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C:\Users\evan.hinds\Objective\objective-8008\evan.hinds\Objects\"/>
    </mc:Choice>
  </mc:AlternateContent>
  <xr:revisionPtr revIDLastSave="0" documentId="13_ncr:1_{FA2EF1D8-2D5B-486F-B875-D591189363D5}" xr6:coauthVersionLast="47" xr6:coauthVersionMax="47" xr10:uidLastSave="{00000000-0000-0000-0000-000000000000}"/>
  <bookViews>
    <workbookView xWindow="-195" yWindow="-16320" windowWidth="38640" windowHeight="15720" xr2:uid="{00000000-000D-0000-FFFF-FFFF00000000}"/>
  </bookViews>
  <sheets>
    <sheet name="BIA" sheetId="18" r:id="rId1"/>
    <sheet name="Patient numbers" sheetId="24" r:id="rId2"/>
    <sheet name="Growth over time" sheetId="22" r:id="rId3"/>
    <sheet name="Uptake data" sheetId="15" r:id="rId4"/>
    <sheet name="Uptake_alt" sheetId="26" r:id="rId5"/>
    <sheet name="CKD estimates" sheetId="16" r:id="rId6"/>
    <sheet name="HbA1c estimates" sheetId="17" r:id="rId7"/>
    <sheet name="Number of pts with dm" sheetId="1" r:id="rId8"/>
    <sheet name="Alt calc_youth onset" sheetId="20" r:id="rId9"/>
  </sheets>
  <calcPr calcId="191029"/>
  <pivotCaches>
    <pivotCache cacheId="1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1" i="18" l="1"/>
  <c r="E61" i="18"/>
  <c r="F61" i="18"/>
  <c r="G61" i="18"/>
  <c r="C61" i="18"/>
  <c r="D60" i="18"/>
  <c r="E60" i="18"/>
  <c r="F60" i="18"/>
  <c r="G60" i="18"/>
  <c r="C60" i="18"/>
  <c r="D59" i="18"/>
  <c r="E59" i="18"/>
  <c r="F59" i="18"/>
  <c r="G59" i="18"/>
  <c r="C59" i="18"/>
  <c r="C62" i="18" s="1"/>
  <c r="D120" i="16"/>
  <c r="D123" i="16" s="1"/>
  <c r="D119" i="16"/>
  <c r="D122" i="16" s="1"/>
  <c r="D125" i="16" s="1"/>
  <c r="D126" i="16" s="1"/>
  <c r="E85" i="16"/>
  <c r="D85" i="16"/>
  <c r="F84" i="16"/>
  <c r="D84" i="16"/>
  <c r="F83" i="16"/>
  <c r="E83" i="16"/>
  <c r="D73" i="16"/>
  <c r="D65" i="16"/>
  <c r="D53" i="16"/>
  <c r="D54" i="16" s="1"/>
  <c r="D52" i="16"/>
  <c r="D46" i="16"/>
  <c r="D45" i="16"/>
  <c r="D35" i="16"/>
  <c r="F9" i="16"/>
  <c r="F8" i="16"/>
  <c r="F7" i="16"/>
  <c r="F6" i="16"/>
  <c r="F5" i="16"/>
  <c r="N99" i="18"/>
  <c r="M99" i="18"/>
  <c r="J99" i="18"/>
  <c r="E99" i="18"/>
  <c r="O99" i="18" s="1"/>
  <c r="N98" i="18"/>
  <c r="M98" i="18"/>
  <c r="J98" i="18"/>
  <c r="E98" i="18"/>
  <c r="O98" i="18" s="1"/>
  <c r="N97" i="18"/>
  <c r="M97" i="18"/>
  <c r="J97" i="18"/>
  <c r="E97" i="18"/>
  <c r="O97" i="18" s="1"/>
  <c r="O96" i="18"/>
  <c r="N96" i="18"/>
  <c r="M96" i="18"/>
  <c r="J96" i="18"/>
  <c r="E96" i="18"/>
  <c r="N95" i="18"/>
  <c r="M95" i="18"/>
  <c r="J95" i="18"/>
  <c r="E95" i="18"/>
  <c r="O95" i="18" s="1"/>
  <c r="N94" i="18"/>
  <c r="M94" i="18"/>
  <c r="J94" i="18"/>
  <c r="E94" i="18"/>
  <c r="O94" i="18" s="1"/>
  <c r="N93" i="18"/>
  <c r="M93" i="18"/>
  <c r="J93" i="18"/>
  <c r="E93" i="18"/>
  <c r="O93" i="18" s="1"/>
  <c r="O92" i="18"/>
  <c r="N92" i="18"/>
  <c r="M92" i="18"/>
  <c r="J92" i="18"/>
  <c r="E92" i="18"/>
  <c r="N91" i="18"/>
  <c r="M91" i="18"/>
  <c r="J91" i="18"/>
  <c r="E91" i="18"/>
  <c r="O91" i="18" s="1"/>
  <c r="N90" i="18"/>
  <c r="M90" i="18"/>
  <c r="J90" i="18"/>
  <c r="E90" i="18"/>
  <c r="O90" i="18" s="1"/>
  <c r="N89" i="18"/>
  <c r="M89" i="18"/>
  <c r="J89" i="18"/>
  <c r="O89" i="18" s="1"/>
  <c r="E89" i="18"/>
  <c r="N88" i="18"/>
  <c r="M88" i="18"/>
  <c r="J88" i="18"/>
  <c r="E88" i="18"/>
  <c r="O88" i="18" s="1"/>
  <c r="N87" i="18"/>
  <c r="M87" i="18"/>
  <c r="J87" i="18"/>
  <c r="E87" i="18"/>
  <c r="O87" i="18" s="1"/>
  <c r="N86" i="18"/>
  <c r="M86" i="18"/>
  <c r="J86" i="18"/>
  <c r="E86" i="18"/>
  <c r="O86" i="18" s="1"/>
  <c r="O85" i="18"/>
  <c r="N85" i="18"/>
  <c r="M85" i="18"/>
  <c r="J85" i="18"/>
  <c r="E85" i="18"/>
  <c r="N84" i="18"/>
  <c r="M84" i="18"/>
  <c r="J84" i="18"/>
  <c r="E84" i="18"/>
  <c r="O84" i="18" s="1"/>
  <c r="N83" i="18"/>
  <c r="M83" i="18"/>
  <c r="J83" i="18"/>
  <c r="E83" i="18"/>
  <c r="O83" i="18" s="1"/>
  <c r="N82" i="18"/>
  <c r="M82" i="18"/>
  <c r="J82" i="18"/>
  <c r="E82" i="18"/>
  <c r="O82" i="18" s="1"/>
  <c r="N81" i="18"/>
  <c r="M81" i="18"/>
  <c r="J81" i="18"/>
  <c r="E81" i="18"/>
  <c r="O81" i="18" s="1"/>
  <c r="N80" i="18"/>
  <c r="M80" i="18"/>
  <c r="J80" i="18"/>
  <c r="E80" i="18"/>
  <c r="O80" i="18" s="1"/>
  <c r="N79" i="18"/>
  <c r="M79" i="18"/>
  <c r="J79" i="18"/>
  <c r="E79" i="18"/>
  <c r="O79" i="18" s="1"/>
  <c r="O78" i="18"/>
  <c r="N78" i="18"/>
  <c r="M78" i="18"/>
  <c r="J78" i="18"/>
  <c r="E78" i="18"/>
  <c r="N77" i="18"/>
  <c r="M77" i="18"/>
  <c r="J77" i="18"/>
  <c r="E77" i="18"/>
  <c r="O77" i="18" s="1"/>
  <c r="N76" i="18"/>
  <c r="M76" i="18"/>
  <c r="J76" i="18"/>
  <c r="E76" i="18"/>
  <c r="O76" i="18" s="1"/>
  <c r="N75" i="18"/>
  <c r="M75" i="18"/>
  <c r="J75" i="18"/>
  <c r="E75" i="18"/>
  <c r="O75" i="18" s="1"/>
  <c r="O74" i="18"/>
  <c r="N74" i="18"/>
  <c r="M74" i="18"/>
  <c r="J74" i="18"/>
  <c r="E74" i="18"/>
  <c r="N73" i="18"/>
  <c r="M73" i="18"/>
  <c r="J73" i="18"/>
  <c r="E73" i="18"/>
  <c r="O73" i="18" s="1"/>
  <c r="N72" i="18"/>
  <c r="M72" i="18"/>
  <c r="J72" i="18"/>
  <c r="E72" i="18"/>
  <c r="O72" i="18" s="1"/>
  <c r="N71" i="18"/>
  <c r="M71" i="18"/>
  <c r="J71" i="18"/>
  <c r="O71" i="18" s="1"/>
  <c r="E71" i="18"/>
  <c r="N70" i="18"/>
  <c r="M70" i="18"/>
  <c r="J70" i="18"/>
  <c r="E70" i="18"/>
  <c r="O70" i="18" s="1"/>
  <c r="D62" i="18"/>
  <c r="E62" i="18" s="1"/>
  <c r="F62" i="18" s="1"/>
  <c r="G62" i="18" s="1"/>
  <c r="G53" i="18"/>
  <c r="F53" i="18"/>
  <c r="E53" i="18"/>
  <c r="D53" i="18"/>
  <c r="C53" i="18"/>
  <c r="F52" i="18"/>
  <c r="E52" i="18"/>
  <c r="D52" i="18"/>
  <c r="C52" i="18"/>
  <c r="E51" i="18"/>
  <c r="D51" i="18"/>
  <c r="C51" i="18"/>
  <c r="D50" i="18"/>
  <c r="C50" i="18"/>
  <c r="C49" i="18"/>
  <c r="G45" i="18"/>
  <c r="F45" i="18"/>
  <c r="E45" i="18"/>
  <c r="D45" i="18"/>
  <c r="C45" i="18"/>
  <c r="F44" i="18"/>
  <c r="E44" i="18"/>
  <c r="D44" i="18"/>
  <c r="C44" i="18"/>
  <c r="E43" i="18"/>
  <c r="D43" i="18"/>
  <c r="C43" i="18"/>
  <c r="D42" i="18"/>
  <c r="C42" i="18"/>
  <c r="C41" i="18"/>
  <c r="G63" i="18" l="1"/>
  <c r="G64" i="18"/>
  <c r="D64" i="18"/>
  <c r="C64" i="18"/>
  <c r="E64" i="18"/>
  <c r="F64" i="18"/>
  <c r="D63" i="16"/>
  <c r="D62" i="16"/>
  <c r="D63" i="18"/>
  <c r="E63" i="18"/>
  <c r="F63" i="18"/>
  <c r="F65" i="18" s="1"/>
  <c r="C63" i="18"/>
  <c r="E65" i="18" l="1"/>
  <c r="D65" i="18"/>
  <c r="H64" i="18"/>
  <c r="G65" i="18"/>
  <c r="D64" i="16"/>
  <c r="H63" i="18"/>
  <c r="C65" i="18"/>
  <c r="H65" i="18" l="1"/>
  <c r="D71" i="16"/>
  <c r="D72" i="16" s="1"/>
  <c r="D70" i="16"/>
  <c r="C44" i="1" l="1"/>
  <c r="C46" i="1" s="1"/>
  <c r="C47" i="1" s="1"/>
  <c r="D41" i="24" s="1"/>
  <c r="F49" i="24" s="1"/>
  <c r="V28" i="1"/>
  <c r="U28" i="1"/>
  <c r="T28" i="1"/>
  <c r="H15" i="1"/>
  <c r="C45" i="1"/>
  <c r="F78" i="24"/>
  <c r="D73" i="24"/>
  <c r="C73" i="24"/>
  <c r="F72" i="24"/>
  <c r="G72" i="24" s="1"/>
  <c r="H72" i="24" s="1"/>
  <c r="I72" i="24" s="1"/>
  <c r="E61" i="20"/>
  <c r="E62" i="20"/>
  <c r="E63" i="20"/>
  <c r="E64" i="20"/>
  <c r="E60" i="20"/>
  <c r="N24" i="1"/>
  <c r="L25" i="1"/>
  <c r="F44" i="24"/>
  <c r="G44" i="24" s="1"/>
  <c r="H44" i="24" s="1"/>
  <c r="I44" i="24" s="1"/>
  <c r="E72" i="26" l="1"/>
  <c r="D72" i="26"/>
  <c r="C72" i="26"/>
  <c r="F72" i="26"/>
  <c r="C57" i="26"/>
  <c r="C64" i="26"/>
  <c r="C63" i="26"/>
  <c r="C42" i="26"/>
  <c r="D11" i="24"/>
  <c r="C39" i="26"/>
  <c r="E27" i="20"/>
  <c r="D9" i="24"/>
  <c r="D8" i="24" s="1"/>
  <c r="D55" i="20"/>
  <c r="D56" i="20"/>
  <c r="D54" i="20"/>
  <c r="L23" i="1"/>
  <c r="D4" i="24"/>
  <c r="C7" i="22" s="1"/>
  <c r="M34" i="1"/>
  <c r="M29" i="1"/>
  <c r="N29" i="1"/>
  <c r="O31" i="1"/>
  <c r="O30" i="1"/>
  <c r="O29" i="1"/>
  <c r="D10" i="24"/>
  <c r="M32" i="1"/>
  <c r="M31" i="1"/>
  <c r="L28" i="1"/>
  <c r="M30" i="1"/>
  <c r="C13" i="22"/>
  <c r="E20" i="20"/>
  <c r="D10" i="20"/>
  <c r="D11" i="20"/>
  <c r="E12" i="20"/>
  <c r="D5" i="20"/>
  <c r="N30" i="1"/>
  <c r="D75" i="24" l="1"/>
  <c r="C75" i="24"/>
  <c r="D12" i="20"/>
  <c r="C61" i="26"/>
  <c r="B7" i="22"/>
  <c r="M7" i="22"/>
  <c r="F70" i="26" s="1"/>
  <c r="L7" i="22"/>
  <c r="E70" i="26" s="1"/>
  <c r="K7" i="22"/>
  <c r="D70" i="26" s="1"/>
  <c r="J7" i="22"/>
  <c r="C70" i="26" s="1"/>
  <c r="I7" i="22"/>
  <c r="C40" i="26"/>
  <c r="C65" i="26" s="1"/>
  <c r="H7" i="22"/>
  <c r="G7" i="22"/>
  <c r="F7" i="22"/>
  <c r="E7" i="22"/>
  <c r="D7" i="22"/>
  <c r="E30" i="20"/>
  <c r="D7" i="24" s="1"/>
  <c r="G39" i="1"/>
  <c r="G35" i="1" a="1"/>
  <c r="G35" i="1" s="1"/>
  <c r="E40" i="1"/>
  <c r="F39" i="1" s="1"/>
  <c r="C40" i="1"/>
  <c r="D39" i="1" s="1"/>
  <c r="E39" i="1"/>
  <c r="C39" i="1"/>
  <c r="E35" i="1" a="1"/>
  <c r="E35" i="1" s="1"/>
  <c r="F35" i="1" s="1"/>
  <c r="C35" i="1" a="1"/>
  <c r="C35" i="1" s="1"/>
  <c r="B35" i="1" a="1"/>
  <c r="B35" i="1" s="1"/>
  <c r="C62" i="26" l="1"/>
  <c r="D35" i="1"/>
  <c r="G40" i="1"/>
  <c r="H35" i="1" s="1"/>
  <c r="D38" i="1"/>
  <c r="D37" i="1"/>
  <c r="H38" i="1"/>
  <c r="D36" i="1"/>
  <c r="H37" i="1"/>
  <c r="H36" i="1"/>
  <c r="F37" i="1"/>
  <c r="F38" i="1"/>
  <c r="F36" i="1"/>
  <c r="R29" i="1"/>
  <c r="Q30" i="1"/>
  <c r="Q31" i="1"/>
  <c r="Q29" i="1"/>
  <c r="Q28" i="1"/>
  <c r="H16" i="1"/>
  <c r="H17" i="1"/>
  <c r="C72" i="15"/>
  <c r="L30" i="1"/>
  <c r="L3" i="1"/>
  <c r="L20" i="1"/>
  <c r="E18" i="15"/>
  <c r="D6" i="24"/>
  <c r="C60" i="26" s="1"/>
  <c r="D21" i="24"/>
  <c r="C21" i="24"/>
  <c r="D3" i="24"/>
  <c r="C12" i="22"/>
  <c r="C11" i="22"/>
  <c r="F20" i="24"/>
  <c r="G20" i="24" s="1"/>
  <c r="H20" i="24" s="1"/>
  <c r="I20" i="24" s="1"/>
  <c r="O20" i="1"/>
  <c r="O22" i="1"/>
  <c r="L24" i="1"/>
  <c r="D5" i="24" s="1"/>
  <c r="L21" i="1"/>
  <c r="D74" i="24" l="1"/>
  <c r="E74" i="24"/>
  <c r="E73" i="24" s="1"/>
  <c r="E76" i="24"/>
  <c r="D45" i="24"/>
  <c r="D76" i="24"/>
  <c r="C67" i="26"/>
  <c r="E71" i="26" s="1"/>
  <c r="E73" i="26" s="1"/>
  <c r="C23" i="24"/>
  <c r="C47" i="24" s="1"/>
  <c r="C45" i="24"/>
  <c r="C41" i="26"/>
  <c r="C47" i="26" s="1"/>
  <c r="D23" i="24"/>
  <c r="E22" i="24"/>
  <c r="E46" i="24" s="1"/>
  <c r="S29" i="1"/>
  <c r="R30" i="1"/>
  <c r="S30" i="1" s="1"/>
  <c r="R31" i="1"/>
  <c r="H39" i="1"/>
  <c r="L31" i="1"/>
  <c r="L29" i="1"/>
  <c r="D22" i="24"/>
  <c r="D46" i="24" s="1"/>
  <c r="E21" i="24" l="1"/>
  <c r="D24" i="24"/>
  <c r="E75" i="24"/>
  <c r="F76" i="24" s="1"/>
  <c r="F74" i="24"/>
  <c r="F73" i="24" s="1"/>
  <c r="D71" i="26"/>
  <c r="D73" i="26" s="1"/>
  <c r="C71" i="26"/>
  <c r="C73" i="26" s="1"/>
  <c r="F71" i="26"/>
  <c r="F73" i="26" s="1"/>
  <c r="D47" i="24"/>
  <c r="E48" i="24" s="1"/>
  <c r="D48" i="24"/>
  <c r="L32" i="1"/>
  <c r="F75" i="24" l="1"/>
  <c r="F77" i="24" s="1"/>
  <c r="F79" i="24" s="1"/>
  <c r="F80" i="24" s="1"/>
  <c r="F81" i="24" s="1"/>
  <c r="G74" i="24"/>
  <c r="G73" i="24" s="1"/>
  <c r="C4" i="17"/>
  <c r="C23" i="22"/>
  <c r="C27" i="22"/>
  <c r="C18" i="22"/>
  <c r="C19" i="22" s="1"/>
  <c r="C15" i="22"/>
  <c r="C16" i="22" s="1"/>
  <c r="G76" i="24" l="1"/>
  <c r="G75" i="24"/>
  <c r="H74" i="24"/>
  <c r="H73" i="24" s="1"/>
  <c r="C24" i="22"/>
  <c r="C28" i="22" s="1"/>
  <c r="H76" i="24" l="1"/>
  <c r="G77" i="24"/>
  <c r="H75" i="24"/>
  <c r="I74" i="24"/>
  <c r="I73" i="24" s="1"/>
  <c r="G78" i="24"/>
  <c r="H78" i="24" s="1"/>
  <c r="I78" i="24" s="1"/>
  <c r="J78" i="24" s="1"/>
  <c r="E24" i="24"/>
  <c r="E23" i="24" s="1"/>
  <c r="E47" i="24" s="1"/>
  <c r="F48" i="24" s="1"/>
  <c r="G79" i="24" l="1"/>
  <c r="G80" i="24" s="1"/>
  <c r="I76" i="24"/>
  <c r="H77" i="24"/>
  <c r="H79" i="24" s="1"/>
  <c r="H80" i="24" s="1"/>
  <c r="I75" i="24"/>
  <c r="J74" i="24"/>
  <c r="J73" i="24" s="1"/>
  <c r="J75" i="24" s="1"/>
  <c r="J77" i="24" s="1"/>
  <c r="J79" i="24" s="1"/>
  <c r="J80" i="24" s="1"/>
  <c r="E45" i="24"/>
  <c r="T17" i="1"/>
  <c r="J76" i="24" l="1"/>
  <c r="I77" i="24"/>
  <c r="I79" i="24" s="1"/>
  <c r="I80" i="24" s="1"/>
  <c r="G81" i="24"/>
  <c r="H81" i="24"/>
  <c r="F24" i="24"/>
  <c r="F23" i="24" s="1"/>
  <c r="C16" i="26"/>
  <c r="L2" i="1"/>
  <c r="F22" i="24"/>
  <c r="I81" i="24" l="1"/>
  <c r="F21" i="24"/>
  <c r="F45" i="24" s="1"/>
  <c r="F46" i="24"/>
  <c r="F25" i="24"/>
  <c r="L27" i="24" s="1"/>
  <c r="F47" i="24"/>
  <c r="F50" i="24" s="1"/>
  <c r="G24" i="24"/>
  <c r="G23" i="24" s="1"/>
  <c r="T10" i="1"/>
  <c r="U10" i="1"/>
  <c r="V10" i="1"/>
  <c r="W10" i="1"/>
  <c r="T11" i="1"/>
  <c r="U11" i="1"/>
  <c r="V11" i="1"/>
  <c r="W11" i="1"/>
  <c r="T12" i="1"/>
  <c r="U12" i="1"/>
  <c r="V12" i="1"/>
  <c r="W12" i="1"/>
  <c r="T13" i="1"/>
  <c r="U13" i="1"/>
  <c r="V13" i="1"/>
  <c r="W13" i="1"/>
  <c r="T15" i="1"/>
  <c r="U15" i="1"/>
  <c r="V15" i="1"/>
  <c r="W15" i="1"/>
  <c r="T16" i="1"/>
  <c r="U16" i="1"/>
  <c r="V16" i="1"/>
  <c r="W16" i="1"/>
  <c r="U17" i="1"/>
  <c r="V17" i="1"/>
  <c r="W17" i="1"/>
  <c r="U9" i="1"/>
  <c r="V9" i="1"/>
  <c r="W9" i="1"/>
  <c r="T9" i="1"/>
  <c r="N9" i="1"/>
  <c r="O9" i="1"/>
  <c r="P9" i="1"/>
  <c r="Q9" i="1"/>
  <c r="N10" i="1"/>
  <c r="O10" i="1"/>
  <c r="P10" i="1"/>
  <c r="Q10" i="1"/>
  <c r="N11" i="1"/>
  <c r="O11" i="1"/>
  <c r="P11" i="1"/>
  <c r="Q11" i="1"/>
  <c r="N12" i="1"/>
  <c r="O12" i="1"/>
  <c r="P12" i="1"/>
  <c r="Q12" i="1"/>
  <c r="N13" i="1"/>
  <c r="O13" i="1"/>
  <c r="P13" i="1"/>
  <c r="Q13" i="1"/>
  <c r="N15" i="1"/>
  <c r="O15" i="1"/>
  <c r="P15" i="1"/>
  <c r="Q15" i="1"/>
  <c r="N16" i="1"/>
  <c r="O16" i="1"/>
  <c r="P16" i="1"/>
  <c r="Q16" i="1"/>
  <c r="N17" i="1"/>
  <c r="O17" i="1"/>
  <c r="P17" i="1"/>
  <c r="Q17" i="1"/>
  <c r="O7" i="1"/>
  <c r="P7" i="1"/>
  <c r="Q7" i="1"/>
  <c r="N7" i="1"/>
  <c r="F54" i="24" l="1"/>
  <c r="F51" i="24"/>
  <c r="F55" i="24" s="1"/>
  <c r="D4" i="20"/>
  <c r="F26" i="24"/>
  <c r="F27" i="24" s="1"/>
  <c r="F31" i="24" s="1"/>
  <c r="G25" i="24"/>
  <c r="G26" i="24" s="1"/>
  <c r="G30" i="24" s="1"/>
  <c r="G47" i="24"/>
  <c r="G49" i="24" s="1"/>
  <c r="G48" i="24"/>
  <c r="G22" i="24"/>
  <c r="D13" i="20"/>
  <c r="D14" i="20" s="1"/>
  <c r="D15" i="20" s="1"/>
  <c r="E17" i="20" s="1"/>
  <c r="E18" i="20" s="1"/>
  <c r="E21" i="20" s="1"/>
  <c r="E22" i="20" s="1"/>
  <c r="F30" i="24"/>
  <c r="H24" i="24"/>
  <c r="H23" i="24" s="1"/>
  <c r="F53" i="24" l="1"/>
  <c r="J81" i="24"/>
  <c r="H25" i="24"/>
  <c r="H26" i="24" s="1"/>
  <c r="H30" i="24" s="1"/>
  <c r="H47" i="24"/>
  <c r="H49" i="24" s="1"/>
  <c r="G50" i="24"/>
  <c r="H48" i="24"/>
  <c r="F29" i="24"/>
  <c r="G21" i="24"/>
  <c r="G46" i="24"/>
  <c r="I24" i="24"/>
  <c r="I23" i="24" s="1"/>
  <c r="J24" i="24" s="1"/>
  <c r="J23" i="24" s="1"/>
  <c r="E66" i="15"/>
  <c r="E54" i="15"/>
  <c r="E42" i="15"/>
  <c r="E30" i="15"/>
  <c r="F18" i="15"/>
  <c r="B8" i="15"/>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F52" i="24" l="1"/>
  <c r="F56" i="24" s="1"/>
  <c r="H50" i="24"/>
  <c r="I48" i="24"/>
  <c r="J25" i="24"/>
  <c r="J26" i="24" s="1"/>
  <c r="J30" i="24" s="1"/>
  <c r="J47" i="24"/>
  <c r="J49" i="24" s="1"/>
  <c r="I25" i="24"/>
  <c r="I26" i="24" s="1"/>
  <c r="I30" i="24" s="1"/>
  <c r="I47" i="24"/>
  <c r="I49" i="24" s="1"/>
  <c r="H22" i="24"/>
  <c r="H46" i="24" s="1"/>
  <c r="G45" i="24"/>
  <c r="G51" i="24"/>
  <c r="G55" i="24" s="1"/>
  <c r="G54" i="24"/>
  <c r="F30" i="15"/>
  <c r="F42" i="15" s="1"/>
  <c r="F28" i="24"/>
  <c r="F57" i="24" l="1"/>
  <c r="G53" i="24"/>
  <c r="G52" i="24"/>
  <c r="H21" i="24"/>
  <c r="H45" i="24" s="1"/>
  <c r="J48" i="24"/>
  <c r="J50" i="24" s="1"/>
  <c r="I50" i="24"/>
  <c r="F32" i="24"/>
  <c r="H54" i="24"/>
  <c r="H51" i="24"/>
  <c r="H55" i="24" s="1"/>
  <c r="F54" i="15"/>
  <c r="F66" i="15" s="1"/>
  <c r="C17" i="26" s="1"/>
  <c r="C18" i="26" s="1"/>
  <c r="F58" i="24" l="1"/>
  <c r="F33" i="24"/>
  <c r="H52" i="24"/>
  <c r="G56" i="24"/>
  <c r="I22" i="24"/>
  <c r="I46" i="24" s="1"/>
  <c r="H53" i="24"/>
  <c r="I54" i="24"/>
  <c r="I51" i="24"/>
  <c r="I55" i="24" s="1"/>
  <c r="J54" i="24"/>
  <c r="J51" i="24"/>
  <c r="J55" i="24" s="1"/>
  <c r="F34" i="24" l="1"/>
  <c r="G34" i="24" s="1"/>
  <c r="H34" i="24" s="1"/>
  <c r="I34" i="24" s="1"/>
  <c r="J34" i="24" s="1"/>
  <c r="G58" i="24"/>
  <c r="F60" i="24"/>
  <c r="H56" i="24"/>
  <c r="H57" i="24" s="1"/>
  <c r="G57" i="24"/>
  <c r="I21" i="24"/>
  <c r="I45" i="24" s="1"/>
  <c r="I52" i="24"/>
  <c r="J52" i="24"/>
  <c r="J53" i="24"/>
  <c r="I53" i="24"/>
  <c r="G27" i="24"/>
  <c r="H27" i="24"/>
  <c r="I27" i="24"/>
  <c r="J27" i="24"/>
  <c r="F61" i="24" l="1"/>
  <c r="F35" i="24"/>
  <c r="F36" i="24" s="1"/>
  <c r="H58" i="24"/>
  <c r="H60" i="24" s="1"/>
  <c r="G60" i="24"/>
  <c r="G61" i="24" s="1"/>
  <c r="J22" i="24"/>
  <c r="J21" i="24" s="1"/>
  <c r="J45" i="24" s="1"/>
  <c r="I56" i="24"/>
  <c r="I57" i="24" s="1"/>
  <c r="J56" i="24"/>
  <c r="J57" i="24" s="1"/>
  <c r="G28" i="24"/>
  <c r="G31" i="24"/>
  <c r="G29" i="24" s="1"/>
  <c r="J31" i="24"/>
  <c r="J29" i="24" s="1"/>
  <c r="J28" i="24"/>
  <c r="I28" i="24"/>
  <c r="I31" i="24"/>
  <c r="I29" i="24" s="1"/>
  <c r="H31" i="24"/>
  <c r="H29" i="24" s="1"/>
  <c r="H28" i="24"/>
  <c r="D15" i="24" l="1"/>
  <c r="H61" i="24"/>
  <c r="I58" i="24"/>
  <c r="J46" i="24"/>
  <c r="J32" i="24"/>
  <c r="H32" i="24"/>
  <c r="H33" i="24" s="1"/>
  <c r="I32" i="24"/>
  <c r="I33" i="24" s="1"/>
  <c r="L35" i="24"/>
  <c r="G32" i="24"/>
  <c r="G35" i="24" s="1"/>
  <c r="I60" i="24" l="1"/>
  <c r="I61" i="24" s="1"/>
  <c r="I35" i="24"/>
  <c r="I36" i="24" s="1"/>
  <c r="J58" i="24"/>
  <c r="H35" i="24"/>
  <c r="H36" i="24" s="1"/>
  <c r="J35" i="24"/>
  <c r="J33" i="24"/>
  <c r="G33" i="24"/>
  <c r="F37" i="24"/>
  <c r="F67" i="24" s="1"/>
  <c r="I37" i="24" l="1"/>
  <c r="J60" i="24"/>
  <c r="J61" i="24" s="1"/>
  <c r="G36" i="24"/>
  <c r="G37" i="24" s="1"/>
  <c r="J36" i="24"/>
  <c r="J37" i="24" s="1"/>
  <c r="I67" i="24" l="1"/>
  <c r="G67" i="24"/>
  <c r="J67" i="24"/>
  <c r="H37" i="24"/>
  <c r="H6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Mia Hollingworth</author>
  </authors>
  <commentList>
    <comment ref="B60" authorId="0" shapeId="0" xr:uid="{43485D29-99E2-4ECC-A4EC-AE2FE95E5AED}">
      <text>
        <r>
          <rPr>
            <sz val="9"/>
            <color indexed="81"/>
            <rFont val="Tahoma"/>
            <family val="2"/>
          </rPr>
          <t>This is the number of people gaining access via the 10-&lt;15% criteria less the number of Māori/Pasifika who will no longer be able to initiate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Maryke Wilkinson</author>
  </authors>
  <commentList>
    <comment ref="M27" authorId="0" shapeId="0" xr:uid="{2112C14B-7BEA-4305-BC85-88B06B275F5F}">
      <text>
        <r>
          <rPr>
            <b/>
            <sz val="9"/>
            <color indexed="81"/>
            <rFont val="Tahoma"/>
            <family val="2"/>
          </rPr>
          <t xml:space="preserve">Assume this to be the same for T1DM and T2DM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<sst xmlns="http://schemas.openxmlformats.org/spreadsheetml/2006/main" count="783" uniqueCount="521">
  <si>
    <t>Total</t>
  </si>
  <si>
    <t>&lt;5%</t>
  </si>
  <si>
    <t>5-9%</t>
  </si>
  <si>
    <t>10-14%</t>
  </si>
  <si>
    <t>≥15%</t>
  </si>
  <si>
    <t>5-year CVD risk</t>
  </si>
  <si>
    <t>Patients with diabetes</t>
  </si>
  <si>
    <t>Total number</t>
  </si>
  <si>
    <t>Subset: without CVD</t>
  </si>
  <si>
    <t>Age group (years)</t>
  </si>
  <si>
    <t>30-39</t>
  </si>
  <si>
    <t>40-49</t>
  </si>
  <si>
    <t>50-59</t>
  </si>
  <si>
    <t>60-69</t>
  </si>
  <si>
    <t>70-79</t>
  </si>
  <si>
    <t>Prioritised ethnicity</t>
  </si>
  <si>
    <t>Māori</t>
  </si>
  <si>
    <t>Pacific peoples</t>
  </si>
  <si>
    <t>Non-Māori, non-Pacific</t>
  </si>
  <si>
    <t>Subset: with CVD</t>
  </si>
  <si>
    <t>1857 (7.8)</t>
  </si>
  <si>
    <t>186 (0.8)</t>
  </si>
  <si>
    <t>18 (0.1)</t>
  </si>
  <si>
    <t>9517 (28.0)</t>
  </si>
  <si>
    <t>1920 (5.6)</t>
  </si>
  <si>
    <t>336 (1.0)</t>
  </si>
  <si>
    <t>9361 (17.8)</t>
  </si>
  <si>
    <t>3593 (6.8)</t>
  </si>
  <si>
    <t>5418 (9.2)</t>
  </si>
  <si>
    <t>175 (0.4)</t>
  </si>
  <si>
    <t>4373 (10.4)</t>
  </si>
  <si>
    <t>5597 (16.0)</t>
  </si>
  <si>
    <t>9416 (27.0)</t>
  </si>
  <si>
    <t>9357 (26.8)</t>
  </si>
  <si>
    <t>6942 (24.1)</t>
  </si>
  <si>
    <t>6722 (23.3)</t>
  </si>
  <si>
    <t>4327 (15.0)</t>
  </si>
  <si>
    <t>N/A</t>
  </si>
  <si>
    <t>66,820 (31.6)</t>
  </si>
  <si>
    <t>21,645 (91.3)</t>
  </si>
  <si>
    <t>22,264 (65.4)</t>
  </si>
  <si>
    <t>17,318 (33.0)</t>
  </si>
  <si>
    <t>61,007 (28.9)</t>
  </si>
  <si>
    <t>22,197 (42.3)</t>
  </si>
  <si>
    <t>23,063 (39.0)</t>
  </si>
  <si>
    <t>43,595 (20.6)</t>
  </si>
  <si>
    <t>17,676 (29.9)</t>
  </si>
  <si>
    <t>14,452 (34.3)</t>
  </si>
  <si>
    <t>39,972 (18.9)</t>
  </si>
  <si>
    <t>12,923 (21.9)</t>
  </si>
  <si>
    <t>23,102 (54.9)</t>
  </si>
  <si>
    <t>54,281 (36.8)</t>
  </si>
  <si>
    <t>10,865 (37.7)</t>
  </si>
  <si>
    <t>40,726 (27.6)</t>
  </si>
  <si>
    <t>27,516 (18.6)</t>
  </si>
  <si>
    <t>25,108 (17.0)</t>
  </si>
  <si>
    <t>10,537 (30.2)</t>
  </si>
  <si>
    <t>Proportions are row percentages.</t>
  </si>
  <si>
    <t>Year</t>
  </si>
  <si>
    <t>BIA  year</t>
  </si>
  <si>
    <t>Year 1</t>
  </si>
  <si>
    <t>Year 2</t>
  </si>
  <si>
    <t>Year 3</t>
  </si>
  <si>
    <t>Year 4</t>
  </si>
  <si>
    <t>Year 5</t>
  </si>
  <si>
    <t>Table without percentages</t>
  </si>
  <si>
    <t>Row Labels</t>
  </si>
  <si>
    <t>Grand Total</t>
  </si>
  <si>
    <t>Other</t>
  </si>
  <si>
    <t>Count of master_encrypted_hcu_id</t>
  </si>
  <si>
    <t>Ethnicity</t>
  </si>
  <si>
    <t>Month of funding</t>
  </si>
  <si>
    <t>Year Month</t>
  </si>
  <si>
    <t>Empagliflozin initial applications</t>
  </si>
  <si>
    <t>2021-Feb</t>
  </si>
  <si>
    <t>2021-Mar</t>
  </si>
  <si>
    <t>2021-Apr</t>
  </si>
  <si>
    <t>2021-May</t>
  </si>
  <si>
    <t>2021-Jun</t>
  </si>
  <si>
    <t>2021-Jul</t>
  </si>
  <si>
    <t>2021-Aug</t>
  </si>
  <si>
    <t>2021-Sep</t>
  </si>
  <si>
    <t>2021-Oct</t>
  </si>
  <si>
    <t>2021-Nov</t>
  </si>
  <si>
    <t>2021-Dec</t>
  </si>
  <si>
    <t>2022-Jan</t>
  </si>
  <si>
    <t>2022-Feb</t>
  </si>
  <si>
    <t>2022-Mar</t>
  </si>
  <si>
    <t>2022-Apr</t>
  </si>
  <si>
    <t>2022-May</t>
  </si>
  <si>
    <t>2022-Jun</t>
  </si>
  <si>
    <t>2022-Jul</t>
  </si>
  <si>
    <t>2022-Aug</t>
  </si>
  <si>
    <t>2022-Sep</t>
  </si>
  <si>
    <t>2022-Oct</t>
  </si>
  <si>
    <t>2022-Nov</t>
  </si>
  <si>
    <t>2022-Dec</t>
  </si>
  <si>
    <t>2023-Jan</t>
  </si>
  <si>
    <t>2023-Feb</t>
  </si>
  <si>
    <t>2023-Mar</t>
  </si>
  <si>
    <t>2023-Apr</t>
  </si>
  <si>
    <t>2023-May</t>
  </si>
  <si>
    <t>2023-Jun</t>
  </si>
  <si>
    <t>2023-Jul</t>
  </si>
  <si>
    <t>2023-Aug</t>
  </si>
  <si>
    <t>2023-Sep</t>
  </si>
  <si>
    <t>2023-Oct</t>
  </si>
  <si>
    <t>2023-Nov</t>
  </si>
  <si>
    <t>2023-Dec</t>
  </si>
  <si>
    <t>2024-Jan</t>
  </si>
  <si>
    <t>2024-Feb</t>
  </si>
  <si>
    <t>2024-Mar</t>
  </si>
  <si>
    <t>2024-Apr</t>
  </si>
  <si>
    <t>2024-May</t>
  </si>
  <si>
    <t>2024-Jun</t>
  </si>
  <si>
    <t>2024-Jul</t>
  </si>
  <si>
    <t>2024-Aug</t>
  </si>
  <si>
    <t>2024-Sep</t>
  </si>
  <si>
    <t>2024-Oct</t>
  </si>
  <si>
    <t>2024-Nov</t>
  </si>
  <si>
    <t>2024-Dec</t>
  </si>
  <si>
    <t>2025-Jan</t>
  </si>
  <si>
    <t>2025-Feb</t>
  </si>
  <si>
    <t>2025-Mar</t>
  </si>
  <si>
    <t>2025-Apr</t>
  </si>
  <si>
    <t>2025-May</t>
  </si>
  <si>
    <t>2025-Jun</t>
  </si>
  <si>
    <t>2025-Jul</t>
  </si>
  <si>
    <t>2025-Aug</t>
  </si>
  <si>
    <t>2025-Sep</t>
  </si>
  <si>
    <t>2025-Oct</t>
  </si>
  <si>
    <t>Pharmhouse. Special Authority Dispensing Summary (Selected Inpiuts [patient has type 2 diabetes], Application type [initial], Dispensed chemical [empagliflozin, empagliflozin with metformin]). Accessed via Qlik on 17 Dec 2026</t>
  </si>
  <si>
    <t xml:space="preserve">From </t>
  </si>
  <si>
    <t>Obj ID A1980262</t>
  </si>
  <si>
    <t>Annual uptake</t>
  </si>
  <si>
    <t>Forecast</t>
  </si>
  <si>
    <t>2025-Nov</t>
  </si>
  <si>
    <t>2025-Dec</t>
  </si>
  <si>
    <t>2026-Jan</t>
  </si>
  <si>
    <t>Uptake</t>
  </si>
  <si>
    <t>CKD with diabetes</t>
  </si>
  <si>
    <t>Source</t>
  </si>
  <si>
    <t>Lloyd et al. Nephrology. 2019;24:308-315</t>
  </si>
  <si>
    <t>Southern region of NZ (diff ethnic makeup to rest of NZ) 2014 data</t>
  </si>
  <si>
    <t>Limitation</t>
  </si>
  <si>
    <t>With diabetes</t>
  </si>
  <si>
    <t>Koye ey al. 2017</t>
  </si>
  <si>
    <t>This is a peer reviewed manuscript, published version is paywalled</t>
  </si>
  <si>
    <t>(micro)albuminuria with T2DM</t>
  </si>
  <si>
    <t>3.8-12.7%</t>
  </si>
  <si>
    <t>eGFR &lt;60ml/min</t>
  </si>
  <si>
    <t>1.9-4.3%</t>
  </si>
  <si>
    <t>prevalence Estimate</t>
  </si>
  <si>
    <t>incidence Estimate low end</t>
  </si>
  <si>
    <t>incidence Estimate high end</t>
  </si>
  <si>
    <t>T2DM population growth rate</t>
  </si>
  <si>
    <t>Incidence high end estimate as a percentage</t>
  </si>
  <si>
    <t>Yu et al. 2022</t>
  </si>
  <si>
    <t>Not statisitically significant</t>
  </si>
  <si>
    <t>Statisitically significant</t>
  </si>
  <si>
    <t>HR for Pacific people vs NZE any CKD</t>
  </si>
  <si>
    <t>HR Māori vs NZE and CKD</t>
  </si>
  <si>
    <t>Proportion of CKD that is Māori</t>
  </si>
  <si>
    <t>Proportion of CKD that is Pacific peoples</t>
  </si>
  <si>
    <t>Does this math check out?</t>
  </si>
  <si>
    <t>Proportion of CKD that is Māori or Pacific peoples</t>
  </si>
  <si>
    <t>Likely will still overlap with CKD risk/established CVD/youth diagnosis</t>
  </si>
  <si>
    <t>Accumulative people who have tried an SGLT2i</t>
  </si>
  <si>
    <t>Percentages only (row)</t>
  </si>
  <si>
    <t>Percentages only (column)</t>
  </si>
  <si>
    <t>Maori</t>
  </si>
  <si>
    <t>Pacifika</t>
  </si>
  <si>
    <t>Neither</t>
  </si>
  <si>
    <t>Age</t>
  </si>
  <si>
    <t>Proportion of incidence with T2DM and CKD that is not Māori or Pacific peoples</t>
  </si>
  <si>
    <t>Proprotion of prevalent population with T2DM and CKD (regardless of ethnicity)</t>
  </si>
  <si>
    <t>eCVD</t>
  </si>
  <si>
    <t>Māori/Pacific CKD</t>
  </si>
  <si>
    <t>Incidence of CKD</t>
  </si>
  <si>
    <t>NZ prevalence of CKD</t>
  </si>
  <si>
    <t>HTN (elevated CVD risk)</t>
  </si>
  <si>
    <t>Renal disease</t>
  </si>
  <si>
    <t>CVD</t>
  </si>
  <si>
    <t>HTN</t>
  </si>
  <si>
    <t>RD</t>
  </si>
  <si>
    <t>Total % with it</t>
  </si>
  <si>
    <t>Relative liklihood of having one comorbidity when you have another</t>
  </si>
  <si>
    <t>These are lower rates of CKD and CVD than are seen in our population</t>
  </si>
  <si>
    <t>Garcia-Rivera et al. 2024 (co-prevalence Puetro Rico)</t>
  </si>
  <si>
    <t>Proportion of prevalence with T2DM and CKD that is  Māori or Pacific peoples</t>
  </si>
  <si>
    <t>Proportion of those with T2DM who are not Māori or Pacifika and have CKD</t>
  </si>
  <si>
    <t>Proportion of T2DM that is Māori or Pacific peoples</t>
  </si>
  <si>
    <t>Proportional estimates</t>
  </si>
  <si>
    <t>Those eligible just for CKD</t>
  </si>
  <si>
    <t>CKD</t>
  </si>
  <si>
    <t>Proportion of T2DM that is 10-14%</t>
  </si>
  <si>
    <t>Patient numbers</t>
  </si>
  <si>
    <t>Growth rate</t>
  </si>
  <si>
    <t>Overlap of CKD and CVD</t>
  </si>
  <si>
    <t>This is from Auckland University data go to Obj ID 1278254 for the full data set</t>
  </si>
  <si>
    <t>Costs from TreeAge</t>
  </si>
  <si>
    <t>Pharmaceutical costs - intervention</t>
  </si>
  <si>
    <t>Health Sector costs - intervention</t>
  </si>
  <si>
    <t>Intervention</t>
  </si>
  <si>
    <t>Comparator</t>
  </si>
  <si>
    <t>Pharmaceutical costs - Comparator</t>
  </si>
  <si>
    <t>Health Sector costs - comparator</t>
  </si>
  <si>
    <t>Net costs</t>
  </si>
  <si>
    <t>Pharmaceutical costs - net</t>
  </si>
  <si>
    <t>Health Sector costs - net</t>
  </si>
  <si>
    <t>BIA</t>
  </si>
  <si>
    <t>Pharm costs</t>
  </si>
  <si>
    <t>HS costs</t>
  </si>
  <si>
    <t>NPV</t>
  </si>
  <si>
    <t>All years of costs - when does it incur a cost?</t>
  </si>
  <si>
    <t>Estimated CKD development risk (T2DM without established CVD): 20%</t>
  </si>
  <si>
    <t xml:space="preserve">20–48% CKD prevalence among all T2DM </t>
  </si>
  <si>
    <t>Lloyd et al. Nephrology (Carlton). 2019;24:308-315</t>
  </si>
  <si>
    <t xml:space="preserve">https://pmc.ncbi.nlm.nih.gov/articles/PMC10683270/ </t>
  </si>
  <si>
    <t>https://www.sciencedirect.com/science/article/pii/S0149291821002599?via%3Dihub</t>
  </si>
  <si>
    <t xml:space="preserve">https://diabetesatlas.org/resources/idf-diabetes-atlas-reports/diabetes-and-kidney-disease/), </t>
  </si>
  <si>
    <t>American Diabetes Association Professional Practice Committee for Diabetes. Diabetes Care 2026;49(Supplement_1):S246–S260</t>
  </si>
  <si>
    <t>CKD frequently arising early in diabetes, often before CVD is diagnosed</t>
  </si>
  <si>
    <t>Diabetes is a direct renal risk factor itself</t>
  </si>
  <si>
    <t>Sattar et al. Diabetes Care 2024;47(4):531–543</t>
  </si>
  <si>
    <t>The higher estimate is likely more common in older patients with long duration diabetes, or those who also have CVD</t>
  </si>
  <si>
    <t>First_treatment_received_insulin</t>
  </si>
  <si>
    <t>(blank)</t>
  </si>
  <si>
    <t>Includes T1DM and T2DM</t>
  </si>
  <si>
    <t>New Zealand does not currently publish an official breakdown of Type 1 vs Type 2 diabetes in the national Virtual Diabetes Register (VDR). Diabetes New Zealand has explicitly stated that the VDR does not distinguish between Type 1 and Type 2 diabetes</t>
  </si>
  <si>
    <t>%T2DM</t>
  </si>
  <si>
    <t>Global pattern: 90–95% of diabetes is Type 2. Conservative estimate</t>
  </si>
  <si>
    <t>Unclear if CVD risk differs between T1DM and T2DM</t>
  </si>
  <si>
    <t xml:space="preserve">T2DM population </t>
  </si>
  <si>
    <t>T2DM</t>
  </si>
  <si>
    <t>Pharmhouse. Special Authority Dispensing Summary (Application type [initial], Dispensed chemical [empagliflozin, empagliflozin with metformin, SGLT2 inhibitors]). Accessed via Qlik on 25/02026</t>
  </si>
  <si>
    <t>Total prioirty ethnicity</t>
  </si>
  <si>
    <t>Number eligible</t>
  </si>
  <si>
    <t>Implied uptake</t>
  </si>
  <si>
    <t>Health New Zealand Virtual Diabetes Register Web tool</t>
  </si>
  <si>
    <t>Rate of growth across all data</t>
  </si>
  <si>
    <t>Annual rate of growth</t>
  </si>
  <si>
    <t>Rate of growth across last 5 years</t>
  </si>
  <si>
    <t>Chu et al. 2021</t>
  </si>
  <si>
    <t>Diabetes atlas</t>
  </si>
  <si>
    <t>International data may differ in NZ</t>
  </si>
  <si>
    <t>Fenta et al. 2023</t>
  </si>
  <si>
    <t>Canadian data, 21.7% have eCVD (25% have eCVD in NZ)</t>
  </si>
  <si>
    <t>Choose</t>
  </si>
  <si>
    <t>Data from 2019 includes people treated with SGLT2</t>
  </si>
  <si>
    <t>Proportion of CKD that is in high CVD risk or eCVD</t>
  </si>
  <si>
    <t>Proportion of T2DM that is high CVD or eCVD</t>
  </si>
  <si>
    <t>Proportion of CKD in lower risk</t>
  </si>
  <si>
    <t>Proportion of T2DM that is lower risk</t>
  </si>
  <si>
    <t>Odds ratio</t>
  </si>
  <si>
    <t>Rate of CKD in lower risk populations</t>
  </si>
  <si>
    <t>Prevalence estimate</t>
  </si>
  <si>
    <t>Limitations</t>
  </si>
  <si>
    <t>Deaths per 1000 patient years</t>
  </si>
  <si>
    <t>All patients 2014-2018</t>
  </si>
  <si>
    <t>Implied annual mortality rate</t>
  </si>
  <si>
    <t>Population growth 2024</t>
  </si>
  <si>
    <t>Incidence 2024</t>
  </si>
  <si>
    <t>Mortality rate</t>
  </si>
  <si>
    <t>Incidence rate</t>
  </si>
  <si>
    <t>Yu et al. Th Lancet Global Health. 2021;9:e209-217</t>
  </si>
  <si>
    <t>Number of deaths 2024</t>
  </si>
  <si>
    <t>Mustafa et al. 2026</t>
  </si>
  <si>
    <t>Proportion that achieved HbA1c target</t>
  </si>
  <si>
    <t>Proprotion that did not achieve targt</t>
  </si>
  <si>
    <t>live prevalence Estimate high risk group</t>
  </si>
  <si>
    <t>Estimate low risk group</t>
  </si>
  <si>
    <t>SAVOR–TIMI 53</t>
  </si>
  <si>
    <t>DECLARE-TIMI 58</t>
  </si>
  <si>
    <t>Scirica et al. N Engl J Med. 2013 Oct 3;369(14):1317-26</t>
  </si>
  <si>
    <t>Baseline characteristics</t>
  </si>
  <si>
    <t>Mosenzon et al. Lancet Diabetes Endocrinol. 2019 Aug;7(8):606-617</t>
  </si>
  <si>
    <t>7·4% had an eGFR of less than 60 mL/min per 1·73 m² at baseline. Average time since diabetes diagnosis was around 8 years</t>
  </si>
  <si>
    <t>84.4% had a eGFR &gt;50ml/min. Large proportion of the population had established CVD (38% MI, 13% HF). Median duration of diabetes was around 10 years</t>
  </si>
  <si>
    <t>Assumption based on estimates above. Both SAVOR-TIMI and DECLARE-TIMI included patients with CVD, but considering that the NZ T2DM population includes subpopulations more likely to have CKD (Maori and Pacific People) the CKD prevalence in the 10-&lt;15% group could be as high as 10%</t>
  </si>
  <si>
    <t>Proportion of T2DM that is Māori in no-CVD</t>
  </si>
  <si>
    <t>Proportion of T2DM that is Pacific peoples in no-CVD</t>
  </si>
  <si>
    <t>Proportion of T2DM that is 5-9%%</t>
  </si>
  <si>
    <t>SLIPPAGE</t>
  </si>
  <si>
    <t>Total 10-14% plus slippage</t>
  </si>
  <si>
    <t>Total diabetes population</t>
  </si>
  <si>
    <t>Growth rate over all years</t>
  </si>
  <si>
    <t>Growth rate over last 5 years</t>
  </si>
  <si>
    <t>Growth rate over last 3 years</t>
  </si>
  <si>
    <t>All NZ diabetes growth rate 1= over past 11 years 2= over past 5 years 3 = over past 3 years</t>
  </si>
  <si>
    <t>Incident population</t>
  </si>
  <si>
    <t>HbA1c target not achieved</t>
  </si>
  <si>
    <t xml:space="preserve">Assume distributed evenly across diabetes population. </t>
  </si>
  <si>
    <t>Proportion population in 10-&lt;15% CVD risk group + slippage</t>
  </si>
  <si>
    <t>Fall in 10-&lt;15% CVD risk group + slippage</t>
  </si>
  <si>
    <t>Early onset T2DM</t>
  </si>
  <si>
    <t>Proportion of diabetes population with early onset T2DM</t>
  </si>
  <si>
    <t>Population without early onset T2DM</t>
  </si>
  <si>
    <t>Proportion of diabetes population with early onset T2DM who have CDK within 10 years of diagnosis</t>
  </si>
  <si>
    <t>Patients with CKD in 10-&lt;15% CVD risk group</t>
  </si>
  <si>
    <t>Proportion of overall T2DM population with CKD</t>
  </si>
  <si>
    <t>T2Dm with CKD</t>
  </si>
  <si>
    <t xml:space="preserve">   minus People with CKD already counted in early onset T2DM group</t>
  </si>
  <si>
    <t>Estimated</t>
  </si>
  <si>
    <t>Taken as % of 10-15% population, as unclear to what extent this is affected by meeting HbA1c target</t>
  </si>
  <si>
    <t>Population without CKD</t>
  </si>
  <si>
    <t>Inputs used</t>
  </si>
  <si>
    <t>% Maori of overall population</t>
  </si>
  <si>
    <t>% Pacific of overall population</t>
  </si>
  <si>
    <t>Total population (CVD and no-CVD)</t>
  </si>
  <si>
    <t>Non-Maori, Non-Pacific of overall population</t>
  </si>
  <si>
    <t>Whole population</t>
  </si>
  <si>
    <t>Pacific</t>
  </si>
  <si>
    <t>Proportion of DM that is &lt;15%</t>
  </si>
  <si>
    <t>CVD&lt;15% population as proportion of total population</t>
  </si>
  <si>
    <t>CVD 15%+ and CVD population as proportion of total population</t>
  </si>
  <si>
    <t>Number already accessing SGLT2i</t>
  </si>
  <si>
    <t>Proportion of this likely to be for &lt;15% population</t>
  </si>
  <si>
    <t>Number accessing treatment for &lt;15% pop</t>
  </si>
  <si>
    <t>Maori and Pacific population likely already on SGLT2i</t>
  </si>
  <si>
    <t>Eligible population</t>
  </si>
  <si>
    <t xml:space="preserve">CVD </t>
  </si>
  <si>
    <t>%</t>
  </si>
  <si>
    <t xml:space="preserve">% remaining population likely to be Maori and Pacific </t>
  </si>
  <si>
    <t>SEARCH Study (U.S. multicentre cohort) - After ~8 years of diabetes duration, 19.9% of adolescents with youth‑onset T2DM had diabetic nephropathy (microalbuminuria/proteinuria or reduced eGFR).</t>
  </si>
  <si>
    <t>Enesco A. EMJ Diabet. 2024;12[1]:23-27</t>
  </si>
  <si>
    <t>CVD10-&lt;15% population plus slippage as proportion of total population</t>
  </si>
  <si>
    <t>Proportion of 10-&lt;15% CVD risk group + slippage that are Maori or Pacific</t>
  </si>
  <si>
    <t>Data from Analysis team</t>
  </si>
  <si>
    <t xml:space="preserve">Seem to only include people diagnosed in 2011 onwards (might be when the register was set up?). </t>
  </si>
  <si>
    <t>Considered that relative proportion of people &lt;25y and &gt;25y likely to remain the same</t>
  </si>
  <si>
    <t>With diabetes under age 25 had T2DM in Waikato study</t>
  </si>
  <si>
    <t xml:space="preserve">Number potentially diagnosed with T1DM after 25. </t>
  </si>
  <si>
    <t>A recent study of patients with type 1 diabetes (T1D) in the United States found that a significant proportion of T1D diagnoses occur in patients who are older than 30 years. </t>
  </si>
  <si>
    <t>https://www.acpjournals.org/doi/10.7326/M23-1707</t>
  </si>
  <si>
    <t>University of Waikato: The rising rate of type 2 diabetes in young New Zealanders is becoming a health crisis</t>
  </si>
  <si>
    <t>https://www.waikato.ac.nz/news-events/news/the-rising-rate-of-type-2-diabetes-in-young-new-zealanders-is-becoming-a-health-crisis/</t>
  </si>
  <si>
    <t>Our research looks at who has been diagnosed with type 2 diabetes across the Waikato and Auckland regions of New Zealand. From a dataset of more than 65,000 people with type 2 diabetes, 1,198 were aged under 25 years.</t>
  </si>
  <si>
    <t>More than a quarter of people (28.0%) with diabetes under the age of 25 had type 2 diabetes (the rest mostly have type 1 diabetes – an unrelated autoimmune condition), up from less than 5% of this age group 20 years ago</t>
  </si>
  <si>
    <t>Patients</t>
  </si>
  <si>
    <t>People with diabetes diagnosis (any type) before the age of 25</t>
  </si>
  <si>
    <t>People with T2DM with a diagnosis before age of 25</t>
  </si>
  <si>
    <t>People with T1DM with a diagnosis before age of 25</t>
  </si>
  <si>
    <t>Estimated total T1DM patients in the Diabetes registry in 2026</t>
  </si>
  <si>
    <t>People with T2DM with a diagnosis at age 25 to &lt;40</t>
  </si>
  <si>
    <t>of Early diagnoses of T2DM in peole aged &lt;25</t>
  </si>
  <si>
    <t>of Early diagnoses of T2DM in peole aged 25 and over</t>
  </si>
  <si>
    <t>Waikato: From a dataset of more than 65,000 people with type 2 diabetes, 1,198 were aged under 25 years.</t>
  </si>
  <si>
    <t>Total youth onset</t>
  </si>
  <si>
    <t>New Zealand – SGLT2i Uptake (Real‑World Data)</t>
  </si>
  <si>
    <t>Chepulis et al. BMC Health Serv Res. 2025 Mar 26;25(1):433</t>
  </si>
  <si>
    <t>NZ Primary Care (Auckland/Waikato) – 2021–2022</t>
  </si>
  <si>
    <t>Examined SGLT2i/GLP‑1RA initiation after funding began in Feb 2021</t>
  </si>
  <si>
    <t>Eligible for funded SGLT2i/GLP‑1RA: 22,331 of 57,743 patients with T2DM</t>
  </si>
  <si>
    <r>
      <t xml:space="preserve">Received treatment: 10,272 patients </t>
    </r>
    <r>
      <rPr>
        <b/>
        <sz val="11"/>
        <color theme="1"/>
        <rFont val="Calibri"/>
        <family val="2"/>
        <scheme val="minor"/>
      </rPr>
      <t xml:space="preserve">(46.0%) </t>
    </r>
  </si>
  <si>
    <t>Uptake was highest among Māori (50.8%) and Pacific peoples (48.8%), probably due to equity‑criteria allowing improved access.</t>
  </si>
  <si>
    <t>Wonder if this is not better to use as an estimate? Our uptake figures are very much dependant on the eligible population, which is very hard to pin down for the relevant years. Also, using the prescribing data is not straightforward</t>
  </si>
  <si>
    <t>This estimate seems to be higher than uptake estimates from Australia and England:</t>
  </si>
  <si>
    <t>Australia – SGLT2i Uptake</t>
  </si>
  <si>
    <t xml:space="preserve">Think they also have a second line indiation, but not sure what the acccess criteria is. </t>
  </si>
  <si>
    <t>Australian primary care dataset (2020–2021)</t>
  </si>
  <si>
    <t>https://dom-pubs.onlinelibrary.wiley.com/doi/pdfdirect/10.1111/dom.16608</t>
  </si>
  <si>
    <t>SGLT2i prescribing T2D patients was ≥10–20% (depending on CKD status).</t>
  </si>
  <si>
    <t>GLP1  prescribing T2D patients was 8-12% (depending on CKD status)</t>
  </si>
  <si>
    <t>Think this might be a low estimate</t>
  </si>
  <si>
    <t>UK - SGLT2i uptake</t>
  </si>
  <si>
    <t>NICE guidance recommends SGLT2i as second‑line in high‑risk T2D patients.</t>
  </si>
  <si>
    <t>National CPRD dataset (2023)</t>
  </si>
  <si>
    <t>https://www.ispor.org/heor-resources/presentations-database/presentation-cti/ispor-2025/poster-session-2/uptake-of-national-guidance-for-prescribing-of-sglt-2-inhibitors-for-type-2-diabetes-in-the-uk</t>
  </si>
  <si>
    <t>Among 642,788 T2D patients:</t>
  </si>
  <si>
    <t>CVD subgroup: 20% on SGLT2i</t>
  </si>
  <si>
    <t>HF subgroup: 27% on SGLT2i</t>
  </si>
  <si>
    <t>[ispor.org]</t>
  </si>
  <si>
    <t>This reflects real‑world funded prescribing, not theoretical uptake.</t>
  </si>
  <si>
    <t>Takeaway: UK uptake in key subgroups is 20–27%, substantially lower than New Zealand’s 46% in year 1.</t>
  </si>
  <si>
    <t>⭐ Summary of Treatment Uptake (Second‑Line SGLT2i)</t>
  </si>
  <si>
    <t>Country</t>
  </si>
  <si>
    <t>Population</t>
  </si>
  <si>
    <t>Uptake Estimate</t>
  </si>
  <si>
    <t>New Zealand</t>
  </si>
  <si>
    <t>Eligible T2D patients (primary care, 2021–22)</t>
  </si>
  <si>
    <t>46.0% initiated SGLT2i/GLP‑1RA (mostly SGLT2i)</t>
  </si>
  <si>
    <t>[link.springer.com]</t>
  </si>
  <si>
    <t>Australia</t>
  </si>
  <si>
    <t>T2D + CKD hospital cohort</t>
  </si>
  <si>
    <t>21.3% prescribed SGLT2i</t>
  </si>
  <si>
    <t>[heartlungcirc.org]</t>
  </si>
  <si>
    <t>United Kingdom</t>
  </si>
  <si>
    <t>T2D with ASCVD</t>
  </si>
  <si>
    <t>20% on SGLT2i</t>
  </si>
  <si>
    <t>T2D with heart failure</t>
  </si>
  <si>
    <t>27% on SGLT2i</t>
  </si>
  <si>
    <t>🎯 Interpretation for NZ Context</t>
  </si>
  <si>
    <t>NZ uptake (~46%) is among the highest reported internationally, likely due to:</t>
  </si>
  <si>
    <t>Special Authority criteria prioritising Māori, Pacific, and CVD/renal risk</t>
  </si>
  <si>
    <t>Simultaneous funding of GLP‑1RA and SGLT2i</t>
  </si>
  <si>
    <t>Significant clinician awareness post‑2021 funding</t>
  </si>
  <si>
    <t>International comparators (UK and Australia) show 20–27% uptake, even with guideline endorsement.</t>
  </si>
  <si>
    <t>Thus, a reasonable NZ estimate for second‑line SGLT2i uptake in real-world practice is ~45–50% among eligible patients based on 2021–2022 data.</t>
  </si>
  <si>
    <t>Overall population</t>
  </si>
  <si>
    <t>Maori and pasific population</t>
  </si>
  <si>
    <t>New initiations</t>
  </si>
  <si>
    <t>of CVD risk 10-15% will be eligible for SGLT2i treatment exclusively due to this criterion</t>
  </si>
  <si>
    <t>Does that make sense?</t>
  </si>
  <si>
    <t xml:space="preserve">Uptake rate of SGLT2i amongh Maori and Pacific </t>
  </si>
  <si>
    <t>Uptake of overall population</t>
  </si>
  <si>
    <t>Are these intended to be the proportion of Māori in the eligible population or in the whole population, if in the whole population I think they should be divided by L28</t>
  </si>
  <si>
    <t>This source assumed youth diagnosis was &lt;25 years old, unclear how that may impact uptake levels</t>
  </si>
  <si>
    <t>Extremely conservative estimate of number eligible (those with HbA1c above target)</t>
  </si>
  <si>
    <t>This is very low compared to the data we have available from Qlik</t>
  </si>
  <si>
    <t>Uptake is likely higher as the patient population will be smaller</t>
  </si>
  <si>
    <t>Number of initial special authorities approved for an SGLT2i for T2DM by end of 2025</t>
  </si>
  <si>
    <t>Total proportion eligible</t>
  </si>
  <si>
    <t xml:space="preserve">TGM advice. Preferred higher uptake rate than the uptake rate reported in the Waikato/Auckland study (see Uptake_alt sheet). </t>
  </si>
  <si>
    <t>Should we keep this at 50%, considering we are using a higher uptake rate for the overall population?</t>
  </si>
  <si>
    <t>Likely to be lower than this. Lowering this estimate would be a more conservative assumption.</t>
  </si>
  <si>
    <t>Is this potentially double counting empag and empag+metformin initations?</t>
  </si>
  <si>
    <t>I meant for these to be the proportion in the eligible population. Do you agree onsidering it is used to estimate the number of people who are Maori or Pacific in our population estimation?</t>
  </si>
  <si>
    <t>Mia comment</t>
  </si>
  <si>
    <t>Type 2 diabetes was the most common type of diabetes (87.6%), followed by Type 1 diabetes (9.6%) and type not known (2.8%).</t>
  </si>
  <si>
    <t>Australian Bureau of Statistics. Diabetes. Released 15 December 2023</t>
  </si>
  <si>
    <t>Qlik data</t>
  </si>
  <si>
    <t xml:space="preserve">Empagliflozin | Application indication details | Feb 2021 to Aug 2021 </t>
  </si>
  <si>
    <t>Total initial approvals</t>
  </si>
  <si>
    <t>Lifetime CVD risk</t>
  </si>
  <si>
    <t>Diabetic kidney disease</t>
  </si>
  <si>
    <t>Pharmac Qlik data</t>
  </si>
  <si>
    <t>Conservative assumption based on all estimates above, particularly the NMA and acknowledgement that out population might have slightly lower lower CKD than the overall T2DM population who will include people with establisehd CKD</t>
  </si>
  <si>
    <t>Assume to be the same as for rest of the population</t>
  </si>
  <si>
    <t xml:space="preserve">Proportion of overall population for whom the 'youth onset' criterion was selected. </t>
  </si>
  <si>
    <t>Assumption based on two sources</t>
  </si>
  <si>
    <t>Uptake among Māori/Pasifika people</t>
  </si>
  <si>
    <t>Estimated uptake</t>
  </si>
  <si>
    <t>Assumed uptake among Māori and Pacific peoples for the prevalent group</t>
  </si>
  <si>
    <t>New</t>
  </si>
  <si>
    <t>Pharmac Qlik, Special Authoirty Dispensings. Application Chemical SGLT2 inhibitors, empagliflozin, empagliflozin with metformin. Prioritised ethnicity Māori, Pacific peoples. Dispensed calendar year Application type initial, inputs, patient has type 2 diabetes</t>
  </si>
  <si>
    <t>Number of Māori/Pasifika people with diabetes at the start of 2023</t>
  </si>
  <si>
    <t>Number of Māori/Pasifika people with T2DM at the start of 2023</t>
  </si>
  <si>
    <t>Number of Māori/Pasifika people with T2DM and HbA1c above target at the start of 2023</t>
  </si>
  <si>
    <t>Number of SA initial approvals for Māori or Pacific peoples by end of 2022</t>
  </si>
  <si>
    <t>This is a conservative assumption as uptake tends to increase over time</t>
  </si>
  <si>
    <t>Pharmac Qlik, Special Authoirty Dispensings. Application Chemical SGLT2 inhibitors, empagliflozin, empagliflozin with metformin. Dispensed calendar year Application type initial, inputs, patient has type 2 diabetes</t>
  </si>
  <si>
    <t>Overall intitial dispensings over time</t>
  </si>
  <si>
    <t>2025 data is not available unclear why</t>
  </si>
  <si>
    <t>Potential number eligible</t>
  </si>
  <si>
    <t>Early onset</t>
  </si>
  <si>
    <t>HbA1c above target</t>
  </si>
  <si>
    <t>15%+ risk of CVD</t>
  </si>
  <si>
    <t>Māori and Pacific peoples</t>
  </si>
  <si>
    <t>Potentially eligible proportion of the population</t>
  </si>
  <si>
    <t>Arbitrary decrease to account for some overlap</t>
  </si>
  <si>
    <t>Sum</t>
  </si>
  <si>
    <t>Number with T2DM</t>
  </si>
  <si>
    <t>Number on treatment</t>
  </si>
  <si>
    <t>Below calculations are to look at the shape of if uptake increases over time</t>
  </si>
  <si>
    <t>Year 6</t>
  </si>
  <si>
    <t>Year 7</t>
  </si>
  <si>
    <t>Year 8</t>
  </si>
  <si>
    <t>Year 9</t>
  </si>
  <si>
    <t>Year 10</t>
  </si>
  <si>
    <t>Pharm</t>
  </si>
  <si>
    <t>HS</t>
  </si>
  <si>
    <t>Net</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</si>
  <si>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</si>
  <si>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</si>
  <si>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</si>
  <si>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</si>
  <si>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</si>
  <si>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</si>
  <si>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</si>
  <si>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</si>
  <si>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</si>
  <si>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</si>
  <si>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</si>
  <si>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</si>
  <si>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</si>
  <si>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</si>
  <si>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</si>
  <si>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</si>
  <si>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</si>
  <si>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</si>
  <si>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</si>
  <si>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</si>
  <si>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Number of Māori &lt;10% - slippage</t>
  </si>
  <si>
    <t>Number of Māori/Pacific peoples &lt;10%</t>
  </si>
  <si>
    <t>Number of Māori/Pacific peoples &lt;10% who will access via slippage</t>
  </si>
  <si>
    <t>Total number of people who may lose eligibility</t>
  </si>
  <si>
    <t>Proportion</t>
  </si>
  <si>
    <t>Patients with CKD in &lt;10%% CVD risk group</t>
  </si>
  <si>
    <t>Net number of people accessing SGLT2i/GLP2</t>
  </si>
  <si>
    <t>Switch</t>
  </si>
  <si>
    <t>This is a drop down menu</t>
  </si>
  <si>
    <t>2021-2022</t>
  </si>
  <si>
    <t>2022-2023</t>
  </si>
  <si>
    <t>2023-2024</t>
  </si>
  <si>
    <t>2024-2025</t>
  </si>
  <si>
    <t>2025-2026</t>
  </si>
  <si>
    <t xml:space="preserve">Qlik data SGLT2i, Dispensing Summary, </t>
  </si>
  <si>
    <t>Patient has Type 2 diabetes</t>
  </si>
  <si>
    <t>Patient has a high lifetime CVD risk due to beig diagnosed at a young age</t>
  </si>
  <si>
    <t>Patient has diabetic kidney disease</t>
  </si>
  <si>
    <t>Approx proporiton with CKD</t>
  </si>
  <si>
    <t>Eligible patients - HbA1c threshold only</t>
  </si>
  <si>
    <t>Population likely already on SGLT2i</t>
  </si>
  <si>
    <t>Patient numbers HbA1c threshold only</t>
  </si>
  <si>
    <t>Eligible patients: People who ONLY meet 10-15% CVD risk criteria - and assuming ethnicicy criteria has been removed, but that anyone currently on treatment will continue to receive it</t>
  </si>
  <si>
    <t>Proportion in the &lt;10% CVD risk group who are Māori/Pacific</t>
  </si>
  <si>
    <t>Does not include 10% of people in 5 to &lt;10% group who are already counted above as part of slippage</t>
  </si>
  <si>
    <t>Number of Māori/Pacific people in &lt;10% CVD risk group</t>
  </si>
  <si>
    <t>Maori and Pasifica population that have CVD risk of &lt;10% who would have had access to treatment with ethnicity criteria that will loose this access</t>
  </si>
  <si>
    <t xml:space="preserve">Maori + Pasifica no longer eligible population (CVD risk &lt;10% and not meeting any of the other criteria) </t>
  </si>
  <si>
    <t>Total population</t>
  </si>
  <si>
    <t>Maori and pasific people with CVD risk &lt;15%</t>
  </si>
  <si>
    <t>total population with CVD risk &lt;15%</t>
  </si>
  <si>
    <t>Net change in the number of people accessing an SGLT2i/GLP1 RA (of any ethnicity) due to removal of ethnicity criteria and reduction of CVD risk threshold to 10%+</t>
  </si>
  <si>
    <t>Taking into account reduction in Maori and Pasific peoples with a CVD risk of &lt;10% that currently only have access to SGLT2i treatment due to ethnicity criteria</t>
  </si>
  <si>
    <t>Only meeting 10-15% criteria and assuming no etnicity criteria going forward</t>
  </si>
  <si>
    <t xml:space="preserve">New initiations: Proposal eligible population </t>
  </si>
  <si>
    <t>New initiations: Proposal eligible populaton minus Maori and Pacific people who will lose acess due to removal of ethnicicy criteria even if CVD risk threshold is lowered to 10%</t>
  </si>
  <si>
    <t>Removed Maori and Pacific people who are currently only accessing treatment through ethnicicy criteria, and will lose this access if ethnicicy criteria is removed and CVD threshold is lowered to 10%</t>
  </si>
  <si>
    <t>Impact on Māori and Pasifika patients with CVD risk of &lt;10% who will no longer be eligible to initiate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</si>
</sst>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0.0%"/>
    <numFmt numFmtId="165" formatCode="&quot;$&quot;#,##0.00"/>
    <numFmt numFmtId="166" formatCode="&quot;$&quot;#,##0"/>
  </numFmts>
  <fonts count="25">
    <font>
      <sz val="11"/>
      <color theme="1"/>
      <name val="Calibri"/>
      <family val="2"/>
      <scheme val="minor"/>
    </font>
    <font>
      <b/>
      <sz val="11"/>
      <color theme="1"/>
      <name val="Calibri"/>
      <family val="2"/>
      <scheme val="minor"/>
    </font>
    <font>
      <sz val="11"/>
      <color theme="1"/>
      <name val="Calibri "/>
    </font>
    <font>
      <b/>
      <i/>
      <sz val="11"/>
      <color theme="1"/>
      <name val="Calibri"/>
      <family val="2"/>
      <scheme val="minor"/>
    </font>
    <font>
      <b/>
      <sz val="11"/>
      <color theme="0"/>
      <name val="Calibri"/>
      <family val="2"/>
      <scheme val="minor"/>
    </font>
    <font>
      <u/>
      <sz val="11"/>
      <color theme="10"/>
      <name val="Calibri"/>
      <family val="2"/>
      <scheme val="minor"/>
    </font>
    <font>
      <sz val="8"/>
      <name val="Calibri"/>
      <family val="2"/>
      <scheme val="minor"/>
    </font>
    <font>
      <sz val="11"/>
      <name val="Calibri"/>
      <family val="2"/>
      <scheme val="minor"/>
    </font>
    <font>
      <sz val="12"/>
      <color theme="1"/>
      <name val="Calibri"/>
      <family val="2"/>
      <scheme val="minor"/>
    </font>
    <font>
      <sz val="11"/>
      <color rgb="FF3F3F76"/>
      <name val="Calibri"/>
      <family val="2"/>
      <scheme val="minor"/>
    </font>
    <font>
      <b/>
      <sz val="11"/>
      <color theme="0"/>
      <name val="Calibri "/>
    </font>
    <font>
      <b/>
      <u/>
      <sz val="11"/>
      <name val="Calibri"/>
      <family val="2"/>
    </font>
    <font>
      <sz val="11"/>
      <color theme="1"/>
      <name val="Calibri"/>
      <family val="2"/>
      <scheme val="minor"/>
    </font>
    <font>
      <sz val="11"/>
      <color rgb="FFC00000"/>
      <name val="Calibri"/>
      <family val="2"/>
      <scheme val="minor"/>
    </font>
    <font>
      <b/>
      <sz val="11"/>
      <color rgb="FFC00000"/>
      <name val="Calibri"/>
      <family val="2"/>
      <scheme val="minor"/>
    </font>
    <font>
      <sz val="9"/>
      <color indexed="81"/>
      <name val="Tahoma"/>
      <family val="2"/>
    </font>
    <font>
      <sz val="11"/>
      <color rgb="FFC00000"/>
      <name val="Calibri "/>
    </font>
    <font>
      <b/>
      <sz val="9"/>
      <color indexed="81"/>
      <name val="Tahoma"/>
      <family val="2"/>
    </font>
    <font>
      <b/>
      <sz val="11"/>
      <color theme="1"/>
      <name val="Arial"/>
      <family val="2"/>
    </font>
    <font>
      <sz val="11"/>
      <color theme="1"/>
      <name val="Arial"/>
      <family val="2"/>
    </font>
    <font>
      <i/>
      <sz val="11"/>
      <color theme="0" tint="-0.34998626667073579"/>
      <name val="Calibri"/>
      <family val="2"/>
      <scheme val="minor"/>
    </font>
    <font>
      <i/>
      <sz val="11"/>
      <color theme="1"/>
      <name val="Calibri"/>
      <family val="2"/>
      <scheme val="minor"/>
    </font>
    <font>
      <sz val="11"/>
      <color theme="9" tint="-0.249977111117893"/>
      <name val="Calibri"/>
      <family val="2"/>
      <scheme val="minor"/>
    </font>
    <font>
      <sz val="11"/>
      <color theme="0" tint="-0.14999847407452621"/>
      <name val="Calibri"/>
      <family val="2"/>
      <scheme val="minor"/>
    </font>
    <font>
      <i/>
      <sz val="11"/>
      <color rgb="FFC00000"/>
      <name val="Calibri"/>
      <family val="2"/>
      <scheme val="minor"/>
    </font>
  </fonts>
  <fills count="21">
    <fill>
      <patternFill patternType="none"/>
    </fill>
    <fill>
      <patternFill patternType="gray125"/>
    </fill>
    <fill>
      <patternFill patternType="solid">
        <fgColor theme="9"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CC99"/>
      </patternFill>
    </fill>
    <fill>
      <patternFill patternType="solid">
        <fgColor theme="7"/>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bgColor indexed="64"/>
      </patternFill>
    </fill>
    <fill>
      <patternFill patternType="solid">
        <fgColor rgb="FFC0000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99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bgColor indexed="64"/>
      </patternFill>
    </fill>
    <fill>
      <patternFill patternType="solid">
        <fgColor theme="9"/>
        <bgColor indexed="64"/>
      </patternFill>
    </fill>
    <fill>
      <patternFill patternType="solid">
        <fgColor rgb="FFFF0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right/>
      <top style="medium">
        <color indexed="64"/>
      </top>
      <bottom/>
      <diagonal/>
    </border>
  </borders>
  <cellStyleXfs count="4">
    <xf numFmtId="0" fontId="0" fillId="0" borderId="0"/>
    <xf numFmtId="0" fontId="5" fillId="0" borderId="0" applyNumberFormat="0" applyFill="0" applyBorder="0" applyAlignment="0" applyProtection="0"/>
    <xf numFmtId="0" fontId="9" fillId="7" borderId="30" applyNumberFormat="0" applyAlignment="0" applyProtection="0"/>
    <xf numFmtId="9" fontId="12" fillId="0" borderId="0" applyFont="0" applyFill="0" applyBorder="0" applyAlignment="0" applyProtection="0"/>
  </cellStyleXfs>
  <cellXfs count="214">
    <xf numFmtId="0" fontId="0" fillId="0" borderId="0" xfId="0"/>
    <xf numFmtId="0" fontId="2" fillId="0" borderId="0" xfId="0" applyFont="1"/>
    <xf numFmtId="0" fontId="0" fillId="0" borderId="0" xfId="0" applyAlignment="1">
      <alignment horizontal="left"/>
    </xf>
    <xf numFmtId="0" fontId="2" fillId="0" borderId="0" xfId="0" applyFont="1" applyAlignment="1">
      <alignment horizontal="left"/>
    </xf>
    <xf numFmtId="0" fontId="0" fillId="2" borderId="0" xfId="0" applyFill="1" applyAlignment="1">
      <alignment horizontal="left" vertical="center"/>
    </xf>
    <xf numFmtId="0" fontId="0" fillId="2" borderId="5" xfId="0" applyFill="1" applyBorder="1" applyAlignment="1">
      <alignment vertical="center"/>
    </xf>
    <xf numFmtId="0" fontId="0" fillId="2" borderId="0" xfId="0" applyFill="1" applyAlignment="1">
      <alignment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3" xfId="0" applyFill="1" applyBorder="1" applyAlignment="1">
      <alignment horizontal="left" vertical="center"/>
    </xf>
    <xf numFmtId="0" fontId="0" fillId="2" borderId="2" xfId="0" applyFill="1" applyBorder="1" applyAlignment="1">
      <alignment vertical="center"/>
    </xf>
    <xf numFmtId="0" fontId="0" fillId="2" borderId="3"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1" fillId="0" borderId="12" xfId="0" applyFont="1" applyBorder="1" applyAlignment="1">
      <alignment vertical="center"/>
    </xf>
    <xf numFmtId="0" fontId="1" fillId="2" borderId="13" xfId="0" applyFont="1" applyFill="1" applyBorder="1" applyAlignment="1">
      <alignment vertical="center"/>
    </xf>
    <xf numFmtId="0" fontId="0" fillId="2" borderId="14" xfId="0" applyFill="1" applyBorder="1" applyAlignment="1">
      <alignment vertical="center"/>
    </xf>
    <xf numFmtId="0" fontId="1" fillId="2" borderId="15" xfId="0" applyFont="1" applyFill="1" applyBorder="1" applyAlignment="1">
      <alignment vertical="center"/>
    </xf>
    <xf numFmtId="0" fontId="0" fillId="2" borderId="16" xfId="0" applyFill="1" applyBorder="1" applyAlignment="1">
      <alignment vertical="center"/>
    </xf>
    <xf numFmtId="0" fontId="3" fillId="2" borderId="17" xfId="0" applyFont="1" applyFill="1" applyBorder="1" applyAlignment="1">
      <alignment vertical="center"/>
    </xf>
    <xf numFmtId="0" fontId="0" fillId="2" borderId="18" xfId="0" applyFill="1" applyBorder="1" applyAlignment="1">
      <alignment vertical="center"/>
    </xf>
    <xf numFmtId="0" fontId="0" fillId="2" borderId="13" xfId="0" applyFill="1" applyBorder="1" applyAlignment="1">
      <alignment vertical="center"/>
    </xf>
    <xf numFmtId="0" fontId="0" fillId="2" borderId="19" xfId="0" applyFill="1" applyBorder="1" applyAlignment="1">
      <alignment vertical="center"/>
    </xf>
    <xf numFmtId="0" fontId="0" fillId="2" borderId="20" xfId="0" applyFill="1" applyBorder="1" applyAlignment="1">
      <alignment vertical="center"/>
    </xf>
    <xf numFmtId="0" fontId="1" fillId="3" borderId="13" xfId="0" applyFont="1" applyFill="1" applyBorder="1" applyAlignment="1">
      <alignment vertical="center"/>
    </xf>
    <xf numFmtId="0" fontId="0" fillId="3" borderId="13" xfId="0" applyFill="1" applyBorder="1" applyAlignment="1">
      <alignment vertical="center"/>
    </xf>
    <xf numFmtId="0" fontId="0" fillId="3" borderId="21" xfId="0" applyFill="1" applyBorder="1" applyAlignment="1">
      <alignment vertical="center"/>
    </xf>
    <xf numFmtId="0" fontId="0" fillId="0" borderId="3" xfId="0" applyBorder="1"/>
    <xf numFmtId="0" fontId="0" fillId="3" borderId="4" xfId="0" applyFill="1" applyBorder="1" applyAlignment="1">
      <alignment horizontal="left" vertical="center"/>
    </xf>
    <xf numFmtId="0" fontId="0" fillId="3" borderId="6" xfId="0" applyFill="1" applyBorder="1" applyAlignment="1">
      <alignment horizontal="left" vertical="center"/>
    </xf>
    <xf numFmtId="0" fontId="0" fillId="0" borderId="19" xfId="0"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20" xfId="0" applyFont="1" applyBorder="1" applyAlignment="1">
      <alignment vertical="center"/>
    </xf>
    <xf numFmtId="3" fontId="0" fillId="2" borderId="11" xfId="0" applyNumberFormat="1" applyFill="1" applyBorder="1" applyAlignment="1">
      <alignment horizontal="left" vertical="center"/>
    </xf>
    <xf numFmtId="3" fontId="0" fillId="2" borderId="0" xfId="0" applyNumberFormat="1" applyFill="1" applyAlignment="1">
      <alignment horizontal="left" vertical="center"/>
    </xf>
    <xf numFmtId="3" fontId="0" fillId="2" borderId="8" xfId="0" applyNumberFormat="1" applyFill="1" applyBorder="1" applyAlignment="1">
      <alignment horizontal="left" vertical="center"/>
    </xf>
    <xf numFmtId="3" fontId="0" fillId="3" borderId="6" xfId="0" applyNumberFormat="1" applyFill="1" applyBorder="1" applyAlignment="1">
      <alignment horizontal="left" vertical="center"/>
    </xf>
    <xf numFmtId="3" fontId="0" fillId="3" borderId="9" xfId="0" applyNumberFormat="1" applyFill="1" applyBorder="1" applyAlignment="1">
      <alignment horizontal="left" vertical="center"/>
    </xf>
    <xf numFmtId="0" fontId="1" fillId="3" borderId="15" xfId="0" applyFont="1" applyFill="1" applyBorder="1" applyAlignment="1">
      <alignment vertical="center"/>
    </xf>
    <xf numFmtId="0" fontId="3" fillId="3" borderId="17" xfId="0" applyFont="1" applyFill="1" applyBorder="1" applyAlignment="1">
      <alignment vertical="center"/>
    </xf>
    <xf numFmtId="0" fontId="0" fillId="3" borderId="19" xfId="0" applyFill="1" applyBorder="1" applyAlignment="1">
      <alignment vertical="center"/>
    </xf>
    <xf numFmtId="3" fontId="0" fillId="3" borderId="25" xfId="0" applyNumberFormat="1" applyFill="1" applyBorder="1" applyAlignment="1">
      <alignment horizontal="left" vertical="center"/>
    </xf>
    <xf numFmtId="0" fontId="0" fillId="3" borderId="11" xfId="0" applyFill="1" applyBorder="1" applyAlignment="1">
      <alignment horizontal="left" vertical="center"/>
    </xf>
    <xf numFmtId="0" fontId="0" fillId="3" borderId="11" xfId="0" applyFill="1" applyBorder="1"/>
    <xf numFmtId="0" fontId="0" fillId="3" borderId="16" xfId="0" applyFill="1" applyBorder="1"/>
    <xf numFmtId="10" fontId="0" fillId="0" borderId="0" xfId="0" applyNumberFormat="1"/>
    <xf numFmtId="0" fontId="4" fillId="5" borderId="0" xfId="0" applyFont="1" applyFill="1"/>
    <xf numFmtId="0" fontId="4" fillId="0" borderId="0" xfId="0" applyFont="1" applyFill="1"/>
    <xf numFmtId="0" fontId="0" fillId="6" borderId="0" xfId="0" applyFill="1"/>
    <xf numFmtId="0" fontId="5" fillId="6" borderId="0" xfId="1" applyFill="1"/>
    <xf numFmtId="0" fontId="1" fillId="0" borderId="0" xfId="0" applyFont="1" applyFill="1" applyBorder="1" applyAlignment="1">
      <alignment vertical="center"/>
    </xf>
    <xf numFmtId="3" fontId="0" fillId="2" borderId="10" xfId="0" applyNumberFormat="1" applyFill="1" applyBorder="1" applyAlignment="1">
      <alignment vertical="center"/>
    </xf>
    <xf numFmtId="3" fontId="0" fillId="2" borderId="11" xfId="0" applyNumberFormat="1" applyFill="1" applyBorder="1" applyAlignment="1">
      <alignment vertical="center"/>
    </xf>
    <xf numFmtId="3" fontId="0" fillId="2" borderId="16" xfId="0" applyNumberFormat="1" applyFill="1" applyBorder="1" applyAlignment="1">
      <alignment vertical="center"/>
    </xf>
    <xf numFmtId="3" fontId="0" fillId="2" borderId="5" xfId="0" applyNumberFormat="1" applyFill="1" applyBorder="1" applyAlignment="1">
      <alignment vertical="center"/>
    </xf>
    <xf numFmtId="3" fontId="0" fillId="2" borderId="7" xfId="0" applyNumberFormat="1" applyFill="1" applyBorder="1" applyAlignment="1">
      <alignment vertical="center"/>
    </xf>
    <xf numFmtId="3" fontId="0" fillId="2" borderId="0" xfId="0" applyNumberFormat="1" applyFill="1" applyAlignment="1">
      <alignment vertical="center"/>
    </xf>
    <xf numFmtId="3" fontId="0" fillId="2" borderId="8" xfId="0" applyNumberFormat="1" applyFill="1" applyBorder="1" applyAlignment="1">
      <alignment vertical="center"/>
    </xf>
    <xf numFmtId="3" fontId="0" fillId="2" borderId="14" xfId="0" applyNumberFormat="1" applyFill="1" applyBorder="1" applyAlignment="1">
      <alignment vertical="center"/>
    </xf>
    <xf numFmtId="3" fontId="0" fillId="2" borderId="20" xfId="0" applyNumberFormat="1" applyFill="1" applyBorder="1" applyAlignment="1">
      <alignment vertical="center"/>
    </xf>
    <xf numFmtId="0" fontId="8" fillId="0" borderId="0" xfId="0" applyFont="1"/>
    <xf numFmtId="3" fontId="0" fillId="0" borderId="0" xfId="0" applyNumberFormat="1"/>
    <xf numFmtId="0" fontId="0" fillId="0" borderId="0" xfId="0"/>
    <xf numFmtId="0" fontId="0" fillId="0" borderId="0" xfId="0" applyAlignment="1">
      <alignment wrapText="1"/>
    </xf>
    <xf numFmtId="1" fontId="0" fillId="0" borderId="0" xfId="0" applyNumberFormat="1"/>
    <xf numFmtId="0" fontId="5" fillId="0" borderId="0" xfId="1"/>
    <xf numFmtId="0" fontId="0" fillId="0" borderId="0" xfId="0" pivotButton="1"/>
    <xf numFmtId="0" fontId="0" fillId="0" borderId="0" xfId="0" applyNumberFormat="1"/>
    <xf numFmtId="0" fontId="0" fillId="0" borderId="2" xfId="0" applyBorder="1" applyAlignment="1">
      <alignment horizontal="left"/>
    </xf>
    <xf numFmtId="0" fontId="0" fillId="0" borderId="5" xfId="0" applyBorder="1" applyAlignment="1">
      <alignment horizontal="left"/>
    </xf>
    <xf numFmtId="3" fontId="9" fillId="7" borderId="30" xfId="2" applyNumberFormat="1"/>
    <xf numFmtId="3" fontId="0" fillId="0" borderId="3" xfId="0" applyNumberFormat="1" applyBorder="1" applyAlignment="1">
      <alignment wrapText="1"/>
    </xf>
    <xf numFmtId="0" fontId="5" fillId="0" borderId="0" xfId="1" applyAlignment="1">
      <alignment wrapText="1"/>
    </xf>
    <xf numFmtId="0" fontId="0" fillId="8" borderId="0" xfId="0" applyFill="1"/>
    <xf numFmtId="9" fontId="0" fillId="0" borderId="0" xfId="0" applyNumberFormat="1"/>
    <xf numFmtId="10" fontId="0" fillId="2" borderId="10" xfId="0" applyNumberFormat="1" applyFill="1" applyBorder="1" applyAlignment="1">
      <alignment vertical="center"/>
    </xf>
    <xf numFmtId="0" fontId="0" fillId="6" borderId="0" xfId="0" applyFill="1" applyAlignment="1">
      <alignment wrapText="1"/>
    </xf>
    <xf numFmtId="0" fontId="0" fillId="0" borderId="0" xfId="0" applyFill="1"/>
    <xf numFmtId="0" fontId="0" fillId="9" borderId="0" xfId="0" applyFill="1"/>
    <xf numFmtId="0" fontId="0" fillId="9" borderId="0" xfId="0" applyFill="1" applyAlignment="1">
      <alignment wrapText="1"/>
    </xf>
    <xf numFmtId="10" fontId="0" fillId="9" borderId="0" xfId="0" applyNumberFormat="1" applyFill="1"/>
    <xf numFmtId="10" fontId="0" fillId="0" borderId="0" xfId="0" applyNumberFormat="1" applyFill="1"/>
    <xf numFmtId="164" fontId="0" fillId="0" borderId="0" xfId="0" applyNumberFormat="1"/>
    <xf numFmtId="0" fontId="0" fillId="0" borderId="0" xfId="0"/>
    <xf numFmtId="0" fontId="10" fillId="10" borderId="0" xfId="0" applyFont="1" applyFill="1"/>
    <xf numFmtId="0" fontId="10" fillId="10" borderId="0" xfId="0" applyFont="1" applyFill="1" applyAlignment="1">
      <alignment horizontal="left"/>
    </xf>
    <xf numFmtId="0" fontId="4" fillId="10" borderId="0" xfId="0" applyFont="1" applyFill="1"/>
    <xf numFmtId="165" fontId="0" fillId="0" borderId="0" xfId="0" applyNumberFormat="1"/>
    <xf numFmtId="0" fontId="11" fillId="0" borderId="0" xfId="0" applyFont="1"/>
    <xf numFmtId="0" fontId="0" fillId="11" borderId="0" xfId="0" applyFill="1"/>
    <xf numFmtId="166" fontId="0" fillId="0" borderId="0" xfId="0" applyNumberFormat="1"/>
    <xf numFmtId="0" fontId="0" fillId="0" borderId="0" xfId="0"/>
    <xf numFmtId="164" fontId="0" fillId="9" borderId="0" xfId="0" applyNumberFormat="1" applyFill="1"/>
    <xf numFmtId="0" fontId="0" fillId="0" borderId="0" xfId="0"/>
    <xf numFmtId="0" fontId="0" fillId="0" borderId="0" xfId="0" applyAlignment="1">
      <alignment wrapText="1"/>
    </xf>
    <xf numFmtId="0" fontId="0" fillId="0" borderId="0" xfId="0" applyAlignment="1">
      <alignment horizontal="left" indent="1"/>
    </xf>
    <xf numFmtId="0" fontId="1" fillId="0" borderId="0" xfId="0" applyFont="1"/>
    <xf numFmtId="0" fontId="0" fillId="2" borderId="0" xfId="0" applyFill="1"/>
    <xf numFmtId="0" fontId="2" fillId="12" borderId="0" xfId="0" applyFont="1" applyFill="1"/>
    <xf numFmtId="9" fontId="2" fillId="0" borderId="0" xfId="0" applyNumberFormat="1" applyFont="1"/>
    <xf numFmtId="0" fontId="13" fillId="0" borderId="0" xfId="0" applyFont="1"/>
    <xf numFmtId="0" fontId="16" fillId="0" borderId="0" xfId="0" applyFont="1"/>
    <xf numFmtId="9" fontId="16" fillId="0" borderId="0" xfId="0" applyNumberFormat="1" applyFont="1"/>
    <xf numFmtId="9" fontId="0" fillId="0" borderId="0" xfId="3" applyFont="1"/>
    <xf numFmtId="0" fontId="0" fillId="0" borderId="0" xfId="0"/>
    <xf numFmtId="3" fontId="0" fillId="0" borderId="0" xfId="0" applyNumberFormat="1" applyFill="1"/>
    <xf numFmtId="0" fontId="18" fillId="0" borderId="0" xfId="0" applyFont="1" applyAlignment="1">
      <alignment horizontal="right" vertical="center" wrapText="1" indent="1"/>
    </xf>
    <xf numFmtId="0" fontId="19" fillId="0" borderId="0" xfId="0" applyFont="1" applyAlignment="1">
      <alignment horizontal="right" vertical="center" wrapText="1" indent="1"/>
    </xf>
    <xf numFmtId="0" fontId="0" fillId="0" borderId="0" xfId="0" applyAlignment="1">
      <alignment horizontal="left" wrapText="1" indent="1"/>
    </xf>
    <xf numFmtId="3" fontId="19" fillId="0" borderId="0" xfId="0" applyNumberFormat="1" applyFont="1" applyAlignment="1">
      <alignment horizontal="right" vertical="center" wrapText="1" indent="1"/>
    </xf>
    <xf numFmtId="0" fontId="1" fillId="0" borderId="0" xfId="0" applyFont="1" applyAlignment="1">
      <alignment wrapText="1"/>
    </xf>
    <xf numFmtId="3" fontId="1" fillId="0" borderId="0" xfId="0" applyNumberFormat="1" applyFont="1"/>
    <xf numFmtId="0" fontId="0" fillId="0" borderId="0" xfId="0"/>
    <xf numFmtId="0" fontId="4" fillId="2" borderId="0" xfId="0" applyFont="1" applyFill="1"/>
    <xf numFmtId="164" fontId="0" fillId="0" borderId="0" xfId="3" applyNumberFormat="1" applyFont="1"/>
    <xf numFmtId="0" fontId="0" fillId="13" borderId="0" xfId="0" applyFill="1" applyAlignment="1">
      <alignment wrapText="1"/>
    </xf>
    <xf numFmtId="10" fontId="0" fillId="13" borderId="0" xfId="0" applyNumberFormat="1" applyFill="1"/>
    <xf numFmtId="0" fontId="7" fillId="0" borderId="0" xfId="0" applyFont="1" applyFill="1"/>
    <xf numFmtId="10" fontId="0" fillId="9" borderId="0" xfId="3" applyNumberFormat="1" applyFont="1" applyFill="1"/>
    <xf numFmtId="10" fontId="0" fillId="0" borderId="0" xfId="3" applyNumberFormat="1" applyFont="1" applyFill="1"/>
    <xf numFmtId="0" fontId="5" fillId="0" borderId="0" xfId="1" applyFill="1"/>
    <xf numFmtId="0" fontId="20" fillId="0" borderId="0" xfId="0" applyFont="1"/>
    <xf numFmtId="3" fontId="20" fillId="0" borderId="0" xfId="0" applyNumberFormat="1" applyFont="1"/>
    <xf numFmtId="3" fontId="20" fillId="0" borderId="0" xfId="0" applyNumberFormat="1" applyFont="1" applyFill="1"/>
    <xf numFmtId="0" fontId="20" fillId="0" borderId="0" xfId="0" applyFont="1" applyAlignment="1">
      <alignment horizontal="left" indent="3"/>
    </xf>
    <xf numFmtId="3" fontId="20" fillId="0" borderId="0" xfId="0" applyNumberFormat="1" applyFont="1" applyFill="1" applyAlignment="1">
      <alignment horizontal="left" indent="3"/>
    </xf>
    <xf numFmtId="0" fontId="20" fillId="0" borderId="0" xfId="0" quotePrefix="1" applyFont="1" applyAlignment="1">
      <alignment horizontal="left" indent="3"/>
    </xf>
    <xf numFmtId="0" fontId="2" fillId="0" borderId="1" xfId="0" applyFont="1" applyBorder="1" applyAlignment="1">
      <alignment horizontal="center"/>
    </xf>
    <xf numFmtId="164" fontId="2" fillId="0" borderId="1" xfId="3" applyNumberFormat="1" applyFont="1" applyBorder="1" applyAlignment="1">
      <alignment horizontal="center"/>
    </xf>
    <xf numFmtId="3" fontId="2" fillId="0" borderId="1" xfId="0" applyNumberFormat="1" applyFont="1" applyBorder="1" applyAlignment="1">
      <alignment horizontal="center"/>
    </xf>
    <xf numFmtId="0" fontId="0" fillId="0" borderId="1" xfId="0" applyBorder="1" applyAlignment="1">
      <alignment horizontal="center"/>
    </xf>
    <xf numFmtId="0" fontId="0" fillId="0" borderId="0" xfId="0"/>
    <xf numFmtId="0" fontId="21" fillId="0" borderId="0" xfId="0" applyFont="1"/>
    <xf numFmtId="1" fontId="1" fillId="0" borderId="0" xfId="0" applyNumberFormat="1" applyFont="1"/>
    <xf numFmtId="9" fontId="1" fillId="14" borderId="0" xfId="0" applyNumberFormat="1" applyFont="1" applyFill="1"/>
    <xf numFmtId="0" fontId="0" fillId="0" borderId="0" xfId="0"/>
    <xf numFmtId="0" fontId="0" fillId="15" borderId="0" xfId="0" applyFill="1"/>
    <xf numFmtId="0" fontId="0" fillId="15" borderId="1" xfId="0" applyFill="1" applyBorder="1" applyAlignment="1">
      <alignment wrapText="1"/>
    </xf>
    <xf numFmtId="3" fontId="0" fillId="15" borderId="1" xfId="0" applyNumberFormat="1" applyFill="1" applyBorder="1"/>
    <xf numFmtId="9" fontId="0" fillId="15" borderId="1" xfId="0" applyNumberFormat="1" applyFill="1" applyBorder="1"/>
    <xf numFmtId="3" fontId="20" fillId="9" borderId="0" xfId="0" applyNumberFormat="1" applyFont="1" applyFill="1" applyAlignment="1">
      <alignment horizontal="left" indent="3"/>
    </xf>
    <xf numFmtId="9" fontId="0" fillId="0" borderId="0" xfId="0" applyNumberFormat="1" applyFill="1"/>
    <xf numFmtId="164" fontId="1" fillId="16" borderId="0" xfId="0" applyNumberFormat="1" applyFont="1" applyFill="1"/>
    <xf numFmtId="0" fontId="0" fillId="0" borderId="0" xfId="0"/>
    <xf numFmtId="0" fontId="0" fillId="0" borderId="0" xfId="0" applyAlignment="1">
      <alignment wrapText="1"/>
    </xf>
    <xf numFmtId="0" fontId="0" fillId="0" borderId="0" xfId="0"/>
    <xf numFmtId="0" fontId="0" fillId="0" borderId="0" xfId="0" applyAlignment="1">
      <alignment wrapText="1"/>
    </xf>
    <xf numFmtId="0" fontId="0" fillId="0" borderId="0" xfId="0" applyBorder="1"/>
    <xf numFmtId="3" fontId="0" fillId="0" borderId="0" xfId="0" applyNumberFormat="1" applyBorder="1" applyAlignment="1">
      <alignment wrapText="1"/>
    </xf>
    <xf numFmtId="0" fontId="22" fillId="0" borderId="0" xfId="0" applyFont="1"/>
    <xf numFmtId="0" fontId="23" fillId="0" borderId="0" xfId="0" applyFont="1"/>
    <xf numFmtId="0" fontId="0" fillId="13" borderId="0" xfId="0" applyFill="1"/>
    <xf numFmtId="0" fontId="0" fillId="0" borderId="0" xfId="0"/>
    <xf numFmtId="0" fontId="0" fillId="0" borderId="0" xfId="0" applyAlignment="1">
      <alignment wrapText="1"/>
    </xf>
    <xf numFmtId="9" fontId="0" fillId="0" borderId="0" xfId="3" applyFont="1" applyFill="1"/>
    <xf numFmtId="0" fontId="2" fillId="0" borderId="0" xfId="0" applyFont="1" applyBorder="1"/>
    <xf numFmtId="0" fontId="2" fillId="0" borderId="0" xfId="0" applyFont="1" applyBorder="1" applyAlignment="1">
      <alignment horizontal="left"/>
    </xf>
    <xf numFmtId="0" fontId="2" fillId="15" borderId="0" xfId="0" applyFont="1" applyFill="1" applyBorder="1"/>
    <xf numFmtId="0" fontId="2" fillId="15" borderId="0" xfId="0" applyFont="1" applyFill="1" applyBorder="1" applyAlignment="1">
      <alignment horizontal="left"/>
    </xf>
    <xf numFmtId="0" fontId="2" fillId="15" borderId="0" xfId="0" applyFont="1" applyFill="1" applyBorder="1" applyAlignment="1">
      <alignment wrapText="1"/>
    </xf>
    <xf numFmtId="10" fontId="2" fillId="15" borderId="0" xfId="0" applyNumberFormat="1" applyFont="1" applyFill="1" applyBorder="1" applyAlignment="1">
      <alignment horizontal="left"/>
    </xf>
    <xf numFmtId="0" fontId="0" fillId="0" borderId="0" xfId="0"/>
    <xf numFmtId="8" fontId="0" fillId="0" borderId="0" xfId="0" applyNumberFormat="1"/>
    <xf numFmtId="0" fontId="1" fillId="0" borderId="0" xfId="0" applyFont="1" applyFill="1"/>
    <xf numFmtId="0" fontId="20" fillId="0" borderId="0" xfId="0" applyFont="1" applyFill="1"/>
    <xf numFmtId="0" fontId="20" fillId="0" borderId="0" xfId="0" applyFont="1" applyFill="1" applyAlignment="1">
      <alignment horizontal="left" indent="3"/>
    </xf>
    <xf numFmtId="0" fontId="20" fillId="0" borderId="0" xfId="0" quotePrefix="1" applyFont="1" applyFill="1" applyAlignment="1">
      <alignment horizontal="left" indent="3"/>
    </xf>
    <xf numFmtId="3" fontId="1" fillId="0" borderId="31" xfId="0" applyNumberFormat="1" applyFont="1" applyFill="1" applyBorder="1"/>
    <xf numFmtId="0" fontId="1" fillId="0" borderId="22" xfId="0" applyFont="1" applyFill="1" applyBorder="1"/>
    <xf numFmtId="3" fontId="1" fillId="0" borderId="22" xfId="0" applyNumberFormat="1" applyFont="1" applyFill="1" applyBorder="1"/>
    <xf numFmtId="3" fontId="1" fillId="0" borderId="23" xfId="0" applyNumberFormat="1" applyFont="1" applyFill="1" applyBorder="1"/>
    <xf numFmtId="10" fontId="0" fillId="0" borderId="0" xfId="0" applyNumberFormat="1" applyFont="1" applyFill="1"/>
    <xf numFmtId="0" fontId="0" fillId="0" borderId="0" xfId="0"/>
    <xf numFmtId="0" fontId="0" fillId="0" borderId="0" xfId="0"/>
    <xf numFmtId="0" fontId="4" fillId="12" borderId="0" xfId="0" applyFont="1" applyFill="1"/>
    <xf numFmtId="0" fontId="13" fillId="0" borderId="0" xfId="0" applyFont="1" applyFill="1"/>
    <xf numFmtId="0" fontId="24" fillId="0" borderId="0" xfId="0" applyFont="1" applyFill="1"/>
    <xf numFmtId="3" fontId="13" fillId="0" borderId="0" xfId="0" applyNumberFormat="1" applyFont="1" applyFill="1"/>
    <xf numFmtId="0" fontId="24" fillId="0" borderId="0" xfId="0" applyFont="1" applyFill="1" applyAlignment="1">
      <alignment horizontal="left" indent="3"/>
    </xf>
    <xf numFmtId="3" fontId="24" fillId="0" borderId="0" xfId="0" applyNumberFormat="1" applyFont="1" applyFill="1" applyAlignment="1">
      <alignment horizontal="left" indent="3"/>
    </xf>
    <xf numFmtId="3" fontId="1" fillId="0" borderId="0" xfId="0" applyNumberFormat="1" applyFont="1" applyFill="1" applyBorder="1"/>
    <xf numFmtId="3" fontId="1" fillId="0" borderId="14" xfId="0" applyNumberFormat="1" applyFont="1" applyFill="1" applyBorder="1"/>
    <xf numFmtId="0" fontId="0" fillId="0" borderId="31" xfId="0" applyBorder="1"/>
    <xf numFmtId="0" fontId="0" fillId="0" borderId="29" xfId="0" applyBorder="1"/>
    <xf numFmtId="0" fontId="14" fillId="0" borderId="12" xfId="0" applyFont="1" applyFill="1" applyBorder="1"/>
    <xf numFmtId="0" fontId="14" fillId="0" borderId="13" xfId="0" applyFont="1" applyFill="1" applyBorder="1"/>
    <xf numFmtId="0" fontId="14" fillId="0" borderId="21" xfId="0" applyFont="1" applyFill="1" applyBorder="1"/>
    <xf numFmtId="0" fontId="0" fillId="17" borderId="0" xfId="0" applyFill="1"/>
    <xf numFmtId="0" fontId="13" fillId="0" borderId="0" xfId="0" applyFont="1" applyAlignment="1">
      <alignment wrapText="1"/>
    </xf>
    <xf numFmtId="0" fontId="4" fillId="18" borderId="0" xfId="0" applyFont="1" applyFill="1"/>
    <xf numFmtId="0" fontId="4" fillId="19" borderId="0" xfId="0" applyFont="1" applyFill="1"/>
    <xf numFmtId="0" fontId="0" fillId="0" borderId="0" xfId="0"/>
    <xf numFmtId="0" fontId="0" fillId="0" borderId="0" xfId="0" applyAlignment="1">
      <alignment wrapText="1"/>
    </xf>
    <xf numFmtId="165" fontId="0" fillId="20" borderId="0" xfId="0" applyNumberFormat="1" applyFill="1"/>
    <xf numFmtId="166" fontId="0" fillId="20" borderId="0" xfId="0" applyNumberFormat="1" applyFill="1"/>
    <xf numFmtId="0" fontId="0" fillId="0" borderId="0" xfId="0" applyFill="1" applyAlignment="1">
      <alignment horizontal="left" wrapText="1"/>
    </xf>
    <xf numFmtId="0" fontId="0" fillId="0" borderId="0" xfId="0" applyAlignment="1">
      <alignment horizontal="center" wrapText="1"/>
    </xf>
    <xf numFmtId="10" fontId="0" fillId="2" borderId="10" xfId="0" applyNumberFormat="1" applyFill="1" applyBorder="1" applyAlignment="1">
      <alignment horizontal="center" vertical="center"/>
    </xf>
    <xf numFmtId="10" fontId="0" fillId="2" borderId="11" xfId="0" applyNumberFormat="1" applyFill="1" applyBorder="1" applyAlignment="1">
      <alignment horizontal="center" vertical="center"/>
    </xf>
    <xf numFmtId="10" fontId="0" fillId="2" borderId="10" xfId="0" applyNumberFormat="1" applyFill="1" applyBorder="1" applyAlignment="1">
      <alignment horizontal="center" vertical="center" wrapText="1"/>
    </xf>
    <xf numFmtId="10" fontId="0" fillId="2" borderId="11" xfId="0" applyNumberFormat="1" applyFill="1" applyBorder="1" applyAlignment="1">
      <alignment horizontal="center" vertical="center" wrapText="1"/>
    </xf>
    <xf numFmtId="0" fontId="0" fillId="0" borderId="0" xfId="0" applyAlignment="1">
      <alignment vertical="center"/>
    </xf>
    <xf numFmtId="0" fontId="2" fillId="0" borderId="0" xfId="0" applyFont="1" applyAlignment="1">
      <alignment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0" fillId="4" borderId="0" xfId="0" applyFill="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 fillId="0" borderId="24" xfId="0" applyFont="1" applyBorder="1" applyAlignment="1">
      <alignment horizontal="left" vertical="center"/>
    </xf>
    <xf numFmtId="0" fontId="0" fillId="0" borderId="9" xfId="0" applyBorder="1" applyAlignment="1">
      <alignment horizontal="left" vertical="center"/>
    </xf>
  </cellXfs>
  <cellStyles count="4">
    <cellStyle name="Hyperlink" xfId="1" builtinId="8"/>
    <cellStyle name="Input" xfId="2" builtinId="20"/>
    <cellStyle name="Normal" xfId="0" builtinId="0"/>
    <cellStyle name="Percent" xfId="3" builtinId="5"/>
  </cellStyles>
  <dxfs count="0"/>
  <tableStyles count="0" defaultTableStyle="TableStyleMedium2" defaultPivotStyle="PivotStyleLight16"/>
  <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haredStrings" Target="sharedStrings.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styles" Target="styles.xml" Id="rId12" /><Relationship Type="http://schemas.openxmlformats.org/officeDocument/2006/relationships/worksheet" Target="worksheets/sheet2.xml" Id="rId2" /><Relationship Type="http://schemas.openxmlformats.org/officeDocument/2006/relationships/calcChain" Target="calcChain.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theme" Target="theme/theme1.xml" Id="rId11" /><Relationship Type="http://schemas.openxmlformats.org/officeDocument/2006/relationships/worksheet" Target="worksheets/sheet5.xml" Id="rId5" /><Relationship Type="http://schemas.microsoft.com/office/2017/10/relationships/person" Target="persons/person.xml" Id="rId15" /><Relationship Type="http://schemas.openxmlformats.org/officeDocument/2006/relationships/pivotCacheDefinition" Target="pivotCache/pivotCacheDefinition1.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sheetMetadata" Target="metadata.xml" Id="rId14" /><Relationship Type="http://schemas.openxmlformats.org/officeDocument/2006/relationships/customXml" Target="/customXML/item2.xml" Id="Rf15400c3904a4e43"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466560</xdr:colOff>
      <xdr:row>74</xdr:row>
      <xdr:rowOff>0</xdr:rowOff>
    </xdr:from>
    <xdr:to>
      <xdr:col>22</xdr:col>
      <xdr:colOff>342900</xdr:colOff>
      <xdr:row>89</xdr:row>
      <xdr:rowOff>0</xdr:rowOff>
    </xdr:to>
    <xdr:pic>
      <xdr:nvPicPr>
        <xdr:cNvPr id="2" name="Picture 1" descr="Cells | Free Full-Text | Slowing the Progression of Diabetic Kidney Disease">
          <a:extLst>
            <a:ext uri="{FF2B5EF4-FFF2-40B4-BE49-F238E27FC236}">
              <a16:creationId xmlns:a16="http://schemas.microsoft.com/office/drawing/2014/main" id="{923C9A69-8471-B536-21FE-AA262EBA2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8910" y="12096750"/>
          <a:ext cx="5362740" cy="305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466560</xdr:colOff>
      <xdr:row>74</xdr:row>
      <xdr:rowOff>0</xdr:rowOff>
    </xdr:from>
    <xdr:to>
      <xdr:col>22</xdr:col>
      <xdr:colOff>342900</xdr:colOff>
      <xdr:row>94</xdr:row>
      <xdr:rowOff>11855</xdr:rowOff>
    </xdr:to>
    <xdr:pic>
      <xdr:nvPicPr>
        <xdr:cNvPr id="3" name="Picture 2" descr="Cells | Free Full-Text | Slowing the Progression of Diabetic Kidney Disease">
          <a:extLst>
            <a:ext uri="{FF2B5EF4-FFF2-40B4-BE49-F238E27FC236}">
              <a16:creationId xmlns:a16="http://schemas.microsoft.com/office/drawing/2014/main" id="{EE286BDC-8D1D-4065-AE9B-F0E925860E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20410" y="19650075"/>
          <a:ext cx="5362740" cy="3059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pharmacoffice-my.sharepoint.com/personal/mia_hollingworth_pharmac_govt_nz/Documents/2025-12%20Diabetes%20and%20CVD%20risk%20BIA%20Pharmac%20edi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yke Wilkinson" refreshedDate="46076.947827430558" createdVersion="8" refreshedVersion="8" minRefreshableVersion="3" recordCount="102898" xr:uid="{DB738E4A-2B08-4A51-BED9-ADA5674EF191}">
  <cacheSource type="worksheet">
    <worksheetSource ref="A1:G102899" sheet="Early onset T2DM" r:id="rId2"/>
  </cacheSource>
  <cacheFields count="7">
    <cacheField name="master_encrypted_hcu_id" numFmtId="0">
      <sharedItems/>
    </cacheField>
    <cacheField name="Age_at_diagnosis" numFmtId="0">
      <sharedItems containsSemiMixedTypes="0" containsString="0" containsNumber="1" containsInteger="1" minValue="0" maxValue="39" count="40">
        <n v="0"/>
        <n v="1"/>
        <n v="2"/>
        <n v="3"/>
        <n v="4"/>
        <n v="5"/>
        <n v="6"/>
        <n v="7"/>
        <n v="8"/>
        <n v="9"/>
        <n v="10"/>
        <n v="11"/>
        <n v="12"/>
        <n v="13"/>
        <n v="14"/>
        <n v="15"/>
        <n v="16"/>
        <n v="17"/>
        <n v="18"/>
        <n v="19"/>
        <n v="20"/>
        <n v="21"/>
        <n v="22"/>
        <n v="23"/>
        <n v="24"/>
        <n v="25"/>
        <n v="26"/>
        <n v="27"/>
        <n v="28"/>
        <n v="29"/>
        <n v="30"/>
        <n v="31"/>
        <n v="32"/>
        <n v="33"/>
        <n v="34"/>
        <n v="35"/>
        <n v="36"/>
        <n v="37"/>
        <n v="38"/>
        <n v="39"/>
      </sharedItems>
    </cacheField>
    <cacheField name="Ethnicity" numFmtId="0">
      <sharedItems/>
    </cacheField>
    <cacheField name="First_treatment_received" numFmtId="0">
      <sharedItems/>
    </cacheField>
    <cacheField name="First_treatment_received_insulin" numFmtId="0">
      <sharedItems containsBlank="1" count="2">
        <m/>
        <s v="yes"/>
      </sharedItems>
    </cacheField>
    <cacheField name="Date_started_on_first_treatment" numFmtId="14">
      <sharedItems containsSemiMixedTypes="0" containsNonDate="0" containsDate="1" containsString="0" minDate="2011-01-03T00:00:00" maxDate="2026-01-08T00:00:00"/>
    </cacheField>
    <cacheField name="chem_seq"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898">
  <r>
    <s v="PoKTdZ363vQ"/>
    <x v="0"/>
    <s v="Other"/>
    <s v="Biguanides|Insulin aspart|Insulin glargine"/>
    <x v="0"/>
    <d v="2015-02-04T00:00:00"/>
    <s v="Biguanides|Insulin aspart|Insulin glargine-&gt;Insulin aspart|Insulin glargine"/>
  </r>
  <r>
    <s v="9qesFrQKvbQ"/>
    <x v="0"/>
    <s v="Other"/>
    <s v="Insulin isophane"/>
    <x v="1"/>
    <d v="2012-01-10T00:00:00"/>
    <s v="Insulin isophane-&gt;Sulfonylureas"/>
  </r>
  <r>
    <s v="uQ21.qpUfXg"/>
    <x v="0"/>
    <s v="Pacific peoples"/>
    <s v="Biguanides"/>
    <x v="0"/>
    <d v="2015-02-20T00:00:00"/>
    <s v="Biguanides"/>
  </r>
  <r>
    <s v=".o6rc5s2MHw"/>
    <x v="0"/>
    <s v="Pacific peoples"/>
    <s v="Biguanides"/>
    <x v="0"/>
    <d v="2018-06-15T00:00:00"/>
    <s v="Biguanides"/>
  </r>
  <r>
    <s v="twFXqxoWWj6"/>
    <x v="0"/>
    <s v="Pacific peoples"/>
    <s v="DPP-4 inhibitors"/>
    <x v="0"/>
    <d v="2021-11-26T00:00:00"/>
    <s v="DPP-4 inhibitors"/>
  </r>
  <r>
    <s v="ijqfxf5/rFE"/>
    <x v="0"/>
    <s v="Māori"/>
    <s v="Biguanides"/>
    <x v="0"/>
    <d v="2011-05-27T00:00:00"/>
    <s v="Biguanides"/>
  </r>
  <r>
    <s v="yzR26WN8AuM"/>
    <x v="0"/>
    <s v="Other"/>
    <s v="Biguanides"/>
    <x v="0"/>
    <d v="2013-01-14T00:00:00"/>
    <s v="Biguanides"/>
  </r>
  <r>
    <s v="NUlCDBxiAg."/>
    <x v="0"/>
    <s v="Asian"/>
    <s v="Sulfonylureas"/>
    <x v="0"/>
    <d v="2019-07-13T00:00:00"/>
    <s v="Sulfonylureas"/>
  </r>
  <r>
    <s v="xyo3.PQGtq."/>
    <x v="0"/>
    <s v="Asian"/>
    <s v="Sulfonylureas"/>
    <x v="0"/>
    <d v="2016-07-21T00:00:00"/>
    <s v="Sulfonylureas"/>
  </r>
  <r>
    <s v="UxUYorYRn22"/>
    <x v="0"/>
    <s v="Other"/>
    <s v="Biguanides"/>
    <x v="0"/>
    <d v="2015-01-09T00:00:00"/>
    <s v="Biguanides"/>
  </r>
  <r>
    <s v="aeeLu7h.Ges"/>
    <x v="0"/>
    <s v="Other"/>
    <s v="Insulin aspart"/>
    <x v="1"/>
    <d v="2021-07-19T00:00:00"/>
    <s v="Insulin aspart-&gt;Sulfonylureas"/>
  </r>
  <r>
    <s v="gp1AlEmSPyo"/>
    <x v="0"/>
    <s v="Other"/>
    <s v="Biguanides"/>
    <x v="0"/>
    <d v="2020-05-07T00:00:00"/>
    <s v="Biguanides"/>
  </r>
  <r>
    <s v="CBBH2MQlNuw"/>
    <x v="0"/>
    <s v="Māori"/>
    <s v="Sulfonylureas"/>
    <x v="0"/>
    <d v="2021-07-08T00:00:00"/>
    <s v="Sulfonylureas"/>
  </r>
  <r>
    <s v="QcEHhOkYn6U"/>
    <x v="0"/>
    <s v="Other"/>
    <s v="Biguanides|Insulin isophane|Sulfonylureas"/>
    <x v="0"/>
    <d v="2015-09-30T00:00:00"/>
    <s v="Biguanides|Insulin isophane|Sulfonylureas"/>
  </r>
  <r>
    <s v="DtzhvhmX5a2"/>
    <x v="0"/>
    <s v="Pacific peoples"/>
    <s v="Sulfonylureas"/>
    <x v="0"/>
    <d v="2012-02-29T00:00:00"/>
    <s v="Sulfonylureas"/>
  </r>
  <r>
    <s v="lzk2IbjrbUM"/>
    <x v="0"/>
    <s v="Asian"/>
    <s v="Biguanides"/>
    <x v="0"/>
    <d v="2018-02-02T00:00:00"/>
    <s v="Biguanides"/>
  </r>
  <r>
    <s v="EikHpQv3BjA"/>
    <x v="0"/>
    <s v="Pacific peoples"/>
    <s v="Biguanides"/>
    <x v="0"/>
    <d v="2016-08-09T00:00:00"/>
    <s v="Biguanides"/>
  </r>
  <r>
    <s v="2xWpLCoRHRk"/>
    <x v="0"/>
    <s v="Pacific peoples"/>
    <s v="Biguanides"/>
    <x v="0"/>
    <d v="2016-03-09T00:00:00"/>
    <s v="Biguanides"/>
  </r>
  <r>
    <s v="Hrj/KHJLoSU"/>
    <x v="0"/>
    <s v="Other"/>
    <s v="Biguanides"/>
    <x v="0"/>
    <d v="2012-12-17T00:00:00"/>
    <s v="Biguanides"/>
  </r>
  <r>
    <s v="hw/qyd.vKBE"/>
    <x v="0"/>
    <s v="Pacific peoples"/>
    <s v="Biguanides"/>
    <x v="0"/>
    <d v="2016-02-26T00:00:00"/>
    <s v="Biguanides"/>
  </r>
  <r>
    <s v="Io9cvXiqi72"/>
    <x v="1"/>
    <s v="Māori"/>
    <s v="Biguanides"/>
    <x v="0"/>
    <d v="2011-03-23T00:00:00"/>
    <s v="Biguanides"/>
  </r>
  <r>
    <s v="X7N.5siyD.M"/>
    <x v="1"/>
    <s v="Pacific peoples"/>
    <s v="DPP-4 inhibitors"/>
    <x v="0"/>
    <d v="2019-07-04T00:00:00"/>
    <s v="DPP-4 inhibitors"/>
  </r>
  <r>
    <s v="kstBZdHN.ow"/>
    <x v="1"/>
    <s v="Pacific peoples"/>
    <s v="Biguanides"/>
    <x v="0"/>
    <d v="2014-08-18T00:00:00"/>
    <s v="Biguanides"/>
  </r>
  <r>
    <s v="Z1rqhbbZpN6"/>
    <x v="1"/>
    <s v="Other"/>
    <s v="Sulfonylureas"/>
    <x v="0"/>
    <d v="2017-07-10T00:00:00"/>
    <s v="Sulfonylureas"/>
  </r>
  <r>
    <s v="nEgMJ.n/Lw."/>
    <x v="1"/>
    <s v="Māori"/>
    <s v="Biguanides|Insulin isophane"/>
    <x v="0"/>
    <d v="2019-10-08T00:00:00"/>
    <s v="Biguanides|Insulin isophane-&gt;Biguanides-&gt;Insulin isophane"/>
  </r>
  <r>
    <s v="sIEehhzM34A"/>
    <x v="1"/>
    <s v="Other"/>
    <s v="Biguanides|DPP-4 inhibitors"/>
    <x v="0"/>
    <d v="2019-07-04T00:00:00"/>
    <s v="Biguanides|DPP-4 inhibitors"/>
  </r>
  <r>
    <s v="V4egAk1AiPE"/>
    <x v="1"/>
    <s v="Pacific peoples"/>
    <s v="Biguanides"/>
    <x v="0"/>
    <d v="2012-07-20T00:00:00"/>
    <s v="Biguanides"/>
  </r>
  <r>
    <s v="8Q.ZqcCjEDM"/>
    <x v="1"/>
    <s v="Asian"/>
    <s v="Biguanides"/>
    <x v="0"/>
    <d v="2024-10-09T00:00:00"/>
    <s v="Biguanides"/>
  </r>
  <r>
    <s v="9i1QXvWaHq."/>
    <x v="1"/>
    <s v="Pacific peoples"/>
    <s v="Biguanides"/>
    <x v="0"/>
    <d v="2014-07-31T00:00:00"/>
    <s v="Biguanides"/>
  </r>
  <r>
    <s v="dKWgE6A3.32"/>
    <x v="2"/>
    <s v="Pacific peoples"/>
    <s v="Biguanides"/>
    <x v="0"/>
    <d v="2012-06-22T00:00:00"/>
    <s v="Biguanides"/>
  </r>
  <r>
    <s v="F7Voo3NxNF6"/>
    <x v="2"/>
    <s v="Other"/>
    <s v="Biguanides"/>
    <x v="0"/>
    <d v="2011-01-19T00:00:00"/>
    <s v="Biguanides-&gt;Biguanides|Insulin isophane-&gt;Biguanides|Insulin aspart-&gt;Insulin isophane"/>
  </r>
  <r>
    <s v="ajuzvmRMBWk"/>
    <x v="2"/>
    <s v="Māori"/>
    <s v="Biguanides"/>
    <x v="0"/>
    <d v="2014-02-19T00:00:00"/>
    <s v="Biguanides-&gt;Biguanides|Sulfonylureas"/>
  </r>
  <r>
    <s v="fV4lTQ12aZs"/>
    <x v="2"/>
    <s v="Other"/>
    <s v="Insulin aspart|Insulin glargine"/>
    <x v="1"/>
    <d v="2021-11-02T00:00:00"/>
    <s v="Insulin aspart|Insulin glargine-&gt;Insulin aspart-&gt;Insulin glargine-&gt;GLP-1 agonists|Insulin glargine-&gt;GLP-1 agonists-&gt;GLP-1 agonists|Insulin aspart|Insulin glargine"/>
  </r>
  <r>
    <s v="dY4yWLbKxp6"/>
    <x v="2"/>
    <s v="Pacific peoples"/>
    <s v="Biguanides|DPP-4 inhibitors"/>
    <x v="0"/>
    <d v="2023-04-12T00:00:00"/>
    <s v="Biguanides|DPP-4 inhibitors-&gt;DPP-4 inhibitors"/>
  </r>
  <r>
    <s v="yvZErGbS9So"/>
    <x v="2"/>
    <s v="Other"/>
    <s v="Insulin aspart|Insulin isophane"/>
    <x v="1"/>
    <d v="2013-09-05T00:00:00"/>
    <s v="Insulin aspart|Insulin isophane-&gt;Insulin isophane-&gt;Insulin aspart-&gt;Insulin aspart|Insulin glargine-&gt;Insulin glargine-&gt;Biguanides-&gt;Biguanides|Insulin aspart"/>
  </r>
  <r>
    <s v="amg63Fp3lHo"/>
    <x v="2"/>
    <s v="Other"/>
    <s v="Biguanides"/>
    <x v="0"/>
    <d v="2011-06-01T00:00:00"/>
    <s v="Biguanides"/>
  </r>
  <r>
    <s v="EOlDjsSRddo"/>
    <x v="2"/>
    <s v="Other"/>
    <s v="Biguanides"/>
    <x v="0"/>
    <d v="2019-01-16T00:00:00"/>
    <s v="Biguanides-&gt;Biguanides|GLP-1 agonists"/>
  </r>
  <r>
    <s v="c8FQ1BmbIUg"/>
    <x v="2"/>
    <s v="Māori"/>
    <s v="Biguanides"/>
    <x v="0"/>
    <d v="2012-10-04T00:00:00"/>
    <s v="Biguanides"/>
  </r>
  <r>
    <s v="OW6TtS93FNs"/>
    <x v="2"/>
    <s v="Māori"/>
    <s v="Biguanides"/>
    <x v="0"/>
    <d v="2015-02-26T00:00:00"/>
    <s v="Biguanides"/>
  </r>
  <r>
    <s v="3cjJUZO8Fb."/>
    <x v="2"/>
    <s v="Asian"/>
    <s v="Biguanides|Sulfonylureas"/>
    <x v="0"/>
    <d v="2019-01-04T00:00:00"/>
    <s v="Biguanides|Sulfonylureas"/>
  </r>
  <r>
    <s v="GZsR736sdnE"/>
    <x v="3"/>
    <s v="Other"/>
    <s v="Insulin aspart|Insulin glargine"/>
    <x v="1"/>
    <d v="2022-01-06T00:00:00"/>
    <s v="Insulin aspart|Insulin glargine-&gt;Insulin aspart-&gt;GLP-1 agonists"/>
  </r>
  <r>
    <s v="ner7fetTeSQ"/>
    <x v="3"/>
    <s v="Other"/>
    <s v="Insulin aspart|Insulin isophane|Insulin Neutral"/>
    <x v="1"/>
    <d v="2014-07-01T00:00:00"/>
    <s v="Insulin aspart|Insulin isophane|Insulin Neutral-&gt;Insulin isophane-&gt;Insulin aspart|Insulin isophane-&gt;Insulin isophane|Insulin Neutral-&gt;Insulin aspart|Insulin glargine|Insulin isophane|Insulin Neutral-&gt;Insulin glargine|Insulin isophane-&gt;Insulin aspart-&gt;GLP-1 agonists-&gt;GLP-1 agonists|Insulin aspart-&gt;Insulin glargine"/>
  </r>
  <r>
    <s v="omp4JGPG.TY"/>
    <x v="3"/>
    <s v="Pacific peoples"/>
    <s v="Biguanides|Sulfonylureas"/>
    <x v="0"/>
    <d v="2012-08-10T00:00:00"/>
    <s v="Biguanides|Sulfonylureas"/>
  </r>
  <r>
    <s v=".1NZllNDg5U"/>
    <x v="3"/>
    <s v="Pacific peoples"/>
    <s v="Biguanides"/>
    <x v="0"/>
    <d v="2012-03-29T00:00:00"/>
    <s v="Biguanides"/>
  </r>
  <r>
    <s v="uy8ZifmAW4g"/>
    <x v="3"/>
    <s v="Pacific peoples"/>
    <s v="Biguanides"/>
    <x v="0"/>
    <d v="2012-12-01T00:00:00"/>
    <s v="Biguanides"/>
  </r>
  <r>
    <s v="uaa83eaECbY"/>
    <x v="3"/>
    <s v="Other"/>
    <s v="Biguanides"/>
    <x v="0"/>
    <d v="2011-06-30T00:00:00"/>
    <s v="Biguanides"/>
  </r>
  <r>
    <s v="7L9XYX8SiRI"/>
    <x v="3"/>
    <s v="Māori"/>
    <s v="Insulin aspart|Insulin isophane"/>
    <x v="1"/>
    <d v="2012-11-01T00:00:00"/>
    <s v="Insulin aspart|Insulin isophane-&gt;Insulin aspart-&gt;Insulin isophane-&gt;Insulin aspart|Insulin glargine-&gt;Insulin glargine-&gt;Biguanides|Insulin aspart|Insulin glargine-&gt;Insulin aspart|Insulin glargine|Insulin isophane-&gt;Biguanides|Insulin aspart-&gt;Biguanides"/>
  </r>
  <r>
    <s v="tOK4a90ry6g"/>
    <x v="3"/>
    <s v="Other"/>
    <s v="Insulin aspart|Insulin isophane"/>
    <x v="1"/>
    <d v="2011-06-28T00:00:00"/>
    <s v="Insulin aspart|Insulin isophane-&gt;Insulin aspart|Insulin Neutral-&gt;Insulin aspart|Insulin isophane|Insulin Neutral-&gt;Insulin isophane|Insulin lispro|Insulin Neutral-&gt;Insulin glargine|Insulin lispro-&gt;Insulin isophane with insulin neutral-&gt;Insulin aspart|Insulin glargine-&gt;Insulin aspart-&gt;Insulin aspart|Insulin glargine|Insulin isophane with insulin neutral-&gt;Biguanides-&gt;Biguanides|Insulin aspart"/>
  </r>
  <r>
    <s v="LHePpa1fGAU"/>
    <x v="3"/>
    <s v="Pacific peoples"/>
    <s v="Insulin aspart|Insulin isophane|Insulin Neutral"/>
    <x v="1"/>
    <d v="2014-10-03T00:00:00"/>
    <s v="Insulin aspart|Insulin isophane|Insulin Neutral-&gt;Insulin aspart|Insulin isophane-&gt;Insulin Neutral-&gt;Insulin isophane-&gt;Insulin aspart-&gt;Insulin glargine-&gt;Insulin aspart|Insulin glargine-&gt;Biguanides|Insulin aspart"/>
  </r>
  <r>
    <s v="9zJWi4qzyAw"/>
    <x v="3"/>
    <s v="Pacific peoples"/>
    <s v="Biguanides|Sulfonylureas"/>
    <x v="0"/>
    <d v="2013-07-17T00:00:00"/>
    <s v="Biguanides|Sulfonylureas"/>
  </r>
  <r>
    <s v="avB44cjovW2"/>
    <x v="3"/>
    <s v="Māori"/>
    <s v="Biguanides"/>
    <x v="0"/>
    <d v="2012-06-25T00:00:00"/>
    <s v="Biguanides-&gt;Biguanides|Sulfonylureas"/>
  </r>
  <r>
    <s v="cVttPqpiIa2"/>
    <x v="3"/>
    <s v="Asian"/>
    <s v="Biguanides"/>
    <x v="0"/>
    <d v="2019-01-16T00:00:00"/>
    <s v="Biguanides"/>
  </r>
  <r>
    <s v="LxCBmk.1XAo"/>
    <x v="3"/>
    <s v="Other"/>
    <s v="Insulin aspart|Insulin isophane|Insulin Neutral"/>
    <x v="1"/>
    <d v="2013-11-11T00:00:00"/>
    <s v="Insulin aspart|Insulin isophane|Insulin Neutral-&gt;Insulin aspart|Insulin glargine|Insulin isophane|Insulin Neutral-&gt;Insulin Neutral-&gt;Insulin aspart|Insulin glargine|Insulin isophane-&gt;Insulin aspart-&gt;Insulin aspart|Insulin glargine-&gt;Biguanides|Insulin aspart|Insulin glargine"/>
  </r>
  <r>
    <s v="i8c5fUmF4dI"/>
    <x v="3"/>
    <s v="Asian"/>
    <s v="Biguanides"/>
    <x v="0"/>
    <d v="2023-06-08T00:00:00"/>
    <s v="Biguanides"/>
  </r>
  <r>
    <s v="6FieTvqp7WM"/>
    <x v="4"/>
    <s v="Other"/>
    <s v="Biguanides"/>
    <x v="0"/>
    <d v="2021-10-18T00:00:00"/>
    <s v="Biguanides"/>
  </r>
  <r>
    <s v="17Tx9HUf3jw"/>
    <x v="4"/>
    <s v="Pacific peoples"/>
    <s v="Biguanides|Sulfonylureas"/>
    <x v="0"/>
    <d v="2018-10-18T00:00:00"/>
    <s v="Biguanides|Sulfonylureas"/>
  </r>
  <r>
    <s v="8uLPO3sWXao"/>
    <x v="4"/>
    <s v="Other"/>
    <s v="Insulin aspart|Insulin isophane"/>
    <x v="1"/>
    <d v="2013-06-12T00:00:00"/>
    <s v="Insulin aspart|Insulin isophane-&gt;Insulin isophane-&gt;Insulin aspart-&gt;Insulin aspart|Insulin glargine-&gt;Insulin glargine-&gt;GLP-1 agonists|Insulin aspart|Insulin glargine-&gt;Insulin aspart|Insulin glargine|Insulin isophane"/>
  </r>
  <r>
    <s v="DL6SYCgr4MQ"/>
    <x v="4"/>
    <s v="Pacific peoples"/>
    <s v="Insulin aspart|Insulin glargine"/>
    <x v="1"/>
    <d v="2022-03-01T00:00:00"/>
    <s v="Insulin aspart|Insulin glargine-&gt;Insulin aspart-&gt;Insulin glargine-&gt;Biguanides|Insulin aspart|Insulin glargine"/>
  </r>
  <r>
    <s v="opatfLNzK.k"/>
    <x v="4"/>
    <s v="Māori"/>
    <s v="Biguanides"/>
    <x v="0"/>
    <d v="2024-12-13T00:00:00"/>
    <s v="Biguanides"/>
  </r>
  <r>
    <s v="nNN.kWf3Jc2"/>
    <x v="4"/>
    <s v="Māori"/>
    <s v="Insulin aspart|Insulin isophane"/>
    <x v="1"/>
    <d v="2016-09-09T00:00:00"/>
    <s v="Insulin aspart|Insulin isophane-&gt;Insulin aspart|Insulin glargine|Insulin isophane-&gt;Insulin aspart|Insulin glargine-&gt;Insulin aspart-&gt;Biguanides-&gt;Biguanides|Insulin aspart-&gt;Insulin glargine"/>
  </r>
  <r>
    <s v="48R.KpPpETg"/>
    <x v="4"/>
    <s v="Asian"/>
    <s v="DPP-4 inhibitors|Sulfonylureas"/>
    <x v="0"/>
    <d v="2020-01-16T00:00:00"/>
    <s v="DPP-4 inhibitors|Sulfonylureas"/>
  </r>
  <r>
    <s v="XUmX8AJUkg6"/>
    <x v="4"/>
    <s v="Asian"/>
    <s v="Biguanides|Insulin glargine"/>
    <x v="0"/>
    <d v="2020-03-06T00:00:00"/>
    <s v="Biguanides|Insulin glargine"/>
  </r>
  <r>
    <s v="L8pLCklN4oc"/>
    <x v="4"/>
    <s v="Māori"/>
    <s v="Biguanides|Sulfonylureas"/>
    <x v="0"/>
    <d v="2011-04-28T00:00:00"/>
    <s v="Biguanides|Sulfonylureas-&gt;Biguanides-&gt;Sulfonylureas"/>
  </r>
  <r>
    <s v="ux.bnvU5F0I"/>
    <x v="4"/>
    <s v="Other"/>
    <s v="Insulin isophane|Insulin Neutral"/>
    <x v="1"/>
    <d v="2016-04-09T00:00:00"/>
    <s v="Insulin isophane|Insulin Neutral-&gt;Insulin aspart|Insulin isophane|Insulin Neutral-&gt;Insulin aspart-&gt;Insulin aspart|Insulin glargine-&gt;Biguanides-&gt;Biguanides|Insulin aspart"/>
  </r>
  <r>
    <s v="Ag4xvQfGQL."/>
    <x v="4"/>
    <s v="Other"/>
    <s v="Biguanides|Insulin aspart|Sulfonylureas"/>
    <x v="0"/>
    <d v="2014-09-10T00:00:00"/>
    <s v="Biguanides|Insulin aspart|Sulfonylureas-&gt;Insulin aspart"/>
  </r>
  <r>
    <s v="wOEToRMxC/k"/>
    <x v="4"/>
    <s v="Other"/>
    <s v="Biguanides"/>
    <x v="0"/>
    <d v="2012-08-06T00:00:00"/>
    <s v="Biguanides"/>
  </r>
  <r>
    <s v="6kivDTIjGSI"/>
    <x v="5"/>
    <s v="Māori"/>
    <s v="Insulin aspart|Insulin isophane"/>
    <x v="1"/>
    <d v="2012-08-14T00:00:00"/>
    <s v="Insulin aspart|Insulin isophane-&gt;Insulin aspart|Insulin isophane|Insulin Neutral-&gt;Insulin isophane|Insulin lispro|Insulin Neutral-&gt;Insulin isophane-&gt;Insulin aspart|Insulin glargine-&gt;Insulin glargine-&gt;Insulin aspart-&gt;GLP-1 agonists-&gt;GLP-1 agonists|Insulin aspart"/>
  </r>
  <r>
    <s v="aQSDjs6JES."/>
    <x v="5"/>
    <s v="Other"/>
    <s v="Insulin glargine|Insulin isophane|Insulin lispro|Insulin Neutral"/>
    <x v="1"/>
    <d v="2016-11-30T00:00:00"/>
    <s v="Insulin glargine|Insulin isophane|Insulin lispro|Insulin Neutral-&gt;Insulin Neutral-&gt;Insulin glargine|Insulin isophane|Insulin Neutral-&gt;Insulin glargine|Insulin isophane|Insulin lispro-&gt;Insulin glargine-&gt;Insulin glargine|Insulin lispro-&gt;Insulin aspart|Insulin glargine-&gt;Insulin aspart-&gt;Insulin lispro-&gt;Biguanides|Insulin aspart-&gt;Biguanides"/>
  </r>
  <r>
    <s v="wEynfQwmswA"/>
    <x v="5"/>
    <s v="Māori"/>
    <s v="Insulin aspart|Insulin glargine"/>
    <x v="1"/>
    <d v="2018-06-21T00:00:00"/>
    <s v="Insulin aspart|Insulin glargine-&gt;Biguanides-&gt;Biguanides|Insulin aspart|Insulin glargine-&gt;Biguanides|Insulin glargine-&gt;Insulin lispro-&gt;Insulin aspart|Insulin glargine|Insulin lispro-&gt;Insulin glargine|Insulin lispro-&gt;Biguanides|Insulin aspart|Insulin glargine|Insulin lispro-&gt;Biguanides|Insulin glargine|Insulin lispro-&gt;Insulin aspart|Insulin lispro-&gt;Insulin aspart-&gt;Insulin glargine-&gt;GLP-1 agonists-&gt;GLP-1 agonists|Insulin aspart-&gt;GLP-1 agonists|Insulin aspart|Insulin glargine-&gt;SGLT-2 inhibitors-&gt;Insulin aspart|Insulin glargine|SGLT-2 inhibitors-&gt;Insulin aspart|SGLT-2 inhibitors-&gt;Biguanides|GLP-1 agonists|Insulin aspart|Insulin glargine"/>
  </r>
  <r>
    <s v="zmpUUiu3eW2"/>
    <x v="5"/>
    <s v="Māori"/>
    <s v="Insulin aspart|Insulin isophane"/>
    <x v="1"/>
    <d v="2013-12-11T00:00:00"/>
    <s v="Insulin aspart|Insulin isophane-&gt;Insulin aspart|Insulin isophane|Insulin Neutral-&gt;Insulin isophane|Insulin Neutral-&gt;Insulin aspart-&gt;Insulin aspart|Insulin glargine-&gt;Insulin aspart|Insulin glargine|Insulin isophane-&gt;Insulin glargine-&gt;Biguanides|Insulin aspart-&gt;Biguanides-&gt;Biguanides|Insulin aspart|Insulin glargine"/>
  </r>
  <r>
    <s v="cfqS/X.yc4o"/>
    <x v="5"/>
    <s v="Other"/>
    <s v="Biguanides"/>
    <x v="0"/>
    <d v="2025-10-15T00:00:00"/>
    <s v="Biguanides"/>
  </r>
  <r>
    <s v="47MTw6MCLso"/>
    <x v="5"/>
    <s v="Other"/>
    <s v="Biguanides"/>
    <x v="0"/>
    <d v="2023-05-18T00:00:00"/>
    <s v="Biguanides"/>
  </r>
  <r>
    <s v="L20jt4Yr5RU"/>
    <x v="5"/>
    <s v="Other"/>
    <s v="Insulin aspart|Insulin isophane|Insulin Neutral"/>
    <x v="1"/>
    <d v="2019-04-23T00:00:00"/>
    <s v="Insulin aspart|Insulin isophane|Insulin Neutral-&gt;Insulin aspart|Insulin isophane-&gt;Insulin aspart-&gt;Insulin isophane-&gt;GLP-1 agonists-&gt;GLP-1 agonists|Insulin aspart|Insulin isophane-&gt;GLP-1 agonists|Insulin aspart-&gt;GLP-1 agonists|Insulin isophane"/>
  </r>
  <r>
    <s v="p1DrIUdcvZY"/>
    <x v="5"/>
    <s v="Pacific peoples"/>
    <s v="Biguanides|Insulin isophane|Sulfonylureas"/>
    <x v="0"/>
    <d v="2011-10-11T00:00:00"/>
    <s v="Biguanides|Insulin isophane|Sulfonylureas"/>
  </r>
  <r>
    <s v="T.JqVjAz28U"/>
    <x v="5"/>
    <s v="Other"/>
    <s v="Biguanides"/>
    <x v="0"/>
    <d v="2023-04-13T00:00:00"/>
    <s v="Biguanides"/>
  </r>
  <r>
    <s v="obn1rUcl1Ak"/>
    <x v="5"/>
    <s v="Māori"/>
    <s v="Insulin aspart|Insulin glargine"/>
    <x v="1"/>
    <d v="2020-01-29T00:00:00"/>
    <s v="Insulin aspart|Insulin glargine-&gt;Insulin glargine-&gt;Insulin aspart-&gt;Biguanides|Insulin aspart|Insulin glargine-&gt;Biguanides|Insulin aspart-&gt;Biguanides-&gt;Biguanides|Insulin glargine-&gt;Biguanides|GLP-1 agonists-&gt;GLP-1 agonists|Insulin aspart"/>
  </r>
  <r>
    <s v="YPiZio4yRIU"/>
    <x v="5"/>
    <s v="Other"/>
    <s v="Insulin aspart|Insulin isophane"/>
    <x v="1"/>
    <d v="2013-04-18T00:00:00"/>
    <s v="Insulin aspart|Insulin isophane-&gt;Insulin aspart-&gt;Insulin glargine-&gt;Insulin aspart|Insulin glargine|Insulin isophane-&gt;Insulin isophane-&gt;Insulin aspart|Insulin glargine-&gt;Biguanides|Insulin aspart-&gt;Biguanides-&gt;Biguanides|Insulin isophane"/>
  </r>
  <r>
    <s v="A9Hv/kv8GNI"/>
    <x v="5"/>
    <s v="Māori"/>
    <s v="Biguanides"/>
    <x v="0"/>
    <d v="2012-05-31T00:00:00"/>
    <s v="Biguanides"/>
  </r>
  <r>
    <s v="F.nABVeJfoc"/>
    <x v="5"/>
    <s v="Māori"/>
    <s v="Biguanides"/>
    <x v="0"/>
    <d v="2017-02-06T00:00:00"/>
    <s v="Biguanides"/>
  </r>
  <r>
    <s v="SB0VgKNOICY"/>
    <x v="5"/>
    <s v="Pacific peoples"/>
    <s v="Biguanides|Insulin aspart"/>
    <x v="0"/>
    <d v="2012-09-17T00:00:00"/>
    <s v="Biguanides|Insulin aspart-&gt;Biguanides-&gt;Insulin aspart-&gt;Sulfonylureas-&gt;Biguanides|Sulfonylureas-&gt;Biguanides|Insulin aspart|Insulin isophane with insulin neutral-&gt;Insulin aspart|Insulin isophane with insulin neutral-&gt;Biguanides|Insulin aspart|Sulfonylureas-&gt;Insulin aspart|Insulin glargine|Sulfonylureas-&gt;Insulin aspart|Insulin glargine-&gt;Insulin aspart|Insulin glargine|Insulin Neutral-&gt;Insulin aspart|Insulin Neutral-&gt;GLP-1 agonists-&gt;GLP-1 agonists|Insulin aspart-&gt;GLP-1 agonists|Insulin aspart|Sulfonylureas-&gt;GLP-1 agonists|Insulin aspart|Insulin glargine-&gt;Insulin aspart|SGLT-2 inhibitors-&gt;Insulin aspart|SGLT-2 inhibitors|Sulfonylureas-&gt;SGLT-2 inhibitors|Sulfonylureas-&gt;Biguanides|GLP-1 agonists|Insulin aspart|Sulfonylureas"/>
  </r>
  <r>
    <s v="eaC3k6otiwE"/>
    <x v="5"/>
    <s v="Asian"/>
    <s v="Insulin aspart|Insulin isophane|Insulin Neutral"/>
    <x v="1"/>
    <d v="2014-05-29T00:00:00"/>
    <s v="Insulin aspart|Insulin isophane|Insulin Neutral-&gt;Insulin aspart|Insulin glargine-&gt;Insulin aspart-&gt;Biguanides-&gt;Biguanides|Insulin aspart|Insulin glargine-&gt;Insulin glargine"/>
  </r>
  <r>
    <s v="C7.pq2yusds"/>
    <x v="5"/>
    <s v="Asian"/>
    <s v="Biguanides"/>
    <x v="0"/>
    <d v="2024-10-27T00:00:00"/>
    <s v="Biguanides"/>
  </r>
  <r>
    <s v="s0PSJpN1L4."/>
    <x v="5"/>
    <s v="Māori"/>
    <s v="Insulin aspart|Insulin glargine|Insulin isophane|Insulin Neutral"/>
    <x v="1"/>
    <d v="2015-06-24T00:00:00"/>
    <s v="Insulin aspart|Insulin glargine|Insulin isophane|Insulin Neutral-&gt;Insulin aspart|Insulin glargine|Insulin isophane with insulin neutral-&gt;Insulin glargine|Insulin isophane with insulin neutral-&gt;Insulin aspart|Insulin glargine-&gt;Insulin aspart|Insulin glargine|Insulin Neutral-&gt;Insulin Neutral-&gt;Insulin aspart-&gt;Insulin aspart|Insulin glargine|Insulin isophane-&gt;Insulin glargine-&gt;Biguanides|Insulin aspart"/>
  </r>
  <r>
    <s v="C2RrBIly556"/>
    <x v="6"/>
    <s v="Pacific peoples"/>
    <s v="Biguanides"/>
    <x v="0"/>
    <d v="2025-03-13T00:00:00"/>
    <s v="Biguanides"/>
  </r>
  <r>
    <s v="MZsUIczdkZc"/>
    <x v="6"/>
    <s v="Other"/>
    <s v="Biguanides"/>
    <x v="0"/>
    <d v="2015-08-19T00:00:00"/>
    <s v="Biguanides"/>
  </r>
  <r>
    <s v="QiVijAJvu.w"/>
    <x v="6"/>
    <s v="Māori"/>
    <s v="DPP-4 inhibitors|Sulfonylureas"/>
    <x v="0"/>
    <d v="2020-02-07T00:00:00"/>
    <s v="DPP-4 inhibitors|Sulfonylureas"/>
  </r>
  <r>
    <s v="2PTGTzGSW1A"/>
    <x v="6"/>
    <s v="Other"/>
    <s v="Insulin aspart|Insulin glargine|Insulin isophane|Insulin Neutral"/>
    <x v="1"/>
    <d v="2017-10-06T00:00:00"/>
    <s v="Insulin aspart|Insulin glargine|Insulin isophane|Insulin Neutral-&gt;Insulin isophane|Insulin Neutral-&gt;Insulin aspart|Insulin glargine-&gt;Insulin aspart-&gt;Biguanides-&gt;Biguanides|Insulin aspart"/>
  </r>
  <r>
    <s v="5otoLfIIJ/I"/>
    <x v="6"/>
    <s v="Other"/>
    <s v="Insulin aspart|Insulin glargine"/>
    <x v="1"/>
    <d v="2016-08-26T00:00:00"/>
    <s v="Insulin aspart|Insulin glargine-&gt;Insulin aspart|Insulin glargine|Insulin lispro-&gt;Insulin lispro-&gt;Insulin aspart-&gt;Insulin aspart|Insulin lispro-&gt;Insulin glargine-&gt;Biguanides|Insulin aspart-&gt;GLP-1 agonists|Insulin aspart-&gt;GLP-1 agonists"/>
  </r>
  <r>
    <s v="LsB2nYoKUhY"/>
    <x v="6"/>
    <s v="Other"/>
    <s v="Biguanides"/>
    <x v="0"/>
    <d v="2019-02-18T00:00:00"/>
    <s v="Biguanides"/>
  </r>
  <r>
    <s v="fAvO739QVas"/>
    <x v="6"/>
    <s v="Asian"/>
    <s v="Biguanides|Sulfonylureas"/>
    <x v="0"/>
    <d v="2014-12-24T00:00:00"/>
    <s v="Biguanides|Sulfonylureas"/>
  </r>
  <r>
    <s v="9y.U8IK0xio"/>
    <x v="6"/>
    <s v="Pacific peoples"/>
    <s v="Biguanides"/>
    <x v="0"/>
    <d v="2011-05-10T00:00:00"/>
    <s v="Biguanides-&gt;Biguanides|DPP-4 inhibitors-&gt;DPP-4 inhibitors-&gt;Biguanides|GLP-1 agonists-&gt;Biguanides|GLP-1 agonists|Insulin aspart|Insulin glargine-&gt;GLP-1 agonists|Insulin aspart|Insulin glargine-&gt;Insulin aspart|Insulin glargine-&gt;GLP-1 agonists|Insulin glargine-&gt;Insulin glargine-&gt;GLP-1 agonists-&gt;Biguanides|Insulin aspart|Insulin glargine-&gt;GLP-1 agonists|Insulin aspart-&gt;Biguanides|GLP-1 agonists|Insulin glargine-&gt;Insulin aspart"/>
  </r>
  <r>
    <s v="NxhLcccUQZ2"/>
    <x v="6"/>
    <s v="Pacific peoples"/>
    <s v="Biguanides"/>
    <x v="0"/>
    <d v="2016-11-08T00:00:00"/>
    <s v="Biguanides-&gt;Biguanides|Insulin aspart-&gt;Insulin aspart-&gt;DPP-4 inhibitors|Insulin aspart|Insulin glargine-&gt;DPP-4 inhibitors|Insulin aspart|Insulin glargine|SGLT-2 inhibitors-&gt;DPP-4 inhibitors|SGLT-2 inhibitors-&gt;Biguanides|GLP-1 agonists-&gt;SGLT-2 inhibitors"/>
  </r>
  <r>
    <s v="iWKSdRpjYco"/>
    <x v="6"/>
    <s v="Māori"/>
    <s v="Biguanides"/>
    <x v="0"/>
    <d v="2011-04-15T00:00:00"/>
    <s v="Biguanides"/>
  </r>
  <r>
    <s v="GOcbPIE7l0k"/>
    <x v="6"/>
    <s v="Other"/>
    <s v="Biguanides"/>
    <x v="0"/>
    <d v="2020-01-28T00:00:00"/>
    <s v="Biguanides"/>
  </r>
  <r>
    <s v="jmCbQZZHJ0g"/>
    <x v="6"/>
    <s v="Māori"/>
    <s v="Biguanides"/>
    <x v="0"/>
    <d v="2019-11-27T00:00:00"/>
    <s v="Biguanides-&gt;GLP-1 agonists-&gt;SGLT-2 inhibitors"/>
  </r>
  <r>
    <s v="J2E46TMo0eE"/>
    <x v="6"/>
    <s v="Pacific peoples"/>
    <s v="Insulin aspart|Insulin isophane"/>
    <x v="1"/>
    <d v="2020-11-16T00:00:00"/>
    <s v="Insulin aspart|Insulin isophane-&gt;Insulin glargine-&gt;Insulin aspart|Insulin glargine-&gt;Insulin aspart-&gt;Biguanides-&gt;Biguanides|Insulin aspart"/>
  </r>
  <r>
    <s v="MfeKuZlaKC."/>
    <x v="6"/>
    <s v="Pacific peoples"/>
    <s v="Biguanides"/>
    <x v="0"/>
    <d v="2021-04-30T00:00:00"/>
    <s v="Biguanides-&gt;DPP-4 inhibitors|Insulin aspart|Insulin glargine-&gt;DPP-4 inhibitors|Insulin glargine-&gt;DPP-4 inhibitors-&gt;Insulin aspart|Insulin glargine-&gt;Insulin aspart-&gt;Insulin glargine-&gt;Biguanides|Insulin aspart|Insulin glargine-&gt;GLP-1 agonists-&gt;Biguanides|GLP-1 agonists-&gt;Biguanides|GLP-1 agonists|Insulin aspart|Insulin glargine-&gt;GLP-1 agonists|Insulin aspart-&gt;GLP-1 agonists|Insulin aspart|Insulin glargine"/>
  </r>
  <r>
    <s v="AG1SPWsDLnQ"/>
    <x v="6"/>
    <s v="Asian"/>
    <s v="Biguanides|Sulfonylureas"/>
    <x v="0"/>
    <d v="2013-05-17T00:00:00"/>
    <s v="Biguanides|Sulfonylureas"/>
  </r>
  <r>
    <s v="vZukzRRhc8Y"/>
    <x v="6"/>
    <s v="Asian"/>
    <s v="Biguanides"/>
    <x v="0"/>
    <d v="2019-04-05T00:00:00"/>
    <s v="Biguanides-&gt;Insulin aspart|Insulin glargine-&gt;Insulin isophane|Insulin Neutral-&gt;Insulin aspart|Insulin glargine|Insulin isophane|Insulin Neutral-&gt;Insulin aspart-&gt;Insulin glargine"/>
  </r>
  <r>
    <s v="6aqbYg/gmqk"/>
    <x v="6"/>
    <s v="Other"/>
    <s v="Biguanides|Insulin aspart|Insulin glargine"/>
    <x v="0"/>
    <d v="2021-11-17T00:00:00"/>
    <s v="Biguanides|Insulin aspart|Insulin glargine-&gt;Insulin aspart|Insulin glargine-&gt;Biguanides-&gt;Insulin aspart"/>
  </r>
  <r>
    <s v="Q4t./AEp5j."/>
    <x v="6"/>
    <s v="Māori"/>
    <s v="Biguanides|Sulfonylureas"/>
    <x v="0"/>
    <d v="2011-02-07T00:00:00"/>
    <s v="Biguanides|Sulfonylureas"/>
  </r>
  <r>
    <s v="KM4KPRXy.Lg"/>
    <x v="6"/>
    <s v="Māori"/>
    <s v="Biguanides"/>
    <x v="0"/>
    <d v="2024-01-22T00:00:00"/>
    <s v="Biguanides"/>
  </r>
  <r>
    <s v="IH8QFxMd3ww"/>
    <x v="6"/>
    <s v="Māori"/>
    <s v="Insulin aspart|Insulin isophane"/>
    <x v="1"/>
    <d v="2016-10-14T00:00:00"/>
    <s v="Insulin aspart|Insulin isophane-&gt;Insulin aspart-&gt;Biguanides|Insulin aspart|Insulin isophane-&gt;Insulin isophane-&gt;Insulin aspart|Insulin glargine-&gt;Insulin glargine"/>
  </r>
  <r>
    <s v="HnGGT2NrhzU"/>
    <x v="6"/>
    <s v="Other"/>
    <s v="Biguanides"/>
    <x v="0"/>
    <d v="2012-12-24T00:00:00"/>
    <s v="Biguanides"/>
  </r>
  <r>
    <s v="iFaF88ZPrGQ"/>
    <x v="6"/>
    <s v="Māori"/>
    <s v="Biguanides"/>
    <x v="0"/>
    <d v="2023-07-05T00:00:00"/>
    <s v="Biguanides"/>
  </r>
  <r>
    <s v="raMjsRpldFw"/>
    <x v="6"/>
    <s v="Māori"/>
    <s v="Insulin aspart|Insulin isophane"/>
    <x v="1"/>
    <d v="2015-06-15T00:00:00"/>
    <s v="Insulin aspart|Insulin isophane-&gt;Insulin aspart|Insulin isophane|Insulin Neutral-&gt;Insulin aspart|Insulin glargine|Insulin isophane-&gt;Insulin glargine-&gt;Insulin aspart|Insulin glargine-&gt;Insulin aspart-&gt;Biguanides|Insulin aspart"/>
  </r>
  <r>
    <s v="VxFguRgBEuM"/>
    <x v="6"/>
    <s v="Māori"/>
    <s v="Insulin aspart|Insulin isophane|Insulin Neutral"/>
    <x v="1"/>
    <d v="2014-01-16T00:00:00"/>
    <s v="Insulin aspart|Insulin isophane|Insulin Neutral-&gt;Insulin aspart|Insulin isophane with insulin neutral-&gt;Insulin isophane|Insulin Neutral-&gt;Insulin aspart-&gt;Insulin glargine-&gt;Insulin aspart|Insulin glargine-&gt;Insulin aspart|Insulin lispro-&gt;Insulin lispro-&gt;Biguanides|Insulin aspart-&gt;Biguanides"/>
  </r>
  <r>
    <s v="Suj0c2Regns"/>
    <x v="6"/>
    <s v="Māori"/>
    <s v="Insulin aspart|Insulin isophane"/>
    <x v="1"/>
    <d v="2011-04-21T00:00:00"/>
    <s v="Insulin aspart|Insulin isophane-&gt;Insulin aspart|Insulin Neutral-&gt;Insulin aspart-&gt;Insulin aspart|Insulin isophane|Insulin Neutral-&gt;Insulin isophane-&gt;Biguanides|Insulin aspart|Insulin isophane|Insulin Neutral-&gt;Insulin aspart|Insulin glargine-&gt;Insulin glargine"/>
  </r>
  <r>
    <s v="SYx1vOZSneo"/>
    <x v="7"/>
    <s v="Other"/>
    <s v="Biguanides"/>
    <x v="0"/>
    <d v="2025-11-27T00:00:00"/>
    <s v="Biguanides"/>
  </r>
  <r>
    <s v="IKb5dju94hU"/>
    <x v="7"/>
    <s v="Pacific peoples"/>
    <s v="Biguanides"/>
    <x v="0"/>
    <d v="2011-06-07T00:00:00"/>
    <s v="Biguanides"/>
  </r>
  <r>
    <s v="sCAwwZ.1RYU"/>
    <x v="7"/>
    <s v="Māori"/>
    <s v="Biguanides"/>
    <x v="0"/>
    <d v="2019-11-14T00:00:00"/>
    <s v="Biguanides"/>
  </r>
  <r>
    <s v="OKhkNvCCvNk"/>
    <x v="7"/>
    <s v="Other"/>
    <s v="Biguanides"/>
    <x v="0"/>
    <d v="2022-05-27T00:00:00"/>
    <s v="Biguanides"/>
  </r>
  <r>
    <s v="OqDKKw7y3ss"/>
    <x v="7"/>
    <s v="Other"/>
    <s v="Biguanides"/>
    <x v="0"/>
    <d v="2024-02-07T00:00:00"/>
    <s v="Biguanides"/>
  </r>
  <r>
    <s v="xOIWdkwPrgA"/>
    <x v="7"/>
    <s v="Pacific peoples"/>
    <s v="Biguanides"/>
    <x v="0"/>
    <d v="2016-11-12T00:00:00"/>
    <s v="Biguanides"/>
  </r>
  <r>
    <s v="ZhkUOvKx8h2"/>
    <x v="7"/>
    <s v="Māori"/>
    <s v="Insulin aspart|Insulin isophane|Insulin Neutral"/>
    <x v="1"/>
    <d v="2013-10-02T00:00:00"/>
    <s v="Insulin aspart|Insulin isophane|Insulin Neutral-&gt;Insulin isophane|Insulin Neutral-&gt;Insulin isophane-&gt;Insulin aspart|Insulin glargine|Insulin isophane|Insulin Neutral-&gt;Insulin glargine-&gt;Insulin glargine|Insulin isophane|Insulin Neutral-&gt;Insulin aspart|Insulin glargine-&gt;Insulin aspart|Insulin glargine|Insulin Neutral-&gt;Insulin aspart-&gt;Biguanides|Insulin aspart|Insulin glargine-&gt;Insulin glargine|Insulin glulisine-&gt;Insulin glulisine-&gt;Insulin aspart|Insulin glargine|Insulin glulisine"/>
  </r>
  <r>
    <s v="7zHeRmsK2qU"/>
    <x v="7"/>
    <s v="Pacific peoples"/>
    <s v="Insulin aspart|Insulin isophane|Insulin Neutral"/>
    <x v="1"/>
    <d v="2015-12-24T00:00:00"/>
    <s v="Insulin aspart|Insulin isophane|Insulin Neutral-&gt;Insulin aspart|Insulin glargine-&gt;Insulin aspart-&gt;Biguanides|Insulin aspart|Insulin glargine"/>
  </r>
  <r>
    <s v="cnUc9kk99D6"/>
    <x v="7"/>
    <s v="Māori"/>
    <s v="Insulin aspart|Insulin isophane"/>
    <x v="1"/>
    <d v="2014-07-25T00:00:00"/>
    <s v="Insulin aspart|Insulin isophane-&gt;Insulin aspart-&gt;Insulin isophane-&gt;Insulin glargine-&gt;Insulin aspart|Insulin glargine|Insulin isophane-&gt;Insulin aspart|Insulin glargine-&gt;Biguanides-&gt;Biguanides|Insulin aspart"/>
  </r>
  <r>
    <s v="jPc2KkEYZ3o"/>
    <x v="7"/>
    <s v="Pacific peoples"/>
    <s v="Insulin aspart|Insulin isophane|Insulin Neutral"/>
    <x v="1"/>
    <d v="2011-11-19T00:00:00"/>
    <s v="Insulin aspart|Insulin isophane|Insulin Neutral-&gt;Insulin lispro-&gt;Biguanides|Insulin lispro-&gt;Biguanides-&gt;Insulin glargine|Insulin Neutral-&gt;Insulin glargine|Insulin lispro"/>
  </r>
  <r>
    <s v="nGfe3nl3nPU"/>
    <x v="7"/>
    <s v="Pacific peoples"/>
    <s v="Insulin aspart|Insulin glargine"/>
    <x v="1"/>
    <d v="2024-11-21T00:00:00"/>
    <s v="Insulin aspart|Insulin glargine-&gt;Insulin aspart-&gt;Biguanides|Insulin aspart"/>
  </r>
  <r>
    <s v="ujEY9LDnGfo"/>
    <x v="7"/>
    <s v="Asian"/>
    <s v="Biguanides"/>
    <x v="0"/>
    <d v="2011-12-06T00:00:00"/>
    <s v="Biguanides"/>
  </r>
  <r>
    <s v="4HUMmJ83zr."/>
    <x v="7"/>
    <s v="Other"/>
    <s v="Insulin aspart|Insulin isophane with insulin neutral"/>
    <x v="1"/>
    <d v="2012-05-09T00:00:00"/>
    <s v="Insulin aspart|Insulin isophane with insulin neutral-&gt;Insulin isophane with insulin neutral-&gt;Insulin aspart-&gt;Insulin aspart|Insulin isophane-&gt;Insulin aspart|Insulin glargine-&gt;Insulin aspart|Insulin glargine|Insulin isophane|Insulin Neutral-&gt;Insulin glargine|Insulin isophane-&gt;Insulin aspart|Insulin glargine|Insulin isophane-&gt;Insulin aspart|Insulin isophane|Insulin Neutral-&gt;Insulin Neutral-&gt;Insulin aspart|Insulin Neutral-&gt;Insulin aspart|Insulin glargine|Insulin Neutral-&gt;Insulin glargine-&gt;Biguanides|Insulin aspart-&gt;DPP-4 inhibitors"/>
  </r>
  <r>
    <s v="ekNEvccy7.Q"/>
    <x v="7"/>
    <s v="Māori"/>
    <s v="Biguanides"/>
    <x v="0"/>
    <d v="2021-02-16T00:00:00"/>
    <s v="Biguanides-&gt;SGLT-2 inhibitors"/>
  </r>
  <r>
    <s v="VY7Ov9TU3KU"/>
    <x v="7"/>
    <s v="Māori"/>
    <s v="Insulin aspart|Insulin glargine|Insulin isophane"/>
    <x v="1"/>
    <d v="2019-07-26T00:00:00"/>
    <s v="Insulin aspart|Insulin glargine|Insulin isophane-&gt;Insulin aspart|Insulin glargine-&gt;Insulin aspart-&gt;Biguanides"/>
  </r>
  <r>
    <s v="9ogzkP659bs"/>
    <x v="7"/>
    <s v="Other"/>
    <s v="Insulin aspart|Insulin isophane|Insulin Neutral"/>
    <x v="1"/>
    <d v="2012-03-05T00:00:00"/>
    <s v="Insulin aspart|Insulin isophane|Insulin Neutral-&gt;Insulin aspart|Insulin glargine|Insulin isophane|Insulin Neutral-&gt;Insulin aspart|Insulin glargine-&gt;Insulin aspart|Insulin glargine|Insulin isophane-&gt;Insulin aspart|Insulin glargine|Insulin Neutral-&gt;Insulin aspart-&gt;Insulin glargine-&gt;Insulin aspart|Insulin glargine|Insulin lispro-&gt;Insulin glargine|Insulin lispro-&gt;Biguanides|Insulin aspart|Insulin glargine-&gt;Biguanides|Insulin glargine|Insulin lispro"/>
  </r>
  <r>
    <s v="2gaaGI.6LDI"/>
    <x v="7"/>
    <s v="Asian"/>
    <s v="Biguanides|Sulfonylureas"/>
    <x v="0"/>
    <d v="2011-11-25T00:00:00"/>
    <s v="Biguanides|Sulfonylureas"/>
  </r>
  <r>
    <s v="2LtzkFpTYzQ"/>
    <x v="7"/>
    <s v="Pacific peoples"/>
    <s v="Insulin aspart|Insulin isophane|Insulin Neutral"/>
    <x v="1"/>
    <d v="2019-08-06T00:00:00"/>
    <s v="Insulin aspart|Insulin isophane|Insulin Neutral-&gt;Insulin aspart|Insulin glargine|Insulin Neutral-&gt;Insulin Neutral-&gt;Insulin aspart|Insulin glargine-&gt;Insulin aspart-&gt;Insulin glargine-&gt;Biguanides|Insulin aspart"/>
  </r>
  <r>
    <s v="/p8Iod7jw8c"/>
    <x v="7"/>
    <s v="Other"/>
    <s v="Biguanides"/>
    <x v="0"/>
    <d v="2022-12-16T00:00:00"/>
    <s v="Biguanides"/>
  </r>
  <r>
    <s v="fMqfAqU2ygY"/>
    <x v="7"/>
    <s v="Other"/>
    <s v="Biguanides"/>
    <x v="0"/>
    <d v="2014-10-14T00:00:00"/>
    <s v="Biguanides"/>
  </r>
  <r>
    <s v="cFJxd7WAS6."/>
    <x v="7"/>
    <s v="Other"/>
    <s v="Biguanides"/>
    <x v="0"/>
    <d v="2024-07-25T00:00:00"/>
    <s v="Biguanides"/>
  </r>
  <r>
    <s v="7mJ8iBY5ugE"/>
    <x v="7"/>
    <s v="Māori"/>
    <s v="Insulin aspart|Insulin isophane|Insulin Neutral"/>
    <x v="1"/>
    <d v="2017-08-01T00:00:00"/>
    <s v="Insulin aspart|Insulin isophane|Insulin Neutral-&gt;Insulin aspart|Insulin glargine-&gt;Biguanides|Insulin aspart|Insulin glargine-&gt;Insulin aspart"/>
  </r>
  <r>
    <s v="d8d2w210GN."/>
    <x v="7"/>
    <s v="Asian"/>
    <s v="Insulin aspart"/>
    <x v="1"/>
    <d v="2014-05-27T00:00:00"/>
    <s v="Insulin aspart-&gt;Biguanides-&gt;Biguanides|Insulin aspart-&gt;Biguanides|Insulin glargine-&gt;Insulin glargine-&gt;Biguanides|Insulin isophane with insulin neutral-&gt;Biguanides|Insulin aspart|Insulin isophane with insulin neutral-&gt;Insulin isophane with insulin neutral-&gt;DPP-4 inhibitors|Insulin isophane with insulin neutral-&gt;DPP-4 inhibitors-&gt;DPP-4 inhibitors|Insulin aspart-&gt;GLP-1 agonists-&gt;GLP-1 agonists|Insulin aspart-&gt;Biguanides|GLP-1 agonists|Insulin aspart"/>
  </r>
  <r>
    <s v="9suPywb3V6E"/>
    <x v="7"/>
    <s v="Other"/>
    <s v="Insulin aspart|Insulin isophane|Insulin Neutral"/>
    <x v="1"/>
    <d v="2020-03-17T00:00:00"/>
    <s v="Insulin aspart|Insulin isophane|Insulin Neutral-&gt;Insulin aspart|Insulin isophane-&gt;Insulin Neutral-&gt;Insulin aspart|Insulin glargine-&gt;Insulin aspart|Insulin glargine|Insulin isophane-&gt;Insulin aspart-&gt;Insulin glargine-&gt;Insulin glargine|Insulin lispro-&gt;Biguanides|Insulin glargine|Insulin lispro-&gt;Biguanides-&gt;Insulin glargine|Insulin glulisine-&gt;Insulin glulisine"/>
  </r>
  <r>
    <s v="5BPhZDX/q2Q"/>
    <x v="7"/>
    <s v="Māori"/>
    <s v="Biguanides"/>
    <x v="0"/>
    <d v="2025-01-09T00:00:00"/>
    <s v="Biguanides"/>
  </r>
  <r>
    <s v="IAjUiuK2yyU"/>
    <x v="7"/>
    <s v="Pacific peoples"/>
    <s v="Biguanides"/>
    <x v="0"/>
    <d v="2013-10-10T00:00:00"/>
    <s v="Biguanides"/>
  </r>
  <r>
    <s v="2Y0OhnWz9kU"/>
    <x v="7"/>
    <s v="Other"/>
    <s v="Biguanides"/>
    <x v="0"/>
    <d v="2017-11-07T00:00:00"/>
    <s v="Biguanides"/>
  </r>
  <r>
    <s v="dfn6XZK4JuE"/>
    <x v="7"/>
    <s v="Māori"/>
    <s v="Biguanides"/>
    <x v="0"/>
    <d v="2025-07-07T00:00:00"/>
    <s v="Biguanides"/>
  </r>
  <r>
    <s v="iqOsSobFAPI"/>
    <x v="7"/>
    <s v="Māori"/>
    <s v="Insulin aspart"/>
    <x v="1"/>
    <d v="2014-11-28T00:00:00"/>
    <s v="Insulin aspart-&gt;Insulin glargine-&gt;Insulin aspart|Insulin glargine-&gt;Biguanides-&gt;Biguanides|Insulin aspart|Insulin glargine-&gt;Biguanides|Insulin aspart-&gt;Insulin glargine|Sulfonylureas-&gt;Sulfonylureas-&gt;Insulin aspart|Insulin glargine|Sulfonylureas-&gt;GLP-1 agonists|Insulin aspart-&gt;DPP-4 inhibitors-&gt;DPP-4 inhibitors|Insulin aspart"/>
  </r>
  <r>
    <s v="oUQIYcOdcNo"/>
    <x v="7"/>
    <s v="Māori"/>
    <s v="Biguanides"/>
    <x v="0"/>
    <d v="2018-07-06T00:00:00"/>
    <s v="Biguanides-&gt;Biguanides|GLP-1 agonists"/>
  </r>
  <r>
    <s v="kVvjJZplHMc"/>
    <x v="7"/>
    <s v="Other"/>
    <s v="Biguanides"/>
    <x v="0"/>
    <d v="2020-09-30T00:00:00"/>
    <s v="Biguanides"/>
  </r>
  <r>
    <s v="T2ISFXBB46A"/>
    <x v="7"/>
    <s v="Other"/>
    <s v="Insulin aspart|Insulin isophane|Insulin Neutral"/>
    <x v="1"/>
    <d v="2011-11-02T00:00:00"/>
    <s v="Insulin aspart|Insulin isophane|Insulin Neutral-&gt;Sulfonylureas-&gt;Insulin aspart|Insulin glargine|Insulin Neutral-&gt;Insulin aspart-&gt;Insulin aspart|Insulin isophane-&gt;Insulin aspart|Insulin glargine"/>
  </r>
  <r>
    <s v="gHbYXzKDgn."/>
    <x v="7"/>
    <s v="Other"/>
    <s v="Insulin aspart|Insulin isophane|Insulin Neutral"/>
    <x v="1"/>
    <d v="2021-04-13T00:00:00"/>
    <s v="Insulin aspart|Insulin isophane|Insulin Neutral-&gt;Insulin aspart-&gt;Insulin aspart|Insulin isophane-&gt;Insulin aspart|Insulin glargine-&gt;Insulin glargine-&gt;Biguanides-&gt;Biguanides|Insulin aspart"/>
  </r>
  <r>
    <s v="GI0EL8RkgAI"/>
    <x v="7"/>
    <s v="Other"/>
    <s v="Biguanides"/>
    <x v="0"/>
    <d v="2023-04-20T00:00:00"/>
    <s v="Biguanides"/>
  </r>
  <r>
    <s v="Pdvlqsh0b5Q"/>
    <x v="7"/>
    <s v="Māori"/>
    <s v="Insulin aspart|Insulin glargine"/>
    <x v="1"/>
    <d v="2018-01-08T00:00:00"/>
    <s v="Insulin aspart|Insulin glargine-&gt;Insulin aspart-&gt;Insulin glargine-&gt;Biguanides"/>
  </r>
  <r>
    <s v="cpRcoGaenq."/>
    <x v="7"/>
    <s v="Māori"/>
    <s v="Biguanides"/>
    <x v="0"/>
    <d v="2016-02-12T00:00:00"/>
    <s v="Biguanides"/>
  </r>
  <r>
    <s v="v7cnpITOVVY"/>
    <x v="7"/>
    <s v="Asian"/>
    <s v="Biguanides"/>
    <x v="0"/>
    <d v="2011-12-07T00:00:00"/>
    <s v="Biguanides"/>
  </r>
  <r>
    <s v="OVL3mM6GEoc"/>
    <x v="7"/>
    <s v="Asian"/>
    <s v="Biguanides"/>
    <x v="0"/>
    <d v="2024-07-08T00:00:00"/>
    <s v="Biguanides"/>
  </r>
  <r>
    <s v="XN7JBVhkKpI"/>
    <x v="7"/>
    <s v="Pacific peoples"/>
    <s v="Biguanides|SGLT-2 inhibitors|Sulfonylureas"/>
    <x v="0"/>
    <d v="2024-07-10T00:00:00"/>
    <s v="Biguanides|SGLT-2 inhibitors|Sulfonylureas"/>
  </r>
  <r>
    <s v=".4AbD3sG52."/>
    <x v="7"/>
    <s v="Other"/>
    <s v="Biguanides|Sulfonylureas"/>
    <x v="0"/>
    <d v="2021-03-20T00:00:00"/>
    <s v="Biguanides|Sulfonylureas"/>
  </r>
  <r>
    <s v="5lRx7XSSOPM"/>
    <x v="7"/>
    <s v="Māori"/>
    <s v="Biguanides"/>
    <x v="0"/>
    <d v="2022-01-12T00:00:00"/>
    <s v="Biguanides"/>
  </r>
  <r>
    <s v="eUMeKhbrfmU"/>
    <x v="8"/>
    <s v="Asian"/>
    <s v="Biguanides"/>
    <x v="0"/>
    <d v="2025-06-30T00:00:00"/>
    <s v="Biguanides"/>
  </r>
  <r>
    <s v="ukG9H4616T2"/>
    <x v="8"/>
    <s v="Other"/>
    <s v="Insulin isophane|Insulin Neutral"/>
    <x v="1"/>
    <d v="2012-09-13T00:00:00"/>
    <s v="Insulin isophane|Insulin Neutral-&gt;Insulin isophane-&gt;Insulin Neutral-&gt;Insulin aspart|Insulin isophane|Insulin Neutral-&gt;Insulin aspart-&gt;Insulin glargine-&gt;Insulin aspart|Insulin glargine-&gt;Biguanides|Insulin glargine-&gt;Biguanides|Insulin aspart|Insulin glargine-&gt;Insulin aspart|Insulin isophane"/>
  </r>
  <r>
    <s v="u.nhpI7IwPM"/>
    <x v="8"/>
    <s v="Māori"/>
    <s v="Biguanides"/>
    <x v="0"/>
    <d v="2014-02-21T00:00:00"/>
    <s v="Biguanides"/>
  </r>
  <r>
    <s v="AO/yMxbzJzI"/>
    <x v="8"/>
    <s v="Māori"/>
    <s v="Biguanides"/>
    <x v="0"/>
    <d v="2015-11-23T00:00:00"/>
    <s v="Biguanides"/>
  </r>
  <r>
    <s v="HitWpVvTUDY"/>
    <x v="8"/>
    <s v="Asian"/>
    <s v="Biguanides"/>
    <x v="0"/>
    <d v="2021-11-22T00:00:00"/>
    <s v="Biguanides"/>
  </r>
  <r>
    <s v="K83hVg6lzZE"/>
    <x v="8"/>
    <s v="Other"/>
    <s v="Insulin aspart|Insulin glargine"/>
    <x v="1"/>
    <d v="2016-09-05T00:00:00"/>
    <s v="Insulin aspart|Insulin glargine-&gt;Insulin glargine-&gt;Insulin isophane-&gt;Insulin aspart|Insulin isophane-&gt;Insulin aspart-&gt;Insulin glulisine|Insulin lispro-&gt;Insulin Neutral-&gt;Insulin lispro-&gt;Insulin glargine|Insulin lispro-&gt;Biguanides-&gt;Insulin glulisine-&gt;Insulin glulisine|Insulin Neutral"/>
  </r>
  <r>
    <s v="1b9qgAIT/qE"/>
    <x v="8"/>
    <s v="Other"/>
    <s v="Biguanides"/>
    <x v="0"/>
    <d v="2019-11-11T00:00:00"/>
    <s v="Biguanides"/>
  </r>
  <r>
    <s v="YpgaKuPrQRk"/>
    <x v="8"/>
    <s v="Māori"/>
    <s v="Biguanides"/>
    <x v="0"/>
    <d v="2017-07-25T00:00:00"/>
    <s v="Biguanides"/>
  </r>
  <r>
    <s v="TBOl4WN1NpY"/>
    <x v="8"/>
    <s v="Māori"/>
    <s v="Biguanides"/>
    <x v="0"/>
    <d v="2025-07-16T00:00:00"/>
    <s v="Biguanides"/>
  </r>
  <r>
    <s v="WYQqUQfkVZ6"/>
    <x v="8"/>
    <s v="Māori"/>
    <s v="Insulin aspart|Insulin isophane"/>
    <x v="1"/>
    <d v="2014-03-27T00:00:00"/>
    <s v="Insulin aspart|Insulin isophane-&gt;Insulin isophane-&gt;Insulin aspart-&gt;Insulin isophane with insulin neutral-&gt;Insulin isophane|Insulin isophane with insulin neutral-&gt;Insulin isophane|Insulin lispro-&gt;Insulin lispro-&gt;Insulin glargine|Insulin lispro-&gt;Insulin glargine-&gt;Insulin glargine|Insulin glulisine-&gt;Insulin glulisine-&gt;Biguanides|Insulin glulisine"/>
  </r>
  <r>
    <s v="EnH9fP3tdRw"/>
    <x v="8"/>
    <s v="Pacific peoples"/>
    <s v="Insulin aspart|Insulin isophane|Insulin Neutral"/>
    <x v="1"/>
    <d v="2018-09-10T00:00:00"/>
    <s v="Insulin aspart|Insulin isophane|Insulin Neutral-&gt;Insulin isophane-&gt;Insulin aspart|Insulin isophane with insulin neutral-&gt;Insulin aspart|Insulin glargine|Insulin isophane with insulin neutral-&gt;Insulin aspart-&gt;Biguanides|Insulin aspart|Insulin glargine|Insulin isophane with insulin neutral-&gt;Insulin aspart|Insulin glargine-&gt;Insulin glargine-&gt;Biguanides|Insulin aspart"/>
  </r>
  <r>
    <s v="NqPnCD2DW/k"/>
    <x v="8"/>
    <s v="Pacific peoples"/>
    <s v="Biguanides"/>
    <x v="0"/>
    <d v="2016-02-20T00:00:00"/>
    <s v="Biguanides"/>
  </r>
  <r>
    <s v="QznTpyWPSMA"/>
    <x v="8"/>
    <s v="Pacific peoples"/>
    <s v="Insulin lispro"/>
    <x v="1"/>
    <d v="2012-09-18T00:00:00"/>
    <s v="Insulin lispro-&gt;Insulin aspart|Insulin lispro-&gt;Insulin aspart-&gt;Insulin isophane with insulin neutral-&gt;Biguanides|Insulin aspart|Insulin isophane with insulin neutral-&gt;Insulin aspart|Insulin isophane with insulin neutral-&gt;Biguanides|Insulin isophane with insulin neutral-&gt;GLP-1 agonists|Insulin aspart|Insulin isophane with insulin neutral-&gt;GLP-1 agonists|Insulin isophane with insulin neutral-&gt;GLP-1 agonists-&gt;GLP-1 agonists|Insulin aspart-&gt;GLP-1 agonists|Insulin glargine-&gt;GLP-1 agonists|Insulin aspart|Insulin glargine-&gt;Biguanides|GLP-1 agonists|Insulin aspart|Insulin glargine"/>
  </r>
  <r>
    <s v="rajXqHKfbxA"/>
    <x v="8"/>
    <s v="Other"/>
    <s v="Biguanides"/>
    <x v="0"/>
    <d v="2011-02-18T00:00:00"/>
    <s v="Biguanides"/>
  </r>
  <r>
    <s v="XLApDgTiMy6"/>
    <x v="8"/>
    <s v="Other"/>
    <s v="Sulfonylureas"/>
    <x v="0"/>
    <d v="2016-03-17T00:00:00"/>
    <s v="Sulfonylureas"/>
  </r>
  <r>
    <s v="FH/Nnj.0C2s"/>
    <x v="8"/>
    <s v="Pacific peoples"/>
    <s v="Sulfonylureas"/>
    <x v="0"/>
    <d v="2014-07-24T00:00:00"/>
    <s v="Sulfonylureas"/>
  </r>
  <r>
    <s v="iZp8H3boLrc"/>
    <x v="8"/>
    <s v="Pacific peoples"/>
    <s v="Biguanides"/>
    <x v="0"/>
    <d v="2014-11-21T00:00:00"/>
    <s v="Biguanides-&gt;SGLT-2 inhibitors-&gt;Biguanides|GLP-1 agonists-&gt;GLP-1 agonists-&gt;DPP-4 inhibitors|GLP-1 agonists-&gt;Thiazolidinedione-&gt;Biguanides|GLP-1 agonists|Thiazolidinedione"/>
  </r>
  <r>
    <s v="CQJUKj7Mv1Q"/>
    <x v="8"/>
    <s v="Other"/>
    <s v="Insulin aspart|Insulin glargine|Insulin isophane"/>
    <x v="1"/>
    <d v="2018-03-06T00:00:00"/>
    <s v="Insulin aspart|Insulin glargine|Insulin isophane-&gt;Insulin aspart|Insulin glargine-&gt;Biguanides|Insulin aspart|Insulin glargine-&gt;Biguanides|Insulin aspart-&gt;Insulin aspart-&gt;Biguanides-&gt;Insulin glargine-&gt;Biguanides|GLP-1 agonists|Insulin aspart-&gt;GLP-1 agonists-&gt;GLP-1 agonists|Insulin aspart-&gt;GLP-1 agonists|Insulin aspart|Insulin glargine"/>
  </r>
  <r>
    <s v="0VofQVVuPmA"/>
    <x v="8"/>
    <s v="Māori"/>
    <s v="Biguanides"/>
    <x v="0"/>
    <d v="2021-08-24T00:00:00"/>
    <s v="Biguanides"/>
  </r>
  <r>
    <s v="Syp4eI6XUzg"/>
    <x v="8"/>
    <s v="Asian"/>
    <s v="Biguanides"/>
    <x v="0"/>
    <d v="2024-07-15T00:00:00"/>
    <s v="Biguanides"/>
  </r>
  <r>
    <s v="3i9uSqwRGVA"/>
    <x v="8"/>
    <s v="Māori"/>
    <s v="Biguanides"/>
    <x v="0"/>
    <d v="2012-07-06T00:00:00"/>
    <s v="Biguanides"/>
  </r>
  <r>
    <s v="IbdY/1k4eOU"/>
    <x v="8"/>
    <s v="Other"/>
    <s v="Insulin aspart|Insulin isophane|Insulin Neutral"/>
    <x v="1"/>
    <d v="2016-01-12T00:00:00"/>
    <s v="Insulin aspart|Insulin isophane|Insulin Neutral-&gt;Insulin aspart|Insulin lispro-&gt;Insulin lispro-&gt;Biguanides|Insulin lispro-&gt;Biguanides|Insulin aspart|Insulin lispro-&gt;Insulin aspart-&gt;Insulin aspart|Insulin glargine"/>
  </r>
  <r>
    <s v="ptk8vn5euZ6"/>
    <x v="8"/>
    <s v="Pacific peoples"/>
    <s v="DPP-4 inhibitors|Sulfonylureas"/>
    <x v="0"/>
    <d v="2019-11-01T00:00:00"/>
    <s v="DPP-4 inhibitors|Sulfonylureas-&gt;DPP-4 inhibitors|Insulin glargine|Sulfonylureas"/>
  </r>
  <r>
    <s v="paHIc9Ol/Hc"/>
    <x v="8"/>
    <s v="Other"/>
    <s v="Insulin glargine|Insulin glulisine"/>
    <x v="1"/>
    <d v="2017-04-10T00:00:00"/>
    <s v="Insulin glargine|Insulin glulisine-&gt;Insulin aspart-&gt;Insulin aspart|Insulin glargine-&gt;Insulin glargine-&gt;Biguanides|Insulin glargine"/>
  </r>
  <r>
    <s v="DlXj2L7k6oQ"/>
    <x v="8"/>
    <s v="Other"/>
    <s v="Insulin aspart|Insulin isophane|Insulin Neutral"/>
    <x v="1"/>
    <d v="2018-10-06T00:00:00"/>
    <s v="Insulin aspart|Insulin isophane|Insulin Neutral-&gt;Insulin isophane|Insulin Neutral-&gt;Insulin aspart|Insulin glargine-&gt;Insulin aspart-&gt;Insulin glargine-&gt;Biguanides|Insulin aspart"/>
  </r>
  <r>
    <s v="oDK3859PwS2"/>
    <x v="8"/>
    <s v="Māori"/>
    <s v="Biguanides"/>
    <x v="0"/>
    <d v="2023-06-23T00:00:00"/>
    <s v="Biguanides"/>
  </r>
  <r>
    <s v="21H4Rx45Q8c"/>
    <x v="8"/>
    <s v="Other"/>
    <s v="Insulin aspart|Insulin isophane|Insulin Neutral"/>
    <x v="1"/>
    <d v="2018-08-29T00:00:00"/>
    <s v="Insulin aspart|Insulin isophane|Insulin Neutral-&gt;Insulin Neutral-&gt;Insulin isophane|Insulin Neutral-&gt;Insulin isophane-&gt;Insulin aspart-&gt;Insulin aspart|Insulin isophane-&gt;Insulin aspart|Insulin Neutral-&gt;Insulin aspart|Insulin glargine-&gt;Insulin aspart|Insulin glargine|Insulin isophane|Insulin Neutral-&gt;Insulin aspart|Insulin glargine|Insulin isophane-&gt;Biguanides|Insulin glargine|Insulin isophane|Insulin Neutral-&gt;Insulin glargine|Insulin isophane|Insulin Neutral-&gt;Biguanides|Insulin aspart|Insulin glargine|Insulin isophane|Insulin Neutral-&gt;Biguanides|Insulin aspart|Insulin Neutral-&gt;Biguanides-&gt;Insulin aspart|Insulin glargine|Insulin Neutral-&gt;Biguanides|Insulin aspart|Insulin glargine|Insulin Neutral-&gt;Insulin glargine|Insulin Neutral-&gt;Biguanides|Insulin isophane|Insulin Neutral-&gt;Insulin glargine-&gt;Biguanides|Insulin aspart-&gt;Biguanides|Insulin aspart|Insulin glargine"/>
  </r>
  <r>
    <s v="y8GBo4nZmkI"/>
    <x v="8"/>
    <s v="Māori"/>
    <s v="Biguanides"/>
    <x v="0"/>
    <d v="2015-11-26T00:00:00"/>
    <s v="Biguanides"/>
  </r>
  <r>
    <s v="kMvQ8JzYzf6"/>
    <x v="8"/>
    <s v="Māori"/>
    <s v="Biguanides"/>
    <x v="0"/>
    <d v="2025-02-01T00:00:00"/>
    <s v="Biguanides"/>
  </r>
  <r>
    <s v="urBq3EtiDVk"/>
    <x v="8"/>
    <s v="Māori"/>
    <s v="Biguanides"/>
    <x v="0"/>
    <d v="2014-03-26T00:00:00"/>
    <s v="Biguanides"/>
  </r>
  <r>
    <s v="iiRQZ9sTB.M"/>
    <x v="8"/>
    <s v="Other"/>
    <s v="Biguanides"/>
    <x v="0"/>
    <d v="2025-08-14T00:00:00"/>
    <s v="Biguanides"/>
  </r>
  <r>
    <s v="OaDMnO.Yyyo"/>
    <x v="8"/>
    <s v="Pacific peoples"/>
    <s v="Biguanides"/>
    <x v="0"/>
    <d v="2021-07-23T00:00:00"/>
    <s v="Biguanides-&gt;DPP-4 inhibitors-&gt;SGLT-2 inhibitors-&gt;DPP-4 inhibitors|SGLT-2 inhibitors"/>
  </r>
  <r>
    <s v="TJsL9/AFEJY"/>
    <x v="8"/>
    <s v="Māori"/>
    <s v="Biguanides"/>
    <x v="0"/>
    <d v="2020-01-23T00:00:00"/>
    <s v="Biguanides"/>
  </r>
  <r>
    <s v="Ay3fFisZXQ6"/>
    <x v="8"/>
    <s v="Māori"/>
    <s v="Insulin aspart"/>
    <x v="1"/>
    <d v="2018-03-31T00:00:00"/>
    <s v="Insulin aspart-&gt;Insulin glargine-&gt;Sulfonylureas-&gt;Insulin aspart|Insulin glargine-&gt;Insulin aspart|Insulin isophane"/>
  </r>
  <r>
    <s v="IFZrUJRYJnM"/>
    <x v="8"/>
    <s v="Other"/>
    <s v="Insulin aspart|Insulin isophane|Insulin Neutral"/>
    <x v="1"/>
    <d v="2012-01-23T00:00:00"/>
    <s v="Insulin aspart|Insulin isophane|Insulin Neutral-&gt;Insulin isophane|Insulin Neutral-&gt;Insulin aspart-&gt;Insulin aspart|Insulin glargine|Insulin isophane|Insulin Neutral-&gt;Insulin glargine-&gt;Insulin aspart|Insulin isophane with insulin neutral-&gt;Insulin glargine|Insulin isophane with insulin neutral-&gt;Insulin aspart|Insulin glargine|Insulin isophane with insulin neutral-&gt;Biguanides-&gt;Biguanides|Insulin aspart|Insulin glargine|Insulin isophane with insulin neutral-&gt;Insulin isophane-&gt;Insulin aspart|Insulin glargine-&gt;Biguanides|Insulin aspart|Insulin glargine"/>
  </r>
  <r>
    <s v="a/1.eg9vxC6"/>
    <x v="8"/>
    <s v="Other"/>
    <s v="Insulin aspart|Insulin isophane"/>
    <x v="1"/>
    <d v="2014-08-27T00:00:00"/>
    <s v="Insulin aspart|Insulin isophane-&gt;Insulin aspart-&gt;Insulin isophane-&gt;Insulin aspart|Insulin glargine|Insulin isophane-&gt;Insulin aspart|Insulin glargine-&gt;Biguanides-&gt;Biguanides|Insulin aspart|Insulin glargine"/>
  </r>
  <r>
    <s v="3DWm/AH7Dxo"/>
    <x v="8"/>
    <s v="Other"/>
    <s v="Biguanides"/>
    <x v="0"/>
    <d v="2015-06-02T00:00:00"/>
    <s v="Biguanides"/>
  </r>
  <r>
    <s v="rciGEAGp7Dw"/>
    <x v="8"/>
    <s v="Asian"/>
    <s v="Biguanides"/>
    <x v="0"/>
    <d v="2023-09-04T00:00:00"/>
    <s v="Biguanides"/>
  </r>
  <r>
    <s v="yINLHslFa1M"/>
    <x v="8"/>
    <s v="Pacific peoples"/>
    <s v="Biguanides"/>
    <x v="0"/>
    <d v="2013-02-22T00:00:00"/>
    <s v="Biguanides"/>
  </r>
  <r>
    <s v="Tw.flUyznEI"/>
    <x v="8"/>
    <s v="Māori"/>
    <s v="Sulfonylureas"/>
    <x v="0"/>
    <d v="2015-11-17T00:00:00"/>
    <s v="Sulfonylureas"/>
  </r>
  <r>
    <s v="ufOTzyab0O6"/>
    <x v="8"/>
    <s v="Other"/>
    <s v="Biguanides"/>
    <x v="0"/>
    <d v="2015-01-09T00:00:00"/>
    <s v="Biguanides"/>
  </r>
  <r>
    <s v="ZHC/lTnJ4YY"/>
    <x v="8"/>
    <s v="Other"/>
    <s v="Biguanides"/>
    <x v="0"/>
    <d v="2024-07-12T00:00:00"/>
    <s v="Biguanides"/>
  </r>
  <r>
    <s v="3QTnZ/ruiUQ"/>
    <x v="8"/>
    <s v="Other"/>
    <s v="Biguanides"/>
    <x v="0"/>
    <d v="2013-03-20T00:00:00"/>
    <s v="Biguanides"/>
  </r>
  <r>
    <s v="IZOd2zkxQDg"/>
    <x v="8"/>
    <s v="Other"/>
    <s v="Biguanides|Insulin aspart|Insulin glargine|Insulin isophane|Insulin Neutral"/>
    <x v="0"/>
    <d v="2016-09-05T00:00:00"/>
    <s v="Biguanides|Insulin aspart|Insulin glargine|Insulin isophane|Insulin Neutral-&gt;Insulin aspart|Insulin glargine|Insulin isophane|Insulin Neutral-&gt;Insulin aspart|Insulin glargine|Insulin isophane-&gt;Insulin aspart|Insulin glargine-&gt;Insulin aspart-&gt;Biguanides|Insulin aspart|Insulin glargine-&gt;Biguanides-&gt;Biguanides|Insulin aspart"/>
  </r>
  <r>
    <s v="iPvtUD0wsoY"/>
    <x v="8"/>
    <s v="Māori"/>
    <s v="DPP-4 inhibitors"/>
    <x v="0"/>
    <d v="2018-11-30T00:00:00"/>
    <s v="DPP-4 inhibitors"/>
  </r>
  <r>
    <s v="psOI0N0Llvg"/>
    <x v="8"/>
    <s v="Other"/>
    <s v="Insulin aspart|Insulin isophane|Insulin Neutral"/>
    <x v="1"/>
    <d v="2016-09-26T00:00:00"/>
    <s v="Insulin aspart|Insulin isophane|Insulin Neutral-&gt;Insulin aspart|Insulin glargine-&gt;Insulin aspart-&gt;Insulin glulisine-&gt;Biguanides|Insulin aspart-&gt;Insulin aspart|Insulin isophane"/>
  </r>
  <r>
    <s v="B3ZlLsv85v6"/>
    <x v="8"/>
    <s v="Pacific peoples"/>
    <s v="Biguanides"/>
    <x v="0"/>
    <d v="2024-06-14T00:00:00"/>
    <s v="Biguanides-&gt;SGLT-2 inhibitors"/>
  </r>
  <r>
    <s v="BBqaxlToXvA"/>
    <x v="8"/>
    <s v="Māori"/>
    <s v="Biguanides"/>
    <x v="0"/>
    <d v="2011-11-18T00:00:00"/>
    <s v="Biguanides"/>
  </r>
  <r>
    <s v="7pVJiRpq4N2"/>
    <x v="8"/>
    <s v="Other"/>
    <s v="Biguanides"/>
    <x v="0"/>
    <d v="2023-03-14T00:00:00"/>
    <s v="Biguanides"/>
  </r>
  <r>
    <s v="cfx2Tvj2S0s"/>
    <x v="8"/>
    <s v="Māori"/>
    <s v="Biguanides"/>
    <x v="0"/>
    <d v="2011-05-06T00:00:00"/>
    <s v="Biguanides"/>
  </r>
  <r>
    <s v="QwL9Q2AQAx2"/>
    <x v="8"/>
    <s v="Other"/>
    <s v="Biguanides"/>
    <x v="0"/>
    <d v="2012-12-07T00:00:00"/>
    <s v="Biguanides"/>
  </r>
  <r>
    <s v="ygtGo.Imsqo"/>
    <x v="8"/>
    <s v="Pacific peoples"/>
    <s v="Insulin aspart|Insulin glargine"/>
    <x v="1"/>
    <d v="2021-07-07T00:00:00"/>
    <s v="Insulin aspart|Insulin glargine-&gt;DPP-4 inhibitors-&gt;Insulin glargine-&gt;DPP-4 inhibitors|Insulin aspart|Insulin glargine-&gt;DPP-4 inhibitors|GLP-1 agonists-&gt;DPP-4 inhibitors|GLP-1 agonists|Insulin aspart|Insulin glargine-&gt;GLP-1 agonists-&gt;Insulin aspart-&gt;GLP-1 agonists|Insulin aspart|Insulin glargine"/>
  </r>
  <r>
    <s v="aQHCRwHXN8k"/>
    <x v="8"/>
    <s v="Māori"/>
    <s v="Biguanides"/>
    <x v="0"/>
    <d v="2024-07-11T00:00:00"/>
    <s v="Biguanides"/>
  </r>
  <r>
    <s v="hlXrq3YkLzQ"/>
    <x v="8"/>
    <s v="Māori"/>
    <s v="Insulin aspart|Insulin glargine"/>
    <x v="1"/>
    <d v="2020-10-02T00:00:00"/>
    <s v="Insulin aspart|Insulin glargine-&gt;Insulin aspart-&gt;Insulin glargine-&gt;Biguanides|Insulin aspart"/>
  </r>
  <r>
    <s v="i1AlFLaZ9GE"/>
    <x v="8"/>
    <s v="Other"/>
    <s v="Biguanides"/>
    <x v="0"/>
    <d v="2023-06-14T00:00:00"/>
    <s v="Biguanides"/>
  </r>
  <r>
    <s v="P2asgBdwRtg"/>
    <x v="8"/>
    <s v="Māori"/>
    <s v="Biguanides"/>
    <x v="0"/>
    <d v="2011-05-13T00:00:00"/>
    <s v="Biguanides"/>
  </r>
  <r>
    <s v="P7AhWKfjXVI"/>
    <x v="8"/>
    <s v="Pacific peoples"/>
    <s v="Biguanides"/>
    <x v="0"/>
    <d v="2011-09-23T00:00:00"/>
    <s v="Biguanides"/>
  </r>
  <r>
    <s v="XIB6HLsxq9E"/>
    <x v="8"/>
    <s v="Pacific peoples"/>
    <s v="Biguanides"/>
    <x v="0"/>
    <d v="2025-03-07T00:00:00"/>
    <s v="Biguanides-&gt;GLP-1 agonists"/>
  </r>
  <r>
    <s v="zFQzYlNnfSc"/>
    <x v="8"/>
    <s v="Other"/>
    <s v="Biguanides"/>
    <x v="0"/>
    <d v="2015-05-11T00:00:00"/>
    <s v="Biguanides"/>
  </r>
  <r>
    <s v="VNkuI2pMpa2"/>
    <x v="8"/>
    <s v="Māori"/>
    <s v="Biguanides"/>
    <x v="0"/>
    <d v="2023-04-13T00:00:00"/>
    <s v="Biguanides-&gt;SGLT-2 inhibitors-&gt;GLP-1 agonists-&gt;Biguanides|GLP-1 agonists-&gt;Insulin glargine"/>
  </r>
  <r>
    <s v="OAs9HjVFyHU"/>
    <x v="8"/>
    <s v="Māori"/>
    <s v="Biguanides|Insulin aspart|Insulin glargine"/>
    <x v="0"/>
    <d v="2020-06-22T00:00:00"/>
    <s v="Biguanides|Insulin aspart|Insulin glargine-&gt;DPP-4 inhibitors-&gt;Biguanides|GLP-1 agonists-&gt;GLP-1 agonists-&gt;Biguanides"/>
  </r>
  <r>
    <s v="/qVPEieAtj2"/>
    <x v="8"/>
    <s v="Māori"/>
    <s v="Biguanides"/>
    <x v="0"/>
    <d v="2023-01-30T00:00:00"/>
    <s v="Biguanides"/>
  </r>
  <r>
    <s v="m8auTahDnAY"/>
    <x v="8"/>
    <s v="Māori"/>
    <s v="Biguanides"/>
    <x v="0"/>
    <d v="2017-04-08T00:00:00"/>
    <s v="Biguanides"/>
  </r>
  <r>
    <s v="pci1IG1teK6"/>
    <x v="8"/>
    <s v="Other"/>
    <s v="Insulin aspart|Insulin glargine"/>
    <x v="1"/>
    <d v="2018-11-30T00:00:00"/>
    <s v="Insulin aspart|Insulin glargine-&gt;Insulin aspart-&gt;Insulin glargine-&gt;Biguanides|Insulin aspart-&gt;Biguanides"/>
  </r>
  <r>
    <s v="xaIh2ZUyZlQ"/>
    <x v="8"/>
    <s v="Māori"/>
    <s v="Insulin aspart|Insulin isophane|Insulin Neutral"/>
    <x v="1"/>
    <d v="2014-10-28T00:00:00"/>
    <s v="Insulin aspart|Insulin isophane|Insulin Neutral-&gt;Insulin aspart-&gt;Insulin isophane|Insulin Neutral-&gt;Insulin aspart|Insulin Neutral-&gt;Insulin isophane-&gt;Insulin aspart|Insulin glargine-&gt;Insulin glargine-&gt;Insulin aspart|Insulin isophane-&gt;Insulin lispro-&gt;Insulin isophane|Insulin lispro-&gt;Biguanides-&gt;Biguanides|Insulin lispro"/>
  </r>
  <r>
    <s v="YRxf8JgEsDk"/>
    <x v="8"/>
    <s v="Other"/>
    <s v="Insulin glargine|Insulin Neutral"/>
    <x v="1"/>
    <d v="2015-09-25T00:00:00"/>
    <s v="Insulin glargine|Insulin Neutral-&gt;Insulin isophane-&gt;Insulin isophane with insulin neutral-&gt;Insulin aspart|Insulin glargine|Insulin isophane with insulin neutral-&gt;Insulin glargine|Insulin isophane|Insulin Neutral-&gt;Insulin isophane|Insulin Neutral-&gt;Insulin glargine-&gt;Insulin aspart|Insulin glargine|Insulin isophane|Insulin Neutral-&gt;Insulin aspart|Insulin glargine|Insulin Neutral-&gt;Insulin aspart-&gt;Insulin Neutral-&gt;Insulin aspart|Insulin glargine-&gt;Biguanides|Insulin aspart|Insulin glargine-&gt;Insulin aspart|Insulin glargine|Insulin isophane-&gt;Insulin glargine|Insulin isophane-&gt;Insulin aspart|Insulin isophane"/>
  </r>
  <r>
    <s v="rU6DTWG5Tr2"/>
    <x v="8"/>
    <s v="Māori"/>
    <s v="Biguanides"/>
    <x v="0"/>
    <d v="2025-05-15T00:00:00"/>
    <s v="Biguanides"/>
  </r>
  <r>
    <s v="ksAB3N1sSPk"/>
    <x v="8"/>
    <s v="Other"/>
    <s v="Insulin aspart|Insulin isophane"/>
    <x v="1"/>
    <d v="2016-11-15T00:00:00"/>
    <s v="Insulin aspart|Insulin isophane-&gt;Insulin isophane-&gt;Insulin Neutral-&gt;Insulin aspart|Insulin glargine-&gt;Sulfonylureas-&gt;Insulin aspart-&gt;Biguanides|Insulin aspart"/>
  </r>
  <r>
    <s v="iq0imDF1526"/>
    <x v="8"/>
    <s v="Pacific peoples"/>
    <s v="Biguanides"/>
    <x v="0"/>
    <d v="2014-12-22T00:00:00"/>
    <s v="Biguanides"/>
  </r>
  <r>
    <s v="leMu1BQ1Ino"/>
    <x v="8"/>
    <s v="Other"/>
    <s v="Biguanides"/>
    <x v="0"/>
    <d v="2023-06-30T00:00:00"/>
    <s v="Biguanides"/>
  </r>
  <r>
    <s v="NO9Pmx5QkN6"/>
    <x v="8"/>
    <s v="Māori"/>
    <s v="Biguanides"/>
    <x v="0"/>
    <d v="2013-05-30T00:00:00"/>
    <s v="Biguanides"/>
  </r>
  <r>
    <s v="vvQ/FoMQ18U"/>
    <x v="8"/>
    <s v="Pacific peoples"/>
    <s v="Biguanides"/>
    <x v="0"/>
    <d v="2013-05-17T00:00:00"/>
    <s v="Biguanides"/>
  </r>
  <r>
    <s v="VS.cXjQSlmM"/>
    <x v="8"/>
    <s v="Pacific peoples"/>
    <s v="Biguanides"/>
    <x v="0"/>
    <d v="2020-10-08T00:00:00"/>
    <s v="Biguanides-&gt;Insulin aspart|Insulin glargine-&gt;Insulin glargine"/>
  </r>
  <r>
    <s v="8dUvtuXtJw2"/>
    <x v="8"/>
    <s v="Pacific peoples"/>
    <s v="Biguanides"/>
    <x v="0"/>
    <d v="2013-10-22T00:00:00"/>
    <s v="Biguanides-&gt;DPP-4 inhibitors-&gt;DPP-4 inhibitors|Insulin aspart|Insulin glargine-&gt;DPP-4 inhibitors|Insulin glargine-&gt;DPP-4 inhibitors|Insulin glargine|SGLT-2 inhibitors-&gt;DPP-4 inhibitors|Insulin aspart|Insulin glargine|SGLT-2 inhibitors-&gt;DPP-4 inhibitors|GLP-1 agonists|Insulin aspart|Insulin glargine-&gt;GLP-1 agonists|Insulin aspart|Insulin glargine-&gt;GLP-1 agonists|Insulin glargine-&gt;Biguanides|GLP-1 agonists|Insulin glargine-&gt;Biguanides|Insulin aspart|Insulin glargine-&gt;GLP-1 agonists-&gt;Insulin aspart|Insulin glargine-&gt;Biguanides|GLP-1 agonists|Insulin aspart|Insulin glargine-&gt;Biguanides|GLP-1 agonists|Insulin aspart-&gt;GLP-1 agonists|Insulin aspart-&gt;Insulin glargine-&gt;Sulfonylureas-&gt;Biguanides|GLP-1 agonists|Insulin aspart|Insulin glargine|Sulfonylureas-&gt;Biguanides|Sulfonylureas"/>
  </r>
  <r>
    <s v="uzFHDe4sWgY"/>
    <x v="8"/>
    <s v="Pacific peoples"/>
    <s v="Biguanides"/>
    <x v="0"/>
    <d v="2020-04-07T00:00:00"/>
    <s v="Biguanides-&gt;Biguanides|GLP-1 agonists-&gt;GLP-1 agonists-&gt;SGLT-2 inhibitors"/>
  </r>
  <r>
    <s v="uApHY40yKqs"/>
    <x v="9"/>
    <s v="Other"/>
    <s v="Biguanides"/>
    <x v="0"/>
    <d v="2022-01-19T00:00:00"/>
    <s v="Biguanides-&gt;Biguanides|SGLT-2 inhibitors-&gt;SGLT-2 inhibitors"/>
  </r>
  <r>
    <s v="r5ELmEayua6"/>
    <x v="9"/>
    <s v="Other"/>
    <s v="Biguanides"/>
    <x v="0"/>
    <d v="2025-12-19T00:00:00"/>
    <s v="Biguanides"/>
  </r>
  <r>
    <s v="yiQksmGeVkI"/>
    <x v="9"/>
    <s v="Pacific peoples"/>
    <s v="Biguanides"/>
    <x v="0"/>
    <d v="2016-10-01T00:00:00"/>
    <s v="Biguanides"/>
  </r>
  <r>
    <s v="JCIRPTjlJvc"/>
    <x v="9"/>
    <s v="Māori"/>
    <s v="Insulin aspart|Insulin glargine"/>
    <x v="1"/>
    <d v="2019-03-18T00:00:00"/>
    <s v="Insulin aspart|Insulin glargine-&gt;Insulin aspart-&gt;Insulin glargine-&gt;Biguanides|Insulin aspart-&gt;Biguanides|Insulin aspart|Insulin glargine"/>
  </r>
  <r>
    <s v="JmSW1EOgZyw"/>
    <x v="9"/>
    <s v="Māori"/>
    <s v="Biguanides"/>
    <x v="0"/>
    <d v="2015-12-12T00:00:00"/>
    <s v="Biguanides-&gt;Biguanides|Insulin aspart|Insulin lispro-&gt;Insulin aspart|Insulin lispro-&gt;Biguanides|Insulin lispro-&gt;Biguanides|Insulin aspart-&gt;Insulin aspart-&gt;GLP-1 agonists-&gt;Biguanides|GLP-1 agonists|Insulin aspart-&gt;GLP-1 agonists|Insulin aspart-&gt;Biguanides|GLP-1 agonists-&gt;SGLT-2 inhibitors"/>
  </r>
  <r>
    <s v="MRhDkaTq8X6"/>
    <x v="9"/>
    <s v="Asian"/>
    <s v="Biguanides"/>
    <x v="0"/>
    <d v="2025-04-17T00:00:00"/>
    <s v="Biguanides"/>
  </r>
  <r>
    <s v="ZGffbv0y12M"/>
    <x v="9"/>
    <s v="Pacific peoples"/>
    <s v="Biguanides"/>
    <x v="0"/>
    <d v="2015-11-05T00:00:00"/>
    <s v="Biguanides-&gt;Sulfonylureas-&gt;Biguanides|Sulfonylureas"/>
  </r>
  <r>
    <s v="0KlFIinQepY"/>
    <x v="9"/>
    <s v="Māori"/>
    <s v="Biguanides"/>
    <x v="0"/>
    <d v="2024-01-15T00:00:00"/>
    <s v="Biguanides"/>
  </r>
  <r>
    <s v="9IPhWgd6AjM"/>
    <x v="9"/>
    <s v="Māori"/>
    <s v="Insulin lispro"/>
    <x v="1"/>
    <d v="2014-12-10T00:00:00"/>
    <s v="Insulin lispro-&gt;Insulin aspart-&gt;Insulin aspart|Insulin lispro-&gt;Insulin glargine|Insulin lispro-&gt;Insulin glargine-&gt;Insulin aspart|Insulin glargine-&gt;Biguanides-&gt;GLP-1 agonists"/>
  </r>
  <r>
    <s v="a47igXGj3/M"/>
    <x v="9"/>
    <s v="Māori"/>
    <s v="Biguanides"/>
    <x v="0"/>
    <d v="2024-07-03T00:00:00"/>
    <s v="Biguanides"/>
  </r>
  <r>
    <s v="Lae8PqliFr2"/>
    <x v="9"/>
    <s v="Pacific peoples"/>
    <s v="Biguanides|Insulin aspart|Insulin glargine"/>
    <x v="0"/>
    <d v="2023-02-03T00:00:00"/>
    <s v="Biguanides|Insulin aspart|Insulin glargine-&gt;Insulin aspart|Insulin glargine-&gt;Biguanides-&gt;Insulin glargine-&gt;SGLT-2 inhibitors-&gt;Insulin aspart|Insulin glargine|SGLT-2 inhibitors-&gt;Insulin glargine|SGLT-2 inhibitors"/>
  </r>
  <r>
    <s v="T6wHYIgYN8k"/>
    <x v="9"/>
    <s v="Asian"/>
    <s v="Biguanides"/>
    <x v="0"/>
    <d v="2023-04-06T00:00:00"/>
    <s v="Biguanides"/>
  </r>
  <r>
    <s v="SvRwdNEZHNI"/>
    <x v="9"/>
    <s v="Other"/>
    <s v="Insulin aspart|Insulin glargine"/>
    <x v="1"/>
    <d v="2014-07-17T00:00:00"/>
    <s v="Insulin aspart|Insulin glargine-&gt;Insulin aspart-&gt;Insulin glargine-&gt;Insulin isophane-&gt;Insulin aspart|Insulin isophane-&gt;Biguanides-&gt;Biguanides|Insulin aspart|Insulin glargine-&gt;Biguanides|Insulin aspart|Insulin glargine|Insulin isophane-&gt;Biguanides|Insulin aspart"/>
  </r>
  <r>
    <s v="IO2ZIknUETs"/>
    <x v="9"/>
    <s v="Asian"/>
    <s v="Biguanides"/>
    <x v="0"/>
    <d v="2025-11-21T00:00:00"/>
    <s v="Biguanides"/>
  </r>
  <r>
    <s v="egVCcqElpaw"/>
    <x v="9"/>
    <s v="Asian"/>
    <s v="Biguanides|Sulfonylureas"/>
    <x v="0"/>
    <d v="2022-11-06T00:00:00"/>
    <s v="Biguanides|Sulfonylureas"/>
  </r>
  <r>
    <s v="H8tTcQniQV."/>
    <x v="9"/>
    <s v="Māori"/>
    <s v="Biguanides"/>
    <x v="0"/>
    <d v="2021-03-23T00:00:00"/>
    <s v="Biguanides"/>
  </r>
  <r>
    <s v="qDwKeMX9HTY"/>
    <x v="9"/>
    <s v="Other"/>
    <s v="Biguanides|Insulin glargine"/>
    <x v="0"/>
    <d v="2017-10-12T00:00:00"/>
    <s v="Biguanides|Insulin glargine-&gt;Biguanides-&gt;Biguanides|Insulin isophane with insulin neutral-&gt;Insulin isophane with insulin neutral-&gt;Insulin glargine|Insulin isophane with insulin neutral-&gt;Biguanides|Insulin glargine|Insulin isophane with insulin neutral-&gt;Insulin glargine-&gt;Insulin aspart|Insulin glargine-&gt;Insulin aspart-&gt;Biguanides|Insulin aspart-&gt;GLP-1 agonists-&gt;GLP-1 agonists|Insulin aspart|Insulin glargine-&gt;Biguanides|GLP-1 agonists|Insulin aspart|Insulin glargine-&gt;GLP-1 agonists|Insulin aspart-&gt;Biguanides|GLP-1 agonists|Insulin glargine-&gt;Biguanides|Insulin aspart|Insulin glargine-&gt;DPP-4 inhibitors|SGLT-2 inhibitors-&gt;SGLT-2 inhibitors-&gt;DPP-4 inhibitors-&gt;Insulin glargine|SGLT-2 inhibitors-&gt;DPP-4 inhibitors|Insulin glargine|SGLT-2 inhibitors"/>
  </r>
  <r>
    <s v="ClSJjVj8DOE"/>
    <x v="9"/>
    <s v="Pacific peoples"/>
    <s v="Biguanides|Insulin aspart"/>
    <x v="0"/>
    <d v="2013-04-17T00:00:00"/>
    <s v="Biguanides|Insulin aspart-&gt;Biguanides|Insulin glargine-&gt;Insulin glargine-&gt;Biguanides-&gt;Insulin aspart|Insulin glargine-&gt;Biguanides|Insulin aspart|Insulin glargine-&gt;Insulin aspart-&gt;Biguanides|Sulfonylureas-&gt;Sulfonylureas-&gt;DPP-4 inhibitors-&gt;DPP-4 inhibitors|Sulfonylureas-&gt;SGLT-2 inhibitors-&gt;DPP-4 inhibitors|SGLT-2 inhibitors|Sulfonylureas-&gt;DPP-4 inhibitors|SGLT-2 inhibitors"/>
  </r>
  <r>
    <s v="K5EmhIgfbH."/>
    <x v="9"/>
    <s v="Pacific peoples"/>
    <s v="Biguanides|Insulin aspart|Insulin glargine"/>
    <x v="0"/>
    <d v="2025-12-23T00:00:00"/>
    <s v="Biguanides|Insulin aspart|Insulin glargine"/>
  </r>
  <r>
    <s v="Sx.VouwgBiE"/>
    <x v="9"/>
    <s v="Asian"/>
    <s v="Biguanides"/>
    <x v="0"/>
    <d v="2018-12-03T00:00:00"/>
    <s v="Biguanides"/>
  </r>
  <r>
    <s v="vqsiIxYVF/Y"/>
    <x v="9"/>
    <s v="Māori"/>
    <s v="Biguanides"/>
    <x v="0"/>
    <d v="2011-07-07T00:00:00"/>
    <s v="Biguanides-&gt;Biguanides|Insulin glargine-&gt;Insulin glargine-&gt;Biguanides|Insulin aspart-&gt;Insulin aspart"/>
  </r>
  <r>
    <s v="VU5U2cBC6Q."/>
    <x v="9"/>
    <s v="Pacific peoples"/>
    <s v="Biguanides"/>
    <x v="0"/>
    <d v="2013-05-21T00:00:00"/>
    <s v="Biguanides"/>
  </r>
  <r>
    <s v="ZMwgRlnwzIs"/>
    <x v="9"/>
    <s v="Asian"/>
    <s v="Biguanides"/>
    <x v="0"/>
    <d v="2023-08-14T00:00:00"/>
    <s v="Biguanides-&gt;SGLT-2 inhibitors-&gt;GLP-1 agonists"/>
  </r>
  <r>
    <s v="kD9XXt.1uEM"/>
    <x v="9"/>
    <s v="Pacific peoples"/>
    <s v="Biguanides"/>
    <x v="0"/>
    <d v="2012-07-03T00:00:00"/>
    <s v="Biguanides"/>
  </r>
  <r>
    <s v="no3AGTFhE26"/>
    <x v="9"/>
    <s v="Pacific peoples"/>
    <s v="Biguanides"/>
    <x v="0"/>
    <d v="2019-06-18T00:00:00"/>
    <s v="Biguanides-&gt;Biguanides|Insulin aspart-&gt;Insulin aspart-&gt;SGLT-2 inhibitors-&gt;Insulin aspart|SGLT-2 inhibitors"/>
  </r>
  <r>
    <s v="Nvpeo2XKuQE"/>
    <x v="9"/>
    <s v="Pacific peoples"/>
    <s v="Biguanides|Sulfonylureas"/>
    <x v="0"/>
    <d v="2011-07-02T00:00:00"/>
    <s v="Biguanides|Sulfonylureas"/>
  </r>
  <r>
    <s v="HV6yZL.ihRs"/>
    <x v="9"/>
    <s v="Pacific peoples"/>
    <s v="Biguanides"/>
    <x v="0"/>
    <d v="2022-05-25T00:00:00"/>
    <s v="Biguanides-&gt;Biguanides|Insulin aspart|Insulin glargine-&gt;Insulin aspart|Insulin glargine-&gt;DPP-4 inhibitors|Insulin aspart|Insulin glargine-&gt;Insulin aspart|Insulin glargine|SGLT-2 inhibitors"/>
  </r>
  <r>
    <s v="e1SR6ofubg."/>
    <x v="9"/>
    <s v="Asian"/>
    <s v="Insulin aspart|Insulin isophane|Insulin Neutral"/>
    <x v="1"/>
    <d v="2013-04-02T00:00:00"/>
    <s v="Insulin aspart|Insulin isophane|Insulin Neutral-&gt;Insulin aspart-&gt;Insulin isophane|Insulin Neutral-&gt;Insulin glargine-&gt;Insulin aspart|Insulin glargine|Insulin isophane|Insulin Neutral-&gt;Insulin aspart|Insulin glargine-&gt;Insulin glargine|Insulin isophane|Insulin Neutral-&gt;Insulin isophane-&gt;Insulin aspart|Insulin glargine|Insulin isophane-&gt;Insulin Neutral-&gt;Biguanides-&gt;Insulin aspart|Insulin glargine|Insulin Neutral"/>
  </r>
  <r>
    <s v="qxlf6jboioY"/>
    <x v="9"/>
    <s v="Asian"/>
    <s v="Biguanides|Insulin aspart|Insulin glargine"/>
    <x v="0"/>
    <d v="2025-11-25T00:00:00"/>
    <s v="Biguanides|Insulin aspart|Insulin glargine-&gt;Insulin aspart|Insulin glargine"/>
  </r>
  <r>
    <s v="UmkuH2j14wQ"/>
    <x v="9"/>
    <s v="Māori"/>
    <s v="Biguanides"/>
    <x v="0"/>
    <d v="2011-03-18T00:00:00"/>
    <s v="Biguanides"/>
  </r>
  <r>
    <s v="DPMTjOJ70fE"/>
    <x v="9"/>
    <s v="Māori"/>
    <s v="Biguanides"/>
    <x v="0"/>
    <d v="2011-02-23T00:00:00"/>
    <s v="Biguanides"/>
  </r>
  <r>
    <s v="E4rX3Pc4y2c"/>
    <x v="9"/>
    <s v="Other"/>
    <s v="Biguanides"/>
    <x v="0"/>
    <d v="2019-08-20T00:00:00"/>
    <s v="Biguanides"/>
  </r>
  <r>
    <s v="GtI3YWidY9o"/>
    <x v="9"/>
    <s v="Pacific peoples"/>
    <s v="Insulin lispro"/>
    <x v="1"/>
    <d v="2011-06-21T00:00:00"/>
    <s v="Insulin lispro-&gt;Biguanides|Insulin lispro-&gt;Biguanides-&gt;Insulin glargine|Insulin lispro-&gt;Insulin glargine-&gt;Biguanides|Insulin glargine-&gt;Insulin aspart|Insulin isophane with insulin neutral-&gt;Insulin aspart-&gt;Biguanides|Insulin aspart-&gt;Insulin aspart|Insulin isophane-&gt;Biguanides|Insulin isophane-&gt;Sulfonylureas-&gt;Insulin aspart|Sulfonylureas-&gt;DPP-4 inhibitors|Insulin aspart-&gt;DPP-4 inhibitors"/>
  </r>
  <r>
    <s v="lkqq7sZba2Y"/>
    <x v="9"/>
    <s v="Māori"/>
    <s v="Biguanides"/>
    <x v="0"/>
    <d v="2023-04-19T00:00:00"/>
    <s v="Biguanides"/>
  </r>
  <r>
    <s v=".ZGpiCrMDZU"/>
    <x v="9"/>
    <s v="Māori"/>
    <s v="Biguanides"/>
    <x v="0"/>
    <d v="2024-05-19T00:00:00"/>
    <s v="Biguanides"/>
  </r>
  <r>
    <s v="B/g4XOCe0e."/>
    <x v="9"/>
    <s v="Māori"/>
    <s v="Biguanides"/>
    <x v="0"/>
    <d v="2022-05-28T00:00:00"/>
    <s v="Biguanides"/>
  </r>
  <r>
    <s v="aw3AEqC3M.A"/>
    <x v="9"/>
    <s v="Pacific peoples"/>
    <s v="Biguanides"/>
    <x v="0"/>
    <d v="2016-02-29T00:00:00"/>
    <s v="Biguanides"/>
  </r>
  <r>
    <s v="FDYqfaRNAKo"/>
    <x v="9"/>
    <s v="Māori"/>
    <s v="Biguanides"/>
    <x v="0"/>
    <d v="2017-09-14T00:00:00"/>
    <s v="Biguanides"/>
  </r>
  <r>
    <s v="EUrVjmnEro2"/>
    <x v="9"/>
    <s v="Pacific peoples"/>
    <s v="Biguanides"/>
    <x v="0"/>
    <d v="2011-11-10T00:00:00"/>
    <s v="Biguanides-&gt;DPP-4 inhibitors-&gt;SGLT-2 inhibitors-&gt;DPP-4 inhibitors|SGLT-2 inhibitors"/>
  </r>
  <r>
    <s v="It.gdfMjbGc"/>
    <x v="9"/>
    <s v="Other"/>
    <s v="Biguanides"/>
    <x v="0"/>
    <d v="2023-11-10T00:00:00"/>
    <s v="Biguanides"/>
  </r>
  <r>
    <s v="3PpJGjzNn9M"/>
    <x v="9"/>
    <s v="Māori"/>
    <s v="Insulin aspart|Insulin glargine"/>
    <x v="1"/>
    <d v="2023-08-07T00:00:00"/>
    <s v="Insulin aspart|Insulin glargine-&gt;Biguanides-&gt;Insulin aspart"/>
  </r>
  <r>
    <s v="3d1BEALjBdY"/>
    <x v="9"/>
    <s v="Pacific peoples"/>
    <s v="Insulin aspart|Insulin isophane with insulin neutral"/>
    <x v="1"/>
    <d v="2013-12-04T00:00:00"/>
    <s v="Insulin aspart|Insulin isophane with insulin neutral-&gt;Insulin isophane with insulin neutral-&gt;Biguanides-&gt;Insulin aspart|Insulin glargine|Insulin isophane with insulin neutral-&gt;Insulin aspart|Insulin glargine|Insulin isophane with insulin neutral|Insulin Neutral-&gt;Insulin aspart|Insulin glargine-&gt;Insulin aspart-&gt;Insulin glargine"/>
  </r>
  <r>
    <s v="W283uRy86n2"/>
    <x v="9"/>
    <s v="Asian"/>
    <s v="Insulin aspart|Insulin glargine"/>
    <x v="1"/>
    <d v="2021-11-18T00:00:00"/>
    <s v="Insulin aspart|Insulin glargine-&gt;Insulin glargine-&gt;Insulin aspart-&gt;Biguanides|Insulin aspart|Insulin glargine"/>
  </r>
  <r>
    <s v="5jJVNCKPJwc"/>
    <x v="9"/>
    <s v="Māori"/>
    <s v="Biguanides"/>
    <x v="0"/>
    <d v="2015-11-09T00:00:00"/>
    <s v="Biguanides"/>
  </r>
  <r>
    <s v="Kkdu.SFGeY6"/>
    <x v="9"/>
    <s v="Asian"/>
    <s v="Biguanides"/>
    <x v="0"/>
    <d v="2024-08-22T00:00:00"/>
    <s v="Biguanides"/>
  </r>
  <r>
    <s v="h0Z7aEGgbQg"/>
    <x v="9"/>
    <s v="Other"/>
    <s v="Biguanides"/>
    <x v="0"/>
    <d v="2024-02-11T00:00:00"/>
    <s v="Biguanides"/>
  </r>
  <r>
    <s v="h6SV3Z45E8E"/>
    <x v="9"/>
    <s v="Asian"/>
    <s v="Biguanides"/>
    <x v="0"/>
    <d v="2013-10-31T00:00:00"/>
    <s v="Biguanides"/>
  </r>
  <r>
    <s v="OMw1/LRQTPc"/>
    <x v="9"/>
    <s v="Māori"/>
    <s v="Biguanides"/>
    <x v="0"/>
    <d v="2024-07-10T00:00:00"/>
    <s v="Biguanides"/>
  </r>
  <r>
    <s v="ogJBBXWumoc"/>
    <x v="9"/>
    <s v="Pacific peoples"/>
    <s v="Insulin aspart|Insulin isophane|Insulin Neutral"/>
    <x v="1"/>
    <d v="2012-08-30T00:00:00"/>
    <s v="Insulin aspart|Insulin isophane|Insulin Neutral-&gt;Insulin isophane-&gt;Insulin aspart|Insulin isophane-&gt;Insulin Neutral-&gt;Insulin aspart|Insulin glargine-&gt;Insulin glargine-&gt;Insulin aspart-&gt;Biguanides-&gt;Biguanides|Insulin aspart"/>
  </r>
  <r>
    <s v="VXvg9RHtKck"/>
    <x v="9"/>
    <s v="Asian"/>
    <s v="Biguanides"/>
    <x v="0"/>
    <d v="2025-08-26T00:00:00"/>
    <s v="Biguanides"/>
  </r>
  <r>
    <s v="bHqkiYgKPr."/>
    <x v="9"/>
    <s v="Māori"/>
    <s v="Biguanides"/>
    <x v="0"/>
    <d v="2018-08-16T00:00:00"/>
    <s v="Biguanides-&gt;Biguanides|GLP-1 agonists-&gt;GLP-1 agonists-&gt;Biguanides|Insulin glargine-&gt;Insulin glargine-&gt;Insulin glargine|SGLT-2 inhibitors-&gt;SGLT-2 inhibitors-&gt;Insulin glargine|Insulin glulisine-&gt;Biguanides|GLP-1 agonists|Insulin glargine-&gt;Biguanides|GLP-1 agonists|Insulin glargine|Insulin glulisine-&gt;GLP-1 agonists|Insulin aspart-&gt;Biguanides|GLP-1 agonists|Insulin aspart"/>
  </r>
  <r>
    <s v="APiMCE875XY"/>
    <x v="9"/>
    <s v="Māori"/>
    <s v="Insulin aspart|Insulin glargine"/>
    <x v="1"/>
    <d v="2024-12-06T00:00:00"/>
    <s v="Insulin aspart|Insulin glargine-&gt;Biguanides-&gt;Biguanides|GLP-1 agonists-&gt;GLP-1 agonists"/>
  </r>
  <r>
    <s v="nvNqexnv7Rc"/>
    <x v="9"/>
    <s v="Other"/>
    <s v="Biguanides"/>
    <x v="0"/>
    <d v="2011-10-26T00:00:00"/>
    <s v="Biguanides"/>
  </r>
  <r>
    <s v="hYdQhNUIIOM"/>
    <x v="9"/>
    <s v="Māori"/>
    <s v="Biguanides"/>
    <x v="0"/>
    <d v="2024-09-11T00:00:00"/>
    <s v="Biguanides"/>
  </r>
  <r>
    <s v="qQ1CUpiQeWU"/>
    <x v="9"/>
    <s v="Pacific peoples"/>
    <s v="Biguanides|Insulin glargine"/>
    <x v="0"/>
    <d v="2024-02-28T00:00:00"/>
    <s v="Biguanides|Insulin glargine-&gt;Biguanides|GLP-1 agonists-&gt;GLP-1 agonists-&gt;Insulin aspart-&gt;GLP-1 agonists|Insulin aspart"/>
  </r>
  <r>
    <s v="QXimXeJ4zms"/>
    <x v="9"/>
    <s v="Other"/>
    <s v="Insulin aspart|Insulin isophane|Insulin Neutral"/>
    <x v="1"/>
    <d v="2018-11-23T00:00:00"/>
    <s v="Insulin aspart|Insulin isophane|Insulin Neutral-&gt;Insulin aspart|Insulin glargine|Insulin isophane|Insulin Neutral-&gt;Biguanides|Insulin aspart|Insulin glargine|Insulin isophane|Insulin Neutral-&gt;Biguanides|Insulin aspart|Insulin glargine-&gt;Insulin aspart|Insulin glargine-&gt;Biguanides|Insulin aspart-&gt;Insulin aspart"/>
  </r>
  <r>
    <s v="ORfcXIlREpk"/>
    <x v="9"/>
    <s v="Asian"/>
    <s v="Biguanides"/>
    <x v="0"/>
    <d v="2022-09-22T00:00:00"/>
    <s v="Biguanides"/>
  </r>
  <r>
    <s v="KRslhUE2CGo"/>
    <x v="9"/>
    <s v="Pacific peoples"/>
    <s v="DPP-4 inhibitors|Insulin aspart|Insulin glargine"/>
    <x v="0"/>
    <d v="2022-02-01T00:00:00"/>
    <s v="DPP-4 inhibitors|Insulin aspart|Insulin glargine-&gt;Insulin aspart|Insulin glargine-&gt;Insulin aspart"/>
  </r>
  <r>
    <s v="aGIBWSehplY"/>
    <x v="9"/>
    <s v="Other"/>
    <s v="Biguanides"/>
    <x v="0"/>
    <d v="2021-02-10T00:00:00"/>
    <s v="Biguanides"/>
  </r>
  <r>
    <s v="pHOZwZfNgnw"/>
    <x v="9"/>
    <s v="Other"/>
    <s v="Biguanides"/>
    <x v="0"/>
    <d v="2019-06-01T00:00:00"/>
    <s v="Biguanides"/>
  </r>
  <r>
    <s v="LKgPIpB4Bdw"/>
    <x v="9"/>
    <s v="Māori"/>
    <s v="Biguanides"/>
    <x v="0"/>
    <d v="2024-08-22T00:00:00"/>
    <s v="Biguanides"/>
  </r>
  <r>
    <s v="QBEVlnFEhk2"/>
    <x v="9"/>
    <s v="Other"/>
    <s v="Biguanides"/>
    <x v="0"/>
    <d v="2019-11-14T00:00:00"/>
    <s v="Biguanides"/>
  </r>
  <r>
    <s v="qG1GQZ4Nh2."/>
    <x v="9"/>
    <s v="Pacific peoples"/>
    <s v="Insulin aspart|Insulin isophane|Insulin Neutral"/>
    <x v="1"/>
    <d v="2013-08-12T00:00:00"/>
    <s v="Insulin aspart|Insulin isophane|Insulin Neutral-&gt;Insulin isophane-&gt;Insulin aspart|Insulin Neutral-&gt;Insulin aspart|Insulin isophane with insulin neutral-&gt;Insulin isophane with insulin neutral-&gt;Insulin aspart-&gt;Biguanides-&gt;Insulin aspart|Insulin isophane with insulin neutral|Insulin lispro-&gt;Insulin aspart|Insulin lispro-&gt;Insulin aspart|Insulin glargine-&gt;Insulin glargine-&gt;Biguanides|Insulin aspart|Insulin glargine-&gt;Biguanides|Insulin glargine"/>
  </r>
  <r>
    <s v="MLu0VtB7csA"/>
    <x v="9"/>
    <s v="Other"/>
    <s v="Biguanides"/>
    <x v="0"/>
    <d v="2017-10-05T00:00:00"/>
    <s v="Biguanides"/>
  </r>
  <r>
    <s v="IJnY8J8pz5Y"/>
    <x v="9"/>
    <s v="Māori"/>
    <s v="Biguanides"/>
    <x v="0"/>
    <d v="2013-03-19T00:00:00"/>
    <s v="Biguanides-&gt;Insulin isophane with insulin neutral-&gt;Biguanides|Insulin aspart|Insulin isophane with insulin neutral-&gt;Biguanides|Insulin isophane with insulin neutral"/>
  </r>
  <r>
    <s v="HUoetRT0edM"/>
    <x v="9"/>
    <s v="Other"/>
    <s v="Biguanides"/>
    <x v="0"/>
    <d v="2025-09-17T00:00:00"/>
    <s v="Biguanides"/>
  </r>
  <r>
    <s v="1C1qMk685Cs"/>
    <x v="9"/>
    <s v="Other"/>
    <s v="Biguanides"/>
    <x v="0"/>
    <d v="2024-12-09T00:00:00"/>
    <s v="Biguanides"/>
  </r>
  <r>
    <s v="CoqCOMYTEgU"/>
    <x v="9"/>
    <s v="Māori"/>
    <s v="Biguanides"/>
    <x v="0"/>
    <d v="2016-02-12T00:00:00"/>
    <s v="Biguanides"/>
  </r>
  <r>
    <s v="vKoUzJqG03U"/>
    <x v="9"/>
    <s v="Other"/>
    <s v="Biguanides"/>
    <x v="0"/>
    <d v="2011-04-07T00:00:00"/>
    <s v="Biguanides"/>
  </r>
  <r>
    <s v="GEasfdCTgGo"/>
    <x v="9"/>
    <s v="Asian"/>
    <s v="Biguanides"/>
    <x v="0"/>
    <d v="2024-08-30T00:00:00"/>
    <s v="Biguanides"/>
  </r>
  <r>
    <s v="N6Zmow2oQ/U"/>
    <x v="9"/>
    <s v="Other"/>
    <s v="Biguanides"/>
    <x v="0"/>
    <d v="2019-03-13T00:00:00"/>
    <s v="Biguanides"/>
  </r>
  <r>
    <s v="NjraNjCzBPY"/>
    <x v="9"/>
    <s v="Pacific peoples"/>
    <s v="Biguanides|Insulin glargine|Insulin isophane with insulin neutral|Insulin Neutral"/>
    <x v="0"/>
    <d v="2022-08-24T00:00:00"/>
    <s v="Biguanides|Insulin glargine|Insulin isophane with insulin neutral|Insulin Neutral-&gt;Insulin glargine|Insulin isophane with insulin neutral|Insulin Neutral-&gt;Biguanides|GLP-1 agonists|Insulin glargine|Insulin isophane with insulin neutral|Insulin Neutral-&gt;GLP-1 agonists|Insulin glargine|Insulin isophane with insulin neutral|Insulin Neutral-&gt;GLP-1 agonists-&gt;Biguanides-&gt;Biguanides|GLP-1 agonists|Insulin aspart|Insulin glargine|Insulin Neutral-&gt;GLP-1 agonists|Insulin aspart|Insulin glargine|Insulin Neutral"/>
  </r>
  <r>
    <s v="Um5/HYd8bOk"/>
    <x v="9"/>
    <s v="Māori"/>
    <s v="Insulin aspart|Insulin isophane|Insulin Neutral"/>
    <x v="1"/>
    <d v="2015-03-27T00:00:00"/>
    <s v="Insulin aspart|Insulin isophane|Insulin Neutral-&gt;Insulin isophane-&gt;Insulin aspart|Insulin Neutral-&gt;Insulin aspart|Insulin isophane-&gt;Insulin aspart-&gt;Biguanides-&gt;Biguanides|Insulin aspart|Insulin isophane-&gt;Insulin aspart|Insulin glargine-&gt;Insulin glargine"/>
  </r>
  <r>
    <s v="/8Dz7l58iwE"/>
    <x v="9"/>
    <s v="Māori"/>
    <s v="Biguanides"/>
    <x v="0"/>
    <d v="2021-03-29T00:00:00"/>
    <s v="Biguanides"/>
  </r>
  <r>
    <s v="KDPjeLqlpho"/>
    <x v="9"/>
    <s v="Māori"/>
    <s v="Biguanides"/>
    <x v="0"/>
    <d v="2023-09-11T00:00:00"/>
    <s v="Biguanides"/>
  </r>
  <r>
    <s v="JLkkidMCTsg"/>
    <x v="9"/>
    <s v="Asian"/>
    <s v="Biguanides"/>
    <x v="0"/>
    <d v="2023-10-18T00:00:00"/>
    <s v="Biguanides"/>
  </r>
  <r>
    <s v="DzrnIVoQLro"/>
    <x v="9"/>
    <s v="Pacific peoples"/>
    <s v="Biguanides"/>
    <x v="0"/>
    <d v="2023-03-23T00:00:00"/>
    <s v="Biguanides"/>
  </r>
  <r>
    <s v="LxM5j5RprNc"/>
    <x v="9"/>
    <s v="Other"/>
    <s v="Biguanides"/>
    <x v="0"/>
    <d v="2011-06-24T00:00:00"/>
    <s v="Biguanides"/>
  </r>
  <r>
    <s v="szPO0RUxzaU"/>
    <x v="9"/>
    <s v="Māori"/>
    <s v="Biguanides"/>
    <x v="0"/>
    <d v="2023-06-09T00:00:00"/>
    <s v="Biguanides-&gt;Biguanides|GLP-1 agonists"/>
  </r>
  <r>
    <s v="zGK2BUfB1DA"/>
    <x v="9"/>
    <s v="Māori"/>
    <s v="Biguanides"/>
    <x v="0"/>
    <d v="2016-03-25T00:00:00"/>
    <s v="Biguanides"/>
  </r>
  <r>
    <s v="GoeKIcQWbAI"/>
    <x v="9"/>
    <s v="Other"/>
    <s v="Insulin aspart|Insulin isophane|Insulin Neutral"/>
    <x v="1"/>
    <d v="2016-10-27T00:00:00"/>
    <s v="Insulin aspart|Insulin isophane|Insulin Neutral-&gt;Insulin aspart|Insulin glargine-&gt;Insulin glargine-&gt;Insulin aspart-&gt;Biguanides-&gt;Insulin glargine|Insulin isophane-&gt;Insulin isophane-&gt;Insulin aspart|Insulin isophane-&gt;Insulin aspart|Insulin glargine|Insulin isophane"/>
  </r>
  <r>
    <s v="H6xwAiNnsKY"/>
    <x v="9"/>
    <s v="Other"/>
    <s v="Biguanides|Insulin glargine"/>
    <x v="0"/>
    <d v="2018-07-23T00:00:00"/>
    <s v="Biguanides|Insulin glargine"/>
  </r>
  <r>
    <s v="A58Nok02jDs"/>
    <x v="9"/>
    <s v="Māori"/>
    <s v="Insulin aspart|Insulin glargine"/>
    <x v="1"/>
    <d v="2019-03-20T00:00:00"/>
    <s v="Insulin aspart|Insulin glargine-&gt;Insulin aspart-&gt;Biguanides|Insulin aspart|Insulin glargine-&gt;Insulin aspart|Insulin isophane"/>
  </r>
  <r>
    <s v="FdHQj6g61as"/>
    <x v="9"/>
    <s v="Pacific peoples"/>
    <s v="Biguanides|Insulin aspart|Insulin glargine"/>
    <x v="0"/>
    <d v="2023-09-26T00:00:00"/>
    <s v="Biguanides|Insulin aspart|Insulin glargine-&gt;Biguanides|Insulin aspart-&gt;Insulin aspart-&gt;GLP-1 agonists-&gt;GLP-1 agonists|Insulin aspart-&gt;Biguanides|GLP-1 agonists|Insulin aspart"/>
  </r>
  <r>
    <s v="ffrffvipMyc"/>
    <x v="9"/>
    <s v="Other"/>
    <s v="Insulin aspart|Insulin glargine"/>
    <x v="1"/>
    <d v="2023-03-21T00:00:00"/>
    <s v="Insulin aspart|Insulin glargine-&gt;Insulin aspart-&gt;Biguanides|Insulin aspart-&gt;Biguanides"/>
  </r>
  <r>
    <s v="F0i3sqWR/F."/>
    <x v="10"/>
    <s v="Pacific peoples"/>
    <s v="Biguanides"/>
    <x v="0"/>
    <d v="2020-09-04T00:00:00"/>
    <s v="Biguanides-&gt;DPP-4 inhibitors-&gt;DPP-4 inhibitors|SGLT-2 inhibitors-&gt;Biguanides|GLP-1 agonists-&gt;GLP-1 agonists-&gt;Insulin aspart|Insulin glargine"/>
  </r>
  <r>
    <s v="auz93gKaymg"/>
    <x v="10"/>
    <s v="Pacific peoples"/>
    <s v="Biguanides"/>
    <x v="0"/>
    <d v="2019-06-21T00:00:00"/>
    <s v="Biguanides"/>
  </r>
  <r>
    <s v="AEKDerZZfog"/>
    <x v="10"/>
    <s v="Māori"/>
    <s v="Biguanides"/>
    <x v="0"/>
    <d v="2025-12-22T00:00:00"/>
    <s v="Biguanides"/>
  </r>
  <r>
    <s v="44y41Tlib.s"/>
    <x v="10"/>
    <s v="Asian"/>
    <s v="Biguanides"/>
    <x v="0"/>
    <d v="2022-09-18T00:00:00"/>
    <s v="Biguanides"/>
  </r>
  <r>
    <s v="KQeKGWVDaNc"/>
    <x v="10"/>
    <s v="Māori"/>
    <s v="GLP-1 agonists"/>
    <x v="0"/>
    <d v="2023-10-25T00:00:00"/>
    <s v="GLP-1 agonists-&gt;SGLT-2 inhibitors-&gt;Biguanides|SGLT-2 inhibitors"/>
  </r>
  <r>
    <s v="l6wif5GTYBI"/>
    <x v="10"/>
    <s v="Asian"/>
    <s v="Biguanides"/>
    <x v="0"/>
    <d v="2023-06-20T00:00:00"/>
    <s v="Biguanides"/>
  </r>
  <r>
    <s v="VKTegbdVBL."/>
    <x v="10"/>
    <s v="Māori"/>
    <s v="Biguanides"/>
    <x v="0"/>
    <d v="2011-10-31T00:00:00"/>
    <s v="Biguanides-&gt;Thiazolidinedione"/>
  </r>
  <r>
    <s v="ychRwpUyDvM"/>
    <x v="10"/>
    <s v="Māori"/>
    <s v="Biguanides|Insulin glargine"/>
    <x v="0"/>
    <d v="2022-11-16T00:00:00"/>
    <s v="Biguanides|Insulin glargine-&gt;Insulin glargine-&gt;Biguanides-&gt;SGLT-2 inhibitors-&gt;Biguanides|GLP-1 agonists"/>
  </r>
  <r>
    <s v="/xi3WNn0Llc"/>
    <x v="10"/>
    <s v="Other"/>
    <s v="Biguanides"/>
    <x v="0"/>
    <d v="2019-12-17T00:00:00"/>
    <s v="Biguanides"/>
  </r>
  <r>
    <s v="05jQlXUkU/I"/>
    <x v="10"/>
    <s v="Pacific peoples"/>
    <s v="Biguanides|DPP-4 inhibitors"/>
    <x v="0"/>
    <d v="2025-04-06T00:00:00"/>
    <s v="Biguanides|DPP-4 inhibitors-&gt;DPP-4 inhibitors-&gt;Biguanides"/>
  </r>
  <r>
    <s v="X6brDVG3aLg"/>
    <x v="10"/>
    <s v="Other"/>
    <s v="Biguanides"/>
    <x v="0"/>
    <d v="2025-04-24T00:00:00"/>
    <s v="Biguanides"/>
  </r>
  <r>
    <s v="99L41DPSoyg"/>
    <x v="10"/>
    <s v="Māori"/>
    <s v="Biguanides"/>
    <x v="0"/>
    <d v="2020-06-10T00:00:00"/>
    <s v="Biguanides"/>
  </r>
  <r>
    <s v="Wq3pBdAR9Xo"/>
    <x v="10"/>
    <s v="Pacific peoples"/>
    <s v="Biguanides"/>
    <x v="0"/>
    <d v="2018-05-18T00:00:00"/>
    <s v="Biguanides-&gt;DPP-4 inhibitors-&gt;Insulin glargine-&gt;Biguanides|Insulin glargine-&gt;DPP-4 inhibitors|Insulin glargine-&gt;Biguanides|DPP-4 inhibitors|Insulin glargine-&gt;SGLT-2 inhibitors-&gt;GLP-1 agonists-&gt;DPP-4 inhibitors|SGLT-2 inhibitors"/>
  </r>
  <r>
    <s v="icDEiMhf9CI"/>
    <x v="10"/>
    <s v="Pacific peoples"/>
    <s v="Biguanides|Sulfonylureas"/>
    <x v="0"/>
    <d v="2015-01-20T00:00:00"/>
    <s v="Biguanides|Sulfonylureas"/>
  </r>
  <r>
    <s v="mVOgkDUrhmQ"/>
    <x v="10"/>
    <s v="Pacific peoples"/>
    <s v="Biguanides|Insulin aspart|Insulin glargine"/>
    <x v="0"/>
    <d v="2021-04-12T00:00:00"/>
    <s v="Biguanides|Insulin aspart|Insulin glargine-&gt;Insulin aspart|Insulin glargine|SGLT-2 inhibitors-&gt;Insulin aspart|Insulin glargine-&gt;GLP-1 agonists|Insulin aspart|Insulin glargine|SGLT-2 inhibitors-&gt;GLP-1 agonists|Insulin aspart|Insulin glargine-&gt;Insulin glargine-&gt;Insulin aspart-&gt;GLP-1 agonists"/>
  </r>
  <r>
    <s v="49r88tP2utA"/>
    <x v="10"/>
    <s v="Other"/>
    <s v="Biguanides"/>
    <x v="0"/>
    <d v="2024-09-12T00:00:00"/>
    <s v="Biguanides"/>
  </r>
  <r>
    <s v="FZGhKW7Yy9Y"/>
    <x v="10"/>
    <s v="Other"/>
    <s v="Biguanides|Insulin glargine"/>
    <x v="0"/>
    <d v="2018-07-25T00:00:00"/>
    <s v="Biguanides|Insulin glargine-&gt;Insulin glargine-&gt;Insulin aspart-&gt;Insulin aspart|Insulin glargine"/>
  </r>
  <r>
    <s v="8dbyqG/BWVI"/>
    <x v="10"/>
    <s v="Other"/>
    <s v="Insulin aspart|Insulin isophane|Insulin Neutral"/>
    <x v="1"/>
    <d v="2016-01-22T00:00:00"/>
    <s v="Insulin aspart|Insulin isophane|Insulin Neutral-&gt;Insulin aspart-&gt;Insulin aspart|Insulin Neutral-&gt;Insulin isophane-&gt;Insulin aspart|Insulin isophane-&gt;Insulin aspart|Insulin glargine-&gt;Insulin isophane|Insulin Neutral-&gt;Biguanides|Insulin aspart|Insulin glargine-&gt;Biguanides|Insulin aspart-&gt;Biguanides-&gt;Insulin glargine"/>
  </r>
  <r>
    <s v="RthPdha2b8E"/>
    <x v="10"/>
    <s v="Asian"/>
    <s v="Biguanides"/>
    <x v="0"/>
    <d v="2015-06-09T00:00:00"/>
    <s v="Biguanides"/>
  </r>
  <r>
    <s v="y9Hco.VnoNM"/>
    <x v="10"/>
    <s v="Other"/>
    <s v="Biguanides"/>
    <x v="0"/>
    <d v="2012-03-01T00:00:00"/>
    <s v="Biguanides-&gt;Biguanides|DPP-4 inhibitors-&gt;DPP-4 inhibitors|Insulin glargine-&gt;Insulin glargine-&gt;DPP-4 inhibitors-&gt;Biguanides|DPP-4 inhibitors|Insulin glargine-&gt;Biguanides|Insulin glargine-&gt;Biguanides|GLP-1 agonists|Insulin glargine-&gt;GLP-1 agonists-&gt;GLP-1 agonists|Insulin glargine-&gt;GLP-1 agonists|Insulin aspart|Insulin glargine-&gt;Insulin aspart"/>
  </r>
  <r>
    <s v="/NpZR7lc3B."/>
    <x v="10"/>
    <s v="Pacific peoples"/>
    <s v="Insulin aspart|Insulin glargine"/>
    <x v="1"/>
    <d v="2020-11-25T00:00:00"/>
    <s v="Insulin aspart|Insulin glargine-&gt;Sulfonylureas-&gt;Biguanides|Insulin aspart|Insulin glargine-&gt;Insulin aspart-&gt;Insulin aspart|Insulin glargine|SGLT-2 inhibitors-&gt;Insulin aspart|SGLT-2 inhibitors-&gt;Insulin glargine"/>
  </r>
  <r>
    <s v="iSP3CxUAdZU"/>
    <x v="10"/>
    <s v="Other"/>
    <s v="Biguanides|Insulin aspart|Insulin glargine|Insulin isophane|Insulin Neutral"/>
    <x v="0"/>
    <d v="2016-10-19T00:00:00"/>
    <s v="Biguanides|Insulin aspart|Insulin glargine|Insulin isophane|Insulin Neutral-&gt;Insulin glargine|Insulin isophane-&gt;Biguanides-&gt;Insulin isophane-&gt;Biguanides|Insulin glargine|Insulin isophane-&gt;Biguanides|Insulin aspart|Insulin glargine|Insulin isophane-&gt;Insulin aspart|Insulin glargine|Insulin isophane|Insulin Neutral-&gt;Insulin aspart|Insulin glargine|Insulin isophane-&gt;Insulin aspart|Insulin glargine-&gt;Insulin aspart-&gt;Biguanides|Insulin aspart"/>
  </r>
  <r>
    <s v=".QTvXNzm2Fo"/>
    <x v="10"/>
    <s v="Other"/>
    <s v="Biguanides"/>
    <x v="0"/>
    <d v="2025-11-19T00:00:00"/>
    <s v="Biguanides"/>
  </r>
  <r>
    <s v=".9AHIJjtBIo"/>
    <x v="10"/>
    <s v="Pacific peoples"/>
    <s v="Biguanides"/>
    <x v="0"/>
    <d v="2011-06-23T00:00:00"/>
    <s v="Biguanides"/>
  </r>
  <r>
    <s v="gcI3MKssaLA"/>
    <x v="10"/>
    <s v="Other"/>
    <s v="Insulin aspart|Insulin glargine"/>
    <x v="1"/>
    <d v="2013-08-11T00:00:00"/>
    <s v="Insulin aspart|Insulin glargine-&gt;Insulin Neutral-&gt;Insulin glargine|Insulin Neutral-&gt;Insulin lispro-&gt;Insulin glargine|Insulin lispro-&gt;Biguanides-&gt;Biguanides|Insulin lispro-&gt;Biguanides|Insulin glargine|Insulin lispro-&gt;Biguanides|Insulin isophane|Insulin lispro-&gt;Insulin glargine-&gt;Insulin isophane|Insulin lispro-&gt;Insulin isophane-&gt;Insulin aspart-&gt;Insulin aspart|Insulin isophane|Insulin lispro-&gt;Insulin aspart|Insulin isophane"/>
  </r>
  <r>
    <s v="goY6w3MllMo"/>
    <x v="10"/>
    <s v="Other"/>
    <s v="Insulin aspart|Insulin isophane|Insulin Neutral"/>
    <x v="1"/>
    <d v="2014-08-27T00:00:00"/>
    <s v="Insulin aspart|Insulin isophane|Insulin Neutral-&gt;Insulin isophane-&gt;Insulin aspart|Insulin Neutral-&gt;Insulin aspart-&gt;Insulin aspart|Insulin glargine-&gt;Biguanides|Insulin aspart-&gt;Insulin glargine-&gt;Biguanides-&gt;Biguanides|Insulin glargine"/>
  </r>
  <r>
    <s v="vTlEGg7QW0U"/>
    <x v="10"/>
    <s v="Māori"/>
    <s v="Biguanides"/>
    <x v="0"/>
    <d v="2022-12-06T00:00:00"/>
    <s v="Biguanides"/>
  </r>
  <r>
    <s v="WBhzvy630v6"/>
    <x v="10"/>
    <s v="Pacific peoples"/>
    <s v="Biguanides"/>
    <x v="0"/>
    <d v="2021-02-25T00:00:00"/>
    <s v="Biguanides-&gt;Biguanides|GLP-1 agonists-&gt;GLP-1 agonists-&gt;Insulin glargine-&gt;GLP-1 agonists|Insulin glargine"/>
  </r>
  <r>
    <s v="ogxBLUDeo.Y"/>
    <x v="10"/>
    <s v="Other"/>
    <s v="Biguanides"/>
    <x v="0"/>
    <d v="2025-10-18T00:00:00"/>
    <s v="Biguanides"/>
  </r>
  <r>
    <s v="RP5s/f7TSLM"/>
    <x v="10"/>
    <s v="Asian"/>
    <s v="Biguanides"/>
    <x v="0"/>
    <d v="2011-03-07T00:00:00"/>
    <s v="Biguanides"/>
  </r>
  <r>
    <s v="LiK6JQFXk9g"/>
    <x v="10"/>
    <s v="Other"/>
    <s v="Insulin aspart|Insulin isophane|Insulin Neutral"/>
    <x v="1"/>
    <d v="2011-06-14T00:00:00"/>
    <s v="Insulin aspart|Insulin isophane|Insulin Neutral-&gt;Insulin aspart-&gt;Insulin aspart|Insulin isophane-&gt;Insulin aspart|Insulin glargine-&gt;Insulin glargine-&gt;Biguanides"/>
  </r>
  <r>
    <s v="mh40wWhkOjQ"/>
    <x v="10"/>
    <s v="Other"/>
    <s v="Insulin aspart|Insulin glargine"/>
    <x v="1"/>
    <d v="2013-02-11T00:00:00"/>
    <s v="Insulin aspart|Insulin glargine-&gt;Insulin aspart-&gt;Biguanides-&gt;Biguanides|Insulin aspart|Insulin glargine-&gt;Insulin glargine"/>
  </r>
  <r>
    <s v="lWBKfjsu1IU"/>
    <x v="10"/>
    <s v="Pacific peoples"/>
    <s v="Biguanides"/>
    <x v="0"/>
    <d v="2017-06-22T00:00:00"/>
    <s v="Biguanides"/>
  </r>
  <r>
    <s v="AqspsRU5ZVc"/>
    <x v="10"/>
    <s v="Other"/>
    <s v="Biguanides"/>
    <x v="0"/>
    <d v="2011-05-03T00:00:00"/>
    <s v="Biguanides"/>
  </r>
  <r>
    <s v="dAThXlwhCLQ"/>
    <x v="10"/>
    <s v="Māori"/>
    <s v="Biguanides"/>
    <x v="0"/>
    <d v="2023-06-12T00:00:00"/>
    <s v="Biguanides"/>
  </r>
  <r>
    <s v="25NQIJx2ZUk"/>
    <x v="10"/>
    <s v="Asian"/>
    <s v="Biguanides"/>
    <x v="0"/>
    <d v="2014-12-02T00:00:00"/>
    <s v="Biguanides"/>
  </r>
  <r>
    <s v="plSuykU2gg."/>
    <x v="10"/>
    <s v="Other"/>
    <s v="Biguanides"/>
    <x v="0"/>
    <d v="2016-12-03T00:00:00"/>
    <s v="Biguanides"/>
  </r>
  <r>
    <s v="stKTzWjF08E"/>
    <x v="10"/>
    <s v="Asian"/>
    <s v="Biguanides|Sulfonylureas"/>
    <x v="0"/>
    <d v="2011-07-29T00:00:00"/>
    <s v="Biguanides|Sulfonylureas"/>
  </r>
  <r>
    <s v="Sv7Msod6VMs"/>
    <x v="10"/>
    <s v="Other"/>
    <s v="Biguanides"/>
    <x v="0"/>
    <d v="2019-08-27T00:00:00"/>
    <s v="Biguanides"/>
  </r>
  <r>
    <s v="ziMkqwlF8a."/>
    <x v="10"/>
    <s v="Māori"/>
    <s v="Insulin aspart|Insulin isophane|Insulin Neutral"/>
    <x v="1"/>
    <d v="2011-12-03T00:00:00"/>
    <s v="Insulin aspart|Insulin isophane|Insulin Neutral-&gt;Insulin aspart|Insulin isophane-&gt;Insulin aspart-&gt;Insulin Neutral-&gt;Insulin isophane-&gt;Insulin aspart|Insulin glargine|Insulin Neutral-&gt;Insulin glargine-&gt;Insulin aspart|Insulin Neutral-&gt;Insulin aspart|Insulin glargine-&gt;Insulin glargine|Insulin Neutral-&gt;Biguanides|Insulin aspart|Insulin glargine"/>
  </r>
  <r>
    <s v="hColNcUmz3E"/>
    <x v="10"/>
    <s v="Pacific peoples"/>
    <s v="Insulin aspart|Insulin glargine"/>
    <x v="1"/>
    <d v="2022-03-18T00:00:00"/>
    <s v="Insulin aspart|Insulin glargine-&gt;Biguanides-&gt;Insulin aspart-&gt;Biguanides|Insulin aspart|Insulin glargine-&gt;Insulin aspart|Insulin glargine|SGLT-2 inhibitors-&gt;SGLT-2 inhibitors-&gt;GLP-1 agonists|Insulin aspart|Insulin glargine|SGLT-2 inhibitors"/>
  </r>
  <r>
    <s v="KxUc9kE4ZHc"/>
    <x v="10"/>
    <s v="Māori"/>
    <s v="Biguanides"/>
    <x v="0"/>
    <d v="2017-05-26T00:00:00"/>
    <s v="Biguanides-&gt;Insulin isophane-&gt;Biguanides|Insulin isophane-&gt;DPP-4 inhibitors-&gt;DPP-4 inhibitors|Insulin isophane-&gt;SGLT-2 inhibitors-&gt;DPP-4 inhibitors|SGLT-2 inhibitors"/>
  </r>
  <r>
    <s v="l1nVzVkjxYg"/>
    <x v="10"/>
    <s v="Pacific peoples"/>
    <s v="Biguanides"/>
    <x v="0"/>
    <d v="2019-04-30T00:00:00"/>
    <s v="Biguanides"/>
  </r>
  <r>
    <s v="S6v8yW2fVp."/>
    <x v="10"/>
    <s v="Asian"/>
    <s v="Biguanides"/>
    <x v="0"/>
    <d v="2025-04-03T00:00:00"/>
    <s v="Biguanides"/>
  </r>
  <r>
    <s v="sbYNYWgA81k"/>
    <x v="10"/>
    <s v="Pacific peoples"/>
    <s v="Biguanides"/>
    <x v="0"/>
    <d v="2011-01-11T00:00:00"/>
    <s v="Biguanides"/>
  </r>
  <r>
    <s v="n38BYzcg5YI"/>
    <x v="10"/>
    <s v="Pacific peoples"/>
    <s v="Biguanides"/>
    <x v="0"/>
    <d v="2021-04-27T00:00:00"/>
    <s v="Biguanides-&gt;SGLT-2 inhibitors"/>
  </r>
  <r>
    <s v="nIWfrDclsJs"/>
    <x v="10"/>
    <s v="Māori"/>
    <s v="Biguanides"/>
    <x v="0"/>
    <d v="2025-02-12T00:00:00"/>
    <s v="Biguanides"/>
  </r>
  <r>
    <s v="yVSRYnLwi6g"/>
    <x v="10"/>
    <s v="Pacific peoples"/>
    <s v="Biguanides"/>
    <x v="0"/>
    <d v="2023-05-10T00:00:00"/>
    <s v="Biguanides"/>
  </r>
  <r>
    <s v="17qhLMUJV1Q"/>
    <x v="10"/>
    <s v="Pacific peoples"/>
    <s v="Biguanides"/>
    <x v="0"/>
    <d v="2013-03-19T00:00:00"/>
    <s v="Biguanides-&gt;Biguanides|Insulin isophane-&gt;Insulin isophane-&gt;DPP-4 inhibitors-&gt;DPP-4 inhibitors|Insulin isophane"/>
  </r>
  <r>
    <s v="1eVs9nW.VDc"/>
    <x v="10"/>
    <s v="Māori"/>
    <s v="Biguanides"/>
    <x v="0"/>
    <d v="2025-12-19T00:00:00"/>
    <s v="Biguanides"/>
  </r>
  <r>
    <s v="1hS.AWk.NxI"/>
    <x v="10"/>
    <s v="Māori"/>
    <s v="Biguanides"/>
    <x v="0"/>
    <d v="2017-08-17T00:00:00"/>
    <s v="Biguanides"/>
  </r>
  <r>
    <s v="SAHA9mDr0GA"/>
    <x v="10"/>
    <s v="Māori"/>
    <s v="Biguanides"/>
    <x v="0"/>
    <d v="2025-07-21T00:00:00"/>
    <s v="Biguanides"/>
  </r>
  <r>
    <s v="a1QxEhV9UWQ"/>
    <x v="10"/>
    <s v="Other"/>
    <s v="Insulin aspart|Insulin isophane"/>
    <x v="1"/>
    <d v="2011-03-29T00:00:00"/>
    <s v="Insulin aspart|Insulin isophane-&gt;Insulin aspart-&gt;Insulin isophane-&gt;Insulin aspart|Insulin glargine|Insulin lispro-&gt;Insulin glargine|Insulin lispro-&gt;Insulin aspart|Insulin glargine-&gt;Insulin glargine-&gt;Biguanides"/>
  </r>
  <r>
    <s v="HVtT7YIxNOc"/>
    <x v="10"/>
    <s v="Māori"/>
    <s v="Insulin aspart|Insulin glargine"/>
    <x v="1"/>
    <d v="2014-05-08T00:00:00"/>
    <s v="Insulin aspart|Insulin glargine-&gt;Insulin aspart-&gt;Biguanides|Insulin aspart|Insulin glargine-&gt;Insulin Neutral-&gt;Insulin aspart|Insulin glargine|Insulin Neutral-&gt;Biguanides|Insulin Neutral-&gt;Biguanides-&gt;Insulin glargine"/>
  </r>
  <r>
    <s v="Pms/zZQ5lMM"/>
    <x v="10"/>
    <s v="Pacific peoples"/>
    <s v="Biguanides"/>
    <x v="0"/>
    <d v="2012-07-26T00:00:00"/>
    <s v="Biguanides"/>
  </r>
  <r>
    <s v="wYFFDtTJMLc"/>
    <x v="10"/>
    <s v="Māori"/>
    <s v="Insulin aspart|Insulin isophane|Insulin Neutral"/>
    <x v="1"/>
    <d v="2016-01-26T00:00:00"/>
    <s v="Insulin aspart|Insulin isophane|Insulin Neutral-&gt;Insulin Neutral-&gt;Insulin aspart|Insulin isophane-&gt;Insulin isophane|Insulin Neutral-&gt;Insulin aspart|Insulin Neutral-&gt;Insulin aspart-&gt;Insulin aspart|Insulin glargine-&gt;Insulin glargine-&gt;Biguanides|Insulin aspart|Insulin glargine-&gt;Biguanides|Insulin glargine"/>
  </r>
  <r>
    <s v="RFmJzX5Xcdo"/>
    <x v="10"/>
    <s v="Māori"/>
    <s v="Biguanides"/>
    <x v="0"/>
    <d v="2025-01-09T00:00:00"/>
    <s v="Biguanides"/>
  </r>
  <r>
    <s v="ROP0Nh8X.3M"/>
    <x v="10"/>
    <s v="Māori"/>
    <s v="Biguanides"/>
    <x v="0"/>
    <d v="2019-08-22T00:00:00"/>
    <s v="Biguanides-&gt;Insulin glargine-&gt;Biguanides|Insulin glargine-&gt;GLP-1 agonists"/>
  </r>
  <r>
    <s v="WMD8CogJT7U"/>
    <x v="10"/>
    <s v="Māori"/>
    <s v="Biguanides"/>
    <x v="0"/>
    <d v="2025-01-21T00:00:00"/>
    <s v="Biguanides"/>
  </r>
  <r>
    <s v="Wn7Rm5LvrRU"/>
    <x v="10"/>
    <s v="Other"/>
    <s v="Insulin aspart|Insulin glargine|Insulin isophane"/>
    <x v="1"/>
    <d v="2018-03-02T00:00:00"/>
    <s v="Insulin aspart|Insulin glargine|Insulin isophane-&gt;Insulin isophane-&gt;Insulin aspart-&gt;Insulin aspart|Insulin glargine-&gt;Insulin glargine-&gt;GLP-1 agonists"/>
  </r>
  <r>
    <s v="wvgAbIi8js2"/>
    <x v="10"/>
    <s v="Asian"/>
    <s v="Insulin aspart|Insulin isophane|Insulin Neutral"/>
    <x v="1"/>
    <d v="2012-06-09T00:00:00"/>
    <s v="Insulin aspart|Insulin isophane|Insulin Neutral-&gt;Insulin aspart|Insulin isophane-&gt;Insulin aspart-&gt;Biguanides|Insulin aspart|Insulin isophane-&gt;Insulin aspart|Insulin glargine-&gt;Insulin glargine"/>
  </r>
  <r>
    <s v="WwazWi4ao0I"/>
    <x v="10"/>
    <s v="Pacific peoples"/>
    <s v="Biguanides"/>
    <x v="0"/>
    <d v="2020-07-22T00:00:00"/>
    <s v="Biguanides-&gt;SGLT-2 inhibitors-&gt;Biguanides|SGLT-2 inhibitors-&gt;GLP-1 agonists"/>
  </r>
  <r>
    <s v="Ss8Snv/FgKk"/>
    <x v="10"/>
    <s v="Asian"/>
    <s v="Biguanides|Insulin aspart|Insulin glargine"/>
    <x v="0"/>
    <d v="2023-02-10T00:00:00"/>
    <s v="Biguanides|Insulin aspart|Insulin glargine-&gt;Insulin aspart-&gt;Biguanides|Insulin glargine-&gt;Biguanides|GLP-1 agonists|Insulin glargine-&gt;GLP-1 agonists-&gt;GLP-1 agonists|Insulin glargine-&gt;Insulin glargine"/>
  </r>
  <r>
    <s v="ANWaDZazdaM"/>
    <x v="10"/>
    <s v="Other"/>
    <s v="Biguanides"/>
    <x v="0"/>
    <d v="2023-07-18T00:00:00"/>
    <s v="Biguanides"/>
  </r>
  <r>
    <s v="ZYePM/fdH3o"/>
    <x v="10"/>
    <s v="Asian"/>
    <s v="Biguanides"/>
    <x v="0"/>
    <d v="2013-10-11T00:00:00"/>
    <s v="Biguanides"/>
  </r>
  <r>
    <s v="AVC/SSd.AUs"/>
    <x v="10"/>
    <s v="Other"/>
    <s v="Insulin aspart|Insulin isophane"/>
    <x v="1"/>
    <d v="2014-02-13T00:00:00"/>
    <s v="Insulin aspart|Insulin isophane-&gt;Insulin isophane-&gt;Insulin aspart|Insulin glargine-&gt;Insulin aspart-&gt;Insulin glargine-&gt;Insulin aspart|Insulin glargine|Insulin isophane-&gt;Biguanides|Insulin aspart|Insulin glargine|Insulin Neutral-&gt;Insulin aspart|Insulin glargine|Insulin Neutral"/>
  </r>
  <r>
    <s v="EJZhXg8g3fE"/>
    <x v="10"/>
    <s v="Asian"/>
    <s v="Biguanides"/>
    <x v="0"/>
    <d v="2024-12-16T00:00:00"/>
    <s v="Biguanides"/>
  </r>
  <r>
    <s v="bpXQaWCqCr."/>
    <x v="10"/>
    <s v="Pacific peoples"/>
    <s v="Biguanides"/>
    <x v="0"/>
    <d v="2021-08-20T00:00:00"/>
    <s v="Biguanides-&gt;SGLT-2 inhibitors-&gt;GLP-1 agonists"/>
  </r>
  <r>
    <s v="eN4kkfy3ND6"/>
    <x v="10"/>
    <s v="Asian"/>
    <s v="Biguanides"/>
    <x v="0"/>
    <d v="2025-06-18T00:00:00"/>
    <s v="Biguanides"/>
  </r>
  <r>
    <s v="sX9f6ixjO9k"/>
    <x v="10"/>
    <s v="Other"/>
    <s v="Insulin aspart|Insulin glargine"/>
    <x v="1"/>
    <d v="2012-05-23T00:00:00"/>
    <s v="Insulin aspart|Insulin glargine-&gt;Insulin aspart-&gt;Insulin aspart|Insulin isophane-&gt;Insulin isophane-&gt;Biguanides|Insulin aspart|Insulin isophane"/>
  </r>
  <r>
    <s v="TBXP880Mamw"/>
    <x v="10"/>
    <s v="Other"/>
    <s v="Biguanides"/>
    <x v="0"/>
    <d v="2017-01-11T00:00:00"/>
    <s v="Biguanides-&gt;Insulin glargine-&gt;Sulfonylureas-&gt;Biguanides|Sulfonylureas-&gt;Biguanides|Insulin glargine|Sulfonylureas-&gt;Insulin aspart|Insulin glargine-&gt;Insulin aspart|Insulin glargine|Sulfonylureas-&gt;GLP-1 agonists|Insulin aspart|Insulin glargine-&gt;SGLT-2 inhibitors|Sulfonylureas-&gt;Insulin aspart|Insulin glargine|SGLT-2 inhibitors|Sulfonylureas|Thiazolidinedione"/>
  </r>
  <r>
    <s v="NkC0klJRYdM"/>
    <x v="10"/>
    <s v="Māori"/>
    <s v="Biguanides"/>
    <x v="0"/>
    <d v="2025-01-29T00:00:00"/>
    <s v="Biguanides-&gt;SGLT-2 inhibitors"/>
  </r>
  <r>
    <s v="5JutQd4aEjE"/>
    <x v="10"/>
    <s v="Other"/>
    <s v="Biguanides"/>
    <x v="0"/>
    <d v="2025-05-26T00:00:00"/>
    <s v="Biguanides"/>
  </r>
  <r>
    <s v="/DlTDe5BVLc"/>
    <x v="10"/>
    <s v="Other"/>
    <s v="Biguanides"/>
    <x v="0"/>
    <d v="2021-12-16T00:00:00"/>
    <s v="Biguanides"/>
  </r>
  <r>
    <s v="XFpRO0xwLic"/>
    <x v="10"/>
    <s v="Asian"/>
    <s v="Biguanides"/>
    <x v="0"/>
    <d v="2017-08-24T00:00:00"/>
    <s v="Biguanides-&gt;DPP-4 inhibitors-&gt;SGLT-2 inhibitors-&gt;DPP-4 inhibitors|SGLT-2 inhibitors-&gt;Biguanides|GLP-1 agonists-&gt;GLP-1 agonists-&gt;SGLT-2 inhibitors|Sulfonylureas"/>
  </r>
  <r>
    <s v="yhn4zqpcFlw"/>
    <x v="10"/>
    <s v="Other"/>
    <s v="Insulin aspart|Insulin isophane"/>
    <x v="1"/>
    <d v="2015-12-04T00:00:00"/>
    <s v="Insulin aspart|Insulin isophane-&gt;Insulin isophane-&gt;Insulin aspart|Insulin glargine|Insulin isophane-&gt;Insulin aspart|Insulin glargine-&gt;Insulin aspart-&gt;Insulin glargine-&gt;Biguanides-&gt;Biguanides|Insulin aspart"/>
  </r>
  <r>
    <s v="yvTqW59OFN2"/>
    <x v="10"/>
    <s v="Asian"/>
    <s v="Biguanides"/>
    <x v="0"/>
    <d v="2025-12-15T00:00:00"/>
    <s v="Biguanides"/>
  </r>
  <r>
    <s v="7MmpZ3s0VmI"/>
    <x v="10"/>
    <s v="Other"/>
    <s v="Insulin aspart|Insulin isophane"/>
    <x v="1"/>
    <d v="2011-09-08T00:00:00"/>
    <s v="Insulin aspart|Insulin isophane-&gt;Biguanides-&gt;Insulin lispro-&gt;Insulin aspart|Insulin glargine-&gt;Biguanides|Insulin aspart|Insulin glargine-&gt;Insulin aspart-&gt;Insulin glargine"/>
  </r>
  <r>
    <s v="7hfukGqiL8."/>
    <x v="10"/>
    <s v="Other"/>
    <s v="Biguanides"/>
    <x v="0"/>
    <d v="2023-02-24T00:00:00"/>
    <s v="Biguanides"/>
  </r>
  <r>
    <s v="fgE31dnXjbM"/>
    <x v="10"/>
    <s v="Māori"/>
    <s v="Insulin isophane with insulin neutral"/>
    <x v="1"/>
    <d v="2012-03-01T00:00:00"/>
    <s v="Insulin isophane with insulin neutral-&gt;Insulin aspart-&gt;Insulin aspart|Insulin isophane with insulin neutral-&gt;Insulin aspart|Insulin glargine|Insulin isophane with insulin neutral-&gt;Insulin aspart|Insulin glargine-&gt;Insulin glargine-&gt;Biguanides-&gt;Biguanides|Insulin aspart|Insulin glargine-&gt;Biguanides|Insulin aspart-&gt;Insulin aspart|Insulin isophane"/>
  </r>
  <r>
    <s v="3G88I46iT6w"/>
    <x v="10"/>
    <s v="Māori"/>
    <s v="Biguanides"/>
    <x v="0"/>
    <d v="2024-07-08T00:00:00"/>
    <s v="Biguanides"/>
  </r>
  <r>
    <s v="ZIRpfTe8qK2"/>
    <x v="10"/>
    <s v="Asian"/>
    <s v="Insulin glargine"/>
    <x v="1"/>
    <d v="2016-04-21T00:00:00"/>
    <s v="Insulin glargine-&gt;Insulin aspart|Insulin glargine-&gt;Insulin aspart-&gt;Insulin aspart|Insulin isophane-&gt;Insulin isophane-&gt;Biguanides|Insulin isophane-&gt;Biguanides-&gt;Biguanides|Insulin aspart"/>
  </r>
  <r>
    <s v="3RNBiay4vKQ"/>
    <x v="10"/>
    <s v="Other"/>
    <s v="Biguanides"/>
    <x v="0"/>
    <d v="2015-11-03T00:00:00"/>
    <s v="Biguanides"/>
  </r>
  <r>
    <s v="ahLC5Zezde6"/>
    <x v="10"/>
    <s v="Māori"/>
    <s v="Biguanides"/>
    <x v="0"/>
    <d v="2017-08-21T00:00:00"/>
    <s v="Biguanides"/>
  </r>
  <r>
    <s v="EVU.f4V3p5I"/>
    <x v="10"/>
    <s v="Māori"/>
    <s v="Biguanides"/>
    <x v="0"/>
    <d v="2013-06-19T00:00:00"/>
    <s v="Biguanides-&gt;Insulin aspart-&gt;Insulin isophane-&gt;Insulin aspart|Insulin isophane|Insulin Neutral-&gt;Insulin Neutral-&gt;Insulin aspart|Insulin isophane-&gt;Insulin glargine|Insulin Neutral-&gt;Insulin glargine-&gt;Insulin aspart|Insulin glargine|Insulin Neutral-&gt;Insulin aspart|Insulin glargine-&gt;Insulin aspart|Insulin glargine|Insulin lispro-&gt;Insulin aspart|Insulin lispro-&gt;Biguanides|Insulin aspart"/>
  </r>
  <r>
    <s v="LID826DPg.6"/>
    <x v="10"/>
    <s v="Māori"/>
    <s v="Biguanides"/>
    <x v="0"/>
    <d v="2012-02-17T00:00:00"/>
    <s v="Biguanides-&gt;Biguanides|Insulin glargine-&gt;Insulin glargine-&gt;GLP-1 agonists|Insulin glargine-&gt;GLP-1 agonists-&gt;Biguanides|GLP-1 agonists|Insulin glargine-&gt;Insulin aspart-&gt;Insulin aspart|Insulin glargine"/>
  </r>
  <r>
    <s v="aYY9.UmNC5M"/>
    <x v="10"/>
    <s v="Māori"/>
    <s v="Biguanides"/>
    <x v="0"/>
    <d v="2024-06-17T00:00:00"/>
    <s v="Biguanides"/>
  </r>
  <r>
    <s v="479.fTNSnK2"/>
    <x v="10"/>
    <s v="Pacific peoples"/>
    <s v="Biguanides"/>
    <x v="0"/>
    <d v="2022-05-16T00:00:00"/>
    <s v="Biguanides"/>
  </r>
  <r>
    <s v="FQUc79x7EhI"/>
    <x v="10"/>
    <s v="Other"/>
    <s v="Biguanides"/>
    <x v="0"/>
    <d v="2025-07-17T00:00:00"/>
    <s v="Biguanides"/>
  </r>
  <r>
    <s v="7/Hw5DcQ1uo"/>
    <x v="10"/>
    <s v="Māori"/>
    <s v="Biguanides|Insulin isophane with insulin neutral"/>
    <x v="0"/>
    <d v="2011-06-17T00:00:00"/>
    <s v="Biguanides|Insulin isophane with insulin neutral"/>
  </r>
  <r>
    <s v="TCZFWngUWQE"/>
    <x v="10"/>
    <s v="Māori"/>
    <s v="Biguanides"/>
    <x v="0"/>
    <d v="2025-10-16T00:00:00"/>
    <s v="Biguanides"/>
  </r>
  <r>
    <s v="q.6C3DpSOfc"/>
    <x v="10"/>
    <s v="Māori"/>
    <s v="Biguanides|Insulin glargine"/>
    <x v="0"/>
    <d v="2024-06-14T00:00:00"/>
    <s v="Biguanides|Insulin glargine-&gt;Insulin glargine-&gt;Biguanides-&gt;SGLT-2 inhibitors-&gt;GLP-1 agonists-&gt;Biguanides|GLP-1 agonists"/>
  </r>
  <r>
    <s v="tRTPAFg8i/E"/>
    <x v="10"/>
    <s v="Other"/>
    <s v="Biguanides"/>
    <x v="0"/>
    <d v="2013-10-25T00:00:00"/>
    <s v="Biguanides"/>
  </r>
  <r>
    <s v="TvSoOp3F3CM"/>
    <x v="10"/>
    <s v="Māori"/>
    <s v="Biguanides"/>
    <x v="0"/>
    <d v="2023-08-15T00:00:00"/>
    <s v="Biguanides"/>
  </r>
  <r>
    <s v="UIjoSw8iv8o"/>
    <x v="10"/>
    <s v="Other"/>
    <s v="Biguanides"/>
    <x v="0"/>
    <d v="2024-04-23T00:00:00"/>
    <s v="Biguanides"/>
  </r>
  <r>
    <s v="RbWcHJrDDtA"/>
    <x v="10"/>
    <s v="Other"/>
    <s v="Biguanides"/>
    <x v="0"/>
    <d v="2020-06-14T00:00:00"/>
    <s v="Biguanides-&gt;Biguanides|Sulfonylureas-&gt;SGLT-2 inhibitors-&gt;GLP-1 agonists"/>
  </r>
  <r>
    <s v="92CvkcC322o"/>
    <x v="10"/>
    <s v="Pacific peoples"/>
    <s v="Biguanides"/>
    <x v="0"/>
    <d v="2014-07-29T00:00:00"/>
    <s v="Biguanides"/>
  </r>
  <r>
    <s v="d5R4oVqZsHY"/>
    <x v="10"/>
    <s v="Other"/>
    <s v="Biguanides|Sulfonylureas"/>
    <x v="0"/>
    <d v="2014-12-16T00:00:00"/>
    <s v="Biguanides|Sulfonylureas-&gt;Biguanides-&gt;Sulfonylureas"/>
  </r>
  <r>
    <s v="qEYYYocU8LY"/>
    <x v="10"/>
    <s v="Pacific peoples"/>
    <s v="Biguanides|Insulin aspart|Insulin glargine"/>
    <x v="0"/>
    <d v="2025-01-28T00:00:00"/>
    <s v="Biguanides|Insulin aspart|Insulin glargine-&gt;Biguanides-&gt;Insulin aspart|Insulin glargine|SGLT-2 inhibitors"/>
  </r>
  <r>
    <s v="tpg/ojXyFRQ"/>
    <x v="10"/>
    <s v="Māori"/>
    <s v="Biguanides"/>
    <x v="0"/>
    <d v="2015-12-23T00:00:00"/>
    <s v="Biguanides"/>
  </r>
  <r>
    <s v="b2ojsgmufTQ"/>
    <x v="10"/>
    <s v="Māori"/>
    <s v="Biguanides"/>
    <x v="0"/>
    <d v="2025-03-03T00:00:00"/>
    <s v="Biguanides"/>
  </r>
  <r>
    <s v="Ai5UN9ax48o"/>
    <x v="10"/>
    <s v="Māori"/>
    <s v="Biguanides"/>
    <x v="0"/>
    <d v="2023-08-08T00:00:00"/>
    <s v="Biguanides"/>
  </r>
  <r>
    <s v="W5SlxZO3FFQ"/>
    <x v="10"/>
    <s v="Other"/>
    <s v="Biguanides|Insulin aspart|Insulin glargine"/>
    <x v="0"/>
    <d v="2018-07-11T00:00:00"/>
    <s v="Biguanides|Insulin aspart|Insulin glargine"/>
  </r>
  <r>
    <s v="c0G.TvdhlRA"/>
    <x v="10"/>
    <s v="Māori"/>
    <s v="Biguanides"/>
    <x v="0"/>
    <d v="2018-10-11T00:00:00"/>
    <s v="Biguanides-&gt;Insulin aspart|Insulin glargine-&gt;Insulin aspart"/>
  </r>
  <r>
    <s v="XRRuCew2MWE"/>
    <x v="10"/>
    <s v="Māori"/>
    <s v="Insulin aspart|Insulin isophane"/>
    <x v="1"/>
    <d v="2013-10-07T00:00:00"/>
    <s v="Insulin aspart|Insulin isophane-&gt;Insulin isophane-&gt;Insulin aspart-&gt;Insulin aspart|Insulin glargine-&gt;Insulin glargine-&gt;Insulin aspart|Insulin isophane|Insulin Neutral-&gt;Insulin aspart|Insulin glargine|Insulin isophane-&gt;Biguanides|Insulin aspart|Insulin isophane-&gt;Biguanides|Insulin aspart"/>
  </r>
  <r>
    <s v="4kNup7RZEoQ"/>
    <x v="10"/>
    <s v="Māori"/>
    <s v="Biguanides"/>
    <x v="0"/>
    <d v="2019-12-15T00:00:00"/>
    <s v="Biguanides-&gt;SGLT-2 inhibitors-&gt;DPP-4 inhibitors|SGLT-2 inhibitors-&gt;DPP-4 inhibitors"/>
  </r>
  <r>
    <s v="KQ5FgBeS3h."/>
    <x v="10"/>
    <s v="Other"/>
    <s v="Insulin aspart|Insulin isophane"/>
    <x v="1"/>
    <d v="2011-07-20T00:00:00"/>
    <s v="Insulin aspart|Insulin isophane-&gt;Insulin Neutral-&gt;Insulin isophane-&gt;Insulin aspart|Insulin Neutral-&gt;Biguanides-&gt;Insulin aspart|Insulin isophane|Insulin Neutral-&gt;Biguanides|Insulin aspart|Insulin isophane|Insulin Neutral-&gt;Insulin aspart-&gt;Biguanides|Insulin aspart-&gt;Insulin aspart|Insulin glargine"/>
  </r>
  <r>
    <s v="d0CTHD90ZWY"/>
    <x v="10"/>
    <s v="Māori"/>
    <s v="Insulin aspart|Insulin glargine"/>
    <x v="1"/>
    <d v="2022-03-15T00:00:00"/>
    <s v="Insulin aspart|Insulin glargine-&gt;Insulin aspart-&gt;Insulin glargine-&gt;Biguanides-&gt;Biguanides|Insulin aspart-&gt;Insulin isophane with insulin neutral"/>
  </r>
  <r>
    <s v="5oxEUDVL4fM"/>
    <x v="10"/>
    <s v="Other"/>
    <s v="Insulin aspart|Insulin isophane|Insulin Neutral"/>
    <x v="1"/>
    <d v="2014-03-10T00:00:00"/>
    <s v="Insulin aspart|Insulin isophane|Insulin Neutral-&gt;Insulin isophane|Insulin Neutral-&gt;Insulin aspart|Insulin glargine-&gt;Insulin aspart|Insulin glargine|Insulin isophane|Insulin Neutral-&gt;Insulin aspart|Insulin glargine|Insulin isophane with insulin neutral-&gt;Insulin glargine|Insulin isophane with insulin neutral-&gt;Insulin aspart-&gt;Insulin glargine-&gt;Insulin glargine|Insulin lispro-&gt;Insulin aspart|Insulin glargine|Insulin lispro-&gt;Biguanides|Insulin lispro"/>
  </r>
  <r>
    <s v="5WYu.JroTKs"/>
    <x v="10"/>
    <s v="Pacific peoples"/>
    <s v="Biguanides"/>
    <x v="0"/>
    <d v="2023-01-24T00:00:00"/>
    <s v="Biguanides-&gt;Insulin aspart|Insulin glargine"/>
  </r>
  <r>
    <s v="fqwbBbVTaB."/>
    <x v="10"/>
    <s v="Asian"/>
    <s v="Biguanides"/>
    <x v="0"/>
    <d v="2022-03-06T00:00:00"/>
    <s v="Biguanides"/>
  </r>
  <r>
    <s v="pavu1Fh0wXY"/>
    <x v="10"/>
    <s v="Asian"/>
    <s v="Biguanides"/>
    <x v="0"/>
    <d v="2013-08-19T00:00:00"/>
    <s v="Biguanides-&gt;DPP-4 inhibitors-&gt;Biguanides|DPP-4 inhibitors-&gt;Insulin glargine-&gt;DPP-4 inhibitors|Insulin glargine-&gt;Biguanides|DPP-4 inhibitors|GLP-1 agonists|Insulin glargine-&gt;Biguanides|GLP-1 agonists|Insulin glargine-&gt;Biguanides|Insulin glargine-&gt;Biguanides|DPP-4 inhibitors|Insulin glargine-&gt;GLP-1 agonists-&gt;GLP-1 agonists|Insulin glargine"/>
  </r>
  <r>
    <s v="lelxEh/nkLI"/>
    <x v="10"/>
    <s v="Other"/>
    <s v="Insulin aspart|Insulin isophane"/>
    <x v="1"/>
    <d v="2020-03-28T00:00:00"/>
    <s v="Insulin aspart|Insulin isophane-&gt;Insulin glargine-&gt;Insulin aspart|Insulin glargine-&gt;Insulin aspart-&gt;Biguanides-&gt;Biguanides|Insulin aspart"/>
  </r>
  <r>
    <s v="x8XEwejswRQ"/>
    <x v="10"/>
    <s v="Māori"/>
    <s v="Biguanides"/>
    <x v="0"/>
    <d v="2012-01-19T00:00:00"/>
    <s v="Biguanides"/>
  </r>
  <r>
    <s v="hFnLEotRTyU"/>
    <x v="10"/>
    <s v="Māori"/>
    <s v="Insulin aspart|Insulin isophane|Insulin Neutral"/>
    <x v="1"/>
    <d v="2017-07-25T00:00:00"/>
    <s v="Insulin aspart|Insulin isophane|Insulin Neutral-&gt;Insulin isophane|Insulin Neutral-&gt;Insulin Neutral-&gt;Insulin aspart-&gt;DPP-4 inhibitors|Insulin aspart-&gt;DPP-4 inhibitors-&gt;Biguanides|Insulin glargine"/>
  </r>
  <r>
    <s v="ioA/WAxGptc"/>
    <x v="10"/>
    <s v="Māori"/>
    <s v="Biguanides"/>
    <x v="0"/>
    <d v="2024-11-08T00:00:00"/>
    <s v="Biguanides"/>
  </r>
  <r>
    <s v="qCgwU2k355U"/>
    <x v="10"/>
    <s v="Other"/>
    <s v="Biguanides"/>
    <x v="0"/>
    <d v="2022-07-15T00:00:00"/>
    <s v="Biguanides"/>
  </r>
  <r>
    <s v=".1/t/3EUk6Y"/>
    <x v="10"/>
    <s v="Other"/>
    <s v="Biguanides"/>
    <x v="0"/>
    <d v="2012-08-01T00:00:00"/>
    <s v="Biguanides"/>
  </r>
  <r>
    <s v="twZl4y2ENUA"/>
    <x v="10"/>
    <s v="Other"/>
    <s v="Biguanides"/>
    <x v="0"/>
    <d v="2024-06-24T00:00:00"/>
    <s v="Biguanides"/>
  </r>
  <r>
    <s v="QmuxkKifFH6"/>
    <x v="10"/>
    <s v="Māori"/>
    <s v="Biguanides"/>
    <x v="0"/>
    <d v="2024-11-13T00:00:00"/>
    <s v="Biguanides"/>
  </r>
  <r>
    <s v="j8TDL5tnSII"/>
    <x v="10"/>
    <s v="Māori"/>
    <s v="Biguanides"/>
    <x v="0"/>
    <d v="2013-10-17T00:00:00"/>
    <s v="Biguanides"/>
  </r>
  <r>
    <s v="u1Wb9NOJ3qg"/>
    <x v="10"/>
    <s v="Māori"/>
    <s v="Insulin aspart"/>
    <x v="1"/>
    <d v="2015-06-12T00:00:00"/>
    <s v="Insulin aspart-&gt;Biguanides-&gt;Insulin isophane with insulin neutral-&gt;Biguanides|Insulin aspart-&gt;Insulin aspart|Sulfonylureas-&gt;Insulin glargine|Sulfonylureas-&gt;Insulin aspart|Insulin glargine-&gt;Insulin glargine-&gt;Insulin aspart|Insulin glargine|Sulfonylureas-&gt;Biguanides|Insulin aspart|Insulin glargine-&gt;Biguanides|Insulin glargine-&gt;DPP-4 inhibitors-&gt;DPP-4 inhibitors|Insulin aspart|Insulin glargine-&gt;GLP-1 agonists-&gt;DPP-4 inhibitors|GLP-1 agonists|Insulin aspart|Insulin glargine-&gt;Biguanides|DPP-4 inhibitors|Insulin aspart|Insulin glargine-&gt;DPP-4 inhibitors|Insulin glargine-&gt;Thiazolidinedione-&gt;Biguanides|DPP-4 inhibitors|Insulin aspart|Insulin glargine|Thiazolidinedione"/>
  </r>
  <r>
    <s v="xRHmuPHNYRQ"/>
    <x v="10"/>
    <s v="Māori"/>
    <s v="Biguanides"/>
    <x v="0"/>
    <d v="2017-08-21T00:00:00"/>
    <s v="Biguanides-&gt;Biguanides|Insulin glargine-&gt;Insulin glargine-&gt;DPP-4 inhibitors|Insulin glargine-&gt;DPP-4 inhibitors-&gt;Biguanides|GLP-1 agonists-&gt;Biguanides|GLP-1 agonists|Insulin glargine-&gt;GLP-1 agonists|Insulin glargine-&gt;GLP-1 agonists"/>
  </r>
  <r>
    <s v="Y0fdi6YDC/Q"/>
    <x v="10"/>
    <s v="Pacific peoples"/>
    <s v="Biguanides|Sulfonylureas"/>
    <x v="0"/>
    <d v="2011-08-17T00:00:00"/>
    <s v="Biguanides|Sulfonylureas"/>
  </r>
  <r>
    <s v="yes4tMgTYLc"/>
    <x v="10"/>
    <s v="Asian"/>
    <s v="Biguanides"/>
    <x v="0"/>
    <d v="2022-12-14T00:00:00"/>
    <s v="Biguanides"/>
  </r>
  <r>
    <s v="NBCTHFJekGY"/>
    <x v="10"/>
    <s v="Māori"/>
    <s v="Biguanides"/>
    <x v="0"/>
    <d v="2015-07-02T00:00:00"/>
    <s v="Biguanides"/>
  </r>
  <r>
    <s v="g4/2295di3A"/>
    <x v="10"/>
    <s v="Other"/>
    <s v="Insulin aspart|Insulin isophane"/>
    <x v="1"/>
    <d v="2018-03-19T00:00:00"/>
    <s v="Insulin aspart|Insulin isophane-&gt;Insulin isophane-&gt;Insulin aspart-&gt;Insulin aspart|Insulin glargine-&gt;Insulin aspart|Insulin glargine|Insulin isophane-&gt;Insulin glargine|Insulin isophane-&gt;Biguanides|Insulin aspart|Insulin glargine|Insulin isophane-&gt;Biguanides-&gt;Biguanides|Insulin glargine|Insulin isophane-&gt;Insulin aspart|Insulin glargine|SGLT-2 inhibitors-&gt;Biguanides|Insulin aspart|Insulin glargine"/>
  </r>
  <r>
    <s v="yYxbwzNaMuQ"/>
    <x v="10"/>
    <s v="Māori"/>
    <s v="Biguanides"/>
    <x v="0"/>
    <d v="2024-02-01T00:00:00"/>
    <s v="Biguanides"/>
  </r>
  <r>
    <s v="Xx7HFxtPeeY"/>
    <x v="10"/>
    <s v="Māori"/>
    <s v="Biguanides"/>
    <x v="0"/>
    <d v="2021-12-09T00:00:00"/>
    <s v="Biguanides-&gt;GLP-1 agonists-&gt;SGLT-2 inhibitors-&gt;Biguanides|SGLT-2 inhibitors"/>
  </r>
  <r>
    <s v="yE1ZvfTsYFQ"/>
    <x v="10"/>
    <s v="Māori"/>
    <s v="Biguanides"/>
    <x v="0"/>
    <d v="2021-08-25T00:00:00"/>
    <s v="Biguanides-&gt;Sulfonylureas"/>
  </r>
  <r>
    <s v="tc.zykyo/Tc"/>
    <x v="10"/>
    <s v="Māori"/>
    <s v="Biguanides"/>
    <x v="0"/>
    <d v="2024-09-23T00:00:00"/>
    <s v="Biguanides"/>
  </r>
  <r>
    <s v="HaIbUhZ8Nx6"/>
    <x v="10"/>
    <s v="Pacific peoples"/>
    <s v="Biguanides"/>
    <x v="0"/>
    <d v="2014-02-18T00:00:00"/>
    <s v="Biguanides"/>
  </r>
  <r>
    <s v="hJCGmX5p66k"/>
    <x v="10"/>
    <s v="Other"/>
    <s v="Biguanides"/>
    <x v="0"/>
    <d v="2023-07-19T00:00:00"/>
    <s v="Biguanides"/>
  </r>
  <r>
    <s v="KEfPDOYfS8A"/>
    <x v="10"/>
    <s v="Other"/>
    <s v="Biguanides|Sulfonylureas"/>
    <x v="0"/>
    <d v="2014-03-11T00:00:00"/>
    <s v="Biguanides|Sulfonylureas"/>
  </r>
  <r>
    <s v="OPpsukuPMOE"/>
    <x v="10"/>
    <s v="Pacific peoples"/>
    <s v="Biguanides"/>
    <x v="0"/>
    <d v="2025-06-17T00:00:00"/>
    <s v="Biguanides"/>
  </r>
  <r>
    <s v="Vu8k8bfAYGM"/>
    <x v="10"/>
    <s v="Asian"/>
    <s v="Biguanides"/>
    <x v="0"/>
    <d v="2014-06-25T00:00:00"/>
    <s v="Biguanides"/>
  </r>
  <r>
    <s v="s15frD1LpB."/>
    <x v="10"/>
    <s v="Other"/>
    <s v="SGLT-2 inhibitors"/>
    <x v="0"/>
    <d v="2022-10-10T00:00:00"/>
    <s v="SGLT-2 inhibitors"/>
  </r>
  <r>
    <s v="VdCYM16Kf0E"/>
    <x v="10"/>
    <s v="Pacific peoples"/>
    <s v="Biguanides"/>
    <x v="0"/>
    <d v="2024-02-16T00:00:00"/>
    <s v="Biguanides-&gt;SGLT-2 inhibitors"/>
  </r>
  <r>
    <s v="etyCfH9TeCc"/>
    <x v="10"/>
    <s v="Māori"/>
    <s v="Biguanides"/>
    <x v="0"/>
    <d v="2018-06-14T00:00:00"/>
    <s v="Biguanides"/>
  </r>
  <r>
    <s v="ZYW0jtF7ov."/>
    <x v="10"/>
    <s v="Other"/>
    <s v="Biguanides"/>
    <x v="0"/>
    <d v="2023-02-03T00:00:00"/>
    <s v="Biguanides"/>
  </r>
  <r>
    <s v="SLoOQF9DYVA"/>
    <x v="10"/>
    <s v="Māori"/>
    <s v="Biguanides"/>
    <x v="0"/>
    <d v="2020-09-16T00:00:00"/>
    <s v="Biguanides"/>
  </r>
  <r>
    <s v="2SYowOJ3yUI"/>
    <x v="10"/>
    <s v="Māori"/>
    <s v="Biguanides|Insulin aspart|Insulin glargine"/>
    <x v="0"/>
    <d v="2021-11-25T00:00:00"/>
    <s v="Biguanides|Insulin aspart|Insulin glargine-&gt;Insulin aspart-&gt;Insulin aspart|Insulin glargine|SGLT-2 inhibitors-&gt;Biguanides|Insulin aspart|Insulin glargine|SGLT-2 inhibitors-&gt;SGLT-2 inhibitors-&gt;GLP-1 agonists"/>
  </r>
  <r>
    <s v="Gx4dXT1Bzqg"/>
    <x v="10"/>
    <s v="Māori"/>
    <s v="Biguanides"/>
    <x v="0"/>
    <d v="2024-09-04T00:00:00"/>
    <s v="Biguanides"/>
  </r>
  <r>
    <s v="rLQ4dF5qc/A"/>
    <x v="10"/>
    <s v="Other"/>
    <s v="Biguanides"/>
    <x v="0"/>
    <d v="2018-04-21T00:00:00"/>
    <s v="Biguanides"/>
  </r>
  <r>
    <s v="vUnu5AajGmo"/>
    <x v="10"/>
    <s v="Māori"/>
    <s v="Biguanides"/>
    <x v="0"/>
    <d v="2024-09-09T00:00:00"/>
    <s v="Biguanides"/>
  </r>
  <r>
    <s v="yOUbm4r08wA"/>
    <x v="10"/>
    <s v="Māori"/>
    <s v="Insulin aspart|Insulin isophane"/>
    <x v="1"/>
    <d v="2011-01-27T00:00:00"/>
    <s v="Insulin aspart|Insulin isophane-&gt;Biguanides-&gt;Insulin isophane-&gt;Biguanides|Insulin isophane-&gt;Insulin aspart-&gt;Biguanides|Insulin Neutral-&gt;Insulin aspart|Insulin Neutral-&gt;Biguanides|Insulin aspart|Insulin isophane|Insulin Neutral-&gt;Insulin aspart|Insulin isophane|Insulin Neutral-&gt;Insulin glargine-&gt;Insulin aspart|Insulin glargine-&gt;Biguanides|Insulin aspart-&gt;Biguanides|Insulin aspart|Insulin glargine"/>
  </r>
  <r>
    <s v="/EoeBMx.eNI"/>
    <x v="10"/>
    <s v="Pacific peoples"/>
    <s v="Biguanides"/>
    <x v="0"/>
    <d v="2021-11-26T00:00:00"/>
    <s v="Biguanides-&gt;SGLT-2 inhibitors-&gt;DPP-4 inhibitors"/>
  </r>
  <r>
    <s v="60v0cfMkIsQ"/>
    <x v="10"/>
    <s v="Māori"/>
    <s v="Biguanides"/>
    <x v="0"/>
    <d v="2015-05-22T00:00:00"/>
    <s v="Biguanides"/>
  </r>
  <r>
    <s v="nfg8c3j7cGo"/>
    <x v="11"/>
    <s v="Pacific peoples"/>
    <s v="Biguanides"/>
    <x v="0"/>
    <d v="2018-05-18T00:00:00"/>
    <s v="Biguanides-&gt;DPP-4 inhibitors|Insulin aspart-&gt;Insulin aspart-&gt;DPP-4 inhibitors-&gt;Insulin glargine-&gt;Insulin aspart|Insulin glargine-&gt;SGLT-2 inhibitors-&gt;Insulin glargine|SGLT-2 inhibitors-&gt;GLP-1 agonists|SGLT-2 inhibitors-&gt;GLP-1 agonists"/>
  </r>
  <r>
    <s v="NImaJIChN1c"/>
    <x v="11"/>
    <s v="Pacific peoples"/>
    <s v="Biguanides"/>
    <x v="0"/>
    <d v="2025-09-05T00:00:00"/>
    <s v="Biguanides"/>
  </r>
  <r>
    <s v="rBZUffa1ubM"/>
    <x v="11"/>
    <s v="Asian"/>
    <s v="Biguanides"/>
    <x v="0"/>
    <d v="2017-01-27T00:00:00"/>
    <s v="Biguanides"/>
  </r>
  <r>
    <s v="Xvkl89mpN6o"/>
    <x v="11"/>
    <s v="Māori"/>
    <s v="Insulin aspart|Insulin isophane|Insulin Neutral"/>
    <x v="1"/>
    <d v="2015-08-10T00:00:00"/>
    <s v="Insulin aspart|Insulin isophane|Insulin Neutral-&gt;Insulin isophane-&gt;Insulin aspart-&gt;Insulin aspart|Insulin isophane-&gt;Insulin isophane|Insulin Neutral-&gt;Insulin aspart|Insulin Neutral-&gt;Biguanides|Insulin aspart|Insulin isophane-&gt;Insulin aspart|Insulin glargine"/>
  </r>
  <r>
    <s v="1A3W7ShKoGU"/>
    <x v="11"/>
    <s v="Māori"/>
    <s v="Biguanides"/>
    <x v="0"/>
    <d v="2021-09-02T00:00:00"/>
    <s v="Biguanides"/>
  </r>
  <r>
    <s v="1PMvssS5qW."/>
    <x v="11"/>
    <s v="Asian"/>
    <s v="Biguanides"/>
    <x v="0"/>
    <d v="2024-01-25T00:00:00"/>
    <s v="Biguanides"/>
  </r>
  <r>
    <s v="/Y5DNyiWd4g"/>
    <x v="11"/>
    <s v="Māori"/>
    <s v="Biguanides"/>
    <x v="0"/>
    <d v="2025-12-12T00:00:00"/>
    <s v="Biguanides"/>
  </r>
  <r>
    <s v="0.53IRRo.vE"/>
    <x v="11"/>
    <s v="Māori"/>
    <s v="Biguanides"/>
    <x v="0"/>
    <d v="2020-10-07T00:00:00"/>
    <s v="Biguanides"/>
  </r>
  <r>
    <s v="0aveGkLT2nE"/>
    <x v="11"/>
    <s v="Māori"/>
    <s v="Biguanides|Insulin glargine"/>
    <x v="0"/>
    <d v="2014-05-23T00:00:00"/>
    <s v="Biguanides|Insulin glargine-&gt;Insulin glargine-&gt;DPP-4 inhibitors-&gt;Biguanides|GLP-1 agonists-&gt;GLP-1 agonists|Insulin glargine-&gt;Biguanides|GLP-1 agonists|Insulin glargine-&gt;GLP-1 agonists-&gt;Biguanides|Insulin aspart-&gt;GLP-1 agonists|Insulin aspart-&gt;GLP-1 agonists|Insulin aspart|Insulin glargine-&gt;Biguanides|GLP-1 agonists|Insulin aspart|Insulin glargine-&gt;Thiazolidinedione-&gt;Insulin aspart"/>
  </r>
  <r>
    <s v="FWBo.1yEpYc"/>
    <x v="11"/>
    <s v="Pacific peoples"/>
    <s v="Biguanides"/>
    <x v="0"/>
    <d v="2024-09-30T00:00:00"/>
    <s v="Biguanides"/>
  </r>
  <r>
    <s v="rjZRrntfZDo"/>
    <x v="11"/>
    <s v="Other"/>
    <s v="Biguanides"/>
    <x v="0"/>
    <d v="2025-12-09T00:00:00"/>
    <s v="Biguanides"/>
  </r>
  <r>
    <s v="RUkhfdCj.BE"/>
    <x v="11"/>
    <s v="Other"/>
    <s v="Biguanides"/>
    <x v="0"/>
    <d v="2018-07-17T00:00:00"/>
    <s v="Biguanides"/>
  </r>
  <r>
    <s v="s9DGHcYN4A6"/>
    <x v="11"/>
    <s v="Other"/>
    <s v="Biguanides"/>
    <x v="0"/>
    <d v="2013-02-21T00:00:00"/>
    <s v="Biguanides"/>
  </r>
  <r>
    <s v="k81DBZNWkNU"/>
    <x v="11"/>
    <s v="Māori"/>
    <s v="Biguanides"/>
    <x v="0"/>
    <d v="2023-09-19T00:00:00"/>
    <s v="Biguanides"/>
  </r>
  <r>
    <s v="gM3XO2Od/7I"/>
    <x v="11"/>
    <s v="Māori"/>
    <s v="Biguanides"/>
    <x v="0"/>
    <d v="2023-03-22T00:00:00"/>
    <s v="Biguanides-&gt;SGLT-2 inhibitors"/>
  </r>
  <r>
    <s v="gA85JbvUNNI"/>
    <x v="11"/>
    <s v="Asian"/>
    <s v="Biguanides"/>
    <x v="0"/>
    <d v="2022-07-18T00:00:00"/>
    <s v="Biguanides"/>
  </r>
  <r>
    <s v="AakAzb5CQ2M"/>
    <x v="11"/>
    <s v="Māori"/>
    <s v="Insulin aspart|Insulin glargine"/>
    <x v="1"/>
    <d v="2020-05-15T00:00:00"/>
    <s v="Insulin aspart|Insulin glargine-&gt;Insulin aspart-&gt;Insulin glargine-&gt;Biguanides|Insulin aspart|Insulin glargine-&gt;Biguanides-&gt;Insulin aspart|Insulin isophane-&gt;Insulin isophane"/>
  </r>
  <r>
    <s v="3qrE48QAUQ2"/>
    <x v="11"/>
    <s v="Other"/>
    <s v="Insulin aspart|Insulin isophane|Insulin Neutral"/>
    <x v="1"/>
    <d v="2011-10-14T00:00:00"/>
    <s v="Insulin aspart|Insulin isophane|Insulin Neutral-&gt;Insulin isophane-&gt;Insulin Neutral-&gt;Insulin glargine-&gt;Insulin aspart|Insulin glargine-&gt;Insulin aspart-&gt;Insulin aspart|Insulin isophane-&gt;Biguanides|Insulin aspart-&gt;Biguanides"/>
  </r>
  <r>
    <s v="8zS5CnWZuDQ"/>
    <x v="11"/>
    <s v="Māori"/>
    <s v="Biguanides"/>
    <x v="0"/>
    <d v="2023-12-18T00:00:00"/>
    <s v="Biguanides"/>
  </r>
  <r>
    <s v="sDvFueCDS2E"/>
    <x v="11"/>
    <s v="Māori"/>
    <s v="Biguanides"/>
    <x v="0"/>
    <d v="2013-01-22T00:00:00"/>
    <s v="Biguanides"/>
  </r>
  <r>
    <s v="wAOo.KrWkJ6"/>
    <x v="11"/>
    <s v="Māori"/>
    <s v="Insulin aspart|Insulin isophane|Insulin Neutral"/>
    <x v="1"/>
    <d v="2014-01-13T00:00:00"/>
    <s v="Insulin aspart|Insulin isophane|Insulin Neutral-&gt;Insulin Neutral-&gt;Insulin aspart-&gt;Insulin aspart|Insulin Neutral-&gt;Insulin isophane-&gt;Biguanides-&gt;Insulin aspart|Insulin isophane-&gt;Biguanides|Insulin aspart|Insulin glargine|Insulin Neutral-&gt;Insulin glargine-&gt;Insulin aspart|Insulin glargine|Insulin Neutral-&gt;Insulin aspart|Insulin glargine-&gt;Biguanides|Insulin aspart|Insulin glargine-&gt;Insulin lispro-&gt;Insulin aspart|Insulin glargine|Insulin lispro-&gt;Insulin aspart|Insulin lispro-&gt;Insulin aspart|Insulin glargine|SGLT-2 inhibitors-&gt;Insulin glargine|SGLT-2 inhibitors"/>
  </r>
  <r>
    <s v="ww8k9RXrUz."/>
    <x v="11"/>
    <s v="Asian"/>
    <s v="DPP-4 inhibitors"/>
    <x v="0"/>
    <d v="2020-07-10T00:00:00"/>
    <s v="DPP-4 inhibitors"/>
  </r>
  <r>
    <s v="ERsAU4YIlUc"/>
    <x v="11"/>
    <s v="Māori"/>
    <s v="Biguanides|Insulin aspart|Insulin glargine"/>
    <x v="0"/>
    <d v="2022-09-27T00:00:00"/>
    <s v="Biguanides|Insulin aspart|Insulin glargine-&gt;Insulin aspart|Insulin glargine-&gt;GLP-1 agonists|Insulin aspart|Insulin glargine-&gt;Biguanides|GLP-1 agonists|Insulin aspart|Insulin glargine-&gt;Biguanides-&gt;GLP-1 agonists|Insulin glargine-&gt;GLP-1 agonists"/>
  </r>
  <r>
    <s v="eoNcYXEpvT."/>
    <x v="11"/>
    <s v="Māori"/>
    <s v="Biguanides|Insulin glargine"/>
    <x v="0"/>
    <d v="2020-08-17T00:00:00"/>
    <s v="Biguanides|Insulin glargine-&gt;Insulin glargine-&gt;Biguanides-&gt;GLP-1 agonists|SGLT-2 inhibitors-&gt;GLP-1 agonists-&gt;SGLT-2 inhibitors-&gt;GLP-1 agonists|Insulin glargine-&gt;GLP-1 agonists|Insulin glargine|SGLT-2 inhibitors-&gt;Insulin glargine|SGLT-2 inhibitors"/>
  </r>
  <r>
    <s v="enfHkTtczQU"/>
    <x v="11"/>
    <s v="Other"/>
    <s v="Biguanides"/>
    <x v="0"/>
    <d v="2023-09-10T00:00:00"/>
    <s v="Biguanides"/>
  </r>
  <r>
    <s v="B/ppaLolFCk"/>
    <x v="11"/>
    <s v="Māori"/>
    <s v="Insulin glargine|Insulin lispro"/>
    <x v="1"/>
    <d v="2022-06-23T00:00:00"/>
    <s v="Insulin glargine|Insulin lispro-&gt;Insulin lispro-&gt;Insulin glargine-&gt;Insulin isophane|Insulin lispro-&gt;Insulin aspart-&gt;Insulin aspart|Insulin glargine-&gt;Biguanides-&gt;Biguanides|Insulin glargine-&gt;Biguanides|Insulin aspart|Insulin glargine-&gt;Biguanides|Insulin aspart"/>
  </r>
  <r>
    <s v="IPdfM4Hk3tI"/>
    <x v="11"/>
    <s v="Other"/>
    <s v="Biguanides"/>
    <x v="0"/>
    <d v="2017-08-24T00:00:00"/>
    <s v="Biguanides"/>
  </r>
  <r>
    <s v="iDYKoXwUdUc"/>
    <x v="11"/>
    <s v="Asian"/>
    <s v="Biguanides"/>
    <x v="0"/>
    <d v="2011-03-26T00:00:00"/>
    <s v="Biguanides"/>
  </r>
  <r>
    <s v="MlbSRzwYGrk"/>
    <x v="11"/>
    <s v="Māori"/>
    <s v="Biguanides"/>
    <x v="0"/>
    <d v="2021-05-06T00:00:00"/>
    <s v="Biguanides-&gt;DPP-4 inhibitors-&gt;SGLT-2 inhibitors-&gt;DPP-4 inhibitors|SGLT-2 inhibitors-&gt;Biguanides|GLP-1 agonists-&gt;GLP-1 agonists"/>
  </r>
  <r>
    <s v="vDWkSMNxsVA"/>
    <x v="11"/>
    <s v="Other"/>
    <s v="Insulin aspart|Insulin isophane"/>
    <x v="1"/>
    <d v="2011-04-13T00:00:00"/>
    <s v="Insulin aspart|Insulin isophane-&gt;Insulin aspart|Insulin glargine-&gt;Insulin aspart|Insulin glargine|Insulin lispro-&gt;Insulin aspart-&gt;Insulin lispro-&gt;Insulin aspart|Insulin glargine|Insulin Neutral-&gt;Insulin aspart|Insulin Neutral-&gt;Insulin isophane with insulin neutral-&gt;Insulin aspart|Insulin isophane with insulin neutral-&gt;Insulin glargine-&gt;Biguanides|Insulin aspart"/>
  </r>
  <r>
    <s v="RMGYBDPYJbw"/>
    <x v="11"/>
    <s v="Pacific peoples"/>
    <s v="Biguanides"/>
    <x v="0"/>
    <d v="2021-06-10T00:00:00"/>
    <s v="Biguanides-&gt;SGLT-2 inhibitors"/>
  </r>
  <r>
    <s v="T99IaDBP5p2"/>
    <x v="11"/>
    <s v="Other"/>
    <s v="Biguanides"/>
    <x v="0"/>
    <d v="2024-07-30T00:00:00"/>
    <s v="Biguanides"/>
  </r>
  <r>
    <s v="H/P/zlcczCk"/>
    <x v="11"/>
    <s v="Māori"/>
    <s v="Biguanides"/>
    <x v="0"/>
    <d v="2025-01-06T00:00:00"/>
    <s v="Biguanides-&gt;SGLT-2 inhibitors"/>
  </r>
  <r>
    <s v="US9qQOAM4l6"/>
    <x v="11"/>
    <s v="Other"/>
    <s v="Biguanides"/>
    <x v="0"/>
    <d v="2013-12-22T00:00:00"/>
    <s v="Biguanides-&gt;Biguanides|Sulfonylureas-&gt;Sulfonylureas-&gt;DPP-4 inhibitors-&gt;DPP-4 inhibitors|SGLT-2 inhibitors-&gt;SGLT-2 inhibitors"/>
  </r>
  <r>
    <s v="UqhjbhuUDvc"/>
    <x v="11"/>
    <s v="Asian"/>
    <s v="Biguanides"/>
    <x v="0"/>
    <d v="2021-07-20T00:00:00"/>
    <s v="Biguanides"/>
  </r>
  <r>
    <s v="UgP4QGABb2k"/>
    <x v="11"/>
    <s v="Asian"/>
    <s v="Biguanides"/>
    <x v="0"/>
    <d v="2025-10-16T00:00:00"/>
    <s v="Biguanides"/>
  </r>
  <r>
    <s v="C60nFMfjxYU"/>
    <x v="11"/>
    <s v="Pacific peoples"/>
    <s v="Biguanides"/>
    <x v="0"/>
    <d v="2022-02-14T00:00:00"/>
    <s v="Biguanides"/>
  </r>
  <r>
    <s v="BPN7vaByfGw"/>
    <x v="11"/>
    <s v="Māori"/>
    <s v="Sulfonylureas"/>
    <x v="0"/>
    <d v="2023-01-27T00:00:00"/>
    <s v="Sulfonylureas"/>
  </r>
  <r>
    <s v="1XAQy4.e/c6"/>
    <x v="11"/>
    <s v="Other"/>
    <s v="Insulin aspart|Insulin glargine"/>
    <x v="1"/>
    <d v="2016-10-28T00:00:00"/>
    <s v="Insulin aspart|Insulin glargine-&gt;Insulin glargine-&gt;Insulin aspart-&gt;Insulin glargine|Insulin glulisine-&gt;Insulin glulisine-&gt;Biguanides|Insulin glargine|Insulin glulisine-&gt;Insulin isophane-&gt;Insulin aspart|Insulin isophane"/>
  </r>
  <r>
    <s v="afIxzxtVVMQ"/>
    <x v="11"/>
    <s v="Other"/>
    <s v="Biguanides"/>
    <x v="0"/>
    <d v="2024-10-08T00:00:00"/>
    <s v="Biguanides"/>
  </r>
  <r>
    <s v="nDWpi1YFLpk"/>
    <x v="11"/>
    <s v="Pacific peoples"/>
    <s v="Biguanides"/>
    <x v="0"/>
    <d v="2022-10-14T00:00:00"/>
    <s v="Biguanides"/>
  </r>
  <r>
    <s v="GnGY3kRco2A"/>
    <x v="11"/>
    <s v="Māori"/>
    <s v="Biguanides"/>
    <x v="0"/>
    <d v="2024-07-08T00:00:00"/>
    <s v="Biguanides"/>
  </r>
  <r>
    <s v="JkeC7urjU0Q"/>
    <x v="11"/>
    <s v="Māori"/>
    <s v="Insulin aspart|Insulin isophane|Insulin Neutral"/>
    <x v="1"/>
    <d v="2013-09-04T00:00:00"/>
    <s v="Insulin aspart|Insulin isophane|Insulin Neutral-&gt;Insulin aspart|Insulin Neutral-&gt;Insulin Neutral-&gt;Insulin aspart-&gt;Insulin isophane|Insulin Neutral-&gt;Biguanides|Insulin aspart|Insulin isophane|Insulin Neutral-&gt;Insulin aspart|Insulin glargine-&gt;Insulin glargine-&gt;Biguanides-&gt;Biguanides|Insulin aspart|Insulin glargine"/>
  </r>
  <r>
    <s v="jn7VkS1ZpoE"/>
    <x v="11"/>
    <s v="Pacific peoples"/>
    <s v="Biguanides"/>
    <x v="0"/>
    <d v="2015-09-17T00:00:00"/>
    <s v="Biguanides"/>
  </r>
  <r>
    <s v="jzIMPKSLeRc"/>
    <x v="11"/>
    <s v="Other"/>
    <s v="Insulin aspart|Insulin isophane"/>
    <x v="1"/>
    <d v="2018-10-06T00:00:00"/>
    <s v="Insulin aspart|Insulin isophane-&gt;Insulin isophane|Insulin lispro-&gt;Insulin isophane-&gt;Insulin glargine|Insulin lispro-&gt;Insulin glargine-&gt;Insulin lispro-&gt;Insulin aspart-&gt;Biguanides|Insulin lispro-&gt;Biguanides-&gt;Biguanides|Insulin aspart-&gt;Biguanides|Insulin aspart|Insulin glargine-&gt;Biguanides|Insulin glargine|Insulin lispro-&gt;Biguanides|Insulin glulisine-&gt;Insulin glulisine-&gt;Insulin aspart|Insulin lispro-&gt;Insulin aspart|Insulin glargine|Insulin glulisine|Insulin lispro-&gt;Insulin aspart|Insulin glulisine|Insulin lispro"/>
  </r>
  <r>
    <s v="uqM8Fhr4asE"/>
    <x v="11"/>
    <s v="Māori"/>
    <s v="Biguanides"/>
    <x v="0"/>
    <d v="2024-07-25T00:00:00"/>
    <s v="Biguanides"/>
  </r>
  <r>
    <s v="G3NjKQrn21k"/>
    <x v="11"/>
    <s v="Pacific peoples"/>
    <s v="Biguanides|Insulin glargine"/>
    <x v="0"/>
    <d v="2019-04-18T00:00:00"/>
    <s v="Biguanides|Insulin glargine-&gt;Insulin glargine-&gt;Biguanides"/>
  </r>
  <r>
    <s v="mqQFEQqpYn."/>
    <x v="11"/>
    <s v="Other"/>
    <s v="Biguanides"/>
    <x v="0"/>
    <d v="2024-12-11T00:00:00"/>
    <s v="Biguanides"/>
  </r>
  <r>
    <s v="R48zSfVgiLc"/>
    <x v="11"/>
    <s v="Pacific peoples"/>
    <s v="Biguanides"/>
    <x v="0"/>
    <d v="2022-08-19T00:00:00"/>
    <s v="Biguanides"/>
  </r>
  <r>
    <s v="n5hkRiagTO."/>
    <x v="11"/>
    <s v="Other"/>
    <s v="Biguanides"/>
    <x v="0"/>
    <d v="2024-04-16T00:00:00"/>
    <s v="Biguanides"/>
  </r>
  <r>
    <s v=".19cWmgTTrE"/>
    <x v="11"/>
    <s v="Asian"/>
    <s v="Insulin aspart|Insulin isophane|Insulin Neutral"/>
    <x v="1"/>
    <d v="2014-10-30T00:00:00"/>
    <s v="Insulin aspart|Insulin isophane|Insulin Neutral-&gt;Sulfonylureas-&gt;Insulin glargine|Sulfonylureas-&gt;Insulin aspart|Insulin glargine|Sulfonylureas-&gt;Insulin aspart|Insulin glargine-&gt;Insulin aspart-&gt;Insulin glargine"/>
  </r>
  <r>
    <s v=".jSRHKz8MpI"/>
    <x v="11"/>
    <s v="Māori"/>
    <s v="Biguanides"/>
    <x v="0"/>
    <d v="2022-05-24T00:00:00"/>
    <s v="Biguanides"/>
  </r>
  <r>
    <s v="xiOHI/pYSSk"/>
    <x v="11"/>
    <s v="Other"/>
    <s v="Biguanides"/>
    <x v="0"/>
    <d v="2025-03-18T00:00:00"/>
    <s v="Biguanides"/>
  </r>
  <r>
    <s v="/oPZhBmax/U"/>
    <x v="11"/>
    <s v="Pacific peoples"/>
    <s v="Biguanides"/>
    <x v="0"/>
    <d v="2024-10-18T00:00:00"/>
    <s v="Biguanides-&gt;Biguanides|GLP-1 agonists-&gt;GLP-1 agonists"/>
  </r>
  <r>
    <s v="IiLjF8b9W6c"/>
    <x v="11"/>
    <s v="Māori"/>
    <s v="Insulin aspart|Insulin glargine"/>
    <x v="1"/>
    <d v="2019-11-20T00:00:00"/>
    <s v="Insulin aspart|Insulin glargine-&gt;Insulin aspart-&gt;Biguanides|Insulin aspart|Insulin glargine-&gt;Insulin glargine-&gt;Biguanides-&gt;GLP-1 agonists"/>
  </r>
  <r>
    <s v="H4dUjVdGi4."/>
    <x v="11"/>
    <s v="Pacific peoples"/>
    <s v="Biguanides|Insulin aspart|Insulin glargine"/>
    <x v="0"/>
    <d v="2021-05-06T00:00:00"/>
    <s v="Biguanides|Insulin aspart|Insulin glargine-&gt;Insulin aspart|Insulin glargine-&gt;DPP-4 inhibitors-&gt;DPP-4 inhibitors|Insulin aspart|Insulin glargine-&gt;SGLT-2 inhibitors-&gt;DPP-4 inhibitors|SGLT-2 inhibitors"/>
  </r>
  <r>
    <s v="hMgy1IfSZps"/>
    <x v="11"/>
    <s v="Other"/>
    <s v="Biguanides"/>
    <x v="0"/>
    <d v="2011-02-17T00:00:00"/>
    <s v="Biguanides"/>
  </r>
  <r>
    <s v="XamrqCXrPJA"/>
    <x v="11"/>
    <s v="Pacific peoples"/>
    <s v="Biguanides|Insulin aspart"/>
    <x v="0"/>
    <d v="2018-02-19T00:00:00"/>
    <s v="Biguanides|Insulin aspart-&gt;Insulin aspart-&gt;DPP-4 inhibitors-&gt;GLP-1 agonists-&gt;Insulin glargine-&gt;GLP-1 agonists|Insulin glargine"/>
  </r>
  <r>
    <s v="WYIUiTDE3Jc"/>
    <x v="11"/>
    <s v="Māori"/>
    <s v="Biguanides"/>
    <x v="0"/>
    <d v="2022-06-13T00:00:00"/>
    <s v="Biguanides"/>
  </r>
  <r>
    <s v="dTb8NzX/Jes"/>
    <x v="11"/>
    <s v="Pacific peoples"/>
    <s v="Biguanides|Sulfonylureas"/>
    <x v="0"/>
    <d v="2019-12-26T00:00:00"/>
    <s v="Biguanides|Sulfonylureas-&gt;Biguanides|Insulin lispro|Sulfonylureas-&gt;Insulin glargine-&gt;Biguanides|Insulin glargine|Sulfonylureas-&gt;Biguanides|Insulin glargine|Insulin lispro|Sulfonylureas-&gt;Insulin aspart|Insulin glargine-&gt;Biguanides-&gt;Insulin aspart-&gt;Biguanides|Insulin aspart|Insulin glargine-&gt;Insulin aspart|Insulin glargine|SGLT-2 inhibitors-&gt;Insulin aspart|SGLT-2 inhibitors-&gt;GLP-1 agonists-&gt;Biguanides|GLP-1 agonists|Insulin aspart-&gt;GLP-1 agonists|Insulin aspart|Insulin glargine"/>
  </r>
  <r>
    <s v="LQaVgP6WAi6"/>
    <x v="11"/>
    <s v="Other"/>
    <s v="Sulfonylureas"/>
    <x v="0"/>
    <d v="2011-09-09T00:00:00"/>
    <s v="Sulfonylureas"/>
  </r>
  <r>
    <s v="SEmuHYPPafE"/>
    <x v="11"/>
    <s v="Pacific peoples"/>
    <s v="Biguanides"/>
    <x v="0"/>
    <d v="2015-04-09T00:00:00"/>
    <s v="Biguanides"/>
  </r>
  <r>
    <s v="sJvYgSUE1yE"/>
    <x v="11"/>
    <s v="Māori"/>
    <s v="Biguanides"/>
    <x v="0"/>
    <d v="2015-12-18T00:00:00"/>
    <s v="Biguanides"/>
  </r>
  <r>
    <s v="FLB7plLSxvg"/>
    <x v="11"/>
    <s v="Māori"/>
    <s v="Biguanides"/>
    <x v="0"/>
    <d v="2014-11-26T00:00:00"/>
    <s v="Biguanides"/>
  </r>
  <r>
    <s v="FIF6vraU2GE"/>
    <x v="11"/>
    <s v="Pacific peoples"/>
    <s v="Biguanides"/>
    <x v="0"/>
    <d v="2018-10-30T00:00:00"/>
    <s v="Biguanides-&gt;Biguanides|DPP-4 inhibitors-&gt;DPP-4 inhibitors-&gt;DPP-4 inhibitors|SGLT-2 inhibitors-&gt;Biguanides|GLP-1 agonists-&gt;GLP-1 agonists"/>
  </r>
  <r>
    <s v="Cfc2Jo4z7O2"/>
    <x v="11"/>
    <s v="Pacific peoples"/>
    <s v="Insulin aspart|Insulin glargine"/>
    <x v="1"/>
    <d v="2020-11-04T00:00:00"/>
    <s v="Insulin aspart|Insulin glargine-&gt;Insulin aspart-&gt;Insulin glargine-&gt;Biguanides|Insulin aspart"/>
  </r>
  <r>
    <s v="6ke/vaH079."/>
    <x v="11"/>
    <s v="Māori"/>
    <s v="Biguanides"/>
    <x v="0"/>
    <d v="2021-03-11T00:00:00"/>
    <s v="Biguanides"/>
  </r>
  <r>
    <s v="gB5w/cZFXqk"/>
    <x v="11"/>
    <s v="Asian"/>
    <s v="Biguanides"/>
    <x v="0"/>
    <d v="2025-06-21T00:00:00"/>
    <s v="Biguanides"/>
  </r>
  <r>
    <s v="cNnm2gAASyU"/>
    <x v="11"/>
    <s v="Māori"/>
    <s v="Biguanides"/>
    <x v="0"/>
    <d v="2025-05-07T00:00:00"/>
    <s v="Biguanides"/>
  </r>
  <r>
    <s v="8jCS1kHf9gY"/>
    <x v="11"/>
    <s v="Māori"/>
    <s v="Biguanides"/>
    <x v="0"/>
    <d v="2025-10-24T00:00:00"/>
    <s v="Biguanides"/>
  </r>
  <r>
    <s v="4PKL8yXsa4."/>
    <x v="11"/>
    <s v="Other"/>
    <s v="Biguanides"/>
    <x v="0"/>
    <d v="2011-06-20T00:00:00"/>
    <s v="Biguanides-&gt;DPP-4 inhibitors-&gt;SGLT-2 inhibitors-&gt;Biguanides|SGLT-2 inhibitors"/>
  </r>
  <r>
    <s v="xoYN2GS9YKQ"/>
    <x v="11"/>
    <s v="Pacific peoples"/>
    <s v="Biguanides"/>
    <x v="0"/>
    <d v="2015-11-30T00:00:00"/>
    <s v="Biguanides"/>
  </r>
  <r>
    <s v="Xgu10YZBkyk"/>
    <x v="11"/>
    <s v="Other"/>
    <s v="Biguanides"/>
    <x v="0"/>
    <d v="2021-06-14T00:00:00"/>
    <s v="Biguanides"/>
  </r>
  <r>
    <s v="bsf1KKSMtYw"/>
    <x v="11"/>
    <s v="Other"/>
    <s v="Biguanides"/>
    <x v="0"/>
    <d v="2025-01-22T00:00:00"/>
    <s v="Biguanides"/>
  </r>
  <r>
    <s v="6qHp7XP0FOk"/>
    <x v="11"/>
    <s v="Māori"/>
    <s v="Biguanides"/>
    <x v="0"/>
    <d v="2023-08-21T00:00:00"/>
    <s v="Biguanides"/>
  </r>
  <r>
    <s v="p4veBgaupzU"/>
    <x v="11"/>
    <s v="Other"/>
    <s v="Biguanides"/>
    <x v="0"/>
    <d v="2023-08-16T00:00:00"/>
    <s v="Biguanides"/>
  </r>
  <r>
    <s v="5Fuqb9LwxcQ"/>
    <x v="11"/>
    <s v="Māori"/>
    <s v="Biguanides"/>
    <x v="0"/>
    <d v="2025-07-07T00:00:00"/>
    <s v="Biguanides"/>
  </r>
  <r>
    <s v="aymge4LGWwg"/>
    <x v="11"/>
    <s v="Māori"/>
    <s v="Biguanides"/>
    <x v="0"/>
    <d v="2014-12-02T00:00:00"/>
    <s v="Biguanides"/>
  </r>
  <r>
    <s v="DZt3iaGBct2"/>
    <x v="11"/>
    <s v="Māori"/>
    <s v="Biguanides"/>
    <x v="0"/>
    <d v="2024-03-25T00:00:00"/>
    <s v="Biguanides"/>
  </r>
  <r>
    <s v="HTfWbS6.7Nk"/>
    <x v="11"/>
    <s v="Other"/>
    <s v="Biguanides"/>
    <x v="0"/>
    <d v="2025-03-12T00:00:00"/>
    <s v="Biguanides"/>
  </r>
  <r>
    <s v="eNFeKY2XVro"/>
    <x v="11"/>
    <s v="Māori"/>
    <s v="DPP-4 inhibitors"/>
    <x v="0"/>
    <d v="2019-09-10T00:00:00"/>
    <s v="DPP-4 inhibitors"/>
  </r>
  <r>
    <s v="MuiPimL.1lg"/>
    <x v="11"/>
    <s v="Māori"/>
    <s v="Insulin aspart|Insulin isophane|Insulin Neutral"/>
    <x v="1"/>
    <d v="2013-05-03T00:00:00"/>
    <s v="Insulin aspart|Insulin isophane|Insulin Neutral-&gt;Insulin isophane-&gt;Insulin aspart|Insulin isophane-&gt;Insulin aspart-&gt;Insulin aspart|Insulin glargine-&gt;Insulin aspart|Insulin Neutral-&gt;Insulin aspart|Insulin glargine|Insulin isophane-&gt;Biguanides|Insulin aspart|Insulin glargine-&gt;Insulin glargine"/>
  </r>
  <r>
    <s v="YeiYmQ85eGk"/>
    <x v="11"/>
    <s v="Other"/>
    <s v="Biguanides"/>
    <x v="0"/>
    <d v="2025-09-17T00:00:00"/>
    <s v="Biguanides"/>
  </r>
  <r>
    <s v="Vb4OHB4Grq."/>
    <x v="11"/>
    <s v="Asian"/>
    <s v="Biguanides"/>
    <x v="0"/>
    <d v="2015-04-10T00:00:00"/>
    <s v="Biguanides-&gt;SGLT-2 inhibitors"/>
  </r>
  <r>
    <s v="YAIk1DW1XP6"/>
    <x v="11"/>
    <s v="Asian"/>
    <s v="Biguanides"/>
    <x v="0"/>
    <d v="2016-08-30T00:00:00"/>
    <s v="Biguanides"/>
  </r>
  <r>
    <s v="g30smkldvvQ"/>
    <x v="11"/>
    <s v="Māori"/>
    <s v="Biguanides"/>
    <x v="0"/>
    <d v="2018-08-23T00:00:00"/>
    <s v="Biguanides-&gt;DPP-4 inhibitors-&gt;DPP-4 inhibitors|Insulin aspart|Insulin glargine-&gt;SGLT-2 inhibitors-&gt;Insulin aspart|Insulin glargine|SGLT-2 inhibitors-&gt;GLP-1 agonists|SGLT-2 inhibitors-&gt;GLP-1 agonists-&gt;Insulin isophane|SGLT-2 inhibitors-&gt;GLP-1 agonists|Insulin isophane|SGLT-2 inhibitors-&gt;Insulin aspart-&gt;GLP-1 agonists|Insulin aspart|SGLT-2 inhibitors-&gt;Insulin aspart|SGLT-2 inhibitors"/>
  </r>
  <r>
    <s v="c1NTULAyFCY"/>
    <x v="11"/>
    <s v="Māori"/>
    <s v="Biguanides|Insulin glargine"/>
    <x v="0"/>
    <d v="2019-11-08T00:00:00"/>
    <s v="Biguanides|Insulin glargine-&gt;DPP-4 inhibitors|Insulin glargine-&gt;Biguanides|Insulin glargine|SGLT-2 inhibitors-&gt;Insulin glargine|SGLT-2 inhibitors-&gt;Insulin glargine-&gt;Biguanides|GLP-1 agonists|Insulin glargine-&gt;GLP-1 agonists-&gt;Biguanides-&gt;GLP-1 agonists|Insulin glargine-&gt;GLP-1 agonists|SGLT-2 inhibitors-&gt;SGLT-2 inhibitors"/>
  </r>
  <r>
    <s v="frZdcUuW5nQ"/>
    <x v="11"/>
    <s v="Māori"/>
    <s v="Biguanides"/>
    <x v="0"/>
    <d v="2017-09-13T00:00:00"/>
    <s v="Biguanides-&gt;Insulin glargine-&gt;Biguanides|Insulin glargine-&gt;Insulin aspart|Insulin glargine-&gt;DPP-4 inhibitors|Insulin glargine-&gt;DPP-4 inhibitors-&gt;Biguanides|DPP-4 inhibitors|Insulin glargine-&gt;Biguanides|DPP-4 inhibitors-&gt;DPP-4 inhibitors|Insulin isophane with insulin neutral-&gt;SGLT-2 inhibitors-&gt;Insulin isophane with insulin neutral-&gt;DPP-4 inhibitors|Insulin isophane with insulin neutral|SGLT-2 inhibitors-&gt;Biguanides|DPP-4 inhibitors|Insulin isophane with insulin neutral|SGLT-2 inhibitors-&gt;Insulin aspart-&gt;Insulin lispro-&gt;Biguanides|Insulin lispro|SGLT-2 inhibitors-&gt;DPP-4 inhibitors|Insulin lispro-&gt;Biguanides|DPP-4 inhibitors|Insulin lispro|SGLT-2 inhibitors"/>
  </r>
  <r>
    <s v="fzhS33r3luQ"/>
    <x v="11"/>
    <s v="Māori"/>
    <s v="Biguanides"/>
    <x v="0"/>
    <d v="2018-09-19T00:00:00"/>
    <s v="Biguanides"/>
  </r>
  <r>
    <s v="4/Mc.abwEs6"/>
    <x v="11"/>
    <s v="Pacific peoples"/>
    <s v="Biguanides"/>
    <x v="0"/>
    <d v="2023-07-06T00:00:00"/>
    <s v="Biguanides-&gt;GLP-1 agonists"/>
  </r>
  <r>
    <s v="zza4ACmmmRg"/>
    <x v="11"/>
    <s v="Other"/>
    <s v="Biguanides"/>
    <x v="0"/>
    <d v="2025-07-29T00:00:00"/>
    <s v="Biguanides"/>
  </r>
  <r>
    <s v="blnBbRN9.B6"/>
    <x v="11"/>
    <s v="Pacific peoples"/>
    <s v="Biguanides"/>
    <x v="0"/>
    <d v="2023-10-12T00:00:00"/>
    <s v="Biguanides"/>
  </r>
  <r>
    <s v="bHpTB1IiRZY"/>
    <x v="11"/>
    <s v="Other"/>
    <s v="Biguanides"/>
    <x v="0"/>
    <d v="2012-04-13T00:00:00"/>
    <s v="Biguanides"/>
  </r>
  <r>
    <s v="kTm7Ya848H6"/>
    <x v="11"/>
    <s v="Māori"/>
    <s v="Insulin aspart|Insulin isophane"/>
    <x v="1"/>
    <d v="2017-10-06T00:00:00"/>
    <s v="Insulin aspart|Insulin isophane-&gt;Insulin isophane-&gt;Insulin aspart-&gt;Insulin glargine-&gt;Insulin aspart|Insulin glargine-&gt;Biguanides"/>
  </r>
  <r>
    <s v="TEMaLUKFwd."/>
    <x v="11"/>
    <s v="Pacific peoples"/>
    <s v="Biguanides"/>
    <x v="0"/>
    <d v="2024-02-22T00:00:00"/>
    <s v="Biguanides-&gt;Biguanides|GLP-1 agonists-&gt;GLP-1 agonists"/>
  </r>
  <r>
    <s v="TL.9tym00SE"/>
    <x v="11"/>
    <s v="Māori"/>
    <s v="Insulin aspart|Insulin isophane|Insulin Neutral"/>
    <x v="1"/>
    <d v="2012-05-29T00:00:00"/>
    <s v="Insulin aspart|Insulin isophane|Insulin Neutral-&gt;Insulin aspart|Insulin lispro-&gt;Insulin lispro-&gt;Insulin aspart-&gt;Insulin aspart|Insulin Neutral-&gt;Insulin aspart|Insulin lispro|Insulin Neutral-&gt;Insulin Neutral-&gt;Insulin aspart|Insulin glargine-&gt;Insulin glargine-&gt;Insulin glargine|Insulin Neutral-&gt;Insulin aspart|Insulin glargine|Insulin Neutral-&gt;Biguanides"/>
  </r>
  <r>
    <s v="3lJvBaktI3c"/>
    <x v="11"/>
    <s v="Asian"/>
    <s v="Biguanides"/>
    <x v="0"/>
    <d v="2025-08-29T00:00:00"/>
    <s v="Biguanides-&gt;Insulin aspart|Insulin glargine"/>
  </r>
  <r>
    <s v="znb1j5QujzE"/>
    <x v="11"/>
    <s v="Pacific peoples"/>
    <s v="Biguanides"/>
    <x v="0"/>
    <d v="2011-05-26T00:00:00"/>
    <s v="Biguanides-&gt;Biguanides|Insulin lispro-&gt;Insulin lispro-&gt;Biguanides|Insulin glargine-&gt;Insulin glargine-&gt;Biguanides|Insulin aspart-&gt;GLP-1 agonists|Insulin glargine-&gt;Biguanides|GLP-1 agonists|Insulin glargine-&gt;SGLT-2 inhibitors-&gt;Biguanides|Insulin glargine|SGLT-2 inhibitors-&gt;Insulin glargine|SGLT-2 inhibitors"/>
  </r>
  <r>
    <s v="zEimpeQpe5k"/>
    <x v="11"/>
    <s v="Other"/>
    <s v="Biguanides"/>
    <x v="0"/>
    <d v="2024-08-19T00:00:00"/>
    <s v="Biguanides"/>
  </r>
  <r>
    <s v="3Cb8tqCc5mA"/>
    <x v="11"/>
    <s v="Pacific peoples"/>
    <s v="Biguanides"/>
    <x v="0"/>
    <d v="2012-11-08T00:00:00"/>
    <s v="Biguanides"/>
  </r>
  <r>
    <s v="VXr2h.WMc7s"/>
    <x v="11"/>
    <s v="Pacific peoples"/>
    <s v="Insulin aspart|Insulin glargine"/>
    <x v="1"/>
    <d v="2021-03-24T00:00:00"/>
    <s v="Insulin aspart|Insulin glargine-&gt;Insulin glargine-&gt;Insulin aspart-&gt;Biguanides|Insulin aspart|Insulin glargine"/>
  </r>
  <r>
    <s v="p/9sT0mWj9Y"/>
    <x v="11"/>
    <s v="Māori"/>
    <s v="Biguanides"/>
    <x v="0"/>
    <d v="2013-05-12T00:00:00"/>
    <s v="Biguanides-&gt;Insulin isophane with insulin neutral-&gt;Insulin lispro-&gt;Sulfonylureas-&gt;Thiazolidinedione-&gt;Sulfonylureas|Thiazolidinedione-&gt;SGLT-2 inhibitors-&gt;SGLT-2 inhibitors|Sulfonylureas-&gt;DPP-4 inhibitors-&gt;DPP-4 inhibitors|Sulfonylureas-&gt;Insulin glargine"/>
  </r>
  <r>
    <s v="S35aHNPoXBg"/>
    <x v="11"/>
    <s v="Pacific peoples"/>
    <s v="Insulin aspart|Insulin glargine"/>
    <x v="1"/>
    <d v="2018-08-22T00:00:00"/>
    <s v="Insulin aspart|Insulin glargine-&gt;Insulin aspart-&gt;Insulin isophane-&gt;Insulin aspart|Insulin glargine|Insulin isophane-&gt;Biguanides-&gt;Biguanides|Insulin aspart|Insulin glargine-&gt;Insulin glargine"/>
  </r>
  <r>
    <s v="Fp2D9UgmNag"/>
    <x v="11"/>
    <s v="Māori"/>
    <s v="SGLT-2 inhibitors"/>
    <x v="0"/>
    <d v="2022-07-13T00:00:00"/>
    <s v="SGLT-2 inhibitors-&gt;GLP-1 agonists"/>
  </r>
  <r>
    <s v="UO.cpKEexw."/>
    <x v="11"/>
    <s v="Other"/>
    <s v="Insulin glargine|Insulin lispro"/>
    <x v="1"/>
    <d v="2024-07-16T00:00:00"/>
    <s v="Insulin glargine|Insulin lispro-&gt;Biguanides|Insulin glargine|Insulin lispro"/>
  </r>
  <r>
    <s v="6wkkDOD5DJI"/>
    <x v="11"/>
    <s v="Māori"/>
    <s v="Biguanides"/>
    <x v="0"/>
    <d v="2017-08-03T00:00:00"/>
    <s v="Biguanides"/>
  </r>
  <r>
    <s v="6WuZyS6Jt.c"/>
    <x v="11"/>
    <s v="Asian"/>
    <s v="Sulfonylureas"/>
    <x v="0"/>
    <d v="2022-09-08T00:00:00"/>
    <s v="Sulfonylureas-&gt;Insulin glulisine|Sulfonylureas-&gt;Insulin glulisine-&gt;Insulin glargine-&gt;Insulin glargine|Insulin glulisine|Sulfonylureas-&gt;Insulin glargine|Insulin glulisine"/>
  </r>
  <r>
    <s v="QTZjwsP0DS6"/>
    <x v="11"/>
    <s v="Māori"/>
    <s v="Biguanides"/>
    <x v="0"/>
    <d v="2022-06-23T00:00:00"/>
    <s v="Biguanides"/>
  </r>
  <r>
    <s v="g4..XNVhLXA"/>
    <x v="11"/>
    <s v="Other"/>
    <s v="Biguanides"/>
    <x v="0"/>
    <d v="2023-01-11T00:00:00"/>
    <s v="Biguanides"/>
  </r>
  <r>
    <s v="jwhrRHZx0zM"/>
    <x v="11"/>
    <s v="Pacific peoples"/>
    <s v="Biguanides"/>
    <x v="0"/>
    <d v="2020-12-05T00:00:00"/>
    <s v="Biguanides"/>
  </r>
  <r>
    <s v="A4iNBfdDl.Y"/>
    <x v="11"/>
    <s v="Pacific peoples"/>
    <s v="Biguanides|Insulin glargine"/>
    <x v="0"/>
    <d v="2020-08-13T00:00:00"/>
    <s v="Biguanides|Insulin glargine-&gt;SGLT-2 inhibitors-&gt;GLP-1 agonists"/>
  </r>
  <r>
    <s v="2ATrbXy2Q6g"/>
    <x v="11"/>
    <s v="Māori"/>
    <s v="Biguanides"/>
    <x v="0"/>
    <d v="2022-09-22T00:00:00"/>
    <s v="Biguanides"/>
  </r>
  <r>
    <s v="SE96ytqa1sI"/>
    <x v="11"/>
    <s v="Asian"/>
    <s v="Insulin aspart|Insulin isophane|Insulin Neutral"/>
    <x v="1"/>
    <d v="2014-08-13T00:00:00"/>
    <s v="Insulin aspart|Insulin isophane|Insulin Neutral-&gt;Insulin isophane|Insulin Neutral-&gt;Insulin aspart|Insulin Neutral-&gt;Insulin aspart|Insulin glargine-&gt;Insulin glargine-&gt;Insulin aspart-&gt;Insulin aspart|Insulin glargine|Insulin Neutral-&gt;Biguanides-&gt;Insulin Neutral-&gt;Biguanides|Insulin aspart|Insulin glargine|Insulin Neutral"/>
  </r>
  <r>
    <s v="VzenJPbxMNU"/>
    <x v="11"/>
    <s v="Other"/>
    <s v="Biguanides"/>
    <x v="0"/>
    <d v="2024-10-01T00:00:00"/>
    <s v="Biguanides"/>
  </r>
  <r>
    <s v="ICXSFIsfKAY"/>
    <x v="11"/>
    <s v="Asian"/>
    <s v="Biguanides"/>
    <x v="0"/>
    <d v="2022-05-19T00:00:00"/>
    <s v="Biguanides"/>
  </r>
  <r>
    <s v="wYQNUUUlOTY"/>
    <x v="11"/>
    <s v="Pacific peoples"/>
    <s v="Insulin aspart|Insulin lispro"/>
    <x v="1"/>
    <d v="2011-04-06T00:00:00"/>
    <s v="Insulin aspart|Insulin lispro-&gt;Biguanides"/>
  </r>
  <r>
    <s v="eNxNEvgKDVE"/>
    <x v="11"/>
    <s v="Māori"/>
    <s v="Biguanides"/>
    <x v="0"/>
    <d v="2024-02-13T00:00:00"/>
    <s v="Biguanides"/>
  </r>
  <r>
    <s v="AQgrCCB8hlg"/>
    <x v="11"/>
    <s v="Pacific peoples"/>
    <s v="Biguanides|Insulin glargine"/>
    <x v="0"/>
    <d v="2024-11-14T00:00:00"/>
    <s v="Biguanides|Insulin glargine-&gt;Insulin glargine-&gt;Biguanides"/>
  </r>
  <r>
    <s v="tCnOq/rsySs"/>
    <x v="11"/>
    <s v="Other"/>
    <s v="Biguanides"/>
    <x v="0"/>
    <d v="2022-06-10T00:00:00"/>
    <s v="Biguanides"/>
  </r>
  <r>
    <s v="rhsN/NM4Hoo"/>
    <x v="11"/>
    <s v="Māori"/>
    <s v="Biguanides"/>
    <x v="0"/>
    <d v="2023-07-17T00:00:00"/>
    <s v="Biguanides"/>
  </r>
  <r>
    <s v="Nx8jNjyJHhs"/>
    <x v="11"/>
    <s v="Other"/>
    <s v="Biguanides"/>
    <x v="0"/>
    <d v="2024-04-15T00:00:00"/>
    <s v="Biguanides"/>
  </r>
  <r>
    <s v="OAyKt1So3pA"/>
    <x v="11"/>
    <s v="Pacific peoples"/>
    <s v="Biguanides|Insulin aspart|Insulin glargine"/>
    <x v="0"/>
    <d v="2021-03-19T00:00:00"/>
    <s v="Biguanides|Insulin aspart|Insulin glargine-&gt;Biguanides|Insulin aspart-&gt;Insulin aspart-&gt;Insulin aspart|Insulin glargine|SGLT-2 inhibitors-&gt;Insulin glargine|SGLT-2 inhibitors-&gt;GLP-1 agonists|Insulin glargine-&gt;SGLT-2 inhibitors-&gt;Insulin aspart|Insulin glargine-&gt;Insulin glargine"/>
  </r>
  <r>
    <s v="og/oVsDN5nk"/>
    <x v="11"/>
    <s v="Pacific peoples"/>
    <s v="Biguanides"/>
    <x v="0"/>
    <d v="2024-02-28T00:00:00"/>
    <s v="Biguanides"/>
  </r>
  <r>
    <s v="LYQSD12RzVk"/>
    <x v="11"/>
    <s v="Pacific peoples"/>
    <s v="Biguanides"/>
    <x v="0"/>
    <d v="2021-01-11T00:00:00"/>
    <s v="Biguanides"/>
  </r>
  <r>
    <s v="llJwg.//fw."/>
    <x v="11"/>
    <s v="Other"/>
    <s v="Insulin aspart|Insulin isophane|Insulin Neutral"/>
    <x v="1"/>
    <d v="2016-07-19T00:00:00"/>
    <s v="Insulin aspart|Insulin isophane|Insulin Neutral-&gt;Insulin isophane|Insulin Neutral-&gt;Insulin aspart-&gt;Insulin isophane-&gt;Insulin lispro-&gt;Insulin aspart|Insulin lispro-&gt;Biguanides|Insulin aspart|Insulin lispro-&gt;Biguanides-&gt;Biguanides|Insulin lispro"/>
  </r>
  <r>
    <s v="AcolXctVtLw"/>
    <x v="11"/>
    <s v="Other"/>
    <s v="Insulin aspart|Insulin glargine"/>
    <x v="1"/>
    <d v="2019-09-12T00:00:00"/>
    <s v="Insulin aspart|Insulin glargine-&gt;Insulin aspart-&gt;Insulin glargine-&gt;Biguanides|Insulin aspart"/>
  </r>
  <r>
    <s v="hnj75CMwjaI"/>
    <x v="11"/>
    <s v="Māori"/>
    <s v="Biguanides"/>
    <x v="0"/>
    <d v="2020-07-13T00:00:00"/>
    <s v="Biguanides-&gt;DPP-4 inhibitors"/>
  </r>
  <r>
    <s v="S02dNzFu8PI"/>
    <x v="11"/>
    <s v="Asian"/>
    <s v="Biguanides"/>
    <x v="0"/>
    <d v="2024-02-29T00:00:00"/>
    <s v="Biguanides"/>
  </r>
  <r>
    <s v="zDyi.RxoBPI"/>
    <x v="11"/>
    <s v="Māori"/>
    <s v="Biguanides"/>
    <x v="0"/>
    <d v="2021-11-03T00:00:00"/>
    <s v="Biguanides-&gt;GLP-1 agonists"/>
  </r>
  <r>
    <s v="ZMgILAP5ITs"/>
    <x v="11"/>
    <s v="Other"/>
    <s v="Biguanides"/>
    <x v="0"/>
    <d v="2024-06-11T00:00:00"/>
    <s v="Biguanides"/>
  </r>
  <r>
    <s v="8K5/7YmZOMg"/>
    <x v="11"/>
    <s v="Māori"/>
    <s v="Biguanides"/>
    <x v="0"/>
    <d v="2024-03-25T00:00:00"/>
    <s v="Biguanides"/>
  </r>
  <r>
    <s v="yjRuV.t0XKQ"/>
    <x v="11"/>
    <s v="Other"/>
    <s v="Biguanides"/>
    <x v="0"/>
    <d v="2025-01-03T00:00:00"/>
    <s v="Biguanides"/>
  </r>
  <r>
    <s v="hm9u6tu8tIA"/>
    <x v="11"/>
    <s v="Other"/>
    <s v="Insulin glargine"/>
    <x v="1"/>
    <d v="2011-11-09T00:00:00"/>
    <s v="Insulin glargine-&gt;Insulin glargine|Insulin lispro|Insulin Neutral-&gt;Insulin glargine|Insulin isophane|Insulin lispro-&gt;Insulin glargine|Insulin isophane|Insulin lispro|Insulin Neutral-&gt;Insulin aspart-&gt;Insulin aspart|Insulin glargine|Insulin isophane|Insulin Neutral-&gt;Insulin aspart|Insulin glargine-&gt;Insulin glargine|Insulin Neutral-&gt;Biguanides|Insulin Neutral-&gt;Insulin aspart|Insulin Neutral-&gt;Biguanides-&gt;Insulin glargine|Insulin isophane with insulin neutral-&gt;Insulin aspart|Insulin glargine|Insulin isophane with insulin neutral-&gt;Biguanides|Insulin aspart"/>
  </r>
  <r>
    <s v="zFr5e33LdtM"/>
    <x v="11"/>
    <s v="Pacific peoples"/>
    <s v="Biguanides"/>
    <x v="0"/>
    <d v="2015-08-18T00:00:00"/>
    <s v="Biguanides-&gt;Insulin glargine-&gt;Biguanides|Insulin glargine-&gt;DPP-4 inhibitors|Insulin glargine-&gt;DPP-4 inhibitors-&gt;Insulin isophane-&gt;DPP-4 inhibitors|Insulin isophane-&gt;DPP-4 inhibitors|Insulin isophane|Sulfonylureas-&gt;Insulin aspart|Insulin glargine-&gt;Biguanides|Insulin aspart|Insulin glargine"/>
  </r>
  <r>
    <s v="szUQiCIVTi6"/>
    <x v="11"/>
    <s v="Other"/>
    <s v="Biguanides"/>
    <x v="0"/>
    <d v="2014-04-16T00:00:00"/>
    <s v="Biguanides"/>
  </r>
  <r>
    <s v="DKqQA2AnFZo"/>
    <x v="11"/>
    <s v="Māori"/>
    <s v="Biguanides"/>
    <x v="0"/>
    <d v="2025-06-22T00:00:00"/>
    <s v="Biguanides"/>
  </r>
  <r>
    <s v="DWHTlDreV7s"/>
    <x v="11"/>
    <s v="Other"/>
    <s v="Biguanides"/>
    <x v="0"/>
    <d v="2014-09-24T00:00:00"/>
    <s v="Biguanides"/>
  </r>
  <r>
    <s v="IZRwl7uAgSM"/>
    <x v="11"/>
    <s v="Other"/>
    <s v="Biguanides"/>
    <x v="0"/>
    <d v="2017-07-27T00:00:00"/>
    <s v="Biguanides"/>
  </r>
  <r>
    <s v="j70GJd3twbc"/>
    <x v="11"/>
    <s v="Māori"/>
    <s v="Biguanides"/>
    <x v="0"/>
    <d v="2019-10-16T00:00:00"/>
    <s v="Biguanides-&gt;DPP-4 inhibitors-&gt;Biguanides|DPP-4 inhibitors-&gt;SGLT-2 inhibitors-&gt;Insulin aspart|Insulin glargine-&gt;GLP-1 agonists|Insulin aspart|Insulin glargine-&gt;Insulin aspart|Insulin glargine|SGLT-2 inhibitors-&gt;DPP-4 inhibitors|Insulin glargine|SGLT-2 inhibitors|Thiazolidinedione-&gt;DPP-4 inhibitors|Insulin glargine"/>
  </r>
  <r>
    <s v="tTXd6HThzjI"/>
    <x v="11"/>
    <s v="Asian"/>
    <s v="Biguanides"/>
    <x v="0"/>
    <d v="2024-07-12T00:00:00"/>
    <s v="Biguanides"/>
  </r>
  <r>
    <s v="Qc8ydIhvxQQ"/>
    <x v="11"/>
    <s v="Māori"/>
    <s v="Biguanides"/>
    <x v="0"/>
    <d v="2017-04-20T00:00:00"/>
    <s v="Biguanides"/>
  </r>
  <r>
    <s v="lQEiLcM.qgo"/>
    <x v="11"/>
    <s v="Māori"/>
    <s v="Biguanides"/>
    <x v="0"/>
    <d v="2020-02-19T00:00:00"/>
    <s v="Biguanides"/>
  </r>
  <r>
    <s v="4DLxCG2CTTE"/>
    <x v="11"/>
    <s v="Māori"/>
    <s v="Insulin aspart|Insulin isophane|Insulin isophane with insulin neutral"/>
    <x v="1"/>
    <d v="2018-04-12T00:00:00"/>
    <s v="Insulin aspart|Insulin isophane|Insulin isophane with insulin neutral-&gt;Biguanides|Insulin aspart|Insulin isophane|Insulin isophane with insulin neutral-&gt;Insulin aspart|Insulin isophane with insulin neutral-&gt;Insulin isophane with insulin neutral-&gt;Biguanides|Insulin isophane with insulin neutral-&gt;Biguanides-&gt;Insulin aspart-&gt;Biguanides|Insulin aspart|Insulin isophane with insulin neutral-&gt;Biguanides|Insulin aspart-&gt;Insulin glargine-&gt;Insulin aspart|Insulin glargine-&gt;GLP-1 agonists-&gt;GLP-1 agonists|Insulin aspart|Insulin glargine-&gt;GLP-1 agonists|Insulin glargine|Sulfonylureas-&gt;Sulfonylureas-&gt;SGLT-2 inhibitors|Sulfonylureas"/>
  </r>
  <r>
    <s v="enE3QzNE8dE"/>
    <x v="11"/>
    <s v="Other"/>
    <s v="Biguanides"/>
    <x v="0"/>
    <d v="2025-07-01T00:00:00"/>
    <s v="Biguanides"/>
  </r>
  <r>
    <s v="2c2pWxDnigo"/>
    <x v="11"/>
    <s v="Asian"/>
    <s v="Biguanides"/>
    <x v="0"/>
    <d v="2025-07-12T00:00:00"/>
    <s v="Biguanides"/>
  </r>
  <r>
    <s v="WJbwa6SAkD."/>
    <x v="11"/>
    <s v="Māori"/>
    <s v="Biguanides"/>
    <x v="0"/>
    <d v="2022-08-05T00:00:00"/>
    <s v="Biguanides"/>
  </r>
  <r>
    <s v="kVkbyg0mC9c"/>
    <x v="11"/>
    <s v="Māori"/>
    <s v="Biguanides"/>
    <x v="0"/>
    <d v="2021-10-19T00:00:00"/>
    <s v="Biguanides"/>
  </r>
  <r>
    <s v="l3tIO8Qf3GY"/>
    <x v="11"/>
    <s v="Asian"/>
    <s v="Biguanides"/>
    <x v="0"/>
    <d v="2016-03-31T00:00:00"/>
    <s v="Biguanides"/>
  </r>
  <r>
    <s v="dYiHAS2zjeA"/>
    <x v="11"/>
    <s v="Māori"/>
    <s v="Biguanides"/>
    <x v="0"/>
    <d v="2014-07-16T00:00:00"/>
    <s v="Biguanides"/>
  </r>
  <r>
    <s v="h0iiESXv2gc"/>
    <x v="11"/>
    <s v="Pacific peoples"/>
    <s v="Biguanides"/>
    <x v="0"/>
    <d v="2021-06-22T00:00:00"/>
    <s v="Biguanides"/>
  </r>
  <r>
    <s v="RUEkq4X2WCQ"/>
    <x v="11"/>
    <s v="Pacific peoples"/>
    <s v="Biguanides"/>
    <x v="0"/>
    <d v="2013-04-03T00:00:00"/>
    <s v="Biguanides-&gt;Sulfonylureas-&gt;Biguanides|Sulfonylureas"/>
  </r>
  <r>
    <s v="ojB0Nv96wVc"/>
    <x v="11"/>
    <s v="Asian"/>
    <s v="Biguanides|Insulin aspart"/>
    <x v="0"/>
    <d v="2018-03-14T00:00:00"/>
    <s v="Biguanides|Insulin aspart-&gt;Insulin glargine-&gt;Insulin aspart|Insulin glargine-&gt;Biguanides|Insulin aspart|Insulin glargine-&gt;Insulin aspart-&gt;Insulin isophane with insulin neutral-&gt;Insulin aspart|Insulin isophane with insulin neutral-&gt;Insulin aspart|Insulin glargine|Insulin isophane with insulin neutral-&gt;Insulin glargine|Insulin isophane with insulin neutral-&gt;Biguanides|Insulin aspart|Insulin glargine|Insulin isophane with insulin neutral-&gt;Biguanides|Insulin glargine|Insulin isophane with insulin neutral-&gt;Biguanides-&gt;DPP-4 inhibitors|SGLT-2 inhibitors-&gt;SGLT-2 inhibitors-&gt;DPP-4 inhibitors|Insulin glargine|SGLT-2 inhibitors-&gt;DPP-4 inhibitors|Insulin glargine|Insulin isophane with insulin neutral|SGLT-2 inhibitors-&gt;GLP-1 agonists-&gt;DPP-4 inhibitors|GLP-1 agonists|Insulin glargine|Insulin isophane with insulin neutral-&gt;DPP-4 inhibitors|Insulin glargine|Insulin isophane with insulin neutral-&gt;Biguanides|GLP-1 agonists|Insulin glargine|Insulin isophane with insulin neutral-&gt;Biguanides|Insulin glargine-&gt;GLP-1 agonists|Insulin isophane with insulin neutral-&gt;Biguanides|GLP-1 agonists|Insulin glargine-&gt;Biguanides|GLP-1 agonists-&gt;Biguanides|GLP-1 agonists|Insulin aspart-&gt;GLP-1 agonists|Insulin aspart"/>
  </r>
  <r>
    <s v="nz.uqeGpx1M"/>
    <x v="11"/>
    <s v="Pacific peoples"/>
    <s v="Insulin aspart|Insulin glargine"/>
    <x v="1"/>
    <d v="2021-11-19T00:00:00"/>
    <s v="Insulin aspart|Insulin glargine-&gt;Biguanides-&gt;Biguanides|Insulin aspart|Insulin glargine-&gt;Insulin aspart-&gt;GLP-1 agonists|Insulin aspart|Insulin glargine-&gt;GLP-1 agonists-&gt;GLP-1 agonists|Insulin glargine-&gt;Insulin glargine-&gt;GLP-1 agonists|Insulin aspart"/>
  </r>
  <r>
    <s v="gHDsk9TB.KI"/>
    <x v="11"/>
    <s v="Asian"/>
    <s v="Biguanides"/>
    <x v="0"/>
    <d v="2020-02-27T00:00:00"/>
    <s v="Biguanides"/>
  </r>
  <r>
    <s v="5TVkMab6lT."/>
    <x v="11"/>
    <s v="Māori"/>
    <s v="Insulin aspart"/>
    <x v="1"/>
    <d v="2021-07-22T00:00:00"/>
    <s v="Insulin aspart-&gt;Biguanides"/>
  </r>
  <r>
    <s v="UlgsV.46Uj."/>
    <x v="11"/>
    <s v="Māori"/>
    <s v="Biguanides"/>
    <x v="0"/>
    <d v="2016-04-13T00:00:00"/>
    <s v="Biguanides-&gt;Insulin isophane with insulin neutral-&gt;Biguanides|Insulin isophane with insulin neutral-&gt;Biguanides|DPP-4 inhibitors-&gt;DPP-4 inhibitors|Insulin isophane with insulin neutral-&gt;DPP-4 inhibitors-&gt;GLP-1 agonists|Insulin isophane with insulin neutral-&gt;Insulin aspart-&gt;GLP-1 agonists|Insulin aspart"/>
  </r>
  <r>
    <s v="uwM/oLxzF92"/>
    <x v="11"/>
    <s v="Other"/>
    <s v="Biguanides"/>
    <x v="0"/>
    <d v="2013-01-16T00:00:00"/>
    <s v="Biguanides"/>
  </r>
  <r>
    <s v="MkOxJcICl.c"/>
    <x v="11"/>
    <s v="Asian"/>
    <s v="Biguanides"/>
    <x v="0"/>
    <d v="2023-09-26T00:00:00"/>
    <s v="Biguanides"/>
  </r>
  <r>
    <s v="fHw5nGVL5dY"/>
    <x v="11"/>
    <s v="Māori"/>
    <s v="Biguanides"/>
    <x v="0"/>
    <d v="2016-02-26T00:00:00"/>
    <s v="Biguanides"/>
  </r>
  <r>
    <s v="/MD9XbnsTjA"/>
    <x v="11"/>
    <s v="Pacific peoples"/>
    <s v="Biguanides"/>
    <x v="0"/>
    <d v="2025-05-28T00:00:00"/>
    <s v="Biguanides"/>
  </r>
  <r>
    <s v="bFtfo3mEy1M"/>
    <x v="11"/>
    <s v="Māori"/>
    <s v="Biguanides"/>
    <x v="0"/>
    <d v="2016-06-03T00:00:00"/>
    <s v="Biguanides"/>
  </r>
  <r>
    <s v="/Ily.DhYr9."/>
    <x v="11"/>
    <s v="Other"/>
    <s v="Biguanides"/>
    <x v="0"/>
    <d v="2018-02-09T00:00:00"/>
    <s v="Biguanides"/>
  </r>
  <r>
    <s v=".OxQBcwpNlk"/>
    <x v="11"/>
    <s v="Other"/>
    <s v="Biguanides"/>
    <x v="0"/>
    <d v="2015-11-17T00:00:00"/>
    <s v="Biguanides-&gt;SGLT-2 inhibitors-&gt;Biguanides|SGLT-2 inhibitors-&gt;Insulin glargine-&gt;Insulin glargine|SGLT-2 inhibitors-&gt;Insulin aspart-&gt;Insulin aspart|SGLT-2 inhibitors"/>
  </r>
  <r>
    <s v="xH5gfYIKXTw"/>
    <x v="11"/>
    <s v="Other"/>
    <s v="Sulfonylureas"/>
    <x v="0"/>
    <d v="2018-12-12T00:00:00"/>
    <s v="Sulfonylureas-&gt;Insulin aspart-&gt;DPP-4 inhibitors|Insulin aspart|Insulin glargine|Sulfonylureas-&gt;Insulin aspart|Insulin glargine"/>
  </r>
  <r>
    <s v="xIcMNnFKXTA"/>
    <x v="11"/>
    <s v="Asian"/>
    <s v="Biguanides"/>
    <x v="0"/>
    <d v="2016-02-18T00:00:00"/>
    <s v="Biguanides"/>
  </r>
  <r>
    <s v="8eK/NnM/RwU"/>
    <x v="11"/>
    <s v="Other"/>
    <s v="Insulin isophane|Insulin Neutral"/>
    <x v="1"/>
    <d v="2014-06-21T00:00:00"/>
    <s v="Insulin isophane|Insulin Neutral-&gt;Insulin aspart|Insulin glargine|Insulin isophane|Insulin Neutral-&gt;Insulin glargine-&gt;Insulin aspart|Insulin isophane|Insulin Neutral-&gt;Insulin aspart-&gt;Insulin aspart|Insulin glargine|Insulin isophane with insulin neutral-&gt;Insulin aspart|Insulin isophane with insulin neutral-&gt;Insulin aspart|Insulin glargine-&gt;Biguanides"/>
  </r>
  <r>
    <s v="7ie3rGuvQ2A"/>
    <x v="11"/>
    <s v="Pacific peoples"/>
    <s v="Biguanides"/>
    <x v="0"/>
    <d v="2020-10-02T00:00:00"/>
    <s v="Biguanides-&gt;SGLT-2 inhibitors"/>
  </r>
  <r>
    <s v="jpRWVYIwwuE"/>
    <x v="11"/>
    <s v="Pacific peoples"/>
    <s v="Biguanides"/>
    <x v="0"/>
    <d v="2017-12-06T00:00:00"/>
    <s v="Biguanides"/>
  </r>
  <r>
    <s v="PyLAjXO7CZ."/>
    <x v="11"/>
    <s v="Other"/>
    <s v="Biguanides"/>
    <x v="0"/>
    <d v="2020-11-07T00:00:00"/>
    <s v="Biguanides"/>
  </r>
  <r>
    <s v="qhh4aaV3SAs"/>
    <x v="11"/>
    <s v="Pacific peoples"/>
    <s v="Biguanides"/>
    <x v="0"/>
    <d v="2024-07-12T00:00:00"/>
    <s v="Biguanides"/>
  </r>
  <r>
    <s v="weUWw0L6bzI"/>
    <x v="11"/>
    <s v="Māori"/>
    <s v="Biguanides"/>
    <x v="0"/>
    <d v="2014-12-03T00:00:00"/>
    <s v="Biguanides"/>
  </r>
  <r>
    <s v="zMVb.LF5ops"/>
    <x v="11"/>
    <s v="Asian"/>
    <s v="Biguanides"/>
    <x v="0"/>
    <d v="2024-08-15T00:00:00"/>
    <s v="Biguanides"/>
  </r>
  <r>
    <s v="0K7vYZh285I"/>
    <x v="11"/>
    <s v="Pacific peoples"/>
    <s v="Biguanides"/>
    <x v="0"/>
    <d v="2019-03-29T00:00:00"/>
    <s v="Biguanides-&gt;Insulin glargine-&gt;Biguanides|Insulin glargine-&gt;GLP-1 agonists-&gt;Biguanides|GLP-1 agonists-&gt;Biguanides|GLP-1 agonists|Insulin glargine-&gt;GLP-1 agonists|Insulin glargine"/>
  </r>
  <r>
    <s v="7TVTGpCY04I"/>
    <x v="11"/>
    <s v="Pacific peoples"/>
    <s v="Insulin glargine|Sulfonylureas"/>
    <x v="1"/>
    <d v="2020-07-06T00:00:00"/>
    <s v="Insulin glargine|Sulfonylureas-&gt;Sulfonylureas-&gt;Insulin aspart|Insulin glargine-&gt;Insulin aspart-&gt;SGLT-2 inhibitors-&gt;Insulin aspart|Insulin glargine|SGLT-2 inhibitors-&gt;Insulin aspart|SGLT-2 inhibitors-&gt;Biguanides|Insulin aspart-&gt;Biguanides|GLP-1 agonists|Insulin aspart-&gt;Biguanides-&gt;DPP-4 inhibitors|Insulin aspart-&gt;DPP-4 inhibitors|GLP-1 agonists-&gt;DPP-4 inhibitors|GLP-1 agonists|Insulin aspart-&gt;DPP-4 inhibitors|GLP-1 agonists|Insulin aspart|Insulin glargine-&gt;DPP-4 inhibitors"/>
  </r>
  <r>
    <s v="83eVO4BFrUk"/>
    <x v="11"/>
    <s v="Pacific peoples"/>
    <s v="Insulin aspart|Insulin glargine"/>
    <x v="1"/>
    <d v="2020-03-23T00:00:00"/>
    <s v="Insulin aspart|Insulin glargine-&gt;Insulin aspart-&gt;Insulin glargine-&gt;Biguanides|Insulin aspart-&gt;Biguanides"/>
  </r>
  <r>
    <s v="VaWuo43.T1s"/>
    <x v="11"/>
    <s v="Māori"/>
    <s v="Biguanides"/>
    <x v="0"/>
    <d v="2025-03-25T00:00:00"/>
    <s v="Biguanides-&gt;GLP-1 agonists-&gt;Biguanides|GLP-1 agonists"/>
  </r>
  <r>
    <s v="MMOdtZRpP7M"/>
    <x v="11"/>
    <s v="Other"/>
    <s v="Biguanides"/>
    <x v="0"/>
    <d v="2012-11-30T00:00:00"/>
    <s v="Biguanides"/>
  </r>
  <r>
    <s v="flg9UuMiWD."/>
    <x v="11"/>
    <s v="Asian"/>
    <s v="Biguanides"/>
    <x v="0"/>
    <d v="2021-07-27T00:00:00"/>
    <s v="Biguanides-&gt;SGLT-2 inhibitors"/>
  </r>
  <r>
    <s v="ixxj3mXDDFg"/>
    <x v="11"/>
    <s v="Other"/>
    <s v="Biguanides"/>
    <x v="0"/>
    <d v="2024-02-21T00:00:00"/>
    <s v="Biguanides"/>
  </r>
  <r>
    <s v="4l1KefW.PX6"/>
    <x v="11"/>
    <s v="Māori"/>
    <s v="Biguanides"/>
    <x v="0"/>
    <d v="2020-10-15T00:00:00"/>
    <s v="Biguanides"/>
  </r>
  <r>
    <s v="4sYJVMGNHsc"/>
    <x v="11"/>
    <s v="Pacific peoples"/>
    <s v="Biguanides"/>
    <x v="0"/>
    <d v="2016-01-22T00:00:00"/>
    <s v="Biguanides"/>
  </r>
  <r>
    <s v="Ds.A2u26VV2"/>
    <x v="11"/>
    <s v="Pacific peoples"/>
    <s v="DPP-4 inhibitors"/>
    <x v="0"/>
    <d v="2022-10-08T00:00:00"/>
    <s v="DPP-4 inhibitors-&gt;Biguanides|DPP-4 inhibitors-&gt;Biguanides|GLP-1 agonists-&gt;Insulin glargine-&gt;GLP-1 agonists|Insulin aspart-&gt;GLP-1 agonists-&gt;Insulin aspart"/>
  </r>
  <r>
    <s v="eI5m6c32Yzk"/>
    <x v="11"/>
    <s v="Other"/>
    <s v="Insulin aspart|Insulin glargine"/>
    <x v="1"/>
    <d v="2022-04-05T00:00:00"/>
    <s v="Insulin aspart|Insulin glargine-&gt;Insulin aspart-&gt;Biguanides|Insulin aspart-&gt;Biguanides-&gt;Biguanides|GLP-1 agonists|Insulin aspart-&gt;GLP-1 agonists-&gt;GLP-1 agonists|Insulin aspart"/>
  </r>
  <r>
    <s v="Hdcp6a5.Xi2"/>
    <x v="11"/>
    <s v="Pacific peoples"/>
    <s v="Insulin aspart|Insulin glargine"/>
    <x v="1"/>
    <d v="2019-03-20T00:00:00"/>
    <s v="Insulin aspart|Insulin glargine-&gt;Insulin aspart-&gt;Biguanides|Insulin aspart-&gt;Insulin glargine-&gt;Biguanides-&gt;GLP-1 agonists|Insulin aspart|Insulin glargine-&gt;GLP-1 agonists-&gt;Biguanides|Insulin aspart|Insulin glargine-&gt;SGLT-2 inhibitors"/>
  </r>
  <r>
    <s v="fdO8wXBYRrI"/>
    <x v="11"/>
    <s v="Pacific peoples"/>
    <s v="Biguanides|Insulin glargine"/>
    <x v="0"/>
    <d v="2022-10-17T00:00:00"/>
    <s v="Biguanides|Insulin glargine-&gt;Insulin glargine-&gt;SGLT-2 inhibitors-&gt;Insulin glargine|SGLT-2 inhibitors-&gt;Biguanides|GLP-1 agonists|Insulin glargine-&gt;Biguanides|GLP-1 agonists-&gt;GLP-1 agonists|Insulin glargine"/>
  </r>
  <r>
    <s v="6mkkRdabgsE"/>
    <x v="11"/>
    <s v="Asian"/>
    <s v="Biguanides"/>
    <x v="0"/>
    <d v="2017-09-14T00:00:00"/>
    <s v="Biguanides"/>
  </r>
  <r>
    <s v="uBcDhWq9Bio"/>
    <x v="11"/>
    <s v="Other"/>
    <s v="Insulin aspart|Insulin glargine"/>
    <x v="1"/>
    <d v="2020-05-20T00:00:00"/>
    <s v="Insulin aspart|Insulin glargine-&gt;Insulin aspart-&gt;Insulin glargine-&gt;DPP-4 inhibitors"/>
  </r>
  <r>
    <s v="xmIBNUsUYTM"/>
    <x v="11"/>
    <s v="Māori"/>
    <s v="Biguanides"/>
    <x v="0"/>
    <d v="2013-11-01T00:00:00"/>
    <s v="Biguanides"/>
  </r>
  <r>
    <s v="XPS8dty9VCo"/>
    <x v="12"/>
    <s v="Pacific peoples"/>
    <s v="Biguanides"/>
    <x v="0"/>
    <d v="2015-08-25T00:00:00"/>
    <s v="Biguanides-&gt;Insulin aspart-&gt;Insulin glargine-&gt;Biguanides|Insulin glargine-&gt;Biguanides|Insulin aspart-&gt;Biguanides|Insulin aspart|Insulin glargine-&gt;DPP-4 inhibitors|Insulin aspart|Insulin glargine-&gt;Biguanides|DPP-4 inhibitors|Insulin aspart|Insulin glargine-&gt;Insulin aspart|Insulin glargine-&gt;DPP-4 inhibitors-&gt;DPP-4 inhibitors|Insulin glargine|SGLT-2 inhibitors-&gt;DPP-4 inhibitors|Insulin glargine"/>
  </r>
  <r>
    <s v="xYzsHK/xjzk"/>
    <x v="12"/>
    <s v="Asian"/>
    <s v="Biguanides"/>
    <x v="0"/>
    <d v="2020-06-20T00:00:00"/>
    <s v="Biguanides"/>
  </r>
  <r>
    <s v=".owIfLJmDS."/>
    <x v="12"/>
    <s v="Māori"/>
    <s v="Biguanides"/>
    <x v="0"/>
    <d v="2022-07-20T00:00:00"/>
    <s v="Biguanides"/>
  </r>
  <r>
    <s v="nwCqMJXYSXI"/>
    <x v="12"/>
    <s v="Asian"/>
    <s v="Biguanides"/>
    <x v="0"/>
    <d v="2017-02-15T00:00:00"/>
    <s v="Biguanides"/>
  </r>
  <r>
    <s v="5IYH6wO0oJM"/>
    <x v="12"/>
    <s v="Māori"/>
    <s v="Biguanides"/>
    <x v="0"/>
    <d v="2018-01-29T00:00:00"/>
    <s v="Biguanides-&gt;DPP-4 inhibitors-&gt;SGLT-2 inhibitors"/>
  </r>
  <r>
    <s v="HLQ8ouGqBbk"/>
    <x v="12"/>
    <s v="Pacific peoples"/>
    <s v="Biguanides"/>
    <x v="0"/>
    <d v="2025-08-13T00:00:00"/>
    <s v="Biguanides-&gt;Biguanides|Insulin aspart|Insulin glargine"/>
  </r>
  <r>
    <s v="hoFN8qpjNYU"/>
    <x v="12"/>
    <s v="Other"/>
    <s v="Biguanides|Insulin glargine"/>
    <x v="0"/>
    <d v="2017-11-20T00:00:00"/>
    <s v="Biguanides|Insulin glargine-&gt;Insulin glargine-&gt;Biguanides-&gt;Insulin glargine|Insulin glulisine-&gt;Insulin glulisine-&gt;Biguanides|Insulin glargine|Insulin glulisine-&gt;Biguanides|DPP-4 inhibitors|Insulin glargine|Insulin glulisine-&gt;DPP-4 inhibitors|Insulin glulisine-&gt;DPP-4 inhibitors|Insulin glargine|Insulin glulisine-&gt;DPP-4 inhibitors|Insulin glargine-&gt;DPP-4 inhibitors-&gt;Biguanides|DPP-4 inhibitors-&gt;Biguanides|GLP-1 agonists-&gt;GLP-1 agonists-&gt;Biguanides|GLP-1 agonists|Insulin glargine|Insulin glulisine-&gt;GLP-1 agonists|Insulin glargine|Insulin glulisine-&gt;GLP-1 agonists|Insulin glulisine-&gt;GLP-1 agonists|Insulin glargine-&gt;Biguanides|GLP-1 agonists|Insulin glulisine-&gt;Biguanides|Insulin glulisine"/>
  </r>
  <r>
    <s v="DoIRTICKM3U"/>
    <x v="12"/>
    <s v="Māori"/>
    <s v="Biguanides"/>
    <x v="0"/>
    <d v="2025-02-04T00:00:00"/>
    <s v="Biguanides"/>
  </r>
  <r>
    <s v="AADWovvlY22"/>
    <x v="12"/>
    <s v="Other"/>
    <s v="Biguanides"/>
    <x v="0"/>
    <d v="2024-10-17T00:00:00"/>
    <s v="Biguanides"/>
  </r>
  <r>
    <s v="Isbf/ETmIgs"/>
    <x v="12"/>
    <s v="Asian"/>
    <s v="Biguanides"/>
    <x v="0"/>
    <d v="2021-01-25T00:00:00"/>
    <s v="Biguanides"/>
  </r>
  <r>
    <s v="MqdH0UFVvzQ"/>
    <x v="12"/>
    <s v="Māori"/>
    <s v="Biguanides"/>
    <x v="0"/>
    <d v="2023-12-21T00:00:00"/>
    <s v="Biguanides"/>
  </r>
  <r>
    <s v="mhyxFnba34E"/>
    <x v="12"/>
    <s v="Asian"/>
    <s v="Biguanides"/>
    <x v="0"/>
    <d v="2019-03-23T00:00:00"/>
    <s v="Biguanides"/>
  </r>
  <r>
    <s v="VGZ5Gk0TqnA"/>
    <x v="12"/>
    <s v="Māori"/>
    <s v="Biguanides"/>
    <x v="0"/>
    <d v="2017-10-27T00:00:00"/>
    <s v="Biguanides"/>
  </r>
  <r>
    <s v="urtLM71wwi6"/>
    <x v="12"/>
    <s v="Māori"/>
    <s v="Biguanides"/>
    <x v="0"/>
    <d v="2024-12-16T00:00:00"/>
    <s v="Biguanides"/>
  </r>
  <r>
    <s v="usE3OkUdUug"/>
    <x v="12"/>
    <s v="Māori"/>
    <s v="Insulin aspart|Insulin isophane with insulin neutral"/>
    <x v="1"/>
    <d v="2016-06-23T00:00:00"/>
    <s v="Insulin aspart|Insulin isophane with insulin neutral-&gt;Insulin isophane with insulin neutral-&gt;Insulin aspart|Insulin glargine|Insulin isophane with insulin neutral-&gt;Insulin aspart|Insulin glargine-&gt;Insulin glargine-&gt;Insulin isophane-&gt;Insulin aspart|Insulin glargine|Insulin isophane-&gt;Insulin aspart-&gt;Insulin aspart|Insulin isophane-&gt;Biguanides-&gt;Biguanides|Insulin aspart"/>
  </r>
  <r>
    <s v="V3vnrjndMI2"/>
    <x v="12"/>
    <s v="Other"/>
    <s v="Insulin aspart|Insulin isophane|Insulin Neutral"/>
    <x v="1"/>
    <d v="2013-05-02T00:00:00"/>
    <s v="Insulin aspart|Insulin isophane|Insulin Neutral-&gt;Insulin aspart|Insulin glargine|Insulin isophane|Insulin Neutral-&gt;Insulin aspart|Insulin glargine|Insulin isophane-&gt;Insulin aspart|Insulin Neutral-&gt;Insulin Neutral-&gt;Insulin aspart|Insulin glargine-&gt;Insulin glargine-&gt;Insulin aspart-&gt;Biguanides-&gt;Biguanides|Insulin aspart|Insulin glargine"/>
  </r>
  <r>
    <s v="oe59hzA45i."/>
    <x v="12"/>
    <s v="Other"/>
    <s v="Biguanides"/>
    <x v="0"/>
    <d v="2025-11-28T00:00:00"/>
    <s v="Biguanides"/>
  </r>
  <r>
    <s v="1RpvpTLwufk"/>
    <x v="12"/>
    <s v="Pacific peoples"/>
    <s v="Biguanides"/>
    <x v="0"/>
    <d v="2021-04-19T00:00:00"/>
    <s v="Biguanides"/>
  </r>
  <r>
    <s v="0tzU1Qlf7b6"/>
    <x v="12"/>
    <s v="Māori"/>
    <s v="Biguanides"/>
    <x v="0"/>
    <d v="2015-03-31T00:00:00"/>
    <s v="Biguanides-&gt;Sulfonylureas-&gt;Biguanides|Sulfonylureas"/>
  </r>
  <r>
    <s v="nfqT9U6L/dI"/>
    <x v="12"/>
    <s v="Māori"/>
    <s v="Biguanides"/>
    <x v="0"/>
    <d v="2022-01-23T00:00:00"/>
    <s v="Biguanides"/>
  </r>
  <r>
    <s v="cHK4Id6QGGQ"/>
    <x v="12"/>
    <s v="Asian"/>
    <s v="Biguanides"/>
    <x v="0"/>
    <d v="2023-04-18T00:00:00"/>
    <s v="Biguanides"/>
  </r>
  <r>
    <s v="cRK6gF7TRrw"/>
    <x v="12"/>
    <s v="Other"/>
    <s v="Biguanides"/>
    <x v="0"/>
    <d v="2025-10-14T00:00:00"/>
    <s v="Biguanides"/>
  </r>
  <r>
    <s v="g4PWY93.Bww"/>
    <x v="12"/>
    <s v="Māori"/>
    <s v="Biguanides"/>
    <x v="0"/>
    <d v="2018-11-08T00:00:00"/>
    <s v="Biguanides"/>
  </r>
  <r>
    <s v="GBFCjNmjX.E"/>
    <x v="12"/>
    <s v="Other"/>
    <s v="Insulin aspart|Insulin isophane"/>
    <x v="1"/>
    <d v="2014-08-01T00:00:00"/>
    <s v="Insulin aspart|Insulin isophane-&gt;Insulin isophane-&gt;Insulin aspart-&gt;Insulin glargine-&gt;Insulin aspart|Insulin glargine-&gt;Biguanides|Insulin aspart|Insulin glargine"/>
  </r>
  <r>
    <s v="geap80kCQcs"/>
    <x v="12"/>
    <s v="Other"/>
    <s v="Biguanides"/>
    <x v="0"/>
    <d v="2023-03-09T00:00:00"/>
    <s v="Biguanides"/>
  </r>
  <r>
    <s v="WH/lf8bYL66"/>
    <x v="12"/>
    <s v="Other"/>
    <s v="Biguanides"/>
    <x v="0"/>
    <d v="2023-08-17T00:00:00"/>
    <s v="Biguanides"/>
  </r>
  <r>
    <s v="WIlAOsJAzcg"/>
    <x v="12"/>
    <s v="Māori"/>
    <s v="Biguanides"/>
    <x v="0"/>
    <d v="2015-07-02T00:00:00"/>
    <s v="Biguanides"/>
  </r>
  <r>
    <s v="vrCgvbMhu8."/>
    <x v="12"/>
    <s v="Māori"/>
    <s v="Biguanides"/>
    <x v="0"/>
    <d v="2024-06-21T00:00:00"/>
    <s v="Biguanides-&gt;SGLT-2 inhibitors"/>
  </r>
  <r>
    <s v="8ZfzKP3IZIM"/>
    <x v="12"/>
    <s v="Other"/>
    <s v="Insulin aspart|Insulin isophane|Insulin Neutral"/>
    <x v="1"/>
    <d v="2014-04-28T00:00:00"/>
    <s v="Insulin aspart|Insulin isophane|Insulin Neutral-&gt;Insulin isophane|Insulin Neutral-&gt;Insulin Neutral-&gt;Insulin aspart|Insulin glargine-&gt;Insulin aspart-&gt;Insulin glargine-&gt;Biguanides|Insulin aspart"/>
  </r>
  <r>
    <s v="3.aPUDaK2i6"/>
    <x v="12"/>
    <s v="Other"/>
    <s v="Biguanides"/>
    <x v="0"/>
    <d v="2025-08-04T00:00:00"/>
    <s v="Biguanides"/>
  </r>
  <r>
    <s v="1xGoR3DHxxM"/>
    <x v="12"/>
    <s v="Other"/>
    <s v="Insulin aspart|Insulin glargine"/>
    <x v="1"/>
    <d v="2018-05-28T00:00:00"/>
    <s v="Insulin aspart|Insulin glargine-&gt;Insulin aspart-&gt;Insulin glargine-&gt;Biguanides|Insulin aspart-&gt;Biguanides|Insulin aspart|Insulin glargine-&gt;Biguanides|Insulin glargine"/>
  </r>
  <r>
    <s v="tEOLxkS15K2"/>
    <x v="12"/>
    <s v="Other"/>
    <s v="Biguanides"/>
    <x v="0"/>
    <d v="2024-11-04T00:00:00"/>
    <s v="Biguanides"/>
  </r>
  <r>
    <s v="wuZZwQ9Iqzg"/>
    <x v="12"/>
    <s v="Asian"/>
    <s v="Biguanides"/>
    <x v="0"/>
    <d v="2024-06-05T00:00:00"/>
    <s v="Biguanides"/>
  </r>
  <r>
    <s v="P6TDzCQ/uLQ"/>
    <x v="12"/>
    <s v="Pacific peoples"/>
    <s v="Biguanides"/>
    <x v="0"/>
    <d v="2013-08-26T00:00:00"/>
    <s v="Biguanides"/>
  </r>
  <r>
    <s v="3p6Hl0EHpIk"/>
    <x v="12"/>
    <s v="Pacific peoples"/>
    <s v="Biguanides"/>
    <x v="0"/>
    <d v="2024-01-10T00:00:00"/>
    <s v="Biguanides"/>
  </r>
  <r>
    <s v="hz1wD2dlJPI"/>
    <x v="12"/>
    <s v="Other"/>
    <s v="Biguanides"/>
    <x v="0"/>
    <d v="2025-07-17T00:00:00"/>
    <s v="Biguanides"/>
  </r>
  <r>
    <s v="gUHYtUpTJmU"/>
    <x v="12"/>
    <s v="Pacific peoples"/>
    <s v="Biguanides"/>
    <x v="0"/>
    <d v="2024-06-17T00:00:00"/>
    <s v="Biguanides"/>
  </r>
  <r>
    <s v="gouJVT4zDRI"/>
    <x v="12"/>
    <s v="Māori"/>
    <s v="Biguanides"/>
    <x v="0"/>
    <d v="2024-11-30T00:00:00"/>
    <s v="Biguanides-&gt;GLP-1 agonists"/>
  </r>
  <r>
    <s v="crrPF9FFsME"/>
    <x v="12"/>
    <s v="Māori"/>
    <s v="Biguanides"/>
    <x v="0"/>
    <d v="2014-10-18T00:00:00"/>
    <s v="Biguanides-&gt;Sulfonylureas-&gt;Biguanides|Sulfonylureas-&gt;Biguanides|DPP-4 inhibitors|Sulfonylureas-&gt;DPP-4 inhibitors|Sulfonylureas"/>
  </r>
  <r>
    <s v="xNc.iGLdq0g"/>
    <x v="12"/>
    <s v="Other"/>
    <s v="Insulin aspart|Insulin glargine"/>
    <x v="1"/>
    <d v="2022-04-08T00:00:00"/>
    <s v="Insulin aspart|Insulin glargine-&gt;Insulin aspart-&gt;Biguanides|Insulin aspart"/>
  </r>
  <r>
    <s v="C9Xe00akboc"/>
    <x v="12"/>
    <s v="Asian"/>
    <s v="Biguanides"/>
    <x v="0"/>
    <d v="2021-07-14T00:00:00"/>
    <s v="Biguanides-&gt;DPP-4 inhibitors"/>
  </r>
  <r>
    <s v="F2yfMM7JGbM"/>
    <x v="12"/>
    <s v="Māori"/>
    <s v="Insulin aspart|Insulin glargine"/>
    <x v="1"/>
    <d v="2023-06-07T00:00:00"/>
    <s v="Insulin aspart|Insulin glargine-&gt;Insulin isophane-&gt;Insulin aspart|Insulin isophane-&gt;Insulin aspart-&gt;Biguanides-&gt;Biguanides|Insulin aspart"/>
  </r>
  <r>
    <s v="QyPrdBCuiCs"/>
    <x v="12"/>
    <s v="Pacific peoples"/>
    <s v="Biguanides"/>
    <x v="0"/>
    <d v="2025-02-25T00:00:00"/>
    <s v="Biguanides"/>
  </r>
  <r>
    <s v="r1jjm/tAsqk"/>
    <x v="12"/>
    <s v="Asian"/>
    <s v="Biguanides"/>
    <x v="0"/>
    <d v="2025-07-04T00:00:00"/>
    <s v="Biguanides-&gt;Insulin aspart"/>
  </r>
  <r>
    <s v="/NjvlxAPXZA"/>
    <x v="12"/>
    <s v="Māori"/>
    <s v="Insulin isophane|Insulin Neutral"/>
    <x v="1"/>
    <d v="2011-08-26T00:00:00"/>
    <s v="Insulin isophane|Insulin Neutral-&gt;Insulin Neutral-&gt;Insulin isophane-&gt;Insulin aspart-&gt;Insulin aspart|Insulin isophane-&gt;Insulin aspart|Insulin glargine-&gt;Insulin glargine-&gt;Biguanides-&gt;Biguanides|Insulin aspart|Insulin glargine"/>
  </r>
  <r>
    <s v="QSxDpPviMzY"/>
    <x v="12"/>
    <s v="Other"/>
    <s v="Biguanides"/>
    <x v="0"/>
    <d v="2021-12-16T00:00:00"/>
    <s v="Biguanides"/>
  </r>
  <r>
    <s v="w5Wg4V92C2."/>
    <x v="12"/>
    <s v="Māori"/>
    <s v="Sulfonylureas"/>
    <x v="0"/>
    <d v="2012-09-07T00:00:00"/>
    <s v="Sulfonylureas-&gt;Insulin glargine|Sulfonylureas-&gt;Insulin glargine-&gt;Insulin aspart"/>
  </r>
  <r>
    <s v="VT/Ij4Z8MjE"/>
    <x v="12"/>
    <s v="Pacific peoples"/>
    <s v="Insulin aspart|Insulin glargine"/>
    <x v="1"/>
    <d v="2021-05-17T00:00:00"/>
    <s v="Insulin aspart|Insulin glargine-&gt;Biguanides-&gt;Insulin glargine-&gt;Biguanides|Insulin aspart|Insulin glargine"/>
  </r>
  <r>
    <s v="ryVtZ/k/40."/>
    <x v="12"/>
    <s v="Pacific peoples"/>
    <s v="Biguanides"/>
    <x v="0"/>
    <d v="2015-12-17T00:00:00"/>
    <s v="Biguanides"/>
  </r>
  <r>
    <s v="CYI46pfr226"/>
    <x v="12"/>
    <s v="Other"/>
    <s v="Biguanides"/>
    <x v="0"/>
    <d v="2024-08-07T00:00:00"/>
    <s v="Biguanides"/>
  </r>
  <r>
    <s v="0ich5OmYGlE"/>
    <x v="12"/>
    <s v="Pacific peoples"/>
    <s v="Biguanides"/>
    <x v="0"/>
    <d v="2011-08-11T00:00:00"/>
    <s v="Biguanides"/>
  </r>
  <r>
    <s v="1le.bzQ9mps"/>
    <x v="12"/>
    <s v="Other"/>
    <s v="Biguanides"/>
    <x v="0"/>
    <d v="2023-06-26T00:00:00"/>
    <s v="Biguanides"/>
  </r>
  <r>
    <s v="Duy3nUU0A9w"/>
    <x v="12"/>
    <s v="Māori"/>
    <s v="Biguanides"/>
    <x v="0"/>
    <d v="2013-11-06T00:00:00"/>
    <s v="Biguanides-&gt;Biguanides|Insulin glargine-&gt;Insulin glargine"/>
  </r>
  <r>
    <s v="dEEpZWUFn0s"/>
    <x v="12"/>
    <s v="Māori"/>
    <s v="Insulin glargine"/>
    <x v="1"/>
    <d v="2019-11-25T00:00:00"/>
    <s v="Insulin glargine-&gt;Biguanides-&gt;Biguanides|Insulin glargine-&gt;GLP-1 agonists-&gt;Biguanides|GLP-1 agonists|Insulin glargine-&gt;GLP-1 agonists|Insulin glargine-&gt;GLP-1 agonists|Thiazolidinedione-&gt;Biguanides|GLP-1 agonists|Thiazolidinedione-&gt;Biguanides|Thiazolidinedione-&gt;SGLT-2 inhibitors-&gt;Biguanides|GLP-1 agonists|SGLT-2 inhibitors"/>
  </r>
  <r>
    <s v="l.sgekjx8wc"/>
    <x v="12"/>
    <s v="Other"/>
    <s v="Biguanides"/>
    <x v="0"/>
    <d v="2024-10-18T00:00:00"/>
    <s v="Biguanides"/>
  </r>
  <r>
    <s v="wLykWfHU5bo"/>
    <x v="12"/>
    <s v="Asian"/>
    <s v="Biguanides"/>
    <x v="0"/>
    <d v="2025-12-30T00:00:00"/>
    <s v="Biguanides"/>
  </r>
  <r>
    <s v="WZf/LgxZlpQ"/>
    <x v="12"/>
    <s v="Māori"/>
    <s v="Biguanides"/>
    <x v="0"/>
    <d v="2023-02-21T00:00:00"/>
    <s v="Biguanides"/>
  </r>
  <r>
    <s v="x.mivv6DU66"/>
    <x v="12"/>
    <s v="Māori"/>
    <s v="Biguanides"/>
    <x v="0"/>
    <d v="2014-10-14T00:00:00"/>
    <s v="Biguanides"/>
  </r>
  <r>
    <s v="T8.rjcLE2VI"/>
    <x v="12"/>
    <s v="Māori"/>
    <s v="Biguanides"/>
    <x v="0"/>
    <d v="2023-03-03T00:00:00"/>
    <s v="Biguanides"/>
  </r>
  <r>
    <s v="tEKKSV8LsuQ"/>
    <x v="12"/>
    <s v="Other"/>
    <s v="Biguanides"/>
    <x v="0"/>
    <d v="2017-12-18T00:00:00"/>
    <s v="Biguanides"/>
  </r>
  <r>
    <s v="th4toO6TSns"/>
    <x v="12"/>
    <s v="Pacific peoples"/>
    <s v="Biguanides"/>
    <x v="0"/>
    <d v="2024-11-11T00:00:00"/>
    <s v="Biguanides"/>
  </r>
  <r>
    <s v="20n0/0BfRAA"/>
    <x v="12"/>
    <s v="Māori"/>
    <s v="Biguanides"/>
    <x v="0"/>
    <d v="2020-07-22T00:00:00"/>
    <s v="Biguanides"/>
  </r>
  <r>
    <s v="erD3YCQqamc"/>
    <x v="12"/>
    <s v="Other"/>
    <s v="Insulin glargine|Insulin lispro"/>
    <x v="1"/>
    <d v="2017-11-17T00:00:00"/>
    <s v="Insulin glargine|Insulin lispro-&gt;Sulfonylureas"/>
  </r>
  <r>
    <s v="5MPwBgYMIYg"/>
    <x v="12"/>
    <s v="Other"/>
    <s v="Biguanides"/>
    <x v="0"/>
    <d v="2025-06-23T00:00:00"/>
    <s v="Biguanides"/>
  </r>
  <r>
    <s v="pOJFJj/Reok"/>
    <x v="12"/>
    <s v="Other"/>
    <s v="Biguanides"/>
    <x v="0"/>
    <d v="2025-10-14T00:00:00"/>
    <s v="Biguanides"/>
  </r>
  <r>
    <s v="pua5FgkWYmQ"/>
    <x v="12"/>
    <s v="Māori"/>
    <s v="Biguanides"/>
    <x v="0"/>
    <d v="2016-04-13T00:00:00"/>
    <s v="Biguanides"/>
  </r>
  <r>
    <s v="mfP.QuhAhRk"/>
    <x v="12"/>
    <s v="Māori"/>
    <s v="Biguanides"/>
    <x v="0"/>
    <d v="2024-10-12T00:00:00"/>
    <s v="Biguanides-&gt;SGLT-2 inhibitors-&gt;GLP-1 agonists"/>
  </r>
  <r>
    <s v="mkWr60i/6yo"/>
    <x v="12"/>
    <s v="Pacific peoples"/>
    <s v="Biguanides"/>
    <x v="0"/>
    <d v="2019-05-22T00:00:00"/>
    <s v="Biguanides"/>
  </r>
  <r>
    <s v="caxN5TBC5RA"/>
    <x v="12"/>
    <s v="Māori"/>
    <s v="Biguanides"/>
    <x v="0"/>
    <d v="2015-05-01T00:00:00"/>
    <s v="Biguanides"/>
  </r>
  <r>
    <s v="6fsOb8RbY5."/>
    <x v="12"/>
    <s v="Māori"/>
    <s v="Biguanides"/>
    <x v="0"/>
    <d v="2022-02-10T00:00:00"/>
    <s v="Biguanides-&gt;DPP-4 inhibitors-&gt;Biguanides|GLP-1 agonists-&gt;GLP-1 agonists-&gt;SGLT-2 inhibitors"/>
  </r>
  <r>
    <s v="74lCdgR2Csc"/>
    <x v="12"/>
    <s v="Other"/>
    <s v="Insulin aspart|Insulin glargine"/>
    <x v="1"/>
    <d v="2022-05-31T00:00:00"/>
    <s v="Insulin aspart|Insulin glargine-&gt;Biguanides-&gt;Biguanides|GLP-1 agonists|Insulin aspart|Insulin glargine-&gt;GLP-1 agonists-&gt;Biguanides|Insulin aspart|Insulin glargine-&gt;Insulin aspart"/>
  </r>
  <r>
    <s v="byPvubMhVoE"/>
    <x v="12"/>
    <s v="Other"/>
    <s v="Biguanides"/>
    <x v="0"/>
    <d v="2020-12-09T00:00:00"/>
    <s v="Biguanides"/>
  </r>
  <r>
    <s v="aSTCJc6m8GA"/>
    <x v="12"/>
    <s v="Māori"/>
    <s v="Biguanides"/>
    <x v="0"/>
    <d v="2013-06-22T00:00:00"/>
    <s v="Biguanides-&gt;Biguanides|Insulin aspart-&gt;Insulin isophane with insulin neutral-&gt;Biguanides|Insulin glargine-&gt;Insulin glargine"/>
  </r>
  <r>
    <s v="4WsOtEQwQNU"/>
    <x v="12"/>
    <s v="Asian"/>
    <s v="Biguanides"/>
    <x v="0"/>
    <d v="2015-06-04T00:00:00"/>
    <s v="Biguanides"/>
  </r>
  <r>
    <s v="ANBk1yR9xj2"/>
    <x v="12"/>
    <s v="Other"/>
    <s v="Biguanides"/>
    <x v="0"/>
    <d v="2022-11-29T00:00:00"/>
    <s v="Biguanides"/>
  </r>
  <r>
    <s v="3IvPIh5uajs"/>
    <x v="12"/>
    <s v="Asian"/>
    <s v="Biguanides|Insulin aspart|Insulin glargine"/>
    <x v="0"/>
    <d v="2025-03-21T00:00:00"/>
    <s v="Biguanides|Insulin aspart|Insulin glargine-&gt;Biguanides"/>
  </r>
  <r>
    <s v="42Ie6rWXb7w"/>
    <x v="12"/>
    <s v="Pacific peoples"/>
    <s v="Biguanides|Sulfonylureas"/>
    <x v="0"/>
    <d v="2021-07-20T00:00:00"/>
    <s v="Biguanides|Sulfonylureas"/>
  </r>
  <r>
    <s v="LGm05SGMT0A"/>
    <x v="12"/>
    <s v="Other"/>
    <s v="Biguanides"/>
    <x v="0"/>
    <d v="2022-06-09T00:00:00"/>
    <s v="Biguanides"/>
  </r>
  <r>
    <s v="PjGA8.z0mP2"/>
    <x v="12"/>
    <s v="Māori"/>
    <s v="Biguanides"/>
    <x v="0"/>
    <d v="2020-09-02T00:00:00"/>
    <s v="Biguanides"/>
  </r>
  <r>
    <s v="dI.0V9ED1lo"/>
    <x v="12"/>
    <s v="Māori"/>
    <s v="Biguanides"/>
    <x v="0"/>
    <d v="2024-03-01T00:00:00"/>
    <s v="Biguanides"/>
  </r>
  <r>
    <s v="A.fkROVDV0Y"/>
    <x v="12"/>
    <s v="Pacific peoples"/>
    <s v="Biguanides"/>
    <x v="0"/>
    <d v="2021-02-01T00:00:00"/>
    <s v="Biguanides"/>
  </r>
  <r>
    <s v="2gTL7/DFEhA"/>
    <x v="12"/>
    <s v="Other"/>
    <s v="Biguanides"/>
    <x v="0"/>
    <d v="2013-10-04T00:00:00"/>
    <s v="Biguanides"/>
  </r>
  <r>
    <s v="PKsh0Un0QWI"/>
    <x v="12"/>
    <s v="Pacific peoples"/>
    <s v="Biguanides|Insulin glargine|Insulin lispro"/>
    <x v="0"/>
    <d v="2025-07-04T00:00:00"/>
    <s v="Biguanides|Insulin glargine|Insulin lispro-&gt;Insulin glargine|Insulin lispro-&gt;Insulin lispro-&gt;Insulin glargine-&gt;Insulin glulisine"/>
  </r>
  <r>
    <s v="ZlkO6pDkCEY"/>
    <x v="12"/>
    <s v="Pacific peoples"/>
    <s v="Biguanides|Insulin aspart|Insulin glargine"/>
    <x v="0"/>
    <d v="2020-05-01T00:00:00"/>
    <s v="Biguanides|Insulin aspart|Insulin glargine-&gt;Biguanides|Insulin glargine-&gt;Insulin aspart|Insulin glargine-&gt;Biguanides-&gt;Insulin glargine-&gt;DPP-4 inhibitors|Insulin glargine-&gt;DPP-4 inhibitors-&gt;GLP-1 agonists-&gt;DPP-4 inhibitors|GLP-1 agonists|Insulin glargine-&gt;DPP-4 inhibitors|GLP-1 agonists"/>
  </r>
  <r>
    <s v="KhEWue2Ofdk"/>
    <x v="12"/>
    <s v="Asian"/>
    <s v="Biguanides"/>
    <x v="0"/>
    <d v="2017-08-03T00:00:00"/>
    <s v="Biguanides"/>
  </r>
  <r>
    <s v="kn2.9hITw3U"/>
    <x v="12"/>
    <s v="Māori"/>
    <s v="Biguanides"/>
    <x v="0"/>
    <d v="2019-10-29T00:00:00"/>
    <s v="Biguanides"/>
  </r>
  <r>
    <s v="l4Jc3DE0mW2"/>
    <x v="12"/>
    <s v="Māori"/>
    <s v="Biguanides"/>
    <x v="0"/>
    <d v="2014-01-20T00:00:00"/>
    <s v="Biguanides"/>
  </r>
  <r>
    <s v="l80aD/FMgsk"/>
    <x v="12"/>
    <s v="Pacific peoples"/>
    <s v="Biguanides"/>
    <x v="0"/>
    <d v="2022-09-14T00:00:00"/>
    <s v="Biguanides"/>
  </r>
  <r>
    <s v="Ogo9eh4zPJI"/>
    <x v="12"/>
    <s v="Māori"/>
    <s v="Biguanides"/>
    <x v="0"/>
    <d v="2024-09-27T00:00:00"/>
    <s v="Biguanides"/>
  </r>
  <r>
    <s v="oHuQ937bQ5s"/>
    <x v="12"/>
    <s v="Pacific peoples"/>
    <s v="Insulin aspart"/>
    <x v="1"/>
    <d v="2019-01-30T00:00:00"/>
    <s v="Insulin aspart-&gt;Biguanides-&gt;Insulin aspart|Insulin glargine"/>
  </r>
  <r>
    <s v="sCMgCppN2Vw"/>
    <x v="12"/>
    <s v="Other"/>
    <s v="Biguanides"/>
    <x v="0"/>
    <d v="2025-12-15T00:00:00"/>
    <s v="Biguanides"/>
  </r>
  <r>
    <s v="yy1cEkZ73yo"/>
    <x v="12"/>
    <s v="Māori"/>
    <s v="Biguanides"/>
    <x v="0"/>
    <d v="2024-11-28T00:00:00"/>
    <s v="Biguanides"/>
  </r>
  <r>
    <s v="YEJbYdp5Joo"/>
    <x v="12"/>
    <s v="Other"/>
    <s v="Biguanides"/>
    <x v="0"/>
    <d v="2025-07-23T00:00:00"/>
    <s v="Biguanides"/>
  </r>
  <r>
    <s v="z.das0MOdWg"/>
    <x v="12"/>
    <s v="Other"/>
    <s v="Biguanides"/>
    <x v="0"/>
    <d v="2011-07-20T00:00:00"/>
    <s v="Biguanides-&gt;DPP-4 inhibitors-&gt;Biguanides|SGLT-2 inhibitors-&gt;Biguanides|Insulin aspart|Insulin isophane-&gt;Insulin aspart|Insulin isophane-&gt;Insulin isophane-&gt;Insulin glargine-&gt;Biguanides|Insulin glargine-&gt;Insulin aspart-&gt;GLP-1 agonists|Insulin glargine-&gt;GLP-1 agonists"/>
  </r>
  <r>
    <s v="Yk/9c0ITIW2"/>
    <x v="12"/>
    <s v="Māori"/>
    <s v="Biguanides"/>
    <x v="0"/>
    <d v="2024-12-11T00:00:00"/>
    <s v="Biguanides"/>
  </r>
  <r>
    <s v="045Pzao6KMY"/>
    <x v="12"/>
    <s v="Other"/>
    <s v="Biguanides"/>
    <x v="0"/>
    <d v="2015-12-08T00:00:00"/>
    <s v="Biguanides"/>
  </r>
  <r>
    <s v="0Bw/NZ47.ik"/>
    <x v="12"/>
    <s v="Māori"/>
    <s v="Biguanides"/>
    <x v="0"/>
    <d v="2020-12-22T00:00:00"/>
    <s v="Biguanides"/>
  </r>
  <r>
    <s v="UWDzf03kOYo"/>
    <x v="12"/>
    <s v="Māori"/>
    <s v="Biguanides"/>
    <x v="0"/>
    <d v="2022-04-19T00:00:00"/>
    <s v="Biguanides"/>
  </r>
  <r>
    <s v="uXE.6DsdA5s"/>
    <x v="12"/>
    <s v="Māori"/>
    <s v="Biguanides"/>
    <x v="0"/>
    <d v="2025-02-19T00:00:00"/>
    <s v="Biguanides"/>
  </r>
  <r>
    <s v="1sUUNXGJRY2"/>
    <x v="12"/>
    <s v="Other"/>
    <s v="Biguanides"/>
    <x v="0"/>
    <d v="2024-06-07T00:00:00"/>
    <s v="Biguanides"/>
  </r>
  <r>
    <s v="Nj.qiCEoSD2"/>
    <x v="12"/>
    <s v="Māori"/>
    <s v="Biguanides"/>
    <x v="0"/>
    <d v="2024-01-25T00:00:00"/>
    <s v="Biguanides"/>
  </r>
  <r>
    <s v="qxy8zb2LzFY"/>
    <x v="12"/>
    <s v="Asian"/>
    <s v="Insulin aspart|Insulin glargine"/>
    <x v="1"/>
    <d v="2024-04-03T00:00:00"/>
    <s v="Insulin aspart|Insulin glargine-&gt;Insulin aspart-&gt;Sulfonylureas-&gt;Insulin glargine|Sulfonylureas-&gt;Insulin glargine-&gt;Insulin aspart|Insulin glargine|Sulfonylureas"/>
  </r>
  <r>
    <s v="uqZQU0V2x2U"/>
    <x v="12"/>
    <s v="Māori"/>
    <s v="Biguanides"/>
    <x v="0"/>
    <d v="2014-03-07T00:00:00"/>
    <s v="Biguanides"/>
  </r>
  <r>
    <s v="UtGrbrepvKs"/>
    <x v="12"/>
    <s v="Asian"/>
    <s v="Biguanides"/>
    <x v="0"/>
    <d v="2022-01-25T00:00:00"/>
    <s v="Biguanides"/>
  </r>
  <r>
    <s v="zmdAyeLOaro"/>
    <x v="12"/>
    <s v="Pacific peoples"/>
    <s v="Insulin aspart|Insulin glargine"/>
    <x v="1"/>
    <d v="2021-05-10T00:00:00"/>
    <s v="Insulin aspart|Insulin glargine-&gt;DPP-4 inhibitors"/>
  </r>
  <r>
    <s v="zFkqfyQpF0I"/>
    <x v="12"/>
    <s v="Māori"/>
    <s v="Biguanides"/>
    <x v="0"/>
    <d v="2017-08-29T00:00:00"/>
    <s v="Biguanides-&gt;Biguanides|GLP-1 agonists-&gt;SGLT-2 inhibitors"/>
  </r>
  <r>
    <s v="Z607K0FyuDE"/>
    <x v="12"/>
    <s v="Other"/>
    <s v="Insulin isophane|Insulin Neutral"/>
    <x v="1"/>
    <d v="2011-03-08T00:00:00"/>
    <s v="Insulin isophane|Insulin Neutral-&gt;Insulin isophane|Insulin lispro-&gt;Insulin isophane|Insulin lispro|Insulin Neutral-&gt;Insulin isophane-&gt;Insulin glargine-&gt;Insulin glargine|Insulin lispro-&gt;Insulin lispro-&gt;Biguanides-&gt;Biguanides|Insulin lispro-&gt;Biguanides|Insulin glargine|Insulin lispro"/>
  </r>
  <r>
    <s v="DUntIH.T7Kg"/>
    <x v="12"/>
    <s v="Pacific peoples"/>
    <s v="Biguanides"/>
    <x v="0"/>
    <d v="2014-11-07T00:00:00"/>
    <s v="Biguanides"/>
  </r>
  <r>
    <s v="a9rMc4VD9L2"/>
    <x v="12"/>
    <s v="Other"/>
    <s v="Biguanides"/>
    <x v="0"/>
    <d v="2022-10-26T00:00:00"/>
    <s v="Biguanides"/>
  </r>
  <r>
    <s v="3INq9I1YczY"/>
    <x v="12"/>
    <s v="Asian"/>
    <s v="Biguanides"/>
    <x v="0"/>
    <d v="2017-07-10T00:00:00"/>
    <s v="Biguanides-&gt;SGLT-2 inhibitors-&gt;GLP-1 agonists"/>
  </r>
  <r>
    <s v="lNPusCr0nwU"/>
    <x v="12"/>
    <s v="Other"/>
    <s v="Biguanides"/>
    <x v="0"/>
    <d v="2025-09-09T00:00:00"/>
    <s v="Biguanides"/>
  </r>
  <r>
    <s v="IcBok0CGB8g"/>
    <x v="12"/>
    <s v="Pacific peoples"/>
    <s v="Biguanides"/>
    <x v="0"/>
    <d v="2024-05-09T00:00:00"/>
    <s v="Biguanides"/>
  </r>
  <r>
    <s v="EzY.MsotM3I"/>
    <x v="12"/>
    <s v="Māori"/>
    <s v="Biguanides"/>
    <x v="0"/>
    <d v="2019-11-23T00:00:00"/>
    <s v="Biguanides"/>
  </r>
  <r>
    <s v="f1RJZSfINAg"/>
    <x v="12"/>
    <s v="Māori"/>
    <s v="Biguanides"/>
    <x v="0"/>
    <d v="2013-04-24T00:00:00"/>
    <s v="Biguanides"/>
  </r>
  <r>
    <s v="O24dzaR3vbY"/>
    <x v="12"/>
    <s v="Pacific peoples"/>
    <s v="Biguanides"/>
    <x v="0"/>
    <d v="2022-09-09T00:00:00"/>
    <s v="Biguanides-&gt;SGLT-2 inhibitors"/>
  </r>
  <r>
    <s v="wRVzI23yiGk"/>
    <x v="12"/>
    <s v="Māori"/>
    <s v="Biguanides"/>
    <x v="0"/>
    <d v="2015-06-25T00:00:00"/>
    <s v="Biguanides"/>
  </r>
  <r>
    <s v="WSMcFfDad.Q"/>
    <x v="12"/>
    <s v="Māori"/>
    <s v="Biguanides"/>
    <x v="0"/>
    <d v="2019-05-09T00:00:00"/>
    <s v="Biguanides"/>
  </r>
  <r>
    <s v="aZhUa.nvY0Y"/>
    <x v="12"/>
    <s v="Pacific peoples"/>
    <s v="Biguanides"/>
    <x v="0"/>
    <d v="2015-02-25T00:00:00"/>
    <s v="Biguanides-&gt;Biguanides|Insulin glargine-&gt;Insulin aspart|Insulin glargine-&gt;DPP-4 inhibitors|Insulin aspart-&gt;Insulin aspart-&gt;DPP-4 inhibitors-&gt;Insulin aspart|SGLT-2 inhibitors-&gt;Insulin glargine|SGLT-2 inhibitors"/>
  </r>
  <r>
    <s v="IkEUOd9rr0o"/>
    <x v="12"/>
    <s v="Māori"/>
    <s v="Biguanides|Insulin glargine"/>
    <x v="0"/>
    <d v="2021-07-24T00:00:00"/>
    <s v="Biguanides|Insulin glargine-&gt;Insulin glargine-&gt;Biguanides|Insulin glargine|SGLT-2 inhibitors-&gt;Insulin glargine|SGLT-2 inhibitors-&gt;GLP-1 agonists-&gt;Biguanides|GLP-1 agonists"/>
  </r>
  <r>
    <s v="ONdxBbq/7zY"/>
    <x v="12"/>
    <s v="Other"/>
    <s v="Biguanides"/>
    <x v="0"/>
    <d v="2022-09-10T00:00:00"/>
    <s v="Biguanides"/>
  </r>
  <r>
    <s v="OuzSb8fGZ2M"/>
    <x v="12"/>
    <s v="Asian"/>
    <s v="Biguanides"/>
    <x v="0"/>
    <d v="2025-12-12T00:00:00"/>
    <s v="Biguanides"/>
  </r>
  <r>
    <s v="sLXV3T25D0s"/>
    <x v="12"/>
    <s v="Pacific peoples"/>
    <s v="Insulin aspart|Insulin isophane|Insulin Neutral"/>
    <x v="1"/>
    <d v="2016-09-12T00:00:00"/>
    <s v="Insulin aspart|Insulin isophane|Insulin Neutral-&gt;Biguanides-&gt;Biguanides|Insulin aspart|Insulin isophane|Insulin Neutral-&gt;Insulin isophane with insulin neutral-&gt;Biguanides|Insulin isophane with insulin neutral-&gt;Biguanides|Insulin aspart-&gt;Insulin aspart|Sulfonylureas-&gt;Insulin aspart|Insulin glargine|Insulin isophane with insulin neutral|Sulfonylureas-&gt;Insulin aspart-&gt;Insulin glargine|Insulin isophane with insulin neutral|Sulfonylureas-&gt;Insulin glargine|Insulin isophane with insulin neutral-&gt;DPP-4 inhibitors|Insulin glargine-&gt;Insulin aspart|Insulin glargine-&gt;DPP-4 inhibitors|Insulin aspart|Insulin glargine-&gt;Insulin aspart|SGLT-2 inhibitors-&gt;DPP-4 inhibitors-&gt;DPP-4 inhibitors|Insulin aspart|Insulin glargine|SGLT-2 inhibitors-&gt;Sulfonylureas-&gt;GLP-1 agonists-&gt;GLP-1 agonists|Insulin aspart-&gt;Biguanides|GLP-1 agonists|Insulin aspart"/>
  </r>
  <r>
    <s v="kmqmlvGmfb2"/>
    <x v="12"/>
    <s v="Māori"/>
    <s v="Biguanides"/>
    <x v="0"/>
    <d v="2019-03-12T00:00:00"/>
    <s v="Biguanides"/>
  </r>
  <r>
    <s v="qaIFJK7OTiU"/>
    <x v="12"/>
    <s v="Pacific peoples"/>
    <s v="Biguanides"/>
    <x v="0"/>
    <d v="2016-03-31T00:00:00"/>
    <s v="Biguanides-&gt;DPP-4 inhibitors-&gt;Biguanides|GLP-1 agonists-&gt;DPP-4 inhibitors|GLP-1 agonists"/>
  </r>
  <r>
    <s v="y/Ymb2crsEI"/>
    <x v="12"/>
    <s v="Māori"/>
    <s v="Insulin aspart|Insulin glargine"/>
    <x v="1"/>
    <d v="2020-07-21T00:00:00"/>
    <s v="Insulin aspart|Insulin glargine-&gt;Insulin aspart-&gt;Insulin glargine-&gt;Biguanides|Insulin glargine-&gt;Biguanides-&gt;Biguanides|Insulin aspart|Insulin glargine"/>
  </r>
  <r>
    <s v=".LD5iOFVKao"/>
    <x v="12"/>
    <s v="Pacific peoples"/>
    <s v="Biguanides"/>
    <x v="0"/>
    <d v="2021-03-16T00:00:00"/>
    <s v="Biguanides-&gt;DPP-4 inhibitors-&gt;GLP-1 agonists-&gt;Biguanides|GLP-1 agonists"/>
  </r>
  <r>
    <s v="cNhAkwp/tPY"/>
    <x v="12"/>
    <s v="Pacific peoples"/>
    <s v="Biguanides"/>
    <x v="0"/>
    <d v="2024-06-13T00:00:00"/>
    <s v="Biguanides-&gt;Insulin aspart|Insulin glargine-&gt;Biguanides|Insulin aspart|Insulin glargine-&gt;Insulin glargine-&gt;Insulin aspart-&gt;GLP-1 agonists|Insulin aspart"/>
  </r>
  <r>
    <s v="0mR81m5ntfk"/>
    <x v="12"/>
    <s v="Pacific peoples"/>
    <s v="Biguanides|Insulin aspart|Insulin glargine"/>
    <x v="0"/>
    <d v="2020-09-25T00:00:00"/>
    <s v="Biguanides|Insulin aspart|Insulin glargine-&gt;DPP-4 inhibitors-&gt;Insulin aspart|Insulin glargine-&gt;Insulin aspart-&gt;DPP-4 inhibitors|Insulin aspart|Insulin glargine-&gt;Insulin aspart|Insulin glargine|SGLT-2 inhibitors-&gt;Insulin aspart|SGLT-2 inhibitors-&gt;GLP-1 agonists-&gt;Insulin glargine-&gt;Biguanides|GLP-1 agonists|Insulin glargine-&gt;Biguanides|GLP-1 agonists"/>
  </r>
  <r>
    <s v="oz3sGrizcNs"/>
    <x v="12"/>
    <s v="Other"/>
    <s v="Biguanides"/>
    <x v="0"/>
    <d v="2020-07-09T00:00:00"/>
    <s v="Biguanides-&gt;Biguanides|Insulin glargine|Insulin glulisine-&gt;Insulin glargine|Insulin glulisine-&gt;Insulin glargine|Insulin glulisine|SGLT-2 inhibitors-&gt;Biguanides|Insulin glargine|Insulin glulisine|SGLT-2 inhibitors-&gt;Biguanides|SGLT-2 inhibitors-&gt;SGLT-2 inhibitors-&gt;GLP-1 agonists-&gt;Insulin glulisine-&gt;Insulin glargine-&gt;GLP-1 agonists|Insulin glargine|Insulin glulisine-&gt;GLP-1 agonists|Insulin glargine"/>
  </r>
  <r>
    <s v="RUw1yGGJiuQ"/>
    <x v="12"/>
    <s v="Māori"/>
    <s v="Biguanides"/>
    <x v="0"/>
    <d v="2020-01-16T00:00:00"/>
    <s v="Biguanides"/>
  </r>
  <r>
    <s v="SnJz8Kx3iFw"/>
    <x v="12"/>
    <s v="Asian"/>
    <s v="Biguanides|Insulin glargine"/>
    <x v="0"/>
    <d v="2023-08-18T00:00:00"/>
    <s v="Biguanides|Insulin glargine-&gt;Insulin glargine-&gt;Insulin aspart|Insulin glargine-&gt;Biguanides-&gt;Biguanides|Insulin glargine|SGLT-2 inhibitors-&gt;SGLT-2 inhibitors"/>
  </r>
  <r>
    <s v="zc5DP0Au4go"/>
    <x v="12"/>
    <s v="Māori"/>
    <s v="Biguanides"/>
    <x v="0"/>
    <d v="2023-06-15T00:00:00"/>
    <s v="Biguanides"/>
  </r>
  <r>
    <s v="PwdQphfdKqg"/>
    <x v="12"/>
    <s v="Pacific peoples"/>
    <s v="Biguanides"/>
    <x v="0"/>
    <d v="2022-12-20T00:00:00"/>
    <s v="Biguanides"/>
  </r>
  <r>
    <s v="x0t5Wz0BLR."/>
    <x v="12"/>
    <s v="Asian"/>
    <s v="Biguanides"/>
    <x v="0"/>
    <d v="2024-11-13T00:00:00"/>
    <s v="Biguanides"/>
  </r>
  <r>
    <s v="fds8PG.hdds"/>
    <x v="12"/>
    <s v="Other"/>
    <s v="Biguanides"/>
    <x v="0"/>
    <d v="2025-06-16T00:00:00"/>
    <s v="Biguanides"/>
  </r>
  <r>
    <s v="Imr6D1rjyCk"/>
    <x v="12"/>
    <s v="Māori"/>
    <s v="Biguanides"/>
    <x v="0"/>
    <d v="2020-07-24T00:00:00"/>
    <s v="Biguanides"/>
  </r>
  <r>
    <s v="5GS/GDQPcrw"/>
    <x v="12"/>
    <s v="Māori"/>
    <s v="Biguanides"/>
    <x v="0"/>
    <d v="2023-05-02T00:00:00"/>
    <s v="Biguanides"/>
  </r>
  <r>
    <s v="X4DGF6n5KIA"/>
    <x v="12"/>
    <s v="Māori"/>
    <s v="Biguanides"/>
    <x v="0"/>
    <d v="2023-12-19T00:00:00"/>
    <s v="Biguanides-&gt;SGLT-2 inhibitors"/>
  </r>
  <r>
    <s v="X52lIfk.SLw"/>
    <x v="12"/>
    <s v="Māori"/>
    <s v="Biguanides"/>
    <x v="0"/>
    <d v="2021-09-09T00:00:00"/>
    <s v="Biguanides-&gt;Insulin aspart-&gt;Biguanides|Insulin aspart-&gt;GLP-1 agonists-&gt;Biguanides|GLP-1 agonists"/>
  </r>
  <r>
    <s v="gHj.PUB3iCw"/>
    <x v="12"/>
    <s v="Pacific peoples"/>
    <s v="Biguanides|Insulin aspart|Insulin glargine"/>
    <x v="0"/>
    <d v="2011-08-19T00:00:00"/>
    <s v="Biguanides|Insulin aspart|Insulin glargine-&gt;Insulin aspart|Insulin glargine-&gt;Insulin glargine-&gt;Biguanides-&gt;Insulin aspart-&gt;Biguanides|Insulin aspart-&gt;Biguanides|Insulin glargine-&gt;Insulin glargine|Insulin glulisine-&gt;Insulin aspart|Insulin glargine|SGLT-2 inhibitors-&gt;DPP-4 inhibitors|Insulin aspart|Insulin glargine-&gt;DPP-4 inhibitors|Insulin aspart-&gt;DPP-4 inhibitors|Sulfonylureas-&gt;DPP-4 inhibitors|Insulin aspart|Sulfonylureas-&gt;DPP-4 inhibitors|Insulin aspart|Insulin glargine|Sulfonylureas-&gt;DPP-4 inhibitors|Insulin glargine|Sulfonylureas"/>
  </r>
  <r>
    <s v="M5ZRiicbwro"/>
    <x v="12"/>
    <s v="Pacific peoples"/>
    <s v="Biguanides"/>
    <x v="0"/>
    <d v="2017-08-25T00:00:00"/>
    <s v="Biguanides"/>
  </r>
  <r>
    <s v=".9HeFkpehWw"/>
    <x v="12"/>
    <s v="Māori"/>
    <s v="Biguanides"/>
    <x v="0"/>
    <d v="2025-06-16T00:00:00"/>
    <s v="Biguanides"/>
  </r>
  <r>
    <s v="xMe7q2niIOc"/>
    <x v="12"/>
    <s v="Pacific peoples"/>
    <s v="Biguanides|Insulin aspart|Insulin glargine"/>
    <x v="0"/>
    <d v="2022-10-18T00:00:00"/>
    <s v="Biguanides|Insulin aspart|Insulin glargine-&gt;Insulin aspart|Insulin glargine-&gt;GLP-1 agonists-&gt;GLP-1 agonists|Insulin aspart|Insulin glargine-&gt;Biguanides|GLP-1 agonists|Insulin aspart|Insulin glargine-&gt;GLP-1 agonists|Insulin glargine"/>
  </r>
  <r>
    <s v="ULk1AsAkpjo"/>
    <x v="12"/>
    <s v="Other"/>
    <s v="Biguanides|Thiazolidinedione"/>
    <x v="0"/>
    <d v="2017-03-23T00:00:00"/>
    <s v="Biguanides|Thiazolidinedione-&gt;Sulfonylureas|Thiazolidinedione"/>
  </r>
  <r>
    <s v="e.J0G9799JU"/>
    <x v="12"/>
    <s v="Māori"/>
    <s v="Biguanides"/>
    <x v="0"/>
    <d v="2011-09-23T00:00:00"/>
    <s v="Biguanides"/>
  </r>
  <r>
    <s v="JkxzXYUjSM6"/>
    <x v="12"/>
    <s v="Pacific peoples"/>
    <s v="Biguanides"/>
    <x v="0"/>
    <d v="2020-03-17T00:00:00"/>
    <s v="Biguanides-&gt;SGLT-2 inhibitors"/>
  </r>
  <r>
    <s v="MiKixSjKw.6"/>
    <x v="12"/>
    <s v="Other"/>
    <s v="Insulin aspart|Insulin glargine"/>
    <x v="1"/>
    <d v="2025-05-27T00:00:00"/>
    <s v="Insulin aspart|Insulin glargine-&gt;Insulin glargine-&gt;Biguanides-&gt;Biguanides|Insulin glargine"/>
  </r>
  <r>
    <s v="dcBWkXoZIeA"/>
    <x v="12"/>
    <s v="Asian"/>
    <s v="Biguanides"/>
    <x v="0"/>
    <d v="2022-06-30T00:00:00"/>
    <s v="Biguanides"/>
  </r>
  <r>
    <s v="0D1s498LZbk"/>
    <x v="12"/>
    <s v="Pacific peoples"/>
    <s v="Biguanides"/>
    <x v="0"/>
    <d v="2022-08-10T00:00:00"/>
    <s v="Biguanides-&gt;GLP-1 agonists-&gt;Biguanides|GLP-1 agonists-&gt;Sulfonylureas"/>
  </r>
  <r>
    <s v="0YqKW5bGhK6"/>
    <x v="12"/>
    <s v="Asian"/>
    <s v="Biguanides"/>
    <x v="0"/>
    <d v="2022-11-07T00:00:00"/>
    <s v="Biguanides"/>
  </r>
  <r>
    <s v="eQZ5umGhFws"/>
    <x v="12"/>
    <s v="Other"/>
    <s v="Insulin glargine|Insulin glulisine"/>
    <x v="1"/>
    <d v="2018-05-30T00:00:00"/>
    <s v="Insulin glargine|Insulin glulisine-&gt;Insulin glargine-&gt;Insulin glargine|Insulin glulisine|Insulin Neutral-&gt;Insulin glulisine-&gt;Insulin aspart-&gt;Insulin aspart|Insulin glargine|Insulin glulisine-&gt;Insulin aspart|Insulin glulisine-&gt;Insulin aspart|Insulin glargine-&gt;Biguanides|Insulin aspart|Insulin glargine-&gt;Biguanides"/>
  </r>
  <r>
    <s v="AGW0eOXabog"/>
    <x v="12"/>
    <s v="Māori"/>
    <s v="Biguanides"/>
    <x v="0"/>
    <d v="2019-02-27T00:00:00"/>
    <s v="Biguanides"/>
  </r>
  <r>
    <s v="p1SEpwwMXsU"/>
    <x v="12"/>
    <s v="Other"/>
    <s v="Biguanides"/>
    <x v="0"/>
    <d v="2019-12-03T00:00:00"/>
    <s v="Biguanides"/>
  </r>
  <r>
    <s v="lCPs4Ppx2Uw"/>
    <x v="12"/>
    <s v="Pacific peoples"/>
    <s v="Biguanides"/>
    <x v="0"/>
    <d v="2023-06-22T00:00:00"/>
    <s v="Biguanides-&gt;GLP-1 agonists"/>
  </r>
  <r>
    <s v="LHer2gVwhX."/>
    <x v="12"/>
    <s v="Pacific peoples"/>
    <s v="Sulfonylureas"/>
    <x v="0"/>
    <d v="2019-11-29T00:00:00"/>
    <s v="Sulfonylureas-&gt;DPP-4 inhibitors|Sulfonylureas-&gt;DPP-4 inhibitors"/>
  </r>
  <r>
    <s v="T.rELyRdjfE"/>
    <x v="12"/>
    <s v="Māori"/>
    <s v="Biguanides"/>
    <x v="0"/>
    <d v="2024-10-29T00:00:00"/>
    <s v="Biguanides"/>
  </r>
  <r>
    <s v="c1..g7ivx96"/>
    <x v="12"/>
    <s v="Asian"/>
    <s v="Biguanides"/>
    <x v="0"/>
    <d v="2025-12-01T00:00:00"/>
    <s v="Biguanides"/>
  </r>
  <r>
    <s v="XdmgVlBw7Qw"/>
    <x v="12"/>
    <s v="Māori"/>
    <s v="Biguanides"/>
    <x v="0"/>
    <d v="2015-01-09T00:00:00"/>
    <s v="Biguanides"/>
  </r>
  <r>
    <s v="xqORSswkX1o"/>
    <x v="12"/>
    <s v="Pacific peoples"/>
    <s v="Biguanides"/>
    <x v="0"/>
    <d v="2025-10-23T00:00:00"/>
    <s v="Biguanides"/>
  </r>
  <r>
    <s v="XtDlFujKRxE"/>
    <x v="12"/>
    <s v="Pacific peoples"/>
    <s v="Insulin aspart"/>
    <x v="1"/>
    <d v="2017-09-07T00:00:00"/>
    <s v="Insulin aspart-&gt;Biguanides-&gt;Biguanides|Insulin aspart-&gt;Biguanides|Insulin aspart|Insulin glargine-&gt;Biguanides|Insulin glargine-&gt;DPP-4 inhibitors|Insulin glargine-&gt;DPP-4 inhibitors-&gt;DPP-4 inhibitors|Insulin aspart-&gt;DPP-4 inhibitors|SGLT-2 inhibitors-&gt;Insulin glargine"/>
  </r>
  <r>
    <s v="0/7aqF2crdY"/>
    <x v="12"/>
    <s v="Asian"/>
    <s v="Biguanides"/>
    <x v="0"/>
    <d v="2023-09-22T00:00:00"/>
    <s v="Biguanides"/>
  </r>
  <r>
    <s v="cR9ovX1p8.6"/>
    <x v="12"/>
    <s v="Māori"/>
    <s v="Biguanides"/>
    <x v="0"/>
    <d v="2024-10-18T00:00:00"/>
    <s v="Biguanides"/>
  </r>
  <r>
    <s v="cUjZ75rMR2A"/>
    <x v="12"/>
    <s v="Asian"/>
    <s v="Biguanides"/>
    <x v="0"/>
    <d v="2022-10-20T00:00:00"/>
    <s v="Biguanides"/>
  </r>
  <r>
    <s v="85UCJy9IoOI"/>
    <x v="12"/>
    <s v="Pacific peoples"/>
    <s v="Biguanides"/>
    <x v="0"/>
    <d v="2020-10-11T00:00:00"/>
    <s v="Biguanides"/>
  </r>
  <r>
    <s v="zu7qDL4AIo2"/>
    <x v="12"/>
    <s v="Pacific peoples"/>
    <s v="Insulin aspart|Insulin glargine"/>
    <x v="1"/>
    <d v="2025-03-06T00:00:00"/>
    <s v="Insulin aspart|Insulin glargine-&gt;Biguanides-&gt;Biguanides|Insulin aspart|Insulin glargine-&gt;Biguanides|SGLT-2 inhibitors-&gt;Insulin aspart|Insulin glargine|SGLT-2 inhibitors-&gt;SGLT-2 inhibitors"/>
  </r>
  <r>
    <s v="ZNr3yhl6xFA"/>
    <x v="12"/>
    <s v="Pacific peoples"/>
    <s v="Biguanides"/>
    <x v="0"/>
    <d v="2021-09-14T00:00:00"/>
    <s v="Biguanides-&gt;GLP-1 agonists"/>
  </r>
  <r>
    <s v="GSlPvmPCD/I"/>
    <x v="12"/>
    <s v="Māori"/>
    <s v="Biguanides"/>
    <x v="0"/>
    <d v="2017-01-27T00:00:00"/>
    <s v="Biguanides"/>
  </r>
  <r>
    <s v="DDegx8moEEA"/>
    <x v="12"/>
    <s v="Other"/>
    <s v="Insulin aspart|Insulin glargine"/>
    <x v="1"/>
    <d v="2020-06-15T00:00:00"/>
    <s v="Insulin aspart|Insulin glargine-&gt;Insulin aspart|Insulin isophane with insulin neutral-&gt;Insulin aspart-&gt;Biguanides|Insulin aspart|Insulin glargine"/>
  </r>
  <r>
    <s v="gaobJfIrfUA"/>
    <x v="12"/>
    <s v="Māori"/>
    <s v="Biguanides"/>
    <x v="0"/>
    <d v="2020-05-28T00:00:00"/>
    <s v="Biguanides-&gt;Insulin aspart|Insulin glargine-&gt;GLP-1 agonists-&gt;Biguanides|GLP-1 agonists-&gt;DPP-4 inhibitors"/>
  </r>
  <r>
    <s v="kjW2oncpVAg"/>
    <x v="12"/>
    <s v="Asian"/>
    <s v="Biguanides"/>
    <x v="0"/>
    <d v="2023-05-26T00:00:00"/>
    <s v="Biguanides"/>
  </r>
  <r>
    <s v="NmanUhO870o"/>
    <x v="12"/>
    <s v="Pacific peoples"/>
    <s v="Biguanides"/>
    <x v="0"/>
    <d v="2022-04-29T00:00:00"/>
    <s v="Biguanides-&gt;SGLT-2 inhibitors"/>
  </r>
  <r>
    <s v="BP7tYC1Vzbk"/>
    <x v="12"/>
    <s v="Asian"/>
    <s v="Biguanides"/>
    <x v="0"/>
    <d v="2022-05-02T00:00:00"/>
    <s v="Biguanides"/>
  </r>
  <r>
    <s v="5tTu/gRvpi6"/>
    <x v="12"/>
    <s v="Other"/>
    <s v="Biguanides"/>
    <x v="0"/>
    <d v="2023-06-30T00:00:00"/>
    <s v="Biguanides"/>
  </r>
  <r>
    <s v="5k/73esq2Jg"/>
    <x v="12"/>
    <s v="Other"/>
    <s v="Insulin aspart|Insulin isophane"/>
    <x v="1"/>
    <d v="2018-02-10T00:00:00"/>
    <s v="Insulin aspart|Insulin isophane-&gt;Insulin isophane-&gt;Insulin aspart|Insulin glargine-&gt;Insulin glargine-&gt;Insulin aspart-&gt;Biguanides"/>
  </r>
  <r>
    <s v="BZd7yUlv01."/>
    <x v="12"/>
    <s v="Māori"/>
    <s v="Biguanides"/>
    <x v="0"/>
    <d v="2014-07-30T00:00:00"/>
    <s v="Biguanides-&gt;Biguanides|Insulin glargine-&gt;Insulin glargine-&gt;Insulin aspart"/>
  </r>
  <r>
    <s v="fMFiM8TYzkk"/>
    <x v="12"/>
    <s v="Māori"/>
    <s v="Biguanides"/>
    <x v="0"/>
    <d v="2016-08-26T00:00:00"/>
    <s v="Biguanides"/>
  </r>
  <r>
    <s v="Vvbn0SMPEBM"/>
    <x v="12"/>
    <s v="Pacific peoples"/>
    <s v="Insulin aspart|Insulin glargine"/>
    <x v="1"/>
    <d v="2020-11-23T00:00:00"/>
    <s v="Insulin aspart|Insulin glargine-&gt;Insulin aspart|Sulfonylureas-&gt;Sulfonylureas-&gt;Insulin aspart-&gt;Insulin aspart|Insulin glargine|Sulfonylureas"/>
  </r>
  <r>
    <s v="vRBVo2y8HO2"/>
    <x v="12"/>
    <s v="Māori"/>
    <s v="Biguanides"/>
    <x v="0"/>
    <d v="2011-07-06T00:00:00"/>
    <s v="Biguanides-&gt;DPP-4 inhibitors"/>
  </r>
  <r>
    <s v="VrynBiv3X2g"/>
    <x v="12"/>
    <s v="Māori"/>
    <s v="Biguanides"/>
    <x v="0"/>
    <d v="2024-04-10T00:00:00"/>
    <s v="Biguanides"/>
  </r>
  <r>
    <s v="yLKm1p5qe82"/>
    <x v="12"/>
    <s v="Pacific peoples"/>
    <s v="Biguanides"/>
    <x v="0"/>
    <d v="2014-10-24T00:00:00"/>
    <s v="Biguanides"/>
  </r>
  <r>
    <s v="RWL4fkWSDSg"/>
    <x v="12"/>
    <s v="Māori"/>
    <s v="Biguanides"/>
    <x v="0"/>
    <d v="2023-11-14T00:00:00"/>
    <s v="Biguanides"/>
  </r>
  <r>
    <s v="seZLEI7h3fM"/>
    <x v="12"/>
    <s v="Asian"/>
    <s v="Biguanides"/>
    <x v="0"/>
    <d v="2019-07-05T00:00:00"/>
    <s v="Biguanides"/>
  </r>
  <r>
    <s v="SDLFhFKOub6"/>
    <x v="12"/>
    <s v="Other"/>
    <s v="Insulin aspart|Insulin isophane|Insulin Neutral"/>
    <x v="1"/>
    <d v="2011-08-04T00:00:00"/>
    <s v="Insulin aspart|Insulin isophane|Insulin Neutral-&gt;Insulin aspart|Insulin isophane-&gt;Insulin aspart|Insulin glargine-&gt;Insulin aspart|Insulin glargine|Insulin Neutral-&gt;Insulin glargine|Insulin Neutral-&gt;Insulin aspart|Insulin glargine|Insulin isophane-&gt;Insulin glargine-&gt;Insulin aspart-&gt;DPP-4 inhibitors"/>
  </r>
  <r>
    <s v="s4p9URhfPRk"/>
    <x v="12"/>
    <s v="Other"/>
    <s v="Biguanides"/>
    <x v="0"/>
    <d v="2011-03-28T00:00:00"/>
    <s v="Biguanides-&gt;Insulin isophane with insulin neutral"/>
  </r>
  <r>
    <s v="lOo4U57gEnI"/>
    <x v="12"/>
    <s v="Pacific peoples"/>
    <s v="Biguanides"/>
    <x v="0"/>
    <d v="2021-06-07T00:00:00"/>
    <s v="Biguanides"/>
  </r>
  <r>
    <s v="DRcEXAhZoR2"/>
    <x v="12"/>
    <s v="Pacific peoples"/>
    <s v="Biguanides"/>
    <x v="0"/>
    <d v="2015-01-28T00:00:00"/>
    <s v="Biguanides"/>
  </r>
  <r>
    <s v="dXK426IedjI"/>
    <x v="12"/>
    <s v="Māori"/>
    <s v="Biguanides"/>
    <x v="0"/>
    <d v="2023-09-28T00:00:00"/>
    <s v="Biguanides"/>
  </r>
  <r>
    <s v="fRzIwZcGePg"/>
    <x v="12"/>
    <s v="Pacific peoples"/>
    <s v="Insulin aspart|Insulin isophane"/>
    <x v="1"/>
    <d v="2013-09-05T00:00:00"/>
    <s v="Insulin aspart|Insulin isophane-&gt;Insulin isophane|Insulin Neutral-&gt;Insulin Neutral-&gt;Biguanides|Insulin Neutral-&gt;Insulin aspart|Insulin isophane|Insulin Neutral-&gt;Insulin aspart|Insulin Neutral-&gt;Insulin aspart-&gt;Insulin aspart|Insulin glargine-&gt;Insulin glargine"/>
  </r>
  <r>
    <s v="qAx7HPdVcTo"/>
    <x v="12"/>
    <s v="Pacific peoples"/>
    <s v="Insulin aspart|Insulin isophane|Insulin Neutral"/>
    <x v="1"/>
    <d v="2017-11-03T00:00:00"/>
    <s v="Insulin aspart|Insulin isophane|Insulin Neutral-&gt;Biguanides|Insulin isophane|Insulin lispro|Insulin Neutral-&gt;Insulin isophane|Insulin lispro|Insulin Neutral-&gt;Biguanides|Sulfonylureas-&gt;Sulfonylureas-&gt;Insulin aspart-&gt;Biguanides|Insulin aspart|Sulfonylureas-&gt;Biguanides-&gt;DPP-4 inhibitors-&gt;DPP-4 inhibitors|Insulin aspart-&gt;Biguanides|Insulin aspart-&gt;Insulin aspart|SGLT-2 inhibitors-&gt;SGLT-2 inhibitors-&gt;Insulin aspart|Insulin isophane|SGLT-2 inhibitors-&gt;Insulin aspart|Insulin isophane-&gt;Insulin glargine-&gt;Insulin glargine|SGLT-2 inhibitors"/>
  </r>
  <r>
    <s v="/nfMaQ78S7o"/>
    <x v="12"/>
    <s v="Māori"/>
    <s v="Biguanides"/>
    <x v="0"/>
    <d v="2024-08-02T00:00:00"/>
    <s v="Biguanides"/>
  </r>
  <r>
    <s v="/xPOWTql3gY"/>
    <x v="12"/>
    <s v="Māori"/>
    <s v="Biguanides"/>
    <x v="0"/>
    <d v="2011-11-16T00:00:00"/>
    <s v="Biguanides"/>
  </r>
  <r>
    <s v="/775xHTgSHw"/>
    <x v="12"/>
    <s v="Asian"/>
    <s v="Biguanides|Insulin aspart|Insulin glargine"/>
    <x v="0"/>
    <d v="2020-11-12T00:00:00"/>
    <s v="Biguanides|Insulin aspart|Insulin glargine-&gt;Insulin aspart|Insulin glargine-&gt;Biguanides"/>
  </r>
  <r>
    <s v="XMxWpGQs6Lo"/>
    <x v="12"/>
    <s v="Māori"/>
    <s v="Insulin aspart|Insulin isophane|Insulin Neutral"/>
    <x v="1"/>
    <d v="2015-11-13T00:00:00"/>
    <s v="Insulin aspart|Insulin isophane|Insulin Neutral-&gt;Insulin glargine-&gt;Insulin aspart|Insulin glargine-&gt;Insulin aspart-&gt;Biguanides|Insulin aspart-&gt;Biguanides-&gt;Biguanides|Insulin aspart|Insulin isophane-&gt;Insulin glulisine-&gt;Biguanides|Insulin glulisine-&gt;Insulin glulisine|Insulin isophane-&gt;Insulin isophane-&gt;Insulin aspart|Insulin isophane"/>
  </r>
  <r>
    <s v="u/EypqORxts"/>
    <x v="12"/>
    <s v="Pacific peoples"/>
    <s v="Biguanides|Insulin isophane"/>
    <x v="0"/>
    <d v="2019-04-08T00:00:00"/>
    <s v="Biguanides|Insulin isophane-&gt;Biguanides-&gt;Biguanides|Insulin glargine-&gt;Insulin glargine-&gt;Insulin aspart-&gt;GLP-1 agonists-&gt;Biguanides|GLP-1 agonists-&gt;Insulin aspart|Sulfonylureas-&gt;Biguanides|GLP-1 agonists|Insulin glargine-&gt;GLP-1 agonists|Insulin glargine-&gt;Insulin glargine|SGLT-2 inhibitors"/>
  </r>
  <r>
    <s v="NcskyG4x536"/>
    <x v="12"/>
    <s v="Pacific peoples"/>
    <s v="Biguanides|Insulin aspart|Insulin glargine"/>
    <x v="0"/>
    <d v="2023-03-07T00:00:00"/>
    <s v="Biguanides|Insulin aspart|Insulin glargine-&gt;Biguanides"/>
  </r>
  <r>
    <s v="NDtTKbuLn1w"/>
    <x v="12"/>
    <s v="Māori"/>
    <s v="Biguanides"/>
    <x v="0"/>
    <d v="2019-02-14T00:00:00"/>
    <s v="Biguanides-&gt;DPP-4 inhibitors"/>
  </r>
  <r>
    <s v="MpvI.eWpsjY"/>
    <x v="12"/>
    <s v="Other"/>
    <s v="Biguanides"/>
    <x v="0"/>
    <d v="2012-05-21T00:00:00"/>
    <s v="Biguanides"/>
  </r>
  <r>
    <s v="G3peExeSyFI"/>
    <x v="12"/>
    <s v="Māori"/>
    <s v="Biguanides"/>
    <x v="0"/>
    <d v="2023-05-03T00:00:00"/>
    <s v="Biguanides"/>
  </r>
  <r>
    <s v="UkUGwObIbZY"/>
    <x v="12"/>
    <s v="Other"/>
    <s v="Biguanides"/>
    <x v="0"/>
    <d v="2025-07-29T00:00:00"/>
    <s v="Biguanides"/>
  </r>
  <r>
    <s v="fShOCvTSEQc"/>
    <x v="12"/>
    <s v="Māori"/>
    <s v="Biguanides"/>
    <x v="0"/>
    <d v="2014-09-08T00:00:00"/>
    <s v="Biguanides-&gt;GLP-1 agonists"/>
  </r>
  <r>
    <s v="3aqqlhmOyTM"/>
    <x v="12"/>
    <s v="Māori"/>
    <s v="Biguanides"/>
    <x v="0"/>
    <d v="2014-10-15T00:00:00"/>
    <s v="Biguanides-&gt;Biguanides|Insulin glargine-&gt;Insulin glargine"/>
  </r>
  <r>
    <s v="2B31YIw0G5Y"/>
    <x v="12"/>
    <s v="Māori"/>
    <s v="Insulin aspart|Insulin glargine"/>
    <x v="1"/>
    <d v="2022-12-05T00:00:00"/>
    <s v="Insulin aspart|Insulin glargine-&gt;Biguanides|Insulin aspart|Insulin glargine-&gt;Insulin aspart|Insulin glargine|SGLT-2 inhibitors-&gt;Insulin glargine|SGLT-2 inhibitors-&gt;Insulin glargine-&gt;GLP-1 agonists|Insulin glargine-&gt;GLP-1 agonists"/>
  </r>
  <r>
    <s v="Z5ScQ2CrC7k"/>
    <x v="12"/>
    <s v="Other"/>
    <s v="Biguanides"/>
    <x v="0"/>
    <d v="2025-06-25T00:00:00"/>
    <s v="Biguanides"/>
  </r>
  <r>
    <s v="Zaq7OdlhLqQ"/>
    <x v="12"/>
    <s v="Pacific peoples"/>
    <s v="Biguanides"/>
    <x v="0"/>
    <d v="2019-03-15T00:00:00"/>
    <s v="Biguanides"/>
  </r>
  <r>
    <s v="Brc4b5j05QY"/>
    <x v="12"/>
    <s v="Other"/>
    <s v="Insulin aspart|Insulin isophane|Insulin Neutral"/>
    <x v="1"/>
    <d v="2011-01-05T00:00:00"/>
    <s v="Insulin aspart|Insulin isophane|Insulin Neutral-&gt;Insulin aspart|Insulin glargine|Insulin Neutral-&gt;Insulin glargine-&gt;Insulin aspart|Insulin Neutral-&gt;Insulin aspart-&gt;Insulin aspart|Insulin glargine-&gt;Biguanides-&gt;Biguanides|Insulin aspart"/>
  </r>
  <r>
    <s v="R87iOQImw7U"/>
    <x v="12"/>
    <s v="Pacific peoples"/>
    <s v="Biguanides|GLP-1 agonists"/>
    <x v="0"/>
    <d v="2022-09-19T00:00:00"/>
    <s v="Biguanides|GLP-1 agonists-&gt;Biguanides-&gt;GLP-1 agonists-&gt;Insulin glargine"/>
  </r>
  <r>
    <s v="uPoWTnxxGNE"/>
    <x v="12"/>
    <s v="Other"/>
    <s v="Insulin aspart|Insulin glargine"/>
    <x v="1"/>
    <d v="2025-02-07T00:00:00"/>
    <s v="Insulin aspart|Insulin glargine-&gt;Sulfonylureas-&gt;Insulin aspart"/>
  </r>
  <r>
    <s v="T2A1Shvfl1w"/>
    <x v="12"/>
    <s v="Māori"/>
    <s v="Biguanides"/>
    <x v="0"/>
    <d v="2022-12-16T00:00:00"/>
    <s v="Biguanides"/>
  </r>
  <r>
    <s v="l2UeM8BHMbA"/>
    <x v="12"/>
    <s v="Other"/>
    <s v="Biguanides|Insulin aspart|Insulin glargine"/>
    <x v="0"/>
    <d v="2019-06-07T00:00:00"/>
    <s v="Biguanides|Insulin aspart|Insulin glargine-&gt;Insulin aspart-&gt;Insulin aspart|Insulin glargine-&gt;Biguanides-&gt;GLP-1 agonists-&gt;Biguanides|GLP-1 agonists"/>
  </r>
  <r>
    <s v="vdT190Rp4KI"/>
    <x v="12"/>
    <s v="Pacific peoples"/>
    <s v="Biguanides"/>
    <x v="0"/>
    <d v="2024-12-02T00:00:00"/>
    <s v="Biguanides"/>
  </r>
  <r>
    <s v="MMUj9PaZUaU"/>
    <x v="12"/>
    <s v="Māori"/>
    <s v="Biguanides"/>
    <x v="0"/>
    <d v="2011-07-21T00:00:00"/>
    <s v="Biguanides"/>
  </r>
  <r>
    <s v="Mo6VcyMmlmM"/>
    <x v="12"/>
    <s v="Pacific peoples"/>
    <s v="Biguanides|Insulin glargine"/>
    <x v="0"/>
    <d v="2025-02-04T00:00:00"/>
    <s v="Biguanides|Insulin glargine-&gt;Insulin glargine-&gt;Biguanides"/>
  </r>
  <r>
    <s v="pM.9ei1uEmg"/>
    <x v="12"/>
    <s v="Other"/>
    <s v="Biguanides"/>
    <x v="0"/>
    <d v="2016-05-13T00:00:00"/>
    <s v="Biguanides"/>
  </r>
  <r>
    <s v="eGUvs0ydgx6"/>
    <x v="12"/>
    <s v="Other"/>
    <s v="Insulin aspart|Insulin glargine"/>
    <x v="1"/>
    <d v="2012-08-12T00:00:00"/>
    <s v="Insulin aspart|Insulin glargine-&gt;Insulin glargine-&gt;Insulin aspart-&gt;Insulin aspart|Insulin glargine|Insulin isophane with insulin neutral-&gt;Insulin isophane with insulin neutral-&gt;Insulin glargine|Insulin isophane with insulin neutral-&gt;Biguanides|Insulin aspart|Insulin glargine|Insulin isophane with insulin neutral-&gt;DPP-4 inhibitors|Insulin glargine"/>
  </r>
  <r>
    <s v="3uGl9kzzBrY"/>
    <x v="12"/>
    <s v="Māori"/>
    <s v="Insulin isophane|Insulin Neutral"/>
    <x v="1"/>
    <d v="2011-03-08T00:00:00"/>
    <s v="Insulin isophane|Insulin Neutral-&gt;Insulin Neutral-&gt;Insulin isophane-&gt;Insulin aspart|Insulin glargine-&gt;Insulin aspart-&gt;Insulin glargine-&gt;Biguanides-&gt;Biguanides|Insulin aspart|Insulin glargine"/>
  </r>
  <r>
    <s v="4/BRaw2A3MI"/>
    <x v="12"/>
    <s v="Other"/>
    <s v="Biguanides"/>
    <x v="0"/>
    <d v="2019-03-08T00:00:00"/>
    <s v="Biguanides"/>
  </r>
  <r>
    <s v="52AbM2AxWvQ"/>
    <x v="12"/>
    <s v="Asian"/>
    <s v="Biguanides"/>
    <x v="0"/>
    <d v="2020-10-30T00:00:00"/>
    <s v="Biguanides"/>
  </r>
  <r>
    <s v="HtfqB/v6H6U"/>
    <x v="12"/>
    <s v="Other"/>
    <s v="Biguanides"/>
    <x v="0"/>
    <d v="2012-05-10T00:00:00"/>
    <s v="Biguanides"/>
  </r>
  <r>
    <s v="oUQmz4K1fdg"/>
    <x v="12"/>
    <s v="Other"/>
    <s v="Biguanides"/>
    <x v="0"/>
    <d v="2022-09-21T00:00:00"/>
    <s v="Biguanides"/>
  </r>
  <r>
    <s v="sgKH4xtxj7Y"/>
    <x v="12"/>
    <s v="Pacific peoples"/>
    <s v="Biguanides"/>
    <x v="0"/>
    <d v="2021-11-25T00:00:00"/>
    <s v="Biguanides-&gt;Biguanides|Insulin aspart|Insulin glargine-&gt;Insulin aspart|Insulin glargine-&gt;Insulin aspart"/>
  </r>
  <r>
    <s v="sNKi62/UVEA"/>
    <x v="12"/>
    <s v="Other"/>
    <s v="Biguanides"/>
    <x v="0"/>
    <d v="2020-11-11T00:00:00"/>
    <s v="Biguanides-&gt;DPP-4 inhibitors-&gt;Biguanides|GLP-1 agonists-&gt;GLP-1 agonists"/>
  </r>
  <r>
    <s v="234adnpkzlc"/>
    <x v="12"/>
    <s v="Asian"/>
    <s v="Biguanides"/>
    <x v="0"/>
    <d v="2015-03-28T00:00:00"/>
    <s v="Biguanides"/>
  </r>
  <r>
    <s v="WollL3XR5xo"/>
    <x v="12"/>
    <s v="Other"/>
    <s v="Insulin aspart|Insulin glargine"/>
    <x v="1"/>
    <d v="2015-12-08T00:00:00"/>
    <s v="Insulin aspart|Insulin glargine-&gt;Insulin glargine-&gt;Insulin aspart-&gt;Biguanides-&gt;Biguanides|Insulin glargine-&gt;Biguanides|Insulin aspart|Insulin glargine-&gt;Biguanides|Insulin aspart"/>
  </r>
  <r>
    <s v="Zu9UgPTj2Wc"/>
    <x v="12"/>
    <s v="Other"/>
    <s v="Biguanides"/>
    <x v="0"/>
    <d v="2024-09-12T00:00:00"/>
    <s v="Biguanides"/>
  </r>
  <r>
    <s v="dnFN8SDk/EE"/>
    <x v="12"/>
    <s v="Pacific peoples"/>
    <s v="Biguanides"/>
    <x v="0"/>
    <d v="2019-10-30T00:00:00"/>
    <s v="Biguanides"/>
  </r>
  <r>
    <s v="nn.ORAvtn9A"/>
    <x v="12"/>
    <s v="Pacific peoples"/>
    <s v="Biguanides"/>
    <x v="0"/>
    <d v="2021-07-19T00:00:00"/>
    <s v="Biguanides-&gt;GLP-1 agonists-&gt;Biguanides|GLP-1 agonists"/>
  </r>
  <r>
    <s v="rxzxMc2qe4s"/>
    <x v="12"/>
    <s v="Pacific peoples"/>
    <s v="Insulin aspart|Insulin glargine"/>
    <x v="1"/>
    <d v="2018-12-28T00:00:00"/>
    <s v="Insulin aspart|Insulin glargine-&gt;Biguanides|Insulin aspart|Insulin glargine-&gt;DPP-4 inhibitors|Insulin isophane with insulin neutral-&gt;DPP-4 inhibitors|Insulin aspart|Insulin isophane with insulin neutral-&gt;DPP-4 inhibitors|Insulin aspart|Insulin glargine|Insulin isophane with insulin neutral-&gt;DPP-4 inhibitors-&gt;Insulin glargine-&gt;Insulin glargine|Insulin isophane with insulin neutral-&gt;Insulin aspart|Insulin glargine|SGLT-2 inhibitors-&gt;Insulin aspart|Insulin glargine|Insulin isophane with insulin neutral|SGLT-2 inhibitors"/>
  </r>
  <r>
    <s v="rZpikGsbRp6"/>
    <x v="12"/>
    <s v="Māori"/>
    <s v="Biguanides"/>
    <x v="0"/>
    <d v="2013-11-08T00:00:00"/>
    <s v="Biguanides-&gt;Insulin aspart|Insulin glargine-&gt;Biguanides|Insulin glargine-&gt;Insulin glargine-&gt;Biguanides|Insulin aspart|Insulin glargine-&gt;Insulin aspart-&gt;Biguanides|Insulin aspart"/>
  </r>
  <r>
    <s v="7ZybP.UlFpU"/>
    <x v="12"/>
    <s v="Other"/>
    <s v="Biguanides"/>
    <x v="0"/>
    <d v="2018-12-20T00:00:00"/>
    <s v="Biguanides"/>
  </r>
  <r>
    <s v="FPxZwcQvD1k"/>
    <x v="12"/>
    <s v="Other"/>
    <s v="Biguanides"/>
    <x v="0"/>
    <d v="2020-11-02T00:00:00"/>
    <s v="Biguanides"/>
  </r>
  <r>
    <s v="zNJk.LmieAM"/>
    <x v="12"/>
    <s v="Asian"/>
    <s v="Insulin glargine|Insulin glulisine"/>
    <x v="1"/>
    <d v="2022-01-18T00:00:00"/>
    <s v="Insulin glargine|Insulin glulisine-&gt;Sulfonylureas-&gt;Insulin glargine|Insulin glulisine|Sulfonylureas-&gt;Insulin glulisine|Sulfonylureas-&gt;Insulin glulisine"/>
  </r>
  <r>
    <s v="0kBvw.ZV8Og"/>
    <x v="12"/>
    <s v="Other"/>
    <s v="Insulin isophane with insulin neutral"/>
    <x v="1"/>
    <d v="2012-06-22T00:00:00"/>
    <s v="Insulin isophane with insulin neutral-&gt;Biguanides-&gt;Biguanides|Insulin isophane with insulin neutral-&gt;Insulin glargine-&gt;Biguanides|Insulin glargine-&gt;Insulin aspart|Insulin glargine-&gt;Insulin aspart-&gt;Insulin aspart|Insulin lispro-&gt;Biguanides|Insulin aspart-&gt;Insulin glargine|Insulin glulisine-&gt;DPP-4 inhibitors|Insulin glargine|Insulin glulisine-&gt;DPP-4 inhibitors-&gt;DPP-4 inhibitors|Insulin glargine-&gt;Biguanides|Insulin glargine|Insulin glulisine-&gt;Biguanides|DPP-4 inhibitors|Insulin glulisine-&gt;Biguanides|DPP-4 inhibitors|Insulin glargine|Insulin glulisine-&gt;Insulin glulisine-&gt;Biguanides|DPP-4 inhibitors-&gt;DPP-4 inhibitors|Insulin glulisine-&gt;Biguanides|GLP-1 agonists|Insulin glargine|Insulin glulisine-&gt;Biguanides|DPP-4 inhibitors|GLP-1 agonists|Insulin glulisine-&gt;GLP-1 agonists-&gt;GLP-1 agonists|Insulin glargine|Insulin glulisine-&gt;Biguanides|DPP-4 inhibitors|GLP-1 agonists|Insulin glargine|Insulin glulisine-&gt;GLP-1 agonists|Insulin glargine-&gt;GLP-1 agonists|Insulin glulisine-&gt;Biguanides|Insulin glulisine-&gt;Thiazolidinedione"/>
  </r>
  <r>
    <s v="VuWB80zmvjY"/>
    <x v="12"/>
    <s v="Pacific peoples"/>
    <s v="Biguanides"/>
    <x v="0"/>
    <d v="2021-05-05T00:00:00"/>
    <s v="Biguanides-&gt;DPP-4 inhibitors"/>
  </r>
  <r>
    <s v="VEfI4vG9oYU"/>
    <x v="12"/>
    <s v="Māori"/>
    <s v="Biguanides"/>
    <x v="0"/>
    <d v="2021-12-21T00:00:00"/>
    <s v="Biguanides"/>
  </r>
  <r>
    <s v="uwEd7fHqS1w"/>
    <x v="12"/>
    <s v="Pacific peoples"/>
    <s v="Biguanides"/>
    <x v="0"/>
    <d v="2021-05-19T00:00:00"/>
    <s v="Biguanides-&gt;GLP-1 agonists-&gt;Biguanides|Insulin aspart|Insulin glargine-&gt;Insulin aspart-&gt;Insulin glargine-&gt;GLP-1 agonists|Insulin aspart|Insulin glargine-&gt;Insulin aspart|Insulin glargine-&gt;GLP-1 agonists|Insulin glargine-&gt;Biguanides|GLP-1 agonists-&gt;Biguanides|GLP-1 agonists|Insulin aspart-&gt;Biguanides|GLP-1 agonists|Insulin aspart|Insulin glargine-&gt;Biguanides|GLP-1 agonists|Insulin glargine"/>
  </r>
  <r>
    <s v="NAiALx9HnH2"/>
    <x v="12"/>
    <s v="Māori"/>
    <s v="Biguanides"/>
    <x v="0"/>
    <d v="2024-08-28T00:00:00"/>
    <s v="Biguanides"/>
  </r>
  <r>
    <s v="6iKI6oyQB2I"/>
    <x v="12"/>
    <s v="Asian"/>
    <s v="Insulin aspart|Insulin isophane|Insulin Neutral"/>
    <x v="1"/>
    <d v="2017-11-27T00:00:00"/>
    <s v="Insulin aspart|Insulin isophane|Insulin Neutral-&gt;Sulfonylureas-&gt;Biguanides|Sulfonylureas-&gt;Insulin glargine|Sulfonylureas-&gt;Insulin glargine-&gt;DPP-4 inhibitors|Insulin glargine-&gt;Biguanides|Insulin aspart|Insulin glargine-&gt;Insulin aspart|Insulin glargine-&gt;Insulin aspart|Insulin glargine|SGLT-2 inhibitors-&gt;Insulin aspart-&gt;SGLT-2 inhibitors-&gt;Biguanides-&gt;GLP-1 agonists|Insulin aspart|Insulin glargine-&gt;GLP-1 agonists|Insulin aspart-&gt;GLP-1 agonists-&gt;GLP-1 agonists|Insulin glargine"/>
  </r>
  <r>
    <s v="6WrhOESpTtk"/>
    <x v="12"/>
    <s v="Pacific peoples"/>
    <s v="Biguanides"/>
    <x v="0"/>
    <d v="2017-09-25T00:00:00"/>
    <s v="Biguanides-&gt;Insulin isophane with insulin neutral-&gt;Biguanides|Insulin isophane with insulin neutral-&gt;Insulin aspart|Insulin isophane with insulin neutral-&gt;Insulin glargine-&gt;GLP-1 agonists-&gt;Insulin glargine|SGLT-2 inhibitors-&gt;DPP-4 inhibitors|Insulin aspart|SGLT-2 inhibitors"/>
  </r>
  <r>
    <s v="WF0OtKsxOFI"/>
    <x v="12"/>
    <s v="Māori"/>
    <s v="Biguanides"/>
    <x v="0"/>
    <d v="2017-05-18T00:00:00"/>
    <s v="Biguanides"/>
  </r>
  <r>
    <s v="/8zGUU1qPlU"/>
    <x v="13"/>
    <s v="Other"/>
    <s v="Insulin glargine|Insulin glulisine"/>
    <x v="1"/>
    <d v="2018-04-24T00:00:00"/>
    <s v="Insulin glargine|Insulin glulisine-&gt;Insulin glulisine-&gt;Insulin aspart|Insulin glargine-&gt;Insulin glargine-&gt;Insulin aspart-&gt;Insulin glulisine|Insulin isophane-&gt;Insulin aspart|Insulin glulisine|Insulin isophane-&gt;Insulin aspart|Insulin isophane-&gt;Biguanides|Insulin aspart"/>
  </r>
  <r>
    <s v="nHrUJUnss0U"/>
    <x v="13"/>
    <s v="Pacific peoples"/>
    <s v="Biguanides"/>
    <x v="0"/>
    <d v="2023-05-05T00:00:00"/>
    <s v="Biguanides"/>
  </r>
  <r>
    <s v="MxdLPf1X6w."/>
    <x v="13"/>
    <s v="Pacific peoples"/>
    <s v="Biguanides"/>
    <x v="0"/>
    <d v="2025-02-03T00:00:00"/>
    <s v="Biguanides-&gt;Insulin glargine-&gt;Biguanides|Insulin glargine-&gt;GLP-1 agonists"/>
  </r>
  <r>
    <s v="RfyEltKwzcI"/>
    <x v="13"/>
    <s v="Other"/>
    <s v="Biguanides"/>
    <x v="0"/>
    <d v="2011-11-17T00:00:00"/>
    <s v="Biguanides"/>
  </r>
  <r>
    <s v="ud42khhqc1o"/>
    <x v="13"/>
    <s v="Pacific peoples"/>
    <s v="Biguanides"/>
    <x v="0"/>
    <d v="2023-07-03T00:00:00"/>
    <s v="Biguanides"/>
  </r>
  <r>
    <s v="ugLwd5W91jI"/>
    <x v="13"/>
    <s v="Other"/>
    <s v="Insulin aspart|Insulin glargine"/>
    <x v="1"/>
    <d v="2015-03-09T00:00:00"/>
    <s v="Insulin aspart|Insulin glargine-&gt;Insulin glargine-&gt;Insulin aspart-&gt;Biguanides-&gt;Biguanides|Insulin aspart|Insulin glargine"/>
  </r>
  <r>
    <s v="0je4bjWI0BI"/>
    <x v="13"/>
    <s v="Other"/>
    <s v="Biguanides"/>
    <x v="0"/>
    <d v="2024-03-11T00:00:00"/>
    <s v="Biguanides"/>
  </r>
  <r>
    <s v="ZgvEHeJJ98M"/>
    <x v="13"/>
    <s v="Asian"/>
    <s v="Biguanides"/>
    <x v="0"/>
    <d v="2022-05-11T00:00:00"/>
    <s v="Biguanides"/>
  </r>
  <r>
    <s v="zjWiOXHt/XA"/>
    <x v="13"/>
    <s v="Pacific peoples"/>
    <s v="Biguanides"/>
    <x v="0"/>
    <d v="2022-09-22T00:00:00"/>
    <s v="Biguanides"/>
  </r>
  <r>
    <s v="fmHy/iHZz8s"/>
    <x v="13"/>
    <s v="Other"/>
    <s v="Biguanides"/>
    <x v="0"/>
    <d v="2025-06-27T00:00:00"/>
    <s v="Biguanides"/>
  </r>
  <r>
    <s v="8NCjsMe8M8E"/>
    <x v="13"/>
    <s v="Pacific peoples"/>
    <s v="Biguanides|Insulin aspart"/>
    <x v="0"/>
    <d v="2019-11-08T00:00:00"/>
    <s v="Biguanides|Insulin aspart-&gt;Biguanides|Insulin glargine-&gt;Biguanides-&gt;Insulin glargine-&gt;SGLT-2 inhibitors"/>
  </r>
  <r>
    <s v="G6chjxh/dIg"/>
    <x v="13"/>
    <s v="Pacific peoples"/>
    <s v="Biguanides"/>
    <x v="0"/>
    <d v="2015-01-08T00:00:00"/>
    <s v="Biguanides"/>
  </r>
  <r>
    <s v="JA2lAx1Xb4g"/>
    <x v="13"/>
    <s v="Other"/>
    <s v="Insulin glargine"/>
    <x v="1"/>
    <d v="2021-03-09T00:00:00"/>
    <s v="Insulin glargine-&gt;Insulin aspart|Insulin glargine-&gt;DPP-4 inhibitors-&gt;DPP-4 inhibitors|Insulin glargine"/>
  </r>
  <r>
    <s v="nzgNBkFrkX6"/>
    <x v="13"/>
    <s v="Māori"/>
    <s v="Biguanides|Insulin glargine"/>
    <x v="0"/>
    <d v="2022-08-18T00:00:00"/>
    <s v="Biguanides|Insulin glargine-&gt;Insulin glargine"/>
  </r>
  <r>
    <s v="O70Ra12fFSk"/>
    <x v="13"/>
    <s v="Māori"/>
    <s v="Insulin aspart"/>
    <x v="1"/>
    <d v="2023-01-09T00:00:00"/>
    <s v="Insulin aspart-&gt;Insulin isophane-&gt;Insulin glargine-&gt;Insulin aspart|Insulin glargine-&gt;Sulfonylureas"/>
  </r>
  <r>
    <s v="KSKQ8O2p4e2"/>
    <x v="13"/>
    <s v="Pacific peoples"/>
    <s v="Biguanides"/>
    <x v="0"/>
    <d v="2014-05-27T00:00:00"/>
    <s v="Biguanides"/>
  </r>
  <r>
    <s v="k33cu0Yu.m6"/>
    <x v="13"/>
    <s v="Māori"/>
    <s v="Biguanides"/>
    <x v="0"/>
    <d v="2011-04-19T00:00:00"/>
    <s v="Biguanides-&gt;SGLT-2 inhibitors-&gt;Biguanides|SGLT-2 inhibitors"/>
  </r>
  <r>
    <s v="A.7utJttKoQ"/>
    <x v="13"/>
    <s v="Pacific peoples"/>
    <s v="Biguanides"/>
    <x v="0"/>
    <d v="2011-03-30T00:00:00"/>
    <s v="Biguanides"/>
  </r>
  <r>
    <s v="dAanye2JUC2"/>
    <x v="13"/>
    <s v="Pacific peoples"/>
    <s v="Biguanides"/>
    <x v="0"/>
    <d v="2015-09-30T00:00:00"/>
    <s v="Biguanides"/>
  </r>
  <r>
    <s v="DCYBDJqgrQg"/>
    <x v="13"/>
    <s v="Māori"/>
    <s v="Biguanides"/>
    <x v="0"/>
    <d v="2012-08-13T00:00:00"/>
    <s v="Biguanides"/>
  </r>
  <r>
    <s v="wfgtzaZ4FPk"/>
    <x v="13"/>
    <s v="Asian"/>
    <s v="Biguanides|Insulin aspart|Insulin glargine"/>
    <x v="0"/>
    <d v="2020-12-31T00:00:00"/>
    <s v="Biguanides|Insulin aspart|Insulin glargine-&gt;Biguanides-&gt;SGLT-2 inhibitors"/>
  </r>
  <r>
    <s v="23YNVjE4jzg"/>
    <x v="13"/>
    <s v="Asian"/>
    <s v="Biguanides"/>
    <x v="0"/>
    <d v="2019-06-04T00:00:00"/>
    <s v="Biguanides"/>
  </r>
  <r>
    <s v="STVILDq48.2"/>
    <x v="13"/>
    <s v="Māori"/>
    <s v="Biguanides"/>
    <x v="0"/>
    <d v="2025-11-27T00:00:00"/>
    <s v="Biguanides"/>
  </r>
  <r>
    <s v="sh053VkWD/o"/>
    <x v="13"/>
    <s v="Māori"/>
    <s v="Biguanides"/>
    <x v="0"/>
    <d v="2021-10-21T00:00:00"/>
    <s v="Biguanides"/>
  </r>
  <r>
    <s v="T/SBEUn/86w"/>
    <x v="13"/>
    <s v="Pacific peoples"/>
    <s v="Biguanides"/>
    <x v="0"/>
    <d v="2015-07-29T00:00:00"/>
    <s v="Biguanides"/>
  </r>
  <r>
    <s v="W85i6ezmBnI"/>
    <x v="13"/>
    <s v="Pacific peoples"/>
    <s v="Biguanides"/>
    <x v="0"/>
    <d v="2011-07-25T00:00:00"/>
    <s v="Biguanides-&gt;DPP-4 inhibitors-&gt;SGLT-2 inhibitors-&gt;GLP-1 agonists-&gt;Biguanides|GLP-1 agonists-&gt;Insulin glargine|SGLT-2 inhibitors-&gt;Insulin aspart|Insulin glargine|SGLT-2 inhibitors-&gt;Insulin aspart|SGLT-2 inhibitors"/>
  </r>
  <r>
    <s v="OSC.ME5V1h."/>
    <x v="13"/>
    <s v="Other"/>
    <s v="Biguanides"/>
    <x v="0"/>
    <d v="2024-08-13T00:00:00"/>
    <s v="Biguanides-&gt;DPP-4 inhibitors|SGLT-2 inhibitors"/>
  </r>
  <r>
    <s v="Ol3pVcrOkdI"/>
    <x v="13"/>
    <s v="Māori"/>
    <s v="Biguanides"/>
    <x v="0"/>
    <d v="2011-03-29T00:00:00"/>
    <s v="Biguanides"/>
  </r>
  <r>
    <s v="Hg12Tb3oIYI"/>
    <x v="13"/>
    <s v="Asian"/>
    <s v="Biguanides"/>
    <x v="0"/>
    <d v="2020-08-04T00:00:00"/>
    <s v="Biguanides"/>
  </r>
  <r>
    <s v="5epjWUWoWdM"/>
    <x v="13"/>
    <s v="Other"/>
    <s v="Insulin aspart|Insulin isophane|Insulin Neutral"/>
    <x v="1"/>
    <d v="2011-01-03T00:00:00"/>
    <s v="Insulin aspart|Insulin isophane|Insulin Neutral-&gt;Insulin isophane-&gt;Insulin aspart-&gt;Insulin aspart|Insulin isophane-&gt;Insulin Neutral-&gt;Insulin aspart|Insulin glargine-&gt;Insulin glargine-&gt;Biguanides-&gt;Biguanides|Insulin aspart|Insulin glargine"/>
  </r>
  <r>
    <s v="3Y3eA8SZjVk"/>
    <x v="13"/>
    <s v="Māori"/>
    <s v="Biguanides"/>
    <x v="0"/>
    <d v="2019-05-23T00:00:00"/>
    <s v="Biguanides"/>
  </r>
  <r>
    <s v="B0STnrFtIgA"/>
    <x v="13"/>
    <s v="Māori"/>
    <s v="Biguanides"/>
    <x v="0"/>
    <d v="2021-03-22T00:00:00"/>
    <s v="Biguanides"/>
  </r>
  <r>
    <s v="Q1OuO4aih4o"/>
    <x v="13"/>
    <s v="Māori"/>
    <s v="Biguanides"/>
    <x v="0"/>
    <d v="2020-11-03T00:00:00"/>
    <s v="Biguanides"/>
  </r>
  <r>
    <s v="q6rjwNwsiyg"/>
    <x v="13"/>
    <s v="Māori"/>
    <s v="Biguanides"/>
    <x v="0"/>
    <d v="2021-06-08T00:00:00"/>
    <s v="Biguanides"/>
  </r>
  <r>
    <s v="PhOSL.0mC5w"/>
    <x v="13"/>
    <s v="Māori"/>
    <s v="Biguanides"/>
    <x v="0"/>
    <d v="2023-12-05T00:00:00"/>
    <s v="Biguanides-&gt;GLP-1 agonists-&gt;Biguanides|GLP-1 agonists"/>
  </r>
  <r>
    <s v="LZezA17DK5o"/>
    <x v="13"/>
    <s v="Pacific peoples"/>
    <s v="Biguanides"/>
    <x v="0"/>
    <d v="2016-07-22T00:00:00"/>
    <s v="Biguanides"/>
  </r>
  <r>
    <s v="iW3feNiZ9QQ"/>
    <x v="13"/>
    <s v="Asian"/>
    <s v="Biguanides"/>
    <x v="0"/>
    <d v="2022-09-20T00:00:00"/>
    <s v="Biguanides"/>
  </r>
  <r>
    <s v="SDfcLPE/ang"/>
    <x v="13"/>
    <s v="Other"/>
    <s v="Insulin aspart|Insulin isophane|Insulin Neutral"/>
    <x v="1"/>
    <d v="2012-02-27T00:00:00"/>
    <s v="Insulin aspart|Insulin isophane|Insulin Neutral-&gt;Insulin isophane-&gt;Insulin glargine-&gt;Insulin aspart|Insulin glargine-&gt;Insulin aspart|Insulin glargine|Insulin isophane-&gt;Insulin aspart|Insulin glargine|Insulin isophane|Insulin Neutral-&gt;Insulin aspart|Insulin isophane-&gt;Insulin aspart-&gt;Biguanides"/>
  </r>
  <r>
    <s v="Vr7PT5p2.M6"/>
    <x v="13"/>
    <s v="Māori"/>
    <s v="Biguanides"/>
    <x v="0"/>
    <d v="2018-02-24T00:00:00"/>
    <s v="Biguanides"/>
  </r>
  <r>
    <s v="rSte0s7XUks"/>
    <x v="13"/>
    <s v="Māori"/>
    <s v="Biguanides"/>
    <x v="0"/>
    <d v="2022-06-23T00:00:00"/>
    <s v="Biguanides"/>
  </r>
  <r>
    <s v="NXKsgMSmJK."/>
    <x v="13"/>
    <s v="Asian"/>
    <s v="Insulin aspart|Insulin glargine"/>
    <x v="1"/>
    <d v="2019-08-07T00:00:00"/>
    <s v="Insulin aspart|Insulin glargine-&gt;Biguanides-&gt;Biguanides|Insulin glargine-&gt;Insulin aspart-&gt;Biguanides|Insulin aspart|Insulin glargine-&gt;Biguanides|Insulin aspart|Insulin glargine|SGLT-2 inhibitors-&gt;Insulin aspart|SGLT-2 inhibitors-&gt;Insulin aspart|Insulin glargine|SGLT-2 inhibitors-&gt;Insulin aspart|Insulin glargine|SGLT-2 inhibitors|Sulfonylureas"/>
  </r>
  <r>
    <s v="L2VKBBafwbI"/>
    <x v="13"/>
    <s v="Pacific peoples"/>
    <s v="Biguanides"/>
    <x v="0"/>
    <d v="2021-03-26T00:00:00"/>
    <s v="Biguanides"/>
  </r>
  <r>
    <s v="kQKLZEHe7bw"/>
    <x v="13"/>
    <s v="Māori"/>
    <s v="Biguanides"/>
    <x v="0"/>
    <d v="2023-06-17T00:00:00"/>
    <s v="Biguanides"/>
  </r>
  <r>
    <s v="HBOdLE5szfg"/>
    <x v="13"/>
    <s v="Other"/>
    <s v="Biguanides"/>
    <x v="0"/>
    <d v="2018-05-16T00:00:00"/>
    <s v="Biguanides"/>
  </r>
  <r>
    <s v="T4Uq5B5bMSU"/>
    <x v="13"/>
    <s v="Asian"/>
    <s v="Biguanides"/>
    <x v="0"/>
    <d v="2025-08-22T00:00:00"/>
    <s v="Biguanides-&gt;Biguanides|Insulin glargine"/>
  </r>
  <r>
    <s v="tNpBeETjzHI"/>
    <x v="13"/>
    <s v="Other"/>
    <s v="Biguanides"/>
    <x v="0"/>
    <d v="2020-12-01T00:00:00"/>
    <s v="Biguanides"/>
  </r>
  <r>
    <s v="ycXu1cdSUH."/>
    <x v="13"/>
    <s v="Māori"/>
    <s v="Biguanides"/>
    <x v="0"/>
    <d v="2018-10-10T00:00:00"/>
    <s v="Biguanides-&gt;Insulin glargine-&gt;GLP-1 agonists-&gt;GLP-1 agonists|Insulin glargine"/>
  </r>
  <r>
    <s v="Y1Z6GNFzOYE"/>
    <x v="13"/>
    <s v="Māori"/>
    <s v="Biguanides"/>
    <x v="0"/>
    <d v="2012-11-28T00:00:00"/>
    <s v="Biguanides"/>
  </r>
  <r>
    <s v="V66SyExH/WA"/>
    <x v="13"/>
    <s v="Māori"/>
    <s v="Biguanides"/>
    <x v="0"/>
    <d v="2025-06-05T00:00:00"/>
    <s v="Biguanides"/>
  </r>
  <r>
    <s v="RH676lek1vw"/>
    <x v="13"/>
    <s v="Pacific peoples"/>
    <s v="Biguanides"/>
    <x v="0"/>
    <d v="2013-07-26T00:00:00"/>
    <s v="Biguanides"/>
  </r>
  <r>
    <s v="EVP.MPFjJQs"/>
    <x v="13"/>
    <s v="Other"/>
    <s v="Biguanides"/>
    <x v="0"/>
    <d v="2015-08-07T00:00:00"/>
    <s v="Biguanides"/>
  </r>
  <r>
    <s v="C1qWiFRLAMo"/>
    <x v="13"/>
    <s v="Other"/>
    <s v="Insulin aspart"/>
    <x v="1"/>
    <d v="2019-05-04T00:00:00"/>
    <s v="Insulin aspart-&gt;Insulin aspart|Insulin glargine-&gt;Insulin glargine-&gt;Biguanides|Insulin aspart|Insulin glargine-&gt;Biguanides-&gt;Insulin aspart|Insulin glargine|Insulin isophane-&gt;Insulin glargine|Insulin isophane"/>
  </r>
  <r>
    <s v="f/lhktopFtM"/>
    <x v="13"/>
    <s v="Pacific peoples"/>
    <s v="Biguanides"/>
    <x v="0"/>
    <d v="2016-08-25T00:00:00"/>
    <s v="Biguanides-&gt;Biguanides|Insulin aspart|Insulin isophane with insulin neutral-&gt;Insulin lispro-&gt;Insulin glargine-&gt;Biguanides|Insulin glargine-&gt;DPP-4 inhibitors-&gt;DPP-4 inhibitors|Insulin glargine-&gt;DPP-4 inhibitors|SGLT-2 inhibitors-&gt;Biguanides|SGLT-2 inhibitors"/>
  </r>
  <r>
    <s v="fG7a0JndbNY"/>
    <x v="13"/>
    <s v="Pacific peoples"/>
    <s v="Biguanides"/>
    <x v="0"/>
    <d v="2024-12-10T00:00:00"/>
    <s v="Biguanides"/>
  </r>
  <r>
    <s v="YI9VMSF5Ih6"/>
    <x v="13"/>
    <s v="Pacific peoples"/>
    <s v="Biguanides"/>
    <x v="0"/>
    <d v="2011-03-25T00:00:00"/>
    <s v="Biguanides"/>
  </r>
  <r>
    <s v="0OKhsqtpTuU"/>
    <x v="13"/>
    <s v="Māori"/>
    <s v="Biguanides"/>
    <x v="0"/>
    <d v="2025-05-15T00:00:00"/>
    <s v="Biguanides"/>
  </r>
  <r>
    <s v="ZhwVTwO8ViQ"/>
    <x v="13"/>
    <s v="Māori"/>
    <s v="Insulin aspart|Insulin glargine"/>
    <x v="1"/>
    <d v="2019-01-25T00:00:00"/>
    <s v="Insulin aspart|Insulin glargine-&gt;Insulin glargine-&gt;Biguanides"/>
  </r>
  <r>
    <s v="2nHUkJRR58E"/>
    <x v="13"/>
    <s v="Māori"/>
    <s v="Biguanides"/>
    <x v="0"/>
    <d v="2023-07-11T00:00:00"/>
    <s v="Biguanides"/>
  </r>
  <r>
    <s v="a207Dukz7EU"/>
    <x v="13"/>
    <s v="Māori"/>
    <s v="Biguanides"/>
    <x v="0"/>
    <d v="2019-01-17T00:00:00"/>
    <s v="Biguanides-&gt;Biguanides|DPP-4 inhibitors-&gt;DPP-4 inhibitors-&gt;GLP-1 agonists-&gt;Insulin glargine-&gt;GLP-1 agonists|Insulin glargine-&gt;Biguanides|GLP-1 agonists"/>
  </r>
  <r>
    <s v="cc1lqKzXHHs"/>
    <x v="13"/>
    <s v="Māori"/>
    <s v="Biguanides"/>
    <x v="0"/>
    <d v="2022-07-08T00:00:00"/>
    <s v="Biguanides"/>
  </r>
  <r>
    <s v="JERRzFoAAI."/>
    <x v="13"/>
    <s v="Other"/>
    <s v="Biguanides"/>
    <x v="0"/>
    <d v="2011-02-10T00:00:00"/>
    <s v="Biguanides"/>
  </r>
  <r>
    <s v="K/TwpjLASx2"/>
    <x v="13"/>
    <s v="Asian"/>
    <s v="Biguanides"/>
    <x v="0"/>
    <d v="2015-11-04T00:00:00"/>
    <s v="Biguanides"/>
  </r>
  <r>
    <s v="k23CyPtu3yE"/>
    <x v="13"/>
    <s v="Other"/>
    <s v="Biguanides"/>
    <x v="0"/>
    <d v="2024-01-30T00:00:00"/>
    <s v="Biguanides"/>
  </r>
  <r>
    <s v="UhoLO0N2qKA"/>
    <x v="13"/>
    <s v="Māori"/>
    <s v="Biguanides"/>
    <x v="0"/>
    <d v="2015-09-09T00:00:00"/>
    <s v="Biguanides"/>
  </r>
  <r>
    <s v="J219U.ZT1pc"/>
    <x v="13"/>
    <s v="Māori"/>
    <s v="DPP-4 inhibitors|Sulfonylureas"/>
    <x v="0"/>
    <d v="2022-05-18T00:00:00"/>
    <s v="DPP-4 inhibitors|Sulfonylureas-&gt;DPP-4 inhibitors"/>
  </r>
  <r>
    <s v="J7bOnzZcDro"/>
    <x v="13"/>
    <s v="Other"/>
    <s v="Biguanides"/>
    <x v="0"/>
    <d v="2019-06-01T00:00:00"/>
    <s v="Biguanides-&gt;Sulfonylureas-&gt;Biguanides|Sulfonylureas-&gt;DPP-4 inhibitors|SGLT-2 inhibitors|Sulfonylureas-&gt;Biguanides|DPP-4 inhibitors|SGLT-2 inhibitors|Sulfonylureas"/>
  </r>
  <r>
    <s v="jiYcut5GiiY"/>
    <x v="13"/>
    <s v="Pacific peoples"/>
    <s v="Biguanides"/>
    <x v="0"/>
    <d v="2014-11-18T00:00:00"/>
    <s v="Biguanides-&gt;GLP-1 agonists-&gt;Biguanides|GLP-1 agonists-&gt;GLP-1 agonists|Insulin aspart-&gt;Biguanides|GLP-1 agonists|Insulin aspart-&gt;Insulin aspart-&gt;Biguanides|Insulin aspart-&gt;SGLT-2 inhibitors-&gt;Insulin aspart|SGLT-2 inhibitors-&gt;Biguanides|DPP-4 inhibitors|Insulin aspart"/>
  </r>
  <r>
    <s v="u5bglhpfKWo"/>
    <x v="13"/>
    <s v="Asian"/>
    <s v="Biguanides"/>
    <x v="0"/>
    <d v="2023-05-24T00:00:00"/>
    <s v="Biguanides"/>
  </r>
  <r>
    <s v="tTzo0W0B7gw"/>
    <x v="13"/>
    <s v="Pacific peoples"/>
    <s v="Biguanides"/>
    <x v="0"/>
    <d v="2014-03-19T00:00:00"/>
    <s v="Biguanides-&gt;Insulin lispro-&gt;Biguanides|GLP-1 agonists-&gt;GLP-1 agonists-&gt;SGLT-2 inhibitors"/>
  </r>
  <r>
    <s v="wxa1Eh7cg1c"/>
    <x v="13"/>
    <s v="Pacific peoples"/>
    <s v="Biguanides"/>
    <x v="0"/>
    <d v="2016-02-15T00:00:00"/>
    <s v="Biguanides"/>
  </r>
  <r>
    <s v="XNJcbfDMq3Y"/>
    <x v="13"/>
    <s v="Other"/>
    <s v="Biguanides"/>
    <x v="0"/>
    <d v="2021-11-30T00:00:00"/>
    <s v="Biguanides-&gt;DPP-4 inhibitors-&gt;DPP-4 inhibitors|SGLT-2 inhibitors-&gt;SGLT-2 inhibitors-&gt;DPP-4 inhibitors|Thiazolidinedione"/>
  </r>
  <r>
    <s v=".RhoKsmTh5Y"/>
    <x v="13"/>
    <s v="Māori"/>
    <s v="Insulin aspart"/>
    <x v="1"/>
    <d v="2014-10-02T00:00:00"/>
    <s v="Insulin aspart-&gt;Biguanides|Insulin aspart-&gt;Biguanides|Insulin aspart|Insulin glargine|Insulin lispro-&gt;Insulin aspart|Insulin glargine|Insulin lispro-&gt;Insulin isophane with insulin neutral-&gt;Insulin aspart|Insulin glargine-&gt;Insulin aspart|Insulin glargine|Insulin isophane with insulin neutral-&gt;Insulin aspart|Insulin isophane with insulin neutral"/>
  </r>
  <r>
    <s v="mSp3nVwmCEo"/>
    <x v="13"/>
    <s v="Māori"/>
    <s v="Biguanides|Insulin aspart|Insulin glargine"/>
    <x v="0"/>
    <d v="2021-08-11T00:00:00"/>
    <s v="Biguanides|Insulin aspart|Insulin glargine-&gt;Biguanides|GLP-1 agonists-&gt;SGLT-2 inhibitors-&gt;GLP-1 agonists-&gt;GLP-1 agonists|SGLT-2 inhibitors-&gt;Biguanides"/>
  </r>
  <r>
    <s v="ihwzu6GX9G."/>
    <x v="13"/>
    <s v="Pacific peoples"/>
    <s v="Biguanides"/>
    <x v="0"/>
    <d v="2012-04-30T00:00:00"/>
    <s v="Biguanides-&gt;Insulin glargine-&gt;Biguanides|Insulin glargine-&gt;Biguanides|Insulin glargine|Sulfonylureas-&gt;Biguanides|Insulin glargine|SGLT-2 inhibitors"/>
  </r>
  <r>
    <s v="hXbiujxwlkc"/>
    <x v="13"/>
    <s v="Asian"/>
    <s v="Biguanides"/>
    <x v="0"/>
    <d v="2013-09-14T00:00:00"/>
    <s v="Biguanides"/>
  </r>
  <r>
    <s v="xLtHGwwyg2I"/>
    <x v="13"/>
    <s v="Māori"/>
    <s v="Biguanides"/>
    <x v="0"/>
    <d v="2024-06-11T00:00:00"/>
    <s v="Biguanides"/>
  </r>
  <r>
    <s v="wX5gmIWdGaY"/>
    <x v="13"/>
    <s v="Pacific peoples"/>
    <s v="Biguanides"/>
    <x v="0"/>
    <d v="2011-02-18T00:00:00"/>
    <s v="Biguanides-&gt;DPP-4 inhibitors|Insulin glargine"/>
  </r>
  <r>
    <s v="x2R171k0qmM"/>
    <x v="13"/>
    <s v="Other"/>
    <s v="Biguanides"/>
    <x v="0"/>
    <d v="2020-10-22T00:00:00"/>
    <s v="Biguanides"/>
  </r>
  <r>
    <s v="llPzLZyiq3A"/>
    <x v="13"/>
    <s v="Other"/>
    <s v="Biguanides"/>
    <x v="0"/>
    <d v="2020-03-11T00:00:00"/>
    <s v="Biguanides"/>
  </r>
  <r>
    <s v="lf3rzK3iPrE"/>
    <x v="13"/>
    <s v="Pacific peoples"/>
    <s v="Insulin aspart|Insulin glargine"/>
    <x v="1"/>
    <d v="2024-10-01T00:00:00"/>
    <s v="Insulin aspart|Insulin glargine-&gt;Biguanides-&gt;Insulin aspart-&gt;Biguanides|Insulin aspart|Insulin glargine-&gt;Biguanides|GLP-1 agonists-&gt;GLP-1 agonists"/>
  </r>
  <r>
    <s v="KzNwqNGWYe2"/>
    <x v="13"/>
    <s v="Other"/>
    <s v="Biguanides"/>
    <x v="0"/>
    <d v="2019-11-01T00:00:00"/>
    <s v="Biguanides"/>
  </r>
  <r>
    <s v="oORwI8E4vgo"/>
    <x v="13"/>
    <s v="Māori"/>
    <s v="Biguanides"/>
    <x v="0"/>
    <d v="2022-12-22T00:00:00"/>
    <s v="Biguanides"/>
  </r>
  <r>
    <s v="Vq5Sdd1Vs0k"/>
    <x v="13"/>
    <s v="Pacific peoples"/>
    <s v="Biguanides"/>
    <x v="0"/>
    <d v="2024-07-17T00:00:00"/>
    <s v="Biguanides"/>
  </r>
  <r>
    <s v="ypAitVUL2ws"/>
    <x v="13"/>
    <s v="Māori"/>
    <s v="Biguanides"/>
    <x v="0"/>
    <d v="2022-03-11T00:00:00"/>
    <s v="Biguanides"/>
  </r>
  <r>
    <s v="Uxsxw7OVpms"/>
    <x v="13"/>
    <s v="Asian"/>
    <s v="Biguanides"/>
    <x v="0"/>
    <d v="2024-05-10T00:00:00"/>
    <s v="Biguanides-&gt;SGLT-2 inhibitors"/>
  </r>
  <r>
    <s v="68iJG9ldsRw"/>
    <x v="13"/>
    <s v="Other"/>
    <s v="Biguanides"/>
    <x v="0"/>
    <d v="2018-09-25T00:00:00"/>
    <s v="Biguanides-&gt;Sulfonylureas-&gt;Biguanides|Sulfonylureas-&gt;DPP-4 inhibitors|Sulfonylureas"/>
  </r>
  <r>
    <s v="BkkqdHffaEU"/>
    <x v="13"/>
    <s v="Other"/>
    <s v="Biguanides"/>
    <x v="0"/>
    <d v="2014-04-08T00:00:00"/>
    <s v="Biguanides"/>
  </r>
  <r>
    <s v="NtoP3xQcMTA"/>
    <x v="13"/>
    <s v="Other"/>
    <s v="Biguanides|Insulin aspart|Insulin glargine"/>
    <x v="0"/>
    <d v="2020-06-22T00:00:00"/>
    <s v="Biguanides|Insulin aspart|Insulin glargine-&gt;Biguanides-&gt;Insulin aspart|Insulin glargine-&gt;Insulin glargine-&gt;SGLT-2 inhibitors-&gt;DPP-4 inhibitors|SGLT-2 inhibitors"/>
  </r>
  <r>
    <s v="KDyZ5enkFzo"/>
    <x v="13"/>
    <s v="Māori"/>
    <s v="Biguanides"/>
    <x v="0"/>
    <d v="2025-09-30T00:00:00"/>
    <s v="Biguanides"/>
  </r>
  <r>
    <s v="kFUbLUn5r16"/>
    <x v="13"/>
    <s v="Asian"/>
    <s v="Biguanides"/>
    <x v="0"/>
    <d v="2019-02-25T00:00:00"/>
    <s v="Biguanides"/>
  </r>
  <r>
    <s v="d17VRF.Eta2"/>
    <x v="13"/>
    <s v="Other"/>
    <s v="Biguanides"/>
    <x v="0"/>
    <d v="2025-10-21T00:00:00"/>
    <s v="Biguanides"/>
  </r>
  <r>
    <s v="D6M.Ho3KnUM"/>
    <x v="13"/>
    <s v="Māori"/>
    <s v="Biguanides"/>
    <x v="0"/>
    <d v="2019-06-18T00:00:00"/>
    <s v="Biguanides"/>
  </r>
  <r>
    <s v="dcbVTVZE4ms"/>
    <x v="13"/>
    <s v="Asian"/>
    <s v="Biguanides"/>
    <x v="0"/>
    <d v="2019-04-18T00:00:00"/>
    <s v="Biguanides-&gt;DPP-4 inhibitors-&gt;Insulin glargine|Insulin glulisine-&gt;DPP-4 inhibitors|Sulfonylureas"/>
  </r>
  <r>
    <s v="/lTLEaxXBO2"/>
    <x v="13"/>
    <s v="Asian"/>
    <s v="Biguanides"/>
    <x v="0"/>
    <d v="2013-02-15T00:00:00"/>
    <s v="Biguanides"/>
  </r>
  <r>
    <s v="/6KPvuxden2"/>
    <x v="13"/>
    <s v="Māori"/>
    <s v="Biguanides"/>
    <x v="0"/>
    <d v="2017-08-01T00:00:00"/>
    <s v="Biguanides"/>
  </r>
  <r>
    <s v="XRCuhl4e2CU"/>
    <x v="13"/>
    <s v="Māori"/>
    <s v="Biguanides"/>
    <x v="0"/>
    <d v="2017-10-26T00:00:00"/>
    <s v="Biguanides-&gt;Biguanides|Sulfonylureas-&gt;Sulfonylureas-&gt;Insulin glargine-&gt;Biguanides|Insulin glargine-&gt;Insulin lispro-&gt;Biguanides|Insulin lispro-&gt;SGLT-2 inhibitors-&gt;Insulin aspart-&gt;GLP-1 agonists|Sulfonylureas-&gt;GLP-1 agonists"/>
  </r>
  <r>
    <s v="xp8Bk5t1SlE"/>
    <x v="13"/>
    <s v="Māori"/>
    <s v="Biguanides"/>
    <x v="0"/>
    <d v="2019-03-26T00:00:00"/>
    <s v="Biguanides"/>
  </r>
  <r>
    <s v="xfGC2TS5M.I"/>
    <x v="13"/>
    <s v="Other"/>
    <s v="Biguanides"/>
    <x v="0"/>
    <d v="2025-05-13T00:00:00"/>
    <s v="Biguanides"/>
  </r>
  <r>
    <s v="U/gkXl5eOwY"/>
    <x v="13"/>
    <s v="Asian"/>
    <s v="Biguanides"/>
    <x v="0"/>
    <d v="2018-12-06T00:00:00"/>
    <s v="Biguanides"/>
  </r>
  <r>
    <s v="XbX0PFqWeGA"/>
    <x v="13"/>
    <s v="Pacific peoples"/>
    <s v="Biguanides|Insulin aspart"/>
    <x v="0"/>
    <d v="2023-01-27T00:00:00"/>
    <s v="Biguanides|Insulin aspart-&gt;Biguanides-&gt;Insulin aspart"/>
  </r>
  <r>
    <s v="3XKpS1uTxS."/>
    <x v="13"/>
    <s v="Asian"/>
    <s v="Biguanides"/>
    <x v="0"/>
    <d v="2020-07-29T00:00:00"/>
    <s v="Biguanides-&gt;Biguanides|SGLT-2 inhibitors-&gt;SGLT-2 inhibitors-&gt;DPP-4 inhibitors|SGLT-2 inhibitors-&gt;DPP-4 inhibitors-&gt;Insulin glargine-&gt;SGLT-2 inhibitors|Sulfonylureas-&gt;Biguanides|Sulfonylureas-&gt;DPP-4 inhibitors|Sulfonylureas"/>
  </r>
  <r>
    <s v="4EFkbH0GBIM"/>
    <x v="13"/>
    <s v="Māori"/>
    <s v="Biguanides"/>
    <x v="0"/>
    <d v="2018-12-17T00:00:00"/>
    <s v="Biguanides"/>
  </r>
  <r>
    <s v="C3seLqOZYLw"/>
    <x v="13"/>
    <s v="Pacific peoples"/>
    <s v="Insulin aspart"/>
    <x v="1"/>
    <d v="2020-05-14T00:00:00"/>
    <s v="Insulin aspart-&gt;Insulin aspart|Insulin glargine-&gt;Biguanides|Insulin aspart|Insulin glargine"/>
  </r>
  <r>
    <s v="c56Gi3xB1xI"/>
    <x v="13"/>
    <s v="Māori"/>
    <s v="Biguanides"/>
    <x v="0"/>
    <d v="2022-05-12T00:00:00"/>
    <s v="Biguanides"/>
  </r>
  <r>
    <s v="cCaB/XG03DQ"/>
    <x v="13"/>
    <s v="Pacific peoples"/>
    <s v="Biguanides"/>
    <x v="0"/>
    <d v="2014-02-26T00:00:00"/>
    <s v="Biguanides"/>
  </r>
  <r>
    <s v="BYg7PpPLKbM"/>
    <x v="13"/>
    <s v="Asian"/>
    <s v="Biguanides"/>
    <x v="0"/>
    <d v="2021-06-15T00:00:00"/>
    <s v="Biguanides-&gt;Biguanides|GLP-1 agonists-&gt;Biguanides|Sulfonylureas-&gt;GLP-1 agonists-&gt;Biguanides|GLP-1 agonists|Sulfonylureas"/>
  </r>
  <r>
    <s v="65G5nWvF9zQ"/>
    <x v="13"/>
    <s v="Māori"/>
    <s v="Biguanides"/>
    <x v="0"/>
    <d v="2025-12-19T00:00:00"/>
    <s v="Biguanides"/>
  </r>
  <r>
    <s v="liAKbGQXEDA"/>
    <x v="13"/>
    <s v="Māori"/>
    <s v="Biguanides"/>
    <x v="0"/>
    <d v="2015-10-16T00:00:00"/>
    <s v="Biguanides"/>
  </r>
  <r>
    <s v="5MWaBSjk1EI"/>
    <x v="13"/>
    <s v="Māori"/>
    <s v="Insulin glargine|Insulin glulisine"/>
    <x v="1"/>
    <d v="2021-04-27T00:00:00"/>
    <s v="Insulin glargine|Insulin glulisine-&gt;Insulin glargine|Insulin Neutral-&gt;Insulin glulisine-&gt;Insulin Neutral-&gt;Insulin glargine|SGLT-2 inhibitors-&gt;Insulin glargine-&gt;Biguanides|SGLT-2 inhibitors-&gt;Biguanides-&gt;GLP-1 agonists-&gt;Biguanides|GLP-1 agonists|SGLT-2 inhibitors-&gt;GLP-1 agonists|SGLT-2 inhibitors-&gt;SGLT-2 inhibitors"/>
  </r>
  <r>
    <s v="5l9xFRD/3co"/>
    <x v="13"/>
    <s v="Other"/>
    <s v="Biguanides"/>
    <x v="0"/>
    <d v="2024-10-22T00:00:00"/>
    <s v="Biguanides"/>
  </r>
  <r>
    <s v="B/JhlUAGkfc"/>
    <x v="13"/>
    <s v="Māori"/>
    <s v="Biguanides"/>
    <x v="0"/>
    <d v="2018-11-07T00:00:00"/>
    <s v="Biguanides"/>
  </r>
  <r>
    <s v="B0Ku6NLkMMs"/>
    <x v="13"/>
    <s v="Asian"/>
    <s v="Biguanides"/>
    <x v="0"/>
    <d v="2023-08-02T00:00:00"/>
    <s v="Biguanides"/>
  </r>
  <r>
    <s v="HNgJlZZ1MHg"/>
    <x v="13"/>
    <s v="Māori"/>
    <s v="Biguanides"/>
    <x v="0"/>
    <d v="2025-02-05T00:00:00"/>
    <s v="Biguanides"/>
  </r>
  <r>
    <s v="hNgviro36hk"/>
    <x v="13"/>
    <s v="Māori"/>
    <s v="Biguanides"/>
    <x v="0"/>
    <d v="2017-12-01T00:00:00"/>
    <s v="Biguanides"/>
  </r>
  <r>
    <s v="HOoiGnqEOlo"/>
    <x v="13"/>
    <s v="Māori"/>
    <s v="Biguanides"/>
    <x v="0"/>
    <d v="2023-05-12T00:00:00"/>
    <s v="Biguanides"/>
  </r>
  <r>
    <s v="HumjjAe3RFM"/>
    <x v="13"/>
    <s v="Pacific peoples"/>
    <s v="Insulin aspart|Insulin isophane|Insulin Neutral"/>
    <x v="1"/>
    <d v="2017-10-25T00:00:00"/>
    <s v="Insulin aspart|Insulin isophane|Insulin Neutral-&gt;Insulin aspart|Insulin lispro-&gt;Biguanides|Insulin lispro-&gt;Biguanides|Insulin glargine-&gt;Insulin glargine-&gt;DPP-4 inhibitors|Insulin glargine-&gt;GLP-1 agonists|Insulin glargine-&gt;DPP-4 inhibitors|Insulin aspart-&gt;Insulin aspart"/>
  </r>
  <r>
    <s v="HUuXEJSgCDM"/>
    <x v="13"/>
    <s v="Other"/>
    <s v="Biguanides"/>
    <x v="0"/>
    <d v="2014-02-05T00:00:00"/>
    <s v="Biguanides-&gt;SGLT-2 inhibitors-&gt;Sulfonylureas"/>
  </r>
  <r>
    <s v="laJM6Kr362."/>
    <x v="13"/>
    <s v="Māori"/>
    <s v="Biguanides"/>
    <x v="0"/>
    <d v="2025-09-18T00:00:00"/>
    <s v="Biguanides"/>
  </r>
  <r>
    <s v="d3QIkpWeqiI"/>
    <x v="13"/>
    <s v="Other"/>
    <s v="Biguanides"/>
    <x v="0"/>
    <d v="2012-03-09T00:00:00"/>
    <s v="Biguanides"/>
  </r>
  <r>
    <s v="JawDeSAQk6E"/>
    <x v="13"/>
    <s v="Māori"/>
    <s v="Biguanides"/>
    <x v="0"/>
    <d v="2023-01-23T00:00:00"/>
    <s v="Biguanides"/>
  </r>
  <r>
    <s v="JcUm2oUQwsw"/>
    <x v="13"/>
    <s v="Māori"/>
    <s v="Biguanides"/>
    <x v="0"/>
    <d v="2017-12-27T00:00:00"/>
    <s v="Biguanides"/>
  </r>
  <r>
    <s v="Qn.4vzG.UdY"/>
    <x v="13"/>
    <s v="Other"/>
    <s v="Biguanides"/>
    <x v="0"/>
    <d v="2024-10-17T00:00:00"/>
    <s v="Biguanides"/>
  </r>
  <r>
    <s v="DwCZltFBRvE"/>
    <x v="13"/>
    <s v="Pacific peoples"/>
    <s v="Biguanides"/>
    <x v="0"/>
    <d v="2024-08-15T00:00:00"/>
    <s v="Biguanides"/>
  </r>
  <r>
    <s v="dQhXT11MlAQ"/>
    <x v="13"/>
    <s v="Other"/>
    <s v="Insulin aspart|Insulin glargine|Insulin isophane"/>
    <x v="1"/>
    <d v="2018-10-11T00:00:00"/>
    <s v="Insulin aspart|Insulin glargine|Insulin isophane-&gt;Insulin aspart|Insulin glargine-&gt;Insulin glargine-&gt;Insulin aspart-&gt;DPP-4 inhibitors|Insulin glargine"/>
  </r>
  <r>
    <s v="H9VSpek2Tfs"/>
    <x v="13"/>
    <s v="Other"/>
    <s v="Biguanides"/>
    <x v="0"/>
    <d v="2020-03-02T00:00:00"/>
    <s v="Biguanides"/>
  </r>
  <r>
    <s v="KcfIG7VvalQ"/>
    <x v="13"/>
    <s v="Other"/>
    <s v="Biguanides"/>
    <x v="0"/>
    <d v="2021-02-23T00:00:00"/>
    <s v="Biguanides"/>
  </r>
  <r>
    <s v="YvUcPuheejA"/>
    <x v="13"/>
    <s v="Māori"/>
    <s v="Biguanides"/>
    <x v="0"/>
    <d v="2021-12-17T00:00:00"/>
    <s v="Biguanides"/>
  </r>
  <r>
    <s v=".kwQYKZlQKM"/>
    <x v="13"/>
    <s v="Māori"/>
    <s v="Biguanides"/>
    <x v="0"/>
    <d v="2025-03-23T00:00:00"/>
    <s v="Biguanides"/>
  </r>
  <r>
    <s v="xw0jcIt/8C."/>
    <x v="13"/>
    <s v="Other"/>
    <s v="Insulin aspart|Insulin isophane"/>
    <x v="1"/>
    <d v="2015-10-16T00:00:00"/>
    <s v="Insulin aspart|Insulin isophane-&gt;Insulin aspart|Insulin glargine-&gt;Insulin aspart-&gt;Biguanides-&gt;Biguanides|Insulin aspart|Insulin glargine-&gt;Biguanides|Insulin aspart-&gt;Insulin glargine"/>
  </r>
  <r>
    <s v="TuV/VGKfMmk"/>
    <x v="13"/>
    <s v="Other"/>
    <s v="Insulin aspart|Insulin glargine"/>
    <x v="1"/>
    <d v="2016-05-28T00:00:00"/>
    <s v="Insulin aspart|Insulin glargine-&gt;Insulin glargine-&gt;Insulin aspart-&gt;Insulin aspart|Insulin isophane-&gt;Biguanides"/>
  </r>
  <r>
    <s v="PXyRFtXiytE"/>
    <x v="13"/>
    <s v="Other"/>
    <s v="Biguanides"/>
    <x v="0"/>
    <d v="2017-09-20T00:00:00"/>
    <s v="Biguanides"/>
  </r>
  <r>
    <s v="lS21M5It1QQ"/>
    <x v="13"/>
    <s v="Other"/>
    <s v="Biguanides"/>
    <x v="0"/>
    <d v="2012-07-04T00:00:00"/>
    <s v="Biguanides"/>
  </r>
  <r>
    <s v="9jsCLiq9qx6"/>
    <x v="13"/>
    <s v="Pacific peoples"/>
    <s v="Biguanides"/>
    <x v="0"/>
    <d v="2011-05-25T00:00:00"/>
    <s v="Biguanides-&gt;Sulfonylureas-&gt;Biguanides|Sulfonylureas-&gt;DPP-4 inhibitors-&gt;Biguanides|DPP-4 inhibitors|Sulfonylureas-&gt;DPP-4 inhibitors|Sulfonylureas-&gt;DPP-4 inhibitors|SGLT-2 inhibitors|Sulfonylureas"/>
  </r>
  <r>
    <s v="COevariJ1RY"/>
    <x v="13"/>
    <s v="Pacific peoples"/>
    <s v="Insulin aspart|Insulin glargine"/>
    <x v="1"/>
    <d v="2024-07-01T00:00:00"/>
    <s v="Insulin aspart|Insulin glargine-&gt;Insulin glargine-&gt;Insulin aspart-&gt;Biguanides|Insulin aspart"/>
  </r>
  <r>
    <s v="CsefaZyybNs"/>
    <x v="13"/>
    <s v="Other"/>
    <s v="Biguanides"/>
    <x v="0"/>
    <d v="2022-09-21T00:00:00"/>
    <s v="Biguanides"/>
  </r>
  <r>
    <s v="FQmr4.XNZaM"/>
    <x v="13"/>
    <s v="Māori"/>
    <s v="Insulin aspart|Insulin glargine"/>
    <x v="1"/>
    <d v="2022-07-18T00:00:00"/>
    <s v="Insulin aspart|Insulin glargine-&gt;Insulin aspart-&gt;Biguanides"/>
  </r>
  <r>
    <s v="4dY87OX0kPo"/>
    <x v="13"/>
    <s v="Other"/>
    <s v="Biguanides"/>
    <x v="0"/>
    <d v="2025-12-05T00:00:00"/>
    <s v="Biguanides"/>
  </r>
  <r>
    <s v="58G5nDsWKM6"/>
    <x v="13"/>
    <s v="Other"/>
    <s v="Biguanides|Insulin aspart|Insulin glargine"/>
    <x v="0"/>
    <d v="2022-06-13T00:00:00"/>
    <s v="Biguanides|Insulin aspart|Insulin glargine-&gt;SGLT-2 inhibitors-&gt;Insulin aspart|Insulin glargine-&gt;Biguanides|Insulin aspart|Insulin glargine|SGLT-2 inhibitors-&gt;Insulin aspart|Insulin glargine|SGLT-2 inhibitors"/>
  </r>
  <r>
    <s v="bKvE1PGePks"/>
    <x v="13"/>
    <s v="Other"/>
    <s v="Biguanides"/>
    <x v="0"/>
    <d v="2012-05-23T00:00:00"/>
    <s v="Biguanides-&gt;DPP-4 inhibitors-&gt;SGLT-2 inhibitors"/>
  </r>
  <r>
    <s v="BU7810OJLjA"/>
    <x v="13"/>
    <s v="Asian"/>
    <s v="Biguanides"/>
    <x v="0"/>
    <d v="2018-01-11T00:00:00"/>
    <s v="Biguanides"/>
  </r>
  <r>
    <s v="c2e8Sa5y39c"/>
    <x v="13"/>
    <s v="Other"/>
    <s v="Biguanides"/>
    <x v="0"/>
    <d v="2025-07-16T00:00:00"/>
    <s v="Biguanides"/>
  </r>
  <r>
    <s v="IAARFw9h38k"/>
    <x v="13"/>
    <s v="Māori"/>
    <s v="Insulin aspart|Insulin isophane"/>
    <x v="1"/>
    <d v="2011-03-17T00:00:00"/>
    <s v="Insulin aspart|Insulin isophane-&gt;Biguanides-&gt;Biguanides|Insulin aspart|Insulin isophane-&gt;Biguanides|Insulin lispro-&gt;Insulin lispro-&gt;Insulin aspart|Insulin glargine-&gt;Insulin aspart-&gt;Insulin glargine-&gt;Insulin aspart|Insulin glargine|Insulin isophane with insulin neutral-&gt;Biguanides|Insulin aspart|Insulin glargine"/>
  </r>
  <r>
    <s v="FBQDL.TFO1M"/>
    <x v="13"/>
    <s v="Other"/>
    <s v="Biguanides"/>
    <x v="0"/>
    <d v="2020-09-23T00:00:00"/>
    <s v="Biguanides"/>
  </r>
  <r>
    <s v="Lq0pDSk6cz6"/>
    <x v="13"/>
    <s v="Other"/>
    <s v="Biguanides"/>
    <x v="0"/>
    <d v="2022-04-06T00:00:00"/>
    <s v="Biguanides-&gt;Insulin aspart|Insulin glargine-&gt;Insulin aspart"/>
  </r>
  <r>
    <s v="x7BHTTAoK0w"/>
    <x v="13"/>
    <s v="Pacific peoples"/>
    <s v="Biguanides"/>
    <x v="0"/>
    <d v="2018-10-30T00:00:00"/>
    <s v="Biguanides"/>
  </r>
  <r>
    <s v="lfYpMiySUPc"/>
    <x v="13"/>
    <s v="Pacific peoples"/>
    <s v="Insulin aspart|Insulin glargine"/>
    <x v="1"/>
    <d v="2021-08-20T00:00:00"/>
    <s v="Insulin aspart|Insulin glargine-&gt;Insulin aspart|Insulin glargine|Sulfonylureas-&gt;Sulfonylureas-&gt;Biguanides|Insulin aspart|Insulin glargine|Sulfonylureas-&gt;Biguanides|Insulin glargine|Sulfonylureas-&gt;Biguanides|GLP-1 agonists|Insulin glargine-&gt;Biguanides|GLP-1 agonists-&gt;Biguanides-&gt;GLP-1 agonists-&gt;DPP-4 inhibitors-&gt;DPP-4 inhibitors|Sulfonylureas"/>
  </r>
  <r>
    <s v="PXS4i41vsvA"/>
    <x v="13"/>
    <s v="Other"/>
    <s v="Biguanides"/>
    <x v="0"/>
    <d v="2023-10-30T00:00:00"/>
    <s v="Biguanides"/>
  </r>
  <r>
    <s v="qAGuTQVZOPw"/>
    <x v="13"/>
    <s v="Other"/>
    <s v="Insulin aspart|Insulin glargine"/>
    <x v="1"/>
    <d v="2011-02-22T00:00:00"/>
    <s v="Insulin aspart|Insulin glargine-&gt;Insulin aspart|Insulin isophane-&gt;Insulin isophane-&gt;Insulin aspart-&gt;Insulin glargine|Insulin glulisine-&gt;Biguanides|Insulin aspart|Insulin glargine-&gt;Biguanides-&gt;Biguanides|Insulin glargine-&gt;Insulin glargine"/>
  </r>
  <r>
    <s v="Qb7R6fv6z/s"/>
    <x v="13"/>
    <s v="Pacific peoples"/>
    <s v="Biguanides"/>
    <x v="0"/>
    <d v="2017-11-27T00:00:00"/>
    <s v="Biguanides-&gt;GLP-1 agonists-&gt;Biguanides|GLP-1 agonists"/>
  </r>
  <r>
    <s v="TfZ5HzfTy0c"/>
    <x v="13"/>
    <s v="Pacific peoples"/>
    <s v="Biguanides|Insulin glargine"/>
    <x v="0"/>
    <d v="2014-05-09T00:00:00"/>
    <s v="Biguanides|Insulin glargine-&gt;Insulin glargine-&gt;Biguanides-&gt;DPP-4 inhibitors|Insulin glargine-&gt;DPP-4 inhibitors|Insulin glargine|SGLT-2 inhibitors"/>
  </r>
  <r>
    <s v="To6ITnASrPA"/>
    <x v="13"/>
    <s v="Other"/>
    <s v="Biguanides"/>
    <x v="0"/>
    <d v="2018-04-03T00:00:00"/>
    <s v="Biguanides"/>
  </r>
  <r>
    <s v="ZEyGbn.Llz."/>
    <x v="13"/>
    <s v="Other"/>
    <s v="Biguanides"/>
    <x v="0"/>
    <d v="2024-07-05T00:00:00"/>
    <s v="Biguanides"/>
  </r>
  <r>
    <s v="9mBfBfDVFG."/>
    <x v="13"/>
    <s v="Other"/>
    <s v="Biguanides"/>
    <x v="0"/>
    <d v="2024-11-20T00:00:00"/>
    <s v="Biguanides"/>
  </r>
  <r>
    <s v="WFn/.O4ng52"/>
    <x v="13"/>
    <s v="Asian"/>
    <s v="Biguanides"/>
    <x v="0"/>
    <d v="2018-10-26T00:00:00"/>
    <s v="Biguanides"/>
  </r>
  <r>
    <s v="yvcBiCyMv7k"/>
    <x v="13"/>
    <s v="Māori"/>
    <s v="Biguanides"/>
    <x v="0"/>
    <d v="2013-04-11T00:00:00"/>
    <s v="Biguanides"/>
  </r>
  <r>
    <s v="YfIH5zjsJv2"/>
    <x v="13"/>
    <s v="Other"/>
    <s v="Biguanides"/>
    <x v="0"/>
    <d v="2024-02-29T00:00:00"/>
    <s v="Biguanides"/>
  </r>
  <r>
    <s v="VCoNdLYoj7U"/>
    <x v="13"/>
    <s v="Other"/>
    <s v="Biguanides"/>
    <x v="0"/>
    <d v="2013-06-10T00:00:00"/>
    <s v="Biguanides"/>
  </r>
  <r>
    <s v="rGgE9a6Al/2"/>
    <x v="13"/>
    <s v="Other"/>
    <s v="Biguanides"/>
    <x v="0"/>
    <d v="2012-02-10T00:00:00"/>
    <s v="Biguanides-&gt;Biguanides|Insulin glargine-&gt;Insulin glargine-&gt;Biguanides|Insulin aspart|Insulin Neutral-&gt;Insulin aspart-&gt;Biguanides|Insulin aspart|Insulin glargine-&gt;Insulin aspart|Insulin glargine"/>
  </r>
  <r>
    <s v="UQrCFpRmdKI"/>
    <x v="13"/>
    <s v="Māori"/>
    <s v="Biguanides"/>
    <x v="0"/>
    <d v="2018-03-12T00:00:00"/>
    <s v="Biguanides-&gt;DPP-4 inhibitors"/>
  </r>
  <r>
    <s v="fhfuzzHqWDo"/>
    <x v="13"/>
    <s v="Asian"/>
    <s v="Biguanides"/>
    <x v="0"/>
    <d v="2018-10-01T00:00:00"/>
    <s v="Biguanides"/>
  </r>
  <r>
    <s v="1g7HHQHIAlA"/>
    <x v="13"/>
    <s v="Pacific peoples"/>
    <s v="Biguanides"/>
    <x v="0"/>
    <d v="2024-12-10T00:00:00"/>
    <s v="Biguanides"/>
  </r>
  <r>
    <s v="8JhJXvV71SE"/>
    <x v="13"/>
    <s v="Pacific peoples"/>
    <s v="Biguanides|Insulin aspart"/>
    <x v="0"/>
    <d v="2019-01-31T00:00:00"/>
    <s v="Biguanides|Insulin aspart-&gt;Insulin aspart-&gt;Biguanides-&gt;Biguanides|Insulin isophane with insulin neutral-&gt;DPP-4 inhibitors|Insulin aspart|Insulin glargine|Sulfonylureas-&gt;DPP-4 inhibitors|Sulfonylureas-&gt;Sulfonylureas-&gt;Insulin glargine-&gt;DPP-4 inhibitors|Insulin aspart|Sulfonylureas-&gt;DPP-4 inhibitors|Insulin glargine|Sulfonylureas-&gt;DPP-4 inhibitors|Insulin glargine|Insulin Neutral|Sulfonylureas-&gt;DPP-4 inhibitors|Insulin aspart-&gt;Biguanides|GLP-1 agonists-&gt;Biguanides|GLP-1 agonists|Insulin aspart"/>
  </r>
  <r>
    <s v="8qWMzZLrd2I"/>
    <x v="13"/>
    <s v="Pacific peoples"/>
    <s v="Biguanides"/>
    <x v="0"/>
    <d v="2015-12-02T00:00:00"/>
    <s v="Biguanides"/>
  </r>
  <r>
    <s v=".LaLlHAq26I"/>
    <x v="13"/>
    <s v="Other"/>
    <s v="Insulin aspart|Insulin glargine"/>
    <x v="1"/>
    <d v="2021-06-30T00:00:00"/>
    <s v="Insulin aspart|Insulin glargine-&gt;Insulin aspart-&gt;Insulin glargine-&gt;DPP-4 inhibitors|Insulin aspart|Insulin glargine-&gt;DPP-4 inhibitors"/>
  </r>
  <r>
    <s v=".9YB/PGUfqk"/>
    <x v="13"/>
    <s v="Asian"/>
    <s v="Biguanides"/>
    <x v="0"/>
    <d v="2023-10-19T00:00:00"/>
    <s v="Biguanides"/>
  </r>
  <r>
    <s v="XvivW1lN4AY"/>
    <x v="13"/>
    <s v="Other"/>
    <s v="Biguanides"/>
    <x v="0"/>
    <d v="2019-11-24T00:00:00"/>
    <s v="Biguanides"/>
  </r>
  <r>
    <s v="UM7GWAaqRMU"/>
    <x v="13"/>
    <s v="Pacific peoples"/>
    <s v="Biguanides"/>
    <x v="0"/>
    <d v="2024-05-06T00:00:00"/>
    <s v="Biguanides"/>
  </r>
  <r>
    <s v="j63q3oAkzHU"/>
    <x v="13"/>
    <s v="Asian"/>
    <s v="Insulin aspart|Insulin glargine"/>
    <x v="1"/>
    <d v="2017-02-02T00:00:00"/>
    <s v="Insulin aspart|Insulin glargine-&gt;Biguanides|Insulin aspart|Insulin glargine-&gt;Biguanides|Insulin glargine-&gt;Insulin aspart|Insulin glargine|Sulfonylureas-&gt;Insulin glargine-&gt;DPP-4 inhibitors-&gt;DPP-4 inhibitors|Insulin aspart|Insulin glargine-&gt;Biguanides|DPP-4 inhibitors-&gt;Biguanides|Insulin glargine|SGLT-2 inhibitors-&gt;GLP-1 agonists|Insulin aspart|Insulin glargine-&gt;GLP-1 agonists-&gt;GLP-1 agonists|Insulin glargine-&gt;GLP-1 agonists|Insulin aspart"/>
  </r>
  <r>
    <s v="KMpSeDtv0q2"/>
    <x v="13"/>
    <s v="Māori"/>
    <s v="Biguanides"/>
    <x v="0"/>
    <d v="2015-12-17T00:00:00"/>
    <s v="Biguanides"/>
  </r>
  <r>
    <s v="kGEdU6v2ujk"/>
    <x v="13"/>
    <s v="Māori"/>
    <s v="Biguanides"/>
    <x v="0"/>
    <d v="2019-11-14T00:00:00"/>
    <s v="Biguanides"/>
  </r>
  <r>
    <s v="kjMT/k1QRdU"/>
    <x v="13"/>
    <s v="Māori"/>
    <s v="Biguanides"/>
    <x v="0"/>
    <d v="2025-04-01T00:00:00"/>
    <s v="Biguanides"/>
  </r>
  <r>
    <s v="NNhR0HilHto"/>
    <x v="13"/>
    <s v="Pacific peoples"/>
    <s v="Biguanides"/>
    <x v="0"/>
    <d v="2025-03-28T00:00:00"/>
    <s v="Biguanides"/>
  </r>
  <r>
    <s v="r.OMAsxc4Hk"/>
    <x v="13"/>
    <s v="Māori"/>
    <s v="Biguanides"/>
    <x v="0"/>
    <d v="2022-03-09T00:00:00"/>
    <s v="Biguanides"/>
  </r>
  <r>
    <s v="R02bKScdTHw"/>
    <x v="13"/>
    <s v="Māori"/>
    <s v="Biguanides"/>
    <x v="0"/>
    <d v="2020-08-31T00:00:00"/>
    <s v="Biguanides-&gt;Biguanides|GLP-1 agonists-&gt;GLP-1 agonists-&gt;Biguanides|GLP-1 agonists|SGLT-2 inhibitors-&gt;GLP-1 agonists|SGLT-2 inhibitors"/>
  </r>
  <r>
    <s v="zep/xs6Uvjc"/>
    <x v="13"/>
    <s v="Asian"/>
    <s v="Biguanides"/>
    <x v="0"/>
    <d v="2021-11-05T00:00:00"/>
    <s v="Biguanides"/>
  </r>
  <r>
    <s v="A.PZn3tOurg"/>
    <x v="13"/>
    <s v="Pacific peoples"/>
    <s v="Biguanides|Insulin glargine"/>
    <x v="0"/>
    <d v="2023-06-09T00:00:00"/>
    <s v="Biguanides|Insulin glargine-&gt;GLP-1 agonists-&gt;Insulin glargine-&gt;Biguanides|GLP-1 agonists-&gt;Biguanides-&gt;Biguanides|GLP-1 agonists|Insulin glargine-&gt;GLP-1 agonists|Insulin glargine"/>
  </r>
  <r>
    <s v="9p4s0YC3Keo"/>
    <x v="13"/>
    <s v="Asian"/>
    <s v="Biguanides"/>
    <x v="0"/>
    <d v="2020-08-11T00:00:00"/>
    <s v="Biguanides-&gt;Insulin glargine-&gt;SGLT-2 inhibitors"/>
  </r>
  <r>
    <s v="Sgtf.Ok0DAw"/>
    <x v="13"/>
    <s v="Māori"/>
    <s v="Biguanides|Insulin aspart"/>
    <x v="0"/>
    <d v="2014-09-04T00:00:00"/>
    <s v="Biguanides|Insulin aspart-&gt;Insulin aspart-&gt;DPP-4 inhibitors|Insulin aspart-&gt;DPP-4 inhibitors-&gt;DPP-4 inhibitors|Insulin aspart|SGLT-2 inhibitors"/>
  </r>
  <r>
    <s v="sI5Egc1S8oc"/>
    <x v="13"/>
    <s v="Other"/>
    <s v="Biguanides"/>
    <x v="0"/>
    <d v="2022-09-21T00:00:00"/>
    <s v="Biguanides"/>
  </r>
  <r>
    <s v="oo.zl6100h."/>
    <x v="13"/>
    <s v="Māori"/>
    <s v="Biguanides|Insulin glargine|Insulin glulisine"/>
    <x v="0"/>
    <d v="2021-08-27T00:00:00"/>
    <s v="Biguanides|Insulin glargine|Insulin glulisine-&gt;Biguanides|Insulin glulisine-&gt;Insulin glargine|Insulin glulisine-&gt;Insulin glargine-&gt;Biguanides-&gt;GLP-1 agonists-&gt;Biguanides|GLP-1 agonists"/>
  </r>
  <r>
    <s v="OK/7yGo46EY"/>
    <x v="13"/>
    <s v="Other"/>
    <s v="Biguanides"/>
    <x v="0"/>
    <d v="2019-01-25T00:00:00"/>
    <s v="Biguanides"/>
  </r>
  <r>
    <s v="LCr58w2Q6TY"/>
    <x v="13"/>
    <s v="Māori"/>
    <s v="Biguanides"/>
    <x v="0"/>
    <d v="2025-08-12T00:00:00"/>
    <s v="Biguanides-&gt;Insulin aspart-&gt;Biguanides|GLP-1 agonists|Insulin aspart-&gt;GLP-1 agonists"/>
  </r>
  <r>
    <s v="L8OiKI8pGFs"/>
    <x v="13"/>
    <s v="Māori"/>
    <s v="Biguanides"/>
    <x v="0"/>
    <d v="2018-06-16T00:00:00"/>
    <s v="Biguanides-&gt;Insulin glargine-&gt;Biguanides|Insulin glargine"/>
  </r>
  <r>
    <s v="hyZqW.ADTTE"/>
    <x v="13"/>
    <s v="Pacific peoples"/>
    <s v="Biguanides"/>
    <x v="0"/>
    <d v="2022-11-24T00:00:00"/>
    <s v="Biguanides-&gt;SGLT-2 inhibitors"/>
  </r>
  <r>
    <s v="SMn6U2kqj16"/>
    <x v="13"/>
    <s v="Māori"/>
    <s v="Biguanides"/>
    <x v="0"/>
    <d v="2025-07-18T00:00:00"/>
    <s v="Biguanides"/>
  </r>
  <r>
    <s v="saoLZEiop0c"/>
    <x v="13"/>
    <s v="Māori"/>
    <s v="Biguanides"/>
    <x v="0"/>
    <d v="2025-06-13T00:00:00"/>
    <s v="Biguanides-&gt;SGLT-2 inhibitors"/>
  </r>
  <r>
    <s v="SB7Y3hr5QWQ"/>
    <x v="13"/>
    <s v="Pacific peoples"/>
    <s v="Biguanides"/>
    <x v="0"/>
    <d v="2025-01-21T00:00:00"/>
    <s v="Biguanides"/>
  </r>
  <r>
    <s v="wmZzFd/RX62"/>
    <x v="13"/>
    <s v="Māori"/>
    <s v="Biguanides"/>
    <x v="0"/>
    <d v="2025-01-09T00:00:00"/>
    <s v="Biguanides"/>
  </r>
  <r>
    <s v="wiG7pQiPpSw"/>
    <x v="13"/>
    <s v="Pacific peoples"/>
    <s v="Biguanides"/>
    <x v="0"/>
    <d v="2013-04-09T00:00:00"/>
    <s v="Biguanides"/>
  </r>
  <r>
    <s v="IDD7R30p/DY"/>
    <x v="13"/>
    <s v="Māori"/>
    <s v="Biguanides"/>
    <x v="0"/>
    <d v="2021-06-15T00:00:00"/>
    <s v="Biguanides"/>
  </r>
  <r>
    <s v="eMrbRoVkT92"/>
    <x v="13"/>
    <s v="Other"/>
    <s v="Biguanides|Insulin aspart"/>
    <x v="0"/>
    <d v="2020-08-20T00:00:00"/>
    <s v="Biguanides|Insulin aspart-&gt;Insulin aspart-&gt;Insulin glargine-&gt;Insulin aspart|Insulin glargine-&gt;Biguanides-&gt;Biguanides|Insulin aspart|Insulin glargine"/>
  </r>
  <r>
    <s v="ASbQVTJwf.2"/>
    <x v="13"/>
    <s v="Māori"/>
    <s v="Biguanides"/>
    <x v="0"/>
    <d v="2024-07-05T00:00:00"/>
    <s v="Biguanides"/>
  </r>
  <r>
    <s v="ETu6DHekTvo"/>
    <x v="13"/>
    <s v="Other"/>
    <s v="Biguanides"/>
    <x v="0"/>
    <d v="2025-04-29T00:00:00"/>
    <s v="Biguanides"/>
  </r>
  <r>
    <s v="ETvQ4Y7mCYk"/>
    <x v="13"/>
    <s v="Asian"/>
    <s v="Insulin aspart|Insulin glargine"/>
    <x v="1"/>
    <d v="2021-01-25T00:00:00"/>
    <s v="Insulin aspart|Insulin glargine-&gt;Insulin aspart-&gt;Insulin aspart|Insulin glulisine-&gt;Biguanides-&gt;DPP-4 inhibitors-&gt;DPP-4 inhibitors|Thiazolidinedione-&gt;Thiazolidinedione-&gt;GLP-1 agonists-&gt;DPP-4 inhibitors|GLP-1 agonists|Thiazolidinedione-&gt;GLP-1 agonists|Thiazolidinedione-&gt;GLP-1 agonists|Insulin aspart-&gt;Biguanides|GLP-1 agonists|Thiazolidinedione"/>
  </r>
  <r>
    <s v="TkWpi2kADdw"/>
    <x v="13"/>
    <s v="Asian"/>
    <s v="Biguanides"/>
    <x v="0"/>
    <d v="2019-04-26T00:00:00"/>
    <s v="Biguanides-&gt;Biguanides|Insulin isophane with insulin neutral-&gt;Insulin isophane with insulin neutral-&gt;Biguanides|DPP-4 inhibitors|Insulin isophane with insulin neutral-&gt;DPP-4 inhibitors-&gt;Biguanides|DPP-4 inhibitors-&gt;GLP-1 agonists-&gt;Biguanides|GLP-1 agonists-&gt;GLP-1 agonists|Insulin glargine-&gt;Insulin glargine"/>
  </r>
  <r>
    <s v="RtkCsWS1A2w"/>
    <x v="13"/>
    <s v="Māori"/>
    <s v="Biguanides"/>
    <x v="0"/>
    <d v="2023-01-25T00:00:00"/>
    <s v="Biguanides"/>
  </r>
  <r>
    <s v="Hx4KJHf0M2s"/>
    <x v="13"/>
    <s v="Other"/>
    <s v="Biguanides"/>
    <x v="0"/>
    <d v="2021-10-14T00:00:00"/>
    <s v="Biguanides"/>
  </r>
  <r>
    <s v="IAqGnDldDpA"/>
    <x v="13"/>
    <s v="Other"/>
    <s v="Biguanides"/>
    <x v="0"/>
    <d v="2024-10-02T00:00:00"/>
    <s v="Biguanides-&gt;SGLT-2 inhibitors"/>
  </r>
  <r>
    <s v="LkHuZxbyRmk"/>
    <x v="13"/>
    <s v="Māori"/>
    <s v="Biguanides"/>
    <x v="0"/>
    <d v="2014-12-29T00:00:00"/>
    <s v="Biguanides-&gt;Biguanides|Insulin glargine-&gt;Insulin glargine-&gt;Biguanides|Insulin aspart|Insulin glargine-&gt;Biguanides|DPP-4 inhibitors|Insulin aspart|Insulin glargine-&gt;Insulin aspart|Insulin glargine|SGLT-2 inhibitors-&gt;SGLT-2 inhibitors-&gt;Insulin aspart|Insulin glargine"/>
  </r>
  <r>
    <s v="LsNh1fvXqUc"/>
    <x v="13"/>
    <s v="Other"/>
    <s v="Biguanides"/>
    <x v="0"/>
    <d v="2012-02-09T00:00:00"/>
    <s v="Biguanides"/>
  </r>
  <r>
    <s v="A7aJADBpiqc"/>
    <x v="13"/>
    <s v="Other"/>
    <s v="Insulin aspart|Insulin glargine|Insulin Neutral"/>
    <x v="1"/>
    <d v="2012-02-11T00:00:00"/>
    <s v="Insulin aspart|Insulin glargine|Insulin Neutral-&gt;Insulin aspart|Insulin glargine-&gt;Insulin aspart-&gt;Sulfonylureas"/>
  </r>
  <r>
    <s v="DEQJ3izabls"/>
    <x v="13"/>
    <s v="Other"/>
    <s v="Sulfonylureas"/>
    <x v="0"/>
    <d v="2022-02-21T00:00:00"/>
    <s v="Sulfonylureas"/>
  </r>
  <r>
    <s v="DukfvFNwxOA"/>
    <x v="13"/>
    <s v="Asian"/>
    <s v="Biguanides"/>
    <x v="0"/>
    <d v="2025-01-15T00:00:00"/>
    <s v="Biguanides"/>
  </r>
  <r>
    <s v="hIRVQYdkDOY"/>
    <x v="13"/>
    <s v="Other"/>
    <s v="Biguanides"/>
    <x v="0"/>
    <d v="2022-09-19T00:00:00"/>
    <s v="Biguanides"/>
  </r>
  <r>
    <s v="ZRL.zrFlBwc"/>
    <x v="13"/>
    <s v="Māori"/>
    <s v="Biguanides"/>
    <x v="0"/>
    <d v="2025-08-14T00:00:00"/>
    <s v="Biguanides"/>
  </r>
  <r>
    <s v="VE3K7a6HbVw"/>
    <x v="13"/>
    <s v="Māori"/>
    <s v="Biguanides"/>
    <x v="0"/>
    <d v="2018-04-18T00:00:00"/>
    <s v="Biguanides"/>
  </r>
  <r>
    <s v="vi/ydh8Xxww"/>
    <x v="13"/>
    <s v="Other"/>
    <s v="Biguanides"/>
    <x v="0"/>
    <d v="2017-07-07T00:00:00"/>
    <s v="Biguanides"/>
  </r>
  <r>
    <s v="ungzu7XJoaw"/>
    <x v="13"/>
    <s v="Other"/>
    <s v="Biguanides"/>
    <x v="0"/>
    <d v="2012-02-15T00:00:00"/>
    <s v="Biguanides"/>
  </r>
  <r>
    <s v="UHXW5qusUR2"/>
    <x v="13"/>
    <s v="Pacific peoples"/>
    <s v="Biguanides"/>
    <x v="0"/>
    <d v="2014-03-04T00:00:00"/>
    <s v="Biguanides-&gt;Insulin glargine-&gt;Biguanides|Insulin glargine-&gt;Sulfonylureas-&gt;Biguanides|Insulin glargine|Sulfonylureas-&gt;DPP-4 inhibitors|Sulfonylureas-&gt;DPP-4 inhibitors-&gt;DPP-4 inhibitors|SGLT-2 inhibitors|Sulfonylureas"/>
  </r>
  <r>
    <s v="QsKY/QpJYhg"/>
    <x v="13"/>
    <s v="Pacific peoples"/>
    <s v="Biguanides|Insulin aspart|Insulin isophane|Insulin Neutral"/>
    <x v="0"/>
    <d v="2017-11-02T00:00:00"/>
    <s v="Biguanides|Insulin aspart|Insulin isophane|Insulin Neutral-&gt;Biguanides|Insulin isophane with insulin neutral-&gt;Biguanides-&gt;Insulin isophane with insulin neutral-&gt;Biguanides|Insulin isophane-&gt;DPP-4 inhibitors|Insulin isophane-&gt;DPP-4 inhibitors|SGLT-2 inhibitors"/>
  </r>
  <r>
    <s v="QSZVpV2UeFs"/>
    <x v="13"/>
    <s v="Pacific peoples"/>
    <s v="Insulin aspart|Insulin glargine"/>
    <x v="1"/>
    <d v="2019-01-25T00:00:00"/>
    <s v="Insulin aspart|Insulin glargine-&gt;Biguanides|Insulin aspart|Insulin glargine-&gt;Insulin aspart"/>
  </r>
  <r>
    <s v="Ng9qMf9trVU"/>
    <x v="13"/>
    <s v="Other"/>
    <s v="Biguanides"/>
    <x v="0"/>
    <d v="2024-08-08T00:00:00"/>
    <s v="Biguanides"/>
  </r>
  <r>
    <s v="Mk306E/EJh2"/>
    <x v="13"/>
    <s v="Other"/>
    <s v="Biguanides"/>
    <x v="0"/>
    <d v="2020-10-28T00:00:00"/>
    <s v="Biguanides"/>
  </r>
  <r>
    <s v="1BroH/tQAFQ"/>
    <x v="13"/>
    <s v="Other"/>
    <s v="Sulfonylureas"/>
    <x v="0"/>
    <d v="2014-10-13T00:00:00"/>
    <s v="Sulfonylureas-&gt;Insulin glargine-&gt;Insulin aspart"/>
  </r>
  <r>
    <s v="8NdEDod4pCg"/>
    <x v="13"/>
    <s v="Māori"/>
    <s v="Biguanides"/>
    <x v="0"/>
    <d v="2024-03-11T00:00:00"/>
    <s v="Biguanides"/>
  </r>
  <r>
    <s v="uyh5Z7kKZuQ"/>
    <x v="13"/>
    <s v="Pacific peoples"/>
    <s v="Biguanides|Insulin aspart|Insulin glargine"/>
    <x v="0"/>
    <d v="2021-05-28T00:00:00"/>
    <s v="Biguanides|Insulin aspart|Insulin glargine-&gt;Insulin aspart|Insulin glargine"/>
  </r>
  <r>
    <s v="v4yJ5Pw5c7."/>
    <x v="13"/>
    <s v="Other"/>
    <s v="Biguanides"/>
    <x v="0"/>
    <d v="2017-08-16T00:00:00"/>
    <s v="Biguanides-&gt;Insulin isophane"/>
  </r>
  <r>
    <s v="0dvuWH.zPrg"/>
    <x v="13"/>
    <s v="Asian"/>
    <s v="Biguanides"/>
    <x v="0"/>
    <d v="2024-10-01T00:00:00"/>
    <s v="Biguanides"/>
  </r>
  <r>
    <s v="yrm8DY0LfoI"/>
    <x v="13"/>
    <s v="Asian"/>
    <s v="Biguanides"/>
    <x v="0"/>
    <d v="2022-12-16T00:00:00"/>
    <s v="Biguanides"/>
  </r>
  <r>
    <s v="74QsmeJrQxc"/>
    <x v="13"/>
    <s v="Other"/>
    <s v="Biguanides"/>
    <x v="0"/>
    <d v="2024-09-12T00:00:00"/>
    <s v="Biguanides"/>
  </r>
  <r>
    <s v="YlDgi4PigI2"/>
    <x v="13"/>
    <s v="Pacific peoples"/>
    <s v="Biguanides"/>
    <x v="0"/>
    <d v="2023-06-09T00:00:00"/>
    <s v="Biguanides"/>
  </r>
  <r>
    <s v="sC80sx1ywcQ"/>
    <x v="13"/>
    <s v="Māori"/>
    <s v="Biguanides"/>
    <x v="0"/>
    <d v="2017-11-16T00:00:00"/>
    <s v="Biguanides"/>
  </r>
  <r>
    <s v="s8YqJ4zmOUg"/>
    <x v="13"/>
    <s v="Pacific peoples"/>
    <s v="Biguanides"/>
    <x v="0"/>
    <d v="2023-10-03T00:00:00"/>
    <s v="Biguanides"/>
  </r>
  <r>
    <s v="OiAQEOahcNM"/>
    <x v="13"/>
    <s v="Pacific peoples"/>
    <s v="Biguanides"/>
    <x v="0"/>
    <d v="2019-10-04T00:00:00"/>
    <s v="Biguanides-&gt;Biguanides|Insulin glargine-&gt;Insulin glargine-&gt;Insulin glargine|SGLT-2 inhibitors-&gt;SGLT-2 inhibitors"/>
  </r>
  <r>
    <s v="OnkCFWtwCpg"/>
    <x v="13"/>
    <s v="Māori"/>
    <s v="Biguanides"/>
    <x v="0"/>
    <d v="2011-08-26T00:00:00"/>
    <s v="Biguanides-&gt;Insulin lispro-&gt;Biguanides|Insulin lispro-&gt;Sulfonylureas-&gt;Insulin aspart-&gt;Insulin glargine-&gt;Insulin isophane-&gt;Biguanides|Insulin isophane-&gt;Insulin aspart|Insulin isophane-&gt;GLP-1 agonists-&gt;Insulin glargine|Insulin lispro-&gt;Insulin glargine|Insulin lispro|SGLT-2 inhibitors"/>
  </r>
  <r>
    <s v="OnZnQEqMytY"/>
    <x v="13"/>
    <s v="Māori"/>
    <s v="Biguanides"/>
    <x v="0"/>
    <d v="2025-02-07T00:00:00"/>
    <s v="Biguanides-&gt;SGLT-2 inhibitors"/>
  </r>
  <r>
    <s v="OSsfohehxQA"/>
    <x v="13"/>
    <s v="Pacific peoples"/>
    <s v="Biguanides|Insulin aspart|Insulin glargine"/>
    <x v="0"/>
    <d v="2022-04-14T00:00:00"/>
    <s v="Biguanides|Insulin aspart|Insulin glargine-&gt;Biguanides-&gt;GLP-1 agonists|SGLT-2 inhibitors-&gt;SGLT-2 inhibitors-&gt;GLP-1 agonists-&gt;Insulin aspart|SGLT-2 inhibitors"/>
  </r>
  <r>
    <s v="oBp5S8iXsI6"/>
    <x v="13"/>
    <s v="Māori"/>
    <s v="Biguanides|Sulfonylureas"/>
    <x v="0"/>
    <d v="2014-12-31T00:00:00"/>
    <s v="Biguanides|Sulfonylureas"/>
  </r>
  <r>
    <s v="HawC3ZnGByM"/>
    <x v="13"/>
    <s v="Māori"/>
    <s v="Biguanides"/>
    <x v="0"/>
    <d v="2025-10-02T00:00:00"/>
    <s v="Biguanides"/>
  </r>
  <r>
    <s v="hFjjyL9Om0E"/>
    <x v="13"/>
    <s v="Other"/>
    <s v="Insulin aspart|Insulin glargine"/>
    <x v="1"/>
    <d v="2014-10-18T00:00:00"/>
    <s v="Insulin aspart|Insulin glargine-&gt;Insulin aspart-&gt;Insulin glargine-&gt;Insulin lispro-&gt;Biguanides"/>
  </r>
  <r>
    <s v="HJUWQ6njy7M"/>
    <x v="13"/>
    <s v="Māori"/>
    <s v="Biguanides"/>
    <x v="0"/>
    <d v="2024-07-06T00:00:00"/>
    <s v="Biguanides-&gt;GLP-1 agonists"/>
  </r>
  <r>
    <s v="Zr/ExlopgSU"/>
    <x v="13"/>
    <s v="Māori"/>
    <s v="Biguanides"/>
    <x v="0"/>
    <d v="2014-04-08T00:00:00"/>
    <s v="Biguanides"/>
  </r>
  <r>
    <s v="zaBwkqcZ2gk"/>
    <x v="13"/>
    <s v="Other"/>
    <s v="Biguanides"/>
    <x v="0"/>
    <d v="2018-06-29T00:00:00"/>
    <s v="Biguanides"/>
  </r>
  <r>
    <s v="x5VZ6HOBqoQ"/>
    <x v="13"/>
    <s v="Other"/>
    <s v="Insulin aspart|Insulin glargine|Insulin isophane with insulin neutral"/>
    <x v="1"/>
    <d v="2014-07-16T00:00:00"/>
    <s v="Insulin aspart|Insulin glargine|Insulin isophane with insulin neutral-&gt;Insulin isophane with insulin neutral-&gt;Insulin aspart-&gt;Insulin aspart|Insulin glargine-&gt;Insulin glargine-&gt;Insulin aspart|Insulin isophane with insulin neutral-&gt;Biguanides|Insulin aspart|Insulin glargine"/>
  </r>
  <r>
    <s v="T3/UVOblyO6"/>
    <x v="13"/>
    <s v="Māori"/>
    <s v="Biguanides"/>
    <x v="0"/>
    <d v="2017-12-12T00:00:00"/>
    <s v="Biguanides-&gt;Biguanides|Insulin glargine-&gt;Insulin glargine"/>
  </r>
  <r>
    <s v="dCnk8KJUFvs"/>
    <x v="13"/>
    <s v="Māori"/>
    <s v="Biguanides"/>
    <x v="0"/>
    <d v="2022-11-08T00:00:00"/>
    <s v="Biguanides"/>
  </r>
  <r>
    <s v="daLHKYpwRh."/>
    <x v="13"/>
    <s v="Māori"/>
    <s v="Biguanides"/>
    <x v="0"/>
    <d v="2024-12-05T00:00:00"/>
    <s v="Biguanides"/>
  </r>
  <r>
    <s v="AdTyJyEmYSE"/>
    <x v="13"/>
    <s v="Other"/>
    <s v="Biguanides"/>
    <x v="0"/>
    <d v="2024-04-24T00:00:00"/>
    <s v="Biguanides"/>
  </r>
  <r>
    <s v="dEfKI5Xa0b6"/>
    <x v="13"/>
    <s v="Pacific peoples"/>
    <s v="Sulfonylureas"/>
    <x v="0"/>
    <d v="2011-02-15T00:00:00"/>
    <s v="Sulfonylureas-&gt;Biguanides-&gt;Biguanides|Sulfonylureas-&gt;Biguanides|Insulin glargine|Sulfonylureas-&gt;Biguanides|Insulin glargine-&gt;Insulin aspart-&gt;DPP-4 inhibitors-&gt;GLP-1 agonists"/>
  </r>
  <r>
    <s v="DreVuFfWXTs"/>
    <x v="13"/>
    <s v="Pacific peoples"/>
    <s v="Biguanides"/>
    <x v="0"/>
    <d v="2016-08-01T00:00:00"/>
    <s v="Biguanides"/>
  </r>
  <r>
    <s v="Pe9NjruvgM2"/>
    <x v="13"/>
    <s v="Asian"/>
    <s v="Biguanides"/>
    <x v="0"/>
    <d v="2020-09-03T00:00:00"/>
    <s v="Biguanides"/>
  </r>
  <r>
    <s v="ICMku2bai8Y"/>
    <x v="13"/>
    <s v="Pacific peoples"/>
    <s v="Biguanides"/>
    <x v="0"/>
    <d v="2018-11-28T00:00:00"/>
    <s v="Biguanides"/>
  </r>
  <r>
    <s v="3qn6oXrdRO2"/>
    <x v="13"/>
    <s v="Asian"/>
    <s v="Biguanides"/>
    <x v="0"/>
    <d v="2018-06-12T00:00:00"/>
    <s v="Biguanides"/>
  </r>
  <r>
    <s v="3QxthZEvZYw"/>
    <x v="13"/>
    <s v="Other"/>
    <s v="Biguanides"/>
    <x v="0"/>
    <d v="2013-11-11T00:00:00"/>
    <s v="Biguanides"/>
  </r>
  <r>
    <s v="3REWj.7MltA"/>
    <x v="13"/>
    <s v="Pacific peoples"/>
    <s v="Biguanides"/>
    <x v="0"/>
    <d v="2024-07-26T00:00:00"/>
    <s v="Biguanides"/>
  </r>
  <r>
    <s v="U.zg5hATGIM"/>
    <x v="13"/>
    <s v="Other"/>
    <s v="Biguanides"/>
    <x v="0"/>
    <d v="2012-09-22T00:00:00"/>
    <s v="Biguanides"/>
  </r>
  <r>
    <s v="UcJqlRvZkOs"/>
    <x v="13"/>
    <s v="Other"/>
    <s v="Biguanides"/>
    <x v="0"/>
    <d v="2020-06-29T00:00:00"/>
    <s v="Biguanides"/>
  </r>
  <r>
    <s v="UcpfpuY65Y6"/>
    <x v="13"/>
    <s v="Pacific peoples"/>
    <s v="Biguanides"/>
    <x v="0"/>
    <d v="2017-02-02T00:00:00"/>
    <s v="Biguanides-&gt;DPP-4 inhibitors-&gt;Biguanides|DPP-4 inhibitors-&gt;Biguanides|DPP-4 inhibitors|Sulfonylureas-&gt;DPP-4 inhibitors|Insulin glargine-&gt;Biguanides|GLP-1 agonists|Sulfonylureas-&gt;Biguanides|GLP-1 agonists|Insulin glargine|Sulfonylureas-&gt;Insulin glargine-&gt;Biguanides|Insulin glargine|Sulfonylureas-&gt;Biguanides|Insulin glargine|SGLT-2 inhibitors"/>
  </r>
  <r>
    <s v="ahwN94.jQX."/>
    <x v="13"/>
    <s v="Māori"/>
    <s v="Biguanides|Insulin aspart|Insulin glargine"/>
    <x v="0"/>
    <d v="2020-10-17T00:00:00"/>
    <s v="Biguanides|Insulin aspart|Insulin glargine-&gt;Insulin aspart-&gt;DPP-4 inhibitors-&gt;DPP-4 inhibitors|Insulin aspart-&gt;SGLT-2 inhibitors-&gt;DPP-4 inhibitors|Insulin aspart|SGLT-2 inhibitors"/>
  </r>
  <r>
    <s v="aInE5wdp0to"/>
    <x v="13"/>
    <s v="Other"/>
    <s v="Biguanides"/>
    <x v="0"/>
    <d v="2012-07-23T00:00:00"/>
    <s v="Biguanides"/>
  </r>
  <r>
    <s v="AtS5yF9YNcQ"/>
    <x v="13"/>
    <s v="Pacific peoples"/>
    <s v="Insulin aspart|Insulin glargine"/>
    <x v="1"/>
    <d v="2023-09-05T00:00:00"/>
    <s v="Insulin aspart|Insulin glargine-&gt;Biguanides|Insulin aspart|Insulin glargine-&gt;Biguanides"/>
  </r>
  <r>
    <s v="FbK4GOrB4pA"/>
    <x v="13"/>
    <s v="Other"/>
    <s v="Biguanides"/>
    <x v="0"/>
    <d v="2025-08-22T00:00:00"/>
    <s v="Biguanides"/>
  </r>
  <r>
    <s v="Fh1tLv5h0cs"/>
    <x v="13"/>
    <s v="Other"/>
    <s v="Sulfonylureas"/>
    <x v="0"/>
    <d v="2019-05-31T00:00:00"/>
    <s v="Sulfonylureas-&gt;Biguanides"/>
  </r>
  <r>
    <s v="fh4kQ3jxkwo"/>
    <x v="13"/>
    <s v="Asian"/>
    <s v="Biguanides"/>
    <x v="0"/>
    <d v="2025-10-13T00:00:00"/>
    <s v="Biguanides"/>
  </r>
  <r>
    <s v="fTLfCzqg6J2"/>
    <x v="13"/>
    <s v="Other"/>
    <s v="Biguanides"/>
    <x v="0"/>
    <d v="2013-08-15T00:00:00"/>
    <s v="Biguanides-&gt;Biguanides|Sulfonylureas-&gt;Insulin isophane-&gt;Biguanides|Insulin aspart|Insulin isophane-&gt;Insulin aspart|Insulin isophane-&gt;Insulin aspart-&gt;Insulin aspart|Insulin glargine-&gt;Biguanides|GLP-1 agonists|Insulin aspart|Insulin glargine-&gt;GLP-1 agonists-&gt;Biguanides|GLP-1 agonists"/>
  </r>
  <r>
    <s v="jgE4XvATuJk"/>
    <x v="13"/>
    <s v="Māori"/>
    <s v="Biguanides|Insulin aspart|Insulin glargine"/>
    <x v="0"/>
    <d v="2019-09-13T00:00:00"/>
    <s v="Biguanides|Insulin aspart|Insulin glargine-&gt;Insulin aspart|Insulin glargine-&gt;Biguanides|Insulin glargine-&gt;Insulin aspart-&gt;Biguanides-&gt;Insulin aspart|Insulin glargine|SGLT-2 inhibitors-&gt;Insulin glargine|SGLT-2 inhibitors-&gt;SGLT-2 inhibitors-&gt;Biguanides|SGLT-2 inhibitors-&gt;GLP-1 agonists-&gt;Insulin glargine"/>
  </r>
  <r>
    <s v="snuJIA/R2i2"/>
    <x v="13"/>
    <s v="Other"/>
    <s v="Biguanides"/>
    <x v="0"/>
    <d v="2013-11-04T00:00:00"/>
    <s v="Biguanides"/>
  </r>
  <r>
    <s v="IBpJVQe/NT."/>
    <x v="13"/>
    <s v="Māori"/>
    <s v="Biguanides"/>
    <x v="0"/>
    <d v="2020-07-22T00:00:00"/>
    <s v="Biguanides"/>
  </r>
  <r>
    <s v="ATDrwl5/qiE"/>
    <x v="13"/>
    <s v="Asian"/>
    <s v="Biguanides|Insulin aspart|Insulin isophane|Insulin Neutral"/>
    <x v="0"/>
    <d v="2013-04-09T00:00:00"/>
    <s v="Biguanides|Insulin aspart|Insulin isophane|Insulin Neutral"/>
  </r>
  <r>
    <s v="AVVh5idIoCM"/>
    <x v="13"/>
    <s v="Other"/>
    <s v="Biguanides"/>
    <x v="0"/>
    <d v="2025-10-15T00:00:00"/>
    <s v="Biguanides"/>
  </r>
  <r>
    <s v="4QOYRXc6WO6"/>
    <x v="13"/>
    <s v="Pacific peoples"/>
    <s v="Biguanides"/>
    <x v="0"/>
    <d v="2022-09-16T00:00:00"/>
    <s v="Biguanides"/>
  </r>
  <r>
    <s v="Euo0VRDqJlg"/>
    <x v="13"/>
    <s v="Other"/>
    <s v="Biguanides"/>
    <x v="0"/>
    <d v="2020-08-05T00:00:00"/>
    <s v="Biguanides"/>
  </r>
  <r>
    <s v="EVLBcnyy2tg"/>
    <x v="13"/>
    <s v="Other"/>
    <s v="Biguanides"/>
    <x v="0"/>
    <d v="2023-04-13T00:00:00"/>
    <s v="Biguanides"/>
  </r>
  <r>
    <s v="hSnHOH9ivuI"/>
    <x v="13"/>
    <s v="Asian"/>
    <s v="Insulin aspart|Insulin isophane|Insulin Neutral"/>
    <x v="1"/>
    <d v="2012-09-27T00:00:00"/>
    <s v="Insulin aspart|Insulin isophane|Insulin Neutral-&gt;Sulfonylureas-&gt;Insulin glargine"/>
  </r>
  <r>
    <s v="eEuh3cig6J."/>
    <x v="13"/>
    <s v="Other"/>
    <s v="Biguanides"/>
    <x v="0"/>
    <d v="2021-01-06T00:00:00"/>
    <s v="Biguanides"/>
  </r>
  <r>
    <s v="2HYK23Lp.3Y"/>
    <x v="13"/>
    <s v="Māori"/>
    <s v="Biguanides"/>
    <x v="0"/>
    <d v="2025-08-28T00:00:00"/>
    <s v="Biguanides"/>
  </r>
  <r>
    <s v="a59ot/mHdBE"/>
    <x v="13"/>
    <s v="Other"/>
    <s v="Biguanides"/>
    <x v="0"/>
    <d v="2025-11-27T00:00:00"/>
    <s v="Biguanides"/>
  </r>
  <r>
    <s v="TCVmWN4zb/o"/>
    <x v="13"/>
    <s v="Asian"/>
    <s v="Biguanides"/>
    <x v="0"/>
    <d v="2021-12-09T00:00:00"/>
    <s v="Biguanides"/>
  </r>
  <r>
    <s v="KVRvU/lGJ7Y"/>
    <x v="13"/>
    <s v="Pacific peoples"/>
    <s v="Biguanides"/>
    <x v="0"/>
    <d v="2012-04-02T00:00:00"/>
    <s v="Biguanides"/>
  </r>
  <r>
    <s v="afuu62k19PI"/>
    <x v="13"/>
    <s v="Māori"/>
    <s v="Biguanides"/>
    <x v="0"/>
    <d v="2013-05-04T00:00:00"/>
    <s v="Biguanides"/>
  </r>
  <r>
    <s v="dKUhiDSv4P6"/>
    <x v="13"/>
    <s v="Pacific peoples"/>
    <s v="Insulin aspart|Insulin glargine"/>
    <x v="1"/>
    <d v="2016-05-20T00:00:00"/>
    <s v="Insulin aspart|Insulin glargine-&gt;Biguanides|Insulin aspart|Insulin glargine-&gt;Insulin glargine-&gt;Biguanides|Insulin isophane with insulin neutral-&gt;Insulin isophane with insulin neutral-&gt;Biguanides|Insulin aspart|Insulin isophane with insulin neutral-&gt;Biguanides-&gt;GLP-1 agonists-&gt;GLP-1 agonists|Insulin isophane with insulin neutral-&gt;Biguanides|GLP-1 agonists|Insulin isophane with insulin neutral"/>
  </r>
  <r>
    <s v="DsHC9gdoRws"/>
    <x v="13"/>
    <s v="Other"/>
    <s v="Biguanides"/>
    <x v="0"/>
    <d v="2014-09-02T00:00:00"/>
    <s v="Biguanides"/>
  </r>
  <r>
    <s v="8c8zD/g8dOo"/>
    <x v="13"/>
    <s v="Pacific peoples"/>
    <s v="Biguanides"/>
    <x v="0"/>
    <d v="2011-01-25T00:00:00"/>
    <s v="Biguanides"/>
  </r>
  <r>
    <s v="0AA2JnzjUGw"/>
    <x v="13"/>
    <s v="Māori"/>
    <s v="Biguanides"/>
    <x v="0"/>
    <d v="2023-08-19T00:00:00"/>
    <s v="Biguanides-&gt;SGLT-2 inhibitors"/>
  </r>
  <r>
    <s v="0W8iOf.n6XY"/>
    <x v="13"/>
    <s v="Māori"/>
    <s v="Biguanides"/>
    <x v="0"/>
    <d v="2013-05-02T00:00:00"/>
    <s v="Biguanides"/>
  </r>
  <r>
    <s v="0OO45Qr4IAw"/>
    <x v="13"/>
    <s v="Pacific peoples"/>
    <s v="Biguanides"/>
    <x v="0"/>
    <d v="2016-09-02T00:00:00"/>
    <s v="Biguanides"/>
  </r>
  <r>
    <s v="CyxT4osimd2"/>
    <x v="13"/>
    <s v="Pacific peoples"/>
    <s v="Biguanides"/>
    <x v="0"/>
    <d v="2012-10-30T00:00:00"/>
    <s v="Biguanides"/>
  </r>
  <r>
    <s v="g2rOZeNyrmE"/>
    <x v="13"/>
    <s v="Other"/>
    <s v="Insulin aspart|Insulin glargine"/>
    <x v="1"/>
    <d v="2018-02-10T00:00:00"/>
    <s v="Insulin aspart|Insulin glargine-&gt;Insulin aspart-&gt;Biguanides-&gt;Biguanides|Insulin aspart-&gt;Insulin glargine"/>
  </r>
  <r>
    <s v="sBl0MVz7y/s"/>
    <x v="13"/>
    <s v="Other"/>
    <s v="Biguanides"/>
    <x v="0"/>
    <d v="2023-06-08T00:00:00"/>
    <s v="Biguanides"/>
  </r>
  <r>
    <s v="SeytSFWhjrM"/>
    <x v="13"/>
    <s v="Pacific peoples"/>
    <s v="Insulin aspart|Insulin lispro"/>
    <x v="1"/>
    <d v="2016-02-11T00:00:00"/>
    <s v="Insulin aspart|Insulin lispro-&gt;Insulin lispro-&gt;Biguanides|Insulin lispro-&gt;Insulin glargine|Insulin lispro-&gt;Insulin glargine-&gt;Insulin aspart|Insulin glargine-&gt;Insulin glargine|Insulin lispro|Sulfonylureas-&gt;Insulin aspart|Insulin glargine|Insulin lispro-&gt;DPP-4 inhibitors|Insulin glargine|Insulin lispro-&gt;Biguanides|Sulfonylureas-&gt;Insulin isophane-&gt;Biguanides|Insulin isophane|Sulfonylureas-&gt;Biguanides|Insulin glargine|Sulfonylureas-&gt;SGLT-2 inhibitors-&gt;Sulfonylureas-&gt;Biguanides|GLP-1 agonists|Sulfonylureas-&gt;GLP-1 agonists"/>
  </r>
  <r>
    <s v="lfAjQf1hi1k"/>
    <x v="13"/>
    <s v="Other"/>
    <s v="Insulin aspart|Insulin glargine"/>
    <x v="1"/>
    <d v="2012-08-08T00:00:00"/>
    <s v="Insulin aspart|Insulin glargine-&gt;Insulin aspart-&gt;Insulin isophane with insulin neutral-&gt;Biguanides|Insulin aspart|Insulin glargine|Insulin isophane with insulin neutral-&gt;Insulin aspart|Insulin glargine|Insulin Neutral-&gt;Insulin glargine-&gt;Biguanides|Insulin aspart"/>
  </r>
  <r>
    <s v="OjhFXgjIy12"/>
    <x v="13"/>
    <s v="Other"/>
    <s v="Biguanides"/>
    <x v="0"/>
    <d v="2021-03-04T00:00:00"/>
    <s v="Biguanides"/>
  </r>
  <r>
    <s v="Qro8HWf7FwA"/>
    <x v="13"/>
    <s v="Other"/>
    <s v="Biguanides"/>
    <x v="0"/>
    <d v="2021-02-17T00:00:00"/>
    <s v="Biguanides"/>
  </r>
  <r>
    <s v="NkBDZdPFzqE"/>
    <x v="13"/>
    <s v="Pacific peoples"/>
    <s v="Biguanides"/>
    <x v="0"/>
    <d v="2024-11-22T00:00:00"/>
    <s v="Biguanides-&gt;SGLT-2 inhibitors"/>
  </r>
  <r>
    <s v="ngIoX.CIofM"/>
    <x v="13"/>
    <s v="Other"/>
    <s v="Biguanides"/>
    <x v="0"/>
    <d v="2019-09-17T00:00:00"/>
    <s v="Biguanides-&gt;Insulin aspart-&gt;Biguanides|Insulin aspart-&gt;SGLT-2 inhibitors-&gt;Insulin aspart|SGLT-2 inhibitors-&gt;Biguanides|SGLT-2 inhibitors-&gt;Biguanides|DPP-4 inhibitors|SGLT-2 inhibitors"/>
  </r>
  <r>
    <s v="NdeiwMOlp9s"/>
    <x v="13"/>
    <s v="Asian"/>
    <s v="Biguanides"/>
    <x v="0"/>
    <d v="2022-12-19T00:00:00"/>
    <s v="Biguanides"/>
  </r>
  <r>
    <s v="kHzV9uJGFp6"/>
    <x v="13"/>
    <s v="Māori"/>
    <s v="Biguanides"/>
    <x v="0"/>
    <d v="2024-02-26T00:00:00"/>
    <s v="Biguanides"/>
  </r>
  <r>
    <s v="kK.pB/asDv6"/>
    <x v="13"/>
    <s v="Māori"/>
    <s v="Biguanides"/>
    <x v="0"/>
    <d v="2020-03-16T00:00:00"/>
    <s v="Biguanides"/>
  </r>
  <r>
    <s v="jNUgftp4WS2"/>
    <x v="13"/>
    <s v="Asian"/>
    <s v="Biguanides|Insulin aspart|Insulin isophane"/>
    <x v="0"/>
    <d v="2013-08-30T00:00:00"/>
    <s v="Biguanides|Insulin aspart|Insulin isophane-&gt;Insulin aspart|Insulin isophane-&gt;Biguanides-&gt;Insulin glargine-&gt;Insulin glargine|Thiazolidinedione-&gt;Biguanides|Insulin glargine"/>
  </r>
  <r>
    <s v="rmpYqDL6aDA"/>
    <x v="13"/>
    <s v="Pacific peoples"/>
    <s v="Insulin aspart|Insulin glargine"/>
    <x v="1"/>
    <d v="2023-12-08T00:00:00"/>
    <s v="Insulin aspart|Insulin glargine-&gt;Biguanides|Insulin aspart|Insulin glargine-&gt;Biguanides|Insulin glargine-&gt;Biguanides-&gt;SGLT-2 inhibitors-&gt;Biguanides|GLP-1 agonists-&gt;GLP-1 agonists"/>
  </r>
  <r>
    <s v="BUwS8bWvktE"/>
    <x v="13"/>
    <s v="Other"/>
    <s v="Biguanides"/>
    <x v="0"/>
    <d v="2022-06-08T00:00:00"/>
    <s v="Biguanides"/>
  </r>
  <r>
    <s v="BYalhovZaMw"/>
    <x v="13"/>
    <s v="Māori"/>
    <s v="Biguanides"/>
    <x v="0"/>
    <d v="2017-03-06T00:00:00"/>
    <s v="Biguanides-&gt;DPP-4 inhibitors-&gt;DPP-4 inhibitors|Sulfonylureas-&gt;GLP-1 agonists-&gt;Biguanides|Sulfonylureas-&gt;Biguanides|GLP-1 agonists|Sulfonylureas"/>
  </r>
  <r>
    <s v="Iuo7/.A1PCE"/>
    <x v="13"/>
    <s v="Asian"/>
    <s v="Insulin aspart|Insulin glargine"/>
    <x v="1"/>
    <d v="2022-05-18T00:00:00"/>
    <s v="Insulin aspart|Insulin glargine-&gt;DPP-4 inhibitors|Insulin aspart|Insulin glargine-&gt;DPP-4 inhibitors-&gt;Biguanides"/>
  </r>
  <r>
    <s v="IUVo22o9eRs"/>
    <x v="13"/>
    <s v="Other"/>
    <s v="Biguanides"/>
    <x v="0"/>
    <d v="2025-11-25T00:00:00"/>
    <s v="Biguanides"/>
  </r>
  <r>
    <s v="iO4WqW5Em4Q"/>
    <x v="13"/>
    <s v="Māori"/>
    <s v="Biguanides|Insulin aspart|Insulin isophane|Insulin Neutral"/>
    <x v="0"/>
    <d v="2014-01-28T00:00:00"/>
    <s v="Biguanides|Insulin aspart|Insulin isophane|Insulin Neutral-&gt;Insulin aspart|Insulin isophane|Insulin Neutral-&gt;Insulin aspart|Insulin glargine-&gt;Insulin aspart"/>
  </r>
  <r>
    <s v=".zRi5YbeMZo"/>
    <x v="13"/>
    <s v="Asian"/>
    <s v="Insulin aspart"/>
    <x v="1"/>
    <d v="2012-07-13T00:00:00"/>
    <s v="Insulin aspart-&gt;Biguanides|Insulin aspart-&gt;Biguanides-&gt;Biguanides|Insulin lispro-&gt;Insulin glargine-&gt;Biguanides|Insulin glargine|Insulin lispro-&gt;Insulin aspart|Insulin glargine-&gt;Insulin isophane-&gt;Insulin aspart|Insulin isophane-&gt;Insulin aspart|Insulin isophane|SGLT-2 inhibitors-&gt;Biguanides|Insulin glargine|SGLT-2 inhibitors-&gt;Biguanides|SGLT-2 inhibitors-&gt;DPP-4 inhibitors"/>
  </r>
  <r>
    <s v="/nnVCdANkh2"/>
    <x v="13"/>
    <s v="Māori"/>
    <s v="Insulin aspart|Insulin glargine"/>
    <x v="1"/>
    <d v="2012-08-02T00:00:00"/>
    <s v="Insulin aspart|Insulin glargine-&gt;Insulin glargine-&gt;Insulin aspart-&gt;Biguanides|Insulin aspart|Insulin glargine"/>
  </r>
  <r>
    <s v="cIHiJUlnN6w"/>
    <x v="13"/>
    <s v="Pacific peoples"/>
    <s v="Biguanides"/>
    <x v="0"/>
    <d v="2017-08-02T00:00:00"/>
    <s v="Biguanides-&gt;DPP-4 inhibitors-&gt;SGLT-2 inhibitors-&gt;Biguanides|SGLT-2 inhibitors"/>
  </r>
  <r>
    <s v="8GNGv2vPurs"/>
    <x v="13"/>
    <s v="Māori"/>
    <s v="Biguanides"/>
    <x v="0"/>
    <d v="2023-03-29T00:00:00"/>
    <s v="Biguanides"/>
  </r>
  <r>
    <s v="xGYXx8ERsK."/>
    <x v="13"/>
    <s v="Māori"/>
    <s v="Biguanides|Insulin aspart|Insulin glargine"/>
    <x v="0"/>
    <d v="2023-03-10T00:00:00"/>
    <s v="Biguanides|Insulin aspart|Insulin glargine-&gt;Insulin aspart|Insulin glargine-&gt;Biguanides|Insulin glargine-&gt;GLP-1 agonists-&gt;GLP-1 agonists|Insulin glargine-&gt;Biguanides"/>
  </r>
  <r>
    <s v="XFYd4JLb39o"/>
    <x v="13"/>
    <s v="Other"/>
    <s v="Sulfonylureas"/>
    <x v="0"/>
    <d v="2011-06-09T00:00:00"/>
    <s v="Sulfonylureas"/>
  </r>
  <r>
    <s v="RgM9FssxvBk"/>
    <x v="13"/>
    <s v="Other"/>
    <s v="Biguanides|Insulin glargine"/>
    <x v="0"/>
    <d v="2021-10-01T00:00:00"/>
    <s v="Biguanides|Insulin glargine-&gt;Insulin glargine-&gt;Biguanides-&gt;SGLT-2 inhibitors-&gt;Insulin glargine|SGLT-2 inhibitors-&gt;GLP-1 agonists|Insulin glargine-&gt;GLP-1 agonists-&gt;Biguanides|GLP-1 agonists|Insulin glargine-&gt;Insulin aspart-&gt;Biguanides|GLP-1 agonists-&gt;GLP-1 agonists|Insulin aspart"/>
  </r>
  <r>
    <s v="nnR9cO0S7Dw"/>
    <x v="13"/>
    <s v="Māori"/>
    <s v="Biguanides"/>
    <x v="0"/>
    <d v="2020-04-14T00:00:00"/>
    <s v="Biguanides-&gt;DPP-4 inhibitors-&gt;GLP-1 agonists"/>
  </r>
  <r>
    <s v="NbGUGebIvWQ"/>
    <x v="13"/>
    <s v="Māori"/>
    <s v="Biguanides"/>
    <x v="0"/>
    <d v="2015-07-15T00:00:00"/>
    <s v="Biguanides"/>
  </r>
  <r>
    <s v="hTNrmkt2l6g"/>
    <x v="13"/>
    <s v="Māori"/>
    <s v="Biguanides"/>
    <x v="0"/>
    <d v="2022-02-16T00:00:00"/>
    <s v="Biguanides"/>
  </r>
  <r>
    <s v="i96h4sBzoZ2"/>
    <x v="13"/>
    <s v="Māori"/>
    <s v="Insulin aspart|Insulin isophane with insulin neutral"/>
    <x v="1"/>
    <d v="2017-06-14T00:00:00"/>
    <s v="Insulin aspart|Insulin isophane with insulin neutral-&gt;Biguanides|Insulin isophane with insulin neutral-&gt;Sulfonylureas"/>
  </r>
  <r>
    <s v="e3wsSj/qF3Q"/>
    <x v="13"/>
    <s v="Asian"/>
    <s v="Insulin aspart|Insulin glargine"/>
    <x v="1"/>
    <d v="2023-10-30T00:00:00"/>
    <s v="Insulin aspart|Insulin glargine-&gt;Biguanides"/>
  </r>
  <r>
    <s v="EqcAAfVzYsU"/>
    <x v="13"/>
    <s v="Māori"/>
    <s v="Biguanides"/>
    <x v="0"/>
    <d v="2022-07-01T00:00:00"/>
    <s v="Biguanides"/>
  </r>
  <r>
    <s v="etgeA3Ef3KA"/>
    <x v="13"/>
    <s v="Māori"/>
    <s v="Biguanides"/>
    <x v="0"/>
    <d v="2022-05-05T00:00:00"/>
    <s v="Biguanides"/>
  </r>
  <r>
    <s v="HQzRkxKgZPw"/>
    <x v="13"/>
    <s v="Pacific peoples"/>
    <s v="Biguanides"/>
    <x v="0"/>
    <d v="2016-05-31T00:00:00"/>
    <s v="Biguanides-&gt;DPP-4 inhibitors"/>
  </r>
  <r>
    <s v="hRcIKPJQDDk"/>
    <x v="13"/>
    <s v="Other"/>
    <s v="Biguanides"/>
    <x v="0"/>
    <d v="2019-05-30T00:00:00"/>
    <s v="Biguanides"/>
  </r>
  <r>
    <s v="EDtU8ARZuJU"/>
    <x v="13"/>
    <s v="Other"/>
    <s v="Biguanides"/>
    <x v="0"/>
    <d v="2012-03-19T00:00:00"/>
    <s v="Biguanides-&gt;Insulin glargine-&gt;Biguanides|Insulin glargine-&gt;Biguanides|Insulin aspart|Insulin glargine-&gt;Insulin aspart|Insulin glargine-&gt;Insulin aspart-&gt;DPP-4 inhibitors-&gt;GLP-1 agonists|Insulin glargine-&gt;GLP-1 agonists"/>
  </r>
  <r>
    <s v="PzjCEEA5O9o"/>
    <x v="13"/>
    <s v="Māori"/>
    <s v="Biguanides"/>
    <x v="0"/>
    <d v="2020-04-23T00:00:00"/>
    <s v="Biguanides"/>
  </r>
  <r>
    <s v="PxRfYVBzFkE"/>
    <x v="13"/>
    <s v="Other"/>
    <s v="Biguanides"/>
    <x v="0"/>
    <d v="2022-10-06T00:00:00"/>
    <s v="Biguanides"/>
  </r>
  <r>
    <s v="q7AwyZbIY8g"/>
    <x v="13"/>
    <s v="Asian"/>
    <s v="Biguanides"/>
    <x v="0"/>
    <d v="2023-09-07T00:00:00"/>
    <s v="Biguanides"/>
  </r>
  <r>
    <s v="QaYONFEkHUE"/>
    <x v="13"/>
    <s v="Māori"/>
    <s v="Biguanides"/>
    <x v="0"/>
    <d v="2020-05-14T00:00:00"/>
    <s v="Biguanides"/>
  </r>
  <r>
    <s v="Mtlu05Iaddg"/>
    <x v="13"/>
    <s v="Māori"/>
    <s v="DPP-4 inhibitors"/>
    <x v="0"/>
    <d v="2025-03-03T00:00:00"/>
    <s v="DPP-4 inhibitors"/>
  </r>
  <r>
    <s v="3SA1lkrdVF6"/>
    <x v="13"/>
    <s v="Māori"/>
    <s v="Biguanides"/>
    <x v="0"/>
    <d v="2019-09-25T00:00:00"/>
    <s v="Biguanides"/>
  </r>
  <r>
    <s v="5B1tH.7/ZGQ"/>
    <x v="13"/>
    <s v="Other"/>
    <s v="Biguanides"/>
    <x v="0"/>
    <d v="2017-06-09T00:00:00"/>
    <s v="Biguanides"/>
  </r>
  <r>
    <s v="5bVtCQfwAd."/>
    <x v="13"/>
    <s v="Māori"/>
    <s v="Biguanides"/>
    <x v="0"/>
    <d v="2021-10-04T00:00:00"/>
    <s v="Biguanides"/>
  </r>
  <r>
    <s v="oysxyZVKu2Q"/>
    <x v="13"/>
    <s v="Other"/>
    <s v="Biguanides"/>
    <x v="0"/>
    <d v="2023-06-08T00:00:00"/>
    <s v="Biguanides"/>
  </r>
  <r>
    <s v="T38ZlV7QvyA"/>
    <x v="13"/>
    <s v="Other"/>
    <s v="Insulin glargine|Insulin glulisine"/>
    <x v="1"/>
    <d v="2021-02-17T00:00:00"/>
    <s v="Insulin glargine|Insulin glulisine-&gt;Insulin glargine-&gt;Insulin glulisine-&gt;Biguanides-&gt;Insulin aspart|Insulin isophane-&gt;Insulin aspart"/>
  </r>
  <r>
    <s v="PZj3oZ8BpUc"/>
    <x v="13"/>
    <s v="Māori"/>
    <s v="Biguanides"/>
    <x v="0"/>
    <d v="2019-08-21T00:00:00"/>
    <s v="Biguanides"/>
  </r>
  <r>
    <s v="WtGIULP4a9k"/>
    <x v="13"/>
    <s v="Māori"/>
    <s v="Biguanides"/>
    <x v="0"/>
    <d v="2019-12-18T00:00:00"/>
    <s v="Biguanides-&gt;SGLT-2 inhibitors-&gt;DPP-4 inhibitors"/>
  </r>
  <r>
    <s v="WicfG2QBzIc"/>
    <x v="13"/>
    <s v="Asian"/>
    <s v="Biguanides"/>
    <x v="0"/>
    <d v="2016-06-08T00:00:00"/>
    <s v="Biguanides-&gt;DPP-4 inhibitors-&gt;DPP-4 inhibitors|SGLT-2 inhibitors-&gt;SGLT-2 inhibitors-&gt;GLP-1 agonists|SGLT-2 inhibitors"/>
  </r>
  <r>
    <s v="WldxThX/G0g"/>
    <x v="13"/>
    <s v="Pacific peoples"/>
    <s v="Biguanides"/>
    <x v="0"/>
    <d v="2023-06-30T00:00:00"/>
    <s v="Biguanides"/>
  </r>
  <r>
    <s v="TkyzKyHX2.."/>
    <x v="13"/>
    <s v="Pacific peoples"/>
    <s v="Insulin aspart|Insulin glargine"/>
    <x v="1"/>
    <d v="2019-08-27T00:00:00"/>
    <s v="Insulin aspart|Insulin glargine-&gt;Insulin aspart-&gt;Biguanides|Insulin aspart|Insulin glargine"/>
  </r>
  <r>
    <s v="tOjDPp4fu/M"/>
    <x v="13"/>
    <s v="Other"/>
    <s v="Insulin aspart|Insulin glargine"/>
    <x v="1"/>
    <d v="2020-04-29T00:00:00"/>
    <s v="Insulin aspart|Insulin glargine-&gt;Biguanides|Insulin glargine-&gt;Insulin aspart-&gt;Biguanides|Insulin aspart|Insulin glargine-&gt;Biguanides|Insulin aspart-&gt;Insulin aspart|Insulin glargine|SGLT-2 inhibitors-&gt;Insulin aspart|SGLT-2 inhibitors-&gt;GLP-1 agonists-&gt;GLP-1 agonists|Insulin aspart-&gt;Insulin glargine-&gt;GLP-1 agonists|Insulin aspart|Insulin glargine-&gt;DPP-4 inhibitors|Insulin aspart|Insulin glargine"/>
  </r>
  <r>
    <s v="x6Bqb7futPM"/>
    <x v="13"/>
    <s v="Other"/>
    <s v="Biguanides"/>
    <x v="0"/>
    <d v="2015-02-18T00:00:00"/>
    <s v="Biguanides"/>
  </r>
  <r>
    <s v="vlW0AR2PDbQ"/>
    <x v="13"/>
    <s v="Other"/>
    <s v="Biguanides"/>
    <x v="0"/>
    <d v="2025-06-12T00:00:00"/>
    <s v="Biguanides"/>
  </r>
  <r>
    <s v="W/sOCNVZw2o"/>
    <x v="13"/>
    <s v="Asian"/>
    <s v="Biguanides"/>
    <x v="0"/>
    <d v="2024-01-19T00:00:00"/>
    <s v="Biguanides"/>
  </r>
  <r>
    <s v="ZO3lKJlh2ac"/>
    <x v="13"/>
    <s v="Other"/>
    <s v="Biguanides"/>
    <x v="0"/>
    <d v="2023-03-24T00:00:00"/>
    <s v="Biguanides"/>
  </r>
  <r>
    <s v="GG874i4Gd2."/>
    <x v="13"/>
    <s v="Pacific peoples"/>
    <s v="Biguanides"/>
    <x v="0"/>
    <d v="2023-01-26T00:00:00"/>
    <s v="Biguanides"/>
  </r>
  <r>
    <s v="Cw0PBrYClig"/>
    <x v="13"/>
    <s v="Māori"/>
    <s v="DPP-4 inhibitors"/>
    <x v="0"/>
    <d v="2020-09-07T00:00:00"/>
    <s v="DPP-4 inhibitors-&gt;SGLT-2 inhibitors-&gt;DPP-4 inhibitors|SGLT-2 inhibitors-&gt;GLP-1 agonists|SGLT-2 inhibitors-&gt;GLP-1 agonists"/>
  </r>
  <r>
    <s v="cpBdz6iDnE6"/>
    <x v="13"/>
    <s v="Māori"/>
    <s v="Biguanides"/>
    <x v="0"/>
    <d v="2016-06-15T00:00:00"/>
    <s v="Biguanides"/>
  </r>
  <r>
    <s v="KdKRFXraQZ2"/>
    <x v="13"/>
    <s v="Māori"/>
    <s v="Biguanides"/>
    <x v="0"/>
    <d v="2017-09-05T00:00:00"/>
    <s v="Biguanides"/>
  </r>
  <r>
    <s v="KaHnJFFdoDQ"/>
    <x v="13"/>
    <s v="Pacific peoples"/>
    <s v="Biguanides"/>
    <x v="0"/>
    <d v="2023-10-20T00:00:00"/>
    <s v="Biguanides"/>
  </r>
  <r>
    <s v="JHutcgD7AlE"/>
    <x v="13"/>
    <s v="Pacific peoples"/>
    <s v="Biguanides"/>
    <x v="0"/>
    <d v="2016-08-24T00:00:00"/>
    <s v="Biguanides"/>
  </r>
  <r>
    <s v="YQopuXARw1U"/>
    <x v="13"/>
    <s v="Asian"/>
    <s v="Biguanides"/>
    <x v="0"/>
    <d v="2013-01-23T00:00:00"/>
    <s v="Biguanides"/>
  </r>
  <r>
    <s v="c99/asKw0.6"/>
    <x v="13"/>
    <s v="Pacific peoples"/>
    <s v="Insulin aspart|Insulin isophane|Insulin Neutral"/>
    <x v="1"/>
    <d v="2013-04-22T00:00:00"/>
    <s v="Insulin aspart|Insulin isophane|Insulin Neutral-&gt;Biguanides|Insulin aspart|Insulin isophane|Insulin Neutral-&gt;Biguanides|Insulin lispro-&gt;Insulin lispro-&gt;Biguanides|Insulin glargine-&gt;Insulin glargine-&gt;Biguanides|Insulin aspart|Insulin glargine-&gt;DPP-4 inhibitors|Insulin glargine-&gt;GLP-1 agonists"/>
  </r>
  <r>
    <s v="obqhT5ojZjU"/>
    <x v="13"/>
    <s v="Other"/>
    <s v="Insulin aspart|Insulin glargine"/>
    <x v="1"/>
    <d v="2014-12-12T00:00:00"/>
    <s v="Insulin aspart|Insulin glargine-&gt;Insulin glargine-&gt;Biguanides|Insulin aspart-&gt;Insulin aspart-&gt;Biguanides-&gt;Biguanides|Insulin aspart|Insulin glargine-&gt;Insulin Neutral-&gt;Insulin glargine|Insulin Neutral-&gt;Insulin aspart|Insulin isophane-&gt;Biguanides|Insulin aspart|Insulin isophane-&gt;Biguanides|Insulin isophane-&gt;Insulin isophane-&gt;SGLT-2 inhibitors-&gt;Biguanides|Insulin isophane|SGLT-2 inhibitors-&gt;Biguanides|SGLT-2 inhibitors-&gt;Insulin aspart|Insulin isophane|SGLT-2 inhibitors-&gt;Biguanides|Insulin aspart|Insulin isophane|SGLT-2 inhibitors-&gt;GLP-1 agonists-&gt;GLP-1 agonists|Insulin aspart|Insulin isophane-&gt;GLP-1 agonists|Insulin aspart|Insulin glargine-&gt;GLP-1 agonists|Insulin glargine"/>
  </r>
  <r>
    <s v="oHocfhEyp8c"/>
    <x v="13"/>
    <s v="Māori"/>
    <s v="Biguanides"/>
    <x v="0"/>
    <d v="2024-03-07T00:00:00"/>
    <s v="Biguanides"/>
  </r>
  <r>
    <s v="OmkQ302yKXQ"/>
    <x v="13"/>
    <s v="Pacific peoples"/>
    <s v="Biguanides"/>
    <x v="0"/>
    <d v="2024-04-02T00:00:00"/>
    <s v="Biguanides-&gt;Biguanides|Insulin aspart|Insulin glargine-&gt;Biguanides|Insulin glargine"/>
  </r>
  <r>
    <s v="HHSeAETah16"/>
    <x v="13"/>
    <s v="Asian"/>
    <s v="Biguanides"/>
    <x v="0"/>
    <d v="2012-01-24T00:00:00"/>
    <s v="Biguanides-&gt;GLP-1 agonists-&gt;Biguanides|GLP-1 agonists"/>
  </r>
  <r>
    <s v="kGowgYpPus6"/>
    <x v="13"/>
    <s v="Pacific peoples"/>
    <s v="Biguanides"/>
    <x v="0"/>
    <d v="2023-06-15T00:00:00"/>
    <s v="Biguanides"/>
  </r>
  <r>
    <s v="h8hae51JLbk"/>
    <x v="13"/>
    <s v="Pacific peoples"/>
    <s v="Biguanides"/>
    <x v="0"/>
    <d v="2017-09-12T00:00:00"/>
    <s v="Biguanides-&gt;Biguanides|Insulin glargine-&gt;Insulin glargine-&gt;Biguanides|Insulin glargine|SGLT-2 inhibitors-&gt;Insulin glargine|SGLT-2 inhibitors-&gt;Biguanides|SGLT-2 inhibitors"/>
  </r>
  <r>
    <s v="mLQWCtlA7HU"/>
    <x v="13"/>
    <s v="Other"/>
    <s v="Biguanides"/>
    <x v="0"/>
    <d v="2025-04-29T00:00:00"/>
    <s v="Biguanides"/>
  </r>
  <r>
    <s v="J0uu3/LbgLQ"/>
    <x v="13"/>
    <s v="Māori"/>
    <s v="Biguanides"/>
    <x v="0"/>
    <d v="2023-10-11T00:00:00"/>
    <s v="Biguanides"/>
  </r>
  <r>
    <s v="a8QYd/dk3hw"/>
    <x v="13"/>
    <s v="Other"/>
    <s v="Insulin aspart|Insulin isophane"/>
    <x v="1"/>
    <d v="2013-04-20T00:00:00"/>
    <s v="Insulin aspart|Insulin isophane-&gt;Insulin Neutral-&gt;Insulin aspart|Insulin isophane|Insulin Neutral-&gt;Insulin aspart|Insulin glargine-&gt;Insulin glargine-&gt;Insulin aspart-&gt;Biguanides|Insulin aspart|Insulin glargine-&gt;Biguanides-&gt;Insulin glulisine"/>
  </r>
  <r>
    <s v="dSSwyz2AatE"/>
    <x v="13"/>
    <s v="Pacific peoples"/>
    <s v="Biguanides"/>
    <x v="0"/>
    <d v="2013-08-07T00:00:00"/>
    <s v="Biguanides"/>
  </r>
  <r>
    <s v="EBmxYIIbHEo"/>
    <x v="13"/>
    <s v="Māori"/>
    <s v="Biguanides"/>
    <x v="0"/>
    <d v="2024-06-26T00:00:00"/>
    <s v="Biguanides"/>
  </r>
  <r>
    <s v="HNniGpGrJaM"/>
    <x v="13"/>
    <s v="Pacific peoples"/>
    <s v="Biguanides"/>
    <x v="0"/>
    <d v="2011-12-02T00:00:00"/>
    <s v="Biguanides"/>
  </r>
  <r>
    <s v="EfeN.vS7x1g"/>
    <x v="13"/>
    <s v="Pacific peoples"/>
    <s v="Biguanides"/>
    <x v="0"/>
    <d v="2019-10-24T00:00:00"/>
    <s v="Biguanides"/>
  </r>
  <r>
    <s v="5RwIFuaujWM"/>
    <x v="13"/>
    <s v="Pacific peoples"/>
    <s v="Biguanides|Insulin aspart|Insulin glargine"/>
    <x v="0"/>
    <d v="2024-05-22T00:00:00"/>
    <s v="Biguanides|Insulin aspart|Insulin glargine-&gt;Biguanides-&gt;Insulin aspart|Insulin glargine-&gt;Biguanides|GLP-1 agonists"/>
  </r>
  <r>
    <s v="/JrZzy45KpI"/>
    <x v="13"/>
    <s v="Pacific peoples"/>
    <s v="Insulin aspart"/>
    <x v="1"/>
    <d v="2025-09-02T00:00:00"/>
    <s v="Insulin aspart-&gt;Biguanides-&gt;Biguanides|Insulin aspart"/>
  </r>
  <r>
    <s v="75ggDmXly2I"/>
    <x v="13"/>
    <s v="Māori"/>
    <s v="Biguanides"/>
    <x v="0"/>
    <d v="2014-05-02T00:00:00"/>
    <s v="Biguanides"/>
  </r>
  <r>
    <s v="EVxbLV84qDM"/>
    <x v="13"/>
    <s v="Other"/>
    <s v="Biguanides"/>
    <x v="0"/>
    <d v="2022-01-14T00:00:00"/>
    <s v="Biguanides-&gt;GLP-1 agonists-&gt;SGLT-2 inhibitors"/>
  </r>
  <r>
    <s v="buWGOn1GsB2"/>
    <x v="13"/>
    <s v="Māori"/>
    <s v="Biguanides"/>
    <x v="0"/>
    <d v="2018-10-06T00:00:00"/>
    <s v="Biguanides"/>
  </r>
  <r>
    <s v="nzgYMeV33g."/>
    <x v="13"/>
    <s v="Māori"/>
    <s v="Biguanides"/>
    <x v="0"/>
    <d v="2013-07-23T00:00:00"/>
    <s v="Biguanides"/>
  </r>
  <r>
    <s v="Xz214tJrylg"/>
    <x v="13"/>
    <s v="Asian"/>
    <s v="Biguanides"/>
    <x v="0"/>
    <d v="2016-01-26T00:00:00"/>
    <s v="Biguanides"/>
  </r>
  <r>
    <s v="xofGlR3L/3I"/>
    <x v="13"/>
    <s v="Māori"/>
    <s v="Biguanides"/>
    <x v="0"/>
    <d v="2024-12-19T00:00:00"/>
    <s v="Biguanides"/>
  </r>
  <r>
    <s v="xsGlyzjruMc"/>
    <x v="13"/>
    <s v="Other"/>
    <s v="Biguanides"/>
    <x v="0"/>
    <d v="2020-10-13T00:00:00"/>
    <s v="Biguanides"/>
  </r>
  <r>
    <s v=".cxtXGJx.iQ"/>
    <x v="14"/>
    <s v="Māori"/>
    <s v="Biguanides"/>
    <x v="0"/>
    <d v="2024-07-15T00:00:00"/>
    <s v="Biguanides"/>
  </r>
  <r>
    <s v="y5ZNNFvf/PE"/>
    <x v="14"/>
    <s v="Māori"/>
    <s v="Biguanides"/>
    <x v="0"/>
    <d v="2013-09-04T00:00:00"/>
    <s v="Biguanides"/>
  </r>
  <r>
    <s v="tuHwEgMgskw"/>
    <x v="14"/>
    <s v="Māori"/>
    <s v="Biguanides"/>
    <x v="0"/>
    <d v="2019-08-01T00:00:00"/>
    <s v="Biguanides"/>
  </r>
  <r>
    <s v="njB4tWc8xx6"/>
    <x v="14"/>
    <s v="Māori"/>
    <s v="Biguanides"/>
    <x v="0"/>
    <d v="2012-10-04T00:00:00"/>
    <s v="Biguanides-&gt;Biguanides|DPP-4 inhibitors-&gt;DPP-4 inhibitors-&gt;GLP-1 agonists-&gt;Biguanides|GLP-1 agonists|SGLT-2 inhibitors"/>
  </r>
  <r>
    <s v="Nm4M6l3iXh6"/>
    <x v="14"/>
    <s v="Other"/>
    <s v="Biguanides"/>
    <x v="0"/>
    <d v="2011-11-15T00:00:00"/>
    <s v="Biguanides"/>
  </r>
  <r>
    <s v="u3F.b13Ah/A"/>
    <x v="14"/>
    <s v="Māori"/>
    <s v="Biguanides"/>
    <x v="0"/>
    <d v="2022-12-05T00:00:00"/>
    <s v="Biguanides-&gt;DPP-4 inhibitors"/>
  </r>
  <r>
    <s v="tzcTxKQjhxg"/>
    <x v="14"/>
    <s v="Other"/>
    <s v="Biguanides"/>
    <x v="0"/>
    <d v="2022-09-07T00:00:00"/>
    <s v="Biguanides"/>
  </r>
  <r>
    <s v="eW3OE5.4dUQ"/>
    <x v="14"/>
    <s v="Pacific peoples"/>
    <s v="Biguanides"/>
    <x v="0"/>
    <d v="2012-05-08T00:00:00"/>
    <s v="Biguanides-&gt;DPP-4 inhibitors-&gt;SGLT-2 inhibitors-&gt;Biguanides|DPP-4 inhibitors|SGLT-2 inhibitors-&gt;Insulin aspart|Insulin glargine-&gt;Insulin glargine-&gt;Biguanides|GLP-1 agonists|Insulin glargine-&gt;GLP-1 agonists|Insulin glargine-&gt;GLP-1 agonists"/>
  </r>
  <r>
    <s v="6MP7X.H9Vyg"/>
    <x v="14"/>
    <s v="Pacific peoples"/>
    <s v="Biguanides"/>
    <x v="0"/>
    <d v="2024-05-07T00:00:00"/>
    <s v="Biguanides-&gt;SGLT-2 inhibitors-&gt;GLP-1 agonists"/>
  </r>
  <r>
    <s v="6W3pyBVMSes"/>
    <x v="14"/>
    <s v="Other"/>
    <s v="Insulin aspart|Insulin isophane|Insulin Neutral"/>
    <x v="1"/>
    <d v="2013-01-11T00:00:00"/>
    <s v="Insulin aspart|Insulin isophane|Insulin Neutral-&gt;Insulin isophane-&gt;Insulin aspart|Insulin Neutral-&gt;Insulin aspart|Insulin glargine-&gt;Insulin glargine-&gt;Sulfonylureas-&gt;Insulin aspart-&gt;Insulin aspart|Insulin isophane"/>
  </r>
  <r>
    <s v="/KnSIvrzYoA"/>
    <x v="14"/>
    <s v="Other"/>
    <s v="Biguanides"/>
    <x v="0"/>
    <d v="2024-11-21T00:00:00"/>
    <s v="Biguanides"/>
  </r>
  <r>
    <s v="Ee9E.OGd4/c"/>
    <x v="14"/>
    <s v="Māori"/>
    <s v="Biguanides|Insulin glargine"/>
    <x v="0"/>
    <d v="2018-12-21T00:00:00"/>
    <s v="Biguanides|Insulin glargine-&gt;Insulin glargine-&gt;Biguanides-&gt;DPP-4 inhibitors-&gt;DPP-4 inhibitors|Insulin glargine-&gt;DPP-4 inhibitors|SGLT-2 inhibitors-&gt;SGLT-2 inhibitors-&gt;DPP-4 inhibitors|Thiazolidinedione-&gt;DPP-4 inhibitors|SGLT-2 inhibitors|Thiazolidinedione-&gt;Biguanides|GLP-1 agonists|Thiazolidinedione-&gt;GLP-1 agonists-&gt;GLP-1 agonists|Thiazolidinedione-&gt;Biguanides|GLP-1 agonists|SGLT-2 inhibitors|Thiazolidinedione"/>
  </r>
  <r>
    <s v="dtyIpJl5aIc"/>
    <x v="14"/>
    <s v="Māori"/>
    <s v="Insulin aspart|Insulin glargine"/>
    <x v="1"/>
    <d v="2021-11-23T00:00:00"/>
    <s v="Insulin aspart|Insulin glargine-&gt;Insulin aspart-&gt;Biguanides|Insulin glargine-&gt;Insulin glargine"/>
  </r>
  <r>
    <s v="DwWU8.Nq0hA"/>
    <x v="14"/>
    <s v="Asian"/>
    <s v="Biguanides"/>
    <x v="0"/>
    <d v="2020-01-16T00:00:00"/>
    <s v="Biguanides"/>
  </r>
  <r>
    <s v="a7oVpzJ3EvE"/>
    <x v="14"/>
    <s v="Māori"/>
    <s v="Biguanides"/>
    <x v="0"/>
    <d v="2024-07-02T00:00:00"/>
    <s v="Biguanides"/>
  </r>
  <r>
    <s v="a8gNSdGOJ7g"/>
    <x v="14"/>
    <s v="Pacific peoples"/>
    <s v="Insulin aspart|Insulin isophane with insulin neutral"/>
    <x v="1"/>
    <d v="2014-03-28T00:00:00"/>
    <s v="Insulin aspart|Insulin isophane with insulin neutral-&gt;Insulin isophane with insulin neutral-&gt;Biguanides-&gt;Biguanides|Insulin isophane with insulin neutral-&gt;Biguanides|Insulin aspart|Insulin isophane with insulin neutral-&gt;Biguanides|Sulfonylureas-&gt;DPP-4 inhibitors|Sulfonylureas-&gt;Biguanides|Insulin glargine-&gt;Biguanides|Insulin glargine|Sulfonylureas-&gt;Insulin glargine|Sulfonylureas-&gt;Biguanides|Insulin aspart|Insulin isophane-&gt;Insulin aspart-&gt;Insulin glargine"/>
  </r>
  <r>
    <s v="5.WhnQxBObA"/>
    <x v="14"/>
    <s v="Asian"/>
    <s v="Insulin aspart|Insulin glargine"/>
    <x v="1"/>
    <d v="2024-08-05T00:00:00"/>
    <s v="Insulin aspart|Insulin glargine-&gt;Insulin aspart-&gt;Insulin glargine-&gt;GLP-1 agonists|Insulin glargine-&gt;GLP-1 agonists"/>
  </r>
  <r>
    <s v="b.RVxKhH31E"/>
    <x v="14"/>
    <s v="Other"/>
    <s v="Biguanides"/>
    <x v="0"/>
    <d v="2019-09-06T00:00:00"/>
    <s v="Biguanides"/>
  </r>
  <r>
    <s v="ampbNkRgvLc"/>
    <x v="14"/>
    <s v="Māori"/>
    <s v="Biguanides"/>
    <x v="0"/>
    <d v="2024-09-06T00:00:00"/>
    <s v="Biguanides"/>
  </r>
  <r>
    <s v="J2P1e8BpL1A"/>
    <x v="14"/>
    <s v="Other"/>
    <s v="Biguanides"/>
    <x v="0"/>
    <d v="2025-01-20T00:00:00"/>
    <s v="Biguanides"/>
  </r>
  <r>
    <s v="mAjvDd7UH6A"/>
    <x v="14"/>
    <s v="Asian"/>
    <s v="Biguanides"/>
    <x v="0"/>
    <d v="2016-07-02T00:00:00"/>
    <s v="Biguanides"/>
  </r>
  <r>
    <s v="mdTOUdholTQ"/>
    <x v="14"/>
    <s v="Pacific peoples"/>
    <s v="Biguanides"/>
    <x v="0"/>
    <d v="2022-11-09T00:00:00"/>
    <s v="Biguanides"/>
  </r>
  <r>
    <s v="MrHCwsNDE6k"/>
    <x v="14"/>
    <s v="Asian"/>
    <s v="Biguanides"/>
    <x v="0"/>
    <d v="2020-04-08T00:00:00"/>
    <s v="Biguanides"/>
  </r>
  <r>
    <s v="3V0dFA.ZZpg"/>
    <x v="14"/>
    <s v="Other"/>
    <s v="Biguanides"/>
    <x v="0"/>
    <d v="2016-07-22T00:00:00"/>
    <s v="Biguanides"/>
  </r>
  <r>
    <s v="h.fj8UPRifI"/>
    <x v="14"/>
    <s v="Asian"/>
    <s v="Insulin aspart|Insulin glargine"/>
    <x v="1"/>
    <d v="2024-07-29T00:00:00"/>
    <s v="Insulin aspart|Insulin glargine-&gt;Biguanides"/>
  </r>
  <r>
    <s v="DPwrbNXXpxA"/>
    <x v="14"/>
    <s v="Other"/>
    <s v="Biguanides"/>
    <x v="0"/>
    <d v="2024-10-07T00:00:00"/>
    <s v="Biguanides"/>
  </r>
  <r>
    <s v="oxm09K0JXsI"/>
    <x v="14"/>
    <s v="Māori"/>
    <s v="Biguanides"/>
    <x v="0"/>
    <d v="2023-11-22T00:00:00"/>
    <s v="Biguanides"/>
  </r>
  <r>
    <s v="OaqK4z2gJzA"/>
    <x v="14"/>
    <s v="Pacific peoples"/>
    <s v="Biguanides"/>
    <x v="0"/>
    <d v="2017-08-21T00:00:00"/>
    <s v="Biguanides"/>
  </r>
  <r>
    <s v="oeS4PVUQOxQ"/>
    <x v="14"/>
    <s v="Other"/>
    <s v="Biguanides"/>
    <x v="0"/>
    <d v="2022-05-12T00:00:00"/>
    <s v="Biguanides"/>
  </r>
  <r>
    <s v="vD9drLs5i2w"/>
    <x v="14"/>
    <s v="Other"/>
    <s v="Biguanides"/>
    <x v="0"/>
    <d v="2025-12-04T00:00:00"/>
    <s v="Biguanides"/>
  </r>
  <r>
    <s v="vdNqrxgrUJI"/>
    <x v="14"/>
    <s v="Pacific peoples"/>
    <s v="Biguanides"/>
    <x v="0"/>
    <d v="2019-09-05T00:00:00"/>
    <s v="Biguanides"/>
  </r>
  <r>
    <s v="1PmjQwGh6JY"/>
    <x v="14"/>
    <s v="Māori"/>
    <s v="Biguanides"/>
    <x v="0"/>
    <d v="2019-08-01T00:00:00"/>
    <s v="Biguanides-&gt;Thiazolidinedione"/>
  </r>
  <r>
    <s v="1PWg2quFRdU"/>
    <x v="14"/>
    <s v="Asian"/>
    <s v="Biguanides"/>
    <x v="0"/>
    <d v="2024-10-01T00:00:00"/>
    <s v="Biguanides"/>
  </r>
  <r>
    <s v="7T7giCe7DKg"/>
    <x v="14"/>
    <s v="Other"/>
    <s v="Biguanides"/>
    <x v="0"/>
    <d v="2025-04-09T00:00:00"/>
    <s v="Biguanides"/>
  </r>
  <r>
    <s v="0llZ5eFJVwA"/>
    <x v="14"/>
    <s v="Other"/>
    <s v="Biguanides"/>
    <x v="0"/>
    <d v="2020-11-06T00:00:00"/>
    <s v="Biguanides"/>
  </r>
  <r>
    <s v="0qsM7LG5c9U"/>
    <x v="14"/>
    <s v="Māori"/>
    <s v="Biguanides"/>
    <x v="0"/>
    <d v="2025-05-30T00:00:00"/>
    <s v="Biguanides"/>
  </r>
  <r>
    <s v="goMoSniOq6."/>
    <x v="14"/>
    <s v="Pacific peoples"/>
    <s v="Biguanides"/>
    <x v="0"/>
    <d v="2022-06-20T00:00:00"/>
    <s v="Biguanides-&gt;Biguanides|GLP-1 agonists-&gt;GLP-1 agonists"/>
  </r>
  <r>
    <s v="jGpBHD5iL8E"/>
    <x v="14"/>
    <s v="Māori"/>
    <s v="Biguanides"/>
    <x v="0"/>
    <d v="2016-04-11T00:00:00"/>
    <s v="Biguanides"/>
  </r>
  <r>
    <s v="jq.uuGivvcU"/>
    <x v="14"/>
    <s v="Pacific peoples"/>
    <s v="Biguanides|Insulin aspart|Insulin glargine"/>
    <x v="0"/>
    <d v="2015-06-05T00:00:00"/>
    <s v="Biguanides|Insulin aspart|Insulin glargine-&gt;Insulin aspart|Insulin glargine-&gt;Insulin lispro-&gt;Biguanides|Insulin lispro-&gt;Biguanides-&gt;DPP-4 inhibitors-&gt;Insulin isophane-&gt;Insulin glargine-&gt;Biguanides|Insulin isophane-&gt;Insulin isophane|Insulin lispro-&gt;Insulin glargine|Insulin lispro-&gt;Biguanides|Insulin glargine|Insulin lispro-&gt;Biguanides|Insulin isophane with insulin neutral-&gt;Insulin isophane with insulin neutral-&gt;Insulin aspart|Insulin isophane-&gt;Insulin aspart|Insulin isophane|Insulin isophane with insulin neutral-&gt;Biguanides|Insulin aspart|Insulin isophane-&gt;Biguanides|Insulin aspart-&gt;Insulin aspart"/>
  </r>
  <r>
    <s v="NgO5OYXTW12"/>
    <x v="14"/>
    <s v="Other"/>
    <s v="Biguanides"/>
    <x v="0"/>
    <d v="2013-09-23T00:00:00"/>
    <s v="Biguanides"/>
  </r>
  <r>
    <s v="cPSWoNZneXY"/>
    <x v="14"/>
    <s v="Other"/>
    <s v="Biguanides"/>
    <x v="0"/>
    <d v="2016-08-25T00:00:00"/>
    <s v="Biguanides"/>
  </r>
  <r>
    <s v="CKV8gTRdUq2"/>
    <x v="14"/>
    <s v="Asian"/>
    <s v="Biguanides"/>
    <x v="0"/>
    <d v="2023-11-01T00:00:00"/>
    <s v="Biguanides"/>
  </r>
  <r>
    <s v="cr5BzXAMBbI"/>
    <x v="14"/>
    <s v="Māori"/>
    <s v="Biguanides"/>
    <x v="0"/>
    <d v="2024-12-23T00:00:00"/>
    <s v="Biguanides"/>
  </r>
  <r>
    <s v="fz8gJoqq3Zs"/>
    <x v="14"/>
    <s v="Māori"/>
    <s v="Biguanides"/>
    <x v="0"/>
    <d v="2016-10-21T00:00:00"/>
    <s v="Biguanides"/>
  </r>
  <r>
    <s v="zmw69.gh.7A"/>
    <x v="14"/>
    <s v="Māori"/>
    <s v="Biguanides"/>
    <x v="0"/>
    <d v="2016-11-29T00:00:00"/>
    <s v="Biguanides"/>
  </r>
  <r>
    <s v="zf38u3xvs0I"/>
    <x v="14"/>
    <s v="Other"/>
    <s v="Biguanides"/>
    <x v="0"/>
    <d v="2012-09-27T00:00:00"/>
    <s v="Biguanides"/>
  </r>
  <r>
    <s v="2uhgWqOOVeA"/>
    <x v="14"/>
    <s v="Māori"/>
    <s v="Biguanides"/>
    <x v="0"/>
    <d v="2020-12-23T00:00:00"/>
    <s v="Biguanides"/>
  </r>
  <r>
    <s v="94uG9COgJMg"/>
    <x v="14"/>
    <s v="Asian"/>
    <s v="Biguanides"/>
    <x v="0"/>
    <d v="2012-01-13T00:00:00"/>
    <s v="Biguanides-&gt;Biguanides|Insulin isophane-&gt;Insulin isophane-&gt;Insulin glargine-&gt;Biguanides|Insulin glargine-&gt;Biguanides|Insulin aspart-&gt;Insulin aspart-&gt;SGLT-2 inhibitors-&gt;Biguanides|SGLT-2 inhibitors-&gt;DPP-4 inhibitors|SGLT-2 inhibitors"/>
  </r>
  <r>
    <s v="ThBluccfQFg"/>
    <x v="14"/>
    <s v="Pacific peoples"/>
    <s v="Biguanides"/>
    <x v="0"/>
    <d v="2018-08-07T00:00:00"/>
    <s v="Biguanides-&gt;DPP-4 inhibitors-&gt;DPP-4 inhibitors|SGLT-2 inhibitors-&gt;Biguanides|DPP-4 inhibitors|SGLT-2 inhibitors-&gt;Biguanides|DPP-4 inhibitors-&gt;SGLT-2 inhibitors"/>
  </r>
  <r>
    <s v="tHdMqeV9pT6"/>
    <x v="14"/>
    <s v="Pacific peoples"/>
    <s v="Biguanides"/>
    <x v="0"/>
    <d v="2023-11-07T00:00:00"/>
    <s v="Biguanides-&gt;Biguanides|GLP-1 agonists-&gt;GLP-1 agonists"/>
  </r>
  <r>
    <s v="PPZQU.PYtfY"/>
    <x v="14"/>
    <s v="Pacific peoples"/>
    <s v="Thiazolidinedione"/>
    <x v="0"/>
    <d v="2011-05-23T00:00:00"/>
    <s v="Thiazolidinedione"/>
  </r>
  <r>
    <s v="lZvmQp8Nr5A"/>
    <x v="14"/>
    <s v="Māori"/>
    <s v="Biguanides"/>
    <x v="0"/>
    <d v="2011-07-12T00:00:00"/>
    <s v="Biguanides-&gt;SGLT-2 inhibitors-&gt;GLP-1 agonists"/>
  </r>
  <r>
    <s v="p7lVdRojLu."/>
    <x v="14"/>
    <s v="Asian"/>
    <s v="Biguanides"/>
    <x v="0"/>
    <d v="2024-11-01T00:00:00"/>
    <s v="Biguanides"/>
  </r>
  <r>
    <s v="ARKEZSelcy2"/>
    <x v="14"/>
    <s v="Other"/>
    <s v="Insulin aspart|Insulin isophane with insulin neutral"/>
    <x v="1"/>
    <d v="2012-12-24T00:00:00"/>
    <s v="Insulin aspart|Insulin isophane with insulin neutral-&gt;Insulin isophane with insulin neutral-&gt;Insulin aspart|Insulin glargine-&gt;Insulin aspart|Insulin glargine|Insulin isophane with insulin neutral-&gt;Insulin glargine-&gt;Insulin glargine|Insulin isophane with insulin neutral-&gt;Insulin aspart-&gt;Biguanides|Insulin aspart|Insulin glargine|Insulin isophane with insulin neutral-&gt;Biguanides"/>
  </r>
  <r>
    <s v="aTY4w/j/hV2"/>
    <x v="14"/>
    <s v="Asian"/>
    <s v="Biguanides"/>
    <x v="0"/>
    <d v="2016-12-15T00:00:00"/>
    <s v="Biguanides-&gt;DPP-4 inhibitors"/>
  </r>
  <r>
    <s v="4iJec8hO/to"/>
    <x v="14"/>
    <s v="Other"/>
    <s v="Biguanides"/>
    <x v="0"/>
    <d v="2022-10-19T00:00:00"/>
    <s v="Biguanides"/>
  </r>
  <r>
    <s v="4z/ahxP/uzU"/>
    <x v="14"/>
    <s v="Pacific peoples"/>
    <s v="Biguanides"/>
    <x v="0"/>
    <d v="2022-11-30T00:00:00"/>
    <s v="Biguanides-&gt;Insulin glargine-&gt;DPP-4 inhibitors"/>
  </r>
  <r>
    <s v="mOSUyW7c.Wc"/>
    <x v="14"/>
    <s v="Māori"/>
    <s v="Biguanides"/>
    <x v="0"/>
    <d v="2011-03-09T00:00:00"/>
    <s v="Biguanides"/>
  </r>
  <r>
    <s v="mQ7HCD2Qzp6"/>
    <x v="14"/>
    <s v="Asian"/>
    <s v="Biguanides"/>
    <x v="0"/>
    <d v="2014-03-07T00:00:00"/>
    <s v="Biguanides"/>
  </r>
  <r>
    <s v="pwXp/2EfJOs"/>
    <x v="14"/>
    <s v="Other"/>
    <s v="Biguanides"/>
    <x v="0"/>
    <d v="2012-05-25T00:00:00"/>
    <s v="Biguanides"/>
  </r>
  <r>
    <s v="qi9A9ieKEA2"/>
    <x v="14"/>
    <s v="Māori"/>
    <s v="Biguanides"/>
    <x v="0"/>
    <d v="2021-05-20T00:00:00"/>
    <s v="Biguanides"/>
  </r>
  <r>
    <s v="EjuX3PKRWo."/>
    <x v="14"/>
    <s v="Asian"/>
    <s v="DPP-4 inhibitors"/>
    <x v="0"/>
    <d v="2022-03-15T00:00:00"/>
    <s v="DPP-4 inhibitors-&gt;DPP-4 inhibitors|SGLT-2 inhibitors-&gt;SGLT-2 inhibitors-&gt;Biguanides|GLP-1 agonists-&gt;GLP-1 agonists-&gt;Biguanides"/>
  </r>
  <r>
    <s v="E4kosGvjWjM"/>
    <x v="14"/>
    <s v="Pacific peoples"/>
    <s v="Biguanides"/>
    <x v="0"/>
    <d v="2024-01-17T00:00:00"/>
    <s v="Biguanides"/>
  </r>
  <r>
    <s v="eb9hByzwZ7o"/>
    <x v="14"/>
    <s v="Asian"/>
    <s v="Biguanides"/>
    <x v="0"/>
    <d v="2025-01-29T00:00:00"/>
    <s v="Biguanides"/>
  </r>
  <r>
    <s v="hXOhjX9Rcy6"/>
    <x v="14"/>
    <s v="Māori"/>
    <s v="Biguanides"/>
    <x v="0"/>
    <d v="2021-03-08T00:00:00"/>
    <s v="Biguanides"/>
  </r>
  <r>
    <s v="i0u4z7eRH0w"/>
    <x v="14"/>
    <s v="Other"/>
    <s v="Biguanides"/>
    <x v="0"/>
    <d v="2013-11-13T00:00:00"/>
    <s v="Biguanides"/>
  </r>
  <r>
    <s v="LoVsxPYH9LA"/>
    <x v="14"/>
    <s v="Māori"/>
    <s v="Biguanides"/>
    <x v="0"/>
    <d v="2019-04-24T00:00:00"/>
    <s v="Biguanides"/>
  </r>
  <r>
    <s v="mz4MCoo1GRo"/>
    <x v="14"/>
    <s v="Māori"/>
    <s v="Biguanides"/>
    <x v="0"/>
    <d v="2025-02-17T00:00:00"/>
    <s v="Biguanides"/>
  </r>
  <r>
    <s v="K9wrrf0BPMo"/>
    <x v="14"/>
    <s v="Other"/>
    <s v="Biguanides"/>
    <x v="0"/>
    <d v="2020-11-18T00:00:00"/>
    <s v="Biguanides-&gt;DPP-4 inhibitors"/>
  </r>
  <r>
    <s v="7r3xuIU7EmY"/>
    <x v="14"/>
    <s v="Māori"/>
    <s v="Biguanides"/>
    <x v="0"/>
    <d v="2025-04-28T00:00:00"/>
    <s v="Biguanides"/>
  </r>
  <r>
    <s v="JPjzotSrs2w"/>
    <x v="14"/>
    <s v="Māori"/>
    <s v="Biguanides"/>
    <x v="0"/>
    <d v="2025-03-18T00:00:00"/>
    <s v="Biguanides"/>
  </r>
  <r>
    <s v="d9Q98oPiYiE"/>
    <x v="14"/>
    <s v="Pacific peoples"/>
    <s v="Biguanides"/>
    <x v="0"/>
    <d v="2025-10-21T00:00:00"/>
    <s v="Biguanides-&gt;Biguanides|Insulin aspart"/>
  </r>
  <r>
    <s v="gEx425SqBOc"/>
    <x v="14"/>
    <s v="Pacific peoples"/>
    <s v="Biguanides"/>
    <x v="0"/>
    <d v="2021-04-13T00:00:00"/>
    <s v="Biguanides"/>
  </r>
  <r>
    <s v="/HRkrPCPZ0Q"/>
    <x v="14"/>
    <s v="Māori"/>
    <s v="Biguanides"/>
    <x v="0"/>
    <d v="2025-10-03T00:00:00"/>
    <s v="Biguanides"/>
  </r>
  <r>
    <s v="xkkpeTsVlbU"/>
    <x v="14"/>
    <s v="Other"/>
    <s v="Biguanides"/>
    <x v="0"/>
    <d v="2021-02-23T00:00:00"/>
    <s v="Biguanides"/>
  </r>
  <r>
    <s v="xnvND9.Xinc"/>
    <x v="14"/>
    <s v="Asian"/>
    <s v="Sulfonylureas"/>
    <x v="0"/>
    <d v="2014-12-05T00:00:00"/>
    <s v="Sulfonylureas"/>
  </r>
  <r>
    <s v="FxwLLi6iBzI"/>
    <x v="14"/>
    <s v="Māori"/>
    <s v="Biguanides"/>
    <x v="0"/>
    <d v="2021-12-09T00:00:00"/>
    <s v="Biguanides"/>
  </r>
  <r>
    <s v="imVIuLT11Xk"/>
    <x v="14"/>
    <s v="Māori"/>
    <s v="Biguanides"/>
    <x v="0"/>
    <d v="2020-09-14T00:00:00"/>
    <s v="Biguanides"/>
  </r>
  <r>
    <s v="INqkUNELhOk"/>
    <x v="14"/>
    <s v="Pacific peoples"/>
    <s v="Insulin aspart|Insulin isophane|Insulin Neutral"/>
    <x v="1"/>
    <d v="2018-06-28T00:00:00"/>
    <s v="Insulin aspart|Insulin isophane|Insulin Neutral-&gt;Biguanides-&gt;Insulin aspart|Insulin isophane with insulin neutral-&gt;Insulin isophane with insulin neutral-&gt;Biguanides|Insulin aspart|Insulin isophane with insulin neutral-&gt;DPP-4 inhibitors|Insulin aspart|Insulin isophane with insulin neutral-&gt;DPP-4 inhibitors|Insulin aspart-&gt;Insulin aspart"/>
  </r>
  <r>
    <s v="J89ClmA.Tms"/>
    <x v="14"/>
    <s v="Māori"/>
    <s v="Biguanides"/>
    <x v="0"/>
    <d v="2016-05-03T00:00:00"/>
    <s v="Biguanides"/>
  </r>
  <r>
    <s v="MAu8Xoum2hA"/>
    <x v="14"/>
    <s v="Asian"/>
    <s v="Biguanides"/>
    <x v="0"/>
    <d v="2023-10-20T00:00:00"/>
    <s v="Biguanides-&gt;SGLT-2 inhibitors"/>
  </r>
  <r>
    <s v="FnQkbhrRi3s"/>
    <x v="14"/>
    <s v="Other"/>
    <s v="Biguanides"/>
    <x v="0"/>
    <d v="2023-05-03T00:00:00"/>
    <s v="Biguanides"/>
  </r>
  <r>
    <s v="FxIVIu0eG82"/>
    <x v="14"/>
    <s v="Other"/>
    <s v="Biguanides"/>
    <x v="0"/>
    <d v="2017-06-15T00:00:00"/>
    <s v="Biguanides-&gt;Thiazolidinedione-&gt;Biguanides|Thiazolidinedione-&gt;SGLT-2 inhibitors"/>
  </r>
  <r>
    <s v="riz3wSPV682"/>
    <x v="14"/>
    <s v="Other"/>
    <s v="Biguanides"/>
    <x v="0"/>
    <d v="2015-10-13T00:00:00"/>
    <s v="Biguanides"/>
  </r>
  <r>
    <s v="R1w.ZL8ADxw"/>
    <x v="14"/>
    <s v="Māori"/>
    <s v="Biguanides"/>
    <x v="0"/>
    <d v="2025-11-21T00:00:00"/>
    <s v="Biguanides"/>
  </r>
  <r>
    <s v="UxaVIbM7i/I"/>
    <x v="14"/>
    <s v="Māori"/>
    <s v="Biguanides"/>
    <x v="0"/>
    <d v="2023-09-07T00:00:00"/>
    <s v="Biguanides"/>
  </r>
  <r>
    <s v=".aMp4basPKY"/>
    <x v="14"/>
    <s v="Other"/>
    <s v="Insulin glargine|Insulin lispro"/>
    <x v="1"/>
    <d v="2015-01-14T00:00:00"/>
    <s v="Insulin glargine|Insulin lispro-&gt;Insulin lispro-&gt;Insulin glargine-&gt;Biguanides-&gt;Biguanides|Insulin glargine|Insulin lispro"/>
  </r>
  <r>
    <s v="VfCI18az052"/>
    <x v="14"/>
    <s v="Pacific peoples"/>
    <s v="Biguanides"/>
    <x v="0"/>
    <d v="2022-09-19T00:00:00"/>
    <s v="Biguanides-&gt;Biguanides|Insulin aspart|Insulin glargine-&gt;Insulin aspart-&gt;Insulin glargine-&gt;Biguanides|Insulin aspart-&gt;GLP-1 agonists-&gt;GLP-1 agonists|Insulin glargine-&gt;Biguanides|GLP-1 agonists|Insulin aspart|Insulin glargine-&gt;GLP-1 agonists|Insulin aspart|Insulin glargine-&gt;Insulin aspart|Insulin glargine-&gt;Biguanides|GLP-1 agonists|Insulin aspart-&gt;GLP-1 agonists|Insulin aspart"/>
  </r>
  <r>
    <s v="JQSVVURC3PA"/>
    <x v="14"/>
    <s v="Other"/>
    <s v="Biguanides"/>
    <x v="0"/>
    <d v="2024-08-21T00:00:00"/>
    <s v="Biguanides"/>
  </r>
  <r>
    <s v="jrmR/c4AONE"/>
    <x v="14"/>
    <s v="Other"/>
    <s v="Biguanides"/>
    <x v="0"/>
    <d v="2025-02-03T00:00:00"/>
    <s v="Biguanides"/>
  </r>
  <r>
    <s v="jWXowzVbFBI"/>
    <x v="14"/>
    <s v="Other"/>
    <s v="Biguanides"/>
    <x v="0"/>
    <d v="2014-04-23T00:00:00"/>
    <s v="Biguanides"/>
  </r>
  <r>
    <s v="k53i5PF9c/Y"/>
    <x v="14"/>
    <s v="Other"/>
    <s v="Insulin aspart|Insulin glargine"/>
    <x v="1"/>
    <d v="2022-06-26T00:00:00"/>
    <s v="Insulin aspart|Insulin glargine-&gt;Insulin glargine-&gt;Sulfonylureas-&gt;Insulin glargine|Sulfonylureas-&gt;Insulin aspart"/>
  </r>
  <r>
    <s v="gKuzf7QWwDg"/>
    <x v="14"/>
    <s v="Māori"/>
    <s v="Biguanides"/>
    <x v="0"/>
    <d v="2015-09-12T00:00:00"/>
    <s v="Biguanides"/>
  </r>
  <r>
    <s v="KEHE/Frcwgs"/>
    <x v="14"/>
    <s v="Asian"/>
    <s v="Insulin lispro"/>
    <x v="1"/>
    <d v="2025-01-10T00:00:00"/>
    <s v="Insulin lispro-&gt;Biguanides-&gt;Biguanides|Insulin lispro-&gt;GLP-1 agonists-&gt;GLP-1 agonists|Insulin lispro"/>
  </r>
  <r>
    <s v="nc/BYmVq8Qk"/>
    <x v="14"/>
    <s v="Māori"/>
    <s v="Biguanides"/>
    <x v="0"/>
    <d v="2019-03-22T00:00:00"/>
    <s v="Biguanides-&gt;GLP-1 agonists-&gt;Biguanides|GLP-1 agonists-&gt;Biguanides|SGLT-2 inhibitors-&gt;SGLT-2 inhibitors-&gt;Insulin glargine"/>
  </r>
  <r>
    <s v="nDDPQNv/Nrc"/>
    <x v="14"/>
    <s v="Asian"/>
    <s v="Biguanides"/>
    <x v="0"/>
    <d v="2025-02-17T00:00:00"/>
    <s v="Biguanides"/>
  </r>
  <r>
    <s v="qRMRiifFdR6"/>
    <x v="14"/>
    <s v="Pacific peoples"/>
    <s v="Biguanides"/>
    <x v="0"/>
    <d v="2025-06-23T00:00:00"/>
    <s v="Biguanides"/>
  </r>
  <r>
    <s v="ok.oqjIvgCg"/>
    <x v="14"/>
    <s v="Other"/>
    <s v="Biguanides"/>
    <x v="0"/>
    <d v="2014-12-22T00:00:00"/>
    <s v="Biguanides"/>
  </r>
  <r>
    <s v="ORkOlKqXb72"/>
    <x v="14"/>
    <s v="Pacific peoples"/>
    <s v="Biguanides"/>
    <x v="0"/>
    <d v="2020-08-11T00:00:00"/>
    <s v="Biguanides-&gt;DPP-4 inhibitors"/>
  </r>
  <r>
    <s v="scEaN40o6.w"/>
    <x v="14"/>
    <s v="Pacific peoples"/>
    <s v="Biguanides"/>
    <x v="0"/>
    <d v="2016-09-06T00:00:00"/>
    <s v="Biguanides-&gt;DPP-4 inhibitors-&gt;DPP-4 inhibitors|Thiazolidinedione-&gt;Biguanides|GLP-1 agonists-&gt;GLP-1 agonists-&gt;GLP-1 agonists|Sulfonylureas-&gt;Biguanides|GLP-1 agonists|Sulfonylureas"/>
  </r>
  <r>
    <s v="sDYBG85AptA"/>
    <x v="14"/>
    <s v="Other"/>
    <s v="Biguanides|DPP-4 inhibitors"/>
    <x v="0"/>
    <d v="2018-12-10T00:00:00"/>
    <s v="Biguanides|DPP-4 inhibitors"/>
  </r>
  <r>
    <s v="VSUFwwlqaBo"/>
    <x v="14"/>
    <s v="Māori"/>
    <s v="Biguanides"/>
    <x v="0"/>
    <d v="2021-12-13T00:00:00"/>
    <s v="Biguanides"/>
  </r>
  <r>
    <s v="VoFSoEJf9hw"/>
    <x v="14"/>
    <s v="Māori"/>
    <s v="Biguanides"/>
    <x v="0"/>
    <d v="2025-07-11T00:00:00"/>
    <s v="Biguanides"/>
  </r>
  <r>
    <s v="9do6vHgRGJY"/>
    <x v="14"/>
    <s v="Māori"/>
    <s v="Biguanides"/>
    <x v="0"/>
    <d v="2022-06-14T00:00:00"/>
    <s v="Biguanides"/>
  </r>
  <r>
    <s v="84JFrM3L6Ts"/>
    <x v="14"/>
    <s v="Māori"/>
    <s v="Biguanides"/>
    <x v="0"/>
    <d v="2021-04-15T00:00:00"/>
    <s v="Biguanides"/>
  </r>
  <r>
    <s v="1HWDBNkWX4A"/>
    <x v="14"/>
    <s v="Māori"/>
    <s v="Biguanides"/>
    <x v="0"/>
    <d v="2012-06-05T00:00:00"/>
    <s v="Biguanides"/>
  </r>
  <r>
    <s v="dmXMhkfygu2"/>
    <x v="14"/>
    <s v="Māori"/>
    <s v="Biguanides"/>
    <x v="0"/>
    <d v="2023-03-22T00:00:00"/>
    <s v="Biguanides-&gt;DPP-4 inhibitors"/>
  </r>
  <r>
    <s v="dIE75WGP3OU"/>
    <x v="14"/>
    <s v="Asian"/>
    <s v="Insulin aspart|Insulin glargine"/>
    <x v="1"/>
    <d v="2019-09-30T00:00:00"/>
    <s v="Insulin aspart|Insulin glargine-&gt;DPP-4 inhibitors|Insulin aspart|Insulin glargine-&gt;Insulin glargine-&gt;Insulin aspart-&gt;GLP-1 agonists|Insulin aspart|Insulin glargine-&gt;GLP-1 agonists-&gt;Biguanides|GLP-1 agonists|Insulin aspart-&gt;GLP-1 agonists|Insulin glargine-&gt;Biguanides|GLP-1 agonists"/>
  </r>
  <r>
    <s v="dYpnT8aZmpo"/>
    <x v="14"/>
    <s v="Other"/>
    <s v="Biguanides"/>
    <x v="0"/>
    <d v="2025-07-29T00:00:00"/>
    <s v="Biguanides"/>
  </r>
  <r>
    <s v="aewcjMm1Cm."/>
    <x v="14"/>
    <s v="Pacific peoples"/>
    <s v="Biguanides"/>
    <x v="0"/>
    <d v="2015-03-03T00:00:00"/>
    <s v="Biguanides-&gt;DPP-4 inhibitors"/>
  </r>
  <r>
    <s v="ALBPuIcfkD2"/>
    <x v="14"/>
    <s v="Other"/>
    <s v="Insulin aspart|Insulin isophane|Insulin Neutral"/>
    <x v="1"/>
    <d v="2011-10-26T00:00:00"/>
    <s v="Insulin aspart|Insulin isophane|Insulin Neutral-&gt;Insulin aspart|Insulin isophane-&gt;Insulin isophane|Insulin Neutral-&gt;Insulin isophane-&gt;Insulin Neutral-&gt;Insulin glargine-&gt;Insulin aspart-&gt;Insulin aspart|Insulin glargine-&gt;Biguanides-&gt;Biguanides|Insulin aspart"/>
  </r>
  <r>
    <s v="KSXYSVWBh4s"/>
    <x v="14"/>
    <s v="Māori"/>
    <s v="Biguanides"/>
    <x v="0"/>
    <d v="2020-07-28T00:00:00"/>
    <s v="Biguanides"/>
  </r>
  <r>
    <s v="L1JSXUOajZo"/>
    <x v="14"/>
    <s v="Pacific peoples"/>
    <s v="Biguanides"/>
    <x v="0"/>
    <d v="2021-02-16T00:00:00"/>
    <s v="Biguanides-&gt;DPP-4 inhibitors"/>
  </r>
  <r>
    <s v="hh78UkZtl82"/>
    <x v="14"/>
    <s v="Māori"/>
    <s v="Biguanides"/>
    <x v="0"/>
    <d v="2025-04-08T00:00:00"/>
    <s v="Biguanides"/>
  </r>
  <r>
    <s v="x1K41FkhUdA"/>
    <x v="14"/>
    <s v="Māori"/>
    <s v="Insulin aspart|Insulin isophane"/>
    <x v="1"/>
    <d v="2018-01-05T00:00:00"/>
    <s v="Insulin aspart|Insulin isophane-&gt;Biguanides|Insulin isophane with insulin neutral-&gt;Insulin isophane with insulin neutral-&gt;Insulin glargine|SGLT-2 inhibitors-&gt;Insulin aspart|SGLT-2 inhibitors-&gt;SGLT-2 inhibitors-&gt;Insulin aspart|Insulin glargine|SGLT-2 inhibitors-&gt;Insulin aspart|Insulin glargine"/>
  </r>
  <r>
    <s v="a8B5ejLZQ2Q"/>
    <x v="14"/>
    <s v="Māori"/>
    <s v="Biguanides"/>
    <x v="0"/>
    <d v="2021-08-05T00:00:00"/>
    <s v="Biguanides"/>
  </r>
  <r>
    <s v="XCf0aKVz/PQ"/>
    <x v="14"/>
    <s v="Māori"/>
    <s v="Biguanides"/>
    <x v="0"/>
    <d v="2014-07-25T00:00:00"/>
    <s v="Biguanides-&gt;Biguanides|Sulfonylureas-&gt;Insulin glargine-&gt;Biguanides|Insulin glargine|Sulfonylureas-&gt;DPP-4 inhibitors|SGLT-2 inhibitors-&gt;DPP-4 inhibitors|Insulin glargine|SGLT-2 inhibitors-&gt;DPP-4 inhibitors|Insulin glargine-&gt;DPP-4 inhibitors-&gt;Biguanides|DPP-4 inhibitors|GLP-1 agonists|Insulin glargine|SGLT-2 inhibitors-&gt;Biguanides|GLP-1 agonists|Insulin glargine-&gt;GLP-1 agonists-&gt;GLP-1 agonists|Insulin glargine-&gt;GLP-1 agonists|Insulin aspart"/>
  </r>
  <r>
    <s v="27vk2p43skU"/>
    <x v="14"/>
    <s v="Māori"/>
    <s v="Biguanides"/>
    <x v="0"/>
    <d v="2020-05-04T00:00:00"/>
    <s v="Biguanides"/>
  </r>
  <r>
    <s v="EEDKtcFFZJI"/>
    <x v="14"/>
    <s v="Asian"/>
    <s v="Biguanides"/>
    <x v="0"/>
    <d v="2024-10-18T00:00:00"/>
    <s v="Biguanides"/>
  </r>
  <r>
    <s v="Ea445WqAKMU"/>
    <x v="14"/>
    <s v="Pacific peoples"/>
    <s v="Biguanides"/>
    <x v="0"/>
    <d v="2021-12-01T00:00:00"/>
    <s v="Biguanides"/>
  </r>
  <r>
    <s v="b4YDPPeeIMA"/>
    <x v="14"/>
    <s v="Pacific peoples"/>
    <s v="Biguanides"/>
    <x v="0"/>
    <d v="2014-12-26T00:00:00"/>
    <s v="Biguanides-&gt;Insulin glargine-&gt;Biguanides|Insulin glargine-&gt;DPP-4 inhibitors-&gt;SGLT-2 inhibitors-&gt;Biguanides|GLP-1 agonists-&gt;Biguanides|DPP-4 inhibitors"/>
  </r>
  <r>
    <s v="Ekw1JH4AiFs"/>
    <x v="14"/>
    <s v="Māori"/>
    <s v="Biguanides"/>
    <x v="0"/>
    <d v="2020-03-27T00:00:00"/>
    <s v="Biguanides"/>
  </r>
  <r>
    <s v="3vtcevEtP1o"/>
    <x v="14"/>
    <s v="Māori"/>
    <s v="Biguanides"/>
    <x v="0"/>
    <d v="2019-05-23T00:00:00"/>
    <s v="Biguanides"/>
  </r>
  <r>
    <s v="LPmBjpY9uK6"/>
    <x v="14"/>
    <s v="Other"/>
    <s v="Biguanides"/>
    <x v="0"/>
    <d v="2024-11-18T00:00:00"/>
    <s v="Biguanides"/>
  </r>
  <r>
    <s v="Lu7rfSinARc"/>
    <x v="14"/>
    <s v="Māori"/>
    <s v="Biguanides"/>
    <x v="0"/>
    <d v="2021-10-26T00:00:00"/>
    <s v="Biguanides"/>
  </r>
  <r>
    <s v="PJMF652Vp4E"/>
    <x v="14"/>
    <s v="Other"/>
    <s v="Biguanides"/>
    <x v="0"/>
    <d v="2015-07-30T00:00:00"/>
    <s v="Biguanides"/>
  </r>
  <r>
    <s v="JIEC56ODOJU"/>
    <x v="14"/>
    <s v="Māori"/>
    <s v="Biguanides"/>
    <x v="0"/>
    <d v="2025-04-10T00:00:00"/>
    <s v="Biguanides"/>
  </r>
  <r>
    <s v="JIpMqA8wP8E"/>
    <x v="14"/>
    <s v="Pacific peoples"/>
    <s v="Biguanides"/>
    <x v="0"/>
    <d v="2023-04-19T00:00:00"/>
    <s v="Biguanides"/>
  </r>
  <r>
    <s v="J0hYSChTV62"/>
    <x v="14"/>
    <s v="Māori"/>
    <s v="Biguanides"/>
    <x v="0"/>
    <d v="2012-05-18T00:00:00"/>
    <s v="Biguanides-&gt;SGLT-2 inhibitors"/>
  </r>
  <r>
    <s v="mtuApNjDCE2"/>
    <x v="14"/>
    <s v="Asian"/>
    <s v="Insulin isophane|Insulin lispro|Insulin Neutral"/>
    <x v="1"/>
    <d v="2017-03-09T00:00:00"/>
    <s v="Insulin isophane|Insulin lispro|Insulin Neutral-&gt;Biguanides|Insulin isophane|Insulin Neutral-&gt;Biguanides|Insulin lispro-&gt;Insulin lispro-&gt;Biguanides|DPP-4 inhibitors|Insulin isophane with insulin neutral-&gt;Insulin isophane with insulin neutral-&gt;DPP-4 inhibitors|Insulin isophane with insulin neutral|Insulin lispro-&gt;DPP-4 inhibitors|Insulin isophane with insulin neutral-&gt;DPP-4 inhibitors-&gt;Insulin aspart|Insulin glargine|SGLT-2 inhibitors-&gt;Insulin aspart|Insulin glargine-&gt;SGLT-2 inhibitors-&gt;GLP-1 agonists-&gt;GLP-1 agonists|Insulin aspart|Insulin glargine"/>
  </r>
  <r>
    <s v="PuE5vBM/02A"/>
    <x v="14"/>
    <s v="Māori"/>
    <s v="Biguanides"/>
    <x v="0"/>
    <d v="2016-05-12T00:00:00"/>
    <s v="Biguanides"/>
  </r>
  <r>
    <s v="tsOePiSMKAA"/>
    <x v="14"/>
    <s v="Asian"/>
    <s v="Biguanides"/>
    <x v="0"/>
    <d v="2014-12-03T00:00:00"/>
    <s v="Biguanides"/>
  </r>
  <r>
    <s v="QMQ43MTMRjk"/>
    <x v="14"/>
    <s v="Pacific peoples"/>
    <s v="Biguanides|DPP-4 inhibitors"/>
    <x v="0"/>
    <d v="2024-10-31T00:00:00"/>
    <s v="Biguanides|DPP-4 inhibitors-&gt;Biguanides|DPP-4 inhibitors|SGLT-2 inhibitors"/>
  </r>
  <r>
    <s v="fsbnOBzbjms"/>
    <x v="14"/>
    <s v="Other"/>
    <s v="Biguanides"/>
    <x v="0"/>
    <d v="2021-11-12T00:00:00"/>
    <s v="Biguanides"/>
  </r>
  <r>
    <s v="FMvDS/FA5AI"/>
    <x v="14"/>
    <s v="Other"/>
    <s v="Biguanides"/>
    <x v="0"/>
    <d v="2023-04-28T00:00:00"/>
    <s v="Biguanides"/>
  </r>
  <r>
    <s v="IpehLn8i8aM"/>
    <x v="14"/>
    <s v="Māori"/>
    <s v="Biguanides"/>
    <x v="0"/>
    <d v="2025-08-06T00:00:00"/>
    <s v="Biguanides"/>
  </r>
  <r>
    <s v="F2ybHHYllHQ"/>
    <x v="14"/>
    <s v="Asian"/>
    <s v="Biguanides"/>
    <x v="0"/>
    <d v="2021-10-21T00:00:00"/>
    <s v="Biguanides"/>
  </r>
  <r>
    <s v="c1hUmGRmwGU"/>
    <x v="14"/>
    <s v="Pacific peoples"/>
    <s v="Biguanides"/>
    <x v="0"/>
    <d v="2013-07-31T00:00:00"/>
    <s v="Biguanides"/>
  </r>
  <r>
    <s v="7LppTL8.ZS."/>
    <x v="14"/>
    <s v="Asian"/>
    <s v="Biguanides"/>
    <x v="0"/>
    <d v="2022-12-13T00:00:00"/>
    <s v="Biguanides-&gt;Biguanides|GLP-1 agonists-&gt;Biguanides|Insulin glargine"/>
  </r>
  <r>
    <s v="7mn.CFerMEo"/>
    <x v="14"/>
    <s v="Māori"/>
    <s v="Insulin aspart|Insulin glargine"/>
    <x v="1"/>
    <d v="2018-08-29T00:00:00"/>
    <s v="Insulin aspart|Insulin glargine-&gt;Biguanides|Insulin aspart|Insulin glargine-&gt;Insulin aspart-&gt;Insulin glargine-&gt;Biguanides"/>
  </r>
  <r>
    <s v="bFvaWCy3Scw"/>
    <x v="14"/>
    <s v="Māori"/>
    <s v="Biguanides"/>
    <x v="0"/>
    <d v="2014-10-16T00:00:00"/>
    <s v="Biguanides-&gt;SGLT-2 inhibitors|Sulfonylureas-&gt;GLP-1 agonists-&gt;GLP-1 agonists|Sulfonylureas-&gt;Biguanides|GLP-1 agonists-&gt;Insulin glargine-&gt;GLP-1 agonists|Insulin glargine-&gt;Biguanides|Insulin aspart-&gt;Insulin aspart|Insulin glargine"/>
  </r>
  <r>
    <s v="Ei2yPNkLprA"/>
    <x v="14"/>
    <s v="Other"/>
    <s v="Biguanides"/>
    <x v="0"/>
    <d v="2016-06-28T00:00:00"/>
    <s v="Biguanides"/>
  </r>
  <r>
    <s v="ei6r2YNEiMM"/>
    <x v="14"/>
    <s v="Pacific peoples"/>
    <s v="Biguanides"/>
    <x v="0"/>
    <d v="2018-07-31T00:00:00"/>
    <s v="Biguanides"/>
  </r>
  <r>
    <s v="3p6Ale.tz3U"/>
    <x v="14"/>
    <s v="Māori"/>
    <s v="Biguanides"/>
    <x v="0"/>
    <d v="2013-03-11T00:00:00"/>
    <s v="Biguanides"/>
  </r>
  <r>
    <s v="I8iJOXCfKuE"/>
    <x v="14"/>
    <s v="Other"/>
    <s v="Biguanides"/>
    <x v="0"/>
    <d v="2025-08-18T00:00:00"/>
    <s v="Biguanides"/>
  </r>
  <r>
    <s v="LbzWpO1vJpM"/>
    <x v="14"/>
    <s v="Other"/>
    <s v="Biguanides"/>
    <x v="0"/>
    <d v="2021-12-10T00:00:00"/>
    <s v="Biguanides"/>
  </r>
  <r>
    <s v="iJ4PFpLo8f2"/>
    <x v="14"/>
    <s v="Other"/>
    <s v="Biguanides"/>
    <x v="0"/>
    <d v="2011-06-10T00:00:00"/>
    <s v="Biguanides"/>
  </r>
  <r>
    <s v="HXTFngzDKHE"/>
    <x v="14"/>
    <s v="Asian"/>
    <s v="Insulin aspart|Insulin isophane|Insulin Neutral"/>
    <x v="1"/>
    <d v="2013-01-03T00:00:00"/>
    <s v="Insulin aspart|Insulin isophane|Insulin Neutral-&gt;Biguanides-&gt;Insulin glargine-&gt;Biguanides|Insulin glargine-&gt;Biguanides|Insulin aspart|Insulin glargine-&gt;Biguanides|Insulin aspart-&gt;Insulin aspart|Insulin glargine-&gt;Insulin aspart-&gt;DPP-4 inhibitors|Insulin aspart|Insulin glargine-&gt;DPP-4 inhibitors-&gt;Biguanides|GLP-1 agonists|Insulin aspart|Insulin glargine-&gt;GLP-1 agonists|Insulin aspart|Insulin glargine"/>
  </r>
  <r>
    <s v="pE6duix5QcQ"/>
    <x v="14"/>
    <s v="Māori"/>
    <s v="Biguanides"/>
    <x v="0"/>
    <d v="2022-11-17T00:00:00"/>
    <s v="Biguanides"/>
  </r>
  <r>
    <s v="P29Q9eACBMI"/>
    <x v="14"/>
    <s v="Asian"/>
    <s v="Biguanides"/>
    <x v="0"/>
    <d v="2022-07-27T00:00:00"/>
    <s v="Biguanides"/>
  </r>
  <r>
    <s v="Lw1fP.OLqCo"/>
    <x v="14"/>
    <s v="Other"/>
    <s v="Biguanides"/>
    <x v="0"/>
    <d v="2015-05-13T00:00:00"/>
    <s v="Biguanides"/>
  </r>
  <r>
    <s v="DBTMUesyqLU"/>
    <x v="14"/>
    <s v="Other"/>
    <s v="Biguanides"/>
    <x v="0"/>
    <d v="2018-04-06T00:00:00"/>
    <s v="Biguanides"/>
  </r>
  <r>
    <s v="DaSDQNUDhkE"/>
    <x v="14"/>
    <s v="Māori"/>
    <s v="Biguanides|Insulin glargine"/>
    <x v="0"/>
    <d v="2022-09-06T00:00:00"/>
    <s v="Biguanides|Insulin glargine-&gt;Insulin glargine|SGLT-2 inhibitors-&gt;Insulin glargine-&gt;SGLT-2 inhibitors-&gt;DPP-4 inhibitors|Insulin glargine|SGLT-2 inhibitors-&gt;DPP-4 inhibitors|SGLT-2 inhibitors"/>
  </r>
  <r>
    <s v="9tt47KaRHQc"/>
    <x v="14"/>
    <s v="Asian"/>
    <s v="Biguanides"/>
    <x v="0"/>
    <d v="2021-06-21T00:00:00"/>
    <s v="Biguanides"/>
  </r>
  <r>
    <s v="1xJ8JI3APe."/>
    <x v="14"/>
    <s v="Pacific peoples"/>
    <s v="Biguanides"/>
    <x v="0"/>
    <d v="2023-02-23T00:00:00"/>
    <s v="Biguanides"/>
  </r>
  <r>
    <s v="zWY9eOf36q6"/>
    <x v="14"/>
    <s v="Māori"/>
    <s v="Biguanides"/>
    <x v="0"/>
    <d v="2017-05-18T00:00:00"/>
    <s v="Biguanides"/>
  </r>
  <r>
    <s v="98rzuxIHuic"/>
    <x v="14"/>
    <s v="Māori"/>
    <s v="Biguanides"/>
    <x v="0"/>
    <d v="2012-03-07T00:00:00"/>
    <s v="Biguanides-&gt;Sulfonylureas-&gt;Insulin aspart-&gt;Biguanides|Insulin aspart-&gt;Insulin glargine-&gt;DPP-4 inhibitors"/>
  </r>
  <r>
    <s v="2Jr05cdmoWE"/>
    <x v="14"/>
    <s v="Asian"/>
    <s v="Biguanides"/>
    <x v="0"/>
    <d v="2018-09-09T00:00:00"/>
    <s v="Biguanides"/>
  </r>
  <r>
    <s v="31i3JS9wGEc"/>
    <x v="14"/>
    <s v="Pacific peoples"/>
    <s v="Biguanides"/>
    <x v="0"/>
    <d v="2021-09-07T00:00:00"/>
    <s v="Biguanides"/>
  </r>
  <r>
    <s v="T9ztQ2jIz9s"/>
    <x v="14"/>
    <s v="Māori"/>
    <s v="Biguanides|Insulin glargine"/>
    <x v="0"/>
    <d v="2022-02-01T00:00:00"/>
    <s v="Biguanides|Insulin glargine-&gt;Biguanides-&gt;DPP-4 inhibitors"/>
  </r>
  <r>
    <s v="tqU3ahik34o"/>
    <x v="14"/>
    <s v="Pacific peoples"/>
    <s v="Biguanides"/>
    <x v="0"/>
    <d v="2014-03-31T00:00:00"/>
    <s v="Biguanides"/>
  </r>
  <r>
    <s v="wO9F92IejMo"/>
    <x v="14"/>
    <s v="Other"/>
    <s v="Biguanides"/>
    <x v="0"/>
    <d v="2016-09-23T00:00:00"/>
    <s v="Biguanides"/>
  </r>
  <r>
    <s v="zQmmka7ilPY"/>
    <x v="14"/>
    <s v="Other"/>
    <s v="Biguanides"/>
    <x v="0"/>
    <d v="2013-11-19T00:00:00"/>
    <s v="Biguanides"/>
  </r>
  <r>
    <s v="HaypwkMahk."/>
    <x v="14"/>
    <s v="Pacific peoples"/>
    <s v="Biguanides"/>
    <x v="0"/>
    <d v="2017-05-04T00:00:00"/>
    <s v="Biguanides"/>
  </r>
  <r>
    <s v="hds5F1/KiOc"/>
    <x v="14"/>
    <s v="Māori"/>
    <s v="Biguanides"/>
    <x v="0"/>
    <d v="2017-03-15T00:00:00"/>
    <s v="Biguanides"/>
  </r>
  <r>
    <s v="e0uCiA/yF32"/>
    <x v="14"/>
    <s v="Other"/>
    <s v="Biguanides"/>
    <x v="0"/>
    <d v="2023-08-02T00:00:00"/>
    <s v="Biguanides"/>
  </r>
  <r>
    <s v="H8z667IRO7M"/>
    <x v="14"/>
    <s v="Other"/>
    <s v="Biguanides"/>
    <x v="0"/>
    <d v="2023-03-29T00:00:00"/>
    <s v="Biguanides"/>
  </r>
  <r>
    <s v="knvG7RkFcWA"/>
    <x v="14"/>
    <s v="Māori"/>
    <s v="Biguanides"/>
    <x v="0"/>
    <d v="2014-03-26T00:00:00"/>
    <s v="Biguanides"/>
  </r>
  <r>
    <s v="kRJ9XCy3adU"/>
    <x v="14"/>
    <s v="Asian"/>
    <s v="Biguanides"/>
    <x v="0"/>
    <d v="2025-03-19T00:00:00"/>
    <s v="Biguanides"/>
  </r>
  <r>
    <s v="kjSYSt4DdWs"/>
    <x v="14"/>
    <s v="Pacific peoples"/>
    <s v="Biguanides"/>
    <x v="0"/>
    <d v="2021-04-21T00:00:00"/>
    <s v="Biguanides"/>
  </r>
  <r>
    <s v="hS8u8Y5gpcc"/>
    <x v="14"/>
    <s v="Pacific peoples"/>
    <s v="Biguanides"/>
    <x v="0"/>
    <d v="2025-08-25T00:00:00"/>
    <s v="Biguanides"/>
  </r>
  <r>
    <s v="obk3k8.3cXo"/>
    <x v="14"/>
    <s v="Other"/>
    <s v="Biguanides"/>
    <x v="0"/>
    <d v="2025-07-29T00:00:00"/>
    <s v="Biguanides"/>
  </r>
  <r>
    <s v="kzVN.DQC5BI"/>
    <x v="14"/>
    <s v="Pacific peoples"/>
    <s v="Biguanides"/>
    <x v="0"/>
    <d v="2020-10-12T00:00:00"/>
    <s v="Biguanides"/>
  </r>
  <r>
    <s v="RYfIXaKI1lE"/>
    <x v="14"/>
    <s v="Māori"/>
    <s v="Biguanides"/>
    <x v="0"/>
    <d v="2015-03-14T00:00:00"/>
    <s v="Biguanides-&gt;Biguanides|Insulin aspart|Insulin glargine"/>
  </r>
  <r>
    <s v="YW6GNR3DbiA"/>
    <x v="14"/>
    <s v="Māori"/>
    <s v="Biguanides"/>
    <x v="0"/>
    <d v="2025-07-31T00:00:00"/>
    <s v="Biguanides"/>
  </r>
  <r>
    <s v="6TS3s7J3lVY"/>
    <x v="14"/>
    <s v="Pacific peoples"/>
    <s v="Biguanides"/>
    <x v="0"/>
    <d v="2022-10-20T00:00:00"/>
    <s v="Biguanides-&gt;GLP-1 agonists-&gt;Biguanides|GLP-1 agonists"/>
  </r>
  <r>
    <s v="z9Jm0L1VIT2"/>
    <x v="14"/>
    <s v="Other"/>
    <s v="Biguanides"/>
    <x v="0"/>
    <d v="2022-04-06T00:00:00"/>
    <s v="Biguanides"/>
  </r>
  <r>
    <s v="/ZLg8iiboNM"/>
    <x v="14"/>
    <s v="Māori"/>
    <s v="Biguanides|Insulin glargine"/>
    <x v="0"/>
    <d v="2022-10-25T00:00:00"/>
    <s v="Biguanides|Insulin glargine-&gt;Biguanides|GLP-1 agonists-&gt;GLP-1 agonists"/>
  </r>
  <r>
    <s v="0Cpgv9h1yR6"/>
    <x v="14"/>
    <s v="Māori"/>
    <s v="Biguanides"/>
    <x v="0"/>
    <d v="2025-01-29T00:00:00"/>
    <s v="Biguanides"/>
  </r>
  <r>
    <s v="0DzvKdIrm2k"/>
    <x v="14"/>
    <s v="Māori"/>
    <s v="Biguanides"/>
    <x v="0"/>
    <d v="2020-09-07T00:00:00"/>
    <s v="Biguanides"/>
  </r>
  <r>
    <s v="y8hDXDuiDkc"/>
    <x v="14"/>
    <s v="Other"/>
    <s v="Biguanides"/>
    <x v="0"/>
    <d v="2022-01-26T00:00:00"/>
    <s v="Biguanides"/>
  </r>
  <r>
    <s v="Y4iULkeS71g"/>
    <x v="14"/>
    <s v="Other"/>
    <s v="Biguanides"/>
    <x v="0"/>
    <d v="2012-04-11T00:00:00"/>
    <s v="Biguanides"/>
  </r>
  <r>
    <s v="Yeuj7SZSq6k"/>
    <x v="14"/>
    <s v="Other"/>
    <s v="Insulin aspart|Insulin isophane|Insulin Neutral"/>
    <x v="1"/>
    <d v="2013-07-18T00:00:00"/>
    <s v="Insulin aspart|Insulin isophane|Insulin Neutral-&gt;Insulin Neutral-&gt;Insulin isophane-&gt;Insulin aspart|Insulin glargine|Insulin Neutral-&gt;Insulin aspart|Insulin glargine-&gt;Insulin aspart-&gt;Insulin aspart|Insulin isophane-&gt;Biguanides|Insulin aspart-&gt;Biguanides|Insulin aspart|Insulin isophane"/>
  </r>
  <r>
    <s v="1MTl0nh/Qas"/>
    <x v="14"/>
    <s v="Asian"/>
    <s v="Biguanides"/>
    <x v="0"/>
    <d v="2013-05-01T00:00:00"/>
    <s v="Biguanides-&gt;Sulfonylureas-&gt;Biguanides|Sulfonylureas-&gt;Biguanides|SGLT-2 inhibitors|Sulfonylureas-&gt;SGLT-2 inhibitors-&gt;GLP-1 agonists-&gt;Biguanides|GLP-1 agonists|SGLT-2 inhibitors-&gt;Biguanides|GLP-1 agonists-&gt;GLP-1 agonists|SGLT-2 inhibitors-&gt;Biguanides|SGLT-2 inhibitors"/>
  </r>
  <r>
    <s v="MkzVOzjFL2c"/>
    <x v="14"/>
    <s v="Māori"/>
    <s v="Biguanides"/>
    <x v="0"/>
    <d v="2023-07-06T00:00:00"/>
    <s v="Biguanides"/>
  </r>
  <r>
    <s v="MLMryTEMWZA"/>
    <x v="14"/>
    <s v="Pacific peoples"/>
    <s v="Biguanides"/>
    <x v="0"/>
    <d v="2024-09-02T00:00:00"/>
    <s v="Biguanides"/>
  </r>
  <r>
    <s v="Ndg2w0bkh6Q"/>
    <x v="14"/>
    <s v="Asian"/>
    <s v="Biguanides"/>
    <x v="0"/>
    <d v="2023-02-16T00:00:00"/>
    <s v="Biguanides"/>
  </r>
  <r>
    <s v="ninEYqa0pUo"/>
    <x v="14"/>
    <s v="Māori"/>
    <s v="Biguanides"/>
    <x v="0"/>
    <d v="2023-02-21T00:00:00"/>
    <s v="Biguanides"/>
  </r>
  <r>
    <s v="N1AW6XoTzug"/>
    <x v="14"/>
    <s v="Māori"/>
    <s v="Biguanides"/>
    <x v="0"/>
    <d v="2023-04-12T00:00:00"/>
    <s v="Biguanides"/>
  </r>
  <r>
    <s v="N4eLfau.hto"/>
    <x v="14"/>
    <s v="Other"/>
    <s v="Insulin aspart"/>
    <x v="1"/>
    <d v="2016-11-15T00:00:00"/>
    <s v="Insulin aspart-&gt;Sulfonylureas-&gt;Insulin aspart|Sulfonylureas-&gt;Insulin aspart|Insulin glargine-&gt;Insulin glargine-&gt;Insulin glargine|Sulfonylureas"/>
  </r>
  <r>
    <s v="QP92Q0NCJqI"/>
    <x v="14"/>
    <s v="Pacific peoples"/>
    <s v="Biguanides"/>
    <x v="0"/>
    <d v="2023-03-29T00:00:00"/>
    <s v="Biguanides"/>
  </r>
  <r>
    <s v="qjnmceGO6w."/>
    <x v="14"/>
    <s v="Māori"/>
    <s v="Biguanides"/>
    <x v="0"/>
    <d v="2017-03-09T00:00:00"/>
    <s v="Biguanides"/>
  </r>
  <r>
    <s v="qh5OEQh0Aps"/>
    <x v="14"/>
    <s v="Asian"/>
    <s v="Insulin aspart|Insulin glargine"/>
    <x v="1"/>
    <d v="2023-03-03T00:00:00"/>
    <s v="Insulin aspart|Insulin glargine-&gt;Biguanides|Insulin aspart|Insulin glargine-&gt;Insulin aspart|Insulin glargine|SGLT-2 inhibitors-&gt;SGLT-2 inhibitors-&gt;Insulin aspart"/>
  </r>
  <r>
    <s v="UExuOC/SVMk"/>
    <x v="14"/>
    <s v="Māori"/>
    <s v="Biguanides"/>
    <x v="0"/>
    <d v="2025-05-23T00:00:00"/>
    <s v="Biguanides"/>
  </r>
  <r>
    <s v="uMipxCc1F2k"/>
    <x v="14"/>
    <s v="Māori"/>
    <s v="Biguanides|Insulin aspart|Insulin glargine"/>
    <x v="0"/>
    <d v="2021-09-24T00:00:00"/>
    <s v="Biguanides|Insulin aspart|Insulin glargine-&gt;Insulin glargine-&gt;Insulin aspart-&gt;Biguanides|Insulin aspart-&gt;Insulin aspart|Insulin glargine-&gt;Biguanides-&gt;Biguanides|Insulin glargine|Insulin lispro-&gt;Insulin lispro-&gt;Insulin glargine|Insulin lispro"/>
  </r>
  <r>
    <s v="VDJ5ipXwcKQ"/>
    <x v="14"/>
    <s v="Other"/>
    <s v="Biguanides"/>
    <x v="0"/>
    <d v="2025-06-06T00:00:00"/>
    <s v="Biguanides"/>
  </r>
  <r>
    <s v="VV7SrBXbxM6"/>
    <x v="14"/>
    <s v="Other"/>
    <s v="Biguanides"/>
    <x v="0"/>
    <d v="2018-04-19T00:00:00"/>
    <s v="Biguanides"/>
  </r>
  <r>
    <s v="VyANOlH2o82"/>
    <x v="14"/>
    <s v="Other"/>
    <s v="Insulin aspart|Insulin glargine"/>
    <x v="1"/>
    <d v="2018-08-22T00:00:00"/>
    <s v="Insulin aspart|Insulin glargine-&gt;Insulin lispro-&gt;Insulin glargine-&gt;Insulin glargine|Insulin lispro-&gt;Biguanides|Insulin glargine-&gt;Insulin aspart-&gt;Biguanides"/>
  </r>
  <r>
    <s v="w/Sn5O8r9o2"/>
    <x v="14"/>
    <s v="Māori"/>
    <s v="Biguanides"/>
    <x v="0"/>
    <d v="2011-04-07T00:00:00"/>
    <s v="Biguanides-&gt;DPP-4 inhibitors"/>
  </r>
  <r>
    <s v="ZOzpqYRgOrg"/>
    <x v="14"/>
    <s v="Māori"/>
    <s v="Biguanides"/>
    <x v="0"/>
    <d v="2021-05-11T00:00:00"/>
    <s v="Biguanides"/>
  </r>
  <r>
    <s v="zHz6ZMQCLyE"/>
    <x v="14"/>
    <s v="Other"/>
    <s v="Biguanides|Insulin glargine"/>
    <x v="0"/>
    <d v="2019-02-05T00:00:00"/>
    <s v="Biguanides|Insulin glargine-&gt;Biguanides-&gt;Insulin glargine-&gt;Biguanides|Insulin glargine|Insulin lispro"/>
  </r>
  <r>
    <s v="z4hzVsun7ks"/>
    <x v="14"/>
    <s v="Pacific peoples"/>
    <s v="Biguanides"/>
    <x v="0"/>
    <d v="2023-07-22T00:00:00"/>
    <s v="Biguanides"/>
  </r>
  <r>
    <s v="261PRkEfwFg"/>
    <x v="14"/>
    <s v="Māori"/>
    <s v="Biguanides"/>
    <x v="0"/>
    <d v="2016-08-30T00:00:00"/>
    <s v="Biguanides-&gt;Insulin isophane-&gt;Biguanides|Insulin isophane-&gt;Insulin aspart-&gt;Insulin aspart|Insulin isophane"/>
  </r>
  <r>
    <s v="zSxtnbjnAxE"/>
    <x v="14"/>
    <s v="Asian"/>
    <s v="Biguanides"/>
    <x v="0"/>
    <d v="2012-10-10T00:00:00"/>
    <s v="Biguanides-&gt;Biguanides|Insulin glargine-&gt;Insulin glargine-&gt;DPP-4 inhibitors-&gt;Biguanides|DPP-4 inhibitors"/>
  </r>
  <r>
    <s v="2RcqgxD.iMQ"/>
    <x v="14"/>
    <s v="Māori"/>
    <s v="Biguanides"/>
    <x v="0"/>
    <d v="2019-04-23T00:00:00"/>
    <s v="Biguanides"/>
  </r>
  <r>
    <s v="GzXAQ8CsH0c"/>
    <x v="14"/>
    <s v="Pacific peoples"/>
    <s v="Biguanides"/>
    <x v="0"/>
    <d v="2011-05-01T00:00:00"/>
    <s v="Biguanides-&gt;Insulin isophane-&gt;Biguanides|Insulin isophane-&gt;Sulfonylureas-&gt;Biguanides|Sulfonylureas-&gt;Biguanides|DPP-4 inhibitors-&gt;Biguanides|DPP-4 inhibitors|SGLT-2 inhibitors"/>
  </r>
  <r>
    <s v="dT0TNN83DgU"/>
    <x v="14"/>
    <s v="Asian"/>
    <s v="Biguanides"/>
    <x v="0"/>
    <d v="2025-07-31T00:00:00"/>
    <s v="Biguanides"/>
  </r>
  <r>
    <s v="E3H.X4dxs1."/>
    <x v="14"/>
    <s v="Māori"/>
    <s v="Insulin aspart|Insulin isophane|Insulin Neutral"/>
    <x v="1"/>
    <d v="2015-03-03T00:00:00"/>
    <s v="Insulin aspart|Insulin isophane|Insulin Neutral-&gt;Insulin lispro-&gt;Insulin glargine|Insulin lispro-&gt;Insulin aspart|Insulin Neutral-&gt;Insulin lispro|Insulin Neutral-&gt;Insulin Neutral-&gt;Biguanides|Insulin glargine|Sulfonylureas-&gt;Biguanides|Sulfonylureas-&gt;Insulin glargine-&gt;Biguanides|Insulin aspart|Sulfonylureas-&gt;Insulin aspart-&gt;Insulin aspart|Insulin lispro-&gt;Biguanides-&gt;Biguanides|Insulin lispro-&gt;Biguanides|Insulin aspart|Insulin glargine-&gt;Insulin aspart|Insulin glargine-&gt;DPP-4 inhibitors-&gt;GLP-1 agonists|Insulin aspart"/>
  </r>
  <r>
    <s v="E49bmkbka8I"/>
    <x v="14"/>
    <s v="Pacific peoples"/>
    <s v="Biguanides"/>
    <x v="0"/>
    <d v="2017-03-01T00:00:00"/>
    <s v="Biguanides"/>
  </r>
  <r>
    <s v="GUep4Hpoo8M"/>
    <x v="14"/>
    <s v="Māori"/>
    <s v="Biguanides"/>
    <x v="0"/>
    <d v="2023-04-26T00:00:00"/>
    <s v="Biguanides"/>
  </r>
  <r>
    <s v="Ah7d.cqaBqU"/>
    <x v="14"/>
    <s v="Māori"/>
    <s v="Biguanides"/>
    <x v="0"/>
    <d v="2015-05-05T00:00:00"/>
    <s v="Biguanides"/>
  </r>
  <r>
    <s v="9ZMfNCp1CLk"/>
    <x v="14"/>
    <s v="Māori"/>
    <s v="Insulin aspart|Insulin isophane|Insulin Neutral"/>
    <x v="1"/>
    <d v="2011-12-21T00:00:00"/>
    <s v="Insulin aspart|Insulin isophane|Insulin Neutral-&gt;Insulin isophane with insulin neutral-&gt;Insulin aspart-&gt;Biguanides-&gt;Biguanides|DPP-4 inhibitors-&gt;Insulin aspart|Insulin glargine-&gt;Insulin glargine"/>
  </r>
  <r>
    <s v="9Xa/W8HROqM"/>
    <x v="14"/>
    <s v="Other"/>
    <s v="Biguanides"/>
    <x v="0"/>
    <d v="2016-01-18T00:00:00"/>
    <s v="Biguanides"/>
  </r>
  <r>
    <s v="ICj981298b6"/>
    <x v="14"/>
    <s v="Asian"/>
    <s v="Biguanides"/>
    <x v="0"/>
    <d v="2024-11-21T00:00:00"/>
    <s v="Biguanides"/>
  </r>
  <r>
    <s v="IGBsQAklfwQ"/>
    <x v="14"/>
    <s v="Other"/>
    <s v="Biguanides"/>
    <x v="0"/>
    <d v="2013-05-12T00:00:00"/>
    <s v="Biguanides"/>
  </r>
  <r>
    <s v="IiNQnk4zK1w"/>
    <x v="14"/>
    <s v="Pacific peoples"/>
    <s v="Biguanides|Insulin glargine"/>
    <x v="0"/>
    <d v="2017-12-21T00:00:00"/>
    <s v="Biguanides|Insulin glargine-&gt;Insulin glargine-&gt;Biguanides-&gt;DPP-4 inhibitors|Insulin glargine-&gt;DPP-4 inhibitors-&gt;Biguanides|GLP-1 agonists-&gt;GLP-1 agonists"/>
  </r>
  <r>
    <s v="I.7yVQWgvTE"/>
    <x v="14"/>
    <s v="Other"/>
    <s v="Biguanides"/>
    <x v="0"/>
    <d v="2012-12-08T00:00:00"/>
    <s v="Biguanides"/>
  </r>
  <r>
    <s v="huY0ECZlcwk"/>
    <x v="14"/>
    <s v="Māori"/>
    <s v="Biguanides"/>
    <x v="0"/>
    <d v="2020-07-04T00:00:00"/>
    <s v="Biguanides-&gt;Insulin glargine|SGLT-2 inhibitors-&gt;SGLT-2 inhibitors-&gt;Insulin glargine-&gt;GLP-1 agonists|Insulin glargine-&gt;Insulin aspart-&gt;Insulin aspart|Insulin glargine-&gt;Biguanides|GLP-1 agonists|Insulin aspart-&gt;GLP-1 agonists-&gt;Insulin aspart|SGLT-2 inhibitors"/>
  </r>
  <r>
    <s v="lYj72sHz5C6"/>
    <x v="14"/>
    <s v="Asian"/>
    <s v="Biguanides"/>
    <x v="0"/>
    <d v="2025-08-20T00:00:00"/>
    <s v="Biguanides"/>
  </r>
  <r>
    <s v="MId/YGSByUk"/>
    <x v="14"/>
    <s v="Other"/>
    <s v="Biguanides"/>
    <x v="0"/>
    <d v="2018-06-26T00:00:00"/>
    <s v="Biguanides"/>
  </r>
  <r>
    <s v="pfr/mGwQ7Nc"/>
    <x v="14"/>
    <s v="Māori"/>
    <s v="Biguanides"/>
    <x v="0"/>
    <d v="2024-08-21T00:00:00"/>
    <s v="Biguanides"/>
  </r>
  <r>
    <s v="Pfzho1qtmvo"/>
    <x v="14"/>
    <s v="Pacific peoples"/>
    <s v="Biguanides"/>
    <x v="0"/>
    <d v="2018-04-13T00:00:00"/>
    <s v="Biguanides"/>
  </r>
  <r>
    <s v="RU9j7.4mk2o"/>
    <x v="14"/>
    <s v="Other"/>
    <s v="Biguanides"/>
    <x v="0"/>
    <d v="2016-06-10T00:00:00"/>
    <s v="Biguanides"/>
  </r>
  <r>
    <s v="rmjI7EnI.96"/>
    <x v="14"/>
    <s v="Other"/>
    <s v="Biguanides"/>
    <x v="0"/>
    <d v="2012-10-01T00:00:00"/>
    <s v="Biguanides"/>
  </r>
  <r>
    <s v="rETIDYIQK8o"/>
    <x v="14"/>
    <s v="Māori"/>
    <s v="Biguanides"/>
    <x v="0"/>
    <d v="2017-10-24T00:00:00"/>
    <s v="Biguanides"/>
  </r>
  <r>
    <s v="OF1i6o5Bsyg"/>
    <x v="14"/>
    <s v="Asian"/>
    <s v="Insulin aspart|Insulin glargine"/>
    <x v="1"/>
    <d v="2022-03-14T00:00:00"/>
    <s v="Insulin aspart|Insulin glargine-&gt;Biguanides-&gt;Insulin aspart-&gt;Biguanides|Insulin aspart|Insulin glargine"/>
  </r>
  <r>
    <s v="Odh51eNg/AI"/>
    <x v="14"/>
    <s v="Other"/>
    <s v="Biguanides"/>
    <x v="0"/>
    <d v="2020-02-26T00:00:00"/>
    <s v="Biguanides"/>
  </r>
  <r>
    <s v="ny3YzpIUYQg"/>
    <x v="14"/>
    <s v="Pacific peoples"/>
    <s v="Biguanides"/>
    <x v="0"/>
    <d v="2021-07-08T00:00:00"/>
    <s v="Biguanides"/>
  </r>
  <r>
    <s v="nqzmqzLe..2"/>
    <x v="14"/>
    <s v="Pacific peoples"/>
    <s v="Biguanides"/>
    <x v="0"/>
    <d v="2017-08-03T00:00:00"/>
    <s v="Biguanides-&gt;GLP-1 agonists-&gt;Biguanides|GLP-1 agonists"/>
  </r>
  <r>
    <s v="tgjWvTZ0vvM"/>
    <x v="14"/>
    <s v="Māori"/>
    <s v="Biguanides"/>
    <x v="0"/>
    <d v="2024-02-26T00:00:00"/>
    <s v="Biguanides"/>
  </r>
  <r>
    <s v="wiahAT74Sjk"/>
    <x v="14"/>
    <s v="Asian"/>
    <s v="Biguanides"/>
    <x v="0"/>
    <d v="2025-02-03T00:00:00"/>
    <s v="Biguanides"/>
  </r>
  <r>
    <s v="Tc79j7kT7PM"/>
    <x v="14"/>
    <s v="Asian"/>
    <s v="Biguanides"/>
    <x v="0"/>
    <d v="2024-10-11T00:00:00"/>
    <s v="Biguanides"/>
  </r>
  <r>
    <s v="talDMXfK.ws"/>
    <x v="14"/>
    <s v="Other"/>
    <s v="Insulin aspart|Insulin glargine"/>
    <x v="1"/>
    <d v="2024-10-25T00:00:00"/>
    <s v="Insulin aspart|Insulin glargine-&gt;Biguanides"/>
  </r>
  <r>
    <s v="TCCtdsGK0qA"/>
    <x v="14"/>
    <s v="Asian"/>
    <s v="Biguanides"/>
    <x v="0"/>
    <d v="2025-11-03T00:00:00"/>
    <s v="Biguanides"/>
  </r>
  <r>
    <s v="sRRBESDg1bE"/>
    <x v="14"/>
    <s v="Other"/>
    <s v="Biguanides"/>
    <x v="0"/>
    <d v="2015-09-02T00:00:00"/>
    <s v="Biguanides"/>
  </r>
  <r>
    <s v="sPqQmUOdOjs"/>
    <x v="14"/>
    <s v="Pacific peoples"/>
    <s v="Biguanides"/>
    <x v="0"/>
    <d v="2022-07-26T00:00:00"/>
    <s v="Biguanides"/>
  </r>
  <r>
    <s v="as63AnHRwNY"/>
    <x v="14"/>
    <s v="Other"/>
    <s v="Biguanides"/>
    <x v="0"/>
    <d v="2018-07-27T00:00:00"/>
    <s v="Biguanides"/>
  </r>
  <r>
    <s v="5mGHabb/uJU"/>
    <x v="14"/>
    <s v="Other"/>
    <s v="Biguanides"/>
    <x v="0"/>
    <d v="2024-07-12T00:00:00"/>
    <s v="Biguanides-&gt;Biguanides|GLP-1 agonists"/>
  </r>
  <r>
    <s v="Ep2Gr5phhgI"/>
    <x v="14"/>
    <s v="Pacific peoples"/>
    <s v="Biguanides"/>
    <x v="0"/>
    <d v="2011-11-17T00:00:00"/>
    <s v="Biguanides-&gt;Biguanides|Insulin isophane with insulin neutral-&gt;Insulin isophane with insulin neutral-&gt;Biguanides|Insulin glargine-&gt;Insulin glargine-&gt;GLP-1 agonists-&gt;Biguanides|GLP-1 agonists-&gt;Insulin aspart"/>
  </r>
  <r>
    <s v="IhvsmdSFM0w"/>
    <x v="14"/>
    <s v="Pacific peoples"/>
    <s v="Biguanides"/>
    <x v="0"/>
    <d v="2024-08-13T00:00:00"/>
    <s v="Biguanides"/>
  </r>
  <r>
    <s v="t19JzrVpYIw"/>
    <x v="14"/>
    <s v="Asian"/>
    <s v="Biguanides"/>
    <x v="0"/>
    <d v="2025-08-06T00:00:00"/>
    <s v="Biguanides"/>
  </r>
  <r>
    <s v="vyWQzM8he3."/>
    <x v="14"/>
    <s v="Māori"/>
    <s v="Biguanides"/>
    <x v="0"/>
    <d v="2018-10-17T00:00:00"/>
    <s v="Biguanides"/>
  </r>
  <r>
    <s v="vTfyqyb8bzg"/>
    <x v="14"/>
    <s v="Māori"/>
    <s v="Biguanides"/>
    <x v="0"/>
    <d v="2025-03-25T00:00:00"/>
    <s v="Biguanides"/>
  </r>
  <r>
    <s v="z7/y5he24yI"/>
    <x v="14"/>
    <s v="Māori"/>
    <s v="Biguanides"/>
    <x v="0"/>
    <d v="2024-01-09T00:00:00"/>
    <s v="Biguanides"/>
  </r>
  <r>
    <s v="kwMDVHjH1SY"/>
    <x v="14"/>
    <s v="Pacific peoples"/>
    <s v="Biguanides|Insulin glargine"/>
    <x v="0"/>
    <d v="2015-03-14T00:00:00"/>
    <s v="Biguanides|Insulin glargine-&gt;Insulin glargine-&gt;Biguanides-&gt;DPP-4 inhibitors|SGLT-2 inhibitors-&gt;DPP-4 inhibitors-&gt;Biguanides|DPP-4 inhibitors|Insulin glargine-&gt;DPP-4 inhibitors|Insulin glargine|SGLT-2 inhibitors"/>
  </r>
  <r>
    <s v="L5wZEAHqgX2"/>
    <x v="14"/>
    <s v="Asian"/>
    <s v="Insulin aspart|Insulin glargine"/>
    <x v="1"/>
    <d v="2018-01-04T00:00:00"/>
    <s v="Insulin aspart|Insulin glargine-&gt;Biguanides-&gt;DPP-4 inhibitors-&gt;SGLT-2 inhibitors-&gt;DPP-4 inhibitors|SGLT-2 inhibitors-&gt;Biguanides|SGLT-2 inhibitors"/>
  </r>
  <r>
    <s v="KyEPiaYiftk"/>
    <x v="14"/>
    <s v="Māori"/>
    <s v="Biguanides"/>
    <x v="0"/>
    <d v="2021-09-20T00:00:00"/>
    <s v="Biguanides"/>
  </r>
  <r>
    <s v="oYzSP1PlXwg"/>
    <x v="14"/>
    <s v="Māori"/>
    <s v="Biguanides"/>
    <x v="0"/>
    <d v="2024-01-28T00:00:00"/>
    <s v="Biguanides"/>
  </r>
  <r>
    <s v="oW5myKWLdUc"/>
    <x v="14"/>
    <s v="Māori"/>
    <s v="Biguanides"/>
    <x v="0"/>
    <d v="2024-05-13T00:00:00"/>
    <s v="Biguanides"/>
  </r>
  <r>
    <s v="p2ETJzWZsrM"/>
    <x v="14"/>
    <s v="Māori"/>
    <s v="Biguanides"/>
    <x v="0"/>
    <d v="2015-03-18T00:00:00"/>
    <s v="Biguanides"/>
  </r>
  <r>
    <s v="9rsCX8AT0Qg"/>
    <x v="14"/>
    <s v="Pacific peoples"/>
    <s v="Insulin aspart|Insulin isophane|Insulin Neutral"/>
    <x v="1"/>
    <d v="2017-10-25T00:00:00"/>
    <s v="Insulin aspart|Insulin isophane|Insulin Neutral-&gt;Insulin aspart|Insulin lispro-&gt;Biguanides|Insulin aspart|Insulin isophane|Insulin Neutral-&gt;Biguanides|Insulin glargine-&gt;Insulin glargine-&gt;DPP-4 inhibitors|Insulin glargine-&gt;DPP-4 inhibitors-&gt;GLP-1 agonists|Insulin glargine-&gt;DPP-4 inhibitors|GLP-1 agonists|Insulin glargine-&gt;DPP-4 inhibitors|Insulin aspart-&gt;Insulin aspart"/>
  </r>
  <r>
    <s v="D0UcBbGqxNE"/>
    <x v="14"/>
    <s v="Māori"/>
    <s v="Biguanides"/>
    <x v="0"/>
    <d v="2025-11-25T00:00:00"/>
    <s v="Biguanides"/>
  </r>
  <r>
    <s v="zcmxFzzgOA6"/>
    <x v="14"/>
    <s v="Māori"/>
    <s v="Biguanides"/>
    <x v="0"/>
    <d v="2020-10-16T00:00:00"/>
    <s v="Biguanides"/>
  </r>
  <r>
    <s v="ZQUhzVcHNKY"/>
    <x v="14"/>
    <s v="Asian"/>
    <s v="Biguanides"/>
    <x v="0"/>
    <d v="2012-10-24T00:00:00"/>
    <s v="Biguanides"/>
  </r>
  <r>
    <s v="2gCE0x4PlL6"/>
    <x v="14"/>
    <s v="Other"/>
    <s v="Biguanides"/>
    <x v="0"/>
    <d v="2014-07-30T00:00:00"/>
    <s v="Biguanides"/>
  </r>
  <r>
    <s v="r/XyQmSMj0Q"/>
    <x v="14"/>
    <s v="Other"/>
    <s v="Biguanides"/>
    <x v="0"/>
    <d v="2022-11-14T00:00:00"/>
    <s v="Biguanides"/>
  </r>
  <r>
    <s v="R7SWyOGI1C."/>
    <x v="14"/>
    <s v="Māori"/>
    <s v="Insulin glargine"/>
    <x v="1"/>
    <d v="2014-11-18T00:00:00"/>
    <s v="Insulin glargine-&gt;Biguanides"/>
  </r>
  <r>
    <s v="kdnYV0PdL.w"/>
    <x v="14"/>
    <s v="Māori"/>
    <s v="Biguanides"/>
    <x v="0"/>
    <d v="2023-10-27T00:00:00"/>
    <s v="Biguanides"/>
  </r>
  <r>
    <s v="Gs7610qo77."/>
    <x v="14"/>
    <s v="Other"/>
    <s v="Biguanides"/>
    <x v="0"/>
    <d v="2024-09-02T00:00:00"/>
    <s v="Biguanides"/>
  </r>
  <r>
    <s v="gcF6QbP5B7A"/>
    <x v="14"/>
    <s v="Māori"/>
    <s v="Biguanides"/>
    <x v="0"/>
    <d v="2011-09-28T00:00:00"/>
    <s v="Biguanides"/>
  </r>
  <r>
    <s v="g40TZBtMlxs"/>
    <x v="14"/>
    <s v="Other"/>
    <s v="Biguanides"/>
    <x v="0"/>
    <d v="2021-04-14T00:00:00"/>
    <s v="Biguanides-&gt;DPP-4 inhibitors"/>
  </r>
  <r>
    <s v="QcL/vA2iRRM"/>
    <x v="14"/>
    <s v="Māori"/>
    <s v="Biguanides"/>
    <x v="0"/>
    <d v="2023-04-05T00:00:00"/>
    <s v="Biguanides"/>
  </r>
  <r>
    <s v="JSOhqb0lUP."/>
    <x v="14"/>
    <s v="Māori"/>
    <s v="Biguanides"/>
    <x v="0"/>
    <d v="2013-06-06T00:00:00"/>
    <s v="Biguanides"/>
  </r>
  <r>
    <s v="qtAhwQwBWeo"/>
    <x v="14"/>
    <s v="Other"/>
    <s v="Biguanides"/>
    <x v="0"/>
    <d v="2017-03-29T00:00:00"/>
    <s v="Biguanides-&gt;DPP-4 inhibitors"/>
  </r>
  <r>
    <s v="qufzXx8IS5k"/>
    <x v="14"/>
    <s v="Asian"/>
    <s v="Biguanides"/>
    <x v="0"/>
    <d v="2025-09-17T00:00:00"/>
    <s v="Biguanides"/>
  </r>
  <r>
    <s v="QVWpPlHI..Y"/>
    <x v="14"/>
    <s v="Asian"/>
    <s v="Biguanides|Insulin glargine"/>
    <x v="0"/>
    <d v="2020-08-15T00:00:00"/>
    <s v="Biguanides|Insulin glargine-&gt;Insulin glargine-&gt;DPP-4 inhibitors-&gt;DPP-4 inhibitors|SGLT-2 inhibitors-&gt;GLP-1 agonists|SGLT-2 inhibitors-&gt;GLP-1 agonists-&gt;SGLT-2 inhibitors"/>
  </r>
  <r>
    <s v="QMb1nEpWvY2"/>
    <x v="14"/>
    <s v="Māori"/>
    <s v="Biguanides"/>
    <x v="0"/>
    <d v="2013-11-12T00:00:00"/>
    <s v="Biguanides"/>
  </r>
  <r>
    <s v="tSOf2Cx.kLI"/>
    <x v="14"/>
    <s v="Asian"/>
    <s v="Biguanides"/>
    <x v="0"/>
    <d v="2021-02-16T00:00:00"/>
    <s v="Biguanides"/>
  </r>
  <r>
    <s v="XWX3ZkRqAUU"/>
    <x v="14"/>
    <s v="Other"/>
    <s v="Biguanides"/>
    <x v="0"/>
    <d v="2018-05-07T00:00:00"/>
    <s v="Biguanides"/>
  </r>
  <r>
    <s v="5punACoi0po"/>
    <x v="14"/>
    <s v="Pacific peoples"/>
    <s v="Biguanides"/>
    <x v="0"/>
    <d v="2022-03-24T00:00:00"/>
    <s v="Biguanides-&gt;SGLT-2 inhibitors-&gt;Biguanides|SGLT-2 inhibitors"/>
  </r>
  <r>
    <s v="/8KRLft08bI"/>
    <x v="14"/>
    <s v="Māori"/>
    <s v="Biguanides"/>
    <x v="0"/>
    <d v="2024-03-05T00:00:00"/>
    <s v="Biguanides-&gt;DPP-4 inhibitors-&gt;Biguanides|GLP-1 agonists-&gt;GLP-1 agonists"/>
  </r>
  <r>
    <s v=".wLiWequB4Q"/>
    <x v="14"/>
    <s v="Asian"/>
    <s v="Biguanides"/>
    <x v="0"/>
    <d v="2019-09-06T00:00:00"/>
    <s v="Biguanides"/>
  </r>
  <r>
    <s v="/.IOj6lW2Qo"/>
    <x v="14"/>
    <s v="Māori"/>
    <s v="Biguanides"/>
    <x v="0"/>
    <d v="2012-05-17T00:00:00"/>
    <s v="Biguanides"/>
  </r>
  <r>
    <s v="5DD68vdQEKw"/>
    <x v="14"/>
    <s v="Pacific peoples"/>
    <s v="Biguanides"/>
    <x v="0"/>
    <d v="2025-11-07T00:00:00"/>
    <s v="Biguanides"/>
  </r>
  <r>
    <s v="/ukW12734uY"/>
    <x v="14"/>
    <s v="Māori"/>
    <s v="Biguanides"/>
    <x v="0"/>
    <d v="2022-02-17T00:00:00"/>
    <s v="Biguanides"/>
  </r>
  <r>
    <s v="10/CkyM4nSE"/>
    <x v="14"/>
    <s v="Pacific peoples"/>
    <s v="Biguanides"/>
    <x v="0"/>
    <d v="2022-10-12T00:00:00"/>
    <s v="Biguanides-&gt;SGLT-2 inhibitors"/>
  </r>
  <r>
    <s v="7NsSHJjamCU"/>
    <x v="14"/>
    <s v="Asian"/>
    <s v="Biguanides"/>
    <x v="0"/>
    <d v="2024-09-26T00:00:00"/>
    <s v="Biguanides"/>
  </r>
  <r>
    <s v="7S2F4X7tMOM"/>
    <x v="14"/>
    <s v="Other"/>
    <s v="Biguanides"/>
    <x v="0"/>
    <d v="2021-05-31T00:00:00"/>
    <s v="Biguanides"/>
  </r>
  <r>
    <s v="fKqnSP3hAp."/>
    <x v="14"/>
    <s v="Asian"/>
    <s v="Biguanides"/>
    <x v="0"/>
    <d v="2012-10-17T00:00:00"/>
    <s v="Biguanides-&gt;Sulfonylureas-&gt;Biguanides|SGLT-2 inhibitors|Sulfonylureas-&gt;SGLT-2 inhibitors"/>
  </r>
  <r>
    <s v="C9/3aNiN62k"/>
    <x v="14"/>
    <s v="Asian"/>
    <s v="Biguanides"/>
    <x v="0"/>
    <d v="2022-03-22T00:00:00"/>
    <s v="Biguanides"/>
  </r>
  <r>
    <s v="uPnxBkNqzTk"/>
    <x v="14"/>
    <s v="Other"/>
    <s v="Biguanides"/>
    <x v="0"/>
    <d v="2024-05-29T00:00:00"/>
    <s v="Biguanides"/>
  </r>
  <r>
    <s v="Re.NHGDdR8k"/>
    <x v="14"/>
    <s v="Pacific peoples"/>
    <s v="Biguanides"/>
    <x v="0"/>
    <d v="2022-10-19T00:00:00"/>
    <s v="Biguanides"/>
  </r>
  <r>
    <s v="vCFIGfVMBPg"/>
    <x v="14"/>
    <s v="Pacific peoples"/>
    <s v="Biguanides|Insulin glargine"/>
    <x v="0"/>
    <d v="2014-10-03T00:00:00"/>
    <s v="Biguanides|Insulin glargine-&gt;Insulin glargine-&gt;Insulin aspart-&gt;Insulin aspart|Insulin glargine-&gt;Biguanides|Insulin aspart|Insulin glargine-&gt;Biguanides-&gt;DPP-4 inhibitors-&gt;DPP-4 inhibitors|Sulfonylureas-&gt;DPP-4 inhibitors|SGLT-2 inhibitors-&gt;SGLT-2 inhibitors-&gt;Sulfonylureas-&gt;DPP-4 inhibitors|SGLT-2 inhibitors|Sulfonylureas"/>
  </r>
  <r>
    <s v="uWFB.wc3FCk"/>
    <x v="14"/>
    <s v="Pacific peoples"/>
    <s v="Insulin aspart|Insulin glargine|Insulin Neutral"/>
    <x v="1"/>
    <d v="2015-01-29T00:00:00"/>
    <s v="Insulin aspart|Insulin glargine|Insulin Neutral-&gt;Insulin aspart|Insulin glargine-&gt;Insulin Neutral-&gt;Insulin aspart-&gt;Biguanides|Insulin aspart|Insulin glargine-&gt;Biguanides|Insulin aspart-&gt;Insulin isophane with insulin neutral-&gt;Insulin aspart|Insulin isophane with insulin neutral-&gt;Insulin glargine"/>
  </r>
  <r>
    <s v="yVinv58fKKg"/>
    <x v="14"/>
    <s v="Other"/>
    <s v="Biguanides"/>
    <x v="0"/>
    <d v="2020-04-16T00:00:00"/>
    <s v="Biguanides"/>
  </r>
  <r>
    <s v="sG8R4OltERI"/>
    <x v="14"/>
    <s v="Māori"/>
    <s v="Biguanides"/>
    <x v="0"/>
    <d v="2020-09-16T00:00:00"/>
    <s v="Biguanides-&gt;DPP-4 inhibitors"/>
  </r>
  <r>
    <s v="Rr1eATOXkh6"/>
    <x v="14"/>
    <s v="Other"/>
    <s v="Biguanides"/>
    <x v="0"/>
    <d v="2020-06-08T00:00:00"/>
    <s v="Biguanides"/>
  </r>
  <r>
    <s v="OVoWkUzygC."/>
    <x v="14"/>
    <s v="Pacific peoples"/>
    <s v="Biguanides"/>
    <x v="0"/>
    <d v="2020-10-16T00:00:00"/>
    <s v="Biguanides"/>
  </r>
  <r>
    <s v="9qrSd8D1YGo"/>
    <x v="14"/>
    <s v="Māori"/>
    <s v="Biguanides"/>
    <x v="0"/>
    <d v="2023-08-08T00:00:00"/>
    <s v="Biguanides"/>
  </r>
  <r>
    <s v="9XtRtL3KBoM"/>
    <x v="14"/>
    <s v="Other"/>
    <s v="Biguanides"/>
    <x v="0"/>
    <d v="2017-10-19T00:00:00"/>
    <s v="Biguanides"/>
  </r>
  <r>
    <s v="dk7XECm8HQs"/>
    <x v="14"/>
    <s v="Other"/>
    <s v="Insulin isophane|Insulin Neutral"/>
    <x v="1"/>
    <d v="2020-07-30T00:00:00"/>
    <s v="Insulin isophane|Insulin Neutral-&gt;Insulin aspart|Insulin glargine-&gt;Insulin aspart-&gt;Insulin glargine-&gt;Biguanides|Insulin aspart|Insulin glargine-&gt;Biguanides|Insulin glargine-&gt;Biguanides"/>
  </r>
  <r>
    <s v="tNBOABZR1LQ"/>
    <x v="14"/>
    <s v="Māori"/>
    <s v="Biguanides"/>
    <x v="0"/>
    <d v="2013-09-23T00:00:00"/>
    <s v="Biguanides-&gt;Sulfonylureas-&gt;Biguanides|Sulfonylureas-&gt;Insulin isophane with insulin neutral-&gt;Biguanides|Insulin aspart|Insulin glargine-&gt;Insulin glargine-&gt;Biguanides|Insulin glargine-&gt;Biguanides|Insulin aspart-&gt;Insulin aspart|Insulin glargine-&gt;Insulin isophane with insulin neutral|Thiazolidinedione-&gt;GLP-1 agonists|Insulin isophane with insulin neutral"/>
  </r>
  <r>
    <s v="tLPNQXpUvvE"/>
    <x v="14"/>
    <s v="Māori"/>
    <s v="Biguanides"/>
    <x v="0"/>
    <d v="2024-05-29T00:00:00"/>
    <s v="Biguanides"/>
  </r>
  <r>
    <s v="thxNlZQ9tAQ"/>
    <x v="14"/>
    <s v="Asian"/>
    <s v="Biguanides"/>
    <x v="0"/>
    <d v="2025-01-17T00:00:00"/>
    <s v="Biguanides-&gt;Biguanides|GLP-1 agonists-&gt;GLP-1 agonists"/>
  </r>
  <r>
    <s v="oA/Dcw3WRlk"/>
    <x v="14"/>
    <s v="Māori"/>
    <s v="Biguanides"/>
    <x v="0"/>
    <d v="2020-08-20T00:00:00"/>
    <s v="Biguanides"/>
  </r>
  <r>
    <s v="LDAv7Jj9VyM"/>
    <x v="14"/>
    <s v="Pacific peoples"/>
    <s v="Biguanides"/>
    <x v="0"/>
    <d v="2024-01-14T00:00:00"/>
    <s v="Biguanides"/>
  </r>
  <r>
    <s v="ldEYcJg.x46"/>
    <x v="14"/>
    <s v="Pacific peoples"/>
    <s v="Biguanides"/>
    <x v="0"/>
    <d v="2022-05-18T00:00:00"/>
    <s v="Biguanides"/>
  </r>
  <r>
    <s v="X7l4WfPEbxo"/>
    <x v="14"/>
    <s v="Māori"/>
    <s v="Biguanides"/>
    <x v="0"/>
    <d v="2016-02-18T00:00:00"/>
    <s v="Biguanides"/>
  </r>
  <r>
    <s v="iYLQjE3i0R2"/>
    <x v="14"/>
    <s v="Pacific peoples"/>
    <s v="Biguanides"/>
    <x v="0"/>
    <d v="2020-07-17T00:00:00"/>
    <s v="Biguanides-&gt;Insulin aspart|Insulin glargine-&gt;Insulin aspart"/>
  </r>
  <r>
    <s v="F5gdihyCD3c"/>
    <x v="14"/>
    <s v="Other"/>
    <s v="Insulin aspart|Insulin isophane"/>
    <x v="1"/>
    <d v="2018-01-05T00:00:00"/>
    <s v="Insulin aspart|Insulin isophane-&gt;Insulin glargine-&gt;Insulin aspart-&gt;Biguanides-&gt;Insulin aspart|Insulin glargine-&gt;Biguanides|Insulin aspart|Insulin glargine-&gt;DPP-4 inhibitors|Insulin aspart|Insulin glargine-&gt;GLP-1 agonists|Insulin aspart|Insulin glargine"/>
  </r>
  <r>
    <s v="iJuyW4UKFhU"/>
    <x v="14"/>
    <s v="Other"/>
    <s v="Biguanides"/>
    <x v="0"/>
    <d v="2024-04-05T00:00:00"/>
    <s v="Biguanides"/>
  </r>
  <r>
    <s v="IPPXT4AK3g6"/>
    <x v="14"/>
    <s v="Other"/>
    <s v="Biguanides"/>
    <x v="0"/>
    <d v="2020-05-20T00:00:00"/>
    <s v="Biguanides"/>
  </r>
  <r>
    <s v="IfElDGnW86s"/>
    <x v="14"/>
    <s v="Māori"/>
    <s v="Biguanides"/>
    <x v="0"/>
    <d v="2023-08-22T00:00:00"/>
    <s v="Biguanides"/>
  </r>
  <r>
    <s v="iGKW3WqsjnU"/>
    <x v="14"/>
    <s v="Māori"/>
    <s v="Biguanides"/>
    <x v="0"/>
    <d v="2013-06-01T00:00:00"/>
    <s v="Biguanides"/>
  </r>
  <r>
    <s v="FFSP7iCWOfI"/>
    <x v="14"/>
    <s v="Other"/>
    <s v="Biguanides"/>
    <x v="0"/>
    <d v="2015-02-20T00:00:00"/>
    <s v="Biguanides"/>
  </r>
  <r>
    <s v="bpkQhKxvcao"/>
    <x v="14"/>
    <s v="Pacific peoples"/>
    <s v="Insulin aspart|Insulin glargine"/>
    <x v="1"/>
    <d v="2023-10-12T00:00:00"/>
    <s v="Insulin aspart|Insulin glargine-&gt;Insulin aspart-&gt;Biguanides|Insulin aspart|Insulin glargine-&gt;Insulin glargine"/>
  </r>
  <r>
    <s v="6SsKMlbt.CI"/>
    <x v="14"/>
    <s v="Pacific peoples"/>
    <s v="Biguanides"/>
    <x v="0"/>
    <d v="2021-03-18T00:00:00"/>
    <s v="Biguanides"/>
  </r>
  <r>
    <s v="6vOElmwQ83w"/>
    <x v="14"/>
    <s v="Asian"/>
    <s v="Biguanides"/>
    <x v="0"/>
    <d v="2019-07-25T00:00:00"/>
    <s v="Biguanides"/>
  </r>
  <r>
    <s v="7GtxfowUQgs"/>
    <x v="14"/>
    <s v="Other"/>
    <s v="Biguanides"/>
    <x v="0"/>
    <d v="2022-03-14T00:00:00"/>
    <s v="Biguanides"/>
  </r>
  <r>
    <s v="/G0nP/RQlhA"/>
    <x v="14"/>
    <s v="Other"/>
    <s v="Insulin aspart|Insulin glargine"/>
    <x v="1"/>
    <d v="2011-02-02T00:00:00"/>
    <s v="Insulin aspart|Insulin glargine-&gt;Insulin aspart-&gt;Insulin glargine-&gt;Biguanides|Insulin aspart|Insulin glargine-&gt;Biguanides"/>
  </r>
  <r>
    <s v="aUSf4.pYhzQ"/>
    <x v="14"/>
    <s v="Other"/>
    <s v="Biguanides"/>
    <x v="0"/>
    <d v="2021-10-27T00:00:00"/>
    <s v="Biguanides"/>
  </r>
  <r>
    <s v="5JCh/jdyTn2"/>
    <x v="14"/>
    <s v="Māori"/>
    <s v="Biguanides"/>
    <x v="0"/>
    <d v="2025-04-28T00:00:00"/>
    <s v="Biguanides"/>
  </r>
  <r>
    <s v="arR8ykMPgqA"/>
    <x v="14"/>
    <s v="Māori"/>
    <s v="Biguanides"/>
    <x v="0"/>
    <d v="2022-03-31T00:00:00"/>
    <s v="Biguanides"/>
  </r>
  <r>
    <s v="aTmQ3.0xpcE"/>
    <x v="14"/>
    <s v="Asian"/>
    <s v="Biguanides"/>
    <x v="0"/>
    <d v="2023-11-24T00:00:00"/>
    <s v="Biguanides"/>
  </r>
  <r>
    <s v="4njScKayh.c"/>
    <x v="14"/>
    <s v="Other"/>
    <s v="Biguanides"/>
    <x v="0"/>
    <d v="2024-12-02T00:00:00"/>
    <s v="Biguanides"/>
  </r>
  <r>
    <s v="ft0sfScm8CA"/>
    <x v="14"/>
    <s v="Asian"/>
    <s v="Biguanides"/>
    <x v="0"/>
    <d v="2018-04-13T00:00:00"/>
    <s v="Biguanides-&gt;Insulin glargine-&gt;Biguanides|Insulin glargine"/>
  </r>
  <r>
    <s v="G2MD7127Qdk"/>
    <x v="14"/>
    <s v="Pacific peoples"/>
    <s v="Biguanides"/>
    <x v="0"/>
    <d v="2015-08-10T00:00:00"/>
    <s v="Biguanides"/>
  </r>
  <r>
    <s v="CQZ1cIc6tRQ"/>
    <x v="14"/>
    <s v="Other"/>
    <s v="Biguanides"/>
    <x v="0"/>
    <d v="2024-01-23T00:00:00"/>
    <s v="Biguanides"/>
  </r>
  <r>
    <s v="d25LQC9ER6M"/>
    <x v="14"/>
    <s v="Other"/>
    <s v="Biguanides"/>
    <x v="0"/>
    <d v="2025-08-14T00:00:00"/>
    <s v="Biguanides"/>
  </r>
  <r>
    <s v="GP/yX86svN."/>
    <x v="14"/>
    <s v="Māori"/>
    <s v="Biguanides|Insulin aspart|Insulin glargine"/>
    <x v="0"/>
    <d v="2024-05-27T00:00:00"/>
    <s v="Biguanides|Insulin aspart|Insulin glargine-&gt;Biguanides|Insulin glargine-&gt;Insulin aspart-&gt;Insulin glargine-&gt;Insulin aspart|Insulin glargine-&gt;Biguanides|Insulin aspart-&gt;GLP-1 agonists"/>
  </r>
  <r>
    <s v="pGi6cXT01Tw"/>
    <x v="14"/>
    <s v="Other"/>
    <s v="Biguanides"/>
    <x v="0"/>
    <d v="2013-11-19T00:00:00"/>
    <s v="Biguanides"/>
  </r>
  <r>
    <s v="TdR4zYxb2rU"/>
    <x v="14"/>
    <s v="Māori"/>
    <s v="Biguanides"/>
    <x v="0"/>
    <d v="2023-12-13T00:00:00"/>
    <s v="Biguanides"/>
  </r>
  <r>
    <s v="tul7VPN/wVA"/>
    <x v="14"/>
    <s v="Other"/>
    <s v="Biguanides"/>
    <x v="0"/>
    <d v="2023-08-07T00:00:00"/>
    <s v="Biguanides"/>
  </r>
  <r>
    <s v="u0R6gHQdaqA"/>
    <x v="14"/>
    <s v="Pacific peoples"/>
    <s v="Biguanides"/>
    <x v="0"/>
    <d v="2025-12-03T00:00:00"/>
    <s v="Biguanides"/>
  </r>
  <r>
    <s v="TgC0RrRJrng"/>
    <x v="14"/>
    <s v="Pacific peoples"/>
    <s v="Biguanides"/>
    <x v="0"/>
    <d v="2019-01-21T00:00:00"/>
    <s v="Biguanides-&gt;Thiazolidinedione-&gt;Biguanides|Thiazolidinedione"/>
  </r>
  <r>
    <s v="tIeMZrFxpuI"/>
    <x v="14"/>
    <s v="Asian"/>
    <s v="Biguanides"/>
    <x v="0"/>
    <d v="2022-10-26T00:00:00"/>
    <s v="Biguanides"/>
  </r>
  <r>
    <s v="xluR5kLwrC."/>
    <x v="14"/>
    <s v="Māori"/>
    <s v="Biguanides"/>
    <x v="0"/>
    <d v="2024-09-24T00:00:00"/>
    <s v="Biguanides"/>
  </r>
  <r>
    <s v="YRYyDdfRjuU"/>
    <x v="14"/>
    <s v="Asian"/>
    <s v="Biguanides"/>
    <x v="0"/>
    <d v="2023-02-16T00:00:00"/>
    <s v="Biguanides"/>
  </r>
  <r>
    <s v="vH/WNwdjAeo"/>
    <x v="14"/>
    <s v="Asian"/>
    <s v="Biguanides"/>
    <x v="0"/>
    <d v="2012-03-26T00:00:00"/>
    <s v="Biguanides"/>
  </r>
  <r>
    <s v="vh5uKs/fWC6"/>
    <x v="14"/>
    <s v="Pacific peoples"/>
    <s v="Biguanides"/>
    <x v="0"/>
    <d v="2023-04-21T00:00:00"/>
    <s v="Biguanides-&gt;SGLT-2 inhibitors"/>
  </r>
  <r>
    <s v="vAb8ZuEFJ6o"/>
    <x v="14"/>
    <s v="Asian"/>
    <s v="Biguanides"/>
    <x v="0"/>
    <d v="2021-07-14T00:00:00"/>
    <s v="Biguanides"/>
  </r>
  <r>
    <s v="UycItGElY06"/>
    <x v="14"/>
    <s v="Māori"/>
    <s v="Biguanides|Insulin aspart"/>
    <x v="0"/>
    <d v="2025-09-12T00:00:00"/>
    <s v="Biguanides|Insulin aspart-&gt;Insulin aspart"/>
  </r>
  <r>
    <s v="ul7zCbrCA/E"/>
    <x v="14"/>
    <s v="Māori"/>
    <s v="SGLT-2 inhibitors"/>
    <x v="0"/>
    <d v="2023-06-08T00:00:00"/>
    <s v="SGLT-2 inhibitors"/>
  </r>
  <r>
    <s v="rhmsSiFx3yg"/>
    <x v="14"/>
    <s v="Other"/>
    <s v="Biguanides"/>
    <x v="0"/>
    <d v="2025-01-28T00:00:00"/>
    <s v="Biguanides"/>
  </r>
  <r>
    <s v="KeEk9wAW7N2"/>
    <x v="14"/>
    <s v="Other"/>
    <s v="Biguanides"/>
    <x v="0"/>
    <d v="2012-02-07T00:00:00"/>
    <s v="Biguanides"/>
  </r>
  <r>
    <s v="kHlXX6/Bsfg"/>
    <x v="14"/>
    <s v="Pacific peoples"/>
    <s v="Biguanides|Insulin aspart"/>
    <x v="0"/>
    <d v="2020-05-07T00:00:00"/>
    <s v="Biguanides|Insulin aspart-&gt;Biguanides-&gt;Insulin aspart"/>
  </r>
  <r>
    <s v="nhY0Mp3JcSM"/>
    <x v="14"/>
    <s v="Asian"/>
    <s v="Biguanides"/>
    <x v="0"/>
    <d v="2025-10-06T00:00:00"/>
    <s v="Biguanides"/>
  </r>
  <r>
    <s v="NLAIqB0hW2g"/>
    <x v="14"/>
    <s v="Pacific peoples"/>
    <s v="Biguanides"/>
    <x v="0"/>
    <d v="2022-03-31T00:00:00"/>
    <s v="Biguanides"/>
  </r>
  <r>
    <s v="NuC.GSZ8O9w"/>
    <x v="14"/>
    <s v="Other"/>
    <s v="Biguanides"/>
    <x v="0"/>
    <d v="2024-08-07T00:00:00"/>
    <s v="Biguanides"/>
  </r>
  <r>
    <s v="Jq.drVs3YYs"/>
    <x v="14"/>
    <s v="Māori"/>
    <s v="Insulin aspart|Insulin glargine"/>
    <x v="1"/>
    <d v="2024-02-14T00:00:00"/>
    <s v="Insulin aspart|Insulin glargine-&gt;Biguanides-&gt;Biguanides|Insulin aspart|Insulin glargine-&gt;DPP-4 inhibitors|Insulin aspart|Insulin glargine-&gt;Insulin aspart-&gt;DPP-4 inhibitors|Insulin glargine-&gt;Biguanides|GLP-1 agonists|Insulin aspart|Insulin glargine-&gt;GLP-1 agonists|Insulin aspart"/>
  </r>
  <r>
    <s v="DTC5gveozcU"/>
    <x v="14"/>
    <s v="Other"/>
    <s v="Biguanides"/>
    <x v="0"/>
    <d v="2015-10-15T00:00:00"/>
    <s v="Biguanides"/>
  </r>
  <r>
    <s v="dU8.1UBJU4s"/>
    <x v="14"/>
    <s v="Pacific peoples"/>
    <s v="Biguanides"/>
    <x v="0"/>
    <d v="2021-09-17T00:00:00"/>
    <s v="Biguanides"/>
  </r>
  <r>
    <s v="n918dHlFNIo"/>
    <x v="14"/>
    <s v="Māori"/>
    <s v="Biguanides"/>
    <x v="0"/>
    <d v="2011-11-03T00:00:00"/>
    <s v="Biguanides"/>
  </r>
  <r>
    <s v="Q/cydKsoOKc"/>
    <x v="14"/>
    <s v="Māori"/>
    <s v="Biguanides"/>
    <x v="0"/>
    <d v="2018-02-01T00:00:00"/>
    <s v="Biguanides-&gt;DPP-4 inhibitors"/>
  </r>
  <r>
    <s v="jDCG9XXrd32"/>
    <x v="14"/>
    <s v="Asian"/>
    <s v="Biguanides"/>
    <x v="0"/>
    <d v="2012-10-13T00:00:00"/>
    <s v="Biguanides"/>
  </r>
  <r>
    <s v="iZw/jYqtCv6"/>
    <x v="14"/>
    <s v="Pacific peoples"/>
    <s v="DPP-4 inhibitors|Insulin aspart"/>
    <x v="0"/>
    <d v="2019-11-26T00:00:00"/>
    <s v="DPP-4 inhibitors|Insulin aspart-&gt;Insulin glargine-&gt;DPP-4 inhibitors-&gt;Biguanides|GLP-1 agonists-&gt;GLP-1 agonists-&gt;GLP-1 agonists|Sulfonylureas"/>
  </r>
  <r>
    <s v="CpjRWC3ZEKY"/>
    <x v="14"/>
    <s v="Other"/>
    <s v="Biguanides"/>
    <x v="0"/>
    <d v="2018-12-12T00:00:00"/>
    <s v="Biguanides"/>
  </r>
  <r>
    <s v="0VpEAkTXR2U"/>
    <x v="14"/>
    <s v="Pacific peoples"/>
    <s v="Biguanides"/>
    <x v="0"/>
    <d v="2025-10-09T00:00:00"/>
    <s v="Biguanides"/>
  </r>
  <r>
    <s v="17rVw4s0zLE"/>
    <x v="14"/>
    <s v="Asian"/>
    <s v="Biguanides"/>
    <x v="0"/>
    <d v="2016-03-29T00:00:00"/>
    <s v="Biguanides"/>
  </r>
  <r>
    <s v="0FkY.9lrCp2"/>
    <x v="14"/>
    <s v="Other"/>
    <s v="Biguanides"/>
    <x v="0"/>
    <d v="2020-07-01T00:00:00"/>
    <s v="Biguanides-&gt;Biguanides|Insulin glargine-&gt;Insulin glargine-&gt;Insulin aspart|Insulin glargine-&gt;Biguanides|Insulin aspart|Insulin glargine-&gt;Insulin aspart"/>
  </r>
  <r>
    <s v="7WMR8rEuYkc"/>
    <x v="14"/>
    <s v="Māori"/>
    <s v="Biguanides"/>
    <x v="0"/>
    <d v="2014-11-27T00:00:00"/>
    <s v="Biguanides"/>
  </r>
  <r>
    <s v="EG.TtEYituU"/>
    <x v="14"/>
    <s v="Other"/>
    <s v="Biguanides"/>
    <x v="0"/>
    <d v="2023-03-15T00:00:00"/>
    <s v="Biguanides"/>
  </r>
  <r>
    <s v="LgLjm3rKWyA"/>
    <x v="14"/>
    <s v="Asian"/>
    <s v="Biguanides"/>
    <x v="0"/>
    <d v="2021-06-17T00:00:00"/>
    <s v="Biguanides"/>
  </r>
  <r>
    <s v="lmwxj9b3X6M"/>
    <x v="14"/>
    <s v="Other"/>
    <s v="Biguanides"/>
    <x v="0"/>
    <d v="2022-12-12T00:00:00"/>
    <s v="Biguanides"/>
  </r>
  <r>
    <s v="pAjcVFW2KZE"/>
    <x v="14"/>
    <s v="Pacific peoples"/>
    <s v="Insulin aspart|Insulin isophane"/>
    <x v="1"/>
    <d v="2011-12-29T00:00:00"/>
    <s v="Insulin aspart|Insulin isophane-&gt;Insulin glargine-&gt;Insulin aspart-&gt;Insulin aspart|Insulin glargine-&gt;Insulin aspart|Insulin glargine|Insulin isophane-&gt;Insulin glulisine-&gt;Insulin glulisine|Insulin isophane-&gt;Insulin isophane-&gt;Biguanides-&gt;Biguanides|Insulin glulisine-&gt;Biguanides|Insulin glulisine|Insulin isophane-&gt;Insulin glargine|Insulin glulisine-&gt;Biguanides|Insulin glargine|Insulin glulisine-&gt;Insulin lispro-&gt;Biguanides|Insulin lispro-&gt;Biguanides|Insulin glargine|Insulin lispro-&gt;Insulin glargine|Insulin lispro-&gt;Biguanides|Insulin isophane|Insulin lispro-&gt;Insulin isophane|Insulin lispro"/>
  </r>
  <r>
    <s v="660rY.hlor2"/>
    <x v="14"/>
    <s v="Asian"/>
    <s v="Biguanides"/>
    <x v="0"/>
    <d v="2024-07-05T00:00:00"/>
    <s v="Biguanides"/>
  </r>
  <r>
    <s v="66c3TpxpZ/s"/>
    <x v="14"/>
    <s v="Māori"/>
    <s v="Biguanides"/>
    <x v="0"/>
    <d v="2023-09-13T00:00:00"/>
    <s v="Biguanides"/>
  </r>
  <r>
    <s v="6hN.BIatNs."/>
    <x v="14"/>
    <s v="Māori"/>
    <s v="Biguanides"/>
    <x v="0"/>
    <d v="2021-04-14T00:00:00"/>
    <s v="Biguanides-&gt;Biguanides|Insulin glargine-&gt;Insulin glargine"/>
  </r>
  <r>
    <s v="7hFOn6X4DOA"/>
    <x v="14"/>
    <s v="Pacific peoples"/>
    <s v="Insulin aspart|Insulin glargine"/>
    <x v="1"/>
    <d v="2022-07-27T00:00:00"/>
    <s v="Insulin aspart|Insulin glargine-&gt;Insulin aspart|Insulin glargine|Sulfonylureas-&gt;Insulin aspart-&gt;Insulin aspart|Insulin isophane"/>
  </r>
  <r>
    <s v="7jPypKimuzM"/>
    <x v="14"/>
    <s v="Māori"/>
    <s v="Biguanides"/>
    <x v="0"/>
    <d v="2022-01-13T00:00:00"/>
    <s v="Biguanides"/>
  </r>
  <r>
    <s v="ByPkFXbTFig"/>
    <x v="14"/>
    <s v="Other"/>
    <s v="Biguanides"/>
    <x v="0"/>
    <d v="2024-08-02T00:00:00"/>
    <s v="Biguanides"/>
  </r>
  <r>
    <s v="4HPmAWMLiGc"/>
    <x v="14"/>
    <s v="Māori"/>
    <s v="Biguanides|Insulin aspart"/>
    <x v="0"/>
    <d v="2019-01-08T00:00:00"/>
    <s v="Biguanides|Insulin aspart"/>
  </r>
  <r>
    <s v="xdSPyzF/xCM"/>
    <x v="14"/>
    <s v="Asian"/>
    <s v="Insulin glargine|Insulin Neutral"/>
    <x v="1"/>
    <d v="2024-12-04T00:00:00"/>
    <s v="Insulin glargine|Insulin Neutral-&gt;Insulin aspart|Insulin glargine-&gt;Biguanides|Insulin aspart|Insulin glargine-&gt;Biguanides"/>
  </r>
  <r>
    <s v="TXfHJxrZlWU"/>
    <x v="14"/>
    <s v="Other"/>
    <s v="Biguanides"/>
    <x v="0"/>
    <d v="2012-02-23T00:00:00"/>
    <s v="Biguanides"/>
  </r>
  <r>
    <s v="uawl4poXQ5Q"/>
    <x v="14"/>
    <s v="Māori"/>
    <s v="Biguanides"/>
    <x v="0"/>
    <d v="2025-03-26T00:00:00"/>
    <s v="Biguanides"/>
  </r>
  <r>
    <s v="XWCLiWwdOrY"/>
    <x v="14"/>
    <s v="Māori"/>
    <s v="Biguanides"/>
    <x v="0"/>
    <d v="2020-06-30T00:00:00"/>
    <s v="Biguanides-&gt;GLP-1 agonists-&gt;Biguanides|GLP-1 agonists"/>
  </r>
  <r>
    <s v=".t.WqkdC44U"/>
    <x v="14"/>
    <s v="Māori"/>
    <s v="Biguanides"/>
    <x v="0"/>
    <d v="2015-11-10T00:00:00"/>
    <s v="Biguanides"/>
  </r>
  <r>
    <s v="/NphHkRPmjU"/>
    <x v="14"/>
    <s v="Māori"/>
    <s v="Biguanides"/>
    <x v="0"/>
    <d v="2011-01-18T00:00:00"/>
    <s v="Biguanides"/>
  </r>
  <r>
    <s v="/p0pxVKUfDU"/>
    <x v="14"/>
    <s v="Other"/>
    <s v="Biguanides"/>
    <x v="0"/>
    <d v="2019-09-18T00:00:00"/>
    <s v="Biguanides-&gt;DPP-4 inhibitors-&gt;DPP-4 inhibitors|SGLT-2 inhibitors-&gt;GLP-1 agonists-&gt;GLP-1 agonists|Thiazolidinedione"/>
  </r>
  <r>
    <s v="00yCKqGa1Uo"/>
    <x v="14"/>
    <s v="Asian"/>
    <s v="Biguanides"/>
    <x v="0"/>
    <d v="2022-05-18T00:00:00"/>
    <s v="Biguanides"/>
  </r>
  <r>
    <s v="047GbxZ4bH6"/>
    <x v="14"/>
    <s v="Asian"/>
    <s v="Biguanides"/>
    <x v="0"/>
    <d v="2017-07-05T00:00:00"/>
    <s v="Biguanides"/>
  </r>
  <r>
    <s v="GB.gHh1UAUc"/>
    <x v="14"/>
    <s v="Other"/>
    <s v="Biguanides"/>
    <x v="0"/>
    <d v="2014-04-24T00:00:00"/>
    <s v="Biguanides"/>
  </r>
  <r>
    <s v="ZqIE1yod8X2"/>
    <x v="14"/>
    <s v="Other"/>
    <s v="Insulin aspart|Insulin glargine|Insulin isophane with insulin neutral"/>
    <x v="1"/>
    <d v="2014-07-22T00:00:00"/>
    <s v="Insulin aspart|Insulin glargine|Insulin isophane with insulin neutral-&gt;Insulin aspart-&gt;Insulin isophane with insulin neutral-&gt;Insulin aspart|Insulin glargine|Insulin isophane-&gt;Insulin glargine|Insulin isophane-&gt;Insulin isophane-&gt;Insulin aspart|Insulin isophane-&gt;Insulin aspart|Insulin glargine-&gt;Insulin glargine-&gt;Biguanides-&gt;Biguanides|Insulin aspart|Insulin glargine"/>
  </r>
  <r>
    <s v="w65qX3rzTro"/>
    <x v="14"/>
    <s v="Māori"/>
    <s v="Biguanides"/>
    <x v="0"/>
    <d v="2017-09-01T00:00:00"/>
    <s v="Biguanides"/>
  </r>
  <r>
    <s v="7i1y.bnNdBU"/>
    <x v="14"/>
    <s v="Māori"/>
    <s v="Biguanides"/>
    <x v="0"/>
    <d v="2018-11-13T00:00:00"/>
    <s v="Biguanides-&gt;SGLT-2 inhibitors"/>
  </r>
  <r>
    <s v="7ZWRA.KJgPc"/>
    <x v="14"/>
    <s v="Asian"/>
    <s v="Biguanides"/>
    <x v="0"/>
    <d v="2025-06-17T00:00:00"/>
    <s v="Biguanides"/>
  </r>
  <r>
    <s v="cRO0JQ6l4Bg"/>
    <x v="14"/>
    <s v="Māori"/>
    <s v="Biguanides"/>
    <x v="0"/>
    <d v="2021-12-09T00:00:00"/>
    <s v="Biguanides"/>
  </r>
  <r>
    <s v="91hAzeq5xaw"/>
    <x v="14"/>
    <s v="Other"/>
    <s v="Biguanides"/>
    <x v="0"/>
    <d v="2022-12-12T00:00:00"/>
    <s v="Biguanides"/>
  </r>
  <r>
    <s v="z7wpHDpQV8k"/>
    <x v="14"/>
    <s v="Māori"/>
    <s v="Biguanides"/>
    <x v="0"/>
    <d v="2013-07-11T00:00:00"/>
    <s v="Biguanides"/>
  </r>
  <r>
    <s v="5lM4C.8lknA"/>
    <x v="14"/>
    <s v="Pacific peoples"/>
    <s v="Biguanides"/>
    <x v="0"/>
    <d v="2019-04-29T00:00:00"/>
    <s v="Biguanides"/>
  </r>
  <r>
    <s v="fW46fL37OYI"/>
    <x v="14"/>
    <s v="Other"/>
    <s v="Biguanides"/>
    <x v="0"/>
    <d v="2024-04-08T00:00:00"/>
    <s v="Biguanides"/>
  </r>
  <r>
    <s v="FDguutg7c0Y"/>
    <x v="14"/>
    <s v="Other"/>
    <s v="Biguanides"/>
    <x v="0"/>
    <d v="2012-04-10T00:00:00"/>
    <s v="Biguanides"/>
  </r>
  <r>
    <s v="CJh4N/6S6n2"/>
    <x v="14"/>
    <s v="Asian"/>
    <s v="Biguanides"/>
    <x v="0"/>
    <d v="2020-02-20T00:00:00"/>
    <s v="Biguanides"/>
  </r>
  <r>
    <s v="UWUEiT3m2fs"/>
    <x v="14"/>
    <s v="Other"/>
    <s v="Biguanides"/>
    <x v="0"/>
    <d v="2025-03-17T00:00:00"/>
    <s v="Biguanides"/>
  </r>
  <r>
    <s v="yqDRwhMKxzU"/>
    <x v="14"/>
    <s v="Pacific peoples"/>
    <s v="Biguanides|Insulin aspart|Insulin glargine"/>
    <x v="0"/>
    <d v="2025-08-19T00:00:00"/>
    <s v="Biguanides|Insulin aspart|Insulin glargine-&gt;Insulin aspart|Insulin glargine-&gt;Insulin glargine-&gt;Biguanides|Insulin glargine"/>
  </r>
  <r>
    <s v="yksanzDRGa6"/>
    <x v="14"/>
    <s v="Pacific peoples"/>
    <s v="Biguanides|Insulin aspart|Insulin isophane with insulin neutral"/>
    <x v="0"/>
    <d v="2019-02-04T00:00:00"/>
    <s v="Biguanides|Insulin aspart|Insulin isophane with insulin neutral-&gt;DPP-4 inhibitors|Insulin aspart|Insulin glargine-&gt;DPP-4 inhibitors-&gt;Insulin glargine-&gt;DPP-4 inhibitors|Insulin glargine"/>
  </r>
  <r>
    <s v="RqcBzlYpAAo"/>
    <x v="14"/>
    <s v="Pacific peoples"/>
    <s v="Biguanides|Sulfonylureas"/>
    <x v="0"/>
    <d v="2013-11-28T00:00:00"/>
    <s v="Biguanides|Sulfonylureas-&gt;DPP-4 inhibitors|Sulfonylureas-&gt;DPP-4 inhibitors-&gt;SGLT-2 inhibitors-&gt;Sulfonylureas-&gt;GLP-1 agonists|Sulfonylureas"/>
  </r>
  <r>
    <s v="ohVLL06Aub."/>
    <x v="14"/>
    <s v="Pacific peoples"/>
    <s v="Insulin aspart"/>
    <x v="1"/>
    <d v="2017-11-20T00:00:00"/>
    <s v="Insulin aspart-&gt;Biguanides-&gt;Biguanides|Insulin aspart-&gt;DPP-4 inhibitors|Insulin aspart-&gt;SGLT-2 inhibitors-&gt;DPP-4 inhibitors|Insulin aspart|SGLT-2 inhibitors-&gt;Insulin glargine-&gt;DPP-4 inhibitors|Insulin glargine|SGLT-2 inhibitors-&gt;DPP-4 inhibitors|SGLT-2 inhibitors-&gt;Biguanides|GLP-1 agonists-&gt;GLP-1 agonists-&gt;DPP-4 inhibitors|GLP-1 agonists"/>
  </r>
  <r>
    <s v="rcQuctsomLI"/>
    <x v="14"/>
    <s v="Other"/>
    <s v="Biguanides"/>
    <x v="0"/>
    <d v="2022-02-17T00:00:00"/>
    <s v="Biguanides-&gt;DPP-4 inhibitors|GLP-1 agonists-&gt;GLP-1 agonists-&gt;Biguanides|GLP-1 agonists-&gt;DPP-4 inhibitors"/>
  </r>
  <r>
    <s v="om8Lr9NLGwE"/>
    <x v="14"/>
    <s v="Other"/>
    <s v="Biguanides"/>
    <x v="0"/>
    <d v="2014-03-05T00:00:00"/>
    <s v="Biguanides"/>
  </r>
  <r>
    <s v="oiCTBxltRzw"/>
    <x v="14"/>
    <s v="Pacific peoples"/>
    <s v="Biguanides"/>
    <x v="0"/>
    <d v="2014-10-10T00:00:00"/>
    <s v="Biguanides-&gt;Sulfonylureas-&gt;Biguanides|Sulfonylureas-&gt;Insulin glargine-&gt;Biguanides|Insulin glargine|Sulfonylureas-&gt;Insulin glargine|SGLT-2 inhibitors-&gt;DPP-4 inhibitors-&gt;DPP-4 inhibitors|Insulin glargine|SGLT-2 inhibitors-&gt;DPP-4 inhibitors|SGLT-2 inhibitors"/>
  </r>
  <r>
    <s v="oiKN4Jzx0nw"/>
    <x v="14"/>
    <s v="Māori"/>
    <s v="Biguanides"/>
    <x v="0"/>
    <d v="2023-07-27T00:00:00"/>
    <s v="Biguanides"/>
  </r>
  <r>
    <s v="p0zc.koeCmw"/>
    <x v="14"/>
    <s v="Asian"/>
    <s v="Biguanides"/>
    <x v="0"/>
    <d v="2024-06-08T00:00:00"/>
    <s v="Biguanides"/>
  </r>
  <r>
    <s v="L5EUAR3Uwts"/>
    <x v="14"/>
    <s v="Māori"/>
    <s v="Biguanides"/>
    <x v="0"/>
    <d v="2023-02-16T00:00:00"/>
    <s v="Biguanides"/>
  </r>
  <r>
    <s v="lkt8Sbsbpw."/>
    <x v="14"/>
    <s v="Pacific peoples"/>
    <s v="Biguanides|Insulin aspart|Insulin glargine"/>
    <x v="0"/>
    <d v="2025-05-08T00:00:00"/>
    <s v="Biguanides|Insulin aspart|Insulin glargine-&gt;Insulin glargine-&gt;Insulin aspart|Insulin glargine-&gt;GLP-1 agonists-&gt;Insulin aspart|SGLT-2 inhibitors-&gt;Insulin aspart"/>
  </r>
  <r>
    <s v="S8YO/UL61v2"/>
    <x v="14"/>
    <s v="Māori"/>
    <s v="Biguanides"/>
    <x v="0"/>
    <d v="2020-09-17T00:00:00"/>
    <s v="Biguanides"/>
  </r>
  <r>
    <s v="SDPsLAWMkxU"/>
    <x v="14"/>
    <s v="Pacific peoples"/>
    <s v="Biguanides"/>
    <x v="0"/>
    <d v="2020-08-13T00:00:00"/>
    <s v="Biguanides-&gt;GLP-1 agonists"/>
  </r>
  <r>
    <s v="SfesHXvRky."/>
    <x v="14"/>
    <s v="Māori"/>
    <s v="Biguanides"/>
    <x v="0"/>
    <d v="2020-07-01T00:00:00"/>
    <s v="Biguanides"/>
  </r>
  <r>
    <s v="swW2FjYT1jU"/>
    <x v="14"/>
    <s v="Other"/>
    <s v="Biguanides"/>
    <x v="0"/>
    <d v="2024-08-19T00:00:00"/>
    <s v="Biguanides"/>
  </r>
  <r>
    <s v="sxwqJ3lv4xI"/>
    <x v="14"/>
    <s v="Māori"/>
    <s v="Biguanides"/>
    <x v="0"/>
    <d v="2022-02-10T00:00:00"/>
    <s v="Biguanides-&gt;GLP-1 agonists-&gt;Biguanides|GLP-1 agonists"/>
  </r>
  <r>
    <s v="XCILXAn8yZc"/>
    <x v="14"/>
    <s v="Asian"/>
    <s v="Biguanides"/>
    <x v="0"/>
    <d v="2016-08-23T00:00:00"/>
    <s v="Biguanides"/>
  </r>
  <r>
    <s v="X3eS0W9HeHU"/>
    <x v="14"/>
    <s v="Māori"/>
    <s v="Biguanides"/>
    <x v="0"/>
    <d v="2018-09-25T00:00:00"/>
    <s v="Biguanides"/>
  </r>
  <r>
    <s v="XeNc.jEMG4A"/>
    <x v="14"/>
    <s v="Māori"/>
    <s v="Biguanides"/>
    <x v="0"/>
    <d v="2023-06-24T00:00:00"/>
    <s v="Biguanides"/>
  </r>
  <r>
    <s v="XfhX96sLhgs"/>
    <x v="14"/>
    <s v="Other"/>
    <s v="Biguanides"/>
    <x v="0"/>
    <d v="2020-05-22T00:00:00"/>
    <s v="Biguanides"/>
  </r>
  <r>
    <s v="xFTN2bpB4B."/>
    <x v="14"/>
    <s v="Māori"/>
    <s v="Biguanides"/>
    <x v="0"/>
    <d v="2025-03-24T00:00:00"/>
    <s v="Biguanides"/>
  </r>
  <r>
    <s v="I/.dNCIBa8k"/>
    <x v="14"/>
    <s v="Other"/>
    <s v="Biguanides"/>
    <x v="0"/>
    <d v="2021-11-25T00:00:00"/>
    <s v="Biguanides"/>
  </r>
  <r>
    <s v="hqk/NOKIncs"/>
    <x v="14"/>
    <s v="Other"/>
    <s v="Insulin aspart|Insulin glargine|Insulin isophane with insulin neutral"/>
    <x v="1"/>
    <d v="2013-12-03T00:00:00"/>
    <s v="Insulin aspart|Insulin glargine|Insulin isophane with insulin neutral-&gt;Biguanides-&gt;Insulin isophane with insulin neutral-&gt;Biguanides|Insulin aspart|Insulin glargine-&gt;Biguanides|Insulin aspart|Insulin glargine|Insulin isophane with insulin neutral-&gt;Insulin glargine-&gt;Insulin glargine|Insulin isophane with insulin neutral-&gt;Insulin aspart-&gt;Insulin aspart|Insulin glargine-&gt;Insulin aspart|Insulin isophane with insulin neutral"/>
  </r>
  <r>
    <s v="IO6YQ6AHL2o"/>
    <x v="14"/>
    <s v="Māori"/>
    <s v="Biguanides"/>
    <x v="0"/>
    <d v="2021-01-28T00:00:00"/>
    <s v="Biguanides"/>
  </r>
  <r>
    <s v="J1dlpFkrM72"/>
    <x v="14"/>
    <s v="Asian"/>
    <s v="Biguanides"/>
    <x v="0"/>
    <d v="2021-03-14T00:00:00"/>
    <s v="Biguanides-&gt;DPP-4 inhibitors-&gt;SGLT-2 inhibitors"/>
  </r>
  <r>
    <s v="q/Qw.gh04sk"/>
    <x v="14"/>
    <s v="Other"/>
    <s v="Biguanides"/>
    <x v="0"/>
    <d v="2019-12-16T00:00:00"/>
    <s v="Biguanides"/>
  </r>
  <r>
    <s v="xOm7GZrGTjI"/>
    <x v="14"/>
    <s v="Māori"/>
    <s v="Biguanides"/>
    <x v="0"/>
    <d v="2014-07-14T00:00:00"/>
    <s v="Biguanides"/>
  </r>
  <r>
    <s v=".7o7B091tN2"/>
    <x v="14"/>
    <s v="Other"/>
    <s v="Biguanides|Insulin aspart|Insulin glargine"/>
    <x v="0"/>
    <d v="2023-04-21T00:00:00"/>
    <s v="Biguanides|Insulin aspart|Insulin glargine-&gt;Insulin aspart|Insulin glargine-&gt;Biguanides-&gt;Insulin glargine-&gt;Biguanides|Insulin aspart"/>
  </r>
  <r>
    <s v="UCOM6KHRyDo"/>
    <x v="14"/>
    <s v="Other"/>
    <s v="Biguanides"/>
    <x v="0"/>
    <d v="2013-10-23T00:00:00"/>
    <s v="Biguanides"/>
  </r>
  <r>
    <s v="xatr8LHmEgg"/>
    <x v="14"/>
    <s v="Pacific peoples"/>
    <s v="Sulfonylureas"/>
    <x v="0"/>
    <d v="2014-06-23T00:00:00"/>
    <s v="Sulfonylureas-&gt;Insulin aspart|Insulin lispro-&gt;Insulin lispro-&gt;Insulin aspart|Insulin glargine-&gt;Insulin aspart|Insulin glargine|Insulin lispro-&gt;Insulin glargine-&gt;Insulin aspart"/>
  </r>
  <r>
    <s v="XeoZG9bxwq6"/>
    <x v="14"/>
    <s v="Māori"/>
    <s v="Biguanides"/>
    <x v="0"/>
    <d v="2017-02-15T00:00:00"/>
    <s v="Biguanides-&gt;Insulin glargine-&gt;Biguanides|DPP-4 inhibitors|Insulin glargine"/>
  </r>
  <r>
    <s v="Tuu3CNWQPc6"/>
    <x v="14"/>
    <s v="Māori"/>
    <s v="Biguanides"/>
    <x v="0"/>
    <d v="2020-10-13T00:00:00"/>
    <s v="Biguanides-&gt;DPP-4 inhibitors-&gt;GLP-1 agonists"/>
  </r>
  <r>
    <s v="Thjf1vsapRg"/>
    <x v="14"/>
    <s v="Māori"/>
    <s v="Biguanides"/>
    <x v="0"/>
    <d v="2019-01-31T00:00:00"/>
    <s v="Biguanides"/>
  </r>
  <r>
    <s v="jrz5Cf0nlHg"/>
    <x v="14"/>
    <s v="Pacific peoples"/>
    <s v="Biguanides"/>
    <x v="0"/>
    <d v="2025-05-23T00:00:00"/>
    <s v="Biguanides"/>
  </r>
  <r>
    <s v="msOnFkYIV0."/>
    <x v="14"/>
    <s v="Other"/>
    <s v="Insulin aspart|Insulin glargine"/>
    <x v="1"/>
    <d v="2011-08-26T00:00:00"/>
    <s v="Insulin aspart|Insulin glargine-&gt;Insulin aspart-&gt;Insulin glargine-&gt;Biguanides|Insulin aspart"/>
  </r>
  <r>
    <s v="nIDSQK5WXp."/>
    <x v="14"/>
    <s v="Pacific peoples"/>
    <s v="Biguanides"/>
    <x v="0"/>
    <d v="2024-01-03T00:00:00"/>
    <s v="Biguanides"/>
  </r>
  <r>
    <s v="QFq4fKJ/Gf2"/>
    <x v="14"/>
    <s v="Asian"/>
    <s v="Biguanides|Insulin aspart|Insulin glargine"/>
    <x v="0"/>
    <d v="2019-04-05T00:00:00"/>
    <s v="Biguanides|Insulin aspart|Insulin glargine-&gt;Biguanides|Insulin glargine-&gt;Insulin aspart|Insulin glargine-&gt;DPP-4 inhibitors|Insulin aspart|Insulin glargine-&gt;SGLT-2 inhibitors-&gt;DPP-4 inhibitors|SGLT-2 inhibitors-&gt;Biguanides-&gt;GLP-1 agonists-&gt;Biguanides|GLP-1 agonists-&gt;Insulin aspart|Insulin glargine|SGLT-2 inhibitors-&gt;Insulin glargine-&gt;Biguanides|GLP-1 agonists|Insulin aspart-&gt;Insulin aspart-&gt;Biguanides|Insulin aspart"/>
  </r>
  <r>
    <s v="Nb4vX51rFYs"/>
    <x v="14"/>
    <s v="Other"/>
    <s v="Biguanides"/>
    <x v="0"/>
    <d v="2014-11-18T00:00:00"/>
    <s v="Biguanides"/>
  </r>
  <r>
    <s v="mZ30qV89Tb6"/>
    <x v="14"/>
    <s v="Māori"/>
    <s v="Biguanides"/>
    <x v="0"/>
    <d v="2024-08-19T00:00:00"/>
    <s v="Biguanides"/>
  </r>
  <r>
    <s v="Ra04fevUqo2"/>
    <x v="14"/>
    <s v="Other"/>
    <s v="Insulin glargine"/>
    <x v="1"/>
    <d v="2019-02-27T00:00:00"/>
    <s v="Insulin glargine-&gt;Insulin glargine|Insulin Neutral-&gt;Insulin aspart-&gt;Insulin aspart|Insulin glargine-&gt;Insulin Neutral-&gt;SGLT-2 inhibitors-&gt;Insulin glargine|Insulin Neutral|SGLT-2 inhibitors-&gt;Insulin Neutral|SGLT-2 inhibitors-&gt;Insulin aspart|Insulin glargine|Insulin Neutral-&gt;Insulin aspart|Insulin glargine|SGLT-2 inhibitors"/>
  </r>
  <r>
    <s v="Xr0m4nvjWsc"/>
    <x v="14"/>
    <s v="Māori"/>
    <s v="Biguanides"/>
    <x v="0"/>
    <d v="2019-08-01T00:00:00"/>
    <s v="Biguanides"/>
  </r>
  <r>
    <s v="xTq11sIrIDk"/>
    <x v="14"/>
    <s v="Other"/>
    <s v="Biguanides"/>
    <x v="0"/>
    <d v="2023-07-03T00:00:00"/>
    <s v="Biguanides"/>
  </r>
  <r>
    <s v="YF/z3IMmA5s"/>
    <x v="14"/>
    <s v="Other"/>
    <s v="Biguanides"/>
    <x v="0"/>
    <d v="2013-05-06T00:00:00"/>
    <s v="Biguanides"/>
  </r>
  <r>
    <s v="JobM4MQdl5w"/>
    <x v="14"/>
    <s v="Māori"/>
    <s v="Biguanides"/>
    <x v="0"/>
    <d v="2021-08-04T00:00:00"/>
    <s v="Biguanides"/>
  </r>
  <r>
    <s v="joM/jmBtCts"/>
    <x v="14"/>
    <s v="Māori"/>
    <s v="Biguanides"/>
    <x v="0"/>
    <d v="2022-06-21T00:00:00"/>
    <s v="Biguanides"/>
  </r>
  <r>
    <s v="GC3oiyzF6MQ"/>
    <x v="14"/>
    <s v="Māori"/>
    <s v="Biguanides"/>
    <x v="0"/>
    <d v="2025-01-16T00:00:00"/>
    <s v="Biguanides"/>
  </r>
  <r>
    <s v="Gg5enSe6Pso"/>
    <x v="14"/>
    <s v="Māori"/>
    <s v="Biguanides"/>
    <x v="0"/>
    <d v="2013-04-20T00:00:00"/>
    <s v="Biguanides-&gt;Insulin glargine-&gt;Biguanides|Insulin glargine-&gt;DPP-4 inhibitors|Insulin glargine-&gt;DPP-4 inhibitors-&gt;Biguanides|GLP-1 agonists-&gt;GLP-1 agonists-&gt;GLP-1 agonists|Insulin glargine"/>
  </r>
  <r>
    <s v="GgS3bPpXbM6"/>
    <x v="14"/>
    <s v="Pacific peoples"/>
    <s v="Biguanides"/>
    <x v="0"/>
    <d v="2011-02-23T00:00:00"/>
    <s v="Biguanides"/>
  </r>
  <r>
    <s v="36UWpO/5K9o"/>
    <x v="14"/>
    <s v="Māori"/>
    <s v="Biguanides"/>
    <x v="0"/>
    <d v="2021-10-15T00:00:00"/>
    <s v="Biguanides"/>
  </r>
  <r>
    <s v="2IEykKoIAds"/>
    <x v="14"/>
    <s v="Other"/>
    <s v="Insulin aspart|Insulin glargine|Insulin Neutral"/>
    <x v="1"/>
    <d v="2012-06-15T00:00:00"/>
    <s v="Insulin aspart|Insulin glargine|Insulin Neutral-&gt;Insulin isophane-&gt;Biguanides|Insulin glargine|Insulin isophane-&gt;Biguanides-&gt;Biguanides|Insulin isophane-&gt;Biguanides|Insulin isophane with insulin neutral-&gt;Insulin lispro-&gt;Biguanides|Insulin lispro-&gt;Insulin glargine|Insulin lispro-&gt;Biguanides|Insulin glargine|Insulin lispro-&gt;Insulin glargine-&gt;Biguanides|Insulin glargine-&gt;Biguanides|Insulin aspart|Insulin glargine|Insulin lispro-&gt;DPP-4 inhibitors-&gt;DPP-4 inhibitors|Insulin glargine-&gt;DPP-4 inhibitors|Insulin glargine|Insulin lispro-&gt;DPP-4 inhibitors|Insulin lispro-&gt;DPP-4 inhibitors|Insulin glargine|Insulin lispro|SGLT-2 inhibitors-&gt;DPP-4 inhibitors|SGLT-2 inhibitors-&gt;DPP-4 inhibitors|Insulin lispro|SGLT-2 inhibitors-&gt;Insulin glargine|SGLT-2 inhibitors"/>
  </r>
  <r>
    <s v="2qvL3SF0yc2"/>
    <x v="14"/>
    <s v="Asian"/>
    <s v="Biguanides"/>
    <x v="0"/>
    <d v="2021-11-10T00:00:00"/>
    <s v="Biguanides"/>
  </r>
  <r>
    <s v="2CYcJo/PzbU"/>
    <x v="14"/>
    <s v="Māori"/>
    <s v="Biguanides"/>
    <x v="0"/>
    <d v="2022-02-28T00:00:00"/>
    <s v="Biguanides-&gt;SGLT-2 inhibitors-&gt;DPP-4 inhibitors-&gt;DPP-4 inhibitors|SGLT-2 inhibitors-&gt;Thiazolidinedione-&gt;DPP-4 inhibitors|SGLT-2 inhibitors|Thiazolidinedione"/>
  </r>
  <r>
    <s v="0mVhUoqbAxs"/>
    <x v="14"/>
    <s v="Other"/>
    <s v="Biguanides"/>
    <x v="0"/>
    <d v="2019-01-08T00:00:00"/>
    <s v="Biguanides"/>
  </r>
  <r>
    <s v="0bBU5oyswec"/>
    <x v="14"/>
    <s v="Pacific peoples"/>
    <s v="Biguanides"/>
    <x v="0"/>
    <d v="2017-05-25T00:00:00"/>
    <s v="Biguanides"/>
  </r>
  <r>
    <s v="0tUwIwa2DZM"/>
    <x v="14"/>
    <s v="Asian"/>
    <s v="Biguanides"/>
    <x v="0"/>
    <d v="2015-02-19T00:00:00"/>
    <s v="Biguanides"/>
  </r>
  <r>
    <s v="1n8RPru5.Ng"/>
    <x v="14"/>
    <s v="Other"/>
    <s v="Biguanides"/>
    <x v="0"/>
    <d v="2024-09-03T00:00:00"/>
    <s v="Biguanides"/>
  </r>
  <r>
    <s v="BkMcOeCQ4gg"/>
    <x v="14"/>
    <s v="Pacific peoples"/>
    <s v="Insulin lispro"/>
    <x v="1"/>
    <d v="2015-09-21T00:00:00"/>
    <s v="Insulin lispro-&gt;Biguanides|Insulin lispro-&gt;Insulin aspart|Insulin isophane-&gt;Insulin aspart-&gt;Biguanides|Insulin glargine-&gt;DPP-4 inhibitors|Insulin aspart-&gt;SGLT-2 inhibitors-&gt;DPP-4 inhibitors|Insulin aspart|SGLT-2 inhibitors-&gt;Biguanides|Insulin aspart"/>
  </r>
  <r>
    <s v="eyybAKjdtg6"/>
    <x v="14"/>
    <s v="Māori"/>
    <s v="Insulin aspart|Insulin glargine"/>
    <x v="1"/>
    <d v="2023-11-16T00:00:00"/>
    <s v="Insulin aspart|Insulin glargine-&gt;Insulin aspart-&gt;Insulin glargine-&gt;Biguanides|Insulin aspart|Insulin glargine"/>
  </r>
  <r>
    <s v="ri9oS7/umjk"/>
    <x v="14"/>
    <s v="Pacific peoples"/>
    <s v="Insulin isophane with insulin neutral"/>
    <x v="1"/>
    <d v="2011-08-17T00:00:00"/>
    <s v="Insulin isophane with insulin neutral-&gt;Biguanides-&gt;Biguanides|Insulin isophane-&gt;Insulin isophane-&gt;Biguanides|Insulin isophane with insulin neutral-&gt;Insulin aspart-&gt;Biguanides|Insulin aspart-&gt;Insulin aspart|Sulfonylureas-&gt;Insulin lispro-&gt;Biguanides|Insulin lispro-&gt;Insulin aspart|Insulin glargine-&gt;Insulin glargine-&gt;Biguanides|Insulin aspart|Insulin glargine-&gt;SGLT-2 inhibitors-&gt;Insulin aspart|Insulin glargine|SGLT-2 inhibitors-&gt;Insulin aspart|SGLT-2 inhibitors-&gt;Biguanides|Insulin glargine-&gt;Biguanides|Insulin aspart|Insulin glargine|SGLT-2 inhibitors-&gt;Biguanides|Insulin aspart|SGLT-2 inhibitors"/>
  </r>
  <r>
    <s v="UF6pFwkF7FU"/>
    <x v="14"/>
    <s v="Māori"/>
    <s v="Biguanides"/>
    <x v="0"/>
    <d v="2014-04-17T00:00:00"/>
    <s v="Biguanides"/>
  </r>
  <r>
    <s v="Qu7JNEbheZE"/>
    <x v="14"/>
    <s v="Māori"/>
    <s v="Biguanides"/>
    <x v="0"/>
    <d v="2011-06-27T00:00:00"/>
    <s v="Biguanides"/>
  </r>
  <r>
    <s v="UUGoZgLedy."/>
    <x v="14"/>
    <s v="Other"/>
    <s v="Biguanides"/>
    <x v="0"/>
    <d v="2011-12-16T00:00:00"/>
    <s v="Biguanides-&gt;GLP-1 agonists"/>
  </r>
  <r>
    <s v="gQqBIU6EUII"/>
    <x v="14"/>
    <s v="Other"/>
    <s v="DPP-4 inhibitors"/>
    <x v="0"/>
    <d v="2019-08-22T00:00:00"/>
    <s v="DPP-4 inhibitors-&gt;Biguanides-&gt;Biguanides|DPP-4 inhibitors-&gt;Insulin aspart-&gt;Sulfonylureas-&gt;GLP-1 agonists|Insulin aspart|Sulfonylureas-&gt;GLP-1 agonists|Insulin aspart-&gt;Biguanides|Sulfonylureas"/>
  </r>
  <r>
    <s v="syKc/E036es"/>
    <x v="14"/>
    <s v="Other"/>
    <s v="Biguanides"/>
    <x v="0"/>
    <d v="2025-06-13T00:00:00"/>
    <s v="Biguanides"/>
  </r>
  <r>
    <s v="H7TPVasnx9A"/>
    <x v="14"/>
    <s v="Other"/>
    <s v="Biguanides"/>
    <x v="0"/>
    <d v="2016-12-01T00:00:00"/>
    <s v="Biguanides"/>
  </r>
  <r>
    <s v="HhkZi0M9MgQ"/>
    <x v="14"/>
    <s v="Māori"/>
    <s v="Biguanides"/>
    <x v="0"/>
    <d v="2021-03-01T00:00:00"/>
    <s v="Biguanides"/>
  </r>
  <r>
    <s v="L8epXkAShf2"/>
    <x v="14"/>
    <s v="Māori"/>
    <s v="Biguanides"/>
    <x v="0"/>
    <d v="2025-11-05T00:00:00"/>
    <s v="Biguanides"/>
  </r>
  <r>
    <s v="kwoC/GhsvAY"/>
    <x v="14"/>
    <s v="Other"/>
    <s v="Biguanides"/>
    <x v="0"/>
    <d v="2019-12-11T00:00:00"/>
    <s v="Biguanides"/>
  </r>
  <r>
    <s v="O05V35CK9eI"/>
    <x v="14"/>
    <s v="Other"/>
    <s v="Biguanides"/>
    <x v="0"/>
    <d v="2024-10-10T00:00:00"/>
    <s v="Biguanides"/>
  </r>
  <r>
    <s v="OqZtxYHQIuw"/>
    <x v="14"/>
    <s v="Māori"/>
    <s v="Biguanides"/>
    <x v="0"/>
    <d v="2024-02-01T00:00:00"/>
    <s v="Biguanides"/>
  </r>
  <r>
    <s v="VrNyiqUTYUI"/>
    <x v="14"/>
    <s v="Māori"/>
    <s v="Biguanides"/>
    <x v="0"/>
    <d v="2013-01-21T00:00:00"/>
    <s v="Biguanides"/>
  </r>
  <r>
    <s v="S2TGlgH4jD2"/>
    <x v="14"/>
    <s v="Māori"/>
    <s v="Biguanides|Insulin glargine"/>
    <x v="0"/>
    <d v="2020-10-22T00:00:00"/>
    <s v="Biguanides|Insulin glargine-&gt;Insulin glargine-&gt;Biguanides-&gt;Insulin aspart-&gt;Insulin aspart|Insulin glargine-&gt;SGLT-2 inhibitors-&gt;Insulin glargine|SGLT-2 inhibitors-&gt;GLP-1 agonists|Insulin glargine|SGLT-2 inhibitors-&gt;GLP-1 agonists|Insulin glargine"/>
  </r>
  <r>
    <s v="F2nIcP50yMU"/>
    <x v="14"/>
    <s v="Asian"/>
    <s v="Biguanides"/>
    <x v="0"/>
    <d v="2012-01-12T00:00:00"/>
    <s v="Biguanides-&gt;Biguanides|Sulfonylureas-&gt;Sulfonylureas"/>
  </r>
  <r>
    <s v="mEr4ZCGIo6."/>
    <x v="14"/>
    <s v="Other"/>
    <s v="Insulin isophane"/>
    <x v="1"/>
    <d v="2011-10-10T00:00:00"/>
    <s v="Insulin isophane-&gt;Insulin aspart|Insulin isophane-&gt;Insulin aspart-&gt;Insulin aspart|Insulin glargine|Insulin isophane-&gt;Insulin aspart|Insulin glargine-&gt;Insulin glargine-&gt;Biguanides"/>
  </r>
  <r>
    <s v="MfKy/PPZnsk"/>
    <x v="14"/>
    <s v="Other"/>
    <s v="Biguanides"/>
    <x v="0"/>
    <d v="2025-07-22T00:00:00"/>
    <s v="Biguanides"/>
  </r>
  <r>
    <s v="Apbg8ZBonKU"/>
    <x v="14"/>
    <s v="Pacific peoples"/>
    <s v="Insulin aspart|Insulin glargine"/>
    <x v="1"/>
    <d v="2024-04-12T00:00:00"/>
    <s v="Insulin aspart|Insulin glargine-&gt;Insulin aspart-&gt;Biguanides|Insulin aspart|Insulin glargine-&gt;Insulin glargine-&gt;Biguanides|Insulin aspart"/>
  </r>
  <r>
    <s v="3X/G..FZgjU"/>
    <x v="14"/>
    <s v="Māori"/>
    <s v="Biguanides"/>
    <x v="0"/>
    <d v="2020-07-30T00:00:00"/>
    <s v="Biguanides"/>
  </r>
  <r>
    <s v="wWjnw41DOJM"/>
    <x v="14"/>
    <s v="Asian"/>
    <s v="Biguanides"/>
    <x v="0"/>
    <d v="2012-12-17T00:00:00"/>
    <s v="Biguanides"/>
  </r>
  <r>
    <s v="zOTLYbHGx9s"/>
    <x v="14"/>
    <s v="Other"/>
    <s v="Biguanides"/>
    <x v="0"/>
    <d v="2024-03-05T00:00:00"/>
    <s v="Biguanides"/>
  </r>
  <r>
    <s v="4ArbpxBnYHU"/>
    <x v="14"/>
    <s v="Māori"/>
    <s v="Biguanides|Insulin aspart|Insulin glargine"/>
    <x v="0"/>
    <d v="2024-11-13T00:00:00"/>
    <s v="Biguanides|Insulin aspart|Insulin glargine-&gt;Insulin aspart|Insulin glargine-&gt;Insulin aspart-&gt;Biguanides"/>
  </r>
  <r>
    <s v="HFckDJNPJJs"/>
    <x v="14"/>
    <s v="Pacific peoples"/>
    <s v="Biguanides"/>
    <x v="0"/>
    <d v="2021-09-23T00:00:00"/>
    <s v="Biguanides"/>
  </r>
  <r>
    <s v="l69nLdkhSRI"/>
    <x v="14"/>
    <s v="Pacific peoples"/>
    <s v="Biguanides"/>
    <x v="0"/>
    <d v="2013-03-08T00:00:00"/>
    <s v="Biguanides-&gt;Biguanides|DPP-4 inhibitors-&gt;Biguanides|DPP-4 inhibitors|SGLT-2 inhibitors"/>
  </r>
  <r>
    <s v="lp9dA4ReOfk"/>
    <x v="14"/>
    <s v="Māori"/>
    <s v="Biguanides"/>
    <x v="0"/>
    <d v="2025-11-18T00:00:00"/>
    <s v="Biguanides"/>
  </r>
  <r>
    <s v="orJo9wvbOHU"/>
    <x v="14"/>
    <s v="Māori"/>
    <s v="Biguanides"/>
    <x v="0"/>
    <d v="2011-04-08T00:00:00"/>
    <s v="Biguanides-&gt;Sulfonylureas-&gt;Biguanides|Sulfonylureas-&gt;DPP-4 inhibitors|Sulfonylureas-&gt;DPP-4 inhibitors-&gt;DPP-4 inhibitors|SGLT-2 inhibitors|Sulfonylureas-&gt;SGLT-2 inhibitors"/>
  </r>
  <r>
    <s v="SGtcijBgy/s"/>
    <x v="14"/>
    <s v="Asian"/>
    <s v="Biguanides|Insulin aspart|Insulin glargine"/>
    <x v="0"/>
    <d v="2023-03-20T00:00:00"/>
    <s v="Biguanides|Insulin aspart|Insulin glargine-&gt;Insulin glargine-&gt;Insulin aspart|Insulin glargine-&gt;Biguanides|Insulin glargine-&gt;Biguanides"/>
  </r>
  <r>
    <s v="SIleyut9ses"/>
    <x v="14"/>
    <s v="Other"/>
    <s v="Biguanides"/>
    <x v="0"/>
    <d v="2022-12-09T00:00:00"/>
    <s v="Biguanides"/>
  </r>
  <r>
    <s v="SjR3zISE4GE"/>
    <x v="14"/>
    <s v="Pacific peoples"/>
    <s v="Biguanides"/>
    <x v="0"/>
    <d v="2023-10-13T00:00:00"/>
    <s v="Biguanides-&gt;SGLT-2 inhibitors"/>
  </r>
  <r>
    <s v="sStjm1ff5MQ"/>
    <x v="14"/>
    <s v="Māori"/>
    <s v="Biguanides"/>
    <x v="0"/>
    <d v="2020-09-17T00:00:00"/>
    <s v="Biguanides"/>
  </r>
  <r>
    <s v="Sw0.k/QJE5c"/>
    <x v="14"/>
    <s v="Other"/>
    <s v="Biguanides"/>
    <x v="0"/>
    <d v="2022-05-20T00:00:00"/>
    <s v="Biguanides"/>
  </r>
  <r>
    <s v="spbs9mf.nEs"/>
    <x v="14"/>
    <s v="Asian"/>
    <s v="Biguanides"/>
    <x v="0"/>
    <d v="2025-12-17T00:00:00"/>
    <s v="Biguanides"/>
  </r>
  <r>
    <s v="22gsChdA4Lo"/>
    <x v="14"/>
    <s v="Māori"/>
    <s v="Insulin aspart"/>
    <x v="1"/>
    <d v="2019-01-31T00:00:00"/>
    <s v="Insulin aspart-&gt;Biguanides|GLP-1 agonists-&gt;Biguanides|GLP-1 agonists|Insulin aspart-&gt;Biguanides|Insulin aspart-&gt;Biguanides-&gt;GLP-1 agonists|Insulin aspart-&gt;GLP-1 agonists"/>
  </r>
  <r>
    <s v="dDcvVyzzmJk"/>
    <x v="14"/>
    <s v="Māori"/>
    <s v="Biguanides"/>
    <x v="0"/>
    <d v="2022-02-09T00:00:00"/>
    <s v="Biguanides-&gt;SGLT-2 inhibitors-&gt;Insulin glargine"/>
  </r>
  <r>
    <s v="DeimSZ.H0Ao"/>
    <x v="14"/>
    <s v="Other"/>
    <s v="Biguanides"/>
    <x v="0"/>
    <d v="2021-01-06T00:00:00"/>
    <s v="Biguanides"/>
  </r>
  <r>
    <s v="DF3Yh5BXzl."/>
    <x v="14"/>
    <s v="Māori"/>
    <s v="Insulin lispro"/>
    <x v="1"/>
    <d v="2014-06-11T00:00:00"/>
    <s v="Insulin lispro-&gt;Biguanides-&gt;Biguanides|Insulin lispro-&gt;Biguanides|Sulfonylureas-&gt;Biguanides|Insulin lispro|Sulfonylureas-&gt;Biguanides|Insulin aspart-&gt;Insulin aspart"/>
  </r>
  <r>
    <s v="8VlvFJI4vuQ"/>
    <x v="14"/>
    <s v="Pacific peoples"/>
    <s v="Biguanides"/>
    <x v="0"/>
    <d v="2017-06-27T00:00:00"/>
    <s v="Biguanides-&gt;DPP-4 inhibitors"/>
  </r>
  <r>
    <s v="3mSZd3akf4o"/>
    <x v="14"/>
    <s v="Other"/>
    <s v="Biguanides"/>
    <x v="0"/>
    <d v="2024-08-12T00:00:00"/>
    <s v="Biguanides"/>
  </r>
  <r>
    <s v="3OOTmu5odkc"/>
    <x v="14"/>
    <s v="Other"/>
    <s v="Biguanides"/>
    <x v="0"/>
    <d v="2019-04-09T00:00:00"/>
    <s v="Biguanides"/>
  </r>
  <r>
    <s v="9aEa1mQNAaI"/>
    <x v="14"/>
    <s v="Other"/>
    <s v="Insulin aspart|Insulin isophane"/>
    <x v="1"/>
    <d v="2013-05-01T00:00:00"/>
    <s v="Insulin aspart|Insulin isophane-&gt;Insulin aspart|Insulin glargine-&gt;Insulin glargine-&gt;Insulin aspart-&gt;Biguanides-&gt;Biguanides|Insulin aspart|Insulin glargine-&gt;Biguanides|Insulin glargine-&gt;Biguanides|Insulin aspart"/>
  </r>
  <r>
    <s v="DI2m9ZMpN7k"/>
    <x v="14"/>
    <s v="Māori"/>
    <s v="Biguanides"/>
    <x v="0"/>
    <d v="2014-06-12T00:00:00"/>
    <s v="Biguanides-&gt;Sulfonylureas-&gt;Biguanides|Sulfonylureas-&gt;Insulin isophane"/>
  </r>
  <r>
    <s v="gRFdboRwvGY"/>
    <x v="14"/>
    <s v="Asian"/>
    <s v="Biguanides"/>
    <x v="0"/>
    <d v="2025-10-06T00:00:00"/>
    <s v="Biguanides"/>
  </r>
  <r>
    <s v="kAoI7xFw2H2"/>
    <x v="14"/>
    <s v="Other"/>
    <s v="Biguanides"/>
    <x v="0"/>
    <d v="2022-12-08T00:00:00"/>
    <s v="Biguanides"/>
  </r>
  <r>
    <s v="kIncHht7Grc"/>
    <x v="14"/>
    <s v="Other"/>
    <s v="Biguanides"/>
    <x v="0"/>
    <d v="2015-08-24T00:00:00"/>
    <s v="Biguanides"/>
  </r>
  <r>
    <s v="o186rWG7TlQ"/>
    <x v="14"/>
    <s v="Māori"/>
    <s v="Biguanides"/>
    <x v="0"/>
    <d v="2019-01-14T00:00:00"/>
    <s v="Biguanides"/>
  </r>
  <r>
    <s v="Oja31xE5EqI"/>
    <x v="14"/>
    <s v="Pacific peoples"/>
    <s v="Insulin aspart|Insulin glargine"/>
    <x v="1"/>
    <d v="2022-09-02T00:00:00"/>
    <s v="Insulin aspart|Insulin glargine-&gt;Insulin aspart|Insulin glargine|Sulfonylureas-&gt;Insulin glargine-&gt;Insulin aspart-&gt;Insulin glargine|Sulfonylureas"/>
  </r>
  <r>
    <s v="rUloMTZL4DM"/>
    <x v="14"/>
    <s v="Pacific peoples"/>
    <s v="Biguanides"/>
    <x v="0"/>
    <d v="2014-03-07T00:00:00"/>
    <s v="Biguanides"/>
  </r>
  <r>
    <s v="Rl3M6S9m3Pg"/>
    <x v="14"/>
    <s v="Māori"/>
    <s v="Biguanides"/>
    <x v="0"/>
    <d v="2025-07-29T00:00:00"/>
    <s v="Biguanides"/>
  </r>
  <r>
    <s v="rnMUijCOdE2"/>
    <x v="14"/>
    <s v="Māori"/>
    <s v="Biguanides"/>
    <x v="0"/>
    <d v="2024-04-19T00:00:00"/>
    <s v="Biguanides"/>
  </r>
  <r>
    <s v="jQiXdbIUrcU"/>
    <x v="14"/>
    <s v="Other"/>
    <s v="Insulin isophane"/>
    <x v="1"/>
    <d v="2014-12-24T00:00:00"/>
    <s v="Insulin isophane-&gt;Biguanides|Insulin isophane-&gt;Insulin glargine-&gt;Biguanides|Insulin glargine-&gt;Insulin aspart-&gt;Insulin aspart|Insulin glargine-&gt;Biguanides|Insulin aspart|Insulin glargine-&gt;Biguanides|Insulin aspart|Insulin glargine|Thiazolidinedione-&gt;Insulin aspart|Thiazolidinedione-&gt;DPP-4 inhibitors|Insulin aspart|Insulin glargine-&gt;DPP-4 inhibitors|Insulin glargine-&gt;DPP-4 inhibitors|Insulin aspart|Insulin glargine|SGLT-2 inhibitors-&gt;DPP-4 inhibitors|SGLT-2 inhibitors-&gt;Biguanides|DPP-4 inhibitors|SGLT-2 inhibitors-&gt;Biguanides|GLP-1 agonists|Insulin aspart|Insulin glargine-&gt;DPP-4 inhibitors|GLP-1 agonists|Insulin aspart|Insulin glargine-&gt;GLP-1 agonists|Insulin aspart|Insulin glargine-&gt;GLP-1 agonists"/>
  </r>
  <r>
    <s v="JnbEjqzxFGA"/>
    <x v="14"/>
    <s v="Other"/>
    <s v="Biguanides"/>
    <x v="0"/>
    <d v="2021-01-26T00:00:00"/>
    <s v="Biguanides"/>
  </r>
  <r>
    <s v="JmQBDtRj.Ps"/>
    <x v="14"/>
    <s v="Other"/>
    <s v="Biguanides"/>
    <x v="0"/>
    <d v="2015-06-09T00:00:00"/>
    <s v="Biguanides"/>
  </r>
  <r>
    <s v="ftpe3PqzpJw"/>
    <x v="14"/>
    <s v="Māori"/>
    <s v="Biguanides"/>
    <x v="0"/>
    <d v="2017-04-13T00:00:00"/>
    <s v="Biguanides"/>
  </r>
  <r>
    <s v="7wvP3AvD/a."/>
    <x v="14"/>
    <s v="Asian"/>
    <s v="Biguanides"/>
    <x v="0"/>
    <d v="2019-08-14T00:00:00"/>
    <s v="Biguanides"/>
  </r>
  <r>
    <s v="8/NjyLUpF6s"/>
    <x v="14"/>
    <s v="Asian"/>
    <s v="Biguanides"/>
    <x v="0"/>
    <d v="2021-03-25T00:00:00"/>
    <s v="Biguanides-&gt;DPP-4 inhibitors-&gt;Biguanides|GLP-1 agonists-&gt;GLP-1 agonists"/>
  </r>
  <r>
    <s v="7mnnVc0GNf6"/>
    <x v="14"/>
    <s v="Māori"/>
    <s v="Biguanides|Insulin glargine"/>
    <x v="0"/>
    <d v="2020-11-20T00:00:00"/>
    <s v="Biguanides|Insulin glargine-&gt;Insulin glargine-&gt;GLP-1 agonists-&gt;GLP-1 agonists|Insulin glargine"/>
  </r>
  <r>
    <s v="19795z7AXkY"/>
    <x v="14"/>
    <s v="Other"/>
    <s v="Biguanides"/>
    <x v="0"/>
    <d v="2025-07-03T00:00:00"/>
    <s v="Biguanides"/>
  </r>
  <r>
    <s v="1sfyYK1xeoY"/>
    <x v="14"/>
    <s v="Pacific peoples"/>
    <s v="Insulin aspart|Insulin glargine"/>
    <x v="1"/>
    <d v="2015-10-23T00:00:00"/>
    <s v="Insulin aspart|Insulin glargine-&gt;Insulin aspart-&gt;Insulin aspart|Insulin glargine|Insulin isophane with insulin neutral-&gt;Insulin glargine-&gt;Biguanides|Insulin aspart"/>
  </r>
  <r>
    <s v="1yZXh1.vgno"/>
    <x v="14"/>
    <s v="Māori"/>
    <s v="Biguanides"/>
    <x v="0"/>
    <d v="2023-07-05T00:00:00"/>
    <s v="Biguanides"/>
  </r>
  <r>
    <s v="1dXs00P7HzY"/>
    <x v="14"/>
    <s v="Other"/>
    <s v="Biguanides"/>
    <x v="0"/>
    <d v="2022-06-01T00:00:00"/>
    <s v="Biguanides"/>
  </r>
  <r>
    <s v="VBXGyiySzB2"/>
    <x v="14"/>
    <s v="Pacific peoples"/>
    <s v="Sulfonylureas"/>
    <x v="0"/>
    <d v="2024-06-22T00:00:00"/>
    <s v="Sulfonylureas"/>
  </r>
  <r>
    <s v="VOM4wu9y85U"/>
    <x v="14"/>
    <s v="Other"/>
    <s v="Biguanides"/>
    <x v="0"/>
    <d v="2013-04-09T00:00:00"/>
    <s v="Biguanides"/>
  </r>
  <r>
    <s v="vqFcFR7XDro"/>
    <x v="14"/>
    <s v="Other"/>
    <s v="Biguanides"/>
    <x v="0"/>
    <d v="2017-10-02T00:00:00"/>
    <s v="Biguanides"/>
  </r>
  <r>
    <s v="yXEKUQQ9ADs"/>
    <x v="14"/>
    <s v="Māori"/>
    <s v="Biguanides"/>
    <x v="0"/>
    <d v="2021-11-12T00:00:00"/>
    <s v="Biguanides"/>
  </r>
  <r>
    <s v="UdAoc.rtYdA"/>
    <x v="14"/>
    <s v="Māori"/>
    <s v="Insulin aspart|Insulin isophane|Insulin Neutral"/>
    <x v="1"/>
    <d v="2012-02-03T00:00:00"/>
    <s v="Insulin aspart|Insulin isophane|Insulin Neutral-&gt;Insulin isophane-&gt;Insulin Neutral-&gt;Insulin aspart|Insulin isophane-&gt;Insulin aspart-&gt;Insulin aspart|Insulin glargine|Insulin Neutral-&gt;Biguanides|Insulin aspart|Insulin isophane-&gt;Biguanides|Insulin aspart-&gt;Biguanides-&gt;Biguanides|Insulin isophane-&gt;DPP-4 inhibitors|Insulin aspart"/>
  </r>
  <r>
    <s v="uJ8yO9H.2wI"/>
    <x v="14"/>
    <s v="Other"/>
    <s v="Biguanides"/>
    <x v="0"/>
    <d v="2023-11-02T00:00:00"/>
    <s v="Biguanides"/>
  </r>
  <r>
    <s v="uk9uCCHDkv2"/>
    <x v="14"/>
    <s v="Māori"/>
    <s v="Biguanides"/>
    <x v="0"/>
    <d v="2013-09-20T00:00:00"/>
    <s v="Biguanides"/>
  </r>
  <r>
    <s v="uuY4vmDspZA"/>
    <x v="14"/>
    <s v="Pacific peoples"/>
    <s v="Biguanides"/>
    <x v="0"/>
    <d v="2011-08-22T00:00:00"/>
    <s v="Biguanides-&gt;Biguanides|Sulfonylureas-&gt;DPP-4 inhibitors-&gt;Sulfonylureas-&gt;DPP-4 inhibitors|Sulfonylureas-&gt;SGLT-2 inhibitors-&gt;Insulin glargine|SGLT-2 inhibitors-&gt;Insulin glulisine-&gt;Insulin glargine|Insulin glulisine|SGLT-2 inhibitors-&gt;Insulin glargine|Insulin glulisine"/>
  </r>
  <r>
    <s v="Y/WKoHHAln6"/>
    <x v="14"/>
    <s v="Māori"/>
    <s v="Biguanides"/>
    <x v="0"/>
    <d v="2011-06-16T00:00:00"/>
    <s v="Biguanides-&gt;Biguanides|GLP-1 agonists-&gt;GLP-1 agonists-&gt;Sulfonylureas-&gt;Biguanides|GLP-1 agonists|Sulfonylureas-&gt;Biguanides|Sulfonylureas-&gt;SGLT-2 inhibitors-&gt;SGLT-2 inhibitors|Sulfonylureas"/>
  </r>
  <r>
    <s v="y/wm7fPmW3c"/>
    <x v="14"/>
    <s v="Other"/>
    <s v="Biguanides"/>
    <x v="0"/>
    <d v="2019-03-15T00:00:00"/>
    <s v="Biguanides"/>
  </r>
  <r>
    <s v="QNdmOiH/Kdw"/>
    <x v="14"/>
    <s v="Pacific peoples"/>
    <s v="Biguanides|Sulfonylureas"/>
    <x v="0"/>
    <d v="2015-04-10T00:00:00"/>
    <s v="Biguanides|Sulfonylureas-&gt;Biguanides-&gt;DPP-4 inhibitors|Sulfonylureas-&gt;DPP-4 inhibitors-&gt;SGLT-2 inhibitors-&gt;Insulin glargine-&gt;GLP-1 agonists"/>
  </r>
  <r>
    <s v="qOG9wLZirRg"/>
    <x v="14"/>
    <s v="Asian"/>
    <s v="Biguanides"/>
    <x v="0"/>
    <d v="2025-11-03T00:00:00"/>
    <s v="Biguanides"/>
  </r>
  <r>
    <s v="QOh5baJ8/z."/>
    <x v="14"/>
    <s v="Other"/>
    <s v="Biguanides"/>
    <x v="0"/>
    <d v="2013-02-12T00:00:00"/>
    <s v="Biguanides"/>
  </r>
  <r>
    <s v="QRmPWm93BVY"/>
    <x v="14"/>
    <s v="Māori"/>
    <s v="Biguanides"/>
    <x v="0"/>
    <d v="2019-05-27T00:00:00"/>
    <s v="Biguanides"/>
  </r>
  <r>
    <s v=".2CrqiCCVS6"/>
    <x v="14"/>
    <s v="Other"/>
    <s v="Biguanides"/>
    <x v="0"/>
    <d v="2018-03-15T00:00:00"/>
    <s v="Biguanides-&gt;DPP-4 inhibitors"/>
  </r>
  <r>
    <s v="ynh9bSY1X0c"/>
    <x v="14"/>
    <s v="Māori"/>
    <s v="Biguanides"/>
    <x v="0"/>
    <d v="2017-09-19T00:00:00"/>
    <s v="Biguanides"/>
  </r>
  <r>
    <s v="Y9ro/vxoXDY"/>
    <x v="14"/>
    <s v="Pacific peoples"/>
    <s v="Biguanides"/>
    <x v="0"/>
    <d v="2024-03-27T00:00:00"/>
    <s v="Biguanides-&gt;GLP-1 agonists-&gt;Biguanides|GLP-1 agonists"/>
  </r>
  <r>
    <s v="wqESs6c3mHU"/>
    <x v="14"/>
    <s v="Māori"/>
    <s v="Biguanides"/>
    <x v="0"/>
    <d v="2018-02-09T00:00:00"/>
    <s v="Biguanides-&gt;SGLT-2 inhibitors"/>
  </r>
  <r>
    <s v="wRRI3CAJRYY"/>
    <x v="14"/>
    <s v="Pacific peoples"/>
    <s v="Biguanides"/>
    <x v="0"/>
    <d v="2022-11-22T00:00:00"/>
    <s v="Biguanides-&gt;DPP-4 inhibitors"/>
  </r>
  <r>
    <s v="wFBcDI4rLCY"/>
    <x v="15"/>
    <s v="Other"/>
    <s v="Biguanides"/>
    <x v="0"/>
    <d v="2013-05-24T00:00:00"/>
    <s v="Biguanides"/>
  </r>
  <r>
    <s v="wGETpwesXV2"/>
    <x v="15"/>
    <s v="Other"/>
    <s v="Biguanides"/>
    <x v="0"/>
    <d v="2012-04-17T00:00:00"/>
    <s v="Biguanides"/>
  </r>
  <r>
    <s v="6WvZzAU9kUg"/>
    <x v="15"/>
    <s v="Other"/>
    <s v="Biguanides"/>
    <x v="0"/>
    <d v="2024-11-25T00:00:00"/>
    <s v="Biguanides"/>
  </r>
  <r>
    <s v="6yfvJWay7jI"/>
    <x v="15"/>
    <s v="Māori"/>
    <s v="Biguanides"/>
    <x v="0"/>
    <d v="2017-02-10T00:00:00"/>
    <s v="Biguanides"/>
  </r>
  <r>
    <s v="70avWR35B1c"/>
    <x v="15"/>
    <s v="Other"/>
    <s v="Biguanides"/>
    <x v="0"/>
    <d v="2011-11-30T00:00:00"/>
    <s v="Biguanides"/>
  </r>
  <r>
    <s v="60Q3HSKzJtE"/>
    <x v="15"/>
    <s v="Māori"/>
    <s v="Biguanides"/>
    <x v="0"/>
    <d v="2020-05-25T00:00:00"/>
    <s v="Biguanides"/>
  </r>
  <r>
    <s v="5uMi4sprINM"/>
    <x v="15"/>
    <s v="Pacific peoples"/>
    <s v="Biguanides"/>
    <x v="0"/>
    <d v="2016-08-22T00:00:00"/>
    <s v="Biguanides"/>
  </r>
  <r>
    <s v="/qUqt9CX3Qc"/>
    <x v="15"/>
    <s v="Māori"/>
    <s v="Biguanides"/>
    <x v="0"/>
    <d v="2024-12-18T00:00:00"/>
    <s v="Biguanides"/>
  </r>
  <r>
    <s v="Yes51iTowzM"/>
    <x v="15"/>
    <s v="Māori"/>
    <s v="Biguanides"/>
    <x v="0"/>
    <d v="2013-05-21T00:00:00"/>
    <s v="Biguanides"/>
  </r>
  <r>
    <s v="yLqkeW2SUt6"/>
    <x v="15"/>
    <s v="Pacific peoples"/>
    <s v="Biguanides"/>
    <x v="0"/>
    <d v="2022-09-22T00:00:00"/>
    <s v="Biguanides"/>
  </r>
  <r>
    <s v="yl6efErxHmk"/>
    <x v="15"/>
    <s v="Other"/>
    <s v="Biguanides"/>
    <x v="0"/>
    <d v="2019-04-11T00:00:00"/>
    <s v="Biguanides"/>
  </r>
  <r>
    <s v="/1u86Cy9.CU"/>
    <x v="15"/>
    <s v="Other"/>
    <s v="Biguanides"/>
    <x v="0"/>
    <d v="2013-04-11T00:00:00"/>
    <s v="Biguanides-&gt;Insulin isophane-&gt;Biguanides|Insulin isophane"/>
  </r>
  <r>
    <s v=".tmzJrQTKqo"/>
    <x v="15"/>
    <s v="Māori"/>
    <s v="Biguanides"/>
    <x v="0"/>
    <d v="2021-04-21T00:00:00"/>
    <s v="Biguanides"/>
  </r>
  <r>
    <s v="qImpDPDoELw"/>
    <x v="15"/>
    <s v="Māori"/>
    <s v="Biguanides"/>
    <x v="0"/>
    <d v="2021-03-25T00:00:00"/>
    <s v="Biguanides"/>
  </r>
  <r>
    <s v="Qin7wK1oq8w"/>
    <x v="15"/>
    <s v="Māori"/>
    <s v="Biguanides"/>
    <x v="0"/>
    <d v="2015-08-09T00:00:00"/>
    <s v="Biguanides-&gt;Biguanides|SGLT-2 inhibitors-&gt;SGLT-2 inhibitors-&gt;SGLT-2 inhibitors|Sulfonylureas-&gt;Insulin glargine-&gt;Insulin glargine|SGLT-2 inhibitors|Sulfonylureas"/>
  </r>
  <r>
    <s v="R6nyGBm74wA"/>
    <x v="15"/>
    <s v="Pacific peoples"/>
    <s v="Biguanides"/>
    <x v="0"/>
    <d v="2014-11-26T00:00:00"/>
    <s v="Biguanides-&gt;Insulin isophane-&gt;Insulin aspart-&gt;Insulin aspart|Insulin isophane-&gt;Biguanides|Insulin aspart|Insulin isophane-&gt;Biguanides|Insulin aspart-&gt;Biguanides|Insulin isophane"/>
  </r>
  <r>
    <s v="nGfDEST4Iec"/>
    <x v="15"/>
    <s v="Other"/>
    <s v="Biguanides"/>
    <x v="0"/>
    <d v="2020-07-29T00:00:00"/>
    <s v="Biguanides-&gt;SGLT-2 inhibitors"/>
  </r>
  <r>
    <s v="NiLc/QXHPzU"/>
    <x v="15"/>
    <s v="Māori"/>
    <s v="Biguanides"/>
    <x v="0"/>
    <d v="2021-04-07T00:00:00"/>
    <s v="Biguanides"/>
  </r>
  <r>
    <s v="XYGkAj2DKYw"/>
    <x v="15"/>
    <s v="Other"/>
    <s v="Biguanides"/>
    <x v="0"/>
    <d v="2024-11-01T00:00:00"/>
    <s v="Biguanides"/>
  </r>
  <r>
    <s v="uttZ25zmTLE"/>
    <x v="15"/>
    <s v="Other"/>
    <s v="Biguanides"/>
    <x v="0"/>
    <d v="2017-12-19T00:00:00"/>
    <s v="Biguanides"/>
  </r>
  <r>
    <s v="uu8FNzfJmKg"/>
    <x v="15"/>
    <s v="Pacific peoples"/>
    <s v="Biguanides"/>
    <x v="0"/>
    <d v="2022-12-22T00:00:00"/>
    <s v="Biguanides"/>
  </r>
  <r>
    <s v="uui0c3sVblQ"/>
    <x v="15"/>
    <s v="Asian"/>
    <s v="Biguanides"/>
    <x v="0"/>
    <d v="2020-07-31T00:00:00"/>
    <s v="Biguanides"/>
  </r>
  <r>
    <s v="ug.ppxGbg.Y"/>
    <x v="15"/>
    <s v="Asian"/>
    <s v="Biguanides"/>
    <x v="0"/>
    <d v="2015-08-27T00:00:00"/>
    <s v="Biguanides-&gt;DPP-4 inhibitors|SGLT-2 inhibitors"/>
  </r>
  <r>
    <s v="u8SPqNoq.rU"/>
    <x v="15"/>
    <s v="Other"/>
    <s v="Biguanides"/>
    <x v="0"/>
    <d v="2013-08-09T00:00:00"/>
    <s v="Biguanides"/>
  </r>
  <r>
    <s v="yWgnWKhipHM"/>
    <x v="15"/>
    <s v="Asian"/>
    <s v="Biguanides"/>
    <x v="0"/>
    <d v="2023-07-24T00:00:00"/>
    <s v="Biguanides"/>
  </r>
  <r>
    <s v="z4pm2/dMgpg"/>
    <x v="15"/>
    <s v="Other"/>
    <s v="Biguanides"/>
    <x v="0"/>
    <d v="2019-04-16T00:00:00"/>
    <s v="Biguanides"/>
  </r>
  <r>
    <s v="vTkgFLdbc06"/>
    <x v="15"/>
    <s v="Asian"/>
    <s v="Biguanides"/>
    <x v="0"/>
    <d v="2025-02-20T00:00:00"/>
    <s v="Biguanides"/>
  </r>
  <r>
    <s v="saxUoDDf88I"/>
    <x v="15"/>
    <s v="Asian"/>
    <s v="Biguanides"/>
    <x v="0"/>
    <d v="2025-06-03T00:00:00"/>
    <s v="Biguanides"/>
  </r>
  <r>
    <s v="v3mZHHO1uxQ"/>
    <x v="15"/>
    <s v="Māori"/>
    <s v="Biguanides"/>
    <x v="0"/>
    <d v="2019-05-07T00:00:00"/>
    <s v="Biguanides"/>
  </r>
  <r>
    <s v="0RYIinRTfDo"/>
    <x v="15"/>
    <s v="Other"/>
    <s v="Biguanides"/>
    <x v="0"/>
    <d v="2023-08-19T00:00:00"/>
    <s v="Biguanides"/>
  </r>
  <r>
    <s v="zlk6/t6COo2"/>
    <x v="15"/>
    <s v="Other"/>
    <s v="Biguanides"/>
    <x v="0"/>
    <d v="2022-05-11T00:00:00"/>
    <s v="Biguanides"/>
  </r>
  <r>
    <s v="zdQhtq2Mvvs"/>
    <x v="15"/>
    <s v="Māori"/>
    <s v="Biguanides"/>
    <x v="0"/>
    <d v="2021-01-07T00:00:00"/>
    <s v="Biguanides"/>
  </r>
  <r>
    <s v="82jSVdsp.5o"/>
    <x v="15"/>
    <s v="Other"/>
    <s v="Biguanides"/>
    <x v="0"/>
    <d v="2025-05-20T00:00:00"/>
    <s v="Biguanides"/>
  </r>
  <r>
    <s v="8nlGoPHMjBs"/>
    <x v="15"/>
    <s v="Māori"/>
    <s v="Biguanides"/>
    <x v="0"/>
    <d v="2020-10-13T00:00:00"/>
    <s v="Biguanides"/>
  </r>
  <r>
    <s v="joFuSKYE4.s"/>
    <x v="15"/>
    <s v="Pacific peoples"/>
    <s v="Biguanides"/>
    <x v="0"/>
    <d v="2024-02-21T00:00:00"/>
    <s v="Biguanides"/>
  </r>
  <r>
    <s v="Js9MmPJoNAg"/>
    <x v="15"/>
    <s v="Māori"/>
    <s v="Biguanides"/>
    <x v="0"/>
    <d v="2024-09-13T00:00:00"/>
    <s v="Biguanides"/>
  </r>
  <r>
    <s v="fWc9M5LmjBs"/>
    <x v="15"/>
    <s v="Other"/>
    <s v="Biguanides"/>
    <x v="0"/>
    <d v="2022-11-04T00:00:00"/>
    <s v="Biguanides"/>
  </r>
  <r>
    <s v="FzcclKe4f12"/>
    <x v="15"/>
    <s v="Other"/>
    <s v="Biguanides"/>
    <x v="0"/>
    <d v="2021-06-23T00:00:00"/>
    <s v="Biguanides"/>
  </r>
  <r>
    <s v="rLG5o3B3m3c"/>
    <x v="15"/>
    <s v="Other"/>
    <s v="Insulin aspart|Insulin glargine"/>
    <x v="1"/>
    <d v="2024-05-09T00:00:00"/>
    <s v="Insulin aspart|Insulin glargine-&gt;Biguanides-&gt;Insulin glargine-&gt;Biguanides|Insulin aspart|Insulin glargine-&gt;Insulin aspart"/>
  </r>
  <r>
    <s v="RxW.rlJ04Fk"/>
    <x v="15"/>
    <s v="Other"/>
    <s v="Biguanides"/>
    <x v="0"/>
    <d v="2025-07-18T00:00:00"/>
    <s v="Biguanides"/>
  </r>
  <r>
    <s v="ksH3773cwY6"/>
    <x v="15"/>
    <s v="Other"/>
    <s v="Biguanides"/>
    <x v="0"/>
    <d v="2021-07-02T00:00:00"/>
    <s v="Biguanides"/>
  </r>
  <r>
    <s v="knWa6.pCwWQ"/>
    <x v="15"/>
    <s v="Māori"/>
    <s v="Biguanides"/>
    <x v="0"/>
    <d v="2019-09-02T00:00:00"/>
    <s v="Biguanides-&gt;Biguanides|Insulin aspart|Insulin glargine"/>
  </r>
  <r>
    <s v="gZtXtgipibk"/>
    <x v="15"/>
    <s v="Asian"/>
    <s v="Biguanides"/>
    <x v="0"/>
    <d v="2024-03-16T00:00:00"/>
    <s v="Biguanides"/>
  </r>
  <r>
    <s v="GP6xlmxPrwQ"/>
    <x v="15"/>
    <s v="Asian"/>
    <s v="Biguanides"/>
    <x v="0"/>
    <d v="2013-07-26T00:00:00"/>
    <s v="Biguanides"/>
  </r>
  <r>
    <s v="DU3CCstDx9c"/>
    <x v="15"/>
    <s v="Other"/>
    <s v="Biguanides"/>
    <x v="0"/>
    <d v="2020-08-26T00:00:00"/>
    <s v="Biguanides"/>
  </r>
  <r>
    <s v="9a9MM3VqqmA"/>
    <x v="15"/>
    <s v="Māori"/>
    <s v="Biguanides|Insulin glargine|Insulin glulisine"/>
    <x v="0"/>
    <d v="2015-02-10T00:00:00"/>
    <s v="Biguanides|Insulin glargine|Insulin glulisine-&gt;Insulin glargine|Insulin glulisine-&gt;Insulin glargine-&gt;Insulin glulisine"/>
  </r>
  <r>
    <s v="2BDNCooGqsk"/>
    <x v="15"/>
    <s v="Māori"/>
    <s v="Biguanides"/>
    <x v="0"/>
    <d v="2018-04-19T00:00:00"/>
    <s v="Biguanides-&gt;DPP-4 inhibitors-&gt;DPP-4 inhibitors|Insulin glargine-&gt;Insulin glargine-&gt;SGLT-2 inhibitors-&gt;Insulin glargine|SGLT-2 inhibitors-&gt;GLP-1 agonists-&gt;GLP-1 agonists|Insulin glargine-&gt;Biguanides|Insulin aspart"/>
  </r>
  <r>
    <s v="wmjtj9riNrE"/>
    <x v="15"/>
    <s v="Other"/>
    <s v="Biguanides"/>
    <x v="0"/>
    <d v="2013-04-11T00:00:00"/>
    <s v="Biguanides-&gt;Thiazolidinedione"/>
  </r>
  <r>
    <s v="ZrjXw/3idSM"/>
    <x v="15"/>
    <s v="Asian"/>
    <s v="Biguanides"/>
    <x v="0"/>
    <d v="2025-06-16T00:00:00"/>
    <s v="Biguanides"/>
  </r>
  <r>
    <s v="T8e1bjER7RE"/>
    <x v="15"/>
    <s v="Māori"/>
    <s v="Biguanides"/>
    <x v="0"/>
    <d v="2024-01-19T00:00:00"/>
    <s v="Biguanides"/>
  </r>
  <r>
    <s v="pDnNQnJ02Fs"/>
    <x v="15"/>
    <s v="Māori"/>
    <s v="Biguanides"/>
    <x v="0"/>
    <d v="2025-08-18T00:00:00"/>
    <s v="Biguanides"/>
  </r>
  <r>
    <s v="pE3G/V9r.d6"/>
    <x v="15"/>
    <s v="Other"/>
    <s v="Biguanides"/>
    <x v="0"/>
    <d v="2015-03-18T00:00:00"/>
    <s v="Biguanides"/>
  </r>
  <r>
    <s v="oNQFlnp4XPA"/>
    <x v="15"/>
    <s v="Other"/>
    <s v="Biguanides"/>
    <x v="0"/>
    <d v="2025-06-16T00:00:00"/>
    <s v="Biguanides"/>
  </r>
  <r>
    <s v="LkGqjXMButE"/>
    <x v="15"/>
    <s v="Māori"/>
    <s v="Biguanides"/>
    <x v="0"/>
    <d v="2024-03-28T00:00:00"/>
    <s v="Biguanides"/>
  </r>
  <r>
    <s v="lmxdsFD/69s"/>
    <x v="15"/>
    <s v="Other"/>
    <s v="Biguanides"/>
    <x v="0"/>
    <d v="2016-06-13T00:00:00"/>
    <s v="Biguanides"/>
  </r>
  <r>
    <s v="kZgEJWZ12Ig"/>
    <x v="15"/>
    <s v="Māori"/>
    <s v="Biguanides"/>
    <x v="0"/>
    <d v="2016-11-01T00:00:00"/>
    <s v="Biguanides"/>
  </r>
  <r>
    <s v="HvKlY3lTe.6"/>
    <x v="15"/>
    <s v="Other"/>
    <s v="Biguanides"/>
    <x v="0"/>
    <d v="2014-09-11T00:00:00"/>
    <s v="Biguanides"/>
  </r>
  <r>
    <s v="HX8WNjQoezs"/>
    <x v="15"/>
    <s v="Other"/>
    <s v="Insulin aspart|Insulin isophane"/>
    <x v="1"/>
    <d v="2020-06-18T00:00:00"/>
    <s v="Insulin aspart|Insulin isophane-&gt;Insulin aspart|Insulin glargine-&gt;Insulin glargine-&gt;Biguanides|Insulin glulisine-&gt;Insulin glulisine-&gt;Insulin glargine|Insulin glulisine-&gt;Insulin glargine|Insulin lispro-&gt;Insulin aspart"/>
  </r>
  <r>
    <s v="KtOmEPgEooQ"/>
    <x v="15"/>
    <s v="Māori"/>
    <s v="DPP-4 inhibitors"/>
    <x v="0"/>
    <d v="2025-06-06T00:00:00"/>
    <s v="DPP-4 inhibitors-&gt;Biguanides|DPP-4 inhibitors|SGLT-2 inhibitors-&gt;Biguanides|DPP-4 inhibitors-&gt;DPP-4 inhibitors|SGLT-2 inhibitors"/>
  </r>
  <r>
    <s v="kUGpvtM7WIs"/>
    <x v="15"/>
    <s v="Asian"/>
    <s v="Biguanides"/>
    <x v="0"/>
    <d v="2025-02-13T00:00:00"/>
    <s v="Biguanides"/>
  </r>
  <r>
    <s v="HkwwEwfe2KA"/>
    <x v="15"/>
    <s v="Pacific peoples"/>
    <s v="Biguanides"/>
    <x v="0"/>
    <d v="2017-03-01T00:00:00"/>
    <s v="Biguanides"/>
  </r>
  <r>
    <s v="4ASToT26Iq2"/>
    <x v="15"/>
    <s v="Asian"/>
    <s v="Biguanides"/>
    <x v="0"/>
    <d v="2014-10-17T00:00:00"/>
    <s v="Biguanides"/>
  </r>
  <r>
    <s v="5FLBiY57WBw"/>
    <x v="15"/>
    <s v="Other"/>
    <s v="Biguanides"/>
    <x v="0"/>
    <d v="2023-06-01T00:00:00"/>
    <s v="Biguanides"/>
  </r>
  <r>
    <s v="5BEM6mYCgJg"/>
    <x v="15"/>
    <s v="Other"/>
    <s v="Biguanides"/>
    <x v="0"/>
    <d v="2022-05-27T00:00:00"/>
    <s v="Biguanides"/>
  </r>
  <r>
    <s v="zzPUd6gd9KI"/>
    <x v="15"/>
    <s v="Other"/>
    <s v="Biguanides"/>
    <x v="0"/>
    <d v="2025-08-19T00:00:00"/>
    <s v="Biguanides"/>
  </r>
  <r>
    <s v="Ao629TIr2XM"/>
    <x v="15"/>
    <s v="Māori"/>
    <s v="Insulin aspart|Insulin glargine"/>
    <x v="1"/>
    <d v="2015-10-18T00:00:00"/>
    <s v="Insulin aspart|Insulin glargine-&gt;Insulin glargine-&gt;Insulin glulisine-&gt;Insulin aspart-&gt;Insulin isophane|Insulin lispro-&gt;Insulin lispro-&gt;Biguanides|Insulin aspart|Insulin glargine-&gt;Insulin isophane-&gt;Biguanides-&gt;Biguanides|Insulin aspart"/>
  </r>
  <r>
    <s v="bd1wEaKfffk"/>
    <x v="15"/>
    <s v="Other"/>
    <s v="Biguanides"/>
    <x v="0"/>
    <d v="2025-04-08T00:00:00"/>
    <s v="Biguanides"/>
  </r>
  <r>
    <s v="bIi6TywEXO2"/>
    <x v="15"/>
    <s v="Pacific peoples"/>
    <s v="Biguanides"/>
    <x v="0"/>
    <d v="2025-05-16T00:00:00"/>
    <s v="Biguanides"/>
  </r>
  <r>
    <s v="meFY1XQU1CA"/>
    <x v="15"/>
    <s v="Māori"/>
    <s v="Biguanides"/>
    <x v="0"/>
    <d v="2014-10-23T00:00:00"/>
    <s v="Biguanides-&gt;Insulin aspart|Insulin glargine-&gt;Insulin glargine-&gt;Biguanides|Insulin aspart|Insulin glargine-&gt;Biguanides|Insulin glargine-&gt;Insulin aspart-&gt;Biguanides|Insulin aspart"/>
  </r>
  <r>
    <s v="mN/GcFz6kIo"/>
    <x v="15"/>
    <s v="Māori"/>
    <s v="Biguanides"/>
    <x v="0"/>
    <d v="2022-06-28T00:00:00"/>
    <s v="Biguanides"/>
  </r>
  <r>
    <s v="Q6.r4rHyp.E"/>
    <x v="15"/>
    <s v="Pacific peoples"/>
    <s v="Biguanides"/>
    <x v="0"/>
    <d v="2020-02-25T00:00:00"/>
    <s v="Biguanides"/>
  </r>
  <r>
    <s v="Q.VO0wvHwLU"/>
    <x v="15"/>
    <s v="Other"/>
    <s v="Biguanides"/>
    <x v="0"/>
    <d v="2021-11-16T00:00:00"/>
    <s v="Biguanides"/>
  </r>
  <r>
    <s v="pNosf1OhJ.Y"/>
    <x v="15"/>
    <s v="Māori"/>
    <s v="Biguanides"/>
    <x v="0"/>
    <d v="2020-02-13T00:00:00"/>
    <s v="Biguanides"/>
  </r>
  <r>
    <s v="I31MjkZ3AeM"/>
    <x v="15"/>
    <s v="Māori"/>
    <s v="Biguanides"/>
    <x v="0"/>
    <d v="2019-06-20T00:00:00"/>
    <s v="Biguanides"/>
  </r>
  <r>
    <s v="IE36ykGs/yU"/>
    <x v="15"/>
    <s v="Asian"/>
    <s v="Biguanides"/>
    <x v="0"/>
    <d v="2024-03-06T00:00:00"/>
    <s v="Biguanides"/>
  </r>
  <r>
    <s v="ii.wKcXffJw"/>
    <x v="15"/>
    <s v="Other"/>
    <s v="Biguanides"/>
    <x v="0"/>
    <d v="2021-05-26T00:00:00"/>
    <s v="Biguanides"/>
  </r>
  <r>
    <s v="ijYOqno.1UU"/>
    <x v="15"/>
    <s v="Other"/>
    <s v="Biguanides"/>
    <x v="0"/>
    <d v="2011-12-22T00:00:00"/>
    <s v="Biguanides-&gt;Insulin lispro-&gt;DPP-4 inhibitors-&gt;Biguanides|DPP-4 inhibitors"/>
  </r>
  <r>
    <s v="Sfkk/hRkBDc"/>
    <x v="15"/>
    <s v="Other"/>
    <s v="Biguanides"/>
    <x v="0"/>
    <d v="2021-04-15T00:00:00"/>
    <s v="Biguanides"/>
  </r>
  <r>
    <s v="vczVqXCpm.k"/>
    <x v="15"/>
    <s v="Pacific peoples"/>
    <s v="Biguanides"/>
    <x v="0"/>
    <d v="2011-07-12T00:00:00"/>
    <s v="Biguanides"/>
  </r>
  <r>
    <s v="VvHoZc78ppM"/>
    <x v="15"/>
    <s v="Asian"/>
    <s v="Biguanides"/>
    <x v="0"/>
    <d v="2023-04-13T00:00:00"/>
    <s v="Biguanides"/>
  </r>
  <r>
    <s v="yrQA0udDASM"/>
    <x v="15"/>
    <s v="Other"/>
    <s v="Biguanides"/>
    <x v="0"/>
    <d v="2022-08-22T00:00:00"/>
    <s v="Biguanides"/>
  </r>
  <r>
    <s v="VJtrW7UNscI"/>
    <x v="15"/>
    <s v="Māori"/>
    <s v="Biguanides"/>
    <x v="0"/>
    <d v="2017-08-22T00:00:00"/>
    <s v="Biguanides"/>
  </r>
  <r>
    <s v="OO7d0dQzGWs"/>
    <x v="15"/>
    <s v="Māori"/>
    <s v="Biguanides"/>
    <x v="0"/>
    <d v="2015-08-20T00:00:00"/>
    <s v="Biguanides"/>
  </r>
  <r>
    <s v="Oe3dMF4o3ac"/>
    <x v="15"/>
    <s v="Māori"/>
    <s v="Biguanides|Sulfonylureas"/>
    <x v="0"/>
    <d v="2015-09-25T00:00:00"/>
    <s v="Biguanides|Sulfonylureas-&gt;Sulfonylureas-&gt;Biguanides|Insulin isophane-&gt;Insulin isophane-&gt;Insulin aspart-&gt;Insulin aspart|Insulin isophane-&gt;Biguanides|Insulin aspart-&gt;Biguanides-&gt;SGLT-2 inhibitors"/>
  </r>
  <r>
    <s v="l0rmvgJbsXo"/>
    <x v="15"/>
    <s v="Māori"/>
    <s v="Biguanides"/>
    <x v="0"/>
    <d v="2022-04-06T00:00:00"/>
    <s v="Biguanides"/>
  </r>
  <r>
    <s v="kFoVQWizr2w"/>
    <x v="15"/>
    <s v="Māori"/>
    <s v="Biguanides"/>
    <x v="0"/>
    <d v="2022-04-14T00:00:00"/>
    <s v="Biguanides"/>
  </r>
  <r>
    <s v="H7J7oZ.Ve/2"/>
    <x v="15"/>
    <s v="Other"/>
    <s v="Biguanides"/>
    <x v="0"/>
    <d v="2013-06-26T00:00:00"/>
    <s v="Biguanides"/>
  </r>
  <r>
    <s v="TD8IVjAmiIU"/>
    <x v="15"/>
    <s v="Other"/>
    <s v="Biguanides"/>
    <x v="0"/>
    <d v="2016-06-21T00:00:00"/>
    <s v="Biguanides"/>
  </r>
  <r>
    <s v="teLFDsnuOQQ"/>
    <x v="15"/>
    <s v="Pacific peoples"/>
    <s v="Biguanides"/>
    <x v="0"/>
    <d v="2023-10-05T00:00:00"/>
    <s v="Biguanides"/>
  </r>
  <r>
    <s v="gxEJSP7Xu/6"/>
    <x v="15"/>
    <s v="Māori"/>
    <s v="Biguanides"/>
    <x v="0"/>
    <d v="2022-04-20T00:00:00"/>
    <s v="Biguanides"/>
  </r>
  <r>
    <s v="v5GZQsAP2XE"/>
    <x v="15"/>
    <s v="Other"/>
    <s v="Biguanides"/>
    <x v="0"/>
    <d v="2019-08-01T00:00:00"/>
    <s v="Biguanides"/>
  </r>
  <r>
    <s v="qtEIVMRi0Hw"/>
    <x v="15"/>
    <s v="Other"/>
    <s v="Biguanides"/>
    <x v="0"/>
    <d v="2014-11-20T00:00:00"/>
    <s v="Biguanides"/>
  </r>
  <r>
    <s v="Nood.kcHPkw"/>
    <x v="15"/>
    <s v="Pacific peoples"/>
    <s v="Biguanides"/>
    <x v="0"/>
    <d v="2020-05-13T00:00:00"/>
    <s v="Biguanides"/>
  </r>
  <r>
    <s v="r6Gx9JE2a8o"/>
    <x v="15"/>
    <s v="Māori"/>
    <s v="Biguanides"/>
    <x v="0"/>
    <d v="2011-06-21T00:00:00"/>
    <s v="Biguanides"/>
  </r>
  <r>
    <s v="ffrmNQwwORg"/>
    <x v="15"/>
    <s v="Other"/>
    <s v="Insulin aspart"/>
    <x v="1"/>
    <d v="2014-02-03T00:00:00"/>
    <s v="Insulin aspart-&gt;Insulin aspart|Insulin glargine-&gt;Insulin glargine-&gt;Insulin aspart|Insulin glargine|Insulin isophane with insulin neutral-&gt;Insulin glargine|Insulin isophane with insulin neutral-&gt;Biguanides|Insulin aspart|Insulin glargine"/>
  </r>
  <r>
    <s v="BNTC44yQBkY"/>
    <x v="15"/>
    <s v="Māori"/>
    <s v="Biguanides"/>
    <x v="0"/>
    <d v="2020-12-21T00:00:00"/>
    <s v="Biguanides"/>
  </r>
  <r>
    <s v="BTxj8sf44O6"/>
    <x v="15"/>
    <s v="Other"/>
    <s v="Biguanides"/>
    <x v="0"/>
    <d v="2022-01-14T00:00:00"/>
    <s v="Biguanides"/>
  </r>
  <r>
    <s v="bvtPRNR.IPo"/>
    <x v="15"/>
    <s v="Pacific peoples"/>
    <s v="Biguanides|Insulin glargine"/>
    <x v="0"/>
    <d v="2024-04-19T00:00:00"/>
    <s v="Biguanides|Insulin glargine-&gt;Insulin glargine-&gt;Biguanides-&gt;Biguanides|Insulin aspart|Insulin glargine"/>
  </r>
  <r>
    <s v="0uABkxm9X5s"/>
    <x v="15"/>
    <s v="Other"/>
    <s v="Insulin aspart"/>
    <x v="1"/>
    <d v="2017-03-07T00:00:00"/>
    <s v="Insulin aspart-&gt;Biguanides-&gt;Biguanides|Insulin aspart-&gt;Insulin glargine-&gt;Insulin aspart|Insulin glargine"/>
  </r>
  <r>
    <s v="YQerJbi4.ZI"/>
    <x v="15"/>
    <s v="Pacific peoples"/>
    <s v="Biguanides"/>
    <x v="0"/>
    <d v="2017-09-07T00:00:00"/>
    <s v="Biguanides-&gt;Sulfonylureas-&gt;Biguanides|Sulfonylureas-&gt;DPP-4 inhibitors|Sulfonylureas-&gt;DPP-4 inhibitors-&gt;SGLT-2 inhibitors-&gt;SGLT-2 inhibitors|Sulfonylureas-&gt;Insulin glargine-&gt;Insulin glargine|SGLT-2 inhibitors|Sulfonylureas"/>
  </r>
  <r>
    <s v="Yim6Yh7qcGg"/>
    <x v="15"/>
    <s v="Māori"/>
    <s v="DPP-4 inhibitors|Insulin aspart|Insulin glargine"/>
    <x v="0"/>
    <d v="2021-12-13T00:00:00"/>
    <s v="DPP-4 inhibitors|Insulin aspart|Insulin glargine-&gt;DPP-4 inhibitors"/>
  </r>
  <r>
    <s v="YPGy1mUPz3w"/>
    <x v="15"/>
    <s v="Other"/>
    <s v="Biguanides"/>
    <x v="0"/>
    <d v="2016-04-21T00:00:00"/>
    <s v="Biguanides-&gt;SGLT-2 inhibitors"/>
  </r>
  <r>
    <s v="ZNmynPe/tfY"/>
    <x v="15"/>
    <s v="Other"/>
    <s v="Biguanides"/>
    <x v="0"/>
    <d v="2025-12-12T00:00:00"/>
    <s v="Biguanides"/>
  </r>
  <r>
    <s v="z2KlFq7Hl6M"/>
    <x v="15"/>
    <s v="Asian"/>
    <s v="Biguanides"/>
    <x v="0"/>
    <d v="2021-02-04T00:00:00"/>
    <s v="Biguanides"/>
  </r>
  <r>
    <s v="AhmCTJpua9E"/>
    <x v="15"/>
    <s v="Pacific peoples"/>
    <s v="Biguanides"/>
    <x v="0"/>
    <d v="2012-06-10T00:00:00"/>
    <s v="Biguanides-&gt;Sulfonylureas-&gt;Biguanides|Sulfonylureas-&gt;DPP-4 inhibitors|Sulfonylureas-&gt;DPP-4 inhibitors-&gt;SGLT-2 inhibitors-&gt;DPP-4 inhibitors|SGLT-2 inhibitors|Sulfonylureas"/>
  </r>
  <r>
    <s v="AbbFa/NLJzs"/>
    <x v="15"/>
    <s v="Other"/>
    <s v="Insulin glargine"/>
    <x v="1"/>
    <d v="2017-08-11T00:00:00"/>
    <s v="Insulin glargine-&gt;Biguanides|Insulin aspart|Insulin glargine-&gt;Insulin aspart-&gt;Insulin aspart|Insulin glargine-&gt;Biguanides-&gt;Biguanides|Insulin glargine-&gt;GLP-1 agonists-&gt;Biguanides|GLP-1 agonists-&gt;GLP-1 agonists|Insulin glargine-&gt;Biguanides|GLP-1 agonists|Insulin glargine"/>
  </r>
  <r>
    <s v="gHXnDky8aUo"/>
    <x v="15"/>
    <s v="Māori"/>
    <s v="Biguanides"/>
    <x v="0"/>
    <d v="2012-01-12T00:00:00"/>
    <s v="Biguanides"/>
  </r>
  <r>
    <s v="Gf3PZ6/1nFo"/>
    <x v="15"/>
    <s v="Other"/>
    <s v="Biguanides"/>
    <x v="0"/>
    <d v="2014-07-17T00:00:00"/>
    <s v="Biguanides"/>
  </r>
  <r>
    <s v="fWASrdwJjmM"/>
    <x v="15"/>
    <s v="Māori"/>
    <s v="Biguanides"/>
    <x v="0"/>
    <d v="2015-08-30T00:00:00"/>
    <s v="Biguanides"/>
  </r>
  <r>
    <s v="FUDMx.MYDHY"/>
    <x v="15"/>
    <s v="Other"/>
    <s v="Biguanides"/>
    <x v="0"/>
    <d v="2014-02-11T00:00:00"/>
    <s v="Biguanides"/>
  </r>
  <r>
    <s v="jGPAGob2BYc"/>
    <x v="15"/>
    <s v="Other"/>
    <s v="Sulfonylureas"/>
    <x v="0"/>
    <d v="2019-02-22T00:00:00"/>
    <s v="Sulfonylureas-&gt;SGLT-2 inhibitors|Sulfonylureas"/>
  </r>
  <r>
    <s v="N4elqlW8vrQ"/>
    <x v="15"/>
    <s v="Pacific peoples"/>
    <s v="Insulin aspart|Insulin glargine"/>
    <x v="1"/>
    <d v="2016-11-03T00:00:00"/>
    <s v="Insulin aspart|Insulin glargine-&gt;Insulin aspart-&gt;Insulin glargine-&gt;Biguanides|Insulin aspart"/>
  </r>
  <r>
    <s v="NecDcnL80vI"/>
    <x v="15"/>
    <s v="Asian"/>
    <s v="Biguanides"/>
    <x v="0"/>
    <d v="2016-11-23T00:00:00"/>
    <s v="Biguanides"/>
  </r>
  <r>
    <s v="y3PVz8OO3MI"/>
    <x v="15"/>
    <s v="Asian"/>
    <s v="Biguanides"/>
    <x v="0"/>
    <d v="2012-10-03T00:00:00"/>
    <s v="Biguanides"/>
  </r>
  <r>
    <s v="y48u6Fe4wNM"/>
    <x v="15"/>
    <s v="Other"/>
    <s v="Biguanides"/>
    <x v="0"/>
    <d v="2011-09-21T00:00:00"/>
    <s v="Biguanides"/>
  </r>
  <r>
    <s v="ULbvANAJjX6"/>
    <x v="15"/>
    <s v="Other"/>
    <s v="Biguanides"/>
    <x v="0"/>
    <d v="2021-08-31T00:00:00"/>
    <s v="Biguanides"/>
  </r>
  <r>
    <s v="ujGBEikK2tk"/>
    <x v="15"/>
    <s v="Pacific peoples"/>
    <s v="Biguanides"/>
    <x v="0"/>
    <d v="2020-05-18T00:00:00"/>
    <s v="Biguanides-&gt;DPP-4 inhibitors-&gt;SGLT-2 inhibitors-&gt;Thiazolidinedione"/>
  </r>
  <r>
    <s v="u/BIfgxBOsg"/>
    <x v="15"/>
    <s v="Māori"/>
    <s v="Biguanides"/>
    <x v="0"/>
    <d v="2021-05-04T00:00:00"/>
    <s v="Biguanides"/>
  </r>
  <r>
    <s v="qVJm5SJkyI6"/>
    <x v="15"/>
    <s v="Other"/>
    <s v="Biguanides"/>
    <x v="0"/>
    <d v="2013-05-27T00:00:00"/>
    <s v="Biguanides"/>
  </r>
  <r>
    <s v="QN4QOv6Qd0c"/>
    <x v="15"/>
    <s v="Māori"/>
    <s v="Biguanides"/>
    <x v="0"/>
    <d v="2012-05-30T00:00:00"/>
    <s v="Biguanides"/>
  </r>
  <r>
    <s v="N1bMcRQM5R."/>
    <x v="15"/>
    <s v="Māori"/>
    <s v="Biguanides|DPP-4 inhibitors"/>
    <x v="0"/>
    <d v="2021-10-20T00:00:00"/>
    <s v="Biguanides|DPP-4 inhibitors-&gt;DPP-4 inhibitors"/>
  </r>
  <r>
    <s v="mqjTPUt/qRE"/>
    <x v="15"/>
    <s v="Other"/>
    <s v="Biguanides"/>
    <x v="0"/>
    <d v="2014-08-05T00:00:00"/>
    <s v="Biguanides"/>
  </r>
  <r>
    <s v="JrZihu6wWz2"/>
    <x v="15"/>
    <s v="Other"/>
    <s v="Biguanides"/>
    <x v="0"/>
    <d v="2013-12-11T00:00:00"/>
    <s v="Biguanides"/>
  </r>
  <r>
    <s v="JehGx.FWEHM"/>
    <x v="15"/>
    <s v="Māori"/>
    <s v="Biguanides"/>
    <x v="0"/>
    <d v="2018-05-10T00:00:00"/>
    <s v="Biguanides"/>
  </r>
  <r>
    <s v="fZs6TjTKTcI"/>
    <x v="15"/>
    <s v="Other"/>
    <s v="Biguanides"/>
    <x v="0"/>
    <d v="2019-08-13T00:00:00"/>
    <s v="Biguanides"/>
  </r>
  <r>
    <s v="tVZ33myITk2"/>
    <x v="15"/>
    <s v="Other"/>
    <s v="Biguanides"/>
    <x v="0"/>
    <d v="2018-07-13T00:00:00"/>
    <s v="Biguanides"/>
  </r>
  <r>
    <s v="tza4hx8CgSg"/>
    <x v="15"/>
    <s v="Māori"/>
    <s v="Biguanides"/>
    <x v="0"/>
    <d v="2016-11-28T00:00:00"/>
    <s v="Biguanides"/>
  </r>
  <r>
    <s v="XAhxc955jB6"/>
    <x v="15"/>
    <s v="Asian"/>
    <s v="Biguanides"/>
    <x v="0"/>
    <d v="2019-09-27T00:00:00"/>
    <s v="Biguanides"/>
  </r>
  <r>
    <s v="u5ZOrRV6JN6"/>
    <x v="15"/>
    <s v="Māori"/>
    <s v="Biguanides"/>
    <x v="0"/>
    <d v="2025-02-26T00:00:00"/>
    <s v="Biguanides"/>
  </r>
  <r>
    <s v=".DJyYDRW85g"/>
    <x v="15"/>
    <s v="Pacific peoples"/>
    <s v="Biguanides"/>
    <x v="0"/>
    <d v="2013-11-22T00:00:00"/>
    <s v="Biguanides"/>
  </r>
  <r>
    <s v=".xipiiSGGhU"/>
    <x v="15"/>
    <s v="Pacific peoples"/>
    <s v="Biguanides"/>
    <x v="0"/>
    <d v="2015-09-22T00:00:00"/>
    <s v="Biguanides"/>
  </r>
  <r>
    <s v="MzjL6IvoYWI"/>
    <x v="15"/>
    <s v="Māori"/>
    <s v="Biguanides"/>
    <x v="0"/>
    <d v="2023-12-21T00:00:00"/>
    <s v="Biguanides"/>
  </r>
  <r>
    <s v="MrdtgOZKwSo"/>
    <x v="15"/>
    <s v="Asian"/>
    <s v="Sulfonylureas"/>
    <x v="0"/>
    <d v="2018-04-18T00:00:00"/>
    <s v="Sulfonylureas-&gt;Insulin aspart|Insulin glargine-&gt;Insulin aspart-&gt;Insulin glargine"/>
  </r>
  <r>
    <s v="qA5wqVld1eM"/>
    <x v="15"/>
    <s v="Other"/>
    <s v="Biguanides"/>
    <x v="0"/>
    <d v="2023-01-16T00:00:00"/>
    <s v="Biguanides"/>
  </r>
  <r>
    <s v="Ilz6qj5mM4k"/>
    <x v="15"/>
    <s v="Other"/>
    <s v="Biguanides"/>
    <x v="0"/>
    <d v="2025-07-01T00:00:00"/>
    <s v="Biguanides"/>
  </r>
  <r>
    <s v="FPLS3e.Nd66"/>
    <x v="15"/>
    <s v="Pacific peoples"/>
    <s v="Biguanides"/>
    <x v="0"/>
    <d v="2012-08-06T00:00:00"/>
    <s v="Biguanides"/>
  </r>
  <r>
    <s v="HrckbFhXw0A"/>
    <x v="15"/>
    <s v="Māori"/>
    <s v="Biguanides"/>
    <x v="0"/>
    <d v="2022-11-04T00:00:00"/>
    <s v="Biguanides"/>
  </r>
  <r>
    <s v="HoGQEBhPAKo"/>
    <x v="15"/>
    <s v="Other"/>
    <s v="Biguanides"/>
    <x v="0"/>
    <d v="2020-11-20T00:00:00"/>
    <s v="Biguanides"/>
  </r>
  <r>
    <s v="HLp7xwH6RNA"/>
    <x v="15"/>
    <s v="Pacific peoples"/>
    <s v="Biguanides"/>
    <x v="0"/>
    <d v="2022-10-04T00:00:00"/>
    <s v="Biguanides"/>
  </r>
  <r>
    <s v="h3k7Qb/4F9I"/>
    <x v="15"/>
    <s v="Other"/>
    <s v="Insulin aspart|Insulin glargine"/>
    <x v="1"/>
    <d v="2019-10-02T00:00:00"/>
    <s v="Insulin aspart|Insulin glargine-&gt;Insulin glargine-&gt;Biguanides|Insulin glargine|Insulin glulisine-&gt;DPP-4 inhibitors-&gt;Insulin glargine|Insulin glulisine-&gt;DPP-4 inhibitors|Insulin glargine|Insulin glulisine-&gt;Biguanides|DPP-4 inhibitors-&gt;Biguanides|DPP-4 inhibitors|Insulin glargine-&gt;Insulin aspart-&gt;GLP-1 agonists-&gt;Biguanides|GLP-1 agonists"/>
  </r>
  <r>
    <s v="XA1qQq8DsFQ"/>
    <x v="15"/>
    <s v="Māori"/>
    <s v="Biguanides"/>
    <x v="0"/>
    <d v="2019-03-08T00:00:00"/>
    <s v="Biguanides"/>
  </r>
  <r>
    <s v="AkPSpSrOBOk"/>
    <x v="15"/>
    <s v="Māori"/>
    <s v="Biguanides"/>
    <x v="0"/>
    <d v="2020-06-25T00:00:00"/>
    <s v="Biguanides"/>
  </r>
  <r>
    <s v="AkyMTGkb1Fo"/>
    <x v="15"/>
    <s v="Pacific peoples"/>
    <s v="Insulin isophane|Insulin Neutral"/>
    <x v="1"/>
    <d v="2023-01-11T00:00:00"/>
    <s v="Insulin isophane|Insulin Neutral-&gt;Biguanides-&gt;Biguanides|Insulin isophane-&gt;Insulin isophane"/>
  </r>
  <r>
    <s v="DL4c439TXc."/>
    <x v="15"/>
    <s v="Asian"/>
    <s v="Biguanides"/>
    <x v="0"/>
    <d v="2021-09-01T00:00:00"/>
    <s v="Biguanides-&gt;DPP-4 inhibitors"/>
  </r>
  <r>
    <s v="spmWsmwAfLM"/>
    <x v="15"/>
    <s v="Māori"/>
    <s v="Biguanides"/>
    <x v="0"/>
    <d v="2025-10-13T00:00:00"/>
    <s v="Biguanides"/>
  </r>
  <r>
    <s v="spSCb1ovWgg"/>
    <x v="15"/>
    <s v="Asian"/>
    <s v="Biguanides"/>
    <x v="0"/>
    <d v="2014-05-27T00:00:00"/>
    <s v="Biguanides"/>
  </r>
  <r>
    <s v="sAbXnmoVSyk"/>
    <x v="15"/>
    <s v="Pacific peoples"/>
    <s v="Biguanides|Insulin glargine"/>
    <x v="0"/>
    <d v="2023-12-29T00:00:00"/>
    <s v="Biguanides|Insulin glargine-&gt;Insulin glargine-&gt;GLP-1 agonists"/>
  </r>
  <r>
    <s v="Ote3kIGFfuw"/>
    <x v="15"/>
    <s v="Asian"/>
    <s v="Biguanides"/>
    <x v="0"/>
    <d v="2023-08-17T00:00:00"/>
    <s v="Biguanides"/>
  </r>
  <r>
    <s v="lq93HuE.nmI"/>
    <x v="15"/>
    <s v="Māori"/>
    <s v="Insulin aspart|Insulin glargine"/>
    <x v="1"/>
    <d v="2020-08-12T00:00:00"/>
    <s v="Insulin aspart|Insulin glargine-&gt;Biguanides-&gt;Biguanides|Insulin aspart|Insulin glargine"/>
  </r>
  <r>
    <s v="nXBi7kbzcJA"/>
    <x v="15"/>
    <s v="Other"/>
    <s v="Biguanides"/>
    <x v="0"/>
    <d v="2018-01-17T00:00:00"/>
    <s v="Biguanides"/>
  </r>
  <r>
    <s v="Rqrhe60WsHA"/>
    <x v="15"/>
    <s v="Māori"/>
    <s v="Biguanides"/>
    <x v="0"/>
    <d v="2019-03-18T00:00:00"/>
    <s v="Biguanides"/>
  </r>
  <r>
    <s v="rtJuq2u3DI6"/>
    <x v="15"/>
    <s v="Other"/>
    <s v="Biguanides"/>
    <x v="0"/>
    <d v="2018-01-12T00:00:00"/>
    <s v="Biguanides"/>
  </r>
  <r>
    <s v="rjgxvSlCTkM"/>
    <x v="15"/>
    <s v="Other"/>
    <s v="Biguanides"/>
    <x v="0"/>
    <d v="2012-04-17T00:00:00"/>
    <s v="Biguanides"/>
  </r>
  <r>
    <s v="Rlzm4auB0MQ"/>
    <x v="15"/>
    <s v="Other"/>
    <s v="Biguanides"/>
    <x v="0"/>
    <d v="2023-01-23T00:00:00"/>
    <s v="Biguanides"/>
  </r>
  <r>
    <s v="viECf4PL6bc"/>
    <x v="15"/>
    <s v="Māori"/>
    <s v="Biguanides"/>
    <x v="0"/>
    <d v="2013-12-11T00:00:00"/>
    <s v="Biguanides"/>
  </r>
  <r>
    <s v="bw17IjyrTIQ"/>
    <x v="15"/>
    <s v="Pacific peoples"/>
    <s v="Biguanides"/>
    <x v="0"/>
    <d v="2024-11-29T00:00:00"/>
    <s v="Biguanides"/>
  </r>
  <r>
    <s v="FbL6QlTvDbQ"/>
    <x v="15"/>
    <s v="Māori"/>
    <s v="Biguanides"/>
    <x v="0"/>
    <d v="2025-06-06T00:00:00"/>
    <s v="Biguanides"/>
  </r>
  <r>
    <s v="FRzAn4IYq/2"/>
    <x v="15"/>
    <s v="Pacific peoples"/>
    <s v="Biguanides"/>
    <x v="0"/>
    <d v="2025-09-06T00:00:00"/>
    <s v="Biguanides"/>
  </r>
  <r>
    <s v="za4EtA8l8Zc"/>
    <x v="15"/>
    <s v="Pacific peoples"/>
    <s v="Biguanides"/>
    <x v="0"/>
    <d v="2012-08-23T00:00:00"/>
    <s v="Biguanides"/>
  </r>
  <r>
    <s v="z3eoh1RfBnk"/>
    <x v="15"/>
    <s v="Māori"/>
    <s v="Biguanides"/>
    <x v="0"/>
    <d v="2016-06-23T00:00:00"/>
    <s v="Biguanides"/>
  </r>
  <r>
    <s v="68Tu4EugGo."/>
    <x v="15"/>
    <s v="Other"/>
    <s v="Biguanides"/>
    <x v="0"/>
    <d v="2012-08-23T00:00:00"/>
    <s v="Biguanides-&gt;DPP-4 inhibitors"/>
  </r>
  <r>
    <s v="bO3HbDFz.xc"/>
    <x v="15"/>
    <s v="Other"/>
    <s v="Biguanides"/>
    <x v="0"/>
    <d v="2023-03-13T00:00:00"/>
    <s v="Biguanides"/>
  </r>
  <r>
    <s v="cvFrM/raoP6"/>
    <x v="15"/>
    <s v="Māori"/>
    <s v="Biguanides"/>
    <x v="0"/>
    <d v="2014-02-20T00:00:00"/>
    <s v="Biguanides"/>
  </r>
  <r>
    <s v="zVNiY/yaGIM"/>
    <x v="15"/>
    <s v="Māori"/>
    <s v="Biguanides"/>
    <x v="0"/>
    <d v="2025-01-17T00:00:00"/>
    <s v="Biguanides"/>
  </r>
  <r>
    <s v="zprIFHkSRo."/>
    <x v="15"/>
    <s v="Māori"/>
    <s v="Biguanides"/>
    <x v="0"/>
    <d v="2024-07-01T00:00:00"/>
    <s v="Biguanides"/>
  </r>
  <r>
    <s v="WRL5UKHHR.6"/>
    <x v="15"/>
    <s v="Māori"/>
    <s v="Biguanides"/>
    <x v="0"/>
    <d v="2014-07-15T00:00:00"/>
    <s v="Biguanides"/>
  </r>
  <r>
    <s v="jxSFoYiIGfg"/>
    <x v="15"/>
    <s v="Māori"/>
    <s v="Biguanides"/>
    <x v="0"/>
    <d v="2019-10-21T00:00:00"/>
    <s v="Biguanides-&gt;GLP-1 agonists-&gt;SGLT-2 inhibitors-&gt;Biguanides|GLP-1 agonists-&gt;Thiazolidinedione"/>
  </r>
  <r>
    <s v="k3HuPSOkXw6"/>
    <x v="15"/>
    <s v="Māori"/>
    <s v="Biguanides"/>
    <x v="0"/>
    <d v="2015-11-18T00:00:00"/>
    <s v="Biguanides"/>
  </r>
  <r>
    <s v="K4iju.4xcjE"/>
    <x v="15"/>
    <s v="Other"/>
    <s v="Biguanides"/>
    <x v="0"/>
    <d v="2022-05-25T00:00:00"/>
    <s v="Biguanides"/>
  </r>
  <r>
    <s v="NrI23T5Mg5I"/>
    <x v="15"/>
    <s v="Māori"/>
    <s v="Biguanides"/>
    <x v="0"/>
    <d v="2016-01-11T00:00:00"/>
    <s v="Biguanides"/>
  </r>
  <r>
    <s v="kkNnjNiU82k"/>
    <x v="15"/>
    <s v="Māori"/>
    <s v="Biguanides"/>
    <x v="0"/>
    <d v="2012-09-28T00:00:00"/>
    <s v="Biguanides"/>
  </r>
  <r>
    <s v="KNWuF1aIWl2"/>
    <x v="15"/>
    <s v="Asian"/>
    <s v="Biguanides"/>
    <x v="0"/>
    <d v="2025-11-28T00:00:00"/>
    <s v="Biguanides"/>
  </r>
  <r>
    <s v="03NyZ21xzJY"/>
    <x v="15"/>
    <s v="Other"/>
    <s v="Biguanides"/>
    <x v="0"/>
    <d v="2019-10-10T00:00:00"/>
    <s v="Biguanides"/>
  </r>
  <r>
    <s v=".UldPqUCxv6"/>
    <x v="15"/>
    <s v="Asian"/>
    <s v="Biguanides"/>
    <x v="0"/>
    <d v="2021-06-01T00:00:00"/>
    <s v="Biguanides"/>
  </r>
  <r>
    <s v="xxKZb9QBNos"/>
    <x v="15"/>
    <s v="Pacific peoples"/>
    <s v="Biguanides"/>
    <x v="0"/>
    <d v="2014-04-16T00:00:00"/>
    <s v="Biguanides"/>
  </r>
  <r>
    <s v="xtfbgGs4n.E"/>
    <x v="15"/>
    <s v="Other"/>
    <s v="Sulfonylureas"/>
    <x v="0"/>
    <d v="2017-11-04T00:00:00"/>
    <s v="Sulfonylureas-&gt;Biguanides"/>
  </r>
  <r>
    <s v="ufXLY.RoJPk"/>
    <x v="15"/>
    <s v="Asian"/>
    <s v="Biguanides"/>
    <x v="0"/>
    <d v="2021-04-16T00:00:00"/>
    <s v="Biguanides"/>
  </r>
  <r>
    <s v="UfykrvNObY."/>
    <x v="15"/>
    <s v="Other"/>
    <s v="Biguanides"/>
    <x v="0"/>
    <d v="2012-05-30T00:00:00"/>
    <s v="Biguanides"/>
  </r>
  <r>
    <s v="TvGYsoq7TS2"/>
    <x v="15"/>
    <s v="Māori"/>
    <s v="Biguanides"/>
    <x v="0"/>
    <d v="2025-05-21T00:00:00"/>
    <s v="Biguanides-&gt;Sulfonylureas"/>
  </r>
  <r>
    <s v="U31B0sqCNAw"/>
    <x v="15"/>
    <s v="Other"/>
    <s v="Biguanides"/>
    <x v="0"/>
    <d v="2017-04-27T00:00:00"/>
    <s v="Biguanides"/>
  </r>
  <r>
    <s v="xbt1bqkHLp2"/>
    <x v="15"/>
    <s v="Asian"/>
    <s v="Biguanides"/>
    <x v="0"/>
    <d v="2020-04-07T00:00:00"/>
    <s v="Biguanides"/>
  </r>
  <r>
    <s v="xP3NW1B/C3w"/>
    <x v="15"/>
    <s v="Asian"/>
    <s v="Biguanides|Insulin glargine"/>
    <x v="0"/>
    <d v="2025-04-09T00:00:00"/>
    <s v="Biguanides|Insulin glargine-&gt;Biguanides"/>
  </r>
  <r>
    <s v="4cZTsW8UYC."/>
    <x v="15"/>
    <s v="Māori"/>
    <s v="Biguanides"/>
    <x v="0"/>
    <d v="2023-11-24T00:00:00"/>
    <s v="Biguanides"/>
  </r>
  <r>
    <s v="4Lh6toIBv0M"/>
    <x v="15"/>
    <s v="Māori"/>
    <s v="Biguanides"/>
    <x v="0"/>
    <d v="2013-01-18T00:00:00"/>
    <s v="Biguanides"/>
  </r>
  <r>
    <s v="4nrFqahVxzE"/>
    <x v="15"/>
    <s v="Other"/>
    <s v="Biguanides"/>
    <x v="0"/>
    <d v="2021-11-04T00:00:00"/>
    <s v="Biguanides"/>
  </r>
  <r>
    <s v="bWsp/AahCPM"/>
    <x v="15"/>
    <s v="Asian"/>
    <s v="Biguanides|Sulfonylureas"/>
    <x v="0"/>
    <d v="2016-09-22T00:00:00"/>
    <s v="Biguanides|Sulfonylureas-&gt;Biguanides-&gt;Sulfonylureas-&gt;DPP-4 inhibitors-&gt;DPP-4 inhibitors|SGLT-2 inhibitors-&gt;Biguanides|GLP-1 agonists-&gt;SGLT-2 inhibitors-&gt;DPP-4 inhibitors|SGLT-2 inhibitors|Sulfonylureas"/>
  </r>
  <r>
    <s v="C4s2HV/01QY"/>
    <x v="15"/>
    <s v="Asian"/>
    <s v="Biguanides"/>
    <x v="0"/>
    <d v="2013-06-28T00:00:00"/>
    <s v="Biguanides"/>
  </r>
  <r>
    <s v="6tU8G0rlbio"/>
    <x v="15"/>
    <s v="Māori"/>
    <s v="Biguanides"/>
    <x v="0"/>
    <d v="2015-08-19T00:00:00"/>
    <s v="Biguanides"/>
  </r>
  <r>
    <s v="6xI7.3Sul3o"/>
    <x v="15"/>
    <s v="Pacific peoples"/>
    <s v="Biguanides"/>
    <x v="0"/>
    <d v="2024-10-21T00:00:00"/>
    <s v="Biguanides"/>
  </r>
  <r>
    <s v="PaFEOUUbR/s"/>
    <x v="15"/>
    <s v="Asian"/>
    <s v="Biguanides"/>
    <x v="0"/>
    <d v="2021-04-22T00:00:00"/>
    <s v="Biguanides-&gt;Biguanides|DPP-4 inhibitors"/>
  </r>
  <r>
    <s v="ll8sWb6ZOKA"/>
    <x v="15"/>
    <s v="Pacific peoples"/>
    <s v="Biguanides"/>
    <x v="0"/>
    <d v="2012-09-21T00:00:00"/>
    <s v="Biguanides"/>
  </r>
  <r>
    <s v="LdHA74Y2ky."/>
    <x v="15"/>
    <s v="Pacific peoples"/>
    <s v="Biguanides"/>
    <x v="0"/>
    <d v="2015-01-30T00:00:00"/>
    <s v="Biguanides"/>
  </r>
  <r>
    <s v="t/l1bzldsLc"/>
    <x v="15"/>
    <s v="Māori"/>
    <s v="Biguanides"/>
    <x v="0"/>
    <d v="2017-01-23T00:00:00"/>
    <s v="Biguanides"/>
  </r>
  <r>
    <s v="PVH2qnsILL2"/>
    <x v="15"/>
    <s v="Māori"/>
    <s v="Insulin isophane with insulin neutral"/>
    <x v="1"/>
    <d v="2011-07-06T00:00:00"/>
    <s v="Insulin isophane with insulin neutral-&gt;Insulin aspart|Insulin glargine|Insulin isophane with insulin neutral-&gt;Insulin aspart|Insulin glargine-&gt;Insulin glargine-&gt;Insulin glargine|Insulin isophane with insulin neutral-&gt;Biguanides|Insulin aspart|Insulin glargine|Insulin isophane with insulin neutral-&gt;Insulin aspart"/>
  </r>
  <r>
    <s v="pnRyy5SDQIE"/>
    <x v="15"/>
    <s v="Other"/>
    <s v="Biguanides"/>
    <x v="0"/>
    <d v="2016-10-14T00:00:00"/>
    <s v="Biguanides"/>
  </r>
  <r>
    <s v="EgZWnJ3nhkc"/>
    <x v="15"/>
    <s v="Other"/>
    <s v="Insulin aspart"/>
    <x v="1"/>
    <d v="2016-12-21T00:00:00"/>
    <s v="Insulin aspart-&gt;Insulin aspart|Insulin glargine-&gt;Insulin glargine-&gt;Insulin aspart|Insulin isophane-&gt;Insulin isophane-&gt;Biguanides"/>
  </r>
  <r>
    <s v="hr/0y4fLicQ"/>
    <x v="15"/>
    <s v="Other"/>
    <s v="Biguanides"/>
    <x v="0"/>
    <d v="2021-03-29T00:00:00"/>
    <s v="Biguanides"/>
  </r>
  <r>
    <s v="eU77qmS7Iv2"/>
    <x v="15"/>
    <s v="Other"/>
    <s v="Biguanides"/>
    <x v="0"/>
    <d v="2016-12-09T00:00:00"/>
    <s v="Biguanides"/>
  </r>
  <r>
    <s v="IETu.FsTBFE"/>
    <x v="15"/>
    <s v="Other"/>
    <s v="Biguanides"/>
    <x v="0"/>
    <d v="2014-03-27T00:00:00"/>
    <s v="Biguanides"/>
  </r>
  <r>
    <s v="hUxk.203VDE"/>
    <x v="15"/>
    <s v="Asian"/>
    <s v="Biguanides"/>
    <x v="0"/>
    <d v="2024-01-08T00:00:00"/>
    <s v="Biguanides"/>
  </r>
  <r>
    <s v="7LsCzZS8oLg"/>
    <x v="15"/>
    <s v="Other"/>
    <s v="Biguanides"/>
    <x v="0"/>
    <d v="2025-10-03T00:00:00"/>
    <s v="Biguanides"/>
  </r>
  <r>
    <s v="1Tq.oh5f2JA"/>
    <x v="15"/>
    <s v="Māori"/>
    <s v="Biguanides"/>
    <x v="0"/>
    <d v="2023-05-15T00:00:00"/>
    <s v="Biguanides"/>
  </r>
  <r>
    <s v="YW6CVaBE9to"/>
    <x v="15"/>
    <s v="Māori"/>
    <s v="Biguanides"/>
    <x v="0"/>
    <d v="2020-10-12T00:00:00"/>
    <s v="Biguanides"/>
  </r>
  <r>
    <s v="0l2nWLNTjU."/>
    <x v="15"/>
    <s v="Pacific peoples"/>
    <s v="Biguanides"/>
    <x v="0"/>
    <d v="2023-09-21T00:00:00"/>
    <s v="Biguanides"/>
  </r>
  <r>
    <s v="0m35Tyq9wDg"/>
    <x v="15"/>
    <s v="Pacific peoples"/>
    <s v="DPP-4 inhibitors"/>
    <x v="0"/>
    <d v="2022-08-26T00:00:00"/>
    <s v="DPP-4 inhibitors-&gt;Biguanides|GLP-1 agonists-&gt;GLP-1 agonists-&gt;Biguanides-&gt;Biguanides|Insulin glargine-&gt;SGLT-2 inhibitors"/>
  </r>
  <r>
    <s v="0NdR8fUmxUo"/>
    <x v="15"/>
    <s v="Pacific peoples"/>
    <s v="Biguanides"/>
    <x v="0"/>
    <d v="2020-10-23T00:00:00"/>
    <s v="Biguanides"/>
  </r>
  <r>
    <s v="1ex/lymkrRY"/>
    <x v="15"/>
    <s v="Māori"/>
    <s v="Biguanides"/>
    <x v="0"/>
    <d v="2024-06-06T00:00:00"/>
    <s v="Biguanides"/>
  </r>
  <r>
    <s v="1hnGq0E6TB."/>
    <x v="15"/>
    <s v="Asian"/>
    <s v="Insulin aspart|Insulin glargine"/>
    <x v="1"/>
    <d v="2011-12-24T00:00:00"/>
    <s v="Insulin aspart|Insulin glargine-&gt;Sulfonylureas-&gt;Insulin glargine-&gt;Biguanides|Sulfonylureas-&gt;Insulin glargine|Sulfonylureas"/>
  </r>
  <r>
    <s v="DaInRT0pog."/>
    <x v="15"/>
    <s v="Māori"/>
    <s v="Biguanides"/>
    <x v="0"/>
    <d v="2025-07-16T00:00:00"/>
    <s v="Biguanides"/>
  </r>
  <r>
    <s v="cO4Sb.dFBx."/>
    <x v="15"/>
    <s v="Other"/>
    <s v="Biguanides"/>
    <x v="0"/>
    <d v="2011-08-12T00:00:00"/>
    <s v="Biguanides"/>
  </r>
  <r>
    <s v="isxdGQcEuTg"/>
    <x v="15"/>
    <s v="Other"/>
    <s v="Biguanides"/>
    <x v="0"/>
    <d v="2013-04-29T00:00:00"/>
    <s v="Biguanides"/>
  </r>
  <r>
    <s v="MkFWtB4YYEM"/>
    <x v="15"/>
    <s v="Other"/>
    <s v="Biguanides"/>
    <x v="0"/>
    <d v="2021-12-31T00:00:00"/>
    <s v="Biguanides"/>
  </r>
  <r>
    <s v="jG5jTmZzYDE"/>
    <x v="15"/>
    <s v="Other"/>
    <s v="Biguanides"/>
    <x v="0"/>
    <d v="2021-03-01T00:00:00"/>
    <s v="Biguanides"/>
  </r>
  <r>
    <s v="Q7uAr4miSNE"/>
    <x v="15"/>
    <s v="Other"/>
    <s v="Biguanides"/>
    <x v="0"/>
    <d v="2025-09-18T00:00:00"/>
    <s v="Biguanides"/>
  </r>
  <r>
    <s v="qgZAWfNHLqY"/>
    <x v="15"/>
    <s v="Asian"/>
    <s v="Biguanides|Sulfonylureas"/>
    <x v="0"/>
    <d v="2016-07-22T00:00:00"/>
    <s v="Biguanides|Sulfonylureas-&gt;Sulfonylureas-&gt;Biguanides-&gt;DPP-4 inhibitors-&gt;SGLT-2 inhibitors-&gt;DPP-4 inhibitors|SGLT-2 inhibitors"/>
  </r>
  <r>
    <s v="dv5OmvCy0D."/>
    <x v="15"/>
    <s v="Pacific peoples"/>
    <s v="Biguanides"/>
    <x v="0"/>
    <d v="2014-02-13T00:00:00"/>
    <s v="Biguanides-&gt;DPP-4 inhibitors"/>
  </r>
  <r>
    <s v="e16zmAUKQVE"/>
    <x v="15"/>
    <s v="Other"/>
    <s v="Biguanides"/>
    <x v="0"/>
    <d v="2021-09-22T00:00:00"/>
    <s v="Biguanides"/>
  </r>
  <r>
    <s v="nvTLu0Jbgf2"/>
    <x v="15"/>
    <s v="Asian"/>
    <s v="Biguanides"/>
    <x v="0"/>
    <d v="2012-09-17T00:00:00"/>
    <s v="Biguanides"/>
  </r>
  <r>
    <s v="nSGno61kztg"/>
    <x v="15"/>
    <s v="Māori"/>
    <s v="Biguanides"/>
    <x v="0"/>
    <d v="2015-11-27T00:00:00"/>
    <s v="Biguanides-&gt;Insulin isophane-&gt;Biguanides|Insulin glargine-&gt;DPP-4 inhibitors-&gt;Biguanides|DPP-4 inhibitors-&gt;Insulin aspart|Insulin isophane-&gt;Insulin glargine"/>
  </r>
  <r>
    <s v="Ne1H0zq8JUc"/>
    <x v="15"/>
    <s v="Māori"/>
    <s v="Biguanides"/>
    <x v="0"/>
    <d v="2018-03-29T00:00:00"/>
    <s v="Biguanides-&gt;DPP-4 inhibitors-&gt;Biguanides|DPP-4 inhibitors-&gt;Sulfonylureas-&gt;SGLT-2 inhibitors-&gt;GLP-1 agonists"/>
  </r>
  <r>
    <s v="kfei8hQ7P0k"/>
    <x v="15"/>
    <s v="Māori"/>
    <s v="Biguanides"/>
    <x v="0"/>
    <d v="2025-04-11T00:00:00"/>
    <s v="Biguanides"/>
  </r>
  <r>
    <s v="NDqDmYuPRMs"/>
    <x v="15"/>
    <s v="Māori"/>
    <s v="Biguanides"/>
    <x v="0"/>
    <d v="2022-12-22T00:00:00"/>
    <s v="Biguanides"/>
  </r>
  <r>
    <s v="k3HqHKHpm4M"/>
    <x v="15"/>
    <s v="Asian"/>
    <s v="Biguanides"/>
    <x v="0"/>
    <d v="2019-07-26T00:00:00"/>
    <s v="Biguanides"/>
  </r>
  <r>
    <s v="rfx3rSGOuig"/>
    <x v="15"/>
    <s v="Māori"/>
    <s v="Biguanides"/>
    <x v="0"/>
    <d v="2011-02-10T00:00:00"/>
    <s v="Biguanides-&gt;Thiazolidinedione-&gt;Biguanides|Thiazolidinedione-&gt;Insulin isophane-&gt;Insulin aspart-&gt;GLP-1 agonists-&gt;Insulin glargine-&gt;Biguanides|Insulin glargine|Thiazolidinedione-&gt;Insulin aspart|Insulin glargine"/>
  </r>
  <r>
    <s v="RG2VyDZHx4s"/>
    <x v="15"/>
    <s v="Māori"/>
    <s v="Biguanides"/>
    <x v="0"/>
    <d v="2018-11-28T00:00:00"/>
    <s v="Biguanides-&gt;Sulfonylureas"/>
  </r>
  <r>
    <s v="UrmGUm/pCdo"/>
    <x v="15"/>
    <s v="Asian"/>
    <s v="Biguanides"/>
    <x v="0"/>
    <d v="2022-03-14T00:00:00"/>
    <s v="Biguanides"/>
  </r>
  <r>
    <s v="rdrUkb3rm3Q"/>
    <x v="15"/>
    <s v="Other"/>
    <s v="Biguanides"/>
    <x v="0"/>
    <d v="2022-08-11T00:00:00"/>
    <s v="Biguanides"/>
  </r>
  <r>
    <s v="v0ukMdsc2M6"/>
    <x v="15"/>
    <s v="Māori"/>
    <s v="Biguanides"/>
    <x v="0"/>
    <d v="2020-10-21T00:00:00"/>
    <s v="Biguanides-&gt;SGLT-2 inhibitors-&gt;Biguanides|GLP-1 agonists-&gt;GLP-1 agonists"/>
  </r>
  <r>
    <s v="V9Z7LxkYy5s"/>
    <x v="15"/>
    <s v="Asian"/>
    <s v="Biguanides"/>
    <x v="0"/>
    <d v="2018-06-22T00:00:00"/>
    <s v="Biguanides-&gt;Insulin glargine-&gt;DPP-4 inhibitors-&gt;Thiazolidinedione-&gt;DPP-4 inhibitors|Thiazolidinedione-&gt;DPP-4 inhibitors|SGLT-2 inhibitors|Thiazolidinedione-&gt;DPP-4 inhibitors|SGLT-2 inhibitors|Sulfonylureas|Thiazolidinedione-&gt;GLP-1 agonists|Sulfonylureas|Thiazolidinedione-&gt;GLP-1 agonists|SGLT-2 inhibitors|Sulfonylureas|Thiazolidinedione-&gt;SGLT-2 inhibitors-&gt;GLP-1 agonists|SGLT-2 inhibitors-&gt;GLP-1 agonists"/>
  </r>
  <r>
    <s v="yS55fnKNFDU"/>
    <x v="15"/>
    <s v="Pacific peoples"/>
    <s v="Biguanides"/>
    <x v="0"/>
    <d v="2021-07-22T00:00:00"/>
    <s v="Biguanides-&gt;SGLT-2 inhibitors-&gt;Biguanides|GLP-1 agonists-&gt;DPP-4 inhibitors|SGLT-2 inhibitors-&gt;DPP-4 inhibitors-&gt;DPP-4 inhibitors|Insulin glargine-&gt;Insulin aspart-&gt;Biguanides|Insulin aspart"/>
  </r>
  <r>
    <s v="YTTHNgXsd5w"/>
    <x v="15"/>
    <s v="Māori"/>
    <s v="Biguanides"/>
    <x v="0"/>
    <d v="2014-08-04T00:00:00"/>
    <s v="Biguanides"/>
  </r>
  <r>
    <s v="YULu7un48sg"/>
    <x v="15"/>
    <s v="Māori"/>
    <s v="Biguanides"/>
    <x v="0"/>
    <d v="2022-06-02T00:00:00"/>
    <s v="Biguanides"/>
  </r>
  <r>
    <s v="YUsqnJSq9WM"/>
    <x v="15"/>
    <s v="Other"/>
    <s v="Biguanides"/>
    <x v="0"/>
    <d v="2016-06-22T00:00:00"/>
    <s v="Biguanides"/>
  </r>
  <r>
    <s v="yklhuOr9GCU"/>
    <x v="15"/>
    <s v="Asian"/>
    <s v="Biguanides"/>
    <x v="0"/>
    <d v="2017-07-25T00:00:00"/>
    <s v="Biguanides"/>
  </r>
  <r>
    <s v="xXR9L8DGBbs"/>
    <x v="15"/>
    <s v="Māori"/>
    <s v="Biguanides"/>
    <x v="0"/>
    <d v="2025-12-31T00:00:00"/>
    <s v="Biguanides"/>
  </r>
  <r>
    <s v="XR7Ynz.hSys"/>
    <x v="15"/>
    <s v="Pacific peoples"/>
    <s v="Biguanides"/>
    <x v="0"/>
    <d v="2025-10-09T00:00:00"/>
    <s v="Biguanides"/>
  </r>
  <r>
    <s v="TmG9zxDmjxE"/>
    <x v="15"/>
    <s v="Other"/>
    <s v="Biguanides"/>
    <x v="0"/>
    <d v="2022-01-17T00:00:00"/>
    <s v="Biguanides-&gt;Biguanides|SGLT-2 inhibitors-&gt;SGLT-2 inhibitors-&gt;DPP-4 inhibitors"/>
  </r>
  <r>
    <s v="TS.Ho54mDCs"/>
    <x v="15"/>
    <s v="Māori"/>
    <s v="Biguanides"/>
    <x v="0"/>
    <d v="2013-05-28T00:00:00"/>
    <s v="Biguanides"/>
  </r>
  <r>
    <s v="TTL2pnXhIpM"/>
    <x v="15"/>
    <s v="Other"/>
    <s v="Biguanides"/>
    <x v="0"/>
    <d v="2014-09-19T00:00:00"/>
    <s v="Biguanides"/>
  </r>
  <r>
    <s v="Px3eUmtwfAw"/>
    <x v="15"/>
    <s v="Pacific peoples"/>
    <s v="Biguanides"/>
    <x v="0"/>
    <d v="2016-04-13T00:00:00"/>
    <s v="Biguanides"/>
  </r>
  <r>
    <s v="pssSESJZ1XA"/>
    <x v="15"/>
    <s v="Māori"/>
    <s v="Biguanides"/>
    <x v="0"/>
    <d v="2023-01-12T00:00:00"/>
    <s v="Biguanides"/>
  </r>
  <r>
    <s v="mFMvyS/2g8Q"/>
    <x v="15"/>
    <s v="Asian"/>
    <s v="Insulin aspart|Insulin glargine"/>
    <x v="1"/>
    <d v="2016-11-04T00:00:00"/>
    <s v="Insulin aspart|Insulin glargine-&gt;Biguanides|Insulin aspart|Insulin glargine-&gt;Biguanides-&gt;Insulin aspart-&gt;Insulin glargine|SGLT-2 inhibitors-&gt;Insulin glargine-&gt;GLP-1 agonists-&gt;GLP-1 agonists|Insulin glargine-&gt;GLP-1 agonists|Insulin aspart|Insulin glargine-&gt;Biguanides|GLP-1 agonists|Insulin aspart|Insulin glargine"/>
  </r>
  <r>
    <s v="MexBoyBMYgg"/>
    <x v="15"/>
    <s v="Māori"/>
    <s v="Biguanides"/>
    <x v="0"/>
    <d v="2014-01-30T00:00:00"/>
    <s v="Biguanides"/>
  </r>
  <r>
    <s v="PjvNYctW.DU"/>
    <x v="15"/>
    <s v="Other"/>
    <s v="Biguanides"/>
    <x v="0"/>
    <d v="2023-09-15T00:00:00"/>
    <s v="Biguanides"/>
  </r>
  <r>
    <s v="mALaMAf9Tdk"/>
    <x v="15"/>
    <s v="Māori"/>
    <s v="Biguanides"/>
    <x v="0"/>
    <d v="2024-12-18T00:00:00"/>
    <s v="Biguanides"/>
  </r>
  <r>
    <s v="GOw/.TsuAzQ"/>
    <x v="15"/>
    <s v="Other"/>
    <s v="Biguanides"/>
    <x v="0"/>
    <d v="2025-05-30T00:00:00"/>
    <s v="Biguanides"/>
  </r>
  <r>
    <s v="GAANItwEAYg"/>
    <x v="15"/>
    <s v="Other"/>
    <s v="Biguanides"/>
    <x v="0"/>
    <d v="2016-10-11T00:00:00"/>
    <s v="Biguanides-&gt;Biguanides|DPP-4 inhibitors-&gt;DPP-4 inhibitors-&gt;SGLT-2 inhibitors-&gt;Insulin aspart-&gt;Insulin isophane-&gt;Insulin aspart|Insulin isophane-&gt;Biguanides|Insulin aspart|Insulin isophane-&gt;GLP-1 agonists"/>
  </r>
  <r>
    <s v="Gay1.TJJVl6"/>
    <x v="15"/>
    <s v="Māori"/>
    <s v="Biguanides"/>
    <x v="0"/>
    <d v="2025-03-27T00:00:00"/>
    <s v="Biguanides"/>
  </r>
  <r>
    <s v="G.G08/VTiE."/>
    <x v="15"/>
    <s v="Māori"/>
    <s v="Biguanides"/>
    <x v="0"/>
    <d v="2015-01-29T00:00:00"/>
    <s v="Biguanides-&gt;DPP-4 inhibitors"/>
  </r>
  <r>
    <s v="FO7ypouY.zY"/>
    <x v="15"/>
    <s v="Pacific peoples"/>
    <s v="Insulin glargine"/>
    <x v="1"/>
    <d v="2021-06-22T00:00:00"/>
    <s v="Insulin glargine-&gt;Insulin aspart-&gt;Biguanides|Insulin glargine-&gt;GLP-1 agonists|Insulin glargine-&gt;Biguanides|GLP-1 agonists|Insulin glargine-&gt;GLP-1 agonists|Insulin aspart-&gt;Insulin aspart|SGLT-2 inhibitors-&gt;SGLT-2 inhibitors-&gt;DPP-4 inhibitors-&gt;DPP-4 inhibitors|SGLT-2 inhibitors-&gt;DPP-4 inhibitors|Insulin aspart-&gt;DPP-4 inhibitors|Insulin aspart|SGLT-2 inhibitors"/>
  </r>
  <r>
    <s v="44Bx8sGMNkk"/>
    <x v="15"/>
    <s v="Asian"/>
    <s v="Biguanides"/>
    <x v="0"/>
    <d v="2023-03-02T00:00:00"/>
    <s v="Biguanides"/>
  </r>
  <r>
    <s v="47vMxoSrlc2"/>
    <x v="15"/>
    <s v="Other"/>
    <s v="Biguanides"/>
    <x v="0"/>
    <d v="2017-02-03T00:00:00"/>
    <s v="Biguanides"/>
  </r>
  <r>
    <s v="5eU79vJ7keo"/>
    <x v="15"/>
    <s v="Other"/>
    <s v="Biguanides"/>
    <x v="0"/>
    <d v="2011-04-20T00:00:00"/>
    <s v="Biguanides"/>
  </r>
  <r>
    <s v="/64LgFivwZk"/>
    <x v="15"/>
    <s v="Māori"/>
    <s v="Biguanides"/>
    <x v="0"/>
    <d v="2022-02-14T00:00:00"/>
    <s v="Biguanides"/>
  </r>
  <r>
    <s v="/V0dFYpzcvM"/>
    <x v="15"/>
    <s v="Māori"/>
    <s v="Biguanides"/>
    <x v="0"/>
    <d v="2025-02-25T00:00:00"/>
    <s v="Biguanides"/>
  </r>
  <r>
    <s v="7GhpDnqRzxk"/>
    <x v="15"/>
    <s v="Asian"/>
    <s v="Biguanides"/>
    <x v="0"/>
    <d v="2016-03-23T00:00:00"/>
    <s v="Biguanides"/>
  </r>
  <r>
    <s v="7AwrzG1UPuI"/>
    <x v="15"/>
    <s v="Māori"/>
    <s v="Biguanides"/>
    <x v="0"/>
    <d v="2021-02-11T00:00:00"/>
    <s v="Biguanides"/>
  </r>
  <r>
    <s v="7nWvSt7I91c"/>
    <x v="15"/>
    <s v="Pacific peoples"/>
    <s v="Biguanides"/>
    <x v="0"/>
    <d v="2024-07-06T00:00:00"/>
    <s v="Biguanides"/>
  </r>
  <r>
    <s v="FgXT3RfkQ8A"/>
    <x v="15"/>
    <s v="Other"/>
    <s v="Biguanides"/>
    <x v="0"/>
    <d v="2020-11-24T00:00:00"/>
    <s v="Biguanides"/>
  </r>
  <r>
    <s v="IM3xxdcOS1I"/>
    <x v="15"/>
    <s v="Other"/>
    <s v="Biguanides"/>
    <x v="0"/>
    <d v="2018-05-03T00:00:00"/>
    <s v="Biguanides-&gt;Biguanides|Insulin aspart|Insulin glargine-&gt;Biguanides|Insulin aspart-&gt;Insulin aspart-&gt;Insulin glargine-&gt;Biguanides|Insulin glargine"/>
  </r>
  <r>
    <s v="ImfK3LIsWoo"/>
    <x v="15"/>
    <s v="Māori"/>
    <s v="Biguanides"/>
    <x v="0"/>
    <d v="2017-11-09T00:00:00"/>
    <s v="Biguanides"/>
  </r>
  <r>
    <s v="IcyUHwkp8hU"/>
    <x v="15"/>
    <s v="Māori"/>
    <s v="Biguanides"/>
    <x v="0"/>
    <d v="2015-09-23T00:00:00"/>
    <s v="Biguanides"/>
  </r>
  <r>
    <s v="F3xag8kow/2"/>
    <x v="15"/>
    <s v="Asian"/>
    <s v="Biguanides"/>
    <x v="0"/>
    <d v="2011-09-30T00:00:00"/>
    <s v="Biguanides"/>
  </r>
  <r>
    <s v="isYcYEhH3qA"/>
    <x v="15"/>
    <s v="Pacific peoples"/>
    <s v="Biguanides|Insulin glargine"/>
    <x v="0"/>
    <d v="2013-03-02T00:00:00"/>
    <s v="Biguanides|Insulin glargine-&gt;Biguanides"/>
  </r>
  <r>
    <s v="lwl5VfV4Vqw"/>
    <x v="15"/>
    <s v="Māori"/>
    <s v="Biguanides"/>
    <x v="0"/>
    <d v="2023-01-16T00:00:00"/>
    <s v="Biguanides"/>
  </r>
  <r>
    <s v="U10L0mQCbDA"/>
    <x v="15"/>
    <s v="Māori"/>
    <s v="Biguanides"/>
    <x v="0"/>
    <d v="2019-10-18T00:00:00"/>
    <s v="Biguanides-&gt;DPP-4 inhibitors-&gt;Biguanides|DPP-4 inhibitors-&gt;SGLT-2 inhibitors-&gt;DPP-4 inhibitors|SGLT-2 inhibitors-&gt;Biguanides|DPP-4 inhibitors|SGLT-2 inhibitors"/>
  </r>
  <r>
    <s v="O1quhVY6T9c"/>
    <x v="15"/>
    <s v="Other"/>
    <s v="Biguanides"/>
    <x v="0"/>
    <d v="2011-11-03T00:00:00"/>
    <s v="Biguanides"/>
  </r>
  <r>
    <s v="tRXhVijsXto"/>
    <x v="15"/>
    <s v="Other"/>
    <s v="Biguanides"/>
    <x v="0"/>
    <d v="2018-06-06T00:00:00"/>
    <s v="Biguanides"/>
  </r>
  <r>
    <s v="tX09CvC7UvQ"/>
    <x v="15"/>
    <s v="Māori"/>
    <s v="Biguanides"/>
    <x v="0"/>
    <d v="2016-08-22T00:00:00"/>
    <s v="Biguanides"/>
  </r>
  <r>
    <s v="QAc2.JW3j2Q"/>
    <x v="15"/>
    <s v="Māori"/>
    <s v="Biguanides"/>
    <x v="0"/>
    <d v="2021-07-23T00:00:00"/>
    <s v="Biguanides"/>
  </r>
  <r>
    <s v="q0hhOrSEcFU"/>
    <x v="15"/>
    <s v="Other"/>
    <s v="Insulin aspart|Insulin glargine"/>
    <x v="1"/>
    <d v="2019-07-22T00:00:00"/>
    <s v="Insulin aspart|Insulin glargine-&gt;Insulin aspart-&gt;Insulin glargine-&gt;Biguanides-&gt;Biguanides|Insulin aspart"/>
  </r>
  <r>
    <s v="9z8UXuc2gUE"/>
    <x v="15"/>
    <s v="Māori"/>
    <s v="Biguanides"/>
    <x v="0"/>
    <d v="2022-02-04T00:00:00"/>
    <s v="Biguanides"/>
  </r>
  <r>
    <s v="9RN9cEL0gSk"/>
    <x v="15"/>
    <s v="Other"/>
    <s v="Biguanides"/>
    <x v="0"/>
    <d v="2018-10-23T00:00:00"/>
    <s v="Biguanides"/>
  </r>
  <r>
    <s v="aaAVEJF3U4w"/>
    <x v="15"/>
    <s v="Other"/>
    <s v="Biguanides"/>
    <x v="0"/>
    <d v="2023-02-15T00:00:00"/>
    <s v="Biguanides"/>
  </r>
  <r>
    <s v="9jBKGJb7QbQ"/>
    <x v="15"/>
    <s v="Other"/>
    <s v="Biguanides"/>
    <x v="0"/>
    <d v="2014-04-22T00:00:00"/>
    <s v="Biguanides"/>
  </r>
  <r>
    <s v="ZIMy6p3Zj7M"/>
    <x v="15"/>
    <s v="Māori"/>
    <s v="Biguanides"/>
    <x v="0"/>
    <d v="2020-10-29T00:00:00"/>
    <s v="Biguanides"/>
  </r>
  <r>
    <s v="zcV2YLetCkM"/>
    <x v="15"/>
    <s v="Other"/>
    <s v="Biguanides"/>
    <x v="0"/>
    <d v="2011-08-09T00:00:00"/>
    <s v="Biguanides"/>
  </r>
  <r>
    <s v="3d7VrUs73ps"/>
    <x v="15"/>
    <s v="Pacific peoples"/>
    <s v="Biguanides"/>
    <x v="0"/>
    <d v="2013-07-31T00:00:00"/>
    <s v="Biguanides"/>
  </r>
  <r>
    <s v="29lFf6YRe/w"/>
    <x v="15"/>
    <s v="Other"/>
    <s v="Biguanides"/>
    <x v="0"/>
    <d v="2016-05-25T00:00:00"/>
    <s v="Biguanides"/>
  </r>
  <r>
    <s v="RVJYrh.ithI"/>
    <x v="15"/>
    <s v="Asian"/>
    <s v="Insulin aspart|Insulin glargine"/>
    <x v="1"/>
    <d v="2021-07-02T00:00:00"/>
    <s v="Insulin aspart|Insulin glargine-&gt;Insulin aspart-&gt;Biguanides"/>
  </r>
  <r>
    <s v="Sc4OCypwu26"/>
    <x v="15"/>
    <s v="Other"/>
    <s v="Biguanides"/>
    <x v="0"/>
    <d v="2019-11-19T00:00:00"/>
    <s v="Biguanides"/>
  </r>
  <r>
    <s v="S/f/vq/TCjQ"/>
    <x v="15"/>
    <s v="Asian"/>
    <s v="Biguanides"/>
    <x v="0"/>
    <d v="2016-03-31T00:00:00"/>
    <s v="Biguanides"/>
  </r>
  <r>
    <s v="sHD6aN3Ytj."/>
    <x v="15"/>
    <s v="Māori"/>
    <s v="Biguanides"/>
    <x v="0"/>
    <d v="2018-12-21T00:00:00"/>
    <s v="Biguanides-&gt;SGLT-2 inhibitors"/>
  </r>
  <r>
    <s v="SLbjfGjsxhU"/>
    <x v="15"/>
    <s v="Māori"/>
    <s v="Biguanides"/>
    <x v="0"/>
    <d v="2020-08-11T00:00:00"/>
    <s v="Biguanides"/>
  </r>
  <r>
    <s v="skHTL9Th4gI"/>
    <x v="15"/>
    <s v="Pacific peoples"/>
    <s v="Biguanides"/>
    <x v="0"/>
    <d v="2018-09-27T00:00:00"/>
    <s v="Biguanides"/>
  </r>
  <r>
    <s v="soYG5OgXpCE"/>
    <x v="15"/>
    <s v="Asian"/>
    <s v="Biguanides"/>
    <x v="0"/>
    <d v="2024-07-12T00:00:00"/>
    <s v="Biguanides"/>
  </r>
  <r>
    <s v="VODMd4IRudU"/>
    <x v="15"/>
    <s v="Pacific peoples"/>
    <s v="Biguanides|Sulfonylureas"/>
    <x v="0"/>
    <d v="2014-09-04T00:00:00"/>
    <s v="Biguanides|Sulfonylureas"/>
  </r>
  <r>
    <s v="VwriChK1A7A"/>
    <x v="15"/>
    <s v="Asian"/>
    <s v="Biguanides"/>
    <x v="0"/>
    <d v="2015-03-16T00:00:00"/>
    <s v="Biguanides"/>
  </r>
  <r>
    <s v="yoP9fdcSYLM"/>
    <x v="15"/>
    <s v="Māori"/>
    <s v="Biguanides"/>
    <x v="0"/>
    <d v="2024-04-09T00:00:00"/>
    <s v="Biguanides"/>
  </r>
  <r>
    <s v="YqknWCzQh2k"/>
    <x v="15"/>
    <s v="Pacific peoples"/>
    <s v="Biguanides"/>
    <x v="0"/>
    <d v="2025-03-10T00:00:00"/>
    <s v="Biguanides"/>
  </r>
  <r>
    <s v="YIcBtYqS8TM"/>
    <x v="15"/>
    <s v="Other"/>
    <s v="Biguanides"/>
    <x v="0"/>
    <d v="2024-04-03T00:00:00"/>
    <s v="Biguanides"/>
  </r>
  <r>
    <s v="YiSJ3gE/5G2"/>
    <x v="15"/>
    <s v="Other"/>
    <s v="Biguanides"/>
    <x v="0"/>
    <d v="2016-04-13T00:00:00"/>
    <s v="Biguanides"/>
  </r>
  <r>
    <s v="0REUAt6Ev6o"/>
    <x v="15"/>
    <s v="Pacific peoples"/>
    <s v="Biguanides"/>
    <x v="0"/>
    <d v="2020-09-28T00:00:00"/>
    <s v="Biguanides"/>
  </r>
  <r>
    <s v="YWCV9l.1HSE"/>
    <x v="15"/>
    <s v="Other"/>
    <s v="Biguanides"/>
    <x v="0"/>
    <d v="2016-05-26T00:00:00"/>
    <s v="Biguanides"/>
  </r>
  <r>
    <s v="0/RyU3IZWaE"/>
    <x v="15"/>
    <s v="Other"/>
    <s v="Biguanides"/>
    <x v="0"/>
    <d v="2011-02-09T00:00:00"/>
    <s v="Biguanides"/>
  </r>
  <r>
    <s v="uXA1UiLhkEE"/>
    <x v="15"/>
    <s v="Other"/>
    <s v="Biguanides"/>
    <x v="0"/>
    <d v="2022-03-22T00:00:00"/>
    <s v="Biguanides"/>
  </r>
  <r>
    <s v="rLLBROOaVww"/>
    <x v="15"/>
    <s v="Pacific peoples"/>
    <s v="Biguanides"/>
    <x v="0"/>
    <d v="2020-09-24T00:00:00"/>
    <s v="Biguanides"/>
  </r>
  <r>
    <s v="RN0N79nznjI"/>
    <x v="15"/>
    <s v="Māori"/>
    <s v="Biguanides"/>
    <x v="0"/>
    <d v="2025-09-01T00:00:00"/>
    <s v="Biguanides"/>
  </r>
  <r>
    <s v="rO75Hh7y/dA"/>
    <x v="15"/>
    <s v="Other"/>
    <s v="Biguanides"/>
    <x v="0"/>
    <d v="2016-05-06T00:00:00"/>
    <s v="Biguanides"/>
  </r>
  <r>
    <s v="RW3KEukuepQ"/>
    <x v="15"/>
    <s v="Other"/>
    <s v="Biguanides"/>
    <x v="0"/>
    <d v="2014-01-28T00:00:00"/>
    <s v="Biguanides"/>
  </r>
  <r>
    <s v="cbuJ.tdS/1s"/>
    <x v="15"/>
    <s v="Other"/>
    <s v="Biguanides"/>
    <x v="0"/>
    <d v="2023-09-06T00:00:00"/>
    <s v="Biguanides"/>
  </r>
  <r>
    <s v="FVmqkhmxdjM"/>
    <x v="15"/>
    <s v="Other"/>
    <s v="Biguanides"/>
    <x v="0"/>
    <d v="2021-10-20T00:00:00"/>
    <s v="Biguanides"/>
  </r>
  <r>
    <s v="fy3xtl8/S5A"/>
    <x v="15"/>
    <s v="Other"/>
    <s v="Biguanides"/>
    <x v="0"/>
    <d v="2015-05-25T00:00:00"/>
    <s v="Biguanides"/>
  </r>
  <r>
    <s v="7Rcb4.iURQs"/>
    <x v="15"/>
    <s v="Māori"/>
    <s v="Biguanides"/>
    <x v="0"/>
    <d v="2024-11-22T00:00:00"/>
    <s v="Biguanides"/>
  </r>
  <r>
    <s v="7OQyyfeG8ZA"/>
    <x v="15"/>
    <s v="Asian"/>
    <s v="Biguanides"/>
    <x v="0"/>
    <d v="2011-08-22T00:00:00"/>
    <s v="Biguanides-&gt;DPP-4 inhibitors|Insulin glargine-&gt;Biguanides|Insulin glargine-&gt;Insulin glargine-&gt;Insulin aspart-&gt;Insulin aspart|Insulin glargine"/>
  </r>
  <r>
    <s v="8Vaq.jrrbic"/>
    <x v="15"/>
    <s v="Other"/>
    <s v="Biguanides"/>
    <x v="0"/>
    <d v="2012-07-31T00:00:00"/>
    <s v="Biguanides"/>
  </r>
  <r>
    <s v="8iQ99Nk3QYc"/>
    <x v="15"/>
    <s v="Other"/>
    <s v="Biguanides"/>
    <x v="0"/>
    <d v="2022-06-23T00:00:00"/>
    <s v="Biguanides"/>
  </r>
  <r>
    <s v="8DJSh7O9BA2"/>
    <x v="15"/>
    <s v="Māori"/>
    <s v="Biguanides"/>
    <x v="0"/>
    <d v="2024-12-24T00:00:00"/>
    <s v="Biguanides"/>
  </r>
  <r>
    <s v="7Z6dBEyYXRk"/>
    <x v="15"/>
    <s v="Pacific peoples"/>
    <s v="Biguanides"/>
    <x v="0"/>
    <d v="2021-03-20T00:00:00"/>
    <s v="Biguanides-&gt;SGLT-2 inhibitors"/>
  </r>
  <r>
    <s v="XV6XFXN4QT6"/>
    <x v="15"/>
    <s v="Māori"/>
    <s v="Biguanides"/>
    <x v="0"/>
    <d v="2017-03-31T00:00:00"/>
    <s v="Biguanides"/>
  </r>
  <r>
    <s v=".Il5ZGkPUt2"/>
    <x v="15"/>
    <s v="Other"/>
    <s v="Biguanides"/>
    <x v="0"/>
    <d v="2018-11-12T00:00:00"/>
    <s v="Biguanides"/>
  </r>
  <r>
    <s v="XiCsfmPbL2s"/>
    <x v="15"/>
    <s v="Other"/>
    <s v="Biguanides"/>
    <x v="0"/>
    <d v="2023-05-11T00:00:00"/>
    <s v="Biguanides"/>
  </r>
  <r>
    <s v="tw8xr5YxAzc"/>
    <x v="15"/>
    <s v="Other"/>
    <s v="Biguanides"/>
    <x v="0"/>
    <d v="2024-06-19T00:00:00"/>
    <s v="Biguanides"/>
  </r>
  <r>
    <s v="tXmNM6F5y8M"/>
    <x v="15"/>
    <s v="Māori"/>
    <s v="Biguanides"/>
    <x v="0"/>
    <d v="2024-05-16T00:00:00"/>
    <s v="Biguanides"/>
  </r>
  <r>
    <s v="Tzv/Bwm8SNw"/>
    <x v="15"/>
    <s v="Māori"/>
    <s v="Biguanides"/>
    <x v="0"/>
    <d v="2025-07-07T00:00:00"/>
    <s v="Biguanides"/>
  </r>
  <r>
    <s v="Q1QSBKK7i7Y"/>
    <x v="15"/>
    <s v="Asian"/>
    <s v="Biguanides"/>
    <x v="0"/>
    <d v="2011-09-13T00:00:00"/>
    <s v="Biguanides"/>
  </r>
  <r>
    <s v="g4Okdm5hrAg"/>
    <x v="15"/>
    <s v="Asian"/>
    <s v="Biguanides"/>
    <x v="0"/>
    <d v="2011-01-31T00:00:00"/>
    <s v="Biguanides"/>
  </r>
  <r>
    <s v="GadFc.JMpPM"/>
    <x v="15"/>
    <s v="Asian"/>
    <s v="Biguanides"/>
    <x v="0"/>
    <d v="2020-10-16T00:00:00"/>
    <s v="Biguanides"/>
  </r>
  <r>
    <s v="gJOlndOBzwg"/>
    <x v="15"/>
    <s v="Asian"/>
    <s v="Biguanides"/>
    <x v="0"/>
    <d v="2025-01-30T00:00:00"/>
    <s v="Biguanides"/>
  </r>
  <r>
    <s v="diBpAsP6fSM"/>
    <x v="15"/>
    <s v="Māori"/>
    <s v="Biguanides"/>
    <x v="0"/>
    <d v="2014-02-20T00:00:00"/>
    <s v="Biguanides-&gt;Insulin isophane-&gt;Insulin aspart|Insulin isophane-&gt;Insulin aspart-&gt;Insulin aspart|Insulin glargine-&gt;Insulin glargine-&gt;Biguanides|Insulin aspart|Insulin glargine-&gt;GLP-1 agonists|Insulin aspart|Insulin glargine-&gt;GLP-1 agonists-&gt;GLP-1 agonists|Insulin glargine-&gt;DPP-4 inhibitors|SGLT-2 inhibitors-&gt;DPP-4 inhibitors|Insulin aspart|Insulin glargine|SGLT-2 inhibitors-&gt;DPP-4 inhibitors|Insulin aspart|Insulin glargine-&gt;DPP-4 inhibitors-&gt;DPP-4 inhibitors|Insulin glargine|SGLT-2 inhibitors-&gt;DPP-4 inhibitors|Insulin glargine"/>
  </r>
  <r>
    <s v="kORdUBSs29I"/>
    <x v="15"/>
    <s v="Māori"/>
    <s v="Biguanides"/>
    <x v="0"/>
    <d v="2025-08-29T00:00:00"/>
    <s v="Biguanides"/>
  </r>
  <r>
    <s v="kkTeg4AonmM"/>
    <x v="15"/>
    <s v="Other"/>
    <s v="Biguanides"/>
    <x v="0"/>
    <d v="2022-08-17T00:00:00"/>
    <s v="Biguanides"/>
  </r>
  <r>
    <s v="R8KivUTZDKk"/>
    <x v="15"/>
    <s v="Pacific peoples"/>
    <s v="Insulin aspart|Insulin glargine"/>
    <x v="1"/>
    <d v="2025-03-27T00:00:00"/>
    <s v="Insulin aspart|Insulin glargine-&gt;Biguanides-&gt;Biguanides|Insulin aspart|Insulin glargine-&gt;Biguanides|SGLT-2 inhibitors-&gt;Insulin aspart|Insulin glargine|SGLT-2 inhibitors-&gt;SGLT-2 inhibitors"/>
  </r>
  <r>
    <s v="rAwyaWzY4vg"/>
    <x v="15"/>
    <s v="Māori"/>
    <s v="Biguanides"/>
    <x v="0"/>
    <d v="2018-03-08T00:00:00"/>
    <s v="Biguanides-&gt;Insulin aspart|Insulin glargine-&gt;Insulin aspart-&gt;Biguanides|Insulin aspart|Insulin glargine-&gt;Biguanides|Insulin glargine-&gt;Insulin glargine"/>
  </r>
  <r>
    <s v="r0OZG42E.iA"/>
    <x v="15"/>
    <s v="Other"/>
    <s v="Biguanides"/>
    <x v="0"/>
    <d v="2017-12-22T00:00:00"/>
    <s v="Biguanides"/>
  </r>
  <r>
    <s v="NN1tZXG0QqE"/>
    <x v="15"/>
    <s v="Māori"/>
    <s v="Insulin aspart|Insulin glargine"/>
    <x v="1"/>
    <d v="2024-08-28T00:00:00"/>
    <s v="Insulin aspart|Insulin glargine-&gt;Insulin glulisine|Insulin isophane-&gt;DPP-4 inhibitors|SGLT-2 inhibitors"/>
  </r>
  <r>
    <s v="NK9RQ8PLZpQ"/>
    <x v="15"/>
    <s v="Māori"/>
    <s v="Insulin isophane with insulin neutral"/>
    <x v="1"/>
    <d v="2011-11-17T00:00:00"/>
    <s v="Insulin isophane with insulin neutral-&gt;Insulin glargine|Insulin glulisine-&gt;Insulin aspart-&gt;Insulin aspart|Insulin glargine-&gt;Sulfonylureas-&gt;Insulin glargine|Sulfonylureas-&gt;Insulin glargine-&gt;DPP-4 inhibitors|Insulin glargine|Sulfonylureas-&gt;SGLT-2 inhibitors-&gt;Insulin glargine|SGLT-2 inhibitors|Sulfonylureas"/>
  </r>
  <r>
    <s v="2njmh2tIuFg"/>
    <x v="15"/>
    <s v="Other"/>
    <s v="Insulin aspart|Insulin glargine"/>
    <x v="1"/>
    <d v="2016-01-08T00:00:00"/>
    <s v="Insulin aspart|Insulin glargine-&gt;Insulin glargine-&gt;Biguanides-&gt;Insulin aspart-&gt;Biguanides|Insulin aspart|Insulin glargine-&gt;Biguanides|Insulin glargine"/>
  </r>
  <r>
    <s v="9YsfOOH6eM."/>
    <x v="15"/>
    <s v="Asian"/>
    <s v="Biguanides"/>
    <x v="0"/>
    <d v="2020-04-03T00:00:00"/>
    <s v="Biguanides"/>
  </r>
  <r>
    <s v="9eYTLFRb/Cs"/>
    <x v="15"/>
    <s v="Pacific peoples"/>
    <s v="Biguanides"/>
    <x v="0"/>
    <d v="2022-05-12T00:00:00"/>
    <s v="Biguanides"/>
  </r>
  <r>
    <s v="9Naatjq5tQg"/>
    <x v="15"/>
    <s v="Other"/>
    <s v="Biguanides"/>
    <x v="0"/>
    <d v="2016-05-28T00:00:00"/>
    <s v="Biguanides"/>
  </r>
  <r>
    <s v="Oo9JGNs91kA"/>
    <x v="15"/>
    <s v="Māori"/>
    <s v="Biguanides"/>
    <x v="0"/>
    <d v="2012-04-30T00:00:00"/>
    <s v="Biguanides"/>
  </r>
  <r>
    <s v="pbO0f.RiCuQ"/>
    <x v="15"/>
    <s v="Other"/>
    <s v="Biguanides"/>
    <x v="0"/>
    <d v="2016-05-12T00:00:00"/>
    <s v="Biguanides"/>
  </r>
  <r>
    <s v="l/kh7sfhVjI"/>
    <x v="15"/>
    <s v="Pacific peoples"/>
    <s v="Biguanides"/>
    <x v="0"/>
    <d v="2017-07-21T00:00:00"/>
    <s v="Biguanides-&gt;DPP-4 inhibitors-&gt;Sulfonylureas-&gt;Biguanides|DPP-4 inhibitors|Sulfonylureas-&gt;Biguanides|DPP-4 inhibitors-&gt;GLP-1 agonists-&gt;Biguanides|GLP-1 agonists|Sulfonylureas-&gt;Biguanides|GLP-1 agonists"/>
  </r>
  <r>
    <s v="l8ySOQW9rDQ"/>
    <x v="15"/>
    <s v="Māori"/>
    <s v="Biguanides"/>
    <x v="0"/>
    <d v="2021-03-31T00:00:00"/>
    <s v="Biguanides"/>
  </r>
  <r>
    <s v="wBnyjH6yn2U"/>
    <x v="15"/>
    <s v="Pacific peoples"/>
    <s v="Biguanides|Insulin aspart|Insulin glargine"/>
    <x v="0"/>
    <d v="2025-08-07T00:00:00"/>
    <s v="Biguanides|Insulin aspart|Insulin glargine-&gt;Biguanides-&gt;Insulin aspart|Insulin glargine"/>
  </r>
  <r>
    <s v="WDOJJq6KtkE"/>
    <x v="15"/>
    <s v="Other"/>
    <s v="Biguanides"/>
    <x v="0"/>
    <d v="2013-08-10T00:00:00"/>
    <s v="Biguanides"/>
  </r>
  <r>
    <s v="w20urbM3j9M"/>
    <x v="15"/>
    <s v="Māori"/>
    <s v="Biguanides"/>
    <x v="0"/>
    <d v="2019-02-12T00:00:00"/>
    <s v="Biguanides"/>
  </r>
  <r>
    <s v="w3ncDtccarI"/>
    <x v="15"/>
    <s v="Other"/>
    <s v="Biguanides"/>
    <x v="0"/>
    <d v="2022-11-12T00:00:00"/>
    <s v="Biguanides"/>
  </r>
  <r>
    <s v="WgVh6m/D.jw"/>
    <x v="15"/>
    <s v="Asian"/>
    <s v="Biguanides"/>
    <x v="0"/>
    <d v="2013-09-27T00:00:00"/>
    <s v="Biguanides"/>
  </r>
  <r>
    <s v="Wb9vj7eLxIk"/>
    <x v="15"/>
    <s v="Other"/>
    <s v="Biguanides"/>
    <x v="0"/>
    <d v="2016-09-07T00:00:00"/>
    <s v="Biguanides"/>
  </r>
  <r>
    <s v="WnNG4VXTXqA"/>
    <x v="15"/>
    <s v="Other"/>
    <s v="Biguanides"/>
    <x v="0"/>
    <d v="2020-01-13T00:00:00"/>
    <s v="Biguanides"/>
  </r>
  <r>
    <s v="WoPL9WhlupI"/>
    <x v="15"/>
    <s v="Māori"/>
    <s v="Biguanides"/>
    <x v="0"/>
    <d v="2016-08-23T00:00:00"/>
    <s v="Biguanides"/>
  </r>
  <r>
    <s v="sC6MBJutVB6"/>
    <x v="15"/>
    <s v="Other"/>
    <s v="Insulin aspart|Insulin glargine"/>
    <x v="1"/>
    <d v="2016-03-22T00:00:00"/>
    <s v="Insulin aspart|Insulin glargine-&gt;Insulin aspart-&gt;Insulin glargine-&gt;Biguanides-&gt;Biguanides|Insulin glargine"/>
  </r>
  <r>
    <s v="wwWU0.wJdsI"/>
    <x v="15"/>
    <s v="Pacific peoples"/>
    <s v="Biguanides|DPP-4 inhibitors|Insulin aspart"/>
    <x v="0"/>
    <d v="2020-05-22T00:00:00"/>
    <s v="Biguanides|DPP-4 inhibitors|Insulin aspart-&gt;DPP-4 inhibitors|Insulin aspart-&gt;DPP-4 inhibitors-&gt;Insulin aspart-&gt;DPP-4 inhibitors|Insulin aspart|SGLT-2 inhibitors"/>
  </r>
  <r>
    <s v="s86L93Wk9zM"/>
    <x v="15"/>
    <s v="Pacific peoples"/>
    <s v="Biguanides"/>
    <x v="0"/>
    <d v="2020-06-20T00:00:00"/>
    <s v="Biguanides"/>
  </r>
  <r>
    <s v="IBL4Rmhj9ro"/>
    <x v="15"/>
    <s v="Pacific peoples"/>
    <s v="Biguanides"/>
    <x v="0"/>
    <d v="2014-10-12T00:00:00"/>
    <s v="Biguanides"/>
  </r>
  <r>
    <s v="BEHxEnaId.I"/>
    <x v="15"/>
    <s v="Other"/>
    <s v="Biguanides"/>
    <x v="0"/>
    <d v="2012-12-24T00:00:00"/>
    <s v="Biguanides"/>
  </r>
  <r>
    <s v="aqDI4jOGSFc"/>
    <x v="15"/>
    <s v="Māori"/>
    <s v="Biguanides"/>
    <x v="0"/>
    <d v="2018-10-01T00:00:00"/>
    <s v="Biguanides"/>
  </r>
  <r>
    <s v="5ruojR0Uw9c"/>
    <x v="15"/>
    <s v="Other"/>
    <s v="Biguanides"/>
    <x v="0"/>
    <d v="2020-09-18T00:00:00"/>
    <s v="Biguanides"/>
  </r>
  <r>
    <s v="5uzr4gabTPE"/>
    <x v="15"/>
    <s v="Other"/>
    <s v="Biguanides"/>
    <x v="0"/>
    <d v="2022-02-24T00:00:00"/>
    <s v="Biguanides"/>
  </r>
  <r>
    <s v="3VAJ1GlEIB6"/>
    <x v="15"/>
    <s v="Other"/>
    <s v="Insulin aspart|Insulin glargine"/>
    <x v="1"/>
    <d v="2021-04-06T00:00:00"/>
    <s v="Insulin aspart|Insulin glargine-&gt;Biguanides|DPP-4 inhibitors-&gt;DPP-4 inhibitors-&gt;DPP-4 inhibitors|Insulin glargine-&gt;Biguanides"/>
  </r>
  <r>
    <s v="3XYblQ1whOo"/>
    <x v="15"/>
    <s v="Other"/>
    <s v="Biguanides"/>
    <x v="0"/>
    <d v="2023-07-19T00:00:00"/>
    <s v="Biguanides"/>
  </r>
  <r>
    <s v="Bd7dUAdkxZg"/>
    <x v="15"/>
    <s v="Māori"/>
    <s v="Biguanides"/>
    <x v="0"/>
    <d v="2024-07-18T00:00:00"/>
    <s v="Biguanides"/>
  </r>
  <r>
    <s v="bfBPU4LVDwY"/>
    <x v="15"/>
    <s v="Pacific peoples"/>
    <s v="Biguanides"/>
    <x v="0"/>
    <d v="2013-02-22T00:00:00"/>
    <s v="Biguanides"/>
  </r>
  <r>
    <s v="EU6MvX8G/QI"/>
    <x v="15"/>
    <s v="Māori"/>
    <s v="Insulin aspart|Insulin glargine"/>
    <x v="1"/>
    <d v="2021-03-01T00:00:00"/>
    <s v="Insulin aspart|Insulin glargine-&gt;Insulin glargine-&gt;Insulin aspart-&gt;Biguanides|Insulin glargine-&gt;Biguanides-&gt;Biguanides|Insulin aspart|Insulin glargine-&gt;Biguanides|SGLT-2 inhibitors-&gt;SGLT-2 inhibitors-&gt;Insulin glargine|SGLT-2 inhibitors"/>
  </r>
  <r>
    <s v="eu8.sJSOTcw"/>
    <x v="15"/>
    <s v="Other"/>
    <s v="Biguanides"/>
    <x v="0"/>
    <d v="2024-11-26T00:00:00"/>
    <s v="Biguanides"/>
  </r>
  <r>
    <s v="eSM6n/rB4Yc"/>
    <x v="15"/>
    <s v="Pacific peoples"/>
    <s v="Biguanides"/>
    <x v="0"/>
    <d v="2023-09-27T00:00:00"/>
    <s v="Biguanides"/>
  </r>
  <r>
    <s v="EQNpsR0mj1E"/>
    <x v="15"/>
    <s v="Māori"/>
    <s v="Biguanides"/>
    <x v="0"/>
    <d v="2022-03-30T00:00:00"/>
    <s v="Biguanides"/>
  </r>
  <r>
    <s v="sq//co9SV7s"/>
    <x v="15"/>
    <s v="Pacific peoples"/>
    <s v="Biguanides"/>
    <x v="0"/>
    <d v="2019-11-05T00:00:00"/>
    <s v="Biguanides-&gt;Biguanides|DPP-4 inhibitors-&gt;DPP-4 inhibitors"/>
  </r>
  <r>
    <s v="sugNOkoXJdQ"/>
    <x v="15"/>
    <s v="Other"/>
    <s v="Biguanides"/>
    <x v="0"/>
    <d v="2024-01-27T00:00:00"/>
    <s v="Biguanides"/>
  </r>
  <r>
    <s v="TanSnwjPY1k"/>
    <x v="15"/>
    <s v="Pacific peoples"/>
    <s v="Biguanides|Insulin isophane"/>
    <x v="0"/>
    <d v="2016-10-05T00:00:00"/>
    <s v="Biguanides|Insulin isophane-&gt;Biguanides|Insulin glargine|Sulfonylureas-&gt;Biguanides|Insulin glargine-&gt;Insulin glargine"/>
  </r>
  <r>
    <s v="tcUd5mTMgn."/>
    <x v="15"/>
    <s v="Māori"/>
    <s v="Biguanides"/>
    <x v="0"/>
    <d v="2017-09-01T00:00:00"/>
    <s v="Biguanides"/>
  </r>
  <r>
    <s v="T3mDIrY3Ua2"/>
    <x v="15"/>
    <s v="Māori"/>
    <s v="Biguanides"/>
    <x v="0"/>
    <d v="2011-11-11T00:00:00"/>
    <s v="Biguanides"/>
  </r>
  <r>
    <s v="T8.qVOfywvQ"/>
    <x v="15"/>
    <s v="Asian"/>
    <s v="Biguanides"/>
    <x v="0"/>
    <d v="2018-02-02T00:00:00"/>
    <s v="Biguanides"/>
  </r>
  <r>
    <s v="wi6ln98f2GM"/>
    <x v="15"/>
    <s v="Other"/>
    <s v="Biguanides"/>
    <x v="0"/>
    <d v="2018-10-31T00:00:00"/>
    <s v="Biguanides"/>
  </r>
  <r>
    <s v="wRocPUWBzX."/>
    <x v="15"/>
    <s v="Māori"/>
    <s v="Biguanides"/>
    <x v="0"/>
    <d v="2019-12-05T00:00:00"/>
    <s v="Biguanides"/>
  </r>
  <r>
    <s v="nWC3LyzlVfo"/>
    <x v="15"/>
    <s v="Pacific peoples"/>
    <s v="Biguanides"/>
    <x v="0"/>
    <d v="2020-08-17T00:00:00"/>
    <s v="Biguanides"/>
  </r>
  <r>
    <s v="O2W0QdzDOqk"/>
    <x v="15"/>
    <s v="Asian"/>
    <s v="Biguanides"/>
    <x v="0"/>
    <d v="2015-11-20T00:00:00"/>
    <s v="Biguanides"/>
  </r>
  <r>
    <s v="RGK/J0QuaEs"/>
    <x v="15"/>
    <s v="Other"/>
    <s v="Biguanides|Sulfonylureas"/>
    <x v="0"/>
    <d v="2013-08-20T00:00:00"/>
    <s v="Biguanides|Sulfonylureas-&gt;Sulfonylureas"/>
  </r>
  <r>
    <s v="RkErFLLnLfE"/>
    <x v="15"/>
    <s v="Māori"/>
    <s v="Biguanides"/>
    <x v="0"/>
    <d v="2022-02-11T00:00:00"/>
    <s v="Biguanides"/>
  </r>
  <r>
    <s v="rTTUWEQPuZE"/>
    <x v="15"/>
    <s v="Other"/>
    <s v="Biguanides"/>
    <x v="0"/>
    <d v="2014-09-21T00:00:00"/>
    <s v="Biguanides"/>
  </r>
  <r>
    <s v="RuxDANArOfE"/>
    <x v="15"/>
    <s v="Other"/>
    <s v="Biguanides"/>
    <x v="0"/>
    <d v="2012-01-19T00:00:00"/>
    <s v="Biguanides"/>
  </r>
  <r>
    <s v="MdGnWzW2suw"/>
    <x v="15"/>
    <s v="Other"/>
    <s v="Biguanides"/>
    <x v="0"/>
    <d v="2016-06-23T00:00:00"/>
    <s v="Biguanides"/>
  </r>
  <r>
    <s v="F.ITNl2ovRc"/>
    <x v="15"/>
    <s v="Māori"/>
    <s v="Biguanides"/>
    <x v="0"/>
    <d v="2020-03-27T00:00:00"/>
    <s v="Biguanides"/>
  </r>
  <r>
    <s v="hxp838gW8g6"/>
    <x v="15"/>
    <s v="Māori"/>
    <s v="Biguanides"/>
    <x v="0"/>
    <d v="2020-12-03T00:00:00"/>
    <s v="Biguanides-&gt;GLP-1 agonists-&gt;Biguanides|GLP-1 agonists-&gt;Biguanides|Insulin glargine-&gt;Insulin glargine-&gt;GLP-1 agonists|Insulin glargine-&gt;Biguanides|GLP-1 agonists|Insulin glargine"/>
  </r>
  <r>
    <s v="LVKrXn5tkSs"/>
    <x v="15"/>
    <s v="Māori"/>
    <s v="Biguanides"/>
    <x v="0"/>
    <d v="2021-07-26T00:00:00"/>
    <s v="Biguanides"/>
  </r>
  <r>
    <s v="3dnO1XA.evg"/>
    <x v="15"/>
    <s v="Other"/>
    <s v="Biguanides"/>
    <x v="0"/>
    <d v="2024-07-16T00:00:00"/>
    <s v="Biguanides"/>
  </r>
  <r>
    <s v="DDUBjFbC9g2"/>
    <x v="15"/>
    <s v="Other"/>
    <s v="Biguanides"/>
    <x v="0"/>
    <d v="2021-02-12T00:00:00"/>
    <s v="Biguanides"/>
  </r>
  <r>
    <s v="dmaAV/YDCis"/>
    <x v="15"/>
    <s v="Other"/>
    <s v="Biguanides"/>
    <x v="0"/>
    <d v="2020-07-30T00:00:00"/>
    <s v="Biguanides"/>
  </r>
  <r>
    <s v="duq/oyU8Q6c"/>
    <x v="15"/>
    <s v="Other"/>
    <s v="Biguanides"/>
    <x v="0"/>
    <d v="2023-08-29T00:00:00"/>
    <s v="Biguanides"/>
  </r>
  <r>
    <s v="dxXk4wkhgrE"/>
    <x v="15"/>
    <s v="Māori"/>
    <s v="Insulin aspart|Insulin glargine"/>
    <x v="1"/>
    <d v="2018-04-14T00:00:00"/>
    <s v="Insulin aspart|Insulin glargine-&gt;Biguanides-&gt;Insulin aspart-&gt;Biguanides|Insulin aspart|Insulin glargine-&gt;Insulin glargine-&gt;Biguanides|Insulin aspart-&gt;Biguanides|GLP-1 agonists|Insulin aspart-&gt;GLP-1 agonists|Insulin glargine-&gt;SGLT-2 inhibitors"/>
  </r>
  <r>
    <s v="2HLsRTy.a/s"/>
    <x v="15"/>
    <s v="Asian"/>
    <s v="Biguanides"/>
    <x v="0"/>
    <d v="2015-05-13T00:00:00"/>
    <s v="Biguanides"/>
  </r>
  <r>
    <s v="2hqpfw5gDyE"/>
    <x v="15"/>
    <s v="Māori"/>
    <s v="Biguanides"/>
    <x v="0"/>
    <d v="2018-07-26T00:00:00"/>
    <s v="Biguanides"/>
  </r>
  <r>
    <s v="zWuUQcO0/wo"/>
    <x v="15"/>
    <s v="Pacific peoples"/>
    <s v="Biguanides"/>
    <x v="0"/>
    <d v="2023-05-16T00:00:00"/>
    <s v="Biguanides-&gt;Biguanides|SGLT-2 inhibitors-&gt;SGLT-2 inhibitors"/>
  </r>
  <r>
    <s v="Z3/hFdbt9.6"/>
    <x v="15"/>
    <s v="Māori"/>
    <s v="Insulin aspart|Insulin glargine"/>
    <x v="1"/>
    <d v="2018-06-29T00:00:00"/>
    <s v="Insulin aspart|Insulin glargine-&gt;Biguanides-&gt;DPP-4 inhibitors|Insulin aspart-&gt;Biguanides|Insulin aspart-&gt;DPP-4 inhibitors-&gt;Insulin aspart-&gt;SGLT-2 inhibitors-&gt;DPP-4 inhibitors|SGLT-2 inhibitors-&gt;Insulin aspart|Insulin isophane-&gt;Biguanides|Insulin glargine|Insulin isophane-&gt;Insulin glargine"/>
  </r>
  <r>
    <s v="z1a91AQN0MI"/>
    <x v="15"/>
    <s v="Māori"/>
    <s v="Biguanides"/>
    <x v="0"/>
    <d v="2023-03-03T00:00:00"/>
    <s v="Biguanides"/>
  </r>
  <r>
    <s v="zG8L49RRzgc"/>
    <x v="15"/>
    <s v="Other"/>
    <s v="Biguanides|Insulin aspart|Insulin glargine"/>
    <x v="0"/>
    <d v="2022-01-10T00:00:00"/>
    <s v="Biguanides|Insulin aspart|Insulin glargine-&gt;Insulin aspart|Insulin glargine-&gt;Insulin glargine-&gt;Insulin aspart"/>
  </r>
  <r>
    <s v="ZCGsneIn4yw"/>
    <x v="15"/>
    <s v="Other"/>
    <s v="Biguanides"/>
    <x v="0"/>
    <d v="2019-10-10T00:00:00"/>
    <s v="Biguanides"/>
  </r>
  <r>
    <s v="zQOmWS7LCVU"/>
    <x v="15"/>
    <s v="Māori"/>
    <s v="Biguanides"/>
    <x v="0"/>
    <d v="2016-08-16T00:00:00"/>
    <s v="Biguanides"/>
  </r>
  <r>
    <s v="Yxyfgstmlhg"/>
    <x v="15"/>
    <s v="Other"/>
    <s v="Biguanides"/>
    <x v="0"/>
    <d v="2023-11-02T00:00:00"/>
    <s v="Biguanides"/>
  </r>
  <r>
    <s v="yyuatwzChRA"/>
    <x v="15"/>
    <s v="Asian"/>
    <s v="Biguanides"/>
    <x v="0"/>
    <d v="2025-07-09T00:00:00"/>
    <s v="Biguanides"/>
  </r>
  <r>
    <s v="vbYfbX/RyC6"/>
    <x v="15"/>
    <s v="Māori"/>
    <s v="Biguanides"/>
    <x v="0"/>
    <d v="2020-04-22T00:00:00"/>
    <s v="Biguanides"/>
  </r>
  <r>
    <s v="S2ImTodfxYQ"/>
    <x v="15"/>
    <s v="Other"/>
    <s v="Biguanides"/>
    <x v="0"/>
    <d v="2022-08-24T00:00:00"/>
    <s v="Biguanides"/>
  </r>
  <r>
    <s v="SAyC/WYPyAc"/>
    <x v="15"/>
    <s v="Other"/>
    <s v="Biguanides"/>
    <x v="0"/>
    <d v="2025-08-15T00:00:00"/>
    <s v="Biguanides"/>
  </r>
  <r>
    <s v="uIRzowkMOZM"/>
    <x v="15"/>
    <s v="Pacific peoples"/>
    <s v="Biguanides"/>
    <x v="0"/>
    <d v="2017-02-11T00:00:00"/>
    <s v="Biguanides"/>
  </r>
  <r>
    <s v="ULMS8EEHi.6"/>
    <x v="15"/>
    <s v="Māori"/>
    <s v="Biguanides"/>
    <x v="0"/>
    <d v="2020-06-03T00:00:00"/>
    <s v="Biguanides"/>
  </r>
  <r>
    <s v="QsDmZur8SxU"/>
    <x v="15"/>
    <s v="Asian"/>
    <s v="Biguanides"/>
    <x v="0"/>
    <d v="2019-08-09T00:00:00"/>
    <s v="Biguanides"/>
  </r>
  <r>
    <s v="Qy0tAC5s5js"/>
    <x v="15"/>
    <s v="Other"/>
    <s v="Biguanides"/>
    <x v="0"/>
    <d v="2019-09-27T00:00:00"/>
    <s v="Biguanides"/>
  </r>
  <r>
    <s v="QC8G.zc3uJ."/>
    <x v="15"/>
    <s v="Other"/>
    <s v="Insulin lispro"/>
    <x v="1"/>
    <d v="2012-07-27T00:00:00"/>
    <s v="Insulin lispro-&gt;Insulin aspart-&gt;Insulin aspart|Insulin lispro-&gt;Insulin glulisine-&gt;Insulin glulisine|Insulin lispro-&gt;Biguanides-&gt;Insulin glargine|Insulin glulisine-&gt;Insulin glargine-&gt;Insulin glargine|Insulin glulisine|Insulin lispro-&gt;Insulin glargine|Insulin lispro-&gt;Biguanides|Insulin glargine|Insulin glulisine|Insulin lispro-&gt;Insulin aspart|Insulin glulisine-&gt;Insulin aspart|Insulin glargine|Insulin glulisine-&gt;Biguanides|Insulin glargine|Insulin glulisine"/>
  </r>
  <r>
    <s v="qCYZf3OqrNM"/>
    <x v="15"/>
    <s v="Māori"/>
    <s v="Biguanides"/>
    <x v="0"/>
    <d v="2023-01-24T00:00:00"/>
    <s v="Biguanides"/>
  </r>
  <r>
    <s v="NAbYl8mZILk"/>
    <x v="15"/>
    <s v="Other"/>
    <s v="Biguanides"/>
    <x v="0"/>
    <d v="2019-06-24T00:00:00"/>
    <s v="Biguanides"/>
  </r>
  <r>
    <s v="1sZD4.SW.eI"/>
    <x v="15"/>
    <s v="Other"/>
    <s v="Biguanides"/>
    <x v="0"/>
    <d v="2025-01-30T00:00:00"/>
    <s v="Biguanides"/>
  </r>
  <r>
    <s v="1QSqOxosCMo"/>
    <x v="15"/>
    <s v="Asian"/>
    <s v="Biguanides"/>
    <x v="0"/>
    <d v="2022-10-22T00:00:00"/>
    <s v="Biguanides"/>
  </r>
  <r>
    <s v="0OoZmr5MYd2"/>
    <x v="15"/>
    <s v="Māori"/>
    <s v="Biguanides"/>
    <x v="0"/>
    <d v="2019-03-06T00:00:00"/>
    <s v="Biguanides"/>
  </r>
  <r>
    <s v="96KCeu.QVgQ"/>
    <x v="15"/>
    <s v="Māori"/>
    <s v="Biguanides"/>
    <x v="0"/>
    <d v="2022-05-27T00:00:00"/>
    <s v="Biguanides"/>
  </r>
  <r>
    <s v="85Yhzvjq7bQ"/>
    <x v="15"/>
    <s v="Other"/>
    <s v="Biguanides"/>
    <x v="0"/>
    <d v="2024-05-29T00:00:00"/>
    <s v="Biguanides"/>
  </r>
  <r>
    <s v="UWEtaLlQ6BM"/>
    <x v="15"/>
    <s v="Other"/>
    <s v="Biguanides"/>
    <x v="0"/>
    <d v="2025-05-10T00:00:00"/>
    <s v="Biguanides-&gt;Insulin glargine-&gt;Biguanides|Insulin glargine-&gt;Insulin aspart-&gt;Insulin aspart|Insulin glargine"/>
  </r>
  <r>
    <s v="YnsIFaCAYX6"/>
    <x v="15"/>
    <s v="Other"/>
    <s v="Biguanides"/>
    <x v="0"/>
    <d v="2015-05-28T00:00:00"/>
    <s v="Biguanides"/>
  </r>
  <r>
    <s v="Z.U9WoqwOtw"/>
    <x v="15"/>
    <s v="Asian"/>
    <s v="Biguanides"/>
    <x v="0"/>
    <d v="2025-03-17T00:00:00"/>
    <s v="Biguanides"/>
  </r>
  <r>
    <s v="0R/nNdut4eY"/>
    <x v="15"/>
    <s v="Māori"/>
    <s v="Biguanides"/>
    <x v="0"/>
    <d v="2021-04-04T00:00:00"/>
    <s v="Biguanides-&gt;DPP-4 inhibitors-&gt;Biguanides|Insulin glargine-&gt;Insulin glargine-&gt;DPP-4 inhibitors|Insulin glargine-&gt;DPP-4 inhibitors|Insulin glargine|SGLT-2 inhibitors-&gt;Insulin aspart|Insulin glargine"/>
  </r>
  <r>
    <s v="0sN7cMO6NQk"/>
    <x v="15"/>
    <s v="Other"/>
    <s v="Biguanides"/>
    <x v="0"/>
    <d v="2022-12-15T00:00:00"/>
    <s v="Biguanides"/>
  </r>
  <r>
    <s v="0ucNsXd3gjg"/>
    <x v="15"/>
    <s v="Other"/>
    <s v="Biguanides"/>
    <x v="0"/>
    <d v="2015-01-28T00:00:00"/>
    <s v="Biguanides"/>
  </r>
  <r>
    <s v="0W2EIlR7o4."/>
    <x v="15"/>
    <s v="Asian"/>
    <s v="Insulin aspart"/>
    <x v="1"/>
    <d v="2018-11-22T00:00:00"/>
    <s v="Insulin aspart-&gt;Biguanides|Insulin aspart"/>
  </r>
  <r>
    <s v="YpEOQIjTPUE"/>
    <x v="15"/>
    <s v="Other"/>
    <s v="Biguanides"/>
    <x v="0"/>
    <d v="2015-09-28T00:00:00"/>
    <s v="Biguanides"/>
  </r>
  <r>
    <s v="s9cG8cf3NAk"/>
    <x v="15"/>
    <s v="Māori"/>
    <s v="Biguanides"/>
    <x v="0"/>
    <d v="2020-12-30T00:00:00"/>
    <s v="Biguanides"/>
  </r>
  <r>
    <s v="OaJ0r4afUfk"/>
    <x v="15"/>
    <s v="Other"/>
    <s v="Biguanides"/>
    <x v="0"/>
    <d v="2019-03-29T00:00:00"/>
    <s v="Biguanides"/>
  </r>
  <r>
    <s v="OdOq2TLOlHE"/>
    <x v="15"/>
    <s v="Other"/>
    <s v="Biguanides"/>
    <x v="0"/>
    <d v="2016-02-17T00:00:00"/>
    <s v="Biguanides"/>
  </r>
  <r>
    <s v="oVPmsN1Zj7Y"/>
    <x v="15"/>
    <s v="Pacific peoples"/>
    <s v="Biguanides"/>
    <x v="0"/>
    <d v="2022-03-10T00:00:00"/>
    <s v="Biguanides-&gt;DPP-4 inhibitors"/>
  </r>
  <r>
    <s v="OjrnR2iQm16"/>
    <x v="15"/>
    <s v="Māori"/>
    <s v="Biguanides"/>
    <x v="0"/>
    <d v="2017-09-04T00:00:00"/>
    <s v="Biguanides"/>
  </r>
  <r>
    <s v="OGMXgBtE0A."/>
    <x v="15"/>
    <s v="Other"/>
    <s v="Biguanides"/>
    <x v="0"/>
    <d v="2022-04-11T00:00:00"/>
    <s v="Biguanides"/>
  </r>
  <r>
    <s v="hL8crgs4PHM"/>
    <x v="15"/>
    <s v="Asian"/>
    <s v="Biguanides"/>
    <x v="0"/>
    <d v="2025-12-04T00:00:00"/>
    <s v="Biguanides"/>
  </r>
  <r>
    <s v="kRFgEGV3Gno"/>
    <x v="15"/>
    <s v="Other"/>
    <s v="Biguanides"/>
    <x v="0"/>
    <d v="2024-04-16T00:00:00"/>
    <s v="Biguanides"/>
  </r>
  <r>
    <s v="HdPmm/PCiWw"/>
    <x v="15"/>
    <s v="Other"/>
    <s v="Biguanides"/>
    <x v="0"/>
    <d v="2016-01-29T00:00:00"/>
    <s v="Biguanides"/>
  </r>
  <r>
    <s v="xcPW9If1D.6"/>
    <x v="15"/>
    <s v="Māori"/>
    <s v="Biguanides"/>
    <x v="0"/>
    <d v="2025-10-01T00:00:00"/>
    <s v="Biguanides"/>
  </r>
  <r>
    <s v="wq3wgiCFbik"/>
    <x v="15"/>
    <s v="Asian"/>
    <s v="Biguanides"/>
    <x v="0"/>
    <d v="2021-10-02T00:00:00"/>
    <s v="Biguanides"/>
  </r>
  <r>
    <s v="x7t8FWyX8QA"/>
    <x v="15"/>
    <s v="Other"/>
    <s v="Biguanides"/>
    <x v="0"/>
    <d v="2024-03-13T00:00:00"/>
    <s v="Biguanides"/>
  </r>
  <r>
    <s v="TpBP0cCusow"/>
    <x v="15"/>
    <s v="Other"/>
    <s v="Biguanides"/>
    <x v="0"/>
    <d v="2015-04-23T00:00:00"/>
    <s v="Biguanides"/>
  </r>
  <r>
    <s v="td8LTHC/.QI"/>
    <x v="15"/>
    <s v="Pacific peoples"/>
    <s v="Biguanides"/>
    <x v="0"/>
    <d v="2014-02-18T00:00:00"/>
    <s v="Biguanides"/>
  </r>
  <r>
    <s v="Pseh3rtrVXM"/>
    <x v="15"/>
    <s v="Māori"/>
    <s v="DPP-4 inhibitors"/>
    <x v="0"/>
    <d v="2021-07-14T00:00:00"/>
    <s v="DPP-4 inhibitors"/>
  </r>
  <r>
    <s v="pUc9HsZDy4w"/>
    <x v="15"/>
    <s v="Other"/>
    <s v="Biguanides"/>
    <x v="0"/>
    <d v="2023-06-23T00:00:00"/>
    <s v="Biguanides"/>
  </r>
  <r>
    <s v="2vysVDWfXMg"/>
    <x v="15"/>
    <s v="Māori"/>
    <s v="Biguanides"/>
    <x v="0"/>
    <d v="2023-03-07T00:00:00"/>
    <s v="Biguanides"/>
  </r>
  <r>
    <s v="9jya/Q0cDtk"/>
    <x v="15"/>
    <s v="Other"/>
    <s v="Biguanides"/>
    <x v="0"/>
    <d v="2022-05-11T00:00:00"/>
    <s v="Biguanides"/>
  </r>
  <r>
    <s v="8V7GI.KCczA"/>
    <x v="15"/>
    <s v="Other"/>
    <s v="Biguanides"/>
    <x v="0"/>
    <d v="2012-11-23T00:00:00"/>
    <s v="Biguanides"/>
  </r>
  <r>
    <s v="1o7VOB.up8E"/>
    <x v="15"/>
    <s v="Māori"/>
    <s v="Biguanides"/>
    <x v="0"/>
    <d v="2024-02-26T00:00:00"/>
    <s v="Biguanides"/>
  </r>
  <r>
    <s v="1Wn7KAd5ABs"/>
    <x v="15"/>
    <s v="Asian"/>
    <s v="Biguanides"/>
    <x v="0"/>
    <d v="2025-01-30T00:00:00"/>
    <s v="Biguanides"/>
  </r>
  <r>
    <s v="1UBvmlGohCA"/>
    <x v="15"/>
    <s v="Other"/>
    <s v="Biguanides"/>
    <x v="0"/>
    <d v="2017-12-14T00:00:00"/>
    <s v="Biguanides"/>
  </r>
  <r>
    <s v="2bP1/CP0XUw"/>
    <x v="15"/>
    <s v="Māori"/>
    <s v="Biguanides|Insulin aspart|Insulin glargine"/>
    <x v="0"/>
    <d v="2019-04-19T00:00:00"/>
    <s v="Biguanides|Insulin aspart|Insulin glargine"/>
  </r>
  <r>
    <s v="di1RQVQ2wCY"/>
    <x v="15"/>
    <s v="Māori"/>
    <s v="Biguanides"/>
    <x v="0"/>
    <d v="2025-12-05T00:00:00"/>
    <s v="Biguanides"/>
  </r>
  <r>
    <s v="Lh7bmvkgkLw"/>
    <x v="15"/>
    <s v="Asian"/>
    <s v="Insulin aspart|Insulin glargine"/>
    <x v="1"/>
    <d v="2024-11-12T00:00:00"/>
    <s v="Insulin aspart|Insulin glargine-&gt;Biguanides"/>
  </r>
  <r>
    <s v="PiVYiaaP3Lk"/>
    <x v="15"/>
    <s v="Pacific peoples"/>
    <s v="Biguanides"/>
    <x v="0"/>
    <d v="2019-12-17T00:00:00"/>
    <s v="Biguanides-&gt;DPP-4 inhibitors"/>
  </r>
  <r>
    <s v="i7F/ODenz5k"/>
    <x v="15"/>
    <s v="Māori"/>
    <s v="Biguanides"/>
    <x v="0"/>
    <d v="2017-08-25T00:00:00"/>
    <s v="Biguanides-&gt;Biguanides|Sulfonylureas-&gt;DPP-4 inhibitors-&gt;DPP-4 inhibitors|Sulfonylureas-&gt;Sulfonylureas"/>
  </r>
  <r>
    <s v="i.cP2uTDjNE"/>
    <x v="15"/>
    <s v="Pacific peoples"/>
    <s v="Biguanides"/>
    <x v="0"/>
    <d v="2011-10-14T00:00:00"/>
    <s v="Biguanides-&gt;DPP-4 inhibitors"/>
  </r>
  <r>
    <s v="47oPozlwVtM"/>
    <x v="15"/>
    <s v="Asian"/>
    <s v="Biguanides"/>
    <x v="0"/>
    <d v="2020-11-09T00:00:00"/>
    <s v="Biguanides"/>
  </r>
  <r>
    <s v="TzKGKAxZKUs"/>
    <x v="15"/>
    <s v="Māori"/>
    <s v="Biguanides"/>
    <x v="0"/>
    <d v="2020-10-23T00:00:00"/>
    <s v="Biguanides-&gt;DPP-4 inhibitors"/>
  </r>
  <r>
    <s v="u6GcS.p1aGg"/>
    <x v="15"/>
    <s v="Other"/>
    <s v="Biguanides"/>
    <x v="0"/>
    <d v="2024-01-03T00:00:00"/>
    <s v="Biguanides"/>
  </r>
  <r>
    <s v="b8wlzecoj3M"/>
    <x v="15"/>
    <s v="Māori"/>
    <s v="Biguanides"/>
    <x v="0"/>
    <d v="2025-01-22T00:00:00"/>
    <s v="Biguanides"/>
  </r>
  <r>
    <s v="AwX5mg0YVvE"/>
    <x v="15"/>
    <s v="Māori"/>
    <s v="Biguanides"/>
    <x v="0"/>
    <d v="2015-12-03T00:00:00"/>
    <s v="Biguanides"/>
  </r>
  <r>
    <s v="B/LbONPStBY"/>
    <x v="15"/>
    <s v="Māori"/>
    <s v="Biguanides"/>
    <x v="0"/>
    <d v="2025-05-08T00:00:00"/>
    <s v="Biguanides"/>
  </r>
  <r>
    <s v="aiD9AP0QBk6"/>
    <x v="15"/>
    <s v="Other"/>
    <s v="Biguanides"/>
    <x v="0"/>
    <d v="2025-04-16T00:00:00"/>
    <s v="Biguanides"/>
  </r>
  <r>
    <s v="AhmqTNgmKq6"/>
    <x v="15"/>
    <s v="Māori"/>
    <s v="Biguanides"/>
    <x v="0"/>
    <d v="2012-09-04T00:00:00"/>
    <s v="Biguanides-&gt;Insulin aspart|Insulin isophane-&gt;Insulin glargine-&gt;DPP-4 inhibitors|SGLT-2 inhibitors-&gt;Sulfonylureas-&gt;DPP-4 inhibitors-&gt;Biguanides|DPP-4 inhibitors|Insulin aspart|SGLT-2 inhibitors"/>
  </r>
  <r>
    <s v="aPGVyZLIZHc"/>
    <x v="15"/>
    <s v="Māori"/>
    <s v="Biguanides"/>
    <x v="0"/>
    <d v="2016-01-11T00:00:00"/>
    <s v="Biguanides"/>
  </r>
  <r>
    <s v="C2ts5kpDt2s"/>
    <x v="15"/>
    <s v="Pacific peoples"/>
    <s v="Biguanides"/>
    <x v="0"/>
    <d v="2014-04-30T00:00:00"/>
    <s v="Biguanides-&gt;Insulin isophane-&gt;Biguanides|Insulin isophane-&gt;Insulin isophane|SGLT-2 inhibitors-&gt;Biguanides|DPP-4 inhibitors|Insulin isophane|SGLT-2 inhibitors-&gt;DPP-4 inhibitors|Insulin isophane-&gt;SGLT-2 inhibitors"/>
  </r>
  <r>
    <s v="bzmUHe2VIhM"/>
    <x v="15"/>
    <s v="Other"/>
    <s v="Biguanides"/>
    <x v="0"/>
    <d v="2013-01-30T00:00:00"/>
    <s v="Biguanides"/>
  </r>
  <r>
    <s v="BlEu.f9d4wc"/>
    <x v="15"/>
    <s v="Māori"/>
    <s v="Biguanides"/>
    <x v="0"/>
    <d v="2024-10-08T00:00:00"/>
    <s v="Biguanides"/>
  </r>
  <r>
    <s v="bPjXvOof3c."/>
    <x v="15"/>
    <s v="Other"/>
    <s v="Biguanides"/>
    <x v="0"/>
    <d v="2023-05-04T00:00:00"/>
    <s v="Biguanides"/>
  </r>
  <r>
    <s v="Cb/KY.oMYr2"/>
    <x v="15"/>
    <s v="Other"/>
    <s v="Biguanides"/>
    <x v="0"/>
    <d v="2022-03-07T00:00:00"/>
    <s v="Biguanides"/>
  </r>
  <r>
    <s v="FApoKDh4vOw"/>
    <x v="15"/>
    <s v="Pacific peoples"/>
    <s v="Biguanides|DPP-4 inhibitors"/>
    <x v="0"/>
    <d v="2024-01-19T00:00:00"/>
    <s v="Biguanides|DPP-4 inhibitors"/>
  </r>
  <r>
    <s v="iROBKF2QnD6"/>
    <x v="15"/>
    <s v="Māori"/>
    <s v="Biguanides"/>
    <x v="0"/>
    <d v="2019-01-30T00:00:00"/>
    <s v="Biguanides-&gt;Insulin aspart|Insulin glargine-&gt;Insulin glargine-&gt;Biguanides|Insulin aspart|Insulin glargine-&gt;Insulin aspart-&gt;Insulin isophane with insulin neutral-&gt;Insulin aspart|Insulin isophane with insulin neutral"/>
  </r>
  <r>
    <s v="Iv0KqAJWUBQ"/>
    <x v="15"/>
    <s v="Asian"/>
    <s v="Biguanides"/>
    <x v="0"/>
    <d v="2025-03-05T00:00:00"/>
    <s v="Biguanides"/>
  </r>
  <r>
    <s v="PUJ1AAsqra6"/>
    <x v="15"/>
    <s v="Other"/>
    <s v="Biguanides"/>
    <x v="0"/>
    <d v="2025-08-19T00:00:00"/>
    <s v="Biguanides"/>
  </r>
  <r>
    <s v="MZDn2F9VQEc"/>
    <x v="15"/>
    <s v="Māori"/>
    <s v="Biguanides"/>
    <x v="0"/>
    <d v="2015-10-01T00:00:00"/>
    <s v="Biguanides-&gt;Biguanides|Insulin glargine-&gt;Insulin glargine-&gt;Insulin aspart|Insulin glargine-&gt;Biguanides|Insulin aspart|Insulin glargine-&gt;Insulin aspart-&gt;DPP-4 inhibitors-&gt;Biguanides|DPP-4 inhibitors|Insulin aspart|Insulin glargine-&gt;Insulin aspart|SGLT-2 inhibitors-&gt;GLP-1 agonists-&gt;GLP-1 agonists|Insulin aspart|Insulin glargine-&gt;GLP-1 agonists|Insulin glargine-&gt;Biguanides|GLP-1 agonists-&gt;SGLT-2 inhibitors-&gt;Insulin aspart|Insulin glargine|SGLT-2 inhibitors"/>
  </r>
  <r>
    <s v="mtzKeUGrfsw"/>
    <x v="15"/>
    <s v="Other"/>
    <s v="Biguanides"/>
    <x v="0"/>
    <d v="2016-07-18T00:00:00"/>
    <s v="Biguanides"/>
  </r>
  <r>
    <s v="MxFI4f4ezCo"/>
    <x v="15"/>
    <s v="Māori"/>
    <s v="Biguanides"/>
    <x v="0"/>
    <d v="2021-06-08T00:00:00"/>
    <s v="Biguanides-&gt;DPP-4 inhibitors-&gt;Biguanides|GLP-1 agonists-&gt;GLP-1 agonists-&gt;Biguanides|SGLT-2 inhibitors-&gt;Biguanides|DPP-4 inhibitors|SGLT-2 inhibitors"/>
  </r>
  <r>
    <s v="MOPImz4avyU"/>
    <x v="15"/>
    <s v="Other"/>
    <s v="Biguanides"/>
    <x v="0"/>
    <d v="2013-01-30T00:00:00"/>
    <s v="Biguanides-&gt;Sulfonylureas-&gt;DPP-4 inhibitors-&gt;Insulin aspart"/>
  </r>
  <r>
    <s v="mKICI16gHPI"/>
    <x v="15"/>
    <s v="Other"/>
    <s v="Biguanides"/>
    <x v="0"/>
    <d v="2025-11-28T00:00:00"/>
    <s v="Biguanides"/>
  </r>
  <r>
    <s v="mjofopfoUi."/>
    <x v="15"/>
    <s v="Other"/>
    <s v="Insulin glargine"/>
    <x v="1"/>
    <d v="2011-06-30T00:00:00"/>
    <s v="Insulin glargine-&gt;Insulin aspart-&gt;Insulin aspart|Insulin glargine-&gt;Insulin aspart|Sulfonylureas-&gt;DPP-4 inhibitors-&gt;Sulfonylureas-&gt;DPP-4 inhibitors|Insulin glargine-&gt;Biguanides"/>
  </r>
  <r>
    <s v="IY.J9dpMHvA"/>
    <x v="15"/>
    <s v="Asian"/>
    <s v="Biguanides"/>
    <x v="0"/>
    <d v="2014-04-24T00:00:00"/>
    <s v="Biguanides"/>
  </r>
  <r>
    <s v="jhIuwDk9C9M"/>
    <x v="15"/>
    <s v="Other"/>
    <s v="Biguanides"/>
    <x v="0"/>
    <d v="2016-05-17T00:00:00"/>
    <s v="Biguanides"/>
  </r>
  <r>
    <s v="mb0GumQEzWM"/>
    <x v="15"/>
    <s v="Pacific peoples"/>
    <s v="Biguanides"/>
    <x v="0"/>
    <d v="2025-11-10T00:00:00"/>
    <s v="Biguanides"/>
  </r>
  <r>
    <s v="pPmddYmsEsw"/>
    <x v="15"/>
    <s v="Māori"/>
    <s v="Biguanides"/>
    <x v="0"/>
    <d v="2022-10-21T00:00:00"/>
    <s v="Biguanides"/>
  </r>
  <r>
    <s v="StyllwtcdXg"/>
    <x v="15"/>
    <s v="Other"/>
    <s v="Biguanides"/>
    <x v="0"/>
    <d v="2022-05-21T00:00:00"/>
    <s v="Biguanides"/>
  </r>
  <r>
    <s v="M4gqzlRx97A"/>
    <x v="15"/>
    <s v="Pacific peoples"/>
    <s v="Biguanides|Insulin aspart|Insulin isophane"/>
    <x v="0"/>
    <d v="2019-01-30T00:00:00"/>
    <s v="Biguanides|Insulin aspart|Insulin isophane-&gt;Biguanides|Insulin isophane-&gt;Biguanides|Insulin aspart-&gt;Insulin isophane-&gt;Insulin aspart|Insulin isophane-&gt;Insulin aspart-&gt;DPP-4 inhibitors|Insulin aspart-&gt;Biguanides-&gt;Insulin aspart|Insulin glargine-&gt;Biguanides|Insulin aspart|Insulin glargine-&gt;Insulin aspart|Insulin glargine|SGLT-2 inhibitors-&gt;SGLT-2 inhibitors-&gt;Insulin lispro-&gt;Biguanides|Insulin lispro|SGLT-2 inhibitors-&gt;Biguanides|GLP-1 agonists|Insulin lispro-&gt;GLP-1 agonists-&gt;GLP-1 agonists|Insulin lispro-&gt;Biguanides|GLP-1 agonists|Insulin aspart|Insulin isophane-&gt;GLP-1 agonists|Insulin aspart-&gt;GLP-1 agonists|Insulin aspart|Insulin isophane"/>
  </r>
  <r>
    <s v="ime1Mwu/rqo"/>
    <x v="15"/>
    <s v="Māori"/>
    <s v="Biguanides"/>
    <x v="0"/>
    <d v="2018-02-22T00:00:00"/>
    <s v="Biguanides"/>
  </r>
  <r>
    <s v="i9fsvlLz8NI"/>
    <x v="15"/>
    <s v="Pacific peoples"/>
    <s v="Insulin aspart|Insulin glargine"/>
    <x v="1"/>
    <d v="2020-08-18T00:00:00"/>
    <s v="Insulin aspart|Insulin glargine-&gt;Biguanides-&gt;DPP-4 inhibitors|Insulin aspart|Insulin glargine-&gt;Biguanides|GLP-1 agonists|Insulin aspart|Insulin glargine-&gt;Insulin aspart|Insulin glargine|SGLT-2 inhibitors-&gt;SGLT-2 inhibitors-&gt;Biguanides|SGLT-2 inhibitors-&gt;Insulin glargine|SGLT-2 inhibitors-&gt;Biguanides|GLP-1 agonists"/>
  </r>
  <r>
    <s v="5GdzDtx7QcU"/>
    <x v="15"/>
    <s v="Māori"/>
    <s v="Biguanides"/>
    <x v="0"/>
    <d v="2016-05-05T00:00:00"/>
    <s v="Biguanides"/>
  </r>
  <r>
    <s v="AOZ.gPZU7WI"/>
    <x v="15"/>
    <s v="Other"/>
    <s v="Biguanides"/>
    <x v="0"/>
    <d v="2013-02-14T00:00:00"/>
    <s v="Biguanides"/>
  </r>
  <r>
    <s v="egwW.MsHNgM"/>
    <x v="15"/>
    <s v="Māori"/>
    <s v="Biguanides"/>
    <x v="0"/>
    <d v="2025-02-10T00:00:00"/>
    <s v="Biguanides"/>
  </r>
  <r>
    <s v="hs3V1nQWRMI"/>
    <x v="15"/>
    <s v="Other"/>
    <s v="Biguanides"/>
    <x v="0"/>
    <d v="2011-01-05T00:00:00"/>
    <s v="Biguanides"/>
  </r>
  <r>
    <s v="BBjtK8gXAJE"/>
    <x v="15"/>
    <s v="Other"/>
    <s v="Biguanides"/>
    <x v="0"/>
    <d v="2024-08-12T00:00:00"/>
    <s v="Biguanides"/>
  </r>
  <r>
    <s v="9SYLH3CYxqk"/>
    <x v="15"/>
    <s v="Other"/>
    <s v="Biguanides"/>
    <x v="0"/>
    <d v="2016-01-21T00:00:00"/>
    <s v="Biguanides"/>
  </r>
  <r>
    <s v="3q9.u1GCl32"/>
    <x v="15"/>
    <s v="Asian"/>
    <s v="Biguanides|Sulfonylureas"/>
    <x v="0"/>
    <d v="2013-10-15T00:00:00"/>
    <s v="Biguanides|Sulfonylureas-&gt;Sulfonylureas-&gt;DPP-4 inhibitors-&gt;DPP-4 inhibitors|Sulfonylureas-&gt;SGLT-2 inhibitors|Sulfonylureas-&gt;SGLT-2 inhibitors-&gt;DPP-4 inhibitors|SGLT-2 inhibitors|Sulfonylureas-&gt;DPP-4 inhibitors|SGLT-2 inhibitors-&gt;Biguanides-&gt;Biguanides|SGLT-2 inhibitors|Sulfonylureas-&gt;Biguanides|SGLT-2 inhibitors"/>
  </r>
  <r>
    <s v="whfa23zAdNA"/>
    <x v="15"/>
    <s v="Māori"/>
    <s v="Biguanides|Insulin isophane"/>
    <x v="0"/>
    <d v="2013-10-25T00:00:00"/>
    <s v="Biguanides|Insulin isophane-&gt;Insulin isophane-&gt;Biguanides|Insulin glargine-&gt;Biguanides-&gt;Insulin glargine-&gt;Insulin aspart-&gt;Biguanides|Insulin aspart-&gt;Biguanides|DPP-4 inhibitors|Insulin aspart-&gt;DPP-4 inhibitors|Insulin aspart-&gt;Biguanides|DPP-4 inhibitors-&gt;GLP-1 agonists-&gt;GLP-1 agonists|Insulin aspart"/>
  </r>
  <r>
    <s v="TBTZJKJ8jt2"/>
    <x v="15"/>
    <s v="Other"/>
    <s v="Biguanides"/>
    <x v="0"/>
    <d v="2013-03-14T00:00:00"/>
    <s v="Biguanides-&gt;DPP-4 inhibitors-&gt;Biguanides|DPP-4 inhibitors-&gt;Biguanides|DPP-4 inhibitors|SGLT-2 inhibitors-&gt;GLP-1 agonists-&gt;Biguanides|DPP-4 inhibitors|GLP-1 agonists|SGLT-2 inhibitors-&gt;Biguanides|GLP-1 agonists|SGLT-2 inhibitors-&gt;Biguanides|Thiazolidinedione-&gt;Biguanides|GLP-1 agonists|Thiazolidinedione-&gt;SGLT-2 inhibitors-&gt;Biguanides|GLP-1 agonists|SGLT-2 inhibitors|Thiazolidinedione"/>
  </r>
  <r>
    <s v="T2XnbSyrg.U"/>
    <x v="15"/>
    <s v="Other"/>
    <s v="Biguanides"/>
    <x v="0"/>
    <d v="2022-11-14T00:00:00"/>
    <s v="Biguanides"/>
  </r>
  <r>
    <s v="hH.cxoU5tS2"/>
    <x v="15"/>
    <s v="Māori"/>
    <s v="Biguanides"/>
    <x v="0"/>
    <d v="2014-04-01T00:00:00"/>
    <s v="Biguanides"/>
  </r>
  <r>
    <s v="hcBt2smTybk"/>
    <x v="15"/>
    <s v="Other"/>
    <s v="Biguanides"/>
    <x v="0"/>
    <d v="2014-11-10T00:00:00"/>
    <s v="Biguanides-&gt;Biguanides|DPP-4 inhibitors-&gt;DPP-4 inhibitors"/>
  </r>
  <r>
    <s v="hNEEPP8ZXZI"/>
    <x v="15"/>
    <s v="Māori"/>
    <s v="Biguanides"/>
    <x v="0"/>
    <d v="2018-11-30T00:00:00"/>
    <s v="Biguanides"/>
  </r>
  <r>
    <s v="KQGKTt6C3tk"/>
    <x v="15"/>
    <s v="Other"/>
    <s v="Biguanides"/>
    <x v="0"/>
    <d v="2021-01-28T00:00:00"/>
    <s v="Biguanides"/>
  </r>
  <r>
    <s v="DaltPsJE2sY"/>
    <x v="15"/>
    <s v="Pacific peoples"/>
    <s v="Biguanides"/>
    <x v="0"/>
    <d v="2024-10-15T00:00:00"/>
    <s v="Biguanides"/>
  </r>
  <r>
    <s v="Aa04NtBhMr6"/>
    <x v="15"/>
    <s v="Other"/>
    <s v="Biguanides"/>
    <x v="0"/>
    <d v="2024-04-15T00:00:00"/>
    <s v="Biguanides"/>
  </r>
  <r>
    <s v="DWKo9qcJOGI"/>
    <x v="15"/>
    <s v="Māori"/>
    <s v="Insulin aspart|Insulin glargine"/>
    <x v="1"/>
    <d v="2020-09-26T00:00:00"/>
    <s v="Insulin aspart|Insulin glargine-&gt;Biguanides|Insulin aspart|Insulin glargine"/>
  </r>
  <r>
    <s v="Dik33Kz0SiA"/>
    <x v="15"/>
    <s v="Asian"/>
    <s v="Biguanides"/>
    <x v="0"/>
    <d v="2017-12-12T00:00:00"/>
    <s v="Biguanides-&gt;Insulin glargine|Insulin lispro-&gt;Insulin glargine-&gt;Insulin lispro"/>
  </r>
  <r>
    <s v="DOU8eIvec8U"/>
    <x v="15"/>
    <s v="Other"/>
    <s v="Biguanides"/>
    <x v="0"/>
    <d v="2014-09-08T00:00:00"/>
    <s v="Biguanides"/>
  </r>
  <r>
    <s v="1IWaXxm0cDg"/>
    <x v="15"/>
    <s v="Other"/>
    <s v="Biguanides"/>
    <x v="0"/>
    <d v="2025-09-25T00:00:00"/>
    <s v="Biguanides"/>
  </r>
  <r>
    <s v="1aSIc9UBWDA"/>
    <x v="15"/>
    <s v="Asian"/>
    <s v="Biguanides"/>
    <x v="0"/>
    <d v="2024-04-26T00:00:00"/>
    <s v="Biguanides"/>
  </r>
  <r>
    <s v="9dDePL0FvmI"/>
    <x v="15"/>
    <s v="Other"/>
    <s v="Biguanides"/>
    <x v="0"/>
    <d v="2015-12-30T00:00:00"/>
    <s v="Biguanides"/>
  </r>
  <r>
    <s v="CFhau1kDqLE"/>
    <x v="15"/>
    <s v="Other"/>
    <s v="Insulin aspart"/>
    <x v="1"/>
    <d v="2019-09-03T00:00:00"/>
    <s v="Insulin aspart-&gt;Biguanides|Insulin aspart-&gt;Biguanides"/>
  </r>
  <r>
    <s v="cktG/m4krOw"/>
    <x v="15"/>
    <s v="Pacific peoples"/>
    <s v="Biguanides"/>
    <x v="0"/>
    <d v="2025-11-11T00:00:00"/>
    <s v="Biguanides"/>
  </r>
  <r>
    <s v="8VY5qUUjgqk"/>
    <x v="15"/>
    <s v="Other"/>
    <s v="Biguanides"/>
    <x v="0"/>
    <d v="2023-02-22T00:00:00"/>
    <s v="Biguanides"/>
  </r>
  <r>
    <s v="9.HqZ9KEQgA"/>
    <x v="15"/>
    <s v="Māori"/>
    <s v="Biguanides"/>
    <x v="0"/>
    <d v="2020-06-11T00:00:00"/>
    <s v="Biguanides"/>
  </r>
  <r>
    <s v="8MQMOvEuqZI"/>
    <x v="15"/>
    <s v="Māori"/>
    <s v="Biguanides"/>
    <x v="0"/>
    <d v="2011-05-24T00:00:00"/>
    <s v="Biguanides-&gt;Insulin isophane-&gt;Insulin aspart-&gt;Insulin aspart|Insulin isophane-&gt;Insulin glargine-&gt;Insulin glargine|SGLT-2 inhibitors-&gt;SGLT-2 inhibitors-&gt;Biguanides|GLP-1 agonists-&gt;GLP-1 agonists-&gt;Biguanides|Insulin glargine-&gt;Biguanides|GLP-1 agonists|Insulin glargine-&gt;GLP-1 agonists|Insulin glargine-&gt;Biguanides|GLP-1 agonists|Insulin aspart|Insulin glargine"/>
  </r>
  <r>
    <s v="cXtkMmi3StQ"/>
    <x v="15"/>
    <s v="Asian"/>
    <s v="Biguanides"/>
    <x v="0"/>
    <d v="2011-05-01T00:00:00"/>
    <s v="Biguanides"/>
  </r>
  <r>
    <s v="VP5K0lo07VI"/>
    <x v="15"/>
    <s v="Pacific peoples"/>
    <s v="Insulin aspart|Insulin glargine"/>
    <x v="1"/>
    <d v="2024-04-09T00:00:00"/>
    <s v="Insulin aspart|Insulin glargine-&gt;Biguanides|Insulin aspart|Insulin glargine|SGLT-2 inhibitors-&gt;Biguanides|SGLT-2 inhibitors-&gt;Insulin glargine|SGLT-2 inhibitors-&gt;SGLT-2 inhibitors-&gt;Insulin glargine-&gt;Insulin aspart-&gt;Insulin aspart|Insulin glargine|SGLT-2 inhibitors"/>
  </r>
  <r>
    <s v="w67u.LGfOq6"/>
    <x v="15"/>
    <s v="Māori"/>
    <s v="Biguanides"/>
    <x v="0"/>
    <d v="2020-07-01T00:00:00"/>
    <s v="Biguanides-&gt;Insulin glargine-&gt;DPP-4 inhibitors|SGLT-2 inhibitors-&gt;DPP-4 inhibitors|Insulin glargine|SGLT-2 inhibitors-&gt;DPP-4 inhibitors|Insulin glargine-&gt;Insulin glargine|SGLT-2 inhibitors-&gt;Biguanides|GLP-1 agonists|Thiazolidinedione-&gt;Biguanides|Thiazolidinedione-&gt;GLP-1 agonists-&gt;Biguanides|GLP-1 agonists|Insulin glargine|Thiazolidinedione-&gt;GLP-1 agonists|Thiazolidinedione"/>
  </r>
  <r>
    <s v="RYAXRDu7pzA"/>
    <x v="15"/>
    <s v="Māori"/>
    <s v="Biguanides"/>
    <x v="0"/>
    <d v="2025-03-10T00:00:00"/>
    <s v="Biguanides"/>
  </r>
  <r>
    <s v="s5FqRpTSysk"/>
    <x v="15"/>
    <s v="Māori"/>
    <s v="Biguanides"/>
    <x v="0"/>
    <d v="2025-09-29T00:00:00"/>
    <s v="Biguanides"/>
  </r>
  <r>
    <s v="Sfu2fr.V/cQ"/>
    <x v="15"/>
    <s v="Māori"/>
    <s v="Biguanides"/>
    <x v="0"/>
    <d v="2021-06-03T00:00:00"/>
    <s v="Biguanides-&gt;GLP-1 agonists-&gt;Insulin glargine-&gt;Biguanides|GLP-1 agonists|Insulin glargine-&gt;Biguanides|Insulin glargine-&gt;GLP-1 agonists|Insulin glargine-&gt;Sulfonylureas-&gt;Biguanides|Insulin glargine|Sulfonylureas-&gt;Insulin aspart"/>
  </r>
  <r>
    <s v="ojnAPoefWV2"/>
    <x v="15"/>
    <s v="Māori"/>
    <s v="Insulin aspart|Insulin isophane"/>
    <x v="1"/>
    <d v="2017-08-07T00:00:00"/>
    <s v="Insulin aspart|Insulin isophane-&gt;Biguanides-&gt;Sulfonylureas"/>
  </r>
  <r>
    <s v="oMkAZlNFJRY"/>
    <x v="15"/>
    <s v="Other"/>
    <s v="Biguanides"/>
    <x v="0"/>
    <d v="2015-12-03T00:00:00"/>
    <s v="Biguanides"/>
  </r>
  <r>
    <s v="ROsJpnOBL.o"/>
    <x v="15"/>
    <s v="Other"/>
    <s v="Biguanides"/>
    <x v="0"/>
    <d v="2011-07-19T00:00:00"/>
    <s v="Biguanides"/>
  </r>
  <r>
    <s v="O24RQQhLboY"/>
    <x v="15"/>
    <s v="Other"/>
    <s v="Sulfonylureas"/>
    <x v="0"/>
    <d v="2024-07-11T00:00:00"/>
    <s v="Sulfonylureas"/>
  </r>
  <r>
    <s v="NTUIkizIqS2"/>
    <x v="15"/>
    <s v="Other"/>
    <s v="Biguanides"/>
    <x v="0"/>
    <d v="2023-01-09T00:00:00"/>
    <s v="Biguanides"/>
  </r>
  <r>
    <s v="QUuXpdBRawo"/>
    <x v="15"/>
    <s v="Pacific peoples"/>
    <s v="Biguanides"/>
    <x v="0"/>
    <d v="2016-11-08T00:00:00"/>
    <s v="Biguanides"/>
  </r>
  <r>
    <s v="js4/A3PDcPU"/>
    <x v="15"/>
    <s v="Other"/>
    <s v="Biguanides"/>
    <x v="0"/>
    <d v="2019-10-23T00:00:00"/>
    <s v="Biguanides"/>
  </r>
  <r>
    <s v="/t/6GEf4wBw"/>
    <x v="15"/>
    <s v="Other"/>
    <s v="DPP-4 inhibitors|Insulin glargine"/>
    <x v="0"/>
    <d v="2025-05-22T00:00:00"/>
    <s v="DPP-4 inhibitors|Insulin glargine-&gt;Insulin aspart-&gt;Insulin glargine-&gt;Biguanides-&gt;Insulin aspart|Insulin glargine-&gt;Biguanides|Insulin aspart|Insulin glargine"/>
  </r>
  <r>
    <s v="uXxsDZzKPz2"/>
    <x v="15"/>
    <s v="Pacific peoples"/>
    <s v="Biguanides"/>
    <x v="0"/>
    <d v="2024-05-19T00:00:00"/>
    <s v="Biguanides"/>
  </r>
  <r>
    <s v="uZfHmvDH/z."/>
    <x v="15"/>
    <s v="Māori"/>
    <s v="DPP-4 inhibitors"/>
    <x v="0"/>
    <d v="2023-03-25T00:00:00"/>
    <s v="DPP-4 inhibitors"/>
  </r>
  <r>
    <s v="uvXoi/URcOU"/>
    <x v="15"/>
    <s v="Other"/>
    <s v="Biguanides"/>
    <x v="0"/>
    <d v="2017-01-10T00:00:00"/>
    <s v="Biguanides"/>
  </r>
  <r>
    <s v="r18dzzquRtE"/>
    <x v="15"/>
    <s v="Other"/>
    <s v="Insulin aspart|Insulin glargine"/>
    <x v="1"/>
    <d v="2019-05-28T00:00:00"/>
    <s v="Insulin aspart|Insulin glargine-&gt;Insulin isophane-&gt;Insulin aspart-&gt;Biguanides-&gt;Biguanides|Insulin aspart-&gt;Biguanides|Insulin lispro-&gt;Insulin aspart|Insulin lispro-&gt;Biguanides|Insulin aspart|Insulin lispro-&gt;Insulin lispro-&gt;Biguanides|Insulin aspart|Insulin glargine-&gt;Insulin glargine-&gt;Biguanides|Insulin glargine"/>
  </r>
  <r>
    <s v="r2qJpGvvDsQ"/>
    <x v="15"/>
    <s v="Asian"/>
    <s v="Biguanides"/>
    <x v="0"/>
    <d v="2015-03-06T00:00:00"/>
    <s v="Biguanides-&gt;DPP-4 inhibitors-&gt;Sulfonylureas-&gt;DPP-4 inhibitors|Sulfonylureas-&gt;SGLT-2 inhibitors-&gt;DPP-4 inhibitors|SGLT-2 inhibitors"/>
  </r>
  <r>
    <s v="rbjKE3Fqtm."/>
    <x v="15"/>
    <s v="Other"/>
    <s v="Biguanides"/>
    <x v="0"/>
    <d v="2018-03-14T00:00:00"/>
    <s v="Biguanides"/>
  </r>
  <r>
    <s v="fR247Gn9AEk"/>
    <x v="15"/>
    <s v="Asian"/>
    <s v="Biguanides"/>
    <x v="0"/>
    <d v="2016-03-11T00:00:00"/>
    <s v="Biguanides"/>
  </r>
  <r>
    <s v="FGVG2/FNWEs"/>
    <x v="15"/>
    <s v="Other"/>
    <s v="Biguanides"/>
    <x v="0"/>
    <d v="2023-02-09T00:00:00"/>
    <s v="Biguanides"/>
  </r>
  <r>
    <s v="FGjMbik1lrU"/>
    <x v="15"/>
    <s v="Pacific peoples"/>
    <s v="Biguanides"/>
    <x v="0"/>
    <d v="2012-02-02T00:00:00"/>
    <s v="Biguanides"/>
  </r>
  <r>
    <s v="C/0iD9CNWW6"/>
    <x v="15"/>
    <s v="Asian"/>
    <s v="Biguanides"/>
    <x v="0"/>
    <d v="2019-09-10T00:00:00"/>
    <s v="Biguanides"/>
  </r>
  <r>
    <s v="faX0aTCe3BY"/>
    <x v="15"/>
    <s v="Other"/>
    <s v="Biguanides"/>
    <x v="0"/>
    <d v="2018-09-04T00:00:00"/>
    <s v="Biguanides"/>
  </r>
  <r>
    <s v="JcWKZzqeQY."/>
    <x v="15"/>
    <s v="Pacific peoples"/>
    <s v="Biguanides"/>
    <x v="0"/>
    <d v="2019-11-22T00:00:00"/>
    <s v="Biguanides"/>
  </r>
  <r>
    <s v="jeB7I8E31b2"/>
    <x v="15"/>
    <s v="Asian"/>
    <s v="Biguanides"/>
    <x v="0"/>
    <d v="2022-09-22T00:00:00"/>
    <s v="Biguanides"/>
  </r>
  <r>
    <s v="M4W0yQh71bA"/>
    <x v="15"/>
    <s v="Pacific peoples"/>
    <s v="Biguanides"/>
    <x v="0"/>
    <d v="2012-03-06T00:00:00"/>
    <s v="Biguanides"/>
  </r>
  <r>
    <s v="xQWHyfw9n0o"/>
    <x v="15"/>
    <s v="Other"/>
    <s v="Biguanides"/>
    <x v="0"/>
    <d v="2013-06-25T00:00:00"/>
    <s v="Biguanides"/>
  </r>
  <r>
    <s v="XxcB1Tvq.6U"/>
    <x v="15"/>
    <s v="Other"/>
    <s v="Biguanides"/>
    <x v="0"/>
    <d v="2025-09-17T00:00:00"/>
    <s v="Biguanides"/>
  </r>
  <r>
    <s v="Y/pWJcWYncw"/>
    <x v="15"/>
    <s v="Asian"/>
    <s v="Biguanides"/>
    <x v="0"/>
    <d v="2022-03-14T00:00:00"/>
    <s v="Biguanides"/>
  </r>
  <r>
    <s v="/FGmSQl0r8g"/>
    <x v="15"/>
    <s v="Pacific peoples"/>
    <s v="Insulin aspart|Insulin isophane|Insulin Neutral"/>
    <x v="1"/>
    <d v="2013-07-10T00:00:00"/>
    <s v="Insulin aspart|Insulin isophane|Insulin Neutral-&gt;Biguanides-&gt;Biguanides|Insulin isophane-&gt;Insulin isophane-&gt;Insulin glargine-&gt;Biguanides|Insulin glargine-&gt;DPP-4 inhibitors-&gt;DPP-4 inhibitors|Insulin glargine-&gt;Biguanides|DPP-4 inhibitors|Insulin glargine-&gt;Insulin aspart-&gt;DPP-4 inhibitors|Insulin aspart|Insulin glargine-&gt;DPP-4 inhibitors|Insulin aspart-&gt;Insulin aspart|SGLT-2 inhibitors-&gt;SGLT-2 inhibitors-&gt;Biguanides|SGLT-2 inhibitors-&gt;DPP-4 inhibitors|Insulin aspart|SGLT-2 inhibitors"/>
  </r>
  <r>
    <s v="//Fu8EUrO.Q"/>
    <x v="15"/>
    <s v="Other"/>
    <s v="Biguanides"/>
    <x v="0"/>
    <d v="2018-09-27T00:00:00"/>
    <s v="Biguanides"/>
  </r>
  <r>
    <s v=".oiId3eaxPI"/>
    <x v="15"/>
    <s v="Māori"/>
    <s v="Biguanides"/>
    <x v="0"/>
    <d v="2014-05-02T00:00:00"/>
    <s v="Biguanides"/>
  </r>
  <r>
    <s v="/Qfb6dLxoU2"/>
    <x v="15"/>
    <s v="Other"/>
    <s v="Biguanides"/>
    <x v="0"/>
    <d v="2014-06-03T00:00:00"/>
    <s v="Biguanides"/>
  </r>
  <r>
    <s v="5E0d3UqW0.w"/>
    <x v="15"/>
    <s v="Māori"/>
    <s v="Biguanides"/>
    <x v="0"/>
    <d v="2024-09-26T00:00:00"/>
    <s v="Biguanides"/>
  </r>
  <r>
    <s v="5MvLto4yiy2"/>
    <x v="15"/>
    <s v="Asian"/>
    <s v="Biguanides"/>
    <x v="0"/>
    <d v="2020-04-17T00:00:00"/>
    <s v="Biguanides"/>
  </r>
  <r>
    <s v="bF7M87VO1NM"/>
    <x v="15"/>
    <s v="Māori"/>
    <s v="Biguanides"/>
    <x v="0"/>
    <d v="2016-11-16T00:00:00"/>
    <s v="Biguanides"/>
  </r>
  <r>
    <s v="bhnKd03qVug"/>
    <x v="15"/>
    <s v="Māori"/>
    <s v="Biguanides"/>
    <x v="0"/>
    <d v="2022-10-28T00:00:00"/>
    <s v="Biguanides"/>
  </r>
  <r>
    <s v="6P.d1XU.Ako"/>
    <x v="15"/>
    <s v="Pacific peoples"/>
    <s v="Biguanides"/>
    <x v="0"/>
    <d v="2017-02-28T00:00:00"/>
    <s v="Biguanides-&gt;DPP-4 inhibitors-&gt;Biguanides|DPP-4 inhibitors"/>
  </r>
  <r>
    <s v="6QJBhcDHIsA"/>
    <x v="15"/>
    <s v="Pacific peoples"/>
    <s v="Biguanides"/>
    <x v="0"/>
    <d v="2024-04-14T00:00:00"/>
    <s v="Biguanides-&gt;Biguanides|Insulin glargine-&gt;Biguanides|Insulin glargine|SGLT-2 inhibitors-&gt;Insulin glargine|SGLT-2 inhibitors-&gt;DPP-4 inhibitors|Insulin glargine|SGLT-2 inhibitors-&gt;DPP-4 inhibitors|SGLT-2 inhibitors-&gt;DPP-4 inhibitors|SGLT-2 inhibitors|Sulfonylureas-&gt;DPP-4 inhibitors"/>
  </r>
  <r>
    <s v="GBGOcGZgdqc"/>
    <x v="15"/>
    <s v="Other"/>
    <s v="Biguanides"/>
    <x v="0"/>
    <d v="2020-08-28T00:00:00"/>
    <s v="Biguanides"/>
  </r>
  <r>
    <s v="CgjIj.nXauU"/>
    <x v="15"/>
    <s v="Pacific peoples"/>
    <s v="Biguanides"/>
    <x v="0"/>
    <d v="2021-11-30T00:00:00"/>
    <s v="Biguanides"/>
  </r>
  <r>
    <s v="MzdsLz/W4hI"/>
    <x v="15"/>
    <s v="Other"/>
    <s v="Biguanides"/>
    <x v="0"/>
    <d v="2012-05-07T00:00:00"/>
    <s v="Biguanides"/>
  </r>
  <r>
    <s v="kh1UU9FhhIg"/>
    <x v="15"/>
    <s v="Māori"/>
    <s v="Biguanides"/>
    <x v="0"/>
    <d v="2020-11-09T00:00:00"/>
    <s v="Biguanides"/>
  </r>
  <r>
    <s v="NdrcQLXS5Yo"/>
    <x v="15"/>
    <s v="Other"/>
    <s v="Biguanides"/>
    <x v="0"/>
    <d v="2013-10-02T00:00:00"/>
    <s v="Biguanides-&gt;Insulin glargine-&gt;Biguanides|Insulin glargine-&gt;Insulin aspart|Insulin glargine-&gt;Insulin aspart-&gt;Biguanides|Insulin aspart|Insulin glargine-&gt;DPP-4 inhibitors|Insulin glargine-&gt;DPP-4 inhibitors|Insulin aspart|Insulin glargine-&gt;Biguanides|DPP-4 inhibitors|Insulin aspart|Insulin glargine-&gt;SGLT-2 inhibitors-&gt;Insulin aspart|Insulin glargine|SGLT-2 inhibitors"/>
  </r>
  <r>
    <s v="RABfBlO8d8."/>
    <x v="15"/>
    <s v="Other"/>
    <s v="Biguanides"/>
    <x v="0"/>
    <d v="2016-09-06T00:00:00"/>
    <s v="Biguanides-&gt;Insulin isophane"/>
  </r>
  <r>
    <s v="rBpvrVIFJ9w"/>
    <x v="15"/>
    <s v="Other"/>
    <s v="Biguanides"/>
    <x v="0"/>
    <d v="2011-05-03T00:00:00"/>
    <s v="Biguanides"/>
  </r>
  <r>
    <s v="lrLqtmEzJyI"/>
    <x v="15"/>
    <s v="Other"/>
    <s v="Biguanides"/>
    <x v="0"/>
    <d v="2025-01-15T00:00:00"/>
    <s v="Biguanides"/>
  </r>
  <r>
    <s v="icJeFRY21ck"/>
    <x v="15"/>
    <s v="Pacific peoples"/>
    <s v="Biguanides"/>
    <x v="0"/>
    <d v="2023-05-22T00:00:00"/>
    <s v="Biguanides-&gt;SGLT-2 inhibitors"/>
  </r>
  <r>
    <s v="EAgkuZAZjqA"/>
    <x v="15"/>
    <s v="Pacific peoples"/>
    <s v="Biguanides"/>
    <x v="0"/>
    <d v="2019-08-22T00:00:00"/>
    <s v="Biguanides-&gt;Insulin glargine-&gt;Insulin aspart-&gt;Insulin aspart|Insulin glargine"/>
  </r>
  <r>
    <s v="B0ccMXc0hKk"/>
    <x v="15"/>
    <s v="Māori"/>
    <s v="Biguanides"/>
    <x v="0"/>
    <d v="2023-09-13T00:00:00"/>
    <s v="Biguanides"/>
  </r>
  <r>
    <s v="ek1JoZ3k9lM"/>
    <x v="15"/>
    <s v="Māori"/>
    <s v="Biguanides"/>
    <x v="0"/>
    <d v="2014-09-12T00:00:00"/>
    <s v="Biguanides-&gt;Biguanides|DPP-4 inhibitors-&gt;DPP-4 inhibitors"/>
  </r>
  <r>
    <s v="EStXtMArvrM"/>
    <x v="15"/>
    <s v="Māori"/>
    <s v="Biguanides"/>
    <x v="0"/>
    <d v="2013-12-20T00:00:00"/>
    <s v="Biguanides-&gt;Biguanides|Insulin glargine|Sulfonylureas-&gt;Insulin glargine|Sulfonylureas-&gt;Insulin glargine-&gt;Biguanides|Sulfonylureas-&gt;Biguanides|Insulin glargine|Insulin glulisine-&gt;Insulin glulisine-&gt;Insulin isophane-&gt;DPP-4 inhibitors-&gt;Biguanides|DPP-4 inhibitors|SGLT-2 inhibitors|Sulfonylureas-&gt;Biguanides|Insulin isophane-&gt;Insulin aspart-&gt;Insulin aspart|Insulin isophane-&gt;Biguanides|DPP-4 inhibitors-&gt;DPP-4 inhibitors|Insulin glargine-&gt;GLP-1 agonists-&gt;SGLT-2 inhibitors-&gt;GLP-1 agonists|SGLT-2 inhibitors-&gt;Insulin aspart|Insulin glargine-&gt;GLP-1 agonists|Insulin aspart|Insulin glargine|SGLT-2 inhibitors-&gt;GLP-1 agonists|Insulin aspart|Insulin glargine-&gt;GLP-1 agonists|Insulin aspart|Insulin glargine|SGLT-2 inhibitors|Thiazolidinedione-&gt;Insulin aspart|Insulin glargine|SGLT-2 inhibitors|Thiazolidinedione-&gt;GLP-1 agonists|Insulin glargine|SGLT-2 inhibitors|Thiazolidinedione"/>
  </r>
  <r>
    <s v="3O40c/knoEc"/>
    <x v="15"/>
    <s v="Other"/>
    <s v="Biguanides"/>
    <x v="0"/>
    <d v="2014-06-12T00:00:00"/>
    <s v="Biguanides"/>
  </r>
  <r>
    <s v="3mmGWGcMtsk"/>
    <x v="15"/>
    <s v="Other"/>
    <s v="Biguanides"/>
    <x v="0"/>
    <d v="2013-09-10T00:00:00"/>
    <s v="Biguanides-&gt;Biguanides|Thiazolidinedione"/>
  </r>
  <r>
    <s v="q.O8LJU/NZs"/>
    <x v="15"/>
    <s v="Māori"/>
    <s v="Biguanides"/>
    <x v="0"/>
    <d v="2022-09-20T00:00:00"/>
    <s v="Biguanides-&gt;SGLT-2 inhibitors-&gt;Biguanides|SGLT-2 inhibitors"/>
  </r>
  <r>
    <s v="qaI/DCtpGQo"/>
    <x v="15"/>
    <s v="Other"/>
    <s v="Insulin aspart|Insulin glargine"/>
    <x v="1"/>
    <d v="2011-05-17T00:00:00"/>
    <s v="Insulin aspart|Insulin glargine-&gt;Insulin glulisine-&gt;Insulin glargine|Insulin glulisine-&gt;Insulin aspart|Insulin glulisine-&gt;Insulin glargine-&gt;Biguanides|Insulin glargine|Insulin glulisine"/>
  </r>
  <r>
    <s v="LyrInmWv04A"/>
    <x v="15"/>
    <s v="Other"/>
    <s v="Biguanides"/>
    <x v="0"/>
    <d v="2022-06-10T00:00:00"/>
    <s v="Biguanides"/>
  </r>
  <r>
    <s v="TMdknvIpbEM"/>
    <x v="15"/>
    <s v="Māori"/>
    <s v="Biguanides"/>
    <x v="0"/>
    <d v="2025-07-02T00:00:00"/>
    <s v="Biguanides"/>
  </r>
  <r>
    <s v="1wtHfdG1wBg"/>
    <x v="15"/>
    <s v="Māori"/>
    <s v="Biguanides"/>
    <x v="0"/>
    <d v="2019-07-24T00:00:00"/>
    <s v="Biguanides"/>
  </r>
  <r>
    <s v="1Ukb.f6rKBo"/>
    <x v="15"/>
    <s v="Māori"/>
    <s v="Biguanides"/>
    <x v="0"/>
    <d v="2023-08-31T00:00:00"/>
    <s v="Biguanides-&gt;Insulin aspart"/>
  </r>
  <r>
    <s v="1vWzzCTKLwA"/>
    <x v="15"/>
    <s v="Other"/>
    <s v="Biguanides"/>
    <x v="0"/>
    <d v="2024-04-19T00:00:00"/>
    <s v="Biguanides"/>
  </r>
  <r>
    <s v="zGCYA0hfGMo"/>
    <x v="15"/>
    <s v="Pacific peoples"/>
    <s v="Biguanides"/>
    <x v="0"/>
    <d v="2024-12-06T00:00:00"/>
    <s v="Biguanides-&gt;Biguanides|SGLT-2 inhibitors-&gt;SGLT-2 inhibitors"/>
  </r>
  <r>
    <s v="zkHCyXpDK7g"/>
    <x v="15"/>
    <s v="Other"/>
    <s v="Biguanides"/>
    <x v="0"/>
    <d v="2021-12-23T00:00:00"/>
    <s v="Biguanides"/>
  </r>
  <r>
    <s v="W8LkCh77fQU"/>
    <x v="15"/>
    <s v="Other"/>
    <s v="Insulin aspart|Insulin isophane|Insulin Neutral"/>
    <x v="1"/>
    <d v="2012-06-11T00:00:00"/>
    <s v="Insulin aspart|Insulin isophane|Insulin Neutral-&gt;Insulin aspart|Insulin isophane-&gt;Insulin aspart|Insulin glargine-&gt;Insulin aspart-&gt;Biguanides|Insulin aspart|Insulin glargine-&gt;Biguanides-&gt;Biguanides|Insulin aspart-&gt;Insulin isophane-&gt;Insulin aspart|Insulin glargine|Insulin isophane-&gt;Biguanides|Insulin aspart|Insulin glargine|Insulin isophane-&gt;Insulin glargine|Insulin isophane-&gt;Biguanides|Insulin isophane"/>
  </r>
  <r>
    <s v="W9P8LRkiJu6"/>
    <x v="15"/>
    <s v="Māori"/>
    <s v="Biguanides"/>
    <x v="0"/>
    <d v="2014-09-03T00:00:00"/>
    <s v="Biguanides"/>
  </r>
  <r>
    <s v="vv4JYsXvM8c"/>
    <x v="15"/>
    <s v="Asian"/>
    <s v="Biguanides"/>
    <x v="0"/>
    <d v="2020-12-29T00:00:00"/>
    <s v="Biguanides"/>
  </r>
  <r>
    <s v="fvbcZABvSgI"/>
    <x v="15"/>
    <s v="Other"/>
    <s v="Biguanides"/>
    <x v="0"/>
    <d v="2025-09-11T00:00:00"/>
    <s v="Biguanides"/>
  </r>
  <r>
    <s v="Gj9M2lZe87w"/>
    <x v="15"/>
    <s v="Māori"/>
    <s v="Biguanides"/>
    <x v="0"/>
    <d v="2016-05-12T00:00:00"/>
    <s v="Biguanides"/>
  </r>
  <r>
    <s v="kBKq5PIDvT."/>
    <x v="15"/>
    <s v="Other"/>
    <s v="Biguanides"/>
    <x v="0"/>
    <d v="2011-09-03T00:00:00"/>
    <s v="Biguanides"/>
  </r>
  <r>
    <s v="jqtDFb/ETfk"/>
    <x v="15"/>
    <s v="Other"/>
    <s v="Biguanides"/>
    <x v="0"/>
    <d v="2017-07-19T00:00:00"/>
    <s v="Biguanides"/>
  </r>
  <r>
    <s v="jxmgaD1FlDs"/>
    <x v="15"/>
    <s v="Māori"/>
    <s v="Biguanides"/>
    <x v="0"/>
    <d v="2011-07-26T00:00:00"/>
    <s v="Biguanides"/>
  </r>
  <r>
    <s v="00yNEKbBCC2"/>
    <x v="15"/>
    <s v="Other"/>
    <s v="Biguanides"/>
    <x v="0"/>
    <d v="2019-08-01T00:00:00"/>
    <s v="Biguanides"/>
  </r>
  <r>
    <s v="0AR7MUqL0DM"/>
    <x v="15"/>
    <s v="Other"/>
    <s v="Biguanides"/>
    <x v="0"/>
    <d v="2020-03-15T00:00:00"/>
    <s v="Biguanides"/>
  </r>
  <r>
    <s v="0zvbP.SG5iQ"/>
    <x v="15"/>
    <s v="Māori"/>
    <s v="Biguanides"/>
    <x v="0"/>
    <d v="2024-07-02T00:00:00"/>
    <s v="Biguanides"/>
  </r>
  <r>
    <s v="13wZmBngM8o"/>
    <x v="15"/>
    <s v="Māori"/>
    <s v="Biguanides"/>
    <x v="0"/>
    <d v="2020-09-12T00:00:00"/>
    <s v="Biguanides"/>
  </r>
  <r>
    <s v="YqKl2yKgxBI"/>
    <x v="15"/>
    <s v="Māori"/>
    <s v="Biguanides"/>
    <x v="0"/>
    <d v="2021-01-19T00:00:00"/>
    <s v="Biguanides-&gt;Sulfonylureas-&gt;Biguanides|Sulfonylureas"/>
  </r>
  <r>
    <s v="YsOnJVmevRU"/>
    <x v="15"/>
    <s v="Other"/>
    <s v="Biguanides"/>
    <x v="0"/>
    <d v="2022-12-15T00:00:00"/>
    <s v="Biguanides"/>
  </r>
  <r>
    <s v="zap4NNJNSMc"/>
    <x v="15"/>
    <s v="Pacific peoples"/>
    <s v="Biguanides|Insulin glargine"/>
    <x v="0"/>
    <d v="2014-09-16T00:00:00"/>
    <s v="Biguanides|Insulin glargine-&gt;Insulin glargine-&gt;Biguanides-&gt;DPP-4 inhibitors-&gt;DPP-4 inhibitors|Insulin glargine-&gt;DPP-4 inhibitors|Insulin glargine|SGLT-2 inhibitors-&gt;DPP-4 inhibitors|SGLT-2 inhibitors"/>
  </r>
  <r>
    <s v="7q8WYqRl7J."/>
    <x v="15"/>
    <s v="Pacific peoples"/>
    <s v="Biguanides"/>
    <x v="0"/>
    <d v="2020-11-19T00:00:00"/>
    <s v="Biguanides"/>
  </r>
  <r>
    <s v="CCJxM97RMl6"/>
    <x v="15"/>
    <s v="Other"/>
    <s v="Biguanides"/>
    <x v="0"/>
    <d v="2022-06-09T00:00:00"/>
    <s v="Biguanides"/>
  </r>
  <r>
    <s v="8983EwtGgH6"/>
    <x v="15"/>
    <s v="Other"/>
    <s v="Biguanides"/>
    <x v="0"/>
    <d v="2025-08-27T00:00:00"/>
    <s v="Biguanides"/>
  </r>
  <r>
    <s v="8Gab5GRSW6U"/>
    <x v="15"/>
    <s v="Asian"/>
    <s v="Biguanides"/>
    <x v="0"/>
    <d v="2015-03-13T00:00:00"/>
    <s v="Biguanides-&gt;Insulin glargine-&gt;Biguanides|Insulin glargine-&gt;DPP-4 inhibitors-&gt;SGLT-2 inhibitors-&gt;DPP-4 inhibitors|SGLT-2 inhibitors"/>
  </r>
  <r>
    <s v="YjvxxcKa/1Y"/>
    <x v="15"/>
    <s v="Māori"/>
    <s v="Biguanides"/>
    <x v="0"/>
    <d v="2025-03-12T00:00:00"/>
    <s v="Biguanides"/>
  </r>
  <r>
    <s v="UrQ8XVWH.kY"/>
    <x v="15"/>
    <s v="Other"/>
    <s v="Insulin glargine|Insulin lispro"/>
    <x v="1"/>
    <d v="2022-11-18T00:00:00"/>
    <s v="Insulin glargine|Insulin lispro-&gt;Biguanides"/>
  </r>
  <r>
    <s v="o9GHBk7Pqwg"/>
    <x v="15"/>
    <s v="Māori"/>
    <s v="Biguanides"/>
    <x v="0"/>
    <d v="2025-10-28T00:00:00"/>
    <s v="Biguanides"/>
  </r>
  <r>
    <s v="O2W9R9GWxsc"/>
    <x v="15"/>
    <s v="Other"/>
    <s v="Biguanides"/>
    <x v="0"/>
    <d v="2021-03-05T00:00:00"/>
    <s v="Biguanides"/>
  </r>
  <r>
    <s v="O635pLgO0OE"/>
    <x v="15"/>
    <s v="Other"/>
    <s v="Biguanides"/>
    <x v="0"/>
    <d v="2017-06-28T00:00:00"/>
    <s v="Biguanides"/>
  </r>
  <r>
    <s v="dVPWs630dYQ"/>
    <x v="15"/>
    <s v="Other"/>
    <s v="Biguanides"/>
    <x v="0"/>
    <d v="2021-05-05T00:00:00"/>
    <s v="Biguanides"/>
  </r>
  <r>
    <s v="dCQq/6Yxa12"/>
    <x v="15"/>
    <s v="Māori"/>
    <s v="Biguanides"/>
    <x v="0"/>
    <d v="2025-01-14T00:00:00"/>
    <s v="Biguanides"/>
  </r>
  <r>
    <s v="HaQDYrceY6A"/>
    <x v="15"/>
    <s v="Other"/>
    <s v="Biguanides"/>
    <x v="0"/>
    <d v="2012-12-15T00:00:00"/>
    <s v="Biguanides"/>
  </r>
  <r>
    <s v="HCqH.0kJsH6"/>
    <x v="15"/>
    <s v="Other"/>
    <s v="Biguanides"/>
    <x v="0"/>
    <d v="2012-10-16T00:00:00"/>
    <s v="Biguanides-&gt;DPP-4 inhibitors-&gt;Biguanides|DPP-4 inhibitors-&gt;DPP-4 inhibitors|Sulfonylureas"/>
  </r>
  <r>
    <s v="hKdIkCoypMw"/>
    <x v="15"/>
    <s v="Other"/>
    <s v="Biguanides"/>
    <x v="0"/>
    <d v="2012-09-17T00:00:00"/>
    <s v="Biguanides"/>
  </r>
  <r>
    <s v="hlSoABPF/yA"/>
    <x v="15"/>
    <s v="Māori"/>
    <s v="Biguanides"/>
    <x v="0"/>
    <d v="2025-10-02T00:00:00"/>
    <s v="Biguanides"/>
  </r>
  <r>
    <s v="n2zB6yXc8Yo"/>
    <x v="15"/>
    <s v="Māori"/>
    <s v="Biguanides"/>
    <x v="0"/>
    <d v="2021-02-03T00:00:00"/>
    <s v="Biguanides-&gt;Biguanides|Insulin aspart|Insulin glargine-&gt;Insulin aspart-&gt;Insulin aspart|Insulin glargine-&gt;Insulin glargine"/>
  </r>
  <r>
    <s v="Mb1dSvgfYew"/>
    <x v="15"/>
    <s v="Asian"/>
    <s v="Biguanides"/>
    <x v="0"/>
    <d v="2013-04-11T00:00:00"/>
    <s v="Biguanides"/>
  </r>
  <r>
    <s v="jD5wloqYzoE"/>
    <x v="15"/>
    <s v="Māori"/>
    <s v="Biguanides"/>
    <x v="0"/>
    <d v="2018-10-02T00:00:00"/>
    <s v="Biguanides-&gt;GLP-1 agonists-&gt;Biguanides|GLP-1 agonists-&gt;Sulfonylureas-&gt;Biguanides|GLP-1 agonists|Sulfonylureas"/>
  </r>
  <r>
    <s v="j2ZQHzj5ayg"/>
    <x v="15"/>
    <s v="Pacific peoples"/>
    <s v="DPP-4 inhibitors"/>
    <x v="0"/>
    <d v="2024-07-30T00:00:00"/>
    <s v="DPP-4 inhibitors-&gt;Biguanides|DPP-4 inhibitors"/>
  </r>
  <r>
    <s v="iRc2H9AoHkM"/>
    <x v="15"/>
    <s v="Pacific peoples"/>
    <s v="Biguanides"/>
    <x v="0"/>
    <d v="2022-08-18T00:00:00"/>
    <s v="Biguanides-&gt;DPP-4 inhibitors-&gt;GLP-1 agonists-&gt;Biguanides|GLP-1 agonists-&gt;Biguanides|SGLT-2 inhibitors-&gt;SGLT-2 inhibitors"/>
  </r>
  <r>
    <s v="iRtjusZ68Vs"/>
    <x v="15"/>
    <s v="Pacific peoples"/>
    <s v="Biguanides|Insulin aspart|Insulin glargine"/>
    <x v="0"/>
    <d v="2025-10-16T00:00:00"/>
    <s v="Biguanides|Insulin aspart|Insulin glargine-&gt;Insulin aspart|Insulin glargine"/>
  </r>
  <r>
    <s v="iMzynjDdQHw"/>
    <x v="15"/>
    <s v="Pacific peoples"/>
    <s v="Biguanides"/>
    <x v="0"/>
    <d v="2023-03-26T00:00:00"/>
    <s v="Biguanides-&gt;Biguanides|GLP-1 agonists-&gt;GLP-1 agonists"/>
  </r>
  <r>
    <s v="Anr9ySOPU9s"/>
    <x v="15"/>
    <s v="Māori"/>
    <s v="Biguanides"/>
    <x v="0"/>
    <d v="2019-12-10T00:00:00"/>
    <s v="Biguanides-&gt;Biguanides|Thiazolidinedione"/>
  </r>
  <r>
    <s v="aKY1v40loqA"/>
    <x v="15"/>
    <s v="Asian"/>
    <s v="Biguanides"/>
    <x v="0"/>
    <d v="2023-04-24T00:00:00"/>
    <s v="Biguanides"/>
  </r>
  <r>
    <s v="55l6gcnopNc"/>
    <x v="15"/>
    <s v="Asian"/>
    <s v="Biguanides"/>
    <x v="0"/>
    <d v="2014-05-07T00:00:00"/>
    <s v="Biguanides"/>
  </r>
  <r>
    <s v="4miz4ylDtpY"/>
    <x v="15"/>
    <s v="Asian"/>
    <s v="Biguanides"/>
    <x v="0"/>
    <d v="2025-08-11T00:00:00"/>
    <s v="Biguanides"/>
  </r>
  <r>
    <s v="4NwytKio2Sk"/>
    <x v="15"/>
    <s v="Pacific peoples"/>
    <s v="Sulfonylureas"/>
    <x v="0"/>
    <d v="2024-02-23T00:00:00"/>
    <s v="Sulfonylureas-&gt;SGLT-2 inhibitors"/>
  </r>
  <r>
    <s v="dRDIxcGDy0k"/>
    <x v="15"/>
    <s v="Māori"/>
    <s v="Biguanides"/>
    <x v="0"/>
    <d v="2013-10-17T00:00:00"/>
    <s v="Biguanides-&gt;Biguanides|Insulin glargine-&gt;Insulin glargine-&gt;DPP-4 inhibitors|Insulin glargine-&gt;DPP-4 inhibitors-&gt;DPP-4 inhibitors|SGLT-2 inhibitors-&gt;DPP-4 inhibitors|Insulin glargine|SGLT-2 inhibitors-&gt;Insulin glargine|SGLT-2 inhibitors-&gt;SGLT-2 inhibitors-&gt;GLP-1 agonists-&gt;DPP-4 inhibitors|GLP-1 agonists|Insulin glargine-&gt;DPP-4 inhibitors|GLP-1 agonists-&gt;GLP-1 agonists|Insulin glargine-&gt;Biguanides|GLP-1 agonists-&gt;Biguanides|GLP-1 agonists|Insulin glargine"/>
  </r>
  <r>
    <s v="e5LcgJ4Zp0w"/>
    <x v="15"/>
    <s v="Māori"/>
    <s v="Biguanides"/>
    <x v="0"/>
    <d v="2017-06-19T00:00:00"/>
    <s v="Biguanides-&gt;Sulfonylureas-&gt;Biguanides|SGLT-2 inhibitors-&gt;SGLT-2 inhibitors-&gt;SGLT-2 inhibitors|Sulfonylureas-&gt;GLP-1 agonists-&gt;GLP-1 agonists|Sulfonylureas-&gt;Biguanides|GLP-1 agonists"/>
  </r>
  <r>
    <s v="EeOliO0IW2U"/>
    <x v="15"/>
    <s v="Pacific peoples"/>
    <s v="Biguanides|Insulin aspart|Insulin glargine"/>
    <x v="0"/>
    <d v="2023-05-22T00:00:00"/>
    <s v="Biguanides|Insulin aspart|Insulin glargine-&gt;Biguanides|GLP-1 agonists|Insulin aspart|Insulin glargine-&gt;GLP-1 agonists-&gt;GLP-1 agonists|Insulin aspart-&gt;Biguanides|GLP-1 agonists|Insulin aspart-&gt;Biguanides|Insulin aspart-&gt;Insulin aspart-&gt;Biguanides|GLP-1 agonists|Insulin glargine-&gt;Biguanides|GLP-1 agonists-&gt;Insulin glargine-&gt;GLP-1 agonists|Insulin glargine"/>
  </r>
  <r>
    <s v="edQ/Ff/w5hM"/>
    <x v="15"/>
    <s v="Other"/>
    <s v="Biguanides"/>
    <x v="0"/>
    <d v="2024-08-31T00:00:00"/>
    <s v="Biguanides"/>
  </r>
  <r>
    <s v="/LCKc6wbiX2"/>
    <x v="15"/>
    <s v="Pacific peoples"/>
    <s v="Biguanides"/>
    <x v="0"/>
    <d v="2020-05-11T00:00:00"/>
    <s v="Biguanides-&gt;Insulin aspart|Insulin glargine-&gt;DPP-4 inhibitors|Sulfonylureas-&gt;DPP-4 inhibitors|SGLT-2 inhibitors"/>
  </r>
  <r>
    <s v=".ZsOUMhKWi6"/>
    <x v="15"/>
    <s v="Other"/>
    <s v="Biguanides"/>
    <x v="0"/>
    <d v="2016-01-25T00:00:00"/>
    <s v="Biguanides"/>
  </r>
  <r>
    <s v="7atkWeVGEOI"/>
    <x v="15"/>
    <s v="Other"/>
    <s v="Biguanides"/>
    <x v="0"/>
    <d v="2022-10-26T00:00:00"/>
    <s v="Biguanides"/>
  </r>
  <r>
    <s v="5X4JJG3Zi5Y"/>
    <x v="15"/>
    <s v="Asian"/>
    <s v="Biguanides"/>
    <x v="0"/>
    <d v="2025-08-29T00:00:00"/>
    <s v="Biguanides"/>
  </r>
  <r>
    <s v="EVA8C21MFlQ"/>
    <x v="15"/>
    <s v="Māori"/>
    <s v="Biguanides"/>
    <x v="0"/>
    <d v="2011-02-07T00:00:00"/>
    <s v="Biguanides"/>
  </r>
  <r>
    <s v="bV0Zqi5iBP."/>
    <x v="15"/>
    <s v="Māori"/>
    <s v="Biguanides"/>
    <x v="0"/>
    <d v="2019-08-19T00:00:00"/>
    <s v="Biguanides"/>
  </r>
  <r>
    <s v="BqsOEEOGy8U"/>
    <x v="15"/>
    <s v="Pacific peoples"/>
    <s v="Biguanides"/>
    <x v="0"/>
    <d v="2023-12-20T00:00:00"/>
    <s v="Biguanides"/>
  </r>
  <r>
    <s v="Bcfg1jC8YRU"/>
    <x v="15"/>
    <s v="Pacific peoples"/>
    <s v="Insulin aspart|Insulin glargine"/>
    <x v="1"/>
    <d v="2024-01-08T00:00:00"/>
    <s v="Insulin aspart|Insulin glargine-&gt;Biguanides|Insulin glargine-&gt;DPP-4 inhibitors|Insulin glargine"/>
  </r>
  <r>
    <s v="tWOt6DBh0u6"/>
    <x v="15"/>
    <s v="Pacific peoples"/>
    <s v="Biguanides"/>
    <x v="0"/>
    <d v="2025-03-28T00:00:00"/>
    <s v="Biguanides-&gt;DPP-4 inhibitors"/>
  </r>
  <r>
    <s v="UgdYYboNIOo"/>
    <x v="15"/>
    <s v="Māori"/>
    <s v="Biguanides"/>
    <x v="0"/>
    <d v="2023-11-17T00:00:00"/>
    <s v="Biguanides"/>
  </r>
  <r>
    <s v="nW2HzmwhCew"/>
    <x v="15"/>
    <s v="Other"/>
    <s v="Insulin aspart|Insulin glargine"/>
    <x v="1"/>
    <d v="2016-01-31T00:00:00"/>
    <s v="Insulin aspart|Insulin glargine-&gt;Insulin glargine-&gt;Insulin aspart-&gt;Biguanides|Insulin aspart|Insulin glargine"/>
  </r>
  <r>
    <s v="Y5T7y0kmKXs"/>
    <x v="15"/>
    <s v="Other"/>
    <s v="Biguanides"/>
    <x v="0"/>
    <d v="2016-01-19T00:00:00"/>
    <s v="Biguanides"/>
  </r>
  <r>
    <s v="y7DLjnXO48c"/>
    <x v="15"/>
    <s v="Māori"/>
    <s v="Biguanides"/>
    <x v="0"/>
    <d v="2024-08-06T00:00:00"/>
    <s v="Biguanides"/>
  </r>
  <r>
    <s v=".PAw75jtw.6"/>
    <x v="15"/>
    <s v="Māori"/>
    <s v="Biguanides"/>
    <x v="0"/>
    <d v="2021-06-25T00:00:00"/>
    <s v="Biguanides"/>
  </r>
  <r>
    <s v=".tWt5EAa5V2"/>
    <x v="15"/>
    <s v="Asian"/>
    <s v="Biguanides"/>
    <x v="0"/>
    <d v="2017-04-11T00:00:00"/>
    <s v="Biguanides"/>
  </r>
  <r>
    <s v="xTd5EIqr83I"/>
    <x v="15"/>
    <s v="Pacific peoples"/>
    <s v="Biguanides"/>
    <x v="0"/>
    <d v="2023-06-28T00:00:00"/>
    <s v="Biguanides"/>
  </r>
  <r>
    <s v="xSLiNB6iFgA"/>
    <x v="15"/>
    <s v="Other"/>
    <s v="Insulin isophane with insulin neutral"/>
    <x v="1"/>
    <d v="2012-09-25T00:00:00"/>
    <s v="Insulin isophane with insulin neutral-&gt;Biguanides-&gt;Biguanides|Insulin isophane with insulin neutral-&gt;Insulin aspart|Insulin glargine-&gt;Biguanides|Insulin aspart-&gt;Insulin glargine|Insulin lispro-&gt;Biguanides|Insulin glargine|Insulin lispro"/>
  </r>
  <r>
    <s v="XTjH8Vw3yL6"/>
    <x v="15"/>
    <s v="Asian"/>
    <s v="Biguanides"/>
    <x v="0"/>
    <d v="2022-05-02T00:00:00"/>
    <s v="Biguanides"/>
  </r>
  <r>
    <s v="xxBMRiyp2hk"/>
    <x v="15"/>
    <s v="Asian"/>
    <s v="Biguanides"/>
    <x v="0"/>
    <d v="2025-06-23T00:00:00"/>
    <s v="Biguanides"/>
  </r>
  <r>
    <s v="XHMkyQ/HMa6"/>
    <x v="15"/>
    <s v="Māori"/>
    <s v="Biguanides"/>
    <x v="0"/>
    <d v="2014-12-09T00:00:00"/>
    <s v="Biguanides"/>
  </r>
  <r>
    <s v=".vqg2L9G2wI"/>
    <x v="16"/>
    <s v="Other"/>
    <s v="Biguanides"/>
    <x v="0"/>
    <d v="2025-10-29T00:00:00"/>
    <s v="Biguanides"/>
  </r>
  <r>
    <s v="tsVQIzRJhbw"/>
    <x v="16"/>
    <s v="Māori"/>
    <s v="Biguanides"/>
    <x v="0"/>
    <d v="2017-04-08T00:00:00"/>
    <s v="Biguanides"/>
  </r>
  <r>
    <s v="tSWFysU3a2w"/>
    <x v="16"/>
    <s v="Pacific peoples"/>
    <s v="Biguanides"/>
    <x v="0"/>
    <d v="2025-11-19T00:00:00"/>
    <s v="Biguanides"/>
  </r>
  <r>
    <s v="uC0VI64SXJk"/>
    <x v="16"/>
    <s v="Māori"/>
    <s v="Biguanides"/>
    <x v="0"/>
    <d v="2024-01-23T00:00:00"/>
    <s v="Biguanides"/>
  </r>
  <r>
    <s v="tUOW/Xo75B."/>
    <x v="16"/>
    <s v="Māori"/>
    <s v="Biguanides"/>
    <x v="0"/>
    <d v="2011-04-27T00:00:00"/>
    <s v="Biguanides"/>
  </r>
  <r>
    <s v="BIqsiEqJcmQ"/>
    <x v="16"/>
    <s v="Pacific peoples"/>
    <s v="Biguanides"/>
    <x v="0"/>
    <d v="2021-09-30T00:00:00"/>
    <s v="Biguanides"/>
  </r>
  <r>
    <s v="ewy1P9sq0no"/>
    <x v="16"/>
    <s v="Māori"/>
    <s v="Biguanides"/>
    <x v="0"/>
    <d v="2024-02-19T00:00:00"/>
    <s v="Biguanides-&gt;Biguanides|Sulfonylureas-&gt;Sulfonylureas"/>
  </r>
  <r>
    <s v="ffMckidPjjs"/>
    <x v="16"/>
    <s v="Māori"/>
    <s v="Biguanides|Insulin aspart|Insulin glargine"/>
    <x v="0"/>
    <d v="2013-11-04T00:00:00"/>
    <s v="Biguanides|Insulin aspart|Insulin glargine-&gt;Insulin aspart|Insulin glargine-&gt;Insulin aspart|Insulin glargine|Sulfonylureas-&gt;Sulfonylureas-&gt;Insulin aspart-&gt;SGLT-2 inhibitors-&gt;Insulin aspart|SGLT-2 inhibitors-&gt;DPP-4 inhibitors-&gt;DPP-4 inhibitors|Sulfonylureas"/>
  </r>
  <r>
    <s v="Fdv0IugfvrU"/>
    <x v="16"/>
    <s v="Asian"/>
    <s v="Biguanides"/>
    <x v="0"/>
    <d v="2023-10-18T00:00:00"/>
    <s v="Biguanides"/>
  </r>
  <r>
    <s v="faE2h/3G3jM"/>
    <x v="16"/>
    <s v="Māori"/>
    <s v="Biguanides"/>
    <x v="0"/>
    <d v="2021-10-19T00:00:00"/>
    <s v="Biguanides"/>
  </r>
  <r>
    <s v="5Z5vEFGz5Hs"/>
    <x v="16"/>
    <s v="Māori"/>
    <s v="Biguanides"/>
    <x v="0"/>
    <d v="2015-06-04T00:00:00"/>
    <s v="Biguanides-&gt;Insulin isophane|Insulin lispro"/>
  </r>
  <r>
    <s v="6H/Tf4v7qAI"/>
    <x v="16"/>
    <s v="Other"/>
    <s v="Biguanides"/>
    <x v="0"/>
    <d v="2022-08-11T00:00:00"/>
    <s v="Biguanides"/>
  </r>
  <r>
    <s v="6KSkFpr87SM"/>
    <x v="16"/>
    <s v="Other"/>
    <s v="Biguanides"/>
    <x v="0"/>
    <d v="2021-10-07T00:00:00"/>
    <s v="Biguanides"/>
  </r>
  <r>
    <s v="6zoRM2J/07s"/>
    <x v="16"/>
    <s v="Pacific peoples"/>
    <s v="Biguanides"/>
    <x v="0"/>
    <d v="2023-03-08T00:00:00"/>
    <s v="Biguanides-&gt;DPP-4 inhibitors-&gt;Sulfonylureas-&gt;DPP-4 inhibitors|Sulfonylureas-&gt;SGLT-2 inhibitors-&gt;DPP-4 inhibitors|SGLT-2 inhibitors"/>
  </r>
  <r>
    <s v="/gP2zsP3K4."/>
    <x v="16"/>
    <s v="Pacific peoples"/>
    <s v="Biguanides|Sulfonylureas"/>
    <x v="0"/>
    <d v="2018-04-12T00:00:00"/>
    <s v="Biguanides|Sulfonylureas-&gt;Biguanides|DPP-4 inhibitors|Sulfonylureas-&gt;DPP-4 inhibitors|Sulfonylureas-&gt;DPP-4 inhibitors-&gt;Biguanides|GLP-1 agonists|Thiazolidinedione"/>
  </r>
  <r>
    <s v="EfF06M715QM"/>
    <x v="16"/>
    <s v="Other"/>
    <s v="Biguanides"/>
    <x v="0"/>
    <d v="2016-04-05T00:00:00"/>
    <s v="Biguanides"/>
  </r>
  <r>
    <s v="HLSMz9Cj7jY"/>
    <x v="16"/>
    <s v="Māori"/>
    <s v="Biguanides"/>
    <x v="0"/>
    <d v="2015-07-23T00:00:00"/>
    <s v="Biguanides"/>
  </r>
  <r>
    <s v="hpn5z7PwBHE"/>
    <x v="16"/>
    <s v="Māori"/>
    <s v="Biguanides"/>
    <x v="0"/>
    <d v="2011-08-10T00:00:00"/>
    <s v="Biguanides"/>
  </r>
  <r>
    <s v="hfdyf2Uq6a6"/>
    <x v="16"/>
    <s v="Other"/>
    <s v="Biguanides"/>
    <x v="0"/>
    <d v="2024-08-28T00:00:00"/>
    <s v="Biguanides"/>
  </r>
  <r>
    <s v="5byWH15c01c"/>
    <x v="16"/>
    <s v="Māori"/>
    <s v="Biguanides"/>
    <x v="0"/>
    <d v="2024-01-22T00:00:00"/>
    <s v="Biguanides-&gt;Insulin aspart|Insulin glargine-&gt;Insulin aspart-&gt;Insulin glargine-&gt;Biguanides|Insulin aspart|Insulin glargine"/>
  </r>
  <r>
    <s v="AkFXcpzbd2Q"/>
    <x v="16"/>
    <s v="Pacific peoples"/>
    <s v="Biguanides"/>
    <x v="0"/>
    <d v="2022-09-05T00:00:00"/>
    <s v="Biguanides"/>
  </r>
  <r>
    <s v="ALUSt9LPEOc"/>
    <x v="16"/>
    <s v="Māori"/>
    <s v="Biguanides"/>
    <x v="0"/>
    <d v="2019-07-18T00:00:00"/>
    <s v="Biguanides-&gt;Insulin glargine-&gt;DPP-4 inhibitors-&gt;DPP-4 inhibitors|Insulin glargine-&gt;Biguanides|GLP-1 agonists-&gt;SGLT-2 inhibitors-&gt;GLP-1 agonists-&gt;GLP-1 agonists|SGLT-2 inhibitors"/>
  </r>
  <r>
    <s v="b/ynvfl4MmY"/>
    <x v="16"/>
    <s v="Māori"/>
    <s v="Biguanides"/>
    <x v="0"/>
    <d v="2019-08-07T00:00:00"/>
    <s v="Biguanides"/>
  </r>
  <r>
    <s v="fHoEfZpZo02"/>
    <x v="16"/>
    <s v="Other"/>
    <s v="Biguanides|Insulin lispro"/>
    <x v="0"/>
    <d v="2015-03-12T00:00:00"/>
    <s v="Biguanides|Insulin lispro-&gt;Insulin lispro-&gt;Biguanides-&gt;DPP-4 inhibitors|Insulin lispro-&gt;DPP-4 inhibitors-&gt;DPP-4 inhibitors|Sulfonylureas-&gt;Sulfonylureas-&gt;SGLT-2 inhibitors-&gt;DPP-4 inhibitors|SGLT-2 inhibitors|Sulfonylureas-&gt;DPP-4 inhibitors|Insulin lispro|SGLT-2 inhibitors-&gt;Insulin aspart"/>
  </r>
  <r>
    <s v="FQgkcv1FdGk"/>
    <x v="16"/>
    <s v="Other"/>
    <s v="Biguanides"/>
    <x v="0"/>
    <d v="2024-05-24T00:00:00"/>
    <s v="Biguanides"/>
  </r>
  <r>
    <s v="j3TrNAdJTPs"/>
    <x v="16"/>
    <s v="Asian"/>
    <s v="Biguanides"/>
    <x v="0"/>
    <d v="2023-05-13T00:00:00"/>
    <s v="Biguanides"/>
  </r>
  <r>
    <s v="J0eI8LQOhsc"/>
    <x v="16"/>
    <s v="Other"/>
    <s v="Biguanides"/>
    <x v="0"/>
    <d v="2016-07-11T00:00:00"/>
    <s v="Biguanides"/>
  </r>
  <r>
    <s v="jFIiuOhYnhQ"/>
    <x v="16"/>
    <s v="Other"/>
    <s v="Biguanides"/>
    <x v="0"/>
    <d v="2014-12-04T00:00:00"/>
    <s v="Biguanides"/>
  </r>
  <r>
    <s v="n2bB2E1ZihY"/>
    <x v="16"/>
    <s v="Māori"/>
    <s v="Biguanides"/>
    <x v="0"/>
    <d v="2022-05-22T00:00:00"/>
    <s v="Biguanides"/>
  </r>
  <r>
    <s v="3s0gZ.wm.ho"/>
    <x v="16"/>
    <s v="Pacific peoples"/>
    <s v="DPP-4 inhibitors|Insulin glargine"/>
    <x v="0"/>
    <d v="2022-07-28T00:00:00"/>
    <s v="DPP-4 inhibitors|Insulin glargine-&gt;GLP-1 agonists-&gt;Biguanides|Insulin glargine-&gt;GLP-1 agonists|Insulin glargine-&gt;Insulin glargine-&gt;Biguanides|GLP-1 agonists|Insulin glargine"/>
  </r>
  <r>
    <s v="402Zzuw5y0I"/>
    <x v="16"/>
    <s v="Māori"/>
    <s v="Insulin glargine"/>
    <x v="1"/>
    <d v="2020-10-14T00:00:00"/>
    <s v="Insulin glargine-&gt;Insulin aspart-&gt;Insulin glargine|Sulfonylureas-&gt;Insulin aspart|Insulin glargine|Sulfonylureas-&gt;Sulfonylureas-&gt;Insulin aspart|Insulin glargine-&gt;Biguanides|Insulin glargine-&gt;SGLT-2 inhibitors"/>
  </r>
  <r>
    <s v="MX/fEq2X6jE"/>
    <x v="16"/>
    <s v="Other"/>
    <s v="Biguanides"/>
    <x v="0"/>
    <d v="2022-02-10T00:00:00"/>
    <s v="Biguanides"/>
  </r>
  <r>
    <s v="kTjFs94MZ9Q"/>
    <x v="16"/>
    <s v="Pacific peoples"/>
    <s v="Biguanides"/>
    <x v="0"/>
    <d v="2013-06-05T00:00:00"/>
    <s v="Biguanides"/>
  </r>
  <r>
    <s v="kMlTs8ykjlo"/>
    <x v="16"/>
    <s v="Asian"/>
    <s v="Insulin aspart|Insulin glargine"/>
    <x v="1"/>
    <d v="2021-01-29T00:00:00"/>
    <s v="Insulin aspart|Insulin glargine-&gt;Biguanides-&gt;Insulin glargine-&gt;Insulin aspart-&gt;Biguanides|Insulin aspart|Insulin glargine-&gt;GLP-1 agonists-&gt;GLP-1 agonists|Insulin aspart-&gt;GLP-1 agonists|Insulin aspart|Insulin glargine-&gt;Biguanides|GLP-1 agonists|Insulin aspart|Insulin glargine-&gt;GLP-1 agonists|Insulin glargine-&gt;GLP-1 agonists|Insulin glargine|Thiazolidinedione-&gt;Thiazolidinedione"/>
  </r>
  <r>
    <s v="gZZEa/bsKGY"/>
    <x v="16"/>
    <s v="Other"/>
    <s v="Insulin aspart|Insulin glargine"/>
    <x v="1"/>
    <d v="2021-02-02T00:00:00"/>
    <s v="Insulin aspart|Insulin glargine-&gt;Insulin aspart-&gt;Sulfonylureas"/>
  </r>
  <r>
    <s v="DhRSmfTCwDs"/>
    <x v="16"/>
    <s v="Māori"/>
    <s v="Insulin lispro"/>
    <x v="1"/>
    <d v="2013-04-13T00:00:00"/>
    <s v="Insulin lispro-&gt;Biguanides|Insulin lispro-&gt;Biguanides|Insulin glargine-&gt;Insulin glargine-&gt;DPP-4 inhibitors-&gt;DPP-4 inhibitors|Insulin glargine"/>
  </r>
  <r>
    <s v="Dlx7I4D.c8w"/>
    <x v="16"/>
    <s v="Other"/>
    <s v="Biguanides"/>
    <x v="0"/>
    <d v="2024-05-20T00:00:00"/>
    <s v="Biguanides"/>
  </r>
  <r>
    <s v="A3pxxIkPUXM"/>
    <x v="16"/>
    <s v="Māori"/>
    <s v="Biguanides"/>
    <x v="0"/>
    <d v="2024-02-08T00:00:00"/>
    <s v="Biguanides"/>
  </r>
  <r>
    <s v="kuxExaLY2yQ"/>
    <x v="16"/>
    <s v="Other"/>
    <s v="Biguanides"/>
    <x v="0"/>
    <d v="2015-01-28T00:00:00"/>
    <s v="Biguanides"/>
  </r>
  <r>
    <s v="kVqe2VXg3wg"/>
    <x v="16"/>
    <s v="Māori"/>
    <s v="Biguanides"/>
    <x v="0"/>
    <d v="2025-08-29T00:00:00"/>
    <s v="Biguanides-&gt;Biguanides|DPP-4 inhibitors-&gt;DPP-4 inhibitors"/>
  </r>
  <r>
    <s v="OMP9w4lgA9A"/>
    <x v="16"/>
    <s v="Other"/>
    <s v="Biguanides"/>
    <x v="0"/>
    <d v="2015-08-17T00:00:00"/>
    <s v="Biguanides"/>
  </r>
  <r>
    <s v="S18grIOwH3."/>
    <x v="16"/>
    <s v="Other"/>
    <s v="Biguanides"/>
    <x v="0"/>
    <d v="2013-03-05T00:00:00"/>
    <s v="Biguanides"/>
  </r>
  <r>
    <s v="UWVyyuzpRk6"/>
    <x v="16"/>
    <s v="Other"/>
    <s v="Insulin aspart|Insulin glargine"/>
    <x v="1"/>
    <d v="2014-06-03T00:00:00"/>
    <s v="Insulin aspart|Insulin glargine-&gt;Insulin aspart|Insulin glulisine-&gt;Insulin aspart-&gt;Insulin isophane-&gt;Insulin aspart|Insulin isophane-&gt;Insulin glargine-&gt;Biguanides|Insulin aspart-&gt;Biguanides-&gt;Biguanides|Insulin aspart|Insulin glargine"/>
  </r>
  <r>
    <s v="YDo4kqxLiHA"/>
    <x v="16"/>
    <s v="Pacific peoples"/>
    <s v="Biguanides"/>
    <x v="0"/>
    <d v="2019-11-07T00:00:00"/>
    <s v="Biguanides"/>
  </r>
  <r>
    <s v="vemWdiHCN0w"/>
    <x v="16"/>
    <s v="Other"/>
    <s v="Biguanides"/>
    <x v="0"/>
    <d v="2025-06-05T00:00:00"/>
    <s v="Biguanides"/>
  </r>
  <r>
    <s v="8Cb5FDSC3Ag"/>
    <x v="16"/>
    <s v="Pacific peoples"/>
    <s v="Biguanides"/>
    <x v="0"/>
    <d v="2024-03-06T00:00:00"/>
    <s v="Biguanides-&gt;Insulin glargine-&gt;Insulin aspart"/>
  </r>
  <r>
    <s v="caxPxixy.1."/>
    <x v="16"/>
    <s v="Māori"/>
    <s v="Biguanides"/>
    <x v="0"/>
    <d v="2018-02-08T00:00:00"/>
    <s v="Biguanides"/>
  </r>
  <r>
    <s v="c2PBIOyLmu2"/>
    <x v="16"/>
    <s v="Other"/>
    <s v="Biguanides"/>
    <x v="0"/>
    <d v="2013-10-15T00:00:00"/>
    <s v="Biguanides"/>
  </r>
  <r>
    <s v="7dmzZyA1SBc"/>
    <x v="16"/>
    <s v="Other"/>
    <s v="Biguanides"/>
    <x v="0"/>
    <d v="2016-09-14T00:00:00"/>
    <s v="Biguanides"/>
  </r>
  <r>
    <s v="0.4glGd2uH6"/>
    <x v="16"/>
    <s v="Other"/>
    <s v="Biguanides"/>
    <x v="0"/>
    <d v="2025-02-12T00:00:00"/>
    <s v="Biguanides"/>
  </r>
  <r>
    <s v="yozlLuF.sb6"/>
    <x v="16"/>
    <s v="Other"/>
    <s v="Biguanides"/>
    <x v="0"/>
    <d v="2024-08-06T00:00:00"/>
    <s v="Biguanides"/>
  </r>
  <r>
    <s v="100fyKKBcTQ"/>
    <x v="16"/>
    <s v="Māori"/>
    <s v="Biguanides"/>
    <x v="0"/>
    <d v="2015-02-17T00:00:00"/>
    <s v="Biguanides"/>
  </r>
  <r>
    <s v="0w4EWk/mL9w"/>
    <x v="16"/>
    <s v="Māori"/>
    <s v="Biguanides"/>
    <x v="0"/>
    <d v="2025-07-16T00:00:00"/>
    <s v="Biguanides"/>
  </r>
  <r>
    <s v="1DV64bC8tmc"/>
    <x v="16"/>
    <s v="Asian"/>
    <s v="Biguanides"/>
    <x v="0"/>
    <d v="2022-12-14T00:00:00"/>
    <s v="Biguanides"/>
  </r>
  <r>
    <s v="05jbeW39G3o"/>
    <x v="16"/>
    <s v="Pacific peoples"/>
    <s v="Biguanides"/>
    <x v="0"/>
    <d v="2016-05-04T00:00:00"/>
    <s v="Biguanides"/>
  </r>
  <r>
    <s v="jKmmnZbzP9k"/>
    <x v="16"/>
    <s v="Māori"/>
    <s v="Biguanides"/>
    <x v="0"/>
    <d v="2020-09-23T00:00:00"/>
    <s v="Biguanides"/>
  </r>
  <r>
    <s v="kcd1fSEI7J2"/>
    <x v="16"/>
    <s v="Other"/>
    <s v="Biguanides"/>
    <x v="0"/>
    <d v="2025-01-24T00:00:00"/>
    <s v="Biguanides"/>
  </r>
  <r>
    <s v="nf.0gvVBD1Q"/>
    <x v="16"/>
    <s v="Māori"/>
    <s v="Biguanides"/>
    <x v="0"/>
    <d v="2020-02-13T00:00:00"/>
    <s v="Biguanides"/>
  </r>
  <r>
    <s v="CroLC.Q7Oo6"/>
    <x v="16"/>
    <s v="Asian"/>
    <s v="Biguanides"/>
    <x v="0"/>
    <d v="2018-05-28T00:00:00"/>
    <s v="Biguanides"/>
  </r>
  <r>
    <s v="fRrDdFM10do"/>
    <x v="16"/>
    <s v="Asian"/>
    <s v="Biguanides"/>
    <x v="0"/>
    <d v="2022-09-09T00:00:00"/>
    <s v="Biguanides"/>
  </r>
  <r>
    <s v="w6uTA2imyMA"/>
    <x v="16"/>
    <s v="Pacific peoples"/>
    <s v="Biguanides"/>
    <x v="0"/>
    <d v="2018-08-17T00:00:00"/>
    <s v="Biguanides"/>
  </r>
  <r>
    <s v="zmGfbyn//4I"/>
    <x v="16"/>
    <s v="Māori"/>
    <s v="Biguanides"/>
    <x v="0"/>
    <d v="2018-10-31T00:00:00"/>
    <s v="Biguanides"/>
  </r>
  <r>
    <s v="ZiEL7dPTRR6"/>
    <x v="16"/>
    <s v="Pacific peoples"/>
    <s v="DPP-4 inhibitors"/>
    <x v="0"/>
    <d v="2022-12-04T00:00:00"/>
    <s v="DPP-4 inhibitors-&gt;Biguanides-&gt;Insulin glargine-&gt;Biguanides|Sulfonylureas-&gt;SGLT-2 inhibitors-&gt;SGLT-2 inhibitors|Sulfonylureas-&gt;DPP-4 inhibitors|SGLT-2 inhibitors-&gt;Sulfonylureas"/>
  </r>
  <r>
    <s v="ZrVhQxmWG0g"/>
    <x v="16"/>
    <s v="Pacific peoples"/>
    <s v="Biguanides"/>
    <x v="0"/>
    <d v="2014-09-10T00:00:00"/>
    <s v="Biguanides"/>
  </r>
  <r>
    <s v="9cKIjLSc0ok"/>
    <x v="16"/>
    <s v="Asian"/>
    <s v="Biguanides"/>
    <x v="0"/>
    <d v="2015-10-20T00:00:00"/>
    <s v="Biguanides-&gt;Sulfonylureas-&gt;Biguanides|Sulfonylureas-&gt;Insulin isophane|Sulfonylureas-&gt;Insulin isophane with insulin neutral-&gt;DPP-4 inhibitors|Sulfonylureas-&gt;Insulin glargine-&gt;DPP-4 inhibitors-&gt;DPP-4 inhibitors|Insulin glargine-&gt;GLP-1 agonists-&gt;GLP-1 agonists|Sulfonylureas"/>
  </r>
  <r>
    <s v="2vvUA4q0862"/>
    <x v="16"/>
    <s v="Pacific peoples"/>
    <s v="Biguanides"/>
    <x v="0"/>
    <d v="2018-11-20T00:00:00"/>
    <s v="Biguanides-&gt;DPP-4 inhibitors-&gt;Sulfonylureas-&gt;Biguanides|DPP-4 inhibitors-&gt;SGLT-2 inhibitors-&gt;Biguanides|DPP-4 inhibitors|SGLT-2 inhibitors-&gt;GLP-1 agonists-&gt;GLP-1 agonists|SGLT-2 inhibitors"/>
  </r>
  <r>
    <s v="33Gi28wPJQE"/>
    <x v="16"/>
    <s v="Asian"/>
    <s v="Biguanides"/>
    <x v="0"/>
    <d v="2011-06-05T00:00:00"/>
    <s v="Biguanides"/>
  </r>
  <r>
    <s v="TBP5IBS986E"/>
    <x v="16"/>
    <s v="Other"/>
    <s v="Biguanides"/>
    <x v="0"/>
    <d v="2016-12-20T00:00:00"/>
    <s v="Biguanides"/>
  </r>
  <r>
    <s v="Wka5QCzvA6."/>
    <x v="16"/>
    <s v="Other"/>
    <s v="Biguanides"/>
    <x v="0"/>
    <d v="2018-09-04T00:00:00"/>
    <s v="Biguanides"/>
  </r>
  <r>
    <s v="WNVSZB0XhCk"/>
    <x v="16"/>
    <s v="Other"/>
    <s v="Biguanides"/>
    <x v="0"/>
    <d v="2024-09-10T00:00:00"/>
    <s v="Biguanides"/>
  </r>
  <r>
    <s v="wXAjb/ahgsE"/>
    <x v="16"/>
    <s v="Māori"/>
    <s v="Biguanides"/>
    <x v="0"/>
    <d v="2014-09-25T00:00:00"/>
    <s v="Biguanides"/>
  </r>
  <r>
    <s v="wXc7Xn4RhV6"/>
    <x v="16"/>
    <s v="Māori"/>
    <s v="Biguanides"/>
    <x v="0"/>
    <d v="2024-09-06T00:00:00"/>
    <s v="Biguanides"/>
  </r>
  <r>
    <s v="lzQSqefiVDs"/>
    <x v="16"/>
    <s v="Pacific peoples"/>
    <s v="Biguanides"/>
    <x v="0"/>
    <d v="2022-11-02T00:00:00"/>
    <s v="Biguanides"/>
  </r>
  <r>
    <s v="Ly4YEQOKR8U"/>
    <x v="16"/>
    <s v="Other"/>
    <s v="Biguanides"/>
    <x v="0"/>
    <d v="2024-09-18T00:00:00"/>
    <s v="Biguanides"/>
  </r>
  <r>
    <s v="m1MEXVqOt1g"/>
    <x v="16"/>
    <s v="Other"/>
    <s v="Insulin aspart"/>
    <x v="1"/>
    <d v="2011-01-15T00:00:00"/>
    <s v="Insulin aspart-&gt;Biguanides"/>
  </r>
  <r>
    <s v="pHEosS6IBIc"/>
    <x v="16"/>
    <s v="Māori"/>
    <s v="Biguanides"/>
    <x v="0"/>
    <d v="2024-12-05T00:00:00"/>
    <s v="Biguanides"/>
  </r>
  <r>
    <s v="Prgu3HmHRcQ"/>
    <x v="16"/>
    <s v="Other"/>
    <s v="Biguanides"/>
    <x v="0"/>
    <d v="2012-01-11T00:00:00"/>
    <s v="Biguanides-&gt;Sulfonylureas-&gt;Biguanides|Sulfonylureas-&gt;Insulin aspart|Insulin glargine-&gt;Insulin glargine-&gt;Insulin aspart-&gt;DPP-4 inhibitors-&gt;DPP-4 inhibitors|Insulin aspart|Insulin glargine"/>
  </r>
  <r>
    <s v="t0L8wJDHspM"/>
    <x v="16"/>
    <s v="Māori"/>
    <s v="Biguanides"/>
    <x v="0"/>
    <d v="2024-08-02T00:00:00"/>
    <s v="Biguanides"/>
  </r>
  <r>
    <s v="t0o3J/bq16w"/>
    <x v="16"/>
    <s v="Māori"/>
    <s v="Biguanides"/>
    <x v="0"/>
    <d v="2023-08-31T00:00:00"/>
    <s v="Biguanides"/>
  </r>
  <r>
    <s v="PyeJWv3i7e."/>
    <x v="16"/>
    <s v="Other"/>
    <s v="Biguanides"/>
    <x v="0"/>
    <d v="2015-02-19T00:00:00"/>
    <s v="Biguanides"/>
  </r>
  <r>
    <s v="mWvwUZl3j6M"/>
    <x v="16"/>
    <s v="Māori"/>
    <s v="Biguanides"/>
    <x v="0"/>
    <d v="2013-11-28T00:00:00"/>
    <s v="Biguanides"/>
  </r>
  <r>
    <s v="mp55P5Yvx6s"/>
    <x v="16"/>
    <s v="Pacific peoples"/>
    <s v="Biguanides"/>
    <x v="0"/>
    <d v="2024-03-10T00:00:00"/>
    <s v="Biguanides"/>
  </r>
  <r>
    <s v="MlxSuiEwcJw"/>
    <x v="16"/>
    <s v="Asian"/>
    <s v="Biguanides"/>
    <x v="0"/>
    <d v="2015-01-28T00:00:00"/>
    <s v="Biguanides"/>
  </r>
  <r>
    <s v="534gUyEZaBc"/>
    <x v="16"/>
    <s v="Other"/>
    <s v="Biguanides"/>
    <x v="0"/>
    <d v="2019-03-27T00:00:00"/>
    <s v="Biguanides"/>
  </r>
  <r>
    <s v="4kOZszlfQTg"/>
    <x v="16"/>
    <s v="Other"/>
    <s v="Biguanides"/>
    <x v="0"/>
    <d v="2015-05-08T00:00:00"/>
    <s v="Biguanides"/>
  </r>
  <r>
    <s v="4KdCjLD6Oow"/>
    <x v="16"/>
    <s v="Other"/>
    <s v="Biguanides"/>
    <x v="0"/>
    <d v="2024-03-08T00:00:00"/>
    <s v="Biguanides"/>
  </r>
  <r>
    <s v="4mCxuVrIg0A"/>
    <x v="16"/>
    <s v="Other"/>
    <s v="Biguanides"/>
    <x v="0"/>
    <d v="2024-07-10T00:00:00"/>
    <s v="Biguanides"/>
  </r>
  <r>
    <s v="492k.HNKKrA"/>
    <x v="16"/>
    <s v="Other"/>
    <s v="DPP-4 inhibitors"/>
    <x v="0"/>
    <d v="2020-06-11T00:00:00"/>
    <s v="DPP-4 inhibitors-&gt;Biguanides"/>
  </r>
  <r>
    <s v="4etEB6VNEC."/>
    <x v="16"/>
    <s v="Māori"/>
    <s v="Biguanides"/>
    <x v="0"/>
    <d v="2016-08-03T00:00:00"/>
    <s v="Biguanides"/>
  </r>
  <r>
    <s v="Atx8OItLJOA"/>
    <x v="16"/>
    <s v="Asian"/>
    <s v="Biguanides"/>
    <x v="0"/>
    <d v="2012-09-05T00:00:00"/>
    <s v="Biguanides"/>
  </r>
  <r>
    <s v="auVhMiJrEoU"/>
    <x v="16"/>
    <s v="Māori"/>
    <s v="Biguanides"/>
    <x v="0"/>
    <d v="2013-01-23T00:00:00"/>
    <s v="Biguanides"/>
  </r>
  <r>
    <s v="afDoJtVo6O2"/>
    <x v="16"/>
    <s v="Māori"/>
    <s v="Biguanides"/>
    <x v="0"/>
    <d v="2020-02-08T00:00:00"/>
    <s v="Biguanides"/>
  </r>
  <r>
    <s v="eoM1tbv2Qgk"/>
    <x v="16"/>
    <s v="Other"/>
    <s v="Biguanides"/>
    <x v="0"/>
    <d v="2023-01-25T00:00:00"/>
    <s v="Biguanides"/>
  </r>
  <r>
    <s v="el2.zsuoXDo"/>
    <x v="16"/>
    <s v="Māori"/>
    <s v="Biguanides"/>
    <x v="0"/>
    <d v="2022-09-05T00:00:00"/>
    <s v="Biguanides"/>
  </r>
  <r>
    <s v="eieae0csrJQ"/>
    <x v="16"/>
    <s v="Māori"/>
    <s v="Biguanides"/>
    <x v="0"/>
    <d v="2019-11-22T00:00:00"/>
    <s v="Biguanides-&gt;DPP-4 inhibitors-&gt;GLP-1 agonists-&gt;DPP-4 inhibitors|GLP-1 agonists-&gt;Biguanides|GLP-1 agonists"/>
  </r>
  <r>
    <s v="EezP8n727l."/>
    <x v="16"/>
    <s v="Other"/>
    <s v="Biguanides"/>
    <x v="0"/>
    <d v="2015-05-14T00:00:00"/>
    <s v="Biguanides-&gt;Thiazolidinedione-&gt;Biguanides|Thiazolidinedione-&gt;Insulin glargine-&gt;Biguanides|Insulin glargine-&gt;Insulin glargine|Thiazolidinedione-&gt;Insulin isophane-&gt;Biguanides|Insulin isophane-&gt;DPP-4 inhibitors-&gt;DPP-4 inhibitors|Insulin isophane-&gt;GLP-1 agonists-&gt;DPP-4 inhibitors|GLP-1 agonists-&gt;GLP-1 agonists|Insulin isophane-&gt;Biguanides|GLP-1 agonists|Insulin isophane"/>
  </r>
  <r>
    <s v="AXLX6c6jIdE"/>
    <x v="16"/>
    <s v="Other"/>
    <s v="Biguanides"/>
    <x v="0"/>
    <d v="2021-02-12T00:00:00"/>
    <s v="Biguanides"/>
  </r>
  <r>
    <s v="HueUPw1zVOc"/>
    <x v="16"/>
    <s v="Māori"/>
    <s v="Biguanides"/>
    <x v="0"/>
    <d v="2021-12-22T00:00:00"/>
    <s v="Biguanides"/>
  </r>
  <r>
    <s v="LpG7Gary7DY"/>
    <x v="16"/>
    <s v="Asian"/>
    <s v="Biguanides"/>
    <x v="0"/>
    <d v="2014-05-24T00:00:00"/>
    <s v="Biguanides"/>
  </r>
  <r>
    <s v="iHDXPhNjHAU"/>
    <x v="16"/>
    <s v="Pacific peoples"/>
    <s v="Biguanides"/>
    <x v="0"/>
    <d v="2025-06-24T00:00:00"/>
    <s v="Biguanides"/>
  </r>
  <r>
    <s v="li938NGNy.c"/>
    <x v="16"/>
    <s v="Pacific peoples"/>
    <s v="Biguanides"/>
    <x v="0"/>
    <d v="2014-08-22T00:00:00"/>
    <s v="Biguanides"/>
  </r>
  <r>
    <s v="lLg6rYFthug"/>
    <x v="16"/>
    <s v="Other"/>
    <s v="Biguanides"/>
    <x v="0"/>
    <d v="2022-02-14T00:00:00"/>
    <s v="Biguanides"/>
  </r>
  <r>
    <s v="Nul3qOoC8ac"/>
    <x v="16"/>
    <s v="Other"/>
    <s v="Biguanides"/>
    <x v="0"/>
    <d v="2024-12-12T00:00:00"/>
    <s v="Biguanides"/>
  </r>
  <r>
    <s v="nz1au4lN.4Q"/>
    <x v="16"/>
    <s v="Māori"/>
    <s v="Biguanides"/>
    <x v="0"/>
    <d v="2021-04-29T00:00:00"/>
    <s v="Biguanides"/>
  </r>
  <r>
    <s v="QT6/gyIv8zE"/>
    <x v="16"/>
    <s v="Pacific peoples"/>
    <s v="Biguanides"/>
    <x v="0"/>
    <d v="2013-08-27T00:00:00"/>
    <s v="Biguanides"/>
  </r>
  <r>
    <s v="RN4Laz2vJcA"/>
    <x v="16"/>
    <s v="Māori"/>
    <s v="Biguanides"/>
    <x v="0"/>
    <d v="2017-11-01T00:00:00"/>
    <s v="Biguanides-&gt;DPP-4 inhibitors"/>
  </r>
  <r>
    <s v="rrGFpTprESw"/>
    <x v="16"/>
    <s v="Other"/>
    <s v="Biguanides"/>
    <x v="0"/>
    <d v="2021-02-15T00:00:00"/>
    <s v="Biguanides"/>
  </r>
  <r>
    <s v="RRRKdyZZ88g"/>
    <x v="16"/>
    <s v="Other"/>
    <s v="Biguanides"/>
    <x v="0"/>
    <d v="2018-09-21T00:00:00"/>
    <s v="Biguanides"/>
  </r>
  <r>
    <s v="rtrbH10NKT2"/>
    <x v="16"/>
    <s v="Māori"/>
    <s v="Biguanides"/>
    <x v="0"/>
    <d v="2014-06-06T00:00:00"/>
    <s v="Biguanides"/>
  </r>
  <r>
    <s v="XDn.sdGJKa6"/>
    <x v="16"/>
    <s v="Pacific peoples"/>
    <s v="Biguanides"/>
    <x v="0"/>
    <d v="2012-06-28T00:00:00"/>
    <s v="Biguanides"/>
  </r>
  <r>
    <s v="NdLiqvaOmXA"/>
    <x v="16"/>
    <s v="Asian"/>
    <s v="Biguanides"/>
    <x v="0"/>
    <d v="2024-10-26T00:00:00"/>
    <s v="Biguanides"/>
  </r>
  <r>
    <s v="KG15g2Mbogk"/>
    <x v="16"/>
    <s v="Other"/>
    <s v="Biguanides"/>
    <x v="0"/>
    <d v="2013-10-04T00:00:00"/>
    <s v="Biguanides"/>
  </r>
  <r>
    <s v="JVzcyy5IhSU"/>
    <x v="16"/>
    <s v="Māori"/>
    <s v="Biguanides"/>
    <x v="0"/>
    <d v="2016-02-24T00:00:00"/>
    <s v="Biguanides"/>
  </r>
  <r>
    <s v="ChPtESoRMkU"/>
    <x v="16"/>
    <s v="Māori"/>
    <s v="Biguanides"/>
    <x v="0"/>
    <d v="2022-09-09T00:00:00"/>
    <s v="Biguanides"/>
  </r>
  <r>
    <s v="CEgd1zSQrGM"/>
    <x v="16"/>
    <s v="Māori"/>
    <s v="Biguanides"/>
    <x v="0"/>
    <d v="2012-04-19T00:00:00"/>
    <s v="Biguanides"/>
  </r>
  <r>
    <s v="CLi/B8c2ozM"/>
    <x v="16"/>
    <s v="Asian"/>
    <s v="Insulin aspart|Insulin glargine"/>
    <x v="1"/>
    <d v="2024-05-06T00:00:00"/>
    <s v="Insulin aspart|Insulin glargine-&gt;Biguanides-&gt;Biguanides|Insulin aspart|Insulin glargine"/>
  </r>
  <r>
    <s v="Cyti4KSb37k"/>
    <x v="16"/>
    <s v="Pacific peoples"/>
    <s v="Biguanides"/>
    <x v="0"/>
    <d v="2025-08-16T00:00:00"/>
    <s v="Biguanides"/>
  </r>
  <r>
    <s v="8a9ltg2rLfY"/>
    <x v="16"/>
    <s v="Other"/>
    <s v="Biguanides"/>
    <x v="0"/>
    <d v="2020-03-17T00:00:00"/>
    <s v="Biguanides"/>
  </r>
  <r>
    <s v="8fCyBMb3xmk"/>
    <x v="16"/>
    <s v="Pacific peoples"/>
    <s v="Biguanides|Insulin isophane"/>
    <x v="0"/>
    <d v="2019-01-30T00:00:00"/>
    <s v="Biguanides|Insulin isophane"/>
  </r>
  <r>
    <s v="gaxp8aQ9Dps"/>
    <x v="16"/>
    <s v="Māori"/>
    <s v="Biguanides|Sulfonylureas"/>
    <x v="0"/>
    <d v="2011-10-04T00:00:00"/>
    <s v="Biguanides|Sulfonylureas"/>
  </r>
  <r>
    <s v="Ge87A2mVm8k"/>
    <x v="16"/>
    <s v="Other"/>
    <s v="Biguanides"/>
    <x v="0"/>
    <d v="2024-04-23T00:00:00"/>
    <s v="Biguanides"/>
  </r>
  <r>
    <s v="g6xHl5kMiVk"/>
    <x v="16"/>
    <s v="Asian"/>
    <s v="Biguanides"/>
    <x v="0"/>
    <d v="2021-11-24T00:00:00"/>
    <s v="Biguanides"/>
  </r>
  <r>
    <s v="6st8j/gKN7s"/>
    <x v="16"/>
    <s v="Māori"/>
    <s v="Biguanides"/>
    <x v="0"/>
    <d v="2024-06-17T00:00:00"/>
    <s v="Biguanides"/>
  </r>
  <r>
    <s v="6hkeDLxOsyU"/>
    <x v="16"/>
    <s v="Māori"/>
    <s v="Biguanides"/>
    <x v="0"/>
    <d v="2018-09-12T00:00:00"/>
    <s v="Biguanides"/>
  </r>
  <r>
    <s v="5SalM2s7JT2"/>
    <x v="16"/>
    <s v="Other"/>
    <s v="Biguanides"/>
    <x v="0"/>
    <d v="2020-02-21T00:00:00"/>
    <s v="Biguanides"/>
  </r>
  <r>
    <s v="5tllOD.2M1E"/>
    <x v="16"/>
    <s v="Māori"/>
    <s v="Biguanides"/>
    <x v="0"/>
    <d v="2024-12-09T00:00:00"/>
    <s v="Biguanides"/>
  </r>
  <r>
    <s v="5TvWu0/vwNI"/>
    <x v="16"/>
    <s v="Other"/>
    <s v="Biguanides"/>
    <x v="0"/>
    <d v="2014-11-13T00:00:00"/>
    <s v="Biguanides-&gt;Biguanides|Insulin isophane-&gt;Insulin isophane-&gt;Insulin aspart-&gt;Insulin aspart|Insulin isophane-&gt;Biguanides|DPP-4 inhibitors-&gt;DPP-4 inhibitors"/>
  </r>
  <r>
    <s v="/kf1oGFC1w6"/>
    <x v="16"/>
    <s v="Other"/>
    <s v="Biguanides"/>
    <x v="0"/>
    <d v="2014-03-04T00:00:00"/>
    <s v="Biguanides"/>
  </r>
  <r>
    <s v=".NNqrYLEwb2"/>
    <x v="16"/>
    <s v="Other"/>
    <s v="Biguanides"/>
    <x v="0"/>
    <d v="2013-12-23T00:00:00"/>
    <s v="Biguanides"/>
  </r>
  <r>
    <s v=".BYQbMBNY0U"/>
    <x v="16"/>
    <s v="Other"/>
    <s v="Biguanides"/>
    <x v="0"/>
    <d v="2022-12-29T00:00:00"/>
    <s v="Biguanides"/>
  </r>
  <r>
    <s v="XY8ZflJlyKY"/>
    <x v="16"/>
    <s v="Asian"/>
    <s v="Biguanides"/>
    <x v="0"/>
    <d v="2018-10-04T00:00:00"/>
    <s v="Biguanides"/>
  </r>
  <r>
    <s v="xX0XvB7H8L2"/>
    <x v="16"/>
    <s v="Other"/>
    <s v="Biguanides"/>
    <x v="0"/>
    <d v="2021-01-20T00:00:00"/>
    <s v="Biguanides"/>
  </r>
  <r>
    <s v="Y4OtDBEb4k2"/>
    <x v="16"/>
    <s v="Māori"/>
    <s v="Biguanides"/>
    <x v="0"/>
    <d v="2023-05-19T00:00:00"/>
    <s v="Biguanides"/>
  </r>
  <r>
    <s v="XVcOTL.lHuw"/>
    <x v="16"/>
    <s v="Pacific peoples"/>
    <s v="Biguanides"/>
    <x v="0"/>
    <d v="2012-10-01T00:00:00"/>
    <s v="Biguanides"/>
  </r>
  <r>
    <s v="xvqBJVnAClI"/>
    <x v="16"/>
    <s v="Other"/>
    <s v="Biguanides"/>
    <x v="0"/>
    <d v="2014-09-04T00:00:00"/>
    <s v="Biguanides"/>
  </r>
  <r>
    <s v="xn5dU8Twvvg"/>
    <x v="16"/>
    <s v="Other"/>
    <s v="Biguanides"/>
    <x v="0"/>
    <d v="2016-05-30T00:00:00"/>
    <s v="Biguanides"/>
  </r>
  <r>
    <s v="jeC3J1qX/P."/>
    <x v="16"/>
    <s v="Other"/>
    <s v="Biguanides"/>
    <x v="0"/>
    <d v="2013-11-29T00:00:00"/>
    <s v="Biguanides"/>
  </r>
  <r>
    <s v="mEtxMK4PLGo"/>
    <x v="16"/>
    <s v="Māori"/>
    <s v="Biguanides"/>
    <x v="0"/>
    <d v="2021-06-10T00:00:00"/>
    <s v="Biguanides"/>
  </r>
  <r>
    <s v="mkHMHX/ES06"/>
    <x v="16"/>
    <s v="Asian"/>
    <s v="Biguanides"/>
    <x v="0"/>
    <d v="2015-07-15T00:00:00"/>
    <s v="Biguanides"/>
  </r>
  <r>
    <s v="Ml316L6p4Qc"/>
    <x v="16"/>
    <s v="Māori"/>
    <s v="Biguanides"/>
    <x v="0"/>
    <d v="2019-03-01T00:00:00"/>
    <s v="Biguanides"/>
  </r>
  <r>
    <s v="IW/JSSyNYfQ"/>
    <x v="16"/>
    <s v="Other"/>
    <s v="Biguanides"/>
    <x v="0"/>
    <d v="2021-05-26T00:00:00"/>
    <s v="Biguanides"/>
  </r>
  <r>
    <s v="fgstoLpNpOo"/>
    <x v="16"/>
    <s v="Pacific peoples"/>
    <s v="Biguanides"/>
    <x v="0"/>
    <d v="2019-10-11T00:00:00"/>
    <s v="Biguanides"/>
  </r>
  <r>
    <s v="Fg.d1PLUVJw"/>
    <x v="16"/>
    <s v="Pacific peoples"/>
    <s v="Biguanides"/>
    <x v="0"/>
    <d v="2011-08-30T00:00:00"/>
    <s v="Biguanides"/>
  </r>
  <r>
    <s v="FkACj9fweEE"/>
    <x v="16"/>
    <s v="Māori"/>
    <s v="Biguanides"/>
    <x v="0"/>
    <d v="2013-05-03T00:00:00"/>
    <s v="Biguanides"/>
  </r>
  <r>
    <s v="FQxIscRA2Gc"/>
    <x v="16"/>
    <s v="Asian"/>
    <s v="Biguanides"/>
    <x v="0"/>
    <d v="2022-09-09T00:00:00"/>
    <s v="Biguanides"/>
  </r>
  <r>
    <s v="fq0ObvcoqDM"/>
    <x v="16"/>
    <s v="Other"/>
    <s v="Biguanides"/>
    <x v="0"/>
    <d v="2024-06-21T00:00:00"/>
    <s v="Biguanides"/>
  </r>
  <r>
    <s v="Rc9rjy98W6I"/>
    <x v="16"/>
    <s v="Māori"/>
    <s v="Biguanides"/>
    <x v="0"/>
    <d v="2014-10-17T00:00:00"/>
    <s v="Biguanides"/>
  </r>
  <r>
    <s v="R9NDsTPYZlI"/>
    <x v="16"/>
    <s v="Māori"/>
    <s v="Biguanides"/>
    <x v="0"/>
    <d v="2022-03-17T00:00:00"/>
    <s v="Biguanides"/>
  </r>
  <r>
    <s v="qy7a5WVEXW6"/>
    <x v="16"/>
    <s v="Asian"/>
    <s v="Biguanides"/>
    <x v="0"/>
    <d v="2014-12-31T00:00:00"/>
    <s v="Biguanides"/>
  </r>
  <r>
    <s v="RJuMsM/KxaQ"/>
    <x v="16"/>
    <s v="Other"/>
    <s v="Biguanides"/>
    <x v="0"/>
    <d v="2025-12-01T00:00:00"/>
    <s v="Biguanides"/>
  </r>
  <r>
    <s v="uQymh.Okr42"/>
    <x v="16"/>
    <s v="Asian"/>
    <s v="Biguanides|Insulin aspart|Insulin glargine"/>
    <x v="0"/>
    <d v="2022-12-19T00:00:00"/>
    <s v="Biguanides|Insulin aspart|Insulin glargine-&gt;Biguanides-&gt;Insulin aspart|Insulin glargine-&gt;Biguanides|Insulin aspart-&gt;Insulin glargine-&gt;DPP-4 inhibitors|Sulfonylureas-&gt;Insulin aspart-&gt;DPP-4 inhibitors"/>
  </r>
  <r>
    <s v="UOtDOGkhaP."/>
    <x v="16"/>
    <s v="Other"/>
    <s v="Biguanides"/>
    <x v="0"/>
    <d v="2022-03-03T00:00:00"/>
    <s v="Biguanides"/>
  </r>
  <r>
    <s v="/E2ywVZJ2nY"/>
    <x v="16"/>
    <s v="Other"/>
    <s v="Biguanides"/>
    <x v="0"/>
    <d v="2017-08-17T00:00:00"/>
    <s v="Biguanides"/>
  </r>
  <r>
    <s v="6eXJYmkUogk"/>
    <x v="16"/>
    <s v="Other"/>
    <s v="Biguanides"/>
    <x v="0"/>
    <d v="2014-02-10T00:00:00"/>
    <s v="Biguanides"/>
  </r>
  <r>
    <s v="veMLFxZBYxA"/>
    <x v="16"/>
    <s v="Other"/>
    <s v="Biguanides"/>
    <x v="0"/>
    <d v="2025-04-07T00:00:00"/>
    <s v="Biguanides"/>
  </r>
  <r>
    <s v=".SgpXcd6vns"/>
    <x v="16"/>
    <s v="Other"/>
    <s v="Biguanides"/>
    <x v="0"/>
    <d v="2023-08-19T00:00:00"/>
    <s v="Biguanides"/>
  </r>
  <r>
    <s v=".TakUnRRhuw"/>
    <x v="16"/>
    <s v="Other"/>
    <s v="Biguanides"/>
    <x v="0"/>
    <d v="2019-05-16T00:00:00"/>
    <s v="Biguanides"/>
  </r>
  <r>
    <s v=".XDFdaWztRc"/>
    <x v="16"/>
    <s v="Other"/>
    <s v="Biguanides"/>
    <x v="0"/>
    <d v="2021-09-20T00:00:00"/>
    <s v="Biguanides"/>
  </r>
  <r>
    <s v="k2DJR6kr232"/>
    <x v="16"/>
    <s v="Asian"/>
    <s v="DPP-4 inhibitors"/>
    <x v="0"/>
    <d v="2022-08-30T00:00:00"/>
    <s v="DPP-4 inhibitors-&gt;Biguanides"/>
  </r>
  <r>
    <s v="gLMgRCdk9h6"/>
    <x v="16"/>
    <s v="Māori"/>
    <s v="Biguanides"/>
    <x v="0"/>
    <d v="2011-10-14T00:00:00"/>
    <s v="Biguanides"/>
  </r>
  <r>
    <s v="GrbiP0Kl5Bg"/>
    <x v="16"/>
    <s v="Pacific peoples"/>
    <s v="Insulin glargine"/>
    <x v="1"/>
    <d v="2024-07-23T00:00:00"/>
    <s v="Insulin glargine-&gt;Insulin glargine|SGLT-2 inhibitors-&gt;Biguanides|SGLT-2 inhibitors-&gt;SGLT-2 inhibitors-&gt;Biguanides|Insulin glargine"/>
  </r>
  <r>
    <s v="Gf86I2B.4y6"/>
    <x v="16"/>
    <s v="Māori"/>
    <s v="Biguanides"/>
    <x v="0"/>
    <d v="2024-10-11T00:00:00"/>
    <s v="Biguanides"/>
  </r>
  <r>
    <s v="KbGbwh.RK5."/>
    <x v="16"/>
    <s v="Other"/>
    <s v="Biguanides"/>
    <x v="0"/>
    <d v="2023-11-28T00:00:00"/>
    <s v="Biguanides"/>
  </r>
  <r>
    <s v="OFUgKZn38RM"/>
    <x v="16"/>
    <s v="Other"/>
    <s v="Biguanides"/>
    <x v="0"/>
    <d v="2015-04-15T00:00:00"/>
    <s v="Biguanides"/>
  </r>
  <r>
    <s v="RqBWMTpjOjk"/>
    <x v="16"/>
    <s v="Māori"/>
    <s v="Biguanides"/>
    <x v="0"/>
    <d v="2012-08-15T00:00:00"/>
    <s v="Biguanides"/>
  </r>
  <r>
    <s v="Rroh60QqxcE"/>
    <x v="16"/>
    <s v="Asian"/>
    <s v="Biguanides"/>
    <x v="0"/>
    <d v="2025-07-11T00:00:00"/>
    <s v="Biguanides"/>
  </r>
  <r>
    <s v="rSkYokvQFWo"/>
    <x v="16"/>
    <s v="Other"/>
    <s v="Biguanides"/>
    <x v="0"/>
    <d v="2011-05-09T00:00:00"/>
    <s v="Biguanides"/>
  </r>
  <r>
    <s v="om0HZQfCnxg"/>
    <x v="16"/>
    <s v="Other"/>
    <s v="Biguanides|Insulin aspart|Insulin glargine"/>
    <x v="0"/>
    <d v="2018-12-07T00:00:00"/>
    <s v="Biguanides|Insulin aspart|Insulin glargine-&gt;Insulin aspart|Insulin glargine-&gt;Insulin glargine-&gt;Insulin aspart-&gt;Biguanides-&gt;Biguanides|Insulin glargine-&gt;Biguanides|Insulin aspart-&gt;Insulin glargine|SGLT-2 inhibitors-&gt;SGLT-2 inhibitors-&gt;Biguanides|Insulin glargine|SGLT-2 inhibitors"/>
  </r>
  <r>
    <s v="OK9.MSIs2N6"/>
    <x v="16"/>
    <s v="Māori"/>
    <s v="Biguanides"/>
    <x v="0"/>
    <d v="2016-09-26T00:00:00"/>
    <s v="Biguanides"/>
  </r>
  <r>
    <s v="vMAcB//6jgQ"/>
    <x v="16"/>
    <s v="Pacific peoples"/>
    <s v="Biguanides"/>
    <x v="0"/>
    <d v="2011-05-05T00:00:00"/>
    <s v="Biguanides"/>
  </r>
  <r>
    <s v="W65smGSaIpA"/>
    <x v="16"/>
    <s v="Asian"/>
    <s v="Biguanides"/>
    <x v="0"/>
    <d v="2024-11-26T00:00:00"/>
    <s v="Biguanides"/>
  </r>
  <r>
    <s v="d/g/4zDTgxg"/>
    <x v="16"/>
    <s v="Māori"/>
    <s v="Biguanides"/>
    <x v="0"/>
    <d v="2019-02-05T00:00:00"/>
    <s v="Biguanides-&gt;DPP-4 inhibitors"/>
  </r>
  <r>
    <s v="8lI4NysbwUY"/>
    <x v="16"/>
    <s v="Māori"/>
    <s v="Biguanides"/>
    <x v="0"/>
    <d v="2020-02-01T00:00:00"/>
    <s v="Biguanides"/>
  </r>
  <r>
    <s v="8JnDJUvuJk6"/>
    <x v="16"/>
    <s v="Pacific peoples"/>
    <s v="Biguanides"/>
    <x v="0"/>
    <d v="2018-03-23T00:00:00"/>
    <s v="Biguanides"/>
  </r>
  <r>
    <s v="8Npgy.2PaOY"/>
    <x v="16"/>
    <s v="Māori"/>
    <s v="Biguanides"/>
    <x v="0"/>
    <d v="2021-07-27T00:00:00"/>
    <s v="Biguanides"/>
  </r>
  <r>
    <s v="0FhN/.1Ex9g"/>
    <x v="16"/>
    <s v="Other"/>
    <s v="Biguanides"/>
    <x v="0"/>
    <d v="2025-01-23T00:00:00"/>
    <s v="Biguanides"/>
  </r>
  <r>
    <s v="1zKU9s7g7ds"/>
    <x v="16"/>
    <s v="Māori"/>
    <s v="Biguanides"/>
    <x v="0"/>
    <d v="2015-07-27T00:00:00"/>
    <s v="Biguanides-&gt;DPP-4 inhibitors"/>
  </r>
  <r>
    <s v="7SJLEKoH5zE"/>
    <x v="16"/>
    <s v="Other"/>
    <s v="Biguanides"/>
    <x v="0"/>
    <d v="2022-04-06T00:00:00"/>
    <s v="Biguanides"/>
  </r>
  <r>
    <s v="8EohWFf9O0A"/>
    <x v="16"/>
    <s v="Māori"/>
    <s v="Biguanides"/>
    <x v="0"/>
    <d v="2014-04-07T00:00:00"/>
    <s v="Biguanides"/>
  </r>
  <r>
    <s v="dhnEzsAS9Ao"/>
    <x v="16"/>
    <s v="Asian"/>
    <s v="Biguanides"/>
    <x v="0"/>
    <d v="2012-02-27T00:00:00"/>
    <s v="Biguanides"/>
  </r>
  <r>
    <s v="Aej9VU9bw6Y"/>
    <x v="16"/>
    <s v="Māori"/>
    <s v="Biguanides"/>
    <x v="0"/>
    <d v="2019-03-08T00:00:00"/>
    <s v="Biguanides"/>
  </r>
  <r>
    <s v="krf58zjxMCE"/>
    <x v="16"/>
    <s v="Māori"/>
    <s v="Biguanides"/>
    <x v="0"/>
    <d v="2012-11-02T00:00:00"/>
    <s v="Biguanides"/>
  </r>
  <r>
    <s v="KrvLdr0qvmM"/>
    <x v="16"/>
    <s v="Other"/>
    <s v="Biguanides"/>
    <x v="0"/>
    <d v="2014-06-18T00:00:00"/>
    <s v="Biguanides-&gt;Sulfonylureas-&gt;Biguanides|Sulfonylureas-&gt;Insulin isophane-&gt;Insulin aspart-&gt;Insulin aspart|Insulin isophane-&gt;Biguanides|Insulin aspart|Insulin isophane-&gt;DPP-4 inhibitors|Insulin aspart-&gt;DPP-4 inhibitors-&gt;DPP-4 inhibitors|Insulin aspart|Insulin isophane-&gt;DPP-4 inhibitors|Insulin isophane-&gt;Biguanides|GLP-1 agonists|Insulin aspart|Insulin isophane-&gt;GLP-1 agonists|Insulin aspart-&gt;Biguanides|GLP-1 agonists|Insulin aspart-&gt;GLP-1 agonists|Insulin aspart|Insulin isophane-&gt;GLP-1 agonists-&gt;Biguanides|Insulin aspart-&gt;Biguanides|GLP-1 agonists|Insulin isophane-&gt;GLP-1 agonists|Insulin isophane-&gt;Biguanides|GLP-1 agonists"/>
  </r>
  <r>
    <s v="l9jHIkU9FLM"/>
    <x v="16"/>
    <s v="Māori"/>
    <s v="Biguanides"/>
    <x v="0"/>
    <d v="2014-07-31T00:00:00"/>
    <s v="Biguanides"/>
  </r>
  <r>
    <s v="HeJT3yZgvqc"/>
    <x v="16"/>
    <s v="Māori"/>
    <s v="Biguanides"/>
    <x v="0"/>
    <d v="2023-01-19T00:00:00"/>
    <s v="Biguanides"/>
  </r>
  <r>
    <s v="HGGb4CdbhKg"/>
    <x v="16"/>
    <s v="Pacific peoples"/>
    <s v="Biguanides|Insulin aspart"/>
    <x v="0"/>
    <d v="2022-12-15T00:00:00"/>
    <s v="Biguanides|Insulin aspart-&gt;Insulin aspart|Insulin glargine-&gt;Biguanides-&gt;Insulin aspart-&gt;Biguanides|Insulin glargine-&gt;Insulin glargine-&gt;Biguanides|Insulin aspart|Insulin glargine"/>
  </r>
  <r>
    <s v="T1Uh6PiBviY"/>
    <x v="16"/>
    <s v="Other"/>
    <s v="Biguanides"/>
    <x v="0"/>
    <d v="2015-01-15T00:00:00"/>
    <s v="Biguanides"/>
  </r>
  <r>
    <s v="X3oL8irugGg"/>
    <x v="16"/>
    <s v="Asian"/>
    <s v="Biguanides"/>
    <x v="0"/>
    <d v="2024-04-30T00:00:00"/>
    <s v="Biguanides"/>
  </r>
  <r>
    <s v="x7M4pKwMZ8U"/>
    <x v="16"/>
    <s v="Other"/>
    <s v="Biguanides"/>
    <x v="0"/>
    <d v="2025-10-22T00:00:00"/>
    <s v="Biguanides"/>
  </r>
  <r>
    <s v="xaLW8OfsV2U"/>
    <x v="16"/>
    <s v="Other"/>
    <s v="Biguanides"/>
    <x v="0"/>
    <d v="2025-07-07T00:00:00"/>
    <s v="Biguanides"/>
  </r>
  <r>
    <s v="WKJLdul.eZk"/>
    <x v="16"/>
    <s v="Pacific peoples"/>
    <s v="Biguanides"/>
    <x v="0"/>
    <d v="2016-12-21T00:00:00"/>
    <s v="Biguanides"/>
  </r>
  <r>
    <s v="wqZTmTDbUdo"/>
    <x v="16"/>
    <s v="Other"/>
    <s v="Biguanides"/>
    <x v="0"/>
    <d v="2012-10-02T00:00:00"/>
    <s v="Biguanides"/>
  </r>
  <r>
    <s v="26KsgrV89gI"/>
    <x v="16"/>
    <s v="Māori"/>
    <s v="Biguanides"/>
    <x v="0"/>
    <d v="2013-06-24T00:00:00"/>
    <s v="Biguanides"/>
  </r>
  <r>
    <s v="2HbbZBdw5m6"/>
    <x v="16"/>
    <s v="Māori"/>
    <s v="Biguanides"/>
    <x v="0"/>
    <d v="2021-03-19T00:00:00"/>
    <s v="Biguanides"/>
  </r>
  <r>
    <s v="2ilOBqXCSVU"/>
    <x v="16"/>
    <s v="Asian"/>
    <s v="Biguanides"/>
    <x v="0"/>
    <d v="2015-05-25T00:00:00"/>
    <s v="Biguanides-&gt;Biguanides|Sulfonylureas-&gt;DPP-4 inhibitors-&gt;Insulin glargine-&gt;Biguanides|Insulin glargine-&gt;Insulin aspart-&gt;Insulin aspart|Insulin glargine-&gt;Biguanides|Insulin aspart|Insulin glargine-&gt;DPP-4 inhibitors|Insulin aspart|Insulin glargine-&gt;DPP-4 inhibitors|GLP-1 agonists|Insulin aspart|Insulin glargine-&gt;GLP-1 agonists-&gt;GLP-1 agonists|Insulin aspart-&gt;DPP-4 inhibitors|Insulin glargine"/>
  </r>
  <r>
    <s v="2Tq33NKWkE6"/>
    <x v="16"/>
    <s v="Other"/>
    <s v="Biguanides"/>
    <x v="0"/>
    <d v="2012-09-17T00:00:00"/>
    <s v="Biguanides"/>
  </r>
  <r>
    <s v="38fwKhS41t2"/>
    <x v="16"/>
    <s v="Pacific peoples"/>
    <s v="Biguanides"/>
    <x v="0"/>
    <d v="2024-12-05T00:00:00"/>
    <s v="Biguanides"/>
  </r>
  <r>
    <s v="bBFhGwe9MCw"/>
    <x v="16"/>
    <s v="Other"/>
    <s v="Insulin aspart|Insulin glargine"/>
    <x v="1"/>
    <d v="2013-04-15T00:00:00"/>
    <s v="Insulin aspart|Insulin glargine-&gt;Insulin aspart-&gt;Insulin lispro-&gt;Insulin aspart|Insulin lispro-&gt;DPP-4 inhibitors|Insulin aspart|Insulin glargine-&gt;Insulin glargine"/>
  </r>
  <r>
    <s v="HsyjxUxOT7Y"/>
    <x v="16"/>
    <s v="Māori"/>
    <s v="Biguanides"/>
    <x v="0"/>
    <d v="2012-04-17T00:00:00"/>
    <s v="Biguanides-&gt;Sulfonylureas-&gt;Insulin isophane-&gt;Biguanides|Insulin isophane-&gt;Insulin glargine-&gt;Biguanides|Insulin aspart-&gt;Insulin aspart-&gt;Insulin aspart|Insulin isophane-&gt;DPP-4 inhibitors-&gt;DPP-4 inhibitors|Insulin glargine-&gt;DPP-4 inhibitors|Insulin aspart|Insulin glargine-&gt;Biguanides|Insulin aspart|Insulin glargine-&gt;Insulin aspart|Insulin glargine-&gt;Biguanides|Insulin glargine-&gt;Biguanides|GLP-1 agonists|Insulin aspart-&gt;GLP-1 agonists|Insulin aspart-&gt;Biguanides|GLP-1 agonists-&gt;GLP-1 agonists"/>
  </r>
  <r>
    <s v="ANJkuCD261Q"/>
    <x v="16"/>
    <s v="Māori"/>
    <s v="Biguanides"/>
    <x v="0"/>
    <d v="2015-09-11T00:00:00"/>
    <s v="Biguanides"/>
  </r>
  <r>
    <s v="4gcogQ4jExQ"/>
    <x v="16"/>
    <s v="Other"/>
    <s v="Biguanides"/>
    <x v="0"/>
    <d v="2014-02-13T00:00:00"/>
    <s v="Biguanides"/>
  </r>
  <r>
    <s v="4JLlP16KoyM"/>
    <x v="16"/>
    <s v="Other"/>
    <s v="Biguanides"/>
    <x v="0"/>
    <d v="2017-02-28T00:00:00"/>
    <s v="Biguanides"/>
  </r>
  <r>
    <s v="4TLcdUH3M/M"/>
    <x v="16"/>
    <s v="Māori"/>
    <s v="Biguanides"/>
    <x v="0"/>
    <d v="2015-02-09T00:00:00"/>
    <s v="Biguanides"/>
  </r>
  <r>
    <s v="4uhGDiWxAYs"/>
    <x v="16"/>
    <s v="Pacific peoples"/>
    <s v="Biguanides"/>
    <x v="0"/>
    <d v="2016-07-11T00:00:00"/>
    <s v="Biguanides"/>
  </r>
  <r>
    <s v="4vv5V5pUczA"/>
    <x v="16"/>
    <s v="Other"/>
    <s v="Biguanides"/>
    <x v="0"/>
    <d v="2021-02-26T00:00:00"/>
    <s v="Biguanides"/>
  </r>
  <r>
    <s v="I8tuYnk0aEg"/>
    <x v="16"/>
    <s v="Asian"/>
    <s v="Biguanides"/>
    <x v="0"/>
    <d v="2020-03-17T00:00:00"/>
    <s v="Biguanides-&gt;DPP-4 inhibitors-&gt;Sulfonylureas-&gt;DPP-4 inhibitors|Sulfonylureas-&gt;Biguanides|Insulin glargine-&gt;Insulin glargine-&gt;GLP-1 agonists|Insulin glargine-&gt;GLP-1 agonists|Insulin glargine|Sulfonylureas-&gt;GLP-1 agonists|Insulin glargine|SGLT-2 inhibitors|Sulfonylureas-&gt;SGLT-2 inhibitors"/>
  </r>
  <r>
    <s v="HvmwQTnL4kA"/>
    <x v="16"/>
    <s v="Other"/>
    <s v="Biguanides"/>
    <x v="0"/>
    <d v="2022-06-28T00:00:00"/>
    <s v="Biguanides"/>
  </r>
  <r>
    <s v="hwoIoBwzldQ"/>
    <x v="16"/>
    <s v="Māori"/>
    <s v="Biguanides"/>
    <x v="0"/>
    <d v="2016-06-22T00:00:00"/>
    <s v="Biguanides"/>
  </r>
  <r>
    <s v="HZnpAfTboZI"/>
    <x v="16"/>
    <s v="Asian"/>
    <s v="Biguanides"/>
    <x v="0"/>
    <d v="2016-09-30T00:00:00"/>
    <s v="Biguanides"/>
  </r>
  <r>
    <s v="IeTJOqjrdUY"/>
    <x v="16"/>
    <s v="Māori"/>
    <s v="Biguanides"/>
    <x v="0"/>
    <d v="2018-01-05T00:00:00"/>
    <s v="Biguanides-&gt;GLP-1 agonists"/>
  </r>
  <r>
    <s v="igFN3Vff2ys"/>
    <x v="16"/>
    <s v="Other"/>
    <s v="Biguanides"/>
    <x v="0"/>
    <d v="2024-10-01T00:00:00"/>
    <s v="Biguanides"/>
  </r>
  <r>
    <s v="p7ATrVBQwl."/>
    <x v="16"/>
    <s v="Other"/>
    <s v="Insulin aspart|Insulin glargine"/>
    <x v="1"/>
    <d v="2013-04-12T00:00:00"/>
    <s v="Insulin aspart|Insulin glargine-&gt;Insulin glargine-&gt;Insulin aspart-&gt;Biguanides-&gt;Biguanides|Insulin glargine-&gt;Biguanides|Insulin glargine|Insulin glulisine-&gt;Insulin glargine|Insulin glulisine-&gt;Insulin glulisine-&gt;Biguanides|Insulin glulisine"/>
  </r>
  <r>
    <s v="sqQ39ArjxxE"/>
    <x v="16"/>
    <s v="Other"/>
    <s v="Biguanides"/>
    <x v="0"/>
    <d v="2022-09-27T00:00:00"/>
    <s v="Biguanides"/>
  </r>
  <r>
    <s v="JDXPcCOqzqM"/>
    <x v="16"/>
    <s v="Other"/>
    <s v="Insulin aspart|Insulin glargine|Insulin Neutral"/>
    <x v="1"/>
    <d v="2012-07-04T00:00:00"/>
    <s v="Insulin aspart|Insulin glargine|Insulin Neutral-&gt;Insulin glargine-&gt;Insulin aspart-&gt;Insulin glargine|Insulin Neutral-&gt;Insulin aspart|Insulin Neutral-&gt;Insulin aspart|Insulin glargine-&gt;Biguanides-&gt;Biguanides|Insulin aspart-&gt;Biguanides|Insulin aspart|Insulin glargine"/>
  </r>
  <r>
    <s v="jF2lQlqGRls"/>
    <x v="16"/>
    <s v="Māori"/>
    <s v="Biguanides"/>
    <x v="0"/>
    <d v="2020-09-30T00:00:00"/>
    <s v="Biguanides"/>
  </r>
  <r>
    <s v="IwtoioaEIYg"/>
    <x v="16"/>
    <s v="Other"/>
    <s v="Biguanides"/>
    <x v="0"/>
    <d v="2021-01-06T00:00:00"/>
    <s v="Biguanides"/>
  </r>
  <r>
    <s v="Mkl0SaPJVqA"/>
    <x v="16"/>
    <s v="Asian"/>
    <s v="Biguanides|Insulin aspart|Insulin glargine"/>
    <x v="0"/>
    <d v="2025-12-31T00:00:00"/>
    <s v="Biguanides|Insulin aspart|Insulin glargine"/>
  </r>
  <r>
    <s v="Mma2i8I37TU"/>
    <x v="16"/>
    <s v="Māori"/>
    <s v="Biguanides"/>
    <x v="0"/>
    <d v="2014-03-26T00:00:00"/>
    <s v="Biguanides"/>
  </r>
  <r>
    <s v="mV145R4PHrQ"/>
    <x v="16"/>
    <s v="Other"/>
    <s v="Biguanides"/>
    <x v="0"/>
    <d v="2013-08-29T00:00:00"/>
    <s v="Biguanides"/>
  </r>
  <r>
    <s v="MzUqBwFOlkQ"/>
    <x v="16"/>
    <s v="Asian"/>
    <s v="Biguanides"/>
    <x v="0"/>
    <d v="2025-12-30T00:00:00"/>
    <s v="Biguanides"/>
  </r>
  <r>
    <s v="MzYRgucFbKs"/>
    <x v="16"/>
    <s v="Other"/>
    <s v="Biguanides"/>
    <x v="0"/>
    <d v="2016-06-03T00:00:00"/>
    <s v="Biguanides"/>
  </r>
  <r>
    <s v="q8V7oU.zU/E"/>
    <x v="16"/>
    <s v="Other"/>
    <s v="Biguanides"/>
    <x v="0"/>
    <d v="2022-11-23T00:00:00"/>
    <s v="Biguanides"/>
  </r>
  <r>
    <s v="Q1l4jKe9I5A"/>
    <x v="16"/>
    <s v="Other"/>
    <s v="Biguanides"/>
    <x v="0"/>
    <d v="2020-01-23T00:00:00"/>
    <s v="Biguanides"/>
  </r>
  <r>
    <s v="Ql3Z1rxE0Xs"/>
    <x v="16"/>
    <s v="Asian"/>
    <s v="Biguanides"/>
    <x v="0"/>
    <d v="2024-03-04T00:00:00"/>
    <s v="Biguanides"/>
  </r>
  <r>
    <s v="tRwMmvUX9mk"/>
    <x v="16"/>
    <s v="Māori"/>
    <s v="Biguanides"/>
    <x v="0"/>
    <d v="2018-06-12T00:00:00"/>
    <s v="Biguanides"/>
  </r>
  <r>
    <s v="fY16NyNjeKE"/>
    <x v="16"/>
    <s v="Other"/>
    <s v="Biguanides"/>
    <x v="0"/>
    <d v="2025-10-06T00:00:00"/>
    <s v="Biguanides"/>
  </r>
  <r>
    <s v="FtU/kBny0as"/>
    <x v="16"/>
    <s v="Māori"/>
    <s v="Biguanides"/>
    <x v="0"/>
    <d v="2014-03-31T00:00:00"/>
    <s v="Biguanides"/>
  </r>
  <r>
    <s v="F95FfmimrGk"/>
    <x v="16"/>
    <s v="Pacific peoples"/>
    <s v="Biguanides"/>
    <x v="0"/>
    <d v="2022-10-20T00:00:00"/>
    <s v="Biguanides-&gt;Biguanides|GLP-1 agonists"/>
  </r>
  <r>
    <s v="C4/FqKYPUmY"/>
    <x v="16"/>
    <s v="Pacific peoples"/>
    <s v="Biguanides"/>
    <x v="0"/>
    <d v="2015-11-24T00:00:00"/>
    <s v="Biguanides-&gt;SGLT-2 inhibitors"/>
  </r>
  <r>
    <s v="7jLSX3KwGJk"/>
    <x v="16"/>
    <s v="Māori"/>
    <s v="Biguanides"/>
    <x v="0"/>
    <d v="2012-08-03T00:00:00"/>
    <s v="Biguanides"/>
  </r>
  <r>
    <s v="7GiVsbOKR1I"/>
    <x v="16"/>
    <s v="Other"/>
    <s v="Biguanides|Insulin glargine"/>
    <x v="0"/>
    <d v="2024-10-16T00:00:00"/>
    <s v="Biguanides|Insulin glargine-&gt;Biguanides|Sulfonylureas-&gt;Insulin glargine"/>
  </r>
  <r>
    <s v="6gs9R6y2ib6"/>
    <x v="16"/>
    <s v="Pacific peoples"/>
    <s v="Biguanides|Sulfonylureas"/>
    <x v="0"/>
    <d v="2014-03-27T00:00:00"/>
    <s v="Biguanides|Sulfonylureas-&gt;Insulin isophane-&gt;Insulin aspart|Insulin isophane-&gt;Insulin aspart-&gt;Biguanides|Insulin isophane-&gt;Biguanides|Insulin aspart|Insulin isophane-&gt;DPP-4 inhibitors|Insulin aspart|Insulin isophane-&gt;DPP-4 inhibitors-&gt;DPP-4 inhibitors|Insulin aspart-&gt;DPP-4 inhibitors|Insulin aspart|Insulin isophane|SGLT-2 inhibitors-&gt;Insulin aspart|Insulin isophane|SGLT-2 inhibitors-&gt;GLP-1 agonists-&gt;GLP-1 agonists|Insulin aspart|Insulin isophane"/>
  </r>
  <r>
    <s v="Ap9ZPK.fOJo"/>
    <x v="16"/>
    <s v="Pacific peoples"/>
    <s v="Biguanides|Insulin isophane"/>
    <x v="0"/>
    <d v="2025-01-21T00:00:00"/>
    <s v="Biguanides|Insulin isophane-&gt;Insulin isophane-&gt;Insulin aspart-&gt;Sulfonylureas"/>
  </r>
  <r>
    <s v="AQ4P6fNlj7Q"/>
    <x v="16"/>
    <s v="Other"/>
    <s v="Biguanides"/>
    <x v="0"/>
    <d v="2023-06-09T00:00:00"/>
    <s v="Biguanides"/>
  </r>
  <r>
    <s v="AojjSCw96es"/>
    <x v="16"/>
    <s v="Other"/>
    <s v="Biguanides"/>
    <x v="0"/>
    <d v="2023-08-08T00:00:00"/>
    <s v="Biguanides"/>
  </r>
  <r>
    <s v="AH7KP3HOssk"/>
    <x v="16"/>
    <s v="Pacific peoples"/>
    <s v="Biguanides"/>
    <x v="0"/>
    <d v="2019-08-26T00:00:00"/>
    <s v="Biguanides-&gt;DPP-4 inhibitors"/>
  </r>
  <r>
    <s v="b/2bbWrrPec"/>
    <x v="16"/>
    <s v="Other"/>
    <s v="Biguanides"/>
    <x v="0"/>
    <d v="2022-08-31T00:00:00"/>
    <s v="Biguanides"/>
  </r>
  <r>
    <s v="bag517ty2z6"/>
    <x v="16"/>
    <s v="Other"/>
    <s v="Biguanides"/>
    <x v="0"/>
    <d v="2020-06-13T00:00:00"/>
    <s v="Biguanides"/>
  </r>
  <r>
    <s v="ehrz31GBvuc"/>
    <x v="16"/>
    <s v="Other"/>
    <s v="Biguanides"/>
    <x v="0"/>
    <d v="2024-04-15T00:00:00"/>
    <s v="Biguanides"/>
  </r>
  <r>
    <s v="U5htFU1gpBI"/>
    <x v="16"/>
    <s v="Other"/>
    <s v="Biguanides"/>
    <x v="0"/>
    <d v="2025-12-03T00:00:00"/>
    <s v="Biguanides"/>
  </r>
  <r>
    <s v="uBL6D16Ldcw"/>
    <x v="16"/>
    <s v="Māori"/>
    <s v="Biguanides"/>
    <x v="0"/>
    <d v="2017-05-19T00:00:00"/>
    <s v="Biguanides"/>
  </r>
  <r>
    <s v="3eWabPz7MxA"/>
    <x v="16"/>
    <s v="Other"/>
    <s v="Biguanides"/>
    <x v="0"/>
    <d v="2022-04-14T00:00:00"/>
    <s v="Biguanides"/>
  </r>
  <r>
    <s v="45z1moB29D."/>
    <x v="16"/>
    <s v="Māori"/>
    <s v="Biguanides"/>
    <x v="0"/>
    <d v="2025-02-26T00:00:00"/>
    <s v="Biguanides"/>
  </r>
  <r>
    <s v="3O0dzZHWR9Q"/>
    <x v="16"/>
    <s v="Māori"/>
    <s v="Insulin glargine"/>
    <x v="1"/>
    <d v="2024-07-01T00:00:00"/>
    <s v="Insulin glargine-&gt;Biguanides|Insulin glargine-&gt;SGLT-2 inhibitors-&gt;Insulin glargine|SGLT-2 inhibitors-&gt;GLP-1 agonists-&gt;GLP-1 agonists|SGLT-2 inhibitors"/>
  </r>
  <r>
    <s v="4v9x0VFfjOk"/>
    <x v="16"/>
    <s v="Other"/>
    <s v="Biguanides"/>
    <x v="0"/>
    <d v="2012-05-15T00:00:00"/>
    <s v="Biguanides"/>
  </r>
  <r>
    <s v="EMqrMdUKXC."/>
    <x v="16"/>
    <s v="Asian"/>
    <s v="Biguanides"/>
    <x v="0"/>
    <d v="2022-01-14T00:00:00"/>
    <s v="Biguanides"/>
  </r>
  <r>
    <s v="EWT7/OlY0XM"/>
    <x v="16"/>
    <s v="Other"/>
    <s v="Insulin aspart|Insulin glargine"/>
    <x v="1"/>
    <d v="2011-03-29T00:00:00"/>
    <s v="Insulin aspart|Insulin glargine-&gt;Insulin glargine-&gt;Insulin aspart-&gt;Biguanides|Insulin aspart|Insulin glargine"/>
  </r>
  <r>
    <s v="ltSTJ1JwMag"/>
    <x v="16"/>
    <s v="Māori"/>
    <s v="Biguanides"/>
    <x v="0"/>
    <d v="2013-11-27T00:00:00"/>
    <s v="Biguanides"/>
  </r>
  <r>
    <s v="2Dv1l77ipmg"/>
    <x v="16"/>
    <s v="Other"/>
    <s v="Biguanides"/>
    <x v="0"/>
    <d v="2024-08-29T00:00:00"/>
    <s v="Biguanides"/>
  </r>
  <r>
    <s v="8SYm3FTdi.k"/>
    <x v="16"/>
    <s v="Other"/>
    <s v="Biguanides"/>
    <x v="0"/>
    <d v="2017-06-09T00:00:00"/>
    <s v="Biguanides"/>
  </r>
  <r>
    <s v="9flUtzeGd/Q"/>
    <x v="16"/>
    <s v="Other"/>
    <s v="Biguanides"/>
    <x v="0"/>
    <d v="2020-11-05T00:00:00"/>
    <s v="Biguanides"/>
  </r>
  <r>
    <s v="2yG77WrCnYA"/>
    <x v="16"/>
    <s v="Other"/>
    <s v="Biguanides"/>
    <x v="0"/>
    <d v="2024-03-13T00:00:00"/>
    <s v="Biguanides"/>
  </r>
  <r>
    <s v="SyYWyrUkf/."/>
    <x v="16"/>
    <s v="Pacific peoples"/>
    <s v="Biguanides"/>
    <x v="0"/>
    <d v="2023-07-03T00:00:00"/>
    <s v="Biguanides"/>
  </r>
  <r>
    <s v="T9TXUnPtJJk"/>
    <x v="16"/>
    <s v="Other"/>
    <s v="Biguanides"/>
    <x v="0"/>
    <d v="2019-01-08T00:00:00"/>
    <s v="Biguanides"/>
  </r>
  <r>
    <s v="TMjOATn0ev6"/>
    <x v="16"/>
    <s v="Māori"/>
    <s v="Sulfonylureas"/>
    <x v="0"/>
    <d v="2016-01-18T00:00:00"/>
    <s v="Sulfonylureas-&gt;Biguanides-&gt;Insulin aspart-&gt;Insulin glargine-&gt;Biguanides|Sulfonylureas-&gt;Insulin aspart|Sulfonylureas-&gt;DPP-4 inhibitors-&gt;DPP-4 inhibitors|Insulin aspart|Sulfonylureas-&gt;DPP-4 inhibitors|Insulin glargine-&gt;Insulin aspart|SGLT-2 inhibitors-&gt;DPP-4 inhibitors|Insulin glargine|SGLT-2 inhibitors|Thiazolidinedione-&gt;GLP-1 agonists|Insulin glargine|Thiazolidinedione"/>
  </r>
  <r>
    <s v="tMD5eQj0fVQ"/>
    <x v="16"/>
    <s v="Māori"/>
    <s v="Biguanides"/>
    <x v="0"/>
    <d v="2017-01-27T00:00:00"/>
    <s v="Biguanides-&gt;Insulin glargine-&gt;Biguanides|Insulin glargine-&gt;DPP-4 inhibitors-&gt;GLP-1 agonists-&gt;DPP-4 inhibitors|GLP-1 agonists-&gt;DPP-4 inhibitors|Insulin glargine"/>
  </r>
  <r>
    <s v="xag89Hs04oc"/>
    <x v="16"/>
    <s v="Pacific peoples"/>
    <s v="Biguanides"/>
    <x v="0"/>
    <d v="2011-11-25T00:00:00"/>
    <s v="Biguanides-&gt;Sulfonylureas-&gt;Biguanides|Sulfonylureas-&gt;SGLT-2 inhibitors|Sulfonylureas-&gt;DPP-4 inhibitors|Insulin aspart-&gt;DPP-4 inhibitors|Insulin aspart|SGLT-2 inhibitors-&gt;Biguanides|GLP-1 agonists-&gt;Insulin aspart-&gt;GLP-1 agonists-&gt;SGLT-2 inhibitors-&gt;Biguanides|GLP-1 agonists|Insulin aspart|SGLT-2 inhibitors-&gt;Biguanides|SGLT-2 inhibitors-&gt;GLP-1 agonists|Insulin aspart"/>
  </r>
  <r>
    <s v="wYbImE4mfQA"/>
    <x v="16"/>
    <s v="Asian"/>
    <s v="Biguanides"/>
    <x v="0"/>
    <d v="2024-05-14T00:00:00"/>
    <s v="Biguanides"/>
  </r>
  <r>
    <s v="WZWNOc3bMqE"/>
    <x v="16"/>
    <s v="Māori"/>
    <s v="Biguanides"/>
    <x v="0"/>
    <d v="2013-04-16T00:00:00"/>
    <s v="Biguanides-&gt;Biguanides|SGLT-2 inhibitors-&gt;SGLT-2 inhibitors-&gt;DPP-4 inhibitors-&gt;DPP-4 inhibitors|SGLT-2 inhibitors-&gt;Biguanides|DPP-4 inhibitors|GLP-1 agonists-&gt;GLP-1 agonists-&gt;Biguanides|GLP-1 agonists"/>
  </r>
  <r>
    <s v="x1/JcAG8OXY"/>
    <x v="16"/>
    <s v="Pacific peoples"/>
    <s v="Biguanides"/>
    <x v="0"/>
    <d v="2011-07-30T00:00:00"/>
    <s v="Biguanides"/>
  </r>
  <r>
    <s v="x2nCyVsWkXs"/>
    <x v="16"/>
    <s v="Māori"/>
    <s v="Biguanides"/>
    <x v="0"/>
    <d v="2020-09-24T00:00:00"/>
    <s v="Biguanides-&gt;DPP-4 inhibitors-&gt;DPP-4 inhibitors|Sulfonylureas-&gt;Biguanides|Insulin aspart|Insulin isophane-&gt;Insulin aspart|Insulin isophane-&gt;Insulin glargine-&gt;Biguanides|Insulin glargine-&gt;DPP-4 inhibitors|Insulin glargine|SGLT-2 inhibitors-&gt;DPP-4 inhibitors|SGLT-2 inhibitors-&gt;SGLT-2 inhibitors-&gt;DPP-4 inhibitors|Insulin glargine-&gt;Biguanides|GLP-1 agonists-&gt;GLP-1 agonists"/>
  </r>
  <r>
    <s v="WqhZtiUa896"/>
    <x v="16"/>
    <s v="Other"/>
    <s v="Biguanides"/>
    <x v="0"/>
    <d v="2025-07-21T00:00:00"/>
    <s v="Biguanides"/>
  </r>
  <r>
    <s v="WTPHJRwMWYU"/>
    <x v="16"/>
    <s v="Pacific peoples"/>
    <s v="Biguanides"/>
    <x v="0"/>
    <d v="2013-01-31T00:00:00"/>
    <s v="Biguanides-&gt;Insulin glargine-&gt;Biguanides|Insulin glargine-&gt;Biguanides|Sulfonylureas-&gt;Insulin glargine|Sulfonylureas-&gt;Biguanides|Insulin glargine|Sulfonylureas-&gt;DPP-4 inhibitors|Insulin glargine|Sulfonylureas-&gt;Biguanides|DPP-4 inhibitors|Insulin glargine|Sulfonylureas-&gt;Sulfonylureas-&gt;DPP-4 inhibitors|Insulin glargine-&gt;SGLT-2 inhibitors-&gt;DPP-4 inhibitors|Insulin glargine|SGLT-2 inhibitors|Sulfonylureas-&gt;DPP-4 inhibitors|Insulin glargine|SGLT-2 inhibitors-&gt;Biguanides|GLP-1 agonists-&gt;DPP-4 inhibitors|SGLT-2 inhibitors|Sulfonylureas-&gt;GLP-1 agonists-&gt;GLP-1 agonists|Insulin glargine-&gt;Biguanides|DPP-4 inhibitors|Insulin glargine|SGLT-2 inhibitors-&gt;Biguanides|DPP-4 inhibitors|Insulin glargine|SGLT-2 inhibitors|Sulfonylureas-&gt;Biguanides|DPP-4 inhibitors|Insulin aspart|SGLT-2 inhibitors|Sulfonylureas-&gt;Insulin aspart-&gt;Biguanides|DPP-4 inhibitors|GLP-1 agonists|Insulin aspart|SGLT-2 inhibitors|Sulfonylureas-&gt;Biguanides|Insulin aspart|SGLT-2 inhibitors-&gt;Biguanides|GLP-1 agonists|Insulin aspart|SGLT-2 inhibitors-&gt;Biguanides|GLP-1 agonists|Insulin aspart|SGLT-2 inhibitors|Sulfonylureas"/>
  </r>
  <r>
    <s v="zaUQ2FrAmA6"/>
    <x v="16"/>
    <s v="Māori"/>
    <s v="DPP-4 inhibitors"/>
    <x v="0"/>
    <d v="2024-05-17T00:00:00"/>
    <s v="DPP-4 inhibitors-&gt;SGLT-2 inhibitors-&gt;DPP-4 inhibitors|SGLT-2 inhibitors-&gt;GLP-1 agonists"/>
  </r>
  <r>
    <s v="ZQDRAemdwmk"/>
    <x v="16"/>
    <s v="Other"/>
    <s v="Biguanides"/>
    <x v="0"/>
    <d v="2013-09-06T00:00:00"/>
    <s v="Biguanides"/>
  </r>
  <r>
    <s v="zu1dntzvKqc"/>
    <x v="16"/>
    <s v="Māori"/>
    <s v="Biguanides"/>
    <x v="0"/>
    <d v="2020-08-27T00:00:00"/>
    <s v="Biguanides-&gt;DPP-4 inhibitors-&gt;GLP-1 agonists"/>
  </r>
  <r>
    <s v="zKGpFt.qWxk"/>
    <x v="16"/>
    <s v="Māori"/>
    <s v="Biguanides"/>
    <x v="0"/>
    <d v="2021-06-17T00:00:00"/>
    <s v="Biguanides"/>
  </r>
  <r>
    <s v="hCHWFP1WCPk"/>
    <x v="16"/>
    <s v="Other"/>
    <s v="Biguanides"/>
    <x v="0"/>
    <d v="2014-04-04T00:00:00"/>
    <s v="Biguanides"/>
  </r>
  <r>
    <s v="hfZL4J4KO0U"/>
    <x v="16"/>
    <s v="Other"/>
    <s v="Biguanides"/>
    <x v="0"/>
    <d v="2025-08-06T00:00:00"/>
    <s v="Biguanides"/>
  </r>
  <r>
    <s v="h39mIsZkdGY"/>
    <x v="16"/>
    <s v="Māori"/>
    <s v="Biguanides"/>
    <x v="0"/>
    <d v="2024-12-17T00:00:00"/>
    <s v="Biguanides"/>
  </r>
  <r>
    <s v="H/rA5bNGKL6"/>
    <x v="16"/>
    <s v="Māori"/>
    <s v="Biguanides"/>
    <x v="0"/>
    <d v="2022-06-15T00:00:00"/>
    <s v="Biguanides"/>
  </r>
  <r>
    <s v="OeLCqefbSRY"/>
    <x v="16"/>
    <s v="Pacific peoples"/>
    <s v="Biguanides"/>
    <x v="0"/>
    <d v="2019-03-30T00:00:00"/>
    <s v="Biguanides"/>
  </r>
  <r>
    <s v="Rup/.dfZtKY"/>
    <x v="16"/>
    <s v="Māori"/>
    <s v="Biguanides"/>
    <x v="0"/>
    <d v="2025-05-16T00:00:00"/>
    <s v="Biguanides"/>
  </r>
  <r>
    <s v="Oumh3Oamc22"/>
    <x v="16"/>
    <s v="Asian"/>
    <s v="Biguanides"/>
    <x v="0"/>
    <d v="2025-10-08T00:00:00"/>
    <s v="Biguanides-&gt;Insulin aspart|Insulin glargine"/>
  </r>
  <r>
    <s v="OQEv5zH2zTM"/>
    <x v="16"/>
    <s v="Māori"/>
    <s v="Insulin aspart|Insulin glargine"/>
    <x v="1"/>
    <d v="2024-12-05T00:00:00"/>
    <s v="Insulin aspart|Insulin glargine-&gt;Biguanides-&gt;Biguanides|Insulin glargine-&gt;Insulin glargine-&gt;GLP-1 agonists|Insulin glargine-&gt;GLP-1 agonists-&gt;DPP-4 inhibitors|Insulin glargine|SGLT-2 inhibitors-&gt;DPP-4 inhibitors|Insulin glargine"/>
  </r>
  <r>
    <s v="kxD8dSN4Ynk"/>
    <x v="16"/>
    <s v="Asian"/>
    <s v="Biguanides"/>
    <x v="0"/>
    <d v="2024-12-11T00:00:00"/>
    <s v="Biguanides"/>
  </r>
  <r>
    <s v="KYBJoHnfm3A"/>
    <x v="16"/>
    <s v="Other"/>
    <s v="Insulin isophane with insulin neutral"/>
    <x v="1"/>
    <d v="2012-04-11T00:00:00"/>
    <s v="Insulin isophane with insulin neutral-&gt;Insulin aspart|Insulin isophane-&gt;Insulin aspart|Insulin isophane|Insulin isophane with insulin neutral-&gt;Insulin isophane-&gt;Insulin aspart|Insulin isophane with insulin neutral-&gt;Insulin isophane|Insulin isophane with insulin neutral-&gt;Insulin aspart|Insulin glargine-&gt;Insulin glargine-&gt;Insulin aspart-&gt;Biguanides|Insulin aspart|Insulin glargine"/>
  </r>
  <r>
    <s v="SaT5Mf.P02Q"/>
    <x v="16"/>
    <s v="Other"/>
    <s v="Biguanides"/>
    <x v="0"/>
    <d v="2011-02-04T00:00:00"/>
    <s v="Biguanides"/>
  </r>
  <r>
    <s v="YNBVQ.6odes"/>
    <x v="16"/>
    <s v="Other"/>
    <s v="Biguanides"/>
    <x v="0"/>
    <d v="2025-10-08T00:00:00"/>
    <s v="Biguanides"/>
  </r>
  <r>
    <s v="yHFo2pLRaG."/>
    <x v="16"/>
    <s v="Other"/>
    <s v="Biguanides"/>
    <x v="0"/>
    <d v="2011-05-20T00:00:00"/>
    <s v="Biguanides-&gt;Insulin aspart|Insulin isophane-&gt;Insulin isophane-&gt;Insulin aspart-&gt;Biguanides|Insulin aspart|Insulin isophane-&gt;Biguanides|Insulin aspart"/>
  </r>
  <r>
    <s v="1eX2R2cqxiE"/>
    <x v="16"/>
    <s v="Māori"/>
    <s v="Biguanides"/>
    <x v="0"/>
    <d v="2013-12-19T00:00:00"/>
    <s v="Biguanides-&gt;Sulfonylureas-&gt;Biguanides|Sulfonylureas-&gt;Biguanides|Sulfonylureas|Thiazolidinedione-&gt;Thiazolidinedione-&gt;DPP-4 inhibitors-&gt;SGLT-2 inhibitors-&gt;DPP-4 inhibitors|SGLT-2 inhibitors"/>
  </r>
  <r>
    <s v="6YVjBJVIPp6"/>
    <x v="16"/>
    <s v="Pacific peoples"/>
    <s v="Biguanides"/>
    <x v="0"/>
    <d v="2023-09-20T00:00:00"/>
    <s v="Biguanides-&gt;SGLT-2 inhibitors"/>
  </r>
  <r>
    <s v="04sBWioZKXU"/>
    <x v="16"/>
    <s v="Māori"/>
    <s v="Biguanides"/>
    <x v="0"/>
    <d v="2018-02-20T00:00:00"/>
    <s v="Biguanides"/>
  </r>
  <r>
    <s v="0g8m7EvUzIY"/>
    <x v="16"/>
    <s v="Māori"/>
    <s v="Biguanides"/>
    <x v="0"/>
    <d v="2017-10-05T00:00:00"/>
    <s v="Biguanides"/>
  </r>
  <r>
    <s v="yqq4xJxwZhg"/>
    <x v="16"/>
    <s v="Other"/>
    <s v="Biguanides"/>
    <x v="0"/>
    <d v="2015-07-25T00:00:00"/>
    <s v="Biguanides"/>
  </r>
  <r>
    <s v="UYhIdNgmZZI"/>
    <x v="16"/>
    <s v="Other"/>
    <s v="Biguanides|Sulfonylureas"/>
    <x v="0"/>
    <d v="2011-09-28T00:00:00"/>
    <s v="Biguanides|Sulfonylureas"/>
  </r>
  <r>
    <s v="8.kTXSeDpbY"/>
    <x v="16"/>
    <s v="Other"/>
    <s v="Biguanides"/>
    <x v="0"/>
    <d v="2022-10-18T00:00:00"/>
    <s v="Biguanides"/>
  </r>
  <r>
    <s v="8.YtwYkOsus"/>
    <x v="16"/>
    <s v="Other"/>
    <s v="Biguanides"/>
    <x v="0"/>
    <d v="2013-04-18T00:00:00"/>
    <s v="Biguanides"/>
  </r>
  <r>
    <s v="8I8sz1EFvWU"/>
    <x v="16"/>
    <s v="Other"/>
    <s v="Biguanides"/>
    <x v="0"/>
    <d v="2018-06-11T00:00:00"/>
    <s v="Biguanides"/>
  </r>
  <r>
    <s v="8p4q8E.XLb."/>
    <x v="16"/>
    <s v="Pacific peoples"/>
    <s v="Biguanides"/>
    <x v="0"/>
    <d v="2014-09-16T00:00:00"/>
    <s v="Biguanides"/>
  </r>
  <r>
    <s v="19hzqHo8Z62"/>
    <x v="16"/>
    <s v="Other"/>
    <s v="Insulin glargine"/>
    <x v="1"/>
    <d v="2020-03-06T00:00:00"/>
    <s v="Insulin glargine-&gt;Insulin aspart|Insulin glargine-&gt;Insulin aspart-&gt;Biguanides-&gt;Biguanides|Insulin aspart|Insulin glargine-&gt;Biguanides|Insulin aspart"/>
  </r>
  <r>
    <s v="1m.6vqnf6aw"/>
    <x v="16"/>
    <s v="Māori"/>
    <s v="Biguanides"/>
    <x v="0"/>
    <d v="2016-09-14T00:00:00"/>
    <s v="Biguanides"/>
  </r>
  <r>
    <s v="n4EUrWIImEI"/>
    <x v="16"/>
    <s v="Other"/>
    <s v="Biguanides"/>
    <x v="0"/>
    <d v="2022-06-15T00:00:00"/>
    <s v="Biguanides"/>
  </r>
  <r>
    <s v="kOe3KX8VRSY"/>
    <x v="16"/>
    <s v="Other"/>
    <s v="Biguanides"/>
    <x v="0"/>
    <d v="2023-12-27T00:00:00"/>
    <s v="Biguanides"/>
  </r>
  <r>
    <s v="KSFERUdmk4w"/>
    <x v="16"/>
    <s v="Asian"/>
    <s v="Insulin isophane"/>
    <x v="1"/>
    <d v="2012-11-13T00:00:00"/>
    <s v="Insulin isophane-&gt;Insulin aspart|Insulin glargine-&gt;Biguanides|Insulin aspart|Insulin glargine-&gt;Biguanides-&gt;Insulin glargine-&gt;Insulin aspart-&gt;Biguanides|Insulin glargine"/>
  </r>
  <r>
    <s v="qzrZB3YMN4c"/>
    <x v="16"/>
    <s v="Asian"/>
    <s v="Biguanides"/>
    <x v="0"/>
    <d v="2015-01-27T00:00:00"/>
    <s v="Biguanides"/>
  </r>
  <r>
    <s v="qRjupiXz1jY"/>
    <x v="16"/>
    <s v="Pacific peoples"/>
    <s v="Biguanides"/>
    <x v="0"/>
    <d v="2019-02-22T00:00:00"/>
    <s v="Biguanides"/>
  </r>
  <r>
    <s v="Qf6Zkle7Ugo"/>
    <x v="16"/>
    <s v="Māori"/>
    <s v="Biguanides"/>
    <x v="0"/>
    <d v="2024-03-20T00:00:00"/>
    <s v="Biguanides-&gt;Insulin glargine-&gt;Insulin aspart-&gt;Biguanides|Insulin glargine|SGLT-2 inhibitors-&gt;Insulin glargine|SGLT-2 inhibitors-&gt;SGLT-2 inhibitors"/>
  </r>
  <r>
    <s v="ulcN/K77FXU"/>
    <x v="16"/>
    <s v="Other"/>
    <s v="Biguanides"/>
    <x v="0"/>
    <d v="2022-04-23T00:00:00"/>
    <s v="Biguanides"/>
  </r>
  <r>
    <s v="Um9oA7ApYSw"/>
    <x v="16"/>
    <s v="Māori"/>
    <s v="Biguanides"/>
    <x v="0"/>
    <d v="2013-06-06T00:00:00"/>
    <s v="Biguanides-&gt;Insulin aspart|Insulin glargine-&gt;Biguanides|Insulin aspart|Insulin glargine-&gt;Insulin aspart-&gt;Insulin glargine-&gt;DPP-4 inhibitors|Insulin glargine-&gt;DPP-4 inhibitors"/>
  </r>
  <r>
    <s v="SC97IgPrJeY"/>
    <x v="16"/>
    <s v="Māori"/>
    <s v="Insulin glargine"/>
    <x v="1"/>
    <d v="2015-04-02T00:00:00"/>
    <s v="Insulin glargine-&gt;Insulin aspart-&gt;Biguanides-&gt;Sulfonylureas-&gt;Biguanides|Sulfonylureas-&gt;DPP-4 inhibitors-&gt;Insulin isophane-&gt;DPP-4 inhibitors|Insulin isophane-&gt;Insulin isophane|SGLT-2 inhibitors-&gt;DPP-4 inhibitors|SGLT-2 inhibitors-&gt;SGLT-2 inhibitors-&gt;DPP-4 inhibitors|Insulin isophane|SGLT-2 inhibitors"/>
  </r>
  <r>
    <s v="s7cHY7Ay3IQ"/>
    <x v="16"/>
    <s v="Māori"/>
    <s v="Biguanides"/>
    <x v="0"/>
    <d v="2018-08-24T00:00:00"/>
    <s v="Biguanides"/>
  </r>
  <r>
    <s v="VbO8Da/CqK6"/>
    <x v="16"/>
    <s v="Asian"/>
    <s v="Biguanides"/>
    <x v="0"/>
    <d v="2025-11-24T00:00:00"/>
    <s v="Biguanides"/>
  </r>
  <r>
    <s v="VBPNPIqkcmM"/>
    <x v="16"/>
    <s v="Māori"/>
    <s v="Biguanides"/>
    <x v="0"/>
    <d v="2017-12-07T00:00:00"/>
    <s v="Biguanides"/>
  </r>
  <r>
    <s v="yXvU8FGdg8c"/>
    <x v="16"/>
    <s v="Asian"/>
    <s v="Biguanides"/>
    <x v="0"/>
    <d v="2018-08-30T00:00:00"/>
    <s v="Biguanides"/>
  </r>
  <r>
    <s v="ZLQfFpP8t7I"/>
    <x v="16"/>
    <s v="Māori"/>
    <s v="Biguanides"/>
    <x v="0"/>
    <d v="2022-09-14T00:00:00"/>
    <s v="Biguanides"/>
  </r>
  <r>
    <s v="ZdFc/cxRyHY"/>
    <x v="16"/>
    <s v="Other"/>
    <s v="Biguanides"/>
    <x v="0"/>
    <d v="2025-04-22T00:00:00"/>
    <s v="Biguanides"/>
  </r>
  <r>
    <s v="ZERGzgg2H2g"/>
    <x v="16"/>
    <s v="Pacific peoples"/>
    <s v="Biguanides"/>
    <x v="0"/>
    <d v="2017-10-09T00:00:00"/>
    <s v="Biguanides"/>
  </r>
  <r>
    <s v="1ZdoOBkyfLE"/>
    <x v="16"/>
    <s v="Other"/>
    <s v="Biguanides"/>
    <x v="0"/>
    <d v="2024-03-21T00:00:00"/>
    <s v="Biguanides"/>
  </r>
  <r>
    <s v="ZV6dpvMa79I"/>
    <x v="16"/>
    <s v="Māori"/>
    <s v="Biguanides"/>
    <x v="0"/>
    <d v="2014-03-25T00:00:00"/>
    <s v="Biguanides-&gt;Sulfonylureas-&gt;Insulin glargine|Sulfonylureas-&gt;Insulin glargine-&gt;DPP-4 inhibitors|Sulfonylureas-&gt;DPP-4 inhibitors|Insulin glargine|Sulfonylureas-&gt;SGLT-2 inhibitors-&gt;DPP-4 inhibitors|Insulin glargine|SGLT-2 inhibitors|Sulfonylureas-&gt;DPP-4 inhibitors|Insulin glargine|SGLT-2 inhibitors-&gt;Insulin glargine|SGLT-2 inhibitors"/>
  </r>
  <r>
    <s v="2LiY3KkM/VM"/>
    <x v="16"/>
    <s v="Pacific peoples"/>
    <s v="Biguanides"/>
    <x v="0"/>
    <d v="2025-12-05T00:00:00"/>
    <s v="Biguanides"/>
  </r>
  <r>
    <s v="2ntuT8V.qF2"/>
    <x v="16"/>
    <s v="Māori"/>
    <s v="Biguanides"/>
    <x v="0"/>
    <d v="2014-08-30T00:00:00"/>
    <s v="Biguanides"/>
  </r>
  <r>
    <s v="e51NR9QiEvg"/>
    <x v="16"/>
    <s v="Māori"/>
    <s v="Biguanides"/>
    <x v="0"/>
    <d v="2024-05-16T00:00:00"/>
    <s v="Biguanides"/>
  </r>
  <r>
    <s v="h1qLwHzZdpk"/>
    <x v="16"/>
    <s v="Pacific peoples"/>
    <s v="SGLT-2 inhibitors"/>
    <x v="0"/>
    <d v="2021-07-09T00:00:00"/>
    <s v="SGLT-2 inhibitors-&gt;Sulfonylureas|Thiazolidinedione-&gt;GLP-1 agonists-&gt;GLP-1 agonists|Sulfonylureas|Thiazolidinedione"/>
  </r>
  <r>
    <s v="HcuhXGFb2kg"/>
    <x v="16"/>
    <s v="Māori"/>
    <s v="Biguanides"/>
    <x v="0"/>
    <d v="2012-04-12T00:00:00"/>
    <s v="Biguanides-&gt;Biguanides|Sulfonylureas-&gt;Insulin glargine-&gt;Biguanides|Insulin glargine|Sulfonylureas-&gt;DPP-4 inhibitors|Insulin glargine-&gt;Biguanides|Insulin glargine|SGLT-2 inhibitors-&gt;SGLT-2 inhibitors-&gt;Insulin glargine|SGLT-2 inhibitors-&gt;Insulin aspart|SGLT-2 inhibitors-&gt;Biguanides|DPP-4 inhibitors|Insulin glargine-&gt;DPP-4 inhibitors|Insulin glargine|SGLT-2 inhibitors-&gt;DPP-4 inhibitors"/>
  </r>
  <r>
    <s v="hGlHE0xzvck"/>
    <x v="16"/>
    <s v="Other"/>
    <s v="Biguanides"/>
    <x v="0"/>
    <d v="2024-07-16T00:00:00"/>
    <s v="Biguanides"/>
  </r>
  <r>
    <s v="hHWUAJO/c2s"/>
    <x v="16"/>
    <s v="Pacific peoples"/>
    <s v="Biguanides"/>
    <x v="0"/>
    <d v="2017-03-02T00:00:00"/>
    <s v="Biguanides"/>
  </r>
  <r>
    <s v="DbkYckSuoLQ"/>
    <x v="16"/>
    <s v="Asian"/>
    <s v="Biguanides"/>
    <x v="0"/>
    <d v="2011-11-30T00:00:00"/>
    <s v="Biguanides"/>
  </r>
  <r>
    <s v="AhAy.8UgZHg"/>
    <x v="16"/>
    <s v="Pacific peoples"/>
    <s v="Biguanides"/>
    <x v="0"/>
    <d v="2013-04-16T00:00:00"/>
    <s v="Biguanides"/>
  </r>
  <r>
    <s v="A8karYkFU1A"/>
    <x v="16"/>
    <s v="Other"/>
    <s v="Biguanides"/>
    <x v="0"/>
    <d v="2022-06-08T00:00:00"/>
    <s v="Biguanides-&gt;Insulin glargine-&gt;Insulin aspart|Insulin glargine-&gt;Insulin glulisine-&gt;Insulin glargine|Insulin glulisine"/>
  </r>
  <r>
    <s v="3L1K1v4D/Dk"/>
    <x v="16"/>
    <s v="Other"/>
    <s v="Biguanides"/>
    <x v="0"/>
    <d v="2016-08-16T00:00:00"/>
    <s v="Biguanides"/>
  </r>
  <r>
    <s v="3OKp/P2aEj."/>
    <x v="16"/>
    <s v="Asian"/>
    <s v="Biguanides"/>
    <x v="0"/>
    <d v="2020-09-23T00:00:00"/>
    <s v="Biguanides"/>
  </r>
  <r>
    <s v="9plM0kqXdv."/>
    <x v="16"/>
    <s v="Māori"/>
    <s v="Biguanides"/>
    <x v="0"/>
    <d v="2018-12-21T00:00:00"/>
    <s v="Biguanides"/>
  </r>
  <r>
    <s v="9r3jcqkVP7M"/>
    <x v="16"/>
    <s v="Asian"/>
    <s v="Biguanides"/>
    <x v="0"/>
    <d v="2013-12-13T00:00:00"/>
    <s v="Biguanides-&gt;Biguanides|Sulfonylureas"/>
  </r>
  <r>
    <s v="A7xVu/C0fqg"/>
    <x v="16"/>
    <s v="Pacific peoples"/>
    <s v="Biguanides"/>
    <x v="0"/>
    <d v="2024-06-25T00:00:00"/>
    <s v="Biguanides"/>
  </r>
  <r>
    <s v="ltCAuMtLtCU"/>
    <x v="16"/>
    <s v="Other"/>
    <s v="Biguanides"/>
    <x v="0"/>
    <d v="2022-02-17T00:00:00"/>
    <s v="Biguanides"/>
  </r>
  <r>
    <s v="f3VlKTeOO5U"/>
    <x v="16"/>
    <s v="Māori"/>
    <s v="Biguanides"/>
    <x v="0"/>
    <d v="2025-01-29T00:00:00"/>
    <s v="Biguanides"/>
  </r>
  <r>
    <s v="mhJzaBBkrhI"/>
    <x v="16"/>
    <s v="Other"/>
    <s v="Biguanides"/>
    <x v="0"/>
    <d v="2021-07-30T00:00:00"/>
    <s v="Biguanides"/>
  </r>
  <r>
    <s v="LVZRXED9Qvw"/>
    <x v="16"/>
    <s v="Māori"/>
    <s v="Biguanides|Insulin glargine"/>
    <x v="0"/>
    <d v="2023-02-16T00:00:00"/>
    <s v="Biguanides|Insulin glargine-&gt;Insulin aspart|Insulin glargine"/>
  </r>
  <r>
    <s v="peqibTBXV.Y"/>
    <x v="16"/>
    <s v="Pacific peoples"/>
    <s v="Biguanides"/>
    <x v="0"/>
    <d v="2011-04-14T00:00:00"/>
    <s v="Biguanides"/>
  </r>
  <r>
    <s v="PkfbItZJi3k"/>
    <x v="16"/>
    <s v="Asian"/>
    <s v="Biguanides"/>
    <x v="0"/>
    <d v="2013-02-05T00:00:00"/>
    <s v="Biguanides"/>
  </r>
  <r>
    <s v="poR/qus2qz2"/>
    <x v="16"/>
    <s v="Other"/>
    <s v="Biguanides"/>
    <x v="0"/>
    <d v="2019-08-03T00:00:00"/>
    <s v="Biguanides-&gt;GLP-1 agonists-&gt;Insulin glargine-&gt;GLP-1 agonists|Insulin glargine-&gt;GLP-1 agonists|Insulin aspart|Insulin glargine-&gt;DPP-4 inhibitors-&gt;Insulin aspart-&gt;GLP-1 agonists|Insulin aspart-&gt;Insulin aspart|Insulin glargine"/>
  </r>
  <r>
    <s v="o/podQHyk3U"/>
    <x v="16"/>
    <s v="Māori"/>
    <s v="Biguanides|Insulin glargine"/>
    <x v="0"/>
    <d v="2020-08-05T00:00:00"/>
    <s v="Biguanides|Insulin glargine-&gt;Biguanides|Insulin aspart|Insulin glargine-&gt;Biguanides-&gt;Insulin aspart|Insulin glargine-&gt;Sulfonylureas-&gt;SGLT-2 inhibitors-&gt;SGLT-2 inhibitors|Sulfonylureas-&gt;Biguanides|SGLT-2 inhibitors|Sulfonylureas-&gt;DPP-4 inhibitors|Sulfonylureas"/>
  </r>
  <r>
    <s v="OFKVRbesq/2"/>
    <x v="16"/>
    <s v="Pacific peoples"/>
    <s v="Biguanides"/>
    <x v="0"/>
    <d v="2016-10-12T00:00:00"/>
    <s v="Biguanides"/>
  </r>
  <r>
    <s v="OfwL.o4A4wQ"/>
    <x v="16"/>
    <s v="Other"/>
    <s v="Biguanides"/>
    <x v="0"/>
    <d v="2019-09-23T00:00:00"/>
    <s v="Biguanides"/>
  </r>
  <r>
    <s v="Nv6FxX/JoXg"/>
    <x v="16"/>
    <s v="Māori"/>
    <s v="Biguanides"/>
    <x v="0"/>
    <d v="2021-02-16T00:00:00"/>
    <s v="Biguanides"/>
  </r>
  <r>
    <s v="wvJHK493ZcU"/>
    <x v="16"/>
    <s v="Māori"/>
    <s v="Biguanides"/>
    <x v="0"/>
    <d v="2025-07-19T00:00:00"/>
    <s v="Biguanides"/>
  </r>
  <r>
    <s v="WoT13zv.A9A"/>
    <x v="16"/>
    <s v="Pacific peoples"/>
    <s v="Biguanides"/>
    <x v="0"/>
    <d v="2018-07-26T00:00:00"/>
    <s v="Biguanides"/>
  </r>
  <r>
    <s v="SSEclnU9VK2"/>
    <x v="16"/>
    <s v="Other"/>
    <s v="Biguanides"/>
    <x v="0"/>
    <d v="2025-02-07T00:00:00"/>
    <s v="Biguanides"/>
  </r>
  <r>
    <s v="EAHc165tg5c"/>
    <x v="16"/>
    <s v="Pacific peoples"/>
    <s v="Biguanides"/>
    <x v="0"/>
    <d v="2022-01-26T00:00:00"/>
    <s v="Biguanides"/>
  </r>
  <r>
    <s v="BePKFUSzwlE"/>
    <x v="16"/>
    <s v="Other"/>
    <s v="Biguanides"/>
    <x v="0"/>
    <d v="2022-08-09T00:00:00"/>
    <s v="Biguanides"/>
  </r>
  <r>
    <s v="aZTQ4JJhVOI"/>
    <x v="16"/>
    <s v="Māori"/>
    <s v="Biguanides"/>
    <x v="0"/>
    <d v="2021-02-25T00:00:00"/>
    <s v="Biguanides-&gt;SGLT-2 inhibitors-&gt;GLP-1 agonists|SGLT-2 inhibitors-&gt;GLP-1 agonists"/>
  </r>
  <r>
    <s v="zY3pw/yjbII"/>
    <x v="16"/>
    <s v="Pacific peoples"/>
    <s v="Biguanides"/>
    <x v="0"/>
    <d v="2014-10-20T00:00:00"/>
    <s v="Biguanides"/>
  </r>
  <r>
    <s v="4MDBof6rOOQ"/>
    <x v="16"/>
    <s v="Māori"/>
    <s v="Biguanides"/>
    <x v="0"/>
    <d v="2014-06-05T00:00:00"/>
    <s v="Biguanides"/>
  </r>
  <r>
    <s v="4mw23YaORME"/>
    <x v="16"/>
    <s v="Other"/>
    <s v="Biguanides"/>
    <x v="0"/>
    <d v="2021-05-13T00:00:00"/>
    <s v="Biguanides"/>
  </r>
  <r>
    <s v="5uzioF8gddE"/>
    <x v="16"/>
    <s v="Other"/>
    <s v="Biguanides"/>
    <x v="0"/>
    <d v="2021-08-17T00:00:00"/>
    <s v="Biguanides"/>
  </r>
  <r>
    <s v="AMI1aVC3xzs"/>
    <x v="16"/>
    <s v="Other"/>
    <s v="Biguanides"/>
    <x v="0"/>
    <d v="2013-02-21T00:00:00"/>
    <s v="Biguanides"/>
  </r>
  <r>
    <s v="5FmCBxeTAsI"/>
    <x v="16"/>
    <s v="Other"/>
    <s v="Biguanides"/>
    <x v="0"/>
    <d v="2021-02-15T00:00:00"/>
    <s v="Biguanides"/>
  </r>
  <r>
    <s v="blfc7KLa7vo"/>
    <x v="16"/>
    <s v="Asian"/>
    <s v="Biguanides"/>
    <x v="0"/>
    <d v="2015-04-28T00:00:00"/>
    <s v="Biguanides-&gt;Sulfonylureas-&gt;Insulin glargine|Sulfonylureas-&gt;Insulin glargine-&gt;Insulin isophane with insulin neutral-&gt;Biguanides|Insulin isophane with insulin neutral-&gt;DPP-4 inhibitors|Insulin glargine-&gt;Biguanides|Insulin aspart-&gt;Biguanides|GLP-1 agonists|Insulin glargine-&gt;GLP-1 agonists|Insulin glargine"/>
  </r>
  <r>
    <s v="b7YpLiQNbU2"/>
    <x v="16"/>
    <s v="Māori"/>
    <s v="Biguanides"/>
    <x v="0"/>
    <d v="2024-12-06T00:00:00"/>
    <s v="Biguanides"/>
  </r>
  <r>
    <s v="eOudk7YLuns"/>
    <x v="16"/>
    <s v="Pacific peoples"/>
    <s v="Biguanides"/>
    <x v="0"/>
    <d v="2023-07-27T00:00:00"/>
    <s v="Biguanides"/>
  </r>
  <r>
    <s v="bV.dkeR1.hc"/>
    <x v="16"/>
    <s v="Other"/>
    <s v="Biguanides"/>
    <x v="0"/>
    <d v="2017-10-26T00:00:00"/>
    <s v="Biguanides"/>
  </r>
  <r>
    <s v="BW.8zfnd8Uk"/>
    <x v="16"/>
    <s v="Māori"/>
    <s v="Biguanides"/>
    <x v="0"/>
    <d v="2025-05-03T00:00:00"/>
    <s v="Biguanides"/>
  </r>
  <r>
    <s v="fBkqiCrroUw"/>
    <x v="16"/>
    <s v="Māori"/>
    <s v="Biguanides"/>
    <x v="0"/>
    <d v="2025-02-11T00:00:00"/>
    <s v="Biguanides"/>
  </r>
  <r>
    <s v="fBlhWTVE6qw"/>
    <x v="16"/>
    <s v="Māori"/>
    <s v="Biguanides"/>
    <x v="0"/>
    <d v="2013-12-09T00:00:00"/>
    <s v="Biguanides"/>
  </r>
  <r>
    <s v="x.AtPOtx4bA"/>
    <x v="16"/>
    <s v="Other"/>
    <s v="Biguanides"/>
    <x v="0"/>
    <d v="2015-08-06T00:00:00"/>
    <s v="Biguanides"/>
  </r>
  <r>
    <s v="wCYmSQ3YwmE"/>
    <x v="16"/>
    <s v="Pacific peoples"/>
    <s v="Biguanides"/>
    <x v="0"/>
    <d v="2012-05-17T00:00:00"/>
    <s v="Biguanides-&gt;Sulfonylureas-&gt;Biguanides|Sulfonylureas-&gt;Biguanides|Insulin glargine-&gt;Insulin glargine-&gt;DPP-4 inhibitors|Insulin glargine|Sulfonylureas-&gt;DPP-4 inhibitors|Insulin glargine-&gt;Biguanides|Insulin glargine|Insulin glulisine-&gt;Insulin glargine|Insulin glulisine-&gt;Insulin aspart|SGLT-2 inhibitors-&gt;SGLT-2 inhibitors-&gt;DPP-4 inhibitors|SGLT-2 inhibitors"/>
  </r>
  <r>
    <s v="SO0nbd47NSM"/>
    <x v="16"/>
    <s v="Other"/>
    <s v="Biguanides"/>
    <x v="0"/>
    <d v="2019-02-07T00:00:00"/>
    <s v="Biguanides"/>
  </r>
  <r>
    <s v="sohftN.Aook"/>
    <x v="16"/>
    <s v="Pacific peoples"/>
    <s v="Biguanides"/>
    <x v="0"/>
    <d v="2021-09-29T00:00:00"/>
    <s v="Biguanides"/>
  </r>
  <r>
    <s v="sQwJCPfrX.U"/>
    <x v="16"/>
    <s v="Other"/>
    <s v="Biguanides"/>
    <x v="0"/>
    <d v="2024-06-25T00:00:00"/>
    <s v="Biguanides"/>
  </r>
  <r>
    <s v="SiCSoRBA/DM"/>
    <x v="16"/>
    <s v="Pacific peoples"/>
    <s v="Biguanides"/>
    <x v="0"/>
    <d v="2020-11-10T00:00:00"/>
    <s v="Biguanides"/>
  </r>
  <r>
    <s v="SjX58TI4oF6"/>
    <x v="16"/>
    <s v="Māori"/>
    <s v="Biguanides"/>
    <x v="0"/>
    <d v="2025-10-28T00:00:00"/>
    <s v="Biguanides"/>
  </r>
  <r>
    <s v="SwFUgq5Su9g"/>
    <x v="16"/>
    <s v="Other"/>
    <s v="Biguanides"/>
    <x v="0"/>
    <d v="2011-03-31T00:00:00"/>
    <s v="Biguanides"/>
  </r>
  <r>
    <s v="L75XKtMEA9E"/>
    <x v="16"/>
    <s v="Māori"/>
    <s v="Biguanides"/>
    <x v="0"/>
    <d v="2021-03-19T00:00:00"/>
    <s v="Biguanides"/>
  </r>
  <r>
    <s v="lDseM76PZqs"/>
    <x v="16"/>
    <s v="Other"/>
    <s v="Biguanides"/>
    <x v="0"/>
    <d v="2016-11-07T00:00:00"/>
    <s v="Biguanides"/>
  </r>
  <r>
    <s v="lf9USUx3GQY"/>
    <x v="16"/>
    <s v="Other"/>
    <s v="Biguanides"/>
    <x v="0"/>
    <d v="2014-12-12T00:00:00"/>
    <s v="Biguanides"/>
  </r>
  <r>
    <s v="lj5fSdyEVis"/>
    <x v="16"/>
    <s v="Other"/>
    <s v="Biguanides"/>
    <x v="0"/>
    <d v="2011-04-20T00:00:00"/>
    <s v="Biguanides"/>
  </r>
  <r>
    <s v="hXTMEvk8GPI"/>
    <x v="16"/>
    <s v="Other"/>
    <s v="Biguanides"/>
    <x v="0"/>
    <d v="2018-02-05T00:00:00"/>
    <s v="Biguanides"/>
  </r>
  <r>
    <s v="sgyawecI272"/>
    <x v="16"/>
    <s v="Māori"/>
    <s v="Biguanides"/>
    <x v="0"/>
    <d v="2024-03-14T00:00:00"/>
    <s v="Biguanides"/>
  </r>
  <r>
    <s v="smccxKzZJJQ"/>
    <x v="16"/>
    <s v="Asian"/>
    <s v="Biguanides"/>
    <x v="0"/>
    <d v="2025-02-24T00:00:00"/>
    <s v="Biguanides"/>
  </r>
  <r>
    <s v="sp5s7.HJW86"/>
    <x v="16"/>
    <s v="Māori"/>
    <s v="Insulin glargine|Insulin glulisine"/>
    <x v="1"/>
    <d v="2021-02-19T00:00:00"/>
    <s v="Insulin glargine|Insulin glulisine-&gt;Biguanides|Insulin glargine|Insulin glulisine-&gt;Biguanides-&gt;Insulin glargine-&gt;Insulin glulisine-&gt;Insulin aspart-&gt;Insulin aspart|Insulin glulisine"/>
  </r>
  <r>
    <s v="OvmtFnPg5.I"/>
    <x v="16"/>
    <s v="Other"/>
    <s v="Biguanides"/>
    <x v="0"/>
    <d v="2024-08-01T00:00:00"/>
    <s v="Biguanides-&gt;Insulin aspart|Insulin glargine-&gt;Insulin aspart"/>
  </r>
  <r>
    <s v="or18Y4WXias"/>
    <x v="16"/>
    <s v="Pacific peoples"/>
    <s v="Biguanides|Insulin isophane"/>
    <x v="0"/>
    <d v="2017-10-04T00:00:00"/>
    <s v="Biguanides|Insulin isophane-&gt;Biguanides-&gt;Insulin isophane|Insulin lispro-&gt;Insulin isophane"/>
  </r>
  <r>
    <s v="p7INAB/m9EA"/>
    <x v="16"/>
    <s v="Māori"/>
    <s v="Biguanides"/>
    <x v="0"/>
    <d v="2019-01-07T00:00:00"/>
    <s v="Biguanides"/>
  </r>
  <r>
    <s v="p0pg/IsmY7I"/>
    <x v="16"/>
    <s v="Pacific peoples"/>
    <s v="Biguanides"/>
    <x v="0"/>
    <d v="2018-03-31T00:00:00"/>
    <s v="Biguanides-&gt;DPP-4 inhibitors-&gt;Sulfonylureas-&gt;SGLT-2 inhibitors-&gt;SGLT-2 inhibitors|Sulfonylureas-&gt;DPP-4 inhibitors|SGLT-2 inhibitors|Sulfonylureas-&gt;Biguanides|GLP-1 agonists-&gt;GLP-1 agonists-&gt;Biguanides|GLP-1 agonists|Sulfonylureas-&gt;Insulin glargine-&gt;GLP-1 agonists|Sulfonylureas-&gt;Insulin aspart"/>
  </r>
  <r>
    <s v="p/g9e/6LQSM"/>
    <x v="16"/>
    <s v="Māori"/>
    <s v="Biguanides"/>
    <x v="0"/>
    <d v="2018-04-10T00:00:00"/>
    <s v="Biguanides"/>
  </r>
  <r>
    <s v="9A4st5mXBpc"/>
    <x v="16"/>
    <s v="Asian"/>
    <s v="Biguanides"/>
    <x v="0"/>
    <d v="2023-05-25T00:00:00"/>
    <s v="Biguanides"/>
  </r>
  <r>
    <s v="2uRogdcZuq."/>
    <x v="16"/>
    <s v="Pacific peoples"/>
    <s v="Biguanides"/>
    <x v="0"/>
    <d v="2018-08-24T00:00:00"/>
    <s v="Biguanides"/>
  </r>
  <r>
    <s v="2ylKNknaszQ"/>
    <x v="16"/>
    <s v="Other"/>
    <s v="Biguanides"/>
    <x v="0"/>
    <d v="2025-08-04T00:00:00"/>
    <s v="Biguanides"/>
  </r>
  <r>
    <s v="342rx.K/YWE"/>
    <x v="16"/>
    <s v="Māori"/>
    <s v="Biguanides"/>
    <x v="0"/>
    <d v="2024-04-22T00:00:00"/>
    <s v="Biguanides"/>
  </r>
  <r>
    <s v="A71ZTJC5HWU"/>
    <x v="16"/>
    <s v="Pacific peoples"/>
    <s v="Biguanides"/>
    <x v="0"/>
    <d v="2018-06-14T00:00:00"/>
    <s v="Biguanides-&gt;DPP-4 inhibitors-&gt;DPP-4 inhibitors|Insulin glargine"/>
  </r>
  <r>
    <s v="d.TTmWohu8E"/>
    <x v="16"/>
    <s v="Pacific peoples"/>
    <s v="Biguanides"/>
    <x v="0"/>
    <d v="2019-10-04T00:00:00"/>
    <s v="Biguanides-&gt;Sulfonylureas-&gt;Biguanides|GLP-1 agonists-&gt;Insulin aspart|Insulin isophane-&gt;Insulin glargine-&gt;Insulin glargine|SGLT-2 inhibitors"/>
  </r>
  <r>
    <s v="cWYaDAK33Gw"/>
    <x v="16"/>
    <s v="Māori"/>
    <s v="Biguanides"/>
    <x v="0"/>
    <d v="2022-10-01T00:00:00"/>
    <s v="Biguanides"/>
  </r>
  <r>
    <s v="2rV9SFHl/cE"/>
    <x v="16"/>
    <s v="Pacific peoples"/>
    <s v="Biguanides"/>
    <x v="0"/>
    <d v="2013-01-15T00:00:00"/>
    <s v="Biguanides-&gt;Insulin isophane-&gt;Insulin aspart-&gt;Biguanides|Insulin isophane-&gt;Insulin aspart|Insulin isophane"/>
  </r>
  <r>
    <s v="2hLsl.Y2Klc"/>
    <x v="16"/>
    <s v="Māori"/>
    <s v="Biguanides"/>
    <x v="0"/>
    <d v="2021-07-16T00:00:00"/>
    <s v="Biguanides"/>
  </r>
  <r>
    <s v="2EoPc2Uo/ls"/>
    <x v="16"/>
    <s v="Asian"/>
    <s v="Biguanides"/>
    <x v="0"/>
    <d v="2025-05-01T00:00:00"/>
    <s v="Biguanides-&gt;DPP-4 inhibitors"/>
  </r>
  <r>
    <s v="1sp4tSMv6qk"/>
    <x v="16"/>
    <s v="Other"/>
    <s v="Sulfonylureas"/>
    <x v="0"/>
    <d v="2021-05-12T00:00:00"/>
    <s v="Sulfonylureas"/>
  </r>
  <r>
    <s v="zRR2moIb2j2"/>
    <x v="16"/>
    <s v="Other"/>
    <s v="Biguanides"/>
    <x v="0"/>
    <d v="2022-12-21T00:00:00"/>
    <s v="Biguanides"/>
  </r>
  <r>
    <s v="zd0IZbqPYYQ"/>
    <x v="16"/>
    <s v="Māori"/>
    <s v="Biguanides"/>
    <x v="0"/>
    <d v="2023-12-12T00:00:00"/>
    <s v="Biguanides"/>
  </r>
  <r>
    <s v="z9NcXlE2VTs"/>
    <x v="16"/>
    <s v="Māori"/>
    <s v="Biguanides"/>
    <x v="0"/>
    <d v="2017-06-20T00:00:00"/>
    <s v="Biguanides"/>
  </r>
  <r>
    <s v="zBvXMZNgDO6"/>
    <x v="16"/>
    <s v="Other"/>
    <s v="Biguanides"/>
    <x v="0"/>
    <d v="2024-09-30T00:00:00"/>
    <s v="Biguanides-&gt;SGLT-2 inhibitors-&gt;DPP-4 inhibitors-&gt;DPP-4 inhibitors|Sulfonylureas"/>
  </r>
  <r>
    <s v="NjZCnfztbws"/>
    <x v="16"/>
    <s v="Other"/>
    <s v="Biguanides"/>
    <x v="0"/>
    <d v="2012-12-20T00:00:00"/>
    <s v="Biguanides"/>
  </r>
  <r>
    <s v="KKHuqOr3ImA"/>
    <x v="16"/>
    <s v="Māori"/>
    <s v="Biguanides"/>
    <x v="0"/>
    <d v="2021-05-24T00:00:00"/>
    <s v="Biguanides"/>
  </r>
  <r>
    <s v="Dh9fBXiPktI"/>
    <x v="16"/>
    <s v="Māori"/>
    <s v="Biguanides"/>
    <x v="0"/>
    <d v="2016-02-19T00:00:00"/>
    <s v="Biguanides"/>
  </r>
  <r>
    <s v="GFY/Mn2keYI"/>
    <x v="16"/>
    <s v="Other"/>
    <s v="Biguanides"/>
    <x v="0"/>
    <d v="2021-07-23T00:00:00"/>
    <s v="Biguanides-&gt;SGLT-2 inhibitors"/>
  </r>
  <r>
    <s v="gD7.QnAErJs"/>
    <x v="16"/>
    <s v="Pacific peoples"/>
    <s v="Insulin aspart|Insulin glargine"/>
    <x v="1"/>
    <d v="2018-07-03T00:00:00"/>
    <s v="Insulin aspart|Insulin glargine-&gt;Insulin aspart-&gt;Insulin isophane with insulin neutral-&gt;Insulin aspart|Insulin glargine|Insulin isophane with insulin neutral-&gt;Insulin glargine-&gt;Biguanides-&gt;Biguanides|Insulin aspart|Insulin glargine"/>
  </r>
  <r>
    <s v="gPhpTMdkHGw"/>
    <x v="16"/>
    <s v="Pacific peoples"/>
    <s v="Biguanides"/>
    <x v="0"/>
    <d v="2025-09-01T00:00:00"/>
    <s v="Biguanides"/>
  </r>
  <r>
    <s v="jYASvXe/nkg"/>
    <x v="16"/>
    <s v="Asian"/>
    <s v="Sulfonylureas"/>
    <x v="0"/>
    <d v="2017-07-20T00:00:00"/>
    <s v="Sulfonylureas-&gt;Biguanides-&gt;Insulin isophane-&gt;Insulin isophane|Sulfonylureas-&gt;DPP-4 inhibitors|Insulin isophane|Sulfonylureas-&gt;Insulin aspart|Sulfonylureas-&gt;Biguanides|Insulin aspart-&gt;DPP-4 inhibitors|Insulin aspart-&gt;Biguanides|DPP-4 inhibitors|Insulin aspart-&gt;SGLT-2 inhibitors-&gt;Insulin aspart|SGLT-2 inhibitors-&gt;Insulin aspart-&gt;Insulin aspart|Insulin glargine-&gt;Insulin aspart|Insulin glargine|SGLT-2 inhibitors"/>
  </r>
  <r>
    <s v="GydKDcR3N2g"/>
    <x v="16"/>
    <s v="Māori"/>
    <s v="Biguanides"/>
    <x v="0"/>
    <d v="2014-09-02T00:00:00"/>
    <s v="Biguanides"/>
  </r>
  <r>
    <s v="J5u16m6MIyM"/>
    <x v="16"/>
    <s v="Māori"/>
    <s v="Insulin glargine|Insulin glulisine"/>
    <x v="1"/>
    <d v="2017-07-25T00:00:00"/>
    <s v="Insulin glargine|Insulin glulisine-&gt;Insulin aspart|Insulin glargine-&gt;Insulin glulisine-&gt;Insulin glargine-&gt;Insulin aspart|Insulin glargine|Insulin glulisine-&gt;Biguanides"/>
  </r>
  <r>
    <s v="jI06/EhE/76"/>
    <x v="16"/>
    <s v="Other"/>
    <s v="Biguanides"/>
    <x v="0"/>
    <d v="2012-06-14T00:00:00"/>
    <s v="Biguanides"/>
  </r>
  <r>
    <s v="JjFiTwcgcJc"/>
    <x v="16"/>
    <s v="Other"/>
    <s v="Biguanides"/>
    <x v="0"/>
    <d v="2025-11-27T00:00:00"/>
    <s v="Biguanides"/>
  </r>
  <r>
    <s v="q3pV8NeptGY"/>
    <x v="16"/>
    <s v="Other"/>
    <s v="Biguanides"/>
    <x v="0"/>
    <d v="2023-01-19T00:00:00"/>
    <s v="Biguanides"/>
  </r>
  <r>
    <s v="JOvenJOGY7E"/>
    <x v="16"/>
    <s v="Pacific peoples"/>
    <s v="Biguanides"/>
    <x v="0"/>
    <d v="2024-11-08T00:00:00"/>
    <s v="Biguanides"/>
  </r>
  <r>
    <s v="TZPkooWUTh."/>
    <x v="16"/>
    <s v="Other"/>
    <s v="Biguanides"/>
    <x v="0"/>
    <d v="2014-04-23T00:00:00"/>
    <s v="Biguanides"/>
  </r>
  <r>
    <s v="UK.ZfyR7SXg"/>
    <x v="16"/>
    <s v="Māori"/>
    <s v="Biguanides"/>
    <x v="0"/>
    <d v="2018-06-24T00:00:00"/>
    <s v="Biguanides"/>
  </r>
  <r>
    <s v="QhXhzCJ3dPQ"/>
    <x v="16"/>
    <s v="Other"/>
    <s v="Biguanides"/>
    <x v="0"/>
    <d v="2014-06-09T00:00:00"/>
    <s v="Biguanides"/>
  </r>
  <r>
    <s v="tQTmL5s.eZY"/>
    <x v="16"/>
    <s v="Asian"/>
    <s v="Biguanides|Insulin aspart|Insulin glargine"/>
    <x v="0"/>
    <d v="2020-11-04T00:00:00"/>
    <s v="Biguanides|Insulin aspart|Insulin glargine-&gt;Biguanides|Insulin aspart|Insulin glargine|Sulfonylureas-&gt;Insulin aspart|Insulin glargine-&gt;Insulin aspart|Insulin glargine|SGLT-2 inhibitors-&gt;Biguanides|Insulin aspart|Insulin glargine|SGLT-2 inhibitors|Sulfonylureas-&gt;SGLT-2 inhibitors-&gt;Biguanides|Insulin glargine-&gt;Insulin glargine-&gt;Insulin aspart|Insulin glargine|SGLT-2 inhibitors|Sulfonylureas-&gt;Insulin glargine|Sulfonylureas|Thiazolidinedione-&gt;Insulin aspart|Insulin glargine|Sulfonylureas|Thiazolidinedione-&gt;Insulin glargine|Thiazolidinedione-&gt;Insulin glargine|SGLT-2 inhibitors|Sulfonylureas|Thiazolidinedione-&gt;Insulin aspart|Insulin glargine|SGLT-2 inhibitors|Sulfonylureas|Thiazolidinedione-&gt;SGLT-2 inhibitors|Sulfonylureas|Thiazolidinedione-&gt;DPP-4 inhibitors|Thiazolidinedione-&gt;DPP-4 inhibitors|Insulin aspart|Insulin glargine-&gt;DPP-4 inhibitors|Insulin aspart|Insulin glargine|SGLT-2 inhibitors|Sulfonylureas|Thiazolidinedione-&gt;DPP-4 inhibitors|Insulin aspart|Insulin glargine|Sulfonylureas|Thiazolidinedione-&gt;DPP-4 inhibitors|Insulin aspart|Insulin glargine|SGLT-2 inhibitors|Sulfonylureas-&gt;GLP-1 agonists|SGLT-2 inhibitors-&gt;GLP-1 agonists|SGLT-2 inhibitors|Sulfonylureas|Thiazolidinedione"/>
  </r>
  <r>
    <s v="qu/5cX8hHzE"/>
    <x v="16"/>
    <s v="Other"/>
    <s v="Biguanides"/>
    <x v="0"/>
    <d v="2014-04-22T00:00:00"/>
    <s v="Biguanides"/>
  </r>
  <r>
    <s v="xq/CFTLedoc"/>
    <x v="16"/>
    <s v="Other"/>
    <s v="Biguanides"/>
    <x v="0"/>
    <d v="2019-09-16T00:00:00"/>
    <s v="Biguanides"/>
  </r>
  <r>
    <s v="Xe58xmWjb52"/>
    <x v="16"/>
    <s v="Other"/>
    <s v="Biguanides"/>
    <x v="0"/>
    <d v="2016-08-31T00:00:00"/>
    <s v="Biguanides"/>
  </r>
  <r>
    <s v="xDu94N8aLUY"/>
    <x v="16"/>
    <s v="Māori"/>
    <s v="Biguanides"/>
    <x v="0"/>
    <d v="2016-08-10T00:00:00"/>
    <s v="Biguanides"/>
  </r>
  <r>
    <s v=".BCnj7jJKCM"/>
    <x v="16"/>
    <s v="Māori"/>
    <s v="Biguanides"/>
    <x v="0"/>
    <d v="2022-08-05T00:00:00"/>
    <s v="Biguanides"/>
  </r>
  <r>
    <s v=".8L5DaTecJ."/>
    <x v="16"/>
    <s v="Other"/>
    <s v="Biguanides"/>
    <x v="0"/>
    <d v="2011-08-30T00:00:00"/>
    <s v="Biguanides"/>
  </r>
  <r>
    <s v="XxiszYGnlDY"/>
    <x v="16"/>
    <s v="Pacific peoples"/>
    <s v="Insulin isophane"/>
    <x v="1"/>
    <d v="2012-11-20T00:00:00"/>
    <s v="Insulin isophane-&gt;Biguanides-&gt;Biguanides|Insulin isophane-&gt;Insulin glargine-&gt;Insulin glulisine-&gt;Biguanides|Insulin glargine|Insulin glulisine-&gt;Insulin glargine|Insulin glulisine-&gt;Biguanides|Insulin glargine-&gt;Insulin glargine|Insulin glulisine|SGLT-2 inhibitors-&gt;SGLT-2 inhibitors"/>
  </r>
  <r>
    <s v="Y.MLcqzVKWs"/>
    <x v="16"/>
    <s v="Other"/>
    <s v="Biguanides"/>
    <x v="0"/>
    <d v="2017-05-10T00:00:00"/>
    <s v="Biguanides"/>
  </r>
  <r>
    <s v="/KuJdvwd.JE"/>
    <x v="16"/>
    <s v="Other"/>
    <s v="Biguanides"/>
    <x v="0"/>
    <d v="2011-11-28T00:00:00"/>
    <s v="Biguanides"/>
  </r>
  <r>
    <s v=".yqSqRv1MZo"/>
    <x v="16"/>
    <s v="Asian"/>
    <s v="Biguanides"/>
    <x v="0"/>
    <d v="2023-01-02T00:00:00"/>
    <s v="Biguanides-&gt;Insulin glargine-&gt;Biguanides|Insulin glargine-&gt;Insulin aspart|Insulin glargine-&gt;Biguanides|Insulin aspart-&gt;Biguanides|Insulin aspart|Insulin glargine"/>
  </r>
  <r>
    <s v="/J6psN6FIL2"/>
    <x v="16"/>
    <s v="Other"/>
    <s v="Insulin aspart|Insulin isophane"/>
    <x v="1"/>
    <d v="2013-07-02T00:00:00"/>
    <s v="Insulin aspart|Insulin isophane-&gt;Insulin isophane-&gt;Insulin glargine-&gt;Insulin aspart|Insulin glargine-&gt;Biguanides-&gt;Insulin aspart-&gt;Biguanides|Insulin aspart|Insulin glargine-&gt;Biguanides|Insulin aspart"/>
  </r>
  <r>
    <s v="C5.iqRKtK8g"/>
    <x v="16"/>
    <s v="Māori"/>
    <s v="Biguanides"/>
    <x v="0"/>
    <d v="2013-11-07T00:00:00"/>
    <s v="Biguanides-&gt;Sulfonylureas-&gt;Biguanides|Sulfonylureas-&gt;DPP-4 inhibitors|SGLT-2 inhibitors-&gt;SGLT-2 inhibitors-&gt;DPP-4 inhibitors-&gt;Insulin glargine-&gt;Biguanides|GLP-1 agonists|Insulin glargine-&gt;DPP-4 inhibitors|Insulin glargine|SGLT-2 inhibitors-&gt;Biguanides|Insulin aspart|Insulin glargine-&gt;Insulin aspart|Insulin glargine-&gt;Biguanides|DPP-4 inhibitors-&gt;Biguanides|SGLT-2 inhibitors-&gt;GLP-1 agonists|SGLT-2 inhibitors-&gt;GLP-1 agonists-&gt;Biguanides|Insulin glargine|SGLT-2 inhibitors-&gt;Insulin aspart-&gt;GLP-1 agonists|Insulin aspart-&gt;Biguanides|GLP-1 agonists|Insulin aspart"/>
  </r>
  <r>
    <s v="7OhC5T6BYXc"/>
    <x v="16"/>
    <s v="Māori"/>
    <s v="Biguanides|Insulin glargine|Thiazolidinedione"/>
    <x v="0"/>
    <d v="2025-09-08T00:00:00"/>
    <s v="Biguanides|Insulin glargine|Thiazolidinedione-&gt;Insulin glargine-&gt;SGLT-2 inhibitors"/>
  </r>
  <r>
    <s v="FSKlouZrx86"/>
    <x v="16"/>
    <s v="Other"/>
    <s v="Biguanides"/>
    <x v="0"/>
    <d v="2016-10-21T00:00:00"/>
    <s v="Biguanides"/>
  </r>
  <r>
    <s v="CF0b.BxTz0A"/>
    <x v="16"/>
    <s v="Māori"/>
    <s v="Biguanides"/>
    <x v="0"/>
    <d v="2024-12-18T00:00:00"/>
    <s v="Biguanides"/>
  </r>
  <r>
    <s v="CqmaEIBZd4Q"/>
    <x v="16"/>
    <s v="Pacific peoples"/>
    <s v="Biguanides"/>
    <x v="0"/>
    <d v="2015-12-23T00:00:00"/>
    <s v="Biguanides"/>
  </r>
  <r>
    <s v="rQeOy4b.o3w"/>
    <x v="16"/>
    <s v="Māori"/>
    <s v="Biguanides"/>
    <x v="0"/>
    <d v="2016-10-10T00:00:00"/>
    <s v="Biguanides"/>
  </r>
  <r>
    <s v="RSEP7M1wJv6"/>
    <x v="16"/>
    <s v="Pacific peoples"/>
    <s v="Biguanides"/>
    <x v="0"/>
    <d v="2012-03-09T00:00:00"/>
    <s v="Biguanides"/>
  </r>
  <r>
    <s v="rh3jK1GqC02"/>
    <x v="16"/>
    <s v="Pacific peoples"/>
    <s v="Biguanides"/>
    <x v="0"/>
    <d v="2014-06-19T00:00:00"/>
    <s v="Biguanides-&gt;DPP-4 inhibitors-&gt;SGLT-2 inhibitors-&gt;DPP-4 inhibitors|SGLT-2 inhibitors-&gt;Biguanides|GLP-1 agonists-&gt;GLP-1 agonists"/>
  </r>
  <r>
    <s v="rh8TJ4NhIWk"/>
    <x v="16"/>
    <s v="Pacific peoples"/>
    <s v="Biguanides"/>
    <x v="0"/>
    <d v="2015-05-28T00:00:00"/>
    <s v="Biguanides-&gt;Sulfonylureas-&gt;DPP-4 inhibitors"/>
  </r>
  <r>
    <s v="VgSa45Z7TNY"/>
    <x v="16"/>
    <s v="Other"/>
    <s v="Biguanides"/>
    <x v="0"/>
    <d v="2013-06-07T00:00:00"/>
    <s v="Biguanides"/>
  </r>
  <r>
    <s v="yk8n9PqPrgQ"/>
    <x v="16"/>
    <s v="Asian"/>
    <s v="Insulin aspart|Insulin glargine"/>
    <x v="1"/>
    <d v="2018-01-08T00:00:00"/>
    <s v="Insulin aspart|Insulin glargine-&gt;Insulin aspart-&gt;Biguanides|Insulin aspart-&gt;Biguanides"/>
  </r>
  <r>
    <s v="ylwCtzAykB6"/>
    <x v="16"/>
    <s v="Māori"/>
    <s v="Biguanides"/>
    <x v="0"/>
    <d v="2022-07-27T00:00:00"/>
    <s v="Biguanides"/>
  </r>
  <r>
    <s v="w6cajsF6Lag"/>
    <x v="16"/>
    <s v="Māori"/>
    <s v="Biguanides"/>
    <x v="0"/>
    <d v="2013-06-28T00:00:00"/>
    <s v="Biguanides"/>
  </r>
  <r>
    <s v="Z/tayjDazI2"/>
    <x v="16"/>
    <s v="Other"/>
    <s v="Biguanides"/>
    <x v="0"/>
    <d v="2021-06-29T00:00:00"/>
    <s v="Biguanides"/>
  </r>
  <r>
    <s v="VkGAWULv04I"/>
    <x v="16"/>
    <s v="Other"/>
    <s v="Biguanides"/>
    <x v="0"/>
    <d v="2024-04-21T00:00:00"/>
    <s v="Biguanides"/>
  </r>
  <r>
    <s v="SLnlr/PYoHE"/>
    <x v="16"/>
    <s v="Asian"/>
    <s v="Biguanides"/>
    <x v="0"/>
    <d v="2018-09-10T00:00:00"/>
    <s v="Biguanides-&gt;Insulin glargine"/>
  </r>
  <r>
    <s v="sN4SVQ2IT7A"/>
    <x v="16"/>
    <s v="Pacific peoples"/>
    <s v="DPP-4 inhibitors"/>
    <x v="0"/>
    <d v="2019-05-06T00:00:00"/>
    <s v="DPP-4 inhibitors"/>
  </r>
  <r>
    <s v="Sc1aoqBYyFg"/>
    <x v="16"/>
    <s v="Other"/>
    <s v="Biguanides"/>
    <x v="0"/>
    <d v="2024-10-04T00:00:00"/>
    <s v="Biguanides"/>
  </r>
  <r>
    <s v="rxjiCP3mgvE"/>
    <x v="16"/>
    <s v="Other"/>
    <s v="Biguanides"/>
    <x v="0"/>
    <d v="2025-11-13T00:00:00"/>
    <s v="Biguanides"/>
  </r>
  <r>
    <s v="SbEy.BhJ4qU"/>
    <x v="16"/>
    <s v="Asian"/>
    <s v="Biguanides"/>
    <x v="0"/>
    <d v="2014-06-16T00:00:00"/>
    <s v="Biguanides-&gt;Sulfonylureas-&gt;Biguanides|Sulfonylureas-&gt;Insulin aspart-&gt;Biguanides|Insulin aspart|Insulin glargine-&gt;Insulin aspart|Insulin glargine-&gt;SGLT-2 inhibitors-&gt;Biguanides|SGLT-2 inhibitors"/>
  </r>
  <r>
    <s v="S7x8b8o6wDc"/>
    <x v="16"/>
    <s v="Other"/>
    <s v="Biguanides"/>
    <x v="0"/>
    <d v="2024-02-19T00:00:00"/>
    <s v="Biguanides"/>
  </r>
  <r>
    <s v="OnoMB32k37o"/>
    <x v="16"/>
    <s v="Other"/>
    <s v="Biguanides"/>
    <x v="0"/>
    <d v="2024-09-06T00:00:00"/>
    <s v="Biguanides"/>
  </r>
  <r>
    <s v="zcswPfPpYW."/>
    <x v="16"/>
    <s v="Asian"/>
    <s v="Biguanides"/>
    <x v="0"/>
    <d v="2019-08-31T00:00:00"/>
    <s v="Biguanides-&gt;Biguanides|DPP-4 inhibitors-&gt;DPP-4 inhibitors"/>
  </r>
  <r>
    <s v="z0cij.DSPGQ"/>
    <x v="16"/>
    <s v="Other"/>
    <s v="Biguanides"/>
    <x v="0"/>
    <d v="2012-06-07T00:00:00"/>
    <s v="Biguanides"/>
  </r>
  <r>
    <s v="a7QJO/HX9ik"/>
    <x v="16"/>
    <s v="Other"/>
    <s v="Biguanides"/>
    <x v="0"/>
    <d v="2014-11-25T00:00:00"/>
    <s v="Biguanides"/>
  </r>
  <r>
    <s v="A.FluxvzHDg"/>
    <x v="16"/>
    <s v="Other"/>
    <s v="Biguanides"/>
    <x v="0"/>
    <d v="2011-12-23T00:00:00"/>
    <s v="Biguanides-&gt;Sulfonylureas-&gt;Biguanides|Insulin glargine|Sulfonylureas-&gt;Insulin glargine-&gt;Biguanides|Sulfonylureas-&gt;Biguanides|Insulin aspart-&gt;Insulin aspart-&gt;DPP-4 inhibitors-&gt;DPP-4 inhibitors|Insulin aspart-&gt;GLP-1 agonists-&gt;GLP-1 agonists|Insulin aspart-&gt;Insulin aspart|Insulin isophane-&gt;GLP-1 agonists|Insulin aspart|Insulin isophane-&gt;Biguanides|GLP-1 agonists|Insulin aspart|Insulin isophane-&gt;Biguanides|GLP-1 agonists-&gt;Biguanides|Insulin aspart|Insulin isophane-&gt;Insulin isophane"/>
  </r>
  <r>
    <s v="9qKdY5Iv7k."/>
    <x v="16"/>
    <s v="Māori"/>
    <s v="Biguanides"/>
    <x v="0"/>
    <d v="2013-02-14T00:00:00"/>
    <s v="Biguanides"/>
  </r>
  <r>
    <s v="amb7LC7Ir5I"/>
    <x v="16"/>
    <s v="Asian"/>
    <s v="Biguanides"/>
    <x v="0"/>
    <d v="2018-04-17T00:00:00"/>
    <s v="Biguanides"/>
  </r>
  <r>
    <s v="ApgH59qhVFE"/>
    <x v="16"/>
    <s v="Other"/>
    <s v="Biguanides"/>
    <x v="0"/>
    <d v="2023-07-24T00:00:00"/>
    <s v="Biguanides"/>
  </r>
  <r>
    <s v="AJB/BtN4n/s"/>
    <x v="16"/>
    <s v="Pacific peoples"/>
    <s v="Biguanides"/>
    <x v="0"/>
    <d v="2011-01-15T00:00:00"/>
    <s v="Biguanides-&gt;Biguanides|Sulfonylureas-&gt;Insulin aspart|Insulin isophane-&gt;Insulin isophane-&gt;Biguanides|Insulin glargine-&gt;SGLT-2 inhibitors-&gt;Insulin glargine|SGLT-2 inhibitors-&gt;Insulin glargine-&gt;Insulin aspart|SGLT-2 inhibitors-&gt;Insulin aspart"/>
  </r>
  <r>
    <s v="AFvivb3C9HM"/>
    <x v="16"/>
    <s v="Other"/>
    <s v="Biguanides"/>
    <x v="0"/>
    <d v="2018-07-16T00:00:00"/>
    <s v="Biguanides-&gt;Biguanides|Insulin aspart-&gt;Insulin aspart"/>
  </r>
  <r>
    <s v="PtxoGYjwXXA"/>
    <x v="16"/>
    <s v="Māori"/>
    <s v="Biguanides"/>
    <x v="0"/>
    <d v="2025-08-04T00:00:00"/>
    <s v="Biguanides"/>
  </r>
  <r>
    <s v="qaHckNVr5IM"/>
    <x v="16"/>
    <s v="Other"/>
    <s v="Biguanides"/>
    <x v="0"/>
    <d v="2011-11-04T00:00:00"/>
    <s v="Biguanides"/>
  </r>
  <r>
    <s v="QerWzMTcikg"/>
    <x v="16"/>
    <s v="Māori"/>
    <s v="Biguanides"/>
    <x v="0"/>
    <d v="2012-12-14T00:00:00"/>
    <s v="Biguanides-&gt;Insulin aspart|Insulin isophane-&gt;Insulin aspart-&gt;Insulin isophane-&gt;Biguanides|Insulin aspart|Insulin isophane-&gt;Biguanides|Insulin aspart-&gt;DPP-4 inhibitors-&gt;DPP-4 inhibitors|Insulin aspart|Insulin isophane-&gt;DPP-4 inhibitors|Insulin aspart-&gt;SGLT-2 inhibitors-&gt;Insulin aspart|Insulin isophane|SGLT-2 inhibitors-&gt;Insulin aspart|SGLT-2 inhibitors-&gt;DPP-4 inhibitors|SGLT-2 inhibitors-&gt;Insulin isophane|SGLT-2 inhibitors-&gt;DPP-4 inhibitors|Insulin aspart|Insulin isophane|SGLT-2 inhibitors-&gt;DPP-4 inhibitors|Insulin isophane"/>
  </r>
  <r>
    <s v="TX5VxuLX7CU"/>
    <x v="16"/>
    <s v="Other"/>
    <s v="Biguanides|Sulfonylureas"/>
    <x v="0"/>
    <d v="2018-05-25T00:00:00"/>
    <s v="Biguanides|Sulfonylureas-&gt;Sulfonylureas-&gt;Biguanides-&gt;SGLT-2 inhibitors"/>
  </r>
  <r>
    <s v="TxEGELeJnFk"/>
    <x v="16"/>
    <s v="Pacific peoples"/>
    <s v="Biguanides"/>
    <x v="0"/>
    <d v="2020-03-09T00:00:00"/>
    <s v="Biguanides-&gt;GLP-1 agonists"/>
  </r>
  <r>
    <s v="tXUtFx9KzVg"/>
    <x v="16"/>
    <s v="Other"/>
    <s v="SGLT-2 inhibitors"/>
    <x v="0"/>
    <d v="2024-04-29T00:00:00"/>
    <s v="SGLT-2 inhibitors"/>
  </r>
  <r>
    <s v="lHDBJweb.Uo"/>
    <x v="16"/>
    <s v="Other"/>
    <s v="Biguanides"/>
    <x v="0"/>
    <d v="2025-03-18T00:00:00"/>
    <s v="Biguanides"/>
  </r>
  <r>
    <s v="ldzS5A/bUd."/>
    <x v="16"/>
    <s v="Māori"/>
    <s v="Biguanides"/>
    <x v="0"/>
    <d v="2025-05-20T00:00:00"/>
    <s v="Biguanides"/>
  </r>
  <r>
    <s v="lDEKhkxFcgc"/>
    <x v="16"/>
    <s v="Māori"/>
    <s v="Insulin glargine"/>
    <x v="1"/>
    <d v="2019-05-14T00:00:00"/>
    <s v="Insulin glargine-&gt;Biguanides-&gt;Sulfonylureas-&gt;Biguanides|DPP-4 inhibitors-&gt;DPP-4 inhibitors-&gt;Insulin aspart|Insulin glargine"/>
  </r>
  <r>
    <s v="L5QyNQTlEew"/>
    <x v="16"/>
    <s v="Other"/>
    <s v="Insulin glargine"/>
    <x v="1"/>
    <d v="2014-10-10T00:00:00"/>
    <s v="Insulin glargine-&gt;Insulin aspart|Insulin glargine-&gt;Insulin aspart-&gt;Sulfonylureas"/>
  </r>
  <r>
    <s v="U1A6HtRPe.k"/>
    <x v="16"/>
    <s v="Other"/>
    <s v="Biguanides"/>
    <x v="0"/>
    <d v="2019-05-01T00:00:00"/>
    <s v="Biguanides"/>
  </r>
  <r>
    <s v="TYczNBEO4lo"/>
    <x v="16"/>
    <s v="Other"/>
    <s v="Biguanides"/>
    <x v="0"/>
    <d v="2015-05-22T00:00:00"/>
    <s v="Biguanides"/>
  </r>
  <r>
    <s v="x0JdexXuLwQ"/>
    <x v="16"/>
    <s v="Māori"/>
    <s v="Biguanides"/>
    <x v="0"/>
    <d v="2022-02-23T00:00:00"/>
    <s v="Biguanides-&gt;GLP-1 agonists-&gt;DPP-4 inhibitors-&gt;DPP-4 inhibitors|Sulfonylureas-&gt;Sulfonylureas-&gt;GLP-1 agonists|Sulfonylureas"/>
  </r>
  <r>
    <s v="Ivb3mdmj.mk"/>
    <x v="16"/>
    <s v="Pacific peoples"/>
    <s v="Biguanides"/>
    <x v="0"/>
    <d v="2023-12-22T00:00:00"/>
    <s v="Biguanides-&gt;GLP-1 agonists-&gt;Biguanides|GLP-1 agonists"/>
  </r>
  <r>
    <s v="lRK3dxhnUiY"/>
    <x v="16"/>
    <s v="Other"/>
    <s v="Biguanides"/>
    <x v="0"/>
    <d v="2022-10-05T00:00:00"/>
    <s v="Biguanides-&gt;Biguanides|Insulin glargine-&gt;Insulin glargine"/>
  </r>
  <r>
    <s v="Mf8s14kBFkI"/>
    <x v="16"/>
    <s v="Asian"/>
    <s v="Biguanides"/>
    <x v="0"/>
    <d v="2025-03-03T00:00:00"/>
    <s v="Biguanides"/>
  </r>
  <r>
    <s v="MIsYAR6zKr."/>
    <x v="16"/>
    <s v="Other"/>
    <s v="Biguanides"/>
    <x v="0"/>
    <d v="2025-06-03T00:00:00"/>
    <s v="Biguanides"/>
  </r>
  <r>
    <s v="PkiacCG3Bas"/>
    <x v="16"/>
    <s v="Māori"/>
    <s v="Biguanides"/>
    <x v="0"/>
    <d v="2014-03-18T00:00:00"/>
    <s v="Biguanides-&gt;Biguanides|Insulin isophane-&gt;Biguanides|Insulin aspart|Insulin isophane-&gt;Insulin aspart|Insulin isophane"/>
  </r>
  <r>
    <s v="PlvQbnHKg9w"/>
    <x v="16"/>
    <s v="Māori"/>
    <s v="Biguanides"/>
    <x v="0"/>
    <d v="2025-06-09T00:00:00"/>
    <s v="Biguanides"/>
  </r>
  <r>
    <s v="PpjGWJ9ON8."/>
    <x v="16"/>
    <s v="Māori"/>
    <s v="Biguanides"/>
    <x v="0"/>
    <d v="2015-08-13T00:00:00"/>
    <s v="Biguanides"/>
  </r>
  <r>
    <s v="FBLjkqJoxrU"/>
    <x v="16"/>
    <s v="Other"/>
    <s v="Biguanides"/>
    <x v="0"/>
    <d v="2020-02-10T00:00:00"/>
    <s v="Biguanides"/>
  </r>
  <r>
    <s v="Epnang6ss9o"/>
    <x v="16"/>
    <s v="Other"/>
    <s v="Biguanides"/>
    <x v="0"/>
    <d v="2025-09-08T00:00:00"/>
    <s v="Biguanides"/>
  </r>
  <r>
    <s v="ICTEi5qFSo."/>
    <x v="16"/>
    <s v="Other"/>
    <s v="Biguanides"/>
    <x v="0"/>
    <d v="2015-04-30T00:00:00"/>
    <s v="Biguanides"/>
  </r>
  <r>
    <s v="I/2p0WCalos"/>
    <x v="16"/>
    <s v="Māori"/>
    <s v="Biguanides"/>
    <x v="0"/>
    <d v="2024-03-01T00:00:00"/>
    <s v="Biguanides"/>
  </r>
  <r>
    <s v="I7wUrsLnY.E"/>
    <x v="16"/>
    <s v="Māori"/>
    <s v="Biguanides"/>
    <x v="0"/>
    <d v="2018-05-29T00:00:00"/>
    <s v="Biguanides"/>
  </r>
  <r>
    <s v="iiC4ufL/qJ."/>
    <x v="16"/>
    <s v="Other"/>
    <s v="Biguanides"/>
    <x v="0"/>
    <d v="2020-03-02T00:00:00"/>
    <s v="Biguanides"/>
  </r>
  <r>
    <s v="FdLlA8f13Kc"/>
    <x v="16"/>
    <s v="Other"/>
    <s v="DPP-4 inhibitors"/>
    <x v="0"/>
    <d v="2019-09-27T00:00:00"/>
    <s v="DPP-4 inhibitors-&gt;Biguanides|DPP-4 inhibitors-&gt;Biguanides|DPP-4 inhibitors|Sulfonylureas-&gt;Sulfonylureas-&gt;Biguanides-&gt;DPP-4 inhibitors|Sulfonylureas-&gt;Biguanides|Sulfonylureas-&gt;SGLT-2 inhibitors-&gt;DPP-4 inhibitors|SGLT-2 inhibitors"/>
  </r>
  <r>
    <s v="f7LvHo2VMko"/>
    <x v="16"/>
    <s v="Māori"/>
    <s v="Biguanides"/>
    <x v="0"/>
    <d v="2017-01-23T00:00:00"/>
    <s v="Biguanides"/>
  </r>
  <r>
    <s v="Btw.N/A0Z7U"/>
    <x v="16"/>
    <s v="Māori"/>
    <s v="Biguanides"/>
    <x v="0"/>
    <d v="2025-07-31T00:00:00"/>
    <s v="Biguanides"/>
  </r>
  <r>
    <s v="Bv3Nha5eIog"/>
    <x v="16"/>
    <s v="Other"/>
    <s v="Biguanides"/>
    <x v="0"/>
    <d v="2018-07-17T00:00:00"/>
    <s v="Biguanides-&gt;DPP-4 inhibitors"/>
  </r>
  <r>
    <s v="bYsYgDjzyH2"/>
    <x v="16"/>
    <s v="Māori"/>
    <s v="Biguanides"/>
    <x v="0"/>
    <d v="2017-10-20T00:00:00"/>
    <s v="Biguanides"/>
  </r>
  <r>
    <s v="7686RuwFPq2"/>
    <x v="16"/>
    <s v="Māori"/>
    <s v="Biguanides"/>
    <x v="0"/>
    <d v="2017-12-19T00:00:00"/>
    <s v="Biguanides"/>
  </r>
  <r>
    <s v="6ZGf6fvUytk"/>
    <x v="16"/>
    <s v="Māori"/>
    <s v="Biguanides"/>
    <x v="0"/>
    <d v="2025-05-21T00:00:00"/>
    <s v="Biguanides"/>
  </r>
  <r>
    <s v="67SjCnpIeqo"/>
    <x v="16"/>
    <s v="Other"/>
    <s v="Biguanides"/>
    <x v="0"/>
    <d v="2018-11-17T00:00:00"/>
    <s v="Biguanides"/>
  </r>
  <r>
    <s v="63yy5/7gUuM"/>
    <x v="16"/>
    <s v="Other"/>
    <s v="Biguanides"/>
    <x v="0"/>
    <d v="2019-05-02T00:00:00"/>
    <s v="Biguanides"/>
  </r>
  <r>
    <s v="67aiLe4zrhg"/>
    <x v="16"/>
    <s v="Other"/>
    <s v="Biguanides"/>
    <x v="0"/>
    <d v="2022-11-14T00:00:00"/>
    <s v="Biguanides"/>
  </r>
  <r>
    <s v="/7y8SnuRepU"/>
    <x v="16"/>
    <s v="Pacific peoples"/>
    <s v="Biguanides"/>
    <x v="0"/>
    <d v="2018-09-10T00:00:00"/>
    <s v="Biguanides"/>
  </r>
  <r>
    <s v="BiJZEqviVUU"/>
    <x v="16"/>
    <s v="Asian"/>
    <s v="Biguanides"/>
    <x v="0"/>
    <d v="2019-01-25T00:00:00"/>
    <s v="Biguanides"/>
  </r>
  <r>
    <s v="B1WvFAjFoE."/>
    <x v="16"/>
    <s v="Māori"/>
    <s v="Biguanides"/>
    <x v="0"/>
    <d v="2020-12-03T00:00:00"/>
    <s v="Biguanides"/>
  </r>
  <r>
    <s v="BBCFwvqq/JY"/>
    <x v="16"/>
    <s v="Pacific peoples"/>
    <s v="GLP-1 agonists"/>
    <x v="0"/>
    <d v="2024-01-20T00:00:00"/>
    <s v="GLP-1 agonists"/>
  </r>
  <r>
    <s v="XB1hcfuFusc"/>
    <x v="16"/>
    <s v="Māori"/>
    <s v="Biguanides"/>
    <x v="0"/>
    <d v="2020-07-20T00:00:00"/>
    <s v="Biguanides-&gt;Sulfonylureas-&gt;SGLT-2 inhibitors-&gt;Insulin aspart|Insulin isophane-&gt;Biguanides|Insulin isophane-&gt;Insulin glargine"/>
  </r>
  <r>
    <s v="fpXO.JDRwQs"/>
    <x v="16"/>
    <s v="Asian"/>
    <s v="Biguanides"/>
    <x v="0"/>
    <d v="2021-11-01T00:00:00"/>
    <s v="Biguanides"/>
  </r>
  <r>
    <s v="x87vduRhrKc"/>
    <x v="16"/>
    <s v="Māori"/>
    <s v="Biguanides"/>
    <x v="0"/>
    <d v="2018-03-02T00:00:00"/>
    <s v="Biguanides-&gt;Sulfonylureas-&gt;DPP-4 inhibitors-&gt;Biguanides|DPP-4 inhibitors-&gt;GLP-1 agonists-&gt;Biguanides|GLP-1 agonists-&gt;Insulin glargine-&gt;Biguanides|GLP-1 agonists|Insulin glargine"/>
  </r>
  <r>
    <s v="gdULXMPK/pc"/>
    <x v="16"/>
    <s v="Māori"/>
    <s v="Biguanides"/>
    <x v="0"/>
    <d v="2016-07-26T00:00:00"/>
    <s v="Biguanides"/>
  </r>
  <r>
    <s v="cRJHcWgLah."/>
    <x v="16"/>
    <s v="Asian"/>
    <s v="DPP-4 inhibitors"/>
    <x v="0"/>
    <d v="2020-12-21T00:00:00"/>
    <s v="DPP-4 inhibitors-&gt;Biguanides|GLP-1 agonists-&gt;GLP-1 agonists-&gt;SGLT-2 inhibitors-&gt;DPP-4 inhibitors|SGLT-2 inhibitors"/>
  </r>
  <r>
    <s v="cmzASBCUvus"/>
    <x v="16"/>
    <s v="Other"/>
    <s v="Biguanides"/>
    <x v="0"/>
    <d v="2012-06-25T00:00:00"/>
    <s v="Biguanides"/>
  </r>
  <r>
    <s v="cmzfZo7GGME"/>
    <x v="16"/>
    <s v="Other"/>
    <s v="Biguanides"/>
    <x v="0"/>
    <d v="2011-02-16T00:00:00"/>
    <s v="Biguanides"/>
  </r>
  <r>
    <s v="9GNlojOKI6w"/>
    <x v="16"/>
    <s v="Other"/>
    <s v="Biguanides"/>
    <x v="0"/>
    <d v="2025-10-30T00:00:00"/>
    <s v="Biguanides"/>
  </r>
  <r>
    <s v="gk3GqJAO2qQ"/>
    <x v="16"/>
    <s v="Māori"/>
    <s v="Biguanides"/>
    <x v="0"/>
    <d v="2013-03-28T00:00:00"/>
    <s v="Biguanides"/>
  </r>
  <r>
    <s v="GQNIbZ/7npo"/>
    <x v="16"/>
    <s v="Māori"/>
    <s v="Biguanides"/>
    <x v="0"/>
    <d v="2018-12-14T00:00:00"/>
    <s v="Biguanides-&gt;DPP-4 inhibitors-&gt;Biguanides|DPP-4 inhibitors-&gt;DPP-4 inhibitors|Sulfonylureas-&gt;Sulfonylureas|Thiazolidinedione-&gt;SGLT-2 inhibitors-&gt;DPP-4 inhibitors|Sulfonylureas|Thiazolidinedione-&gt;GLP-1 agonists-&gt;GLP-1 agonists|Sulfonylureas|Thiazolidinedione-&gt;Biguanides|GLP-1 agonists|Sulfonylureas|Thiazolidinedione-&gt;Insulin aspart-&gt;GLP-1 agonists|Insulin aspart"/>
  </r>
  <r>
    <s v="lTIdXFfolb."/>
    <x v="16"/>
    <s v="Other"/>
    <s v="Biguanides"/>
    <x v="0"/>
    <d v="2025-04-28T00:00:00"/>
    <s v="Biguanides"/>
  </r>
  <r>
    <s v="m58IjN92piA"/>
    <x v="16"/>
    <s v="Other"/>
    <s v="Biguanides"/>
    <x v="0"/>
    <d v="2020-06-23T00:00:00"/>
    <s v="Biguanides"/>
  </r>
  <r>
    <s v="Lzk3pEcxtdM"/>
    <x v="16"/>
    <s v="Other"/>
    <s v="Biguanides"/>
    <x v="0"/>
    <d v="2012-12-17T00:00:00"/>
    <s v="Biguanides-&gt;Insulin glargine-&gt;Insulin aspart-&gt;Insulin aspart|Insulin glargine"/>
  </r>
  <r>
    <s v="m1uYq17.49w"/>
    <x v="16"/>
    <s v="Other"/>
    <s v="Biguanides"/>
    <x v="0"/>
    <d v="2024-02-29T00:00:00"/>
    <s v="Biguanides"/>
  </r>
  <r>
    <s v="mf4EwRXHTJQ"/>
    <x v="16"/>
    <s v="Asian"/>
    <s v="Insulin isophane"/>
    <x v="1"/>
    <d v="2022-11-25T00:00:00"/>
    <s v="Insulin isophane-&gt;Sulfonylureas"/>
  </r>
  <r>
    <s v="pv/BnwU9BHM"/>
    <x v="16"/>
    <s v="Other"/>
    <s v="Biguanides"/>
    <x v="0"/>
    <d v="2022-05-10T00:00:00"/>
    <s v="Biguanides"/>
  </r>
  <r>
    <s v="PQg5gjUZMEU"/>
    <x v="16"/>
    <s v="Māori"/>
    <s v="Biguanides"/>
    <x v="0"/>
    <d v="2021-11-26T00:00:00"/>
    <s v="Biguanides"/>
  </r>
  <r>
    <s v="TrIFS.1LNrM"/>
    <x v="16"/>
    <s v="Other"/>
    <s v="Biguanides"/>
    <x v="0"/>
    <d v="2018-05-14T00:00:00"/>
    <s v="Biguanides"/>
  </r>
  <r>
    <s v="TuTbjPHYMa6"/>
    <x v="16"/>
    <s v="Asian"/>
    <s v="Biguanides"/>
    <x v="0"/>
    <d v="2020-07-22T00:00:00"/>
    <s v="Biguanides"/>
  </r>
  <r>
    <s v="TxZcB/Al/vU"/>
    <x v="16"/>
    <s v="Pacific peoples"/>
    <s v="Biguanides"/>
    <x v="0"/>
    <d v="2017-05-24T00:00:00"/>
    <s v="Biguanides"/>
  </r>
  <r>
    <s v="TzCrtsP/qU."/>
    <x v="16"/>
    <s v="Other"/>
    <s v="Biguanides"/>
    <x v="0"/>
    <d v="2019-02-13T00:00:00"/>
    <s v="Biguanides"/>
  </r>
  <r>
    <s v="tLaWH2oCNa."/>
    <x v="16"/>
    <s v="Māori"/>
    <s v="Biguanides"/>
    <x v="0"/>
    <d v="2025-07-15T00:00:00"/>
    <s v="Biguanides"/>
  </r>
  <r>
    <s v=".wX3sUGclkw"/>
    <x v="16"/>
    <s v="Other"/>
    <s v="Biguanides"/>
    <x v="0"/>
    <d v="2021-07-20T00:00:00"/>
    <s v="Biguanides"/>
  </r>
  <r>
    <s v=".9ES6ufs/ik"/>
    <x v="16"/>
    <s v="Māori"/>
    <s v="Biguanides"/>
    <x v="0"/>
    <d v="2021-11-02T00:00:00"/>
    <s v="Biguanides"/>
  </r>
  <r>
    <s v="XNk8fO.wKOw"/>
    <x v="16"/>
    <s v="Māori"/>
    <s v="Biguanides"/>
    <x v="0"/>
    <d v="2025-04-10T00:00:00"/>
    <s v="Biguanides"/>
  </r>
  <r>
    <s v="YJpboaj8ToM"/>
    <x v="16"/>
    <s v="Māori"/>
    <s v="Biguanides"/>
    <x v="0"/>
    <d v="2025-02-20T00:00:00"/>
    <s v="Biguanides"/>
  </r>
  <r>
    <s v="Yjq8zzoIW3M"/>
    <x v="16"/>
    <s v="Māori"/>
    <s v="Biguanides"/>
    <x v="0"/>
    <d v="2025-05-14T00:00:00"/>
    <s v="Biguanides"/>
  </r>
  <r>
    <s v="YIhMJn0R7s6"/>
    <x v="16"/>
    <s v="Asian"/>
    <s v="DPP-4 inhibitors|Insulin glargine"/>
    <x v="0"/>
    <d v="2025-12-12T00:00:00"/>
    <s v="DPP-4 inhibitors|Insulin glargine-&gt;Insulin glargine-&gt;DPP-4 inhibitors"/>
  </r>
  <r>
    <s v="VgBH8yorZL2"/>
    <x v="16"/>
    <s v="Other"/>
    <s v="Biguanides"/>
    <x v="0"/>
    <d v="2019-05-20T00:00:00"/>
    <s v="Biguanides"/>
  </r>
  <r>
    <s v="vgNkLeqfZ.."/>
    <x v="16"/>
    <s v="Māori"/>
    <s v="Biguanides"/>
    <x v="0"/>
    <d v="2018-04-27T00:00:00"/>
    <s v="Biguanides"/>
  </r>
  <r>
    <s v="Qz8gcX9yAvU"/>
    <x v="16"/>
    <s v="Māori"/>
    <s v="Biguanides"/>
    <x v="0"/>
    <d v="2017-02-27T00:00:00"/>
    <s v="Biguanides"/>
  </r>
  <r>
    <s v="o0EbqtZr5GY"/>
    <x v="16"/>
    <s v="Pacific peoples"/>
    <s v="Biguanides"/>
    <x v="0"/>
    <d v="2014-09-03T00:00:00"/>
    <s v="Biguanides"/>
  </r>
  <r>
    <s v="K6bIIVKCXO."/>
    <x v="16"/>
    <s v="Other"/>
    <s v="Biguanides"/>
    <x v="0"/>
    <d v="2017-03-10T00:00:00"/>
    <s v="Biguanides"/>
  </r>
  <r>
    <s v="K76EgiCHImo"/>
    <x v="16"/>
    <s v="Māori"/>
    <s v="Biguanides"/>
    <x v="0"/>
    <d v="2024-05-15T00:00:00"/>
    <s v="Biguanides"/>
  </r>
  <r>
    <s v="nD/eRokNSps"/>
    <x v="16"/>
    <s v="Māori"/>
    <s v="Biguanides|Insulin aspart|Insulin glargine"/>
    <x v="0"/>
    <d v="2019-07-26T00:00:00"/>
    <s v="Biguanides|Insulin aspart|Insulin glargine-&gt;Insulin aspart-&gt;DPP-4 inhibitors|Insulin aspart-&gt;Biguanides|DPP-4 inhibitors|Insulin aspart|Insulin glargine-&gt;DPP-4 inhibitors|Insulin aspart|Insulin glargine-&gt;Biguanides|Insulin aspart|Insulin glargine|SGLT-2 inhibitors-&gt;Insulin aspart|Insulin glargine|SGLT-2 inhibitors-&gt;GLP-1 agonists-&gt;GLP-1 agonists|Insulin aspart|Insulin glargine-&gt;Insulin aspart|Insulin glargine-&gt;SGLT-2 inhibitors-&gt;Insulin glargine-&gt;GLP-1 agonists|Insulin aspart"/>
  </r>
  <r>
    <s v="km0fV/PwAPc"/>
    <x v="16"/>
    <s v="Māori"/>
    <s v="Biguanides"/>
    <x v="0"/>
    <d v="2024-11-25T00:00:00"/>
    <s v="Biguanides"/>
  </r>
  <r>
    <s v="niq9jbiOPWk"/>
    <x v="16"/>
    <s v="Other"/>
    <s v="Biguanides"/>
    <x v="0"/>
    <d v="2012-09-13T00:00:00"/>
    <s v="Biguanides"/>
  </r>
  <r>
    <s v="nNrVAQaZoas"/>
    <x v="16"/>
    <s v="Other"/>
    <s v="Biguanides"/>
    <x v="0"/>
    <d v="2021-03-16T00:00:00"/>
    <s v="Biguanides"/>
  </r>
  <r>
    <s v="drH2iOzRwcM"/>
    <x v="16"/>
    <s v="Māori"/>
    <s v="Biguanides"/>
    <x v="0"/>
    <d v="2017-03-03T00:00:00"/>
    <s v="Biguanides-&gt;SGLT-2 inhibitors"/>
  </r>
  <r>
    <s v="dpbXyoDHoKU"/>
    <x v="16"/>
    <s v="Māori"/>
    <s v="Biguanides"/>
    <x v="0"/>
    <d v="2018-05-14T00:00:00"/>
    <s v="Biguanides"/>
  </r>
  <r>
    <s v="HeewPYjf6.Y"/>
    <x v="16"/>
    <s v="Asian"/>
    <s v="Biguanides"/>
    <x v="0"/>
    <d v="2011-11-25T00:00:00"/>
    <s v="Biguanides"/>
  </r>
  <r>
    <s v="JopfWCPt4pg"/>
    <x v="16"/>
    <s v="Māori"/>
    <s v="Biguanides"/>
    <x v="0"/>
    <d v="2019-04-29T00:00:00"/>
    <s v="Biguanides"/>
  </r>
  <r>
    <s v="H9zc9beswUU"/>
    <x v="16"/>
    <s v="Asian"/>
    <s v="Biguanides"/>
    <x v="0"/>
    <d v="2017-01-05T00:00:00"/>
    <s v="Biguanides"/>
  </r>
  <r>
    <s v="hbxcUZS4.lc"/>
    <x v="16"/>
    <s v="Other"/>
    <s v="Biguanides"/>
    <x v="0"/>
    <d v="2019-11-05T00:00:00"/>
    <s v="Biguanides"/>
  </r>
  <r>
    <s v="eCvEeZ/umic"/>
    <x v="16"/>
    <s v="Other"/>
    <s v="Biguanides"/>
    <x v="0"/>
    <d v="2025-05-21T00:00:00"/>
    <s v="Biguanides"/>
  </r>
  <r>
    <s v="Q68TTzKKQic"/>
    <x v="16"/>
    <s v="Other"/>
    <s v="Biguanides"/>
    <x v="0"/>
    <d v="2019-09-16T00:00:00"/>
    <s v="Biguanides"/>
  </r>
  <r>
    <s v="q4BIeKWJFq."/>
    <x v="16"/>
    <s v="Other"/>
    <s v="Biguanides"/>
    <x v="0"/>
    <d v="2022-03-26T00:00:00"/>
    <s v="Biguanides"/>
  </r>
  <r>
    <s v="Q4gnEj7R8zI"/>
    <x v="16"/>
    <s v="Other"/>
    <s v="Biguanides"/>
    <x v="0"/>
    <d v="2019-03-07T00:00:00"/>
    <s v="Biguanides"/>
  </r>
  <r>
    <s v="Q07V1q9rYK."/>
    <x v="16"/>
    <s v="Other"/>
    <s v="Biguanides"/>
    <x v="0"/>
    <d v="2018-07-24T00:00:00"/>
    <s v="Biguanides"/>
  </r>
  <r>
    <s v="Nbt1nYOneuo"/>
    <x v="16"/>
    <s v="Pacific peoples"/>
    <s v="Biguanides"/>
    <x v="0"/>
    <d v="2013-09-24T00:00:00"/>
    <s v="Biguanides-&gt;Biguanides|Sulfonylureas-&gt;Sulfonylureas-&gt;Biguanides|DPP-4 inhibitors-&gt;SGLT-2 inhibitors-&gt;DPP-4 inhibitors|SGLT-2 inhibitors-&gt;Biguanides|Insulin glargine"/>
  </r>
  <r>
    <s v="jK.Epr/Es3Q"/>
    <x v="16"/>
    <s v="Other"/>
    <s v="Biguanides"/>
    <x v="0"/>
    <d v="2025-12-15T00:00:00"/>
    <s v="Biguanides"/>
  </r>
  <r>
    <s v="MSpmAVc8QXU"/>
    <x v="16"/>
    <s v="Māori"/>
    <s v="Biguanides"/>
    <x v="0"/>
    <d v="2023-10-24T00:00:00"/>
    <s v="Biguanides"/>
  </r>
  <r>
    <s v="IW0K0OrRj.k"/>
    <x v="16"/>
    <s v="Māori"/>
    <s v="Biguanides"/>
    <x v="0"/>
    <d v="2023-05-09T00:00:00"/>
    <s v="Biguanides"/>
  </r>
  <r>
    <s v="JeKIauzWFNg"/>
    <x v="16"/>
    <s v="Asian"/>
    <s v="Biguanides"/>
    <x v="0"/>
    <d v="2013-01-26T00:00:00"/>
    <s v="Biguanides"/>
  </r>
  <r>
    <s v="JAliB62uHyo"/>
    <x v="16"/>
    <s v="Other"/>
    <s v="Biguanides"/>
    <x v="0"/>
    <d v="2024-09-24T00:00:00"/>
    <s v="Biguanides-&gt;DPP-4 inhibitors"/>
  </r>
  <r>
    <s v="J/FC/MGsg3Y"/>
    <x v="16"/>
    <s v="Māori"/>
    <s v="Biguanides|Insulin aspart"/>
    <x v="0"/>
    <d v="2022-01-07T00:00:00"/>
    <s v="Biguanides|Insulin aspart-&gt;Insulin aspart-&gt;Biguanides"/>
  </r>
  <r>
    <s v="9CurV6nAut."/>
    <x v="16"/>
    <s v="Māori"/>
    <s v="Biguanides|Insulin isophane"/>
    <x v="0"/>
    <d v="2019-01-23T00:00:00"/>
    <s v="Biguanides|Insulin isophane-&gt;Insulin isophane"/>
  </r>
  <r>
    <s v="9f1saMnbOfU"/>
    <x v="16"/>
    <s v="Māori"/>
    <s v="Biguanides"/>
    <x v="0"/>
    <d v="2013-09-19T00:00:00"/>
    <s v="Biguanides-&gt;Insulin glargine-&gt;Biguanides|Insulin glargine-&gt;Insulin aspart|Insulin glargine-&gt;Insulin aspart-&gt;Biguanides|Insulin aspart|Insulin glargine-&gt;SGLT-2 inhibitors-&gt;Biguanides|SGLT-2 inhibitors-&gt;Biguanides|Insulin aspart|Insulin glargine|SGLT-2 inhibitors-&gt;DPP-4 inhibitors|Thiazolidinedione-&gt;Insulin aspart|Insulin glargine|SGLT-2 inhibitors-&gt;DPP-4 inhibitors|SGLT-2 inhibitors|Thiazolidinedione-&gt;DPP-4 inhibitors|Insulin aspart|Insulin glargine|SGLT-2 inhibitors|Thiazolidinedione-&gt;DPP-4 inhibitors|Insulin aspart|Insulin glargine|Thiazolidinedione-&gt;GLP-1 agonists-&gt;Biguanides|GLP-1 agonists-&gt;Biguanides|Insulin aspart-&gt;Biguanides|GLP-1 agonists|Insulin aspart|Insulin glargine-&gt;GLP-1 agonists|Insulin aspart|Insulin glargine-&gt;Biguanides|GLP-1 agonists|Insulin glargine"/>
  </r>
  <r>
    <s v="99jjdbtoFmI"/>
    <x v="16"/>
    <s v="Māori"/>
    <s v="Biguanides"/>
    <x v="0"/>
    <d v="2015-12-31T00:00:00"/>
    <s v="Biguanides"/>
  </r>
  <r>
    <s v="0AhEDecX5UI"/>
    <x v="16"/>
    <s v="Asian"/>
    <s v="Biguanides"/>
    <x v="0"/>
    <d v="2019-09-05T00:00:00"/>
    <s v="Biguanides"/>
  </r>
  <r>
    <s v="8E1NbPsDSy."/>
    <x v="16"/>
    <s v="Māori"/>
    <s v="Biguanides"/>
    <x v="0"/>
    <d v="2019-09-18T00:00:00"/>
    <s v="Biguanides-&gt;DPP-4 inhibitors"/>
  </r>
  <r>
    <s v="EFJWNCNSpZ2"/>
    <x v="16"/>
    <s v="Other"/>
    <s v="Insulin aspart"/>
    <x v="1"/>
    <d v="2020-06-30T00:00:00"/>
    <s v="Insulin aspart-&gt;Insulin aspart|Insulin glargine-&gt;Insulin glargine-&gt;Insulin glulisine|Insulin isophane-&gt;Insulin glulisine-&gt;Insulin lispro-&gt;Insulin isophane|Insulin lispro-&gt;Biguanides-&gt;Insulin isophane"/>
  </r>
  <r>
    <s v="Ei0WXGE5Kyg"/>
    <x v="16"/>
    <s v="Māori"/>
    <s v="Biguanides"/>
    <x v="0"/>
    <d v="2013-11-26T00:00:00"/>
    <s v="Biguanides"/>
  </r>
  <r>
    <s v="E4v7ffdTI6g"/>
    <x v="16"/>
    <s v="Other"/>
    <s v="Biguanides"/>
    <x v="0"/>
    <d v="2019-08-22T00:00:00"/>
    <s v="Biguanides"/>
  </r>
  <r>
    <s v="E9uWfaKiqb6"/>
    <x v="16"/>
    <s v="Asian"/>
    <s v="Biguanides"/>
    <x v="0"/>
    <d v="2015-12-07T00:00:00"/>
    <s v="Biguanides"/>
  </r>
  <r>
    <s v="Al.ieso1jqI"/>
    <x v="16"/>
    <s v="Other"/>
    <s v="Biguanides"/>
    <x v="0"/>
    <d v="2022-09-28T00:00:00"/>
    <s v="Biguanides"/>
  </r>
  <r>
    <s v="aWPxZeFhgzs"/>
    <x v="16"/>
    <s v="Asian"/>
    <s v="Sulfonylureas"/>
    <x v="0"/>
    <d v="2022-02-10T00:00:00"/>
    <s v="Sulfonylureas-&gt;Insulin glulisine|Sulfonylureas-&gt;Insulin glulisine-&gt;Insulin glargine-&gt;Insulin glargine|Insulin glulisine|Sulfonylureas-&gt;Insulin glargine|Insulin glulisine"/>
  </r>
  <r>
    <s v="asdZvrCx1II"/>
    <x v="16"/>
    <s v="Māori"/>
    <s v="Biguanides"/>
    <x v="0"/>
    <d v="2021-08-25T00:00:00"/>
    <s v="Biguanides"/>
  </r>
  <r>
    <s v="pJf0gBH6Jjo"/>
    <x v="16"/>
    <s v="Other"/>
    <s v="Biguanides"/>
    <x v="0"/>
    <d v="2021-07-23T00:00:00"/>
    <s v="Biguanides"/>
  </r>
  <r>
    <s v="Ld7EGVVDX3k"/>
    <x v="16"/>
    <s v="Pacific peoples"/>
    <s v="Biguanides"/>
    <x v="0"/>
    <d v="2020-08-20T00:00:00"/>
    <s v="Biguanides-&gt;Biguanides|Thiazolidinedione-&gt;SGLT-2 inhibitors|Thiazolidinedione"/>
  </r>
  <r>
    <s v="lgHFovkOzxs"/>
    <x v="16"/>
    <s v="Pacific peoples"/>
    <s v="Biguanides"/>
    <x v="0"/>
    <d v="2012-11-12T00:00:00"/>
    <s v="Biguanides-&gt;DPP-4 inhibitors-&gt;DPP-4 inhibitors|Sulfonylureas-&gt;Biguanides|SGLT-2 inhibitors-&gt;SGLT-2 inhibitors"/>
  </r>
  <r>
    <s v="lMEihBivK7o"/>
    <x v="16"/>
    <s v="Māori"/>
    <s v="Biguanides"/>
    <x v="0"/>
    <d v="2015-09-01T00:00:00"/>
    <s v="Biguanides-&gt;DPP-4 inhibitors-&gt;Biguanides|DPP-4 inhibitors-&gt;DPP-4 inhibitors|SGLT-2 inhibitors-&gt;DPP-4 inhibitors|SGLT-2 inhibitors|Sulfonylureas"/>
  </r>
  <r>
    <s v="LRaxu61E6O6"/>
    <x v="16"/>
    <s v="Other"/>
    <s v="Biguanides"/>
    <x v="0"/>
    <d v="2021-05-21T00:00:00"/>
    <s v="Biguanides"/>
  </r>
  <r>
    <s v="P0lfjAKVbhs"/>
    <x v="16"/>
    <s v="Other"/>
    <s v="Biguanides"/>
    <x v="0"/>
    <d v="2024-07-26T00:00:00"/>
    <s v="Biguanides"/>
  </r>
  <r>
    <s v="6p4w/ATxkhQ"/>
    <x v="16"/>
    <s v="Other"/>
    <s v="Biguanides"/>
    <x v="0"/>
    <d v="2022-08-01T00:00:00"/>
    <s v="Biguanides"/>
  </r>
  <r>
    <s v="cannBLRytho"/>
    <x v="16"/>
    <s v="Māori"/>
    <s v="Biguanides"/>
    <x v="0"/>
    <d v="2011-08-12T00:00:00"/>
    <s v="Biguanides"/>
  </r>
  <r>
    <s v="bViWr02KdRA"/>
    <x v="16"/>
    <s v="Māori"/>
    <s v="Biguanides"/>
    <x v="0"/>
    <d v="2022-08-16T00:00:00"/>
    <s v="Biguanides"/>
  </r>
  <r>
    <s v="BtZ0nMyLpv6"/>
    <x v="16"/>
    <s v="Other"/>
    <s v="Biguanides"/>
    <x v="0"/>
    <d v="2021-10-21T00:00:00"/>
    <s v="Biguanides"/>
  </r>
  <r>
    <s v="BpI/D4Pzu9g"/>
    <x v="16"/>
    <s v="Asian"/>
    <s v="Biguanides"/>
    <x v="0"/>
    <d v="2024-10-02T00:00:00"/>
    <s v="Biguanides"/>
  </r>
  <r>
    <s v="4RzuoRmltZ6"/>
    <x v="16"/>
    <s v="Māori"/>
    <s v="Biguanides"/>
    <x v="0"/>
    <d v="2021-09-22T00:00:00"/>
    <s v="Biguanides"/>
  </r>
  <r>
    <s v="4EYj2c.gFVM"/>
    <x v="16"/>
    <s v="Asian"/>
    <s v="Biguanides"/>
    <x v="0"/>
    <d v="2019-03-14T00:00:00"/>
    <s v="Biguanides-&gt;GLP-1 agonists-&gt;Biguanides|GLP-1 agonists-&gt;SGLT-2 inhibitors"/>
  </r>
  <r>
    <s v="TywbbYEqjMM"/>
    <x v="16"/>
    <s v="Asian"/>
    <s v="Insulin aspart"/>
    <x v="1"/>
    <d v="2023-01-16T00:00:00"/>
    <s v="Insulin aspart-&gt;Biguanides-&gt;Biguanides|Insulin aspart|SGLT-2 inhibitors-&gt;Biguanides|GLP-1 agonists|Insulin aspart-&gt;GLP-1 agonists"/>
  </r>
  <r>
    <s v="TzLZjC/5B6o"/>
    <x v="16"/>
    <s v="Other"/>
    <s v="Biguanides"/>
    <x v="0"/>
    <d v="2018-03-14T00:00:00"/>
    <s v="Biguanides"/>
  </r>
  <r>
    <s v="ttzO8pvQamA"/>
    <x v="16"/>
    <s v="Māori"/>
    <s v="Biguanides"/>
    <x v="0"/>
    <d v="2018-09-03T00:00:00"/>
    <s v="Biguanides"/>
  </r>
  <r>
    <s v="XXbC/vbkzoo"/>
    <x v="16"/>
    <s v="Asian"/>
    <s v="Biguanides"/>
    <x v="0"/>
    <d v="2023-02-28T00:00:00"/>
    <s v="Biguanides"/>
  </r>
  <r>
    <s v="xULipkayTQM"/>
    <x v="16"/>
    <s v="Pacific peoples"/>
    <s v="Biguanides"/>
    <x v="0"/>
    <d v="2015-10-21T00:00:00"/>
    <s v="Biguanides"/>
  </r>
  <r>
    <s v="UHRXREW7qtM"/>
    <x v="16"/>
    <s v="Māori"/>
    <s v="Biguanides"/>
    <x v="0"/>
    <d v="2025-11-14T00:00:00"/>
    <s v="Biguanides"/>
  </r>
  <r>
    <s v=".4osmsEZJuU"/>
    <x v="16"/>
    <s v="Other"/>
    <s v="Biguanides"/>
    <x v="0"/>
    <d v="2011-04-21T00:00:00"/>
    <s v="Biguanides"/>
  </r>
  <r>
    <s v="/7ZdKpxzkHY"/>
    <x v="16"/>
    <s v="Other"/>
    <s v="Biguanides"/>
    <x v="0"/>
    <d v="2020-09-23T00:00:00"/>
    <s v="Biguanides"/>
  </r>
  <r>
    <s v="0.DcKmOQe7M"/>
    <x v="16"/>
    <s v="Other"/>
    <s v="Biguanides"/>
    <x v="0"/>
    <d v="2018-07-04T00:00:00"/>
    <s v="Biguanides"/>
  </r>
  <r>
    <s v="ksCXK0OuHok"/>
    <x v="16"/>
    <s v="Māori"/>
    <s v="Biguanides"/>
    <x v="0"/>
    <d v="2013-11-08T00:00:00"/>
    <s v="Biguanides-&gt;Biguanides|Sulfonylureas-&gt;Sulfonylureas-&gt;DPP-4 inhibitors-&gt;DPP-4 inhibitors|Sulfonylureas-&gt;SGLT-2 inhibitors-&gt;DPP-4 inhibitors|SGLT-2 inhibitors-&gt;SGLT-2 inhibitors|Sulfonylureas-&gt;DPP-4 inhibitors|SGLT-2 inhibitors|Sulfonylureas-&gt;DPP-4 inhibitors|Insulin glargine|SGLT-2 inhibitors|Sulfonylureas-&gt;Insulin glargine-&gt;DPP-4 inhibitors|Insulin glargine-&gt;DPP-4 inhibitors|Insulin glargine|SGLT-2 inhibitors"/>
  </r>
  <r>
    <s v="kT6.p5c1.A2"/>
    <x v="16"/>
    <s v="Pacific peoples"/>
    <s v="Biguanides|Insulin glargine"/>
    <x v="0"/>
    <d v="2025-06-20T00:00:00"/>
    <s v="Biguanides|Insulin glargine-&gt;GLP-1 agonists|Insulin glargine-&gt;Biguanides|GLP-1 agonists|Insulin glargine"/>
  </r>
  <r>
    <s v="NUvgB/z1wkU"/>
    <x v="16"/>
    <s v="Māori"/>
    <s v="Biguanides"/>
    <x v="0"/>
    <d v="2024-03-05T00:00:00"/>
    <s v="Biguanides"/>
  </r>
  <r>
    <s v="NWCZJtLll06"/>
    <x v="16"/>
    <s v="Pacific peoples"/>
    <s v="Biguanides"/>
    <x v="0"/>
    <d v="2013-12-16T00:00:00"/>
    <s v="Biguanides-&gt;Sulfonylureas-&gt;Biguanides|Sulfonylureas-&gt;Biguanides|Insulin glargine|Sulfonylureas-&gt;Insulin glargine-&gt;Biguanides|DPP-4 inhibitors-&gt;DPP-4 inhibitors-&gt;Biguanides|SGLT-2 inhibitors|Sulfonylureas-&gt;SGLT-2 inhibitors"/>
  </r>
  <r>
    <s v="k7YnhV5vrxo"/>
    <x v="16"/>
    <s v="Other"/>
    <s v="Biguanides"/>
    <x v="0"/>
    <d v="2021-06-11T00:00:00"/>
    <s v="Biguanides"/>
  </r>
  <r>
    <s v="K8K58gbKnGo"/>
    <x v="16"/>
    <s v="Pacific peoples"/>
    <s v="Biguanides"/>
    <x v="0"/>
    <d v="2025-08-26T00:00:00"/>
    <s v="Biguanides"/>
  </r>
  <r>
    <s v="kbOQieoWCPk"/>
    <x v="16"/>
    <s v="Asian"/>
    <s v="Sulfonylureas"/>
    <x v="0"/>
    <d v="2013-04-09T00:00:00"/>
    <s v="Sulfonylureas-&gt;Biguanides|Sulfonylureas-&gt;Biguanides"/>
  </r>
  <r>
    <s v="dcg7txh73sE"/>
    <x v="16"/>
    <s v="Other"/>
    <s v="Biguanides"/>
    <x v="0"/>
    <d v="2012-05-02T00:00:00"/>
    <s v="Biguanides"/>
  </r>
  <r>
    <s v="d6KY3eIDLfY"/>
    <x v="16"/>
    <s v="Māori"/>
    <s v="Biguanides"/>
    <x v="0"/>
    <d v="2018-06-06T00:00:00"/>
    <s v="Biguanides"/>
  </r>
  <r>
    <s v="ZB.ur8sSAsU"/>
    <x v="16"/>
    <s v="Pacific peoples"/>
    <s v="Biguanides"/>
    <x v="0"/>
    <d v="2018-09-14T00:00:00"/>
    <s v="Biguanides"/>
  </r>
  <r>
    <s v="w5AMIrXVee."/>
    <x v="16"/>
    <s v="Other"/>
    <s v="Biguanides"/>
    <x v="0"/>
    <d v="2012-12-05T00:00:00"/>
    <s v="Biguanides"/>
  </r>
  <r>
    <s v="WgQiQtvD5Mg"/>
    <x v="16"/>
    <s v="Other"/>
    <s v="Biguanides"/>
    <x v="0"/>
    <d v="2025-06-17T00:00:00"/>
    <s v="Biguanides"/>
  </r>
  <r>
    <s v="WJiEgQFzMdA"/>
    <x v="16"/>
    <s v="Asian"/>
    <s v="Biguanides"/>
    <x v="0"/>
    <d v="2023-11-30T00:00:00"/>
    <s v="Biguanides"/>
  </r>
  <r>
    <s v="ZtF0A8EFFLw"/>
    <x v="16"/>
    <s v="Pacific peoples"/>
    <s v="Biguanides"/>
    <x v="0"/>
    <d v="2020-03-20T00:00:00"/>
    <s v="Biguanides-&gt;DPP-4 inhibitors-&gt;DPP-4 inhibitors|Sulfonylureas-&gt;SGLT-2 inhibitors|Sulfonylureas-&gt;Biguanides|SGLT-2 inhibitors-&gt;SGLT-2 inhibitors-&gt;Insulin glargine|SGLT-2 inhibitors-&gt;Insulin glargine-&gt;Sulfonylureas-&gt;Biguanides|SGLT-2 inhibitors|Sulfonylureas"/>
  </r>
  <r>
    <s v="zYef7p1Emp6"/>
    <x v="16"/>
    <s v="Asian"/>
    <s v="Biguanides"/>
    <x v="0"/>
    <d v="2019-01-09T00:00:00"/>
    <s v="Biguanides"/>
  </r>
  <r>
    <s v="85GSQE1/4SU"/>
    <x v="16"/>
    <s v="Other"/>
    <s v="Insulin aspart|Insulin glargine"/>
    <x v="1"/>
    <d v="2022-01-25T00:00:00"/>
    <s v="Insulin aspart|Insulin glargine-&gt;Biguanides|Insulin aspart|Insulin glargine-&gt;Biguanides|Insulin glargine-&gt;Insulin glargine-&gt;Biguanides-&gt;Insulin aspart-&gt;DPP-4 inhibitors|Insulin aspart|Insulin glargine-&gt;DPP-4 inhibitors-&gt;DPP-4 inhibitors|Insulin glargine-&gt;Biguanides|GLP-1 agonists-&gt;GLP-1 agonists"/>
  </r>
  <r>
    <s v="88TWVOWLuMg"/>
    <x v="16"/>
    <s v="Other"/>
    <s v="Biguanides"/>
    <x v="0"/>
    <d v="2012-06-27T00:00:00"/>
    <s v="Biguanides"/>
  </r>
  <r>
    <s v="89VFjPJmcwo"/>
    <x v="16"/>
    <s v="Pacific peoples"/>
    <s v="Biguanides"/>
    <x v="0"/>
    <d v="2019-03-10T00:00:00"/>
    <s v="Biguanides"/>
  </r>
  <r>
    <s v="95wqqRQ93A2"/>
    <x v="16"/>
    <s v="Other"/>
    <s v="Insulin aspart|Insulin glargine"/>
    <x v="1"/>
    <d v="2018-10-09T00:00:00"/>
    <s v="Insulin aspart|Insulin glargine-&gt;Insulin aspart|Insulin glargine|Insulin glulisine-&gt;Insulin glargine|Insulin glulisine-&gt;Insulin glargine-&gt;Insulin aspart-&gt;Biguanides|Insulin aspart-&gt;Biguanides|Insulin aspart|Insulin glargine"/>
  </r>
  <r>
    <s v="6Eb2SEb8XJc"/>
    <x v="16"/>
    <s v="Other"/>
    <s v="Biguanides"/>
    <x v="0"/>
    <d v="2012-12-04T00:00:00"/>
    <s v="Biguanides"/>
  </r>
  <r>
    <s v="6tUvmhNsEu6"/>
    <x v="16"/>
    <s v="Māori"/>
    <s v="Biguanides"/>
    <x v="0"/>
    <d v="2021-12-17T00:00:00"/>
    <s v="Biguanides"/>
  </r>
  <r>
    <s v="6BaimreVejU"/>
    <x v="16"/>
    <s v="Pacific peoples"/>
    <s v="Biguanides"/>
    <x v="0"/>
    <d v="2012-05-15T00:00:00"/>
    <s v="Biguanides-&gt;Insulin aspart|Insulin isophane-&gt;Biguanides|Insulin aspart|Insulin isophane-&gt;Biguanides|Insulin glargine-&gt;Biguanides|DPP-4 inhibitors|Insulin glargine-&gt;DPP-4 inhibitors|Insulin glargine-&gt;GLP-1 agonists-&gt;Insulin glargine-&gt;Insulin glargine|SGLT-2 inhibitors-&gt;DPP-4 inhibitors-&gt;Biguanides|GLP-1 agonists|Insulin glargine-&gt;GLP-1 agonists|Insulin glargine"/>
  </r>
  <r>
    <s v="5wHLl.30Rkk"/>
    <x v="16"/>
    <s v="Asian"/>
    <s v="Biguanides"/>
    <x v="0"/>
    <d v="2023-02-16T00:00:00"/>
    <s v="Biguanides"/>
  </r>
  <r>
    <s v="5TKkstjDm5c"/>
    <x v="16"/>
    <s v="Other"/>
    <s v="Biguanides"/>
    <x v="0"/>
    <d v="2015-05-12T00:00:00"/>
    <s v="Biguanides"/>
  </r>
  <r>
    <s v="FD0PFP4/Orw"/>
    <x v="16"/>
    <s v="Pacific peoples"/>
    <s v="Biguanides"/>
    <x v="0"/>
    <d v="2022-11-09T00:00:00"/>
    <s v="Biguanides-&gt;SGLT-2 inhibitors"/>
  </r>
  <r>
    <s v="CIrsffVAQiU"/>
    <x v="16"/>
    <s v="Other"/>
    <s v="Biguanides"/>
    <x v="0"/>
    <d v="2015-04-08T00:00:00"/>
    <s v="Biguanides"/>
  </r>
  <r>
    <s v="CkT3x0jYWUI"/>
    <x v="16"/>
    <s v="Other"/>
    <s v="Biguanides"/>
    <x v="0"/>
    <d v="2018-10-11T00:00:00"/>
    <s v="Biguanides"/>
  </r>
  <r>
    <s v="vjZyNEsVROM"/>
    <x v="16"/>
    <s v="Māori"/>
    <s v="Biguanides"/>
    <x v="0"/>
    <d v="2025-01-20T00:00:00"/>
    <s v="Biguanides"/>
  </r>
  <r>
    <s v="vlBQsAMgli2"/>
    <x v="16"/>
    <s v="Other"/>
    <s v="Biguanides"/>
    <x v="0"/>
    <d v="2023-09-01T00:00:00"/>
    <s v="Biguanides"/>
  </r>
  <r>
    <s v="vBjCB9i4V.A"/>
    <x v="16"/>
    <s v="Other"/>
    <s v="Biguanides"/>
    <x v="0"/>
    <d v="2014-05-06T00:00:00"/>
    <s v="Biguanides"/>
  </r>
  <r>
    <s v="yKN3.QqKFng"/>
    <x v="16"/>
    <s v="Other"/>
    <s v="Biguanides"/>
    <x v="0"/>
    <d v="2021-09-29T00:00:00"/>
    <s v="Biguanides"/>
  </r>
  <r>
    <s v="YKFfRJSg9Ts"/>
    <x v="16"/>
    <s v="Other"/>
    <s v="Biguanides"/>
    <x v="0"/>
    <d v="2020-02-11T00:00:00"/>
    <s v="Biguanides"/>
  </r>
  <r>
    <s v="YryxePcSsRU"/>
    <x v="16"/>
    <s v="Māori"/>
    <s v="Biguanides"/>
    <x v="0"/>
    <d v="2015-12-05T00:00:00"/>
    <s v="Biguanides-&gt;Insulin glargine-&gt;Insulin aspart|Insulin glargine-&gt;Insulin aspart"/>
  </r>
  <r>
    <s v="YVTnGiuNIHU"/>
    <x v="16"/>
    <s v="Pacific peoples"/>
    <s v="Biguanides"/>
    <x v="0"/>
    <d v="2023-06-25T00:00:00"/>
    <s v="Biguanides"/>
  </r>
  <r>
    <s v="ruKU9gqHyP."/>
    <x v="16"/>
    <s v="Pacific peoples"/>
    <s v="Biguanides"/>
    <x v="0"/>
    <d v="2022-06-16T00:00:00"/>
    <s v="Biguanides"/>
  </r>
  <r>
    <s v="rxrbrauKw4k"/>
    <x v="16"/>
    <s v="Pacific peoples"/>
    <s v="Biguanides"/>
    <x v="0"/>
    <d v="2015-02-25T00:00:00"/>
    <s v="Biguanides-&gt;DPP-4 inhibitors"/>
  </r>
  <r>
    <s v="Rxu4so.4LMU"/>
    <x v="16"/>
    <s v="Other"/>
    <s v="Biguanides"/>
    <x v="0"/>
    <d v="2021-07-01T00:00:00"/>
    <s v="Biguanides"/>
  </r>
  <r>
    <s v="S2P/Gv3rMMc"/>
    <x v="16"/>
    <s v="Other"/>
    <s v="Biguanides"/>
    <x v="0"/>
    <d v="2020-03-06T00:00:00"/>
    <s v="Biguanides"/>
  </r>
  <r>
    <s v="o9feYdiCQJM"/>
    <x v="16"/>
    <s v="Asian"/>
    <s v="Biguanides"/>
    <x v="0"/>
    <d v="2023-01-25T00:00:00"/>
    <s v="Biguanides"/>
  </r>
  <r>
    <s v="Lg8bIks5M2Q"/>
    <x v="16"/>
    <s v="Māori"/>
    <s v="Biguanides"/>
    <x v="0"/>
    <d v="2021-07-28T00:00:00"/>
    <s v="Biguanides"/>
  </r>
  <r>
    <s v="lidgwjGR0pk"/>
    <x v="16"/>
    <s v="Other"/>
    <s v="Biguanides"/>
    <x v="0"/>
    <d v="2025-07-16T00:00:00"/>
    <s v="Biguanides"/>
  </r>
  <r>
    <s v="SCHiS8vXibM"/>
    <x v="16"/>
    <s v="Asian"/>
    <s v="Biguanides"/>
    <x v="0"/>
    <d v="2013-08-28T00:00:00"/>
    <s v="Biguanides"/>
  </r>
  <r>
    <s v="Srmvt2A12H6"/>
    <x v="16"/>
    <s v="Other"/>
    <s v="Biguanides"/>
    <x v="0"/>
    <d v="2025-08-08T00:00:00"/>
    <s v="Biguanides"/>
  </r>
  <r>
    <s v="sSDKvuUKGzc"/>
    <x v="16"/>
    <s v="Pacific peoples"/>
    <s v="Biguanides"/>
    <x v="0"/>
    <d v="2021-06-15T00:00:00"/>
    <s v="Biguanides-&gt;Insulin glargine|SGLT-2 inhibitors-&gt;SGLT-2 inhibitors-&gt;DPP-4 inhibitors|SGLT-2 inhibitors|Sulfonylureas|Thiazolidinedione-&gt;DPP-4 inhibitors|Insulin glargine|SGLT-2 inhibitors|Sulfonylureas|Thiazolidinedione-&gt;Thiazolidinedione-&gt;Insulin glargine|Thiazolidinedione"/>
  </r>
  <r>
    <s v="sTUEkvHGxSA"/>
    <x v="16"/>
    <s v="Māori"/>
    <s v="Biguanides"/>
    <x v="0"/>
    <d v="2018-11-02T00:00:00"/>
    <s v="Biguanides"/>
  </r>
  <r>
    <s v="vXwMz1rwO76"/>
    <x v="16"/>
    <s v="Pacific peoples"/>
    <s v="Sulfonylureas"/>
    <x v="0"/>
    <d v="2022-09-20T00:00:00"/>
    <s v="Sulfonylureas-&gt;Insulin glargine-&gt;Insulin glargine|Sulfonylureas"/>
  </r>
  <r>
    <s v="VYrfbkl.y4w"/>
    <x v="16"/>
    <s v="Māori"/>
    <s v="Biguanides"/>
    <x v="0"/>
    <d v="2016-06-22T00:00:00"/>
    <s v="Biguanides"/>
  </r>
  <r>
    <s v="sikRYan7lmw"/>
    <x v="16"/>
    <s v="Other"/>
    <s v="Biguanides"/>
    <x v="0"/>
    <d v="2014-06-19T00:00:00"/>
    <s v="Biguanides"/>
  </r>
  <r>
    <s v="So8pULlPM02"/>
    <x v="16"/>
    <s v="Other"/>
    <s v="Biguanides"/>
    <x v="0"/>
    <d v="2025-12-10T00:00:00"/>
    <s v="Biguanides"/>
  </r>
  <r>
    <s v="DKDkXTDvP1I"/>
    <x v="16"/>
    <s v="Other"/>
    <s v="Biguanides"/>
    <x v="0"/>
    <d v="2012-09-26T00:00:00"/>
    <s v="Biguanides"/>
  </r>
  <r>
    <s v="dKe6GJ0Sqfw"/>
    <x v="16"/>
    <s v="Māori"/>
    <s v="Biguanides"/>
    <x v="0"/>
    <d v="2014-06-03T00:00:00"/>
    <s v="Biguanides"/>
  </r>
  <r>
    <s v="DuNYUUALlV6"/>
    <x v="16"/>
    <s v="Other"/>
    <s v="Biguanides"/>
    <x v="0"/>
    <d v="2021-12-03T00:00:00"/>
    <s v="Biguanides"/>
  </r>
  <r>
    <s v="DVV7D5cYb3U"/>
    <x v="16"/>
    <s v="Māori"/>
    <s v="Biguanides"/>
    <x v="0"/>
    <d v="2022-08-09T00:00:00"/>
    <s v="Biguanides"/>
  </r>
  <r>
    <s v="xHk0k9nWuWA"/>
    <x v="16"/>
    <s v="Asian"/>
    <s v="Biguanides|Insulin glargine"/>
    <x v="0"/>
    <d v="2017-09-26T00:00:00"/>
    <s v="Biguanides|Insulin glargine-&gt;Insulin glargine-&gt;Biguanides-&gt;DPP-4 inhibitors-&gt;Biguanides|GLP-1 agonists-&gt;GLP-1 agonists-&gt;Biguanides|GLP-1 agonists|Insulin glargine-&gt;GLP-1 agonists|Insulin glargine"/>
  </r>
  <r>
    <s v="wtPW3k.i1Bs"/>
    <x v="16"/>
    <s v="Māori"/>
    <s v="Biguanides"/>
    <x v="0"/>
    <d v="2017-08-28T00:00:00"/>
    <s v="Biguanides-&gt;Sulfonylureas-&gt;Biguanides|Sulfonylureas-&gt;DPP-4 inhibitors|Sulfonylureas-&gt;DPP-4 inhibitors-&gt;DPP-4 inhibitors|Insulin aspart|Insulin glargine-&gt;Biguanides|GLP-1 agonists-&gt;GLP-1 agonists-&gt;Insulin aspart|Insulin glargine"/>
  </r>
  <r>
    <s v="Wuh3D8N6lsw"/>
    <x v="16"/>
    <s v="Māori"/>
    <s v="Biguanides"/>
    <x v="0"/>
    <d v="2019-02-22T00:00:00"/>
    <s v="Biguanides"/>
  </r>
  <r>
    <s v="H2Db81Re8Yg"/>
    <x v="16"/>
    <s v="Asian"/>
    <s v="Biguanides"/>
    <x v="0"/>
    <d v="2018-02-07T00:00:00"/>
    <s v="Biguanides"/>
  </r>
  <r>
    <s v="Hb0o559FzeQ"/>
    <x v="16"/>
    <s v="Asian"/>
    <s v="Biguanides"/>
    <x v="0"/>
    <d v="2025-05-29T00:00:00"/>
    <s v="Biguanides"/>
  </r>
  <r>
    <s v="DYpBcBYfSqY"/>
    <x v="16"/>
    <s v="Asian"/>
    <s v="Biguanides"/>
    <x v="0"/>
    <d v="2018-02-07T00:00:00"/>
    <s v="Biguanides-&gt;Biguanides|SGLT-2 inhibitors-&gt;DPP-4 inhibitors"/>
  </r>
  <r>
    <s v="eARWvwI3RL2"/>
    <x v="16"/>
    <s v="Pacific peoples"/>
    <s v="Biguanides"/>
    <x v="0"/>
    <d v="2019-10-29T00:00:00"/>
    <s v="Biguanides-&gt;DPP-4 inhibitors"/>
  </r>
  <r>
    <s v="eaWCDKH/3YU"/>
    <x v="16"/>
    <s v="Asian"/>
    <s v="Biguanides"/>
    <x v="0"/>
    <d v="2025-05-11T00:00:00"/>
    <s v="Biguanides"/>
  </r>
  <r>
    <s v="Hm/IEXHd1lw"/>
    <x v="16"/>
    <s v="Other"/>
    <s v="Biguanides"/>
    <x v="0"/>
    <d v="2024-03-13T00:00:00"/>
    <s v="Biguanides"/>
  </r>
  <r>
    <s v="HJt6i./LDCo"/>
    <x v="16"/>
    <s v="Māori"/>
    <s v="Biguanides"/>
    <x v="0"/>
    <d v="2011-09-13T00:00:00"/>
    <s v="Biguanides"/>
  </r>
  <r>
    <s v="kuLOdNBE0E2"/>
    <x v="16"/>
    <s v="Māori"/>
    <s v="Biguanides"/>
    <x v="0"/>
    <d v="2018-05-24T00:00:00"/>
    <s v="Biguanides-&gt;DPP-4 inhibitors"/>
  </r>
  <r>
    <s v="kuxGweRjmYI"/>
    <x v="16"/>
    <s v="Other"/>
    <s v="Biguanides"/>
    <x v="0"/>
    <d v="2021-01-13T00:00:00"/>
    <s v="Biguanides-&gt;Biguanides|SGLT-2 inhibitors-&gt;SGLT-2 inhibitors-&gt;SGLT-2 inhibitors|Sulfonylureas-&gt;DPP-4 inhibitors|SGLT-2 inhibitors|Sulfonylureas-&gt;Sulfonylureas-&gt;Biguanides|SGLT-2 inhibitors|Sulfonylureas"/>
  </r>
  <r>
    <s v="is5bku/EbwU"/>
    <x v="16"/>
    <s v="Māori"/>
    <s v="Biguanides"/>
    <x v="0"/>
    <d v="2012-03-31T00:00:00"/>
    <s v="Biguanides"/>
  </r>
  <r>
    <s v="iu5tyiSdklA"/>
    <x v="16"/>
    <s v="Other"/>
    <s v="Biguanides"/>
    <x v="0"/>
    <d v="2024-06-27T00:00:00"/>
    <s v="Biguanides"/>
  </r>
  <r>
    <s v="j5Ibqfyqk3."/>
    <x v="16"/>
    <s v="Māori"/>
    <s v="Biguanides"/>
    <x v="0"/>
    <d v="2013-07-30T00:00:00"/>
    <s v="Biguanides-&gt;Sulfonylureas-&gt;Biguanides|Sulfonylureas-&gt;Insulin glargine-&gt;Biguanides|Insulin glargine-&gt;Insulin aspart-&gt;Insulin aspart|Insulin glargine-&gt;Biguanides|Insulin aspart-&gt;Insulin aspart|Insulin isophane-&gt;DPP-4 inhibitors|Insulin glargine-&gt;Biguanides|SGLT-2 inhibitors-&gt;GLP-1 agonists|Insulin aspart|Insulin glargine"/>
  </r>
  <r>
    <s v="j73Dr/WKevQ"/>
    <x v="16"/>
    <s v="Other"/>
    <s v="Biguanides"/>
    <x v="0"/>
    <d v="2012-07-17T00:00:00"/>
    <s v="Biguanides"/>
  </r>
  <r>
    <s v="m8FgLXrP.o6"/>
    <x v="16"/>
    <s v="Other"/>
    <s v="Biguanides"/>
    <x v="0"/>
    <d v="2016-02-25T00:00:00"/>
    <s v="Biguanides-&gt;DPP-4 inhibitors"/>
  </r>
  <r>
    <s v="M5E7MbqwG5Q"/>
    <x v="16"/>
    <s v="Other"/>
    <s v="Biguanides"/>
    <x v="0"/>
    <d v="2013-11-20T00:00:00"/>
    <s v="Biguanides"/>
  </r>
  <r>
    <s v="Md9WBHFIURQ"/>
    <x v="16"/>
    <s v="Pacific peoples"/>
    <s v="Biguanides"/>
    <x v="0"/>
    <d v="2021-06-21T00:00:00"/>
    <s v="Biguanides"/>
  </r>
  <r>
    <s v="METde8MCR0A"/>
    <x v="16"/>
    <s v="Other"/>
    <s v="Biguanides"/>
    <x v="0"/>
    <d v="2024-04-18T00:00:00"/>
    <s v="Biguanides"/>
  </r>
  <r>
    <s v="Q599Grwc0nY"/>
    <x v="16"/>
    <s v="Māori"/>
    <s v="Biguanides"/>
    <x v="0"/>
    <d v="2011-12-07T00:00:00"/>
    <s v="Biguanides"/>
  </r>
  <r>
    <s v="QFnv.z98nFg"/>
    <x v="16"/>
    <s v="Other"/>
    <s v="Biguanides"/>
    <x v="0"/>
    <d v="2023-01-18T00:00:00"/>
    <s v="Biguanides"/>
  </r>
  <r>
    <s v="Qnp1CTQWfTc"/>
    <x v="16"/>
    <s v="Pacific peoples"/>
    <s v="Biguanides"/>
    <x v="0"/>
    <d v="2023-06-21T00:00:00"/>
    <s v="Biguanides-&gt;DPP-4 inhibitors|SGLT-2 inhibitors"/>
  </r>
  <r>
    <s v="mIb9MOS1C5Q"/>
    <x v="16"/>
    <s v="Māori"/>
    <s v="Insulin glargine"/>
    <x v="1"/>
    <d v="2023-10-02T00:00:00"/>
    <s v="Insulin glargine-&gt;Insulin aspart-&gt;Biguanides-&gt;Insulin aspart|Insulin glargine-&gt;DPP-4 inhibitors-&gt;Biguanides|Insulin aspart|Insulin glargine"/>
  </r>
  <r>
    <s v="PWpOHHjiXtI"/>
    <x v="16"/>
    <s v="Asian"/>
    <s v="Biguanides"/>
    <x v="0"/>
    <d v="2017-03-24T00:00:00"/>
    <s v="Biguanides-&gt;Insulin aspart|Insulin isophane"/>
  </r>
  <r>
    <s v="PybBhERZPwU"/>
    <x v="16"/>
    <s v="Māori"/>
    <s v="Biguanides"/>
    <x v="0"/>
    <d v="2022-06-29T00:00:00"/>
    <s v="Biguanides"/>
  </r>
  <r>
    <s v=".Z6nY2BQiWU"/>
    <x v="16"/>
    <s v="Other"/>
    <s v="Biguanides"/>
    <x v="0"/>
    <d v="2015-10-13T00:00:00"/>
    <s v="Biguanides"/>
  </r>
  <r>
    <s v="/u7IgPvusEQ"/>
    <x v="16"/>
    <s v="Other"/>
    <s v="Biguanides"/>
    <x v="0"/>
    <d v="2011-07-05T00:00:00"/>
    <s v="Biguanides"/>
  </r>
  <r>
    <s v="/O6GY0WMSms"/>
    <x v="16"/>
    <s v="Asian"/>
    <s v="Biguanides"/>
    <x v="0"/>
    <d v="2020-02-22T00:00:00"/>
    <s v="Biguanides"/>
  </r>
  <r>
    <s v=".8F/gzS2DqI"/>
    <x v="16"/>
    <s v="Māori"/>
    <s v="Biguanides"/>
    <x v="0"/>
    <d v="2023-12-06T00:00:00"/>
    <s v="Biguanides"/>
  </r>
  <r>
    <s v=".O5Mso3lmOU"/>
    <x v="16"/>
    <s v="Other"/>
    <s v="Biguanides"/>
    <x v="0"/>
    <d v="2018-05-21T00:00:00"/>
    <s v="Biguanides"/>
  </r>
  <r>
    <s v="XHYmKwDuAgI"/>
    <x v="16"/>
    <s v="Asian"/>
    <s v="Biguanides"/>
    <x v="0"/>
    <d v="2024-07-23T00:00:00"/>
    <s v="Biguanides"/>
  </r>
  <r>
    <s v="u6goZMjzHas"/>
    <x v="16"/>
    <s v="Other"/>
    <s v="Biguanides"/>
    <x v="0"/>
    <d v="2017-02-28T00:00:00"/>
    <s v="Biguanides"/>
  </r>
  <r>
    <s v="UBheCzCoHqo"/>
    <x v="16"/>
    <s v="Other"/>
    <s v="Biguanides"/>
    <x v="0"/>
    <d v="2019-12-09T00:00:00"/>
    <s v="Biguanides-&gt;Biguanides|GLP-1 agonists-&gt;Biguanides|Thiazolidinedione-&gt;Thiazolidinedione"/>
  </r>
  <r>
    <s v="uCuXS43nSFs"/>
    <x v="16"/>
    <s v="Other"/>
    <s v="Biguanides"/>
    <x v="0"/>
    <d v="2018-03-05T00:00:00"/>
    <s v="Biguanides"/>
  </r>
  <r>
    <s v="xfsc9aASZmM"/>
    <x v="16"/>
    <s v="Māori"/>
    <s v="Biguanides"/>
    <x v="0"/>
    <d v="2016-12-01T00:00:00"/>
    <s v="Biguanides-&gt;Sulfonylureas-&gt;Biguanides|Sulfonylureas-&gt;Insulin glargine-&gt;DPP-4 inhibitors-&gt;Biguanides|DPP-4 inhibitors|Insulin glargine-&gt;Biguanides|Insulin glargine-&gt;DPP-4 inhibitors|Insulin glargine-&gt;Insulin aspart|SGLT-2 inhibitors-&gt;Insulin aspart|Insulin glargine-&gt;Insulin aspart"/>
  </r>
  <r>
    <s v="u1NjJgzQ6x."/>
    <x v="16"/>
    <s v="Asian"/>
    <s v="Biguanides"/>
    <x v="0"/>
    <d v="2023-11-13T00:00:00"/>
    <s v="Biguanides"/>
  </r>
  <r>
    <s v="tVttasVjJzQ"/>
    <x v="16"/>
    <s v="Māori"/>
    <s v="Biguanides"/>
    <x v="0"/>
    <d v="2021-11-15T00:00:00"/>
    <s v="Biguanides"/>
  </r>
  <r>
    <s v="G4SOQOoKXQY"/>
    <x v="16"/>
    <s v="Māori"/>
    <s v="Biguanides"/>
    <x v="0"/>
    <d v="2025-05-27T00:00:00"/>
    <s v="Biguanides"/>
  </r>
  <r>
    <s v="jeiG6.aUFm2"/>
    <x v="16"/>
    <s v="Māori"/>
    <s v="DPP-4 inhibitors|Insulin glargine"/>
    <x v="0"/>
    <d v="2024-07-19T00:00:00"/>
    <s v="DPP-4 inhibitors|Insulin glargine"/>
  </r>
  <r>
    <s v="Jdw0y.k9fg6"/>
    <x v="16"/>
    <s v="Other"/>
    <s v="Biguanides"/>
    <x v="0"/>
    <d v="2013-06-04T00:00:00"/>
    <s v="Biguanides-&gt;Sulfonylureas-&gt;Biguanides|Thiazolidinedione-&gt;Thiazolidinedione"/>
  </r>
  <r>
    <s v="jE8spwFf/LM"/>
    <x v="16"/>
    <s v="Pacific peoples"/>
    <s v="Biguanides"/>
    <x v="0"/>
    <d v="2016-05-02T00:00:00"/>
    <s v="Biguanides"/>
  </r>
  <r>
    <s v="jhCtPuwmH9Y"/>
    <x v="16"/>
    <s v="Other"/>
    <s v="Biguanides"/>
    <x v="0"/>
    <d v="2015-12-08T00:00:00"/>
    <s v="Biguanides"/>
  </r>
  <r>
    <s v="J2TBu2bnOG."/>
    <x v="16"/>
    <s v="Other"/>
    <s v="Biguanides"/>
    <x v="0"/>
    <d v="2019-11-26T00:00:00"/>
    <s v="Biguanides"/>
  </r>
  <r>
    <s v="JIqQ6dXifE2"/>
    <x v="16"/>
    <s v="Māori"/>
    <s v="Biguanides"/>
    <x v="0"/>
    <d v="2015-03-12T00:00:00"/>
    <s v="Biguanides"/>
  </r>
  <r>
    <s v="mRHxUxZTXnc"/>
    <x v="16"/>
    <s v="Māori"/>
    <s v="Biguanides"/>
    <x v="0"/>
    <d v="2024-09-02T00:00:00"/>
    <s v="Biguanides"/>
  </r>
  <r>
    <s v="ms7OxPTN/pw"/>
    <x v="16"/>
    <s v="Pacific peoples"/>
    <s v="Biguanides"/>
    <x v="0"/>
    <d v="2020-08-05T00:00:00"/>
    <s v="Biguanides-&gt;Biguanides|SGLT-2 inhibitors-&gt;Insulin aspart|Insulin isophane-&gt;Insulin aspart-&gt;SGLT-2 inhibitors-&gt;GLP-1 agonists|SGLT-2 inhibitors-&gt;GLP-1 agonists"/>
  </r>
  <r>
    <s v="MPzQiBwlLNo"/>
    <x v="16"/>
    <s v="Māori"/>
    <s v="Biguanides"/>
    <x v="0"/>
    <d v="2024-10-25T00:00:00"/>
    <s v="Biguanides"/>
  </r>
  <r>
    <s v="juzdVqE5aFo"/>
    <x v="16"/>
    <s v="Asian"/>
    <s v="Biguanides"/>
    <x v="0"/>
    <d v="2024-03-28T00:00:00"/>
    <s v="Biguanides"/>
  </r>
  <r>
    <s v="n1szt/1sNfg"/>
    <x v="16"/>
    <s v="Other"/>
    <s v="Biguanides"/>
    <x v="0"/>
    <d v="2024-03-12T00:00:00"/>
    <s v="Biguanides"/>
  </r>
  <r>
    <s v="QgCSJtJ1Qiw"/>
    <x v="16"/>
    <s v="Asian"/>
    <s v="Biguanides"/>
    <x v="0"/>
    <d v="2021-06-01T00:00:00"/>
    <s v="Biguanides-&gt;SGLT-2 inhibitors"/>
  </r>
  <r>
    <s v="nI8WJqO.GoI"/>
    <x v="16"/>
    <s v="Māori"/>
    <s v="Biguanides"/>
    <x v="0"/>
    <d v="2023-06-26T00:00:00"/>
    <s v="Biguanides"/>
  </r>
  <r>
    <s v="QofcVkpIMRs"/>
    <x v="16"/>
    <s v="Other"/>
    <s v="Biguanides"/>
    <x v="0"/>
    <d v="2023-03-08T00:00:00"/>
    <s v="Biguanides"/>
  </r>
  <r>
    <s v="QsIa4y063Xw"/>
    <x v="16"/>
    <s v="Asian"/>
    <s v="Biguanides"/>
    <x v="0"/>
    <d v="2025-07-04T00:00:00"/>
    <s v="Biguanides"/>
  </r>
  <r>
    <s v="xt9LzUcHeYM"/>
    <x v="16"/>
    <s v="Other"/>
    <s v="DPP-4 inhibitors|Insulin glargine"/>
    <x v="0"/>
    <d v="2024-02-05T00:00:00"/>
    <s v="DPP-4 inhibitors|Insulin glargine-&gt;Insulin glargine-&gt;DPP-4 inhibitors"/>
  </r>
  <r>
    <s v="xzwvwVN5Us."/>
    <x v="16"/>
    <s v="Pacific peoples"/>
    <s v="Biguanides"/>
    <x v="0"/>
    <d v="2023-09-27T00:00:00"/>
    <s v="Biguanides"/>
  </r>
  <r>
    <s v="xnjBzuOtD8U"/>
    <x v="16"/>
    <s v="Māori"/>
    <s v="Biguanides"/>
    <x v="0"/>
    <d v="2013-10-01T00:00:00"/>
    <s v="Biguanides"/>
  </r>
  <r>
    <s v="XP0mVW.5hI2"/>
    <x v="16"/>
    <s v="Asian"/>
    <s v="Biguanides"/>
    <x v="0"/>
    <d v="2016-09-26T00:00:00"/>
    <s v="Biguanides"/>
  </r>
  <r>
    <s v="yHGF3sB//Kk"/>
    <x v="16"/>
    <s v="Pacific peoples"/>
    <s v="Biguanides"/>
    <x v="0"/>
    <d v="2012-06-27T00:00:00"/>
    <s v="Biguanides-&gt;Insulin glargine-&gt;Sulfonylureas-&gt;Biguanides|Sulfonylureas-&gt;Biguanides|Insulin glargine-&gt;DPP-4 inhibitors"/>
  </r>
  <r>
    <s v="n/2HQvb8cEY"/>
    <x v="16"/>
    <s v="Māori"/>
    <s v="Insulin glargine"/>
    <x v="1"/>
    <d v="2017-07-05T00:00:00"/>
    <s v="Insulin glargine-&gt;Biguanides-&gt;Insulin glargine|Sulfonylureas-&gt;Biguanides|Insulin glargine|Sulfonylureas-&gt;Biguanides|Sulfonylureas-&gt;Biguanides|Insulin glargine-&gt;DPP-4 inhibitors|Insulin glargine-&gt;Biguanides|DPP-4 inhibitors|Insulin glargine-&gt;Biguanides|DPP-4 inhibitors|SGLT-2 inhibitors-&gt;Biguanides|GLP-1 agonists-&gt;GLP-1 agonists"/>
  </r>
  <r>
    <s v="gnEUo2C9uQg"/>
    <x v="16"/>
    <s v="Other"/>
    <s v="Insulin aspart|Insulin glargine"/>
    <x v="1"/>
    <d v="2019-02-28T00:00:00"/>
    <s v="Insulin aspart|Insulin glargine-&gt;Insulin aspart-&gt;Insulin aspart|Insulin isophane-&gt;Insulin isophane-&gt;Biguanides|Insulin aspart|Insulin isophane-&gt;Biguanides"/>
  </r>
  <r>
    <s v="jjLUExuSh6s"/>
    <x v="16"/>
    <s v="Māori"/>
    <s v="Biguanides"/>
    <x v="0"/>
    <d v="2024-09-30T00:00:00"/>
    <s v="Biguanides"/>
  </r>
  <r>
    <s v="k.2a.4ucgCg"/>
    <x v="16"/>
    <s v="Māori"/>
    <s v="Biguanides"/>
    <x v="0"/>
    <d v="2018-05-08T00:00:00"/>
    <s v="Biguanides"/>
  </r>
  <r>
    <s v="JUfbJCT8HDE"/>
    <x v="16"/>
    <s v="Māori"/>
    <s v="Biguanides"/>
    <x v="0"/>
    <d v="2021-09-08T00:00:00"/>
    <s v="Biguanides"/>
  </r>
  <r>
    <s v="D.4rldoHNuA"/>
    <x v="16"/>
    <s v="Asian"/>
    <s v="Biguanides"/>
    <x v="0"/>
    <d v="2021-04-13T00:00:00"/>
    <s v="Biguanides-&gt;DPP-4 inhibitors"/>
  </r>
  <r>
    <s v="d18woCnihf2"/>
    <x v="16"/>
    <s v="Other"/>
    <s v="Biguanides"/>
    <x v="0"/>
    <d v="2016-02-04T00:00:00"/>
    <s v="Biguanides"/>
  </r>
  <r>
    <s v="Co5UZ7HIX5g"/>
    <x v="16"/>
    <s v="Other"/>
    <s v="Biguanides"/>
    <x v="0"/>
    <d v="2016-11-09T00:00:00"/>
    <s v="Biguanides"/>
  </r>
  <r>
    <s v="crsWIWy3Bjk"/>
    <x v="16"/>
    <s v="Māori"/>
    <s v="Biguanides"/>
    <x v="0"/>
    <d v="2023-04-04T00:00:00"/>
    <s v="Biguanides"/>
  </r>
  <r>
    <s v="g0LgMQI1F8w"/>
    <x v="16"/>
    <s v="Asian"/>
    <s v="Biguanides"/>
    <x v="0"/>
    <d v="2022-04-21T00:00:00"/>
    <s v="Biguanides-&gt;Biguanides|Sulfonylureas"/>
  </r>
  <r>
    <s v="9qfEsgh2KU2"/>
    <x v="16"/>
    <s v="Pacific peoples"/>
    <s v="Biguanides"/>
    <x v="0"/>
    <d v="2019-01-09T00:00:00"/>
    <s v="Biguanides"/>
  </r>
  <r>
    <s v="Z1a3GpEAewk"/>
    <x v="16"/>
    <s v="Asian"/>
    <s v="Biguanides"/>
    <x v="0"/>
    <d v="2015-07-02T00:00:00"/>
    <s v="Biguanides"/>
  </r>
  <r>
    <s v="YlkEUCMa9eQ"/>
    <x v="16"/>
    <s v="Pacific peoples"/>
    <s v="Biguanides"/>
    <x v="0"/>
    <d v="2012-08-28T00:00:00"/>
    <s v="Biguanides"/>
  </r>
  <r>
    <s v="0wFwTR5utf2"/>
    <x v="16"/>
    <s v="Māori"/>
    <s v="Biguanides"/>
    <x v="0"/>
    <d v="2021-05-31T00:00:00"/>
    <s v="Biguanides-&gt;DPP-4 inhibitors"/>
  </r>
  <r>
    <s v="1EJ39StNCDI"/>
    <x v="16"/>
    <s v="Māori"/>
    <s v="Biguanides"/>
    <x v="0"/>
    <d v="2022-11-23T00:00:00"/>
    <s v="Biguanides-&gt;SGLT-2 inhibitors-&gt;Biguanides|Insulin aspart|Insulin isophane-&gt;Insulin isophane-&gt;Biguanides|GLP-1 agonists-&gt;DPP-4 inhibitors-&gt;DPP-4 inhibitors|Sulfonylureas-&gt;Biguanides|Insulin glargine"/>
  </r>
  <r>
    <s v="BFP.HpJ/YKA"/>
    <x v="16"/>
    <s v="Pacific peoples"/>
    <s v="Biguanides"/>
    <x v="0"/>
    <d v="2024-05-09T00:00:00"/>
    <s v="Biguanides"/>
  </r>
  <r>
    <s v="1tLPvjKcu.s"/>
    <x v="16"/>
    <s v="Māori"/>
    <s v="Biguanides"/>
    <x v="0"/>
    <d v="2019-05-03T00:00:00"/>
    <s v="Biguanides"/>
  </r>
  <r>
    <s v="1gqvZsmXKBc"/>
    <x v="16"/>
    <s v="Asian"/>
    <s v="Biguanides"/>
    <x v="0"/>
    <d v="2022-01-26T00:00:00"/>
    <s v="Biguanides"/>
  </r>
  <r>
    <s v="UeLMl.ZNimQ"/>
    <x v="16"/>
    <s v="Asian"/>
    <s v="Biguanides"/>
    <x v="0"/>
    <d v="2022-11-02T00:00:00"/>
    <s v="Biguanides"/>
  </r>
  <r>
    <s v="uDxbceS59Ug"/>
    <x v="16"/>
    <s v="Pacific peoples"/>
    <s v="Insulin glargine"/>
    <x v="1"/>
    <d v="2021-02-13T00:00:00"/>
    <s v="Insulin glargine-&gt;Biguanides-&gt;Biguanides|Insulin glargine-&gt;Insulin glargine|SGLT-2 inhibitors-&gt;Biguanides|GLP-1 agonists|Insulin glargine-&gt;GLP-1 agonists|Insulin glargine|SGLT-2 inhibitors-&gt;GLP-1 agonists|SGLT-2 inhibitors-&gt;GLP-1 agonists-&gt;SGLT-2 inhibitors-&gt;Biguanides|GLP-1 agonists"/>
  </r>
  <r>
    <s v="NogN7Rd1HRs"/>
    <x v="16"/>
    <s v="Other"/>
    <s v="Biguanides"/>
    <x v="0"/>
    <d v="2021-07-21T00:00:00"/>
    <s v="Biguanides"/>
  </r>
  <r>
    <s v="QSuDmLqFarE"/>
    <x v="16"/>
    <s v="Other"/>
    <s v="Biguanides"/>
    <x v="0"/>
    <d v="2011-05-09T00:00:00"/>
    <s v="Biguanides"/>
  </r>
  <r>
    <s v="qWEJAHhPz12"/>
    <x v="16"/>
    <s v="Pacific peoples"/>
    <s v="Biguanides"/>
    <x v="0"/>
    <d v="2025-12-08T00:00:00"/>
    <s v="Biguanides"/>
  </r>
  <r>
    <s v="UnOwZekW60o"/>
    <x v="16"/>
    <s v="Other"/>
    <s v="Biguanides"/>
    <x v="0"/>
    <d v="2013-01-18T00:00:00"/>
    <s v="Biguanides"/>
  </r>
  <r>
    <s v="xRsuuyODBu."/>
    <x v="16"/>
    <s v="Māori"/>
    <s v="Biguanides"/>
    <x v="0"/>
    <d v="2016-05-05T00:00:00"/>
    <s v="Biguanides"/>
  </r>
  <r>
    <s v="xz4Ma/0sGhI"/>
    <x v="16"/>
    <s v="Māori"/>
    <s v="Biguanides"/>
    <x v="0"/>
    <d v="2015-08-14T00:00:00"/>
    <s v="Biguanides"/>
  </r>
  <r>
    <s v="XVild4yYP7E"/>
    <x v="16"/>
    <s v="Pacific peoples"/>
    <s v="Biguanides"/>
    <x v="0"/>
    <d v="2024-05-03T00:00:00"/>
    <s v="Biguanides"/>
  </r>
  <r>
    <s v="xZNyXaEItYY"/>
    <x v="16"/>
    <s v="Māori"/>
    <s v="Biguanides"/>
    <x v="0"/>
    <d v="2025-11-25T00:00:00"/>
    <s v="Biguanides"/>
  </r>
  <r>
    <s v="gQUmBdTzkmA"/>
    <x v="16"/>
    <s v="Other"/>
    <s v="Biguanides"/>
    <x v="0"/>
    <d v="2021-03-29T00:00:00"/>
    <s v="Biguanides"/>
  </r>
  <r>
    <s v="gP.A0tOs0SE"/>
    <x v="16"/>
    <s v="Other"/>
    <s v="Biguanides"/>
    <x v="0"/>
    <d v="2012-03-21T00:00:00"/>
    <s v="Biguanides"/>
  </r>
  <r>
    <s v="TEkLSydy/tk"/>
    <x v="16"/>
    <s v="Other"/>
    <s v="Biguanides"/>
    <x v="0"/>
    <d v="2011-08-04T00:00:00"/>
    <s v="Biguanides"/>
  </r>
  <r>
    <s v="t.AxLH3uvKU"/>
    <x v="16"/>
    <s v="Other"/>
    <s v="Biguanides"/>
    <x v="0"/>
    <d v="2012-02-01T00:00:00"/>
    <s v="Biguanides"/>
  </r>
  <r>
    <s v="t5srJEL/u.6"/>
    <x v="16"/>
    <s v="Māori"/>
    <s v="Biguanides"/>
    <x v="0"/>
    <d v="2024-06-25T00:00:00"/>
    <s v="Biguanides"/>
  </r>
  <r>
    <s v="hbZqDsK52oE"/>
    <x v="16"/>
    <s v="Pacific peoples"/>
    <s v="Biguanides"/>
    <x v="0"/>
    <d v="2014-12-10T00:00:00"/>
    <s v="Biguanides"/>
  </r>
  <r>
    <s v="KFF7yamlZoo"/>
    <x v="16"/>
    <s v="Other"/>
    <s v="Biguanides"/>
    <x v="0"/>
    <d v="2013-10-10T00:00:00"/>
    <s v="Biguanides"/>
  </r>
  <r>
    <s v="Hl5iHhoFkkY"/>
    <x v="16"/>
    <s v="Māori"/>
    <s v="Biguanides"/>
    <x v="0"/>
    <d v="2021-05-21T00:00:00"/>
    <s v="Biguanides"/>
  </r>
  <r>
    <s v="OF/6NghUvyg"/>
    <x v="16"/>
    <s v="Māori"/>
    <s v="Biguanides"/>
    <x v="0"/>
    <d v="2024-11-05T00:00:00"/>
    <s v="Biguanides"/>
  </r>
  <r>
    <s v="oAEhfCQBJ3Q"/>
    <x v="16"/>
    <s v="Other"/>
    <s v="Biguanides"/>
    <x v="0"/>
    <d v="2024-11-15T00:00:00"/>
    <s v="Biguanides"/>
  </r>
  <r>
    <s v="OiGUdqrZeiE"/>
    <x v="16"/>
    <s v="Māori"/>
    <s v="Biguanides"/>
    <x v="0"/>
    <d v="2015-10-02T00:00:00"/>
    <s v="Biguanides"/>
  </r>
  <r>
    <s v="OJ4EMNpCI3U"/>
    <x v="16"/>
    <s v="Other"/>
    <s v="Biguanides"/>
    <x v="0"/>
    <d v="2014-06-18T00:00:00"/>
    <s v="Biguanides"/>
  </r>
  <r>
    <s v="opi337u8cXs"/>
    <x v="16"/>
    <s v="Other"/>
    <s v="Biguanides"/>
    <x v="0"/>
    <d v="2013-05-16T00:00:00"/>
    <s v="Biguanides"/>
  </r>
  <r>
    <s v="RWVPPw7D/fc"/>
    <x v="16"/>
    <s v="Māori"/>
    <s v="Biguanides"/>
    <x v="0"/>
    <d v="2020-06-24T00:00:00"/>
    <s v="Biguanides"/>
  </r>
  <r>
    <s v="rqX4esbQF/2"/>
    <x v="16"/>
    <s v="Māori"/>
    <s v="Biguanides"/>
    <x v="0"/>
    <d v="2013-09-25T00:00:00"/>
    <s v="Biguanides"/>
  </r>
  <r>
    <s v="vJZydSmnunk"/>
    <x v="16"/>
    <s v="Other"/>
    <s v="Biguanides"/>
    <x v="0"/>
    <d v="2018-05-08T00:00:00"/>
    <s v="Biguanides"/>
  </r>
  <r>
    <s v="vOCObJRmxgg"/>
    <x v="16"/>
    <s v="Other"/>
    <s v="Biguanides"/>
    <x v="0"/>
    <d v="2022-07-14T00:00:00"/>
    <s v="Biguanides"/>
  </r>
  <r>
    <s v="iklHv6Ua7QI"/>
    <x v="16"/>
    <s v="Other"/>
    <s v="Biguanides"/>
    <x v="0"/>
    <d v="2025-02-14T00:00:00"/>
    <s v="Biguanides"/>
  </r>
  <r>
    <s v="ioAlEahS0b."/>
    <x v="16"/>
    <s v="Other"/>
    <s v="Biguanides"/>
    <x v="0"/>
    <d v="2018-07-04T00:00:00"/>
    <s v="Biguanides"/>
  </r>
  <r>
    <s v="Lvt.DUg56GI"/>
    <x v="16"/>
    <s v="Māori"/>
    <s v="Biguanides"/>
    <x v="0"/>
    <d v="2013-05-13T00:00:00"/>
    <s v="Biguanides"/>
  </r>
  <r>
    <s v="I9k2ERtD4t6"/>
    <x v="16"/>
    <s v="Other"/>
    <s v="Biguanides"/>
    <x v="0"/>
    <d v="2021-05-17T00:00:00"/>
    <s v="Biguanides"/>
  </r>
  <r>
    <s v="eyQz6KXt/z."/>
    <x v="16"/>
    <s v="Māori"/>
    <s v="Biguanides"/>
    <x v="0"/>
    <d v="2017-08-28T00:00:00"/>
    <s v="Biguanides-&gt;DPP-4 inhibitors-&gt;SGLT-2 inhibitors-&gt;DPP-4 inhibitors|SGLT-2 inhibitors"/>
  </r>
  <r>
    <s v="plpGIta9qMg"/>
    <x v="16"/>
    <s v="Other"/>
    <s v="Biguanides"/>
    <x v="0"/>
    <d v="2025-08-20T00:00:00"/>
    <s v="Biguanides"/>
  </r>
  <r>
    <s v="Q0ZqQSOpzK."/>
    <x v="16"/>
    <s v="Other"/>
    <s v="Biguanides"/>
    <x v="0"/>
    <d v="2012-02-09T00:00:00"/>
    <s v="Biguanides"/>
  </r>
  <r>
    <s v="eM7U2dTMrSk"/>
    <x v="16"/>
    <s v="Pacific peoples"/>
    <s v="Insulin aspart"/>
    <x v="1"/>
    <d v="2020-11-30T00:00:00"/>
    <s v="Insulin aspart-&gt;Insulin glargine-&gt;Insulin aspart|Insulin glargine-&gt;Insulin glargine|Sulfonylureas-&gt;Sulfonylureas"/>
  </r>
  <r>
    <s v="Ew344QrtHPs"/>
    <x v="16"/>
    <s v="Asian"/>
    <s v="Biguanides"/>
    <x v="0"/>
    <d v="2022-05-10T00:00:00"/>
    <s v="Biguanides"/>
  </r>
  <r>
    <s v="Ay7cdj7B9UE"/>
    <x v="16"/>
    <s v="Other"/>
    <s v="Biguanides"/>
    <x v="0"/>
    <d v="2022-05-31T00:00:00"/>
    <s v="Biguanides"/>
  </r>
  <r>
    <s v="42Z9bBCW.LU"/>
    <x v="16"/>
    <s v="Māori"/>
    <s v="Biguanides"/>
    <x v="0"/>
    <d v="2019-08-28T00:00:00"/>
    <s v="Biguanides"/>
  </r>
  <r>
    <s v="5Bl1.2AbdGU"/>
    <x v="16"/>
    <s v="Pacific peoples"/>
    <s v="Biguanides"/>
    <x v="0"/>
    <d v="2011-04-01T00:00:00"/>
    <s v="Biguanides-&gt;Sulfonylureas-&gt;Biguanides|Sulfonylureas-&gt;Insulin glargine-&gt;Biguanides|Insulin glargine|Sulfonylureas-&gt;Insulin aspart-&gt;Biguanides|Insulin aspart-&gt;Insulin aspart|Insulin isophane-&gt;Biguanides|DPP-4 inhibitors|Insulin glargine-&gt;DPP-4 inhibitors|Insulin glargine-&gt;DPP-4 inhibitors-&gt;GLP-1 agonists"/>
  </r>
  <r>
    <s v="4CHvtvyRZdk"/>
    <x v="16"/>
    <s v="Other"/>
    <s v="Biguanides"/>
    <x v="0"/>
    <d v="2011-11-27T00:00:00"/>
    <s v="Biguanides"/>
  </r>
  <r>
    <s v="4eeyMhgDFT6"/>
    <x v="16"/>
    <s v="Other"/>
    <s v="Biguanides"/>
    <x v="0"/>
    <d v="2025-10-10T00:00:00"/>
    <s v="Biguanides"/>
  </r>
  <r>
    <s v="4GMTQhotX6s"/>
    <x v="16"/>
    <s v="Other"/>
    <s v="Biguanides"/>
    <x v="0"/>
    <d v="2023-02-27T00:00:00"/>
    <s v="Biguanides"/>
  </r>
  <r>
    <s v="4laKpNP4gkM"/>
    <x v="16"/>
    <s v="Other"/>
    <s v="Biguanides"/>
    <x v="0"/>
    <d v="2025-05-01T00:00:00"/>
    <s v="Biguanides"/>
  </r>
  <r>
    <s v="4mZyRTeGLts"/>
    <x v="16"/>
    <s v="Other"/>
    <s v="Biguanides"/>
    <x v="0"/>
    <d v="2023-05-12T00:00:00"/>
    <s v="Biguanides"/>
  </r>
  <r>
    <s v="hMXmpL04A22"/>
    <x v="16"/>
    <s v="Māori"/>
    <s v="Biguanides"/>
    <x v="0"/>
    <d v="2015-07-20T00:00:00"/>
    <s v="Biguanides"/>
  </r>
  <r>
    <s v="hz3ahxkA7dg"/>
    <x v="16"/>
    <s v="Asian"/>
    <s v="Biguanides"/>
    <x v="0"/>
    <d v="2015-06-09T00:00:00"/>
    <s v="Biguanides"/>
  </r>
  <r>
    <s v="KxsVcDXdZ2Y"/>
    <x v="16"/>
    <s v="Other"/>
    <s v="Biguanides"/>
    <x v="0"/>
    <d v="2025-01-17T00:00:00"/>
    <s v="Biguanides"/>
  </r>
  <r>
    <s v="lAHhbYCquIc"/>
    <x v="16"/>
    <s v="Other"/>
    <s v="Biguanides"/>
    <x v="0"/>
    <d v="2021-10-12T00:00:00"/>
    <s v="Biguanides"/>
  </r>
  <r>
    <s v="lhzvdZ7R2HI"/>
    <x v="16"/>
    <s v="Other"/>
    <s v="Biguanides"/>
    <x v="0"/>
    <d v="2015-06-23T00:00:00"/>
    <s v="Biguanides"/>
  </r>
  <r>
    <s v="OQ5MV1u63yE"/>
    <x v="16"/>
    <s v="Other"/>
    <s v="Biguanides"/>
    <x v="0"/>
    <d v="2022-03-24T00:00:00"/>
    <s v="Biguanides"/>
  </r>
  <r>
    <s v="oV7HbtrTrTA"/>
    <x v="16"/>
    <s v="Pacific peoples"/>
    <s v="Biguanides"/>
    <x v="0"/>
    <d v="2016-06-07T00:00:00"/>
    <s v="Biguanides"/>
  </r>
  <r>
    <s v="SVxBxDk4jTw"/>
    <x v="16"/>
    <s v="Other"/>
    <s v="Biguanides"/>
    <x v="0"/>
    <d v="2012-03-05T00:00:00"/>
    <s v="Biguanides"/>
  </r>
  <r>
    <s v="SjxJisba3Eg"/>
    <x v="16"/>
    <s v="Māori"/>
    <s v="Biguanides"/>
    <x v="0"/>
    <d v="2015-12-02T00:00:00"/>
    <s v="Biguanides-&gt;Insulin aspart|Insulin isophane-&gt;Insulin isophane"/>
  </r>
  <r>
    <s v="Sj5vmWhbES."/>
    <x v="16"/>
    <s v="Other"/>
    <s v="Biguanides"/>
    <x v="0"/>
    <d v="2019-06-05T00:00:00"/>
    <s v="Biguanides"/>
  </r>
  <r>
    <s v="seH1G9ShNAE"/>
    <x v="16"/>
    <s v="Other"/>
    <s v="Biguanides"/>
    <x v="0"/>
    <d v="2022-11-22T00:00:00"/>
    <s v="Biguanides"/>
  </r>
  <r>
    <s v="ZQdrwZbDOHM"/>
    <x v="16"/>
    <s v="Pacific peoples"/>
    <s v="Biguanides"/>
    <x v="0"/>
    <d v="2023-10-16T00:00:00"/>
    <s v="Biguanides"/>
  </r>
  <r>
    <s v="Wrv6uL2QrEw"/>
    <x v="16"/>
    <s v="Pacific peoples"/>
    <s v="Biguanides"/>
    <x v="0"/>
    <d v="2023-03-06T00:00:00"/>
    <s v="Biguanides"/>
  </r>
  <r>
    <s v="ZXYhBLBPrLk"/>
    <x v="16"/>
    <s v="Other"/>
    <s v="Biguanides"/>
    <x v="0"/>
    <d v="2012-10-03T00:00:00"/>
    <s v="Biguanides"/>
  </r>
  <r>
    <s v="2oKenBJhxe."/>
    <x v="16"/>
    <s v="Māori"/>
    <s v="Biguanides"/>
    <x v="0"/>
    <d v="2017-02-16T00:00:00"/>
    <s v="Biguanides"/>
  </r>
  <r>
    <s v="2yOm0AJGb4E"/>
    <x v="16"/>
    <s v="Other"/>
    <s v="Biguanides"/>
    <x v="0"/>
    <d v="2013-05-08T00:00:00"/>
    <s v="Biguanides"/>
  </r>
  <r>
    <s v="39seBPq7qvs"/>
    <x v="16"/>
    <s v="Pacific peoples"/>
    <s v="Biguanides"/>
    <x v="0"/>
    <d v="2023-09-21T00:00:00"/>
    <s v="Biguanides"/>
  </r>
  <r>
    <s v="3b6p5Jq3Qac"/>
    <x v="16"/>
    <s v="Other"/>
    <s v="Biguanides|Insulin glargine|Sulfonylureas"/>
    <x v="0"/>
    <d v="2020-01-16T00:00:00"/>
    <s v="Biguanides|Insulin glargine|Sulfonylureas"/>
  </r>
  <r>
    <s v="9WJapUXX2OY"/>
    <x v="16"/>
    <s v="Māori"/>
    <s v="Biguanides"/>
    <x v="0"/>
    <d v="2017-02-10T00:00:00"/>
    <s v="Biguanides"/>
  </r>
  <r>
    <s v="9/Rb6ahIZsQ"/>
    <x v="16"/>
    <s v="Asian"/>
    <s v="DPP-4 inhibitors"/>
    <x v="0"/>
    <d v="2024-08-02T00:00:00"/>
    <s v="DPP-4 inhibitors"/>
  </r>
  <r>
    <s v="A3mCW68ZRhU"/>
    <x v="16"/>
    <s v="Pacific peoples"/>
    <s v="Biguanides"/>
    <x v="0"/>
    <d v="2012-12-03T00:00:00"/>
    <s v="Biguanides-&gt;Biguanides|Insulin glargine-&gt;Insulin glargine-&gt;Biguanides|GLP-1 agonists|Insulin glargine-&gt;GLP-1 agonists|Insulin glargine-&gt;GLP-1 agonists"/>
  </r>
  <r>
    <s v="dTYkZ49/ob6"/>
    <x v="16"/>
    <s v="Māori"/>
    <s v="Biguanides"/>
    <x v="0"/>
    <d v="2020-02-13T00:00:00"/>
    <s v="Biguanides"/>
  </r>
  <r>
    <s v="gGAzLWuJRgI"/>
    <x v="16"/>
    <s v="Pacific peoples"/>
    <s v="Biguanides"/>
    <x v="0"/>
    <d v="2022-08-05T00:00:00"/>
    <s v="Biguanides"/>
  </r>
  <r>
    <s v="Gh7hRaBr7v2"/>
    <x v="16"/>
    <s v="Other"/>
    <s v="Biguanides"/>
    <x v="0"/>
    <d v="2013-03-15T00:00:00"/>
    <s v="Biguanides"/>
  </r>
  <r>
    <s v="GjUkVQgTgwU"/>
    <x v="16"/>
    <s v="Other"/>
    <s v="Biguanides"/>
    <x v="0"/>
    <d v="2022-12-22T00:00:00"/>
    <s v="Biguanides"/>
  </r>
  <r>
    <s v="gZVYZgsTU3E"/>
    <x v="16"/>
    <s v="Māori"/>
    <s v="Biguanides|Insulin glargine"/>
    <x v="0"/>
    <d v="2025-05-20T00:00:00"/>
    <s v="Biguanides|Insulin glargine-&gt;Insulin glargine-&gt;Biguanides-&gt;Biguanides|GLP-1 agonists-&gt;GLP-1 agonists"/>
  </r>
  <r>
    <s v="gR8xRJUfmyg"/>
    <x v="16"/>
    <s v="Māori"/>
    <s v="Biguanides"/>
    <x v="0"/>
    <d v="2016-02-10T00:00:00"/>
    <s v="Biguanides"/>
  </r>
  <r>
    <s v="GuOz0OWpcxY"/>
    <x v="16"/>
    <s v="Pacific peoples"/>
    <s v="Biguanides"/>
    <x v="0"/>
    <d v="2022-02-02T00:00:00"/>
    <s v="Biguanides"/>
  </r>
  <r>
    <s v="noNbKVMugaw"/>
    <x v="16"/>
    <s v="Māori"/>
    <s v="Biguanides"/>
    <x v="0"/>
    <d v="2021-10-08T00:00:00"/>
    <s v="Biguanides"/>
  </r>
  <r>
    <s v="nUgji10a9Ec"/>
    <x v="16"/>
    <s v="Asian"/>
    <s v="Biguanides"/>
    <x v="0"/>
    <d v="2014-10-02T00:00:00"/>
    <s v="Biguanides"/>
  </r>
  <r>
    <s v="kfShDvTZjyU"/>
    <x v="16"/>
    <s v="Other"/>
    <s v="Biguanides"/>
    <x v="0"/>
    <d v="2015-05-08T00:00:00"/>
    <s v="Biguanides"/>
  </r>
  <r>
    <s v="g1txc8YIRJg"/>
    <x v="16"/>
    <s v="Māori"/>
    <s v="Biguanides"/>
    <x v="0"/>
    <d v="2024-10-10T00:00:00"/>
    <s v="Biguanides"/>
  </r>
  <r>
    <s v="fEp9eLXQb.Q"/>
    <x v="16"/>
    <s v="Pacific peoples"/>
    <s v="DPP-4 inhibitors|Sulfonylureas"/>
    <x v="0"/>
    <d v="2021-03-04T00:00:00"/>
    <s v="DPP-4 inhibitors|Sulfonylureas-&gt;DPP-4 inhibitors"/>
  </r>
  <r>
    <s v="8gXTehIR89Q"/>
    <x v="16"/>
    <s v="Māori"/>
    <s v="Biguanides"/>
    <x v="0"/>
    <d v="2015-02-11T00:00:00"/>
    <s v="Biguanides"/>
  </r>
  <r>
    <s v="7dtd8H0ipvA"/>
    <x v="16"/>
    <s v="Pacific peoples"/>
    <s v="Biguanides|Sulfonylureas"/>
    <x v="0"/>
    <d v="2018-06-28T00:00:00"/>
    <s v="Biguanides|Sulfonylureas"/>
  </r>
  <r>
    <s v="ZeDXMeO9z9Q"/>
    <x v="16"/>
    <s v="Other"/>
    <s v="Biguanides"/>
    <x v="0"/>
    <d v="2015-11-03T00:00:00"/>
    <s v="Biguanides-&gt;SGLT-2 inhibitors"/>
  </r>
  <r>
    <s v="0b9W61AL336"/>
    <x v="16"/>
    <s v="Other"/>
    <s v="Biguanides"/>
    <x v="0"/>
    <d v="2014-06-03T00:00:00"/>
    <s v="Biguanides"/>
  </r>
  <r>
    <s v="0kxhhGPt2wM"/>
    <x v="16"/>
    <s v="Other"/>
    <s v="Biguanides"/>
    <x v="0"/>
    <d v="2023-02-04T00:00:00"/>
    <s v="Biguanides-&gt;DPP-4 inhibitors-&gt;GLP-1 agonists-&gt;Biguanides|GLP-1 agonists"/>
  </r>
  <r>
    <s v="0MZlx7iFzmo"/>
    <x v="16"/>
    <s v="Other"/>
    <s v="Biguanides"/>
    <x v="0"/>
    <d v="2021-05-04T00:00:00"/>
    <s v="Biguanides"/>
  </r>
  <r>
    <s v="VKR0HUmkLqw"/>
    <x v="16"/>
    <s v="Asian"/>
    <s v="Biguanides"/>
    <x v="0"/>
    <d v="2016-09-14T00:00:00"/>
    <s v="Biguanides"/>
  </r>
  <r>
    <s v="vRxheqBY4kU"/>
    <x v="16"/>
    <s v="Other"/>
    <s v="Biguanides"/>
    <x v="0"/>
    <d v="2022-10-07T00:00:00"/>
    <s v="Biguanides"/>
  </r>
  <r>
    <s v="YsfxRAbZskw"/>
    <x v="16"/>
    <s v="Māori"/>
    <s v="Biguanides"/>
    <x v="0"/>
    <d v="2018-05-30T00:00:00"/>
    <s v="Biguanides"/>
  </r>
  <r>
    <s v="UB8OsWFZ5e6"/>
    <x v="16"/>
    <s v="Asian"/>
    <s v="Biguanides"/>
    <x v="0"/>
    <d v="2021-09-29T00:00:00"/>
    <s v="Biguanides-&gt;DPP-4 inhibitors"/>
  </r>
  <r>
    <s v="Udhmaf5XstM"/>
    <x v="16"/>
    <s v="Māori"/>
    <s v="Biguanides"/>
    <x v="0"/>
    <d v="2020-03-23T00:00:00"/>
    <s v="Biguanides-&gt;DPP-4 inhibitors-&gt;Insulin glargine-&gt;DPP-4 inhibitors|Insulin glargine-&gt;Biguanides|DPP-4 inhibitors-&gt;SGLT-2 inhibitors-&gt;DPP-4 inhibitors|SGLT-2 inhibitors"/>
  </r>
  <r>
    <s v="UMkFp0pQFUA"/>
    <x v="16"/>
    <s v="Other"/>
    <s v="Biguanides"/>
    <x v="0"/>
    <d v="2016-09-13T00:00:00"/>
    <s v="Biguanides"/>
  </r>
  <r>
    <s v="xUKq5ugpZDo"/>
    <x v="16"/>
    <s v="Other"/>
    <s v="Biguanides"/>
    <x v="0"/>
    <d v="2021-08-24T00:00:00"/>
    <s v="Biguanides"/>
  </r>
  <r>
    <s v="N9eyitChFk6"/>
    <x v="16"/>
    <s v="Māori"/>
    <s v="Biguanides"/>
    <x v="0"/>
    <d v="2019-04-02T00:00:00"/>
    <s v="Biguanides"/>
  </r>
  <r>
    <s v="nDTLjbqmlB."/>
    <x v="16"/>
    <s v="Other"/>
    <s v="Biguanides"/>
    <x v="0"/>
    <d v="2017-12-27T00:00:00"/>
    <s v="Biguanides"/>
  </r>
  <r>
    <s v="MzHmTBOonzY"/>
    <x v="16"/>
    <s v="Asian"/>
    <s v="Biguanides"/>
    <x v="0"/>
    <d v="2013-09-03T00:00:00"/>
    <s v="Biguanides-&gt;Biguanides|DPP-4 inhibitors-&gt;DPP-4 inhibitors"/>
  </r>
  <r>
    <s v="N.13icCs.Ac"/>
    <x v="16"/>
    <s v="Pacific peoples"/>
    <s v="Biguanides"/>
    <x v="0"/>
    <d v="2014-10-30T00:00:00"/>
    <s v="Biguanides"/>
  </r>
  <r>
    <s v="qwSdrMJLeRg"/>
    <x v="16"/>
    <s v="Pacific peoples"/>
    <s v="Biguanides"/>
    <x v="0"/>
    <d v="2020-10-20T00:00:00"/>
    <s v="Biguanides"/>
  </r>
  <r>
    <s v=".uwMlSly.bk"/>
    <x v="16"/>
    <s v="Other"/>
    <s v="Biguanides"/>
    <x v="0"/>
    <d v="2024-06-07T00:00:00"/>
    <s v="Biguanides"/>
  </r>
  <r>
    <s v=".bBVyWFm6SU"/>
    <x v="16"/>
    <s v="Pacific peoples"/>
    <s v="Biguanides"/>
    <x v="0"/>
    <d v="2023-08-18T00:00:00"/>
    <s v="Biguanides"/>
  </r>
  <r>
    <s v="/NT32eG2SaI"/>
    <x v="16"/>
    <s v="Other"/>
    <s v="Biguanides"/>
    <x v="0"/>
    <d v="2012-09-22T00:00:00"/>
    <s v="Biguanides"/>
  </r>
  <r>
    <s v="YjrZzwVP.tg"/>
    <x v="16"/>
    <s v="Pacific peoples"/>
    <s v="Biguanides"/>
    <x v="0"/>
    <d v="2023-09-15T00:00:00"/>
    <s v="Biguanides"/>
  </r>
  <r>
    <s v="YLwEPljQF7w"/>
    <x v="16"/>
    <s v="Pacific peoples"/>
    <s v="Biguanides"/>
    <x v="0"/>
    <d v="2024-12-17T00:00:00"/>
    <s v="Biguanides"/>
  </r>
  <r>
    <s v="yE6meG/iEgc"/>
    <x v="16"/>
    <s v="Pacific peoples"/>
    <s v="Biguanides"/>
    <x v="0"/>
    <d v="2024-07-29T00:00:00"/>
    <s v="Biguanides"/>
  </r>
  <r>
    <s v="73fLoNKTxUY"/>
    <x v="16"/>
    <s v="Māori"/>
    <s v="Biguanides"/>
    <x v="0"/>
    <d v="2012-08-02T00:00:00"/>
    <s v="Biguanides-&gt;Sulfonylureas-&gt;Thiazolidinedione-&gt;Sulfonylureas|Thiazolidinedione-&gt;Insulin glargine-&gt;Insulin aspart-&gt;Insulin aspart|Insulin glargine-&gt;Insulin aspart|Insulin isophane-&gt;Insulin isophane-&gt;Biguanides|Insulin aspart|Insulin isophane-&gt;Biguanides|GLP-1 agonists|Insulin aspart|Insulin isophane-&gt;GLP-1 agonists|Insulin aspart|Insulin isophane-&gt;GLP-1 agonists-&gt;GLP-1 agonists|Insulin isophane"/>
  </r>
  <r>
    <s v="6VQtfZmdkZM"/>
    <x v="17"/>
    <s v="Pacific peoples"/>
    <s v="Biguanides"/>
    <x v="0"/>
    <d v="2015-04-01T00:00:00"/>
    <s v="Biguanides-&gt;Sulfonylureas-&gt;DPP-4 inhibitors|Sulfonylureas-&gt;DPP-4 inhibitors-&gt;DPP-4 inhibitors|GLP-1 agonists-&gt;Biguanides|GLP-1 agonists-&gt;GLP-1 agonists-&gt;Biguanides|Insulin glargine-&gt;Insulin glargine-&gt;Biguanides|DPP-4 inhibitors|Insulin glargine-&gt;Biguanides|Insulin aspart|Insulin isophane-&gt;Insulin aspart|Insulin isophane-&gt;Insulin aspart-&gt;Biguanides|Insulin isophane-&gt;Insulin isophane"/>
  </r>
  <r>
    <s v="/WA/rpfFPK."/>
    <x v="17"/>
    <s v="Pacific peoples"/>
    <s v="Biguanides"/>
    <x v="0"/>
    <d v="2020-10-12T00:00:00"/>
    <s v="Biguanides"/>
  </r>
  <r>
    <s v="62VcdRRAZlI"/>
    <x v="17"/>
    <s v="Pacific peoples"/>
    <s v="Biguanides"/>
    <x v="0"/>
    <d v="2016-08-08T00:00:00"/>
    <s v="Biguanides"/>
  </r>
  <r>
    <s v="6RgATPBJgoQ"/>
    <x v="17"/>
    <s v="Other"/>
    <s v="Biguanides"/>
    <x v="0"/>
    <d v="2012-08-13T00:00:00"/>
    <s v="Biguanides"/>
  </r>
  <r>
    <s v="yIKzEmAUXd."/>
    <x v="17"/>
    <s v="Other"/>
    <s v="Biguanides"/>
    <x v="0"/>
    <d v="2017-03-11T00:00:00"/>
    <s v="Biguanides"/>
  </r>
  <r>
    <s v="/gUBlvH61UU"/>
    <x v="17"/>
    <s v="Māori"/>
    <s v="Biguanides"/>
    <x v="0"/>
    <d v="2024-11-28T00:00:00"/>
    <s v="Biguanides"/>
  </r>
  <r>
    <s v="/ar318ma9LQ"/>
    <x v="17"/>
    <s v="Māori"/>
    <s v="Sulfonylureas"/>
    <x v="0"/>
    <d v="2014-10-11T00:00:00"/>
    <s v="Sulfonylureas"/>
  </r>
  <r>
    <s v=".oLT.uH5Kj2"/>
    <x v="17"/>
    <s v="Pacific peoples"/>
    <s v="Biguanides"/>
    <x v="0"/>
    <d v="2016-02-06T00:00:00"/>
    <s v="Biguanides-&gt;Biguanides|Sulfonylureas-&gt;Biguanides|Insulin isophane|Sulfonylureas-&gt;Insulin isophane-&gt;Insulin isophane|Sulfonylureas-&gt;DPP-4 inhibitors|Insulin isophane|Sulfonylureas-&gt;DPP-4 inhibitors|Insulin isophane"/>
  </r>
  <r>
    <s v=".qlAql06YBk"/>
    <x v="17"/>
    <s v="Pacific peoples"/>
    <s v="Biguanides|Insulin isophane"/>
    <x v="0"/>
    <d v="2013-04-17T00:00:00"/>
    <s v="Biguanides|Insulin isophane"/>
  </r>
  <r>
    <s v="QissB.fUbuU"/>
    <x v="17"/>
    <s v="Māori"/>
    <s v="Biguanides"/>
    <x v="0"/>
    <d v="2021-04-19T00:00:00"/>
    <s v="Biguanides"/>
  </r>
  <r>
    <s v="mYN7Xc1pxjU"/>
    <x v="17"/>
    <s v="Other"/>
    <s v="Biguanides"/>
    <x v="0"/>
    <d v="2014-02-22T00:00:00"/>
    <s v="Biguanides"/>
  </r>
  <r>
    <s v="mvKLd5J35e6"/>
    <x v="17"/>
    <s v="Pacific peoples"/>
    <s v="Biguanides"/>
    <x v="0"/>
    <d v="2017-04-03T00:00:00"/>
    <s v="Biguanides"/>
  </r>
  <r>
    <s v="NbVNG30lGO2"/>
    <x v="17"/>
    <s v="Pacific peoples"/>
    <s v="DPP-4 inhibitors|Insulin glargine"/>
    <x v="0"/>
    <d v="2022-10-06T00:00:00"/>
    <s v="DPP-4 inhibitors|Insulin glargine-&gt;DPP-4 inhibitors-&gt;Biguanides-&gt;SGLT-2 inhibitors"/>
  </r>
  <r>
    <s v="XVZVY/1dtO."/>
    <x v="17"/>
    <s v="Other"/>
    <s v="Biguanides"/>
    <x v="0"/>
    <d v="2015-03-01T00:00:00"/>
    <s v="Biguanides"/>
  </r>
  <r>
    <s v="Ur0hUTXp.DI"/>
    <x v="17"/>
    <s v="Pacific peoples"/>
    <s v="Biguanides"/>
    <x v="0"/>
    <d v="2022-01-27T00:00:00"/>
    <s v="Biguanides"/>
  </r>
  <r>
    <s v="UIwx.gzCilQ"/>
    <x v="17"/>
    <s v="Other"/>
    <s v="Biguanides"/>
    <x v="0"/>
    <d v="2025-12-03T00:00:00"/>
    <s v="Biguanides"/>
  </r>
  <r>
    <s v="uA9s9Bvj0Bc"/>
    <x v="17"/>
    <s v="Pacific peoples"/>
    <s v="Biguanides"/>
    <x v="0"/>
    <d v="2014-11-17T00:00:00"/>
    <s v="Biguanides"/>
  </r>
  <r>
    <s v="Rfrn3MsFdJU"/>
    <x v="17"/>
    <s v="Pacific peoples"/>
    <s v="Biguanides"/>
    <x v="0"/>
    <d v="2017-06-15T00:00:00"/>
    <s v="Biguanides"/>
  </r>
  <r>
    <s v="R9Eo7nTjQ2c"/>
    <x v="17"/>
    <s v="Asian"/>
    <s v="Biguanides"/>
    <x v="0"/>
    <d v="2017-08-01T00:00:00"/>
    <s v="Biguanides"/>
  </r>
  <r>
    <s v="RdHzjQBwwZQ"/>
    <x v="17"/>
    <s v="Māori"/>
    <s v="Biguanides"/>
    <x v="0"/>
    <d v="2014-08-21T00:00:00"/>
    <s v="Biguanides"/>
  </r>
  <r>
    <s v="RDzxPq.ClQo"/>
    <x v="17"/>
    <s v="Māori"/>
    <s v="Biguanides"/>
    <x v="0"/>
    <d v="2017-03-21T00:00:00"/>
    <s v="Biguanides"/>
  </r>
  <r>
    <s v="YtK732Ux2EY"/>
    <x v="17"/>
    <s v="Other"/>
    <s v="Biguanides"/>
    <x v="0"/>
    <d v="2023-05-30T00:00:00"/>
    <s v="Biguanides"/>
  </r>
  <r>
    <s v="Z2eEfvS5ElQ"/>
    <x v="17"/>
    <s v="Other"/>
    <s v="Biguanides"/>
    <x v="0"/>
    <d v="2025-03-14T00:00:00"/>
    <s v="Biguanides"/>
  </r>
  <r>
    <s v="YSRPQKlVeoI"/>
    <x v="17"/>
    <s v="Māori"/>
    <s v="Insulin aspart|Insulin glargine"/>
    <x v="1"/>
    <d v="2017-02-17T00:00:00"/>
    <s v="Insulin aspart|Insulin glargine-&gt;Insulin glargine-&gt;Insulin aspart-&gt;Biguanides|Insulin aspart|Insulin glargine"/>
  </r>
  <r>
    <s v="vjN8kNhgw7A"/>
    <x v="17"/>
    <s v="Māori"/>
    <s v="Biguanides"/>
    <x v="0"/>
    <d v="2025-10-20T00:00:00"/>
    <s v="Biguanides"/>
  </r>
  <r>
    <s v="vfDoOxLhbMQ"/>
    <x v="17"/>
    <s v="Pacific peoples"/>
    <s v="Biguanides"/>
    <x v="0"/>
    <d v="2025-09-25T00:00:00"/>
    <s v="Biguanides"/>
  </r>
  <r>
    <s v="0k1MAga6IaQ"/>
    <x v="17"/>
    <s v="Māori"/>
    <s v="Insulin glargine"/>
    <x v="1"/>
    <d v="2022-04-22T00:00:00"/>
    <s v="Insulin glargine-&gt;Sulfonylureas-&gt;Insulin isophane-&gt;DPP-4 inhibitors|Sulfonylureas-&gt;DPP-4 inhibitors"/>
  </r>
  <r>
    <s v="0qrT4qYdK2c"/>
    <x v="17"/>
    <s v="Other"/>
    <s v="Biguanides"/>
    <x v="0"/>
    <d v="2020-06-26T00:00:00"/>
    <s v="Biguanides"/>
  </r>
  <r>
    <s v="1yc3GWOFOuM"/>
    <x v="17"/>
    <s v="Pacific peoples"/>
    <s v="Biguanides"/>
    <x v="0"/>
    <d v="2018-12-04T00:00:00"/>
    <s v="Biguanides-&gt;DPP-4 inhibitors-&gt;Biguanides|DPP-4 inhibitors-&gt;GLP-1 agonists-&gt;Biguanides|GLP-1 agonists"/>
  </r>
  <r>
    <s v="/zrCNNa2ANE"/>
    <x v="17"/>
    <s v="Māori"/>
    <s v="Biguanides"/>
    <x v="0"/>
    <d v="2012-10-30T00:00:00"/>
    <s v="Biguanides"/>
  </r>
  <r>
    <s v="zoJf1.VuOdw"/>
    <x v="17"/>
    <s v="Māori"/>
    <s v="Biguanides"/>
    <x v="0"/>
    <d v="2020-08-04T00:00:00"/>
    <s v="Biguanides"/>
  </r>
  <r>
    <s v="zFW83mCGsTk"/>
    <x v="17"/>
    <s v="Māori"/>
    <s v="Biguanides"/>
    <x v="0"/>
    <d v="2021-12-22T00:00:00"/>
    <s v="Biguanides"/>
  </r>
  <r>
    <s v="zkDSVwT4pUg"/>
    <x v="17"/>
    <s v="Māori"/>
    <s v="Biguanides"/>
    <x v="0"/>
    <d v="2025-09-18T00:00:00"/>
    <s v="Biguanides"/>
  </r>
  <r>
    <s v="Zh8QoX36ARM"/>
    <x v="17"/>
    <s v="Māori"/>
    <s v="Biguanides"/>
    <x v="0"/>
    <d v="2022-01-12T00:00:00"/>
    <s v="Biguanides"/>
  </r>
  <r>
    <s v="82WL.z71zxo"/>
    <x v="17"/>
    <s v="Māori"/>
    <s v="Biguanides"/>
    <x v="0"/>
    <d v="2024-09-20T00:00:00"/>
    <s v="Biguanides"/>
  </r>
  <r>
    <s v="FoJgGIml3fU"/>
    <x v="17"/>
    <s v="Māori"/>
    <s v="Biguanides"/>
    <x v="0"/>
    <d v="2014-08-15T00:00:00"/>
    <s v="Biguanides"/>
  </r>
  <r>
    <s v="fJOVippHLgc"/>
    <x v="17"/>
    <s v="Māori"/>
    <s v="Biguanides"/>
    <x v="0"/>
    <d v="2018-05-15T00:00:00"/>
    <s v="Biguanides"/>
  </r>
  <r>
    <s v="j2.otDClPBI"/>
    <x v="17"/>
    <s v="Māori"/>
    <s v="Biguanides"/>
    <x v="0"/>
    <d v="2024-08-27T00:00:00"/>
    <s v="Biguanides-&gt;GLP-1 agonists-&gt;Biguanides|SGLT-2 inhibitors-&gt;Biguanides|GLP-1 agonists"/>
  </r>
  <r>
    <s v="JQtyn6MTtBs"/>
    <x v="17"/>
    <s v="Māori"/>
    <s v="Biguanides"/>
    <x v="0"/>
    <d v="2017-11-24T00:00:00"/>
    <s v="Biguanides"/>
  </r>
  <r>
    <s v="Ke68KPSl.xQ"/>
    <x v="17"/>
    <s v="Other"/>
    <s v="Biguanides"/>
    <x v="0"/>
    <d v="2016-06-09T00:00:00"/>
    <s v="Biguanides"/>
  </r>
  <r>
    <s v="s0Vd42YMxHY"/>
    <x v="17"/>
    <s v="Māori"/>
    <s v="Biguanides"/>
    <x v="0"/>
    <d v="2022-01-23T00:00:00"/>
    <s v="Biguanides"/>
  </r>
  <r>
    <s v="Ohl4Z7Lm9J2"/>
    <x v="17"/>
    <s v="Other"/>
    <s v="Biguanides"/>
    <x v="0"/>
    <d v="2011-08-23T00:00:00"/>
    <s v="Biguanides"/>
  </r>
  <r>
    <s v="NxZ8/sIHlJ."/>
    <x v="17"/>
    <s v="Other"/>
    <s v="Biguanides"/>
    <x v="0"/>
    <d v="2019-05-22T00:00:00"/>
    <s v="Biguanides"/>
  </r>
  <r>
    <s v="gisfKoFdPHU"/>
    <x v="17"/>
    <s v="Other"/>
    <s v="Biguanides"/>
    <x v="0"/>
    <d v="2021-11-16T00:00:00"/>
    <s v="Biguanides"/>
  </r>
  <r>
    <s v="gMZg.IgPVCM"/>
    <x v="17"/>
    <s v="Other"/>
    <s v="Biguanides"/>
    <x v="0"/>
    <d v="2024-10-15T00:00:00"/>
    <s v="Biguanides"/>
  </r>
  <r>
    <s v="GN/cQxFNzvU"/>
    <x v="17"/>
    <s v="Asian"/>
    <s v="Biguanides"/>
    <x v="0"/>
    <d v="2023-03-09T00:00:00"/>
    <s v="Biguanides"/>
  </r>
  <r>
    <s v="gjsLP81LPY2"/>
    <x v="17"/>
    <s v="Other"/>
    <s v="Biguanides"/>
    <x v="0"/>
    <d v="2013-07-02T00:00:00"/>
    <s v="Biguanides"/>
  </r>
  <r>
    <s v="GaUJacYZpts"/>
    <x v="17"/>
    <s v="Māori"/>
    <s v="Biguanides"/>
    <x v="0"/>
    <d v="2013-05-30T00:00:00"/>
    <s v="Biguanides"/>
  </r>
  <r>
    <s v="DHIdmKN7beA"/>
    <x v="17"/>
    <s v="Other"/>
    <s v="Biguanides"/>
    <x v="0"/>
    <d v="2020-05-12T00:00:00"/>
    <s v="Biguanides"/>
  </r>
  <r>
    <s v="DkeJA6uCudI"/>
    <x v="17"/>
    <s v="Asian"/>
    <s v="Biguanides"/>
    <x v="0"/>
    <d v="2019-07-02T00:00:00"/>
    <s v="Biguanides"/>
  </r>
  <r>
    <s v="ACSsJ5.aKh2"/>
    <x v="17"/>
    <s v="Other"/>
    <s v="Biguanides"/>
    <x v="0"/>
    <d v="2019-12-05T00:00:00"/>
    <s v="Biguanides"/>
  </r>
  <r>
    <s v="DFYBoSGoZ12"/>
    <x v="17"/>
    <s v="Pacific peoples"/>
    <s v="Biguanides"/>
    <x v="0"/>
    <d v="2012-07-21T00:00:00"/>
    <s v="Biguanides"/>
  </r>
  <r>
    <s v="3NfzJOK9A/M"/>
    <x v="17"/>
    <s v="Pacific peoples"/>
    <s v="Biguanides"/>
    <x v="0"/>
    <d v="2022-05-16T00:00:00"/>
    <s v="Biguanides"/>
  </r>
  <r>
    <s v="3rznScDX/5s"/>
    <x v="17"/>
    <s v="Other"/>
    <s v="Biguanides"/>
    <x v="0"/>
    <d v="2022-06-29T00:00:00"/>
    <s v="Biguanides"/>
  </r>
  <r>
    <s v="9IV2lH50ohY"/>
    <x v="17"/>
    <s v="Other"/>
    <s v="Biguanides"/>
    <x v="0"/>
    <d v="2015-03-05T00:00:00"/>
    <s v="Biguanides"/>
  </r>
  <r>
    <s v="3BCUqSf7RSo"/>
    <x v="17"/>
    <s v="Other"/>
    <s v="Biguanides"/>
    <x v="0"/>
    <d v="2014-11-19T00:00:00"/>
    <s v="Biguanides"/>
  </r>
  <r>
    <s v="3gIoQOKX6/w"/>
    <x v="17"/>
    <s v="Māori"/>
    <s v="Biguanides"/>
    <x v="0"/>
    <d v="2014-10-15T00:00:00"/>
    <s v="Biguanides"/>
  </r>
  <r>
    <s v="2OdKIz3wUk2"/>
    <x v="17"/>
    <s v="Asian"/>
    <s v="Biguanides"/>
    <x v="0"/>
    <d v="2017-09-28T00:00:00"/>
    <s v="Biguanides"/>
  </r>
  <r>
    <s v="zV2j64D34Ys"/>
    <x v="17"/>
    <s v="Other"/>
    <s v="Biguanides"/>
    <x v="0"/>
    <d v="2015-03-26T00:00:00"/>
    <s v="Biguanides"/>
  </r>
  <r>
    <s v="WsDie/0uOhM"/>
    <x v="17"/>
    <s v="Other"/>
    <s v="Biguanides"/>
    <x v="0"/>
    <d v="2025-07-23T00:00:00"/>
    <s v="Biguanides"/>
  </r>
  <r>
    <s v="zpNBSBXax4g"/>
    <x v="17"/>
    <s v="Māori"/>
    <s v="Biguanides"/>
    <x v="0"/>
    <d v="2021-02-24T00:00:00"/>
    <s v="Biguanides-&gt;GLP-1 agonists-&gt;Biguanides|GLP-1 agonists-&gt;Biguanides|GLP-1 agonists|Insulin glargine|Thiazolidinedione-&gt;Biguanides|Insulin glargine-&gt;GLP-1 agonists|Insulin glargine-&gt;GLP-1 agonists|Insulin aspart"/>
  </r>
  <r>
    <s v="Wn35.sAjic."/>
    <x v="17"/>
    <s v="Māori"/>
    <s v="Biguanides"/>
    <x v="0"/>
    <d v="2025-03-04T00:00:00"/>
    <s v="Biguanides"/>
  </r>
  <r>
    <s v="WN9q3qP9WAc"/>
    <x v="17"/>
    <s v="Pacific peoples"/>
    <s v="Biguanides"/>
    <x v="0"/>
    <d v="2020-10-25T00:00:00"/>
    <s v="Biguanides"/>
  </r>
  <r>
    <s v="WnUbCgGaOHg"/>
    <x v="17"/>
    <s v="Other"/>
    <s v="Biguanides"/>
    <x v="0"/>
    <d v="2024-01-23T00:00:00"/>
    <s v="Biguanides"/>
  </r>
  <r>
    <s v="WILoZlpciXI"/>
    <x v="17"/>
    <s v="Māori"/>
    <s v="Biguanides"/>
    <x v="0"/>
    <d v="2019-11-13T00:00:00"/>
    <s v="Biguanides"/>
  </r>
  <r>
    <s v="Se/Fuu6Lmbc"/>
    <x v="17"/>
    <s v="Asian"/>
    <s v="Biguanides"/>
    <x v="0"/>
    <d v="2025-02-11T00:00:00"/>
    <s v="Biguanides"/>
  </r>
  <r>
    <s v="SgaIS3JD1NI"/>
    <x v="17"/>
    <s v="Pacific peoples"/>
    <s v="Biguanides"/>
    <x v="0"/>
    <d v="2025-07-03T00:00:00"/>
    <s v="Biguanides"/>
  </r>
  <r>
    <s v="sdQT84uPZQ6"/>
    <x v="17"/>
    <s v="Other"/>
    <s v="Biguanides"/>
    <x v="0"/>
    <d v="2023-12-05T00:00:00"/>
    <s v="Biguanides"/>
  </r>
  <r>
    <s v="Sz2Ik0Bq4lQ"/>
    <x v="17"/>
    <s v="Māori"/>
    <s v="Biguanides"/>
    <x v="0"/>
    <d v="2017-04-07T00:00:00"/>
    <s v="Biguanides"/>
  </r>
  <r>
    <s v="sxpZeEgNZbo"/>
    <x v="17"/>
    <s v="Pacific peoples"/>
    <s v="Biguanides"/>
    <x v="0"/>
    <d v="2020-01-14T00:00:00"/>
    <s v="Biguanides-&gt;Sulfonylureas-&gt;SGLT-2 inhibitors"/>
  </r>
  <r>
    <s v="w3sRTngVUeE"/>
    <x v="17"/>
    <s v="Māori"/>
    <s v="Biguanides"/>
    <x v="0"/>
    <d v="2025-11-27T00:00:00"/>
    <s v="Biguanides"/>
  </r>
  <r>
    <s v="OSsrJ7KMBVA"/>
    <x v="17"/>
    <s v="Māori"/>
    <s v="Biguanides"/>
    <x v="0"/>
    <d v="2023-05-05T00:00:00"/>
    <s v="Biguanides"/>
  </r>
  <r>
    <s v="pe4F1yOcJ1o"/>
    <x v="17"/>
    <s v="Other"/>
    <s v="Biguanides"/>
    <x v="0"/>
    <d v="2019-04-24T00:00:00"/>
    <s v="Biguanides"/>
  </r>
  <r>
    <s v="PI1lsP7d.XY"/>
    <x v="17"/>
    <s v="Māori"/>
    <s v="Biguanides"/>
    <x v="0"/>
    <d v="2021-01-08T00:00:00"/>
    <s v="Biguanides"/>
  </r>
  <r>
    <s v="OlDun0B2T1."/>
    <x v="17"/>
    <s v="Asian"/>
    <s v="Biguanides"/>
    <x v="0"/>
    <d v="2011-08-25T00:00:00"/>
    <s v="Biguanides"/>
  </r>
  <r>
    <s v="lMdrIcGBUBw"/>
    <x v="17"/>
    <s v="Asian"/>
    <s v="Biguanides"/>
    <x v="0"/>
    <d v="2014-08-13T00:00:00"/>
    <s v="Biguanides-&gt;DPP-4 inhibitors"/>
  </r>
  <r>
    <s v="leFYNpkAa2g"/>
    <x v="17"/>
    <s v="Māori"/>
    <s v="Biguanides"/>
    <x v="0"/>
    <d v="2018-01-30T00:00:00"/>
    <s v="Biguanides"/>
  </r>
  <r>
    <s v="lGA3.MZyviw"/>
    <x v="17"/>
    <s v="Asian"/>
    <s v="Biguanides"/>
    <x v="0"/>
    <d v="2016-12-08T00:00:00"/>
    <s v="Biguanides"/>
  </r>
  <r>
    <s v="hP8fnSYxymY"/>
    <x v="17"/>
    <s v="Māori"/>
    <s v="Biguanides"/>
    <x v="0"/>
    <d v="2015-08-21T00:00:00"/>
    <s v="Biguanides-&gt;DPP-4 inhibitors-&gt;Biguanides|DPP-4 inhibitors"/>
  </r>
  <r>
    <s v="w8Bhi9dRWrE"/>
    <x v="17"/>
    <s v="Asian"/>
    <s v="Biguanides"/>
    <x v="0"/>
    <d v="2025-12-04T00:00:00"/>
    <s v="Biguanides"/>
  </r>
  <r>
    <s v="W9kkblNeCTg"/>
    <x v="17"/>
    <s v="Other"/>
    <s v="Biguanides"/>
    <x v="0"/>
    <d v="2011-11-28T00:00:00"/>
    <s v="Biguanides"/>
  </r>
  <r>
    <s v="4fJ.TYW8itU"/>
    <x v="17"/>
    <s v="Māori"/>
    <s v="Biguanides"/>
    <x v="0"/>
    <d v="2014-09-24T00:00:00"/>
    <s v="Biguanides"/>
  </r>
  <r>
    <s v="4zl9h3SWSnU"/>
    <x v="17"/>
    <s v="Other"/>
    <s v="Biguanides"/>
    <x v="0"/>
    <d v="2022-08-22T00:00:00"/>
    <s v="Biguanides"/>
  </r>
  <r>
    <s v="4.gDONoSCU."/>
    <x v="17"/>
    <s v="Other"/>
    <s v="Biguanides"/>
    <x v="0"/>
    <d v="2017-06-26T00:00:00"/>
    <s v="Biguanides"/>
  </r>
  <r>
    <s v="ZU4XzlDWies"/>
    <x v="17"/>
    <s v="Māori"/>
    <s v="Biguanides"/>
    <x v="0"/>
    <d v="2014-01-07T00:00:00"/>
    <s v="Biguanides"/>
  </r>
  <r>
    <s v="zVaDtnuv3dc"/>
    <x v="17"/>
    <s v="Asian"/>
    <s v="Biguanides"/>
    <x v="0"/>
    <d v="2019-02-04T00:00:00"/>
    <s v="Biguanides"/>
  </r>
  <r>
    <s v="aTONtWw7LLU"/>
    <x v="17"/>
    <s v="Māori"/>
    <s v="Biguanides"/>
    <x v="0"/>
    <d v="2014-02-28T00:00:00"/>
    <s v="Biguanides"/>
  </r>
  <r>
    <s v="B49jqxmYUsQ"/>
    <x v="17"/>
    <s v="Māori"/>
    <s v="Biguanides"/>
    <x v="0"/>
    <d v="2015-11-26T00:00:00"/>
    <s v="Biguanides"/>
  </r>
  <r>
    <s v="Ewxx44O9/3E"/>
    <x v="17"/>
    <s v="Other"/>
    <s v="Biguanides"/>
    <x v="0"/>
    <d v="2025-06-23T00:00:00"/>
    <s v="Biguanides"/>
  </r>
  <r>
    <s v="eUTQILeUk6o"/>
    <x v="17"/>
    <s v="Māori"/>
    <s v="Biguanides"/>
    <x v="0"/>
    <d v="2021-07-09T00:00:00"/>
    <s v="Biguanides"/>
  </r>
  <r>
    <s v="ETzkODZSPM2"/>
    <x v="17"/>
    <s v="Asian"/>
    <s v="Biguanides"/>
    <x v="0"/>
    <d v="2024-01-30T00:00:00"/>
    <s v="Biguanides"/>
  </r>
  <r>
    <s v="q5/rYGqllLg"/>
    <x v="17"/>
    <s v="Other"/>
    <s v="Biguanides"/>
    <x v="0"/>
    <d v="2025-07-02T00:00:00"/>
    <s v="Biguanides"/>
  </r>
  <r>
    <s v="Mp93l1p62.w"/>
    <x v="17"/>
    <s v="Māori"/>
    <s v="Biguanides"/>
    <x v="0"/>
    <d v="2024-12-20T00:00:00"/>
    <s v="Biguanides"/>
  </r>
  <r>
    <s v="mKF52XrG.H2"/>
    <x v="17"/>
    <s v="Māori"/>
    <s v="Biguanides"/>
    <x v="0"/>
    <d v="2020-10-08T00:00:00"/>
    <s v="Biguanides-&gt;GLP-1 agonists-&gt;Biguanides|GLP-1 agonists"/>
  </r>
  <r>
    <s v="m5h8WXK486o"/>
    <x v="17"/>
    <s v="Other"/>
    <s v="Biguanides"/>
    <x v="0"/>
    <d v="2020-08-20T00:00:00"/>
    <s v="Biguanides-&gt;Biguanides|DPP-4 inhibitors-&gt;GLP-1 agonists-&gt;Biguanides|GLP-1 agonists"/>
  </r>
  <r>
    <s v="eyP77BXguvM"/>
    <x v="17"/>
    <s v="Other"/>
    <s v="Biguanides"/>
    <x v="0"/>
    <d v="2018-08-30T00:00:00"/>
    <s v="Biguanides"/>
  </r>
  <r>
    <s v="eyGtiHxgbo6"/>
    <x v="17"/>
    <s v="Asian"/>
    <s v="Biguanides"/>
    <x v="0"/>
    <d v="2015-01-29T00:00:00"/>
    <s v="Biguanides-&gt;DPP-4 inhibitors-&gt;DPP-4 inhibitors|Sulfonylureas"/>
  </r>
  <r>
    <s v="ey/RJGqTBqI"/>
    <x v="17"/>
    <s v="Māori"/>
    <s v="Biguanides"/>
    <x v="0"/>
    <d v="2016-10-14T00:00:00"/>
    <s v="Biguanides-&gt;Biguanides|Sulfonylureas-&gt;Sulfonylureas-&gt;Thiazolidinedione-&gt;Sulfonylureas|Thiazolidinedione-&gt;DPP-4 inhibitors|Sulfonylureas|Thiazolidinedione-&gt;Insulin aspart|Insulin glargine-&gt;Insulin glargine-&gt;Insulin aspart|Insulin glargine|SGLT-2 inhibitors-&gt;Insulin isophane with insulin neutral-&gt;DPP-4 inhibitors|SGLT-2 inhibitors-&gt;DPP-4 inhibitors|Sulfonylureas-&gt;DPP-4 inhibitors-&gt;Insulin aspart"/>
  </r>
  <r>
    <s v="Ezg5B/cvlSA"/>
    <x v="17"/>
    <s v="Other"/>
    <s v="Biguanides"/>
    <x v="0"/>
    <d v="2017-09-08T00:00:00"/>
    <s v="Biguanides"/>
  </r>
  <r>
    <s v="i5tGYO6GL3c"/>
    <x v="17"/>
    <s v="Māori"/>
    <s v="Biguanides"/>
    <x v="0"/>
    <d v="2022-11-08T00:00:00"/>
    <s v="Biguanides-&gt;Biguanides|Insulin aspart|Insulin isophane-&gt;Biguanides|Insulin isophane-&gt;Insulin aspart|Insulin glargine|Thiazolidinedione-&gt;Insulin glargine-&gt;Insulin aspart-&gt;Insulin isophane-&gt;GLP-1 agonists-&gt;GLP-1 agonists|Insulin glargine|Thiazolidinedione-&gt;Thiazolidinedione-&gt;GLP-1 agonists|Thiazolidinedione-&gt;Insulin aspart|Insulin glargine-&gt;Biguanides|Insulin aspart-&gt;Biguanides|GLP-1 agonists"/>
  </r>
  <r>
    <s v="lrZsHHJHIpQ"/>
    <x v="17"/>
    <s v="Pacific peoples"/>
    <s v="Biguanides"/>
    <x v="0"/>
    <d v="2020-07-14T00:00:00"/>
    <s v="Biguanides-&gt;DPP-4 inhibitors-&gt;SGLT-2 inhibitors-&gt;DPP-4 inhibitors|SGLT-2 inhibitors-&gt;DPP-4 inhibitors|SGLT-2 inhibitors|Sulfonylureas"/>
  </r>
  <r>
    <s v="vnuH2SqRpuQ"/>
    <x v="17"/>
    <s v="Other"/>
    <s v="Biguanides"/>
    <x v="0"/>
    <d v="2025-02-12T00:00:00"/>
    <s v="Biguanides"/>
  </r>
  <r>
    <s v="vz4FyVjQTEY"/>
    <x v="17"/>
    <s v="Other"/>
    <s v="Biguanides|Insulin aspart|Insulin glargine"/>
    <x v="0"/>
    <d v="2025-12-27T00:00:00"/>
    <s v="Biguanides|Insulin aspart|Insulin glargine"/>
  </r>
  <r>
    <s v="vCtRGeDeTcE"/>
    <x v="17"/>
    <s v="Māori"/>
    <s v="Biguanides"/>
    <x v="0"/>
    <d v="2014-05-26T00:00:00"/>
    <s v="Biguanides"/>
  </r>
  <r>
    <s v="sCfdwXmTW1o"/>
    <x v="17"/>
    <s v="Other"/>
    <s v="Biguanides"/>
    <x v="0"/>
    <d v="2023-05-24T00:00:00"/>
    <s v="Biguanides-&gt;Biguanides|SGLT-2 inhibitors-&gt;SGLT-2 inhibitors"/>
  </r>
  <r>
    <s v="RovraCHhEDI"/>
    <x v="17"/>
    <s v="Pacific peoples"/>
    <s v="Biguanides"/>
    <x v="0"/>
    <d v="2011-04-15T00:00:00"/>
    <s v="Biguanides"/>
  </r>
  <r>
    <s v="On9wWEJotMw"/>
    <x v="17"/>
    <s v="Māori"/>
    <s v="Biguanides"/>
    <x v="0"/>
    <d v="2011-03-22T00:00:00"/>
    <s v="Biguanides"/>
  </r>
  <r>
    <s v="ONM3p4gEGW2"/>
    <x v="17"/>
    <s v="Māori"/>
    <s v="Biguanides|Sulfonylureas"/>
    <x v="0"/>
    <d v="2015-07-31T00:00:00"/>
    <s v="Biguanides|Sulfonylureas-&gt;Insulin glargine|Sulfonylureas-&gt;Insulin glargine-&gt;Insulin glargine|Insulin isophane-&gt;Insulin isophane-&gt;Insulin isophane|Sulfonylureas-&gt;Insulin isophane|Insulin lispro|Sulfonylureas-&gt;Biguanides|GLP-1 agonists|Insulin glargine-&gt;GLP-1 agonists|Insulin glargine-&gt;DPP-4 inhibitors|SGLT-2 inhibitors-&gt;DPP-4 inhibitors|Insulin glargine-&gt;DPP-4 inhibitors|Insulin glargine|SGLT-2 inhibitors"/>
  </r>
  <r>
    <s v="obekAAb4CXI"/>
    <x v="17"/>
    <s v="Māori"/>
    <s v="Biguanides"/>
    <x v="0"/>
    <d v="2022-11-02T00:00:00"/>
    <s v="Biguanides"/>
  </r>
  <r>
    <s v="o1ZGlwoJC2c"/>
    <x v="17"/>
    <s v="Other"/>
    <s v="Biguanides"/>
    <x v="0"/>
    <d v="2017-03-29T00:00:00"/>
    <s v="Biguanides-&gt;Biguanides|GLP-1 agonists-&gt;GLP-1 agonists-&gt;SGLT-2 inhibitors-&gt;Biguanides|SGLT-2 inhibitors"/>
  </r>
  <r>
    <s v="Hihi4fKIlyo"/>
    <x v="17"/>
    <s v="Māori"/>
    <s v="Biguanides"/>
    <x v="0"/>
    <d v="2019-12-27T00:00:00"/>
    <s v="Biguanides"/>
  </r>
  <r>
    <s v="Kfw2v7WidqI"/>
    <x v="17"/>
    <s v="Māori"/>
    <s v="Biguanides"/>
    <x v="0"/>
    <d v="2022-06-21T00:00:00"/>
    <s v="Biguanides"/>
  </r>
  <r>
    <s v="KtE7/iNriBw"/>
    <x v="17"/>
    <s v="Māori"/>
    <s v="Insulin glargine"/>
    <x v="1"/>
    <d v="2021-06-01T00:00:00"/>
    <s v="Insulin glargine-&gt;Biguanides-&gt;Biguanides|Insulin glargine-&gt;Insulin aspart|Insulin glargine-&gt;Biguanides|Insulin aspart|Insulin glargine-&gt;SGLT-2 inhibitors"/>
  </r>
  <r>
    <s v="Kv.dvBESKVk"/>
    <x v="17"/>
    <s v="Māori"/>
    <s v="Biguanides"/>
    <x v="0"/>
    <d v="2017-08-02T00:00:00"/>
    <s v="Biguanides"/>
  </r>
  <r>
    <s v="KHTl2E0kve."/>
    <x v="17"/>
    <s v="Other"/>
    <s v="Biguanides"/>
    <x v="0"/>
    <d v="2012-10-05T00:00:00"/>
    <s v="Biguanides"/>
  </r>
  <r>
    <s v="KJ8kqbuAL7k"/>
    <x v="17"/>
    <s v="Other"/>
    <s v="Biguanides"/>
    <x v="0"/>
    <d v="2021-06-15T00:00:00"/>
    <s v="Biguanides-&gt;DPP-4 inhibitors|Insulin glargine-&gt;Insulin aspart-&gt;Insulin glulisine-&gt;DPP-4 inhibitors-&gt;Insulin glargine-&gt;Insulin glargine|Insulin glulisine"/>
  </r>
  <r>
    <s v="TbbBvnA23eg"/>
    <x v="17"/>
    <s v="Other"/>
    <s v="Biguanides"/>
    <x v="0"/>
    <d v="2021-07-22T00:00:00"/>
    <s v="Biguanides"/>
  </r>
  <r>
    <s v="TF/3Hew8ST6"/>
    <x v="17"/>
    <s v="Māori"/>
    <s v="Biguanides"/>
    <x v="0"/>
    <d v="2017-04-20T00:00:00"/>
    <s v="Biguanides"/>
  </r>
  <r>
    <s v="TdXoSvu8fbg"/>
    <x v="17"/>
    <s v="Māori"/>
    <s v="Biguanides"/>
    <x v="0"/>
    <d v="2018-07-16T00:00:00"/>
    <s v="Biguanides"/>
  </r>
  <r>
    <s v="gPAI9IFCns."/>
    <x v="17"/>
    <s v="Māori"/>
    <s v="Insulin glargine"/>
    <x v="1"/>
    <d v="2024-07-30T00:00:00"/>
    <s v="Insulin glargine-&gt;Biguanides|DPP-4 inhibitors-&gt;DPP-4 inhibitors"/>
  </r>
  <r>
    <s v="TmIB35JH6Kg"/>
    <x v="17"/>
    <s v="Other"/>
    <s v="Biguanides"/>
    <x v="0"/>
    <d v="2025-12-03T00:00:00"/>
    <s v="Biguanides"/>
  </r>
  <r>
    <s v="gzG/yY8w.K2"/>
    <x v="17"/>
    <s v="Māori"/>
    <s v="Biguanides"/>
    <x v="0"/>
    <d v="2025-05-05T00:00:00"/>
    <s v="Biguanides"/>
  </r>
  <r>
    <s v="GZJ1Gp66X8Q"/>
    <x v="17"/>
    <s v="Māori"/>
    <s v="Biguanides|GLP-1 agonists"/>
    <x v="0"/>
    <d v="2023-12-20T00:00:00"/>
    <s v="Biguanides|GLP-1 agonists-&gt;GLP-1 agonists-&gt;Biguanides"/>
  </r>
  <r>
    <s v="yAkW.NYyLJU"/>
    <x v="17"/>
    <s v="Other"/>
    <s v="Biguanides"/>
    <x v="0"/>
    <d v="2018-07-16T00:00:00"/>
    <s v="Biguanides"/>
  </r>
  <r>
    <s v="xVYaaHW4.TY"/>
    <x v="17"/>
    <s v="Other"/>
    <s v="Biguanides"/>
    <x v="0"/>
    <d v="2025-07-22T00:00:00"/>
    <s v="Biguanides"/>
  </r>
  <r>
    <s v="ur1.SET6.h2"/>
    <x v="17"/>
    <s v="Other"/>
    <s v="Biguanides"/>
    <x v="0"/>
    <d v="2024-05-15T00:00:00"/>
    <s v="Biguanides"/>
  </r>
  <r>
    <s v="v3.KK319YIE"/>
    <x v="17"/>
    <s v="Māori"/>
    <s v="Biguanides"/>
    <x v="0"/>
    <d v="2018-08-20T00:00:00"/>
    <s v="Biguanides"/>
  </r>
  <r>
    <s v="US2kKsLuECI"/>
    <x v="17"/>
    <s v="Other"/>
    <s v="Biguanides"/>
    <x v="0"/>
    <d v="2012-04-23T00:00:00"/>
    <s v="Biguanides"/>
  </r>
  <r>
    <s v="QV7fsv0Olsw"/>
    <x v="17"/>
    <s v="Māori"/>
    <s v="Biguanides"/>
    <x v="0"/>
    <d v="2015-08-24T00:00:00"/>
    <s v="Biguanides"/>
  </r>
  <r>
    <s v="qulXeC8g5Jo"/>
    <x v="17"/>
    <s v="Māori"/>
    <s v="Biguanides"/>
    <x v="0"/>
    <d v="2017-08-31T00:00:00"/>
    <s v="Biguanides"/>
  </r>
  <r>
    <s v="NuyY.GVY/Xg"/>
    <x v="17"/>
    <s v="Other"/>
    <s v="Biguanides"/>
    <x v="0"/>
    <d v="2025-10-07T00:00:00"/>
    <s v="Biguanides"/>
  </r>
  <r>
    <s v="R5/LSNfskbk"/>
    <x v="17"/>
    <s v="Asian"/>
    <s v="Biguanides|Insulin aspart|Insulin isophane"/>
    <x v="0"/>
    <d v="2016-06-16T00:00:00"/>
    <s v="Biguanides|Insulin aspart|Insulin isophane-&gt;Insulin isophane-&gt;Biguanides-&gt;DPP-4 inhibitors-&gt;SGLT-2 inhibitors-&gt;DPP-4 inhibitors|SGLT-2 inhibitors"/>
  </r>
  <r>
    <s v="1NhbOkU/q/w"/>
    <x v="17"/>
    <s v="Other"/>
    <s v="Biguanides"/>
    <x v="0"/>
    <d v="2011-01-21T00:00:00"/>
    <s v="Biguanides"/>
  </r>
  <r>
    <s v="1ukaQhWAVAw"/>
    <x v="17"/>
    <s v="Other"/>
    <s v="Biguanides"/>
    <x v="0"/>
    <d v="2020-01-15T00:00:00"/>
    <s v="Biguanides"/>
  </r>
  <r>
    <s v="1fMdGGSHfMU"/>
    <x v="17"/>
    <s v="Māori"/>
    <s v="Biguanides"/>
    <x v="0"/>
    <d v="2020-10-16T00:00:00"/>
    <s v="Biguanides"/>
  </r>
  <r>
    <s v="0w9t/EK/eFM"/>
    <x v="17"/>
    <s v="Pacific peoples"/>
    <s v="Biguanides"/>
    <x v="0"/>
    <d v="2024-07-19T00:00:00"/>
    <s v="Biguanides-&gt;Insulin glargine"/>
  </r>
  <r>
    <s v="ym1yTRF.zuk"/>
    <x v="17"/>
    <s v="Other"/>
    <s v="Biguanides"/>
    <x v="0"/>
    <d v="2017-07-06T00:00:00"/>
    <s v="Biguanides"/>
  </r>
  <r>
    <s v="ygGrIaRpFS6"/>
    <x v="17"/>
    <s v="Māori"/>
    <s v="Biguanides"/>
    <x v="0"/>
    <d v="2025-02-07T00:00:00"/>
    <s v="Biguanides"/>
  </r>
  <r>
    <s v="C/l9UsxPnLw"/>
    <x v="17"/>
    <s v="Māori"/>
    <s v="Biguanides"/>
    <x v="0"/>
    <d v="2024-06-26T00:00:00"/>
    <s v="Biguanides"/>
  </r>
  <r>
    <s v="c8I445lkKIQ"/>
    <x v="17"/>
    <s v="Other"/>
    <s v="Biguanides"/>
    <x v="0"/>
    <d v="2011-03-30T00:00:00"/>
    <s v="Biguanides-&gt;Insulin glargine-&gt;Biguanides|Insulin glargine-&gt;Insulin isophane with insulin neutral-&gt;Insulin aspart|Insulin glargine-&gt;Biguanides|Insulin aspart|Insulin glargine-&gt;Insulin aspart"/>
  </r>
  <r>
    <s v="c6MKRqYjjTo"/>
    <x v="17"/>
    <s v="Māori"/>
    <s v="Biguanides"/>
    <x v="0"/>
    <d v="2022-01-17T00:00:00"/>
    <s v="Biguanides"/>
  </r>
  <r>
    <s v="eWgwKiIprJA"/>
    <x v="17"/>
    <s v="Other"/>
    <s v="Biguanides"/>
    <x v="0"/>
    <d v="2016-03-09T00:00:00"/>
    <s v="Biguanides"/>
  </r>
  <r>
    <s v="F22BfJsXbJo"/>
    <x v="17"/>
    <s v="Māori"/>
    <s v="Biguanides"/>
    <x v="0"/>
    <d v="2017-04-07T00:00:00"/>
    <s v="Biguanides-&gt;Biguanides|SGLT-2 inhibitors-&gt;SGLT-2 inhibitors"/>
  </r>
  <r>
    <s v="EzldUYXyhGs"/>
    <x v="17"/>
    <s v="Asian"/>
    <s v="Biguanides"/>
    <x v="0"/>
    <d v="2014-05-26T00:00:00"/>
    <s v="Biguanides"/>
  </r>
  <r>
    <s v="F6hB35kCvyQ"/>
    <x v="17"/>
    <s v="Pacific peoples"/>
    <s v="Biguanides"/>
    <x v="0"/>
    <d v="2025-10-07T00:00:00"/>
    <s v="Biguanides"/>
  </r>
  <r>
    <s v="Z.MrcK6ya.Y"/>
    <x v="17"/>
    <s v="Other"/>
    <s v="Biguanides"/>
    <x v="0"/>
    <d v="2019-08-16T00:00:00"/>
    <s v="Biguanides-&gt;Insulin glargine-&gt;Insulin aspart-&gt;Insulin aspart|Insulin glargine-&gt;Insulin glulisine-&gt;DPP-4 inhibitors-&gt;DPP-4 inhibitors|Insulin aspart|Insulin glargine"/>
  </r>
  <r>
    <s v="Z5ejfhp3Nxk"/>
    <x v="17"/>
    <s v="Pacific peoples"/>
    <s v="Biguanides"/>
    <x v="0"/>
    <d v="2018-03-13T00:00:00"/>
    <s v="Biguanides"/>
  </r>
  <r>
    <s v="z67eer8nsDo"/>
    <x v="17"/>
    <s v="Other"/>
    <s v="Insulin glargine"/>
    <x v="1"/>
    <d v="2022-06-01T00:00:00"/>
    <s v="Insulin glargine-&gt;Insulin aspart|Insulin glargine-&gt;Insulin aspart|Insulin glargine|Sulfonylureas-&gt;Sulfonylureas-&gt;Insulin glargine|Sulfonylureas-&gt;Insulin aspart|Sulfonylureas"/>
  </r>
  <r>
    <s v="zf7EkfBJUMw"/>
    <x v="17"/>
    <s v="Other"/>
    <s v="Biguanides"/>
    <x v="0"/>
    <d v="2014-06-24T00:00:00"/>
    <s v="Biguanides"/>
  </r>
  <r>
    <s v="zddhrYTL6r2"/>
    <x v="17"/>
    <s v="Other"/>
    <s v="Biguanides"/>
    <x v="0"/>
    <d v="2025-09-25T00:00:00"/>
    <s v="Biguanides"/>
  </r>
  <r>
    <s v="ZEdx/xkQFuI"/>
    <x v="17"/>
    <s v="Other"/>
    <s v="Insulin isophane"/>
    <x v="1"/>
    <d v="2017-11-21T00:00:00"/>
    <s v="Insulin isophane-&gt;Insulin lispro-&gt;Insulin isophane|Insulin lispro-&gt;Sulfonylureas"/>
  </r>
  <r>
    <s v="2NH4SGYpeDI"/>
    <x v="17"/>
    <s v="Māori"/>
    <s v="Biguanides"/>
    <x v="0"/>
    <d v="2020-02-25T00:00:00"/>
    <s v="Biguanides"/>
  </r>
  <r>
    <s v="9seqwJuZqqA"/>
    <x v="17"/>
    <s v="Other"/>
    <s v="Biguanides"/>
    <x v="0"/>
    <d v="2025-01-30T00:00:00"/>
    <s v="Biguanides"/>
  </r>
  <r>
    <s v="3aJeKX4NKas"/>
    <x v="17"/>
    <s v="Other"/>
    <s v="Biguanides"/>
    <x v="0"/>
    <d v="2024-02-18T00:00:00"/>
    <s v="Biguanides"/>
  </r>
  <r>
    <s v="3CHIzITeqlQ"/>
    <x v="17"/>
    <s v="Māori"/>
    <s v="Biguanides"/>
    <x v="0"/>
    <d v="2018-08-08T00:00:00"/>
    <s v="Biguanides"/>
  </r>
  <r>
    <s v="aDkpGq6DMmg"/>
    <x v="17"/>
    <s v="Other"/>
    <s v="Biguanides"/>
    <x v="0"/>
    <d v="2024-07-22T00:00:00"/>
    <s v="Biguanides"/>
  </r>
  <r>
    <s v="aAGWkcYCsYk"/>
    <x v="17"/>
    <s v="Māori"/>
    <s v="Biguanides"/>
    <x v="0"/>
    <d v="2020-12-29T00:00:00"/>
    <s v="Biguanides"/>
  </r>
  <r>
    <s v="ccfDd64z0PM"/>
    <x v="17"/>
    <s v="Māori"/>
    <s v="Biguanides"/>
    <x v="0"/>
    <d v="2023-03-30T00:00:00"/>
    <s v="Biguanides"/>
  </r>
  <r>
    <s v="g51ilWK5z1c"/>
    <x v="17"/>
    <s v="Other"/>
    <s v="Biguanides"/>
    <x v="0"/>
    <d v="2024-11-01T00:00:00"/>
    <s v="Biguanides"/>
  </r>
  <r>
    <s v="gjj4o7NhhzY"/>
    <x v="17"/>
    <s v="Other"/>
    <s v="Biguanides"/>
    <x v="0"/>
    <d v="2021-09-08T00:00:00"/>
    <s v="Biguanides"/>
  </r>
  <r>
    <s v="cSCT5Jto3R6"/>
    <x v="17"/>
    <s v="Māori"/>
    <s v="Sulfonylureas"/>
    <x v="0"/>
    <d v="2020-12-07T00:00:00"/>
    <s v="Sulfonylureas-&gt;Biguanides|DPP-4 inhibitors-&gt;DPP-4 inhibitors-&gt;SGLT-2 inhibitors-&gt;GLP-1 agonists-&gt;Biguanides-&gt;Biguanides|DPP-4 inhibitors|GLP-1 agonists-&gt;Biguanides|GLP-1 agonists"/>
  </r>
  <r>
    <s v="JH0l2flSWM2"/>
    <x v="17"/>
    <s v="Other"/>
    <s v="Biguanides"/>
    <x v="0"/>
    <d v="2025-08-25T00:00:00"/>
    <s v="Biguanides"/>
  </r>
  <r>
    <s v="JhpFwvqRPQE"/>
    <x v="17"/>
    <s v="Māori"/>
    <s v="Biguanides"/>
    <x v="0"/>
    <d v="2024-06-11T00:00:00"/>
    <s v="Biguanides"/>
  </r>
  <r>
    <s v="N1rJyG8tUa2"/>
    <x v="17"/>
    <s v="Other"/>
    <s v="Biguanides"/>
    <x v="0"/>
    <d v="2023-05-31T00:00:00"/>
    <s v="Biguanides"/>
  </r>
  <r>
    <s v="NEqf22A5lGo"/>
    <x v="17"/>
    <s v="Other"/>
    <s v="Biguanides"/>
    <x v="0"/>
    <d v="2014-04-04T00:00:00"/>
    <s v="Biguanides"/>
  </r>
  <r>
    <s v="YB4T61GpQp."/>
    <x v="17"/>
    <s v="Other"/>
    <s v="Biguanides"/>
    <x v="0"/>
    <d v="2012-10-26T00:00:00"/>
    <s v="Biguanides"/>
  </r>
  <r>
    <s v="xo4dKmZXqZs"/>
    <x v="17"/>
    <s v="Māori"/>
    <s v="Biguanides"/>
    <x v="0"/>
    <d v="2020-11-19T00:00:00"/>
    <s v="Biguanides-&gt;DPP-4 inhibitors"/>
  </r>
  <r>
    <s v="XnAlYklMfxE"/>
    <x v="17"/>
    <s v="Māori"/>
    <s v="Biguanides"/>
    <x v="0"/>
    <d v="2015-04-13T00:00:00"/>
    <s v="Biguanides-&gt;Insulin isophane"/>
  </r>
  <r>
    <s v="XyN7uuiKuMk"/>
    <x v="17"/>
    <s v="Asian"/>
    <s v="Biguanides"/>
    <x v="0"/>
    <d v="2025-08-07T00:00:00"/>
    <s v="Biguanides-&gt;Biguanides|GLP-1 agonists-&gt;Biguanides|GLP-1 agonists|Thiazolidinedione-&gt;GLP-1 agonists"/>
  </r>
  <r>
    <s v="xSYkvPak6Jc"/>
    <x v="17"/>
    <s v="Māori"/>
    <s v="Biguanides"/>
    <x v="0"/>
    <d v="2019-10-22T00:00:00"/>
    <s v="Biguanides"/>
  </r>
  <r>
    <s v="uKax6QOJ1fM"/>
    <x v="17"/>
    <s v="Other"/>
    <s v="Biguanides"/>
    <x v="0"/>
    <d v="2015-12-02T00:00:00"/>
    <s v="Biguanides"/>
  </r>
  <r>
    <s v="ULKItPHeZSw"/>
    <x v="17"/>
    <s v="Māori"/>
    <s v="Biguanides"/>
    <x v="0"/>
    <d v="2018-12-03T00:00:00"/>
    <s v="Biguanides"/>
  </r>
  <r>
    <s v="qSMKGUUA2ew"/>
    <x v="17"/>
    <s v="Pacific peoples"/>
    <s v="Biguanides"/>
    <x v="0"/>
    <d v="2023-06-13T00:00:00"/>
    <s v="Biguanides-&gt;DPP-4 inhibitors-&gt;Biguanides|DPP-4 inhibitors"/>
  </r>
  <r>
    <s v="Qnwdizj7Z9Q"/>
    <x v="17"/>
    <s v="Pacific peoples"/>
    <s v="Biguanides"/>
    <x v="0"/>
    <d v="2023-09-15T00:00:00"/>
    <s v="Biguanides"/>
  </r>
  <r>
    <s v="QIVWnJL2NKs"/>
    <x v="17"/>
    <s v="Māori"/>
    <s v="Biguanides"/>
    <x v="0"/>
    <d v="2016-12-07T00:00:00"/>
    <s v="Biguanides"/>
  </r>
  <r>
    <s v="qyqC8rXIRhs"/>
    <x v="17"/>
    <s v="Asian"/>
    <s v="Biguanides"/>
    <x v="0"/>
    <d v="2025-04-16T00:00:00"/>
    <s v="Biguanides"/>
  </r>
  <r>
    <s v="R9QehQ03o56"/>
    <x v="17"/>
    <s v="Māori"/>
    <s v="Biguanides"/>
    <x v="0"/>
    <d v="2025-04-28T00:00:00"/>
    <s v="Biguanides"/>
  </r>
  <r>
    <s v="ndMeH46/YiU"/>
    <x v="17"/>
    <s v="Other"/>
    <s v="Biguanides"/>
    <x v="0"/>
    <d v="2025-07-02T00:00:00"/>
    <s v="Biguanides"/>
  </r>
  <r>
    <s v="mZywEu/wo8k"/>
    <x v="17"/>
    <s v="Māori"/>
    <s v="Biguanides"/>
    <x v="0"/>
    <d v="2015-04-08T00:00:00"/>
    <s v="Biguanides"/>
  </r>
  <r>
    <s v="mtYJE5mxS.M"/>
    <x v="17"/>
    <s v="Other"/>
    <s v="Biguanides"/>
    <x v="0"/>
    <d v="2023-03-21T00:00:00"/>
    <s v="Biguanides"/>
  </r>
  <r>
    <s v="mUmlzuagzBg"/>
    <x v="17"/>
    <s v="Māori"/>
    <s v="Biguanides"/>
    <x v="0"/>
    <d v="2015-08-04T00:00:00"/>
    <s v="Biguanides-&gt;Biguanides|Sulfonylureas-&gt;DPP-4 inhibitors|Sulfonylureas-&gt;DPP-4 inhibitors-&gt;Biguanides|GLP-1 agonists-&gt;GLP-1 agonists-&gt;Biguanides|Insulin glargine-&gt;Insulin glargine-&gt;Insulin aspart-&gt;Insulin aspart|Insulin glargine"/>
  </r>
  <r>
    <s v="Jp1VoqVF5LI"/>
    <x v="17"/>
    <s v="Māori"/>
    <s v="Biguanides"/>
    <x v="0"/>
    <d v="2015-09-11T00:00:00"/>
    <s v="Biguanides-&gt;Insulin isophane"/>
  </r>
  <r>
    <s v="jore3hwL7Q6"/>
    <x v="17"/>
    <s v="Asian"/>
    <s v="Biguanides"/>
    <x v="0"/>
    <d v="2016-06-27T00:00:00"/>
    <s v="Biguanides"/>
  </r>
  <r>
    <s v="j3TdFlWPuxc"/>
    <x v="17"/>
    <s v="Pacific peoples"/>
    <s v="Biguanides"/>
    <x v="0"/>
    <d v="2022-06-20T00:00:00"/>
    <s v="Biguanides"/>
  </r>
  <r>
    <s v="JBRiT0/8K1E"/>
    <x v="17"/>
    <s v="Asian"/>
    <s v="Biguanides"/>
    <x v="0"/>
    <d v="2025-02-07T00:00:00"/>
    <s v="Biguanides"/>
  </r>
  <r>
    <s v="FYgurEr8kDQ"/>
    <x v="17"/>
    <s v="Other"/>
    <s v="Biguanides"/>
    <x v="0"/>
    <d v="2021-01-25T00:00:00"/>
    <s v="Biguanides"/>
  </r>
  <r>
    <s v="TurTNsfjGKA"/>
    <x v="17"/>
    <s v="Other"/>
    <s v="Biguanides"/>
    <x v="0"/>
    <d v="2024-09-23T00:00:00"/>
    <s v="Biguanides"/>
  </r>
  <r>
    <s v="TI2KlBSAIKY"/>
    <x v="17"/>
    <s v="Māori"/>
    <s v="Biguanides"/>
    <x v="0"/>
    <d v="2018-04-03T00:00:00"/>
    <s v="Biguanides"/>
  </r>
  <r>
    <s v="to0vWZGUOts"/>
    <x v="17"/>
    <s v="Other"/>
    <s v="Biguanides"/>
    <x v="0"/>
    <d v="2021-12-10T00:00:00"/>
    <s v="Biguanides"/>
  </r>
  <r>
    <s v="XFPCz6sfZMQ"/>
    <x v="17"/>
    <s v="Other"/>
    <s v="Biguanides"/>
    <x v="0"/>
    <d v="2012-07-09T00:00:00"/>
    <s v="Biguanides"/>
  </r>
  <r>
    <s v="xaBbZCtHMYc"/>
    <x v="17"/>
    <s v="Māori"/>
    <s v="Biguanides"/>
    <x v="0"/>
    <d v="2021-12-09T00:00:00"/>
    <s v="Biguanides"/>
  </r>
  <r>
    <s v="X8Himi0SOtg"/>
    <x v="17"/>
    <s v="Māori"/>
    <s v="Biguanides"/>
    <x v="0"/>
    <d v="2018-11-11T00:00:00"/>
    <s v="Biguanides"/>
  </r>
  <r>
    <s v="x6hPuIr5WJI"/>
    <x v="17"/>
    <s v="Other"/>
    <s v="Biguanides"/>
    <x v="0"/>
    <d v="2022-09-02T00:00:00"/>
    <s v="Biguanides"/>
  </r>
  <r>
    <s v="/jQhRFDlmSI"/>
    <x v="17"/>
    <s v="Māori"/>
    <s v="Biguanides"/>
    <x v="0"/>
    <d v="2022-04-19T00:00:00"/>
    <s v="Biguanides"/>
  </r>
  <r>
    <s v="/0aQKBDflco"/>
    <x v="17"/>
    <s v="Pacific peoples"/>
    <s v="Biguanides"/>
    <x v="0"/>
    <d v="2024-11-22T00:00:00"/>
    <s v="Biguanides"/>
  </r>
  <r>
    <s v="pWrxGn8rJ8c"/>
    <x v="17"/>
    <s v="Other"/>
    <s v="Biguanides"/>
    <x v="0"/>
    <d v="2018-12-27T00:00:00"/>
    <s v="Biguanides"/>
  </r>
  <r>
    <s v="MVYNMkloxyg"/>
    <x v="17"/>
    <s v="Other"/>
    <s v="Biguanides"/>
    <x v="0"/>
    <d v="2023-10-05T00:00:00"/>
    <s v="Biguanides"/>
  </r>
  <r>
    <s v="MIr9aaQVhp6"/>
    <x v="17"/>
    <s v="Asian"/>
    <s v="Biguanides"/>
    <x v="0"/>
    <d v="2023-06-06T00:00:00"/>
    <s v="Biguanides"/>
  </r>
  <r>
    <s v="mTkJRoLyjO."/>
    <x v="17"/>
    <s v="Other"/>
    <s v="Biguanides"/>
    <x v="0"/>
    <d v="2017-03-27T00:00:00"/>
    <s v="Biguanides"/>
  </r>
  <r>
    <s v="QMX4wDd4S/k"/>
    <x v="17"/>
    <s v="Pacific peoples"/>
    <s v="Biguanides"/>
    <x v="0"/>
    <d v="2019-09-26T00:00:00"/>
    <s v="Biguanides"/>
  </r>
  <r>
    <s v="QGIV70QuR9g"/>
    <x v="17"/>
    <s v="Māori"/>
    <s v="Biguanides"/>
    <x v="0"/>
    <d v="2019-03-08T00:00:00"/>
    <s v="Biguanides-&gt;DPP-4 inhibitors"/>
  </r>
  <r>
    <s v="mgTJBmxfRjg"/>
    <x v="17"/>
    <s v="Asian"/>
    <s v="Biguanides"/>
    <x v="0"/>
    <d v="2024-01-09T00:00:00"/>
    <s v="Biguanides"/>
  </r>
  <r>
    <s v="j.W7wnY1rfo"/>
    <x v="17"/>
    <s v="Asian"/>
    <s v="Biguanides"/>
    <x v="0"/>
    <d v="2024-01-18T00:00:00"/>
    <s v="Biguanides"/>
  </r>
  <r>
    <s v="itMUs2LR7H."/>
    <x v="17"/>
    <s v="Māori"/>
    <s v="Biguanides"/>
    <x v="0"/>
    <d v="2017-06-22T00:00:00"/>
    <s v="Biguanides"/>
  </r>
  <r>
    <s v="fqbA.FW.xto"/>
    <x v="17"/>
    <s v="Pacific peoples"/>
    <s v="Biguanides|Insulin aspart|Insulin isophane"/>
    <x v="0"/>
    <d v="2021-06-12T00:00:00"/>
    <s v="Biguanides|Insulin aspart|Insulin isophane-&gt;Biguanides"/>
  </r>
  <r>
    <s v="iFUpj4cUpQo"/>
    <x v="17"/>
    <s v="Pacific peoples"/>
    <s v="Biguanides"/>
    <x v="0"/>
    <d v="2019-08-01T00:00:00"/>
    <s v="Biguanides"/>
  </r>
  <r>
    <s v="HUQ2ANmpUYI"/>
    <x v="17"/>
    <s v="Pacific peoples"/>
    <s v="Biguanides"/>
    <x v="0"/>
    <d v="2014-05-19T00:00:00"/>
    <s v="Biguanides-&gt;Biguanides|Insulin aspart|Insulin isophane-&gt;Insulin aspart|Insulin isophane-&gt;Insulin aspart"/>
  </r>
  <r>
    <s v="HK4WWODpfWg"/>
    <x v="17"/>
    <s v="Asian"/>
    <s v="Biguanides"/>
    <x v="0"/>
    <d v="2022-02-03T00:00:00"/>
    <s v="Biguanides"/>
  </r>
  <r>
    <s v="HmRHaBk.r6U"/>
    <x v="17"/>
    <s v="Pacific peoples"/>
    <s v="Biguanides"/>
    <x v="0"/>
    <d v="2018-06-15T00:00:00"/>
    <s v="Biguanides-&gt;DPP-4 inhibitors-&gt;Biguanides|Insulin glargine-&gt;Insulin glargine-&gt;Biguanides|Sulfonylureas-&gt;Insulin aspart|Insulin isophane-&gt;Insulin isophane-&gt;Biguanides|Insulin aspart|Insulin glargine-&gt;Biguanides|GLP-1 agonists|Insulin glargine-&gt;Insulin aspart-&gt;Insulin isophane|Insulin lispro-&gt;Biguanides|Insulin isophane|Insulin lispro-&gt;Insulin glargine|SGLT-2 inhibitors-&gt;DPP-4 inhibitors|Insulin glargine|SGLT-2 inhibitors-&gt;Insulin lispro"/>
  </r>
  <r>
    <s v="eaCnhn1SZDk"/>
    <x v="17"/>
    <s v="Other"/>
    <s v="Biguanides"/>
    <x v="0"/>
    <d v="2011-03-24T00:00:00"/>
    <s v="Biguanides"/>
  </r>
  <r>
    <s v="HcW6i2q0eis"/>
    <x v="17"/>
    <s v="Pacific peoples"/>
    <s v="Biguanides"/>
    <x v="0"/>
    <d v="2019-12-31T00:00:00"/>
    <s v="Biguanides"/>
  </r>
  <r>
    <s v="WvPQtTYJnbY"/>
    <x v="17"/>
    <s v="Pacific peoples"/>
    <s v="Biguanides"/>
    <x v="0"/>
    <d v="2013-09-30T00:00:00"/>
    <s v="Biguanides-&gt;DPP-4 inhibitors-&gt;Biguanides|GLP-1 agonists-&gt;GLP-1 agonists-&gt;Biguanides|DPP-4 inhibitors|GLP-1 agonists-&gt;Insulin aspart|Insulin isophane-&gt;Insulin isophane-&gt;Biguanides|SGLT-2 inhibitors-&gt;DPP-4 inhibitors|SGLT-2 inhibitors-&gt;SGLT-2 inhibitors"/>
  </r>
  <r>
    <s v="WsVG1s2H5aM"/>
    <x v="17"/>
    <s v="Māori"/>
    <s v="Biguanides"/>
    <x v="0"/>
    <d v="2019-02-26T00:00:00"/>
    <s v="Biguanides"/>
  </r>
  <r>
    <s v="WyKesS04wpA"/>
    <x v="17"/>
    <s v="Other"/>
    <s v="Biguanides"/>
    <x v="0"/>
    <d v="2015-04-23T00:00:00"/>
    <s v="Biguanides"/>
  </r>
  <r>
    <s v="sMDcQbRX81."/>
    <x v="17"/>
    <s v="Other"/>
    <s v="Biguanides"/>
    <x v="0"/>
    <d v="2019-09-24T00:00:00"/>
    <s v="Biguanides"/>
  </r>
  <r>
    <s v="sxjC6jtsGQg"/>
    <x v="17"/>
    <s v="Other"/>
    <s v="Biguanides"/>
    <x v="0"/>
    <d v="2011-11-24T00:00:00"/>
    <s v="Biguanides"/>
  </r>
  <r>
    <s v="sqBxAstpjrM"/>
    <x v="17"/>
    <s v="Pacific peoples"/>
    <s v="Biguanides"/>
    <x v="0"/>
    <d v="2022-01-12T00:00:00"/>
    <s v="Biguanides"/>
  </r>
  <r>
    <s v="S8yL6l83Fyg"/>
    <x v="17"/>
    <s v="Pacific peoples"/>
    <s v="Biguanides"/>
    <x v="0"/>
    <d v="2017-10-26T00:00:00"/>
    <s v="Biguanides-&gt;GLP-1 agonists-&gt;Biguanides|GLP-1 agonists"/>
  </r>
  <r>
    <s v="sD9csgrpwzg"/>
    <x v="17"/>
    <s v="Māori"/>
    <s v="Biguanides"/>
    <x v="0"/>
    <d v="2018-07-18T00:00:00"/>
    <s v="Biguanides"/>
  </r>
  <r>
    <s v="LkhJ2Kucx.E"/>
    <x v="17"/>
    <s v="Māori"/>
    <s v="Biguanides"/>
    <x v="0"/>
    <d v="2024-12-17T00:00:00"/>
    <s v="Biguanides"/>
  </r>
  <r>
    <s v="OKHz1qpMRcI"/>
    <x v="17"/>
    <s v="Pacific peoples"/>
    <s v="Biguanides"/>
    <x v="0"/>
    <d v="2018-12-27T00:00:00"/>
    <s v="Biguanides"/>
  </r>
  <r>
    <s v="OQcah57IEsk"/>
    <x v="17"/>
    <s v="Pacific peoples"/>
    <s v="Biguanides"/>
    <x v="0"/>
    <d v="2013-10-10T00:00:00"/>
    <s v="Biguanides"/>
  </r>
  <r>
    <s v="otkv.fW0toI"/>
    <x v="17"/>
    <s v="Asian"/>
    <s v="Biguanides"/>
    <x v="0"/>
    <d v="2022-04-08T00:00:00"/>
    <s v="Biguanides"/>
  </r>
  <r>
    <s v="OTOk3Ob7CJ."/>
    <x v="17"/>
    <s v="Māori"/>
    <s v="Biguanides"/>
    <x v="0"/>
    <d v="2016-05-29T00:00:00"/>
    <s v="Biguanides"/>
  </r>
  <r>
    <s v="Ov3iLapPhrs"/>
    <x v="17"/>
    <s v="Māori"/>
    <s v="Biguanides"/>
    <x v="0"/>
    <d v="2021-04-29T00:00:00"/>
    <s v="Biguanides"/>
  </r>
  <r>
    <s v="OyMLqTJuk52"/>
    <x v="17"/>
    <s v="Māori"/>
    <s v="Biguanides"/>
    <x v="0"/>
    <d v="2025-06-16T00:00:00"/>
    <s v="Biguanides"/>
  </r>
  <r>
    <s v="O3GKklrhgBA"/>
    <x v="17"/>
    <s v="Other"/>
    <s v="Biguanides"/>
    <x v="0"/>
    <d v="2015-03-24T00:00:00"/>
    <s v="Biguanides"/>
  </r>
  <r>
    <s v="uvoDqShMPng"/>
    <x v="17"/>
    <s v="Māori"/>
    <s v="Biguanides"/>
    <x v="0"/>
    <d v="2023-06-28T00:00:00"/>
    <s v="Biguanides"/>
  </r>
  <r>
    <s v="UW2MOwYr.og"/>
    <x v="17"/>
    <s v="Other"/>
    <s v="Biguanides"/>
    <x v="0"/>
    <d v="2025-10-22T00:00:00"/>
    <s v="Biguanides"/>
  </r>
  <r>
    <s v="RWOWozvA42w"/>
    <x v="17"/>
    <s v="Māori"/>
    <s v="Biguanides|Insulin isophane"/>
    <x v="0"/>
    <d v="2011-09-23T00:00:00"/>
    <s v="Biguanides|Insulin isophane-&gt;Insulin isophane-&gt;Insulin aspart-&gt;Insulin aspart|Insulin isophane-&gt;Biguanides-&gt;Biguanides|Insulin aspart-&gt;SGLT-2 inhibitors-&gt;Biguanides|Insulin aspart|SGLT-2 inhibitors-&gt;Insulin aspart|SGLT-2 inhibitors-&gt;Biguanides|GLP-1 agonists|Insulin aspart-&gt;GLP-1 agonists|Insulin aspart-&gt;Biguanides|GLP-1 agonists|Insulin aspart|SGLT-2 inhibitors-&gt;GLP-1 agonists"/>
  </r>
  <r>
    <s v="rvz9nbs8R8."/>
    <x v="17"/>
    <s v="Other"/>
    <s v="Biguanides"/>
    <x v="0"/>
    <d v="2025-04-17T00:00:00"/>
    <s v="Biguanides"/>
  </r>
  <r>
    <s v="rOMwMTfJFM."/>
    <x v="17"/>
    <s v="Other"/>
    <s v="Biguanides"/>
    <x v="0"/>
    <d v="2022-12-29T00:00:00"/>
    <s v="Biguanides"/>
  </r>
  <r>
    <s v="RpOex.SYtFA"/>
    <x v="17"/>
    <s v="Māori"/>
    <s v="Insulin glargine"/>
    <x v="1"/>
    <d v="2024-11-08T00:00:00"/>
    <s v="Insulin glargine-&gt;Insulin aspart|Insulin glargine-&gt;Biguanides|Insulin aspart|Insulin glargine|SGLT-2 inhibitors-&gt;Biguanides|Insulin aspart|Insulin glargine-&gt;Biguanides-&gt;Biguanides|Insulin aspart"/>
  </r>
  <r>
    <s v="ySbOtRyA.dk"/>
    <x v="17"/>
    <s v="Other"/>
    <s v="Biguanides"/>
    <x v="0"/>
    <d v="2019-08-27T00:00:00"/>
    <s v="Biguanides"/>
  </r>
  <r>
    <s v="yPxLO/kMzyM"/>
    <x v="17"/>
    <s v="Other"/>
    <s v="Biguanides"/>
    <x v="0"/>
    <d v="2020-07-10T00:00:00"/>
    <s v="Biguanides-&gt;DPP-4 inhibitors"/>
  </r>
  <r>
    <s v="YkUPIdXHlWk"/>
    <x v="17"/>
    <s v="Māori"/>
    <s v="Biguanides"/>
    <x v="0"/>
    <d v="2019-03-28T00:00:00"/>
    <s v="Biguanides"/>
  </r>
  <r>
    <s v="VBgJ7mcw3V."/>
    <x v="17"/>
    <s v="Asian"/>
    <s v="Biguanides"/>
    <x v="0"/>
    <d v="2013-07-29T00:00:00"/>
    <s v="Biguanides"/>
  </r>
  <r>
    <s v="VLLqEEQJpeM"/>
    <x v="17"/>
    <s v="Other"/>
    <s v="Biguanides"/>
    <x v="0"/>
    <d v="2018-10-23T00:00:00"/>
    <s v="Biguanides"/>
  </r>
  <r>
    <s v="5xcq2XMTndk"/>
    <x v="17"/>
    <s v="Other"/>
    <s v="Biguanides"/>
    <x v="0"/>
    <d v="2016-07-01T00:00:00"/>
    <s v="Biguanides"/>
  </r>
  <r>
    <s v="5sm.PLT3V2."/>
    <x v="17"/>
    <s v="Māori"/>
    <s v="Biguanides"/>
    <x v="0"/>
    <d v="2018-02-01T00:00:00"/>
    <s v="Biguanides-&gt;Sulfonylureas-&gt;Biguanides|Insulin glargine|Sulfonylureas-&gt;Insulin glargine-&gt;DPP-4 inhibitors|Insulin glargine-&gt;Biguanides|Insulin glargine-&gt;GLP-1 agonists|Insulin glargine-&gt;Biguanides|GLP-1 agonists|Insulin glargine-&gt;GLP-1 agonists"/>
  </r>
  <r>
    <s v="60mtAMniB56"/>
    <x v="17"/>
    <s v="Other"/>
    <s v="Biguanides"/>
    <x v="0"/>
    <d v="2013-06-05T00:00:00"/>
    <s v="Biguanides-&gt;Insulin isophane"/>
  </r>
  <r>
    <s v="YXQR1BQMg42"/>
    <x v="17"/>
    <s v="Māori"/>
    <s v="Biguanides"/>
    <x v="0"/>
    <d v="2011-01-14T00:00:00"/>
    <s v="Biguanides-&gt;Biguanides|Sulfonylureas-&gt;Insulin aspart-&gt;Biguanides|Insulin aspart-&gt;Insulin aspart|Insulin glargine-&gt;DPP-4 inhibitors|Insulin glargine-&gt;Insulin glargine-&gt;Insulin aspart|Insulin glargine|SGLT-2 inhibitors-&gt;Insulin glargine|SGLT-2 inhibitors-&gt;GLP-1 agonists-&gt;GLP-1 agonists|Insulin aspart"/>
  </r>
  <r>
    <s v="z2uVRB7C9Gs"/>
    <x v="17"/>
    <s v="Other"/>
    <s v="Biguanides"/>
    <x v="0"/>
    <d v="2019-01-18T00:00:00"/>
    <s v="Biguanides"/>
  </r>
  <r>
    <s v="6SOzBIy/H06"/>
    <x v="17"/>
    <s v="Other"/>
    <s v="Biguanides"/>
    <x v="0"/>
    <d v="2023-11-21T00:00:00"/>
    <s v="Biguanides"/>
  </r>
  <r>
    <s v="bPbgbNllaYg"/>
    <x v="17"/>
    <s v="Other"/>
    <s v="Biguanides"/>
    <x v="0"/>
    <d v="2025-11-24T00:00:00"/>
    <s v="Biguanides"/>
  </r>
  <r>
    <s v="76iJzfha5iA"/>
    <x v="17"/>
    <s v="Māori"/>
    <s v="Biguanides"/>
    <x v="0"/>
    <d v="2016-02-17T00:00:00"/>
    <s v="Biguanides"/>
  </r>
  <r>
    <s v="7anjZFKqjQ6"/>
    <x v="17"/>
    <s v="Māori"/>
    <s v="Biguanides"/>
    <x v="0"/>
    <d v="2018-03-02T00:00:00"/>
    <s v="Biguanides-&gt;DPP-4 inhibitors-&gt;SGLT-2 inhibitors-&gt;DPP-4 inhibitors|SGLT-2 inhibitors"/>
  </r>
  <r>
    <s v="8RMvYhx3QN."/>
    <x v="17"/>
    <s v="Other"/>
    <s v="Biguanides"/>
    <x v="0"/>
    <d v="2015-04-15T00:00:00"/>
    <s v="Biguanides"/>
  </r>
  <r>
    <s v="8NsfE/IsMbQ"/>
    <x v="17"/>
    <s v="Māori"/>
    <s v="Biguanides"/>
    <x v="0"/>
    <d v="2017-01-11T00:00:00"/>
    <s v="Biguanides"/>
  </r>
  <r>
    <s v="wN6NuAWCjYc"/>
    <x v="17"/>
    <s v="Māori"/>
    <s v="Biguanides"/>
    <x v="0"/>
    <d v="2019-08-30T00:00:00"/>
    <s v="Biguanides"/>
  </r>
  <r>
    <s v="WGggR3cmaDo"/>
    <x v="17"/>
    <s v="Māori"/>
    <s v="Biguanides"/>
    <x v="0"/>
    <d v="2012-10-19T00:00:00"/>
    <s v="Biguanides"/>
  </r>
  <r>
    <s v="wdZaWRAn/9c"/>
    <x v="17"/>
    <s v="Pacific peoples"/>
    <s v="Biguanides"/>
    <x v="0"/>
    <d v="2013-05-09T00:00:00"/>
    <s v="Biguanides-&gt;Biguanides|Insulin isophane"/>
  </r>
  <r>
    <s v="W4xflBY0hR6"/>
    <x v="17"/>
    <s v="Māori"/>
    <s v="Biguanides"/>
    <x v="0"/>
    <d v="2013-11-02T00:00:00"/>
    <s v="Biguanides"/>
  </r>
  <r>
    <s v="W7Q8DfBJCEg"/>
    <x v="17"/>
    <s v="Māori"/>
    <s v="Biguanides"/>
    <x v="0"/>
    <d v="2021-05-07T00:00:00"/>
    <s v="Biguanides"/>
  </r>
  <r>
    <s v="ZHjH7Eq5bVQ"/>
    <x v="17"/>
    <s v="Other"/>
    <s v="Biguanides"/>
    <x v="0"/>
    <d v="2013-11-01T00:00:00"/>
    <s v="Biguanides"/>
  </r>
  <r>
    <s v="ZC37AloqxyQ"/>
    <x v="17"/>
    <s v="Pacific peoples"/>
    <s v="Biguanides"/>
    <x v="0"/>
    <d v="2020-07-15T00:00:00"/>
    <s v="Biguanides"/>
  </r>
  <r>
    <s v="ZpsVblGgmOI"/>
    <x v="17"/>
    <s v="Pacific peoples"/>
    <s v="Biguanides"/>
    <x v="0"/>
    <d v="2025-10-14T00:00:00"/>
    <s v="Biguanides-&gt;DPP-4 inhibitors"/>
  </r>
  <r>
    <s v="zLJyDcd7I3Y"/>
    <x v="17"/>
    <s v="Māori"/>
    <s v="Biguanides"/>
    <x v="0"/>
    <d v="2023-06-22T00:00:00"/>
    <s v="Biguanides"/>
  </r>
  <r>
    <s v="djQt0QFTres"/>
    <x v="17"/>
    <s v="Māori"/>
    <s v="Biguanides"/>
    <x v="0"/>
    <d v="2023-12-21T00:00:00"/>
    <s v="Biguanides"/>
  </r>
  <r>
    <s v="GfjRZ8V.2XQ"/>
    <x v="17"/>
    <s v="Māori"/>
    <s v="Biguanides"/>
    <x v="0"/>
    <d v="2024-12-20T00:00:00"/>
    <s v="Biguanides"/>
  </r>
  <r>
    <s v="kC6IheIK.5I"/>
    <x v="17"/>
    <s v="Other"/>
    <s v="Biguanides"/>
    <x v="0"/>
    <d v="2022-03-26T00:00:00"/>
    <s v="Biguanides"/>
  </r>
  <r>
    <s v="kJK72b6epHY"/>
    <x v="17"/>
    <s v="Pacific peoples"/>
    <s v="Biguanides"/>
    <x v="0"/>
    <d v="2021-06-25T00:00:00"/>
    <s v="Biguanides"/>
  </r>
  <r>
    <s v="K0HrV4DAA6c"/>
    <x v="17"/>
    <s v="Pacific peoples"/>
    <s v="Biguanides"/>
    <x v="0"/>
    <d v="2024-09-26T00:00:00"/>
    <s v="Biguanides"/>
  </r>
  <r>
    <s v="JyGerQQ8ENY"/>
    <x v="17"/>
    <s v="Māori"/>
    <s v="Biguanides"/>
    <x v="0"/>
    <d v="2023-08-15T00:00:00"/>
    <s v="Biguanides"/>
  </r>
  <r>
    <s v="NKvWt/VM1E."/>
    <x v="17"/>
    <s v="Other"/>
    <s v="Biguanides"/>
    <x v="0"/>
    <d v="2021-11-03T00:00:00"/>
    <s v="Biguanides"/>
  </r>
  <r>
    <s v="/nivtYDDVIo"/>
    <x v="17"/>
    <s v="Pacific peoples"/>
    <s v="Biguanides"/>
    <x v="0"/>
    <d v="2018-12-07T00:00:00"/>
    <s v="Biguanides-&gt;Biguanides|Insulin glargine-&gt;Insulin glargine|SGLT-2 inhibitors-&gt;Insulin glargine"/>
  </r>
  <r>
    <s v="/.KapyNWXnU"/>
    <x v="17"/>
    <s v="Māori"/>
    <s v="Biguanides"/>
    <x v="0"/>
    <d v="2024-09-12T00:00:00"/>
    <s v="Biguanides"/>
  </r>
  <r>
    <s v="/.QWGCJoJVQ"/>
    <x v="17"/>
    <s v="Māori"/>
    <s v="Biguanides"/>
    <x v="0"/>
    <d v="2024-07-23T00:00:00"/>
    <s v="Biguanides"/>
  </r>
  <r>
    <s v=".UAT/sHlYD2"/>
    <x v="17"/>
    <s v="Asian"/>
    <s v="Biguanides"/>
    <x v="0"/>
    <d v="2024-09-09T00:00:00"/>
    <s v="Biguanides"/>
  </r>
  <r>
    <s v=".Iz3ZtmyGDg"/>
    <x v="17"/>
    <s v="Māori"/>
    <s v="Biguanides"/>
    <x v="0"/>
    <d v="2022-01-07T00:00:00"/>
    <s v="Biguanides"/>
  </r>
  <r>
    <s v=".d1T72tcKAo"/>
    <x v="17"/>
    <s v="Other"/>
    <s v="Biguanides"/>
    <x v="0"/>
    <d v="2014-07-14T00:00:00"/>
    <s v="Biguanides"/>
  </r>
  <r>
    <s v="xxy8jY4nsbU"/>
    <x v="17"/>
    <s v="Other"/>
    <s v="Biguanides"/>
    <x v="0"/>
    <d v="2019-09-03T00:00:00"/>
    <s v="Biguanides"/>
  </r>
  <r>
    <s v="xDeZsxrtc/2"/>
    <x v="17"/>
    <s v="Māori"/>
    <s v="Biguanides"/>
    <x v="0"/>
    <d v="2012-12-14T00:00:00"/>
    <s v="Biguanides"/>
  </r>
  <r>
    <s v="xjfQxPq87d6"/>
    <x v="17"/>
    <s v="Other"/>
    <s v="Biguanides"/>
    <x v="0"/>
    <d v="2020-08-12T00:00:00"/>
    <s v="Biguanides"/>
  </r>
  <r>
    <s v="xnHROcqmdcM"/>
    <x v="17"/>
    <s v="Other"/>
    <s v="Biguanides"/>
    <x v="0"/>
    <d v="2020-11-02T00:00:00"/>
    <s v="Biguanides"/>
  </r>
  <r>
    <s v="xQAGFOI3w/U"/>
    <x v="17"/>
    <s v="Māori"/>
    <s v="Biguanides"/>
    <x v="0"/>
    <d v="2020-06-11T00:00:00"/>
    <s v="Biguanides"/>
  </r>
  <r>
    <s v="u4gUXvrCYNc"/>
    <x v="17"/>
    <s v="Other"/>
    <s v="Biguanides"/>
    <x v="0"/>
    <d v="2013-09-09T00:00:00"/>
    <s v="Biguanides"/>
  </r>
  <r>
    <s v="U4mhJ9qwrlM"/>
    <x v="17"/>
    <s v="Asian"/>
    <s v="Biguanides"/>
    <x v="0"/>
    <d v="2025-05-16T00:00:00"/>
    <s v="Biguanides"/>
  </r>
  <r>
    <s v="u8a.3Nk.86Q"/>
    <x v="17"/>
    <s v="Māori"/>
    <s v="Biguanides"/>
    <x v="0"/>
    <d v="2017-04-03T00:00:00"/>
    <s v="Biguanides"/>
  </r>
  <r>
    <s v="4jt8xjT0NY6"/>
    <x v="17"/>
    <s v="Asian"/>
    <s v="Biguanides|DPP-4 inhibitors"/>
    <x v="0"/>
    <d v="2021-02-10T00:00:00"/>
    <s v="Biguanides|DPP-4 inhibitors-&gt;DPP-4 inhibitors-&gt;Biguanides"/>
  </r>
  <r>
    <s v="4kxd6ejNrSc"/>
    <x v="17"/>
    <s v="Māori"/>
    <s v="Biguanides"/>
    <x v="0"/>
    <d v="2018-09-03T00:00:00"/>
    <s v="Biguanides"/>
  </r>
  <r>
    <s v="xFX7f3yRvro"/>
    <x v="17"/>
    <s v="Other"/>
    <s v="Biguanides"/>
    <x v="0"/>
    <d v="2016-06-07T00:00:00"/>
    <s v="Biguanides"/>
  </r>
  <r>
    <s v="x8QGQ7U401c"/>
    <x v="17"/>
    <s v="Other"/>
    <s v="Biguanides"/>
    <x v="0"/>
    <d v="2025-12-09T00:00:00"/>
    <s v="Biguanides"/>
  </r>
  <r>
    <s v="bO3mE1QwI8M"/>
    <x v="17"/>
    <s v="Māori"/>
    <s v="Biguanides"/>
    <x v="0"/>
    <d v="2020-10-23T00:00:00"/>
    <s v="Biguanides-&gt;DPP-4 inhibitors-&gt;DPP-4 inhibitors|SGLT-2 inhibitors"/>
  </r>
  <r>
    <s v="BwWBpy/MZ5A"/>
    <x v="17"/>
    <s v="Asian"/>
    <s v="Biguanides"/>
    <x v="0"/>
    <d v="2025-10-28T00:00:00"/>
    <s v="Biguanides"/>
  </r>
  <r>
    <s v="Caiuv4aEgWA"/>
    <x v="17"/>
    <s v="Other"/>
    <s v="Biguanides"/>
    <x v="0"/>
    <d v="2020-12-09T00:00:00"/>
    <s v="Biguanides"/>
  </r>
  <r>
    <s v="7HMzcrRsbTc"/>
    <x v="17"/>
    <s v="Other"/>
    <s v="Biguanides"/>
    <x v="0"/>
    <d v="2022-09-28T00:00:00"/>
    <s v="Biguanides"/>
  </r>
  <r>
    <s v="7IuuHMI9voE"/>
    <x v="17"/>
    <s v="Other"/>
    <s v="Biguanides"/>
    <x v="0"/>
    <d v="2024-10-17T00:00:00"/>
    <s v="Biguanides"/>
  </r>
  <r>
    <s v="P1mMN0l6STM"/>
    <x v="17"/>
    <s v="Pacific peoples"/>
    <s v="Biguanides"/>
    <x v="0"/>
    <d v="2017-08-30T00:00:00"/>
    <s v="Biguanides-&gt;SGLT-2 inhibitors-&gt;Biguanides|SGLT-2 inhibitors"/>
  </r>
  <r>
    <s v="M.wbs24Ph4g"/>
    <x v="17"/>
    <s v="Other"/>
    <s v="Biguanides"/>
    <x v="0"/>
    <d v="2023-07-18T00:00:00"/>
    <s v="Biguanides"/>
  </r>
  <r>
    <s v="m2DkKoZcVPs"/>
    <x v="17"/>
    <s v="Other"/>
    <s v="Biguanides"/>
    <x v="0"/>
    <d v="2021-03-24T00:00:00"/>
    <s v="Biguanides"/>
  </r>
  <r>
    <s v="OUDIjyRibgo"/>
    <x v="17"/>
    <s v="Pacific peoples"/>
    <s v="Biguanides"/>
    <x v="0"/>
    <d v="2020-12-24T00:00:00"/>
    <s v="Biguanides"/>
  </r>
  <r>
    <s v="lSV4DHJOAU2"/>
    <x v="17"/>
    <s v="Māori"/>
    <s v="Biguanides"/>
    <x v="0"/>
    <d v="2025-12-11T00:00:00"/>
    <s v="Biguanides"/>
  </r>
  <r>
    <s v="lTFzloPfIL6"/>
    <x v="17"/>
    <s v="Other"/>
    <s v="Biguanides"/>
    <x v="0"/>
    <d v="2015-10-28T00:00:00"/>
    <s v="Biguanides-&gt;Insulin aspart|Insulin glargine-&gt;Insulin aspart-&gt;Insulin glargine"/>
  </r>
  <r>
    <s v="lkJ7PrsIbX6"/>
    <x v="17"/>
    <s v="Māori"/>
    <s v="Biguanides"/>
    <x v="0"/>
    <d v="2013-08-14T00:00:00"/>
    <s v="Biguanides-&gt;DPP-4 inhibitors-&gt;Thiazolidinedione-&gt;Insulin glargine-&gt;Biguanides|Insulin glargine-&gt;Biguanides|Insulin glargine|SGLT-2 inhibitors-&gt;Biguanides|DPP-4 inhibitors-&gt;DPP-4 inhibitors|Insulin glargine-&gt;DPP-4 inhibitors|Insulin glargine|Sulfonylureas-&gt;DPP-4 inhibitors|Sulfonylureas-&gt;Biguanides|GLP-1 agonists-&gt;Biguanides|GLP-1 agonists|Sulfonylureas-&gt;GLP-1 agonists-&gt;Sulfonylureas-&gt;Biguanides|Sulfonylureas"/>
  </r>
  <r>
    <s v="lJ5XjEN60ac"/>
    <x v="17"/>
    <s v="Māori"/>
    <s v="Biguanides"/>
    <x v="0"/>
    <d v="2011-09-16T00:00:00"/>
    <s v="Biguanides"/>
  </r>
  <r>
    <s v="LHQyQJ5uyEE"/>
    <x v="17"/>
    <s v="Pacific peoples"/>
    <s v="Biguanides"/>
    <x v="0"/>
    <d v="2022-01-12T00:00:00"/>
    <s v="Biguanides-&gt;SGLT-2 inhibitors-&gt;Biguanides|SGLT-2 inhibitors"/>
  </r>
  <r>
    <s v="psq8Wt9KqKE"/>
    <x v="17"/>
    <s v="Other"/>
    <s v="Biguanides"/>
    <x v="0"/>
    <d v="2025-07-18T00:00:00"/>
    <s v="Biguanides"/>
  </r>
  <r>
    <s v="sQgxGFew7Q."/>
    <x v="17"/>
    <s v="Māori"/>
    <s v="Biguanides"/>
    <x v="0"/>
    <d v="2013-09-09T00:00:00"/>
    <s v="Biguanides"/>
  </r>
  <r>
    <s v="SQtcXcBsmIQ"/>
    <x v="17"/>
    <s v="Other"/>
    <s v="Biguanides"/>
    <x v="0"/>
    <d v="2018-03-06T00:00:00"/>
    <s v="Biguanides"/>
  </r>
  <r>
    <s v="ss5IG3zw0OQ"/>
    <x v="17"/>
    <s v="Other"/>
    <s v="Biguanides"/>
    <x v="0"/>
    <d v="2021-11-30T00:00:00"/>
    <s v="Biguanides"/>
  </r>
  <r>
    <s v="tAisBRNoPmE"/>
    <x v="17"/>
    <s v="Other"/>
    <s v="Biguanides"/>
    <x v="0"/>
    <d v="2024-08-13T00:00:00"/>
    <s v="Biguanides"/>
  </r>
  <r>
    <s v="Au7O4P8cJT6"/>
    <x v="17"/>
    <s v="Pacific peoples"/>
    <s v="Biguanides|Insulin aspart|Insulin glargine|Sulfonylureas"/>
    <x v="0"/>
    <d v="2014-04-09T00:00:00"/>
    <s v="Biguanides|Insulin aspart|Insulin glargine|Sulfonylureas-&gt;Insulin glargine-&gt;Biguanides|Insulin glargine|Sulfonylureas-&gt;Biguanides|Insulin aspart|Insulin glargine-&gt;Insulin aspart|Insulin glargine-&gt;Biguanides|Insulin aspart|Insulin isophane-&gt;Insulin aspart|Insulin isophane-&gt;Insulin aspart-&gt;DPP-4 inhibitors|Insulin glargine-&gt;DPP-4 inhibitors|Insulin aspart|Insulin glargine-&gt;Biguanides|DPP-4 inhibitors|GLP-1 agonists|Insulin aspart|Insulin glargine-&gt;DPP-4 inhibitors|GLP-1 agonists|Insulin aspart|Insulin glargine-&gt;Insulin aspart|Insulin glargine|Insulin isophane-&gt;Insulin isophane-&gt;Biguanides|Insulin glargine-&gt;Biguanides|GLP-1 agonists|Insulin aspart|Insulin glargine-&gt;GLP-1 agonists-&gt;DPP-4 inhibitors|SGLT-2 inhibitors-&gt;Biguanides|Insulin aspart|SGLT-2 inhibitors-&gt;Biguanides|DPP-4 inhibitors|Insulin glargine|SGLT-2 inhibitors-&gt;SGLT-2 inhibitors-&gt;Biguanides|DPP-4 inhibitors|Insulin aspart|Insulin glargine|SGLT-2 inhibitors-&gt;DPP-4 inhibitors|Insulin aspart|Insulin glargine|SGLT-2 inhibitors"/>
  </r>
  <r>
    <s v="AJ.B5Z3ydKM"/>
    <x v="17"/>
    <s v="Māori"/>
    <s v="Biguanides"/>
    <x v="0"/>
    <d v="2024-12-10T00:00:00"/>
    <s v="Biguanides"/>
  </r>
  <r>
    <s v="5kpexVY72lc"/>
    <x v="17"/>
    <s v="Māori"/>
    <s v="Biguanides|Insulin aspart|Insulin glargine"/>
    <x v="0"/>
    <d v="2020-10-13T00:00:00"/>
    <s v="Biguanides|Insulin aspart|Insulin glargine"/>
  </r>
  <r>
    <s v="E/r9QvRkq.Y"/>
    <x v="17"/>
    <s v="Māori"/>
    <s v="Biguanides"/>
    <x v="0"/>
    <d v="2014-01-09T00:00:00"/>
    <s v="Biguanides"/>
  </r>
  <r>
    <s v="hR/99WIBq7g"/>
    <x v="17"/>
    <s v="Other"/>
    <s v="Biguanides"/>
    <x v="0"/>
    <d v="2018-09-18T00:00:00"/>
    <s v="Biguanides"/>
  </r>
  <r>
    <s v="hns.dgblBSg"/>
    <x v="17"/>
    <s v="Pacific peoples"/>
    <s v="Biguanides"/>
    <x v="0"/>
    <d v="2023-07-28T00:00:00"/>
    <s v="Biguanides"/>
  </r>
  <r>
    <s v="HuB4VD1JP1s"/>
    <x v="17"/>
    <s v="Māori"/>
    <s v="Biguanides"/>
    <x v="0"/>
    <d v="2025-12-15T00:00:00"/>
    <s v="Biguanides"/>
  </r>
  <r>
    <s v="HZqyFuIx3o6"/>
    <x v="17"/>
    <s v="Other"/>
    <s v="Biguanides"/>
    <x v="0"/>
    <d v="2024-02-09T00:00:00"/>
    <s v="Biguanides"/>
  </r>
  <r>
    <s v="iDysdGk8bM6"/>
    <x v="17"/>
    <s v="Asian"/>
    <s v="Biguanides"/>
    <x v="0"/>
    <d v="2023-11-13T00:00:00"/>
    <s v="Biguanides"/>
  </r>
  <r>
    <s v="LaUawmiZXCw"/>
    <x v="17"/>
    <s v="Māori"/>
    <s v="Biguanides"/>
    <x v="0"/>
    <d v="2021-04-20T00:00:00"/>
    <s v="Biguanides"/>
  </r>
  <r>
    <s v="8f1g1S9mSUM"/>
    <x v="17"/>
    <s v="Pacific peoples"/>
    <s v="Biguanides"/>
    <x v="0"/>
    <d v="2015-05-29T00:00:00"/>
    <s v="Biguanides"/>
  </r>
  <r>
    <s v="7ugjghQL13g"/>
    <x v="17"/>
    <s v="Other"/>
    <s v="Biguanides"/>
    <x v="0"/>
    <d v="2021-06-18T00:00:00"/>
    <s v="Biguanides"/>
  </r>
  <r>
    <s v="1zNXPbAANsM"/>
    <x v="17"/>
    <s v="Other"/>
    <s v="Biguanides"/>
    <x v="0"/>
    <d v="2014-10-22T00:00:00"/>
    <s v="Biguanides"/>
  </r>
  <r>
    <s v="1d0Q0MBd7Tg"/>
    <x v="17"/>
    <s v="Other"/>
    <s v="Insulin aspart|Insulin glargine"/>
    <x v="1"/>
    <d v="2018-04-12T00:00:00"/>
    <s v="Insulin aspart|Insulin glargine-&gt;Insulin aspart|Insulin isophane-&gt;Biguanides"/>
  </r>
  <r>
    <s v="16kQMJSKEsg"/>
    <x v="17"/>
    <s v="Asian"/>
    <s v="Biguanides"/>
    <x v="0"/>
    <d v="2022-09-29T00:00:00"/>
    <s v="Biguanides"/>
  </r>
  <r>
    <s v="DFNZtVzBPQ6"/>
    <x v="17"/>
    <s v="Other"/>
    <s v="Biguanides"/>
    <x v="0"/>
    <d v="2014-10-03T00:00:00"/>
    <s v="Biguanides"/>
  </r>
  <r>
    <s v="cqFaHWsfLHk"/>
    <x v="17"/>
    <s v="Māori"/>
    <s v="DPP-4 inhibitors"/>
    <x v="0"/>
    <d v="2022-11-16T00:00:00"/>
    <s v="DPP-4 inhibitors"/>
  </r>
  <r>
    <s v="cw3zQV3QhiM"/>
    <x v="17"/>
    <s v="Other"/>
    <s v="Biguanides"/>
    <x v="0"/>
    <d v="2024-09-25T00:00:00"/>
    <s v="Biguanides"/>
  </r>
  <r>
    <s v="CwsU3yqyUss"/>
    <x v="17"/>
    <s v="Māori"/>
    <s v="Biguanides"/>
    <x v="0"/>
    <d v="2021-06-01T00:00:00"/>
    <s v="Biguanides"/>
  </r>
  <r>
    <s v="jFWv/FSC/G6"/>
    <x v="17"/>
    <s v="Asian"/>
    <s v="Biguanides"/>
    <x v="0"/>
    <d v="2025-11-08T00:00:00"/>
    <s v="Biguanides"/>
  </r>
  <r>
    <s v="IT7fLQNaXU6"/>
    <x v="17"/>
    <s v="Asian"/>
    <s v="Biguanides"/>
    <x v="0"/>
    <d v="2019-12-02T00:00:00"/>
    <s v="Biguanides"/>
  </r>
  <r>
    <s v="InvnfFnAmZo"/>
    <x v="17"/>
    <s v="Māori"/>
    <s v="Biguanides"/>
    <x v="0"/>
    <d v="2023-08-09T00:00:00"/>
    <s v="Biguanides-&gt;Sulfonylureas-&gt;Biguanides|GLP-1 agonists|Sulfonylureas-&gt;GLP-1 agonists-&gt;GLP-1 agonists|Sulfonylureas-&gt;Biguanides|Sulfonylureas"/>
  </r>
  <r>
    <s v="jKSyi2klHOs"/>
    <x v="17"/>
    <s v="Pacific peoples"/>
    <s v="Biguanides"/>
    <x v="0"/>
    <d v="2025-08-19T00:00:00"/>
    <s v="Biguanides"/>
  </r>
  <r>
    <s v="jihyEJZKWT."/>
    <x v="17"/>
    <s v="Māori"/>
    <s v="Biguanides"/>
    <x v="0"/>
    <d v="2019-03-04T00:00:00"/>
    <s v="Biguanides"/>
  </r>
  <r>
    <s v="n4Kw.8jIM9g"/>
    <x v="17"/>
    <s v="Māori"/>
    <s v="Biguanides"/>
    <x v="0"/>
    <d v="2012-09-12T00:00:00"/>
    <s v="Biguanides"/>
  </r>
  <r>
    <s v="qOmJIfs6wys"/>
    <x v="17"/>
    <s v="Asian"/>
    <s v="Biguanides"/>
    <x v="0"/>
    <d v="2023-11-10T00:00:00"/>
    <s v="Biguanides"/>
  </r>
  <r>
    <s v="QL7mZYjb.Vo"/>
    <x v="17"/>
    <s v="Other"/>
    <s v="Biguanides"/>
    <x v="0"/>
    <d v="2019-05-01T00:00:00"/>
    <s v="Biguanides"/>
  </r>
  <r>
    <s v="TMumIkovkPY"/>
    <x v="17"/>
    <s v="Māori"/>
    <s v="Biguanides"/>
    <x v="0"/>
    <d v="2025-09-17T00:00:00"/>
    <s v="Biguanides"/>
  </r>
  <r>
    <s v="tN3ExbRcmOc"/>
    <x v="17"/>
    <s v="Māori"/>
    <s v="Biguanides"/>
    <x v="0"/>
    <d v="2016-01-25T00:00:00"/>
    <s v="Biguanides"/>
  </r>
  <r>
    <s v="HCT/kS6x.T."/>
    <x v="17"/>
    <s v="Māori"/>
    <s v="Biguanides"/>
    <x v="0"/>
    <d v="2024-01-19T00:00:00"/>
    <s v="Biguanides"/>
  </r>
  <r>
    <s v="Jp.q0KerY6M"/>
    <x v="17"/>
    <s v="Pacific peoples"/>
    <s v="Biguanides"/>
    <x v="0"/>
    <d v="2022-10-25T00:00:00"/>
    <s v="Biguanides"/>
  </r>
  <r>
    <s v="jujvoCrbw7Q"/>
    <x v="17"/>
    <s v="Other"/>
    <s v="Biguanides"/>
    <x v="0"/>
    <d v="2020-11-05T00:00:00"/>
    <s v="Biguanides"/>
  </r>
  <r>
    <s v="JyaJBjoxM0M"/>
    <x v="17"/>
    <s v="Māori"/>
    <s v="Biguanides"/>
    <x v="0"/>
    <d v="2025-06-18T00:00:00"/>
    <s v="Biguanides"/>
  </r>
  <r>
    <s v="JykmwCW4bB."/>
    <x v="17"/>
    <s v="Māori"/>
    <s v="Biguanides"/>
    <x v="0"/>
    <d v="2024-02-19T00:00:00"/>
    <s v="Biguanides"/>
  </r>
  <r>
    <s v="dprK5sJ7V0o"/>
    <x v="17"/>
    <s v="Māori"/>
    <s v="DPP-4 inhibitors"/>
    <x v="0"/>
    <d v="2019-02-13T00:00:00"/>
    <s v="DPP-4 inhibitors-&gt;DPP-4 inhibitors|Thiazolidinedione-&gt;Sulfonylureas|Thiazolidinedione-&gt;DPP-4 inhibitors|Sulfonylureas|Thiazolidinedione-&gt;Thiazolidinedione-&gt;Sulfonylureas-&gt;Biguanides|Insulin aspart|Insulin glargine-&gt;Insulin aspart|Insulin glargine-&gt;Biguanides-&gt;Insulin isophane-&gt;Biguanides|Insulin aspart|Insulin isophane-&gt;Insulin aspart|Insulin isophane-&gt;Insulin aspart-&gt;Biguanides|Insulin isophane-&gt;Biguanides|DPP-4 inhibitors|Insulin glargine|Sulfonylureas|Thiazolidinedione-&gt;SGLT-2 inhibitors-&gt;Biguanides|Thiazolidinedione-&gt;DPP-4 inhibitors|SGLT-2 inhibitors|Thiazolidinedione-&gt;Biguanides|SGLT-2 inhibitors|Thiazolidinedione-&gt;DPP-4 inhibitors|SGLT-2 inhibitors-&gt;GLP-1 agonists-&gt;GLP-1 agonists|Thiazolidinedione-&gt;Insulin glargine|Thiazolidinedione-&gt;Insulin glargine-&gt;GLP-1 agonists|Insulin glargine-&gt;Biguanides|Insulin aspart-&gt;Biguanides|Insulin glargine"/>
  </r>
  <r>
    <s v="dSnYv3ZEyMw"/>
    <x v="17"/>
    <s v="Other"/>
    <s v="Biguanides"/>
    <x v="0"/>
    <d v="2012-10-26T00:00:00"/>
    <s v="Biguanides-&gt;Insulin isophane-&gt;Insulin aspart"/>
  </r>
  <r>
    <s v="DvdHancTWjA"/>
    <x v="17"/>
    <s v="Pacific peoples"/>
    <s v="Biguanides"/>
    <x v="0"/>
    <d v="2020-05-21T00:00:00"/>
    <s v="Biguanides-&gt;Biguanides|SGLT-2 inhibitors-&gt;SGLT-2 inhibitors-&gt;DPP-4 inhibitors|SGLT-2 inhibitors-&gt;DPP-4 inhibitors"/>
  </r>
  <r>
    <s v="DWkDWrHRLyo"/>
    <x v="17"/>
    <s v="Pacific peoples"/>
    <s v="Insulin aspart|Insulin glargine"/>
    <x v="1"/>
    <d v="2015-04-14T00:00:00"/>
    <s v="Insulin aspart|Insulin glargine-&gt;Biguanides-&gt;Biguanides|Insulin aspart|Insulin glargine-&gt;Insulin glargine-&gt;Insulin aspart"/>
  </r>
  <r>
    <s v="NS5NjuO27P6"/>
    <x v="17"/>
    <s v="Pacific peoples"/>
    <s v="Biguanides"/>
    <x v="0"/>
    <d v="2023-03-10T00:00:00"/>
    <s v="Biguanides"/>
  </r>
  <r>
    <s v="nsI/XyoNLSQ"/>
    <x v="17"/>
    <s v="Māori"/>
    <s v="Biguanides"/>
    <x v="0"/>
    <d v="2015-10-08T00:00:00"/>
    <s v="Biguanides"/>
  </r>
  <r>
    <s v="nhZgjjpDR3s"/>
    <x v="17"/>
    <s v="Māori"/>
    <s v="Biguanides"/>
    <x v="0"/>
    <d v="2025-03-05T00:00:00"/>
    <s v="Biguanides"/>
  </r>
  <r>
    <s v="KJI7EckI/G6"/>
    <x v="17"/>
    <s v="Other"/>
    <s v="Biguanides"/>
    <x v="0"/>
    <d v="2012-01-12T00:00:00"/>
    <s v="Biguanides"/>
  </r>
  <r>
    <s v="kf2VBWYED9I"/>
    <x v="17"/>
    <s v="Māori"/>
    <s v="Biguanides"/>
    <x v="0"/>
    <d v="2023-02-25T00:00:00"/>
    <s v="Biguanides-&gt;DPP-4 inhibitors-&gt;Biguanides|Sulfonylureas-&gt;GLP-1 agonists-&gt;SGLT-2 inhibitors-&gt;SGLT-2 inhibitors|Sulfonylureas"/>
  </r>
  <r>
    <s v="k9P7F5.TQIs"/>
    <x v="17"/>
    <s v="Other"/>
    <s v="Biguanides"/>
    <x v="0"/>
    <d v="2014-10-13T00:00:00"/>
    <s v="Biguanides"/>
  </r>
  <r>
    <s v="O1LlLWReLgc"/>
    <x v="17"/>
    <s v="Other"/>
    <s v="Sulfonylureas"/>
    <x v="0"/>
    <d v="2021-01-31T00:00:00"/>
    <s v="Sulfonylureas-&gt;DPP-4 inhibitors-&gt;Insulin aspart"/>
  </r>
  <r>
    <s v="nzuqFd9F0KU"/>
    <x v="17"/>
    <s v="Māori"/>
    <s v="Biguanides|Insulin aspart|Insulin glargine"/>
    <x v="0"/>
    <d v="2025-09-18T00:00:00"/>
    <s v="Biguanides|Insulin aspart|Insulin glargine-&gt;Insulin aspart|Insulin glargine-&gt;Biguanides|Insulin glargine-&gt;Insulin aspart-&gt;Insulin glargine"/>
  </r>
  <r>
    <s v="R4SX7FsQR.c"/>
    <x v="17"/>
    <s v="Māori"/>
    <s v="Biguanides"/>
    <x v="0"/>
    <d v="2020-12-14T00:00:00"/>
    <s v="Biguanides"/>
  </r>
  <r>
    <s v="uRWIwAmYoCU"/>
    <x v="17"/>
    <s v="Pacific peoples"/>
    <s v="Biguanides"/>
    <x v="0"/>
    <d v="2023-05-18T00:00:00"/>
    <s v="Biguanides"/>
  </r>
  <r>
    <s v="rfTqialUJ7w"/>
    <x v="17"/>
    <s v="Asian"/>
    <s v="Biguanides"/>
    <x v="0"/>
    <d v="2025-07-28T00:00:00"/>
    <s v="Biguanides"/>
  </r>
  <r>
    <s v="v1UNJLJRKVQ"/>
    <x v="17"/>
    <s v="Other"/>
    <s v="Biguanides"/>
    <x v="0"/>
    <d v="2015-07-29T00:00:00"/>
    <s v="Biguanides"/>
  </r>
  <r>
    <s v="UYMg.C9wXiM"/>
    <x v="17"/>
    <s v="Other"/>
    <s v="Biguanides"/>
    <x v="0"/>
    <d v="2024-12-02T00:00:00"/>
    <s v="Biguanides"/>
  </r>
  <r>
    <s v="UvlqSWFe8yI"/>
    <x v="17"/>
    <s v="Māori"/>
    <s v="Biguanides"/>
    <x v="0"/>
    <d v="2017-04-24T00:00:00"/>
    <s v="Biguanides"/>
  </r>
  <r>
    <s v="yFQCYQJLtsQ"/>
    <x v="17"/>
    <s v="Pacific peoples"/>
    <s v="Biguanides"/>
    <x v="0"/>
    <d v="2013-06-14T00:00:00"/>
    <s v="Biguanides-&gt;GLP-1 agonists-&gt;Biguanides|GLP-1 agonists-&gt;SGLT-2 inhibitors-&gt;Insulin glargine-&gt;Biguanides|Insulin glargine-&gt;Biguanides|Insulin aspart|Insulin isophane-&gt;Insulin aspart"/>
  </r>
  <r>
    <s v="XkYZuAhksJM"/>
    <x v="17"/>
    <s v="Other"/>
    <s v="Biguanides"/>
    <x v="0"/>
    <d v="2022-04-06T00:00:00"/>
    <s v="Biguanides"/>
  </r>
  <r>
    <s v="x4.vr0ULAEA"/>
    <x v="17"/>
    <s v="Other"/>
    <s v="Biguanides"/>
    <x v="0"/>
    <d v="2020-10-20T00:00:00"/>
    <s v="Biguanides"/>
  </r>
  <r>
    <s v=".iJzfnsg7yM"/>
    <x v="17"/>
    <s v="Other"/>
    <s v="Biguanides"/>
    <x v="0"/>
    <d v="2011-11-19T00:00:00"/>
    <s v="Biguanides"/>
  </r>
  <r>
    <s v=".QucnmzIl2k"/>
    <x v="17"/>
    <s v="Asian"/>
    <s v="Biguanides"/>
    <x v="0"/>
    <d v="2024-04-15T00:00:00"/>
    <s v="Biguanides-&gt;Biguanides|DPP-4 inhibitors-&gt;DPP-4 inhibitors-&gt;SGLT-2 inhibitors"/>
  </r>
  <r>
    <s v="XRKPdCAWqd."/>
    <x v="17"/>
    <s v="Asian"/>
    <s v="Biguanides"/>
    <x v="0"/>
    <d v="2017-02-23T00:00:00"/>
    <s v="Biguanides"/>
  </r>
  <r>
    <s v="xXES4/2XVXk"/>
    <x v="17"/>
    <s v="Other"/>
    <s v="Biguanides"/>
    <x v="0"/>
    <d v="2018-10-18T00:00:00"/>
    <s v="Biguanides"/>
  </r>
  <r>
    <s v="XWj8Z3vA8ag"/>
    <x v="17"/>
    <s v="Other"/>
    <s v="Biguanides"/>
    <x v="0"/>
    <d v="2014-12-22T00:00:00"/>
    <s v="Biguanides"/>
  </r>
  <r>
    <s v="tgsdIl5t6/."/>
    <x v="17"/>
    <s v="Māori"/>
    <s v="Biguanides"/>
    <x v="0"/>
    <d v="2017-05-31T00:00:00"/>
    <s v="Biguanides"/>
  </r>
  <r>
    <s v="PSxreV4KKY6"/>
    <x v="17"/>
    <s v="Other"/>
    <s v="Biguanides"/>
    <x v="0"/>
    <d v="2013-03-14T00:00:00"/>
    <s v="Biguanides"/>
  </r>
  <r>
    <s v="tdLUeYjGuQ2"/>
    <x v="17"/>
    <s v="Pacific peoples"/>
    <s v="Biguanides"/>
    <x v="0"/>
    <d v="2019-09-03T00:00:00"/>
    <s v="Biguanides"/>
  </r>
  <r>
    <s v="Qa3x2Kg5Z9w"/>
    <x v="17"/>
    <s v="Asian"/>
    <s v="Biguanides"/>
    <x v="0"/>
    <d v="2014-09-06T00:00:00"/>
    <s v="Biguanides-&gt;Sulfonylureas-&gt;DPP-4 inhibitors-&gt;DPP-4 inhibitors|Sulfonylureas-&gt;Biguanides|Sulfonylureas|Thiazolidinedione-&gt;DPP-4 inhibitors|Sulfonylureas|Thiazolidinedione-&gt;DPP-4 inhibitors|SGLT-2 inhibitors|Sulfonylureas|Thiazolidinedione"/>
  </r>
  <r>
    <s v="q6IUgEI2ZCk"/>
    <x v="17"/>
    <s v="Pacific peoples"/>
    <s v="Biguanides"/>
    <x v="0"/>
    <d v="2020-12-24T00:00:00"/>
    <s v="Biguanides"/>
  </r>
  <r>
    <s v="mDu.tAbEcLE"/>
    <x v="17"/>
    <s v="Pacific peoples"/>
    <s v="Biguanides"/>
    <x v="0"/>
    <d v="2024-05-03T00:00:00"/>
    <s v="Biguanides"/>
  </r>
  <r>
    <s v="LM7exs5faZ."/>
    <x v="17"/>
    <s v="Pacific peoples"/>
    <s v="Biguanides"/>
    <x v="0"/>
    <d v="2015-09-07T00:00:00"/>
    <s v="Biguanides-&gt;DPP-4 inhibitors|Sulfonylureas-&gt;Insulin glargine-&gt;DPP-4 inhibitors|Insulin glargine|Sulfonylureas-&gt;DPP-4 inhibitors|Insulin glargine|SGLT-2 inhibitors|Sulfonylureas-&gt;DPP-4 inhibitors|SGLT-2 inhibitors|Sulfonylureas-&gt;DPP-4 inhibitors|SGLT-2 inhibitors-&gt;DPP-4 inhibitors-&gt;SGLT-2 inhibitors"/>
  </r>
  <r>
    <s v="9CMKl0twGkU"/>
    <x v="17"/>
    <s v="Asian"/>
    <s v="Biguanides"/>
    <x v="0"/>
    <d v="2013-03-28T00:00:00"/>
    <s v="Biguanides"/>
  </r>
  <r>
    <s v="cH.G.PH6fdg"/>
    <x v="17"/>
    <s v="Other"/>
    <s v="Biguanides"/>
    <x v="0"/>
    <d v="2014-04-29T00:00:00"/>
    <s v="Biguanides"/>
  </r>
  <r>
    <s v="CRukl45LwFU"/>
    <x v="17"/>
    <s v="Māori"/>
    <s v="Biguanides"/>
    <x v="0"/>
    <d v="2020-07-23T00:00:00"/>
    <s v="Biguanides"/>
  </r>
  <r>
    <s v="GDCrNm91Ig6"/>
    <x v="17"/>
    <s v="Asian"/>
    <s v="DPP-4 inhibitors|Insulin glargine"/>
    <x v="0"/>
    <d v="2021-03-23T00:00:00"/>
    <s v="DPP-4 inhibitors|Insulin glargine-&gt;Insulin aspart-&gt;DPP-4 inhibitors"/>
  </r>
  <r>
    <s v="gaip2yDxanE"/>
    <x v="17"/>
    <s v="Pacific peoples"/>
    <s v="Biguanides"/>
    <x v="0"/>
    <d v="2017-11-27T00:00:00"/>
    <s v="Biguanides-&gt;Insulin aspart|Insulin glargine-&gt;Insulin aspart-&gt;Insulin glargine-&gt;Biguanides|Insulin aspart|Insulin glargine"/>
  </r>
  <r>
    <s v="d0y3pf9wb9g"/>
    <x v="17"/>
    <s v="Pacific peoples"/>
    <s v="Biguanides"/>
    <x v="0"/>
    <d v="2022-12-18T00:00:00"/>
    <s v="Biguanides-&gt;Biguanides|Sulfonylureas-&gt;DPP-4 inhibitors-&gt;Sulfonylureas-&gt;SGLT-2 inhibitors-&gt;SGLT-2 inhibitors|Sulfonylureas-&gt;DPP-4 inhibitors|SGLT-2 inhibitors"/>
  </r>
  <r>
    <s v="g53ey4LV4H2"/>
    <x v="17"/>
    <s v="Asian"/>
    <s v="Biguanides"/>
    <x v="0"/>
    <d v="2011-03-08T00:00:00"/>
    <s v="Biguanides-&gt;Insulin glargine-&gt;Biguanides|Insulin glargine"/>
  </r>
  <r>
    <s v="d75DEcCiG1o"/>
    <x v="17"/>
    <s v="Other"/>
    <s v="Biguanides"/>
    <x v="0"/>
    <d v="2013-06-17T00:00:00"/>
    <s v="Biguanides"/>
  </r>
  <r>
    <s v="d.68C9en7us"/>
    <x v="17"/>
    <s v="Māori"/>
    <s v="Biguanides"/>
    <x v="0"/>
    <d v="2023-01-06T00:00:00"/>
    <s v="Biguanides-&gt;Insulin isophane"/>
  </r>
  <r>
    <s v="g/2t6Ee39mM"/>
    <x v="17"/>
    <s v="Other"/>
    <s v="Biguanides"/>
    <x v="0"/>
    <d v="2020-11-03T00:00:00"/>
    <s v="Biguanides"/>
  </r>
  <r>
    <s v="3VPJm8yuvFg"/>
    <x v="17"/>
    <s v="Māori"/>
    <s v="Biguanides"/>
    <x v="0"/>
    <d v="2015-02-05T00:00:00"/>
    <s v="Biguanides"/>
  </r>
  <r>
    <s v="4fqyqTQrZoM"/>
    <x v="17"/>
    <s v="Māori"/>
    <s v="Biguanides"/>
    <x v="0"/>
    <d v="2014-05-15T00:00:00"/>
    <s v="Biguanides"/>
  </r>
  <r>
    <s v="B79mNtGU7TY"/>
    <x v="17"/>
    <s v="Other"/>
    <s v="Insulin glargine|Insulin lispro"/>
    <x v="1"/>
    <d v="2023-01-12T00:00:00"/>
    <s v="Insulin glargine|Insulin lispro-&gt;Insulin glargine-&gt;Biguanides|Insulin glargine-&gt;SGLT-2 inhibitors"/>
  </r>
  <r>
    <s v="BLlqVI5mSY6"/>
    <x v="17"/>
    <s v="Māori"/>
    <s v="Biguanides"/>
    <x v="0"/>
    <d v="2014-07-18T00:00:00"/>
    <s v="Biguanides-&gt;DPP-4 inhibitors-&gt;SGLT-2 inhibitors-&gt;DPP-4 inhibitors|SGLT-2 inhibitors"/>
  </r>
  <r>
    <s v="EIjhnHZ/2Hs"/>
    <x v="17"/>
    <s v="Pacific peoples"/>
    <s v="Biguanides"/>
    <x v="0"/>
    <d v="2025-02-26T00:00:00"/>
    <s v="Biguanides"/>
  </r>
  <r>
    <s v="EJyzjvHF6oE"/>
    <x v="17"/>
    <s v="Māori"/>
    <s v="Biguanides"/>
    <x v="0"/>
    <d v="2011-05-26T00:00:00"/>
    <s v="Biguanides"/>
  </r>
  <r>
    <s v="aT/YKAY/z0Q"/>
    <x v="17"/>
    <s v="Māori"/>
    <s v="Biguanides"/>
    <x v="0"/>
    <d v="2025-05-01T00:00:00"/>
    <s v="Biguanides"/>
  </r>
  <r>
    <s v="AZccbkQuRhk"/>
    <x v="17"/>
    <s v="Other"/>
    <s v="Biguanides"/>
    <x v="0"/>
    <d v="2019-03-28T00:00:00"/>
    <s v="Biguanides"/>
  </r>
  <r>
    <s v="AYgj378l/.."/>
    <x v="17"/>
    <s v="Māori"/>
    <s v="Biguanides"/>
    <x v="0"/>
    <d v="2017-08-09T00:00:00"/>
    <s v="Biguanides"/>
  </r>
  <r>
    <s v="/JZ00cLBkE6"/>
    <x v="17"/>
    <s v="Other"/>
    <s v="Biguanides"/>
    <x v="0"/>
    <d v="2022-02-23T00:00:00"/>
    <s v="Biguanides"/>
  </r>
  <r>
    <s v="75qzSc4eqXQ"/>
    <x v="17"/>
    <s v="Māori"/>
    <s v="Biguanides"/>
    <x v="0"/>
    <d v="2015-01-05T00:00:00"/>
    <s v="Biguanides"/>
  </r>
  <r>
    <s v="BXZlSBf0MB6"/>
    <x v="17"/>
    <s v="Māori"/>
    <s v="Biguanides"/>
    <x v="0"/>
    <d v="2020-03-26T00:00:00"/>
    <s v="Biguanides"/>
  </r>
  <r>
    <s v="C0b4lRmdLKs"/>
    <x v="17"/>
    <s v="Other"/>
    <s v="Biguanides"/>
    <x v="0"/>
    <d v="2024-08-08T00:00:00"/>
    <s v="Biguanides"/>
  </r>
  <r>
    <s v="bwR0FLIjolU"/>
    <x v="17"/>
    <s v="Māori"/>
    <s v="Biguanides"/>
    <x v="0"/>
    <d v="2017-10-26T00:00:00"/>
    <s v="Biguanides"/>
  </r>
  <r>
    <s v="c6KgSUnD0CE"/>
    <x v="17"/>
    <s v="Māori"/>
    <s v="Biguanides"/>
    <x v="0"/>
    <d v="2024-12-02T00:00:00"/>
    <s v="Biguanides"/>
  </r>
  <r>
    <s v="fibkGV5qxxs"/>
    <x v="17"/>
    <s v="Other"/>
    <s v="Biguanides"/>
    <x v="0"/>
    <d v="2015-10-05T00:00:00"/>
    <s v="Biguanides"/>
  </r>
  <r>
    <s v="fJj5ACyXc26"/>
    <x v="17"/>
    <s v="Other"/>
    <s v="Biguanides"/>
    <x v="0"/>
    <d v="2018-01-18T00:00:00"/>
    <s v="Biguanides"/>
  </r>
  <r>
    <s v="iH2MtTRcBlM"/>
    <x v="17"/>
    <s v="Māori"/>
    <s v="Biguanides"/>
    <x v="0"/>
    <d v="2024-02-26T00:00:00"/>
    <s v="Biguanides"/>
  </r>
  <r>
    <s v="ihXATXz0ocw"/>
    <x v="17"/>
    <s v="Other"/>
    <s v="Biguanides"/>
    <x v="0"/>
    <d v="2017-02-22T00:00:00"/>
    <s v="Biguanides"/>
  </r>
  <r>
    <s v="ilxf/ReNzL."/>
    <x v="17"/>
    <s v="Māori"/>
    <s v="Biguanides"/>
    <x v="0"/>
    <d v="2020-08-28T00:00:00"/>
    <s v="Biguanides"/>
  </r>
  <r>
    <s v="i1l1v2b0m7g"/>
    <x v="17"/>
    <s v="Other"/>
    <s v="Biguanides"/>
    <x v="0"/>
    <d v="2018-06-20T00:00:00"/>
    <s v="Biguanides"/>
  </r>
  <r>
    <s v="Ia5aTNhQhyg"/>
    <x v="17"/>
    <s v="Pacific peoples"/>
    <s v="Biguanides|Insulin glargine"/>
    <x v="0"/>
    <d v="2015-06-08T00:00:00"/>
    <s v="Biguanides|Insulin glargine-&gt;Biguanides-&gt;Insulin glargine-&gt;Insulin aspart-&gt;Biguanides|Insulin aspart|Insulin glargine-&gt;Insulin aspart|Insulin glargine-&gt;DPP-4 inhibitors|Insulin glargine-&gt;DPP-4 inhibitors-&gt;DPP-4 inhibitors|Insulin aspart|Insulin glargine-&gt;DPP-4 inhibitors|GLP-1 agonists|Insulin aspart|Insulin glargine"/>
  </r>
  <r>
    <s v="eVwrbok63uA"/>
    <x v="17"/>
    <s v="Other"/>
    <s v="Biguanides"/>
    <x v="0"/>
    <d v="2011-07-28T00:00:00"/>
    <s v="Biguanides"/>
  </r>
  <r>
    <s v="Fd1QX9kg1nk"/>
    <x v="17"/>
    <s v="Pacific peoples"/>
    <s v="Biguanides"/>
    <x v="0"/>
    <d v="2019-02-21T00:00:00"/>
    <s v="Biguanides-&gt;DPP-4 inhibitors-&gt;DPP-4 inhibitors|SGLT-2 inhibitors"/>
  </r>
  <r>
    <s v="ewyzNt5GVHE"/>
    <x v="17"/>
    <s v="Māori"/>
    <s v="Biguanides"/>
    <x v="0"/>
    <d v="2011-07-11T00:00:00"/>
    <s v="Biguanides"/>
  </r>
  <r>
    <s v="EXV49CQyJxk"/>
    <x v="17"/>
    <s v="Pacific peoples"/>
    <s v="Biguanides|Sulfonylureas"/>
    <x v="0"/>
    <d v="2019-06-13T00:00:00"/>
    <s v="Biguanides|Sulfonylureas-&gt;Sulfonylureas-&gt;GLP-1 agonists-&gt;GLP-1 agonists|Sulfonylureas-&gt;Biguanides|GLP-1 agonists-&gt;Biguanides-&gt;DPP-4 inhibitors-&gt;DPP-4 inhibitors|SGLT-2 inhibitors"/>
  </r>
  <r>
    <s v="pmCzIbbNRFE"/>
    <x v="17"/>
    <s v="Other"/>
    <s v="Biguanides"/>
    <x v="0"/>
    <d v="2017-03-15T00:00:00"/>
    <s v="Biguanides"/>
  </r>
  <r>
    <s v="mkCZH1z9jUw"/>
    <x v="17"/>
    <s v="Māori"/>
    <s v="Biguanides"/>
    <x v="0"/>
    <d v="2020-11-05T00:00:00"/>
    <s v="Biguanides"/>
  </r>
  <r>
    <s v="McxlOAYEBgA"/>
    <x v="17"/>
    <s v="Other"/>
    <s v="Biguanides"/>
    <x v="0"/>
    <d v="2019-07-29T00:00:00"/>
    <s v="Biguanides"/>
  </r>
  <r>
    <s v="Iz9uqkNSvFM"/>
    <x v="17"/>
    <s v="Māori"/>
    <s v="Biguanides"/>
    <x v="0"/>
    <d v="2019-08-30T00:00:00"/>
    <s v="Biguanides"/>
  </r>
  <r>
    <s v="LwZtLWLH4io"/>
    <x v="17"/>
    <s v="Other"/>
    <s v="Biguanides"/>
    <x v="0"/>
    <d v="2012-12-20T00:00:00"/>
    <s v="Biguanides-&gt;Sulfonylureas-&gt;DPP-4 inhibitors"/>
  </r>
  <r>
    <s v="lXiKf.qnzio"/>
    <x v="17"/>
    <s v="Māori"/>
    <s v="Biguanides"/>
    <x v="0"/>
    <d v="2016-05-16T00:00:00"/>
    <s v="Biguanides"/>
  </r>
  <r>
    <s v="KTVT4oIF28E"/>
    <x v="17"/>
    <s v="Pacific peoples"/>
    <s v="Biguanides"/>
    <x v="0"/>
    <d v="2016-03-17T00:00:00"/>
    <s v="Biguanides-&gt;Thiazolidinedione-&gt;SGLT-2 inhibitors"/>
  </r>
  <r>
    <s v="KVo93ykY9gQ"/>
    <x v="17"/>
    <s v="Māori"/>
    <s v="Biguanides"/>
    <x v="0"/>
    <d v="2021-03-11T00:00:00"/>
    <s v="Biguanides"/>
  </r>
  <r>
    <s v="Kvof5vEulNU"/>
    <x v="17"/>
    <s v="Asian"/>
    <s v="Biguanides"/>
    <x v="0"/>
    <d v="2016-09-29T00:00:00"/>
    <s v="Biguanides"/>
  </r>
  <r>
    <s v="wVvE5doIeoM"/>
    <x v="17"/>
    <s v="Pacific peoples"/>
    <s v="Biguanides|Sulfonylureas"/>
    <x v="0"/>
    <d v="2019-12-17T00:00:00"/>
    <s v="Biguanides|Sulfonylureas-&gt;Biguanides|GLP-1 agonists-&gt;GLP-1 agonists-&gt;Biguanides-&gt;Insulin aspart|Insulin isophane"/>
  </r>
  <r>
    <s v="Tw8bLRPmhz."/>
    <x v="17"/>
    <s v="Pacific peoples"/>
    <s v="Biguanides"/>
    <x v="0"/>
    <d v="2015-08-12T00:00:00"/>
    <s v="Biguanides"/>
  </r>
  <r>
    <s v="th4Op9UnzpA"/>
    <x v="17"/>
    <s v="Māori"/>
    <s v="Biguanides"/>
    <x v="0"/>
    <d v="2017-06-28T00:00:00"/>
    <s v="Biguanides"/>
  </r>
  <r>
    <s v="PSi2nQo.kEo"/>
    <x v="17"/>
    <s v="Māori"/>
    <s v="Biguanides"/>
    <x v="0"/>
    <d v="2015-05-06T00:00:00"/>
    <s v="Biguanides"/>
  </r>
  <r>
    <s v="PZo//hBrm4g"/>
    <x v="17"/>
    <s v="Other"/>
    <s v="Biguanides"/>
    <x v="0"/>
    <d v="2015-07-01T00:00:00"/>
    <s v="Biguanides"/>
  </r>
  <r>
    <s v="AHiuwy9QmsI"/>
    <x v="17"/>
    <s v="Other"/>
    <s v="Biguanides"/>
    <x v="0"/>
    <d v="2011-06-14T00:00:00"/>
    <s v="Biguanides"/>
  </r>
  <r>
    <s v="9yApozo7eow"/>
    <x v="17"/>
    <s v="Asian"/>
    <s v="Biguanides"/>
    <x v="0"/>
    <d v="2011-02-15T00:00:00"/>
    <s v="Biguanides"/>
  </r>
  <r>
    <s v="a12.xqjSzvQ"/>
    <x v="17"/>
    <s v="Other"/>
    <s v="Biguanides"/>
    <x v="0"/>
    <d v="2025-01-24T00:00:00"/>
    <s v="Biguanides"/>
  </r>
  <r>
    <s v="a3C1sv3N8qI"/>
    <x v="17"/>
    <s v="Other"/>
    <s v="Biguanides"/>
    <x v="0"/>
    <d v="2018-10-08T00:00:00"/>
    <s v="Biguanides"/>
  </r>
  <r>
    <s v="A939trG5fec"/>
    <x v="17"/>
    <s v="Māori"/>
    <s v="Biguanides"/>
    <x v="0"/>
    <d v="2012-08-14T00:00:00"/>
    <s v="Biguanides"/>
  </r>
  <r>
    <s v="ZbU/ro9s.GE"/>
    <x v="17"/>
    <s v="Māori"/>
    <s v="Biguanides|DPP-4 inhibitors"/>
    <x v="0"/>
    <d v="2025-03-21T00:00:00"/>
    <s v="Biguanides|DPP-4 inhibitors-&gt;Insulin glargine-&gt;DPP-4 inhibitors|Insulin aspart|SGLT-2 inhibitors"/>
  </r>
  <r>
    <s v="Zc370GBtogo"/>
    <x v="17"/>
    <s v="Māori"/>
    <s v="Biguanides"/>
    <x v="0"/>
    <d v="2019-10-03T00:00:00"/>
    <s v="Biguanides-&gt;SGLT-2 inhibitors"/>
  </r>
  <r>
    <s v="zbaoVYnzAeo"/>
    <x v="17"/>
    <s v="Other"/>
    <s v="Biguanides"/>
    <x v="0"/>
    <d v="2025-07-17T00:00:00"/>
    <s v="Biguanides"/>
  </r>
  <r>
    <s v="znKsZxEFptw"/>
    <x v="17"/>
    <s v="Pacific peoples"/>
    <s v="Biguanides|Sulfonylureas"/>
    <x v="0"/>
    <d v="2020-11-17T00:00:00"/>
    <s v="Biguanides|Sulfonylureas-&gt;SGLT-2 inhibitors-&gt;SGLT-2 inhibitors|Sulfonylureas-&gt;Sulfonylureas"/>
  </r>
  <r>
    <s v="ZNtvBAkqixw"/>
    <x v="17"/>
    <s v="Other"/>
    <s v="Biguanides"/>
    <x v="0"/>
    <d v="2017-11-14T00:00:00"/>
    <s v="Biguanides"/>
  </r>
  <r>
    <s v="29p6Ihs8fcE"/>
    <x v="17"/>
    <s v="Māori"/>
    <s v="Biguanides"/>
    <x v="0"/>
    <d v="2022-07-28T00:00:00"/>
    <s v="Biguanides"/>
  </r>
  <r>
    <s v="zrliMHUPt.g"/>
    <x v="17"/>
    <s v="Māori"/>
    <s v="Biguanides"/>
    <x v="0"/>
    <d v="2019-08-08T00:00:00"/>
    <s v="Biguanides"/>
  </r>
  <r>
    <s v="OP42Vxydy4w"/>
    <x v="17"/>
    <s v="Māori"/>
    <s v="Biguanides"/>
    <x v="0"/>
    <d v="2022-08-25T00:00:00"/>
    <s v="Biguanides"/>
  </r>
  <r>
    <s v="OQNu0EkMaqs"/>
    <x v="17"/>
    <s v="Māori"/>
    <s v="Biguanides"/>
    <x v="0"/>
    <d v="2021-08-18T00:00:00"/>
    <s v="Biguanides"/>
  </r>
  <r>
    <s v="ORmEZz5W50E"/>
    <x v="17"/>
    <s v="Other"/>
    <s v="Biguanides"/>
    <x v="0"/>
    <d v="2017-11-08T00:00:00"/>
    <s v="Biguanides"/>
  </r>
  <r>
    <s v="rRcE7KhNlI2"/>
    <x v="17"/>
    <s v="Pacific peoples"/>
    <s v="Biguanides|Insulin glargine|SGLT-2 inhibitors"/>
    <x v="0"/>
    <d v="2024-09-24T00:00:00"/>
    <s v="Biguanides|Insulin glargine|SGLT-2 inhibitors-&gt;DPP-4 inhibitors-&gt;Biguanides|DPP-4 inhibitors|Insulin glargine|SGLT-2 inhibitors-&gt;DPP-4 inhibitors|Insulin glargine|SGLT-2 inhibitors-&gt;DPP-4 inhibitors|Insulin aspart|Insulin glargine-&gt;Biguanides|GLP-1 agonists-&gt;Insulin aspart|Insulin glargine-&gt;DPP-4 inhibitors|Insulin aspart|SGLT-2 inhibitors-&gt;DPP-4 inhibitors|Insulin aspart"/>
  </r>
  <r>
    <s v="oxNXBk8x18g"/>
    <x v="17"/>
    <s v="Māori"/>
    <s v="Biguanides"/>
    <x v="0"/>
    <d v="2012-04-24T00:00:00"/>
    <s v="Biguanides-&gt;Sulfonylureas-&gt;Biguanides|Sulfonylureas-&gt;Biguanides|DPP-4 inhibitors-&gt;Insulin glargine-&gt;GLP-1 agonists|Insulin aspart"/>
  </r>
  <r>
    <s v="rqtenA7SMPY"/>
    <x v="17"/>
    <s v="Pacific peoples"/>
    <s v="Biguanides"/>
    <x v="0"/>
    <d v="2012-04-27T00:00:00"/>
    <s v="Biguanides-&gt;Sulfonylureas-&gt;Biguanides|Sulfonylureas-&gt;Insulin isophane|Sulfonylureas-&gt;Insulin isophane-&gt;Biguanides|Insulin isophane|Sulfonylureas-&gt;Biguanides|Insulin isophane-&gt;Biguanides|Insulin glargine|Insulin glulisine-&gt;Insulin glargine|Insulin glulisine-&gt;DPP-4 inhibitors|Insulin glargine|Insulin glulisine-&gt;Biguanides|GLP-1 agonists|Insulin glargine|Insulin glulisine-&gt;GLP-1 agonists|Insulin glargine|Insulin glulisine-&gt;GLP-1 agonists-&gt;Biguanides|Insulin glargine-&gt;Insulin glulisine-&gt;GLP-1 agonists|Insulin glargine-&gt;Insulin glargine-&gt;Biguanides|GLP-1 agonists-&gt;GLP-1 agonists|Insulin glulisine"/>
  </r>
  <r>
    <s v="sNPEbou0cqU"/>
    <x v="17"/>
    <s v="Māori"/>
    <s v="Biguanides"/>
    <x v="0"/>
    <d v="2016-05-24T00:00:00"/>
    <s v="Biguanides"/>
  </r>
  <r>
    <s v="SM3EFZ4Owp2"/>
    <x v="17"/>
    <s v="Other"/>
    <s v="Biguanides"/>
    <x v="0"/>
    <d v="2020-02-27T00:00:00"/>
    <s v="Biguanides"/>
  </r>
  <r>
    <s v="Vj6qbsHk.uA"/>
    <x v="17"/>
    <s v="Asian"/>
    <s v="Biguanides"/>
    <x v="0"/>
    <d v="2021-02-02T00:00:00"/>
    <s v="Biguanides"/>
  </r>
  <r>
    <s v="vInyDh6wPYo"/>
    <x v="17"/>
    <s v="Māori"/>
    <s v="Biguanides"/>
    <x v="0"/>
    <d v="2023-03-28T00:00:00"/>
    <s v="Biguanides"/>
  </r>
  <r>
    <s v="yXJzEiMfVYE"/>
    <x v="17"/>
    <s v="Other"/>
    <s v="Biguanides"/>
    <x v="0"/>
    <d v="2024-07-31T00:00:00"/>
    <s v="Biguanides"/>
  </r>
  <r>
    <s v="WGR7n3Uvc0U"/>
    <x v="17"/>
    <s v="Other"/>
    <s v="Biguanides"/>
    <x v="0"/>
    <d v="2012-04-03T00:00:00"/>
    <s v="Biguanides"/>
  </r>
  <r>
    <s v="wD.cjnWLv.k"/>
    <x v="17"/>
    <s v="Asian"/>
    <s v="Biguanides"/>
    <x v="0"/>
    <d v="2025-04-03T00:00:00"/>
    <s v="Biguanides"/>
  </r>
  <r>
    <s v="w1DeA0bGIUA"/>
    <x v="17"/>
    <s v="Other"/>
    <s v="Biguanides"/>
    <x v="0"/>
    <d v="2023-10-03T00:00:00"/>
    <s v="Biguanides"/>
  </r>
  <r>
    <s v="VWW0UvfRgDk"/>
    <x v="17"/>
    <s v="Māori"/>
    <s v="Biguanides"/>
    <x v="0"/>
    <d v="2022-10-19T00:00:00"/>
    <s v="Biguanides"/>
  </r>
  <r>
    <s v="YRof2mwc2m6"/>
    <x v="17"/>
    <s v="Māori"/>
    <s v="Biguanides"/>
    <x v="0"/>
    <d v="2014-10-30T00:00:00"/>
    <s v="Biguanides"/>
  </r>
  <r>
    <s v="YAF5E4D/NSc"/>
    <x v="17"/>
    <s v="Māori"/>
    <s v="Biguanides"/>
    <x v="0"/>
    <d v="2020-06-05T00:00:00"/>
    <s v="Biguanides-&gt;Insulin aspart|Insulin isophane-&gt;Insulin isophane"/>
  </r>
  <r>
    <s v="0tod2PNUwR6"/>
    <x v="17"/>
    <s v="Pacific peoples"/>
    <s v="Biguanides"/>
    <x v="0"/>
    <d v="2015-08-21T00:00:00"/>
    <s v="Biguanides-&gt;Sulfonylureas-&gt;Biguanides|Insulin glargine|Sulfonylureas"/>
  </r>
  <r>
    <s v="vDE6UCfxGU2"/>
    <x v="17"/>
    <s v="Māori"/>
    <s v="Insulin aspart"/>
    <x v="1"/>
    <d v="2023-07-25T00:00:00"/>
    <s v="Insulin aspart-&gt;Biguanides-&gt;GLP-1 agonists-&gt;Biguanides|GLP-1 agonists"/>
  </r>
  <r>
    <s v="V7LVGtuOAw."/>
    <x v="17"/>
    <s v="Māori"/>
    <s v="Biguanides"/>
    <x v="0"/>
    <d v="2024-03-22T00:00:00"/>
    <s v="Biguanides"/>
  </r>
  <r>
    <s v="V8iiGR5cto2"/>
    <x v="17"/>
    <s v="Māori"/>
    <s v="Insulin glargine"/>
    <x v="1"/>
    <d v="2018-09-13T00:00:00"/>
    <s v="Insulin glargine-&gt;Biguanides|Insulin glargine-&gt;Biguanides-&gt;DPP-4 inhibitors|Sulfonylureas-&gt;Biguanides|DPP-4 inhibitors-&gt;DPP-4 inhibitors-&gt;DPP-4 inhibitors|Insulin glargine-&gt;Insulin glargine|SGLT-2 inhibitors-&gt;SGLT-2 inhibitors-&gt;SGLT-2 inhibitors|Sulfonylureas-&gt;Insulin glargine|SGLT-2 inhibitors|Sulfonylureas"/>
  </r>
  <r>
    <s v="UTvmf2wse/A"/>
    <x v="17"/>
    <s v="Māori"/>
    <s v="Biguanides"/>
    <x v="0"/>
    <d v="2023-11-20T00:00:00"/>
    <s v="Biguanides"/>
  </r>
  <r>
    <s v="RT7hVNdj/UQ"/>
    <x v="17"/>
    <s v="Other"/>
    <s v="Biguanides"/>
    <x v="0"/>
    <d v="2021-07-02T00:00:00"/>
    <s v="Biguanides"/>
  </r>
  <r>
    <s v="us0UYqsZEvY"/>
    <x v="17"/>
    <s v="Other"/>
    <s v="Biguanides"/>
    <x v="0"/>
    <d v="2015-11-09T00:00:00"/>
    <s v="Biguanides"/>
  </r>
  <r>
    <s v="CBfi1uBwC.E"/>
    <x v="17"/>
    <s v="Other"/>
    <s v="Biguanides"/>
    <x v="0"/>
    <d v="2014-01-19T00:00:00"/>
    <s v="Biguanides"/>
  </r>
  <r>
    <s v="CcFHV2vA2M."/>
    <x v="17"/>
    <s v="Māori"/>
    <s v="Biguanides"/>
    <x v="0"/>
    <d v="2015-09-10T00:00:00"/>
    <s v="Biguanides"/>
  </r>
  <r>
    <s v="FIP8OuHjIwo"/>
    <x v="17"/>
    <s v="Māori"/>
    <s v="Biguanides"/>
    <x v="0"/>
    <d v="2015-07-31T00:00:00"/>
    <s v="Biguanides"/>
  </r>
  <r>
    <s v="FfzWobL/FNk"/>
    <x v="17"/>
    <s v="Māori"/>
    <s v="Biguanides"/>
    <x v="0"/>
    <d v="2018-07-05T00:00:00"/>
    <s v="Biguanides"/>
  </r>
  <r>
    <s v="0ZVpG4zTHnQ"/>
    <x v="17"/>
    <s v="Māori"/>
    <s v="Biguanides"/>
    <x v="0"/>
    <d v="2018-08-17T00:00:00"/>
    <s v="Biguanides"/>
  </r>
  <r>
    <s v="8w4Y0DU2CEk"/>
    <x v="17"/>
    <s v="Other"/>
    <s v="Biguanides"/>
    <x v="0"/>
    <d v="2018-10-01T00:00:00"/>
    <s v="Biguanides-&gt;Insulin isophane-&gt;Biguanides|Insulin isophane"/>
  </r>
  <r>
    <s v="8qbBkhN5j.c"/>
    <x v="17"/>
    <s v="Other"/>
    <s v="Biguanides"/>
    <x v="0"/>
    <d v="2017-08-21T00:00:00"/>
    <s v="Biguanides-&gt;SGLT-2 inhibitors-&gt;Biguanides|SGLT-2 inhibitors"/>
  </r>
  <r>
    <s v="8atD1Q1zyH6"/>
    <x v="17"/>
    <s v="Māori"/>
    <s v="Biguanides"/>
    <x v="0"/>
    <d v="2025-07-08T00:00:00"/>
    <s v="Biguanides"/>
  </r>
  <r>
    <s v="6eW4m3Wi0Dk"/>
    <x v="17"/>
    <s v="Asian"/>
    <s v="Biguanides"/>
    <x v="0"/>
    <d v="2023-06-15T00:00:00"/>
    <s v="Biguanides"/>
  </r>
  <r>
    <s v="6FKWRsO8rh6"/>
    <x v="17"/>
    <s v="Other"/>
    <s v="Biguanides"/>
    <x v="0"/>
    <d v="2016-01-26T00:00:00"/>
    <s v="Biguanides"/>
  </r>
  <r>
    <s v="y0y4ejAyjc."/>
    <x v="17"/>
    <s v="Other"/>
    <s v="Biguanides"/>
    <x v="0"/>
    <d v="2017-09-21T00:00:00"/>
    <s v="Biguanides"/>
  </r>
  <r>
    <s v="xUgOHaafaI2"/>
    <x v="17"/>
    <s v="Pacific peoples"/>
    <s v="Biguanides"/>
    <x v="0"/>
    <d v="2022-09-01T00:00:00"/>
    <s v="Biguanides"/>
  </r>
  <r>
    <s v="uMRpoFcDhmM"/>
    <x v="17"/>
    <s v="Other"/>
    <s v="Biguanides"/>
    <x v="0"/>
    <d v="2014-09-25T00:00:00"/>
    <s v="Biguanides"/>
  </r>
  <r>
    <s v="UnzI9yk/obs"/>
    <x v="17"/>
    <s v="Māori"/>
    <s v="Biguanides"/>
    <x v="0"/>
    <d v="2012-09-28T00:00:00"/>
    <s v="Biguanides"/>
  </r>
  <r>
    <s v="XaXm5l.3KoI"/>
    <x v="17"/>
    <s v="Asian"/>
    <s v="Biguanides"/>
    <x v="0"/>
    <d v="2012-04-03T00:00:00"/>
    <s v="Biguanides"/>
  </r>
  <r>
    <s v="Xree3C6GNEc"/>
    <x v="17"/>
    <s v="Other"/>
    <s v="Biguanides"/>
    <x v="0"/>
    <d v="2015-12-22T00:00:00"/>
    <s v="Biguanides"/>
  </r>
  <r>
    <s v="XT60iAQZlPM"/>
    <x v="17"/>
    <s v="Other"/>
    <s v="Biguanides"/>
    <x v="0"/>
    <d v="2023-05-15T00:00:00"/>
    <s v="Biguanides-&gt;Biguanides|SGLT-2 inhibitors"/>
  </r>
  <r>
    <s v="QrqOrf5vnDo"/>
    <x v="17"/>
    <s v="Other"/>
    <s v="Biguanides"/>
    <x v="0"/>
    <d v="2024-05-07T00:00:00"/>
    <s v="Biguanides"/>
  </r>
  <r>
    <s v="QQUnE8gzb32"/>
    <x v="17"/>
    <s v="Other"/>
    <s v="Biguanides"/>
    <x v="0"/>
    <d v="2022-03-23T00:00:00"/>
    <s v="Biguanides"/>
  </r>
  <r>
    <s v="qNcPdYGsotw"/>
    <x v="17"/>
    <s v="Pacific peoples"/>
    <s v="Biguanides"/>
    <x v="0"/>
    <d v="2021-12-07T00:00:00"/>
    <s v="Biguanides"/>
  </r>
  <r>
    <s v="UijIUCzqLnA"/>
    <x v="17"/>
    <s v="Asian"/>
    <s v="Biguanides"/>
    <x v="0"/>
    <d v="2025-06-01T00:00:00"/>
    <s v="Biguanides"/>
  </r>
  <r>
    <s v="u6pzNWyFLPU"/>
    <x v="17"/>
    <s v="Other"/>
    <s v="Biguanides"/>
    <x v="0"/>
    <d v="2013-06-27T00:00:00"/>
    <s v="Biguanides"/>
  </r>
  <r>
    <s v="uCSggGQugG2"/>
    <x v="17"/>
    <s v="Pacific peoples"/>
    <s v="Biguanides"/>
    <x v="0"/>
    <d v="2016-02-05T00:00:00"/>
    <s v="Biguanides-&gt;DPP-4 inhibitors"/>
  </r>
  <r>
    <s v="TzorkrvVvsU"/>
    <x v="17"/>
    <s v="Pacific peoples"/>
    <s v="Biguanides"/>
    <x v="0"/>
    <d v="2020-10-14T00:00:00"/>
    <s v="Biguanides"/>
  </r>
  <r>
    <s v="jI9THu58w.A"/>
    <x v="17"/>
    <s v="Māori"/>
    <s v="Biguanides"/>
    <x v="0"/>
    <d v="2017-03-31T00:00:00"/>
    <s v="Biguanides"/>
  </r>
  <r>
    <s v="JdFmal254n."/>
    <x v="17"/>
    <s v="Māori"/>
    <s v="Biguanides"/>
    <x v="0"/>
    <d v="2023-05-10T00:00:00"/>
    <s v="Biguanides"/>
  </r>
  <r>
    <s v="garHpkN3Yco"/>
    <x v="17"/>
    <s v="Māori"/>
    <s v="Biguanides"/>
    <x v="0"/>
    <d v="2019-09-23T00:00:00"/>
    <s v="Biguanides"/>
  </r>
  <r>
    <s v="g7whztH6rxs"/>
    <x v="17"/>
    <s v="Other"/>
    <s v="Biguanides"/>
    <x v="0"/>
    <d v="2018-11-09T00:00:00"/>
    <s v="Biguanides"/>
  </r>
  <r>
    <s v="jx1vZAjQxy."/>
    <x v="17"/>
    <s v="Other"/>
    <s v="Biguanides"/>
    <x v="0"/>
    <d v="2011-10-07T00:00:00"/>
    <s v="Biguanides"/>
  </r>
  <r>
    <s v="h4Ci.V615vs"/>
    <x v="17"/>
    <s v="Other"/>
    <s v="Biguanides"/>
    <x v="0"/>
    <d v="2012-12-28T00:00:00"/>
    <s v="Biguanides"/>
  </r>
  <r>
    <s v="GsOb5KRQNK."/>
    <x v="17"/>
    <s v="Māori"/>
    <s v="Biguanides"/>
    <x v="0"/>
    <d v="2023-01-11T00:00:00"/>
    <s v="Biguanides-&gt;DPP-4 inhibitors-&gt;Biguanides|DPP-4 inhibitors-&gt;GLP-1 agonists"/>
  </r>
  <r>
    <s v="gjnYkSLGvUo"/>
    <x v="17"/>
    <s v="Other"/>
    <s v="Biguanides"/>
    <x v="0"/>
    <d v="2016-07-04T00:00:00"/>
    <s v="Biguanides"/>
  </r>
  <r>
    <s v="GIap556cNn6"/>
    <x v="17"/>
    <s v="Other"/>
    <s v="Biguanides"/>
    <x v="0"/>
    <d v="2016-01-11T00:00:00"/>
    <s v="Biguanides"/>
  </r>
  <r>
    <s v="dIzYGTvRUvo"/>
    <x v="17"/>
    <s v="Māori"/>
    <s v="Biguanides"/>
    <x v="0"/>
    <d v="2020-12-05T00:00:00"/>
    <s v="Biguanides"/>
  </r>
  <r>
    <s v="JYJU00RrkPw"/>
    <x v="17"/>
    <s v="Other"/>
    <s v="Biguanides"/>
    <x v="0"/>
    <d v="2021-03-30T00:00:00"/>
    <s v="Biguanides"/>
  </r>
  <r>
    <s v="Jz4s34QffDA"/>
    <x v="17"/>
    <s v="Māori"/>
    <s v="Biguanides"/>
    <x v="0"/>
    <d v="2015-09-23T00:00:00"/>
    <s v="Biguanides"/>
  </r>
  <r>
    <s v="k0z17HIdLg2"/>
    <x v="17"/>
    <s v="Māori"/>
    <s v="Biguanides"/>
    <x v="0"/>
    <d v="2022-09-27T00:00:00"/>
    <s v="Biguanides"/>
  </r>
  <r>
    <s v="Zh5tgHchfko"/>
    <x v="17"/>
    <s v="Māori"/>
    <s v="Biguanides"/>
    <x v="0"/>
    <d v="2018-07-16T00:00:00"/>
    <s v="Biguanides"/>
  </r>
  <r>
    <s v="ZnptNoqL876"/>
    <x v="17"/>
    <s v="Pacific peoples"/>
    <s v="Biguanides"/>
    <x v="0"/>
    <d v="2013-10-21T00:00:00"/>
    <s v="Biguanides"/>
  </r>
  <r>
    <s v="ZO0OlO1vsk."/>
    <x v="17"/>
    <s v="Māori"/>
    <s v="Biguanides"/>
    <x v="0"/>
    <d v="2016-10-10T00:00:00"/>
    <s v="Biguanides"/>
  </r>
  <r>
    <s v="1x5ynguy1zg"/>
    <x v="17"/>
    <s v="Māori"/>
    <s v="Biguanides"/>
    <x v="0"/>
    <d v="2012-05-23T00:00:00"/>
    <s v="Biguanides"/>
  </r>
  <r>
    <s v="1PxkUrPxNco"/>
    <x v="17"/>
    <s v="Other"/>
    <s v="Biguanides"/>
    <x v="0"/>
    <d v="2019-11-08T00:00:00"/>
    <s v="Biguanides"/>
  </r>
  <r>
    <s v="2QAcYiyDX.k"/>
    <x v="17"/>
    <s v="Other"/>
    <s v="Biguanides"/>
    <x v="0"/>
    <d v="2020-10-28T00:00:00"/>
    <s v="Biguanides"/>
  </r>
  <r>
    <s v="2KTaasKLF1M"/>
    <x v="17"/>
    <s v="Māori"/>
    <s v="Biguanides"/>
    <x v="0"/>
    <d v="2016-08-19T00:00:00"/>
    <s v="Biguanides"/>
  </r>
  <r>
    <s v="d64zkWelb7E"/>
    <x v="17"/>
    <s v="Māori"/>
    <s v="Biguanides"/>
    <x v="0"/>
    <d v="2024-09-26T00:00:00"/>
    <s v="Biguanides"/>
  </r>
  <r>
    <s v="9OBfGkjAUds"/>
    <x v="17"/>
    <s v="Māori"/>
    <s v="Biguanides"/>
    <x v="0"/>
    <d v="2016-06-15T00:00:00"/>
    <s v="Biguanides"/>
  </r>
  <r>
    <s v="2ZS0MmBjGqU"/>
    <x v="17"/>
    <s v="Māori"/>
    <s v="Biguanides"/>
    <x v="0"/>
    <d v="2015-07-17T00:00:00"/>
    <s v="Biguanides"/>
  </r>
  <r>
    <s v="3CC2JzOo/Go"/>
    <x v="17"/>
    <s v="Other"/>
    <s v="Biguanides"/>
    <x v="0"/>
    <d v="2016-02-23T00:00:00"/>
    <s v="Biguanides"/>
  </r>
  <r>
    <s v="P1ISP0x9Mj6"/>
    <x v="17"/>
    <s v="Other"/>
    <s v="Biguanides"/>
    <x v="0"/>
    <d v="2020-02-28T00:00:00"/>
    <s v="Biguanides"/>
  </r>
  <r>
    <s v="oR.7pK367Nw"/>
    <x v="17"/>
    <s v="Māori"/>
    <s v="Biguanides"/>
    <x v="0"/>
    <d v="2012-08-31T00:00:00"/>
    <s v="Biguanides"/>
  </r>
  <r>
    <s v="on6qU7azHk2"/>
    <x v="17"/>
    <s v="Māori"/>
    <s v="Biguanides"/>
    <x v="0"/>
    <d v="2022-08-26T00:00:00"/>
    <s v="Biguanides"/>
  </r>
  <r>
    <s v="So5/8lFyQHc"/>
    <x v="17"/>
    <s v="Other"/>
    <s v="Insulin isophane"/>
    <x v="1"/>
    <d v="2018-09-05T00:00:00"/>
    <s v="Insulin isophane-&gt;Insulin aspart-&gt;Biguanides-&gt;DPP-4 inhibitors-&gt;Sulfonylureas-&gt;DPP-4 inhibitors|Sulfonylureas-&gt;SGLT-2 inhibitors-&gt;Biguanides|SGLT-2 inhibitors-&gt;GLP-1 agonists-&gt;Biguanides|Insulin glargine-&gt;GLP-1 agonists|Sulfonylureas"/>
  </r>
  <r>
    <s v="sqbQ5OjPv1A"/>
    <x v="17"/>
    <s v="Māori"/>
    <s v="Biguanides"/>
    <x v="0"/>
    <d v="2013-12-20T00:00:00"/>
    <s v="Biguanides"/>
  </r>
  <r>
    <s v="sGJRcGO14gM"/>
    <x v="17"/>
    <s v="Other"/>
    <s v="Biguanides"/>
    <x v="0"/>
    <d v="2012-02-03T00:00:00"/>
    <s v="Biguanides"/>
  </r>
  <r>
    <s v="SHzgt0Pv9.I"/>
    <x v="17"/>
    <s v="Māori"/>
    <s v="Biguanides"/>
    <x v="0"/>
    <d v="2023-05-18T00:00:00"/>
    <s v="Biguanides"/>
  </r>
  <r>
    <s v="SHE4vP5nbZo"/>
    <x v="17"/>
    <s v="Pacific peoples"/>
    <s v="Biguanides|Sulfonylureas"/>
    <x v="0"/>
    <d v="2013-05-14T00:00:00"/>
    <s v="Biguanides|Sulfonylureas"/>
  </r>
  <r>
    <s v="sJhopFTt41M"/>
    <x v="17"/>
    <s v="Other"/>
    <s v="Biguanides"/>
    <x v="0"/>
    <d v="2014-01-08T00:00:00"/>
    <s v="Biguanides"/>
  </r>
  <r>
    <s v="hsTENQo27VA"/>
    <x v="17"/>
    <s v="Other"/>
    <s v="Biguanides"/>
    <x v="0"/>
    <d v="2015-08-05T00:00:00"/>
    <s v="Biguanides"/>
  </r>
  <r>
    <s v="hu4t4DNB9kM"/>
    <x v="17"/>
    <s v="Māori"/>
    <s v="Biguanides"/>
    <x v="0"/>
    <d v="2015-01-19T00:00:00"/>
    <s v="Biguanides"/>
  </r>
  <r>
    <s v="HUkUAFFzXVQ"/>
    <x v="17"/>
    <s v="Pacific peoples"/>
    <s v="Biguanides"/>
    <x v="0"/>
    <d v="2018-04-16T00:00:00"/>
    <s v="Biguanides"/>
  </r>
  <r>
    <s v="i55WA4R3X1U"/>
    <x v="17"/>
    <s v="Pacific peoples"/>
    <s v="Biguanides"/>
    <x v="0"/>
    <d v="2024-03-04T00:00:00"/>
    <s v="Biguanides"/>
  </r>
  <r>
    <s v="kRZnzHhfAsI"/>
    <x v="17"/>
    <s v="Māori"/>
    <s v="Biguanides"/>
    <x v="0"/>
    <d v="2019-12-17T00:00:00"/>
    <s v="Biguanides"/>
  </r>
  <r>
    <s v="oI5LzbrsJW2"/>
    <x v="17"/>
    <s v="Pacific peoples"/>
    <s v="Biguanides"/>
    <x v="0"/>
    <d v="2016-07-07T00:00:00"/>
    <s v="Biguanides-&gt;DPP-4 inhibitors-&gt;Sulfonylureas-&gt;DPP-4 inhibitors|Sulfonylureas-&gt;SGLT-2 inhibitors-&gt;Biguanides|Insulin glargine|SGLT-2 inhibitors|Sulfonylureas-&gt;Insulin glargine-&gt;Biguanides|SGLT-2 inhibitors|Sulfonylureas-&gt;SGLT-2 inhibitors|Sulfonylureas-&gt;DPP-4 inhibitors|SGLT-2 inhibitors|Sulfonylureas"/>
  </r>
  <r>
    <s v="Vo6257zxsuc"/>
    <x v="17"/>
    <s v="Asian"/>
    <s v="Biguanides"/>
    <x v="0"/>
    <d v="2012-01-10T00:00:00"/>
    <s v="Biguanides"/>
  </r>
  <r>
    <s v="SK7B4t7zOfc"/>
    <x v="17"/>
    <s v="Māori"/>
    <s v="Biguanides"/>
    <x v="0"/>
    <d v="2025-10-21T00:00:00"/>
    <s v="Biguanides"/>
  </r>
  <r>
    <s v="Z7T7XQvvK.Q"/>
    <x v="17"/>
    <s v="Other"/>
    <s v="Biguanides"/>
    <x v="0"/>
    <d v="2018-03-05T00:00:00"/>
    <s v="Biguanides"/>
  </r>
  <r>
    <s v="vPVv66WfqcI"/>
    <x v="17"/>
    <s v="Pacific peoples"/>
    <s v="Biguanides"/>
    <x v="0"/>
    <d v="2025-11-24T00:00:00"/>
    <s v="Biguanides"/>
  </r>
  <r>
    <s v="vwBTKXM.OhI"/>
    <x v="17"/>
    <s v="Māori"/>
    <s v="SGLT-2 inhibitors"/>
    <x v="0"/>
    <d v="2025-02-24T00:00:00"/>
    <s v="SGLT-2 inhibitors"/>
  </r>
  <r>
    <s v="Wvc00zFjKKI"/>
    <x v="17"/>
    <s v="Māori"/>
    <s v="Biguanides"/>
    <x v="0"/>
    <d v="2014-10-22T00:00:00"/>
    <s v="Biguanides-&gt;Biguanides|Insulin isophane"/>
  </r>
  <r>
    <s v="sDNq7ON1CVU"/>
    <x v="17"/>
    <s v="Pacific peoples"/>
    <s v="Biguanides"/>
    <x v="0"/>
    <d v="2015-03-20T00:00:00"/>
    <s v="Biguanides-&gt;Sulfonylureas-&gt;Insulin glargine-&gt;Insulin glargine|Sulfonylureas-&gt;Biguanides|Insulin glargine-&gt;Biguanides|Insulin glargine|Sulfonylureas-&gt;Biguanides|Sulfonylureas-&gt;Insulin glargine|SGLT-2 inhibitors"/>
  </r>
  <r>
    <s v="WrGyFFMRXG6"/>
    <x v="17"/>
    <s v="Other"/>
    <s v="Insulin aspart|Insulin glargine"/>
    <x v="1"/>
    <d v="2025-10-13T00:00:00"/>
    <s v="Insulin aspart|Insulin glargine-&gt;Biguanides|Insulin aspart|Insulin glargine"/>
  </r>
  <r>
    <s v="WRu3B.qDE4U"/>
    <x v="17"/>
    <s v="Other"/>
    <s v="Biguanides"/>
    <x v="0"/>
    <d v="2019-02-21T00:00:00"/>
    <s v="Biguanides"/>
  </r>
  <r>
    <s v="W7yNULvYRtg"/>
    <x v="17"/>
    <s v="Māori"/>
    <s v="Insulin glargine"/>
    <x v="1"/>
    <d v="2014-12-31T00:00:00"/>
    <s v="Insulin glargine-&gt;Insulin aspart-&gt;Biguanides|Insulin glargine-&gt;Insulin aspart|Insulin glargine-&gt;Biguanides-&gt;Insulin aspart|Insulin glargine|SGLT-2 inhibitors-&gt;Insulin glargine|SGLT-2 inhibitors-&gt;Insulin aspart|SGLT-2 inhibitors-&gt;SGLT-2 inhibitors"/>
  </r>
  <r>
    <s v="W7YZzKUCMqU"/>
    <x v="17"/>
    <s v="Other"/>
    <s v="Biguanides"/>
    <x v="0"/>
    <d v="2017-02-28T00:00:00"/>
    <s v="Biguanides"/>
  </r>
  <r>
    <s v="w70qgAw7..c"/>
    <x v="17"/>
    <s v="Asian"/>
    <s v="Biguanides"/>
    <x v="0"/>
    <d v="2025-01-17T00:00:00"/>
    <s v="Biguanides"/>
  </r>
  <r>
    <s v="WERW0SDikO6"/>
    <x v="17"/>
    <s v="Māori"/>
    <s v="Biguanides"/>
    <x v="0"/>
    <d v="2019-01-21T00:00:00"/>
    <s v="Biguanides-&gt;Insulin glargine-&gt;Insulin aspart-&gt;Insulin aspart|Insulin glargine"/>
  </r>
  <r>
    <s v="tbyCe8U/pS2"/>
    <x v="17"/>
    <s v="Pacific peoples"/>
    <s v="Biguanides"/>
    <x v="0"/>
    <d v="2013-03-14T00:00:00"/>
    <s v="Biguanides"/>
  </r>
  <r>
    <s v="FaE4og3y1T2"/>
    <x v="17"/>
    <s v="Pacific peoples"/>
    <s v="Biguanides"/>
    <x v="0"/>
    <d v="2018-09-26T00:00:00"/>
    <s v="Biguanides-&gt;DPP-4 inhibitors-&gt;DPP-4 inhibitors|Sulfonylureas-&gt;Sulfonylureas-&gt;DPP-4 inhibitors|SGLT-2 inhibitors|Sulfonylureas-&gt;DPP-4 inhibitors|SGLT-2 inhibitors|Sulfonylureas|Thiazolidinedione"/>
  </r>
  <r>
    <s v="FEpS2H7PaPM"/>
    <x v="17"/>
    <s v="Māori"/>
    <s v="Biguanides"/>
    <x v="0"/>
    <d v="2014-06-27T00:00:00"/>
    <s v="Biguanides"/>
  </r>
  <r>
    <s v="ihmwbV7EqZQ"/>
    <x v="17"/>
    <s v="Other"/>
    <s v="Biguanides"/>
    <x v="0"/>
    <d v="2014-06-18T00:00:00"/>
    <s v="Biguanides"/>
  </r>
  <r>
    <s v="ICkmrFgmzVM"/>
    <x v="17"/>
    <s v="Pacific peoples"/>
    <s v="DPP-4 inhibitors"/>
    <x v="0"/>
    <d v="2023-12-27T00:00:00"/>
    <s v="DPP-4 inhibitors-&gt;SGLT-2 inhibitors"/>
  </r>
  <r>
    <s v="BV5O02BlUkg"/>
    <x v="17"/>
    <s v="Other"/>
    <s v="Biguanides"/>
    <x v="0"/>
    <d v="2022-05-25T00:00:00"/>
    <s v="Biguanides"/>
  </r>
  <r>
    <s v="bxhK4jwuiSA"/>
    <x v="17"/>
    <s v="Other"/>
    <s v="Biguanides"/>
    <x v="0"/>
    <d v="2023-11-16T00:00:00"/>
    <s v="Biguanides"/>
  </r>
  <r>
    <s v="Ekh0waL5OjY"/>
    <x v="17"/>
    <s v="Other"/>
    <s v="Biguanides"/>
    <x v="0"/>
    <d v="2018-10-03T00:00:00"/>
    <s v="Biguanides-&gt;Insulin aspart|Insulin glargine-&gt;Biguanides|Insulin aspart|Insulin glargine-&gt;Insulin aspart-&gt;Insulin glargine-&gt;GLP-1 agonists-&gt;GLP-1 agonists|Insulin aspart|Insulin glargine-&gt;GLP-1 agonists|Insulin aspart"/>
  </r>
  <r>
    <s v="BQEgLRC3ykQ"/>
    <x v="17"/>
    <s v="Māori"/>
    <s v="Biguanides"/>
    <x v="0"/>
    <d v="2025-01-20T00:00:00"/>
    <s v="Biguanides"/>
  </r>
  <r>
    <s v="BSQhAo1RCNA"/>
    <x v="17"/>
    <s v="Māori"/>
    <s v="Biguanides|Insulin glargine"/>
    <x v="0"/>
    <d v="2023-06-13T00:00:00"/>
    <s v="Biguanides|Insulin glargine-&gt;Insulin glargine-&gt;Biguanides|GLP-1 agonists|Insulin glargine-&gt;GLP-1 agonists|Insulin glargine"/>
  </r>
  <r>
    <s v="bfTsQGEAa/g"/>
    <x v="17"/>
    <s v="Pacific peoples"/>
    <s v="Biguanides"/>
    <x v="0"/>
    <d v="2024-02-05T00:00:00"/>
    <s v="Biguanides"/>
  </r>
  <r>
    <s v="5eWeohkARnY"/>
    <x v="17"/>
    <s v="Other"/>
    <s v="Biguanides"/>
    <x v="0"/>
    <d v="2020-11-06T00:00:00"/>
    <s v="Biguanides"/>
  </r>
  <r>
    <s v="5qvzpJoNREA"/>
    <x v="17"/>
    <s v="Other"/>
    <s v="Biguanides"/>
    <x v="0"/>
    <d v="2025-02-18T00:00:00"/>
    <s v="Biguanides"/>
  </r>
  <r>
    <s v="AMNA/c2sSJ6"/>
    <x v="17"/>
    <s v="Māori"/>
    <s v="Biguanides"/>
    <x v="0"/>
    <d v="2015-03-03T00:00:00"/>
    <s v="Biguanides-&gt;Insulin glargine-&gt;Insulin aspart|Insulin glargine-&gt;Insulin glargine|Insulin lispro-&gt;Insulin lispro-&gt;Insulin isophane-&gt;Insulin aspart|Insulin isophane-&gt;Insulin aspart"/>
  </r>
  <r>
    <s v="4j8dqBaNYi6"/>
    <x v="17"/>
    <s v="Asian"/>
    <s v="Biguanides"/>
    <x v="0"/>
    <d v="2014-05-01T00:00:00"/>
    <s v="Biguanides"/>
  </r>
  <r>
    <s v="4L/KRgo/znM"/>
    <x v="17"/>
    <s v="Māori"/>
    <s v="Biguanides"/>
    <x v="0"/>
    <d v="2024-09-12T00:00:00"/>
    <s v="Biguanides"/>
  </r>
  <r>
    <s v="4u.WmTHKI2s"/>
    <x v="17"/>
    <s v="Other"/>
    <s v="Insulin glargine|Insulin glulisine"/>
    <x v="1"/>
    <d v="2016-03-30T00:00:00"/>
    <s v="Insulin glargine|Insulin glulisine-&gt;Biguanides-&gt;DPP-4 inhibitors-&gt;Biguanides|DPP-4 inhibitors"/>
  </r>
  <r>
    <s v="4Ca2VPvGKPk"/>
    <x v="17"/>
    <s v="Pacific peoples"/>
    <s v="Biguanides"/>
    <x v="0"/>
    <d v="2018-11-21T00:00:00"/>
    <s v="Biguanides"/>
  </r>
  <r>
    <s v="ASinjKBezFs"/>
    <x v="17"/>
    <s v="Māori"/>
    <s v="Biguanides"/>
    <x v="0"/>
    <d v="2022-04-19T00:00:00"/>
    <s v="Biguanides"/>
  </r>
  <r>
    <s v="EvUs2XNymb6"/>
    <x v="17"/>
    <s v="Māori"/>
    <s v="Biguanides"/>
    <x v="0"/>
    <d v="2021-02-12T00:00:00"/>
    <s v="Biguanides"/>
  </r>
  <r>
    <s v="ex/SM4N9uHw"/>
    <x v="17"/>
    <s v="Other"/>
    <s v="Biguanides"/>
    <x v="0"/>
    <d v="2023-05-09T00:00:00"/>
    <s v="Biguanides"/>
  </r>
  <r>
    <s v="eKeUs5qX7W6"/>
    <x v="17"/>
    <s v="Māori"/>
    <s v="Biguanides"/>
    <x v="0"/>
    <d v="2024-01-09T00:00:00"/>
    <s v="Biguanides"/>
  </r>
  <r>
    <s v="EDehs.c2Gok"/>
    <x v="17"/>
    <s v="Māori"/>
    <s v="Biguanides"/>
    <x v="0"/>
    <d v="2024-02-29T00:00:00"/>
    <s v="Biguanides"/>
  </r>
  <r>
    <s v="TDtETqTRsp2"/>
    <x v="17"/>
    <s v="Māori"/>
    <s v="Biguanides"/>
    <x v="0"/>
    <d v="2021-09-21T00:00:00"/>
    <s v="Biguanides"/>
  </r>
  <r>
    <s v="teIUBeTIfPs"/>
    <x v="17"/>
    <s v="Asian"/>
    <s v="Biguanides"/>
    <x v="0"/>
    <d v="2024-07-07T00:00:00"/>
    <s v="Biguanides"/>
  </r>
  <r>
    <s v="WnqVid7hyY2"/>
    <x v="17"/>
    <s v="Pacific peoples"/>
    <s v="Biguanides"/>
    <x v="0"/>
    <d v="2024-09-06T00:00:00"/>
    <s v="Biguanides-&gt;GLP-1 agonists"/>
  </r>
  <r>
    <s v="wT/k6AQNEOg"/>
    <x v="17"/>
    <s v="Asian"/>
    <s v="Biguanides"/>
    <x v="0"/>
    <d v="2020-01-14T00:00:00"/>
    <s v="Biguanides"/>
  </r>
  <r>
    <s v="WiX3ZK4L13o"/>
    <x v="17"/>
    <s v="Other"/>
    <s v="Biguanides"/>
    <x v="0"/>
    <d v="2017-07-29T00:00:00"/>
    <s v="Biguanides"/>
  </r>
  <r>
    <s v="TJ5eyWhycGg"/>
    <x v="17"/>
    <s v="Asian"/>
    <s v="Biguanides"/>
    <x v="0"/>
    <d v="2021-10-07T00:00:00"/>
    <s v="Biguanides"/>
  </r>
  <r>
    <s v="oCsR0E.Rlsc"/>
    <x v="17"/>
    <s v="Māori"/>
    <s v="Biguanides"/>
    <x v="0"/>
    <d v="2024-05-02T00:00:00"/>
    <s v="Biguanides"/>
  </r>
  <r>
    <s v="rvVzH3D73Pk"/>
    <x v="17"/>
    <s v="Māori"/>
    <s v="Biguanides"/>
    <x v="0"/>
    <d v="2023-12-11T00:00:00"/>
    <s v="Biguanides"/>
  </r>
  <r>
    <s v="rlANaRtDZyA"/>
    <x v="17"/>
    <s v="Other"/>
    <s v="Biguanides"/>
    <x v="0"/>
    <d v="2015-03-30T00:00:00"/>
    <s v="Biguanides"/>
  </r>
  <r>
    <s v="RICeK4h6cpk"/>
    <x v="17"/>
    <s v="Other"/>
    <s v="Biguanides"/>
    <x v="0"/>
    <d v="2025-10-03T00:00:00"/>
    <s v="Biguanides"/>
  </r>
  <r>
    <s v="pWNtxtM0qQ2"/>
    <x v="17"/>
    <s v="Māori"/>
    <s v="Biguanides"/>
    <x v="0"/>
    <d v="2012-05-16T00:00:00"/>
    <s v="Biguanides-&gt;Biguanides|Sulfonylureas-&gt;Insulin glargine-&gt;Biguanides|Insulin glargine|Sulfonylureas-&gt;DPP-4 inhibitors-&gt;Biguanides|DPP-4 inhibitors|Insulin glargine|Sulfonylureas-&gt;DPP-4 inhibitors|Insulin glargine-&gt;Insulin aspart-&gt;Biguanides|Insulin aspart|Sulfonylureas-&gt;DPP-4 inhibitors|Insulin aspart-&gt;Biguanides|DPP-4 inhibitors|Insulin aspart-&gt;SGLT-2 inhibitors-&gt;Biguanides|DPP-4 inhibitors|Insulin aspart|SGLT-2 inhibitors-&gt;Biguanides|GLP-1 agonists-&gt;GLP-1 agonists-&gt;GLP-1 agonists|Insulin aspart-&gt;Biguanides|GLP-1 agonists|Insulin aspart"/>
  </r>
  <r>
    <s v="peicgIV/pGQ"/>
    <x v="17"/>
    <s v="Pacific peoples"/>
    <s v="Biguanides"/>
    <x v="0"/>
    <d v="2019-11-12T00:00:00"/>
    <s v="Biguanides-&gt;SGLT-2 inhibitors-&gt;Biguanides|SGLT-2 inhibitors-&gt;Biguanides|DPP-4 inhibitors|SGLT-2 inhibitors-&gt;DPP-4 inhibitors-&gt;DPP-4 inhibitors|SGLT-2 inhibitors-&gt;DPP-4 inhibitors|Insulin glargine"/>
  </r>
  <r>
    <s v="m7fbvHOr3ho"/>
    <x v="17"/>
    <s v="Māori"/>
    <s v="Biguanides"/>
    <x v="0"/>
    <d v="2016-01-29T00:00:00"/>
    <s v="Biguanides"/>
  </r>
  <r>
    <s v="P2ernpVPuK."/>
    <x v="17"/>
    <s v="Māori"/>
    <s v="Biguanides|DPP-4 inhibitors|Insulin glargine"/>
    <x v="0"/>
    <d v="2024-11-12T00:00:00"/>
    <s v="Biguanides|DPP-4 inhibitors|Insulin glargine-&gt;Insulin aspart|Insulin glargine-&gt;DPP-4 inhibitors|Insulin aspart|Insulin glargine-&gt;Biguanides|Insulin glargine-&gt;Insulin glargine"/>
  </r>
  <r>
    <s v="HtBuZVwtpjY"/>
    <x v="17"/>
    <s v="Other"/>
    <s v="Biguanides"/>
    <x v="0"/>
    <d v="2022-02-28T00:00:00"/>
    <s v="Biguanides"/>
  </r>
  <r>
    <s v="eyngMZnIp86"/>
    <x v="17"/>
    <s v="Other"/>
    <s v="Biguanides"/>
    <x v="0"/>
    <d v="2025-09-13T00:00:00"/>
    <s v="Biguanides"/>
  </r>
  <r>
    <s v="i7ZGa0MYW.w"/>
    <x v="17"/>
    <s v="Asian"/>
    <s v="Biguanides"/>
    <x v="0"/>
    <d v="2015-10-02T00:00:00"/>
    <s v="Biguanides"/>
  </r>
  <r>
    <s v="LuyO5S6GIL2"/>
    <x v="17"/>
    <s v="Other"/>
    <s v="Biguanides"/>
    <x v="0"/>
    <d v="2013-12-04T00:00:00"/>
    <s v="Biguanides"/>
  </r>
  <r>
    <s v="LmkJGJyqHJg"/>
    <x v="17"/>
    <s v="Pacific peoples"/>
    <s v="Biguanides"/>
    <x v="0"/>
    <d v="2023-10-13T00:00:00"/>
    <s v="Biguanides"/>
  </r>
  <r>
    <s v="9LSojeZNNfg"/>
    <x v="17"/>
    <s v="Other"/>
    <s v="Biguanides"/>
    <x v="0"/>
    <d v="2017-06-30T00:00:00"/>
    <s v="Biguanides"/>
  </r>
  <r>
    <s v="9M9CKK1sYWU"/>
    <x v="17"/>
    <s v="Asian"/>
    <s v="Biguanides"/>
    <x v="0"/>
    <d v="2019-12-21T00:00:00"/>
    <s v="Biguanides"/>
  </r>
  <r>
    <s v="9mDUXr8vpzs"/>
    <x v="17"/>
    <s v="Pacific peoples"/>
    <s v="Biguanides"/>
    <x v="0"/>
    <d v="2025-05-07T00:00:00"/>
    <s v="Biguanides"/>
  </r>
  <r>
    <s v="3ftkUN6sEz."/>
    <x v="17"/>
    <s v="Māori"/>
    <s v="Biguanides"/>
    <x v="0"/>
    <d v="2016-08-23T00:00:00"/>
    <s v="Biguanides"/>
  </r>
  <r>
    <s v="3KNgcc64Q8."/>
    <x v="17"/>
    <s v="Other"/>
    <s v="Biguanides"/>
    <x v="0"/>
    <d v="2016-01-12T00:00:00"/>
    <s v="Biguanides"/>
  </r>
  <r>
    <s v="AheL5DnzQns"/>
    <x v="17"/>
    <s v="Pacific peoples"/>
    <s v="Biguanides"/>
    <x v="0"/>
    <d v="2017-05-11T00:00:00"/>
    <s v="Biguanides-&gt;Biguanides|Sulfonylureas-&gt;DPP-4 inhibitors|Sulfonylureas-&gt;DPP-4 inhibitors-&gt;DPP-4 inhibitors|Insulin glargine|Sulfonylureas-&gt;DPP-4 inhibitors|Insulin glargine|SGLT-2 inhibitors|Sulfonylureas-&gt;GLP-1 agonists-&gt;DPP-4 inhibitors|GLP-1 agonists|Insulin glargine-&gt;DPP-4 inhibitors|GLP-1 agonists|Insulin glargine|Sulfonylureas-&gt;Biguanides|GLP-1 agonists|Insulin glargine"/>
  </r>
  <r>
    <s v="ddJdoObyG.o"/>
    <x v="17"/>
    <s v="Māori"/>
    <s v="Biguanides"/>
    <x v="0"/>
    <d v="2022-06-03T00:00:00"/>
    <s v="Biguanides-&gt;SGLT-2 inhibitors-&gt;DPP-4 inhibitors|SGLT-2 inhibitors-&gt;SGLT-2 inhibitors|Sulfonylureas"/>
  </r>
  <r>
    <s v="dE0rlEvtZzQ"/>
    <x v="17"/>
    <s v="Other"/>
    <s v="Biguanides"/>
    <x v="0"/>
    <d v="2022-12-20T00:00:00"/>
    <s v="Biguanides"/>
  </r>
  <r>
    <s v="DDt1OuvDyIU"/>
    <x v="17"/>
    <s v="Other"/>
    <s v="Biguanides"/>
    <x v="0"/>
    <d v="2024-11-08T00:00:00"/>
    <s v="Biguanides"/>
  </r>
  <r>
    <s v="DESyq2YZEBk"/>
    <x v="17"/>
    <s v="Māori"/>
    <s v="Biguanides"/>
    <x v="0"/>
    <d v="2024-11-25T00:00:00"/>
    <s v="Biguanides"/>
  </r>
  <r>
    <s v="hMAzHfyEe1U"/>
    <x v="17"/>
    <s v="Māori"/>
    <s v="Biguanides"/>
    <x v="0"/>
    <d v="2014-12-10T00:00:00"/>
    <s v="Biguanides"/>
  </r>
  <r>
    <s v="gZ0.hRp29Yg"/>
    <x v="17"/>
    <s v="Māori"/>
    <s v="Biguanides"/>
    <x v="0"/>
    <d v="2022-08-16T00:00:00"/>
    <s v="Biguanides"/>
  </r>
  <r>
    <s v="dZXAK06//SU"/>
    <x v="17"/>
    <s v="Māori"/>
    <s v="Biguanides"/>
    <x v="0"/>
    <d v="2021-02-11T00:00:00"/>
    <s v="Biguanides"/>
  </r>
  <r>
    <s v="DzaaeHqX3ao"/>
    <x v="17"/>
    <s v="Other"/>
    <s v="Biguanides"/>
    <x v="0"/>
    <d v="2019-07-19T00:00:00"/>
    <s v="Biguanides"/>
  </r>
  <r>
    <s v="2mUUK3zNojM"/>
    <x v="17"/>
    <s v="Asian"/>
    <s v="Biguanides"/>
    <x v="0"/>
    <d v="2021-02-11T00:00:00"/>
    <s v="Biguanides"/>
  </r>
  <r>
    <s v="zczSjJ4mC6o"/>
    <x v="17"/>
    <s v="Pacific peoples"/>
    <s v="Biguanides"/>
    <x v="0"/>
    <d v="2020-05-15T00:00:00"/>
    <s v="Biguanides"/>
  </r>
  <r>
    <s v="zcTg6v5M14E"/>
    <x v="17"/>
    <s v="Other"/>
    <s v="Biguanides"/>
    <x v="0"/>
    <d v="2015-04-20T00:00:00"/>
    <s v="Biguanides"/>
  </r>
  <r>
    <s v="zBOHVM20rv."/>
    <x v="17"/>
    <s v="Māori"/>
    <s v="Biguanides"/>
    <x v="0"/>
    <d v="2015-11-25T00:00:00"/>
    <s v="Biguanides-&gt;Insulin glargine-&gt;Insulin aspart-&gt;Insulin aspart|Insulin glargine-&gt;Biguanides|Insulin aspart|Insulin glargine-&gt;SGLT-2 inhibitors-&gt;Biguanides|Insulin glargine"/>
  </r>
  <r>
    <s v="zkdB//auIYI"/>
    <x v="17"/>
    <s v="Other"/>
    <s v="Insulin aspart|Insulin glargine"/>
    <x v="1"/>
    <d v="2022-11-28T00:00:00"/>
    <s v="Insulin aspart|Insulin glargine-&gt;Insulin glargine-&gt;DPP-4 inhibitors-&gt;DPP-4 inhibitors|Insulin aspart|Insulin glargine-&gt;Biguanides|DPP-4 inhibitors-&gt;Biguanides|DPP-4 inhibitors|Insulin aspart|Insulin glargine"/>
  </r>
  <r>
    <s v="ZpvAyHLz8zs"/>
    <x v="17"/>
    <s v="Other"/>
    <s v="Biguanides"/>
    <x v="0"/>
    <d v="2023-12-28T00:00:00"/>
    <s v="Biguanides"/>
  </r>
  <r>
    <s v="vxDpGdleDbo"/>
    <x v="17"/>
    <s v="Pacific peoples"/>
    <s v="Insulin aspart|Insulin glargine"/>
    <x v="1"/>
    <d v="2022-02-18T00:00:00"/>
    <s v="Insulin aspart|Insulin glargine-&gt;Biguanides-&gt;Biguanides|Insulin aspart|Insulin glargine-&gt;DPP-4 inhibitors|Insulin aspart|Insulin glargine-&gt;Insulin aspart-&gt;Insulin aspart|Insulin isophane-&gt;Insulin isophane-&gt;Insulin glargine"/>
  </r>
  <r>
    <s v="Vd/0w/o/dS."/>
    <x v="17"/>
    <s v="Māori"/>
    <s v="Biguanides"/>
    <x v="0"/>
    <d v="2023-07-21T00:00:00"/>
    <s v="Biguanides"/>
  </r>
  <r>
    <s v="vhTGfdnqBIk"/>
    <x v="17"/>
    <s v="Other"/>
    <s v="Biguanides"/>
    <x v="0"/>
    <d v="2020-08-26T00:00:00"/>
    <s v="Biguanides"/>
  </r>
  <r>
    <s v="VfDhoGgO.Nw"/>
    <x v="17"/>
    <s v="Other"/>
    <s v="Biguanides"/>
    <x v="0"/>
    <d v="2013-02-04T00:00:00"/>
    <s v="Biguanides"/>
  </r>
  <r>
    <s v="SCHTlbSYNFE"/>
    <x v="17"/>
    <s v="Other"/>
    <s v="Biguanides"/>
    <x v="0"/>
    <d v="2019-09-04T00:00:00"/>
    <s v="Biguanides"/>
  </r>
  <r>
    <s v="usoKgmpMIeI"/>
    <x v="17"/>
    <s v="Asian"/>
    <s v="Biguanides"/>
    <x v="0"/>
    <d v="2017-01-05T00:00:00"/>
    <s v="Biguanides"/>
  </r>
  <r>
    <s v="uDf7WihuDGI"/>
    <x v="17"/>
    <s v="Māori"/>
    <s v="Insulin glargine"/>
    <x v="1"/>
    <d v="2018-10-04T00:00:00"/>
    <s v="Insulin glargine-&gt;Biguanides-&gt;DPP-4 inhibitors"/>
  </r>
  <r>
    <s v="qiZ9NLHCp9I"/>
    <x v="17"/>
    <s v="Asian"/>
    <s v="Biguanides"/>
    <x v="0"/>
    <d v="2014-07-01T00:00:00"/>
    <s v="Biguanides"/>
  </r>
  <r>
    <s v="QsEzb6XCJPQ"/>
    <x v="17"/>
    <s v="Asian"/>
    <s v="Biguanides"/>
    <x v="0"/>
    <d v="2020-02-05T00:00:00"/>
    <s v="Biguanides"/>
  </r>
  <r>
    <s v="QSktheK9AYM"/>
    <x v="17"/>
    <s v="Pacific peoples"/>
    <s v="Biguanides|Sulfonylureas"/>
    <x v="0"/>
    <d v="2011-08-29T00:00:00"/>
    <s v="Biguanides|Sulfonylureas"/>
  </r>
  <r>
    <s v="hoqv5QpQbPg"/>
    <x v="17"/>
    <s v="Pacific peoples"/>
    <s v="Biguanides|Insulin glargine"/>
    <x v="0"/>
    <d v="2024-07-10T00:00:00"/>
    <s v="Biguanides|Insulin glargine-&gt;Insulin glargine-&gt;Insulin aspart-&gt;Insulin aspart|Insulin glargine"/>
  </r>
  <r>
    <s v="miWyVmOe/.2"/>
    <x v="17"/>
    <s v="Pacific peoples"/>
    <s v="Biguanides"/>
    <x v="0"/>
    <d v="2017-04-18T00:00:00"/>
    <s v="Biguanides-&gt;Sulfonylureas-&gt;Biguanides|Sulfonylureas-&gt;Biguanides|DPP-4 inhibitors|Sulfonylureas"/>
  </r>
  <r>
    <s v="MRiDwPWPCbE"/>
    <x v="17"/>
    <s v="Asian"/>
    <s v="Biguanides"/>
    <x v="0"/>
    <d v="2013-04-30T00:00:00"/>
    <s v="Biguanides-&gt;DPP-4 inhibitors"/>
  </r>
  <r>
    <s v="mWZq4NeRXmA"/>
    <x v="17"/>
    <s v="Māori"/>
    <s v="Biguanides"/>
    <x v="0"/>
    <d v="2018-11-01T00:00:00"/>
    <s v="Biguanides"/>
  </r>
  <r>
    <s v="1/4zmsm0Gpo"/>
    <x v="17"/>
    <s v="Other"/>
    <s v="Biguanides"/>
    <x v="0"/>
    <d v="2024-08-23T00:00:00"/>
    <s v="Biguanides"/>
  </r>
  <r>
    <s v="81hsYeqgyIw"/>
    <x v="17"/>
    <s v="Māori"/>
    <s v="Biguanides"/>
    <x v="0"/>
    <d v="2025-10-24T00:00:00"/>
    <s v="Biguanides"/>
  </r>
  <r>
    <s v="Uy5zNcs5Upk"/>
    <x v="17"/>
    <s v="Māori"/>
    <s v="Biguanides"/>
    <x v="0"/>
    <d v="2017-05-19T00:00:00"/>
    <s v="Biguanides"/>
  </r>
  <r>
    <s v="v2mGF2cZDTU"/>
    <x v="17"/>
    <s v="Other"/>
    <s v="Biguanides"/>
    <x v="0"/>
    <d v="2022-01-07T00:00:00"/>
    <s v="Biguanides"/>
  </r>
  <r>
    <s v="y.anh0PM3Tk"/>
    <x v="17"/>
    <s v="Other"/>
    <s v="Biguanides"/>
    <x v="0"/>
    <d v="2022-09-20T00:00:00"/>
    <s v="Biguanides"/>
  </r>
  <r>
    <s v="YhRNvBCSolI"/>
    <x v="17"/>
    <s v="Māori"/>
    <s v="Sulfonylureas"/>
    <x v="0"/>
    <d v="2013-05-17T00:00:00"/>
    <s v="Sulfonylureas-&gt;Insulin glargine-&gt;Insulin glargine|Sulfonylureas-&gt;Insulin aspart|Insulin glargine-&gt;Biguanides"/>
  </r>
  <r>
    <s v="YhUbSftfv6Y"/>
    <x v="17"/>
    <s v="Other"/>
    <s v="Biguanides"/>
    <x v="0"/>
    <d v="2014-08-20T00:00:00"/>
    <s v="Biguanides-&gt;Insulin glargine|Insulin lispro-&gt;Insulin lispro-&gt;Insulin glargine"/>
  </r>
  <r>
    <s v="yim7emuQSaE"/>
    <x v="17"/>
    <s v="Other"/>
    <s v="Biguanides"/>
    <x v="0"/>
    <d v="2012-07-06T00:00:00"/>
    <s v="Biguanides"/>
  </r>
  <r>
    <s v="yl2flted8tw"/>
    <x v="17"/>
    <s v="Pacific peoples"/>
    <s v="Biguanides"/>
    <x v="0"/>
    <d v="2024-06-25T00:00:00"/>
    <s v="Biguanides-&gt;SGLT-2 inhibitors"/>
  </r>
  <r>
    <s v="0C77mwze.vU"/>
    <x v="17"/>
    <s v="Asian"/>
    <s v="Biguanides"/>
    <x v="0"/>
    <d v="2017-02-07T00:00:00"/>
    <s v="Biguanides"/>
  </r>
  <r>
    <s v="0jhdWCOr4TU"/>
    <x v="17"/>
    <s v="Asian"/>
    <s v="Biguanides"/>
    <x v="0"/>
    <d v="2017-04-18T00:00:00"/>
    <s v="Biguanides-&gt;DPP-4 inhibitors-&gt;Sulfonylureas-&gt;DPP-4 inhibitors|SGLT-2 inhibitors-&gt;SGLT-2 inhibitors"/>
  </r>
  <r>
    <s v="0ahdtyRAvCg"/>
    <x v="17"/>
    <s v="Māori"/>
    <s v="Biguanides"/>
    <x v="0"/>
    <d v="2017-11-28T00:00:00"/>
    <s v="Biguanides"/>
  </r>
  <r>
    <s v="yWcU2nSb.NU"/>
    <x v="17"/>
    <s v="Māori"/>
    <s v="Biguanides|Insulin glargine|Sulfonylureas"/>
    <x v="0"/>
    <d v="2020-07-10T00:00:00"/>
    <s v="Biguanides|Insulin glargine|Sulfonylureas"/>
  </r>
  <r>
    <s v="0by7oWRiouA"/>
    <x v="17"/>
    <s v="Māori"/>
    <s v="Biguanides"/>
    <x v="0"/>
    <d v="2020-11-25T00:00:00"/>
    <s v="Biguanides"/>
  </r>
  <r>
    <s v="/RHm4XbguYk"/>
    <x v="17"/>
    <s v="Pacific peoples"/>
    <s v="Biguanides"/>
    <x v="0"/>
    <d v="2025-11-17T00:00:00"/>
    <s v="Biguanides"/>
  </r>
  <r>
    <s v="YdUEA70q8oQ"/>
    <x v="17"/>
    <s v="Pacific peoples"/>
    <s v="Insulin isophane with insulin neutral"/>
    <x v="1"/>
    <d v="2025-05-12T00:00:00"/>
    <s v="Insulin isophane with insulin neutral-&gt;Biguanides|Insulin aspart-&gt;Insulin aspart-&gt;Biguanides"/>
  </r>
  <r>
    <s v="yk6RWaxxjOA"/>
    <x v="17"/>
    <s v="Other"/>
    <s v="Biguanides"/>
    <x v="0"/>
    <d v="2012-04-10T00:00:00"/>
    <s v="Biguanides"/>
  </r>
  <r>
    <s v="YPi2VnzmDc6"/>
    <x v="17"/>
    <s v="Asian"/>
    <s v="Biguanides"/>
    <x v="0"/>
    <d v="2013-01-05T00:00:00"/>
    <s v="Biguanides"/>
  </r>
  <r>
    <s v="yXEjRys7tHQ"/>
    <x v="17"/>
    <s v="Pacific peoples"/>
    <s v="Insulin aspart|Insulin glargine"/>
    <x v="1"/>
    <d v="2023-05-25T00:00:00"/>
    <s v="Insulin aspart|Insulin glargine-&gt;Biguanides-&gt;Biguanides|Insulin aspart|Insulin glargine-&gt;Biguanides|Insulin glargine-&gt;Insulin Neutral-&gt;Insulin glargine-&gt;Insulin aspart"/>
  </r>
  <r>
    <s v="sB6GY23ZqEE"/>
    <x v="17"/>
    <s v="Māori"/>
    <s v="Biguanides|Sulfonylureas"/>
    <x v="0"/>
    <d v="2014-08-18T00:00:00"/>
    <s v="Biguanides|Sulfonylureas-&gt;Insulin isophane-&gt;Biguanides|Insulin glargine-&gt;Insulin glargine-&gt;Insulin lispro-&gt;Insulin glargine|Insulin isophane with insulin neutral|Insulin lispro-&gt;Insulin glargine|Insulin isophane with insulin neutral-&gt;Biguanides|Insulin glargine|Sulfonylureas-&gt;Biguanides|Insulin glargine|Insulin lispro-&gt;Insulin glargine|Insulin lispro-&gt;Insulin aspart|Insulin glargine-&gt;SGLT-2 inhibitors-&gt;Insulin glargine|SGLT-2 inhibitors-&gt;Insulin aspart"/>
  </r>
  <r>
    <s v="kWPOLqNfUNc"/>
    <x v="17"/>
    <s v="Māori"/>
    <s v="Biguanides"/>
    <x v="0"/>
    <d v="2021-08-26T00:00:00"/>
    <s v="Biguanides"/>
  </r>
  <r>
    <s v="l4n5bsu0ktM"/>
    <x v="17"/>
    <s v="Pacific peoples"/>
    <s v="Biguanides"/>
    <x v="0"/>
    <d v="2019-02-26T00:00:00"/>
    <s v="Biguanides"/>
  </r>
  <r>
    <s v="l1fgxVS4zCA"/>
    <x v="17"/>
    <s v="Māori"/>
    <s v="Biguanides|Insulin glargine"/>
    <x v="0"/>
    <d v="2024-04-26T00:00:00"/>
    <s v="Biguanides|Insulin glargine-&gt;Biguanides-&gt;Insulin glargine-&gt;Sulfonylureas-&gt;SGLT-2 inhibitors-&gt;Insulin glargine|Insulin glulisine-&gt;DPP-4 inhibitors-&gt;Insulin glulisine|SGLT-2 inhibitors"/>
  </r>
  <r>
    <s v="L2NsndJVTnw"/>
    <x v="17"/>
    <s v="Pacific peoples"/>
    <s v="Biguanides"/>
    <x v="0"/>
    <d v="2025-11-14T00:00:00"/>
    <s v="Biguanides"/>
  </r>
  <r>
    <s v="o8ZEpuodqoQ"/>
    <x v="17"/>
    <s v="Other"/>
    <s v="Biguanides"/>
    <x v="0"/>
    <d v="2019-01-30T00:00:00"/>
    <s v="Biguanides"/>
  </r>
  <r>
    <s v="OVjeJKAQf62"/>
    <x v="17"/>
    <s v="Other"/>
    <s v="Biguanides"/>
    <x v="0"/>
    <d v="2014-12-10T00:00:00"/>
    <s v="Biguanides"/>
  </r>
  <r>
    <s v="OJm/4ODup5g"/>
    <x v="17"/>
    <s v="Māori"/>
    <s v="Biguanides"/>
    <x v="0"/>
    <d v="2013-05-17T00:00:00"/>
    <s v="Biguanides-&gt;Sulfonylureas"/>
  </r>
  <r>
    <s v="ojIp/DKyATA"/>
    <x v="17"/>
    <s v="Other"/>
    <s v="Biguanides"/>
    <x v="0"/>
    <d v="2018-04-22T00:00:00"/>
    <s v="Biguanides-&gt;Insulin glargine-&gt;Insulin glulisine-&gt;Insulin glargine|Insulin glulisine-&gt;Insulin aspart"/>
  </r>
  <r>
    <s v="hkfqE6O9cd2"/>
    <x v="17"/>
    <s v="Māori"/>
    <s v="Biguanides"/>
    <x v="0"/>
    <d v="2013-07-03T00:00:00"/>
    <s v="Biguanides"/>
  </r>
  <r>
    <s v="hsiaD394sB2"/>
    <x v="17"/>
    <s v="Other"/>
    <s v="Biguanides"/>
    <x v="0"/>
    <d v="2012-04-16T00:00:00"/>
    <s v="Biguanides"/>
  </r>
  <r>
    <s v="Zr7epx19Qgg"/>
    <x v="17"/>
    <s v="Māori"/>
    <s v="Biguanides"/>
    <x v="0"/>
    <d v="2017-03-24T00:00:00"/>
    <s v="Biguanides"/>
  </r>
  <r>
    <s v="XDh1nd.eM1E"/>
    <x v="17"/>
    <s v="Pacific peoples"/>
    <s v="Biguanides"/>
    <x v="0"/>
    <d v="2011-11-02T00:00:00"/>
    <s v="Biguanides"/>
  </r>
  <r>
    <s v="WozAgZNVBPE"/>
    <x v="17"/>
    <s v="Other"/>
    <s v="Biguanides"/>
    <x v="0"/>
    <d v="2023-10-02T00:00:00"/>
    <s v="Biguanides"/>
  </r>
  <r>
    <s v="Wn3XCLvECSc"/>
    <x v="17"/>
    <s v="Māori"/>
    <s v="Biguanides"/>
    <x v="0"/>
    <d v="2022-07-20T00:00:00"/>
    <s v="Biguanides"/>
  </r>
  <r>
    <s v="x.EetfpRIhk"/>
    <x v="17"/>
    <s v="Other"/>
    <s v="Biguanides"/>
    <x v="0"/>
    <d v="2017-11-21T00:00:00"/>
    <s v="Biguanides"/>
  </r>
  <r>
    <s v="x8VuUU5TRvg"/>
    <x v="17"/>
    <s v="Māori"/>
    <s v="Biguanides"/>
    <x v="0"/>
    <d v="2017-08-25T00:00:00"/>
    <s v="Biguanides"/>
  </r>
  <r>
    <s v="tphGc9iHuEQ"/>
    <x v="17"/>
    <s v="Other"/>
    <s v="Biguanides"/>
    <x v="0"/>
    <d v="2024-08-19T00:00:00"/>
    <s v="Biguanides"/>
  </r>
  <r>
    <s v="TQJpj5muqec"/>
    <x v="17"/>
    <s v="Māori"/>
    <s v="Biguanides"/>
    <x v="0"/>
    <d v="2018-05-09T00:00:00"/>
    <s v="Biguanides-&gt;Biguanides|Insulin aspart-&gt;DPP-4 inhibitors-&gt;GLP-1 agonists|Insulin isophane with insulin neutral-&gt;GLP-1 agonists-&gt;GLP-1 agonists|Insulin aspart-&gt;Biguanides|GLP-1 agonists|Insulin aspart-&gt;Insulin aspart-&gt;Biguanides|GLP-1 agonists-&gt;GLP-1 agonists|Insulin aspart|Insulin glargine-&gt;Insulin aspart|Insulin glargine-&gt;Insulin glargine-&gt;Biguanides|GLP-1 agonists|Insulin aspart|Insulin glargine-&gt;GLP-1 agonists|Insulin glargine-&gt;DPP-4 inhibitors|Insulin aspart|Insulin glargine|SGLT-2 inhibitors-&gt;DPP-4 inhibitors|SGLT-2 inhibitors"/>
  </r>
  <r>
    <s v="TD.rwSQOVw2"/>
    <x v="17"/>
    <s v="Pacific peoples"/>
    <s v="Biguanides"/>
    <x v="0"/>
    <d v="2013-02-20T00:00:00"/>
    <s v="Biguanides-&gt;Insulin isophane-&gt;Biguanides|Sulfonylureas-&gt;DPP-4 inhibitors-&gt;DPP-4 inhibitors|Sulfonylureas-&gt;Sulfonylureas-&gt;Insulin glulisine|SGLT-2 inhibitors-&gt;DPP-4 inhibitors|Insulin glulisine-&gt;Insulin glulisine-&gt;DPP-4 inhibitors|Insulin glulisine|SGLT-2 inhibitors-&gt;Biguanides|Insulin isophane-&gt;Insulin isophane|Sulfonylureas-&gt;DPP-4 inhibitors|Insulin isophane-&gt;GLP-1 agonists|Insulin aspart-&gt;Insulin aspart-&gt;GLP-1 agonists"/>
  </r>
  <r>
    <s v="t8oPA07ORHc"/>
    <x v="17"/>
    <s v="Māori"/>
    <s v="Biguanides"/>
    <x v="0"/>
    <d v="2023-10-25T00:00:00"/>
    <s v="Biguanides"/>
  </r>
  <r>
    <s v="t6yHOdK/Ywk"/>
    <x v="17"/>
    <s v="Māori"/>
    <s v="Biguanides"/>
    <x v="0"/>
    <d v="2025-09-23T00:00:00"/>
    <s v="Biguanides"/>
  </r>
  <r>
    <s v="T3qnkpx/KrU"/>
    <x v="17"/>
    <s v="Māori"/>
    <s v="Biguanides"/>
    <x v="0"/>
    <d v="2023-06-14T00:00:00"/>
    <s v="Biguanides"/>
  </r>
  <r>
    <s v="SwqmQs215kk"/>
    <x v="17"/>
    <s v="Asian"/>
    <s v="Biguanides"/>
    <x v="0"/>
    <d v="2014-07-02T00:00:00"/>
    <s v="Biguanides"/>
  </r>
  <r>
    <s v="ssWEOuKgH2U"/>
    <x v="17"/>
    <s v="Other"/>
    <s v="Biguanides"/>
    <x v="0"/>
    <d v="2016-09-28T00:00:00"/>
    <s v="Biguanides"/>
  </r>
  <r>
    <s v="PKrpavAnUrA"/>
    <x v="17"/>
    <s v="Other"/>
    <s v="Biguanides"/>
    <x v="0"/>
    <d v="2017-03-18T00:00:00"/>
    <s v="Biguanides"/>
  </r>
  <r>
    <s v="PNBntAAHs2k"/>
    <x v="17"/>
    <s v="Other"/>
    <s v="Biguanides"/>
    <x v="0"/>
    <d v="2019-09-24T00:00:00"/>
    <s v="Biguanides"/>
  </r>
  <r>
    <s v="2VpDA3vIXmk"/>
    <x v="17"/>
    <s v="Other"/>
    <s v="Biguanides"/>
    <x v="0"/>
    <d v="2011-08-11T00:00:00"/>
    <s v="Biguanides"/>
  </r>
  <r>
    <s v="1l32ERC37oc"/>
    <x v="17"/>
    <s v="Pacific peoples"/>
    <s v="Biguanides|Insulin isophane"/>
    <x v="0"/>
    <d v="2015-07-05T00:00:00"/>
    <s v="Biguanides|Insulin isophane-&gt;Sulfonylureas-&gt;Insulin isophane-&gt;Biguanides|Insulin glargine|Sulfonylureas-&gt;Biguanides|Sulfonylureas-&gt;Biguanides-&gt;SGLT-2 inhibitors"/>
  </r>
  <r>
    <s v="DE4J21Y6Ces"/>
    <x v="17"/>
    <s v="Pacific peoples"/>
    <s v="Insulin glargine"/>
    <x v="1"/>
    <d v="2015-02-05T00:00:00"/>
    <s v="Insulin glargine-&gt;Biguanides|Insulin isophane-&gt;Biguanides-&gt;DPP-4 inhibitors-&gt;SGLT-2 inhibitors-&gt;DPP-4 inhibitors|SGLT-2 inhibitors-&gt;DPP-4 inhibitors|Sulfonylureas-&gt;Sulfonylureas-&gt;Insulin aspart|Insulin isophane-&gt;Biguanides|Insulin aspart|Insulin isophane-&gt;Insulin isophane-&gt;Insulin aspart-&gt;Biguanides|SGLT-2 inhibitors-&gt;Biguanides|DPP-4 inhibitors|SGLT-2 inhibitors-&gt;DPP-4 inhibitors|GLP-1 agonists|Insulin glargine|Insulin isophane-&gt;Biguanides|GLP-1 agonists|Insulin glargine"/>
  </r>
  <r>
    <s v="dKmJ3nuGAZs"/>
    <x v="17"/>
    <s v="Pacific peoples"/>
    <s v="Biguanides"/>
    <x v="0"/>
    <d v="2013-01-10T00:00:00"/>
    <s v="Biguanides"/>
  </r>
  <r>
    <s v="DYWlHm59wB2"/>
    <x v="17"/>
    <s v="Māori"/>
    <s v="Biguanides"/>
    <x v="0"/>
    <d v="2020-10-28T00:00:00"/>
    <s v="Biguanides"/>
  </r>
  <r>
    <s v="DyZqtdNFISc"/>
    <x v="17"/>
    <s v="Māori"/>
    <s v="Biguanides"/>
    <x v="0"/>
    <d v="2025-01-31T00:00:00"/>
    <s v="Biguanides"/>
  </r>
  <r>
    <s v="DzsGHoXqghc"/>
    <x v="17"/>
    <s v="Other"/>
    <s v="Biguanides"/>
    <x v="0"/>
    <d v="2016-05-09T00:00:00"/>
    <s v="Biguanides"/>
  </r>
  <r>
    <s v="LX7Rjwh4RqU"/>
    <x v="17"/>
    <s v="Pacific peoples"/>
    <s v="Biguanides"/>
    <x v="0"/>
    <d v="2025-05-08T00:00:00"/>
    <s v="Biguanides"/>
  </r>
  <r>
    <s v="lXkbrj7l0Dw"/>
    <x v="17"/>
    <s v="Asian"/>
    <s v="Biguanides"/>
    <x v="0"/>
    <d v="2020-10-05T00:00:00"/>
    <s v="Biguanides"/>
  </r>
  <r>
    <s v="lH699lVyQrs"/>
    <x v="17"/>
    <s v="Other"/>
    <s v="Biguanides"/>
    <x v="0"/>
    <d v="2024-06-05T00:00:00"/>
    <s v="Biguanides"/>
  </r>
  <r>
    <s v="p/hIcQJAav6"/>
    <x v="17"/>
    <s v="Other"/>
    <s v="Biguanides"/>
    <x v="0"/>
    <d v="2020-09-15T00:00:00"/>
    <s v="Biguanides"/>
  </r>
  <r>
    <s v="OYkCLyHAc8Y"/>
    <x v="17"/>
    <s v="Other"/>
    <s v="Biguanides"/>
    <x v="0"/>
    <d v="2023-01-16T00:00:00"/>
    <s v="Biguanides"/>
  </r>
  <r>
    <s v="eqwpDJNHDic"/>
    <x v="17"/>
    <s v="Other"/>
    <s v="Biguanides"/>
    <x v="0"/>
    <d v="2025-05-14T00:00:00"/>
    <s v="Biguanides"/>
  </r>
  <r>
    <s v="EsAqQJ.FRA6"/>
    <x v="17"/>
    <s v="Other"/>
    <s v="Biguanides"/>
    <x v="0"/>
    <d v="2013-07-29T00:00:00"/>
    <s v="Biguanides"/>
  </r>
  <r>
    <s v="Hw8CdzQ9FGE"/>
    <x v="17"/>
    <s v="Other"/>
    <s v="Biguanides"/>
    <x v="0"/>
    <d v="2020-12-24T00:00:00"/>
    <s v="Biguanides"/>
  </r>
  <r>
    <s v="HzubH0lcnow"/>
    <x v="17"/>
    <s v="Other"/>
    <s v="Biguanides"/>
    <x v="0"/>
    <d v="2013-08-05T00:00:00"/>
    <s v="Biguanides"/>
  </r>
  <r>
    <s v="iH5IeqnFa7Y"/>
    <x v="17"/>
    <s v="Māori"/>
    <s v="Biguanides"/>
    <x v="0"/>
    <d v="2020-06-23T00:00:00"/>
    <s v="Biguanides-&gt;Insulin aspart|Insulin glargine-&gt;Biguanides|DPP-4 inhibitors-&gt;DPP-4 inhibitors-&gt;Sulfonylureas-&gt;DPP-4 inhibitors|Sulfonylureas-&gt;SGLT-2 inhibitors-&gt;DPP-4 inhibitors|SGLT-2 inhibitors|Sulfonylureas-&gt;Insulin glargine-&gt;Insulin glargine|Sulfonylureas-&gt;DPP-4 inhibitors|Insulin glargine|Sulfonylureas-&gt;Biguanides|GLP-1 agonists|Sulfonylureas-&gt;GLP-1 agonists-&gt;Biguanides|Sulfonylureas-&gt;GLP-1 agonists|Insulin glargine-&gt;Biguanides|GLP-1 agonists|Insulin glargine|Sulfonylureas-&gt;DPP-4 inhibitors|Insulin glargine-&gt;Biguanides|DPP-4 inhibitors|GLP-1 agonists|Sulfonylureas-&gt;DPP-4 inhibitors|Insulin isophane with insulin neutral-&gt;Insulin isophane with insulin neutral-&gt;Biguanides|Insulin isophane with insulin neutral-&gt;GLP-1 agonists|Insulin isophane with insulin neutral-&gt;Biguanides|GLP-1 agonists|Insulin isophane with insulin neutral"/>
  </r>
  <r>
    <s v="IIAbgnjMe7I"/>
    <x v="17"/>
    <s v="Māori"/>
    <s v="Biguanides"/>
    <x v="0"/>
    <d v="2024-04-17T00:00:00"/>
    <s v="Biguanides"/>
  </r>
  <r>
    <s v="IfYjQofBeCc"/>
    <x v="17"/>
    <s v="Māori"/>
    <s v="Biguanides"/>
    <x v="0"/>
    <d v="2025-10-03T00:00:00"/>
    <s v="Biguanides"/>
  </r>
  <r>
    <s v="IG8m981WYE2"/>
    <x v="17"/>
    <s v="Māori"/>
    <s v="Biguanides"/>
    <x v="0"/>
    <d v="2014-06-03T00:00:00"/>
    <s v="Biguanides"/>
  </r>
  <r>
    <s v="IKTWSpo.BZM"/>
    <x v="17"/>
    <s v="Other"/>
    <s v="Biguanides"/>
    <x v="0"/>
    <d v="2015-03-24T00:00:00"/>
    <s v="Biguanides"/>
  </r>
  <r>
    <s v="UIJQY0JxYow"/>
    <x v="17"/>
    <s v="Māori"/>
    <s v="Biguanides"/>
    <x v="0"/>
    <d v="2020-06-21T00:00:00"/>
    <s v="Biguanides"/>
  </r>
  <r>
    <s v="UE4SvhvjApY"/>
    <x v="17"/>
    <s v="Māori"/>
    <s v="Biguanides"/>
    <x v="0"/>
    <d v="2016-02-15T00:00:00"/>
    <s v="Biguanides"/>
  </r>
  <r>
    <s v="ej8qt9I6kL6"/>
    <x v="17"/>
    <s v="Other"/>
    <s v="Biguanides"/>
    <x v="0"/>
    <d v="2012-01-16T00:00:00"/>
    <s v="Biguanides"/>
  </r>
  <r>
    <s v="ECLOmw4Yd6E"/>
    <x v="17"/>
    <s v="Asian"/>
    <s v="Biguanides"/>
    <x v="0"/>
    <d v="2012-09-24T00:00:00"/>
    <s v="Biguanides"/>
  </r>
  <r>
    <s v="BctFHcGI6Zs"/>
    <x v="17"/>
    <s v="Māori"/>
    <s v="Biguanides"/>
    <x v="0"/>
    <d v="2018-05-02T00:00:00"/>
    <s v="Biguanides"/>
  </r>
  <r>
    <s v="atu2U1634n2"/>
    <x v="17"/>
    <s v="Other"/>
    <s v="Biguanides"/>
    <x v="0"/>
    <d v="2021-06-03T00:00:00"/>
    <s v="Biguanides"/>
  </r>
  <r>
    <s v="am30YqS2gp."/>
    <x v="17"/>
    <s v="Asian"/>
    <s v="Biguanides"/>
    <x v="0"/>
    <d v="2024-06-13T00:00:00"/>
    <s v="Biguanides"/>
  </r>
  <r>
    <s v="akJ4dpNgrnM"/>
    <x v="17"/>
    <s v="Other"/>
    <s v="Insulin aspart|Insulin glargine"/>
    <x v="1"/>
    <d v="2012-09-15T00:00:00"/>
    <s v="Insulin aspart|Insulin glargine-&gt;Insulin aspart-&gt;Insulin glargine-&gt;Biguanides-&gt;Biguanides|Insulin aspart|Insulin glargine"/>
  </r>
  <r>
    <s v="6FmbpkGbvno"/>
    <x v="17"/>
    <s v="Other"/>
    <s v="Biguanides"/>
    <x v="0"/>
    <d v="2013-02-22T00:00:00"/>
    <s v="Biguanides"/>
  </r>
  <r>
    <s v="79Txk8vF56E"/>
    <x v="17"/>
    <s v="Māori"/>
    <s v="Biguanides"/>
    <x v="0"/>
    <d v="2011-10-26T00:00:00"/>
    <s v="Biguanides"/>
  </r>
  <r>
    <s v="C7JPKHcLeHs"/>
    <x v="17"/>
    <s v="Other"/>
    <s v="Biguanides"/>
    <x v="0"/>
    <d v="2013-07-25T00:00:00"/>
    <s v="Biguanides"/>
  </r>
  <r>
    <s v="BvCr8dGIdsw"/>
    <x v="17"/>
    <s v="Māori"/>
    <s v="Biguanides"/>
    <x v="0"/>
    <d v="2015-07-29T00:00:00"/>
    <s v="Biguanides-&gt;Insulin glargine-&gt;Insulin aspart|Insulin glargine-&gt;Insulin aspart-&gt;Biguanides|Insulin glargine-&gt;Insulin glargine|Insulin glulisine-&gt;Biguanides|DPP-4 inhibitors|Insulin glargine-&gt;DPP-4 inhibitors|Insulin glargine-&gt;DPP-4 inhibitors-&gt;Insulin aspart|Insulin isophane-&gt;Biguanides|DPP-4 inhibitors-&gt;Biguanides|Insulin isophane-&gt;Insulin isophane-&gt;Insulin glargine|SGLT-2 inhibitors-&gt;SGLT-2 inhibitors"/>
  </r>
  <r>
    <s v="bUAuhSwn1gQ"/>
    <x v="17"/>
    <s v="Pacific peoples"/>
    <s v="Biguanides"/>
    <x v="0"/>
    <d v="2022-11-04T00:00:00"/>
    <s v="Biguanides"/>
  </r>
  <r>
    <s v="bl5tiRc42k2"/>
    <x v="17"/>
    <s v="Pacific peoples"/>
    <s v="Insulin glargine|Insulin glulisine"/>
    <x v="1"/>
    <d v="2013-06-17T00:00:00"/>
    <s v="Insulin glargine|Insulin glulisine-&gt;Biguanides-&gt;Insulin glargine-&gt;Biguanides|Insulin glargine-&gt;Sulfonylureas-&gt;Biguanides|Insulin glargine|Sulfonylureas-&gt;Biguanides|Insulin aspart|Insulin glargine|Sulfonylureas-&gt;Insulin isophane-&gt;GLP-1 agonists-&gt;Biguanides|GLP-1 agonists-&gt;GLP-1 agonists|Insulin isophane"/>
  </r>
  <r>
    <s v="bJik59BcMNM"/>
    <x v="17"/>
    <s v="Asian"/>
    <s v="Biguanides"/>
    <x v="0"/>
    <d v="2019-02-04T00:00:00"/>
    <s v="Biguanides"/>
  </r>
  <r>
    <s v="FDTWRcTh9mI"/>
    <x v="17"/>
    <s v="Other"/>
    <s v="Sulfonylureas"/>
    <x v="0"/>
    <d v="2012-08-22T00:00:00"/>
    <s v="Sulfonylureas"/>
  </r>
  <r>
    <s v="FJ.LqHfMTRs"/>
    <x v="17"/>
    <s v="Māori"/>
    <s v="Biguanides"/>
    <x v="0"/>
    <d v="2025-06-06T00:00:00"/>
    <s v="Biguanides"/>
  </r>
  <r>
    <s v="fm.Lh8wTZn."/>
    <x v="17"/>
    <s v="Asian"/>
    <s v="Biguanides"/>
    <x v="0"/>
    <d v="2024-10-24T00:00:00"/>
    <s v="Biguanides"/>
  </r>
  <r>
    <s v="tl5pQIeE8Bc"/>
    <x v="17"/>
    <s v="Other"/>
    <s v="Biguanides"/>
    <x v="0"/>
    <d v="2022-09-21T00:00:00"/>
    <s v="Biguanides"/>
  </r>
  <r>
    <s v="Q2yH67KP59U"/>
    <x v="17"/>
    <s v="Māori"/>
    <s v="Biguanides"/>
    <x v="0"/>
    <d v="2024-01-08T00:00:00"/>
    <s v="Biguanides"/>
  </r>
  <r>
    <s v="pwUxZ31.Ep."/>
    <x v="17"/>
    <s v="Māori"/>
    <s v="Biguanides"/>
    <x v="0"/>
    <d v="2018-08-15T00:00:00"/>
    <s v="Biguanides-&gt;SGLT-2 inhibitors-&gt;Biguanides|Insulin isophane-&gt;Insulin isophane-&gt;Insulin aspart|Insulin isophane-&gt;DPP-4 inhibitors"/>
  </r>
  <r>
    <s v="pyHpDTQJQHM"/>
    <x v="17"/>
    <s v="Māori"/>
    <s v="Biguanides"/>
    <x v="0"/>
    <d v="2013-09-04T00:00:00"/>
    <s v="Biguanides"/>
  </r>
  <r>
    <s v="mUqdjq3bNNA"/>
    <x v="17"/>
    <s v="Māori"/>
    <s v="Biguanides"/>
    <x v="0"/>
    <d v="2017-07-20T00:00:00"/>
    <s v="Biguanides-&gt;DPP-4 inhibitors"/>
  </r>
  <r>
    <s v="MsbFhFKWjEU"/>
    <x v="17"/>
    <s v="Māori"/>
    <s v="Biguanides"/>
    <x v="0"/>
    <d v="2012-05-02T00:00:00"/>
    <s v="Biguanides"/>
  </r>
  <r>
    <s v="mIYqa61bYUc"/>
    <x v="17"/>
    <s v="Māori"/>
    <s v="Biguanides"/>
    <x v="0"/>
    <d v="2018-07-16T00:00:00"/>
    <s v="Biguanides-&gt;DPP-4 inhibitors-&gt;GLP-1 agonists|Sulfonylureas-&gt;GLP-1 agonists-&gt;Biguanides|DPP-4 inhibitors|GLP-1 agonists|Sulfonylureas-&gt;Biguanides|DPP-4 inhibitors|Sulfonylureas-&gt;DPP-4 inhibitors|Insulin glargine-&gt;Insulin glargine-&gt;DPP-4 inhibitors|Insulin glargine|SGLT-2 inhibitors"/>
  </r>
  <r>
    <s v="miA.rjA1hzY"/>
    <x v="17"/>
    <s v="Māori"/>
    <s v="Biguanides"/>
    <x v="0"/>
    <d v="2019-06-20T00:00:00"/>
    <s v="Biguanides"/>
  </r>
  <r>
    <s v="IXDeBbDTo3A"/>
    <x v="17"/>
    <s v="Other"/>
    <s v="Biguanides"/>
    <x v="0"/>
    <d v="2015-01-17T00:00:00"/>
    <s v="Biguanides"/>
  </r>
  <r>
    <s v="JfzaH74u3tQ"/>
    <x v="17"/>
    <s v="Māori"/>
    <s v="Biguanides"/>
    <x v="0"/>
    <d v="2025-07-10T00:00:00"/>
    <s v="Biguanides"/>
  </r>
  <r>
    <s v="JKsAJWLt8.Q"/>
    <x v="17"/>
    <s v="Other"/>
    <s v="Biguanides"/>
    <x v="0"/>
    <d v="2025-03-31T00:00:00"/>
    <s v="Biguanides"/>
  </r>
  <r>
    <s v="PS5njl959u6"/>
    <x v="17"/>
    <s v="Māori"/>
    <s v="Biguanides"/>
    <x v="0"/>
    <d v="2022-11-28T00:00:00"/>
    <s v="Biguanides"/>
  </r>
  <r>
    <s v="p2Y08KVs1h2"/>
    <x v="17"/>
    <s v="Other"/>
    <s v="Biguanides"/>
    <x v="0"/>
    <d v="2025-01-09T00:00:00"/>
    <s v="Biguanides"/>
  </r>
  <r>
    <s v="p8isYHrtsZQ"/>
    <x v="17"/>
    <s v="Other"/>
    <s v="Biguanides"/>
    <x v="0"/>
    <d v="2021-11-15T00:00:00"/>
    <s v="Biguanides"/>
  </r>
  <r>
    <s v="pGeI7TEJLig"/>
    <x v="17"/>
    <s v="Other"/>
    <s v="Biguanides"/>
    <x v="0"/>
    <d v="2019-04-11T00:00:00"/>
    <s v="Biguanides"/>
  </r>
  <r>
    <s v="oVOf75OGM4o"/>
    <x v="17"/>
    <s v="Asian"/>
    <s v="Biguanides"/>
    <x v="0"/>
    <d v="2019-03-29T00:00:00"/>
    <s v="Biguanides"/>
  </r>
  <r>
    <s v="OWs/1UQfivU"/>
    <x v="17"/>
    <s v="Other"/>
    <s v="Biguanides"/>
    <x v="0"/>
    <d v="2014-07-23T00:00:00"/>
    <s v="Biguanides"/>
  </r>
  <r>
    <s v="ibBFP321ON2"/>
    <x v="17"/>
    <s v="Māori"/>
    <s v="Biguanides"/>
    <x v="0"/>
    <d v="2011-04-05T00:00:00"/>
    <s v="Biguanides"/>
  </r>
  <r>
    <s v="IMBWCNlZUKQ"/>
    <x v="17"/>
    <s v="Māori"/>
    <s v="Biguanides"/>
    <x v="0"/>
    <d v="2024-04-04T00:00:00"/>
    <s v="Biguanides"/>
  </r>
  <r>
    <s v="inmg/g3Sb2k"/>
    <x v="17"/>
    <s v="Māori"/>
    <s v="Biguanides|Insulin isophane"/>
    <x v="0"/>
    <d v="2018-03-29T00:00:00"/>
    <s v="Biguanides|Insulin isophane-&gt;Insulin isophane-&gt;Insulin isophane|Sulfonylureas-&gt;Biguanides|Insulin isophane|Sulfonylureas-&gt;Biguanides|Insulin aspart|Insulin isophane-&gt;Insulin aspart|Insulin isophane-&gt;Biguanides|Sulfonylureas-&gt;DPP-4 inhibitors|Sulfonylureas-&gt;DPP-4 inhibitors|Insulin isophane-&gt;DPP-4 inhibitors-&gt;Sulfonylureas-&gt;GLP-1 agonists-&gt;Biguanides-&gt;Biguanides|GLP-1 agonists-&gt;Biguanides|GLP-1 agonists|Sulfonylureas-&gt;DPP-4 inhibitors|SGLT-2 inhibitors-&gt;DPP-4 inhibitors|SGLT-2 inhibitors|Sulfonylureas"/>
  </r>
  <r>
    <s v="Hzz9kpxFcy2"/>
    <x v="17"/>
    <s v="Other"/>
    <s v="Biguanides"/>
    <x v="0"/>
    <d v="2025-02-27T00:00:00"/>
    <s v="Biguanides"/>
  </r>
  <r>
    <s v="IaKBWrkD0kw"/>
    <x v="17"/>
    <s v="Asian"/>
    <s v="Biguanides"/>
    <x v="0"/>
    <d v="2025-11-14T00:00:00"/>
    <s v="Biguanides"/>
  </r>
  <r>
    <s v="LTQZ8SPzCh2"/>
    <x v="17"/>
    <s v="Other"/>
    <s v="Biguanides"/>
    <x v="0"/>
    <d v="2017-12-07T00:00:00"/>
    <s v="Biguanides"/>
  </r>
  <r>
    <s v="4EYmNby42ew"/>
    <x v="17"/>
    <s v="Māori"/>
    <s v="Biguanides"/>
    <x v="0"/>
    <d v="2016-12-01T00:00:00"/>
    <s v="Biguanides"/>
  </r>
  <r>
    <s v="aVOIQphBJME"/>
    <x v="17"/>
    <s v="Other"/>
    <s v="Biguanides"/>
    <x v="0"/>
    <d v="2022-05-27T00:00:00"/>
    <s v="Biguanides"/>
  </r>
  <r>
    <s v="axcWpK0ycyg"/>
    <x v="17"/>
    <s v="Other"/>
    <s v="Biguanides"/>
    <x v="0"/>
    <d v="2013-01-10T00:00:00"/>
    <s v="Biguanides"/>
  </r>
  <r>
    <s v="AxSd.oxTe12"/>
    <x v="17"/>
    <s v="Other"/>
    <s v="Biguanides"/>
    <x v="0"/>
    <d v="2021-06-23T00:00:00"/>
    <s v="Biguanides"/>
  </r>
  <r>
    <s v="ePwuQfsXXAw"/>
    <x v="17"/>
    <s v="Māori"/>
    <s v="Biguanides"/>
    <x v="0"/>
    <d v="2015-01-22T00:00:00"/>
    <s v="Biguanides"/>
  </r>
  <r>
    <s v="B2Ccwf9ksVU"/>
    <x v="17"/>
    <s v="Pacific peoples"/>
    <s v="Insulin glargine"/>
    <x v="1"/>
    <d v="2017-03-01T00:00:00"/>
    <s v="Insulin glargine-&gt;Biguanides|DPP-4 inhibitors-&gt;DPP-4 inhibitors"/>
  </r>
  <r>
    <s v="EBCdjR1iB/A"/>
    <x v="17"/>
    <s v="Pacific peoples"/>
    <s v="Biguanides"/>
    <x v="0"/>
    <d v="2021-10-29T00:00:00"/>
    <s v="Biguanides"/>
  </r>
  <r>
    <s v="2Bx3TGGTm3k"/>
    <x v="17"/>
    <s v="Other"/>
    <s v="Biguanides"/>
    <x v="0"/>
    <d v="2024-10-02T00:00:00"/>
    <s v="Biguanides"/>
  </r>
  <r>
    <s v="26OtttVIxsw"/>
    <x v="17"/>
    <s v="Other"/>
    <s v="Biguanides"/>
    <x v="0"/>
    <d v="2023-04-24T00:00:00"/>
    <s v="Biguanides"/>
  </r>
  <r>
    <s v="259TJEKiSgM"/>
    <x v="17"/>
    <s v="Other"/>
    <s v="Biguanides"/>
    <x v="0"/>
    <d v="2015-07-21T00:00:00"/>
    <s v="Biguanides"/>
  </r>
  <r>
    <s v="9YPe.Kt56Fg"/>
    <x v="17"/>
    <s v="Other"/>
    <s v="Biguanides|Sulfonylureas"/>
    <x v="0"/>
    <d v="2012-11-20T00:00:00"/>
    <s v="Biguanides|Sulfonylureas"/>
  </r>
  <r>
    <s v="9mF0vFT8gNI"/>
    <x v="17"/>
    <s v="Other"/>
    <s v="Insulin aspart|Insulin isophane"/>
    <x v="1"/>
    <d v="2025-07-01T00:00:00"/>
    <s v="Insulin aspart|Insulin isophane-&gt;Insulin glargine-&gt;Biguanides|DPP-4 inhibitors-&gt;Insulin aspart"/>
  </r>
  <r>
    <s v="wLGrfKW/F2k"/>
    <x v="17"/>
    <s v="Māori"/>
    <s v="Biguanides"/>
    <x v="0"/>
    <d v="2019-05-08T00:00:00"/>
    <s v="Biguanides"/>
  </r>
  <r>
    <s v="X.NHpmTQcFc"/>
    <x v="17"/>
    <s v="Other"/>
    <s v="Biguanides"/>
    <x v="0"/>
    <d v="2020-01-23T00:00:00"/>
    <s v="Biguanides"/>
  </r>
  <r>
    <s v="T74SS7eTqJQ"/>
    <x v="17"/>
    <s v="Other"/>
    <s v="Biguanides"/>
    <x v="0"/>
    <d v="2025-10-20T00:00:00"/>
    <s v="Biguanides"/>
  </r>
  <r>
    <s v="THU3MK/aH7E"/>
    <x v="17"/>
    <s v="Māori"/>
    <s v="Biguanides"/>
    <x v="0"/>
    <d v="2025-12-10T00:00:00"/>
    <s v="Biguanides"/>
  </r>
  <r>
    <s v="Hh7aKMk7BzM"/>
    <x v="17"/>
    <s v="Other"/>
    <s v="Biguanides"/>
    <x v="0"/>
    <d v="2016-09-05T00:00:00"/>
    <s v="Biguanides"/>
  </r>
  <r>
    <s v="hhnpAhe6ZGY"/>
    <x v="17"/>
    <s v="Other"/>
    <s v="Biguanides"/>
    <x v="0"/>
    <d v="2021-11-15T00:00:00"/>
    <s v="Biguanides"/>
  </r>
  <r>
    <s v="HcaKUmodBeQ"/>
    <x v="17"/>
    <s v="Other"/>
    <s v="Biguanides"/>
    <x v="0"/>
    <d v="2019-05-09T00:00:00"/>
    <s v="Biguanides"/>
  </r>
  <r>
    <s v="h5zp71y61yo"/>
    <x v="17"/>
    <s v="Māori"/>
    <s v="Biguanides"/>
    <x v="0"/>
    <d v="2015-06-18T00:00:00"/>
    <s v="Biguanides"/>
  </r>
  <r>
    <s v="hnhIkuta1lY"/>
    <x v="17"/>
    <s v="Other"/>
    <s v="Biguanides"/>
    <x v="0"/>
    <d v="2016-03-01T00:00:00"/>
    <s v="Biguanides"/>
  </r>
  <r>
    <s v="HnWSCtJOnDs"/>
    <x v="17"/>
    <s v="Asian"/>
    <s v="Biguanides"/>
    <x v="0"/>
    <d v="2023-01-30T00:00:00"/>
    <s v="Biguanides"/>
  </r>
  <r>
    <s v="hJaksIMvVLI"/>
    <x v="17"/>
    <s v="Asian"/>
    <s v="Biguanides"/>
    <x v="0"/>
    <d v="2020-10-14T00:00:00"/>
    <s v="Biguanides"/>
  </r>
  <r>
    <s v="kyl44j4jMbc"/>
    <x v="17"/>
    <s v="Other"/>
    <s v="Biguanides"/>
    <x v="0"/>
    <d v="2021-04-29T00:00:00"/>
    <s v="Biguanides"/>
  </r>
  <r>
    <s v="Ah5YZsr0eeo"/>
    <x v="17"/>
    <s v="Māori"/>
    <s v="Biguanides"/>
    <x v="0"/>
    <d v="2017-07-18T00:00:00"/>
    <s v="Biguanides"/>
  </r>
  <r>
    <s v="Al4G0ansVO."/>
    <x v="17"/>
    <s v="Māori"/>
    <s v="Biguanides"/>
    <x v="0"/>
    <d v="2025-06-03T00:00:00"/>
    <s v="Biguanides"/>
  </r>
  <r>
    <s v="d2vYyeb1wD2"/>
    <x v="17"/>
    <s v="Other"/>
    <s v="Biguanides"/>
    <x v="0"/>
    <d v="2023-05-29T00:00:00"/>
    <s v="Biguanides"/>
  </r>
  <r>
    <s v="DEWUFa7K/.A"/>
    <x v="17"/>
    <s v="Other"/>
    <s v="Biguanides"/>
    <x v="0"/>
    <d v="2015-10-23T00:00:00"/>
    <s v="Biguanides-&gt;Insulin aspart|Insulin glargine-&gt;Insulin aspart-&gt;Insulin aspart|Insulin isophane-&gt;Insulin isophane-&gt;Insulin glargine"/>
  </r>
  <r>
    <s v="dj8rRn9uCLo"/>
    <x v="17"/>
    <s v="Māori"/>
    <s v="Biguanides"/>
    <x v="0"/>
    <d v="2015-09-23T00:00:00"/>
    <s v="Biguanides-&gt;GLP-1 agonists-&gt;Biguanides|GLP-1 agonists"/>
  </r>
  <r>
    <s v="h/Jgcgp4ISE"/>
    <x v="17"/>
    <s v="Other"/>
    <s v="Biguanides"/>
    <x v="0"/>
    <d v="2024-08-26T00:00:00"/>
    <s v="Biguanides"/>
  </r>
  <r>
    <s v="0NmQS3l2Mrk"/>
    <x v="17"/>
    <s v="Other"/>
    <s v="Biguanides"/>
    <x v="0"/>
    <d v="2015-09-03T00:00:00"/>
    <s v="Biguanides"/>
  </r>
  <r>
    <s v="0wAAchhGaXE"/>
    <x v="17"/>
    <s v="Other"/>
    <s v="Biguanides"/>
    <x v="0"/>
    <d v="2013-11-22T00:00:00"/>
    <s v="Biguanides"/>
  </r>
  <r>
    <s v="8JZSKMt2vwA"/>
    <x v="17"/>
    <s v="Other"/>
    <s v="Biguanides"/>
    <x v="0"/>
    <d v="2013-02-25T00:00:00"/>
    <s v="Biguanides"/>
  </r>
  <r>
    <s v="93F61Ikosgk"/>
    <x v="17"/>
    <s v="Other"/>
    <s v="Biguanides"/>
    <x v="0"/>
    <d v="2018-12-20T00:00:00"/>
    <s v="Biguanides"/>
  </r>
  <r>
    <s v="CItCPIU173k"/>
    <x v="17"/>
    <s v="Pacific peoples"/>
    <s v="Biguanides"/>
    <x v="0"/>
    <d v="2022-08-13T00:00:00"/>
    <s v="Biguanides"/>
  </r>
  <r>
    <s v="cCt41paIcfU"/>
    <x v="17"/>
    <s v="Pacific peoples"/>
    <s v="DPP-4 inhibitors"/>
    <x v="0"/>
    <d v="2025-07-24T00:00:00"/>
    <s v="DPP-4 inhibitors-&gt;Biguanides|GLP-1 agonists-&gt;GLP-1 agonists"/>
  </r>
  <r>
    <s v="G1Myb96KxCE"/>
    <x v="17"/>
    <s v="Māori"/>
    <s v="Biguanides"/>
    <x v="0"/>
    <d v="2015-05-13T00:00:00"/>
    <s v="Biguanides-&gt;Insulin isophane-&gt;Insulin aspart"/>
  </r>
  <r>
    <s v="ClmHl1Znlnk"/>
    <x v="17"/>
    <s v="Other"/>
    <s v="Biguanides"/>
    <x v="0"/>
    <d v="2017-10-27T00:00:00"/>
    <s v="Biguanides"/>
  </r>
  <r>
    <s v="CMJQNd8.BiQ"/>
    <x v="17"/>
    <s v="Pacific peoples"/>
    <s v="Biguanides"/>
    <x v="0"/>
    <d v="2025-09-08T00:00:00"/>
    <s v="Biguanides"/>
  </r>
  <r>
    <s v="CTf6ACuXvxc"/>
    <x v="17"/>
    <s v="Other"/>
    <s v="Biguanides"/>
    <x v="0"/>
    <d v="2014-01-28T00:00:00"/>
    <s v="Biguanides"/>
  </r>
  <r>
    <s v="cVp7oG0fALk"/>
    <x v="17"/>
    <s v="Other"/>
    <s v="Biguanides"/>
    <x v="0"/>
    <d v="2019-09-21T00:00:00"/>
    <s v="Biguanides"/>
  </r>
  <r>
    <s v="CWFnfXcqJfk"/>
    <x v="17"/>
    <s v="Other"/>
    <s v="Biguanides"/>
    <x v="0"/>
    <d v="2022-04-06T00:00:00"/>
    <s v="Biguanides"/>
  </r>
  <r>
    <s v="wA.HI69tNSI"/>
    <x v="17"/>
    <s v="Other"/>
    <s v="Biguanides"/>
    <x v="0"/>
    <d v="2017-03-09T00:00:00"/>
    <s v="Biguanides"/>
  </r>
  <r>
    <s v="VyuJppvETG."/>
    <x v="17"/>
    <s v="Pacific peoples"/>
    <s v="Biguanides"/>
    <x v="0"/>
    <d v="2018-06-21T00:00:00"/>
    <s v="Biguanides-&gt;Sulfonylureas-&gt;Biguanides|Sulfonylureas"/>
  </r>
  <r>
    <s v="w22DrNZaDMk"/>
    <x v="17"/>
    <s v="Other"/>
    <s v="Biguanides"/>
    <x v="0"/>
    <d v="2025-05-28T00:00:00"/>
    <s v="Biguanides"/>
  </r>
  <r>
    <s v="vrHylbAQB.I"/>
    <x v="17"/>
    <s v="Other"/>
    <s v="Biguanides"/>
    <x v="0"/>
    <d v="2014-07-31T00:00:00"/>
    <s v="Biguanides"/>
  </r>
  <r>
    <s v="Vwt1XHNgZLs"/>
    <x v="17"/>
    <s v="Other"/>
    <s v="Biguanides"/>
    <x v="0"/>
    <d v="2013-07-17T00:00:00"/>
    <s v="Biguanides"/>
  </r>
  <r>
    <s v="Sevg2wldNEI"/>
    <x v="17"/>
    <s v="Other"/>
    <s v="Biguanides"/>
    <x v="0"/>
    <d v="2024-02-29T00:00:00"/>
    <s v="Biguanides"/>
  </r>
  <r>
    <s v="orkf1ultPdo"/>
    <x v="17"/>
    <s v="Asian"/>
    <s v="Insulin glargine|Sulfonylureas"/>
    <x v="1"/>
    <d v="2013-08-29T00:00:00"/>
    <s v="Insulin glargine|Sulfonylureas-&gt;Insulin glargine-&gt;Sulfonylureas-&gt;Biguanides-&gt;Biguanides|Sulfonylureas-&gt;Biguanides|Insulin glargine|Sulfonylureas-&gt;Sulfonylureas|Thiazolidinedione-&gt;Biguanides|Sulfonylureas|Thiazolidinedione-&gt;DPP-4 inhibitors|Sulfonylureas|Thiazolidinedione-&gt;DPP-4 inhibitors|Insulin glargine|Sulfonylureas|Thiazolidinedione-&gt;DPP-4 inhibitors|Insulin glargine-&gt;DPP-4 inhibitors|Insulin glargine|SGLT-2 inhibitors|Sulfonylureas|Thiazolidinedione-&gt;DPP-4 inhibitors|SGLT-2 inhibitors|Sulfonylureas|Thiazolidinedione-&gt;DPP-4 inhibitors|Sulfonylureas-&gt;GLP-1 agonists-&gt;GLP-1 agonists|Sulfonylureas-&gt;Biguanides|GLP-1 agonists|Sulfonylureas-&gt;GLP-1 agonists|Insulin glargine|Sulfonylureas-&gt;GLP-1 agonists|Insulin glargine"/>
  </r>
  <r>
    <s v="RSGD8Hdvn9o"/>
    <x v="17"/>
    <s v="Māori"/>
    <s v="Biguanides"/>
    <x v="0"/>
    <d v="2020-02-12T00:00:00"/>
    <s v="Biguanides"/>
  </r>
  <r>
    <s v="oj04c3TyD5s"/>
    <x v="17"/>
    <s v="Pacific peoples"/>
    <s v="Biguanides"/>
    <x v="0"/>
    <d v="2013-11-22T00:00:00"/>
    <s v="Biguanides"/>
  </r>
  <r>
    <s v="O6XKjeVidxc"/>
    <x v="17"/>
    <s v="Pacific peoples"/>
    <s v="Biguanides"/>
    <x v="0"/>
    <d v="2015-02-17T00:00:00"/>
    <s v="Biguanides"/>
  </r>
  <r>
    <s v="nXWPywZxPXU"/>
    <x v="17"/>
    <s v="Māori"/>
    <s v="Biguanides"/>
    <x v="0"/>
    <d v="2014-04-24T00:00:00"/>
    <s v="Biguanides"/>
  </r>
  <r>
    <s v="nevXLbM0zl6"/>
    <x v="17"/>
    <s v="Asian"/>
    <s v="Biguanides"/>
    <x v="0"/>
    <d v="2016-01-08T00:00:00"/>
    <s v="Biguanides"/>
  </r>
  <r>
    <s v="nCmsjvP6xjQ"/>
    <x v="17"/>
    <s v="Other"/>
    <s v="Biguanides"/>
    <x v="0"/>
    <d v="2011-05-26T00:00:00"/>
    <s v="Biguanides"/>
  </r>
  <r>
    <s v="nlm7iGHvVks"/>
    <x v="17"/>
    <s v="Māori"/>
    <s v="Biguanides"/>
    <x v="0"/>
    <d v="2021-02-16T00:00:00"/>
    <s v="Biguanides"/>
  </r>
  <r>
    <s v="gcbAXV6YzOI"/>
    <x v="17"/>
    <s v="Asian"/>
    <s v="Biguanides"/>
    <x v="0"/>
    <d v="2020-07-22T00:00:00"/>
    <s v="Biguanides-&gt;Biguanides|DPP-4 inhibitors-&gt;DPP-4 inhibitors-&gt;Biguanides|DPP-4 inhibitors|SGLT-2 inhibitors"/>
  </r>
  <r>
    <s v="gb7PAFaSVRY"/>
    <x v="17"/>
    <s v="Māori"/>
    <s v="Biguanides"/>
    <x v="0"/>
    <d v="2023-08-10T00:00:00"/>
    <s v="Biguanides"/>
  </r>
  <r>
    <s v="K4ficTq8wVs"/>
    <x v="17"/>
    <s v="Pacific peoples"/>
    <s v="Insulin aspart|Insulin glargine"/>
    <x v="1"/>
    <d v="2024-05-24T00:00:00"/>
    <s v="Insulin aspart|Insulin glargine-&gt;Insulin aspart-&gt;Insulin lispro-&gt;DPP-4 inhibitors-&gt;DPP-4 inhibitors|Insulin lispro-&gt;Biguanides|Insulin aspart|Insulin glargine-&gt;Insulin glargine"/>
  </r>
  <r>
    <s v="jqaoO5HU.PY"/>
    <x v="17"/>
    <s v="Pacific peoples"/>
    <s v="Biguanides"/>
    <x v="0"/>
    <d v="2014-03-11T00:00:00"/>
    <s v="Biguanides"/>
  </r>
  <r>
    <s v="Jm2oDDtXaVs"/>
    <x v="17"/>
    <s v="Other"/>
    <s v="Biguanides"/>
    <x v="0"/>
    <d v="2025-06-23T00:00:00"/>
    <s v="Biguanides"/>
  </r>
  <r>
    <s v="5ZKMPgO7C7."/>
    <x v="17"/>
    <s v="Other"/>
    <s v="Biguanides"/>
    <x v="0"/>
    <d v="2025-08-14T00:00:00"/>
    <s v="Biguanides"/>
  </r>
  <r>
    <s v="/EJ/.CKe8mI"/>
    <x v="17"/>
    <s v="Pacific peoples"/>
    <s v="Biguanides"/>
    <x v="0"/>
    <d v="2024-02-27T00:00:00"/>
    <s v="Biguanides"/>
  </r>
  <r>
    <s v="UN2pkKB4jHg"/>
    <x v="17"/>
    <s v="Other"/>
    <s v="DPP-4 inhibitors|Insulin aspart|Insulin glargine"/>
    <x v="0"/>
    <d v="2022-11-16T00:00:00"/>
    <s v="DPP-4 inhibitors|Insulin aspart|Insulin glargine-&gt;DPP-4 inhibitors-&gt;Biguanides|GLP-1 agonists-&gt;GLP-1 agonists-&gt;Insulin aspart|Insulin glargine-&gt;Insulin glargine-&gt;Insulin glargine|SGLT-2 inhibitors-&gt;Insulin aspart-&gt;Biguanides|GLP-1 agonists|Insulin glargine-&gt;GLP-1 agonists|Insulin glargine-&gt;Insulin aspart|Insulin glargine|SGLT-2 inhibitors"/>
  </r>
  <r>
    <s v="V1BePhYozCU"/>
    <x v="17"/>
    <s v="Asian"/>
    <s v="Biguanides"/>
    <x v="0"/>
    <d v="2025-11-21T00:00:00"/>
    <s v="Biguanides"/>
  </r>
  <r>
    <s v="riZxiPEyoNs"/>
    <x v="17"/>
    <s v="Māori"/>
    <s v="Biguanides"/>
    <x v="0"/>
    <d v="2019-09-09T00:00:00"/>
    <s v="Biguanides"/>
  </r>
  <r>
    <s v="RM6v0LNv2gg"/>
    <x v="17"/>
    <s v="Pacific peoples"/>
    <s v="Biguanides"/>
    <x v="0"/>
    <d v="2017-03-30T00:00:00"/>
    <s v="Biguanides"/>
  </r>
  <r>
    <s v="RhsMIU3/Uxs"/>
    <x v="17"/>
    <s v="Other"/>
    <s v="Biguanides"/>
    <x v="0"/>
    <d v="2021-09-19T00:00:00"/>
    <s v="Biguanides"/>
  </r>
  <r>
    <s v="QYeUs0rdoPc"/>
    <x v="17"/>
    <s v="Pacific peoples"/>
    <s v="Biguanides"/>
    <x v="0"/>
    <d v="2013-02-22T00:00:00"/>
    <s v="Biguanides"/>
  </r>
  <r>
    <s v="fOo0vpJFTHM"/>
    <x v="17"/>
    <s v="Māori"/>
    <s v="Biguanides"/>
    <x v="0"/>
    <d v="2021-07-28T00:00:00"/>
    <s v="Biguanides"/>
  </r>
  <r>
    <s v="FmoSUUW/RLM"/>
    <x v="17"/>
    <s v="Māori"/>
    <s v="Biguanides"/>
    <x v="0"/>
    <d v="2018-12-05T00:00:00"/>
    <s v="Biguanides"/>
  </r>
  <r>
    <s v="FFFvsXOtRiw"/>
    <x v="17"/>
    <s v="Asian"/>
    <s v="Biguanides"/>
    <x v="0"/>
    <d v="2021-08-02T00:00:00"/>
    <s v="Biguanides-&gt;DPP-4 inhibitors"/>
  </r>
  <r>
    <s v="FGFWUzheIzA"/>
    <x v="17"/>
    <s v="Other"/>
    <s v="Biguanides"/>
    <x v="0"/>
    <d v="2025-01-29T00:00:00"/>
    <s v="Biguanides"/>
  </r>
  <r>
    <s v="FcEgI.lQlPE"/>
    <x v="17"/>
    <s v="Māori"/>
    <s v="Biguanides"/>
    <x v="0"/>
    <d v="2023-03-13T00:00:00"/>
    <s v="Biguanides"/>
  </r>
  <r>
    <s v="f7zmYlEBOik"/>
    <x v="17"/>
    <s v="Pacific peoples"/>
    <s v="Biguanides"/>
    <x v="0"/>
    <d v="2020-09-01T00:00:00"/>
    <s v="Biguanides"/>
  </r>
  <r>
    <s v="Bwf9HW7I2C."/>
    <x v="17"/>
    <s v="Other"/>
    <s v="Biguanides"/>
    <x v="0"/>
    <d v="2025-08-27T00:00:00"/>
    <s v="Biguanides"/>
  </r>
  <r>
    <s v="jbn2REnikfU"/>
    <x v="17"/>
    <s v="Māori"/>
    <s v="Biguanides"/>
    <x v="0"/>
    <d v="2025-12-03T00:00:00"/>
    <s v="Biguanides"/>
  </r>
  <r>
    <s v="iziJh4jsb2o"/>
    <x v="17"/>
    <s v="Other"/>
    <s v="Biguanides"/>
    <x v="0"/>
    <d v="2012-02-01T00:00:00"/>
    <s v="Biguanides-&gt;Biguanides|DPP-4 inhibitors-&gt;DPP-4 inhibitors-&gt;DPP-4 inhibitors|Insulin glargine-&gt;Insulin glargine-&gt;Biguanides|DPP-4 inhibitors|Insulin glargine-&gt;SGLT-2 inhibitors-&gt;DPP-4 inhibitors|GLP-1 agonists|Insulin glargine-&gt;GLP-1 agonists"/>
  </r>
  <r>
    <s v="j/MMMwjU6Ok"/>
    <x v="17"/>
    <s v="Māori"/>
    <s v="Biguanides"/>
    <x v="0"/>
    <d v="2017-07-27T00:00:00"/>
    <s v="Biguanides"/>
  </r>
  <r>
    <s v="MINCMX2ny/A"/>
    <x v="17"/>
    <s v="Pacific peoples"/>
    <s v="Biguanides|Insulin aspart|Insulin glargine"/>
    <x v="0"/>
    <d v="2025-03-20T00:00:00"/>
    <s v="Biguanides|Insulin aspart|Insulin glargine-&gt;Insulin aspart|Insulin glargine-&gt;Biguanides|Insulin aspart-&gt;SGLT-2 inhibitors-&gt;Biguanides|SGLT-2 inhibitors"/>
  </r>
  <r>
    <s v="MfJRkbpeIMM"/>
    <x v="17"/>
    <s v="Other"/>
    <s v="Biguanides"/>
    <x v="0"/>
    <d v="2024-06-07T00:00:00"/>
    <s v="Biguanides"/>
  </r>
  <r>
    <s v="MG38wvGX8Jc"/>
    <x v="17"/>
    <s v="Other"/>
    <s v="Biguanides"/>
    <x v="0"/>
    <d v="2016-12-22T00:00:00"/>
    <s v="Biguanides"/>
  </r>
  <r>
    <s v="meFdPNI.mpU"/>
    <x v="17"/>
    <s v="Other"/>
    <s v="Biguanides"/>
    <x v="0"/>
    <d v="2013-04-24T00:00:00"/>
    <s v="Biguanides"/>
  </r>
  <r>
    <s v="jGjbGMKGvgY"/>
    <x v="17"/>
    <s v="Pacific peoples"/>
    <s v="Biguanides"/>
    <x v="0"/>
    <d v="2017-06-15T00:00:00"/>
    <s v="Biguanides"/>
  </r>
  <r>
    <s v="M4A9Q38j0N."/>
    <x v="17"/>
    <s v="Asian"/>
    <s v="Biguanides"/>
    <x v="0"/>
    <d v="2018-06-15T00:00:00"/>
    <s v="Biguanides"/>
  </r>
  <r>
    <s v="XNcHvCx2Xps"/>
    <x v="17"/>
    <s v="Asian"/>
    <s v="Biguanides"/>
    <x v="0"/>
    <d v="2017-04-24T00:00:00"/>
    <s v="Biguanides"/>
  </r>
  <r>
    <s v="XR8UhBRKgD6"/>
    <x v="17"/>
    <s v="Māori"/>
    <s v="Biguanides"/>
    <x v="0"/>
    <d v="2023-03-08T00:00:00"/>
    <s v="Biguanides"/>
  </r>
  <r>
    <s v=".ijfll47342"/>
    <x v="17"/>
    <s v="Māori"/>
    <s v="Biguanides"/>
    <x v="0"/>
    <d v="2023-01-12T00:00:00"/>
    <s v="Biguanides-&gt;Biguanides|SGLT-2 inhibitors-&gt;GLP-1 agonists"/>
  </r>
  <r>
    <s v=".VBT/3TIE1k"/>
    <x v="17"/>
    <s v="Other"/>
    <s v="Biguanides"/>
    <x v="0"/>
    <d v="2013-12-06T00:00:00"/>
    <s v="Biguanides"/>
  </r>
  <r>
    <s v="55DN9S1O8zU"/>
    <x v="17"/>
    <s v="Other"/>
    <s v="Biguanides"/>
    <x v="0"/>
    <d v="2014-06-12T00:00:00"/>
    <s v="Biguanides"/>
  </r>
  <r>
    <s v="5u5nxiS60ds"/>
    <x v="17"/>
    <s v="Other"/>
    <s v="Biguanides"/>
    <x v="0"/>
    <d v="2011-03-10T00:00:00"/>
    <s v="Biguanides"/>
  </r>
  <r>
    <s v="6N5FetaNsbM"/>
    <x v="17"/>
    <s v="Asian"/>
    <s v="Insulin glargine"/>
    <x v="1"/>
    <d v="2020-11-06T00:00:00"/>
    <s v="Insulin glargine-&gt;Biguanides-&gt;DPP-4 inhibitors-&gt;DPP-4 inhibitors|Insulin glargine-&gt;Insulin glargine|SGLT-2 inhibitors-&gt;DPP-4 inhibitors|Insulin glargine|SGLT-2 inhibitors-&gt;DPP-4 inhibitors|SGLT-2 inhibitors-&gt;SGLT-2 inhibitors-&gt;Biguanides|Insulin isophane-&gt;Insulin isophane-&gt;Insulin aspart-&gt;Insulin aspart|Insulin isophane"/>
  </r>
  <r>
    <s v="bm.ZXaI4PYM"/>
    <x v="17"/>
    <s v="Other"/>
    <s v="Biguanides"/>
    <x v="0"/>
    <d v="2025-09-09T00:00:00"/>
    <s v="Biguanides"/>
  </r>
  <r>
    <s v="Brm0ghhyqZY"/>
    <x v="17"/>
    <s v="Asian"/>
    <s v="Biguanides"/>
    <x v="0"/>
    <d v="2021-02-15T00:00:00"/>
    <s v="Biguanides-&gt;GLP-1 agonists-&gt;Biguanides|GLP-1 agonists-&gt;SGLT-2 inhibitors-&gt;Biguanides|GLP-1 agonists|Sulfonylureas-&gt;Biguanides|Sulfonylureas"/>
  </r>
  <r>
    <s v="Gb5I2i7c6VA"/>
    <x v="17"/>
    <s v="Other"/>
    <s v="Biguanides"/>
    <x v="0"/>
    <d v="2024-09-05T00:00:00"/>
    <s v="Biguanides"/>
  </r>
  <r>
    <s v="8MK2Bx8SSmA"/>
    <x v="17"/>
    <s v="Pacific peoples"/>
    <s v="Biguanides"/>
    <x v="0"/>
    <d v="2014-01-24T00:00:00"/>
    <s v="Biguanides"/>
  </r>
  <r>
    <s v="cbpDdx0y1ZU"/>
    <x v="17"/>
    <s v="Other"/>
    <s v="Biguanides"/>
    <x v="0"/>
    <d v="2025-09-16T00:00:00"/>
    <s v="Biguanides"/>
  </r>
  <r>
    <s v="7YwKvuCpqQY"/>
    <x v="17"/>
    <s v="Māori"/>
    <s v="GLP-1 agonists"/>
    <x v="0"/>
    <d v="2023-08-21T00:00:00"/>
    <s v="GLP-1 agonists-&gt;Biguanides|GLP-1 agonists-&gt;SGLT-2 inhibitors"/>
  </r>
  <r>
    <s v="8/0leXr7.ZQ"/>
    <x v="17"/>
    <s v="Māori"/>
    <s v="Biguanides"/>
    <x v="0"/>
    <d v="2012-01-27T00:00:00"/>
    <s v="Biguanides"/>
  </r>
  <r>
    <s v="CVU1Y1zY87o"/>
    <x v="17"/>
    <s v="Asian"/>
    <s v="Biguanides"/>
    <x v="0"/>
    <d v="2025-11-05T00:00:00"/>
    <s v="Biguanides"/>
  </r>
  <r>
    <s v="CTF3tPuSddU"/>
    <x v="17"/>
    <s v="Māori"/>
    <s v="Biguanides"/>
    <x v="0"/>
    <d v="2024-12-09T00:00:00"/>
    <s v="Biguanides"/>
  </r>
  <r>
    <s v="kBCBP2n.1OQ"/>
    <x v="17"/>
    <s v="Asian"/>
    <s v="Biguanides"/>
    <x v="0"/>
    <d v="2024-12-19T00:00:00"/>
    <s v="Biguanides"/>
  </r>
  <r>
    <s v="kBNpACx/LWg"/>
    <x v="17"/>
    <s v="Other"/>
    <s v="Biguanides"/>
    <x v="0"/>
    <d v="2017-07-05T00:00:00"/>
    <s v="Biguanides"/>
  </r>
  <r>
    <s v="kbz3uPpURbg"/>
    <x v="17"/>
    <s v="Other"/>
    <s v="Biguanides"/>
    <x v="0"/>
    <d v="2022-08-23T00:00:00"/>
    <s v="Biguanides"/>
  </r>
  <r>
    <s v="NA.PGZOhxa6"/>
    <x v="17"/>
    <s v="Other"/>
    <s v="Biguanides"/>
    <x v="0"/>
    <d v="2020-06-03T00:00:00"/>
    <s v="Biguanides"/>
  </r>
  <r>
    <s v="N4.UC4nS.GM"/>
    <x v="17"/>
    <s v="Asian"/>
    <s v="Biguanides"/>
    <x v="0"/>
    <d v="2015-12-18T00:00:00"/>
    <s v="Biguanides"/>
  </r>
  <r>
    <s v="Nr8o4xu/rEw"/>
    <x v="17"/>
    <s v="Māori"/>
    <s v="Biguanides"/>
    <x v="0"/>
    <d v="2018-06-22T00:00:00"/>
    <s v="Biguanides"/>
  </r>
  <r>
    <s v="rSzhdunN/B2"/>
    <x v="17"/>
    <s v="Asian"/>
    <s v="Biguanides"/>
    <x v="0"/>
    <d v="2025-06-19T00:00:00"/>
    <s v="Biguanides-&gt;Insulin glargine"/>
  </r>
  <r>
    <s v="xIRrNziKao."/>
    <x v="17"/>
    <s v="Other"/>
    <s v="Biguanides"/>
    <x v="0"/>
    <d v="2023-07-07T00:00:00"/>
    <s v="Biguanides"/>
  </r>
  <r>
    <s v="RnHOmrlSuu6"/>
    <x v="17"/>
    <s v="Māori"/>
    <s v="Insulin aspart"/>
    <x v="1"/>
    <d v="2014-07-29T00:00:00"/>
    <s v="Insulin aspart-&gt;Insulin glargine-&gt;Insulin aspart|Insulin glargine-&gt;Biguanides|Insulin aspart-&gt;Biguanides|Insulin aspart|Insulin glargine-&gt;Biguanides"/>
  </r>
  <r>
    <s v="riviPALKR0s"/>
    <x v="17"/>
    <s v="Asian"/>
    <s v="Biguanides"/>
    <x v="0"/>
    <d v="2024-04-26T00:00:00"/>
    <s v="Biguanides"/>
  </r>
  <r>
    <s v="quYacQw.kGA"/>
    <x v="17"/>
    <s v="Other"/>
    <s v="Biguanides"/>
    <x v="0"/>
    <d v="2018-12-18T00:00:00"/>
    <s v="Biguanides"/>
  </r>
  <r>
    <s v="R8cDiW4i8lw"/>
    <x v="17"/>
    <s v="Māori"/>
    <s v="Biguanides"/>
    <x v="0"/>
    <d v="2024-08-16T00:00:00"/>
    <s v="Biguanides"/>
  </r>
  <r>
    <s v="r0GV0SoZFxU"/>
    <x v="17"/>
    <s v="Other"/>
    <s v="Insulin aspart|Insulin glargine"/>
    <x v="1"/>
    <d v="2021-05-05T00:00:00"/>
    <s v="Insulin aspart|Insulin glargine-&gt;Insulin aspart-&gt;Biguanides-&gt;Biguanides|Insulin aspart|Insulin glargine-&gt;Biguanides|Insulin aspart-&gt;Insulin glargine"/>
  </r>
  <r>
    <s v="lFUJb/fZwlk"/>
    <x v="17"/>
    <s v="Other"/>
    <s v="Biguanides"/>
    <x v="0"/>
    <d v="2024-09-10T00:00:00"/>
    <s v="Biguanides"/>
  </r>
  <r>
    <s v="I1w/cSRi/u."/>
    <x v="17"/>
    <s v="Māori"/>
    <s v="Biguanides"/>
    <x v="0"/>
    <d v="2022-02-18T00:00:00"/>
    <s v="Biguanides"/>
  </r>
  <r>
    <s v="HY5uZ.XXbAo"/>
    <x v="17"/>
    <s v="Māori"/>
    <s v="Biguanides"/>
    <x v="0"/>
    <d v="2025-10-31T00:00:00"/>
    <s v="Biguanides"/>
  </r>
  <r>
    <s v="i.bLQ5PUTy."/>
    <x v="17"/>
    <s v="Māori"/>
    <s v="Biguanides"/>
    <x v="0"/>
    <d v="2018-07-18T00:00:00"/>
    <s v="Biguanides"/>
  </r>
  <r>
    <s v="I9F/LqQmrn."/>
    <x v="17"/>
    <s v="Other"/>
    <s v="Biguanides"/>
    <x v="0"/>
    <d v="2022-07-04T00:00:00"/>
    <s v="Biguanides"/>
  </r>
  <r>
    <s v="e0aiRANnDyk"/>
    <x v="17"/>
    <s v="Māori"/>
    <s v="Biguanides"/>
    <x v="0"/>
    <d v="2015-06-19T00:00:00"/>
    <s v="Biguanides"/>
  </r>
  <r>
    <s v="EDMWy.FJTwc"/>
    <x v="17"/>
    <s v="Māori"/>
    <s v="Biguanides"/>
    <x v="0"/>
    <d v="2023-03-15T00:00:00"/>
    <s v="Biguanides"/>
  </r>
  <r>
    <s v="eNIF9ygsti6"/>
    <x v="17"/>
    <s v="Māori"/>
    <s v="Biguanides"/>
    <x v="0"/>
    <d v="2018-04-13T00:00:00"/>
    <s v="Biguanides"/>
  </r>
  <r>
    <s v="HOD.SYECQNo"/>
    <x v="17"/>
    <s v="Other"/>
    <s v="DPP-4 inhibitors"/>
    <x v="0"/>
    <d v="2021-08-16T00:00:00"/>
    <s v="DPP-4 inhibitors-&gt;DPP-4 inhibitors|SGLT-2 inhibitors-&gt;SGLT-2 inhibitors"/>
  </r>
  <r>
    <s v="hRoo5hD9KO."/>
    <x v="17"/>
    <s v="Other"/>
    <s v="Biguanides"/>
    <x v="0"/>
    <d v="2024-05-08T00:00:00"/>
    <s v="Biguanides"/>
  </r>
  <r>
    <s v="ahkma91SCeM"/>
    <x v="17"/>
    <s v="Māori"/>
    <s v="Biguanides"/>
    <x v="0"/>
    <d v="2023-07-04T00:00:00"/>
    <s v="Biguanides"/>
  </r>
  <r>
    <s v="5gB9KEDSFtk"/>
    <x v="17"/>
    <s v="Māori"/>
    <s v="Biguanides"/>
    <x v="0"/>
    <d v="2020-06-25T00:00:00"/>
    <s v="Biguanides-&gt;Biguanides|SGLT-2 inhibitors-&gt;SGLT-2 inhibitors-&gt;DPP-4 inhibitors"/>
  </r>
  <r>
    <s v="AEmYcaDblts"/>
    <x v="17"/>
    <s v="Asian"/>
    <s v="Biguanides|Insulin glargine"/>
    <x v="0"/>
    <d v="2015-03-13T00:00:00"/>
    <s v="Biguanides|Insulin glargine-&gt;Insulin glargine-&gt;Biguanides-&gt;Biguanides|DPP-4 inhibitors-&gt;DPP-4 inhibitors-&gt;Biguanides|GLP-1 agonists-&gt;GLP-1 agonists"/>
  </r>
  <r>
    <s v="AOViaLwgUG."/>
    <x v="17"/>
    <s v="Pacific peoples"/>
    <s v="Biguanides"/>
    <x v="0"/>
    <d v="2017-09-05T00:00:00"/>
    <s v="Biguanides"/>
  </r>
  <r>
    <s v="4jqPN/EuuEw"/>
    <x v="17"/>
    <s v="Other"/>
    <s v="Biguanides"/>
    <x v="0"/>
    <d v="2014-05-20T00:00:00"/>
    <s v="Biguanides"/>
  </r>
  <r>
    <s v="MNkQpCeqJ4."/>
    <x v="17"/>
    <s v="Māori"/>
    <s v="Biguanides"/>
    <x v="0"/>
    <d v="2024-09-25T00:00:00"/>
    <s v="Biguanides"/>
  </r>
  <r>
    <s v="mtMdXn8MUsE"/>
    <x v="17"/>
    <s v="Māori"/>
    <s v="Biguanides"/>
    <x v="0"/>
    <d v="2016-09-06T00:00:00"/>
    <s v="Biguanides"/>
  </r>
  <r>
    <s v="msoQ6Pj09zc"/>
    <x v="17"/>
    <s v="Māori"/>
    <s v="Biguanides"/>
    <x v="0"/>
    <d v="2016-10-31T00:00:00"/>
    <s v="Biguanides"/>
  </r>
  <r>
    <s v="MQWw.NF8V1c"/>
    <x v="17"/>
    <s v="Māori"/>
    <s v="Biguanides"/>
    <x v="0"/>
    <d v="2025-01-20T00:00:00"/>
    <s v="Biguanides"/>
  </r>
  <r>
    <s v="pwRrxBz39dY"/>
    <x v="17"/>
    <s v="Pacific peoples"/>
    <s v="Biguanides"/>
    <x v="0"/>
    <d v="2023-01-23T00:00:00"/>
    <s v="Biguanides"/>
  </r>
  <r>
    <s v="3NVH8lWTMEQ"/>
    <x v="17"/>
    <s v="Māori"/>
    <s v="Biguanides"/>
    <x v="0"/>
    <d v="2023-07-30T00:00:00"/>
    <s v="Biguanides"/>
  </r>
  <r>
    <s v="3ObqDhCbuOI"/>
    <x v="17"/>
    <s v="Asian"/>
    <s v="Biguanides"/>
    <x v="0"/>
    <d v="2025-08-17T00:00:00"/>
    <s v="Biguanides"/>
  </r>
  <r>
    <s v="3Pa2EFqN0Zc"/>
    <x v="17"/>
    <s v="Pacific peoples"/>
    <s v="Biguanides|Insulin aspart|Insulin glargine"/>
    <x v="0"/>
    <d v="2024-01-29T00:00:00"/>
    <s v="Biguanides|Insulin aspart|Insulin glargine-&gt;Insulin aspart|Insulin glargine"/>
  </r>
  <r>
    <s v="QjNW6jUIIGQ"/>
    <x v="17"/>
    <s v="Other"/>
    <s v="Biguanides"/>
    <x v="0"/>
    <d v="2025-04-08T00:00:00"/>
    <s v="Biguanides"/>
  </r>
  <r>
    <s v="QJp0J.HAPws"/>
    <x v="17"/>
    <s v="Pacific peoples"/>
    <s v="Biguanides"/>
    <x v="0"/>
    <d v="2020-10-14T00:00:00"/>
    <s v="Biguanides-&gt;SGLT-2 inhibitors-&gt;Biguanides|GLP-1 agonists-&gt;GLP-1 agonists"/>
  </r>
  <r>
    <s v="pzYYrvyaxEQ"/>
    <x v="17"/>
    <s v="Pacific peoples"/>
    <s v="Biguanides"/>
    <x v="0"/>
    <d v="2017-11-28T00:00:00"/>
    <s v="Biguanides-&gt;Sulfonylureas-&gt;DPP-4 inhibitors|Sulfonylureas-&gt;SGLT-2 inhibitors-&gt;DPP-4 inhibitors|SGLT-2 inhibitors|Sulfonylureas"/>
  </r>
  <r>
    <s v="pRMYuPjxr9U"/>
    <x v="17"/>
    <s v="Other"/>
    <s v="Biguanides"/>
    <x v="0"/>
    <d v="2011-12-14T00:00:00"/>
    <s v="Biguanides"/>
  </r>
  <r>
    <s v="PsKSX/Qg19w"/>
    <x v="17"/>
    <s v="Other"/>
    <s v="Biguanides"/>
    <x v="0"/>
    <d v="2018-03-28T00:00:00"/>
    <s v="Biguanides"/>
  </r>
  <r>
    <s v="pU6XPrhxG4Y"/>
    <x v="17"/>
    <s v="Māori"/>
    <s v="Biguanides"/>
    <x v="0"/>
    <d v="2014-04-10T00:00:00"/>
    <s v="Biguanides"/>
  </r>
  <r>
    <s v="PeBah9N2j5M"/>
    <x v="17"/>
    <s v="Māori"/>
    <s v="Biguanides"/>
    <x v="0"/>
    <d v="2020-12-04T00:00:00"/>
    <s v="Biguanides"/>
  </r>
  <r>
    <s v="p8Wql/tf5j6"/>
    <x v="17"/>
    <s v="Other"/>
    <s v="Biguanides"/>
    <x v="0"/>
    <d v="2011-06-17T00:00:00"/>
    <s v="Biguanides"/>
  </r>
  <r>
    <s v="pa5q83ZtQKE"/>
    <x v="17"/>
    <s v="Māori"/>
    <s v="Biguanides"/>
    <x v="0"/>
    <d v="2025-04-30T00:00:00"/>
    <s v="Biguanides"/>
  </r>
  <r>
    <s v="X.dM.5Fyssk"/>
    <x v="17"/>
    <s v="Other"/>
    <s v="Biguanides"/>
    <x v="0"/>
    <d v="2025-05-22T00:00:00"/>
    <s v="Biguanides"/>
  </r>
  <r>
    <s v="WM64cfzLx9E"/>
    <x v="17"/>
    <s v="Pacific peoples"/>
    <s v="Insulin glargine"/>
    <x v="1"/>
    <d v="2025-03-07T00:00:00"/>
    <s v="Insulin glargine-&gt;DPP-4 inhibitors|SGLT-2 inhibitors"/>
  </r>
  <r>
    <s v="WnJdWhdwXzM"/>
    <x v="17"/>
    <s v="Other"/>
    <s v="Biguanides"/>
    <x v="0"/>
    <d v="2018-05-06T00:00:00"/>
    <s v="Biguanides"/>
  </r>
  <r>
    <s v="WRcXCowdjkw"/>
    <x v="17"/>
    <s v="Other"/>
    <s v="Biguanides"/>
    <x v="0"/>
    <d v="2015-10-28T00:00:00"/>
    <s v="Biguanides"/>
  </r>
  <r>
    <s v="tDSaqEdhfUU"/>
    <x v="17"/>
    <s v="Māori"/>
    <s v="Biguanides"/>
    <x v="0"/>
    <d v="2014-06-10T00:00:00"/>
    <s v="Biguanides-&gt;Sulfonylureas-&gt;Sulfonylureas|Thiazolidinedione-&gt;Biguanides|Sulfonylureas|Thiazolidinedione-&gt;Insulin aspart|Insulin isophane-&gt;Insulin isophane-&gt;Biguanides|Insulin isophane-&gt;Insulin aspart-&gt;Insulin aspart|Insulin glargine-&gt;Insulin aspart|Insulin lispro-&gt;DPP-4 inhibitors|Insulin aspart|Insulin glargine-&gt;DPP-4 inhibitors|Insulin aspart-&gt;Insulin glargine-&gt;SGLT-2 inhibitors-&gt;Insulin glargine|SGLT-2 inhibitors-&gt;GLP-1 agonists|Insulin aspart|Insulin glargine-&gt;GLP-1 agonists-&gt;GLP-1 agonists|Insulin glargine-&gt;GLP-1 agonists|Insulin aspart-&gt;Biguanides|Insulin aspart|Insulin glargine-&gt;Biguanides|Insulin glargine"/>
  </r>
  <r>
    <s v="325SOP9OUFE"/>
    <x v="17"/>
    <s v="Pacific peoples"/>
    <s v="Biguanides"/>
    <x v="0"/>
    <d v="2022-10-11T00:00:00"/>
    <s v="Biguanides"/>
  </r>
  <r>
    <s v="2xBWEYV.5GY"/>
    <x v="17"/>
    <s v="Māori"/>
    <s v="Biguanides"/>
    <x v="0"/>
    <d v="2024-01-24T00:00:00"/>
    <s v="Biguanides"/>
  </r>
  <r>
    <s v="3DPcqlJY6PE"/>
    <x v="17"/>
    <s v="Other"/>
    <s v="Biguanides"/>
    <x v="0"/>
    <d v="2019-07-23T00:00:00"/>
    <s v="Biguanides"/>
  </r>
  <r>
    <s v="8xJpJfgBjDs"/>
    <x v="17"/>
    <s v="Pacific peoples"/>
    <s v="Biguanides"/>
    <x v="0"/>
    <d v="2023-06-17T00:00:00"/>
    <s v="Biguanides-&gt;GLP-1 agonists"/>
  </r>
  <r>
    <s v="zs.BKCwoSa2"/>
    <x v="17"/>
    <s v="Other"/>
    <s v="Biguanides"/>
    <x v="0"/>
    <d v="2017-08-23T00:00:00"/>
    <s v="Biguanides"/>
  </r>
  <r>
    <s v="1TZZGIfmCss"/>
    <x v="17"/>
    <s v="Other"/>
    <s v="Biguanides"/>
    <x v="0"/>
    <d v="2017-07-18T00:00:00"/>
    <s v="Biguanides"/>
  </r>
  <r>
    <s v="1SISNWth3P."/>
    <x v="17"/>
    <s v="Pacific peoples"/>
    <s v="Biguanides"/>
    <x v="0"/>
    <d v="2013-05-16T00:00:00"/>
    <s v="Biguanides-&gt;DPP-4 inhibitors-&gt;DPP-4 inhibitors|SGLT-2 inhibitors-&gt;DPP-4 inhibitors|GLP-1 agonists-&gt;GLP-1 agonists-&gt;Biguanides|GLP-1 agonists|Sulfonylureas-&gt;Sulfonylureas-&gt;DPP-4 inhibitors|GLP-1 agonists|Sulfonylureas-&gt;DPP-4 inhibitors|Sulfonylureas-&gt;GLP-1 agonists|Sulfonylureas"/>
  </r>
  <r>
    <s v="1TiDJnwxOq2"/>
    <x v="17"/>
    <s v="Pacific peoples"/>
    <s v="DPP-4 inhibitors"/>
    <x v="0"/>
    <d v="2024-01-30T00:00:00"/>
    <s v="DPP-4 inhibitors-&gt;Biguanides|DPP-4 inhibitors-&gt;SGLT-2 inhibitors"/>
  </r>
  <r>
    <s v="2O9ng/vwa8."/>
    <x v="17"/>
    <s v="Other"/>
    <s v="Biguanides"/>
    <x v="0"/>
    <d v="2014-05-21T00:00:00"/>
    <s v="Biguanides"/>
  </r>
  <r>
    <s v="2M7vgr7W.Mo"/>
    <x v="17"/>
    <s v="Other"/>
    <s v="Biguanides"/>
    <x v="0"/>
    <d v="2012-02-11T00:00:00"/>
    <s v="Biguanides"/>
  </r>
  <r>
    <s v="22IFPmNHh.M"/>
    <x v="17"/>
    <s v="Māori"/>
    <s v="Insulin glargine"/>
    <x v="1"/>
    <d v="2022-12-22T00:00:00"/>
    <s v="Insulin glargine-&gt;Insulin aspart-&gt;Biguanides|Insulin aspart|Insulin glargine-&gt;Biguanides-&gt;Biguanides|Insulin aspart-&gt;Insulin aspart|Insulin glargine-&gt;GLP-1 agonists|Insulin aspart-&gt;GLP-1 agonists|Insulin glargine-&gt;Biguanides|Insulin glargine-&gt;GLP-1 agonists-&gt;Biguanides|GLP-1 agonists|Insulin aspart|Insulin glargine-&gt;GLP-1 agonists|Insulin aspart|Insulin glargine-&gt;Biguanides|GLP-1 agonists|Sulfonylureas-&gt;Sulfonylureas-&gt;GLP-1 agonists|Sulfonylureas-&gt;Biguanides|GLP-1 agonists-&gt;Insulin glargine|Sulfonylureas"/>
  </r>
  <r>
    <s v="zCIl8v2bgKk"/>
    <x v="17"/>
    <s v="Māori"/>
    <s v="Insulin glargine"/>
    <x v="1"/>
    <d v="2012-05-03T00:00:00"/>
    <s v="Insulin glargine-&gt;Insulin glargine|Insulin lispro-&gt;Insulin glargine|Insulin glulisine-&gt;Insulin glulisine-&gt;Biguanides|Insulin glulisine"/>
  </r>
  <r>
    <s v="x7TZPvi.f6M"/>
    <x v="17"/>
    <s v="Other"/>
    <s v="Biguanides"/>
    <x v="0"/>
    <d v="2014-06-06T00:00:00"/>
    <s v="Biguanides"/>
  </r>
  <r>
    <s v="CyvdwaSHje2"/>
    <x v="17"/>
    <s v="Other"/>
    <s v="Biguanides"/>
    <x v="0"/>
    <d v="2020-09-15T00:00:00"/>
    <s v="Biguanides"/>
  </r>
  <r>
    <s v="cIPEA5HBFgg"/>
    <x v="17"/>
    <s v="Māori"/>
    <s v="Biguanides"/>
    <x v="0"/>
    <d v="2015-10-29T00:00:00"/>
    <s v="Biguanides"/>
  </r>
  <r>
    <s v="gap7Df6HTd6"/>
    <x v="17"/>
    <s v="Asian"/>
    <s v="Biguanides"/>
    <x v="0"/>
    <d v="2022-02-15T00:00:00"/>
    <s v="Biguanides"/>
  </r>
  <r>
    <s v="KC/.fOz1z9U"/>
    <x v="17"/>
    <s v="Other"/>
    <s v="Biguanides"/>
    <x v="0"/>
    <d v="2015-06-17T00:00:00"/>
    <s v="Biguanides"/>
  </r>
  <r>
    <s v="jxEsfqfKTIw"/>
    <x v="17"/>
    <s v="Māori"/>
    <s v="Biguanides"/>
    <x v="0"/>
    <d v="2013-10-14T00:00:00"/>
    <s v="Biguanides-&gt;Sulfonylureas"/>
  </r>
  <r>
    <s v="jVJI1opeWMI"/>
    <x v="17"/>
    <s v="Pacific peoples"/>
    <s v="Biguanides"/>
    <x v="0"/>
    <d v="2021-05-25T00:00:00"/>
    <s v="Biguanides-&gt;SGLT-2 inhibitors-&gt;DPP-4 inhibitors|SGLT-2 inhibitors-&gt;DPP-4 inhibitors"/>
  </r>
  <r>
    <s v="jtTO02vEicg"/>
    <x v="17"/>
    <s v="Other"/>
    <s v="Biguanides"/>
    <x v="0"/>
    <d v="2024-09-25T00:00:00"/>
    <s v="Biguanides"/>
  </r>
  <r>
    <s v="0ajx9iEOU56"/>
    <x v="17"/>
    <s v="Other"/>
    <s v="Biguanides"/>
    <x v="0"/>
    <d v="2014-05-29T00:00:00"/>
    <s v="Biguanides"/>
  </r>
  <r>
    <s v="19ztK5wWvbg"/>
    <x v="17"/>
    <s v="Pacific peoples"/>
    <s v="Biguanides"/>
    <x v="0"/>
    <d v="2014-07-04T00:00:00"/>
    <s v="Biguanides-&gt;SGLT-2 inhibitors"/>
  </r>
  <r>
    <s v="1AG38Ir5MCc"/>
    <x v="17"/>
    <s v="Māori"/>
    <s v="Biguanides"/>
    <x v="0"/>
    <d v="2011-07-28T00:00:00"/>
    <s v="Biguanides"/>
  </r>
  <r>
    <s v="0VSpMuQ.ml."/>
    <x v="17"/>
    <s v="Asian"/>
    <s v="Biguanides"/>
    <x v="0"/>
    <d v="2015-06-16T00:00:00"/>
    <s v="Biguanides"/>
  </r>
  <r>
    <s v="yPEUaM.NbhI"/>
    <x v="17"/>
    <s v="Other"/>
    <s v="Biguanides"/>
    <x v="0"/>
    <d v="2013-01-26T00:00:00"/>
    <s v="Biguanides"/>
  </r>
  <r>
    <s v="Yx6/Hn2/1Hg"/>
    <x v="17"/>
    <s v="Other"/>
    <s v="Biguanides"/>
    <x v="0"/>
    <d v="2016-01-06T00:00:00"/>
    <s v="Biguanides"/>
  </r>
  <r>
    <s v="z4eMkOFjLjQ"/>
    <x v="17"/>
    <s v="Māori"/>
    <s v="Biguanides"/>
    <x v="0"/>
    <d v="2015-12-09T00:00:00"/>
    <s v="Biguanides"/>
  </r>
  <r>
    <s v="7qmv2gqi5CE"/>
    <x v="17"/>
    <s v="Other"/>
    <s v="Biguanides"/>
    <x v="0"/>
    <d v="2024-10-17T00:00:00"/>
    <s v="Biguanides"/>
  </r>
  <r>
    <s v="7XmbMK3II/k"/>
    <x v="17"/>
    <s v="Pacific peoples"/>
    <s v="Biguanides"/>
    <x v="0"/>
    <d v="2014-10-09T00:00:00"/>
    <s v="Biguanides"/>
  </r>
  <r>
    <s v="C3JiqS.cKns"/>
    <x v="17"/>
    <s v="Other"/>
    <s v="Biguanides"/>
    <x v="0"/>
    <d v="2011-04-01T00:00:00"/>
    <s v="Biguanides"/>
  </r>
  <r>
    <s v="C0OX/bHLgAk"/>
    <x v="17"/>
    <s v="Māori"/>
    <s v="Biguanides"/>
    <x v="0"/>
    <d v="2022-01-28T00:00:00"/>
    <s v="Biguanides"/>
  </r>
  <r>
    <s v="8dLsZ6a.jV6"/>
    <x v="17"/>
    <s v="Pacific peoples"/>
    <s v="Biguanides"/>
    <x v="0"/>
    <d v="2014-12-23T00:00:00"/>
    <s v="Biguanides"/>
  </r>
  <r>
    <s v="8NwMgFrVpvQ"/>
    <x v="17"/>
    <s v="Māori"/>
    <s v="Biguanides"/>
    <x v="0"/>
    <d v="2011-12-20T00:00:00"/>
    <s v="Biguanides"/>
  </r>
  <r>
    <s v="vhtAPlYifUs"/>
    <x v="17"/>
    <s v="Other"/>
    <s v="Biguanides"/>
    <x v="0"/>
    <d v="2023-04-17T00:00:00"/>
    <s v="Biguanides"/>
  </r>
  <r>
    <s v="Viqfo.qVYFY"/>
    <x v="17"/>
    <s v="Other"/>
    <s v="Biguanides"/>
    <x v="0"/>
    <d v="2017-04-04T00:00:00"/>
    <s v="Biguanides"/>
  </r>
  <r>
    <s v="v8Jms1JG7xE"/>
    <x v="17"/>
    <s v="Other"/>
    <s v="Biguanides"/>
    <x v="0"/>
    <d v="2018-09-07T00:00:00"/>
    <s v="Biguanides"/>
  </r>
  <r>
    <s v="vJOriu4v2b6"/>
    <x v="17"/>
    <s v="Māori"/>
    <s v="Biguanides"/>
    <x v="0"/>
    <d v="2023-03-06T00:00:00"/>
    <s v="Biguanides"/>
  </r>
  <r>
    <s v="YlATTRfmh0I"/>
    <x v="17"/>
    <s v="Other"/>
    <s v="Biguanides"/>
    <x v="0"/>
    <d v="2012-12-17T00:00:00"/>
    <s v="Biguanides"/>
  </r>
  <r>
    <s v="uxp7IWwTv7M"/>
    <x v="17"/>
    <s v="Other"/>
    <s v="Biguanides"/>
    <x v="0"/>
    <d v="2021-01-26T00:00:00"/>
    <s v="Biguanides"/>
  </r>
  <r>
    <s v="umlIWcj9mXk"/>
    <x v="17"/>
    <s v="Other"/>
    <s v="Biguanides"/>
    <x v="0"/>
    <d v="2021-06-16T00:00:00"/>
    <s v="Biguanides"/>
  </r>
  <r>
    <s v="O4mkNONKDMg"/>
    <x v="17"/>
    <s v="Pacific peoples"/>
    <s v="Biguanides"/>
    <x v="0"/>
    <d v="2024-07-04T00:00:00"/>
    <s v="Biguanides"/>
  </r>
  <r>
    <s v="oBFCiLUu1ps"/>
    <x v="17"/>
    <s v="Other"/>
    <s v="Biguanides"/>
    <x v="0"/>
    <d v="2022-08-11T00:00:00"/>
    <s v="Biguanides"/>
  </r>
  <r>
    <s v="9RQ0IqmwO6M"/>
    <x v="17"/>
    <s v="Asian"/>
    <s v="Biguanides"/>
    <x v="0"/>
    <d v="2016-04-28T00:00:00"/>
    <s v="Biguanides-&gt;DPP-4 inhibitors"/>
  </r>
  <r>
    <s v="9uXXqDJ0j4."/>
    <x v="17"/>
    <s v="Asian"/>
    <s v="Biguanides"/>
    <x v="0"/>
    <d v="2013-08-20T00:00:00"/>
    <s v="Biguanides"/>
  </r>
  <r>
    <s v="9vJPO3CZ3H."/>
    <x v="17"/>
    <s v="Other"/>
    <s v="Biguanides"/>
    <x v="0"/>
    <d v="2025-02-24T00:00:00"/>
    <s v="Biguanides"/>
  </r>
  <r>
    <s v="ablff4HGGNk"/>
    <x v="17"/>
    <s v="Other"/>
    <s v="Biguanides"/>
    <x v="0"/>
    <d v="2022-04-06T00:00:00"/>
    <s v="Biguanides"/>
  </r>
  <r>
    <s v="d.1uSnLpe/."/>
    <x v="17"/>
    <s v="Other"/>
    <s v="Biguanides"/>
    <x v="0"/>
    <d v="2012-01-09T00:00:00"/>
    <s v="Biguanides"/>
  </r>
  <r>
    <s v="DHDXbJKxcV."/>
    <x v="17"/>
    <s v="Other"/>
    <s v="Biguanides"/>
    <x v="0"/>
    <d v="2014-08-14T00:00:00"/>
    <s v="Biguanides-&gt;DPP-4 inhibitors"/>
  </r>
  <r>
    <s v="Gs34FtPmv0k"/>
    <x v="17"/>
    <s v="Other"/>
    <s v="Biguanides"/>
    <x v="0"/>
    <d v="2019-11-14T00:00:00"/>
    <s v="Biguanides"/>
  </r>
  <r>
    <s v="DPgG4aNuTws"/>
    <x v="17"/>
    <s v="Māori"/>
    <s v="Biguanides"/>
    <x v="0"/>
    <d v="2013-03-14T00:00:00"/>
    <s v="Biguanides"/>
  </r>
  <r>
    <s v="h/dJMqM3mtg"/>
    <x v="17"/>
    <s v="Asian"/>
    <s v="Biguanides"/>
    <x v="0"/>
    <d v="2016-08-15T00:00:00"/>
    <s v="Biguanides"/>
  </r>
  <r>
    <s v="Gz8EZHW/Ox2"/>
    <x v="17"/>
    <s v="Other"/>
    <s v="Biguanides"/>
    <x v="0"/>
    <d v="2015-09-25T00:00:00"/>
    <s v="Biguanides"/>
  </r>
  <r>
    <s v="gsN19P7QjdY"/>
    <x v="17"/>
    <s v="Other"/>
    <s v="Biguanides"/>
    <x v="0"/>
    <d v="2025-02-27T00:00:00"/>
    <s v="Biguanides"/>
  </r>
  <r>
    <s v="GT4BtmOCPWE"/>
    <x v="17"/>
    <s v="Other"/>
    <s v="Biguanides"/>
    <x v="0"/>
    <d v="2021-11-30T00:00:00"/>
    <s v="Biguanides"/>
  </r>
  <r>
    <s v="GUzB3Z/TmRA"/>
    <x v="17"/>
    <s v="Pacific peoples"/>
    <s v="Biguanides"/>
    <x v="0"/>
    <d v="2015-05-26T00:00:00"/>
    <s v="Biguanides-&gt;Biguanides|Sulfonylureas-&gt;Biguanides|DPP-4 inhibitors|Sulfonylureas-&gt;DPP-4 inhibitors|Sulfonylureas-&gt;DPP-4 inhibitors-&gt;SGLT-2 inhibitors-&gt;DPP-4 inhibitors|SGLT-2 inhibitors"/>
  </r>
  <r>
    <s v="HdLpvEKtiow"/>
    <x v="17"/>
    <s v="Other"/>
    <s v="Biguanides"/>
    <x v="0"/>
    <d v="2020-12-21T00:00:00"/>
    <s v="Biguanides"/>
  </r>
  <r>
    <s v="KoithWkTlFM"/>
    <x v="17"/>
    <s v="Asian"/>
    <s v="Biguanides"/>
    <x v="0"/>
    <d v="2023-10-30T00:00:00"/>
    <s v="Biguanides"/>
  </r>
  <r>
    <s v="kJgbexF1f1Q"/>
    <x v="17"/>
    <s v="Other"/>
    <s v="Biguanides"/>
    <x v="0"/>
    <d v="2021-11-11T00:00:00"/>
    <s v="Biguanides"/>
  </r>
  <r>
    <s v="kjzO28EKZp6"/>
    <x v="17"/>
    <s v="Other"/>
    <s v="Biguanides"/>
    <x v="0"/>
    <d v="2014-08-18T00:00:00"/>
    <s v="Biguanides"/>
  </r>
  <r>
    <s v="kpEh5aFpzN."/>
    <x v="17"/>
    <s v="Māori"/>
    <s v="Biguanides"/>
    <x v="0"/>
    <d v="2011-11-02T00:00:00"/>
    <s v="Biguanides"/>
  </r>
  <r>
    <s v="KDrySikg3K."/>
    <x v="17"/>
    <s v="Māori"/>
    <s v="Biguanides"/>
    <x v="0"/>
    <d v="2023-10-09T00:00:00"/>
    <s v="Biguanides-&gt;SGLT-2 inhibitors"/>
  </r>
  <r>
    <s v="mWjjxPFIEFk"/>
    <x v="17"/>
    <s v="Other"/>
    <s v="Biguanides"/>
    <x v="0"/>
    <d v="2015-10-27T00:00:00"/>
    <s v="Biguanides"/>
  </r>
  <r>
    <s v="MFeTpwbARAY"/>
    <x v="17"/>
    <s v="Other"/>
    <s v="Biguanides"/>
    <x v="0"/>
    <d v="2015-11-09T00:00:00"/>
    <s v="Biguanides"/>
  </r>
  <r>
    <s v="mGnPdqtVw0E"/>
    <x v="17"/>
    <s v="Pacific peoples"/>
    <s v="Biguanides"/>
    <x v="0"/>
    <d v="2019-10-31T00:00:00"/>
    <s v="Biguanides-&gt;Biguanides|DPP-4 inhibitors-&gt;DPP-4 inhibitors-&gt;Biguanides|Insulin isophane-&gt;Insulin isophane-&gt;Insulin aspart-&gt;Insulin aspart|Insulin isophane"/>
  </r>
  <r>
    <s v="3Pbki0dkrBg"/>
    <x v="17"/>
    <s v="Other"/>
    <s v="Biguanides|DPP-4 inhibitors"/>
    <x v="0"/>
    <d v="2025-09-10T00:00:00"/>
    <s v="Biguanides|DPP-4 inhibitors-&gt;DPP-4 inhibitors"/>
  </r>
  <r>
    <s v="n23.qTA7nr."/>
    <x v="17"/>
    <s v="Pacific peoples"/>
    <s v="DPP-4 inhibitors"/>
    <x v="0"/>
    <d v="2019-11-20T00:00:00"/>
    <s v="DPP-4 inhibitors-&gt;DPP-4 inhibitors|Insulin glargine-&gt;Insulin glargine|Sulfonylureas-&gt;DPP-4 inhibitors|Insulin glargine|Sulfonylureas-&gt;Insulin glulisine-&gt;Biguanides|Insulin glargine|Insulin glulisine-&gt;DPP-4 inhibitors|Insulin glargine|Insulin glulisine|Sulfonylureas-&gt;Insulin glargine|Insulin glulisine"/>
  </r>
  <r>
    <s v="mz7XbiWETj6"/>
    <x v="17"/>
    <s v="Māori"/>
    <s v="Biguanides"/>
    <x v="0"/>
    <d v="2024-11-12T00:00:00"/>
    <s v="Biguanides"/>
  </r>
  <r>
    <s v="3l37teAJ5Lw"/>
    <x v="17"/>
    <s v="Other"/>
    <s v="Biguanides"/>
    <x v="0"/>
    <d v="2011-12-20T00:00:00"/>
    <s v="Biguanides"/>
  </r>
  <r>
    <s v="jD44jKe0bkQ"/>
    <x v="17"/>
    <s v="Māori"/>
    <s v="Biguanides"/>
    <x v="0"/>
    <d v="2012-01-19T00:00:00"/>
    <s v="Biguanides"/>
  </r>
  <r>
    <s v="AYtCYq.4IOA"/>
    <x v="17"/>
    <s v="Māori"/>
    <s v="Biguanides"/>
    <x v="0"/>
    <d v="2016-08-26T00:00:00"/>
    <s v="Biguanides"/>
  </r>
  <r>
    <s v="avVXt6e17hc"/>
    <x v="17"/>
    <s v="Pacific peoples"/>
    <s v="Insulin aspart"/>
    <x v="1"/>
    <d v="2012-03-23T00:00:00"/>
    <s v="Insulin aspart-&gt;Insulin glargine-&gt;Insulin aspart|Insulin glargine-&gt;Biguanides|Insulin glargine|Sulfonylureas-&gt;Biguanides|GLP-1 agonists-&gt;GLP-1 agonists-&gt;GLP-1 agonists|Insulin glargine"/>
  </r>
  <r>
    <s v="awvILbnPZl."/>
    <x v="17"/>
    <s v="Māori"/>
    <s v="Biguanides"/>
    <x v="0"/>
    <d v="2012-11-19T00:00:00"/>
    <s v="Biguanides"/>
  </r>
  <r>
    <s v="amDiOkKc3BI"/>
    <x v="17"/>
    <s v="Other"/>
    <s v="Biguanides"/>
    <x v="0"/>
    <d v="2025-02-20T00:00:00"/>
    <s v="Biguanides"/>
  </r>
  <r>
    <s v="AmBz0WuLYQg"/>
    <x v="17"/>
    <s v="Māori"/>
    <s v="Biguanides"/>
    <x v="0"/>
    <d v="2024-08-12T00:00:00"/>
    <s v="Biguanides"/>
  </r>
  <r>
    <s v="A8lOI8YJjIE"/>
    <x v="17"/>
    <s v="Māori"/>
    <s v="Biguanides"/>
    <x v="0"/>
    <d v="2019-06-28T00:00:00"/>
    <s v="Biguanides"/>
  </r>
  <r>
    <s v="AEszL4tI6jc"/>
    <x v="17"/>
    <s v="Other"/>
    <s v="Biguanides"/>
    <x v="0"/>
    <d v="2012-11-05T00:00:00"/>
    <s v="Biguanides"/>
  </r>
  <r>
    <s v="hkhEIg/PpCs"/>
    <x v="17"/>
    <s v="Other"/>
    <s v="Biguanides"/>
    <x v="0"/>
    <d v="2024-11-20T00:00:00"/>
    <s v="Biguanides"/>
  </r>
  <r>
    <s v="eDJ9XZX2Nak"/>
    <x v="17"/>
    <s v="Māori"/>
    <s v="Biguanides"/>
    <x v="0"/>
    <d v="2022-05-18T00:00:00"/>
    <s v="Biguanides"/>
  </r>
  <r>
    <s v="HCdEopgVzzI"/>
    <x v="17"/>
    <s v="Other"/>
    <s v="Biguanides"/>
    <x v="0"/>
    <d v="2016-02-26T00:00:00"/>
    <s v="Biguanides"/>
  </r>
  <r>
    <s v="HEtNLXnjh9s"/>
    <x v="17"/>
    <s v="Other"/>
    <s v="Biguanides"/>
    <x v="0"/>
    <d v="2013-02-28T00:00:00"/>
    <s v="Biguanides"/>
  </r>
  <r>
    <s v="E6lKIil273c"/>
    <x v="17"/>
    <s v="Other"/>
    <s v="Biguanides"/>
    <x v="0"/>
    <d v="2017-03-23T00:00:00"/>
    <s v="Biguanides"/>
  </r>
  <r>
    <s v="dNEe/9HhdAc"/>
    <x v="17"/>
    <s v="Other"/>
    <s v="Biguanides"/>
    <x v="0"/>
    <d v="2021-05-05T00:00:00"/>
    <s v="Biguanides"/>
  </r>
  <r>
    <s v="/gK7.CnGoOA"/>
    <x v="17"/>
    <s v="Māori"/>
    <s v="Biguanides"/>
    <x v="0"/>
    <d v="2025-03-05T00:00:00"/>
    <s v="Biguanides"/>
  </r>
  <r>
    <s v="6jQzyiFStx6"/>
    <x v="17"/>
    <s v="Asian"/>
    <s v="Biguanides"/>
    <x v="0"/>
    <d v="2021-12-01T00:00:00"/>
    <s v="Biguanides"/>
  </r>
  <r>
    <s v="6hja58oucJ2"/>
    <x v="17"/>
    <s v="Māori"/>
    <s v="Biguanides"/>
    <x v="0"/>
    <d v="2020-08-06T00:00:00"/>
    <s v="Biguanides"/>
  </r>
  <r>
    <s v="6D916MNSTsQ"/>
    <x v="17"/>
    <s v="Māori"/>
    <s v="Biguanides"/>
    <x v="0"/>
    <d v="2018-09-04T00:00:00"/>
    <s v="Biguanides"/>
  </r>
  <r>
    <s v="67lnu1aiRCg"/>
    <x v="17"/>
    <s v="Asian"/>
    <s v="Biguanides"/>
    <x v="0"/>
    <d v="2024-12-04T00:00:00"/>
    <s v="Biguanides"/>
  </r>
  <r>
    <s v="6b321KnWl8k"/>
    <x v="17"/>
    <s v="Other"/>
    <s v="Biguanides"/>
    <x v="0"/>
    <d v="2016-08-04T00:00:00"/>
    <s v="Biguanides"/>
  </r>
  <r>
    <s v="FG.D5thP1b2"/>
    <x v="17"/>
    <s v="Other"/>
    <s v="Biguanides"/>
    <x v="0"/>
    <d v="2020-12-07T00:00:00"/>
    <s v="Biguanides"/>
  </r>
  <r>
    <s v="fbhDgd5QYcM"/>
    <x v="17"/>
    <s v="Other"/>
    <s v="Biguanides"/>
    <x v="0"/>
    <d v="2015-11-17T00:00:00"/>
    <s v="Biguanides"/>
  </r>
  <r>
    <s v="bCnWxZel2QM"/>
    <x v="17"/>
    <s v="Other"/>
    <s v="Biguanides"/>
    <x v="0"/>
    <d v="2023-07-18T00:00:00"/>
    <s v="Biguanides"/>
  </r>
  <r>
    <s v="BEjR1jCn.aQ"/>
    <x v="17"/>
    <s v="Other"/>
    <s v="Biguanides"/>
    <x v="0"/>
    <d v="2024-12-09T00:00:00"/>
    <s v="Biguanides"/>
  </r>
  <r>
    <s v="u4KWD92oXkU"/>
    <x v="17"/>
    <s v="Pacific peoples"/>
    <s v="Biguanides"/>
    <x v="0"/>
    <d v="2016-01-20T00:00:00"/>
    <s v="Biguanides"/>
  </r>
  <r>
    <s v="uFQCS7g5vXk"/>
    <x v="17"/>
    <s v="Pacific peoples"/>
    <s v="Biguanides"/>
    <x v="0"/>
    <d v="2025-08-05T00:00:00"/>
    <s v="Biguanides-&gt;SGLT-2 inhibitors"/>
  </r>
  <r>
    <s v="UIvz3lbbbP6"/>
    <x v="17"/>
    <s v="Māori"/>
    <s v="Biguanides"/>
    <x v="0"/>
    <d v="2025-12-23T00:00:00"/>
    <s v="Biguanides"/>
  </r>
  <r>
    <s v="NNTG/STQG3Y"/>
    <x v="17"/>
    <s v="Māori"/>
    <s v="Biguanides"/>
    <x v="0"/>
    <d v="2015-11-28T00:00:00"/>
    <s v="Biguanides-&gt;Biguanides|Insulin aspart|Insulin isophane"/>
  </r>
  <r>
    <s v=".GxK./4OSTM"/>
    <x v="17"/>
    <s v="Other"/>
    <s v="Biguanides"/>
    <x v="0"/>
    <d v="2020-02-25T00:00:00"/>
    <s v="Biguanides"/>
  </r>
  <r>
    <s v="y3xrn3aDlNg"/>
    <x v="17"/>
    <s v="Other"/>
    <s v="Biguanides"/>
    <x v="0"/>
    <d v="2021-09-09T00:00:00"/>
    <s v="Biguanides"/>
  </r>
  <r>
    <s v="xGspJZNm0Nc"/>
    <x v="17"/>
    <s v="Māori"/>
    <s v="Biguanides"/>
    <x v="0"/>
    <d v="2025-02-12T00:00:00"/>
    <s v="Biguanides"/>
  </r>
  <r>
    <s v="XGT5IpZnuXo"/>
    <x v="18"/>
    <s v="Other"/>
    <s v="Biguanides"/>
    <x v="0"/>
    <d v="2024-11-15T00:00:00"/>
    <s v="Biguanides"/>
  </r>
  <r>
    <s v="xHK0T9vlj1E"/>
    <x v="18"/>
    <s v="Other"/>
    <s v="Biguanides"/>
    <x v="0"/>
    <d v="2015-04-21T00:00:00"/>
    <s v="Biguanides-&gt;Insulin aspart|Insulin glargine-&gt;Biguanides|Insulin glargine-&gt;Insulin glargine-&gt;Biguanides|Insulin aspart|Insulin glargine-&gt;Biguanides|Insulin aspart-&gt;Insulin aspart-&gt;DPP-4 inhibitors|Insulin glargine-&gt;DPP-4 inhibitors-&gt;Biguanides|DPP-4 inhibitors-&gt;Biguanides|DPP-4 inhibitors|Insulin glargine-&gt;SGLT-2 inhibitors-&gt;Biguanides|SGLT-2 inhibitors-&gt;DPP-4 inhibitors|SGLT-2 inhibitors-&gt;DPP-4 inhibitors|GLP-1 agonists|SGLT-2 inhibitors-&gt;Biguanides|GLP-1 agonists-&gt;GLP-1 agonists"/>
  </r>
  <r>
    <s v="xO7gWVC02ws"/>
    <x v="18"/>
    <s v="Other"/>
    <s v="Biguanides"/>
    <x v="0"/>
    <d v="2011-09-10T00:00:00"/>
    <s v="Biguanides"/>
  </r>
  <r>
    <s v="y4nNg8SELJU"/>
    <x v="18"/>
    <s v="Pacific peoples"/>
    <s v="Biguanides"/>
    <x v="0"/>
    <d v="2024-11-12T00:00:00"/>
    <s v="Biguanides"/>
  </r>
  <r>
    <s v="TSMVCBXIdwU"/>
    <x v="18"/>
    <s v="Other"/>
    <s v="Biguanides"/>
    <x v="0"/>
    <d v="2015-03-25T00:00:00"/>
    <s v="Biguanides-&gt;Insulin glargine-&gt;Biguanides|Insulin glargine-&gt;DPP-4 inhibitors-&gt;DPP-4 inhibitors|Insulin glargine-&gt;DPP-4 inhibitors|Insulin glargine|SGLT-2 inhibitors-&gt;GLP-1 agonists-&gt;Biguanides|GLP-1 agonists|Insulin glargine-&gt;GLP-1 agonists|Insulin glargine-&gt;Biguanides|GLP-1 agonists-&gt;DPP-4 inhibitors|GLP-1 agonists|Insulin glargine"/>
  </r>
  <r>
    <s v="nwrz1Tg23HY"/>
    <x v="18"/>
    <s v="Māori"/>
    <s v="Biguanides"/>
    <x v="0"/>
    <d v="2016-02-16T00:00:00"/>
    <s v="Biguanides"/>
  </r>
  <r>
    <s v="uDlzCldVWRc"/>
    <x v="18"/>
    <s v="Other"/>
    <s v="Biguanides"/>
    <x v="0"/>
    <d v="2017-02-09T00:00:00"/>
    <s v="Biguanides"/>
  </r>
  <r>
    <s v="bCuGnrnglyI"/>
    <x v="18"/>
    <s v="Other"/>
    <s v="Biguanides"/>
    <x v="0"/>
    <d v="2016-08-29T00:00:00"/>
    <s v="Biguanides-&gt;Biguanides|Sulfonylureas-&gt;Sulfonylureas-&gt;DPP-4 inhibitors-&gt;Insulin aspart-&gt;DPP-4 inhibitors|Insulin aspart-&gt;Insulin aspart|Sulfonylureas-&gt;Biguanides|DPP-4 inhibitors|Insulin aspart|Sulfonylureas-&gt;DPP-4 inhibitors|Insulin aspart|Sulfonylureas-&gt;DPP-4 inhibitors|Sulfonylureas-&gt;GLP-1 agonists-&gt;GLP-1 agonists|Insulin aspart-&gt;Biguanides|GLP-1 agonists-&gt;GLP-1 agonists|Thiazolidinedione-&gt;Thiazolidinedione-&gt;Biguanides|GLP-1 agonists|Thiazolidinedione"/>
  </r>
  <r>
    <s v="FG8zX2abG2A"/>
    <x v="18"/>
    <s v="Māori"/>
    <s v="Biguanides"/>
    <x v="0"/>
    <d v="2023-07-25T00:00:00"/>
    <s v="Biguanides"/>
  </r>
  <r>
    <s v="f4D9CKkmXls"/>
    <x v="18"/>
    <s v="Other"/>
    <s v="Biguanides"/>
    <x v="0"/>
    <d v="2018-03-20T00:00:00"/>
    <s v="Biguanides"/>
  </r>
  <r>
    <s v="EZD.7MJVZHg"/>
    <x v="18"/>
    <s v="Other"/>
    <s v="Biguanides"/>
    <x v="0"/>
    <d v="2019-12-23T00:00:00"/>
    <s v="Biguanides-&gt;DPP-4 inhibitors-&gt;Biguanides|GLP-1 agonists-&gt;SGLT-2 inhibitors-&gt;DPP-4 inhibitors|SGLT-2 inhibitors"/>
  </r>
  <r>
    <s v="6DlSQqsrsrg"/>
    <x v="18"/>
    <s v="Māori"/>
    <s v="Biguanides"/>
    <x v="0"/>
    <d v="2012-03-23T00:00:00"/>
    <s v="Biguanides"/>
  </r>
  <r>
    <s v="70KQyJrxGSk"/>
    <x v="18"/>
    <s v="Asian"/>
    <s v="Biguanides"/>
    <x v="0"/>
    <d v="2018-12-11T00:00:00"/>
    <s v="Biguanides-&gt;Insulin glargine-&gt;DPP-4 inhibitors-&gt;Biguanides|GLP-1 agonists|Thiazolidinedione"/>
  </r>
  <r>
    <s v="6VhrUGgCDXA"/>
    <x v="18"/>
    <s v="Other"/>
    <s v="Biguanides"/>
    <x v="0"/>
    <d v="2019-11-27T00:00:00"/>
    <s v="Biguanides"/>
  </r>
  <r>
    <s v=".wPsLxuQPIQ"/>
    <x v="18"/>
    <s v="Other"/>
    <s v="Biguanides"/>
    <x v="0"/>
    <d v="2019-10-11T00:00:00"/>
    <s v="Biguanides-&gt;SGLT-2 inhibitors-&gt;Biguanides|SGLT-2 inhibitors"/>
  </r>
  <r>
    <s v="DPSK1My1FIM"/>
    <x v="18"/>
    <s v="Māori"/>
    <s v="Insulin aspart|Insulin glargine"/>
    <x v="1"/>
    <d v="2013-06-26T00:00:00"/>
    <s v="Insulin aspart|Insulin glargine-&gt;Insulin glargine-&gt;Insulin aspart-&gt;Biguanides|Insulin aspart|Insulin glargine-&gt;SGLT-2 inhibitors-&gt;Biguanides|Insulin aspart|Insulin glargine|SGLT-2 inhibitors"/>
  </r>
  <r>
    <s v="dRuYdP2HDAA"/>
    <x v="18"/>
    <s v="Māori"/>
    <s v="Biguanides"/>
    <x v="0"/>
    <d v="2022-06-01T00:00:00"/>
    <s v="Biguanides"/>
  </r>
  <r>
    <s v="DueTldW10fM"/>
    <x v="18"/>
    <s v="Other"/>
    <s v="Biguanides"/>
    <x v="0"/>
    <d v="2021-11-10T00:00:00"/>
    <s v="Biguanides"/>
  </r>
  <r>
    <s v="EIZHuHDgbWg"/>
    <x v="18"/>
    <s v="Other"/>
    <s v="Biguanides"/>
    <x v="0"/>
    <d v="2013-06-05T00:00:00"/>
    <s v="Biguanides"/>
  </r>
  <r>
    <s v="efk5woRrfzE"/>
    <x v="18"/>
    <s v="Pacific peoples"/>
    <s v="Biguanides"/>
    <x v="0"/>
    <d v="2011-11-17T00:00:00"/>
    <s v="Biguanides-&gt;GLP-1 agonists-&gt;Biguanides|GLP-1 agonists"/>
  </r>
  <r>
    <s v="EHhGjWxsgtw"/>
    <x v="18"/>
    <s v="Pacific peoples"/>
    <s v="Biguanides"/>
    <x v="0"/>
    <d v="2025-12-29T00:00:00"/>
    <s v="Biguanides"/>
  </r>
  <r>
    <s v="EhkSZb1eMcg"/>
    <x v="18"/>
    <s v="Māori"/>
    <s v="Biguanides"/>
    <x v="0"/>
    <d v="2025-05-12T00:00:00"/>
    <s v="Biguanides"/>
  </r>
  <r>
    <s v="Hk5Q76Sdfp."/>
    <x v="18"/>
    <s v="Māori"/>
    <s v="Biguanides"/>
    <x v="0"/>
    <d v="2021-09-20T00:00:00"/>
    <s v="Biguanides"/>
  </r>
  <r>
    <s v="HjcegILAMp2"/>
    <x v="18"/>
    <s v="Other"/>
    <s v="Biguanides"/>
    <x v="0"/>
    <d v="2025-02-21T00:00:00"/>
    <s v="Biguanides"/>
  </r>
  <r>
    <s v="hjjkZTljE6A"/>
    <x v="18"/>
    <s v="Other"/>
    <s v="Biguanides"/>
    <x v="0"/>
    <d v="2015-05-06T00:00:00"/>
    <s v="Biguanides"/>
  </r>
  <r>
    <s v="Hi0Rr58kKlI"/>
    <x v="18"/>
    <s v="Other"/>
    <s v="Biguanides"/>
    <x v="0"/>
    <d v="2012-07-24T00:00:00"/>
    <s v="Biguanides"/>
  </r>
  <r>
    <s v="4APa/ZSecJE"/>
    <x v="18"/>
    <s v="Asian"/>
    <s v="Biguanides"/>
    <x v="0"/>
    <d v="2019-07-17T00:00:00"/>
    <s v="Biguanides"/>
  </r>
  <r>
    <s v="ASYtntrWuHg"/>
    <x v="18"/>
    <s v="Other"/>
    <s v="Biguanides"/>
    <x v="0"/>
    <d v="2014-11-27T00:00:00"/>
    <s v="Biguanides"/>
  </r>
  <r>
    <s v="jE3vyM2ylYA"/>
    <x v="18"/>
    <s v="Pacific peoples"/>
    <s v="DPP-4 inhibitors|Insulin glargine|Sulfonylureas"/>
    <x v="0"/>
    <d v="2020-01-21T00:00:00"/>
    <s v="DPP-4 inhibitors|Insulin glargine|Sulfonylureas"/>
  </r>
  <r>
    <s v="M8hMD17GLcw"/>
    <x v="18"/>
    <s v="Other"/>
    <s v="Biguanides"/>
    <x v="0"/>
    <d v="2025-05-27T00:00:00"/>
    <s v="Biguanides"/>
  </r>
  <r>
    <s v="J0yR6hSTkBI"/>
    <x v="18"/>
    <s v="Māori"/>
    <s v="Biguanides"/>
    <x v="0"/>
    <d v="2018-08-20T00:00:00"/>
    <s v="Biguanides"/>
  </r>
  <r>
    <s v="J7QdmqaCpU."/>
    <x v="18"/>
    <s v="Māori"/>
    <s v="DPP-4 inhibitors|Insulin glargine"/>
    <x v="0"/>
    <d v="2021-03-25T00:00:00"/>
    <s v="DPP-4 inhibitors|Insulin glargine-&gt;Insulin glargine"/>
  </r>
  <r>
    <s v="fqEdqvNWr5Y"/>
    <x v="18"/>
    <s v="Māori"/>
    <s v="Biguanides"/>
    <x v="0"/>
    <d v="2024-08-20T00:00:00"/>
    <s v="Biguanides"/>
  </r>
  <r>
    <s v="3Yua3qdI.3c"/>
    <x v="18"/>
    <s v="Pacific peoples"/>
    <s v="Biguanides"/>
    <x v="0"/>
    <d v="2020-10-22T00:00:00"/>
    <s v="Biguanides"/>
  </r>
  <r>
    <s v="mXWy43CWzUI"/>
    <x v="18"/>
    <s v="Asian"/>
    <s v="Biguanides"/>
    <x v="0"/>
    <d v="2016-06-23T00:00:00"/>
    <s v="Biguanides-&gt;DPP-4 inhibitors-&gt;DPP-4 inhibitors|Sulfonylureas-&gt;DPP-4 inhibitors|GLP-1 agonists|Sulfonylureas-&gt;DPP-4 inhibitors|GLP-1 agonists-&gt;Biguanides|GLP-1 agonists-&gt;GLP-1 agonists-&gt;Biguanides|SGLT-2 inhibitors-&gt;Insulin glargine"/>
  </r>
  <r>
    <s v="mrL9DZz0W/A"/>
    <x v="18"/>
    <s v="Pacific peoples"/>
    <s v="Biguanides"/>
    <x v="0"/>
    <d v="2012-05-26T00:00:00"/>
    <s v="Biguanides-&gt;Sulfonylureas-&gt;Biguanides|Sulfonylureas-&gt;DPP-4 inhibitors|Sulfonylureas-&gt;DPP-4 inhibitors-&gt;SGLT-2 inhibitors-&gt;DPP-4 inhibitors|SGLT-2 inhibitors"/>
  </r>
  <r>
    <s v="KtG.EnoBdB."/>
    <x v="18"/>
    <s v="Māori"/>
    <s v="Biguanides"/>
    <x v="0"/>
    <d v="2024-03-19T00:00:00"/>
    <s v="Biguanides"/>
  </r>
  <r>
    <s v="KoxUJlvNm/g"/>
    <x v="18"/>
    <s v="Māori"/>
    <s v="Insulin isophane"/>
    <x v="1"/>
    <d v="2013-05-31T00:00:00"/>
    <s v="Insulin isophane-&gt;Biguanides|Insulin lispro-&gt;Insulin aspart-&gt;Biguanides-&gt;Insulin aspart|Insulin isophane-&gt;Insulin aspart|Insulin glargine"/>
  </r>
  <r>
    <s v="gwbeKNEfJKU"/>
    <x v="18"/>
    <s v="Asian"/>
    <s v="Biguanides"/>
    <x v="0"/>
    <d v="2018-11-06T00:00:00"/>
    <s v="Biguanides"/>
  </r>
  <r>
    <s v="gYdYll2sDQ6"/>
    <x v="18"/>
    <s v="Māori"/>
    <s v="Biguanides"/>
    <x v="0"/>
    <d v="2013-05-31T00:00:00"/>
    <s v="Biguanides-&gt;SGLT-2 inhibitors-&gt;GLP-1 agonists-&gt;Biguanides|GLP-1 agonists"/>
  </r>
  <r>
    <s v="DOFlm74JvLU"/>
    <x v="18"/>
    <s v="Other"/>
    <s v="Biguanides"/>
    <x v="0"/>
    <d v="2012-07-13T00:00:00"/>
    <s v="Biguanides"/>
  </r>
  <r>
    <s v="DRntFX0OVOk"/>
    <x v="18"/>
    <s v="Other"/>
    <s v="Insulin isophane"/>
    <x v="1"/>
    <d v="2017-02-24T00:00:00"/>
    <s v="Insulin isophane-&gt;Biguanides"/>
  </r>
  <r>
    <s v="dFGHpnil3jE"/>
    <x v="18"/>
    <s v="Other"/>
    <s v="Insulin aspart|Insulin isophane"/>
    <x v="1"/>
    <d v="2019-10-10T00:00:00"/>
    <s v="Insulin aspart|Insulin isophane-&gt;Biguanides"/>
  </r>
  <r>
    <s v="dfUp5eiA88I"/>
    <x v="18"/>
    <s v="Other"/>
    <s v="Biguanides"/>
    <x v="0"/>
    <d v="2023-12-06T00:00:00"/>
    <s v="Biguanides"/>
  </r>
  <r>
    <s v="DloN4szG6XA"/>
    <x v="18"/>
    <s v="Other"/>
    <s v="Biguanides"/>
    <x v="0"/>
    <d v="2025-05-07T00:00:00"/>
    <s v="Biguanides"/>
  </r>
  <r>
    <s v="d6TsPiSSY/M"/>
    <x v="18"/>
    <s v="Other"/>
    <s v="Biguanides"/>
    <x v="0"/>
    <d v="2023-01-20T00:00:00"/>
    <s v="Biguanides"/>
  </r>
  <r>
    <s v="kvuQbb9wlO."/>
    <x v="18"/>
    <s v="Other"/>
    <s v="Biguanides|Insulin isophane"/>
    <x v="0"/>
    <d v="2015-04-30T00:00:00"/>
    <s v="Biguanides|Insulin isophane-&gt;Insulin aspart"/>
  </r>
  <r>
    <s v="kVZCuxImgQw"/>
    <x v="18"/>
    <s v="Other"/>
    <s v="Biguanides"/>
    <x v="0"/>
    <d v="2019-11-11T00:00:00"/>
    <s v="Biguanides"/>
  </r>
  <r>
    <s v="kXwJT6iKMlA"/>
    <x v="18"/>
    <s v="Other"/>
    <s v="Biguanides"/>
    <x v="0"/>
    <d v="2014-06-25T00:00:00"/>
    <s v="Biguanides"/>
  </r>
  <r>
    <s v="OoJ1SH6hjkQ"/>
    <x v="18"/>
    <s v="Other"/>
    <s v="Biguanides"/>
    <x v="0"/>
    <d v="2024-05-24T00:00:00"/>
    <s v="Biguanides"/>
  </r>
  <r>
    <s v="OoqImn9M7W2"/>
    <x v="18"/>
    <s v="Asian"/>
    <s v="Biguanides"/>
    <x v="0"/>
    <d v="2023-09-14T00:00:00"/>
    <s v="Biguanides"/>
  </r>
  <r>
    <s v="otC7HEfjnm6"/>
    <x v="18"/>
    <s v="Māori"/>
    <s v="Biguanides"/>
    <x v="0"/>
    <d v="2020-11-02T00:00:00"/>
    <s v="Biguanides"/>
  </r>
  <r>
    <s v="UqIpwbrPflY"/>
    <x v="18"/>
    <s v="Other"/>
    <s v="Biguanides"/>
    <x v="0"/>
    <d v="2017-12-14T00:00:00"/>
    <s v="Biguanides"/>
  </r>
  <r>
    <s v="UtTW3UsEQiw"/>
    <x v="18"/>
    <s v="Other"/>
    <s v="Biguanides"/>
    <x v="0"/>
    <d v="2016-05-19T00:00:00"/>
    <s v="Biguanides"/>
  </r>
  <r>
    <s v="UYmehg2BNlc"/>
    <x v="18"/>
    <s v="Māori"/>
    <s v="Biguanides|Insulin glargine"/>
    <x v="0"/>
    <d v="2017-08-24T00:00:00"/>
    <s v="Biguanides|Insulin glargine-&gt;Biguanides|Insulin isophane|Sulfonylureas-&gt;Insulin isophane-&gt;Sulfonylureas-&gt;Insulin aspart|Insulin isophane-&gt;Biguanides|Insulin aspart|Insulin isophane-&gt;Biguanides-&gt;Insulin aspart"/>
  </r>
  <r>
    <s v="UvXXbstEQs."/>
    <x v="18"/>
    <s v="Other"/>
    <s v="Biguanides"/>
    <x v="0"/>
    <d v="2021-10-20T00:00:00"/>
    <s v="Biguanides"/>
  </r>
  <r>
    <s v="v1iABgMAs5o"/>
    <x v="18"/>
    <s v="Asian"/>
    <s v="Biguanides"/>
    <x v="0"/>
    <d v="2019-11-21T00:00:00"/>
    <s v="Biguanides"/>
  </r>
  <r>
    <s v="VCoeCel5ylU"/>
    <x v="18"/>
    <s v="Other"/>
    <s v="Biguanides"/>
    <x v="0"/>
    <d v="2025-02-18T00:00:00"/>
    <s v="Biguanides-&gt;DPP-4 inhibitors"/>
  </r>
  <r>
    <s v="VE1r2vufZOc"/>
    <x v="18"/>
    <s v="Other"/>
    <s v="Insulin lispro"/>
    <x v="1"/>
    <d v="2011-04-14T00:00:00"/>
    <s v="Insulin lispro-&gt;Biguanides|Sulfonylureas-&gt;Sulfonylureas-&gt;Biguanides|Insulin glargine-&gt;Insulin glargine-&gt;DPP-4 inhibitors|Insulin isophane-&gt;Insulin isophane-&gt;DPP-4 inhibitors|Insulin glargine-&gt;DPP-4 inhibitors-&gt;DPP-4 inhibitors|Insulin lispro-&gt;Biguanides-&gt;DPP-4 inhibitors|SGLT-2 inhibitors-&gt;DPP-4 inhibitors|Insulin lispro|SGLT-2 inhibitors-&gt;Insulin lispro|SGLT-2 inhibitors-&gt;Biguanides|GLP-1 agonists|Insulin lispro-&gt;GLP-1 agonists|Insulin lispro-&gt;SGLT-2 inhibitors-&gt;Biguanides|Insulin lispro-&gt;Biguanides|DPP-4 inhibitors|Insulin lispro|SGLT-2 inhibitors"/>
  </r>
  <r>
    <s v="8O9Pt3Ah70Q"/>
    <x v="18"/>
    <s v="Other"/>
    <s v="Biguanides"/>
    <x v="0"/>
    <d v="2024-06-24T00:00:00"/>
    <s v="Biguanides"/>
  </r>
  <r>
    <s v="8to9cSSWuJA"/>
    <x v="18"/>
    <s v="Other"/>
    <s v="Biguanides"/>
    <x v="0"/>
    <d v="2012-07-09T00:00:00"/>
    <s v="Biguanides"/>
  </r>
  <r>
    <s v="C198I4y44jA"/>
    <x v="18"/>
    <s v="Asian"/>
    <s v="Insulin isophane with insulin neutral"/>
    <x v="1"/>
    <d v="2018-02-22T00:00:00"/>
    <s v="Insulin isophane with insulin neutral-&gt;Biguanides"/>
  </r>
  <r>
    <s v="CAdUl0Br5Ng"/>
    <x v="18"/>
    <s v="Asian"/>
    <s v="Biguanides"/>
    <x v="0"/>
    <d v="2023-11-03T00:00:00"/>
    <s v="Biguanides-&gt;Insulin isophane"/>
  </r>
  <r>
    <s v="caOL/y3hlqs"/>
    <x v="18"/>
    <s v="Māori"/>
    <s v="Biguanides"/>
    <x v="0"/>
    <d v="2012-04-17T00:00:00"/>
    <s v="Biguanides"/>
  </r>
  <r>
    <s v="CaSUhWaNcqg"/>
    <x v="18"/>
    <s v="Māori"/>
    <s v="Biguanides"/>
    <x v="0"/>
    <d v="2016-04-22T00:00:00"/>
    <s v="Biguanides"/>
  </r>
  <r>
    <s v="7m/v/dwZecQ"/>
    <x v="18"/>
    <s v="Other"/>
    <s v="Biguanides"/>
    <x v="0"/>
    <d v="2015-10-22T00:00:00"/>
    <s v="Biguanides"/>
  </r>
  <r>
    <s v="7hY.Oh0K0K6"/>
    <x v="18"/>
    <s v="Other"/>
    <s v="Biguanides"/>
    <x v="0"/>
    <d v="2014-06-24T00:00:00"/>
    <s v="Biguanides"/>
  </r>
  <r>
    <s v="7jLalNswTc6"/>
    <x v="18"/>
    <s v="Other"/>
    <s v="Biguanides"/>
    <x v="0"/>
    <d v="2017-07-14T00:00:00"/>
    <s v="Biguanides"/>
  </r>
  <r>
    <s v="7kQ8BP51pMA"/>
    <x v="18"/>
    <s v="Other"/>
    <s v="Biguanides"/>
    <x v="0"/>
    <d v="2015-09-07T00:00:00"/>
    <s v="Biguanides"/>
  </r>
  <r>
    <s v="YZmMop2mExk"/>
    <x v="18"/>
    <s v="Māori"/>
    <s v="Biguanides"/>
    <x v="0"/>
    <d v="2015-07-28T00:00:00"/>
    <s v="Biguanides"/>
  </r>
  <r>
    <s v="yscMSM7YgXE"/>
    <x v="18"/>
    <s v="Asian"/>
    <s v="Biguanides"/>
    <x v="0"/>
    <d v="2020-08-10T00:00:00"/>
    <s v="Biguanides"/>
  </r>
  <r>
    <s v="0qzwQ5HlUTA"/>
    <x v="18"/>
    <s v="Pacific peoples"/>
    <s v="Biguanides"/>
    <x v="0"/>
    <d v="2025-08-05T00:00:00"/>
    <s v="Biguanides"/>
  </r>
  <r>
    <s v="N8fYxz.B9rg"/>
    <x v="18"/>
    <s v="Other"/>
    <s v="Biguanides"/>
    <x v="0"/>
    <d v="2021-12-31T00:00:00"/>
    <s v="Biguanides-&gt;SGLT-2 inhibitors"/>
  </r>
  <r>
    <s v="nCyUZX9mcBw"/>
    <x v="18"/>
    <s v="Asian"/>
    <s v="Biguanides|DPP-4 inhibitors"/>
    <x v="0"/>
    <d v="2022-08-23T00:00:00"/>
    <s v="Biguanides|DPP-4 inhibitors"/>
  </r>
  <r>
    <s v="GJ2xKaIoZxE"/>
    <x v="18"/>
    <s v="Pacific peoples"/>
    <s v="Biguanides"/>
    <x v="0"/>
    <d v="2025-10-08T00:00:00"/>
    <s v="Biguanides"/>
  </r>
  <r>
    <s v="geobD/Gfe5I"/>
    <x v="18"/>
    <s v="Other"/>
    <s v="Biguanides"/>
    <x v="0"/>
    <d v="2020-04-17T00:00:00"/>
    <s v="Biguanides"/>
  </r>
  <r>
    <s v="fUlTT9ChbKs"/>
    <x v="18"/>
    <s v="Other"/>
    <s v="Biguanides"/>
    <x v="0"/>
    <d v="2021-10-27T00:00:00"/>
    <s v="Biguanides"/>
  </r>
  <r>
    <s v="cpwdKom9uT."/>
    <x v="18"/>
    <s v="Māori"/>
    <s v="Biguanides"/>
    <x v="0"/>
    <d v="2019-01-18T00:00:00"/>
    <s v="Biguanides"/>
  </r>
  <r>
    <s v="CnPQOiOSTkw"/>
    <x v="18"/>
    <s v="Māori"/>
    <s v="Biguanides"/>
    <x v="0"/>
    <d v="2017-11-29T00:00:00"/>
    <s v="Biguanides-&gt;Biguanides|DPP-4 inhibitors|Insulin aspart|Insulin glargine-&gt;DPP-4 inhibitors-&gt;Insulin glargine"/>
  </r>
  <r>
    <s v="cZ7vnsHuBEo"/>
    <x v="18"/>
    <s v="Asian"/>
    <s v="Biguanides"/>
    <x v="0"/>
    <d v="2022-12-14T00:00:00"/>
    <s v="Biguanides"/>
  </r>
  <r>
    <s v="cRutn9tpNjY"/>
    <x v="18"/>
    <s v="Māori"/>
    <s v="Biguanides"/>
    <x v="0"/>
    <d v="2014-08-26T00:00:00"/>
    <s v="Biguanides"/>
  </r>
  <r>
    <s v="cUKa/O7hC32"/>
    <x v="18"/>
    <s v="Other"/>
    <s v="Biguanides"/>
    <x v="0"/>
    <d v="2021-01-20T00:00:00"/>
    <s v="Biguanides"/>
  </r>
  <r>
    <s v="CUmIEFsvUWU"/>
    <x v="18"/>
    <s v="Other"/>
    <s v="Biguanides"/>
    <x v="0"/>
    <d v="2018-09-05T00:00:00"/>
    <s v="Biguanides"/>
  </r>
  <r>
    <s v="w1FMzjGMkOs"/>
    <x v="18"/>
    <s v="Other"/>
    <s v="Biguanides"/>
    <x v="0"/>
    <d v="2025-09-16T00:00:00"/>
    <s v="Biguanides"/>
  </r>
  <r>
    <s v="w3mEx0ZOB.E"/>
    <x v="18"/>
    <s v="Māori"/>
    <s v="Biguanides"/>
    <x v="0"/>
    <d v="2011-10-20T00:00:00"/>
    <s v="Biguanides"/>
  </r>
  <r>
    <s v="vuc4Pt2KRn2"/>
    <x v="18"/>
    <s v="Other"/>
    <s v="Biguanides"/>
    <x v="0"/>
    <d v="2015-03-09T00:00:00"/>
    <s v="Biguanides"/>
  </r>
  <r>
    <s v="VucnTth.G5w"/>
    <x v="18"/>
    <s v="Other"/>
    <s v="Biguanides"/>
    <x v="0"/>
    <d v="2020-08-28T00:00:00"/>
    <s v="Biguanides"/>
  </r>
  <r>
    <s v="WaMWC30xRK6"/>
    <x v="18"/>
    <s v="Asian"/>
    <s v="Biguanides"/>
    <x v="0"/>
    <d v="2021-04-16T00:00:00"/>
    <s v="Biguanides-&gt;Insulin aspart|Insulin glargine-&gt;Biguanides|Insulin aspart|Insulin glargine-&gt;Insulin glargine"/>
  </r>
  <r>
    <s v="w8tBkhXU30."/>
    <x v="18"/>
    <s v="Other"/>
    <s v="Biguanides"/>
    <x v="0"/>
    <d v="2020-06-13T00:00:00"/>
    <s v="Biguanides"/>
  </r>
  <r>
    <s v="W8LeVFyXD9c"/>
    <x v="18"/>
    <s v="Other"/>
    <s v="Biguanides"/>
    <x v="0"/>
    <d v="2011-12-02T00:00:00"/>
    <s v="Biguanides"/>
  </r>
  <r>
    <s v="Wd5AKbsQctk"/>
    <x v="18"/>
    <s v="Other"/>
    <s v="Biguanides"/>
    <x v="0"/>
    <d v="2024-03-21T00:00:00"/>
    <s v="Biguanides"/>
  </r>
  <r>
    <s v="ZdnpMjym7h."/>
    <x v="18"/>
    <s v="Other"/>
    <s v="Biguanides"/>
    <x v="0"/>
    <d v="2015-08-18T00:00:00"/>
    <s v="Biguanides"/>
  </r>
  <r>
    <s v="ZO4Ae2CHuf6"/>
    <x v="18"/>
    <s v="Other"/>
    <s v="Biguanides"/>
    <x v="0"/>
    <d v="2021-07-09T00:00:00"/>
    <s v="Biguanides"/>
  </r>
  <r>
    <s v="23GmKqsbj.."/>
    <x v="18"/>
    <s v="Asian"/>
    <s v="Biguanides"/>
    <x v="0"/>
    <d v="2022-09-08T00:00:00"/>
    <s v="Biguanides"/>
  </r>
  <r>
    <s v="2ILFflRLaok"/>
    <x v="18"/>
    <s v="Pacific peoples"/>
    <s v="Biguanides|Insulin isophane"/>
    <x v="0"/>
    <d v="2014-09-04T00:00:00"/>
    <s v="Biguanides|Insulin isophane-&gt;Biguanides-&gt;Insulin glargine-&gt;Biguanides|Insulin glargine-&gt;DPP-4 inhibitors|Insulin glargine-&gt;SGLT-2 inhibitors-&gt;DPP-4 inhibitors|Insulin glargine|SGLT-2 inhibitors-&gt;Insulin glargine|SGLT-2 inhibitors-&gt;GLP-1 agonists-&gt;GLP-1 agonists|Insulin glargine|SGLT-2 inhibitors-&gt;GLP-1 agonists|Insulin glargine-&gt;Biguanides|GLP-1 agonists-&gt;GLP-1 agonists|SGLT-2 inhibitors-&gt;Biguanides|GLP-1 agonists|Insulin glargine-&gt;Insulin aspart-&gt;Insulin aspart|Insulin glargine-&gt;Biguanides|Insulin aspart|Insulin glargine-&gt;Biguanides|GLP-1 agonists|Insulin aspart|Insulin glargine"/>
  </r>
  <r>
    <s v="2RqNXO1pIKQ"/>
    <x v="18"/>
    <s v="Asian"/>
    <s v="Biguanides"/>
    <x v="0"/>
    <d v="2021-08-12T00:00:00"/>
    <s v="Biguanides"/>
  </r>
  <r>
    <s v="90rg07XTE/o"/>
    <x v="18"/>
    <s v="Pacific peoples"/>
    <s v="Biguanides"/>
    <x v="0"/>
    <d v="2012-12-10T00:00:00"/>
    <s v="Biguanides"/>
  </r>
  <r>
    <s v="950hlcg9SdM"/>
    <x v="18"/>
    <s v="Other"/>
    <s v="Biguanides"/>
    <x v="0"/>
    <d v="2011-12-02T00:00:00"/>
    <s v="Biguanides"/>
  </r>
  <r>
    <s v="tIRU8mLYmGY"/>
    <x v="18"/>
    <s v="Asian"/>
    <s v="Biguanides"/>
    <x v="0"/>
    <d v="2025-02-21T00:00:00"/>
    <s v="Biguanides"/>
  </r>
  <r>
    <s v="T7WrjZ/QlE2"/>
    <x v="18"/>
    <s v="Other"/>
    <s v="Biguanides"/>
    <x v="0"/>
    <d v="2011-07-04T00:00:00"/>
    <s v="Biguanides"/>
  </r>
  <r>
    <s v="TQQmHSZqNH6"/>
    <x v="18"/>
    <s v="Other"/>
    <s v="Biguanides"/>
    <x v="0"/>
    <d v="2011-03-09T00:00:00"/>
    <s v="Biguanides"/>
  </r>
  <r>
    <s v="wg2WAZGMVZc"/>
    <x v="18"/>
    <s v="Asian"/>
    <s v="Biguanides"/>
    <x v="0"/>
    <d v="2022-06-30T00:00:00"/>
    <s v="Biguanides"/>
  </r>
  <r>
    <s v="Wo5UYxfYiOk"/>
    <x v="18"/>
    <s v="Pacific peoples"/>
    <s v="Biguanides"/>
    <x v="0"/>
    <d v="2025-09-05T00:00:00"/>
    <s v="Biguanides-&gt;Biguanides|DPP-4 inhibitors"/>
  </r>
  <r>
    <s v="WknKGqCivis"/>
    <x v="18"/>
    <s v="Other"/>
    <s v="Biguanides"/>
    <x v="0"/>
    <d v="2018-10-26T00:00:00"/>
    <s v="Biguanides"/>
  </r>
  <r>
    <s v="wIPBEOn3wZA"/>
    <x v="18"/>
    <s v="Māori"/>
    <s v="Biguanides"/>
    <x v="0"/>
    <d v="2017-06-07T00:00:00"/>
    <s v="Biguanides"/>
  </r>
  <r>
    <s v="WUDXEMKXMwQ"/>
    <x v="18"/>
    <s v="Other"/>
    <s v="Biguanides"/>
    <x v="0"/>
    <d v="2011-11-04T00:00:00"/>
    <s v="Biguanides"/>
  </r>
  <r>
    <s v="PUMWQYhW8gg"/>
    <x v="18"/>
    <s v="Pacific peoples"/>
    <s v="Biguanides"/>
    <x v="0"/>
    <d v="2022-08-03T00:00:00"/>
    <s v="Biguanides-&gt;Insulin isophane"/>
  </r>
  <r>
    <s v="pz8VWtoL/.o"/>
    <x v="18"/>
    <s v="Māori"/>
    <s v="Biguanides"/>
    <x v="0"/>
    <d v="2021-02-03T00:00:00"/>
    <s v="Biguanides"/>
  </r>
  <r>
    <s v="qjiJeJ1tnm6"/>
    <x v="18"/>
    <s v="Other"/>
    <s v="Biguanides"/>
    <x v="0"/>
    <d v="2022-12-01T00:00:00"/>
    <s v="Biguanides"/>
  </r>
  <r>
    <s v="qKIhRnrcYrw"/>
    <x v="18"/>
    <s v="Pacific peoples"/>
    <s v="Biguanides"/>
    <x v="0"/>
    <d v="2018-06-18T00:00:00"/>
    <s v="Biguanides-&gt;Sulfonylureas-&gt;Biguanides|DPP-4 inhibitors-&gt;Biguanides|DPP-4 inhibitors|Sulfonylureas-&gt;Biguanides|Sulfonylureas-&gt;DPP-4 inhibitors-&gt;SGLT-2 inhibitors-&gt;Biguanides|DPP-4 inhibitors|SGLT-2 inhibitors"/>
  </r>
  <r>
    <s v="QjbW2hwxpNY"/>
    <x v="18"/>
    <s v="Māori"/>
    <s v="Biguanides"/>
    <x v="0"/>
    <d v="2023-03-10T00:00:00"/>
    <s v="Biguanides"/>
  </r>
  <r>
    <s v="QdNQLHW6UXI"/>
    <x v="18"/>
    <s v="Māori"/>
    <s v="Insulin aspart|Insulin glargine"/>
    <x v="1"/>
    <d v="2018-11-21T00:00:00"/>
    <s v="Insulin aspart|Insulin glargine-&gt;DPP-4 inhibitors-&gt;DPP-4 inhibitors|Insulin glargine-&gt;Insulin glargine-&gt;Sulfonylureas-&gt;Biguanides|DPP-4 inhibitors|Sulfonylureas-&gt;Biguanides|DPP-4 inhibitors"/>
  </r>
  <r>
    <s v="3o6NINa39c2"/>
    <x v="18"/>
    <s v="Other"/>
    <s v="DPP-4 inhibitors|Insulin aspart|Insulin glargine"/>
    <x v="0"/>
    <d v="2022-01-11T00:00:00"/>
    <s v="DPP-4 inhibitors|Insulin aspart|Insulin glargine-&gt;Insulin aspart|Insulin glargine-&gt;Insulin glargine"/>
  </r>
  <r>
    <s v="mq7nwl8qkdE"/>
    <x v="18"/>
    <s v="Asian"/>
    <s v="Biguanides"/>
    <x v="0"/>
    <d v="2025-09-09T00:00:00"/>
    <s v="Biguanides"/>
  </r>
  <r>
    <s v="48PdrTmL4Xg"/>
    <x v="18"/>
    <s v="Māori"/>
    <s v="Biguanides"/>
    <x v="0"/>
    <d v="2023-12-08T00:00:00"/>
    <s v="Biguanides"/>
  </r>
  <r>
    <s v="485uN1j3u.E"/>
    <x v="18"/>
    <s v="Māori"/>
    <s v="Biguanides"/>
    <x v="0"/>
    <d v="2023-05-22T00:00:00"/>
    <s v="Biguanides"/>
  </r>
  <r>
    <s v="3T7T9F7Sd0k"/>
    <x v="18"/>
    <s v="Māori"/>
    <s v="Biguanides"/>
    <x v="0"/>
    <d v="2016-02-15T00:00:00"/>
    <s v="Biguanides"/>
  </r>
  <r>
    <s v="5ebsq9y/Tao"/>
    <x v="18"/>
    <s v="Māori"/>
    <s v="Biguanides"/>
    <x v="0"/>
    <d v="2025-11-28T00:00:00"/>
    <s v="Biguanides"/>
  </r>
  <r>
    <s v="AgKI2/otBA2"/>
    <x v="18"/>
    <s v="Pacific peoples"/>
    <s v="Biguanides"/>
    <x v="0"/>
    <d v="2022-04-08T00:00:00"/>
    <s v="Biguanides"/>
  </r>
  <r>
    <s v="agkmeEX7BUo"/>
    <x v="18"/>
    <s v="Asian"/>
    <s v="Biguanides"/>
    <x v="0"/>
    <d v="2020-08-11T00:00:00"/>
    <s v="Biguanides"/>
  </r>
  <r>
    <s v="AIt/znk2BTY"/>
    <x v="18"/>
    <s v="Māori"/>
    <s v="Biguanides"/>
    <x v="0"/>
    <d v="2020-06-09T00:00:00"/>
    <s v="Biguanides-&gt;Insulin isophane-&gt;Biguanides|SGLT-2 inhibitors"/>
  </r>
  <r>
    <s v="EqWPwvTGHfc"/>
    <x v="18"/>
    <s v="Pacific peoples"/>
    <s v="Biguanides"/>
    <x v="0"/>
    <d v="2021-04-07T00:00:00"/>
    <s v="Biguanides"/>
  </r>
  <r>
    <s v="Ea.3COiVep2"/>
    <x v="18"/>
    <s v="Other"/>
    <s v="Biguanides"/>
    <x v="0"/>
    <d v="2016-08-15T00:00:00"/>
    <s v="Biguanides"/>
  </r>
  <r>
    <s v="e7cSNDVEHYc"/>
    <x v="18"/>
    <s v="Māori"/>
    <s v="Biguanides"/>
    <x v="0"/>
    <d v="2020-03-16T00:00:00"/>
    <s v="Biguanides"/>
  </r>
  <r>
    <s v="b1akgI.FU6E"/>
    <x v="18"/>
    <s v="Other"/>
    <s v="Biguanides"/>
    <x v="0"/>
    <d v="2022-09-09T00:00:00"/>
    <s v="Biguanides"/>
  </r>
  <r>
    <s v="idCl8wGG6Iw"/>
    <x v="18"/>
    <s v="Other"/>
    <s v="Biguanides"/>
    <x v="0"/>
    <d v="2019-11-07T00:00:00"/>
    <s v="Biguanides"/>
  </r>
  <r>
    <s v="hZZjaA0tyRU"/>
    <x v="18"/>
    <s v="Pacific peoples"/>
    <s v="Biguanides|Insulin aspart|Insulin isophane"/>
    <x v="0"/>
    <d v="2015-02-18T00:00:00"/>
    <s v="Biguanides|Insulin aspart|Insulin isophane-&gt;Biguanides"/>
  </r>
  <r>
    <s v="lUpdtHMtBno"/>
    <x v="18"/>
    <s v="Māori"/>
    <s v="Biguanides"/>
    <x v="0"/>
    <d v="2013-11-05T00:00:00"/>
    <s v="Biguanides"/>
  </r>
  <r>
    <s v="R1.ZHhYWvH."/>
    <x v="18"/>
    <s v="Other"/>
    <s v="Biguanides"/>
    <x v="0"/>
    <d v="2013-12-03T00:00:00"/>
    <s v="Biguanides"/>
  </r>
  <r>
    <s v="r5sJimmdZRU"/>
    <x v="18"/>
    <s v="Pacific peoples"/>
    <s v="Biguanides"/>
    <x v="0"/>
    <d v="2016-02-04T00:00:00"/>
    <s v="Biguanides-&gt;DPP-4 inhibitors-&gt;Biguanides|DPP-4 inhibitors-&gt;Sulfonylureas-&gt;Biguanides|DPP-4 inhibitors|Sulfonylureas-&gt;DPP-4 inhibitors|Sulfonylureas-&gt;DPP-4 inhibitors|SGLT-2 inhibitors-&gt;DPP-4 inhibitors|SGLT-2 inhibitors|Sulfonylureas"/>
  </r>
  <r>
    <s v="r7zW9bQfd4w"/>
    <x v="18"/>
    <s v="Other"/>
    <s v="Biguanides"/>
    <x v="0"/>
    <d v="2020-05-12T00:00:00"/>
    <s v="Biguanides"/>
  </r>
  <r>
    <s v="qtl/Vy/da1k"/>
    <x v="18"/>
    <s v="Other"/>
    <s v="Biguanides"/>
    <x v="0"/>
    <d v="2017-02-14T00:00:00"/>
    <s v="Biguanides"/>
  </r>
  <r>
    <s v="RIV7sb4HLEM"/>
    <x v="18"/>
    <s v="Māori"/>
    <s v="Biguanides"/>
    <x v="0"/>
    <d v="2025-04-04T00:00:00"/>
    <s v="Biguanides"/>
  </r>
  <r>
    <s v="xeTrDqSXwqk"/>
    <x v="18"/>
    <s v="Māori"/>
    <s v="Biguanides"/>
    <x v="0"/>
    <d v="2022-02-02T00:00:00"/>
    <s v="Biguanides"/>
  </r>
  <r>
    <s v="rrfwTVYP30Y"/>
    <x v="18"/>
    <s v="Other"/>
    <s v="Biguanides"/>
    <x v="0"/>
    <d v="2024-03-22T00:00:00"/>
    <s v="Biguanides"/>
  </r>
  <r>
    <s v="xdkExd4njtg"/>
    <x v="18"/>
    <s v="Other"/>
    <s v="Biguanides"/>
    <x v="0"/>
    <d v="2015-07-28T00:00:00"/>
    <s v="Biguanides"/>
  </r>
  <r>
    <s v="N2NR2grSSeQ"/>
    <x v="18"/>
    <s v="Other"/>
    <s v="Biguanides"/>
    <x v="0"/>
    <d v="2022-01-17T00:00:00"/>
    <s v="Biguanides"/>
  </r>
  <r>
    <s v="NCvOq1NROGw"/>
    <x v="18"/>
    <s v="Pacific peoples"/>
    <s v="Biguanides"/>
    <x v="0"/>
    <d v="2013-07-18T00:00:00"/>
    <s v="Biguanides"/>
  </r>
  <r>
    <s v="Kbg89M.3106"/>
    <x v="18"/>
    <s v="Other"/>
    <s v="Biguanides"/>
    <x v="0"/>
    <d v="2021-10-26T00:00:00"/>
    <s v="Biguanides"/>
  </r>
  <r>
    <s v="JXOAp8I4Kmg"/>
    <x v="18"/>
    <s v="Other"/>
    <s v="Biguanides"/>
    <x v="0"/>
    <d v="2022-07-05T00:00:00"/>
    <s v="Biguanides"/>
  </r>
  <r>
    <s v="JY1yuERpnYE"/>
    <x v="18"/>
    <s v="Asian"/>
    <s v="Biguanides"/>
    <x v="0"/>
    <d v="2019-04-30T00:00:00"/>
    <s v="Biguanides"/>
  </r>
  <r>
    <s v="cVC5Dv.c7jI"/>
    <x v="18"/>
    <s v="Other"/>
    <s v="Biguanides"/>
    <x v="0"/>
    <d v="2014-03-07T00:00:00"/>
    <s v="Biguanides"/>
  </r>
  <r>
    <s v="cun0lg/GpwE"/>
    <x v="18"/>
    <s v="Māori"/>
    <s v="Biguanides"/>
    <x v="0"/>
    <d v="2013-08-05T00:00:00"/>
    <s v="Biguanides"/>
  </r>
  <r>
    <s v="8.LBoyu1t0k"/>
    <x v="18"/>
    <s v="Other"/>
    <s v="Biguanides"/>
    <x v="0"/>
    <d v="2022-08-26T00:00:00"/>
    <s v="Biguanides"/>
  </r>
  <r>
    <s v="ccHkRic6gWM"/>
    <x v="18"/>
    <s v="Pacific peoples"/>
    <s v="Biguanides"/>
    <x v="0"/>
    <d v="2017-12-30T00:00:00"/>
    <s v="Biguanides-&gt;Biguanides|Sulfonylureas-&gt;DPP-4 inhibitors|Sulfonylureas"/>
  </r>
  <r>
    <s v="GAVjLkNTDBg"/>
    <x v="18"/>
    <s v="Pacific peoples"/>
    <s v="Biguanides"/>
    <x v="0"/>
    <d v="2016-11-16T00:00:00"/>
    <s v="Biguanides"/>
  </r>
  <r>
    <s v="gaLEEKKlFcA"/>
    <x v="18"/>
    <s v="Asian"/>
    <s v="Biguanides"/>
    <x v="0"/>
    <d v="2018-04-29T00:00:00"/>
    <s v="Biguanides"/>
  </r>
  <r>
    <s v="G5DDYu6DYS."/>
    <x v="18"/>
    <s v="Māori"/>
    <s v="Biguanides"/>
    <x v="0"/>
    <d v="2023-10-25T00:00:00"/>
    <s v="Biguanides"/>
  </r>
  <r>
    <s v="G3fdVZYw8mE"/>
    <x v="18"/>
    <s v="Other"/>
    <s v="Biguanides"/>
    <x v="0"/>
    <d v="2023-12-11T00:00:00"/>
    <s v="Biguanides"/>
  </r>
  <r>
    <s v="JMQc0Cr/xTM"/>
    <x v="18"/>
    <s v="Other"/>
    <s v="Biguanides"/>
    <x v="0"/>
    <d v="2016-08-04T00:00:00"/>
    <s v="Biguanides-&gt;Biguanides|DPP-4 inhibitors-&gt;DPP-4 inhibitors"/>
  </r>
  <r>
    <s v="jNVm1G6JPh."/>
    <x v="18"/>
    <s v="Other"/>
    <s v="Biguanides"/>
    <x v="0"/>
    <d v="2018-05-26T00:00:00"/>
    <s v="Biguanides"/>
  </r>
  <r>
    <s v="jOCuDzTPaXI"/>
    <x v="18"/>
    <s v="Pacific peoples"/>
    <s v="Insulin isophane"/>
    <x v="1"/>
    <d v="2018-02-16T00:00:00"/>
    <s v="Insulin isophane-&gt;Biguanides"/>
  </r>
  <r>
    <s v="jkJcdEEtIOY"/>
    <x v="18"/>
    <s v="Māori"/>
    <s v="Biguanides"/>
    <x v="0"/>
    <d v="2021-06-04T00:00:00"/>
    <s v="Biguanides"/>
  </r>
  <r>
    <s v="GMnNWjzbDm."/>
    <x v="18"/>
    <s v="Other"/>
    <s v="Biguanides"/>
    <x v="0"/>
    <d v="2022-04-20T00:00:00"/>
    <s v="Biguanides"/>
  </r>
  <r>
    <s v="6RJFqq7KxIk"/>
    <x v="18"/>
    <s v="Asian"/>
    <s v="Biguanides"/>
    <x v="0"/>
    <d v="2019-09-11T00:00:00"/>
    <s v="Biguanides"/>
  </r>
  <r>
    <s v="BEMRBDP4YdY"/>
    <x v="18"/>
    <s v="Other"/>
    <s v="Biguanides"/>
    <x v="0"/>
    <d v="2020-10-05T00:00:00"/>
    <s v="Biguanides"/>
  </r>
  <r>
    <s v="5nsGbqRSf6c"/>
    <x v="18"/>
    <s v="Other"/>
    <s v="Biguanides"/>
    <x v="0"/>
    <d v="2025-12-01T00:00:00"/>
    <s v="Biguanides"/>
  </r>
  <r>
    <s v="5CwOosTJbhc"/>
    <x v="18"/>
    <s v="Other"/>
    <s v="Biguanides"/>
    <x v="0"/>
    <d v="2024-07-11T00:00:00"/>
    <s v="Biguanides"/>
  </r>
  <r>
    <s v="/FKJFPSxC6o"/>
    <x v="18"/>
    <s v="Other"/>
    <s v="Biguanides"/>
    <x v="0"/>
    <d v="2012-09-28T00:00:00"/>
    <s v="Biguanides"/>
  </r>
  <r>
    <s v=".BraG7wcaaM"/>
    <x v="18"/>
    <s v="Māori"/>
    <s v="Biguanides"/>
    <x v="0"/>
    <d v="2012-11-12T00:00:00"/>
    <s v="Biguanides"/>
  </r>
  <r>
    <s v=".2TjNb56n9k"/>
    <x v="18"/>
    <s v="Other"/>
    <s v="Biguanides"/>
    <x v="0"/>
    <d v="2015-03-11T00:00:00"/>
    <s v="Biguanides"/>
  </r>
  <r>
    <s v="xv3JcOSVjog"/>
    <x v="18"/>
    <s v="Māori"/>
    <s v="Biguanides"/>
    <x v="0"/>
    <d v="2019-02-26T00:00:00"/>
    <s v="Biguanides-&gt;DPP-4 inhibitors-&gt;Insulin isophane-&gt;Insulin aspart|Insulin isophane"/>
  </r>
  <r>
    <s v="xLZQgbkywTc"/>
    <x v="18"/>
    <s v="Other"/>
    <s v="Biguanides"/>
    <x v="0"/>
    <d v="2019-04-09T00:00:00"/>
    <s v="Biguanides"/>
  </r>
  <r>
    <s v="XqlVTAKFHdw"/>
    <x v="18"/>
    <s v="Other"/>
    <s v="Biguanides"/>
    <x v="0"/>
    <d v="2016-12-14T00:00:00"/>
    <s v="Biguanides"/>
  </r>
  <r>
    <s v="y09dEM27DFw"/>
    <x v="18"/>
    <s v="Māori"/>
    <s v="Biguanides"/>
    <x v="0"/>
    <d v="2016-07-06T00:00:00"/>
    <s v="Biguanides-&gt;Biguanides|Sulfonylureas-&gt;Biguanides|Insulin glargine|Sulfonylureas-&gt;DPP-4 inhibitors|SGLT-2 inhibitors-&gt;DPP-4 inhibitors-&gt;SGLT-2 inhibitors-&gt;Biguanides|SGLT-2 inhibitors-&gt;Biguanides|DPP-4 inhibitors|SGLT-2 inhibitors"/>
  </r>
  <r>
    <s v="jfn8JeoL4jQ"/>
    <x v="18"/>
    <s v="Pacific peoples"/>
    <s v="Biguanides"/>
    <x v="0"/>
    <d v="2019-09-17T00:00:00"/>
    <s v="Biguanides-&gt;DPP-4 inhibitors|Sulfonylureas-&gt;DPP-4 inhibitors-&gt;Sulfonylureas-&gt;DPP-4 inhibitors|SGLT-2 inhibitors-&gt;SGLT-2 inhibitors"/>
  </r>
  <r>
    <s v="jeLDHaehMCM"/>
    <x v="18"/>
    <s v="Māori"/>
    <s v="Biguanides"/>
    <x v="0"/>
    <d v="2024-11-29T00:00:00"/>
    <s v="Biguanides"/>
  </r>
  <r>
    <s v="mFwCWwHKnNA"/>
    <x v="18"/>
    <s v="Other"/>
    <s v="Biguanides"/>
    <x v="0"/>
    <d v="2023-12-05T00:00:00"/>
    <s v="Biguanides"/>
  </r>
  <r>
    <s v="J711N5JEwbk"/>
    <x v="18"/>
    <s v="Other"/>
    <s v="Insulin isophane"/>
    <x v="1"/>
    <d v="2017-09-28T00:00:00"/>
    <s v="Insulin isophane-&gt;Insulin aspart-&gt;Insulin aspart|Insulin isophane-&gt;Biguanides"/>
  </r>
  <r>
    <s v="F7AB.5cQAK."/>
    <x v="18"/>
    <s v="Other"/>
    <s v="Biguanides"/>
    <x v="0"/>
    <d v="2016-12-05T00:00:00"/>
    <s v="Biguanides"/>
  </r>
  <r>
    <s v="F1XUpF2cz/Y"/>
    <x v="18"/>
    <s v="Pacific peoples"/>
    <s v="Biguanides"/>
    <x v="0"/>
    <d v="2021-04-15T00:00:00"/>
    <s v="Biguanides-&gt;Biguanides|SGLT-2 inhibitors-&gt;SGLT-2 inhibitors-&gt;DPP-4 inhibitors|SGLT-2 inhibitors-&gt;DPP-4 inhibitors|SGLT-2 inhibitors|Sulfonylureas"/>
  </r>
  <r>
    <s v="FTEw3Rcz95E"/>
    <x v="18"/>
    <s v="Other"/>
    <s v="Biguanides"/>
    <x v="0"/>
    <d v="2017-06-07T00:00:00"/>
    <s v="Biguanides-&gt;Sulfonylureas-&gt;DPP-4 inhibitors|Sulfonylureas"/>
  </r>
  <r>
    <s v="QzNgzxtKqLc"/>
    <x v="18"/>
    <s v="Other"/>
    <s v="Biguanides"/>
    <x v="0"/>
    <d v="2018-08-13T00:00:00"/>
    <s v="Biguanides"/>
  </r>
  <r>
    <s v="RDws4cnaXms"/>
    <x v="18"/>
    <s v="Other"/>
    <s v="Biguanides"/>
    <x v="0"/>
    <d v="2023-08-15T00:00:00"/>
    <s v="Biguanides"/>
  </r>
  <r>
    <s v="rk6mzgpYXOc"/>
    <x v="18"/>
    <s v="Other"/>
    <s v="Biguanides"/>
    <x v="0"/>
    <d v="2019-03-13T00:00:00"/>
    <s v="Biguanides-&gt;Sulfonylureas-&gt;Insulin glargine-&gt;Insulin glargine|Sulfonylureas-&gt;SGLT-2 inhibitors-&gt;Insulin glargine|SGLT-2 inhibitors-&gt;GLP-1 agonists|Sulfonylureas-&gt;Insulin aspart-&gt;Insulin aspart|Insulin glargine-&gt;GLP-1 agonists-&gt;GLP-1 agonists|Insulin aspart|Insulin glargine-&gt;GLP-1 agonists|Insulin aspart-&gt;Biguanides|GLP-1 agonists-&gt;GLP-1 agonists|Insulin glargine-&gt;Biguanides|Insulin aspart-&gt;Biguanides|GLP-1 agonists|Insulin aspart|Insulin glargine-&gt;Biguanides|GLP-1 agonists|Insulin glargine-&gt;GLP-1 agonists|Insulin glargine|SGLT-2 inhibitors-&gt;Insulin aspart|SGLT-2 inhibitors"/>
  </r>
  <r>
    <s v="UX2aKZAGgEw"/>
    <x v="18"/>
    <s v="Māori"/>
    <s v="Biguanides"/>
    <x v="0"/>
    <d v="2024-05-24T00:00:00"/>
    <s v="Biguanides-&gt;SGLT-2 inhibitors"/>
  </r>
  <r>
    <s v="/czXYXtpIH2"/>
    <x v="18"/>
    <s v="Māori"/>
    <s v="Biguanides"/>
    <x v="0"/>
    <d v="2014-03-05T00:00:00"/>
    <s v="Biguanides"/>
  </r>
  <r>
    <s v="/9OMag20Aak"/>
    <x v="18"/>
    <s v="Other"/>
    <s v="Biguanides"/>
    <x v="0"/>
    <d v="2020-04-14T00:00:00"/>
    <s v="Biguanides"/>
  </r>
  <r>
    <s v="/twJBwc7f4M"/>
    <x v="18"/>
    <s v="Other"/>
    <s v="DPP-4 inhibitors|Insulin glargine|Sulfonylureas"/>
    <x v="0"/>
    <d v="2019-08-22T00:00:00"/>
    <s v="DPP-4 inhibitors|Insulin glargine|Sulfonylureas"/>
  </r>
  <r>
    <s v="62BJyC5u/B."/>
    <x v="18"/>
    <s v="Māori"/>
    <s v="Biguanides"/>
    <x v="0"/>
    <d v="2023-09-13T00:00:00"/>
    <s v="Biguanides"/>
  </r>
  <r>
    <s v="/.17xtVbuyI"/>
    <x v="18"/>
    <s v="Other"/>
    <s v="Biguanides"/>
    <x v="0"/>
    <d v="2020-03-13T00:00:00"/>
    <s v="Biguanides-&gt;SGLT-2 inhibitors-&gt;Biguanides|SGLT-2 inhibitors"/>
  </r>
  <r>
    <s v=".Po6pt5G42k"/>
    <x v="18"/>
    <s v="Other"/>
    <s v="Biguanides"/>
    <x v="0"/>
    <d v="2025-05-14T00:00:00"/>
    <s v="Biguanides"/>
  </r>
  <r>
    <s v=".4BcB/AfOyc"/>
    <x v="18"/>
    <s v="Other"/>
    <s v="Biguanides"/>
    <x v="0"/>
    <d v="2014-05-30T00:00:00"/>
    <s v="Biguanides"/>
  </r>
  <r>
    <s v=".FTsGLn7OPg"/>
    <x v="18"/>
    <s v="Māori"/>
    <s v="Biguanides"/>
    <x v="0"/>
    <d v="2021-11-13T00:00:00"/>
    <s v="Biguanides"/>
  </r>
  <r>
    <s v="gxeZrz/5oFY"/>
    <x v="18"/>
    <s v="Other"/>
    <s v="Biguanides"/>
    <x v="0"/>
    <d v="2017-01-12T00:00:00"/>
    <s v="Biguanides"/>
  </r>
  <r>
    <s v="JNgFCxFJzmw"/>
    <x v="18"/>
    <s v="Pacific peoples"/>
    <s v="Biguanides"/>
    <x v="0"/>
    <d v="2024-02-07T00:00:00"/>
    <s v="Biguanides"/>
  </r>
  <r>
    <s v="jssev4PGfoY"/>
    <x v="18"/>
    <s v="Māori"/>
    <s v="Biguanides"/>
    <x v="0"/>
    <d v="2024-05-08T00:00:00"/>
    <s v="Biguanides"/>
  </r>
  <r>
    <s v="gPWgtlnra9o"/>
    <x v="18"/>
    <s v="Pacific peoples"/>
    <s v="Biguanides"/>
    <x v="0"/>
    <d v="2013-11-14T00:00:00"/>
    <s v="Biguanides"/>
  </r>
  <r>
    <s v="GQvhbE9LnfA"/>
    <x v="18"/>
    <s v="Other"/>
    <s v="Biguanides"/>
    <x v="0"/>
    <d v="2014-04-02T00:00:00"/>
    <s v="Biguanides"/>
  </r>
  <r>
    <s v="NnGdL6q23vI"/>
    <x v="18"/>
    <s v="Māori"/>
    <s v="Biguanides"/>
    <x v="0"/>
    <d v="2015-09-21T00:00:00"/>
    <s v="Biguanides-&gt;Sulfonylureas-&gt;Biguanides|Sulfonylureas-&gt;Biguanides|Insulin glargine|Sulfonylureas-&gt;Insulin glargine-&gt;Biguanides|Insulin glargine-&gt;Biguanides|DPP-4 inhibitors|Insulin glargine-&gt;DPP-4 inhibitors|Insulin aspart-&gt;DPP-4 inhibitors|Insulin glargine"/>
  </r>
  <r>
    <s v="nS2w29YAXFc"/>
    <x v="18"/>
    <s v="Other"/>
    <s v="Biguanides"/>
    <x v="0"/>
    <d v="2019-10-17T00:00:00"/>
    <s v="Biguanides"/>
  </r>
  <r>
    <s v="qqgIZ0x6Lho"/>
    <x v="18"/>
    <s v="Other"/>
    <s v="Biguanides"/>
    <x v="0"/>
    <d v="2022-03-14T00:00:00"/>
    <s v="Biguanides"/>
  </r>
  <r>
    <s v="Qqzpy3ft0.A"/>
    <x v="18"/>
    <s v="Māori"/>
    <s v="Biguanides"/>
    <x v="0"/>
    <d v="2015-10-14T00:00:00"/>
    <s v="Biguanides"/>
  </r>
  <r>
    <s v="nb5ypdtFD/Q"/>
    <x v="18"/>
    <s v="Other"/>
    <s v="Biguanides"/>
    <x v="0"/>
    <d v="2012-02-27T00:00:00"/>
    <s v="Biguanides-&gt;Biguanides|DPP-4 inhibitors-&gt;DPP-4 inhibitors-&gt;DPP-4 inhibitors|SGLT-2 inhibitors-&gt;Sulfonylureas-&gt;Biguanides|DPP-4 inhibitors|Sulfonylureas-&gt;DPP-4 inhibitors|GLP-1 agonists-&gt;GLP-1 agonists-&gt;Biguanides|GLP-1 agonists|Sulfonylureas"/>
  </r>
  <r>
    <s v="Na0oFH5k5bM"/>
    <x v="18"/>
    <s v="Asian"/>
    <s v="Biguanides"/>
    <x v="0"/>
    <d v="2011-02-15T00:00:00"/>
    <s v="Biguanides-&gt;Insulin aspart-&gt;Insulin isophane-&gt;Insulin aspart|Insulin isophane-&gt;Sulfonylureas-&gt;GLP-1 agonists"/>
  </r>
  <r>
    <s v="NdvsGqh9pYU"/>
    <x v="18"/>
    <s v="Māori"/>
    <s v="Biguanides"/>
    <x v="0"/>
    <d v="2025-11-26T00:00:00"/>
    <s v="Biguanides"/>
  </r>
  <r>
    <s v="KJDYzV1fiv."/>
    <x v="18"/>
    <s v="Pacific peoples"/>
    <s v="Biguanides"/>
    <x v="0"/>
    <d v="2023-08-15T00:00:00"/>
    <s v="Biguanides-&gt;DPP-4 inhibitors"/>
  </r>
  <r>
    <s v="kGdTwO623Kk"/>
    <x v="18"/>
    <s v="Other"/>
    <s v="Biguanides"/>
    <x v="0"/>
    <d v="2015-07-16T00:00:00"/>
    <s v="Biguanides"/>
  </r>
  <r>
    <s v="nx3d4UOvrx2"/>
    <x v="18"/>
    <s v="Other"/>
    <s v="Biguanides"/>
    <x v="0"/>
    <d v="2019-12-16T00:00:00"/>
    <s v="Biguanides"/>
  </r>
  <r>
    <s v="oc6q0.neTiE"/>
    <x v="18"/>
    <s v="Asian"/>
    <s v="Biguanides"/>
    <x v="0"/>
    <d v="2025-12-18T00:00:00"/>
    <s v="Biguanides"/>
  </r>
  <r>
    <s v="RWHCr4tuqyQ"/>
    <x v="18"/>
    <s v="Other"/>
    <s v="Biguanides"/>
    <x v="0"/>
    <d v="2025-02-03T00:00:00"/>
    <s v="Biguanides"/>
  </r>
  <r>
    <s v="OSqzCWwAo4M"/>
    <x v="18"/>
    <s v="Asian"/>
    <s v="Biguanides"/>
    <x v="0"/>
    <d v="2020-06-19T00:00:00"/>
    <s v="Biguanides"/>
  </r>
  <r>
    <s v="oKyDFRGOCjE"/>
    <x v="18"/>
    <s v="Other"/>
    <s v="Biguanides"/>
    <x v="0"/>
    <d v="2016-02-24T00:00:00"/>
    <s v="Biguanides"/>
  </r>
  <r>
    <s v="OnZ.qL491Js"/>
    <x v="18"/>
    <s v="Other"/>
    <s v="Biguanides"/>
    <x v="0"/>
    <d v="2019-08-14T00:00:00"/>
    <s v="Biguanides"/>
  </r>
  <r>
    <s v="s/JtTFTk1FY"/>
    <x v="18"/>
    <s v="Pacific peoples"/>
    <s v="Biguanides"/>
    <x v="0"/>
    <d v="2018-11-13T00:00:00"/>
    <s v="Biguanides-&gt;Biguanides|Sulfonylureas-&gt;DPP-4 inhibitors-&gt;Biguanides|DPP-4 inhibitors-&gt;DPP-4 inhibitors|SGLT-2 inhibitors"/>
  </r>
  <r>
    <s v="s0EjXRDiPNQ"/>
    <x v="18"/>
    <s v="Pacific peoples"/>
    <s v="Biguanides|Insulin aspart|Insulin isophane"/>
    <x v="0"/>
    <d v="2024-05-22T00:00:00"/>
    <s v="Biguanides|Insulin aspart|Insulin isophane-&gt;Insulin isophane-&gt;Insulin aspart-&gt;Insulin aspart|Insulin isophane-&gt;Biguanides"/>
  </r>
  <r>
    <s v="sknWhz7IpRc"/>
    <x v="18"/>
    <s v="Other"/>
    <s v="Biguanides"/>
    <x v="0"/>
    <d v="2016-08-17T00:00:00"/>
    <s v="Biguanides"/>
  </r>
  <r>
    <s v="vWqULQ7CqoA"/>
    <x v="18"/>
    <s v="Pacific peoples"/>
    <s v="Biguanides"/>
    <x v="0"/>
    <d v="2022-11-25T00:00:00"/>
    <s v="Biguanides"/>
  </r>
  <r>
    <s v="vpYHJxiN.yg"/>
    <x v="18"/>
    <s v="Other"/>
    <s v="Biguanides"/>
    <x v="0"/>
    <d v="2013-10-21T00:00:00"/>
    <s v="Biguanides"/>
  </r>
  <r>
    <s v="Vr8.Krcrfdk"/>
    <x v="18"/>
    <s v="Pacific peoples"/>
    <s v="DPP-4 inhibitors"/>
    <x v="0"/>
    <d v="2024-05-02T00:00:00"/>
    <s v="DPP-4 inhibitors-&gt;DPP-4 inhibitors|SGLT-2 inhibitors"/>
  </r>
  <r>
    <s v="vMXMaB7HVj."/>
    <x v="18"/>
    <s v="Māori"/>
    <s v="Biguanides|Insulin aspart|Insulin isophane"/>
    <x v="0"/>
    <d v="2022-09-23T00:00:00"/>
    <s v="Biguanides|Insulin aspart|Insulin isophane-&gt;Biguanides-&gt;Insulin isophane-&gt;Insulin aspart"/>
  </r>
  <r>
    <s v="W7fNiiZGwSk"/>
    <x v="18"/>
    <s v="Other"/>
    <s v="Biguanides"/>
    <x v="0"/>
    <d v="2020-02-12T00:00:00"/>
    <s v="Biguanides"/>
  </r>
  <r>
    <s v="cwnBgLLiGes"/>
    <x v="18"/>
    <s v="Other"/>
    <s v="Biguanides"/>
    <x v="0"/>
    <d v="2016-05-03T00:00:00"/>
    <s v="Biguanides"/>
  </r>
  <r>
    <s v="CsY5k5khjI2"/>
    <x v="18"/>
    <s v="Asian"/>
    <s v="Biguanides"/>
    <x v="0"/>
    <d v="2020-10-01T00:00:00"/>
    <s v="Biguanides-&gt;Sulfonylureas-&gt;Biguanides|Sulfonylureas-&gt;Biguanides|SGLT-2 inhibitors|Sulfonylureas"/>
  </r>
  <r>
    <s v="crDJrJiMkl6"/>
    <x v="18"/>
    <s v="Māori"/>
    <s v="Biguanides"/>
    <x v="0"/>
    <d v="2025-01-28T00:00:00"/>
    <s v="Biguanides"/>
  </r>
  <r>
    <s v="cyeY4wOiE2U"/>
    <x v="18"/>
    <s v="Other"/>
    <s v="Biguanides|Sulfonylureas"/>
    <x v="0"/>
    <d v="2018-05-30T00:00:00"/>
    <s v="Biguanides|Sulfonylureas-&gt;Biguanides-&gt;Sulfonylureas-&gt;Insulin glargine-&gt;Insulin aspart-&gt;Insulin aspart|Insulin glargine-&gt;Biguanides|Insulin glargine-&gt;SGLT-2 inhibitors-&gt;Biguanides|Insulin aspart|Insulin glargine-&gt;GLP-1 agonists|Insulin aspart-&gt;GLP-1 agonists-&gt;Biguanides|GLP-1 agonists|Insulin aspart"/>
  </r>
  <r>
    <s v="CcpVsRT34yM"/>
    <x v="18"/>
    <s v="Māori"/>
    <s v="Insulin aspart|Insulin glargine"/>
    <x v="1"/>
    <d v="2011-06-20T00:00:00"/>
    <s v="Insulin aspart|Insulin glargine-&gt;Biguanides-&gt;Sulfonylureas-&gt;Insulin glargine|Insulin glulisine-&gt;Insulin glargine-&gt;Insulin aspart-&gt;SGLT-2 inhibitors-&gt;Insulin aspart|Insulin glargine|SGLT-2 inhibitors"/>
  </r>
  <r>
    <s v="8Zq.0Jzqmxs"/>
    <x v="18"/>
    <s v="Other"/>
    <s v="Insulin isophane"/>
    <x v="1"/>
    <d v="2015-01-19T00:00:00"/>
    <s v="Insulin isophane-&gt;Biguanides"/>
  </r>
  <r>
    <s v="0uhUAQceJF6"/>
    <x v="18"/>
    <s v="Māori"/>
    <s v="Biguanides"/>
    <x v="0"/>
    <d v="2019-10-04T00:00:00"/>
    <s v="Biguanides"/>
  </r>
  <r>
    <s v="0pLeowY9s92"/>
    <x v="18"/>
    <s v="Pacific peoples"/>
    <s v="Biguanides"/>
    <x v="0"/>
    <d v="2025-07-30T00:00:00"/>
    <s v="Biguanides"/>
  </r>
  <r>
    <s v="15wsu.Rq7PU"/>
    <x v="18"/>
    <s v="Other"/>
    <s v="Biguanides"/>
    <x v="0"/>
    <d v="2013-05-15T00:00:00"/>
    <s v="Biguanides-&gt;Sulfonylureas-&gt;SGLT-2 inhibitors-&gt;DPP-4 inhibitors-&gt;DPP-4 inhibitors|SGLT-2 inhibitors-&gt;GLP-1 agonists"/>
  </r>
  <r>
    <s v="0F6osIdaSuA"/>
    <x v="18"/>
    <s v="Māori"/>
    <s v="Biguanides"/>
    <x v="0"/>
    <d v="2014-10-06T00:00:00"/>
    <s v="Biguanides"/>
  </r>
  <r>
    <s v="/zbPu2Ld2VM"/>
    <x v="18"/>
    <s v="Māori"/>
    <s v="Insulin glargine"/>
    <x v="1"/>
    <d v="2012-10-03T00:00:00"/>
    <s v="Insulin glargine-&gt;Biguanides-&gt;Insulin aspart-&gt;Biguanides|Insulin aspart|Insulin glargine-&gt;Biguanides|Sulfonylureas-&gt;Insulin isophane-&gt;Biguanides|Insulin aspart|Insulin isophane-&gt;Insulin aspart|Insulin isophane-&gt;DPP-4 inhibitors|Insulin aspart|Insulin isophane-&gt;DPP-4 inhibitors-&gt;Biguanides|DPP-4 inhibitors-&gt;DPP-4 inhibitors|Insulin isophane-&gt;Biguanides|Insulin isophane-&gt;SGLT-2 inhibitors-&gt;Biguanides|GLP-1 agonists-&gt;GLP-1 agonists"/>
  </r>
  <r>
    <s v="8Fzay/NAGYA"/>
    <x v="18"/>
    <s v="Other"/>
    <s v="Biguanides"/>
    <x v="0"/>
    <d v="2018-07-13T00:00:00"/>
    <s v="Biguanides"/>
  </r>
  <r>
    <s v="dV191T91kMI"/>
    <x v="18"/>
    <s v="Pacific peoples"/>
    <s v="Biguanides"/>
    <x v="0"/>
    <d v="2017-07-24T00:00:00"/>
    <s v="Biguanides-&gt;Sulfonylureas-&gt;Insulin glargine-&gt;Biguanides|Insulin glargine-&gt;GLP-1 agonists|Thiazolidinedione-&gt;GLP-1 agonists-&gt;Biguanides|Thiazolidinedione-&gt;Insulin aspart|Insulin glargine-&gt;Insulin aspart|Insulin glargine|Thiazolidinedione-&gt;Biguanides|SGLT-2 inhibitors-&gt;Biguanides|Insulin aspart|Insulin glargine|SGLT-2 inhibitors|Thiazolidinedione-&gt;Biguanides|Insulin glargine|SGLT-2 inhibitors|Thiazolidinedione-&gt;Biguanides|Insulin glargine|Thiazolidinedione-&gt;Insulin aspart-&gt;Biguanides|Insulin aspart|Thiazolidinedione"/>
  </r>
  <r>
    <s v="dN3KeQABI8w"/>
    <x v="18"/>
    <s v="Other"/>
    <s v="Biguanides"/>
    <x v="0"/>
    <d v="2025-07-15T00:00:00"/>
    <s v="Biguanides"/>
  </r>
  <r>
    <s v="ALtlOfEBFhQ"/>
    <x v="18"/>
    <s v="Other"/>
    <s v="Biguanides"/>
    <x v="0"/>
    <d v="2019-01-24T00:00:00"/>
    <s v="Biguanides"/>
  </r>
  <r>
    <s v="ALKQqfOuBrg"/>
    <x v="18"/>
    <s v="Other"/>
    <s v="Biguanides"/>
    <x v="0"/>
    <d v="2018-01-16T00:00:00"/>
    <s v="Biguanides"/>
  </r>
  <r>
    <s v="AiMH1obaQZY"/>
    <x v="18"/>
    <s v="Other"/>
    <s v="Biguanides"/>
    <x v="0"/>
    <d v="2012-06-13T00:00:00"/>
    <s v="Biguanides-&gt;Insulin isophane"/>
  </r>
  <r>
    <s v="l5eQP0KeixU"/>
    <x v="18"/>
    <s v="Māori"/>
    <s v="Biguanides"/>
    <x v="0"/>
    <d v="2022-07-22T00:00:00"/>
    <s v="Biguanides"/>
  </r>
  <r>
    <s v="krfcNPC7s5Y"/>
    <x v="18"/>
    <s v="Other"/>
    <s v="Biguanides"/>
    <x v="0"/>
    <d v="2024-09-17T00:00:00"/>
    <s v="Biguanides"/>
  </r>
  <r>
    <s v="kuP0Q0Auo8c"/>
    <x v="18"/>
    <s v="Asian"/>
    <s v="Biguanides"/>
    <x v="0"/>
    <d v="2024-08-20T00:00:00"/>
    <s v="Biguanides"/>
  </r>
  <r>
    <s v="kw.NxkQrL6k"/>
    <x v="18"/>
    <s v="Māori"/>
    <s v="Biguanides"/>
    <x v="0"/>
    <d v="2015-09-21T00:00:00"/>
    <s v="Biguanides"/>
  </r>
  <r>
    <s v="HjdpkQGYaAc"/>
    <x v="18"/>
    <s v="Māori"/>
    <s v="Biguanides"/>
    <x v="0"/>
    <d v="2013-06-28T00:00:00"/>
    <s v="Biguanides-&gt;Biguanides|Insulin isophane-&gt;Insulin isophane-&gt;Insulin aspart-&gt;Insulin aspart|Insulin isophane-&gt;Biguanides|Insulin aspart|Insulin isophane-&gt;Insulin aspart|Insulin glargine-&gt;Insulin glargine"/>
  </r>
  <r>
    <s v="Hoyu/jN5Ro."/>
    <x v="18"/>
    <s v="Māori"/>
    <s v="Biguanides"/>
    <x v="0"/>
    <d v="2011-06-21T00:00:00"/>
    <s v="Biguanides"/>
  </r>
  <r>
    <s v="kMSYg/nwD2o"/>
    <x v="18"/>
    <s v="Asian"/>
    <s v="Biguanides"/>
    <x v="0"/>
    <d v="2022-07-11T00:00:00"/>
    <s v="Biguanides"/>
  </r>
  <r>
    <s v="H6uobtSFTSY"/>
    <x v="18"/>
    <s v="Other"/>
    <s v="Biguanides"/>
    <x v="0"/>
    <d v="2025-02-19T00:00:00"/>
    <s v="Biguanides"/>
  </r>
  <r>
    <s v="hgHzILMbp6o"/>
    <x v="18"/>
    <s v="Other"/>
    <s v="Biguanides"/>
    <x v="0"/>
    <d v="2018-08-31T00:00:00"/>
    <s v="Biguanides"/>
  </r>
  <r>
    <s v="SZ8kgSGfqpw"/>
    <x v="18"/>
    <s v="Māori"/>
    <s v="Biguanides"/>
    <x v="0"/>
    <d v="2018-06-08T00:00:00"/>
    <s v="Biguanides"/>
  </r>
  <r>
    <s v="x5mj1RZVqPk"/>
    <x v="18"/>
    <s v="Māori"/>
    <s v="Biguanides"/>
    <x v="0"/>
    <d v="2022-01-05T00:00:00"/>
    <s v="Biguanides"/>
  </r>
  <r>
    <s v="WOuH/yRaATk"/>
    <x v="18"/>
    <s v="Other"/>
    <s v="Biguanides"/>
    <x v="0"/>
    <d v="2025-07-21T00:00:00"/>
    <s v="Biguanides"/>
  </r>
  <r>
    <s v="9pIqE2lbVyw"/>
    <x v="18"/>
    <s v="Māori"/>
    <s v="Biguanides"/>
    <x v="0"/>
    <d v="2011-09-02T00:00:00"/>
    <s v="Biguanides-&gt;Sulfonylureas-&gt;Biguanides|Sulfonylureas"/>
  </r>
  <r>
    <s v="9tctkY5irlM"/>
    <x v="18"/>
    <s v="Māori"/>
    <s v="Biguanides"/>
    <x v="0"/>
    <d v="2020-01-17T00:00:00"/>
    <s v="Biguanides"/>
  </r>
  <r>
    <s v="2Nl/PeWg21."/>
    <x v="18"/>
    <s v="Other"/>
    <s v="Biguanides"/>
    <x v="0"/>
    <d v="2020-02-28T00:00:00"/>
    <s v="Biguanides"/>
  </r>
  <r>
    <s v="bBsJMEuV.hI"/>
    <x v="18"/>
    <s v="Māori"/>
    <s v="Biguanides"/>
    <x v="0"/>
    <d v="2024-11-21T00:00:00"/>
    <s v="Biguanides"/>
  </r>
  <r>
    <s v="encLLQAh7pw"/>
    <x v="18"/>
    <s v="Other"/>
    <s v="Biguanides"/>
    <x v="0"/>
    <d v="2015-09-25T00:00:00"/>
    <s v="Biguanides"/>
  </r>
  <r>
    <s v="el81OLFfOVQ"/>
    <x v="18"/>
    <s v="Māori"/>
    <s v="Biguanides"/>
    <x v="0"/>
    <d v="2021-11-05T00:00:00"/>
    <s v="Biguanides"/>
  </r>
  <r>
    <s v="ElbLXrlufJs"/>
    <x v="18"/>
    <s v="Māori"/>
    <s v="Biguanides"/>
    <x v="0"/>
    <d v="2024-05-29T00:00:00"/>
    <s v="Biguanides"/>
  </r>
  <r>
    <s v="eKtohu/FkHY"/>
    <x v="18"/>
    <s v="Māori"/>
    <s v="Biguanides"/>
    <x v="0"/>
    <d v="2015-10-14T00:00:00"/>
    <s v="Biguanides"/>
  </r>
  <r>
    <s v="hsX19Rruur2"/>
    <x v="18"/>
    <s v="Māori"/>
    <s v="Biguanides"/>
    <x v="0"/>
    <d v="2024-12-27T00:00:00"/>
    <s v="Biguanides"/>
  </r>
  <r>
    <s v="ex6nu8d3MYY"/>
    <x v="18"/>
    <s v="Asian"/>
    <s v="Biguanides"/>
    <x v="0"/>
    <d v="2021-02-15T00:00:00"/>
    <s v="Biguanides-&gt;Insulin isophane"/>
  </r>
  <r>
    <s v="EwHHg0MxLsE"/>
    <x v="18"/>
    <s v="Asian"/>
    <s v="Biguanides"/>
    <x v="0"/>
    <d v="2015-05-15T00:00:00"/>
    <s v="Biguanides"/>
  </r>
  <r>
    <s v="etxwM.79QzM"/>
    <x v="18"/>
    <s v="Other"/>
    <s v="Biguanides|DPP-4 inhibitors"/>
    <x v="0"/>
    <d v="2025-11-03T00:00:00"/>
    <s v="Biguanides|DPP-4 inhibitors"/>
  </r>
  <r>
    <s v="aYicNgTAG.2"/>
    <x v="18"/>
    <s v="Other"/>
    <s v="Biguanides"/>
    <x v="0"/>
    <d v="2022-06-28T00:00:00"/>
    <s v="Biguanides"/>
  </r>
  <r>
    <s v="aQpxa2eMFSQ"/>
    <x v="18"/>
    <s v="Other"/>
    <s v="Biguanides"/>
    <x v="0"/>
    <d v="2016-04-18T00:00:00"/>
    <s v="Biguanides"/>
  </r>
  <r>
    <s v="5P8FEB11lWE"/>
    <x v="18"/>
    <s v="Other"/>
    <s v="Biguanides"/>
    <x v="0"/>
    <d v="2015-03-17T00:00:00"/>
    <s v="Biguanides"/>
  </r>
  <r>
    <s v="ap3Y.t5P7ZU"/>
    <x v="18"/>
    <s v="Other"/>
    <s v="Biguanides"/>
    <x v="0"/>
    <d v="2022-09-06T00:00:00"/>
    <s v="Biguanides"/>
  </r>
  <r>
    <s v="5DqKSODsZVA"/>
    <x v="18"/>
    <s v="Māori"/>
    <s v="Biguanides"/>
    <x v="0"/>
    <d v="2016-03-22T00:00:00"/>
    <s v="Biguanides"/>
  </r>
  <r>
    <s v="44euuo/GuYU"/>
    <x v="18"/>
    <s v="Other"/>
    <s v="Insulin aspart|Insulin glargine"/>
    <x v="1"/>
    <d v="2024-11-27T00:00:00"/>
    <s v="Insulin aspart|Insulin glargine-&gt;Insulin glargine-&gt;Biguanides|Insulin aspart|Insulin glargine"/>
  </r>
  <r>
    <s v="4UCIJf.nyi2"/>
    <x v="18"/>
    <s v="Māori"/>
    <s v="Biguanides"/>
    <x v="0"/>
    <d v="2012-11-28T00:00:00"/>
    <s v="Biguanides"/>
  </r>
  <r>
    <s v="4q2d3TiAByg"/>
    <x v="18"/>
    <s v="Other"/>
    <s v="Biguanides"/>
    <x v="0"/>
    <d v="2016-01-19T00:00:00"/>
    <s v="Biguanides"/>
  </r>
  <r>
    <s v="ltVw1N5logE"/>
    <x v="18"/>
    <s v="Pacific peoples"/>
    <s v="Biguanides"/>
    <x v="0"/>
    <d v="2025-05-22T00:00:00"/>
    <s v="Biguanides"/>
  </r>
  <r>
    <s v="LXQGdzU3Htg"/>
    <x v="18"/>
    <s v="Other"/>
    <s v="Biguanides|Sulfonylureas"/>
    <x v="0"/>
    <d v="2015-10-08T00:00:00"/>
    <s v="Biguanides|Sulfonylureas-&gt;Sulfonylureas-&gt;Biguanides-&gt;DPP-4 inhibitors-&gt;DPP-4 inhibitors|Sulfonylureas-&gt;Biguanides|GLP-1 agonists|Sulfonylureas-&gt;GLP-1 agonists-&gt;Biguanides|DPP-4 inhibitors|Insulin glargine|Sulfonylureas-&gt;Insulin aspart-&gt;Insulin glargine-&gt;Biguanides|DPP-4 inhibitors|Sulfonylureas-&gt;Biguanides|DPP-4 inhibitors|Insulin glargine-&gt;Biguanides|DPP-4 inhibitors"/>
  </r>
  <r>
    <s v="Lzh2yjQKCiY"/>
    <x v="18"/>
    <s v="Other"/>
    <s v="Biguanides"/>
    <x v="0"/>
    <d v="2024-10-22T00:00:00"/>
    <s v="Biguanides"/>
  </r>
  <r>
    <s v="I7p1cYLKe/Y"/>
    <x v="18"/>
    <s v="Other"/>
    <s v="Biguanides"/>
    <x v="0"/>
    <d v="2018-06-07T00:00:00"/>
    <s v="Biguanides"/>
  </r>
  <r>
    <s v="hVZKzI9d.I6"/>
    <x v="18"/>
    <s v="Asian"/>
    <s v="Biguanides"/>
    <x v="0"/>
    <d v="2015-02-05T00:00:00"/>
    <s v="Biguanides"/>
  </r>
  <r>
    <s v="OuTizSeSe6c"/>
    <x v="18"/>
    <s v="Asian"/>
    <s v="Biguanides"/>
    <x v="0"/>
    <d v="2025-08-13T00:00:00"/>
    <s v="Biguanides"/>
  </r>
  <r>
    <s v="M0ZFBu.HFcE"/>
    <x v="18"/>
    <s v="Other"/>
    <s v="Biguanides"/>
    <x v="0"/>
    <d v="2020-12-18T00:00:00"/>
    <s v="Biguanides"/>
  </r>
  <r>
    <s v="m3FS6YcpFQ6"/>
    <x v="18"/>
    <s v="Māori"/>
    <s v="Biguanides"/>
    <x v="0"/>
    <d v="2015-03-23T00:00:00"/>
    <s v="Biguanides"/>
  </r>
  <r>
    <s v="pg9PECUh1yc"/>
    <x v="18"/>
    <s v="Other"/>
    <s v="Biguanides"/>
    <x v="0"/>
    <d v="2015-10-19T00:00:00"/>
    <s v="Biguanides"/>
  </r>
  <r>
    <s v="PFIjhmuUhRM"/>
    <x v="18"/>
    <s v="Pacific peoples"/>
    <s v="Biguanides|Insulin aspart|Insulin glargine"/>
    <x v="0"/>
    <d v="2015-07-14T00:00:00"/>
    <s v="Biguanides|Insulin aspart|Insulin glargine-&gt;Insulin aspart|Insulin glargine-&gt;Insulin glargine-&gt;Biguanides|Insulin aspart|Insulin glargine|SGLT-2 inhibitors-&gt;Insulin aspart|Insulin glargine|SGLT-2 inhibitors-&gt;SGLT-2 inhibitors"/>
  </r>
  <r>
    <s v="p6LHk9VZwbY"/>
    <x v="18"/>
    <s v="Māori"/>
    <s v="Biguanides"/>
    <x v="0"/>
    <d v="2022-08-10T00:00:00"/>
    <s v="Biguanides"/>
  </r>
  <r>
    <s v="PnKBv28Xnr."/>
    <x v="18"/>
    <s v="Asian"/>
    <s v="Biguanides"/>
    <x v="0"/>
    <d v="2012-11-07T00:00:00"/>
    <s v="Biguanides"/>
  </r>
  <r>
    <s v="SsanXXMNHLo"/>
    <x v="18"/>
    <s v="Other"/>
    <s v="Biguanides"/>
    <x v="0"/>
    <d v="2025-01-09T00:00:00"/>
    <s v="Biguanides"/>
  </r>
  <r>
    <s v="M8PDbmVGAZ6"/>
    <x v="18"/>
    <s v="Pacific peoples"/>
    <s v="Insulin aspart|Insulin glargine"/>
    <x v="1"/>
    <d v="2022-06-17T00:00:00"/>
    <s v="Insulin aspart|Insulin glargine-&gt;Biguanides|Insulin aspart|Insulin glargine-&gt;Insulin aspart|SGLT-2 inhibitors-&gt;Insulin aspart-&gt;Insulin aspart|Insulin glargine|SGLT-2 inhibitors-&gt;SGLT-2 inhibitors"/>
  </r>
  <r>
    <s v="IYhByjJ/hJE"/>
    <x v="18"/>
    <s v="Māori"/>
    <s v="Biguanides"/>
    <x v="0"/>
    <d v="2023-11-16T00:00:00"/>
    <s v="Biguanides"/>
  </r>
  <r>
    <s v="IzOTq1Uv1IU"/>
    <x v="18"/>
    <s v="Other"/>
    <s v="Biguanides"/>
    <x v="0"/>
    <d v="2013-09-30T00:00:00"/>
    <s v="Biguanides"/>
  </r>
  <r>
    <s v="J5DufgU5Vog"/>
    <x v="18"/>
    <s v="Māori"/>
    <s v="Sulfonylureas"/>
    <x v="0"/>
    <d v="2013-12-11T00:00:00"/>
    <s v="Sulfonylureas"/>
  </r>
  <r>
    <s v="J5SK5ICRG9w"/>
    <x v="18"/>
    <s v="Pacific peoples"/>
    <s v="Biguanides"/>
    <x v="0"/>
    <d v="2014-12-16T00:00:00"/>
    <s v="Biguanides"/>
  </r>
  <r>
    <s v="j4541EzS582"/>
    <x v="18"/>
    <s v="Pacific peoples"/>
    <s v="Biguanides"/>
    <x v="0"/>
    <d v="2025-06-06T00:00:00"/>
    <s v="Biguanides"/>
  </r>
  <r>
    <s v="j4pj7EZSX.k"/>
    <x v="18"/>
    <s v="Other"/>
    <s v="Biguanides"/>
    <x v="0"/>
    <d v="2025-12-04T00:00:00"/>
    <s v="Biguanides"/>
  </r>
  <r>
    <s v="mM.1kcNPvsE"/>
    <x v="18"/>
    <s v="Asian"/>
    <s v="Biguanides"/>
    <x v="0"/>
    <d v="2015-08-26T00:00:00"/>
    <s v="Biguanides"/>
  </r>
  <r>
    <s v="mO8BSIb.pN6"/>
    <x v="18"/>
    <s v="Māori"/>
    <s v="Biguanides"/>
    <x v="0"/>
    <d v="2021-04-06T00:00:00"/>
    <s v="Biguanides"/>
  </r>
  <r>
    <s v="PYhi1kfi7k6"/>
    <x v="18"/>
    <s v="Other"/>
    <s v="Biguanides"/>
    <x v="0"/>
    <d v="2014-02-11T00:00:00"/>
    <s v="Biguanides"/>
  </r>
  <r>
    <s v="tkvMJ5PkWuc"/>
    <x v="18"/>
    <s v="Māori"/>
    <s v="Biguanides"/>
    <x v="0"/>
    <d v="2023-05-09T00:00:00"/>
    <s v="Biguanides"/>
  </r>
  <r>
    <s v="QlEsiyk2702"/>
    <x v="18"/>
    <s v="Māori"/>
    <s v="Biguanides"/>
    <x v="0"/>
    <d v="2014-12-12T00:00:00"/>
    <s v="Biguanides-&gt;Sulfonylureas-&gt;Insulin isophane-&gt;Insulin aspart|Insulin glargine-&gt;Biguanides|Insulin glargine-&gt;Insulin glargine-&gt;Insulin glulisine-&gt;Biguanides|Insulin glargine|Insulin glulisine-&gt;DPP-4 inhibitors-&gt;Insulin aspart-&gt;SGLT-2 inhibitors-&gt;Insulin glargine|SGLT-2 inhibitors"/>
  </r>
  <r>
    <s v="QlfR5sOx1HY"/>
    <x v="18"/>
    <s v="Māori"/>
    <s v="Biguanides"/>
    <x v="0"/>
    <d v="2015-09-11T00:00:00"/>
    <s v="Biguanides"/>
  </r>
  <r>
    <s v="QmhPekYhS8w"/>
    <x v="18"/>
    <s v="Māori"/>
    <s v="Biguanides"/>
    <x v="0"/>
    <d v="2018-11-14T00:00:00"/>
    <s v="Biguanides"/>
  </r>
  <r>
    <s v="qJtCR/QowNk"/>
    <x v="18"/>
    <s v="Other"/>
    <s v="Biguanides"/>
    <x v="0"/>
    <d v="2020-08-12T00:00:00"/>
    <s v="Biguanides"/>
  </r>
  <r>
    <s v="fOur8f.XdPg"/>
    <x v="18"/>
    <s v="Māori"/>
    <s v="Biguanides"/>
    <x v="0"/>
    <d v="2011-02-28T00:00:00"/>
    <s v="Biguanides"/>
  </r>
  <r>
    <s v="fPi/Nk.vp8."/>
    <x v="18"/>
    <s v="Māori"/>
    <s v="Biguanides"/>
    <x v="0"/>
    <d v="2016-10-19T00:00:00"/>
    <s v="Biguanides"/>
  </r>
  <r>
    <s v="IrtzhuUKxkw"/>
    <x v="18"/>
    <s v="Māori"/>
    <s v="Biguanides"/>
    <x v="0"/>
    <d v="2018-10-24T00:00:00"/>
    <s v="Biguanides"/>
  </r>
  <r>
    <s v="ffQQsU4855A"/>
    <x v="18"/>
    <s v="Other"/>
    <s v="Insulin aspart|Insulin glargine"/>
    <x v="1"/>
    <d v="2016-12-31T00:00:00"/>
    <s v="Insulin aspart|Insulin glargine-&gt;Insulin aspart-&gt;Insulin glargine-&gt;Biguanides|Insulin aspart|Insulin glargine-&gt;Biguanides|Insulin glargine-&gt;Biguanides"/>
  </r>
  <r>
    <s v="BupSy0Z4SGY"/>
    <x v="18"/>
    <s v="Pacific peoples"/>
    <s v="Insulin aspart|Insulin glargine"/>
    <x v="1"/>
    <d v="2022-05-30T00:00:00"/>
    <s v="Insulin aspart|Insulin glargine-&gt;Biguanides|Insulin aspart|Insulin glargine-&gt;Biguanides|Insulin aspart|Insulin isophane-&gt;Insulin aspart|Insulin isophane-&gt;Insulin isophane-&gt;Insulin aspart-&gt;Biguanides|Insulin glargine-&gt;Insulin aspart|SGLT-2 inhibitors-&gt;Biguanides|Insulin glargine|SGLT-2 inhibitors-&gt;Insulin glargine"/>
  </r>
  <r>
    <s v="C6k5kcCY.12"/>
    <x v="18"/>
    <s v="Other"/>
    <s v="Biguanides"/>
    <x v="0"/>
    <d v="2021-10-22T00:00:00"/>
    <s v="Biguanides-&gt;Biguanides|DPP-4 inhibitors-&gt;GLP-1 agonists-&gt;Biguanides|DPP-4 inhibitors|GLP-1 agonists-&gt;Biguanides|GLP-1 agonists"/>
  </r>
  <r>
    <s v="7LN5RxhfXtc"/>
    <x v="18"/>
    <s v="Pacific peoples"/>
    <s v="Biguanides"/>
    <x v="0"/>
    <d v="2011-03-11T00:00:00"/>
    <s v="Biguanides"/>
  </r>
  <r>
    <s v="6oFGMDwpBKw"/>
    <x v="18"/>
    <s v="Māori"/>
    <s v="Biguanides"/>
    <x v="0"/>
    <d v="2024-06-26T00:00:00"/>
    <s v="Biguanides"/>
  </r>
  <r>
    <s v="6STXqZMQfaA"/>
    <x v="18"/>
    <s v="Māori"/>
    <s v="Biguanides"/>
    <x v="0"/>
    <d v="2025-08-21T00:00:00"/>
    <s v="Biguanides"/>
  </r>
  <r>
    <s v="6TjfFfEWbFc"/>
    <x v="18"/>
    <s v="Māori"/>
    <s v="Biguanides"/>
    <x v="0"/>
    <d v="2022-10-19T00:00:00"/>
    <s v="Biguanides"/>
  </r>
  <r>
    <s v="7.osITveujg"/>
    <x v="18"/>
    <s v="Other"/>
    <s v="Biguanides"/>
    <x v="0"/>
    <d v="2011-01-28T00:00:00"/>
    <s v="Biguanides"/>
  </r>
  <r>
    <s v="AncpmrYiWsQ"/>
    <x v="18"/>
    <s v="Māori"/>
    <s v="Biguanides|Insulin isophane"/>
    <x v="0"/>
    <d v="2013-05-17T00:00:00"/>
    <s v="Biguanides|Insulin isophane-&gt;Insulin aspart-&gt;Insulin isophane-&gt;Insulin aspart|Insulin isophane-&gt;Biguanides-&gt;Insulin glargine-&gt;DPP-4 inhibitors|Insulin glargine-&gt;DPP-4 inhibitors"/>
  </r>
  <r>
    <s v="ao.gAHHMFsw"/>
    <x v="18"/>
    <s v="Pacific peoples"/>
    <s v="Biguanides"/>
    <x v="0"/>
    <d v="2021-04-06T00:00:00"/>
    <s v="Biguanides"/>
  </r>
  <r>
    <s v="AiLmhvZwg3."/>
    <x v="18"/>
    <s v="Māori"/>
    <s v="Biguanides|Sulfonylureas"/>
    <x v="0"/>
    <d v="2012-03-10T00:00:00"/>
    <s v="Biguanides|Sulfonylureas-&gt;Biguanides-&gt;Sulfonylureas-&gt;DPP-4 inhibitors|Sulfonylureas-&gt;SGLT-2 inhibitors|Sulfonylureas-&gt;DPP-4 inhibitors-&gt;SGLT-2 inhibitors-&gt;DPP-4 inhibitors|SGLT-2 inhibitors|Sulfonylureas-&gt;GLP-1 agonists-&gt;Biguanides|GLP-1 agonists|Sulfonylureas-&gt;Insulin glargine-&gt;GLP-1 agonists|Insulin glargine-&gt;Biguanides|GLP-1 agonists|Insulin glargine|Sulfonylureas"/>
  </r>
  <r>
    <s v="aJVQ2qCHtcw"/>
    <x v="18"/>
    <s v="Other"/>
    <s v="Biguanides"/>
    <x v="0"/>
    <d v="2017-03-30T00:00:00"/>
    <s v="Biguanides"/>
  </r>
  <r>
    <s v="arJ4PMFcoaI"/>
    <x v="18"/>
    <s v="Other"/>
    <s v="Biguanides"/>
    <x v="0"/>
    <d v="2013-11-22T00:00:00"/>
    <s v="Biguanides"/>
  </r>
  <r>
    <s v="e8XIM2NR.6U"/>
    <x v="18"/>
    <s v="Other"/>
    <s v="Biguanides"/>
    <x v="0"/>
    <d v="2013-08-14T00:00:00"/>
    <s v="Biguanides"/>
  </r>
  <r>
    <s v="b1M2eR4JwrM"/>
    <x v="18"/>
    <s v="Pacific peoples"/>
    <s v="Biguanides"/>
    <x v="0"/>
    <d v="2025-04-30T00:00:00"/>
    <s v="Biguanides"/>
  </r>
  <r>
    <s v="EBZoP.KJ7aw"/>
    <x v="18"/>
    <s v="Māori"/>
    <s v="Biguanides"/>
    <x v="0"/>
    <d v="2025-12-17T00:00:00"/>
    <s v="Biguanides"/>
  </r>
  <r>
    <s v="eAWcNlx.f.E"/>
    <x v="18"/>
    <s v="Pacific peoples"/>
    <s v="Biguanides"/>
    <x v="0"/>
    <d v="2018-11-23T00:00:00"/>
    <s v="Biguanides"/>
  </r>
  <r>
    <s v="3AElYbEXvh2"/>
    <x v="18"/>
    <s v="Other"/>
    <s v="Biguanides"/>
    <x v="0"/>
    <d v="2021-02-04T00:00:00"/>
    <s v="Biguanides"/>
  </r>
  <r>
    <s v="3jx2ObNrtZc"/>
    <x v="18"/>
    <s v="Māori"/>
    <s v="Biguanides"/>
    <x v="0"/>
    <d v="2020-10-29T00:00:00"/>
    <s v="Biguanides"/>
  </r>
  <r>
    <s v="3QXRJkNrcpg"/>
    <x v="18"/>
    <s v="Other"/>
    <s v="Biguanides"/>
    <x v="0"/>
    <d v="2015-01-15T00:00:00"/>
    <s v="Biguanides"/>
  </r>
  <r>
    <s v="igUMk4n919Y"/>
    <x v="18"/>
    <s v="Māori"/>
    <s v="Insulin aspart|Insulin glargine"/>
    <x v="1"/>
    <d v="2016-12-09T00:00:00"/>
    <s v="Insulin aspart|Insulin glargine-&gt;Insulin aspart-&gt;Insulin glargine-&gt;Insulin lispro-&gt;Biguanides-&gt;Biguanides|Insulin glargine-&gt;Biguanides|Insulin aspart|Insulin glargine"/>
  </r>
  <r>
    <s v="I46c92NN1qs"/>
    <x v="18"/>
    <s v="Māori"/>
    <s v="Biguanides"/>
    <x v="0"/>
    <d v="2019-09-11T00:00:00"/>
    <s v="Biguanides-&gt;SGLT-2 inhibitors-&gt;DPP-4 inhibitors-&gt;GLP-1 agonists"/>
  </r>
  <r>
    <s v="hX7gFINjMIc"/>
    <x v="18"/>
    <s v="Pacific peoples"/>
    <s v="Biguanides|Insulin isophane with insulin neutral"/>
    <x v="0"/>
    <d v="2022-07-03T00:00:00"/>
    <s v="Biguanides|Insulin isophane with insulin neutral-&gt;Biguanides-&gt;Insulin aspart-&gt;Biguanides|DPP-4 inhibitors|Insulin isophane with insulin neutral-&gt;SGLT-2 inhibitors-&gt;Biguanides|SGLT-2 inhibitors-&gt;DPP-4 inhibitors-&gt;Biguanides|DPP-4 inhibitors|SGLT-2 inhibitors-&gt;SGLT-2 inhibitors|Sulfonylureas"/>
  </r>
  <r>
    <s v="HuNJKLkmlmg"/>
    <x v="18"/>
    <s v="Māori"/>
    <s v="Biguanides"/>
    <x v="0"/>
    <d v="2024-06-20T00:00:00"/>
    <s v="Biguanides"/>
  </r>
  <r>
    <s v="eYgyrGCEJTQ"/>
    <x v="18"/>
    <s v="Other"/>
    <s v="Biguanides|Sulfonylureas"/>
    <x v="0"/>
    <d v="2016-02-01T00:00:00"/>
    <s v="Biguanides|Sulfonylureas"/>
  </r>
  <r>
    <s v="EVVuwpg5hG2"/>
    <x v="18"/>
    <s v="Pacific peoples"/>
    <s v="Biguanides"/>
    <x v="0"/>
    <d v="2024-11-13T00:00:00"/>
    <s v="Biguanides"/>
  </r>
  <r>
    <s v="pfeiMImjMsg"/>
    <x v="18"/>
    <s v="Other"/>
    <s v="Biguanides"/>
    <x v="0"/>
    <d v="2021-11-29T00:00:00"/>
    <s v="Biguanides"/>
  </r>
  <r>
    <s v="LxlZqH4uKpg"/>
    <x v="18"/>
    <s v="Māori"/>
    <s v="Biguanides"/>
    <x v="0"/>
    <d v="2011-05-24T00:00:00"/>
    <s v="Biguanides"/>
  </r>
  <r>
    <s v="LvqLUuYdtPI"/>
    <x v="18"/>
    <s v="Other"/>
    <s v="Biguanides"/>
    <x v="0"/>
    <d v="2020-12-11T00:00:00"/>
    <s v="Biguanides"/>
  </r>
  <r>
    <s v="LZyOFF5g2R6"/>
    <x v="18"/>
    <s v="Other"/>
    <s v="Biguanides"/>
    <x v="0"/>
    <d v="2016-11-10T00:00:00"/>
    <s v="Biguanides"/>
  </r>
  <r>
    <s v="LtXhjMA3IYU"/>
    <x v="18"/>
    <s v="Māori"/>
    <s v="Biguanides"/>
    <x v="0"/>
    <d v="2017-06-07T00:00:00"/>
    <s v="Biguanides"/>
  </r>
  <r>
    <s v="LqlhtYnrh.I"/>
    <x v="18"/>
    <s v="Other"/>
    <s v="Biguanides"/>
    <x v="0"/>
    <d v="2017-08-29T00:00:00"/>
    <s v="Biguanides"/>
  </r>
  <r>
    <s v="LsGjPmG2O6U"/>
    <x v="18"/>
    <s v="Māori"/>
    <s v="Biguanides"/>
    <x v="0"/>
    <d v="2019-09-27T00:00:00"/>
    <s v="Biguanides-&gt;GLP-1 agonists-&gt;SGLT-2 inhibitors"/>
  </r>
  <r>
    <s v="9Ul/rGl57kw"/>
    <x v="18"/>
    <s v="Asian"/>
    <s v="Biguanides"/>
    <x v="0"/>
    <d v="2021-04-27T00:00:00"/>
    <s v="Biguanides-&gt;GLP-1 agonists-&gt;DPP-4 inhibitors|SGLT-2 inhibitors-&gt;Insulin glargine-&gt;Biguanides|Insulin glargine-&gt;Biguanides|Insulin aspart|Insulin glargine-&gt;Insulin aspart|Insulin glargine-&gt;DPP-4 inhibitors|Insulin aspart|Insulin glargine-&gt;DPP-4 inhibitors-&gt;DPP-4 inhibitors|Thiazolidinedione-&gt;Biguanides|Insulin aspart-&gt;Insulin aspart|Insulin isophane"/>
  </r>
  <r>
    <s v="9QsN1ViUOuA"/>
    <x v="18"/>
    <s v="Other"/>
    <s v="Biguanides"/>
    <x v="0"/>
    <d v="2021-11-30T00:00:00"/>
    <s v="Biguanides"/>
  </r>
  <r>
    <s v="afdyYADFt5Q"/>
    <x v="18"/>
    <s v="Other"/>
    <s v="Biguanides"/>
    <x v="0"/>
    <d v="2024-06-21T00:00:00"/>
    <s v="Biguanides"/>
  </r>
  <r>
    <s v="ZX1UZeVsd16"/>
    <x v="18"/>
    <s v="Other"/>
    <s v="Biguanides"/>
    <x v="0"/>
    <d v="2016-09-13T00:00:00"/>
    <s v="Biguanides-&gt;Insulin isophane|Insulin lispro"/>
  </r>
  <r>
    <s v="zX3vbPZp/.6"/>
    <x v="18"/>
    <s v="Māori"/>
    <s v="Biguanides"/>
    <x v="0"/>
    <d v="2021-12-21T00:00:00"/>
    <s v="Biguanides"/>
  </r>
  <r>
    <s v="zWIyoG2sIOQ"/>
    <x v="18"/>
    <s v="Māori"/>
    <s v="Biguanides"/>
    <x v="0"/>
    <d v="2011-07-12T00:00:00"/>
    <s v="Biguanides"/>
  </r>
  <r>
    <s v="27PGEOVk4Ys"/>
    <x v="18"/>
    <s v="Pacific peoples"/>
    <s v="Biguanides"/>
    <x v="0"/>
    <d v="2024-08-26T00:00:00"/>
    <s v="Biguanides"/>
  </r>
  <r>
    <s v="2VqcwYTzvFg"/>
    <x v="18"/>
    <s v="Māori"/>
    <s v="Biguanides"/>
    <x v="0"/>
    <d v="2012-02-01T00:00:00"/>
    <s v="Biguanides"/>
  </r>
  <r>
    <s v="2XccCbmJP2I"/>
    <x v="18"/>
    <s v="Other"/>
    <s v="Biguanides"/>
    <x v="0"/>
    <d v="2012-10-09T00:00:00"/>
    <s v="Biguanides"/>
  </r>
  <r>
    <s v="2xZ8NA4YCQs"/>
    <x v="18"/>
    <s v="Other"/>
    <s v="Biguanides"/>
    <x v="0"/>
    <d v="2016-02-12T00:00:00"/>
    <s v="Biguanides"/>
  </r>
  <r>
    <s v="8UVO6lFRKCI"/>
    <x v="18"/>
    <s v="Māori"/>
    <s v="Biguanides"/>
    <x v="0"/>
    <d v="2019-09-19T00:00:00"/>
    <s v="Biguanides"/>
  </r>
  <r>
    <s v="wJf0zfaBo/2"/>
    <x v="18"/>
    <s v="Pacific peoples"/>
    <s v="Biguanides"/>
    <x v="0"/>
    <d v="2023-04-28T00:00:00"/>
    <s v="Biguanides"/>
  </r>
  <r>
    <s v="tO9W.0pTYSw"/>
    <x v="18"/>
    <s v="Māori"/>
    <s v="Biguanides"/>
    <x v="0"/>
    <d v="2023-11-16T00:00:00"/>
    <s v="Biguanides"/>
  </r>
  <r>
    <s v="TLsOh.QSz3k"/>
    <x v="18"/>
    <s v="Other"/>
    <s v="Biguanides"/>
    <x v="0"/>
    <d v="2020-08-24T00:00:00"/>
    <s v="Biguanides"/>
  </r>
  <r>
    <s v="THKvRV61fHY"/>
    <x v="18"/>
    <s v="Pacific peoples"/>
    <s v="Biguanides"/>
    <x v="0"/>
    <d v="2024-05-03T00:00:00"/>
    <s v="Biguanides-&gt;SGLT-2 inhibitors-&gt;GLP-1 agonists"/>
  </r>
  <r>
    <s v="X0yOOY3ELd."/>
    <x v="18"/>
    <s v="Asian"/>
    <s v="Biguanides"/>
    <x v="0"/>
    <d v="2023-10-13T00:00:00"/>
    <s v="Biguanides"/>
  </r>
  <r>
    <s v="wxFVJzvL3uo"/>
    <x v="18"/>
    <s v="Māori"/>
    <s v="Biguanides|Insulin glargine"/>
    <x v="0"/>
    <d v="2015-03-16T00:00:00"/>
    <s v="Biguanides|Insulin glargine-&gt;Insulin glargine-&gt;Insulin aspart|Insulin glargine-&gt;Insulin aspart-&gt;Biguanides-&gt;DPP-4 inhibitors|Insulin glargine-&gt;DPP-4 inhibitors"/>
  </r>
  <r>
    <s v="ZRJq6eD3vnU"/>
    <x v="18"/>
    <s v="Asian"/>
    <s v="Biguanides"/>
    <x v="0"/>
    <d v="2022-11-14T00:00:00"/>
    <s v="Biguanides"/>
  </r>
  <r>
    <s v="KrGiqZhJ4vs"/>
    <x v="18"/>
    <s v="Māori"/>
    <s v="Biguanides"/>
    <x v="0"/>
    <d v="2015-12-03T00:00:00"/>
    <s v="Biguanides"/>
  </r>
  <r>
    <s v="KT3w.unHdA6"/>
    <x v="18"/>
    <s v="Other"/>
    <s v="Biguanides"/>
    <x v="0"/>
    <d v="2020-05-28T00:00:00"/>
    <s v="Biguanides"/>
  </r>
  <r>
    <s v="Ku/OC2XWph6"/>
    <x v="18"/>
    <s v="Other"/>
    <s v="Biguanides"/>
    <x v="0"/>
    <d v="2023-03-16T00:00:00"/>
    <s v="Biguanides"/>
  </r>
  <r>
    <s v="klTp947EJlo"/>
    <x v="18"/>
    <s v="Asian"/>
    <s v="Biguanides"/>
    <x v="0"/>
    <d v="2013-12-05T00:00:00"/>
    <s v="Biguanides"/>
  </r>
  <r>
    <s v="hJZgyIgSYfU"/>
    <x v="18"/>
    <s v="Other"/>
    <s v="Biguanides|Insulin aspart|Insulin glargine"/>
    <x v="0"/>
    <d v="2020-06-18T00:00:00"/>
    <s v="Biguanides|Insulin aspart|Insulin glargine-&gt;Insulin aspart|Insulin isophane-&gt;Insulin isophane-&gt;Biguanides-&gt;Biguanides|Insulin aspart|Insulin isophane-&gt;GLP-1 agonists-&gt;GLP-1 agonists|Insulin isophane-&gt;Insulin glargine-&gt;Insulin aspart|Insulin glargine-&gt;Insulin aspart|SGLT-2 inhibitors-&gt;GLP-1 agonists|Insulin aspart|Insulin glargine"/>
  </r>
  <r>
    <s v="e/plZWOfXaM"/>
    <x v="18"/>
    <s v="Pacific peoples"/>
    <s v="Insulin glargine"/>
    <x v="1"/>
    <d v="2019-07-31T00:00:00"/>
    <s v="Insulin glargine-&gt;DPP-4 inhibitors-&gt;DPP-4 inhibitors|Sulfonylureas-&gt;Sulfonylureas-&gt;DPP-4 inhibitors|Insulin glargine|Sulfonylureas-&gt;SGLT-2 inhibitors"/>
  </r>
  <r>
    <s v="GWHElws6g.s"/>
    <x v="18"/>
    <s v="Other"/>
    <s v="Biguanides"/>
    <x v="0"/>
    <d v="2020-11-02T00:00:00"/>
    <s v="Biguanides"/>
  </r>
  <r>
    <s v="gxSsgy0pQvA"/>
    <x v="18"/>
    <s v="Other"/>
    <s v="Biguanides"/>
    <x v="0"/>
    <d v="2025-02-17T00:00:00"/>
    <s v="Biguanides"/>
  </r>
  <r>
    <s v="OJoLxSKcfw2"/>
    <x v="18"/>
    <s v="Other"/>
    <s v="Biguanides"/>
    <x v="0"/>
    <d v="2021-06-08T00:00:00"/>
    <s v="Biguanides-&gt;GLP-1 agonists"/>
  </r>
  <r>
    <s v="rwtBP/zJT/E"/>
    <x v="18"/>
    <s v="Other"/>
    <s v="Biguanides"/>
    <x v="0"/>
    <d v="2012-02-28T00:00:00"/>
    <s v="Biguanides"/>
  </r>
  <r>
    <s v="KZOqkHGILkU"/>
    <x v="18"/>
    <s v="Pacific peoples"/>
    <s v="Biguanides"/>
    <x v="0"/>
    <d v="2024-05-14T00:00:00"/>
    <s v="Biguanides-&gt;SGLT-2 inhibitors"/>
  </r>
  <r>
    <s v="SaPJ094mUN2"/>
    <x v="18"/>
    <s v="Other"/>
    <s v="Biguanides"/>
    <x v="0"/>
    <d v="2023-09-06T00:00:00"/>
    <s v="Biguanides"/>
  </r>
  <r>
    <s v="sfQ//vcpngE"/>
    <x v="18"/>
    <s v="Other"/>
    <s v="Biguanides"/>
    <x v="0"/>
    <d v="2015-05-19T00:00:00"/>
    <s v="Biguanides"/>
  </r>
  <r>
    <s v="SjE/On1J7s6"/>
    <x v="18"/>
    <s v="Pacific peoples"/>
    <s v="Biguanides"/>
    <x v="0"/>
    <d v="2022-03-18T00:00:00"/>
    <s v="Biguanides-&gt;DPP-4 inhibitors-&gt;GLP-1 agonists-&gt;Biguanides|GLP-1 agonists"/>
  </r>
  <r>
    <s v="yjsixTY0sbc"/>
    <x v="18"/>
    <s v="Māori"/>
    <s v="Biguanides"/>
    <x v="0"/>
    <d v="2013-08-30T00:00:00"/>
    <s v="Biguanides-&gt;Insulin glargine-&gt;Biguanides|Insulin glargine-&gt;DPP-4 inhibitors-&gt;DPP-4 inhibitors|Insulin glargine-&gt;Insulin glulisine-&gt;DPP-4 inhibitors|Insulin glargine|Insulin glulisine-&gt;Insulin glargine|Insulin glulisine-&gt;SGLT-2 inhibitors-&gt;DPP-4 inhibitors|Insulin glargine|Insulin glulisine|SGLT-2 inhibitors-&gt;Insulin glargine|Insulin glulisine|SGLT-2 inhibitors-&gt;Biguanides|Insulin glargine|Insulin glulisine|SGLT-2 inhibitors-&gt;Biguanides|SGLT-2 inhibitors"/>
  </r>
  <r>
    <s v="YDjNDn9DKzc"/>
    <x v="18"/>
    <s v="Māori"/>
    <s v="Biguanides"/>
    <x v="0"/>
    <d v="2018-06-28T00:00:00"/>
    <s v="Biguanides"/>
  </r>
  <r>
    <s v="/RZBauVpGQ2"/>
    <x v="18"/>
    <s v="Māori"/>
    <s v="Biguanides"/>
    <x v="0"/>
    <d v="2021-11-16T00:00:00"/>
    <s v="Biguanides"/>
  </r>
  <r>
    <s v="Z0qnH8rPcrY"/>
    <x v="18"/>
    <s v="Other"/>
    <s v="Biguanides"/>
    <x v="0"/>
    <d v="2015-02-20T00:00:00"/>
    <s v="Biguanides"/>
  </r>
  <r>
    <s v="z.FsF5dF/3M"/>
    <x v="18"/>
    <s v="Pacific peoples"/>
    <s v="Biguanides"/>
    <x v="0"/>
    <d v="2016-01-16T00:00:00"/>
    <s v="Biguanides"/>
  </r>
  <r>
    <s v="0aCY2/0HC26"/>
    <x v="18"/>
    <s v="Māori"/>
    <s v="Biguanides"/>
    <x v="0"/>
    <d v="2025-09-01T00:00:00"/>
    <s v="Biguanides"/>
  </r>
  <r>
    <s v="07wLbLaKReI"/>
    <x v="18"/>
    <s v="Other"/>
    <s v="Biguanides"/>
    <x v="0"/>
    <d v="2022-03-29T00:00:00"/>
    <s v="Biguanides"/>
  </r>
  <r>
    <s v="6zsh4LMrUgg"/>
    <x v="18"/>
    <s v="Māori"/>
    <s v="Biguanides"/>
    <x v="0"/>
    <d v="2025-12-11T00:00:00"/>
    <s v="Biguanides"/>
  </r>
  <r>
    <s v="0YgkKPTG0l."/>
    <x v="18"/>
    <s v="Other"/>
    <s v="Biguanides"/>
    <x v="0"/>
    <d v="2023-06-08T00:00:00"/>
    <s v="Biguanides"/>
  </r>
  <r>
    <s v="0pMajVzq88U"/>
    <x v="18"/>
    <s v="Other"/>
    <s v="Biguanides"/>
    <x v="0"/>
    <d v="2025-07-04T00:00:00"/>
    <s v="Biguanides"/>
  </r>
  <r>
    <s v="YuUGCEwNNJ."/>
    <x v="18"/>
    <s v="Pacific peoples"/>
    <s v="Biguanides"/>
    <x v="0"/>
    <d v="2021-07-02T00:00:00"/>
    <s v="Biguanides"/>
  </r>
  <r>
    <s v="05XvfLO6md."/>
    <x v="18"/>
    <s v="Māori"/>
    <s v="Biguanides"/>
    <x v="0"/>
    <d v="2019-07-20T00:00:00"/>
    <s v="Biguanides"/>
  </r>
  <r>
    <s v="0khGiMcI6nE"/>
    <x v="18"/>
    <s v="Other"/>
    <s v="Biguanides"/>
    <x v="0"/>
    <d v="2012-11-14T00:00:00"/>
    <s v="Biguanides"/>
  </r>
  <r>
    <s v="0E2FlRKYZKo"/>
    <x v="18"/>
    <s v="Other"/>
    <s v="Biguanides"/>
    <x v="0"/>
    <d v="2025-11-20T00:00:00"/>
    <s v="Biguanides"/>
  </r>
  <r>
    <s v="YQsJKlUgGJk"/>
    <x v="18"/>
    <s v="Other"/>
    <s v="Biguanides"/>
    <x v="0"/>
    <d v="2024-11-20T00:00:00"/>
    <s v="Biguanides"/>
  </r>
  <r>
    <s v="yrKJKPY3B0U"/>
    <x v="18"/>
    <s v="Asian"/>
    <s v="Biguanides"/>
    <x v="0"/>
    <d v="2021-07-02T00:00:00"/>
    <s v="Biguanides"/>
  </r>
  <r>
    <s v="yT0skWFWD4U"/>
    <x v="18"/>
    <s v="Other"/>
    <s v="Biguanides"/>
    <x v="0"/>
    <d v="2012-03-28T00:00:00"/>
    <s v="Biguanides-&gt;Insulin isophane"/>
  </r>
  <r>
    <s v="YH7QwssrvnY"/>
    <x v="18"/>
    <s v="Other"/>
    <s v="Biguanides"/>
    <x v="0"/>
    <d v="2015-08-07T00:00:00"/>
    <s v="Biguanides"/>
  </r>
  <r>
    <s v="ydPsSfHHX1Q"/>
    <x v="18"/>
    <s v="Māori"/>
    <s v="Biguanides"/>
    <x v="0"/>
    <d v="2012-10-01T00:00:00"/>
    <s v="Biguanides"/>
  </r>
  <r>
    <s v="yctmeX6CReY"/>
    <x v="18"/>
    <s v="Pacific peoples"/>
    <s v="Biguanides"/>
    <x v="0"/>
    <d v="2017-06-15T00:00:00"/>
    <s v="Biguanides-&gt;DPP-4 inhibitors-&gt;Sulfonylureas-&gt;SGLT-2 inhibitors-&gt;DPP-4 inhibitors|SGLT-2 inhibitors|Sulfonylureas-&gt;DPP-4 inhibitors|SGLT-2 inhibitors"/>
  </r>
  <r>
    <s v="y7OEU/NXe4."/>
    <x v="18"/>
    <s v="Asian"/>
    <s v="Biguanides"/>
    <x v="0"/>
    <d v="2024-10-10T00:00:00"/>
    <s v="Biguanides"/>
  </r>
  <r>
    <s v="yabWlZmhtJo"/>
    <x v="18"/>
    <s v="Asian"/>
    <s v="Biguanides"/>
    <x v="0"/>
    <d v="2017-11-06T00:00:00"/>
    <s v="Biguanides"/>
  </r>
  <r>
    <s v="86H/uObPzIE"/>
    <x v="18"/>
    <s v="Māori"/>
    <s v="Insulin glargine"/>
    <x v="1"/>
    <d v="2024-03-16T00:00:00"/>
    <s v="Insulin glargine-&gt;Biguanides|Insulin glargine"/>
  </r>
  <r>
    <s v="8M0/jiwCIwA"/>
    <x v="18"/>
    <s v="Other"/>
    <s v="Biguanides"/>
    <x v="0"/>
    <d v="2015-02-26T00:00:00"/>
    <s v="Biguanides"/>
  </r>
  <r>
    <s v="0SkCCKyhwkw"/>
    <x v="18"/>
    <s v="Other"/>
    <s v="Biguanides"/>
    <x v="0"/>
    <d v="2016-06-21T00:00:00"/>
    <s v="Biguanides-&gt;Insulin aspart|Insulin isophane"/>
  </r>
  <r>
    <s v="0U3G0b3/yEY"/>
    <x v="18"/>
    <s v="Māori"/>
    <s v="Biguanides"/>
    <x v="0"/>
    <d v="2023-06-14T00:00:00"/>
    <s v="Biguanides"/>
  </r>
  <r>
    <s v="0w62d/XOmdQ"/>
    <x v="18"/>
    <s v="Other"/>
    <s v="Biguanides"/>
    <x v="0"/>
    <d v="2017-12-11T00:00:00"/>
    <s v="Biguanides"/>
  </r>
  <r>
    <s v="Mt2hJlmve/I"/>
    <x v="18"/>
    <s v="Other"/>
    <s v="Biguanides"/>
    <x v="0"/>
    <d v="2021-01-18T00:00:00"/>
    <s v="Biguanides"/>
  </r>
  <r>
    <s v="NB8lkZ8LQtE"/>
    <x v="18"/>
    <s v="Māori"/>
    <s v="Biguanides"/>
    <x v="0"/>
    <d v="2012-08-13T00:00:00"/>
    <s v="Biguanides-&gt;Sulfonylureas-&gt;Insulin glargine|Insulin glulisine-&gt;Insulin glargine-&gt;Insulin glulisine-&gt;Insulin aspart|Insulin glargine-&gt;Insulin aspart"/>
  </r>
  <r>
    <s v="nCQ.eSCuDTw"/>
    <x v="18"/>
    <s v="Pacific peoples"/>
    <s v="Biguanides|Insulin isophane"/>
    <x v="0"/>
    <d v="2023-08-10T00:00:00"/>
    <s v="Biguanides|Insulin isophane-&gt;Biguanides|Insulin aspart|Insulin isophane-&gt;Insulin isophane-&gt;Biguanides"/>
  </r>
  <r>
    <s v="NgqL6VF0WC."/>
    <x v="18"/>
    <s v="Māori"/>
    <s v="Biguanides"/>
    <x v="0"/>
    <d v="2025-07-16T00:00:00"/>
    <s v="Biguanides"/>
  </r>
  <r>
    <s v="mlEI1AYdUaU"/>
    <x v="18"/>
    <s v="Other"/>
    <s v="Biguanides|Insulin lispro"/>
    <x v="0"/>
    <d v="2014-02-21T00:00:00"/>
    <s v="Biguanides|Insulin lispro-&gt;Biguanides-&gt;Insulin lispro-&gt;Insulin lispro|Sulfonylureas-&gt;Insulin aspart|Insulin glargine-&gt;Insulin glargine"/>
  </r>
  <r>
    <s v="mNAKy0siBGg"/>
    <x v="18"/>
    <s v="Māori"/>
    <s v="Biguanides"/>
    <x v="0"/>
    <d v="2017-05-10T00:00:00"/>
    <s v="Biguanides-&gt;Sulfonylureas-&gt;Biguanides|Sulfonylureas-&gt;DPP-4 inhibitors-&gt;DPP-4 inhibitors|Sulfonylureas-&gt;DPP-4 inhibitors|SGLT-2 inhibitors-&gt;Insulin glargine-&gt;DPP-4 inhibitors|Insulin glargine|SGLT-2 inhibitors"/>
  </r>
  <r>
    <s v="hpJdnArXmv2"/>
    <x v="18"/>
    <s v="Māori"/>
    <s v="Biguanides"/>
    <x v="0"/>
    <d v="2023-11-27T00:00:00"/>
    <s v="Biguanides"/>
  </r>
  <r>
    <s v="Kp8WbblxMxo"/>
    <x v="18"/>
    <s v="Other"/>
    <s v="Biguanides"/>
    <x v="0"/>
    <d v="2024-11-11T00:00:00"/>
    <s v="Biguanides"/>
  </r>
  <r>
    <s v="ktcZ8pPtfFE"/>
    <x v="18"/>
    <s v="Māori"/>
    <s v="Biguanides"/>
    <x v="0"/>
    <d v="2023-04-21T00:00:00"/>
    <s v="Biguanides"/>
  </r>
  <r>
    <s v="qWMa6/4dlgU"/>
    <x v="18"/>
    <s v="Māori"/>
    <s v="Biguanides"/>
    <x v="0"/>
    <d v="2025-05-12T00:00:00"/>
    <s v="Biguanides"/>
  </r>
  <r>
    <s v="QFGYNQz.Crg"/>
    <x v="18"/>
    <s v="Other"/>
    <s v="Biguanides"/>
    <x v="0"/>
    <d v="2023-03-30T00:00:00"/>
    <s v="Biguanides-&gt;DPP-4 inhibitors-&gt;DPP-4 inhibitors|SGLT-2 inhibitors"/>
  </r>
  <r>
    <s v="Uh.6KDPr/aU"/>
    <x v="18"/>
    <s v="Asian"/>
    <s v="Biguanides"/>
    <x v="0"/>
    <d v="2016-03-22T00:00:00"/>
    <s v="Biguanides"/>
  </r>
  <r>
    <s v="UpIklEVIlGQ"/>
    <x v="18"/>
    <s v="Other"/>
    <s v="Biguanides"/>
    <x v="0"/>
    <d v="2024-07-02T00:00:00"/>
    <s v="Biguanides"/>
  </r>
  <r>
    <s v="UixoF0vojjg"/>
    <x v="18"/>
    <s v="Māori"/>
    <s v="Biguanides"/>
    <x v="0"/>
    <d v="2021-05-25T00:00:00"/>
    <s v="Biguanides"/>
  </r>
  <r>
    <s v="up.wWNehfhw"/>
    <x v="18"/>
    <s v="Māori"/>
    <s v="Biguanides"/>
    <x v="0"/>
    <d v="2025-03-12T00:00:00"/>
    <s v="Biguanides-&gt;DPP-4 inhibitors"/>
  </r>
  <r>
    <s v="s3teulN0bh2"/>
    <x v="18"/>
    <s v="Other"/>
    <s v="Biguanides"/>
    <x v="0"/>
    <d v="2023-03-02T00:00:00"/>
    <s v="Biguanides"/>
  </r>
  <r>
    <s v="Rzhii6CkoWI"/>
    <x v="18"/>
    <s v="Pacific peoples"/>
    <s v="Biguanides"/>
    <x v="0"/>
    <d v="2021-02-18T00:00:00"/>
    <s v="Biguanides"/>
  </r>
  <r>
    <s v="rZn/E2K//4U"/>
    <x v="18"/>
    <s v="Māori"/>
    <s v="Biguanides"/>
    <x v="0"/>
    <d v="2024-05-01T00:00:00"/>
    <s v="Biguanides"/>
  </r>
  <r>
    <s v="vJRxA.ZBOMs"/>
    <x v="18"/>
    <s v="Pacific peoples"/>
    <s v="Biguanides"/>
    <x v="0"/>
    <d v="2018-11-21T00:00:00"/>
    <s v="Biguanides-&gt;DPP-4 inhibitors-&gt;Insulin isophane|Insulin lispro-&gt;Biguanides|DPP-4 inhibitors-&gt;Biguanides|Sulfonylureas-&gt;DPP-4 inhibitors|SGLT-2 inhibitors-&gt;Biguanides|DPP-4 inhibitors|SGLT-2 inhibitors"/>
  </r>
  <r>
    <s v="VDLRWglQHOQ"/>
    <x v="18"/>
    <s v="Pacific peoples"/>
    <s v="Biguanides"/>
    <x v="0"/>
    <d v="2025-12-15T00:00:00"/>
    <s v="Biguanides"/>
  </r>
  <r>
    <s v="vW4wBI0eHkM"/>
    <x v="18"/>
    <s v="Other"/>
    <s v="Biguanides"/>
    <x v="0"/>
    <d v="2013-01-11T00:00:00"/>
    <s v="Biguanides-&gt;Biguanides|Sulfonylureas-&gt;Insulin isophane-&gt;Sulfonylureas-&gt;Insulin glargine-&gt;Biguanides|Insulin glargine-&gt;GLP-1 agonists-&gt;Thiazolidinedione-&gt;GLP-1 agonists|Insulin glargine-&gt;Biguanides|GLP-1 agonists|Insulin glargine-&gt;Insulin glargine|Insulin isophane-&gt;Biguanides|Insulin aspart|SGLT-2 inhibitors-&gt;Insulin aspart|Insulin glargine-&gt;GLP-1 agonists|Insulin aspart|Insulin glargine"/>
  </r>
  <r>
    <s v="yX5PNi9B6B2"/>
    <x v="18"/>
    <s v="Māori"/>
    <s v="Biguanides"/>
    <x v="0"/>
    <d v="2020-10-09T00:00:00"/>
    <s v="Biguanides"/>
  </r>
  <r>
    <s v="YYYztn3.1I."/>
    <x v="18"/>
    <s v="Other"/>
    <s v="Biguanides"/>
    <x v="0"/>
    <d v="2012-07-04T00:00:00"/>
    <s v="Biguanides"/>
  </r>
  <r>
    <s v="VR6MxirBXNo"/>
    <x v="18"/>
    <s v="Māori"/>
    <s v="Biguanides"/>
    <x v="0"/>
    <d v="2015-05-29T00:00:00"/>
    <s v="Biguanides"/>
  </r>
  <r>
    <s v="vo5sm/5zrSc"/>
    <x v="18"/>
    <s v="Māori"/>
    <s v="Biguanides"/>
    <x v="0"/>
    <d v="2024-02-09T00:00:00"/>
    <s v="Biguanides"/>
  </r>
  <r>
    <s v="vPdq6vvn2uA"/>
    <x v="18"/>
    <s v="Other"/>
    <s v="Biguanides"/>
    <x v="0"/>
    <d v="2024-06-21T00:00:00"/>
    <s v="Biguanides"/>
  </r>
  <r>
    <s v="Zngrc7iovi6"/>
    <x v="18"/>
    <s v="Māori"/>
    <s v="Biguanides"/>
    <x v="0"/>
    <d v="2015-05-20T00:00:00"/>
    <s v="Biguanides"/>
  </r>
  <r>
    <s v="Z92SeduhcLc"/>
    <x v="18"/>
    <s v="Asian"/>
    <s v="Biguanides"/>
    <x v="0"/>
    <d v="2020-11-06T00:00:00"/>
    <s v="Biguanides"/>
  </r>
  <r>
    <s v="2YYip1eyFSs"/>
    <x v="18"/>
    <s v="Asian"/>
    <s v="Biguanides"/>
    <x v="0"/>
    <d v="2023-09-28T00:00:00"/>
    <s v="Biguanides"/>
  </r>
  <r>
    <s v="35HdSP0hGKA"/>
    <x v="18"/>
    <s v="Other"/>
    <s v="Biguanides"/>
    <x v="0"/>
    <d v="2012-03-13T00:00:00"/>
    <s v="Biguanides"/>
  </r>
  <r>
    <s v="zw2khBBU3EQ"/>
    <x v="18"/>
    <s v="Pacific peoples"/>
    <s v="Biguanides"/>
    <x v="0"/>
    <d v="2018-01-16T00:00:00"/>
    <s v="Biguanides"/>
  </r>
  <r>
    <s v="1XqBTJcF95A"/>
    <x v="18"/>
    <s v="Asian"/>
    <s v="Biguanides"/>
    <x v="0"/>
    <d v="2023-07-03T00:00:00"/>
    <s v="Biguanides"/>
  </r>
  <r>
    <s v="1xTNwibLzJA"/>
    <x v="18"/>
    <s v="Māori"/>
    <s v="Biguanides"/>
    <x v="0"/>
    <d v="2017-05-16T00:00:00"/>
    <s v="Biguanides"/>
  </r>
  <r>
    <s v="1ZZnGidIitk"/>
    <x v="18"/>
    <s v="Other"/>
    <s v="Biguanides"/>
    <x v="0"/>
    <d v="2022-11-28T00:00:00"/>
    <s v="Biguanides"/>
  </r>
  <r>
    <s v="DQkCw5ZM0eA"/>
    <x v="18"/>
    <s v="Pacific peoples"/>
    <s v="Biguanides"/>
    <x v="0"/>
    <d v="2025-02-27T00:00:00"/>
    <s v="Biguanides"/>
  </r>
  <r>
    <s v="DzNBLLHqBMM"/>
    <x v="18"/>
    <s v="Pacific peoples"/>
    <s v="Biguanides"/>
    <x v="0"/>
    <d v="2019-02-27T00:00:00"/>
    <s v="Biguanides"/>
  </r>
  <r>
    <s v="E2P1z2ehiO."/>
    <x v="18"/>
    <s v="Other"/>
    <s v="Biguanides"/>
    <x v="0"/>
    <d v="2014-03-14T00:00:00"/>
    <s v="Biguanides"/>
  </r>
  <r>
    <s v="e6B.L7NVk.Q"/>
    <x v="18"/>
    <s v="Other"/>
    <s v="Biguanides"/>
    <x v="0"/>
    <d v="2021-10-06T00:00:00"/>
    <s v="Biguanides"/>
  </r>
  <r>
    <s v="GvHu8BfB.PA"/>
    <x v="18"/>
    <s v="Other"/>
    <s v="Biguanides"/>
    <x v="0"/>
    <d v="2023-02-17T00:00:00"/>
    <s v="Biguanides"/>
  </r>
  <r>
    <s v="Dm98F/VJgPw"/>
    <x v="18"/>
    <s v="Pacific peoples"/>
    <s v="Biguanides"/>
    <x v="0"/>
    <d v="2021-01-27T00:00:00"/>
    <s v="Biguanides"/>
  </r>
  <r>
    <s v="dI47R3pjfOI"/>
    <x v="18"/>
    <s v="Other"/>
    <s v="Biguanides"/>
    <x v="0"/>
    <d v="2016-07-15T00:00:00"/>
    <s v="Biguanides"/>
  </r>
  <r>
    <s v="ACVjTrtHnEg"/>
    <x v="18"/>
    <s v="Other"/>
    <s v="Biguanides"/>
    <x v="0"/>
    <d v="2021-04-23T00:00:00"/>
    <s v="Biguanides-&gt;SGLT-2 inhibitors"/>
  </r>
  <r>
    <s v="9n6vTdisD/I"/>
    <x v="18"/>
    <s v="Māori"/>
    <s v="Biguanides|DPP-4 inhibitors"/>
    <x v="0"/>
    <d v="2024-08-21T00:00:00"/>
    <s v="Biguanides|DPP-4 inhibitors-&gt;Sulfonylureas-&gt;SGLT-2 inhibitors-&gt;SGLT-2 inhibitors|Sulfonylureas"/>
  </r>
  <r>
    <s v="9pUH.zVfpMs"/>
    <x v="18"/>
    <s v="Māori"/>
    <s v="Biguanides|DPP-4 inhibitors"/>
    <x v="0"/>
    <d v="2024-09-24T00:00:00"/>
    <s v="Biguanides|DPP-4 inhibitors-&gt;DPP-4 inhibitors"/>
  </r>
  <r>
    <s v="iILyOPtDacQ"/>
    <x v="18"/>
    <s v="Māori"/>
    <s v="Biguanides"/>
    <x v="0"/>
    <d v="2023-03-29T00:00:00"/>
    <s v="Biguanides"/>
  </r>
  <r>
    <s v="IeTIuyBkLNA"/>
    <x v="18"/>
    <s v="Māori"/>
    <s v="Biguanides"/>
    <x v="0"/>
    <d v="2022-11-24T00:00:00"/>
    <s v="Biguanides"/>
  </r>
  <r>
    <s v="hYj3PbQHKK6"/>
    <x v="18"/>
    <s v="Māori"/>
    <s v="Biguanides"/>
    <x v="0"/>
    <d v="2025-09-16T00:00:00"/>
    <s v="Biguanides"/>
  </r>
  <r>
    <s v="F.M64slBDaY"/>
    <x v="18"/>
    <s v="Pacific peoples"/>
    <s v="Biguanides"/>
    <x v="0"/>
    <d v="2020-09-17T00:00:00"/>
    <s v="Biguanides"/>
  </r>
  <r>
    <s v="EZuDdECT/8w"/>
    <x v="18"/>
    <s v="Other"/>
    <s v="Biguanides"/>
    <x v="0"/>
    <d v="2023-09-26T00:00:00"/>
    <s v="Biguanides"/>
  </r>
  <r>
    <s v="LXn1BOEou0Q"/>
    <x v="18"/>
    <s v="Māori"/>
    <s v="Biguanides"/>
    <x v="0"/>
    <d v="2021-04-02T00:00:00"/>
    <s v="Biguanides"/>
  </r>
  <r>
    <s v="PwZ1VrAJQmU"/>
    <x v="18"/>
    <s v="Other"/>
    <s v="Biguanides"/>
    <x v="0"/>
    <d v="2025-07-28T00:00:00"/>
    <s v="Biguanides"/>
  </r>
  <r>
    <s v="pSskT7kArdo"/>
    <x v="18"/>
    <s v="Other"/>
    <s v="Biguanides"/>
    <x v="0"/>
    <d v="2022-06-09T00:00:00"/>
    <s v="Biguanides"/>
  </r>
  <r>
    <s v="RjjK1xTcWuE"/>
    <x v="18"/>
    <s v="Māori"/>
    <s v="Biguanides"/>
    <x v="0"/>
    <d v="2016-02-10T00:00:00"/>
    <s v="Biguanides"/>
  </r>
  <r>
    <s v="ruKYqac23TU"/>
    <x v="18"/>
    <s v="Other"/>
    <s v="Biguanides"/>
    <x v="0"/>
    <d v="2019-08-15T00:00:00"/>
    <s v="Biguanides"/>
  </r>
  <r>
    <s v="RuGfLOV0Tpw"/>
    <x v="18"/>
    <s v="Pacific peoples"/>
    <s v="Biguanides"/>
    <x v="0"/>
    <d v="2015-08-18T00:00:00"/>
    <s v="Biguanides-&gt;Biguanides|Insulin aspart|Insulin isophane-&gt;Insulin aspart|Insulin isophane-&gt;Insulin isophane-&gt;Insulin aspart-&gt;Biguanides|Insulin isophane-&gt;DPP-4 inhibitors"/>
  </r>
  <r>
    <s v="oe0F4rXmfGg"/>
    <x v="18"/>
    <s v="Other"/>
    <s v="Biguanides"/>
    <x v="0"/>
    <d v="2018-02-26T00:00:00"/>
    <s v="Biguanides"/>
  </r>
  <r>
    <s v="NTWbICpcvUs"/>
    <x v="18"/>
    <s v="Other"/>
    <s v="Biguanides"/>
    <x v="0"/>
    <d v="2018-10-09T00:00:00"/>
    <s v="Biguanides"/>
  </r>
  <r>
    <s v="WKLULRL9LVE"/>
    <x v="18"/>
    <s v="Other"/>
    <s v="Biguanides"/>
    <x v="0"/>
    <d v="2021-06-26T00:00:00"/>
    <s v="Biguanides"/>
  </r>
  <r>
    <s v="WKURZoMeRP6"/>
    <x v="18"/>
    <s v="Māori"/>
    <s v="Biguanides"/>
    <x v="0"/>
    <d v="2022-04-14T00:00:00"/>
    <s v="Biguanides"/>
  </r>
  <r>
    <s v="WriKeiKbYpk"/>
    <x v="18"/>
    <s v="Māori"/>
    <s v="Biguanides|Insulin isophane"/>
    <x v="0"/>
    <d v="2017-10-27T00:00:00"/>
    <s v="Biguanides|Insulin isophane-&gt;Biguanides"/>
  </r>
  <r>
    <s v="tcM/8NrVBzA"/>
    <x v="18"/>
    <s v="Pacific peoples"/>
    <s v="Insulin isophane with insulin neutral"/>
    <x v="1"/>
    <d v="2016-06-13T00:00:00"/>
    <s v="Insulin isophane with insulin neutral-&gt;Biguanides|Insulin isophane with insulin neutral|Sulfonylureas-&gt;Sulfonylureas-&gt;Biguanides|Insulin isophane with insulin neutral-&gt;Insulin glargine-&gt;Insulin glargine|SGLT-2 inhibitors-&gt;Biguanides|Insulin glargine-&gt;SGLT-2 inhibitors"/>
  </r>
  <r>
    <s v="tcEUS.aPFTU"/>
    <x v="18"/>
    <s v="Other"/>
    <s v="Biguanides"/>
    <x v="0"/>
    <d v="2015-05-08T00:00:00"/>
    <s v="Biguanides-&gt;Insulin isophane-&gt;DPP-4 inhibitors-&gt;DPP-4 inhibitors|SGLT-2 inhibitors-&gt;SGLT-2 inhibitors-&gt;Insulin aspart|Insulin isophane-&gt;GLP-1 agonists-&gt;Biguanides|GLP-1 agonists"/>
  </r>
  <r>
    <s v="tCIh.d6cN9M"/>
    <x v="18"/>
    <s v="Other"/>
    <s v="Biguanides"/>
    <x v="0"/>
    <d v="2023-07-10T00:00:00"/>
    <s v="Biguanides"/>
  </r>
  <r>
    <s v="TAxFPvlzr2Q"/>
    <x v="18"/>
    <s v="Other"/>
    <s v="Insulin glargine|Insulin lispro"/>
    <x v="1"/>
    <d v="2022-04-06T00:00:00"/>
    <s v="Insulin glargine|Insulin lispro-&gt;Insulin lispro-&gt;Biguanides|Insulin glargine|Insulin lispro-&gt;Biguanides"/>
  </r>
  <r>
    <s v="TbiTVNkJJso"/>
    <x v="18"/>
    <s v="Pacific peoples"/>
    <s v="Biguanides"/>
    <x v="0"/>
    <d v="2018-07-10T00:00:00"/>
    <s v="Biguanides"/>
  </r>
  <r>
    <s v="STDfSuXzHHA"/>
    <x v="18"/>
    <s v="Pacific peoples"/>
    <s v="Biguanides"/>
    <x v="0"/>
    <d v="2015-04-10T00:00:00"/>
    <s v="Biguanides"/>
  </r>
  <r>
    <s v="sU9YJjy/4NQ"/>
    <x v="18"/>
    <s v="Asian"/>
    <s v="Biguanides"/>
    <x v="0"/>
    <d v="2016-03-09T00:00:00"/>
    <s v="Biguanides"/>
  </r>
  <r>
    <s v="sy271XtS17o"/>
    <x v="18"/>
    <s v="Pacific peoples"/>
    <s v="Biguanides"/>
    <x v="0"/>
    <d v="2020-06-09T00:00:00"/>
    <s v="Biguanides"/>
  </r>
  <r>
    <s v="SWMx1/Ypjvw"/>
    <x v="18"/>
    <s v="Asian"/>
    <s v="Insulin glargine"/>
    <x v="1"/>
    <d v="2024-08-28T00:00:00"/>
    <s v="Insulin glargine-&gt;DPP-4 inhibitors-&gt;DPP-4 inhibitors|Insulin glargine-&gt;DPP-4 inhibitors|Insulin aspart"/>
  </r>
  <r>
    <s v="EewwFTcIogc"/>
    <x v="18"/>
    <s v="Asian"/>
    <s v="Biguanides"/>
    <x v="0"/>
    <d v="2017-02-17T00:00:00"/>
    <s v="Biguanides"/>
  </r>
  <r>
    <s v="EL2xy955NoY"/>
    <x v="18"/>
    <s v="Other"/>
    <s v="Biguanides"/>
    <x v="0"/>
    <d v="2015-07-01T00:00:00"/>
    <s v="Biguanides"/>
  </r>
  <r>
    <s v="EvqByXOj1aI"/>
    <x v="18"/>
    <s v="Pacific peoples"/>
    <s v="Biguanides"/>
    <x v="0"/>
    <d v="2022-02-04T00:00:00"/>
    <s v="Biguanides-&gt;Biguanides|DPP-4 inhibitors-&gt;Biguanides|DPP-4 inhibitors|Sulfonylureas-&gt;DPP-4 inhibitors-&gt;GLP-1 agonists-&gt;Biguanides|Sulfonylureas"/>
  </r>
  <r>
    <s v="EsR1/hrHWh."/>
    <x v="18"/>
    <s v="Other"/>
    <s v="Biguanides"/>
    <x v="0"/>
    <d v="2025-11-14T00:00:00"/>
    <s v="Biguanides"/>
  </r>
  <r>
    <s v="EsS5HlHtbTs"/>
    <x v="18"/>
    <s v="Māori"/>
    <s v="Biguanides"/>
    <x v="0"/>
    <d v="2012-05-17T00:00:00"/>
    <s v="Biguanides-&gt;Biguanides|Sulfonylureas-&gt;Biguanides|Sulfonylureas|Thiazolidinedione-&gt;Thiazolidinedione-&gt;Sulfonylureas-&gt;DPP-4 inhibitors-&gt;SGLT-2 inhibitors-&gt;DPP-4 inhibitors|SGLT-2 inhibitors"/>
  </r>
  <r>
    <s v="b6E.FFgivTY"/>
    <x v="18"/>
    <s v="Asian"/>
    <s v="Biguanides"/>
    <x v="0"/>
    <d v="2011-02-17T00:00:00"/>
    <s v="Biguanides-&gt;Biguanides|Insulin aspart|Insulin isophane-&gt;Insulin aspart|Insulin isophane-&gt;Insulin isophane-&gt;Biguanides|Insulin isophane-&gt;Sulfonylureas-&gt;Biguanides|Insulin glargine-&gt;Insulin glargine-&gt;Insulin aspart|Insulin glargine-&gt;Insulin aspart-&gt;Biguanides|Insulin aspart-&gt;Insulin aspart|SGLT-2 inhibitors-&gt;SGLT-2 inhibitors-&gt;GLP-1 agonists-&gt;GLP-1 agonists|Insulin aspart-&gt;Biguanides|GLP-1 agonists|Insulin aspart"/>
  </r>
  <r>
    <s v="bbwL0s45ffY"/>
    <x v="18"/>
    <s v="Other"/>
    <s v="Biguanides"/>
    <x v="0"/>
    <d v="2025-02-24T00:00:00"/>
    <s v="Biguanides"/>
  </r>
  <r>
    <s v="AmgX6ugxUwM"/>
    <x v="18"/>
    <s v="Asian"/>
    <s v="Biguanides"/>
    <x v="0"/>
    <d v="2025-12-03T00:00:00"/>
    <s v="Biguanides"/>
  </r>
  <r>
    <s v="An6ZMcntptM"/>
    <x v="18"/>
    <s v="Pacific peoples"/>
    <s v="Biguanides"/>
    <x v="0"/>
    <d v="2025-07-10T00:00:00"/>
    <s v="Biguanides"/>
  </r>
  <r>
    <s v="5rKZNvL6mBk"/>
    <x v="18"/>
    <s v="Other"/>
    <s v="Biguanides"/>
    <x v="0"/>
    <d v="2019-03-23T00:00:00"/>
    <s v="Biguanides"/>
  </r>
  <r>
    <s v="56vZENR3LDY"/>
    <x v="18"/>
    <s v="Asian"/>
    <s v="Biguanides"/>
    <x v="0"/>
    <d v="2025-02-26T00:00:00"/>
    <s v="Biguanides"/>
  </r>
  <r>
    <s v="BF9pvlnFJkE"/>
    <x v="18"/>
    <s v="Pacific peoples"/>
    <s v="Biguanides"/>
    <x v="0"/>
    <d v="2021-01-20T00:00:00"/>
    <s v="Biguanides"/>
  </r>
  <r>
    <s v="Bh4fBaufPgU"/>
    <x v="18"/>
    <s v="Pacific peoples"/>
    <s v="Biguanides"/>
    <x v="0"/>
    <d v="2015-07-29T00:00:00"/>
    <s v="Biguanides"/>
  </r>
  <r>
    <s v="6zmVan9NE.E"/>
    <x v="18"/>
    <s v="Other"/>
    <s v="Biguanides"/>
    <x v="0"/>
    <d v="2022-08-17T00:00:00"/>
    <s v="Biguanides"/>
  </r>
  <r>
    <s v="70dXi09PfGI"/>
    <x v="18"/>
    <s v="Other"/>
    <s v="Biguanides"/>
    <x v="0"/>
    <d v="2025-07-14T00:00:00"/>
    <s v="Biguanides"/>
  </r>
  <r>
    <s v="BamJJRy0zLY"/>
    <x v="18"/>
    <s v="Other"/>
    <s v="Biguanides"/>
    <x v="0"/>
    <d v="2021-12-10T00:00:00"/>
    <s v="Biguanides"/>
  </r>
  <r>
    <s v="Bd503un3waA"/>
    <x v="18"/>
    <s v="Asian"/>
    <s v="Biguanides"/>
    <x v="0"/>
    <d v="2018-02-19T00:00:00"/>
    <s v="Biguanides"/>
  </r>
  <r>
    <s v="emS/FF9029c"/>
    <x v="18"/>
    <s v="Other"/>
    <s v="Biguanides"/>
    <x v="0"/>
    <d v="2018-08-23T00:00:00"/>
    <s v="Biguanides"/>
  </r>
  <r>
    <s v="eQiojXkY/Hw"/>
    <x v="18"/>
    <s v="Other"/>
    <s v="Biguanides"/>
    <x v="0"/>
    <d v="2012-04-13T00:00:00"/>
    <s v="Biguanides"/>
  </r>
  <r>
    <s v="EWgSqTK4ays"/>
    <x v="18"/>
    <s v="Pacific peoples"/>
    <s v="Biguanides"/>
    <x v="0"/>
    <d v="2017-03-27T00:00:00"/>
    <s v="Biguanides"/>
  </r>
  <r>
    <s v="fezI92io1qY"/>
    <x v="18"/>
    <s v="Other"/>
    <s v="Biguanides"/>
    <x v="0"/>
    <d v="2016-07-25T00:00:00"/>
    <s v="Biguanides"/>
  </r>
  <r>
    <s v="f/oc3qAvf0k"/>
    <x v="18"/>
    <s v="Other"/>
    <s v="Biguanides"/>
    <x v="0"/>
    <d v="2025-09-11T00:00:00"/>
    <s v="Biguanides"/>
  </r>
  <r>
    <s v="IMMaL7oyHxw"/>
    <x v="18"/>
    <s v="Māori"/>
    <s v="Biguanides"/>
    <x v="0"/>
    <d v="2017-09-12T00:00:00"/>
    <s v="Biguanides-&gt;DPP-4 inhibitors-&gt;Sulfonylureas-&gt;DPP-4 inhibitors|Sulfonylureas-&gt;Biguanides|Sulfonylureas-&gt;Insulin glargine-&gt;DPP-4 inhibitors|Insulin glargine|Sulfonylureas-&gt;DPP-4 inhibitors|Insulin glargine-&gt;Insulin glargine|SGLT-2 inhibitors-&gt;DPP-4 inhibitors|Insulin glargine|SGLT-2 inhibitors|Sulfonylureas-&gt;DPP-4 inhibitors|Insulin glargine|SGLT-2 inhibitors-&gt;Biguanides|Insulin aspart-&gt;Insulin aspart|Insulin glargine-&gt;Biguanides|Insulin glargine-&gt;DPP-4 inhibitors|SGLT-2 inhibitors|Sulfonylureas-&gt;Insulin isophane with insulin neutral-&gt;DPP-4 inhibitors|Insulin isophane with insulin neutral-&gt;Insulin aspart"/>
  </r>
  <r>
    <s v="SXYDS9Yhsz2"/>
    <x v="18"/>
    <s v="Pacific peoples"/>
    <s v="Biguanides"/>
    <x v="0"/>
    <d v="2024-04-24T00:00:00"/>
    <s v="Biguanides"/>
  </r>
  <r>
    <s v="w6RErAjfnqA"/>
    <x v="18"/>
    <s v="Pacific peoples"/>
    <s v="Biguanides"/>
    <x v="0"/>
    <d v="2013-02-18T00:00:00"/>
    <s v="Biguanides"/>
  </r>
  <r>
    <s v="WPHwb4joSkY"/>
    <x v="18"/>
    <s v="Māori"/>
    <s v="Biguanides"/>
    <x v="0"/>
    <d v="2024-07-05T00:00:00"/>
    <s v="Biguanides"/>
  </r>
  <r>
    <s v="sBN9fyE5mb2"/>
    <x v="18"/>
    <s v="Pacific peoples"/>
    <s v="Biguanides"/>
    <x v="0"/>
    <d v="2013-03-22T00:00:00"/>
    <s v="Biguanides"/>
  </r>
  <r>
    <s v="WVC38e7HgZ2"/>
    <x v="18"/>
    <s v="Other"/>
    <s v="Biguanides"/>
    <x v="0"/>
    <d v="2013-04-20T00:00:00"/>
    <s v="Biguanides"/>
  </r>
  <r>
    <s v="wvUFDKuIzUM"/>
    <x v="18"/>
    <s v="Māori"/>
    <s v="Biguanides"/>
    <x v="0"/>
    <d v="2025-09-08T00:00:00"/>
    <s v="Biguanides"/>
  </r>
  <r>
    <s v="s8Ci9bNJM1c"/>
    <x v="18"/>
    <s v="Pacific peoples"/>
    <s v="Biguanides"/>
    <x v="0"/>
    <d v="2025-07-15T00:00:00"/>
    <s v="Biguanides"/>
  </r>
  <r>
    <s v="vVLn0eA/snA"/>
    <x v="18"/>
    <s v="Māori"/>
    <s v="Biguanides"/>
    <x v="0"/>
    <d v="2011-10-31T00:00:00"/>
    <s v="Biguanides-&gt;Biguanides|Insulin isophane-&gt;Insulin isophane-&gt;Insulin aspart-&gt;Insulin aspart|Insulin isophane-&gt;Biguanides|DPP-4 inhibitors-&gt;DPP-4 inhibitors-&gt;GLP-1 agonists-&gt;Biguanides|GLP-1 agonists"/>
  </r>
  <r>
    <s v="vSUuuAmH.Yk"/>
    <x v="18"/>
    <s v="Other"/>
    <s v="Biguanides"/>
    <x v="0"/>
    <d v="2021-12-20T00:00:00"/>
    <s v="Biguanides"/>
  </r>
  <r>
    <s v="sj1t7kCHiOA"/>
    <x v="18"/>
    <s v="Other"/>
    <s v="Biguanides"/>
    <x v="0"/>
    <d v="2021-11-05T00:00:00"/>
    <s v="Biguanides"/>
  </r>
  <r>
    <s v="sGKHG1vwMv6"/>
    <x v="18"/>
    <s v="Other"/>
    <s v="Biguanides"/>
    <x v="0"/>
    <d v="2014-07-25T00:00:00"/>
    <s v="Biguanides"/>
  </r>
  <r>
    <s v="VNNpc9ZZWDM"/>
    <x v="18"/>
    <s v="Pacific peoples"/>
    <s v="Insulin isophane"/>
    <x v="1"/>
    <d v="2018-02-13T00:00:00"/>
    <s v="Insulin isophane-&gt;Biguanides"/>
  </r>
  <r>
    <s v="SwDeuMntEKQ"/>
    <x v="18"/>
    <s v="Pacific peoples"/>
    <s v="Biguanides"/>
    <x v="0"/>
    <d v="2011-11-11T00:00:00"/>
    <s v="Biguanides"/>
  </r>
  <r>
    <s v="OiFAoJXUd3E"/>
    <x v="18"/>
    <s v="Other"/>
    <s v="Biguanides"/>
    <x v="0"/>
    <d v="2025-08-26T00:00:00"/>
    <s v="Biguanides"/>
  </r>
  <r>
    <s v="OGYU/BSNAFQ"/>
    <x v="18"/>
    <s v="Pacific peoples"/>
    <s v="Biguanides"/>
    <x v="0"/>
    <d v="2023-05-03T00:00:00"/>
    <s v="Biguanides"/>
  </r>
  <r>
    <s v="LIa9.Gy0eBk"/>
    <x v="18"/>
    <s v="Māori"/>
    <s v="Biguanides"/>
    <x v="0"/>
    <d v="2016-02-24T00:00:00"/>
    <s v="Biguanides"/>
  </r>
  <r>
    <s v="lg1TYtecd8c"/>
    <x v="18"/>
    <s v="Māori"/>
    <s v="Biguanides"/>
    <x v="0"/>
    <d v="2024-12-19T00:00:00"/>
    <s v="Biguanides"/>
  </r>
  <r>
    <s v="LG99k0inXPY"/>
    <x v="18"/>
    <s v="Māori"/>
    <s v="Biguanides"/>
    <x v="0"/>
    <d v="2018-12-20T00:00:00"/>
    <s v="Biguanides"/>
  </r>
  <r>
    <s v="htHga7YgEkw"/>
    <x v="18"/>
    <s v="Māori"/>
    <s v="Biguanides"/>
    <x v="0"/>
    <d v="2025-06-25T00:00:00"/>
    <s v="Biguanides"/>
  </r>
  <r>
    <s v="sgJA7vXdOrU"/>
    <x v="18"/>
    <s v="Other"/>
    <s v="Biguanides"/>
    <x v="0"/>
    <d v="2025-01-15T00:00:00"/>
    <s v="Biguanides"/>
  </r>
  <r>
    <s v="spQTCSnzSS6"/>
    <x v="18"/>
    <s v="Asian"/>
    <s v="Biguanides"/>
    <x v="0"/>
    <d v="2016-04-11T00:00:00"/>
    <s v="Biguanides"/>
  </r>
  <r>
    <s v="SP/Awe42xzM"/>
    <x v="18"/>
    <s v="Pacific peoples"/>
    <s v="Biguanides|Sulfonylureas"/>
    <x v="0"/>
    <d v="2017-02-07T00:00:00"/>
    <s v="Biguanides|Sulfonylureas"/>
  </r>
  <r>
    <s v="Su.fCzxc4fQ"/>
    <x v="18"/>
    <s v="Māori"/>
    <s v="Insulin glargine"/>
    <x v="1"/>
    <d v="2023-09-13T00:00:00"/>
    <s v="Insulin glargine-&gt;Insulin aspart-&gt;Insulin aspart|Insulin glargine-&gt;Biguanides|Insulin aspart|Insulin glargine-&gt;DPP-4 inhibitors|Insulin glargine-&gt;DPP-4 inhibitors|SGLT-2 inhibitors-&gt;SGLT-2 inhibitors"/>
  </r>
  <r>
    <s v="oOc8Ysd/y3U"/>
    <x v="18"/>
    <s v="Other"/>
    <s v="Biguanides"/>
    <x v="0"/>
    <d v="2020-09-16T00:00:00"/>
    <s v="Biguanides"/>
  </r>
  <r>
    <s v="OL3Mb672r3g"/>
    <x v="18"/>
    <s v="Pacific peoples"/>
    <s v="Biguanides|Insulin isophane with insulin neutral"/>
    <x v="0"/>
    <d v="2012-02-21T00:00:00"/>
    <s v="Biguanides|Insulin isophane with insulin neutral-&gt;Biguanides"/>
  </r>
  <r>
    <s v="oPRXu.BviLw"/>
    <x v="18"/>
    <s v="Other"/>
    <s v="Biguanides"/>
    <x v="0"/>
    <d v="2019-04-09T00:00:00"/>
    <s v="Biguanides"/>
  </r>
  <r>
    <s v="oRH0OppUOVc"/>
    <x v="18"/>
    <s v="Other"/>
    <s v="Biguanides"/>
    <x v="0"/>
    <d v="2013-01-30T00:00:00"/>
    <s v="Biguanides-&gt;Insulin aspart|Insulin isophane-&gt;Insulin isophane-&gt;Biguanides|DPP-4 inhibitors-&gt;DPP-4 inhibitors-&gt;GLP-1 agonists-&gt;Biguanides|GLP-1 agonists-&gt;Biguanides|Insulin isophane"/>
  </r>
  <r>
    <s v="P6.PUD5G7n."/>
    <x v="18"/>
    <s v="Other"/>
    <s v="Biguanides"/>
    <x v="0"/>
    <d v="2022-06-02T00:00:00"/>
    <s v="Biguanides"/>
  </r>
  <r>
    <s v="9cVZ9vfpQt6"/>
    <x v="18"/>
    <s v="Other"/>
    <s v="Biguanides"/>
    <x v="0"/>
    <d v="2023-10-31T00:00:00"/>
    <s v="Biguanides"/>
  </r>
  <r>
    <s v="9YZ.gGOidI2"/>
    <x v="18"/>
    <s v="Other"/>
    <s v="Biguanides"/>
    <x v="0"/>
    <d v="2022-09-15T00:00:00"/>
    <s v="Biguanides"/>
  </r>
  <r>
    <s v="D3l5sRjEkxE"/>
    <x v="18"/>
    <s v="Māori"/>
    <s v="Biguanides"/>
    <x v="0"/>
    <d v="2022-11-16T00:00:00"/>
    <s v="Biguanides"/>
  </r>
  <r>
    <s v="cXoajvXeRQI"/>
    <x v="18"/>
    <s v="Other"/>
    <s v="Biguanides"/>
    <x v="0"/>
    <d v="2014-11-26T00:00:00"/>
    <s v="Biguanides"/>
  </r>
  <r>
    <s v="2LerV67mYrA"/>
    <x v="18"/>
    <s v="Other"/>
    <s v="Biguanides"/>
    <x v="0"/>
    <d v="2022-04-08T00:00:00"/>
    <s v="Biguanides"/>
  </r>
  <r>
    <s v="2OEBF.svIog"/>
    <x v="18"/>
    <s v="Māori"/>
    <s v="Biguanides"/>
    <x v="0"/>
    <d v="2024-09-04T00:00:00"/>
    <s v="Biguanides"/>
  </r>
  <r>
    <s v="2pJh/wV2ukU"/>
    <x v="18"/>
    <s v="Other"/>
    <s v="Biguanides"/>
    <x v="0"/>
    <d v="2023-09-21T00:00:00"/>
    <s v="Biguanides"/>
  </r>
  <r>
    <s v="zM7pYVF8ai2"/>
    <x v="18"/>
    <s v="Other"/>
    <s v="Biguanides"/>
    <x v="0"/>
    <d v="2011-01-07T00:00:00"/>
    <s v="Biguanides"/>
  </r>
  <r>
    <s v="zBXeHnogFzs"/>
    <x v="18"/>
    <s v="Other"/>
    <s v="Biguanides"/>
    <x v="0"/>
    <d v="2024-08-14T00:00:00"/>
    <s v="Biguanides"/>
  </r>
  <r>
    <s v="zaIWUuH2r52"/>
    <x v="18"/>
    <s v="Other"/>
    <s v="Biguanides"/>
    <x v="0"/>
    <d v="2014-07-04T00:00:00"/>
    <s v="Biguanides"/>
  </r>
  <r>
    <s v="KO2pR.wtSok"/>
    <x v="18"/>
    <s v="Asian"/>
    <s v="Biguanides"/>
    <x v="0"/>
    <d v="2022-02-03T00:00:00"/>
    <s v="Biguanides"/>
  </r>
  <r>
    <s v="kJKpB5e3F8s"/>
    <x v="18"/>
    <s v="Asian"/>
    <s v="Biguanides"/>
    <x v="0"/>
    <d v="2021-12-15T00:00:00"/>
    <s v="Biguanides"/>
  </r>
  <r>
    <s v="KPzpFfC0.mc"/>
    <x v="18"/>
    <s v="Asian"/>
    <s v="Biguanides"/>
    <x v="0"/>
    <d v="2015-02-26T00:00:00"/>
    <s v="Biguanides-&gt;Biguanides|Insulin glargine-&gt;Insulin glargine-&gt;DPP-4 inhibitors|Insulin glargine-&gt;Insulin aspart|Insulin isophane-&gt;Insulin glargine|Insulin isophane-&gt;Insulin aspart-&gt;Biguanides|Insulin aspart|Insulin isophane-&gt;Insulin isophane-&gt;Insulin aspart|Insulin isophane|SGLT-2 inhibitors-&gt;Biguanides|Insulin aspart-&gt;Biguanides|Insulin isophane-&gt;Insulin aspart|Insulin glargine-&gt;Biguanides|Insulin aspart|Insulin glargine-&gt;Biguanides|GLP-1 agonists|Insulin aspart|Insulin glargine-&gt;GLP-1 agonists|Insulin aspart|Insulin glargine-&gt;GLP-1 agonists-&gt;SGLT-2 inhibitors-&gt;Insulin aspart|Insulin glargine|SGLT-2 inhibitors"/>
  </r>
  <r>
    <s v="NL0Zi0yuaH2"/>
    <x v="18"/>
    <s v="Māori"/>
    <s v="Biguanides"/>
    <x v="0"/>
    <d v="2023-09-14T00:00:00"/>
    <s v="Biguanides"/>
  </r>
  <r>
    <s v="NLMHIyQjezQ"/>
    <x v="18"/>
    <s v="Pacific peoples"/>
    <s v="Biguanides"/>
    <x v="0"/>
    <d v="2024-11-28T00:00:00"/>
    <s v="Biguanides"/>
  </r>
  <r>
    <s v="RBHYM/U0Kms"/>
    <x v="18"/>
    <s v="Pacific peoples"/>
    <s v="Biguanides"/>
    <x v="0"/>
    <d v="2019-10-11T00:00:00"/>
    <s v="Biguanides"/>
  </r>
  <r>
    <s v="dCVP/pdY4Q6"/>
    <x v="18"/>
    <s v="Māori"/>
    <s v="Biguanides"/>
    <x v="0"/>
    <d v="2022-03-09T00:00:00"/>
    <s v="Biguanides"/>
  </r>
  <r>
    <s v="dEr6tCiLzt6"/>
    <x v="18"/>
    <s v="Pacific peoples"/>
    <s v="Biguanides"/>
    <x v="0"/>
    <d v="2022-05-23T00:00:00"/>
    <s v="Biguanides"/>
  </r>
  <r>
    <s v="Ghbv0GnhRLo"/>
    <x v="18"/>
    <s v="Māori"/>
    <s v="Biguanides"/>
    <x v="0"/>
    <d v="2023-12-28T00:00:00"/>
    <s v="Biguanides"/>
  </r>
  <r>
    <s v="GJqZDPJv5bk"/>
    <x v="18"/>
    <s v="Pacific peoples"/>
    <s v="Biguanides"/>
    <x v="0"/>
    <d v="2020-12-18T00:00:00"/>
    <s v="Biguanides"/>
  </r>
  <r>
    <s v="gEfRYCQE7No"/>
    <x v="18"/>
    <s v="Other"/>
    <s v="Biguanides"/>
    <x v="0"/>
    <d v="2017-06-21T00:00:00"/>
    <s v="Biguanides"/>
  </r>
  <r>
    <s v="Gf6jAzDLtn6"/>
    <x v="18"/>
    <s v="Other"/>
    <s v="Biguanides"/>
    <x v="0"/>
    <d v="2018-07-23T00:00:00"/>
    <s v="Biguanides"/>
  </r>
  <r>
    <s v="Dlrt5stIetg"/>
    <x v="18"/>
    <s v="Māori"/>
    <s v="Biguanides"/>
    <x v="0"/>
    <d v="2015-12-22T00:00:00"/>
    <s v="Biguanides"/>
  </r>
  <r>
    <s v="GrIeTZMaVU6"/>
    <x v="18"/>
    <s v="Pacific peoples"/>
    <s v="Biguanides"/>
    <x v="0"/>
    <d v="2023-07-03T00:00:00"/>
    <s v="Biguanides"/>
  </r>
  <r>
    <s v="gy7f0Fj9AeI"/>
    <x v="18"/>
    <s v="Asian"/>
    <s v="Biguanides"/>
    <x v="0"/>
    <d v="2015-12-17T00:00:00"/>
    <s v="Biguanides"/>
  </r>
  <r>
    <s v="GZJHPZyI0M6"/>
    <x v="18"/>
    <s v="Other"/>
    <s v="Insulin glargine"/>
    <x v="1"/>
    <d v="2014-11-19T00:00:00"/>
    <s v="Insulin glargine-&gt;Insulin glulisine-&gt;Insulin glargine|Insulin lispro-&gt;Insulin lispro-&gt;Insulin glargine|Insulin isophane|Insulin lispro-&gt;Insulin isophane|Insulin lispro-&gt;Insulin aspart|Insulin glargine-&gt;Insulin aspart|Insulin lispro-&gt;Insulin aspart-&gt;Biguanides-&gt;Insulin aspart|Insulin glargine|Insulin lispro"/>
  </r>
  <r>
    <s v="G725obAEHzw"/>
    <x v="18"/>
    <s v="Asian"/>
    <s v="Biguanides"/>
    <x v="0"/>
    <d v="2022-05-12T00:00:00"/>
    <s v="Biguanides-&gt;SGLT-2 inhibitors"/>
  </r>
  <r>
    <s v="g4il47u44lo"/>
    <x v="18"/>
    <s v="Other"/>
    <s v="Biguanides"/>
    <x v="0"/>
    <d v="2022-03-29T00:00:00"/>
    <s v="Biguanides"/>
  </r>
  <r>
    <s v="G9hbEeefZj."/>
    <x v="18"/>
    <s v="Other"/>
    <s v="Biguanides"/>
    <x v="0"/>
    <d v="2023-10-31T00:00:00"/>
    <s v="Biguanides"/>
  </r>
  <r>
    <s v="j6Xq5cvHxJA"/>
    <x v="18"/>
    <s v="Other"/>
    <s v="Biguanides"/>
    <x v="0"/>
    <d v="2018-04-05T00:00:00"/>
    <s v="Biguanides"/>
  </r>
  <r>
    <s v="Je8q2fNPJYE"/>
    <x v="18"/>
    <s v="Other"/>
    <s v="Biguanides"/>
    <x v="0"/>
    <d v="2012-06-19T00:00:00"/>
    <s v="Biguanides"/>
  </r>
  <r>
    <s v="JbwmwggK14I"/>
    <x v="18"/>
    <s v="Other"/>
    <s v="Insulin isophane"/>
    <x v="1"/>
    <d v="2014-05-02T00:00:00"/>
    <s v="Insulin isophane-&gt;Biguanides"/>
  </r>
  <r>
    <s v="Ja31D9FbRkQ"/>
    <x v="18"/>
    <s v="Other"/>
    <s v="Biguanides"/>
    <x v="0"/>
    <d v="2018-06-26T00:00:00"/>
    <s v="Biguanides"/>
  </r>
  <r>
    <s v="jSP86zJAb/Y"/>
    <x v="18"/>
    <s v="Pacific peoples"/>
    <s v="Biguanides"/>
    <x v="0"/>
    <d v="2024-02-07T00:00:00"/>
    <s v="Biguanides"/>
  </r>
  <r>
    <s v="JuuwPsZc3D2"/>
    <x v="18"/>
    <s v="Māori"/>
    <s v="Biguanides"/>
    <x v="0"/>
    <d v="2021-11-03T00:00:00"/>
    <s v="Biguanides"/>
  </r>
  <r>
    <s v="Q3qlOHBqLfU"/>
    <x v="18"/>
    <s v="Other"/>
    <s v="Biguanides"/>
    <x v="0"/>
    <d v="2013-02-01T00:00:00"/>
    <s v="Biguanides"/>
  </r>
  <r>
    <s v="ttkvX0WrO36"/>
    <x v="18"/>
    <s v="Māori"/>
    <s v="Biguanides"/>
    <x v="0"/>
    <d v="2021-05-15T00:00:00"/>
    <s v="Biguanides-&gt;DPP-4 inhibitors"/>
  </r>
  <r>
    <s v="UIHlQ48JcfM"/>
    <x v="18"/>
    <s v="Other"/>
    <s v="Biguanides"/>
    <x v="0"/>
    <d v="2011-10-21T00:00:00"/>
    <s v="Biguanides"/>
  </r>
  <r>
    <s v="UKgnNPy03G2"/>
    <x v="18"/>
    <s v="Other"/>
    <s v="Sulfonylureas"/>
    <x v="0"/>
    <d v="2016-07-28T00:00:00"/>
    <s v="Sulfonylureas"/>
  </r>
  <r>
    <s v="uH0s62xxHO2"/>
    <x v="18"/>
    <s v="Pacific peoples"/>
    <s v="Biguanides"/>
    <x v="0"/>
    <d v="2015-03-06T00:00:00"/>
    <s v="Biguanides-&gt;Sulfonylureas-&gt;Biguanides|Sulfonylureas-&gt;DPP-4 inhibitors|Insulin glargine-&gt;DPP-4 inhibitors-&gt;Insulin glargine-&gt;SGLT-2 inhibitors-&gt;DPP-4 inhibitors|Insulin glargine|SGLT-2 inhibitors"/>
  </r>
  <r>
    <s v="QpO5yra7cA2"/>
    <x v="18"/>
    <s v="Asian"/>
    <s v="Biguanides"/>
    <x v="0"/>
    <d v="2025-05-26T00:00:00"/>
    <s v="Biguanides"/>
  </r>
  <r>
    <s v="qTdDG75ZLs2"/>
    <x v="18"/>
    <s v="Pacific peoples"/>
    <s v="Biguanides"/>
    <x v="0"/>
    <d v="2011-10-03T00:00:00"/>
    <s v="Biguanides-&gt;Insulin aspart|Insulin isophane"/>
  </r>
  <r>
    <s v="XSMu9ILZ9is"/>
    <x v="18"/>
    <s v="Other"/>
    <s v="Biguanides"/>
    <x v="0"/>
    <d v="2025-03-05T00:00:00"/>
    <s v="Biguanides"/>
  </r>
  <r>
    <s v="XQyI2waOy0I"/>
    <x v="18"/>
    <s v="Other"/>
    <s v="Insulin glargine|Insulin lispro"/>
    <x v="1"/>
    <d v="2012-08-08T00:00:00"/>
    <s v="Insulin glargine|Insulin lispro-&gt;Insulin lispro-&gt;Insulin glargine-&gt;Insulin isophane-&gt;Biguanides"/>
  </r>
  <r>
    <s v="XmQEQOmP16c"/>
    <x v="18"/>
    <s v="Other"/>
    <s v="Biguanides"/>
    <x v="0"/>
    <d v="2017-08-17T00:00:00"/>
    <s v="Biguanides"/>
  </r>
  <r>
    <s v="uN4p/5104zc"/>
    <x v="18"/>
    <s v="Other"/>
    <s v="Biguanides"/>
    <x v="0"/>
    <d v="2015-01-23T00:00:00"/>
    <s v="Biguanides"/>
  </r>
  <r>
    <s v="xXbBXtZnUtw"/>
    <x v="18"/>
    <s v="Māori"/>
    <s v="Biguanides"/>
    <x v="0"/>
    <d v="2015-09-07T00:00:00"/>
    <s v="Biguanides-&gt;Insulin glargine"/>
  </r>
  <r>
    <s v="y1F6yo9AmCY"/>
    <x v="18"/>
    <s v="Māori"/>
    <s v="Biguanides"/>
    <x v="0"/>
    <d v="2019-06-13T00:00:00"/>
    <s v="Biguanides"/>
  </r>
  <r>
    <s v=".4.lEN.7Dnc"/>
    <x v="18"/>
    <s v="Māori"/>
    <s v="Biguanides"/>
    <x v="0"/>
    <d v="2018-10-01T00:00:00"/>
    <s v="Biguanides"/>
  </r>
  <r>
    <s v="5ZOmmka3f4Q"/>
    <x v="18"/>
    <s v="Other"/>
    <s v="Biguanides"/>
    <x v="0"/>
    <d v="2012-09-18T00:00:00"/>
    <s v="Biguanides"/>
  </r>
  <r>
    <s v="/cYup7mTys2"/>
    <x v="18"/>
    <s v="Other"/>
    <s v="Biguanides"/>
    <x v="0"/>
    <d v="2021-06-08T00:00:00"/>
    <s v="Biguanides"/>
  </r>
  <r>
    <s v="/Ng.dWrkl5A"/>
    <x v="18"/>
    <s v="Other"/>
    <s v="Biguanides"/>
    <x v="0"/>
    <d v="2020-02-12T00:00:00"/>
    <s v="Biguanides"/>
  </r>
  <r>
    <s v="/vzjxpCuT.I"/>
    <x v="18"/>
    <s v="Other"/>
    <s v="Biguanides"/>
    <x v="0"/>
    <d v="2014-11-19T00:00:00"/>
    <s v="Biguanides"/>
  </r>
  <r>
    <s v="8CWF8e19i.A"/>
    <x v="18"/>
    <s v="Other"/>
    <s v="Biguanides"/>
    <x v="0"/>
    <d v="2025-06-12T00:00:00"/>
    <s v="Biguanides-&gt;Biguanides|DPP-4 inhibitors-&gt;DPP-4 inhibitors"/>
  </r>
  <r>
    <s v="7WHsDBOnC3c"/>
    <x v="18"/>
    <s v="Pacific peoples"/>
    <s v="Biguanides"/>
    <x v="0"/>
    <d v="2020-11-17T00:00:00"/>
    <s v="Biguanides"/>
  </r>
  <r>
    <s v="1E7KKNF1QTw"/>
    <x v="18"/>
    <s v="Māori"/>
    <s v="Biguanides"/>
    <x v="0"/>
    <d v="2018-06-20T00:00:00"/>
    <s v="Biguanides-&gt;Insulin isophane-&gt;Insulin aspart"/>
  </r>
  <r>
    <s v="7jw3TAblwaE"/>
    <x v="18"/>
    <s v="Other"/>
    <s v="Biguanides"/>
    <x v="0"/>
    <d v="2023-08-11T00:00:00"/>
    <s v="Biguanides"/>
  </r>
  <r>
    <s v="fJJGwVifdz."/>
    <x v="18"/>
    <s v="Māori"/>
    <s v="Biguanides"/>
    <x v="0"/>
    <d v="2017-07-27T00:00:00"/>
    <s v="Biguanides"/>
  </r>
  <r>
    <s v="FKQ3QHuknj."/>
    <x v="18"/>
    <s v="Other"/>
    <s v="Biguanides"/>
    <x v="0"/>
    <d v="2022-10-28T00:00:00"/>
    <s v="Biguanides"/>
  </r>
  <r>
    <s v="FkTsX.zbuVY"/>
    <x v="18"/>
    <s v="Other"/>
    <s v="Biguanides"/>
    <x v="0"/>
    <d v="2022-11-14T00:00:00"/>
    <s v="Biguanides"/>
  </r>
  <r>
    <s v="cBa4fVJesDM"/>
    <x v="18"/>
    <s v="Other"/>
    <s v="Biguanides"/>
    <x v="0"/>
    <d v="2021-05-10T00:00:00"/>
    <s v="Biguanides"/>
  </r>
  <r>
    <s v="cE.YOqr0jIQ"/>
    <x v="18"/>
    <s v="Māori"/>
    <s v="Biguanides"/>
    <x v="0"/>
    <d v="2023-10-18T00:00:00"/>
    <s v="Biguanides"/>
  </r>
  <r>
    <s v="crMe0xF7FXg"/>
    <x v="18"/>
    <s v="Other"/>
    <s v="Biguanides"/>
    <x v="0"/>
    <d v="2019-10-02T00:00:00"/>
    <s v="Biguanides"/>
  </r>
  <r>
    <s v="cSBfIwZ5YWo"/>
    <x v="18"/>
    <s v="Other"/>
    <s v="Biguanides"/>
    <x v="0"/>
    <d v="2014-11-12T00:00:00"/>
    <s v="Biguanides"/>
  </r>
  <r>
    <s v="cjL0gC8TZPw"/>
    <x v="18"/>
    <s v="Other"/>
    <s v="Biguanides"/>
    <x v="0"/>
    <d v="2021-06-14T00:00:00"/>
    <s v="Biguanides"/>
  </r>
  <r>
    <s v="upzGYTt7tSg"/>
    <x v="18"/>
    <s v="Other"/>
    <s v="Biguanides"/>
    <x v="0"/>
    <d v="2025-05-07T00:00:00"/>
    <s v="Biguanides"/>
  </r>
  <r>
    <s v="rpqzuQhJHnI"/>
    <x v="18"/>
    <s v="Other"/>
    <s v="Biguanides"/>
    <x v="0"/>
    <d v="2017-12-05T00:00:00"/>
    <s v="Biguanides"/>
  </r>
  <r>
    <s v="RHz9wIz01uE"/>
    <x v="18"/>
    <s v="Other"/>
    <s v="Biguanides"/>
    <x v="0"/>
    <d v="2018-03-06T00:00:00"/>
    <s v="Biguanides"/>
  </r>
  <r>
    <s v="rIW4XWU1/TE"/>
    <x v="18"/>
    <s v="Other"/>
    <s v="Biguanides"/>
    <x v="0"/>
    <d v="2016-01-08T00:00:00"/>
    <s v="Biguanides"/>
  </r>
  <r>
    <s v="0taBQhV9h3c"/>
    <x v="18"/>
    <s v="Māori"/>
    <s v="Biguanides"/>
    <x v="0"/>
    <d v="2014-10-02T00:00:00"/>
    <s v="Biguanides"/>
  </r>
  <r>
    <s v="0qaNxqo3wcE"/>
    <x v="18"/>
    <s v="Other"/>
    <s v="Biguanides"/>
    <x v="0"/>
    <d v="2024-04-05T00:00:00"/>
    <s v="Biguanides"/>
  </r>
  <r>
    <s v="YSDpWb.XhfE"/>
    <x v="18"/>
    <s v="Other"/>
    <s v="Biguanides"/>
    <x v="0"/>
    <d v="2025-07-14T00:00:00"/>
    <s v="Biguanides"/>
  </r>
  <r>
    <s v="yUJed7PFlBU"/>
    <x v="18"/>
    <s v="Māori"/>
    <s v="Biguanides"/>
    <x v="0"/>
    <d v="2018-02-21T00:00:00"/>
    <s v="Biguanides-&gt;Biguanides|DPP-4 inhibitors|Sulfonylureas-&gt;Biguanides|GLP-1 agonists-&gt;GLP-1 agonists-&gt;DPP-4 inhibitors-&gt;SGLT-2 inhibitors"/>
  </r>
  <r>
    <s v="Vx0yMZet1Gw"/>
    <x v="18"/>
    <s v="Other"/>
    <s v="Biguanides"/>
    <x v="0"/>
    <d v="2025-02-20T00:00:00"/>
    <s v="Biguanides"/>
  </r>
  <r>
    <s v="we/dzKNZvTY"/>
    <x v="18"/>
    <s v="Māori"/>
    <s v="Biguanides"/>
    <x v="0"/>
    <d v="2022-01-18T00:00:00"/>
    <s v="Biguanides"/>
  </r>
  <r>
    <s v="WEyoMwXWN6Q"/>
    <x v="18"/>
    <s v="Māori"/>
    <s v="Biguanides|Insulin glargine"/>
    <x v="0"/>
    <d v="2017-08-30T00:00:00"/>
    <s v="Biguanides|Insulin glargine-&gt;Insulin glargine-&gt;Biguanides|Insulin isophane with insulin neutral-&gt;Insulin isophane with insulin neutral-&gt;Biguanides-&gt;Biguanides|Insulin lispro-&gt;Insulin lispro-&gt;GLP-1 agonists-&gt;Biguanides|GLP-1 agonists-&gt;Biguanides|GLP-1 agonists|Insulin lispro-&gt;DPP-4 inhibitors|Insulin isophane|Insulin lispro-&gt;Biguanides|DPP-4 inhibitors-&gt;Insulin isophane|Insulin lispro-&gt;Insulin isophane-&gt;GLP-1 agonists|Insulin isophane-&gt;Biguanides|Insulin isophane|Insulin lispro-&gt;Insulin lispro|Thiazolidinedione-&gt;Insulin aspart-&gt;Biguanides|Insulin aspart-&gt;GLP-1 agonists|Insulin aspart-&gt;Biguanides|GLP-1 agonists|Insulin aspart"/>
  </r>
  <r>
    <s v="yzp7cPAMoA."/>
    <x v="18"/>
    <s v="Pacific peoples"/>
    <s v="Biguanides"/>
    <x v="0"/>
    <d v="2021-09-30T00:00:00"/>
    <s v="Biguanides"/>
  </r>
  <r>
    <s v="vJ2B4k5A2/g"/>
    <x v="18"/>
    <s v="Pacific peoples"/>
    <s v="Biguanides"/>
    <x v="0"/>
    <d v="2015-02-17T00:00:00"/>
    <s v="Biguanides"/>
  </r>
  <r>
    <s v="VmnoldggXvo"/>
    <x v="18"/>
    <s v="Asian"/>
    <s v="Biguanides"/>
    <x v="0"/>
    <d v="2020-08-27T00:00:00"/>
    <s v="Biguanides"/>
  </r>
  <r>
    <s v="vSr6QLLp.5A"/>
    <x v="18"/>
    <s v="Pacific peoples"/>
    <s v="Biguanides"/>
    <x v="0"/>
    <d v="2019-12-17T00:00:00"/>
    <s v="Biguanides-&gt;SGLT-2 inhibitors"/>
  </r>
  <r>
    <s v="Vu6LTYVJ7io"/>
    <x v="18"/>
    <s v="Māori"/>
    <s v="Biguanides"/>
    <x v="0"/>
    <d v="2018-12-10T00:00:00"/>
    <s v="Biguanides"/>
  </r>
  <r>
    <s v="SoHfE9E54Zo"/>
    <x v="18"/>
    <s v="Asian"/>
    <s v="Biguanides"/>
    <x v="0"/>
    <d v="2023-09-01T00:00:00"/>
    <s v="Biguanides-&gt;DPP-4 inhibitors-&gt;DPP-4 inhibitors|SGLT-2 inhibitors-&gt;Biguanides|GLP-1 agonists-&gt;GLP-1 agonists"/>
  </r>
  <r>
    <s v="rq5tkHwZHGc"/>
    <x v="18"/>
    <s v="Pacific peoples"/>
    <s v="Biguanides|Insulin glargine"/>
    <x v="0"/>
    <d v="2017-06-16T00:00:00"/>
    <s v="Biguanides|Insulin glargine-&gt;Insulin glargine-&gt;Insulin aspart|Insulin isophane-&gt;Biguanides|Insulin isophane"/>
  </r>
  <r>
    <s v="rVcayA80Erc"/>
    <x v="18"/>
    <s v="Pacific peoples"/>
    <s v="Biguanides"/>
    <x v="0"/>
    <d v="2017-12-04T00:00:00"/>
    <s v="Biguanides"/>
  </r>
  <r>
    <s v="sbs7iu9HkOs"/>
    <x v="18"/>
    <s v="Māori"/>
    <s v="Biguanides"/>
    <x v="0"/>
    <d v="2018-03-26T00:00:00"/>
    <s v="Biguanides-&gt;DPP-4 inhibitors-&gt;Insulin isophane-&gt;DPP-4 inhibitors|Insulin isophane-&gt;Biguanides|DPP-4 inhibitors-&gt;Biguanides|DPP-4 inhibitors|Insulin isophane-&gt;DPP-4 inhibitors|SGLT-2 inhibitors"/>
  </r>
  <r>
    <s v="SbSSRvFrql2"/>
    <x v="18"/>
    <s v="Asian"/>
    <s v="Biguanides"/>
    <x v="0"/>
    <d v="2011-06-23T00:00:00"/>
    <s v="Biguanides"/>
  </r>
  <r>
    <s v="oqFOHmZwQ1w"/>
    <x v="18"/>
    <s v="Other"/>
    <s v="Biguanides"/>
    <x v="0"/>
    <d v="2015-11-20T00:00:00"/>
    <s v="Biguanides"/>
  </r>
  <r>
    <s v="Ow07BH6SzrQ"/>
    <x v="18"/>
    <s v="Other"/>
    <s v="Biguanides|Sulfonylureas"/>
    <x v="0"/>
    <d v="2012-12-20T00:00:00"/>
    <s v="Biguanides|Sulfonylureas"/>
  </r>
  <r>
    <s v="oS.qq7Zg5tg"/>
    <x v="18"/>
    <s v="Asian"/>
    <s v="Biguanides"/>
    <x v="0"/>
    <d v="2021-11-20T00:00:00"/>
    <s v="Biguanides"/>
  </r>
  <r>
    <s v="ODOPtqX4aJM"/>
    <x v="18"/>
    <s v="Pacific peoples"/>
    <s v="Biguanides"/>
    <x v="0"/>
    <d v="2022-01-14T00:00:00"/>
    <s v="Biguanides-&gt;DPP-4 inhibitors|Sulfonylureas-&gt;DPP-4 inhibitors-&gt;Biguanides|GLP-1 agonists|Sulfonylureas-&gt;Biguanides|Sulfonylureas-&gt;GLP-1 agonists-&gt;Insulin glargine-&gt;Biguanides|GLP-1 agonists|Insulin glargine|Sulfonylureas"/>
  </r>
  <r>
    <s v="oeMxafXVPL."/>
    <x v="18"/>
    <s v="Asian"/>
    <s v="Biguanides"/>
    <x v="0"/>
    <d v="2023-01-09T00:00:00"/>
    <s v="Biguanides"/>
  </r>
  <r>
    <s v="OkJ1k2uJ2wM"/>
    <x v="18"/>
    <s v="Pacific peoples"/>
    <s v="DPP-4 inhibitors|Insulin isophane"/>
    <x v="0"/>
    <d v="2020-02-11T00:00:00"/>
    <s v="DPP-4 inhibitors|Insulin isophane-&gt;SGLT-2 inhibitors-&gt;DPP-4 inhibitors|SGLT-2 inhibitors-&gt;Biguanides|SGLT-2 inhibitors-&gt;Biguanides|DPP-4 inhibitors|SGLT-2 inhibitors-&gt;Sulfonylureas-&gt;Biguanides|DPP-4 inhibitors|SGLT-2 inhibitors|Sulfonylureas-&gt;DPP-4 inhibitors|Insulin isophane|SGLT-2 inhibitors|Sulfonylureas-&gt;DPP-4 inhibitors|SGLT-2 inhibitors|Sulfonylureas-&gt;Insulin aspart-&gt;DPP-4 inhibitors|Insulin aspart|SGLT-2 inhibitors|Sulfonylureas-&gt;DPP-4 inhibitors|Insulin glargine|SGLT-2 inhibitors|Sulfonylureas-&gt;Insulin glargine"/>
  </r>
  <r>
    <s v="olGWg8Y0wTk"/>
    <x v="18"/>
    <s v="Other"/>
    <s v="Biguanides"/>
    <x v="0"/>
    <d v="2021-11-19T00:00:00"/>
    <s v="Biguanides"/>
  </r>
  <r>
    <s v="2iLG/2RTJaE"/>
    <x v="18"/>
    <s v="Other"/>
    <s v="Biguanides"/>
    <x v="0"/>
    <d v="2015-11-25T00:00:00"/>
    <s v="Biguanides"/>
  </r>
  <r>
    <s v="2jsp7nLJmvA"/>
    <x v="18"/>
    <s v="Pacific peoples"/>
    <s v="Biguanides"/>
    <x v="0"/>
    <d v="2024-03-14T00:00:00"/>
    <s v="Biguanides"/>
  </r>
  <r>
    <s v="2Q5A4.sHCx2"/>
    <x v="18"/>
    <s v="Other"/>
    <s v="Biguanides"/>
    <x v="0"/>
    <d v="2025-05-13T00:00:00"/>
    <s v="Biguanides"/>
  </r>
  <r>
    <s v="3/5PUaIhOlg"/>
    <x v="18"/>
    <s v="Other"/>
    <s v="Insulin aspart|Insulin isophane"/>
    <x v="1"/>
    <d v="2016-09-30T00:00:00"/>
    <s v="Insulin aspart|Insulin isophane-&gt;Insulin glargine-&gt;Insulin aspart|Insulin glargine-&gt;Biguanides-&gt;Biguanides|Insulin glargine-&gt;DPP-4 inhibitors-&gt;Biguanides|Insulin aspart|Insulin isophane-&gt;Biguanides|DPP-4 inhibitors"/>
  </r>
  <r>
    <s v="zQ5Ky/aSLNw"/>
    <x v="18"/>
    <s v="Māori"/>
    <s v="Biguanides"/>
    <x v="0"/>
    <d v="2020-10-29T00:00:00"/>
    <s v="Biguanides"/>
  </r>
  <r>
    <s v="ZhR/BCFYec."/>
    <x v="18"/>
    <s v="Māori"/>
    <s v="Biguanides"/>
    <x v="0"/>
    <d v="2015-07-15T00:00:00"/>
    <s v="Biguanides-&gt;Biguanides|Sulfonylureas-&gt;Biguanides|GLP-1 agonists|Sulfonylureas-&gt;GLP-1 agonists"/>
  </r>
  <r>
    <s v="Zb1DsDckZVk"/>
    <x v="18"/>
    <s v="Asian"/>
    <s v="Biguanides"/>
    <x v="0"/>
    <d v="2021-12-24T00:00:00"/>
    <s v="Biguanides"/>
  </r>
  <r>
    <s v="ZDMSrAntAY."/>
    <x v="18"/>
    <s v="Māori"/>
    <s v="Biguanides"/>
    <x v="0"/>
    <d v="2019-08-08T00:00:00"/>
    <s v="Biguanides-&gt;Biguanides|SGLT-2 inhibitors-&gt;DPP-4 inhibitors-&gt;Biguanides|DPP-4 inhibitors"/>
  </r>
  <r>
    <s v="ZeuNVVcrWRw"/>
    <x v="18"/>
    <s v="Pacific peoples"/>
    <s v="Biguanides"/>
    <x v="0"/>
    <d v="2025-06-13T00:00:00"/>
    <s v="Biguanides"/>
  </r>
  <r>
    <s v="9LAibxODiFE"/>
    <x v="18"/>
    <s v="Other"/>
    <s v="Biguanides"/>
    <x v="0"/>
    <d v="2014-03-13T00:00:00"/>
    <s v="Biguanides"/>
  </r>
  <r>
    <s v="3L2yD.GE2HI"/>
    <x v="18"/>
    <s v="Other"/>
    <s v="Biguanides"/>
    <x v="0"/>
    <d v="2019-05-29T00:00:00"/>
    <s v="Biguanides"/>
  </r>
  <r>
    <s v="3R8HZqA4a6w"/>
    <x v="18"/>
    <s v="Other"/>
    <s v="Biguanides"/>
    <x v="0"/>
    <d v="2021-01-05T00:00:00"/>
    <s v="Biguanides"/>
  </r>
  <r>
    <s v="ACLQDMNPcgg"/>
    <x v="18"/>
    <s v="Other"/>
    <s v="Biguanides"/>
    <x v="0"/>
    <d v="2020-06-26T00:00:00"/>
    <s v="Biguanides"/>
  </r>
  <r>
    <s v="AE6za3QoP6Q"/>
    <x v="18"/>
    <s v="Other"/>
    <s v="Biguanides"/>
    <x v="0"/>
    <d v="2013-10-11T00:00:00"/>
    <s v="Biguanides"/>
  </r>
  <r>
    <s v="AN1lxV/fEek"/>
    <x v="18"/>
    <s v="Other"/>
    <s v="Biguanides"/>
    <x v="0"/>
    <d v="2012-11-26T00:00:00"/>
    <s v="Biguanides"/>
  </r>
  <r>
    <s v="tb2FdngO0yI"/>
    <x v="18"/>
    <s v="Pacific peoples"/>
    <s v="Biguanides"/>
    <x v="0"/>
    <d v="2024-05-28T00:00:00"/>
    <s v="Biguanides"/>
  </r>
  <r>
    <s v="ti2Yh04ePb."/>
    <x v="18"/>
    <s v="Māori"/>
    <s v="Biguanides"/>
    <x v="0"/>
    <d v="2015-11-06T00:00:00"/>
    <s v="Biguanides"/>
  </r>
  <r>
    <s v="TiSIld9maW."/>
    <x v="18"/>
    <s v="Māori"/>
    <s v="Biguanides"/>
    <x v="0"/>
    <d v="2020-07-14T00:00:00"/>
    <s v="Biguanides"/>
  </r>
  <r>
    <s v="WX7jTAVJUAs"/>
    <x v="18"/>
    <s v="Asian"/>
    <s v="Insulin aspart|Insulin glargine"/>
    <x v="1"/>
    <d v="2023-06-08T00:00:00"/>
    <s v="Insulin aspart|Insulin glargine-&gt;DPP-4 inhibitors|Insulin aspart|Insulin glargine-&gt;Insulin glargine-&gt;DPP-4 inhibitors-&gt;Insulin aspart-&gt;Biguanides|GLP-1 agonists|Insulin glargine-&gt;GLP-1 agonists|Insulin aspart|Insulin glargine-&gt;GLP-1 agonists|Insulin glargine"/>
  </r>
  <r>
    <s v="ky1MK1RuV9k"/>
    <x v="18"/>
    <s v="Other"/>
    <s v="Biguanides"/>
    <x v="0"/>
    <d v="2015-12-30T00:00:00"/>
    <s v="Biguanides"/>
  </r>
  <r>
    <s v="l233FLr8CCk"/>
    <x v="18"/>
    <s v="Other"/>
    <s v="Biguanides"/>
    <x v="0"/>
    <d v="2020-03-31T00:00:00"/>
    <s v="Biguanides"/>
  </r>
  <r>
    <s v="l0v86HpYfgw"/>
    <x v="18"/>
    <s v="Other"/>
    <s v="Biguanides"/>
    <x v="0"/>
    <d v="2019-10-23T00:00:00"/>
    <s v="Biguanides"/>
  </r>
  <r>
    <s v="lDqiICLoq5I"/>
    <x v="18"/>
    <s v="Other"/>
    <s v="Insulin aspart|Insulin glargine"/>
    <x v="1"/>
    <d v="2011-12-21T00:00:00"/>
    <s v="Insulin aspart|Insulin glargine-&gt;Insulin glargine-&gt;Biguanides|Insulin aspart|Insulin glargine-&gt;Insulin aspart-&gt;Biguanides|Insulin aspart"/>
  </r>
  <r>
    <s v="LA87eyxXiS."/>
    <x v="18"/>
    <s v="Māori"/>
    <s v="Insulin glargine"/>
    <x v="1"/>
    <d v="2013-03-08T00:00:00"/>
    <s v="Insulin glargine-&gt;Insulin aspart-&gt;Insulin aspart|Insulin glargine-&gt;Insulin isophane with insulin neutral|Insulin lispro-&gt;Insulin aspart|Insulin isophane-&gt;SGLT-2 inhibitors-&gt;DPP-4 inhibitors-&gt;DPP-4 inhibitors|SGLT-2 inhibitors"/>
  </r>
  <r>
    <s v="Iz5M.0y33Ag"/>
    <x v="18"/>
    <s v="Māori"/>
    <s v="Biguanides"/>
    <x v="0"/>
    <d v="2024-11-14T00:00:00"/>
    <s v="Biguanides-&gt;DPP-4 inhibitors-&gt;Biguanides|DPP-4 inhibitors"/>
  </r>
  <r>
    <s v="iU3iuxMaClo"/>
    <x v="18"/>
    <s v="Pacific peoples"/>
    <s v="Biguanides|Sulfonylureas"/>
    <x v="0"/>
    <d v="2019-05-19T00:00:00"/>
    <s v="Biguanides|Sulfonylureas-&gt;DPP-4 inhibitors-&gt;DPP-4 inhibitors|Insulin glargine-&gt;Insulin glargine-&gt;Biguanides|GLP-1 agonists|Insulin glargine-&gt;GLP-1 agonists|Insulin glargine"/>
  </r>
  <r>
    <s v="IRjHEjbqBP6"/>
    <x v="18"/>
    <s v="Other"/>
    <s v="Biguanides"/>
    <x v="0"/>
    <d v="2024-11-04T00:00:00"/>
    <s v="Biguanides"/>
  </r>
  <r>
    <s v="MdBEfNjuMuw"/>
    <x v="18"/>
    <s v="Other"/>
    <s v="Biguanides"/>
    <x v="0"/>
    <d v="2012-06-21T00:00:00"/>
    <s v="Biguanides"/>
  </r>
  <r>
    <s v="Pm4pbpBdP8k"/>
    <x v="18"/>
    <s v="Other"/>
    <s v="Biguanides"/>
    <x v="0"/>
    <d v="2023-03-09T00:00:00"/>
    <s v="Biguanides"/>
  </r>
  <r>
    <s v="Pq3NdF8sXnA"/>
    <x v="18"/>
    <s v="Pacific peoples"/>
    <s v="Biguanides"/>
    <x v="0"/>
    <d v="2018-07-18T00:00:00"/>
    <s v="Biguanides-&gt;Biguanides|Sulfonylureas-&gt;SGLT-2 inhibitors"/>
  </r>
  <r>
    <s v="POav7EBTsn6"/>
    <x v="18"/>
    <s v="Pacific peoples"/>
    <s v="Biguanides"/>
    <x v="0"/>
    <d v="2025-08-18T00:00:00"/>
    <s v="Biguanides"/>
  </r>
  <r>
    <s v="EZZ60MEh/uk"/>
    <x v="18"/>
    <s v="Other"/>
    <s v="Insulin aspart|Insulin glargine"/>
    <x v="1"/>
    <d v="2020-07-10T00:00:00"/>
    <s v="Insulin aspart|Insulin glargine-&gt;Biguanides-&gt;Insulin glargine"/>
  </r>
  <r>
    <s v="f13YJ5JCjf2"/>
    <x v="18"/>
    <s v="Other"/>
    <s v="Biguanides"/>
    <x v="0"/>
    <d v="2016-12-20T00:00:00"/>
    <s v="Biguanides"/>
  </r>
  <r>
    <s v="EVrZQu0dMwY"/>
    <x v="18"/>
    <s v="Asian"/>
    <s v="Biguanides|Insulin glargine"/>
    <x v="0"/>
    <d v="2016-05-11T00:00:00"/>
    <s v="Biguanides|Insulin glargine-&gt;Biguanides-&gt;DPP-4 inhibitors-&gt;Biguanides|DPP-4 inhibitors-&gt;SGLT-2 inhibitors"/>
  </r>
  <r>
    <s v="i6Hx0kXivnk"/>
    <x v="18"/>
    <s v="Other"/>
    <s v="Biguanides"/>
    <x v="0"/>
    <d v="2013-07-25T00:00:00"/>
    <s v="Biguanides"/>
  </r>
  <r>
    <s v="fE7wzmuj/3k"/>
    <x v="18"/>
    <s v="Māori"/>
    <s v="Biguanides"/>
    <x v="0"/>
    <d v="2025-02-04T00:00:00"/>
    <s v="Biguanides"/>
  </r>
  <r>
    <s v="FcePISh34rk"/>
    <x v="18"/>
    <s v="Pacific peoples"/>
    <s v="Biguanides"/>
    <x v="0"/>
    <d v="2025-11-24T00:00:00"/>
    <s v="Biguanides"/>
  </r>
  <r>
    <s v="C9ErGhEG5OY"/>
    <x v="18"/>
    <s v="Pacific peoples"/>
    <s v="Biguanides"/>
    <x v="0"/>
    <d v="2025-07-02T00:00:00"/>
    <s v="Biguanides"/>
  </r>
  <r>
    <s v="BwZ0KGLJaxg"/>
    <x v="18"/>
    <s v="Other"/>
    <s v="Insulin glargine|Insulin glulisine"/>
    <x v="1"/>
    <d v="2015-01-08T00:00:00"/>
    <s v="Insulin glargine|Insulin glulisine-&gt;Insulin glulisine-&gt;Insulin isophane-&gt;Insulin glulisine|Insulin isophane-&gt;Insulin aspart|Insulin isophane-&gt;Biguanides-&gt;Insulin aspart-&gt;Insulin aspart|Insulin glargine-&gt;Biguanides|Insulin aspart|Insulin isophane-&gt;Biguanides|Insulin aspart-&gt;Biguanides|Insulin glargine-&gt;Insulin glargine"/>
  </r>
  <r>
    <s v="7mBr/sOoB9Y"/>
    <x v="18"/>
    <s v="Pacific peoples"/>
    <s v="Biguanides"/>
    <x v="0"/>
    <d v="2023-10-30T00:00:00"/>
    <s v="Biguanides-&gt;GLP-1 agonists"/>
  </r>
  <r>
    <s v="7OvPfWz9T9I"/>
    <x v="18"/>
    <s v="Other"/>
    <s v="Biguanides"/>
    <x v="0"/>
    <d v="2014-01-17T00:00:00"/>
    <s v="Biguanides"/>
  </r>
  <r>
    <s v="6XHW6OMhFp."/>
    <x v="18"/>
    <s v="Other"/>
    <s v="Biguanides"/>
    <x v="0"/>
    <d v="2016-06-15T00:00:00"/>
    <s v="Biguanides"/>
  </r>
  <r>
    <s v="6kQJgnyVZPI"/>
    <x v="18"/>
    <s v="Other"/>
    <s v="Biguanides"/>
    <x v="0"/>
    <d v="2019-07-01T00:00:00"/>
    <s v="Biguanides"/>
  </r>
  <r>
    <s v="6NWDJ4wbkWM"/>
    <x v="18"/>
    <s v="Māori"/>
    <s v="Biguanides"/>
    <x v="0"/>
    <d v="2012-04-03T00:00:00"/>
    <s v="Biguanides-&gt;Biguanides|Sulfonylureas-&gt;SGLT-2 inhibitors"/>
  </r>
  <r>
    <s v="6q7/Ka5wF/6"/>
    <x v="18"/>
    <s v="Other"/>
    <s v="Biguanides"/>
    <x v="0"/>
    <d v="2018-10-30T00:00:00"/>
    <s v="Biguanides"/>
  </r>
  <r>
    <s v="/7IsIvJcPoE"/>
    <x v="18"/>
    <s v="Other"/>
    <s v="Biguanides"/>
    <x v="0"/>
    <d v="2018-07-03T00:00:00"/>
    <s v="Biguanides"/>
  </r>
  <r>
    <s v="/2AurlseqOg"/>
    <x v="18"/>
    <s v="Māori"/>
    <s v="Biguanides"/>
    <x v="0"/>
    <d v="2023-07-18T00:00:00"/>
    <s v="Biguanides"/>
  </r>
  <r>
    <s v="/pSLOosHFoA"/>
    <x v="18"/>
    <s v="Māori"/>
    <s v="Biguanides"/>
    <x v="0"/>
    <d v="2013-12-02T00:00:00"/>
    <s v="Biguanides"/>
  </r>
  <r>
    <s v="/uosN20..wI"/>
    <x v="18"/>
    <s v="Māori"/>
    <s v="Biguanides"/>
    <x v="0"/>
    <d v="2015-11-06T00:00:00"/>
    <s v="Biguanides-&gt;Insulin glargine-&gt;Biguanides|Insulin glargine-&gt;Insulin aspart|Insulin glargine-&gt;Insulin aspart"/>
  </r>
  <r>
    <s v="5yDbSKRQxik"/>
    <x v="18"/>
    <s v="Pacific peoples"/>
    <s v="Insulin glargine"/>
    <x v="1"/>
    <d v="2018-11-04T00:00:00"/>
    <s v="Insulin glargine-&gt;Biguanides|Insulin aspart|Insulin glargine-&gt;Biguanides|Insulin glargine-&gt;Biguanides-&gt;DPP-4 inhibitors|Insulin glargine-&gt;DPP-4 inhibitors|Insulin glargine|SGLT-2 inhibitors"/>
  </r>
  <r>
    <s v="61DZ6TuQu7."/>
    <x v="18"/>
    <s v="Asian"/>
    <s v="Biguanides"/>
    <x v="0"/>
    <d v="2017-03-04T00:00:00"/>
    <s v="Biguanides"/>
  </r>
  <r>
    <s v="544VjeziqFY"/>
    <x v="18"/>
    <s v="Māori"/>
    <s v="Sulfonylureas"/>
    <x v="0"/>
    <d v="2024-10-08T00:00:00"/>
    <s v="Sulfonylureas-&gt;Insulin isophane"/>
  </r>
  <r>
    <s v="BdbJ8uAs2fc"/>
    <x v="18"/>
    <s v="Other"/>
    <s v="Biguanides"/>
    <x v="0"/>
    <d v="2013-02-27T00:00:00"/>
    <s v="Biguanides"/>
  </r>
  <r>
    <s v="BDulUVKBdyg"/>
    <x v="18"/>
    <s v="Other"/>
    <s v="Biguanides"/>
    <x v="0"/>
    <d v="2018-08-23T00:00:00"/>
    <s v="Biguanides"/>
  </r>
  <r>
    <s v="bfg4zpCIdtY"/>
    <x v="18"/>
    <s v="Other"/>
    <s v="Insulin isophane"/>
    <x v="1"/>
    <d v="2023-03-02T00:00:00"/>
    <s v="Insulin isophane-&gt;Insulin aspart-&gt;Biguanides-&gt;Biguanides|Insulin glargine-&gt;Insulin glargine-&gt;Insulin aspart|Insulin glargine-&gt;Biguanides|Insulin aspart|Insulin glargine-&gt;DPP-4 inhibitors|Insulin aspart|Insulin glargine-&gt;DPP-4 inhibitors|Insulin glargine"/>
  </r>
  <r>
    <s v="4mOIvOCKnsQ"/>
    <x v="18"/>
    <s v="Other"/>
    <s v="Biguanides"/>
    <x v="0"/>
    <d v="2024-06-21T00:00:00"/>
    <s v="Biguanides"/>
  </r>
  <r>
    <s v="46CkHHXNSw2"/>
    <x v="18"/>
    <s v="Māori"/>
    <s v="Biguanides"/>
    <x v="0"/>
    <d v="2023-04-06T00:00:00"/>
    <s v="Biguanides"/>
  </r>
  <r>
    <s v="g1eh9IN6nX."/>
    <x v="18"/>
    <s v="Pacific peoples"/>
    <s v="Biguanides"/>
    <x v="0"/>
    <d v="2023-02-25T00:00:00"/>
    <s v="Biguanides-&gt;Biguanides|DPP-4 inhibitors-&gt;GLP-1 agonists-&gt;DPP-4 inhibitors|SGLT-2 inhibitors"/>
  </r>
  <r>
    <s v="g3/mSTE.DA6"/>
    <x v="18"/>
    <s v="Māori"/>
    <s v="Biguanides"/>
    <x v="0"/>
    <d v="2025-05-29T00:00:00"/>
    <s v="Biguanides"/>
  </r>
  <r>
    <s v="foKMA4qH0t2"/>
    <x v="18"/>
    <s v="Asian"/>
    <s v="Biguanides"/>
    <x v="0"/>
    <d v="2025-05-13T00:00:00"/>
    <s v="Biguanides"/>
  </r>
  <r>
    <s v="D/uogc0vJX2"/>
    <x v="18"/>
    <s v="Other"/>
    <s v="Biguanides"/>
    <x v="0"/>
    <d v="2025-01-16T00:00:00"/>
    <s v="Biguanides"/>
  </r>
  <r>
    <s v="d9pZIPgX2Fc"/>
    <x v="18"/>
    <s v="Māori"/>
    <s v="Biguanides"/>
    <x v="0"/>
    <d v="2016-10-15T00:00:00"/>
    <s v="Biguanides-&gt;Insulin isophane"/>
  </r>
  <r>
    <s v="d3sO8cLOftk"/>
    <x v="18"/>
    <s v="Asian"/>
    <s v="Biguanides"/>
    <x v="0"/>
    <d v="2025-02-11T00:00:00"/>
    <s v="Biguanides"/>
  </r>
  <r>
    <s v="gfdTQafuVI2"/>
    <x v="18"/>
    <s v="Māori"/>
    <s v="Biguanides"/>
    <x v="0"/>
    <d v="2019-10-25T00:00:00"/>
    <s v="Biguanides-&gt;DPP-4 inhibitors-&gt;DPP-4 inhibitors|Sulfonylureas-&gt;SGLT-2 inhibitors|Sulfonylureas-&gt;Insulin glargine-&gt;Insulin aspart"/>
  </r>
  <r>
    <s v="COd5.t3zxqY"/>
    <x v="18"/>
    <s v="Asian"/>
    <s v="Biguanides"/>
    <x v="0"/>
    <d v="2025-05-01T00:00:00"/>
    <s v="Biguanides"/>
  </r>
  <r>
    <s v="Cj9Fs842txg"/>
    <x v="18"/>
    <s v="Māori"/>
    <s v="Biguanides|Insulin aspart|Insulin isophane"/>
    <x v="0"/>
    <d v="2013-06-26T00:00:00"/>
    <s v="Biguanides|Insulin aspart|Insulin isophane-&gt;Insulin aspart|Insulin isophane-&gt;Sulfonylureas-&gt;Biguanides|Sulfonylureas-&gt;Biguanides|Insulin glargine|Sulfonylureas-&gt;Biguanides|Insulin glargine-&gt;Insulin glargine-&gt;DPP-4 inhibitors|Insulin glargine-&gt;Insulin aspart|Insulin glargine"/>
  </r>
  <r>
    <s v="9d/DN8K/6ko"/>
    <x v="18"/>
    <s v="Asian"/>
    <s v="Biguanides"/>
    <x v="0"/>
    <d v="2025-10-15T00:00:00"/>
    <s v="Biguanides"/>
  </r>
  <r>
    <s v="loI1t6zK2g2"/>
    <x v="18"/>
    <s v="Other"/>
    <s v="Biguanides"/>
    <x v="0"/>
    <d v="2024-01-31T00:00:00"/>
    <s v="Biguanides"/>
  </r>
  <r>
    <s v="luzzt5RU.uw"/>
    <x v="18"/>
    <s v="Other"/>
    <s v="Biguanides"/>
    <x v="0"/>
    <d v="2017-07-14T00:00:00"/>
    <s v="Biguanides"/>
  </r>
  <r>
    <s v="pjhpxW6dPRc"/>
    <x v="18"/>
    <s v="Asian"/>
    <s v="Biguanides"/>
    <x v="0"/>
    <d v="2013-07-17T00:00:00"/>
    <s v="Biguanides"/>
  </r>
  <r>
    <s v="mALP5CxpE22"/>
    <x v="18"/>
    <s v="Other"/>
    <s v="Biguanides"/>
    <x v="0"/>
    <d v="2022-12-21T00:00:00"/>
    <s v="Biguanides"/>
  </r>
  <r>
    <s v="MARB0bsZ6gc"/>
    <x v="18"/>
    <s v="Māori"/>
    <s v="Biguanides"/>
    <x v="0"/>
    <d v="2022-10-17T00:00:00"/>
    <s v="Biguanides-&gt;Insulin glargine"/>
  </r>
  <r>
    <s v="PLPNy9ffEkQ"/>
    <x v="18"/>
    <s v="Other"/>
    <s v="Biguanides"/>
    <x v="0"/>
    <d v="2015-02-13T00:00:00"/>
    <s v="Biguanides"/>
  </r>
  <r>
    <s v="TgkS6.w3Nz6"/>
    <x v="18"/>
    <s v="Pacific peoples"/>
    <s v="Biguanides"/>
    <x v="0"/>
    <d v="2016-05-13T00:00:00"/>
    <s v="Biguanides"/>
  </r>
  <r>
    <s v="thVeClnmN1g"/>
    <x v="18"/>
    <s v="Māori"/>
    <s v="Sulfonylureas"/>
    <x v="0"/>
    <d v="2019-09-12T00:00:00"/>
    <s v="Sulfonylureas-&gt;Biguanides|Insulin glargine-&gt;DPP-4 inhibitors-&gt;Biguanides|DPP-4 inhibitors|Insulin glargine-&gt;DPP-4 inhibitors|Insulin glargine-&gt;SGLT-2 inhibitors-&gt;DPP-4 inhibitors|SGLT-2 inhibitors"/>
  </r>
  <r>
    <s v="tXykIgQ08mQ"/>
    <x v="18"/>
    <s v="Other"/>
    <s v="Biguanides"/>
    <x v="0"/>
    <d v="2012-04-11T00:00:00"/>
    <s v="Biguanides"/>
  </r>
  <r>
    <s v="U5MFUoBbNPY"/>
    <x v="18"/>
    <s v="Other"/>
    <s v="Biguanides"/>
    <x v="0"/>
    <d v="2014-07-30T00:00:00"/>
    <s v="Biguanides"/>
  </r>
  <r>
    <s v="xaXsqobFGYs"/>
    <x v="18"/>
    <s v="Māori"/>
    <s v="Biguanides"/>
    <x v="0"/>
    <d v="2025-04-11T00:00:00"/>
    <s v="Biguanides"/>
  </r>
  <r>
    <s v="XkIhdWsMJcA"/>
    <x v="18"/>
    <s v="Other"/>
    <s v="Biguanides"/>
    <x v="0"/>
    <d v="2017-02-13T00:00:00"/>
    <s v="Biguanides"/>
  </r>
  <r>
    <s v="xlRrwRyNA16"/>
    <x v="18"/>
    <s v="Other"/>
    <s v="Biguanides"/>
    <x v="0"/>
    <d v="2015-11-17T00:00:00"/>
    <s v="Biguanides-&gt;Insulin isophane"/>
  </r>
  <r>
    <s v="xn7cwmRtBRQ"/>
    <x v="18"/>
    <s v="Pacific peoples"/>
    <s v="Biguanides|Sulfonylureas"/>
    <x v="0"/>
    <d v="2011-10-15T00:00:00"/>
    <s v="Biguanides|Sulfonylureas"/>
  </r>
  <r>
    <s v="xhRa.QEN2nM"/>
    <x v="18"/>
    <s v="Other"/>
    <s v="Biguanides"/>
    <x v="0"/>
    <d v="2023-08-11T00:00:00"/>
    <s v="Biguanides"/>
  </r>
  <r>
    <s v="yjs.Q6.zbMU"/>
    <x v="18"/>
    <s v="Māori"/>
    <s v="Biguanides"/>
    <x v="0"/>
    <d v="2023-01-27T00:00:00"/>
    <s v="Biguanides-&gt;Insulin glargine-&gt;DPP-4 inhibitors-&gt;Insulin isophane-&gt;Biguanides|Insulin aspart-&gt;Insulin aspart|Insulin isophane-&gt;Insulin aspart-&gt;Biguanides|Insulin aspart|Insulin glargine|Insulin isophane"/>
  </r>
  <r>
    <s v="Yka7UNmZjkA"/>
    <x v="18"/>
    <s v="Asian"/>
    <s v="Biguanides"/>
    <x v="0"/>
    <d v="2025-09-24T00:00:00"/>
    <s v="Biguanides"/>
  </r>
  <r>
    <s v="YeXZXMp2Xl6"/>
    <x v="18"/>
    <s v="Asian"/>
    <s v="Biguanides"/>
    <x v="0"/>
    <d v="2021-06-17T00:00:00"/>
    <s v="Biguanides"/>
  </r>
  <r>
    <s v="YbY7tVKKz0Y"/>
    <x v="18"/>
    <s v="Māori"/>
    <s v="Insulin isophane"/>
    <x v="1"/>
    <d v="2018-06-28T00:00:00"/>
    <s v="Insulin isophane-&gt;Biguanides|Insulin isophane"/>
  </r>
  <r>
    <s v="UWzlMA9ICws"/>
    <x v="18"/>
    <s v="Other"/>
    <s v="Biguanides|Insulin glargine|Insulin glulisine"/>
    <x v="0"/>
    <d v="2016-05-26T00:00:00"/>
    <s v="Biguanides|Insulin glargine|Insulin glulisine-&gt;Insulin glargine|Insulin glulisine-&gt;Insulin glargine-&gt;Insulin aspart|Insulin glargine-&gt;Insulin glulisine"/>
  </r>
  <r>
    <s v="UzNz/M/73B6"/>
    <x v="18"/>
    <s v="Māori"/>
    <s v="Biguanides"/>
    <x v="0"/>
    <d v="2014-05-13T00:00:00"/>
    <s v="Biguanides"/>
  </r>
  <r>
    <s v="v8bv20e/gFs"/>
    <x v="18"/>
    <s v="Other"/>
    <s v="Biguanides"/>
    <x v="0"/>
    <d v="2022-07-13T00:00:00"/>
    <s v="Biguanides"/>
  </r>
  <r>
    <s v="RnJiYzD6Ls."/>
    <x v="18"/>
    <s v="Other"/>
    <s v="Biguanides"/>
    <x v="0"/>
    <d v="2016-06-15T00:00:00"/>
    <s v="Biguanides"/>
  </r>
  <r>
    <s v="UREnKo4RpmU"/>
    <x v="18"/>
    <s v="Other"/>
    <s v="Biguanides"/>
    <x v="0"/>
    <d v="2016-11-04T00:00:00"/>
    <s v="Biguanides"/>
  </r>
  <r>
    <s v="qYMhEDzP2Gs"/>
    <x v="18"/>
    <s v="Other"/>
    <s v="Biguanides"/>
    <x v="0"/>
    <d v="2018-07-11T00:00:00"/>
    <s v="Biguanides"/>
  </r>
  <r>
    <s v="QWv1BnapU2o"/>
    <x v="18"/>
    <s v="Pacific peoples"/>
    <s v="Biguanides"/>
    <x v="0"/>
    <d v="2020-02-08T00:00:00"/>
    <s v="Biguanides"/>
  </r>
  <r>
    <s v="k3juj8rlZKo"/>
    <x v="18"/>
    <s v="Other"/>
    <s v="Biguanides"/>
    <x v="0"/>
    <d v="2022-03-10T00:00:00"/>
    <s v="Biguanides"/>
  </r>
  <r>
    <s v="K/K4.wgovNo"/>
    <x v="18"/>
    <s v="Māori"/>
    <s v="Biguanides"/>
    <x v="0"/>
    <d v="2022-01-31T00:00:00"/>
    <s v="Biguanides"/>
  </r>
  <r>
    <s v="ngOXp1VKozw"/>
    <x v="18"/>
    <s v="Other"/>
    <s v="Biguanides"/>
    <x v="0"/>
    <d v="2013-04-18T00:00:00"/>
    <s v="Biguanides"/>
  </r>
  <r>
    <s v="NHu8MpWDXqw"/>
    <x v="18"/>
    <s v="Māori"/>
    <s v="Biguanides"/>
    <x v="0"/>
    <d v="2025-03-11T00:00:00"/>
    <s v="Biguanides-&gt;Insulin glargine-&gt;Biguanides|Insulin glargine"/>
  </r>
  <r>
    <s v="nevyht2M/qY"/>
    <x v="18"/>
    <s v="Asian"/>
    <s v="Biguanides"/>
    <x v="0"/>
    <d v="2016-10-01T00:00:00"/>
    <s v="Biguanides"/>
  </r>
  <r>
    <s v="NUjHQ84Ydmw"/>
    <x v="18"/>
    <s v="Other"/>
    <s v="Biguanides"/>
    <x v="0"/>
    <d v="2021-04-08T00:00:00"/>
    <s v="Biguanides"/>
  </r>
  <r>
    <s v="NRRgRRKaPBY"/>
    <x v="18"/>
    <s v="Asian"/>
    <s v="Biguanides"/>
    <x v="0"/>
    <d v="2023-11-14T00:00:00"/>
    <s v="Biguanides"/>
  </r>
  <r>
    <s v="noXjkBGSqn."/>
    <x v="18"/>
    <s v="Other"/>
    <s v="Biguanides"/>
    <x v="0"/>
    <d v="2014-08-25T00:00:00"/>
    <s v="Biguanides"/>
  </r>
  <r>
    <s v="e/vbK/G9sXk"/>
    <x v="18"/>
    <s v="Pacific peoples"/>
    <s v="Biguanides"/>
    <x v="0"/>
    <d v="2017-10-23T00:00:00"/>
    <s v="Biguanides-&gt;DPP-4 inhibitors"/>
  </r>
  <r>
    <s v="e3FbY/lz8EE"/>
    <x v="18"/>
    <s v="Māori"/>
    <s v="Biguanides"/>
    <x v="0"/>
    <d v="2023-04-06T00:00:00"/>
    <s v="Biguanides"/>
  </r>
  <r>
    <s v="dqC86gCPnOA"/>
    <x v="18"/>
    <s v="Other"/>
    <s v="Biguanides"/>
    <x v="0"/>
    <d v="2015-12-17T00:00:00"/>
    <s v="Biguanides"/>
  </r>
  <r>
    <s v="DoFgKsPPPgw"/>
    <x v="18"/>
    <s v="Māori"/>
    <s v="Biguanides"/>
    <x v="0"/>
    <d v="2021-01-21T00:00:00"/>
    <s v="Biguanides"/>
  </r>
  <r>
    <s v="jyg.y5gnhd2"/>
    <x v="18"/>
    <s v="Asian"/>
    <s v="Biguanides"/>
    <x v="0"/>
    <d v="2025-07-01T00:00:00"/>
    <s v="Biguanides"/>
  </r>
  <r>
    <s v="JWIM.pPMQUs"/>
    <x v="18"/>
    <s v="Māori"/>
    <s v="Biguanides"/>
    <x v="0"/>
    <d v="2011-09-05T00:00:00"/>
    <s v="Biguanides"/>
  </r>
  <r>
    <s v="JtjAXff.AAQ"/>
    <x v="18"/>
    <s v="Other"/>
    <s v="Biguanides"/>
    <x v="0"/>
    <d v="2023-03-03T00:00:00"/>
    <s v="Biguanides"/>
  </r>
  <r>
    <s v="HDF2.CxRZkQ"/>
    <x v="18"/>
    <s v="Other"/>
    <s v="Biguanides"/>
    <x v="0"/>
    <d v="2021-09-28T00:00:00"/>
    <s v="Biguanides"/>
  </r>
  <r>
    <s v="JpZ9XzUrTas"/>
    <x v="18"/>
    <s v="Other"/>
    <s v="Biguanides"/>
    <x v="0"/>
    <d v="2020-09-14T00:00:00"/>
    <s v="Biguanides"/>
  </r>
  <r>
    <s v="Js4dDllejyQ"/>
    <x v="18"/>
    <s v="Other"/>
    <s v="Biguanides"/>
    <x v="0"/>
    <d v="2020-11-09T00:00:00"/>
    <s v="Biguanides"/>
  </r>
  <r>
    <s v="h6DRbiyuTVo"/>
    <x v="18"/>
    <s v="Pacific peoples"/>
    <s v="Biguanides"/>
    <x v="0"/>
    <d v="2011-10-27T00:00:00"/>
    <s v="Biguanides-&gt;Sulfonylureas-&gt;Biguanides|Sulfonylureas-&gt;Biguanides|Insulin aspart-&gt;Insulin aspart-&gt;Insulin aspart|Insulin isophane"/>
  </r>
  <r>
    <s v="EBRMPqN5J0g"/>
    <x v="18"/>
    <s v="Asian"/>
    <s v="Biguanides"/>
    <x v="0"/>
    <d v="2021-11-01T00:00:00"/>
    <s v="Biguanides"/>
  </r>
  <r>
    <s v="Eg3rql.ohBs"/>
    <x v="18"/>
    <s v="Other"/>
    <s v="Biguanides"/>
    <x v="0"/>
    <d v="2017-07-21T00:00:00"/>
    <s v="Biguanides-&gt;SGLT-2 inhibitors-&gt;Biguanides|SGLT-2 inhibitors"/>
  </r>
  <r>
    <s v="TpRKAPzcf2k"/>
    <x v="18"/>
    <s v="Māori"/>
    <s v="Biguanides"/>
    <x v="0"/>
    <d v="2015-09-02T00:00:00"/>
    <s v="Biguanides"/>
  </r>
  <r>
    <s v="QRabWuFMhTc"/>
    <x v="18"/>
    <s v="Pacific peoples"/>
    <s v="Biguanides|Insulin aspart"/>
    <x v="0"/>
    <d v="2017-08-07T00:00:00"/>
    <s v="Biguanides|Insulin aspart-&gt;DPP-4 inhibitors-&gt;Biguanides|Insulin isophane-&gt;Biguanides|Sulfonylureas-&gt;DPP-4 inhibitors|Sulfonylureas-&gt;Sulfonylureas-&gt;Biguanides-&gt;DPP-4 inhibitors|Insulin isophane-&gt;Insulin isophane-&gt;Insulin aspart-&gt;Insulin glargine-&gt;Biguanides|Insulin isophane|Insulin lispro-&gt;Biguanides|Insulin glargine-&gt;Biguanides|Insulin aspart|Insulin glargine-&gt;Insulin aspart|Insulin glargine-&gt;SGLT-2 inhibitors"/>
  </r>
  <r>
    <s v="qsV3dHqlPaE"/>
    <x v="18"/>
    <s v="Other"/>
    <s v="Biguanides"/>
    <x v="0"/>
    <d v="2015-08-27T00:00:00"/>
    <s v="Biguanides"/>
  </r>
  <r>
    <s v="qiSy83yebHo"/>
    <x v="18"/>
    <s v="Māori"/>
    <s v="Biguanides"/>
    <x v="0"/>
    <d v="2014-10-30T00:00:00"/>
    <s v="Biguanides"/>
  </r>
  <r>
    <s v="qcmRMb6E3Lg"/>
    <x v="18"/>
    <s v="Māori"/>
    <s v="Biguanides"/>
    <x v="0"/>
    <d v="2024-01-30T00:00:00"/>
    <s v="Biguanides"/>
  </r>
  <r>
    <s v="Na/idKzruBA"/>
    <x v="18"/>
    <s v="Other"/>
    <s v="Biguanides"/>
    <x v="0"/>
    <d v="2024-05-15T00:00:00"/>
    <s v="Biguanides"/>
  </r>
  <r>
    <s v="Q0xunhMeyUQ"/>
    <x v="18"/>
    <s v="Other"/>
    <s v="Biguanides"/>
    <x v="0"/>
    <d v="2025-05-22T00:00:00"/>
    <s v="Biguanides"/>
  </r>
  <r>
    <s v="Q6CW68bPbWo"/>
    <x v="18"/>
    <s v="Pacific peoples"/>
    <s v="Biguanides|DPP-4 inhibitors"/>
    <x v="0"/>
    <d v="2021-10-27T00:00:00"/>
    <s v="Biguanides|DPP-4 inhibitors-&gt;DPP-4 inhibitors|Sulfonylureas-&gt;Sulfonylureas-&gt;DPP-4 inhibitors-&gt;Biguanides|DPP-4 inhibitors|GLP-1 agonists-&gt;Biguanides|GLP-1 agonists-&gt;GLP-1 agonists-&gt;Biguanides-&gt;Insulin glargine-&gt;GLP-1 agonists|Insulin glargine-&gt;Biguanides|GLP-1 agonists|Insulin glargine-&gt;Biguanides|Insulin glargine-&gt;Biguanides|GLP-1 agonists|Insulin aspart|Insulin glargine-&gt;Biguanides|Insulin aspart-&gt;Insulin aspart-&gt;Insulin aspart|Insulin glargine-&gt;GLP-1 agonists|Insulin aspart|Insulin glargine"/>
  </r>
  <r>
    <s v="jFZtgNlT5QY"/>
    <x v="18"/>
    <s v="Other"/>
    <s v="Biguanides"/>
    <x v="0"/>
    <d v="2014-11-24T00:00:00"/>
    <s v="Biguanides"/>
  </r>
  <r>
    <s v="JmwS0Dounao"/>
    <x v="18"/>
    <s v="Other"/>
    <s v="Biguanides"/>
    <x v="0"/>
    <d v="2011-10-26T00:00:00"/>
    <s v="Biguanides"/>
  </r>
  <r>
    <s v="IvVrY4R7QdM"/>
    <x v="18"/>
    <s v="Other"/>
    <s v="Biguanides|Insulin aspart|Insulin glargine"/>
    <x v="0"/>
    <d v="2021-06-02T00:00:00"/>
    <s v="Biguanides|Insulin aspart|Insulin glargine-&gt;Insulin aspart|Insulin glargine-&gt;Insulin aspart"/>
  </r>
  <r>
    <s v="jFnjiQTljPU"/>
    <x v="18"/>
    <s v="Other"/>
    <s v="Biguanides"/>
    <x v="0"/>
    <d v="2016-03-22T00:00:00"/>
    <s v="Biguanides"/>
  </r>
  <r>
    <s v="cyS1e5xW2p6"/>
    <x v="18"/>
    <s v="Other"/>
    <s v="Biguanides"/>
    <x v="0"/>
    <d v="2023-07-17T00:00:00"/>
    <s v="Biguanides"/>
  </r>
  <r>
    <s v="Cqfs3NYakhQ"/>
    <x v="18"/>
    <s v="Māori"/>
    <s v="Biguanides"/>
    <x v="0"/>
    <d v="2024-09-03T00:00:00"/>
    <s v="Biguanides-&gt;Biguanides|SGLT-2 inhibitors"/>
  </r>
  <r>
    <s v="dcoJ8g/SRfw"/>
    <x v="18"/>
    <s v="Other"/>
    <s v="Biguanides"/>
    <x v="0"/>
    <d v="2014-09-04T00:00:00"/>
    <s v="Biguanides"/>
  </r>
  <r>
    <s v="d7qE1/6jqpE"/>
    <x v="18"/>
    <s v="Other"/>
    <s v="Biguanides"/>
    <x v="0"/>
    <d v="2011-10-31T00:00:00"/>
    <s v="Biguanides-&gt;Sulfonylureas-&gt;Biguanides|Sulfonylureas-&gt;Insulin glargine-&gt;Biguanides|Insulin glargine|Sulfonylureas-&gt;Insulin glargine|Sulfonylureas-&gt;Biguanides|Insulin glargine-&gt;DPP-4 inhibitors-&gt;Biguanides|DPP-4 inhibitors-&gt;Biguanides|DPP-4 inhibitors|SGLT-2 inhibitors"/>
  </r>
  <r>
    <s v="D584mzoPoZM"/>
    <x v="18"/>
    <s v="Pacific peoples"/>
    <s v="Biguanides"/>
    <x v="0"/>
    <d v="2013-06-07T00:00:00"/>
    <s v="Biguanides-&gt;DPP-4 inhibitors"/>
  </r>
  <r>
    <s v="D4u43UD4Euw"/>
    <x v="18"/>
    <s v="Other"/>
    <s v="Biguanides"/>
    <x v="0"/>
    <d v="2021-08-13T00:00:00"/>
    <s v="Biguanides"/>
  </r>
  <r>
    <s v="CjJZq7CG2ew"/>
    <x v="18"/>
    <s v="Māori"/>
    <s v="Biguanides"/>
    <x v="0"/>
    <d v="2022-07-28T00:00:00"/>
    <s v="Biguanides"/>
  </r>
  <r>
    <s v="CjkMg2IGd6."/>
    <x v="18"/>
    <s v="Other"/>
    <s v="Biguanides"/>
    <x v="0"/>
    <d v="2024-08-22T00:00:00"/>
    <s v="Biguanides"/>
  </r>
  <r>
    <s v="17bcXwUAzcA"/>
    <x v="18"/>
    <s v="Other"/>
    <s v="Biguanides"/>
    <x v="0"/>
    <d v="2017-08-11T00:00:00"/>
    <s v="Biguanides"/>
  </r>
  <r>
    <s v="1aK4EG8iI8o"/>
    <x v="18"/>
    <s v="Pacific peoples"/>
    <s v="Biguanides"/>
    <x v="0"/>
    <d v="2019-03-08T00:00:00"/>
    <s v="Biguanides-&gt;GLP-1 agonists-&gt;Biguanides|GLP-1 agonists"/>
  </r>
  <r>
    <s v="1/Y2KU626gI"/>
    <x v="18"/>
    <s v="Māori"/>
    <s v="Biguanides"/>
    <x v="0"/>
    <d v="2019-07-17T00:00:00"/>
    <s v="Biguanides"/>
  </r>
  <r>
    <s v="11.acqugQdw"/>
    <x v="18"/>
    <s v="Other"/>
    <s v="Biguanides"/>
    <x v="0"/>
    <d v="2013-04-10T00:00:00"/>
    <s v="Biguanides"/>
  </r>
  <r>
    <s v="1zoE1gY4HeI"/>
    <x v="18"/>
    <s v="Māori"/>
    <s v="Biguanides"/>
    <x v="0"/>
    <d v="2017-05-01T00:00:00"/>
    <s v="Biguanides"/>
  </r>
  <r>
    <s v="7OeMJbneDMg"/>
    <x v="18"/>
    <s v="Other"/>
    <s v="Biguanides"/>
    <x v="0"/>
    <d v="2020-06-10T00:00:00"/>
    <s v="Biguanides"/>
  </r>
  <r>
    <s v="7reioVS0JrQ"/>
    <x v="18"/>
    <s v="Pacific peoples"/>
    <s v="Biguanides"/>
    <x v="0"/>
    <d v="2014-04-11T00:00:00"/>
    <s v="Biguanides"/>
  </r>
  <r>
    <s v="7xZsnoCov.I"/>
    <x v="18"/>
    <s v="Other"/>
    <s v="Biguanides"/>
    <x v="0"/>
    <d v="2016-02-10T00:00:00"/>
    <s v="Biguanides"/>
  </r>
  <r>
    <s v="88lMiSFa8WA"/>
    <x v="18"/>
    <s v="Pacific peoples"/>
    <s v="Biguanides"/>
    <x v="0"/>
    <d v="2024-09-02T00:00:00"/>
    <s v="Biguanides"/>
  </r>
  <r>
    <s v="iDjv2QQDb1o"/>
    <x v="18"/>
    <s v="Māori"/>
    <s v="Biguanides"/>
    <x v="0"/>
    <d v="2019-10-29T00:00:00"/>
    <s v="Biguanides"/>
  </r>
  <r>
    <s v="i4/Kxe4gP9o"/>
    <x v="18"/>
    <s v="Pacific peoples"/>
    <s v="Biguanides"/>
    <x v="0"/>
    <d v="2023-03-15T00:00:00"/>
    <s v="Biguanides"/>
  </r>
  <r>
    <s v="i4PzQAbRBAw"/>
    <x v="18"/>
    <s v="Other"/>
    <s v="Biguanides"/>
    <x v="0"/>
    <d v="2021-11-09T00:00:00"/>
    <s v="Biguanides"/>
  </r>
  <r>
    <s v="HTnxn/tGk.."/>
    <x v="18"/>
    <s v="Pacific peoples"/>
    <s v="Insulin aspart|Insulin glargine"/>
    <x v="1"/>
    <d v="2019-08-06T00:00:00"/>
    <s v="Insulin aspart|Insulin glargine-&gt;Insulin aspart-&gt;Biguanides|Insulin aspart|Insulin glargine-&gt;Biguanides|Insulin aspart-&gt;Insulin glargine-&gt;Biguanides-&gt;Biguanides|Insulin glargine"/>
  </r>
  <r>
    <s v="hVgVDREVP1w"/>
    <x v="18"/>
    <s v="Other"/>
    <s v="Biguanides"/>
    <x v="0"/>
    <d v="2016-09-28T00:00:00"/>
    <s v="Biguanides"/>
  </r>
  <r>
    <s v="HnTXA9Wr7oE"/>
    <x v="18"/>
    <s v="Māori"/>
    <s v="Biguanides"/>
    <x v="0"/>
    <d v="2013-07-10T00:00:00"/>
    <s v="Biguanides"/>
  </r>
  <r>
    <s v="eoazX5rbVjM"/>
    <x v="18"/>
    <s v="Other"/>
    <s v="Biguanides"/>
    <x v="0"/>
    <d v="2012-03-29T00:00:00"/>
    <s v="Biguanides"/>
  </r>
  <r>
    <s v="baKIgRDHP.U"/>
    <x v="18"/>
    <s v="Māori"/>
    <s v="Biguanides"/>
    <x v="0"/>
    <d v="2016-10-20T00:00:00"/>
    <s v="Biguanides"/>
  </r>
  <r>
    <s v="AHrmH0jPixY"/>
    <x v="18"/>
    <s v="Other"/>
    <s v="Biguanides"/>
    <x v="0"/>
    <d v="2012-01-20T00:00:00"/>
    <s v="Biguanides"/>
  </r>
  <r>
    <s v="AWcDOHmtuzU"/>
    <x v="18"/>
    <s v="Māori"/>
    <s v="Biguanides"/>
    <x v="0"/>
    <d v="2011-03-27T00:00:00"/>
    <s v="Biguanides"/>
  </r>
  <r>
    <s v="axffmYRd2Vw"/>
    <x v="18"/>
    <s v="Pacific peoples"/>
    <s v="Biguanides"/>
    <x v="0"/>
    <d v="2023-08-04T00:00:00"/>
    <s v="Biguanides"/>
  </r>
  <r>
    <s v="ASHD5qKuEg6"/>
    <x v="18"/>
    <s v="Other"/>
    <s v="Biguanides"/>
    <x v="0"/>
    <d v="2025-08-20T00:00:00"/>
    <s v="Biguanides"/>
  </r>
  <r>
    <s v="T6msoxzEBQk"/>
    <x v="18"/>
    <s v="Pacific peoples"/>
    <s v="Biguanides"/>
    <x v="0"/>
    <d v="2015-03-25T00:00:00"/>
    <s v="Biguanides-&gt;Biguanides|Insulin glargine-&gt;SGLT-2 inhibitors-&gt;SGLT-2 inhibitors|Sulfonylureas-&gt;Biguanides|SGLT-2 inhibitors-&gt;Biguanides|SGLT-2 inhibitors|Sulfonylureas"/>
  </r>
  <r>
    <s v="sUbn2pJm8LQ"/>
    <x v="18"/>
    <s v="Other"/>
    <s v="Biguanides"/>
    <x v="0"/>
    <d v="2017-02-14T00:00:00"/>
    <s v="Biguanides"/>
  </r>
  <r>
    <s v="ppB0uZktw4A"/>
    <x v="18"/>
    <s v="Māori"/>
    <s v="Biguanides"/>
    <x v="0"/>
    <d v="2014-12-02T00:00:00"/>
    <s v="Biguanides"/>
  </r>
  <r>
    <s v="lhXiBkCqidA"/>
    <x v="18"/>
    <s v="Māori"/>
    <s v="Biguanides"/>
    <x v="0"/>
    <d v="2023-02-07T00:00:00"/>
    <s v="Biguanides"/>
  </r>
  <r>
    <s v="LifbuWuXi2I"/>
    <x v="18"/>
    <s v="Māori"/>
    <s v="Biguanides"/>
    <x v="0"/>
    <d v="2022-11-17T00:00:00"/>
    <s v="Biguanides"/>
  </r>
  <r>
    <s v="LLwN5F1aVAs"/>
    <x v="18"/>
    <s v="Māori"/>
    <s v="Biguanides"/>
    <x v="0"/>
    <d v="2022-08-02T00:00:00"/>
    <s v="Biguanides-&gt;Insulin isophane-&gt;Insulin glargine-&gt;Insulin glulisine"/>
  </r>
  <r>
    <s v="LLe3bfVcVns"/>
    <x v="18"/>
    <s v="Māori"/>
    <s v="Biguanides"/>
    <x v="0"/>
    <d v="2016-01-12T00:00:00"/>
    <s v="Biguanides-&gt;Biguanides|Insulin aspart-&gt;Insulin aspart-&gt;Sulfonylureas-&gt;DPP-4 inhibitors-&gt;DPP-4 inhibitors|Insulin aspart|Insulin glargine-&gt;DPP-4 inhibitors|Sulfonylureas-&gt;Insulin glargine-&gt;DPP-4 inhibitors|Insulin aspart|Sulfonylureas-&gt;Insulin lispro-&gt;Biguanides|DPP-4 inhibitors-&gt;Insulin aspart|Insulin glargine-&gt;Biguanides|DPP-4 inhibitors|Insulin aspart|Insulin glargine-&gt;SGLT-2 inhibitors-&gt;Biguanides|Insulin aspart|Insulin glargine-&gt;GLP-1 agonists-&gt;GLP-1 agonists|Insulin aspart|Insulin glargine-&gt;GLP-1 agonists|Insulin glargine-&gt;DPP-4 inhibitors|GLP-1 agonists|Insulin glargine"/>
  </r>
  <r>
    <s v="lWfNcboYa/A"/>
    <x v="18"/>
    <s v="Pacific peoples"/>
    <s v="Biguanides"/>
    <x v="0"/>
    <d v="2012-02-09T00:00:00"/>
    <s v="Biguanides"/>
  </r>
  <r>
    <s v="OUJ2AsXNjIw"/>
    <x v="18"/>
    <s v="Māori"/>
    <s v="Biguanides"/>
    <x v="0"/>
    <d v="2025-02-17T00:00:00"/>
    <s v="Biguanides"/>
  </r>
  <r>
    <s v="OSBGbKz5O8A"/>
    <x v="18"/>
    <s v="Māori"/>
    <s v="Biguanides"/>
    <x v="0"/>
    <d v="2014-10-24T00:00:00"/>
    <s v="Biguanides-&gt;Biguanides|Insulin aspart|Insulin glargine-&gt;Insulin aspart-&gt;Insulin glargine-&gt;Insulin aspart|Insulin glargine"/>
  </r>
  <r>
    <s v="p/WgryhjKLo"/>
    <x v="18"/>
    <s v="Asian"/>
    <s v="Biguanides"/>
    <x v="0"/>
    <d v="2015-05-11T00:00:00"/>
    <s v="Biguanides"/>
  </r>
  <r>
    <s v="P9QGpmq4T1s"/>
    <x v="18"/>
    <s v="Other"/>
    <s v="Biguanides"/>
    <x v="0"/>
    <d v="2011-01-29T00:00:00"/>
    <s v="Biguanides-&gt;Insulin aspart|Insulin isophane"/>
  </r>
  <r>
    <s v="PA/zz5nyqgw"/>
    <x v="18"/>
    <s v="Other"/>
    <s v="Biguanides"/>
    <x v="0"/>
    <d v="2018-03-22T00:00:00"/>
    <s v="Biguanides-&gt;Biguanides|Sulfonylureas-&gt;Sulfonylureas-&gt;DPP-4 inhibitors-&gt;SGLT-2 inhibitors"/>
  </r>
  <r>
    <s v="6otcVk.IDNQ"/>
    <x v="18"/>
    <s v="Māori"/>
    <s v="Biguanides"/>
    <x v="0"/>
    <d v="2015-12-08T00:00:00"/>
    <s v="Biguanides-&gt;Insulin aspart|Insulin glargine-&gt;Insulin aspart-&gt;Insulin glargine"/>
  </r>
  <r>
    <s v="CDgqphLS7Rg"/>
    <x v="18"/>
    <s v="Pacific peoples"/>
    <s v="Biguanides"/>
    <x v="0"/>
    <d v="2016-03-23T00:00:00"/>
    <s v="Biguanides-&gt;Insulin isophane|Insulin lispro-&gt;Insulin isophane"/>
  </r>
  <r>
    <s v="cEKMJxApMgs"/>
    <x v="18"/>
    <s v="Other"/>
    <s v="Biguanides"/>
    <x v="0"/>
    <d v="2024-01-09T00:00:00"/>
    <s v="Biguanides"/>
  </r>
  <r>
    <s v="C0YJrz4R24I"/>
    <x v="18"/>
    <s v="Pacific peoples"/>
    <s v="Biguanides"/>
    <x v="0"/>
    <d v="2015-07-14T00:00:00"/>
    <s v="Biguanides-&gt;Biguanides|Sulfonylureas-&gt;Sulfonylureas-&gt;Insulin glargine-&gt;DPP-4 inhibitors|SGLT-2 inhibitors-&gt;DPP-4 inhibitors-&gt;SGLT-2 inhibitors"/>
  </r>
  <r>
    <s v="BOabsQmwZFU"/>
    <x v="18"/>
    <s v="Māori"/>
    <s v="Biguanides"/>
    <x v="0"/>
    <d v="2022-05-10T00:00:00"/>
    <s v="Biguanides"/>
  </r>
  <r>
    <s v="X7MAsJN8fpI"/>
    <x v="18"/>
    <s v="Māori"/>
    <s v="Biguanides"/>
    <x v="0"/>
    <d v="2024-06-17T00:00:00"/>
    <s v="Biguanides"/>
  </r>
  <r>
    <s v="x7Tdx40EJ36"/>
    <x v="18"/>
    <s v="Pacific peoples"/>
    <s v="Biguanides"/>
    <x v="0"/>
    <d v="2014-02-05T00:00:00"/>
    <s v="Biguanides"/>
  </r>
  <r>
    <s v="XnLbKJkiwCg"/>
    <x v="18"/>
    <s v="Māori"/>
    <s v="Biguanides"/>
    <x v="0"/>
    <d v="2016-09-30T00:00:00"/>
    <s v="Biguanides"/>
  </r>
  <r>
    <s v="XshtDdTwiDg"/>
    <x v="18"/>
    <s v="Māori"/>
    <s v="Biguanides"/>
    <x v="0"/>
    <d v="2016-06-24T00:00:00"/>
    <s v="Biguanides"/>
  </r>
  <r>
    <s v="4SizTNIDRGY"/>
    <x v="18"/>
    <s v="Other"/>
    <s v="Biguanides"/>
    <x v="0"/>
    <d v="2020-10-27T00:00:00"/>
    <s v="Biguanides"/>
  </r>
  <r>
    <s v="5B01CpkP2GU"/>
    <x v="18"/>
    <s v="Other"/>
    <s v="Biguanides"/>
    <x v="0"/>
    <d v="2022-01-27T00:00:00"/>
    <s v="Biguanides"/>
  </r>
  <r>
    <s v="48hYeScfWWg"/>
    <x v="18"/>
    <s v="Other"/>
    <s v="Biguanides"/>
    <x v="0"/>
    <d v="2017-02-17T00:00:00"/>
    <s v="Biguanides"/>
  </r>
  <r>
    <s v="3yRIR2mQHMI"/>
    <x v="18"/>
    <s v="Māori"/>
    <s v="Biguanides"/>
    <x v="0"/>
    <d v="2019-09-13T00:00:00"/>
    <s v="Biguanides"/>
  </r>
  <r>
    <s v="40NPXWI78ks"/>
    <x v="18"/>
    <s v="Māori"/>
    <s v="Biguanides"/>
    <x v="0"/>
    <d v="2019-12-18T00:00:00"/>
    <s v="Biguanides"/>
  </r>
  <r>
    <s v="UEYIAz1h4dQ"/>
    <x v="18"/>
    <s v="Other"/>
    <s v="Insulin aspart|Insulin glargine"/>
    <x v="1"/>
    <d v="2013-09-02T00:00:00"/>
    <s v="Insulin aspart|Insulin glargine-&gt;Insulin glargine-&gt;Insulin aspart-&gt;Biguanides|Insulin aspart|Insulin glargine-&gt;Biguanides-&gt;Insulin aspart|Insulin glargine|Insulin Neutral-&gt;Insulin Neutral-&gt;Insulin glargine|Insulin Neutral"/>
  </r>
  <r>
    <s v="TtDar6ZTRrk"/>
    <x v="18"/>
    <s v="Māori"/>
    <s v="Biguanides"/>
    <x v="0"/>
    <d v="2021-05-27T00:00:00"/>
    <s v="Biguanides"/>
  </r>
  <r>
    <s v=".dpvm8HNEs6"/>
    <x v="18"/>
    <s v="Other"/>
    <s v="Biguanides"/>
    <x v="0"/>
    <d v="2014-11-14T00:00:00"/>
    <s v="Biguanides"/>
  </r>
  <r>
    <s v="./8ZK4/d5Q2"/>
    <x v="18"/>
    <s v="Other"/>
    <s v="Biguanides"/>
    <x v="0"/>
    <d v="2021-01-06T00:00:00"/>
    <s v="Biguanides"/>
  </r>
  <r>
    <s v="/rfN9fzpnlQ"/>
    <x v="18"/>
    <s v="Asian"/>
    <s v="Biguanides"/>
    <x v="0"/>
    <d v="2025-06-11T00:00:00"/>
    <s v="Biguanides"/>
  </r>
  <r>
    <s v="/xm6p3LPx2E"/>
    <x v="18"/>
    <s v="Māori"/>
    <s v="Biguanides"/>
    <x v="0"/>
    <d v="2014-10-02T00:00:00"/>
    <s v="Biguanides-&gt;Sulfonylureas-&gt;Insulin glargine-&gt;Insulin glargine|Insulin lispro-&gt;Insulin lispro-&gt;Thiazolidinedione-&gt;DPP-4 inhibitors|Insulin glargine-&gt;SGLT-2 inhibitors-&gt;Insulin glargine|SGLT-2 inhibitors"/>
  </r>
  <r>
    <s v="/Xt8eJG9v3o"/>
    <x v="18"/>
    <s v="Māori"/>
    <s v="Biguanides"/>
    <x v="0"/>
    <d v="2021-07-23T00:00:00"/>
    <s v="Biguanides"/>
  </r>
  <r>
    <s v="5s6tNy.6mMI"/>
    <x v="18"/>
    <s v="Māori"/>
    <s v="Biguanides"/>
    <x v="0"/>
    <d v="2011-05-19T00:00:00"/>
    <s v="Biguanides"/>
  </r>
  <r>
    <s v="5Yr17sfEsA2"/>
    <x v="18"/>
    <s v="Other"/>
    <s v="Biguanides"/>
    <x v="0"/>
    <d v="2016-09-10T00:00:00"/>
    <s v="Biguanides"/>
  </r>
  <r>
    <s v="kSRpj7j4eNc"/>
    <x v="18"/>
    <s v="Māori"/>
    <s v="Biguanides"/>
    <x v="0"/>
    <d v="2021-12-17T00:00:00"/>
    <s v="Biguanides-&gt;Biguanides|GLP-1 agonists-&gt;GLP-1 agonists-&gt;SGLT-2 inhibitors"/>
  </r>
  <r>
    <s v="KRDdEZRqUS."/>
    <x v="18"/>
    <s v="Other"/>
    <s v="Biguanides"/>
    <x v="0"/>
    <d v="2021-05-06T00:00:00"/>
    <s v="Biguanides"/>
  </r>
  <r>
    <s v="GzSJpoH14b6"/>
    <x v="18"/>
    <s v="Other"/>
    <s v="Biguanides"/>
    <x v="0"/>
    <d v="2015-04-09T00:00:00"/>
    <s v="Biguanides"/>
  </r>
  <r>
    <s v="kcWIjzlifcw"/>
    <x v="18"/>
    <s v="Other"/>
    <s v="Biguanides"/>
    <x v="0"/>
    <d v="2019-06-07T00:00:00"/>
    <s v="Biguanides"/>
  </r>
  <r>
    <s v="KDh1cFPcdwg"/>
    <x v="18"/>
    <s v="Other"/>
    <s v="Biguanides"/>
    <x v="0"/>
    <d v="2014-01-14T00:00:00"/>
    <s v="Biguanides"/>
  </r>
  <r>
    <s v="GhVVC2kikDQ"/>
    <x v="18"/>
    <s v="Other"/>
    <s v="Biguanides"/>
    <x v="0"/>
    <d v="2015-06-24T00:00:00"/>
    <s v="Biguanides"/>
  </r>
  <r>
    <s v="GiP7ei9MaS."/>
    <x v="18"/>
    <s v="Māori"/>
    <s v="Biguanides"/>
    <x v="0"/>
    <d v="2015-02-05T00:00:00"/>
    <s v="Biguanides-&gt;Sulfonylureas-&gt;DPP-4 inhibitors-&gt;DPP-4 inhibitors|Sulfonylureas-&gt;SGLT-2 inhibitors-&gt;DPP-4 inhibitors|SGLT-2 inhibitors|Sulfonylureas"/>
  </r>
  <r>
    <s v="GLENNpto/dg"/>
    <x v="18"/>
    <s v="Asian"/>
    <s v="Biguanides"/>
    <x v="0"/>
    <d v="2024-02-14T00:00:00"/>
    <s v="Biguanides"/>
  </r>
  <r>
    <s v="GPCRocve7xQ"/>
    <x v="18"/>
    <s v="Pacific peoples"/>
    <s v="Biguanides"/>
    <x v="0"/>
    <d v="2025-12-08T00:00:00"/>
    <s v="Biguanides"/>
  </r>
  <r>
    <s v="de54qMPX3HE"/>
    <x v="18"/>
    <s v="Māori"/>
    <s v="Insulin isophane|Insulin lispro"/>
    <x v="1"/>
    <d v="2015-11-16T00:00:00"/>
    <s v="Insulin isophane|Insulin lispro-&gt;Biguanides|Insulin isophane-&gt;Insulin lispro-&gt;Insulin isophane"/>
  </r>
  <r>
    <s v="dfXVGjNDnq2"/>
    <x v="18"/>
    <s v="Māori"/>
    <s v="Biguanides"/>
    <x v="0"/>
    <d v="2019-04-27T00:00:00"/>
    <s v="Biguanides-&gt;DPP-4 inhibitors|Sulfonylureas-&gt;Biguanides|DPP-4 inhibitors|Sulfonylureas-&gt;Biguanides|Sulfonylureas"/>
  </r>
  <r>
    <s v="DHucLP0/XMA"/>
    <x v="18"/>
    <s v="Other"/>
    <s v="Biguanides"/>
    <x v="0"/>
    <d v="2022-06-10T00:00:00"/>
    <s v="Biguanides"/>
  </r>
  <r>
    <s v="d76F7GFuhW2"/>
    <x v="18"/>
    <s v="Māori"/>
    <s v="Biguanides"/>
    <x v="0"/>
    <d v="2013-01-08T00:00:00"/>
    <s v="Biguanides"/>
  </r>
  <r>
    <s v="d8AZENRD.2Q"/>
    <x v="18"/>
    <s v="Other"/>
    <s v="Biguanides"/>
    <x v="0"/>
    <d v="2019-01-09T00:00:00"/>
    <s v="Biguanides"/>
  </r>
  <r>
    <s v="CWWt2B60fcs"/>
    <x v="18"/>
    <s v="Māori"/>
    <s v="Biguanides"/>
    <x v="0"/>
    <d v="2025-08-08T00:00:00"/>
    <s v="Biguanides"/>
  </r>
  <r>
    <s v="CZiJ1y4gWLU"/>
    <x v="18"/>
    <s v="Pacific peoples"/>
    <s v="Biguanides"/>
    <x v="0"/>
    <d v="2020-07-30T00:00:00"/>
    <s v="Biguanides"/>
  </r>
  <r>
    <s v="Zf.7cJXnvlw"/>
    <x v="18"/>
    <s v="Māori"/>
    <s v="Biguanides"/>
    <x v="0"/>
    <d v="2024-04-23T00:00:00"/>
    <s v="Biguanides"/>
  </r>
  <r>
    <s v="WBHaRNwKLQ."/>
    <x v="18"/>
    <s v="Pacific peoples"/>
    <s v="Biguanides"/>
    <x v="0"/>
    <d v="2025-02-25T00:00:00"/>
    <s v="Biguanides"/>
  </r>
  <r>
    <s v="VzTGvyp6nUI"/>
    <x v="18"/>
    <s v="Other"/>
    <s v="Biguanides"/>
    <x v="0"/>
    <d v="2018-12-13T00:00:00"/>
    <s v="Biguanides"/>
  </r>
  <r>
    <s v="vZYUE5lLn22"/>
    <x v="18"/>
    <s v="Asian"/>
    <s v="Biguanides"/>
    <x v="0"/>
    <d v="2018-03-10T00:00:00"/>
    <s v="Biguanides-&gt;Biguanides|DPP-4 inhibitors-&gt;DPP-4 inhibitors-&gt;DPP-4 inhibitors|SGLT-2 inhibitors-&gt;SGLT-2 inhibitors-&gt;DPP-4 inhibitors|SGLT-2 inhibitors|Sulfonylureas-&gt;Biguanides|Sulfonylureas-&gt;GLP-1 agonists"/>
  </r>
  <r>
    <s v="90XsfSDrmLs"/>
    <x v="18"/>
    <s v="Asian"/>
    <s v="Biguanides"/>
    <x v="0"/>
    <d v="2019-08-06T00:00:00"/>
    <s v="Biguanides-&gt;SGLT-2 inhibitors"/>
  </r>
  <r>
    <s v="92/0/UjwDkA"/>
    <x v="18"/>
    <s v="Māori"/>
    <s v="Biguanides"/>
    <x v="0"/>
    <d v="2024-07-30T00:00:00"/>
    <s v="Biguanides"/>
  </r>
  <r>
    <s v="CoF0IbWWhCM"/>
    <x v="18"/>
    <s v="Other"/>
    <s v="Biguanides"/>
    <x v="0"/>
    <d v="2024-11-25T00:00:00"/>
    <s v="Biguanides"/>
  </r>
  <r>
    <s v="cU/NmgCvmfU"/>
    <x v="18"/>
    <s v="Other"/>
    <s v="Biguanides"/>
    <x v="0"/>
    <d v="2017-12-15T00:00:00"/>
    <s v="Biguanides"/>
  </r>
  <r>
    <s v="cQEe523RSFA"/>
    <x v="18"/>
    <s v="Pacific peoples"/>
    <s v="Insulin aspart"/>
    <x v="1"/>
    <d v="2016-11-21T00:00:00"/>
    <s v="Insulin aspart-&gt;Insulin aspart|Insulin glargine-&gt;Biguanides-&gt;Biguanides|Insulin aspart|Insulin glargine-&gt;Insulin glargine-&gt;Biguanides|Insulin aspart"/>
  </r>
  <r>
    <s v="7u5XJkagTF2"/>
    <x v="18"/>
    <s v="Other"/>
    <s v="Biguanides"/>
    <x v="0"/>
    <d v="2022-03-25T00:00:00"/>
    <s v="Biguanides"/>
  </r>
  <r>
    <s v="7VzcmAaerHw"/>
    <x v="18"/>
    <s v="Māori"/>
    <s v="Biguanides"/>
    <x v="0"/>
    <d v="2022-09-13T00:00:00"/>
    <s v="Biguanides-&gt;Biguanides|SGLT-2 inhibitors-&gt;DPP-4 inhibitors|SGLT-2 inhibitors-&gt;Biguanides|DPP-4 inhibitors|SGLT-2 inhibitors"/>
  </r>
  <r>
    <s v="7kaxPdRBwXk"/>
    <x v="18"/>
    <s v="Māori"/>
    <s v="Biguanides"/>
    <x v="0"/>
    <d v="2024-12-16T00:00:00"/>
    <s v="Biguanides-&gt;Biguanides|SGLT-2 inhibitors"/>
  </r>
  <r>
    <s v="ZuEn1dmf3NM"/>
    <x v="18"/>
    <s v="Other"/>
    <s v="Biguanides"/>
    <x v="0"/>
    <d v="2014-01-07T00:00:00"/>
    <s v="Biguanides"/>
  </r>
  <r>
    <s v="ZU7JL9z3Wc."/>
    <x v="18"/>
    <s v="Other"/>
    <s v="Biguanides"/>
    <x v="0"/>
    <d v="2019-07-09T00:00:00"/>
    <s v="Biguanides"/>
  </r>
  <r>
    <s v="BjdE1LJF.Zg"/>
    <x v="18"/>
    <s v="Other"/>
    <s v="Biguanides"/>
    <x v="0"/>
    <d v="2025-05-30T00:00:00"/>
    <s v="Biguanides"/>
  </r>
  <r>
    <s v="6oLvIx2YqYQ"/>
    <x v="18"/>
    <s v="Other"/>
    <s v="Biguanides"/>
    <x v="0"/>
    <d v="2023-06-06T00:00:00"/>
    <s v="Biguanides"/>
  </r>
  <r>
    <s v="YwxJWtBAPeI"/>
    <x v="18"/>
    <s v="Māori"/>
    <s v="Biguanides"/>
    <x v="0"/>
    <d v="2017-01-05T00:00:00"/>
    <s v="Biguanides"/>
  </r>
  <r>
    <s v="yYvU/OjmVZA"/>
    <x v="18"/>
    <s v="Māori"/>
    <s v="Biguanides"/>
    <x v="0"/>
    <d v="2023-01-09T00:00:00"/>
    <s v="Biguanides"/>
  </r>
  <r>
    <s v="yzJdrxt3P.k"/>
    <x v="18"/>
    <s v="Other"/>
    <s v="Biguanides"/>
    <x v="0"/>
    <d v="2015-03-04T00:00:00"/>
    <s v="Biguanides"/>
  </r>
  <r>
    <s v="6CrONBX2uzM"/>
    <x v="18"/>
    <s v="Other"/>
    <s v="Biguanides"/>
    <x v="0"/>
    <d v="2012-09-12T00:00:00"/>
    <s v="Biguanides"/>
  </r>
  <r>
    <s v="67FjZS0UNDA"/>
    <x v="18"/>
    <s v="Pacific peoples"/>
    <s v="Biguanides"/>
    <x v="0"/>
    <d v="2013-07-31T00:00:00"/>
    <s v="Biguanides-&gt;Biguanides|Sulfonylureas-&gt;Biguanides|DPP-4 inhibitors|Sulfonylureas-&gt;Biguanides|DPP-4 inhibitors|SGLT-2 inhibitors|Sulfonylureas-&gt;DPP-4 inhibitors|SGLT-2 inhibitors-&gt;DPP-4 inhibitors|SGLT-2 inhibitors|Sulfonylureas-&gt;DPP-4 inhibitors|Sulfonylureas"/>
  </r>
  <r>
    <s v="5Sqr/tTlgOk"/>
    <x v="18"/>
    <s v="Other"/>
    <s v="Biguanides"/>
    <x v="0"/>
    <d v="2025-08-22T00:00:00"/>
    <s v="Biguanides"/>
  </r>
  <r>
    <s v="5T6cVIO8ZB6"/>
    <x v="18"/>
    <s v="Other"/>
    <s v="Biguanides"/>
    <x v="0"/>
    <d v="2012-02-13T00:00:00"/>
    <s v="Biguanides"/>
  </r>
  <r>
    <s v="5vtl.7Dn796"/>
    <x v="18"/>
    <s v="Other"/>
    <s v="Biguanides"/>
    <x v="0"/>
    <d v="2022-08-30T00:00:00"/>
    <s v="Biguanides"/>
  </r>
  <r>
    <s v="cgBfsZO8s02"/>
    <x v="18"/>
    <s v="Asian"/>
    <s v="Biguanides"/>
    <x v="0"/>
    <d v="2012-03-09T00:00:00"/>
    <s v="Biguanides"/>
  </r>
  <r>
    <s v="bvkyjsXCXH6"/>
    <x v="18"/>
    <s v="Other"/>
    <s v="Biguanides"/>
    <x v="0"/>
    <d v="2024-07-02T00:00:00"/>
    <s v="Biguanides-&gt;Biguanides|SGLT-2 inhibitors"/>
  </r>
  <r>
    <s v="bX3St/mzG6U"/>
    <x v="18"/>
    <s v="Māori"/>
    <s v="Biguanides"/>
    <x v="0"/>
    <d v="2024-12-11T00:00:00"/>
    <s v="Biguanides"/>
  </r>
  <r>
    <s v="fiIzEdUNcVY"/>
    <x v="18"/>
    <s v="Other"/>
    <s v="Biguanides"/>
    <x v="0"/>
    <d v="2025-03-18T00:00:00"/>
    <s v="Biguanides"/>
  </r>
  <r>
    <s v="fKINyjt005k"/>
    <x v="18"/>
    <s v="Māori"/>
    <s v="Biguanides"/>
    <x v="0"/>
    <d v="2025-03-15T00:00:00"/>
    <s v="Biguanides"/>
  </r>
  <r>
    <s v="V18WWtTbIYQ"/>
    <x v="18"/>
    <s v="Other"/>
    <s v="Biguanides"/>
    <x v="0"/>
    <d v="2023-08-16T00:00:00"/>
    <s v="Biguanides"/>
  </r>
  <r>
    <s v="VtkcHwtrtHI"/>
    <x v="18"/>
    <s v="Māori"/>
    <s v="Biguanides"/>
    <x v="0"/>
    <d v="2025-03-24T00:00:00"/>
    <s v="Biguanides"/>
  </r>
  <r>
    <s v="ynmoh./xz.A"/>
    <x v="18"/>
    <s v="Pacific peoples"/>
    <s v="Biguanides"/>
    <x v="0"/>
    <d v="2019-04-16T00:00:00"/>
    <s v="Biguanides"/>
  </r>
  <r>
    <s v="ytIdkI28sC2"/>
    <x v="18"/>
    <s v="Other"/>
    <s v="Biguanides"/>
    <x v="0"/>
    <d v="2012-10-03T00:00:00"/>
    <s v="Biguanides"/>
  </r>
  <r>
    <s v="RKcjG/LoriQ"/>
    <x v="18"/>
    <s v="Māori"/>
    <s v="Biguanides"/>
    <x v="0"/>
    <d v="2021-04-29T00:00:00"/>
    <s v="Biguanides-&gt;DPP-4 inhibitors-&gt;Biguanides|GLP-1 agonists-&gt;GLP-1 agonists"/>
  </r>
  <r>
    <s v="rKOHbVxjXEE"/>
    <x v="18"/>
    <s v="Māori"/>
    <s v="Biguanides"/>
    <x v="0"/>
    <d v="2014-03-15T00:00:00"/>
    <s v="Biguanides"/>
  </r>
  <r>
    <s v="rllW/3VCWo6"/>
    <x v="18"/>
    <s v="Other"/>
    <s v="Biguanides"/>
    <x v="0"/>
    <d v="2025-04-09T00:00:00"/>
    <s v="Biguanides"/>
  </r>
  <r>
    <s v="s.5roomncNk"/>
    <x v="18"/>
    <s v="Other"/>
    <s v="Biguanides"/>
    <x v="0"/>
    <d v="2011-05-06T00:00:00"/>
    <s v="Biguanides-&gt;Sulfonylureas-&gt;Biguanides|Sulfonylureas-&gt;Insulin aspart|Insulin isophane-&gt;Insulin isophane-&gt;Biguanides|Insulin aspart|Insulin isophane-&gt;Biguanides|Insulin aspart-&gt;Insulin aspart-&gt;Insulin glargine-&gt;Biguanides|Insulin glargine-&gt;DPP-4 inhibitors-&gt;DPP-4 inhibitors|Insulin glargine-&gt;Insulin glargine|SGLT-2 inhibitors-&gt;DPP-4 inhibitors|SGLT-2 inhibitors-&gt;DPP-4 inhibitors|Insulin glargine|SGLT-2 inhibitors"/>
  </r>
  <r>
    <s v="S.xD.4hMGIE"/>
    <x v="18"/>
    <s v="Other"/>
    <s v="Biguanides"/>
    <x v="0"/>
    <d v="2024-01-18T00:00:00"/>
    <s v="Biguanides"/>
  </r>
  <r>
    <s v="s1.4S5/ACs6"/>
    <x v="18"/>
    <s v="Other"/>
    <s v="Biguanides"/>
    <x v="0"/>
    <d v="2015-01-30T00:00:00"/>
    <s v="Biguanides"/>
  </r>
  <r>
    <s v="O2ksgwlNbJM"/>
    <x v="18"/>
    <s v="Māori"/>
    <s v="Biguanides"/>
    <x v="0"/>
    <d v="2023-04-28T00:00:00"/>
    <s v="Biguanides"/>
  </r>
  <r>
    <s v="ny5ygi0Rsec"/>
    <x v="18"/>
    <s v="Pacific peoples"/>
    <s v="Biguanides"/>
    <x v="0"/>
    <d v="2022-10-14T00:00:00"/>
    <s v="Biguanides-&gt;Insulin aspart|Insulin isophane-&gt;Insulin aspart-&gt;Insulin isophane-&gt;Biguanides|Insulin glargine-&gt;DPP-4 inhibitors|Insulin glargine"/>
  </r>
  <r>
    <s v="O.fsGccSQNc"/>
    <x v="18"/>
    <s v="Other"/>
    <s v="Biguanides"/>
    <x v="0"/>
    <d v="2015-09-02T00:00:00"/>
    <s v="Biguanides"/>
  </r>
  <r>
    <s v="ohsn60xf7vw"/>
    <x v="18"/>
    <s v="Other"/>
    <s v="Biguanides"/>
    <x v="0"/>
    <d v="2020-09-28T00:00:00"/>
    <s v="Biguanides-&gt;GLP-1 agonists-&gt;SGLT-2 inhibitors-&gt;Biguanides|SGLT-2 inhibitors-&gt;Insulin glargine-&gt;Insulin glargine|Insulin lispro-&gt;Insulin lispro"/>
  </r>
  <r>
    <s v="rf.LittGoi2"/>
    <x v="18"/>
    <s v="Pacific peoples"/>
    <s v="Biguanides"/>
    <x v="0"/>
    <d v="2011-08-25T00:00:00"/>
    <s v="Biguanides"/>
  </r>
  <r>
    <s v="rfoDnnR1Lk."/>
    <x v="18"/>
    <s v="Other"/>
    <s v="Biguanides"/>
    <x v="0"/>
    <d v="2020-07-20T00:00:00"/>
    <s v="Biguanides"/>
  </r>
  <r>
    <s v="oyCNqx1/sUg"/>
    <x v="18"/>
    <s v="Māori"/>
    <s v="Biguanides"/>
    <x v="0"/>
    <d v="2022-05-20T00:00:00"/>
    <s v="Biguanides"/>
  </r>
  <r>
    <s v="lKFo/7sScHQ"/>
    <x v="18"/>
    <s v="Māori"/>
    <s v="GLP-1 agonists"/>
    <x v="0"/>
    <d v="2025-03-19T00:00:00"/>
    <s v="GLP-1 agonists"/>
  </r>
  <r>
    <s v="lD6IjHqxzQQ"/>
    <x v="18"/>
    <s v="Other"/>
    <s v="Biguanides"/>
    <x v="0"/>
    <d v="2023-07-19T00:00:00"/>
    <s v="Biguanides-&gt;Biguanides|DPP-4 inhibitors-&gt;Insulin glargine-&gt;GLP-1 agonists-&gt;GLP-1 agonists|Insulin glargine-&gt;Insulin aspart|Insulin glargine-&gt;Insulin aspart"/>
  </r>
  <r>
    <s v="kYroJtaR5OU"/>
    <x v="18"/>
    <s v="Māori"/>
    <s v="Biguanides"/>
    <x v="0"/>
    <d v="2019-04-05T00:00:00"/>
    <s v="Biguanides"/>
  </r>
  <r>
    <s v="L1YxYE2120c"/>
    <x v="18"/>
    <s v="Other"/>
    <s v="Biguanides"/>
    <x v="0"/>
    <d v="2011-10-18T00:00:00"/>
    <s v="Biguanides"/>
  </r>
  <r>
    <s v="s3jVHlfL1q."/>
    <x v="18"/>
    <s v="Other"/>
    <s v="Biguanides"/>
    <x v="0"/>
    <d v="2012-07-13T00:00:00"/>
    <s v="Biguanides"/>
  </r>
  <r>
    <s v="pfKwJWugZBw"/>
    <x v="18"/>
    <s v="Māori"/>
    <s v="Biguanides"/>
    <x v="0"/>
    <d v="2024-04-03T00:00:00"/>
    <s v="Biguanides"/>
  </r>
  <r>
    <s v="sQZ90kS4twc"/>
    <x v="18"/>
    <s v="Māori"/>
    <s v="Biguanides"/>
    <x v="0"/>
    <d v="2013-09-16T00:00:00"/>
    <s v="Biguanides-&gt;Biguanides|Insulin isophane-&gt;Insulin isophane"/>
  </r>
  <r>
    <s v="wYDxv/gffJ."/>
    <x v="18"/>
    <s v="Pacific peoples"/>
    <s v="Biguanides"/>
    <x v="0"/>
    <d v="2024-03-27T00:00:00"/>
    <s v="Biguanides"/>
  </r>
  <r>
    <s v="xh0F27kMSbk"/>
    <x v="18"/>
    <s v="Māori"/>
    <s v="Biguanides"/>
    <x v="0"/>
    <d v="2018-10-02T00:00:00"/>
    <s v="Biguanides"/>
  </r>
  <r>
    <s v="XiLYcwd4wVQ"/>
    <x v="18"/>
    <s v="Pacific peoples"/>
    <s v="Biguanides"/>
    <x v="0"/>
    <d v="2015-07-11T00:00:00"/>
    <s v="Biguanides-&gt;Biguanides|Sulfonylureas-&gt;SGLT-2 inhibitors-&gt;DPP-4 inhibitors"/>
  </r>
  <r>
    <s v="Dtw3E/cCmYE"/>
    <x v="18"/>
    <s v="Māori"/>
    <s v="Biguanides"/>
    <x v="0"/>
    <d v="2018-07-10T00:00:00"/>
    <s v="Biguanides"/>
  </r>
  <r>
    <s v="aLVurvxvezA"/>
    <x v="18"/>
    <s v="Other"/>
    <s v="Biguanides"/>
    <x v="0"/>
    <d v="2019-08-31T00:00:00"/>
    <s v="Biguanides"/>
  </r>
  <r>
    <s v="dN.qcd783uI"/>
    <x v="18"/>
    <s v="Pacific peoples"/>
    <s v="Biguanides"/>
    <x v="0"/>
    <d v="2025-03-15T00:00:00"/>
    <s v="Biguanides-&gt;DPP-4 inhibitors-&gt;DPP-4 inhibitors|SGLT-2 inhibitors-&gt;Biguanides|SGLT-2 inhibitors-&gt;GLP-1 agonists"/>
  </r>
  <r>
    <s v="hAju4iJXGc6"/>
    <x v="18"/>
    <s v="Other"/>
    <s v="Biguanides"/>
    <x v="0"/>
    <d v="2018-04-05T00:00:00"/>
    <s v="Biguanides"/>
  </r>
  <r>
    <s v="hPOLwEaWbEc"/>
    <x v="18"/>
    <s v="Other"/>
    <s v="Biguanides|Insulin aspart|Insulin glargine"/>
    <x v="0"/>
    <d v="2012-04-11T00:00:00"/>
    <s v="Biguanides|Insulin aspart|Insulin glargine-&gt;Insulin aspart|Insulin glargine-&gt;Insulin glargine-&gt;Insulin aspart"/>
  </r>
  <r>
    <s v="HTbNWMzBO.k"/>
    <x v="18"/>
    <s v="Other"/>
    <s v="Biguanides"/>
    <x v="0"/>
    <d v="2021-11-11T00:00:00"/>
    <s v="Biguanides"/>
  </r>
  <r>
    <s v="Ij7N0tylvvI"/>
    <x v="18"/>
    <s v="Other"/>
    <s v="Biguanides"/>
    <x v="0"/>
    <d v="2015-08-28T00:00:00"/>
    <s v="Biguanides-&gt;Insulin aspart|Insulin isophane-&gt;Insulin aspart-&gt;Insulin isophane-&gt;Biguanides|Insulin aspart|Insulin glargine-&gt;Insulin glargine-&gt;Biguanides|Insulin glargine-&gt;Insulin aspart|Insulin glargine-&gt;DPP-4 inhibitors-&gt;DPP-4 inhibitors|Insulin glargine-&gt;DPP-4 inhibitors|Insulin aspart|Insulin glargine-&gt;SGLT-2 inhibitors-&gt;Insulin aspart|SGLT-2 inhibitors-&gt;Insulin glargine|SGLT-2 inhibitors-&gt;GLP-1 agonists-&gt;GLP-1 agonists|Insulin glargine-&gt;GLP-1 agonists|SGLT-2 inhibitors"/>
  </r>
  <r>
    <s v="IWS0H7f.bVA"/>
    <x v="18"/>
    <s v="Māori"/>
    <s v="Biguanides"/>
    <x v="0"/>
    <d v="2019-03-08T00:00:00"/>
    <s v="Biguanides"/>
  </r>
  <r>
    <s v="IYfQyGHze.2"/>
    <x v="18"/>
    <s v="Other"/>
    <s v="Biguanides"/>
    <x v="0"/>
    <d v="2012-11-01T00:00:00"/>
    <s v="Biguanides-&gt;DPP-4 inhibitors-&gt;DPP-4 inhibitors|Sulfonylureas"/>
  </r>
  <r>
    <s v="IZ2NHHACYk2"/>
    <x v="18"/>
    <s v="Pacific peoples"/>
    <s v="Biguanides"/>
    <x v="0"/>
    <d v="2011-06-10T00:00:00"/>
    <s v="Biguanides"/>
  </r>
  <r>
    <s v="IzJEXXhrliY"/>
    <x v="18"/>
    <s v="Māori"/>
    <s v="Biguanides"/>
    <x v="0"/>
    <d v="2016-04-20T00:00:00"/>
    <s v="Biguanides"/>
  </r>
  <r>
    <s v="J3YaD9Yke/w"/>
    <x v="18"/>
    <s v="Other"/>
    <s v="Biguanides"/>
    <x v="0"/>
    <d v="2018-12-04T00:00:00"/>
    <s v="Biguanides"/>
  </r>
  <r>
    <s v="JAmxqtFb4vc"/>
    <x v="18"/>
    <s v="Other"/>
    <s v="Biguanides"/>
    <x v="0"/>
    <d v="2012-11-15T00:00:00"/>
    <s v="Biguanides"/>
  </r>
  <r>
    <s v="jBEpY0qagSE"/>
    <x v="18"/>
    <s v="Other"/>
    <s v="Biguanides"/>
    <x v="0"/>
    <d v="2011-10-20T00:00:00"/>
    <s v="Biguanides"/>
  </r>
  <r>
    <s v="mHJZ9lzVSEI"/>
    <x v="18"/>
    <s v="Other"/>
    <s v="Biguanides"/>
    <x v="0"/>
    <d v="2013-03-19T00:00:00"/>
    <s v="Biguanides"/>
  </r>
  <r>
    <s v="mAJmcVxMP1Y"/>
    <x v="18"/>
    <s v="Pacific peoples"/>
    <s v="Biguanides"/>
    <x v="0"/>
    <d v="2025-03-15T00:00:00"/>
    <s v="Biguanides-&gt;GLP-1 agonists"/>
  </r>
  <r>
    <s v="Ql1v1McvEi2"/>
    <x v="18"/>
    <s v="Pacific peoples"/>
    <s v="Biguanides"/>
    <x v="0"/>
    <d v="2017-10-03T00:00:00"/>
    <s v="Biguanides"/>
  </r>
  <r>
    <s v="MTYOH2JE8Jk"/>
    <x v="18"/>
    <s v="Asian"/>
    <s v="Biguanides"/>
    <x v="0"/>
    <d v="2022-09-15T00:00:00"/>
    <s v="Biguanides"/>
  </r>
  <r>
    <s v="mz4jFfsgqqI"/>
    <x v="18"/>
    <s v="Māori"/>
    <s v="Biguanides"/>
    <x v="0"/>
    <d v="2019-06-17T00:00:00"/>
    <s v="Biguanides"/>
  </r>
  <r>
    <s v="//kmcQcR4Ro"/>
    <x v="18"/>
    <s v="Pacific peoples"/>
    <s v="Biguanides"/>
    <x v="0"/>
    <d v="2013-10-17T00:00:00"/>
    <s v="Biguanides"/>
  </r>
  <r>
    <s v=".SA19JdPKA6"/>
    <x v="18"/>
    <s v="Asian"/>
    <s v="Biguanides"/>
    <x v="0"/>
    <d v="2025-11-28T00:00:00"/>
    <s v="Biguanides"/>
  </r>
  <r>
    <s v="TwL5yTxETK2"/>
    <x v="18"/>
    <s v="Māori"/>
    <s v="Biguanides"/>
    <x v="0"/>
    <d v="2012-04-04T00:00:00"/>
    <s v="Biguanides"/>
  </r>
  <r>
    <s v="xGMA5Iw/DTs"/>
    <x v="18"/>
    <s v="Other"/>
    <s v="Biguanides"/>
    <x v="0"/>
    <d v="2021-07-26T00:00:00"/>
    <s v="Biguanides"/>
  </r>
  <r>
    <s v=".mypb1VjH/M"/>
    <x v="18"/>
    <s v="Other"/>
    <s v="Biguanides"/>
    <x v="0"/>
    <d v="2012-02-03T00:00:00"/>
    <s v="Biguanides"/>
  </r>
  <r>
    <s v=".KeQErTNr76"/>
    <x v="18"/>
    <s v="Other"/>
    <s v="Biguanides"/>
    <x v="0"/>
    <d v="2021-11-17T00:00:00"/>
    <s v="Biguanides-&gt;GLP-1 agonists"/>
  </r>
  <r>
    <s v="x8vOO/BahC6"/>
    <x v="18"/>
    <s v="Māori"/>
    <s v="Biguanides"/>
    <x v="0"/>
    <d v="2016-12-20T00:00:00"/>
    <s v="Biguanides"/>
  </r>
  <r>
    <s v="XBoFGLQ6GHY"/>
    <x v="18"/>
    <s v="Asian"/>
    <s v="Biguanides"/>
    <x v="0"/>
    <d v="2022-04-11T00:00:00"/>
    <s v="Biguanides"/>
  </r>
  <r>
    <s v="wyiDiBxrjco"/>
    <x v="18"/>
    <s v="Asian"/>
    <s v="Biguanides"/>
    <x v="0"/>
    <d v="2023-12-14T00:00:00"/>
    <s v="Biguanides"/>
  </r>
  <r>
    <s v="x/swvYdT3vw"/>
    <x v="18"/>
    <s v="Other"/>
    <s v="Biguanides"/>
    <x v="0"/>
    <d v="2016-04-01T00:00:00"/>
    <s v="Biguanides-&gt;Biguanides|Insulin glargine-&gt;Insulin glargine-&gt;Insulin aspart|Insulin glargine-&gt;Biguanides|Insulin aspart|Insulin glargine-&gt;Insulin aspart"/>
  </r>
  <r>
    <s v="u0u5Cxv2vaI"/>
    <x v="18"/>
    <s v="Other"/>
    <s v="Biguanides"/>
    <x v="0"/>
    <d v="2020-11-17T00:00:00"/>
    <s v="Biguanides"/>
  </r>
  <r>
    <s v="g25PjI2bH7g"/>
    <x v="18"/>
    <s v="Other"/>
    <s v="Biguanides"/>
    <x v="0"/>
    <d v="2013-01-21T00:00:00"/>
    <s v="Biguanides"/>
  </r>
  <r>
    <s v="jP.9u9Qf5To"/>
    <x v="18"/>
    <s v="Other"/>
    <s v="Biguanides"/>
    <x v="0"/>
    <d v="2011-07-07T00:00:00"/>
    <s v="Biguanides"/>
  </r>
  <r>
    <s v="jRBey.Wq6wA"/>
    <x v="18"/>
    <s v="Asian"/>
    <s v="Biguanides"/>
    <x v="0"/>
    <d v="2025-11-07T00:00:00"/>
    <s v="Biguanides"/>
  </r>
  <r>
    <s v="JSRiVTrFgCc"/>
    <x v="18"/>
    <s v="Asian"/>
    <s v="Biguanides"/>
    <x v="0"/>
    <d v="2018-05-17T00:00:00"/>
    <s v="Biguanides"/>
  </r>
  <r>
    <s v="nBUD2/UuXmE"/>
    <x v="18"/>
    <s v="Māori"/>
    <s v="Biguanides"/>
    <x v="0"/>
    <d v="2025-07-14T00:00:00"/>
    <s v="Biguanides"/>
  </r>
  <r>
    <s v="R2CH./wqr0Q"/>
    <x v="18"/>
    <s v="Māori"/>
    <s v="Biguanides"/>
    <x v="0"/>
    <d v="2025-06-06T00:00:00"/>
    <s v="Biguanides"/>
  </r>
  <r>
    <s v="qKFpEbQzntw"/>
    <x v="18"/>
    <s v="Pacific peoples"/>
    <s v="Biguanides"/>
    <x v="0"/>
    <d v="2014-04-10T00:00:00"/>
    <s v="Biguanides"/>
  </r>
  <r>
    <s v="QKMPYuFDE1k"/>
    <x v="18"/>
    <s v="Pacific peoples"/>
    <s v="Biguanides"/>
    <x v="0"/>
    <d v="2011-06-03T00:00:00"/>
    <s v="Biguanides"/>
  </r>
  <r>
    <s v="qsd4v2BVVQ."/>
    <x v="18"/>
    <s v="Other"/>
    <s v="Biguanides"/>
    <x v="0"/>
    <d v="2013-05-23T00:00:00"/>
    <s v="Biguanides"/>
  </r>
  <r>
    <s v="uNbDz/uCTl6"/>
    <x v="18"/>
    <s v="Pacific peoples"/>
    <s v="Insulin glargine"/>
    <x v="1"/>
    <d v="2018-04-30T00:00:00"/>
    <s v="Insulin glargine-&gt;Biguanides|Sulfonylureas-&gt;Biguanides|Insulin glargine|Sulfonylureas-&gt;Biguanides|Insulin glargine"/>
  </r>
  <r>
    <s v="UkAVZHpxaFQ"/>
    <x v="18"/>
    <s v="Pacific peoples"/>
    <s v="Biguanides"/>
    <x v="0"/>
    <d v="2024-04-20T00:00:00"/>
    <s v="Biguanides"/>
  </r>
  <r>
    <s v="UE1Pbuh9Lrc"/>
    <x v="18"/>
    <s v="Asian"/>
    <s v="Biguanides"/>
    <x v="0"/>
    <d v="2023-01-16T00:00:00"/>
    <s v="Biguanides"/>
  </r>
  <r>
    <s v="U5NrcSrhnR6"/>
    <x v="18"/>
    <s v="Māori"/>
    <s v="Biguanides"/>
    <x v="0"/>
    <d v="2011-07-26T00:00:00"/>
    <s v="Biguanides"/>
  </r>
  <r>
    <s v="uuA94b7AmAI"/>
    <x v="18"/>
    <s v="Other"/>
    <s v="Biguanides"/>
    <x v="0"/>
    <d v="2020-03-16T00:00:00"/>
    <s v="Biguanides"/>
  </r>
  <r>
    <s v="xNVd3Kv/HE2"/>
    <x v="18"/>
    <s v="Other"/>
    <s v="Biguanides"/>
    <x v="0"/>
    <d v="2018-02-02T00:00:00"/>
    <s v="Biguanides-&gt;Insulin glargine-&gt;Biguanides|DPP-4 inhibitors"/>
  </r>
  <r>
    <s v="yc0eOozqPGs"/>
    <x v="18"/>
    <s v="Māori"/>
    <s v="Biguanides"/>
    <x v="0"/>
    <d v="2025-08-29T00:00:00"/>
    <s v="Biguanides"/>
  </r>
  <r>
    <s v="Y1DcjlC/Vvo"/>
    <x v="18"/>
    <s v="Other"/>
    <s v="Biguanides"/>
    <x v="0"/>
    <d v="2016-03-29T00:00:00"/>
    <s v="Biguanides-&gt;Insulin isophane"/>
  </r>
  <r>
    <s v="y6k2usLVPuU"/>
    <x v="18"/>
    <s v="Other"/>
    <s v="Biguanides"/>
    <x v="0"/>
    <d v="2015-04-01T00:00:00"/>
    <s v="Biguanides"/>
  </r>
  <r>
    <s v="YAZRXCZCLYk"/>
    <x v="18"/>
    <s v="Other"/>
    <s v="Biguanides"/>
    <x v="0"/>
    <d v="2012-04-07T00:00:00"/>
    <s v="Biguanides"/>
  </r>
  <r>
    <s v="NHQlZsr4FzM"/>
    <x v="18"/>
    <s v="Other"/>
    <s v="Biguanides"/>
    <x v="0"/>
    <d v="2018-07-24T00:00:00"/>
    <s v="Biguanides"/>
  </r>
  <r>
    <s v="N5kTS9MAHk6"/>
    <x v="18"/>
    <s v="Other"/>
    <s v="Biguanides"/>
    <x v="0"/>
    <d v="2022-03-18T00:00:00"/>
    <s v="Biguanides"/>
  </r>
  <r>
    <s v="JhiCh3/wDrk"/>
    <x v="18"/>
    <s v="Other"/>
    <s v="Biguanides"/>
    <x v="0"/>
    <d v="2019-02-21T00:00:00"/>
    <s v="Biguanides-&gt;Insulin isophane-&gt;Insulin aspart-&gt;Insulin aspart|Insulin isophane"/>
  </r>
  <r>
    <s v="jpRZXbEk0Rw"/>
    <x v="18"/>
    <s v="Māori"/>
    <s v="Biguanides"/>
    <x v="0"/>
    <d v="2014-09-23T00:00:00"/>
    <s v="Biguanides-&gt;Biguanides|Insulin glargine-&gt;Insulin glargine-&gt;Insulin aspart|Insulin glargine-&gt;Insulin aspart-&gt;Biguanides|GLP-1 agonists-&gt;GLP-1 agonists"/>
  </r>
  <r>
    <s v="jSchLKnkcsU"/>
    <x v="18"/>
    <s v="Other"/>
    <s v="Biguanides"/>
    <x v="0"/>
    <d v="2014-04-10T00:00:00"/>
    <s v="Biguanides"/>
  </r>
  <r>
    <s v="cqTo7j2nq2g"/>
    <x v="18"/>
    <s v="Pacific peoples"/>
    <s v="Biguanides"/>
    <x v="0"/>
    <d v="2020-06-09T00:00:00"/>
    <s v="Biguanides-&gt;DPP-4 inhibitors-&gt;DPP-4 inhibitors|SGLT-2 inhibitors-&gt;SGLT-2 inhibitors"/>
  </r>
  <r>
    <s v="GIXGnlEDlpU"/>
    <x v="18"/>
    <s v="Māori"/>
    <s v="Insulin glargine"/>
    <x v="1"/>
    <d v="2019-01-31T00:00:00"/>
    <s v="Insulin glargine-&gt;Biguanides-&gt;Biguanides|Insulin aspart|Insulin isophane-&gt;Insulin aspart|Insulin isophane"/>
  </r>
  <r>
    <s v="gHYgkprbpOY"/>
    <x v="18"/>
    <s v="Other"/>
    <s v="Biguanides"/>
    <x v="0"/>
    <d v="2020-06-09T00:00:00"/>
    <s v="Biguanides"/>
  </r>
  <r>
    <s v="GB3jPFsEtrE"/>
    <x v="18"/>
    <s v="Pacific peoples"/>
    <s v="Insulin aspart|Insulin glargine"/>
    <x v="1"/>
    <d v="2024-05-30T00:00:00"/>
    <s v="Insulin aspart|Insulin glargine-&gt;DPP-4 inhibitors|SGLT-2 inhibitors-&gt;DPP-4 inhibitors|Insulin glargine|SGLT-2 inhibitors-&gt;DPP-4 inhibitors|Insulin glargine-&gt;Insulin glargine-&gt;DPP-4 inhibitors-&gt;SGLT-2 inhibitors-&gt;Insulin aspart|Insulin isophane-&gt;Insulin aspart-&gt;Insulin glargine|Insulin isophane-&gt;GLP-1 agonists-&gt;Biguanides|Insulin aspart-&gt;Biguanides|GLP-1 agonists|Insulin aspart|Insulin glargine|Insulin isophane-&gt;GLP-1 agonists|Insulin aspart|Insulin glargine"/>
  </r>
  <r>
    <s v="fY4sV.PFLJk"/>
    <x v="18"/>
    <s v="Other"/>
    <s v="Biguanides"/>
    <x v="0"/>
    <d v="2012-04-14T00:00:00"/>
    <s v="Biguanides"/>
  </r>
  <r>
    <s v="cbs7amKljSA"/>
    <x v="18"/>
    <s v="Other"/>
    <s v="Biguanides"/>
    <x v="0"/>
    <d v="2011-09-08T00:00:00"/>
    <s v="Biguanides"/>
  </r>
  <r>
    <s v="aHjnHP28KyM"/>
    <x v="18"/>
    <s v="Other"/>
    <s v="Biguanides"/>
    <x v="0"/>
    <d v="2015-07-13T00:00:00"/>
    <s v="Biguanides-&gt;Insulin aspart|Insulin isophane-&gt;Insulin isophane-&gt;GLP-1 agonists-&gt;GLP-1 agonists|Insulin glargine-&gt;Insulin glargine-&gt;GLP-1 agonists|Insulin aspart|Insulin glargine-&gt;GLP-1 agonists|Insulin aspart|Insulin glargine|Thiazolidinedione-&gt;Insulin aspart-&gt;GLP-1 agonists|Insulin aspart|Thiazolidinedione-&gt;GLP-1 agonists|Insulin aspart"/>
  </r>
  <r>
    <s v="3MA6IfM0uYU"/>
    <x v="18"/>
    <s v="Other"/>
    <s v="Biguanides"/>
    <x v="0"/>
    <d v="2017-12-18T00:00:00"/>
    <s v="Biguanides"/>
  </r>
  <r>
    <s v="9sFJfAlAIA."/>
    <x v="18"/>
    <s v="Asian"/>
    <s v="Biguanides"/>
    <x v="0"/>
    <d v="2020-09-02T00:00:00"/>
    <s v="Biguanides"/>
  </r>
  <r>
    <s v="9uwZ6Z/6QaA"/>
    <x v="18"/>
    <s v="Māori"/>
    <s v="Biguanides"/>
    <x v="0"/>
    <d v="2018-09-25T00:00:00"/>
    <s v="Biguanides"/>
  </r>
  <r>
    <s v="9Uz06cRcCBk"/>
    <x v="18"/>
    <s v="Other"/>
    <s v="Biguanides"/>
    <x v="0"/>
    <d v="2017-03-27T00:00:00"/>
    <s v="Biguanides"/>
  </r>
  <r>
    <s v="9xrxGuHNG5g"/>
    <x v="18"/>
    <s v="Other"/>
    <s v="Biguanides"/>
    <x v="0"/>
    <d v="2023-03-06T00:00:00"/>
    <s v="Biguanides"/>
  </r>
  <r>
    <s v="2N7OsKjig.Q"/>
    <x v="18"/>
    <s v="Asian"/>
    <s v="Biguanides"/>
    <x v="0"/>
    <d v="2023-07-31T00:00:00"/>
    <s v="Biguanides"/>
  </r>
  <r>
    <s v="2gHUqUsIDq."/>
    <x v="18"/>
    <s v="Other"/>
    <s v="Biguanides"/>
    <x v="0"/>
    <d v="2019-07-30T00:00:00"/>
    <s v="Biguanides"/>
  </r>
  <r>
    <s v="3..wX1mHKDo"/>
    <x v="18"/>
    <s v="Other"/>
    <s v="Biguanides"/>
    <x v="0"/>
    <d v="2012-04-27T00:00:00"/>
    <s v="Biguanides"/>
  </r>
  <r>
    <s v="219ZhfeCGA6"/>
    <x v="18"/>
    <s v="Māori"/>
    <s v="Biguanides"/>
    <x v="0"/>
    <d v="2022-10-27T00:00:00"/>
    <s v="Biguanides"/>
  </r>
  <r>
    <s v="ZBPOOd3HeKg"/>
    <x v="18"/>
    <s v="Other"/>
    <s v="Biguanides"/>
    <x v="0"/>
    <d v="2014-02-24T00:00:00"/>
    <s v="Biguanides"/>
  </r>
  <r>
    <s v="zHlIoiId4M2"/>
    <x v="18"/>
    <s v="Other"/>
    <s v="Biguanides"/>
    <x v="0"/>
    <d v="2018-04-12T00:00:00"/>
    <s v="Biguanides"/>
  </r>
  <r>
    <s v="yUiCmg.vbZk"/>
    <x v="18"/>
    <s v="Pacific peoples"/>
    <s v="Biguanides"/>
    <x v="0"/>
    <d v="2017-10-12T00:00:00"/>
    <s v="Biguanides-&gt;SGLT-2 inhibitors-&gt;GLP-1 agonists|Sulfonylureas-&gt;GLP-1 agonists-&gt;Sulfonylureas"/>
  </r>
  <r>
    <s v="exuZyXg4AQs"/>
    <x v="18"/>
    <s v="Māori"/>
    <s v="Biguanides"/>
    <x v="0"/>
    <d v="2025-06-25T00:00:00"/>
    <s v="Biguanides-&gt;DPP-4 inhibitors"/>
  </r>
  <r>
    <s v="fDuQRxnOehc"/>
    <x v="18"/>
    <s v="Māori"/>
    <s v="Biguanides"/>
    <x v="0"/>
    <d v="2019-06-20T00:00:00"/>
    <s v="Biguanides"/>
  </r>
  <r>
    <s v="FMPX4sZQfj6"/>
    <x v="18"/>
    <s v="Māori"/>
    <s v="Biguanides"/>
    <x v="0"/>
    <d v="2020-07-14T00:00:00"/>
    <s v="Biguanides"/>
  </r>
  <r>
    <s v="c60ajWWjMiM"/>
    <x v="18"/>
    <s v="Pacific peoples"/>
    <s v="Biguanides"/>
    <x v="0"/>
    <d v="2022-08-11T00:00:00"/>
    <s v="Biguanides"/>
  </r>
  <r>
    <s v="bX5/QtQIVKo"/>
    <x v="18"/>
    <s v="Other"/>
    <s v="Biguanides"/>
    <x v="0"/>
    <d v="2016-07-06T00:00:00"/>
    <s v="Biguanides"/>
  </r>
  <r>
    <s v="BRU9ZkpU2cA"/>
    <x v="18"/>
    <s v="Māori"/>
    <s v="Biguanides"/>
    <x v="0"/>
    <d v="2024-10-25T00:00:00"/>
    <s v="Biguanides"/>
  </r>
  <r>
    <s v="BPY6cDZtsRw"/>
    <x v="18"/>
    <s v="Other"/>
    <s v="Biguanides"/>
    <x v="0"/>
    <d v="2018-03-05T00:00:00"/>
    <s v="Biguanides"/>
  </r>
  <r>
    <s v="0ljCNJJ6Kjc"/>
    <x v="18"/>
    <s v="Other"/>
    <s v="Biguanides"/>
    <x v="0"/>
    <d v="2020-06-25T00:00:00"/>
    <s v="Biguanides"/>
  </r>
  <r>
    <s v="0nDkTHSexfc"/>
    <x v="18"/>
    <s v="Māori"/>
    <s v="Biguanides"/>
    <x v="0"/>
    <d v="2013-06-27T00:00:00"/>
    <s v="Biguanides"/>
  </r>
  <r>
    <s v="0JO/aICOX9Q"/>
    <x v="18"/>
    <s v="Māori"/>
    <s v="Biguanides"/>
    <x v="0"/>
    <d v="2021-05-04T00:00:00"/>
    <s v="Biguanides-&gt;Sulfonylureas-&gt;SGLT-2 inhibitors-&gt;GLP-1 agonists-&gt;Biguanides|GLP-1 agonists|Sulfonylureas-&gt;Biguanides|Sulfonylureas-&gt;GLP-1 agonists|SGLT-2 inhibitors-&gt;Biguanides|SGLT-2 inhibitors|Sulfonylureas-&gt;DPP-4 inhibitors|GLP-1 agonists|Sulfonylureas"/>
  </r>
  <r>
    <s v="1cHysNqG7j6"/>
    <x v="18"/>
    <s v="Asian"/>
    <s v="Biguanides|Insulin glargine|Thiazolidinedione"/>
    <x v="0"/>
    <d v="2024-06-20T00:00:00"/>
    <s v="Biguanides|Insulin glargine|Thiazolidinedione-&gt;DPP-4 inhibitors-&gt;Biguanides|Insulin glargine-&gt;Insulin glargine-&gt;DPP-4 inhibitors|Insulin glargine|Thiazolidinedione-&gt;DPP-4 inhibitors|Insulin glargine"/>
  </r>
  <r>
    <s v="1B3LB8xOiJM"/>
    <x v="18"/>
    <s v="Māori"/>
    <s v="Biguanides"/>
    <x v="0"/>
    <d v="2019-03-27T00:00:00"/>
    <s v="Biguanides"/>
  </r>
  <r>
    <s v="1O9Qp.I5uX."/>
    <x v="18"/>
    <s v="Māori"/>
    <s v="Biguanides"/>
    <x v="0"/>
    <d v="2015-09-29T00:00:00"/>
    <s v="Biguanides-&gt;Biguanides|SGLT-2 inhibitors|Sulfonylureas-&gt;Biguanides|SGLT-2 inhibitors"/>
  </r>
  <r>
    <s v="rCDyBXgMiK."/>
    <x v="18"/>
    <s v="Māori"/>
    <s v="Biguanides|Insulin isophane"/>
    <x v="0"/>
    <d v="2014-10-14T00:00:00"/>
    <s v="Biguanides|Insulin isophane-&gt;Insulin isophane-&gt;Insulin aspart|Insulin isophane-&gt;Insulin aspart-&gt;Biguanides|Insulin glargine|Insulin isophane-&gt;Biguanides|Insulin glargine-&gt;Insulin glargine-&gt;DPP-4 inhibitors"/>
  </r>
  <r>
    <s v="r.gEjg38ygg"/>
    <x v="18"/>
    <s v="Māori"/>
    <s v="Biguanides"/>
    <x v="0"/>
    <d v="2020-12-12T00:00:00"/>
    <s v="Biguanides"/>
  </r>
  <r>
    <s v="RE9zmsYxImY"/>
    <x v="18"/>
    <s v="Māori"/>
    <s v="Biguanides"/>
    <x v="0"/>
    <d v="2017-03-03T00:00:00"/>
    <s v="Biguanides"/>
  </r>
  <r>
    <s v="nTnFjC1DOfY"/>
    <x v="18"/>
    <s v="Māori"/>
    <s v="Biguanides"/>
    <x v="0"/>
    <d v="2025-02-21T00:00:00"/>
    <s v="Biguanides"/>
  </r>
  <r>
    <s v="nnZZpoj6.3g"/>
    <x v="18"/>
    <s v="Other"/>
    <s v="Biguanides"/>
    <x v="0"/>
    <d v="2019-12-04T00:00:00"/>
    <s v="Biguanides"/>
  </r>
  <r>
    <s v="nJmbMash/.M"/>
    <x v="18"/>
    <s v="Asian"/>
    <s v="Biguanides"/>
    <x v="0"/>
    <d v="2025-10-20T00:00:00"/>
    <s v="Biguanides"/>
  </r>
  <r>
    <s v="ux8FooVMLlU"/>
    <x v="18"/>
    <s v="Asian"/>
    <s v="Biguanides"/>
    <x v="0"/>
    <d v="2018-11-12T00:00:00"/>
    <s v="Biguanides"/>
  </r>
  <r>
    <s v="V4S93HmPZUc"/>
    <x v="18"/>
    <s v="Other"/>
    <s v="Biguanides"/>
    <x v="0"/>
    <d v="2018-04-12T00:00:00"/>
    <s v="Biguanides"/>
  </r>
  <r>
    <s v="GWxJpT9L13A"/>
    <x v="18"/>
    <s v="Māori"/>
    <s v="Biguanides"/>
    <x v="0"/>
    <d v="2014-07-03T00:00:00"/>
    <s v="Biguanides-&gt;Biguanides|Insulin isophane-&gt;Insulin isophane"/>
  </r>
  <r>
    <s v="GY0JIGwmLX."/>
    <x v="18"/>
    <s v="Asian"/>
    <s v="Biguanides"/>
    <x v="0"/>
    <d v="2020-09-19T00:00:00"/>
    <s v="Biguanides"/>
  </r>
  <r>
    <s v="gYUmYWU7Avw"/>
    <x v="18"/>
    <s v="Other"/>
    <s v="Biguanides"/>
    <x v="0"/>
    <d v="2019-05-03T00:00:00"/>
    <s v="Biguanides"/>
  </r>
  <r>
    <s v="dy7i8JrlCUE"/>
    <x v="18"/>
    <s v="Other"/>
    <s v="Biguanides"/>
    <x v="0"/>
    <d v="2023-06-28T00:00:00"/>
    <s v="Biguanides"/>
  </r>
  <r>
    <s v="TGCtbF2Ho2o"/>
    <x v="18"/>
    <s v="Asian"/>
    <s v="Insulin glargine"/>
    <x v="1"/>
    <d v="2019-11-12T00:00:00"/>
    <s v="Insulin glargine-&gt;Biguanides|DPP-4 inhibitors-&gt;DPP-4 inhibitors-&gt;Biguanides"/>
  </r>
  <r>
    <s v="tifjyoov3go"/>
    <x v="18"/>
    <s v="Other"/>
    <s v="Biguanides"/>
    <x v="0"/>
    <d v="2023-08-07T00:00:00"/>
    <s v="Biguanides"/>
  </r>
  <r>
    <s v="tIvuDZ5D2mE"/>
    <x v="18"/>
    <s v="Other"/>
    <s v="Biguanides"/>
    <x v="0"/>
    <d v="2025-12-01T00:00:00"/>
    <s v="Biguanides"/>
  </r>
  <r>
    <s v="tM25AcSfgyg"/>
    <x v="18"/>
    <s v="Māori"/>
    <s v="Biguanides"/>
    <x v="0"/>
    <d v="2012-04-18T00:00:00"/>
    <s v="Biguanides-&gt;Insulin glargine-&gt;Biguanides|Insulin glargine-&gt;Insulin isophane-&gt;Biguanides|Insulin isophane-&gt;Biguanides|GLP-1 agonists|Insulin glargine-&gt;GLP-1 agonists-&gt;GLP-1 agonists|Insulin glargine-&gt;Insulin glargine|SGLT-2 inhibitors-&gt;SGLT-2 inhibitors"/>
  </r>
  <r>
    <s v="khj7HS4AocU"/>
    <x v="18"/>
    <s v="Māori"/>
    <s v="Biguanides"/>
    <x v="0"/>
    <d v="2020-09-23T00:00:00"/>
    <s v="Biguanides"/>
  </r>
  <r>
    <s v="kLPsT6MfxpQ"/>
    <x v="18"/>
    <s v="Māori"/>
    <s v="Biguanides"/>
    <x v="0"/>
    <d v="2012-09-04T00:00:00"/>
    <s v="Biguanides-&gt;DPP-4 inhibitors"/>
  </r>
  <r>
    <s v="kxdVKfg55I."/>
    <x v="18"/>
    <s v="Asian"/>
    <s v="Biguanides"/>
    <x v="0"/>
    <d v="2016-09-08T00:00:00"/>
    <s v="Biguanides"/>
  </r>
  <r>
    <s v="L5cAY/yz98U"/>
    <x v="18"/>
    <s v="Other"/>
    <s v="Biguanides"/>
    <x v="0"/>
    <d v="2014-04-04T00:00:00"/>
    <s v="Biguanides"/>
  </r>
  <r>
    <s v="kdc3Qz4Y/cc"/>
    <x v="18"/>
    <s v="Māori"/>
    <s v="Biguanides"/>
    <x v="0"/>
    <d v="2020-08-03T00:00:00"/>
    <s v="Biguanides-&gt;Insulin aspart-&gt;SGLT-2 inhibitors-&gt;Biguanides|SGLT-2 inhibitors-&gt;Biguanides|Insulin aspart-&gt;DPP-4 inhibitors-&gt;Insulin aspart|Insulin glargine"/>
  </r>
  <r>
    <s v="O7.iEr6.Hwo"/>
    <x v="18"/>
    <s v="Pacific peoples"/>
    <s v="Biguanides"/>
    <x v="0"/>
    <d v="2020-07-20T00:00:00"/>
    <s v="Biguanides-&gt;DPP-4 inhibitors-&gt;SGLT-2 inhibitors-&gt;DPP-4 inhibitors|SGLT-2 inhibitors"/>
  </r>
  <r>
    <s v="NXyytxBVzrA"/>
    <x v="18"/>
    <s v="Pacific peoples"/>
    <s v="Biguanides"/>
    <x v="0"/>
    <d v="2021-12-28T00:00:00"/>
    <s v="Biguanides"/>
  </r>
  <r>
    <s v="VCNdR/XAmTs"/>
    <x v="18"/>
    <s v="Māori"/>
    <s v="Biguanides"/>
    <x v="0"/>
    <d v="2019-02-01T00:00:00"/>
    <s v="Biguanides"/>
  </r>
  <r>
    <s v="VDWmP61/tKc"/>
    <x v="18"/>
    <s v="Pacific peoples"/>
    <s v="Biguanides"/>
    <x v="0"/>
    <d v="2017-05-09T00:00:00"/>
    <s v="Biguanides"/>
  </r>
  <r>
    <s v="VgElOQxnbpY"/>
    <x v="18"/>
    <s v="Māori"/>
    <s v="Biguanides|Insulin isophane"/>
    <x v="0"/>
    <d v="2016-07-05T00:00:00"/>
    <s v="Biguanides|Insulin isophane-&gt;Insulin isophane"/>
  </r>
  <r>
    <s v="vBH2lZQhxR2"/>
    <x v="18"/>
    <s v="Māori"/>
    <s v="Biguanides"/>
    <x v="0"/>
    <d v="2022-02-09T00:00:00"/>
    <s v="Biguanides"/>
  </r>
  <r>
    <s v="VVC5c/FLe0I"/>
    <x v="18"/>
    <s v="Other"/>
    <s v="Biguanides"/>
    <x v="0"/>
    <d v="2013-10-17T00:00:00"/>
    <s v="Biguanides-&gt;Biguanides|Sulfonylureas-&gt;Sulfonylureas-&gt;Insulin glargine-&gt;Insulin glargine|Sulfonylureas-&gt;Biguanides|Insulin glargine|Sulfonylureas-&gt;Insulin aspart-&gt;Biguanides|Insulin aspart|Insulin glargine-&gt;Insulin aspart|Insulin glargine-&gt;DPP-4 inhibitors|Insulin aspart|Insulin glargine|Thiazolidinedione-&gt;DPP-4 inhibitors|Insulin aspart|Insulin glargine-&gt;DPP-4 inhibitors|Insulin aspart-&gt;DPP-4 inhibitors|Insulin aspart|Thiazolidinedione-&gt;DPP-4 inhibitors|Thiazolidinedione-&gt;DPP-4 inhibitors|Insulin glargine|SGLT-2 inhibitors|Thiazolidinedione-&gt;Insulin glargine|SGLT-2 inhibitors-&gt;DPP-4 inhibitors|Insulin aspart|Insulin glargine|SGLT-2 inhibitors|Thiazolidinedione-&gt;Insulin aspart|Insulin glargine|SGLT-2 inhibitors|Thiazolidinedione-&gt;Insulin glargine|SGLT-2 inhibitors|Thiazolidinedione-&gt;SGLT-2 inhibitors|Thiazolidinedione-&gt;DPP-4 inhibitors|Insulin glargine-&gt;DPP-4 inhibitors|Insulin aspart|SGLT-2 inhibitors|Thiazolidinedione"/>
  </r>
  <r>
    <s v="VnIuFzm7NaY"/>
    <x v="18"/>
    <s v="Māori"/>
    <s v="Biguanides"/>
    <x v="0"/>
    <d v="2025-09-04T00:00:00"/>
    <s v="Biguanides"/>
  </r>
  <r>
    <s v="LWCcI304RQo"/>
    <x v="18"/>
    <s v="Other"/>
    <s v="Biguanides"/>
    <x v="0"/>
    <d v="2016-08-02T00:00:00"/>
    <s v="Biguanides"/>
  </r>
  <r>
    <s v="iNVsNUuOtRo"/>
    <x v="18"/>
    <s v="Other"/>
    <s v="Biguanides"/>
    <x v="0"/>
    <d v="2013-04-26T00:00:00"/>
    <s v="Biguanides"/>
  </r>
  <r>
    <s v="IfuRcIln9AY"/>
    <x v="18"/>
    <s v="Other"/>
    <s v="Insulin glargine"/>
    <x v="1"/>
    <d v="2013-04-30T00:00:00"/>
    <s v="Insulin glargine-&gt;Biguanides|Insulin glargine-&gt;Biguanides-&gt;Insulin glargine|SGLT-2 inhibitors-&gt;DPP-4 inhibitors-&gt;DPP-4 inhibitors|Insulin glargine|SGLT-2 inhibitors-&gt;DPP-4 inhibitors|Insulin glargine-&gt;DPP-4 inhibitors|Insulin glargine|Insulin glulisine|SGLT-2 inhibitors-&gt;DPP-4 inhibitors|Insulin glargine|Insulin glulisine-&gt;Insulin glargine|Insulin glulisine"/>
  </r>
  <r>
    <s v="iep.21RzXH2"/>
    <x v="18"/>
    <s v="Asian"/>
    <s v="Biguanides"/>
    <x v="0"/>
    <d v="2024-04-12T00:00:00"/>
    <s v="Biguanides"/>
  </r>
  <r>
    <s v="IEIUn0E4ELk"/>
    <x v="18"/>
    <s v="Other"/>
    <s v="Biguanides"/>
    <x v="0"/>
    <d v="2012-01-06T00:00:00"/>
    <s v="Biguanides"/>
  </r>
  <r>
    <s v="MELXbXSKUBI"/>
    <x v="18"/>
    <s v="Other"/>
    <s v="Biguanides"/>
    <x v="0"/>
    <d v="2014-05-15T00:00:00"/>
    <s v="Biguanides"/>
  </r>
  <r>
    <s v="mIckHxZFrX."/>
    <x v="18"/>
    <s v="Māori"/>
    <s v="Biguanides"/>
    <x v="0"/>
    <d v="2020-12-24T00:00:00"/>
    <s v="Biguanides"/>
  </r>
  <r>
    <s v="Q6DLtCXOiOo"/>
    <x v="18"/>
    <s v="Other"/>
    <s v="Biguanides"/>
    <x v="0"/>
    <d v="2016-10-23T00:00:00"/>
    <s v="Biguanides"/>
  </r>
  <r>
    <s v="pvJiEzrKemw"/>
    <x v="18"/>
    <s v="Pacific peoples"/>
    <s v="Biguanides"/>
    <x v="0"/>
    <d v="2023-05-01T00:00:00"/>
    <s v="Biguanides-&gt;SGLT-2 inhibitors-&gt;DPP-4 inhibitors|SGLT-2 inhibitors-&gt;DPP-4 inhibitors|SGLT-2 inhibitors|Sulfonylureas-&gt;Insulin glargine-&gt;Insulin glargine|SGLT-2 inhibitors-&gt;Biguanides|GLP-1 agonists|Insulin aspart|Sulfonylureas"/>
  </r>
  <r>
    <s v="PKsb1a7fJVk"/>
    <x v="18"/>
    <s v="Māori"/>
    <s v="Biguanides"/>
    <x v="0"/>
    <d v="2020-09-30T00:00:00"/>
    <s v="Biguanides"/>
  </r>
  <r>
    <s v="epVgcunwJF2"/>
    <x v="18"/>
    <s v="Māori"/>
    <s v="Biguanides"/>
    <x v="0"/>
    <d v="2016-04-26T00:00:00"/>
    <s v="Biguanides"/>
  </r>
  <r>
    <s v="B5hXKlsoMaU"/>
    <x v="18"/>
    <s v="Other"/>
    <s v="Biguanides"/>
    <x v="0"/>
    <d v="2019-03-15T00:00:00"/>
    <s v="Biguanides-&gt;Biguanides|GLP-1 agonists-&gt;GLP-1 agonists"/>
  </r>
  <r>
    <s v="bE11aDL.N4I"/>
    <x v="18"/>
    <s v="Other"/>
    <s v="Biguanides"/>
    <x v="0"/>
    <d v="2016-02-19T00:00:00"/>
    <s v="Biguanides"/>
  </r>
  <r>
    <s v="BERSXIjE0EE"/>
    <x v="18"/>
    <s v="Māori"/>
    <s v="Biguanides|GLP-1 agonists"/>
    <x v="0"/>
    <d v="2022-08-28T00:00:00"/>
    <s v="Biguanides|GLP-1 agonists"/>
  </r>
  <r>
    <s v="ATGg4IIBVS."/>
    <x v="18"/>
    <s v="Other"/>
    <s v="Biguanides"/>
    <x v="0"/>
    <d v="2022-10-07T00:00:00"/>
    <s v="Biguanides"/>
  </r>
  <r>
    <s v="ATZZd2hxnEw"/>
    <x v="18"/>
    <s v="Asian"/>
    <s v="Biguanides"/>
    <x v="0"/>
    <d v="2025-12-17T00:00:00"/>
    <s v="Biguanides"/>
  </r>
  <r>
    <s v="auZWijEOjp2"/>
    <x v="18"/>
    <s v="Pacific peoples"/>
    <s v="Biguanides"/>
    <x v="0"/>
    <d v="2024-07-04T00:00:00"/>
    <s v="Biguanides"/>
  </r>
  <r>
    <s v="Ar2fPR6fWgo"/>
    <x v="18"/>
    <s v="Other"/>
    <s v="Biguanides"/>
    <x v="0"/>
    <d v="2013-08-05T00:00:00"/>
    <s v="Biguanides"/>
  </r>
  <r>
    <s v="AXXIGW.r7yY"/>
    <x v="18"/>
    <s v="Other"/>
    <s v="Biguanides"/>
    <x v="0"/>
    <d v="2011-05-25T00:00:00"/>
    <s v="Biguanides"/>
  </r>
  <r>
    <s v="AVKcZ8SCzh."/>
    <x v="18"/>
    <s v="Pacific peoples"/>
    <s v="Biguanides"/>
    <x v="0"/>
    <d v="2013-08-20T00:00:00"/>
    <s v="Biguanides-&gt;Insulin isophane-&gt;Biguanides|Insulin aspart|Insulin isophane-&gt;SGLT-2 inhibitors-&gt;Insulin glargine-&gt;Insulin aspart|SGLT-2 inhibitors"/>
  </r>
  <r>
    <s v="ZtuQI5fGI9E"/>
    <x v="18"/>
    <s v="Other"/>
    <s v="Biguanides"/>
    <x v="0"/>
    <d v="2024-02-14T00:00:00"/>
    <s v="Biguanides"/>
  </r>
  <r>
    <s v="zwrWWWU1Okc"/>
    <x v="18"/>
    <s v="Pacific peoples"/>
    <s v="Biguanides"/>
    <x v="0"/>
    <d v="2022-09-13T00:00:00"/>
    <s v="Biguanides"/>
  </r>
  <r>
    <s v="3q7CQbDSclE"/>
    <x v="18"/>
    <s v="Māori"/>
    <s v="Biguanides|Insulin aspart"/>
    <x v="0"/>
    <d v="2019-05-14T00:00:00"/>
    <s v="Biguanides|Insulin aspart-&gt;Insulin aspart-&gt;SGLT-2 inhibitors-&gt;DPP-4 inhibitors-&gt;DPP-4 inhibitors|SGLT-2 inhibitors-&gt;Insulin aspart|SGLT-2 inhibitors-&gt;Insulin glargine-&gt;Insulin aspart|Insulin glargine-&gt;Insulin glargine|SGLT-2 inhibitors"/>
  </r>
  <r>
    <s v="4ai3G3xeAls"/>
    <x v="18"/>
    <s v="Other"/>
    <s v="Biguanides"/>
    <x v="0"/>
    <d v="2017-06-15T00:00:00"/>
    <s v="Biguanides"/>
  </r>
  <r>
    <s v="44TLBPZZ92A"/>
    <x v="18"/>
    <s v="Māori"/>
    <s v="Biguanides"/>
    <x v="0"/>
    <d v="2022-07-26T00:00:00"/>
    <s v="Biguanides"/>
  </r>
  <r>
    <s v="4Kd5SObxbsw"/>
    <x v="18"/>
    <s v="Other"/>
    <s v="Biguanides"/>
    <x v="0"/>
    <d v="2018-02-02T00:00:00"/>
    <s v="Biguanides"/>
  </r>
  <r>
    <s v="hH/4bAa6eg2"/>
    <x v="18"/>
    <s v="Other"/>
    <s v="Biguanides"/>
    <x v="0"/>
    <d v="2015-07-07T00:00:00"/>
    <s v="Biguanides"/>
  </r>
  <r>
    <s v="HNW0ldUBIuk"/>
    <x v="18"/>
    <s v="Other"/>
    <s v="Biguanides"/>
    <x v="0"/>
    <d v="2014-06-11T00:00:00"/>
    <s v="Biguanides"/>
  </r>
  <r>
    <s v="Lasc0TkaLZM"/>
    <x v="18"/>
    <s v="Other"/>
    <s v="Biguanides"/>
    <x v="0"/>
    <d v="2024-07-04T00:00:00"/>
    <s v="Biguanides"/>
  </r>
  <r>
    <s v="l66LAb2ezcI"/>
    <x v="18"/>
    <s v="Other"/>
    <s v="Biguanides"/>
    <x v="0"/>
    <d v="2015-04-16T00:00:00"/>
    <s v="Biguanides"/>
  </r>
  <r>
    <s v="L.u13qyvIxk"/>
    <x v="18"/>
    <s v="Māori"/>
    <s v="Biguanides"/>
    <x v="0"/>
    <d v="2014-12-17T00:00:00"/>
    <s v="Biguanides"/>
  </r>
  <r>
    <s v="l0qswj5JoaM"/>
    <x v="18"/>
    <s v="Māori"/>
    <s v="DPP-4 inhibitors|SGLT-2 inhibitors"/>
    <x v="0"/>
    <d v="2025-11-07T00:00:00"/>
    <s v="DPP-4 inhibitors|SGLT-2 inhibitors"/>
  </r>
  <r>
    <s v="Hyo9ElGt46s"/>
    <x v="18"/>
    <s v="Asian"/>
    <s v="Biguanides"/>
    <x v="0"/>
    <d v="2023-06-02T00:00:00"/>
    <s v="Biguanides"/>
  </r>
  <r>
    <s v="LfavJ45y5Ik"/>
    <x v="18"/>
    <s v="Asian"/>
    <s v="Biguanides"/>
    <x v="0"/>
    <d v="2022-11-07T00:00:00"/>
    <s v="Biguanides"/>
  </r>
  <r>
    <s v="lHDpGZv.fbc"/>
    <x v="18"/>
    <s v="Māori"/>
    <s v="Biguanides|Insulin glargine|Insulin glulisine"/>
    <x v="0"/>
    <d v="2014-10-07T00:00:00"/>
    <s v="Biguanides|Insulin glargine|Insulin glulisine-&gt;Insulin glargine|Insulin glulisine-&gt;Biguanides|Insulin aspart-&gt;Biguanides|Insulin glargine|Sulfonylureas-&gt;Biguanides|Insulin glargine-&gt;Insulin glargine-&gt;Biguanides|Insulin aspart|Insulin glargine-&gt;Insulin aspart|Insulin glargine-&gt;Biguanides|GLP-1 agonists|Insulin aspart|Insulin glargine-&gt;Insulin aspart|Insulin glargine|SGLT-2 inhibitors-&gt;Insulin aspart"/>
  </r>
  <r>
    <s v="OOr4v4gkQaQ"/>
    <x v="18"/>
    <s v="Māori"/>
    <s v="Biguanides"/>
    <x v="0"/>
    <d v="2020-04-08T00:00:00"/>
    <s v="Biguanides-&gt;DPP-4 inhibitors-&gt;Biguanides|DPP-4 inhibitors"/>
  </r>
  <r>
    <s v="onO.SKCqWf6"/>
    <x v="18"/>
    <s v="Other"/>
    <s v="Biguanides"/>
    <x v="0"/>
    <d v="2025-04-11T00:00:00"/>
    <s v="Biguanides"/>
  </r>
  <r>
    <s v="PHTv2m7h7qk"/>
    <x v="18"/>
    <s v="Other"/>
    <s v="Biguanides"/>
    <x v="0"/>
    <d v="2013-02-14T00:00:00"/>
    <s v="Biguanides"/>
  </r>
  <r>
    <s v="PdqK02Ff.OA"/>
    <x v="18"/>
    <s v="Other"/>
    <s v="Biguanides|DPP-4 inhibitors|Insulin glargine"/>
    <x v="0"/>
    <d v="2023-04-21T00:00:00"/>
    <s v="Biguanides|DPP-4 inhibitors|Insulin glargine-&gt;DPP-4 inhibitors|Insulin glargine-&gt;Insulin aspart|Insulin glargine-&gt;Insulin aspart-&gt;Insulin glargine"/>
  </r>
  <r>
    <s v="oUlw1gtL132"/>
    <x v="18"/>
    <s v="Other"/>
    <s v="Biguanides"/>
    <x v="0"/>
    <d v="2013-04-05T00:00:00"/>
    <s v="Biguanides-&gt;Insulin lispro-&gt;Biguanides|Insulin lispro-&gt;Insulin glargine-&gt;Biguanides|Insulin glargine|Insulin lispro-&gt;Insulin glargine|Insulin lispro-&gt;Biguanides|Insulin aspart-&gt;Insulin aspart-&gt;Insulin aspart|Insulin glargine"/>
  </r>
  <r>
    <s v="oynJmGtM8ys"/>
    <x v="18"/>
    <s v="Other"/>
    <s v="Biguanides|Insulin isophane"/>
    <x v="0"/>
    <d v="2020-11-10T00:00:00"/>
    <s v="Biguanides|Insulin isophane-&gt;Insulin isophane"/>
  </r>
  <r>
    <s v="SRnaCa9LC7E"/>
    <x v="18"/>
    <s v="Māori"/>
    <s v="Biguanides"/>
    <x v="0"/>
    <d v="2023-01-13T00:00:00"/>
    <s v="Biguanides"/>
  </r>
  <r>
    <s v="SQ6jHg0XLkE"/>
    <x v="18"/>
    <s v="Māori"/>
    <s v="Biguanides|Insulin isophane"/>
    <x v="0"/>
    <d v="2011-01-17T00:00:00"/>
    <s v="Biguanides|Insulin isophane-&gt;Insulin isophane-&gt;Thiazolidinedione-&gt;Insulin isophane|Thiazolidinedione-&gt;Insulin glargine|Thiazolidinedione-&gt;Insulin glargine-&gt;Insulin Neutral-&gt;Insulin glargine|Insulin Neutral-&gt;Biguanides-&gt;Biguanides|Insulin glargine|Sulfonylureas-&gt;Insulin glargine|Sulfonylureas-&gt;Biguanides|Sulfonylureas-&gt;DPP-4 inhibitors|Insulin glargine|Sulfonylureas-&gt;DPP-4 inhibitors|Insulin glargine-&gt;DPP-4 inhibitors-&gt;DPP-4 inhibitors|Insulin glargine|Insulin glulisine|SGLT-2 inhibitors|Sulfonylureas-&gt;Insulin glargine|Insulin glulisine-&gt;Sulfonylureas-&gt;DPP-4 inhibitors|Insulin glargine|Insulin glulisine-&gt;SGLT-2 inhibitors-&gt;Insulin glulisine-&gt;SGLT-2 inhibitors|Sulfonylureas-&gt;DPP-4 inhibitors|Insulin glargine|Insulin glulisine|SGLT-2 inhibitors-&gt;DPP-4 inhibitors|Insulin glargine|Insulin glulisine|Sulfonylureas-&gt;DPP-4 inhibitors|Insulin glargine|SGLT-2 inhibitors|Sulfonylureas-&gt;Insulin glulisine|Insulin isophane-&gt;Biguanides|Insulin glulisine-&gt;Biguanides|Insulin glulisine|Insulin isophane"/>
  </r>
  <r>
    <s v="WhKpgazodB6"/>
    <x v="18"/>
    <s v="Other"/>
    <s v="Biguanides"/>
    <x v="0"/>
    <d v="2020-03-18T00:00:00"/>
    <s v="Biguanides"/>
  </r>
  <r>
    <s v="WJi9Amj22rE"/>
    <x v="18"/>
    <s v="Other"/>
    <s v="Biguanides"/>
    <x v="0"/>
    <d v="2014-08-05T00:00:00"/>
    <s v="Biguanides"/>
  </r>
  <r>
    <s v="ZU7ivlWI4bw"/>
    <x v="18"/>
    <s v="Pacific peoples"/>
    <s v="Biguanides"/>
    <x v="0"/>
    <d v="2022-11-01T00:00:00"/>
    <s v="Biguanides"/>
  </r>
  <r>
    <s v="zsGb1SvkosQ"/>
    <x v="18"/>
    <s v="Asian"/>
    <s v="Biguanides"/>
    <x v="0"/>
    <d v="2017-03-17T00:00:00"/>
    <s v="Biguanides"/>
  </r>
  <r>
    <s v="Zt4aC5IzFEk"/>
    <x v="18"/>
    <s v="Pacific peoples"/>
    <s v="Biguanides"/>
    <x v="0"/>
    <d v="2014-09-23T00:00:00"/>
    <s v="Biguanides-&gt;Biguanides|Sulfonylureas-&gt;Insulin aspart-&gt;Sulfonylureas-&gt;Insulin glargine|Sulfonylureas-&gt;Insulin glargine-&gt;DPP-4 inhibitors|Insulin glargine-&gt;DPP-4 inhibitors|Sulfonylureas-&gt;Insulin glargine|Insulin glulisine-&gt;DPP-4 inhibitors-&gt;DPP-4 inhibitors|Insulin glargine|Insulin glulisine-&gt;SGLT-2 inhibitors-&gt;DPP-4 inhibitors|Insulin glulisine-&gt;Insulin glargine|Insulin glulisine|SGLT-2 inhibitors-&gt;DPP-4 inhibitors|SGLT-2 inhibitors-&gt;DPP-4 inhibitors|Insulin glargine|Insulin glulisine|SGLT-2 inhibitors-&gt;DPP-4 inhibitors|GLP-1 agonists-&gt;GLP-1 agonists-&gt;GLP-1 agonists|Insulin glargine|Insulin glulisine-&gt;GLP-1 agonists|Insulin glulisine-&gt;GLP-1 agonists|Insulin glargine"/>
  </r>
  <r>
    <s v="zy3YvJNIhUw"/>
    <x v="18"/>
    <s v="Pacific peoples"/>
    <s v="Biguanides"/>
    <x v="0"/>
    <d v="2021-03-25T00:00:00"/>
    <s v="Biguanides"/>
  </r>
  <r>
    <s v="2lh.VyGSCoM"/>
    <x v="18"/>
    <s v="Other"/>
    <s v="Biguanides"/>
    <x v="0"/>
    <d v="2019-02-01T00:00:00"/>
    <s v="Biguanides"/>
  </r>
  <r>
    <s v="2lNMS59a.BQ"/>
    <x v="18"/>
    <s v="Other"/>
    <s v="Biguanides"/>
    <x v="0"/>
    <d v="2016-05-23T00:00:00"/>
    <s v="Biguanides"/>
  </r>
  <r>
    <s v="25r6RtWd3WY"/>
    <x v="18"/>
    <s v="Māori"/>
    <s v="Biguanides"/>
    <x v="0"/>
    <d v="2024-12-05T00:00:00"/>
    <s v="Biguanides"/>
  </r>
  <r>
    <s v="zyxsvO/Poe6"/>
    <x v="18"/>
    <s v="Other"/>
    <s v="Biguanides"/>
    <x v="0"/>
    <d v="2013-07-23T00:00:00"/>
    <s v="Biguanides"/>
  </r>
  <r>
    <s v="3Cmttnjkadk"/>
    <x v="18"/>
    <s v="Other"/>
    <s v="Biguanides"/>
    <x v="0"/>
    <d v="2020-01-21T00:00:00"/>
    <s v="Biguanides"/>
  </r>
  <r>
    <s v="90aUntoYII."/>
    <x v="18"/>
    <s v="Māori"/>
    <s v="Biguanides"/>
    <x v="0"/>
    <d v="2016-05-23T00:00:00"/>
    <s v="Biguanides"/>
  </r>
  <r>
    <s v="8wn6eJVOETM"/>
    <x v="18"/>
    <s v="Asian"/>
    <s v="Biguanides"/>
    <x v="0"/>
    <d v="2024-09-23T00:00:00"/>
    <s v="Biguanides"/>
  </r>
  <r>
    <s v="DDKn7Gts4NA"/>
    <x v="18"/>
    <s v="Other"/>
    <s v="Biguanides"/>
    <x v="0"/>
    <d v="2014-09-22T00:00:00"/>
    <s v="Biguanides"/>
  </r>
  <r>
    <s v="D7wgJN/gO4Q"/>
    <x v="18"/>
    <s v="Asian"/>
    <s v="Insulin aspart|Insulin glargine"/>
    <x v="1"/>
    <d v="2022-09-09T00:00:00"/>
    <s v="Insulin aspart|Insulin glargine-&gt;Biguanides-&gt;Insulin aspart"/>
  </r>
  <r>
    <s v="d6buWmzk2Xw"/>
    <x v="18"/>
    <s v="Pacific peoples"/>
    <s v="Biguanides"/>
    <x v="0"/>
    <d v="2025-08-29T00:00:00"/>
    <s v="Biguanides"/>
  </r>
  <r>
    <s v="aCOhD9x5IoQ"/>
    <x v="18"/>
    <s v="Asian"/>
    <s v="Insulin isophane with insulin neutral"/>
    <x v="1"/>
    <d v="2020-03-25T00:00:00"/>
    <s v="Insulin isophane with insulin neutral-&gt;Insulin isophane with insulin neutral|Insulin Neutral-&gt;Insulin aspart|Insulin glargine-&gt;Insulin aspart-&gt;Insulin glargine-&gt;Biguanides|Insulin aspart|Insulin glargine-&gt;Biguanides"/>
  </r>
  <r>
    <s v="DKTUaOTKAnE"/>
    <x v="18"/>
    <s v="Māori"/>
    <s v="Insulin isophane"/>
    <x v="1"/>
    <d v="2022-12-07T00:00:00"/>
    <s v="Insulin isophane-&gt;Insulin aspart|Insulin isophane-&gt;Biguanides-&gt;Insulin glargine"/>
  </r>
  <r>
    <s v="dP9zAYL71NQ"/>
    <x v="18"/>
    <s v="Māori"/>
    <s v="Biguanides"/>
    <x v="0"/>
    <d v="2013-06-14T00:00:00"/>
    <s v="Biguanides"/>
  </r>
  <r>
    <s v="DPFg92qhwuM"/>
    <x v="18"/>
    <s v="Other"/>
    <s v="Biguanides"/>
    <x v="0"/>
    <d v="2012-08-07T00:00:00"/>
    <s v="Biguanides"/>
  </r>
  <r>
    <s v="ds59dS5NK3s"/>
    <x v="18"/>
    <s v="Other"/>
    <s v="Biguanides"/>
    <x v="0"/>
    <d v="2017-12-04T00:00:00"/>
    <s v="Biguanides"/>
  </r>
  <r>
    <s v="DtcFncriW.E"/>
    <x v="18"/>
    <s v="Māori"/>
    <s v="Biguanides"/>
    <x v="0"/>
    <d v="2013-11-26T00:00:00"/>
    <s v="Biguanides"/>
  </r>
  <r>
    <s v="DTkBboh.TUE"/>
    <x v="18"/>
    <s v="Asian"/>
    <s v="Biguanides"/>
    <x v="0"/>
    <d v="2021-03-16T00:00:00"/>
    <s v="Biguanides"/>
  </r>
  <r>
    <s v="GK6HYbdDB8I"/>
    <x v="18"/>
    <s v="Māori"/>
    <s v="Biguanides"/>
    <x v="0"/>
    <d v="2013-12-10T00:00:00"/>
    <s v="Biguanides-&gt;Insulin aspart|Insulin glargine-&gt;Insulin glargine-&gt;Insulin aspart-&gt;Insulin aspart|Insulin isophane"/>
  </r>
  <r>
    <s v="gkKfV5PR0Zw"/>
    <x v="18"/>
    <s v="Asian"/>
    <s v="Biguanides"/>
    <x v="0"/>
    <d v="2023-07-25T00:00:00"/>
    <s v="Biguanides"/>
  </r>
  <r>
    <s v="GvA8i3GhboE"/>
    <x v="18"/>
    <s v="Other"/>
    <s v="Biguanides"/>
    <x v="0"/>
    <d v="2012-11-22T00:00:00"/>
    <s v="Biguanides"/>
  </r>
  <r>
    <s v="gzgmR95t.eU"/>
    <x v="18"/>
    <s v="Māori"/>
    <s v="Biguanides"/>
    <x v="0"/>
    <d v="2023-10-30T00:00:00"/>
    <s v="Biguanides"/>
  </r>
  <r>
    <s v="O3pZ1nHPyO."/>
    <x v="18"/>
    <s v="Other"/>
    <s v="Biguanides|Insulin isophane"/>
    <x v="0"/>
    <d v="2021-09-07T00:00:00"/>
    <s v="Biguanides|Insulin isophane"/>
  </r>
  <r>
    <s v="O9QTj0LoZKo"/>
    <x v="18"/>
    <s v="Other"/>
    <s v="Biguanides"/>
    <x v="0"/>
    <d v="2024-11-12T00:00:00"/>
    <s v="Biguanides"/>
  </r>
  <r>
    <s v="RHucVDeF7cU"/>
    <x v="18"/>
    <s v="Other"/>
    <s v="Biguanides"/>
    <x v="0"/>
    <d v="2016-01-13T00:00:00"/>
    <s v="Biguanides"/>
  </r>
  <r>
    <s v="ODen3pMea4o"/>
    <x v="18"/>
    <s v="Māori"/>
    <s v="Biguanides"/>
    <x v="0"/>
    <d v="2017-08-03T00:00:00"/>
    <s v="Biguanides"/>
  </r>
  <r>
    <s v="kc.8BrUq4fc"/>
    <x v="18"/>
    <s v="Other"/>
    <s v="Biguanides"/>
    <x v="0"/>
    <d v="2024-12-16T00:00:00"/>
    <s v="Biguanides"/>
  </r>
  <r>
    <s v="kKrF5Cd.yVk"/>
    <x v="18"/>
    <s v="Other"/>
    <s v="Biguanides"/>
    <x v="0"/>
    <d v="2016-03-22T00:00:00"/>
    <s v="Biguanides"/>
  </r>
  <r>
    <s v="JWDf6XxvZCw"/>
    <x v="18"/>
    <s v="Pacific peoples"/>
    <s v="Insulin aspart|Insulin glargine"/>
    <x v="1"/>
    <d v="2016-07-22T00:00:00"/>
    <s v="Insulin aspart|Insulin glargine-&gt;Insulin glargine-&gt;Insulin aspart-&gt;Biguanides|Insulin aspart-&gt;Insulin aspart|Insulin isophane-&gt;Insulin isophane-&gt;Biguanides|Insulin aspart|Insulin glargine"/>
  </r>
  <r>
    <s v="jZ6A6L58Y8Y"/>
    <x v="18"/>
    <s v="Other"/>
    <s v="Biguanides|Insulin glargine"/>
    <x v="0"/>
    <d v="2016-04-20T00:00:00"/>
    <s v="Biguanides|Insulin glargine-&gt;Insulin glargine"/>
  </r>
  <r>
    <s v="KOWjrN18Euo"/>
    <x v="18"/>
    <s v="Asian"/>
    <s v="Biguanides"/>
    <x v="0"/>
    <d v="2023-02-22T00:00:00"/>
    <s v="Biguanides"/>
  </r>
  <r>
    <s v="Kq.j2W.b1Zs"/>
    <x v="18"/>
    <s v="Pacific peoples"/>
    <s v="Biguanides"/>
    <x v="0"/>
    <d v="2012-02-22T00:00:00"/>
    <s v="Biguanides"/>
  </r>
  <r>
    <s v="jLtoGXAUTyw"/>
    <x v="18"/>
    <s v="Māori"/>
    <s v="Biguanides"/>
    <x v="0"/>
    <d v="2025-01-31T00:00:00"/>
    <s v="Biguanides"/>
  </r>
  <r>
    <s v="jlYzH1VA/MI"/>
    <x v="18"/>
    <s v="Other"/>
    <s v="Biguanides"/>
    <x v="0"/>
    <d v="2021-10-12T00:00:00"/>
    <s v="Biguanides"/>
  </r>
  <r>
    <s v="jA1Tz5QP9.Y"/>
    <x v="18"/>
    <s v="Māori"/>
    <s v="Biguanides"/>
    <x v="0"/>
    <d v="2015-04-20T00:00:00"/>
    <s v="Biguanides-&gt;Biguanides|Insulin isophane-&gt;Biguanides|Insulin aspart|Insulin isophane-&gt;Insulin isophane-&gt;SGLT-2 inhibitors-&gt;Insulin aspart-&gt;Biguanides|Insulin aspart"/>
  </r>
  <r>
    <s v="fU//.Wuj3yk"/>
    <x v="18"/>
    <s v="Pacific peoples"/>
    <s v="Biguanides"/>
    <x v="0"/>
    <d v="2022-09-08T00:00:00"/>
    <s v="Biguanides"/>
  </r>
  <r>
    <s v="FGtIFXfC3gc"/>
    <x v="18"/>
    <s v="Māori"/>
    <s v="Biguanides"/>
    <x v="0"/>
    <d v="2019-12-19T00:00:00"/>
    <s v="Biguanides"/>
  </r>
  <r>
    <s v="FHp.llfYoA2"/>
    <x v="18"/>
    <s v="Asian"/>
    <s v="Biguanides"/>
    <x v="0"/>
    <d v="2013-08-23T00:00:00"/>
    <s v="Biguanides"/>
  </r>
  <r>
    <s v="8LVJzKNSX5A"/>
    <x v="18"/>
    <s v="Pacific peoples"/>
    <s v="Biguanides"/>
    <x v="0"/>
    <d v="2018-05-22T00:00:00"/>
    <s v="Biguanides"/>
  </r>
  <r>
    <s v="8eOZ7wd5hKM"/>
    <x v="18"/>
    <s v="Other"/>
    <s v="Biguanides"/>
    <x v="0"/>
    <d v="2024-03-05T00:00:00"/>
    <s v="Biguanides"/>
  </r>
  <r>
    <s v="8J/IjWkIYvo"/>
    <x v="18"/>
    <s v="Other"/>
    <s v="Biguanides"/>
    <x v="0"/>
    <d v="2018-05-25T00:00:00"/>
    <s v="Biguanides"/>
  </r>
  <r>
    <s v="8K1m/n5ZoLM"/>
    <x v="18"/>
    <s v="Other"/>
    <s v="Biguanides"/>
    <x v="0"/>
    <d v="2024-07-10T00:00:00"/>
    <s v="Biguanides"/>
  </r>
  <r>
    <s v="7K2f0hHlnjQ"/>
    <x v="18"/>
    <s v="Pacific peoples"/>
    <s v="Biguanides"/>
    <x v="0"/>
    <d v="2014-11-27T00:00:00"/>
    <s v="Biguanides"/>
  </r>
  <r>
    <s v="zJNBwRFqZT."/>
    <x v="18"/>
    <s v="Pacific peoples"/>
    <s v="Biguanides"/>
    <x v="0"/>
    <d v="2014-07-15T00:00:00"/>
    <s v="Biguanides"/>
  </r>
  <r>
    <s v="/ZkzoosjOuY"/>
    <x v="18"/>
    <s v="Māori"/>
    <s v="Biguanides"/>
    <x v="0"/>
    <d v="2015-11-02T00:00:00"/>
    <s v="Biguanides"/>
  </r>
  <r>
    <s v="02qEPLLLeCc"/>
    <x v="18"/>
    <s v="Māori"/>
    <s v="Biguanides"/>
    <x v="0"/>
    <d v="2025-05-23T00:00:00"/>
    <s v="Biguanides"/>
  </r>
  <r>
    <s v="0f.iW3fH3UE"/>
    <x v="18"/>
    <s v="Pacific peoples"/>
    <s v="Biguanides"/>
    <x v="0"/>
    <d v="2025-01-23T00:00:00"/>
    <s v="Biguanides-&gt;DPP-4 inhibitors-&gt;SGLT-2 inhibitors-&gt;DPP-4 inhibitors|SGLT-2 inhibitors"/>
  </r>
  <r>
    <s v="1nIUDkLvAnU"/>
    <x v="18"/>
    <s v="Māori"/>
    <s v="Biguanides"/>
    <x v="0"/>
    <d v="2024-04-11T00:00:00"/>
    <s v="Biguanides"/>
  </r>
  <r>
    <s v="0WK.Fwu4swY"/>
    <x v="18"/>
    <s v="Asian"/>
    <s v="Biguanides"/>
    <x v="0"/>
    <d v="2021-04-22T00:00:00"/>
    <s v="Biguanides"/>
  </r>
  <r>
    <s v="Ve4gLv8bpFw"/>
    <x v="18"/>
    <s v="Pacific peoples"/>
    <s v="Biguanides"/>
    <x v="0"/>
    <d v="2020-09-21T00:00:00"/>
    <s v="Biguanides"/>
  </r>
  <r>
    <s v="vHvxPLdkOsA"/>
    <x v="18"/>
    <s v="Asian"/>
    <s v="Biguanides"/>
    <x v="0"/>
    <d v="2017-06-26T00:00:00"/>
    <s v="Biguanides"/>
  </r>
  <r>
    <s v="R7fiJS4/iyo"/>
    <x v="18"/>
    <s v="Māori"/>
    <s v="Biguanides"/>
    <x v="0"/>
    <d v="2022-03-21T00:00:00"/>
    <s v="Biguanides"/>
  </r>
  <r>
    <s v="uJbhLg7FsWE"/>
    <x v="18"/>
    <s v="Other"/>
    <s v="Biguanides"/>
    <x v="0"/>
    <d v="2023-02-24T00:00:00"/>
    <s v="Biguanides"/>
  </r>
  <r>
    <s v="uLT/HNtDUTQ"/>
    <x v="18"/>
    <s v="Other"/>
    <s v="Biguanides"/>
    <x v="0"/>
    <d v="2022-04-07T00:00:00"/>
    <s v="Biguanides"/>
  </r>
  <r>
    <s v="UsmbGTfhAk."/>
    <x v="18"/>
    <s v="Māori"/>
    <s v="Biguanides"/>
    <x v="0"/>
    <d v="2022-11-24T00:00:00"/>
    <s v="Biguanides"/>
  </r>
  <r>
    <s v="uyXqkQ9O1js"/>
    <x v="18"/>
    <s v="Other"/>
    <s v="Biguanides"/>
    <x v="0"/>
    <d v="2015-05-22T00:00:00"/>
    <s v="Biguanides"/>
  </r>
  <r>
    <s v="nDyb1ZydvAI"/>
    <x v="18"/>
    <s v="Māori"/>
    <s v="Biguanides"/>
    <x v="0"/>
    <d v="2016-04-19T00:00:00"/>
    <s v="Biguanides"/>
  </r>
  <r>
    <s v="n7Li99yK5H."/>
    <x v="18"/>
    <s v="Other"/>
    <s v="Biguanides"/>
    <x v="0"/>
    <d v="2020-10-12T00:00:00"/>
    <s v="Biguanides"/>
  </r>
  <r>
    <s v="N5YA/DkEh8o"/>
    <x v="18"/>
    <s v="Pacific peoples"/>
    <s v="Biguanides"/>
    <x v="0"/>
    <d v="2022-11-10T00:00:00"/>
    <s v="Biguanides-&gt;Insulin glargine-&gt;Biguanides|GLP-1 agonists-&gt;GLP-1 agonists-&gt;DPP-4 inhibitors-&gt;Biguanides|DPP-4 inhibitors|GLP-1 agonists-&gt;DPP-4 inhibitors|GLP-1 agonists"/>
  </r>
  <r>
    <s v="niR6YG3N.Lk"/>
    <x v="18"/>
    <s v="Other"/>
    <s v="Biguanides"/>
    <x v="0"/>
    <d v="2021-09-29T00:00:00"/>
    <s v="Biguanides"/>
  </r>
  <r>
    <s v="MWWtr1lYciI"/>
    <x v="18"/>
    <s v="Pacific peoples"/>
    <s v="Biguanides"/>
    <x v="0"/>
    <d v="2018-02-09T00:00:00"/>
    <s v="Biguanides-&gt;DPP-4 inhibitors-&gt;Biguanides|SGLT-2 inhibitors-&gt;GLP-1 agonists-&gt;Biguanides|GLP-1 agonists-&gt;Insulin glargine-&gt;Insulin aspart-&gt;Insulin aspart|Insulin glargine-&gt;Biguanides|Insulin glargine"/>
  </r>
  <r>
    <s v="QrbFMTrEFzM"/>
    <x v="18"/>
    <s v="Māori"/>
    <s v="Biguanides"/>
    <x v="0"/>
    <d v="2023-12-19T00:00:00"/>
    <s v="Biguanides"/>
  </r>
  <r>
    <s v="QwDR7GfLvC6"/>
    <x v="18"/>
    <s v="Other"/>
    <s v="Biguanides"/>
    <x v="0"/>
    <d v="2021-05-03T00:00:00"/>
    <s v="Biguanides"/>
  </r>
  <r>
    <s v="QSXgLBilG5A"/>
    <x v="18"/>
    <s v="Other"/>
    <s v="Insulin isophane"/>
    <x v="1"/>
    <d v="2023-07-27T00:00:00"/>
    <s v="Insulin isophane-&gt;Insulin aspart|Insulin isophane-&gt;Biguanides"/>
  </r>
  <r>
    <s v=".URA9PgZ4uM"/>
    <x v="18"/>
    <s v="Other"/>
    <s v="Biguanides"/>
    <x v="0"/>
    <d v="2012-07-29T00:00:00"/>
    <s v="Biguanides"/>
  </r>
  <r>
    <s v="/bJE5NUPklo"/>
    <x v="18"/>
    <s v="Other"/>
    <s v="Biguanides"/>
    <x v="0"/>
    <d v="2021-10-19T00:00:00"/>
    <s v="Biguanides"/>
  </r>
  <r>
    <s v=".ZiwXenJD/Q"/>
    <x v="18"/>
    <s v="Other"/>
    <s v="Biguanides"/>
    <x v="0"/>
    <d v="2014-08-05T00:00:00"/>
    <s v="Biguanides"/>
  </r>
  <r>
    <s v="YflAP4M6Erc"/>
    <x v="18"/>
    <s v="Other"/>
    <s v="Biguanides"/>
    <x v="0"/>
    <d v="2018-10-18T00:00:00"/>
    <s v="Biguanides-&gt;DPP-4 inhibitors-&gt;Insulin isophane-&gt;Insulin aspart|Insulin isophane-&gt;DPP-4 inhibitors|GLP-1 agonists-&gt;GLP-1 agonists-&gt;GLP-1 agonists|Sulfonylureas-&gt;Biguanides|SGLT-2 inhibitors-&gt;Insulin glargine"/>
  </r>
  <r>
    <s v="Y6LTXOuMo0E"/>
    <x v="18"/>
    <s v="Other"/>
    <s v="Biguanides"/>
    <x v="0"/>
    <d v="2021-05-27T00:00:00"/>
    <s v="Biguanides"/>
  </r>
  <r>
    <s v="YbliszuvFAk"/>
    <x v="18"/>
    <s v="Māori"/>
    <s v="Biguanides"/>
    <x v="0"/>
    <d v="2022-03-24T00:00:00"/>
    <s v="Biguanides"/>
  </r>
  <r>
    <s v="yC8xk9IMAl2"/>
    <x v="18"/>
    <s v="Other"/>
    <s v="Biguanides"/>
    <x v="0"/>
    <d v="2021-03-08T00:00:00"/>
    <s v="Biguanides"/>
  </r>
  <r>
    <s v=".9zDUbud93s"/>
    <x v="18"/>
    <s v="Other"/>
    <s v="Biguanides"/>
    <x v="0"/>
    <d v="2018-01-08T00:00:00"/>
    <s v="Biguanides"/>
  </r>
  <r>
    <s v=".a7aPZqgdEA"/>
    <x v="18"/>
    <s v="Asian"/>
    <s v="Biguanides"/>
    <x v="0"/>
    <d v="2021-10-18T00:00:00"/>
    <s v="Biguanides"/>
  </r>
  <r>
    <s v="6GnYrYmCEv6"/>
    <x v="18"/>
    <s v="Pacific peoples"/>
    <s v="Biguanides"/>
    <x v="0"/>
    <d v="2025-09-03T00:00:00"/>
    <s v="Biguanides"/>
  </r>
  <r>
    <s v="5UqGd2M0X9Q"/>
    <x v="18"/>
    <s v="Māori"/>
    <s v="Insulin aspart|Insulin glargine"/>
    <x v="1"/>
    <d v="2020-08-28T00:00:00"/>
    <s v="Insulin aspart|Insulin glargine-&gt;Biguanides|DPP-4 inhibitors-&gt;DPP-4 inhibitors-&gt;Biguanides|DPP-4 inhibitors|SGLT-2 inhibitors-&gt;GLP-1 agonists-&gt;Biguanides-&gt;Biguanides|GLP-1 agonists"/>
  </r>
  <r>
    <s v="5sg.qYRZimY"/>
    <x v="18"/>
    <s v="Other"/>
    <s v="Biguanides"/>
    <x v="0"/>
    <d v="2016-09-16T00:00:00"/>
    <s v="Biguanides"/>
  </r>
  <r>
    <s v="5tHVYqnIH6w"/>
    <x v="18"/>
    <s v="Other"/>
    <s v="Biguanides"/>
    <x v="0"/>
    <d v="2011-02-17T00:00:00"/>
    <s v="Biguanides"/>
  </r>
  <r>
    <s v="WFPv2N9FtVw"/>
    <x v="18"/>
    <s v="Other"/>
    <s v="Biguanides"/>
    <x v="0"/>
    <d v="2016-12-15T00:00:00"/>
    <s v="Biguanides"/>
  </r>
  <r>
    <s v="WM3ssli4kOk"/>
    <x v="18"/>
    <s v="Pacific peoples"/>
    <s v="Biguanides"/>
    <x v="0"/>
    <d v="2020-06-09T00:00:00"/>
    <s v="Biguanides"/>
  </r>
  <r>
    <s v="wKHlw/HeSD."/>
    <x v="19"/>
    <s v="Māori"/>
    <s v="Biguanides"/>
    <x v="0"/>
    <d v="2021-01-11T00:00:00"/>
    <s v="Biguanides"/>
  </r>
  <r>
    <s v="WOLgyF.rf5Y"/>
    <x v="19"/>
    <s v="Asian"/>
    <s v="Biguanides"/>
    <x v="0"/>
    <d v="2018-08-10T00:00:00"/>
    <s v="Biguanides"/>
  </r>
  <r>
    <s v="wgfYNiRIqMU"/>
    <x v="19"/>
    <s v="Pacific peoples"/>
    <s v="Biguanides|Sulfonylureas"/>
    <x v="0"/>
    <d v="2012-07-06T00:00:00"/>
    <s v="Biguanides|Sulfonylureas-&gt;Biguanides-&gt;Insulin glargine|Sulfonylureas-&gt;Biguanides|Insulin glargine-&gt;Insulin glargine-&gt;Sulfonylureas-&gt;SGLT-2 inhibitors"/>
  </r>
  <r>
    <s v="WhGyBIyFzdw"/>
    <x v="19"/>
    <s v="Other"/>
    <s v="Biguanides"/>
    <x v="0"/>
    <d v="2021-05-11T00:00:00"/>
    <s v="Biguanides"/>
  </r>
  <r>
    <s v="5SwoYrNq5Jw"/>
    <x v="19"/>
    <s v="Other"/>
    <s v="Biguanides"/>
    <x v="0"/>
    <d v="2015-06-08T00:00:00"/>
    <s v="Biguanides"/>
  </r>
  <r>
    <s v="5RMTxz7ZhoI"/>
    <x v="19"/>
    <s v="Other"/>
    <s v="Biguanides"/>
    <x v="0"/>
    <d v="2012-09-19T00:00:00"/>
    <s v="Biguanides"/>
  </r>
  <r>
    <s v="/uohlYNOY0k"/>
    <x v="19"/>
    <s v="Other"/>
    <s v="Biguanides|Insulin glargine"/>
    <x v="0"/>
    <d v="2022-05-06T00:00:00"/>
    <s v="Biguanides|Insulin glargine-&gt;Biguanides-&gt;DPP-4 inhibitors-&gt;Insulin glargine-&gt;Insulin glargine|Insulin glulisine-&gt;SGLT-2 inhibitors-&gt;DPP-4 inhibitors|Insulin glulisine-&gt;Insulin glulisine-&gt;DPP-4 inhibitors|Insulin glargine|Insulin glulisine-&gt;DPP-4 inhibitors|Insulin glargine|Insulin glulisine|SGLT-2 inhibitors-&gt;Biguanides|GLP-1 agonists-&gt;Biguanides|GLP-1 agonists|Insulin glargine|Insulin glulisine-&gt;Biguanides|GLP-1 agonists|Insulin glargine|Insulin glulisine|SGLT-2 inhibitors-&gt;Biguanides|Insulin glargine|Insulin glulisine|SGLT-2 inhibitors"/>
  </r>
  <r>
    <s v="/RUtgCdvL52"/>
    <x v="19"/>
    <s v="Other"/>
    <s v="Biguanides"/>
    <x v="0"/>
    <d v="2012-05-15T00:00:00"/>
    <s v="Biguanides-&gt;Insulin aspart|Insulin glargine-&gt;Biguanides|Insulin aspart|Insulin glargine-&gt;Biguanides|Insulin glargine-&gt;Insulin glargine-&gt;Insulin aspart-&gt;Insulin glargine|SGLT-2 inhibitors-&gt;SGLT-2 inhibitors-&gt;Biguanides|SGLT-2 inhibitors-&gt;GLP-1 agonists-&gt;GLP-1 agonists|Sulfonylureas-&gt;Biguanides|GLP-1 agonists|Insulin aspart|Insulin glargine|Sulfonylureas-&gt;GLP-1 agonists|Insulin aspart|Insulin glargine-&gt;GLP-1 agonists|Insulin aspart|Insulin glargine|Sulfonylureas-&gt;GLP-1 agonists|Insulin glargine-&gt;Sulfonylureas-&gt;Insulin glargine|Sulfonylureas-&gt;Biguanides|GLP-1 agonists-&gt;Biguanides|GLP-1 agonists|Insulin glargine-&gt;GLP-1 agonists|Insulin aspart"/>
  </r>
  <r>
    <s v="/skyH/26rpE"/>
    <x v="19"/>
    <s v="Māori"/>
    <s v="Biguanides"/>
    <x v="0"/>
    <d v="2015-05-13T00:00:00"/>
    <s v="Biguanides"/>
  </r>
  <r>
    <s v="6AD84qOx.cA"/>
    <x v="19"/>
    <s v="Māori"/>
    <s v="Biguanides"/>
    <x v="0"/>
    <d v="2016-12-30T00:00:00"/>
    <s v="Biguanides-&gt;Biguanides|DPP-4 inhibitors-&gt;DPP-4 inhibitors"/>
  </r>
  <r>
    <s v="YNtGzy8KvfY"/>
    <x v="19"/>
    <s v="Asian"/>
    <s v="Biguanides"/>
    <x v="0"/>
    <d v="2025-09-02T00:00:00"/>
    <s v="Biguanides-&gt;Insulin glargine"/>
  </r>
  <r>
    <s v="yAdH7BHUgW6"/>
    <x v="19"/>
    <s v="Māori"/>
    <s v="Biguanides"/>
    <x v="0"/>
    <d v="2019-11-15T00:00:00"/>
    <s v="Biguanides-&gt;Biguanides|Insulin aspart|Insulin isophane-&gt;Insulin isophane-&gt;Biguanides|Insulin isophane-&gt;Biguanides|DPP-4 inhibitors-&gt;DPP-4 inhibitors-&gt;Insulin glargine"/>
  </r>
  <r>
    <s v=".NXojVexJY."/>
    <x v="19"/>
    <s v="Māori"/>
    <s v="Biguanides"/>
    <x v="0"/>
    <d v="2023-05-16T00:00:00"/>
    <s v="Biguanides"/>
  </r>
  <r>
    <s v=".H6ssnbx5qM"/>
    <x v="19"/>
    <s v="Other"/>
    <s v="Biguanides"/>
    <x v="0"/>
    <d v="2025-05-30T00:00:00"/>
    <s v="Biguanides"/>
  </r>
  <r>
    <s v="Qx4m2kK0VOw"/>
    <x v="19"/>
    <s v="Māori"/>
    <s v="Biguanides|Insulin aspart|Insulin isophane"/>
    <x v="0"/>
    <d v="2013-09-10T00:00:00"/>
    <s v="Biguanides|Insulin aspart|Insulin isophane-&gt;Insulin aspart|Insulin isophane-&gt;Biguanides-&gt;Insulin isophane-&gt;Biguanides|Insulin glargine-&gt;DPP-4 inhibitors|SGLT-2 inhibitors-&gt;DPP-4 inhibitors|Insulin glargine|SGLT-2 inhibitors-&gt;DPP-4 inhibitors|Insulin glargine-&gt;SGLT-2 inhibitors-&gt;DPP-4 inhibitors"/>
  </r>
  <r>
    <s v="QXutpwEOPOE"/>
    <x v="19"/>
    <s v="Māori"/>
    <s v="Biguanides"/>
    <x v="0"/>
    <d v="2015-06-24T00:00:00"/>
    <s v="Biguanides-&gt;Insulin aspart|Insulin isophane-&gt;Biguanides|Insulin aspart|Insulin isophane-&gt;Sulfonylureas-&gt;DPP-4 inhibitors-&gt;Biguanides|Sulfonylureas-&gt;DPP-4 inhibitors|Sulfonylureas-&gt;Insulin isophane-&gt;Biguanides|GLP-1 agonists-&gt;GLP-1 agonists-&gt;SGLT-2 inhibitors-&gt;Insulin glargine-&gt;Insulin aspart-&gt;Insulin aspart|Insulin glargine-&gt;Insulin aspart|Insulin glargine|SGLT-2 inhibitors-&gt;Insulin glargine|SGLT-2 inhibitors-&gt;GLP-1 agonists|Insulin aspart|Insulin glargine"/>
  </r>
  <r>
    <s v="mv/X8pjueDU"/>
    <x v="19"/>
    <s v="Other"/>
    <s v="Insulin aspart|Insulin glargine|Sulfonylureas"/>
    <x v="1"/>
    <d v="2011-02-09T00:00:00"/>
    <s v="Insulin aspart|Insulin glargine|Sulfonylureas-&gt;Insulin glargine-&gt;Insulin aspart|Insulin glargine-&gt;Sulfonylureas-&gt;Insulin aspart-&gt;Biguanides-&gt;DPP-4 inhibitors-&gt;DPP-4 inhibitors|Insulin glargine-&gt;DPP-4 inhibitors|Insulin aspart|Insulin glargine-&gt;DPP-4 inhibitors|Insulin aspart-&gt;GLP-1 agonists|Insulin glargine-&gt;GLP-1 agonists-&gt;GLP-1 agonists|Insulin aspart|Insulin glargine"/>
  </r>
  <r>
    <s v="mStvCUeyHkY"/>
    <x v="19"/>
    <s v="Other"/>
    <s v="Biguanides"/>
    <x v="0"/>
    <d v="2011-11-10T00:00:00"/>
    <s v="Biguanides-&gt;Insulin isophane"/>
  </r>
  <r>
    <s v="mt7iW2SBTmE"/>
    <x v="19"/>
    <s v="Māori"/>
    <s v="Biguanides"/>
    <x v="0"/>
    <d v="2024-07-18T00:00:00"/>
    <s v="Biguanides"/>
  </r>
  <r>
    <s v="n0o59y5UmzI"/>
    <x v="19"/>
    <s v="Pacific peoples"/>
    <s v="Biguanides"/>
    <x v="0"/>
    <d v="2019-12-02T00:00:00"/>
    <s v="Biguanides-&gt;Biguanides|Insulin aspart|Insulin isophane"/>
  </r>
  <r>
    <s v="nBKlCbTxhYw"/>
    <x v="19"/>
    <s v="Pacific peoples"/>
    <s v="Biguanides"/>
    <x v="0"/>
    <d v="2025-10-09T00:00:00"/>
    <s v="Biguanides"/>
  </r>
  <r>
    <s v="XXpeLH6fUPM"/>
    <x v="19"/>
    <s v="Other"/>
    <s v="Biguanides"/>
    <x v="0"/>
    <d v="2024-06-20T00:00:00"/>
    <s v="Biguanides"/>
  </r>
  <r>
    <s v="uMLK.gWaqjg"/>
    <x v="19"/>
    <s v="Pacific peoples"/>
    <s v="Biguanides"/>
    <x v="0"/>
    <d v="2025-11-10T00:00:00"/>
    <s v="Biguanides"/>
  </r>
  <r>
    <s v="UKF6kG9k0fk"/>
    <x v="19"/>
    <s v="Other"/>
    <s v="Biguanides"/>
    <x v="0"/>
    <d v="2024-03-31T00:00:00"/>
    <s v="Biguanides-&gt;Biguanides|Sulfonylureas-&gt;DPP-4 inhibitors-&gt;Biguanides|DPP-4 inhibitors|Sulfonylureas"/>
  </r>
  <r>
    <s v="uICEWdBiJqo"/>
    <x v="19"/>
    <s v="Māori"/>
    <s v="Biguanides"/>
    <x v="0"/>
    <d v="2021-08-05T00:00:00"/>
    <s v="Biguanides"/>
  </r>
  <r>
    <s v="Rch04vVJUUM"/>
    <x v="19"/>
    <s v="Asian"/>
    <s v="Biguanides"/>
    <x v="0"/>
    <d v="2025-08-28T00:00:00"/>
    <s v="Biguanides"/>
  </r>
  <r>
    <s v="rd9ASnjdbKM"/>
    <x v="19"/>
    <s v="Asian"/>
    <s v="Biguanides"/>
    <x v="0"/>
    <d v="2025-02-14T00:00:00"/>
    <s v="Biguanides"/>
  </r>
  <r>
    <s v="vEiAEJzujYg"/>
    <x v="19"/>
    <s v="Other"/>
    <s v="Biguanides"/>
    <x v="0"/>
    <d v="2024-05-23T00:00:00"/>
    <s v="Biguanides"/>
  </r>
  <r>
    <s v="vJLaO/ASZCY"/>
    <x v="19"/>
    <s v="Māori"/>
    <s v="Biguanides"/>
    <x v="0"/>
    <d v="2013-08-16T00:00:00"/>
    <s v="Biguanides"/>
  </r>
  <r>
    <s v="vlqoa0AKyKo"/>
    <x v="19"/>
    <s v="Pacific peoples"/>
    <s v="Biguanides"/>
    <x v="0"/>
    <d v="2024-07-12T00:00:00"/>
    <s v="Biguanides"/>
  </r>
  <r>
    <s v="V4SNXBQnqQQ"/>
    <x v="19"/>
    <s v="Other"/>
    <s v="Biguanides"/>
    <x v="0"/>
    <d v="2025-08-08T00:00:00"/>
    <s v="Biguanides"/>
  </r>
  <r>
    <s v="V0ncamez7rk"/>
    <x v="19"/>
    <s v="Other"/>
    <s v="Biguanides"/>
    <x v="0"/>
    <d v="2022-08-26T00:00:00"/>
    <s v="Biguanides"/>
  </r>
  <r>
    <s v="V5RudT0NlEc"/>
    <x v="19"/>
    <s v="Other"/>
    <s v="Biguanides"/>
    <x v="0"/>
    <d v="2023-09-18T00:00:00"/>
    <s v="Biguanides"/>
  </r>
  <r>
    <s v="v7G2FLyZWFg"/>
    <x v="19"/>
    <s v="Pacific peoples"/>
    <s v="Biguanides"/>
    <x v="0"/>
    <d v="2015-10-27T00:00:00"/>
    <s v="Biguanides"/>
  </r>
  <r>
    <s v="v9cqU4.2I1k"/>
    <x v="19"/>
    <s v="Māori"/>
    <s v="Insulin isophane"/>
    <x v="1"/>
    <d v="2015-11-21T00:00:00"/>
    <s v="Insulin isophane-&gt;Biguanides-&gt;Biguanides|Insulin isophane-&gt;DPP-4 inhibitors|Insulin isophane-&gt;DPP-4 inhibitors|Insulin isophane|SGLT-2 inhibitors-&gt;DPP-4 inhibitors"/>
  </r>
  <r>
    <s v="yrdh/DSW1Z."/>
    <x v="19"/>
    <s v="Other"/>
    <s v="Biguanides"/>
    <x v="0"/>
    <d v="2020-11-03T00:00:00"/>
    <s v="Biguanides"/>
  </r>
  <r>
    <s v="VQ8fBU6MbHA"/>
    <x v="19"/>
    <s v="Other"/>
    <s v="Biguanides"/>
    <x v="0"/>
    <d v="2023-01-25T00:00:00"/>
    <s v="Biguanides"/>
  </r>
  <r>
    <s v="vOwpl5CGR3A"/>
    <x v="19"/>
    <s v="Māori"/>
    <s v="Biguanides"/>
    <x v="0"/>
    <d v="2022-04-12T00:00:00"/>
    <s v="Biguanides"/>
  </r>
  <r>
    <s v="YTrIsoGanJ2"/>
    <x v="19"/>
    <s v="Other"/>
    <s v="Biguanides"/>
    <x v="0"/>
    <d v="2015-06-24T00:00:00"/>
    <s v="Biguanides"/>
  </r>
  <r>
    <s v="YWG187fggUY"/>
    <x v="19"/>
    <s v="Māori"/>
    <s v="Biguanides"/>
    <x v="0"/>
    <d v="2017-04-11T00:00:00"/>
    <s v="Biguanides"/>
  </r>
  <r>
    <s v="1xryJV31g1U"/>
    <x v="19"/>
    <s v="Other"/>
    <s v="Biguanides"/>
    <x v="0"/>
    <d v="2017-09-28T00:00:00"/>
    <s v="Biguanides"/>
  </r>
  <r>
    <s v="1iLlt.YXHHk"/>
    <x v="19"/>
    <s v="Other"/>
    <s v="Biguanides"/>
    <x v="0"/>
    <d v="2016-09-13T00:00:00"/>
    <s v="Biguanides"/>
  </r>
  <r>
    <s v="1JW/EOpj9AU"/>
    <x v="19"/>
    <s v="Māori"/>
    <s v="Biguanides"/>
    <x v="0"/>
    <d v="2025-06-30T00:00:00"/>
    <s v="Biguanides-&gt;Insulin isophane"/>
  </r>
  <r>
    <s v="1KI.yMQr0wQ"/>
    <x v="19"/>
    <s v="Māori"/>
    <s v="Biguanides"/>
    <x v="0"/>
    <d v="2015-02-13T00:00:00"/>
    <s v="Biguanides"/>
  </r>
  <r>
    <s v="7dcEU52gkK6"/>
    <x v="19"/>
    <s v="Other"/>
    <s v="Biguanides"/>
    <x v="0"/>
    <d v="2020-05-07T00:00:00"/>
    <s v="Biguanides"/>
  </r>
  <r>
    <s v="7D/nBu6EJgA"/>
    <x v="19"/>
    <s v="Māori"/>
    <s v="Biguanides"/>
    <x v="0"/>
    <d v="2012-02-22T00:00:00"/>
    <s v="Biguanides-&gt;Sulfonylureas-&gt;Insulin glargine|Sulfonylureas-&gt;Insulin glargine-&gt;Insulin aspart|Sulfonylureas-&gt;Insulin aspart-&gt;DPP-4 inhibitors|Insulin aspart|Sulfonylureas-&gt;DPP-4 inhibitors|Insulin aspart|SGLT-2 inhibitors-&gt;DPP-4 inhibitors|SGLT-2 inhibitors-&gt;Insulin aspart|SGLT-2 inhibitors"/>
  </r>
  <r>
    <s v="7gUrpEJ5fY6"/>
    <x v="19"/>
    <s v="Other"/>
    <s v="Biguanides"/>
    <x v="0"/>
    <d v="2020-11-30T00:00:00"/>
    <s v="Biguanides"/>
  </r>
  <r>
    <s v="8jwnwO6CKkA"/>
    <x v="19"/>
    <s v="Asian"/>
    <s v="Biguanides"/>
    <x v="0"/>
    <d v="2024-06-21T00:00:00"/>
    <s v="Biguanides"/>
  </r>
  <r>
    <s v="8DpSXu7UrpM"/>
    <x v="19"/>
    <s v="Māori"/>
    <s v="Biguanides"/>
    <x v="0"/>
    <d v="2017-12-22T00:00:00"/>
    <s v="Biguanides"/>
  </r>
  <r>
    <s v="8l2pEHSgG62"/>
    <x v="19"/>
    <s v="Māori"/>
    <s v="Biguanides|DPP-4 inhibitors"/>
    <x v="0"/>
    <d v="2024-06-04T00:00:00"/>
    <s v="Biguanides|DPP-4 inhibitors-&gt;DPP-4 inhibitors"/>
  </r>
  <r>
    <s v="8LEXTfLqhJw"/>
    <x v="19"/>
    <s v="Māori"/>
    <s v="Biguanides"/>
    <x v="0"/>
    <d v="2020-05-29T00:00:00"/>
    <s v="Biguanides"/>
  </r>
  <r>
    <s v="8o7V7ZwAhHo"/>
    <x v="19"/>
    <s v="Other"/>
    <s v="Biguanides"/>
    <x v="0"/>
    <d v="2015-05-12T00:00:00"/>
    <s v="Biguanides"/>
  </r>
  <r>
    <s v="Fku2Yb5vM3k"/>
    <x v="19"/>
    <s v="Māori"/>
    <s v="Biguanides"/>
    <x v="0"/>
    <d v="2012-10-09T00:00:00"/>
    <s v="Biguanides-&gt;Sulfonylureas-&gt;Biguanides|Sulfonylureas-&gt;Insulin glargine-&gt;Biguanides|Insulin isophane-&gt;Insulin glargine|Insulin isophane-&gt;Insulin isophane-&gt;Biguanides|DPP-4 inhibitors-&gt;DPP-4 inhibitors-&gt;SGLT-2 inhibitors-&gt;DPP-4 inhibitors|Insulin glargine-&gt;Biguanides|GLP-1 agonists-&gt;GLP-1 agonists"/>
  </r>
  <r>
    <s v="FLnTI99byXM"/>
    <x v="19"/>
    <s v="Other"/>
    <s v="Biguanides"/>
    <x v="0"/>
    <d v="2018-03-21T00:00:00"/>
    <s v="Biguanides-&gt;DPP-4 inhibitors-&gt;SGLT-2 inhibitors-&gt;DPP-4 inhibitors|SGLT-2 inhibitors-&gt;DPP-4 inhibitors|GLP-1 agonists|SGLT-2 inhibitors-&gt;GLP-1 agonists-&gt;Biguanides|GLP-1 agonists|SGLT-2 inhibitors-&gt;Biguanides|SGLT-2 inhibitors-&gt;Insulin glargine-&gt;Biguanides|Insulin glargine|SGLT-2 inhibitors-&gt;Biguanides|GLP-1 agonists|Insulin glargine|SGLT-2 inhibitors"/>
  </r>
  <r>
    <s v="FpgLoozQ0Lc"/>
    <x v="19"/>
    <s v="Māori"/>
    <s v="Biguanides"/>
    <x v="0"/>
    <d v="2024-04-16T00:00:00"/>
    <s v="Biguanides"/>
  </r>
  <r>
    <s v="J3lJ.6cFEdc"/>
    <x v="19"/>
    <s v="Māori"/>
    <s v="Biguanides"/>
    <x v="0"/>
    <d v="2024-08-13T00:00:00"/>
    <s v="Biguanides-&gt;Insulin glargine-&gt;Biguanides|GLP-1 agonists-&gt;GLP-1 agonists"/>
  </r>
  <r>
    <s v="J5Sdv8YP8QQ"/>
    <x v="19"/>
    <s v="Other"/>
    <s v="Biguanides"/>
    <x v="0"/>
    <d v="2025-12-15T00:00:00"/>
    <s v="Biguanides"/>
  </r>
  <r>
    <s v="g0/v8FYD.b."/>
    <x v="19"/>
    <s v="Pacific peoples"/>
    <s v="Insulin aspart|Insulin glargine"/>
    <x v="1"/>
    <d v="2014-09-03T00:00:00"/>
    <s v="Insulin aspart|Insulin glargine-&gt;Insulin aspart-&gt;Insulin glargine-&gt;Biguanides"/>
  </r>
  <r>
    <s v="fzSVLeJRtwk"/>
    <x v="19"/>
    <s v="Pacific peoples"/>
    <s v="Biguanides"/>
    <x v="0"/>
    <d v="2013-02-01T00:00:00"/>
    <s v="Biguanides-&gt;Insulin isophane-&gt;Biguanides|Sulfonylureas-&gt;Sulfonylureas-&gt;Insulin aspart|Insulin isophane-&gt;Biguanides|Insulin isophane-&gt;Biguanides|DPP-4 inhibitors|Insulin isophane-&gt;DPP-4 inhibitors-&gt;DPP-4 inhibitors|Insulin isophane-&gt;Insulin aspart-&gt;Biguanides|Insulin glargine-&gt;Insulin glargine"/>
  </r>
  <r>
    <s v="jM37mIzYvd2"/>
    <x v="19"/>
    <s v="Pacific peoples"/>
    <s v="Biguanides"/>
    <x v="0"/>
    <d v="2022-10-27T00:00:00"/>
    <s v="Biguanides"/>
  </r>
  <r>
    <s v="JPHjArdLKA."/>
    <x v="19"/>
    <s v="Māori"/>
    <s v="Biguanides"/>
    <x v="0"/>
    <d v="2024-09-25T00:00:00"/>
    <s v="Biguanides"/>
  </r>
  <r>
    <s v="JVQCWqjf52c"/>
    <x v="19"/>
    <s v="Pacific peoples"/>
    <s v="Biguanides"/>
    <x v="0"/>
    <d v="2011-01-20T00:00:00"/>
    <s v="Biguanides-&gt;Biguanides|Sulfonylureas-&gt;Biguanides|Insulin glargine-&gt;Insulin isophane-&gt;Insulin glargine-&gt;Biguanides|Insulin glargine|SGLT-2 inhibitors-&gt;Insulin aspart|Insulin glargine-&gt;GLP-1 agonists"/>
  </r>
  <r>
    <s v="kqCcctbaUnU"/>
    <x v="19"/>
    <s v="Other"/>
    <s v="Biguanides"/>
    <x v="0"/>
    <d v="2023-11-01T00:00:00"/>
    <s v="Biguanides"/>
  </r>
  <r>
    <s v="kQ0hlVfs.Fc"/>
    <x v="19"/>
    <s v="Māori"/>
    <s v="Biguanides"/>
    <x v="0"/>
    <d v="2011-09-13T00:00:00"/>
    <s v="Biguanides"/>
  </r>
  <r>
    <s v="KrPsLUVeJTo"/>
    <x v="19"/>
    <s v="Other"/>
    <s v="Biguanides"/>
    <x v="0"/>
    <d v="2013-10-22T00:00:00"/>
    <s v="Biguanides"/>
  </r>
  <r>
    <s v="KsPF2MB/nXI"/>
    <x v="19"/>
    <s v="Other"/>
    <s v="Biguanides"/>
    <x v="0"/>
    <d v="2016-03-04T00:00:00"/>
    <s v="Biguanides"/>
  </r>
  <r>
    <s v="nLmVlk4Dx5Y"/>
    <x v="19"/>
    <s v="Pacific peoples"/>
    <s v="Biguanides"/>
    <x v="0"/>
    <d v="2021-08-17T00:00:00"/>
    <s v="Biguanides-&gt;DPP-4 inhibitors-&gt;Biguanides|DPP-4 inhibitors-&gt;SGLT-2 inhibitors-&gt;DPP-4 inhibitors|SGLT-2 inhibitors"/>
  </r>
  <r>
    <s v="NSdCUJ9.JhU"/>
    <x v="19"/>
    <s v="Other"/>
    <s v="Biguanides"/>
    <x v="0"/>
    <d v="2021-08-18T00:00:00"/>
    <s v="Biguanides"/>
  </r>
  <r>
    <s v="nSOCepi4SXg"/>
    <x v="19"/>
    <s v="Pacific peoples"/>
    <s v="Biguanides"/>
    <x v="0"/>
    <d v="2023-12-28T00:00:00"/>
    <s v="Biguanides-&gt;Biguanides|Sulfonylureas-&gt;DPP-4 inhibitors|Sulfonylureas-&gt;Insulin glargine-&gt;SGLT-2 inhibitors-&gt;DPP-4 inhibitors-&gt;DPP-4 inhibitors|Insulin glargine-&gt;DPP-4 inhibitors|Insulin glargine|SGLT-2 inhibitors|Sulfonylureas"/>
  </r>
  <r>
    <s v="Nt.u82LiyaU"/>
    <x v="19"/>
    <s v="Māori"/>
    <s v="Biguanides"/>
    <x v="0"/>
    <d v="2019-07-30T00:00:00"/>
    <s v="Biguanides"/>
  </r>
  <r>
    <s v="nVwmE8B2AZI"/>
    <x v="19"/>
    <s v="Māori"/>
    <s v="Biguanides"/>
    <x v="0"/>
    <d v="2020-12-17T00:00:00"/>
    <s v="Biguanides-&gt;DPP-4 inhibitors"/>
  </r>
  <r>
    <s v="nOAf.4YqUc2"/>
    <x v="19"/>
    <s v="Māori"/>
    <s v="Biguanides"/>
    <x v="0"/>
    <d v="2024-12-16T00:00:00"/>
    <s v="Biguanides"/>
  </r>
  <r>
    <s v="NQDhuMpxHQk"/>
    <x v="19"/>
    <s v="Asian"/>
    <s v="Biguanides"/>
    <x v="0"/>
    <d v="2024-12-11T00:00:00"/>
    <s v="Biguanides"/>
  </r>
  <r>
    <s v="h2RXIOzqHTg"/>
    <x v="19"/>
    <s v="Asian"/>
    <s v="Biguanides"/>
    <x v="0"/>
    <d v="2021-03-01T00:00:00"/>
    <s v="Biguanides-&gt;Thiazolidinedione-&gt;DPP-4 inhibitors|Thiazolidinedione-&gt;DPP-4 inhibitors-&gt;DPP-4 inhibitors|SGLT-2 inhibitors-&gt;GLP-1 agonists-&gt;Biguanides|GLP-1 agonists"/>
  </r>
  <r>
    <s v="KjM.QRao.iw"/>
    <x v="19"/>
    <s v="Asian"/>
    <s v="Biguanides"/>
    <x v="0"/>
    <d v="2023-12-05T00:00:00"/>
    <s v="Biguanides"/>
  </r>
  <r>
    <s v="Kf6o9kAF5xI"/>
    <x v="19"/>
    <s v="Other"/>
    <s v="Biguanides"/>
    <x v="0"/>
    <d v="2020-10-02T00:00:00"/>
    <s v="Biguanides"/>
  </r>
  <r>
    <s v="rjopxa5.Ysw"/>
    <x v="19"/>
    <s v="Māori"/>
    <s v="Biguanides"/>
    <x v="0"/>
    <d v="2016-07-18T00:00:00"/>
    <s v="Biguanides"/>
  </r>
  <r>
    <s v="OiXNAD6AV1c"/>
    <x v="19"/>
    <s v="Māori"/>
    <s v="Biguanides"/>
    <x v="0"/>
    <d v="2018-05-30T00:00:00"/>
    <s v="Biguanides"/>
  </r>
  <r>
    <s v="o8o3Oxk/dHc"/>
    <x v="19"/>
    <s v="Other"/>
    <s v="Biguanides"/>
    <x v="0"/>
    <d v="2023-01-27T00:00:00"/>
    <s v="Biguanides"/>
  </r>
  <r>
    <s v="NzAb3P0M5Do"/>
    <x v="19"/>
    <s v="Pacific peoples"/>
    <s v="Biguanides"/>
    <x v="0"/>
    <d v="2019-03-16T00:00:00"/>
    <s v="Biguanides"/>
  </r>
  <r>
    <s v="nYNtzJdEEaU"/>
    <x v="19"/>
    <s v="Pacific peoples"/>
    <s v="Biguanides"/>
    <x v="0"/>
    <d v="2024-01-10T00:00:00"/>
    <s v="Biguanides-&gt;SGLT-2 inhibitors"/>
  </r>
  <r>
    <s v="O.42Nb/PHCY"/>
    <x v="19"/>
    <s v="Other"/>
    <s v="Biguanides"/>
    <x v="0"/>
    <d v="2025-03-17T00:00:00"/>
    <s v="Biguanides"/>
  </r>
  <r>
    <s v="S1Nnz6kUY5Y"/>
    <x v="19"/>
    <s v="Other"/>
    <s v="Biguanides"/>
    <x v="0"/>
    <d v="2015-06-04T00:00:00"/>
    <s v="Biguanides"/>
  </r>
  <r>
    <s v="rZzm2lAPQMA"/>
    <x v="19"/>
    <s v="Other"/>
    <s v="Biguanides"/>
    <x v="0"/>
    <d v="2016-03-29T00:00:00"/>
    <s v="Biguanides"/>
  </r>
  <r>
    <s v="RYrOgWHI2OU"/>
    <x v="19"/>
    <s v="Other"/>
    <s v="Biguanides"/>
    <x v="0"/>
    <d v="2025-11-12T00:00:00"/>
    <s v="Biguanides"/>
  </r>
  <r>
    <s v="rMe7u14Uwf."/>
    <x v="19"/>
    <s v="Māori"/>
    <s v="Biguanides"/>
    <x v="0"/>
    <d v="2022-10-17T00:00:00"/>
    <s v="Biguanides"/>
  </r>
  <r>
    <s v="rNOj5NQHfWY"/>
    <x v="19"/>
    <s v="Pacific peoples"/>
    <s v="Biguanides"/>
    <x v="0"/>
    <d v="2011-11-05T00:00:00"/>
    <s v="Biguanides-&gt;Sulfonylureas-&gt;Biguanides|Sulfonylureas-&gt;DPP-4 inhibitors|Sulfonylureas-&gt;SGLT-2 inhibitors-&gt;DPP-4 inhibitors|SGLT-2 inhibitors|Sulfonylureas-&gt;Thiazolidinedione-&gt;DPP-4 inhibitors|SGLT-2 inhibitors|Sulfonylureas|Thiazolidinedione-&gt;Biguanides|GLP-1 agonists|SGLT-2 inhibitors-&gt;Biguanides|GLP-1 agonists|Sulfonylureas|Thiazolidinedione-&gt;Biguanides|GLP-1 agonists|SGLT-2 inhibitors|Sulfonylureas|Thiazolidinedione"/>
  </r>
  <r>
    <s v="rnmmq7nmb3o"/>
    <x v="19"/>
    <s v="Other"/>
    <s v="Biguanides"/>
    <x v="0"/>
    <d v="2025-07-18T00:00:00"/>
    <s v="Biguanides"/>
  </r>
  <r>
    <s v="GypTGaTsnh2"/>
    <x v="19"/>
    <s v="Other"/>
    <s v="Biguanides"/>
    <x v="0"/>
    <d v="2016-09-27T00:00:00"/>
    <s v="Biguanides"/>
  </r>
  <r>
    <s v="h.jk1IxxxLA"/>
    <x v="19"/>
    <s v="Other"/>
    <s v="Biguanides"/>
    <x v="0"/>
    <d v="2022-07-19T00:00:00"/>
    <s v="Biguanides"/>
  </r>
  <r>
    <s v="gWiW.sfwOcA"/>
    <x v="19"/>
    <s v="Māori"/>
    <s v="Biguanides"/>
    <x v="0"/>
    <d v="2024-02-01T00:00:00"/>
    <s v="Biguanides"/>
  </r>
  <r>
    <s v="gq07mRebfFc"/>
    <x v="19"/>
    <s v="Other"/>
    <s v="Biguanides"/>
    <x v="0"/>
    <d v="2016-04-23T00:00:00"/>
    <s v="Biguanides"/>
  </r>
  <r>
    <s v="GlPKk/ZoalI"/>
    <x v="19"/>
    <s v="Other"/>
    <s v="Biguanides"/>
    <x v="0"/>
    <d v="2014-12-19T00:00:00"/>
    <s v="Biguanides"/>
  </r>
  <r>
    <s v="GBfleSkg0iA"/>
    <x v="19"/>
    <s v="Māori"/>
    <s v="Biguanides"/>
    <x v="0"/>
    <d v="2023-08-10T00:00:00"/>
    <s v="Biguanides"/>
  </r>
  <r>
    <s v="dKLkZMefptc"/>
    <x v="19"/>
    <s v="Māori"/>
    <s v="Biguanides"/>
    <x v="0"/>
    <d v="2011-01-17T00:00:00"/>
    <s v="Biguanides"/>
  </r>
  <r>
    <s v="absNhxgPFTQ"/>
    <x v="19"/>
    <s v="Māori"/>
    <s v="Biguanides"/>
    <x v="0"/>
    <d v="2016-11-17T00:00:00"/>
    <s v="Biguanides-&gt;Insulin isophane"/>
  </r>
  <r>
    <s v="8yNo8jQqyk6"/>
    <x v="19"/>
    <s v="Māori"/>
    <s v="Biguanides"/>
    <x v="0"/>
    <d v="2017-01-26T00:00:00"/>
    <s v="Biguanides-&gt;DPP-4 inhibitors|GLP-1 agonists-&gt;DPP-4 inhibitors-&gt;Biguanides|GLP-1 agonists-&gt;GLP-1 agonists"/>
  </r>
  <r>
    <s v="8UZ/XZ6X1VE"/>
    <x v="19"/>
    <s v="Other"/>
    <s v="Biguanides"/>
    <x v="0"/>
    <d v="2012-04-26T00:00:00"/>
    <s v="Biguanides-&gt;SGLT-2 inhibitors-&gt;Biguanides|SGLT-2 inhibitors"/>
  </r>
  <r>
    <s v="3HhtHB.a.fY"/>
    <x v="19"/>
    <s v="Other"/>
    <s v="Biguanides"/>
    <x v="0"/>
    <d v="2013-07-27T00:00:00"/>
    <s v="Biguanides-&gt;DPP-4 inhibitors"/>
  </r>
  <r>
    <s v="9nBjOTrfFaA"/>
    <x v="19"/>
    <s v="Māori"/>
    <s v="Biguanides|Sulfonylureas"/>
    <x v="0"/>
    <d v="2018-07-23T00:00:00"/>
    <s v="Biguanides|Sulfonylureas"/>
  </r>
  <r>
    <s v="3b0YMWeZfGk"/>
    <x v="19"/>
    <s v="Other"/>
    <s v="Biguanides"/>
    <x v="0"/>
    <d v="2024-09-02T00:00:00"/>
    <s v="Biguanides"/>
  </r>
  <r>
    <s v="2D8fTCZF.KE"/>
    <x v="19"/>
    <s v="Other"/>
    <s v="Biguanides"/>
    <x v="0"/>
    <d v="2021-11-19T00:00:00"/>
    <s v="Biguanides"/>
  </r>
  <r>
    <s v="2mA27T.6rVM"/>
    <x v="19"/>
    <s v="Māori"/>
    <s v="Biguanides"/>
    <x v="0"/>
    <d v="2023-04-10T00:00:00"/>
    <s v="Biguanides"/>
  </r>
  <r>
    <s v="2fKj4ZRUxyQ"/>
    <x v="19"/>
    <s v="Pacific peoples"/>
    <s v="Insulin isophane"/>
    <x v="1"/>
    <d v="2013-03-07T00:00:00"/>
    <s v="Insulin isophane-&gt;Biguanides|Insulin isophane-&gt;Insulin aspart|Insulin isophane-&gt;Biguanides|Insulin aspart|Insulin isophane-&gt;Insulin aspart-&gt;Insulin glargine-&gt;Insulin aspart|Insulin glargine-&gt;Insulin aspart|Insulin glargine|Insulin isophane"/>
  </r>
  <r>
    <s v="2ITrGWPO9uM"/>
    <x v="19"/>
    <s v="Māori"/>
    <s v="Biguanides"/>
    <x v="0"/>
    <d v="2017-03-31T00:00:00"/>
    <s v="Biguanides"/>
  </r>
  <r>
    <s v="WJJlIm59NqM"/>
    <x v="19"/>
    <s v="Asian"/>
    <s v="Biguanides"/>
    <x v="0"/>
    <d v="2024-07-15T00:00:00"/>
    <s v="Biguanides"/>
  </r>
  <r>
    <s v="wfYEqZ/Z6bA"/>
    <x v="19"/>
    <s v="Māori"/>
    <s v="Biguanides"/>
    <x v="0"/>
    <d v="2024-09-26T00:00:00"/>
    <s v="Biguanides"/>
  </r>
  <r>
    <s v="sCZwRyQ27zE"/>
    <x v="19"/>
    <s v="Māori"/>
    <s v="Biguanides"/>
    <x v="0"/>
    <d v="2024-05-27T00:00:00"/>
    <s v="Biguanides"/>
  </r>
  <r>
    <s v="SdXuc17tGds"/>
    <x v="19"/>
    <s v="Other"/>
    <s v="Biguanides"/>
    <x v="0"/>
    <d v="2017-05-11T00:00:00"/>
    <s v="Biguanides"/>
  </r>
  <r>
    <s v="SjSiYRpgZ5o"/>
    <x v="19"/>
    <s v="Māori"/>
    <s v="Biguanides"/>
    <x v="0"/>
    <d v="2011-01-28T00:00:00"/>
    <s v="Biguanides"/>
  </r>
  <r>
    <s v="wdnlHYCEMIQ"/>
    <x v="19"/>
    <s v="Other"/>
    <s v="Biguanides"/>
    <x v="0"/>
    <d v="2023-03-15T00:00:00"/>
    <s v="Biguanides"/>
  </r>
  <r>
    <s v="T.tK.k.qBZY"/>
    <x v="19"/>
    <s v="Other"/>
    <s v="Biguanides"/>
    <x v="0"/>
    <d v="2013-10-03T00:00:00"/>
    <s v="Biguanides"/>
  </r>
  <r>
    <s v="oXmfzEE4bVA"/>
    <x v="19"/>
    <s v="Asian"/>
    <s v="Biguanides"/>
    <x v="0"/>
    <d v="2022-08-10T00:00:00"/>
    <s v="Biguanides-&gt;Biguanides|Insulin glargine-&gt;Insulin glargine"/>
  </r>
  <r>
    <s v="oYAxGeUoOI6"/>
    <x v="19"/>
    <s v="Māori"/>
    <s v="Biguanides"/>
    <x v="0"/>
    <d v="2019-12-29T00:00:00"/>
    <s v="Biguanides"/>
  </r>
  <r>
    <s v="OzONjq7PFIU"/>
    <x v="19"/>
    <s v="Māori"/>
    <s v="Biguanides"/>
    <x v="0"/>
    <d v="2021-02-04T00:00:00"/>
    <s v="Biguanides"/>
  </r>
  <r>
    <s v="Ow4aDupz3pk"/>
    <x v="19"/>
    <s v="Asian"/>
    <s v="Biguanides"/>
    <x v="0"/>
    <d v="2015-10-13T00:00:00"/>
    <s v="Biguanides"/>
  </r>
  <r>
    <s v="OwJSLmRg.rM"/>
    <x v="19"/>
    <s v="Asian"/>
    <s v="Biguanides"/>
    <x v="0"/>
    <d v="2015-12-18T00:00:00"/>
    <s v="Biguanides-&gt;Sulfonylureas-&gt;Biguanides|Sulfonylureas-&gt;Biguanides|SGLT-2 inhibitors|Sulfonylureas"/>
  </r>
  <r>
    <s v="OWUwk4W3Hhs"/>
    <x v="19"/>
    <s v="Asian"/>
    <s v="Biguanides|Insulin aspart|Insulin isophane"/>
    <x v="0"/>
    <d v="2014-02-06T00:00:00"/>
    <s v="Biguanides|Insulin aspart|Insulin isophane-&gt;Insulin aspart|Insulin isophane-&gt;Biguanides|Insulin glargine-&gt;Insulin glargine-&gt;Biguanides-&gt;Biguanides|Insulin glargine|SGLT-2 inhibitors-&gt;Insulin glargine|SGLT-2 inhibitors-&gt;DPP-4 inhibitors|SGLT-2 inhibitors-&gt;DPP-4 inhibitors"/>
  </r>
  <r>
    <s v="oTskhLRILlI"/>
    <x v="19"/>
    <s v="Other"/>
    <s v="Biguanides"/>
    <x v="0"/>
    <d v="2025-04-23T00:00:00"/>
    <s v="Biguanides"/>
  </r>
  <r>
    <s v="pJSAVglCigw"/>
    <x v="19"/>
    <s v="Pacific peoples"/>
    <s v="Biguanides"/>
    <x v="0"/>
    <d v="2025-05-28T00:00:00"/>
    <s v="Biguanides"/>
  </r>
  <r>
    <s v="p7DzK24PZGs"/>
    <x v="19"/>
    <s v="Pacific peoples"/>
    <s v="Biguanides"/>
    <x v="0"/>
    <d v="2024-06-17T00:00:00"/>
    <s v="Biguanides-&gt;Biguanides|Insulin aspart-&gt;Insulin aspart"/>
  </r>
  <r>
    <s v="LN2khTpLb1I"/>
    <x v="19"/>
    <s v="Māori"/>
    <s v="Biguanides"/>
    <x v="0"/>
    <d v="2012-05-17T00:00:00"/>
    <s v="Biguanides"/>
  </r>
  <r>
    <s v="lkMgBhlwcwE"/>
    <x v="19"/>
    <s v="Other"/>
    <s v="Biguanides"/>
    <x v="0"/>
    <d v="2014-01-28T00:00:00"/>
    <s v="Biguanides"/>
  </r>
  <r>
    <s v="LES3eBJWVVA"/>
    <x v="19"/>
    <s v="Māori"/>
    <s v="Biguanides|Insulin isophane"/>
    <x v="0"/>
    <d v="2013-03-27T00:00:00"/>
    <s v="Biguanides|Insulin isophane-&gt;Biguanides-&gt;Insulin isophane-&gt;Insulin isophane|Insulin lispro-&gt;Insulin aspart-&gt;Insulin aspart|Insulin isophane"/>
  </r>
  <r>
    <s v="Ld6G0EvCklE"/>
    <x v="19"/>
    <s v="Pacific peoples"/>
    <s v="Biguanides"/>
    <x v="0"/>
    <d v="2024-04-22T00:00:00"/>
    <s v="Biguanides"/>
  </r>
  <r>
    <s v="kWM5kLRPblM"/>
    <x v="19"/>
    <s v="Pacific peoples"/>
    <s v="Biguanides"/>
    <x v="0"/>
    <d v="2024-03-19T00:00:00"/>
    <s v="Biguanides"/>
  </r>
  <r>
    <s v="hwLEwHtPLjI"/>
    <x v="19"/>
    <s v="Māori"/>
    <s v="Biguanides"/>
    <x v="0"/>
    <d v="2025-09-10T00:00:00"/>
    <s v="Biguanides"/>
  </r>
  <r>
    <s v="hStVDyjP1x."/>
    <x v="19"/>
    <s v="Other"/>
    <s v="Biguanides"/>
    <x v="0"/>
    <d v="2015-05-04T00:00:00"/>
    <s v="Biguanides"/>
  </r>
  <r>
    <s v="L7C2loZe3A6"/>
    <x v="19"/>
    <s v="Other"/>
    <s v="Biguanides"/>
    <x v="0"/>
    <d v="2023-05-24T00:00:00"/>
    <s v="Biguanides"/>
  </r>
  <r>
    <s v="LC.5Z/YASCo"/>
    <x v="19"/>
    <s v="Other"/>
    <s v="Biguanides"/>
    <x v="0"/>
    <d v="2014-07-07T00:00:00"/>
    <s v="Biguanides"/>
  </r>
  <r>
    <s v="hhjUMASRW1A"/>
    <x v="19"/>
    <s v="Pacific peoples"/>
    <s v="Biguanides"/>
    <x v="0"/>
    <d v="2019-06-24T00:00:00"/>
    <s v="Biguanides-&gt;DPP-4 inhibitors"/>
  </r>
  <r>
    <s v="4QOJo6TcFbc"/>
    <x v="19"/>
    <s v="Other"/>
    <s v="Biguanides"/>
    <x v="0"/>
    <d v="2012-10-11T00:00:00"/>
    <s v="Biguanides"/>
  </r>
  <r>
    <s v="4xZq0dbItco"/>
    <x v="19"/>
    <s v="Pacific peoples"/>
    <s v="Biguanides"/>
    <x v="0"/>
    <d v="2018-05-28T00:00:00"/>
    <s v="Biguanides-&gt;DPP-4 inhibitors-&gt;DPP-4 inhibitors|Sulfonylureas-&gt;Insulin aspart|Insulin glargine-&gt;DPP-4 inhibitors|Insulin aspart|Insulin glargine|Sulfonylureas-&gt;DPP-4 inhibitors|SGLT-2 inhibitors"/>
  </r>
  <r>
    <s v="5BtV3Ndln0c"/>
    <x v="19"/>
    <s v="Other"/>
    <s v="Biguanides"/>
    <x v="0"/>
    <d v="2023-09-07T00:00:00"/>
    <s v="Biguanides"/>
  </r>
  <r>
    <s v="3xb1BTg.BbA"/>
    <x v="19"/>
    <s v="Māori"/>
    <s v="Biguanides"/>
    <x v="0"/>
    <d v="2018-08-20T00:00:00"/>
    <s v="Biguanides"/>
  </r>
  <r>
    <s v="3s.rOribHOU"/>
    <x v="19"/>
    <s v="Other"/>
    <s v="Biguanides"/>
    <x v="0"/>
    <d v="2024-01-10T00:00:00"/>
    <s v="Biguanides"/>
  </r>
  <r>
    <s v="wwhLQoOVOrY"/>
    <x v="19"/>
    <s v="Māori"/>
    <s v="Biguanides"/>
    <x v="0"/>
    <d v="2011-04-28T00:00:00"/>
    <s v="Biguanides"/>
  </r>
  <r>
    <s v="avuZ11kBtp6"/>
    <x v="19"/>
    <s v="Māori"/>
    <s v="Biguanides"/>
    <x v="0"/>
    <d v="2019-10-04T00:00:00"/>
    <s v="Biguanides"/>
  </r>
  <r>
    <s v="AoLYm2pKIcY"/>
    <x v="19"/>
    <s v="Māori"/>
    <s v="Biguanides"/>
    <x v="0"/>
    <d v="2025-07-07T00:00:00"/>
    <s v="Biguanides"/>
  </r>
  <r>
    <s v="attRxQedOZk"/>
    <x v="19"/>
    <s v="Pacific peoples"/>
    <s v="Biguanides"/>
    <x v="0"/>
    <d v="2024-02-29T00:00:00"/>
    <s v="Biguanides"/>
  </r>
  <r>
    <s v="EUaUsOUkSdM"/>
    <x v="19"/>
    <s v="Other"/>
    <s v="Biguanides"/>
    <x v="0"/>
    <d v="2016-04-26T00:00:00"/>
    <s v="Biguanides"/>
  </r>
  <r>
    <s v="EViNsS1f08."/>
    <x v="19"/>
    <s v="Asian"/>
    <s v="DPP-4 inhibitors|Insulin glargine"/>
    <x v="0"/>
    <d v="2024-02-08T00:00:00"/>
    <s v="DPP-4 inhibitors|Insulin glargine-&gt;DPP-4 inhibitors-&gt;Biguanides"/>
  </r>
  <r>
    <s v="BfQzwXdl9y2"/>
    <x v="19"/>
    <s v="Other"/>
    <s v="Biguanides"/>
    <x v="0"/>
    <d v="2012-08-22T00:00:00"/>
    <s v="Biguanides"/>
  </r>
  <r>
    <s v="pKbKPxx.r4."/>
    <x v="19"/>
    <s v="Other"/>
    <s v="Biguanides"/>
    <x v="0"/>
    <d v="2024-12-03T00:00:00"/>
    <s v="Biguanides"/>
  </r>
  <r>
    <s v="PU4NQt0X.Js"/>
    <x v="19"/>
    <s v="Other"/>
    <s v="Biguanides"/>
    <x v="0"/>
    <d v="2018-03-28T00:00:00"/>
    <s v="Biguanides"/>
  </r>
  <r>
    <s v="pVmjNEoLFP2"/>
    <x v="19"/>
    <s v="Māori"/>
    <s v="Biguanides"/>
    <x v="0"/>
    <d v="2023-08-18T00:00:00"/>
    <s v="Biguanides"/>
  </r>
  <r>
    <s v="pz4e4bYuTz."/>
    <x v="19"/>
    <s v="Asian"/>
    <s v="Biguanides"/>
    <x v="0"/>
    <d v="2011-09-05T00:00:00"/>
    <s v="Biguanides"/>
  </r>
  <r>
    <s v="pzpi0clgrV2"/>
    <x v="19"/>
    <s v="Māori"/>
    <s v="Biguanides"/>
    <x v="0"/>
    <d v="2023-11-13T00:00:00"/>
    <s v="Biguanides"/>
  </r>
  <r>
    <s v="pYo0mfIS1do"/>
    <x v="19"/>
    <s v="Other"/>
    <s v="Biguanides"/>
    <x v="0"/>
    <d v="2024-03-28T00:00:00"/>
    <s v="Biguanides"/>
  </r>
  <r>
    <s v="q4CrWNXNopo"/>
    <x v="19"/>
    <s v="Other"/>
    <s v="Biguanides"/>
    <x v="0"/>
    <d v="2022-12-12T00:00:00"/>
    <s v="Biguanides"/>
  </r>
  <r>
    <s v="Q8XC4YxWoW2"/>
    <x v="19"/>
    <s v="Other"/>
    <s v="Biguanides"/>
    <x v="0"/>
    <d v="2023-11-23T00:00:00"/>
    <s v="Biguanides"/>
  </r>
  <r>
    <s v="QA/LuIMbR6Y"/>
    <x v="19"/>
    <s v="Other"/>
    <s v="Biguanides"/>
    <x v="0"/>
    <d v="2015-12-23T00:00:00"/>
    <s v="Biguanides"/>
  </r>
  <r>
    <s v="Qax8HPRCuHY"/>
    <x v="19"/>
    <s v="Asian"/>
    <s v="Biguanides"/>
    <x v="0"/>
    <d v="2024-02-22T00:00:00"/>
    <s v="Biguanides"/>
  </r>
  <r>
    <s v="mi3d44BJ9RA"/>
    <x v="19"/>
    <s v="Asian"/>
    <s v="Biguanides"/>
    <x v="0"/>
    <d v="2023-11-16T00:00:00"/>
    <s v="Biguanides"/>
  </r>
  <r>
    <s v="MoFebEdLP5k"/>
    <x v="19"/>
    <s v="Māori"/>
    <s v="Biguanides"/>
    <x v="0"/>
    <d v="2014-07-02T00:00:00"/>
    <s v="Biguanides"/>
  </r>
  <r>
    <s v="meOKvwDR/Ks"/>
    <x v="19"/>
    <s v="Māori"/>
    <s v="Biguanides"/>
    <x v="0"/>
    <d v="2025-09-11T00:00:00"/>
    <s v="Biguanides"/>
  </r>
  <r>
    <s v="M4h6I1xj3T6"/>
    <x v="19"/>
    <s v="Māori"/>
    <s v="Biguanides"/>
    <x v="0"/>
    <d v="2025-12-01T00:00:00"/>
    <s v="Biguanides"/>
  </r>
  <r>
    <s v="LYStGGe/Ge6"/>
    <x v="19"/>
    <s v="Māori"/>
    <s v="Biguanides"/>
    <x v="0"/>
    <d v="2022-07-18T00:00:00"/>
    <s v="Biguanides"/>
  </r>
  <r>
    <s v="EXGK.9Vesaw"/>
    <x v="19"/>
    <s v="Other"/>
    <s v="Biguanides"/>
    <x v="0"/>
    <d v="2021-02-03T00:00:00"/>
    <s v="Biguanides"/>
  </r>
  <r>
    <s v="FbgJNKcjf1Y"/>
    <x v="19"/>
    <s v="Other"/>
    <s v="Biguanides"/>
    <x v="0"/>
    <d v="2024-08-19T00:00:00"/>
    <s v="Biguanides"/>
  </r>
  <r>
    <s v="f6qYHYalMCE"/>
    <x v="19"/>
    <s v="Other"/>
    <s v="Biguanides"/>
    <x v="0"/>
    <d v="2023-11-08T00:00:00"/>
    <s v="Biguanides"/>
  </r>
  <r>
    <s v="inBoaAgFCtQ"/>
    <x v="19"/>
    <s v="Pacific peoples"/>
    <s v="Biguanides"/>
    <x v="0"/>
    <d v="2014-01-09T00:00:00"/>
    <s v="Biguanides"/>
  </r>
  <r>
    <s v="ik.Ew758aBg"/>
    <x v="19"/>
    <s v="Other"/>
    <s v="Biguanides"/>
    <x v="0"/>
    <d v="2025-07-15T00:00:00"/>
    <s v="Biguanides"/>
  </r>
  <r>
    <s v="IOpHobbiFzE"/>
    <x v="19"/>
    <s v="Other"/>
    <s v="Biguanides"/>
    <x v="0"/>
    <d v="2023-10-09T00:00:00"/>
    <s v="Biguanides"/>
  </r>
  <r>
    <s v="ixB.2cQjwZQ"/>
    <x v="19"/>
    <s v="Māori"/>
    <s v="Biguanides"/>
    <x v="0"/>
    <d v="2024-10-01T00:00:00"/>
    <s v="Biguanides"/>
  </r>
  <r>
    <s v="ITq9TDMZeCU"/>
    <x v="19"/>
    <s v="Asian"/>
    <s v="Biguanides"/>
    <x v="0"/>
    <d v="2015-03-16T00:00:00"/>
    <s v="Biguanides"/>
  </r>
  <r>
    <s v="vqouw8i7T8E"/>
    <x v="19"/>
    <s v="Other"/>
    <s v="Biguanides|Insulin aspart|Insulin glargine"/>
    <x v="0"/>
    <d v="2022-01-21T00:00:00"/>
    <s v="Biguanides|Insulin aspart|Insulin glargine-&gt;Insulin aspart|Insulin glargine-&gt;Thiazolidinedione-&gt;Insulin glargine-&gt;Biguanides|Insulin glargine|Thiazolidinedione-&gt;Biguanides-&gt;Insulin glargine|Thiazolidinedione"/>
  </r>
  <r>
    <s v="vSwSKD0TDuQ"/>
    <x v="19"/>
    <s v="Māori"/>
    <s v="Biguanides"/>
    <x v="0"/>
    <d v="2013-10-17T00:00:00"/>
    <s v="Biguanides"/>
  </r>
  <r>
    <s v="vYy6nkVbsFU"/>
    <x v="19"/>
    <s v="Other"/>
    <s v="Biguanides"/>
    <x v="0"/>
    <d v="2015-04-29T00:00:00"/>
    <s v="Biguanides-&gt;Insulin glargine-&gt;DPP-4 inhibitors|Thiazolidinedione-&gt;DPP-4 inhibitors|Insulin glargine|Thiazolidinedione-&gt;Insulin isophane-&gt;Insulin aspart-&gt;Insulin aspart|Insulin glargine-&gt;Insulin aspart|Insulin isophane-&gt;DPP-4 inhibitors-&gt;GLP-1 agonists|Insulin aspart-&gt;GLP-1 agonists|Insulin aspart|Insulin glargine"/>
  </r>
  <r>
    <s v="SBZrE83vkWs"/>
    <x v="19"/>
    <s v="Māori"/>
    <s v="Biguanides"/>
    <x v="0"/>
    <d v="2022-10-12T00:00:00"/>
    <s v="Biguanides"/>
  </r>
  <r>
    <s v="rXmHY2CArG2"/>
    <x v="19"/>
    <s v="Asian"/>
    <s v="DPP-4 inhibitors"/>
    <x v="0"/>
    <d v="2024-02-01T00:00:00"/>
    <s v="DPP-4 inhibitors"/>
  </r>
  <r>
    <s v="RY0s27sg8rc"/>
    <x v="19"/>
    <s v="Other"/>
    <s v="Biguanides"/>
    <x v="0"/>
    <d v="2018-08-31T00:00:00"/>
    <s v="Biguanides"/>
  </r>
  <r>
    <s v="RZ.ybKRSYRA"/>
    <x v="19"/>
    <s v="Other"/>
    <s v="Biguanides"/>
    <x v="0"/>
    <d v="2025-07-24T00:00:00"/>
    <s v="Biguanides"/>
  </r>
  <r>
    <s v="L8jv9LGwXOY"/>
    <x v="19"/>
    <s v="Other"/>
    <s v="Biguanides"/>
    <x v="0"/>
    <d v="2017-08-23T00:00:00"/>
    <s v="Biguanides"/>
  </r>
  <r>
    <s v="Nzoh6lgNRzc"/>
    <x v="19"/>
    <s v="Pacific peoples"/>
    <s v="Biguanides"/>
    <x v="0"/>
    <d v="2025-09-05T00:00:00"/>
    <s v="Biguanides"/>
  </r>
  <r>
    <s v="OAHGPa1NzpE"/>
    <x v="19"/>
    <s v="Asian"/>
    <s v="Biguanides"/>
    <x v="0"/>
    <d v="2012-08-02T00:00:00"/>
    <s v="Biguanides"/>
  </r>
  <r>
    <s v="Oij0JxxA9xA"/>
    <x v="19"/>
    <s v="Asian"/>
    <s v="Biguanides"/>
    <x v="0"/>
    <d v="2023-12-15T00:00:00"/>
    <s v="Biguanides"/>
  </r>
  <r>
    <s v="OnKLG3aXjTQ"/>
    <x v="19"/>
    <s v="Māori"/>
    <s v="Biguanides"/>
    <x v="0"/>
    <d v="2020-01-28T00:00:00"/>
    <s v="Biguanides"/>
  </r>
  <r>
    <s v="oOhCOTg08YQ"/>
    <x v="19"/>
    <s v="Māori"/>
    <s v="Biguanides"/>
    <x v="0"/>
    <d v="2013-03-06T00:00:00"/>
    <s v="Biguanides"/>
  </r>
  <r>
    <s v="Oq4G.WpxV/."/>
    <x v="19"/>
    <s v="Pacific peoples"/>
    <s v="Biguanides"/>
    <x v="0"/>
    <d v="2011-09-27T00:00:00"/>
    <s v="Biguanides"/>
  </r>
  <r>
    <s v="rVH5wbTJUk2"/>
    <x v="19"/>
    <s v="Pacific peoples"/>
    <s v="Biguanides"/>
    <x v="0"/>
    <d v="2025-11-03T00:00:00"/>
    <s v="Biguanides"/>
  </r>
  <r>
    <s v="RSJ4mVVPtyo"/>
    <x v="19"/>
    <s v="Māori"/>
    <s v="Biguanides"/>
    <x v="0"/>
    <d v="2024-01-19T00:00:00"/>
    <s v="Biguanides"/>
  </r>
  <r>
    <s v="Hko6OLs6F8w"/>
    <x v="19"/>
    <s v="Māori"/>
    <s v="Biguanides"/>
    <x v="0"/>
    <d v="2015-07-10T00:00:00"/>
    <s v="Biguanides"/>
  </r>
  <r>
    <s v="hKU.ZmOvEhg"/>
    <x v="19"/>
    <s v="Other"/>
    <s v="Biguanides"/>
    <x v="0"/>
    <d v="2020-10-07T00:00:00"/>
    <s v="Biguanides"/>
  </r>
  <r>
    <s v="Hagom7iwyX2"/>
    <x v="19"/>
    <s v="Other"/>
    <s v="Biguanides"/>
    <x v="0"/>
    <d v="2023-03-13T00:00:00"/>
    <s v="Biguanides"/>
  </r>
  <r>
    <s v="H4JjmIOVwEw"/>
    <x v="19"/>
    <s v="Other"/>
    <s v="Biguanides"/>
    <x v="0"/>
    <d v="2024-01-08T00:00:00"/>
    <s v="Biguanides"/>
  </r>
  <r>
    <s v="kubK7FDA5BA"/>
    <x v="19"/>
    <s v="Pacific peoples"/>
    <s v="Biguanides"/>
    <x v="0"/>
    <d v="2023-07-18T00:00:00"/>
    <s v="Biguanides-&gt;Biguanides|DPP-4 inhibitors"/>
  </r>
  <r>
    <s v="kiB.q6tnvzk"/>
    <x v="19"/>
    <s v="Other"/>
    <s v="Biguanides"/>
    <x v="0"/>
    <d v="2022-08-18T00:00:00"/>
    <s v="Biguanides"/>
  </r>
  <r>
    <s v="KJ/XsprZ6ss"/>
    <x v="19"/>
    <s v="Asian"/>
    <s v="Biguanides"/>
    <x v="0"/>
    <d v="2024-04-02T00:00:00"/>
    <s v="Biguanides"/>
  </r>
  <r>
    <s v="kPEbAVaCVC."/>
    <x v="19"/>
    <s v="Pacific peoples"/>
    <s v="Biguanides"/>
    <x v="0"/>
    <d v="2025-05-30T00:00:00"/>
    <s v="Biguanides"/>
  </r>
  <r>
    <s v="TLhFJAesnXc"/>
    <x v="19"/>
    <s v="Other"/>
    <s v="Biguanides"/>
    <x v="0"/>
    <d v="2015-05-05T00:00:00"/>
    <s v="Biguanides"/>
  </r>
  <r>
    <s v="TI5KGggkk0M"/>
    <x v="19"/>
    <s v="Other"/>
    <s v="Insulin aspart|Insulin glargine"/>
    <x v="1"/>
    <d v="2020-07-23T00:00:00"/>
    <s v="Insulin aspart|Insulin glargine-&gt;Insulin aspart-&gt;Insulin isophane-&gt;Insulin aspart|Insulin isophane-&gt;Biguanides-&gt;Biguanides|Insulin aspart"/>
  </r>
  <r>
    <s v="tfD83UCZkoU"/>
    <x v="19"/>
    <s v="Asian"/>
    <s v="Biguanides"/>
    <x v="0"/>
    <d v="2025-03-20T00:00:00"/>
    <s v="Biguanides"/>
  </r>
  <r>
    <s v="QcuqWqj8/F6"/>
    <x v="19"/>
    <s v="Māori"/>
    <s v="Biguanides|Insulin aspart|Insulin glargine"/>
    <x v="0"/>
    <d v="2014-12-13T00:00:00"/>
    <s v="Biguanides|Insulin aspart|Insulin glargine-&gt;Insulin glargine-&gt;Insulin aspart|Insulin glargine-&gt;Insulin glulisine-&gt;Insulin glargine|Insulin glulisine-&gt;Biguanides-&gt;DPP-4 inhibitors-&gt;DPP-4 inhibitors|Insulin glargine-&gt;Thiazolidinedione-&gt;GLP-1 agonists"/>
  </r>
  <r>
    <s v="go0gkCGBFKI"/>
    <x v="19"/>
    <s v="Māori"/>
    <s v="Biguanides"/>
    <x v="0"/>
    <d v="2018-04-05T00:00:00"/>
    <s v="Biguanides"/>
  </r>
  <r>
    <s v="TT8M.p.5OL6"/>
    <x v="19"/>
    <s v="Pacific peoples"/>
    <s v="Biguanides"/>
    <x v="0"/>
    <d v="2020-02-28T00:00:00"/>
    <s v="Biguanides-&gt;DPP-4 inhibitors-&gt;SGLT-2 inhibitors-&gt;Biguanides|DPP-4 inhibitors-&gt;DPP-4 inhibitors|SGLT-2 inhibitors-&gt;Biguanides|DPP-4 inhibitors|SGLT-2 inhibitors"/>
  </r>
  <r>
    <s v="GXF9JLDX816"/>
    <x v="19"/>
    <s v="Other"/>
    <s v="Biguanides"/>
    <x v="0"/>
    <d v="2011-10-08T00:00:00"/>
    <s v="Biguanides"/>
  </r>
  <r>
    <s v="h09DAo1Hij2"/>
    <x v="19"/>
    <s v="Māori"/>
    <s v="Biguanides"/>
    <x v="0"/>
    <d v="2025-02-17T00:00:00"/>
    <s v="Biguanides"/>
  </r>
  <r>
    <s v="v1liEr4jiec"/>
    <x v="19"/>
    <s v="Other"/>
    <s v="Biguanides"/>
    <x v="0"/>
    <d v="2023-01-31T00:00:00"/>
    <s v="Biguanides"/>
  </r>
  <r>
    <s v="UwrIdHHRksE"/>
    <x v="19"/>
    <s v="Other"/>
    <s v="Biguanides"/>
    <x v="0"/>
    <d v="2013-08-16T00:00:00"/>
    <s v="Biguanides"/>
  </r>
  <r>
    <s v="uRVEI3uN1/."/>
    <x v="19"/>
    <s v="Māori"/>
    <s v="Biguanides"/>
    <x v="0"/>
    <d v="2022-11-01T00:00:00"/>
    <s v="Biguanides"/>
  </r>
  <r>
    <s v="UpnfjVZZFhY"/>
    <x v="19"/>
    <s v="Other"/>
    <s v="Biguanides"/>
    <x v="0"/>
    <d v="2012-05-21T00:00:00"/>
    <s v="Biguanides"/>
  </r>
  <r>
    <s v="ULWSBHtSdTI"/>
    <x v="19"/>
    <s v="Other"/>
    <s v="Biguanides"/>
    <x v="0"/>
    <d v="2024-05-10T00:00:00"/>
    <s v="Biguanides"/>
  </r>
  <r>
    <s v="v6qrgV5SYvU"/>
    <x v="19"/>
    <s v="Pacific peoples"/>
    <s v="Biguanides"/>
    <x v="0"/>
    <d v="2018-10-31T00:00:00"/>
    <s v="Biguanides"/>
  </r>
  <r>
    <s v="Y9KbnEl0a/o"/>
    <x v="19"/>
    <s v="Other"/>
    <s v="Biguanides"/>
    <x v="0"/>
    <d v="2023-12-05T00:00:00"/>
    <s v="Biguanides"/>
  </r>
  <r>
    <s v="Yd1ZAPcFJeA"/>
    <x v="19"/>
    <s v="Other"/>
    <s v="Biguanides"/>
    <x v="0"/>
    <d v="2024-05-14T00:00:00"/>
    <s v="Biguanides"/>
  </r>
  <r>
    <s v="ydDQPzdutQk"/>
    <x v="19"/>
    <s v="Other"/>
    <s v="Biguanides"/>
    <x v="0"/>
    <d v="2025-05-13T00:00:00"/>
    <s v="Biguanides"/>
  </r>
  <r>
    <s v="YdjwBgCsOLU"/>
    <x v="19"/>
    <s v="Other"/>
    <s v="Biguanides"/>
    <x v="0"/>
    <d v="2024-11-26T00:00:00"/>
    <s v="Biguanides"/>
  </r>
  <r>
    <s v="y7zExIgNuSM"/>
    <x v="19"/>
    <s v="Māori"/>
    <s v="Biguanides"/>
    <x v="0"/>
    <d v="2018-01-24T00:00:00"/>
    <s v="Biguanides-&gt;Insulin isophane-&gt;Insulin aspart|Insulin isophane-&gt;Insulin glargine-&gt;Insulin aspart|Insulin glargine|Insulin isophane"/>
  </r>
  <r>
    <s v="NIXLVYNVqUg"/>
    <x v="19"/>
    <s v="Pacific peoples"/>
    <s v="SGLT-2 inhibitors|Sulfonylureas"/>
    <x v="0"/>
    <d v="2025-07-22T00:00:00"/>
    <s v="SGLT-2 inhibitors|Sulfonylureas-&gt;Insulin aspart|SGLT-2 inhibitors-&gt;Biguanides|GLP-1 agonists|Insulin aspart"/>
  </r>
  <r>
    <s v="nPVRZ7WniiU"/>
    <x v="19"/>
    <s v="Māori"/>
    <s v="Biguanides"/>
    <x v="0"/>
    <d v="2021-10-13T00:00:00"/>
    <s v="Biguanides-&gt;GLP-1 agonists-&gt;Biguanides|GLP-1 agonists"/>
  </r>
  <r>
    <s v="NQF4oPE3bmI"/>
    <x v="19"/>
    <s v="Māori"/>
    <s v="Biguanides"/>
    <x v="0"/>
    <d v="2019-07-16T00:00:00"/>
    <s v="Biguanides-&gt;DPP-4 inhibitors|SGLT-2 inhibitors"/>
  </r>
  <r>
    <s v="nr.fkZGn7Rw"/>
    <x v="19"/>
    <s v="Māori"/>
    <s v="Biguanides"/>
    <x v="0"/>
    <d v="2012-03-07T00:00:00"/>
    <s v="Biguanides"/>
  </r>
  <r>
    <s v="NSCuqtlt.I2"/>
    <x v="19"/>
    <s v="Asian"/>
    <s v="Biguanides"/>
    <x v="0"/>
    <d v="2021-11-10T00:00:00"/>
    <s v="Biguanides"/>
  </r>
  <r>
    <s v="nV9y8H6XvPc"/>
    <x v="19"/>
    <s v="Asian"/>
    <s v="Biguanides"/>
    <x v="0"/>
    <d v="2024-05-09T00:00:00"/>
    <s v="Biguanides"/>
  </r>
  <r>
    <s v="rcdMaGzOqiU"/>
    <x v="19"/>
    <s v="Other"/>
    <s v="Biguanides"/>
    <x v="0"/>
    <d v="2011-09-13T00:00:00"/>
    <s v="Biguanides"/>
  </r>
  <r>
    <s v="refjbvOzyt6"/>
    <x v="19"/>
    <s v="Other"/>
    <s v="Biguanides"/>
    <x v="0"/>
    <d v="2016-06-15T00:00:00"/>
    <s v="Biguanides"/>
  </r>
  <r>
    <s v="rFUQNb/1fTg"/>
    <x v="19"/>
    <s v="Pacific peoples"/>
    <s v="Biguanides"/>
    <x v="0"/>
    <d v="2017-03-03T00:00:00"/>
    <s v="Biguanides"/>
  </r>
  <r>
    <s v="rG7agkshKpA"/>
    <x v="19"/>
    <s v="Other"/>
    <s v="Biguanides"/>
    <x v="0"/>
    <d v="2015-12-02T00:00:00"/>
    <s v="Biguanides"/>
  </r>
  <r>
    <s v="Rgg/gxf0Rik"/>
    <x v="19"/>
    <s v="Pacific peoples"/>
    <s v="Biguanides"/>
    <x v="0"/>
    <d v="2020-10-16T00:00:00"/>
    <s v="Biguanides"/>
  </r>
  <r>
    <s v="R0HVtr3.sU."/>
    <x v="19"/>
    <s v="Pacific peoples"/>
    <s v="Biguanides"/>
    <x v="0"/>
    <d v="2016-12-12T00:00:00"/>
    <s v="Biguanides-&gt;Insulin aspart|Insulin glargine-&gt;Biguanides|Insulin glargine-&gt;Sulfonylureas-&gt;Insulin glargine-&gt;Biguanides|Insulin aspart|Insulin isophane-&gt;Biguanides|GLP-1 agonists-&gt;GLP-1 agonists|Insulin glargine-&gt;Biguanides|GLP-1 agonists|Insulin glargine-&gt;Insulin glargine|SGLT-2 inhibitors-&gt;DPP-4 inhibitors|Insulin glargine-&gt;Insulin aspart|Insulin isophane-&gt;Insulin isophane-&gt;Insulin aspart"/>
  </r>
  <r>
    <s v="r2UjoElOUzg"/>
    <x v="19"/>
    <s v="Other"/>
    <s v="Biguanides"/>
    <x v="0"/>
    <d v="2024-07-05T00:00:00"/>
    <s v="Biguanides"/>
  </r>
  <r>
    <s v="rC6dtaRUsuE"/>
    <x v="19"/>
    <s v="Other"/>
    <s v="Biguanides"/>
    <x v="0"/>
    <d v="2020-10-30T00:00:00"/>
    <s v="Biguanides"/>
  </r>
  <r>
    <s v="R6EiSA12MX6"/>
    <x v="19"/>
    <s v="Other"/>
    <s v="Biguanides"/>
    <x v="0"/>
    <d v="2014-12-15T00:00:00"/>
    <s v="Biguanides"/>
  </r>
  <r>
    <s v="1U7ulosDJ4o"/>
    <x v="19"/>
    <s v="Asian"/>
    <s v="Biguanides"/>
    <x v="0"/>
    <d v="2018-05-18T00:00:00"/>
    <s v="Biguanides"/>
  </r>
  <r>
    <s v="11VXrjtNHe."/>
    <x v="19"/>
    <s v="Other"/>
    <s v="Biguanides"/>
    <x v="0"/>
    <d v="2023-07-11T00:00:00"/>
    <s v="Biguanides"/>
  </r>
  <r>
    <s v="15e2GYb4CJY"/>
    <x v="19"/>
    <s v="Māori"/>
    <s v="Biguanides"/>
    <x v="0"/>
    <d v="2022-03-09T00:00:00"/>
    <s v="Biguanides-&gt;Biguanides|Insulin isophane"/>
  </r>
  <r>
    <s v="0qY1aRl2kro"/>
    <x v="19"/>
    <s v="Māori"/>
    <s v="Insulin isophane"/>
    <x v="1"/>
    <d v="2013-08-22T00:00:00"/>
    <s v="Insulin isophane-&gt;Biguanides"/>
  </r>
  <r>
    <s v="0fpQOUTzCZE"/>
    <x v="19"/>
    <s v="Māori"/>
    <s v="Insulin isophane"/>
    <x v="1"/>
    <d v="2015-06-04T00:00:00"/>
    <s v="Insulin isophane-&gt;Biguanides|Insulin isophane"/>
  </r>
  <r>
    <s v="0O4oxntgUYk"/>
    <x v="19"/>
    <s v="Pacific peoples"/>
    <s v="Biguanides"/>
    <x v="0"/>
    <d v="2015-05-04T00:00:00"/>
    <s v="Biguanides"/>
  </r>
  <r>
    <s v="0pntMCGbHkk"/>
    <x v="19"/>
    <s v="Māori"/>
    <s v="Biguanides"/>
    <x v="0"/>
    <d v="2021-07-28T00:00:00"/>
    <s v="Biguanides"/>
  </r>
  <r>
    <s v="0JNN3BojN4U"/>
    <x v="19"/>
    <s v="Other"/>
    <s v="Biguanides"/>
    <x v="0"/>
    <d v="2021-07-05T00:00:00"/>
    <s v="Biguanides"/>
  </r>
  <r>
    <s v="02u3DLZdnQU"/>
    <x v="19"/>
    <s v="Pacific peoples"/>
    <s v="Biguanides"/>
    <x v="0"/>
    <d v="2021-07-13T00:00:00"/>
    <s v="Biguanides"/>
  </r>
  <r>
    <s v="07lYPfU5MP."/>
    <x v="19"/>
    <s v="Other"/>
    <s v="Biguanides"/>
    <x v="0"/>
    <d v="2012-01-23T00:00:00"/>
    <s v="Biguanides"/>
  </r>
  <r>
    <s v="yLENVrONcto"/>
    <x v="19"/>
    <s v="Māori"/>
    <s v="Biguanides"/>
    <x v="0"/>
    <d v="2015-02-09T00:00:00"/>
    <s v="Biguanides-&gt;Biguanides|Sulfonylureas-&gt;Sulfonylureas-&gt;DPP-4 inhibitors-&gt;DPP-4 inhibitors|Sulfonylureas-&gt;SGLT-2 inhibitors-&gt;DPP-4 inhibitors|SGLT-2 inhibitors|Sulfonylureas-&gt;Biguanides|SGLT-2 inhibitors|Sulfonylureas-&gt;Biguanides|DPP-4 inhibitors|Sulfonylureas"/>
  </r>
  <r>
    <s v="BNOzGC6svcE"/>
    <x v="19"/>
    <s v="Other"/>
    <s v="Biguanides"/>
    <x v="0"/>
    <d v="2025-05-12T00:00:00"/>
    <s v="Biguanides"/>
  </r>
  <r>
    <s v="BMuT0iYuWZo"/>
    <x v="19"/>
    <s v="Pacific peoples"/>
    <s v="Biguanides"/>
    <x v="0"/>
    <d v="2021-06-03T00:00:00"/>
    <s v="Biguanides"/>
  </r>
  <r>
    <s v="BwN89uf7wJ."/>
    <x v="19"/>
    <s v="Asian"/>
    <s v="Biguanides"/>
    <x v="0"/>
    <d v="2013-06-05T00:00:00"/>
    <s v="Biguanides"/>
  </r>
  <r>
    <s v="c9j.PkK7pF6"/>
    <x v="19"/>
    <s v="Pacific peoples"/>
    <s v="Biguanides"/>
    <x v="0"/>
    <d v="2025-07-08T00:00:00"/>
    <s v="Biguanides"/>
  </r>
  <r>
    <s v="fMW111SuUhA"/>
    <x v="19"/>
    <s v="Pacific peoples"/>
    <s v="Biguanides"/>
    <x v="0"/>
    <d v="2019-05-16T00:00:00"/>
    <s v="Biguanides-&gt;Insulin isophane|Insulin lispro-&gt;Biguanides|Insulin lispro-&gt;Biguanides|Insulin isophane|Insulin lispro-&gt;DPP-4 inhibitors-&gt;Insulin lispro"/>
  </r>
  <r>
    <s v="FcejWfIkVqw"/>
    <x v="19"/>
    <s v="Other"/>
    <s v="Biguanides"/>
    <x v="0"/>
    <d v="2018-08-09T00:00:00"/>
    <s v="Biguanides"/>
  </r>
  <r>
    <s v="FcYISmWvR5I"/>
    <x v="19"/>
    <s v="Other"/>
    <s v="Biguanides"/>
    <x v="0"/>
    <d v="2021-12-02T00:00:00"/>
    <s v="Biguanides"/>
  </r>
  <r>
    <s v="F0JwHMhmXf2"/>
    <x v="19"/>
    <s v="Pacific peoples"/>
    <s v="Biguanides"/>
    <x v="0"/>
    <d v="2022-04-19T00:00:00"/>
    <s v="Biguanides"/>
  </r>
  <r>
    <s v="F8bbeLZSafc"/>
    <x v="19"/>
    <s v="Asian"/>
    <s v="Biguanides"/>
    <x v="0"/>
    <d v="2025-10-13T00:00:00"/>
    <s v="Biguanides"/>
  </r>
  <r>
    <s v="YXBUlBXq8HY"/>
    <x v="19"/>
    <s v="Pacific peoples"/>
    <s v="Biguanides"/>
    <x v="0"/>
    <d v="2025-11-24T00:00:00"/>
    <s v="Biguanides"/>
  </r>
  <r>
    <s v="zbWMxfRuats"/>
    <x v="19"/>
    <s v="Other"/>
    <s v="Biguanides"/>
    <x v="0"/>
    <d v="2014-07-07T00:00:00"/>
    <s v="Biguanides"/>
  </r>
  <r>
    <s v="zDTRzbrsw3k"/>
    <x v="19"/>
    <s v="Other"/>
    <s v="Biguanides"/>
    <x v="0"/>
    <d v="2024-02-27T00:00:00"/>
    <s v="Biguanides"/>
  </r>
  <r>
    <s v="20oBjqnDeVQ"/>
    <x v="19"/>
    <s v="Other"/>
    <s v="Biguanides"/>
    <x v="0"/>
    <d v="2015-09-29T00:00:00"/>
    <s v="Biguanides"/>
  </r>
  <r>
    <s v="ZJFRwsP46Ko"/>
    <x v="19"/>
    <s v="Māori"/>
    <s v="Biguanides"/>
    <x v="0"/>
    <d v="2024-09-20T00:00:00"/>
    <s v="Biguanides-&gt;DPP-4 inhibitors|SGLT-2 inhibitors-&gt;DPP-4 inhibitors-&gt;Biguanides|GLP-1 agonists-&gt;GLP-1 agonists"/>
  </r>
  <r>
    <s v="2Zm5sO7yuM6"/>
    <x v="19"/>
    <s v="Māori"/>
    <s v="Biguanides"/>
    <x v="0"/>
    <d v="2023-04-14T00:00:00"/>
    <s v="Biguanides"/>
  </r>
  <r>
    <s v="2FHhF0zN.zU"/>
    <x v="19"/>
    <s v="Māori"/>
    <s v="Biguanides"/>
    <x v="0"/>
    <d v="2016-02-04T00:00:00"/>
    <s v="Biguanides-&gt;SGLT-2 inhibitors"/>
  </r>
  <r>
    <s v="2lrcE.a4fR2"/>
    <x v="19"/>
    <s v="Other"/>
    <s v="Biguanides"/>
    <x v="0"/>
    <d v="2015-10-24T00:00:00"/>
    <s v="Biguanides"/>
  </r>
  <r>
    <s v="9YXo5aVfzao"/>
    <x v="19"/>
    <s v="Other"/>
    <s v="Biguanides"/>
    <x v="0"/>
    <d v="2011-12-06T00:00:00"/>
    <s v="Biguanides"/>
  </r>
  <r>
    <s v="9owzz5UpxuE"/>
    <x v="19"/>
    <s v="Asian"/>
    <s v="Biguanides"/>
    <x v="0"/>
    <d v="2014-07-11T00:00:00"/>
    <s v="Biguanides"/>
  </r>
  <r>
    <s v="9JoajmpnfI."/>
    <x v="19"/>
    <s v="Other"/>
    <s v="Biguanides"/>
    <x v="0"/>
    <d v="2020-06-24T00:00:00"/>
    <s v="Biguanides"/>
  </r>
  <r>
    <s v="9JxxodQmjdM"/>
    <x v="19"/>
    <s v="Other"/>
    <s v="Biguanides"/>
    <x v="0"/>
    <d v="2016-10-03T00:00:00"/>
    <s v="Biguanides"/>
  </r>
  <r>
    <s v="3a4uI/Ajf0s"/>
    <x v="19"/>
    <s v="Other"/>
    <s v="Biguanides"/>
    <x v="0"/>
    <d v="2025-11-06T00:00:00"/>
    <s v="Biguanides"/>
  </r>
  <r>
    <s v="3dBsBv40jls"/>
    <x v="19"/>
    <s v="Other"/>
    <s v="Biguanides"/>
    <x v="0"/>
    <d v="2017-05-31T00:00:00"/>
    <s v="Biguanides-&gt;GLP-1 agonists-&gt;Biguanides|GLP-1 agonists"/>
  </r>
  <r>
    <s v="373Kr.3GgHI"/>
    <x v="19"/>
    <s v="Māori"/>
    <s v="Biguanides"/>
    <x v="0"/>
    <d v="2021-02-17T00:00:00"/>
    <s v="Biguanides-&gt;Biguanides|DPP-4 inhibitors-&gt;DPP-4 inhibitors"/>
  </r>
  <r>
    <s v="CDCpP/3fAQ2"/>
    <x v="19"/>
    <s v="Pacific peoples"/>
    <s v="Biguanides"/>
    <x v="0"/>
    <d v="2023-06-30T00:00:00"/>
    <s v="Biguanides"/>
  </r>
  <r>
    <s v="CG6cHY8LGHY"/>
    <x v="19"/>
    <s v="Māori"/>
    <s v="Biguanides"/>
    <x v="0"/>
    <d v="2017-04-13T00:00:00"/>
    <s v="Biguanides-&gt;DPP-4 inhibitors-&gt;Biguanides|DPP-4 inhibitors-&gt;SGLT-2 inhibitors-&gt;Biguanides|DPP-4 inhibitors|SGLT-2 inhibitors-&gt;Insulin glargine-&gt;DPP-4 inhibitors|Insulin glargine"/>
  </r>
  <r>
    <s v="a9VgpzKALX2"/>
    <x v="19"/>
    <s v="Māori"/>
    <s v="Biguanides"/>
    <x v="0"/>
    <d v="2022-08-26T00:00:00"/>
    <s v="Biguanides"/>
  </r>
  <r>
    <s v="a8xhijh3Brg"/>
    <x v="19"/>
    <s v="Other"/>
    <s v="Biguanides"/>
    <x v="0"/>
    <d v="2011-12-08T00:00:00"/>
    <s v="Biguanides"/>
  </r>
  <r>
    <s v="a7Be2DYFvv2"/>
    <x v="19"/>
    <s v="Pacific peoples"/>
    <s v="Biguanides|Insulin glargine"/>
    <x v="0"/>
    <d v="2019-01-11T00:00:00"/>
    <s v="Biguanides|Insulin glargine-&gt;Biguanides|Sulfonylureas-&gt;Biguanides-&gt;DPP-4 inhibitors-&gt;SGLT-2 inhibitors-&gt;DPP-4 inhibitors|SGLT-2 inhibitors"/>
  </r>
  <r>
    <s v="G0vkw2wlJNM"/>
    <x v="19"/>
    <s v="Pacific peoples"/>
    <s v="Biguanides"/>
    <x v="0"/>
    <d v="2025-04-23T00:00:00"/>
    <s v="Biguanides-&gt;Biguanides|GLP-1 agonists"/>
  </r>
  <r>
    <s v="G.kP/XFMg3A"/>
    <x v="19"/>
    <s v="Pacific peoples"/>
    <s v="Biguanides|Insulin aspart"/>
    <x v="0"/>
    <d v="2019-05-03T00:00:00"/>
    <s v="Biguanides|Insulin aspart-&gt;DPP-4 inhibitors|Insulin aspart-&gt;Biguanides-&gt;Biguanides|GLP-1 agonists-&gt;Insulin aspart"/>
  </r>
  <r>
    <s v="g9nk.2Kon/M"/>
    <x v="19"/>
    <s v="Other"/>
    <s v="Biguanides"/>
    <x v="0"/>
    <d v="2012-12-18T00:00:00"/>
    <s v="Biguanides-&gt;Insulin isophane-&gt;Insulin aspart-&gt;Sulfonylureas-&gt;Biguanides|Sulfonylureas-&gt;DPP-4 inhibitors-&gt;DPP-4 inhibitors|Sulfonylureas-&gt;Insulin glargine-&gt;Insulin glulisine-&gt;SGLT-2 inhibitors-&gt;GLP-1 agonists-&gt;DPP-4 inhibitors|SGLT-2 inhibitors-&gt;DPP-4 inhibitors|Insulin glargine|SGLT-2 inhibitors-&gt;Biguanides|DPP-4 inhibitors|Insulin glargine|SGLT-2 inhibitors-&gt;DPP-4 inhibitors|GLP-1 agonists"/>
  </r>
  <r>
    <s v="GB8qfr0XD5o"/>
    <x v="19"/>
    <s v="Pacific peoples"/>
    <s v="Biguanides|Insulin aspart|Insulin glargine"/>
    <x v="0"/>
    <d v="2017-08-04T00:00:00"/>
    <s v="Biguanides|Insulin aspart|Insulin glargine-&gt;Biguanides|Insulin aspart-&gt;Insulin aspart-&gt;DPP-4 inhibitors|Insulin aspart-&gt;DPP-4 inhibitors|Insulin glargine|Insulin glulisine-&gt;DPP-4 inhibitors-&gt;Insulin glargine|Insulin glulisine-&gt;Insulin glulisine-&gt;Insulin glargine-&gt;Biguanides|GLP-1 agonists|Insulin glargine|Insulin glulisine-&gt;GLP-1 agonists|Insulin glargine|Insulin glulisine-&gt;Biguanides|GLP-1 agonists|Insulin glulisine-&gt;GLP-1 agonists|Insulin glulisine-&gt;GLP-1 agonists|Insulin glargine-&gt;Biguanides|Insulin glargine-&gt;Biguanides|GLP-1 agonists|Insulin glargine-&gt;GLP-1 agonists"/>
  </r>
  <r>
    <s v="gIkgb.cOumU"/>
    <x v="19"/>
    <s v="Other"/>
    <s v="Biguanides"/>
    <x v="0"/>
    <d v="2025-09-16T00:00:00"/>
    <s v="Biguanides"/>
  </r>
  <r>
    <s v="GHDMGpB.D4c"/>
    <x v="19"/>
    <s v="Other"/>
    <s v="Biguanides"/>
    <x v="0"/>
    <d v="2023-08-07T00:00:00"/>
    <s v="Biguanides"/>
  </r>
  <r>
    <s v="GlSxw3hW4Ns"/>
    <x v="19"/>
    <s v="Pacific peoples"/>
    <s v="Biguanides"/>
    <x v="0"/>
    <d v="2015-11-09T00:00:00"/>
    <s v="Biguanides"/>
  </r>
  <r>
    <s v="cZY213rvvdI"/>
    <x v="19"/>
    <s v="Other"/>
    <s v="Insulin aspart|Insulin glargine"/>
    <x v="1"/>
    <d v="2012-09-10T00:00:00"/>
    <s v="Insulin aspart|Insulin glargine-&gt;Insulin glargine-&gt;Insulin aspart-&gt;Insulin aspart|Insulin isophane-&gt;Insulin isophane-&gt;Biguanides"/>
  </r>
  <r>
    <s v="cUOY.FSXQwA"/>
    <x v="19"/>
    <s v="Māori"/>
    <s v="Biguanides"/>
    <x v="0"/>
    <d v="2021-03-16T00:00:00"/>
    <s v="Biguanides"/>
  </r>
  <r>
    <s v="cwMWcRBKU9."/>
    <x v="19"/>
    <s v="Other"/>
    <s v="Biguanides"/>
    <x v="0"/>
    <d v="2016-06-22T00:00:00"/>
    <s v="Biguanides"/>
  </r>
  <r>
    <s v="CYkWWk3dfNk"/>
    <x v="19"/>
    <s v="Māori"/>
    <s v="Biguanides"/>
    <x v="0"/>
    <d v="2020-06-04T00:00:00"/>
    <s v="Biguanides"/>
  </r>
  <r>
    <s v="JS/9LSXxnto"/>
    <x v="19"/>
    <s v="Pacific peoples"/>
    <s v="Biguanides"/>
    <x v="0"/>
    <d v="2012-03-23T00:00:00"/>
    <s v="Biguanides-&gt;Biguanides|DPP-4 inhibitors-&gt;DPP-4 inhibitors-&gt;Biguanides|GLP-1 agonists|Sulfonylureas-&gt;GLP-1 agonists-&gt;DPP-4 inhibitors|Insulin aspart|Insulin glargine-&gt;Sulfonylureas-&gt;DPP-4 inhibitors|Sulfonylureas-&gt;DPP-4 inhibitors|Insulin glargine|Sulfonylureas-&gt;DPP-4 inhibitors|Insulin glargine-&gt;DPP-4 inhibitors|Insulin glargine|SGLT-2 inhibitors|Sulfonylureas-&gt;DPP-4 inhibitors|SGLT-2 inhibitors|Sulfonylureas"/>
  </r>
  <r>
    <s v="JUEmt3RhQac"/>
    <x v="19"/>
    <s v="Other"/>
    <s v="Biguanides"/>
    <x v="0"/>
    <d v="2016-01-07T00:00:00"/>
    <s v="Biguanides"/>
  </r>
  <r>
    <s v="JsSIWmlokAk"/>
    <x v="19"/>
    <s v="Asian"/>
    <s v="Biguanides"/>
    <x v="0"/>
    <d v="2018-12-20T00:00:00"/>
    <s v="Biguanides"/>
  </r>
  <r>
    <s v="k.Wz5fmKiEA"/>
    <x v="19"/>
    <s v="Other"/>
    <s v="Biguanides"/>
    <x v="0"/>
    <d v="2015-09-22T00:00:00"/>
    <s v="Biguanides"/>
  </r>
  <r>
    <s v="JGIt2tvExuM"/>
    <x v="19"/>
    <s v="Māori"/>
    <s v="Biguanides"/>
    <x v="0"/>
    <d v="2022-02-28T00:00:00"/>
    <s v="Biguanides"/>
  </r>
  <r>
    <s v="JJpAhXWR0nA"/>
    <x v="19"/>
    <s v="Other"/>
    <s v="Biguanides"/>
    <x v="0"/>
    <d v="2017-06-15T00:00:00"/>
    <s v="Biguanides-&gt;Sulfonylureas-&gt;Biguanides|DPP-4 inhibitors-&gt;DPP-4 inhibitors"/>
  </r>
  <r>
    <s v="kaER3nj/i5U"/>
    <x v="19"/>
    <s v="Pacific peoples"/>
    <s v="Biguanides"/>
    <x v="0"/>
    <d v="2022-09-29T00:00:00"/>
    <s v="Biguanides"/>
  </r>
  <r>
    <s v="K0b398k.6bY"/>
    <x v="19"/>
    <s v="Other"/>
    <s v="Biguanides"/>
    <x v="0"/>
    <d v="2023-12-07T00:00:00"/>
    <s v="Biguanides"/>
  </r>
  <r>
    <s v="K4nkYLI4Gok"/>
    <x v="19"/>
    <s v="Other"/>
    <s v="Biguanides"/>
    <x v="0"/>
    <d v="2011-08-31T00:00:00"/>
    <s v="Biguanides-&gt;Insulin isophane"/>
  </r>
  <r>
    <s v="K6dGfA0nPYo"/>
    <x v="19"/>
    <s v="Other"/>
    <s v="Biguanides"/>
    <x v="0"/>
    <d v="2015-09-22T00:00:00"/>
    <s v="Biguanides-&gt;Sulfonylureas-&gt;DPP-4 inhibitors-&gt;DPP-4 inhibitors|Sulfonylureas-&gt;DPP-4 inhibitors|SGLT-2 inhibitors-&gt;GLP-1 agonists-&gt;SGLT-2 inhibitors-&gt;GLP-1 agonists|SGLT-2 inhibitors"/>
  </r>
  <r>
    <s v="nFRT9RZRZ4."/>
    <x v="19"/>
    <s v="Māori"/>
    <s v="Biguanides"/>
    <x v="0"/>
    <d v="2015-02-25T00:00:00"/>
    <s v="Biguanides"/>
  </r>
  <r>
    <s v="NFlEQxP6wDI"/>
    <x v="19"/>
    <s v="Other"/>
    <s v="Biguanides"/>
    <x v="0"/>
    <d v="2015-07-18T00:00:00"/>
    <s v="Biguanides"/>
  </r>
  <r>
    <s v="YaU4iddVww."/>
    <x v="19"/>
    <s v="Pacific peoples"/>
    <s v="Biguanides"/>
    <x v="0"/>
    <d v="2024-01-15T00:00:00"/>
    <s v="Biguanides"/>
  </r>
  <r>
    <s v="y5y//TsF6ZA"/>
    <x v="19"/>
    <s v="Other"/>
    <s v="Biguanides"/>
    <x v="0"/>
    <d v="2015-03-26T00:00:00"/>
    <s v="Biguanides"/>
  </r>
  <r>
    <s v="y0RerNqpWKw"/>
    <x v="19"/>
    <s v="Pacific peoples"/>
    <s v="DPP-4 inhibitors"/>
    <x v="0"/>
    <d v="2023-02-20T00:00:00"/>
    <s v="DPP-4 inhibitors-&gt;Biguanides-&gt;Insulin isophane"/>
  </r>
  <r>
    <s v="y0DWM71iXKw"/>
    <x v="19"/>
    <s v="Pacific peoples"/>
    <s v="Biguanides"/>
    <x v="0"/>
    <d v="2022-01-25T00:00:00"/>
    <s v="Biguanides-&gt;Biguanides|GLP-1 agonists|Sulfonylureas-&gt;Biguanides|Sulfonylureas"/>
  </r>
  <r>
    <s v="y2lOzl2rkVk"/>
    <x v="19"/>
    <s v="Other"/>
    <s v="Biguanides"/>
    <x v="0"/>
    <d v="2017-03-08T00:00:00"/>
    <s v="Biguanides"/>
  </r>
  <r>
    <s v="YfCniHMXhAM"/>
    <x v="19"/>
    <s v="Māori"/>
    <s v="Biguanides"/>
    <x v="0"/>
    <d v="2013-07-02T00:00:00"/>
    <s v="Biguanides"/>
  </r>
  <r>
    <s v="YhVWudnpY0Q"/>
    <x v="19"/>
    <s v="Pacific peoples"/>
    <s v="Biguanides"/>
    <x v="0"/>
    <d v="2019-03-19T00:00:00"/>
    <s v="Biguanides-&gt;SGLT-2 inhibitors-&gt;DPP-4 inhibitors-&gt;Biguanides|DPP-4 inhibitors-&gt;Biguanides|Insulin isophane-&gt;DPP-4 inhibitors|Insulin isophane-&gt;Insulin isophane"/>
  </r>
  <r>
    <s v="UOpsUjPJo/A"/>
    <x v="19"/>
    <s v="Māori"/>
    <s v="Biguanides"/>
    <x v="0"/>
    <d v="2020-06-22T00:00:00"/>
    <s v="Biguanides"/>
  </r>
  <r>
    <s v="up646vd3HGo"/>
    <x v="19"/>
    <s v="Asian"/>
    <s v="Biguanides"/>
    <x v="0"/>
    <d v="2020-12-07T00:00:00"/>
    <s v="Biguanides"/>
  </r>
  <r>
    <s v="UQD4575asj."/>
    <x v="19"/>
    <s v="Māori"/>
    <s v="Biguanides"/>
    <x v="0"/>
    <d v="2018-12-04T00:00:00"/>
    <s v="Biguanides"/>
  </r>
  <r>
    <s v="xrcwYX2dNQ6"/>
    <x v="19"/>
    <s v="Pacific peoples"/>
    <s v="Biguanides"/>
    <x v="0"/>
    <d v="2012-08-21T00:00:00"/>
    <s v="Biguanides"/>
  </r>
  <r>
    <s v="Ud3GoLz4YAE"/>
    <x v="19"/>
    <s v="Māori"/>
    <s v="Biguanides"/>
    <x v="0"/>
    <d v="2017-01-04T00:00:00"/>
    <s v="Biguanides-&gt;Biguanides|Insulin isophane-&gt;Insulin isophane-&gt;SGLT-2 inhibitors-&gt;SGLT-2 inhibitors|Sulfonylureas"/>
  </r>
  <r>
    <s v="uGUZSe9G9IQ"/>
    <x v="19"/>
    <s v="Other"/>
    <s v="Biguanides|Insulin aspart|Insulin glargine"/>
    <x v="0"/>
    <d v="2019-01-16T00:00:00"/>
    <s v="Biguanides|Insulin aspart|Insulin glargine-&gt;Insulin aspart-&gt;Biguanides-&gt;Insulin aspart|Insulin glargine-&gt;Insulin glargine-&gt;DPP-4 inhibitors-&gt;DPP-4 inhibitors|Insulin aspart|Insulin glargine-&gt;DPP-4 inhibitors|Insulin glargine-&gt;DPP-4 inhibitors|SGLT-2 inhibitors-&gt;DPP-4 inhibitors|Insulin glargine|SGLT-2 inhibitors"/>
  </r>
  <r>
    <s v="Uedw46y4FpE"/>
    <x v="19"/>
    <s v="Māori"/>
    <s v="Biguanides"/>
    <x v="0"/>
    <d v="2016-03-02T00:00:00"/>
    <s v="Biguanides-&gt;Insulin isophane"/>
  </r>
  <r>
    <s v="QSOjqPLcco6"/>
    <x v="19"/>
    <s v="Māori"/>
    <s v="Biguanides|Insulin glargine"/>
    <x v="0"/>
    <d v="2019-10-19T00:00:00"/>
    <s v="Biguanides|Insulin glargine-&gt;Insulin aspart-&gt;Biguanides|Insulin aspart|Insulin glargine-&gt;Biguanides|DPP-4 inhibitors|Insulin glargine-&gt;Biguanides|DPP-4 inhibitors-&gt;DPP-4 inhibitors|Insulin glargine-&gt;Biguanides|GLP-1 agonists|Insulin glargine-&gt;GLP-1 agonists-&gt;Biguanides|GLP-1 agonists-&gt;Insulin glargine-&gt;GLP-1 agonists|Insulin glargine"/>
  </r>
  <r>
    <s v="qot2414QPUg"/>
    <x v="19"/>
    <s v="Other"/>
    <s v="Biguanides"/>
    <x v="0"/>
    <d v="2021-04-14T00:00:00"/>
    <s v="Biguanides"/>
  </r>
  <r>
    <s v="qlpCAH.gwBU"/>
    <x v="19"/>
    <s v="Pacific peoples"/>
    <s v="Biguanides"/>
    <x v="0"/>
    <d v="2019-07-15T00:00:00"/>
    <s v="Biguanides-&gt;Biguanides|Insulin glargine-&gt;Insulin glargine|Insulin lispro-&gt;DPP-4 inhibitors|Insulin glargine|Insulin lispro-&gt;Insulin glargine-&gt;Biguanides|DPP-4 inhibitors|Insulin glargine-&gt;DPP-4 inhibitors|Insulin glargine-&gt;Biguanides|DPP-4 inhibitors-&gt;DPP-4 inhibitors|SGLT-2 inhibitors-&gt;Thiazolidinedione-&gt;DPP-4 inhibitors|SGLT-2 inhibitors|Thiazolidinedione-&gt;DPP-4 inhibitors-&gt;SGLT-2 inhibitors|Thiazolidinedione-&gt;Biguanides|DPP-4 inhibitors|SGLT-2 inhibitors|Thiazolidinedione-&gt;DPP-4 inhibitors|SGLT-2 inhibitors|Sulfonylureas|Thiazolidinedione-&gt;Biguanides|DPP-4 inhibitors|SGLT-2 inhibitors|Sulfonylureas|Thiazolidinedione-&gt;Biguanides|GLP-1 agonists|Sulfonylureas|Thiazolidinedione-&gt;GLP-1 agonists-&gt;GLP-1 agonists|Thiazolidinedione"/>
  </r>
  <r>
    <s v="qm2pcfdlol2"/>
    <x v="19"/>
    <s v="Other"/>
    <s v="Biguanides"/>
    <x v="0"/>
    <d v="2013-01-23T00:00:00"/>
    <s v="Biguanides"/>
  </r>
  <r>
    <s v="RaMaRxa3W.A"/>
    <x v="19"/>
    <s v="Asian"/>
    <s v="Biguanides|Sulfonylureas"/>
    <x v="0"/>
    <d v="2018-12-06T00:00:00"/>
    <s v="Biguanides|Sulfonylureas-&gt;Biguanides-&gt;DPP-4 inhibitors"/>
  </r>
  <r>
    <s v="r7JOnfXEC6Q"/>
    <x v="19"/>
    <s v="Māori"/>
    <s v="Biguanides"/>
    <x v="0"/>
    <d v="2013-05-10T00:00:00"/>
    <s v="Biguanides"/>
  </r>
  <r>
    <s v="Nb6UX6qIRFQ"/>
    <x v="19"/>
    <s v="Māori"/>
    <s v="Biguanides"/>
    <x v="0"/>
    <d v="2016-10-13T00:00:00"/>
    <s v="Biguanides"/>
  </r>
  <r>
    <s v="NAbeC1.fBPc"/>
    <x v="19"/>
    <s v="Māori"/>
    <s v="DPP-4 inhibitors"/>
    <x v="0"/>
    <d v="2023-08-15T00:00:00"/>
    <s v="DPP-4 inhibitors"/>
  </r>
  <r>
    <s v="NaKMk7r6md6"/>
    <x v="19"/>
    <s v="Asian"/>
    <s v="Biguanides"/>
    <x v="0"/>
    <d v="2025-01-08T00:00:00"/>
    <s v="Biguanides"/>
  </r>
  <r>
    <s v="NAqeTeFTIC2"/>
    <x v="19"/>
    <s v="Māori"/>
    <s v="Biguanides"/>
    <x v="0"/>
    <d v="2019-02-05T00:00:00"/>
    <s v="Biguanides"/>
  </r>
  <r>
    <s v="N.qsct23ObA"/>
    <x v="19"/>
    <s v="Other"/>
    <s v="Biguanides"/>
    <x v="0"/>
    <d v="2020-06-03T00:00:00"/>
    <s v="Biguanides"/>
  </r>
  <r>
    <s v="MYLABNI1sJ6"/>
    <x v="19"/>
    <s v="Pacific peoples"/>
    <s v="Biguanides"/>
    <x v="0"/>
    <d v="2020-04-24T00:00:00"/>
    <s v="Biguanides"/>
  </r>
  <r>
    <s v="NGbKqV5jSnc"/>
    <x v="19"/>
    <s v="Māori"/>
    <s v="Biguanides"/>
    <x v="0"/>
    <d v="2014-01-13T00:00:00"/>
    <s v="Biguanides"/>
  </r>
  <r>
    <s v="QgRUr81q8yM"/>
    <x v="19"/>
    <s v="Other"/>
    <s v="Biguanides"/>
    <x v="0"/>
    <d v="2014-07-21T00:00:00"/>
    <s v="Biguanides"/>
  </r>
  <r>
    <s v="JiaF0q5Hk7E"/>
    <x v="19"/>
    <s v="Other"/>
    <s v="Biguanides"/>
    <x v="0"/>
    <d v="2012-03-06T00:00:00"/>
    <s v="Biguanides"/>
  </r>
  <r>
    <s v="JkVZPdgOxis"/>
    <x v="19"/>
    <s v="Asian"/>
    <s v="Biguanides"/>
    <x v="0"/>
    <d v="2023-05-10T00:00:00"/>
    <s v="Biguanides"/>
  </r>
  <r>
    <s v="mTHoZcPHJjE"/>
    <x v="19"/>
    <s v="Other"/>
    <s v="Biguanides"/>
    <x v="0"/>
    <d v="2020-08-11T00:00:00"/>
    <s v="Biguanides"/>
  </r>
  <r>
    <s v="mRX.4jAQaX."/>
    <x v="19"/>
    <s v="Other"/>
    <s v="Biguanides"/>
    <x v="0"/>
    <d v="2025-11-10T00:00:00"/>
    <s v="Biguanides"/>
  </r>
  <r>
    <s v="G.PfboxQwCo"/>
    <x v="19"/>
    <s v="Māori"/>
    <s v="Biguanides"/>
    <x v="0"/>
    <d v="2013-06-18T00:00:00"/>
    <s v="Biguanides"/>
  </r>
  <r>
    <s v="FymSG9dmQQM"/>
    <x v="19"/>
    <s v="Other"/>
    <s v="Insulin aspart|Insulin glargine"/>
    <x v="1"/>
    <d v="2016-10-10T00:00:00"/>
    <s v="Insulin aspart|Insulin glargine-&gt;Insulin glargine-&gt;Insulin aspart|Insulin isophane-&gt;Insulin aspart-&gt;Biguanides|Insulin aspart|Insulin glargine"/>
  </r>
  <r>
    <s v="jh.yUtsxcXk"/>
    <x v="19"/>
    <s v="Other"/>
    <s v="Biguanides"/>
    <x v="0"/>
    <d v="2019-11-01T00:00:00"/>
    <s v="Biguanides"/>
  </r>
  <r>
    <s v="jdYTYzmgaXo"/>
    <x v="19"/>
    <s v="Asian"/>
    <s v="DPP-4 inhibitors"/>
    <x v="0"/>
    <d v="2024-03-22T00:00:00"/>
    <s v="DPP-4 inhibitors-&gt;SGLT-2 inhibitors-&gt;DPP-4 inhibitors|SGLT-2 inhibitors"/>
  </r>
  <r>
    <s v="jELFhcHerhI"/>
    <x v="19"/>
    <s v="Māori"/>
    <s v="Biguanides"/>
    <x v="0"/>
    <d v="2020-10-21T00:00:00"/>
    <s v="Biguanides"/>
  </r>
  <r>
    <s v="tunC5kdwWHk"/>
    <x v="19"/>
    <s v="Other"/>
    <s v="Biguanides"/>
    <x v="0"/>
    <d v="2025-07-07T00:00:00"/>
    <s v="Biguanides"/>
  </r>
  <r>
    <s v="tk20Dl68teo"/>
    <x v="19"/>
    <s v="Other"/>
    <s v="Biguanides"/>
    <x v="0"/>
    <d v="2025-12-05T00:00:00"/>
    <s v="Biguanides"/>
  </r>
  <r>
    <s v="X.rYB3P2sEM"/>
    <x v="19"/>
    <s v="Other"/>
    <s v="Biguanides"/>
    <x v="0"/>
    <d v="2020-04-06T00:00:00"/>
    <s v="Biguanides"/>
  </r>
  <r>
    <s v="WZVA.FEAwZU"/>
    <x v="19"/>
    <s v="Māori"/>
    <s v="Biguanides"/>
    <x v="0"/>
    <d v="2012-03-07T00:00:00"/>
    <s v="Biguanides"/>
  </r>
  <r>
    <s v="wZzTVKKbSi6"/>
    <x v="19"/>
    <s v="Pacific peoples"/>
    <s v="Biguanides"/>
    <x v="0"/>
    <d v="2015-07-09T00:00:00"/>
    <s v="Biguanides-&gt;Insulin glargine-&gt;Sulfonylureas-&gt;Insulin glargine|Sulfonylureas-&gt;Insulin lispro-&gt;Insulin lispro|Sulfonylureas"/>
  </r>
  <r>
    <s v="UDCrA.neOfU"/>
    <x v="19"/>
    <s v="Pacific peoples"/>
    <s v="Biguanides"/>
    <x v="0"/>
    <d v="2014-11-13T00:00:00"/>
    <s v="Biguanides"/>
  </r>
  <r>
    <s v="u9LQ8zcd80."/>
    <x v="19"/>
    <s v="Other"/>
    <s v="Biguanides"/>
    <x v="0"/>
    <d v="2014-11-07T00:00:00"/>
    <s v="Biguanides"/>
  </r>
  <r>
    <s v="xEdWVqUO.A6"/>
    <x v="19"/>
    <s v="Māori"/>
    <s v="Biguanides"/>
    <x v="0"/>
    <d v="2021-11-24T00:00:00"/>
    <s v="Biguanides"/>
  </r>
  <r>
    <s v="x7OlyAkGt2Q"/>
    <x v="19"/>
    <s v="Māori"/>
    <s v="Biguanides|Sulfonylureas"/>
    <x v="0"/>
    <d v="2022-11-07T00:00:00"/>
    <s v="Biguanides|Sulfonylureas-&gt;Sulfonylureas-&gt;Biguanides|GLP-1 agonists-&gt;GLP-1 agonists"/>
  </r>
  <r>
    <s v="X8ajLaoKDOU"/>
    <x v="19"/>
    <s v="Māori"/>
    <s v="Biguanides"/>
    <x v="0"/>
    <d v="2018-10-10T00:00:00"/>
    <s v="Biguanides"/>
  </r>
  <r>
    <s v=".koFRCNT1Qs"/>
    <x v="19"/>
    <s v="Other"/>
    <s v="Biguanides"/>
    <x v="0"/>
    <d v="2016-07-18T00:00:00"/>
    <s v="Biguanides"/>
  </r>
  <r>
    <s v=".IrYlHJky56"/>
    <x v="19"/>
    <s v="Māori"/>
    <s v="Biguanides"/>
    <x v="0"/>
    <d v="2024-05-29T00:00:00"/>
    <s v="Biguanides-&gt;Insulin aspart|Insulin isophane-&gt;Insulin isophane"/>
  </r>
  <r>
    <s v=".HanMPM0VCM"/>
    <x v="19"/>
    <s v="Māori"/>
    <s v="Biguanides"/>
    <x v="0"/>
    <d v="2024-09-12T00:00:00"/>
    <s v="Biguanides-&gt;SGLT-2 inhibitors"/>
  </r>
  <r>
    <s v=".Md9pv4j69I"/>
    <x v="19"/>
    <s v="Māori"/>
    <s v="Biguanides"/>
    <x v="0"/>
    <d v="2016-07-10T00:00:00"/>
    <s v="Biguanides"/>
  </r>
  <r>
    <s v="XG0OBDsBvvE"/>
    <x v="19"/>
    <s v="Māori"/>
    <s v="Biguanides"/>
    <x v="0"/>
    <d v="2014-12-18T00:00:00"/>
    <s v="Biguanides"/>
  </r>
  <r>
    <s v="Xoo9ZfMVp7M"/>
    <x v="19"/>
    <s v="Māori"/>
    <s v="Biguanides"/>
    <x v="0"/>
    <d v="2021-12-07T00:00:00"/>
    <s v="Biguanides"/>
  </r>
  <r>
    <s v="xOoP/3./nTs"/>
    <x v="19"/>
    <s v="Other"/>
    <s v="Biguanides"/>
    <x v="0"/>
    <d v="2014-02-19T00:00:00"/>
    <s v="Biguanides"/>
  </r>
  <r>
    <s v="XPhbSQoJ76A"/>
    <x v="19"/>
    <s v="Māori"/>
    <s v="Biguanides"/>
    <x v="0"/>
    <d v="2022-09-07T00:00:00"/>
    <s v="Biguanides"/>
  </r>
  <r>
    <s v="/WScoY/hwSs"/>
    <x v="19"/>
    <s v="Māori"/>
    <s v="Biguanides"/>
    <x v="0"/>
    <d v="2019-08-30T00:00:00"/>
    <s v="Biguanides"/>
  </r>
  <r>
    <s v="/oqi2BxBK4A"/>
    <x v="19"/>
    <s v="Māori"/>
    <s v="Biguanides"/>
    <x v="0"/>
    <d v="2020-05-18T00:00:00"/>
    <s v="Biguanides"/>
  </r>
  <r>
    <s v="/rUIoIwr47Y"/>
    <x v="19"/>
    <s v="Māori"/>
    <s v="Biguanides"/>
    <x v="0"/>
    <d v="2018-07-12T00:00:00"/>
    <s v="Biguanides"/>
  </r>
  <r>
    <s v=".ZE44zq5RsE"/>
    <x v="19"/>
    <s v="Other"/>
    <s v="Biguanides"/>
    <x v="0"/>
    <d v="2014-06-11T00:00:00"/>
    <s v="Biguanides"/>
  </r>
  <r>
    <s v="mhSorigYADs"/>
    <x v="19"/>
    <s v="Māori"/>
    <s v="Biguanides"/>
    <x v="0"/>
    <d v="2021-05-14T00:00:00"/>
    <s v="Biguanides"/>
  </r>
  <r>
    <s v="qLUqOdfKqXE"/>
    <x v="19"/>
    <s v="Pacific peoples"/>
    <s v="Biguanides"/>
    <x v="0"/>
    <d v="2025-04-07T00:00:00"/>
    <s v="Biguanides"/>
  </r>
  <r>
    <s v="Qjg0gnnmbfI"/>
    <x v="19"/>
    <s v="Māori"/>
    <s v="Biguanides"/>
    <x v="0"/>
    <d v="2017-09-27T00:00:00"/>
    <s v="Biguanides-&gt;Biguanides|Insulin isophane-&gt;Insulin aspart|Insulin isophane"/>
  </r>
  <r>
    <s v="Qh/jK921GtM"/>
    <x v="19"/>
    <s v="Pacific peoples"/>
    <s v="Biguanides"/>
    <x v="0"/>
    <d v="2024-10-24T00:00:00"/>
    <s v="Biguanides-&gt;Insulin aspart|Insulin isophane-&gt;Insulin aspart-&gt;Insulin isophane"/>
  </r>
  <r>
    <s v="qcp2.BhR7uM"/>
    <x v="19"/>
    <s v="Māori"/>
    <s v="Biguanides"/>
    <x v="0"/>
    <d v="2017-06-29T00:00:00"/>
    <s v="Biguanides"/>
  </r>
  <r>
    <s v="qBMOBeBcoy."/>
    <x v="19"/>
    <s v="Other"/>
    <s v="Biguanides"/>
    <x v="0"/>
    <d v="2023-01-26T00:00:00"/>
    <s v="Biguanides"/>
  </r>
  <r>
    <s v="m69oDuomxsk"/>
    <x v="19"/>
    <s v="Other"/>
    <s v="Biguanides"/>
    <x v="0"/>
    <d v="2016-11-30T00:00:00"/>
    <s v="Biguanides"/>
  </r>
  <r>
    <s v="MFzXZnHcL6Y"/>
    <x v="19"/>
    <s v="Other"/>
    <s v="Insulin aspart"/>
    <x v="1"/>
    <d v="2012-09-04T00:00:00"/>
    <s v="Insulin aspart-&gt;Insulin aspart|Insulin glargine-&gt;Insulin glargine-&gt;Insulin glargine|Insulin glulisine-&gt;Insulin glulisine-&gt;Biguanides-&gt;Biguanides|Insulin glargine-&gt;Insulin glulisine|Insulin isophane"/>
  </r>
  <r>
    <s v="j2.b3oA8NW2"/>
    <x v="19"/>
    <s v="Pacific peoples"/>
    <s v="Biguanides"/>
    <x v="0"/>
    <d v="2014-01-22T00:00:00"/>
    <s v="Biguanides"/>
  </r>
  <r>
    <s v="j.M7J1HUZ1w"/>
    <x v="19"/>
    <s v="Other"/>
    <s v="Biguanides"/>
    <x v="0"/>
    <d v="2018-08-14T00:00:00"/>
    <s v="Biguanides"/>
  </r>
  <r>
    <s v="j0pF3lOm2/Q"/>
    <x v="19"/>
    <s v="Other"/>
    <s v="Biguanides"/>
    <x v="0"/>
    <d v="2013-09-20T00:00:00"/>
    <s v="Biguanides"/>
  </r>
  <r>
    <s v="iwO6I25jDNY"/>
    <x v="19"/>
    <s v="Other"/>
    <s v="Biguanides"/>
    <x v="0"/>
    <d v="2025-03-03T00:00:00"/>
    <s v="Biguanides"/>
  </r>
  <r>
    <s v="IutgVHeORaY"/>
    <x v="19"/>
    <s v="Asian"/>
    <s v="Biguanides"/>
    <x v="0"/>
    <d v="2012-12-03T00:00:00"/>
    <s v="Biguanides-&gt;Biguanides|Insulin aspart|Insulin isophane-&gt;Insulin isophane"/>
  </r>
  <r>
    <s v="IPramJX/MuQ"/>
    <x v="19"/>
    <s v="Māori"/>
    <s v="Biguanides"/>
    <x v="0"/>
    <d v="2021-04-07T00:00:00"/>
    <s v="Biguanides-&gt;Biguanides|DPP-4 inhibitors"/>
  </r>
  <r>
    <s v="iQ6BqqodxI2"/>
    <x v="19"/>
    <s v="Pacific peoples"/>
    <s v="Biguanides"/>
    <x v="0"/>
    <d v="2016-07-01T00:00:00"/>
    <s v="Biguanides"/>
  </r>
  <r>
    <s v="iJTIkTBtKeI"/>
    <x v="19"/>
    <s v="Other"/>
    <s v="Biguanides"/>
    <x v="0"/>
    <d v="2023-01-20T00:00:00"/>
    <s v="Biguanides"/>
  </r>
  <r>
    <s v="FqfZGHBx9zA"/>
    <x v="19"/>
    <s v="Other"/>
    <s v="Biguanides"/>
    <x v="0"/>
    <d v="2012-08-10T00:00:00"/>
    <s v="Biguanides"/>
  </r>
  <r>
    <s v="ht5RzI0Ne8Q"/>
    <x v="19"/>
    <s v="Other"/>
    <s v="Biguanides"/>
    <x v="0"/>
    <d v="2016-08-16T00:00:00"/>
    <s v="Biguanides"/>
  </r>
  <r>
    <s v="HutHSV7Fo8k"/>
    <x v="19"/>
    <s v="Other"/>
    <s v="Biguanides"/>
    <x v="0"/>
    <d v="2025-08-22T00:00:00"/>
    <s v="Biguanides-&gt;DPP-4 inhibitors"/>
  </r>
  <r>
    <s v="hvqSBimAwjU"/>
    <x v="19"/>
    <s v="Other"/>
    <s v="Biguanides"/>
    <x v="0"/>
    <d v="2013-06-25T00:00:00"/>
    <s v="Biguanides"/>
  </r>
  <r>
    <s v="I/spp467hDw"/>
    <x v="19"/>
    <s v="Māori"/>
    <s v="Biguanides"/>
    <x v="0"/>
    <d v="2013-07-10T00:00:00"/>
    <s v="Biguanides"/>
  </r>
  <r>
    <s v="H5LU.niABxw"/>
    <x v="19"/>
    <s v="Pacific peoples"/>
    <s v="Sulfonylureas"/>
    <x v="0"/>
    <d v="2016-09-02T00:00:00"/>
    <s v="Sulfonylureas-&gt;Biguanides|Sulfonylureas-&gt;Biguanides|DPP-4 inhibitors|Sulfonylureas-&gt;Insulin glargine-&gt;DPP-4 inhibitors|Insulin glargine|Sulfonylureas-&gt;DPP-4 inhibitors|Insulin glargine-&gt;Insulin aspart|Insulin glargine-&gt;Insulin aspart-&gt;GLP-1 agonists|Insulin aspart|Insulin glargine"/>
  </r>
  <r>
    <s v="H7uYSqJIR8."/>
    <x v="19"/>
    <s v="Māori"/>
    <s v="Biguanides"/>
    <x v="0"/>
    <d v="2024-05-07T00:00:00"/>
    <s v="Biguanides"/>
  </r>
  <r>
    <s v="HD3uz4xfRYw"/>
    <x v="19"/>
    <s v="Other"/>
    <s v="Biguanides"/>
    <x v="0"/>
    <d v="2019-02-01T00:00:00"/>
    <s v="Biguanides"/>
  </r>
  <r>
    <s v="hHmiVTKmTVI"/>
    <x v="19"/>
    <s v="Māori"/>
    <s v="Biguanides"/>
    <x v="0"/>
    <d v="2020-10-22T00:00:00"/>
    <s v="Biguanides"/>
  </r>
  <r>
    <s v="EC5Nn1MiEuo"/>
    <x v="19"/>
    <s v="Other"/>
    <s v="Biguanides"/>
    <x v="0"/>
    <d v="2021-09-10T00:00:00"/>
    <s v="Biguanides"/>
  </r>
  <r>
    <s v="E06wY5YqYXs"/>
    <x v="19"/>
    <s v="Māori"/>
    <s v="Biguanides"/>
    <x v="0"/>
    <d v="2023-08-16T00:00:00"/>
    <s v="Biguanides"/>
  </r>
  <r>
    <s v="AmQkleE7B3s"/>
    <x v="19"/>
    <s v="Māori"/>
    <s v="Biguanides"/>
    <x v="0"/>
    <d v="2022-03-16T00:00:00"/>
    <s v="Biguanides"/>
  </r>
  <r>
    <s v="DQwhNpFFo0I"/>
    <x v="19"/>
    <s v="Māori"/>
    <s v="Biguanides"/>
    <x v="0"/>
    <d v="2025-04-23T00:00:00"/>
    <s v="Biguanides"/>
  </r>
  <r>
    <s v="XfMyx7RK7mY"/>
    <x v="19"/>
    <s v="Asian"/>
    <s v="Biguanides|Insulin glargine"/>
    <x v="0"/>
    <d v="2019-04-08T00:00:00"/>
    <s v="Biguanides|Insulin glargine-&gt;Insulin glargine"/>
  </r>
  <r>
    <s v="x7XTx6rK.vU"/>
    <x v="19"/>
    <s v="Pacific peoples"/>
    <s v="Biguanides"/>
    <x v="0"/>
    <d v="2024-09-05T00:00:00"/>
    <s v="Biguanides"/>
  </r>
  <r>
    <s v="SptL55h6MYo"/>
    <x v="19"/>
    <s v="Other"/>
    <s v="Biguanides"/>
    <x v="0"/>
    <d v="2022-02-14T00:00:00"/>
    <s v="Biguanides"/>
  </r>
  <r>
    <s v="sLK/FkyYAyU"/>
    <x v="19"/>
    <s v="Other"/>
    <s v="Biguanides"/>
    <x v="0"/>
    <d v="2013-02-28T00:00:00"/>
    <s v="Biguanides"/>
  </r>
  <r>
    <s v="soA6.Cd6AUE"/>
    <x v="19"/>
    <s v="Pacific peoples"/>
    <s v="Biguanides"/>
    <x v="0"/>
    <d v="2021-07-09T00:00:00"/>
    <s v="Biguanides-&gt;DPP-4 inhibitors-&gt;Biguanides|DPP-4 inhibitors|SGLT-2 inhibitors-&gt;SGLT-2 inhibitors"/>
  </r>
  <r>
    <s v="SfoR802s08c"/>
    <x v="19"/>
    <s v="Other"/>
    <s v="Biguanides"/>
    <x v="0"/>
    <d v="2015-02-10T00:00:00"/>
    <s v="Biguanides"/>
  </r>
  <r>
    <s v="SFovOBTMFdc"/>
    <x v="19"/>
    <s v="Māori"/>
    <s v="Biguanides"/>
    <x v="0"/>
    <d v="2022-11-03T00:00:00"/>
    <s v="Biguanides"/>
  </r>
  <r>
    <s v="sGmL09h46bc"/>
    <x v="19"/>
    <s v="Other"/>
    <s v="Biguanides"/>
    <x v="0"/>
    <d v="2023-07-20T00:00:00"/>
    <s v="Biguanides"/>
  </r>
  <r>
    <s v="S4QHJb9ZLAI"/>
    <x v="19"/>
    <s v="Other"/>
    <s v="Biguanides|Insulin isophane|Insulin lispro"/>
    <x v="0"/>
    <d v="2023-09-11T00:00:00"/>
    <s v="Biguanides|Insulin isophane|Insulin lispro-&gt;Insulin aspart|Insulin isophane"/>
  </r>
  <r>
    <s v="Sch//qDiYZ6"/>
    <x v="19"/>
    <s v="Other"/>
    <s v="Biguanides"/>
    <x v="0"/>
    <d v="2024-06-19T00:00:00"/>
    <s v="Biguanides"/>
  </r>
  <r>
    <s v="pB0FAZUlylA"/>
    <x v="19"/>
    <s v="Other"/>
    <s v="Biguanides"/>
    <x v="0"/>
    <d v="2016-06-24T00:00:00"/>
    <s v="Biguanides"/>
  </r>
  <r>
    <s v="L1FSM/uOfQI"/>
    <x v="19"/>
    <s v="Pacific peoples"/>
    <s v="Biguanides"/>
    <x v="0"/>
    <d v="2022-06-22T00:00:00"/>
    <s v="Biguanides"/>
  </r>
  <r>
    <s v="kyXyS5/QJbM"/>
    <x v="19"/>
    <s v="Māori"/>
    <s v="Biguanides|Insulin glargine"/>
    <x v="0"/>
    <d v="2014-05-08T00:00:00"/>
    <s v="Biguanides|Insulin glargine-&gt;Insulin glargine-&gt;Biguanides-&gt;Insulin glargine|Insulin lispro-&gt;Biguanides|Insulin glargine|Insulin lispro-&gt;Insulin lispro"/>
  </r>
  <r>
    <s v="kxR2vNVGNSs"/>
    <x v="19"/>
    <s v="Māori"/>
    <s v="Biguanides"/>
    <x v="0"/>
    <d v="2012-10-16T00:00:00"/>
    <s v="Biguanides-&gt;SGLT-2 inhibitors"/>
  </r>
  <r>
    <s v="LcdnJ7BSePc"/>
    <x v="19"/>
    <s v="Other"/>
    <s v="Biguanides"/>
    <x v="0"/>
    <d v="2012-02-22T00:00:00"/>
    <s v="Biguanides"/>
  </r>
  <r>
    <s v="LF/F2ZOl6Ds"/>
    <x v="19"/>
    <s v="Asian"/>
    <s v="Biguanides"/>
    <x v="0"/>
    <d v="2023-10-25T00:00:00"/>
    <s v="Biguanides"/>
  </r>
  <r>
    <s v="P/opEzUOZC."/>
    <x v="19"/>
    <s v="Asian"/>
    <s v="Biguanides"/>
    <x v="0"/>
    <d v="2024-01-18T00:00:00"/>
    <s v="Biguanides"/>
  </r>
  <r>
    <s v="OjE7lJbidDY"/>
    <x v="19"/>
    <s v="Māori"/>
    <s v="Biguanides"/>
    <x v="0"/>
    <d v="2022-11-21T00:00:00"/>
    <s v="Biguanides"/>
  </r>
  <r>
    <s v="relWOud33nE"/>
    <x v="19"/>
    <s v="Māori"/>
    <s v="Biguanides"/>
    <x v="0"/>
    <d v="2012-09-13T00:00:00"/>
    <s v="Biguanides"/>
  </r>
  <r>
    <s v="riGib3PIQ9A"/>
    <x v="19"/>
    <s v="Other"/>
    <s v="Biguanides"/>
    <x v="0"/>
    <d v="2022-02-10T00:00:00"/>
    <s v="Biguanides"/>
  </r>
  <r>
    <s v="o2nXQFBIyek"/>
    <x v="19"/>
    <s v="Pacific peoples"/>
    <s v="Biguanides"/>
    <x v="0"/>
    <d v="2016-05-19T00:00:00"/>
    <s v="Biguanides"/>
  </r>
  <r>
    <s v="odSeaIt7.s2"/>
    <x v="19"/>
    <s v="Other"/>
    <s v="Insulin lispro"/>
    <x v="1"/>
    <d v="2016-02-25T00:00:00"/>
    <s v="Insulin lispro-&gt;Biguanides-&gt;DPP-4 inhibitors-&gt;DPP-4 inhibitors|Sulfonylureas"/>
  </r>
  <r>
    <s v="rQ1hhigkWhI"/>
    <x v="19"/>
    <s v="Māori"/>
    <s v="Biguanides"/>
    <x v="0"/>
    <d v="2023-06-07T00:00:00"/>
    <s v="Biguanides"/>
  </r>
  <r>
    <s v="RUL2YMAPzJk"/>
    <x v="19"/>
    <s v="Pacific peoples"/>
    <s v="Biguanides"/>
    <x v="0"/>
    <d v="2024-03-27T00:00:00"/>
    <s v="Biguanides"/>
  </r>
  <r>
    <s v="RRZKdqnIEjw"/>
    <x v="19"/>
    <s v="Pacific peoples"/>
    <s v="Biguanides"/>
    <x v="0"/>
    <d v="2020-11-23T00:00:00"/>
    <s v="Biguanides-&gt;Sulfonylureas-&gt;DPP-4 inhibitors|Sulfonylureas-&gt;DPP-4 inhibitors-&gt;DPP-4 inhibitors|SGLT-2 inhibitors|Sulfonylureas"/>
  </r>
  <r>
    <s v="ySW8pM4Vd8Y"/>
    <x v="19"/>
    <s v="Māori"/>
    <s v="Biguanides"/>
    <x v="0"/>
    <d v="2015-04-01T00:00:00"/>
    <s v="Biguanides"/>
  </r>
  <r>
    <s v="YOhLGKqaapU"/>
    <x v="19"/>
    <s v="Pacific peoples"/>
    <s v="Biguanides"/>
    <x v="0"/>
    <d v="2024-10-22T00:00:00"/>
    <s v="Biguanides"/>
  </r>
  <r>
    <s v="yrx7asxzhDs"/>
    <x v="19"/>
    <s v="Pacific peoples"/>
    <s v="Biguanides"/>
    <x v="0"/>
    <d v="2013-02-01T00:00:00"/>
    <s v="Biguanides"/>
  </r>
  <r>
    <s v="VSevz6kjzqg"/>
    <x v="19"/>
    <s v="Other"/>
    <s v="Biguanides"/>
    <x v="0"/>
    <d v="2015-08-31T00:00:00"/>
    <s v="Biguanides"/>
  </r>
  <r>
    <s v="UYGtyRhrkas"/>
    <x v="19"/>
    <s v="Māori"/>
    <s v="Biguanides"/>
    <x v="0"/>
    <d v="2023-06-06T00:00:00"/>
    <s v="Biguanides"/>
  </r>
  <r>
    <s v="v3YtDoiwexM"/>
    <x v="19"/>
    <s v="Other"/>
    <s v="Biguanides"/>
    <x v="0"/>
    <d v="2021-10-05T00:00:00"/>
    <s v="Biguanides"/>
  </r>
  <r>
    <s v="vm9LbE4324U"/>
    <x v="19"/>
    <s v="Other"/>
    <s v="Biguanides"/>
    <x v="0"/>
    <d v="2013-04-22T00:00:00"/>
    <s v="Biguanides"/>
  </r>
  <r>
    <s v="vdIMFMFRNBo"/>
    <x v="19"/>
    <s v="Pacific peoples"/>
    <s v="Biguanides"/>
    <x v="0"/>
    <d v="2020-09-30T00:00:00"/>
    <s v="Biguanides"/>
  </r>
  <r>
    <s v="FiQ4OL10vck"/>
    <x v="19"/>
    <s v="Other"/>
    <s v="Biguanides"/>
    <x v="0"/>
    <d v="2016-10-10T00:00:00"/>
    <s v="Biguanides"/>
  </r>
  <r>
    <s v="Fg3o2ddBCTs"/>
    <x v="19"/>
    <s v="Asian"/>
    <s v="Biguanides"/>
    <x v="0"/>
    <d v="2023-03-06T00:00:00"/>
    <s v="Biguanides"/>
  </r>
  <r>
    <s v="fHhq0RRCWRM"/>
    <x v="19"/>
    <s v="Pacific peoples"/>
    <s v="Biguanides"/>
    <x v="0"/>
    <d v="2020-08-18T00:00:00"/>
    <s v="Biguanides-&gt;Biguanides|Insulin isophane"/>
  </r>
  <r>
    <s v="fQe7rriA4nU"/>
    <x v="19"/>
    <s v="Māori"/>
    <s v="Biguanides"/>
    <x v="0"/>
    <d v="2016-06-30T00:00:00"/>
    <s v="Biguanides"/>
  </r>
  <r>
    <s v="bv.xGb3tPH."/>
    <x v="19"/>
    <s v="Asian"/>
    <s v="Biguanides"/>
    <x v="0"/>
    <d v="2014-06-30T00:00:00"/>
    <s v="Biguanides"/>
  </r>
  <r>
    <s v="Bwb4lENHpgM"/>
    <x v="19"/>
    <s v="Pacific peoples"/>
    <s v="Biguanides"/>
    <x v="0"/>
    <d v="2013-12-05T00:00:00"/>
    <s v="Biguanides-&gt;Insulin isophane"/>
  </r>
  <r>
    <s v="browbBJ/Zu6"/>
    <x v="19"/>
    <s v="Māori"/>
    <s v="Biguanides"/>
    <x v="0"/>
    <d v="2023-11-16T00:00:00"/>
    <s v="Biguanides"/>
  </r>
  <r>
    <s v="C3IwMvrZXec"/>
    <x v="19"/>
    <s v="Other"/>
    <s v="Biguanides"/>
    <x v="0"/>
    <d v="2022-08-11T00:00:00"/>
    <s v="Biguanides"/>
  </r>
  <r>
    <s v="CCRm3dlyHt."/>
    <x v="19"/>
    <s v="Māori"/>
    <s v="Biguanides"/>
    <x v="0"/>
    <d v="2019-02-14T00:00:00"/>
    <s v="Biguanides-&gt;DPP-4 inhibitors"/>
  </r>
  <r>
    <s v="6AomqvgOIUY"/>
    <x v="19"/>
    <s v="Other"/>
    <s v="Biguanides"/>
    <x v="0"/>
    <d v="2012-12-06T00:00:00"/>
    <s v="Biguanides-&gt;Biguanides|Sulfonylureas-&gt;Biguanides|DPP-4 inhibitors-&gt;DPP-4 inhibitors-&gt;Insulin glargine-&gt;DPP-4 inhibitors|Insulin glargine-&gt;SGLT-2 inhibitors-&gt;GLP-1 agonists-&gt;GLP-1 agonists|Insulin glargine"/>
  </r>
  <r>
    <s v="z2UAwxbYm2w"/>
    <x v="19"/>
    <s v="Asian"/>
    <s v="Biguanides"/>
    <x v="0"/>
    <d v="2012-11-30T00:00:00"/>
    <s v="Biguanides"/>
  </r>
  <r>
    <s v="6MbwCA08r8E"/>
    <x v="19"/>
    <s v="Other"/>
    <s v="Biguanides"/>
    <x v="0"/>
    <d v="2011-03-03T00:00:00"/>
    <s v="Biguanides"/>
  </r>
  <r>
    <s v="7EZRn0aQFrA"/>
    <x v="19"/>
    <s v="Other"/>
    <s v="Biguanides"/>
    <x v="0"/>
    <d v="2023-08-14T00:00:00"/>
    <s v="Biguanides"/>
  </r>
  <r>
    <s v="7sY4dM9Vldc"/>
    <x v="19"/>
    <s v="Māori"/>
    <s v="Biguanides"/>
    <x v="0"/>
    <d v="2025-11-17T00:00:00"/>
    <s v="Biguanides"/>
  </r>
  <r>
    <s v="7rWbNCnxznY"/>
    <x v="19"/>
    <s v="Other"/>
    <s v="Insulin isophane"/>
    <x v="1"/>
    <d v="2016-11-14T00:00:00"/>
    <s v="Insulin isophane-&gt;Biguanides"/>
  </r>
  <r>
    <s v="cOOAGWr2LMc"/>
    <x v="19"/>
    <s v="Pacific peoples"/>
    <s v="Biguanides|Insulin aspart|Insulin isophane"/>
    <x v="0"/>
    <d v="2019-08-27T00:00:00"/>
    <s v="Biguanides|Insulin aspart|Insulin isophane-&gt;Insulin aspart|Insulin isophane"/>
  </r>
  <r>
    <s v="cOPX33iAoFQ"/>
    <x v="19"/>
    <s v="Other"/>
    <s v="Biguanides"/>
    <x v="0"/>
    <d v="2025-08-29T00:00:00"/>
    <s v="Biguanides"/>
  </r>
  <r>
    <s v="97gy0BI1fG6"/>
    <x v="19"/>
    <s v="Other"/>
    <s v="Biguanides"/>
    <x v="0"/>
    <d v="2020-01-17T00:00:00"/>
    <s v="Biguanides"/>
  </r>
  <r>
    <s v="8Rsn1/LMT26"/>
    <x v="19"/>
    <s v="Other"/>
    <s v="Biguanides"/>
    <x v="0"/>
    <d v="2020-07-06T00:00:00"/>
    <s v="Biguanides"/>
  </r>
  <r>
    <s v="8wyG5emauQE"/>
    <x v="19"/>
    <s v="Other"/>
    <s v="Biguanides"/>
    <x v="0"/>
    <d v="2011-05-31T00:00:00"/>
    <s v="Biguanides-&gt;Sulfonylureas-&gt;Biguanides|Sulfonylureas-&gt;Biguanides|DPP-4 inhibitors-&gt;DPP-4 inhibitors-&gt;SGLT-2 inhibitors"/>
  </r>
  <r>
    <s v="8NZykn6K93g"/>
    <x v="19"/>
    <s v="Māori"/>
    <s v="Biguanides"/>
    <x v="0"/>
    <d v="2020-10-06T00:00:00"/>
    <s v="Biguanides"/>
  </r>
  <r>
    <s v="w2n6TmH/8ic"/>
    <x v="19"/>
    <s v="Other"/>
    <s v="Biguanides"/>
    <x v="0"/>
    <d v="2021-10-18T00:00:00"/>
    <s v="Biguanides"/>
  </r>
  <r>
    <s v="wAhJO/8Xz4s"/>
    <x v="19"/>
    <s v="Other"/>
    <s v="Biguanides"/>
    <x v="0"/>
    <d v="2018-11-22T00:00:00"/>
    <s v="Biguanides"/>
  </r>
  <r>
    <s v="wDPvPma2ZXQ"/>
    <x v="19"/>
    <s v="Māori"/>
    <s v="Biguanides"/>
    <x v="0"/>
    <d v="2015-06-23T00:00:00"/>
    <s v="Biguanides-&gt;Biguanides|Insulin isophane"/>
  </r>
  <r>
    <s v="wmq/iEf1kiM"/>
    <x v="19"/>
    <s v="Māori"/>
    <s v="Biguanides"/>
    <x v="0"/>
    <d v="2020-08-17T00:00:00"/>
    <s v="Biguanides"/>
  </r>
  <r>
    <s v="ZEF9l3QJksI"/>
    <x v="19"/>
    <s v="Other"/>
    <s v="Biguanides"/>
    <x v="0"/>
    <d v="2013-09-02T00:00:00"/>
    <s v="Biguanides"/>
  </r>
  <r>
    <s v="ZDbmS1U6i3A"/>
    <x v="19"/>
    <s v="Other"/>
    <s v="Biguanides"/>
    <x v="0"/>
    <d v="2016-05-20T00:00:00"/>
    <s v="Biguanides"/>
  </r>
  <r>
    <s v="zDkszZ/8fNg"/>
    <x v="19"/>
    <s v="Māori"/>
    <s v="Biguanides"/>
    <x v="0"/>
    <d v="2015-11-27T00:00:00"/>
    <s v="Biguanides"/>
  </r>
  <r>
    <s v="WogIkzh0nOI"/>
    <x v="19"/>
    <s v="Pacific peoples"/>
    <s v="Biguanides"/>
    <x v="0"/>
    <d v="2015-08-19T00:00:00"/>
    <s v="Biguanides-&gt;SGLT-2 inhibitors"/>
  </r>
  <r>
    <s v="zkxU8aWJRgk"/>
    <x v="19"/>
    <s v="Pacific peoples"/>
    <s v="Biguanides"/>
    <x v="0"/>
    <d v="2016-12-15T00:00:00"/>
    <s v="Biguanides-&gt;Biguanides|DPP-4 inhibitors-&gt;DPP-4 inhibitors-&gt;Insulin glargine-&gt;Insulin aspart|Insulin glargine-&gt;Insulin isophane with insulin neutral-&gt;DPP-4 inhibitors|Insulin isophane with insulin neutral-&gt;Biguanides|Insulin isophane with insulin neutral-&gt;Biguanides|DPP-4 inhibitors|SGLT-2 inhibitors-&gt;SGLT-2 inhibitors-&gt;DPP-4 inhibitors|SGLT-2 inhibitors-&gt;DPP-4 inhibitors|Sulfonylureas-&gt;Biguanides|GLP-1 agonists-&gt;GLP-1 agonists-&gt;Biguanides|Sulfonylureas-&gt;Biguanides|GLP-1 agonists|Thiazolidinedione-&gt;Thiazolidinedione-&gt;Biguanides|Thiazolidinedione-&gt;GLP-1 agonists|Sulfonylureas-&gt;Biguanides|GLP-1 agonists|Sulfonylureas|Thiazolidinedione"/>
  </r>
  <r>
    <s v="ZIa8RkGFa5U"/>
    <x v="19"/>
    <s v="Māori"/>
    <s v="Biguanides"/>
    <x v="0"/>
    <d v="2017-03-13T00:00:00"/>
    <s v="Biguanides"/>
  </r>
  <r>
    <s v="zJMhlnq2NTM"/>
    <x v="19"/>
    <s v="Other"/>
    <s v="Biguanides"/>
    <x v="0"/>
    <d v="2019-03-26T00:00:00"/>
    <s v="Biguanides"/>
  </r>
  <r>
    <s v="zonjk7e9yOA"/>
    <x v="19"/>
    <s v="Other"/>
    <s v="Biguanides"/>
    <x v="0"/>
    <d v="2025-05-28T00:00:00"/>
    <s v="Biguanides"/>
  </r>
  <r>
    <s v="DAahSSuZDaw"/>
    <x v="19"/>
    <s v="Māori"/>
    <s v="Biguanides"/>
    <x v="0"/>
    <d v="2025-07-14T00:00:00"/>
    <s v="Biguanides"/>
  </r>
  <r>
    <s v="daIlG1KgB/."/>
    <x v="19"/>
    <s v="Māori"/>
    <s v="Biguanides"/>
    <x v="0"/>
    <d v="2023-02-27T00:00:00"/>
    <s v="Biguanides"/>
  </r>
  <r>
    <s v="DIn7GY4D65A"/>
    <x v="19"/>
    <s v="Other"/>
    <s v="Biguanides"/>
    <x v="0"/>
    <d v="2022-07-22T00:00:00"/>
    <s v="Biguanides"/>
  </r>
  <r>
    <s v="gmGuidQbWEs"/>
    <x v="19"/>
    <s v="Asian"/>
    <s v="Biguanides"/>
    <x v="0"/>
    <d v="2018-05-27T00:00:00"/>
    <s v="Biguanides-&gt;DPP-4 inhibitors-&gt;Biguanides|DPP-4 inhibitors-&gt;DPP-4 inhibitors|SGLT-2 inhibitors-&gt;GLP-1 agonists|SGLT-2 inhibitors-&gt;GLP-1 agonists-&gt;GLP-1 agonists|Thiazolidinedione-&gt;GLP-1 agonists|Insulin glargine|SGLT-2 inhibitors|Thiazolidinedione-&gt;Insulin glargine-&gt;GLP-1 agonists|SGLT-2 inhibitors|Thiazolidinedione-&gt;GLP-1 agonists|Insulin glargine|Thiazolidinedione-&gt;Biguanides|GLP-1 agonists|Insulin glargine|SGLT-2 inhibitors|Thiazolidinedione-&gt;Biguanides|GLP-1 agonists|SGLT-2 inhibitors|Thiazolidinedione-&gt;GLP-1 agonists|Insulin glargine-&gt;Biguanides|GLP-1 agonists|Insulin glargine|Thiazolidinedione-&gt;Biguanides|GLP-1 agonists|Insulin aspart|Insulin glargine|SGLT-2 inhibitors|Thiazolidinedione-&gt;Biguanides|Insulin aspart|SGLT-2 inhibitors"/>
  </r>
  <r>
    <s v="gKfc/I/omLw"/>
    <x v="19"/>
    <s v="Other"/>
    <s v="Biguanides"/>
    <x v="0"/>
    <d v="2015-11-02T00:00:00"/>
    <s v="Biguanides"/>
  </r>
  <r>
    <s v="GHlJbhBGZFQ"/>
    <x v="19"/>
    <s v="Other"/>
    <s v="Biguanides"/>
    <x v="0"/>
    <d v="2024-11-05T00:00:00"/>
    <s v="Biguanides"/>
  </r>
  <r>
    <s v="Ke4Iz54a92w"/>
    <x v="19"/>
    <s v="Asian"/>
    <s v="Biguanides"/>
    <x v="0"/>
    <d v="2020-01-06T00:00:00"/>
    <s v="Biguanides"/>
  </r>
  <r>
    <s v="KEf5B0HloSE"/>
    <x v="19"/>
    <s v="Māori"/>
    <s v="Biguanides|Insulin aspart|Insulin isophane"/>
    <x v="0"/>
    <d v="2016-12-20T00:00:00"/>
    <s v="Biguanides|Insulin aspart|Insulin isophane-&gt;Insulin isophane"/>
  </r>
  <r>
    <s v="Kh/Zvpi1/pI"/>
    <x v="19"/>
    <s v="Other"/>
    <s v="Biguanides"/>
    <x v="0"/>
    <d v="2014-05-01T00:00:00"/>
    <s v="Biguanides"/>
  </r>
  <r>
    <s v="k0uOafWQbBE"/>
    <x v="19"/>
    <s v="Pacific peoples"/>
    <s v="Biguanides"/>
    <x v="0"/>
    <d v="2013-08-27T00:00:00"/>
    <s v="Biguanides-&gt;Biguanides|Insulin aspart|Insulin isophane-&gt;DPP-4 inhibitors"/>
  </r>
  <r>
    <s v="JZeuqUZ0Nnc"/>
    <x v="19"/>
    <s v="Asian"/>
    <s v="Biguanides"/>
    <x v="0"/>
    <d v="2014-02-12T00:00:00"/>
    <s v="Biguanides"/>
  </r>
  <r>
    <s v="kQlcgDePiNw"/>
    <x v="19"/>
    <s v="Asian"/>
    <s v="Insulin aspart|Insulin glargine"/>
    <x v="1"/>
    <d v="2021-11-26T00:00:00"/>
    <s v="Insulin aspart|Insulin glargine-&gt;Biguanides-&gt;Insulin glargine"/>
  </r>
  <r>
    <s v="ksjIHdU2RB6"/>
    <x v="19"/>
    <s v="Māori"/>
    <s v="Biguanides"/>
    <x v="0"/>
    <d v="2024-03-20T00:00:00"/>
    <s v="Biguanides"/>
  </r>
  <r>
    <s v="knryWCT75wo"/>
    <x v="19"/>
    <s v="Other"/>
    <s v="Biguanides"/>
    <x v="0"/>
    <d v="2022-05-30T00:00:00"/>
    <s v="Biguanides"/>
  </r>
  <r>
    <s v="kPNdF33gcmc"/>
    <x v="19"/>
    <s v="Other"/>
    <s v="Biguanides"/>
    <x v="0"/>
    <d v="2023-09-20T00:00:00"/>
    <s v="Biguanides"/>
  </r>
  <r>
    <s v="5wMS.jvAmFE"/>
    <x v="19"/>
    <s v="Other"/>
    <s v="Biguanides"/>
    <x v="0"/>
    <d v="2020-08-07T00:00:00"/>
    <s v="Biguanides"/>
  </r>
  <r>
    <s v="5T37hOTbALo"/>
    <x v="19"/>
    <s v="Māori"/>
    <s v="Biguanides"/>
    <x v="0"/>
    <d v="2021-09-25T00:00:00"/>
    <s v="Biguanides"/>
  </r>
  <r>
    <s v="5TY1dw33O.g"/>
    <x v="19"/>
    <s v="Māori"/>
    <s v="Biguanides"/>
    <x v="0"/>
    <d v="2013-06-20T00:00:00"/>
    <s v="Biguanides"/>
  </r>
  <r>
    <s v="08K/snY8UQk"/>
    <x v="19"/>
    <s v="Other"/>
    <s v="Biguanides"/>
    <x v="0"/>
    <d v="2016-06-14T00:00:00"/>
    <s v="Biguanides"/>
  </r>
  <r>
    <s v="/krkOoHxHog"/>
    <x v="19"/>
    <s v="Other"/>
    <s v="Biguanides"/>
    <x v="0"/>
    <d v="2017-08-10T00:00:00"/>
    <s v="Biguanides-&gt;Thiazolidinedione"/>
  </r>
  <r>
    <s v="/mI.AwbbJ4A"/>
    <x v="19"/>
    <s v="Other"/>
    <s v="Biguanides"/>
    <x v="0"/>
    <d v="2019-02-01T00:00:00"/>
    <s v="Biguanides"/>
  </r>
  <r>
    <s v=".ksSwXTNvSc"/>
    <x v="19"/>
    <s v="Asian"/>
    <s v="Biguanides"/>
    <x v="0"/>
    <d v="2021-01-20T00:00:00"/>
    <s v="Biguanides"/>
  </r>
  <r>
    <s v="/9bB87RROVM"/>
    <x v="19"/>
    <s v="Other"/>
    <s v="Biguanides"/>
    <x v="0"/>
    <d v="2018-10-29T00:00:00"/>
    <s v="Biguanides"/>
  </r>
  <r>
    <s v="tx9wB3wIkkM"/>
    <x v="19"/>
    <s v="Asian"/>
    <s v="Biguanides"/>
    <x v="0"/>
    <d v="2013-11-22T00:00:00"/>
    <s v="Biguanides"/>
  </r>
  <r>
    <s v="TYzsC5vLVBE"/>
    <x v="19"/>
    <s v="Other"/>
    <s v="Biguanides"/>
    <x v="0"/>
    <d v="2025-03-18T00:00:00"/>
    <s v="Biguanides"/>
  </r>
  <r>
    <s v="uFtcHfKksso"/>
    <x v="19"/>
    <s v="Other"/>
    <s v="Sulfonylureas"/>
    <x v="0"/>
    <d v="2018-10-30T00:00:00"/>
    <s v="Sulfonylureas"/>
  </r>
  <r>
    <s v="UaZJpB/8JYw"/>
    <x v="19"/>
    <s v="Māori"/>
    <s v="Biguanides"/>
    <x v="0"/>
    <d v="2020-06-23T00:00:00"/>
    <s v="Biguanides-&gt;DPP-4 inhibitors"/>
  </r>
  <r>
    <s v="xQB0IKC2.jQ"/>
    <x v="19"/>
    <s v="Asian"/>
    <s v="Biguanides"/>
    <x v="0"/>
    <d v="2020-02-03T00:00:00"/>
    <s v="Biguanides"/>
  </r>
  <r>
    <s v="xpTWv93URLk"/>
    <x v="19"/>
    <s v="Other"/>
    <s v="Biguanides"/>
    <x v="0"/>
    <d v="2024-07-15T00:00:00"/>
    <s v="Biguanides"/>
  </r>
  <r>
    <s v="4F6rGnfyWYI"/>
    <x v="19"/>
    <s v="Other"/>
    <s v="Biguanides"/>
    <x v="0"/>
    <d v="2015-08-24T00:00:00"/>
    <s v="Biguanides"/>
  </r>
  <r>
    <s v="59SxHCusKfM"/>
    <x v="19"/>
    <s v="Māori"/>
    <s v="Biguanides"/>
    <x v="0"/>
    <d v="2018-09-12T00:00:00"/>
    <s v="Biguanides-&gt;GLP-1 agonists-&gt;Insulin glargine"/>
  </r>
  <r>
    <s v="4rY23sOYhQw"/>
    <x v="19"/>
    <s v="Other"/>
    <s v="Biguanides"/>
    <x v="0"/>
    <d v="2021-04-12T00:00:00"/>
    <s v="Biguanides"/>
  </r>
  <r>
    <s v="Xgm6I3.re7E"/>
    <x v="19"/>
    <s v="Pacific peoples"/>
    <s v="Biguanides"/>
    <x v="0"/>
    <d v="2021-05-07T00:00:00"/>
    <s v="Biguanides"/>
  </r>
  <r>
    <s v="cIGDPNvBjrk"/>
    <x v="19"/>
    <s v="Pacific peoples"/>
    <s v="Insulin glargine"/>
    <x v="1"/>
    <d v="2014-04-24T00:00:00"/>
    <s v="Insulin glargine-&gt;Insulin glargine|Insulin glulisine-&gt;Biguanides-&gt;Insulin glulisine-&gt;Biguanides|Insulin glargine|Insulin glulisine-&gt;Biguanides|Insulin glulisine-&gt;Insulin aspart-&gt;Insulin aspart|Insulin glargine|Insulin glulisine-&gt;Insulin aspart|Insulin glulisine-&gt;Insulin aspart|Insulin glargine"/>
  </r>
  <r>
    <s v="xARBW4acWC."/>
    <x v="19"/>
    <s v="Other"/>
    <s v="Biguanides"/>
    <x v="0"/>
    <d v="2024-09-11T00:00:00"/>
    <s v="Biguanides"/>
  </r>
  <r>
    <s v="CH6v9zuH7po"/>
    <x v="19"/>
    <s v="Other"/>
    <s v="Biguanides"/>
    <x v="0"/>
    <d v="2024-11-05T00:00:00"/>
    <s v="Biguanides"/>
  </r>
  <r>
    <s v="CHGjDaO/6GY"/>
    <x v="19"/>
    <s v="Asian"/>
    <s v="Biguanides"/>
    <x v="0"/>
    <d v="2025-12-23T00:00:00"/>
    <s v="Biguanides"/>
  </r>
  <r>
    <s v="xBQpIvysFe."/>
    <x v="19"/>
    <s v="Other"/>
    <s v="Biguanides"/>
    <x v="0"/>
    <d v="2019-02-02T00:00:00"/>
    <s v="Biguanides"/>
  </r>
  <r>
    <s v="bRShMU.eqnk"/>
    <x v="19"/>
    <s v="Other"/>
    <s v="Biguanides"/>
    <x v="0"/>
    <d v="2025-05-16T00:00:00"/>
    <s v="Biguanides"/>
  </r>
  <r>
    <s v="c29PicJ9gis"/>
    <x v="19"/>
    <s v="Māori"/>
    <s v="Biguanides"/>
    <x v="0"/>
    <d v="2021-08-04T00:00:00"/>
    <s v="Biguanides-&gt;DPP-4 inhibitors"/>
  </r>
  <r>
    <s v="c4ZM6JMF.vo"/>
    <x v="19"/>
    <s v="Other"/>
    <s v="Biguanides"/>
    <x v="0"/>
    <d v="2023-09-27T00:00:00"/>
    <s v="Biguanides"/>
  </r>
  <r>
    <s v="CdvKTtXxOLQ"/>
    <x v="19"/>
    <s v="Other"/>
    <s v="Biguanides"/>
    <x v="0"/>
    <d v="2017-08-28T00:00:00"/>
    <s v="Biguanides"/>
  </r>
  <r>
    <s v="cd7LM7Tia/g"/>
    <x v="19"/>
    <s v="Other"/>
    <s v="Insulin aspart|Insulin glargine"/>
    <x v="1"/>
    <d v="2015-04-24T00:00:00"/>
    <s v="Insulin aspart|Insulin glargine-&gt;Insulin aspart-&gt;Insulin glargine-&gt;Biguanides|Insulin aspart-&gt;Biguanides|Insulin aspart|Insulin glargine"/>
  </r>
  <r>
    <s v="cAxLG6bPJJ6"/>
    <x v="19"/>
    <s v="Other"/>
    <s v="Biguanides"/>
    <x v="0"/>
    <d v="2023-08-17T00:00:00"/>
    <s v="Biguanides"/>
  </r>
  <r>
    <s v="6ILpa5l/Es."/>
    <x v="19"/>
    <s v="Other"/>
    <s v="Biguanides"/>
    <x v="0"/>
    <d v="2021-07-23T00:00:00"/>
    <s v="Biguanides"/>
  </r>
  <r>
    <s v="6jTOpny/4xA"/>
    <x v="19"/>
    <s v="Other"/>
    <s v="Biguanides"/>
    <x v="0"/>
    <d v="2012-02-24T00:00:00"/>
    <s v="Biguanides"/>
  </r>
  <r>
    <s v="6xzga0TArUA"/>
    <x v="19"/>
    <s v="Other"/>
    <s v="Biguanides"/>
    <x v="0"/>
    <d v="2012-07-12T00:00:00"/>
    <s v="Biguanides"/>
  </r>
  <r>
    <s v="6TBOpa3YHBU"/>
    <x v="19"/>
    <s v="Pacific peoples"/>
    <s v="Biguanides"/>
    <x v="0"/>
    <d v="2020-07-02T00:00:00"/>
    <s v="Biguanides-&gt;Biguanides|DPP-4 inhibitors|Insulin glargine-&gt;DPP-4 inhibitors|Insulin glargine-&gt;Insulin glargine"/>
  </r>
  <r>
    <s v="76TBiDYo9Xg"/>
    <x v="19"/>
    <s v="Other"/>
    <s v="Biguanides"/>
    <x v="0"/>
    <d v="2025-12-03T00:00:00"/>
    <s v="Biguanides"/>
  </r>
  <r>
    <s v="PaUtjGChxes"/>
    <x v="19"/>
    <s v="Other"/>
    <s v="Biguanides"/>
    <x v="0"/>
    <d v="2021-10-06T00:00:00"/>
    <s v="Biguanides"/>
  </r>
  <r>
    <s v="PAJ7lhavXx2"/>
    <x v="19"/>
    <s v="Other"/>
    <s v="DPP-4 inhibitors"/>
    <x v="0"/>
    <d v="2023-06-06T00:00:00"/>
    <s v="DPP-4 inhibitors-&gt;DPP-4 inhibitors|SGLT-2 inhibitors-&gt;Biguanides|SGLT-2 inhibitors"/>
  </r>
  <r>
    <s v="P5TtbqZeyGg"/>
    <x v="19"/>
    <s v="Asian"/>
    <s v="Biguanides"/>
    <x v="0"/>
    <d v="2021-05-21T00:00:00"/>
    <s v="Biguanides"/>
  </r>
  <r>
    <s v="PBSxRZsaOzE"/>
    <x v="19"/>
    <s v="Other"/>
    <s v="Biguanides"/>
    <x v="0"/>
    <d v="2024-11-14T00:00:00"/>
    <s v="Biguanides-&gt;Biguanides|DPP-4 inhibitors-&gt;DPP-4 inhibitors"/>
  </r>
  <r>
    <s v="p/TiMjfU1Kw"/>
    <x v="19"/>
    <s v="Other"/>
    <s v="Biguanides"/>
    <x v="0"/>
    <d v="2019-08-19T00:00:00"/>
    <s v="Biguanides"/>
  </r>
  <r>
    <s v="p0paIyLwphE"/>
    <x v="19"/>
    <s v="Other"/>
    <s v="Biguanides"/>
    <x v="0"/>
    <d v="2019-01-25T00:00:00"/>
    <s v="Biguanides"/>
  </r>
  <r>
    <s v="m0FD8MjQEOM"/>
    <x v="19"/>
    <s v="Māori"/>
    <s v="Biguanides"/>
    <x v="0"/>
    <d v="2012-05-10T00:00:00"/>
    <s v="Biguanides-&gt;Insulin isophane-&gt;Biguanides|Sulfonylureas-&gt;DPP-4 inhibitors-&gt;DPP-4 inhibitors|SGLT-2 inhibitors-&gt;SGLT-2 inhibitors-&gt;DPP-4 inhibitors|GLP-1 agonists-&gt;GLP-1 agonists-&gt;Biguanides|GLP-1 agonists"/>
  </r>
  <r>
    <s v="lWhT2JiXUQw"/>
    <x v="19"/>
    <s v="Pacific peoples"/>
    <s v="Biguanides"/>
    <x v="0"/>
    <d v="2018-04-26T00:00:00"/>
    <s v="Biguanides-&gt;DPP-4 inhibitors-&gt;Sulfonylureas-&gt;DPP-4 inhibitors|Sulfonylureas-&gt;DPP-4 inhibitors|SGLT-2 inhibitors-&gt;SGLT-2 inhibitors-&gt;Biguanides|Insulin isophane-&gt;Insulin aspart|Insulin isophane-&gt;Biguanides|Insulin aspart|Insulin isophane-&gt;Insulin aspart-&gt;GLP-1 agonists-&gt;DPP-4 inhibitors|GLP-1 agonists-&gt;Biguanides|GLP-1 agonists-&gt;Insulin isophane"/>
  </r>
  <r>
    <s v="LwRJ4tJfxQ."/>
    <x v="19"/>
    <s v="Other"/>
    <s v="Biguanides"/>
    <x v="0"/>
    <d v="2013-04-16T00:00:00"/>
    <s v="Biguanides"/>
  </r>
  <r>
    <s v="LHtI0pPaE6w"/>
    <x v="19"/>
    <s v="Māori"/>
    <s v="Biguanides"/>
    <x v="0"/>
    <d v="2025-07-14T00:00:00"/>
    <s v="Biguanides"/>
  </r>
  <r>
    <s v="pmRtI8sWGcU"/>
    <x v="19"/>
    <s v="Other"/>
    <s v="Biguanides"/>
    <x v="0"/>
    <d v="2023-09-15T00:00:00"/>
    <s v="Biguanides"/>
  </r>
  <r>
    <s v="pKOiNVYegj2"/>
    <x v="19"/>
    <s v="Māori"/>
    <s v="Biguanides"/>
    <x v="0"/>
    <d v="2025-07-01T00:00:00"/>
    <s v="Biguanides"/>
  </r>
  <r>
    <s v="phvGAUZuM9k"/>
    <x v="19"/>
    <s v="Māori"/>
    <s v="Insulin glargine"/>
    <x v="1"/>
    <d v="2024-11-01T00:00:00"/>
    <s v="Insulin glargine-&gt;Insulin lispro-&gt;Insulin glargine|Insulin lispro-&gt;Biguanides"/>
  </r>
  <r>
    <s v="PGKbtlrtiwc"/>
    <x v="19"/>
    <s v="Asian"/>
    <s v="Biguanides"/>
    <x v="0"/>
    <d v="2019-04-04T00:00:00"/>
    <s v="Biguanides"/>
  </r>
  <r>
    <s v="PH6A.EQLvmQ"/>
    <x v="19"/>
    <s v="Māori"/>
    <s v="Biguanides"/>
    <x v="0"/>
    <d v="2020-11-06T00:00:00"/>
    <s v="Biguanides"/>
  </r>
  <r>
    <s v="SuPEMlziLkQ"/>
    <x v="19"/>
    <s v="Other"/>
    <s v="Biguanides"/>
    <x v="0"/>
    <d v="2025-07-01T00:00:00"/>
    <s v="Biguanides"/>
  </r>
  <r>
    <s v="szqWoeoA6G."/>
    <x v="19"/>
    <s v="Pacific peoples"/>
    <s v="Biguanides"/>
    <x v="0"/>
    <d v="2018-09-28T00:00:00"/>
    <s v="Biguanides-&gt;DPP-4 inhibitors-&gt;DPP-4 inhibitors|Sulfonylureas-&gt;DPP-4 inhibitors|Insulin glargine-&gt;Insulin glargine-&gt;Biguanides|GLP-1 agonists-&gt;GLP-1 agonists-&gt;Biguanides|GLP-1 agonists|Insulin glargine-&gt;GLP-1 agonists|Insulin glargine-&gt;Biguanides|Insulin glargine"/>
  </r>
  <r>
    <s v="T2Hhd1WC8J."/>
    <x v="19"/>
    <s v="Other"/>
    <s v="Biguanides"/>
    <x v="0"/>
    <d v="2024-10-01T00:00:00"/>
    <s v="Biguanides"/>
  </r>
  <r>
    <s v="T6rVSCZTzZI"/>
    <x v="19"/>
    <s v="Māori"/>
    <s v="Biguanides"/>
    <x v="0"/>
    <d v="2021-01-21T00:00:00"/>
    <s v="Biguanides"/>
  </r>
  <r>
    <s v="ao2re2JluiM"/>
    <x v="19"/>
    <s v="Other"/>
    <s v="Biguanides"/>
    <x v="0"/>
    <d v="2013-12-13T00:00:00"/>
    <s v="Biguanides"/>
  </r>
  <r>
    <s v="Ap6J.sWxhK6"/>
    <x v="19"/>
    <s v="Other"/>
    <s v="Biguanides|Insulin glargine"/>
    <x v="0"/>
    <d v="2014-09-22T00:00:00"/>
    <s v="Biguanides|Insulin glargine-&gt;Insulin glargine-&gt;Biguanides-&gt;Sulfonylureas-&gt;GLP-1 agonists-&gt;GLP-1 agonists|Sulfonylureas-&gt;DPP-4 inhibitors|SGLT-2 inhibitors-&gt;DPP-4 inhibitors-&gt;SGLT-2 inhibitors-&gt;DPP-4 inhibitors|Sulfonylureas-&gt;DPP-4 inhibitors|SGLT-2 inhibitors|Sulfonylureas-&gt;Biguanides|GLP-1 agonists-&gt;GLP-1 agonists|Insulin glargine-&gt;Biguanides|GLP-1 agonists|Insulin glargine|Sulfonylureas-&gt;Biguanides|Insulin aspart|Sulfonylureas-&gt;GLP-1 agonists|Insulin aspart|Insulin glargine-&gt;Insulin aspart|Sulfonylureas-&gt;GLP-1 agonists|Insulin aspart|Insulin glargine|Sulfonylureas"/>
  </r>
  <r>
    <s v="aiIbhISEvwo"/>
    <x v="19"/>
    <s v="Other"/>
    <s v="Biguanides"/>
    <x v="0"/>
    <d v="2021-05-17T00:00:00"/>
    <s v="Biguanides-&gt;DPP-4 inhibitors-&gt;Biguanides|DPP-4 inhibitors-&gt;Biguanides|GLP-1 agonists-&gt;GLP-1 agonists-&gt;SGLT-2 inhibitors"/>
  </r>
  <r>
    <s v="aJwZf5BUHj6"/>
    <x v="19"/>
    <s v="Māori"/>
    <s v="Biguanides"/>
    <x v="0"/>
    <d v="2012-09-21T00:00:00"/>
    <s v="Biguanides-&gt;Biguanides|Sulfonylureas-&gt;DPP-4 inhibitors|Sulfonylureas-&gt;Biguanides|Insulin glargine|Sulfonylureas-&gt;Insulin glargine-&gt;DPP-4 inhibitors-&gt;SGLT-2 inhibitors-&gt;DPP-4 inhibitors|SGLT-2 inhibitors-&gt;Biguanides|GLP-1 agonists-&gt;GLP-1 agonists-&gt;Biguanides|GLP-1 agonists|Insulin glargine-&gt;Insulin aspart-&gt;Biguanides|GLP-1 agonists|Insulin aspart-&gt;GLP-1 agonists|Insulin aspart"/>
  </r>
  <r>
    <s v="aLi7bMkt9no"/>
    <x v="19"/>
    <s v="Pacific peoples"/>
    <s v="Thiazolidinedione"/>
    <x v="0"/>
    <d v="2015-10-14T00:00:00"/>
    <s v="Thiazolidinedione"/>
  </r>
  <r>
    <s v="Ba9xB1Xu2kY"/>
    <x v="19"/>
    <s v="Māori"/>
    <s v="Biguanides"/>
    <x v="0"/>
    <d v="2016-07-20T00:00:00"/>
    <s v="Biguanides"/>
  </r>
  <r>
    <s v="beT1nop5UHw"/>
    <x v="19"/>
    <s v="Māori"/>
    <s v="Biguanides"/>
    <x v="0"/>
    <d v="2017-12-04T00:00:00"/>
    <s v="Biguanides"/>
  </r>
  <r>
    <s v="B68mAdj5YDw"/>
    <x v="19"/>
    <s v="Pacific peoples"/>
    <s v="Biguanides"/>
    <x v="0"/>
    <d v="2025-10-21T00:00:00"/>
    <s v="Biguanides"/>
  </r>
  <r>
    <s v="En3xi071CQ6"/>
    <x v="19"/>
    <s v="Māori"/>
    <s v="Biguanides"/>
    <x v="0"/>
    <d v="2021-09-23T00:00:00"/>
    <s v="Biguanides"/>
  </r>
  <r>
    <s v="EEQ6cHEkE9k"/>
    <x v="19"/>
    <s v="Māori"/>
    <s v="Biguanides"/>
    <x v="0"/>
    <d v="2016-01-29T00:00:00"/>
    <s v="Biguanides"/>
  </r>
  <r>
    <s v="HnvN7OEiR26"/>
    <x v="19"/>
    <s v="Other"/>
    <s v="Biguanides"/>
    <x v="0"/>
    <d v="2020-11-19T00:00:00"/>
    <s v="Biguanides"/>
  </r>
  <r>
    <s v="hoaITloPD7Q"/>
    <x v="19"/>
    <s v="Māori"/>
    <s v="Biguanides"/>
    <x v="0"/>
    <d v="2021-03-18T00:00:00"/>
    <s v="Biguanides-&gt;SGLT-2 inhibitors-&gt;Biguanides|SGLT-2 inhibitors-&gt;Insulin glargine|SGLT-2 inhibitors"/>
  </r>
  <r>
    <s v="hp9yVAvkfGI"/>
    <x v="19"/>
    <s v="Other"/>
    <s v="Biguanides"/>
    <x v="0"/>
    <d v="2025-05-01T00:00:00"/>
    <s v="Biguanides"/>
  </r>
  <r>
    <s v="ETRBAG7Nvss"/>
    <x v="19"/>
    <s v="Māori"/>
    <s v="Biguanides"/>
    <x v="0"/>
    <d v="2023-04-20T00:00:00"/>
    <s v="Biguanides"/>
  </r>
  <r>
    <s v="ERSkn8XxiYs"/>
    <x v="19"/>
    <s v="Māori"/>
    <s v="Insulin aspart|Insulin glargine"/>
    <x v="1"/>
    <d v="2021-01-25T00:00:00"/>
    <s v="Insulin aspart|Insulin glargine-&gt;Insulin glargine-&gt;DPP-4 inhibitors"/>
  </r>
  <r>
    <s v="HUb3OvoijEI"/>
    <x v="19"/>
    <s v="Māori"/>
    <s v="Biguanides"/>
    <x v="0"/>
    <d v="2018-12-12T00:00:00"/>
    <s v="Biguanides"/>
  </r>
  <r>
    <s v="HXGSIahVod6"/>
    <x v="19"/>
    <s v="Other"/>
    <s v="Biguanides"/>
    <x v="0"/>
    <d v="2022-08-25T00:00:00"/>
    <s v="Biguanides"/>
  </r>
  <r>
    <s v="HzPAHyEx1zA"/>
    <x v="19"/>
    <s v="Other"/>
    <s v="Biguanides"/>
    <x v="0"/>
    <d v="2022-11-07T00:00:00"/>
    <s v="Biguanides"/>
  </r>
  <r>
    <s v="IDLEhDBv.wM"/>
    <x v="19"/>
    <s v="Other"/>
    <s v="Biguanides"/>
    <x v="0"/>
    <d v="2023-12-06T00:00:00"/>
    <s v="Biguanides"/>
  </r>
  <r>
    <s v="86EZSQZxGws"/>
    <x v="19"/>
    <s v="Māori"/>
    <s v="Biguanides"/>
    <x v="0"/>
    <d v="2020-12-21T00:00:00"/>
    <s v="Biguanides"/>
  </r>
  <r>
    <s v="8fMA6p1oSZA"/>
    <x v="19"/>
    <s v="Pacific peoples"/>
    <s v="Biguanides|Insulin glargine"/>
    <x v="0"/>
    <d v="2022-12-07T00:00:00"/>
    <s v="Biguanides|Insulin glargine-&gt;Biguanides"/>
  </r>
  <r>
    <s v="1z4XsKOPLu2"/>
    <x v="19"/>
    <s v="Other"/>
    <s v="Biguanides"/>
    <x v="0"/>
    <d v="2012-07-18T00:00:00"/>
    <s v="Biguanides"/>
  </r>
  <r>
    <s v="1XaqhxChD6k"/>
    <x v="19"/>
    <s v="Pacific peoples"/>
    <s v="Biguanides"/>
    <x v="0"/>
    <d v="2013-01-31T00:00:00"/>
    <s v="Biguanides"/>
  </r>
  <r>
    <s v="1XFsxbwubGM"/>
    <x v="19"/>
    <s v="Other"/>
    <s v="Biguanides"/>
    <x v="0"/>
    <d v="2014-12-04T00:00:00"/>
    <s v="Biguanides"/>
  </r>
  <r>
    <s v="0VrjmDdCDgM"/>
    <x v="19"/>
    <s v="Māori"/>
    <s v="Biguanides"/>
    <x v="0"/>
    <d v="2020-03-09T00:00:00"/>
    <s v="Biguanides"/>
  </r>
  <r>
    <s v="13jkZfluCwY"/>
    <x v="19"/>
    <s v="Other"/>
    <s v="Biguanides"/>
    <x v="0"/>
    <d v="2013-10-09T00:00:00"/>
    <s v="Biguanides"/>
  </r>
  <r>
    <s v="1I93dWxbY5Q"/>
    <x v="19"/>
    <s v="Other"/>
    <s v="Biguanides"/>
    <x v="0"/>
    <d v="2016-04-27T00:00:00"/>
    <s v="Biguanides"/>
  </r>
  <r>
    <s v="0le5Tm52BsQ"/>
    <x v="19"/>
    <s v="Other"/>
    <s v="Biguanides"/>
    <x v="0"/>
    <d v="2017-01-18T00:00:00"/>
    <s v="Biguanides"/>
  </r>
  <r>
    <s v="0rTmdLH8d.M"/>
    <x v="19"/>
    <s v="Māori"/>
    <s v="Biguanides"/>
    <x v="0"/>
    <d v="2019-08-23T00:00:00"/>
    <s v="Biguanides"/>
  </r>
  <r>
    <s v="9Hpod/HV4Ow"/>
    <x v="19"/>
    <s v="Māori"/>
    <s v="Biguanides"/>
    <x v="0"/>
    <d v="2015-07-15T00:00:00"/>
    <s v="Biguanides"/>
  </r>
  <r>
    <s v="cOPl4kEwQoA"/>
    <x v="19"/>
    <s v="Other"/>
    <s v="Biguanides"/>
    <x v="0"/>
    <d v="2016-02-11T00:00:00"/>
    <s v="Biguanides"/>
  </r>
  <r>
    <s v="8v0d7GpoawQ"/>
    <x v="19"/>
    <s v="Other"/>
    <s v="Biguanides"/>
    <x v="0"/>
    <d v="2016-05-16T00:00:00"/>
    <s v="Biguanides"/>
  </r>
  <r>
    <s v="8P03d0G1ipk"/>
    <x v="19"/>
    <s v="Pacific peoples"/>
    <s v="Biguanides"/>
    <x v="0"/>
    <d v="2012-12-17T00:00:00"/>
    <s v="Biguanides"/>
  </r>
  <r>
    <s v="DCpcsWn32FU"/>
    <x v="19"/>
    <s v="Māori"/>
    <s v="Biguanides"/>
    <x v="0"/>
    <d v="2020-07-29T00:00:00"/>
    <s v="Biguanides-&gt;SGLT-2 inhibitors-&gt;Biguanides|SGLT-2 inhibitors"/>
  </r>
  <r>
    <s v="DDzmsQz3z6Y"/>
    <x v="19"/>
    <s v="Māori"/>
    <s v="Biguanides"/>
    <x v="0"/>
    <d v="2015-05-22T00:00:00"/>
    <s v="Biguanides-&gt;Insulin aspart|Insulin glargine-&gt;Insulin glargine-&gt;Insulin aspart-&gt;Biguanides|Insulin aspart|Insulin glargine-&gt;Biguanides|Insulin aspart"/>
  </r>
  <r>
    <s v="CVvQqyB86kE"/>
    <x v="19"/>
    <s v="Other"/>
    <s v="Biguanides"/>
    <x v="0"/>
    <d v="2019-06-24T00:00:00"/>
    <s v="Biguanides"/>
  </r>
  <r>
    <s v="cxxxdby1cqg"/>
    <x v="19"/>
    <s v="Asian"/>
    <s v="Biguanides"/>
    <x v="0"/>
    <d v="2012-02-17T00:00:00"/>
    <s v="Biguanides"/>
  </r>
  <r>
    <s v="J29Fa8tXACg"/>
    <x v="19"/>
    <s v="Pacific peoples"/>
    <s v="Biguanides"/>
    <x v="0"/>
    <d v="2020-02-03T00:00:00"/>
    <s v="Biguanides-&gt;DPP-4 inhibitors-&gt;DPP-4 inhibitors|SGLT-2 inhibitors"/>
  </r>
  <r>
    <s v="j4TBDa7JfP."/>
    <x v="19"/>
    <s v="Pacific peoples"/>
    <s v="Biguanides"/>
    <x v="0"/>
    <d v="2014-02-10T00:00:00"/>
    <s v="Biguanides"/>
  </r>
  <r>
    <s v="J6o0NCGKblo"/>
    <x v="19"/>
    <s v="Māori"/>
    <s v="Biguanides"/>
    <x v="0"/>
    <d v="2011-01-13T00:00:00"/>
    <s v="Biguanides-&gt;Biguanides|GLP-1 agonists-&gt;GLP-1 agonists"/>
  </r>
  <r>
    <s v="IVlovd3RU4c"/>
    <x v="19"/>
    <s v="Other"/>
    <s v="Biguanides"/>
    <x v="0"/>
    <d v="2024-11-05T00:00:00"/>
    <s v="Biguanides"/>
  </r>
  <r>
    <s v="IYxiJqLo9gw"/>
    <x v="19"/>
    <s v="Asian"/>
    <s v="Insulin glargine"/>
    <x v="1"/>
    <d v="2021-12-01T00:00:00"/>
    <s v="Insulin glargine-&gt;Insulin aspart|Insulin glargine-&gt;DPP-4 inhibitors|Insulin aspart|Insulin glargine-&gt;Biguanides-&gt;Sulfonylureas"/>
  </r>
  <r>
    <s v="iyKHEerXxMQ"/>
    <x v="19"/>
    <s v="Other"/>
    <s v="Biguanides"/>
    <x v="0"/>
    <d v="2014-10-21T00:00:00"/>
    <s v="Biguanides"/>
  </r>
  <r>
    <s v="JjgQotZ6xmI"/>
    <x v="19"/>
    <s v="Other"/>
    <s v="Biguanides"/>
    <x v="0"/>
    <d v="2013-12-17T00:00:00"/>
    <s v="Biguanides"/>
  </r>
  <r>
    <s v="Jks9ONa.M8Q"/>
    <x v="19"/>
    <s v="Other"/>
    <s v="Biguanides"/>
    <x v="0"/>
    <d v="2024-08-06T00:00:00"/>
    <s v="Biguanides"/>
  </r>
  <r>
    <s v="Mv25dGrU4Lc"/>
    <x v="19"/>
    <s v="Other"/>
    <s v="Biguanides"/>
    <x v="0"/>
    <d v="2025-12-17T00:00:00"/>
    <s v="Biguanides"/>
  </r>
  <r>
    <s v="q/95W22Ik0A"/>
    <x v="19"/>
    <s v="Other"/>
    <s v="Biguanides"/>
    <x v="0"/>
    <d v="2013-04-23T00:00:00"/>
    <s v="Biguanides-&gt;Biguanides|Insulin isophane-&gt;Insulin isophane"/>
  </r>
  <r>
    <s v="nbaQYXJK4DI"/>
    <x v="19"/>
    <s v="Other"/>
    <s v="Biguanides"/>
    <x v="0"/>
    <d v="2025-06-18T00:00:00"/>
    <s v="Biguanides"/>
  </r>
  <r>
    <s v="N3R8OkQRv0A"/>
    <x v="19"/>
    <s v="Māori"/>
    <s v="Biguanides"/>
    <x v="0"/>
    <d v="2015-09-14T00:00:00"/>
    <s v="Biguanides"/>
  </r>
  <r>
    <s v="QCIQ0tQMfQA"/>
    <x v="19"/>
    <s v="Other"/>
    <s v="Biguanides"/>
    <x v="0"/>
    <d v="2025-04-11T00:00:00"/>
    <s v="Biguanides"/>
  </r>
  <r>
    <s v="QGF3ILqeyug"/>
    <x v="19"/>
    <s v="Māori"/>
    <s v="Biguanides"/>
    <x v="0"/>
    <d v="2022-09-13T00:00:00"/>
    <s v="Biguanides"/>
  </r>
  <r>
    <s v="qkbV/v4QPHE"/>
    <x v="19"/>
    <s v="Other"/>
    <s v="Biguanides"/>
    <x v="0"/>
    <d v="2017-10-13T00:00:00"/>
    <s v="Biguanides"/>
  </r>
  <r>
    <s v="qlsQtF/12ZE"/>
    <x v="19"/>
    <s v="Other"/>
    <s v="Biguanides"/>
    <x v="0"/>
    <d v="2018-07-03T00:00:00"/>
    <s v="Biguanides-&gt;Biguanides|Sulfonylureas"/>
  </r>
  <r>
    <s v="QMpHMAVr.FM"/>
    <x v="19"/>
    <s v="Asian"/>
    <s v="Biguanides"/>
    <x v="0"/>
    <d v="2024-11-27T00:00:00"/>
    <s v="Biguanides"/>
  </r>
  <r>
    <s v="Tn4xaK6Tf/E"/>
    <x v="19"/>
    <s v="Other"/>
    <s v="Biguanides"/>
    <x v="0"/>
    <d v="2021-10-01T00:00:00"/>
    <s v="Biguanides"/>
  </r>
  <r>
    <s v="EFEZ10WXWeE"/>
    <x v="19"/>
    <s v="Other"/>
    <s v="Biguanides"/>
    <x v="0"/>
    <d v="2024-07-03T00:00:00"/>
    <s v="Biguanides"/>
  </r>
  <r>
    <s v="jVl3Qj/uJwk"/>
    <x v="19"/>
    <s v="Māori"/>
    <s v="Biguanides"/>
    <x v="0"/>
    <d v="2024-10-07T00:00:00"/>
    <s v="Biguanides"/>
  </r>
  <r>
    <s v="dnwwVvPQ76w"/>
    <x v="19"/>
    <s v="Other"/>
    <s v="Biguanides"/>
    <x v="0"/>
    <d v="2014-12-04T00:00:00"/>
    <s v="Biguanides-&gt;Insulin isophane"/>
  </r>
  <r>
    <s v="Dpxk..sshDk"/>
    <x v="19"/>
    <s v="Other"/>
    <s v="Biguanides"/>
    <x v="0"/>
    <d v="2017-11-06T00:00:00"/>
    <s v="Biguanides"/>
  </r>
  <r>
    <s v="DQZXd8uXSkE"/>
    <x v="19"/>
    <s v="Pacific peoples"/>
    <s v="Biguanides"/>
    <x v="0"/>
    <d v="2019-06-24T00:00:00"/>
    <s v="Biguanides-&gt;DPP-4 inhibitors|Sulfonylureas-&gt;DPP-4 inhibitors"/>
  </r>
  <r>
    <s v="dP0VhQI8dSg"/>
    <x v="19"/>
    <s v="Pacific peoples"/>
    <s v="Biguanides"/>
    <x v="0"/>
    <d v="2021-02-10T00:00:00"/>
    <s v="Biguanides"/>
  </r>
  <r>
    <s v="e5Eff6K1mQ."/>
    <x v="19"/>
    <s v="Other"/>
    <s v="Biguanides"/>
    <x v="0"/>
    <d v="2024-01-11T00:00:00"/>
    <s v="Biguanides"/>
  </r>
  <r>
    <s v="NTKLrjjISJ2"/>
    <x v="19"/>
    <s v="Other"/>
    <s v="Biguanides"/>
    <x v="0"/>
    <d v="2015-01-06T00:00:00"/>
    <s v="Biguanides"/>
  </r>
  <r>
    <s v="Nf4n11rugDA"/>
    <x v="19"/>
    <s v="Pacific peoples"/>
    <s v="Biguanides"/>
    <x v="0"/>
    <d v="2014-03-25T00:00:00"/>
    <s v="Biguanides-&gt;Biguanides|DPP-4 inhibitors"/>
  </r>
  <r>
    <s v="k4NB6RcCIeY"/>
    <x v="19"/>
    <s v="Māori"/>
    <s v="Biguanides"/>
    <x v="0"/>
    <d v="2016-09-01T00:00:00"/>
    <s v="Biguanides-&gt;Insulin aspart|Insulin isophane"/>
  </r>
  <r>
    <s v="JZLg0yqfffg"/>
    <x v="19"/>
    <s v="Other"/>
    <s v="Biguanides"/>
    <x v="0"/>
    <d v="2011-05-19T00:00:00"/>
    <s v="Biguanides-&gt;Biguanides|Insulin isophane|Insulin lispro-&gt;Insulin isophane|Insulin lispro"/>
  </r>
  <r>
    <s v="kf9xrtLRB9U"/>
    <x v="19"/>
    <s v="Other"/>
    <s v="Biguanides"/>
    <x v="0"/>
    <d v="2024-04-30T00:00:00"/>
    <s v="Biguanides"/>
  </r>
  <r>
    <s v="QXtlWxg0VIA"/>
    <x v="19"/>
    <s v="Other"/>
    <s v="Biguanides"/>
    <x v="0"/>
    <d v="2022-06-22T00:00:00"/>
    <s v="Biguanides"/>
  </r>
  <r>
    <s v="r.MDtlZCqP6"/>
    <x v="19"/>
    <s v="Other"/>
    <s v="Biguanides"/>
    <x v="0"/>
    <d v="2024-10-09T00:00:00"/>
    <s v="Biguanides"/>
  </r>
  <r>
    <s v="o.MSWpjX5.."/>
    <x v="19"/>
    <s v="Asian"/>
    <s v="Biguanides"/>
    <x v="0"/>
    <d v="2022-03-02T00:00:00"/>
    <s v="Biguanides"/>
  </r>
  <r>
    <s v="r6ggq0r09pc"/>
    <x v="19"/>
    <s v="Pacific peoples"/>
    <s v="Biguanides"/>
    <x v="0"/>
    <d v="2014-05-17T00:00:00"/>
    <s v="Biguanides-&gt;Insulin glargine-&gt;Biguanides|Insulin glargine"/>
  </r>
  <r>
    <s v="rdaDxVEdbqQ"/>
    <x v="19"/>
    <s v="Other"/>
    <s v="Biguanides"/>
    <x v="0"/>
    <d v="2011-02-03T00:00:00"/>
    <s v="Biguanides"/>
  </r>
  <r>
    <s v="RA4olmnCP2E"/>
    <x v="19"/>
    <s v="Asian"/>
    <s v="Insulin isophane"/>
    <x v="1"/>
    <d v="2020-11-12T00:00:00"/>
    <s v="Insulin isophane-&gt;Biguanides|Insulin isophane"/>
  </r>
  <r>
    <s v="upEUZgZG6E6"/>
    <x v="19"/>
    <s v="Other"/>
    <s v="Biguanides"/>
    <x v="0"/>
    <d v="2022-04-29T00:00:00"/>
    <s v="Biguanides"/>
  </r>
  <r>
    <s v="rLC3wmctaeg"/>
    <x v="19"/>
    <s v="Pacific peoples"/>
    <s v="Biguanides"/>
    <x v="0"/>
    <d v="2017-03-13T00:00:00"/>
    <s v="Biguanides-&gt;DPP-4 inhibitors-&gt;SGLT-2 inhibitors"/>
  </r>
  <r>
    <s v="rmctWImpECA"/>
    <x v="19"/>
    <s v="Pacific peoples"/>
    <s v="Biguanides"/>
    <x v="0"/>
    <d v="2017-08-07T00:00:00"/>
    <s v="Biguanides-&gt;Insulin aspart|Insulin isophane"/>
  </r>
  <r>
    <s v="Ri49hg2huEY"/>
    <x v="19"/>
    <s v="Asian"/>
    <s v="Biguanides"/>
    <x v="0"/>
    <d v="2011-06-01T00:00:00"/>
    <s v="Biguanides"/>
  </r>
  <r>
    <s v="RKmHfPTAem2"/>
    <x v="19"/>
    <s v="Pacific peoples"/>
    <s v="Biguanides|GLP-1 agonists"/>
    <x v="0"/>
    <d v="2023-12-12T00:00:00"/>
    <s v="Biguanides|GLP-1 agonists-&gt;GLP-1 agonists-&gt;Biguanides"/>
  </r>
  <r>
    <s v="uzNi3pUednY"/>
    <x v="19"/>
    <s v="Māori"/>
    <s v="Biguanides|Insulin isophane"/>
    <x v="0"/>
    <d v="2015-08-20T00:00:00"/>
    <s v="Biguanides|Insulin isophane"/>
  </r>
  <r>
    <s v="vhJ82DIbpWk"/>
    <x v="19"/>
    <s v="Asian"/>
    <s v="Biguanides"/>
    <x v="0"/>
    <d v="2022-07-12T00:00:00"/>
    <s v="Biguanides"/>
  </r>
  <r>
    <s v="Vfzp14nxwdg"/>
    <x v="19"/>
    <s v="Māori"/>
    <s v="Biguanides"/>
    <x v="0"/>
    <d v="2024-07-29T00:00:00"/>
    <s v="Biguanides"/>
  </r>
  <r>
    <s v="vEtfPJikOzI"/>
    <x v="19"/>
    <s v="Māori"/>
    <s v="Biguanides"/>
    <x v="0"/>
    <d v="2025-12-23T00:00:00"/>
    <s v="Biguanides"/>
  </r>
  <r>
    <s v="yBL9lGHavVQ"/>
    <x v="19"/>
    <s v="Asian"/>
    <s v="Biguanides"/>
    <x v="0"/>
    <d v="2020-08-19T00:00:00"/>
    <s v="Biguanides"/>
  </r>
  <r>
    <s v="yjM1UxJSPGQ"/>
    <x v="19"/>
    <s v="Other"/>
    <s v="Biguanides"/>
    <x v="0"/>
    <d v="2018-01-29T00:00:00"/>
    <s v="Biguanides"/>
  </r>
  <r>
    <s v="yHOFg2TevLM"/>
    <x v="19"/>
    <s v="Other"/>
    <s v="Biguanides"/>
    <x v="0"/>
    <d v="2025-03-28T00:00:00"/>
    <s v="Biguanides"/>
  </r>
  <r>
    <s v="yUzPmU80ntw"/>
    <x v="19"/>
    <s v="Pacific peoples"/>
    <s v="Biguanides"/>
    <x v="0"/>
    <d v="2012-02-17T00:00:00"/>
    <s v="Biguanides-&gt;Biguanides|Sulfonylureas"/>
  </r>
  <r>
    <s v="YnFt398iRb6"/>
    <x v="19"/>
    <s v="Pacific peoples"/>
    <s v="Biguanides"/>
    <x v="0"/>
    <d v="2016-05-30T00:00:00"/>
    <s v="Biguanides"/>
  </r>
  <r>
    <s v="YRVeFeuvlOY"/>
    <x v="19"/>
    <s v="Other"/>
    <s v="Biguanides"/>
    <x v="0"/>
    <d v="2023-12-07T00:00:00"/>
    <s v="Biguanides"/>
  </r>
  <r>
    <s v="XjGdMNnglhc"/>
    <x v="19"/>
    <s v="Māori"/>
    <s v="Biguanides"/>
    <x v="0"/>
    <d v="2020-03-27T00:00:00"/>
    <s v="Biguanides"/>
  </r>
  <r>
    <s v="xE5tsExxVes"/>
    <x v="19"/>
    <s v="Asian"/>
    <s v="Biguanides"/>
    <x v="0"/>
    <d v="2017-12-06T00:00:00"/>
    <s v="Biguanides"/>
  </r>
  <r>
    <s v="XfyquqsuxBo"/>
    <x v="19"/>
    <s v="Pacific peoples"/>
    <s v="Insulin isophane with insulin neutral"/>
    <x v="1"/>
    <d v="2022-05-04T00:00:00"/>
    <s v="Insulin isophane with insulin neutral-&gt;Biguanides-&gt;Insulin aspart|Insulin isophane-&gt;Biguanides|Insulin aspart|Insulin isophane-&gt;Insulin aspart|Insulin isophane with insulin neutral-&gt;Insulin aspart-&gt;Biguanides|Insulin aspart|Insulin isophane with insulin neutral-&gt;Insulin isophane-&gt;SGLT-2 inhibitors-&gt;Biguanides|Insulin isophane|SGLT-2 inhibitors-&gt;Biguanides|Insulin glargine|Insulin glulisine-&gt;Biguanides|Insulin glargine|SGLT-2 inhibitors"/>
  </r>
  <r>
    <s v="xp2Ju0.nswM"/>
    <x v="19"/>
    <s v="Asian"/>
    <s v="Biguanides"/>
    <x v="0"/>
    <d v="2020-07-03T00:00:00"/>
    <s v="Biguanides"/>
  </r>
  <r>
    <s v="x9qwSQa8BPo"/>
    <x v="19"/>
    <s v="Pacific peoples"/>
    <s v="Biguanides"/>
    <x v="0"/>
    <d v="2018-01-19T00:00:00"/>
    <s v="Biguanides-&gt;Insulin glargine-&gt;Biguanides|Insulin glargine-&gt;SGLT-2 inhibitors"/>
  </r>
  <r>
    <s v="u4aq7yGUujU"/>
    <x v="19"/>
    <s v="Māori"/>
    <s v="Biguanides"/>
    <x v="0"/>
    <d v="2015-01-19T00:00:00"/>
    <s v="Biguanides"/>
  </r>
  <r>
    <s v="X6X4gVmO8Jo"/>
    <x v="19"/>
    <s v="Pacific peoples"/>
    <s v="Biguanides|Sulfonylureas"/>
    <x v="0"/>
    <d v="2019-12-08T00:00:00"/>
    <s v="Biguanides|Sulfonylureas"/>
  </r>
  <r>
    <s v="Xxlzew5YQcA"/>
    <x v="19"/>
    <s v="Māori"/>
    <s v="Biguanides"/>
    <x v="0"/>
    <d v="2014-10-30T00:00:00"/>
    <s v="Biguanides-&gt;Sulfonylureas-&gt;Biguanides|Sulfonylureas-&gt;SGLT-2 inhibitors-&gt;Biguanides|SGLT-2 inhibitors-&gt;Biguanides|GLP-1 agonists-&gt;GLP-1 agonists-&gt;GLP-1 agonists|Insulin glargine-&gt;Insulin glargine-&gt;Insulin aspart|Insulin glargine"/>
  </r>
  <r>
    <s v="XRFuJubA0Dc"/>
    <x v="19"/>
    <s v="Other"/>
    <s v="Biguanides"/>
    <x v="0"/>
    <d v="2025-01-15T00:00:00"/>
    <s v="Biguanides"/>
  </r>
  <r>
    <s v="Ty4JC/0plOI"/>
    <x v="19"/>
    <s v="Other"/>
    <s v="Biguanides"/>
    <x v="0"/>
    <d v="2025-03-20T00:00:00"/>
    <s v="Biguanides"/>
  </r>
  <r>
    <s v="U.0TmhYQDl6"/>
    <x v="19"/>
    <s v="Māori"/>
    <s v="Biguanides"/>
    <x v="0"/>
    <d v="2013-05-11T00:00:00"/>
    <s v="Biguanides"/>
  </r>
  <r>
    <s v="tvLU4pHWY6A"/>
    <x v="19"/>
    <s v="Māori"/>
    <s v="Biguanides"/>
    <x v="0"/>
    <d v="2013-04-18T00:00:00"/>
    <s v="Biguanides"/>
  </r>
  <r>
    <s v="tR1cHH7pU9w"/>
    <x v="19"/>
    <s v="Māori"/>
    <s v="Biguanides"/>
    <x v="0"/>
    <d v="2021-10-15T00:00:00"/>
    <s v="Biguanides-&gt;DPP-4 inhibitors-&gt;SGLT-2 inhibitors-&gt;GLP-1 agonists"/>
  </r>
  <r>
    <s v="TIyByvmVO62"/>
    <x v="19"/>
    <s v="Other"/>
    <s v="Biguanides"/>
    <x v="0"/>
    <d v="2015-02-18T00:00:00"/>
    <s v="Biguanides"/>
  </r>
  <r>
    <s v="tm0d8J1rqJI"/>
    <x v="19"/>
    <s v="Other"/>
    <s v="Biguanides"/>
    <x v="0"/>
    <d v="2025-10-31T00:00:00"/>
    <s v="Biguanides"/>
  </r>
  <r>
    <s v="pv8ZRPloAxA"/>
    <x v="19"/>
    <s v="Māori"/>
    <s v="Biguanides"/>
    <x v="0"/>
    <d v="2022-05-05T00:00:00"/>
    <s v="Biguanides"/>
  </r>
  <r>
    <s v="PQElISg7GUk"/>
    <x v="19"/>
    <s v="Other"/>
    <s v="Biguanides"/>
    <x v="0"/>
    <d v="2016-04-01T00:00:00"/>
    <s v="Biguanides"/>
  </r>
  <r>
    <s v="m903DDtz.0I"/>
    <x v="19"/>
    <s v="Other"/>
    <s v="Biguanides"/>
    <x v="0"/>
    <d v="2025-11-11T00:00:00"/>
    <s v="Biguanides"/>
  </r>
  <r>
    <s v="LXGDOh4p/ME"/>
    <x v="19"/>
    <s v="Other"/>
    <s v="Biguanides"/>
    <x v="0"/>
    <d v="2022-03-28T00:00:00"/>
    <s v="Biguanides"/>
  </r>
  <r>
    <s v="PkL0FRYUDZI"/>
    <x v="19"/>
    <s v="Māori"/>
    <s v="Insulin aspart|Insulin isophane"/>
    <x v="1"/>
    <d v="2014-10-07T00:00:00"/>
    <s v="Insulin aspart|Insulin isophane-&gt;Biguanides-&gt;Sulfonylureas-&gt;Insulin aspart|Insulin glargine-&gt;Insulin aspart-&gt;Insulin glargine-&gt;Insulin isophane"/>
  </r>
  <r>
    <s v="PHbMvpOPV5k"/>
    <x v="19"/>
    <s v="Pacific peoples"/>
    <s v="Biguanides"/>
    <x v="0"/>
    <d v="2013-10-24T00:00:00"/>
    <s v="Biguanides-&gt;Insulin isophane-&gt;DPP-4 inhibitors-&gt;DPP-4 inhibitors|SGLT-2 inhibitors"/>
  </r>
  <r>
    <s v="LuBwGG0H.7U"/>
    <x v="19"/>
    <s v="Other"/>
    <s v="Biguanides"/>
    <x v="0"/>
    <d v="2025-12-16T00:00:00"/>
    <s v="Biguanides"/>
  </r>
  <r>
    <s v="LwdYNphFH66"/>
    <x v="19"/>
    <s v="Pacific peoples"/>
    <s v="Biguanides"/>
    <x v="0"/>
    <d v="2018-04-18T00:00:00"/>
    <s v="Biguanides"/>
  </r>
  <r>
    <s v="LQ3S7BEIZk6"/>
    <x v="19"/>
    <s v="Pacific peoples"/>
    <s v="Biguanides"/>
    <x v="0"/>
    <d v="2011-11-24T00:00:00"/>
    <s v="Biguanides-&gt;Sulfonylureas-&gt;Biguanides|Sulfonylureas-&gt;Biguanides|Insulin aspart-&gt;Insulin aspart-&gt;Insulin aspart|Insulin glargine-&gt;Biguanides|Insulin aspart|Insulin glargine-&gt;Biguanides|Insulin glargine-&gt;Insulin glargine-&gt;GLP-1 agonists|Insulin glargine-&gt;GLP-1 agonists"/>
  </r>
  <r>
    <s v="lmeqTPzJsoc"/>
    <x v="19"/>
    <s v="Other"/>
    <s v="Biguanides"/>
    <x v="0"/>
    <d v="2018-11-01T00:00:00"/>
    <s v="Biguanides-&gt;Insulin glargine|Sulfonylureas-&gt;Insulin glargine"/>
  </r>
  <r>
    <s v="lJmkcUdGDME"/>
    <x v="19"/>
    <s v="Māori"/>
    <s v="Biguanides"/>
    <x v="0"/>
    <d v="2025-12-02T00:00:00"/>
    <s v="Biguanides"/>
  </r>
  <r>
    <s v="gKlSQA4A0KI"/>
    <x v="19"/>
    <s v="Other"/>
    <s v="Biguanides"/>
    <x v="0"/>
    <d v="2011-11-16T00:00:00"/>
    <s v="Biguanides"/>
  </r>
  <r>
    <s v="gmclmZecmn."/>
    <x v="19"/>
    <s v="Māori"/>
    <s v="Biguanides"/>
    <x v="0"/>
    <d v="2022-11-25T00:00:00"/>
    <s v="Biguanides"/>
  </r>
  <r>
    <s v="CHH5Yu6vrWc"/>
    <x v="19"/>
    <s v="Māori"/>
    <s v="Biguanides"/>
    <x v="0"/>
    <d v="2022-04-30T00:00:00"/>
    <s v="Biguanides"/>
  </r>
  <r>
    <s v="cMFZlfHt2vY"/>
    <x v="19"/>
    <s v="Other"/>
    <s v="Biguanides"/>
    <x v="0"/>
    <d v="2015-03-11T00:00:00"/>
    <s v="Biguanides-&gt;Insulin isophane"/>
  </r>
  <r>
    <s v="GItgmWe3BD6"/>
    <x v="19"/>
    <s v="Pacific peoples"/>
    <s v="Biguanides|Sulfonylureas"/>
    <x v="0"/>
    <d v="2019-11-27T00:00:00"/>
    <s v="Biguanides|Sulfonylureas-&gt;Biguanides-&gt;Sulfonylureas-&gt;SGLT-2 inhibitors-&gt;Biguanides|SGLT-2 inhibitors-&gt;Biguanides|Insulin glargine-&gt;Insulin aspart|Insulin isophane"/>
  </r>
  <r>
    <s v="d4F8ogInhC2"/>
    <x v="19"/>
    <s v="Other"/>
    <s v="Biguanides"/>
    <x v="0"/>
    <d v="2023-04-17T00:00:00"/>
    <s v="Biguanides"/>
  </r>
  <r>
    <s v="D6R2QWoE0MA"/>
    <x v="19"/>
    <s v="Pacific peoples"/>
    <s v="Biguanides"/>
    <x v="0"/>
    <d v="2023-02-16T00:00:00"/>
    <s v="Biguanides"/>
  </r>
  <r>
    <s v="CXG/JlaqB8g"/>
    <x v="19"/>
    <s v="Other"/>
    <s v="Biguanides"/>
    <x v="0"/>
    <d v="2016-12-14T00:00:00"/>
    <s v="Biguanides"/>
  </r>
  <r>
    <s v="fNFdHcJfziQ"/>
    <x v="19"/>
    <s v="Māori"/>
    <s v="Biguanides"/>
    <x v="0"/>
    <d v="2025-07-08T00:00:00"/>
    <s v="Biguanides"/>
  </r>
  <r>
    <s v="fTXGBS2Ugqg"/>
    <x v="19"/>
    <s v="Other"/>
    <s v="Biguanides"/>
    <x v="0"/>
    <d v="2023-08-18T00:00:00"/>
    <s v="Biguanides"/>
  </r>
  <r>
    <s v="fx7w4mkWdG6"/>
    <x v="19"/>
    <s v="Other"/>
    <s v="Biguanides"/>
    <x v="0"/>
    <d v="2018-10-17T00:00:00"/>
    <s v="Biguanides-&gt;Insulin glargine-&gt;Insulin aspart|Insulin glargine-&gt;Insulin glargine|Insulin lispro-&gt;Insulin lispro"/>
  </r>
  <r>
    <s v="FxipP4WJ8Ak"/>
    <x v="19"/>
    <s v="Other"/>
    <s v="Biguanides"/>
    <x v="0"/>
    <d v="2022-08-11T00:00:00"/>
    <s v="Biguanides"/>
  </r>
  <r>
    <s v="wZ77AFSZ9Oo"/>
    <x v="19"/>
    <s v="Other"/>
    <s v="Biguanides"/>
    <x v="0"/>
    <d v="2023-02-24T00:00:00"/>
    <s v="Biguanides"/>
  </r>
  <r>
    <s v="X6nximSwKs6"/>
    <x v="19"/>
    <s v="Asian"/>
    <s v="Insulin aspart|Insulin isophane"/>
    <x v="1"/>
    <d v="2012-04-11T00:00:00"/>
    <s v="Insulin aspart|Insulin isophane-&gt;Biguanides-&gt;Insulin isophane-&gt;Insulin glargine-&gt;Sulfonylureas-&gt;DPP-4 inhibitors-&gt;Biguanides|GLP-1 agonists-&gt;GLP-1 agonists-&gt;Insulin aspart|Insulin glargine-&gt;Insulin aspart-&gt;Biguanides|Insulin aspart|Insulin glargine-&gt;Biguanides|Insulin glargine-&gt;GLP-1 agonists|Insulin aspart|Insulin glargine-&gt;GLP-1 agonists|Insulin aspart"/>
  </r>
  <r>
    <s v="x/11X1KazT."/>
    <x v="19"/>
    <s v="Other"/>
    <s v="Biguanides"/>
    <x v="0"/>
    <d v="2017-04-27T00:00:00"/>
    <s v="Biguanides"/>
  </r>
  <r>
    <s v="47nPPXc.KE."/>
    <x v="19"/>
    <s v="Pacific peoples"/>
    <s v="Biguanides"/>
    <x v="0"/>
    <d v="2014-07-02T00:00:00"/>
    <s v="Biguanides"/>
  </r>
  <r>
    <s v="4C0bygd2apk"/>
    <x v="19"/>
    <s v="Other"/>
    <s v="Insulin aspart|Insulin isophane"/>
    <x v="1"/>
    <d v="2014-01-21T00:00:00"/>
    <s v="Insulin aspart|Insulin isophane-&gt;Biguanides"/>
  </r>
  <r>
    <s v="4.a92xWQb2U"/>
    <x v="19"/>
    <s v="Pacific peoples"/>
    <s v="Biguanides"/>
    <x v="0"/>
    <d v="2016-12-09T00:00:00"/>
    <s v="Biguanides-&gt;Insulin aspart|Insulin isophane"/>
  </r>
  <r>
    <s v="Zyxww30xDCg"/>
    <x v="19"/>
    <s v="Other"/>
    <s v="Biguanides"/>
    <x v="0"/>
    <d v="2016-07-26T00:00:00"/>
    <s v="Biguanides"/>
  </r>
  <r>
    <s v="XB5lsL6SXyQ"/>
    <x v="19"/>
    <s v="Other"/>
    <s v="Biguanides"/>
    <x v="0"/>
    <d v="2025-05-05T00:00:00"/>
    <s v="Biguanides"/>
  </r>
  <r>
    <s v="BCj74twJN36"/>
    <x v="19"/>
    <s v="Pacific peoples"/>
    <s v="Biguanides"/>
    <x v="0"/>
    <d v="2018-05-22T00:00:00"/>
    <s v="Biguanides"/>
  </r>
  <r>
    <s v="eIOOw4dQn2E"/>
    <x v="19"/>
    <s v="Māori"/>
    <s v="Biguanides"/>
    <x v="0"/>
    <d v="2022-11-02T00:00:00"/>
    <s v="Biguanides"/>
  </r>
  <r>
    <s v="bilRMVaFIPU"/>
    <x v="19"/>
    <s v="Other"/>
    <s v="Biguanides"/>
    <x v="0"/>
    <d v="2022-05-10T00:00:00"/>
    <s v="Biguanides-&gt;DPP-4 inhibitors"/>
  </r>
  <r>
    <s v="atFMu3jnSpU"/>
    <x v="19"/>
    <s v="Other"/>
    <s v="Biguanides"/>
    <x v="0"/>
    <d v="2015-08-05T00:00:00"/>
    <s v="Biguanides"/>
  </r>
  <r>
    <s v="5Ykol/F3kz."/>
    <x v="19"/>
    <s v="Other"/>
    <s v="Biguanides"/>
    <x v="0"/>
    <d v="2021-01-22T00:00:00"/>
    <s v="Biguanides"/>
  </r>
  <r>
    <s v="/t43qaUKvKw"/>
    <x v="19"/>
    <s v="Māori"/>
    <s v="Biguanides"/>
    <x v="0"/>
    <d v="2015-08-20T00:00:00"/>
    <s v="Biguanides"/>
  </r>
  <r>
    <s v="/jBe4uSENlY"/>
    <x v="19"/>
    <s v="Māori"/>
    <s v="Biguanides"/>
    <x v="0"/>
    <d v="2011-09-26T00:00:00"/>
    <s v="Biguanides"/>
  </r>
  <r>
    <s v="/KZSFc96jos"/>
    <x v="19"/>
    <s v="Māori"/>
    <s v="Biguanides"/>
    <x v="0"/>
    <d v="2020-08-24T00:00:00"/>
    <s v="Biguanides"/>
  </r>
  <r>
    <s v="/FSfgsQJKHM"/>
    <x v="19"/>
    <s v="Other"/>
    <s v="Biguanides"/>
    <x v="0"/>
    <d v="2021-03-18T00:00:00"/>
    <s v="Biguanides"/>
  </r>
  <r>
    <s v="6oA2/AC62/Y"/>
    <x v="19"/>
    <s v="Māori"/>
    <s v="Biguanides|Insulin aspart|Insulin glargine"/>
    <x v="0"/>
    <d v="2023-07-12T00:00:00"/>
    <s v="Biguanides|Insulin aspart|Insulin glargine-&gt;Insulin aspart|Insulin glargine-&gt;Biguanides-&gt;Insulin glargine-&gt;Insulin aspart-&gt;Biguanides|GLP-1 agonists|Insulin aspart|Insulin glargine-&gt;GLP-1 agonists-&gt;GLP-1 agonists|Insulin aspart|Insulin glargine"/>
  </r>
  <r>
    <s v="6KS3SVxt.a2"/>
    <x v="19"/>
    <s v="Other"/>
    <s v="Biguanides"/>
    <x v="0"/>
    <d v="2011-12-23T00:00:00"/>
    <s v="Biguanides"/>
  </r>
  <r>
    <s v="796NEaM/y.k"/>
    <x v="19"/>
    <s v="Asian"/>
    <s v="Biguanides"/>
    <x v="0"/>
    <d v="2019-09-16T00:00:00"/>
    <s v="Biguanides"/>
  </r>
  <r>
    <s v="7njVdG4BxZ6"/>
    <x v="19"/>
    <s v="Other"/>
    <s v="Biguanides"/>
    <x v="0"/>
    <d v="2017-01-18T00:00:00"/>
    <s v="Biguanides"/>
  </r>
  <r>
    <s v="bpS4ECLDoYY"/>
    <x v="19"/>
    <s v="Māori"/>
    <s v="Insulin isophane"/>
    <x v="1"/>
    <d v="2020-05-25T00:00:00"/>
    <s v="Insulin isophane-&gt;Biguanides"/>
  </r>
  <r>
    <s v="bQESUdZ/5T6"/>
    <x v="19"/>
    <s v="Other"/>
    <s v="Biguanides"/>
    <x v="0"/>
    <d v="2023-12-06T00:00:00"/>
    <s v="Biguanides"/>
  </r>
  <r>
    <s v="bz6PArjAj9."/>
    <x v="19"/>
    <s v="Māori"/>
    <s v="Biguanides"/>
    <x v="0"/>
    <d v="2014-05-22T00:00:00"/>
    <s v="Biguanides-&gt;DPP-4 inhibitors-&gt;DPP-4 inhibitors|Sulfonylureas-&gt;SGLT-2 inhibitors"/>
  </r>
  <r>
    <s v="BSZa8s4hEqE"/>
    <x v="19"/>
    <s v="Pacific peoples"/>
    <s v="Biguanides"/>
    <x v="0"/>
    <d v="2021-04-09T00:00:00"/>
    <s v="Biguanides"/>
  </r>
  <r>
    <s v="FAdIs54Y.KE"/>
    <x v="19"/>
    <s v="Other"/>
    <s v="Biguanides"/>
    <x v="0"/>
    <d v="2011-12-06T00:00:00"/>
    <s v="Biguanides"/>
  </r>
  <r>
    <s v="FBODQ6qU06w"/>
    <x v="19"/>
    <s v="Other"/>
    <s v="Biguanides"/>
    <x v="0"/>
    <d v="2015-04-17T00:00:00"/>
    <s v="Biguanides"/>
  </r>
  <r>
    <s v="FcpF1RU/W5k"/>
    <x v="19"/>
    <s v="Other"/>
    <s v="Biguanides"/>
    <x v="0"/>
    <d v="2021-06-10T00:00:00"/>
    <s v="Biguanides"/>
  </r>
  <r>
    <s v="FF4XzuiJ6kA"/>
    <x v="19"/>
    <s v="Māori"/>
    <s v="SGLT-2 inhibitors"/>
    <x v="0"/>
    <d v="2021-09-16T00:00:00"/>
    <s v="SGLT-2 inhibitors"/>
  </r>
  <r>
    <s v="fhtuU2Jm1WI"/>
    <x v="19"/>
    <s v="Asian"/>
    <s v="Biguanides"/>
    <x v="0"/>
    <d v="2013-12-19T00:00:00"/>
    <s v="Biguanides"/>
  </r>
  <r>
    <s v="fkfZty..uzU"/>
    <x v="19"/>
    <s v="Māori"/>
    <s v="Biguanides"/>
    <x v="0"/>
    <d v="2018-08-10T00:00:00"/>
    <s v="Biguanides"/>
  </r>
  <r>
    <s v="I6J1MFJMD6g"/>
    <x v="19"/>
    <s v="Pacific peoples"/>
    <s v="Biguanides"/>
    <x v="0"/>
    <d v="2020-10-02T00:00:00"/>
    <s v="Biguanides"/>
  </r>
  <r>
    <s v="i.RqF9aDYSE"/>
    <x v="19"/>
    <s v="Māori"/>
    <s v="Biguanides"/>
    <x v="0"/>
    <d v="2025-10-13T00:00:00"/>
    <s v="Biguanides-&gt;SGLT-2 inhibitors"/>
  </r>
  <r>
    <s v="INlwfWnk0Dg"/>
    <x v="19"/>
    <s v="Other"/>
    <s v="Biguanides"/>
    <x v="0"/>
    <d v="2015-08-05T00:00:00"/>
    <s v="Biguanides"/>
  </r>
  <r>
    <s v="iGaUPjXtpQU"/>
    <x v="19"/>
    <s v="Other"/>
    <s v="Biguanides"/>
    <x v="0"/>
    <d v="2016-06-13T00:00:00"/>
    <s v="Biguanides"/>
  </r>
  <r>
    <s v="f3UJTIJ1UOU"/>
    <x v="19"/>
    <s v="Māori"/>
    <s v="Biguanides"/>
    <x v="0"/>
    <d v="2023-05-23T00:00:00"/>
    <s v="Biguanides"/>
  </r>
  <r>
    <s v="PLKBGKfyCP6"/>
    <x v="19"/>
    <s v="Māori"/>
    <s v="Biguanides"/>
    <x v="0"/>
    <d v="2024-03-01T00:00:00"/>
    <s v="Biguanides"/>
  </r>
  <r>
    <s v="mcpIr1vVNGU"/>
    <x v="19"/>
    <s v="Pacific peoples"/>
    <s v="Biguanides"/>
    <x v="0"/>
    <d v="2023-04-28T00:00:00"/>
    <s v="Biguanides"/>
  </r>
  <r>
    <s v="mDM4afzhO2w"/>
    <x v="19"/>
    <s v="Other"/>
    <s v="Biguanides"/>
    <x v="0"/>
    <d v="2023-11-08T00:00:00"/>
    <s v="Biguanides"/>
  </r>
  <r>
    <s v="ISWViOAu3HA"/>
    <x v="19"/>
    <s v="Other"/>
    <s v="Biguanides"/>
    <x v="0"/>
    <d v="2025-02-21T00:00:00"/>
    <s v="Biguanides"/>
  </r>
  <r>
    <s v="iUH7eK0rVpY"/>
    <x v="19"/>
    <s v="Pacific peoples"/>
    <s v="Biguanides"/>
    <x v="0"/>
    <d v="2015-08-20T00:00:00"/>
    <s v="Biguanides"/>
  </r>
  <r>
    <s v="Iyw.eusIvzY"/>
    <x v="19"/>
    <s v="Asian"/>
    <s v="Insulin aspart|Insulin glargine"/>
    <x v="1"/>
    <d v="2018-11-02T00:00:00"/>
    <s v="Insulin aspart|Insulin glargine-&gt;Insulin isophane-&gt;Insulin aspart|Insulin isophane-&gt;Insulin aspart-&gt;Biguanides-&gt;Biguanides|Insulin aspart"/>
  </r>
  <r>
    <s v="iZrEuFBucFc"/>
    <x v="19"/>
    <s v="Māori"/>
    <s v="Biguanides"/>
    <x v="0"/>
    <d v="2021-08-22T00:00:00"/>
    <s v="Biguanides-&gt;DPP-4 inhibitors-&gt;Biguanides|DPP-4 inhibitors-&gt;SGLT-2 inhibitors-&gt;DPP-4 inhibitors|SGLT-2 inhibitors"/>
  </r>
  <r>
    <s v="lYukKVU.ND6"/>
    <x v="19"/>
    <s v="Māori"/>
    <s v="Biguanides"/>
    <x v="0"/>
    <d v="2014-06-12T00:00:00"/>
    <s v="Biguanides"/>
  </r>
  <r>
    <s v="lDE/7jT9SiY"/>
    <x v="19"/>
    <s v="Māori"/>
    <s v="Biguanides"/>
    <x v="0"/>
    <d v="2022-08-03T00:00:00"/>
    <s v="Biguanides"/>
  </r>
  <r>
    <s v="L1rPx00YbS2"/>
    <x v="19"/>
    <s v="Asian"/>
    <s v="Biguanides"/>
    <x v="0"/>
    <d v="2025-04-09T00:00:00"/>
    <s v="Biguanides"/>
  </r>
  <r>
    <s v="l36QGS7/IjY"/>
    <x v="19"/>
    <s v="Other"/>
    <s v="Biguanides"/>
    <x v="0"/>
    <d v="2012-06-25T00:00:00"/>
    <s v="Biguanides"/>
  </r>
  <r>
    <s v="le1TbptiJiE"/>
    <x v="19"/>
    <s v="Asian"/>
    <s v="Biguanides"/>
    <x v="0"/>
    <d v="2025-06-24T00:00:00"/>
    <s v="Biguanides"/>
  </r>
  <r>
    <s v="lHVeo8aj6LE"/>
    <x v="19"/>
    <s v="Other"/>
    <s v="Biguanides"/>
    <x v="0"/>
    <d v="2015-07-13T00:00:00"/>
    <s v="Biguanides-&gt;Insulin glargine-&gt;Insulin aspart-&gt;Insulin aspart|Insulin glargine-&gt;Biguanides|Insulin glargine-&gt;Insulin isophane-&gt;Insulin aspart|Insulin isophane-&gt;GLP-1 agonists-&gt;Biguanides|GLP-1 agonists-&gt;GLP-1 agonists|Insulin glargine"/>
  </r>
  <r>
    <s v="liizLpEGJqg"/>
    <x v="19"/>
    <s v="Other"/>
    <s v="Biguanides"/>
    <x v="0"/>
    <d v="2021-07-22T00:00:00"/>
    <s v="Biguanides"/>
  </r>
  <r>
    <s v="O2JFyd0MMrE"/>
    <x v="19"/>
    <s v="Other"/>
    <s v="Biguanides"/>
    <x v="0"/>
    <d v="2021-05-11T00:00:00"/>
    <s v="Biguanides"/>
  </r>
  <r>
    <s v="KW3QGVyRk5E"/>
    <x v="19"/>
    <s v="Other"/>
    <s v="Biguanides"/>
    <x v="0"/>
    <d v="2025-09-24T00:00:00"/>
    <s v="Biguanides"/>
  </r>
  <r>
    <s v="kwD/xPOcVXw"/>
    <x v="19"/>
    <s v="Other"/>
    <s v="Biguanides"/>
    <x v="0"/>
    <d v="2024-05-28T00:00:00"/>
    <s v="Biguanides"/>
  </r>
  <r>
    <s v="kuBREXqST.M"/>
    <x v="19"/>
    <s v="Pacific peoples"/>
    <s v="Biguanides"/>
    <x v="0"/>
    <d v="2019-04-26T00:00:00"/>
    <s v="Biguanides"/>
  </r>
  <r>
    <s v="x5Ri43kqsqU"/>
    <x v="19"/>
    <s v="Other"/>
    <s v="Biguanides"/>
    <x v="0"/>
    <d v="2016-03-16T00:00:00"/>
    <s v="Biguanides"/>
  </r>
  <r>
    <s v="wv0ls8KJjmE"/>
    <x v="19"/>
    <s v="Māori"/>
    <s v="Biguanides"/>
    <x v="0"/>
    <d v="2017-06-11T00:00:00"/>
    <s v="Biguanides"/>
  </r>
  <r>
    <s v="wyoy2X0i2q6"/>
    <x v="19"/>
    <s v="Other"/>
    <s v="Biguanides"/>
    <x v="0"/>
    <d v="2012-06-22T00:00:00"/>
    <s v="Biguanides"/>
  </r>
  <r>
    <s v="tY54s3vyHhs"/>
    <x v="19"/>
    <s v="Māori"/>
    <s v="Biguanides"/>
    <x v="0"/>
    <d v="2018-04-24T00:00:00"/>
    <s v="Biguanides"/>
  </r>
  <r>
    <s v="u0lLLohXhb6"/>
    <x v="19"/>
    <s v="Other"/>
    <s v="Biguanides"/>
    <x v="0"/>
    <d v="2024-06-21T00:00:00"/>
    <s v="Biguanides"/>
  </r>
  <r>
    <s v="u4vOGDBeCTo"/>
    <x v="19"/>
    <s v="Other"/>
    <s v="Biguanides"/>
    <x v="0"/>
    <d v="2013-08-23T00:00:00"/>
    <s v="Biguanides-&gt;Insulin glargine-&gt;Biguanides|Sulfonylureas-&gt;Sulfonylureas-&gt;Biguanides|Insulin isophane|Sulfonylureas-&gt;Insulin isophane-&gt;Insulin isophane|Sulfonylureas-&gt;Biguanides|Insulin glargine|Sulfonylureas-&gt;Insulin glargine|Sulfonylureas-&gt;Insulin aspart-&gt;Biguanides|Insulin aspart|Sulfonylureas-&gt;Biguanides|Insulin aspart-&gt;Biguanides|DPP-4 inhibitors-&gt;Biguanides|DPP-4 inhibitors|Insulin aspart-&gt;DPP-4 inhibitors|Insulin aspart-&gt;Biguanides|GLP-1 agonists-&gt;Biguanides|GLP-1 agonists|Insulin aspart-&gt;GLP-1 agonists-&gt;Insulin glargine|Insulin glulisine-&gt;Biguanides|Insulin glargine|Insulin glulisine"/>
  </r>
  <r>
    <s v="tclcoJ/.n1Q"/>
    <x v="19"/>
    <s v="Asian"/>
    <s v="Biguanides"/>
    <x v="0"/>
    <d v="2020-08-28T00:00:00"/>
    <s v="Biguanides"/>
  </r>
  <r>
    <s v="txPX8QDrlwY"/>
    <x v="19"/>
    <s v="Māori"/>
    <s v="Biguanides"/>
    <x v="0"/>
    <d v="2019-04-15T00:00:00"/>
    <s v="Biguanides-&gt;SGLT-2 inhibitors"/>
  </r>
  <r>
    <s v="tMN0vETl9Yw"/>
    <x v="19"/>
    <s v="Other"/>
    <s v="Biguanides"/>
    <x v="0"/>
    <d v="2024-08-01T00:00:00"/>
    <s v="Biguanides"/>
  </r>
  <r>
    <s v="tom6iTbY0EQ"/>
    <x v="19"/>
    <s v="Māori"/>
    <s v="Insulin glargine"/>
    <x v="1"/>
    <d v="2025-06-19T00:00:00"/>
    <s v="Insulin glargine-&gt;Biguanides-&gt;Biguanides|Insulin glargine-&gt;Insulin glulisine-&gt;Insulin glargine|Insulin glulisine"/>
  </r>
  <r>
    <s v="Q9QtISYG94c"/>
    <x v="19"/>
    <s v="Pacific peoples"/>
    <s v="Biguanides"/>
    <x v="0"/>
    <d v="2025-10-24T00:00:00"/>
    <s v="Biguanides"/>
  </r>
  <r>
    <s v="pZZ8eLU92y6"/>
    <x v="19"/>
    <s v="Māori"/>
    <s v="Biguanides"/>
    <x v="0"/>
    <d v="2020-10-22T00:00:00"/>
    <s v="Biguanides-&gt;DPP-4 inhibitors"/>
  </r>
  <r>
    <s v="PYEo9hVV.1o"/>
    <x v="19"/>
    <s v="Other"/>
    <s v="Biguanides"/>
    <x v="0"/>
    <d v="2011-03-24T00:00:00"/>
    <s v="Biguanides-&gt;Thiazolidinedione"/>
  </r>
  <r>
    <s v="pYr5iMNZ//."/>
    <x v="19"/>
    <s v="Māori"/>
    <s v="Biguanides"/>
    <x v="0"/>
    <d v="2018-10-19T00:00:00"/>
    <s v="Biguanides"/>
  </r>
  <r>
    <s v="Puwwp.EQp6g"/>
    <x v="19"/>
    <s v="Other"/>
    <s v="Biguanides|DPP-4 inhibitors"/>
    <x v="0"/>
    <d v="2019-07-15T00:00:00"/>
    <s v="Biguanides|DPP-4 inhibitors-&gt;DPP-4 inhibitors-&gt;Biguanides-&gt;Insulin glargine-&gt;DPP-4 inhibitors|Insulin glargine-&gt;Biguanides|DPP-4 inhibitors|Insulin glargine"/>
  </r>
  <r>
    <s v="pV6Cz2N4LQY"/>
    <x v="19"/>
    <s v="Māori"/>
    <s v="Biguanides"/>
    <x v="0"/>
    <d v="2014-08-29T00:00:00"/>
    <s v="Biguanides-&gt;Sulfonylureas-&gt;Biguanides|Sulfonylureas-&gt;DPP-4 inhibitors-&gt;DPP-4 inhibitors|Sulfonylureas-&gt;SGLT-2 inhibitors-&gt;DPP-4 inhibitors|SGLT-2 inhibitors"/>
  </r>
  <r>
    <s v="pX/PiZml9Xs"/>
    <x v="19"/>
    <s v="Other"/>
    <s v="Biguanides"/>
    <x v="0"/>
    <d v="2016-04-12T00:00:00"/>
    <s v="Biguanides"/>
  </r>
  <r>
    <s v="DGwJqs1Ik/k"/>
    <x v="19"/>
    <s v="Māori"/>
    <s v="Biguanides"/>
    <x v="0"/>
    <d v="2018-07-20T00:00:00"/>
    <s v="Biguanides-&gt;DPP-4 inhibitors"/>
  </r>
  <r>
    <s v="dgzUSlgT9uw"/>
    <x v="19"/>
    <s v="Other"/>
    <s v="Biguanides"/>
    <x v="0"/>
    <d v="2024-05-30T00:00:00"/>
    <s v="Biguanides"/>
  </r>
  <r>
    <s v="DH/vH8N7Uqo"/>
    <x v="19"/>
    <s v="Other"/>
    <s v="Biguanides"/>
    <x v="0"/>
    <d v="2016-08-01T00:00:00"/>
    <s v="Biguanides"/>
  </r>
  <r>
    <s v="DH3pP4P715Q"/>
    <x v="19"/>
    <s v="Māori"/>
    <s v="Biguanides"/>
    <x v="0"/>
    <d v="2017-05-03T00:00:00"/>
    <s v="Biguanides"/>
  </r>
  <r>
    <s v="AdKQzU5Dj46"/>
    <x v="19"/>
    <s v="Asian"/>
    <s v="Biguanides|Insulin isophane"/>
    <x v="0"/>
    <d v="2011-12-17T00:00:00"/>
    <s v="Biguanides|Insulin isophane-&gt;Insulin aspart|Insulin isophane"/>
  </r>
  <r>
    <s v="AL.uMRN8v/k"/>
    <x v="19"/>
    <s v="Other"/>
    <s v="Biguanides"/>
    <x v="0"/>
    <d v="2016-05-23T00:00:00"/>
    <s v="Biguanides"/>
  </r>
  <r>
    <s v="aLWOsMJZv/M"/>
    <x v="19"/>
    <s v="Other"/>
    <s v="Biguanides"/>
    <x v="0"/>
    <d v="2021-10-04T00:00:00"/>
    <s v="Biguanides"/>
  </r>
  <r>
    <s v="3KdngTGyx.M"/>
    <x v="19"/>
    <s v="Other"/>
    <s v="Biguanides"/>
    <x v="0"/>
    <d v="2016-06-24T00:00:00"/>
    <s v="Biguanides"/>
  </r>
  <r>
    <s v="9jB10cB7eoE"/>
    <x v="19"/>
    <s v="Māori"/>
    <s v="Biguanides"/>
    <x v="0"/>
    <d v="2021-11-03T00:00:00"/>
    <s v="Biguanides"/>
  </r>
  <r>
    <s v="9N0O7K0M8L2"/>
    <x v="19"/>
    <s v="Other"/>
    <s v="Biguanides"/>
    <x v="0"/>
    <d v="2021-01-11T00:00:00"/>
    <s v="Biguanides"/>
  </r>
  <r>
    <s v="9JrbDXJswfo"/>
    <x v="19"/>
    <s v="Māori"/>
    <s v="Biguanides"/>
    <x v="0"/>
    <d v="2016-12-30T00:00:00"/>
    <s v="Biguanides"/>
  </r>
  <r>
    <s v="3te6.Hj1r0A"/>
    <x v="19"/>
    <s v="Other"/>
    <s v="Biguanides"/>
    <x v="0"/>
    <d v="2024-02-29T00:00:00"/>
    <s v="Biguanides"/>
  </r>
  <r>
    <s v="ZajXaI.Afu."/>
    <x v="19"/>
    <s v="Māori"/>
    <s v="Biguanides"/>
    <x v="0"/>
    <d v="2022-10-26T00:00:00"/>
    <s v="Biguanides"/>
  </r>
  <r>
    <s v="zox.Cc8zvBQ"/>
    <x v="19"/>
    <s v="Asian"/>
    <s v="Biguanides|Insulin isophane"/>
    <x v="0"/>
    <d v="2019-07-19T00:00:00"/>
    <s v="Biguanides|Insulin isophane-&gt;Insulin isophane-&gt;Biguanides-&gt;Sulfonylureas-&gt;Biguanides|Sulfonylureas-&gt;SGLT-2 inhibitors-&gt;SGLT-2 inhibitors|Sulfonylureas"/>
  </r>
  <r>
    <s v="3.Llg6Y20m2"/>
    <x v="19"/>
    <s v="Pacific peoples"/>
    <s v="Biguanides"/>
    <x v="0"/>
    <d v="2024-04-21T00:00:00"/>
    <s v="Biguanides"/>
  </r>
  <r>
    <s v="2v35vrLEetQ"/>
    <x v="19"/>
    <s v="Māori"/>
    <s v="Insulin isophane"/>
    <x v="1"/>
    <d v="2017-03-15T00:00:00"/>
    <s v="Insulin isophane-&gt;Biguanides"/>
  </r>
  <r>
    <s v="2Vgny9YyiYM"/>
    <x v="19"/>
    <s v="Māori"/>
    <s v="Biguanides"/>
    <x v="0"/>
    <d v="2024-10-18T00:00:00"/>
    <s v="Biguanides"/>
  </r>
  <r>
    <s v="2oW.4J5S.fk"/>
    <x v="19"/>
    <s v="Māori"/>
    <s v="Biguanides"/>
    <x v="0"/>
    <d v="2021-03-22T00:00:00"/>
    <s v="Biguanides-&gt;SGLT-2 inhibitors-&gt;Biguanides|SGLT-2 inhibitors-&gt;DPP-4 inhibitors-&gt;Sulfonylureas-&gt;GLP-1 agonists-&gt;GLP-1 agonists|Sulfonylureas-&gt;Biguanides|GLP-1 agonists|Sulfonylureas"/>
  </r>
  <r>
    <s v="39b0Gkl5KXM"/>
    <x v="19"/>
    <s v="Asian"/>
    <s v="Biguanides"/>
    <x v="0"/>
    <d v="2015-05-04T00:00:00"/>
    <s v="Biguanides"/>
  </r>
  <r>
    <s v="2mm7ZIrLT66"/>
    <x v="19"/>
    <s v="Māori"/>
    <s v="Biguanides"/>
    <x v="0"/>
    <d v="2017-02-20T00:00:00"/>
    <s v="Biguanides"/>
  </r>
  <r>
    <s v="ZPXmQ2/iJN6"/>
    <x v="19"/>
    <s v="Māori"/>
    <s v="Biguanides"/>
    <x v="0"/>
    <d v="2022-05-17T00:00:00"/>
    <s v="Biguanides"/>
  </r>
  <r>
    <s v="2Aka214ISlU"/>
    <x v="19"/>
    <s v="Other"/>
    <s v="Biguanides"/>
    <x v="0"/>
    <d v="2022-09-12T00:00:00"/>
    <s v="Biguanides"/>
  </r>
  <r>
    <s v="zte1LbZq/9U"/>
    <x v="19"/>
    <s v="Māori"/>
    <s v="Biguanides"/>
    <x v="0"/>
    <d v="2014-06-18T00:00:00"/>
    <s v="Biguanides"/>
  </r>
  <r>
    <s v="OJ3kDQynokM"/>
    <x v="19"/>
    <s v="Pacific peoples"/>
    <s v="Biguanides"/>
    <x v="0"/>
    <d v="2023-11-03T00:00:00"/>
    <s v="Biguanides"/>
  </r>
  <r>
    <s v="oK6RNLGCJ7M"/>
    <x v="19"/>
    <s v="Other"/>
    <s v="Biguanides"/>
    <x v="0"/>
    <d v="2011-04-14T00:00:00"/>
    <s v="Biguanides"/>
  </r>
  <r>
    <s v="oRiOT.PZBug"/>
    <x v="19"/>
    <s v="Other"/>
    <s v="Biguanides"/>
    <x v="0"/>
    <d v="2025-02-05T00:00:00"/>
    <s v="Biguanides"/>
  </r>
  <r>
    <s v="S9Rb34L2xm6"/>
    <x v="19"/>
    <s v="Asian"/>
    <s v="Biguanides"/>
    <x v="0"/>
    <d v="2015-04-21T00:00:00"/>
    <s v="Biguanides"/>
  </r>
  <r>
    <s v="S3kGqUWieBk"/>
    <x v="19"/>
    <s v="Other"/>
    <s v="Biguanides"/>
    <x v="0"/>
    <d v="2013-12-18T00:00:00"/>
    <s v="Biguanides"/>
  </r>
  <r>
    <s v="rYNBCBsMSDs"/>
    <x v="19"/>
    <s v="Other"/>
    <s v="Biguanides"/>
    <x v="0"/>
    <d v="2015-04-29T00:00:00"/>
    <s v="Biguanides"/>
  </r>
  <r>
    <s v="rZ5PBE12KL6"/>
    <x v="19"/>
    <s v="Other"/>
    <s v="Biguanides"/>
    <x v="0"/>
    <d v="2017-11-13T00:00:00"/>
    <s v="Biguanides"/>
  </r>
  <r>
    <s v="rra2e2WCUOg"/>
    <x v="19"/>
    <s v="Asian"/>
    <s v="Biguanides"/>
    <x v="0"/>
    <d v="2024-06-07T00:00:00"/>
    <s v="Biguanides"/>
  </r>
  <r>
    <s v="rQdRlmXEOKE"/>
    <x v="19"/>
    <s v="Māori"/>
    <s v="Biguanides"/>
    <x v="0"/>
    <d v="2015-10-14T00:00:00"/>
    <s v="Biguanides"/>
  </r>
  <r>
    <s v="p0UTDCm5326"/>
    <x v="19"/>
    <s v="Māori"/>
    <s v="Biguanides"/>
    <x v="0"/>
    <d v="2013-09-19T00:00:00"/>
    <s v="Biguanides"/>
  </r>
  <r>
    <s v="oXNflKaOdw6"/>
    <x v="19"/>
    <s v="Asian"/>
    <s v="Biguanides"/>
    <x v="0"/>
    <d v="2021-11-06T00:00:00"/>
    <s v="Biguanides"/>
  </r>
  <r>
    <s v="OZjVxOhIR0Q"/>
    <x v="19"/>
    <s v="Other"/>
    <s v="Biguanides"/>
    <x v="0"/>
    <d v="2024-05-22T00:00:00"/>
    <s v="Biguanides"/>
  </r>
  <r>
    <s v="SMbwbR8OUkE"/>
    <x v="19"/>
    <s v="Māori"/>
    <s v="Biguanides"/>
    <x v="0"/>
    <d v="2019-04-09T00:00:00"/>
    <s v="Biguanides"/>
  </r>
  <r>
    <s v="SL28dh6IFes"/>
    <x v="19"/>
    <s v="Other"/>
    <s v="Biguanides"/>
    <x v="0"/>
    <d v="2025-04-08T00:00:00"/>
    <s v="Biguanides"/>
  </r>
  <r>
    <s v="SiHGvVfiblI"/>
    <x v="19"/>
    <s v="Pacific peoples"/>
    <s v="Biguanides|Insulin isophane"/>
    <x v="0"/>
    <d v="2019-04-18T00:00:00"/>
    <s v="Biguanides|Insulin isophane"/>
  </r>
  <r>
    <s v="VrekDcdedpU"/>
    <x v="19"/>
    <s v="Asian"/>
    <s v="Biguanides"/>
    <x v="0"/>
    <d v="2021-02-11T00:00:00"/>
    <s v="Biguanides"/>
  </r>
  <r>
    <s v="Vnl2rHOiuUI"/>
    <x v="19"/>
    <s v="Pacific peoples"/>
    <s v="Biguanides|Insulin aspart|Insulin glargine"/>
    <x v="0"/>
    <d v="2016-07-09T00:00:00"/>
    <s v="Biguanides|Insulin aspart|Insulin glargine-&gt;Biguanides-&gt;Insulin aspart|Insulin glargine-&gt;Insulin aspart-&gt;Insulin glargine-&gt;Biguanides|Insulin aspart-&gt;DPP-4 inhibitors-&gt;Biguanides|GLP-1 agonists-&gt;GLP-1 agonists-&gt;Insulin aspart|Insulin isophane-&gt;Thiazolidinedione-&gt;Biguanides|GLP-1 agonists|Insulin aspart|Insulin isophane-&gt;GLP-1 agonists|Insulin aspart|Insulin isophane-&gt;Biguanides|GLP-1 agonists|Insulin aspart|Insulin isophane|Thiazolidinedione-&gt;Biguanides|Insulin aspart|Insulin isophane|Thiazolidinedione-&gt;SGLT-2 inhibitors|Thiazolidinedione-&gt;Biguanides|Thiazolidinedione-&gt;SGLT-2 inhibitors-&gt;Biguanides|SGLT-2 inhibitors|Thiazolidinedione"/>
  </r>
  <r>
    <s v="VioNa.YmMoM"/>
    <x v="19"/>
    <s v="Pacific peoples"/>
    <s v="Biguanides"/>
    <x v="0"/>
    <d v="2015-11-10T00:00:00"/>
    <s v="Biguanides-&gt;Sulfonylureas-&gt;Biguanides|Sulfonylureas-&gt;DPP-4 inhibitors"/>
  </r>
  <r>
    <s v="WctKg9EN9CU"/>
    <x v="19"/>
    <s v="Other"/>
    <s v="Biguanides"/>
    <x v="0"/>
    <d v="2020-01-27T00:00:00"/>
    <s v="Biguanides"/>
  </r>
  <r>
    <s v="WB4fKWwdvOg"/>
    <x v="19"/>
    <s v="Pacific peoples"/>
    <s v="Biguanides"/>
    <x v="0"/>
    <d v="2025-02-24T00:00:00"/>
    <s v="Biguanides"/>
  </r>
  <r>
    <s v="vX9TOKolqro"/>
    <x v="19"/>
    <s v="Other"/>
    <s v="Sulfonylureas"/>
    <x v="0"/>
    <d v="2022-09-13T00:00:00"/>
    <s v="Sulfonylureas"/>
  </r>
  <r>
    <s v="W256BiA/R0A"/>
    <x v="19"/>
    <s v="Other"/>
    <s v="Biguanides"/>
    <x v="0"/>
    <d v="2013-06-14T00:00:00"/>
    <s v="Biguanides"/>
  </r>
  <r>
    <s v="yuRWYWYJ3CE"/>
    <x v="19"/>
    <s v="Other"/>
    <s v="Biguanides"/>
    <x v="0"/>
    <d v="2015-07-08T00:00:00"/>
    <s v="Biguanides"/>
  </r>
  <r>
    <s v="yRq/.sGGXbE"/>
    <x v="19"/>
    <s v="Other"/>
    <s v="Biguanides"/>
    <x v="0"/>
    <d v="2013-02-04T00:00:00"/>
    <s v="Biguanides"/>
  </r>
  <r>
    <s v="y6xMKVIGKsY"/>
    <x v="19"/>
    <s v="Pacific peoples"/>
    <s v="Biguanides"/>
    <x v="0"/>
    <d v="2022-02-22T00:00:00"/>
    <s v="Biguanides"/>
  </r>
  <r>
    <s v="YGXIVTVrBXE"/>
    <x v="19"/>
    <s v="Māori"/>
    <s v="Biguanides"/>
    <x v="0"/>
    <d v="2023-04-06T00:00:00"/>
    <s v="Biguanides"/>
  </r>
  <r>
    <s v="/ZTC6JvsRCw"/>
    <x v="19"/>
    <s v="Other"/>
    <s v="Biguanides"/>
    <x v="0"/>
    <d v="2020-06-09T00:00:00"/>
    <s v="Biguanides"/>
  </r>
  <r>
    <s v="03mwyocYDFs"/>
    <x v="19"/>
    <s v="Other"/>
    <s v="Biguanides"/>
    <x v="0"/>
    <d v="2020-10-30T00:00:00"/>
    <s v="Biguanides"/>
  </r>
  <r>
    <s v="0884UW.Nb7E"/>
    <x v="19"/>
    <s v="Other"/>
    <s v="Biguanides"/>
    <x v="0"/>
    <d v="2022-04-21T00:00:00"/>
    <s v="Biguanides"/>
  </r>
  <r>
    <s v="yyN0biuHQsk"/>
    <x v="19"/>
    <s v="Māori"/>
    <s v="Biguanides"/>
    <x v="0"/>
    <d v="2012-12-22T00:00:00"/>
    <s v="Biguanides-&gt;DPP-4 inhibitors-&gt;SGLT-2 inhibitors-&gt;DPP-4 inhibitors|SGLT-2 inhibitors"/>
  </r>
  <r>
    <s v="RJOrDqewxqc"/>
    <x v="19"/>
    <s v="Other"/>
    <s v="Biguanides"/>
    <x v="0"/>
    <d v="2019-06-08T00:00:00"/>
    <s v="Biguanides"/>
  </r>
  <r>
    <s v="rHj8/WlzGLk"/>
    <x v="19"/>
    <s v="Pacific peoples"/>
    <s v="Biguanides"/>
    <x v="0"/>
    <d v="2016-12-09T00:00:00"/>
    <s v="Biguanides"/>
  </r>
  <r>
    <s v="RQDJbiCHQrU"/>
    <x v="19"/>
    <s v="Māori"/>
    <s v="Biguanides"/>
    <x v="0"/>
    <d v="2023-08-04T00:00:00"/>
    <s v="Biguanides-&gt;DPP-4 inhibitors-&gt;DPP-4 inhibitors|SGLT-2 inhibitors"/>
  </r>
  <r>
    <s v="RvMowcVZ0tg"/>
    <x v="19"/>
    <s v="Pacific peoples"/>
    <s v="Biguanides"/>
    <x v="0"/>
    <d v="2025-01-03T00:00:00"/>
    <s v="Biguanides"/>
  </r>
  <r>
    <s v="uol7/F2vwj2"/>
    <x v="19"/>
    <s v="Other"/>
    <s v="Biguanides"/>
    <x v="0"/>
    <d v="2012-12-11T00:00:00"/>
    <s v="Biguanides"/>
  </r>
  <r>
    <s v="uUYqcnsMuIc"/>
    <x v="19"/>
    <s v="Other"/>
    <s v="Biguanides"/>
    <x v="0"/>
    <d v="2011-06-01T00:00:00"/>
    <s v="Biguanides"/>
  </r>
  <r>
    <s v="v8B7L9WMVac"/>
    <x v="19"/>
    <s v="Other"/>
    <s v="Biguanides"/>
    <x v="0"/>
    <d v="2015-06-18T00:00:00"/>
    <s v="Biguanides"/>
  </r>
  <r>
    <s v="vdhb64rKhoQ"/>
    <x v="19"/>
    <s v="Māori"/>
    <s v="Biguanides"/>
    <x v="0"/>
    <d v="2021-12-14T00:00:00"/>
    <s v="Biguanides"/>
  </r>
  <r>
    <s v="Vf9ooOo0YpY"/>
    <x v="19"/>
    <s v="Other"/>
    <s v="Biguanides"/>
    <x v="0"/>
    <d v="2023-09-05T00:00:00"/>
    <s v="Biguanides"/>
  </r>
  <r>
    <s v="CkwCI70nE9Y"/>
    <x v="19"/>
    <s v="Māori"/>
    <s v="Biguanides"/>
    <x v="0"/>
    <d v="2021-06-21T00:00:00"/>
    <s v="Biguanides-&gt;GLP-1 agonists"/>
  </r>
  <r>
    <s v="CD6ShEZrtc6"/>
    <x v="19"/>
    <s v="Asian"/>
    <s v="Biguanides"/>
    <x v="0"/>
    <d v="2017-04-05T00:00:00"/>
    <s v="Biguanides"/>
  </r>
  <r>
    <s v="CT1LzzLtgKI"/>
    <x v="19"/>
    <s v="Māori"/>
    <s v="Biguanides"/>
    <x v="0"/>
    <d v="2019-09-17T00:00:00"/>
    <s v="Biguanides"/>
  </r>
  <r>
    <s v="fpbtK0fCnGQ"/>
    <x v="19"/>
    <s v="Other"/>
    <s v="Biguanides"/>
    <x v="0"/>
    <d v="2025-04-09T00:00:00"/>
    <s v="Biguanides"/>
  </r>
  <r>
    <s v="fxnQr1tizHs"/>
    <x v="19"/>
    <s v="Māori"/>
    <s v="Biguanides"/>
    <x v="0"/>
    <d v="2014-05-07T00:00:00"/>
    <s v="Biguanides-&gt;Sulfonylureas-&gt;Biguanides|Sulfonylureas-&gt;SGLT-2 inhibitors|Sulfonylureas-&gt;SGLT-2 inhibitors"/>
  </r>
  <r>
    <s v="fUio7rpXyrE"/>
    <x v="19"/>
    <s v="Pacific peoples"/>
    <s v="Biguanides"/>
    <x v="0"/>
    <d v="2012-12-05T00:00:00"/>
    <s v="Biguanides-&gt;Insulin aspart|Insulin isophane"/>
  </r>
  <r>
    <s v="7LlO5OI7FWA"/>
    <x v="19"/>
    <s v="Other"/>
    <s v="Biguanides"/>
    <x v="0"/>
    <d v="2012-01-27T00:00:00"/>
    <s v="Biguanides"/>
  </r>
  <r>
    <s v="1eyM0ZySqYU"/>
    <x v="19"/>
    <s v="Māori"/>
    <s v="Biguanides"/>
    <x v="0"/>
    <d v="2018-12-07T00:00:00"/>
    <s v="Biguanides"/>
  </r>
  <r>
    <s v="1Htmuks6tbo"/>
    <x v="19"/>
    <s v="Other"/>
    <s v="Biguanides"/>
    <x v="0"/>
    <d v="2020-07-30T00:00:00"/>
    <s v="Biguanides"/>
  </r>
  <r>
    <s v="0YBteIh93O."/>
    <x v="19"/>
    <s v="Māori"/>
    <s v="Biguanides"/>
    <x v="0"/>
    <d v="2016-08-24T00:00:00"/>
    <s v="Biguanides"/>
  </r>
  <r>
    <s v="0yopG8hW8RY"/>
    <x v="19"/>
    <s v="Pacific peoples"/>
    <s v="Biguanides"/>
    <x v="0"/>
    <d v="2011-03-24T00:00:00"/>
    <s v="Biguanides-&gt;Insulin lispro-&gt;Insulin aspart-&gt;GLP-1 agonists"/>
  </r>
  <r>
    <s v="7xLItxCKYts"/>
    <x v="19"/>
    <s v="Māori"/>
    <s v="Biguanides"/>
    <x v="0"/>
    <d v="2014-03-19T00:00:00"/>
    <s v="Biguanides"/>
  </r>
  <r>
    <s v="8Apd4J2KZ9o"/>
    <x v="19"/>
    <s v="Māori"/>
    <s v="Biguanides"/>
    <x v="0"/>
    <d v="2013-02-20T00:00:00"/>
    <s v="Biguanides-&gt;Sulfonylureas-&gt;Biguanides|Sulfonylureas-&gt;Insulin glargine-&gt;Biguanides|Insulin glargine|Sulfonylureas-&gt;Insulin aspart|Insulin glargine-&gt;Insulin aspart-&gt;Biguanides|Insulin aspart|Insulin glargine-&gt;Biguanides|Insulin glargine-&gt;Biguanides|Insulin aspart"/>
  </r>
  <r>
    <s v="C.Uu9N4jhfI"/>
    <x v="19"/>
    <s v="Pacific peoples"/>
    <s v="Biguanides"/>
    <x v="0"/>
    <d v="2014-11-06T00:00:00"/>
    <s v="Biguanides"/>
  </r>
  <r>
    <s v="5fKtkmfQPfw"/>
    <x v="19"/>
    <s v="Māori"/>
    <s v="Biguanides"/>
    <x v="0"/>
    <d v="2011-11-14T00:00:00"/>
    <s v="Biguanides"/>
  </r>
  <r>
    <s v="/mho1fHzdqc"/>
    <x v="19"/>
    <s v="Other"/>
    <s v="Biguanides"/>
    <x v="0"/>
    <d v="2015-09-04T00:00:00"/>
    <s v="Biguanides"/>
  </r>
  <r>
    <s v="/qZCw70R9Q."/>
    <x v="19"/>
    <s v="Other"/>
    <s v="Biguanides"/>
    <x v="0"/>
    <d v="2024-04-16T00:00:00"/>
    <s v="Biguanides"/>
  </r>
  <r>
    <s v="60Mi2O0awrI"/>
    <x v="19"/>
    <s v="Pacific peoples"/>
    <s v="Biguanides|SGLT-2 inhibitors"/>
    <x v="0"/>
    <d v="2021-05-12T00:00:00"/>
    <s v="Biguanides|SGLT-2 inhibitors"/>
  </r>
  <r>
    <s v="6CB.8xummww"/>
    <x v="19"/>
    <s v="Pacific peoples"/>
    <s v="Biguanides"/>
    <x v="0"/>
    <d v="2012-03-01T00:00:00"/>
    <s v="Biguanides-&gt;Biguanides|Sulfonylureas-&gt;Insulin glargine-&gt;Biguanides|Insulin glargine|Sulfonylureas-&gt;Insulin aspart|Insulin isophane-&gt;Insulin isophane-&gt;Biguanides|Insulin isophane|Sulfonylureas-&gt;Biguanides|Insulin aspart|Insulin isophane|Sulfonylureas-&gt;Biguanides|Insulin isophane|SGLT-2 inhibitors|Sulfonylureas-&gt;Biguanides|SGLT-2 inhibitors|Sulfonylureas-&gt;Insulin isophane|Sulfonylureas"/>
  </r>
  <r>
    <s v="6cjL6LtrpAg"/>
    <x v="19"/>
    <s v="Other"/>
    <s v="Biguanides"/>
    <x v="0"/>
    <d v="2014-07-02T00:00:00"/>
    <s v="Biguanides"/>
  </r>
  <r>
    <s v="6EZDhdLlsCk"/>
    <x v="19"/>
    <s v="Māori"/>
    <s v="Biguanides"/>
    <x v="0"/>
    <d v="2013-05-22T00:00:00"/>
    <s v="Biguanides-&gt;DPP-4 inhibitors"/>
  </r>
  <r>
    <s v="6fPp0yK0aWo"/>
    <x v="19"/>
    <s v="Other"/>
    <s v="Biguanides"/>
    <x v="0"/>
    <d v="2014-04-03T00:00:00"/>
    <s v="Biguanides"/>
  </r>
  <r>
    <s v="6nmn3rQ6F5M"/>
    <x v="19"/>
    <s v="Asian"/>
    <s v="Biguanides"/>
    <x v="0"/>
    <d v="2024-08-21T00:00:00"/>
    <s v="Biguanides"/>
  </r>
  <r>
    <s v="6OxudaOmBtU"/>
    <x v="19"/>
    <s v="Māori"/>
    <s v="Biguanides"/>
    <x v="0"/>
    <d v="2022-12-19T00:00:00"/>
    <s v="Biguanides"/>
  </r>
  <r>
    <s v=".AH41cZIXT2"/>
    <x v="19"/>
    <s v="Other"/>
    <s v="Biguanides"/>
    <x v="0"/>
    <d v="2024-08-09T00:00:00"/>
    <s v="Biguanides"/>
  </r>
  <r>
    <s v=".AqzNYGq7Ow"/>
    <x v="19"/>
    <s v="Other"/>
    <s v="Biguanides"/>
    <x v="0"/>
    <d v="2012-01-24T00:00:00"/>
    <s v="Biguanides"/>
  </r>
  <r>
    <s v=".FIvzqkNd8E"/>
    <x v="19"/>
    <s v="Other"/>
    <s v="Biguanides"/>
    <x v="0"/>
    <d v="2025-06-25T00:00:00"/>
    <s v="Biguanides"/>
  </r>
  <r>
    <s v=".lOHzVj2vEU"/>
    <x v="19"/>
    <s v="Other"/>
    <s v="Biguanides"/>
    <x v="0"/>
    <d v="2021-11-02T00:00:00"/>
    <s v="Biguanides"/>
  </r>
  <r>
    <s v="y29IQD5/TPI"/>
    <x v="19"/>
    <s v="Other"/>
    <s v="Insulin aspart|Insulin glargine"/>
    <x v="1"/>
    <d v="2015-08-24T00:00:00"/>
    <s v="Insulin aspart|Insulin glargine-&gt;Insulin glargine-&gt;Insulin aspart-&gt;Biguanides|Insulin aspart|Insulin glargine"/>
  </r>
  <r>
    <s v="xugzWKy5B72"/>
    <x v="19"/>
    <s v="Māori"/>
    <s v="Biguanides"/>
    <x v="0"/>
    <d v="2013-01-17T00:00:00"/>
    <s v="Biguanides"/>
  </r>
  <r>
    <s v="XWnXoPVrcHA"/>
    <x v="19"/>
    <s v="Other"/>
    <s v="Biguanides"/>
    <x v="0"/>
    <d v="2018-02-16T00:00:00"/>
    <s v="Biguanides"/>
  </r>
  <r>
    <s v="uKPDzAsxhVI"/>
    <x v="19"/>
    <s v="Other"/>
    <s v="Insulin aspart|Insulin glargine"/>
    <x v="1"/>
    <d v="2016-12-12T00:00:00"/>
    <s v="Insulin aspart|Insulin glargine-&gt;Biguanides-&gt;Insulin aspart-&gt;Insulin glargine"/>
  </r>
  <r>
    <s v="XdDmgX5zYOc"/>
    <x v="19"/>
    <s v="Other"/>
    <s v="Biguanides"/>
    <x v="0"/>
    <d v="2018-02-09T00:00:00"/>
    <s v="Biguanides"/>
  </r>
  <r>
    <s v="xfPlZxRTRGA"/>
    <x v="19"/>
    <s v="Māori"/>
    <s v="Insulin aspart|Insulin glargine"/>
    <x v="1"/>
    <d v="2015-01-20T00:00:00"/>
    <s v="Insulin aspart|Insulin glargine-&gt;Biguanides|Insulin aspart|Insulin glargine"/>
  </r>
  <r>
    <s v="XGf2V2eFKFQ"/>
    <x v="19"/>
    <s v="Other"/>
    <s v="Biguanides"/>
    <x v="0"/>
    <d v="2019-01-10T00:00:00"/>
    <s v="Biguanides"/>
  </r>
  <r>
    <s v="XhNRUEksfHE"/>
    <x v="19"/>
    <s v="Pacific peoples"/>
    <s v="Biguanides"/>
    <x v="0"/>
    <d v="2020-04-14T00:00:00"/>
    <s v="Biguanides"/>
  </r>
  <r>
    <s v="xKDAqJZQnaI"/>
    <x v="19"/>
    <s v="Other"/>
    <s v="Biguanides"/>
    <x v="0"/>
    <d v="2016-01-27T00:00:00"/>
    <s v="Biguanides-&gt;Insulin glargine-&gt;Insulin aspart-&gt;Biguanides|Insulin aspart|Insulin glargine-&gt;Biguanides|Insulin glargine-&gt;GLP-1 agonists-&gt;Biguanides|GLP-1 agonists|Insulin glargine-&gt;Biguanides|GLP-1 agonists"/>
  </r>
  <r>
    <s v="xra5DbDVoZE"/>
    <x v="19"/>
    <s v="Other"/>
    <s v="Biguanides"/>
    <x v="0"/>
    <d v="2016-08-15T00:00:00"/>
    <s v="Biguanides"/>
  </r>
  <r>
    <s v="XOTY7oN2WHs"/>
    <x v="19"/>
    <s v="Other"/>
    <s v="Biguanides"/>
    <x v="0"/>
    <d v="2018-04-16T00:00:00"/>
    <s v="Biguanides"/>
  </r>
  <r>
    <s v="xRYA0Pn11Uw"/>
    <x v="19"/>
    <s v="Māori"/>
    <s v="Biguanides"/>
    <x v="0"/>
    <d v="2011-08-26T00:00:00"/>
    <s v="Biguanides"/>
  </r>
  <r>
    <s v="qo4Bg70xAM2"/>
    <x v="19"/>
    <s v="Other"/>
    <s v="Biguanides"/>
    <x v="0"/>
    <d v="2021-03-08T00:00:00"/>
    <s v="Biguanides"/>
  </r>
  <r>
    <s v="qjnnLG8.VGI"/>
    <x v="19"/>
    <s v="Other"/>
    <s v="Biguanides"/>
    <x v="0"/>
    <d v="2012-08-14T00:00:00"/>
    <s v="Biguanides"/>
  </r>
  <r>
    <s v="QiEw1Zu/iRc"/>
    <x v="19"/>
    <s v="Other"/>
    <s v="Biguanides"/>
    <x v="0"/>
    <d v="2019-07-19T00:00:00"/>
    <s v="Biguanides"/>
  </r>
  <r>
    <s v="qf9f9Nc/rk."/>
    <x v="19"/>
    <s v="Asian"/>
    <s v="Biguanides"/>
    <x v="0"/>
    <d v="2020-12-02T00:00:00"/>
    <s v="Biguanides-&gt;DPP-4 inhibitors-&gt;DPP-4 inhibitors|SGLT-2 inhibitors-&gt;Biguanides|DPP-4 inhibitors-&gt;Biguanides|GLP-1 agonists-&gt;Biguanides|SGLT-2 inhibitors-&gt;Insulin glargine-&gt;Biguanides|Insulin glargine-&gt;Biguanides|GLP-1 agonists|Insulin glargine-&gt;GLP-1 agonists|Insulin glargine"/>
  </r>
  <r>
    <s v="UH22deJ/KeI"/>
    <x v="19"/>
    <s v="Māori"/>
    <s v="Biguanides"/>
    <x v="0"/>
    <d v="2019-04-16T00:00:00"/>
    <s v="Biguanides-&gt;Biguanides|GLP-1 agonists-&gt;GLP-1 agonists-&gt;Insulin aspart-&gt;GLP-1 agonists|Insulin aspart"/>
  </r>
  <r>
    <s v="ue8J/m58nHE"/>
    <x v="19"/>
    <s v="Māori"/>
    <s v="Biguanides"/>
    <x v="0"/>
    <d v="2017-01-24T00:00:00"/>
    <s v="Biguanides-&gt;Biguanides|Insulin isophane-&gt;Insulin aspart-&gt;Insulin aspart|Insulin isophane"/>
  </r>
  <r>
    <s v="Uekt0jC1KJE"/>
    <x v="19"/>
    <s v="Māori"/>
    <s v="Biguanides"/>
    <x v="0"/>
    <d v="2023-02-27T00:00:00"/>
    <s v="Biguanides"/>
  </r>
  <r>
    <s v="UaC3XOPpago"/>
    <x v="19"/>
    <s v="Māori"/>
    <s v="Biguanides"/>
    <x v="0"/>
    <d v="2021-10-27T00:00:00"/>
    <s v="Biguanides"/>
  </r>
  <r>
    <s v="tWAxCan45.M"/>
    <x v="19"/>
    <s v="Asian"/>
    <s v="Biguanides"/>
    <x v="0"/>
    <d v="2015-01-31T00:00:00"/>
    <s v="Biguanides"/>
  </r>
  <r>
    <s v="TWtdNKJesXk"/>
    <x v="19"/>
    <s v="Māori"/>
    <s v="Biguanides"/>
    <x v="0"/>
    <d v="2014-07-29T00:00:00"/>
    <s v="Biguanides"/>
  </r>
  <r>
    <s v="TWZEqluGIQg"/>
    <x v="19"/>
    <s v="Asian"/>
    <s v="Biguanides"/>
    <x v="0"/>
    <d v="2024-08-29T00:00:00"/>
    <s v="Biguanides"/>
  </r>
  <r>
    <s v="tznC7omSxY6"/>
    <x v="19"/>
    <s v="Asian"/>
    <s v="Biguanides"/>
    <x v="0"/>
    <d v="2022-04-08T00:00:00"/>
    <s v="Biguanides"/>
  </r>
  <r>
    <s v="U1tSNvMHC36"/>
    <x v="19"/>
    <s v="Māori"/>
    <s v="Biguanides"/>
    <x v="0"/>
    <d v="2024-10-22T00:00:00"/>
    <s v="Biguanides"/>
  </r>
  <r>
    <s v="u2.g7zUHs7A"/>
    <x v="19"/>
    <s v="Māori"/>
    <s v="Biguanides"/>
    <x v="0"/>
    <d v="2024-03-20T00:00:00"/>
    <s v="Biguanides"/>
  </r>
  <r>
    <s v="U402VZAR2oQ"/>
    <x v="19"/>
    <s v="Māori"/>
    <s v="Biguanides"/>
    <x v="0"/>
    <d v="2025-10-15T00:00:00"/>
    <s v="Biguanides"/>
  </r>
  <r>
    <s v="u4EAjyzrDYc"/>
    <x v="19"/>
    <s v="Other"/>
    <s v="Biguanides"/>
    <x v="0"/>
    <d v="2023-04-05T00:00:00"/>
    <s v="Biguanides-&gt;Biguanides|GLP-1 agonists-&gt;Insulin glargine|SGLT-2 inhibitors-&gt;Insulin glargine"/>
  </r>
  <r>
    <s v="u4A1mhBvhHs"/>
    <x v="19"/>
    <s v="Other"/>
    <s v="Biguanides"/>
    <x v="0"/>
    <d v="2013-10-30T00:00:00"/>
    <s v="Biguanides"/>
  </r>
  <r>
    <s v="U5wz/S3Ed.Y"/>
    <x v="19"/>
    <s v="Other"/>
    <s v="Biguanides"/>
    <x v="0"/>
    <d v="2011-07-15T00:00:00"/>
    <s v="Biguanides"/>
  </r>
  <r>
    <s v="jSH/Vdr0guI"/>
    <x v="19"/>
    <s v="Māori"/>
    <s v="Insulin glargine"/>
    <x v="1"/>
    <d v="2022-10-13T00:00:00"/>
    <s v="Insulin glargine-&gt;Biguanides|Insulin glargine-&gt;Biguanides|Insulin glargine|SGLT-2 inhibitors-&gt;Biguanides|SGLT-2 inhibitors"/>
  </r>
  <r>
    <s v="JMNfhyndF7."/>
    <x v="19"/>
    <s v="Other"/>
    <s v="Biguanides"/>
    <x v="0"/>
    <d v="2017-05-02T00:00:00"/>
    <s v="Biguanides"/>
  </r>
  <r>
    <s v="jLLz8loCQhw"/>
    <x v="19"/>
    <s v="Māori"/>
    <s v="Biguanides|Insulin glargine"/>
    <x v="0"/>
    <d v="2015-08-11T00:00:00"/>
    <s v="Biguanides|Insulin glargine-&gt;Insulin glargine-&gt;Biguanides-&gt;SGLT-2 inhibitors-&gt;GLP-1 agonists-&gt;Biguanides|GLP-1 agonists"/>
  </r>
  <r>
    <s v="j7N4fM6R/hI"/>
    <x v="19"/>
    <s v="Other"/>
    <s v="Biguanides"/>
    <x v="0"/>
    <d v="2020-04-09T00:00:00"/>
    <s v="Biguanides-&gt;SGLT-2 inhibitors"/>
  </r>
  <r>
    <s v="JaNXs83DKZk"/>
    <x v="19"/>
    <s v="Other"/>
    <s v="Biguanides"/>
    <x v="0"/>
    <d v="2017-02-02T00:00:00"/>
    <s v="Biguanides"/>
  </r>
  <r>
    <s v="jIgDy/3wGYE"/>
    <x v="19"/>
    <s v="Māori"/>
    <s v="Biguanides"/>
    <x v="0"/>
    <d v="2023-02-21T00:00:00"/>
    <s v="Biguanides"/>
  </r>
  <r>
    <s v="jGwBX0HV2WM"/>
    <x v="19"/>
    <s v="Other"/>
    <s v="Biguanides"/>
    <x v="0"/>
    <d v="2019-11-19T00:00:00"/>
    <s v="Biguanides"/>
  </r>
  <r>
    <s v="J5YFkvC7oo2"/>
    <x v="19"/>
    <s v="Māori"/>
    <s v="Biguanides"/>
    <x v="0"/>
    <d v="2023-01-09T00:00:00"/>
    <s v="Biguanides"/>
  </r>
  <r>
    <s v="J3DAYpNHmx."/>
    <x v="19"/>
    <s v="Māori"/>
    <s v="Biguanides"/>
    <x v="0"/>
    <d v="2022-03-03T00:00:00"/>
    <s v="Biguanides-&gt;SGLT-2 inhibitors"/>
  </r>
  <r>
    <s v="j5BDSw66ooQ"/>
    <x v="19"/>
    <s v="Asian"/>
    <s v="Biguanides"/>
    <x v="0"/>
    <d v="2015-02-09T00:00:00"/>
    <s v="Biguanides"/>
  </r>
  <r>
    <s v="g9t9qQs9aRo"/>
    <x v="19"/>
    <s v="Pacific peoples"/>
    <s v="Biguanides"/>
    <x v="0"/>
    <d v="2021-07-05T00:00:00"/>
    <s v="Biguanides"/>
  </r>
  <r>
    <s v="h.nQfx0iKtw"/>
    <x v="19"/>
    <s v="Māori"/>
    <s v="Biguanides"/>
    <x v="0"/>
    <d v="2021-07-22T00:00:00"/>
    <s v="Biguanides"/>
  </r>
  <r>
    <s v="gxt7/s9GBjw"/>
    <x v="19"/>
    <s v="Māori"/>
    <s v="Biguanides"/>
    <x v="0"/>
    <d v="2013-02-11T00:00:00"/>
    <s v="Biguanides"/>
  </r>
  <r>
    <s v="GWijRDmIk92"/>
    <x v="19"/>
    <s v="Other"/>
    <s v="Biguanides"/>
    <x v="0"/>
    <d v="2025-09-09T00:00:00"/>
    <s v="Biguanides"/>
  </r>
  <r>
    <s v="jXTlP.O12L2"/>
    <x v="19"/>
    <s v="Pacific peoples"/>
    <s v="Biguanides"/>
    <x v="0"/>
    <d v="2012-02-25T00:00:00"/>
    <s v="Biguanides"/>
  </r>
  <r>
    <s v="h9ic6sq7Jno"/>
    <x v="19"/>
    <s v="Pacific peoples"/>
    <s v="Biguanides"/>
    <x v="0"/>
    <d v="2014-08-01T00:00:00"/>
    <s v="Biguanides-&gt;Insulin glargine-&gt;Biguanides|Insulin glargine-&gt;Insulin aspart|Insulin isophane-&gt;Insulin isophane with insulin neutral-&gt;Biguanides|Insulin isophane with insulin neutral-&gt;Biguanides|Insulin aspart|Insulin isophane-&gt;Insulin aspart-&gt;Biguanides|Insulin isophane"/>
  </r>
  <r>
    <s v="GqejaiA.8ok"/>
    <x v="19"/>
    <s v="Māori"/>
    <s v="Biguanides"/>
    <x v="0"/>
    <d v="2020-07-10T00:00:00"/>
    <s v="Biguanides-&gt;Biguanides|Insulin isophane-&gt;Insulin isophane-&gt;Insulin aspart"/>
  </r>
  <r>
    <s v="DBxpg/UOAzQ"/>
    <x v="19"/>
    <s v="Asian"/>
    <s v="Biguanides"/>
    <x v="0"/>
    <d v="2025-03-25T00:00:00"/>
    <s v="Biguanides"/>
  </r>
  <r>
    <s v="dcGTiATG4nw"/>
    <x v="19"/>
    <s v="Māori"/>
    <s v="Biguanides"/>
    <x v="0"/>
    <d v="2021-06-15T00:00:00"/>
    <s v="Biguanides"/>
  </r>
  <r>
    <s v="RciHTNC8fWY"/>
    <x v="19"/>
    <s v="Pacific peoples"/>
    <s v="Biguanides"/>
    <x v="0"/>
    <d v="2017-06-09T00:00:00"/>
    <s v="Biguanides-&gt;Sulfonylureas-&gt;Biguanides|Sulfonylureas-&gt;Biguanides|Insulin glargine|Sulfonylureas-&gt;Insulin glargine-&gt;Insulin aspart-&gt;Biguanides|Insulin aspart-&gt;Biguanides|GLP-1 agonists|Insulin aspart-&gt;GLP-1 agonists|Insulin aspart-&gt;DPP-4 inhibitors|Insulin aspart"/>
  </r>
  <r>
    <s v="ra3ss0RhW46"/>
    <x v="19"/>
    <s v="Māori"/>
    <s v="Biguanides"/>
    <x v="0"/>
    <d v="2021-11-25T00:00:00"/>
    <s v="Biguanides"/>
  </r>
  <r>
    <s v="R1.2zVLDskc"/>
    <x v="19"/>
    <s v="Other"/>
    <s v="Biguanides"/>
    <x v="0"/>
    <d v="2015-03-19T00:00:00"/>
    <s v="Biguanides"/>
  </r>
  <r>
    <s v="NLPLVCtx3GI"/>
    <x v="19"/>
    <s v="Asian"/>
    <s v="Biguanides"/>
    <x v="0"/>
    <d v="2017-05-29T00:00:00"/>
    <s v="Biguanides"/>
  </r>
  <r>
    <s v="Njpp/ECBQtI"/>
    <x v="19"/>
    <s v="Māori"/>
    <s v="Biguanides"/>
    <x v="0"/>
    <d v="2013-06-06T00:00:00"/>
    <s v="Biguanides"/>
  </r>
  <r>
    <s v="nn/UBkyh8Ak"/>
    <x v="19"/>
    <s v="Other"/>
    <s v="Biguanides"/>
    <x v="0"/>
    <d v="2012-10-15T00:00:00"/>
    <s v="Biguanides"/>
  </r>
  <r>
    <s v="qwrr0xamLpc"/>
    <x v="19"/>
    <s v="Asian"/>
    <s v="Biguanides"/>
    <x v="0"/>
    <d v="2024-07-05T00:00:00"/>
    <s v="Biguanides"/>
  </r>
  <r>
    <s v="KLkmwjKcabE"/>
    <x v="19"/>
    <s v="Other"/>
    <s v="Biguanides"/>
    <x v="0"/>
    <d v="2019-08-14T00:00:00"/>
    <s v="Biguanides-&gt;Insulin glargine-&gt;Insulin aspart-&gt;Insulin aspart|Insulin glargine-&gt;DPP-4 inhibitors-&gt;DPP-4 inhibitors|Insulin aspart|Insulin glargine-&gt;Insulin aspart|Insulin isophane"/>
  </r>
  <r>
    <s v="kb7jLwR7bZw"/>
    <x v="19"/>
    <s v="Pacific peoples"/>
    <s v="Biguanides"/>
    <x v="0"/>
    <d v="2019-05-13T00:00:00"/>
    <s v="Biguanides"/>
  </r>
  <r>
    <s v="kdAE7d22FiE"/>
    <x v="19"/>
    <s v="Pacific peoples"/>
    <s v="Biguanides"/>
    <x v="0"/>
    <d v="2016-04-15T00:00:00"/>
    <s v="Biguanides"/>
  </r>
  <r>
    <s v="zFE9/uFRmlo"/>
    <x v="19"/>
    <s v="Pacific peoples"/>
    <s v="Biguanides"/>
    <x v="0"/>
    <d v="2024-12-04T00:00:00"/>
    <s v="Biguanides"/>
  </r>
  <r>
    <s v="zSrb6ZO6JIg"/>
    <x v="19"/>
    <s v="Other"/>
    <s v="Biguanides"/>
    <x v="0"/>
    <d v="2025-01-24T00:00:00"/>
    <s v="Biguanides"/>
  </r>
  <r>
    <s v="Cy188syMKmQ"/>
    <x v="19"/>
    <s v="Māori"/>
    <s v="Biguanides"/>
    <x v="0"/>
    <d v="2013-03-13T00:00:00"/>
    <s v="Biguanides"/>
  </r>
  <r>
    <s v="D4RNrqap/Go"/>
    <x v="19"/>
    <s v="Māori"/>
    <s v="SGLT-2 inhibitors"/>
    <x v="0"/>
    <d v="2024-09-24T00:00:00"/>
    <s v="SGLT-2 inhibitors"/>
  </r>
  <r>
    <s v="d8/VbQZgFno"/>
    <x v="19"/>
    <s v="Pacific peoples"/>
    <s v="Biguanides"/>
    <x v="0"/>
    <d v="2025-05-30T00:00:00"/>
    <s v="Biguanides"/>
  </r>
  <r>
    <s v="A0a/tcIvEEE"/>
    <x v="19"/>
    <s v="Asian"/>
    <s v="Biguanides"/>
    <x v="0"/>
    <d v="2025-06-19T00:00:00"/>
    <s v="Biguanides"/>
  </r>
  <r>
    <s v="9PUQD4x3S6I"/>
    <x v="19"/>
    <s v="Other"/>
    <s v="Insulin aspart"/>
    <x v="1"/>
    <d v="2020-03-27T00:00:00"/>
    <s v="Insulin aspart-&gt;Insulin glargine-&gt;Insulin aspart|Insulin glargine-&gt;Biguanides-&gt;Biguanides|Insulin aspart"/>
  </r>
  <r>
    <s v="9BEjx.cyn2Y"/>
    <x v="19"/>
    <s v="Māori"/>
    <s v="Biguanides"/>
    <x v="0"/>
    <d v="2024-02-02T00:00:00"/>
    <s v="Biguanides"/>
  </r>
  <r>
    <s v="2yFP.jV3THw"/>
    <x v="19"/>
    <s v="Other"/>
    <s v="Biguanides"/>
    <x v="0"/>
    <d v="2016-10-05T00:00:00"/>
    <s v="Biguanides"/>
  </r>
  <r>
    <s v="OTYT6/r1kf6"/>
    <x v="19"/>
    <s v="Other"/>
    <s v="Biguanides"/>
    <x v="0"/>
    <d v="2015-12-07T00:00:00"/>
    <s v="Biguanides"/>
  </r>
  <r>
    <s v="OkQFTYCksL."/>
    <x v="19"/>
    <s v="Asian"/>
    <s v="Biguanides"/>
    <x v="0"/>
    <d v="2019-10-14T00:00:00"/>
    <s v="Biguanides"/>
  </r>
  <r>
    <s v="onqv1WAFMvQ"/>
    <x v="19"/>
    <s v="Other"/>
    <s v="Biguanides"/>
    <x v="0"/>
    <d v="2025-06-10T00:00:00"/>
    <s v="Biguanides"/>
  </r>
  <r>
    <s v="sRl7QT.03.I"/>
    <x v="19"/>
    <s v="Pacific peoples"/>
    <s v="Biguanides"/>
    <x v="0"/>
    <d v="2015-05-05T00:00:00"/>
    <s v="Biguanides-&gt;DPP-4 inhibitors-&gt;SGLT-2 inhibitors-&gt;DPP-4 inhibitors|SGLT-2 inhibitors"/>
  </r>
  <r>
    <s v="SwBcHkeGcp2"/>
    <x v="19"/>
    <s v="Other"/>
    <s v="Biguanides"/>
    <x v="0"/>
    <d v="2013-11-13T00:00:00"/>
    <s v="Biguanides"/>
  </r>
  <r>
    <s v="soui81MIGEs"/>
    <x v="19"/>
    <s v="Other"/>
    <s v="Biguanides"/>
    <x v="0"/>
    <d v="2017-02-23T00:00:00"/>
    <s v="Biguanides"/>
  </r>
  <r>
    <s v="slwVJ4gmO0c"/>
    <x v="19"/>
    <s v="Māori"/>
    <s v="Biguanides"/>
    <x v="0"/>
    <d v="2023-11-29T00:00:00"/>
    <s v="Biguanides-&gt;Sulfonylureas"/>
  </r>
  <r>
    <s v="pDEtF3Z5N4g"/>
    <x v="19"/>
    <s v="Māori"/>
    <s v="Biguanides|Insulin glargine"/>
    <x v="0"/>
    <d v="2016-03-28T00:00:00"/>
    <s v="Biguanides|Insulin glargine-&gt;Insulin glargine-&gt;Biguanides"/>
  </r>
  <r>
    <s v="HZ/jKl0ImAk"/>
    <x v="19"/>
    <s v="Other"/>
    <s v="Biguanides"/>
    <x v="0"/>
    <d v="2025-03-14T00:00:00"/>
    <s v="Biguanides"/>
  </r>
  <r>
    <s v="i5nuehv6Vjo"/>
    <x v="19"/>
    <s v="Other"/>
    <s v="Biguanides"/>
    <x v="0"/>
    <d v="2011-06-27T00:00:00"/>
    <s v="Biguanides"/>
  </r>
  <r>
    <s v="KVASprrhl0I"/>
    <x v="19"/>
    <s v="Māori"/>
    <s v="Biguanides"/>
    <x v="0"/>
    <d v="2020-04-20T00:00:00"/>
    <s v="Biguanides-&gt;SGLT-2 inhibitors-&gt;Biguanides|GLP-1 agonists-&gt;GLP-1 agonists"/>
  </r>
  <r>
    <s v="LHlpW7E.asY"/>
    <x v="19"/>
    <s v="Asian"/>
    <s v="Biguanides"/>
    <x v="0"/>
    <d v="2022-08-02T00:00:00"/>
    <s v="Biguanides"/>
  </r>
  <r>
    <s v="OiJ/Li6Ndko"/>
    <x v="19"/>
    <s v="Other"/>
    <s v="Biguanides"/>
    <x v="0"/>
    <d v="2016-11-16T00:00:00"/>
    <s v="Biguanides"/>
  </r>
  <r>
    <s v="KYYF47g5DQA"/>
    <x v="19"/>
    <s v="Māori"/>
    <s v="Biguanides"/>
    <x v="0"/>
    <d v="2017-10-25T00:00:00"/>
    <s v="Biguanides"/>
  </r>
  <r>
    <s v="sisJGzJIa.2"/>
    <x v="19"/>
    <s v="Other"/>
    <s v="Biguanides"/>
    <x v="0"/>
    <d v="2015-05-27T00:00:00"/>
    <s v="Biguanides"/>
  </r>
  <r>
    <s v="SMZZnkj1HUU"/>
    <x v="19"/>
    <s v="Māori"/>
    <s v="Biguanides|Insulin glargine"/>
    <x v="0"/>
    <d v="2024-09-06T00:00:00"/>
    <s v="Biguanides|Insulin glargine-&gt;Insulin glargine"/>
  </r>
  <r>
    <s v="z7dil5bIFgk"/>
    <x v="19"/>
    <s v="Māori"/>
    <s v="Biguanides"/>
    <x v="0"/>
    <d v="2019-09-09T00:00:00"/>
    <s v="Biguanides"/>
  </r>
  <r>
    <s v="wW2LcJVCM1."/>
    <x v="19"/>
    <s v="Other"/>
    <s v="Biguanides"/>
    <x v="0"/>
    <d v="2013-01-30T00:00:00"/>
    <s v="Biguanides"/>
  </r>
  <r>
    <s v="wlgm2F42aaQ"/>
    <x v="19"/>
    <s v="Asian"/>
    <s v="Biguanides"/>
    <x v="0"/>
    <d v="2015-06-04T00:00:00"/>
    <s v="Biguanides"/>
  </r>
  <r>
    <s v="w4rBi2jLMSU"/>
    <x v="19"/>
    <s v="Pacific peoples"/>
    <s v="Insulin aspart|Insulin glargine"/>
    <x v="1"/>
    <d v="2022-12-11T00:00:00"/>
    <s v="Insulin aspart|Insulin glargine-&gt;Biguanides|Insulin aspart|Insulin glargine-&gt;Biguanides|Insulin aspart|Insulin isophane-&gt;Biguanides-&gt;Insulin isophane-&gt;Insulin aspart|Insulin isophane-&gt;Insulin aspart-&gt;Biguanides|Insulin glargine-&gt;Biguanides|Insulin aspart-&gt;DPP-4 inhibitors|Insulin aspart-&gt;DPP-4 inhibitors|Insulin aspart|Insulin glargine"/>
  </r>
  <r>
    <s v="W5oT/KoEbSQ"/>
    <x v="19"/>
    <s v="Other"/>
    <s v="Biguanides"/>
    <x v="0"/>
    <d v="2022-08-16T00:00:00"/>
    <s v="Biguanides-&gt;Insulin glargine|SGLT-2 inhibitors-&gt;SGLT-2 inhibitors-&gt;Biguanides|SGLT-2 inhibitors"/>
  </r>
  <r>
    <s v="w4eOL.B1GsU"/>
    <x v="19"/>
    <s v="Asian"/>
    <s v="Biguanides"/>
    <x v="0"/>
    <d v="2024-12-20T00:00:00"/>
    <s v="Biguanides"/>
  </r>
  <r>
    <s v="whpjyXl1nS2"/>
    <x v="19"/>
    <s v="Māori"/>
    <s v="Biguanides"/>
    <x v="0"/>
    <d v="2023-10-27T00:00:00"/>
    <s v="Biguanides"/>
  </r>
  <r>
    <s v="WcKIhjHesqM"/>
    <x v="19"/>
    <s v="Māori"/>
    <s v="Biguanides"/>
    <x v="0"/>
    <d v="2015-07-07T00:00:00"/>
    <s v="Biguanides-&gt;DPP-4 inhibitors-&gt;Sulfonylureas-&gt;GLP-1 agonists-&gt;Insulin glargine-&gt;Biguanides|GLP-1 agonists|Sulfonylureas-&gt;Biguanides|Sulfonylureas-&gt;DPP-4 inhibitors|SGLT-2 inhibitors-&gt;DPP-4 inhibitors|GLP-1 agonists-&gt;Biguanides|DPP-4 inhibitors|SGLT-2 inhibitors|Sulfonylureas"/>
  </r>
  <r>
    <s v="SYqQJH8TtH."/>
    <x v="19"/>
    <s v="Other"/>
    <s v="Biguanides"/>
    <x v="0"/>
    <d v="2015-02-19T00:00:00"/>
    <s v="Biguanides"/>
  </r>
  <r>
    <s v="T/rz.jWKOVQ"/>
    <x v="19"/>
    <s v="Māori"/>
    <s v="Biguanides|Sulfonylureas"/>
    <x v="0"/>
    <d v="2015-10-16T00:00:00"/>
    <s v="Biguanides|Sulfonylureas"/>
  </r>
  <r>
    <s v="t0Ytq.Rw9hI"/>
    <x v="19"/>
    <s v="Asian"/>
    <s v="Biguanides"/>
    <x v="0"/>
    <d v="2020-08-21T00:00:00"/>
    <s v="Biguanides"/>
  </r>
  <r>
    <s v="tCG2ZRmrlZc"/>
    <x v="19"/>
    <s v="Other"/>
    <s v="Biguanides"/>
    <x v="0"/>
    <d v="2021-06-21T00:00:00"/>
    <s v="Biguanides"/>
  </r>
  <r>
    <s v="TA0H8v65jqg"/>
    <x v="19"/>
    <s v="Māori"/>
    <s v="Biguanides"/>
    <x v="0"/>
    <d v="2022-11-02T00:00:00"/>
    <s v="Biguanides-&gt;Insulin glargine-&gt;Biguanides|Insulin aspart-&gt;Insulin aspart-&gt;Biguanides|Insulin glargine-&gt;GLP-1 agonists-&gt;Biguanides|GLP-1 agonists|Insulin glargine"/>
  </r>
  <r>
    <s v="tb5Kvv.p0Zg"/>
    <x v="19"/>
    <s v="Pacific peoples"/>
    <s v="Biguanides"/>
    <x v="0"/>
    <d v="2012-09-18T00:00:00"/>
    <s v="Biguanides"/>
  </r>
  <r>
    <s v="WzYGOI6I5Hg"/>
    <x v="19"/>
    <s v="Māori"/>
    <s v="Biguanides"/>
    <x v="0"/>
    <d v="2025-05-06T00:00:00"/>
    <s v="Biguanides"/>
  </r>
  <r>
    <s v="j/iDzFTxGh."/>
    <x v="19"/>
    <s v="Māori"/>
    <s v="Biguanides"/>
    <x v="0"/>
    <d v="2023-04-20T00:00:00"/>
    <s v="Biguanides"/>
  </r>
  <r>
    <s v="F0NQTEJ0uR2"/>
    <x v="19"/>
    <s v="Māori"/>
    <s v="Biguanides|Insulin isophane with insulin neutral"/>
    <x v="0"/>
    <d v="2011-03-18T00:00:00"/>
    <s v="Biguanides|Insulin isophane with insulin neutral-&gt;DPP-4 inhibitors-&gt;Insulin glargine-&gt;Biguanides|GLP-1 agonists|Insulin glargine-&gt;Biguanides"/>
  </r>
  <r>
    <s v="f4wpCMMNWwg"/>
    <x v="19"/>
    <s v="Other"/>
    <s v="Biguanides"/>
    <x v="0"/>
    <d v="2025-07-17T00:00:00"/>
    <s v="Biguanides"/>
  </r>
  <r>
    <s v="iEywFi1pT1o"/>
    <x v="19"/>
    <s v="Other"/>
    <s v="Biguanides"/>
    <x v="0"/>
    <d v="2020-11-25T00:00:00"/>
    <s v="Biguanides"/>
  </r>
  <r>
    <s v="IGRzsjSY5ho"/>
    <x v="19"/>
    <s v="Other"/>
    <s v="Biguanides"/>
    <x v="0"/>
    <d v="2024-07-17T00:00:00"/>
    <s v="Biguanides"/>
  </r>
  <r>
    <s v="erVihX3DRUA"/>
    <x v="19"/>
    <s v="Māori"/>
    <s v="Biguanides"/>
    <x v="0"/>
    <d v="2016-07-07T00:00:00"/>
    <s v="Biguanides-&gt;Biguanides|Sulfonylureas-&gt;Insulin glargine-&gt;Biguanides|Insulin glargine-&gt;DPP-4 inhibitors|Insulin glargine-&gt;DPP-4 inhibitors-&gt;DPP-4 inhibitors|Insulin glargine|SGLT-2 inhibitors-&gt;DPP-4 inhibitors|GLP-1 agonists|Insulin glargine-&gt;SGLT-2 inhibitors"/>
  </r>
  <r>
    <s v="ESBsb4/m.k2"/>
    <x v="19"/>
    <s v="Other"/>
    <s v="Biguanides"/>
    <x v="0"/>
    <d v="2012-06-05T00:00:00"/>
    <s v="Biguanides"/>
  </r>
  <r>
    <s v="eN671PlReqY"/>
    <x v="19"/>
    <s v="Other"/>
    <s v="Biguanides"/>
    <x v="0"/>
    <d v="2025-05-08T00:00:00"/>
    <s v="Biguanides"/>
  </r>
  <r>
    <s v="bGlH5N5jSbQ"/>
    <x v="19"/>
    <s v="Pacific peoples"/>
    <s v="Biguanides|SGLT-2 inhibitors"/>
    <x v="0"/>
    <d v="2023-10-04T00:00:00"/>
    <s v="Biguanides|SGLT-2 inhibitors-&gt;Biguanides|Insulin aspart-&gt;Insulin aspart-&gt;Insulin aspart|Insulin glargine"/>
  </r>
  <r>
    <s v="5c0mssveH6o"/>
    <x v="19"/>
    <s v="Other"/>
    <s v="Biguanides"/>
    <x v="0"/>
    <d v="2016-03-16T00:00:00"/>
    <s v="Biguanides"/>
  </r>
  <r>
    <s v="4VXTnyg0ecI"/>
    <x v="19"/>
    <s v="Māori"/>
    <s v="Biguanides"/>
    <x v="0"/>
    <d v="2020-03-20T00:00:00"/>
    <s v="Biguanides"/>
  </r>
  <r>
    <s v="AN/dbUpThMY"/>
    <x v="19"/>
    <s v="Other"/>
    <s v="Biguanides"/>
    <x v="0"/>
    <d v="2016-07-27T00:00:00"/>
    <s v="Biguanides"/>
  </r>
  <r>
    <s v="5UGXxMV9t.w"/>
    <x v="19"/>
    <s v="Pacific peoples"/>
    <s v="Biguanides"/>
    <x v="0"/>
    <d v="2014-09-18T00:00:00"/>
    <s v="Biguanides-&gt;Biguanides|Insulin isophane-&gt;DPP-4 inhibitors"/>
  </r>
  <r>
    <s v="AKD80Pph1Y2"/>
    <x v="19"/>
    <s v="Pacific peoples"/>
    <s v="Biguanides"/>
    <x v="0"/>
    <d v="2021-11-23T00:00:00"/>
    <s v="Biguanides-&gt;GLP-1 agonists-&gt;Biguanides|GLP-1 agonists"/>
  </r>
  <r>
    <s v="4jxyrabwkVY"/>
    <x v="19"/>
    <s v="Other"/>
    <s v="Biguanides"/>
    <x v="0"/>
    <d v="2022-02-21T00:00:00"/>
    <s v="Biguanides"/>
  </r>
  <r>
    <s v="ZzGUaVgkBto"/>
    <x v="19"/>
    <s v="Pacific peoples"/>
    <s v="Biguanides"/>
    <x v="0"/>
    <d v="2022-09-30T00:00:00"/>
    <s v="Biguanides-&gt;Insulin glargine"/>
  </r>
  <r>
    <s v="bCEU1/hI5Jw"/>
    <x v="19"/>
    <s v="Māori"/>
    <s v="Biguanides"/>
    <x v="0"/>
    <d v="2014-05-06T00:00:00"/>
    <s v="Biguanides"/>
  </r>
  <r>
    <s v="AWMkdCqKerE"/>
    <x v="19"/>
    <s v="Māori"/>
    <s v="Biguanides|Insulin glargine|SGLT-2 inhibitors"/>
    <x v="0"/>
    <d v="2025-08-21T00:00:00"/>
    <s v="Biguanides|Insulin glargine|SGLT-2 inhibitors-&gt;Biguanides|SGLT-2 inhibitors"/>
  </r>
  <r>
    <s v="b16la9eS3FY"/>
    <x v="19"/>
    <s v="Other"/>
    <s v="Biguanides"/>
    <x v="0"/>
    <d v="2013-05-03T00:00:00"/>
    <s v="Biguanides"/>
  </r>
  <r>
    <s v="b1Pn7FKcqhI"/>
    <x v="19"/>
    <s v="Other"/>
    <s v="Biguanides"/>
    <x v="0"/>
    <d v="2013-09-19T00:00:00"/>
    <s v="Biguanides"/>
  </r>
  <r>
    <s v="EqhoFLdsHX6"/>
    <x v="19"/>
    <s v="Asian"/>
    <s v="Biguanides"/>
    <x v="0"/>
    <d v="2018-11-15T00:00:00"/>
    <s v="Biguanides"/>
  </r>
  <r>
    <s v="eOfQdZn4VgU"/>
    <x v="19"/>
    <s v="Other"/>
    <s v="Biguanides"/>
    <x v="0"/>
    <d v="2014-09-16T00:00:00"/>
    <s v="Biguanides"/>
  </r>
  <r>
    <s v="syqIvwQ/a02"/>
    <x v="19"/>
    <s v="Other"/>
    <s v="Biguanides"/>
    <x v="0"/>
    <d v="2014-12-09T00:00:00"/>
    <s v="Biguanides"/>
  </r>
  <r>
    <s v="SSQHoG1ULFU"/>
    <x v="19"/>
    <s v="Asian"/>
    <s v="Biguanides"/>
    <x v="0"/>
    <d v="2018-11-16T00:00:00"/>
    <s v="Biguanides"/>
  </r>
  <r>
    <s v="SRS2Fse5JMI"/>
    <x v="19"/>
    <s v="Other"/>
    <s v="Biguanides"/>
    <x v="0"/>
    <d v="2022-02-25T00:00:00"/>
    <s v="Biguanides"/>
  </r>
  <r>
    <s v="tafG0MoEfH6"/>
    <x v="19"/>
    <s v="Other"/>
    <s v="Biguanides"/>
    <x v="0"/>
    <d v="2020-09-14T00:00:00"/>
    <s v="Biguanides"/>
  </r>
  <r>
    <s v="t/V2CoNVfns"/>
    <x v="19"/>
    <s v="Pacific peoples"/>
    <s v="Biguanides"/>
    <x v="0"/>
    <d v="2012-12-13T00:00:00"/>
    <s v="Biguanides"/>
  </r>
  <r>
    <s v="tlUY55l5/LU"/>
    <x v="19"/>
    <s v="Other"/>
    <s v="Biguanides|Insulin glargine"/>
    <x v="0"/>
    <d v="2024-12-24T00:00:00"/>
    <s v="Biguanides|Insulin glargine-&gt;Insulin aspart-&gt;Insulin glargine-&gt;DPP-4 inhibitors|Insulin aspart|Insulin glargine-&gt;DPP-4 inhibitors"/>
  </r>
  <r>
    <s v="Nvb4hmOSFvE"/>
    <x v="19"/>
    <s v="Asian"/>
    <s v="Biguanides"/>
    <x v="0"/>
    <d v="2023-12-13T00:00:00"/>
    <s v="Biguanides"/>
  </r>
  <r>
    <s v="nXWg6IjSwME"/>
    <x v="19"/>
    <s v="Māori"/>
    <s v="Insulin glargine"/>
    <x v="1"/>
    <d v="2023-05-31T00:00:00"/>
    <s v="Insulin glargine-&gt;Biguanides-&gt;Biguanides|DPP-4 inhibitors-&gt;DPP-4 inhibitors"/>
  </r>
  <r>
    <s v="o.kH3EhM.wM"/>
    <x v="19"/>
    <s v="Māori"/>
    <s v="Biguanides"/>
    <x v="0"/>
    <d v="2024-06-18T00:00:00"/>
    <s v="Biguanides"/>
  </r>
  <r>
    <s v="O56ySJK4EqE"/>
    <x v="19"/>
    <s v="Māori"/>
    <s v="Biguanides"/>
    <x v="0"/>
    <d v="2025-08-18T00:00:00"/>
    <s v="Biguanides-&gt;Insulin isophane-&gt;Insulin aspart|Insulin isophane"/>
  </r>
  <r>
    <s v="O6G2EfYfB6o"/>
    <x v="19"/>
    <s v="Other"/>
    <s v="Biguanides"/>
    <x v="0"/>
    <d v="2025-02-11T00:00:00"/>
    <s v="Biguanides"/>
  </r>
  <r>
    <s v="rW6Uw327ujo"/>
    <x v="19"/>
    <s v="Asian"/>
    <s v="Biguanides"/>
    <x v="0"/>
    <d v="2015-12-17T00:00:00"/>
    <s v="Biguanides"/>
  </r>
  <r>
    <s v="RPeqmZWJTtU"/>
    <x v="19"/>
    <s v="Other"/>
    <s v="Biguanides"/>
    <x v="0"/>
    <d v="2025-11-26T00:00:00"/>
    <s v="Biguanides"/>
  </r>
  <r>
    <s v="rj6Q1A9jBms"/>
    <x v="19"/>
    <s v="Pacific peoples"/>
    <s v="Biguanides"/>
    <x v="0"/>
    <d v="2015-05-05T00:00:00"/>
    <s v="Biguanides-&gt;Insulin isophane-&gt;Biguanides|Insulin isophane-&gt;Insulin aspart-&gt;DPP-4 inhibitors-&gt;Biguanides|Insulin glargine-&gt;Insulin glargine-&gt;Insulin glargine|SGLT-2 inhibitors-&gt;Biguanides|Insulin glargine|SGLT-2 inhibitors"/>
  </r>
  <r>
    <s v="rewOXNaBTtg"/>
    <x v="19"/>
    <s v="Asian"/>
    <s v="Biguanides"/>
    <x v="0"/>
    <d v="2023-11-13T00:00:00"/>
    <s v="Biguanides"/>
  </r>
  <r>
    <s v="PsoP9.0rtT2"/>
    <x v="19"/>
    <s v="Other"/>
    <s v="Insulin glargine|Insulin glulisine"/>
    <x v="1"/>
    <d v="2014-01-15T00:00:00"/>
    <s v="Insulin glargine|Insulin glulisine-&gt;Insulin aspart-&gt;Insulin aspart|Insulin glargine-&gt;Insulin glargine-&gt;DPP-4 inhibitors-&gt;DPP-4 inhibitors|Insulin aspart|Insulin glargine-&gt;Biguanides|DPP-4 inhibitors|Insulin aspart|Insulin glargine-&gt;Biguanides-&gt;DPP-4 inhibitors|Insulin aspart-&gt;Biguanides|Insulin aspart|Insulin glargine-&gt;Biguanides|Insulin aspart"/>
  </r>
  <r>
    <s v="ptr/0LT0LWA"/>
    <x v="19"/>
    <s v="Other"/>
    <s v="Biguanides"/>
    <x v="0"/>
    <d v="2025-02-18T00:00:00"/>
    <s v="Biguanides"/>
  </r>
  <r>
    <s v="PXiY8AgdY12"/>
    <x v="19"/>
    <s v="Other"/>
    <s v="Biguanides"/>
    <x v="0"/>
    <d v="2016-11-10T00:00:00"/>
    <s v="Biguanides"/>
  </r>
  <r>
    <s v="spHZLx.Ndak"/>
    <x v="19"/>
    <s v="Other"/>
    <s v="Biguanides"/>
    <x v="0"/>
    <d v="2018-09-07T00:00:00"/>
    <s v="Biguanides"/>
  </r>
  <r>
    <s v="lz9N.TL4ZIQ"/>
    <x v="19"/>
    <s v="Other"/>
    <s v="Biguanides"/>
    <x v="0"/>
    <d v="2012-07-17T00:00:00"/>
    <s v="Biguanides"/>
  </r>
  <r>
    <s v="hZRHcIsPETI"/>
    <x v="19"/>
    <s v="Other"/>
    <s v="Insulin aspart"/>
    <x v="1"/>
    <d v="2019-07-09T00:00:00"/>
    <s v="Insulin aspart-&gt;Insulin aspart|Sulfonylureas-&gt;Sulfonylureas-&gt;Insulin glargine|Sulfonylureas-&gt;Insulin glargine-&gt;DPP-4 inhibitors|Insulin glargine-&gt;DPP-4 inhibitors|Insulin glargine|Sulfonylureas-&gt;DPP-4 inhibitors|Sulfonylureas-&gt;DPP-4 inhibitors-&gt;Insulin aspart|Insulin glargine"/>
  </r>
  <r>
    <s v="I.V52CAwmrg"/>
    <x v="19"/>
    <s v="Māori"/>
    <s v="Biguanides"/>
    <x v="0"/>
    <d v="2022-05-27T00:00:00"/>
    <s v="Biguanides"/>
  </r>
  <r>
    <s v="iDZUCpRuoOQ"/>
    <x v="19"/>
    <s v="Other"/>
    <s v="Biguanides"/>
    <x v="0"/>
    <d v="2020-05-20T00:00:00"/>
    <s v="Biguanides"/>
  </r>
  <r>
    <s v="Ig6pvWoGmX6"/>
    <x v="19"/>
    <s v="Māori"/>
    <s v="Insulin glargine|Insulin glulisine"/>
    <x v="1"/>
    <d v="2017-12-09T00:00:00"/>
    <s v="Insulin glargine|Insulin glulisine-&gt;Biguanides-&gt;Biguanides|Insulin glargine|Insulin glulisine-&gt;Insulin glulisine-&gt;Insulin glargine"/>
  </r>
  <r>
    <s v="iLcmAS/omZk"/>
    <x v="19"/>
    <s v="Other"/>
    <s v="Biguanides"/>
    <x v="0"/>
    <d v="2025-10-13T00:00:00"/>
    <s v="Biguanides"/>
  </r>
  <r>
    <s v="Im4kf5KpB6c"/>
    <x v="19"/>
    <s v="Other"/>
    <s v="Biguanides"/>
    <x v="0"/>
    <d v="2025-11-19T00:00:00"/>
    <s v="Biguanides"/>
  </r>
  <r>
    <s v="lMFV9xDfFYE"/>
    <x v="19"/>
    <s v="Māori"/>
    <s v="Biguanides"/>
    <x v="0"/>
    <d v="2020-03-06T00:00:00"/>
    <s v="Biguanides"/>
  </r>
  <r>
    <s v="LVDQCDDOiU6"/>
    <x v="19"/>
    <s v="Pacific peoples"/>
    <s v="Biguanides"/>
    <x v="0"/>
    <d v="2015-02-25T00:00:00"/>
    <s v="Biguanides"/>
  </r>
  <r>
    <s v="lvji4QuoHwg"/>
    <x v="19"/>
    <s v="Other"/>
    <s v="Biguanides"/>
    <x v="0"/>
    <d v="2025-01-31T00:00:00"/>
    <s v="Biguanides"/>
  </r>
  <r>
    <s v="9Q3PJzUtJvM"/>
    <x v="19"/>
    <s v="Asian"/>
    <s v="Biguanides"/>
    <x v="0"/>
    <d v="2023-02-22T00:00:00"/>
    <s v="Biguanides"/>
  </r>
  <r>
    <s v="9OcbNRGQz9I"/>
    <x v="19"/>
    <s v="Pacific peoples"/>
    <s v="Biguanides"/>
    <x v="0"/>
    <d v="2018-02-11T00:00:00"/>
    <s v="Biguanides"/>
  </r>
  <r>
    <s v="AIet5dbDo0g"/>
    <x v="19"/>
    <s v="Other"/>
    <s v="Biguanides"/>
    <x v="0"/>
    <d v="2025-07-23T00:00:00"/>
    <s v="Biguanides"/>
  </r>
  <r>
    <s v="AJ5qnZAsf0k"/>
    <x v="19"/>
    <s v="Māori"/>
    <s v="Biguanides"/>
    <x v="0"/>
    <d v="2024-04-08T00:00:00"/>
    <s v="Biguanides"/>
  </r>
  <r>
    <s v="DO65A.wyhRU"/>
    <x v="19"/>
    <s v="Pacific peoples"/>
    <s v="Biguanides|SGLT-2 inhibitors"/>
    <x v="0"/>
    <d v="2024-08-23T00:00:00"/>
    <s v="Biguanides|SGLT-2 inhibitors-&gt;SGLT-2 inhibitors"/>
  </r>
  <r>
    <s v="dyAP0wqwLxY"/>
    <x v="19"/>
    <s v="Māori"/>
    <s v="Biguanides"/>
    <x v="0"/>
    <d v="2017-03-28T00:00:00"/>
    <s v="Biguanides"/>
  </r>
  <r>
    <s v="dxejZhuyHjk"/>
    <x v="19"/>
    <s v="Pacific peoples"/>
    <s v="Biguanides"/>
    <x v="0"/>
    <d v="2018-05-01T00:00:00"/>
    <s v="Biguanides"/>
  </r>
  <r>
    <s v="DUmp.VSr/aI"/>
    <x v="19"/>
    <s v="Other"/>
    <s v="Biguanides"/>
    <x v="0"/>
    <d v="2020-10-29T00:00:00"/>
    <s v="Biguanides-&gt;GLP-1 agonists"/>
  </r>
  <r>
    <s v="dVHKVzJM09o"/>
    <x v="19"/>
    <s v="Other"/>
    <s v="Biguanides|Insulin isophane|Insulin lispro"/>
    <x v="0"/>
    <d v="2023-12-18T00:00:00"/>
    <s v="Biguanides|Insulin isophane|Insulin lispro-&gt;Insulin isophane|Insulin lispro"/>
  </r>
  <r>
    <s v="GzM5bAtU/7."/>
    <x v="19"/>
    <s v="Asian"/>
    <s v="Biguanides"/>
    <x v="0"/>
    <d v="2023-06-23T00:00:00"/>
    <s v="Biguanides"/>
  </r>
  <r>
    <s v="Hlq9cm65BY2"/>
    <x v="19"/>
    <s v="Asian"/>
    <s v="Biguanides"/>
    <x v="0"/>
    <d v="2025-10-06T00:00:00"/>
    <s v="Biguanides-&gt;DPP-4 inhibitors-&gt;SGLT-2 inhibitors"/>
  </r>
  <r>
    <s v="hdZ1OLF2TGA"/>
    <x v="19"/>
    <s v="Other"/>
    <s v="Biguanides"/>
    <x v="0"/>
    <d v="2022-03-18T00:00:00"/>
    <s v="Biguanides"/>
  </r>
  <r>
    <s v="heZLZukPG9w"/>
    <x v="19"/>
    <s v="Other"/>
    <s v="Biguanides"/>
    <x v="0"/>
    <d v="2011-02-03T00:00:00"/>
    <s v="Biguanides"/>
  </r>
  <r>
    <s v="hfNbOoK19dg"/>
    <x v="19"/>
    <s v="Asian"/>
    <s v="Biguanides"/>
    <x v="0"/>
    <d v="2021-03-26T00:00:00"/>
    <s v="Biguanides"/>
  </r>
  <r>
    <s v="ZueWd5X1PNw"/>
    <x v="19"/>
    <s v="Other"/>
    <s v="Biguanides"/>
    <x v="0"/>
    <d v="2024-07-03T00:00:00"/>
    <s v="Biguanides-&gt;Insulin glargine-&gt;Insulin aspart-&gt;Insulin aspart|Insulin glargine"/>
  </r>
  <r>
    <s v="20h/Ue3Lrak"/>
    <x v="19"/>
    <s v="Māori"/>
    <s v="Biguanides"/>
    <x v="0"/>
    <d v="2019-01-23T00:00:00"/>
    <s v="Biguanides-&gt;DPP-4 inhibitors"/>
  </r>
  <r>
    <s v="2xiijut/v9A"/>
    <x v="19"/>
    <s v="Other"/>
    <s v="Biguanides"/>
    <x v="0"/>
    <d v="2011-08-05T00:00:00"/>
    <s v="Biguanides"/>
  </r>
  <r>
    <s v="2w5NMNQmp6A"/>
    <x v="19"/>
    <s v="Other"/>
    <s v="Biguanides"/>
    <x v="0"/>
    <d v="2020-06-04T00:00:00"/>
    <s v="Biguanides"/>
  </r>
  <r>
    <s v="2RyIk.2Fl8o"/>
    <x v="19"/>
    <s v="Pacific peoples"/>
    <s v="Biguanides"/>
    <x v="0"/>
    <d v="2021-09-28T00:00:00"/>
    <s v="Biguanides"/>
  </r>
  <r>
    <s v="Z6J/8N7Fk3A"/>
    <x v="19"/>
    <s v="Other"/>
    <s v="Biguanides"/>
    <x v="0"/>
    <d v="2022-10-20T00:00:00"/>
    <s v="Biguanides"/>
  </r>
  <r>
    <s v="ZRRXPsLswLw"/>
    <x v="19"/>
    <s v="Other"/>
    <s v="Biguanides"/>
    <x v="0"/>
    <d v="2015-08-24T00:00:00"/>
    <s v="Biguanides"/>
  </r>
  <r>
    <s v="ZksdjUh3kTg"/>
    <x v="19"/>
    <s v="Other"/>
    <s v="Biguanides"/>
    <x v="0"/>
    <d v="2022-04-27T00:00:00"/>
    <s v="Biguanides-&gt;Biguanides|SGLT-2 inhibitors"/>
  </r>
  <r>
    <s v="Zhp48yb5VHU"/>
    <x v="19"/>
    <s v="Other"/>
    <s v="Biguanides"/>
    <x v="0"/>
    <d v="2012-04-20T00:00:00"/>
    <s v="Biguanides"/>
  </r>
  <r>
    <s v="W.zjibPRsLY"/>
    <x v="19"/>
    <s v="Māori"/>
    <s v="Biguanides"/>
    <x v="0"/>
    <d v="2020-09-11T00:00:00"/>
    <s v="Biguanides"/>
  </r>
  <r>
    <s v="VZhlZHXCq2c"/>
    <x v="19"/>
    <s v="Other"/>
    <s v="Biguanides"/>
    <x v="0"/>
    <d v="2022-09-16T00:00:00"/>
    <s v="Biguanides"/>
  </r>
  <r>
    <s v="VEvbums7uPA"/>
    <x v="19"/>
    <s v="Māori"/>
    <s v="Biguanides"/>
    <x v="0"/>
    <d v="2017-12-11T00:00:00"/>
    <s v="Biguanides-&gt;DPP-4 inhibitors"/>
  </r>
  <r>
    <s v="VjrkJD020DQ"/>
    <x v="19"/>
    <s v="Other"/>
    <s v="Biguanides"/>
    <x v="0"/>
    <d v="2025-07-15T00:00:00"/>
    <s v="Biguanides"/>
  </r>
  <r>
    <s v="VfaVVuM/xZc"/>
    <x v="19"/>
    <s v="Other"/>
    <s v="Biguanides"/>
    <x v="0"/>
    <d v="2019-07-23T00:00:00"/>
    <s v="Biguanides"/>
  </r>
  <r>
    <s v="s8CWwHwWgZE"/>
    <x v="19"/>
    <s v="Māori"/>
    <s v="Biguanides"/>
    <x v="0"/>
    <d v="2019-11-20T00:00:00"/>
    <s v="Biguanides"/>
  </r>
  <r>
    <s v="uO2o.4En1a2"/>
    <x v="19"/>
    <s v="Pacific peoples"/>
    <s v="Biguanides"/>
    <x v="0"/>
    <d v="2017-08-31T00:00:00"/>
    <s v="Biguanides"/>
  </r>
  <r>
    <s v="qfW8G6nGaT6"/>
    <x v="19"/>
    <s v="Asian"/>
    <s v="Biguanides"/>
    <x v="0"/>
    <d v="2024-08-08T00:00:00"/>
    <s v="Biguanides"/>
  </r>
  <r>
    <s v="qguFwlt9ggM"/>
    <x v="19"/>
    <s v="Other"/>
    <s v="Biguanides"/>
    <x v="0"/>
    <d v="2016-02-01T00:00:00"/>
    <s v="Biguanides"/>
  </r>
  <r>
    <s v="qkZn8fTtIN2"/>
    <x v="19"/>
    <s v="Māori"/>
    <s v="Biguanides"/>
    <x v="0"/>
    <d v="2025-11-21T00:00:00"/>
    <s v="Biguanides"/>
  </r>
  <r>
    <s v="qp9PZRnA4TQ"/>
    <x v="19"/>
    <s v="Other"/>
    <s v="Biguanides"/>
    <x v="0"/>
    <d v="2016-02-03T00:00:00"/>
    <s v="Biguanides"/>
  </r>
  <r>
    <s v="qXvyy4m4p/k"/>
    <x v="19"/>
    <s v="Māori"/>
    <s v="Biguanides"/>
    <x v="0"/>
    <d v="2023-09-23T00:00:00"/>
    <s v="Biguanides-&gt;DPP-4 inhibitors-&gt;DPP-4 inhibitors|SGLT-2 inhibitors-&gt;Insulin isophane-&gt;SGLT-2 inhibitors"/>
  </r>
  <r>
    <s v="KQhYX1FvFGA"/>
    <x v="19"/>
    <s v="Pacific peoples"/>
    <s v="Insulin aspart|Insulin glargine"/>
    <x v="1"/>
    <d v="2012-11-01T00:00:00"/>
    <s v="Insulin aspart|Insulin glargine-&gt;Insulin glargine|Insulin glulisine-&gt;Biguanides|Insulin glargine|Insulin glulisine-&gt;Insulin glulisine-&gt;Insulin glargine-&gt;Biguanides-&gt;Biguanides|Insulin glulisine-&gt;Biguanides|Insulin glargine-&gt;DPP-4 inhibitors|Insulin glargine|Insulin glulisine"/>
  </r>
  <r>
    <s v="hqP5UIuJLU2"/>
    <x v="19"/>
    <s v="Other"/>
    <s v="Biguanides"/>
    <x v="0"/>
    <d v="2021-02-18T00:00:00"/>
    <s v="Biguanides"/>
  </r>
  <r>
    <s v="MJjtQyYG2zQ"/>
    <x v="19"/>
    <s v="Māori"/>
    <s v="Biguanides"/>
    <x v="0"/>
    <d v="2019-02-20T00:00:00"/>
    <s v="Biguanides-&gt;Insulin isophane-&gt;Insulin aspart"/>
  </r>
  <r>
    <s v="Mql089HFdzs"/>
    <x v="19"/>
    <s v="Other"/>
    <s v="Biguanides"/>
    <x v="0"/>
    <d v="2014-02-24T00:00:00"/>
    <s v="Biguanides"/>
  </r>
  <r>
    <s v="QBqbv/6poTU"/>
    <x v="19"/>
    <s v="Pacific peoples"/>
    <s v="Biguanides"/>
    <x v="0"/>
    <d v="2021-05-25T00:00:00"/>
    <s v="Biguanides"/>
  </r>
  <r>
    <s v="nCwDk8Q6dRs"/>
    <x v="19"/>
    <s v="Māori"/>
    <s v="Biguanides"/>
    <x v="0"/>
    <d v="2023-02-17T00:00:00"/>
    <s v="Biguanides"/>
  </r>
  <r>
    <s v="nFGBektIW02"/>
    <x v="19"/>
    <s v="Asian"/>
    <s v="Biguanides"/>
    <x v="0"/>
    <d v="2024-03-12T00:00:00"/>
    <s v="Biguanides"/>
  </r>
  <r>
    <s v="0OefG4BOjO2"/>
    <x v="19"/>
    <s v="Other"/>
    <s v="Biguanides"/>
    <x v="0"/>
    <d v="2018-11-02T00:00:00"/>
    <s v="Biguanides"/>
  </r>
  <r>
    <s v="1byJKWawpBc"/>
    <x v="19"/>
    <s v="Pacific peoples"/>
    <s v="Biguanides"/>
    <x v="0"/>
    <d v="2025-12-09T00:00:00"/>
    <s v="Biguanides"/>
  </r>
  <r>
    <s v="1CH596NkcA6"/>
    <x v="19"/>
    <s v="Asian"/>
    <s v="Biguanides"/>
    <x v="0"/>
    <d v="2014-07-18T00:00:00"/>
    <s v="Biguanides"/>
  </r>
  <r>
    <s v="1gDwx/B9uag"/>
    <x v="19"/>
    <s v="Other"/>
    <s v="Biguanides"/>
    <x v="0"/>
    <d v="2011-01-19T00:00:00"/>
    <s v="Biguanides"/>
  </r>
  <r>
    <s v="1nHRcJ1TwfY"/>
    <x v="19"/>
    <s v="Asian"/>
    <s v="Insulin glargine|Sulfonylureas"/>
    <x v="1"/>
    <d v="2012-08-31T00:00:00"/>
    <s v="Insulin glargine|Sulfonylureas-&gt;Insulin aspart-&gt;Biguanides|Insulin glargine|Insulin glulisine-&gt;Biguanides|Insulin aspart|Insulin glargine-&gt;Insulin aspart|Insulin glargine-&gt;Insulin glargine|Insulin glulisine-&gt;Insulin glargine-&gt;Insulin glulisine-&gt;Insulin aspart|Insulin isophane-&gt;Insulin isophane-&gt;Insulin aspart|Insulin glargine|Insulin glulisine|Insulin isophane"/>
  </r>
  <r>
    <s v="1TQFzJ1Ic2I"/>
    <x v="19"/>
    <s v="Other"/>
    <s v="Biguanides"/>
    <x v="0"/>
    <d v="2024-04-03T00:00:00"/>
    <s v="Biguanides"/>
  </r>
  <r>
    <s v="8LPG0qT6a6k"/>
    <x v="19"/>
    <s v="Other"/>
    <s v="Biguanides"/>
    <x v="0"/>
    <d v="2020-09-11T00:00:00"/>
    <s v="Biguanides"/>
  </r>
  <r>
    <s v="838CDe79zyQ"/>
    <x v="19"/>
    <s v="Māori"/>
    <s v="Biguanides"/>
    <x v="0"/>
    <d v="2025-07-02T00:00:00"/>
    <s v="Biguanides"/>
  </r>
  <r>
    <s v="8nx9/ldHI/g"/>
    <x v="19"/>
    <s v="Māori"/>
    <s v="Insulin aspart|Insulin glargine"/>
    <x v="1"/>
    <d v="2020-01-29T00:00:00"/>
    <s v="Insulin aspart|Insulin glargine-&gt;Biguanides-&gt;Insulin glargine-&gt;Insulin aspart-&gt;Biguanides|Insulin glargine-&gt;Biguanides|Insulin aspart|Insulin glargine-&gt;Biguanides|DPP-4 inhibitors-&gt;Biguanides|DPP-4 inhibitors|Insulin aspart|Insulin glargine-&gt;Biguanides|DPP-4 inhibitors|Insulin aspart-&gt;SGLT-2 inhibitors-&gt;Insulin aspart|Insulin glargine|SGLT-2 inhibitors-&gt;DPP-4 inhibitors-&gt;DPP-4 inhibitors|SGLT-2 inhibitors-&gt;DPP-4 inhibitors|Insulin aspart|Insulin glargine|SGLT-2 inhibitors-&gt;DPP-4 inhibitors|Insulin aspart|SGLT-2 inhibitors-&gt;DPP-4 inhibitors|Insulin aspart|Insulin glargine-&gt;DPP-4 inhibitors|Insulin aspart-&gt;DPP-4 inhibitors|Insulin glargine|SGLT-2 inhibitors"/>
  </r>
  <r>
    <s v="94f9t1ZuHNE"/>
    <x v="19"/>
    <s v="Māori"/>
    <s v="Biguanides"/>
    <x v="0"/>
    <d v="2023-01-19T00:00:00"/>
    <s v="Biguanides"/>
  </r>
  <r>
    <s v="990mlL67RF."/>
    <x v="19"/>
    <s v="Māori"/>
    <s v="Biguanides"/>
    <x v="0"/>
    <d v="2024-01-20T00:00:00"/>
    <s v="Biguanides"/>
  </r>
  <r>
    <s v="9a7XQDIpDkE"/>
    <x v="19"/>
    <s v="Māori"/>
    <s v="Biguanides"/>
    <x v="0"/>
    <d v="2016-11-03T00:00:00"/>
    <s v="Biguanides"/>
  </r>
  <r>
    <s v="Y5Evbx0/LNM"/>
    <x v="19"/>
    <s v="Other"/>
    <s v="Biguanides"/>
    <x v="0"/>
    <d v="2014-11-12T00:00:00"/>
    <s v="Biguanides"/>
  </r>
  <r>
    <s v="V6GIdOcOlF2"/>
    <x v="19"/>
    <s v="Other"/>
    <s v="Biguanides"/>
    <x v="0"/>
    <d v="2017-12-13T00:00:00"/>
    <s v="Biguanides"/>
  </r>
  <r>
    <s v="V1qIOLu0rg2"/>
    <x v="19"/>
    <s v="Other"/>
    <s v="Biguanides"/>
    <x v="0"/>
    <d v="2018-01-11T00:00:00"/>
    <s v="Biguanides-&gt;Insulin glargine-&gt;Biguanides|Insulin glargine-&gt;DPP-4 inhibitors|Insulin glargine-&gt;Insulin aspart|Insulin glargine-&gt;Biguanides|Insulin aspart|Insulin glargine-&gt;Insulin glargine|SGLT-2 inhibitors-&gt;SGLT-2 inhibitors-&gt;GLP-1 agonists-&gt;Insulin aspart"/>
  </r>
  <r>
    <s v="UvQ1gpftGhE"/>
    <x v="19"/>
    <s v="Other"/>
    <s v="Biguanides"/>
    <x v="0"/>
    <d v="2018-05-16T00:00:00"/>
    <s v="Biguanides"/>
  </r>
  <r>
    <s v="YUJuWMF6M2Q"/>
    <x v="19"/>
    <s v="Other"/>
    <s v="Biguanides"/>
    <x v="0"/>
    <d v="2020-11-20T00:00:00"/>
    <s v="Biguanides"/>
  </r>
  <r>
    <s v="yqMy63g8oDA"/>
    <x v="19"/>
    <s v="Māori"/>
    <s v="Biguanides"/>
    <x v="0"/>
    <d v="2022-10-06T00:00:00"/>
    <s v="Biguanides"/>
  </r>
  <r>
    <s v="0FiSOHZW4VM"/>
    <x v="19"/>
    <s v="Other"/>
    <s v="Biguanides"/>
    <x v="0"/>
    <d v="2025-03-24T00:00:00"/>
    <s v="Biguanides"/>
  </r>
  <r>
    <s v="0ma1/T5RnIQ"/>
    <x v="19"/>
    <s v="Other"/>
    <s v="Biguanides"/>
    <x v="0"/>
    <d v="2012-07-17T00:00:00"/>
    <s v="Biguanides"/>
  </r>
  <r>
    <s v="YuT3XQmzbjw"/>
    <x v="19"/>
    <s v="Other"/>
    <s v="Biguanides"/>
    <x v="0"/>
    <d v="2012-05-11T00:00:00"/>
    <s v="Biguanides-&gt;Insulin aspart|Insulin isophane-&gt;Insulin isophane"/>
  </r>
  <r>
    <s v="0sELVBgHtgE"/>
    <x v="19"/>
    <s v="Other"/>
    <s v="Biguanides"/>
    <x v="0"/>
    <d v="2022-08-31T00:00:00"/>
    <s v="Biguanides"/>
  </r>
  <r>
    <s v="0WkinwTzAis"/>
    <x v="19"/>
    <s v="Asian"/>
    <s v="Biguanides"/>
    <x v="0"/>
    <d v="2023-11-03T00:00:00"/>
    <s v="Biguanides"/>
  </r>
  <r>
    <s v="15AeEwsC1Us"/>
    <x v="19"/>
    <s v="Māori"/>
    <s v="Biguanides"/>
    <x v="0"/>
    <d v="2013-06-13T00:00:00"/>
    <s v="Biguanides-&gt;Insulin aspart|Insulin glargine-&gt;Biguanides|Insulin aspart|Insulin glargine-&gt;SGLT-2 inhibitors"/>
  </r>
  <r>
    <s v="70jVGX/mKuQ"/>
    <x v="19"/>
    <s v="Other"/>
    <s v="Biguanides"/>
    <x v="0"/>
    <d v="2019-03-21T00:00:00"/>
    <s v="Biguanides"/>
  </r>
  <r>
    <s v="7fGLc8ycLHk"/>
    <x v="19"/>
    <s v="Māori"/>
    <s v="Biguanides"/>
    <x v="0"/>
    <d v="2021-04-27T00:00:00"/>
    <s v="Biguanides"/>
  </r>
  <r>
    <s v="7Figj29zoJU"/>
    <x v="19"/>
    <s v="Other"/>
    <s v="Biguanides"/>
    <x v="0"/>
    <d v="2015-12-31T00:00:00"/>
    <s v="Biguanides-&gt;Insulin aspart|Insulin isophane-&gt;Biguanides|Insulin aspart|Insulin isophane-&gt;Insulin isophane-&gt;Biguanides|Insulin aspart"/>
  </r>
  <r>
    <s v="7huH3o4LxVM"/>
    <x v="19"/>
    <s v="Other"/>
    <s v="Biguanides"/>
    <x v="0"/>
    <d v="2023-05-09T00:00:00"/>
    <s v="Biguanides"/>
  </r>
  <r>
    <s v="0h9BXHsk0MI"/>
    <x v="19"/>
    <s v="Māori"/>
    <s v="Biguanides"/>
    <x v="0"/>
    <d v="2020-11-05T00:00:00"/>
    <s v="Biguanides"/>
  </r>
  <r>
    <s v="0KLKdbpiAHE"/>
    <x v="19"/>
    <s v="Pacific peoples"/>
    <s v="Biguanides"/>
    <x v="0"/>
    <d v="2025-06-19T00:00:00"/>
    <s v="Biguanides"/>
  </r>
  <r>
    <s v="z2xn1PQZGUY"/>
    <x v="19"/>
    <s v="Pacific peoples"/>
    <s v="Biguanides"/>
    <x v="0"/>
    <d v="2018-01-16T00:00:00"/>
    <s v="Biguanides"/>
  </r>
  <r>
    <s v="ZA2A71RGSNM"/>
    <x v="19"/>
    <s v="Māori"/>
    <s v="Biguanides"/>
    <x v="0"/>
    <d v="2018-05-01T00:00:00"/>
    <s v="Biguanides"/>
  </r>
  <r>
    <s v="Ye4op3dmc3I"/>
    <x v="19"/>
    <s v="Pacific peoples"/>
    <s v="Biguanides"/>
    <x v="0"/>
    <d v="2022-01-27T00:00:00"/>
    <s v="Biguanides"/>
  </r>
  <r>
    <s v="yjhALtRjR2Q"/>
    <x v="19"/>
    <s v="Māori"/>
    <s v="Biguanides"/>
    <x v="0"/>
    <d v="2020-01-22T00:00:00"/>
    <s v="Biguanides"/>
  </r>
  <r>
    <s v="SLbjcd2/xuw"/>
    <x v="19"/>
    <s v="Māori"/>
    <s v="Biguanides"/>
    <x v="0"/>
    <d v="2023-09-21T00:00:00"/>
    <s v="Biguanides"/>
  </r>
  <r>
    <s v="SCArvBFkc/M"/>
    <x v="19"/>
    <s v="Māori"/>
    <s v="Biguanides"/>
    <x v="0"/>
    <d v="2014-09-26T00:00:00"/>
    <s v="Biguanides-&gt;Sulfonylureas-&gt;Insulin glargine-&gt;Biguanides|Insulin glargine|Sulfonylureas-&gt;Biguanides|Insulin glargine-&gt;DPP-4 inhibitors-&gt;GLP-1 agonists-&gt;Biguanides|GLP-1 agonists"/>
  </r>
  <r>
    <s v="S5TxmprzMwo"/>
    <x v="19"/>
    <s v="Other"/>
    <s v="Biguanides"/>
    <x v="0"/>
    <d v="2020-08-07T00:00:00"/>
    <s v="Biguanides"/>
  </r>
  <r>
    <s v="S1TSnx/Yngg"/>
    <x v="19"/>
    <s v="Māori"/>
    <s v="Biguanides"/>
    <x v="0"/>
    <d v="2024-02-20T00:00:00"/>
    <s v="Biguanides"/>
  </r>
  <r>
    <s v="Kzjba0V8uCI"/>
    <x v="19"/>
    <s v="Pacific peoples"/>
    <s v="Biguanides"/>
    <x v="0"/>
    <d v="2011-02-09T00:00:00"/>
    <s v="Biguanides"/>
  </r>
  <r>
    <s v="KYWQYsYVWa2"/>
    <x v="19"/>
    <s v="Asian"/>
    <s v="Biguanides"/>
    <x v="0"/>
    <d v="2015-10-11T00:00:00"/>
    <s v="Biguanides"/>
  </r>
  <r>
    <s v="O0CT5LeHW9."/>
    <x v="19"/>
    <s v="Māori"/>
    <s v="Biguanides"/>
    <x v="0"/>
    <d v="2024-11-10T00:00:00"/>
    <s v="Biguanides-&gt;DPP-4 inhibitors"/>
  </r>
  <r>
    <s v="OTUFoRPXxvM"/>
    <x v="19"/>
    <s v="Other"/>
    <s v="Biguanides"/>
    <x v="0"/>
    <d v="2019-05-09T00:00:00"/>
    <s v="Biguanides"/>
  </r>
  <r>
    <s v="oL33DoYxg2E"/>
    <x v="19"/>
    <s v="Other"/>
    <s v="Biguanides"/>
    <x v="0"/>
    <d v="2024-03-13T00:00:00"/>
    <s v="Biguanides"/>
  </r>
  <r>
    <s v="OoQphpGRXDk"/>
    <x v="19"/>
    <s v="Asian"/>
    <s v="Biguanides"/>
    <x v="0"/>
    <d v="2023-06-08T00:00:00"/>
    <s v="Biguanides"/>
  </r>
  <r>
    <s v="oPm6J.7t6Ec"/>
    <x v="19"/>
    <s v="Māori"/>
    <s v="Biguanides"/>
    <x v="0"/>
    <d v="2021-05-24T00:00:00"/>
    <s v="Biguanides"/>
  </r>
  <r>
    <s v="oQ1aVLLLm2U"/>
    <x v="19"/>
    <s v="Asian"/>
    <s v="Biguanides"/>
    <x v="0"/>
    <d v="2020-02-27T00:00:00"/>
    <s v="Biguanides"/>
  </r>
  <r>
    <s v="ohTEtxaQLfU"/>
    <x v="19"/>
    <s v="Māori"/>
    <s v="Biguanides"/>
    <x v="0"/>
    <d v="2013-05-08T00:00:00"/>
    <s v="Biguanides"/>
  </r>
  <r>
    <s v="e1csuLD5tWk"/>
    <x v="19"/>
    <s v="Other"/>
    <s v="Biguanides"/>
    <x v="0"/>
    <d v="2021-05-03T00:00:00"/>
    <s v="Biguanides-&gt;SGLT-2 inhibitors-&gt;DPP-4 inhibitors"/>
  </r>
  <r>
    <s v="H0aIm8/cfww"/>
    <x v="19"/>
    <s v="Other"/>
    <s v="Biguanides"/>
    <x v="0"/>
    <d v="2012-03-15T00:00:00"/>
    <s v="Biguanides-&gt;Insulin isophane-&gt;Biguanides|DPP-4 inhibitors-&gt;DPP-4 inhibitors-&gt;SGLT-2 inhibitors-&gt;Biguanides|DPP-4 inhibitors|SGLT-2 inhibitors"/>
  </r>
  <r>
    <s v="h3uozUF.whw"/>
    <x v="19"/>
    <s v="Other"/>
    <s v="Biguanides"/>
    <x v="0"/>
    <d v="2022-03-29T00:00:00"/>
    <s v="Biguanides"/>
  </r>
  <r>
    <s v="h6USg/9xdyA"/>
    <x v="19"/>
    <s v="Other"/>
    <s v="Biguanides"/>
    <x v="0"/>
    <d v="2025-12-03T00:00:00"/>
    <s v="Biguanides"/>
  </r>
  <r>
    <s v="hJmGjXNSIsk"/>
    <x v="19"/>
    <s v="Other"/>
    <s v="Biguanides"/>
    <x v="0"/>
    <d v="2018-01-23T00:00:00"/>
    <s v="Biguanides-&gt;Insulin isophane-&gt;Biguanides|Insulin isophane"/>
  </r>
  <r>
    <s v="kLSAMw3zVeg"/>
    <x v="19"/>
    <s v="Māori"/>
    <s v="Biguanides"/>
    <x v="0"/>
    <d v="2021-01-27T00:00:00"/>
    <s v="Biguanides"/>
  </r>
  <r>
    <s v="kVXckmck2p."/>
    <x v="19"/>
    <s v="Other"/>
    <s v="Biguanides"/>
    <x v="0"/>
    <d v="2025-04-17T00:00:00"/>
    <s v="Biguanides"/>
  </r>
  <r>
    <s v="khZLodNDBik"/>
    <x v="19"/>
    <s v="Other"/>
    <s v="Biguanides"/>
    <x v="0"/>
    <d v="2011-08-01T00:00:00"/>
    <s v="Biguanides"/>
  </r>
  <r>
    <s v="HmJDwiK2Z9."/>
    <x v="19"/>
    <s v="Māori"/>
    <s v="Biguanides"/>
    <x v="0"/>
    <d v="2023-08-30T00:00:00"/>
    <s v="Biguanides"/>
  </r>
  <r>
    <s v="HPDJrlUGHZk"/>
    <x v="19"/>
    <s v="Other"/>
    <s v="Biguanides"/>
    <x v="0"/>
    <d v="2012-02-03T00:00:00"/>
    <s v="Biguanides-&gt;Insulin aspart|Insulin glargine-&gt;Insulin aspart-&gt;Insulin glargine"/>
  </r>
  <r>
    <s v="ZPt2pT3aVf6"/>
    <x v="19"/>
    <s v="Māori"/>
    <s v="Biguanides"/>
    <x v="0"/>
    <d v="2020-03-05T00:00:00"/>
    <s v="Biguanides"/>
  </r>
  <r>
    <s v="ZUOMaFCLtUw"/>
    <x v="19"/>
    <s v="Māori"/>
    <s v="Biguanides"/>
    <x v="0"/>
    <d v="2024-08-08T00:00:00"/>
    <s v="Biguanides-&gt;Insulin aspart|Insulin isophane-&gt;Insulin isophane-&gt;Insulin aspart"/>
  </r>
  <r>
    <s v="zMHJfpNmJr6"/>
    <x v="19"/>
    <s v="Other"/>
    <s v="Biguanides"/>
    <x v="0"/>
    <d v="2023-01-31T00:00:00"/>
    <s v="Biguanides"/>
  </r>
  <r>
    <s v="ZaQgGzRLw7w"/>
    <x v="19"/>
    <s v="Other"/>
    <s v="Biguanides"/>
    <x v="0"/>
    <d v="2021-04-16T00:00:00"/>
    <s v="Biguanides"/>
  </r>
  <r>
    <s v="wqSrqnUymOk"/>
    <x v="19"/>
    <s v="Asian"/>
    <s v="Biguanides|SGLT-2 inhibitors|Thiazolidinedione"/>
    <x v="0"/>
    <d v="2024-08-05T00:00:00"/>
    <s v="Biguanides|SGLT-2 inhibitors|Thiazolidinedione-&gt;Biguanides|SGLT-2 inhibitors"/>
  </r>
  <r>
    <s v="WpQa/TFnY5s"/>
    <x v="19"/>
    <s v="Other"/>
    <s v="Biguanides"/>
    <x v="0"/>
    <d v="2013-03-12T00:00:00"/>
    <s v="Biguanides"/>
  </r>
  <r>
    <s v="xbLerlAq9A2"/>
    <x v="19"/>
    <s v="Other"/>
    <s v="Biguanides"/>
    <x v="0"/>
    <d v="2020-11-06T00:00:00"/>
    <s v="Biguanides"/>
  </r>
  <r>
    <s v="wYCuEmeEDLU"/>
    <x v="19"/>
    <s v="Pacific peoples"/>
    <s v="Insulin aspart|Insulin isophane"/>
    <x v="1"/>
    <d v="2021-08-02T00:00:00"/>
    <s v="Insulin aspart|Insulin isophane-&gt;Insulin isophane-&gt;Biguanides-&gt;Insulin glargine-&gt;Insulin aspart|Insulin glargine"/>
  </r>
  <r>
    <s v="tg7sQVSJtHY"/>
    <x v="19"/>
    <s v="Other"/>
    <s v="Biguanides"/>
    <x v="0"/>
    <d v="2014-12-16T00:00:00"/>
    <s v="Biguanides"/>
  </r>
  <r>
    <s v="t3iL/oCfGPA"/>
    <x v="19"/>
    <s v="Māori"/>
    <s v="Biguanides"/>
    <x v="0"/>
    <d v="2023-04-14T00:00:00"/>
    <s v="Biguanides"/>
  </r>
  <r>
    <s v="td34/U9sAfI"/>
    <x v="19"/>
    <s v="Asian"/>
    <s v="DPP-4 inhibitors"/>
    <x v="0"/>
    <d v="2024-07-23T00:00:00"/>
    <s v="DPP-4 inhibitors"/>
  </r>
  <r>
    <s v="tAnWtJ2LNAs"/>
    <x v="19"/>
    <s v="Other"/>
    <s v="Biguanides"/>
    <x v="0"/>
    <d v="2024-06-04T00:00:00"/>
    <s v="Biguanides"/>
  </r>
  <r>
    <s v="png9KgHECuM"/>
    <x v="19"/>
    <s v="Other"/>
    <s v="Biguanides"/>
    <x v="0"/>
    <d v="2012-09-24T00:00:00"/>
    <s v="Biguanides"/>
  </r>
  <r>
    <s v="sTkkovnHGP."/>
    <x v="19"/>
    <s v="Other"/>
    <s v="Biguanides"/>
    <x v="0"/>
    <d v="2024-01-12T00:00:00"/>
    <s v="Biguanides"/>
  </r>
  <r>
    <s v="SQvHHeoJKxs"/>
    <x v="19"/>
    <s v="Māori"/>
    <s v="Biguanides"/>
    <x v="0"/>
    <d v="2023-06-01T00:00:00"/>
    <s v="Biguanides"/>
  </r>
  <r>
    <s v="91xMzwh9oFs"/>
    <x v="19"/>
    <s v="Pacific peoples"/>
    <s v="Biguanides"/>
    <x v="0"/>
    <d v="2022-12-14T00:00:00"/>
    <s v="Biguanides"/>
  </r>
  <r>
    <s v="8WMXIIS4nUY"/>
    <x v="19"/>
    <s v="Asian"/>
    <s v="Sulfonylureas"/>
    <x v="0"/>
    <d v="2014-10-10T00:00:00"/>
    <s v="Sulfonylureas"/>
  </r>
  <r>
    <s v="96tF2QRWpSw"/>
    <x v="19"/>
    <s v="Other"/>
    <s v="Biguanides|Insulin aspart|Insulin glargine"/>
    <x v="0"/>
    <d v="2022-03-11T00:00:00"/>
    <s v="Biguanides|Insulin aspart|Insulin glargine-&gt;Insulin aspart|Insulin glargine-&gt;Biguanides-&gt;Biguanides|GLP-1 agonists-&gt;GLP-1 agonists-&gt;GLP-1 agonists|Thiazolidinedione-&gt;Biguanides|GLP-1 agonists|Thiazolidinedione"/>
  </r>
  <r>
    <s v="927uOihbAuo"/>
    <x v="19"/>
    <s v="Asian"/>
    <s v="Biguanides"/>
    <x v="0"/>
    <d v="2023-08-09T00:00:00"/>
    <s v="Biguanides"/>
  </r>
  <r>
    <s v="2z30FH8jgCA"/>
    <x v="19"/>
    <s v="Other"/>
    <s v="Biguanides"/>
    <x v="0"/>
    <d v="2018-08-01T00:00:00"/>
    <s v="Biguanides"/>
  </r>
  <r>
    <s v="30S9qC4Yvog"/>
    <x v="19"/>
    <s v="Pacific peoples"/>
    <s v="Biguanides"/>
    <x v="0"/>
    <d v="2020-08-21T00:00:00"/>
    <s v="Biguanides"/>
  </r>
  <r>
    <s v="37NxxVDIzwA"/>
    <x v="19"/>
    <s v="Māori"/>
    <s v="Biguanides"/>
    <x v="0"/>
    <d v="2016-06-02T00:00:00"/>
    <s v="Biguanides"/>
  </r>
  <r>
    <s v="2hjmLI5KhRM"/>
    <x v="19"/>
    <s v="Other"/>
    <s v="Biguanides"/>
    <x v="0"/>
    <d v="2014-05-05T00:00:00"/>
    <s v="Biguanides"/>
  </r>
  <r>
    <s v="zZd5.x71NLI"/>
    <x v="19"/>
    <s v="Māori"/>
    <s v="Biguanides"/>
    <x v="0"/>
    <d v="2020-04-30T00:00:00"/>
    <s v="Biguanides"/>
  </r>
  <r>
    <s v="1H6UMqbPAMc"/>
    <x v="19"/>
    <s v="Māori"/>
    <s v="Insulin isophane"/>
    <x v="1"/>
    <d v="2013-02-27T00:00:00"/>
    <s v="Insulin isophane-&gt;Biguanides-&gt;SGLT-2 inhibitors-&gt;DPP-4 inhibitors-&gt;Biguanides|GLP-1 agonists-&gt;Insulin glargine-&gt;Biguanides|GLP-1 agonists|Insulin glargine-&gt;Biguanides|Insulin glargine-&gt;GLP-1 agonists|Insulin glargine"/>
  </r>
  <r>
    <s v="1PFpYJJIAPs"/>
    <x v="19"/>
    <s v="Asian"/>
    <s v="Biguanides"/>
    <x v="0"/>
    <d v="2017-11-22T00:00:00"/>
    <s v="Biguanides-&gt;Sulfonylureas-&gt;DPP-4 inhibitors"/>
  </r>
  <r>
    <s v="DcW.NVJPBQE"/>
    <x v="19"/>
    <s v="Pacific peoples"/>
    <s v="Biguanides|Insulin aspart|Insulin glargine"/>
    <x v="0"/>
    <d v="2024-06-26T00:00:00"/>
    <s v="Biguanides|Insulin aspart|Insulin glargine"/>
  </r>
  <r>
    <s v="9qWCi8hLDeA"/>
    <x v="19"/>
    <s v="Māori"/>
    <s v="Biguanides"/>
    <x v="0"/>
    <d v="2018-12-20T00:00:00"/>
    <s v="Biguanides-&gt;DPP-4 inhibitors-&gt;DPP-4 inhibitors|Sulfonylureas"/>
  </r>
  <r>
    <s v="9L.KKeTeH6."/>
    <x v="19"/>
    <s v="Māori"/>
    <s v="Biguanides"/>
    <x v="0"/>
    <d v="2020-02-10T00:00:00"/>
    <s v="Biguanides-&gt;Sulfonylureas-&gt;Biguanides|Sulfonylureas-&gt;Insulin glargine-&gt;SGLT-2 inhibitors-&gt;DPP-4 inhibitors-&gt;Insulin glargine|SGLT-2 inhibitors-&gt;Biguanides|Insulin glargine-&gt;Biguanides|DPP-4 inhibitors|Insulin glargine-&gt;Biguanides|DPP-4 inhibitors"/>
  </r>
  <r>
    <s v="DzkEB2/kH4o"/>
    <x v="19"/>
    <s v="Other"/>
    <s v="Biguanides"/>
    <x v="0"/>
    <d v="2025-05-21T00:00:00"/>
    <s v="Biguanides"/>
  </r>
  <r>
    <s v="DMy3uyRDrhw"/>
    <x v="19"/>
    <s v="Other"/>
    <s v="Biguanides"/>
    <x v="0"/>
    <d v="2024-02-08T00:00:00"/>
    <s v="Biguanides"/>
  </r>
  <r>
    <s v="DdXA/C/nTow"/>
    <x v="19"/>
    <s v="Māori"/>
    <s v="DPP-4 inhibitors"/>
    <x v="0"/>
    <d v="2021-01-12T00:00:00"/>
    <s v="DPP-4 inhibitors-&gt;SGLT-2 inhibitors-&gt;DPP-4 inhibitors|SGLT-2 inhibitors-&gt;Biguanides"/>
  </r>
  <r>
    <s v="LTc/2Whn6Sg"/>
    <x v="19"/>
    <s v="Māori"/>
    <s v="Biguanides"/>
    <x v="0"/>
    <d v="2011-03-30T00:00:00"/>
    <s v="Biguanides-&gt;Insulin aspart|Insulin isophane-&gt;Biguanides|Insulin isophane-&gt;Insulin aspart-&gt;Insulin isophane-&gt;Biguanides|Insulin aspart|Insulin isophane-&gt;Biguanides|DPP-4 inhibitors-&gt;DPP-4 inhibitors-&gt;GLP-1 agonists-&gt;Biguanides|GLP-1 agonists-&gt;Biguanides|DPP-4 inhibitors|GLP-1 agonists"/>
  </r>
  <r>
    <s v="M.6HRtfRkmM"/>
    <x v="19"/>
    <s v="Other"/>
    <s v="Biguanides"/>
    <x v="0"/>
    <d v="2020-09-01T00:00:00"/>
    <s v="Biguanides"/>
  </r>
  <r>
    <s v="LW.03MrhiPw"/>
    <x v="19"/>
    <s v="Other"/>
    <s v="Biguanides"/>
    <x v="0"/>
    <d v="2011-06-03T00:00:00"/>
    <s v="Biguanides"/>
  </r>
  <r>
    <s v="LGOO3F6RNdg"/>
    <x v="19"/>
    <s v="Asian"/>
    <s v="Biguanides"/>
    <x v="0"/>
    <d v="2016-10-14T00:00:00"/>
    <s v="Biguanides-&gt;DPP-4 inhibitors"/>
  </r>
  <r>
    <s v="lJby94t1geo"/>
    <x v="19"/>
    <s v="Other"/>
    <s v="Biguanides"/>
    <x v="0"/>
    <d v="2014-05-14T00:00:00"/>
    <s v="Biguanides"/>
  </r>
  <r>
    <s v="pI5mW.quoLQ"/>
    <x v="19"/>
    <s v="Pacific peoples"/>
    <s v="Insulin glargine"/>
    <x v="1"/>
    <d v="2024-03-30T00:00:00"/>
    <s v="Insulin glargine-&gt;Biguanides|Insulin aspart|Insulin glargine-&gt;Biguanides|DPP-4 inhibitors|Insulin aspart|Insulin glargine"/>
  </r>
  <r>
    <s v="p9JT1QcH6dM"/>
    <x v="19"/>
    <s v="Other"/>
    <s v="Biguanides"/>
    <x v="0"/>
    <d v="2024-09-17T00:00:00"/>
    <s v="Biguanides-&gt;Insulin glargine"/>
  </r>
  <r>
    <s v="OZQe303WCdI"/>
    <x v="19"/>
    <s v="Other"/>
    <s v="Biguanides"/>
    <x v="0"/>
    <d v="2018-06-28T00:00:00"/>
    <s v="Biguanides"/>
  </r>
  <r>
    <s v="Oycj7ml60GA"/>
    <x v="19"/>
    <s v="Other"/>
    <s v="Insulin aspart|Insulin glargine"/>
    <x v="1"/>
    <d v="2024-10-11T00:00:00"/>
    <s v="Insulin aspart|Insulin glargine-&gt;Biguanides-&gt;Insulin aspart"/>
  </r>
  <r>
    <s v="P5jMUSWcXPY"/>
    <x v="19"/>
    <s v="Other"/>
    <s v="Biguanides"/>
    <x v="0"/>
    <d v="2016-01-17T00:00:00"/>
    <s v="Biguanides-&gt;Biguanides|Insulin isophane-&gt;Insulin aspart"/>
  </r>
  <r>
    <s v="EqMd.anKxUY"/>
    <x v="19"/>
    <s v="Māori"/>
    <s v="Biguanides"/>
    <x v="0"/>
    <d v="2023-06-16T00:00:00"/>
    <s v="Biguanides"/>
  </r>
  <r>
    <s v="EYHL7YpziJA"/>
    <x v="19"/>
    <s v="Other"/>
    <s v="Biguanides"/>
    <x v="0"/>
    <d v="2022-09-06T00:00:00"/>
    <s v="Biguanides"/>
  </r>
  <r>
    <s v="HWOVOKW5Gsw"/>
    <x v="19"/>
    <s v="Māori"/>
    <s v="Biguanides|Insulin glargine"/>
    <x v="0"/>
    <d v="2025-10-09T00:00:00"/>
    <s v="Biguanides|Insulin glargine-&gt;Insulin glargine"/>
  </r>
  <r>
    <s v="hz86FmnAtTE"/>
    <x v="19"/>
    <s v="Māori"/>
    <s v="Biguanides"/>
    <x v="0"/>
    <d v="2021-04-22T00:00:00"/>
    <s v="Biguanides"/>
  </r>
  <r>
    <s v="i9gGKJbRopw"/>
    <x v="19"/>
    <s v="Other"/>
    <s v="Biguanides"/>
    <x v="0"/>
    <d v="2014-09-20T00:00:00"/>
    <s v="Biguanides"/>
  </r>
  <r>
    <s v="IizgPUvpigI"/>
    <x v="19"/>
    <s v="Pacific peoples"/>
    <s v="Biguanides"/>
    <x v="0"/>
    <d v="2024-03-15T00:00:00"/>
    <s v="Biguanides"/>
  </r>
  <r>
    <s v="iKYw9a33mJU"/>
    <x v="19"/>
    <s v="Other"/>
    <s v="Biguanides"/>
    <x v="0"/>
    <d v="2025-07-10T00:00:00"/>
    <s v="Biguanides"/>
  </r>
  <r>
    <s v="LEthHgh0GPs"/>
    <x v="19"/>
    <s v="Pacific peoples"/>
    <s v="Biguanides"/>
    <x v="0"/>
    <d v="2022-02-03T00:00:00"/>
    <s v="Biguanides"/>
  </r>
  <r>
    <s v="3stQhiN6UQk"/>
    <x v="19"/>
    <s v="Other"/>
    <s v="Biguanides"/>
    <x v="0"/>
    <d v="2023-09-20T00:00:00"/>
    <s v="Biguanides"/>
  </r>
  <r>
    <s v="41711MLqaLQ"/>
    <x v="19"/>
    <s v="Māori"/>
    <s v="Biguanides"/>
    <x v="0"/>
    <d v="2012-11-06T00:00:00"/>
    <s v="Biguanides"/>
  </r>
  <r>
    <s v="46DjSUwsROg"/>
    <x v="19"/>
    <s v="Other"/>
    <s v="Biguanides"/>
    <x v="0"/>
    <d v="2024-07-30T00:00:00"/>
    <s v="Biguanides"/>
  </r>
  <r>
    <s v="3y0sfeHBL6M"/>
    <x v="19"/>
    <s v="Other"/>
    <s v="Biguanides"/>
    <x v="0"/>
    <d v="2025-11-13T00:00:00"/>
    <s v="Biguanides"/>
  </r>
  <r>
    <s v="4R6pnwI5Q7s"/>
    <x v="19"/>
    <s v="Other"/>
    <s v="Biguanides"/>
    <x v="0"/>
    <d v="2019-12-10T00:00:00"/>
    <s v="Biguanides"/>
  </r>
  <r>
    <s v="4IQyiIC6tKc"/>
    <x v="19"/>
    <s v="Māori"/>
    <s v="Biguanides"/>
    <x v="0"/>
    <d v="2012-10-15T00:00:00"/>
    <s v="Biguanides"/>
  </r>
  <r>
    <s v="4iu7XZUKEIU"/>
    <x v="19"/>
    <s v="Other"/>
    <s v="Biguanides"/>
    <x v="0"/>
    <d v="2024-01-26T00:00:00"/>
    <s v="Biguanides"/>
  </r>
  <r>
    <s v="uiiNklXRzUI"/>
    <x v="19"/>
    <s v="Māori"/>
    <s v="Insulin aspart|Insulin isophane"/>
    <x v="1"/>
    <d v="2017-07-25T00:00:00"/>
    <s v="Insulin aspart|Insulin isophane-&gt;Insulin glargine-&gt;DPP-4 inhibitors-&gt;DPP-4 inhibitors|Insulin glargine"/>
  </r>
  <r>
    <s v="ue1xmVOqokU"/>
    <x v="19"/>
    <s v="Asian"/>
    <s v="Biguanides"/>
    <x v="0"/>
    <d v="2025-07-03T00:00:00"/>
    <s v="Biguanides"/>
  </r>
  <r>
    <s v="ubonAEcia5E"/>
    <x v="19"/>
    <s v="Māori"/>
    <s v="Biguanides|Sulfonylureas"/>
    <x v="0"/>
    <d v="2013-05-29T00:00:00"/>
    <s v="Biguanides|Sulfonylureas"/>
  </r>
  <r>
    <s v="ebrV8./lr/Y"/>
    <x v="19"/>
    <s v="Asian"/>
    <s v="Biguanides"/>
    <x v="0"/>
    <d v="2024-09-16T00:00:00"/>
    <s v="Biguanides"/>
  </r>
  <r>
    <s v="Eh9o7FqCRhE"/>
    <x v="19"/>
    <s v="Other"/>
    <s v="Biguanides"/>
    <x v="0"/>
    <d v="2017-03-09T00:00:00"/>
    <s v="Biguanides"/>
  </r>
  <r>
    <s v="Eg4hTzjVg9c"/>
    <x v="19"/>
    <s v="Māori"/>
    <s v="Biguanides"/>
    <x v="0"/>
    <d v="2025-07-14T00:00:00"/>
    <s v="Biguanides"/>
  </r>
  <r>
    <s v="arrBv2hdKZ2"/>
    <x v="19"/>
    <s v="Other"/>
    <s v="Biguanides"/>
    <x v="0"/>
    <d v="2019-04-26T00:00:00"/>
    <s v="Biguanides"/>
  </r>
  <r>
    <s v="4xeF2HteGjI"/>
    <x v="19"/>
    <s v="Māori"/>
    <s v="Biguanides"/>
    <x v="0"/>
    <d v="2025-10-16T00:00:00"/>
    <s v="Biguanides"/>
  </r>
  <r>
    <s v="aONstVQY5Os"/>
    <x v="19"/>
    <s v="Māori"/>
    <s v="Biguanides"/>
    <x v="0"/>
    <d v="2011-06-22T00:00:00"/>
    <s v="Biguanides"/>
  </r>
  <r>
    <s v="6JSwTwSG6Ag"/>
    <x v="19"/>
    <s v="Other"/>
    <s v="Biguanides"/>
    <x v="0"/>
    <d v="2019-09-20T00:00:00"/>
    <s v="Biguanides"/>
  </r>
  <r>
    <s v="BH8A9P/7Tec"/>
    <x v="19"/>
    <s v="Asian"/>
    <s v="Biguanides"/>
    <x v="0"/>
    <d v="2012-04-11T00:00:00"/>
    <s v="Biguanides-&gt;Insulin aspart|Insulin isophane-&gt;Insulin aspart-&gt;Insulin glargine-&gt;Biguanides|Insulin glargine-&gt;DPP-4 inhibitors|Insulin glargine-&gt;DPP-4 inhibitors-&gt;SGLT-2 inhibitors-&gt;DPP-4 inhibitors|Insulin glargine|SGLT-2 inhibitors-&gt;Insulin aspart|Insulin glargine-&gt;Insulin isophane-&gt;Insulin glargine|Insulin isophane-&gt;Biguanides|Insulin aspart|Insulin isophane-&gt;Biguanides|Insulin aspart|Insulin glargine-&gt;Biguanides|DPP-4 inhibitors|Insulin aspart|Insulin glargine-&gt;DPP-4 inhibitors|Insulin aspart|Insulin glargine-&gt;Biguanides|GLP-1 agonists-&gt;Biguanides|GLP-1 agonists|Insulin glargine-&gt;GLP-1 agonists|Insulin glargine-&gt;Biguanides|GLP-1 agonists|Insulin aspart|Insulin glargine-&gt;GLP-1 agonists|Insulin aspart|Insulin glargine"/>
  </r>
  <r>
    <s v="c0sgu7DwuKg"/>
    <x v="19"/>
    <s v="Māori"/>
    <s v="Biguanides"/>
    <x v="0"/>
    <d v="2024-04-18T00:00:00"/>
    <s v="Biguanides"/>
  </r>
  <r>
    <s v="Bu2gPCIllXQ"/>
    <x v="19"/>
    <s v="Māori"/>
    <s v="Biguanides"/>
    <x v="0"/>
    <d v="2016-08-01T00:00:00"/>
    <s v="Biguanides-&gt;Biguanides|SGLT-2 inhibitors"/>
  </r>
  <r>
    <s v="bWRlU32fbYg"/>
    <x v="19"/>
    <s v="Māori"/>
    <s v="Biguanides"/>
    <x v="0"/>
    <d v="2025-05-07T00:00:00"/>
    <s v="Biguanides"/>
  </r>
  <r>
    <s v="bQNgrhjE69Y"/>
    <x v="19"/>
    <s v="Other"/>
    <s v="Biguanides"/>
    <x v="0"/>
    <d v="2016-06-10T00:00:00"/>
    <s v="Biguanides"/>
  </r>
  <r>
    <s v="Bo685/wTQSc"/>
    <x v="19"/>
    <s v="Asian"/>
    <s v="Biguanides"/>
    <x v="0"/>
    <d v="2025-02-18T00:00:00"/>
    <s v="Biguanides"/>
  </r>
  <r>
    <s v="BofSNyZGo.w"/>
    <x v="19"/>
    <s v="Other"/>
    <s v="Biguanides"/>
    <x v="0"/>
    <d v="2024-01-15T00:00:00"/>
    <s v="Biguanides"/>
  </r>
  <r>
    <s v="fBlh82AKDto"/>
    <x v="19"/>
    <s v="Māori"/>
    <s v="Biguanides"/>
    <x v="0"/>
    <d v="2014-05-14T00:00:00"/>
    <s v="Biguanides"/>
  </r>
  <r>
    <s v="IQv3f9dgWdE"/>
    <x v="19"/>
    <s v="Māori"/>
    <s v="SGLT-2 inhibitors"/>
    <x v="0"/>
    <d v="2024-05-02T00:00:00"/>
    <s v="SGLT-2 inhibitors-&gt;Sulfonylureas-&gt;Insulin aspart|Insulin isophane-&gt;Insulin aspart-&gt;Insulin isophane-&gt;GLP-1 agonists|Insulin aspart|Insulin isophane-&gt;GLP-1 agonists-&gt;GLP-1 agonists|Insulin isophane"/>
  </r>
  <r>
    <s v="iPzc.9BMXNM"/>
    <x v="19"/>
    <s v="Other"/>
    <s v="Biguanides"/>
    <x v="0"/>
    <d v="2016-08-24T00:00:00"/>
    <s v="Biguanides"/>
  </r>
  <r>
    <s v="iUmgJGHnKPk"/>
    <x v="19"/>
    <s v="Other"/>
    <s v="Biguanides"/>
    <x v="0"/>
    <d v="2011-10-05T00:00:00"/>
    <s v="Biguanides-&gt;Sulfonylureas"/>
  </r>
  <r>
    <s v="IvTozCwFqj6"/>
    <x v="19"/>
    <s v="Other"/>
    <s v="Biguanides"/>
    <x v="0"/>
    <d v="2019-10-09T00:00:00"/>
    <s v="Biguanides"/>
  </r>
  <r>
    <s v="QJXHTecIoYg"/>
    <x v="19"/>
    <s v="Asian"/>
    <s v="Biguanides"/>
    <x v="0"/>
    <d v="2017-12-29T00:00:00"/>
    <s v="Biguanides-&gt;Biguanides|DPP-4 inhibitors-&gt;DPP-4 inhibitors-&gt;DPP-4 inhibitors|SGLT-2 inhibitors-&gt;Biguanides|DPP-4 inhibitors|SGLT-2 inhibitors-&gt;Biguanides|DPP-4 inhibitors|Insulin glargine-&gt;Insulin glargine-&gt;Biguanides|Insulin glargine"/>
  </r>
  <r>
    <s v="qkVAT.DBNmc"/>
    <x v="19"/>
    <s v="Other"/>
    <s v="Biguanides"/>
    <x v="0"/>
    <d v="2017-05-15T00:00:00"/>
    <s v="Biguanides"/>
  </r>
  <r>
    <s v="qMw6HTLuHps"/>
    <x v="19"/>
    <s v="Other"/>
    <s v="Biguanides"/>
    <x v="0"/>
    <d v="2023-02-18T00:00:00"/>
    <s v="Biguanides"/>
  </r>
  <r>
    <s v="qOBeFTfMZJI"/>
    <x v="19"/>
    <s v="Māori"/>
    <s v="Biguanides"/>
    <x v="0"/>
    <d v="2017-01-16T00:00:00"/>
    <s v="Biguanides-&gt;Biguanides|Insulin glargine-&gt;Insulin glargine"/>
  </r>
  <r>
    <s v="Pzf6wnHkx7c"/>
    <x v="19"/>
    <s v="Pacific peoples"/>
    <s v="Biguanides"/>
    <x v="0"/>
    <d v="2025-09-22T00:00:00"/>
    <s v="Biguanides"/>
  </r>
  <r>
    <s v="q/YsJ0uHJYo"/>
    <x v="19"/>
    <s v="Other"/>
    <s v="Biguanides"/>
    <x v="0"/>
    <d v="2024-03-26T00:00:00"/>
    <s v="Biguanides"/>
  </r>
  <r>
    <s v="QcQ15ijGC8k"/>
    <x v="19"/>
    <s v="Māori"/>
    <s v="Biguanides"/>
    <x v="0"/>
    <d v="2025-02-12T00:00:00"/>
    <s v="Biguanides"/>
  </r>
  <r>
    <s v="pweG1TMS0rw"/>
    <x v="19"/>
    <s v="Māori"/>
    <s v="Biguanides"/>
    <x v="0"/>
    <d v="2018-05-29T00:00:00"/>
    <s v="Biguanides-&gt;Insulin aspart|Insulin isophane"/>
  </r>
  <r>
    <s v="mZ64Zfrb2X."/>
    <x v="19"/>
    <s v="Other"/>
    <s v="Biguanides"/>
    <x v="0"/>
    <d v="2025-08-25T00:00:00"/>
    <s v="Biguanides"/>
  </r>
  <r>
    <s v="N30qsNF027s"/>
    <x v="19"/>
    <s v="Pacific peoples"/>
    <s v="Biguanides"/>
    <x v="0"/>
    <d v="2022-05-06T00:00:00"/>
    <s v="Biguanides"/>
  </r>
  <r>
    <s v="MRVoFsgawyc"/>
    <x v="19"/>
    <s v="Māori"/>
    <s v="Biguanides"/>
    <x v="0"/>
    <d v="2025-12-02T00:00:00"/>
    <s v="Biguanides"/>
  </r>
  <r>
    <s v="mRfiuMPNYB."/>
    <x v="19"/>
    <s v="Asian"/>
    <s v="Biguanides"/>
    <x v="0"/>
    <d v="2021-01-13T00:00:00"/>
    <s v="Biguanides-&gt;SGLT-2 inhibitors"/>
  </r>
  <r>
    <s v="MTJBGb7WvB2"/>
    <x v="19"/>
    <s v="Pacific peoples"/>
    <s v="Biguanides"/>
    <x v="0"/>
    <d v="2017-08-17T00:00:00"/>
    <s v="Biguanides"/>
  </r>
  <r>
    <s v="MNrQlp9WyvM"/>
    <x v="19"/>
    <s v="Other"/>
    <s v="Biguanides"/>
    <x v="0"/>
    <d v="2014-05-14T00:00:00"/>
    <s v="Biguanides"/>
  </r>
  <r>
    <s v="MLcCcX6idqw"/>
    <x v="19"/>
    <s v="Māori"/>
    <s v="Biguanides"/>
    <x v="0"/>
    <d v="2014-03-19T00:00:00"/>
    <s v="Biguanides"/>
  </r>
  <r>
    <s v="J2OVj5FvNi."/>
    <x v="19"/>
    <s v="Māori"/>
    <s v="Insulin aspart|Insulin glargine"/>
    <x v="1"/>
    <d v="2022-05-02T00:00:00"/>
    <s v="Insulin aspart|Insulin glargine-&gt;Biguanides"/>
  </r>
  <r>
    <s v="IztFYtUxmv6"/>
    <x v="19"/>
    <s v="Other"/>
    <s v="Biguanides"/>
    <x v="0"/>
    <d v="2023-05-29T00:00:00"/>
    <s v="Biguanides"/>
  </r>
  <r>
    <s v="m9Yh2rlsQbs"/>
    <x v="19"/>
    <s v="Asian"/>
    <s v="Insulin aspart|Insulin isophane"/>
    <x v="1"/>
    <d v="2013-09-20T00:00:00"/>
    <s v="Insulin aspart|Insulin isophane-&gt;Insulin isophane-&gt;Insulin aspart-&gt;Biguanides"/>
  </r>
  <r>
    <s v="JGWMWUMEDM."/>
    <x v="19"/>
    <s v="Other"/>
    <s v="Biguanides"/>
    <x v="0"/>
    <d v="2022-09-22T00:00:00"/>
    <s v="Biguanides"/>
  </r>
  <r>
    <s v="jh.vn4oICTk"/>
    <x v="19"/>
    <s v="Māori"/>
    <s v="Biguanides"/>
    <x v="0"/>
    <d v="2017-09-15T00:00:00"/>
    <s v="Biguanides-&gt;Sulfonylureas-&gt;Biguanides|Sulfonylureas-&gt;DPP-4 inhibitors-&gt;Biguanides|DPP-4 inhibitors|Sulfonylureas-&gt;Insulin aspart-&gt;Biguanides|Insulin aspart-&gt;SGLT-2 inhibitors-&gt;Insulin aspart|SGLT-2 inhibitors-&gt;Biguanides|GLP-1 agonists-&gt;Biguanides|GLP-1 agonists|Insulin aspart"/>
  </r>
  <r>
    <s v="jBsEEKJbbig"/>
    <x v="19"/>
    <s v="Other"/>
    <s v="Biguanides"/>
    <x v="0"/>
    <d v="2014-09-08T00:00:00"/>
    <s v="Biguanides"/>
  </r>
  <r>
    <s v="svA3moRKE/k"/>
    <x v="19"/>
    <s v="Pacific peoples"/>
    <s v="Biguanides"/>
    <x v="0"/>
    <d v="2015-05-01T00:00:00"/>
    <s v="Biguanides-&gt;SGLT-2 inhibitors-&gt;Biguanides|SGLT-2 inhibitors-&gt;GLP-1 agonists-&gt;Biguanides|GLP-1 agonists"/>
  </r>
  <r>
    <s v="sLOpu2kvrb6"/>
    <x v="19"/>
    <s v="Other"/>
    <s v="Biguanides"/>
    <x v="0"/>
    <d v="2025-01-21T00:00:00"/>
    <s v="Biguanides"/>
  </r>
  <r>
    <s v="SLtlZYKRoY6"/>
    <x v="19"/>
    <s v="Other"/>
    <s v="Biguanides"/>
    <x v="0"/>
    <d v="2020-01-10T00:00:00"/>
    <s v="Biguanides"/>
  </r>
  <r>
    <s v="SMGaFPvhqFo"/>
    <x v="19"/>
    <s v="Pacific peoples"/>
    <s v="Biguanides"/>
    <x v="0"/>
    <d v="2018-04-09T00:00:00"/>
    <s v="Biguanides"/>
  </r>
  <r>
    <s v="pkdvRqu8wl."/>
    <x v="19"/>
    <s v="Other"/>
    <s v="Biguanides"/>
    <x v="0"/>
    <d v="2018-07-18T00:00:00"/>
    <s v="Biguanides-&gt;Insulin isophane"/>
  </r>
  <r>
    <s v="PoRaf5q8Mrc"/>
    <x v="19"/>
    <s v="Other"/>
    <s v="Biguanides"/>
    <x v="0"/>
    <d v="2019-02-15T00:00:00"/>
    <s v="Biguanides"/>
  </r>
  <r>
    <s v="P8CCs/soN3s"/>
    <x v="19"/>
    <s v="Māori"/>
    <s v="DPP-4 inhibitors|Insulin glargine"/>
    <x v="0"/>
    <d v="2023-03-13T00:00:00"/>
    <s v="DPP-4 inhibitors|Insulin glargine-&gt;Insulin glargine-&gt;DPP-4 inhibitors|Insulin glargine|SGLT-2 inhibitors"/>
  </r>
  <r>
    <s v="pH3MewyBj2s"/>
    <x v="19"/>
    <s v="Pacific peoples"/>
    <s v="Biguanides|Insulin aspart|Insulin glargine"/>
    <x v="0"/>
    <d v="2014-06-24T00:00:00"/>
    <s v="Biguanides|Insulin aspart|Insulin glargine-&gt;Biguanides|Insulin glargine|Insulin glulisine-&gt;Biguanides|Insulin glargine-&gt;Insulin glargine-&gt;Biguanides|DPP-4 inhibitors-&gt;Biguanides|DPP-4 inhibitors|Insulin glargine-&gt;DPP-4 inhibitors|Insulin glargine-&gt;Biguanides|Insulin aspart|Insulin isophane-&gt;Insulin aspart|Insulin isophane-&gt;Insulin aspart-&gt;Biguanides|Insulin isophane"/>
  </r>
  <r>
    <s v="HWsi4jxaToU"/>
    <x v="19"/>
    <s v="Māori"/>
    <s v="Biguanides"/>
    <x v="0"/>
    <d v="2014-09-08T00:00:00"/>
    <s v="Biguanides"/>
  </r>
  <r>
    <s v="hwYkCGvrr4g"/>
    <x v="19"/>
    <s v="Māori"/>
    <s v="Biguanides"/>
    <x v="0"/>
    <d v="2025-08-20T00:00:00"/>
    <s v="Biguanides"/>
  </r>
  <r>
    <s v="HyjPWJlB0h2"/>
    <x v="19"/>
    <s v="Māori"/>
    <s v="Biguanides"/>
    <x v="0"/>
    <d v="2019-02-22T00:00:00"/>
    <s v="Biguanides"/>
  </r>
  <r>
    <s v="I7MFSotax/w"/>
    <x v="19"/>
    <s v="Other"/>
    <s v="Biguanides"/>
    <x v="0"/>
    <d v="2017-10-03T00:00:00"/>
    <s v="Biguanides"/>
  </r>
  <r>
    <s v="IMhS8HTCZNA"/>
    <x v="19"/>
    <s v="Other"/>
    <s v="Biguanides"/>
    <x v="0"/>
    <d v="2012-11-21T00:00:00"/>
    <s v="Biguanides"/>
  </r>
  <r>
    <s v="IIImEkJDHA6"/>
    <x v="19"/>
    <s v="Māori"/>
    <s v="Biguanides"/>
    <x v="0"/>
    <d v="2017-12-21T00:00:00"/>
    <s v="Biguanides-&gt;DPP-4 inhibitors-&gt;SGLT-2 inhibitors"/>
  </r>
  <r>
    <s v="igJLZ73VjVo"/>
    <x v="19"/>
    <s v="Māori"/>
    <s v="Biguanides"/>
    <x v="0"/>
    <d v="2017-01-13T00:00:00"/>
    <s v="Biguanides-&gt;Insulin isophane-&gt;Insulin aspart-&gt;Biguanides|Insulin aspart|Insulin isophane-&gt;Insulin aspart|Insulin isophane-&gt;DPP-4 inhibitors-&gt;Insulin glargine-&gt;DPP-4 inhibitors|Insulin glargine-&gt;Biguanides|DPP-4 inhibitors-&gt;SGLT-2 inhibitors-&gt;DPP-4 inhibitors|SGLT-2 inhibitors-&gt;Biguanides|Insulin glargine-&gt;Insulin glargine|SGLT-2 inhibitors-&gt;DPP-4 inhibitors|GLP-1 agonists"/>
  </r>
  <r>
    <s v="Ifh02tz.0rA"/>
    <x v="19"/>
    <s v="Pacific peoples"/>
    <s v="Biguanides|Insulin isophane"/>
    <x v="0"/>
    <d v="2022-02-11T00:00:00"/>
    <s v="Biguanides|Insulin isophane-&gt;Insulin isophane"/>
  </r>
  <r>
    <s v="IGEpHnAVr/c"/>
    <x v="19"/>
    <s v="Asian"/>
    <s v="Biguanides"/>
    <x v="0"/>
    <d v="2013-05-17T00:00:00"/>
    <s v="Biguanides"/>
  </r>
  <r>
    <s v="LZyMqAT//bs"/>
    <x v="19"/>
    <s v="Māori"/>
    <s v="Biguanides"/>
    <x v="0"/>
    <d v="2014-01-15T00:00:00"/>
    <s v="Biguanides-&gt;Biguanides|Sulfonylureas-&gt;DPP-4 inhibitors-&gt;DPP-4 inhibitors|SGLT-2 inhibitors-&gt;Sulfonylureas-&gt;DPP-4 inhibitors|SGLT-2 inhibitors|Sulfonylureas"/>
  </r>
  <r>
    <s v="LTn.lvmkdW."/>
    <x v="19"/>
    <s v="Māori"/>
    <s v="Biguanides"/>
    <x v="0"/>
    <d v="2022-12-30T00:00:00"/>
    <s v="Biguanides"/>
  </r>
  <r>
    <s v="lqth/54K5y6"/>
    <x v="19"/>
    <s v="Māori"/>
    <s v="Biguanides"/>
    <x v="0"/>
    <d v="2024-06-06T00:00:00"/>
    <s v="Biguanides"/>
  </r>
  <r>
    <s v="lhIEdJw0FvQ"/>
    <x v="19"/>
    <s v="Māori"/>
    <s v="Biguanides"/>
    <x v="0"/>
    <d v="2021-03-12T00:00:00"/>
    <s v="Biguanides-&gt;SGLT-2 inhibitors-&gt;DPP-4 inhibitors|SGLT-2 inhibitors-&gt;Biguanides|SGLT-2 inhibitors-&gt;DPP-4 inhibitors-&gt;DPP-4 inhibitors|Insulin glargine|SGLT-2 inhibitors"/>
  </r>
  <r>
    <s v="LhTocxKCfrQ"/>
    <x v="19"/>
    <s v="Māori"/>
    <s v="Biguanides"/>
    <x v="0"/>
    <d v="2024-02-22T00:00:00"/>
    <s v="Biguanides-&gt;Biguanides|SGLT-2 inhibitors-&gt;SGLT-2 inhibitors"/>
  </r>
  <r>
    <s v="4Qx1hGZsVBY"/>
    <x v="19"/>
    <s v="Other"/>
    <s v="Biguanides"/>
    <x v="0"/>
    <d v="2013-02-20T00:00:00"/>
    <s v="Biguanides-&gt;Sulfonylureas-&gt;Thiazolidinedione-&gt;DPP-4 inhibitors-&gt;DPP-4 inhibitors|Sulfonylureas-&gt;DPP-4 inhibitors|SGLT-2 inhibitors|Sulfonylureas-&gt;GLP-1 agonists-&gt;DPP-4 inhibitors|GLP-1 agonists|Sulfonylureas-&gt;Biguanides|DPP-4 inhibitors|GLP-1 agonists|Sulfonylureas-&gt;DPP-4 inhibitors|GLP-1 agonists-&gt;Biguanides|Sulfonylureas-&gt;Biguanides|Sulfonylureas|Thiazolidinedione"/>
  </r>
  <r>
    <s v="5/6Xy0f/bOE"/>
    <x v="19"/>
    <s v="Asian"/>
    <s v="Biguanides"/>
    <x v="0"/>
    <d v="2021-01-29T00:00:00"/>
    <s v="Biguanides-&gt;Biguanides|DPP-4 inhibitors-&gt;DPP-4 inhibitors-&gt;DPP-4 inhibitors|SGLT-2 inhibitors-&gt;SGLT-2 inhibitors"/>
  </r>
  <r>
    <s v="5CbiOFdS94k"/>
    <x v="19"/>
    <s v="Other"/>
    <s v="Biguanides"/>
    <x v="0"/>
    <d v="2025-01-06T00:00:00"/>
    <s v="Biguanides"/>
  </r>
  <r>
    <s v="4LZR8YRP.FA"/>
    <x v="19"/>
    <s v="Other"/>
    <s v="Biguanides"/>
    <x v="0"/>
    <d v="2017-09-11T00:00:00"/>
    <s v="Biguanides"/>
  </r>
  <r>
    <s v="APoCJ8dIzzA"/>
    <x v="19"/>
    <s v="Other"/>
    <s v="Biguanides"/>
    <x v="0"/>
    <d v="2020-02-18T00:00:00"/>
    <s v="Biguanides"/>
  </r>
  <r>
    <s v="aWurBD7qlCA"/>
    <x v="19"/>
    <s v="Pacific peoples"/>
    <s v="Insulin aspart|Insulin isophane"/>
    <x v="1"/>
    <d v="2023-09-26T00:00:00"/>
    <s v="Insulin aspart|Insulin isophane-&gt;Insulin isophane-&gt;Biguanides-&gt;Insulin aspart"/>
  </r>
  <r>
    <s v="AZMx93ilkK2"/>
    <x v="19"/>
    <s v="Māori"/>
    <s v="Biguanides"/>
    <x v="0"/>
    <d v="2016-02-24T00:00:00"/>
    <s v="Biguanides-&gt;DPP-4 inhibitors-&gt;SGLT-2 inhibitors-&gt;DPP-4 inhibitors|SGLT-2 inhibitors"/>
  </r>
  <r>
    <s v="b/K7PVJcuqE"/>
    <x v="19"/>
    <s v="Asian"/>
    <s v="Biguanides"/>
    <x v="0"/>
    <d v="2025-04-29T00:00:00"/>
    <s v="Biguanides"/>
  </r>
  <r>
    <s v="EWj/./WNSlU"/>
    <x v="19"/>
    <s v="Māori"/>
    <s v="Biguanides"/>
    <x v="0"/>
    <d v="2013-04-05T00:00:00"/>
    <s v="Biguanides"/>
  </r>
  <r>
    <s v="eL.gWXGnuXw"/>
    <x v="19"/>
    <s v="Māori"/>
    <s v="Biguanides"/>
    <x v="0"/>
    <d v="2023-10-04T00:00:00"/>
    <s v="Biguanides"/>
  </r>
  <r>
    <s v="eIDfxgb5kVQ"/>
    <x v="19"/>
    <s v="Pacific peoples"/>
    <s v="Biguanides"/>
    <x v="0"/>
    <d v="2015-02-02T00:00:00"/>
    <s v="Biguanides-&gt;DPP-4 inhibitors-&gt;Insulin glargine-&gt;SGLT-2 inhibitors-&gt;Biguanides|SGLT-2 inhibitors-&gt;Biguanides|DPP-4 inhibitors|SGLT-2 inhibitors-&gt;Biguanides|DPP-4 inhibitors|Insulin glargine|SGLT-2 inhibitors-&gt;DPP-4 inhibitors|Insulin glargine|SGLT-2 inhibitors"/>
  </r>
  <r>
    <s v="eNk.1ZF6kF2"/>
    <x v="19"/>
    <s v="Māori"/>
    <s v="Biguanides"/>
    <x v="0"/>
    <d v="2020-12-02T00:00:00"/>
    <s v="Biguanides"/>
  </r>
  <r>
    <s v="BFj0.tKfmwc"/>
    <x v="19"/>
    <s v="Other"/>
    <s v="Biguanides"/>
    <x v="0"/>
    <d v="2023-09-21T00:00:00"/>
    <s v="Biguanides"/>
  </r>
  <r>
    <s v="b4dpgqpcS26"/>
    <x v="19"/>
    <s v="Pacific peoples"/>
    <s v="Biguanides"/>
    <x v="0"/>
    <d v="2017-05-23T00:00:00"/>
    <s v="Biguanides-&gt;DPP-4 inhibitors-&gt;Sulfonylureas-&gt;DPP-4 inhibitors|Sulfonylureas"/>
  </r>
  <r>
    <s v="EcbleXwcwq2"/>
    <x v="19"/>
    <s v="Other"/>
    <s v="Biguanides"/>
    <x v="0"/>
    <d v="2024-03-20T00:00:00"/>
    <s v="Biguanides"/>
  </r>
  <r>
    <s v="EahK2UBktGM"/>
    <x v="19"/>
    <s v="Māori"/>
    <s v="Biguanides"/>
    <x v="0"/>
    <d v="2023-06-07T00:00:00"/>
    <s v="Biguanides"/>
  </r>
  <r>
    <s v="E7kxOdu2ziA"/>
    <x v="19"/>
    <s v="Māori"/>
    <s v="Biguanides"/>
    <x v="0"/>
    <d v="2022-05-13T00:00:00"/>
    <s v="Biguanides"/>
  </r>
  <r>
    <s v="xC0fN1ZzsJk"/>
    <x v="19"/>
    <s v="Other"/>
    <s v="Biguanides"/>
    <x v="0"/>
    <d v="2024-08-30T00:00:00"/>
    <s v="Biguanides"/>
  </r>
  <r>
    <s v="2Cbnjii5wnU"/>
    <x v="19"/>
    <s v="Pacific peoples"/>
    <s v="Biguanides"/>
    <x v="0"/>
    <d v="2018-08-02T00:00:00"/>
    <s v="Biguanides"/>
  </r>
  <r>
    <s v="9MMtoqfeYAQ"/>
    <x v="19"/>
    <s v="Asian"/>
    <s v="Biguanides"/>
    <x v="0"/>
    <d v="2025-10-16T00:00:00"/>
    <s v="Biguanides"/>
  </r>
  <r>
    <s v="a5wQWv1NteM"/>
    <x v="19"/>
    <s v="Pacific peoples"/>
    <s v="Biguanides|SGLT-2 inhibitors"/>
    <x v="0"/>
    <d v="2023-02-14T00:00:00"/>
    <s v="Biguanides|SGLT-2 inhibitors-&gt;SGLT-2 inhibitors-&gt;DPP-4 inhibitors|SGLT-2 inhibitors"/>
  </r>
  <r>
    <s v="3UWS.bd9yW."/>
    <x v="19"/>
    <s v="Māori"/>
    <s v="Biguanides"/>
    <x v="0"/>
    <d v="2018-05-25T00:00:00"/>
    <s v="Biguanides"/>
  </r>
  <r>
    <s v="WQSYAAW/OJw"/>
    <x v="19"/>
    <s v="Other"/>
    <s v="Biguanides"/>
    <x v="0"/>
    <d v="2016-06-02T00:00:00"/>
    <s v="Biguanides"/>
  </r>
  <r>
    <s v="WSQK1iGEZwk"/>
    <x v="19"/>
    <s v="Asian"/>
    <s v="Biguanides"/>
    <x v="0"/>
    <d v="2025-08-21T00:00:00"/>
    <s v="Biguanides"/>
  </r>
  <r>
    <s v="wNUgl0xzHyc"/>
    <x v="19"/>
    <s v="Pacific peoples"/>
    <s v="Biguanides"/>
    <x v="0"/>
    <d v="2023-09-06T00:00:00"/>
    <s v="Biguanides-&gt;DPP-4 inhibitors|SGLT-2 inhibitors"/>
  </r>
  <r>
    <s v="WobaoOnEsMI"/>
    <x v="19"/>
    <s v="Māori"/>
    <s v="Biguanides"/>
    <x v="0"/>
    <d v="2023-07-27T00:00:00"/>
    <s v="Biguanides"/>
  </r>
  <r>
    <s v="X2D59kLZni2"/>
    <x v="19"/>
    <s v="Other"/>
    <s v="Biguanides"/>
    <x v="0"/>
    <d v="2022-10-17T00:00:00"/>
    <s v="Biguanides"/>
  </r>
  <r>
    <s v="WXTdvLFNEoE"/>
    <x v="19"/>
    <s v="Other"/>
    <s v="Biguanides"/>
    <x v="0"/>
    <d v="2022-04-05T00:00:00"/>
    <s v="Biguanides"/>
  </r>
  <r>
    <s v="T.BVAfBra3Q"/>
    <x v="19"/>
    <s v="Other"/>
    <s v="Biguanides"/>
    <x v="0"/>
    <d v="2017-02-02T00:00:00"/>
    <s v="Biguanides"/>
  </r>
  <r>
    <s v="T.gTPf.VOks"/>
    <x v="19"/>
    <s v="Asian"/>
    <s v="Biguanides"/>
    <x v="0"/>
    <d v="2022-12-16T00:00:00"/>
    <s v="Biguanides-&gt;DPP-4 inhibitors-&gt;Biguanides|DPP-4 inhibitors"/>
  </r>
  <r>
    <s v="WFSBGFKcBqA"/>
    <x v="19"/>
    <s v="Māori"/>
    <s v="Biguanides"/>
    <x v="0"/>
    <d v="2025-06-19T00:00:00"/>
    <s v="Biguanides"/>
  </r>
  <r>
    <s v="WHz7UNrOOdk"/>
    <x v="19"/>
    <s v="Other"/>
    <s v="Biguanides"/>
    <x v="0"/>
    <d v="2012-05-18T00:00:00"/>
    <s v="Biguanides"/>
  </r>
  <r>
    <s v="THgHyIe2yPM"/>
    <x v="19"/>
    <s v="Māori"/>
    <s v="Biguanides"/>
    <x v="0"/>
    <d v="2025-12-02T00:00:00"/>
    <s v="Biguanides"/>
  </r>
  <r>
    <s v="tFmVKsCpRfc"/>
    <x v="19"/>
    <s v="Māori"/>
    <s v="Biguanides"/>
    <x v="0"/>
    <d v="2011-07-23T00:00:00"/>
    <s v="Biguanides-&gt;Insulin lispro-&gt;Biguanides|Insulin lispro-&gt;Sulfonylureas-&gt;Biguanides|Sulfonylureas-&gt;Biguanides|Insulin glargine-&gt;DPP-4 inhibitors-&gt;DPP-4 inhibitors|Sulfonylureas-&gt;Biguanides|DPP-4 inhibitors|Sulfonylureas-&gt;Biguanides|DPP-4 inhibitors|GLP-1 agonists|Sulfonylureas-&gt;SGLT-2 inhibitors-&gt;DPP-4 inhibitors|SGLT-2 inhibitors"/>
  </r>
  <r>
    <s v="hg15tkQE/eE"/>
    <x v="19"/>
    <s v="Māori"/>
    <s v="Biguanides"/>
    <x v="0"/>
    <d v="2018-03-23T00:00:00"/>
    <s v="Biguanides"/>
  </r>
  <r>
    <s v="hdwiq1G3nYs"/>
    <x v="19"/>
    <s v="Māori"/>
    <s v="Biguanides"/>
    <x v="0"/>
    <d v="2021-09-14T00:00:00"/>
    <s v="Biguanides"/>
  </r>
  <r>
    <s v="H9KpDrjLB52"/>
    <x v="19"/>
    <s v="Asian"/>
    <s v="Biguanides"/>
    <x v="0"/>
    <d v="2024-01-11T00:00:00"/>
    <s v="Biguanides"/>
  </r>
  <r>
    <s v="KLOY0l6D0Yg"/>
    <x v="19"/>
    <s v="Other"/>
    <s v="Biguanides"/>
    <x v="0"/>
    <d v="2018-02-07T00:00:00"/>
    <s v="Biguanides"/>
  </r>
  <r>
    <s v="HKGxDyvdJAg"/>
    <x v="19"/>
    <s v="Other"/>
    <s v="Biguanides"/>
    <x v="0"/>
    <d v="2025-02-27T00:00:00"/>
    <s v="Biguanides"/>
  </r>
  <r>
    <s v="l8RsndXENVU"/>
    <x v="19"/>
    <s v="Māori"/>
    <s v="Biguanides"/>
    <x v="0"/>
    <d v="2021-09-21T00:00:00"/>
    <s v="Biguanides"/>
  </r>
  <r>
    <s v="aLAVVMnqkTs"/>
    <x v="19"/>
    <s v="Other"/>
    <s v="Biguanides"/>
    <x v="0"/>
    <d v="2019-09-17T00:00:00"/>
    <s v="Biguanides"/>
  </r>
  <r>
    <s v="Drf9o6KDWNU"/>
    <x v="19"/>
    <s v="Other"/>
    <s v="Biguanides"/>
    <x v="0"/>
    <d v="2025-12-09T00:00:00"/>
    <s v="Biguanides"/>
  </r>
  <r>
    <s v="dLnpdpKdcN2"/>
    <x v="19"/>
    <s v="Māori"/>
    <s v="Insulin aspart|Insulin isophane"/>
    <x v="1"/>
    <d v="2014-03-28T00:00:00"/>
    <s v="Insulin aspart|Insulin isophane-&gt;Biguanides|Insulin aspart-&gt;Insulin isophane-&gt;Insulin aspart-&gt;Biguanides|Insulin aspart|Insulin isophane-&gt;Biguanides-&gt;DPP-4 inhibitors-&gt;Biguanides|Insulin glargine-&gt;DPP-4 inhibitors|Insulin isophane-&gt;Insulin glargine-&gt;SGLT-2 inhibitors-&gt;DPP-4 inhibitors|Insulin glargine-&gt;DPP-4 inhibitors|Insulin glargine|SGLT-2 inhibitors"/>
  </r>
  <r>
    <s v="dygMhOoTVyc"/>
    <x v="19"/>
    <s v="Other"/>
    <s v="Biguanides"/>
    <x v="0"/>
    <d v="2021-07-15T00:00:00"/>
    <s v="Biguanides"/>
  </r>
  <r>
    <s v="H5glMlwqHss"/>
    <x v="19"/>
    <s v="Māori"/>
    <s v="Insulin glargine"/>
    <x v="1"/>
    <d v="2021-06-02T00:00:00"/>
    <s v="Insulin glargine-&gt;Biguanides-&gt;Insulin aspart|Insulin glargine-&gt;Biguanides|Insulin glargine-&gt;Insulin aspart-&gt;SGLT-2 inhibitors"/>
  </r>
  <r>
    <s v="h.PD/VEW4nw"/>
    <x v="19"/>
    <s v="Māori"/>
    <s v="Biguanides"/>
    <x v="0"/>
    <d v="2016-12-15T00:00:00"/>
    <s v="Biguanides"/>
  </r>
  <r>
    <s v="87w1CvqteQQ"/>
    <x v="19"/>
    <s v="Other"/>
    <s v="Biguanides"/>
    <x v="0"/>
    <d v="2022-10-10T00:00:00"/>
    <s v="Biguanides"/>
  </r>
  <r>
    <s v="7To8Zqihzis"/>
    <x v="19"/>
    <s v="Māori"/>
    <s v="Biguanides"/>
    <x v="0"/>
    <d v="2024-02-28T00:00:00"/>
    <s v="Biguanides"/>
  </r>
  <r>
    <s v="1mWp/760mTw"/>
    <x v="19"/>
    <s v="Other"/>
    <s v="Biguanides"/>
    <x v="0"/>
    <d v="2021-12-20T00:00:00"/>
    <s v="Biguanides-&gt;DPP-4 inhibitors-&gt;Biguanides|DPP-4 inhibitors"/>
  </r>
  <r>
    <s v="0FoKEwuqGgA"/>
    <x v="19"/>
    <s v="Other"/>
    <s v="Biguanides"/>
    <x v="0"/>
    <d v="2016-12-13T00:00:00"/>
    <s v="Biguanides"/>
  </r>
  <r>
    <s v="12zJZdR.DOs"/>
    <x v="19"/>
    <s v="Other"/>
    <s v="Biguanides"/>
    <x v="0"/>
    <d v="2020-12-23T00:00:00"/>
    <s v="Biguanides"/>
  </r>
  <r>
    <s v="0sXa/NPIMQo"/>
    <x v="19"/>
    <s v="Māori"/>
    <s v="Biguanides"/>
    <x v="0"/>
    <d v="2025-05-21T00:00:00"/>
    <s v="Biguanides"/>
  </r>
  <r>
    <s v="0xHDLaC9pWc"/>
    <x v="19"/>
    <s v="Asian"/>
    <s v="Biguanides"/>
    <x v="0"/>
    <d v="2013-01-31T00:00:00"/>
    <s v="Biguanides"/>
  </r>
  <r>
    <s v="92P2w8ypDmc"/>
    <x v="19"/>
    <s v="Other"/>
    <s v="Biguanides"/>
    <x v="0"/>
    <d v="2014-07-22T00:00:00"/>
    <s v="Biguanides"/>
  </r>
  <r>
    <s v="8kduyulD5hk"/>
    <x v="19"/>
    <s v="Pacific peoples"/>
    <s v="Biguanides"/>
    <x v="0"/>
    <d v="2021-02-01T00:00:00"/>
    <s v="Biguanides"/>
  </r>
  <r>
    <s v="CwWBwj3mJ.s"/>
    <x v="19"/>
    <s v="Other"/>
    <s v="Biguanides"/>
    <x v="0"/>
    <d v="2017-04-07T00:00:00"/>
    <s v="Biguanides"/>
  </r>
  <r>
    <s v="g0usL1WFheA"/>
    <x v="19"/>
    <s v="Pacific peoples"/>
    <s v="Biguanides"/>
    <x v="0"/>
    <d v="2014-02-07T00:00:00"/>
    <s v="Biguanides"/>
  </r>
  <r>
    <s v="g2NC9hXkXws"/>
    <x v="19"/>
    <s v="Māori"/>
    <s v="Biguanides"/>
    <x v="0"/>
    <d v="2023-03-09T00:00:00"/>
    <s v="Biguanides-&gt;SGLT-2 inhibitors-&gt;Biguanides|SGLT-2 inhibitors-&gt;Biguanides|GLP-1 agonists"/>
  </r>
  <r>
    <s v="COQa6xC2CAQ"/>
    <x v="19"/>
    <s v="Other"/>
    <s v="Biguanides"/>
    <x v="0"/>
    <d v="2011-02-02T00:00:00"/>
    <s v="Biguanides"/>
  </r>
  <r>
    <s v="VxGBhegzfM6"/>
    <x v="19"/>
    <s v="Asian"/>
    <s v="Biguanides"/>
    <x v="0"/>
    <d v="2025-09-24T00:00:00"/>
    <s v="Biguanides"/>
  </r>
  <r>
    <s v="VXkDjraKaF."/>
    <x v="19"/>
    <s v="Māori"/>
    <s v="Biguanides"/>
    <x v="0"/>
    <d v="2017-09-21T00:00:00"/>
    <s v="Biguanides"/>
  </r>
  <r>
    <s v="VSXmnyYMNpg"/>
    <x v="19"/>
    <s v="Māori"/>
    <s v="Biguanides"/>
    <x v="0"/>
    <d v="2023-03-23T00:00:00"/>
    <s v="Biguanides"/>
  </r>
  <r>
    <s v="vt0tO4o/nGg"/>
    <x v="19"/>
    <s v="Other"/>
    <s v="Biguanides"/>
    <x v="0"/>
    <d v="2022-02-23T00:00:00"/>
    <s v="Biguanides"/>
  </r>
  <r>
    <s v="VmfN48fI5o."/>
    <x v="19"/>
    <s v="Other"/>
    <s v="Biguanides"/>
    <x v="0"/>
    <d v="2011-02-07T00:00:00"/>
    <s v="Biguanides"/>
  </r>
  <r>
    <s v="vk0E9r6gjig"/>
    <x v="19"/>
    <s v="Pacific peoples"/>
    <s v="Biguanides"/>
    <x v="0"/>
    <d v="2015-01-13T00:00:00"/>
    <s v="Biguanides"/>
  </r>
  <r>
    <s v="rYXlNY2seRY"/>
    <x v="19"/>
    <s v="Other"/>
    <s v="Biguanides"/>
    <x v="0"/>
    <d v="2012-03-12T00:00:00"/>
    <s v="Biguanides"/>
  </r>
  <r>
    <s v="S0Yp01t7A0A"/>
    <x v="19"/>
    <s v="Māori"/>
    <s v="Biguanides"/>
    <x v="0"/>
    <d v="2025-08-25T00:00:00"/>
    <s v="Biguanides"/>
  </r>
  <r>
    <s v="S4Oy9gailjQ"/>
    <x v="19"/>
    <s v="Other"/>
    <s v="Insulin aspart|Insulin glargine"/>
    <x v="1"/>
    <d v="2019-04-26T00:00:00"/>
    <s v="Insulin aspart|Insulin glargine-&gt;Insulin glargine-&gt;Insulin aspart-&gt;Biguanides"/>
  </r>
  <r>
    <s v="Sc6Xh8p3Axs"/>
    <x v="19"/>
    <s v="Pacific peoples"/>
    <s v="Biguanides"/>
    <x v="0"/>
    <d v="2019-04-16T00:00:00"/>
    <s v="Biguanides"/>
  </r>
  <r>
    <s v="ONlpTNb2ITs"/>
    <x v="19"/>
    <s v="Māori"/>
    <s v="Biguanides"/>
    <x v="0"/>
    <d v="2025-03-12T00:00:00"/>
    <s v="Biguanides"/>
  </r>
  <r>
    <s v="rn48lGsrX/g"/>
    <x v="19"/>
    <s v="Māori"/>
    <s v="Biguanides"/>
    <x v="0"/>
    <d v="2013-07-16T00:00:00"/>
    <s v="Biguanides-&gt;Sulfonylureas-&gt;Biguanides|Sulfonylureas-&gt;Insulin glargine-&gt;Insulin aspart|Insulin glargine-&gt;Biguanides|Insulin glargine-&gt;Insulin aspart-&gt;Biguanides|GLP-1 agonists|Insulin aspart|Insulin glargine-&gt;GLP-1 agonists|Insulin aspart|Insulin glargine-&gt;GLP-1 agonists|Insulin aspart-&gt;GLP-1 agonists"/>
  </r>
  <r>
    <s v="RXTir8l/q9E"/>
    <x v="19"/>
    <s v="Pacific peoples"/>
    <s v="Biguanides"/>
    <x v="0"/>
    <d v="2018-06-28T00:00:00"/>
    <s v="Biguanides"/>
  </r>
  <r>
    <s v="rVKTZT1r4bQ"/>
    <x v="19"/>
    <s v="Māori"/>
    <s v="Biguanides"/>
    <x v="0"/>
    <d v="2025-04-02T00:00:00"/>
    <s v="Biguanides"/>
  </r>
  <r>
    <s v="rTbPQbF5lcY"/>
    <x v="19"/>
    <s v="Other"/>
    <s v="Biguanides"/>
    <x v="0"/>
    <d v="2025-12-02T00:00:00"/>
    <s v="Biguanides"/>
  </r>
  <r>
    <s v="RqeZ/PhLVRk"/>
    <x v="19"/>
    <s v="Māori"/>
    <s v="Biguanides"/>
    <x v="0"/>
    <d v="2016-08-05T00:00:00"/>
    <s v="Biguanides"/>
  </r>
  <r>
    <s v="oCoEXr3QywI"/>
    <x v="19"/>
    <s v="Māori"/>
    <s v="Biguanides"/>
    <x v="0"/>
    <d v="2019-09-25T00:00:00"/>
    <s v="Biguanides-&gt;GLP-1 agonists-&gt;Biguanides|GLP-1 agonists"/>
  </r>
  <r>
    <s v="NyxeRq6qt4U"/>
    <x v="19"/>
    <s v="Māori"/>
    <s v="Biguanides"/>
    <x v="0"/>
    <d v="2020-12-31T00:00:00"/>
    <s v="Biguanides-&gt;Biguanides|GLP-1 agonists"/>
  </r>
  <r>
    <s v="Kgb0nPggUvA"/>
    <x v="19"/>
    <s v="Other"/>
    <s v="Biguanides"/>
    <x v="0"/>
    <d v="2021-01-21T00:00:00"/>
    <s v="Biguanides"/>
  </r>
  <r>
    <s v="khMuvi4.EMI"/>
    <x v="19"/>
    <s v="Pacific peoples"/>
    <s v="Biguanides"/>
    <x v="0"/>
    <d v="2022-06-20T00:00:00"/>
    <s v="Biguanides"/>
  </r>
  <r>
    <s v="kKs9Gq6d1Uk"/>
    <x v="19"/>
    <s v="Other"/>
    <s v="Biguanides"/>
    <x v="0"/>
    <d v="2012-09-18T00:00:00"/>
    <s v="Biguanides"/>
  </r>
  <r>
    <s v="nwmKb7v8oBI"/>
    <x v="19"/>
    <s v="Asian"/>
    <s v="Biguanides"/>
    <x v="0"/>
    <d v="2025-11-12T00:00:00"/>
    <s v="Biguanides"/>
  </r>
  <r>
    <s v="QVPLITgYgcQ"/>
    <x v="19"/>
    <s v="Māori"/>
    <s v="Biguanides"/>
    <x v="0"/>
    <d v="2019-03-04T00:00:00"/>
    <s v="Biguanides-&gt;DPP-4 inhibitors-&gt;Biguanides|DPP-4 inhibitors-&gt;GLP-1 agonists"/>
  </r>
  <r>
    <s v="qWrqOnUpmv6"/>
    <x v="19"/>
    <s v="Other"/>
    <s v="Biguanides"/>
    <x v="0"/>
    <d v="2017-10-06T00:00:00"/>
    <s v="Biguanides"/>
  </r>
  <r>
    <s v="nO.fFZ8dAE2"/>
    <x v="19"/>
    <s v="Asian"/>
    <s v="Insulin glargine|Insulin glulisine"/>
    <x v="1"/>
    <d v="2014-05-07T00:00:00"/>
    <s v="Insulin glargine|Insulin glulisine-&gt;Insulin glulisine-&gt;Biguanides|Insulin glargine|Insulin glulisine-&gt;Insulin glargine-&gt;Insulin glargine|Insulin glulisine|SGLT-2 inhibitors"/>
  </r>
  <r>
    <s v="gjSZQLj2Lwg"/>
    <x v="19"/>
    <s v="Other"/>
    <s v="Biguanides"/>
    <x v="0"/>
    <d v="2025-05-26T00:00:00"/>
    <s v="Biguanides"/>
  </r>
  <r>
    <s v="gIbcIXN/dNE"/>
    <x v="19"/>
    <s v="Other"/>
    <s v="Biguanides"/>
    <x v="0"/>
    <d v="2012-11-02T00:00:00"/>
    <s v="Biguanides"/>
  </r>
  <r>
    <s v="JStQrnXx6hg"/>
    <x v="19"/>
    <s v="Pacific peoples"/>
    <s v="Biguanides|Insulin aspart|Insulin glargine"/>
    <x v="0"/>
    <d v="2018-09-04T00:00:00"/>
    <s v="Biguanides|Insulin aspart|Insulin glargine-&gt;Biguanides|Insulin glargine|Sulfonylureas-&gt;Biguanides-&gt;Biguanides|Sulfonylureas-&gt;GLP-1 agonists-&gt;Biguanides|GLP-1 agonists|Sulfonylureas-&gt;Biguanides|GLP-1 agonists"/>
  </r>
  <r>
    <s v="JqTFzDDLSfA"/>
    <x v="19"/>
    <s v="Asian"/>
    <s v="Biguanides"/>
    <x v="0"/>
    <d v="2023-10-25T00:00:00"/>
    <s v="Biguanides-&gt;Insulin glargine-&gt;Insulin glulisine-&gt;Insulin glargine|Insulin glulisine"/>
  </r>
  <r>
    <s v="GwaOxqsrJ9g"/>
    <x v="19"/>
    <s v="Māori"/>
    <s v="Biguanides"/>
    <x v="0"/>
    <d v="2017-06-06T00:00:00"/>
    <s v="Biguanides"/>
  </r>
  <r>
    <s v="K6k3cwkAMKw"/>
    <x v="19"/>
    <s v="Other"/>
    <s v="Biguanides"/>
    <x v="0"/>
    <d v="2021-12-02T00:00:00"/>
    <s v="Biguanides"/>
  </r>
  <r>
    <s v="K.v8BSqBEPI"/>
    <x v="19"/>
    <s v="Māori"/>
    <s v="Biguanides"/>
    <x v="0"/>
    <d v="2019-08-20T00:00:00"/>
    <s v="Biguanides-&gt;Insulin aspart"/>
  </r>
  <r>
    <s v=".hw9Y4Wgh/c"/>
    <x v="19"/>
    <s v="Other"/>
    <s v="Biguanides"/>
    <x v="0"/>
    <d v="2013-07-09T00:00:00"/>
    <s v="Biguanides"/>
  </r>
  <r>
    <s v="Ve.z8v0AamI"/>
    <x v="19"/>
    <s v="Other"/>
    <s v="Biguanides"/>
    <x v="0"/>
    <d v="2019-07-30T00:00:00"/>
    <s v="Biguanides"/>
  </r>
  <r>
    <s v="6e.dmQUJ8Ws"/>
    <x v="19"/>
    <s v="Pacific peoples"/>
    <s v="Biguanides"/>
    <x v="0"/>
    <d v="2022-10-28T00:00:00"/>
    <s v="Biguanides"/>
  </r>
  <r>
    <s v="6D0vOAfAhnA"/>
    <x v="19"/>
    <s v="Pacific peoples"/>
    <s v="Biguanides"/>
    <x v="0"/>
    <d v="2019-05-15T00:00:00"/>
    <s v="Biguanides-&gt;DPP-4 inhibitors-&gt;DPP-4 inhibitors|SGLT-2 inhibitors-&gt;DPP-4 inhibitors|SGLT-2 inhibitors|Sulfonylureas"/>
  </r>
  <r>
    <s v="/JX.K1OUqTE"/>
    <x v="19"/>
    <s v="Other"/>
    <s v="Biguanides"/>
    <x v="0"/>
    <d v="2023-09-21T00:00:00"/>
    <s v="Biguanides-&gt;Insulin isophane-&gt;Insulin aspart-&gt;Insulin aspart|Insulin isophane-&gt;DPP-4 inhibitors-&gt;SGLT-2 inhibitors-&gt;GLP-1 agonists-&gt;GLP-1 agonists|Insulin isophane"/>
  </r>
  <r>
    <s v="uXz/uX8UeOs"/>
    <x v="19"/>
    <s v="Other"/>
    <s v="Biguanides"/>
    <x v="0"/>
    <d v="2015-01-28T00:00:00"/>
    <s v="Biguanides"/>
  </r>
  <r>
    <s v="Uz2gEeF3.2k"/>
    <x v="19"/>
    <s v="Asian"/>
    <s v="Biguanides"/>
    <x v="0"/>
    <d v="2014-06-19T00:00:00"/>
    <s v="Biguanides-&gt;Biguanides|DPP-4 inhibitors-&gt;DPP-4 inhibitors-&gt;Biguanides|DPP-4 inhibitors|Sulfonylureas-&gt;DPP-4 inhibitors|SGLT-2 inhibitors"/>
  </r>
  <r>
    <s v="UpazYoKJV/w"/>
    <x v="19"/>
    <s v="Other"/>
    <s v="Biguanides"/>
    <x v="0"/>
    <d v="2022-12-19T00:00:00"/>
    <s v="Biguanides"/>
  </r>
  <r>
    <s v="Uo0BDGpCj9g"/>
    <x v="19"/>
    <s v="Pacific peoples"/>
    <s v="Biguanides"/>
    <x v="0"/>
    <d v="2018-09-10T00:00:00"/>
    <s v="Biguanides-&gt;DPP-4 inhibitors|SGLT-2 inhibitors"/>
  </r>
  <r>
    <s v="rfSfUoOQUlc"/>
    <x v="19"/>
    <s v="Māori"/>
    <s v="Biguanides"/>
    <x v="0"/>
    <d v="2014-12-19T00:00:00"/>
    <s v="Biguanides"/>
  </r>
  <r>
    <s v="rhZj7.aUWjk"/>
    <x v="19"/>
    <s v="Pacific peoples"/>
    <s v="Biguanides"/>
    <x v="0"/>
    <d v="2022-06-16T00:00:00"/>
    <s v="Biguanides-&gt;DPP-4 inhibitors"/>
  </r>
  <r>
    <s v="FS2K8t5Vaog"/>
    <x v="19"/>
    <s v="Other"/>
    <s v="Biguanides"/>
    <x v="0"/>
    <d v="2019-05-24T00:00:00"/>
    <s v="Biguanides"/>
  </r>
  <r>
    <s v="FVYZMeflYmg"/>
    <x v="19"/>
    <s v="Other"/>
    <s v="Biguanides"/>
    <x v="0"/>
    <d v="2011-03-25T00:00:00"/>
    <s v="Biguanides"/>
  </r>
  <r>
    <s v="FV.oXL3sNpk"/>
    <x v="19"/>
    <s v="Pacific peoples"/>
    <s v="Biguanides|Insulin isophane"/>
    <x v="0"/>
    <d v="2023-06-14T00:00:00"/>
    <s v="Biguanides|Insulin isophane"/>
  </r>
  <r>
    <s v="fGKOh/dAllk"/>
    <x v="19"/>
    <s v="Other"/>
    <s v="Biguanides"/>
    <x v="0"/>
    <d v="2019-06-20T00:00:00"/>
    <s v="Biguanides"/>
  </r>
  <r>
    <s v="FGTqt55bl4M"/>
    <x v="19"/>
    <s v="Other"/>
    <s v="Biguanides"/>
    <x v="0"/>
    <d v="2025-10-16T00:00:00"/>
    <s v="Biguanides"/>
  </r>
  <r>
    <s v="FFTgYeq/4hA"/>
    <x v="19"/>
    <s v="Pacific peoples"/>
    <s v="Biguanides"/>
    <x v="0"/>
    <d v="2022-10-10T00:00:00"/>
    <s v="Biguanides-&gt;DPP-4 inhibitors-&gt;Insulin isophane-&gt;Insulin aspart-&gt;Insulin aspart|Insulin isophane"/>
  </r>
  <r>
    <s v="FJ9tCDBhavU"/>
    <x v="19"/>
    <s v="Māori"/>
    <s v="Biguanides"/>
    <x v="0"/>
    <d v="2022-02-14T00:00:00"/>
    <s v="Biguanides"/>
  </r>
  <r>
    <s v="f44h2a0mXgs"/>
    <x v="19"/>
    <s v="Other"/>
    <s v="Biguanides"/>
    <x v="0"/>
    <d v="2016-03-30T00:00:00"/>
    <s v="Biguanides"/>
  </r>
  <r>
    <s v="C99v6DW3ZMw"/>
    <x v="19"/>
    <s v="Asian"/>
    <s v="Biguanides"/>
    <x v="0"/>
    <d v="2024-12-09T00:00:00"/>
    <s v="Biguanides"/>
  </r>
  <r>
    <s v="F6WCGfwCPjY"/>
    <x v="19"/>
    <s v="Other"/>
    <s v="Biguanides"/>
    <x v="0"/>
    <d v="2015-02-26T00:00:00"/>
    <s v="Biguanides"/>
  </r>
  <r>
    <s v="BTGSUwnY1bA"/>
    <x v="19"/>
    <s v="Other"/>
    <s v="Biguanides"/>
    <x v="0"/>
    <d v="2025-12-20T00:00:00"/>
    <s v="Biguanides"/>
  </r>
  <r>
    <s v="Bz8eCLFEPPI"/>
    <x v="19"/>
    <s v="Asian"/>
    <s v="Biguanides"/>
    <x v="0"/>
    <d v="2023-09-04T00:00:00"/>
    <s v="Biguanides"/>
  </r>
  <r>
    <s v="c3GbXqsc8So"/>
    <x v="19"/>
    <s v="Other"/>
    <s v="Biguanides"/>
    <x v="0"/>
    <d v="2022-11-18T00:00:00"/>
    <s v="Biguanides"/>
  </r>
  <r>
    <s v="C3MQAPpt1T2"/>
    <x v="19"/>
    <s v="Other"/>
    <s v="Biguanides"/>
    <x v="0"/>
    <d v="2022-11-27T00:00:00"/>
    <s v="Biguanides"/>
  </r>
  <r>
    <s v="J24V566VXzs"/>
    <x v="19"/>
    <s v="Other"/>
    <s v="Biguanides"/>
    <x v="0"/>
    <d v="2022-07-06T00:00:00"/>
    <s v="Biguanides-&gt;Biguanides|DPP-4 inhibitors-&gt;DPP-4 inhibitors-&gt;DPP-4 inhibitors|SGLT-2 inhibitors"/>
  </r>
  <r>
    <s v="j9uELq/OOxI"/>
    <x v="19"/>
    <s v="Other"/>
    <s v="Biguanides"/>
    <x v="0"/>
    <d v="2017-03-22T00:00:00"/>
    <s v="Biguanides"/>
  </r>
  <r>
    <s v="iZ06Cw8T19Y"/>
    <x v="19"/>
    <s v="Other"/>
    <s v="Biguanides"/>
    <x v="0"/>
    <d v="2025-12-23T00:00:00"/>
    <s v="Biguanides"/>
  </r>
  <r>
    <s v="FxW3Rhul70I"/>
    <x v="19"/>
    <s v="Other"/>
    <s v="Biguanides"/>
    <x v="0"/>
    <d v="2020-02-18T00:00:00"/>
    <s v="Biguanides"/>
  </r>
  <r>
    <s v="Fy3jf9x/ycs"/>
    <x v="19"/>
    <s v="Other"/>
    <s v="Biguanides"/>
    <x v="0"/>
    <d v="2018-11-21T00:00:00"/>
    <s v="Biguanides"/>
  </r>
  <r>
    <s v="FYHeJRZFfic"/>
    <x v="19"/>
    <s v="Māori"/>
    <s v="Biguanides"/>
    <x v="0"/>
    <d v="2024-08-21T00:00:00"/>
    <s v="Biguanides"/>
  </r>
  <r>
    <s v="Mj5/HDsBFsc"/>
    <x v="19"/>
    <s v="Māori"/>
    <s v="Biguanides"/>
    <x v="0"/>
    <d v="2018-06-27T00:00:00"/>
    <s v="Biguanides-&gt;Insulin aspart|Insulin isophane-&gt;Insulin aspart-&gt;Biguanides|Insulin aspart|Insulin isophane"/>
  </r>
  <r>
    <s v="ML5tLFe3Pz2"/>
    <x v="19"/>
    <s v="Other"/>
    <s v="Biguanides"/>
    <x v="0"/>
    <d v="2017-04-05T00:00:00"/>
    <s v="Biguanides"/>
  </r>
  <r>
    <s v="MbXkJHFIrHg"/>
    <x v="19"/>
    <s v="Pacific peoples"/>
    <s v="Biguanides"/>
    <x v="0"/>
    <d v="2015-01-15T00:00:00"/>
    <s v="Biguanides"/>
  </r>
  <r>
    <s v="m438TcYyvjE"/>
    <x v="19"/>
    <s v="Māori"/>
    <s v="Insulin aspart|Insulin glargine"/>
    <x v="1"/>
    <d v="2018-07-11T00:00:00"/>
    <s v="Insulin aspart|Insulin glargine-&gt;Insulin glargine-&gt;Insulin aspart-&gt;Biguanides|Insulin aspart|Insulin glargine-&gt;Biguanides"/>
  </r>
  <r>
    <s v="M71jMOn/Rtc"/>
    <x v="19"/>
    <s v="Māori"/>
    <s v="Biguanides|Insulin isophane"/>
    <x v="0"/>
    <d v="2012-11-20T00:00:00"/>
    <s v="Biguanides|Insulin isophane-&gt;Insulin isophane-&gt;Biguanides-&gt;Sulfonylureas-&gt;Biguanides|Sulfonylureas-&gt;Insulin aspart|Insulin isophane-&gt;SGLT-2 inhibitors-&gt;DPP-4 inhibitors-&gt;Biguanides|Insulin glargine-&gt;Insulin glargine-&gt;Insulin aspart|Insulin glargine-&gt;Insulin aspart"/>
  </r>
  <r>
    <s v="xZXc8f5CknA"/>
    <x v="19"/>
    <s v="Other"/>
    <s v="Biguanides"/>
    <x v="0"/>
    <d v="2013-03-04T00:00:00"/>
    <s v="Biguanides"/>
  </r>
  <r>
    <s v="Y7sgF1WI5Ig"/>
    <x v="19"/>
    <s v="Pacific peoples"/>
    <s v="Biguanides"/>
    <x v="0"/>
    <d v="2011-03-10T00:00:00"/>
    <s v="Biguanides"/>
  </r>
  <r>
    <s v="xpzB7zidyn."/>
    <x v="19"/>
    <s v="Māori"/>
    <s v="Biguanides"/>
    <x v="0"/>
    <d v="2017-01-12T00:00:00"/>
    <s v="Biguanides-&gt;Insulin isophane-&gt;Insulin aspart|Insulin isophane-&gt;Biguanides|Insulin isophane-&gt;Insulin aspart-&gt;Sulfonylureas-&gt;DPP-4 inhibitors-&gt;SGLT-2 inhibitors-&gt;Biguanides|GLP-1 agonists"/>
  </r>
  <r>
    <s v="xq0Hb6jBCEY"/>
    <x v="19"/>
    <s v="Other"/>
    <s v="Biguanides"/>
    <x v="0"/>
    <d v="2016-06-14T00:00:00"/>
    <s v="Biguanides"/>
  </r>
  <r>
    <s v="xvnJ/xyUoJE"/>
    <x v="19"/>
    <s v="Pacific peoples"/>
    <s v="Biguanides"/>
    <x v="0"/>
    <d v="2024-06-18T00:00:00"/>
    <s v="Biguanides"/>
  </r>
  <r>
    <s v="Xt4DlwF3ZW2"/>
    <x v="19"/>
    <s v="Māori"/>
    <s v="Biguanides"/>
    <x v="0"/>
    <d v="2014-01-08T00:00:00"/>
    <s v="Biguanides-&gt;Biguanides|Sulfonylureas-&gt;Biguanides|Insulin glargine|Sulfonylureas-&gt;Insulin glargine-&gt;DPP-4 inhibitors|Insulin glargine|Thiazolidinedione-&gt;DPP-4 inhibitors|Insulin glargine-&gt;DPP-4 inhibitors-&gt;DPP-4 inhibitors|Insulin glargine|SGLT-2 inhibitors|Thiazolidinedione-&gt;DPP-4 inhibitors|Insulin glargine|SGLT-2 inhibitors-&gt;Biguanides|Insulin glargine"/>
  </r>
  <r>
    <s v="XQQ.PFgGBrg"/>
    <x v="19"/>
    <s v="Other"/>
    <s v="Biguanides"/>
    <x v="0"/>
    <d v="2019-09-03T00:00:00"/>
    <s v="Biguanides-&gt;Biguanides|GLP-1 agonists-&gt;GLP-1 agonists-&gt;Insulin aspart|Insulin isophane-&gt;Insulin isophane-&gt;Insulin aspart-&gt;Biguanides|Insulin aspart|Insulin glargine-&gt;Insulin glargine-&gt;Insulin aspart|Insulin glargine-&gt;Sulfonylureas-&gt;GLP-1 agonists|Insulin aspart|Insulin glargine-&gt;Biguanides|GLP-1 agonists|Insulin aspart|Insulin isophane-&gt;Insulin lispro-&gt;Insulin isophane|Insulin lispro-&gt;Insulin lispro|Sulfonylureas"/>
  </r>
  <r>
    <s v=".cfbmljr.CI"/>
    <x v="19"/>
    <s v="Asian"/>
    <s v="Biguanides"/>
    <x v="0"/>
    <d v="2024-05-14T00:00:00"/>
    <s v="Biguanides"/>
  </r>
  <r>
    <s v=".gGcOPy6WAo"/>
    <x v="19"/>
    <s v="Other"/>
    <s v="Biguanides"/>
    <x v="0"/>
    <d v="2013-03-07T00:00:00"/>
    <s v="Biguanides"/>
  </r>
  <r>
    <s v=".nbtXXu4NEs"/>
    <x v="19"/>
    <s v="Asian"/>
    <s v="Biguanides"/>
    <x v="0"/>
    <d v="2014-06-17T00:00:00"/>
    <s v="Biguanides"/>
  </r>
  <r>
    <s v="5Aom4qb054s"/>
    <x v="19"/>
    <s v="Other"/>
    <s v="Biguanides"/>
    <x v="0"/>
    <d v="2014-05-23T00:00:00"/>
    <s v="Biguanides"/>
  </r>
  <r>
    <s v="6IiJ3ivnkDc"/>
    <x v="19"/>
    <s v="Asian"/>
    <s v="Biguanides"/>
    <x v="0"/>
    <d v="2025-04-22T00:00:00"/>
    <s v="Biguanides"/>
  </r>
  <r>
    <s v="BhSDPrRu6.U"/>
    <x v="19"/>
    <s v="Māori"/>
    <s v="Biguanides"/>
    <x v="0"/>
    <d v="2022-02-16T00:00:00"/>
    <s v="Biguanides"/>
  </r>
  <r>
    <s v="GqkacEoRI6U"/>
    <x v="19"/>
    <s v="Māori"/>
    <s v="Biguanides"/>
    <x v="0"/>
    <d v="2014-11-14T00:00:00"/>
    <s v="Biguanides-&gt;Insulin isophane"/>
  </r>
  <r>
    <s v="FzWkiqPlado"/>
    <x v="19"/>
    <s v="Māori"/>
    <s v="Biguanides"/>
    <x v="0"/>
    <d v="2015-04-01T00:00:00"/>
    <s v="Biguanides"/>
  </r>
  <r>
    <s v="G50imXx2No6"/>
    <x v="19"/>
    <s v="Other"/>
    <s v="Biguanides"/>
    <x v="0"/>
    <d v="2021-12-13T00:00:00"/>
    <s v="Biguanides"/>
  </r>
  <r>
    <s v="8.a3UJ26rwU"/>
    <x v="19"/>
    <s v="Māori"/>
    <s v="Biguanides"/>
    <x v="0"/>
    <d v="2017-10-03T00:00:00"/>
    <s v="Biguanides-&gt;Biguanides|SGLT-2 inhibitors-&gt;DPP-4 inhibitors|SGLT-2 inhibitors-&gt;Biguanides|DPP-4 inhibitors|SGLT-2 inhibitors"/>
  </r>
  <r>
    <s v="CU5i/K65VNc"/>
    <x v="19"/>
    <s v="Asian"/>
    <s v="Biguanides|Insulin aspart|Insulin isophane"/>
    <x v="0"/>
    <d v="2013-12-16T00:00:00"/>
    <s v="Biguanides|Insulin aspart|Insulin isophane-&gt;Insulin aspart|Insulin isophane-&gt;Insulin aspart"/>
  </r>
  <r>
    <s v="cYnHPSVNki."/>
    <x v="19"/>
    <s v="Pacific peoples"/>
    <s v="Biguanides|DPP-4 inhibitors"/>
    <x v="0"/>
    <d v="2024-02-05T00:00:00"/>
    <s v="Biguanides|DPP-4 inhibitors-&gt;DPP-4 inhibitors-&gt;Biguanides|Insulin isophane-&gt;Biguanides|DPP-4 inhibitors|Insulin glargine"/>
  </r>
  <r>
    <s v="cNpxU2oOAUg"/>
    <x v="19"/>
    <s v="Māori"/>
    <s v="Biguanides"/>
    <x v="0"/>
    <d v="2024-05-24T00:00:00"/>
    <s v="Biguanides"/>
  </r>
  <r>
    <s v="CDj0wnC9byA"/>
    <x v="19"/>
    <s v="Pacific peoples"/>
    <s v="Biguanides|Insulin isophane"/>
    <x v="0"/>
    <d v="2017-09-18T00:00:00"/>
    <s v="Biguanides|Insulin isophane-&gt;Insulin aspart|Insulin glargine-&gt;Insulin glargine|Insulin lispro-&gt;Insulin glargine-&gt;Insulin lispro"/>
  </r>
  <r>
    <s v="JYEOIg6un2s"/>
    <x v="19"/>
    <s v="Other"/>
    <s v="Sulfonylureas"/>
    <x v="0"/>
    <d v="2024-04-19T00:00:00"/>
    <s v="Sulfonylureas"/>
  </r>
  <r>
    <s v="k9YwIvCSaHE"/>
    <x v="19"/>
    <s v="Asian"/>
    <s v="Biguanides"/>
    <x v="0"/>
    <d v="2023-12-14T00:00:00"/>
    <s v="Biguanides"/>
  </r>
  <r>
    <s v="NczDq5J4kHU"/>
    <x v="19"/>
    <s v="Pacific peoples"/>
    <s v="Biguanides|Sulfonylureas"/>
    <x v="0"/>
    <d v="2013-05-27T00:00:00"/>
    <s v="Biguanides|Sulfonylureas-&gt;Sulfonylureas-&gt;Biguanides|SGLT-2 inhibitors-&gt;DPP-4 inhibitors|SGLT-2 inhibitors-&gt;DPP-4 inhibitors-&gt;DPP-4 inhibitors|SGLT-2 inhibitors|Sulfonylureas-&gt;DPP-4 inhibitors|Sulfonylureas-&gt;DPP-4 inhibitors|Insulin glargine|SGLT-2 inhibitors|Sulfonylureas-&gt;DPP-4 inhibitors|Insulin glargine-&gt;DPP-4 inhibitors|Insulin glargine|SGLT-2 inhibitors-&gt;Insulin glargine"/>
  </r>
  <r>
    <s v="NCq5ARJ/zNo"/>
    <x v="19"/>
    <s v="Other"/>
    <s v="Biguanides"/>
    <x v="0"/>
    <d v="2017-06-08T00:00:00"/>
    <s v="Biguanides"/>
  </r>
  <r>
    <s v="neMIWTVenxM"/>
    <x v="19"/>
    <s v="Māori"/>
    <s v="Biguanides"/>
    <x v="0"/>
    <d v="2017-11-09T00:00:00"/>
    <s v="Biguanides-&gt;DPP-4 inhibitors-&gt;GLP-1 agonists-&gt;Insulin isophane-&gt;Insulin aspart-&gt;Insulin aspart|Insulin isophane-&gt;Insulin glargine"/>
  </r>
  <r>
    <s v="n38P2GBab0."/>
    <x v="19"/>
    <s v="Pacific peoples"/>
    <s v="Biguanides"/>
    <x v="0"/>
    <d v="2021-07-06T00:00:00"/>
    <s v="Biguanides-&gt;DPP-4 inhibitors"/>
  </r>
  <r>
    <s v="N03s6fnfuBI"/>
    <x v="19"/>
    <s v="Other"/>
    <s v="Biguanides"/>
    <x v="0"/>
    <d v="2016-01-07T00:00:00"/>
    <s v="Biguanides"/>
  </r>
  <r>
    <s v="nOB.5aWlcz6"/>
    <x v="19"/>
    <s v="Māori"/>
    <s v="Biguanides"/>
    <x v="0"/>
    <d v="2015-06-11T00:00:00"/>
    <s v="Biguanides-&gt;SGLT-2 inhibitors-&gt;Biguanides|DPP-4 inhibitors|SGLT-2 inhibitors"/>
  </r>
  <r>
    <s v="xeNoGEyKIIw"/>
    <x v="19"/>
    <s v="Asian"/>
    <s v="Biguanides"/>
    <x v="0"/>
    <d v="2024-01-22T00:00:00"/>
    <s v="Biguanides"/>
  </r>
  <r>
    <s v="RtB0jwgzSwU"/>
    <x v="19"/>
    <s v="Pacific peoples"/>
    <s v="Biguanides"/>
    <x v="0"/>
    <d v="2018-12-07T00:00:00"/>
    <s v="Biguanides-&gt;Biguanides|DPP-4 inhibitors"/>
  </r>
  <r>
    <s v="RIAg8kEC8Bc"/>
    <x v="19"/>
    <s v="Māori"/>
    <s v="DPP-4 inhibitors"/>
    <x v="0"/>
    <d v="2024-02-20T00:00:00"/>
    <s v="DPP-4 inhibitors-&gt;DPP-4 inhibitors|SGLT-2 inhibitors"/>
  </r>
  <r>
    <s v="RdvJN4WbJsI"/>
    <x v="19"/>
    <s v="Pacific peoples"/>
    <s v="Biguanides"/>
    <x v="0"/>
    <d v="2020-04-17T00:00:00"/>
    <s v="Biguanides"/>
  </r>
  <r>
    <s v="NUG1svVpHq."/>
    <x v="19"/>
    <s v="Māori"/>
    <s v="Biguanides"/>
    <x v="0"/>
    <d v="2025-09-16T00:00:00"/>
    <s v="Biguanides"/>
  </r>
  <r>
    <s v="nUhxGC21aFA"/>
    <x v="19"/>
    <s v="Other"/>
    <s v="Biguanides"/>
    <x v="0"/>
    <d v="2025-03-20T00:00:00"/>
    <s v="Biguanides"/>
  </r>
  <r>
    <s v="nU4eJ70fiAw"/>
    <x v="19"/>
    <s v="Māori"/>
    <s v="Biguanides"/>
    <x v="0"/>
    <d v="2025-05-14T00:00:00"/>
    <s v="Biguanides"/>
  </r>
  <r>
    <s v="Nt6VKZEMb9s"/>
    <x v="19"/>
    <s v="Māori"/>
    <s v="Biguanides|Insulin isophane"/>
    <x v="0"/>
    <d v="2016-10-17T00:00:00"/>
    <s v="Biguanides|Insulin isophane-&gt;Insulin isophane"/>
  </r>
  <r>
    <s v="NXYaZNa.dm6"/>
    <x v="19"/>
    <s v="Other"/>
    <s v="Biguanides"/>
    <x v="0"/>
    <d v="2016-10-20T00:00:00"/>
    <s v="Biguanides"/>
  </r>
  <r>
    <s v="RC4NIOr0V96"/>
    <x v="19"/>
    <s v="Pacific peoples"/>
    <s v="DPP-4 inhibitors|Sulfonylureas"/>
    <x v="0"/>
    <d v="2025-10-28T00:00:00"/>
    <s v="DPP-4 inhibitors|Sulfonylureas-&gt;Sulfonylureas"/>
  </r>
  <r>
    <s v="rbfVDO517gc"/>
    <x v="19"/>
    <s v="Other"/>
    <s v="Biguanides"/>
    <x v="0"/>
    <d v="2024-10-04T00:00:00"/>
    <s v="Biguanides"/>
  </r>
  <r>
    <s v="RD8D4T2G5u."/>
    <x v="19"/>
    <s v="Māori"/>
    <s v="Biguanides"/>
    <x v="0"/>
    <d v="2025-06-23T00:00:00"/>
    <s v="Biguanides"/>
  </r>
  <r>
    <s v="LqIfChGcJ/g"/>
    <x v="19"/>
    <s v="Asian"/>
    <s v="Biguanides"/>
    <x v="0"/>
    <d v="2024-03-26T00:00:00"/>
    <s v="Biguanides"/>
  </r>
  <r>
    <s v="loEdfpAMIUo"/>
    <x v="19"/>
    <s v="Other"/>
    <s v="Insulin isophane"/>
    <x v="1"/>
    <d v="2016-02-11T00:00:00"/>
    <s v="Insulin isophane-&gt;Biguanides|Insulin isophane"/>
  </r>
  <r>
    <s v="LdbJxzhKSEk"/>
    <x v="19"/>
    <s v="Māori"/>
    <s v="Biguanides"/>
    <x v="0"/>
    <d v="2022-06-08T00:00:00"/>
    <s v="Biguanides"/>
  </r>
  <r>
    <s v="iGBNzaFZm56"/>
    <x v="19"/>
    <s v="Other"/>
    <s v="Biguanides"/>
    <x v="0"/>
    <d v="2014-04-16T00:00:00"/>
    <s v="Biguanides"/>
  </r>
  <r>
    <s v="LeHEHQecCjg"/>
    <x v="19"/>
    <s v="Other"/>
    <s v="Biguanides"/>
    <x v="0"/>
    <d v="2024-06-11T00:00:00"/>
    <s v="Biguanides"/>
  </r>
  <r>
    <s v="I/MF0Px9EA."/>
    <x v="19"/>
    <s v="Māori"/>
    <s v="Biguanides"/>
    <x v="0"/>
    <d v="2023-08-24T00:00:00"/>
    <s v="Biguanides"/>
  </r>
  <r>
    <s v="I8jbbVcQjS6"/>
    <x v="19"/>
    <s v="Māori"/>
    <s v="Biguanides"/>
    <x v="0"/>
    <d v="2021-08-12T00:00:00"/>
    <s v="Biguanides-&gt;GLP-1 agonists-&gt;Biguanides|GLP-1 agonists-&gt;Biguanides|GLP-1 agonists|Thiazolidinedione-&gt;Insulin aspart-&gt;Biguanides|GLP-1 agonists|Insulin aspart|Thiazolidinedione"/>
  </r>
  <r>
    <s v="I9PZZjb79.."/>
    <x v="19"/>
    <s v="Pacific peoples"/>
    <s v="Biguanides"/>
    <x v="0"/>
    <d v="2012-01-26T00:00:00"/>
    <s v="Biguanides"/>
  </r>
  <r>
    <s v="ayiOebcdiRU"/>
    <x v="19"/>
    <s v="Other"/>
    <s v="Biguanides"/>
    <x v="0"/>
    <d v="2018-04-18T00:00:00"/>
    <s v="Biguanides"/>
  </r>
  <r>
    <s v="B5WjSW5wUC."/>
    <x v="19"/>
    <s v="Māori"/>
    <s v="Biguanides"/>
    <x v="0"/>
    <d v="2025-02-10T00:00:00"/>
    <s v="Biguanides-&gt;Biguanides|DPP-4 inhibitors-&gt;DPP-4 inhibitors"/>
  </r>
  <r>
    <s v="ErEjdL/dt8w"/>
    <x v="19"/>
    <s v="Māori"/>
    <s v="Biguanides"/>
    <x v="0"/>
    <d v="2022-10-17T00:00:00"/>
    <s v="Biguanides"/>
  </r>
  <r>
    <s v="HrZyxTzPUMo"/>
    <x v="19"/>
    <s v="Māori"/>
    <s v="Biguanides"/>
    <x v="0"/>
    <d v="2025-08-03T00:00:00"/>
    <s v="Biguanides-&gt;DPP-4 inhibitors"/>
  </r>
  <r>
    <s v="HPhgcR.E0yM"/>
    <x v="19"/>
    <s v="Other"/>
    <s v="Biguanides"/>
    <x v="0"/>
    <d v="2012-10-12T00:00:00"/>
    <s v="Biguanides"/>
  </r>
  <r>
    <s v="ei32i/7lTO."/>
    <x v="19"/>
    <s v="Asian"/>
    <s v="Biguanides"/>
    <x v="0"/>
    <d v="2025-12-09T00:00:00"/>
    <s v="Biguanides"/>
  </r>
  <r>
    <s v="AiQz8cKsVmw"/>
    <x v="19"/>
    <s v="Pacific peoples"/>
    <s v="Biguanides"/>
    <x v="0"/>
    <d v="2025-01-31T00:00:00"/>
    <s v="Biguanides"/>
  </r>
  <r>
    <s v="AJ9UA5vBR3Y"/>
    <x v="19"/>
    <s v="Other"/>
    <s v="Biguanides"/>
    <x v="0"/>
    <d v="2025-11-28T00:00:00"/>
    <s v="Biguanides"/>
  </r>
  <r>
    <s v="akNLC2Yb7LQ"/>
    <x v="19"/>
    <s v="Māori"/>
    <s v="Biguanides"/>
    <x v="0"/>
    <d v="2025-08-14T00:00:00"/>
    <s v="Biguanides"/>
  </r>
  <r>
    <s v="AhAw/tDPtKU"/>
    <x v="19"/>
    <s v="Māori"/>
    <s v="Biguanides"/>
    <x v="0"/>
    <d v="2019-08-02T00:00:00"/>
    <s v="Biguanides"/>
  </r>
  <r>
    <s v="ANEDp8SAcIU"/>
    <x v="19"/>
    <s v="Māori"/>
    <s v="Biguanides"/>
    <x v="0"/>
    <d v="2017-04-04T00:00:00"/>
    <s v="Biguanides"/>
  </r>
  <r>
    <s v="AVKuVp13xNE"/>
    <x v="19"/>
    <s v="Pacific peoples"/>
    <s v="Biguanides"/>
    <x v="0"/>
    <d v="2021-05-31T00:00:00"/>
    <s v="Biguanides"/>
  </r>
  <r>
    <s v="3SuMxH7PuSw"/>
    <x v="19"/>
    <s v="Pacific peoples"/>
    <s v="Biguanides"/>
    <x v="0"/>
    <d v="2024-01-30T00:00:00"/>
    <s v="Biguanides"/>
  </r>
  <r>
    <s v="3WImk7655dw"/>
    <x v="19"/>
    <s v="Other"/>
    <s v="Biguanides"/>
    <x v="0"/>
    <d v="2022-08-30T00:00:00"/>
    <s v="Biguanides"/>
  </r>
  <r>
    <s v="4nAjWrp9NGM"/>
    <x v="19"/>
    <s v="Māori"/>
    <s v="Biguanides"/>
    <x v="0"/>
    <d v="2016-05-09T00:00:00"/>
    <s v="Biguanides"/>
  </r>
  <r>
    <s v="4pNMJZB3t2A"/>
    <x v="19"/>
    <s v="Other"/>
    <s v="Biguanides"/>
    <x v="0"/>
    <d v="2020-09-02T00:00:00"/>
    <s v="Biguanides"/>
  </r>
  <r>
    <s v="MSI3GHL7d/M"/>
    <x v="19"/>
    <s v="Other"/>
    <s v="Biguanides"/>
    <x v="0"/>
    <d v="2011-03-16T00:00:00"/>
    <s v="Biguanides"/>
  </r>
  <r>
    <s v="pwTc9evi5V."/>
    <x v="19"/>
    <s v="Pacific peoples"/>
    <s v="Biguanides"/>
    <x v="0"/>
    <d v="2012-09-03T00:00:00"/>
    <s v="Biguanides"/>
  </r>
  <r>
    <s v="Q4f6/XXUTdk"/>
    <x v="19"/>
    <s v="Other"/>
    <s v="Biguanides"/>
    <x v="0"/>
    <d v="2025-07-08T00:00:00"/>
    <s v="Biguanides"/>
  </r>
  <r>
    <s v="3MXpI/E0C7o"/>
    <x v="19"/>
    <s v="Other"/>
    <s v="Biguanides"/>
    <x v="0"/>
    <d v="2018-08-03T00:00:00"/>
    <s v="Biguanides-&gt;Biguanides|Sulfonylureas-&gt;DPP-4 inhibitors-&gt;Biguanides|DPP-4 inhibitors-&gt;Sulfonylureas-&gt;Insulin glargine-&gt;Biguanides|DPP-4 inhibitors|Insulin glargine-&gt;Insulin aspart-&gt;Biguanides|DPP-4 inhibitors|Insulin aspart-&gt;SGLT-2 inhibitors-&gt;Biguanides|DPP-4 inhibitors|Insulin aspart|SGLT-2 inhibitors-&gt;Biguanides|DPP-4 inhibitors|SGLT-2 inhibitors-&gt;GLP-1 agonists-&gt;Biguanides|GLP-1 agonists|Insulin aspart-&gt;Biguanides|GLP-1 agonists-&gt;GLP-1 agonists|Insulin aspart-&gt;Biguanides|DPP-4 inhibitors|GLP-1 agonists|Insulin aspart-&gt;Biguanides|DPP-4 inhibitors|GLP-1 agonists-&gt;DPP-4 inhibitors|Sulfonylureas"/>
  </r>
  <r>
    <s v="qoTYeFp8FjI"/>
    <x v="19"/>
    <s v="Other"/>
    <s v="Biguanides"/>
    <x v="0"/>
    <d v="2024-08-19T00:00:00"/>
    <s v="Biguanides"/>
  </r>
  <r>
    <s v="Qp2PzfiJhpQ"/>
    <x v="19"/>
    <s v="Pacific peoples"/>
    <s v="Biguanides"/>
    <x v="0"/>
    <d v="2012-02-17T00:00:00"/>
    <s v="Biguanides"/>
  </r>
  <r>
    <s v="QCaomvWdHuI"/>
    <x v="19"/>
    <s v="Other"/>
    <s v="Biguanides"/>
    <x v="0"/>
    <d v="2011-12-14T00:00:00"/>
    <s v="Biguanides"/>
  </r>
  <r>
    <s v="QfDxi003MGE"/>
    <x v="19"/>
    <s v="Pacific peoples"/>
    <s v="Insulin aspart|Insulin glargine"/>
    <x v="1"/>
    <d v="2016-09-04T00:00:00"/>
    <s v="Insulin aspart|Insulin glargine-&gt;Insulin glargine-&gt;Insulin aspart-&gt;SGLT-2 inhibitors-&gt;Insulin aspart|Insulin isophane"/>
  </r>
  <r>
    <s v="t2LIJ19eAFM"/>
    <x v="19"/>
    <s v="Pacific peoples"/>
    <s v="Biguanides"/>
    <x v="0"/>
    <d v="2024-08-15T00:00:00"/>
    <s v="Biguanides"/>
  </r>
  <r>
    <s v="PZyaCL9fhP."/>
    <x v="19"/>
    <s v="Māori"/>
    <s v="Biguanides"/>
    <x v="0"/>
    <d v="2019-03-25T00:00:00"/>
    <s v="Biguanides"/>
  </r>
  <r>
    <s v="t.F.X4lTn6g"/>
    <x v="19"/>
    <s v="Māori"/>
    <s v="Biguanides"/>
    <x v="0"/>
    <d v="2023-04-24T00:00:00"/>
    <s v="Biguanides"/>
  </r>
  <r>
    <s v="pt8Skh.dvYM"/>
    <x v="19"/>
    <s v="Other"/>
    <s v="Biguanides"/>
    <x v="0"/>
    <d v="2012-12-07T00:00:00"/>
    <s v="Biguanides"/>
  </r>
  <r>
    <s v="PAmLk1b4TKs"/>
    <x v="19"/>
    <s v="Other"/>
    <s v="Biguanides"/>
    <x v="0"/>
    <d v="2025-08-29T00:00:00"/>
    <s v="Biguanides"/>
  </r>
  <r>
    <s v="P7D/BP2R2NU"/>
    <x v="19"/>
    <s v="Pacific peoples"/>
    <s v="Biguanides"/>
    <x v="0"/>
    <d v="2024-11-20T00:00:00"/>
    <s v="Biguanides"/>
  </r>
  <r>
    <s v="p4OtypjGC1."/>
    <x v="19"/>
    <s v="Other"/>
    <s v="Biguanides"/>
    <x v="0"/>
    <d v="2013-04-26T00:00:00"/>
    <s v="Biguanides"/>
  </r>
  <r>
    <s v="PGx4Q0tOsIw"/>
    <x v="19"/>
    <s v="Māori"/>
    <s v="Biguanides"/>
    <x v="0"/>
    <d v="2019-04-04T00:00:00"/>
    <s v="Biguanides"/>
  </r>
  <r>
    <s v="pHv/2J2Ztzc"/>
    <x v="19"/>
    <s v="Asian"/>
    <s v="Biguanides"/>
    <x v="0"/>
    <d v="2024-05-16T00:00:00"/>
    <s v="Biguanides"/>
  </r>
  <r>
    <s v="PhbgUDcqQu6"/>
    <x v="19"/>
    <s v="Pacific peoples"/>
    <s v="Biguanides"/>
    <x v="0"/>
    <d v="2023-06-21T00:00:00"/>
    <s v="Biguanides-&gt;Insulin isophane|Insulin lispro"/>
  </r>
  <r>
    <s v="wroPtTh2jPc"/>
    <x v="19"/>
    <s v="Other"/>
    <s v="Biguanides"/>
    <x v="0"/>
    <d v="2012-12-14T00:00:00"/>
    <s v="Biguanides"/>
  </r>
  <r>
    <s v="X0zVGENFTc2"/>
    <x v="19"/>
    <s v="Other"/>
    <s v="Biguanides"/>
    <x v="0"/>
    <d v="2024-04-24T00:00:00"/>
    <s v="Biguanides"/>
  </r>
  <r>
    <s v="wxyK9w37M7I"/>
    <x v="19"/>
    <s v="Other"/>
    <s v="Biguanides"/>
    <x v="0"/>
    <d v="2024-07-12T00:00:00"/>
    <s v="Biguanides"/>
  </r>
  <r>
    <s v="wjdQwPMWbOA"/>
    <x v="19"/>
    <s v="Māori"/>
    <s v="Biguanides"/>
    <x v="0"/>
    <d v="2022-09-28T00:00:00"/>
    <s v="Biguanides"/>
  </r>
  <r>
    <s v="WLJnyVj/D3w"/>
    <x v="19"/>
    <s v="Asian"/>
    <s v="Biguanides"/>
    <x v="0"/>
    <d v="2016-01-20T00:00:00"/>
    <s v="Biguanides"/>
  </r>
  <r>
    <s v="WeyRlmVQQhI"/>
    <x v="19"/>
    <s v="Other"/>
    <s v="Biguanides"/>
    <x v="0"/>
    <d v="2023-10-26T00:00:00"/>
    <s v="Biguanides"/>
  </r>
  <r>
    <s v="94lxtwopLW."/>
    <x v="19"/>
    <s v="Asian"/>
    <s v="Biguanides"/>
    <x v="0"/>
    <d v="2025-12-05T00:00:00"/>
    <s v="Biguanides"/>
  </r>
  <r>
    <s v="8vq88BVQks6"/>
    <x v="19"/>
    <s v="Other"/>
    <s v="Biguanides"/>
    <x v="0"/>
    <d v="2024-02-21T00:00:00"/>
    <s v="Biguanides-&gt;Biguanides|SGLT-2 inhibitors-&gt;SGLT-2 inhibitors"/>
  </r>
  <r>
    <s v="2rLcx/CS71."/>
    <x v="19"/>
    <s v="Other"/>
    <s v="Biguanides"/>
    <x v="0"/>
    <d v="2014-11-28T00:00:00"/>
    <s v="Biguanides"/>
  </r>
  <r>
    <s v="2KnjPR97htQ"/>
    <x v="19"/>
    <s v="Other"/>
    <s v="Biguanides"/>
    <x v="0"/>
    <d v="2019-06-12T00:00:00"/>
    <s v="Biguanides"/>
  </r>
  <r>
    <s v="1WtKV9/rm.g"/>
    <x v="19"/>
    <s v="Asian"/>
    <s v="Biguanides"/>
    <x v="0"/>
    <d v="2011-08-03T00:00:00"/>
    <s v="Biguanides-&gt;Biguanides|Sulfonylureas-&gt;Biguanides|Insulin aspart|Sulfonylureas-&gt;Insulin aspart-&gt;Biguanides|DPP-4 inhibitors|Sulfonylureas-&gt;DPP-4 inhibitors-&gt;Sulfonylureas-&gt;DPP-4 inhibitors|Sulfonylureas-&gt;DPP-4 inhibitors|SGLT-2 inhibitors|Sulfonylureas-&gt;DPP-4 inhibitors|SGLT-2 inhibitors-&gt;SGLT-2 inhibitors"/>
  </r>
  <r>
    <s v="zR7uR8qkhJY"/>
    <x v="19"/>
    <s v="Māori"/>
    <s v="Biguanides"/>
    <x v="0"/>
    <d v="2023-03-22T00:00:00"/>
    <s v="Biguanides"/>
  </r>
  <r>
    <s v="ZuPAGRPxVm2"/>
    <x v="19"/>
    <s v="Other"/>
    <s v="Biguanides"/>
    <x v="0"/>
    <d v="2012-10-30T00:00:00"/>
    <s v="Biguanides-&gt;Insulin isophane-&gt;Biguanides|Insulin isophane-&gt;Biguanides|Insulin aspart-&gt;Insulin aspart-&gt;DPP-4 inhibitors|Insulin aspart-&gt;Biguanides|DPP-4 inhibitors|GLP-1 agonists|Insulin aspart-&gt;Biguanides|GLP-1 agonists|Insulin aspart-&gt;GLP-1 agonists|Insulin aspart"/>
  </r>
  <r>
    <s v="zVZICrM.FgU"/>
    <x v="19"/>
    <s v="Māori"/>
    <s v="Biguanides"/>
    <x v="0"/>
    <d v="2024-11-29T00:00:00"/>
    <s v="Biguanides"/>
  </r>
  <r>
    <s v="znMHhVLweFQ"/>
    <x v="19"/>
    <s v="Other"/>
    <s v="Biguanides"/>
    <x v="0"/>
    <d v="2014-06-02T00:00:00"/>
    <s v="Biguanides-&gt;Sulfonylureas-&gt;Insulin glargine-&gt;Insulin glargine|Insulin glulisine-&gt;Insulin glulisine-&gt;Insulin aspart"/>
  </r>
  <r>
    <s v="zLQKEx09lNU"/>
    <x v="19"/>
    <s v="Māori"/>
    <s v="Biguanides"/>
    <x v="0"/>
    <d v="2019-06-11T00:00:00"/>
    <s v="Biguanides-&gt;Sulfonylureas-&gt;Biguanides|Sulfonylureas-&gt;Biguanides|Insulin glargine-&gt;Insulin glargine-&gt;SGLT-2 inhibitors-&gt;Biguanides|Insulin glargine|SGLT-2 inhibitors-&gt;Biguanides|GLP-1 agonists|Insulin glargine-&gt;Insulin glargine|SGLT-2 inhibitors-&gt;Biguanides|Insulin glargine|Sulfonylureas-&gt;DPP-4 inhibitors|Insulin glargine"/>
  </r>
  <r>
    <s v="ZhzGzprSSeQ"/>
    <x v="19"/>
    <s v="Other"/>
    <s v="Biguanides"/>
    <x v="0"/>
    <d v="2017-08-14T00:00:00"/>
    <s v="Biguanides"/>
  </r>
  <r>
    <s v="w.NnXOdS3Lk"/>
    <x v="19"/>
    <s v="Other"/>
    <s v="Biguanides"/>
    <x v="0"/>
    <d v="2022-03-24T00:00:00"/>
    <s v="Biguanides"/>
  </r>
  <r>
    <s v="x5AEFNp6mkY"/>
    <x v="19"/>
    <s v="Māori"/>
    <s v="Biguanides"/>
    <x v="0"/>
    <d v="2016-11-30T00:00:00"/>
    <s v="Biguanides"/>
  </r>
  <r>
    <s v="voE5nZTLVdE"/>
    <x v="19"/>
    <s v="Māori"/>
    <s v="Biguanides"/>
    <x v="0"/>
    <d v="2025-03-03T00:00:00"/>
    <s v="Biguanides"/>
  </r>
  <r>
    <s v="cs2P8QH5syE"/>
    <x v="19"/>
    <s v="Māori"/>
    <s v="Biguanides|Insulin glargine|Sulfonylureas"/>
    <x v="0"/>
    <d v="2015-01-20T00:00:00"/>
    <s v="Biguanides|Insulin glargine|Sulfonylureas-&gt;Insulin glargine-&gt;Insulin glargine|Insulin glulisine-&gt;Insulin glulisine-&gt;Biguanides-&gt;Biguanides|Insulin glargine|Insulin glulisine-&gt;Biguanides|Insulin glargine-&gt;Biguanides|Insulin glulisine"/>
  </r>
  <r>
    <s v="CohZYPHSSl."/>
    <x v="19"/>
    <s v="Other"/>
    <s v="Biguanides"/>
    <x v="0"/>
    <d v="2024-08-01T00:00:00"/>
    <s v="Biguanides"/>
  </r>
  <r>
    <s v="CoZ5BzYiWjc"/>
    <x v="19"/>
    <s v="Māori"/>
    <s v="Biguanides"/>
    <x v="0"/>
    <d v="2013-02-27T00:00:00"/>
    <s v="Biguanides"/>
  </r>
  <r>
    <s v="CnHvEoYY0eE"/>
    <x v="19"/>
    <s v="Other"/>
    <s v="Biguanides"/>
    <x v="0"/>
    <d v="2021-04-09T00:00:00"/>
    <s v="Biguanides"/>
  </r>
  <r>
    <s v="FvTZv3t3mzA"/>
    <x v="19"/>
    <s v="Other"/>
    <s v="Biguanides"/>
    <x v="0"/>
    <d v="2025-08-12T00:00:00"/>
    <s v="Biguanides"/>
  </r>
  <r>
    <s v="fz533HkHhVo"/>
    <x v="19"/>
    <s v="Other"/>
    <s v="Biguanides"/>
    <x v="0"/>
    <d v="2011-12-15T00:00:00"/>
    <s v="Biguanides"/>
  </r>
  <r>
    <s v="fWurprNh.wA"/>
    <x v="19"/>
    <s v="Māori"/>
    <s v="Insulin glargine"/>
    <x v="1"/>
    <d v="2019-04-26T00:00:00"/>
    <s v="Insulin glargine-&gt;Insulin aspart-&gt;Insulin aspart|Insulin glargine-&gt;Biguanides-&gt;Biguanides|Insulin aspart|Insulin glargine-&gt;Insulin isophane-&gt;Biguanides|Insulin aspart"/>
  </r>
  <r>
    <s v="G06EeeySNN2"/>
    <x v="19"/>
    <s v="Other"/>
    <s v="Biguanides"/>
    <x v="0"/>
    <d v="2013-02-18T00:00:00"/>
    <s v="Biguanides"/>
  </r>
  <r>
    <s v="G1xC16h3sNE"/>
    <x v="19"/>
    <s v="Other"/>
    <s v="Biguanides|Insulin glargine"/>
    <x v="0"/>
    <d v="2015-11-09T00:00:00"/>
    <s v="Biguanides|Insulin glargine-&gt;Insulin glargine-&gt;Biguanides-&gt;Insulin aspart|Insulin glargine-&gt;Biguanides|Insulin aspart|Insulin glargine-&gt;SGLT-2 inhibitors-&gt;DPP-4 inhibitors|Insulin aspart|Insulin glargine-&gt;DPP-4 inhibitors|Insulin aspart|Insulin glargine|SGLT-2 inhibitors-&gt;GLP-1 agonists-&gt;Biguanides|DPP-4 inhibitors|Insulin aspart|Insulin glargine|SGLT-2 inhibitors-&gt;DPP-4 inhibitors|GLP-1 agonists|Insulin aspart|Insulin glargine-&gt;GLP-1 agonists|Insulin aspart|Insulin glargine-&gt;Biguanides|GLP-1 agonists|Insulin aspart|Insulin glargine-&gt;GLP-1 agonists|Insulin glargine-&gt;Insulin aspart"/>
  </r>
  <r>
    <s v="gjILHgIunxE"/>
    <x v="19"/>
    <s v="Māori"/>
    <s v="Biguanides"/>
    <x v="0"/>
    <d v="2012-11-15T00:00:00"/>
    <s v="Biguanides"/>
  </r>
  <r>
    <s v="niBI2viKJto"/>
    <x v="19"/>
    <s v="Pacific peoples"/>
    <s v="Biguanides"/>
    <x v="0"/>
    <d v="2015-01-22T00:00:00"/>
    <s v="Biguanides-&gt;Biguanides|Sulfonylureas-&gt;Biguanides|DPP-4 inhibitors|SGLT-2 inhibitors|Sulfonylureas"/>
  </r>
  <r>
    <s v="KcsGReWyaOc"/>
    <x v="19"/>
    <s v="Māori"/>
    <s v="Biguanides"/>
    <x v="0"/>
    <d v="2022-01-10T00:00:00"/>
    <s v="Biguanides"/>
  </r>
  <r>
    <s v="KbOyiqMwLGw"/>
    <x v="19"/>
    <s v="Other"/>
    <s v="Biguanides"/>
    <x v="0"/>
    <d v="2018-03-08T00:00:00"/>
    <s v="Biguanides"/>
  </r>
  <r>
    <s v="K9W/daSvUR."/>
    <x v="19"/>
    <s v="Other"/>
    <s v="Biguanides"/>
    <x v="0"/>
    <d v="2014-09-10T00:00:00"/>
    <s v="Biguanides"/>
  </r>
  <r>
    <s v="JYZsPCyUUjA"/>
    <x v="19"/>
    <s v="Other"/>
    <s v="Biguanides"/>
    <x v="0"/>
    <d v="2015-08-27T00:00:00"/>
    <s v="Biguanides"/>
  </r>
  <r>
    <s v="k45/6OiIkGM"/>
    <x v="19"/>
    <s v="Māori"/>
    <s v="Biguanides"/>
    <x v="0"/>
    <d v="2024-01-31T00:00:00"/>
    <s v="Biguanides"/>
  </r>
  <r>
    <s v="juP5Pjzk2YM"/>
    <x v="19"/>
    <s v="Other"/>
    <s v="Biguanides"/>
    <x v="0"/>
    <d v="2025-11-26T00:00:00"/>
    <s v="Biguanides"/>
  </r>
  <r>
    <s v="jvPHTSUyyCM"/>
    <x v="19"/>
    <s v="Other"/>
    <s v="Biguanides"/>
    <x v="0"/>
    <d v="2021-10-06T00:00:00"/>
    <s v="Biguanides"/>
  </r>
  <r>
    <s v="jNI/B/ccKGA"/>
    <x v="19"/>
    <s v="Māori"/>
    <s v="Biguanides"/>
    <x v="0"/>
    <d v="2013-12-31T00:00:00"/>
    <s v="Biguanides"/>
  </r>
  <r>
    <s v="GO.u.mIokD."/>
    <x v="19"/>
    <s v="Other"/>
    <s v="Biguanides"/>
    <x v="0"/>
    <d v="2017-10-30T00:00:00"/>
    <s v="Biguanides"/>
  </r>
  <r>
    <s v="0hYbVns9PXM"/>
    <x v="19"/>
    <s v="Other"/>
    <s v="Biguanides"/>
    <x v="0"/>
    <d v="2022-02-15T00:00:00"/>
    <s v="Biguanides-&gt;DPP-4 inhibitors-&gt;Biguanides|GLP-1 agonists-&gt;GLP-1 agonists"/>
  </r>
  <r>
    <s v="0aPijRxPM0s"/>
    <x v="19"/>
    <s v="Other"/>
    <s v="Biguanides"/>
    <x v="0"/>
    <d v="2013-04-27T00:00:00"/>
    <s v="Biguanides"/>
  </r>
  <r>
    <s v="0Zs/cPK8ElA"/>
    <x v="19"/>
    <s v="Māori"/>
    <s v="Biguanides"/>
    <x v="0"/>
    <d v="2023-03-24T00:00:00"/>
    <s v="Biguanides-&gt;DPP-4 inhibitors-&gt;Biguanides|GLP-1 agonists"/>
  </r>
  <r>
    <s v="15JiBkrVAqU"/>
    <x v="19"/>
    <s v="Other"/>
    <s v="Biguanides"/>
    <x v="0"/>
    <d v="2025-08-03T00:00:00"/>
    <s v="Biguanides"/>
  </r>
  <r>
    <s v="yThVAJCNIOk"/>
    <x v="19"/>
    <s v="Pacific peoples"/>
    <s v="Insulin aspart|Insulin isophane"/>
    <x v="1"/>
    <d v="2012-12-02T00:00:00"/>
    <s v="Insulin aspart|Insulin isophane-&gt;Biguanides|Insulin isophane-&gt;Insulin isophane-&gt;Biguanides"/>
  </r>
  <r>
    <s v="yoFvKe3vE/k"/>
    <x v="19"/>
    <s v="Asian"/>
    <s v="Biguanides"/>
    <x v="0"/>
    <d v="2024-09-04T00:00:00"/>
    <s v="Biguanides"/>
  </r>
  <r>
    <s v="7JRyuy0L2NU"/>
    <x v="19"/>
    <s v="Māori"/>
    <s v="Biguanides"/>
    <x v="0"/>
    <d v="2014-09-18T00:00:00"/>
    <s v="Biguanides-&gt;Biguanides|SGLT-2 inhibitors-&gt;SGLT-2 inhibitors-&gt;DPP-4 inhibitors|SGLT-2 inhibitors"/>
  </r>
  <r>
    <s v="7UXPFeIkP8s"/>
    <x v="19"/>
    <s v="Other"/>
    <s v="Biguanides"/>
    <x v="0"/>
    <d v="2025-03-27T00:00:00"/>
    <s v="Biguanides"/>
  </r>
  <r>
    <s v="8.4P.bOgiao"/>
    <x v="19"/>
    <s v="Other"/>
    <s v="Biguanides"/>
    <x v="0"/>
    <d v="2022-11-28T00:00:00"/>
    <s v="Biguanides"/>
  </r>
  <r>
    <s v="8.UKvJwgl7A"/>
    <x v="19"/>
    <s v="Pacific peoples"/>
    <s v="Biguanides"/>
    <x v="0"/>
    <d v="2012-02-10T00:00:00"/>
    <s v="Biguanides"/>
  </r>
  <r>
    <s v="8/tenaBQhak"/>
    <x v="19"/>
    <s v="Other"/>
    <s v="Biguanides"/>
    <x v="0"/>
    <d v="2013-08-13T00:00:00"/>
    <s v="Biguanides"/>
  </r>
  <r>
    <s v="cauCco03bcU"/>
    <x v="19"/>
    <s v="Other"/>
    <s v="Biguanides"/>
    <x v="0"/>
    <d v="2018-02-22T00:00:00"/>
    <s v="Biguanides"/>
  </r>
  <r>
    <s v="C0DF65772nk"/>
    <x v="19"/>
    <s v="Pacific peoples"/>
    <s v="Insulin glargine"/>
    <x v="1"/>
    <d v="2022-11-15T00:00:00"/>
    <s v="Insulin glargine-&gt;Biguanides"/>
  </r>
  <r>
    <s v="8OMSumAEzsg"/>
    <x v="19"/>
    <s v="Māori"/>
    <s v="Biguanides"/>
    <x v="0"/>
    <d v="2016-08-02T00:00:00"/>
    <s v="Biguanides"/>
  </r>
  <r>
    <s v="8l0fRPzJbFw"/>
    <x v="19"/>
    <s v="Other"/>
    <s v="Biguanides"/>
    <x v="0"/>
    <d v="2021-01-15T00:00:00"/>
    <s v="Biguanides"/>
  </r>
  <r>
    <s v="vHhUfkfxj5Y"/>
    <x v="19"/>
    <s v="Māori"/>
    <s v="Biguanides"/>
    <x v="0"/>
    <d v="2022-02-02T00:00:00"/>
    <s v="Biguanides-&gt;GLP-1 agonists-&gt;Biguanides|GLP-1 agonists-&gt;DPP-4 inhibitors|GLP-1 agonists-&gt;Biguanides|Insulin isophane-&gt;Insulin aspart-&gt;Insulin isophane-&gt;Insulin aspart|Insulin isophane"/>
  </r>
  <r>
    <s v="v93i1SKx1u6"/>
    <x v="19"/>
    <s v="Other"/>
    <s v="Biguanides"/>
    <x v="0"/>
    <d v="2017-11-13T00:00:00"/>
    <s v="Biguanides"/>
  </r>
  <r>
    <s v="YIdADKkcp16"/>
    <x v="19"/>
    <s v="Asian"/>
    <s v="Biguanides"/>
    <x v="0"/>
    <d v="2012-09-05T00:00:00"/>
    <s v="Biguanides"/>
  </r>
  <r>
    <s v="uVU.g4KUNU6"/>
    <x v="19"/>
    <s v="Other"/>
    <s v="Biguanides"/>
    <x v="0"/>
    <d v="2016-01-21T00:00:00"/>
    <s v="Biguanides"/>
  </r>
  <r>
    <s v="uypKETDv2bw"/>
    <x v="19"/>
    <s v="Other"/>
    <s v="Biguanides"/>
    <x v="0"/>
    <d v="2016-01-20T00:00:00"/>
    <s v="Biguanides"/>
  </r>
  <r>
    <s v="uNTqbEGRReU"/>
    <x v="19"/>
    <s v="Māori"/>
    <s v="Biguanides"/>
    <x v="0"/>
    <d v="2023-04-11T00:00:00"/>
    <s v="Biguanides"/>
  </r>
  <r>
    <s v="oqwpv02QVL2"/>
    <x v="19"/>
    <s v="Māori"/>
    <s v="Biguanides"/>
    <x v="0"/>
    <d v="2024-12-03T00:00:00"/>
    <s v="Biguanides"/>
  </r>
  <r>
    <s v="oGYjlsQl9wk"/>
    <x v="19"/>
    <s v="Māori"/>
    <s v="Biguanides"/>
    <x v="0"/>
    <d v="2020-10-23T00:00:00"/>
    <s v="Biguanides"/>
  </r>
  <r>
    <s v="OJG0RlAS8SY"/>
    <x v="19"/>
    <s v="Māori"/>
    <s v="Biguanides"/>
    <x v="0"/>
    <d v="2025-05-24T00:00:00"/>
    <s v="Biguanides"/>
  </r>
  <r>
    <s v="l60VtCmedT."/>
    <x v="19"/>
    <s v="Māori"/>
    <s v="Biguanides"/>
    <x v="0"/>
    <d v="2025-08-05T00:00:00"/>
    <s v="Biguanides"/>
  </r>
  <r>
    <s v="O19KsvedjhY"/>
    <x v="19"/>
    <s v="Other"/>
    <s v="Biguanides"/>
    <x v="0"/>
    <d v="2021-01-12T00:00:00"/>
    <s v="Biguanides"/>
  </r>
  <r>
    <s v="D4n0.ai.dho"/>
    <x v="19"/>
    <s v="Māori"/>
    <s v="Biguanides"/>
    <x v="0"/>
    <d v="2011-06-30T00:00:00"/>
    <s v="Biguanides"/>
  </r>
  <r>
    <s v="d9FWfnmWVpc"/>
    <x v="19"/>
    <s v="Other"/>
    <s v="Biguanides"/>
    <x v="0"/>
    <d v="2011-12-01T00:00:00"/>
    <s v="Biguanides"/>
  </r>
  <r>
    <s v="Da0ABlNXBlE"/>
    <x v="19"/>
    <s v="Other"/>
    <s v="Biguanides"/>
    <x v="0"/>
    <d v="2024-11-19T00:00:00"/>
    <s v="Biguanides"/>
  </r>
  <r>
    <s v="AALAdiz7n8g"/>
    <x v="19"/>
    <s v="Other"/>
    <s v="Biguanides"/>
    <x v="0"/>
    <d v="2011-02-23T00:00:00"/>
    <s v="Biguanides"/>
  </r>
  <r>
    <s v="a4tXJkNRfHk"/>
    <x v="19"/>
    <s v="Māori"/>
    <s v="Biguanides"/>
    <x v="0"/>
    <d v="2020-08-22T00:00:00"/>
    <s v="Biguanides"/>
  </r>
  <r>
    <s v="a2gESJ.e9rw"/>
    <x v="19"/>
    <s v="Māori"/>
    <s v="Biguanides"/>
    <x v="0"/>
    <d v="2021-11-03T00:00:00"/>
    <s v="Biguanides"/>
  </r>
  <r>
    <s v="dO3QVHzrYC2"/>
    <x v="19"/>
    <s v="Other"/>
    <s v="Biguanides"/>
    <x v="0"/>
    <d v="2021-05-04T00:00:00"/>
    <s v="Biguanides"/>
  </r>
  <r>
    <s v="DK5ew.oajyY"/>
    <x v="19"/>
    <s v="Pacific peoples"/>
    <s v="Biguanides"/>
    <x v="0"/>
    <d v="2022-07-14T00:00:00"/>
    <s v="Biguanides"/>
  </r>
  <r>
    <s v="Dh88KWzOzI."/>
    <x v="19"/>
    <s v="Asian"/>
    <s v="Biguanides"/>
    <x v="0"/>
    <d v="2016-05-20T00:00:00"/>
    <s v="Biguanides"/>
  </r>
  <r>
    <s v="di50pbu2JzE"/>
    <x v="19"/>
    <s v="Other"/>
    <s v="Biguanides"/>
    <x v="0"/>
    <d v="2021-07-08T00:00:00"/>
    <s v="Biguanides"/>
  </r>
  <r>
    <s v="dEYIZ4WxUy."/>
    <x v="19"/>
    <s v="Māori"/>
    <s v="Biguanides"/>
    <x v="0"/>
    <d v="2016-04-27T00:00:00"/>
    <s v="Biguanides"/>
  </r>
  <r>
    <s v="GSbInWnQG4M"/>
    <x v="19"/>
    <s v="Pacific peoples"/>
    <s v="Biguanides"/>
    <x v="0"/>
    <d v="2018-01-30T00:00:00"/>
    <s v="Biguanides"/>
  </r>
  <r>
    <s v="dW1FGdBVv2Q"/>
    <x v="19"/>
    <s v="Pacific peoples"/>
    <s v="Biguanides"/>
    <x v="0"/>
    <d v="2020-09-01T00:00:00"/>
    <s v="Biguanides"/>
  </r>
  <r>
    <s v="dWe.PgXpiHw"/>
    <x v="19"/>
    <s v="Other"/>
    <s v="SGLT-2 inhibitors"/>
    <x v="0"/>
    <d v="2023-10-04T00:00:00"/>
    <s v="SGLT-2 inhibitors"/>
  </r>
  <r>
    <s v="dVafZhGEYIE"/>
    <x v="19"/>
    <s v="Pacific peoples"/>
    <s v="Biguanides"/>
    <x v="0"/>
    <d v="2021-10-25T00:00:00"/>
    <s v="Biguanides"/>
  </r>
  <r>
    <s v="DtiMrZig46w"/>
    <x v="19"/>
    <s v="Other"/>
    <s v="Biguanides"/>
    <x v="0"/>
    <d v="2012-08-08T00:00:00"/>
    <s v="Biguanides"/>
  </r>
  <r>
    <s v="Hfi2rVSZJk6"/>
    <x v="19"/>
    <s v="Pacific peoples"/>
    <s v="Biguanides"/>
    <x v="0"/>
    <d v="2023-03-30T00:00:00"/>
    <s v="Biguanides-&gt;GLP-1 agonists-&gt;Biguanides|GLP-1 agonists"/>
  </r>
  <r>
    <s v="kTvRsnKdwu6"/>
    <x v="19"/>
    <s v="Māori"/>
    <s v="Biguanides"/>
    <x v="0"/>
    <d v="2017-01-12T00:00:00"/>
    <s v="Biguanides"/>
  </r>
  <r>
    <s v="kpRQZjYr2GY"/>
    <x v="19"/>
    <s v="Asian"/>
    <s v="Biguanides"/>
    <x v="0"/>
    <d v="2020-03-18T00:00:00"/>
    <s v="Biguanides"/>
  </r>
  <r>
    <s v="KRDPvJTO.og"/>
    <x v="19"/>
    <s v="Māori"/>
    <s v="Biguanides"/>
    <x v="0"/>
    <d v="2022-09-08T00:00:00"/>
    <s v="Biguanides"/>
  </r>
  <r>
    <s v="Hmad5vrBtuo"/>
    <x v="19"/>
    <s v="Māori"/>
    <s v="Biguanides"/>
    <x v="0"/>
    <d v="2020-07-03T00:00:00"/>
    <s v="Biguanides"/>
  </r>
  <r>
    <s v="Kg.rK1iRqg."/>
    <x v="19"/>
    <s v="Māori"/>
    <s v="Biguanides"/>
    <x v="0"/>
    <d v="2012-08-15T00:00:00"/>
    <s v="Biguanides"/>
  </r>
  <r>
    <s v="hLVvz8JzcgU"/>
    <x v="19"/>
    <s v="Other"/>
    <s v="Biguanides"/>
    <x v="0"/>
    <d v="2020-11-12T00:00:00"/>
    <s v="Biguanides"/>
  </r>
  <r>
    <s v="HIB55gMP4fY"/>
    <x v="19"/>
    <s v="Pacific peoples"/>
    <s v="Biguanides"/>
    <x v="0"/>
    <d v="2024-01-09T00:00:00"/>
    <s v="Biguanides"/>
  </r>
  <r>
    <s v="mnqrhLqwzPE"/>
    <x v="19"/>
    <s v="Other"/>
    <s v="Biguanides"/>
    <x v="0"/>
    <d v="2013-05-24T00:00:00"/>
    <s v="Biguanides"/>
  </r>
  <r>
    <s v="MG4sILyL9bc"/>
    <x v="19"/>
    <s v="Pacific peoples"/>
    <s v="Biguanides"/>
    <x v="0"/>
    <d v="2014-06-13T00:00:00"/>
    <s v="Biguanides"/>
  </r>
  <r>
    <s v="mJPGMLW/kjg"/>
    <x v="19"/>
    <s v="Other"/>
    <s v="Biguanides"/>
    <x v="0"/>
    <d v="2019-12-06T00:00:00"/>
    <s v="Biguanides"/>
  </r>
  <r>
    <s v="MgZAvJzhfz."/>
    <x v="19"/>
    <s v="Asian"/>
    <s v="Biguanides"/>
    <x v="0"/>
    <d v="2013-07-15T00:00:00"/>
    <s v="Biguanides-&gt;Sulfonylureas-&gt;Biguanides|Sulfonylureas-&gt;Insulin glargine|Sulfonylureas-&gt;Insulin glargine|Insulin glulisine-&gt;Insulin glargine-&gt;Insulin glulisine"/>
  </r>
  <r>
    <s v="3xyyvuuJ2k6"/>
    <x v="19"/>
    <s v="Māori"/>
    <s v="Biguanides"/>
    <x v="0"/>
    <d v="2019-11-13T00:00:00"/>
    <s v="Biguanides"/>
  </r>
  <r>
    <s v="3vPOtf3cWPQ"/>
    <x v="19"/>
    <s v="Māori"/>
    <s v="Biguanides"/>
    <x v="0"/>
    <d v="2024-04-23T00:00:00"/>
    <s v="Biguanides"/>
  </r>
  <r>
    <s v="3MxilB1UDGQ"/>
    <x v="19"/>
    <s v="Other"/>
    <s v="Biguanides"/>
    <x v="0"/>
    <d v="2022-09-21T00:00:00"/>
    <s v="Biguanides"/>
  </r>
  <r>
    <s v="3mY.39dIbME"/>
    <x v="19"/>
    <s v="Asian"/>
    <s v="Biguanides"/>
    <x v="0"/>
    <d v="2025-09-04T00:00:00"/>
    <s v="Biguanides"/>
  </r>
  <r>
    <s v="N4tk1Seyxx."/>
    <x v="19"/>
    <s v="Pacific peoples"/>
    <s v="Biguanides"/>
    <x v="0"/>
    <d v="2017-03-17T00:00:00"/>
    <s v="Biguanides"/>
  </r>
  <r>
    <s v="N0OJbLoxLQs"/>
    <x v="19"/>
    <s v="Other"/>
    <s v="Biguanides"/>
    <x v="0"/>
    <d v="2024-02-08T00:00:00"/>
    <s v="Biguanides"/>
  </r>
  <r>
    <s v="II/Q1IY5p9c"/>
    <x v="19"/>
    <s v="Other"/>
    <s v="Biguanides"/>
    <x v="0"/>
    <d v="2025-09-17T00:00:00"/>
    <s v="Biguanides"/>
  </r>
  <r>
    <s v="fKHvfqKXluc"/>
    <x v="19"/>
    <s v="Pacific peoples"/>
    <s v="Biguanides|Sulfonylureas"/>
    <x v="0"/>
    <d v="2018-07-18T00:00:00"/>
    <s v="Biguanides|Sulfonylureas-&gt;Biguanides-&gt;Biguanides|SGLT-2 inhibitors|Sulfonylureas-&gt;Biguanides|SGLT-2 inhibitors"/>
  </r>
  <r>
    <s v="iMLeIkdPwJg"/>
    <x v="19"/>
    <s v="Other"/>
    <s v="Biguanides"/>
    <x v="0"/>
    <d v="2019-04-09T00:00:00"/>
    <s v="Biguanides"/>
  </r>
  <r>
    <s v="io19RXvzRm6"/>
    <x v="19"/>
    <s v="Other"/>
    <s v="Biguanides"/>
    <x v="0"/>
    <d v="2014-07-25T00:00:00"/>
    <s v="Biguanides"/>
  </r>
  <r>
    <s v="iUXILOQNqtw"/>
    <x v="19"/>
    <s v="Asian"/>
    <s v="SGLT-2 inhibitors"/>
    <x v="0"/>
    <d v="2025-02-14T00:00:00"/>
    <s v="SGLT-2 inhibitors"/>
  </r>
  <r>
    <s v="IrjSiOdltFs"/>
    <x v="19"/>
    <s v="Māori"/>
    <s v="Biguanides"/>
    <x v="0"/>
    <d v="2021-04-14T00:00:00"/>
    <s v="Biguanides-&gt;DPP-4 inhibitors"/>
  </r>
  <r>
    <s v="jfN8ziuMM0U"/>
    <x v="19"/>
    <s v="Pacific peoples"/>
    <s v="Biguanides"/>
    <x v="0"/>
    <d v="2023-10-16T00:00:00"/>
    <s v="Biguanides-&gt;DPP-4 inhibitors"/>
  </r>
  <r>
    <s v="JBf78Azj8b6"/>
    <x v="19"/>
    <s v="Other"/>
    <s v="Biguanides"/>
    <x v="0"/>
    <d v="2021-10-01T00:00:00"/>
    <s v="Biguanides"/>
  </r>
  <r>
    <s v="JBYzMVBWHsc"/>
    <x v="19"/>
    <s v="Asian"/>
    <s v="Biguanides"/>
    <x v="0"/>
    <d v="2011-04-01T00:00:00"/>
    <s v="Biguanides-&gt;SGLT-2 inhibitors"/>
  </r>
  <r>
    <s v="AXeSr0qIa2w"/>
    <x v="19"/>
    <s v="Other"/>
    <s v="Biguanides"/>
    <x v="0"/>
    <d v="2015-07-10T00:00:00"/>
    <s v="Biguanides"/>
  </r>
  <r>
    <s v="aXrKkl1CznE"/>
    <x v="19"/>
    <s v="Māori"/>
    <s v="Biguanides"/>
    <x v="0"/>
    <d v="2013-01-29T00:00:00"/>
    <s v="Biguanides-&gt;Insulin isophane"/>
  </r>
  <r>
    <s v="ayfL0GhoumM"/>
    <x v="19"/>
    <s v="Other"/>
    <s v="Biguanides"/>
    <x v="0"/>
    <d v="2023-03-02T00:00:00"/>
    <s v="Biguanides"/>
  </r>
  <r>
    <s v="B08iaF1iFZo"/>
    <x v="19"/>
    <s v="Māori"/>
    <s v="Biguanides"/>
    <x v="0"/>
    <d v="2014-12-10T00:00:00"/>
    <s v="Biguanides"/>
  </r>
  <r>
    <s v="amVTF.QDOLQ"/>
    <x v="19"/>
    <s v="Māori"/>
    <s v="Biguanides"/>
    <x v="0"/>
    <d v="2012-02-09T00:00:00"/>
    <s v="Biguanides"/>
  </r>
  <r>
    <s v="4mGCx2.bqPY"/>
    <x v="19"/>
    <s v="Other"/>
    <s v="Biguanides"/>
    <x v="0"/>
    <d v="2017-12-08T00:00:00"/>
    <s v="Biguanides-&gt;Insulin isophane-&gt;Biguanides|Insulin isophane-&gt;Insulin aspart"/>
  </r>
  <r>
    <s v="5bUcO5NpHuc"/>
    <x v="19"/>
    <s v="Other"/>
    <s v="Biguanides"/>
    <x v="0"/>
    <d v="2024-11-12T00:00:00"/>
    <s v="Biguanides"/>
  </r>
  <r>
    <s v="hKe1n22RosE"/>
    <x v="19"/>
    <s v="Other"/>
    <s v="Biguanides"/>
    <x v="0"/>
    <d v="2015-07-01T00:00:00"/>
    <s v="Biguanides"/>
  </r>
  <r>
    <s v="DtwBt1OgkVA"/>
    <x v="19"/>
    <s v="Asian"/>
    <s v="Biguanides"/>
    <x v="0"/>
    <d v="2015-03-20T00:00:00"/>
    <s v="Biguanides-&gt;Insulin isophane"/>
  </r>
  <r>
    <s v="DoKvrJBQi/I"/>
    <x v="19"/>
    <s v="Other"/>
    <s v="Biguanides"/>
    <x v="0"/>
    <d v="2018-08-25T00:00:00"/>
    <s v="Biguanides"/>
  </r>
  <r>
    <s v="E5zJ30mhDNs"/>
    <x v="19"/>
    <s v="Other"/>
    <s v="Biguanides"/>
    <x v="0"/>
    <d v="2023-04-03T00:00:00"/>
    <s v="Biguanides"/>
  </r>
  <r>
    <s v="EbjiegyYDiU"/>
    <x v="19"/>
    <s v="Asian"/>
    <s v="Biguanides"/>
    <x v="0"/>
    <d v="2025-08-01T00:00:00"/>
    <s v="Biguanides"/>
  </r>
  <r>
    <s v="DzclTl.dTV."/>
    <x v="19"/>
    <s v="Other"/>
    <s v="Biguanides"/>
    <x v="0"/>
    <d v="2012-07-03T00:00:00"/>
    <s v="Biguanides"/>
  </r>
  <r>
    <s v="e4TCV8NC6po"/>
    <x v="19"/>
    <s v="Māori"/>
    <s v="Biguanides"/>
    <x v="0"/>
    <d v="2011-08-09T00:00:00"/>
    <s v="Biguanides"/>
  </r>
  <r>
    <s v="/92BOWFwxRM"/>
    <x v="19"/>
    <s v="Other"/>
    <s v="Biguanides"/>
    <x v="0"/>
    <d v="2011-01-07T00:00:00"/>
    <s v="Biguanides"/>
  </r>
  <r>
    <s v="/G8uCQ50Ado"/>
    <x v="19"/>
    <s v="Pacific peoples"/>
    <s v="Biguanides"/>
    <x v="0"/>
    <d v="2025-02-08T00:00:00"/>
    <s v="Biguanides"/>
  </r>
  <r>
    <s v="/sYw/2Tex0w"/>
    <x v="19"/>
    <s v="Other"/>
    <s v="Insulin aspart|Insulin isophane"/>
    <x v="1"/>
    <d v="2012-07-12T00:00:00"/>
    <s v="Insulin aspart|Insulin isophane-&gt;Insulin isophane-&gt;Insulin aspart-&gt;Insulin aspart|Insulin glargine-&gt;Insulin glargine-&gt;Biguanides|Insulin glargine-&gt;Biguanides|Insulin aspart|Insulin glargine-&gt;Biguanides|Insulin aspart|Insulin glargine|Insulin isophane-&gt;Insulin aspart|Insulin glargine|Insulin isophane"/>
  </r>
  <r>
    <s v="7b7L4qsxO32"/>
    <x v="19"/>
    <s v="Other"/>
    <s v="Biguanides"/>
    <x v="0"/>
    <d v="2019-10-31T00:00:00"/>
    <s v="Biguanides"/>
  </r>
  <r>
    <s v="5whFUlLhgAU"/>
    <x v="19"/>
    <s v="Other"/>
    <s v="Biguanides"/>
    <x v="0"/>
    <d v="2015-05-21T00:00:00"/>
    <s v="Biguanides"/>
  </r>
  <r>
    <s v="5WLMjGooSas"/>
    <x v="19"/>
    <s v="Māori"/>
    <s v="Biguanides"/>
    <x v="0"/>
    <d v="2015-12-02T00:00:00"/>
    <s v="Biguanides"/>
  </r>
  <r>
    <s v="F1.2btFiDRo"/>
    <x v="19"/>
    <s v="Asian"/>
    <s v="Biguanides"/>
    <x v="0"/>
    <d v="2017-03-30T00:00:00"/>
    <s v="Biguanides"/>
  </r>
  <r>
    <s v="fA658.phqTo"/>
    <x v="19"/>
    <s v="Other"/>
    <s v="Biguanides"/>
    <x v="0"/>
    <d v="2014-10-07T00:00:00"/>
    <s v="Biguanides"/>
  </r>
  <r>
    <s v="F8ssIahUs92"/>
    <x v="19"/>
    <s v="Other"/>
    <s v="Biguanides"/>
    <x v="0"/>
    <d v="2018-07-03T00:00:00"/>
    <s v="Biguanides"/>
  </r>
  <r>
    <s v="fB5lcZ3QBrs"/>
    <x v="19"/>
    <s v="Māori"/>
    <s v="Biguanides"/>
    <x v="0"/>
    <d v="2019-02-21T00:00:00"/>
    <s v="Biguanides-&gt;DPP-4 inhibitors-&gt;SGLT-2 inhibitors-&gt;Insulin glargine-&gt;Insulin glargine|SGLT-2 inhibitors-&gt;GLP-1 agonists|Insulin glargine|SGLT-2 inhibitors-&gt;GLP-1 agonists-&gt;GLP-1 agonists|Insulin glargine-&gt;Biguanides|GLP-1 agonists|Insulin glargine-&gt;Biguanides|Insulin glargine-&gt;GLP-1 agonists|Insulin aspart-&gt;Insulin aspart-&gt;Biguanides|GLP-1 agonists|Insulin aspart-&gt;Biguanides|GLP-1 agonists|Insulin aspart|Sulfonylureas-&gt;Biguanides|GLP-1 agonists"/>
  </r>
  <r>
    <s v="fC7Y/z4Zbjo"/>
    <x v="19"/>
    <s v="Other"/>
    <s v="Biguanides"/>
    <x v="0"/>
    <d v="2016-10-24T00:00:00"/>
    <s v="Biguanides-&gt;Insulin aspart|Insulin glargine-&gt;Insulin glargine-&gt;Insulin aspart-&gt;DPP-4 inhibitors|Insulin aspart|Insulin glargine|SGLT-2 inhibitors-&gt;DPP-4 inhibitors|Insulin aspart|Insulin glargine-&gt;SGLT-2 inhibitors-&gt;DPP-4 inhibitors-&gt;Sulfonylureas"/>
  </r>
  <r>
    <s v="fcHug0OssDQ"/>
    <x v="19"/>
    <s v="Māori"/>
    <s v="Biguanides"/>
    <x v="0"/>
    <d v="2020-03-09T00:00:00"/>
    <s v="Biguanides"/>
  </r>
  <r>
    <s v="bcq/X8SkXac"/>
    <x v="19"/>
    <s v="Pacific peoples"/>
    <s v="Biguanides"/>
    <x v="0"/>
    <d v="2017-10-05T00:00:00"/>
    <s v="Biguanides-&gt;DPP-4 inhibitors-&gt;Biguanides|Sulfonylureas-&gt;SGLT-2 inhibitors|Sulfonylureas-&gt;DPP-4 inhibitors|Sulfonylureas"/>
  </r>
  <r>
    <s v="BI6fsxN688o"/>
    <x v="19"/>
    <s v="Asian"/>
    <s v="Biguanides"/>
    <x v="0"/>
    <d v="2020-09-17T00:00:00"/>
    <s v="Biguanides"/>
  </r>
  <r>
    <s v="BrdaCm.Hr2o"/>
    <x v="19"/>
    <s v="Māori"/>
    <s v="Biguanides"/>
    <x v="0"/>
    <d v="2023-08-04T00:00:00"/>
    <s v="Biguanides"/>
  </r>
  <r>
    <s v="UcWrtXj1AuY"/>
    <x v="19"/>
    <s v="Pacific peoples"/>
    <s v="Biguanides"/>
    <x v="0"/>
    <d v="2022-04-06T00:00:00"/>
    <s v="Biguanides-&gt;SGLT-2 inhibitors-&gt;Biguanides|GLP-1 agonists-&gt;GLP-1 agonists"/>
  </r>
  <r>
    <s v="uG1QyQeQbFA"/>
    <x v="19"/>
    <s v="Māori"/>
    <s v="Biguanides"/>
    <x v="0"/>
    <d v="2011-11-11T00:00:00"/>
    <s v="Biguanides"/>
  </r>
  <r>
    <s v="UGvtFLlNqus"/>
    <x v="19"/>
    <s v="Other"/>
    <s v="Biguanides"/>
    <x v="0"/>
    <d v="2012-11-17T00:00:00"/>
    <s v="Biguanides"/>
  </r>
  <r>
    <s v="U2tCJDamFY2"/>
    <x v="19"/>
    <s v="Other"/>
    <s v="Biguanides"/>
    <x v="0"/>
    <d v="2024-05-15T00:00:00"/>
    <s v="Biguanides"/>
  </r>
  <r>
    <s v="nUdBf5XD91g"/>
    <x v="19"/>
    <s v="Asian"/>
    <s v="Biguanides"/>
    <x v="0"/>
    <d v="2024-12-18T00:00:00"/>
    <s v="Biguanides"/>
  </r>
  <r>
    <s v="nzASkUMhloo"/>
    <x v="19"/>
    <s v="Māori"/>
    <s v="Biguanides"/>
    <x v="0"/>
    <d v="2013-11-07T00:00:00"/>
    <s v="Biguanides"/>
  </r>
  <r>
    <s v="y2dMXbvbBYM"/>
    <x v="19"/>
    <s v="Asian"/>
    <s v="Biguanides"/>
    <x v="0"/>
    <d v="2025-02-17T00:00:00"/>
    <s v="Biguanides"/>
  </r>
  <r>
    <s v=".jaLUUAxV9A"/>
    <x v="19"/>
    <s v="Māori"/>
    <s v="Biguanides"/>
    <x v="0"/>
    <d v="2024-05-01T00:00:00"/>
    <s v="Biguanides"/>
  </r>
  <r>
    <s v=".qjynTc8sR2"/>
    <x v="19"/>
    <s v="Pacific peoples"/>
    <s v="Biguanides"/>
    <x v="0"/>
    <d v="2018-01-31T00:00:00"/>
    <s v="Biguanides"/>
  </r>
  <r>
    <s v="xP7JC0FWKIE"/>
    <x v="19"/>
    <s v="Māori"/>
    <s v="Biguanides"/>
    <x v="0"/>
    <d v="2011-11-16T00:00:00"/>
    <s v="Biguanides"/>
  </r>
  <r>
    <s v="XRqA3bw4A0M"/>
    <x v="19"/>
    <s v="Asian"/>
    <s v="Biguanides"/>
    <x v="0"/>
    <d v="2025-11-17T00:00:00"/>
    <s v="Biguanides"/>
  </r>
  <r>
    <s v="xsFYDIJebJQ"/>
    <x v="19"/>
    <s v="Other"/>
    <s v="Biguanides"/>
    <x v="0"/>
    <d v="2017-08-14T00:00:00"/>
    <s v="Biguanides"/>
  </r>
  <r>
    <s v="xVF1BuDN5RQ"/>
    <x v="19"/>
    <s v="Pacific peoples"/>
    <s v="Biguanides"/>
    <x v="0"/>
    <d v="2016-01-28T00:00:00"/>
    <s v="Biguanides"/>
  </r>
  <r>
    <s v="xvSG9/mFNFY"/>
    <x v="19"/>
    <s v="Asian"/>
    <s v="Biguanides"/>
    <x v="0"/>
    <d v="2021-11-04T00:00:00"/>
    <s v="Biguanides"/>
  </r>
  <r>
    <s v="XvIzOAuEZWM"/>
    <x v="20"/>
    <s v="Pacific peoples"/>
    <s v="Biguanides"/>
    <x v="0"/>
    <d v="2016-02-12T00:00:00"/>
    <s v="Biguanides-&gt;Sulfonylureas-&gt;Biguanides|Sulfonylureas-&gt;SGLT-2 inhibitors|Sulfonylureas"/>
  </r>
  <r>
    <s v="XvJswDAWtQk"/>
    <x v="20"/>
    <s v="Other"/>
    <s v="Biguanides"/>
    <x v="0"/>
    <d v="2013-03-14T00:00:00"/>
    <s v="Biguanides"/>
  </r>
  <r>
    <s v="XVxXQ4TzI62"/>
    <x v="20"/>
    <s v="Māori"/>
    <s v="Biguanides"/>
    <x v="0"/>
    <d v="2016-02-25T00:00:00"/>
    <s v="Biguanides"/>
  </r>
  <r>
    <s v="XZOqqWwIsHs"/>
    <x v="20"/>
    <s v="Asian"/>
    <s v="Biguanides|Sulfonylureas"/>
    <x v="0"/>
    <d v="2016-04-22T00:00:00"/>
    <s v="Biguanides|Sulfonylureas"/>
  </r>
  <r>
    <s v="xZRE5HHnRIM"/>
    <x v="20"/>
    <s v="Māori"/>
    <s v="Biguanides"/>
    <x v="0"/>
    <d v="2016-06-13T00:00:00"/>
    <s v="Biguanides"/>
  </r>
  <r>
    <s v="xOjp3I5hF8Q"/>
    <x v="20"/>
    <s v="Māori"/>
    <s v="Biguanides"/>
    <x v="0"/>
    <d v="2011-05-02T00:00:00"/>
    <s v="Biguanides-&gt;Biguanides|Thiazolidinedione"/>
  </r>
  <r>
    <s v="XIhf5tdORlY"/>
    <x v="20"/>
    <s v="Asian"/>
    <s v="Biguanides"/>
    <x v="0"/>
    <d v="2024-06-26T00:00:00"/>
    <s v="Biguanides"/>
  </r>
  <r>
    <s v="xiuovcAqtso"/>
    <x v="20"/>
    <s v="Māori"/>
    <s v="Biguanides"/>
    <x v="0"/>
    <d v="2013-09-16T00:00:00"/>
    <s v="Biguanides-&gt;Insulin isophane-&gt;Biguanides|Insulin aspart-&gt;Insulin aspart|Insulin isophane"/>
  </r>
  <r>
    <s v="xjpWximuG0k"/>
    <x v="20"/>
    <s v="Asian"/>
    <s v="Biguanides"/>
    <x v="0"/>
    <d v="2019-09-06T00:00:00"/>
    <s v="Biguanides"/>
  </r>
  <r>
    <s v="Xmi/A73e4jY"/>
    <x v="20"/>
    <s v="Other"/>
    <s v="Biguanides"/>
    <x v="0"/>
    <d v="2016-12-06T00:00:00"/>
    <s v="Biguanides"/>
  </r>
  <r>
    <s v="xfVgz9kvB3c"/>
    <x v="20"/>
    <s v="Other"/>
    <s v="Biguanides"/>
    <x v="0"/>
    <d v="2011-06-16T00:00:00"/>
    <s v="Biguanides"/>
  </r>
  <r>
    <s v=".lHPD.kRd1k"/>
    <x v="20"/>
    <s v="Māori"/>
    <s v="Biguanides"/>
    <x v="0"/>
    <d v="2016-05-02T00:00:00"/>
    <s v="Biguanides"/>
  </r>
  <r>
    <s v="y0M12Givqh6"/>
    <x v="20"/>
    <s v="Other"/>
    <s v="Biguanides"/>
    <x v="0"/>
    <d v="2015-01-21T00:00:00"/>
    <s v="Biguanides"/>
  </r>
  <r>
    <s v="NsxBtOxOBq."/>
    <x v="20"/>
    <s v="Other"/>
    <s v="Biguanides"/>
    <x v="0"/>
    <d v="2023-02-07T00:00:00"/>
    <s v="Biguanides"/>
  </r>
  <r>
    <s v="nW0SjLrxnFI"/>
    <x v="20"/>
    <s v="Māori"/>
    <s v="Biguanides"/>
    <x v="0"/>
    <d v="2022-04-22T00:00:00"/>
    <s v="Biguanides-&gt;Biguanides|GLP-1 agonists-&gt;GLP-1 agonists"/>
  </r>
  <r>
    <s v="TUIsyEdJ906"/>
    <x v="20"/>
    <s v="Pacific peoples"/>
    <s v="Biguanides"/>
    <x v="0"/>
    <d v="2017-09-04T00:00:00"/>
    <s v="Biguanides"/>
  </r>
  <r>
    <s v="Tv.p5CNcxt2"/>
    <x v="20"/>
    <s v="Other"/>
    <s v="Biguanides"/>
    <x v="0"/>
    <d v="2024-02-03T00:00:00"/>
    <s v="Biguanides"/>
  </r>
  <r>
    <s v="uGwlKu/VwnE"/>
    <x v="20"/>
    <s v="Pacific peoples"/>
    <s v="Biguanides"/>
    <x v="0"/>
    <d v="2015-05-14T00:00:00"/>
    <s v="Biguanides-&gt;Insulin isophane-&gt;DPP-4 inhibitors-&gt;Insulin glargine-&gt;Biguanides|DPP-4 inhibitors|Insulin glargine-&gt;Biguanides|DPP-4 inhibitors-&gt;Insulin aspart-&gt;DPP-4 inhibitors|Insulin aspart-&gt;SGLT-2 inhibitors"/>
  </r>
  <r>
    <s v="Uc12a6.t2N2"/>
    <x v="20"/>
    <s v="Other"/>
    <s v="Biguanides"/>
    <x v="0"/>
    <d v="2012-07-26T00:00:00"/>
    <s v="Biguanides"/>
  </r>
  <r>
    <s v="UAobnh0MliU"/>
    <x v="20"/>
    <s v="Māori"/>
    <s v="Biguanides"/>
    <x v="0"/>
    <d v="2014-02-01T00:00:00"/>
    <s v="Biguanides-&gt;Insulin isophane-&gt;Biguanides|Insulin glargine-&gt;DPP-4 inhibitors|Insulin glargine-&gt;Insulin glargine-&gt;DPP-4 inhibitors|SGLT-2 inhibitors-&gt;Biguanides|GLP-1 agonists-&gt;GLP-1 agonists"/>
  </r>
  <r>
    <s v="bOrJ4TxDmL2"/>
    <x v="20"/>
    <s v="Other"/>
    <s v="Biguanides"/>
    <x v="0"/>
    <d v="2017-03-15T00:00:00"/>
    <s v="Biguanides"/>
  </r>
  <r>
    <s v="BJ4S6S2on/s"/>
    <x v="20"/>
    <s v="Pacific peoples"/>
    <s v="Biguanides"/>
    <x v="0"/>
    <d v="2024-07-22T00:00:00"/>
    <s v="Biguanides"/>
  </r>
  <r>
    <s v="blk2yxIwr2g"/>
    <x v="20"/>
    <s v="Other"/>
    <s v="Biguanides"/>
    <x v="0"/>
    <d v="2016-08-24T00:00:00"/>
    <s v="Biguanides"/>
  </r>
  <r>
    <s v="BLtyaKnRh4Y"/>
    <x v="20"/>
    <s v="Māori"/>
    <s v="Insulin aspart|Insulin glargine"/>
    <x v="1"/>
    <d v="2014-07-18T00:00:00"/>
    <s v="Insulin aspart|Insulin glargine-&gt;Biguanides|Insulin aspart-&gt;Biguanides-&gt;Sulfonylureas-&gt;DPP-4 inhibitors|Thiazolidinedione-&gt;Biguanides|DPP-4 inhibitors|Thiazolidinedione-&gt;DPP-4 inhibitors-&gt;DPP-4 inhibitors|Sulfonylureas-&gt;SGLT-2 inhibitors-&gt;Insulin glargine-&gt;DPP-4 inhibitors|Insulin aspart-&gt;Insulin aspart"/>
  </r>
  <r>
    <s v="ezpUH3khsk2"/>
    <x v="20"/>
    <s v="Māori"/>
    <s v="Biguanides"/>
    <x v="0"/>
    <d v="2025-11-11T00:00:00"/>
    <s v="Biguanides"/>
  </r>
  <r>
    <s v="eXFynVUeSjg"/>
    <x v="20"/>
    <s v="Māori"/>
    <s v="Biguanides"/>
    <x v="0"/>
    <d v="2015-05-08T00:00:00"/>
    <s v="Biguanides-&gt;DPP-4 inhibitors-&gt;GLP-1 agonists-&gt;Biguanides|GLP-1 agonists-&gt;SGLT-2 inhibitors-&gt;Sulfonylureas-&gt;SGLT-2 inhibitors|Sulfonylureas"/>
  </r>
  <r>
    <s v="63vHPUPTopM"/>
    <x v="20"/>
    <s v="Pacific peoples"/>
    <s v="Biguanides"/>
    <x v="0"/>
    <d v="2025-01-16T00:00:00"/>
    <s v="Biguanides"/>
  </r>
  <r>
    <s v="67aR1NSqXEs"/>
    <x v="20"/>
    <s v="Māori"/>
    <s v="Biguanides"/>
    <x v="0"/>
    <d v="2018-01-29T00:00:00"/>
    <s v="Biguanides"/>
  </r>
  <r>
    <s v="bAKbRZOddsg"/>
    <x v="20"/>
    <s v="Māori"/>
    <s v="Biguanides"/>
    <x v="0"/>
    <d v="2015-04-02T00:00:00"/>
    <s v="Biguanides"/>
  </r>
  <r>
    <s v="5r2ZPbMoHIY"/>
    <x v="20"/>
    <s v="Pacific peoples"/>
    <s v="Biguanides"/>
    <x v="0"/>
    <d v="2025-01-17T00:00:00"/>
    <s v="Biguanides"/>
  </r>
  <r>
    <s v="/FcjStPJ9Bo"/>
    <x v="20"/>
    <s v="Māori"/>
    <s v="Biguanides"/>
    <x v="0"/>
    <d v="2014-08-21T00:00:00"/>
    <s v="Biguanides"/>
  </r>
  <r>
    <s v="/53.1RF//Uw"/>
    <x v="20"/>
    <s v="Māori"/>
    <s v="Biguanides|Sulfonylureas"/>
    <x v="0"/>
    <d v="2017-09-28T00:00:00"/>
    <s v="Biguanides|Sulfonylureas-&gt;Biguanides|Insulin glargine-&gt;Insulin glargine-&gt;Biguanides-&gt;SGLT-2 inhibitors-&gt;Biguanides|SGLT-2 inhibitors-&gt;DPP-4 inhibitors-&gt;Biguanides|Insulin aspart|Insulin glargine-&gt;DPP-4 inhibitors|Insulin aspart|Insulin glargine-&gt;GLP-1 agonists|Insulin aspart|Insulin glargine-&gt;Insulin aspart-&gt;GLP-1 agonists-&gt;DPP-4 inhibitors|SGLT-2 inhibitors-&gt;Insulin aspart|Insulin glargine"/>
  </r>
  <r>
    <s v="/6tEpT/.j2M"/>
    <x v="20"/>
    <s v="Other"/>
    <s v="Biguanides"/>
    <x v="0"/>
    <d v="2018-09-17T00:00:00"/>
    <s v="Biguanides"/>
  </r>
  <r>
    <s v="e2spq8wvpw6"/>
    <x v="20"/>
    <s v="Māori"/>
    <s v="Biguanides"/>
    <x v="0"/>
    <d v="2021-06-28T00:00:00"/>
    <s v="Biguanides-&gt;Biguanides|SGLT-2 inhibitors-&gt;Biguanides|Insulin glargine|SGLT-2 inhibitors-&gt;Insulin glargine"/>
  </r>
  <r>
    <s v="dt1soXnniG2"/>
    <x v="20"/>
    <s v="Other"/>
    <s v="Biguanides"/>
    <x v="0"/>
    <d v="2014-03-13T00:00:00"/>
    <s v="Biguanides"/>
  </r>
  <r>
    <s v="dU0q3Mqcjcc"/>
    <x v="20"/>
    <s v="Other"/>
    <s v="Biguanides"/>
    <x v="0"/>
    <d v="2016-03-02T00:00:00"/>
    <s v="Biguanides"/>
  </r>
  <r>
    <s v="EhzwK6ewsaU"/>
    <x v="20"/>
    <s v="Other"/>
    <s v="Insulin aspart|Insulin isophane"/>
    <x v="1"/>
    <d v="2017-04-07T00:00:00"/>
    <s v="Insulin aspart|Insulin isophane-&gt;Insulin aspart|Insulin glargine-&gt;Biguanides-&gt;Insulin glargine-&gt;Biguanides|Insulin aspart|Insulin glargine-&gt;Insulin aspart"/>
  </r>
  <r>
    <s v="4XKwTUPtx8A"/>
    <x v="20"/>
    <s v="Other"/>
    <s v="Biguanides"/>
    <x v="0"/>
    <d v="2012-02-03T00:00:00"/>
    <s v="Biguanides"/>
  </r>
  <r>
    <s v="aDwOqZ46gk."/>
    <x v="20"/>
    <s v="Other"/>
    <s v="Biguanides"/>
    <x v="0"/>
    <d v="2019-05-09T00:00:00"/>
    <s v="Biguanides"/>
  </r>
  <r>
    <s v="adHvCAdrkQc"/>
    <x v="20"/>
    <s v="Other"/>
    <s v="Biguanides"/>
    <x v="0"/>
    <d v="2012-10-01T00:00:00"/>
    <s v="Biguanides"/>
  </r>
  <r>
    <s v="5bEdCdH5JzY"/>
    <x v="20"/>
    <s v="Other"/>
    <s v="Biguanides"/>
    <x v="0"/>
    <d v="2014-07-23T00:00:00"/>
    <s v="Biguanides"/>
  </r>
  <r>
    <s v="4aVWr.UZFVI"/>
    <x v="20"/>
    <s v="Asian"/>
    <s v="Biguanides"/>
    <x v="0"/>
    <d v="2023-01-17T00:00:00"/>
    <s v="Biguanides"/>
  </r>
  <r>
    <s v="4GIc14jL3sw"/>
    <x v="20"/>
    <s v="Other"/>
    <s v="Biguanides"/>
    <x v="0"/>
    <d v="2023-08-02T00:00:00"/>
    <s v="Biguanides"/>
  </r>
  <r>
    <s v="AEAS5qAYGEs"/>
    <x v="20"/>
    <s v="Other"/>
    <s v="Biguanides"/>
    <x v="0"/>
    <d v="2017-04-26T00:00:00"/>
    <s v="Biguanides"/>
  </r>
  <r>
    <s v="b/KzFNZSK8c"/>
    <x v="20"/>
    <s v="Other"/>
    <s v="Biguanides"/>
    <x v="0"/>
    <d v="2014-12-18T00:00:00"/>
    <s v="Biguanides"/>
  </r>
  <r>
    <s v="B08eGqdjYR6"/>
    <x v="20"/>
    <s v="Other"/>
    <s v="Biguanides"/>
    <x v="0"/>
    <d v="2021-06-02T00:00:00"/>
    <s v="Biguanides"/>
  </r>
  <r>
    <s v="AtYTvEt1YTA"/>
    <x v="20"/>
    <s v="Māori"/>
    <s v="Biguanides"/>
    <x v="0"/>
    <d v="2024-11-19T00:00:00"/>
    <s v="Biguanides"/>
  </r>
  <r>
    <s v="aRCMQ6VyAXM"/>
    <x v="20"/>
    <s v="Māori"/>
    <s v="Biguanides"/>
    <x v="0"/>
    <d v="2018-06-26T00:00:00"/>
    <s v="Biguanides-&gt;Sulfonylureas"/>
  </r>
  <r>
    <s v="JBW8cNjO5Bs"/>
    <x v="20"/>
    <s v="Māori"/>
    <s v="Biguanides"/>
    <x v="0"/>
    <d v="2020-02-27T00:00:00"/>
    <s v="Biguanides"/>
  </r>
  <r>
    <s v="m5ZEvp1tlAM"/>
    <x v="20"/>
    <s v="Pacific peoples"/>
    <s v="Biguanides"/>
    <x v="0"/>
    <d v="2025-06-23T00:00:00"/>
    <s v="Biguanides"/>
  </r>
  <r>
    <s v="IYPIAcQL5JY"/>
    <x v="20"/>
    <s v="Māori"/>
    <s v="Biguanides"/>
    <x v="0"/>
    <d v="2025-07-23T00:00:00"/>
    <s v="Biguanides"/>
  </r>
  <r>
    <s v="IpnDV7Y3TBM"/>
    <x v="20"/>
    <s v="Māori"/>
    <s v="Biguanides|Insulin isophane"/>
    <x v="0"/>
    <d v="2021-11-16T00:00:00"/>
    <s v="Biguanides|Insulin isophane-&gt;Insulin isophane"/>
  </r>
  <r>
    <s v="IuosU3Ll3JU"/>
    <x v="20"/>
    <s v="Other"/>
    <s v="Biguanides"/>
    <x v="0"/>
    <d v="2024-06-27T00:00:00"/>
    <s v="Biguanides"/>
  </r>
  <r>
    <s v="itGmyt07Dm6"/>
    <x v="20"/>
    <s v="Other"/>
    <s v="Biguanides"/>
    <x v="0"/>
    <d v="2024-06-13T00:00:00"/>
    <s v="Biguanides"/>
  </r>
  <r>
    <s v="il8ghf4yBFg"/>
    <x v="20"/>
    <s v="Māori"/>
    <s v="Biguanides"/>
    <x v="0"/>
    <d v="2022-07-26T00:00:00"/>
    <s v="Biguanides"/>
  </r>
  <r>
    <s v="fkYI/kHZHio"/>
    <x v="20"/>
    <s v="Other"/>
    <s v="Biguanides"/>
    <x v="0"/>
    <d v="2022-03-03T00:00:00"/>
    <s v="Biguanides"/>
  </r>
  <r>
    <s v="FQfYhVdq6Xw"/>
    <x v="20"/>
    <s v="Māori"/>
    <s v="Biguanides"/>
    <x v="0"/>
    <d v="2021-02-11T00:00:00"/>
    <s v="Biguanides"/>
  </r>
  <r>
    <s v="N1TRGfPvCJE"/>
    <x v="20"/>
    <s v="Māori"/>
    <s v="Biguanides"/>
    <x v="0"/>
    <d v="2023-10-02T00:00:00"/>
    <s v="Biguanides"/>
  </r>
  <r>
    <s v="3Sh.oAiBaOk"/>
    <x v="20"/>
    <s v="Other"/>
    <s v="Biguanides"/>
    <x v="0"/>
    <d v="2025-09-30T00:00:00"/>
    <s v="Biguanides"/>
  </r>
  <r>
    <s v="mhYFEXY/6ls"/>
    <x v="20"/>
    <s v="Māori"/>
    <s v="Biguanides"/>
    <x v="0"/>
    <d v="2011-05-06T00:00:00"/>
    <s v="Biguanides-&gt;Sulfonylureas-&gt;Biguanides|Sulfonylureas-&gt;Insulin glargine-&gt;Biguanides|Insulin glargine|Sulfonylureas-&gt;Insulin aspart"/>
  </r>
  <r>
    <s v="MCCVGNLnxWY"/>
    <x v="20"/>
    <s v="Pacific peoples"/>
    <s v="Biguanides"/>
    <x v="0"/>
    <d v="2024-05-31T00:00:00"/>
    <s v="Biguanides"/>
  </r>
  <r>
    <s v="hLHeMZVF57Y"/>
    <x v="20"/>
    <s v="Other"/>
    <s v="Biguanides"/>
    <x v="0"/>
    <d v="2025-11-03T00:00:00"/>
    <s v="Biguanides"/>
  </r>
  <r>
    <s v="hkllcmEP8pQ"/>
    <x v="20"/>
    <s v="Māori"/>
    <s v="Biguanides"/>
    <x v="0"/>
    <d v="2024-02-23T00:00:00"/>
    <s v="Biguanides-&gt;SGLT-2 inhibitors"/>
  </r>
  <r>
    <s v="KHOhrJbXHtc"/>
    <x v="20"/>
    <s v="Other"/>
    <s v="Biguanides"/>
    <x v="0"/>
    <d v="2019-06-13T00:00:00"/>
    <s v="Biguanides"/>
  </r>
  <r>
    <s v="kF27o.nCDUU"/>
    <x v="20"/>
    <s v="Asian"/>
    <s v="Biguanides"/>
    <x v="0"/>
    <d v="2022-01-12T00:00:00"/>
    <s v="Biguanides"/>
  </r>
  <r>
    <s v="kt35BO4/h5I"/>
    <x v="20"/>
    <s v="Other"/>
    <s v="Biguanides"/>
    <x v="0"/>
    <d v="2017-08-17T00:00:00"/>
    <s v="Biguanides"/>
  </r>
  <r>
    <s v="h1FsxSIAWCo"/>
    <x v="20"/>
    <s v="Other"/>
    <s v="Biguanides"/>
    <x v="0"/>
    <d v="2020-11-13T00:00:00"/>
    <s v="Biguanides"/>
  </r>
  <r>
    <s v="H5ddb6Uh5pA"/>
    <x v="20"/>
    <s v="Asian"/>
    <s v="Biguanides"/>
    <x v="0"/>
    <d v="2025-05-14T00:00:00"/>
    <s v="Biguanides"/>
  </r>
  <r>
    <s v="H.m.sj3WfLg"/>
    <x v="20"/>
    <s v="Asian"/>
    <s v="Biguanides"/>
    <x v="0"/>
    <d v="2016-10-18T00:00:00"/>
    <s v="Biguanides-&gt;Insulin aspart|Insulin isophane-&gt;Insulin aspart-&gt;Insulin isophane-&gt;SGLT-2 inhibitors|Sulfonylureas-&gt;Sulfonylureas-&gt;Insulin aspart|Sulfonylureas-&gt;DPP-4 inhibitors|Insulin aspart-&gt;GLP-1 agonists|Insulin aspart"/>
  </r>
  <r>
    <s v="GVpopEStudY"/>
    <x v="20"/>
    <s v="Māori"/>
    <s v="Biguanides"/>
    <x v="0"/>
    <d v="2012-08-03T00:00:00"/>
    <s v="Biguanides"/>
  </r>
  <r>
    <s v="GrXVD5tu4zI"/>
    <x v="20"/>
    <s v="Other"/>
    <s v="Biguanides"/>
    <x v="0"/>
    <d v="2018-09-06T00:00:00"/>
    <s v="Biguanides"/>
  </r>
  <r>
    <s v="dS6psqfX5jA"/>
    <x v="20"/>
    <s v="Other"/>
    <s v="Biguanides"/>
    <x v="0"/>
    <d v="2021-12-20T00:00:00"/>
    <s v="Biguanides-&gt;SGLT-2 inhibitors"/>
  </r>
  <r>
    <s v="DgPo8lkejRM"/>
    <x v="20"/>
    <s v="Other"/>
    <s v="Biguanides"/>
    <x v="0"/>
    <d v="2012-04-13T00:00:00"/>
    <s v="Biguanides-&gt;Insulin glargine-&gt;Biguanides|Insulin glargine-&gt;Biguanides|Insulin aspart|Insulin glargine-&gt;Insulin aspart|Insulin glargine-&gt;GLP-1 agonists|Insulin glargine-&gt;GLP-1 agonists-&gt;GLP-1 agonists|Insulin aspart-&gt;GLP-1 agonists|Insulin aspart|Insulin glargine"/>
  </r>
  <r>
    <s v="diCCZQQ1D4g"/>
    <x v="20"/>
    <s v="Māori"/>
    <s v="Biguanides"/>
    <x v="0"/>
    <d v="2015-04-29T00:00:00"/>
    <s v="Biguanides"/>
  </r>
  <r>
    <s v="9T599qsnD8M"/>
    <x v="20"/>
    <s v="Māori"/>
    <s v="Biguanides"/>
    <x v="0"/>
    <d v="2025-11-24T00:00:00"/>
    <s v="Biguanides"/>
  </r>
  <r>
    <s v="9r2YsnuQwqU"/>
    <x v="20"/>
    <s v="Māori"/>
    <s v="Biguanides"/>
    <x v="0"/>
    <d v="2019-08-02T00:00:00"/>
    <s v="Biguanides"/>
  </r>
  <r>
    <s v="9PA9lcy1ZKw"/>
    <x v="20"/>
    <s v="Asian"/>
    <s v="Biguanides"/>
    <x v="0"/>
    <d v="2023-02-08T00:00:00"/>
    <s v="Biguanides"/>
  </r>
  <r>
    <s v="aC/2OUEPfM6"/>
    <x v="20"/>
    <s v="Māori"/>
    <s v="Biguanides"/>
    <x v="0"/>
    <d v="2013-01-09T00:00:00"/>
    <s v="Biguanides"/>
  </r>
  <r>
    <s v="daGLQOcMGn2"/>
    <x v="20"/>
    <s v="Pacific peoples"/>
    <s v="Biguanides"/>
    <x v="0"/>
    <d v="2025-05-26T00:00:00"/>
    <s v="Biguanides"/>
  </r>
  <r>
    <s v="LBjcr3xe9S2"/>
    <x v="20"/>
    <s v="Asian"/>
    <s v="Biguanides"/>
    <x v="0"/>
    <d v="2013-02-19T00:00:00"/>
    <s v="Biguanides"/>
  </r>
  <r>
    <s v="lBPAHhU76Mc"/>
    <x v="20"/>
    <s v="Asian"/>
    <s v="Biguanides"/>
    <x v="0"/>
    <d v="2018-04-27T00:00:00"/>
    <s v="Biguanides"/>
  </r>
  <r>
    <s v="lCdlipDZLwc"/>
    <x v="20"/>
    <s v="Other"/>
    <s v="Biguanides"/>
    <x v="0"/>
    <d v="2015-10-01T00:00:00"/>
    <s v="Biguanides"/>
  </r>
  <r>
    <s v="OaAP8vvzPPo"/>
    <x v="20"/>
    <s v="Māori"/>
    <s v="Biguanides"/>
    <x v="0"/>
    <d v="2015-12-07T00:00:00"/>
    <s v="Biguanides"/>
  </r>
  <r>
    <s v="o90AeWDuFCA"/>
    <x v="20"/>
    <s v="Other"/>
    <s v="Biguanides"/>
    <x v="0"/>
    <d v="2023-01-18T00:00:00"/>
    <s v="Biguanides"/>
  </r>
  <r>
    <s v="odzuF0ZpNtc"/>
    <x v="20"/>
    <s v="Asian"/>
    <s v="Biguanides"/>
    <x v="0"/>
    <d v="2020-11-06T00:00:00"/>
    <s v="Biguanides"/>
  </r>
  <r>
    <s v="OPn.a2ZXKCc"/>
    <x v="20"/>
    <s v="Māori"/>
    <s v="Biguanides"/>
    <x v="0"/>
    <d v="2011-05-10T00:00:00"/>
    <s v="Biguanides-&gt;Insulin aspart-&gt;Insulin isophane-&gt;Insulin aspart|Insulin isophane"/>
  </r>
  <r>
    <s v="OSvNqombwbE"/>
    <x v="20"/>
    <s v="Māori"/>
    <s v="Biguanides"/>
    <x v="0"/>
    <d v="2023-11-08T00:00:00"/>
    <s v="Biguanides"/>
  </r>
  <r>
    <s v="oxRMe.Tn0wo"/>
    <x v="20"/>
    <s v="Māori"/>
    <s v="Insulin aspart|Insulin isophane"/>
    <x v="1"/>
    <d v="2022-09-28T00:00:00"/>
    <s v="Insulin aspart|Insulin isophane-&gt;Biguanides"/>
  </r>
  <r>
    <s v="S6V/eerzg06"/>
    <x v="20"/>
    <s v="Other"/>
    <s v="Biguanides"/>
    <x v="0"/>
    <d v="2021-11-18T00:00:00"/>
    <s v="Biguanides"/>
  </r>
  <r>
    <s v="S3eux0W4CX2"/>
    <x v="20"/>
    <s v="Māori"/>
    <s v="Biguanides"/>
    <x v="0"/>
    <d v="2021-12-30T00:00:00"/>
    <s v="Biguanides-&gt;Insulin aspart|Insulin glargine-&gt;Insulin glargine"/>
  </r>
  <r>
    <s v="S58beDQ/uEU"/>
    <x v="20"/>
    <s v="Other"/>
    <s v="Biguanides"/>
    <x v="0"/>
    <d v="2022-07-05T00:00:00"/>
    <s v="Biguanides-&gt;DPP-4 inhibitors|SGLT-2 inhibitors-&gt;DPP-4 inhibitors-&gt;SGLT-2 inhibitors"/>
  </r>
  <r>
    <s v="s5GbeCynN06"/>
    <x v="20"/>
    <s v="Māori"/>
    <s v="Biguanides"/>
    <x v="0"/>
    <d v="2019-05-13T00:00:00"/>
    <s v="Biguanides"/>
  </r>
  <r>
    <s v="uqDFHmMMShE"/>
    <x v="20"/>
    <s v="Pacific peoples"/>
    <s v="Biguanides"/>
    <x v="0"/>
    <d v="2016-04-14T00:00:00"/>
    <s v="Biguanides"/>
  </r>
  <r>
    <s v="YiaCRqn4Gw6"/>
    <x v="20"/>
    <s v="Other"/>
    <s v="Biguanides"/>
    <x v="0"/>
    <d v="2022-10-05T00:00:00"/>
    <s v="Biguanides"/>
  </r>
  <r>
    <s v="YlQkHARJje2"/>
    <x v="20"/>
    <s v="Pacific peoples"/>
    <s v="Biguanides"/>
    <x v="0"/>
    <d v="2015-11-03T00:00:00"/>
    <s v="Biguanides-&gt;Insulin isophane"/>
  </r>
  <r>
    <s v="vKt4qrqQIJs"/>
    <x v="20"/>
    <s v="Māori"/>
    <s v="Biguanides"/>
    <x v="0"/>
    <d v="2024-03-19T00:00:00"/>
    <s v="Biguanides"/>
  </r>
  <r>
    <s v="vaLPjqDPBsY"/>
    <x v="20"/>
    <s v="Other"/>
    <s v="Biguanides"/>
    <x v="0"/>
    <d v="2016-09-16T00:00:00"/>
    <s v="Biguanides"/>
  </r>
  <r>
    <s v="VDeDcXrPi7U"/>
    <x v="20"/>
    <s v="Pacific peoples"/>
    <s v="Biguanides"/>
    <x v="0"/>
    <d v="2025-08-07T00:00:00"/>
    <s v="Biguanides"/>
  </r>
  <r>
    <s v="vFoD7Y5SXHM"/>
    <x v="20"/>
    <s v="Māori"/>
    <s v="Biguanides"/>
    <x v="0"/>
    <d v="2019-07-25T00:00:00"/>
    <s v="Biguanides"/>
  </r>
  <r>
    <s v="8Cs6X5brNBs"/>
    <x v="20"/>
    <s v="Other"/>
    <s v="Biguanides"/>
    <x v="0"/>
    <d v="2018-03-13T00:00:00"/>
    <s v="Biguanides"/>
  </r>
  <r>
    <s v="8bnYd3iKYB2"/>
    <x v="20"/>
    <s v="Māori"/>
    <s v="Biguanides"/>
    <x v="0"/>
    <d v="2018-03-09T00:00:00"/>
    <s v="Biguanides"/>
  </r>
  <r>
    <s v="8jKOJe1Iiaw"/>
    <x v="20"/>
    <s v="Other"/>
    <s v="Biguanides"/>
    <x v="0"/>
    <d v="2022-01-14T00:00:00"/>
    <s v="Biguanides-&gt;DPP-4 inhibitors"/>
  </r>
  <r>
    <s v="CCrM6Z5HKUo"/>
    <x v="20"/>
    <s v="Asian"/>
    <s v="Biguanides"/>
    <x v="0"/>
    <d v="2015-12-23T00:00:00"/>
    <s v="Biguanides-&gt;Insulin isophane-&gt;DPP-4 inhibitors-&gt;DPP-4 inhibitors|GLP-1 agonists-&gt;GLP-1 agonists"/>
  </r>
  <r>
    <s v="80t8UBT0ERU"/>
    <x v="20"/>
    <s v="Pacific peoples"/>
    <s v="Biguanides"/>
    <x v="0"/>
    <d v="2024-07-31T00:00:00"/>
    <s v="Biguanides"/>
  </r>
  <r>
    <s v="86bd9pTxHvk"/>
    <x v="20"/>
    <s v="Other"/>
    <s v="Biguanides"/>
    <x v="0"/>
    <d v="2016-01-15T00:00:00"/>
    <s v="Biguanides"/>
  </r>
  <r>
    <s v="7V6woW6K.7M"/>
    <x v="20"/>
    <s v="Pacific peoples"/>
    <s v="Biguanides"/>
    <x v="0"/>
    <d v="2013-10-05T00:00:00"/>
    <s v="Biguanides-&gt;Biguanides|Sulfonylureas-&gt;DPP-4 inhibitors|Sulfonylureas-&gt;DPP-4 inhibitors-&gt;Insulin glargine"/>
  </r>
  <r>
    <s v="7N8WRGigSzY"/>
    <x v="20"/>
    <s v="Asian"/>
    <s v="Biguanides"/>
    <x v="0"/>
    <d v="2025-05-25T00:00:00"/>
    <s v="Biguanides"/>
  </r>
  <r>
    <s v="7oo5NUOTIRk"/>
    <x v="20"/>
    <s v="Other"/>
    <s v="Biguanides"/>
    <x v="0"/>
    <d v="2024-07-25T00:00:00"/>
    <s v="Biguanides"/>
  </r>
  <r>
    <s v="7pvgpJ7Gzdk"/>
    <x v="20"/>
    <s v="Other"/>
    <s v="Biguanides"/>
    <x v="0"/>
    <d v="2023-08-07T00:00:00"/>
    <s v="Biguanides"/>
  </r>
  <r>
    <s v="7JMjObfddfI"/>
    <x v="20"/>
    <s v="Other"/>
    <s v="Biguanides"/>
    <x v="0"/>
    <d v="2023-05-24T00:00:00"/>
    <s v="Biguanides"/>
  </r>
  <r>
    <s v="7dwUvsL3D5Y"/>
    <x v="20"/>
    <s v="Asian"/>
    <s v="Biguanides"/>
    <x v="0"/>
    <d v="2016-08-09T00:00:00"/>
    <s v="Biguanides-&gt;Insulin isophane"/>
  </r>
  <r>
    <s v="7ejXOxG54xE"/>
    <x v="20"/>
    <s v="Other"/>
    <s v="Biguanides"/>
    <x v="0"/>
    <d v="2015-08-26T00:00:00"/>
    <s v="Biguanides"/>
  </r>
  <r>
    <s v="7gCF3.pvdKY"/>
    <x v="20"/>
    <s v="Other"/>
    <s v="Biguanides"/>
    <x v="0"/>
    <d v="2016-04-06T00:00:00"/>
    <s v="Biguanides-&gt;Insulin isophane"/>
  </r>
  <r>
    <s v="1qvvqzjf5Fw"/>
    <x v="20"/>
    <s v="Other"/>
    <s v="Biguanides"/>
    <x v="0"/>
    <d v="2021-05-20T00:00:00"/>
    <s v="Biguanides-&gt;SGLT-2 inhibitors-&gt;GLP-1 agonists"/>
  </r>
  <r>
    <s v="YnHIjgyTNbA"/>
    <x v="20"/>
    <s v="Other"/>
    <s v="Biguanides"/>
    <x v="0"/>
    <d v="2013-03-04T00:00:00"/>
    <s v="Biguanides"/>
  </r>
  <r>
    <s v="Yvoxzw39Gj6"/>
    <x v="20"/>
    <s v="Other"/>
    <s v="Biguanides"/>
    <x v="0"/>
    <d v="2014-01-06T00:00:00"/>
    <s v="Biguanides"/>
  </r>
  <r>
    <s v="z5GViwujD72"/>
    <x v="20"/>
    <s v="Asian"/>
    <s v="Biguanides"/>
    <x v="0"/>
    <d v="2019-05-23T00:00:00"/>
    <s v="Biguanides"/>
  </r>
  <r>
    <s v="/Xpranr4HWE"/>
    <x v="20"/>
    <s v="Māori"/>
    <s v="Biguanides"/>
    <x v="0"/>
    <d v="2013-03-26T00:00:00"/>
    <s v="Biguanides"/>
  </r>
  <r>
    <s v="Z6hTHQyCaDU"/>
    <x v="20"/>
    <s v="Māori"/>
    <s v="Biguanides"/>
    <x v="0"/>
    <d v="2014-03-18T00:00:00"/>
    <s v="Biguanides"/>
  </r>
  <r>
    <s v="0YjTpm4KA.c"/>
    <x v="20"/>
    <s v="Other"/>
    <s v="Biguanides"/>
    <x v="0"/>
    <d v="2023-04-18T00:00:00"/>
    <s v="Biguanides"/>
  </r>
  <r>
    <s v="1bX61yyB4wM"/>
    <x v="20"/>
    <s v="Other"/>
    <s v="Biguanides"/>
    <x v="0"/>
    <d v="2019-03-08T00:00:00"/>
    <s v="Biguanides"/>
  </r>
  <r>
    <s v="1G.0gV0Ixd2"/>
    <x v="20"/>
    <s v="Other"/>
    <s v="Biguanides"/>
    <x v="0"/>
    <d v="2022-06-29T00:00:00"/>
    <s v="Biguanides"/>
  </r>
  <r>
    <s v="0aPN2HS2xpw"/>
    <x v="20"/>
    <s v="Asian"/>
    <s v="Biguanides"/>
    <x v="0"/>
    <d v="2016-05-12T00:00:00"/>
    <s v="Biguanides"/>
  </r>
  <r>
    <s v="0Md.QRiZ8II"/>
    <x v="20"/>
    <s v="Māori"/>
    <s v="Biguanides"/>
    <x v="0"/>
    <d v="2015-06-26T00:00:00"/>
    <s v="Biguanides-&gt;Biguanides|DPP-4 inhibitors-&gt;DPP-4 inhibitors-&gt;DPP-4 inhibitors|Insulin glargine-&gt;Insulin glargine-&gt;SGLT-2 inhibitors-&gt;GLP-1 agonists-&gt;DPP-4 inhibitors|GLP-1 agonists|Insulin glargine-&gt;GLP-1 agonists|Insulin glargine|Insulin glulisine-&gt;Biguanides|GLP-1 agonists|Insulin glargine-&gt;GLP-1 agonists|Insulin glargine-&gt;Biguanides|GLP-1 agonists"/>
  </r>
  <r>
    <s v="GNBNf.DqSew"/>
    <x v="20"/>
    <s v="Asian"/>
    <s v="Biguanides"/>
    <x v="0"/>
    <d v="2011-05-18T00:00:00"/>
    <s v="Biguanides"/>
  </r>
  <r>
    <s v="gR5s1zCHwWo"/>
    <x v="20"/>
    <s v="Pacific peoples"/>
    <s v="Biguanides"/>
    <x v="0"/>
    <d v="2015-09-29T00:00:00"/>
    <s v="Biguanides"/>
  </r>
  <r>
    <s v="JjUecCDDxFw"/>
    <x v="20"/>
    <s v="Other"/>
    <s v="Biguanides"/>
    <x v="0"/>
    <d v="2012-09-07T00:00:00"/>
    <s v="Biguanides"/>
  </r>
  <r>
    <s v="jpMPnr8Yg1Q"/>
    <x v="20"/>
    <s v="Other"/>
    <s v="Biguanides"/>
    <x v="0"/>
    <d v="2016-09-19T00:00:00"/>
    <s v="Biguanides"/>
  </r>
  <r>
    <s v="JzCXErAyk2k"/>
    <x v="20"/>
    <s v="Other"/>
    <s v="Biguanides"/>
    <x v="0"/>
    <d v="2012-02-13T00:00:00"/>
    <s v="Biguanides"/>
  </r>
  <r>
    <s v="JzxSdsOPdfE"/>
    <x v="20"/>
    <s v="Other"/>
    <s v="Biguanides"/>
    <x v="0"/>
    <d v="2016-05-23T00:00:00"/>
    <s v="Biguanides"/>
  </r>
  <r>
    <s v="kaeYjI9yMBA"/>
    <x v="20"/>
    <s v="Māori"/>
    <s v="Biguanides"/>
    <x v="0"/>
    <d v="2012-01-27T00:00:00"/>
    <s v="Biguanides-&gt;Sulfonylureas-&gt;Biguanides|Sulfonylureas-&gt;DPP-4 inhibitors|Sulfonylureas-&gt;DPP-4 inhibitors"/>
  </r>
  <r>
    <s v="K9pIbrFLS4k"/>
    <x v="20"/>
    <s v="Māori"/>
    <s v="Biguanides"/>
    <x v="0"/>
    <d v="2023-12-01T00:00:00"/>
    <s v="Biguanides-&gt;SGLT-2 inhibitors-&gt;Biguanides|SGLT-2 inhibitors"/>
  </r>
  <r>
    <s v="K9qPxuiL.A6"/>
    <x v="20"/>
    <s v="Other"/>
    <s v="Biguanides"/>
    <x v="0"/>
    <d v="2018-10-24T00:00:00"/>
    <s v="Biguanides"/>
  </r>
  <r>
    <s v="Kb2zmJD3R/2"/>
    <x v="20"/>
    <s v="Māori"/>
    <s v="Biguanides"/>
    <x v="0"/>
    <d v="2025-06-30T00:00:00"/>
    <s v="Biguanides"/>
  </r>
  <r>
    <s v="neZw5r0BTu6"/>
    <x v="20"/>
    <s v="Other"/>
    <s v="Biguanides|Insulin isophane"/>
    <x v="0"/>
    <d v="2023-08-23T00:00:00"/>
    <s v="Biguanides|Insulin isophane"/>
  </r>
  <r>
    <s v="N7jorCV6pD."/>
    <x v="20"/>
    <s v="Māori"/>
    <s v="Biguanides"/>
    <x v="0"/>
    <d v="2016-05-10T00:00:00"/>
    <s v="Biguanides"/>
  </r>
  <r>
    <s v="n7jT28kb122"/>
    <x v="20"/>
    <s v="Māori"/>
    <s v="Biguanides"/>
    <x v="0"/>
    <d v="2019-09-30T00:00:00"/>
    <s v="Biguanides"/>
  </r>
  <r>
    <s v="gGyrFzx0lBo"/>
    <x v="20"/>
    <s v="Other"/>
    <s v="Biguanides"/>
    <x v="0"/>
    <d v="2014-11-13T00:00:00"/>
    <s v="Biguanides"/>
  </r>
  <r>
    <s v="GD9.TS8LZHw"/>
    <x v="20"/>
    <s v="Asian"/>
    <s v="Biguanides"/>
    <x v="0"/>
    <d v="2022-03-04T00:00:00"/>
    <s v="Biguanides-&gt;DPP-4 inhibitors-&gt;Sulfonylureas-&gt;DPP-4 inhibitors|Sulfonylureas-&gt;SGLT-2 inhibitors-&gt;DPP-4 inhibitors|Insulin glargine|Sulfonylureas-&gt;GLP-1 agonists|Sulfonylureas-&gt;GLP-1 agonists|Insulin glargine|Sulfonylureas-&gt;Biguanides|Thiazolidinedione-&gt;GLP-1 agonists-&gt;GLP-1 agonists|Thiazolidinedione-&gt;Biguanides|GLP-1 agonists|Thiazolidinedione-&gt;Biguanides|GLP-1 agonists|Sulfonylureas|Thiazolidinedione"/>
  </r>
  <r>
    <s v="GDAV9II.lqk"/>
    <x v="20"/>
    <s v="Māori"/>
    <s v="Biguanides|Sulfonylureas"/>
    <x v="0"/>
    <d v="2020-12-07T00:00:00"/>
    <s v="Biguanides|Sulfonylureas-&gt;Insulin glargine-&gt;Insulin glargine|SGLT-2 inhibitors-&gt;Biguanides|Insulin glargine|SGLT-2 inhibitors|Sulfonylureas-&gt;Insulin aspart|Insulin glargine-&gt;SGLT-2 inhibitors-&gt;Insulin glargine|SGLT-2 inhibitors|Sulfonylureas"/>
  </r>
  <r>
    <s v="g0/julGD2fQ"/>
    <x v="20"/>
    <s v="Māori"/>
    <s v="Biguanides|Insulin aspart|Insulin glargine"/>
    <x v="0"/>
    <d v="2024-03-27T00:00:00"/>
    <s v="Biguanides|Insulin aspart|Insulin glargine-&gt;Insulin glargine-&gt;DPP-4 inhibitors|Insulin aspart|Insulin glargine-&gt;DPP-4 inhibitors|Insulin glargine-&gt;GLP-1 agonists-&gt;Biguanides|Insulin glargine-&gt;GLP-1 agonists|Insulin glargine"/>
  </r>
  <r>
    <s v="fXAjMvE.Pe."/>
    <x v="20"/>
    <s v="Māori"/>
    <s v="Biguanides"/>
    <x v="0"/>
    <d v="2019-03-12T00:00:00"/>
    <s v="Biguanides"/>
  </r>
  <r>
    <s v="fxp5SrK/rxc"/>
    <x v="20"/>
    <s v="Māori"/>
    <s v="Biguanides"/>
    <x v="0"/>
    <d v="2017-07-20T00:00:00"/>
    <s v="Biguanides-&gt;Insulin glargine-&gt;Sulfonylureas-&gt;Insulin glargine|Sulfonylureas-&gt;Insulin aspart|Insulin isophane-&gt;Insulin aspart-&gt;DPP-4 inhibitors-&gt;Insulin glargine|SGLT-2 inhibitors|Sulfonylureas-&gt;Biguanides|Insulin glargine|SGLT-2 inhibitors-&gt;Biguanides|GLP-1 agonists-&gt;GLP-1 agonists-&gt;SGLT-2 inhibitors-&gt;Insulin isophane-&gt;Insulin aspart|Insulin glargine"/>
  </r>
  <r>
    <s v="CjWgoKbWagY"/>
    <x v="20"/>
    <s v="Pacific peoples"/>
    <s v="Biguanides"/>
    <x v="0"/>
    <d v="2014-04-26T00:00:00"/>
    <s v="Biguanides-&gt;Biguanides|Sulfonylureas-&gt;Biguanides|Insulin glargine|Sulfonylureas-&gt;DPP-4 inhibitors|Insulin aspart|Sulfonylureas|Thiazolidinedione-&gt;DPP-4 inhibitors|Insulin aspart|Thiazolidinedione-&gt;DPP-4 inhibitors|Insulin aspart|SGLT-2 inhibitors-&gt;DPP-4 inhibitors|Insulin aspart-&gt;SGLT-2 inhibitors"/>
  </r>
  <r>
    <s v="CEis4aL0fes"/>
    <x v="20"/>
    <s v="Māori"/>
    <s v="Biguanides"/>
    <x v="0"/>
    <d v="2016-03-23T00:00:00"/>
    <s v="Biguanides-&gt;Insulin isophane"/>
  </r>
  <r>
    <s v="CSHhqM5HXQ."/>
    <x v="20"/>
    <s v="Asian"/>
    <s v="Biguanides"/>
    <x v="0"/>
    <d v="2020-11-24T00:00:00"/>
    <s v="Biguanides"/>
  </r>
  <r>
    <s v="ft2Y/XDRyK2"/>
    <x v="20"/>
    <s v="Other"/>
    <s v="Biguanides"/>
    <x v="0"/>
    <d v="2020-05-11T00:00:00"/>
    <s v="Biguanides"/>
  </r>
  <r>
    <s v="Vo9BX7i5UUA"/>
    <x v="20"/>
    <s v="Pacific peoples"/>
    <s v="Biguanides"/>
    <x v="0"/>
    <d v="2017-05-05T00:00:00"/>
    <s v="Biguanides-&gt;Insulin isophane-&gt;Insulin aspart|Insulin isophane-&gt;Biguanides|Insulin isophane-&gt;Insulin aspart-&gt;SGLT-2 inhibitors-&gt;Sulfonylureas-&gt;Biguanides|SGLT-2 inhibitors-&gt;DPP-4 inhibitors|Insulin glargine|SGLT-2 inhibitors-&gt;SGLT-2 inhibitors|Sulfonylureas"/>
  </r>
  <r>
    <s v="x8xBS9V8HEo"/>
    <x v="20"/>
    <s v="Pacific peoples"/>
    <s v="Biguanides"/>
    <x v="0"/>
    <d v="2025-10-03T00:00:00"/>
    <s v="Biguanides"/>
  </r>
  <r>
    <s v="W/CDKbKvvv6"/>
    <x v="20"/>
    <s v="Other"/>
    <s v="Biguanides"/>
    <x v="0"/>
    <d v="2025-11-03T00:00:00"/>
    <s v="Biguanides"/>
  </r>
  <r>
    <s v="VzWbRTtcsYs"/>
    <x v="20"/>
    <s v="Pacific peoples"/>
    <s v="Biguanides"/>
    <x v="0"/>
    <d v="2021-08-17T00:00:00"/>
    <s v="Biguanides"/>
  </r>
  <r>
    <s v="ZhpcWFLylWE"/>
    <x v="20"/>
    <s v="Māori"/>
    <s v="Biguanides"/>
    <x v="0"/>
    <d v="2020-08-26T00:00:00"/>
    <s v="Biguanides"/>
  </r>
  <r>
    <s v="Zfvsd7QczGQ"/>
    <x v="20"/>
    <s v="Other"/>
    <s v="Biguanides"/>
    <x v="0"/>
    <d v="2015-05-14T00:00:00"/>
    <s v="Biguanides"/>
  </r>
  <r>
    <s v="ZKHMndp5rHc"/>
    <x v="20"/>
    <s v="Māori"/>
    <s v="Biguanides"/>
    <x v="0"/>
    <d v="2020-11-23T00:00:00"/>
    <s v="Biguanides"/>
  </r>
  <r>
    <s v="ZP/p0ef0PlI"/>
    <x v="20"/>
    <s v="Māori"/>
    <s v="Biguanides"/>
    <x v="0"/>
    <d v="2017-09-04T00:00:00"/>
    <s v="Biguanides"/>
  </r>
  <r>
    <s v="WGrMoukZoDE"/>
    <x v="20"/>
    <s v="Other"/>
    <s v="Biguanides"/>
    <x v="0"/>
    <d v="2024-02-22T00:00:00"/>
    <s v="Biguanides"/>
  </r>
  <r>
    <s v="zwrVnEcL92g"/>
    <x v="20"/>
    <s v="Other"/>
    <s v="Biguanides"/>
    <x v="0"/>
    <d v="2011-06-03T00:00:00"/>
    <s v="Biguanides"/>
  </r>
  <r>
    <s v="zSHE.efj9Qw"/>
    <x v="20"/>
    <s v="Māori"/>
    <s v="Insulin isophane"/>
    <x v="1"/>
    <d v="2017-06-21T00:00:00"/>
    <s v="Insulin isophane-&gt;Biguanides|Insulin isophane-&gt;Biguanides-&gt;SGLT-2 inhibitors-&gt;Biguanides|GLP-1 agonists-&gt;GLP-1 agonists"/>
  </r>
  <r>
    <s v="1xGks6n21wM"/>
    <x v="20"/>
    <s v="Pacific peoples"/>
    <s v="Biguanides"/>
    <x v="0"/>
    <d v="2023-03-23T00:00:00"/>
    <s v="Biguanides-&gt;Insulin glargine-&gt;Biguanides|Insulin glargine-&gt;DPP-4 inhibitors-&gt;Biguanides|DPP-4 inhibitors|Insulin glargine-&gt;DPP-4 inhibitors|Insulin glargine-&gt;DPP-4 inhibitors|Insulin glargine|Insulin glulisine-&gt;Insulin glargine|Insulin glulisine-&gt;DPP-4 inhibitors|Insulin glargine|Insulin glulisine|SGLT-2 inhibitors"/>
  </r>
  <r>
    <s v="1U0tafRidkk"/>
    <x v="20"/>
    <s v="Other"/>
    <s v="Biguanides"/>
    <x v="0"/>
    <d v="2012-06-21T00:00:00"/>
    <s v="Biguanides"/>
  </r>
  <r>
    <s v="9kmGLyem0T."/>
    <x v="20"/>
    <s v="Māori"/>
    <s v="Biguanides"/>
    <x v="0"/>
    <d v="2020-08-13T00:00:00"/>
    <s v="Biguanides"/>
  </r>
  <r>
    <s v="2vc1aIeXf6E"/>
    <x v="20"/>
    <s v="Māori"/>
    <s v="Biguanides"/>
    <x v="0"/>
    <d v="2014-01-09T00:00:00"/>
    <s v="Biguanides-&gt;Biguanides|Insulin glargine-&gt;Insulin glargine-&gt;SGLT-2 inhibitors-&gt;Biguanides|Insulin glargine|SGLT-2 inhibitors-&gt;Insulin glargine|SGLT-2 inhibitors-&gt;Biguanides|GLP-1 agonists-&gt;GLP-1 agonists|Insulin glargine|Sulfonylureas-&gt;GLP-1 agonists|Insulin glargine-&gt;Sulfonylureas-&gt;GLP-1 agonists-&gt;GLP-1 agonists|Sulfonylureas-&gt;Biguanides|Sulfonylureas-&gt;Biguanides|Insulin glargine|Sulfonylureas-&gt;Biguanides|GLP-1 agonists|Insulin glargine|Sulfonylureas-&gt;Insulin glulisine-&gt;Biguanides|Insulin glargine|Insulin glulisine|Sulfonylureas-&gt;GLP-1 agonists|Insulin glargine|Insulin glulisine-&gt;Insulin glargine|Insulin glulisine"/>
  </r>
  <r>
    <s v="2TjbAuWqWdg"/>
    <x v="20"/>
    <s v="Other"/>
    <s v="Biguanides"/>
    <x v="0"/>
    <d v="2011-05-05T00:00:00"/>
    <s v="Biguanides"/>
  </r>
  <r>
    <s v="35rbZgnFHdA"/>
    <x v="20"/>
    <s v="Pacific peoples"/>
    <s v="Biguanides"/>
    <x v="0"/>
    <d v="2015-07-07T00:00:00"/>
    <s v="Biguanides-&gt;DPP-4 inhibitors-&gt;SGLT-2 inhibitors-&gt;DPP-4 inhibitors|SGLT-2 inhibitors-&gt;Sulfonylureas"/>
  </r>
  <r>
    <s v="WeElm7esh5o"/>
    <x v="20"/>
    <s v="Other"/>
    <s v="Biguanides"/>
    <x v="0"/>
    <d v="2017-11-29T00:00:00"/>
    <s v="Biguanides-&gt;Sulfonylureas-&gt;Biguanides|Sulfonylureas-&gt;Biguanides|DPP-4 inhibitors-&gt;DPP-4 inhibitors-&gt;Biguanides|Insulin glargine-&gt;Insulin aspart-&gt;Insulin aspart|Insulin glargine-&gt;Insulin glargine-&gt;Insulin aspart|Insulin glargine|SGLT-2 inhibitors"/>
  </r>
  <r>
    <s v="wf60p5I0Vp."/>
    <x v="20"/>
    <s v="Asian"/>
    <s v="Biguanides"/>
    <x v="0"/>
    <d v="2024-09-13T00:00:00"/>
    <s v="Biguanides-&gt;Biguanides|SGLT-2 inhibitors-&gt;SGLT-2 inhibitors"/>
  </r>
  <r>
    <s v="TqJAqFMfYpE"/>
    <x v="20"/>
    <s v="Māori"/>
    <s v="Biguanides"/>
    <x v="0"/>
    <d v="2017-03-14T00:00:00"/>
    <s v="Biguanides"/>
  </r>
  <r>
    <s v="T5YtBdYB2BE"/>
    <x v="20"/>
    <s v="Māori"/>
    <s v="Biguanides"/>
    <x v="0"/>
    <d v="2023-06-15T00:00:00"/>
    <s v="Biguanides"/>
  </r>
  <r>
    <s v="TbBiwnpnDjE"/>
    <x v="20"/>
    <s v="Māori"/>
    <s v="Biguanides"/>
    <x v="0"/>
    <d v="2017-05-13T00:00:00"/>
    <s v="Biguanides"/>
  </r>
  <r>
    <s v="tdoxZdPgM9s"/>
    <x v="20"/>
    <s v="Māori"/>
    <s v="Biguanides"/>
    <x v="0"/>
    <d v="2024-07-09T00:00:00"/>
    <s v="Biguanides"/>
  </r>
  <r>
    <s v="WIcwb3MjPNc"/>
    <x v="20"/>
    <s v="Pacific peoples"/>
    <s v="Biguanides"/>
    <x v="0"/>
    <d v="2016-08-11T00:00:00"/>
    <s v="Biguanides"/>
  </r>
  <r>
    <s v="wOk5MP8pwas"/>
    <x v="20"/>
    <s v="Other"/>
    <s v="Biguanides"/>
    <x v="0"/>
    <d v="2011-09-08T00:00:00"/>
    <s v="Biguanides"/>
  </r>
  <r>
    <s v="X.kl2Flka1o"/>
    <x v="20"/>
    <s v="Māori"/>
    <s v="Biguanides"/>
    <x v="0"/>
    <d v="2012-12-17T00:00:00"/>
    <s v="Biguanides-&gt;DPP-4 inhibitors-&gt;Thiazolidinedione-&gt;DPP-4 inhibitors|Thiazolidinedione-&gt;SGLT-2 inhibitors-&gt;DPP-4 inhibitors|SGLT-2 inhibitors|Thiazolidinedione-&gt;DPP-4 inhibitors|SGLT-2 inhibitors-&gt;DPP-4 inhibitors|GLP-1 agonists|Thiazolidinedione"/>
  </r>
  <r>
    <s v="WsPKOxSLXUM"/>
    <x v="20"/>
    <s v="Pacific peoples"/>
    <s v="Biguanides"/>
    <x v="0"/>
    <d v="2015-07-21T00:00:00"/>
    <s v="Biguanides-&gt;Biguanides|Insulin isophane|Insulin lispro-&gt;Insulin isophane|Insulin lispro-&gt;Insulin lispro-&gt;Insulin isophane-&gt;Biguanides|Insulin glargine-&gt;Insulin aspart|Insulin isophane-&gt;Biguanides|Insulin aspart|Insulin isophane-&gt;Insulin glargine-&gt;GLP-1 agonists|Insulin glargine-&gt;Sulfonylureas-&gt;Biguanides|Insulin aspart|Insulin glargine-&gt;Biguanides|GLP-1 agonists|Insulin glargine-&gt;GLP-1 agonists-&gt;Insulin aspart|Insulin glargine-&gt;Insulin aspart-&gt;Biguanides|Insulin aspart-&gt;Insulin glargine|SGLT-2 inhibitors-&gt;SGLT-2 inhibitors"/>
  </r>
  <r>
    <s v="p.DNs6G9zaA"/>
    <x v="20"/>
    <s v="Māori"/>
    <s v="Biguanides"/>
    <x v="0"/>
    <d v="2020-10-16T00:00:00"/>
    <s v="Biguanides"/>
  </r>
  <r>
    <s v="M.zCptj2fMg"/>
    <x v="20"/>
    <s v="Māori"/>
    <s v="Biguanides"/>
    <x v="0"/>
    <d v="2023-05-08T00:00:00"/>
    <s v="Biguanides"/>
  </r>
  <r>
    <s v="LyZFfyMZa5o"/>
    <x v="20"/>
    <s v="Other"/>
    <s v="Biguanides"/>
    <x v="0"/>
    <d v="2021-09-30T00:00:00"/>
    <s v="Biguanides"/>
  </r>
  <r>
    <s v="pIcRt.MQ.xA"/>
    <x v="20"/>
    <s v="Other"/>
    <s v="Biguanides"/>
    <x v="0"/>
    <d v="2022-06-23T00:00:00"/>
    <s v="Biguanides"/>
  </r>
  <r>
    <s v="pjH0Erg6HS."/>
    <x v="20"/>
    <s v="Māori"/>
    <s v="Biguanides"/>
    <x v="0"/>
    <d v="2012-12-23T00:00:00"/>
    <s v="Biguanides"/>
  </r>
  <r>
    <s v="PocPtWLuBzA"/>
    <x v="20"/>
    <s v="Māori"/>
    <s v="Biguanides"/>
    <x v="0"/>
    <d v="2021-08-11T00:00:00"/>
    <s v="Biguanides-&gt;Biguanides|GLP-1 agonists-&gt;GLP-1 agonists"/>
  </r>
  <r>
    <s v="SzeltqGhRLI"/>
    <x v="20"/>
    <s v="Māori"/>
    <s v="Biguanides"/>
    <x v="0"/>
    <d v="2022-05-16T00:00:00"/>
    <s v="Biguanides"/>
  </r>
  <r>
    <s v="T2vg5rErtO6"/>
    <x v="20"/>
    <s v="Māori"/>
    <s v="Biguanides"/>
    <x v="0"/>
    <d v="2013-04-09T00:00:00"/>
    <s v="Biguanides"/>
  </r>
  <r>
    <s v="t0z5dSMRL1M"/>
    <x v="20"/>
    <s v="Māori"/>
    <s v="Biguanides"/>
    <x v="0"/>
    <d v="2022-05-26T00:00:00"/>
    <s v="Biguanides"/>
  </r>
  <r>
    <s v="pzhJ5yaOydk"/>
    <x v="20"/>
    <s v="Other"/>
    <s v="Biguanides"/>
    <x v="0"/>
    <d v="2015-08-08T00:00:00"/>
    <s v="Biguanides-&gt;Insulin isophane-&gt;Insulin aspart|Insulin isophane-&gt;Insulin isophane|Insulin Neutral-&gt;Insulin Neutral-&gt;Insulin glargine|Insulin glulisine-&gt;Insulin glargine-&gt;Insulin glulisine"/>
  </r>
  <r>
    <s v="QiP9yQGeUTk"/>
    <x v="20"/>
    <s v="Other"/>
    <s v="Biguanides"/>
    <x v="0"/>
    <d v="2017-05-19T00:00:00"/>
    <s v="Biguanides"/>
  </r>
  <r>
    <s v="qn6KA2SFvs6"/>
    <x v="20"/>
    <s v="Other"/>
    <s v="Biguanides"/>
    <x v="0"/>
    <d v="2022-02-21T00:00:00"/>
    <s v="Biguanides"/>
  </r>
  <r>
    <s v="Q30vkag/YQ6"/>
    <x v="20"/>
    <s v="Māori"/>
    <s v="Biguanides"/>
    <x v="0"/>
    <d v="2022-04-12T00:00:00"/>
    <s v="Biguanides-&gt;Insulin glargine"/>
  </r>
  <r>
    <s v="q2Cys5h34dY"/>
    <x v="20"/>
    <s v="Other"/>
    <s v="Biguanides"/>
    <x v="0"/>
    <d v="2015-03-24T00:00:00"/>
    <s v="Biguanides"/>
  </r>
  <r>
    <s v="pZErk5tifa6"/>
    <x v="20"/>
    <s v="Māori"/>
    <s v="Biguanides"/>
    <x v="0"/>
    <d v="2020-05-11T00:00:00"/>
    <s v="Biguanides-&gt;Insulin aspart|Insulin glargine-&gt;Insulin glargine-&gt;Biguanides|Insulin glargine-&gt;GLP-1 agonists-&gt;Biguanides|GLP-1 agonists-&gt;Biguanides|GLP-1 agonists|Insulin glargine-&gt;GLP-1 agonists|Insulin glargine"/>
  </r>
  <r>
    <s v="MrROQpLN8cM"/>
    <x v="20"/>
    <s v="Māori"/>
    <s v="Biguanides"/>
    <x v="0"/>
    <d v="2020-07-10T00:00:00"/>
    <s v="Biguanides"/>
  </r>
  <r>
    <s v="mshrGVINrd6"/>
    <x v="20"/>
    <s v="Other"/>
    <s v="Biguanides"/>
    <x v="0"/>
    <d v="2022-09-27T00:00:00"/>
    <s v="Biguanides"/>
  </r>
  <r>
    <s v="5ai5486uPg6"/>
    <x v="20"/>
    <s v="Other"/>
    <s v="Biguanides"/>
    <x v="0"/>
    <d v="2011-07-14T00:00:00"/>
    <s v="Biguanides"/>
  </r>
  <r>
    <s v="4wksnwgCOI."/>
    <x v="20"/>
    <s v="Māori"/>
    <s v="Insulin aspart|Insulin glargine"/>
    <x v="1"/>
    <d v="2016-10-06T00:00:00"/>
    <s v="Insulin aspart|Insulin glargine-&gt;Insulin glargine-&gt;Insulin aspart-&gt;Biguanides|Insulin aspart-&gt;DPP-4 inhibitors-&gt;DPP-4 inhibitors|Insulin aspart-&gt;Biguanides|DPP-4 inhibitors|Insulin aspart-&gt;Thiazolidinedione-&gt;DPP-4 inhibitors|Insulin aspart|Thiazolidinedione-&gt;SGLT-2 inhibitors-&gt;DPP-4 inhibitors|SGLT-2 inhibitors|Thiazolidinedione-&gt;Biguanides|Insulin aspart|SGLT-2 inhibitors|Thiazolidinedione-&gt;Insulin aspart|SGLT-2 inhibitors-&gt;DPP-4 inhibitors|Insulin aspart|SGLT-2 inhibitors|Thiazolidinedione"/>
  </r>
  <r>
    <s v="4wkuOAyh6OY"/>
    <x v="20"/>
    <s v="Other"/>
    <s v="Biguanides"/>
    <x v="0"/>
    <d v="2019-01-08T00:00:00"/>
    <s v="Biguanides"/>
  </r>
  <r>
    <s v="3tUqnyhIK1U"/>
    <x v="20"/>
    <s v="Other"/>
    <s v="Biguanides"/>
    <x v="0"/>
    <d v="2018-07-03T00:00:00"/>
    <s v="Biguanides-&gt;Insulin isophane"/>
  </r>
  <r>
    <s v="4DkQc24X8nk"/>
    <x v="20"/>
    <s v="Māori"/>
    <s v="Biguanides"/>
    <x v="0"/>
    <d v="2016-01-19T00:00:00"/>
    <s v="Biguanides-&gt;Sulfonylureas-&gt;DPP-4 inhibitors-&gt;DPP-4 inhibitors|SGLT-2 inhibitors-&gt;DPP-4 inhibitors|SGLT-2 inhibitors|Sulfonylureas"/>
  </r>
  <r>
    <s v="AuU5h.2NzVQ"/>
    <x v="20"/>
    <s v="Other"/>
    <s v="Biguanides"/>
    <x v="0"/>
    <d v="2015-11-10T00:00:00"/>
    <s v="Biguanides"/>
  </r>
  <r>
    <s v="5FwqxQEbwM2"/>
    <x v="20"/>
    <s v="Other"/>
    <s v="Biguanides"/>
    <x v="0"/>
    <d v="2012-03-19T00:00:00"/>
    <s v="Biguanides"/>
  </r>
  <r>
    <s v="EIlj5rY.HYo"/>
    <x v="20"/>
    <s v="Māori"/>
    <s v="Biguanides"/>
    <x v="0"/>
    <d v="2015-02-11T00:00:00"/>
    <s v="Biguanides-&gt;Insulin glargine-&gt;Biguanides|Insulin glargine-&gt;Insulin glargine|SGLT-2 inhibitors"/>
  </r>
  <r>
    <s v="ECaGMfG3pqQ"/>
    <x v="20"/>
    <s v="Other"/>
    <s v="Biguanides"/>
    <x v="0"/>
    <d v="2021-05-04T00:00:00"/>
    <s v="Biguanides"/>
  </r>
  <r>
    <s v="EESwiSpYiM."/>
    <x v="20"/>
    <s v="Other"/>
    <s v="Biguanides"/>
    <x v="0"/>
    <d v="2014-03-11T00:00:00"/>
    <s v="Biguanides"/>
  </r>
  <r>
    <s v="EhdY0Xvl1Yk"/>
    <x v="20"/>
    <s v="Other"/>
    <s v="Biguanides"/>
    <x v="0"/>
    <d v="2025-04-22T00:00:00"/>
    <s v="Biguanides"/>
  </r>
  <r>
    <s v="eREkcsO6VU."/>
    <x v="20"/>
    <s v="Pacific peoples"/>
    <s v="Biguanides"/>
    <x v="0"/>
    <d v="2016-11-15T00:00:00"/>
    <s v="Biguanides-&gt;Thiazolidinedione-&gt;DPP-4 inhibitors-&gt;DPP-4 inhibitors|Sulfonylureas"/>
  </r>
  <r>
    <s v="EqxHs.JfjJ2"/>
    <x v="20"/>
    <s v="Asian"/>
    <s v="Biguanides"/>
    <x v="0"/>
    <d v="2024-10-21T00:00:00"/>
    <s v="Biguanides"/>
  </r>
  <r>
    <s v="eQGrFOX8mYk"/>
    <x v="20"/>
    <s v="Other"/>
    <s v="Insulin aspart|Insulin glargine"/>
    <x v="1"/>
    <d v="2022-11-09T00:00:00"/>
    <s v="Insulin aspart|Insulin glargine-&gt;Insulin aspart-&gt;Insulin glargine-&gt;Biguanides|Insulin aspart"/>
  </r>
  <r>
    <s v="EO6Yo36112c"/>
    <x v="20"/>
    <s v="Pacific peoples"/>
    <s v="Biguanides"/>
    <x v="0"/>
    <d v="2022-05-31T00:00:00"/>
    <s v="Biguanides"/>
  </r>
  <r>
    <s v="eOpgXYEYVlw"/>
    <x v="20"/>
    <s v="Other"/>
    <s v="Biguanides"/>
    <x v="0"/>
    <d v="2014-06-10T00:00:00"/>
    <s v="Biguanides"/>
  </r>
  <r>
    <s v="dXQz.eX8Tr."/>
    <x v="20"/>
    <s v="Pacific peoples"/>
    <s v="Biguanides"/>
    <x v="0"/>
    <d v="2023-02-11T00:00:00"/>
    <s v="Biguanides-&gt;DPP-4 inhibitors"/>
  </r>
  <r>
    <s v="AzTDLKQKoJE"/>
    <x v="20"/>
    <s v="Other"/>
    <s v="Biguanides"/>
    <x v="0"/>
    <d v="2025-02-10T00:00:00"/>
    <s v="Biguanides"/>
  </r>
  <r>
    <s v="eaVnLl5VwVQ"/>
    <x v="20"/>
    <s v="Other"/>
    <s v="Biguanides"/>
    <x v="0"/>
    <d v="2011-03-30T00:00:00"/>
    <s v="Biguanides"/>
  </r>
  <r>
    <s v="E.bDen94/UY"/>
    <x v="20"/>
    <s v="Pacific peoples"/>
    <s v="Biguanides"/>
    <x v="0"/>
    <d v="2015-04-22T00:00:00"/>
    <s v="Biguanides"/>
  </r>
  <r>
    <s v="dYXQbMZB7UU"/>
    <x v="20"/>
    <s v="Māori"/>
    <s v="Biguanides"/>
    <x v="0"/>
    <d v="2021-11-29T00:00:00"/>
    <s v="Biguanides"/>
  </r>
  <r>
    <s v="I5gb9kH8Q8k"/>
    <x v="20"/>
    <s v="Māori"/>
    <s v="Biguanides"/>
    <x v="0"/>
    <d v="2023-09-15T00:00:00"/>
    <s v="Biguanides"/>
  </r>
  <r>
    <s v="hzUkPR3XQWk"/>
    <x v="20"/>
    <s v="Other"/>
    <s v="Biguanides"/>
    <x v="0"/>
    <d v="2022-07-27T00:00:00"/>
    <s v="Biguanides"/>
  </r>
  <r>
    <s v="htGIL0DZct."/>
    <x v="20"/>
    <s v="Māori"/>
    <s v="Biguanides"/>
    <x v="0"/>
    <d v="2018-03-01T00:00:00"/>
    <s v="Biguanides"/>
  </r>
  <r>
    <s v="lEalpYDKI1g"/>
    <x v="20"/>
    <s v="Other"/>
    <s v="Biguanides"/>
    <x v="0"/>
    <d v="2023-09-21T00:00:00"/>
    <s v="Biguanides"/>
  </r>
  <r>
    <s v="lFTMPwr0yos"/>
    <x v="20"/>
    <s v="Pacific peoples"/>
    <s v="Biguanides"/>
    <x v="0"/>
    <d v="2015-12-18T00:00:00"/>
    <s v="Biguanides"/>
  </r>
  <r>
    <s v="Ll7YN9ERq6w"/>
    <x v="20"/>
    <s v="Māori"/>
    <s v="Biguanides"/>
    <x v="0"/>
    <d v="2023-09-05T00:00:00"/>
    <s v="Biguanides"/>
  </r>
  <r>
    <s v="LOB2fP9XIUA"/>
    <x v="20"/>
    <s v="Asian"/>
    <s v="Biguanides"/>
    <x v="0"/>
    <d v="2011-11-24T00:00:00"/>
    <s v="Biguanides"/>
  </r>
  <r>
    <s v="LmylJJ/FxoU"/>
    <x v="20"/>
    <s v="Other"/>
    <s v="Biguanides"/>
    <x v="0"/>
    <d v="2025-02-12T00:00:00"/>
    <s v="Biguanides"/>
  </r>
  <r>
    <s v="lpov2mpYlRk"/>
    <x v="20"/>
    <s v="Other"/>
    <s v="Biguanides"/>
    <x v="0"/>
    <d v="2013-06-21T00:00:00"/>
    <s v="Biguanides"/>
  </r>
  <r>
    <s v="lrd9A9lO.gE"/>
    <x v="20"/>
    <s v="Pacific peoples"/>
    <s v="Biguanides"/>
    <x v="0"/>
    <d v="2012-10-06T00:00:00"/>
    <s v="Biguanides"/>
  </r>
  <r>
    <s v="r5UEaJc7zhE"/>
    <x v="20"/>
    <s v="Asian"/>
    <s v="Biguanides"/>
    <x v="0"/>
    <d v="2012-02-28T00:00:00"/>
    <s v="Biguanides"/>
  </r>
  <r>
    <s v="r12EmGDW7MU"/>
    <x v="20"/>
    <s v="Asian"/>
    <s v="Biguanides"/>
    <x v="0"/>
    <d v="2023-02-07T00:00:00"/>
    <s v="Biguanides"/>
  </r>
  <r>
    <s v="R4kg8fNIgFI"/>
    <x v="20"/>
    <s v="Pacific peoples"/>
    <s v="Biguanides|DPP-4 inhibitors"/>
    <x v="0"/>
    <d v="2024-01-22T00:00:00"/>
    <s v="Biguanides|DPP-4 inhibitors-&gt;DPP-4 inhibitors-&gt;Biguanides|GLP-1 agonists-&gt;Biguanides"/>
  </r>
  <r>
    <s v="qXZuy2kWk5I"/>
    <x v="20"/>
    <s v="Māori"/>
    <s v="Biguanides"/>
    <x v="0"/>
    <d v="2016-02-13T00:00:00"/>
    <s v="Biguanides"/>
  </r>
  <r>
    <s v="qzevMUVGWH6"/>
    <x v="20"/>
    <s v="Other"/>
    <s v="SGLT-2 inhibitors"/>
    <x v="0"/>
    <d v="2023-05-26T00:00:00"/>
    <s v="SGLT-2 inhibitors"/>
  </r>
  <r>
    <s v="QTSWrYKxOgw"/>
    <x v="20"/>
    <s v="Pacific peoples"/>
    <s v="Biguanides"/>
    <x v="0"/>
    <d v="2022-02-16T00:00:00"/>
    <s v="Biguanides-&gt;SGLT-2 inhibitors"/>
  </r>
  <r>
    <s v="QVI0KXVKadI"/>
    <x v="20"/>
    <s v="Asian"/>
    <s v="Biguanides"/>
    <x v="0"/>
    <d v="2025-07-19T00:00:00"/>
    <s v="Biguanides"/>
  </r>
  <r>
    <s v="qUp2TG1lTbE"/>
    <x v="20"/>
    <s v="Asian"/>
    <s v="Biguanides"/>
    <x v="0"/>
    <d v="2017-08-11T00:00:00"/>
    <s v="Biguanides"/>
  </r>
  <r>
    <s v="qvnHZchEUmc"/>
    <x v="20"/>
    <s v="Other"/>
    <s v="Biguanides"/>
    <x v="0"/>
    <d v="2017-05-31T00:00:00"/>
    <s v="Biguanides"/>
  </r>
  <r>
    <s v="qwXsZPTcmhs"/>
    <x v="20"/>
    <s v="Other"/>
    <s v="Biguanides"/>
    <x v="0"/>
    <d v="2018-11-20T00:00:00"/>
    <s v="Biguanides"/>
  </r>
  <r>
    <s v="rIriIEvT74Y"/>
    <x v="20"/>
    <s v="Māori"/>
    <s v="Biguanides"/>
    <x v="0"/>
    <d v="2011-02-07T00:00:00"/>
    <s v="Biguanides"/>
  </r>
  <r>
    <s v="rhbZlzZ58fo"/>
    <x v="20"/>
    <s v="Other"/>
    <s v="Biguanides"/>
    <x v="0"/>
    <d v="2015-09-09T00:00:00"/>
    <s v="Biguanides-&gt;GLP-1 agonists-&gt;Biguanides|GLP-1 agonists"/>
  </r>
  <r>
    <s v="rjsbjiaHkPI"/>
    <x v="20"/>
    <s v="Other"/>
    <s v="Biguanides"/>
    <x v="0"/>
    <d v="2017-02-07T00:00:00"/>
    <s v="Biguanides"/>
  </r>
  <r>
    <s v="ro96kOXnx/k"/>
    <x v="20"/>
    <s v="Māori"/>
    <s v="Biguanides"/>
    <x v="0"/>
    <d v="2018-08-28T00:00:00"/>
    <s v="Biguanides"/>
  </r>
  <r>
    <s v="rPXXwlS3tLE"/>
    <x v="20"/>
    <s v="Other"/>
    <s v="Biguanides"/>
    <x v="0"/>
    <d v="2014-01-21T00:00:00"/>
    <s v="Biguanides"/>
  </r>
  <r>
    <s v="rMi/ycPFYIc"/>
    <x v="20"/>
    <s v="Other"/>
    <s v="Biguanides"/>
    <x v="0"/>
    <d v="2017-09-29T00:00:00"/>
    <s v="Biguanides"/>
  </r>
  <r>
    <s v="RLNw8B6qBr6"/>
    <x v="20"/>
    <s v="Asian"/>
    <s v="Biguanides"/>
    <x v="0"/>
    <d v="2021-09-13T00:00:00"/>
    <s v="Biguanides"/>
  </r>
  <r>
    <s v="RTJV977ZtVY"/>
    <x v="20"/>
    <s v="Māori"/>
    <s v="Biguanides"/>
    <x v="0"/>
    <d v="2011-12-02T00:00:00"/>
    <s v="Biguanides"/>
  </r>
  <r>
    <s v="RsOmy6bnB.g"/>
    <x v="20"/>
    <s v="Other"/>
    <s v="Biguanides"/>
    <x v="0"/>
    <d v="2025-01-13T00:00:00"/>
    <s v="Biguanides"/>
  </r>
  <r>
    <s v="rrYLOo8TFG."/>
    <x v="20"/>
    <s v="Māori"/>
    <s v="Biguanides|Insulin isophane"/>
    <x v="0"/>
    <d v="2011-03-21T00:00:00"/>
    <s v="Biguanides|Insulin isophane"/>
  </r>
  <r>
    <s v="XdlUctToaIo"/>
    <x v="20"/>
    <s v="Pacific peoples"/>
    <s v="Biguanides"/>
    <x v="0"/>
    <d v="2018-11-27T00:00:00"/>
    <s v="Biguanides"/>
  </r>
  <r>
    <s v="XG8LJFIa6Ko"/>
    <x v="20"/>
    <s v="Māori"/>
    <s v="Biguanides"/>
    <x v="0"/>
    <d v="2017-11-16T00:00:00"/>
    <s v="Biguanides"/>
  </r>
  <r>
    <s v="XHsxgzgl9Vw"/>
    <x v="20"/>
    <s v="Māori"/>
    <s v="Biguanides"/>
    <x v="0"/>
    <d v="2018-09-12T00:00:00"/>
    <s v="Biguanides"/>
  </r>
  <r>
    <s v="nn4ZkG0D/Rs"/>
    <x v="20"/>
    <s v="Other"/>
    <s v="Biguanides"/>
    <x v="0"/>
    <d v="2013-06-28T00:00:00"/>
    <s v="Biguanides"/>
  </r>
  <r>
    <s v="NS/Ve3Yprw6"/>
    <x v="20"/>
    <s v="Asian"/>
    <s v="Biguanides"/>
    <x v="0"/>
    <d v="2022-11-23T00:00:00"/>
    <s v="Biguanides"/>
  </r>
  <r>
    <s v="nhSL4IDwlj."/>
    <x v="20"/>
    <s v="Māori"/>
    <s v="DPP-4 inhibitors"/>
    <x v="0"/>
    <d v="2024-06-14T00:00:00"/>
    <s v="DPP-4 inhibitors-&gt;DPP-4 inhibitors|SGLT-2 inhibitors-&gt;GLP-1 agonists"/>
  </r>
  <r>
    <s v="N8C8FqMTN32"/>
    <x v="20"/>
    <s v="Māori"/>
    <s v="Biguanides"/>
    <x v="0"/>
    <d v="2025-03-19T00:00:00"/>
    <s v="Biguanides"/>
  </r>
  <r>
    <s v="nfOUMkUkelQ"/>
    <x v="20"/>
    <s v="Other"/>
    <s v="Biguanides"/>
    <x v="0"/>
    <d v="2017-06-13T00:00:00"/>
    <s v="Biguanides"/>
  </r>
  <r>
    <s v="nGwIgwQOzwI"/>
    <x v="20"/>
    <s v="Māori"/>
    <s v="Biguanides"/>
    <x v="0"/>
    <d v="2017-09-27T00:00:00"/>
    <s v="Biguanides"/>
  </r>
  <r>
    <s v="Nh2ELmTfvrc"/>
    <x v="20"/>
    <s v="Other"/>
    <s v="Biguanides"/>
    <x v="0"/>
    <d v="2015-08-26T00:00:00"/>
    <s v="Biguanides-&gt;Thiazolidinedione-&gt;DPP-4 inhibitors"/>
  </r>
  <r>
    <s v="NBEPSN0BMaw"/>
    <x v="20"/>
    <s v="Māori"/>
    <s v="Biguanides"/>
    <x v="0"/>
    <d v="2023-01-10T00:00:00"/>
    <s v="Biguanides-&gt;SGLT-2 inhibitors"/>
  </r>
  <r>
    <s v="KfbLkRklFl6"/>
    <x v="20"/>
    <s v="Māori"/>
    <s v="Biguanides"/>
    <x v="0"/>
    <d v="2022-06-02T00:00:00"/>
    <s v="Biguanides"/>
  </r>
  <r>
    <s v="Kg.RGFZiiYU"/>
    <x v="20"/>
    <s v="Pacific peoples"/>
    <s v="Biguanides"/>
    <x v="0"/>
    <d v="2022-10-11T00:00:00"/>
    <s v="Biguanides-&gt;Biguanides|DPP-4 inhibitors-&gt;DPP-4 inhibitors-&gt;DPP-4 inhibitors|SGLT-2 inhibitors"/>
  </r>
  <r>
    <s v="KfRZTLZ39ds"/>
    <x v="20"/>
    <s v="Other"/>
    <s v="Biguanides"/>
    <x v="0"/>
    <d v="2021-03-04T00:00:00"/>
    <s v="Biguanides"/>
  </r>
  <r>
    <s v="Mz59VVEJ0dQ"/>
    <x v="20"/>
    <s v="Other"/>
    <s v="Biguanides"/>
    <x v="0"/>
    <d v="2019-06-28T00:00:00"/>
    <s v="Biguanides"/>
  </r>
  <r>
    <s v="jxS7XtPFBIc"/>
    <x v="20"/>
    <s v="Other"/>
    <s v="Biguanides"/>
    <x v="0"/>
    <d v="2012-06-29T00:00:00"/>
    <s v="Biguanides"/>
  </r>
  <r>
    <s v="jVuRLQ3zz0o"/>
    <x v="20"/>
    <s v="Other"/>
    <s v="Biguanides"/>
    <x v="0"/>
    <d v="2022-02-15T00:00:00"/>
    <s v="Biguanides-&gt;GLP-1 agonists-&gt;GLP-1 agonists|Sulfonylureas-&gt;Sulfonylureas-&gt;DPP-4 inhibitors"/>
  </r>
  <r>
    <s v="Cl9HhOWhNCQ"/>
    <x v="20"/>
    <s v="Other"/>
    <s v="Biguanides"/>
    <x v="0"/>
    <d v="2016-09-15T00:00:00"/>
    <s v="Biguanides"/>
  </r>
  <r>
    <s v="cYiSCLPIb.A"/>
    <x v="20"/>
    <s v="Other"/>
    <s v="Biguanides"/>
    <x v="0"/>
    <d v="2021-12-23T00:00:00"/>
    <s v="Biguanides"/>
  </r>
  <r>
    <s v="CrZ9VV0zFDo"/>
    <x v="20"/>
    <s v="Māori"/>
    <s v="Biguanides"/>
    <x v="0"/>
    <d v="2022-07-21T00:00:00"/>
    <s v="Biguanides"/>
  </r>
  <r>
    <s v="82sLQSX/CVw"/>
    <x v="20"/>
    <s v="Asian"/>
    <s v="Biguanides"/>
    <x v="0"/>
    <d v="2017-11-16T00:00:00"/>
    <s v="Biguanides-&gt;Insulin isophane-&gt;SGLT-2 inhibitors"/>
  </r>
  <r>
    <s v="83Hj3qkLlxo"/>
    <x v="20"/>
    <s v="Asian"/>
    <s v="Biguanides"/>
    <x v="0"/>
    <d v="2025-02-10T00:00:00"/>
    <s v="Biguanides"/>
  </r>
  <r>
    <s v="7pRsV.J.NKs"/>
    <x v="20"/>
    <s v="Other"/>
    <s v="Biguanides"/>
    <x v="0"/>
    <d v="2014-06-11T00:00:00"/>
    <s v="Biguanides"/>
  </r>
  <r>
    <s v="7TgsAUtJ6iM"/>
    <x v="20"/>
    <s v="Māori"/>
    <s v="Biguanides"/>
    <x v="0"/>
    <d v="2021-02-12T00:00:00"/>
    <s v="Biguanides"/>
  </r>
  <r>
    <s v="8loknmH0vuo"/>
    <x v="20"/>
    <s v="Pacific peoples"/>
    <s v="Biguanides"/>
    <x v="0"/>
    <d v="2013-02-19T00:00:00"/>
    <s v="Biguanides"/>
  </r>
  <r>
    <s v="g.mc6M7uooQ"/>
    <x v="20"/>
    <s v="Pacific peoples"/>
    <s v="Biguanides"/>
    <x v="0"/>
    <d v="2019-08-23T00:00:00"/>
    <s v="Biguanides-&gt;Biguanides|DPP-4 inhibitors-&gt;DPP-4 inhibitors-&gt;DPP-4 inhibitors|SGLT-2 inhibitors"/>
  </r>
  <r>
    <s v="d/5Uap93QqY"/>
    <x v="20"/>
    <s v="Māori"/>
    <s v="Biguanides"/>
    <x v="0"/>
    <d v="2017-11-21T00:00:00"/>
    <s v="Biguanides"/>
  </r>
  <r>
    <s v="D2alyFCJy82"/>
    <x v="20"/>
    <s v="Pacific peoples"/>
    <s v="Biguanides"/>
    <x v="0"/>
    <d v="2023-03-28T00:00:00"/>
    <s v="Biguanides-&gt;GLP-1 agonists-&gt;SGLT-2 inhibitors"/>
  </r>
  <r>
    <s v="GAOFzH/.WWw"/>
    <x v="20"/>
    <s v="Other"/>
    <s v="Biguanides"/>
    <x v="0"/>
    <d v="2023-11-02T00:00:00"/>
    <s v="Biguanides-&gt;Insulin isophane-&gt;Insulin glargine-&gt;Insulin aspart|Insulin glargine-&gt;Insulin aspart"/>
  </r>
  <r>
    <s v="GeC5MQ2614M"/>
    <x v="20"/>
    <s v="Asian"/>
    <s v="Biguanides"/>
    <x v="0"/>
    <d v="2015-09-17T00:00:00"/>
    <s v="Biguanides"/>
  </r>
  <r>
    <s v="gRhVe1i5v/c"/>
    <x v="20"/>
    <s v="Pacific peoples"/>
    <s v="Biguanides"/>
    <x v="0"/>
    <d v="2013-05-06T00:00:00"/>
    <s v="Biguanides"/>
  </r>
  <r>
    <s v="GRnXa.OziJ2"/>
    <x v="20"/>
    <s v="Pacific peoples"/>
    <s v="Biguanides"/>
    <x v="0"/>
    <d v="2019-04-05T00:00:00"/>
    <s v="Biguanides"/>
  </r>
  <r>
    <s v="Gtiq19KEkTY"/>
    <x v="20"/>
    <s v="Māori"/>
    <s v="Biguanides"/>
    <x v="0"/>
    <d v="2013-04-23T00:00:00"/>
    <s v="Biguanides"/>
  </r>
  <r>
    <s v="GtOyphGhBMU"/>
    <x v="20"/>
    <s v="Other"/>
    <s v="Biguanides"/>
    <x v="0"/>
    <d v="2011-07-11T00:00:00"/>
    <s v="Biguanides"/>
  </r>
  <r>
    <s v="GMMXKD.he6."/>
    <x v="20"/>
    <s v="Pacific peoples"/>
    <s v="Biguanides"/>
    <x v="0"/>
    <d v="2015-07-31T00:00:00"/>
    <s v="Biguanides"/>
  </r>
  <r>
    <s v="JnfmBrXMxXU"/>
    <x v="20"/>
    <s v="Māori"/>
    <s v="Biguanides"/>
    <x v="0"/>
    <d v="2015-04-15T00:00:00"/>
    <s v="Biguanides-&gt;Insulin isophane-&gt;Insulin aspart|Insulin isophane"/>
  </r>
  <r>
    <s v="jPnv5vIXklY"/>
    <x v="20"/>
    <s v="Other"/>
    <s v="Biguanides"/>
    <x v="0"/>
    <d v="2023-07-27T00:00:00"/>
    <s v="Biguanides"/>
  </r>
  <r>
    <s v="bFBiRV/ogRU"/>
    <x v="20"/>
    <s v="Other"/>
    <s v="Biguanides"/>
    <x v="0"/>
    <d v="2020-05-19T00:00:00"/>
    <s v="Biguanides"/>
  </r>
  <r>
    <s v="biXY.ZJsbu."/>
    <x v="20"/>
    <s v="Other"/>
    <s v="Biguanides"/>
    <x v="0"/>
    <d v="2022-03-04T00:00:00"/>
    <s v="Biguanides"/>
  </r>
  <r>
    <s v="BKD6xJasciY"/>
    <x v="20"/>
    <s v="Māori"/>
    <s v="Biguanides"/>
    <x v="0"/>
    <d v="2016-07-07T00:00:00"/>
    <s v="Biguanides-&gt;Sulfonylureas-&gt;Biguanides|Sulfonylureas-&gt;DPP-4 inhibitors-&gt;Biguanides|DPP-4 inhibitors-&gt;SGLT-2 inhibitors-&gt;DPP-4 inhibitors|SGLT-2 inhibitors-&gt;Biguanides|GLP-1 agonists-&gt;GLP-1 agonists-&gt;Insulin glargine-&gt;Biguanides|Insulin glargine-&gt;Biguanides|Insulin glargine|SGLT-2 inhibitors"/>
  </r>
  <r>
    <s v="bqKmrLEGaw6"/>
    <x v="20"/>
    <s v="Māori"/>
    <s v="Biguanides"/>
    <x v="0"/>
    <d v="2018-12-03T00:00:00"/>
    <s v="Biguanides-&gt;DPP-4 inhibitors-&gt;GLP-1 agonists-&gt;Biguanides|DPP-4 inhibitors"/>
  </r>
  <r>
    <s v="bMF9Yl0bYnw"/>
    <x v="20"/>
    <s v="Other"/>
    <s v="Biguanides"/>
    <x v="0"/>
    <d v="2020-04-09T00:00:00"/>
    <s v="Biguanides"/>
  </r>
  <r>
    <s v="bE5niQX0mZY"/>
    <x v="20"/>
    <s v="Pacific peoples"/>
    <s v="Biguanides"/>
    <x v="0"/>
    <d v="2019-12-24T00:00:00"/>
    <s v="Biguanides"/>
  </r>
  <r>
    <s v="BDSdANqwm2I"/>
    <x v="20"/>
    <s v="Māori"/>
    <s v="Biguanides"/>
    <x v="0"/>
    <d v="2013-04-04T00:00:00"/>
    <s v="Biguanides-&gt;DPP-4 inhibitors-&gt;Insulin isophane-&gt;Biguanides|Insulin isophane-&gt;Biguanides|GLP-1 agonists-&gt;GLP-1 agonists-&gt;Biguanides|GLP-1 agonists|Insulin isophane-&gt;GLP-1 agonists|Insulin isophane-&gt;Biguanides|GLP-1 agonists|Insulin aspart-&gt;Insulin aspart"/>
  </r>
  <r>
    <s v="5CyEu7E78Xg"/>
    <x v="20"/>
    <s v="Pacific peoples"/>
    <s v="Biguanides"/>
    <x v="0"/>
    <d v="2018-06-14T00:00:00"/>
    <s v="Biguanides-&gt;Insulin glargine-&gt;Biguanides|Insulin aspart|Insulin glargine-&gt;Insulin aspart-&gt;DPP-4 inhibitors|GLP-1 agonists-&gt;DPP-4 inhibitors-&gt;Insulin aspart|Insulin glargine"/>
  </r>
  <r>
    <s v="57XhCBqAs7M"/>
    <x v="20"/>
    <s v="Pacific peoples"/>
    <s v="Insulin isophane"/>
    <x v="1"/>
    <d v="2023-01-18T00:00:00"/>
    <s v="Insulin isophane-&gt;Insulin aspart|Insulin isophane-&gt;Biguanides|Insulin isophane-&gt;Insulin aspart-&gt;Biguanides"/>
  </r>
  <r>
    <s v="5nnpm2ODcWA"/>
    <x v="20"/>
    <s v="Māori"/>
    <s v="Biguanides|Insulin aspart|Insulin isophane|Sulfonylureas"/>
    <x v="0"/>
    <d v="2014-08-12T00:00:00"/>
    <s v="Biguanides|Insulin aspart|Insulin isophane|Sulfonylureas-&gt;Insulin aspart-&gt;Biguanides|Insulin aspart-&gt;Biguanides-&gt;DPP-4 inhibitors-&gt;DPP-4 inhibitors|SGLT-2 inhibitors-&gt;DPP-4 inhibitors|Insulin glargine-&gt;Insulin glargine-&gt;DPP-4 inhibitors|Insulin glargine|SGLT-2 inhibitors"/>
  </r>
  <r>
    <s v="5xrY2Cv1BD."/>
    <x v="20"/>
    <s v="Other"/>
    <s v="Biguanides"/>
    <x v="0"/>
    <d v="2012-11-26T00:00:00"/>
    <s v="Biguanides-&gt;Insulin isophane"/>
  </r>
  <r>
    <s v=".EvT7DLg5Zg"/>
    <x v="20"/>
    <s v="Māori"/>
    <s v="Biguanides|Insulin isophane"/>
    <x v="0"/>
    <d v="2012-08-20T00:00:00"/>
    <s v="Biguanides|Insulin isophane-&gt;Biguanides-&gt;DPP-4 inhibitors-&gt;Insulin aspart|Insulin isophane-&gt;Biguanides|GLP-1 agonists-&gt;Insulin aspart-&gt;Insulin glargine-&gt;GLP-1 agonists-&gt;GLP-1 agonists|Insulin isophane-&gt;GLP-1 agonists|Insulin aspart|Insulin isophane"/>
  </r>
  <r>
    <s v="/fmPwh.G5lw"/>
    <x v="20"/>
    <s v="Asian"/>
    <s v="Biguanides"/>
    <x v="0"/>
    <d v="2019-01-16T00:00:00"/>
    <s v="Biguanides"/>
  </r>
  <r>
    <s v="/2xPteNUKgE"/>
    <x v="20"/>
    <s v="Asian"/>
    <s v="Biguanides"/>
    <x v="0"/>
    <d v="2016-02-13T00:00:00"/>
    <s v="Biguanides-&gt;Biguanides|Sulfonylureas"/>
  </r>
  <r>
    <s v=".vpcdfgyv3w"/>
    <x v="20"/>
    <s v="Other"/>
    <s v="Biguanides"/>
    <x v="0"/>
    <d v="2023-12-30T00:00:00"/>
    <s v="Biguanides"/>
  </r>
  <r>
    <s v="/09/AYqqgTw"/>
    <x v="20"/>
    <s v="Māori"/>
    <s v="Biguanides"/>
    <x v="0"/>
    <d v="2013-02-13T00:00:00"/>
    <s v="Biguanides-&gt;Insulin aspart|Insulin isophane"/>
  </r>
  <r>
    <s v=".WUfA7NoM62"/>
    <x v="20"/>
    <s v="Māori"/>
    <s v="Biguanides"/>
    <x v="0"/>
    <d v="2018-09-13T00:00:00"/>
    <s v="Biguanides"/>
  </r>
  <r>
    <s v="XP2j0z6aOoo"/>
    <x v="20"/>
    <s v="Other"/>
    <s v="Biguanides"/>
    <x v="0"/>
    <d v="2017-07-10T00:00:00"/>
    <s v="Biguanides"/>
  </r>
  <r>
    <s v="y9QAvzS.ExE"/>
    <x v="20"/>
    <s v="Māori"/>
    <s v="Biguanides"/>
    <x v="0"/>
    <d v="2016-11-11T00:00:00"/>
    <s v="Biguanides"/>
  </r>
  <r>
    <s v="xWQUuL5l8E2"/>
    <x v="20"/>
    <s v="Pacific peoples"/>
    <s v="Biguanides|Insulin isophane"/>
    <x v="0"/>
    <d v="2023-11-28T00:00:00"/>
    <s v="Biguanides|Insulin isophane-&gt;Insulin aspart|Insulin isophane"/>
  </r>
  <r>
    <s v="xXLzaJTYP1o"/>
    <x v="20"/>
    <s v="Māori"/>
    <s v="Biguanides"/>
    <x v="0"/>
    <d v="2015-07-27T00:00:00"/>
    <s v="Biguanides-&gt;Biguanides|Sulfonylureas"/>
  </r>
  <r>
    <s v="JHaF7wgHfsI"/>
    <x v="20"/>
    <s v="Asian"/>
    <s v="Biguanides"/>
    <x v="0"/>
    <d v="2019-12-17T00:00:00"/>
    <s v="Biguanides"/>
  </r>
  <r>
    <s v="JcjqiOZZ.LI"/>
    <x v="20"/>
    <s v="Other"/>
    <s v="Insulin Neutral"/>
    <x v="1"/>
    <d v="2018-01-22T00:00:00"/>
    <s v="Insulin Neutral-&gt;Insulin isophane-&gt;Biguanides-&gt;Insulin aspart-&gt;Insulin aspart|Insulin isophane-&gt;Insulin lispro"/>
  </r>
  <r>
    <s v="jh.eOm6Jvco"/>
    <x v="20"/>
    <s v="Other"/>
    <s v="Biguanides"/>
    <x v="0"/>
    <d v="2024-11-04T00:00:00"/>
    <s v="Biguanides"/>
  </r>
  <r>
    <s v="mEbULGpiF4w"/>
    <x v="20"/>
    <s v="Pacific peoples"/>
    <s v="Biguanides|DPP-4 inhibitors"/>
    <x v="0"/>
    <d v="2025-04-15T00:00:00"/>
    <s v="Biguanides|DPP-4 inhibitors-&gt;SGLT-2 inhibitors-&gt;DPP-4 inhibitors-&gt;Biguanides-&gt;Insulin glargine-&gt;DPP-4 inhibitors|SGLT-2 inhibitors"/>
  </r>
  <r>
    <s v="MDhbUvSTq.2"/>
    <x v="20"/>
    <s v="Other"/>
    <s v="Biguanides"/>
    <x v="0"/>
    <d v="2023-10-19T00:00:00"/>
    <s v="Biguanides"/>
  </r>
  <r>
    <s v="MDiwHJGmVdo"/>
    <x v="20"/>
    <s v="Asian"/>
    <s v="Biguanides"/>
    <x v="0"/>
    <d v="2023-06-15T00:00:00"/>
    <s v="Biguanides-&gt;DPP-4 inhibitors-&gt;SGLT-2 inhibitors-&gt;Biguanides|SGLT-2 inhibitors-&gt;SGLT-2 inhibitors|Sulfonylureas-&gt;Sulfonylureas"/>
  </r>
  <r>
    <s v="MjsYds480uE"/>
    <x v="20"/>
    <s v="Māori"/>
    <s v="Biguanides"/>
    <x v="0"/>
    <d v="2017-12-04T00:00:00"/>
    <s v="Biguanides"/>
  </r>
  <r>
    <s v="MGriOPMWpNo"/>
    <x v="20"/>
    <s v="Other"/>
    <s v="Biguanides"/>
    <x v="0"/>
    <d v="2014-10-10T00:00:00"/>
    <s v="Biguanides"/>
  </r>
  <r>
    <s v="Mhb27fqQneM"/>
    <x v="20"/>
    <s v="Asian"/>
    <s v="Biguanides"/>
    <x v="0"/>
    <d v="2024-07-31T00:00:00"/>
    <s v="Biguanides"/>
  </r>
  <r>
    <s v="j0MYGBF.78w"/>
    <x v="20"/>
    <s v="Māori"/>
    <s v="Biguanides"/>
    <x v="0"/>
    <d v="2024-05-08T00:00:00"/>
    <s v="Biguanides"/>
  </r>
  <r>
    <s v="C3PbG0WHo2."/>
    <x v="20"/>
    <s v="Other"/>
    <s v="Biguanides"/>
    <x v="0"/>
    <d v="2011-09-27T00:00:00"/>
    <s v="Biguanides"/>
  </r>
  <r>
    <s v="BzyuPaXmBSY"/>
    <x v="20"/>
    <s v="Other"/>
    <s v="Insulin glargine"/>
    <x v="1"/>
    <d v="2015-08-07T00:00:00"/>
    <s v="Insulin glargine-&gt;Insulin aspart|Insulin glargine-&gt;Insulin aspart-&gt;Biguanides-&gt;Biguanides|Insulin aspart|Insulin glargine-&gt;Biguanides|Insulin glargine-&gt;Insulin isophane-&gt;Biguanides|Insulin aspart-&gt;Biguanides|Insulin aspart|Insulin isophane"/>
  </r>
  <r>
    <s v="fB4Ne.StCeA"/>
    <x v="20"/>
    <s v="Other"/>
    <s v="Biguanides"/>
    <x v="0"/>
    <d v="2023-10-17T00:00:00"/>
    <s v="Biguanides"/>
  </r>
  <r>
    <s v="C5l8txPqyL6"/>
    <x v="20"/>
    <s v="Māori"/>
    <s v="Biguanides"/>
    <x v="0"/>
    <d v="2018-11-15T00:00:00"/>
    <s v="Biguanides-&gt;Insulin glargine"/>
  </r>
  <r>
    <s v="C7F6Ewxp25A"/>
    <x v="20"/>
    <s v="Pacific peoples"/>
    <s v="Biguanides"/>
    <x v="0"/>
    <d v="2015-09-28T00:00:00"/>
    <s v="Biguanides-&gt;Biguanides|DPP-4 inhibitors-&gt;DPP-4 inhibitors-&gt;SGLT-2 inhibitors-&gt;DPP-4 inhibitors|SGLT-2 inhibitors"/>
  </r>
  <r>
    <s v="FjTvypnE1tk"/>
    <x v="20"/>
    <s v="Other"/>
    <s v="Biguanides"/>
    <x v="0"/>
    <d v="2018-09-21T00:00:00"/>
    <s v="Biguanides"/>
  </r>
  <r>
    <s v="rKcYtmmtQZs"/>
    <x v="20"/>
    <s v="Other"/>
    <s v="Biguanides"/>
    <x v="0"/>
    <d v="2023-12-08T00:00:00"/>
    <s v="Biguanides"/>
  </r>
  <r>
    <s v="rKF.RHnD2vE"/>
    <x v="20"/>
    <s v="Other"/>
    <s v="Biguanides"/>
    <x v="0"/>
    <d v="2019-01-07T00:00:00"/>
    <s v="Biguanides"/>
  </r>
  <r>
    <s v="r2GHRDj2HNc"/>
    <x v="20"/>
    <s v="Other"/>
    <s v="Biguanides"/>
    <x v="0"/>
    <d v="2025-05-02T00:00:00"/>
    <s v="Biguanides"/>
  </r>
  <r>
    <s v="r2NdT1QDXcc"/>
    <x v="20"/>
    <s v="Pacific peoples"/>
    <s v="Biguanides"/>
    <x v="0"/>
    <d v="2025-01-20T00:00:00"/>
    <s v="Biguanides-&gt;DPP-4 inhibitors-&gt;SGLT-2 inhibitors"/>
  </r>
  <r>
    <s v="rdethNojZ5w"/>
    <x v="20"/>
    <s v="Other"/>
    <s v="Biguanides"/>
    <x v="0"/>
    <d v="2023-06-28T00:00:00"/>
    <s v="Biguanides"/>
  </r>
  <r>
    <s v="uLTnAS1I2yA"/>
    <x v="20"/>
    <s v="Māori"/>
    <s v="Biguanides"/>
    <x v="0"/>
    <d v="2022-12-06T00:00:00"/>
    <s v="Biguanides"/>
  </r>
  <r>
    <s v="UktvDUYXpkY"/>
    <x v="20"/>
    <s v="Pacific peoples"/>
    <s v="Biguanides|Sulfonylureas"/>
    <x v="0"/>
    <d v="2021-06-21T00:00:00"/>
    <s v="Biguanides|Sulfonylureas"/>
  </r>
  <r>
    <s v="uL3pVf/Tu0g"/>
    <x v="20"/>
    <s v="Māori"/>
    <s v="Biguanides"/>
    <x v="0"/>
    <d v="2015-12-09T00:00:00"/>
    <s v="Biguanides"/>
  </r>
  <r>
    <s v="uRUguqKlP3U"/>
    <x v="20"/>
    <s v="Other"/>
    <s v="Biguanides"/>
    <x v="0"/>
    <d v="2022-08-25T00:00:00"/>
    <s v="Biguanides"/>
  </r>
  <r>
    <s v="uzzgpjxCYF."/>
    <x v="20"/>
    <s v="Māori"/>
    <s v="Biguanides"/>
    <x v="0"/>
    <d v="2011-02-16T00:00:00"/>
    <s v="Biguanides-&gt;Biguanides|Insulin glargine-&gt;Insulin glargine-&gt;Insulin aspart|Insulin glargine-&gt;Biguanides|SGLT-2 inhibitors-&gt;Biguanides|Insulin glargine|SGLT-2 inhibitors-&gt;Insulin glargine|SGLT-2 inhibitors"/>
  </r>
  <r>
    <s v="v3gECOna5D6"/>
    <x v="20"/>
    <s v="Māori"/>
    <s v="Biguanides"/>
    <x v="0"/>
    <d v="2021-10-13T00:00:00"/>
    <s v="Biguanides"/>
  </r>
  <r>
    <s v="/TATNzSyy5Q"/>
    <x v="20"/>
    <s v="Other"/>
    <s v="Biguanides|DPP-4 inhibitors"/>
    <x v="0"/>
    <d v="2021-06-09T00:00:00"/>
    <s v="Biguanides|DPP-4 inhibitors-&gt;DPP-4 inhibitors-&gt;Biguanides|DPP-4 inhibitors|SGLT-2 inhibitors-&gt;Biguanides-&gt;GLP-1 agonists"/>
  </r>
  <r>
    <s v="6DS7VD/YMzo"/>
    <x v="20"/>
    <s v="Other"/>
    <s v="Biguanides"/>
    <x v="0"/>
    <d v="2020-01-24T00:00:00"/>
    <s v="Biguanides"/>
  </r>
  <r>
    <s v="6/vtsLu40W2"/>
    <x v="20"/>
    <s v="Māori"/>
    <s v="Biguanides"/>
    <x v="0"/>
    <d v="2019-11-21T00:00:00"/>
    <s v="Biguanides"/>
  </r>
  <r>
    <s v="/tou7Nl.GOY"/>
    <x v="20"/>
    <s v="Asian"/>
    <s v="Biguanides"/>
    <x v="0"/>
    <d v="2017-05-12T00:00:00"/>
    <s v="Biguanides"/>
  </r>
  <r>
    <s v="vE46wlybrzE"/>
    <x v="20"/>
    <s v="Māori"/>
    <s v="Biguanides"/>
    <x v="0"/>
    <d v="2025-03-28T00:00:00"/>
    <s v="Biguanides"/>
  </r>
  <r>
    <s v="VDghxU6wcvg"/>
    <x v="20"/>
    <s v="Pacific peoples"/>
    <s v="Biguanides"/>
    <x v="0"/>
    <d v="2013-08-02T00:00:00"/>
    <s v="Biguanides-&gt;Insulin aspart|Insulin isophane-&gt;Insulin aspart-&gt;Insulin isophane"/>
  </r>
  <r>
    <s v=".dR14lEks0s"/>
    <x v="20"/>
    <s v="Other"/>
    <s v="Biguanides"/>
    <x v="0"/>
    <d v="2011-11-15T00:00:00"/>
    <s v="Biguanides"/>
  </r>
  <r>
    <s v=".FN8.GTcYSQ"/>
    <x v="20"/>
    <s v="Asian"/>
    <s v="Biguanides|Insulin aspart|Insulin glargine"/>
    <x v="0"/>
    <d v="2014-04-16T00:00:00"/>
    <s v="Biguanides|Insulin aspart|Insulin glargine-&gt;Insulin aspart|Insulin glargine-&gt;Biguanides|Sulfonylureas-&gt;Insulin glargine|Sulfonylureas-&gt;Biguanides-&gt;Insulin glargine-&gt;Insulin aspart|Insulin isophane-&gt;Biguanides|Thiazolidinedione-&gt;Biguanides|Insulin glargine"/>
  </r>
  <r>
    <s v=".6Ph9sV.j0."/>
    <x v="20"/>
    <s v="Pacific peoples"/>
    <s v="Biguanides"/>
    <x v="0"/>
    <d v="2017-12-22T00:00:00"/>
    <s v="Biguanides"/>
  </r>
  <r>
    <s v="JwP/bHqVuC6"/>
    <x v="20"/>
    <s v="Māori"/>
    <s v="Biguanides"/>
    <x v="0"/>
    <d v="2018-04-13T00:00:00"/>
    <s v="Biguanides-&gt;Insulin glargine-&gt;Biguanides|Insulin glargine-&gt;DPP-4 inhibitors-&gt;DPP-4 inhibitors|Insulin glargine-&gt;Insulin glargine|SGLT-2 inhibitors-&gt;Biguanides|GLP-1 agonists-&gt;GLP-1 agonists|Insulin glargine-&gt;GLP-1 agonists-&gt;Biguanides|GLP-1 agonists|Insulin glargine-&gt;Insulin aspart-&gt;GLP-1 agonists|Insulin aspart-&gt;Biguanides|GLP-1 agonists|Insulin aspart"/>
  </r>
  <r>
    <s v="JnViVbOEId2"/>
    <x v="20"/>
    <s v="Other"/>
    <s v="Biguanides"/>
    <x v="0"/>
    <d v="2022-11-11T00:00:00"/>
    <s v="Biguanides"/>
  </r>
  <r>
    <s v="jmQiRUeOUEk"/>
    <x v="20"/>
    <s v="Other"/>
    <s v="Biguanides"/>
    <x v="0"/>
    <d v="2020-03-09T00:00:00"/>
    <s v="Biguanides-&gt;Insulin glargine-&gt;Insulin aspart-&gt;Biguanides|Insulin glargine-&gt;Biguanides|DPP-4 inhibitors-&gt;DPP-4 inhibitors-&gt;Biguanides|SGLT-2 inhibitors-&gt;SGLT-2 inhibitors"/>
  </r>
  <r>
    <s v="jSXcIPwWV/A"/>
    <x v="20"/>
    <s v="Māori"/>
    <s v="Biguanides"/>
    <x v="0"/>
    <d v="2023-08-16T00:00:00"/>
    <s v="Biguanides"/>
  </r>
  <r>
    <s v="GgjD7Ie2/XQ"/>
    <x v="20"/>
    <s v="Other"/>
    <s v="Biguanides"/>
    <x v="0"/>
    <d v="2024-12-24T00:00:00"/>
    <s v="Biguanides"/>
  </r>
  <r>
    <s v="gaNgOHr7fqM"/>
    <x v="20"/>
    <s v="Māori"/>
    <s v="Biguanides|Insulin glargine"/>
    <x v="0"/>
    <d v="2024-07-03T00:00:00"/>
    <s v="Biguanides|Insulin glargine-&gt;Insulin glargine-&gt;SGLT-2 inhibitors-&gt;Biguanides|SGLT-2 inhibitors-&gt;GLP-1 agonists-&gt;Biguanides"/>
  </r>
  <r>
    <s v="gNQOWx4sZgQ"/>
    <x v="20"/>
    <s v="Māori"/>
    <s v="Biguanides"/>
    <x v="0"/>
    <d v="2013-09-26T00:00:00"/>
    <s v="Biguanides"/>
  </r>
  <r>
    <s v="GQvStQPGQog"/>
    <x v="20"/>
    <s v="Other"/>
    <s v="Biguanides"/>
    <x v="0"/>
    <d v="2018-03-01T00:00:00"/>
    <s v="Biguanides"/>
  </r>
  <r>
    <s v="gqyc4xRkU.U"/>
    <x v="20"/>
    <s v="Māori"/>
    <s v="Biguanides"/>
    <x v="0"/>
    <d v="2017-09-23T00:00:00"/>
    <s v="Biguanides-&gt;DPP-4 inhibitors-&gt;Biguanides|SGLT-2 inhibitors"/>
  </r>
  <r>
    <s v="NTBgLAYpI.A"/>
    <x v="20"/>
    <s v="Māori"/>
    <s v="DPP-4 inhibitors"/>
    <x v="0"/>
    <d v="2025-10-28T00:00:00"/>
    <s v="DPP-4 inhibitors"/>
  </r>
  <r>
    <s v="qUZaw9tLmBE"/>
    <x v="20"/>
    <s v="Asian"/>
    <s v="Biguanides"/>
    <x v="0"/>
    <d v="2012-02-19T00:00:00"/>
    <s v="Biguanides-&gt;Insulin isophane"/>
  </r>
  <r>
    <s v="QtiPQY1hdi6"/>
    <x v="20"/>
    <s v="Māori"/>
    <s v="Biguanides"/>
    <x v="0"/>
    <d v="2020-11-19T00:00:00"/>
    <s v="Biguanides"/>
  </r>
  <r>
    <s v="KkWAfRoSnJg"/>
    <x v="20"/>
    <s v="Other"/>
    <s v="Biguanides"/>
    <x v="0"/>
    <d v="2022-12-07T00:00:00"/>
    <s v="Biguanides"/>
  </r>
  <r>
    <s v="kJYgJye.YDg"/>
    <x v="20"/>
    <s v="Other"/>
    <s v="Biguanides"/>
    <x v="0"/>
    <d v="2025-08-04T00:00:00"/>
    <s v="Biguanides"/>
  </r>
  <r>
    <s v="k9hy3vg1v0M"/>
    <x v="20"/>
    <s v="Pacific peoples"/>
    <s v="Biguanides"/>
    <x v="0"/>
    <d v="2019-03-11T00:00:00"/>
    <s v="Biguanides"/>
  </r>
  <r>
    <s v="nFaA39eDzVM"/>
    <x v="20"/>
    <s v="Pacific peoples"/>
    <s v="Biguanides"/>
    <x v="0"/>
    <d v="2020-03-04T00:00:00"/>
    <s v="Biguanides"/>
  </r>
  <r>
    <s v="nFZJD4qmE4U"/>
    <x v="20"/>
    <s v="Other"/>
    <s v="Biguanides"/>
    <x v="0"/>
    <d v="2024-04-11T00:00:00"/>
    <s v="Biguanides"/>
  </r>
  <r>
    <s v="N7uq35BqOVk"/>
    <x v="20"/>
    <s v="Other"/>
    <s v="Biguanides"/>
    <x v="0"/>
    <d v="2023-07-17T00:00:00"/>
    <s v="Biguanides"/>
  </r>
  <r>
    <s v="LfKPuwNR4Ko"/>
    <x v="20"/>
    <s v="Pacific peoples"/>
    <s v="Biguanides"/>
    <x v="0"/>
    <d v="2018-12-27T00:00:00"/>
    <s v="Biguanides"/>
  </r>
  <r>
    <s v="OfRVe7PfTog"/>
    <x v="20"/>
    <s v="Māori"/>
    <s v="Biguanides"/>
    <x v="0"/>
    <d v="2012-08-27T00:00:00"/>
    <s v="Biguanides-&gt;SGLT-2 inhibitors"/>
  </r>
  <r>
    <s v="roO3em9.8cI"/>
    <x v="20"/>
    <s v="Māori"/>
    <s v="Biguanides"/>
    <x v="0"/>
    <d v="2023-10-16T00:00:00"/>
    <s v="Biguanides"/>
  </r>
  <r>
    <s v="rTFTWppxh8Y"/>
    <x v="20"/>
    <s v="Māori"/>
    <s v="Biguanides"/>
    <x v="0"/>
    <d v="2016-08-26T00:00:00"/>
    <s v="Biguanides-&gt;SGLT-2 inhibitors-&gt;DPP-4 inhibitors|SGLT-2 inhibitors-&gt;DPP-4 inhibitors"/>
  </r>
  <r>
    <s v="Ruf5g/9ztE2"/>
    <x v="20"/>
    <s v="Pacific peoples"/>
    <s v="Biguanides"/>
    <x v="0"/>
    <d v="2021-04-30T00:00:00"/>
    <s v="Biguanides"/>
  </r>
  <r>
    <s v="oR7Q/64U8mI"/>
    <x v="20"/>
    <s v="Māori"/>
    <s v="Biguanides"/>
    <x v="0"/>
    <d v="2023-08-17T00:00:00"/>
    <s v="Biguanides"/>
  </r>
  <r>
    <s v="ORlHsfdzBN6"/>
    <x v="20"/>
    <s v="Other"/>
    <s v="Biguanides"/>
    <x v="0"/>
    <d v="2011-06-30T00:00:00"/>
    <s v="Biguanides"/>
  </r>
  <r>
    <s v="ojPVxNjH65."/>
    <x v="20"/>
    <s v="Pacific peoples"/>
    <s v="Biguanides"/>
    <x v="0"/>
    <d v="2019-07-22T00:00:00"/>
    <s v="Biguanides"/>
  </r>
  <r>
    <s v="Om3sBuEswWw"/>
    <x v="20"/>
    <s v="Māori"/>
    <s v="Biguanides"/>
    <x v="0"/>
    <d v="2019-12-04T00:00:00"/>
    <s v="Biguanides"/>
  </r>
  <r>
    <s v="sFABXUUt3jY"/>
    <x v="20"/>
    <s v="Māori"/>
    <s v="DPP-4 inhibitors"/>
    <x v="0"/>
    <d v="2022-08-17T00:00:00"/>
    <s v="DPP-4 inhibitors-&gt;Biguanides"/>
  </r>
  <r>
    <s v="s/tHDJili/w"/>
    <x v="20"/>
    <s v="Other"/>
    <s v="Biguanides"/>
    <x v="0"/>
    <d v="2024-09-26T00:00:00"/>
    <s v="Biguanides"/>
  </r>
  <r>
    <s v="ViSzn3xfgpM"/>
    <x v="20"/>
    <s v="Pacific peoples"/>
    <s v="Biguanides"/>
    <x v="0"/>
    <d v="2024-04-26T00:00:00"/>
    <s v="Biguanides"/>
  </r>
  <r>
    <s v="vUBvOEG8YFg"/>
    <x v="20"/>
    <s v="Māori"/>
    <s v="Biguanides"/>
    <x v="0"/>
    <d v="2023-10-16T00:00:00"/>
    <s v="Biguanides"/>
  </r>
  <r>
    <s v="VnBX3qXy9xo"/>
    <x v="20"/>
    <s v="Other"/>
    <s v="Sulfonylureas"/>
    <x v="0"/>
    <d v="2012-01-20T00:00:00"/>
    <s v="Sulfonylureas-&gt;Insulin lispro-&gt;Insulin glargine|Insulin lispro-&gt;Insulin glargine"/>
  </r>
  <r>
    <s v="vOFFp5Exnpo"/>
    <x v="20"/>
    <s v="Pacific peoples"/>
    <s v="Biguanides"/>
    <x v="0"/>
    <d v="2012-12-04T00:00:00"/>
    <s v="Biguanides-&gt;Insulin isophane"/>
  </r>
  <r>
    <s v="W/SnS/FsGaM"/>
    <x v="20"/>
    <s v="Māori"/>
    <s v="Biguanides"/>
    <x v="0"/>
    <d v="2018-03-05T00:00:00"/>
    <s v="Biguanides"/>
  </r>
  <r>
    <s v="W7Y/CH7WLrk"/>
    <x v="20"/>
    <s v="Other"/>
    <s v="Biguanides"/>
    <x v="0"/>
    <d v="2018-04-06T00:00:00"/>
    <s v="Biguanides"/>
  </r>
  <r>
    <s v="CL2YH.T654Q"/>
    <x v="20"/>
    <s v="Pacific peoples"/>
    <s v="Biguanides"/>
    <x v="0"/>
    <d v="2014-06-11T00:00:00"/>
    <s v="Biguanides-&gt;SGLT-2 inhibitors-&gt;Biguanides|SGLT-2 inhibitors"/>
  </r>
  <r>
    <s v="Ct5SFxDhjAY"/>
    <x v="20"/>
    <s v="Other"/>
    <s v="Biguanides"/>
    <x v="0"/>
    <d v="2013-08-26T00:00:00"/>
    <s v="Biguanides"/>
  </r>
  <r>
    <s v="g4jN2ZKKuKQ"/>
    <x v="20"/>
    <s v="Other"/>
    <s v="Biguanides"/>
    <x v="0"/>
    <d v="2014-06-19T00:00:00"/>
    <s v="Biguanides"/>
  </r>
  <r>
    <s v="cyGEcbuWABU"/>
    <x v="20"/>
    <s v="Other"/>
    <s v="Biguanides"/>
    <x v="0"/>
    <d v="2019-02-07T00:00:00"/>
    <s v="Biguanides"/>
  </r>
  <r>
    <s v="9/x/9aXp.Ok"/>
    <x v="20"/>
    <s v="Māori"/>
    <s v="Biguanides"/>
    <x v="0"/>
    <d v="2023-06-02T00:00:00"/>
    <s v="Biguanides"/>
  </r>
  <r>
    <s v="95e2BqMIbC6"/>
    <x v="20"/>
    <s v="Pacific peoples"/>
    <s v="Insulin aspart|Insulin glargine"/>
    <x v="1"/>
    <d v="2023-02-15T00:00:00"/>
    <s v="Insulin aspart|Insulin glargine-&gt;Insulin glargine-&gt;Insulin aspart-&gt;GLP-1 agonists"/>
  </r>
  <r>
    <s v="cc2.1US3xXg"/>
    <x v="20"/>
    <s v="Other"/>
    <s v="Biguanides|DPP-4 inhibitors"/>
    <x v="0"/>
    <d v="2019-03-11T00:00:00"/>
    <s v="Biguanides|DPP-4 inhibitors-&gt;DPP-4 inhibitors-&gt;Biguanides"/>
  </r>
  <r>
    <s v="Cj.2hucQSzU"/>
    <x v="20"/>
    <s v="Māori"/>
    <s v="Biguanides|Insulin aspart|Insulin glargine"/>
    <x v="0"/>
    <d v="2017-02-27T00:00:00"/>
    <s v="Biguanides|Insulin aspart|Insulin glargine-&gt;Biguanides-&gt;Insulin aspart|Insulin glargine-&gt;Biguanides|Insulin glargine-&gt;Biguanides|GLP-1 agonists-&gt;GLP-1 agonists"/>
  </r>
  <r>
    <s v="cgJMnZXTyeo"/>
    <x v="20"/>
    <s v="Asian"/>
    <s v="Biguanides"/>
    <x v="0"/>
    <d v="2023-06-19T00:00:00"/>
    <s v="Biguanides"/>
  </r>
  <r>
    <s v="0XQFjLK05f6"/>
    <x v="20"/>
    <s v="Pacific peoples"/>
    <s v="Biguanides|Sulfonylureas"/>
    <x v="0"/>
    <d v="2023-03-27T00:00:00"/>
    <s v="Biguanides|Sulfonylureas-&gt;Biguanides|SGLT-2 inhibitors|Sulfonylureas"/>
  </r>
  <r>
    <s v="15OL4lyA2tw"/>
    <x v="20"/>
    <s v="Other"/>
    <s v="Biguanides"/>
    <x v="0"/>
    <d v="2025-04-30T00:00:00"/>
    <s v="Biguanides"/>
  </r>
  <r>
    <s v="1DP.XCwV0H6"/>
    <x v="20"/>
    <s v="Māori"/>
    <s v="Biguanides"/>
    <x v="0"/>
    <d v="2025-06-13T00:00:00"/>
    <s v="Biguanides"/>
  </r>
  <r>
    <s v="1E3kGrNEv6g"/>
    <x v="20"/>
    <s v="Māori"/>
    <s v="Biguanides"/>
    <x v="0"/>
    <d v="2011-05-12T00:00:00"/>
    <s v="Biguanides"/>
  </r>
  <r>
    <s v="0c2JKmNHy6w"/>
    <x v="20"/>
    <s v="Other"/>
    <s v="Biguanides"/>
    <x v="0"/>
    <d v="2021-12-09T00:00:00"/>
    <s v="Biguanides"/>
  </r>
  <r>
    <s v="0/qp./vzYYQ"/>
    <x v="20"/>
    <s v="Pacific peoples"/>
    <s v="Biguanides"/>
    <x v="0"/>
    <d v="2013-11-26T00:00:00"/>
    <s v="Biguanides"/>
  </r>
  <r>
    <s v="1nlz2WN2i/M"/>
    <x v="20"/>
    <s v="Māori"/>
    <s v="Biguanides"/>
    <x v="0"/>
    <d v="2012-06-22T00:00:00"/>
    <s v="Biguanides-&gt;SGLT-2 inhibitors"/>
  </r>
  <r>
    <s v="1xlozL0hMyY"/>
    <x v="20"/>
    <s v="Māori"/>
    <s v="Biguanides"/>
    <x v="0"/>
    <d v="2024-04-02T00:00:00"/>
    <s v="Biguanides"/>
  </r>
  <r>
    <s v="1XtzSXz6bo."/>
    <x v="20"/>
    <s v="Māori"/>
    <s v="Biguanides"/>
    <x v="0"/>
    <d v="2013-06-20T00:00:00"/>
    <s v="Biguanides"/>
  </r>
  <r>
    <s v="7VLJcyW79MA"/>
    <x v="20"/>
    <s v="Pacific peoples"/>
    <s v="Biguanides"/>
    <x v="0"/>
    <d v="2017-11-28T00:00:00"/>
    <s v="Biguanides"/>
  </r>
  <r>
    <s v="85mldhhT2nI"/>
    <x v="20"/>
    <s v="Other"/>
    <s v="Biguanides"/>
    <x v="0"/>
    <d v="2021-05-13T00:00:00"/>
    <s v="Biguanides"/>
  </r>
  <r>
    <s v="8.bvpBkQjmg"/>
    <x v="20"/>
    <s v="Māori"/>
    <s v="Biguanides"/>
    <x v="0"/>
    <d v="2025-04-11T00:00:00"/>
    <s v="Biguanides"/>
  </r>
  <r>
    <s v="8Cq4yCQySYg"/>
    <x v="20"/>
    <s v="Māori"/>
    <s v="Biguanides"/>
    <x v="0"/>
    <d v="2022-02-03T00:00:00"/>
    <s v="Biguanides"/>
  </r>
  <r>
    <s v="DY0fq6VJQSc"/>
    <x v="20"/>
    <s v="Māori"/>
    <s v="Biguanides"/>
    <x v="0"/>
    <d v="2025-04-23T00:00:00"/>
    <s v="Biguanides"/>
  </r>
  <r>
    <s v="dMc3UrqSMKI"/>
    <x v="20"/>
    <s v="Pacific peoples"/>
    <s v="Biguanides"/>
    <x v="0"/>
    <d v="2020-04-17T00:00:00"/>
    <s v="Biguanides"/>
  </r>
  <r>
    <s v="Dk0oRMAy7uA"/>
    <x v="20"/>
    <s v="Pacific peoples"/>
    <s v="Biguanides"/>
    <x v="0"/>
    <d v="2022-08-30T00:00:00"/>
    <s v="Biguanides"/>
  </r>
  <r>
    <s v="DHxkHXgvXgc"/>
    <x v="20"/>
    <s v="Pacific peoples"/>
    <s v="Biguanides"/>
    <x v="0"/>
    <d v="2016-10-11T00:00:00"/>
    <s v="Biguanides-&gt;Biguanides|Sulfonylureas-&gt;DPP-4 inhibitors|Sulfonylureas-&gt;Insulin isophane-&gt;Insulin aspart-&gt;Biguanides|Insulin aspart|Insulin isophane-&gt;Insulin aspart|Insulin isophane-&gt;Biguanides|Insulin glargine-&gt;Insulin glargine-&gt;Insulin aspart|Insulin glargine-&gt;Biguanides|Insulin aspart|Insulin glargine-&gt;SGLT-2 inhibitors-&gt;Insulin glargine|SGLT-2 inhibitors"/>
  </r>
  <r>
    <s v="dR58esmZjVo"/>
    <x v="20"/>
    <s v="Asian"/>
    <s v="Biguanides"/>
    <x v="0"/>
    <d v="2024-10-01T00:00:00"/>
    <s v="Biguanides"/>
  </r>
  <r>
    <s v="dReq7tF367g"/>
    <x v="20"/>
    <s v="Asian"/>
    <s v="Biguanides"/>
    <x v="0"/>
    <d v="2018-04-03T00:00:00"/>
    <s v="Biguanides"/>
  </r>
  <r>
    <s v="Da3LZzzQbRg"/>
    <x v="20"/>
    <s v="Pacific peoples"/>
    <s v="Biguanides"/>
    <x v="0"/>
    <d v="2019-07-11T00:00:00"/>
    <s v="Biguanides"/>
  </r>
  <r>
    <s v="D4WKHP0YrdU"/>
    <x v="20"/>
    <s v="Pacific peoples"/>
    <s v="Biguanides"/>
    <x v="0"/>
    <d v="2017-06-07T00:00:00"/>
    <s v="Biguanides"/>
  </r>
  <r>
    <s v="D6XYaV6XqWA"/>
    <x v="20"/>
    <s v="Pacific peoples"/>
    <s v="Biguanides"/>
    <x v="0"/>
    <d v="2025-05-23T00:00:00"/>
    <s v="Biguanides"/>
  </r>
  <r>
    <s v="DEUrAPW3Nqw"/>
    <x v="20"/>
    <s v="Other"/>
    <s v="Biguanides"/>
    <x v="0"/>
    <d v="2015-07-10T00:00:00"/>
    <s v="Biguanides"/>
  </r>
  <r>
    <s v="DfSOJJPGHDA"/>
    <x v="20"/>
    <s v="Asian"/>
    <s v="Biguanides"/>
    <x v="0"/>
    <d v="2023-10-12T00:00:00"/>
    <s v="Biguanides"/>
  </r>
  <r>
    <s v="dcXuqBV9tLc"/>
    <x v="20"/>
    <s v="Other"/>
    <s v="Biguanides"/>
    <x v="0"/>
    <d v="2023-10-19T00:00:00"/>
    <s v="Biguanides"/>
  </r>
  <r>
    <s v="AG2nqm.bbW."/>
    <x v="20"/>
    <s v="Māori"/>
    <s v="Biguanides"/>
    <x v="0"/>
    <d v="2017-04-18T00:00:00"/>
    <s v="Biguanides-&gt;Insulin isophane"/>
  </r>
  <r>
    <s v="AfFwKZcTy5A"/>
    <x v="20"/>
    <s v="Māori"/>
    <s v="Biguanides"/>
    <x v="0"/>
    <d v="2025-11-19T00:00:00"/>
    <s v="Biguanides"/>
  </r>
  <r>
    <s v="adDzOxJFchI"/>
    <x v="20"/>
    <s v="Other"/>
    <s v="Biguanides"/>
    <x v="0"/>
    <d v="2019-05-31T00:00:00"/>
    <s v="Biguanides"/>
  </r>
  <r>
    <s v="aDPWE4ChNKU"/>
    <x v="20"/>
    <s v="Other"/>
    <s v="Biguanides"/>
    <x v="0"/>
    <d v="2021-12-10T00:00:00"/>
    <s v="Biguanides"/>
  </r>
  <r>
    <s v="aa2H5yBAq02"/>
    <x v="20"/>
    <s v="Other"/>
    <s v="Biguanides"/>
    <x v="0"/>
    <d v="2025-05-09T00:00:00"/>
    <s v="Biguanides"/>
  </r>
  <r>
    <s v="aBqHaEbwhXo"/>
    <x v="20"/>
    <s v="Māori"/>
    <s v="Biguanides"/>
    <x v="0"/>
    <d v="2011-04-11T00:00:00"/>
    <s v="Biguanides-&gt;Sulfonylureas-&gt;Biguanides|Sulfonylureas-&gt;Biguanides|DPP-4 inhibitors-&gt;DPP-4 inhibitors-&gt;DPP-4 inhibitors|Sulfonylureas-&gt;SGLT-2 inhibitors-&gt;DPP-4 inhibitors|SGLT-2 inhibitors|Sulfonylureas-&gt;DPP-4 inhibitors|SGLT-2 inhibitors"/>
  </r>
  <r>
    <s v="L7SKfc4Tmlc"/>
    <x v="20"/>
    <s v="Pacific peoples"/>
    <s v="Biguanides"/>
    <x v="0"/>
    <d v="2013-01-24T00:00:00"/>
    <s v="Biguanides"/>
  </r>
  <r>
    <s v="kZ9Y4qZikUU"/>
    <x v="20"/>
    <s v="Other"/>
    <s v="Biguanides"/>
    <x v="0"/>
    <d v="2014-10-15T00:00:00"/>
    <s v="Biguanides"/>
  </r>
  <r>
    <s v="l0WMPaA.WI6"/>
    <x v="20"/>
    <s v="Pacific peoples"/>
    <s v="Biguanides"/>
    <x v="0"/>
    <d v="2024-02-16T00:00:00"/>
    <s v="Biguanides"/>
  </r>
  <r>
    <s v="L.dcztUg9TM"/>
    <x v="20"/>
    <s v="Māori"/>
    <s v="Biguanides"/>
    <x v="0"/>
    <d v="2017-05-16T00:00:00"/>
    <s v="Biguanides"/>
  </r>
  <r>
    <s v="KUTyDlyMpDI"/>
    <x v="20"/>
    <s v="Other"/>
    <s v="Biguanides"/>
    <x v="0"/>
    <d v="2020-06-23T00:00:00"/>
    <s v="Biguanides"/>
  </r>
  <r>
    <s v="hKlYGBVS7OY"/>
    <x v="20"/>
    <s v="Māori"/>
    <s v="Biguanides"/>
    <x v="0"/>
    <d v="2025-06-30T00:00:00"/>
    <s v="Biguanides"/>
  </r>
  <r>
    <s v="h8dlBCJCYyo"/>
    <x v="20"/>
    <s v="Other"/>
    <s v="Biguanides"/>
    <x v="0"/>
    <d v="2024-08-27T00:00:00"/>
    <s v="Biguanides"/>
  </r>
  <r>
    <s v="wFqeIZjoyB6"/>
    <x v="20"/>
    <s v="Asian"/>
    <s v="Biguanides"/>
    <x v="0"/>
    <d v="2018-01-15T00:00:00"/>
    <s v="Biguanides"/>
  </r>
  <r>
    <s v="sWuSf.ksuoI"/>
    <x v="20"/>
    <s v="Pacific peoples"/>
    <s v="Biguanides"/>
    <x v="0"/>
    <d v="2014-01-24T00:00:00"/>
    <s v="Biguanides-&gt;Biguanides|Sulfonylureas-&gt;Sulfonylureas-&gt;Insulin glargine-&gt;Biguanides|Insulin glargine|Sulfonylureas-&gt;DPP-4 inhibitors|Insulin glargine|Sulfonylureas-&gt;Biguanides|DPP-4 inhibitors|Insulin glargine-&gt;DPP-4 inhibitors|Insulin glargine-&gt;Biguanides|DPP-4 inhibitors|Insulin glargine|SGLT-2 inhibitors-&gt;Biguanides|Insulin glargine|SGLT-2 inhibitors-&gt;DPP-4 inhibitors"/>
  </r>
  <r>
    <s v="syeNRBbrw06"/>
    <x v="20"/>
    <s v="Other"/>
    <s v="Biguanides"/>
    <x v="0"/>
    <d v="2025-02-03T00:00:00"/>
    <s v="Biguanides"/>
  </r>
  <r>
    <s v="ta7yKyvkeuQ"/>
    <x v="20"/>
    <s v="Māori"/>
    <s v="Insulin glargine"/>
    <x v="1"/>
    <d v="2015-09-02T00:00:00"/>
    <s v="Insulin glargine-&gt;Insulin aspart-&gt;Biguanides-&gt;Biguanides|Insulin aspart-&gt;Insulin aspart|Insulin glargine-&gt;Biguanides|Insulin aspart|Insulin glargine-&gt;DPP-4 inhibitors-&gt;DPP-4 inhibitors|Insulin aspart|Insulin glargine"/>
  </r>
  <r>
    <s v="WX5H/tBYBs6"/>
    <x v="20"/>
    <s v="Māori"/>
    <s v="Biguanides"/>
    <x v="0"/>
    <d v="2025-08-08T00:00:00"/>
    <s v="Biguanides"/>
  </r>
  <r>
    <s v="Wm6pGrOOHBs"/>
    <x v="20"/>
    <s v="Māori"/>
    <s v="Biguanides"/>
    <x v="0"/>
    <d v="2023-07-26T00:00:00"/>
    <s v="Biguanides"/>
  </r>
  <r>
    <s v="WUSUpsiPtJU"/>
    <x v="20"/>
    <s v="Other"/>
    <s v="Biguanides"/>
    <x v="0"/>
    <d v="2018-11-26T00:00:00"/>
    <s v="Biguanides"/>
  </r>
  <r>
    <s v="9lfyJZBuLYU"/>
    <x v="20"/>
    <s v="Māori"/>
    <s v="Biguanides"/>
    <x v="0"/>
    <d v="2014-08-07T00:00:00"/>
    <s v="Biguanides-&gt;SGLT-2 inhibitors-&gt;GLP-1 agonists-&gt;GLP-1 agonists|SGLT-2 inhibitors-&gt;DPP-4 inhibitors|GLP-1 agonists-&gt;DPP-4 inhibitors-&gt;Biguanides|GLP-1 agonists"/>
  </r>
  <r>
    <s v="2iyBprtFmXs"/>
    <x v="20"/>
    <s v="Pacific peoples"/>
    <s v="Biguanides"/>
    <x v="0"/>
    <d v="2017-01-20T00:00:00"/>
    <s v="Biguanides"/>
  </r>
  <r>
    <s v="XbhQcMSmJb."/>
    <x v="20"/>
    <s v="Other"/>
    <s v="Biguanides"/>
    <x v="0"/>
    <d v="2014-09-03T00:00:00"/>
    <s v="Biguanides"/>
  </r>
  <r>
    <s v="Xb1UzxNUjP2"/>
    <x v="20"/>
    <s v="Māori"/>
    <s v="Biguanides"/>
    <x v="0"/>
    <d v="2015-02-05T00:00:00"/>
    <s v="Biguanides-&gt;Insulin aspart-&gt;Insulin isophane"/>
  </r>
  <r>
    <s v="25WHf1mO/ZE"/>
    <x v="20"/>
    <s v="Other"/>
    <s v="Biguanides"/>
    <x v="0"/>
    <d v="2014-04-09T00:00:00"/>
    <s v="Biguanides"/>
  </r>
  <r>
    <s v="23ikr6I.pds"/>
    <x v="20"/>
    <s v="Māori"/>
    <s v="Biguanides"/>
    <x v="0"/>
    <d v="2020-05-19T00:00:00"/>
    <s v="Biguanides"/>
  </r>
  <r>
    <s v="2WAewJPFmgo"/>
    <x v="20"/>
    <s v="Other"/>
    <s v="Biguanides"/>
    <x v="0"/>
    <d v="2017-11-29T00:00:00"/>
    <s v="Biguanides"/>
  </r>
  <r>
    <s v="Eapo.J9wWxs"/>
    <x v="20"/>
    <s v="Other"/>
    <s v="Biguanides"/>
    <x v="0"/>
    <d v="2016-05-26T00:00:00"/>
    <s v="Biguanides"/>
  </r>
  <r>
    <s v="B59d3ETFKf."/>
    <x v="20"/>
    <s v="Pacific peoples"/>
    <s v="Biguanides"/>
    <x v="0"/>
    <d v="2011-05-31T00:00:00"/>
    <s v="Biguanides-&gt;Biguanides|Sulfonylureas-&gt;Sulfonylureas-&gt;Insulin isophane-&gt;Insulin aspart-&gt;Insulin aspart|Insulin isophane-&gt;Biguanides|Insulin isophane-&gt;Biguanides|Insulin aspart|Insulin isophane-&gt;SGLT-2 inhibitors-&gt;SGLT-2 inhibitors|Sulfonylureas-&gt;DPP-4 inhibitors-&gt;DPP-4 inhibitors|SGLT-2 inhibitors-&gt;DPP-4 inhibitors|SGLT-2 inhibitors|Sulfonylureas"/>
  </r>
  <r>
    <s v="b2XnlEPTv9c"/>
    <x v="20"/>
    <s v="Pacific peoples"/>
    <s v="Biguanides"/>
    <x v="0"/>
    <d v="2011-12-08T00:00:00"/>
    <s v="Biguanides"/>
  </r>
  <r>
    <s v="BeRV3BrJjow"/>
    <x v="20"/>
    <s v="Pacific peoples"/>
    <s v="Biguanides"/>
    <x v="0"/>
    <d v="2015-06-03T00:00:00"/>
    <s v="Biguanides-&gt;Biguanides|Sulfonylureas-&gt;Biguanides|Insulin isophane-&gt;Insulin isophane-&gt;Sulfonylureas-&gt;Insulin isophane|SGLT-2 inhibitors-&gt;DPP-4 inhibitors|Insulin isophane|SGLT-2 inhibitors-&gt;DPP-4 inhibitors|SGLT-2 inhibitors-&gt;DPP-4 inhibitors-&gt;DPP-4 inhibitors|Insulin isophane"/>
  </r>
  <r>
    <s v="bF/3fLAS8zY"/>
    <x v="20"/>
    <s v="Asian"/>
    <s v="Biguanides"/>
    <x v="0"/>
    <d v="2016-12-22T00:00:00"/>
    <s v="Biguanides-&gt;DPP-4 inhibitors-&gt;GLP-1 agonists-&gt;Biguanides|GLP-1 agonists-&gt;Sulfonylureas"/>
  </r>
  <r>
    <s v="EImqbJ1a5T."/>
    <x v="20"/>
    <s v="Other"/>
    <s v="Biguanides"/>
    <x v="0"/>
    <d v="2023-11-15T00:00:00"/>
    <s v="Biguanides"/>
  </r>
  <r>
    <s v="eFsFWsi8vSs"/>
    <x v="20"/>
    <s v="Māori"/>
    <s v="Biguanides"/>
    <x v="0"/>
    <d v="2018-01-08T00:00:00"/>
    <s v="Biguanides"/>
  </r>
  <r>
    <s v="EV1TEZo8IL."/>
    <x v="20"/>
    <s v="Māori"/>
    <s v="Biguanides"/>
    <x v="0"/>
    <d v="2024-03-27T00:00:00"/>
    <s v="Biguanides"/>
  </r>
  <r>
    <s v="eqg/AEdM9og"/>
    <x v="20"/>
    <s v="Other"/>
    <s v="Biguanides"/>
    <x v="0"/>
    <d v="2016-03-04T00:00:00"/>
    <s v="Biguanides-&gt;Biguanides|Insulin isophane"/>
  </r>
  <r>
    <s v="B0piE1nuGMw"/>
    <x v="20"/>
    <s v="Māori"/>
    <s v="Biguanides"/>
    <x v="0"/>
    <d v="2023-10-30T00:00:00"/>
    <s v="Biguanides"/>
  </r>
  <r>
    <s v="B.NcB7rGWnI"/>
    <x v="20"/>
    <s v="Asian"/>
    <s v="Biguanides"/>
    <x v="0"/>
    <d v="2023-01-17T00:00:00"/>
    <s v="Biguanides"/>
  </r>
  <r>
    <s v="auRmNYf7ZTg"/>
    <x v="20"/>
    <s v="Māori"/>
    <s v="Biguanides"/>
    <x v="0"/>
    <d v="2016-08-11T00:00:00"/>
    <s v="Biguanides-&gt;GLP-1 agonists"/>
  </r>
  <r>
    <s v="AopdO3Gw/Uo"/>
    <x v="20"/>
    <s v="Pacific peoples"/>
    <s v="Biguanides"/>
    <x v="0"/>
    <d v="2016-09-14T00:00:00"/>
    <s v="Biguanides-&gt;Insulin isophane|Sulfonylureas-&gt;Insulin isophane-&gt;Biguanides|Insulin isophane|Sulfonylureas-&gt;DPP-4 inhibitors|Insulin isophane-&gt;DPP-4 inhibitors-&gt;DPP-4 inhibitors|Insulin glargine-&gt;DPP-4 inhibitors|Insulin glargine|SGLT-2 inhibitors-&gt;DPP-4 inhibitors|Insulin aspart|Insulin glargine|SGLT-2 inhibitors-&gt;DPP-4 inhibitors|Insulin aspart|Insulin glargine"/>
  </r>
  <r>
    <s v="4lkCMMCiNjM"/>
    <x v="20"/>
    <s v="Māori"/>
    <s v="Biguanides"/>
    <x v="0"/>
    <d v="2017-09-08T00:00:00"/>
    <s v="Biguanides"/>
  </r>
  <r>
    <s v="4jNAwKWpwkY"/>
    <x v="20"/>
    <s v="Asian"/>
    <s v="Biguanides"/>
    <x v="0"/>
    <d v="2013-04-10T00:00:00"/>
    <s v="Biguanides"/>
  </r>
  <r>
    <s v="4aiq4jghLWQ"/>
    <x v="20"/>
    <s v="Pacific peoples"/>
    <s v="Biguanides"/>
    <x v="0"/>
    <d v="2021-05-16T00:00:00"/>
    <s v="Biguanides"/>
  </r>
  <r>
    <s v="Io1FhgabkD6"/>
    <x v="20"/>
    <s v="Other"/>
    <s v="Biguanides"/>
    <x v="0"/>
    <d v="2014-04-02T00:00:00"/>
    <s v="Biguanides"/>
  </r>
  <r>
    <s v="lI7YQ5NLQBE"/>
    <x v="20"/>
    <s v="Asian"/>
    <s v="Biguanides|Insulin glargine"/>
    <x v="0"/>
    <d v="2020-08-07T00:00:00"/>
    <s v="Biguanides|Insulin glargine-&gt;Sulfonylureas-&gt;Insulin glargine-&gt;Biguanides-&gt;Biguanides|Sulfonylureas-&gt;DPP-4 inhibitors-&gt;GLP-1 agonists-&gt;Biguanides|GLP-1 agonists-&gt;DPP-4 inhibitors|GLP-1 agonists-&gt;Biguanides|DPP-4 inhibitors|GLP-1 agonists"/>
  </r>
  <r>
    <s v="ll.pyc7cBlI"/>
    <x v="20"/>
    <s v="Pacific peoples"/>
    <s v="Biguanides"/>
    <x v="0"/>
    <d v="2021-09-11T00:00:00"/>
    <s v="Biguanides-&gt;Insulin isophane-&gt;Insulin aspart-&gt;Insulin glargine"/>
  </r>
  <r>
    <s v="lM49sKVl1SA"/>
    <x v="20"/>
    <s v="Other"/>
    <s v="Biguanides"/>
    <x v="0"/>
    <d v="2012-01-12T00:00:00"/>
    <s v="Biguanides"/>
  </r>
  <r>
    <s v="LRTtC8aB47A"/>
    <x v="20"/>
    <s v="Other"/>
    <s v="Biguanides"/>
    <x v="0"/>
    <d v="2020-06-11T00:00:00"/>
    <s v="Biguanides"/>
  </r>
  <r>
    <s v="Ih3vANUcWIs"/>
    <x v="20"/>
    <s v="Māori"/>
    <s v="Biguanides"/>
    <x v="0"/>
    <d v="2018-10-11T00:00:00"/>
    <s v="Biguanides-&gt;Biguanides|DPP-4 inhibitors-&gt;DPP-4 inhibitors"/>
  </r>
  <r>
    <s v="I07q6ZNqJkA"/>
    <x v="20"/>
    <s v="Māori"/>
    <s v="Biguanides"/>
    <x v="0"/>
    <d v="2020-07-21T00:00:00"/>
    <s v="Biguanides"/>
  </r>
  <r>
    <s v="hWzhvqypPYk"/>
    <x v="20"/>
    <s v="Other"/>
    <s v="Biguanides"/>
    <x v="0"/>
    <d v="2016-06-28T00:00:00"/>
    <s v="Biguanides"/>
  </r>
  <r>
    <s v="PDcyiNsNMJ2"/>
    <x v="20"/>
    <s v="Other"/>
    <s v="Biguanides"/>
    <x v="0"/>
    <d v="2016-01-30T00:00:00"/>
    <s v="Biguanides-&gt;Insulin glargine|Insulin glulisine-&gt;Insulin aspart|Insulin glargine-&gt;Insulin isophane with insulin neutral-&gt;Insulin aspart|Insulin isophane with insulin neutral-&gt;Insulin aspart-&gt;Insulin glargine"/>
  </r>
  <r>
    <s v="P4WrvgA1K8s"/>
    <x v="20"/>
    <s v="Pacific peoples"/>
    <s v="Biguanides"/>
    <x v="0"/>
    <d v="2016-08-10T00:00:00"/>
    <s v="Biguanides-&gt;GLP-1 agonists-&gt;Biguanides|GLP-1 agonists"/>
  </r>
  <r>
    <s v="p5QQ7Gbws0o"/>
    <x v="20"/>
    <s v="Māori"/>
    <s v="Biguanides"/>
    <x v="0"/>
    <d v="2015-05-26T00:00:00"/>
    <s v="Biguanides"/>
  </r>
  <r>
    <s v="M6Yr0YSAuWA"/>
    <x v="20"/>
    <s v="Other"/>
    <s v="Biguanides"/>
    <x v="0"/>
    <d v="2022-11-17T00:00:00"/>
    <s v="Biguanides"/>
  </r>
  <r>
    <s v="m7gs0pmum32"/>
    <x v="20"/>
    <s v="Māori"/>
    <s v="Biguanides|Insulin glargine"/>
    <x v="0"/>
    <d v="2021-07-17T00:00:00"/>
    <s v="Biguanides|Insulin glargine-&gt;DPP-4 inhibitors"/>
  </r>
  <r>
    <s v="M7yrThatH7Q"/>
    <x v="20"/>
    <s v="Māori"/>
    <s v="Biguanides"/>
    <x v="0"/>
    <d v="2025-03-06T00:00:00"/>
    <s v="Biguanides-&gt;DPP-4 inhibitors"/>
  </r>
  <r>
    <s v="oz5J/0vMbqY"/>
    <x v="20"/>
    <s v="Other"/>
    <s v="Biguanides"/>
    <x v="0"/>
    <d v="2025-09-04T00:00:00"/>
    <s v="Biguanides"/>
  </r>
  <r>
    <s v="poBMZwUjGCQ"/>
    <x v="20"/>
    <s v="Māori"/>
    <s v="Biguanides"/>
    <x v="0"/>
    <d v="2013-03-07T00:00:00"/>
    <s v="Biguanides-&gt;Insulin glargine|Insulin glulisine-&gt;Biguanides|Sulfonylureas-&gt;Insulin glargine-&gt;Biguanides|Insulin glargine-&gt;Biguanides|Insulin aspart|Insulin glargine-&gt;Biguanides|Insulin aspart-&gt;Insulin aspart-&gt;SGLT-2 inhibitors-&gt;Insulin aspart|SGLT-2 inhibitors"/>
  </r>
  <r>
    <s v="PpAdxeHmP0I"/>
    <x v="20"/>
    <s v="Other"/>
    <s v="Insulin isophane"/>
    <x v="1"/>
    <d v="2016-09-09T00:00:00"/>
    <s v="Insulin isophane-&gt;Biguanides|Insulin isophane"/>
  </r>
  <r>
    <s v="pRl79IU54.o"/>
    <x v="20"/>
    <s v="Māori"/>
    <s v="Biguanides"/>
    <x v="0"/>
    <d v="2014-11-27T00:00:00"/>
    <s v="Biguanides-&gt;Insulin isophane-&gt;Biguanides|Insulin aspart|Insulin isophane-&gt;Insulin aspart|Insulin isophane"/>
  </r>
  <r>
    <s v="prXvNw677T."/>
    <x v="20"/>
    <s v="Other"/>
    <s v="Biguanides"/>
    <x v="0"/>
    <d v="2017-12-07T00:00:00"/>
    <s v="Biguanides"/>
  </r>
  <r>
    <s v="pKr5iioWUos"/>
    <x v="20"/>
    <s v="Other"/>
    <s v="Biguanides"/>
    <x v="0"/>
    <d v="2023-11-16T00:00:00"/>
    <s v="Biguanides-&gt;Biguanides|Insulin glargine-&gt;Insulin aspart-&gt;Insulin glargine-&gt;Insulin aspart|Insulin glargine-&gt;Biguanides|Insulin aspart-&gt;Biguanides|Insulin aspart|Insulin glargine"/>
  </r>
  <r>
    <s v="PIzOiThP2R."/>
    <x v="20"/>
    <s v="Other"/>
    <s v="Biguanides"/>
    <x v="0"/>
    <d v="2023-09-20T00:00:00"/>
    <s v="Biguanides"/>
  </r>
  <r>
    <s v="pNqvVv/M04I"/>
    <x v="20"/>
    <s v="Māori"/>
    <s v="Biguanides"/>
    <x v="0"/>
    <d v="2020-06-25T00:00:00"/>
    <s v="Biguanides"/>
  </r>
  <r>
    <s v="SUVtdXD.Z/2"/>
    <x v="20"/>
    <s v="Other"/>
    <s v="Biguanides"/>
    <x v="0"/>
    <d v="2019-09-27T00:00:00"/>
    <s v="Biguanides"/>
  </r>
  <r>
    <s v="m9PGR1mTrw6"/>
    <x v="20"/>
    <s v="Māori"/>
    <s v="Biguanides"/>
    <x v="0"/>
    <d v="2014-01-10T00:00:00"/>
    <s v="Biguanides"/>
  </r>
  <r>
    <s v="j0/Ab.5FMx2"/>
    <x v="20"/>
    <s v="Other"/>
    <s v="Biguanides"/>
    <x v="0"/>
    <d v="2012-11-29T00:00:00"/>
    <s v="Biguanides"/>
  </r>
  <r>
    <s v="J0tDkwu0NKY"/>
    <x v="20"/>
    <s v="Other"/>
    <s v="Biguanides"/>
    <x v="0"/>
    <d v="2019-09-17T00:00:00"/>
    <s v="Biguanides"/>
  </r>
  <r>
    <s v="JaEGqyyqASM"/>
    <x v="20"/>
    <s v="Pacific peoples"/>
    <s v="Biguanides"/>
    <x v="0"/>
    <d v="2012-12-12T00:00:00"/>
    <s v="Biguanides"/>
  </r>
  <r>
    <s v="jaPr.EvG8yE"/>
    <x v="20"/>
    <s v="Pacific peoples"/>
    <s v="DPP-4 inhibitors"/>
    <x v="0"/>
    <d v="2020-12-19T00:00:00"/>
    <s v="DPP-4 inhibitors-&gt;Insulin glargine-&gt;Insulin aspart-&gt;Insulin aspart|Insulin glargine"/>
  </r>
  <r>
    <s v="jAxWN3ecX3o"/>
    <x v="20"/>
    <s v="Pacific peoples"/>
    <s v="Biguanides"/>
    <x v="0"/>
    <d v="2015-11-12T00:00:00"/>
    <s v="Biguanides"/>
  </r>
  <r>
    <s v="jBBhkZ9J/2E"/>
    <x v="20"/>
    <s v="Māori"/>
    <s v="Biguanides"/>
    <x v="0"/>
    <d v="2016-04-21T00:00:00"/>
    <s v="Biguanides-&gt;Sulfonylureas-&gt;DPP-4 inhibitors-&gt;Biguanides|DPP-4 inhibitors-&gt;SGLT-2 inhibitors"/>
  </r>
  <r>
    <s v="mSnj8uQ3HF2"/>
    <x v="20"/>
    <s v="Other"/>
    <s v="Biguanides"/>
    <x v="0"/>
    <d v="2025-05-29T00:00:00"/>
    <s v="Biguanides"/>
  </r>
  <r>
    <s v="msp8qmSr4D2"/>
    <x v="20"/>
    <s v="Other"/>
    <s v="Biguanides"/>
    <x v="0"/>
    <d v="2025-01-14T00:00:00"/>
    <s v="Biguanides"/>
  </r>
  <r>
    <s v="MsVizmmJgeI"/>
    <x v="20"/>
    <s v="Asian"/>
    <s v="Biguanides"/>
    <x v="0"/>
    <d v="2023-12-07T00:00:00"/>
    <s v="Biguanides"/>
  </r>
  <r>
    <s v="mpdxQehKUnw"/>
    <x v="20"/>
    <s v="Other"/>
    <s v="Biguanides"/>
    <x v="0"/>
    <d v="2017-04-20T00:00:00"/>
    <s v="Biguanides"/>
  </r>
  <r>
    <s v="N0dXdW4KrUQ"/>
    <x v="20"/>
    <s v="Māori"/>
    <s v="Biguanides|Insulin isophane"/>
    <x v="0"/>
    <d v="2021-04-19T00:00:00"/>
    <s v="Biguanides|Insulin isophane-&gt;Insulin aspart|Insulin isophane-&gt;Insulin isophane-&gt;Biguanides|SGLT-2 inhibitors"/>
  </r>
  <r>
    <s v="pYd3MJ2NWok"/>
    <x v="20"/>
    <s v="Other"/>
    <s v="Biguanides"/>
    <x v="0"/>
    <d v="2013-01-25T00:00:00"/>
    <s v="Biguanides"/>
  </r>
  <r>
    <s v="qenSzGWZUuU"/>
    <x v="20"/>
    <s v="Other"/>
    <s v="Biguanides"/>
    <x v="0"/>
    <d v="2024-07-01T00:00:00"/>
    <s v="Biguanides"/>
  </r>
  <r>
    <s v="q0wljh38bD."/>
    <x v="20"/>
    <s v="Asian"/>
    <s v="Biguanides"/>
    <x v="0"/>
    <d v="2024-04-02T00:00:00"/>
    <s v="Biguanides"/>
  </r>
  <r>
    <s v="q1c/pdbJPzc"/>
    <x v="20"/>
    <s v="Other"/>
    <s v="Biguanides"/>
    <x v="0"/>
    <d v="2023-10-10T00:00:00"/>
    <s v="Biguanides"/>
  </r>
  <r>
    <s v="q4UxnoPX4sI"/>
    <x v="20"/>
    <s v="Asian"/>
    <s v="Biguanides"/>
    <x v="0"/>
    <d v="2015-05-21T00:00:00"/>
    <s v="Biguanides"/>
  </r>
  <r>
    <s v="Q4Z3.kc9wBI"/>
    <x v="20"/>
    <s v="Māori"/>
    <s v="Biguanides|Insulin isophane"/>
    <x v="0"/>
    <d v="2014-01-15T00:00:00"/>
    <s v="Biguanides|Insulin isophane"/>
  </r>
  <r>
    <s v="q5NvBLu9uCg"/>
    <x v="20"/>
    <s v="Other"/>
    <s v="Biguanides"/>
    <x v="0"/>
    <d v="2025-06-30T00:00:00"/>
    <s v="Biguanides"/>
  </r>
  <r>
    <s v="QPZyGElj.3Y"/>
    <x v="20"/>
    <s v="Pacific peoples"/>
    <s v="Biguanides"/>
    <x v="0"/>
    <d v="2016-12-14T00:00:00"/>
    <s v="Biguanides"/>
  </r>
  <r>
    <s v="QIV/xSz3Mg6"/>
    <x v="20"/>
    <s v="Māori"/>
    <s v="Biguanides"/>
    <x v="0"/>
    <d v="2011-04-15T00:00:00"/>
    <s v="Biguanides-&gt;Insulin aspart|Insulin isophane"/>
  </r>
  <r>
    <s v="TLfUU/EHr7c"/>
    <x v="20"/>
    <s v="Māori"/>
    <s v="Biguanides"/>
    <x v="0"/>
    <d v="2022-08-02T00:00:00"/>
    <s v="Biguanides"/>
  </r>
  <r>
    <s v="tllu9IoAd6w"/>
    <x v="20"/>
    <s v="Māori"/>
    <s v="Biguanides"/>
    <x v="0"/>
    <d v="2023-06-06T00:00:00"/>
    <s v="Biguanides"/>
  </r>
  <r>
    <s v="TKJwv0pWw02"/>
    <x v="20"/>
    <s v="Pacific peoples"/>
    <s v="Biguanides"/>
    <x v="0"/>
    <d v="2021-11-22T00:00:00"/>
    <s v="Biguanides"/>
  </r>
  <r>
    <s v="tOOmidGQYsg"/>
    <x v="20"/>
    <s v="Other"/>
    <s v="Biguanides"/>
    <x v="0"/>
    <d v="2025-07-16T00:00:00"/>
    <s v="Biguanides"/>
  </r>
  <r>
    <s v="TSDeC0Ep//o"/>
    <x v="20"/>
    <s v="Pacific peoples"/>
    <s v="Biguanides"/>
    <x v="0"/>
    <d v="2022-10-21T00:00:00"/>
    <s v="Biguanides"/>
  </r>
  <r>
    <s v="TTSD95XxOXk"/>
    <x v="20"/>
    <s v="Other"/>
    <s v="Biguanides"/>
    <x v="0"/>
    <d v="2025-11-13T00:00:00"/>
    <s v="Biguanides"/>
  </r>
  <r>
    <s v="TQtM4R8jNWE"/>
    <x v="20"/>
    <s v="Other"/>
    <s v="Biguanides"/>
    <x v="0"/>
    <d v="2025-02-26T00:00:00"/>
    <s v="Biguanides"/>
  </r>
  <r>
    <s v="Iw4a6sF8q16"/>
    <x v="20"/>
    <s v="Other"/>
    <s v="Biguanides"/>
    <x v="0"/>
    <d v="2012-05-11T00:00:00"/>
    <s v="Biguanides-&gt;Insulin aspart|Insulin isophane"/>
  </r>
  <r>
    <s v="IShlUF1muoQ"/>
    <x v="20"/>
    <s v="Māori"/>
    <s v="Biguanides"/>
    <x v="0"/>
    <d v="2023-01-05T00:00:00"/>
    <s v="Biguanides"/>
  </r>
  <r>
    <s v="IrVni/cJPeo"/>
    <x v="20"/>
    <s v="Pacific peoples"/>
    <s v="Biguanides"/>
    <x v="0"/>
    <d v="2013-04-09T00:00:00"/>
    <s v="Biguanides"/>
  </r>
  <r>
    <s v="Ip4oDYeSyDo"/>
    <x v="20"/>
    <s v="Other"/>
    <s v="Biguanides"/>
    <x v="0"/>
    <d v="2017-04-13T00:00:00"/>
    <s v="Biguanides"/>
  </r>
  <r>
    <s v="FmuswQ/GD9c"/>
    <x v="20"/>
    <s v="Other"/>
    <s v="Biguanides"/>
    <x v="0"/>
    <d v="2024-06-14T00:00:00"/>
    <s v="Biguanides"/>
  </r>
  <r>
    <s v="fnRUUJlzhyA"/>
    <x v="20"/>
    <s v="Pacific peoples"/>
    <s v="Biguanides"/>
    <x v="0"/>
    <d v="2023-02-13T00:00:00"/>
    <s v="Biguanides"/>
  </r>
  <r>
    <s v="fku0VNY9K56"/>
    <x v="20"/>
    <s v="Māori"/>
    <s v="Biguanides"/>
    <x v="0"/>
    <d v="2024-01-24T00:00:00"/>
    <s v="Biguanides"/>
  </r>
  <r>
    <s v="fVFgVyormHc"/>
    <x v="20"/>
    <s v="Other"/>
    <s v="Biguanides"/>
    <x v="0"/>
    <d v="2025-10-28T00:00:00"/>
    <s v="Biguanides"/>
  </r>
  <r>
    <s v="fWPI9/Kr6h."/>
    <x v="20"/>
    <s v="Māori"/>
    <s v="Biguanides"/>
    <x v="0"/>
    <d v="2012-05-02T00:00:00"/>
    <s v="Biguanides"/>
  </r>
  <r>
    <s v="Fpp1GO9OI02"/>
    <x v="20"/>
    <s v="Māori"/>
    <s v="Biguanides"/>
    <x v="0"/>
    <d v="2021-03-10T00:00:00"/>
    <s v="Biguanides"/>
  </r>
  <r>
    <s v="fdJt.1.UEe6"/>
    <x v="20"/>
    <s v="Māori"/>
    <s v="Biguanides"/>
    <x v="0"/>
    <d v="2019-11-29T00:00:00"/>
    <s v="Biguanides"/>
  </r>
  <r>
    <s v="FFOhGdlPGMM"/>
    <x v="20"/>
    <s v="Māori"/>
    <s v="Biguanides"/>
    <x v="0"/>
    <d v="2014-12-12T00:00:00"/>
    <s v="Biguanides"/>
  </r>
  <r>
    <s v="FFH/Kj4a0d."/>
    <x v="20"/>
    <s v="Pacific peoples"/>
    <s v="Biguanides"/>
    <x v="0"/>
    <d v="2018-05-31T00:00:00"/>
    <s v="Biguanides"/>
  </r>
  <r>
    <s v="EZzkxxhtgSc"/>
    <x v="20"/>
    <s v="Other"/>
    <s v="Biguanides"/>
    <x v="0"/>
    <d v="2012-09-20T00:00:00"/>
    <s v="Biguanides-&gt;Insulin aspart|Insulin isophane-&gt;Insulin isophane"/>
  </r>
  <r>
    <s v="F/kNDdj7.Xs"/>
    <x v="20"/>
    <s v="Asian"/>
    <s v="Biguanides"/>
    <x v="0"/>
    <d v="2023-05-02T00:00:00"/>
    <s v="Biguanides"/>
  </r>
  <r>
    <s v="C8tfpAqLNzY"/>
    <x v="20"/>
    <s v="Other"/>
    <s v="Biguanides"/>
    <x v="0"/>
    <d v="2023-02-01T00:00:00"/>
    <s v="Biguanides"/>
  </r>
  <r>
    <s v="BP/PzFGdH9U"/>
    <x v="20"/>
    <s v="Pacific peoples"/>
    <s v="Biguanides"/>
    <x v="0"/>
    <d v="2012-06-13T00:00:00"/>
    <s v="Biguanides-&gt;SGLT-2 inhibitors-&gt;Biguanides|SGLT-2 inhibitors"/>
  </r>
  <r>
    <s v="bkmol6m9UIo"/>
    <x v="20"/>
    <s v="Pacific peoples"/>
    <s v="Biguanides"/>
    <x v="0"/>
    <d v="2020-04-01T00:00:00"/>
    <s v="Biguanides"/>
  </r>
  <r>
    <s v="Bj0hEz6mujI"/>
    <x v="20"/>
    <s v="Pacific peoples"/>
    <s v="Biguanides"/>
    <x v="0"/>
    <d v="2025-03-03T00:00:00"/>
    <s v="Biguanides"/>
  </r>
  <r>
    <s v="BLnlvNBAuYY"/>
    <x v="20"/>
    <s v="Other"/>
    <s v="Biguanides"/>
    <x v="0"/>
    <d v="2024-04-08T00:00:00"/>
    <s v="Biguanides"/>
  </r>
  <r>
    <s v="BM03rvH63Ls"/>
    <x v="20"/>
    <s v="Māori"/>
    <s v="Insulin glargine|Insulin glulisine"/>
    <x v="1"/>
    <d v="2019-07-03T00:00:00"/>
    <s v="Insulin glargine|Insulin glulisine-&gt;Insulin glargine-&gt;Insulin glulisine-&gt;Biguanides-&gt;Biguanides|Insulin glargine|Insulin glulisine-&gt;Insulin aspart"/>
  </r>
  <r>
    <s v="bYTWEcQ3k6g"/>
    <x v="20"/>
    <s v="Other"/>
    <s v="Biguanides"/>
    <x v="0"/>
    <d v="2022-06-09T00:00:00"/>
    <s v="Biguanides"/>
  </r>
  <r>
    <s v="C2PrxPz9u86"/>
    <x v="20"/>
    <s v="Pacific peoples"/>
    <s v="Biguanides"/>
    <x v="0"/>
    <d v="2022-10-27T00:00:00"/>
    <s v="Biguanides"/>
  </r>
  <r>
    <s v="c0IYWT8likc"/>
    <x v="20"/>
    <s v="Other"/>
    <s v="Biguanides"/>
    <x v="0"/>
    <d v="2023-05-25T00:00:00"/>
    <s v="Biguanides"/>
  </r>
  <r>
    <s v="BfX7MOBVEyA"/>
    <x v="20"/>
    <s v="Māori"/>
    <s v="Biguanides"/>
    <x v="0"/>
    <d v="2016-07-14T00:00:00"/>
    <s v="Biguanides"/>
  </r>
  <r>
    <s v="7mZa26eLk3M"/>
    <x v="20"/>
    <s v="Māori"/>
    <s v="Biguanides"/>
    <x v="0"/>
    <d v="2018-11-06T00:00:00"/>
    <s v="Biguanides"/>
  </r>
  <r>
    <s v="7m6Gfw6GYNQ"/>
    <x v="20"/>
    <s v="Other"/>
    <s v="Biguanides"/>
    <x v="0"/>
    <d v="2019-11-13T00:00:00"/>
    <s v="Biguanides"/>
  </r>
  <r>
    <s v="7L63fD0aiZc"/>
    <x v="20"/>
    <s v="Other"/>
    <s v="Biguanides"/>
    <x v="0"/>
    <d v="2025-02-24T00:00:00"/>
    <s v="Biguanides"/>
  </r>
  <r>
    <s v="72MnmIJ9Lw2"/>
    <x v="20"/>
    <s v="Māori"/>
    <s v="Biguanides"/>
    <x v="0"/>
    <d v="2025-03-12T00:00:00"/>
    <s v="Biguanides"/>
  </r>
  <r>
    <s v="7IQhuGRHaZo"/>
    <x v="20"/>
    <s v="Māori"/>
    <s v="Biguanides"/>
    <x v="0"/>
    <d v="2014-12-22T00:00:00"/>
    <s v="Biguanides"/>
  </r>
  <r>
    <s v="6mZU2rVLHFI"/>
    <x v="20"/>
    <s v="Māori"/>
    <s v="Biguanides"/>
    <x v="0"/>
    <d v="2020-10-13T00:00:00"/>
    <s v="Biguanides-&gt;Insulin isophane"/>
  </r>
  <r>
    <s v="6VOBdKcoyx."/>
    <x v="20"/>
    <s v="Other"/>
    <s v="Biguanides"/>
    <x v="0"/>
    <d v="2023-11-13T00:00:00"/>
    <s v="Biguanides"/>
  </r>
  <r>
    <s v="6ToKLyb2ie."/>
    <x v="20"/>
    <s v="Māori"/>
    <s v="Biguanides"/>
    <x v="0"/>
    <d v="2015-06-04T00:00:00"/>
    <s v="Biguanides-&gt;Insulin isophane-&gt;Insulin aspart-&gt;Insulin aspart|Insulin isophane"/>
  </r>
  <r>
    <s v="ANuNU41Xbkc"/>
    <x v="20"/>
    <s v="Other"/>
    <s v="Biguanides"/>
    <x v="0"/>
    <d v="2025-09-22T00:00:00"/>
    <s v="Biguanides"/>
  </r>
  <r>
    <s v="amgXia9xPm6"/>
    <x v="20"/>
    <s v="Other"/>
    <s v="Biguanides"/>
    <x v="0"/>
    <d v="2023-04-05T00:00:00"/>
    <s v="Biguanides"/>
  </r>
  <r>
    <s v="AlAYBXKSRtM"/>
    <x v="20"/>
    <s v="Other"/>
    <s v="Biguanides"/>
    <x v="0"/>
    <d v="2015-02-25T00:00:00"/>
    <s v="Biguanides"/>
  </r>
  <r>
    <s v="alijd3erM4Q"/>
    <x v="20"/>
    <s v="Māori"/>
    <s v="Biguanides"/>
    <x v="0"/>
    <d v="2025-01-30T00:00:00"/>
    <s v="Biguanides"/>
  </r>
  <r>
    <s v="Ak/CLeEJJOQ"/>
    <x v="20"/>
    <s v="Māori"/>
    <s v="Biguanides"/>
    <x v="0"/>
    <d v="2024-05-28T00:00:00"/>
    <s v="Biguanides"/>
  </r>
  <r>
    <s v="AHYyLLBnkVo"/>
    <x v="20"/>
    <s v="Other"/>
    <s v="Insulin glargine"/>
    <x v="1"/>
    <d v="2024-08-23T00:00:00"/>
    <s v="Insulin glargine-&gt;Biguanides-&gt;DPP-4 inhibitors|Insulin glargine-&gt;DPP-4 inhibitors|Insulin glargine|SGLT-2 inhibitors-&gt;GLP-1 agonists-&gt;Biguanides|GLP-1 agonists-&gt;GLP-1 agonists|Insulin glargine-&gt;Biguanides|GLP-1 agonists|Insulin glargine-&gt;Biguanides|Insulin glargine"/>
  </r>
  <r>
    <s v="AS9VE/x/NSo"/>
    <x v="20"/>
    <s v="Other"/>
    <s v="Biguanides"/>
    <x v="0"/>
    <d v="2015-12-02T00:00:00"/>
    <s v="Biguanides"/>
  </r>
  <r>
    <s v="armKt7e938M"/>
    <x v="20"/>
    <s v="Asian"/>
    <s v="Biguanides"/>
    <x v="0"/>
    <d v="2023-09-18T00:00:00"/>
    <s v="Biguanides"/>
  </r>
  <r>
    <s v="aT581BKBhoM"/>
    <x v="20"/>
    <s v="Pacific peoples"/>
    <s v="Biguanides"/>
    <x v="0"/>
    <d v="2022-11-18T00:00:00"/>
    <s v="Biguanides"/>
  </r>
  <r>
    <s v="AVjd7sNJi1c"/>
    <x v="20"/>
    <s v="Māori"/>
    <s v="Biguanides"/>
    <x v="0"/>
    <d v="2022-04-06T00:00:00"/>
    <s v="Biguanides"/>
  </r>
  <r>
    <s v="ebS9cfgY4YI"/>
    <x v="20"/>
    <s v="Other"/>
    <s v="Biguanides"/>
    <x v="0"/>
    <d v="2016-09-09T00:00:00"/>
    <s v="Biguanides"/>
  </r>
  <r>
    <s v="ecMwGDVgsxY"/>
    <x v="20"/>
    <s v="Māori"/>
    <s v="Biguanides"/>
    <x v="0"/>
    <d v="2012-10-02T00:00:00"/>
    <s v="Biguanides"/>
  </r>
  <r>
    <s v="eAowOZBwVKU"/>
    <x v="20"/>
    <s v="Māori"/>
    <s v="Biguanides"/>
    <x v="0"/>
    <d v="2018-07-25T00:00:00"/>
    <s v="Biguanides"/>
  </r>
  <r>
    <s v="b4Krvl3v6HA"/>
    <x v="20"/>
    <s v="Pacific peoples"/>
    <s v="DPP-4 inhibitors"/>
    <x v="0"/>
    <d v="2023-01-27T00:00:00"/>
    <s v="DPP-4 inhibitors-&gt;Biguanides|GLP-1 agonists-&gt;GLP-1 agonists"/>
  </r>
  <r>
    <s v="BCMtAfgZ1yE"/>
    <x v="20"/>
    <s v="Other"/>
    <s v="Biguanides"/>
    <x v="0"/>
    <d v="2015-06-04T00:00:00"/>
    <s v="Biguanides-&gt;Biguanides|Sulfonylureas-&gt;Biguanides|Insulin glargine-&gt;Insulin glargine-&gt;Insulin aspart-&gt;Insulin aspart|Insulin glargine-&gt;Biguanides|Insulin aspart|Insulin glargine-&gt;DPP-4 inhibitors-&gt;DPP-4 inhibitors|Insulin aspart|Insulin glargine"/>
  </r>
  <r>
    <s v="BD9nu6y8zfA"/>
    <x v="20"/>
    <s v="Māori"/>
    <s v="Insulin aspart|Insulin glargine"/>
    <x v="1"/>
    <d v="2020-03-14T00:00:00"/>
    <s v="Insulin aspart|Insulin glargine-&gt;Insulin aspart-&gt;Biguanides-&gt;Biguanides|Insulin aspart|Insulin glargine-&gt;Insulin glargine"/>
  </r>
  <r>
    <s v="BD5aJGeL.oE"/>
    <x v="20"/>
    <s v="Other"/>
    <s v="Biguanides"/>
    <x v="0"/>
    <d v="2019-08-23T00:00:00"/>
    <s v="Biguanides"/>
  </r>
  <r>
    <s v="BbzNrbLSIXs"/>
    <x v="20"/>
    <s v="Māori"/>
    <s v="Biguanides"/>
    <x v="0"/>
    <d v="2016-02-23T00:00:00"/>
    <s v="Biguanides"/>
  </r>
  <r>
    <s v="4l16dxeetxs"/>
    <x v="20"/>
    <s v="Asian"/>
    <s v="Biguanides"/>
    <x v="0"/>
    <d v="2025-02-28T00:00:00"/>
    <s v="Biguanides"/>
  </r>
  <r>
    <s v="4OnsR13VaVo"/>
    <x v="20"/>
    <s v="Māori"/>
    <s v="Biguanides"/>
    <x v="0"/>
    <d v="2016-09-07T00:00:00"/>
    <s v="Biguanides-&gt;Sulfonylureas-&gt;Biguanides|Sulfonylureas-&gt;Biguanides|DPP-4 inhibitors|Sulfonylureas-&gt;DPP-4 inhibitors|SGLT-2 inhibitors|Sulfonylureas-&gt;DPP-4 inhibitors|SGLT-2 inhibitors-&gt;DPP-4 inhibitors|Insulin glargine"/>
  </r>
  <r>
    <s v="4ajv8zVO9uA"/>
    <x v="20"/>
    <s v="Other"/>
    <s v="Biguanides"/>
    <x v="0"/>
    <d v="2021-03-29T00:00:00"/>
    <s v="Biguanides"/>
  </r>
  <r>
    <s v="3tB5IPEg//Y"/>
    <x v="20"/>
    <s v="Other"/>
    <s v="Biguanides"/>
    <x v="0"/>
    <d v="2014-12-01T00:00:00"/>
    <s v="Biguanides"/>
  </r>
  <r>
    <s v="3iXDC/2Z5Ko"/>
    <x v="20"/>
    <s v="Pacific peoples"/>
    <s v="Biguanides"/>
    <x v="0"/>
    <d v="2020-07-09T00:00:00"/>
    <s v="Biguanides-&gt;SGLT-2 inhibitors-&gt;DPP-4 inhibitors"/>
  </r>
  <r>
    <s v="LEv5AmpQ4WQ"/>
    <x v="20"/>
    <s v="Māori"/>
    <s v="Biguanides"/>
    <x v="0"/>
    <d v="2011-12-06T00:00:00"/>
    <s v="Biguanides"/>
  </r>
  <r>
    <s v="LD44ku5RkmY"/>
    <x v="20"/>
    <s v="Other"/>
    <s v="Biguanides"/>
    <x v="0"/>
    <d v="2023-04-13T00:00:00"/>
    <s v="Biguanides"/>
  </r>
  <r>
    <s v="LcAvuAD2VSU"/>
    <x v="20"/>
    <s v="Māori"/>
    <s v="Biguanides"/>
    <x v="0"/>
    <d v="2025-02-10T00:00:00"/>
    <s v="Biguanides"/>
  </r>
  <r>
    <s v="iKOlN/K1T76"/>
    <x v="20"/>
    <s v="Other"/>
    <s v="Biguanides"/>
    <x v="0"/>
    <d v="2014-07-11T00:00:00"/>
    <s v="Biguanides"/>
  </r>
  <r>
    <s v="i8euoHPaAN6"/>
    <x v="20"/>
    <s v="Other"/>
    <s v="Biguanides"/>
    <x v="0"/>
    <d v="2023-06-12T00:00:00"/>
    <s v="Biguanides"/>
  </r>
  <r>
    <s v="i6hFq.feyZM"/>
    <x v="20"/>
    <s v="Māori"/>
    <s v="Biguanides"/>
    <x v="0"/>
    <d v="2016-04-14T00:00:00"/>
    <s v="Biguanides"/>
  </r>
  <r>
    <s v="hYvhqe.xxHY"/>
    <x v="20"/>
    <s v="Pacific peoples"/>
    <s v="Biguanides"/>
    <x v="0"/>
    <d v="2022-09-22T00:00:00"/>
    <s v="Biguanides"/>
  </r>
  <r>
    <s v="hyobew/ViZQ"/>
    <x v="20"/>
    <s v="Pacific peoples"/>
    <s v="Sulfonylureas"/>
    <x v="0"/>
    <d v="2012-06-07T00:00:00"/>
    <s v="Sulfonylureas-&gt;Biguanides-&gt;Biguanides|Insulin isophane-&gt;Insulin isophane-&gt;Biguanides|Insulin glargine-&gt;Insulin glargine-&gt;GLP-1 agonists-&gt;GLP-1 agonists|Insulin glargine"/>
  </r>
  <r>
    <s v="HWV7H7rsqZY"/>
    <x v="20"/>
    <s v="Asian"/>
    <s v="Biguanides"/>
    <x v="0"/>
    <d v="2016-06-27T00:00:00"/>
    <s v="Biguanides-&gt;Sulfonylureas-&gt;Biguanides|Sulfonylureas-&gt;Insulin glargine|SGLT-2 inhibitors-&gt;Insulin glargine-&gt;Insulin aspart-&gt;Biguanides|Insulin aspart-&gt;Biguanides|GLP-1 agonists|Insulin aspart-&gt;GLP-1 agonists|Insulin aspart-&gt;GLP-1 agonists"/>
  </r>
  <r>
    <s v="hUXKq1is/aw"/>
    <x v="20"/>
    <s v="Pacific peoples"/>
    <s v="Biguanides"/>
    <x v="0"/>
    <d v="2019-10-22T00:00:00"/>
    <s v="Biguanides-&gt;DPP-4 inhibitors-&gt;DPP-4 inhibitors|SGLT-2 inhibitors"/>
  </r>
  <r>
    <s v="eYT9NvDOT7."/>
    <x v="20"/>
    <s v="Māori"/>
    <s v="Biguanides"/>
    <x v="0"/>
    <d v="2025-10-21T00:00:00"/>
    <s v="Biguanides"/>
  </r>
  <r>
    <s v="EoWxeCOpN.E"/>
    <x v="20"/>
    <s v="Māori"/>
    <s v="Biguanides"/>
    <x v="0"/>
    <d v="2025-05-23T00:00:00"/>
    <s v="Biguanides"/>
  </r>
  <r>
    <s v="EvDvbH5Yjfs"/>
    <x v="20"/>
    <s v="Asian"/>
    <s v="Biguanides"/>
    <x v="0"/>
    <d v="2016-01-29T00:00:00"/>
    <s v="Biguanides"/>
  </r>
  <r>
    <s v="P4S6ilH16Ig"/>
    <x v="20"/>
    <s v="Other"/>
    <s v="Biguanides"/>
    <x v="0"/>
    <d v="2025-09-15T00:00:00"/>
    <s v="Biguanides"/>
  </r>
  <r>
    <s v="p4sMQY2/IEA"/>
    <x v="20"/>
    <s v="Other"/>
    <s v="Biguanides"/>
    <x v="0"/>
    <d v="2015-05-20T00:00:00"/>
    <s v="Biguanides"/>
  </r>
  <r>
    <s v="p0BGyVGEJDo"/>
    <x v="20"/>
    <s v="Māori"/>
    <s v="Biguanides"/>
    <x v="0"/>
    <d v="2023-10-24T00:00:00"/>
    <s v="Biguanides-&gt;Insulin glargine-&gt;Insulin aspart"/>
  </r>
  <r>
    <s v="p2dXq2caNho"/>
    <x v="20"/>
    <s v="Other"/>
    <s v="Biguanides"/>
    <x v="0"/>
    <d v="2012-08-29T00:00:00"/>
    <s v="Biguanides"/>
  </r>
  <r>
    <s v="OXxng0Y9rmI"/>
    <x v="20"/>
    <s v="Māori"/>
    <s v="Biguanides"/>
    <x v="0"/>
    <d v="2018-05-08T00:00:00"/>
    <s v="Biguanides-&gt;DPP-4 inhibitors-&gt;DPP-4 inhibitors|SGLT-2 inhibitors-&gt;DPP-4 inhibitors|SGLT-2 inhibitors|Sulfonylureas"/>
  </r>
  <r>
    <s v="Ox3w5U1/jEo"/>
    <x v="20"/>
    <s v="Pacific peoples"/>
    <s v="Biguanides"/>
    <x v="0"/>
    <d v="2020-03-26T00:00:00"/>
    <s v="Biguanides"/>
  </r>
  <r>
    <s v="OxIUMosiUDk"/>
    <x v="20"/>
    <s v="Māori"/>
    <s v="Biguanides"/>
    <x v="0"/>
    <d v="2023-06-28T00:00:00"/>
    <s v="Biguanides-&gt;Insulin isophane-&gt;Insulin aspart|Insulin glargine-&gt;SGLT-2 inhibitors-&gt;Insulin glargine|SGLT-2 inhibitors"/>
  </r>
  <r>
    <s v="oyv7RTW0XWs"/>
    <x v="20"/>
    <s v="Other"/>
    <s v="Biguanides"/>
    <x v="0"/>
    <d v="2015-08-03T00:00:00"/>
    <s v="Biguanides"/>
  </r>
  <r>
    <s v="OYx5VziIDzo"/>
    <x v="20"/>
    <s v="Other"/>
    <s v="Biguanides"/>
    <x v="0"/>
    <d v="2024-09-26T00:00:00"/>
    <s v="Biguanides"/>
  </r>
  <r>
    <s v="m34JCtbas5Q"/>
    <x v="20"/>
    <s v="Māori"/>
    <s v="Insulin glargine"/>
    <x v="1"/>
    <d v="2015-03-18T00:00:00"/>
    <s v="Insulin glargine-&gt;Biguanides|Insulin glargine-&gt;Biguanides-&gt;Insulin aspart|Insulin glargine-&gt;Biguanides|Insulin aspart|Insulin glargine-&gt;Biguanides|Insulin aspart-&gt;Insulin aspart-&gt;SGLT-2 inhibitors-&gt;Insulin aspart|Insulin glargine|SGLT-2 inhibitors-&gt;Biguanides|Insulin glargine|SGLT-2 inhibitors-&gt;Insulin glargine|SGLT-2 inhibitors"/>
  </r>
  <r>
    <s v="pBSfpNcV.zc"/>
    <x v="20"/>
    <s v="Māori"/>
    <s v="Insulin aspart"/>
    <x v="1"/>
    <d v="2020-03-31T00:00:00"/>
    <s v="Insulin aspart-&gt;DPP-4 inhibitors-&gt;Sulfonylureas-&gt;Biguanides-&gt;Insulin glargine-&gt;Biguanides|Insulin glargine"/>
  </r>
  <r>
    <s v="Lk/Fk1yCUpA"/>
    <x v="20"/>
    <s v="Other"/>
    <s v="Biguanides"/>
    <x v="0"/>
    <d v="2025-08-14T00:00:00"/>
    <s v="Biguanides"/>
  </r>
  <r>
    <s v="lk4QJq.ZkhQ"/>
    <x v="20"/>
    <s v="Other"/>
    <s v="Biguanides"/>
    <x v="0"/>
    <d v="2014-01-07T00:00:00"/>
    <s v="Biguanides"/>
  </r>
  <r>
    <s v="LK5zlquhm32"/>
    <x v="20"/>
    <s v="Māori"/>
    <s v="Biguanides"/>
    <x v="0"/>
    <d v="2017-10-30T00:00:00"/>
    <s v="Biguanides"/>
  </r>
  <r>
    <s v="LGe24XYiEm."/>
    <x v="20"/>
    <s v="Māori"/>
    <s v="Biguanides"/>
    <x v="0"/>
    <d v="2025-11-10T00:00:00"/>
    <s v="Biguanides"/>
  </r>
  <r>
    <s v="lUxlAThcOaI"/>
    <x v="20"/>
    <s v="Māori"/>
    <s v="Biguanides"/>
    <x v="0"/>
    <d v="2024-11-19T00:00:00"/>
    <s v="Biguanides"/>
  </r>
  <r>
    <s v="lV4uMJqTkLY"/>
    <x v="20"/>
    <s v="Other"/>
    <s v="Biguanides"/>
    <x v="0"/>
    <d v="2022-10-31T00:00:00"/>
    <s v="Biguanides"/>
  </r>
  <r>
    <s v="dnNXi55FO4E"/>
    <x v="20"/>
    <s v="Other"/>
    <s v="Biguanides"/>
    <x v="0"/>
    <d v="2019-07-31T00:00:00"/>
    <s v="Biguanides"/>
  </r>
  <r>
    <s v="dmOK2RZvFy6"/>
    <x v="20"/>
    <s v="Other"/>
    <s v="Biguanides"/>
    <x v="0"/>
    <d v="2024-01-23T00:00:00"/>
    <s v="Biguanides"/>
  </r>
  <r>
    <s v="dv8S.ZOdwXM"/>
    <x v="20"/>
    <s v="Māori"/>
    <s v="Biguanides"/>
    <x v="0"/>
    <d v="2015-07-09T00:00:00"/>
    <s v="Biguanides"/>
  </r>
  <r>
    <s v="dOKJQQUf5AI"/>
    <x v="20"/>
    <s v="Other"/>
    <s v="Biguanides"/>
    <x v="0"/>
    <d v="2021-02-18T00:00:00"/>
    <s v="Biguanides"/>
  </r>
  <r>
    <s v="9OgL/fSj/II"/>
    <x v="20"/>
    <s v="Māori"/>
    <s v="Biguanides|Sulfonylureas"/>
    <x v="0"/>
    <d v="2022-01-14T00:00:00"/>
    <s v="Biguanides|Sulfonylureas-&gt;DPP-4 inhibitors"/>
  </r>
  <r>
    <s v="9oJ32Mtn//A"/>
    <x v="20"/>
    <s v="Māori"/>
    <s v="Biguanides"/>
    <x v="0"/>
    <d v="2019-06-18T00:00:00"/>
    <s v="Biguanides"/>
  </r>
  <r>
    <s v="9xFjIdDuYxY"/>
    <x v="20"/>
    <s v="Pacific peoples"/>
    <s v="DPP-4 inhibitors"/>
    <x v="0"/>
    <d v="2019-08-02T00:00:00"/>
    <s v="DPP-4 inhibitors-&gt;GLP-1 agonists-&gt;Biguanides-&gt;Biguanides|DPP-4 inhibitors|Sulfonylureas-&gt;Insulin aspart|Insulin isophane-&gt;Biguanides|Insulin glargine"/>
  </r>
  <r>
    <s v="9xOktgLODkM"/>
    <x v="20"/>
    <s v="Pacific peoples"/>
    <s v="Insulin aspart|Insulin glargine"/>
    <x v="1"/>
    <d v="2017-07-06T00:00:00"/>
    <s v="Insulin aspart|Insulin glargine-&gt;Biguanides|Insulin aspart|Insulin glargine-&gt;Biguanides|Insulin isophane-&gt;Insulin aspart|Insulin glargine|Insulin isophane-&gt;Biguanides|Insulin aspart-&gt;Insulin aspart-&gt;Insulin isophane-&gt;Insulin aspart|Insulin isophane-&gt;Biguanides|Insulin aspart|Insulin isophane-&gt;Biguanides-&gt;Biguanides|Insulin glargine-&gt;Insulin glargine"/>
  </r>
  <r>
    <s v="dB6fTkk19kM"/>
    <x v="20"/>
    <s v="Other"/>
    <s v="Biguanides"/>
    <x v="0"/>
    <d v="2016-05-19T00:00:00"/>
    <s v="Biguanides"/>
  </r>
  <r>
    <s v="AD1ekvyCg6Q"/>
    <x v="20"/>
    <s v="Other"/>
    <s v="Biguanides"/>
    <x v="0"/>
    <d v="2014-01-08T00:00:00"/>
    <s v="Biguanides"/>
  </r>
  <r>
    <s v="1K4XubrGuTA"/>
    <x v="20"/>
    <s v="Asian"/>
    <s v="Biguanides"/>
    <x v="0"/>
    <d v="2015-03-25T00:00:00"/>
    <s v="Biguanides"/>
  </r>
  <r>
    <s v="1kAOB869e.2"/>
    <x v="20"/>
    <s v="Asian"/>
    <s v="Biguanides"/>
    <x v="0"/>
    <d v="2022-05-01T00:00:00"/>
    <s v="Biguanides"/>
  </r>
  <r>
    <s v="ZX3E1RqzloY"/>
    <x v="20"/>
    <s v="Pacific peoples"/>
    <s v="Biguanides"/>
    <x v="0"/>
    <d v="2021-10-20T00:00:00"/>
    <s v="Biguanides"/>
  </r>
  <r>
    <s v="1YqR4Km8cWI"/>
    <x v="20"/>
    <s v="Māori"/>
    <s v="DPP-4 inhibitors|Sulfonylureas"/>
    <x v="0"/>
    <d v="2020-11-24T00:00:00"/>
    <s v="DPP-4 inhibitors|Sulfonylureas"/>
  </r>
  <r>
    <s v="2150i6WYkL6"/>
    <x v="20"/>
    <s v="Other"/>
    <s v="Biguanides"/>
    <x v="0"/>
    <d v="2016-05-03T00:00:00"/>
    <s v="Biguanides"/>
  </r>
  <r>
    <s v="3910YQicggM"/>
    <x v="20"/>
    <s v="Māori"/>
    <s v="Biguanides"/>
    <x v="0"/>
    <d v="2016-02-04T00:00:00"/>
    <s v="Biguanides"/>
  </r>
  <r>
    <s v="392XG0vGlC6"/>
    <x v="20"/>
    <s v="Pacific peoples"/>
    <s v="Biguanides"/>
    <x v="0"/>
    <d v="2012-10-20T00:00:00"/>
    <s v="Biguanides"/>
  </r>
  <r>
    <s v="2ZJ.WxZ4JyE"/>
    <x v="20"/>
    <s v="Other"/>
    <s v="Biguanides"/>
    <x v="0"/>
    <d v="2018-05-14T00:00:00"/>
    <s v="Biguanides"/>
  </r>
  <r>
    <s v="2wyAixcEU06"/>
    <x v="20"/>
    <s v="Other"/>
    <s v="Insulin glargine"/>
    <x v="1"/>
    <d v="2023-09-01T00:00:00"/>
    <s v="Insulin glargine-&gt;Biguanides-&gt;DPP-4 inhibitors-&gt;DPP-4 inhibitors|Insulin glargine"/>
  </r>
  <r>
    <s v="8tK7nIbAsy6"/>
    <x v="20"/>
    <s v="Pacific peoples"/>
    <s v="Biguanides|Sulfonylureas"/>
    <x v="0"/>
    <d v="2016-12-20T00:00:00"/>
    <s v="Biguanides|Sulfonylureas-&gt;DPP-4 inhibitors-&gt;Biguanides|Insulin isophane-&gt;Biguanides-&gt;Insulin isophane-&gt;Insulin aspart-&gt;SGLT-2 inhibitors-&gt;Biguanides|SGLT-2 inhibitors-&gt;Biguanides|Insulin isophane|SGLT-2 inhibitors-&gt;Biguanides|Insulin aspart|Insulin isophane|SGLT-2 inhibitors"/>
  </r>
  <r>
    <s v="SsRjwRFvcyQ"/>
    <x v="20"/>
    <s v="Māori"/>
    <s v="Biguanides"/>
    <x v="0"/>
    <d v="2024-09-17T00:00:00"/>
    <s v="Biguanides"/>
  </r>
  <r>
    <s v="swW63kgwCvc"/>
    <x v="20"/>
    <s v="Pacific peoples"/>
    <s v="Biguanides"/>
    <x v="0"/>
    <d v="2016-11-02T00:00:00"/>
    <s v="Biguanides-&gt;Insulin aspart|Insulin isophane-&gt;Insulin isophane"/>
  </r>
  <r>
    <s v="sXDgCaHgAJk"/>
    <x v="20"/>
    <s v="Pacific peoples"/>
    <s v="Biguanides"/>
    <x v="0"/>
    <d v="2015-10-05T00:00:00"/>
    <s v="Biguanides"/>
  </r>
  <r>
    <s v="t.10s.KOXs."/>
    <x v="20"/>
    <s v="Other"/>
    <s v="Biguanides"/>
    <x v="0"/>
    <d v="2021-06-17T00:00:00"/>
    <s v="Biguanides"/>
  </r>
  <r>
    <s v="PTa0kIV/HBk"/>
    <x v="20"/>
    <s v="Māori"/>
    <s v="Biguanides"/>
    <x v="0"/>
    <d v="2025-11-11T00:00:00"/>
    <s v="Biguanides"/>
  </r>
  <r>
    <s v="TFsk3V80xwY"/>
    <x v="20"/>
    <s v="Other"/>
    <s v="Biguanides"/>
    <x v="0"/>
    <d v="2017-02-01T00:00:00"/>
    <s v="Biguanides"/>
  </r>
  <r>
    <s v="TfteFeiCXhg"/>
    <x v="20"/>
    <s v="Other"/>
    <s v="Biguanides"/>
    <x v="0"/>
    <d v="2025-03-31T00:00:00"/>
    <s v="Biguanides"/>
  </r>
  <r>
    <s v="T6.5TFYWI/o"/>
    <x v="20"/>
    <s v="Other"/>
    <s v="Biguanides"/>
    <x v="0"/>
    <d v="2021-06-03T00:00:00"/>
    <s v="Biguanides"/>
  </r>
  <r>
    <s v="Ta.Q1GJYXBw"/>
    <x v="20"/>
    <s v="Other"/>
    <s v="Biguanides"/>
    <x v="0"/>
    <d v="2017-03-29T00:00:00"/>
    <s v="Biguanides"/>
  </r>
  <r>
    <s v="TkrkdUM2qR2"/>
    <x v="20"/>
    <s v="Other"/>
    <s v="Biguanides"/>
    <x v="0"/>
    <d v="2020-06-15T00:00:00"/>
    <s v="Biguanides"/>
  </r>
  <r>
    <s v="tlAOFT9H5yw"/>
    <x v="20"/>
    <s v="Asian"/>
    <s v="Biguanides"/>
    <x v="0"/>
    <d v="2021-01-27T00:00:00"/>
    <s v="Biguanides"/>
  </r>
  <r>
    <s v="TM2pv8Rlo.2"/>
    <x v="20"/>
    <s v="Other"/>
    <s v="Insulin aspart|Insulin glargine"/>
    <x v="1"/>
    <d v="2020-02-17T00:00:00"/>
    <s v="Insulin aspart|Insulin glargine-&gt;Insulin glargine-&gt;Insulin aspart-&gt;Insulin aspart|Insulin glargine|Sulfonylureas-&gt;Sulfonylureas-&gt;Biguanides|Insulin aspart|Insulin glargine"/>
  </r>
  <r>
    <s v="TjmXs88OvRs"/>
    <x v="20"/>
    <s v="Other"/>
    <s v="Biguanides"/>
    <x v="0"/>
    <d v="2015-05-01T00:00:00"/>
    <s v="Biguanides"/>
  </r>
  <r>
    <s v="tNwoZcKPhmE"/>
    <x v="20"/>
    <s v="Pacific peoples"/>
    <s v="Biguanides|Insulin isophane"/>
    <x v="0"/>
    <d v="2023-05-16T00:00:00"/>
    <s v="Biguanides|Insulin isophane"/>
  </r>
  <r>
    <s v="wkViR278Sxk"/>
    <x v="20"/>
    <s v="Māori"/>
    <s v="Biguanides"/>
    <x v="0"/>
    <d v="2016-05-25T00:00:00"/>
    <s v="Biguanides"/>
  </r>
  <r>
    <s v="WzN.Ee3gu4."/>
    <x v="20"/>
    <s v="Other"/>
    <s v="Biguanides"/>
    <x v="0"/>
    <d v="2025-04-03T00:00:00"/>
    <s v="Biguanides"/>
  </r>
  <r>
    <s v="X9qQvDs00CU"/>
    <x v="20"/>
    <s v="Other"/>
    <s v="Biguanides"/>
    <x v="0"/>
    <d v="2017-08-15T00:00:00"/>
    <s v="Biguanides"/>
  </r>
  <r>
    <s v="x562EUez3M2"/>
    <x v="20"/>
    <s v="Other"/>
    <s v="Biguanides"/>
    <x v="0"/>
    <d v="2024-01-24T00:00:00"/>
    <s v="Biguanides-&gt;Insulin aspart"/>
  </r>
  <r>
    <s v="WnM0v1lTRRo"/>
    <x v="20"/>
    <s v="Māori"/>
    <s v="Biguanides"/>
    <x v="0"/>
    <d v="2013-07-17T00:00:00"/>
    <s v="Biguanides"/>
  </r>
  <r>
    <s v="wVRAShXsMR6"/>
    <x v="20"/>
    <s v="Māori"/>
    <s v="Biguanides"/>
    <x v="0"/>
    <d v="2023-11-08T00:00:00"/>
    <s v="Biguanides"/>
  </r>
  <r>
    <s v="zdChUhRdR1g"/>
    <x v="20"/>
    <s v="Māori"/>
    <s v="Biguanides|Sulfonylureas"/>
    <x v="0"/>
    <d v="2020-12-31T00:00:00"/>
    <s v="Biguanides|Sulfonylureas-&gt;DPP-4 inhibitors-&gt;Sulfonylureas-&gt;Biguanides"/>
  </r>
  <r>
    <s v="ZKblzyuJCEg"/>
    <x v="20"/>
    <s v="Asian"/>
    <s v="Biguanides"/>
    <x v="0"/>
    <d v="2018-08-31T00:00:00"/>
    <s v="Biguanides"/>
  </r>
  <r>
    <s v="Zrho.FwF8c6"/>
    <x v="20"/>
    <s v="Māori"/>
    <s v="Biguanides"/>
    <x v="0"/>
    <d v="2023-09-13T00:00:00"/>
    <s v="Biguanides"/>
  </r>
  <r>
    <s v="hm1HOBXMHlY"/>
    <x v="20"/>
    <s v="Other"/>
    <s v="Biguanides"/>
    <x v="0"/>
    <d v="2015-03-31T00:00:00"/>
    <s v="Biguanides"/>
  </r>
  <r>
    <s v="HSMNJXVtiQs"/>
    <x v="20"/>
    <s v="Asian"/>
    <s v="Biguanides"/>
    <x v="0"/>
    <d v="2014-12-02T00:00:00"/>
    <s v="Biguanides-&gt;Biguanides|SGLT-2 inhibitors-&gt;SGLT-2 inhibitors-&gt;Biguanides|Insulin glargine-&gt;Insulin aspart-&gt;Insulin glargine"/>
  </r>
  <r>
    <s v="hU.7Juz09Zo"/>
    <x v="20"/>
    <s v="Asian"/>
    <s v="Biguanides"/>
    <x v="0"/>
    <d v="2023-04-21T00:00:00"/>
    <s v="Biguanides"/>
  </r>
  <r>
    <s v="ktUC74ZJeNg"/>
    <x v="20"/>
    <s v="Other"/>
    <s v="Biguanides"/>
    <x v="0"/>
    <d v="2025-03-26T00:00:00"/>
    <s v="Biguanides"/>
  </r>
  <r>
    <s v="KQFvWDs1gk6"/>
    <x v="20"/>
    <s v="Other"/>
    <s v="Biguanides"/>
    <x v="0"/>
    <d v="2022-09-06T00:00:00"/>
    <s v="Biguanides"/>
  </r>
  <r>
    <s v="hhFagSTCZIo"/>
    <x v="20"/>
    <s v="Māori"/>
    <s v="Biguanides"/>
    <x v="0"/>
    <d v="2025-09-30T00:00:00"/>
    <s v="Biguanides"/>
  </r>
  <r>
    <s v="h8n8X0VYWDQ"/>
    <x v="20"/>
    <s v="Other"/>
    <s v="Biguanides"/>
    <x v="0"/>
    <d v="2016-09-05T00:00:00"/>
    <s v="Biguanides"/>
  </r>
  <r>
    <s v="h.nLK.Ia6Wc"/>
    <x v="20"/>
    <s v="Asian"/>
    <s v="Biguanides"/>
    <x v="0"/>
    <d v="2024-01-30T00:00:00"/>
    <s v="Biguanides"/>
  </r>
  <r>
    <s v="e1rk24jOgjQ"/>
    <x v="20"/>
    <s v="Other"/>
    <s v="Biguanides"/>
    <x v="0"/>
    <d v="2022-08-05T00:00:00"/>
    <s v="Biguanides"/>
  </r>
  <r>
    <s v="OHVzFiRW36E"/>
    <x v="20"/>
    <s v="Pacific peoples"/>
    <s v="Biguanides"/>
    <x v="0"/>
    <d v="2017-11-01T00:00:00"/>
    <s v="Biguanides"/>
  </r>
  <r>
    <s v="ok5fpdWyWak"/>
    <x v="20"/>
    <s v="Other"/>
    <s v="Biguanides"/>
    <x v="0"/>
    <d v="2023-06-19T00:00:00"/>
    <s v="Biguanides"/>
  </r>
  <r>
    <s v="OpJ2kEaykS."/>
    <x v="20"/>
    <s v="Other"/>
    <s v="Biguanides"/>
    <x v="0"/>
    <d v="2014-10-23T00:00:00"/>
    <s v="Biguanides"/>
  </r>
  <r>
    <s v="oORDTp7kN6U"/>
    <x v="20"/>
    <s v="Other"/>
    <s v="Biguanides"/>
    <x v="0"/>
    <d v="2025-10-10T00:00:00"/>
    <s v="Biguanides"/>
  </r>
  <r>
    <s v="oogOpI5wUDA"/>
    <x v="20"/>
    <s v="Māori"/>
    <s v="Biguanides"/>
    <x v="0"/>
    <d v="2020-07-01T00:00:00"/>
    <s v="Biguanides"/>
  </r>
  <r>
    <s v="oMswjn8vAmo"/>
    <x v="20"/>
    <s v="Asian"/>
    <s v="Biguanides"/>
    <x v="0"/>
    <d v="2020-02-26T00:00:00"/>
    <s v="Biguanides-&gt;SGLT-2 inhibitors-&gt;GLP-1 agonists-&gt;Biguanides|GLP-1 agonists"/>
  </r>
  <r>
    <s v="RXm5ncFhwtA"/>
    <x v="20"/>
    <s v="Māori"/>
    <s v="Biguanides"/>
    <x v="0"/>
    <d v="2016-04-15T00:00:00"/>
    <s v="Biguanides"/>
  </r>
  <r>
    <s v="rYdLX4QCnRA"/>
    <x v="20"/>
    <s v="Pacific peoples"/>
    <s v="Biguanides"/>
    <x v="0"/>
    <d v="2011-12-02T00:00:00"/>
    <s v="Biguanides"/>
  </r>
  <r>
    <s v="OVloRLQsAJw"/>
    <x v="20"/>
    <s v="Other"/>
    <s v="Biguanides"/>
    <x v="0"/>
    <d v="2022-04-19T00:00:00"/>
    <s v="Biguanides"/>
  </r>
  <r>
    <s v="Rujl3wHzqM2"/>
    <x v="20"/>
    <s v="Other"/>
    <s v="Biguanides"/>
    <x v="0"/>
    <d v="2019-06-12T00:00:00"/>
    <s v="Biguanides"/>
  </r>
  <r>
    <s v="O/tjZ3kFVZs"/>
    <x v="20"/>
    <s v="Māori"/>
    <s v="Biguanides"/>
    <x v="0"/>
    <d v="2018-12-20T00:00:00"/>
    <s v="Biguanides-&gt;DPP-4 inhibitors"/>
  </r>
  <r>
    <s v="lBF6wrdgBak"/>
    <x v="20"/>
    <s v="Other"/>
    <s v="Biguanides"/>
    <x v="0"/>
    <d v="2021-05-11T00:00:00"/>
    <s v="Biguanides"/>
  </r>
  <r>
    <s v="O3NzQgGkvzo"/>
    <x v="20"/>
    <s v="Pacific peoples"/>
    <s v="Biguanides"/>
    <x v="0"/>
    <d v="2014-07-30T00:00:00"/>
    <s v="Biguanides"/>
  </r>
  <r>
    <s v="OApYUNsn9rg"/>
    <x v="20"/>
    <s v="Māori"/>
    <s v="Biguanides"/>
    <x v="0"/>
    <d v="2015-12-18T00:00:00"/>
    <s v="Biguanides-&gt;Biguanides|Sulfonylureas-&gt;DPP-4 inhibitors-&gt;Biguanides|DPP-4 inhibitors-&gt;DPP-4 inhibitors|SGLT-2 inhibitors-&gt;SGLT-2 inhibitors-&gt;GLP-1 agonists|Insulin glargine-&gt;GLP-1 agonists-&gt;Biguanides|GLP-1 agonists|Insulin glargine-&gt;Insulin glargine|SGLT-2 inhibitors"/>
  </r>
  <r>
    <s v="oBLtl5Tdeqs"/>
    <x v="20"/>
    <s v="Māori"/>
    <s v="Biguanides"/>
    <x v="0"/>
    <d v="2018-10-17T00:00:00"/>
    <s v="Biguanides-&gt;Insulin isophane-&gt;Biguanides|Insulin isophane-&gt;Biguanides|Insulin aspart|Insulin isophane-&gt;GLP-1 agonists"/>
  </r>
  <r>
    <s v="kXuOW2skRH."/>
    <x v="20"/>
    <s v="Other"/>
    <s v="Biguanides"/>
    <x v="0"/>
    <d v="2015-12-02T00:00:00"/>
    <s v="Biguanides"/>
  </r>
  <r>
    <s v="kxxVjp09hi."/>
    <x v="20"/>
    <s v="Asian"/>
    <s v="Biguanides"/>
    <x v="0"/>
    <d v="2016-12-07T00:00:00"/>
    <s v="Biguanides"/>
  </r>
  <r>
    <s v="L4FiltrNXSU"/>
    <x v="20"/>
    <s v="Pacific peoples"/>
    <s v="Biguanides"/>
    <x v="0"/>
    <d v="2020-06-22T00:00:00"/>
    <s v="Biguanides"/>
  </r>
  <r>
    <s v="l5PdnWSZqB6"/>
    <x v="20"/>
    <s v="Māori"/>
    <s v="Biguanides"/>
    <x v="0"/>
    <d v="2021-06-01T00:00:00"/>
    <s v="Biguanides"/>
  </r>
  <r>
    <s v="SMtSDhIqhG2"/>
    <x v="20"/>
    <s v="Māori"/>
    <s v="Biguanides"/>
    <x v="0"/>
    <d v="2016-01-29T00:00:00"/>
    <s v="Biguanides-&gt;DPP-4 inhibitors-&gt;DPP-4 inhibitors|Insulin aspart-&gt;Biguanides|Insulin aspart|Insulin isophane-&gt;DPP-4 inhibitors|Insulin aspart|Insulin isophane-&gt;Insulin aspart|Insulin isophane-&gt;Insulin aspart-&gt;Biguanides|Insulin aspart-&gt;Biguanides|Sulfonylureas"/>
  </r>
  <r>
    <s v="sIrj/diozOw"/>
    <x v="20"/>
    <s v="Other"/>
    <s v="Biguanides"/>
    <x v="0"/>
    <d v="2022-07-22T00:00:00"/>
    <s v="Biguanides"/>
  </r>
  <r>
    <s v="yI/DR44Eoto"/>
    <x v="20"/>
    <s v="Other"/>
    <s v="Biguanides"/>
    <x v="0"/>
    <d v="2020-06-09T00:00:00"/>
    <s v="Biguanides"/>
  </r>
  <r>
    <s v="YlSWAtUyfc2"/>
    <x v="20"/>
    <s v="Māori"/>
    <s v="Biguanides"/>
    <x v="0"/>
    <d v="2024-11-27T00:00:00"/>
    <s v="Biguanides"/>
  </r>
  <r>
    <s v="yCfIYIpp2hA"/>
    <x v="20"/>
    <s v="Other"/>
    <s v="Biguanides"/>
    <x v="0"/>
    <d v="2019-11-18T00:00:00"/>
    <s v="Biguanides"/>
  </r>
  <r>
    <s v="yGwA66hjujc"/>
    <x v="20"/>
    <s v="Other"/>
    <s v="Biguanides"/>
    <x v="0"/>
    <d v="2024-11-08T00:00:00"/>
    <s v="Biguanides"/>
  </r>
  <r>
    <s v="YWYbRpDd9Vc"/>
    <x v="20"/>
    <s v="Pacific peoples"/>
    <s v="Biguanides"/>
    <x v="0"/>
    <d v="2015-01-23T00:00:00"/>
    <s v="Biguanides"/>
  </r>
  <r>
    <s v="YW9miG.zCc2"/>
    <x v="20"/>
    <s v="Pacific peoples"/>
    <s v="Biguanides"/>
    <x v="0"/>
    <d v="2021-12-06T00:00:00"/>
    <s v="Biguanides"/>
  </r>
  <r>
    <s v="YTsw2lfsP8A"/>
    <x v="20"/>
    <s v="Other"/>
    <s v="Biguanides"/>
    <x v="0"/>
    <d v="2021-03-08T00:00:00"/>
    <s v="Biguanides"/>
  </r>
  <r>
    <s v="/R/wtVqc10Q"/>
    <x v="20"/>
    <s v="Other"/>
    <s v="Biguanides"/>
    <x v="0"/>
    <d v="2020-09-16T00:00:00"/>
    <s v="Biguanides"/>
  </r>
  <r>
    <s v="/VvuYMgY69."/>
    <x v="20"/>
    <s v="Other"/>
    <s v="Biguanides"/>
    <x v="0"/>
    <d v="2020-10-16T00:00:00"/>
    <s v="Biguanides"/>
  </r>
  <r>
    <s v="/WoZu5my7mI"/>
    <x v="20"/>
    <s v="Asian"/>
    <s v="Biguanides"/>
    <x v="0"/>
    <d v="2025-11-27T00:00:00"/>
    <s v="Biguanides"/>
  </r>
  <r>
    <s v="Z0V4wVbAj12"/>
    <x v="20"/>
    <s v="Other"/>
    <s v="Biguanides"/>
    <x v="0"/>
    <d v="2021-04-08T00:00:00"/>
    <s v="Biguanides"/>
  </r>
  <r>
    <s v="08kiUV9xVE."/>
    <x v="20"/>
    <s v="Pacific peoples"/>
    <s v="Biguanides"/>
    <x v="0"/>
    <d v="2020-10-20T00:00:00"/>
    <s v="Biguanides"/>
  </r>
  <r>
    <s v="76me6DDnIe."/>
    <x v="20"/>
    <s v="Pacific peoples"/>
    <s v="Biguanides"/>
    <x v="0"/>
    <d v="2014-10-20T00:00:00"/>
    <s v="Biguanides-&gt;Insulin aspart-&gt;Biguanides|Insulin isophane"/>
  </r>
  <r>
    <s v="7cWPWrLVJ5o"/>
    <x v="20"/>
    <s v="Māori"/>
    <s v="Insulin isophane"/>
    <x v="1"/>
    <d v="2014-10-10T00:00:00"/>
    <s v="Insulin isophane-&gt;Insulin aspart|Insulin isophane-&gt;Biguanides"/>
  </r>
  <r>
    <s v="10zyTJc.60."/>
    <x v="20"/>
    <s v="Māori"/>
    <s v="Biguanides"/>
    <x v="0"/>
    <d v="2018-11-23T00:00:00"/>
    <s v="Biguanides"/>
  </r>
  <r>
    <s v="0AzqLnr/OQU"/>
    <x v="20"/>
    <s v="Māori"/>
    <s v="Biguanides"/>
    <x v="0"/>
    <d v="2025-05-20T00:00:00"/>
    <s v="Biguanides-&gt;Insulin isophane-&gt;Insulin aspart|Insulin isophane"/>
  </r>
  <r>
    <s v="0hs405FY6J."/>
    <x v="20"/>
    <s v="Other"/>
    <s v="Biguanides"/>
    <x v="0"/>
    <d v="2025-01-07T00:00:00"/>
    <s v="Biguanides"/>
  </r>
  <r>
    <s v="0FZ.dwPYEHk"/>
    <x v="20"/>
    <s v="Asian"/>
    <s v="Biguanides|Insulin isophane|Insulin lispro"/>
    <x v="0"/>
    <d v="2016-07-13T00:00:00"/>
    <s v="Biguanides|Insulin isophane|Insulin lispro-&gt;Insulin isophane|Insulin lispro-&gt;Insulin aspart|Insulin isophane-&gt;Biguanides"/>
  </r>
  <r>
    <s v="ySy44BM6HLE"/>
    <x v="20"/>
    <s v="Māori"/>
    <s v="Biguanides"/>
    <x v="0"/>
    <d v="2019-09-13T00:00:00"/>
    <s v="Biguanides"/>
  </r>
  <r>
    <s v="Ux8wL3Ruq4M"/>
    <x v="20"/>
    <s v="Other"/>
    <s v="Biguanides"/>
    <x v="0"/>
    <d v="2022-12-16T00:00:00"/>
    <s v="Biguanides"/>
  </r>
  <r>
    <s v="UxlZzimFKhI"/>
    <x v="20"/>
    <s v="Other"/>
    <s v="Biguanides"/>
    <x v="0"/>
    <d v="2015-05-04T00:00:00"/>
    <s v="Biguanides"/>
  </r>
  <r>
    <s v="UZ1VYn8jdhU"/>
    <x v="20"/>
    <s v="Pacific peoples"/>
    <s v="Biguanides"/>
    <x v="0"/>
    <d v="2012-07-25T00:00:00"/>
    <s v="Biguanides-&gt;Insulin isophane"/>
  </r>
  <r>
    <s v="XZCZYtSLM4w"/>
    <x v="20"/>
    <s v="Other"/>
    <s v="Biguanides"/>
    <x v="0"/>
    <d v="2023-02-17T00:00:00"/>
    <s v="Biguanides"/>
  </r>
  <r>
    <s v="Y.g6gpQBJ9E"/>
    <x v="20"/>
    <s v="Māori"/>
    <s v="Biguanides"/>
    <x v="0"/>
    <d v="2011-06-15T00:00:00"/>
    <s v="Biguanides"/>
  </r>
  <r>
    <s v="y2Viftx62Aw"/>
    <x v="20"/>
    <s v="Other"/>
    <s v="Biguanides"/>
    <x v="0"/>
    <d v="2023-09-21T00:00:00"/>
    <s v="Biguanides"/>
  </r>
  <r>
    <s v="Y4BkKrfK8F2"/>
    <x v="20"/>
    <s v="Māori"/>
    <s v="Biguanides"/>
    <x v="0"/>
    <d v="2025-08-25T00:00:00"/>
    <s v="Biguanides"/>
  </r>
  <r>
    <s v="YANuFgclKOo"/>
    <x v="20"/>
    <s v="Asian"/>
    <s v="Biguanides"/>
    <x v="0"/>
    <d v="2018-08-07T00:00:00"/>
    <s v="Biguanides"/>
  </r>
  <r>
    <s v="YAYVVABOdrc"/>
    <x v="20"/>
    <s v="Pacific peoples"/>
    <s v="Biguanides"/>
    <x v="0"/>
    <d v="2016-01-25T00:00:00"/>
    <s v="Biguanides-&gt;Biguanides|Insulin glargine"/>
  </r>
  <r>
    <s v="yBakB5TM7x2"/>
    <x v="20"/>
    <s v="Māori"/>
    <s v="Biguanides"/>
    <x v="0"/>
    <d v="2025-08-05T00:00:00"/>
    <s v="Biguanides"/>
  </r>
  <r>
    <s v="Yf/DbzlgBiU"/>
    <x v="20"/>
    <s v="Pacific peoples"/>
    <s v="Biguanides"/>
    <x v="0"/>
    <d v="2021-06-22T00:00:00"/>
    <s v="Biguanides"/>
  </r>
  <r>
    <s v="94ivXiu.m/Q"/>
    <x v="20"/>
    <s v="Pacific peoples"/>
    <s v="DPP-4 inhibitors"/>
    <x v="0"/>
    <d v="2023-10-17T00:00:00"/>
    <s v="DPP-4 inhibitors-&gt;Insulin glargine-&gt;DPP-4 inhibitors|Insulin glargine-&gt;Biguanides|Insulin glargine-&gt;Biguanides|Insulin glargine|Insulin glulisine-&gt;Insulin glargine|Insulin glulisine-&gt;Insulin glulisine"/>
  </r>
  <r>
    <s v="96/jG/mLFrA"/>
    <x v="20"/>
    <s v="Māori"/>
    <s v="Biguanides"/>
    <x v="0"/>
    <d v="2022-02-19T00:00:00"/>
    <s v="Biguanides"/>
  </r>
  <r>
    <s v="8ZLWGQGz7ac"/>
    <x v="20"/>
    <s v="Other"/>
    <s v="Biguanides"/>
    <x v="0"/>
    <d v="2011-09-01T00:00:00"/>
    <s v="Biguanides"/>
  </r>
  <r>
    <s v="93jXbvuWIPA"/>
    <x v="20"/>
    <s v="Māori"/>
    <s v="Biguanides"/>
    <x v="0"/>
    <d v="2024-06-05T00:00:00"/>
    <s v="Biguanides"/>
  </r>
  <r>
    <s v="8aDF4E9ypJU"/>
    <x v="20"/>
    <s v="Other"/>
    <s v="Insulin aspart|Insulin glargine"/>
    <x v="1"/>
    <d v="2013-10-04T00:00:00"/>
    <s v="Insulin aspart|Insulin glargine-&gt;Insulin aspart-&gt;Insulin glargine-&gt;Biguanides-&gt;Biguanides|Insulin aspart|Insulin glargine-&gt;Biguanides|Insulin aspart"/>
  </r>
  <r>
    <s v="7xkRKNb6Vjc"/>
    <x v="20"/>
    <s v="Māori"/>
    <s v="Biguanides"/>
    <x v="0"/>
    <d v="2012-03-07T00:00:00"/>
    <s v="Biguanides"/>
  </r>
  <r>
    <s v="8GdiCRstnvk"/>
    <x v="20"/>
    <s v="Other"/>
    <s v="Biguanides"/>
    <x v="0"/>
    <d v="2017-10-26T00:00:00"/>
    <s v="Biguanides"/>
  </r>
  <r>
    <s v="1QNmi7cle/M"/>
    <x v="20"/>
    <s v="Other"/>
    <s v="Biguanides"/>
    <x v="0"/>
    <d v="2021-07-06T00:00:00"/>
    <s v="Biguanides"/>
  </r>
  <r>
    <s v="7qpGGm3uBRw"/>
    <x v="20"/>
    <s v="Pacific peoples"/>
    <s v="Biguanides"/>
    <x v="0"/>
    <d v="2012-04-04T00:00:00"/>
    <s v="Biguanides"/>
  </r>
  <r>
    <s v="7rvbpp5TzTs"/>
    <x v="20"/>
    <s v="Other"/>
    <s v="Biguanides"/>
    <x v="0"/>
    <d v="2025-10-23T00:00:00"/>
    <s v="Biguanides"/>
  </r>
  <r>
    <s v="11RzOwKMOys"/>
    <x v="20"/>
    <s v="Other"/>
    <s v="Biguanides"/>
    <x v="0"/>
    <d v="2023-03-27T00:00:00"/>
    <s v="Biguanides"/>
  </r>
  <r>
    <s v="14FBvCSvaZU"/>
    <x v="20"/>
    <s v="Other"/>
    <s v="Biguanides"/>
    <x v="0"/>
    <d v="2016-03-03T00:00:00"/>
    <s v="Biguanides"/>
  </r>
  <r>
    <s v="11/1T50ST8U"/>
    <x v="20"/>
    <s v="Other"/>
    <s v="Biguanides"/>
    <x v="0"/>
    <d v="2019-09-17T00:00:00"/>
    <s v="Biguanides"/>
  </r>
  <r>
    <s v="0YhSSTnqKwM"/>
    <x v="20"/>
    <s v="Pacific peoples"/>
    <s v="Insulin glargine"/>
    <x v="1"/>
    <d v="2020-03-02T00:00:00"/>
    <s v="Insulin glargine-&gt;Biguanides-&gt;Biguanides|Insulin glargine-&gt;DPP-4 inhibitors-&gt;Insulin aspart-&gt;Biguanides|Insulin aspart"/>
  </r>
  <r>
    <s v="nFezPZplehI"/>
    <x v="20"/>
    <s v="Māori"/>
    <s v="Biguanides"/>
    <x v="0"/>
    <d v="2018-05-01T00:00:00"/>
    <s v="Biguanides"/>
  </r>
  <r>
    <s v="NeRnK8P7ZfQ"/>
    <x v="20"/>
    <s v="Māori"/>
    <s v="Biguanides"/>
    <x v="0"/>
    <d v="2023-11-30T00:00:00"/>
    <s v="Biguanides-&gt;Insulin glargine-&gt;Insulin aspart-&gt;Biguanides|Insulin aspart"/>
  </r>
  <r>
    <s v="mODMn/gsM3."/>
    <x v="20"/>
    <s v="Other"/>
    <s v="Biguanides"/>
    <x v="0"/>
    <d v="2016-05-09T00:00:00"/>
    <s v="Biguanides"/>
  </r>
  <r>
    <s v="moF.sUkn/Qk"/>
    <x v="20"/>
    <s v="Other"/>
    <s v="Biguanides"/>
    <x v="0"/>
    <d v="2019-08-30T00:00:00"/>
    <s v="Biguanides-&gt;DPP-4 inhibitors-&gt;Biguanides|DPP-4 inhibitors-&gt;Sulfonylureas-&gt;SGLT-2 inhibitors-&gt;Biguanides|SGLT-2 inhibitors-&gt;Biguanides|DPP-4 inhibitors|SGLT-2 inhibitors"/>
  </r>
  <r>
    <s v="MJhkApEfLFM"/>
    <x v="20"/>
    <s v="Māori"/>
    <s v="Biguanides"/>
    <x v="0"/>
    <d v="2021-10-29T00:00:00"/>
    <s v="Biguanides"/>
  </r>
  <r>
    <s v="HoxqT3bgjCo"/>
    <x v="20"/>
    <s v="Other"/>
    <s v="Biguanides"/>
    <x v="0"/>
    <d v="2013-03-20T00:00:00"/>
    <s v="Biguanides"/>
  </r>
  <r>
    <s v="KQGnQDAW7Ho"/>
    <x v="20"/>
    <s v="Asian"/>
    <s v="Biguanides"/>
    <x v="0"/>
    <d v="2019-05-02T00:00:00"/>
    <s v="Biguanides"/>
  </r>
  <r>
    <s v="QznbAZYCA.U"/>
    <x v="20"/>
    <s v="Māori"/>
    <s v="Biguanides"/>
    <x v="0"/>
    <d v="2020-09-28T00:00:00"/>
    <s v="Biguanides-&gt;DPP-4 inhibitors-&gt;DPP-4 inhibitors|SGLT-2 inhibitors-&gt;GLP-1 agonists-&gt;SGLT-2 inhibitors"/>
  </r>
  <r>
    <s v="qR4Uu2/F43M"/>
    <x v="20"/>
    <s v="Asian"/>
    <s v="Biguanides"/>
    <x v="0"/>
    <d v="2023-01-17T00:00:00"/>
    <s v="Biguanides"/>
  </r>
  <r>
    <s v="QVqSVTTzSHI"/>
    <x v="20"/>
    <s v="Other"/>
    <s v="Biguanides"/>
    <x v="0"/>
    <d v="2014-11-20T00:00:00"/>
    <s v="Biguanides"/>
  </r>
  <r>
    <s v="uk2BzUPihLk"/>
    <x v="20"/>
    <s v="Māori"/>
    <s v="Biguanides"/>
    <x v="0"/>
    <d v="2020-01-10T00:00:00"/>
    <s v="Biguanides"/>
  </r>
  <r>
    <s v="UQ2XQ.KWHxQ"/>
    <x v="20"/>
    <s v="Māori"/>
    <s v="Biguanides"/>
    <x v="0"/>
    <d v="2012-05-25T00:00:00"/>
    <s v="Biguanides"/>
  </r>
  <r>
    <s v="uSEOHY3J/Ps"/>
    <x v="20"/>
    <s v="Asian"/>
    <s v="DPP-4 inhibitors"/>
    <x v="0"/>
    <d v="2021-07-26T00:00:00"/>
    <s v="DPP-4 inhibitors"/>
  </r>
  <r>
    <s v="uuS7I4mQA6I"/>
    <x v="20"/>
    <s v="Other"/>
    <s v="Biguanides"/>
    <x v="0"/>
    <d v="2016-09-13T00:00:00"/>
    <s v="Biguanides"/>
  </r>
  <r>
    <s v="uHG58M2xB/."/>
    <x v="20"/>
    <s v="Other"/>
    <s v="Biguanides|Insulin isophane|Insulin lispro"/>
    <x v="0"/>
    <d v="2022-09-07T00:00:00"/>
    <s v="Biguanides|Insulin isophane|Insulin lispro"/>
  </r>
  <r>
    <s v="uE0LlO.IZ06"/>
    <x v="20"/>
    <s v="Māori"/>
    <s v="Biguanides"/>
    <x v="0"/>
    <d v="2024-10-04T00:00:00"/>
    <s v="Biguanides-&gt;GLP-1 agonists"/>
  </r>
  <r>
    <s v="r67lea7hGQo"/>
    <x v="20"/>
    <s v="Other"/>
    <s v="Biguanides"/>
    <x v="0"/>
    <d v="2025-08-18T00:00:00"/>
    <s v="Biguanides"/>
  </r>
  <r>
    <s v="SC2q//nSW6A"/>
    <x v="20"/>
    <s v="Māori"/>
    <s v="Biguanides"/>
    <x v="0"/>
    <d v="2025-02-13T00:00:00"/>
    <s v="Biguanides"/>
  </r>
  <r>
    <s v="S02nAEdAVGc"/>
    <x v="20"/>
    <s v="Māori"/>
    <s v="Biguanides"/>
    <x v="0"/>
    <d v="2021-12-21T00:00:00"/>
    <s v="Biguanides"/>
  </r>
  <r>
    <s v="YYleWBU2qmQ"/>
    <x v="20"/>
    <s v="Pacific peoples"/>
    <s v="Biguanides"/>
    <x v="0"/>
    <d v="2011-12-22T00:00:00"/>
    <s v="Biguanides"/>
  </r>
  <r>
    <s v="VNxrLYCCrRo"/>
    <x v="20"/>
    <s v="Other"/>
    <s v="Biguanides"/>
    <x v="0"/>
    <d v="2018-12-05T00:00:00"/>
    <s v="Biguanides"/>
  </r>
  <r>
    <s v="z5UKT0DPBkk"/>
    <x v="20"/>
    <s v="Other"/>
    <s v="Biguanides"/>
    <x v="0"/>
    <d v="2017-04-28T00:00:00"/>
    <s v="Biguanides"/>
  </r>
  <r>
    <s v="ZaWWhH9NSLE"/>
    <x v="20"/>
    <s v="Pacific peoples"/>
    <s v="Biguanides"/>
    <x v="0"/>
    <d v="2014-01-25T00:00:00"/>
    <s v="Biguanides"/>
  </r>
  <r>
    <s v="ZgchPx/rpcA"/>
    <x v="20"/>
    <s v="Pacific peoples"/>
    <s v="Biguanides"/>
    <x v="0"/>
    <d v="2023-11-24T00:00:00"/>
    <s v="Biguanides-&gt;SGLT-2 inhibitors"/>
  </r>
  <r>
    <s v="2J84eJh16LA"/>
    <x v="20"/>
    <s v="Asian"/>
    <s v="Biguanides|Insulin glargine"/>
    <x v="0"/>
    <d v="2018-05-31T00:00:00"/>
    <s v="Biguanides|Insulin glargine-&gt;Insulin glargine-&gt;DPP-4 inhibitors|Insulin glargine-&gt;SGLT-2 inhibitors-&gt;Biguanides|Insulin glargine|SGLT-2 inhibitors-&gt;Biguanides|SGLT-2 inhibitors"/>
  </r>
  <r>
    <s v="2KeLq1wbmTM"/>
    <x v="20"/>
    <s v="Other"/>
    <s v="Biguanides"/>
    <x v="0"/>
    <d v="2011-07-29T00:00:00"/>
    <s v="Biguanides"/>
  </r>
  <r>
    <s v="hFULJbDwx22"/>
    <x v="20"/>
    <s v="Other"/>
    <s v="Biguanides"/>
    <x v="0"/>
    <d v="2020-09-24T00:00:00"/>
    <s v="Biguanides"/>
  </r>
  <r>
    <s v="hI.oxNDDJTw"/>
    <x v="20"/>
    <s v="Other"/>
    <s v="Biguanides"/>
    <x v="0"/>
    <d v="2016-11-16T00:00:00"/>
    <s v="Biguanides"/>
  </r>
  <r>
    <s v="hiPiAIPOjmc"/>
    <x v="20"/>
    <s v="Māori"/>
    <s v="Biguanides"/>
    <x v="0"/>
    <d v="2018-04-18T00:00:00"/>
    <s v="Biguanides"/>
  </r>
  <r>
    <s v="HGx2GAfbqb."/>
    <x v="20"/>
    <s v="Other"/>
    <s v="Biguanides"/>
    <x v="0"/>
    <d v="2014-09-25T00:00:00"/>
    <s v="Biguanides"/>
  </r>
  <r>
    <s v="HLgSlnKi0JU"/>
    <x v="20"/>
    <s v="Māori"/>
    <s v="Biguanides"/>
    <x v="0"/>
    <d v="2025-09-10T00:00:00"/>
    <s v="Biguanides"/>
  </r>
  <r>
    <s v="gzDCmQftyLE"/>
    <x v="20"/>
    <s v="Māori"/>
    <s v="Biguanides"/>
    <x v="0"/>
    <d v="2025-07-28T00:00:00"/>
    <s v="Biguanides"/>
  </r>
  <r>
    <s v="h0U1W/fjnpI"/>
    <x v="20"/>
    <s v="Other"/>
    <s v="Biguanides"/>
    <x v="0"/>
    <d v="2018-08-14T00:00:00"/>
    <s v="Biguanides"/>
  </r>
  <r>
    <s v="H4LiRSOWaWE"/>
    <x v="20"/>
    <s v="Other"/>
    <s v="Biguanides"/>
    <x v="0"/>
    <d v="2024-08-29T00:00:00"/>
    <s v="Biguanides"/>
  </r>
  <r>
    <s v="h7MeO9sl3l."/>
    <x v="20"/>
    <s v="Other"/>
    <s v="Biguanides"/>
    <x v="0"/>
    <d v="2022-12-30T00:00:00"/>
    <s v="Biguanides"/>
  </r>
  <r>
    <s v="dROlRsszG7o"/>
    <x v="20"/>
    <s v="Other"/>
    <s v="Biguanides"/>
    <x v="0"/>
    <d v="2011-05-04T00:00:00"/>
    <s v="Biguanides"/>
  </r>
  <r>
    <s v="drqMZK6JjXA"/>
    <x v="20"/>
    <s v="Pacific peoples"/>
    <s v="Insulin isophane"/>
    <x v="1"/>
    <d v="2024-03-11T00:00:00"/>
    <s v="Insulin isophane-&gt;Biguanides|Insulin isophane"/>
  </r>
  <r>
    <s v="GW0SueEEhC."/>
    <x v="20"/>
    <s v="Other"/>
    <s v="Biguanides"/>
    <x v="0"/>
    <d v="2024-03-12T00:00:00"/>
    <s v="Biguanides"/>
  </r>
  <r>
    <s v="gXNUm9IBRl2"/>
    <x v="20"/>
    <s v="Pacific peoples"/>
    <s v="Biguanides"/>
    <x v="0"/>
    <d v="2023-01-06T00:00:00"/>
    <s v="Biguanides"/>
  </r>
  <r>
    <s v="GUiUoAHAKY2"/>
    <x v="20"/>
    <s v="Māori"/>
    <s v="Biguanides"/>
    <x v="0"/>
    <d v="2016-03-04T00:00:00"/>
    <s v="Biguanides"/>
  </r>
  <r>
    <s v="e/xTIXRdOUw"/>
    <x v="20"/>
    <s v="Other"/>
    <s v="Biguanides"/>
    <x v="0"/>
    <d v="2023-05-05T00:00:00"/>
    <s v="Biguanides"/>
  </r>
  <r>
    <s v="ACw/E5o6PFQ"/>
    <x v="20"/>
    <s v="Other"/>
    <s v="Biguanides"/>
    <x v="0"/>
    <d v="2014-10-20T00:00:00"/>
    <s v="Biguanides"/>
  </r>
  <r>
    <s v="advN.Ilgzqw"/>
    <x v="20"/>
    <s v="Asian"/>
    <s v="Biguanides"/>
    <x v="0"/>
    <d v="2021-01-18T00:00:00"/>
    <s v="Biguanides"/>
  </r>
  <r>
    <s v="a9q5wf4y/mg"/>
    <x v="20"/>
    <s v="Māori"/>
    <s v="Biguanides"/>
    <x v="0"/>
    <d v="2020-03-10T00:00:00"/>
    <s v="Biguanides"/>
  </r>
  <r>
    <s v="AB0aAxN2He2"/>
    <x v="20"/>
    <s v="Other"/>
    <s v="Biguanides"/>
    <x v="0"/>
    <d v="2013-11-26T00:00:00"/>
    <s v="Biguanides-&gt;Insulin aspart-&gt;Insulin isophane-&gt;Insulin aspart|Insulin isophane-&gt;Sulfonylureas"/>
  </r>
  <r>
    <s v="DHr8GX1bTJE"/>
    <x v="20"/>
    <s v="Māori"/>
    <s v="Biguanides"/>
    <x v="0"/>
    <d v="2022-06-07T00:00:00"/>
    <s v="Biguanides"/>
  </r>
  <r>
    <s v="dMbME7AzPzg"/>
    <x v="20"/>
    <s v="Asian"/>
    <s v="Biguanides"/>
    <x v="0"/>
    <d v="2017-02-15T00:00:00"/>
    <s v="Biguanides"/>
  </r>
  <r>
    <s v="dE9maAhWlck"/>
    <x v="20"/>
    <s v="Pacific peoples"/>
    <s v="Biguanides"/>
    <x v="0"/>
    <d v="2018-05-16T00:00:00"/>
    <s v="Biguanides-&gt;DPP-4 inhibitors-&gt;DPP-4 inhibitors|SGLT-2 inhibitors-&gt;Biguanides|GLP-1 agonists-&gt;GLP-1 agonists|Insulin glargine-&gt;Insulin glargine-&gt;Insulin aspart-&gt;GLP-1 agonists|Insulin aspart|Insulin glargine"/>
  </r>
  <r>
    <s v="ddTz6l.FkBc"/>
    <x v="20"/>
    <s v="Asian"/>
    <s v="Biguanides"/>
    <x v="0"/>
    <d v="2016-02-16T00:00:00"/>
    <s v="Biguanides"/>
  </r>
  <r>
    <s v="9yy/fjNo58A"/>
    <x v="20"/>
    <s v="Asian"/>
    <s v="Biguanides"/>
    <x v="0"/>
    <d v="2023-11-28T00:00:00"/>
    <s v="Biguanides"/>
  </r>
  <r>
    <s v="9npcY0KxaZ."/>
    <x v="20"/>
    <s v="Māori"/>
    <s v="Biguanides"/>
    <x v="0"/>
    <d v="2013-11-20T00:00:00"/>
    <s v="Biguanides-&gt;Insulin aspart|Insulin isophane-&gt;Insulin isophane-&gt;Insulin aspart"/>
  </r>
  <r>
    <s v="3QWE9cR3t9U"/>
    <x v="20"/>
    <s v="Pacific peoples"/>
    <s v="Biguanides"/>
    <x v="0"/>
    <d v="2021-06-26T00:00:00"/>
    <s v="Biguanides"/>
  </r>
  <r>
    <s v="3c9K6qiDYd6"/>
    <x v="20"/>
    <s v="Other"/>
    <s v="Biguanides"/>
    <x v="0"/>
    <d v="2024-07-29T00:00:00"/>
    <s v="Biguanides"/>
  </r>
  <r>
    <s v="lrJW.Z77wSQ"/>
    <x v="20"/>
    <s v="Māori"/>
    <s v="Biguanides"/>
    <x v="0"/>
    <d v="2023-11-24T00:00:00"/>
    <s v="Biguanides"/>
  </r>
  <r>
    <s v="LqPiGe.lXRA"/>
    <x v="20"/>
    <s v="Māori"/>
    <s v="Biguanides"/>
    <x v="0"/>
    <d v="2015-09-24T00:00:00"/>
    <s v="Biguanides"/>
  </r>
  <r>
    <s v="LlJ/OmOZMpg"/>
    <x v="20"/>
    <s v="Māori"/>
    <s v="Biguanides"/>
    <x v="0"/>
    <d v="2019-02-05T00:00:00"/>
    <s v="Biguanides-&gt;DPP-4 inhibitors-&gt;Insulin glargine-&gt;DPP-4 inhibitors|Insulin glargine-&gt;Biguanides|GLP-1 agonists|Insulin glargine-&gt;GLP-1 agonists|Insulin glargine-&gt;GLP-1 agonists-&gt;Biguanides|GLP-1 agonists|Thiazolidinedione-&gt;Biguanides|Thiazolidinedione"/>
  </r>
  <r>
    <s v="ljANrA51TR."/>
    <x v="20"/>
    <s v="Māori"/>
    <s v="Biguanides"/>
    <x v="0"/>
    <d v="2013-01-17T00:00:00"/>
    <s v="Biguanides-&gt;Sulfonylureas-&gt;DPP-4 inhibitors-&gt;DPP-4 inhibitors|Insulin glargine-&gt;Insulin glargine-&gt;Insulin aspart|Insulin glargine-&gt;Biguanides|Insulin glargine-&gt;Biguanides|Insulin aspart|Insulin glargine-&gt;SGLT-2 inhibitors-&gt;Insulin aspart|Insulin isophane-&gt;Biguanides|Insulin isophane-&gt;Insulin isophane-&gt;Insulin isophane|Insulin lispro-&gt;GLP-1 agonists-&gt;GLP-1 agonists|Insulin isophane-&gt;Biguanides|GLP-1 agonists|Insulin isophane"/>
  </r>
  <r>
    <s v="IKUWzUTtXmU"/>
    <x v="20"/>
    <s v="Asian"/>
    <s v="Biguanides"/>
    <x v="0"/>
    <d v="2017-08-29T00:00:00"/>
    <s v="Biguanides-&gt;SGLT-2 inhibitors-&gt;Biguanides|SGLT-2 inhibitors"/>
  </r>
  <r>
    <s v="IGHXL00dKMA"/>
    <x v="20"/>
    <s v="Māori"/>
    <s v="Biguanides"/>
    <x v="0"/>
    <d v="2023-11-30T00:00:00"/>
    <s v="Biguanides"/>
  </r>
  <r>
    <s v="HxY7MKQBwTU"/>
    <x v="20"/>
    <s v="Māori"/>
    <s v="Biguanides"/>
    <x v="0"/>
    <d v="2023-06-29T00:00:00"/>
    <s v="Biguanides"/>
  </r>
  <r>
    <s v="I1TDhK60cj2"/>
    <x v="20"/>
    <s v="Other"/>
    <s v="Biguanides"/>
    <x v="0"/>
    <d v="2011-11-07T00:00:00"/>
    <s v="Biguanides"/>
  </r>
  <r>
    <s v="I29KWqOu9pA"/>
    <x v="20"/>
    <s v="Other"/>
    <s v="Biguanides"/>
    <x v="0"/>
    <d v="2021-04-09T00:00:00"/>
    <s v="Biguanides"/>
  </r>
  <r>
    <s v="HURVzOQZ3OQ"/>
    <x v="20"/>
    <s v="Māori"/>
    <s v="Biguanides"/>
    <x v="0"/>
    <d v="2020-10-29T00:00:00"/>
    <s v="Biguanides"/>
  </r>
  <r>
    <s v="hRxbC4LMZ96"/>
    <x v="20"/>
    <s v="Other"/>
    <s v="Biguanides"/>
    <x v="0"/>
    <d v="2021-07-09T00:00:00"/>
    <s v="Biguanides"/>
  </r>
  <r>
    <s v="m8kS3SG1Xac"/>
    <x v="20"/>
    <s v="Other"/>
    <s v="Biguanides"/>
    <x v="0"/>
    <d v="2013-06-21T00:00:00"/>
    <s v="Biguanides"/>
  </r>
  <r>
    <s v="MAui8Luqu7Y"/>
    <x v="20"/>
    <s v="Other"/>
    <s v="Biguanides"/>
    <x v="0"/>
    <d v="2017-12-06T00:00:00"/>
    <s v="Biguanides"/>
  </r>
  <r>
    <s v="p69OCbhdTj."/>
    <x v="20"/>
    <s v="Other"/>
    <s v="Biguanides"/>
    <x v="0"/>
    <d v="2014-06-27T00:00:00"/>
    <s v="Biguanides"/>
  </r>
  <r>
    <s v="Pat1sZ1a2uM"/>
    <x v="20"/>
    <s v="Other"/>
    <s v="Biguanides"/>
    <x v="0"/>
    <d v="2013-11-22T00:00:00"/>
    <s v="Biguanides-&gt;Biguanides|SGLT-2 inhibitors-&gt;Biguanides|GLP-1 agonists-&gt;GLP-1 agonists-&gt;Insulin glargine-&gt;Biguanides|Insulin glargine-&gt;Biguanides|Insulin isophane-&gt;Insulin isophane-&gt;SGLT-2 inhibitors-&gt;Insulin isophane|SGLT-2 inhibitors"/>
  </r>
  <r>
    <s v="mfLOmVqI12M"/>
    <x v="20"/>
    <s v="Māori"/>
    <s v="Biguanides"/>
    <x v="0"/>
    <d v="2023-11-09T00:00:00"/>
    <s v="Biguanides"/>
  </r>
  <r>
    <s v="Mcwah.3NFI."/>
    <x v="20"/>
    <s v="Pacific peoples"/>
    <s v="Biguanides"/>
    <x v="0"/>
    <d v="2018-08-21T00:00:00"/>
    <s v="Biguanides-&gt;SGLT-2 inhibitors-&gt;DPP-4 inhibitors-&gt;DPP-4 inhibitors|SGLT-2 inhibitors"/>
  </r>
  <r>
    <s v="PMoJxYlsmBs"/>
    <x v="20"/>
    <s v="Māori"/>
    <s v="Biguanides"/>
    <x v="0"/>
    <d v="2024-12-20T00:00:00"/>
    <s v="Biguanides"/>
  </r>
  <r>
    <s v="ppi4YRmlokU"/>
    <x v="20"/>
    <s v="Māori"/>
    <s v="Biguanides"/>
    <x v="0"/>
    <d v="2025-10-16T00:00:00"/>
    <s v="Biguanides"/>
  </r>
  <r>
    <s v="pqsi337g2Gk"/>
    <x v="20"/>
    <s v="Other"/>
    <s v="Biguanides"/>
    <x v="0"/>
    <d v="2022-03-29T00:00:00"/>
    <s v="Biguanides-&gt;Biguanides|SGLT-2 inhibitors-&gt;GLP-1 agonists"/>
  </r>
  <r>
    <s v="pDrpWin9WqQ"/>
    <x v="20"/>
    <s v="Pacific peoples"/>
    <s v="Biguanides"/>
    <x v="0"/>
    <d v="2011-05-13T00:00:00"/>
    <s v="Biguanides-&gt;Sulfonylureas-&gt;Biguanides|Sulfonylureas-&gt;DPP-4 inhibitors|Sulfonylureas-&gt;DPP-4 inhibitors|SGLT-2 inhibitors|Sulfonylureas-&gt;DPP-4 inhibitors|Insulin glargine|SGLT-2 inhibitors|Sulfonylureas"/>
  </r>
  <r>
    <s v="pd0L.eAOAsg"/>
    <x v="20"/>
    <s v="Māori"/>
    <s v="Biguanides"/>
    <x v="0"/>
    <d v="2022-08-24T00:00:00"/>
    <s v="Biguanides"/>
  </r>
  <r>
    <s v="pFrfelrz5Rw"/>
    <x v="20"/>
    <s v="Māori"/>
    <s v="Biguanides"/>
    <x v="0"/>
    <d v="2025-03-04T00:00:00"/>
    <s v="Biguanides"/>
  </r>
  <r>
    <s v="Ph.hB0cHye."/>
    <x v="20"/>
    <s v="Māori"/>
    <s v="Biguanides"/>
    <x v="0"/>
    <d v="2012-05-24T00:00:00"/>
    <s v="Biguanides-&gt;Sulfonylureas-&gt;Biguanides|Sulfonylureas-&gt;Insulin glargine-&gt;Biguanides|Insulin glargine|Sulfonylureas-&gt;DPP-4 inhibitors|Insulin glargine|Sulfonylureas-&gt;DPP-4 inhibitors|Sulfonylureas-&gt;DPP-4 inhibitors|SGLT-2 inhibitors|Sulfonylureas-&gt;Biguanides|DPP-4 inhibitors|Sulfonylureas-&gt;SGLT-2 inhibitors|Sulfonylureas-&gt;SGLT-2 inhibitors-&gt;Biguanides|SGLT-2 inhibitors|Sulfonylureas-&gt;GLP-1 agonists-&gt;Biguanides|GLP-1 agonists-&gt;Biguanides|DPP-4 inhibitors|SGLT-2 inhibitors-&gt;DPP-4 inhibitors|SGLT-2 inhibitors-&gt;DPP-4 inhibitors"/>
  </r>
  <r>
    <s v="phuzgORZSHI"/>
    <x v="20"/>
    <s v="Pacific peoples"/>
    <s v="Biguanides|DPP-4 inhibitors"/>
    <x v="0"/>
    <d v="2021-07-12T00:00:00"/>
    <s v="Biguanides|DPP-4 inhibitors-&gt;DPP-4 inhibitors-&gt;DPP-4 inhibitors|GLP-1 agonists-&gt;Biguanides|GLP-1 agonists|Insulin glargine-&gt;GLP-1 agonists|Insulin glargine-&gt;Biguanides|Insulin glargine-&gt;GLP-1 agonists"/>
  </r>
  <r>
    <s v="rjIIHiUxm2k"/>
    <x v="20"/>
    <s v="Māori"/>
    <s v="Biguanides"/>
    <x v="0"/>
    <d v="2016-02-18T00:00:00"/>
    <s v="Biguanides"/>
  </r>
  <r>
    <s v="rpV3SW/sBGU"/>
    <x v="20"/>
    <s v="Other"/>
    <s v="Biguanides"/>
    <x v="0"/>
    <d v="2021-05-06T00:00:00"/>
    <s v="Biguanides"/>
  </r>
  <r>
    <s v="RMY6EF0FIWw"/>
    <x v="20"/>
    <s v="Asian"/>
    <s v="Biguanides"/>
    <x v="0"/>
    <d v="2018-02-07T00:00:00"/>
    <s v="Biguanides"/>
  </r>
  <r>
    <s v="RVZYkKYxVgA"/>
    <x v="20"/>
    <s v="Other"/>
    <s v="Biguanides"/>
    <x v="0"/>
    <d v="2025-04-09T00:00:00"/>
    <s v="Biguanides"/>
  </r>
  <r>
    <s v="RWdgtph02Gk"/>
    <x v="20"/>
    <s v="Other"/>
    <s v="Biguanides"/>
    <x v="0"/>
    <d v="2014-11-13T00:00:00"/>
    <s v="Biguanides"/>
  </r>
  <r>
    <s v="O71fioBcXJw"/>
    <x v="20"/>
    <s v="Māori"/>
    <s v="Biguanides"/>
    <x v="0"/>
    <d v="2025-03-05T00:00:00"/>
    <s v="Biguanides"/>
  </r>
  <r>
    <s v="O9R8ngnBjv6"/>
    <x v="20"/>
    <s v="Other"/>
    <s v="Biguanides"/>
    <x v="0"/>
    <d v="2023-12-21T00:00:00"/>
    <s v="Biguanides"/>
  </r>
  <r>
    <s v="NzTV3Konmrk"/>
    <x v="20"/>
    <s v="Pacific peoples"/>
    <s v="Biguanides"/>
    <x v="0"/>
    <d v="2017-01-10T00:00:00"/>
    <s v="Biguanides-&gt;Sulfonylureas-&gt;Biguanides|Sulfonylureas-&gt;Insulin aspart|Insulin isophane-&gt;Biguanides|Insulin aspart-&gt;Insulin aspart"/>
  </r>
  <r>
    <s v="nw1m/8MmKuk"/>
    <x v="20"/>
    <s v="Pacific peoples"/>
    <s v="Biguanides"/>
    <x v="0"/>
    <d v="2014-04-08T00:00:00"/>
    <s v="Biguanides"/>
  </r>
  <r>
    <s v="tM61pooJoXA"/>
    <x v="20"/>
    <s v="Pacific peoples"/>
    <s v="Biguanides"/>
    <x v="0"/>
    <d v="2020-04-29T00:00:00"/>
    <s v="Biguanides"/>
  </r>
  <r>
    <s v="tEXUwg/AWhg"/>
    <x v="20"/>
    <s v="Other"/>
    <s v="Biguanides"/>
    <x v="0"/>
    <d v="2017-02-22T00:00:00"/>
    <s v="Biguanides"/>
  </r>
  <r>
    <s v="wnKui9uO2fc"/>
    <x v="20"/>
    <s v="Pacific peoples"/>
    <s v="DPP-4 inhibitors"/>
    <x v="0"/>
    <d v="2025-06-12T00:00:00"/>
    <s v="DPP-4 inhibitors-&gt;SGLT-2 inhibitors"/>
  </r>
  <r>
    <s v="woeS0ZfPKqI"/>
    <x v="20"/>
    <s v="Māori"/>
    <s v="Biguanides"/>
    <x v="0"/>
    <d v="2025-11-17T00:00:00"/>
    <s v="Biguanides"/>
  </r>
  <r>
    <s v="WMqJuj0FpUY"/>
    <x v="20"/>
    <s v="Asian"/>
    <s v="Biguanides"/>
    <x v="0"/>
    <d v="2021-02-15T00:00:00"/>
    <s v="Biguanides"/>
  </r>
  <r>
    <s v="WLtkF/eLVgU"/>
    <x v="20"/>
    <s v="Māori"/>
    <s v="Biguanides"/>
    <x v="0"/>
    <d v="2016-10-12T00:00:00"/>
    <s v="Biguanides-&gt;DPP-4 inhibitors-&gt;Biguanides|Insulin isophane-&gt;Insulin isophane-&gt;GLP-1 agonists-&gt;SGLT-2 inhibitors"/>
  </r>
  <r>
    <s v="WoXuj/lm0vo"/>
    <x v="20"/>
    <s v="Other"/>
    <s v="Biguanides"/>
    <x v="0"/>
    <d v="2021-01-19T00:00:00"/>
    <s v="Biguanides"/>
  </r>
  <r>
    <s v="tdb7F6Gv4Ek"/>
    <x v="20"/>
    <s v="Māori"/>
    <s v="Biguanides"/>
    <x v="0"/>
    <d v="2015-06-09T00:00:00"/>
    <s v="Biguanides"/>
  </r>
  <r>
    <s v="tDBhMISLS8Q"/>
    <x v="20"/>
    <s v="Other"/>
    <s v="Biguanides"/>
    <x v="0"/>
    <d v="2025-10-21T00:00:00"/>
    <s v="Biguanides"/>
  </r>
  <r>
    <s v="sQYZljiRswA"/>
    <x v="20"/>
    <s v="Pacific peoples"/>
    <s v="Biguanides"/>
    <x v="0"/>
    <d v="2023-08-03T00:00:00"/>
    <s v="Biguanides-&gt;DPP-4 inhibitors"/>
  </r>
  <r>
    <s v="SzyiKlvIoSw"/>
    <x v="20"/>
    <s v="Māori"/>
    <s v="Biguanides"/>
    <x v="0"/>
    <d v="2012-10-17T00:00:00"/>
    <s v="Biguanides"/>
  </r>
  <r>
    <s v="sZ1UgNFqL5g"/>
    <x v="20"/>
    <s v="Asian"/>
    <s v="Biguanides"/>
    <x v="0"/>
    <d v="2024-11-06T00:00:00"/>
    <s v="Biguanides"/>
  </r>
  <r>
    <s v="eNpkRG5lWeE"/>
    <x v="20"/>
    <s v="Pacific peoples"/>
    <s v="Biguanides"/>
    <x v="0"/>
    <d v="2022-11-07T00:00:00"/>
    <s v="Biguanides-&gt;SGLT-2 inhibitors-&gt;DPP-4 inhibitors|SGLT-2 inhibitors-&gt;Biguanides|Insulin glargine-&gt;Insulin aspart|Insulin glargine-&gt;Insulin isophane-&gt;Insulin aspart-&gt;Insulin aspart|Insulin isophane-&gt;Insulin glargine"/>
  </r>
  <r>
    <s v="eucspN3y/Cg"/>
    <x v="20"/>
    <s v="Māori"/>
    <s v="Insulin aspart|Insulin isophane"/>
    <x v="1"/>
    <d v="2020-04-20T00:00:00"/>
    <s v="Insulin aspart|Insulin isophane-&gt;Biguanides"/>
  </r>
  <r>
    <s v="ejvLVQQ4v6I"/>
    <x v="20"/>
    <s v="Māori"/>
    <s v="Biguanides"/>
    <x v="0"/>
    <d v="2021-06-02T00:00:00"/>
    <s v="Biguanides"/>
  </r>
  <r>
    <s v="EhZ3.GTYh/A"/>
    <x v="20"/>
    <s v="Māori"/>
    <s v="Biguanides"/>
    <x v="0"/>
    <d v="2025-09-10T00:00:00"/>
    <s v="Biguanides"/>
  </r>
  <r>
    <s v="eeR0djSQPo2"/>
    <x v="20"/>
    <s v="Other"/>
    <s v="Biguanides"/>
    <x v="0"/>
    <d v="2015-05-08T00:00:00"/>
    <s v="Biguanides"/>
  </r>
  <r>
    <s v="eC/ELrMQ/2."/>
    <x v="20"/>
    <s v="Other"/>
    <s v="Biguanides"/>
    <x v="0"/>
    <d v="2012-04-20T00:00:00"/>
    <s v="Biguanides"/>
  </r>
  <r>
    <s v="ASzIsQPhMo."/>
    <x v="20"/>
    <s v="Other"/>
    <s v="Biguanides"/>
    <x v="0"/>
    <d v="2019-05-21T00:00:00"/>
    <s v="Biguanides"/>
  </r>
  <r>
    <s v="AuBULnwpy6w"/>
    <x v="20"/>
    <s v="Māori"/>
    <s v="Biguanides|Insulin isophane"/>
    <x v="0"/>
    <d v="2021-04-12T00:00:00"/>
    <s v="Biguanides|Insulin isophane-&gt;Biguanides|Insulin isophane|Insulin lispro-&gt;Insulin isophane|Insulin lispro-&gt;Biguanides"/>
  </r>
  <r>
    <s v="BexfkIZ9THo"/>
    <x v="20"/>
    <s v="Māori"/>
    <s v="Biguanides"/>
    <x v="0"/>
    <d v="2014-06-17T00:00:00"/>
    <s v="Biguanides"/>
  </r>
  <r>
    <s v="e8vQCo277kY"/>
    <x v="20"/>
    <s v="Other"/>
    <s v="Biguanides"/>
    <x v="0"/>
    <d v="2020-09-15T00:00:00"/>
    <s v="Biguanides"/>
  </r>
  <r>
    <s v="e9JqyCcT2m."/>
    <x v="20"/>
    <s v="Māori"/>
    <s v="Biguanides"/>
    <x v="0"/>
    <d v="2015-12-27T00:00:00"/>
    <s v="Biguanides-&gt;Insulin glargine-&gt;Biguanides|Insulin glargine-&gt;SGLT-2 inhibitors-&gt;Biguanides|GLP-1 agonists-&gt;GLP-1 agonists"/>
  </r>
  <r>
    <s v="Bflvc0uXyic"/>
    <x v="20"/>
    <s v="Other"/>
    <s v="Biguanides"/>
    <x v="0"/>
    <d v="2013-05-30T00:00:00"/>
    <s v="Biguanides"/>
  </r>
  <r>
    <s v="bG1A0GlSNOw"/>
    <x v="20"/>
    <s v="Māori"/>
    <s v="Biguanides"/>
    <x v="0"/>
    <d v="2019-11-21T00:00:00"/>
    <s v="Biguanides"/>
  </r>
  <r>
    <s v="B69K6FNO9SM"/>
    <x v="20"/>
    <s v="Other"/>
    <s v="Biguanides"/>
    <x v="0"/>
    <d v="2019-05-31T00:00:00"/>
    <s v="Biguanides"/>
  </r>
  <r>
    <s v="4JccYr4T06w"/>
    <x v="20"/>
    <s v="Asian"/>
    <s v="Biguanides"/>
    <x v="0"/>
    <d v="2024-12-18T00:00:00"/>
    <s v="Biguanides-&gt;DPP-4 inhibitors-&gt;Sulfonylureas-&gt;DPP-4 inhibitors|Sulfonylureas-&gt;Insulin glargine-&gt;DPP-4 inhibitors|Insulin glargine|Sulfonylureas"/>
  </r>
  <r>
    <s v="4poUEj3LyLA"/>
    <x v="20"/>
    <s v="Other"/>
    <s v="Biguanides"/>
    <x v="0"/>
    <d v="2025-08-05T00:00:00"/>
    <s v="Biguanides"/>
  </r>
  <r>
    <s v="4Cnv9wHSAcA"/>
    <x v="20"/>
    <s v="Māori"/>
    <s v="Biguanides"/>
    <x v="0"/>
    <d v="2019-01-09T00:00:00"/>
    <s v="Biguanides"/>
  </r>
  <r>
    <s v="47t2u776T2."/>
    <x v="20"/>
    <s v="Pacific peoples"/>
    <s v="Insulin aspart|Insulin isophane"/>
    <x v="1"/>
    <d v="2023-06-29T00:00:00"/>
    <s v="Insulin aspart|Insulin isophane-&gt;Biguanides"/>
  </r>
  <r>
    <s v="4hdBFUxHufo"/>
    <x v="20"/>
    <s v="Māori"/>
    <s v="Biguanides"/>
    <x v="0"/>
    <d v="2022-09-08T00:00:00"/>
    <s v="Biguanides"/>
  </r>
  <r>
    <s v="4i.cGiZxyu2"/>
    <x v="20"/>
    <s v="Pacific peoples"/>
    <s v="Biguanides"/>
    <x v="0"/>
    <d v="2023-10-26T00:00:00"/>
    <s v="Biguanides"/>
  </r>
  <r>
    <s v="4W81ZFeD.1U"/>
    <x v="20"/>
    <s v="Māori"/>
    <s v="Biguanides"/>
    <x v="0"/>
    <d v="2016-02-23T00:00:00"/>
    <s v="Biguanides"/>
  </r>
  <r>
    <s v="5oLeZIpKgcY"/>
    <x v="20"/>
    <s v="Pacific peoples"/>
    <s v="Insulin glargine"/>
    <x v="1"/>
    <d v="2020-02-27T00:00:00"/>
    <s v="Insulin glargine-&gt;Insulin aspart|Insulin glargine-&gt;Insulin glargine|SGLT-2 inhibitors-&gt;DPP-4 inhibitors|Insulin glargine|SGLT-2 inhibitors"/>
  </r>
  <r>
    <s v="5ldhQTVTupI"/>
    <x v="20"/>
    <s v="Asian"/>
    <s v="Biguanides"/>
    <x v="0"/>
    <d v="2013-05-22T00:00:00"/>
    <s v="Biguanides"/>
  </r>
  <r>
    <s v="5hkVVHd8lus"/>
    <x v="20"/>
    <s v="Pacific peoples"/>
    <s v="Biguanides|Insulin isophane"/>
    <x v="0"/>
    <d v="2012-05-11T00:00:00"/>
    <s v="Biguanides|Insulin isophane-&gt;Insulin isophane-&gt;Insulin aspart|Insulin isophane-&gt;Insulin glargine-&gt;Insulin aspart|Insulin glargine-&gt;Biguanides|Insulin aspart|Insulin glargine-&gt;Biguanides"/>
  </r>
  <r>
    <s v="bH9gP63qwSs"/>
    <x v="20"/>
    <s v="Other"/>
    <s v="Biguanides"/>
    <x v="0"/>
    <d v="2015-07-30T00:00:00"/>
    <s v="Biguanides-&gt;DPP-4 inhibitors-&gt;Insulin glargine-&gt;DPP-4 inhibitors|Insulin glargine-&gt;SGLT-2 inhibitors-&gt;GLP-1 agonists-&gt;Biguanides|GLP-1 agonists|Insulin glargine-&gt;GLP-1 agonists|Insulin glargine-&gt;Biguanides|Insulin glargine-&gt;DPP-4 inhibitors|GLP-1 agonists|Insulin glargine-&gt;Sulfonylureas-&gt;Biguanides|GLP-1 agonists|Sulfonylureas-&gt;Biguanides|GLP-1 agonists|Insulin glargine|Sulfonylureas-&gt;Insulin glargine|Sulfonylureas-&gt;Insulin isophane-&gt;GLP-1 agonists|Insulin isophane-&gt;Biguanides|Sulfonylureas-&gt;GLP-1 agonists|Sulfonylureas-&gt;Biguanides|Insulin isophane|Sulfonylureas-&gt;Biguanides|GLP-1 agonists|Insulin isophane|Sulfonylureas"/>
  </r>
  <r>
    <s v="Beb5vKw.vbc"/>
    <x v="20"/>
    <s v="Other"/>
    <s v="Biguanides"/>
    <x v="0"/>
    <d v="2015-02-18T00:00:00"/>
    <s v="Biguanides"/>
  </r>
  <r>
    <s v="72jget8GYdw"/>
    <x v="20"/>
    <s v="Other"/>
    <s v="Biguanides"/>
    <x v="0"/>
    <d v="2011-08-26T00:00:00"/>
    <s v="Biguanides"/>
  </r>
  <r>
    <s v="b5ASxRVlfzo"/>
    <x v="20"/>
    <s v="Pacific peoples"/>
    <s v="Biguanides"/>
    <x v="0"/>
    <d v="2017-09-01T00:00:00"/>
    <s v="Biguanides"/>
  </r>
  <r>
    <s v="EOwJ74ABmHQ"/>
    <x v="20"/>
    <s v="Other"/>
    <s v="Biguanides"/>
    <x v="0"/>
    <d v="2019-01-16T00:00:00"/>
    <s v="Biguanides"/>
  </r>
  <r>
    <s v="esDfvLJNws2"/>
    <x v="20"/>
    <s v="Pacific peoples"/>
    <s v="Biguanides"/>
    <x v="0"/>
    <d v="2021-11-15T00:00:00"/>
    <s v="Biguanides"/>
  </r>
  <r>
    <s v="eqGCYkwFAd6"/>
    <x v="20"/>
    <s v="Other"/>
    <s v="Biguanides"/>
    <x v="0"/>
    <d v="2017-11-29T00:00:00"/>
    <s v="Biguanides-&gt;Insulin isophane"/>
  </r>
  <r>
    <s v="eXn.LKwxAEc"/>
    <x v="20"/>
    <s v="Māori"/>
    <s v="Biguanides"/>
    <x v="0"/>
    <d v="2017-06-09T00:00:00"/>
    <s v="Biguanides"/>
  </r>
  <r>
    <s v="eTnVJaLb1gI"/>
    <x v="20"/>
    <s v="Other"/>
    <s v="Biguanides"/>
    <x v="0"/>
    <d v="2021-01-08T00:00:00"/>
    <s v="Biguanides"/>
  </r>
  <r>
    <s v="eUIMby37uTs"/>
    <x v="20"/>
    <s v="Māori"/>
    <s v="Biguanides"/>
    <x v="0"/>
    <d v="2025-02-27T00:00:00"/>
    <s v="Biguanides"/>
  </r>
  <r>
    <s v="Euwb/OtTLUA"/>
    <x v="20"/>
    <s v="Other"/>
    <s v="Biguanides"/>
    <x v="0"/>
    <d v="2019-07-09T00:00:00"/>
    <s v="Biguanides"/>
  </r>
  <r>
    <s v="BupBARf/zcA"/>
    <x v="20"/>
    <s v="Māori"/>
    <s v="Biguanides"/>
    <x v="0"/>
    <d v="2019-01-15T00:00:00"/>
    <s v="Biguanides"/>
  </r>
  <r>
    <s v="iGNUMkCOWTk"/>
    <x v="20"/>
    <s v="Pacific peoples"/>
    <s v="Biguanides"/>
    <x v="0"/>
    <d v="2021-06-01T00:00:00"/>
    <s v="Biguanides-&gt;DPP-4 inhibitors-&gt;Insulin aspart|Insulin glargine-&gt;Insulin glargine|Insulin lispro-&gt;Insulin glargine-&gt;Insulin lispro"/>
  </r>
  <r>
    <s v="F90sItYTF9s"/>
    <x v="20"/>
    <s v="Asian"/>
    <s v="Biguanides"/>
    <x v="0"/>
    <d v="2022-04-29T00:00:00"/>
    <s v="Biguanides-&gt;DPP-4 inhibitors-&gt;SGLT-2 inhibitors-&gt;Biguanides|SGLT-2 inhibitors"/>
  </r>
  <r>
    <s v="fdioF9QHTrQ"/>
    <x v="20"/>
    <s v="Other"/>
    <s v="Biguanides"/>
    <x v="0"/>
    <d v="2013-06-25T00:00:00"/>
    <s v="Biguanides"/>
  </r>
  <r>
    <s v="EzFA7FxeGNc"/>
    <x v="20"/>
    <s v="Māori"/>
    <s v="Biguanides"/>
    <x v="0"/>
    <d v="2024-01-26T00:00:00"/>
    <s v="Biguanides"/>
  </r>
  <r>
    <s v="j.J7MsqGdEU"/>
    <x v="20"/>
    <s v="Māori"/>
    <s v="Biguanides"/>
    <x v="0"/>
    <d v="2023-05-09T00:00:00"/>
    <s v="Biguanides"/>
  </r>
  <r>
    <s v="iq6F113yB6Y"/>
    <x v="20"/>
    <s v="Māori"/>
    <s v="Biguanides"/>
    <x v="0"/>
    <d v="2020-12-21T00:00:00"/>
    <s v="Biguanides"/>
  </r>
  <r>
    <s v="ISjwOFWZFP2"/>
    <x v="20"/>
    <s v="Asian"/>
    <s v="Biguanides"/>
    <x v="0"/>
    <d v="2017-04-11T00:00:00"/>
    <s v="Biguanides"/>
  </r>
  <r>
    <s v="wDnF0d6mPJw"/>
    <x v="20"/>
    <s v="Māori"/>
    <s v="Biguanides"/>
    <x v="0"/>
    <d v="2021-01-19T00:00:00"/>
    <s v="Biguanides"/>
  </r>
  <r>
    <s v="whOTpAIvtXk"/>
    <x v="20"/>
    <s v="Pacific peoples"/>
    <s v="Biguanides|Insulin glargine"/>
    <x v="0"/>
    <d v="2013-10-16T00:00:00"/>
    <s v="Biguanides|Insulin glargine-&gt;Insulin glargine-&gt;Biguanides-&gt;Insulin isophane|Insulin lispro-&gt;Insulin aspart-&gt;Biguanides|Insulin aspart|Insulin isophane-&gt;Insulin aspart|Insulin isophane-&gt;Insulin aspart|Insulin glargine-&gt;DPP-4 inhibitors-&gt;DPP-4 inhibitors|Insulin glargine"/>
  </r>
  <r>
    <s v="wOeMLfAuGdw"/>
    <x v="20"/>
    <s v="Other"/>
    <s v="Biguanides"/>
    <x v="0"/>
    <d v="2025-05-29T00:00:00"/>
    <s v="Biguanides"/>
  </r>
  <r>
    <s v="wOjlJDxoHwY"/>
    <x v="20"/>
    <s v="Māori"/>
    <s v="Biguanides"/>
    <x v="0"/>
    <d v="2016-01-20T00:00:00"/>
    <s v="Biguanides"/>
  </r>
  <r>
    <s v="wo5.mpG9opU"/>
    <x v="20"/>
    <s v="Other"/>
    <s v="Biguanides"/>
    <x v="0"/>
    <d v="2020-06-19T00:00:00"/>
    <s v="Biguanides"/>
  </r>
  <r>
    <s v="wqu4hVi3mOY"/>
    <x v="20"/>
    <s v="Pacific peoples"/>
    <s v="Biguanides"/>
    <x v="0"/>
    <d v="2023-06-20T00:00:00"/>
    <s v="Biguanides-&gt;DPP-4 inhibitors-&gt;DPP-4 inhibitors|SGLT-2 inhibitors-&gt;SGLT-2 inhibitors"/>
  </r>
  <r>
    <s v="WugVS1g7zeo"/>
    <x v="20"/>
    <s v="Other"/>
    <s v="Biguanides"/>
    <x v="0"/>
    <d v="2018-03-08T00:00:00"/>
    <s v="Biguanides"/>
  </r>
  <r>
    <s v="Sah2C8hxC4w"/>
    <x v="20"/>
    <s v="Other"/>
    <s v="Biguanides"/>
    <x v="0"/>
    <d v="2012-12-22T00:00:00"/>
    <s v="Biguanides"/>
  </r>
  <r>
    <s v="WXV48kPEri."/>
    <x v="20"/>
    <s v="Māori"/>
    <s v="Biguanides"/>
    <x v="0"/>
    <d v="2013-01-29T00:00:00"/>
    <s v="Biguanides-&gt;Insulin isophane-&gt;Insulin aspart|Insulin isophane"/>
  </r>
  <r>
    <s v="sC7yLV1AD2g"/>
    <x v="20"/>
    <s v="Māori"/>
    <s v="Biguanides"/>
    <x v="0"/>
    <d v="2014-01-31T00:00:00"/>
    <s v="Biguanides-&gt;GLP-1 agonists-&gt;Biguanides|GLP-1 agonists-&gt;DPP-4 inhibitors"/>
  </r>
  <r>
    <s v="SERIPbyfH2g"/>
    <x v="20"/>
    <s v="Pacific peoples"/>
    <s v="Biguanides"/>
    <x v="0"/>
    <d v="2012-10-08T00:00:00"/>
    <s v="Biguanides"/>
  </r>
  <r>
    <s v="scbVYkEq2uc"/>
    <x v="20"/>
    <s v="Other"/>
    <s v="Insulin aspart|Insulin isophane"/>
    <x v="1"/>
    <d v="2013-12-19T00:00:00"/>
    <s v="Insulin aspart|Insulin isophane-&gt;Biguanides|Insulin isophane-&gt;Insulin aspart"/>
  </r>
  <r>
    <s v="WB4Ev4fw5WY"/>
    <x v="20"/>
    <s v="Māori"/>
    <s v="Biguanides"/>
    <x v="0"/>
    <d v="2025-01-16T00:00:00"/>
    <s v="Biguanides"/>
  </r>
  <r>
    <s v="w5zA8f5cu9o"/>
    <x v="20"/>
    <s v="Māori"/>
    <s v="Biguanides"/>
    <x v="0"/>
    <d v="2024-07-10T00:00:00"/>
    <s v="Biguanides"/>
  </r>
  <r>
    <s v="vUujwOf012Q"/>
    <x v="20"/>
    <s v="Other"/>
    <s v="Biguanides"/>
    <x v="0"/>
    <d v="2019-08-02T00:00:00"/>
    <s v="Biguanides"/>
  </r>
  <r>
    <s v="VuwaMUTS/j2"/>
    <x v="20"/>
    <s v="Māori"/>
    <s v="Biguanides|Insulin isophane"/>
    <x v="0"/>
    <d v="2013-11-27T00:00:00"/>
    <s v="Biguanides|Insulin isophane-&gt;Insulin isophane-&gt;Biguanides-&gt;Insulin aspart|Insulin isophane-&gt;Biguanides|Insulin isophane|Insulin lispro-&gt;Insulin isophane|Insulin lispro-&gt;Insulin aspart"/>
  </r>
  <r>
    <s v="vQgHmk3kaWk"/>
    <x v="20"/>
    <s v="Other"/>
    <s v="Insulin glargine"/>
    <x v="1"/>
    <d v="2019-08-30T00:00:00"/>
    <s v="Insulin glargine-&gt;Sulfonylureas-&gt;Insulin aspart-&gt;Insulin aspart|Insulin glargine"/>
  </r>
  <r>
    <s v="vws3vgpMzaA"/>
    <x v="20"/>
    <s v="Other"/>
    <s v="Biguanides"/>
    <x v="0"/>
    <d v="2015-12-04T00:00:00"/>
    <s v="Biguanides"/>
  </r>
  <r>
    <s v="vZQZBh7inUk"/>
    <x v="20"/>
    <s v="Other"/>
    <s v="Biguanides"/>
    <x v="0"/>
    <d v="2021-10-08T00:00:00"/>
    <s v="Biguanides"/>
  </r>
  <r>
    <s v="sXdjVpzyCmk"/>
    <x v="20"/>
    <s v="Other"/>
    <s v="Biguanides"/>
    <x v="0"/>
    <d v="2022-06-10T00:00:00"/>
    <s v="Biguanides"/>
  </r>
  <r>
    <s v="sU1FtSFuh9A"/>
    <x v="20"/>
    <s v="Other"/>
    <s v="Biguanides"/>
    <x v="0"/>
    <d v="2025-03-25T00:00:00"/>
    <s v="Biguanides"/>
  </r>
  <r>
    <s v="vJGYA1tc8mg"/>
    <x v="20"/>
    <s v="Other"/>
    <s v="Biguanides"/>
    <x v="0"/>
    <d v="2011-01-05T00:00:00"/>
    <s v="Biguanides-&gt;Sulfonylureas-&gt;Biguanides|Sulfonylureas-&gt;Insulin glargine-&gt;Insulin glargine|Insulin Neutral-&gt;Insulin glargine|Insulin Neutral|Sulfonylureas-&gt;Insulin aspart-&gt;Insulin aspart|Insulin glargine|Insulin Neutral-&gt;Insulin aspart|Insulin glargine-&gt;Biguanides|Insulin glargine-&gt;DPP-4 inhibitors|Insulin aspart|Insulin glargine-&gt;DPP-4 inhibitors|Insulin glargine"/>
  </r>
  <r>
    <s v="l6ZZf5IIXLs"/>
    <x v="20"/>
    <s v="Pacific peoples"/>
    <s v="Biguanides"/>
    <x v="0"/>
    <d v="2024-11-17T00:00:00"/>
    <s v="Biguanides"/>
  </r>
  <r>
    <s v="lACoCiex2.Y"/>
    <x v="20"/>
    <s v="Māori"/>
    <s v="Biguanides"/>
    <x v="0"/>
    <d v="2021-03-24T00:00:00"/>
    <s v="Biguanides"/>
  </r>
  <r>
    <s v="oJJ9NiZaSl2"/>
    <x v="20"/>
    <s v="Asian"/>
    <s v="Biguanides"/>
    <x v="0"/>
    <d v="2025-12-11T00:00:00"/>
    <s v="Biguanides"/>
  </r>
  <r>
    <s v="KvmD8N.Z5FY"/>
    <x v="20"/>
    <s v="Asian"/>
    <s v="Biguanides|Sulfonylureas"/>
    <x v="0"/>
    <d v="2023-05-18T00:00:00"/>
    <s v="Biguanides|Sulfonylureas-&gt;Insulin glargine-&gt;Insulin glargine|Insulin glulisine"/>
  </r>
  <r>
    <s v="KVw3RPj34rE"/>
    <x v="20"/>
    <s v="Other"/>
    <s v="Biguanides"/>
    <x v="0"/>
    <d v="2020-08-04T00:00:00"/>
    <s v="Biguanides"/>
  </r>
  <r>
    <s v="KUrLZCVrD3k"/>
    <x v="20"/>
    <s v="Other"/>
    <s v="Biguanides"/>
    <x v="0"/>
    <d v="2014-12-17T00:00:00"/>
    <s v="Biguanides"/>
  </r>
  <r>
    <s v="HPJTCRsaJy6"/>
    <x v="20"/>
    <s v="Māori"/>
    <s v="Biguanides"/>
    <x v="0"/>
    <d v="2013-08-08T00:00:00"/>
    <s v="Biguanides"/>
  </r>
  <r>
    <s v="pCmvxV6L2I2"/>
    <x v="20"/>
    <s v="Māori"/>
    <s v="Biguanides"/>
    <x v="0"/>
    <d v="2023-05-03T00:00:00"/>
    <s v="Biguanides"/>
  </r>
  <r>
    <s v="SP8Hf4R2K1Q"/>
    <x v="20"/>
    <s v="Māori"/>
    <s v="Biguanides"/>
    <x v="0"/>
    <d v="2018-10-25T00:00:00"/>
    <s v="Biguanides"/>
  </r>
  <r>
    <s v="sPjN1qBf/Xs"/>
    <x v="20"/>
    <s v="Māori"/>
    <s v="Biguanides"/>
    <x v="0"/>
    <d v="2015-06-06T00:00:00"/>
    <s v="Biguanides"/>
  </r>
  <r>
    <s v="SuHZTxnR.aw"/>
    <x v="20"/>
    <s v="Pacific peoples"/>
    <s v="Biguanides"/>
    <x v="0"/>
    <d v="2017-06-20T00:00:00"/>
    <s v="Biguanides-&gt;Biguanides|DPP-4 inhibitors"/>
  </r>
  <r>
    <s v="srMMur1Qfow"/>
    <x v="20"/>
    <s v="Māori"/>
    <s v="Biguanides"/>
    <x v="0"/>
    <d v="2025-08-07T00:00:00"/>
    <s v="Biguanides"/>
  </r>
  <r>
    <s v="OoMu6zwRSyA"/>
    <x v="20"/>
    <s v="Other"/>
    <s v="Biguanides"/>
    <x v="0"/>
    <d v="2014-09-16T00:00:00"/>
    <s v="Biguanides"/>
  </r>
  <r>
    <s v="ojmvl8qtZ6A"/>
    <x v="20"/>
    <s v="Other"/>
    <s v="Sulfonylureas"/>
    <x v="0"/>
    <d v="2018-09-13T00:00:00"/>
    <s v="Sulfonylureas-&gt;Insulin glargine-&gt;Insulin glargine|Sulfonylureas-&gt;Insulin glulisine-&gt;Insulin glargine|Insulin glulisine"/>
  </r>
  <r>
    <s v="P6uqU2BRGcU"/>
    <x v="20"/>
    <s v="Māori"/>
    <s v="Insulin aspart"/>
    <x v="1"/>
    <d v="2014-09-30T00:00:00"/>
    <s v="Insulin aspart-&gt;Biguanides"/>
  </r>
  <r>
    <s v="p5Ln07oFnsU"/>
    <x v="20"/>
    <s v="Māori"/>
    <s v="Biguanides"/>
    <x v="0"/>
    <d v="2025-10-23T00:00:00"/>
    <s v="Biguanides"/>
  </r>
  <r>
    <s v="p339wToKLMw"/>
    <x v="20"/>
    <s v="Other"/>
    <s v="Biguanides"/>
    <x v="0"/>
    <d v="2016-11-07T00:00:00"/>
    <s v="Biguanides-&gt;DPP-4 inhibitors|SGLT-2 inhibitors-&gt;DPP-4 inhibitors"/>
  </r>
  <r>
    <s v="oyk0a5kifeA"/>
    <x v="20"/>
    <s v="Other"/>
    <s v="Biguanides"/>
    <x v="0"/>
    <d v="2019-06-25T00:00:00"/>
    <s v="Biguanides"/>
  </r>
  <r>
    <s v="2WmuHA4RPnk"/>
    <x v="20"/>
    <s v="Māori"/>
    <s v="Biguanides"/>
    <x v="0"/>
    <d v="2020-11-19T00:00:00"/>
    <s v="Biguanides"/>
  </r>
  <r>
    <s v="3/iv.poAkFU"/>
    <x v="20"/>
    <s v="Māori"/>
    <s v="Biguanides"/>
    <x v="0"/>
    <d v="2020-05-04T00:00:00"/>
    <s v="Biguanides-&gt;Biguanides|GLP-1 agonists-&gt;GLP-1 agonists-&gt;Insulin glargine"/>
  </r>
  <r>
    <s v="9kNt2P4VgOg"/>
    <x v="20"/>
    <s v="Pacific peoples"/>
    <s v="Biguanides"/>
    <x v="0"/>
    <d v="2024-06-04T00:00:00"/>
    <s v="Biguanides"/>
  </r>
  <r>
    <s v="9U26/t.Md7k"/>
    <x v="20"/>
    <s v="Māori"/>
    <s v="Biguanides"/>
    <x v="0"/>
    <d v="2016-04-28T00:00:00"/>
    <s v="Biguanides-&gt;Sulfonylureas-&gt;Biguanides|SGLT-2 inhibitors-&gt;SGLT-2 inhibitors-&gt;SGLT-2 inhibitors|Sulfonylureas-&gt;GLP-1 agonists-&gt;GLP-1 agonists|Sulfonylureas"/>
  </r>
  <r>
    <s v="zqG7hjAKc0o"/>
    <x v="20"/>
    <s v="Māori"/>
    <s v="Biguanides"/>
    <x v="0"/>
    <d v="2013-07-12T00:00:00"/>
    <s v="Biguanides-&gt;Biguanides|Sulfonylureas-&gt;Insulin isophane-&gt;Biguanides|Insulin isophane|Sulfonylureas-&gt;DPP-4 inhibitors-&gt;Insulin glargine"/>
  </r>
  <r>
    <s v="zljRmd.bmzQ"/>
    <x v="20"/>
    <s v="Māori"/>
    <s v="Biguanides"/>
    <x v="0"/>
    <d v="2015-07-23T00:00:00"/>
    <s v="Biguanides"/>
  </r>
  <r>
    <s v="ZEE6gWkWeXw"/>
    <x v="20"/>
    <s v="Māori"/>
    <s v="Biguanides"/>
    <x v="0"/>
    <d v="2021-09-20T00:00:00"/>
    <s v="Biguanides"/>
  </r>
  <r>
    <s v="2Pk4iAUGQzc"/>
    <x v="20"/>
    <s v="Māori"/>
    <s v="Insulin glargine"/>
    <x v="1"/>
    <d v="2017-12-19T00:00:00"/>
    <s v="Insulin glargine-&gt;Biguanides|Insulin glargine-&gt;Biguanides-&gt;Insulin aspart|Insulin glargine-&gt;SGLT-2 inhibitors-&gt;DPP-4 inhibitors|SGLT-2 inhibitors-&gt;DPP-4 inhibitors-&gt;GLP-1 agonists-&gt;DPP-4 inhibitors|GLP-1 agonists|Sulfonylureas-&gt;DPP-4 inhibitors|Sulfonylureas"/>
  </r>
  <r>
    <s v="2eXqP94.Wz."/>
    <x v="20"/>
    <s v="Other"/>
    <s v="Biguanides"/>
    <x v="0"/>
    <d v="2023-04-17T00:00:00"/>
    <s v="Biguanides"/>
  </r>
  <r>
    <s v="2F8rLfn7cvI"/>
    <x v="20"/>
    <s v="Other"/>
    <s v="Biguanides"/>
    <x v="0"/>
    <d v="2024-10-09T00:00:00"/>
    <s v="Biguanides"/>
  </r>
  <r>
    <s v="2hu9JV5Asmg"/>
    <x v="20"/>
    <s v="Other"/>
    <s v="Biguanides"/>
    <x v="0"/>
    <d v="2023-06-30T00:00:00"/>
    <s v="Biguanides"/>
  </r>
  <r>
    <s v="1nott0Vft82"/>
    <x v="20"/>
    <s v="Pacific peoples"/>
    <s v="Biguanides"/>
    <x v="0"/>
    <d v="2018-02-16T00:00:00"/>
    <s v="Biguanides-&gt;Insulin isophane-&gt;Insulin aspart"/>
  </r>
  <r>
    <s v="zv2.5PK80Aw"/>
    <x v="20"/>
    <s v="Other"/>
    <s v="Biguanides"/>
    <x v="0"/>
    <d v="2021-06-08T00:00:00"/>
    <s v="Biguanides"/>
  </r>
  <r>
    <s v="zxSO6R7cydY"/>
    <x v="20"/>
    <s v="Māori"/>
    <s v="Biguanides"/>
    <x v="0"/>
    <d v="2024-09-18T00:00:00"/>
    <s v="Biguanides"/>
  </r>
  <r>
    <s v="kcTAk7/eu4A"/>
    <x v="20"/>
    <s v="Pacific peoples"/>
    <s v="Biguanides"/>
    <x v="0"/>
    <d v="2022-02-18T00:00:00"/>
    <s v="Biguanides"/>
  </r>
  <r>
    <s v="k8fJU3Mvvks"/>
    <x v="20"/>
    <s v="Pacific peoples"/>
    <s v="Biguanides|Sulfonylureas"/>
    <x v="0"/>
    <d v="2019-03-29T00:00:00"/>
    <s v="Biguanides|Sulfonylureas-&gt;DPP-4 inhibitors|Sulfonylureas-&gt;DPP-4 inhibitors|SGLT-2 inhibitors|Sulfonylureas-&gt;SGLT-2 inhibitors|Sulfonylureas-&gt;DPP-4 inhibitors|Insulin glargine|SGLT-2 inhibitors|Sulfonylureas-&gt;DPP-4 inhibitors|GLP-1 agonists|Insulin glargine|SGLT-2 inhibitors|Sulfonylureas-&gt;GLP-1 agonists|Insulin glargine|SGLT-2 inhibitors|Sulfonylureas"/>
  </r>
  <r>
    <s v="k2SkxfaOB5w"/>
    <x v="20"/>
    <s v="Other"/>
    <s v="Biguanides"/>
    <x v="0"/>
    <d v="2016-01-21T00:00:00"/>
    <s v="Biguanides"/>
  </r>
  <r>
    <s v="k3M1gyR0zbY"/>
    <x v="20"/>
    <s v="Māori"/>
    <s v="Biguanides"/>
    <x v="0"/>
    <d v="2025-02-19T00:00:00"/>
    <s v="Biguanides"/>
  </r>
  <r>
    <s v="kmMnzOwBmGs"/>
    <x v="20"/>
    <s v="Māori"/>
    <s v="Biguanides"/>
    <x v="0"/>
    <d v="2021-08-09T00:00:00"/>
    <s v="Biguanides-&gt;DPP-4 inhibitors-&gt;GLP-1 agonists-&gt;Insulin glargine"/>
  </r>
  <r>
    <s v="nOveulDJBr6"/>
    <x v="20"/>
    <s v="Other"/>
    <s v="Insulin isophane"/>
    <x v="1"/>
    <d v="2018-12-13T00:00:00"/>
    <s v="Insulin isophane-&gt;Biguanides-&gt;SGLT-2 inhibitors-&gt;DPP-4 inhibitors-&gt;Sulfonylureas-&gt;Insulin aspart"/>
  </r>
  <r>
    <s v="njqwmXjFosc"/>
    <x v="20"/>
    <s v="Māori"/>
    <s v="Biguanides"/>
    <x v="0"/>
    <d v="2011-06-29T00:00:00"/>
    <s v="Biguanides-&gt;Insulin aspart|Insulin isophane-&gt;Insulin isophane-&gt;Insulin aspart-&gt;Insulin isophane|Insulin lispro-&gt;Biguanides|Insulin isophane"/>
  </r>
  <r>
    <s v="nkYcDko/kJY"/>
    <x v="20"/>
    <s v="Asian"/>
    <s v="Biguanides"/>
    <x v="0"/>
    <d v="2025-01-15T00:00:00"/>
    <s v="Biguanides"/>
  </r>
  <r>
    <s v="r3fb48Sq0VI"/>
    <x v="20"/>
    <s v="Pacific peoples"/>
    <s v="Biguanides|Insulin isophane"/>
    <x v="0"/>
    <d v="2015-08-01T00:00:00"/>
    <s v="Biguanides|Insulin isophane-&gt;Biguanides-&gt;Biguanides|Insulin aspart-&gt;Insulin aspart-&gt;Insulin aspart|Insulin glargine|SGLT-2 inhibitors-&gt;Insulin glargine|SGLT-2 inhibitors-&gt;Insulin glargine-&gt;SGLT-2 inhibitors-&gt;Biguanides|GLP-1 agonists|Insulin glargine"/>
  </r>
  <r>
    <s v="r5iNiZ5lCNs"/>
    <x v="20"/>
    <s v="Asian"/>
    <s v="Biguanides"/>
    <x v="0"/>
    <d v="2025-10-14T00:00:00"/>
    <s v="Biguanides"/>
  </r>
  <r>
    <s v="R9gHZ4CTU42"/>
    <x v="20"/>
    <s v="Other"/>
    <s v="Biguanides"/>
    <x v="0"/>
    <d v="2014-05-07T00:00:00"/>
    <s v="Biguanides"/>
  </r>
  <r>
    <s v="rb1EEb5p4Rk"/>
    <x v="20"/>
    <s v="Asian"/>
    <s v="Biguanides"/>
    <x v="0"/>
    <d v="2013-11-20T00:00:00"/>
    <s v="Biguanides"/>
  </r>
  <r>
    <s v="DeUmV7wbbFc"/>
    <x v="20"/>
    <s v="Māori"/>
    <s v="Biguanides"/>
    <x v="0"/>
    <d v="2023-07-19T00:00:00"/>
    <s v="Biguanides"/>
  </r>
  <r>
    <s v="dJ2btd8Oh.A"/>
    <x v="20"/>
    <s v="Other"/>
    <s v="Biguanides"/>
    <x v="0"/>
    <d v="2018-08-29T00:00:00"/>
    <s v="Biguanides"/>
  </r>
  <r>
    <s v="di9eby5NQCM"/>
    <x v="20"/>
    <s v="Other"/>
    <s v="Biguanides"/>
    <x v="0"/>
    <d v="2018-12-03T00:00:00"/>
    <s v="Biguanides"/>
  </r>
  <r>
    <s v="gcvZBnVNz9Q"/>
    <x v="20"/>
    <s v="Māori"/>
    <s v="Biguanides"/>
    <x v="0"/>
    <d v="2021-10-28T00:00:00"/>
    <s v="Biguanides"/>
  </r>
  <r>
    <s v="gdUg1t.xuz."/>
    <x v="20"/>
    <s v="Other"/>
    <s v="Biguanides"/>
    <x v="0"/>
    <d v="2023-10-27T00:00:00"/>
    <s v="Biguanides"/>
  </r>
  <r>
    <s v="GG7RSq8LKAU"/>
    <x v="20"/>
    <s v="Other"/>
    <s v="Biguanides"/>
    <x v="0"/>
    <d v="2017-11-24T00:00:00"/>
    <s v="Biguanides"/>
  </r>
  <r>
    <s v="Gtv7smi8qgs"/>
    <x v="20"/>
    <s v="Other"/>
    <s v="Biguanides"/>
    <x v="0"/>
    <d v="2012-02-10T00:00:00"/>
    <s v="Biguanides"/>
  </r>
  <r>
    <s v="GtWiY7dNg5M"/>
    <x v="20"/>
    <s v="Other"/>
    <s v="Biguanides"/>
    <x v="0"/>
    <d v="2022-06-22T00:00:00"/>
    <s v="Biguanides"/>
  </r>
  <r>
    <s v="jXbc8kbDloY"/>
    <x v="20"/>
    <s v="Other"/>
    <s v="Biguanides"/>
    <x v="0"/>
    <d v="2019-04-26T00:00:00"/>
    <s v="Biguanides-&gt;Insulin glargine-&gt;Insulin glargine|Insulin glulisine-&gt;Insulin glulisine-&gt;Insulin aspart"/>
  </r>
  <r>
    <s v="jxo3WvCV3KE"/>
    <x v="20"/>
    <s v="Pacific peoples"/>
    <s v="Biguanides"/>
    <x v="0"/>
    <d v="2019-07-04T00:00:00"/>
    <s v="Biguanides"/>
  </r>
  <r>
    <s v="H2o9D4ibvVI"/>
    <x v="20"/>
    <s v="Māori"/>
    <s v="Biguanides"/>
    <x v="0"/>
    <d v="2020-07-30T00:00:00"/>
    <s v="Biguanides"/>
  </r>
  <r>
    <s v="GYbXHtNOMrA"/>
    <x v="20"/>
    <s v="Other"/>
    <s v="Biguanides"/>
    <x v="0"/>
    <d v="2021-09-23T00:00:00"/>
    <s v="Biguanides"/>
  </r>
  <r>
    <s v="GaZmO9ARWsw"/>
    <x v="20"/>
    <s v="Other"/>
    <s v="Biguanides"/>
    <x v="0"/>
    <d v="2012-10-04T00:00:00"/>
    <s v="Biguanides"/>
  </r>
  <r>
    <s v="g8APy12QT6I"/>
    <x v="20"/>
    <s v="Other"/>
    <s v="Biguanides"/>
    <x v="0"/>
    <d v="2014-06-30T00:00:00"/>
    <s v="Biguanides"/>
  </r>
  <r>
    <s v="G10SOOlbq4s"/>
    <x v="20"/>
    <s v="Māori"/>
    <s v="Biguanides"/>
    <x v="0"/>
    <d v="2016-02-23T00:00:00"/>
    <s v="Biguanides-&gt;Biguanides|Insulin glargine-&gt;SGLT-2 inhibitors-&gt;Biguanides|Insulin aspart|Insulin glargine"/>
  </r>
  <r>
    <s v="JgWwEe.6bDE"/>
    <x v="20"/>
    <s v="Other"/>
    <s v="Biguanides"/>
    <x v="0"/>
    <d v="2024-03-11T00:00:00"/>
    <s v="Biguanides"/>
  </r>
  <r>
    <s v="jGt4NGJUahA"/>
    <x v="20"/>
    <s v="Asian"/>
    <s v="Biguanides"/>
    <x v="0"/>
    <d v="2016-12-02T00:00:00"/>
    <s v="Biguanides-&gt;SGLT-2 inhibitors-&gt;DPP-4 inhibitors|SGLT-2 inhibitors"/>
  </r>
  <r>
    <s v="jFs9LVdFH2Y"/>
    <x v="20"/>
    <s v="Māori"/>
    <s v="Biguanides"/>
    <x v="0"/>
    <d v="2023-12-20T00:00:00"/>
    <s v="Biguanides"/>
  </r>
  <r>
    <s v="jFv6RpCDwEs"/>
    <x v="20"/>
    <s v="Asian"/>
    <s v="Biguanides"/>
    <x v="0"/>
    <d v="2016-04-08T00:00:00"/>
    <s v="Biguanides"/>
  </r>
  <r>
    <s v="j9bfmDx659w"/>
    <x v="20"/>
    <s v="Other"/>
    <s v="Biguanides"/>
    <x v="0"/>
    <d v="2013-05-03T00:00:00"/>
    <s v="Biguanides-&gt;Insulin aspart|Insulin isophane"/>
  </r>
  <r>
    <s v="jcTK1g0oDXo"/>
    <x v="20"/>
    <s v="Other"/>
    <s v="Biguanides"/>
    <x v="0"/>
    <d v="2021-07-06T00:00:00"/>
    <s v="Biguanides"/>
  </r>
  <r>
    <s v="JKsQI3YQLm2"/>
    <x v="20"/>
    <s v="Other"/>
    <s v="Biguanides"/>
    <x v="0"/>
    <d v="2011-09-28T00:00:00"/>
    <s v="Biguanides-&gt;Insulin isophane"/>
  </r>
  <r>
    <s v="Q2/ZF.epoes"/>
    <x v="20"/>
    <s v="Māori"/>
    <s v="Biguanides"/>
    <x v="0"/>
    <d v="2020-02-21T00:00:00"/>
    <s v="Biguanides"/>
  </r>
  <r>
    <s v="qBJ7LIZB2ck"/>
    <x v="20"/>
    <s v="Other"/>
    <s v="Biguanides"/>
    <x v="0"/>
    <d v="2014-01-15T00:00:00"/>
    <s v="Biguanides"/>
  </r>
  <r>
    <s v="QBPgKnPSkBs"/>
    <x v="20"/>
    <s v="Māori"/>
    <s v="Biguanides|Insulin isophane"/>
    <x v="0"/>
    <d v="2022-01-12T00:00:00"/>
    <s v="Biguanides|Insulin isophane"/>
  </r>
  <r>
    <s v="q7Fl/g6uL.A"/>
    <x v="20"/>
    <s v="Other"/>
    <s v="Biguanides"/>
    <x v="0"/>
    <d v="2022-07-19T00:00:00"/>
    <s v="Biguanides"/>
  </r>
  <r>
    <s v="U2090Oj0Efg"/>
    <x v="20"/>
    <s v="Other"/>
    <s v="Biguanides"/>
    <x v="0"/>
    <d v="2016-10-26T00:00:00"/>
    <s v="Biguanides"/>
  </r>
  <r>
    <s v="tWorMdRKyiM"/>
    <x v="20"/>
    <s v="Māori"/>
    <s v="Biguanides"/>
    <x v="0"/>
    <d v="2025-09-12T00:00:00"/>
    <s v="Biguanides"/>
  </r>
  <r>
    <s v="TwQ4QjnlQYE"/>
    <x v="20"/>
    <s v="Other"/>
    <s v="Biguanides"/>
    <x v="0"/>
    <d v="2020-07-17T00:00:00"/>
    <s v="Biguanides"/>
  </r>
  <r>
    <s v="TT1gP40uHWU"/>
    <x v="20"/>
    <s v="Other"/>
    <s v="Biguanides"/>
    <x v="0"/>
    <d v="2022-06-08T00:00:00"/>
    <s v="Biguanides-&gt;DPP-4 inhibitors"/>
  </r>
  <r>
    <s v="u73KcL815Tc"/>
    <x v="20"/>
    <s v="Māori"/>
    <s v="Biguanides"/>
    <x v="0"/>
    <d v="2022-05-06T00:00:00"/>
    <s v="Biguanides"/>
  </r>
  <r>
    <s v="u8IhNBBZKzI"/>
    <x v="20"/>
    <s v="Māori"/>
    <s v="Biguanides"/>
    <x v="0"/>
    <d v="2018-11-24T00:00:00"/>
    <s v="Biguanides-&gt;DPP-4 inhibitors"/>
  </r>
  <r>
    <s v="UHwN2UpRNmI"/>
    <x v="20"/>
    <s v="Other"/>
    <s v="Biguanides"/>
    <x v="0"/>
    <d v="2022-04-07T00:00:00"/>
    <s v="Biguanides"/>
  </r>
  <r>
    <s v="QhKatCSGYjE"/>
    <x v="20"/>
    <s v="Pacific peoples"/>
    <s v="Biguanides"/>
    <x v="0"/>
    <d v="2019-05-17T00:00:00"/>
    <s v="Biguanides"/>
  </r>
  <r>
    <s v="QO4PB677ssk"/>
    <x v="20"/>
    <s v="Other"/>
    <s v="Biguanides"/>
    <x v="0"/>
    <d v="2013-09-13T00:00:00"/>
    <s v="Biguanides"/>
  </r>
  <r>
    <s v="QP60yKKGWjo"/>
    <x v="20"/>
    <s v="Pacific peoples"/>
    <s v="Biguanides"/>
    <x v="0"/>
    <d v="2015-08-31T00:00:00"/>
    <s v="Biguanides-&gt;Biguanides|Insulin aspart|Insulin glargine-&gt;Insulin aspart|Insulin glargine-&gt;Insulin aspart-&gt;Insulin glargine"/>
  </r>
  <r>
    <s v="QqAbQkzf1qs"/>
    <x v="20"/>
    <s v="Māori"/>
    <s v="Biguanides"/>
    <x v="0"/>
    <d v="2020-12-24T00:00:00"/>
    <s v="Biguanides"/>
  </r>
  <r>
    <s v="QvMMuOd2T7w"/>
    <x v="20"/>
    <s v="Pacific peoples"/>
    <s v="Biguanides"/>
    <x v="0"/>
    <d v="2015-04-18T00:00:00"/>
    <s v="Biguanides-&gt;Biguanides|GLP-1 agonists-&gt;SGLT-2 inhibitors"/>
  </r>
  <r>
    <s v="QvcMiFXqOAo"/>
    <x v="20"/>
    <s v="Māori"/>
    <s v="Biguanides"/>
    <x v="0"/>
    <d v="2024-05-20T00:00:00"/>
    <s v="Biguanides"/>
  </r>
  <r>
    <s v="qU0GpnbpvQQ"/>
    <x v="20"/>
    <s v="Asian"/>
    <s v="DPP-4 inhibitors"/>
    <x v="0"/>
    <d v="2025-10-09T00:00:00"/>
    <s v="DPP-4 inhibitors"/>
  </r>
  <r>
    <s v="QulJqekHdZU"/>
    <x v="20"/>
    <s v="Māori"/>
    <s v="Biguanides"/>
    <x v="0"/>
    <d v="2019-06-24T00:00:00"/>
    <s v="Biguanides"/>
  </r>
  <r>
    <s v="XmsYxQdFPRA"/>
    <x v="20"/>
    <s v="Māori"/>
    <s v="Biguanides"/>
    <x v="0"/>
    <d v="2018-10-01T00:00:00"/>
    <s v="Biguanides"/>
  </r>
  <r>
    <s v="xMdKn.FsCHs"/>
    <x v="20"/>
    <s v="Māori"/>
    <s v="Insulin glargine"/>
    <x v="1"/>
    <d v="2020-04-23T00:00:00"/>
    <s v="Insulin glargine-&gt;Biguanides|Insulin glargine-&gt;SGLT-2 inhibitors-&gt;DPP-4 inhibitors|Insulin glargine-&gt;GLP-1 agonists-&gt;GLP-1 agonists|Insulin glargine-&gt;DPP-4 inhibitors-&gt;DPP-4 inhibitors|GLP-1 agonists|Insulin glargine"/>
  </r>
  <r>
    <s v="XCbx3WyQgsk"/>
    <x v="20"/>
    <s v="Māori"/>
    <s v="Biguanides"/>
    <x v="0"/>
    <d v="2024-09-03T00:00:00"/>
    <s v="Biguanides"/>
  </r>
  <r>
    <s v="xBOOVLxWbdY"/>
    <x v="20"/>
    <s v="Pacific peoples"/>
    <s v="Biguanides"/>
    <x v="0"/>
    <d v="2017-02-16T00:00:00"/>
    <s v="Biguanides"/>
  </r>
  <r>
    <s v="xvccxM8TPoc"/>
    <x v="20"/>
    <s v="Māori"/>
    <s v="Biguanides"/>
    <x v="0"/>
    <d v="2013-03-07T00:00:00"/>
    <s v="Biguanides"/>
  </r>
  <r>
    <s v="Y58aKiW1X1A"/>
    <x v="20"/>
    <s v="Other"/>
    <s v="Biguanides"/>
    <x v="0"/>
    <d v="2020-10-06T00:00:00"/>
    <s v="Biguanides"/>
  </r>
  <r>
    <s v=".exIybk9KAI"/>
    <x v="20"/>
    <s v="Other"/>
    <s v="Biguanides"/>
    <x v="0"/>
    <d v="2011-10-28T00:00:00"/>
    <s v="Biguanides"/>
  </r>
  <r>
    <s v="6BEufhWK0ao"/>
    <x v="20"/>
    <s v="Other"/>
    <s v="Biguanides"/>
    <x v="0"/>
    <d v="2021-02-25T00:00:00"/>
    <s v="Biguanides"/>
  </r>
  <r>
    <s v="5KfjZcUs5QM"/>
    <x v="20"/>
    <s v="Other"/>
    <s v="Biguanides"/>
    <x v="0"/>
    <d v="2018-04-13T00:00:00"/>
    <s v="Biguanides"/>
  </r>
  <r>
    <s v="5JUh9rzu5I6"/>
    <x v="20"/>
    <s v="Māori"/>
    <s v="Biguanides"/>
    <x v="0"/>
    <d v="2024-09-12T00:00:00"/>
    <s v="Biguanides-&gt;DPP-4 inhibitors-&gt;DPP-4 inhibitors|SGLT-2 inhibitors-&gt;GLP-1 agonists"/>
  </r>
  <r>
    <s v="5e/gR1LKYU2"/>
    <x v="20"/>
    <s v="Asian"/>
    <s v="Biguanides"/>
    <x v="0"/>
    <d v="2024-03-21T00:00:00"/>
    <s v="Biguanides"/>
  </r>
  <r>
    <s v="/6v0zpNPqSE"/>
    <x v="20"/>
    <s v="Other"/>
    <s v="Biguanides"/>
    <x v="0"/>
    <d v="2015-06-24T00:00:00"/>
    <s v="Biguanides"/>
  </r>
  <r>
    <s v="8PVJ17Aw7qo"/>
    <x v="20"/>
    <s v="Māori"/>
    <s v="Biguanides"/>
    <x v="0"/>
    <d v="2019-03-29T00:00:00"/>
    <s v="Biguanides"/>
  </r>
  <r>
    <s v="8lDLWhVk1sQ"/>
    <x v="20"/>
    <s v="Māori"/>
    <s v="Biguanides"/>
    <x v="0"/>
    <d v="2013-10-08T00:00:00"/>
    <s v="Biguanides-&gt;Biguanides|Insulin isophane-&gt;Insulin aspart-&gt;Insulin aspart|Insulin isophane-&gt;Insulin glargine"/>
  </r>
  <r>
    <s v="7v6onBhBdm."/>
    <x v="20"/>
    <s v="Māori"/>
    <s v="Biguanides"/>
    <x v="0"/>
    <d v="2025-09-02T00:00:00"/>
    <s v="Biguanides"/>
  </r>
  <r>
    <s v="80QuGASrSek"/>
    <x v="20"/>
    <s v="Pacific peoples"/>
    <s v="Biguanides"/>
    <x v="0"/>
    <d v="2014-10-24T00:00:00"/>
    <s v="Biguanides-&gt;Insulin isophane-&gt;Insulin glargine-&gt;Biguanides|Insulin isophane-&gt;SGLT-2 inhibitors-&gt;Insulin glargine|SGLT-2 inhibitors"/>
  </r>
  <r>
    <s v="0yATXrTPn2g"/>
    <x v="20"/>
    <s v="Pacific peoples"/>
    <s v="Biguanides"/>
    <x v="0"/>
    <d v="2018-09-24T00:00:00"/>
    <s v="Biguanides"/>
  </r>
  <r>
    <s v="7kJVuSIzcF2"/>
    <x v="20"/>
    <s v="Māori"/>
    <s v="Biguanides"/>
    <x v="0"/>
    <d v="2021-12-23T00:00:00"/>
    <s v="Biguanides"/>
  </r>
  <r>
    <s v="7fEu98RKLSw"/>
    <x v="20"/>
    <s v="Pacific peoples"/>
    <s v="Biguanides"/>
    <x v="0"/>
    <d v="2020-11-05T00:00:00"/>
    <s v="Biguanides"/>
  </r>
  <r>
    <s v="fVRh73tKkEg"/>
    <x v="20"/>
    <s v="Māori"/>
    <s v="Biguanides"/>
    <x v="0"/>
    <d v="2016-08-09T00:00:00"/>
    <s v="Biguanides"/>
  </r>
  <r>
    <s v="fqXD5HhUYck"/>
    <x v="20"/>
    <s v="Other"/>
    <s v="Biguanides"/>
    <x v="0"/>
    <d v="2012-12-11T00:00:00"/>
    <s v="Biguanides"/>
  </r>
  <r>
    <s v="FsvYKVD.oPs"/>
    <x v="20"/>
    <s v="Other"/>
    <s v="Biguanides"/>
    <x v="0"/>
    <d v="2016-04-11T00:00:00"/>
    <s v="Biguanides"/>
  </r>
  <r>
    <s v="cRxCgjpUKas"/>
    <x v="20"/>
    <s v="Other"/>
    <s v="Biguanides"/>
    <x v="0"/>
    <d v="2016-12-24T00:00:00"/>
    <s v="Biguanides"/>
  </r>
  <r>
    <s v="fhj76Wm.1W."/>
    <x v="20"/>
    <s v="Other"/>
    <s v="Biguanides"/>
    <x v="0"/>
    <d v="2025-08-18T00:00:00"/>
    <s v="Biguanides"/>
  </r>
  <r>
    <s v="fjPikaNFsbc"/>
    <x v="20"/>
    <s v="Other"/>
    <s v="Biguanides"/>
    <x v="0"/>
    <d v="2014-11-20T00:00:00"/>
    <s v="Biguanides"/>
  </r>
  <r>
    <s v="fMMYZu36dU."/>
    <x v="20"/>
    <s v="Other"/>
    <s v="Biguanides"/>
    <x v="0"/>
    <d v="2022-07-06T00:00:00"/>
    <s v="Biguanides"/>
  </r>
  <r>
    <s v="cduyh1qzrAY"/>
    <x v="20"/>
    <s v="Other"/>
    <s v="Biguanides"/>
    <x v="0"/>
    <d v="2024-10-03T00:00:00"/>
    <s v="Biguanides"/>
  </r>
  <r>
    <s v="Ck3Hy7mdtso"/>
    <x v="20"/>
    <s v="Other"/>
    <s v="Biguanides"/>
    <x v="0"/>
    <d v="2025-04-14T00:00:00"/>
    <s v="Biguanides"/>
  </r>
  <r>
    <s v="CjNT/Z08BtE"/>
    <x v="20"/>
    <s v="Pacific peoples"/>
    <s v="Biguanides"/>
    <x v="0"/>
    <d v="2014-06-12T00:00:00"/>
    <s v="Biguanides-&gt;DPP-4 inhibitors-&gt;DPP-4 inhibitors|SGLT-2 inhibitors-&gt;DPP-4 inhibitors|SGLT-2 inhibitors|Thiazolidinedione"/>
  </r>
  <r>
    <s v="CIlPg.kGG96"/>
    <x v="20"/>
    <s v="Pacific peoples"/>
    <s v="Biguanides"/>
    <x v="0"/>
    <d v="2023-12-15T00:00:00"/>
    <s v="Biguanides"/>
  </r>
  <r>
    <s v="CIvUgo3tAg6"/>
    <x v="20"/>
    <s v="Asian"/>
    <s v="Biguanides"/>
    <x v="0"/>
    <d v="2025-08-05T00:00:00"/>
    <s v="Biguanides"/>
  </r>
  <r>
    <s v="vF3JFgy7ct."/>
    <x v="20"/>
    <s v="Māori"/>
    <s v="Biguanides"/>
    <x v="0"/>
    <d v="2015-08-26T00:00:00"/>
    <s v="Biguanides"/>
  </r>
  <r>
    <s v="vGkPVj7CeJo"/>
    <x v="20"/>
    <s v="Māori"/>
    <s v="Biguanides"/>
    <x v="0"/>
    <d v="2019-06-05T00:00:00"/>
    <s v="Biguanides"/>
  </r>
  <r>
    <s v="vgXK31F5sag"/>
    <x v="20"/>
    <s v="Pacific peoples"/>
    <s v="Biguanides"/>
    <x v="0"/>
    <d v="2024-07-10T00:00:00"/>
    <s v="Biguanides"/>
  </r>
  <r>
    <s v="Ut8UoM6ZG7Q"/>
    <x v="20"/>
    <s v="Pacific peoples"/>
    <s v="Biguanides"/>
    <x v="0"/>
    <d v="2011-11-17T00:00:00"/>
    <s v="Biguanides"/>
  </r>
  <r>
    <s v="uPs.AX.NtdE"/>
    <x v="20"/>
    <s v="Māori"/>
    <s v="Biguanides"/>
    <x v="0"/>
    <d v="2024-01-25T00:00:00"/>
    <s v="Biguanides"/>
  </r>
  <r>
    <s v="RikEaD8bLYU"/>
    <x v="20"/>
    <s v="Māori"/>
    <s v="Biguanides"/>
    <x v="0"/>
    <d v="2015-02-04T00:00:00"/>
    <s v="Biguanides"/>
  </r>
  <r>
    <s v="ROTTGRno0.M"/>
    <x v="20"/>
    <s v="Other"/>
    <s v="Biguanides"/>
    <x v="0"/>
    <d v="2020-12-08T00:00:00"/>
    <s v="Biguanides"/>
  </r>
  <r>
    <s v="rMPo7WLxxRo"/>
    <x v="20"/>
    <s v="Asian"/>
    <s v="Biguanides"/>
    <x v="0"/>
    <d v="2019-07-02T00:00:00"/>
    <s v="Biguanides"/>
  </r>
  <r>
    <s v="Z.Irbj4GdoY"/>
    <x v="20"/>
    <s v="Māori"/>
    <s v="Biguanides"/>
    <x v="0"/>
    <d v="2025-02-25T00:00:00"/>
    <s v="Biguanides"/>
  </r>
  <r>
    <s v="05z/fg/O2wk"/>
    <x v="20"/>
    <s v="Māori"/>
    <s v="Biguanides"/>
    <x v="0"/>
    <d v="2019-05-07T00:00:00"/>
    <s v="Biguanides"/>
  </r>
  <r>
    <s v="0DW4oUV0XeY"/>
    <x v="20"/>
    <s v="Māori"/>
    <s v="Biguanides"/>
    <x v="0"/>
    <d v="2015-05-04T00:00:00"/>
    <s v="Biguanides"/>
  </r>
  <r>
    <s v="0HZNszUx8Zk"/>
    <x v="20"/>
    <s v="Māori"/>
    <s v="Biguanides"/>
    <x v="0"/>
    <d v="2014-02-26T00:00:00"/>
    <s v="Biguanides"/>
  </r>
  <r>
    <s v="0MKBqti5oiQ"/>
    <x v="20"/>
    <s v="Pacific peoples"/>
    <s v="Biguanides"/>
    <x v="0"/>
    <d v="2020-09-21T00:00:00"/>
    <s v="Biguanides-&gt;DPP-4 inhibitors"/>
  </r>
  <r>
    <s v="YgScdZ35vgA"/>
    <x v="20"/>
    <s v="Asian"/>
    <s v="Biguanides|Insulin aspart|Insulin glargine"/>
    <x v="0"/>
    <d v="2021-07-09T00:00:00"/>
    <s v="Biguanides|Insulin aspart|Insulin glargine-&gt;Insulin aspart|Insulin glargine-&gt;DPP-4 inhibitors-&gt;SGLT-2 inhibitors"/>
  </r>
  <r>
    <s v="ye8neqJ9Y8M"/>
    <x v="20"/>
    <s v="Other"/>
    <s v="Biguanides"/>
    <x v="0"/>
    <d v="2019-03-22T00:00:00"/>
    <s v="Biguanides"/>
  </r>
  <r>
    <s v="YF6pUpMkd4Y"/>
    <x v="20"/>
    <s v="Other"/>
    <s v="Biguanides"/>
    <x v="0"/>
    <d v="2018-11-17T00:00:00"/>
    <s v="Biguanides"/>
  </r>
  <r>
    <s v="yVJUmmPakrs"/>
    <x v="20"/>
    <s v="Other"/>
    <s v="Biguanides"/>
    <x v="0"/>
    <d v="2016-11-04T00:00:00"/>
    <s v="Biguanides"/>
  </r>
  <r>
    <s v="YUd4wSw9h72"/>
    <x v="20"/>
    <s v="Other"/>
    <s v="Biguanides"/>
    <x v="0"/>
    <d v="2017-06-29T00:00:00"/>
    <s v="Biguanides"/>
  </r>
  <r>
    <s v="yM/7rbaIQGU"/>
    <x v="20"/>
    <s v="Pacific peoples"/>
    <s v="Biguanides"/>
    <x v="0"/>
    <d v="2021-04-19T00:00:00"/>
    <s v="Biguanides"/>
  </r>
  <r>
    <s v="YKcbVFjwMwY"/>
    <x v="20"/>
    <s v="Asian"/>
    <s v="Biguanides"/>
    <x v="0"/>
    <d v="2025-12-12T00:00:00"/>
    <s v="Biguanides"/>
  </r>
  <r>
    <s v="vXAHs41dVqg"/>
    <x v="20"/>
    <s v="Other"/>
    <s v="Biguanides"/>
    <x v="0"/>
    <d v="2014-12-16T00:00:00"/>
    <s v="Biguanides"/>
  </r>
  <r>
    <s v="vXJFpel1OYs"/>
    <x v="20"/>
    <s v="Māori"/>
    <s v="Biguanides"/>
    <x v="0"/>
    <d v="2023-05-03T00:00:00"/>
    <s v="Biguanides"/>
  </r>
  <r>
    <s v="wD0fPfryQ.g"/>
    <x v="20"/>
    <s v="Other"/>
    <s v="Biguanides"/>
    <x v="0"/>
    <d v="2020-09-04T00:00:00"/>
    <s v="Biguanides"/>
  </r>
  <r>
    <s v="yYe1BTl9gAA"/>
    <x v="20"/>
    <s v="Other"/>
    <s v="Biguanides"/>
    <x v="0"/>
    <d v="2024-02-07T00:00:00"/>
    <s v="Biguanides"/>
  </r>
  <r>
    <s v="vN1BjOApdgw"/>
    <x v="20"/>
    <s v="Other"/>
    <s v="Biguanides"/>
    <x v="0"/>
    <d v="2025-09-15T00:00:00"/>
    <s v="Biguanides"/>
  </r>
  <r>
    <s v="Vn7oP18Mik."/>
    <x v="20"/>
    <s v="Other"/>
    <s v="Biguanides"/>
    <x v="0"/>
    <d v="2024-11-21T00:00:00"/>
    <s v="Biguanides"/>
  </r>
  <r>
    <s v="vO7v89dFIQM"/>
    <x v="20"/>
    <s v="Māori"/>
    <s v="Biguanides"/>
    <x v="0"/>
    <d v="2024-03-14T00:00:00"/>
    <s v="Biguanides"/>
  </r>
  <r>
    <s v="vP8W//bPN2Y"/>
    <x v="20"/>
    <s v="Māori"/>
    <s v="Biguanides"/>
    <x v="0"/>
    <d v="2023-11-15T00:00:00"/>
    <s v="Biguanides"/>
  </r>
  <r>
    <s v="VpReNz2.yL."/>
    <x v="20"/>
    <s v="Pacific peoples"/>
    <s v="Biguanides"/>
    <x v="0"/>
    <d v="2012-02-13T00:00:00"/>
    <s v="Biguanides-&gt;DPP-4 inhibitors-&gt;DPP-4 inhibitors|SGLT-2 inhibitors"/>
  </r>
  <r>
    <s v="sjaUY1cD3DY"/>
    <x v="20"/>
    <s v="Other"/>
    <s v="Biguanides"/>
    <x v="0"/>
    <d v="2021-01-13T00:00:00"/>
    <s v="Biguanides"/>
  </r>
  <r>
    <s v="p1ajs/RD3Ps"/>
    <x v="20"/>
    <s v="Other"/>
    <s v="Biguanides"/>
    <x v="0"/>
    <d v="2021-03-26T00:00:00"/>
    <s v="Biguanides"/>
  </r>
  <r>
    <s v="rREJYPWsAM6"/>
    <x v="20"/>
    <s v="Māori"/>
    <s v="Biguanides"/>
    <x v="0"/>
    <d v="2020-12-30T00:00:00"/>
    <s v="Biguanides-&gt;Insulin aspart|Insulin isophane-&gt;Biguanides|Insulin aspart|Insulin isophane-&gt;Insulin isophane"/>
  </r>
  <r>
    <s v="s9OqI4cY8Yk"/>
    <x v="20"/>
    <s v="Asian"/>
    <s v="Biguanides"/>
    <x v="0"/>
    <d v="2011-10-19T00:00:00"/>
    <s v="Biguanides"/>
  </r>
  <r>
    <s v="Or4Zry1P9Ko"/>
    <x v="20"/>
    <s v="Other"/>
    <s v="Biguanides"/>
    <x v="0"/>
    <d v="2025-12-22T00:00:00"/>
    <s v="Biguanides"/>
  </r>
  <r>
    <s v="opfANxzJewE"/>
    <x v="20"/>
    <s v="Asian"/>
    <s v="Biguanides"/>
    <x v="0"/>
    <d v="2014-01-06T00:00:00"/>
    <s v="Biguanides"/>
  </r>
  <r>
    <s v="on4973tBdx6"/>
    <x v="20"/>
    <s v="Māori"/>
    <s v="DPP-4 inhibitors"/>
    <x v="0"/>
    <d v="2025-04-09T00:00:00"/>
    <s v="DPP-4 inhibitors-&gt;DPP-4 inhibitors|SGLT-2 inhibitors"/>
  </r>
  <r>
    <s v="OsAqLyNWlYU"/>
    <x v="20"/>
    <s v="Other"/>
    <s v="Biguanides"/>
    <x v="0"/>
    <d v="2022-04-28T00:00:00"/>
    <s v="Biguanides"/>
  </r>
  <r>
    <s v="OkSmE.fv5uA"/>
    <x v="20"/>
    <s v="Māori"/>
    <s v="Biguanides"/>
    <x v="0"/>
    <d v="2021-08-30T00:00:00"/>
    <s v="Biguanides"/>
  </r>
  <r>
    <s v="ofcd0H08Tr."/>
    <x v="20"/>
    <s v="Other"/>
    <s v="Biguanides"/>
    <x v="0"/>
    <d v="2023-11-29T00:00:00"/>
    <s v="Biguanides"/>
  </r>
  <r>
    <s v="ZsI9hLUQhfU"/>
    <x v="20"/>
    <s v="Other"/>
    <s v="Biguanides"/>
    <x v="0"/>
    <d v="2021-01-06T00:00:00"/>
    <s v="Biguanides"/>
  </r>
  <r>
    <s v="2KiCVJ45reA"/>
    <x v="20"/>
    <s v="Other"/>
    <s v="Biguanides"/>
    <x v="0"/>
    <d v="2023-10-11T00:00:00"/>
    <s v="Biguanides"/>
  </r>
  <r>
    <s v="zHu8vv756W."/>
    <x v="20"/>
    <s v="Māori"/>
    <s v="Biguanides"/>
    <x v="0"/>
    <d v="2025-12-09T00:00:00"/>
    <s v="Biguanides"/>
  </r>
  <r>
    <s v="ZHH1xvp2u9c"/>
    <x v="20"/>
    <s v="Other"/>
    <s v="Biguanides"/>
    <x v="0"/>
    <d v="2023-05-23T00:00:00"/>
    <s v="Biguanides"/>
  </r>
  <r>
    <s v="zA2T6r/sugE"/>
    <x v="20"/>
    <s v="Other"/>
    <s v="Biguanides"/>
    <x v="0"/>
    <d v="2013-09-27T00:00:00"/>
    <s v="Biguanides"/>
  </r>
  <r>
    <s v="zbd6unYragM"/>
    <x v="20"/>
    <s v="Other"/>
    <s v="Insulin glargine"/>
    <x v="1"/>
    <d v="2015-06-19T00:00:00"/>
    <s v="Insulin glargine-&gt;Insulin aspart-&gt;Insulin aspart|Insulin glargine-&gt;Biguanides|Insulin aspart|Insulin glargine"/>
  </r>
  <r>
    <s v="zBZBb1iObtw"/>
    <x v="20"/>
    <s v="Other"/>
    <s v="Biguanides"/>
    <x v="0"/>
    <d v="2016-01-19T00:00:00"/>
    <s v="Biguanides"/>
  </r>
  <r>
    <s v="zeJ19rCbp.A"/>
    <x v="20"/>
    <s v="Other"/>
    <s v="Biguanides"/>
    <x v="0"/>
    <d v="2018-06-05T00:00:00"/>
    <s v="Biguanides"/>
  </r>
  <r>
    <s v="zdOeTOj1kvA"/>
    <x v="20"/>
    <s v="Māori"/>
    <s v="Biguanides"/>
    <x v="0"/>
    <d v="2020-02-28T00:00:00"/>
    <s v="Biguanides"/>
  </r>
  <r>
    <s v="zcV1IMIuc06"/>
    <x v="20"/>
    <s v="Māori"/>
    <s v="Biguanides"/>
    <x v="0"/>
    <d v="2018-03-15T00:00:00"/>
    <s v="Biguanides-&gt;DPP-4 inhibitors-&gt;SGLT-2 inhibitors-&gt;Biguanides|GLP-1 agonists-&gt;DPP-4 inhibitors|SGLT-2 inhibitors-&gt;Biguanides|Insulin glargine-&gt;DPP-4 inhibitors|Insulin glargine"/>
  </r>
  <r>
    <s v="Z6ELeCcbvsc"/>
    <x v="20"/>
    <s v="Pacific peoples"/>
    <s v="Biguanides"/>
    <x v="0"/>
    <d v="2020-05-19T00:00:00"/>
    <s v="Biguanides-&gt;Insulin aspart|Insulin isophane"/>
  </r>
  <r>
    <s v="9J4kdpLOajs"/>
    <x v="20"/>
    <s v="Other"/>
    <s v="Biguanides"/>
    <x v="0"/>
    <d v="2016-04-26T00:00:00"/>
    <s v="Biguanides"/>
  </r>
  <r>
    <s v="9n9FCLwsJEM"/>
    <x v="20"/>
    <s v="Asian"/>
    <s v="Biguanides"/>
    <x v="0"/>
    <d v="2016-07-04T00:00:00"/>
    <s v="Biguanides"/>
  </r>
  <r>
    <s v="3qzFUO3PSvE"/>
    <x v="20"/>
    <s v="Māori"/>
    <s v="DPP-4 inhibitors"/>
    <x v="0"/>
    <d v="2020-02-27T00:00:00"/>
    <s v="DPP-4 inhibitors-&gt;Biguanides-&gt;SGLT-2 inhibitors-&gt;Biguanides|SGLT-2 inhibitors"/>
  </r>
  <r>
    <s v="aa/Ekt/eOY6"/>
    <x v="20"/>
    <s v="Other"/>
    <s v="Biguanides"/>
    <x v="0"/>
    <d v="2025-02-25T00:00:00"/>
    <s v="Biguanides-&gt;GLP-1 agonists-&gt;Biguanides|GLP-1 agonists"/>
  </r>
  <r>
    <s v="a/1DzBWMtQU"/>
    <x v="20"/>
    <s v="Other"/>
    <s v="Biguanides"/>
    <x v="0"/>
    <d v="2016-03-31T00:00:00"/>
    <s v="Biguanides"/>
  </r>
  <r>
    <s v="9ZAZbi14Zo6"/>
    <x v="20"/>
    <s v="Māori"/>
    <s v="Biguanides"/>
    <x v="0"/>
    <d v="2019-01-07T00:00:00"/>
    <s v="Biguanides-&gt;DPP-4 inhibitors"/>
  </r>
  <r>
    <s v="ajx3DQJydvw"/>
    <x v="20"/>
    <s v="Māori"/>
    <s v="Biguanides"/>
    <x v="0"/>
    <d v="2015-02-04T00:00:00"/>
    <s v="Biguanides-&gt;Insulin glargine"/>
  </r>
  <r>
    <s v="AD3wTPE4vd6"/>
    <x v="20"/>
    <s v="Māori"/>
    <s v="Insulin aspart|Insulin glargine"/>
    <x v="1"/>
    <d v="2024-02-12T00:00:00"/>
    <s v="Insulin aspart|Insulin glargine-&gt;Biguanides|Insulin aspart|Insulin glargine-&gt;Insulin aspart|Insulin glargine|SGLT-2 inhibitors-&gt;Insulin aspart-&gt;Insulin glargine-&gt;Insulin glargine|SGLT-2 inhibitors-&gt;Insulin glargine|Thiazolidinedione"/>
  </r>
  <r>
    <s v="Ab8mqRIa8tU"/>
    <x v="20"/>
    <s v="Māori"/>
    <s v="Biguanides"/>
    <x v="0"/>
    <d v="2021-06-08T00:00:00"/>
    <s v="Biguanides"/>
  </r>
  <r>
    <s v="diDwqp0AsD."/>
    <x v="20"/>
    <s v="Other"/>
    <s v="Biguanides"/>
    <x v="0"/>
    <d v="2013-04-24T00:00:00"/>
    <s v="Biguanides"/>
  </r>
  <r>
    <s v="AP0efX6ecg."/>
    <x v="20"/>
    <s v="Other"/>
    <s v="Biguanides"/>
    <x v="0"/>
    <d v="2019-01-15T00:00:00"/>
    <s v="Biguanides-&gt;Biguanides|SGLT-2 inhibitors-&gt;DPP-4 inhibitors-&gt;DPP-4 inhibitors|SGLT-2 inhibitors"/>
  </r>
  <r>
    <s v="dgBahqC3w8I"/>
    <x v="20"/>
    <s v="Māori"/>
    <s v="Biguanides"/>
    <x v="0"/>
    <d v="2023-03-27T00:00:00"/>
    <s v="Biguanides"/>
  </r>
  <r>
    <s v="pxApS0kSRF2"/>
    <x v="20"/>
    <s v="Other"/>
    <s v="Biguanides"/>
    <x v="0"/>
    <d v="2024-08-27T00:00:00"/>
    <s v="Biguanides"/>
  </r>
  <r>
    <s v="TPFKNk1QwuI"/>
    <x v="20"/>
    <s v="Asian"/>
    <s v="Biguanides"/>
    <x v="0"/>
    <d v="2020-07-13T00:00:00"/>
    <s v="Biguanides"/>
  </r>
  <r>
    <s v="tQPrMkQ6Cio"/>
    <x v="20"/>
    <s v="Māori"/>
    <s v="Biguanides"/>
    <x v="0"/>
    <d v="2024-01-09T00:00:00"/>
    <s v="Biguanides"/>
  </r>
  <r>
    <s v="tRTYxhVVsiA"/>
    <x v="20"/>
    <s v="Other"/>
    <s v="Biguanides"/>
    <x v="0"/>
    <d v="2020-08-14T00:00:00"/>
    <s v="Biguanides"/>
  </r>
  <r>
    <s v="TcAnoKSdPc6"/>
    <x v="20"/>
    <s v="Māori"/>
    <s v="Biguanides|Insulin aspart|Insulin isophane"/>
    <x v="0"/>
    <d v="2017-08-24T00:00:00"/>
    <s v="Biguanides|Insulin aspart|Insulin isophane"/>
  </r>
  <r>
    <s v="tH2fQHjD7vE"/>
    <x v="20"/>
    <s v="Other"/>
    <s v="Biguanides"/>
    <x v="0"/>
    <d v="2018-08-01T00:00:00"/>
    <s v="Biguanides"/>
  </r>
  <r>
    <s v="TgHosxWb3wY"/>
    <x v="20"/>
    <s v="Other"/>
    <s v="Biguanides"/>
    <x v="0"/>
    <d v="2017-02-27T00:00:00"/>
    <s v="Biguanides"/>
  </r>
  <r>
    <s v="tk6zZ8UoxH6"/>
    <x v="20"/>
    <s v="Māori"/>
    <s v="Biguanides"/>
    <x v="0"/>
    <d v="2022-06-02T00:00:00"/>
    <s v="Biguanides"/>
  </r>
  <r>
    <s v="wuPNS00cAUY"/>
    <x v="20"/>
    <s v="Other"/>
    <s v="Biguanides"/>
    <x v="0"/>
    <d v="2018-12-04T00:00:00"/>
    <s v="Biguanides"/>
  </r>
  <r>
    <s v="Wtf4aLTOvso"/>
    <x v="20"/>
    <s v="Pacific peoples"/>
    <s v="Biguanides"/>
    <x v="0"/>
    <d v="2017-08-02T00:00:00"/>
    <s v="Biguanides-&gt;Insulin isophane-&gt;SGLT-2 inhibitors"/>
  </r>
  <r>
    <s v="WtuybODPgkY"/>
    <x v="20"/>
    <s v="Other"/>
    <s v="Biguanides"/>
    <x v="0"/>
    <d v="2024-03-12T00:00:00"/>
    <s v="Biguanides"/>
  </r>
  <r>
    <s v="wWmJHjNsUhk"/>
    <x v="20"/>
    <s v="Other"/>
    <s v="Biguanides"/>
    <x v="0"/>
    <d v="2012-03-30T00:00:00"/>
    <s v="Biguanides"/>
  </r>
  <r>
    <s v="X547zUB/Ru2"/>
    <x v="20"/>
    <s v="Māori"/>
    <s v="Biguanides"/>
    <x v="0"/>
    <d v="2023-12-20T00:00:00"/>
    <s v="Biguanides"/>
  </r>
  <r>
    <s v="kwmZMG1raeU"/>
    <x v="20"/>
    <s v="Māori"/>
    <s v="Biguanides"/>
    <x v="0"/>
    <d v="2016-07-14T00:00:00"/>
    <s v="Biguanides"/>
  </r>
  <r>
    <s v="oanE5fzbNdE"/>
    <x v="20"/>
    <s v="Other"/>
    <s v="Biguanides"/>
    <x v="0"/>
    <d v="2021-05-04T00:00:00"/>
    <s v="Biguanides"/>
  </r>
  <r>
    <s v="oboN8kscS72"/>
    <x v="20"/>
    <s v="Māori"/>
    <s v="Biguanides"/>
    <x v="0"/>
    <d v="2020-07-15T00:00:00"/>
    <s v="Biguanides"/>
  </r>
  <r>
    <s v="LfK21f0V5o."/>
    <x v="20"/>
    <s v="Pacific peoples"/>
    <s v="Biguanides"/>
    <x v="0"/>
    <d v="2016-02-26T00:00:00"/>
    <s v="Biguanides"/>
  </r>
  <r>
    <s v="LfqtHlt2kNY"/>
    <x v="20"/>
    <s v="Māori"/>
    <s v="Biguanides"/>
    <x v="0"/>
    <d v="2022-08-01T00:00:00"/>
    <s v="Biguanides-&gt;Biguanides|SGLT-2 inhibitors"/>
  </r>
  <r>
    <s v="L/HZ689l.qM"/>
    <x v="20"/>
    <s v="Other"/>
    <s v="Biguanides"/>
    <x v="0"/>
    <d v="2025-09-29T00:00:00"/>
    <s v="Biguanides"/>
  </r>
  <r>
    <s v="KyZtrkRtJS6"/>
    <x v="20"/>
    <s v="Pacific peoples"/>
    <s v="Biguanides"/>
    <x v="0"/>
    <d v="2020-02-27T00:00:00"/>
    <s v="Biguanides"/>
  </r>
  <r>
    <s v="kzTnAsstna2"/>
    <x v="20"/>
    <s v="Asian"/>
    <s v="Biguanides"/>
    <x v="0"/>
    <d v="2014-04-02T00:00:00"/>
    <s v="Biguanides"/>
  </r>
  <r>
    <s v="LB.ElZAzxwA"/>
    <x v="20"/>
    <s v="Other"/>
    <s v="Biguanides"/>
    <x v="0"/>
    <d v="2023-05-03T00:00:00"/>
    <s v="Biguanides"/>
  </r>
  <r>
    <s v="l7LSf18BHM2"/>
    <x v="20"/>
    <s v="Māori"/>
    <s v="Biguanides"/>
    <x v="0"/>
    <d v="2011-09-09T00:00:00"/>
    <s v="Biguanides"/>
  </r>
  <r>
    <s v="m/XiKVXPSl6"/>
    <x v="20"/>
    <s v="Asian"/>
    <s v="Biguanides"/>
    <x v="0"/>
    <d v="2021-03-19T00:00:00"/>
    <s v="Biguanides"/>
  </r>
  <r>
    <s v="lSrx1yyb/gY"/>
    <x v="20"/>
    <s v="Other"/>
    <s v="Biguanides"/>
    <x v="0"/>
    <d v="2020-06-15T00:00:00"/>
    <s v="Biguanides"/>
  </r>
  <r>
    <s v="lT/CHWyS9g."/>
    <x v="20"/>
    <s v="Other"/>
    <s v="Biguanides"/>
    <x v="0"/>
    <d v="2021-07-12T00:00:00"/>
    <s v="Biguanides"/>
  </r>
  <r>
    <s v="IQrvzBfn1J."/>
    <x v="20"/>
    <s v="Other"/>
    <s v="Biguanides"/>
    <x v="0"/>
    <d v="2024-10-31T00:00:00"/>
    <s v="Biguanides"/>
  </r>
  <r>
    <s v="mdy4WPBO/gA"/>
    <x v="20"/>
    <s v="Māori"/>
    <s v="Insulin isophane"/>
    <x v="1"/>
    <d v="2021-09-21T00:00:00"/>
    <s v="Insulin isophane-&gt;Biguanides"/>
  </r>
  <r>
    <s v="MEOh1Y6sCAM"/>
    <x v="20"/>
    <s v="Māori"/>
    <s v="Biguanides"/>
    <x v="0"/>
    <d v="2021-01-21T00:00:00"/>
    <s v="Biguanides"/>
  </r>
  <r>
    <s v="mEdPqV8p522"/>
    <x v="20"/>
    <s v="Pacific peoples"/>
    <s v="Biguanides"/>
    <x v="0"/>
    <d v="2025-03-21T00:00:00"/>
    <s v="Biguanides"/>
  </r>
  <r>
    <s v="MiaBLsaq55Y"/>
    <x v="20"/>
    <s v="Pacific peoples"/>
    <s v="Biguanides"/>
    <x v="0"/>
    <d v="2022-12-08T00:00:00"/>
    <s v="Biguanides-&gt;GLP-1 agonists-&gt;Biguanides|GLP-1 agonists-&gt;DPP-4 inhibitors|GLP-1 agonists-&gt;DPP-4 inhibitors-&gt;Sulfonylureas-&gt;DPP-4 inhibitors|Sulfonylureas-&gt;DPP-4 inhibitors|GLP-1 agonists|Sulfonylureas"/>
  </r>
  <r>
    <s v="mBspJDstGTM"/>
    <x v="20"/>
    <s v="Asian"/>
    <s v="Biguanides"/>
    <x v="0"/>
    <d v="2025-03-24T00:00:00"/>
    <s v="Biguanides-&gt;SGLT-2 inhibitors-&gt;Biguanides|SGLT-2 inhibitors"/>
  </r>
  <r>
    <s v="PpynDbNGWbU"/>
    <x v="20"/>
    <s v="Māori"/>
    <s v="Biguanides"/>
    <x v="0"/>
    <d v="2017-02-16T00:00:00"/>
    <s v="Biguanides"/>
  </r>
  <r>
    <s v="f5Dnp2SO0DM"/>
    <x v="20"/>
    <s v="Other"/>
    <s v="Biguanides|Sulfonylureas"/>
    <x v="0"/>
    <d v="2018-01-24T00:00:00"/>
    <s v="Biguanides|Sulfonylureas-&gt;Insulin glargine-&gt;Insulin aspart-&gt;Insulin aspart|Insulin glargine"/>
  </r>
  <r>
    <s v="f5dp5r3.waI"/>
    <x v="20"/>
    <s v="Māori"/>
    <s v="Biguanides"/>
    <x v="0"/>
    <d v="2019-03-27T00:00:00"/>
    <s v="Biguanides"/>
  </r>
  <r>
    <s v="f5zgtCnvX8M"/>
    <x v="20"/>
    <s v="Other"/>
    <s v="Biguanides"/>
    <x v="0"/>
    <d v="2024-05-24T00:00:00"/>
    <s v="Biguanides"/>
  </r>
  <r>
    <s v="erFGbe5YIKM"/>
    <x v="20"/>
    <s v="Other"/>
    <s v="Biguanides"/>
    <x v="0"/>
    <d v="2024-06-14T00:00:00"/>
    <s v="Biguanides"/>
  </r>
  <r>
    <s v="en44b75XWiA"/>
    <x v="20"/>
    <s v="Other"/>
    <s v="Insulin isophane"/>
    <x v="1"/>
    <d v="2019-08-27T00:00:00"/>
    <s v="Insulin isophane-&gt;Biguanides"/>
  </r>
  <r>
    <s v="ifJE/Sb4vDs"/>
    <x v="20"/>
    <s v="Māori"/>
    <s v="Biguanides"/>
    <x v="0"/>
    <d v="2020-12-17T00:00:00"/>
    <s v="Biguanides"/>
  </r>
  <r>
    <s v="IpI2haSK8/6"/>
    <x v="20"/>
    <s v="Pacific peoples"/>
    <s v="Biguanides"/>
    <x v="0"/>
    <d v="2013-11-11T00:00:00"/>
    <s v="Biguanides"/>
  </r>
  <r>
    <s v="i0LwtqrUo4A"/>
    <x v="20"/>
    <s v="Other"/>
    <s v="Biguanides"/>
    <x v="0"/>
    <d v="2025-03-17T00:00:00"/>
    <s v="Biguanides"/>
  </r>
  <r>
    <s v="I9Kx.56xzCM"/>
    <x v="20"/>
    <s v="Māori"/>
    <s v="Biguanides"/>
    <x v="0"/>
    <d v="2021-10-28T00:00:00"/>
    <s v="Biguanides-&gt;SGLT-2 inhibitors-&gt;DPP-4 inhibitors-&gt;DPP-4 inhibitors|SGLT-2 inhibitors-&gt;DPP-4 inhibitors|Insulin glargine|SGLT-2 inhibitors-&gt;Insulin glargine-&gt;Biguanides|DPP-4 inhibitors|SGLT-2 inhibitors-&gt;Biguanides|Insulin glargine"/>
  </r>
  <r>
    <s v="I7nvxc/nk46"/>
    <x v="20"/>
    <s v="Other"/>
    <s v="Biguanides"/>
    <x v="0"/>
    <d v="2021-05-28T00:00:00"/>
    <s v="Biguanides-&gt;GLP-1 agonists-&gt;Insulin glargine-&gt;GLP-1 agonists|Insulin glargine-&gt;DPP-4 inhibitors|Sulfonylureas-&gt;Biguanides|Insulin glargine-&gt;Insulin glargine|SGLT-2 inhibitors-&gt;Biguanides|SGLT-2 inhibitors-&gt;Biguanides|Insulin glargine|SGLT-2 inhibitors-&gt;Biguanides|GLP-1 agonists"/>
  </r>
  <r>
    <s v="flMPOe2imjw"/>
    <x v="20"/>
    <s v="Pacific peoples"/>
    <s v="Biguanides"/>
    <x v="0"/>
    <d v="2020-05-20T00:00:00"/>
    <s v="Biguanides"/>
  </r>
  <r>
    <s v="fGcNlD40ZQ2"/>
    <x v="20"/>
    <s v="Asian"/>
    <s v="Biguanides"/>
    <x v="0"/>
    <d v="2014-09-17T00:00:00"/>
    <s v="Biguanides"/>
  </r>
  <r>
    <s v="c47p1mWhltQ"/>
    <x v="20"/>
    <s v="Māori"/>
    <s v="Biguanides"/>
    <x v="0"/>
    <d v="2021-07-06T00:00:00"/>
    <s v="Biguanides"/>
  </r>
  <r>
    <s v="bSvB/aX.TyY"/>
    <x v="20"/>
    <s v="Māori"/>
    <s v="Biguanides"/>
    <x v="0"/>
    <d v="2022-11-03T00:00:00"/>
    <s v="Biguanides"/>
  </r>
  <r>
    <s v="Br1w8bF7NMg"/>
    <x v="20"/>
    <s v="Other"/>
    <s v="Biguanides"/>
    <x v="0"/>
    <d v="2017-05-30T00:00:00"/>
    <s v="Biguanides"/>
  </r>
  <r>
    <s v="c.wadtQZcqQ"/>
    <x v="20"/>
    <s v="Māori"/>
    <s v="Biguanides"/>
    <x v="0"/>
    <d v="2014-10-20T00:00:00"/>
    <s v="Biguanides"/>
  </r>
  <r>
    <s v="c08//069IY6"/>
    <x v="20"/>
    <s v="Māori"/>
    <s v="Biguanides"/>
    <x v="0"/>
    <d v="2017-04-15T00:00:00"/>
    <s v="Biguanides"/>
  </r>
  <r>
    <s v="bPz7jjk3mzo"/>
    <x v="20"/>
    <s v="Other"/>
    <s v="Biguanides"/>
    <x v="0"/>
    <d v="2012-11-23T00:00:00"/>
    <s v="Biguanides"/>
  </r>
  <r>
    <s v="blFqFpjcMl6"/>
    <x v="20"/>
    <s v="Māori"/>
    <s v="Biguanides"/>
    <x v="0"/>
    <d v="2013-01-30T00:00:00"/>
    <s v="Biguanides-&gt;Biguanides|Sulfonylureas-&gt;Sulfonylureas-&gt;Insulin glargine-&gt;Insulin glargine|Sulfonylureas-&gt;Biguanides|Insulin glargine-&gt;Biguanides|Insulin glargine|Sulfonylureas-&gt;DPP-4 inhibitors-&gt;Insulin aspart-&gt;DPP-4 inhibitors|Insulin aspart|Insulin glargine|Sulfonylureas-&gt;DPP-4 inhibitors|Insulin aspart|Insulin glargine-&gt;DPP-4 inhibitors|Insulin glargine|Sulfonylureas-&gt;DPP-4 inhibitors|Insulin glargine-&gt;DPP-4 inhibitors|Sulfonylureas-&gt;Insulin isophane with insulin neutral-&gt;DPP-4 inhibitors|Insulin isophane with insulin neutral|Sulfonylureas-&gt;SGLT-2 inhibitors-&gt;DPP-4 inhibitors|SGLT-2 inhibitors|Sulfonylureas-&gt;DPP-4 inhibitors|SGLT-2 inhibitors-&gt;Insulin isophane-&gt;Biguanides|Insulin isophane-&gt;Biguanides|Insulin aspart|Insulin isophane-&gt;Insulin aspart|Insulin isophane-&gt;GLP-1 agonists-&gt;Biguanides|GLP-1 agonists|Insulin aspart|Insulin isophane-&gt;Biguanides|Insulin aspart|Insulin isophane|SGLT-2 inhibitors"/>
  </r>
  <r>
    <s v="biXq71Nd7ug"/>
    <x v="20"/>
    <s v="Māori"/>
    <s v="Biguanides"/>
    <x v="0"/>
    <d v="2022-02-28T00:00:00"/>
    <s v="Biguanides-&gt;SGLT-2 inhibitors"/>
  </r>
  <r>
    <s v="7Buzed5jINo"/>
    <x v="20"/>
    <s v="Māori"/>
    <s v="Biguanides"/>
    <x v="0"/>
    <d v="2021-06-24T00:00:00"/>
    <s v="Biguanides-&gt;Biguanides|DPP-4 inhibitors-&gt;DPP-4 inhibitors-&gt;GLP-1 agonists-&gt;Biguanides|GLP-1 agonists"/>
  </r>
  <r>
    <s v="/FajVWSEBSw"/>
    <x v="20"/>
    <s v="Other"/>
    <s v="Biguanides"/>
    <x v="0"/>
    <d v="2013-11-04T00:00:00"/>
    <s v="Biguanides"/>
  </r>
  <r>
    <s v="/iOQMAE9sw6"/>
    <x v="20"/>
    <s v="Other"/>
    <s v="Biguanides"/>
    <x v="0"/>
    <d v="2024-08-07T00:00:00"/>
    <s v="Biguanides"/>
  </r>
  <r>
    <s v=".zEZozepUZs"/>
    <x v="20"/>
    <s v="Māori"/>
    <s v="Biguanides"/>
    <x v="0"/>
    <d v="2018-03-12T00:00:00"/>
    <s v="Biguanides"/>
  </r>
  <r>
    <s v="/B2i9NWqeCM"/>
    <x v="20"/>
    <s v="Māori"/>
    <s v="Biguanides"/>
    <x v="0"/>
    <d v="2019-05-03T00:00:00"/>
    <s v="Biguanides"/>
  </r>
  <r>
    <s v="/zqkj4hGbco"/>
    <x v="20"/>
    <s v="Other"/>
    <s v="Biguanides"/>
    <x v="0"/>
    <d v="2017-09-06T00:00:00"/>
    <s v="Biguanides"/>
  </r>
  <r>
    <s v="62CeJ1tjEGA"/>
    <x v="20"/>
    <s v="Other"/>
    <s v="Biguanides"/>
    <x v="0"/>
    <d v="2020-08-19T00:00:00"/>
    <s v="Biguanides"/>
  </r>
  <r>
    <s v="5LGrepDTMOs"/>
    <x v="20"/>
    <s v="Other"/>
    <s v="Biguanides"/>
    <x v="0"/>
    <d v="2012-02-13T00:00:00"/>
    <s v="Biguanides"/>
  </r>
  <r>
    <s v="56CymfFKA/A"/>
    <x v="20"/>
    <s v="Māori"/>
    <s v="Biguanides"/>
    <x v="0"/>
    <d v="2015-07-02T00:00:00"/>
    <s v="Biguanides-&gt;Biguanides|Insulin isophane"/>
  </r>
  <r>
    <s v="57WXxOWDl/A"/>
    <x v="20"/>
    <s v="Other"/>
    <s v="Biguanides"/>
    <x v="0"/>
    <d v="2012-02-02T00:00:00"/>
    <s v="Biguanides"/>
  </r>
  <r>
    <s v="4YDFyI/w3zE"/>
    <x v="20"/>
    <s v="Other"/>
    <s v="Biguanides"/>
    <x v="0"/>
    <d v="2024-04-19T00:00:00"/>
    <s v="Biguanides-&gt;DPP-4 inhibitors-&gt;Insulin aspart|Insulin glargine-&gt;Insulin glargine-&gt;Insulin aspart"/>
  </r>
  <r>
    <s v="bCytsLDcJsc"/>
    <x v="20"/>
    <s v="Asian"/>
    <s v="Biguanides"/>
    <x v="0"/>
    <d v="2024-10-29T00:00:00"/>
    <s v="Biguanides"/>
  </r>
  <r>
    <s v="BByOgru1xko"/>
    <x v="20"/>
    <s v="Pacific peoples"/>
    <s v="Biguanides"/>
    <x v="0"/>
    <d v="2023-09-14T00:00:00"/>
    <s v="Biguanides-&gt;Insulin isophane-&gt;Biguanides|Insulin isophane"/>
  </r>
  <r>
    <s v="b93/3tWEiDA"/>
    <x v="20"/>
    <s v="Other"/>
    <s v="Biguanides"/>
    <x v="0"/>
    <d v="2025-12-18T00:00:00"/>
    <s v="Biguanides"/>
  </r>
  <r>
    <s v="ZweAX/jw2ww"/>
    <x v="20"/>
    <s v="Pacific peoples"/>
    <s v="Biguanides"/>
    <x v="0"/>
    <d v="2017-08-07T00:00:00"/>
    <s v="Biguanides"/>
  </r>
  <r>
    <s v="4e5dZBei4MA"/>
    <x v="20"/>
    <s v="Māori"/>
    <s v="Biguanides"/>
    <x v="0"/>
    <d v="2016-11-12T00:00:00"/>
    <s v="Biguanides-&gt;Sulfonylureas-&gt;Biguanides|Sulfonylureas-&gt;DPP-4 inhibitors|Sulfonylureas-&gt;DPP-4 inhibitors|SGLT-2 inhibitors|Sulfonylureas"/>
  </r>
  <r>
    <s v="x16TMl5F1X6"/>
    <x v="20"/>
    <s v="Other"/>
    <s v="Biguanides"/>
    <x v="0"/>
    <d v="2018-03-09T00:00:00"/>
    <s v="Biguanides-&gt;Biguanides|DPP-4 inhibitors-&gt;DPP-4 inhibitors-&gt;Biguanides|GLP-1 agonists-&gt;GLP-1 agonists"/>
  </r>
  <r>
    <s v="x6i84UCR9wE"/>
    <x v="20"/>
    <s v="Māori"/>
    <s v="Biguanides"/>
    <x v="0"/>
    <d v="2017-07-06T00:00:00"/>
    <s v="Biguanides-&gt;Insulin isophane"/>
  </r>
  <r>
    <s v="FWhs8gQV8QM"/>
    <x v="20"/>
    <s v="Māori"/>
    <s v="Biguanides"/>
    <x v="0"/>
    <d v="2017-05-17T00:00:00"/>
    <s v="Biguanides"/>
  </r>
  <r>
    <s v="fow/DXLxd4c"/>
    <x v="20"/>
    <s v="Other"/>
    <s v="Biguanides"/>
    <x v="0"/>
    <d v="2018-08-08T00:00:00"/>
    <s v="Biguanides"/>
  </r>
  <r>
    <s v="FSfIkEEFyS."/>
    <x v="20"/>
    <s v="Other"/>
    <s v="Biguanides"/>
    <x v="0"/>
    <d v="2015-09-25T00:00:00"/>
    <s v="Biguanides"/>
  </r>
  <r>
    <s v="d.RU6uNxaxI"/>
    <x v="20"/>
    <s v="Other"/>
    <s v="Biguanides"/>
    <x v="0"/>
    <d v="2012-08-23T00:00:00"/>
    <s v="Biguanides"/>
  </r>
  <r>
    <s v="GEEIrVcm/qs"/>
    <x v="20"/>
    <s v="Asian"/>
    <s v="Biguanides"/>
    <x v="0"/>
    <d v="2023-01-21T00:00:00"/>
    <s v="Biguanides-&gt;Biguanides|Insulin aspart|Insulin glargine-&gt;Insulin aspart|Insulin glargine-&gt;Insulin aspart-&gt;Biguanides|Insulin aspart"/>
  </r>
  <r>
    <s v="Ck6Wk3tNFeo"/>
    <x v="20"/>
    <s v="Other"/>
    <s v="Biguanides"/>
    <x v="0"/>
    <d v="2017-05-09T00:00:00"/>
    <s v="Biguanides"/>
  </r>
  <r>
    <s v="cR8TezHSgxM"/>
    <x v="20"/>
    <s v="Pacific peoples"/>
    <s v="Biguanides"/>
    <x v="0"/>
    <d v="2017-06-30T00:00:00"/>
    <s v="Biguanides"/>
  </r>
  <r>
    <s v="Chfxh0GVTB."/>
    <x v="20"/>
    <s v="Māori"/>
    <s v="Biguanides"/>
    <x v="0"/>
    <d v="2025-10-03T00:00:00"/>
    <s v="Biguanides"/>
  </r>
  <r>
    <s v="CfPQ7vj94S."/>
    <x v="20"/>
    <s v="Other"/>
    <s v="Biguanides"/>
    <x v="0"/>
    <d v="2014-11-27T00:00:00"/>
    <s v="Biguanides"/>
  </r>
  <r>
    <s v="9iRrEZrHnxE"/>
    <x v="20"/>
    <s v="Pacific peoples"/>
    <s v="Biguanides"/>
    <x v="0"/>
    <d v="2024-11-26T00:00:00"/>
    <s v="Biguanides"/>
  </r>
  <r>
    <s v="CdtjKJRLETU"/>
    <x v="20"/>
    <s v="Asian"/>
    <s v="Biguanides"/>
    <x v="0"/>
    <d v="2023-09-04T00:00:00"/>
    <s v="Biguanides"/>
  </r>
  <r>
    <s v="gQaDWS0pLhA"/>
    <x v="20"/>
    <s v="Pacific peoples"/>
    <s v="Biguanides|Insulin glargine"/>
    <x v="0"/>
    <d v="2016-05-30T00:00:00"/>
    <s v="Biguanides|Insulin glargine-&gt;Insulin glargine-&gt;Biguanides-&gt;Biguanides|Insulin aspart|Insulin glargine-&gt;Insulin aspart|Insulin glargine-&gt;Biguanides|Insulin aspart|Insulin isophane-&gt;Insulin aspart|Insulin isophane-&gt;Insulin isophane-&gt;Biguanides|Insulin aspart-&gt;Insulin aspart-&gt;Biguanides|Insulin aspart|SGLT-2 inhibitors-&gt;GLP-1 agonists-&gt;Biguanides|GLP-1 agonists|Insulin aspart-&gt;GLP-1 agonists|Insulin aspart"/>
  </r>
  <r>
    <s v="lmghz.UxjQI"/>
    <x v="20"/>
    <s v="Other"/>
    <s v="Biguanides"/>
    <x v="0"/>
    <d v="2014-03-18T00:00:00"/>
    <s v="Biguanides"/>
  </r>
  <r>
    <s v="lk/vCWVaEls"/>
    <x v="20"/>
    <s v="Asian"/>
    <s v="Biguanides"/>
    <x v="0"/>
    <d v="2024-11-12T00:00:00"/>
    <s v="Biguanides"/>
  </r>
  <r>
    <s v="LsujmPLLXEc"/>
    <x v="20"/>
    <s v="Māori"/>
    <s v="Biguanides"/>
    <x v="0"/>
    <d v="2011-10-07T00:00:00"/>
    <s v="Biguanides-&gt;Biguanides|Sulfonylureas-&gt;Sulfonylureas-&gt;DPP-4 inhibitors|Sulfonylureas-&gt;DPP-4 inhibitors-&gt;Biguanides|GLP-1 agonists|Sulfonylureas-&gt;GLP-1 agonists"/>
  </r>
  <r>
    <s v="PL.HuHcK7Fs"/>
    <x v="20"/>
    <s v="Māori"/>
    <s v="Biguanides"/>
    <x v="0"/>
    <d v="2022-10-18T00:00:00"/>
    <s v="Biguanides"/>
  </r>
  <r>
    <s v="MBQqFYJYS72"/>
    <x v="20"/>
    <s v="Pacific peoples"/>
    <s v="Biguanides"/>
    <x v="0"/>
    <d v="2022-03-16T00:00:00"/>
    <s v="Biguanides"/>
  </r>
  <r>
    <s v="mBiWh2qUW32"/>
    <x v="20"/>
    <s v="Māori"/>
    <s v="Biguanides"/>
    <x v="0"/>
    <d v="2020-09-01T00:00:00"/>
    <s v="Biguanides"/>
  </r>
  <r>
    <s v="M2jCTOhJoUQ"/>
    <x v="20"/>
    <s v="Asian"/>
    <s v="Biguanides"/>
    <x v="0"/>
    <d v="2025-01-31T00:00:00"/>
    <s v="Biguanides"/>
  </r>
  <r>
    <s v="ptB27Oyx02s"/>
    <x v="20"/>
    <s v="Other"/>
    <s v="Biguanides"/>
    <x v="0"/>
    <d v="2024-09-05T00:00:00"/>
    <s v="Biguanides"/>
  </r>
  <r>
    <s v="PNbliki26WM"/>
    <x v="20"/>
    <s v="Pacific peoples"/>
    <s v="Biguanides"/>
    <x v="0"/>
    <d v="2024-06-21T00:00:00"/>
    <s v="Biguanides"/>
  </r>
  <r>
    <s v="PnEbkhe/64g"/>
    <x v="20"/>
    <s v="Māori"/>
    <s v="Biguanides"/>
    <x v="0"/>
    <d v="2022-06-27T00:00:00"/>
    <s v="Biguanides"/>
  </r>
  <r>
    <s v="Pok7cFr6hbI"/>
    <x v="20"/>
    <s v="Māori"/>
    <s v="Biguanides"/>
    <x v="0"/>
    <d v="2023-04-19T00:00:00"/>
    <s v="Biguanides-&gt;Insulin aspart|Insulin glargine-&gt;Insulin glargine-&gt;Insulin aspart"/>
  </r>
  <r>
    <s v="Q4Tod/SHlsI"/>
    <x v="20"/>
    <s v="Asian"/>
    <s v="Biguanides"/>
    <x v="0"/>
    <d v="2011-03-01T00:00:00"/>
    <s v="Biguanides"/>
  </r>
  <r>
    <s v="TN10212AYa."/>
    <x v="20"/>
    <s v="Other"/>
    <s v="Biguanides"/>
    <x v="0"/>
    <d v="2019-08-23T00:00:00"/>
    <s v="Biguanides"/>
  </r>
  <r>
    <s v="tLCO2t9iR.k"/>
    <x v="20"/>
    <s v="Māori"/>
    <s v="Biguanides"/>
    <x v="0"/>
    <d v="2024-07-11T00:00:00"/>
    <s v="Biguanides"/>
  </r>
  <r>
    <s v="TkmXEcIfquo"/>
    <x v="20"/>
    <s v="Other"/>
    <s v="Biguanides"/>
    <x v="0"/>
    <d v="2021-10-05T00:00:00"/>
    <s v="Biguanides"/>
  </r>
  <r>
    <s v="TjhLRWjwjok"/>
    <x v="20"/>
    <s v="Pacific peoples"/>
    <s v="Biguanides|Insulin isophane"/>
    <x v="0"/>
    <d v="2014-12-03T00:00:00"/>
    <s v="Biguanides|Insulin isophane"/>
  </r>
  <r>
    <s v="tH3zSjpyJMM"/>
    <x v="20"/>
    <s v="Other"/>
    <s v="Biguanides"/>
    <x v="0"/>
    <d v="2019-07-12T00:00:00"/>
    <s v="Biguanides"/>
  </r>
  <r>
    <s v="tVxW.fMQt0A"/>
    <x v="20"/>
    <s v="Other"/>
    <s v="Biguanides"/>
    <x v="0"/>
    <d v="2025-06-06T00:00:00"/>
    <s v="Biguanides"/>
  </r>
  <r>
    <s v="XrNW4sBWN6o"/>
    <x v="20"/>
    <s v="Pacific peoples"/>
    <s v="Biguanides"/>
    <x v="0"/>
    <d v="2017-09-09T00:00:00"/>
    <s v="Biguanides"/>
  </r>
  <r>
    <s v="XqKMucdAZeI"/>
    <x v="20"/>
    <s v="Māori"/>
    <s v="Biguanides"/>
    <x v="0"/>
    <d v="2022-10-03T00:00:00"/>
    <s v="Biguanides"/>
  </r>
  <r>
    <s v=".PlfIEs7DGQ"/>
    <x v="20"/>
    <s v="Pacific peoples"/>
    <s v="Biguanides"/>
    <x v="0"/>
    <d v="2013-02-14T00:00:00"/>
    <s v="Biguanides-&gt;Biguanides|Sulfonylureas-&gt;Biguanides|Insulin isophane-&gt;Insulin isophane-&gt;Insulin glargine-&gt;Biguanides|DPP-4 inhibitors|SGLT-2 inhibitors-&gt;Thiazolidinedione-&gt;Biguanides|DPP-4 inhibitors|Insulin glargine|SGLT-2 inhibitors-&gt;DPP-4 inhibitors|Insulin glargine|SGLT-2 inhibitors|Thiazolidinedione-&gt;DPP-4 inhibitors|Insulin glargine|SGLT-2 inhibitors"/>
  </r>
  <r>
    <s v=".iv1qzRVUs6"/>
    <x v="20"/>
    <s v="Pacific peoples"/>
    <s v="Biguanides"/>
    <x v="0"/>
    <d v="2014-11-05T00:00:00"/>
    <s v="Biguanides-&gt;Insulin isophane-&gt;Insulin aspart|Insulin isophane"/>
  </r>
  <r>
    <s v=".TfVaB2sTPQ"/>
    <x v="20"/>
    <s v="Māori"/>
    <s v="Biguanides"/>
    <x v="0"/>
    <d v="2015-09-21T00:00:00"/>
    <s v="Biguanides"/>
  </r>
  <r>
    <s v=".9kzx7klKI6"/>
    <x v="20"/>
    <s v="Pacific peoples"/>
    <s v="Biguanides"/>
    <x v="0"/>
    <d v="2020-10-15T00:00:00"/>
    <s v="Biguanides-&gt;SGLT-2 inhibitors"/>
  </r>
  <r>
    <s v=".9M3TRITkgk"/>
    <x v="20"/>
    <s v="Māori"/>
    <s v="Biguanides"/>
    <x v="0"/>
    <d v="2013-04-10T00:00:00"/>
    <s v="Biguanides"/>
  </r>
  <r>
    <s v=".8Nx2C0by3s"/>
    <x v="20"/>
    <s v="Other"/>
    <s v="Biguanides"/>
    <x v="0"/>
    <d v="2012-04-26T00:00:00"/>
    <s v="Biguanides"/>
  </r>
  <r>
    <s v="u4ccKPM1Esw"/>
    <x v="20"/>
    <s v="Asian"/>
    <s v="Biguanides"/>
    <x v="0"/>
    <d v="2014-03-19T00:00:00"/>
    <s v="Biguanides-&gt;Sulfonylureas-&gt;Biguanides|Sulfonylureas-&gt;Biguanides|Insulin glargine|Sulfonylureas-&gt;Insulin glargine-&gt;DPP-4 inhibitors-&gt;SGLT-2 inhibitors-&gt;Biguanides|SGLT-2 inhibitors|Sulfonylureas-&gt;GLP-1 agonists-&gt;Biguanides|DPP-4 inhibitors|GLP-1 agonists-&gt;Biguanides|DPP-4 inhibitors"/>
  </r>
  <r>
    <s v="U6lHi/eKXLQ"/>
    <x v="20"/>
    <s v="Asian"/>
    <s v="Biguanides"/>
    <x v="0"/>
    <d v="2011-10-20T00:00:00"/>
    <s v="Biguanides"/>
  </r>
  <r>
    <s v="x8RKsistwlc"/>
    <x v="20"/>
    <s v="Other"/>
    <s v="Biguanides"/>
    <x v="0"/>
    <d v="2025-05-26T00:00:00"/>
    <s v="Biguanides"/>
  </r>
  <r>
    <s v="X86OZtrbDaI"/>
    <x v="20"/>
    <s v="Pacific peoples"/>
    <s v="Biguanides"/>
    <x v="0"/>
    <d v="2018-02-09T00:00:00"/>
    <s v="Biguanides"/>
  </r>
  <r>
    <s v="XafA/FjMei."/>
    <x v="20"/>
    <s v="Other"/>
    <s v="Biguanides"/>
    <x v="0"/>
    <d v="2018-04-06T00:00:00"/>
    <s v="Biguanides"/>
  </r>
  <r>
    <s v="xA6ZJvP1XS."/>
    <x v="20"/>
    <s v="Other"/>
    <s v="Biguanides"/>
    <x v="0"/>
    <d v="2020-01-06T00:00:00"/>
    <s v="Biguanides"/>
  </r>
  <r>
    <s v="xDJvhqv1tWU"/>
    <x v="20"/>
    <s v="Pacific peoples"/>
    <s v="Biguanides"/>
    <x v="0"/>
    <d v="2025-01-13T00:00:00"/>
    <s v="Biguanides"/>
  </r>
  <r>
    <s v="xPILR6jb8is"/>
    <x v="20"/>
    <s v="Māori"/>
    <s v="Biguanides"/>
    <x v="0"/>
    <d v="2022-11-21T00:00:00"/>
    <s v="Biguanides"/>
  </r>
  <r>
    <s v="Xh/e/lgiPXo"/>
    <x v="20"/>
    <s v="Other"/>
    <s v="Biguanides"/>
    <x v="0"/>
    <d v="2023-02-19T00:00:00"/>
    <s v="Biguanides"/>
  </r>
  <r>
    <s v="YVoofpQweH6"/>
    <x v="20"/>
    <s v="Other"/>
    <s v="Biguanides"/>
    <x v="0"/>
    <d v="2015-08-19T00:00:00"/>
    <s v="Biguanides"/>
  </r>
  <r>
    <s v="YspKDxZAOrc"/>
    <x v="20"/>
    <s v="Māori"/>
    <s v="Biguanides"/>
    <x v="0"/>
    <d v="2021-08-05T00:00:00"/>
    <s v="Biguanides"/>
  </r>
  <r>
    <s v="YI1vYp9cDG."/>
    <x v="20"/>
    <s v="Māori"/>
    <s v="Biguanides"/>
    <x v="0"/>
    <d v="2012-06-28T00:00:00"/>
    <s v="Biguanides"/>
  </r>
  <r>
    <s v="YjjbnrDsEDY"/>
    <x v="20"/>
    <s v="Other"/>
    <s v="Biguanides"/>
    <x v="0"/>
    <d v="2023-07-18T00:00:00"/>
    <s v="Biguanides"/>
  </r>
  <r>
    <s v="Vb36uMe7hWk"/>
    <x v="20"/>
    <s v="Other"/>
    <s v="Biguanides"/>
    <x v="0"/>
    <d v="2019-03-21T00:00:00"/>
    <s v="Biguanides"/>
  </r>
  <r>
    <s v="vGkySyq9h.o"/>
    <x v="20"/>
    <s v="Pacific peoples"/>
    <s v="Biguanides"/>
    <x v="0"/>
    <d v="2025-09-26T00:00:00"/>
    <s v="Biguanides"/>
  </r>
  <r>
    <s v="V8VDyRlz9u."/>
    <x v="20"/>
    <s v="Asian"/>
    <s v="Biguanides"/>
    <x v="0"/>
    <d v="2022-10-03T00:00:00"/>
    <s v="Biguanides"/>
  </r>
  <r>
    <s v="RGz0YXv3bP."/>
    <x v="20"/>
    <s v="Other"/>
    <s v="Biguanides"/>
    <x v="0"/>
    <d v="2024-08-06T00:00:00"/>
    <s v="Biguanides"/>
  </r>
  <r>
    <s v="rfypddSfH5."/>
    <x v="20"/>
    <s v="Other"/>
    <s v="Biguanides"/>
    <x v="0"/>
    <d v="2019-09-23T00:00:00"/>
    <s v="Biguanides"/>
  </r>
  <r>
    <s v="UHYfI0eaGlw"/>
    <x v="20"/>
    <s v="Asian"/>
    <s v="Biguanides"/>
    <x v="0"/>
    <d v="2017-01-05T00:00:00"/>
    <s v="Biguanides"/>
  </r>
  <r>
    <s v="uQeeD4yhkh6"/>
    <x v="20"/>
    <s v="Māori"/>
    <s v="Biguanides"/>
    <x v="0"/>
    <d v="2011-09-05T00:00:00"/>
    <s v="Biguanides-&gt;Biguanides|Sulfonylureas-&gt;Sulfonylureas-&gt;Insulin lispro-&gt;Biguanides|Insulin lispro-&gt;Insulin lispro|SGLT-2 inhibitors-&gt;Insulin glargine|Insulin lispro-&gt;Insulin glargine|Insulin lispro|SGLT-2 inhibitors-&gt;Insulin glargine-&gt;Biguanides|Insulin glargine|Insulin lispro"/>
  </r>
  <r>
    <s v="R7nxQmuSjwA"/>
    <x v="20"/>
    <s v="Other"/>
    <s v="Biguanides"/>
    <x v="0"/>
    <d v="2021-06-29T00:00:00"/>
    <s v="Biguanides"/>
  </r>
  <r>
    <s v="R8lcju7Xe9o"/>
    <x v="20"/>
    <s v="Māori"/>
    <s v="Biguanides"/>
    <x v="0"/>
    <d v="2013-11-01T00:00:00"/>
    <s v="Biguanides-&gt;Biguanides|Sulfonylureas"/>
  </r>
  <r>
    <s v="o.jP.i7AXK2"/>
    <x v="20"/>
    <s v="Pacific peoples"/>
    <s v="Biguanides"/>
    <x v="0"/>
    <d v="2020-01-10T00:00:00"/>
    <s v="Biguanides"/>
  </r>
  <r>
    <s v="qXU2qG3HdnY"/>
    <x v="20"/>
    <s v="Other"/>
    <s v="Biguanides"/>
    <x v="0"/>
    <d v="2012-08-15T00:00:00"/>
    <s v="Biguanides"/>
  </r>
  <r>
    <s v="nkWZxhCEd7g"/>
    <x v="20"/>
    <s v="Other"/>
    <s v="Biguanides"/>
    <x v="0"/>
    <d v="2017-11-22T00:00:00"/>
    <s v="Biguanides"/>
  </r>
  <r>
    <s v="nk3i66fBDpA"/>
    <x v="20"/>
    <s v="Māori"/>
    <s v="Biguanides"/>
    <x v="0"/>
    <d v="2011-02-03T00:00:00"/>
    <s v="Biguanides-&gt;Biguanides|Sulfonylureas-&gt;Sulfonylureas-&gt;DPP-4 inhibitors-&gt;DPP-4 inhibitors|Sulfonylureas-&gt;Biguanides|GLP-1 agonists|Sulfonylureas-&gt;Biguanides|Insulin aspart|Insulin isophane-&gt;Insulin aspart|Insulin isophane-&gt;Biguanides|GLP-1 agonists|Insulin aspart-&gt;GLP-1 agonists-&gt;GLP-1 agonists|Insulin aspart-&gt;Insulin aspart-&gt;Biguanides|Insulin aspart-&gt;Insulin aspart|Insulin glargine|Insulin isophane-&gt;Insulin glargine-&gt;Biguanides|GLP-1 agonists|Insulin aspart|Insulin glargine-&gt;Biguanides|Insulin aspart|Insulin glargine-&gt;GLP-1 agonists|Insulin aspart|Insulin glargine-&gt;Biguanides|GLP-1 agonists"/>
  </r>
  <r>
    <s v="NUwndQAX7uk"/>
    <x v="20"/>
    <s v="Pacific peoples"/>
    <s v="Biguanides"/>
    <x v="0"/>
    <d v="2020-10-09T00:00:00"/>
    <s v="Biguanides"/>
  </r>
  <r>
    <s v="NVCourFCqfQ"/>
    <x v="20"/>
    <s v="Other"/>
    <s v="Biguanides"/>
    <x v="0"/>
    <d v="2025-04-22T00:00:00"/>
    <s v="Biguanides"/>
  </r>
  <r>
    <s v="nvrQDJqCRUQ"/>
    <x v="20"/>
    <s v="Māori"/>
    <s v="Biguanides"/>
    <x v="0"/>
    <d v="2023-08-23T00:00:00"/>
    <s v="Biguanides"/>
  </r>
  <r>
    <s v="E1j2ybovoqw"/>
    <x v="20"/>
    <s v="Māori"/>
    <s v="Biguanides"/>
    <x v="0"/>
    <d v="2021-10-18T00:00:00"/>
    <s v="Biguanides"/>
  </r>
  <r>
    <s v="DwSZFfrW7bQ"/>
    <x v="20"/>
    <s v="Other"/>
    <s v="Biguanides"/>
    <x v="0"/>
    <d v="2020-03-04T00:00:00"/>
    <s v="Biguanides"/>
  </r>
  <r>
    <s v="dqLQsL8XRqk"/>
    <x v="20"/>
    <s v="Asian"/>
    <s v="Insulin glargine|Insulin glulisine"/>
    <x v="1"/>
    <d v="2016-01-11T00:00:00"/>
    <s v="Insulin glargine|Insulin glulisine-&gt;Insulin glulisine-&gt;Biguanides-&gt;Insulin glargine-&gt;Biguanides|Insulin glargine|Insulin glulisine-&gt;Biguanides|Insulin glulisine-&gt;Biguanides|GLP-1 agonists|Insulin glargine-&gt;GLP-1 agonists|Insulin glargine-&gt;Biguanides|GLP-1 agonists-&gt;GLP-1 agonists-&gt;SGLT-2 inhibitors-&gt;Biguanides|Insulin glargine|SGLT-2 inhibitors-&gt;Biguanides|Insulin glargine"/>
  </r>
  <r>
    <s v="Dqa.Oc1DhkQ"/>
    <x v="20"/>
    <s v="Other"/>
    <s v="Biguanides"/>
    <x v="0"/>
    <d v="2015-10-21T00:00:00"/>
    <s v="Biguanides"/>
  </r>
  <r>
    <s v="DofcGC4h47w"/>
    <x v="20"/>
    <s v="Other"/>
    <s v="Insulin glargine"/>
    <x v="1"/>
    <d v="2015-06-29T00:00:00"/>
    <s v="Insulin glargine-&gt;Biguanides-&gt;Biguanides|Insulin glargine"/>
  </r>
  <r>
    <s v="Dn74Kl0TAV2"/>
    <x v="20"/>
    <s v="Pacific peoples"/>
    <s v="Insulin glargine"/>
    <x v="1"/>
    <d v="2017-09-13T00:00:00"/>
    <s v="Insulin glargine-&gt;Insulin aspart|Insulin glargine-&gt;Biguanides|Insulin aspart|Insulin glargine-&gt;Biguanides-&gt;Insulin aspart-&gt;Biguanides|Insulin aspart"/>
  </r>
  <r>
    <s v="DUTJZHFUDWg"/>
    <x v="20"/>
    <s v="Māori"/>
    <s v="Biguanides"/>
    <x v="0"/>
    <d v="2019-10-04T00:00:00"/>
    <s v="Biguanides-&gt;Biguanides|Insulin aspart|Insulin isophane"/>
  </r>
  <r>
    <s v="DRusKeZPk3A"/>
    <x v="20"/>
    <s v="Other"/>
    <s v="Biguanides"/>
    <x v="0"/>
    <d v="2012-10-08T00:00:00"/>
    <s v="Biguanides-&gt;Insulin isophane"/>
  </r>
  <r>
    <s v="JyHbRLJfsf6"/>
    <x v="20"/>
    <s v="Other"/>
    <s v="Biguanides"/>
    <x v="0"/>
    <d v="2020-11-25T00:00:00"/>
    <s v="Biguanides"/>
  </r>
  <r>
    <s v="JqGHINgbXeg"/>
    <x v="20"/>
    <s v="Other"/>
    <s v="Biguanides"/>
    <x v="0"/>
    <d v="2019-04-26T00:00:00"/>
    <s v="Biguanides"/>
  </r>
  <r>
    <s v="EeTD/wVyHjg"/>
    <x v="20"/>
    <s v="Other"/>
    <s v="Biguanides"/>
    <x v="0"/>
    <d v="2025-04-23T00:00:00"/>
    <s v="Biguanides"/>
  </r>
  <r>
    <s v="HcRvVzd6lCY"/>
    <x v="20"/>
    <s v="Asian"/>
    <s v="Biguanides"/>
    <x v="0"/>
    <d v="2024-03-06T00:00:00"/>
    <s v="Biguanides"/>
  </r>
  <r>
    <s v="Tmo.ZDh0pr6"/>
    <x v="20"/>
    <s v="Other"/>
    <s v="Biguanides"/>
    <x v="0"/>
    <d v="2025-10-01T00:00:00"/>
    <s v="Biguanides"/>
  </r>
  <r>
    <s v="tOMzMc6vmYY"/>
    <x v="20"/>
    <s v="Māori"/>
    <s v="Biguanides"/>
    <x v="0"/>
    <d v="2017-10-26T00:00:00"/>
    <s v="Biguanides"/>
  </r>
  <r>
    <s v="Qq7uw4ExjG."/>
    <x v="20"/>
    <s v="Māori"/>
    <s v="Biguanides"/>
    <x v="0"/>
    <d v="2014-02-18T00:00:00"/>
    <s v="Biguanides"/>
  </r>
  <r>
    <s v="QOexTwuM2MM"/>
    <x v="20"/>
    <s v="Asian"/>
    <s v="Biguanides"/>
    <x v="0"/>
    <d v="2015-06-27T00:00:00"/>
    <s v="Biguanides"/>
  </r>
  <r>
    <s v="Qdv9GvaplgA"/>
    <x v="20"/>
    <s v="Asian"/>
    <s v="Biguanides"/>
    <x v="0"/>
    <d v="2025-06-02T00:00:00"/>
    <s v="Biguanides"/>
  </r>
  <r>
    <s v="mVXdSgh/yTI"/>
    <x v="20"/>
    <s v="Other"/>
    <s v="Biguanides"/>
    <x v="0"/>
    <d v="2019-03-01T00:00:00"/>
    <s v="Biguanides"/>
  </r>
  <r>
    <s v="MwYcRmbUdDQ"/>
    <x v="20"/>
    <s v="Māori"/>
    <s v="Biguanides"/>
    <x v="0"/>
    <d v="2022-05-30T00:00:00"/>
    <s v="Biguanides-&gt;Insulin isophane"/>
  </r>
  <r>
    <s v="MXT1LEcB5h6"/>
    <x v="20"/>
    <s v="Other"/>
    <s v="Biguanides"/>
    <x v="0"/>
    <d v="2011-08-01T00:00:00"/>
    <s v="Biguanides"/>
  </r>
  <r>
    <s v="q/7YvxFFlNY"/>
    <x v="20"/>
    <s v="Other"/>
    <s v="Biguanides"/>
    <x v="0"/>
    <d v="2015-05-14T00:00:00"/>
    <s v="Biguanides"/>
  </r>
  <r>
    <s v="pZQqfhikvnM"/>
    <x v="20"/>
    <s v="Other"/>
    <s v="Biguanides"/>
    <x v="0"/>
    <d v="2020-09-21T00:00:00"/>
    <s v="Biguanides"/>
  </r>
  <r>
    <s v="q6KoUUmqzNs"/>
    <x v="20"/>
    <s v="Asian"/>
    <s v="Biguanides"/>
    <x v="0"/>
    <d v="2018-09-18T00:00:00"/>
    <s v="Biguanides"/>
  </r>
  <r>
    <s v="Q5iSUY9xPWs"/>
    <x v="20"/>
    <s v="Asian"/>
    <s v="Biguanides"/>
    <x v="0"/>
    <d v="2015-09-07T00:00:00"/>
    <s v="Biguanides"/>
  </r>
  <r>
    <s v="QATScDWxS.2"/>
    <x v="20"/>
    <s v="Māori"/>
    <s v="Biguanides"/>
    <x v="0"/>
    <d v="2024-08-03T00:00:00"/>
    <s v="Biguanides"/>
  </r>
  <r>
    <s v="Jl7swxpd1zY"/>
    <x v="20"/>
    <s v="Māori"/>
    <s v="Biguanides"/>
    <x v="0"/>
    <d v="2019-01-03T00:00:00"/>
    <s v="Biguanides-&gt;Biguanides|GLP-1 agonists-&gt;GLP-1 agonists-&gt;Biguanides|SGLT-2 inhibitors-&gt;Biguanides|Insulin glargine-&gt;DPP-4 inhibitors-&gt;Insulin glargine-&gt;DPP-4 inhibitors|Insulin glargine|SGLT-2 inhibitors"/>
  </r>
  <r>
    <s v="jh0D1VvvwsM"/>
    <x v="20"/>
    <s v="Other"/>
    <s v="Biguanides|Insulin isophane"/>
    <x v="0"/>
    <d v="2025-06-25T00:00:00"/>
    <s v="Biguanides|Insulin isophane"/>
  </r>
  <r>
    <s v="Iz4oV0X1T4c"/>
    <x v="20"/>
    <s v="Other"/>
    <s v="Biguanides"/>
    <x v="0"/>
    <d v="2024-12-05T00:00:00"/>
    <s v="Biguanides"/>
  </r>
  <r>
    <s v="iV94fkCmWFU"/>
    <x v="20"/>
    <s v="Other"/>
    <s v="Biguanides"/>
    <x v="0"/>
    <d v="2017-10-26T00:00:00"/>
    <s v="Biguanides"/>
  </r>
  <r>
    <s v="IQPQRunZNVQ"/>
    <x v="20"/>
    <s v="Other"/>
    <s v="Biguanides"/>
    <x v="0"/>
    <d v="2025-07-08T00:00:00"/>
    <s v="Biguanides"/>
  </r>
  <r>
    <s v="JeAvzkw9WNk"/>
    <x v="20"/>
    <s v="Pacific peoples"/>
    <s v="Biguanides"/>
    <x v="0"/>
    <d v="2023-08-28T00:00:00"/>
    <s v="Biguanides-&gt;Biguanides|DPP-4 inhibitors"/>
  </r>
  <r>
    <s v="jbcTP7uoofw"/>
    <x v="20"/>
    <s v="Pacific peoples"/>
    <s v="Biguanides"/>
    <x v="0"/>
    <d v="2021-01-06T00:00:00"/>
    <s v="Biguanides"/>
  </r>
  <r>
    <s v="cy5VKHqLRfY"/>
    <x v="20"/>
    <s v="Other"/>
    <s v="Biguanides"/>
    <x v="0"/>
    <d v="2011-03-22T00:00:00"/>
    <s v="Biguanides-&gt;Insulin isophane"/>
  </r>
  <r>
    <s v="D.gbVMH/uXw"/>
    <x v="20"/>
    <s v="Pacific peoples"/>
    <s v="Biguanides"/>
    <x v="0"/>
    <d v="2011-08-15T00:00:00"/>
    <s v="Biguanides-&gt;Biguanides|Insulin aspart|Insulin isophane-&gt;Insulin aspart|Insulin isophane"/>
  </r>
  <r>
    <s v="d/Fa4EiGRRc"/>
    <x v="20"/>
    <s v="Māori"/>
    <s v="Biguanides"/>
    <x v="0"/>
    <d v="2019-08-01T00:00:00"/>
    <s v="Biguanides"/>
  </r>
  <r>
    <s v="CRcXdX4wQiw"/>
    <x v="20"/>
    <s v="Māori"/>
    <s v="Biguanides"/>
    <x v="0"/>
    <d v="2016-01-21T00:00:00"/>
    <s v="Biguanides"/>
  </r>
  <r>
    <s v="CRsZN92s0RU"/>
    <x v="20"/>
    <s v="Pacific peoples"/>
    <s v="Biguanides|Insulin isophane"/>
    <x v="0"/>
    <d v="2012-05-14T00:00:00"/>
    <s v="Biguanides|Insulin isophane-&gt;Biguanides-&gt;Insulin aspart|Insulin isophane"/>
  </r>
  <r>
    <s v="IMXLlDqEnH2"/>
    <x v="20"/>
    <s v="Other"/>
    <s v="Biguanides"/>
    <x v="0"/>
    <d v="2014-01-22T00:00:00"/>
    <s v="Biguanides-&gt;DPP-4 inhibitors"/>
  </r>
  <r>
    <s v="D9HrOZpI1y2"/>
    <x v="20"/>
    <s v="Other"/>
    <s v="Biguanides"/>
    <x v="0"/>
    <d v="2024-06-21T00:00:00"/>
    <s v="Biguanides"/>
  </r>
  <r>
    <s v="8NevXil0KcU"/>
    <x v="20"/>
    <s v="Māori"/>
    <s v="Insulin isophane"/>
    <x v="1"/>
    <d v="2016-07-22T00:00:00"/>
    <s v="Insulin isophane-&gt;Biguanides|Insulin isophane"/>
  </r>
  <r>
    <s v="8jrTccpaiBw"/>
    <x v="20"/>
    <s v="Other"/>
    <s v="Biguanides"/>
    <x v="0"/>
    <d v="2020-06-05T00:00:00"/>
    <s v="Biguanides-&gt;Sulfonylureas"/>
  </r>
  <r>
    <s v="8vWkUuHKz3."/>
    <x v="20"/>
    <s v="Other"/>
    <s v="Biguanides"/>
    <x v="0"/>
    <d v="2018-11-08T00:00:00"/>
    <s v="Biguanides"/>
  </r>
  <r>
    <s v="8UlrCUdGZrw"/>
    <x v="20"/>
    <s v="Pacific peoples"/>
    <s v="Biguanides"/>
    <x v="0"/>
    <d v="2016-05-31T00:00:00"/>
    <s v="Biguanides-&gt;Sulfonylureas-&gt;Biguanides|Sulfonylureas-&gt;Insulin aspart|Insulin isophane-&gt;Insulin aspart-&gt;DPP-4 inhibitors|Sulfonylureas-&gt;DPP-4 inhibitors-&gt;Insulin isophane-&gt;Insulin aspart|Insulin glargine-&gt;Insulin glargine-&gt;DPP-4 inhibitors|Insulin aspart|Insulin glargine"/>
  </r>
  <r>
    <s v="8XIDVyuGWHU"/>
    <x v="20"/>
    <s v="Māori"/>
    <s v="Biguanides"/>
    <x v="0"/>
    <d v="2023-08-02T00:00:00"/>
    <s v="Biguanides"/>
  </r>
  <r>
    <s v="8XKUXeJRxM."/>
    <x v="20"/>
    <s v="Other"/>
    <s v="Biguanides"/>
    <x v="0"/>
    <d v="2024-03-25T00:00:00"/>
    <s v="Biguanides"/>
  </r>
  <r>
    <s v="94UJlcL6wzQ"/>
    <x v="20"/>
    <s v="Māori"/>
    <s v="Insulin aspart|Insulin glargine"/>
    <x v="1"/>
    <d v="2014-02-10T00:00:00"/>
    <s v="Insulin aspart|Insulin glargine-&gt;Biguanides|Sulfonylureas-&gt;Sulfonylureas-&gt;Insulin glargine-&gt;Insulin aspart-&gt;Insulin aspart|Sulfonylureas-&gt;DPP-4 inhibitors-&gt;DPP-4 inhibitors|Sulfonylureas-&gt;DPP-4 inhibitors|SGLT-2 inhibitors|Sulfonylureas-&gt;DPP-4 inhibitors|SGLT-2 inhibitors"/>
  </r>
  <r>
    <s v="cknioU.Yja."/>
    <x v="20"/>
    <s v="Other"/>
    <s v="Biguanides"/>
    <x v="0"/>
    <d v="2012-12-13T00:00:00"/>
    <s v="Biguanides"/>
  </r>
  <r>
    <s v="cLjjq2fkCV6"/>
    <x v="20"/>
    <s v="Māori"/>
    <s v="Biguanides"/>
    <x v="0"/>
    <d v="2023-02-03T00:00:00"/>
    <s v="Biguanides"/>
  </r>
  <r>
    <s v="CJwIbIwQaW."/>
    <x v="20"/>
    <s v="Pacific peoples"/>
    <s v="Biguanides"/>
    <x v="0"/>
    <d v="2022-11-15T00:00:00"/>
    <s v="Biguanides"/>
  </r>
  <r>
    <s v="cizxZRNlLgg"/>
    <x v="20"/>
    <s v="Māori"/>
    <s v="Biguanides"/>
    <x v="0"/>
    <d v="2017-09-19T00:00:00"/>
    <s v="Biguanides"/>
  </r>
  <r>
    <s v="9FK0JGzuY1g"/>
    <x v="20"/>
    <s v="Other"/>
    <s v="Biguanides"/>
    <x v="0"/>
    <d v="2012-12-10T00:00:00"/>
    <s v="Biguanides"/>
  </r>
  <r>
    <s v="1hxNVsnTJew"/>
    <x v="20"/>
    <s v="Asian"/>
    <s v="Biguanides"/>
    <x v="0"/>
    <d v="2020-11-25T00:00:00"/>
    <s v="Biguanides"/>
  </r>
  <r>
    <s v="1J5GpNRTOXQ"/>
    <x v="20"/>
    <s v="Māori"/>
    <s v="Biguanides"/>
    <x v="0"/>
    <d v="2021-10-29T00:00:00"/>
    <s v="Biguanides"/>
  </r>
  <r>
    <s v="1NqX5qE/umI"/>
    <x v="20"/>
    <s v="Other"/>
    <s v="Biguanides"/>
    <x v="0"/>
    <d v="2015-03-19T00:00:00"/>
    <s v="Biguanides"/>
  </r>
  <r>
    <s v="10O6LwXZYqk"/>
    <x v="20"/>
    <s v="Other"/>
    <s v="Biguanides"/>
    <x v="0"/>
    <d v="2011-08-15T00:00:00"/>
    <s v="Biguanides"/>
  </r>
  <r>
    <s v="8hZJ8lfGdf6"/>
    <x v="20"/>
    <s v="Other"/>
    <s v="Biguanides"/>
    <x v="0"/>
    <d v="2015-10-22T00:00:00"/>
    <s v="Biguanides"/>
  </r>
  <r>
    <s v="8FFCRxfJJ/6"/>
    <x v="20"/>
    <s v="Pacific peoples"/>
    <s v="Biguanides"/>
    <x v="0"/>
    <d v="2017-06-21T00:00:00"/>
    <s v="Biguanides"/>
  </r>
  <r>
    <s v="8aAtSRDY3q2"/>
    <x v="20"/>
    <s v="Other"/>
    <s v="Biguanides"/>
    <x v="0"/>
    <d v="2021-01-14T00:00:00"/>
    <s v="Biguanides"/>
  </r>
  <r>
    <s v="8c0lBhwzkhU"/>
    <x v="20"/>
    <s v="Māori"/>
    <s v="Biguanides"/>
    <x v="0"/>
    <d v="2021-04-12T00:00:00"/>
    <s v="Biguanides"/>
  </r>
  <r>
    <s v="i32y/9OLOYg"/>
    <x v="20"/>
    <s v="Other"/>
    <s v="Biguanides"/>
    <x v="0"/>
    <d v="2023-08-18T00:00:00"/>
    <s v="Biguanides"/>
  </r>
  <r>
    <s v="i8iQtlVHvho"/>
    <x v="20"/>
    <s v="Māori"/>
    <s v="Biguanides"/>
    <x v="0"/>
    <d v="2025-03-11T00:00:00"/>
    <s v="Biguanides"/>
  </r>
  <r>
    <s v="hZCP7TIr8oM"/>
    <x v="20"/>
    <s v="Other"/>
    <s v="Biguanides"/>
    <x v="0"/>
    <d v="2025-08-06T00:00:00"/>
    <s v="Biguanides"/>
  </r>
  <r>
    <s v="HT9sGM8Ultc"/>
    <x v="20"/>
    <s v="Other"/>
    <s v="Biguanides"/>
    <x v="0"/>
    <d v="2022-06-05T00:00:00"/>
    <s v="Biguanides"/>
  </r>
  <r>
    <s v="hp7PlggelPc"/>
    <x v="20"/>
    <s v="Māori"/>
    <s v="Biguanides"/>
    <x v="0"/>
    <d v="2023-12-14T00:00:00"/>
    <s v="Biguanides"/>
  </r>
  <r>
    <s v="ho3yIjs/YpI"/>
    <x v="20"/>
    <s v="Other"/>
    <s v="Biguanides"/>
    <x v="0"/>
    <d v="2024-08-09T00:00:00"/>
    <s v="Biguanides"/>
  </r>
  <r>
    <s v="hoL2Bzj7CXE"/>
    <x v="20"/>
    <s v="Other"/>
    <s v="Biguanides"/>
    <x v="0"/>
    <d v="2018-05-21T00:00:00"/>
    <s v="Biguanides"/>
  </r>
  <r>
    <s v="eg.9lRuMypo"/>
    <x v="20"/>
    <s v="Pacific peoples"/>
    <s v="Biguanides"/>
    <x v="0"/>
    <d v="2011-07-07T00:00:00"/>
    <s v="Biguanides"/>
  </r>
  <r>
    <s v="EmVrw2ZRLb6"/>
    <x v="20"/>
    <s v="Other"/>
    <s v="Biguanides"/>
    <x v="0"/>
    <d v="2021-10-04T00:00:00"/>
    <s v="Biguanides"/>
  </r>
  <r>
    <s v="bBvQDGcx4rI"/>
    <x v="20"/>
    <s v="Other"/>
    <s v="Biguanides"/>
    <x v="0"/>
    <d v="2019-11-26T00:00:00"/>
    <s v="Biguanides"/>
  </r>
  <r>
    <s v="e.gCUmfCuAs"/>
    <x v="20"/>
    <s v="Other"/>
    <s v="Biguanides"/>
    <x v="0"/>
    <d v="2011-10-04T00:00:00"/>
    <s v="Biguanides"/>
  </r>
  <r>
    <s v="E4dBJxYS31k"/>
    <x v="20"/>
    <s v="Māori"/>
    <s v="Biguanides"/>
    <x v="0"/>
    <d v="2024-06-20T00:00:00"/>
    <s v="Biguanides"/>
  </r>
  <r>
    <s v="EAvanKrbbeM"/>
    <x v="20"/>
    <s v="Pacific peoples"/>
    <s v="Biguanides"/>
    <x v="0"/>
    <d v="2019-07-30T00:00:00"/>
    <s v="Biguanides"/>
  </r>
  <r>
    <s v="aKYEHGvXRqs"/>
    <x v="20"/>
    <s v="Māori"/>
    <s v="Biguanides"/>
    <x v="0"/>
    <d v="2022-02-03T00:00:00"/>
    <s v="Biguanides"/>
  </r>
  <r>
    <s v="aibfq0IAt1Q"/>
    <x v="20"/>
    <s v="Māori"/>
    <s v="Biguanides"/>
    <x v="0"/>
    <d v="2021-10-01T00:00:00"/>
    <s v="Biguanides"/>
  </r>
  <r>
    <s v="aj6hOd9I/JA"/>
    <x v="20"/>
    <s v="Pacific peoples"/>
    <s v="Biguanides"/>
    <x v="0"/>
    <d v="2025-02-25T00:00:00"/>
    <s v="Biguanides-&gt;Biguanides|DPP-4 inhibitors-&gt;DPP-4 inhibitors"/>
  </r>
  <r>
    <s v="5i3Ehwmx3j6"/>
    <x v="20"/>
    <s v="Pacific peoples"/>
    <s v="Biguanides"/>
    <x v="0"/>
    <d v="2020-03-10T00:00:00"/>
    <s v="Biguanides-&gt;DPP-4 inhibitors-&gt;Biguanides|DPP-4 inhibitors-&gt;DPP-4 inhibitors|SGLT-2 inhibitors-&gt;DPP-4 inhibitors|GLP-1 agonists"/>
  </r>
  <r>
    <s v="5FPbJnsGoLw"/>
    <x v="20"/>
    <s v="Other"/>
    <s v="Biguanides"/>
    <x v="0"/>
    <d v="2014-06-20T00:00:00"/>
    <s v="Biguanides"/>
  </r>
  <r>
    <s v="Apk78jjp4ic"/>
    <x v="20"/>
    <s v="Other"/>
    <s v="Biguanides"/>
    <x v="0"/>
    <d v="2018-03-13T00:00:00"/>
    <s v="Biguanides"/>
  </r>
  <r>
    <s v="aPCpmdosAdg"/>
    <x v="20"/>
    <s v="Other"/>
    <s v="Biguanides"/>
    <x v="0"/>
    <d v="2012-11-29T00:00:00"/>
    <s v="Biguanides"/>
  </r>
  <r>
    <s v="ANuSToD3G7E"/>
    <x v="20"/>
    <s v="Māori"/>
    <s v="Biguanides"/>
    <x v="0"/>
    <d v="2023-05-04T00:00:00"/>
    <s v="Biguanides"/>
  </r>
  <r>
    <s v="AsoeLytRzUg"/>
    <x v="20"/>
    <s v="Pacific peoples"/>
    <s v="Biguanides"/>
    <x v="0"/>
    <d v="2022-06-23T00:00:00"/>
    <s v="Biguanides"/>
  </r>
  <r>
    <s v="AQ0DvIlXRiI"/>
    <x v="20"/>
    <s v="Other"/>
    <s v="Biguanides"/>
    <x v="0"/>
    <d v="2011-10-06T00:00:00"/>
    <s v="Biguanides"/>
  </r>
  <r>
    <s v="ayleFO.68Bk"/>
    <x v="20"/>
    <s v="Māori"/>
    <s v="Biguanides"/>
    <x v="0"/>
    <d v="2016-05-31T00:00:00"/>
    <s v="Biguanides"/>
  </r>
  <r>
    <s v="t8SZPt9aObU"/>
    <x v="20"/>
    <s v="Other"/>
    <s v="Biguanides"/>
    <x v="0"/>
    <d v="2017-03-21T00:00:00"/>
    <s v="Biguanides"/>
  </r>
  <r>
    <s v="Ta37SDEjw5M"/>
    <x v="20"/>
    <s v="Other"/>
    <s v="Biguanides"/>
    <x v="0"/>
    <d v="2014-08-21T00:00:00"/>
    <s v="Biguanides-&gt;Insulin aspart|Insulin isophane-&gt;Insulin aspart-&gt;Insulin isophane"/>
  </r>
  <r>
    <s v="T9dQUeJthyM"/>
    <x v="20"/>
    <s v="Pacific peoples"/>
    <s v="Biguanides"/>
    <x v="0"/>
    <d v="2017-02-24T00:00:00"/>
    <s v="Biguanides-&gt;SGLT-2 inhibitors-&gt;Biguanides|SGLT-2 inhibitors-&gt;DPP-4 inhibitors|SGLT-2 inhibitors-&gt;DPP-4 inhibitors|Insulin isophane|SGLT-2 inhibitors-&gt;DPP-4 inhibitors|SGLT-2 inhibitors|Thiazolidinedione"/>
  </r>
  <r>
    <s v="w5HVueRk0M2"/>
    <x v="20"/>
    <s v="Other"/>
    <s v="Biguanides"/>
    <x v="0"/>
    <d v="2021-07-27T00:00:00"/>
    <s v="Biguanides"/>
  </r>
  <r>
    <s v="tcWD1C5130s"/>
    <x v="20"/>
    <s v="Māori"/>
    <s v="Biguanides"/>
    <x v="0"/>
    <d v="2016-11-02T00:00:00"/>
    <s v="Biguanides-&gt;Biguanides|GLP-1 agonists"/>
  </r>
  <r>
    <s v="tCzqSLutiog"/>
    <x v="20"/>
    <s v="Māori"/>
    <s v="Biguanides"/>
    <x v="0"/>
    <d v="2025-01-23T00:00:00"/>
    <s v="Biguanides"/>
  </r>
  <r>
    <s v="t/O9Hy/carc"/>
    <x v="20"/>
    <s v="Asian"/>
    <s v="Biguanides"/>
    <x v="0"/>
    <d v="2024-02-29T00:00:00"/>
    <s v="Biguanides"/>
  </r>
  <r>
    <s v="szoDEUqbIRY"/>
    <x v="20"/>
    <s v="Māori"/>
    <s v="Insulin glargine"/>
    <x v="1"/>
    <d v="2021-05-11T00:00:00"/>
    <s v="Insulin glargine-&gt;Biguanides"/>
  </r>
  <r>
    <s v="PLvnuwhuRKs"/>
    <x v="20"/>
    <s v="Other"/>
    <s v="Biguanides"/>
    <x v="0"/>
    <d v="2018-08-23T00:00:00"/>
    <s v="Biguanides"/>
  </r>
  <r>
    <s v="pRBJc5Obsbc"/>
    <x v="20"/>
    <s v="Pacific peoples"/>
    <s v="Biguanides"/>
    <x v="0"/>
    <d v="2022-07-28T00:00:00"/>
    <s v="Biguanides"/>
  </r>
  <r>
    <s v="SRB/RmV8Q3Q"/>
    <x v="20"/>
    <s v="Other"/>
    <s v="Biguanides"/>
    <x v="0"/>
    <d v="2023-01-12T00:00:00"/>
    <s v="Biguanides"/>
  </r>
  <r>
    <s v="SQuuLfnh27A"/>
    <x v="20"/>
    <s v="Other"/>
    <s v="Biguanides"/>
    <x v="0"/>
    <d v="2016-01-18T00:00:00"/>
    <s v="Biguanides"/>
  </r>
  <r>
    <s v="siGgFp4GuNA"/>
    <x v="20"/>
    <s v="Māori"/>
    <s v="Biguanides"/>
    <x v="0"/>
    <d v="2014-09-04T00:00:00"/>
    <s v="Biguanides-&gt;Sulfonylureas-&gt;DPP-4 inhibitors-&gt;DPP-4 inhibitors|SGLT-2 inhibitors-&gt;SGLT-2 inhibitors-&gt;Insulin glargine"/>
  </r>
  <r>
    <s v="LHauzlpqGvk"/>
    <x v="20"/>
    <s v="Pacific peoples"/>
    <s v="Biguanides"/>
    <x v="0"/>
    <d v="2025-09-17T00:00:00"/>
    <s v="Biguanides"/>
  </r>
  <r>
    <s v="LdDzOgpfF7g"/>
    <x v="20"/>
    <s v="Pacific peoples"/>
    <s v="Biguanides"/>
    <x v="0"/>
    <d v="2025-05-07T00:00:00"/>
    <s v="Biguanides"/>
  </r>
  <r>
    <s v="lE5xjRC0CSQ"/>
    <x v="20"/>
    <s v="Other"/>
    <s v="Biguanides|Insulin isophane"/>
    <x v="0"/>
    <d v="2011-07-14T00:00:00"/>
    <s v="Biguanides|Insulin isophane-&gt;Insulin aspart-&gt;Insulin isophane-&gt;Biguanides-&gt;Sulfonylureas-&gt;Insulin aspart|Insulin isophane-&gt;DPP-4 inhibitors|Sulfonylureas-&gt;DPP-4 inhibitors-&gt;Thiazolidinedione-&gt;Insulin glargine-&gt;DPP-4 inhibitors|Insulin glargine|Sulfonylureas-&gt;DPP-4 inhibitors|Insulin glargine"/>
  </r>
  <r>
    <s v="lmz2nQ7SGx2"/>
    <x v="20"/>
    <s v="Māori"/>
    <s v="Biguanides"/>
    <x v="0"/>
    <d v="2025-04-10T00:00:00"/>
    <s v="Biguanides"/>
  </r>
  <r>
    <s v="lnTsmFxTZZk"/>
    <x v="20"/>
    <s v="Pacific peoples"/>
    <s v="Biguanides"/>
    <x v="0"/>
    <d v="2024-08-01T00:00:00"/>
    <s v="Biguanides-&gt;Insulin isophane"/>
  </r>
  <r>
    <s v="Liq9G/dedaA"/>
    <x v="20"/>
    <s v="Asian"/>
    <s v="Biguanides"/>
    <x v="0"/>
    <d v="2024-12-12T00:00:00"/>
    <s v="Biguanides"/>
  </r>
  <r>
    <s v="LquxsUlBPHM"/>
    <x v="20"/>
    <s v="Other"/>
    <s v="Biguanides"/>
    <x v="0"/>
    <d v="2018-03-27T00:00:00"/>
    <s v="Biguanides"/>
  </r>
  <r>
    <s v="OuPd8BXVEvA"/>
    <x v="20"/>
    <s v="Other"/>
    <s v="Biguanides"/>
    <x v="0"/>
    <d v="2011-03-09T00:00:00"/>
    <s v="Biguanides"/>
  </r>
  <r>
    <s v="P5uT5hxMdHk"/>
    <x v="20"/>
    <s v="Māori"/>
    <s v="Biguanides"/>
    <x v="0"/>
    <d v="2024-05-22T00:00:00"/>
    <s v="Biguanides"/>
  </r>
  <r>
    <s v="P94bJq9wLrc"/>
    <x v="20"/>
    <s v="Other"/>
    <s v="Biguanides"/>
    <x v="0"/>
    <d v="2019-07-26T00:00:00"/>
    <s v="Biguanides-&gt;Insulin isophane-&gt;Biguanides|Insulin isophane"/>
  </r>
  <r>
    <s v="P99eNB4edYk"/>
    <x v="20"/>
    <s v="Other"/>
    <s v="Biguanides"/>
    <x v="0"/>
    <d v="2015-02-17T00:00:00"/>
    <s v="Biguanides"/>
  </r>
  <r>
    <s v="6XGJidnNAWw"/>
    <x v="20"/>
    <s v="Māori"/>
    <s v="Biguanides"/>
    <x v="0"/>
    <d v="2015-07-13T00:00:00"/>
    <s v="Biguanides"/>
  </r>
  <r>
    <s v="7CWARG3w7jI"/>
    <x v="20"/>
    <s v="Other"/>
    <s v="Biguanides"/>
    <x v="0"/>
    <d v="2019-08-30T00:00:00"/>
    <s v="Biguanides-&gt;Biguanides|DPP-4 inhibitors-&gt;DPP-4 inhibitors-&gt;GLP-1 agonists-&gt;Biguanides|GLP-1 agonists"/>
  </r>
  <r>
    <s v="67hY1/o6jUU"/>
    <x v="20"/>
    <s v="Māori"/>
    <s v="Biguanides"/>
    <x v="0"/>
    <d v="2023-01-10T00:00:00"/>
    <s v="Biguanides"/>
  </r>
  <r>
    <s v="60lJeSVBS0I"/>
    <x v="20"/>
    <s v="Other"/>
    <s v="Biguanides"/>
    <x v="0"/>
    <d v="2024-10-09T00:00:00"/>
    <s v="Biguanides"/>
  </r>
  <r>
    <s v="Cd8U38R1dVo"/>
    <x v="20"/>
    <s v="Māori"/>
    <s v="Biguanides"/>
    <x v="0"/>
    <d v="2025-10-29T00:00:00"/>
    <s v="Biguanides"/>
  </r>
  <r>
    <s v="CdaERgHxIbA"/>
    <x v="20"/>
    <s v="Māori"/>
    <s v="Biguanides"/>
    <x v="0"/>
    <d v="2014-02-25T00:00:00"/>
    <s v="Biguanides-&gt;Insulin aspart|Insulin isophane"/>
  </r>
  <r>
    <s v="bS1mUZyzBuA"/>
    <x v="20"/>
    <s v="Asian"/>
    <s v="Biguanides"/>
    <x v="0"/>
    <d v="2023-03-13T00:00:00"/>
    <s v="Biguanides"/>
  </r>
  <r>
    <s v="buLk6PjXiCE"/>
    <x v="20"/>
    <s v="Other"/>
    <s v="Biguanides"/>
    <x v="0"/>
    <d v="2011-10-11T00:00:00"/>
    <s v="Biguanides"/>
  </r>
  <r>
    <s v="Bp38HClwzgE"/>
    <x v="20"/>
    <s v="Pacific peoples"/>
    <s v="Biguanides"/>
    <x v="0"/>
    <d v="2025-05-20T00:00:00"/>
    <s v="Biguanides"/>
  </r>
  <r>
    <s v="BwaQeeVZ7Yw"/>
    <x v="20"/>
    <s v="Pacific peoples"/>
    <s v="Biguanides"/>
    <x v="0"/>
    <d v="2025-08-14T00:00:00"/>
    <s v="Biguanides"/>
  </r>
  <r>
    <s v="bYQmAlponJ."/>
    <x v="20"/>
    <s v="Other"/>
    <s v="Biguanides"/>
    <x v="0"/>
    <d v="2025-10-14T00:00:00"/>
    <s v="Biguanides"/>
  </r>
  <r>
    <s v="512uQhebiHI"/>
    <x v="20"/>
    <s v="Māori"/>
    <s v="Biguanides"/>
    <x v="0"/>
    <d v="2024-07-05T00:00:00"/>
    <s v="Biguanides-&gt;Insulin isophane"/>
  </r>
  <r>
    <s v="4ZWo1fZ0J32"/>
    <x v="20"/>
    <s v="Pacific peoples"/>
    <s v="Biguanides"/>
    <x v="0"/>
    <d v="2012-01-10T00:00:00"/>
    <s v="Biguanides-&gt;Biguanides|Sulfonylureas-&gt;DPP-4 inhibitors-&gt;Sulfonylureas-&gt;DPP-4 inhibitors|Sulfonylureas-&gt;Biguanides|DPP-4 inhibitors|SGLT-2 inhibitors|Sulfonylureas-&gt;DPP-4 inhibitors|SGLT-2 inhibitors-&gt;DPP-4 inhibitors|SGLT-2 inhibitors|Sulfonylureas-&gt;SGLT-2 inhibitors|Sulfonylureas-&gt;Biguanides|GLP-1 agonists|Sulfonylureas-&gt;GLP-1 agonists-&gt;GLP-1 agonists|Sulfonylureas-&gt;GLP-1 agonists|Insulin glargine|Sulfonylureas-&gt;Insulin glargine|Sulfonylureas-&gt;GLP-1 agonists|Insulin glargine-&gt;GLP-1 agonists|Insulin lispro-&gt;Insulin lispro-&gt;Insulin aspart-&gt;GLP-1 agonists|Insulin aspart-&gt;SGLT-2 inhibitors"/>
  </r>
  <r>
    <s v="4JQf2qtK4eE"/>
    <x v="20"/>
    <s v="Māori"/>
    <s v="Biguanides"/>
    <x v="0"/>
    <d v="2016-09-08T00:00:00"/>
    <s v="Biguanides"/>
  </r>
  <r>
    <s v="xpr1RAMexgQ"/>
    <x v="20"/>
    <s v="Other"/>
    <s v="Biguanides"/>
    <x v="0"/>
    <d v="2024-05-13T00:00:00"/>
    <s v="Biguanides"/>
  </r>
  <r>
    <s v="xqip7fzZs6I"/>
    <x v="20"/>
    <s v="Asian"/>
    <s v="Biguanides"/>
    <x v="0"/>
    <d v="2020-07-28T00:00:00"/>
    <s v="Biguanides"/>
  </r>
  <r>
    <s v="xQWrp3uipdk"/>
    <x v="20"/>
    <s v="Pacific peoples"/>
    <s v="Biguanides|Insulin isophane"/>
    <x v="0"/>
    <d v="2021-03-02T00:00:00"/>
    <s v="Biguanides|Insulin isophane-&gt;Insulin aspart"/>
  </r>
  <r>
    <s v="xRr.yy5xQvs"/>
    <x v="20"/>
    <s v="Other"/>
    <s v="Biguanides"/>
    <x v="0"/>
    <d v="2015-11-27T00:00:00"/>
    <s v="Biguanides"/>
  </r>
  <r>
    <s v="xSBofDmhHjA"/>
    <x v="20"/>
    <s v="Pacific peoples"/>
    <s v="Biguanides"/>
    <x v="0"/>
    <d v="2019-01-23T00:00:00"/>
    <s v="Biguanides-&gt;Insulin isophane-&gt;Insulin aspart|Insulin isophane-&gt;DPP-4 inhibitors-&gt;DPP-4 inhibitors|SGLT-2 inhibitors"/>
  </r>
  <r>
    <s v="XTy68Mdrh.U"/>
    <x v="20"/>
    <s v="Pacific peoples"/>
    <s v="Biguanides|Sulfonylureas"/>
    <x v="0"/>
    <d v="2023-09-29T00:00:00"/>
    <s v="Biguanides|Sulfonylureas-&gt;Insulin aspart|Insulin glargine-&gt;Insulin glargine"/>
  </r>
  <r>
    <s v="xkZm/7wnWJY"/>
    <x v="20"/>
    <s v="Other"/>
    <s v="Biguanides|Insulin glargine"/>
    <x v="0"/>
    <d v="2019-03-14T00:00:00"/>
    <s v="Biguanides|Insulin glargine-&gt;Insulin aspart-&gt;Insulin glargine-&gt;Insulin aspart|Insulin glargine"/>
  </r>
  <r>
    <s v="XFHjN440rnA"/>
    <x v="20"/>
    <s v="Other"/>
    <s v="Biguanides"/>
    <x v="0"/>
    <d v="2012-03-20T00:00:00"/>
    <s v="Biguanides"/>
  </r>
  <r>
    <s v="xHyKU6wVRR2"/>
    <x v="20"/>
    <s v="Māori"/>
    <s v="Biguanides"/>
    <x v="0"/>
    <d v="2022-06-16T00:00:00"/>
    <s v="Biguanides"/>
  </r>
  <r>
    <s v="u0JhZgM3ruU"/>
    <x v="20"/>
    <s v="Other"/>
    <s v="Biguanides"/>
    <x v="0"/>
    <d v="2016-09-08T00:00:00"/>
    <s v="Biguanides-&gt;Biguanides|Insulin glargine-&gt;Insulin glargine-&gt;Biguanides|GLP-1 agonists-&gt;GLP-1 agonists-&gt;SGLT-2 inhibitors-&gt;GLP-1 agonists|Insulin glargine-&gt;Biguanides|GLP-1 agonists|Insulin glargine"/>
  </r>
  <r>
    <s v="u0SpZC7gtNA"/>
    <x v="20"/>
    <s v="Māori"/>
    <s v="Biguanides"/>
    <x v="0"/>
    <d v="2025-10-28T00:00:00"/>
    <s v="Biguanides"/>
  </r>
  <r>
    <s v=".uzPSvtkmfo"/>
    <x v="20"/>
    <s v="Other"/>
    <s v="Biguanides"/>
    <x v="0"/>
    <d v="2017-09-29T00:00:00"/>
    <s v="Biguanides"/>
  </r>
  <r>
    <s v=".vZ7saFukc2"/>
    <x v="20"/>
    <s v="Māori"/>
    <s v="Biguanides"/>
    <x v="0"/>
    <d v="2015-11-28T00:00:00"/>
    <s v="Biguanides-&gt;Insulin aspart-&gt;Insulin glargine-&gt;Biguanides|Insulin aspart-&gt;Biguanides|Insulin glargine-&gt;SGLT-2 inhibitors"/>
  </r>
  <r>
    <s v=".Xklloune.g"/>
    <x v="20"/>
    <s v="Other"/>
    <s v="Biguanides"/>
    <x v="0"/>
    <d v="2013-12-27T00:00:00"/>
    <s v="Biguanides"/>
  </r>
  <r>
    <s v=".S3JP9Q2sxs"/>
    <x v="20"/>
    <s v="Asian"/>
    <s v="DPP-4 inhibitors|SGLT-2 inhibitors"/>
    <x v="0"/>
    <d v="2024-12-18T00:00:00"/>
    <s v="DPP-4 inhibitors|SGLT-2 inhibitors"/>
  </r>
  <r>
    <s v=".eaJG/3Jv76"/>
    <x v="20"/>
    <s v="Other"/>
    <s v="Biguanides"/>
    <x v="0"/>
    <d v="2023-05-01T00:00:00"/>
    <s v="Biguanides"/>
  </r>
  <r>
    <s v="xZ52aJGImj2"/>
    <x v="20"/>
    <s v="Māori"/>
    <s v="Biguanides"/>
    <x v="0"/>
    <d v="2020-01-24T00:00:00"/>
    <s v="Biguanides"/>
  </r>
  <r>
    <s v="/jfjIaytDGg"/>
    <x v="20"/>
    <s v="Other"/>
    <s v="Biguanides"/>
    <x v="0"/>
    <d v="2023-04-12T00:00:00"/>
    <s v="Biguanides"/>
  </r>
  <r>
    <s v="/jkmTeYRg.I"/>
    <x v="20"/>
    <s v="Pacific peoples"/>
    <s v="Insulin glargine"/>
    <x v="1"/>
    <d v="2025-10-21T00:00:00"/>
    <s v="Insulin glargine-&gt;Insulin glargine|SGLT-2 inhibitors"/>
  </r>
  <r>
    <s v="/GI/I70Q6Ak"/>
    <x v="20"/>
    <s v="Other"/>
    <s v="Biguanides"/>
    <x v="0"/>
    <d v="2011-06-23T00:00:00"/>
    <s v="Biguanides"/>
  </r>
  <r>
    <s v="/SpWY.0CNVc"/>
    <x v="20"/>
    <s v="Māori"/>
    <s v="Biguanides"/>
    <x v="0"/>
    <d v="2017-03-04T00:00:00"/>
    <s v="Biguanides"/>
  </r>
  <r>
    <s v="/QQmmL4ItGU"/>
    <x v="20"/>
    <s v="Other"/>
    <s v="Biguanides"/>
    <x v="0"/>
    <d v="2021-10-26T00:00:00"/>
    <s v="Biguanides"/>
  </r>
  <r>
    <s v="KougL8Pc7dU"/>
    <x v="20"/>
    <s v="Other"/>
    <s v="Biguanides"/>
    <x v="0"/>
    <d v="2018-06-08T00:00:00"/>
    <s v="Biguanides"/>
  </r>
  <r>
    <s v="klUhKv8mClM"/>
    <x v="20"/>
    <s v="Māori"/>
    <s v="Biguanides"/>
    <x v="0"/>
    <d v="2015-06-04T00:00:00"/>
    <s v="Biguanides-&gt;Biguanides|Sulfonylureas-&gt;Sulfonylureas-&gt;Insulin glargine-&gt;Insulin glargine|Sulfonylureas"/>
  </r>
  <r>
    <s v="kRb4lSSRONg"/>
    <x v="20"/>
    <s v="Asian"/>
    <s v="Biguanides"/>
    <x v="0"/>
    <d v="2025-07-30T00:00:00"/>
    <s v="Biguanides"/>
  </r>
  <r>
    <s v="NVkInvxk.co"/>
    <x v="20"/>
    <s v="Asian"/>
    <s v="Biguanides"/>
    <x v="0"/>
    <d v="2021-06-21T00:00:00"/>
    <s v="Biguanides"/>
  </r>
  <r>
    <s v="k.rStzOw8oA"/>
    <x v="20"/>
    <s v="Māori"/>
    <s v="Biguanides"/>
    <x v="0"/>
    <d v="2015-07-10T00:00:00"/>
    <s v="Biguanides-&gt;Insulin glargine-&gt;Biguanides|Insulin glargine-&gt;Sulfonylureas-&gt;Biguanides|Sulfonylureas-&gt;DPP-4 inhibitors"/>
  </r>
  <r>
    <s v="k2LX4U5L.ag"/>
    <x v="20"/>
    <s v="Māori"/>
    <s v="Biguanides"/>
    <x v="0"/>
    <d v="2021-03-31T00:00:00"/>
    <s v="Biguanides"/>
  </r>
  <r>
    <s v="GxFoHVrGlSQ"/>
    <x v="20"/>
    <s v="Other"/>
    <s v="Biguanides"/>
    <x v="0"/>
    <d v="2024-11-27T00:00:00"/>
    <s v="Biguanides"/>
  </r>
  <r>
    <s v="kjndXMnPVAA"/>
    <x v="20"/>
    <s v="Other"/>
    <s v="Biguanides"/>
    <x v="0"/>
    <d v="2022-06-14T00:00:00"/>
    <s v="Biguanides"/>
  </r>
  <r>
    <s v="kHbd.wWVLfQ"/>
    <x v="20"/>
    <s v="Other"/>
    <s v="Biguanides"/>
    <x v="0"/>
    <d v="2011-11-14T00:00:00"/>
    <s v="Biguanides"/>
  </r>
  <r>
    <s v="k88kTUZ4Jm2"/>
    <x v="20"/>
    <s v="Other"/>
    <s v="Biguanides"/>
    <x v="0"/>
    <d v="2025-07-17T00:00:00"/>
    <s v="Biguanides"/>
  </r>
  <r>
    <s v="gfzPhr22iac"/>
    <x v="20"/>
    <s v="Other"/>
    <s v="Biguanides"/>
    <x v="0"/>
    <d v="2013-12-27T00:00:00"/>
    <s v="Biguanides"/>
  </r>
  <r>
    <s v="ge4P5gfYRHQ"/>
    <x v="20"/>
    <s v="Asian"/>
    <s v="Biguanides"/>
    <x v="0"/>
    <d v="2022-02-23T00:00:00"/>
    <s v="Biguanides"/>
  </r>
  <r>
    <s v="geonah2RfQw"/>
    <x v="20"/>
    <s v="Māori"/>
    <s v="Biguanides"/>
    <x v="0"/>
    <d v="2022-08-23T00:00:00"/>
    <s v="Biguanides"/>
  </r>
  <r>
    <s v="gO8gA4/PvHg"/>
    <x v="20"/>
    <s v="Other"/>
    <s v="Biguanides"/>
    <x v="0"/>
    <d v="2022-12-21T00:00:00"/>
    <s v="Biguanides"/>
  </r>
  <r>
    <s v="gpjxXjlSS/M"/>
    <x v="20"/>
    <s v="Asian"/>
    <s v="Biguanides"/>
    <x v="0"/>
    <d v="2025-11-18T00:00:00"/>
    <s v="Biguanides"/>
  </r>
  <r>
    <s v="gUU55ijw4Nw"/>
    <x v="20"/>
    <s v="Māori"/>
    <s v="Biguanides"/>
    <x v="0"/>
    <d v="2025-07-09T00:00:00"/>
    <s v="Biguanides"/>
  </r>
  <r>
    <s v="DjFZn8dILgM"/>
    <x v="20"/>
    <s v="Other"/>
    <s v="Biguanides"/>
    <x v="0"/>
    <d v="2025-10-29T00:00:00"/>
    <s v="Biguanides"/>
  </r>
  <r>
    <s v="g5URB0qP8HE"/>
    <x v="20"/>
    <s v="Other"/>
    <s v="Biguanides"/>
    <x v="0"/>
    <d v="2016-06-01T00:00:00"/>
    <s v="Biguanides"/>
  </r>
  <r>
    <s v="G6ErYp0x6kg"/>
    <x v="20"/>
    <s v="Māori"/>
    <s v="Biguanides"/>
    <x v="0"/>
    <d v="2017-05-11T00:00:00"/>
    <s v="Biguanides-&gt;Biguanides|Insulin isophane|Sulfonylureas-&gt;Biguanides|Sulfonylureas-&gt;DPP-4 inhibitors-&gt;Insulin isophane-&gt;DPP-4 inhibitors|Insulin isophane-&gt;DPP-4 inhibitors|Sulfonylureas-&gt;Biguanides|DPP-4 inhibitors-&gt;Biguanides|DPP-4 inhibitors|Sulfonylureas-&gt;DPP-4 inhibitors|SGLT-2 inhibitors-&gt;SGLT-2 inhibitors-&gt;Biguanides|SGLT-2 inhibitors"/>
  </r>
  <r>
    <s v="g9MolUQtLB."/>
    <x v="20"/>
    <s v="Asian"/>
    <s v="Biguanides"/>
    <x v="0"/>
    <d v="2019-01-22T00:00:00"/>
    <s v="Biguanides"/>
  </r>
  <r>
    <s v="DEOkrrbA/yE"/>
    <x v="20"/>
    <s v="Asian"/>
    <s v="Biguanides"/>
    <x v="0"/>
    <d v="2024-10-14T00:00:00"/>
    <s v="Biguanides"/>
  </r>
  <r>
    <s v="cwu.p47o8tM"/>
    <x v="20"/>
    <s v="Māori"/>
    <s v="Biguanides"/>
    <x v="0"/>
    <d v="2017-06-28T00:00:00"/>
    <s v="Biguanides"/>
  </r>
  <r>
    <s v="D16y0FL9v1g"/>
    <x v="20"/>
    <s v="Other"/>
    <s v="Biguanides"/>
    <x v="0"/>
    <d v="2013-03-18T00:00:00"/>
    <s v="Biguanides"/>
  </r>
  <r>
    <s v="d3jhhIhxomw"/>
    <x v="20"/>
    <s v="Māori"/>
    <s v="Biguanides"/>
    <x v="0"/>
    <d v="2020-12-29T00:00:00"/>
    <s v="Biguanides"/>
  </r>
  <r>
    <s v="ZQIli4X78A2"/>
    <x v="20"/>
    <s v="Other"/>
    <s v="Biguanides"/>
    <x v="0"/>
    <d v="2023-08-04T00:00:00"/>
    <s v="Biguanides"/>
  </r>
  <r>
    <s v="zK9wYeeN42w"/>
    <x v="20"/>
    <s v="Pacific peoples"/>
    <s v="Insulin aspart|Insulin glargine"/>
    <x v="1"/>
    <d v="2019-07-22T00:00:00"/>
    <s v="Insulin aspart|Insulin glargine-&gt;Biguanides|Insulin glargine-&gt;Biguanides|Insulin aspart|Insulin glargine-&gt;Insulin aspart-&gt;SGLT-2 inhibitors-&gt;GLP-1 agonists|Insulin aspart-&gt;Biguanides|Insulin aspart-&gt;GLP-1 agonists-&gt;Biguanides|GLP-1 agonists-&gt;Biguanides|GLP-1 agonists|Insulin aspart|Insulin glargine-&gt;GLP-1 agonists|Insulin aspart|Insulin glargine"/>
  </r>
  <r>
    <s v="ZkdbU0ey4FY"/>
    <x v="20"/>
    <s v="Other"/>
    <s v="Biguanides"/>
    <x v="0"/>
    <d v="2020-11-12T00:00:00"/>
    <s v="Biguanides"/>
  </r>
  <r>
    <s v="zm/r6t1GGiw"/>
    <x v="20"/>
    <s v="Māori"/>
    <s v="Biguanides"/>
    <x v="0"/>
    <d v="2025-02-04T00:00:00"/>
    <s v="Biguanides"/>
  </r>
  <r>
    <s v="ZcFqQw3n5Tk"/>
    <x v="20"/>
    <s v="Other"/>
    <s v="Biguanides"/>
    <x v="0"/>
    <d v="2011-06-09T00:00:00"/>
    <s v="Biguanides"/>
  </r>
  <r>
    <s v="ZCjefohpFJE"/>
    <x v="20"/>
    <s v="Māori"/>
    <s v="Biguanides"/>
    <x v="0"/>
    <d v="2024-07-23T00:00:00"/>
    <s v="Biguanides"/>
  </r>
  <r>
    <s v="wS8r9guuwFQ"/>
    <x v="20"/>
    <s v="Other"/>
    <s v="Biguanides"/>
    <x v="0"/>
    <d v="2012-12-17T00:00:00"/>
    <s v="Biguanides"/>
  </r>
  <r>
    <s v="zfjklWQFNHE"/>
    <x v="20"/>
    <s v="Māori"/>
    <s v="Biguanides"/>
    <x v="0"/>
    <d v="2019-05-15T00:00:00"/>
    <s v="Biguanides"/>
  </r>
  <r>
    <s v="WnySHNwdR/U"/>
    <x v="20"/>
    <s v="Other"/>
    <s v="Biguanides"/>
    <x v="0"/>
    <d v="2013-05-30T00:00:00"/>
    <s v="Biguanides"/>
  </r>
  <r>
    <s v="wp5/ZVJ/AmI"/>
    <x v="20"/>
    <s v="Other"/>
    <s v="Biguanides"/>
    <x v="0"/>
    <d v="2023-05-29T00:00:00"/>
    <s v="Biguanides"/>
  </r>
  <r>
    <s v="WJsCBpL9jqU"/>
    <x v="20"/>
    <s v="Other"/>
    <s v="Biguanides"/>
    <x v="0"/>
    <d v="2022-04-21T00:00:00"/>
    <s v="Biguanides"/>
  </r>
  <r>
    <s v="WID5rGZkyc."/>
    <x v="20"/>
    <s v="Pacific peoples"/>
    <s v="Biguanides"/>
    <x v="0"/>
    <d v="2019-02-01T00:00:00"/>
    <s v="Biguanides"/>
  </r>
  <r>
    <s v="WIpJ0prlk/o"/>
    <x v="20"/>
    <s v="Other"/>
    <s v="Insulin aspart"/>
    <x v="1"/>
    <d v="2019-05-12T00:00:00"/>
    <s v="Insulin aspart-&gt;Insulin aspart|Insulin glargine-&gt;Biguanides|Insulin aspart-&gt;Insulin aspart|Insulin isophane"/>
  </r>
  <r>
    <s v="8kp8eu4oUME"/>
    <x v="20"/>
    <s v="Other"/>
    <s v="Insulin aspart|Insulin glargine"/>
    <x v="1"/>
    <d v="2020-10-06T00:00:00"/>
    <s v="Insulin aspart|Insulin glargine-&gt;Biguanides-&gt;Biguanides|SGLT-2 inhibitors"/>
  </r>
  <r>
    <s v="8e7s10GnwgU"/>
    <x v="20"/>
    <s v="Māori"/>
    <s v="Biguanides"/>
    <x v="0"/>
    <d v="2014-01-06T00:00:00"/>
    <s v="Biguanides"/>
  </r>
  <r>
    <s v="Cv9Je7WDrYw"/>
    <x v="20"/>
    <s v="Pacific peoples"/>
    <s v="Biguanides|Sulfonylureas"/>
    <x v="0"/>
    <d v="2015-11-19T00:00:00"/>
    <s v="Biguanides|Sulfonylureas-&gt;DPP-4 inhibitors|Sulfonylureas-&gt;DPP-4 inhibitors-&gt;Sulfonylureas-&gt;GLP-1 agonists-&gt;Biguanides|GLP-1 agonists|Sulfonylureas-&gt;Biguanides-&gt;Biguanides|GLP-1 agonists-&gt;GLP-1 agonists|Sulfonylureas"/>
  </r>
  <r>
    <s v="7Q0UaROZWKc"/>
    <x v="20"/>
    <s v="Asian"/>
    <s v="Biguanides"/>
    <x v="0"/>
    <d v="2018-11-28T00:00:00"/>
    <s v="Biguanides"/>
  </r>
  <r>
    <s v="zu1XHJ2jJgY"/>
    <x v="20"/>
    <s v="Other"/>
    <s v="Biguanides"/>
    <x v="0"/>
    <d v="2024-06-06T00:00:00"/>
    <s v="Biguanides"/>
  </r>
  <r>
    <s v="Zut8Mfs.Aog"/>
    <x v="20"/>
    <s v="Other"/>
    <s v="Biguanides"/>
    <x v="0"/>
    <d v="2023-03-07T00:00:00"/>
    <s v="Biguanides-&gt;Insulin isophane"/>
  </r>
  <r>
    <s v="zs/TGCa5FlE"/>
    <x v="20"/>
    <s v="Māori"/>
    <s v="Biguanides"/>
    <x v="0"/>
    <d v="2025-10-06T00:00:00"/>
    <s v="Biguanides"/>
  </r>
  <r>
    <s v="zs8fGcNzm.g"/>
    <x v="20"/>
    <s v="Asian"/>
    <s v="Biguanides"/>
    <x v="0"/>
    <d v="2024-07-01T00:00:00"/>
    <s v="Biguanides"/>
  </r>
  <r>
    <s v="zxWHiG7VgsU"/>
    <x v="20"/>
    <s v="Māori"/>
    <s v="Biguanides"/>
    <x v="0"/>
    <d v="2014-04-24T00:00:00"/>
    <s v="Biguanides"/>
  </r>
  <r>
    <s v="6icfHD3gON."/>
    <x v="20"/>
    <s v="Other"/>
    <s v="Biguanides"/>
    <x v="0"/>
    <d v="2015-10-14T00:00:00"/>
    <s v="Biguanides"/>
  </r>
  <r>
    <s v="6x5WPt88SFU"/>
    <x v="20"/>
    <s v="Māori"/>
    <s v="Biguanides"/>
    <x v="0"/>
    <d v="2018-09-11T00:00:00"/>
    <s v="Biguanides"/>
  </r>
  <r>
    <s v="7EC1lN2Ozn."/>
    <x v="20"/>
    <s v="Other"/>
    <s v="Biguanides"/>
    <x v="0"/>
    <d v="2023-09-01T00:00:00"/>
    <s v="Biguanides"/>
  </r>
  <r>
    <s v="79xYpcs61jE"/>
    <x v="20"/>
    <s v="Asian"/>
    <s v="Biguanides"/>
    <x v="0"/>
    <d v="2025-08-11T00:00:00"/>
    <s v="Biguanides"/>
  </r>
  <r>
    <s v="BOPcHmSwwJw"/>
    <x v="20"/>
    <s v="Pacific peoples"/>
    <s v="Biguanides|Insulin isophane"/>
    <x v="0"/>
    <d v="2023-09-11T00:00:00"/>
    <s v="Biguanides|Insulin isophane-&gt;Insulin lispro"/>
  </r>
  <r>
    <s v="bL//wS/CngQ"/>
    <x v="20"/>
    <s v="Pacific peoples"/>
    <s v="Biguanides"/>
    <x v="0"/>
    <d v="2016-10-19T00:00:00"/>
    <s v="Biguanides-&gt;DPP-4 inhibitors-&gt;Biguanides|DPP-4 inhibitors|Insulin glargine-&gt;DPP-4 inhibitors|Insulin glargine-&gt;Insulin glargine-&gt;DPP-4 inhibitors|Insulin glargine|SGLT-2 inhibitors-&gt;DPP-4 inhibitors|SGLT-2 inhibitors"/>
  </r>
  <r>
    <s v="za99EoakJm."/>
    <x v="20"/>
    <s v="Other"/>
    <s v="Biguanides"/>
    <x v="0"/>
    <d v="2018-06-14T00:00:00"/>
    <s v="Biguanides"/>
  </r>
  <r>
    <s v="5JZ/kE0EMl."/>
    <x v="20"/>
    <s v="Māori"/>
    <s v="Biguanides"/>
    <x v="0"/>
    <d v="2017-07-17T00:00:00"/>
    <s v="Biguanides-&gt;SGLT-2 inhibitors-&gt;Biguanides|SGLT-2 inhibitors"/>
  </r>
  <r>
    <s v="yYmHBvQhUrc"/>
    <x v="20"/>
    <s v="Other"/>
    <s v="Biguanides"/>
    <x v="0"/>
    <d v="2011-02-15T00:00:00"/>
    <s v="Biguanides"/>
  </r>
  <r>
    <s v="yxSpTwKHVa2"/>
    <x v="20"/>
    <s v="Other"/>
    <s v="Biguanides"/>
    <x v="0"/>
    <d v="2016-05-12T00:00:00"/>
    <s v="Biguanides"/>
  </r>
  <r>
    <s v="5opJume/nE6"/>
    <x v="20"/>
    <s v="Māori"/>
    <s v="Biguanides"/>
    <x v="0"/>
    <d v="2020-08-11T00:00:00"/>
    <s v="Biguanides-&gt;Biguanides|Sulfonylureas-&gt;Sulfonylureas-&gt;GLP-1 agonists-&gt;Biguanides|GLP-1 agonists"/>
  </r>
  <r>
    <s v="5Q8GIbS.Bi6"/>
    <x v="20"/>
    <s v="Other"/>
    <s v="Biguanides"/>
    <x v="0"/>
    <d v="2019-06-12T00:00:00"/>
    <s v="Biguanides"/>
  </r>
  <r>
    <s v="c8exYV./u2U"/>
    <x v="20"/>
    <s v="Other"/>
    <s v="Biguanides"/>
    <x v="0"/>
    <d v="2019-12-10T00:00:00"/>
    <s v="Biguanides"/>
  </r>
  <r>
    <s v="CfMKdHSjPuI"/>
    <x v="20"/>
    <s v="Other"/>
    <s v="Biguanides"/>
    <x v="0"/>
    <d v="2024-06-24T00:00:00"/>
    <s v="Biguanides"/>
  </r>
  <r>
    <s v="fpGVuOw.PKQ"/>
    <x v="20"/>
    <s v="Māori"/>
    <s v="Biguanides"/>
    <x v="0"/>
    <d v="2024-12-12T00:00:00"/>
    <s v="Biguanides-&gt;SGLT-2 inhibitors-&gt;SGLT-2 inhibitors|Sulfonylureas"/>
  </r>
  <r>
    <s v="fQA4IR7Cdh."/>
    <x v="20"/>
    <s v="Māori"/>
    <s v="Biguanides"/>
    <x v="0"/>
    <d v="2022-10-10T00:00:00"/>
    <s v="Biguanides"/>
  </r>
  <r>
    <s v="FnMsYuUgDDw"/>
    <x v="20"/>
    <s v="Other"/>
    <s v="Biguanides"/>
    <x v="0"/>
    <d v="2019-07-24T00:00:00"/>
    <s v="Biguanides"/>
  </r>
  <r>
    <s v="FrstdmpsCDA"/>
    <x v="20"/>
    <s v="Māori"/>
    <s v="Biguanides"/>
    <x v="0"/>
    <d v="2025-03-27T00:00:00"/>
    <s v="Biguanides"/>
  </r>
  <r>
    <s v="FiyQxDxt2u6"/>
    <x v="20"/>
    <s v="Pacific peoples"/>
    <s v="Biguanides"/>
    <x v="0"/>
    <d v="2022-11-02T00:00:00"/>
    <s v="Biguanides"/>
  </r>
  <r>
    <s v="fkJoFr6CEls"/>
    <x v="20"/>
    <s v="Other"/>
    <s v="Biguanides"/>
    <x v="0"/>
    <d v="2023-11-13T00:00:00"/>
    <s v="Biguanides"/>
  </r>
  <r>
    <s v="fDL4kRPwl4Q"/>
    <x v="20"/>
    <s v="Māori"/>
    <s v="Biguanides"/>
    <x v="0"/>
    <d v="2025-09-01T00:00:00"/>
    <s v="Biguanides"/>
  </r>
  <r>
    <s v="VE/r2zR21gE"/>
    <x v="20"/>
    <s v="Other"/>
    <s v="Biguanides"/>
    <x v="0"/>
    <d v="2018-08-07T00:00:00"/>
    <s v="Biguanides"/>
  </r>
  <r>
    <s v="vmD3Yyf8/uA"/>
    <x v="20"/>
    <s v="Other"/>
    <s v="Biguanides"/>
    <x v="0"/>
    <d v="2021-06-03T00:00:00"/>
    <s v="Biguanides-&gt;Insulin isophane-&gt;Biguanides|Insulin isophane-&gt;Insulin aspart-&gt;Insulin aspart|Insulin isophane-&gt;Biguanides|GLP-1 agonists-&gt;GLP-1 agonists-&gt;GLP-1 agonists|Insulin glargine-&gt;Biguanides|GLP-1 agonists|Insulin glargine-&gt;Insulin glargine"/>
  </r>
  <r>
    <s v="vMl.zRmLipI"/>
    <x v="20"/>
    <s v="Other"/>
    <s v="Biguanides|Insulin aspart|Insulin glargine"/>
    <x v="0"/>
    <d v="2023-05-10T00:00:00"/>
    <s v="Biguanides|Insulin aspart|Insulin glargine-&gt;Insulin aspart|Insulin glargine"/>
  </r>
  <r>
    <s v="vO6eghR2ZpI"/>
    <x v="20"/>
    <s v="Asian"/>
    <s v="Biguanides"/>
    <x v="0"/>
    <d v="2017-08-24T00:00:00"/>
    <s v="Biguanides-&gt;Sulfonylureas-&gt;Biguanides|Sulfonylureas-&gt;DPP-4 inhibitors-&gt;Biguanides|GLP-1 agonists-&gt;GLP-1 agonists"/>
  </r>
  <r>
    <s v="vLcOI6ThYX2"/>
    <x v="20"/>
    <s v="Pacific peoples"/>
    <s v="DPP-4 inhibitors"/>
    <x v="0"/>
    <d v="2022-07-07T00:00:00"/>
    <s v="DPP-4 inhibitors"/>
  </r>
  <r>
    <s v="V2MVbfOqBfk"/>
    <x v="20"/>
    <s v="Pacific peoples"/>
    <s v="Biguanides"/>
    <x v="0"/>
    <d v="2015-08-28T00:00:00"/>
    <s v="Biguanides"/>
  </r>
  <r>
    <s v="uWO6md3Omxw"/>
    <x v="20"/>
    <s v="Other"/>
    <s v="Biguanides"/>
    <x v="0"/>
    <d v="2024-08-02T00:00:00"/>
    <s v="Biguanides"/>
  </r>
  <r>
    <s v="uzgAaAeyhk6"/>
    <x v="20"/>
    <s v="Pacific peoples"/>
    <s v="Biguanides"/>
    <x v="0"/>
    <d v="2024-01-29T00:00:00"/>
    <s v="Biguanides"/>
  </r>
  <r>
    <s v="v.906x5o.Ug"/>
    <x v="20"/>
    <s v="Other"/>
    <s v="Biguanides"/>
    <x v="0"/>
    <d v="2014-05-14T00:00:00"/>
    <s v="Biguanides-&gt;Insulin isophane"/>
  </r>
  <r>
    <s v="yLEAhD0xspo"/>
    <x v="20"/>
    <s v="Pacific peoples"/>
    <s v="Biguanides"/>
    <x v="0"/>
    <d v="2020-12-14T00:00:00"/>
    <s v="Biguanides"/>
  </r>
  <r>
    <s v="ylfnXsf0anI"/>
    <x v="20"/>
    <s v="Māori"/>
    <s v="Biguanides"/>
    <x v="0"/>
    <d v="2024-01-04T00:00:00"/>
    <s v="Biguanides"/>
  </r>
  <r>
    <s v="yJLKzNhCxVU"/>
    <x v="20"/>
    <s v="Other"/>
    <s v="Biguanides"/>
    <x v="0"/>
    <d v="2021-03-17T00:00:00"/>
    <s v="Biguanides"/>
  </r>
  <r>
    <s v="YJ4AjI5pRoQ"/>
    <x v="20"/>
    <s v="Pacific peoples"/>
    <s v="Biguanides"/>
    <x v="0"/>
    <d v="2023-08-30T00:00:00"/>
    <s v="Biguanides"/>
  </r>
  <r>
    <s v="yToZyc5c55E"/>
    <x v="20"/>
    <s v="Other"/>
    <s v="Biguanides"/>
    <x v="0"/>
    <d v="2021-02-17T00:00:00"/>
    <s v="Biguanides"/>
  </r>
  <r>
    <s v="YVOmJdkvrmQ"/>
    <x v="20"/>
    <s v="Pacific peoples"/>
    <s v="Biguanides"/>
    <x v="0"/>
    <d v="2016-06-08T00:00:00"/>
    <s v="Biguanides-&gt;Biguanides|Sulfonylureas-&gt;DPP-4 inhibitors-&gt;Biguanides|DPP-4 inhibitors-&gt;Sulfonylureas-&gt;DPP-4 inhibitors|Sulfonylureas-&gt;DPP-4 inhibitors|SGLT-2 inhibitors-&gt;DPP-4 inhibitors|SGLT-2 inhibitors|Sulfonylureas"/>
  </r>
  <r>
    <s v="RjCnkey89JY"/>
    <x v="20"/>
    <s v="Other"/>
    <s v="Biguanides"/>
    <x v="0"/>
    <d v="2022-07-19T00:00:00"/>
    <s v="Biguanides-&gt;GLP-1 agonists-&gt;Biguanides|GLP-1 agonists"/>
  </r>
  <r>
    <s v="oDvITTvmsGg"/>
    <x v="20"/>
    <s v="Asian"/>
    <s v="Biguanides"/>
    <x v="0"/>
    <d v="2024-02-28T00:00:00"/>
    <s v="Biguanides"/>
  </r>
  <r>
    <s v="o37rUVDkJkc"/>
    <x v="20"/>
    <s v="Other"/>
    <s v="Biguanides"/>
    <x v="0"/>
    <d v="2023-08-18T00:00:00"/>
    <s v="Biguanides"/>
  </r>
  <r>
    <s v="RFN.7vCE/xM"/>
    <x v="20"/>
    <s v="Other"/>
    <s v="Biguanides"/>
    <x v="0"/>
    <d v="2016-04-06T00:00:00"/>
    <s v="Biguanides"/>
  </r>
  <r>
    <s v="rfg7nr0gf6."/>
    <x v="20"/>
    <s v="Other"/>
    <s v="Biguanides"/>
    <x v="0"/>
    <d v="2023-09-01T00:00:00"/>
    <s v="Biguanides"/>
  </r>
  <r>
    <s v="og7DgPeZzNM"/>
    <x v="20"/>
    <s v="Other"/>
    <s v="Biguanides"/>
    <x v="0"/>
    <d v="2012-09-04T00:00:00"/>
    <s v="Biguanides-&gt;Insulin isophane with insulin neutral-&gt;Insulin aspart|Insulin isophane-&gt;Insulin isophane-&gt;Biguanides|Insulin isophane"/>
  </r>
  <r>
    <s v="ogqvLLOIKs2"/>
    <x v="20"/>
    <s v="Other"/>
    <s v="Biguanides"/>
    <x v="0"/>
    <d v="2025-04-16T00:00:00"/>
    <s v="Biguanides"/>
  </r>
  <r>
    <s v="lPRcnpYhH4Q"/>
    <x v="20"/>
    <s v="Other"/>
    <s v="Biguanides"/>
    <x v="0"/>
    <d v="2018-11-27T00:00:00"/>
    <s v="Biguanides"/>
  </r>
  <r>
    <s v="LPVBliK1PQw"/>
    <x v="20"/>
    <s v="Māori"/>
    <s v="Biguanides"/>
    <x v="0"/>
    <d v="2022-09-28T00:00:00"/>
    <s v="Biguanides"/>
  </r>
  <r>
    <s v="oot0T/KJzUg"/>
    <x v="20"/>
    <s v="Māori"/>
    <s v="Biguanides"/>
    <x v="0"/>
    <d v="2024-12-20T00:00:00"/>
    <s v="Biguanides"/>
  </r>
  <r>
    <s v="Oyb0Arp8H8Q"/>
    <x v="20"/>
    <s v="Other"/>
    <s v="Insulin glargine"/>
    <x v="1"/>
    <d v="2024-04-22T00:00:00"/>
    <s v="Insulin glargine-&gt;Biguanides-&gt;SGLT-2 inhibitors"/>
  </r>
  <r>
    <s v="oRG4l1h4csw"/>
    <x v="20"/>
    <s v="Other"/>
    <s v="Biguanides"/>
    <x v="0"/>
    <d v="2017-07-21T00:00:00"/>
    <s v="Biguanides"/>
  </r>
  <r>
    <s v="LECcrFDKn0A"/>
    <x v="20"/>
    <s v="Māori"/>
    <s v="Biguanides"/>
    <x v="0"/>
    <d v="2022-03-21T00:00:00"/>
    <s v="Biguanides"/>
  </r>
  <r>
    <s v="lJcNqQmvyxk"/>
    <x v="20"/>
    <s v="Other"/>
    <s v="Biguanides"/>
    <x v="0"/>
    <d v="2015-11-17T00:00:00"/>
    <s v="Biguanides"/>
  </r>
  <r>
    <s v="Lp0vGU.0P2s"/>
    <x v="20"/>
    <s v="Other"/>
    <s v="Biguanides"/>
    <x v="0"/>
    <d v="2019-01-30T00:00:00"/>
    <s v="Biguanides"/>
  </r>
  <r>
    <s v="lNZwX5nZRZk"/>
    <x v="20"/>
    <s v="Other"/>
    <s v="Biguanides"/>
    <x v="0"/>
    <d v="2023-10-11T00:00:00"/>
    <s v="Biguanides"/>
  </r>
  <r>
    <s v="Ky9BGFT4Xkk"/>
    <x v="20"/>
    <s v="Other"/>
    <s v="Biguanides"/>
    <x v="0"/>
    <d v="2015-07-26T00:00:00"/>
    <s v="Biguanides"/>
  </r>
  <r>
    <s v="KZ3YkTQlkw6"/>
    <x v="20"/>
    <s v="Asian"/>
    <s v="Biguanides"/>
    <x v="0"/>
    <d v="2021-01-06T00:00:00"/>
    <s v="Biguanides"/>
  </r>
  <r>
    <s v="l0yMvNJo0LQ"/>
    <x v="20"/>
    <s v="Māori"/>
    <s v="Biguanides"/>
    <x v="0"/>
    <d v="2016-03-11T00:00:00"/>
    <s v="Biguanides"/>
  </r>
  <r>
    <s v="L.JdOMrHrOg"/>
    <x v="20"/>
    <s v="Other"/>
    <s v="Biguanides"/>
    <x v="0"/>
    <d v="2021-04-12T00:00:00"/>
    <s v="Biguanides"/>
  </r>
  <r>
    <s v="P4lULTOpXXM"/>
    <x v="20"/>
    <s v="Pacific peoples"/>
    <s v="Biguanides|Insulin isophane"/>
    <x v="0"/>
    <d v="2022-07-22T00:00:00"/>
    <s v="Biguanides|Insulin isophane-&gt;Insulin aspart-&gt;Insulin isophane"/>
  </r>
  <r>
    <s v="p4UDhTXS18U"/>
    <x v="20"/>
    <s v="Asian"/>
    <s v="Biguanides"/>
    <x v="0"/>
    <d v="2020-08-13T00:00:00"/>
    <s v="Biguanides"/>
  </r>
  <r>
    <s v="PEk1W9.STlY"/>
    <x v="20"/>
    <s v="Other"/>
    <s v="Biguanides"/>
    <x v="0"/>
    <d v="2015-03-10T00:00:00"/>
    <s v="Biguanides"/>
  </r>
  <r>
    <s v="SDAMTOw1SUU"/>
    <x v="20"/>
    <s v="Other"/>
    <s v="Insulin isophane|Insulin lispro"/>
    <x v="1"/>
    <d v="2014-07-31T00:00:00"/>
    <s v="Insulin isophane|Insulin lispro-&gt;Biguanides"/>
  </r>
  <r>
    <s v="SaGSlWRNkIk"/>
    <x v="20"/>
    <s v="Other"/>
    <s v="Biguanides"/>
    <x v="0"/>
    <d v="2020-08-19T00:00:00"/>
    <s v="Biguanides"/>
  </r>
  <r>
    <s v="skmBH37.WJQ"/>
    <x v="20"/>
    <s v="Other"/>
    <s v="Biguanides"/>
    <x v="0"/>
    <d v="2021-01-05T00:00:00"/>
    <s v="Biguanides"/>
  </r>
  <r>
    <s v="SlNUPhn/QEc"/>
    <x v="20"/>
    <s v="Other"/>
    <s v="Biguanides"/>
    <x v="0"/>
    <d v="2011-11-14T00:00:00"/>
    <s v="Biguanides"/>
  </r>
  <r>
    <s v="SpvVgaqUv6s"/>
    <x v="20"/>
    <s v="Māori"/>
    <s v="Biguanides"/>
    <x v="0"/>
    <d v="2021-05-18T00:00:00"/>
    <s v="Biguanides"/>
  </r>
  <r>
    <s v="SrlWBqHhdPk"/>
    <x v="20"/>
    <s v="Other"/>
    <s v="Biguanides"/>
    <x v="0"/>
    <d v="2023-08-11T00:00:00"/>
    <s v="Biguanides"/>
  </r>
  <r>
    <s v="SXKDIti06R6"/>
    <x v="20"/>
    <s v="Other"/>
    <s v="Biguanides"/>
    <x v="0"/>
    <d v="2016-10-19T00:00:00"/>
    <s v="Biguanides"/>
  </r>
  <r>
    <s v="sWZnr3kX6sw"/>
    <x v="20"/>
    <s v="Pacific peoples"/>
    <s v="Biguanides"/>
    <x v="0"/>
    <d v="2023-11-15T00:00:00"/>
    <s v="Biguanides"/>
  </r>
  <r>
    <s v="VYQPvF7Z46M"/>
    <x v="20"/>
    <s v="Asian"/>
    <s v="Biguanides"/>
    <x v="0"/>
    <d v="2013-01-21T00:00:00"/>
    <s v="Biguanides-&gt;DPP-4 inhibitors"/>
  </r>
  <r>
    <s v="vylyaq1bkCY"/>
    <x v="20"/>
    <s v="Māori"/>
    <s v="Biguanides"/>
    <x v="0"/>
    <d v="2015-08-11T00:00:00"/>
    <s v="Biguanides-&gt;Insulin aspart-&gt;Biguanides|Insulin aspart-&gt;DPP-4 inhibitors|Insulin aspart-&gt;Biguanides|Insulin aspart|Insulin isophane-&gt;Insulin aspart|Insulin isophane-&gt;Insulin glargine|SGLT-2 inhibitors-&gt;Insulin glargine-&gt;Insulin isophane-&gt;Biguanides|Insulin glargine-&gt;Biguanides|Insulin aspart|Insulin glargine-&gt;Biguanides|GLP-1 agonists|Insulin aspart-&gt;GLP-1 agonists-&gt;Biguanides|GLP-1 agonists"/>
  </r>
  <r>
    <s v="XcAx2W5v4zo"/>
    <x v="20"/>
    <s v="Other"/>
    <s v="Biguanides"/>
    <x v="0"/>
    <d v="2021-02-25T00:00:00"/>
    <s v="Biguanides"/>
  </r>
  <r>
    <s v="wyP1kKKzWcQ"/>
    <x v="20"/>
    <s v="Asian"/>
    <s v="Insulin aspart"/>
    <x v="1"/>
    <d v="2012-01-06T00:00:00"/>
    <s v="Insulin aspart-&gt;Insulin isophane-&gt;Insulin aspart|Insulin isophane-&gt;Biguanides-&gt;Biguanides|Insulin isophane-&gt;Insulin isophane with insulin neutral-&gt;Biguanides|Insulin aspart|Insulin isophane-&gt;Biguanides|DPP-4 inhibitors|Insulin isophane-&gt;Biguanides|DPP-4 inhibitors|Insulin glargine-&gt;DPP-4 inhibitors|Insulin glargine|Insulin isophane-&gt;DPP-4 inhibitors|Insulin glargine-&gt;DPP-4 inhibitors|Insulin glargine|Sulfonylureas-&gt;Insulin glargine-&gt;Insulin glargine|SGLT-2 inhibitors|Sulfonylureas-&gt;SGLT-2 inhibitors|Sulfonylureas-&gt;DPP-4 inhibitors|Insulin glargine|SGLT-2 inhibitors-&gt;SGLT-2 inhibitors"/>
  </r>
  <r>
    <s v="x.Mdkd8hW3Y"/>
    <x v="20"/>
    <s v="Other"/>
    <s v="Biguanides"/>
    <x v="0"/>
    <d v="2013-09-26T00:00:00"/>
    <s v="Biguanides"/>
  </r>
  <r>
    <s v="WwMhqwnYBhg"/>
    <x v="20"/>
    <s v="Māori"/>
    <s v="Biguanides|Insulin glargine|Insulin glulisine"/>
    <x v="0"/>
    <d v="2013-07-16T00:00:00"/>
    <s v="Biguanides|Insulin glargine|Insulin glulisine-&gt;Insulin aspart-&gt;Insulin glargine|Insulin glulisine-&gt;Insulin isophane|Insulin lispro-&gt;Biguanides-&gt;Insulin aspart|Insulin isophane-&gt;Biguanides|Insulin aspart|Insulin isophane-&gt;Insulin isophane-&gt;Insulin isophane with insulin neutral-&gt;Biguanides|Insulin isophane with insulin neutral-&gt;DPP-4 inhibitors-&gt;DPP-4 inhibitors|Insulin aspart|Insulin isophane|SGLT-2 inhibitors-&gt;DPP-4 inhibitors|Insulin isophane|SGLT-2 inhibitors-&gt;DPP-4 inhibitors|Insulin isophane-&gt;SGLT-2 inhibitors-&gt;Biguanides|Insulin aspart-&gt;Insulin aspart|Insulin isophane|SGLT-2 inhibitors"/>
  </r>
  <r>
    <s v="Dsmih7h2Pp."/>
    <x v="20"/>
    <s v="Other"/>
    <s v="Biguanides"/>
    <x v="0"/>
    <d v="2020-04-15T00:00:00"/>
    <s v="Biguanides"/>
  </r>
  <r>
    <s v="DSoUXhs1dCo"/>
    <x v="20"/>
    <s v="Asian"/>
    <s v="Biguanides"/>
    <x v="0"/>
    <d v="2025-06-30T00:00:00"/>
    <s v="Biguanides"/>
  </r>
  <r>
    <s v="dszIn9YzXrs"/>
    <x v="20"/>
    <s v="Other"/>
    <s v="Biguanides|Insulin isophane"/>
    <x v="0"/>
    <d v="2021-04-20T00:00:00"/>
    <s v="Biguanides|Insulin isophane-&gt;Insulin isophane-&gt;Insulin aspart-&gt;Biguanides"/>
  </r>
  <r>
    <s v="amoBJORNM92"/>
    <x v="20"/>
    <s v="Asian"/>
    <s v="Biguanides"/>
    <x v="0"/>
    <d v="2022-06-27T00:00:00"/>
    <s v="Biguanides"/>
  </r>
  <r>
    <s v="ecEeykeW5Fo"/>
    <x v="20"/>
    <s v="Pacific peoples"/>
    <s v="Biguanides"/>
    <x v="0"/>
    <d v="2019-08-27T00:00:00"/>
    <s v="Biguanides-&gt;SGLT-2 inhibitors-&gt;Insulin isophane-&gt;Insulin aspart-&gt;Biguanides|Insulin isophane-&gt;Biguanides|Insulin aspart|Insulin isophane-&gt;DPP-4 inhibitors"/>
  </r>
  <r>
    <s v="haa9XwDf0Bk"/>
    <x v="20"/>
    <s v="Other"/>
    <s v="Biguanides"/>
    <x v="0"/>
    <d v="2020-08-14T00:00:00"/>
    <s v="Biguanides"/>
  </r>
  <r>
    <s v="i/nXYbyZr6."/>
    <x v="20"/>
    <s v="Other"/>
    <s v="Biguanides"/>
    <x v="0"/>
    <d v="2025-07-16T00:00:00"/>
    <s v="Biguanides"/>
  </r>
  <r>
    <s v="HQGZw3k/jRQ"/>
    <x v="20"/>
    <s v="Other"/>
    <s v="Biguanides"/>
    <x v="0"/>
    <d v="2011-03-01T00:00:00"/>
    <s v="Biguanides"/>
  </r>
  <r>
    <s v="hIvQCzr3ijo"/>
    <x v="20"/>
    <s v="Māori"/>
    <s v="Biguanides"/>
    <x v="0"/>
    <d v="2024-10-25T00:00:00"/>
    <s v="Biguanides"/>
  </r>
  <r>
    <s v="IQhWtZRoWD6"/>
    <x v="20"/>
    <s v="Māori"/>
    <s v="Biguanides"/>
    <x v="0"/>
    <d v="2019-07-01T00:00:00"/>
    <s v="Biguanides-&gt;Insulin isophane-&gt;Insulin aspart|Insulin isophane-&gt;Insulin aspart|Insulin glargine-&gt;Biguanides|Insulin aspart|Insulin glargine-&gt;Insulin glargine-&gt;Biguanides|SGLT-2 inhibitors-&gt;DPP-4 inhibitors|SGLT-2 inhibitors-&gt;DPP-4 inhibitors-&gt;Biguanides|GLP-1 agonists-&gt;GLP-1 agonists"/>
  </r>
  <r>
    <s v="iOY2QsItk86"/>
    <x v="20"/>
    <s v="Māori"/>
    <s v="Biguanides"/>
    <x v="0"/>
    <d v="2014-07-24T00:00:00"/>
    <s v="Biguanides-&gt;Insulin isophane-&gt;Insulin aspart"/>
  </r>
  <r>
    <s v="ivU9QKEhGHM"/>
    <x v="20"/>
    <s v="Pacific peoples"/>
    <s v="Biguanides|Insulin isophane"/>
    <x v="0"/>
    <d v="2016-11-05T00:00:00"/>
    <s v="Biguanides|Insulin isophane"/>
  </r>
  <r>
    <s v="m4V0qR13Euk"/>
    <x v="20"/>
    <s v="Other"/>
    <s v="Biguanides"/>
    <x v="0"/>
    <d v="2011-11-24T00:00:00"/>
    <s v="Biguanides-&gt;DPP-4 inhibitors-&gt;SGLT-2 inhibitors-&gt;GLP-1 agonists"/>
  </r>
  <r>
    <s v="Ma70.zPRALg"/>
    <x v="20"/>
    <s v="Other"/>
    <s v="Biguanides"/>
    <x v="0"/>
    <d v="2012-08-14T00:00:00"/>
    <s v="Biguanides"/>
  </r>
  <r>
    <s v="qANkacdidTY"/>
    <x v="20"/>
    <s v="Asian"/>
    <s v="Biguanides"/>
    <x v="0"/>
    <d v="2021-12-21T00:00:00"/>
    <s v="Biguanides"/>
  </r>
  <r>
    <s v="qCVPrtOj5rE"/>
    <x v="20"/>
    <s v="Other"/>
    <s v="Biguanides"/>
    <x v="0"/>
    <d v="2020-12-02T00:00:00"/>
    <s v="Biguanides"/>
  </r>
  <r>
    <s v="QiQr/2Ls/ao"/>
    <x v="20"/>
    <s v="Māori"/>
    <s v="Biguanides"/>
    <x v="0"/>
    <d v="2020-10-07T00:00:00"/>
    <s v="Biguanides"/>
  </r>
  <r>
    <s v="qLZrbA4t7UY"/>
    <x v="20"/>
    <s v="Asian"/>
    <s v="Biguanides"/>
    <x v="0"/>
    <d v="2025-04-17T00:00:00"/>
    <s v="Biguanides-&gt;Biguanides|DPP-4 inhibitors-&gt;DPP-4 inhibitors"/>
  </r>
  <r>
    <s v="qoR47U3pnWA"/>
    <x v="20"/>
    <s v="Māori"/>
    <s v="Biguanides"/>
    <x v="0"/>
    <d v="2023-01-04T00:00:00"/>
    <s v="Biguanides-&gt;Insulin isophane-&gt;Insulin aspart"/>
  </r>
  <r>
    <s v="mHU3ccRJaKA"/>
    <x v="20"/>
    <s v="Māori"/>
    <s v="Insulin aspart|Insulin glargine"/>
    <x v="1"/>
    <d v="2014-06-22T00:00:00"/>
    <s v="Insulin aspart|Insulin glargine-&gt;Insulin glargine-&gt;Insulin aspart-&gt;Biguanides-&gt;Biguanides|Insulin aspart|Insulin glargine"/>
  </r>
  <r>
    <s v="MtvI7i2KGyA"/>
    <x v="20"/>
    <s v="Asian"/>
    <s v="Biguanides"/>
    <x v="0"/>
    <d v="2024-08-14T00:00:00"/>
    <s v="Biguanides"/>
  </r>
  <r>
    <s v="mv8/T9c215o"/>
    <x v="20"/>
    <s v="Māori"/>
    <s v="Biguanides"/>
    <x v="0"/>
    <d v="2021-03-02T00:00:00"/>
    <s v="Biguanides"/>
  </r>
  <r>
    <s v="PWuT7wKfcE."/>
    <x v="20"/>
    <s v="Pacific peoples"/>
    <s v="Biguanides"/>
    <x v="0"/>
    <d v="2022-01-20T00:00:00"/>
    <s v="Biguanides-&gt;Biguanides|GLP-1 agonists-&gt;Biguanides|GLP-1 agonists|Insulin glargine-&gt;Insulin glargine-&gt;GLP-1 agonists-&gt;GLP-1 agonists|Insulin glargine"/>
  </r>
  <r>
    <s v="/azk1gEGaKA"/>
    <x v="20"/>
    <s v="Other"/>
    <s v="Biguanides"/>
    <x v="0"/>
    <d v="2023-11-21T00:00:00"/>
    <s v="Biguanides"/>
  </r>
  <r>
    <s v="xHdR9abqE5o"/>
    <x v="20"/>
    <s v="Asian"/>
    <s v="Biguanides"/>
    <x v="0"/>
    <d v="2023-01-20T00:00:00"/>
    <s v="Biguanides"/>
  </r>
  <r>
    <s v="XIxqUUiUYRs"/>
    <x v="20"/>
    <s v="Māori"/>
    <s v="Biguanides"/>
    <x v="0"/>
    <d v="2023-11-14T00:00:00"/>
    <s v="Biguanides"/>
  </r>
  <r>
    <s v=".23eTn/HuwY"/>
    <x v="20"/>
    <s v="Other"/>
    <s v="Biguanides"/>
    <x v="0"/>
    <d v="2020-12-01T00:00:00"/>
    <s v="Biguanides"/>
  </r>
  <r>
    <s v=".e0wY6Lj7UI"/>
    <x v="20"/>
    <s v="Other"/>
    <s v="Biguanides"/>
    <x v="0"/>
    <d v="2022-02-25T00:00:00"/>
    <s v="Biguanides-&gt;Insulin isophane"/>
  </r>
  <r>
    <s v="x6UPEfTujyY"/>
    <x v="20"/>
    <s v="Other"/>
    <s v="Biguanides"/>
    <x v="0"/>
    <d v="2022-10-19T00:00:00"/>
    <s v="Biguanides"/>
  </r>
  <r>
    <s v="XETAXvom1TY"/>
    <x v="20"/>
    <s v="Māori"/>
    <s v="Biguanides"/>
    <x v="0"/>
    <d v="2014-10-17T00:00:00"/>
    <s v="Biguanides-&gt;DPP-4 inhibitors-&gt;GLP-1 agonists-&gt;SGLT-2 inhibitors"/>
  </r>
  <r>
    <s v="xFRG60MNzbQ"/>
    <x v="20"/>
    <s v="Other"/>
    <s v="Biguanides"/>
    <x v="0"/>
    <d v="2016-05-04T00:00:00"/>
    <s v="Biguanides"/>
  </r>
  <r>
    <s v="X.cw3v2QcrM"/>
    <x v="20"/>
    <s v="Pacific peoples"/>
    <s v="Biguanides"/>
    <x v="0"/>
    <d v="2019-05-02T00:00:00"/>
    <s v="Biguanides-&gt;Sulfonylureas-&gt;Biguanides|Sulfonylureas-&gt;Biguanides|SGLT-2 inhibitors-&gt;DPP-4 inhibitors-&gt;Biguanides|DPP-4 inhibitors|SGLT-2 inhibitors-&gt;DPP-4 inhibitors|SGLT-2 inhibitors-&gt;SGLT-2 inhibitors|Sulfonylureas-&gt;DPP-4 inhibitors|Sulfonylureas"/>
  </r>
  <r>
    <s v="tLcLmTERpDI"/>
    <x v="20"/>
    <s v="Māori"/>
    <s v="Biguanides"/>
    <x v="0"/>
    <d v="2012-11-13T00:00:00"/>
    <s v="Biguanides-&gt;Thiazolidinedione-&gt;Biguanides|Thiazolidinedione-&gt;Insulin aspart-&gt;SGLT-2 inhibitors-&gt;DPP-4 inhibitors-&gt;DPP-4 inhibitors|Insulin aspart-&gt;GLP-1 agonists-&gt;GLP-1 agonists|Insulin aspart"/>
  </r>
  <r>
    <s v="tMNKgGiV1pg"/>
    <x v="20"/>
    <s v="Other"/>
    <s v="Biguanides"/>
    <x v="0"/>
    <d v="2019-12-13T00:00:00"/>
    <s v="Biguanides"/>
  </r>
  <r>
    <s v="TYvaqo0.fVs"/>
    <x v="20"/>
    <s v="Other"/>
    <s v="Biguanides"/>
    <x v="0"/>
    <d v="2019-10-04T00:00:00"/>
    <s v="Biguanides"/>
  </r>
  <r>
    <s v="jEW0fW9sOSc"/>
    <x v="20"/>
    <s v="Other"/>
    <s v="Biguanides"/>
    <x v="0"/>
    <d v="2014-04-28T00:00:00"/>
    <s v="Biguanides"/>
  </r>
  <r>
    <s v="JgeR5maEwuA"/>
    <x v="20"/>
    <s v="Māori"/>
    <s v="Biguanides"/>
    <x v="0"/>
    <d v="2015-03-19T00:00:00"/>
    <s v="Biguanides"/>
  </r>
  <r>
    <s v="J6lDgR7WO.o"/>
    <x v="20"/>
    <s v="Pacific peoples"/>
    <s v="Biguanides"/>
    <x v="0"/>
    <d v="2016-07-19T00:00:00"/>
    <s v="Biguanides"/>
  </r>
  <r>
    <s v="FZ5RJDqFe/s"/>
    <x v="20"/>
    <s v="Other"/>
    <s v="Biguanides"/>
    <x v="0"/>
    <d v="2024-11-12T00:00:00"/>
    <s v="Biguanides"/>
  </r>
  <r>
    <s v="FZTLuPkeMSs"/>
    <x v="20"/>
    <s v="Other"/>
    <s v="Insulin aspart|Insulin glargine"/>
    <x v="1"/>
    <d v="2020-07-04T00:00:00"/>
    <s v="Insulin aspart|Insulin glargine-&gt;Insulin glargine-&gt;Biguanides|Insulin aspart|Insulin glargine"/>
  </r>
  <r>
    <s v="J/ukuD0mhMo"/>
    <x v="20"/>
    <s v="Pacific peoples"/>
    <s v="Biguanides"/>
    <x v="0"/>
    <d v="2024-03-11T00:00:00"/>
    <s v="Biguanides"/>
  </r>
  <r>
    <s v="J/0qVFwVWRQ"/>
    <x v="20"/>
    <s v="Pacific peoples"/>
    <s v="Biguanides|Insulin aspart"/>
    <x v="0"/>
    <d v="2014-02-10T00:00:00"/>
    <s v="Biguanides|Insulin aspart-&gt;Insulin aspart"/>
  </r>
  <r>
    <s v="Juqrl97ugdg"/>
    <x v="20"/>
    <s v="Māori"/>
    <s v="Biguanides"/>
    <x v="0"/>
    <d v="2020-02-27T00:00:00"/>
    <s v="Biguanides-&gt;Biguanides|Insulin glargine-&gt;DPP-4 inhibitors|Insulin glargine-&gt;Insulin glargine-&gt;SGLT-2 inhibitors-&gt;Biguanides|Insulin glargine|SGLT-2 inhibitors"/>
  </r>
  <r>
    <s v="JVFgXopL97k"/>
    <x v="20"/>
    <s v="Asian"/>
    <s v="Biguanides"/>
    <x v="0"/>
    <d v="2023-05-02T00:00:00"/>
    <s v="Biguanides"/>
  </r>
  <r>
    <s v="MvBfegMVBhA"/>
    <x v="20"/>
    <s v="Other"/>
    <s v="Biguanides"/>
    <x v="0"/>
    <d v="2025-04-08T00:00:00"/>
    <s v="Biguanides"/>
  </r>
  <r>
    <s v="MW9IWfwhEqI"/>
    <x v="20"/>
    <s v="Asian"/>
    <s v="Biguanides"/>
    <x v="0"/>
    <d v="2025-03-12T00:00:00"/>
    <s v="Biguanides"/>
  </r>
  <r>
    <s v="jMogjWcADqY"/>
    <x v="20"/>
    <s v="Other"/>
    <s v="Biguanides"/>
    <x v="0"/>
    <d v="2022-03-14T00:00:00"/>
    <s v="Biguanides"/>
  </r>
  <r>
    <s v="jPeFXquHmlo"/>
    <x v="20"/>
    <s v="Asian"/>
    <s v="Biguanides"/>
    <x v="0"/>
    <d v="2024-09-19T00:00:00"/>
    <s v="Biguanides"/>
  </r>
  <r>
    <s v="qGOyYWZyTPQ"/>
    <x v="20"/>
    <s v="Other"/>
    <s v="Biguanides"/>
    <x v="0"/>
    <d v="2021-07-09T00:00:00"/>
    <s v="Biguanides"/>
  </r>
  <r>
    <s v="NItC/e0Wrfc"/>
    <x v="20"/>
    <s v="Other"/>
    <s v="Biguanides"/>
    <x v="0"/>
    <d v="2018-09-05T00:00:00"/>
    <s v="Biguanides"/>
  </r>
  <r>
    <s v="nh3Dx0byKwU"/>
    <x v="20"/>
    <s v="Pacific peoples"/>
    <s v="Biguanides"/>
    <x v="0"/>
    <d v="2025-12-30T00:00:00"/>
    <s v="Biguanides"/>
  </r>
  <r>
    <s v="nI/ZlNI15Q6"/>
    <x v="20"/>
    <s v="Māori"/>
    <s v="Biguanides"/>
    <x v="0"/>
    <d v="2017-02-28T00:00:00"/>
    <s v="Biguanides"/>
  </r>
  <r>
    <s v="ng3tWkC32q2"/>
    <x v="20"/>
    <s v="Asian"/>
    <s v="Biguanides"/>
    <x v="0"/>
    <d v="2020-11-12T00:00:00"/>
    <s v="Biguanides"/>
  </r>
  <r>
    <s v="N14gClxV8t."/>
    <x v="20"/>
    <s v="Māori"/>
    <s v="Biguanides"/>
    <x v="0"/>
    <d v="2012-12-28T00:00:00"/>
    <s v="Biguanides"/>
  </r>
  <r>
    <s v="r8/UV87Y.vc"/>
    <x v="20"/>
    <s v="Other"/>
    <s v="Biguanides"/>
    <x v="0"/>
    <d v="2022-05-04T00:00:00"/>
    <s v="Biguanides"/>
  </r>
  <r>
    <s v="r9LGuz81HWk"/>
    <x v="20"/>
    <s v="Other"/>
    <s v="Biguanides|Insulin glargine"/>
    <x v="0"/>
    <d v="2025-09-02T00:00:00"/>
    <s v="Biguanides|Insulin glargine-&gt;Insulin glargine"/>
  </r>
  <r>
    <s v="r9bhbHtScss"/>
    <x v="20"/>
    <s v="Māori"/>
    <s v="Biguanides"/>
    <x v="0"/>
    <d v="2019-08-19T00:00:00"/>
    <s v="Biguanides-&gt;DPP-4 inhibitors-&gt;SGLT-2 inhibitors-&gt;Biguanides|SGLT-2 inhibitors-&gt;Biguanides|GLP-1 agonists-&gt;GLP-1 agonists"/>
  </r>
  <r>
    <s v="qxKi4mzxyIw"/>
    <x v="20"/>
    <s v="Māori"/>
    <s v="Biguanides"/>
    <x v="0"/>
    <d v="2022-04-22T00:00:00"/>
    <s v="Biguanides"/>
  </r>
  <r>
    <s v="qxO3u.Wex3s"/>
    <x v="20"/>
    <s v="Other"/>
    <s v="Biguanides"/>
    <x v="0"/>
    <d v="2012-08-09T00:00:00"/>
    <s v="Biguanides"/>
  </r>
  <r>
    <s v="QHOfYeXnHv2"/>
    <x v="20"/>
    <s v="Other"/>
    <s v="Biguanides"/>
    <x v="0"/>
    <d v="2023-04-24T00:00:00"/>
    <s v="Biguanides"/>
  </r>
  <r>
    <s v="QiORMBEEUok"/>
    <x v="20"/>
    <s v="Other"/>
    <s v="Biguanides"/>
    <x v="0"/>
    <d v="2013-11-12T00:00:00"/>
    <s v="Biguanides-&gt;Insulin glargine-&gt;Biguanides|Insulin glargine-&gt;Biguanides|Insulin glargine|Insulin glulisine-&gt;Insulin glargine|Insulin glulisine-&gt;Insulin glulisine-&gt;Biguanides|Insulin aspart-&gt;Biguanides|Insulin aspart|Insulin glargine-&gt;Insulin aspart|Insulin glargine-&gt;Insulin aspart-&gt;GLP-1 agonists-&gt;GLP-1 agonists|Insulin aspart|Insulin glargine-&gt;Biguanides|GLP-1 agonists|Insulin aspart|Insulin glargine-&gt;GLP-1 agonists|Insulin glargine"/>
  </r>
  <r>
    <s v="qpUq3JHxzI."/>
    <x v="20"/>
    <s v="Other"/>
    <s v="Biguanides"/>
    <x v="0"/>
    <d v="2013-09-10T00:00:00"/>
    <s v="Biguanides"/>
  </r>
  <r>
    <s v="UkGOjInaMsA"/>
    <x v="20"/>
    <s v="Other"/>
    <s v="Biguanides"/>
    <x v="0"/>
    <d v="2017-08-04T00:00:00"/>
    <s v="Biguanides"/>
  </r>
  <r>
    <s v="umX3Zu33gJo"/>
    <x v="20"/>
    <s v="Māori"/>
    <s v="Biguanides"/>
    <x v="0"/>
    <d v="2014-11-05T00:00:00"/>
    <s v="Biguanides-&gt;Biguanides|Insulin glargine-&gt;Insulin glargine-&gt;Insulin aspart-&gt;Biguanides|Insulin aspart-&gt;Biguanides|Sulfonylureas-&gt;DPP-4 inhibitors-&gt;DPP-4 inhibitors|SGLT-2 inhibitors-&gt;Insulin aspart|Insulin isophane-&gt;Biguanides|Insulin aspart|Insulin isophane-&gt;Insulin aspart|Insulin glargine-&gt;Biguanides|Insulin aspart|Insulin glargine-&gt;DPP-4 inhibitors|Insulin glargine-&gt;GLP-1 agonists-&gt;Biguanides|GLP-1 agonists|Insulin glargine"/>
  </r>
  <r>
    <s v="u6ONCk.YEqU"/>
    <x v="20"/>
    <s v="Other"/>
    <s v="Biguanides"/>
    <x v="0"/>
    <d v="2023-04-05T00:00:00"/>
    <s v="Biguanides"/>
  </r>
  <r>
    <s v="ua4yUbYy.qI"/>
    <x v="20"/>
    <s v="Other"/>
    <s v="Biguanides"/>
    <x v="0"/>
    <d v="2024-12-23T00:00:00"/>
    <s v="Biguanides"/>
  </r>
  <r>
    <s v="XPKxxaviiQE"/>
    <x v="20"/>
    <s v="Other"/>
    <s v="Insulin aspart|Insulin glargine"/>
    <x v="1"/>
    <d v="2022-03-11T00:00:00"/>
    <s v="Insulin aspart|Insulin glargine-&gt;Insulin aspart-&gt;Biguanides|Insulin glargine"/>
  </r>
  <r>
    <s v="xsNCJdBQseA"/>
    <x v="20"/>
    <s v="Other"/>
    <s v="Biguanides"/>
    <x v="0"/>
    <d v="2018-05-23T00:00:00"/>
    <s v="Biguanides"/>
  </r>
  <r>
    <s v="xTSx3eol7zM"/>
    <x v="20"/>
    <s v="Pacific peoples"/>
    <s v="Biguanides"/>
    <x v="0"/>
    <d v="2015-12-03T00:00:00"/>
    <s v="Biguanides"/>
  </r>
  <r>
    <s v="XuOK0klDsAw"/>
    <x v="20"/>
    <s v="Other"/>
    <s v="Biguanides"/>
    <x v="0"/>
    <d v="2013-03-25T00:00:00"/>
    <s v="Biguanides-&gt;Insulin isophane"/>
  </r>
  <r>
    <s v="xx/zagDKIGQ"/>
    <x v="20"/>
    <s v="Māori"/>
    <s v="Biguanides"/>
    <x v="0"/>
    <d v="2019-04-17T00:00:00"/>
    <s v="Biguanides-&gt;DPP-4 inhibitors-&gt;Biguanides|DPP-4 inhibitors-&gt;Biguanides|GLP-1 agonists"/>
  </r>
  <r>
    <s v="XNVhVNqbR7A"/>
    <x v="20"/>
    <s v="Pacific peoples"/>
    <s v="Biguanides"/>
    <x v="0"/>
    <d v="2023-01-31T00:00:00"/>
    <s v="Biguanides-&gt;SGLT-2 inhibitors-&gt;Biguanides|Insulin glargine-&gt;Insulin glargine"/>
  </r>
  <r>
    <s v="Uv0tKmU5gUs"/>
    <x v="20"/>
    <s v="Pacific peoples"/>
    <s v="Biguanides"/>
    <x v="0"/>
    <d v="2011-02-17T00:00:00"/>
    <s v="Biguanides"/>
  </r>
  <r>
    <s v="xM1hkv5MBfk"/>
    <x v="20"/>
    <s v="Other"/>
    <s v="Biguanides"/>
    <x v="0"/>
    <d v="2012-08-07T00:00:00"/>
    <s v="Biguanides"/>
  </r>
  <r>
    <s v="YfxriIJ/Y.w"/>
    <x v="20"/>
    <s v="Other"/>
    <s v="Biguanides"/>
    <x v="0"/>
    <d v="2012-11-09T00:00:00"/>
    <s v="Biguanides"/>
  </r>
  <r>
    <s v="yf7X1Z.zHqw"/>
    <x v="20"/>
    <s v="Māori"/>
    <s v="Biguanides"/>
    <x v="0"/>
    <d v="2014-02-27T00:00:00"/>
    <s v="Biguanides"/>
  </r>
  <r>
    <s v="yeo6EC3Mp9Y"/>
    <x v="20"/>
    <s v="Other"/>
    <s v="Biguanides"/>
    <x v="0"/>
    <d v="2011-11-04T00:00:00"/>
    <s v="Biguanides"/>
  </r>
  <r>
    <s v="YDPJDYWiXlc"/>
    <x v="20"/>
    <s v="Māori"/>
    <s v="Biguanides"/>
    <x v="0"/>
    <d v="2021-10-04T00:00:00"/>
    <s v="Biguanides-&gt;Biguanides|DPP-4 inhibitors"/>
  </r>
  <r>
    <s v="Y6oAUSmJUuU"/>
    <x v="20"/>
    <s v="Other"/>
    <s v="Biguanides"/>
    <x v="0"/>
    <d v="2022-04-01T00:00:00"/>
    <s v="Biguanides"/>
  </r>
  <r>
    <s v="y7VWVhtCzxM"/>
    <x v="20"/>
    <s v="Māori"/>
    <s v="Biguanides"/>
    <x v="0"/>
    <d v="2015-09-11T00:00:00"/>
    <s v="Biguanides-&gt;Sulfonylureas-&gt;Biguanides|Sulfonylureas-&gt;DPP-4 inhibitors-&gt;Insulin isophane-&gt;Insulin aspart-&gt;DPP-4 inhibitors|Sulfonylureas-&gt;Insulin glargine-&gt;Insulin aspart|Insulin glargine-&gt;Insulin glargine|Insulin isophane-&gt;Insulin glargine|Insulin glulisine-&gt;Biguanides|Insulin glargine|Insulin glulisine-&gt;Biguanides|Insulin glulisine-&gt;Insulin aspart|Insulin isophane-&gt;Biguanides|Insulin aspart|Insulin glulisine-&gt;Insulin lispro-&gt;Biguanides|Insulin aspart|Insulin isophane|Insulin lispro-&gt;Biguanides|Insulin lispro-&gt;Biguanides|Insulin aspart|Insulin isophane-&gt;GLP-1 agonists|Insulin glargine-&gt;GLP-1 agonists-&gt;GLP-1 agonists|Insulin aspart|Insulin glargine-&gt;GLP-1 agonists|Insulin aspart"/>
  </r>
  <r>
    <s v="NDxutTxxKyM"/>
    <x v="20"/>
    <s v="Māori"/>
    <s v="Biguanides"/>
    <x v="0"/>
    <d v="2014-10-03T00:00:00"/>
    <s v="Biguanides"/>
  </r>
  <r>
    <s v="nFRO0tx6DuA"/>
    <x v="20"/>
    <s v="Māori"/>
    <s v="Biguanides"/>
    <x v="0"/>
    <d v="2017-11-28T00:00:00"/>
    <s v="Biguanides"/>
  </r>
  <r>
    <s v="niPl9RvITVI"/>
    <x v="20"/>
    <s v="Pacific peoples"/>
    <s v="Biguanides"/>
    <x v="0"/>
    <d v="2014-05-30T00:00:00"/>
    <s v="Biguanides"/>
  </r>
  <r>
    <s v="K2dBpVJD0ic"/>
    <x v="20"/>
    <s v="Pacific peoples"/>
    <s v="Biguanides"/>
    <x v="0"/>
    <d v="2019-12-11T00:00:00"/>
    <s v="Biguanides"/>
  </r>
  <r>
    <s v="kB3906KbGp."/>
    <x v="20"/>
    <s v="Other"/>
    <s v="Biguanides"/>
    <x v="0"/>
    <d v="2013-12-16T00:00:00"/>
    <s v="Biguanides"/>
  </r>
  <r>
    <s v="jHWjqeJFRy."/>
    <x v="20"/>
    <s v="Other"/>
    <s v="Biguanides"/>
    <x v="0"/>
    <d v="2011-12-14T00:00:00"/>
    <s v="Biguanides"/>
  </r>
  <r>
    <s v="JioUexWx1a."/>
    <x v="20"/>
    <s v="Other"/>
    <s v="Biguanides"/>
    <x v="0"/>
    <d v="2020-03-19T00:00:00"/>
    <s v="Biguanides"/>
  </r>
  <r>
    <s v="Gm8YJE9m4Jo"/>
    <x v="20"/>
    <s v="Pacific peoples"/>
    <s v="Biguanides"/>
    <x v="0"/>
    <d v="2015-09-30T00:00:00"/>
    <s v="Biguanides"/>
  </r>
  <r>
    <s v="jzRxSGkyTBA"/>
    <x v="20"/>
    <s v="Pacific peoples"/>
    <s v="Biguanides"/>
    <x v="0"/>
    <d v="2015-09-14T00:00:00"/>
    <s v="Biguanides-&gt;Biguanides|Insulin aspart|Insulin isophane-&gt;Biguanides|SGLT-2 inhibitors-&gt;DPP-4 inhibitors"/>
  </r>
  <r>
    <s v="JxyhoJ/mEK2"/>
    <x v="20"/>
    <s v="Māori"/>
    <s v="Biguanides"/>
    <x v="0"/>
    <d v="2017-03-24T00:00:00"/>
    <s v="Biguanides-&gt;GLP-1 agonists-&gt;Biguanides|GLP-1 agonists"/>
  </r>
  <r>
    <s v="cVoCyp0HywY"/>
    <x v="20"/>
    <s v="Asian"/>
    <s v="Biguanides"/>
    <x v="0"/>
    <d v="2015-06-03T00:00:00"/>
    <s v="Biguanides-&gt;Biguanides|Insulin aspart-&gt;Insulin aspart"/>
  </r>
  <r>
    <s v="csVfNSN3e2Q"/>
    <x v="20"/>
    <s v="Māori"/>
    <s v="Biguanides"/>
    <x v="0"/>
    <d v="2021-12-21T00:00:00"/>
    <s v="Biguanides"/>
  </r>
  <r>
    <s v="Cmg2Wp8Ai8Q"/>
    <x v="20"/>
    <s v="Other"/>
    <s v="Biguanides"/>
    <x v="0"/>
    <d v="2023-08-15T00:00:00"/>
    <s v="Biguanides"/>
  </r>
  <r>
    <s v="CL.KxuOw5.k"/>
    <x v="20"/>
    <s v="Other"/>
    <s v="Biguanides"/>
    <x v="0"/>
    <d v="2017-09-29T00:00:00"/>
    <s v="Biguanides-&gt;Biguanides|Sulfonylureas-&gt;DPP-4 inhibitors-&gt;DPP-4 inhibitors|SGLT-2 inhibitors-&gt;SGLT-2 inhibitors-&gt;Biguanides|SGLT-2 inhibitors-&gt;GLP-1 agonists-&gt;Biguanides|GLP-1 agonists"/>
  </r>
  <r>
    <s v="ckgzHaIHeXE"/>
    <x v="20"/>
    <s v="Other"/>
    <s v="Biguanides"/>
    <x v="0"/>
    <d v="2024-10-10T00:00:00"/>
    <s v="Biguanides-&gt;Biguanides|Insulin isophane"/>
  </r>
  <r>
    <s v="gGYPA.tRz6o"/>
    <x v="20"/>
    <s v="Other"/>
    <s v="Biguanides"/>
    <x v="0"/>
    <d v="2012-02-29T00:00:00"/>
    <s v="Biguanides"/>
  </r>
  <r>
    <s v="gEAzsqCFKbo"/>
    <x v="20"/>
    <s v="Māori"/>
    <s v="Biguanides"/>
    <x v="0"/>
    <d v="2023-10-05T00:00:00"/>
    <s v="Biguanides"/>
  </r>
  <r>
    <s v="GECGBcdCPMI"/>
    <x v="20"/>
    <s v="Other"/>
    <s v="Biguanides"/>
    <x v="0"/>
    <d v="2023-09-25T00:00:00"/>
    <s v="Biguanides"/>
  </r>
  <r>
    <s v="g1RfXakYLeA"/>
    <x v="20"/>
    <s v="Māori"/>
    <s v="Biguanides"/>
    <x v="0"/>
    <d v="2014-11-27T00:00:00"/>
    <s v="Biguanides"/>
  </r>
  <r>
    <s v="g/QJ0Tr5g3M"/>
    <x v="20"/>
    <s v="Other"/>
    <s v="Biguanides"/>
    <x v="0"/>
    <d v="2023-02-13T00:00:00"/>
    <s v="Biguanides"/>
  </r>
  <r>
    <s v="fYc8PVQADes"/>
    <x v="20"/>
    <s v="Other"/>
    <s v="Biguanides|Sulfonylureas"/>
    <x v="0"/>
    <d v="2014-07-25T00:00:00"/>
    <s v="Biguanides|Sulfonylureas"/>
  </r>
  <r>
    <s v="FYDLDP0BkOk"/>
    <x v="20"/>
    <s v="Other"/>
    <s v="Biguanides"/>
    <x v="0"/>
    <d v="2025-02-25T00:00:00"/>
    <s v="Biguanides"/>
  </r>
  <r>
    <s v="A0yw9e5ZpAI"/>
    <x v="20"/>
    <s v="Pacific peoples"/>
    <s v="Biguanides"/>
    <x v="0"/>
    <d v="2021-07-13T00:00:00"/>
    <s v="Biguanides"/>
  </r>
  <r>
    <s v="aDrmMwVYVhc"/>
    <x v="20"/>
    <s v="Other"/>
    <s v="Biguanides"/>
    <x v="0"/>
    <d v="2023-09-05T00:00:00"/>
    <s v="Biguanides"/>
  </r>
  <r>
    <s v="aemQ9YkX0ts"/>
    <x v="20"/>
    <s v="Other"/>
    <s v="Thiazolidinedione"/>
    <x v="0"/>
    <d v="2020-02-21T00:00:00"/>
    <s v="Thiazolidinedione-&gt;Biguanides|Insulin glargine|Thiazolidinedione-&gt;Insulin glargine-&gt;Biguanides|Insulin glargine|Sulfonylureas|Thiazolidinedione-&gt;Biguanides|Insulin glargine|Sulfonylureas-&gt;DPP-4 inhibitors|Insulin glargine|Sulfonylureas|Thiazolidinedione-&gt;SGLT-2 inhibitors-&gt;DPP-4 inhibitors|Insulin glargine|SGLT-2 inhibitors|Sulfonylureas|Thiazolidinedione-&gt;DPP-4 inhibitors|Sulfonylureas|Thiazolidinedione-&gt;DPP-4 inhibitors|Insulin glargine|SGLT-2 inhibitors|Thiazolidinedione-&gt;Biguanides-&gt;Biguanides|Insulin glargine|SGLT-2 inhibitors|Sulfonylureas|Thiazolidinedione-&gt;Insulin aspart-&gt;Biguanides|Insulin aspart|Insulin glargine|SGLT-2 inhibitors|Sulfonylureas|Thiazolidinedione"/>
  </r>
  <r>
    <s v="AbF9FJ.q3AE"/>
    <x v="20"/>
    <s v="Pacific peoples"/>
    <s v="Biguanides"/>
    <x v="0"/>
    <d v="2025-08-21T00:00:00"/>
    <s v="Biguanides"/>
  </r>
  <r>
    <s v="cgpp8h2wU0A"/>
    <x v="20"/>
    <s v="Other"/>
    <s v="Biguanides"/>
    <x v="0"/>
    <d v="2019-05-15T00:00:00"/>
    <s v="Biguanides"/>
  </r>
  <r>
    <s v="CHt1UijhsNY"/>
    <x v="20"/>
    <s v="Other"/>
    <s v="Insulin glargine|Insulin glulisine"/>
    <x v="1"/>
    <d v="2012-06-14T00:00:00"/>
    <s v="Insulin glargine|Insulin glulisine-&gt;Insulin lispro-&gt;Insulin glargine|Insulin lispro-&gt;Biguanides|Insulin glargine|Insulin lispro"/>
  </r>
  <r>
    <s v="CeFFJBdIwkQ"/>
    <x v="20"/>
    <s v="Māori"/>
    <s v="Biguanides"/>
    <x v="0"/>
    <d v="2025-06-11T00:00:00"/>
    <s v="Biguanides"/>
  </r>
  <r>
    <s v="aI1cVA59An."/>
    <x v="20"/>
    <s v="Pacific peoples"/>
    <s v="Biguanides"/>
    <x v="0"/>
    <d v="2020-03-18T00:00:00"/>
    <s v="Biguanides-&gt;DPP-4 inhibitors-&gt;Biguanides|SGLT-2 inhibitors-&gt;Insulin aspart|Insulin isophane-&gt;Insulin isophane-&gt;Insulin aspart-&gt;Biguanides|Insulin aspart|Insulin isophane"/>
  </r>
  <r>
    <s v="37i2sVzBIAw"/>
    <x v="20"/>
    <s v="Asian"/>
    <s v="Biguanides"/>
    <x v="0"/>
    <d v="2024-05-03T00:00:00"/>
    <s v="Biguanides"/>
  </r>
  <r>
    <s v="9eOAz2HXh4o"/>
    <x v="20"/>
    <s v="Other"/>
    <s v="Biguanides"/>
    <x v="0"/>
    <d v="2011-01-18T00:00:00"/>
    <s v="Biguanides"/>
  </r>
  <r>
    <s v="3HZTZpjncXQ"/>
    <x v="20"/>
    <s v="Other"/>
    <s v="Biguanides"/>
    <x v="0"/>
    <d v="2025-12-09T00:00:00"/>
    <s v="Biguanides"/>
  </r>
  <r>
    <s v="9hRSya4axW6"/>
    <x v="20"/>
    <s v="Other"/>
    <s v="Biguanides"/>
    <x v="0"/>
    <d v="2023-04-21T00:00:00"/>
    <s v="Biguanides"/>
  </r>
  <r>
    <s v="9YUk0x6..SI"/>
    <x v="20"/>
    <s v="Other"/>
    <s v="Biguanides"/>
    <x v="0"/>
    <d v="2016-07-11T00:00:00"/>
    <s v="Biguanides-&gt;Insulin aspart|Insulin isophane"/>
  </r>
  <r>
    <s v="2L/3aVh4eu2"/>
    <x v="20"/>
    <s v="Other"/>
    <s v="Biguanides"/>
    <x v="0"/>
    <d v="2018-03-05T00:00:00"/>
    <s v="Biguanides"/>
  </r>
  <r>
    <s v="2OLQbi1ipCs"/>
    <x v="20"/>
    <s v="Māori"/>
    <s v="Biguanides"/>
    <x v="0"/>
    <d v="2025-08-29T00:00:00"/>
    <s v="Biguanides"/>
  </r>
  <r>
    <s v="2HsD.EjWf8Y"/>
    <x v="20"/>
    <s v="Asian"/>
    <s v="Biguanides"/>
    <x v="0"/>
    <d v="2011-11-04T00:00:00"/>
    <s v="Biguanides"/>
  </r>
  <r>
    <s v="2qIrgj0lRNY"/>
    <x v="20"/>
    <s v="Pacific peoples"/>
    <s v="Biguanides"/>
    <x v="0"/>
    <d v="2015-04-16T00:00:00"/>
    <s v="Biguanides-&gt;Biguanides|Insulin glargine-&gt;Insulin glargine-&gt;Biguanides|Insulin glargine|SGLT-2 inhibitors-&gt;Insulin glargine|SGLT-2 inhibitors-&gt;SGLT-2 inhibitors-&gt;DPP-4 inhibitors|Insulin glargine|SGLT-2 inhibitors"/>
  </r>
  <r>
    <s v="1wAVL5RFUgk"/>
    <x v="20"/>
    <s v="Māori"/>
    <s v="Biguanides"/>
    <x v="0"/>
    <d v="2023-10-24T00:00:00"/>
    <s v="Biguanides"/>
  </r>
  <r>
    <s v="zmAL2fakvfY"/>
    <x v="20"/>
    <s v="Pacific peoples"/>
    <s v="Biguanides"/>
    <x v="0"/>
    <d v="2014-03-20T00:00:00"/>
    <s v="Biguanides"/>
  </r>
  <r>
    <s v="Znfd72pSjz2"/>
    <x v="20"/>
    <s v="Other"/>
    <s v="Biguanides"/>
    <x v="0"/>
    <d v="2018-03-19T00:00:00"/>
    <s v="Biguanides"/>
  </r>
  <r>
    <s v="ZCtw1BuT1qA"/>
    <x v="20"/>
    <s v="Māori"/>
    <s v="Biguanides"/>
    <x v="0"/>
    <d v="2025-09-16T00:00:00"/>
    <s v="Biguanides"/>
  </r>
  <r>
    <s v="ZifZRf9PY3Y"/>
    <x v="20"/>
    <s v="Other"/>
    <s v="Biguanides"/>
    <x v="0"/>
    <d v="2023-08-25T00:00:00"/>
    <s v="Biguanides"/>
  </r>
  <r>
    <s v="z0eobIRBpqA"/>
    <x v="20"/>
    <s v="Māori"/>
    <s v="Biguanides"/>
    <x v="0"/>
    <d v="2016-05-06T00:00:00"/>
    <s v="Biguanides"/>
  </r>
  <r>
    <s v="f8Ac0Y6DMv2"/>
    <x v="20"/>
    <s v="Other"/>
    <s v="Biguanides"/>
    <x v="0"/>
    <d v="2023-07-11T00:00:00"/>
    <s v="Biguanides"/>
  </r>
  <r>
    <s v="f7cbxsS5laU"/>
    <x v="20"/>
    <s v="Other"/>
    <s v="Biguanides"/>
    <x v="0"/>
    <d v="2013-12-13T00:00:00"/>
    <s v="Biguanides"/>
  </r>
  <r>
    <s v="f3WI8J2pdIE"/>
    <x v="20"/>
    <s v="Other"/>
    <s v="Biguanides"/>
    <x v="0"/>
    <d v="2025-04-22T00:00:00"/>
    <s v="Biguanides"/>
  </r>
  <r>
    <s v="FAOWYLBDFRA"/>
    <x v="20"/>
    <s v="Other"/>
    <s v="Biguanides"/>
    <x v="0"/>
    <d v="2023-06-01T00:00:00"/>
    <s v="Biguanides"/>
  </r>
  <r>
    <s v="FATePLWTyNE"/>
    <x v="20"/>
    <s v="Māori"/>
    <s v="Biguanides"/>
    <x v="0"/>
    <d v="2019-11-01T00:00:00"/>
    <s v="Biguanides"/>
  </r>
  <r>
    <s v="fEWEKkcb4hY"/>
    <x v="20"/>
    <s v="Other"/>
    <s v="Biguanides"/>
    <x v="0"/>
    <d v="2025-11-27T00:00:00"/>
    <s v="Biguanides"/>
  </r>
  <r>
    <s v="fnRb9CVzrb6"/>
    <x v="20"/>
    <s v="Pacific peoples"/>
    <s v="Biguanides"/>
    <x v="0"/>
    <d v="2022-10-21T00:00:00"/>
    <s v="Biguanides-&gt;SGLT-2 inhibitors-&gt;Biguanides|SGLT-2 inhibitors-&gt;DPP-4 inhibitors|SGLT-2 inhibitors"/>
  </r>
  <r>
    <s v="bVHG/MWYSag"/>
    <x v="20"/>
    <s v="Pacific peoples"/>
    <s v="Biguanides"/>
    <x v="0"/>
    <d v="2024-04-18T00:00:00"/>
    <s v="Biguanides"/>
  </r>
  <r>
    <s v="BrbVRKj21B."/>
    <x v="20"/>
    <s v="Māori"/>
    <s v="Biguanides"/>
    <x v="0"/>
    <d v="2022-11-29T00:00:00"/>
    <s v="Biguanides"/>
  </r>
  <r>
    <s v="YLzdbQkU1fA"/>
    <x v="20"/>
    <s v="Other"/>
    <s v="Biguanides"/>
    <x v="0"/>
    <d v="2020-06-26T00:00:00"/>
    <s v="Biguanides"/>
  </r>
  <r>
    <s v="yh3ZSjBd6Ow"/>
    <x v="20"/>
    <s v="Māori"/>
    <s v="Biguanides"/>
    <x v="0"/>
    <d v="2025-12-02T00:00:00"/>
    <s v="Biguanides"/>
  </r>
  <r>
    <s v="YKDvumrtdfw"/>
    <x v="20"/>
    <s v="Māori"/>
    <s v="Biguanides"/>
    <x v="0"/>
    <d v="2016-10-10T00:00:00"/>
    <s v="Biguanides-&gt;Insulin isophane-&gt;Insulin aspart-&gt;Insulin aspart|Insulin isophane"/>
  </r>
  <r>
    <s v="01EMFJY1iLw"/>
    <x v="20"/>
    <s v="Asian"/>
    <s v="Biguanides"/>
    <x v="0"/>
    <d v="2011-06-12T00:00:00"/>
    <s v="Biguanides"/>
  </r>
  <r>
    <s v="0LyogSQ3TqE"/>
    <x v="20"/>
    <s v="Other"/>
    <s v="Insulin glargine"/>
    <x v="1"/>
    <d v="2019-10-04T00:00:00"/>
    <s v="Insulin glargine-&gt;Biguanides"/>
  </r>
  <r>
    <s v="13bpyPAZJnQ"/>
    <x v="20"/>
    <s v="Other"/>
    <s v="Biguanides"/>
    <x v="0"/>
    <d v="2019-11-05T00:00:00"/>
    <s v="Biguanides"/>
  </r>
  <r>
    <s v="BkIexuah51o"/>
    <x v="20"/>
    <s v="Asian"/>
    <s v="Biguanides"/>
    <x v="0"/>
    <d v="2016-05-04T00:00:00"/>
    <s v="Biguanides"/>
  </r>
  <r>
    <s v="1ixFo61Pu4Y"/>
    <x v="20"/>
    <s v="Asian"/>
    <s v="Biguanides"/>
    <x v="0"/>
    <d v="2022-03-03T00:00:00"/>
    <s v="Biguanides"/>
  </r>
  <r>
    <s v="RBQM0FycPgs"/>
    <x v="20"/>
    <s v="Māori"/>
    <s v="Biguanides"/>
    <x v="0"/>
    <d v="2022-05-31T00:00:00"/>
    <s v="Biguanides"/>
  </r>
  <r>
    <s v="rALG6qUsIl6"/>
    <x v="20"/>
    <s v="Pacific peoples"/>
    <s v="Biguanides"/>
    <x v="0"/>
    <d v="2016-12-14T00:00:00"/>
    <s v="Biguanides"/>
  </r>
  <r>
    <s v="r.4.RJxDGgY"/>
    <x v="20"/>
    <s v="Māori"/>
    <s v="Biguanides"/>
    <x v="0"/>
    <d v="2024-12-20T00:00:00"/>
    <s v="Biguanides"/>
  </r>
  <r>
    <s v="qYpGw4zYT/E"/>
    <x v="20"/>
    <s v="Other"/>
    <s v="Biguanides"/>
    <x v="0"/>
    <d v="2022-11-17T00:00:00"/>
    <s v="Biguanides"/>
  </r>
  <r>
    <s v="rHEFeRl3qfs"/>
    <x v="20"/>
    <s v="Other"/>
    <s v="Biguanides"/>
    <x v="0"/>
    <d v="2011-11-07T00:00:00"/>
    <s v="Biguanides"/>
  </r>
  <r>
    <s v="rFITF6IFW3o"/>
    <x v="20"/>
    <s v="Māori"/>
    <s v="Biguanides"/>
    <x v="0"/>
    <d v="2019-05-09T00:00:00"/>
    <s v="Biguanides"/>
  </r>
  <r>
    <s v="nSKmriZd3Yk"/>
    <x v="20"/>
    <s v="Māori"/>
    <s v="Biguanides"/>
    <x v="0"/>
    <d v="2025-11-19T00:00:00"/>
    <s v="Biguanides"/>
  </r>
  <r>
    <s v="NSrIews4pa."/>
    <x v="20"/>
    <s v="Asian"/>
    <s v="Biguanides"/>
    <x v="0"/>
    <d v="2024-07-04T00:00:00"/>
    <s v="Biguanides"/>
  </r>
  <r>
    <s v="nQb7gWJme12"/>
    <x v="20"/>
    <s v="Māori"/>
    <s v="Biguanides"/>
    <x v="0"/>
    <d v="2017-05-26T00:00:00"/>
    <s v="Biguanides"/>
  </r>
  <r>
    <s v="NPKdVHRSZx."/>
    <x v="20"/>
    <s v="Other"/>
    <s v="Biguanides"/>
    <x v="0"/>
    <d v="2017-02-24T00:00:00"/>
    <s v="Biguanides"/>
  </r>
  <r>
    <s v="nJjd7fVZwQ2"/>
    <x v="20"/>
    <s v="Māori"/>
    <s v="Biguanides"/>
    <x v="0"/>
    <d v="2022-06-02T00:00:00"/>
    <s v="Biguanides"/>
  </r>
  <r>
    <s v="Nm23NEesQ5o"/>
    <x v="20"/>
    <s v="Pacific peoples"/>
    <s v="Biguanides"/>
    <x v="0"/>
    <d v="2018-08-21T00:00:00"/>
    <s v="Biguanides"/>
  </r>
  <r>
    <s v="y5kFM4g7EYg"/>
    <x v="20"/>
    <s v="Māori"/>
    <s v="Biguanides"/>
    <x v="0"/>
    <d v="2024-03-04T00:00:00"/>
    <s v="Biguanides"/>
  </r>
  <r>
    <s v="y5Pkpu6g.Tw"/>
    <x v="20"/>
    <s v="Other"/>
    <s v="Insulin isophane"/>
    <x v="1"/>
    <d v="2020-02-03T00:00:00"/>
    <s v="Insulin isophane-&gt;Biguanides"/>
  </r>
  <r>
    <s v="Y1yu9A8Qx1g"/>
    <x v="20"/>
    <s v="Other"/>
    <s v="Biguanides"/>
    <x v="0"/>
    <d v="2017-08-04T00:00:00"/>
    <s v="Biguanides"/>
  </r>
  <r>
    <s v="Y3h0B8khM12"/>
    <x v="20"/>
    <s v="Pacific peoples"/>
    <s v="Biguanides"/>
    <x v="0"/>
    <d v="2023-06-27T00:00:00"/>
    <s v="Biguanides"/>
  </r>
  <r>
    <s v="ydwELNNo/6Y"/>
    <x v="20"/>
    <s v="Asian"/>
    <s v="Biguanides"/>
    <x v="0"/>
    <d v="2018-10-30T00:00:00"/>
    <s v="Biguanides"/>
  </r>
  <r>
    <s v="Y9M4YWWjUgk"/>
    <x v="20"/>
    <s v="Māori"/>
    <s v="Biguanides"/>
    <x v="0"/>
    <d v="2014-06-11T00:00:00"/>
    <s v="Biguanides"/>
  </r>
  <r>
    <s v="Yc/IpZGAaqU"/>
    <x v="20"/>
    <s v="Pacific peoples"/>
    <s v="Biguanides"/>
    <x v="0"/>
    <d v="2018-07-05T00:00:00"/>
    <s v="Biguanides"/>
  </r>
  <r>
    <s v="xRitAL0PjnA"/>
    <x v="20"/>
    <s v="Other"/>
    <s v="Biguanides"/>
    <x v="0"/>
    <d v="2021-12-09T00:00:00"/>
    <s v="Biguanides"/>
  </r>
  <r>
    <s v="xVSPK6CbWEk"/>
    <x v="20"/>
    <s v="Pacific peoples"/>
    <s v="Biguanides"/>
    <x v="0"/>
    <d v="2021-02-05T00:00:00"/>
    <s v="Biguanides"/>
  </r>
  <r>
    <s v="XWaD3PF8scg"/>
    <x v="20"/>
    <s v="Pacific peoples"/>
    <s v="Biguanides"/>
    <x v="0"/>
    <d v="2021-03-29T00:00:00"/>
    <s v="Biguanides"/>
  </r>
  <r>
    <s v="uvO9044ZoZM"/>
    <x v="20"/>
    <s v="Asian"/>
    <s v="Biguanides"/>
    <x v="0"/>
    <d v="2013-09-13T00:00:00"/>
    <s v="Biguanides-&gt;DPP-4 inhibitors-&gt;DPP-4 inhibitors|SGLT-2 inhibitors-&gt;DPP-4 inhibitors|SGLT-2 inhibitors|Sulfonylureas"/>
  </r>
  <r>
    <s v="UXljAUedd9c"/>
    <x v="20"/>
    <s v="Māori"/>
    <s v="Sulfonylureas"/>
    <x v="0"/>
    <d v="2019-04-02T00:00:00"/>
    <s v="Sulfonylureas-&gt;Insulin glargine|Insulin glulisine-&gt;Insulin glargine"/>
  </r>
  <r>
    <s v="uSugc4QlGD."/>
    <x v="20"/>
    <s v="Other"/>
    <s v="Biguanides"/>
    <x v="0"/>
    <d v="2014-02-05T00:00:00"/>
    <s v="Biguanides"/>
  </r>
  <r>
    <s v="V/MFptSmuKE"/>
    <x v="20"/>
    <s v="Other"/>
    <s v="Biguanides"/>
    <x v="0"/>
    <d v="2023-01-31T00:00:00"/>
    <s v="Biguanides"/>
  </r>
  <r>
    <s v="uXuD0znN6Ns"/>
    <x v="20"/>
    <s v="Other"/>
    <s v="Biguanides"/>
    <x v="0"/>
    <d v="2024-03-01T00:00:00"/>
    <s v="Biguanides"/>
  </r>
  <r>
    <s v="UXUmi6acmL6"/>
    <x v="20"/>
    <s v="Other"/>
    <s v="Biguanides|Insulin aspart|Insulin glargine|Sulfonylureas"/>
    <x v="0"/>
    <d v="2020-04-25T00:00:00"/>
    <s v="Biguanides|Insulin aspart|Insulin glargine|Sulfonylureas-&gt;Insulin aspart|Insulin glargine-&gt;Biguanides|Sulfonylureas"/>
  </r>
  <r>
    <s v="uy72iX2zbMA"/>
    <x v="20"/>
    <s v="Māori"/>
    <s v="Biguanides"/>
    <x v="0"/>
    <d v="2017-07-11T00:00:00"/>
    <s v="Biguanides"/>
  </r>
  <r>
    <s v="gP7BL1dtOhc"/>
    <x v="20"/>
    <s v="Other"/>
    <s v="Biguanides"/>
    <x v="0"/>
    <d v="2016-02-02T00:00:00"/>
    <s v="Biguanides-&gt;Insulin isophane-&gt;Insulin aspart"/>
  </r>
  <r>
    <s v="grqLX2iTa8Y"/>
    <x v="20"/>
    <s v="Other"/>
    <s v="Biguanides"/>
    <x v="0"/>
    <d v="2012-05-01T00:00:00"/>
    <s v="Biguanides"/>
  </r>
  <r>
    <s v="DxH4Z1I6CrE"/>
    <x v="20"/>
    <s v="Other"/>
    <s v="Biguanides"/>
    <x v="0"/>
    <d v="2025-07-17T00:00:00"/>
    <s v="Biguanides"/>
  </r>
  <r>
    <s v="sZ2fWEgp1c2"/>
    <x v="20"/>
    <s v="Pacific peoples"/>
    <s v="Biguanides"/>
    <x v="0"/>
    <d v="2012-05-16T00:00:00"/>
    <s v="Biguanides-&gt;Biguanides|Insulin isophane-&gt;Insulin isophane-&gt;Insulin aspart-&gt;Insulin aspart|Insulin isophane-&gt;Biguanides|Insulin aspart|Insulin isophane-&gt;Insulin isophane|Insulin lispro-&gt;Insulin lispro-&gt;Insulin glargine-&gt;Biguanides|Insulin glargine-&gt;Insulin glulisine-&gt;Biguanides|Insulin glargine|Sulfonylureas-&gt;GLP-1 agonists-&gt;Biguanides|GLP-1 agonists|Insulin glargine-&gt;GLP-1 agonists|Insulin glargine-&gt;Biguanides|GLP-1 agonists"/>
  </r>
  <r>
    <s v="Szby7HBrp0o"/>
    <x v="20"/>
    <s v="Māori"/>
    <s v="Biguanides"/>
    <x v="0"/>
    <d v="2017-09-19T00:00:00"/>
    <s v="Biguanides"/>
  </r>
  <r>
    <s v="ThrFU2O2vcw"/>
    <x v="20"/>
    <s v="Asian"/>
    <s v="Biguanides"/>
    <x v="0"/>
    <d v="2016-09-02T00:00:00"/>
    <s v="Biguanides"/>
  </r>
  <r>
    <s v="tIIMt6h0OWQ"/>
    <x v="20"/>
    <s v="Māori"/>
    <s v="Biguanides"/>
    <x v="0"/>
    <d v="2023-05-11T00:00:00"/>
    <s v="Biguanides"/>
  </r>
  <r>
    <s v="tijmPJNOKsg"/>
    <x v="20"/>
    <s v="Pacific peoples"/>
    <s v="Biguanides"/>
    <x v="0"/>
    <d v="2025-06-17T00:00:00"/>
    <s v="Biguanides"/>
  </r>
  <r>
    <s v="Thjd5f6ZFAU"/>
    <x v="20"/>
    <s v="Other"/>
    <s v="Biguanides"/>
    <x v="0"/>
    <d v="2014-01-28T00:00:00"/>
    <s v="Biguanides"/>
  </r>
  <r>
    <s v="KLXIYxX2hpg"/>
    <x v="20"/>
    <s v="Māori"/>
    <s v="Biguanides|DPP-4 inhibitors"/>
    <x v="0"/>
    <d v="2023-01-13T00:00:00"/>
    <s v="Biguanides|DPP-4 inhibitors-&gt;GLP-1 agonists-&gt;Biguanides|GLP-1 agonists-&gt;Biguanides"/>
  </r>
  <r>
    <s v="KZ6S2PNJU5A"/>
    <x v="20"/>
    <s v="Other"/>
    <s v="Biguanides"/>
    <x v="0"/>
    <d v="2019-06-25T00:00:00"/>
    <s v="Biguanides"/>
  </r>
  <r>
    <s v="l67.ucUlwRM"/>
    <x v="20"/>
    <s v="Pacific peoples"/>
    <s v="Biguanides"/>
    <x v="0"/>
    <d v="2013-07-11T00:00:00"/>
    <s v="Biguanides-&gt;Biguanides|Sulfonylureas-&gt;DPP-4 inhibitors|Sulfonylureas-&gt;Insulin isophane|SGLT-2 inhibitors-&gt;Insulin isophane-&gt;DPP-4 inhibitors|SGLT-2 inhibitors-&gt;DPP-4 inhibitors|Insulin isophane|SGLT-2 inhibitors-&gt;Biguanides|GLP-1 agonists|Insulin isophane"/>
  </r>
  <r>
    <s v="h6/GD0PSH3E"/>
    <x v="20"/>
    <s v="Māori"/>
    <s v="Biguanides"/>
    <x v="0"/>
    <d v="2023-08-21T00:00:00"/>
    <s v="Biguanides"/>
  </r>
  <r>
    <s v="hc/6uaErJRs"/>
    <x v="20"/>
    <s v="Other"/>
    <s v="Biguanides"/>
    <x v="0"/>
    <d v="2024-09-19T00:00:00"/>
    <s v="Biguanides"/>
  </r>
  <r>
    <s v="hl1IEWIp6j2"/>
    <x v="20"/>
    <s v="Other"/>
    <s v="Biguanides"/>
    <x v="0"/>
    <d v="2024-08-23T00:00:00"/>
    <s v="Biguanides"/>
  </r>
  <r>
    <s v="HjAH3bc9N2I"/>
    <x v="20"/>
    <s v="Asian"/>
    <s v="Biguanides"/>
    <x v="0"/>
    <d v="2023-07-25T00:00:00"/>
    <s v="Biguanides"/>
  </r>
  <r>
    <s v="KbSaUnyoDjE"/>
    <x v="20"/>
    <s v="Māori"/>
    <s v="DPP-4 inhibitors"/>
    <x v="0"/>
    <d v="2025-02-11T00:00:00"/>
    <s v="DPP-4 inhibitors"/>
  </r>
  <r>
    <s v="kgTxu/AXGRI"/>
    <x v="20"/>
    <s v="Pacific peoples"/>
    <s v="Insulin aspart|Insulin glargine"/>
    <x v="1"/>
    <d v="2022-06-26T00:00:00"/>
    <s v="Insulin aspart|Insulin glargine-&gt;Biguanides|Insulin glargine-&gt;Insulin glargine|SGLT-2 inhibitors-&gt;Insulin glargine"/>
  </r>
  <r>
    <s v="rvAncpDD1/o"/>
    <x v="20"/>
    <s v="Other"/>
    <s v="Biguanides"/>
    <x v="0"/>
    <d v="2018-04-11T00:00:00"/>
    <s v="Biguanides"/>
  </r>
  <r>
    <s v="RNohCuT6jPQ"/>
    <x v="20"/>
    <s v="Pacific peoples"/>
    <s v="Biguanides"/>
    <x v="0"/>
    <d v="2021-01-19T00:00:00"/>
    <s v="Biguanides-&gt;Insulin aspart|Insulin isophane-&gt;Insulin isophane-&gt;Insulin aspart"/>
  </r>
  <r>
    <s v="RQmifgUGwFU"/>
    <x v="20"/>
    <s v="Māori"/>
    <s v="Biguanides"/>
    <x v="0"/>
    <d v="2014-07-16T00:00:00"/>
    <s v="Biguanides"/>
  </r>
  <r>
    <s v="oRnw5sKNID2"/>
    <x v="20"/>
    <s v="Other"/>
    <s v="Biguanides"/>
    <x v="0"/>
    <d v="2024-04-17T00:00:00"/>
    <s v="Biguanides"/>
  </r>
  <r>
    <s v="OKHZoewrFN."/>
    <x v="20"/>
    <s v="Other"/>
    <s v="Biguanides"/>
    <x v="0"/>
    <d v="2016-11-04T00:00:00"/>
    <s v="Biguanides"/>
  </r>
  <r>
    <s v="OM7MyRgUqYE"/>
    <x v="20"/>
    <s v="Asian"/>
    <s v="Biguanides"/>
    <x v="0"/>
    <d v="2022-08-06T00:00:00"/>
    <s v="Biguanides"/>
  </r>
  <r>
    <s v="OiZPMqkg3Nc"/>
    <x v="20"/>
    <s v="Māori"/>
    <s v="Biguanides"/>
    <x v="0"/>
    <d v="2013-03-13T00:00:00"/>
    <s v="Biguanides"/>
  </r>
  <r>
    <s v="ofP1l.7Vy0g"/>
    <x v="20"/>
    <s v="Pacific peoples"/>
    <s v="Biguanides"/>
    <x v="0"/>
    <d v="2022-03-04T00:00:00"/>
    <s v="Biguanides"/>
  </r>
  <r>
    <s v="o9niOLAYJdQ"/>
    <x v="20"/>
    <s v="Asian"/>
    <s v="Biguanides"/>
    <x v="0"/>
    <d v="2025-08-07T00:00:00"/>
    <s v="Biguanides"/>
  </r>
  <r>
    <s v="S/uZ5YhavDQ"/>
    <x v="20"/>
    <s v="Māori"/>
    <s v="Biguanides"/>
    <x v="0"/>
    <d v="2018-03-16T00:00:00"/>
    <s v="Biguanides"/>
  </r>
  <r>
    <s v="SC//xOuzkbA"/>
    <x v="20"/>
    <s v="Asian"/>
    <s v="Biguanides"/>
    <x v="0"/>
    <d v="2025-09-22T00:00:00"/>
    <s v="Biguanides"/>
  </r>
  <r>
    <s v="s5ZiKLlxGcM"/>
    <x v="20"/>
    <s v="Other"/>
    <s v="Biguanides"/>
    <x v="0"/>
    <d v="2011-06-15T00:00:00"/>
    <s v="Biguanides"/>
  </r>
  <r>
    <s v="sA9aK0JQN2w"/>
    <x v="20"/>
    <s v="Pacific peoples"/>
    <s v="Biguanides"/>
    <x v="0"/>
    <d v="2023-02-24T00:00:00"/>
    <s v="Biguanides"/>
  </r>
  <r>
    <s v="vGLXT3rN3rI"/>
    <x v="20"/>
    <s v="Māori"/>
    <s v="Biguanides"/>
    <x v="0"/>
    <d v="2020-03-09T00:00:00"/>
    <s v="Biguanides-&gt;DPP-4 inhibitors"/>
  </r>
  <r>
    <s v="vcUlR38AE/Y"/>
    <x v="20"/>
    <s v="Other"/>
    <s v="Biguanides"/>
    <x v="0"/>
    <d v="2021-07-07T00:00:00"/>
    <s v="Biguanides"/>
  </r>
  <r>
    <s v="w/B9TNVRR/M"/>
    <x v="20"/>
    <s v="Pacific peoples"/>
    <s v="Biguanides"/>
    <x v="0"/>
    <d v="2023-08-04T00:00:00"/>
    <s v="Biguanides"/>
  </r>
  <r>
    <s v="YqW1IfvbD1A"/>
    <x v="20"/>
    <s v="Māori"/>
    <s v="Biguanides"/>
    <x v="0"/>
    <d v="2021-01-21T00:00:00"/>
    <s v="Biguanides"/>
  </r>
  <r>
    <s v="vk9hWW0ZQRE"/>
    <x v="20"/>
    <s v="Other"/>
    <s v="Biguanides"/>
    <x v="0"/>
    <d v="2013-07-25T00:00:00"/>
    <s v="Biguanides"/>
  </r>
  <r>
    <s v="VL59AjdNxYA"/>
    <x v="20"/>
    <s v="Other"/>
    <s v="Biguanides"/>
    <x v="0"/>
    <d v="2012-11-13T00:00:00"/>
    <s v="Biguanides"/>
  </r>
  <r>
    <s v="itoQiHeEVMg"/>
    <x v="20"/>
    <s v="Māori"/>
    <s v="Biguanides"/>
    <x v="0"/>
    <d v="2016-05-23T00:00:00"/>
    <s v="Biguanides"/>
  </r>
  <r>
    <s v="IvPur33mS7E"/>
    <x v="20"/>
    <s v="Asian"/>
    <s v="Insulin aspart"/>
    <x v="1"/>
    <d v="2017-08-09T00:00:00"/>
    <s v="Insulin aspart-&gt;Insulin aspart|Insulin glargine-&gt;Insulin glargine-&gt;Biguanides|Insulin aspart|Insulin glargine"/>
  </r>
  <r>
    <s v="IXg9RdDmzHA"/>
    <x v="20"/>
    <s v="Māori"/>
    <s v="Biguanides"/>
    <x v="0"/>
    <d v="2018-12-31T00:00:00"/>
    <s v="Biguanides"/>
  </r>
  <r>
    <s v="iQbTRpHpnAQ"/>
    <x v="20"/>
    <s v="Māori"/>
    <s v="Biguanides"/>
    <x v="0"/>
    <d v="2021-01-19T00:00:00"/>
    <s v="Biguanides-&gt;Insulin isophane-&gt;Insulin aspart-&gt;Biguanides|Insulin aspart|Insulin isophane"/>
  </r>
  <r>
    <s v="Iqmhb5CBSNU"/>
    <x v="20"/>
    <s v="Other"/>
    <s v="Biguanides"/>
    <x v="0"/>
    <d v="2013-03-05T00:00:00"/>
    <s v="Biguanides"/>
  </r>
  <r>
    <s v="IRuUADU4Zu6"/>
    <x v="20"/>
    <s v="Māori"/>
    <s v="Biguanides"/>
    <x v="0"/>
    <d v="2025-09-19T00:00:00"/>
    <s v="Biguanides"/>
  </r>
  <r>
    <s v="isfcRLUagIA"/>
    <x v="20"/>
    <s v="Pacific peoples"/>
    <s v="Biguanides"/>
    <x v="0"/>
    <d v="2011-09-28T00:00:00"/>
    <s v="Biguanides"/>
  </r>
  <r>
    <s v="FA7OVWJiC1E"/>
    <x v="20"/>
    <s v="Other"/>
    <s v="Biguanides"/>
    <x v="0"/>
    <d v="2020-09-18T00:00:00"/>
    <s v="Biguanides"/>
  </r>
  <r>
    <s v="eXv90qXohBI"/>
    <x v="20"/>
    <s v="Other"/>
    <s v="Biguanides"/>
    <x v="0"/>
    <d v="2025-06-24T00:00:00"/>
    <s v="Biguanides"/>
  </r>
  <r>
    <s v="IHeJ.cSIDyk"/>
    <x v="20"/>
    <s v="Other"/>
    <s v="Biguanides"/>
    <x v="0"/>
    <d v="2014-05-15T00:00:00"/>
    <s v="Biguanides"/>
  </r>
  <r>
    <s v="Iheypu8xMkU"/>
    <x v="20"/>
    <s v="Māori"/>
    <s v="Biguanides"/>
    <x v="0"/>
    <d v="2022-04-05T00:00:00"/>
    <s v="Biguanides"/>
  </r>
  <r>
    <s v="i7VfakBfM/E"/>
    <x v="20"/>
    <s v="Other"/>
    <s v="Biguanides"/>
    <x v="0"/>
    <d v="2015-11-19T00:00:00"/>
    <s v="Biguanides"/>
  </r>
  <r>
    <s v="M9KkmrGb4Yo"/>
    <x v="20"/>
    <s v="Māori"/>
    <s v="Biguanides"/>
    <x v="0"/>
    <d v="2025-12-10T00:00:00"/>
    <s v="Biguanides"/>
  </r>
  <r>
    <s v="maGz0YfUAQg"/>
    <x v="20"/>
    <s v="Other"/>
    <s v="Biguanides"/>
    <x v="0"/>
    <d v="2025-07-17T00:00:00"/>
    <s v="Biguanides"/>
  </r>
  <r>
    <s v="mNg8efkOegs"/>
    <x v="20"/>
    <s v="Other"/>
    <s v="Biguanides"/>
    <x v="0"/>
    <d v="2012-11-13T00:00:00"/>
    <s v="Biguanides"/>
  </r>
  <r>
    <s v="MMPD53XakJ."/>
    <x v="20"/>
    <s v="Other"/>
    <s v="Biguanides"/>
    <x v="0"/>
    <d v="2015-04-07T00:00:00"/>
    <s v="Biguanides"/>
  </r>
  <r>
    <s v="mLM60ao8LTk"/>
    <x v="20"/>
    <s v="Pacific peoples"/>
    <s v="Biguanides"/>
    <x v="0"/>
    <d v="2021-05-04T00:00:00"/>
    <s v="Biguanides"/>
  </r>
  <r>
    <s v="MjF8TzOd/Mk"/>
    <x v="20"/>
    <s v="Pacific peoples"/>
    <s v="Biguanides"/>
    <x v="0"/>
    <d v="2014-08-09T00:00:00"/>
    <s v="Biguanides"/>
  </r>
  <r>
    <s v="MK7omoyqz6w"/>
    <x v="20"/>
    <s v="Other"/>
    <s v="Biguanides"/>
    <x v="0"/>
    <d v="2011-09-01T00:00:00"/>
    <s v="Biguanides"/>
  </r>
  <r>
    <s v="MHBIpi7VmDo"/>
    <x v="20"/>
    <s v="Māori"/>
    <s v="Biguanides"/>
    <x v="0"/>
    <d v="2018-03-08T00:00:00"/>
    <s v="Biguanides-&gt;SGLT-2 inhibitors-&gt;GLP-1 agonists-&gt;GLP-1 agonists|SGLT-2 inhibitors"/>
  </r>
  <r>
    <s v="mgqGnGxBrpo"/>
    <x v="20"/>
    <s v="Māori"/>
    <s v="Biguanides"/>
    <x v="0"/>
    <d v="2023-04-06T00:00:00"/>
    <s v="Biguanides"/>
  </r>
  <r>
    <s v="q6Yfa7JonL6"/>
    <x v="20"/>
    <s v="Māori"/>
    <s v="Biguanides"/>
    <x v="0"/>
    <d v="2021-02-12T00:00:00"/>
    <s v="Biguanides-&gt;Insulin aspart|Insulin glargine-&gt;Insulin glargine-&gt;Insulin aspart"/>
  </r>
  <r>
    <s v="PZ3/kWQgM.I"/>
    <x v="20"/>
    <s v="Māori"/>
    <s v="Biguanides"/>
    <x v="0"/>
    <d v="2023-04-28T00:00:00"/>
    <s v="Biguanides"/>
  </r>
  <r>
    <s v="pwl6hwqeJD6"/>
    <x v="20"/>
    <s v="Pacific peoples"/>
    <s v="Biguanides"/>
    <x v="0"/>
    <d v="2013-12-16T00:00:00"/>
    <s v="Biguanides"/>
  </r>
  <r>
    <s v="ppTPt/HUeWI"/>
    <x v="20"/>
    <s v="Pacific peoples"/>
    <s v="Biguanides"/>
    <x v="0"/>
    <d v="2019-03-25T00:00:00"/>
    <s v="Biguanides-&gt;DPP-4 inhibitors-&gt;Sulfonylureas"/>
  </r>
  <r>
    <s v="plpl/foOZkA"/>
    <x v="20"/>
    <s v="Pacific peoples"/>
    <s v="Biguanides"/>
    <x v="0"/>
    <d v="2025-03-26T00:00:00"/>
    <s v="Biguanides"/>
  </r>
  <r>
    <s v="pLc8e37q/jw"/>
    <x v="20"/>
    <s v="Māori"/>
    <s v="Biguanides"/>
    <x v="0"/>
    <d v="2019-12-20T00:00:00"/>
    <s v="Biguanides-&gt;Insulin aspart|Insulin isophane-&gt;DPP-4 inhibitors"/>
  </r>
  <r>
    <s v="Pns0tAmINrU"/>
    <x v="20"/>
    <s v="Other"/>
    <s v="Biguanides"/>
    <x v="0"/>
    <d v="2022-02-15T00:00:00"/>
    <s v="Biguanides-&gt;GLP-1 agonists-&gt;Biguanides|GLP-1 agonists-&gt;GLP-1 agonists|SGLT-2 inhibitors"/>
  </r>
  <r>
    <s v="ElC6CasvOh2"/>
    <x v="20"/>
    <s v="Asian"/>
    <s v="Biguanides"/>
    <x v="0"/>
    <d v="2025-03-21T00:00:00"/>
    <s v="Biguanides"/>
  </r>
  <r>
    <s v="evO7mtoidNE"/>
    <x v="20"/>
    <s v="Other"/>
    <s v="Biguanides"/>
    <x v="0"/>
    <d v="2016-04-30T00:00:00"/>
    <s v="Biguanides"/>
  </r>
  <r>
    <s v="ex1S2K.snlc"/>
    <x v="20"/>
    <s v="Māori"/>
    <s v="Biguanides|Insulin glargine|Insulin glulisine"/>
    <x v="0"/>
    <d v="2016-06-14T00:00:00"/>
    <s v="Biguanides|Insulin glargine|Insulin glulisine-&gt;Insulin glargine|Insulin glulisine"/>
  </r>
  <r>
    <s v="ERBC5HK1iHY"/>
    <x v="20"/>
    <s v="Māori"/>
    <s v="Biguanides"/>
    <x v="0"/>
    <d v="2014-03-18T00:00:00"/>
    <s v="Biguanides-&gt;SGLT-2 inhibitors-&gt;Biguanides|SGLT-2 inhibitors"/>
  </r>
  <r>
    <s v="AR7WZPsP7K."/>
    <x v="20"/>
    <s v="Māori"/>
    <s v="Biguanides"/>
    <x v="0"/>
    <d v="2022-11-21T00:00:00"/>
    <s v="Biguanides"/>
  </r>
  <r>
    <s v="AWqt4YoF2dI"/>
    <x v="20"/>
    <s v="Asian"/>
    <s v="Biguanides"/>
    <x v="0"/>
    <d v="2024-07-15T00:00:00"/>
    <s v="Biguanides"/>
  </r>
  <r>
    <s v="awgOmPH42JU"/>
    <x v="20"/>
    <s v="Māori"/>
    <s v="Biguanides"/>
    <x v="0"/>
    <d v="2023-09-21T00:00:00"/>
    <s v="Biguanides-&gt;DPP-4 inhibitors"/>
  </r>
  <r>
    <s v="Ay/MSJ0e0Vo"/>
    <x v="20"/>
    <s v="Other"/>
    <s v="Biguanides"/>
    <x v="0"/>
    <d v="2012-10-05T00:00:00"/>
    <s v="Biguanides"/>
  </r>
  <r>
    <s v="B.vnmX1scgE"/>
    <x v="20"/>
    <s v="Asian"/>
    <s v="Biguanides"/>
    <x v="0"/>
    <d v="2016-08-12T00:00:00"/>
    <s v="Biguanides"/>
  </r>
  <r>
    <s v="b1jGK763XFs"/>
    <x v="20"/>
    <s v="Māori"/>
    <s v="Insulin aspart|Insulin isophane"/>
    <x v="1"/>
    <d v="2017-07-20T00:00:00"/>
    <s v="Insulin aspart|Insulin isophane-&gt;Biguanides"/>
  </r>
  <r>
    <s v="B3TEo6BT0Fc"/>
    <x v="20"/>
    <s v="Asian"/>
    <s v="Biguanides"/>
    <x v="0"/>
    <d v="2022-08-19T00:00:00"/>
    <s v="Biguanides"/>
  </r>
  <r>
    <s v="WvH36mjJSZI"/>
    <x v="20"/>
    <s v="Other"/>
    <s v="Biguanides"/>
    <x v="0"/>
    <d v="2011-02-28T00:00:00"/>
    <s v="Biguanides"/>
  </r>
  <r>
    <s v="zx.HpquUPQs"/>
    <x v="20"/>
    <s v="Pacific peoples"/>
    <s v="Biguanides"/>
    <x v="0"/>
    <d v="2014-04-01T00:00:00"/>
    <s v="Biguanides-&gt;Biguanides|Insulin isophane-&gt;Biguanides|Insulin aspart|Insulin isophane-&gt;Insulin aspart-&gt;Insulin aspart|Insulin isophane-&gt;Insulin isophane-&gt;DPP-4 inhibitors-&gt;SGLT-2 inhibitors-&gt;DPP-4 inhibitors|SGLT-2 inhibitors"/>
  </r>
  <r>
    <s v="5atjFRF9AbU"/>
    <x v="20"/>
    <s v="Asian"/>
    <s v="Biguanides"/>
    <x v="0"/>
    <d v="2012-12-06T00:00:00"/>
    <s v="Biguanides"/>
  </r>
  <r>
    <s v="5ieJlD/R7/Y"/>
    <x v="20"/>
    <s v="Asian"/>
    <s v="Biguanides"/>
    <x v="0"/>
    <d v="2025-06-19T00:00:00"/>
    <s v="Biguanides"/>
  </r>
  <r>
    <s v="4TVBZW27U4o"/>
    <x v="20"/>
    <s v="Māori"/>
    <s v="Biguanides"/>
    <x v="0"/>
    <d v="2013-03-08T00:00:00"/>
    <s v="Biguanides"/>
  </r>
  <r>
    <s v="4O2Gs50UcjI"/>
    <x v="20"/>
    <s v="Pacific peoples"/>
    <s v="Biguanides"/>
    <x v="0"/>
    <d v="2011-11-07T00:00:00"/>
    <s v="Biguanides"/>
  </r>
  <r>
    <s v="4OZCGOgiaso"/>
    <x v="20"/>
    <s v="Pacific peoples"/>
    <s v="Biguanides"/>
    <x v="0"/>
    <d v="2025-05-02T00:00:00"/>
    <s v="Biguanides"/>
  </r>
  <r>
    <s v="4MWvKxSnksU"/>
    <x v="20"/>
    <s v="Other"/>
    <s v="Biguanides"/>
    <x v="0"/>
    <d v="2023-03-10T00:00:00"/>
    <s v="Biguanides"/>
  </r>
  <r>
    <s v="hHFxGdNgkvM"/>
    <x v="20"/>
    <s v="Pacific peoples"/>
    <s v="Biguanides"/>
    <x v="0"/>
    <d v="2017-11-08T00:00:00"/>
    <s v="Biguanides"/>
  </r>
  <r>
    <s v="WAA8O/HUk8k"/>
    <x v="20"/>
    <s v="Other"/>
    <s v="Biguanides"/>
    <x v="0"/>
    <d v="2020-10-08T00:00:00"/>
    <s v="Biguanides"/>
  </r>
  <r>
    <s v="wbGD.TP7pu."/>
    <x v="20"/>
    <s v="Māori"/>
    <s v="Biguanides"/>
    <x v="0"/>
    <d v="2012-11-17T00:00:00"/>
    <s v="Biguanides"/>
  </r>
  <r>
    <s v="HSgnkGxtIH6"/>
    <x v="20"/>
    <s v="Asian"/>
    <s v="Biguanides"/>
    <x v="0"/>
    <d v="2025-03-25T00:00:00"/>
    <s v="Biguanides"/>
  </r>
  <r>
    <s v="hJFGoB.ZFMQ"/>
    <x v="20"/>
    <s v="Māori"/>
    <s v="Insulin glargine|Sulfonylureas"/>
    <x v="1"/>
    <d v="2013-05-02T00:00:00"/>
    <s v="Insulin glargine|Sulfonylureas-&gt;Biguanides|Sulfonylureas-&gt;Sulfonylureas-&gt;Insulin isophane with insulin neutral-&gt;Biguanides|Insulin isophane with insulin neutral-&gt;Insulin glargine-&gt;DPP-4 inhibitors-&gt;DPP-4 inhibitors|Insulin glargine"/>
  </r>
  <r>
    <s v="l.tHeF6E.eM"/>
    <x v="20"/>
    <s v="Other"/>
    <s v="Biguanides"/>
    <x v="0"/>
    <d v="2012-08-24T00:00:00"/>
    <s v="Biguanides"/>
  </r>
  <r>
    <s v="HwvCrSWecPg"/>
    <x v="20"/>
    <s v="Māori"/>
    <s v="Biguanides"/>
    <x v="0"/>
    <d v="2017-05-16T00:00:00"/>
    <s v="Biguanides"/>
  </r>
  <r>
    <s v="HWyF9J44syA"/>
    <x v="20"/>
    <s v="Other"/>
    <s v="Biguanides"/>
    <x v="0"/>
    <d v="2015-09-21T00:00:00"/>
    <s v="Biguanides"/>
  </r>
  <r>
    <s v="LFE5Lz4L5N."/>
    <x v="20"/>
    <s v="Māori"/>
    <s v="Biguanides"/>
    <x v="0"/>
    <d v="2011-04-18T00:00:00"/>
    <s v="Biguanides-&gt;GLP-1 agonists"/>
  </r>
  <r>
    <s v="lFy2hswMung"/>
    <x v="20"/>
    <s v="Pacific peoples"/>
    <s v="Biguanides"/>
    <x v="0"/>
    <d v="2022-06-20T00:00:00"/>
    <s v="Biguanides-&gt;Biguanides|Insulin isophane-&gt;Insulin isophane"/>
  </r>
  <r>
    <s v="LkG1y0Ag7x."/>
    <x v="20"/>
    <s v="Other"/>
    <s v="Biguanides"/>
    <x v="0"/>
    <d v="2022-04-13T00:00:00"/>
    <s v="Biguanides"/>
  </r>
  <r>
    <s v="lNyXVZqUfps"/>
    <x v="20"/>
    <s v="Māori"/>
    <s v="Biguanides"/>
    <x v="0"/>
    <d v="2015-05-14T00:00:00"/>
    <s v="Biguanides"/>
  </r>
  <r>
    <s v="LOvCsVPHq6g"/>
    <x v="20"/>
    <s v="Other"/>
    <s v="Biguanides"/>
    <x v="0"/>
    <d v="2019-02-13T00:00:00"/>
    <s v="Biguanides"/>
  </r>
  <r>
    <s v="oLhKrKIr8/2"/>
    <x v="20"/>
    <s v="Māori"/>
    <s v="Biguanides"/>
    <x v="0"/>
    <d v="2019-12-06T00:00:00"/>
    <s v="Biguanides"/>
  </r>
  <r>
    <s v="p2cJnJqrMPY"/>
    <x v="20"/>
    <s v="Māori"/>
    <s v="Insulin aspart"/>
    <x v="1"/>
    <d v="2012-08-28T00:00:00"/>
    <s v="Insulin aspart-&gt;Biguanides-&gt;Sulfonylureas-&gt;Biguanides|SGLT-2 inhibitors|Sulfonylureas-&gt;DPP-4 inhibitors|SGLT-2 inhibitors|Thiazolidinedione-&gt;SGLT-2 inhibitors|Thiazolidinedione-&gt;Biguanides|DPP-4 inhibitors|SGLT-2 inhibitors"/>
  </r>
  <r>
    <s v="Pb71g5KscFM"/>
    <x v="20"/>
    <s v="Other"/>
    <s v="Biguanides"/>
    <x v="0"/>
    <d v="2019-10-11T00:00:00"/>
    <s v="Biguanides"/>
  </r>
  <r>
    <s v="PBrfS1qXm5I"/>
    <x v="20"/>
    <s v="Asian"/>
    <s v="Biguanides|Insulin glargine"/>
    <x v="0"/>
    <d v="2025-09-28T00:00:00"/>
    <s v="Biguanides|Insulin glargine-&gt;DPP-4 inhibitors|Insulin aspart-&gt;Insulin glargine-&gt;DPP-4 inhibitors|Insulin glargine"/>
  </r>
  <r>
    <s v="OuJtlnuxmf2"/>
    <x v="20"/>
    <s v="Other"/>
    <s v="Biguanides"/>
    <x v="0"/>
    <d v="2021-12-21T00:00:00"/>
    <s v="Biguanides"/>
  </r>
  <r>
    <s v="oshEBYVaHwc"/>
    <x v="20"/>
    <s v="Māori"/>
    <s v="Biguanides"/>
    <x v="0"/>
    <d v="2017-07-25T00:00:00"/>
    <s v="Biguanides-&gt;DPP-4 inhibitors-&gt;GLP-1 agonists-&gt;SGLT-2 inhibitors-&gt;DPP-4 inhibitors|SGLT-2 inhibitors"/>
  </r>
  <r>
    <s v="T13QFa.B4WM"/>
    <x v="20"/>
    <s v="Pacific peoples"/>
    <s v="Biguanides"/>
    <x v="0"/>
    <d v="2020-10-03T00:00:00"/>
    <s v="Biguanides"/>
  </r>
  <r>
    <s v="VzTI6T.2zqQ"/>
    <x v="20"/>
    <s v="Other"/>
    <s v="Biguanides"/>
    <x v="0"/>
    <d v="2024-04-08T00:00:00"/>
    <s v="Biguanides"/>
  </r>
  <r>
    <s v="wdtilwnPBEA"/>
    <x v="20"/>
    <s v="Pacific peoples"/>
    <s v="Biguanides"/>
    <x v="0"/>
    <d v="2017-08-10T00:00:00"/>
    <s v="Biguanides-&gt;DPP-4 inhibitors-&gt;Biguanides|DPP-4 inhibitors-&gt;DPP-4 inhibitors|SGLT-2 inhibitors"/>
  </r>
  <r>
    <s v="W7ExtIty8lg"/>
    <x v="20"/>
    <s v="Other"/>
    <s v="Biguanides"/>
    <x v="0"/>
    <d v="2025-11-05T00:00:00"/>
    <s v="Biguanides"/>
  </r>
  <r>
    <s v="SR7V6go8lkk"/>
    <x v="20"/>
    <s v="Other"/>
    <s v="Biguanides"/>
    <x v="0"/>
    <d v="2024-02-13T00:00:00"/>
    <s v="Biguanides"/>
  </r>
  <r>
    <s v="SSFMOek1f8."/>
    <x v="20"/>
    <s v="Other"/>
    <s v="Biguanides"/>
    <x v="0"/>
    <d v="2014-06-23T00:00:00"/>
    <s v="Biguanides"/>
  </r>
  <r>
    <s v="STH.qHP/RbQ"/>
    <x v="20"/>
    <s v="Other"/>
    <s v="Biguanides"/>
    <x v="0"/>
    <d v="2015-04-10T00:00:00"/>
    <s v="Biguanides"/>
  </r>
  <r>
    <s v="stiGkRw6xDI"/>
    <x v="20"/>
    <s v="Other"/>
    <s v="Biguanides"/>
    <x v="0"/>
    <d v="2015-02-03T00:00:00"/>
    <s v="Biguanides"/>
  </r>
  <r>
    <s v="SubCGv2qVaM"/>
    <x v="20"/>
    <s v="Other"/>
    <s v="Biguanides"/>
    <x v="0"/>
    <d v="2018-12-06T00:00:00"/>
    <s v="Biguanides"/>
  </r>
  <r>
    <s v="wgoDG/9823g"/>
    <x v="20"/>
    <s v="Other"/>
    <s v="Biguanides"/>
    <x v="0"/>
    <d v="2023-05-16T00:00:00"/>
    <s v="Biguanides"/>
  </r>
  <r>
    <s v="wGV94.q3IEo"/>
    <x v="20"/>
    <s v="Māori"/>
    <s v="Biguanides|Sulfonylureas"/>
    <x v="0"/>
    <d v="2014-12-03T00:00:00"/>
    <s v="Biguanides|Sulfonylureas-&gt;Biguanides-&gt;SGLT-2 inhibitors-&gt;DPP-4 inhibitors"/>
  </r>
  <r>
    <s v="wJ3i0Nw2kbM"/>
    <x v="20"/>
    <s v="Māori"/>
    <s v="Biguanides"/>
    <x v="0"/>
    <d v="2022-05-26T00:00:00"/>
    <s v="Biguanides"/>
  </r>
  <r>
    <s v="wn6qs97YeJg"/>
    <x v="20"/>
    <s v="Pacific peoples"/>
    <s v="Biguanides"/>
    <x v="0"/>
    <d v="2023-01-13T00:00:00"/>
    <s v="Biguanides"/>
  </r>
  <r>
    <s v="WmrS4PTqUQY"/>
    <x v="20"/>
    <s v="Māori"/>
    <s v="Biguanides"/>
    <x v="0"/>
    <d v="2011-11-21T00:00:00"/>
    <s v="Biguanides-&gt;Biguanides|SGLT-2 inhibitors-&gt;SGLT-2 inhibitors"/>
  </r>
  <r>
    <s v="WmaLt5MD.hI"/>
    <x v="20"/>
    <s v="Other"/>
    <s v="Biguanides"/>
    <x v="0"/>
    <d v="2015-01-21T00:00:00"/>
    <s v="Biguanides"/>
  </r>
  <r>
    <s v="WlF6ii9IVI."/>
    <x v="20"/>
    <s v="Other"/>
    <s v="Biguanides"/>
    <x v="0"/>
    <d v="2019-08-11T00:00:00"/>
    <s v="Biguanides"/>
  </r>
  <r>
    <s v="ztfgF926jjA"/>
    <x v="20"/>
    <s v="Pacific peoples"/>
    <s v="Biguanides"/>
    <x v="0"/>
    <d v="2025-05-15T00:00:00"/>
    <s v="Biguanides"/>
  </r>
  <r>
    <s v="ZpLOUT7SwxY"/>
    <x v="20"/>
    <s v="Māori"/>
    <s v="Biguanides"/>
    <x v="0"/>
    <d v="2025-02-19T00:00:00"/>
    <s v="Biguanides"/>
  </r>
  <r>
    <s v="WqzMStaTJKM"/>
    <x v="20"/>
    <s v="Other"/>
    <s v="Biguanides"/>
    <x v="0"/>
    <d v="2012-08-31T00:00:00"/>
    <s v="Biguanides"/>
  </r>
  <r>
    <s v="WPN.nfMLlXw"/>
    <x v="20"/>
    <s v="Māori"/>
    <s v="Biguanides"/>
    <x v="0"/>
    <d v="2011-03-29T00:00:00"/>
    <s v="Biguanides"/>
  </r>
  <r>
    <s v="2hdW0nl0Uds"/>
    <x v="20"/>
    <s v="Māori"/>
    <s v="Biguanides"/>
    <x v="0"/>
    <d v="2023-06-15T00:00:00"/>
    <s v="Biguanides-&gt;Insulin glargine-&gt;Biguanides|Insulin glargine-&gt;Insulin glargine|SGLT-2 inhibitors-&gt;SGLT-2 inhibitors-&gt;Insulin aspart-&gt;GLP-1 agonists-&gt;GLP-1 agonists|Insulin aspart"/>
  </r>
  <r>
    <s v="2bvT.rcPAZc"/>
    <x v="20"/>
    <s v="Māori"/>
    <s v="Biguanides"/>
    <x v="0"/>
    <d v="2017-09-28T00:00:00"/>
    <s v="Biguanides-&gt;Biguanides|Sulfonylureas-&gt;Insulin glargine-&gt;Biguanides|Insulin glargine-&gt;GLP-1 agonists-&gt;Insulin glargine|SGLT-2 inhibitors-&gt;Biguanides|SGLT-2 inhibitors-&gt;SGLT-2 inhibitors-&gt;DPP-4 inhibitors|SGLT-2 inhibitors-&gt;DPP-4 inhibitors-&gt;Biguanides|GLP-1 agonists"/>
  </r>
  <r>
    <s v="3BW2RkOkA1."/>
    <x v="20"/>
    <s v="Other"/>
    <s v="Biguanides"/>
    <x v="0"/>
    <d v="2020-11-20T00:00:00"/>
    <s v="Biguanides"/>
  </r>
  <r>
    <s v="3EB4gIiUDII"/>
    <x v="20"/>
    <s v="Pacific peoples"/>
    <s v="Biguanides"/>
    <x v="0"/>
    <d v="2018-08-17T00:00:00"/>
    <s v="Biguanides-&gt;SGLT-2 inhibitors"/>
  </r>
  <r>
    <s v="9P25.jA3/2c"/>
    <x v="20"/>
    <s v="Asian"/>
    <s v="Biguanides"/>
    <x v="0"/>
    <d v="2020-05-05T00:00:00"/>
    <s v="Biguanides"/>
  </r>
  <r>
    <s v="3k98V7hJ./A"/>
    <x v="20"/>
    <s v="Pacific peoples"/>
    <s v="Biguanides"/>
    <x v="0"/>
    <d v="2013-09-19T00:00:00"/>
    <s v="Biguanides"/>
  </r>
  <r>
    <s v="3OwGBVyRreM"/>
    <x v="20"/>
    <s v="Other"/>
    <s v="Biguanides"/>
    <x v="0"/>
    <d v="2023-12-19T00:00:00"/>
    <s v="Biguanides"/>
  </r>
  <r>
    <s v="3rt41dADXKw"/>
    <x v="20"/>
    <s v="Other"/>
    <s v="Biguanides"/>
    <x v="0"/>
    <d v="2018-03-16T00:00:00"/>
    <s v="Biguanides"/>
  </r>
  <r>
    <s v="90k.wAPkZH6"/>
    <x v="20"/>
    <s v="Asian"/>
    <s v="Biguanides"/>
    <x v="0"/>
    <d v="2022-06-08T00:00:00"/>
    <s v="Biguanides"/>
  </r>
  <r>
    <s v="93yea13jVB2"/>
    <x v="20"/>
    <s v="Other"/>
    <s v="Biguanides"/>
    <x v="0"/>
    <d v="2020-11-20T00:00:00"/>
    <s v="Biguanides"/>
  </r>
  <r>
    <s v="aBoXcsN7ZAM"/>
    <x v="20"/>
    <s v="Other"/>
    <s v="Biguanides"/>
    <x v="0"/>
    <d v="2017-10-03T00:00:00"/>
    <s v="Biguanides"/>
  </r>
  <r>
    <s v="a0vgYeIEJ6A"/>
    <x v="20"/>
    <s v="Other"/>
    <s v="Biguanides"/>
    <x v="0"/>
    <d v="2024-08-26T00:00:00"/>
    <s v="Biguanides"/>
  </r>
  <r>
    <s v="9ZKp7DpefWk"/>
    <x v="20"/>
    <s v="Asian"/>
    <s v="Biguanides"/>
    <x v="0"/>
    <d v="2025-09-24T00:00:00"/>
    <s v="Biguanides"/>
  </r>
  <r>
    <s v="Da.Pl9d1mFY"/>
    <x v="20"/>
    <s v="Other"/>
    <s v="Biguanides"/>
    <x v="0"/>
    <d v="2017-01-18T00:00:00"/>
    <s v="Biguanides"/>
  </r>
  <r>
    <s v="afPW5eFBN42"/>
    <x v="20"/>
    <s v="Other"/>
    <s v="Biguanides"/>
    <x v="0"/>
    <d v="2011-07-08T00:00:00"/>
    <s v="Biguanides"/>
  </r>
  <r>
    <s v="D4LXVRP1Z.U"/>
    <x v="20"/>
    <s v="Pacific peoples"/>
    <s v="Biguanides"/>
    <x v="0"/>
    <d v="2023-06-30T00:00:00"/>
    <s v="Biguanides"/>
  </r>
  <r>
    <s v="dHjkD45ODWk"/>
    <x v="20"/>
    <s v="Pacific peoples"/>
    <s v="Biguanides"/>
    <x v="0"/>
    <d v="2013-11-07T00:00:00"/>
    <s v="Biguanides"/>
  </r>
  <r>
    <s v="DIAypUIWe1o"/>
    <x v="20"/>
    <s v="Other"/>
    <s v="Biguanides"/>
    <x v="0"/>
    <d v="2019-12-03T00:00:00"/>
    <s v="Biguanides"/>
  </r>
  <r>
    <s v="dOzqS0C/efk"/>
    <x v="20"/>
    <s v="Asian"/>
    <s v="Biguanides"/>
    <x v="0"/>
    <d v="2025-12-18T00:00:00"/>
    <s v="Biguanides"/>
  </r>
  <r>
    <s v="dlOeDSs2U.6"/>
    <x v="20"/>
    <s v="Māori"/>
    <s v="Biguanides"/>
    <x v="0"/>
    <d v="2021-10-07T00:00:00"/>
    <s v="Biguanides-&gt;GLP-1 agonists-&gt;Biguanides|Thiazolidinedione"/>
  </r>
  <r>
    <s v="gc7R.t4CkaU"/>
    <x v="20"/>
    <s v="Pacific peoples"/>
    <s v="Biguanides"/>
    <x v="0"/>
    <d v="2025-11-27T00:00:00"/>
    <s v="Biguanides"/>
  </r>
  <r>
    <s v="DSo8ohlrxXk"/>
    <x v="20"/>
    <s v="Māori"/>
    <s v="Biguanides"/>
    <x v="0"/>
    <d v="2015-12-07T00:00:00"/>
    <s v="Biguanides"/>
  </r>
  <r>
    <s v="gl.rjznUIIM"/>
    <x v="20"/>
    <s v="Māori"/>
    <s v="Biguanides"/>
    <x v="0"/>
    <d v="2018-04-26T00:00:00"/>
    <s v="Biguanides"/>
  </r>
  <r>
    <s v="gMjBICniXf6"/>
    <x v="20"/>
    <s v="Pacific peoples"/>
    <s v="Biguanides"/>
    <x v="0"/>
    <d v="2021-03-01T00:00:00"/>
    <s v="Biguanides"/>
  </r>
  <r>
    <s v="H/kPux0JjgM"/>
    <x v="20"/>
    <s v="Pacific peoples"/>
    <s v="DPP-4 inhibitors|SGLT-2 inhibitors"/>
    <x v="0"/>
    <d v="2025-08-26T00:00:00"/>
    <s v="DPP-4 inhibitors|SGLT-2 inhibitors-&gt;DPP-4 inhibitors"/>
  </r>
  <r>
    <s v="gyGpRkhS1ho"/>
    <x v="20"/>
    <s v="Other"/>
    <s v="Biguanides"/>
    <x v="0"/>
    <d v="2016-04-16T00:00:00"/>
    <s v="Biguanides"/>
  </r>
  <r>
    <s v="RJYwmfpK03U"/>
    <x v="20"/>
    <s v="Other"/>
    <s v="Biguanides"/>
    <x v="0"/>
    <d v="2025-06-19T00:00:00"/>
    <s v="Biguanides"/>
  </r>
  <r>
    <s v="RYUI2wv0G.U"/>
    <x v="20"/>
    <s v="Pacific peoples"/>
    <s v="Biguanides"/>
    <x v="0"/>
    <d v="2022-05-06T00:00:00"/>
    <s v="Biguanides-&gt;Insulin isophane-&gt;Insulin aspart-&gt;Biguanides|Insulin aspart|Insulin isophane-&gt;Insulin aspart|Insulin isophane-&gt;SGLT-2 inhibitors-&gt;Biguanides|SGLT-2 inhibitors-&gt;Insulin glargine|SGLT-2 inhibitors-&gt;Biguanides|Insulin glargine-&gt;Insulin glargine-&gt;Biguanides|DPP-4 inhibitors|Insulin glargine"/>
  </r>
  <r>
    <s v="S44lxAO0iPw"/>
    <x v="20"/>
    <s v="Other"/>
    <s v="Biguanides"/>
    <x v="0"/>
    <d v="2020-03-23T00:00:00"/>
    <s v="Biguanides"/>
  </r>
  <r>
    <s v="o2USa.v2BPE"/>
    <x v="20"/>
    <s v="Māori"/>
    <s v="Biguanides"/>
    <x v="0"/>
    <d v="2013-03-26T00:00:00"/>
    <s v="Biguanides-&gt;Insulin isophane-&gt;Insulin aspart"/>
  </r>
  <r>
    <s v="RhjU4T/1m72"/>
    <x v="20"/>
    <s v="Māori"/>
    <s v="Biguanides"/>
    <x v="0"/>
    <d v="2022-10-03T00:00:00"/>
    <s v="Biguanides"/>
  </r>
  <r>
    <s v="NpNtJqDC5jo"/>
    <x v="20"/>
    <s v="Other"/>
    <s v="Biguanides"/>
    <x v="0"/>
    <d v="2024-03-12T00:00:00"/>
    <s v="Biguanides"/>
  </r>
  <r>
    <s v="NqKlnvOHac2"/>
    <x v="20"/>
    <s v="Asian"/>
    <s v="Insulin aspart|Insulin glargine"/>
    <x v="1"/>
    <d v="2017-03-31T00:00:00"/>
    <s v="Insulin aspart|Insulin glargine-&gt;Insulin aspart-&gt;Biguanides|Thiazolidinedione-&gt;Insulin aspart|Insulin glargine|SGLT-2 inhibitors|Thiazolidinedione-&gt;Insulin glargine|SGLT-2 inhibitors-&gt;Insulin glargine"/>
  </r>
  <r>
    <s v="nRClLlOXCBw"/>
    <x v="20"/>
    <s v="Pacific peoples"/>
    <s v="Biguanides"/>
    <x v="0"/>
    <d v="2012-12-04T00:00:00"/>
    <s v="Biguanides-&gt;DPP-4 inhibitors"/>
  </r>
  <r>
    <s v="NoE1k5VMIe2"/>
    <x v="20"/>
    <s v="Other"/>
    <s v="Biguanides"/>
    <x v="0"/>
    <d v="2024-07-03T00:00:00"/>
    <s v="Biguanides"/>
  </r>
  <r>
    <s v="NoQL8OwSxf6"/>
    <x v="20"/>
    <s v="Pacific peoples"/>
    <s v="Biguanides"/>
    <x v="0"/>
    <d v="2018-05-10T00:00:00"/>
    <s v="Biguanides-&gt;Biguanides|Sulfonylureas-&gt;Sulfonylureas-&gt;SGLT-2 inhibitors-&gt;Biguanides|SGLT-2 inhibitors"/>
  </r>
  <r>
    <s v="npfujtDslqg"/>
    <x v="20"/>
    <s v="Māori"/>
    <s v="Biguanides"/>
    <x v="0"/>
    <d v="2022-06-27T00:00:00"/>
    <s v="Biguanides"/>
  </r>
  <r>
    <s v="nLAxLWOj.h2"/>
    <x v="20"/>
    <s v="Asian"/>
    <s v="Biguanides"/>
    <x v="0"/>
    <d v="2023-04-21T00:00:00"/>
    <s v="Biguanides"/>
  </r>
  <r>
    <s v="nL5I/Dhg.c2"/>
    <x v="20"/>
    <s v="Māori"/>
    <s v="Biguanides"/>
    <x v="0"/>
    <d v="2024-09-03T00:00:00"/>
    <s v="Biguanides"/>
  </r>
  <r>
    <s v="kPPnOlZjU62"/>
    <x v="20"/>
    <s v="Pacific peoples"/>
    <s v="Biguanides"/>
    <x v="0"/>
    <d v="2019-05-03T00:00:00"/>
    <s v="Biguanides-&gt;Thiazolidinedione"/>
  </r>
  <r>
    <s v="kMAf7yWAwmA"/>
    <x v="20"/>
    <s v="Other"/>
    <s v="Biguanides"/>
    <x v="0"/>
    <d v="2012-11-15T00:00:00"/>
    <s v="Biguanides-&gt;Insulin isophane-&gt;Biguanides|Insulin isophane-&gt;DPP-4 inhibitors"/>
  </r>
  <r>
    <s v="mqEDm3aWQPI"/>
    <x v="20"/>
    <s v="Pacific peoples"/>
    <s v="Biguanides"/>
    <x v="0"/>
    <d v="2025-03-14T00:00:00"/>
    <s v="Biguanides-&gt;Biguanides|Insulin aspart|Insulin isophane-&gt;Insulin isophane"/>
  </r>
  <r>
    <s v="mNNVsF/vmqc"/>
    <x v="20"/>
    <s v="Asian"/>
    <s v="Biguanides"/>
    <x v="0"/>
    <d v="2024-01-15T00:00:00"/>
    <s v="Biguanides"/>
  </r>
  <r>
    <s v="MoDwgyrJqWE"/>
    <x v="20"/>
    <s v="Māori"/>
    <s v="Biguanides"/>
    <x v="0"/>
    <d v="2014-11-14T00:00:00"/>
    <s v="Biguanides-&gt;SGLT-2 inhibitors-&gt;Biguanides|SGLT-2 inhibitors"/>
  </r>
  <r>
    <s v="JQiaNjInx6A"/>
    <x v="20"/>
    <s v="Asian"/>
    <s v="Biguanides"/>
    <x v="0"/>
    <d v="2023-03-16T00:00:00"/>
    <s v="Biguanides"/>
  </r>
  <r>
    <s v="JOBeJmwWgN2"/>
    <x v="20"/>
    <s v="Pacific peoples"/>
    <s v="Biguanides"/>
    <x v="0"/>
    <d v="2016-11-09T00:00:00"/>
    <s v="Biguanides"/>
  </r>
  <r>
    <s v="jle/DvPeehw"/>
    <x v="20"/>
    <s v="Other"/>
    <s v="Biguanides"/>
    <x v="0"/>
    <d v="2021-12-13T00:00:00"/>
    <s v="Biguanides"/>
  </r>
  <r>
    <s v="jleOSrrMUvY"/>
    <x v="20"/>
    <s v="Other"/>
    <s v="Biguanides"/>
    <x v="0"/>
    <d v="2019-05-28T00:00:00"/>
    <s v="Biguanides"/>
  </r>
  <r>
    <s v="Fxw9AeeL5/Q"/>
    <x v="20"/>
    <s v="Asian"/>
    <s v="Biguanides"/>
    <x v="0"/>
    <d v="2025-05-22T00:00:00"/>
    <s v="Biguanides"/>
  </r>
  <r>
    <s v="jAZ31WRMRQ6"/>
    <x v="20"/>
    <s v="Māori"/>
    <s v="Biguanides"/>
    <x v="0"/>
    <d v="2016-01-21T00:00:00"/>
    <s v="Biguanides-&gt;Biguanides|DPP-4 inhibitors-&gt;DPP-4 inhibitors|Sulfonylureas-&gt;DPP-4 inhibitors-&gt;DPP-4 inhibitors|GLP-1 agonists-&gt;GLP-1 agonists-&gt;Biguanides|GLP-1 agonists"/>
  </r>
  <r>
    <s v="JbMmyBjytS2"/>
    <x v="20"/>
    <s v="Other"/>
    <s v="Biguanides"/>
    <x v="0"/>
    <d v="2011-10-19T00:00:00"/>
    <s v="Biguanides"/>
  </r>
  <r>
    <s v="8rDowxYbt8w"/>
    <x v="20"/>
    <s v="Other"/>
    <s v="Biguanides"/>
    <x v="0"/>
    <d v="2024-10-21T00:00:00"/>
    <s v="Biguanides"/>
  </r>
  <r>
    <s v="8ReDPZW2kaw"/>
    <x v="20"/>
    <s v="Other"/>
    <s v="Biguanides"/>
    <x v="0"/>
    <d v="2014-10-23T00:00:00"/>
    <s v="Biguanides-&gt;Biguanides|Insulin aspart|Insulin isophane-&gt;Insulin isophane-&gt;Biguanides|Insulin isophane-&gt;Insulin aspart|Insulin isophane"/>
  </r>
  <r>
    <s v="7KezqPTghkw"/>
    <x v="20"/>
    <s v="Other"/>
    <s v="Biguanides"/>
    <x v="0"/>
    <d v="2013-07-05T00:00:00"/>
    <s v="Biguanides"/>
  </r>
  <r>
    <s v="7LhVKj3iWRQ"/>
    <x v="20"/>
    <s v="Māori"/>
    <s v="Biguanides"/>
    <x v="0"/>
    <d v="2023-02-07T00:00:00"/>
    <s v="Biguanides"/>
  </r>
  <r>
    <s v="1tVMHuLTCLo"/>
    <x v="20"/>
    <s v="Pacific peoples"/>
    <s v="Biguanides"/>
    <x v="0"/>
    <d v="2012-09-05T00:00:00"/>
    <s v="Biguanides"/>
  </r>
  <r>
    <s v="1qVIGU8RCdE"/>
    <x v="20"/>
    <s v="Other"/>
    <s v="Biguanides"/>
    <x v="0"/>
    <d v="2011-11-23T00:00:00"/>
    <s v="Biguanides"/>
  </r>
  <r>
    <s v="0VovUTqSePk"/>
    <x v="20"/>
    <s v="Asian"/>
    <s v="Biguanides|Insulin glargine"/>
    <x v="0"/>
    <d v="2018-08-24T00:00:00"/>
    <s v="Biguanides|Insulin glargine-&gt;Insulin glargine"/>
  </r>
  <r>
    <s v="0Qfmg089JOM"/>
    <x v="20"/>
    <s v="Pacific peoples"/>
    <s v="Biguanides|Insulin isophane"/>
    <x v="0"/>
    <d v="2016-05-09T00:00:00"/>
    <s v="Biguanides|Insulin isophane-&gt;Insulin Neutral-&gt;Insulin isophane-&gt;Biguanides|Insulin glargine-&gt;Insulin glargine-&gt;Biguanides|Insulin aspart-&gt;Insulin aspart-&gt;Biguanides|DPP-4 inhibitors|Insulin aspart-&gt;DPP-4 inhibitors|Insulin aspart-&gt;DPP-4 inhibitors-&gt;Insulin isophane|SGLT-2 inhibitors-&gt;DPP-4 inhibitors|SGLT-2 inhibitors-&gt;DPP-4 inhibitors|Insulin isophane|SGLT-2 inhibitors"/>
  </r>
  <r>
    <s v="0lFbDKz2SMw"/>
    <x v="20"/>
    <s v="Other"/>
    <s v="Biguanides"/>
    <x v="0"/>
    <d v="2024-07-18T00:00:00"/>
    <s v="Biguanides"/>
  </r>
  <r>
    <s v="0GJjFxj3nWI"/>
    <x v="20"/>
    <s v="Other"/>
    <s v="Biguanides"/>
    <x v="0"/>
    <d v="2011-05-30T00:00:00"/>
    <s v="Biguanides"/>
  </r>
  <r>
    <s v="0dQZ0b8WWcM"/>
    <x v="20"/>
    <s v="Māori"/>
    <s v="Biguanides"/>
    <x v="0"/>
    <d v="2020-07-08T00:00:00"/>
    <s v="Biguanides"/>
  </r>
  <r>
    <s v="06Zu3KvaEuI"/>
    <x v="20"/>
    <s v="Other"/>
    <s v="Biguanides"/>
    <x v="0"/>
    <d v="2018-04-20T00:00:00"/>
    <s v="Biguanides"/>
  </r>
  <r>
    <s v="02jLDjrQFq."/>
    <x v="20"/>
    <s v="Pacific peoples"/>
    <s v="Biguanides"/>
    <x v="0"/>
    <d v="2021-06-17T00:00:00"/>
    <s v="Biguanides"/>
  </r>
  <r>
    <s v="zoafqYRF9Ho"/>
    <x v="20"/>
    <s v="Pacific peoples"/>
    <s v="Biguanides"/>
    <x v="0"/>
    <d v="2020-09-18T00:00:00"/>
    <s v="Biguanides-&gt;SGLT-2 inhibitors-&gt;GLP-1 agonists"/>
  </r>
  <r>
    <s v="ZJSNWq9oFH2"/>
    <x v="20"/>
    <s v="Pacific peoples"/>
    <s v="Insulin isophane"/>
    <x v="1"/>
    <d v="2023-08-10T00:00:00"/>
    <s v="Insulin isophane-&gt;Biguanides"/>
  </r>
  <r>
    <s v="ZkZYsBmv9Z2"/>
    <x v="20"/>
    <s v="Asian"/>
    <s v="Biguanides"/>
    <x v="0"/>
    <d v="2020-04-24T00:00:00"/>
    <s v="Biguanides"/>
  </r>
  <r>
    <s v="ZdaeLs8A/DQ"/>
    <x v="20"/>
    <s v="Māori"/>
    <s v="Biguanides"/>
    <x v="0"/>
    <d v="2024-10-03T00:00:00"/>
    <s v="Biguanides"/>
  </r>
  <r>
    <s v="zBlI1HjWHd6"/>
    <x v="20"/>
    <s v="Māori"/>
    <s v="Biguanides"/>
    <x v="0"/>
    <d v="2021-11-03T00:00:00"/>
    <s v="Biguanides"/>
  </r>
  <r>
    <s v="YwMxvF7zNjU"/>
    <x v="20"/>
    <s v="Māori"/>
    <s v="Biguanides"/>
    <x v="0"/>
    <d v="2016-10-11T00:00:00"/>
    <s v="Biguanides-&gt;Insulin isophane-&gt;Insulin aspart-&gt;Insulin aspart|Insulin isophane-&gt;Biguanides|Insulin aspart|Insulin isophane"/>
  </r>
  <r>
    <s v="yy/yH9TFK/2"/>
    <x v="20"/>
    <s v="Pacific peoples"/>
    <s v="Biguanides"/>
    <x v="0"/>
    <d v="2024-07-29T00:00:00"/>
    <s v="Biguanides-&gt;SGLT-2 inhibitors"/>
  </r>
  <r>
    <s v="vr8C34jkMNI"/>
    <x v="20"/>
    <s v="Māori"/>
    <s v="Biguanides"/>
    <x v="0"/>
    <d v="2025-09-30T00:00:00"/>
    <s v="Biguanides"/>
  </r>
  <r>
    <s v="yS3b0WtzzW6"/>
    <x v="20"/>
    <s v="Māori"/>
    <s v="Biguanides"/>
    <x v="0"/>
    <d v="2011-01-18T00:00:00"/>
    <s v="Biguanides"/>
  </r>
  <r>
    <s v="YRTrcwnwO1Y"/>
    <x v="20"/>
    <s v="Pacific peoples"/>
    <s v="Biguanides"/>
    <x v="0"/>
    <d v="2013-10-27T00:00:00"/>
    <s v="Biguanides"/>
  </r>
  <r>
    <s v="Va1aGS2kYjY"/>
    <x v="20"/>
    <s v="Other"/>
    <s v="Biguanides"/>
    <x v="0"/>
    <d v="2020-03-13T00:00:00"/>
    <s v="Biguanides-&gt;SGLT-2 inhibitors-&gt;Biguanides|SGLT-2 inhibitors-&gt;DPP-4 inhibitors-&gt;DPP-4 inhibitors|SGLT-2 inhibitors-&gt;GLP-1 agonists|Thiazolidinedione-&gt;GLP-1 agonists-&gt;Insulin aspart-&gt;Insulin aspart|SGLT-2 inhibitors|Thiazolidinedione-&gt;GLP-1 agonists|Insulin aspart"/>
  </r>
  <r>
    <s v="V8JvnM3lVXw"/>
    <x v="20"/>
    <s v="Pacific peoples"/>
    <s v="Biguanides"/>
    <x v="0"/>
    <d v="2013-12-10T00:00:00"/>
    <s v="Biguanides-&gt;DPP-4 inhibitors-&gt;DPP-4 inhibitors|Sulfonylureas-&gt;Biguanides|GLP-1 agonists-&gt;GLP-1 agonists-&gt;Insulin glargine-&gt;Biguanides|GLP-1 agonists|Insulin glargine-&gt;GLP-1 agonists|Insulin glargine"/>
  </r>
  <r>
    <s v="vB.llSUtCUw"/>
    <x v="20"/>
    <s v="Pacific peoples"/>
    <s v="Biguanides"/>
    <x v="0"/>
    <d v="2017-06-15T00:00:00"/>
    <s v="Biguanides"/>
  </r>
  <r>
    <s v="VdauG.4B8Fo"/>
    <x v="20"/>
    <s v="Pacific peoples"/>
    <s v="Biguanides"/>
    <x v="0"/>
    <d v="2011-08-24T00:00:00"/>
    <s v="Biguanides"/>
  </r>
  <r>
    <s v="VMt3bThgiy."/>
    <x v="20"/>
    <s v="Other"/>
    <s v="Biguanides"/>
    <x v="0"/>
    <d v="2016-07-21T00:00:00"/>
    <s v="Biguanides"/>
  </r>
  <r>
    <s v="vELTFTDZKPY"/>
    <x v="20"/>
    <s v="Māori"/>
    <s v="Biguanides"/>
    <x v="0"/>
    <d v="2025-09-18T00:00:00"/>
    <s v="Biguanides"/>
  </r>
  <r>
    <s v="VEV3kBUBizU"/>
    <x v="20"/>
    <s v="Pacific peoples"/>
    <s v="Biguanides"/>
    <x v="0"/>
    <d v="2025-03-10T00:00:00"/>
    <s v="Biguanides"/>
  </r>
  <r>
    <s v="RdNmJs2cO1w"/>
    <x v="20"/>
    <s v="Māori"/>
    <s v="Biguanides"/>
    <x v="0"/>
    <d v="2011-02-09T00:00:00"/>
    <s v="Biguanides"/>
  </r>
  <r>
    <s v="REwQ5nqldkM"/>
    <x v="20"/>
    <s v="Māori"/>
    <s v="Biguanides"/>
    <x v="0"/>
    <d v="2014-06-17T00:00:00"/>
    <s v="Biguanides"/>
  </r>
  <r>
    <s v="uITAArDNMw."/>
    <x v="20"/>
    <s v="Other"/>
    <s v="Biguanides"/>
    <x v="0"/>
    <d v="2014-07-07T00:00:00"/>
    <s v="Biguanides"/>
  </r>
  <r>
    <s v="uiY9n36s4B2"/>
    <x v="20"/>
    <s v="Māori"/>
    <s v="Biguanides"/>
    <x v="0"/>
    <d v="2014-10-14T00:00:00"/>
    <s v="Biguanides"/>
  </r>
  <r>
    <s v="uEw5n5tOhr2"/>
    <x v="20"/>
    <s v="Other"/>
    <s v="Biguanides"/>
    <x v="0"/>
    <d v="2016-11-18T00:00:00"/>
    <s v="Biguanides"/>
  </r>
  <r>
    <s v="UDc6Vcx8Td."/>
    <x v="20"/>
    <s v="Asian"/>
    <s v="Biguanides"/>
    <x v="0"/>
    <d v="2014-08-08T00:00:00"/>
    <s v="Biguanides-&gt;Sulfonylureas-&gt;DPP-4 inhibitors-&gt;DPP-4 inhibitors|Sulfonylureas-&gt;DPP-4 inhibitors|SGLT-2 inhibitors"/>
  </r>
  <r>
    <s v="XYy1nFU3rdA"/>
    <x v="20"/>
    <s v="Māori"/>
    <s v="SGLT-2 inhibitors"/>
    <x v="0"/>
    <d v="2022-03-29T00:00:00"/>
    <s v="SGLT-2 inhibitors"/>
  </r>
  <r>
    <s v="XVUwVxuOcAU"/>
    <x v="20"/>
    <s v="Asian"/>
    <s v="Biguanides"/>
    <x v="0"/>
    <d v="2012-08-21T00:00:00"/>
    <s v="Biguanides"/>
  </r>
  <r>
    <s v="uTXG8NyYtWU"/>
    <x v="20"/>
    <s v="Other"/>
    <s v="Biguanides"/>
    <x v="0"/>
    <d v="2014-07-24T00:00:00"/>
    <s v="Biguanides"/>
  </r>
  <r>
    <s v="Nb6RfaxDuhQ"/>
    <x v="20"/>
    <s v="Other"/>
    <s v="Biguanides"/>
    <x v="0"/>
    <d v="2023-09-26T00:00:00"/>
    <s v="Biguanides"/>
  </r>
  <r>
    <s v="n0Ag.fbRK52"/>
    <x v="20"/>
    <s v="Māori"/>
    <s v="Biguanides"/>
    <x v="0"/>
    <d v="2013-09-09T00:00:00"/>
    <s v="Biguanides"/>
  </r>
  <r>
    <s v="MwS82E0pRII"/>
    <x v="20"/>
    <s v="Māori"/>
    <s v="Biguanides"/>
    <x v="0"/>
    <d v="2016-10-12T00:00:00"/>
    <s v="Biguanides"/>
  </r>
  <r>
    <s v="QWAb1oSuTLw"/>
    <x v="20"/>
    <s v="Pacific peoples"/>
    <s v="Biguanides"/>
    <x v="0"/>
    <d v="2023-12-13T00:00:00"/>
    <s v="Biguanides"/>
  </r>
  <r>
    <s v="QtXjeYjNZEk"/>
    <x v="20"/>
    <s v="Māori"/>
    <s v="Biguanides"/>
    <x v="0"/>
    <d v="2014-10-09T00:00:00"/>
    <s v="Biguanides-&gt;Sulfonylureas-&gt;Biguanides|Sulfonylureas-&gt;DPP-4 inhibitors-&gt;SGLT-2 inhibitors-&gt;DPP-4 inhibitors|SGLT-2 inhibitors-&gt;Biguanides|DPP-4 inhibitors|SGLT-2 inhibitors-&gt;Biguanides|DPP-4 inhibitors|SGLT-2 inhibitors|Sulfonylureas-&gt;DPP-4 inhibitors|GLP-1 agonists-&gt;GLP-1 agonists-&gt;Biguanides|GLP-1 agonists"/>
  </r>
  <r>
    <s v="r5gl/K6ZjW6"/>
    <x v="20"/>
    <s v="Other"/>
    <s v="Biguanides"/>
    <x v="0"/>
    <d v="2019-11-01T00:00:00"/>
    <s v="Biguanides"/>
  </r>
  <r>
    <s v="QRZtDZixL1k"/>
    <x v="20"/>
    <s v="Other"/>
    <s v="Biguanides"/>
    <x v="0"/>
    <d v="2025-02-18T00:00:00"/>
    <s v="Biguanides"/>
  </r>
  <r>
    <s v="qQ7wtp4xuW."/>
    <x v="20"/>
    <s v="Other"/>
    <s v="Biguanides"/>
    <x v="0"/>
    <d v="2020-08-21T00:00:00"/>
    <s v="Biguanides"/>
  </r>
  <r>
    <s v="QQq0RxA07yY"/>
    <x v="20"/>
    <s v="Other"/>
    <s v="Biguanides"/>
    <x v="0"/>
    <d v="2022-02-08T00:00:00"/>
    <s v="Biguanides"/>
  </r>
  <r>
    <s v="qkaCY6H4xhM"/>
    <x v="20"/>
    <s v="Other"/>
    <s v="Biguanides"/>
    <x v="0"/>
    <d v="2020-09-30T00:00:00"/>
    <s v="Biguanides"/>
  </r>
  <r>
    <s v=".HOGMSddMW."/>
    <x v="20"/>
    <s v="Asian"/>
    <s v="Biguanides"/>
    <x v="0"/>
    <d v="2014-07-01T00:00:00"/>
    <s v="Biguanides-&gt;Insulin isophane-&gt;Insulin aspart-&gt;Insulin aspart|Insulin isophane"/>
  </r>
  <r>
    <s v=".F2f2PcOl0E"/>
    <x v="20"/>
    <s v="Pacific peoples"/>
    <s v="Biguanides"/>
    <x v="0"/>
    <d v="2011-04-27T00:00:00"/>
    <s v="Biguanides-&gt;Biguanides|DPP-4 inhibitors"/>
  </r>
  <r>
    <s v="/jRGX75yaBI"/>
    <x v="20"/>
    <s v="Other"/>
    <s v="Biguanides"/>
    <x v="0"/>
    <d v="2020-01-10T00:00:00"/>
    <s v="Biguanides"/>
  </r>
  <r>
    <s v="/L/UZpB5Djc"/>
    <x v="20"/>
    <s v="Māori"/>
    <s v="Biguanides"/>
    <x v="0"/>
    <d v="2012-01-04T00:00:00"/>
    <s v="Biguanides-&gt;Insulin isophane-&gt;Insulin aspart|Insulin isophane"/>
  </r>
  <r>
    <s v="/Nl0mdgmEpQ"/>
    <x v="20"/>
    <s v="Asian"/>
    <s v="Biguanides"/>
    <x v="0"/>
    <d v="2020-09-09T00:00:00"/>
    <s v="Biguanides"/>
  </r>
  <r>
    <s v=".5CcbHx/2qE"/>
    <x v="20"/>
    <s v="Māori"/>
    <s v="Biguanides"/>
    <x v="0"/>
    <d v="2021-03-19T00:00:00"/>
    <s v="Biguanides-&gt;SGLT-2 inhibitors"/>
  </r>
  <r>
    <s v="67V4vBd5F6o"/>
    <x v="20"/>
    <s v="Asian"/>
    <s v="Biguanides"/>
    <x v="0"/>
    <d v="2022-09-05T00:00:00"/>
    <s v="Biguanides"/>
  </r>
  <r>
    <s v="6rODJxHoZjA"/>
    <x v="20"/>
    <s v="Pacific peoples"/>
    <s v="Biguanides"/>
    <x v="0"/>
    <d v="2015-03-16T00:00:00"/>
    <s v="Biguanides-&gt;Insulin isophane|Insulin lispro-&gt;Biguanides|Insulin glargine"/>
  </r>
  <r>
    <s v="6N/8OrqwdpE"/>
    <x v="20"/>
    <s v="Pacific peoples"/>
    <s v="Biguanides"/>
    <x v="0"/>
    <d v="2022-02-11T00:00:00"/>
    <s v="Biguanides"/>
  </r>
  <r>
    <s v="6l8f8btA/PY"/>
    <x v="20"/>
    <s v="Māori"/>
    <s v="Biguanides"/>
    <x v="0"/>
    <d v="2015-01-16T00:00:00"/>
    <s v="Biguanides"/>
  </r>
  <r>
    <s v="6LT2VEv91IM"/>
    <x v="20"/>
    <s v="Other"/>
    <s v="Biguanides"/>
    <x v="0"/>
    <d v="2013-06-12T00:00:00"/>
    <s v="Biguanides"/>
  </r>
  <r>
    <s v="6/2Sd3pJFnM"/>
    <x v="20"/>
    <s v="Other"/>
    <s v="Biguanides"/>
    <x v="0"/>
    <d v="2013-03-01T00:00:00"/>
    <s v="Biguanides"/>
  </r>
  <r>
    <s v="7a.fq1OcCAg"/>
    <x v="20"/>
    <s v="Pacific peoples"/>
    <s v="Biguanides"/>
    <x v="0"/>
    <d v="2017-01-12T00:00:00"/>
    <s v="Biguanides-&gt;Sulfonylureas-&gt;DPP-4 inhibitors|Sulfonylureas-&gt;Biguanides|DPP-4 inhibitors|Sulfonylureas-&gt;DPP-4 inhibitors|SGLT-2 inhibitors|Sulfonylureas"/>
  </r>
  <r>
    <s v="wFgrIjk5Pik"/>
    <x v="21"/>
    <s v="Pacific peoples"/>
    <s v="Biguanides"/>
    <x v="0"/>
    <d v="2024-08-21T00:00:00"/>
    <s v="Biguanides"/>
  </r>
  <r>
    <s v="Wg0xgAWXTPM"/>
    <x v="21"/>
    <s v="Māori"/>
    <s v="Biguanides"/>
    <x v="0"/>
    <d v="2021-10-26T00:00:00"/>
    <s v="Biguanides"/>
  </r>
  <r>
    <s v="76T1t0iViVM"/>
    <x v="21"/>
    <s v="Pacific peoples"/>
    <s v="Biguanides"/>
    <x v="0"/>
    <d v="2023-11-14T00:00:00"/>
    <s v="Biguanides-&gt;Biguanides|SGLT-2 inhibitors-&gt;SGLT-2 inhibitors"/>
  </r>
  <r>
    <s v="WrnTeCxmm/Y"/>
    <x v="21"/>
    <s v="Other"/>
    <s v="Biguanides"/>
    <x v="0"/>
    <d v="2011-05-06T00:00:00"/>
    <s v="Biguanides"/>
  </r>
  <r>
    <s v="WL755s3BKcM"/>
    <x v="21"/>
    <s v="Other"/>
    <s v="Biguanides"/>
    <x v="0"/>
    <d v="2025-04-01T00:00:00"/>
    <s v="Biguanides"/>
  </r>
  <r>
    <s v="wMropltbXjo"/>
    <x v="21"/>
    <s v="Asian"/>
    <s v="Biguanides"/>
    <x v="0"/>
    <d v="2015-02-15T00:00:00"/>
    <s v="Biguanides-&gt;Sulfonylureas-&gt;Insulin aspart|Insulin glargine-&gt;Insulin glargine-&gt;Insulin glargine|Insulin Neutral-&gt;DPP-4 inhibitors|Insulin glargine-&gt;DPP-4 inhibitors|Insulin aspart|Insulin glargine-&gt;DPP-4 inhibitors-&gt;Biguanides|Insulin glargine-&gt;Insulin aspart-&gt;Biguanides|Insulin aspart|Insulin glargine|SGLT-2 inhibitors-&gt;Biguanides|Insulin glargine|SGLT-2 inhibitors-&gt;Biguanides|SGLT-2 inhibitors"/>
  </r>
  <r>
    <s v="wNY6WAmO4U2"/>
    <x v="21"/>
    <s v="Other"/>
    <s v="Biguanides"/>
    <x v="0"/>
    <d v="2024-11-28T00:00:00"/>
    <s v="Biguanides"/>
  </r>
  <r>
    <s v="5X5iOFjtI8o"/>
    <x v="21"/>
    <s v="Asian"/>
    <s v="Biguanides"/>
    <x v="0"/>
    <d v="2022-01-14T00:00:00"/>
    <s v="Biguanides"/>
  </r>
  <r>
    <s v="6Oycgoe60l."/>
    <x v="21"/>
    <s v="Other"/>
    <s v="Biguanides"/>
    <x v="0"/>
    <d v="2014-04-16T00:00:00"/>
    <s v="Biguanides"/>
  </r>
  <r>
    <s v=".ac16WuiUnM"/>
    <x v="21"/>
    <s v="Other"/>
    <s v="Biguanides"/>
    <x v="0"/>
    <d v="2023-05-25T00:00:00"/>
    <s v="Biguanides"/>
  </r>
  <r>
    <s v=".5qL85n6CGA"/>
    <x v="21"/>
    <s v="Other"/>
    <s v="Biguanides"/>
    <x v="0"/>
    <d v="2024-09-12T00:00:00"/>
    <s v="Biguanides"/>
  </r>
  <r>
    <s v="YP6/QVD5Dq6"/>
    <x v="21"/>
    <s v="Māori"/>
    <s v="Biguanides"/>
    <x v="0"/>
    <d v="2020-07-23T00:00:00"/>
    <s v="Biguanides"/>
  </r>
  <r>
    <s v="YnMfQaaSHdM"/>
    <x v="21"/>
    <s v="Māori"/>
    <s v="Biguanides|Sulfonylureas"/>
    <x v="0"/>
    <d v="2012-06-27T00:00:00"/>
    <s v="Biguanides|Sulfonylureas-&gt;Biguanides|Insulin glargine|Sulfonylureas-&gt;Insulin glargine-&gt;Insulin glulisine-&gt;Insulin glargine|Insulin glulisine-&gt;Insulin aspart"/>
  </r>
  <r>
    <s v="ylVjphYgASU"/>
    <x v="21"/>
    <s v="Other"/>
    <s v="Biguanides"/>
    <x v="0"/>
    <d v="2014-12-16T00:00:00"/>
    <s v="Biguanides"/>
  </r>
  <r>
    <s v="yjiIleZJixU"/>
    <x v="21"/>
    <s v="Other"/>
    <s v="Biguanides"/>
    <x v="0"/>
    <d v="2022-12-02T00:00:00"/>
    <s v="Biguanides"/>
  </r>
  <r>
    <s v="YkSD5HA7a/M"/>
    <x v="21"/>
    <s v="Pacific peoples"/>
    <s v="Biguanides"/>
    <x v="0"/>
    <d v="2019-10-08T00:00:00"/>
    <s v="Biguanides"/>
  </r>
  <r>
    <s v="yKJzuG2Hsg2"/>
    <x v="21"/>
    <s v="Other"/>
    <s v="Biguanides"/>
    <x v="0"/>
    <d v="2023-06-13T00:00:00"/>
    <s v="Biguanides"/>
  </r>
  <r>
    <s v="yiybnPMw5e2"/>
    <x v="21"/>
    <s v="Other"/>
    <s v="Insulin aspart|Insulin glargine"/>
    <x v="1"/>
    <d v="2012-11-02T00:00:00"/>
    <s v="Insulin aspart|Insulin glargine-&gt;Biguanides|Insulin glargine-&gt;Biguanides-&gt;Insulin glargine-&gt;GLP-1 agonists-&gt;Biguanides|GLP-1 agonists|Insulin glargine-&gt;GLP-1 agonists|Insulin glargine"/>
  </r>
  <r>
    <s v="/fJaKtIiCqE"/>
    <x v="21"/>
    <s v="Māori"/>
    <s v="Biguanides"/>
    <x v="0"/>
    <d v="2013-02-13T00:00:00"/>
    <s v="Biguanides-&gt;DPP-4 inhibitors-&gt;Insulin aspart|Insulin isophane-&gt;Biguanides|Insulin aspart|Insulin isophane-&gt;Biguanides|Insulin isophane"/>
  </r>
  <r>
    <s v=".AtNCHNLUTE"/>
    <x v="21"/>
    <s v="Other"/>
    <s v="Biguanides"/>
    <x v="0"/>
    <d v="2012-11-16T00:00:00"/>
    <s v="Biguanides"/>
  </r>
  <r>
    <s v=".Y0uRuJa4FY"/>
    <x v="21"/>
    <s v="Other"/>
    <s v="Biguanides"/>
    <x v="0"/>
    <d v="2013-07-10T00:00:00"/>
    <s v="Biguanides"/>
  </r>
  <r>
    <s v=".yDGOLYCq3A"/>
    <x v="21"/>
    <s v="Other"/>
    <s v="Biguanides"/>
    <x v="0"/>
    <d v="2014-04-17T00:00:00"/>
    <s v="Biguanides"/>
  </r>
  <r>
    <s v="QlpToVCzI7Y"/>
    <x v="21"/>
    <s v="Other"/>
    <s v="Biguanides"/>
    <x v="0"/>
    <d v="2019-11-28T00:00:00"/>
    <s v="Biguanides"/>
  </r>
  <r>
    <s v="QmL478aDvZE"/>
    <x v="21"/>
    <s v="Other"/>
    <s v="Biguanides"/>
    <x v="0"/>
    <d v="2022-03-11T00:00:00"/>
    <s v="Biguanides"/>
  </r>
  <r>
    <s v="QjCtFXqtysA"/>
    <x v="21"/>
    <s v="Pacific peoples"/>
    <s v="Biguanides"/>
    <x v="0"/>
    <d v="2021-07-31T00:00:00"/>
    <s v="Biguanides"/>
  </r>
  <r>
    <s v="qRaQkebhDpQ"/>
    <x v="21"/>
    <s v="Other"/>
    <s v="Biguanides"/>
    <x v="0"/>
    <d v="2021-01-25T00:00:00"/>
    <s v="Biguanides"/>
  </r>
  <r>
    <s v="QotOOkV.XgM"/>
    <x v="21"/>
    <s v="Māori"/>
    <s v="Biguanides"/>
    <x v="0"/>
    <d v="2019-10-16T00:00:00"/>
    <s v="Biguanides-&gt;DPP-4 inhibitors-&gt;SGLT-2 inhibitors-&gt;Biguanides|DPP-4 inhibitors|SGLT-2 inhibitors"/>
  </r>
  <r>
    <s v="qPN0gJag0Hs"/>
    <x v="21"/>
    <s v="Māori"/>
    <s v="Biguanides"/>
    <x v="0"/>
    <d v="2012-05-31T00:00:00"/>
    <s v="Biguanides"/>
  </r>
  <r>
    <s v="r6seFSrLbLE"/>
    <x v="21"/>
    <s v="Māori"/>
    <s v="Biguanides"/>
    <x v="0"/>
    <d v="2017-01-13T00:00:00"/>
    <s v="Biguanides-&gt;Insulin isophane"/>
  </r>
  <r>
    <s v="mXIJpIX9ExI"/>
    <x v="21"/>
    <s v="Other"/>
    <s v="Biguanides"/>
    <x v="0"/>
    <d v="2021-10-08T00:00:00"/>
    <s v="Biguanides"/>
  </r>
  <r>
    <s v="n2bCdx3dZ2s"/>
    <x v="21"/>
    <s v="Māori"/>
    <s v="Biguanides"/>
    <x v="0"/>
    <d v="2016-10-13T00:00:00"/>
    <s v="Biguanides"/>
  </r>
  <r>
    <s v="n.Y9w1UyC8I"/>
    <x v="21"/>
    <s v="Māori"/>
    <s v="Biguanides"/>
    <x v="0"/>
    <d v="2014-07-31T00:00:00"/>
    <s v="Biguanides-&gt;Biguanides|Sulfonylureas-&gt;Biguanides|DPP-4 inhibitors|Insulin glargine-&gt;Biguanides|Insulin glargine-&gt;DPP-4 inhibitors-&gt;Insulin glargine-&gt;DPP-4 inhibitors|Thiazolidinedione"/>
  </r>
  <r>
    <s v="ndArqj.521E"/>
    <x v="21"/>
    <s v="Other"/>
    <s v="Biguanides|Sulfonylureas"/>
    <x v="0"/>
    <d v="2014-05-30T00:00:00"/>
    <s v="Biguanides|Sulfonylureas-&gt;Biguanides-&gt;DPP-4 inhibitors|Sulfonylureas-&gt;DPP-4 inhibitors-&gt;SGLT-2 inhibitors-&gt;DPP-4 inhibitors|SGLT-2 inhibitors"/>
  </r>
  <r>
    <s v="NiIYWYc0d3."/>
    <x v="21"/>
    <s v="Pacific peoples"/>
    <s v="Biguanides"/>
    <x v="0"/>
    <d v="2019-11-18T00:00:00"/>
    <s v="Biguanides-&gt;SGLT-2 inhibitors-&gt;Biguanides|GLP-1 agonists-&gt;GLP-1 agonists"/>
  </r>
  <r>
    <s v="nhHi25EnBAA"/>
    <x v="21"/>
    <s v="Asian"/>
    <s v="Biguanides"/>
    <x v="0"/>
    <d v="2025-10-15T00:00:00"/>
    <s v="Biguanides"/>
  </r>
  <r>
    <s v="uUTng62hs.6"/>
    <x v="21"/>
    <s v="Other"/>
    <s v="Biguanides"/>
    <x v="0"/>
    <d v="2019-07-29T00:00:00"/>
    <s v="Biguanides"/>
  </r>
  <r>
    <s v="Uvee4c04UDM"/>
    <x v="21"/>
    <s v="Other"/>
    <s v="Biguanides"/>
    <x v="0"/>
    <d v="2024-03-26T00:00:00"/>
    <s v="Biguanides"/>
  </r>
  <r>
    <s v="uR0NrscoKNA"/>
    <x v="21"/>
    <s v="Pacific peoples"/>
    <s v="Biguanides"/>
    <x v="0"/>
    <d v="2014-02-07T00:00:00"/>
    <s v="Biguanides-&gt;Insulin aspart|Insulin isophane-&gt;Insulin isophane-&gt;Biguanides|Insulin aspart|Insulin isophane-&gt;Insulin aspart|Insulin glargine-&gt;Insulin glargine-&gt;Insulin aspart-&gt;Biguanides|Insulin aspart|Insulin glargine-&gt;Biguanides|Insulin glargine"/>
  </r>
  <r>
    <s v="URQFF48F5GA"/>
    <x v="21"/>
    <s v="Pacific peoples"/>
    <s v="Biguanides"/>
    <x v="0"/>
    <d v="2021-12-17T00:00:00"/>
    <s v="Biguanides"/>
  </r>
  <r>
    <s v="XUpnBbr6h2M"/>
    <x v="21"/>
    <s v="Asian"/>
    <s v="Biguanides"/>
    <x v="0"/>
    <d v="2025-11-11T00:00:00"/>
    <s v="Biguanides"/>
  </r>
  <r>
    <s v="xUbsMC48q8I"/>
    <x v="21"/>
    <s v="Māori"/>
    <s v="Biguanides"/>
    <x v="0"/>
    <d v="2025-10-21T00:00:00"/>
    <s v="Biguanides"/>
  </r>
  <r>
    <s v="XtMOtMlEAwk"/>
    <x v="21"/>
    <s v="Other"/>
    <s v="Biguanides"/>
    <x v="0"/>
    <d v="2024-04-23T00:00:00"/>
    <s v="Biguanides"/>
  </r>
  <r>
    <s v="XyHFk8fyw/s"/>
    <x v="21"/>
    <s v="Māori"/>
    <s v="Biguanides"/>
    <x v="0"/>
    <d v="2022-02-24T00:00:00"/>
    <s v="Biguanides"/>
  </r>
  <r>
    <s v="ugM2yUKMyro"/>
    <x v="21"/>
    <s v="Pacific peoples"/>
    <s v="Insulin aspart|Insulin glargine"/>
    <x v="1"/>
    <d v="2020-03-04T00:00:00"/>
    <s v="Insulin aspart|Insulin glargine-&gt;Biguanides|Insulin aspart|Insulin glargine-&gt;Insulin aspart|Insulin isophane-&gt;Insulin isophane-&gt;Insulin aspart"/>
  </r>
  <r>
    <s v="UFQ315DuGwk"/>
    <x v="21"/>
    <s v="Māori"/>
    <s v="Biguanides"/>
    <x v="0"/>
    <d v="2020-02-17T00:00:00"/>
    <s v="Biguanides-&gt;DPP-4 inhibitors-&gt;DPP-4 inhibitors|SGLT-2 inhibitors-&gt;GLP-1 agonists-&gt;SGLT-2 inhibitors-&gt;GLP-1 agonists|SGLT-2 inhibitors"/>
  </r>
  <r>
    <s v="ulIfwfO.WHw"/>
    <x v="21"/>
    <s v="Māori"/>
    <s v="Insulin glargine"/>
    <x v="1"/>
    <d v="2023-11-16T00:00:00"/>
    <s v="Insulin glargine-&gt;Insulin aspart-&gt;Insulin aspart|Insulin glargine-&gt;DPP-4 inhibitors|Insulin glargine-&gt;DPP-4 inhibitors-&gt;Biguanides|GLP-1 agonists-&gt;GLP-1 agonists"/>
  </r>
  <r>
    <s v="rbGHhqBNdyo"/>
    <x v="21"/>
    <s v="Māori"/>
    <s v="Biguanides"/>
    <x v="0"/>
    <d v="2019-07-02T00:00:00"/>
    <s v="Biguanides"/>
  </r>
  <r>
    <s v="r9HAN/XSXiE"/>
    <x v="21"/>
    <s v="Other"/>
    <s v="Biguanides"/>
    <x v="0"/>
    <d v="2021-06-02T00:00:00"/>
    <s v="Biguanides"/>
  </r>
  <r>
    <s v="VFkirAaS9hs"/>
    <x v="21"/>
    <s v="Other"/>
    <s v="Biguanides"/>
    <x v="0"/>
    <d v="2012-12-19T00:00:00"/>
    <s v="Biguanides"/>
  </r>
  <r>
    <s v="VI7paKdWHoo"/>
    <x v="21"/>
    <s v="Pacific peoples"/>
    <s v="Biguanides"/>
    <x v="0"/>
    <d v="2024-04-08T00:00:00"/>
    <s v="Biguanides"/>
  </r>
  <r>
    <s v="vGEtlwRbKrQ"/>
    <x v="21"/>
    <s v="Other"/>
    <s v="Biguanides"/>
    <x v="0"/>
    <d v="2018-03-07T00:00:00"/>
    <s v="Biguanides"/>
  </r>
  <r>
    <s v="vJJacQq251o"/>
    <x v="21"/>
    <s v="Other"/>
    <s v="Biguanides"/>
    <x v="0"/>
    <d v="2018-09-10T00:00:00"/>
    <s v="Biguanides"/>
  </r>
  <r>
    <s v="VJXHfrmgAPY"/>
    <x v="21"/>
    <s v="Māori"/>
    <s v="Biguanides|Insulin isophane"/>
    <x v="0"/>
    <d v="2013-02-05T00:00:00"/>
    <s v="Biguanides|Insulin isophane-&gt;Biguanides|Insulin glargine|Insulin glulisine-&gt;Biguanides|Insulin glargine-&gt;Biguanides|DPP-4 inhibitors|Insulin glargine-&gt;DPP-4 inhibitors-&gt;SGLT-2 inhibitors-&gt;DPP-4 inhibitors|SGLT-2 inhibitors"/>
  </r>
  <r>
    <s v="V9N9xyhBXGQ"/>
    <x v="21"/>
    <s v="Other"/>
    <s v="Biguanides"/>
    <x v="0"/>
    <d v="2012-04-12T00:00:00"/>
    <s v="Biguanides-&gt;Insulin isophane-&gt;Insulin aspart"/>
  </r>
  <r>
    <s v="sbaehTyyMe6"/>
    <x v="21"/>
    <s v="Pacific peoples"/>
    <s v="Biguanides"/>
    <x v="0"/>
    <d v="2011-11-09T00:00:00"/>
    <s v="Biguanides-&gt;Biguanides|Sulfonylureas-&gt;Insulin glargine-&gt;Insulin aspart|Insulin glargine-&gt;Insulin aspart-&gt;Biguanides|Insulin aspart|Insulin glargine-&gt;Biguanides|Insulin aspart-&gt;Insulin isophane-&gt;DPP-4 inhibitors|Insulin glargine-&gt;Biguanides|DPP-4 inhibitors|Insulin aspart|Insulin glargine-&gt;DPP-4 inhibitors|Insulin aspart|Insulin glargine-&gt;SGLT-2 inhibitors-&gt;DPP-4 inhibitors|Insulin aspart|Insulin glargine|SGLT-2 inhibitors-&gt;Insulin aspart|Insulin glargine|SGLT-2 inhibitors"/>
  </r>
  <r>
    <s v="VwBBDRISn26"/>
    <x v="21"/>
    <s v="Other"/>
    <s v="Biguanides|DPP-4 inhibitors"/>
    <x v="0"/>
    <d v="2019-04-15T00:00:00"/>
    <s v="Biguanides|DPP-4 inhibitors-&gt;Biguanides-&gt;DPP-4 inhibitors-&gt;Biguanides|GLP-1 agonists-&gt;GLP-1 agonists-&gt;DPP-4 inhibitors|SGLT-2 inhibitors"/>
  </r>
  <r>
    <s v="vQzkqCw4Oqs"/>
    <x v="21"/>
    <s v="Pacific peoples"/>
    <s v="Biguanides|Insulin aspart|Insulin isophane"/>
    <x v="0"/>
    <d v="2024-03-07T00:00:00"/>
    <s v="Biguanides|Insulin aspart|Insulin isophane-&gt;Insulin aspart|Insulin isophane-&gt;Insulin aspart-&gt;Insulin isophane-&gt;Biguanides|Insulin glargine"/>
  </r>
  <r>
    <s v="YTJ/wIIUSyg"/>
    <x v="21"/>
    <s v="Māori"/>
    <s v="Biguanides"/>
    <x v="0"/>
    <d v="2014-10-06T00:00:00"/>
    <s v="Biguanides-&gt;Insulin isophane-&gt;Insulin aspart|Insulin isophane"/>
  </r>
  <r>
    <s v="za4iSTfM4LQ"/>
    <x v="21"/>
    <s v="Māori"/>
    <s v="Biguanides"/>
    <x v="0"/>
    <d v="2014-11-13T00:00:00"/>
    <s v="Biguanides-&gt;Biguanides|Sulfonylureas-&gt;Insulin glargine-&gt;Biguanides|Insulin glargine-&gt;DPP-4 inhibitors|Sulfonylureas-&gt;SGLT-2 inhibitors-&gt;DPP-4 inhibitors|SGLT-2 inhibitors|Sulfonylureas-&gt;DPP-4 inhibitors|SGLT-2 inhibitors"/>
  </r>
  <r>
    <s v="zApsBsBpN/w"/>
    <x v="21"/>
    <s v="Māori"/>
    <s v="Biguanides"/>
    <x v="0"/>
    <d v="2011-01-14T00:00:00"/>
    <s v="Biguanides"/>
  </r>
  <r>
    <s v="ZKyfIpcZQgQ"/>
    <x v="21"/>
    <s v="Other"/>
    <s v="Biguanides"/>
    <x v="0"/>
    <d v="2012-02-08T00:00:00"/>
    <s v="Biguanides"/>
  </r>
  <r>
    <s v="znh6Ggef3FY"/>
    <x v="21"/>
    <s v="Pacific peoples"/>
    <s v="Biguanides"/>
    <x v="0"/>
    <d v="2021-05-25T00:00:00"/>
    <s v="Biguanides"/>
  </r>
  <r>
    <s v="Znoblx2EJr."/>
    <x v="21"/>
    <s v="Other"/>
    <s v="Biguanides"/>
    <x v="0"/>
    <d v="2023-06-26T00:00:00"/>
    <s v="Biguanides"/>
  </r>
  <r>
    <s v="ZMap9GuV3OI"/>
    <x v="21"/>
    <s v="Other"/>
    <s v="Biguanides"/>
    <x v="0"/>
    <d v="2025-10-21T00:00:00"/>
    <s v="Biguanides"/>
  </r>
  <r>
    <s v="zOMHHgYhj0I"/>
    <x v="21"/>
    <s v="Other"/>
    <s v="Biguanides|Insulin aspart|Insulin isophane"/>
    <x v="0"/>
    <d v="2011-12-28T00:00:00"/>
    <s v="Biguanides|Insulin aspart|Insulin isophane-&gt;Insulin aspart-&gt;Biguanides-&gt;Biguanides|Sulfonylureas-&gt;Insulin glargine-&gt;DPP-4 inhibitors-&gt;SGLT-2 inhibitors-&gt;DPP-4 inhibitors|Insulin glargine-&gt;Insulin glargine|SGLT-2 inhibitors-&gt;Biguanides|Insulin glargine-&gt;Biguanides|Insulin glargine|SGLT-2 inhibitors-&gt;Biguanides|SGLT-2 inhibitors-&gt;Insulin aspart|Insulin glargine"/>
  </r>
  <r>
    <s v="0iMNiXH70WA"/>
    <x v="21"/>
    <s v="Pacific peoples"/>
    <s v="Biguanides"/>
    <x v="0"/>
    <d v="2020-09-01T00:00:00"/>
    <s v="Biguanides-&gt;SGLT-2 inhibitors|Sulfonylureas"/>
  </r>
  <r>
    <s v="0MgSMmt8LlU"/>
    <x v="21"/>
    <s v="Other"/>
    <s v="Biguanides"/>
    <x v="0"/>
    <d v="2021-10-20T00:00:00"/>
    <s v="Biguanides"/>
  </r>
  <r>
    <s v="0QWhy9i0vJE"/>
    <x v="21"/>
    <s v="Pacific peoples"/>
    <s v="Biguanides"/>
    <x v="0"/>
    <d v="2024-02-02T00:00:00"/>
    <s v="Biguanides-&gt;SGLT-2 inhibitors-&gt;Biguanides|SGLT-2 inhibitors"/>
  </r>
  <r>
    <s v="0Rb3R1UBYDU"/>
    <x v="21"/>
    <s v="Other"/>
    <s v="Biguanides"/>
    <x v="0"/>
    <d v="2024-02-23T00:00:00"/>
    <s v="Biguanides"/>
  </r>
  <r>
    <s v="1a7Irot/AKg"/>
    <x v="21"/>
    <s v="Other"/>
    <s v="Biguanides"/>
    <x v="0"/>
    <d v="2022-03-29T00:00:00"/>
    <s v="Biguanides"/>
  </r>
  <r>
    <s v="1saMyXQGCf2"/>
    <x v="21"/>
    <s v="Other"/>
    <s v="Biguanides"/>
    <x v="0"/>
    <d v="2019-03-05T00:00:00"/>
    <s v="Biguanides"/>
  </r>
  <r>
    <s v="1ugorXQYKHE"/>
    <x v="21"/>
    <s v="Māori"/>
    <s v="Biguanides"/>
    <x v="0"/>
    <d v="2021-05-06T00:00:00"/>
    <s v="Biguanides"/>
  </r>
  <r>
    <s v="1IMPVaRCLu."/>
    <x v="21"/>
    <s v="Pacific peoples"/>
    <s v="Biguanides"/>
    <x v="0"/>
    <d v="2021-11-22T00:00:00"/>
    <s v="Biguanides"/>
  </r>
  <r>
    <s v="1jgC/EzIbNU"/>
    <x v="21"/>
    <s v="Pacific peoples"/>
    <s v="Biguanides"/>
    <x v="0"/>
    <d v="2021-06-18T00:00:00"/>
    <s v="Biguanides-&gt;DPP-4 inhibitors-&gt;DPP-4 inhibitors|SGLT-2 inhibitors-&gt;Biguanides|DPP-4 inhibitors|SGLT-2 inhibitors-&gt;Biguanides|DPP-4 inhibitors|SGLT-2 inhibitors|Sulfonylureas"/>
  </r>
  <r>
    <s v="7JPlf1QDEEc"/>
    <x v="21"/>
    <s v="Māori"/>
    <s v="Biguanides"/>
    <x v="0"/>
    <d v="2025-01-21T00:00:00"/>
    <s v="Biguanides"/>
  </r>
  <r>
    <s v="7bLwsBy2KqE"/>
    <x v="21"/>
    <s v="Māori"/>
    <s v="Insulin aspart|Insulin isophane"/>
    <x v="1"/>
    <d v="2019-08-15T00:00:00"/>
    <s v="Insulin aspart|Insulin isophane-&gt;Biguanides|Insulin aspart|Insulin isophane"/>
  </r>
  <r>
    <s v="7mlxJzd1.oo"/>
    <x v="21"/>
    <s v="Asian"/>
    <s v="Biguanides"/>
    <x v="0"/>
    <d v="2024-05-27T00:00:00"/>
    <s v="Biguanides"/>
  </r>
  <r>
    <s v="8kgekzGG/YA"/>
    <x v="21"/>
    <s v="Asian"/>
    <s v="Biguanides"/>
    <x v="0"/>
    <d v="2023-08-30T00:00:00"/>
    <s v="Biguanides-&gt;DPP-4 inhibitors"/>
  </r>
  <r>
    <s v="8IsKGuPDGtM"/>
    <x v="21"/>
    <s v="Other"/>
    <s v="Biguanides"/>
    <x v="0"/>
    <d v="2020-12-04T00:00:00"/>
    <s v="Biguanides-&gt;DPP-4 inhibitors"/>
  </r>
  <r>
    <s v="8hmF7oxU52M"/>
    <x v="21"/>
    <s v="Māori"/>
    <s v="Biguanides"/>
    <x v="0"/>
    <d v="2018-06-18T00:00:00"/>
    <s v="Biguanides"/>
  </r>
  <r>
    <s v="8raxUskqYo2"/>
    <x v="21"/>
    <s v="Asian"/>
    <s v="Biguanides"/>
    <x v="0"/>
    <d v="2025-08-11T00:00:00"/>
    <s v="Biguanides"/>
  </r>
  <r>
    <s v="8r5fjydcH2U"/>
    <x v="21"/>
    <s v="Asian"/>
    <s v="Biguanides"/>
    <x v="0"/>
    <d v="2014-01-20T00:00:00"/>
    <s v="Biguanides"/>
  </r>
  <r>
    <s v="8l1RBOK8S9."/>
    <x v="21"/>
    <s v="Māori"/>
    <s v="Biguanides"/>
    <x v="0"/>
    <d v="2012-05-29T00:00:00"/>
    <s v="Biguanides"/>
  </r>
  <r>
    <s v="FIu9a7Knje6"/>
    <x v="21"/>
    <s v="Other"/>
    <s v="Biguanides"/>
    <x v="0"/>
    <d v="2017-08-27T00:00:00"/>
    <s v="Biguanides"/>
  </r>
  <r>
    <s v="FjDeE8E23wc"/>
    <x v="21"/>
    <s v="Māori"/>
    <s v="Biguanides|Insulin isophane"/>
    <x v="0"/>
    <d v="2016-05-18T00:00:00"/>
    <s v="Biguanides|Insulin isophane-&gt;Insulin isophane-&gt;Biguanides"/>
  </r>
  <r>
    <s v="FJHmaYRfQvM"/>
    <x v="21"/>
    <s v="Other"/>
    <s v="Biguanides"/>
    <x v="0"/>
    <d v="2013-06-10T00:00:00"/>
    <s v="Biguanides"/>
  </r>
  <r>
    <s v="FfBbmSuHfYw"/>
    <x v="21"/>
    <s v="Other"/>
    <s v="Biguanides"/>
    <x v="0"/>
    <d v="2022-12-12T00:00:00"/>
    <s v="Biguanides"/>
  </r>
  <r>
    <s v="8STpCSekjFg"/>
    <x v="21"/>
    <s v="Māori"/>
    <s v="Biguanides"/>
    <x v="0"/>
    <d v="2025-11-26T00:00:00"/>
    <s v="Biguanides"/>
  </r>
  <r>
    <s v="fPe73uptXFE"/>
    <x v="21"/>
    <s v="Other"/>
    <s v="Biguanides"/>
    <x v="0"/>
    <d v="2013-10-31T00:00:00"/>
    <s v="Biguanides"/>
  </r>
  <r>
    <s v="fnbEELkUcJE"/>
    <x v="21"/>
    <s v="Asian"/>
    <s v="Biguanides"/>
    <x v="0"/>
    <d v="2023-11-20T00:00:00"/>
    <s v="Biguanides"/>
  </r>
  <r>
    <s v="Fu6Olz8Nxgg"/>
    <x v="21"/>
    <s v="Māori"/>
    <s v="Biguanides"/>
    <x v="0"/>
    <d v="2021-02-17T00:00:00"/>
    <s v="Biguanides-&gt;Insulin aspart|Insulin isophane-&gt;Insulin aspart-&gt;Insulin isophane-&gt;GLP-1 agonists-&gt;GLP-1 agonists|Insulin glargine"/>
  </r>
  <r>
    <s v="JafuJnyf6FI"/>
    <x v="21"/>
    <s v="Other"/>
    <s v="Biguanides"/>
    <x v="0"/>
    <d v="2019-09-12T00:00:00"/>
    <s v="Biguanides"/>
  </r>
  <r>
    <s v="J9/i5SrVHDI"/>
    <x v="21"/>
    <s v="Pacific peoples"/>
    <s v="Biguanides"/>
    <x v="0"/>
    <d v="2018-11-05T00:00:00"/>
    <s v="Biguanides"/>
  </r>
  <r>
    <s v="J9grTNVbaq."/>
    <x v="21"/>
    <s v="Other"/>
    <s v="Biguanides"/>
    <x v="0"/>
    <d v="2016-11-15T00:00:00"/>
    <s v="Biguanides"/>
  </r>
  <r>
    <s v="j1f4vA1vXQs"/>
    <x v="21"/>
    <s v="Asian"/>
    <s v="Thiazolidinedione"/>
    <x v="0"/>
    <d v="2025-01-31T00:00:00"/>
    <s v="Thiazolidinedione"/>
  </r>
  <r>
    <s v="fw/MCw7Oe2w"/>
    <x v="21"/>
    <s v="Pacific peoples"/>
    <s v="Biguanides"/>
    <x v="0"/>
    <d v="2017-03-07T00:00:00"/>
    <s v="Biguanides-&gt;DPP-4 inhibitors"/>
  </r>
  <r>
    <s v="jnFRotG1dOs"/>
    <x v="21"/>
    <s v="Other"/>
    <s v="Biguanides"/>
    <x v="0"/>
    <d v="2024-09-09T00:00:00"/>
    <s v="Biguanides"/>
  </r>
  <r>
    <s v="mmbLU9Tygko"/>
    <x v="21"/>
    <s v="Other"/>
    <s v="Biguanides"/>
    <x v="0"/>
    <d v="2016-06-09T00:00:00"/>
    <s v="Biguanides"/>
  </r>
  <r>
    <s v="kMF1YfxU1Hs"/>
    <x v="21"/>
    <s v="Other"/>
    <s v="Biguanides"/>
    <x v="0"/>
    <d v="2011-12-14T00:00:00"/>
    <s v="Biguanides"/>
  </r>
  <r>
    <s v="KNkp7Wt0v5s"/>
    <x v="21"/>
    <s v="Māori"/>
    <s v="Biguanides"/>
    <x v="0"/>
    <d v="2017-08-29T00:00:00"/>
    <s v="Biguanides-&gt;DPP-4 inhibitors|SGLT-2 inhibitors"/>
  </r>
  <r>
    <s v="KPEbKjRn14c"/>
    <x v="21"/>
    <s v="Asian"/>
    <s v="Biguanides"/>
    <x v="0"/>
    <d v="2025-08-01T00:00:00"/>
    <s v="Biguanides"/>
  </r>
  <r>
    <s v="NrUVZYA.N1o"/>
    <x v="21"/>
    <s v="Other"/>
    <s v="Biguanides"/>
    <x v="0"/>
    <d v="2015-06-29T00:00:00"/>
    <s v="Biguanides"/>
  </r>
  <r>
    <s v="NVrrUW0O5PE"/>
    <x v="21"/>
    <s v="Māori"/>
    <s v="Biguanides"/>
    <x v="0"/>
    <d v="2017-07-13T00:00:00"/>
    <s v="Biguanides"/>
  </r>
  <r>
    <s v="nUgQkXknkNo"/>
    <x v="21"/>
    <s v="Māori"/>
    <s v="Biguanides"/>
    <x v="0"/>
    <d v="2014-08-15T00:00:00"/>
    <s v="Biguanides-&gt;Insulin isophane-&gt;Insulin lispro-&gt;Insulin glargine|Insulin lispro-&gt;Insulin glargine"/>
  </r>
  <r>
    <s v="KEeAOyKg1nI"/>
    <x v="21"/>
    <s v="Other"/>
    <s v="Biguanides"/>
    <x v="0"/>
    <d v="2024-01-16T00:00:00"/>
    <s v="Biguanides"/>
  </r>
  <r>
    <s v="kC0nIIeDevs"/>
    <x v="21"/>
    <s v="Māori"/>
    <s v="Biguanides"/>
    <x v="0"/>
    <d v="2016-05-17T00:00:00"/>
    <s v="Biguanides-&gt;SGLT-2 inhibitors"/>
  </r>
  <r>
    <s v="kaMD4co1Ufg"/>
    <x v="21"/>
    <s v="Māori"/>
    <s v="Biguanides"/>
    <x v="0"/>
    <d v="2023-02-24T00:00:00"/>
    <s v="Biguanides"/>
  </r>
  <r>
    <s v="kfn2M3LwQhs"/>
    <x v="21"/>
    <s v="Other"/>
    <s v="Biguanides"/>
    <x v="0"/>
    <d v="2023-03-31T00:00:00"/>
    <s v="Biguanides"/>
  </r>
  <r>
    <s v="KIZot/bXQSA"/>
    <x v="21"/>
    <s v="Other"/>
    <s v="Biguanides"/>
    <x v="0"/>
    <d v="2013-08-20T00:00:00"/>
    <s v="Biguanides"/>
  </r>
  <r>
    <s v="OHgVY2DM2ME"/>
    <x v="21"/>
    <s v="Pacific peoples"/>
    <s v="Biguanides"/>
    <x v="0"/>
    <d v="2021-02-23T00:00:00"/>
    <s v="Biguanides"/>
  </r>
  <r>
    <s v="rGH2s/FcDMk"/>
    <x v="21"/>
    <s v="Other"/>
    <s v="Biguanides"/>
    <x v="0"/>
    <d v="2025-02-19T00:00:00"/>
    <s v="Biguanides"/>
  </r>
  <r>
    <s v="OFHaSDkzftQ"/>
    <x v="21"/>
    <s v="Pacific peoples"/>
    <s v="Biguanides"/>
    <x v="0"/>
    <d v="2025-02-18T00:00:00"/>
    <s v="Biguanides"/>
  </r>
  <r>
    <s v="OgKrA3AunC."/>
    <x v="21"/>
    <s v="Māori"/>
    <s v="Biguanides"/>
    <x v="0"/>
    <d v="2020-12-18T00:00:00"/>
    <s v="Biguanides"/>
  </r>
  <r>
    <s v="o3bTU6zKMpE"/>
    <x v="21"/>
    <s v="Asian"/>
    <s v="Biguanides"/>
    <x v="0"/>
    <d v="2014-12-12T00:00:00"/>
    <s v="Biguanides-&gt;Insulin isophane"/>
  </r>
  <r>
    <s v="O7LQ8MJ.zg2"/>
    <x v="21"/>
    <s v="Pacific peoples"/>
    <s v="Biguanides"/>
    <x v="0"/>
    <d v="2018-02-21T00:00:00"/>
    <s v="Biguanides-&gt;DPP-4 inhibitors-&gt;SGLT-2 inhibitors"/>
  </r>
  <r>
    <s v="O5uM9cOF/BE"/>
    <x v="21"/>
    <s v="Other"/>
    <s v="Biguanides"/>
    <x v="0"/>
    <d v="2025-06-19T00:00:00"/>
    <s v="Biguanides"/>
  </r>
  <r>
    <s v="oAyP/j0.X.."/>
    <x v="21"/>
    <s v="Other"/>
    <s v="Biguanides"/>
    <x v="0"/>
    <d v="2016-04-22T00:00:00"/>
    <s v="Biguanides-&gt;Insulin isophane"/>
  </r>
  <r>
    <s v="o.ay9m5CrPE"/>
    <x v="21"/>
    <s v="Māori"/>
    <s v="DPP-4 inhibitors"/>
    <x v="0"/>
    <d v="2021-04-22T00:00:00"/>
    <s v="DPP-4 inhibitors"/>
  </r>
  <r>
    <s v="S9YojCPlo1w"/>
    <x v="21"/>
    <s v="Pacific peoples"/>
    <s v="Biguanides|Sulfonylureas"/>
    <x v="0"/>
    <d v="2013-02-19T00:00:00"/>
    <s v="Biguanides|Sulfonylureas-&gt;Biguanides"/>
  </r>
  <r>
    <s v="RwTog7SInuM"/>
    <x v="21"/>
    <s v="Other"/>
    <s v="Biguanides"/>
    <x v="0"/>
    <d v="2013-04-18T00:00:00"/>
    <s v="Biguanides"/>
  </r>
  <r>
    <s v="rwRYXiKoVKI"/>
    <x v="21"/>
    <s v="Other"/>
    <s v="Biguanides"/>
    <x v="0"/>
    <d v="2012-09-13T00:00:00"/>
    <s v="Biguanides"/>
  </r>
  <r>
    <s v="rktswY00hTg"/>
    <x v="21"/>
    <s v="Asian"/>
    <s v="Biguanides"/>
    <x v="0"/>
    <d v="2022-05-24T00:00:00"/>
    <s v="Biguanides"/>
  </r>
  <r>
    <s v="rQUxf9nubOA"/>
    <x v="21"/>
    <s v="Other"/>
    <s v="Biguanides"/>
    <x v="0"/>
    <d v="2025-10-28T00:00:00"/>
    <s v="Biguanides"/>
  </r>
  <r>
    <s v="rRbzNx/eJjM"/>
    <x v="21"/>
    <s v="Other"/>
    <s v="Biguanides"/>
    <x v="0"/>
    <d v="2014-09-04T00:00:00"/>
    <s v="Biguanides"/>
  </r>
  <r>
    <s v="rSEThe6kFM2"/>
    <x v="21"/>
    <s v="Other"/>
    <s v="Biguanides"/>
    <x v="0"/>
    <d v="2012-10-08T00:00:00"/>
    <s v="Biguanides"/>
  </r>
  <r>
    <s v="gWCY3Ex.dAo"/>
    <x v="21"/>
    <s v="Māori"/>
    <s v="Biguanides"/>
    <x v="0"/>
    <d v="2020-10-19T00:00:00"/>
    <s v="Biguanides"/>
  </r>
  <r>
    <s v="GthITYmTDY2"/>
    <x v="21"/>
    <s v="Māori"/>
    <s v="Biguanides"/>
    <x v="0"/>
    <d v="2019-04-01T00:00:00"/>
    <s v="Biguanides-&gt;DPP-4 inhibitors"/>
  </r>
  <r>
    <s v="GmG2t6zhHHU"/>
    <x v="21"/>
    <s v="Asian"/>
    <s v="Biguanides"/>
    <x v="0"/>
    <d v="2022-06-21T00:00:00"/>
    <s v="Biguanides-&gt;SGLT-2 inhibitors"/>
  </r>
  <r>
    <s v="gkbT/fGcnws"/>
    <x v="21"/>
    <s v="Māori"/>
    <s v="Biguanides|Insulin glargine"/>
    <x v="0"/>
    <d v="2015-06-03T00:00:00"/>
    <s v="Biguanides|Insulin glargine-&gt;Insulin glargine-&gt;Biguanides-&gt;Insulin aspart|Insulin glargine-&gt;Insulin aspart"/>
  </r>
  <r>
    <s v="gh.N.kP0hWo"/>
    <x v="21"/>
    <s v="Pacific peoples"/>
    <s v="Biguanides"/>
    <x v="0"/>
    <d v="2023-04-04T00:00:00"/>
    <s v="Biguanides"/>
  </r>
  <r>
    <s v="Gh6ITffKwRA"/>
    <x v="21"/>
    <s v="Asian"/>
    <s v="Biguanides"/>
    <x v="0"/>
    <d v="2011-06-30T00:00:00"/>
    <s v="Biguanides"/>
  </r>
  <r>
    <s v="DUp524RsZUE"/>
    <x v="21"/>
    <s v="Other"/>
    <s v="Biguanides"/>
    <x v="0"/>
    <d v="2012-08-31T00:00:00"/>
    <s v="Biguanides"/>
  </r>
  <r>
    <s v="GBnCoUaup92"/>
    <x v="21"/>
    <s v="Other"/>
    <s v="Biguanides"/>
    <x v="0"/>
    <d v="2013-04-08T00:00:00"/>
    <s v="Biguanides"/>
  </r>
  <r>
    <s v="GCS25HuytU2"/>
    <x v="21"/>
    <s v="Māori"/>
    <s v="Biguanides"/>
    <x v="0"/>
    <d v="2019-02-21T00:00:00"/>
    <s v="Biguanides"/>
  </r>
  <r>
    <s v="ge.QTPNuMzA"/>
    <x v="21"/>
    <s v="Māori"/>
    <s v="Biguanides"/>
    <x v="0"/>
    <d v="2022-04-06T00:00:00"/>
    <s v="Biguanides"/>
  </r>
  <r>
    <s v="dmbgwOzxAls"/>
    <x v="21"/>
    <s v="Other"/>
    <s v="Biguanides"/>
    <x v="0"/>
    <d v="2023-03-24T00:00:00"/>
    <s v="Biguanides"/>
  </r>
  <r>
    <s v="dhRFR1ARX12"/>
    <x v="21"/>
    <s v="Other"/>
    <s v="Biguanides"/>
    <x v="0"/>
    <d v="2024-10-15T00:00:00"/>
    <s v="Biguanides"/>
  </r>
  <r>
    <s v="daempJWL.tk"/>
    <x v="21"/>
    <s v="Other"/>
    <s v="Biguanides"/>
    <x v="0"/>
    <d v="2025-03-14T00:00:00"/>
    <s v="Biguanides"/>
  </r>
  <r>
    <s v="dap2KwEgwvc"/>
    <x v="21"/>
    <s v="Other"/>
    <s v="Biguanides"/>
    <x v="0"/>
    <d v="2021-04-09T00:00:00"/>
    <s v="Biguanides"/>
  </r>
  <r>
    <s v="DDV38cxvnBo"/>
    <x v="21"/>
    <s v="Asian"/>
    <s v="Biguanides"/>
    <x v="0"/>
    <d v="2021-04-29T00:00:00"/>
    <s v="Biguanides"/>
  </r>
  <r>
    <s v="AEfxB1UUvUo"/>
    <x v="21"/>
    <s v="Pacific peoples"/>
    <s v="Biguanides"/>
    <x v="0"/>
    <d v="2025-01-30T00:00:00"/>
    <s v="Biguanides"/>
  </r>
  <r>
    <s v="A7ChouUYVNQ"/>
    <x v="21"/>
    <s v="Other"/>
    <s v="Biguanides"/>
    <x v="0"/>
    <d v="2019-10-04T00:00:00"/>
    <s v="Biguanides"/>
  </r>
  <r>
    <s v="A7TnYdPIGlw"/>
    <x v="21"/>
    <s v="Other"/>
    <s v="Biguanides"/>
    <x v="0"/>
    <d v="2013-03-18T00:00:00"/>
    <s v="Biguanides"/>
  </r>
  <r>
    <s v="a7xlP7ve1yI"/>
    <x v="21"/>
    <s v="Other"/>
    <s v="Biguanides"/>
    <x v="0"/>
    <d v="2025-12-15T00:00:00"/>
    <s v="Biguanides"/>
  </r>
  <r>
    <s v="94avan9BWfY"/>
    <x v="21"/>
    <s v="Other"/>
    <s v="Biguanides"/>
    <x v="0"/>
    <d v="2025-12-23T00:00:00"/>
    <s v="Biguanides"/>
  </r>
  <r>
    <s v="3Iqldk5fa26"/>
    <x v="21"/>
    <s v="Other"/>
    <s v="Biguanides"/>
    <x v="0"/>
    <d v="2018-10-25T00:00:00"/>
    <s v="Biguanides"/>
  </r>
  <r>
    <s v="9QINUdW2LXk"/>
    <x v="21"/>
    <s v="Other"/>
    <s v="Biguanides"/>
    <x v="0"/>
    <d v="2013-08-19T00:00:00"/>
    <s v="Biguanides"/>
  </r>
  <r>
    <s v="9xRTQcfhY9M"/>
    <x v="21"/>
    <s v="Asian"/>
    <s v="Biguanides"/>
    <x v="0"/>
    <d v="2022-06-13T00:00:00"/>
    <s v="Biguanides-&gt;DPP-4 inhibitors"/>
  </r>
  <r>
    <s v="9ubUm3eVY2c"/>
    <x v="21"/>
    <s v="Other"/>
    <s v="Biguanides"/>
    <x v="0"/>
    <d v="2023-07-13T00:00:00"/>
    <s v="Biguanides"/>
  </r>
  <r>
    <s v="9FE5P9fTQYg"/>
    <x v="21"/>
    <s v="Asian"/>
    <s v="Biguanides"/>
    <x v="0"/>
    <d v="2025-09-25T00:00:00"/>
    <s v="Biguanides"/>
  </r>
  <r>
    <s v="3fcgqmjaiiM"/>
    <x v="21"/>
    <s v="Māori"/>
    <s v="Biguanides"/>
    <x v="0"/>
    <d v="2017-12-15T00:00:00"/>
    <s v="Biguanides"/>
  </r>
  <r>
    <s v="3bVui7Cx.j."/>
    <x v="21"/>
    <s v="Māori"/>
    <s v="Biguanides"/>
    <x v="0"/>
    <d v="2023-09-19T00:00:00"/>
    <s v="Biguanides"/>
  </r>
  <r>
    <s v="2YhQYGss61c"/>
    <x v="21"/>
    <s v="Other"/>
    <s v="Biguanides"/>
    <x v="0"/>
    <d v="2014-10-07T00:00:00"/>
    <s v="Biguanides"/>
  </r>
  <r>
    <s v="2AezkmCU20U"/>
    <x v="21"/>
    <s v="Other"/>
    <s v="Biguanides"/>
    <x v="0"/>
    <d v="2024-04-09T00:00:00"/>
    <s v="Biguanides"/>
  </r>
  <r>
    <s v="2dJq8LKoyBE"/>
    <x v="21"/>
    <s v="Asian"/>
    <s v="Biguanides"/>
    <x v="0"/>
    <d v="2016-06-01T00:00:00"/>
    <s v="Biguanides"/>
  </r>
  <r>
    <s v="26e1YFjryjI"/>
    <x v="21"/>
    <s v="Other"/>
    <s v="Biguanides"/>
    <x v="0"/>
    <d v="2015-11-12T00:00:00"/>
    <s v="Biguanides"/>
  </r>
  <r>
    <s v="2fcShQEZYMY"/>
    <x v="21"/>
    <s v="Other"/>
    <s v="Biguanides"/>
    <x v="0"/>
    <d v="2023-08-01T00:00:00"/>
    <s v="Biguanides"/>
  </r>
  <r>
    <s v="wSEBTPtlmLU"/>
    <x v="21"/>
    <s v="Other"/>
    <s v="Biguanides"/>
    <x v="0"/>
    <d v="2019-05-24T00:00:00"/>
    <s v="Biguanides-&gt;DPP-4 inhibitors-&gt;DPP-4 inhibitors|Sulfonylureas-&gt;Sulfonylureas-&gt;SGLT-2 inhibitors-&gt;DPP-4 inhibitors|SGLT-2 inhibitors-&gt;Biguanides|DPP-4 inhibitors|SGLT-2 inhibitors-&gt;DPP-4 inhibitors|SGLT-2 inhibitors|Sulfonylureas-&gt;Insulin glargine-&gt;DPP-4 inhibitors|Insulin glargine|Sulfonylureas-&gt;Insulin glargine|Sulfonylureas-&gt;DPP-4 inhibitors|Insulin glargine-&gt;Insulin aspart-&gt;GLP-1 agonists-&gt;GLP-1 agonists|Insulin aspart-&gt;Biguanides|GLP-1 agonists|Insulin aspart|Thiazolidinedione-&gt;Biguanides|Insulin aspart|Thiazolidinedione-&gt;Biguanides|Thiazolidinedione"/>
  </r>
  <r>
    <s v="ZqIaJxGGHGQ"/>
    <x v="21"/>
    <s v="Other"/>
    <s v="Biguanides"/>
    <x v="0"/>
    <d v="2025-10-13T00:00:00"/>
    <s v="Biguanides"/>
  </r>
  <r>
    <s v="ZQnvymcLSeE"/>
    <x v="21"/>
    <s v="Māori"/>
    <s v="Biguanides"/>
    <x v="0"/>
    <d v="2025-07-22T00:00:00"/>
    <s v="Biguanides"/>
  </r>
  <r>
    <s v="WisHyqzTHyQ"/>
    <x v="21"/>
    <s v="Other"/>
    <s v="Biguanides"/>
    <x v="0"/>
    <d v="2024-05-20T00:00:00"/>
    <s v="Biguanides"/>
  </r>
  <r>
    <s v="sSagkh.vmqI"/>
    <x v="21"/>
    <s v="Māori"/>
    <s v="Biguanides"/>
    <x v="0"/>
    <d v="2021-03-18T00:00:00"/>
    <s v="Biguanides-&gt;Biguanides|SGLT-2 inhibitors-&gt;DPP-4 inhibitors"/>
  </r>
  <r>
    <s v="SrYzjyQbpkw"/>
    <x v="21"/>
    <s v="Māori"/>
    <s v="Biguanides"/>
    <x v="0"/>
    <d v="2018-09-25T00:00:00"/>
    <s v="Biguanides"/>
  </r>
  <r>
    <s v="sncOF3WpJ.I"/>
    <x v="21"/>
    <s v="Māori"/>
    <s v="Biguanides"/>
    <x v="0"/>
    <d v="2013-02-01T00:00:00"/>
    <s v="Biguanides-&gt;Insulin aspart|Insulin isophane-&gt;Biguanides|Insulin isophane-&gt;Insulin aspart|Insulin glargine-&gt;Insulin aspart-&gt;Insulin glargine-&gt;Biguanides|Insulin glargine"/>
  </r>
  <r>
    <s v="sLtQhustv0k"/>
    <x v="21"/>
    <s v="Māori"/>
    <s v="Biguanides"/>
    <x v="0"/>
    <d v="2024-04-04T00:00:00"/>
    <s v="Biguanides"/>
  </r>
  <r>
    <s v="SI.YVSujVII"/>
    <x v="21"/>
    <s v="Other"/>
    <s v="Biguanides"/>
    <x v="0"/>
    <d v="2019-07-05T00:00:00"/>
    <s v="Biguanides"/>
  </r>
  <r>
    <s v="ShxuFRLjND2"/>
    <x v="21"/>
    <s v="Māori"/>
    <s v="Biguanides"/>
    <x v="0"/>
    <d v="2013-04-09T00:00:00"/>
    <s v="Biguanides"/>
  </r>
  <r>
    <s v="SE.Fl6i77VA"/>
    <x v="21"/>
    <s v="Other"/>
    <s v="Biguanides"/>
    <x v="0"/>
    <d v="2013-02-21T00:00:00"/>
    <s v="Biguanides"/>
  </r>
  <r>
    <s v="sg3rbADUIsw"/>
    <x v="21"/>
    <s v="Other"/>
    <s v="Biguanides"/>
    <x v="0"/>
    <d v="2023-06-06T00:00:00"/>
    <s v="Biguanides"/>
  </r>
  <r>
    <s v="SdN68is4Thk"/>
    <x v="21"/>
    <s v="Māori"/>
    <s v="Biguanides"/>
    <x v="0"/>
    <d v="2020-02-24T00:00:00"/>
    <s v="Biguanides"/>
  </r>
  <r>
    <s v="W/wWaMfevpE"/>
    <x v="21"/>
    <s v="Other"/>
    <s v="Biguanides"/>
    <x v="0"/>
    <d v="2021-09-14T00:00:00"/>
    <s v="Biguanides"/>
  </r>
  <r>
    <s v="WERDH6d.bzQ"/>
    <x v="21"/>
    <s v="Other"/>
    <s v="Biguanides"/>
    <x v="0"/>
    <d v="2013-11-07T00:00:00"/>
    <s v="Biguanides-&gt;Biguanides|Insulin aspart|Insulin isophane"/>
  </r>
  <r>
    <s v="wf9G9OD71GI"/>
    <x v="21"/>
    <s v="Asian"/>
    <s v="Biguanides"/>
    <x v="0"/>
    <d v="2024-05-28T00:00:00"/>
    <s v="Biguanides"/>
  </r>
  <r>
    <s v="WDiNvwqDFeM"/>
    <x v="21"/>
    <s v="Māori"/>
    <s v="Biguanides"/>
    <x v="0"/>
    <d v="2017-10-18T00:00:00"/>
    <s v="Biguanides-&gt;Insulin aspart|Insulin isophane"/>
  </r>
  <r>
    <s v="wbDfDQ1yjHI"/>
    <x v="21"/>
    <s v="Asian"/>
    <s v="Biguanides"/>
    <x v="0"/>
    <d v="2025-10-31T00:00:00"/>
    <s v="Biguanides"/>
  </r>
  <r>
    <s v="WBqESk482Lo"/>
    <x v="21"/>
    <s v="Other"/>
    <s v="Biguanides"/>
    <x v="0"/>
    <d v="2017-06-21T00:00:00"/>
    <s v="Biguanides"/>
  </r>
  <r>
    <s v="WCMuIRc4AqM"/>
    <x v="21"/>
    <s v="Māori"/>
    <s v="Biguanides"/>
    <x v="0"/>
    <d v="2018-04-04T00:00:00"/>
    <s v="Biguanides-&gt;DPP-4 inhibitors"/>
  </r>
  <r>
    <s v="t2lysTmUKdg"/>
    <x v="21"/>
    <s v="Pacific peoples"/>
    <s v="Biguanides|SGLT-2 inhibitors"/>
    <x v="0"/>
    <d v="2022-05-24T00:00:00"/>
    <s v="Biguanides|SGLT-2 inhibitors-&gt;DPP-4 inhibitors-&gt;SGLT-2 inhibitors-&gt;Biguanides"/>
  </r>
  <r>
    <s v="T/.lHlC8S7E"/>
    <x v="21"/>
    <s v="Māori"/>
    <s v="Biguanides"/>
    <x v="0"/>
    <d v="2012-02-21T00:00:00"/>
    <s v="Biguanides-&gt;Sulfonylureas-&gt;Biguanides|Sulfonylureas-&gt;DPP-4 inhibitors-&gt;Biguanides|DPP-4 inhibitors|GLP-1 agonists-&gt;GLP-1 agonists-&gt;Biguanides|GLP-1 agonists-&gt;Biguanides|GLP-1 agonists|Insulin glargine-&gt;GLP-1 agonists|Insulin glargine-&gt;Biguanides|Insulin glargine-&gt;GLP-1 agonists|Insulin aspart-&gt;GLP-1 agonists|Insulin aspart|Insulin glargine-&gt;Biguanides|GLP-1 agonists|Insulin aspart|Insulin glargine-&gt;Insulin aspart|Insulin glargine-&gt;Biguanides|Insulin aspart|Insulin glargine-&gt;SGLT-2 inhibitors-&gt;Biguanides|Insulin aspart|Insulin glargine|SGLT-2 inhibitors-&gt;Insulin glargine|SGLT-2 inhibitors-&gt;Insulin glargine-&gt;Biguanides|Insulin glargine|SGLT-2 inhibitors"/>
  </r>
  <r>
    <s v="oTjkvBLrecI"/>
    <x v="21"/>
    <s v="Other"/>
    <s v="Biguanides"/>
    <x v="0"/>
    <d v="2024-01-08T00:00:00"/>
    <s v="Biguanides"/>
  </r>
  <r>
    <s v="OWd0UJht.fs"/>
    <x v="21"/>
    <s v="Other"/>
    <s v="Biguanides"/>
    <x v="0"/>
    <d v="2022-08-03T00:00:00"/>
    <s v="Biguanides"/>
  </r>
  <r>
    <s v="p1B5Ahk9ECw"/>
    <x v="21"/>
    <s v="Māori"/>
    <s v="Biguanides"/>
    <x v="0"/>
    <d v="2022-09-30T00:00:00"/>
    <s v="Biguanides"/>
  </r>
  <r>
    <s v="PixvxIbIAis"/>
    <x v="21"/>
    <s v="Māori"/>
    <s v="Biguanides"/>
    <x v="0"/>
    <d v="2022-05-24T00:00:00"/>
    <s v="Biguanides-&gt;Insulin isophane"/>
  </r>
  <r>
    <s v="PHRL6j4kfiM"/>
    <x v="21"/>
    <s v="Māori"/>
    <s v="Biguanides"/>
    <x v="0"/>
    <d v="2016-07-18T00:00:00"/>
    <s v="Biguanides"/>
  </r>
  <r>
    <s v="pIJ6jd8uhnU"/>
    <x v="21"/>
    <s v="Asian"/>
    <s v="Biguanides"/>
    <x v="0"/>
    <d v="2021-11-11T00:00:00"/>
    <s v="Biguanides"/>
  </r>
  <r>
    <s v="PEaJb2k4BUM"/>
    <x v="21"/>
    <s v="Māori"/>
    <s v="Biguanides"/>
    <x v="0"/>
    <d v="2024-10-10T00:00:00"/>
    <s v="Biguanides"/>
  </r>
  <r>
    <s v="oLI6Vu11x5Q"/>
    <x v="21"/>
    <s v="Māori"/>
    <s v="Insulin isophane"/>
    <x v="1"/>
    <d v="2020-09-23T00:00:00"/>
    <s v="Insulin isophane-&gt;Biguanides|Insulin isophane"/>
  </r>
  <r>
    <s v="oRgflJE5APk"/>
    <x v="21"/>
    <s v="Māori"/>
    <s v="Biguanides"/>
    <x v="0"/>
    <d v="2015-11-19T00:00:00"/>
    <s v="Biguanides"/>
  </r>
  <r>
    <s v="lfJW9JZ1IZY"/>
    <x v="21"/>
    <s v="Māori"/>
    <s v="Biguanides"/>
    <x v="0"/>
    <d v="2018-02-02T00:00:00"/>
    <s v="Biguanides"/>
  </r>
  <r>
    <s v="LfJMICVpm.A"/>
    <x v="21"/>
    <s v="Pacific peoples"/>
    <s v="Biguanides"/>
    <x v="0"/>
    <d v="2012-08-14T00:00:00"/>
    <s v="Biguanides"/>
  </r>
  <r>
    <s v="lgvcy2JvA3o"/>
    <x v="21"/>
    <s v="Other"/>
    <s v="Biguanides"/>
    <x v="0"/>
    <d v="2024-08-16T00:00:00"/>
    <s v="Biguanides"/>
  </r>
  <r>
    <s v="lcZUmDqVpIc"/>
    <x v="21"/>
    <s v="Pacific peoples"/>
    <s v="Biguanides"/>
    <x v="0"/>
    <d v="2016-12-21T00:00:00"/>
    <s v="Biguanides-&gt;DPP-4 inhibitors"/>
  </r>
  <r>
    <s v="HxMxj0YOR1E"/>
    <x v="21"/>
    <s v="Asian"/>
    <s v="Biguanides"/>
    <x v="0"/>
    <d v="2025-12-18T00:00:00"/>
    <s v="Biguanides"/>
  </r>
  <r>
    <s v="hsDCPXlID2A"/>
    <x v="21"/>
    <s v="Other"/>
    <s v="Biguanides"/>
    <x v="0"/>
    <d v="2023-08-08T00:00:00"/>
    <s v="Biguanides"/>
  </r>
  <r>
    <s v="KWI.t3gg2C."/>
    <x v="21"/>
    <s v="Asian"/>
    <s v="Biguanides"/>
    <x v="0"/>
    <d v="2024-07-25T00:00:00"/>
    <s v="Biguanides-&gt;DPP-4 inhibitors"/>
  </r>
  <r>
    <s v="l/eoVPMwGCo"/>
    <x v="21"/>
    <s v="Māori"/>
    <s v="Sulfonylureas"/>
    <x v="0"/>
    <d v="2018-05-31T00:00:00"/>
    <s v="Sulfonylureas-&gt;Biguanides"/>
  </r>
  <r>
    <s v="kzbqevPj8ts"/>
    <x v="21"/>
    <s v="Other"/>
    <s v="Biguanides"/>
    <x v="0"/>
    <d v="2024-09-10T00:00:00"/>
    <s v="Biguanides"/>
  </r>
  <r>
    <s v="KX/s8CTYEhA"/>
    <x v="21"/>
    <s v="Māori"/>
    <s v="Biguanides"/>
    <x v="0"/>
    <d v="2020-03-13T00:00:00"/>
    <s v="Biguanides"/>
  </r>
  <r>
    <s v="KxzHOtyrARc"/>
    <x v="21"/>
    <s v="Pacific peoples"/>
    <s v="Biguanides"/>
    <x v="0"/>
    <d v="2020-03-03T00:00:00"/>
    <s v="Biguanides-&gt;Insulin aspart|Insulin isophane-&gt;DPP-4 inhibitors-&gt;Biguanides|GLP-1 agonists-&gt;GLP-1 agonists-&gt;GLP-1 agonists|Insulin glargine-&gt;Insulin glargine-&gt;Biguanides|GLP-1 agonists|Insulin glargine-&gt;Biguanides|Insulin glargine-&gt;Biguanides|Insulin aspart|Insulin glargine|Insulin isophane-&gt;Biguanides|Insulin aspart|Insulin isophane-&gt;Insulin isophane-&gt;Biguanides|Insulin aspart-&gt;Insulin aspart"/>
  </r>
  <r>
    <s v="hiWzoMiHNJs"/>
    <x v="21"/>
    <s v="Asian"/>
    <s v="Insulin glargine"/>
    <x v="1"/>
    <d v="2024-09-02T00:00:00"/>
    <s v="Insulin glargine-&gt;Biguanides-&gt;DPP-4 inhibitors"/>
  </r>
  <r>
    <s v="hQ.IgOu2fGM"/>
    <x v="21"/>
    <s v="Māori"/>
    <s v="Biguanides"/>
    <x v="0"/>
    <d v="2018-11-27T00:00:00"/>
    <s v="Biguanides"/>
  </r>
  <r>
    <s v="HqcsyA33tP6"/>
    <x v="21"/>
    <s v="Other"/>
    <s v="Biguanides"/>
    <x v="0"/>
    <d v="2021-06-09T00:00:00"/>
    <s v="Biguanides"/>
  </r>
  <r>
    <s v="W6mPcKpz9eM"/>
    <x v="21"/>
    <s v="Other"/>
    <s v="Biguanides"/>
    <x v="0"/>
    <d v="2011-06-03T00:00:00"/>
    <s v="Biguanides"/>
  </r>
  <r>
    <s v="W809yX6j8RY"/>
    <x v="21"/>
    <s v="Pacific peoples"/>
    <s v="Biguanides"/>
    <x v="0"/>
    <d v="2025-09-05T00:00:00"/>
    <s v="Biguanides-&gt;Insulin aspart|Insulin isophane-&gt;Biguanides|Insulin isophane"/>
  </r>
  <r>
    <s v="hhL3XdIrDts"/>
    <x v="21"/>
    <s v="Pacific peoples"/>
    <s v="Biguanides"/>
    <x v="0"/>
    <d v="2015-06-12T00:00:00"/>
    <s v="Biguanides"/>
  </r>
  <r>
    <s v="HhmIWDjdtoQ"/>
    <x v="21"/>
    <s v="Other"/>
    <s v="Biguanides"/>
    <x v="0"/>
    <d v="2023-05-19T00:00:00"/>
    <s v="Biguanides"/>
  </r>
  <r>
    <s v="WDpOCPqtax6"/>
    <x v="21"/>
    <s v="Other"/>
    <s v="Biguanides"/>
    <x v="0"/>
    <d v="2023-10-09T00:00:00"/>
    <s v="Biguanides"/>
  </r>
  <r>
    <s v="4AUuwdY1UWA"/>
    <x v="21"/>
    <s v="Other"/>
    <s v="Biguanides"/>
    <x v="0"/>
    <d v="2014-04-02T00:00:00"/>
    <s v="Biguanides-&gt;DPP-4 inhibitors"/>
  </r>
  <r>
    <s v="4eN6fxWC/LA"/>
    <x v="21"/>
    <s v="Other"/>
    <s v="Biguanides"/>
    <x v="0"/>
    <d v="2023-03-27T00:00:00"/>
    <s v="Biguanides"/>
  </r>
  <r>
    <s v="5HqH9mcnDZU"/>
    <x v="21"/>
    <s v="Asian"/>
    <s v="Biguanides"/>
    <x v="0"/>
    <d v="2025-08-31T00:00:00"/>
    <s v="Biguanides"/>
  </r>
  <r>
    <s v="5Jd3etuIl6c"/>
    <x v="21"/>
    <s v="Pacific peoples"/>
    <s v="Biguanides"/>
    <x v="0"/>
    <d v="2024-01-30T00:00:00"/>
    <s v="Biguanides"/>
  </r>
  <r>
    <s v="5aEhJNveQ9o"/>
    <x v="21"/>
    <s v="Māori"/>
    <s v="Biguanides"/>
    <x v="0"/>
    <d v="2025-12-16T00:00:00"/>
    <s v="Biguanides"/>
  </r>
  <r>
    <s v="Wvh7LebSipQ"/>
    <x v="21"/>
    <s v="Other"/>
    <s v="Biguanides"/>
    <x v="0"/>
    <d v="2018-03-23T00:00:00"/>
    <s v="Biguanides"/>
  </r>
  <r>
    <s v="wWwvDDZW7.k"/>
    <x v="21"/>
    <s v="Pacific peoples"/>
    <s v="Biguanides"/>
    <x v="0"/>
    <d v="2020-06-04T00:00:00"/>
    <s v="Biguanides-&gt;Insulin isophane-&gt;Insulin aspart|Insulin isophane-&gt;DPP-4 inhibitors-&gt;DPP-4 inhibitors|SGLT-2 inhibitors-&gt;DPP-4 inhibitors|Insulin isophane|SGLT-2 inhibitors"/>
  </r>
  <r>
    <s v="zWHIaLHwkKQ"/>
    <x v="21"/>
    <s v="Māori"/>
    <s v="Biguanides"/>
    <x v="0"/>
    <d v="2018-03-01T00:00:00"/>
    <s v="Biguanides-&gt;Sulfonylureas-&gt;Biguanides|Sulfonylureas-&gt;DPP-4 inhibitors|Sulfonylureas"/>
  </r>
  <r>
    <s v="Zvne9WM4uXk"/>
    <x v="21"/>
    <s v="Pacific peoples"/>
    <s v="Biguanides"/>
    <x v="0"/>
    <d v="2025-05-23T00:00:00"/>
    <s v="Biguanides-&gt;DPP-4 inhibitors"/>
  </r>
  <r>
    <s v="ZvUV8BxUpHw"/>
    <x v="21"/>
    <s v="Other"/>
    <s v="Biguanides"/>
    <x v="0"/>
    <d v="2017-02-28T00:00:00"/>
    <s v="Biguanides"/>
  </r>
  <r>
    <s v="b6DnTwY74Mw"/>
    <x v="21"/>
    <s v="Other"/>
    <s v="Biguanides"/>
    <x v="0"/>
    <d v="2022-04-19T00:00:00"/>
    <s v="Biguanides"/>
  </r>
  <r>
    <s v="bBpqA25/uIM"/>
    <x v="21"/>
    <s v="Other"/>
    <s v="Biguanides"/>
    <x v="0"/>
    <d v="2025-09-12T00:00:00"/>
    <s v="Biguanides"/>
  </r>
  <r>
    <s v="avUCXkUtwXg"/>
    <x v="21"/>
    <s v="Asian"/>
    <s v="Biguanides"/>
    <x v="0"/>
    <d v="2020-05-27T00:00:00"/>
    <s v="Biguanides"/>
  </r>
  <r>
    <s v="aQs1Q6Ym3PA"/>
    <x v="21"/>
    <s v="Other"/>
    <s v="Biguanides"/>
    <x v="0"/>
    <d v="2022-09-01T00:00:00"/>
    <s v="Biguanides"/>
  </r>
  <r>
    <s v="AOzMVCab9ys"/>
    <x v="21"/>
    <s v="Other"/>
    <s v="Biguanides"/>
    <x v="0"/>
    <d v="2012-06-06T00:00:00"/>
    <s v="Biguanides"/>
  </r>
  <r>
    <s v="eO2WTkKzgJU"/>
    <x v="21"/>
    <s v="Other"/>
    <s v="Biguanides"/>
    <x v="0"/>
    <d v="2017-10-10T00:00:00"/>
    <s v="Biguanides"/>
  </r>
  <r>
    <s v="EmBuOqq7QWM"/>
    <x v="21"/>
    <s v="Pacific peoples"/>
    <s v="Biguanides"/>
    <x v="0"/>
    <d v="2014-02-25T00:00:00"/>
    <s v="Biguanides"/>
  </r>
  <r>
    <s v="Exe6ba5oeSE"/>
    <x v="21"/>
    <s v="Other"/>
    <s v="Biguanides"/>
    <x v="0"/>
    <d v="2025-08-06T00:00:00"/>
    <s v="Biguanides"/>
  </r>
  <r>
    <s v="ERnryF2.Hns"/>
    <x v="21"/>
    <s v="Other"/>
    <s v="Biguanides"/>
    <x v="0"/>
    <d v="2023-04-21T00:00:00"/>
    <s v="Biguanides"/>
  </r>
  <r>
    <s v="eSQb.LOtnbE"/>
    <x v="21"/>
    <s v="Other"/>
    <s v="Biguanides"/>
    <x v="0"/>
    <d v="2024-12-02T00:00:00"/>
    <s v="Biguanides"/>
  </r>
  <r>
    <s v="BI0dd7tdMCY"/>
    <x v="21"/>
    <s v="Asian"/>
    <s v="Biguanides"/>
    <x v="0"/>
    <d v="2019-12-04T00:00:00"/>
    <s v="Biguanides"/>
  </r>
  <r>
    <s v="pNYuXlpjX2A"/>
    <x v="21"/>
    <s v="Other"/>
    <s v="Biguanides"/>
    <x v="0"/>
    <d v="2024-04-22T00:00:00"/>
    <s v="Biguanides"/>
  </r>
  <r>
    <s v="pkxiDcsFvOI"/>
    <x v="21"/>
    <s v="Other"/>
    <s v="Biguanides"/>
    <x v="0"/>
    <d v="2013-08-16T00:00:00"/>
    <s v="Biguanides"/>
  </r>
  <r>
    <s v="PTh5gDdbmO2"/>
    <x v="21"/>
    <s v="Pacific peoples"/>
    <s v="Biguanides"/>
    <x v="0"/>
    <d v="2022-05-02T00:00:00"/>
    <s v="Biguanides"/>
  </r>
  <r>
    <s v="PtMaraD4MkU"/>
    <x v="21"/>
    <s v="Other"/>
    <s v="Biguanides"/>
    <x v="0"/>
    <d v="2018-11-06T00:00:00"/>
    <s v="Biguanides"/>
  </r>
  <r>
    <s v="PX32S2UO6co"/>
    <x v="21"/>
    <s v="Other"/>
    <s v="Biguanides|Insulin isophane"/>
    <x v="0"/>
    <d v="2020-10-15T00:00:00"/>
    <s v="Biguanides|Insulin isophane-&gt;Biguanides"/>
  </r>
  <r>
    <s v="Q4M7aUcJW0U"/>
    <x v="21"/>
    <s v="Other"/>
    <s v="Biguanides"/>
    <x v="0"/>
    <d v="2023-11-22T00:00:00"/>
    <s v="Biguanides"/>
  </r>
  <r>
    <s v="MhoSwpj4nvs"/>
    <x v="21"/>
    <s v="Pacific peoples"/>
    <s v="Biguanides"/>
    <x v="0"/>
    <d v="2016-07-25T00:00:00"/>
    <s v="Biguanides"/>
  </r>
  <r>
    <s v="mJzxOOwksPk"/>
    <x v="21"/>
    <s v="Māori"/>
    <s v="Biguanides"/>
    <x v="0"/>
    <d v="2018-05-21T00:00:00"/>
    <s v="Biguanides"/>
  </r>
  <r>
    <s v="pHkI606LR9k"/>
    <x v="21"/>
    <s v="Other"/>
    <s v="Biguanides"/>
    <x v="0"/>
    <d v="2025-09-17T00:00:00"/>
    <s v="Biguanides"/>
  </r>
  <r>
    <s v="MbKiuEpKD16"/>
    <x v="21"/>
    <s v="Pacific peoples"/>
    <s v="Biguanides"/>
    <x v="0"/>
    <d v="2021-01-21T00:00:00"/>
    <s v="Biguanides-&gt;SGLT-2 inhibitors"/>
  </r>
  <r>
    <s v="mbUFcMdjo3M"/>
    <x v="21"/>
    <s v="Asian"/>
    <s v="Biguanides"/>
    <x v="0"/>
    <d v="2018-05-10T00:00:00"/>
    <s v="Biguanides"/>
  </r>
  <r>
    <s v="M8jiLuXfEDE"/>
    <x v="21"/>
    <s v="Other"/>
    <s v="Biguanides"/>
    <x v="0"/>
    <d v="2012-08-30T00:00:00"/>
    <s v="Biguanides"/>
  </r>
  <r>
    <s v="M6cF4ZcSpAI"/>
    <x v="21"/>
    <s v="Māori"/>
    <s v="Biguanides"/>
    <x v="0"/>
    <d v="2015-01-23T00:00:00"/>
    <s v="Biguanides-&gt;Insulin aspart|Insulin glargine-&gt;DPP-4 inhibitors-&gt;DPP-4 inhibitors|SGLT-2 inhibitors-&gt;SGLT-2 inhibitors-&gt;Biguanides|Insulin isophane-&gt;Insulin aspart-&gt;Insulin glargine|SGLT-2 inhibitors-&gt;Insulin glargine"/>
  </r>
  <r>
    <s v="mEemc7xXhXk"/>
    <x v="21"/>
    <s v="Pacific peoples"/>
    <s v="Biguanides"/>
    <x v="0"/>
    <d v="2011-10-04T00:00:00"/>
    <s v="Biguanides-&gt;Sulfonylureas-&gt;Biguanides|Sulfonylureas-&gt;DPP-4 inhibitors|Sulfonylureas-&gt;Biguanides|SGLT-2 inhibitors|Sulfonylureas-&gt;Biguanides|SGLT-2 inhibitors"/>
  </r>
  <r>
    <s v="MCLK.6FGCq6"/>
    <x v="21"/>
    <s v="Other"/>
    <s v="Biguanides"/>
    <x v="0"/>
    <d v="2021-02-09T00:00:00"/>
    <s v="Biguanides"/>
  </r>
  <r>
    <s v="M2AHfKMLHMs"/>
    <x v="21"/>
    <s v="Other"/>
    <s v="Biguanides"/>
    <x v="0"/>
    <d v="2018-12-20T00:00:00"/>
    <s v="Biguanides"/>
  </r>
  <r>
    <s v="IdPQMEYLTOg"/>
    <x v="21"/>
    <s v="Other"/>
    <s v="Biguanides"/>
    <x v="0"/>
    <d v="2013-08-01T00:00:00"/>
    <s v="Biguanides"/>
  </r>
  <r>
    <s v="fB7/qOasLig"/>
    <x v="21"/>
    <s v="Pacific peoples"/>
    <s v="Biguanides"/>
    <x v="0"/>
    <d v="2011-09-28T00:00:00"/>
    <s v="Biguanides-&gt;DPP-4 inhibitors"/>
  </r>
  <r>
    <s v="F5uGKqGcDb."/>
    <x v="21"/>
    <s v="Other"/>
    <s v="Biguanides"/>
    <x v="0"/>
    <d v="2017-11-24T00:00:00"/>
    <s v="Biguanides-&gt;Biguanides|Insulin isophane-&gt;Insulin aspart-&gt;Insulin aspart|Insulin isophane"/>
  </r>
  <r>
    <s v="FBgVX3iz27Y"/>
    <x v="21"/>
    <s v="Other"/>
    <s v="Insulin aspart|Insulin isophane"/>
    <x v="1"/>
    <d v="2014-07-02T00:00:00"/>
    <s v="Insulin aspart|Insulin isophane-&gt;Biguanides|Insulin aspart|Insulin glargine-&gt;Insulin aspart|Insulin glargine-&gt;Insulin glargine-&gt;Biguanides|Insulin glargine"/>
  </r>
  <r>
    <s v="i1Tac7YHkVQ"/>
    <x v="21"/>
    <s v="Māori"/>
    <s v="Biguanides"/>
    <x v="0"/>
    <d v="2019-08-02T00:00:00"/>
    <s v="Biguanides-&gt;Insulin glargine-&gt;Biguanides|Insulin glargine-&gt;DPP-4 inhibitors|Insulin glargine-&gt;DPP-4 inhibitors-&gt;SGLT-2 inhibitors-&gt;DPP-4 inhibitors|SGLT-2 inhibitors"/>
  </r>
  <r>
    <s v="ITj7E9tAMXs"/>
    <x v="21"/>
    <s v="Māori"/>
    <s v="Biguanides"/>
    <x v="0"/>
    <d v="2014-01-21T00:00:00"/>
    <s v="Biguanides-&gt;Insulin glargine"/>
  </r>
  <r>
    <s v="IoTPpIGdH5M"/>
    <x v="21"/>
    <s v="Asian"/>
    <s v="Biguanides"/>
    <x v="0"/>
    <d v="2018-05-17T00:00:00"/>
    <s v="Biguanides-&gt;Sulfonylureas-&gt;Biguanides|Sulfonylureas"/>
  </r>
  <r>
    <s v="IkocjBwoo6E"/>
    <x v="21"/>
    <s v="Pacific peoples"/>
    <s v="Biguanides"/>
    <x v="0"/>
    <d v="2025-05-28T00:00:00"/>
    <s v="Biguanides"/>
  </r>
  <r>
    <s v="iMDJYOW9mi."/>
    <x v="21"/>
    <s v="Other"/>
    <s v="Biguanides"/>
    <x v="0"/>
    <d v="2012-03-19T00:00:00"/>
    <s v="Biguanides-&gt;Insulin isophane-&gt;Insulin aspart"/>
  </r>
  <r>
    <s v="ltB.kfIpyOw"/>
    <x v="21"/>
    <s v="Other"/>
    <s v="Biguanides"/>
    <x v="0"/>
    <d v="2020-06-08T00:00:00"/>
    <s v="Biguanides"/>
  </r>
  <r>
    <s v="ltRXLd2/WtI"/>
    <x v="21"/>
    <s v="Other"/>
    <s v="Biguanides"/>
    <x v="0"/>
    <d v="2014-11-10T00:00:00"/>
    <s v="Biguanides-&gt;Sulfonylureas-&gt;Insulin isophane|Insulin lispro-&gt;Insulin aspart|Insulin isophane-&gt;Insulin glargine|Insulin glulisine-&gt;Insulin aspart-&gt;Insulin aspart|Insulin glargine-&gt;DPP-4 inhibitors-&gt;DPP-4 inhibitors|SGLT-2 inhibitors-&gt;Insulin glargine-&gt;Insulin isophane-&gt;Insulin glargine|Insulin isophane"/>
  </r>
  <r>
    <s v="vl.Ok16E1VI"/>
    <x v="21"/>
    <s v="Māori"/>
    <s v="Biguanides"/>
    <x v="0"/>
    <d v="2016-10-25T00:00:00"/>
    <s v="Biguanides"/>
  </r>
  <r>
    <s v="Vk8lnBRb2Ws"/>
    <x v="21"/>
    <s v="Māori"/>
    <s v="Biguanides"/>
    <x v="0"/>
    <d v="2018-10-19T00:00:00"/>
    <s v="Biguanides"/>
  </r>
  <r>
    <s v="VlNmYSo3E3Y"/>
    <x v="21"/>
    <s v="Asian"/>
    <s v="Biguanides"/>
    <x v="0"/>
    <d v="2025-06-03T00:00:00"/>
    <s v="Biguanides"/>
  </r>
  <r>
    <s v="vk1cUROWb6U"/>
    <x v="21"/>
    <s v="Māori"/>
    <s v="Biguanides"/>
    <x v="0"/>
    <d v="2025-12-31T00:00:00"/>
    <s v="Biguanides"/>
  </r>
  <r>
    <s v="vRD5x9YkSU2"/>
    <x v="21"/>
    <s v="Other"/>
    <s v="Biguanides"/>
    <x v="0"/>
    <d v="2011-09-05T00:00:00"/>
    <s v="Biguanides"/>
  </r>
  <r>
    <s v="VPGdaZd4JAY"/>
    <x v="21"/>
    <s v="Pacific peoples"/>
    <s v="Biguanides|Insulin aspart"/>
    <x v="0"/>
    <d v="2023-07-10T00:00:00"/>
    <s v="Biguanides|Insulin aspart-&gt;Insulin aspart-&gt;DPP-4 inhibitors|Insulin aspart-&gt;DPP-4 inhibitors|SGLT-2 inhibitors-&gt;DPP-4 inhibitors-&gt;DPP-4 inhibitors|Insulin aspart|SGLT-2 inhibitors"/>
  </r>
  <r>
    <s v="vPssNLxhyDU"/>
    <x v="21"/>
    <s v="Other"/>
    <s v="Biguanides"/>
    <x v="0"/>
    <d v="2011-01-28T00:00:00"/>
    <s v="Biguanides"/>
  </r>
  <r>
    <s v="vN/xkPSoVF2"/>
    <x v="21"/>
    <s v="Other"/>
    <s v="Biguanides"/>
    <x v="0"/>
    <d v="2025-04-02T00:00:00"/>
    <s v="Biguanides"/>
  </r>
  <r>
    <s v="vOSdW2T6Xao"/>
    <x v="21"/>
    <s v="Asian"/>
    <s v="Biguanides"/>
    <x v="0"/>
    <d v="2019-01-04T00:00:00"/>
    <s v="Biguanides"/>
  </r>
  <r>
    <s v="vyRUBrZq5zY"/>
    <x v="21"/>
    <s v="Asian"/>
    <s v="Biguanides"/>
    <x v="0"/>
    <d v="2025-11-07T00:00:00"/>
    <s v="Biguanides"/>
  </r>
  <r>
    <s v="vXUxuery1LM"/>
    <x v="21"/>
    <s v="Māori"/>
    <s v="Biguanides"/>
    <x v="0"/>
    <d v="2024-05-09T00:00:00"/>
    <s v="Biguanides"/>
  </r>
  <r>
    <s v="W/.Q/d70EAA"/>
    <x v="21"/>
    <s v="Māori"/>
    <s v="Biguanides"/>
    <x v="0"/>
    <d v="2025-09-30T00:00:00"/>
    <s v="Biguanides"/>
  </r>
  <r>
    <s v="vxgVjtXNToM"/>
    <x v="21"/>
    <s v="Asian"/>
    <s v="Biguanides"/>
    <x v="0"/>
    <d v="2024-07-18T00:00:00"/>
    <s v="Biguanides"/>
  </r>
  <r>
    <s v="vgMPlBMq4Hk"/>
    <x v="21"/>
    <s v="Other"/>
    <s v="Biguanides|Insulin aspart|Insulin glargine"/>
    <x v="0"/>
    <d v="2023-05-31T00:00:00"/>
    <s v="Biguanides|Insulin aspart|Insulin glargine-&gt;Insulin aspart|Insulin glargine-&gt;Insulin aspart-&gt;Biguanides-&gt;Insulin glargine-&gt;Biguanides|Insulin aspart"/>
  </r>
  <r>
    <s v="VGrwn5Coyks"/>
    <x v="21"/>
    <s v="Māori"/>
    <s v="Biguanides"/>
    <x v="0"/>
    <d v="2023-02-16T00:00:00"/>
    <s v="Biguanides"/>
  </r>
  <r>
    <s v="vGCOTy6Bvio"/>
    <x v="21"/>
    <s v="Other"/>
    <s v="Biguanides"/>
    <x v="0"/>
    <d v="2024-01-08T00:00:00"/>
    <s v="Biguanides"/>
  </r>
  <r>
    <s v="SgsZM/udM4Q"/>
    <x v="21"/>
    <s v="Other"/>
    <s v="Biguanides"/>
    <x v="0"/>
    <d v="2012-05-14T00:00:00"/>
    <s v="Biguanides"/>
  </r>
  <r>
    <s v="Sh9lXMURxaM"/>
    <x v="21"/>
    <s v="Other"/>
    <s v="Biguanides"/>
    <x v="0"/>
    <d v="2017-10-05T00:00:00"/>
    <s v="Biguanides"/>
  </r>
  <r>
    <s v="sFeyBzkq5wY"/>
    <x v="21"/>
    <s v="Pacific peoples"/>
    <s v="Biguanides"/>
    <x v="0"/>
    <d v="2024-10-02T00:00:00"/>
    <s v="Biguanides"/>
  </r>
  <r>
    <s v="SEBPo48yPzY"/>
    <x v="21"/>
    <s v="Māori"/>
    <s v="Biguanides"/>
    <x v="0"/>
    <d v="2023-08-11T00:00:00"/>
    <s v="Biguanides"/>
  </r>
  <r>
    <s v="SD70RcYZ6e2"/>
    <x v="21"/>
    <s v="Other"/>
    <s v="Biguanides"/>
    <x v="0"/>
    <d v="2022-08-30T00:00:00"/>
    <s v="Biguanides"/>
  </r>
  <r>
    <s v="SbEzX/8Xwa."/>
    <x v="21"/>
    <s v="Māori"/>
    <s v="DPP-4 inhibitors"/>
    <x v="0"/>
    <d v="2025-09-15T00:00:00"/>
    <s v="DPP-4 inhibitors"/>
  </r>
  <r>
    <s v="RYZm7Gh.KWY"/>
    <x v="21"/>
    <s v="Other"/>
    <s v="Biguanides"/>
    <x v="0"/>
    <d v="2014-07-30T00:00:00"/>
    <s v="Biguanides"/>
  </r>
  <r>
    <s v="s2/9BqzF.Zc"/>
    <x v="21"/>
    <s v="Other"/>
    <s v="Biguanides"/>
    <x v="0"/>
    <d v="2016-12-22T00:00:00"/>
    <s v="Biguanides"/>
  </r>
  <r>
    <s v="RYI5Jl6AdXU"/>
    <x v="21"/>
    <s v="Pacific peoples"/>
    <s v="Biguanides"/>
    <x v="0"/>
    <d v="2013-05-22T00:00:00"/>
    <s v="Biguanides-&gt;Biguanides|GLP-1 agonists"/>
  </r>
  <r>
    <s v="O7GasPN5j3."/>
    <x v="21"/>
    <s v="Other"/>
    <s v="Biguanides"/>
    <x v="0"/>
    <d v="2023-03-02T00:00:00"/>
    <s v="Biguanides"/>
  </r>
  <r>
    <s v="o3jwP/iPmT2"/>
    <x v="21"/>
    <s v="Pacific peoples"/>
    <s v="Biguanides"/>
    <x v="0"/>
    <d v="2016-04-07T00:00:00"/>
    <s v="Biguanides-&gt;Biguanides|SGLT-2 inhibitors-&gt;DPP-4 inhibitors|SGLT-2 inhibitors-&gt;GLP-1 agonists-&gt;DPP-4 inhibitors|GLP-1 agonists-&gt;DPP-4 inhibitors-&gt;Biguanides|GLP-1 agonists-&gt;SGLT-2 inhibitors"/>
  </r>
  <r>
    <s v="oa1bPd2qxWg"/>
    <x v="21"/>
    <s v="Other"/>
    <s v="Biguanides"/>
    <x v="0"/>
    <d v="2022-05-30T00:00:00"/>
    <s v="Biguanides"/>
  </r>
  <r>
    <s v="OBB.sEU8WMY"/>
    <x v="21"/>
    <s v="Māori"/>
    <s v="Biguanides"/>
    <x v="0"/>
    <d v="2014-03-12T00:00:00"/>
    <s v="Biguanides"/>
  </r>
  <r>
    <s v="OFsjcyeukv6"/>
    <x v="21"/>
    <s v="Māori"/>
    <s v="Insulin aspart|Insulin isophane"/>
    <x v="1"/>
    <d v="2011-12-22T00:00:00"/>
    <s v="Insulin aspart|Insulin isophane-&gt;Insulin aspart-&gt;Biguanides"/>
  </r>
  <r>
    <s v="ohswLv8caKU"/>
    <x v="21"/>
    <s v="Other"/>
    <s v="Biguanides"/>
    <x v="0"/>
    <d v="2017-07-31T00:00:00"/>
    <s v="Biguanides"/>
  </r>
  <r>
    <s v="Okc9syKjwww"/>
    <x v="21"/>
    <s v="Other"/>
    <s v="Biguanides|Sulfonylureas"/>
    <x v="0"/>
    <d v="2023-04-03T00:00:00"/>
    <s v="Biguanides|Sulfonylureas"/>
  </r>
  <r>
    <s v="OOFpC.MoSf."/>
    <x v="21"/>
    <s v="Māori"/>
    <s v="Biguanides"/>
    <x v="0"/>
    <d v="2018-02-17T00:00:00"/>
    <s v="Biguanides"/>
  </r>
  <r>
    <s v="ORMHiWVfhDk"/>
    <x v="21"/>
    <s v="Other"/>
    <s v="Biguanides"/>
    <x v="0"/>
    <d v="2021-02-04T00:00:00"/>
    <s v="Biguanides"/>
  </r>
  <r>
    <s v="roKxDpIMm5U"/>
    <x v="21"/>
    <s v="Māori"/>
    <s v="Biguanides"/>
    <x v="0"/>
    <d v="2019-07-10T00:00:00"/>
    <s v="Biguanides-&gt;Insulin isophane-&gt;Insulin aspart|Insulin isophane"/>
  </r>
  <r>
    <s v="hI0bAOE/kiQ"/>
    <x v="21"/>
    <s v="Pacific peoples"/>
    <s v="Biguanides"/>
    <x v="0"/>
    <d v="2025-12-19T00:00:00"/>
    <s v="Biguanides"/>
  </r>
  <r>
    <s v="hg8xsnb0UyI"/>
    <x v="21"/>
    <s v="Māori"/>
    <s v="Biguanides"/>
    <x v="0"/>
    <d v="2018-09-13T00:00:00"/>
    <s v="Biguanides"/>
  </r>
  <r>
    <s v="H2e62MFGCKI"/>
    <x v="21"/>
    <s v="Asian"/>
    <s v="Biguanides"/>
    <x v="0"/>
    <d v="2025-04-04T00:00:00"/>
    <s v="Biguanides"/>
  </r>
  <r>
    <s v="L67tmNdce6Y"/>
    <x v="21"/>
    <s v="Māori"/>
    <s v="Biguanides"/>
    <x v="0"/>
    <d v="2016-10-13T00:00:00"/>
    <s v="Biguanides-&gt;Insulin aspart|Insulin isophane"/>
  </r>
  <r>
    <s v="l6mfIK5WLws"/>
    <x v="21"/>
    <s v="Māori"/>
    <s v="Biguanides"/>
    <x v="0"/>
    <d v="2024-07-05T00:00:00"/>
    <s v="Biguanides-&gt;GLP-1 agonists-&gt;Biguanides|GLP-1 agonists"/>
  </r>
  <r>
    <s v="L4UdgQSCmRc"/>
    <x v="21"/>
    <s v="Other"/>
    <s v="Biguanides"/>
    <x v="0"/>
    <d v="2025-02-13T00:00:00"/>
    <s v="Biguanides"/>
  </r>
  <r>
    <s v="l/VAAYlEfWo"/>
    <x v="21"/>
    <s v="Māori"/>
    <s v="Biguanides"/>
    <x v="0"/>
    <d v="2021-03-12T00:00:00"/>
    <s v="Biguanides-&gt;Insulin glargine-&gt;SGLT-2 inhibitors-&gt;Insulin aspart-&gt;Insulin glargine|SGLT-2 inhibitors-&gt;Biguanides|Insulin glargine|SGLT-2 inhibitors"/>
  </r>
  <r>
    <s v="L/en/MsaW.E"/>
    <x v="21"/>
    <s v="Pacific peoples"/>
    <s v="Biguanides"/>
    <x v="0"/>
    <d v="2020-07-02T00:00:00"/>
    <s v="Biguanides-&gt;Biguanides|Insulin glargine-&gt;Insulin isophane-&gt;Insulin aspart"/>
  </r>
  <r>
    <s v="KvjF0KdBfjQ"/>
    <x v="21"/>
    <s v="Other"/>
    <s v="Biguanides"/>
    <x v="0"/>
    <d v="2024-02-22T00:00:00"/>
    <s v="Biguanides"/>
  </r>
  <r>
    <s v="Krf4Q3IOsqM"/>
    <x v="21"/>
    <s v="Other"/>
    <s v="Biguanides"/>
    <x v="0"/>
    <d v="2024-03-12T00:00:00"/>
    <s v="Biguanides"/>
  </r>
  <r>
    <s v="TeUm7e9CUJA"/>
    <x v="21"/>
    <s v="Māori"/>
    <s v="Biguanides"/>
    <x v="0"/>
    <d v="2017-12-30T00:00:00"/>
    <s v="Biguanides"/>
  </r>
  <r>
    <s v="TfUEG9MiEuU"/>
    <x v="21"/>
    <s v="Asian"/>
    <s v="Biguanides"/>
    <x v="0"/>
    <d v="2016-11-19T00:00:00"/>
    <s v="Biguanides"/>
  </r>
  <r>
    <s v="qcOh8mDSFvE"/>
    <x v="21"/>
    <s v="Māori"/>
    <s v="Biguanides"/>
    <x v="0"/>
    <d v="2011-12-05T00:00:00"/>
    <s v="Biguanides-&gt;Biguanides|Sulfonylureas"/>
  </r>
  <r>
    <s v="qaS2WK3jjkY"/>
    <x v="21"/>
    <s v="Asian"/>
    <s v="Biguanides"/>
    <x v="0"/>
    <d v="2023-10-19T00:00:00"/>
    <s v="Biguanides"/>
  </r>
  <r>
    <s v="qEc.9a2tmt2"/>
    <x v="21"/>
    <s v="Pacific peoples"/>
    <s v="Biguanides"/>
    <x v="0"/>
    <d v="2025-07-07T00:00:00"/>
    <s v="Biguanides"/>
  </r>
  <r>
    <s v="tN3ezr1BjQI"/>
    <x v="21"/>
    <s v="Pacific peoples"/>
    <s v="Biguanides"/>
    <x v="0"/>
    <d v="2015-11-13T00:00:00"/>
    <s v="Biguanides"/>
  </r>
  <r>
    <s v="gro4zahBPgE"/>
    <x v="21"/>
    <s v="Māori"/>
    <s v="Insulin aspart|Insulin isophane"/>
    <x v="1"/>
    <d v="2024-12-24T00:00:00"/>
    <s v="Insulin aspart|Insulin isophane-&gt;Insulin glargine-&gt;Insulin aspart|Insulin glargine|Insulin isophane-&gt;Biguanides|Insulin aspart|Insulin glargine"/>
  </r>
  <r>
    <s v="gUBVLdQqKJo"/>
    <x v="21"/>
    <s v="Other"/>
    <s v="Biguanides"/>
    <x v="0"/>
    <d v="2025-12-22T00:00:00"/>
    <s v="Biguanides"/>
  </r>
  <r>
    <s v="gW06kSAjuG."/>
    <x v="21"/>
    <s v="Pacific peoples"/>
    <s v="Biguanides"/>
    <x v="0"/>
    <d v="2011-06-08T00:00:00"/>
    <s v="Biguanides"/>
  </r>
  <r>
    <s v="UYwmfCw.mCA"/>
    <x v="21"/>
    <s v="Other"/>
    <s v="Biguanides"/>
    <x v="0"/>
    <d v="2015-09-02T00:00:00"/>
    <s v="Biguanides-&gt;Insulin glargine-&gt;Biguanides|Insulin glargine-&gt;Biguanides|DPP-4 inhibitors-&gt;DPP-4 inhibitors-&gt;Sulfonylureas-&gt;DPP-4 inhibitors|Sulfonylureas-&gt;Thiazolidinedione-&gt;DPP-4 inhibitors|Sulfonylureas|Thiazolidinedione-&gt;DPP-4 inhibitors|SGLT-2 inhibitors-&gt;DPP-4 inhibitors|Thiazolidinedione-&gt;DPP-4 inhibitors|SGLT-2 inhibitors|Thiazolidinedione-&gt;SGLT-2 inhibitors|Sulfonylureas-&gt;DPP-4 inhibitors|SGLT-2 inhibitors|Sulfonylureas|Thiazolidinedione-&gt;DPP-4 inhibitors|SGLT-2 inhibitors|Sulfonylureas-&gt;GLP-1 agonists-&gt;GLP-1 agonists|SGLT-2 inhibitors|Sulfonylureas|Thiazolidinedione-&gt;SGLT-2 inhibitors|Sulfonylureas|Thiazolidinedione-&gt;Sulfonylureas|Thiazolidinedione-&gt;GLP-1 agonists|Sulfonylureas|Thiazolidinedione-&gt;GLP-1 agonists|Sulfonylureas-&gt;GLP-1 agonists|Insulin glargine|Sulfonylureas"/>
  </r>
  <r>
    <s v="v3BBjEP1CbE"/>
    <x v="21"/>
    <s v="Māori"/>
    <s v="Biguanides"/>
    <x v="0"/>
    <d v="2012-01-11T00:00:00"/>
    <s v="Biguanides"/>
  </r>
  <r>
    <s v="uuGgjdtyr36"/>
    <x v="21"/>
    <s v="Māori"/>
    <s v="Biguanides"/>
    <x v="0"/>
    <d v="2012-08-30T00:00:00"/>
    <s v="Biguanides"/>
  </r>
  <r>
    <s v="uWVsaVG8j12"/>
    <x v="21"/>
    <s v="Other"/>
    <s v="Biguanides"/>
    <x v="0"/>
    <d v="2014-07-05T00:00:00"/>
    <s v="Biguanides-&gt;Insulin isophane"/>
  </r>
  <r>
    <s v="uWk3HWkWd9I"/>
    <x v="21"/>
    <s v="Māori"/>
    <s v="Insulin aspart|Insulin isophane"/>
    <x v="1"/>
    <d v="2017-03-29T00:00:00"/>
    <s v="Insulin aspart|Insulin isophane-&gt;Insulin isophane-&gt;Biguanides|Insulin glargine"/>
  </r>
  <r>
    <s v="uj4gIEyKxFM"/>
    <x v="21"/>
    <s v="Other"/>
    <s v="Biguanides"/>
    <x v="0"/>
    <d v="2022-08-26T00:00:00"/>
    <s v="Biguanides-&gt;DPP-4 inhibitors"/>
  </r>
  <r>
    <s v="unglDUb1XGs"/>
    <x v="21"/>
    <s v="Other"/>
    <s v="Biguanides"/>
    <x v="0"/>
    <d v="2024-02-08T00:00:00"/>
    <s v="Biguanides-&gt;Sulfonylureas"/>
  </r>
  <r>
    <s v="VAWyEPen6IU"/>
    <x v="21"/>
    <s v="Other"/>
    <s v="Biguanides"/>
    <x v="0"/>
    <d v="2018-07-24T00:00:00"/>
    <s v="Biguanides"/>
  </r>
  <r>
    <s v="xT0H4/u1aFk"/>
    <x v="21"/>
    <s v="Other"/>
    <s v="Biguanides"/>
    <x v="0"/>
    <d v="2013-07-30T00:00:00"/>
    <s v="Biguanides"/>
  </r>
  <r>
    <s v="XtCxjnQl3uk"/>
    <x v="21"/>
    <s v="Pacific peoples"/>
    <s v="Biguanides"/>
    <x v="0"/>
    <d v="2019-09-30T00:00:00"/>
    <s v="Biguanides-&gt;DPP-4 inhibitors-&gt;SGLT-2 inhibitors-&gt;Biguanides|SGLT-2 inhibitors"/>
  </r>
  <r>
    <s v="yaMla7UOJYw"/>
    <x v="21"/>
    <s v="Other"/>
    <s v="Biguanides"/>
    <x v="0"/>
    <d v="2025-06-09T00:00:00"/>
    <s v="Biguanides"/>
  </r>
  <r>
    <s v="yaWhoeXq0Sc"/>
    <x v="21"/>
    <s v="Other"/>
    <s v="Biguanides"/>
    <x v="0"/>
    <d v="2016-02-29T00:00:00"/>
    <s v="Biguanides"/>
  </r>
  <r>
    <s v="Y2llyVjW0QU"/>
    <x v="21"/>
    <s v="Māori"/>
    <s v="Biguanides"/>
    <x v="0"/>
    <d v="2020-02-28T00:00:00"/>
    <s v="Biguanides-&gt;DPP-4 inhibitors-&gt;Insulin isophane-&gt;Insulin aspart|Insulin isophane-&gt;Insulin aspart"/>
  </r>
  <r>
    <s v="xZyITabislk"/>
    <x v="21"/>
    <s v="Pacific peoples"/>
    <s v="Biguanides|Insulin aspart|Insulin isophane"/>
    <x v="0"/>
    <d v="2021-11-19T00:00:00"/>
    <s v="Biguanides|Insulin aspart|Insulin isophane-&gt;Insulin aspart|Insulin isophane-&gt;Biguanides"/>
  </r>
  <r>
    <s v="Y5nYOh9.GNU"/>
    <x v="21"/>
    <s v="Pacific peoples"/>
    <s v="Biguanides"/>
    <x v="0"/>
    <d v="2013-11-12T00:00:00"/>
    <s v="Biguanides-&gt;Biguanides|Sulfonylureas-&gt;DPP-4 inhibitors|Sulfonylureas-&gt;DPP-4 inhibitors|SGLT-2 inhibitors-&gt;DPP-4 inhibitors|SGLT-2 inhibitors|Thiazolidinedione-&gt;Biguanides|GLP-1 agonists-&gt;DPP-4 inhibitors-&gt;Sulfonylureas"/>
  </r>
  <r>
    <s v="y7vv.qV/GBg"/>
    <x v="21"/>
    <s v="Other"/>
    <s v="Biguanides"/>
    <x v="0"/>
    <d v="2016-05-12T00:00:00"/>
    <s v="Biguanides"/>
  </r>
  <r>
    <s v="Y92smBNOTHw"/>
    <x v="21"/>
    <s v="Pacific peoples"/>
    <s v="Biguanides"/>
    <x v="0"/>
    <d v="2019-02-20T00:00:00"/>
    <s v="Biguanides"/>
  </r>
  <r>
    <s v="Ntz3fy/uV7c"/>
    <x v="21"/>
    <s v="Other"/>
    <s v="Insulin glargine"/>
    <x v="1"/>
    <d v="2015-07-18T00:00:00"/>
    <s v="Insulin glargine-&gt;Insulin aspart-&gt;Insulin aspart|Insulin glargine-&gt;DPP-4 inhibitors-&gt;Biguanides|Insulin aspart|Insulin glargine"/>
  </r>
  <r>
    <s v="qRbZGMaBNIg"/>
    <x v="21"/>
    <s v="Other"/>
    <s v="Biguanides"/>
    <x v="0"/>
    <d v="2017-04-24T00:00:00"/>
    <s v="Biguanides"/>
  </r>
  <r>
    <s v="qWZ65l48oOQ"/>
    <x v="21"/>
    <s v="Other"/>
    <s v="Biguanides"/>
    <x v="0"/>
    <d v="2023-03-16T00:00:00"/>
    <s v="Biguanides"/>
  </r>
  <r>
    <s v="RhCXZvoEfrk"/>
    <x v="21"/>
    <s v="Māori"/>
    <s v="Biguanides"/>
    <x v="0"/>
    <d v="2021-04-07T00:00:00"/>
    <s v="Biguanides"/>
  </r>
  <r>
    <s v="RiQVMs7.Wz6"/>
    <x v="21"/>
    <s v="Pacific peoples"/>
    <s v="Insulin glargine"/>
    <x v="1"/>
    <d v="2017-03-10T00:00:00"/>
    <s v="Insulin glargine-&gt;Insulin aspart|Insulin glargine-&gt;Biguanides-&gt;DPP-4 inhibitors-&gt;DPP-4 inhibitors|SGLT-2 inhibitors-&gt;DPP-4 inhibitors|Insulin glargine-&gt;DPP-4 inhibitors|Sulfonylureas-&gt;DPP-4 inhibitors|SGLT-2 inhibitors|Sulfonylureas-&gt;DPP-4 inhibitors|GLP-1 agonists|SGLT-2 inhibitors"/>
  </r>
  <r>
    <s v="RjDNveQ5ZeU"/>
    <x v="21"/>
    <s v="Pacific peoples"/>
    <s v="Biguanides"/>
    <x v="0"/>
    <d v="2024-06-14T00:00:00"/>
    <s v="Biguanides"/>
  </r>
  <r>
    <s v="UER/BOJV7Ug"/>
    <x v="21"/>
    <s v="Māori"/>
    <s v="Biguanides"/>
    <x v="0"/>
    <d v="2023-05-01T00:00:00"/>
    <s v="Biguanides-&gt;SGLT-2 inhibitors-&gt;Biguanides|SGLT-2 inhibitors"/>
  </r>
  <r>
    <s v="UGYE96FbHbs"/>
    <x v="21"/>
    <s v="Other"/>
    <s v="Biguanides|Insulin aspart|Insulin glargine"/>
    <x v="0"/>
    <d v="2023-06-19T00:00:00"/>
    <s v="Biguanides|Insulin aspart|Insulin glargine-&gt;Insulin glargine-&gt;Insulin aspart|Insulin glargine-&gt;Biguanides-&gt;GLP-1 agonists-&gt;Biguanides|GLP-1 agonists"/>
  </r>
  <r>
    <s v="uhX.QGoHcdg"/>
    <x v="21"/>
    <s v="Asian"/>
    <s v="Biguanides"/>
    <x v="0"/>
    <d v="2023-10-16T00:00:00"/>
    <s v="Biguanides"/>
  </r>
  <r>
    <s v="QZ2VDHi3Mj2"/>
    <x v="21"/>
    <s v="Asian"/>
    <s v="Biguanides"/>
    <x v="0"/>
    <d v="2022-02-10T00:00:00"/>
    <s v="Biguanides"/>
  </r>
  <r>
    <s v="R9//.xNgAj2"/>
    <x v="21"/>
    <s v="Other"/>
    <s v="Biguanides"/>
    <x v="0"/>
    <d v="2015-12-30T00:00:00"/>
    <s v="Biguanides"/>
  </r>
  <r>
    <s v="1JAsu8dG1r2"/>
    <x v="21"/>
    <s v="Asian"/>
    <s v="Biguanides"/>
    <x v="0"/>
    <d v="2017-01-13T00:00:00"/>
    <s v="Biguanides"/>
  </r>
  <r>
    <s v="1OdtxdY5rxY"/>
    <x v="21"/>
    <s v="Pacific peoples"/>
    <s v="Biguanides"/>
    <x v="0"/>
    <d v="2017-11-30T00:00:00"/>
    <s v="Biguanides-&gt;Biguanides|Insulin glargine-&gt;Insulin glargine|SGLT-2 inhibitors-&gt;Insulin aspart|Insulin glargine-&gt;Insulin aspart|Insulin glargine|SGLT-2 inhibitors"/>
  </r>
  <r>
    <s v="1qp/BJ2IWyU"/>
    <x v="21"/>
    <s v="Other"/>
    <s v="Biguanides"/>
    <x v="0"/>
    <d v="2022-04-19T00:00:00"/>
    <s v="Biguanides"/>
  </r>
  <r>
    <s v="BKwaPfgi6aU"/>
    <x v="21"/>
    <s v="Other"/>
    <s v="Biguanides"/>
    <x v="0"/>
    <d v="2016-09-30T00:00:00"/>
    <s v="Biguanides-&gt;GLP-1 agonists-&gt;SGLT-2 inhibitors"/>
  </r>
  <r>
    <s v="1bG4kpt2rBE"/>
    <x v="21"/>
    <s v="Māori"/>
    <s v="Biguanides"/>
    <x v="0"/>
    <d v="2012-02-15T00:00:00"/>
    <s v="Biguanides"/>
  </r>
  <r>
    <s v="1EB1noTs6Ac"/>
    <x v="21"/>
    <s v="Other"/>
    <s v="Biguanides"/>
    <x v="0"/>
    <d v="2016-09-01T00:00:00"/>
    <s v="Biguanides-&gt;DPP-4 inhibitors-&gt;Biguanides|DPP-4 inhibitors"/>
  </r>
  <r>
    <s v="0NJlSEZTOqw"/>
    <x v="21"/>
    <s v="Māori"/>
    <s v="Biguanides"/>
    <x v="0"/>
    <d v="2020-09-18T00:00:00"/>
    <s v="Biguanides"/>
  </r>
  <r>
    <s v="0gjB3jaD5TA"/>
    <x v="21"/>
    <s v="Other"/>
    <s v="Insulin glargine|Insulin lispro"/>
    <x v="1"/>
    <d v="2014-09-03T00:00:00"/>
    <s v="Insulin glargine|Insulin lispro-&gt;Insulin aspart|Insulin glargine|Insulin lispro-&gt;Insulin glargine-&gt;Biguanides|Insulin glargine-&gt;Biguanides-&gt;Biguanides|Insulin glargine|Insulin lispro-&gt;Insulin lispro-&gt;DPP-4 inhibitors-&gt;Biguanides|DPP-4 inhibitors|Insulin glargine|Insulin lispro-&gt;Biguanides|Insulin lispro-&gt;Insulin aspart|Insulin glargine-&gt;Insulin aspart"/>
  </r>
  <r>
    <s v="0.ecKxLYnP6"/>
    <x v="21"/>
    <s v="Other"/>
    <s v="Biguanides"/>
    <x v="0"/>
    <d v="2020-03-19T00:00:00"/>
    <s v="Biguanides"/>
  </r>
  <r>
    <s v="0Csyd6n3IY2"/>
    <x v="21"/>
    <s v="Other"/>
    <s v="Biguanides"/>
    <x v="0"/>
    <d v="2022-02-09T00:00:00"/>
    <s v="Biguanides"/>
  </r>
  <r>
    <s v="yISCfh8dSCo"/>
    <x v="21"/>
    <s v="Asian"/>
    <s v="Biguanides"/>
    <x v="0"/>
    <d v="2024-11-13T00:00:00"/>
    <s v="Biguanides"/>
  </r>
  <r>
    <s v="YJ22NmFfwaM"/>
    <x v="21"/>
    <s v="Pacific peoples"/>
    <s v="Biguanides"/>
    <x v="0"/>
    <d v="2019-01-04T00:00:00"/>
    <s v="Biguanides-&gt;Insulin aspart-&gt;Insulin isophane-&gt;Insulin aspart|Insulin isophane-&gt;Biguanides|Insulin aspart|Insulin isophane-&gt;Biguanides|Insulin glargine-&gt;DPP-4 inhibitors"/>
  </r>
  <r>
    <s v="YlIBG3jZxJA"/>
    <x v="21"/>
    <s v="Other"/>
    <s v="Biguanides"/>
    <x v="0"/>
    <d v="2018-11-22T00:00:00"/>
    <s v="Biguanides"/>
  </r>
  <r>
    <s v="ypn/caHIJ3Y"/>
    <x v="21"/>
    <s v="Pacific peoples"/>
    <s v="Biguanides"/>
    <x v="0"/>
    <d v="2025-12-05T00:00:00"/>
    <s v="Biguanides"/>
  </r>
  <r>
    <s v="BPULk/17Teg"/>
    <x v="21"/>
    <s v="Māori"/>
    <s v="Biguanides"/>
    <x v="0"/>
    <d v="2016-06-29T00:00:00"/>
    <s v="Biguanides"/>
  </r>
  <r>
    <s v="BqKhiSldrzw"/>
    <x v="21"/>
    <s v="Other"/>
    <s v="Biguanides"/>
    <x v="0"/>
    <d v="2015-09-11T00:00:00"/>
    <s v="Biguanides-&gt;DPP-4 inhibitors"/>
  </r>
  <r>
    <s v="BUL/syAWWhY"/>
    <x v="21"/>
    <s v="Other"/>
    <s v="Biguanides"/>
    <x v="0"/>
    <d v="2021-04-23T00:00:00"/>
    <s v="Biguanides"/>
  </r>
  <r>
    <s v="btakg7bXzxU"/>
    <x v="21"/>
    <s v="Māori"/>
    <s v="Biguanides"/>
    <x v="0"/>
    <d v="2011-07-28T00:00:00"/>
    <s v="Biguanides-&gt;Biguanides|DPP-4 inhibitors-&gt;DPP-4 inhibitors-&gt;Biguanides|DPP-4 inhibitors|GLP-1 agonists-&gt;Biguanides|GLP-1 agonists-&gt;Sulfonylureas-&gt;GLP-1 agonists-&gt;Insulin isophane-&gt;Insulin aspart|Insulin glargine-&gt;Insulin glulisine-&gt;Insulin lispro-&gt;Biguanides|Sulfonylureas-&gt;SGLT-2 inhibitors"/>
  </r>
  <r>
    <s v="c1MO.1UzrPQ"/>
    <x v="21"/>
    <s v="Asian"/>
    <s v="Biguanides"/>
    <x v="0"/>
    <d v="2023-07-03T00:00:00"/>
    <s v="Biguanides"/>
  </r>
  <r>
    <s v="BYPT3SZVp3E"/>
    <x v="21"/>
    <s v="Other"/>
    <s v="Biguanides"/>
    <x v="0"/>
    <d v="2014-04-29T00:00:00"/>
    <s v="Biguanides"/>
  </r>
  <r>
    <s v="F.ZlAnhb8h2"/>
    <x v="21"/>
    <s v="Māori"/>
    <s v="Biguanides"/>
    <x v="0"/>
    <d v="2018-08-17T00:00:00"/>
    <s v="Biguanides"/>
  </r>
  <r>
    <s v="EWUao3ZXJeg"/>
    <x v="21"/>
    <s v="Māori"/>
    <s v="Biguanides"/>
    <x v="0"/>
    <d v="2014-08-11T00:00:00"/>
    <s v="Biguanides"/>
  </r>
  <r>
    <s v="z/s4P60cYBk"/>
    <x v="21"/>
    <s v="Māori"/>
    <s v="Biguanides"/>
    <x v="0"/>
    <d v="2023-04-18T00:00:00"/>
    <s v="Biguanides"/>
  </r>
  <r>
    <s v="ZH./gYdvSk6"/>
    <x v="21"/>
    <s v="Pacific peoples"/>
    <s v="Biguanides"/>
    <x v="0"/>
    <d v="2023-09-07T00:00:00"/>
    <s v="Biguanides"/>
  </r>
  <r>
    <s v="Z8he1AI0k9I"/>
    <x v="21"/>
    <s v="Other"/>
    <s v="Biguanides"/>
    <x v="0"/>
    <d v="2016-02-17T00:00:00"/>
    <s v="Biguanides"/>
  </r>
  <r>
    <s v="zAgr/FY1zY2"/>
    <x v="21"/>
    <s v="Other"/>
    <s v="Biguanides"/>
    <x v="0"/>
    <d v="2011-10-11T00:00:00"/>
    <s v="Biguanides"/>
  </r>
  <r>
    <s v="zaNPRJCaLsU"/>
    <x v="21"/>
    <s v="Other"/>
    <s v="Biguanides"/>
    <x v="0"/>
    <d v="2012-02-07T00:00:00"/>
    <s v="Biguanides"/>
  </r>
  <r>
    <s v="2.6ZDqOnlGI"/>
    <x v="21"/>
    <s v="Other"/>
    <s v="Biguanides"/>
    <x v="0"/>
    <d v="2013-07-30T00:00:00"/>
    <s v="Biguanides"/>
  </r>
  <r>
    <s v="3.d.EmgIuwI"/>
    <x v="21"/>
    <s v="Māori"/>
    <s v="GLP-1 agonists"/>
    <x v="0"/>
    <d v="2023-04-26T00:00:00"/>
    <s v="GLP-1 agonists"/>
  </r>
  <r>
    <s v="2YK1aHQUCU."/>
    <x v="21"/>
    <s v="Pacific peoples"/>
    <s v="Biguanides"/>
    <x v="0"/>
    <d v="2018-12-20T00:00:00"/>
    <s v="Biguanides"/>
  </r>
  <r>
    <s v="2hC/86TEtm."/>
    <x v="21"/>
    <s v="Other"/>
    <s v="Biguanides"/>
    <x v="0"/>
    <d v="2012-07-06T00:00:00"/>
    <s v="Biguanides-&gt;DPP-4 inhibitors"/>
  </r>
  <r>
    <s v="2piABFekGLo"/>
    <x v="21"/>
    <s v="Māori"/>
    <s v="Biguanides"/>
    <x v="0"/>
    <d v="2021-09-24T00:00:00"/>
    <s v="Biguanides"/>
  </r>
  <r>
    <s v="9zmmsT7FCew"/>
    <x v="21"/>
    <s v="Asian"/>
    <s v="Biguanides"/>
    <x v="0"/>
    <d v="2012-05-07T00:00:00"/>
    <s v="Biguanides"/>
  </r>
  <r>
    <s v="A.38Ef/rSHc"/>
    <x v="21"/>
    <s v="Other"/>
    <s v="Biguanides"/>
    <x v="0"/>
    <d v="2021-06-24T00:00:00"/>
    <s v="Biguanides"/>
  </r>
  <r>
    <s v="A.FrmxDzGKc"/>
    <x v="21"/>
    <s v="Māori"/>
    <s v="Biguanides"/>
    <x v="0"/>
    <d v="2014-01-14T00:00:00"/>
    <s v="Biguanides"/>
  </r>
  <r>
    <s v="9uhbVWhgL/k"/>
    <x v="21"/>
    <s v="Other"/>
    <s v="Biguanides"/>
    <x v="0"/>
    <d v="2021-08-16T00:00:00"/>
    <s v="Biguanides"/>
  </r>
  <r>
    <s v="9LOccNReQBA"/>
    <x v="21"/>
    <s v="Other"/>
    <s v="Biguanides"/>
    <x v="0"/>
    <d v="2013-11-04T00:00:00"/>
    <s v="Biguanides"/>
  </r>
  <r>
    <s v="9jJBcUbh2Bs"/>
    <x v="21"/>
    <s v="Other"/>
    <s v="Biguanides"/>
    <x v="0"/>
    <d v="2023-06-01T00:00:00"/>
    <s v="Biguanides"/>
  </r>
  <r>
    <s v="9Oq5cbZ2Zrs"/>
    <x v="21"/>
    <s v="Other"/>
    <s v="Biguanides"/>
    <x v="0"/>
    <d v="2023-10-12T00:00:00"/>
    <s v="Biguanides"/>
  </r>
  <r>
    <s v="9q6yLVP6xuc"/>
    <x v="21"/>
    <s v="Pacific peoples"/>
    <s v="Biguanides"/>
    <x v="0"/>
    <d v="2013-05-16T00:00:00"/>
    <s v="Biguanides-&gt;Sulfonylureas-&gt;Insulin isophane-&gt;Insulin aspart-&gt;DPP-4 inhibitors"/>
  </r>
  <r>
    <s v="3jhfZ58QRdo"/>
    <x v="21"/>
    <s v="Pacific peoples"/>
    <s v="Biguanides"/>
    <x v="0"/>
    <d v="2015-04-01T00:00:00"/>
    <s v="Biguanides-&gt;Insulin isophane-&gt;Biguanides|Insulin isophane-&gt;Insulin aspart"/>
  </r>
  <r>
    <s v="9fV8qzuHs.M"/>
    <x v="21"/>
    <s v="Asian"/>
    <s v="Biguanides"/>
    <x v="0"/>
    <d v="2018-11-08T00:00:00"/>
    <s v="Biguanides-&gt;Insulin isophane-&gt;Insulin aspart|Insulin isophane-&gt;Insulin aspart-&gt;DPP-4 inhibitors-&gt;SGLT-2 inhibitors-&gt;DPP-4 inhibitors|SGLT-2 inhibitors-&gt;DPP-4 inhibitors|SGLT-2 inhibitors|Sulfonylureas-&gt;Biguanides|GLP-1 agonists|Sulfonylureas-&gt;GLP-1 agonists-&gt;Biguanides|GLP-1 agonists-&gt;Biguanides|Sulfonylureas-&gt;GLP-1 agonists|Sulfonylureas"/>
  </r>
  <r>
    <s v="3L3KVZvUaE6"/>
    <x v="21"/>
    <s v="Pacific peoples"/>
    <s v="Biguanides"/>
    <x v="0"/>
    <d v="2018-06-12T00:00:00"/>
    <s v="Biguanides-&gt;Sulfonylureas-&gt;Biguanides|Sulfonylureas-&gt;SGLT-2 inhibitors-&gt;Biguanides|GLP-1 agonists-&gt;GLP-1 agonists"/>
  </r>
  <r>
    <s v="3CjCzBvD0MM"/>
    <x v="21"/>
    <s v="Other"/>
    <s v="Biguanides"/>
    <x v="0"/>
    <d v="2016-09-15T00:00:00"/>
    <s v="Biguanides"/>
  </r>
  <r>
    <s v="3CMcekTO4OY"/>
    <x v="21"/>
    <s v="Asian"/>
    <s v="Biguanides"/>
    <x v="0"/>
    <d v="2021-12-02T00:00:00"/>
    <s v="Biguanides"/>
  </r>
  <r>
    <s v="aft.viItvYo"/>
    <x v="21"/>
    <s v="Asian"/>
    <s v="Biguanides"/>
    <x v="0"/>
    <d v="2015-03-17T00:00:00"/>
    <s v="Biguanides"/>
  </r>
  <r>
    <s v="cd/.ofyuYsw"/>
    <x v="21"/>
    <s v="Other"/>
    <s v="Biguanides"/>
    <x v="0"/>
    <d v="2014-04-24T00:00:00"/>
    <s v="Biguanides"/>
  </r>
  <r>
    <s v="AcnB1EVLMYM"/>
    <x v="21"/>
    <s v="Other"/>
    <s v="Biguanides"/>
    <x v="0"/>
    <d v="2021-06-17T00:00:00"/>
    <s v="Biguanides"/>
  </r>
  <r>
    <s v="A6POQWlo9zI"/>
    <x v="21"/>
    <s v="Other"/>
    <s v="Biguanides"/>
    <x v="0"/>
    <d v="2017-08-07T00:00:00"/>
    <s v="Biguanides"/>
  </r>
  <r>
    <s v="fXQBIcYMADo"/>
    <x v="21"/>
    <s v="Māori"/>
    <s v="Biguanides"/>
    <x v="0"/>
    <d v="2022-06-15T00:00:00"/>
    <s v="Biguanides-&gt;SGLT-2 inhibitors"/>
  </r>
  <r>
    <s v="fvaJC2PolXA"/>
    <x v="21"/>
    <s v="Māori"/>
    <s v="Insulin glargine"/>
    <x v="1"/>
    <d v="2016-01-07T00:00:00"/>
    <s v="Insulin glargine-&gt;Insulin glargine|Insulin glulisine-&gt;Insulin glulisine-&gt;Insulin aspart|Insulin glargine-&gt;Biguanides-&gt;Insulin aspart"/>
  </r>
  <r>
    <s v="g2H9W6u/XIw"/>
    <x v="21"/>
    <s v="Other"/>
    <s v="Biguanides"/>
    <x v="0"/>
    <d v="2014-09-10T00:00:00"/>
    <s v="Biguanides"/>
  </r>
  <r>
    <s v="g5Prf2S3Xnk"/>
    <x v="21"/>
    <s v="Asian"/>
    <s v="Biguanides"/>
    <x v="0"/>
    <d v="2024-06-06T00:00:00"/>
    <s v="Biguanides"/>
  </r>
  <r>
    <s v="gBrfs2Qvt9c"/>
    <x v="21"/>
    <s v="Pacific peoples"/>
    <s v="Biguanides"/>
    <x v="0"/>
    <d v="2023-02-02T00:00:00"/>
    <s v="Biguanides"/>
  </r>
  <r>
    <s v="glnCWqg6qJU"/>
    <x v="21"/>
    <s v="Māori"/>
    <s v="Biguanides"/>
    <x v="0"/>
    <d v="2023-12-11T00:00:00"/>
    <s v="Biguanides"/>
  </r>
  <r>
    <s v="gkjGTxusrx6"/>
    <x v="21"/>
    <s v="Other"/>
    <s v="Biguanides"/>
    <x v="0"/>
    <d v="2014-01-29T00:00:00"/>
    <s v="Biguanides"/>
  </r>
  <r>
    <s v="ck1b0ti.IAg"/>
    <x v="21"/>
    <s v="Other"/>
    <s v="Biguanides"/>
    <x v="0"/>
    <d v="2024-03-27T00:00:00"/>
    <s v="Biguanides"/>
  </r>
  <r>
    <s v="cNNK9ecG7AM"/>
    <x v="21"/>
    <s v="Māori"/>
    <s v="Biguanides"/>
    <x v="0"/>
    <d v="2014-06-24T00:00:00"/>
    <s v="Biguanides-&gt;Sulfonylureas-&gt;Biguanides|Insulin glargine|Sulfonylureas-&gt;Insulin glargine-&gt;Biguanides|Insulin glargine-&gt;Insulin aspart|Insulin glargine-&gt;Biguanides|Insulin aspart|Insulin glargine-&gt;DPP-4 inhibitors|Insulin aspart|Insulin glargine-&gt;DPP-4 inhibitors-&gt;SGLT-2 inhibitors-&gt;DPP-4 inhibitors|SGLT-2 inhibitors-&gt;Insulin glargine|SGLT-2 inhibitors-&gt;DPP-4 inhibitors|Insulin glargine-&gt;DPP-4 inhibitors|Insulin glargine|SGLT-2 inhibitors"/>
  </r>
  <r>
    <s v="cP8jswZzVvQ"/>
    <x v="21"/>
    <s v="Other"/>
    <s v="Biguanides"/>
    <x v="0"/>
    <d v="2019-07-01T00:00:00"/>
    <s v="Biguanides"/>
  </r>
  <r>
    <s v="COq4wN4B8pI"/>
    <x v="21"/>
    <s v="Other"/>
    <s v="Biguanides"/>
    <x v="0"/>
    <d v="2017-06-15T00:00:00"/>
    <s v="Biguanides"/>
  </r>
  <r>
    <s v="cUX4OKwPUNM"/>
    <x v="21"/>
    <s v="Pacific peoples"/>
    <s v="Biguanides"/>
    <x v="0"/>
    <d v="2019-11-26T00:00:00"/>
    <s v="Biguanides"/>
  </r>
  <r>
    <s v="cWZL1uXKrMk"/>
    <x v="21"/>
    <s v="Pacific peoples"/>
    <s v="Biguanides"/>
    <x v="0"/>
    <d v="2024-03-08T00:00:00"/>
    <s v="Biguanides"/>
  </r>
  <r>
    <s v="Juzam4HMnNU"/>
    <x v="21"/>
    <s v="Māori"/>
    <s v="Biguanides"/>
    <x v="0"/>
    <d v="2023-04-20T00:00:00"/>
    <s v="Biguanides"/>
  </r>
  <r>
    <s v="JUClZ.8l856"/>
    <x v="21"/>
    <s v="Pacific peoples"/>
    <s v="Biguanides"/>
    <x v="0"/>
    <d v="2021-06-01T00:00:00"/>
    <s v="Biguanides"/>
  </r>
  <r>
    <s v="Glw7rJ3kaGQ"/>
    <x v="21"/>
    <s v="Other"/>
    <s v="Biguanides"/>
    <x v="0"/>
    <d v="2025-07-22T00:00:00"/>
    <s v="Biguanides"/>
  </r>
  <r>
    <s v="JjiHCXItLW."/>
    <x v="21"/>
    <s v="Other"/>
    <s v="Biguanides"/>
    <x v="0"/>
    <d v="2020-12-08T00:00:00"/>
    <s v="Biguanides-&gt;Insulin isophane"/>
  </r>
  <r>
    <s v="JljUhsr3L7A"/>
    <x v="21"/>
    <s v="Māori"/>
    <s v="Biguanides"/>
    <x v="0"/>
    <d v="2013-06-27T00:00:00"/>
    <s v="Biguanides-&gt;Biguanides|Sulfonylureas-&gt;Sulfonylureas-&gt;Thiazolidinedione-&gt;Biguanides|Sulfonylureas|Thiazolidinedione-&gt;DPP-4 inhibitors|Sulfonylureas-&gt;DPP-4 inhibitors-&gt;GLP-1 agonists-&gt;Biguanides|GLP-1 agonists|Sulfonylureas-&gt;Insulin isophane with insulin neutral-&gt;GLP-1 agonists|Sulfonylureas-&gt;GLP-1 agonists|Insulin isophane with insulin neutral|Sulfonylureas-&gt;DPP-4 inhibitors|Insulin isophane with insulin neutral"/>
  </r>
  <r>
    <s v="JLxi/DyKscc"/>
    <x v="21"/>
    <s v="Other"/>
    <s v="Biguanides"/>
    <x v="0"/>
    <d v="2025-03-25T00:00:00"/>
    <s v="Biguanides"/>
  </r>
  <r>
    <s v="N.dARIXWIKs"/>
    <x v="21"/>
    <s v="Other"/>
    <s v="Biguanides"/>
    <x v="0"/>
    <d v="2024-07-26T00:00:00"/>
    <s v="Biguanides"/>
  </r>
  <r>
    <s v="k2aLLkt9Ok2"/>
    <x v="21"/>
    <s v="Pacific peoples"/>
    <s v="Biguanides"/>
    <x v="0"/>
    <d v="2017-01-27T00:00:00"/>
    <s v="Biguanides"/>
  </r>
  <r>
    <s v="NGUWv02Ndeo"/>
    <x v="21"/>
    <s v="Asian"/>
    <s v="Biguanides"/>
    <x v="0"/>
    <d v="2024-04-16T00:00:00"/>
    <s v="Biguanides"/>
  </r>
  <r>
    <s v="NBL8sUhum/s"/>
    <x v="21"/>
    <s v="Other"/>
    <s v="Biguanides"/>
    <x v="0"/>
    <d v="2023-02-01T00:00:00"/>
    <s v="Biguanides"/>
  </r>
  <r>
    <s v="Y9EzPUm.0cw"/>
    <x v="21"/>
    <s v="Other"/>
    <s v="Biguanides"/>
    <x v="0"/>
    <d v="2022-01-11T00:00:00"/>
    <s v="Biguanides"/>
  </r>
  <r>
    <s v="y2yM/KHe.4M"/>
    <x v="21"/>
    <s v="Pacific peoples"/>
    <s v="Biguanides"/>
    <x v="0"/>
    <d v="2020-01-22T00:00:00"/>
    <s v="Biguanides"/>
  </r>
  <r>
    <s v="yCjeCYsYMcs"/>
    <x v="21"/>
    <s v="Other"/>
    <s v="Biguanides"/>
    <x v="0"/>
    <d v="2021-10-14T00:00:00"/>
    <s v="Biguanides"/>
  </r>
  <r>
    <s v="yAVI/8Q82Ko"/>
    <x v="21"/>
    <s v="Asian"/>
    <s v="Biguanides"/>
    <x v="0"/>
    <d v="2022-09-09T00:00:00"/>
    <s v="Biguanides-&gt;Insulin aspart"/>
  </r>
  <r>
    <s v="xpAskoILGA6"/>
    <x v="21"/>
    <s v="Māori"/>
    <s v="Biguanides"/>
    <x v="0"/>
    <d v="2019-08-20T00:00:00"/>
    <s v="Biguanides"/>
  </r>
  <r>
    <s v="URxk0Lr7hoo"/>
    <x v="21"/>
    <s v="Māori"/>
    <s v="Biguanides"/>
    <x v="0"/>
    <d v="2024-07-05T00:00:00"/>
    <s v="Biguanides"/>
  </r>
  <r>
    <s v="y.hN2nF845o"/>
    <x v="21"/>
    <s v="Asian"/>
    <s v="Biguanides"/>
    <x v="0"/>
    <d v="2025-04-03T00:00:00"/>
    <s v="Biguanides"/>
  </r>
  <r>
    <s v="xUkjyMgNepw"/>
    <x v="21"/>
    <s v="Pacific peoples"/>
    <s v="Biguanides"/>
    <x v="0"/>
    <d v="2021-11-04T00:00:00"/>
    <s v="Biguanides"/>
  </r>
  <r>
    <s v="XsFaTPcF6vg"/>
    <x v="21"/>
    <s v="Māori"/>
    <s v="Biguanides"/>
    <x v="0"/>
    <d v="2022-09-14T00:00:00"/>
    <s v="Biguanides"/>
  </r>
  <r>
    <s v="UA5wTYDQfBU"/>
    <x v="21"/>
    <s v="Other"/>
    <s v="Biguanides"/>
    <x v="0"/>
    <d v="2020-06-15T00:00:00"/>
    <s v="Biguanides"/>
  </r>
  <r>
    <s v="u4CRcI5Br8E"/>
    <x v="21"/>
    <s v="Other"/>
    <s v="Biguanides"/>
    <x v="0"/>
    <d v="2014-11-21T00:00:00"/>
    <s v="Biguanides"/>
  </r>
  <r>
    <s v="RaJvcY5lMZE"/>
    <x v="21"/>
    <s v="Other"/>
    <s v="Biguanides"/>
    <x v="0"/>
    <d v="2011-01-12T00:00:00"/>
    <s v="Biguanides"/>
  </r>
  <r>
    <s v="uK2qSANVxEM"/>
    <x v="21"/>
    <s v="Other"/>
    <s v="Biguanides"/>
    <x v="0"/>
    <d v="2021-02-26T00:00:00"/>
    <s v="Biguanides-&gt;DPP-4 inhibitors-&gt;Biguanides|DPP-4 inhibitors|SGLT-2 inhibitors-&gt;Biguanides|DPP-4 inhibitors-&gt;SGLT-2 inhibitors-&gt;Insulin glargine|SGLT-2 inhibitors-&gt;Insulin glargine-&gt;DPP-4 inhibitors|Insulin glargine|SGLT-2 inhibitors-&gt;DPP-4 inhibitors|Insulin glargine-&gt;DPP-4 inhibitors|Insulin aspart|Insulin glargine|SGLT-2 inhibitors-&gt;DPP-4 inhibitors|Insulin aspart|Insulin glargine-&gt;Biguanides|DPP-4 inhibitors|Insulin aspart|Insulin glargine|SGLT-2 inhibitors-&gt;Insulin aspart|Insulin glargine"/>
  </r>
  <r>
    <s v="udOe9K2r7EU"/>
    <x v="21"/>
    <s v="Māori"/>
    <s v="Biguanides"/>
    <x v="0"/>
    <d v="2017-08-24T00:00:00"/>
    <s v="Biguanides"/>
  </r>
  <r>
    <s v="qrJZ2.Ib3Wg"/>
    <x v="21"/>
    <s v="Other"/>
    <s v="Biguanides"/>
    <x v="0"/>
    <d v="2024-08-15T00:00:00"/>
    <s v="Biguanides"/>
  </r>
  <r>
    <s v="QOyTODRyTAE"/>
    <x v="21"/>
    <s v="Other"/>
    <s v="Biguanides"/>
    <x v="0"/>
    <d v="2020-12-30T00:00:00"/>
    <s v="Biguanides"/>
  </r>
  <r>
    <s v="QOZzXEXczoM"/>
    <x v="21"/>
    <s v="Māori"/>
    <s v="Biguanides"/>
    <x v="0"/>
    <d v="2015-11-23T00:00:00"/>
    <s v="Biguanides"/>
  </r>
  <r>
    <s v="qUlCGuPfc/6"/>
    <x v="21"/>
    <s v="Pacific peoples"/>
    <s v="Biguanides"/>
    <x v="0"/>
    <d v="2022-09-22T00:00:00"/>
    <s v="Biguanides"/>
  </r>
  <r>
    <s v="qZz90JEJ92g"/>
    <x v="21"/>
    <s v="Māori"/>
    <s v="Biguanides"/>
    <x v="0"/>
    <d v="2023-02-15T00:00:00"/>
    <s v="Biguanides"/>
  </r>
  <r>
    <s v="r3oIWgnr0kI"/>
    <x v="21"/>
    <s v="Other"/>
    <s v="Biguanides"/>
    <x v="0"/>
    <d v="2023-09-15T00:00:00"/>
    <s v="Biguanides"/>
  </r>
  <r>
    <s v="n.f61IEWb1o"/>
    <x v="21"/>
    <s v="Other"/>
    <s v="Biguanides"/>
    <x v="0"/>
    <d v="2023-12-05T00:00:00"/>
    <s v="Biguanides"/>
  </r>
  <r>
    <s v="MZW10/w.0zQ"/>
    <x v="21"/>
    <s v="Asian"/>
    <s v="Biguanides"/>
    <x v="0"/>
    <d v="2023-04-24T00:00:00"/>
    <s v="Biguanides"/>
  </r>
  <r>
    <s v="nAXsgeTbIMY"/>
    <x v="21"/>
    <s v="Māori"/>
    <s v="Biguanides"/>
    <x v="0"/>
    <d v="2012-11-23T00:00:00"/>
    <s v="Biguanides"/>
  </r>
  <r>
    <s v="n5fskZAEXXE"/>
    <x v="21"/>
    <s v="Pacific peoples"/>
    <s v="Insulin isophane"/>
    <x v="1"/>
    <d v="2023-06-12T00:00:00"/>
    <s v="Insulin isophane-&gt;Biguanides"/>
  </r>
  <r>
    <s v="NF.8KzeY23I"/>
    <x v="21"/>
    <s v="Pacific peoples"/>
    <s v="Biguanides"/>
    <x v="0"/>
    <d v="2023-08-07T00:00:00"/>
    <s v="Biguanides"/>
  </r>
  <r>
    <s v="nIdhbB4GKEY"/>
    <x v="21"/>
    <s v="Pacific peoples"/>
    <s v="Biguanides"/>
    <x v="0"/>
    <d v="2021-02-18T00:00:00"/>
    <s v="Biguanides-&gt;DPP-4 inhibitors"/>
  </r>
  <r>
    <s v="joTtj271uKY"/>
    <x v="21"/>
    <s v="Māori"/>
    <s v="Insulin isophane"/>
    <x v="1"/>
    <d v="2020-10-14T00:00:00"/>
    <s v="Insulin isophane-&gt;Insulin aspart-&gt;Biguanides"/>
  </r>
  <r>
    <s v="jqCRhE4D4KI"/>
    <x v="21"/>
    <s v="Pacific peoples"/>
    <s v="Biguanides"/>
    <x v="0"/>
    <d v="2024-04-15T00:00:00"/>
    <s v="Biguanides"/>
  </r>
  <r>
    <s v="JnZH3Z4vV4A"/>
    <x v="21"/>
    <s v="Māori"/>
    <s v="Biguanides"/>
    <x v="0"/>
    <d v="2013-08-22T00:00:00"/>
    <s v="Biguanides"/>
  </r>
  <r>
    <s v="MxuICWsCL0s"/>
    <x v="21"/>
    <s v="Other"/>
    <s v="Biguanides"/>
    <x v="0"/>
    <d v="2024-03-04T00:00:00"/>
    <s v="Biguanides"/>
  </r>
  <r>
    <s v="JW1.4e515cg"/>
    <x v="21"/>
    <s v="Pacific peoples"/>
    <s v="Biguanides"/>
    <x v="0"/>
    <d v="2019-04-03T00:00:00"/>
    <s v="Biguanides"/>
  </r>
  <r>
    <s v="Iz/ZJd/t.lU"/>
    <x v="21"/>
    <s v="Other"/>
    <s v="Biguanides"/>
    <x v="0"/>
    <d v="2024-10-14T00:00:00"/>
    <s v="Biguanides"/>
  </r>
  <r>
    <s v="Jb4nCGED2WQ"/>
    <x v="21"/>
    <s v="Pacific peoples"/>
    <s v="Biguanides"/>
    <x v="0"/>
    <d v="2017-05-29T00:00:00"/>
    <s v="Biguanides"/>
  </r>
  <r>
    <s v="jagEceUgzJc"/>
    <x v="21"/>
    <s v="Other"/>
    <s v="Biguanides"/>
    <x v="0"/>
    <d v="2025-05-12T00:00:00"/>
    <s v="Biguanides"/>
  </r>
  <r>
    <s v="jDiiHp7QVa."/>
    <x v="21"/>
    <s v="Other"/>
    <s v="Biguanides"/>
    <x v="0"/>
    <d v="2018-09-27T00:00:00"/>
    <s v="Biguanides"/>
  </r>
  <r>
    <s v="tWSjPaMSENg"/>
    <x v="21"/>
    <s v="Pacific peoples"/>
    <s v="Biguanides"/>
    <x v="0"/>
    <d v="2011-10-16T00:00:00"/>
    <s v="Biguanides-&gt;Insulin isophane"/>
  </r>
  <r>
    <s v="tWlgXRwkF2Y"/>
    <x v="21"/>
    <s v="Māori"/>
    <s v="Biguanides"/>
    <x v="0"/>
    <d v="2019-05-09T00:00:00"/>
    <s v="Biguanides"/>
  </r>
  <r>
    <s v="TovSCVcew9Y"/>
    <x v="21"/>
    <s v="Māori"/>
    <s v="Biguanides"/>
    <x v="0"/>
    <d v="2022-08-03T00:00:00"/>
    <s v="Biguanides"/>
  </r>
  <r>
    <s v="WYANj2MQsN6"/>
    <x v="21"/>
    <s v="Māori"/>
    <s v="Biguanides|Insulin isophane"/>
    <x v="0"/>
    <d v="2014-12-17T00:00:00"/>
    <s v="Biguanides|Insulin isophane-&gt;Insulin isophane-&gt;Insulin lispro-&gt;Insulin isophane|Insulin lispro-&gt;Biguanides-&gt;Biguanides|Sulfonylureas-&gt;DPP-4 inhibitors-&gt;DPP-4 inhibitors|Sulfonylureas"/>
  </r>
  <r>
    <s v="U4QEmE7BPNc"/>
    <x v="21"/>
    <s v="Other"/>
    <s v="Biguanides"/>
    <x v="0"/>
    <d v="2019-02-28T00:00:00"/>
    <s v="Biguanides"/>
  </r>
  <r>
    <s v="uBqgR8IdNwE"/>
    <x v="21"/>
    <s v="Pacific peoples"/>
    <s v="Biguanides"/>
    <x v="0"/>
    <d v="2016-12-02T00:00:00"/>
    <s v="Biguanides-&gt;Sulfonylureas-&gt;Biguanides|Sulfonylureas"/>
  </r>
  <r>
    <s v="UaVyawZKvIo"/>
    <x v="21"/>
    <s v="Other"/>
    <s v="Biguanides"/>
    <x v="0"/>
    <d v="2012-02-17T00:00:00"/>
    <s v="Biguanides"/>
  </r>
  <r>
    <s v="xEue1Ze6rrw"/>
    <x v="21"/>
    <s v="Other"/>
    <s v="Biguanides"/>
    <x v="0"/>
    <d v="2012-10-18T00:00:00"/>
    <s v="Biguanides-&gt;Insulin aspart|Insulin isophane"/>
  </r>
  <r>
    <s v="XdYi3gN.xxw"/>
    <x v="21"/>
    <s v="Other"/>
    <s v="Biguanides"/>
    <x v="0"/>
    <d v="2023-08-30T00:00:00"/>
    <s v="Biguanides"/>
  </r>
  <r>
    <s v="XCDy0XBmXV2"/>
    <x v="21"/>
    <s v="Pacific peoples"/>
    <s v="Biguanides"/>
    <x v="0"/>
    <d v="2014-10-10T00:00:00"/>
    <s v="Biguanides"/>
  </r>
  <r>
    <s v=".4PkMVxh2.g"/>
    <x v="21"/>
    <s v="Māori"/>
    <s v="Biguanides"/>
    <x v="0"/>
    <d v="2012-03-01T00:00:00"/>
    <s v="Biguanides-&gt;Insulin isophane-&gt;Insulin aspart-&gt;Insulin glargine-&gt;Biguanides|Insulin glargine-&gt;Insulin glulisine-&gt;Insulin glargine|Insulin glulisine-&gt;DPP-4 inhibitors-&gt;Insulin aspart|Insulin glargine-&gt;Insulin aspart|Insulin glargine|SGLT-2 inhibitors-&gt;DPP-4 inhibitors|Insulin glargine-&gt;GLP-1 agonists-&gt;GLP-1 agonists|Insulin aspart-&gt;Sulfonylureas-&gt;GLP-1 agonists|Insulin aspart|Insulin glargine|Sulfonylureas-&gt;GLP-1 agonists|Insulin aspart|Insulin glargine-&gt;GLP-1 agonists|Insulin glargine-&gt;Biguanides|GLP-1 agonists|Insulin glargine-&gt;Biguanides|GLP-1 agonists|Insulin aspart|Insulin glargine"/>
  </r>
  <r>
    <s v=".7YzKP/0.Hc"/>
    <x v="21"/>
    <s v="Other"/>
    <s v="Biguanides"/>
    <x v="0"/>
    <d v="2014-05-17T00:00:00"/>
    <s v="Biguanides"/>
  </r>
  <r>
    <s v="xPByTJzfMNg"/>
    <x v="21"/>
    <s v="Māori"/>
    <s v="Biguanides"/>
    <x v="0"/>
    <d v="2024-06-20T00:00:00"/>
    <s v="Biguanides"/>
  </r>
  <r>
    <s v="xPLZAuiYRDE"/>
    <x v="21"/>
    <s v="Māori"/>
    <s v="Biguanides"/>
    <x v="0"/>
    <d v="2025-04-22T00:00:00"/>
    <s v="Biguanides"/>
  </r>
  <r>
    <s v="/6sbS8gkuN2"/>
    <x v="21"/>
    <s v="Other"/>
    <s v="Biguanides"/>
    <x v="0"/>
    <d v="2017-11-21T00:00:00"/>
    <s v="Biguanides-&gt;Insulin glargine-&gt;Insulin aspart|Insulin glargine-&gt;Biguanides|Insulin glargine-&gt;Insulin aspart"/>
  </r>
  <r>
    <s v=".SaHhSG2KSc"/>
    <x v="21"/>
    <s v="Other"/>
    <s v="Biguanides"/>
    <x v="0"/>
    <d v="2015-02-05T00:00:00"/>
    <s v="Biguanides"/>
  </r>
  <r>
    <s v="/Nx1b2lbgec"/>
    <x v="21"/>
    <s v="Pacific peoples"/>
    <s v="Biguanides"/>
    <x v="0"/>
    <d v="2022-04-08T00:00:00"/>
    <s v="Biguanides-&gt;Biguanides|SGLT-2 inhibitors-&gt;GLP-1 agonists-&gt;Biguanides|GLP-1 agonists"/>
  </r>
  <r>
    <s v="/k9co7QfUMQ"/>
    <x v="21"/>
    <s v="Other"/>
    <s v="Biguanides"/>
    <x v="0"/>
    <d v="2021-12-06T00:00:00"/>
    <s v="Biguanides"/>
  </r>
  <r>
    <s v="/SGOtTt1U7M"/>
    <x v="21"/>
    <s v="Other"/>
    <s v="Insulin isophane"/>
    <x v="1"/>
    <d v="2022-07-13T00:00:00"/>
    <s v="Insulin isophane-&gt;Biguanides|Insulin aspart-&gt;Biguanides|Insulin isophane-&gt;Biguanides"/>
  </r>
  <r>
    <s v="/tN4OFpN6jI"/>
    <x v="21"/>
    <s v="Other"/>
    <s v="Biguanides"/>
    <x v="0"/>
    <d v="2015-07-24T00:00:00"/>
    <s v="Biguanides-&gt;DPP-4 inhibitors-&gt;DPP-4 inhibitors|SGLT-2 inhibitors-&gt;Insulin glargine-&gt;DPP-4 inhibitors|Insulin glargine"/>
  </r>
  <r>
    <s v="PYIjYsCJkmE"/>
    <x v="21"/>
    <s v="Pacific peoples"/>
    <s v="Biguanides"/>
    <x v="0"/>
    <d v="2012-11-30T00:00:00"/>
    <s v="Biguanides-&gt;Biguanides|Sulfonylureas-&gt;Biguanides|Insulin glargine|Sulfonylureas-&gt;Insulin glargine-&gt;Insulin aspart-&gt;Biguanides|Insulin aspart-&gt;GLP-1 agonists-&gt;Insulin isophane-&gt;GLP-1 agonists|Insulin isophane-&gt;Insulin aspart|Insulin isophane-&gt;Biguanides|Insulin isophane-&gt;Biguanides|GLP-1 agonists"/>
  </r>
  <r>
    <s v="PvNDvtUWUAM"/>
    <x v="21"/>
    <s v="Pacific peoples"/>
    <s v="Biguanides"/>
    <x v="0"/>
    <d v="2015-03-18T00:00:00"/>
    <s v="Biguanides"/>
  </r>
  <r>
    <s v="pVVNJPyFxgQ"/>
    <x v="21"/>
    <s v="Other"/>
    <s v="Biguanides"/>
    <x v="0"/>
    <d v="2017-10-24T00:00:00"/>
    <s v="Biguanides"/>
  </r>
  <r>
    <s v="myDUqqTaenI"/>
    <x v="21"/>
    <s v="Other"/>
    <s v="Biguanides"/>
    <x v="0"/>
    <d v="2025-06-19T00:00:00"/>
    <s v="Biguanides"/>
  </r>
  <r>
    <s v="Mrnl8qJn5Qg"/>
    <x v="21"/>
    <s v="Other"/>
    <s v="Biguanides"/>
    <x v="0"/>
    <d v="2021-02-17T00:00:00"/>
    <s v="Biguanides"/>
  </r>
  <r>
    <s v="mN07gunbKdc"/>
    <x v="21"/>
    <s v="Māori"/>
    <s v="Biguanides"/>
    <x v="0"/>
    <d v="2024-03-08T00:00:00"/>
    <s v="Biguanides"/>
  </r>
  <r>
    <s v="QpPxNo0JixU"/>
    <x v="21"/>
    <s v="Asian"/>
    <s v="Biguanides"/>
    <x v="0"/>
    <d v="2019-09-13T00:00:00"/>
    <s v="Biguanides"/>
  </r>
  <r>
    <s v="qnv9QbM5hEA"/>
    <x v="21"/>
    <s v="Māori"/>
    <s v="Insulin aspart|Insulin isophane"/>
    <x v="1"/>
    <d v="2019-03-04T00:00:00"/>
    <s v="Insulin aspart|Insulin isophane-&gt;Biguanides-&gt;Insulin isophane-&gt;Insulin aspart-&gt;Biguanides|Insulin isophane"/>
  </r>
  <r>
    <s v="qjsKkCknVqg"/>
    <x v="21"/>
    <s v="Other"/>
    <s v="Biguanides"/>
    <x v="0"/>
    <d v="2013-08-01T00:00:00"/>
    <s v="Biguanides-&gt;Biguanides|Insulin glargine-&gt;Insulin glargine-&gt;Biguanides|Insulin glargine|Sulfonylureas-&gt;Biguanides|GLP-1 agonists|Insulin glargine-&gt;GLP-1 agonists|Insulin glargine-&gt;GLP-1 agonists"/>
  </r>
  <r>
    <s v="qjUDigJ6ivQ"/>
    <x v="21"/>
    <s v="Other"/>
    <s v="Biguanides"/>
    <x v="0"/>
    <d v="2024-09-23T00:00:00"/>
    <s v="Biguanides"/>
  </r>
  <r>
    <s v="QkJhuuUDQQU"/>
    <x v="21"/>
    <s v="Pacific peoples"/>
    <s v="Biguanides"/>
    <x v="0"/>
    <d v="2014-05-23T00:00:00"/>
    <s v="Biguanides-&gt;GLP-1 agonists"/>
  </r>
  <r>
    <s v="Qi2cQdjqMsU"/>
    <x v="21"/>
    <s v="Māori"/>
    <s v="Biguanides"/>
    <x v="0"/>
    <d v="2023-12-14T00:00:00"/>
    <s v="Biguanides"/>
  </r>
  <r>
    <s v="QgOfiiVz9.s"/>
    <x v="21"/>
    <s v="Pacific peoples"/>
    <s v="Biguanides"/>
    <x v="0"/>
    <d v="2024-01-30T00:00:00"/>
    <s v="Biguanides"/>
  </r>
  <r>
    <s v="qed3mJNPvSc"/>
    <x v="21"/>
    <s v="Asian"/>
    <s v="Biguanides"/>
    <x v="0"/>
    <d v="2020-04-09T00:00:00"/>
    <s v="Biguanides"/>
  </r>
  <r>
    <s v="M9G5hgcfMBA"/>
    <x v="21"/>
    <s v="Māori"/>
    <s v="Biguanides"/>
    <x v="0"/>
    <d v="2025-08-28T00:00:00"/>
    <s v="Biguanides"/>
  </r>
  <r>
    <s v="mB1CK0j8m2A"/>
    <x v="21"/>
    <s v="Māori"/>
    <s v="Biguanides"/>
    <x v="0"/>
    <d v="2024-07-22T00:00:00"/>
    <s v="Biguanides"/>
  </r>
  <r>
    <s v="mf0Z3xoxdrE"/>
    <x v="21"/>
    <s v="Māori"/>
    <s v="Biguanides"/>
    <x v="0"/>
    <d v="2017-08-01T00:00:00"/>
    <s v="Biguanides-&gt;Insulin glargine-&gt;Biguanides|Insulin glargine-&gt;DPP-4 inhibitors|Insulin aspart|Insulin glargine-&gt;Insulin aspart-&gt;DPP-4 inhibitors|Insulin glargine-&gt;DPP-4 inhibitors|Insulin aspart|Insulin glargine|SGLT-2 inhibitors-&gt;DPP-4 inhibitors|SGLT-2 inhibitors-&gt;SGLT-2 inhibitors-&gt;Biguanides|GLP-1 agonists-&gt;GLP-1 agonists|Insulin glargine-&gt;Biguanides|GLP-1 agonists|Insulin glargine-&gt;GLP-1 agonists|Insulin aspart|Insulin glargine-&gt;DPP-4 inhibitors|Insulin glargine|SGLT-2 inhibitors-&gt;Insulin glargine|SGLT-2 inhibitors-&gt;Insulin aspart|Insulin glargine-&gt;Insulin aspart|SGLT-2 inhibitors"/>
  </r>
  <r>
    <s v="mFqpWhTfxj6"/>
    <x v="21"/>
    <s v="Māori"/>
    <s v="Biguanides"/>
    <x v="0"/>
    <d v="2023-11-09T00:00:00"/>
    <s v="Biguanides"/>
  </r>
  <r>
    <s v="mdJVW6lZXhI"/>
    <x v="21"/>
    <s v="Other"/>
    <s v="Biguanides"/>
    <x v="0"/>
    <d v="2023-03-29T00:00:00"/>
    <s v="Biguanides"/>
  </r>
  <r>
    <s v="MCPDGIKZ1T2"/>
    <x v="21"/>
    <s v="Other"/>
    <s v="Biguanides"/>
    <x v="0"/>
    <d v="2021-01-25T00:00:00"/>
    <s v="Biguanides"/>
  </r>
  <r>
    <s v="j3oNJRB7td2"/>
    <x v="21"/>
    <s v="Other"/>
    <s v="Biguanides"/>
    <x v="0"/>
    <d v="2023-08-28T00:00:00"/>
    <s v="Biguanides"/>
  </r>
  <r>
    <s v="j7nokaqo1GU"/>
    <x v="21"/>
    <s v="Māori"/>
    <s v="Biguanides|Insulin aspart|Insulin isophane"/>
    <x v="0"/>
    <d v="2021-02-24T00:00:00"/>
    <s v="Biguanides|Insulin aspart|Insulin isophane"/>
  </r>
  <r>
    <s v="j8GpnMjr/FM"/>
    <x v="21"/>
    <s v="Other"/>
    <s v="Biguanides"/>
    <x v="0"/>
    <d v="2024-08-28T00:00:00"/>
    <s v="Biguanides"/>
  </r>
  <r>
    <s v="Iv3nMuXLzk."/>
    <x v="21"/>
    <s v="Other"/>
    <s v="Insulin aspart|Insulin isophane"/>
    <x v="1"/>
    <d v="2021-06-11T00:00:00"/>
    <s v="Insulin aspart|Insulin isophane-&gt;Insulin isophane-&gt;Biguanides|Insulin aspart|Insulin isophane-&gt;Biguanides-&gt;Biguanides|Insulin isophane"/>
  </r>
  <r>
    <s v="IvBbHjOcANE"/>
    <x v="21"/>
    <s v="Pacific peoples"/>
    <s v="Biguanides"/>
    <x v="0"/>
    <d v="2022-01-27T00:00:00"/>
    <s v="Biguanides"/>
  </r>
  <r>
    <s v="iWDElrufHHk"/>
    <x v="21"/>
    <s v="Asian"/>
    <s v="Insulin glargine"/>
    <x v="1"/>
    <d v="2023-10-13T00:00:00"/>
    <s v="Insulin glargine-&gt;Insulin aspart|Insulin glargine-&gt;Biguanides"/>
  </r>
  <r>
    <s v="iqen3AZU72Q"/>
    <x v="21"/>
    <s v="Māori"/>
    <s v="Biguanides"/>
    <x v="0"/>
    <d v="2020-10-15T00:00:00"/>
    <s v="Biguanides-&gt;DPP-4 inhibitors-&gt;DPP-4 inhibitors|Insulin glargine-&gt;DPP-4 inhibitors|GLP-1 agonists|Insulin glargine-&gt;GLP-1 agonists|Insulin glargine-&gt;Insulin glargine-&gt;GLP-1 agonists-&gt;DPP-4 inhibitors|GLP-1 agonists-&gt;Biguanides|GLP-1 agonists|Insulin glargine-&gt;Biguanides|Insulin glargine"/>
  </r>
  <r>
    <s v="isBEiDJa6O."/>
    <x v="21"/>
    <s v="Pacific peoples"/>
    <s v="Biguanides"/>
    <x v="0"/>
    <d v="2022-10-27T00:00:00"/>
    <s v="Biguanides-&gt;DPP-4 inhibitors"/>
  </r>
  <r>
    <s v="FpMcAy8pjAM"/>
    <x v="21"/>
    <s v="Asian"/>
    <s v="Biguanides"/>
    <x v="0"/>
    <d v="2024-07-10T00:00:00"/>
    <s v="Biguanides"/>
  </r>
  <r>
    <s v="fOT33q0R5Gc"/>
    <x v="21"/>
    <s v="Other"/>
    <s v="Biguanides"/>
    <x v="0"/>
    <d v="2025-08-15T00:00:00"/>
    <s v="Biguanides"/>
  </r>
  <r>
    <s v="IJ2uBuRWN.U"/>
    <x v="21"/>
    <s v="Pacific peoples"/>
    <s v="Biguanides"/>
    <x v="0"/>
    <d v="2014-05-20T00:00:00"/>
    <s v="Biguanides"/>
  </r>
  <r>
    <s v="Hmugs8SHFko"/>
    <x v="21"/>
    <s v="Pacific peoples"/>
    <s v="Biguanides"/>
    <x v="0"/>
    <d v="2014-07-18T00:00:00"/>
    <s v="Biguanides-&gt;DPP-4 inhibitors-&gt;DPP-4 inhibitors|SGLT-2 inhibitors-&gt;DPP-4 inhibitors|SGLT-2 inhibitors|Sulfonylureas"/>
  </r>
  <r>
    <s v="hLcV2XwdWOQ"/>
    <x v="21"/>
    <s v="Other"/>
    <s v="Biguanides"/>
    <x v="0"/>
    <d v="2020-10-01T00:00:00"/>
    <s v="Biguanides"/>
  </r>
  <r>
    <s v="KVm3h01XBGE"/>
    <x v="21"/>
    <s v="Pacific peoples"/>
    <s v="DPP-4 inhibitors"/>
    <x v="0"/>
    <d v="2024-11-07T00:00:00"/>
    <s v="DPP-4 inhibitors"/>
  </r>
  <r>
    <s v="kWF53jF1Pf."/>
    <x v="21"/>
    <s v="Other"/>
    <s v="Biguanides"/>
    <x v="0"/>
    <d v="2018-04-20T00:00:00"/>
    <s v="Biguanides"/>
  </r>
  <r>
    <s v="hW8h05voeco"/>
    <x v="21"/>
    <s v="Other"/>
    <s v="Biguanides"/>
    <x v="0"/>
    <d v="2023-07-19T00:00:00"/>
    <s v="Biguanides"/>
  </r>
  <r>
    <s v="H/neySaJMRM"/>
    <x v="21"/>
    <s v="Māori"/>
    <s v="Biguanides"/>
    <x v="0"/>
    <d v="2023-02-01T00:00:00"/>
    <s v="Biguanides"/>
  </r>
  <r>
    <s v="HGz9mcJeCCg"/>
    <x v="21"/>
    <s v="Asian"/>
    <s v="Biguanides"/>
    <x v="0"/>
    <d v="2025-02-07T00:00:00"/>
    <s v="Biguanides"/>
  </r>
  <r>
    <s v="Ecr04uHtU1U"/>
    <x v="21"/>
    <s v="Māori"/>
    <s v="Biguanides"/>
    <x v="0"/>
    <d v="2023-11-22T00:00:00"/>
    <s v="Biguanides"/>
  </r>
  <r>
    <s v="e8z5MZoxhzI"/>
    <x v="21"/>
    <s v="Pacific peoples"/>
    <s v="Biguanides"/>
    <x v="0"/>
    <d v="2014-09-24T00:00:00"/>
    <s v="Biguanides-&gt;DPP-4 inhibitors"/>
  </r>
  <r>
    <s v="dKT1YYgPiSQ"/>
    <x v="21"/>
    <s v="Asian"/>
    <s v="Biguanides"/>
    <x v="0"/>
    <d v="2020-01-22T00:00:00"/>
    <s v="Biguanides"/>
  </r>
  <r>
    <s v="DSV5GU23WhI"/>
    <x v="21"/>
    <s v="Asian"/>
    <s v="Biguanides"/>
    <x v="0"/>
    <d v="2018-03-15T00:00:00"/>
    <s v="Biguanides"/>
  </r>
  <r>
    <s v="DPKRfkskn.6"/>
    <x v="21"/>
    <s v="Other"/>
    <s v="Biguanides"/>
    <x v="0"/>
    <d v="2021-02-22T00:00:00"/>
    <s v="Biguanides"/>
  </r>
  <r>
    <s v="dplXXMmPtWk"/>
    <x v="21"/>
    <s v="Pacific peoples"/>
    <s v="Biguanides"/>
    <x v="0"/>
    <d v="2022-04-28T00:00:00"/>
    <s v="Biguanides"/>
  </r>
  <r>
    <s v="WvghtAmb7KE"/>
    <x v="21"/>
    <s v="Māori"/>
    <s v="Biguanides"/>
    <x v="0"/>
    <d v="2016-03-31T00:00:00"/>
    <s v="Biguanides"/>
  </r>
  <r>
    <s v="wulZKN27hv6"/>
    <x v="21"/>
    <s v="Pacific peoples"/>
    <s v="DPP-4 inhibitors"/>
    <x v="0"/>
    <d v="2023-06-01T00:00:00"/>
    <s v="DPP-4 inhibitors"/>
  </r>
  <r>
    <s v="wYYQNpSQxAg"/>
    <x v="21"/>
    <s v="Other"/>
    <s v="Biguanides"/>
    <x v="0"/>
    <d v="2018-06-06T00:00:00"/>
    <s v="Biguanides"/>
  </r>
  <r>
    <s v="XBNrgXdBuyU"/>
    <x v="21"/>
    <s v="Pacific peoples"/>
    <s v="Biguanides"/>
    <x v="0"/>
    <d v="2018-07-18T00:00:00"/>
    <s v="Biguanides"/>
  </r>
  <r>
    <s v="VwcmAS68vQY"/>
    <x v="21"/>
    <s v="Pacific peoples"/>
    <s v="Biguanides"/>
    <x v="0"/>
    <d v="2018-04-30T00:00:00"/>
    <s v="Biguanides-&gt;DPP-4 inhibitors-&gt;SGLT-2 inhibitors-&gt;Insulin isophane-&gt;Biguanides|Insulin aspart-&gt;Biguanides|Insulin aspart|Insulin isophane-&gt;Insulin aspart|Insulin isophane-&gt;Biguanides|SGLT-2 inhibitors-&gt;GLP-1 agonists"/>
  </r>
  <r>
    <s v="sPY7C1ACV0."/>
    <x v="21"/>
    <s v="Māori"/>
    <s v="Biguanides"/>
    <x v="0"/>
    <d v="2016-01-14T00:00:00"/>
    <s v="Biguanides"/>
  </r>
  <r>
    <s v="pC.oMvu0A.o"/>
    <x v="21"/>
    <s v="Māori"/>
    <s v="Biguanides"/>
    <x v="0"/>
    <d v="2023-09-26T00:00:00"/>
    <s v="Biguanides"/>
  </r>
  <r>
    <s v="pBW/QPmbdts"/>
    <x v="21"/>
    <s v="Pacific peoples"/>
    <s v="Biguanides"/>
    <x v="0"/>
    <d v="2024-03-25T00:00:00"/>
    <s v="Biguanides"/>
  </r>
  <r>
    <s v="p7wE2k4t08."/>
    <x v="21"/>
    <s v="Māori"/>
    <s v="Biguanides|Sulfonylureas"/>
    <x v="0"/>
    <d v="2015-04-04T00:00:00"/>
    <s v="Biguanides|Sulfonylureas-&gt;Biguanides-&gt;DPP-4 inhibitors|Sulfonylureas-&gt;DPP-4 inhibitors-&gt;Biguanides|GLP-1 agonists-&gt;Biguanides|Insulin glargine-&gt;Insulin glargine"/>
  </r>
  <r>
    <s v="l0H.keNHQ8w"/>
    <x v="21"/>
    <s v="Pacific peoples"/>
    <s v="Biguanides|Insulin aspart"/>
    <x v="0"/>
    <d v="2019-01-25T00:00:00"/>
    <s v="Biguanides|Insulin aspart-&gt;Insulin aspart-&gt;Biguanides-&gt;Insulin isophane|Insulin lispro-&gt;Insulin isophane-&gt;Biguanides|Insulin isophane-&gt;Insulin glargine-&gt;Biguanides|Insulin glargine"/>
  </r>
  <r>
    <s v="LaqTFvoP0nA"/>
    <x v="21"/>
    <s v="Other"/>
    <s v="Insulin aspart|Insulin isophane"/>
    <x v="1"/>
    <d v="2011-04-13T00:00:00"/>
    <s v="Insulin aspart|Insulin isophane-&gt;Biguanides-&gt;Insulin isophane-&gt;Insulin aspart"/>
  </r>
  <r>
    <s v="l53LE1jKcas"/>
    <x v="21"/>
    <s v="Māori"/>
    <s v="Biguanides"/>
    <x v="0"/>
    <d v="2020-03-05T00:00:00"/>
    <s v="Biguanides"/>
  </r>
  <r>
    <s v="l9rJj3dQA/I"/>
    <x v="21"/>
    <s v="Pacific peoples"/>
    <s v="Biguanides"/>
    <x v="0"/>
    <d v="2014-03-04T00:00:00"/>
    <s v="Biguanides-&gt;Biguanides|Sulfonylureas"/>
  </r>
  <r>
    <s v="ljm04XwRrx."/>
    <x v="21"/>
    <s v="Other"/>
    <s v="Biguanides"/>
    <x v="0"/>
    <d v="2019-02-20T00:00:00"/>
    <s v="Biguanides"/>
  </r>
  <r>
    <s v="LL8z/DVly/k"/>
    <x v="21"/>
    <s v="Other"/>
    <s v="Biguanides"/>
    <x v="0"/>
    <d v="2024-04-19T00:00:00"/>
    <s v="Biguanides"/>
  </r>
  <r>
    <s v="LidwNZcB9sQ"/>
    <x v="21"/>
    <s v="Other"/>
    <s v="Biguanides"/>
    <x v="0"/>
    <d v="2018-08-30T00:00:00"/>
    <s v="Biguanides"/>
  </r>
  <r>
    <s v="OVdOiAfnsbc"/>
    <x v="21"/>
    <s v="Pacific peoples"/>
    <s v="Biguanides"/>
    <x v="0"/>
    <d v="2014-06-27T00:00:00"/>
    <s v="Biguanides"/>
  </r>
  <r>
    <s v="oO6OA8ajXj2"/>
    <x v="21"/>
    <s v="Other"/>
    <s v="Biguanides"/>
    <x v="0"/>
    <d v="2017-11-24T00:00:00"/>
    <s v="Biguanides"/>
  </r>
  <r>
    <s v="OQosDIZQAYg"/>
    <x v="21"/>
    <s v="Other"/>
    <s v="Biguanides"/>
    <x v="0"/>
    <d v="2013-04-17T00:00:00"/>
    <s v="Biguanides"/>
  </r>
  <r>
    <s v="lPUicTHjYZM"/>
    <x v="21"/>
    <s v="Other"/>
    <s v="Biguanides"/>
    <x v="0"/>
    <d v="2019-02-20T00:00:00"/>
    <s v="Biguanides"/>
  </r>
  <r>
    <s v="oLkOSzko.Eo"/>
    <x v="21"/>
    <s v="Māori"/>
    <s v="Biguanides"/>
    <x v="0"/>
    <d v="2018-12-19T00:00:00"/>
    <s v="Biguanides-&gt;SGLT-2 inhibitors"/>
  </r>
  <r>
    <s v="o5wfdOWBmBw"/>
    <x v="21"/>
    <s v="Pacific peoples"/>
    <s v="Biguanides"/>
    <x v="0"/>
    <d v="2018-03-26T00:00:00"/>
    <s v="Biguanides"/>
  </r>
  <r>
    <s v="oBfmImIgPvM"/>
    <x v="21"/>
    <s v="Asian"/>
    <s v="Biguanides|Insulin isophane"/>
    <x v="0"/>
    <d v="2018-10-29T00:00:00"/>
    <s v="Biguanides|Insulin isophane-&gt;Insulin aspart-&gt;Insulin aspart|Insulin isophane"/>
  </r>
  <r>
    <s v="obgHk6YaqO."/>
    <x v="21"/>
    <s v="Māori"/>
    <s v="Biguanides"/>
    <x v="0"/>
    <d v="2011-06-11T00:00:00"/>
    <s v="Biguanides-&gt;Sulfonylureas-&gt;Biguanides|Sulfonylureas-&gt;Insulin glargine-&gt;Biguanides|Insulin glargine-&gt;Biguanides|Insulin glargine|Sulfonylureas-&gt;Insulin glargine|Sulfonylureas-&gt;Biguanides|DPP-4 inhibitors|Insulin glargine-&gt;DPP-4 inhibitors|Insulin glargine-&gt;DPP-4 inhibitors-&gt;SGLT-2 inhibitors-&gt;Biguanides|SGLT-2 inhibitors-&gt;SGLT-2 inhibitors|Sulfonylureas"/>
  </r>
  <r>
    <s v="S2cKi9ipxtI"/>
    <x v="21"/>
    <s v="Māori"/>
    <s v="Biguanides"/>
    <x v="0"/>
    <d v="2020-12-17T00:00:00"/>
    <s v="Biguanides"/>
  </r>
  <r>
    <s v="UV1kgbuthZM"/>
    <x v="21"/>
    <s v="Māori"/>
    <s v="Biguanides"/>
    <x v="0"/>
    <d v="2014-07-02T00:00:00"/>
    <s v="Biguanides-&gt;Insulin glargine-&gt;Biguanides|Insulin glargine-&gt;Insulin glargine|SGLT-2 inhibitors-&gt;SGLT-2 inhibitors-&gt;Biguanides|Insulin aspart|Insulin isophane-&gt;Insulin aspart-&gt;Biguanides|Insulin isophane-&gt;Insulin isophane-&gt;Biguanides|GLP-1 agonists-&gt;GLP-1 agonists"/>
  </r>
  <r>
    <s v="RUwsXFsSTDg"/>
    <x v="21"/>
    <s v="Māori"/>
    <s v="Biguanides|DPP-4 inhibitors"/>
    <x v="0"/>
    <d v="2025-06-26T00:00:00"/>
    <s v="Biguanides|DPP-4 inhibitors-&gt;DPP-4 inhibitors"/>
  </r>
  <r>
    <s v="Rvtr/j99kxU"/>
    <x v="21"/>
    <s v="Other"/>
    <s v="Biguanides"/>
    <x v="0"/>
    <d v="2011-08-29T00:00:00"/>
    <s v="Biguanides"/>
  </r>
  <r>
    <s v="rY.rayFwPXs"/>
    <x v="21"/>
    <s v="Pacific peoples"/>
    <s v="Biguanides"/>
    <x v="0"/>
    <d v="2022-10-26T00:00:00"/>
    <s v="Biguanides"/>
  </r>
  <r>
    <s v="yvhQ/fEW14U"/>
    <x v="21"/>
    <s v="Other"/>
    <s v="Biguanides"/>
    <x v="0"/>
    <d v="2023-05-02T00:00:00"/>
    <s v="Biguanides"/>
  </r>
  <r>
    <s v="YUmyxshlA0Q"/>
    <x v="21"/>
    <s v="Other"/>
    <s v="Biguanides"/>
    <x v="0"/>
    <d v="2013-12-17T00:00:00"/>
    <s v="Biguanides"/>
  </r>
  <r>
    <s v="YpXP8/e3hS6"/>
    <x v="21"/>
    <s v="Other"/>
    <s v="Biguanides"/>
    <x v="0"/>
    <d v="2022-06-23T00:00:00"/>
    <s v="Biguanides"/>
  </r>
  <r>
    <s v="yOSa1gdE2sc"/>
    <x v="21"/>
    <s v="Māori"/>
    <s v="Biguanides"/>
    <x v="0"/>
    <d v="2024-12-06T00:00:00"/>
    <s v="Biguanides"/>
  </r>
  <r>
    <s v="YIfBcwAGeRw"/>
    <x v="21"/>
    <s v="Other"/>
    <s v="Biguanides"/>
    <x v="0"/>
    <d v="2023-11-16T00:00:00"/>
    <s v="Biguanides"/>
  </r>
  <r>
    <s v="yjL8T0gYyQc"/>
    <x v="21"/>
    <s v="Māori"/>
    <s v="Biguanides"/>
    <x v="0"/>
    <d v="2011-04-20T00:00:00"/>
    <s v="Biguanides-&gt;Insulin aspart|Insulin isophane"/>
  </r>
  <r>
    <s v="YKFJBJgnTBE"/>
    <x v="21"/>
    <s v="Other"/>
    <s v="Biguanides"/>
    <x v="0"/>
    <d v="2015-09-26T00:00:00"/>
    <s v="Biguanides"/>
  </r>
  <r>
    <s v="yn8rZZHhkj6"/>
    <x v="21"/>
    <s v="Pacific peoples"/>
    <s v="Biguanides"/>
    <x v="0"/>
    <d v="2021-01-13T00:00:00"/>
    <s v="Biguanides"/>
  </r>
  <r>
    <s v="Vtcq2pPXd2E"/>
    <x v="21"/>
    <s v="Other"/>
    <s v="Biguanides"/>
    <x v="0"/>
    <d v="2021-02-10T00:00:00"/>
    <s v="Biguanides"/>
  </r>
  <r>
    <s v="vQ2Z1QFzzWE"/>
    <x v="21"/>
    <s v="Māori"/>
    <s v="SGLT-2 inhibitors"/>
    <x v="0"/>
    <d v="2021-10-01T00:00:00"/>
    <s v="SGLT-2 inhibitors-&gt;GLP-1 agonists-&gt;Sulfonylureas-&gt;GLP-1 agonists|Sulfonylureas"/>
  </r>
  <r>
    <s v="v2ayi4NxWIU"/>
    <x v="21"/>
    <s v="Other"/>
    <s v="Biguanides"/>
    <x v="0"/>
    <d v="2017-12-31T00:00:00"/>
    <s v="Biguanides"/>
  </r>
  <r>
    <s v="VNVYk0TDbCE"/>
    <x v="21"/>
    <s v="Pacific peoples"/>
    <s v="Biguanides"/>
    <x v="0"/>
    <d v="2015-05-22T00:00:00"/>
    <s v="Biguanides-&gt;Biguanides|Insulin isophane-&gt;Insulin isophane-&gt;Insulin aspart-&gt;Insulin aspart|Insulin isophane-&gt;DPP-4 inhibitors-&gt;Sulfonylureas-&gt;Insulin glargine-&gt;Biguanides|Insulin glargine-&gt;DPP-4 inhibitors|SGLT-2 inhibitors-&gt;SGLT-2 inhibitors-&gt;Biguanides|GLP-1 agonists-&gt;GLP-1 agonists-&gt;GLP-1 agonists|Insulin glargine-&gt;Biguanides|GLP-1 agonists|Insulin glargine-&gt;DPP-4 inhibitors|Insulin glargine|SGLT-2 inhibitors"/>
  </r>
  <r>
    <s v="vf8Z2mjjpC6"/>
    <x v="21"/>
    <s v="Asian"/>
    <s v="Biguanides"/>
    <x v="0"/>
    <d v="2024-08-12T00:00:00"/>
    <s v="Biguanides"/>
  </r>
  <r>
    <s v="VcZLMRKp6Uc"/>
    <x v="21"/>
    <s v="Māori"/>
    <s v="Biguanides"/>
    <x v="0"/>
    <d v="2016-05-23T00:00:00"/>
    <s v="Biguanides-&gt;Insulin aspart|Insulin isophane-&gt;Insulin isophane-&gt;Biguanides|Insulin glargine-&gt;Insulin aspart-&gt;Insulin glargine-&gt;Insulin aspart|Insulin glargine-&gt;Biguanides|GLP-1 agonists-&gt;GLP-1 agonists-&gt;DPP-4 inhibitors-&gt;Biguanides|DPP-4 inhibitors|GLP-1 agonists"/>
  </r>
  <r>
    <s v="VIGbdnPafv6"/>
    <x v="21"/>
    <s v="Asian"/>
    <s v="Biguanides"/>
    <x v="0"/>
    <d v="2015-05-04T00:00:00"/>
    <s v="Biguanides"/>
  </r>
  <r>
    <s v="vfpqa3azBY6"/>
    <x v="21"/>
    <s v="Māori"/>
    <s v="Biguanides"/>
    <x v="0"/>
    <d v="2023-03-14T00:00:00"/>
    <s v="Biguanides-&gt;SGLT-2 inhibitors-&gt;Biguanides|SGLT-2 inhibitors"/>
  </r>
  <r>
    <s v="fjzO7CIL.mU"/>
    <x v="21"/>
    <s v="Asian"/>
    <s v="DPP-4 inhibitors"/>
    <x v="0"/>
    <d v="2021-07-08T00:00:00"/>
    <s v="DPP-4 inhibitors-&gt;Insulin glargine-&gt;Insulin aspart-&gt;Biguanides|GLP-1 agonists-&gt;Biguanides|GLP-1 agonists|Thiazolidinedione-&gt;Thiazolidinedione-&gt;Biguanides-&gt;GLP-1 agonists|Thiazolidinedione-&gt;Biguanides|Thiazolidinedione-&gt;GLP-1 agonists"/>
  </r>
  <r>
    <s v="FJWWwxFG7D6"/>
    <x v="21"/>
    <s v="Pacific peoples"/>
    <s v="Biguanides"/>
    <x v="0"/>
    <d v="2023-05-06T00:00:00"/>
    <s v="Biguanides"/>
  </r>
  <r>
    <s v="fFutxW398qQ"/>
    <x v="21"/>
    <s v="Asian"/>
    <s v="Biguanides"/>
    <x v="0"/>
    <d v="2023-08-16T00:00:00"/>
    <s v="Biguanides"/>
  </r>
  <r>
    <s v="FWGOQtV1dyI"/>
    <x v="21"/>
    <s v="Other"/>
    <s v="Biguanides"/>
    <x v="0"/>
    <d v="2022-11-01T00:00:00"/>
    <s v="Biguanides"/>
  </r>
  <r>
    <s v="FXaSF1GyrCQ"/>
    <x v="21"/>
    <s v="Asian"/>
    <s v="Biguanides"/>
    <x v="0"/>
    <d v="2018-05-31T00:00:00"/>
    <s v="Biguanides-&gt;Biguanides|SGLT-2 inhibitors-&gt;SGLT-2 inhibitors-&gt;Insulin aspart-&gt;Biguanides|Insulin aspart-&gt;DPP-4 inhibitors-&gt;DPP-4 inhibitors|Insulin aspart"/>
  </r>
  <r>
    <s v="FqFip6UvfH."/>
    <x v="21"/>
    <s v="Other"/>
    <s v="Biguanides"/>
    <x v="0"/>
    <d v="2012-05-08T00:00:00"/>
    <s v="Biguanides"/>
  </r>
  <r>
    <s v="CgHRS9n.Lvc"/>
    <x v="21"/>
    <s v="Other"/>
    <s v="Biguanides"/>
    <x v="0"/>
    <d v="2014-05-23T00:00:00"/>
    <s v="Biguanides"/>
  </r>
  <r>
    <s v="CfrvDtqT56w"/>
    <x v="21"/>
    <s v="Māori"/>
    <s v="Biguanides"/>
    <x v="0"/>
    <d v="2025-03-14T00:00:00"/>
    <s v="Biguanides"/>
  </r>
  <r>
    <s v="cb2ydNRsBlw"/>
    <x v="21"/>
    <s v="Other"/>
    <s v="Biguanides"/>
    <x v="0"/>
    <d v="2015-09-11T00:00:00"/>
    <s v="Biguanides"/>
  </r>
  <r>
    <s v="c1gyuRawCzo"/>
    <x v="21"/>
    <s v="Pacific peoples"/>
    <s v="Biguanides"/>
    <x v="0"/>
    <d v="2022-12-12T00:00:00"/>
    <s v="Biguanides-&gt;DPP-4 inhibitors-&gt;Biguanides|SGLT-2 inhibitors"/>
  </r>
  <r>
    <s v="5si2u7tVS4M"/>
    <x v="21"/>
    <s v="Māori"/>
    <s v="Insulin aspart|Insulin glargine"/>
    <x v="1"/>
    <d v="2020-09-14T00:00:00"/>
    <s v="Insulin aspart|Insulin glargine-&gt;Biguanides-&gt;Biguanides|Insulin glargine-&gt;DPP-4 inhibitors|Sulfonylureas-&gt;DPP-4 inhibitors-&gt;Biguanides|DPP-4 inhibitors"/>
  </r>
  <r>
    <s v="5rb1DS533Ts"/>
    <x v="21"/>
    <s v="Pacific peoples"/>
    <s v="Biguanides"/>
    <x v="0"/>
    <d v="2023-06-26T00:00:00"/>
    <s v="Biguanides"/>
  </r>
  <r>
    <s v="6apcnQj0OTU"/>
    <x v="21"/>
    <s v="Pacific peoples"/>
    <s v="Biguanides"/>
    <x v="0"/>
    <d v="2022-12-18T00:00:00"/>
    <s v="Biguanides-&gt;Biguanides|Sulfonylureas-&gt;DPP-4 inhibitors-&gt;DPP-4 inhibitors|SGLT-2 inhibitors-&gt;SGLT-2 inhibitors-&gt;Sulfonylureas-&gt;SGLT-2 inhibitors|Sulfonylureas"/>
  </r>
  <r>
    <s v="6990/lDBLbg"/>
    <x v="21"/>
    <s v="Pacific peoples"/>
    <s v="Biguanides"/>
    <x v="0"/>
    <d v="2025-07-05T00:00:00"/>
    <s v="Biguanides"/>
  </r>
  <r>
    <s v="65vvwMuIDIE"/>
    <x v="21"/>
    <s v="Māori"/>
    <s v="Biguanides"/>
    <x v="0"/>
    <d v="2013-04-29T00:00:00"/>
    <s v="Biguanides"/>
  </r>
  <r>
    <s v="ywRPA7lF/t6"/>
    <x v="21"/>
    <s v="Asian"/>
    <s v="Biguanides"/>
    <x v="0"/>
    <d v="2025-06-13T00:00:00"/>
    <s v="Biguanides"/>
  </r>
  <r>
    <s v="5kVYwLUhn2c"/>
    <x v="21"/>
    <s v="Pacific peoples"/>
    <s v="Biguanides"/>
    <x v="0"/>
    <d v="2023-02-09T00:00:00"/>
    <s v="Biguanides"/>
  </r>
  <r>
    <s v="z3I.2S3mITc"/>
    <x v="21"/>
    <s v="Other"/>
    <s v="Biguanides"/>
    <x v="0"/>
    <d v="2020-04-17T00:00:00"/>
    <s v="Biguanides-&gt;Insulin isophane"/>
  </r>
  <r>
    <s v="BlXJWyHZYDk"/>
    <x v="21"/>
    <s v="Māori"/>
    <s v="Biguanides"/>
    <x v="0"/>
    <d v="2025-06-25T00:00:00"/>
    <s v="Biguanides"/>
  </r>
  <r>
    <s v="bOoGzyOMcN."/>
    <x v="21"/>
    <s v="Māori"/>
    <s v="Biguanides"/>
    <x v="0"/>
    <d v="2023-12-13T00:00:00"/>
    <s v="Biguanides-&gt;Biguanides|GLP-1 agonists-&gt;GLP-1 agonists-&gt;SGLT-2 inhibitors"/>
  </r>
  <r>
    <s v="74hDyWKI/S6"/>
    <x v="21"/>
    <s v="Other"/>
    <s v="Biguanides"/>
    <x v="0"/>
    <d v="2014-05-09T00:00:00"/>
    <s v="Biguanides"/>
  </r>
  <r>
    <s v="7/ZV8ZKdMWg"/>
    <x v="21"/>
    <s v="Māori"/>
    <s v="Biguanides|Insulin isophane"/>
    <x v="0"/>
    <d v="2012-01-18T00:00:00"/>
    <s v="Biguanides|Insulin isophane-&gt;Insulin isophane-&gt;Insulin aspart|Insulin isophane-&gt;Insulin aspart"/>
  </r>
  <r>
    <s v="6DeHMxU1EnU"/>
    <x v="21"/>
    <s v="Other"/>
    <s v="Biguanides"/>
    <x v="0"/>
    <d v="2018-03-16T00:00:00"/>
    <s v="Biguanides"/>
  </r>
  <r>
    <s v="7FtEQxDetRA"/>
    <x v="21"/>
    <s v="Pacific peoples"/>
    <s v="Biguanides"/>
    <x v="0"/>
    <d v="2023-01-26T00:00:00"/>
    <s v="Biguanides"/>
  </r>
  <r>
    <s v="7GC3CeriW7c"/>
    <x v="21"/>
    <s v="Other"/>
    <s v="Biguanides"/>
    <x v="0"/>
    <d v="2021-10-06T00:00:00"/>
    <s v="Biguanides"/>
  </r>
  <r>
    <s v="7lXSHRH/Gtk"/>
    <x v="21"/>
    <s v="Pacific peoples"/>
    <s v="Biguanides"/>
    <x v="0"/>
    <d v="2016-11-30T00:00:00"/>
    <s v="Biguanides-&gt;Sulfonylureas-&gt;Biguanides|Sulfonylureas-&gt;Insulin isophane-&gt;Insulin glargine-&gt;DPP-4 inhibitors|Sulfonylureas-&gt;Biguanides|DPP-4 inhibitors|Sulfonylureas-&gt;Biguanides|DPP-4 inhibitors-&gt;Biguanides|Insulin isophane-&gt;Insulin aspart|Insulin isophane-&gt;Biguanides|Insulin aspart-&gt;Biguanides|Insulin aspart|Insulin isophane-&gt;DPP-4 inhibitors-&gt;DPP-4 inhibitors|SGLT-2 inhibitors"/>
  </r>
  <r>
    <s v="7so10wXi92."/>
    <x v="21"/>
    <s v="Pacific peoples"/>
    <s v="Biguanides"/>
    <x v="0"/>
    <d v="2021-11-11T00:00:00"/>
    <s v="Biguanides-&gt;DPP-4 inhibitors|Sulfonylureas-&gt;DPP-4 inhibitors-&gt;DPP-4 inhibitors|Insulin glargine-&gt;Insulin glargine-&gt;DPP-4 inhibitors|Insulin glargine|Sulfonylureas-&gt;DPP-4 inhibitors|Insulin aspart|Insulin glargine|SGLT-2 inhibitors-&gt;SGLT-2 inhibitors-&gt;DPP-4 inhibitors|Insulin aspart|Insulin glargine-&gt;DPP-4 inhibitors|SGLT-2 inhibitors"/>
  </r>
  <r>
    <s v="7tYLxYgpYK2"/>
    <x v="21"/>
    <s v="Other"/>
    <s v="Biguanides"/>
    <x v="0"/>
    <d v="2017-12-21T00:00:00"/>
    <s v="Biguanides"/>
  </r>
  <r>
    <s v="CRjzoUHWrvI"/>
    <x v="21"/>
    <s v="Māori"/>
    <s v="Biguanides"/>
    <x v="0"/>
    <d v="2020-10-02T00:00:00"/>
    <s v="Biguanides"/>
  </r>
  <r>
    <s v="cneQQISP57c"/>
    <x v="21"/>
    <s v="Other"/>
    <s v="Biguanides"/>
    <x v="0"/>
    <d v="2012-07-11T00:00:00"/>
    <s v="Biguanides-&gt;DPP-4 inhibitors-&gt;DPP-4 inhibitors|Sulfonylureas-&gt;SGLT-2 inhibitors-&gt;GLP-1 agonists-&gt;Biguanides|GLP-1 agonists-&gt;Insulin glargine"/>
  </r>
  <r>
    <s v="8J.svrc3GCA"/>
    <x v="21"/>
    <s v="Asian"/>
    <s v="Biguanides"/>
    <x v="0"/>
    <d v="2025-04-06T00:00:00"/>
    <s v="Biguanides"/>
  </r>
  <r>
    <s v="8XhG5mshiC2"/>
    <x v="21"/>
    <s v="Māori"/>
    <s v="Biguanides"/>
    <x v="0"/>
    <d v="2023-05-17T00:00:00"/>
    <s v="Biguanides"/>
  </r>
  <r>
    <s v="WECr1lw5Ot2"/>
    <x v="21"/>
    <s v="Other"/>
    <s v="Biguanides"/>
    <x v="0"/>
    <d v="2022-05-13T00:00:00"/>
    <s v="Biguanides"/>
  </r>
  <r>
    <s v="Wf44cMDv75k"/>
    <x v="21"/>
    <s v="Other"/>
    <s v="Biguanides"/>
    <x v="0"/>
    <d v="2018-01-17T00:00:00"/>
    <s v="Biguanides-&gt;Insulin glargine-&gt;Biguanides|Insulin glargine-&gt;Insulin aspart-&gt;Insulin aspart|Insulin glargine-&gt;Insulin aspart|Insulin isophane-&gt;Insulin isophane-&gt;GLP-1 agonists"/>
  </r>
  <r>
    <s v="wFpZ.5ymf6M"/>
    <x v="21"/>
    <s v="Other"/>
    <s v="Insulin aspart|Insulin glargine"/>
    <x v="1"/>
    <d v="2013-06-06T00:00:00"/>
    <s v="Insulin aspart|Insulin glargine-&gt;Sulfonylureas-&gt;Insulin glargine-&gt;Insulin aspart"/>
  </r>
  <r>
    <s v="wKDf8XNIOMo"/>
    <x v="21"/>
    <s v="Other"/>
    <s v="Insulin aspart|Insulin glargine"/>
    <x v="1"/>
    <d v="2023-11-07T00:00:00"/>
    <s v="Insulin aspart|Insulin glargine-&gt;Insulin glargine-&gt;Insulin aspart-&gt;Biguanides"/>
  </r>
  <r>
    <s v="w2FOpKVItrM"/>
    <x v="21"/>
    <s v="Other"/>
    <s v="Biguanides"/>
    <x v="0"/>
    <d v="2021-05-20T00:00:00"/>
    <s v="Biguanides"/>
  </r>
  <r>
    <s v="W21xf29j0.E"/>
    <x v="21"/>
    <s v="Other"/>
    <s v="Biguanides"/>
    <x v="0"/>
    <d v="2021-10-26T00:00:00"/>
    <s v="Biguanides"/>
  </r>
  <r>
    <s v="ZezUnO/UlWE"/>
    <x v="21"/>
    <s v="Pacific peoples"/>
    <s v="Biguanides|Sulfonylureas"/>
    <x v="0"/>
    <d v="2016-12-28T00:00:00"/>
    <s v="Biguanides|Sulfonylureas-&gt;Biguanides"/>
  </r>
  <r>
    <s v="ZHXuSLec5qM"/>
    <x v="21"/>
    <s v="Other"/>
    <s v="Biguanides"/>
    <x v="0"/>
    <d v="2025-05-22T00:00:00"/>
    <s v="Biguanides"/>
  </r>
  <r>
    <s v="cZ4wB04b58I"/>
    <x v="21"/>
    <s v="Māori"/>
    <s v="Biguanides"/>
    <x v="0"/>
    <d v="2012-02-27T00:00:00"/>
    <s v="Biguanides-&gt;Biguanides|Sulfonylureas-&gt;Sulfonylureas-&gt;Biguanides|DPP-4 inhibitors-&gt;DPP-4 inhibitors-&gt;DPP-4 inhibitors|Sulfonylureas-&gt;Insulin glargine-&gt;DPP-4 inhibitors|Insulin glargine-&gt;DPP-4 inhibitors|Insulin glargine|SGLT-2 inhibitors-&gt;Insulin glargine|SGLT-2 inhibitors-&gt;DPP-4 inhibitors|SGLT-2 inhibitors-&gt;Insulin aspart-&gt;DPP-4 inhibitors|Insulin aspart|SGLT-2 inhibitors"/>
  </r>
  <r>
    <s v="d8RCDawJMqc"/>
    <x v="21"/>
    <s v="Other"/>
    <s v="Biguanides"/>
    <x v="0"/>
    <d v="2023-01-24T00:00:00"/>
    <s v="Biguanides"/>
  </r>
  <r>
    <s v="d6dBswEYeHU"/>
    <x v="21"/>
    <s v="Pacific peoples"/>
    <s v="Biguanides"/>
    <x v="0"/>
    <d v="2019-11-07T00:00:00"/>
    <s v="Biguanides-&gt;DPP-4 inhibitors|Sulfonylureas-&gt;Biguanides|Insulin isophane|Insulin lispro-&gt;Insulin isophane|Insulin lispro-&gt;Biguanides|GLP-1 agonists-&gt;GLP-1 agonists-&gt;SGLT-2 inhibitors"/>
  </r>
  <r>
    <s v="dFygIBAgiRY"/>
    <x v="21"/>
    <s v="Pacific peoples"/>
    <s v="Biguanides"/>
    <x v="0"/>
    <d v="2025-12-04T00:00:00"/>
    <s v="Biguanides"/>
  </r>
  <r>
    <s v="g5EZ/0aM2UU"/>
    <x v="21"/>
    <s v="Other"/>
    <s v="Biguanides"/>
    <x v="0"/>
    <d v="2018-08-02T00:00:00"/>
    <s v="Biguanides"/>
  </r>
  <r>
    <s v="gU9edj6xjfY"/>
    <x v="21"/>
    <s v="Pacific peoples"/>
    <s v="Biguanides"/>
    <x v="0"/>
    <d v="2020-11-25T00:00:00"/>
    <s v="Biguanides"/>
  </r>
  <r>
    <s v="GwDu/i55RIQ"/>
    <x v="21"/>
    <s v="Other"/>
    <s v="Biguanides"/>
    <x v="0"/>
    <d v="2020-11-02T00:00:00"/>
    <s v="Biguanides"/>
  </r>
  <r>
    <s v="GWKIV4GRMdE"/>
    <x v="21"/>
    <s v="Pacific peoples"/>
    <s v="Biguanides"/>
    <x v="0"/>
    <d v="2021-09-20T00:00:00"/>
    <s v="Biguanides-&gt;DPP-4 inhibitors-&gt;Biguanides|GLP-1 agonists-&gt;Insulin aspart|Insulin glargine-&gt;Biguanides|Insulin aspart|Insulin glargine-&gt;Insulin aspart-&gt;Insulin glargine"/>
  </r>
  <r>
    <s v="gThXvcc6RFE"/>
    <x v="21"/>
    <s v="Asian"/>
    <s v="Biguanides"/>
    <x v="0"/>
    <d v="2017-02-16T00:00:00"/>
    <s v="Biguanides-&gt;Insulin isophane-&gt;Biguanides|Insulin isophane-&gt;Insulin aspart|Insulin isophane-&gt;DPP-4 inhibitors|SGLT-2 inhibitors-&gt;DPP-4 inhibitors-&gt;Biguanides|Insulin aspart|Insulin isophane-&gt;Biguanides|SGLT-2 inhibitors-&gt;Biguanides|Insulin aspart|SGLT-2 inhibitors-&gt;Insulin aspart-&gt;SGLT-2 inhibitors"/>
  </r>
  <r>
    <s v="GOsuMeshiXQ"/>
    <x v="21"/>
    <s v="Māori"/>
    <s v="Biguanides"/>
    <x v="0"/>
    <d v="2025-09-22T00:00:00"/>
    <s v="Biguanides"/>
  </r>
  <r>
    <s v="gLL9OUbavgA"/>
    <x v="21"/>
    <s v="Other"/>
    <s v="Biguanides"/>
    <x v="0"/>
    <d v="2020-02-13T00:00:00"/>
    <s v="Biguanides"/>
  </r>
  <r>
    <s v="geojD2r/qtI"/>
    <x v="21"/>
    <s v="Other"/>
    <s v="Biguanides"/>
    <x v="0"/>
    <d v="2011-12-01T00:00:00"/>
    <s v="Biguanides"/>
  </r>
  <r>
    <s v="Ge1noPoBQEA"/>
    <x v="21"/>
    <s v="Other"/>
    <s v="Biguanides"/>
    <x v="0"/>
    <d v="2017-08-01T00:00:00"/>
    <s v="Biguanides"/>
  </r>
  <r>
    <s v="GgW5x6bedgs"/>
    <x v="21"/>
    <s v="Other"/>
    <s v="Biguanides"/>
    <x v="0"/>
    <d v="2024-01-26T00:00:00"/>
    <s v="Biguanides"/>
  </r>
  <r>
    <s v="gHpA1YUMmlc"/>
    <x v="21"/>
    <s v="Other"/>
    <s v="Biguanides"/>
    <x v="0"/>
    <d v="2012-11-19T00:00:00"/>
    <s v="Biguanides"/>
  </r>
  <r>
    <s v="GGyYsDta0AY"/>
    <x v="21"/>
    <s v="Pacific peoples"/>
    <s v="Biguanides"/>
    <x v="0"/>
    <d v="2022-08-29T00:00:00"/>
    <s v="Biguanides"/>
  </r>
  <r>
    <s v="k8TOcAjNDA6"/>
    <x v="21"/>
    <s v="Other"/>
    <s v="Biguanides"/>
    <x v="0"/>
    <d v="2013-10-23T00:00:00"/>
    <s v="Biguanides"/>
  </r>
  <r>
    <s v="KAQVxnU4KnY"/>
    <x v="21"/>
    <s v="Other"/>
    <s v="Biguanides"/>
    <x v="0"/>
    <d v="2015-03-16T00:00:00"/>
    <s v="Biguanides"/>
  </r>
  <r>
    <s v="k52IgnZOe4k"/>
    <x v="21"/>
    <s v="Other"/>
    <s v="Biguanides"/>
    <x v="0"/>
    <d v="2018-08-03T00:00:00"/>
    <s v="Biguanides"/>
  </r>
  <r>
    <s v="K/hrp9ZW3lk"/>
    <x v="21"/>
    <s v="Other"/>
    <s v="Biguanides"/>
    <x v="0"/>
    <d v="2014-06-12T00:00:00"/>
    <s v="Biguanides"/>
  </r>
  <r>
    <s v="K0B0r30XyDo"/>
    <x v="21"/>
    <s v="Asian"/>
    <s v="Biguanides"/>
    <x v="0"/>
    <d v="2013-01-14T00:00:00"/>
    <s v="Biguanides-&gt;Insulin aspart|Insulin isophane-&gt;Sulfonylureas-&gt;Biguanides|DPP-4 inhibitors-&gt;Biguanides|DPP-4 inhibitors|Sulfonylureas-&gt;DPP-4 inhibitors-&gt;SGLT-2 inhibitors-&gt;DPP-4 inhibitors|Sulfonylureas-&gt;DPP-4 inhibitors|SGLT-2 inhibitors|Sulfonylureas-&gt;Biguanides|DPP-4 inhibitors|Insulin aspart|Insulin isophane-&gt;Biguanides|Insulin aspart|Insulin isophane-&gt;DPP-4 inhibitors|SGLT-2 inhibitors"/>
  </r>
  <r>
    <s v="nuYgqvGsLm."/>
    <x v="21"/>
    <s v="Māori"/>
    <s v="Biguanides|Insulin glargine"/>
    <x v="0"/>
    <d v="2014-09-03T00:00:00"/>
    <s v="Biguanides|Insulin glargine-&gt;Biguanides-&gt;Biguanides|DPP-4 inhibitors|Insulin glargine-&gt;Insulin glargine-&gt;DPP-4 inhibitors-&gt;DPP-4 inhibitors|SGLT-2 inhibitors-&gt;SGLT-2 inhibitors"/>
  </r>
  <r>
    <s v="kqPD9krMD2g"/>
    <x v="21"/>
    <s v="Pacific peoples"/>
    <s v="Biguanides"/>
    <x v="0"/>
    <d v="2015-04-29T00:00:00"/>
    <s v="Biguanides-&gt;Insulin isophane-&gt;SGLT-2 inhibitors"/>
  </r>
  <r>
    <s v="kpl/GBS2n72"/>
    <x v="21"/>
    <s v="Other"/>
    <s v="Biguanides"/>
    <x v="0"/>
    <d v="2020-09-14T00:00:00"/>
    <s v="Biguanides-&gt;DPP-4 inhibitors-&gt;DPP-4 inhibitors|Sulfonylureas-&gt;Insulin glargine-&gt;GLP-1 agonists|Insulin glargine-&gt;GLP-1 agonists-&gt;Insulin aspart-&gt;GLP-1 agonists|Insulin aspart"/>
  </r>
  <r>
    <s v="/ovsi3LHTCc"/>
    <x v="21"/>
    <s v="Other"/>
    <s v="Biguanides"/>
    <x v="0"/>
    <d v="2025-12-08T00:00:00"/>
    <s v="Biguanides"/>
  </r>
  <r>
    <s v="/XUZ.ZTx5/c"/>
    <x v="21"/>
    <s v="Pacific peoples"/>
    <s v="SGLT-2 inhibitors"/>
    <x v="0"/>
    <d v="2024-08-20T00:00:00"/>
    <s v="SGLT-2 inhibitors"/>
  </r>
  <r>
    <s v="/EYlrmOqwLw"/>
    <x v="21"/>
    <s v="Māori"/>
    <s v="Biguanides"/>
    <x v="0"/>
    <d v="2024-04-19T00:00:00"/>
    <s v="Biguanides-&gt;Insulin aspart|Insulin isophane"/>
  </r>
  <r>
    <s v="08xWZXz.Ybk"/>
    <x v="21"/>
    <s v="Other"/>
    <s v="Insulin isophane"/>
    <x v="1"/>
    <d v="2021-06-24T00:00:00"/>
    <s v="Insulin isophane-&gt;Insulin aspart-&gt;Biguanides"/>
  </r>
  <r>
    <s v="04VtarALVMM"/>
    <x v="21"/>
    <s v="Other"/>
    <s v="Biguanides"/>
    <x v="0"/>
    <d v="2015-02-16T00:00:00"/>
    <s v="Biguanides"/>
  </r>
  <r>
    <s v="5XGGvvNQX4Y"/>
    <x v="21"/>
    <s v="Māori"/>
    <s v="Biguanides"/>
    <x v="0"/>
    <d v="2025-12-16T00:00:00"/>
    <s v="Biguanides"/>
  </r>
  <r>
    <s v="5YU5zwOUPn6"/>
    <x v="21"/>
    <s v="Other"/>
    <s v="Biguanides"/>
    <x v="0"/>
    <d v="2011-04-27T00:00:00"/>
    <s v="Biguanides"/>
  </r>
  <r>
    <s v="xxmEC/KKtws"/>
    <x v="21"/>
    <s v="Other"/>
    <s v="Biguanides"/>
    <x v="0"/>
    <d v="2018-12-17T00:00:00"/>
    <s v="Biguanides"/>
  </r>
  <r>
    <s v="y3lU3ugMHWI"/>
    <x v="21"/>
    <s v="Māori"/>
    <s v="Biguanides|Sulfonylureas"/>
    <x v="0"/>
    <d v="2019-05-20T00:00:00"/>
    <s v="Biguanides|Sulfonylureas"/>
  </r>
  <r>
    <s v=".cXRW6izQM6"/>
    <x v="21"/>
    <s v="Other"/>
    <s v="Biguanides"/>
    <x v="0"/>
    <d v="2019-11-04T00:00:00"/>
    <s v="Biguanides"/>
  </r>
  <r>
    <s v=".0GydkkNLUA"/>
    <x v="21"/>
    <s v="Other"/>
    <s v="Biguanides"/>
    <x v="0"/>
    <d v="2025-06-04T00:00:00"/>
    <s v="Biguanides"/>
  </r>
  <r>
    <s v=".mrpx9APpyM"/>
    <x v="21"/>
    <s v="Asian"/>
    <s v="Biguanides"/>
    <x v="0"/>
    <d v="2015-09-24T00:00:00"/>
    <s v="Biguanides"/>
  </r>
  <r>
    <s v=".myjk5gLN3Y"/>
    <x v="21"/>
    <s v="Pacific peoples"/>
    <s v="Biguanides"/>
    <x v="0"/>
    <d v="2024-07-29T00:00:00"/>
    <s v="Biguanides-&gt;SGLT-2 inhibitors"/>
  </r>
  <r>
    <s v="txtpE4KA3zs"/>
    <x v="21"/>
    <s v="Māori"/>
    <s v="Biguanides"/>
    <x v="0"/>
    <d v="2020-10-21T00:00:00"/>
    <s v="Biguanides-&gt;GLP-1 agonists-&gt;Biguanides|GLP-1 agonists"/>
  </r>
  <r>
    <s v="txxtJJDtXlc"/>
    <x v="21"/>
    <s v="Other"/>
    <s v="Biguanides"/>
    <x v="0"/>
    <d v="2025-05-19T00:00:00"/>
    <s v="Biguanides"/>
  </r>
  <r>
    <s v="tZl9mljwPfI"/>
    <x v="21"/>
    <s v="Māori"/>
    <s v="Biguanides"/>
    <x v="0"/>
    <d v="2013-07-05T00:00:00"/>
    <s v="Biguanides"/>
  </r>
  <r>
    <s v="tzopvX74fnI"/>
    <x v="21"/>
    <s v="Other"/>
    <s v="Biguanides"/>
    <x v="0"/>
    <d v="2011-08-11T00:00:00"/>
    <s v="Biguanides"/>
  </r>
  <r>
    <s v="UAqjYRBm4AY"/>
    <x v="21"/>
    <s v="Asian"/>
    <s v="Biguanides"/>
    <x v="0"/>
    <d v="2016-09-23T00:00:00"/>
    <s v="Biguanides"/>
  </r>
  <r>
    <s v="uEl4k3cb9YM"/>
    <x v="21"/>
    <s v="Asian"/>
    <s v="Biguanides"/>
    <x v="0"/>
    <d v="2021-07-10T00:00:00"/>
    <s v="Biguanides-&gt;DPP-4 inhibitors"/>
  </r>
  <r>
    <s v="uetOU8PTifA"/>
    <x v="21"/>
    <s v="Māori"/>
    <s v="Biguanides|Insulin aspart|Insulin glargine"/>
    <x v="0"/>
    <d v="2024-09-10T00:00:00"/>
    <s v="Biguanides|Insulin aspart|Insulin glargine-&gt;Biguanides"/>
  </r>
  <r>
    <s v="xhZFjqiR6CM"/>
    <x v="21"/>
    <s v="Māori"/>
    <s v="Biguanides"/>
    <x v="0"/>
    <d v="2022-08-12T00:00:00"/>
    <s v="Biguanides"/>
  </r>
  <r>
    <s v="XfSViB7/gso"/>
    <x v="21"/>
    <s v="Other"/>
    <s v="Insulin isophane"/>
    <x v="1"/>
    <d v="2022-09-09T00:00:00"/>
    <s v="Insulin isophane-&gt;Insulin aspart|Insulin isophane-&gt;Biguanides-&gt;Insulin aspart"/>
  </r>
  <r>
    <s v="xEArlAXalME"/>
    <x v="21"/>
    <s v="Asian"/>
    <s v="Biguanides"/>
    <x v="0"/>
    <d v="2016-09-23T00:00:00"/>
    <s v="Biguanides"/>
  </r>
  <r>
    <s v="XlqDLQO81BQ"/>
    <x v="21"/>
    <s v="Māori"/>
    <s v="Biguanides"/>
    <x v="0"/>
    <d v="2025-11-11T00:00:00"/>
    <s v="Biguanides"/>
  </r>
  <r>
    <s v="xlYEpxCadeg"/>
    <x v="21"/>
    <s v="Other"/>
    <s v="Biguanides"/>
    <x v="0"/>
    <d v="2024-06-06T00:00:00"/>
    <s v="Biguanides"/>
  </r>
  <r>
    <s v="xTTYppH2wTE"/>
    <x v="21"/>
    <s v="Other"/>
    <s v="Biguanides"/>
    <x v="0"/>
    <d v="2018-01-08T00:00:00"/>
    <s v="Biguanides"/>
  </r>
  <r>
    <s v="xvCsjBZVwtE"/>
    <x v="21"/>
    <s v="Other"/>
    <s v="Biguanides"/>
    <x v="0"/>
    <d v="2012-01-19T00:00:00"/>
    <s v="Biguanides"/>
  </r>
  <r>
    <s v="xshU7htS4WE"/>
    <x v="21"/>
    <s v="Other"/>
    <s v="Biguanides"/>
    <x v="0"/>
    <d v="2015-10-20T00:00:00"/>
    <s v="Biguanides-&gt;Insulin isophane-&gt;Insulin aspart-&gt;Insulin aspart|Insulin isophane"/>
  </r>
  <r>
    <s v="4Gky8mm5mH6"/>
    <x v="21"/>
    <s v="Pacific peoples"/>
    <s v="Biguanides"/>
    <x v="0"/>
    <d v="2015-03-26T00:00:00"/>
    <s v="Biguanides"/>
  </r>
  <r>
    <s v="46sIs4vgtbU"/>
    <x v="21"/>
    <s v="Asian"/>
    <s v="Biguanides"/>
    <x v="0"/>
    <d v="2024-03-19T00:00:00"/>
    <s v="Biguanides"/>
  </r>
  <r>
    <s v="5/0BcXA9nGM"/>
    <x v="21"/>
    <s v="Other"/>
    <s v="Biguanides"/>
    <x v="0"/>
    <d v="2024-04-23T00:00:00"/>
    <s v="Biguanides"/>
  </r>
  <r>
    <s v="56ht1s0rfag"/>
    <x v="21"/>
    <s v="Māori"/>
    <s v="Biguanides"/>
    <x v="0"/>
    <d v="2014-12-06T00:00:00"/>
    <s v="Biguanides-&gt;Insulin glargine-&gt;Insulin aspart-&gt;Insulin aspart|Insulin glargine"/>
  </r>
  <r>
    <s v="4pXfyLGq20Q"/>
    <x v="21"/>
    <s v="Other"/>
    <s v="Biguanides"/>
    <x v="0"/>
    <d v="2025-07-10T00:00:00"/>
    <s v="Biguanides"/>
  </r>
  <r>
    <s v="4qMxUEEDzb6"/>
    <x v="21"/>
    <s v="Asian"/>
    <s v="Biguanides"/>
    <x v="0"/>
    <d v="2014-09-02T00:00:00"/>
    <s v="Biguanides-&gt;Insulin isophane-&gt;Sulfonylureas-&gt;Insulin glargine-&gt;Insulin glargine|Insulin glulisine-&gt;Insulin glulisine-&gt;GLP-1 agonists"/>
  </r>
  <r>
    <s v="4u.UTakm/jU"/>
    <x v="21"/>
    <s v="Māori"/>
    <s v="Insulin aspart|Insulin isophane"/>
    <x v="1"/>
    <d v="2015-07-01T00:00:00"/>
    <s v="Insulin aspart|Insulin isophane-&gt;Biguanides-&gt;DPP-4 inhibitors"/>
  </r>
  <r>
    <s v="cI00U5WX10o"/>
    <x v="21"/>
    <s v="Pacific peoples"/>
    <s v="Insulin isophane"/>
    <x v="1"/>
    <d v="2014-03-05T00:00:00"/>
    <s v="Insulin isophane-&gt;Insulin aspart-&gt;Insulin aspart|Insulin isophane-&gt;SGLT-2 inhibitors-&gt;Insulin isophane|SGLT-2 inhibitors"/>
  </r>
  <r>
    <s v="xhEmUSjybTM"/>
    <x v="21"/>
    <s v="Māori"/>
    <s v="Biguanides"/>
    <x v="0"/>
    <d v="2019-02-23T00:00:00"/>
    <s v="Biguanides-&gt;Biguanides|SGLT-2 inhibitors-&gt;SGLT-2 inhibitors-&gt;GLP-1 agonists-&gt;Sulfonylureas-&gt;GLP-1 agonists|Sulfonylureas"/>
  </r>
  <r>
    <s v="xkcUjZrt2no"/>
    <x v="21"/>
    <s v="Asian"/>
    <s v="Biguanides"/>
    <x v="0"/>
    <d v="2022-07-22T00:00:00"/>
    <s v="Biguanides"/>
  </r>
  <r>
    <s v="xqkIexVZKUI"/>
    <x v="21"/>
    <s v="Other"/>
    <s v="Biguanides"/>
    <x v="0"/>
    <d v="2021-04-15T00:00:00"/>
    <s v="Biguanides"/>
  </r>
  <r>
    <s v="xnGz/WKs2w."/>
    <x v="21"/>
    <s v="Māori"/>
    <s v="Biguanides"/>
    <x v="0"/>
    <d v="2011-11-04T00:00:00"/>
    <s v="Biguanides"/>
  </r>
  <r>
    <s v="bxQsCqFSvtE"/>
    <x v="21"/>
    <s v="Māori"/>
    <s v="Biguanides"/>
    <x v="0"/>
    <d v="2015-05-27T00:00:00"/>
    <s v="Biguanides"/>
  </r>
  <r>
    <s v="BuQeiyE9guM"/>
    <x v="21"/>
    <s v="Other"/>
    <s v="Biguanides"/>
    <x v="0"/>
    <d v="2025-03-20T00:00:00"/>
    <s v="Biguanides"/>
  </r>
  <r>
    <s v="BqyusWihFsI"/>
    <x v="21"/>
    <s v="Other"/>
    <s v="Biguanides"/>
    <x v="0"/>
    <d v="2025-09-10T00:00:00"/>
    <s v="Biguanides"/>
  </r>
  <r>
    <s v="Bu8DDg.ZNgc"/>
    <x v="21"/>
    <s v="Other"/>
    <s v="Biguanides"/>
    <x v="0"/>
    <d v="2011-12-01T00:00:00"/>
    <s v="Biguanides"/>
  </r>
  <r>
    <s v="btC42I99S9w"/>
    <x v="21"/>
    <s v="Other"/>
    <s v="Biguanides"/>
    <x v="0"/>
    <d v="2013-05-02T00:00:00"/>
    <s v="Biguanides"/>
  </r>
  <r>
    <s v="cEBgXknwyAw"/>
    <x v="21"/>
    <s v="Māori"/>
    <s v="Biguanides"/>
    <x v="0"/>
    <d v="2022-01-26T00:00:00"/>
    <s v="Biguanides-&gt;DPP-4 inhibitors-&gt;DPP-4 inhibitors|SGLT-2 inhibitors"/>
  </r>
  <r>
    <s v="CcvTHNFwEsY"/>
    <x v="21"/>
    <s v="Other"/>
    <s v="Biguanides"/>
    <x v="0"/>
    <d v="2015-05-15T00:00:00"/>
    <s v="Biguanides"/>
  </r>
  <r>
    <s v="cCMhrruZe1s"/>
    <x v="21"/>
    <s v="Other"/>
    <s v="Biguanides"/>
    <x v="0"/>
    <d v="2013-02-21T00:00:00"/>
    <s v="Biguanides-&gt;Sulfonylureas-&gt;Biguanides|Sulfonylureas-&gt;Insulin glargine-&gt;Insulin glargine|Sulfonylureas-&gt;DPP-4 inhibitors|Sulfonylureas-&gt;DPP-4 inhibitors|Insulin glargine|Sulfonylureas-&gt;DPP-4 inhibitors-&gt;DPP-4 inhibitors|Insulin glargine-&gt;Insulin aspart-&gt;Insulin glargine|Sulfonylureas|Thiazolidinedione-&gt;Sulfonylureas|Thiazolidinedione-&gt;Insulin aspart|Insulin glargine-&gt;DPP-4 inhibitors|Sulfonylureas|Thiazolidinedione-&gt;DPP-4 inhibitors|Insulin aspart|Insulin glargine|Sulfonylureas|Thiazolidinedione-&gt;Biguanides|DPP-4 inhibitors|Thiazolidinedione-&gt;DPP-4 inhibitors|Thiazolidinedione-&gt;GLP-1 agonists-&gt;Thiazolidinedione-&gt;GLP-1 agonists|Sulfonylureas|Thiazolidinedione-&gt;GLP-1 agonists|Insulin aspart|Insulin glargine|Sulfonylureas|Thiazolidinedione-&gt;Insulin aspart|Sulfonylureas|Thiazolidinedione-&gt;Insulin aspart|Insulin glargine|Sulfonylureas|Thiazolidinedione-&gt;GLP-1 agonists|Insulin aspart|Insulin glargine|Thiazolidinedione-&gt;GLP-1 agonists|Thiazolidinedione-&gt;Insulin aspart|Insulin glargine|Thiazolidinedione-&gt;GLP-1 agonists|Insulin aspart|Insulin glargine-&gt;GLP-1 agonists|Insulin glargine-&gt;GLP-1 agonists|Insulin aspart-&gt;Biguanides|Thiazolidinedione"/>
  </r>
  <r>
    <s v="CcpyON3X21o"/>
    <x v="21"/>
    <s v="Other"/>
    <s v="Biguanides"/>
    <x v="0"/>
    <d v="2011-03-21T00:00:00"/>
    <s v="Biguanides"/>
  </r>
  <r>
    <s v="CAB/JOc8vXQ"/>
    <x v="21"/>
    <s v="Māori"/>
    <s v="Insulin isophane|Insulin lispro"/>
    <x v="1"/>
    <d v="2014-08-12T00:00:00"/>
    <s v="Insulin isophane|Insulin lispro-&gt;Insulin isophane-&gt;Biguanides-&gt;Biguanides|Insulin aspart|Insulin isophane-&gt;Insulin aspart|Insulin isophane-&gt;Biguanides|Insulin isophane-&gt;Biguanides|Insulin glargine-&gt;Insulin aspart-&gt;SGLT-2 inhibitors"/>
  </r>
  <r>
    <s v="c6oBX35TT.Y"/>
    <x v="21"/>
    <s v="Other"/>
    <s v="Biguanides"/>
    <x v="0"/>
    <d v="2014-08-28T00:00:00"/>
    <s v="Biguanides"/>
  </r>
  <r>
    <s v="c1wZmcgN.XA"/>
    <x v="21"/>
    <s v="Other"/>
    <s v="Biguanides"/>
    <x v="0"/>
    <d v="2020-10-29T00:00:00"/>
    <s v="Biguanides"/>
  </r>
  <r>
    <s v="65eOc5mhbn2"/>
    <x v="21"/>
    <s v="Other"/>
    <s v="Biguanides"/>
    <x v="0"/>
    <d v="2012-11-28T00:00:00"/>
    <s v="Biguanides-&gt;Insulin isophane-&gt;Insulin aspart|Insulin isophane"/>
  </r>
  <r>
    <s v="6D50dj4LoHc"/>
    <x v="21"/>
    <s v="Māori"/>
    <s v="Biguanides"/>
    <x v="0"/>
    <d v="2025-09-04T00:00:00"/>
    <s v="Biguanides"/>
  </r>
  <r>
    <s v="6eDQ33a3P66"/>
    <x v="21"/>
    <s v="Other"/>
    <s v="Biguanides"/>
    <x v="0"/>
    <d v="2015-10-19T00:00:00"/>
    <s v="Biguanides"/>
  </r>
  <r>
    <s v="6EgaAs9v60o"/>
    <x v="21"/>
    <s v="Other"/>
    <s v="Biguanides"/>
    <x v="0"/>
    <d v="2025-01-28T00:00:00"/>
    <s v="Biguanides"/>
  </r>
  <r>
    <s v="6f98LoeRRZw"/>
    <x v="21"/>
    <s v="Other"/>
    <s v="Biguanides"/>
    <x v="0"/>
    <d v="2019-09-10T00:00:00"/>
    <s v="Biguanides-&gt;DPP-4 inhibitors-&gt;Sulfonylureas-&gt;Biguanides|GLP-1 agonists-&gt;GLP-1 agonists-&gt;Biguanides|Insulin glargine-&gt;Insulin aspart-&gt;Insulin aspart|Insulin glargine-&gt;Insulin glargine-&gt;GLP-1 agonists|Insulin glargine-&gt;Biguanides|Insulin aspart|Insulin glargine-&gt;Biguanides|GLP-1 agonists|Insulin aspart|Insulin glargine"/>
  </r>
  <r>
    <s v="6mBPu5lEpjw"/>
    <x v="21"/>
    <s v="Pacific peoples"/>
    <s v="Biguanides"/>
    <x v="0"/>
    <d v="2018-08-06T00:00:00"/>
    <s v="Biguanides"/>
  </r>
  <r>
    <s v="6hjcqr.qFEs"/>
    <x v="21"/>
    <s v="Māori"/>
    <s v="Biguanides"/>
    <x v="0"/>
    <d v="2025-11-11T00:00:00"/>
    <s v="Biguanides"/>
  </r>
  <r>
    <s v="6x2.ZqkwAjs"/>
    <x v="21"/>
    <s v="Māori"/>
    <s v="Biguanides"/>
    <x v="0"/>
    <d v="2020-09-03T00:00:00"/>
    <s v="Biguanides-&gt;DPP-4 inhibitors|Insulin glargine-&gt;Insulin aspart-&gt;DPP-4 inhibitors|Insulin aspart|Insulin glargine-&gt;DPP-4 inhibitors-&gt;Biguanides|GLP-1 agonists-&gt;GLP-1 agonists-&gt;Insulin glargine"/>
  </r>
  <r>
    <s v="Pcst6XKbiyM"/>
    <x v="21"/>
    <s v="Other"/>
    <s v="Biguanides"/>
    <x v="0"/>
    <d v="2021-07-01T00:00:00"/>
    <s v="Biguanides"/>
  </r>
  <r>
    <s v="P0i2zuFS8jc"/>
    <x v="21"/>
    <s v="Other"/>
    <s v="Biguanides"/>
    <x v="0"/>
    <d v="2020-12-01T00:00:00"/>
    <s v="Biguanides-&gt;DPP-4 inhibitors"/>
  </r>
  <r>
    <s v="p29OX1Nyj.c"/>
    <x v="21"/>
    <s v="Māori"/>
    <s v="Biguanides"/>
    <x v="0"/>
    <d v="2019-10-02T00:00:00"/>
    <s v="Biguanides"/>
  </r>
  <r>
    <s v="P2NCdBLL8UE"/>
    <x v="21"/>
    <s v="Pacific peoples"/>
    <s v="Biguanides"/>
    <x v="0"/>
    <d v="2015-06-16T00:00:00"/>
    <s v="Biguanides-&gt;Insulin aspart|Insulin isophane-&gt;Insulin isophane-&gt;Insulin aspart-&gt;DPP-4 inhibitors-&gt;Insulin glargine-&gt;DPP-4 inhibitors|Insulin glargine"/>
  </r>
  <r>
    <s v="P2sFmbPXug2"/>
    <x v="21"/>
    <s v="Other"/>
    <s v="Biguanides"/>
    <x v="0"/>
    <d v="2019-02-22T00:00:00"/>
    <s v="Biguanides-&gt;SGLT-2 inhibitors-&gt;Biguanides|SGLT-2 inhibitors"/>
  </r>
  <r>
    <s v="oU4ogtjx19I"/>
    <x v="21"/>
    <s v="Māori"/>
    <s v="Biguanides"/>
    <x v="0"/>
    <d v="2025-11-06T00:00:00"/>
    <s v="Biguanides"/>
  </r>
  <r>
    <s v="m39Lugq21R2"/>
    <x v="21"/>
    <s v="Other"/>
    <s v="Biguanides"/>
    <x v="0"/>
    <d v="2024-08-15T00:00:00"/>
    <s v="Biguanides"/>
  </r>
  <r>
    <s v="m40XCXhaqbU"/>
    <x v="21"/>
    <s v="Other"/>
    <s v="Biguanides"/>
    <x v="0"/>
    <d v="2019-07-01T00:00:00"/>
    <s v="Biguanides"/>
  </r>
  <r>
    <s v="lTT.mSxa0pI"/>
    <x v="21"/>
    <s v="Māori"/>
    <s v="Biguanides"/>
    <x v="0"/>
    <d v="2019-11-13T00:00:00"/>
    <s v="Biguanides"/>
  </r>
  <r>
    <s v="LuBJ20SV.12"/>
    <x v="21"/>
    <s v="Other"/>
    <s v="Biguanides"/>
    <x v="0"/>
    <d v="2020-12-11T00:00:00"/>
    <s v="Biguanides"/>
  </r>
  <r>
    <s v="LvA5eytTgzY"/>
    <x v="21"/>
    <s v="Asian"/>
    <s v="Biguanides"/>
    <x v="0"/>
    <d v="2024-07-19T00:00:00"/>
    <s v="Biguanides"/>
  </r>
  <r>
    <s v="LvazD2gdI2E"/>
    <x v="21"/>
    <s v="Asian"/>
    <s v="Biguanides"/>
    <x v="0"/>
    <d v="2025-08-19T00:00:00"/>
    <s v="Biguanides"/>
  </r>
  <r>
    <s v="Ljzh8Pewd8E"/>
    <x v="21"/>
    <s v="Pacific peoples"/>
    <s v="Biguanides"/>
    <x v="0"/>
    <d v="2025-05-02T00:00:00"/>
    <s v="Biguanides-&gt;Insulin aspart|Insulin isophane-&gt;Biguanides|Insulin aspart|Insulin isophane-&gt;Biguanides|Insulin glargine"/>
  </r>
  <r>
    <s v="lD9dn8/umoA"/>
    <x v="21"/>
    <s v="Māori"/>
    <s v="Biguanides"/>
    <x v="0"/>
    <d v="2014-06-05T00:00:00"/>
    <s v="Biguanides-&gt;Insulin isophane|Sulfonylureas-&gt;Insulin isophane-&gt;Sulfonylureas-&gt;Biguanides|Insulin isophane|Sulfonylureas"/>
  </r>
  <r>
    <s v="Ldi8bvy1E6Q"/>
    <x v="21"/>
    <s v="Pacific peoples"/>
    <s v="Biguanides"/>
    <x v="0"/>
    <d v="2016-09-27T00:00:00"/>
    <s v="Biguanides-&gt;DPP-4 inhibitors-&gt;DPP-4 inhibitors|SGLT-2 inhibitors"/>
  </r>
  <r>
    <s v="LHZujN44Clc"/>
    <x v="21"/>
    <s v="Other"/>
    <s v="Biguanides"/>
    <x v="0"/>
    <d v="2025-09-02T00:00:00"/>
    <s v="Biguanides"/>
  </r>
  <r>
    <s v="PV.LMbLYyS."/>
    <x v="21"/>
    <s v="Other"/>
    <s v="Biguanides"/>
    <x v="0"/>
    <d v="2015-06-26T00:00:00"/>
    <s v="Biguanides"/>
  </r>
  <r>
    <s v="sJgTfsrRoNA"/>
    <x v="21"/>
    <s v="Other"/>
    <s v="Biguanides"/>
    <x v="0"/>
    <d v="2014-02-13T00:00:00"/>
    <s v="Biguanides"/>
  </r>
  <r>
    <s v="SLKbtaz3yYc"/>
    <x v="21"/>
    <s v="Pacific peoples"/>
    <s v="Biguanides"/>
    <x v="0"/>
    <d v="2017-06-15T00:00:00"/>
    <s v="Biguanides"/>
  </r>
  <r>
    <s v="Smj8x7mLYbU"/>
    <x v="21"/>
    <s v="Other"/>
    <s v="Biguanides"/>
    <x v="0"/>
    <d v="2015-05-26T00:00:00"/>
    <s v="Biguanides"/>
  </r>
  <r>
    <s v="sn0WMtlkv4g"/>
    <x v="21"/>
    <s v="Māori"/>
    <s v="Biguanides"/>
    <x v="0"/>
    <d v="2023-11-13T00:00:00"/>
    <s v="Biguanides"/>
  </r>
  <r>
    <s v="sOwo7hVmk62"/>
    <x v="21"/>
    <s v="Māori"/>
    <s v="Biguanides|Insulin aspart|Insulin glargine"/>
    <x v="0"/>
    <d v="2021-08-04T00:00:00"/>
    <s v="Biguanides|Insulin aspart|Insulin glargine-&gt;Insulin aspart|Insulin glargine-&gt;Insulin aspart"/>
  </r>
  <r>
    <s v="pmtMpRaC6L6"/>
    <x v="21"/>
    <s v="Other"/>
    <s v="Biguanides"/>
    <x v="0"/>
    <d v="2017-11-09T00:00:00"/>
    <s v="Biguanides"/>
  </r>
  <r>
    <s v="pHXbgArUuLk"/>
    <x v="21"/>
    <s v="Māori"/>
    <s v="Biguanides|Insulin isophane"/>
    <x v="0"/>
    <d v="2021-10-13T00:00:00"/>
    <s v="Biguanides|Insulin isophane"/>
  </r>
  <r>
    <s v="PKoMoaHBCbQ"/>
    <x v="21"/>
    <s v="Other"/>
    <s v="Biguanides"/>
    <x v="0"/>
    <d v="2025-06-25T00:00:00"/>
    <s v="Biguanides"/>
  </r>
  <r>
    <s v="T/cu8tkvMPE"/>
    <x v="21"/>
    <s v="Other"/>
    <s v="Biguanides"/>
    <x v="0"/>
    <d v="2019-06-24T00:00:00"/>
    <s v="Biguanides"/>
  </r>
  <r>
    <s v="SZR1UpgGqUI"/>
    <x v="21"/>
    <s v="Māori"/>
    <s v="Biguanides"/>
    <x v="0"/>
    <d v="2025-05-06T00:00:00"/>
    <s v="Biguanides"/>
  </r>
  <r>
    <s v="t1ndKJLvRNs"/>
    <x v="21"/>
    <s v="Māori"/>
    <s v="Biguanides"/>
    <x v="0"/>
    <d v="2019-06-27T00:00:00"/>
    <s v="Biguanides"/>
  </r>
  <r>
    <s v="sUJpR1RKbI."/>
    <x v="21"/>
    <s v="Other"/>
    <s v="Biguanides"/>
    <x v="0"/>
    <d v="2023-06-26T00:00:00"/>
    <s v="Biguanides"/>
  </r>
  <r>
    <s v="StVS/dabXn6"/>
    <x v="21"/>
    <s v="Pacific peoples"/>
    <s v="Biguanides"/>
    <x v="0"/>
    <d v="2019-07-30T00:00:00"/>
    <s v="Biguanides-&gt;DPP-4 inhibitors"/>
  </r>
  <r>
    <s v="TdCcqDYvWc2"/>
    <x v="21"/>
    <s v="Māori"/>
    <s v="Biguanides"/>
    <x v="0"/>
    <d v="2021-06-15T00:00:00"/>
    <s v="Biguanides"/>
  </r>
  <r>
    <s v="t9cAFmqzsSk"/>
    <x v="21"/>
    <s v="Pacific peoples"/>
    <s v="Biguanides"/>
    <x v="0"/>
    <d v="2017-12-04T00:00:00"/>
    <s v="Biguanides"/>
  </r>
  <r>
    <s v="ayQuOA.Ar1U"/>
    <x v="21"/>
    <s v="Māori"/>
    <s v="Biguanides"/>
    <x v="0"/>
    <d v="2018-07-30T00:00:00"/>
    <s v="Biguanides"/>
  </r>
  <r>
    <s v="AWKURMIuUM."/>
    <x v="21"/>
    <s v="Māori"/>
    <s v="Biguanides"/>
    <x v="0"/>
    <d v="2017-02-09T00:00:00"/>
    <s v="Biguanides"/>
  </r>
  <r>
    <s v="auhY8LrpfT6"/>
    <x v="21"/>
    <s v="Māori"/>
    <s v="Biguanides"/>
    <x v="0"/>
    <d v="2022-05-23T00:00:00"/>
    <s v="Biguanides-&gt;GLP-1 agonists"/>
  </r>
  <r>
    <s v="AqlRmvZ1FNA"/>
    <x v="21"/>
    <s v="Other"/>
    <s v="Biguanides"/>
    <x v="0"/>
    <d v="2020-11-11T00:00:00"/>
    <s v="Biguanides"/>
  </r>
  <r>
    <s v="ATDZoVp1qsw"/>
    <x v="21"/>
    <s v="Māori"/>
    <s v="Biguanides"/>
    <x v="0"/>
    <d v="2021-11-02T00:00:00"/>
    <s v="Biguanides"/>
  </r>
  <r>
    <s v="5bsWX2Yr3zQ"/>
    <x v="21"/>
    <s v="Pacific peoples"/>
    <s v="Biguanides"/>
    <x v="0"/>
    <d v="2020-01-21T00:00:00"/>
    <s v="Biguanides"/>
  </r>
  <r>
    <s v="aMh7F0PSRxE"/>
    <x v="21"/>
    <s v="Other"/>
    <s v="Biguanides"/>
    <x v="0"/>
    <d v="2018-10-05T00:00:00"/>
    <s v="Biguanides"/>
  </r>
  <r>
    <s v="AlSwrymCA9M"/>
    <x v="21"/>
    <s v="Māori"/>
    <s v="Biguanides"/>
    <x v="0"/>
    <d v="2024-03-07T00:00:00"/>
    <s v="Biguanides"/>
  </r>
  <r>
    <s v="eDvdFr.Hio2"/>
    <x v="21"/>
    <s v="Other"/>
    <s v="Biguanides"/>
    <x v="0"/>
    <d v="2019-04-09T00:00:00"/>
    <s v="Biguanides"/>
  </r>
  <r>
    <s v="bdj0EN9W9RM"/>
    <x v="21"/>
    <s v="Pacific peoples"/>
    <s v="Biguanides"/>
    <x v="0"/>
    <d v="2017-04-28T00:00:00"/>
    <s v="Biguanides"/>
  </r>
  <r>
    <s v="B0svzyIbRkE"/>
    <x v="21"/>
    <s v="Māori"/>
    <s v="Biguanides"/>
    <x v="0"/>
    <d v="2022-06-13T00:00:00"/>
    <s v="Biguanides"/>
  </r>
  <r>
    <s v="ekNTkFZ0IlA"/>
    <x v="21"/>
    <s v="Other"/>
    <s v="Biguanides"/>
    <x v="0"/>
    <d v="2011-05-30T00:00:00"/>
    <s v="Biguanides"/>
  </r>
  <r>
    <s v="EiCAtpvbzFk"/>
    <x v="21"/>
    <s v="Other"/>
    <s v="Biguanides"/>
    <x v="0"/>
    <d v="2018-05-16T00:00:00"/>
    <s v="Biguanides"/>
  </r>
  <r>
    <s v="ej3.e1Y2jQY"/>
    <x v="21"/>
    <s v="Other"/>
    <s v="Biguanides"/>
    <x v="0"/>
    <d v="2018-12-10T00:00:00"/>
    <s v="Biguanides-&gt;Biguanides|GLP-1 agonists-&gt;GLP-1 agonists-&gt;SGLT-2 inhibitors"/>
  </r>
  <r>
    <s v="HNCpyvpYzfg"/>
    <x v="21"/>
    <s v="Māori"/>
    <s v="Biguanides"/>
    <x v="0"/>
    <d v="2012-02-22T00:00:00"/>
    <s v="Biguanides"/>
  </r>
  <r>
    <s v="hQBAELYvPnI"/>
    <x v="21"/>
    <s v="Pacific peoples"/>
    <s v="Biguanides"/>
    <x v="0"/>
    <d v="2017-05-09T00:00:00"/>
    <s v="Biguanides-&gt;DPP-4 inhibitors-&gt;DPP-4 inhibitors|Insulin aspart|Insulin glargine-&gt;Insulin aspart|Insulin glargine-&gt;Insulin glargine"/>
  </r>
  <r>
    <s v="EukLbsDuOc2"/>
    <x v="21"/>
    <s v="Māori"/>
    <s v="Biguanides"/>
    <x v="0"/>
    <d v="2015-02-18T00:00:00"/>
    <s v="Biguanides-&gt;SGLT-2 inhibitors-&gt;Biguanides|SGLT-2 inhibitors"/>
  </r>
  <r>
    <s v="htqxArWCqAg"/>
    <x v="21"/>
    <s v="Other"/>
    <s v="Biguanides"/>
    <x v="0"/>
    <d v="2019-05-03T00:00:00"/>
    <s v="Biguanides"/>
  </r>
  <r>
    <s v="I43f1jyhIzQ"/>
    <x v="21"/>
    <s v="Other"/>
    <s v="Biguanides"/>
    <x v="0"/>
    <d v="2011-02-09T00:00:00"/>
    <s v="Biguanides"/>
  </r>
  <r>
    <s v="lBHhY7ImBWk"/>
    <x v="21"/>
    <s v="Other"/>
    <s v="Biguanides|Sulfonylureas"/>
    <x v="0"/>
    <d v="2014-08-19T00:00:00"/>
    <s v="Biguanides|Sulfonylureas"/>
  </r>
  <r>
    <s v="8dpVUawvNxA"/>
    <x v="21"/>
    <s v="Other"/>
    <s v="Biguanides"/>
    <x v="0"/>
    <d v="2023-01-16T00:00:00"/>
    <s v="Biguanides"/>
  </r>
  <r>
    <s v="8aPGPANHJZ6"/>
    <x v="21"/>
    <s v="Māori"/>
    <s v="Insulin aspart|Insulin isophane"/>
    <x v="1"/>
    <d v="2011-08-23T00:00:00"/>
    <s v="Insulin aspart|Insulin isophane-&gt;Biguanides-&gt;Insulin isophane-&gt;Insulin aspart-&gt;DPP-4 inhibitors-&gt;Biguanides|Insulin isophane-&gt;Biguanides|Insulin aspart|Insulin isophane-&gt;Biguanides|Insulin glargine|SGLT-2 inhibitors-&gt;Insulin glargine"/>
  </r>
  <r>
    <s v="8AWY9GZm1mM"/>
    <x v="21"/>
    <s v="Asian"/>
    <s v="Biguanides"/>
    <x v="0"/>
    <d v="2019-05-09T00:00:00"/>
    <s v="Biguanides-&gt;Insulin glargine-&gt;Insulin glargine|Insulin glulisine-&gt;Biguanides|Insulin glulisine-&gt;Insulin glulisine-&gt;Biguanides|Insulin glargine|Insulin glulisine-&gt;Biguanides|Insulin glargine"/>
  </r>
  <r>
    <s v="8hyFrs08yEQ"/>
    <x v="21"/>
    <s v="Māori"/>
    <s v="Biguanides"/>
    <x v="0"/>
    <d v="2025-06-12T00:00:00"/>
    <s v="Biguanides"/>
  </r>
  <r>
    <s v="84Ij8rzHO82"/>
    <x v="21"/>
    <s v="Other"/>
    <s v="Biguanides"/>
    <x v="0"/>
    <d v="2011-05-11T00:00:00"/>
    <s v="Biguanides"/>
  </r>
  <r>
    <s v="1Pu3QJt2mSs"/>
    <x v="21"/>
    <s v="Asian"/>
    <s v="Biguanides"/>
    <x v="0"/>
    <d v="2015-11-25T00:00:00"/>
    <s v="Biguanides-&gt;Insulin isophane-&gt;Insulin aspart-&gt;Insulin aspart|Insulin isophane"/>
  </r>
  <r>
    <s v="1QRHW1/bkRs"/>
    <x v="21"/>
    <s v="Pacific peoples"/>
    <s v="Biguanides"/>
    <x v="0"/>
    <d v="2021-08-04T00:00:00"/>
    <s v="Biguanides-&gt;SGLT-2 inhibitors-&gt;Biguanides|SGLT-2 inhibitors-&gt;Biguanides|Insulin aspart|Insulin isophane-&gt;Insulin aspart|Insulin isophane-&gt;Biguanides|Insulin isophane-&gt;Insulin isophane"/>
  </r>
  <r>
    <s v="7qa5ot4bMmg"/>
    <x v="21"/>
    <s v="Other"/>
    <s v="Biguanides"/>
    <x v="0"/>
    <d v="2020-12-07T00:00:00"/>
    <s v="Biguanides"/>
  </r>
  <r>
    <s v="22HSMo8d8UI"/>
    <x v="21"/>
    <s v="Pacific peoples"/>
    <s v="Biguanides"/>
    <x v="0"/>
    <d v="2015-02-04T00:00:00"/>
    <s v="Biguanides-&gt;Sulfonylureas-&gt;Biguanides|Insulin isophane-&gt;Insulin aspart-&gt;Insulin isophane-&gt;Biguanides|Insulin aspart-&gt;Biguanides|Insulin aspart|Insulin isophane-&gt;Insulin glargine-&gt;Insulin aspart|Insulin isophane-&gt;DPP-4 inhibitors|Insulin glargine|SGLT-2 inhibitors-&gt;DPP-4 inhibitors|Insulin glargine"/>
  </r>
  <r>
    <s v="1LDFBgpp/7I"/>
    <x v="21"/>
    <s v="Other"/>
    <s v="Biguanides"/>
    <x v="0"/>
    <d v="2014-12-04T00:00:00"/>
    <s v="Biguanides"/>
  </r>
  <r>
    <s v="1JR1b.FvGPA"/>
    <x v="21"/>
    <s v="Māori"/>
    <s v="Biguanides"/>
    <x v="0"/>
    <d v="2022-05-23T00:00:00"/>
    <s v="Biguanides"/>
  </r>
  <r>
    <s v="1CJmlUy/mhk"/>
    <x v="21"/>
    <s v="Māori"/>
    <s v="Biguanides"/>
    <x v="0"/>
    <d v="2019-10-17T00:00:00"/>
    <s v="Biguanides"/>
  </r>
  <r>
    <s v="1f7gVubXyIs"/>
    <x v="21"/>
    <s v="Other"/>
    <s v="Biguanides"/>
    <x v="0"/>
    <d v="2021-01-29T00:00:00"/>
    <s v="Biguanides"/>
  </r>
  <r>
    <s v="0u5SI811lgk"/>
    <x v="21"/>
    <s v="Pacific peoples"/>
    <s v="Biguanides"/>
    <x v="0"/>
    <d v="2012-10-27T00:00:00"/>
    <s v="Biguanides-&gt;SGLT-2 inhibitors-&gt;Insulin aspart|Insulin isophane-&gt;Biguanides|Insulin aspart|Insulin isophane-&gt;Insulin aspart"/>
  </r>
  <r>
    <s v="0hB3uerCrEw"/>
    <x v="21"/>
    <s v="Other"/>
    <s v="Biguanides"/>
    <x v="0"/>
    <d v="2025-07-16T00:00:00"/>
    <s v="Biguanides"/>
  </r>
  <r>
    <s v="0HF8TE6fE3c"/>
    <x v="21"/>
    <s v="Other"/>
    <s v="Biguanides"/>
    <x v="0"/>
    <d v="2018-04-03T00:00:00"/>
    <s v="Biguanides"/>
  </r>
  <r>
    <s v="9btlH.QUVXY"/>
    <x v="21"/>
    <s v="Māori"/>
    <s v="Biguanides"/>
    <x v="0"/>
    <d v="2019-10-04T00:00:00"/>
    <s v="Biguanides"/>
  </r>
  <r>
    <s v="cJ3.5Trn65U"/>
    <x v="21"/>
    <s v="Asian"/>
    <s v="Biguanides"/>
    <x v="0"/>
    <d v="2021-10-05T00:00:00"/>
    <s v="Biguanides"/>
  </r>
  <r>
    <s v="CL18n5fjSRw"/>
    <x v="21"/>
    <s v="Māori"/>
    <s v="Biguanides"/>
    <x v="0"/>
    <d v="2024-04-09T00:00:00"/>
    <s v="Biguanides"/>
  </r>
  <r>
    <s v="8YOyM3OIJpc"/>
    <x v="21"/>
    <s v="Other"/>
    <s v="Biguanides"/>
    <x v="0"/>
    <d v="2018-07-23T00:00:00"/>
    <s v="Biguanides"/>
  </r>
  <r>
    <s v="8UuletTCd7M"/>
    <x v="21"/>
    <s v="Māori"/>
    <s v="Biguanides"/>
    <x v="0"/>
    <d v="2022-01-25T00:00:00"/>
    <s v="Biguanides"/>
  </r>
  <r>
    <s v="8iQ86vU5sE."/>
    <x v="21"/>
    <s v="Other"/>
    <s v="Biguanides"/>
    <x v="0"/>
    <d v="2018-02-09T00:00:00"/>
    <s v="Biguanides"/>
  </r>
  <r>
    <s v="8Qm4s7ncuD."/>
    <x v="21"/>
    <s v="Pacific peoples"/>
    <s v="DPP-4 inhibitors"/>
    <x v="0"/>
    <d v="2020-10-14T00:00:00"/>
    <s v="DPP-4 inhibitors"/>
  </r>
  <r>
    <s v="iN/hgFvu6c2"/>
    <x v="21"/>
    <s v="Pacific peoples"/>
    <s v="Biguanides"/>
    <x v="0"/>
    <d v="2018-08-07T00:00:00"/>
    <s v="Biguanides-&gt;Insulin isophane-&gt;Insulin aspart"/>
  </r>
  <r>
    <s v="DcbaX1oGQFg"/>
    <x v="21"/>
    <s v="Māori"/>
    <s v="Biguanides"/>
    <x v="0"/>
    <d v="2025-06-09T00:00:00"/>
    <s v="Biguanides"/>
  </r>
  <r>
    <s v="CUgQ8BThNgM"/>
    <x v="21"/>
    <s v="Asian"/>
    <s v="Biguanides"/>
    <x v="0"/>
    <d v="2017-03-15T00:00:00"/>
    <s v="Biguanides"/>
  </r>
  <r>
    <s v="d.K1y0UqPS2"/>
    <x v="21"/>
    <s v="Pacific peoples"/>
    <s v="Biguanides"/>
    <x v="0"/>
    <d v="2024-09-16T00:00:00"/>
    <s v="Biguanides"/>
  </r>
  <r>
    <s v="jfsQ5ZSRek."/>
    <x v="21"/>
    <s v="Māori"/>
    <s v="Biguanides"/>
    <x v="0"/>
    <d v="2022-04-21T00:00:00"/>
    <s v="Biguanides"/>
  </r>
  <r>
    <s v="J31.KEeQaq6"/>
    <x v="21"/>
    <s v="Other"/>
    <s v="Biguanides"/>
    <x v="0"/>
    <d v="2022-06-02T00:00:00"/>
    <s v="Biguanides"/>
  </r>
  <r>
    <s v="J0fzwU.5u2w"/>
    <x v="21"/>
    <s v="Asian"/>
    <s v="Biguanides"/>
    <x v="0"/>
    <d v="2014-02-28T00:00:00"/>
    <s v="Biguanides"/>
  </r>
  <r>
    <s v="Itjz0tvVNN6"/>
    <x v="21"/>
    <s v="Other"/>
    <s v="Biguanides"/>
    <x v="0"/>
    <d v="2018-12-17T00:00:00"/>
    <s v="Biguanides"/>
  </r>
  <r>
    <s v="jnO.i8XJJ/M"/>
    <x v="21"/>
    <s v="Other"/>
    <s v="Biguanides"/>
    <x v="0"/>
    <d v="2015-09-18T00:00:00"/>
    <s v="Biguanides"/>
  </r>
  <r>
    <s v="MveG.5GP0Ns"/>
    <x v="21"/>
    <s v="Other"/>
    <s v="Biguanides"/>
    <x v="0"/>
    <d v="2015-07-07T00:00:00"/>
    <s v="Biguanides"/>
  </r>
  <r>
    <s v="MuRD8owfltk"/>
    <x v="21"/>
    <s v="Māori"/>
    <s v="Biguanides"/>
    <x v="0"/>
    <d v="2015-03-12T00:00:00"/>
    <s v="Biguanides"/>
  </r>
  <r>
    <s v="MtoxhaTS.iE"/>
    <x v="21"/>
    <s v="Māori"/>
    <s v="Insulin aspart|Insulin isophane"/>
    <x v="1"/>
    <d v="2019-05-15T00:00:00"/>
    <s v="Insulin aspart|Insulin isophane-&gt;Insulin isophane-&gt;Insulin aspart-&gt;Biguanides-&gt;Biguanides|Insulin aspart"/>
  </r>
  <r>
    <s v="MOaZfESg/2."/>
    <x v="21"/>
    <s v="Other"/>
    <s v="Biguanides"/>
    <x v="0"/>
    <d v="2016-11-01T00:00:00"/>
    <s v="Biguanides-&gt;Insulin glargine-&gt;Insulin isophane"/>
  </r>
  <r>
    <s v="N/YTtcwQmGw"/>
    <x v="21"/>
    <s v="Other"/>
    <s v="Biguanides"/>
    <x v="0"/>
    <d v="2012-03-01T00:00:00"/>
    <s v="Biguanides"/>
  </r>
  <r>
    <s v="QmUxCZaabbM"/>
    <x v="21"/>
    <s v="Other"/>
    <s v="Biguanides"/>
    <x v="0"/>
    <d v="2016-01-12T00:00:00"/>
    <s v="Biguanides"/>
  </r>
  <r>
    <s v="tQgBeRcxVh."/>
    <x v="21"/>
    <s v="Other"/>
    <s v="Biguanides"/>
    <x v="0"/>
    <d v="2013-07-09T00:00:00"/>
    <s v="Biguanides"/>
  </r>
  <r>
    <s v="Hbw3v.4d7e2"/>
    <x v="21"/>
    <s v="Other"/>
    <s v="Biguanides"/>
    <x v="0"/>
    <d v="2014-01-10T00:00:00"/>
    <s v="Biguanides"/>
  </r>
  <r>
    <s v="H8G0Q0tXBns"/>
    <x v="21"/>
    <s v="Māori"/>
    <s v="Biguanides"/>
    <x v="0"/>
    <d v="2023-01-12T00:00:00"/>
    <s v="Biguanides"/>
  </r>
  <r>
    <s v="efBZqW8BP3k"/>
    <x v="21"/>
    <s v="Other"/>
    <s v="Biguanides"/>
    <x v="0"/>
    <d v="2024-10-23T00:00:00"/>
    <s v="Biguanides"/>
  </r>
  <r>
    <s v="ECHEuobfDXs"/>
    <x v="21"/>
    <s v="Māori"/>
    <s v="Biguanides"/>
    <x v="0"/>
    <d v="2021-10-06T00:00:00"/>
    <s v="Biguanides"/>
  </r>
  <r>
    <s v="EDXL9rtgTiw"/>
    <x v="21"/>
    <s v="Other"/>
    <s v="Biguanides"/>
    <x v="0"/>
    <d v="2015-12-04T00:00:00"/>
    <s v="Biguanides"/>
  </r>
  <r>
    <s v="JS7D2LanYFA"/>
    <x v="21"/>
    <s v="Other"/>
    <s v="Biguanides"/>
    <x v="0"/>
    <d v="2015-05-04T00:00:00"/>
    <s v="Biguanides"/>
  </r>
  <r>
    <s v="heM4I8b1xgA"/>
    <x v="21"/>
    <s v="Other"/>
    <s v="Biguanides"/>
    <x v="0"/>
    <d v="2024-11-27T00:00:00"/>
    <s v="Biguanides"/>
  </r>
  <r>
    <s v="jYmoC/J35Gg"/>
    <x v="21"/>
    <s v="Other"/>
    <s v="Biguanides"/>
    <x v="0"/>
    <d v="2019-11-22T00:00:00"/>
    <s v="Biguanides"/>
  </r>
  <r>
    <s v="DuzGrGDj.Vo"/>
    <x v="21"/>
    <s v="Māori"/>
    <s v="Biguanides"/>
    <x v="0"/>
    <d v="2012-03-09T00:00:00"/>
    <s v="Biguanides"/>
  </r>
  <r>
    <s v="DVEEaj7QDVU"/>
    <x v="21"/>
    <s v="Other"/>
    <s v="Biguanides"/>
    <x v="0"/>
    <d v="2022-04-21T00:00:00"/>
    <s v="Biguanides"/>
  </r>
  <r>
    <s v="Dn4txFcA89k"/>
    <x v="21"/>
    <s v="Other"/>
    <s v="Biguanides"/>
    <x v="0"/>
    <d v="2014-11-05T00:00:00"/>
    <s v="Biguanides"/>
  </r>
  <r>
    <s v="dwmXtSZ43Iw"/>
    <x v="21"/>
    <s v="Pacific peoples"/>
    <s v="Biguanides"/>
    <x v="0"/>
    <d v="2016-02-26T00:00:00"/>
    <s v="Biguanides"/>
  </r>
  <r>
    <s v="DXVNH/hl43M"/>
    <x v="21"/>
    <s v="Other"/>
    <s v="Biguanides"/>
    <x v="0"/>
    <d v="2018-07-27T00:00:00"/>
    <s v="Biguanides"/>
  </r>
  <r>
    <s v="Dy9GeHAvedU"/>
    <x v="21"/>
    <s v="Asian"/>
    <s v="Biguanides"/>
    <x v="0"/>
    <d v="2017-01-16T00:00:00"/>
    <s v="Biguanides"/>
  </r>
  <r>
    <s v="e/.H5.KiJRo"/>
    <x v="21"/>
    <s v="Other"/>
    <s v="Biguanides"/>
    <x v="0"/>
    <d v="2023-12-22T00:00:00"/>
    <s v="Biguanides"/>
  </r>
  <r>
    <s v="e0baHL7Z.rU"/>
    <x v="21"/>
    <s v="Pacific peoples"/>
    <s v="Biguanides"/>
    <x v="0"/>
    <d v="2024-10-14T00:00:00"/>
    <s v="Biguanides"/>
  </r>
  <r>
    <s v="NpSaNOgKwoY"/>
    <x v="21"/>
    <s v="Other"/>
    <s v="Biguanides"/>
    <x v="0"/>
    <d v="2025-10-06T00:00:00"/>
    <s v="Biguanides"/>
  </r>
  <r>
    <s v="NmpKs398rJ2"/>
    <x v="21"/>
    <s v="Other"/>
    <s v="Biguanides"/>
    <x v="0"/>
    <d v="2014-12-05T00:00:00"/>
    <s v="Biguanides-&gt;Biguanides|Sulfonylureas-&gt;Sulfonylureas-&gt;Insulin glargine-&gt;Insulin aspart-&gt;Biguanides|Insulin glargine|Sulfonylureas-&gt;Biguanides|Insulin aspart|Insulin glargine|Sulfonylureas-&gt;DPP-4 inhibitors|Insulin aspart-&gt;Insulin aspart|Insulin glargine-&gt;DPP-4 inhibitors-&gt;DPP-4 inhibitors|Insulin glargine-&gt;DPP-4 inhibitors|Insulin glargine|Sulfonylureas-&gt;DPP-4 inhibitors|Insulin aspart|Insulin glargine|Sulfonylureas-&gt;DPP-4 inhibitors|Insulin aspart|Insulin glargine-&gt;Biguanides|DPP-4 inhibitors-&gt;Biguanides|DPP-4 inhibitors|Insulin glargine-&gt;Biguanides|Insulin glargine-&gt;Biguanides|Insulin aspart|Insulin glargine-&gt;Biguanides|Insulin aspart-&gt;GLP-1 agonists-&gt;GLP-1 agonists|Insulin aspart|Insulin glargine-&gt;GLP-1 agonists|Insulin glargine-&gt;Biguanides|GLP-1 agonists-&gt;Biguanides|GLP-1 agonists|Insulin glargine"/>
  </r>
  <r>
    <s v="Nn1W0eWgaPI"/>
    <x v="21"/>
    <s v="Māori"/>
    <s v="Biguanides"/>
    <x v="0"/>
    <d v="2016-11-09T00:00:00"/>
    <s v="Biguanides-&gt;Biguanides|Insulin glargine-&gt;Insulin glargine-&gt;SGLT-2 inhibitors-&gt;Insulin glargine|SGLT-2 inhibitors"/>
  </r>
  <r>
    <s v="nf.Ax8k20AA"/>
    <x v="21"/>
    <s v="Māori"/>
    <s v="Biguanides"/>
    <x v="0"/>
    <d v="2021-10-14T00:00:00"/>
    <s v="Biguanides-&gt;Biguanides|GLP-1 agonists-&gt;GLP-1 agonists"/>
  </r>
  <r>
    <s v="ngiJPPUUPe2"/>
    <x v="21"/>
    <s v="Other"/>
    <s v="Biguanides"/>
    <x v="0"/>
    <d v="2014-06-30T00:00:00"/>
    <s v="Biguanides"/>
  </r>
  <r>
    <s v="nhSt9/FuAT."/>
    <x v="21"/>
    <s v="Pacific peoples"/>
    <s v="Biguanides"/>
    <x v="0"/>
    <d v="2018-05-11T00:00:00"/>
    <s v="Biguanides"/>
  </r>
  <r>
    <s v="KE77y9Wwm/I"/>
    <x v="21"/>
    <s v="Other"/>
    <s v="Biguanides|Sulfonylureas"/>
    <x v="0"/>
    <d v="2022-09-19T00:00:00"/>
    <s v="Biguanides|Sulfonylureas-&gt;Insulin glargine-&gt;Biguanides-&gt;DPP-4 inhibitors"/>
  </r>
  <r>
    <s v="kIuKj5HCTSY"/>
    <x v="21"/>
    <s v="Pacific peoples"/>
    <s v="Biguanides"/>
    <x v="0"/>
    <d v="2016-08-09T00:00:00"/>
    <s v="Biguanides"/>
  </r>
  <r>
    <s v="k4QBr7Lxm8U"/>
    <x v="21"/>
    <s v="Other"/>
    <s v="Biguanides"/>
    <x v="0"/>
    <d v="2021-05-04T00:00:00"/>
    <s v="Biguanides"/>
  </r>
  <r>
    <s v="k1nfDAs7N5o"/>
    <x v="21"/>
    <s v="Māori"/>
    <s v="Biguanides"/>
    <x v="0"/>
    <d v="2025-01-31T00:00:00"/>
    <s v="Biguanides"/>
  </r>
  <r>
    <s v="qW6QKfOim7E"/>
    <x v="21"/>
    <s v="Other"/>
    <s v="Biguanides"/>
    <x v="0"/>
    <d v="2018-03-01T00:00:00"/>
    <s v="Biguanides"/>
  </r>
  <r>
    <s v="qwgUGYyH3Kg"/>
    <x v="21"/>
    <s v="Māori"/>
    <s v="Biguanides"/>
    <x v="0"/>
    <d v="2014-03-11T00:00:00"/>
    <s v="Biguanides"/>
  </r>
  <r>
    <s v="qvbb8c3UuX."/>
    <x v="21"/>
    <s v="Other"/>
    <s v="Biguanides"/>
    <x v="0"/>
    <d v="2024-09-19T00:00:00"/>
    <s v="Biguanides"/>
  </r>
  <r>
    <s v="R4T1yp.DDU6"/>
    <x v="21"/>
    <s v="Other"/>
    <s v="Biguanides"/>
    <x v="0"/>
    <d v="2018-12-14T00:00:00"/>
    <s v="Biguanides"/>
  </r>
  <r>
    <s v="r0D5lr1WFj6"/>
    <x v="21"/>
    <s v="Māori"/>
    <s v="Biguanides"/>
    <x v="0"/>
    <d v="2021-06-20T00:00:00"/>
    <s v="Biguanides-&gt;Sulfonylureas-&gt;DPP-4 inhibitors-&gt;Biguanides|DPP-4 inhibitors"/>
  </r>
  <r>
    <s v="reYMSBTX9gQ"/>
    <x v="21"/>
    <s v="Other"/>
    <s v="Biguanides"/>
    <x v="0"/>
    <d v="2011-12-21T00:00:00"/>
    <s v="Biguanides"/>
  </r>
  <r>
    <s v="UnmSmVWkEIQ"/>
    <x v="21"/>
    <s v="Māori"/>
    <s v="Insulin aspart|Insulin glargine"/>
    <x v="1"/>
    <d v="2012-07-26T00:00:00"/>
    <s v="Insulin aspart|Insulin glargine-&gt;Biguanides-&gt;Insulin glargine-&gt;Insulin glulisine-&gt;Insulin glargine|Insulin glulisine"/>
  </r>
  <r>
    <s v="ULC.j2E6Jdc"/>
    <x v="21"/>
    <s v="Other"/>
    <s v="Biguanides"/>
    <x v="0"/>
    <d v="2016-02-15T00:00:00"/>
    <s v="Biguanides"/>
  </r>
  <r>
    <s v="UkX/G93GOPk"/>
    <x v="21"/>
    <s v="Other"/>
    <s v="Biguanides"/>
    <x v="0"/>
    <d v="2023-12-20T00:00:00"/>
    <s v="Biguanides"/>
  </r>
  <r>
    <s v="rO1/hg93V.U"/>
    <x v="21"/>
    <s v="Māori"/>
    <s v="Biguanides"/>
    <x v="0"/>
    <d v="2023-07-26T00:00:00"/>
    <s v="Biguanides"/>
  </r>
  <r>
    <s v="RNpd83o5CDg"/>
    <x v="21"/>
    <s v="Māori"/>
    <s v="Biguanides"/>
    <x v="0"/>
    <d v="2020-07-28T00:00:00"/>
    <s v="Biguanides-&gt;Biguanides|Insulin glargine-&gt;Insulin glargine-&gt;DPP-4 inhibitors-&gt;DPP-4 inhibitors|Insulin glargine-&gt;SGLT-2 inhibitors-&gt;DPP-4 inhibitors|Insulin glargine|SGLT-2 inhibitors-&gt;Insulin glargine|SGLT-2 inhibitors"/>
  </r>
  <r>
    <s v="rN7GX0wCD4I"/>
    <x v="21"/>
    <s v="Māori"/>
    <s v="Biguanides"/>
    <x v="0"/>
    <d v="2022-10-31T00:00:00"/>
    <s v="Biguanides"/>
  </r>
  <r>
    <s v="RMDOXX2Yvsc"/>
    <x v="21"/>
    <s v="Māori"/>
    <s v="Biguanides"/>
    <x v="0"/>
    <d v="2025-08-27T00:00:00"/>
    <s v="Biguanides"/>
  </r>
  <r>
    <s v="RMjy/P6Zlz6"/>
    <x v="21"/>
    <s v="Pacific peoples"/>
    <s v="Biguanides"/>
    <x v="0"/>
    <d v="2025-04-11T00:00:00"/>
    <s v="Biguanides"/>
  </r>
  <r>
    <s v="rGX7OLG2DeU"/>
    <x v="21"/>
    <s v="Māori"/>
    <s v="Biguanides"/>
    <x v="0"/>
    <d v="2024-12-13T00:00:00"/>
    <s v="Biguanides"/>
  </r>
  <r>
    <s v="rhrk29F6v3E"/>
    <x v="21"/>
    <s v="Other"/>
    <s v="Biguanides"/>
    <x v="0"/>
    <d v="2024-12-03T00:00:00"/>
    <s v="Biguanides"/>
  </r>
  <r>
    <s v="Rl/abTehYlU"/>
    <x v="21"/>
    <s v="Other"/>
    <s v="Biguanides"/>
    <x v="0"/>
    <d v="2017-09-18T00:00:00"/>
    <s v="Biguanides"/>
  </r>
  <r>
    <s v="UsVKu30NM1Q"/>
    <x v="21"/>
    <s v="Other"/>
    <s v="Biguanides"/>
    <x v="0"/>
    <d v="2017-11-16T00:00:00"/>
    <s v="Biguanides-&gt;Insulin isophane"/>
  </r>
  <r>
    <s v="vByvruheuBw"/>
    <x v="21"/>
    <s v="Asian"/>
    <s v="Biguanides"/>
    <x v="0"/>
    <d v="2024-08-31T00:00:00"/>
    <s v="Biguanides"/>
  </r>
  <r>
    <s v="yh/ij1AEKj2"/>
    <x v="21"/>
    <s v="Other"/>
    <s v="Biguanides"/>
    <x v="0"/>
    <d v="2021-03-24T00:00:00"/>
    <s v="Biguanides-&gt;Insulin aspart|Insulin isophane"/>
  </r>
  <r>
    <s v="YH1KnHUveU6"/>
    <x v="21"/>
    <s v="Pacific peoples"/>
    <s v="Biguanides"/>
    <x v="0"/>
    <d v="2024-06-08T00:00:00"/>
    <s v="Biguanides"/>
  </r>
  <r>
    <s v="yCEIXoKHxlc"/>
    <x v="21"/>
    <s v="Māori"/>
    <s v="Biguanides|Insulin glargine"/>
    <x v="0"/>
    <d v="2019-06-04T00:00:00"/>
    <s v="Biguanides|Insulin glargine-&gt;DPP-4 inhibitors|Insulin glargine|Sulfonylureas-&gt;DPP-4 inhibitors|Insulin glargine-&gt;Insulin glargine-&gt;DPP-4 inhibitors|Sulfonylureas-&gt;DPP-4 inhibitors|Insulin glargine|SGLT-2 inhibitors|Sulfonylureas-&gt;Biguanides-&gt;Biguanides|DPP-4 inhibitors|SGLT-2 inhibitors|Sulfonylureas-&gt;Biguanides|DPP-4 inhibitors|Insulin glargine|SGLT-2 inhibitors|Sulfonylureas-&gt;Insulin glargine|SGLT-2 inhibitors-&gt;Biguanides|DPP-4 inhibitors|Insulin glargine|Sulfonylureas"/>
  </r>
  <r>
    <s v="YTV/JBBMwa."/>
    <x v="21"/>
    <s v="Other"/>
    <s v="Biguanides"/>
    <x v="0"/>
    <d v="2022-12-12T00:00:00"/>
    <s v="Biguanides"/>
  </r>
  <r>
    <s v="yscmKB/cOHM"/>
    <x v="21"/>
    <s v="Other"/>
    <s v="Biguanides"/>
    <x v="0"/>
    <d v="2012-03-13T00:00:00"/>
    <s v="Biguanides-&gt;Insulin isophane|Insulin lispro"/>
  </r>
  <r>
    <s v="YmUqozGBpw6"/>
    <x v="21"/>
    <s v="Māori"/>
    <s v="Biguanides"/>
    <x v="0"/>
    <d v="2013-01-30T00:00:00"/>
    <s v="Biguanides"/>
  </r>
  <r>
    <s v="XGuxBLTvGQg"/>
    <x v="21"/>
    <s v="Māori"/>
    <s v="Biguanides"/>
    <x v="0"/>
    <d v="2020-11-04T00:00:00"/>
    <s v="Biguanides"/>
  </r>
  <r>
    <s v="XMvESQbH7oc"/>
    <x v="21"/>
    <s v="Other"/>
    <s v="Biguanides"/>
    <x v="0"/>
    <d v="2011-11-01T00:00:00"/>
    <s v="Biguanides"/>
  </r>
  <r>
    <s v="XLV6s/yLvG6"/>
    <x v="21"/>
    <s v="Other"/>
    <s v="Biguanides"/>
    <x v="0"/>
    <d v="2024-08-08T00:00:00"/>
    <s v="Biguanides"/>
  </r>
  <r>
    <s v="xma.gGeI1qU"/>
    <x v="21"/>
    <s v="Pacific peoples"/>
    <s v="Biguanides"/>
    <x v="0"/>
    <d v="2024-04-05T00:00:00"/>
    <s v="Biguanides"/>
  </r>
  <r>
    <s v="xdwuh4nJXyg"/>
    <x v="21"/>
    <s v="Other"/>
    <s v="Biguanides"/>
    <x v="0"/>
    <d v="2013-02-04T00:00:00"/>
    <s v="Biguanides"/>
  </r>
  <r>
    <s v="u4UiUIRNMPQ"/>
    <x v="21"/>
    <s v="Māori"/>
    <s v="Biguanides"/>
    <x v="0"/>
    <d v="2025-07-29T00:00:00"/>
    <s v="Biguanides"/>
  </r>
  <r>
    <s v=".Q/7Fks7wJ."/>
    <x v="21"/>
    <s v="Pacific peoples"/>
    <s v="Biguanides"/>
    <x v="0"/>
    <d v="2015-01-12T00:00:00"/>
    <s v="Biguanides"/>
  </r>
  <r>
    <s v="XqDg5dja1Is"/>
    <x v="21"/>
    <s v="Other"/>
    <s v="Biguanides"/>
    <x v="0"/>
    <d v="2019-02-05T00:00:00"/>
    <s v="Biguanides-&gt;Insulin isophane-&gt;Insulin aspart|Insulin isophane-&gt;Insulin aspart"/>
  </r>
  <r>
    <s v="xvmUhqwuJp2"/>
    <x v="21"/>
    <s v="Other"/>
    <s v="Biguanides"/>
    <x v="0"/>
    <d v="2014-01-05T00:00:00"/>
    <s v="Biguanides-&gt;Insulin isophane with insulin neutral-&gt;Insulin aspart|Insulin isophane with insulin neutral-&gt;Insulin glargine-&gt;Insulin aspart|Insulin glargine-&gt;Insulin aspart"/>
  </r>
  <r>
    <s v="xYpFuf0HZ8M"/>
    <x v="21"/>
    <s v="Māori"/>
    <s v="Biguanides"/>
    <x v="0"/>
    <d v="2018-09-18T00:00:00"/>
    <s v="Biguanides-&gt;Biguanides|DPP-4 inhibitors-&gt;SGLT-2 inhibitors-&gt;Biguanides|DPP-4 inhibitors|SGLT-2 inhibitors"/>
  </r>
  <r>
    <s v="TVTo1vIZ.Kk"/>
    <x v="21"/>
    <s v="Other"/>
    <s v="Biguanides"/>
    <x v="0"/>
    <d v="2018-04-09T00:00:00"/>
    <s v="Biguanides"/>
  </r>
  <r>
    <s v="tShrCmC/b/c"/>
    <x v="21"/>
    <s v="Other"/>
    <s v="Biguanides"/>
    <x v="0"/>
    <d v="2022-05-31T00:00:00"/>
    <s v="Biguanides"/>
  </r>
  <r>
    <s v="TSOOWIkwm5M"/>
    <x v="21"/>
    <s v="Other"/>
    <s v="Biguanides"/>
    <x v="0"/>
    <d v="2013-01-09T00:00:00"/>
    <s v="Biguanides-&gt;Insulin isophane-&gt;Insulin aspart"/>
  </r>
  <r>
    <s v="U2ClxxDpIoc"/>
    <x v="21"/>
    <s v="Pacific peoples"/>
    <s v="Biguanides"/>
    <x v="0"/>
    <d v="2017-10-20T00:00:00"/>
    <s v="Biguanides"/>
  </r>
  <r>
    <s v="tGGGNXwLAjA"/>
    <x v="21"/>
    <s v="Asian"/>
    <s v="Biguanides"/>
    <x v="0"/>
    <d v="2021-03-09T00:00:00"/>
    <s v="Biguanides"/>
  </r>
  <r>
    <s v="TMy2Yhaf73c"/>
    <x v="21"/>
    <s v="Asian"/>
    <s v="Biguanides"/>
    <x v="0"/>
    <d v="2017-10-18T00:00:00"/>
    <s v="Biguanides-&gt;Sulfonylureas-&gt;Biguanides|Sulfonylureas-&gt;DPP-4 inhibitors-&gt;Biguanides|DPP-4 inhibitors-&gt;Insulin isophane-&gt;DPP-4 inhibitors|Insulin glargine-&gt;DPP-4 inhibitors|Insulin glargine|SGLT-2 inhibitors"/>
  </r>
  <r>
    <s v="TNf63p1cEZM"/>
    <x v="21"/>
    <s v="Other"/>
    <s v="Biguanides"/>
    <x v="0"/>
    <d v="2023-05-01T00:00:00"/>
    <s v="Biguanides"/>
  </r>
  <r>
    <s v="TQ5a7R0uJ3E"/>
    <x v="21"/>
    <s v="Pacific peoples"/>
    <s v="Biguanides"/>
    <x v="0"/>
    <d v="2022-04-14T00:00:00"/>
    <s v="Biguanides"/>
  </r>
  <r>
    <s v="q8mi7I/i822"/>
    <x v="21"/>
    <s v="Other"/>
    <s v="Biguanides"/>
    <x v="0"/>
    <d v="2025-02-27T00:00:00"/>
    <s v="Biguanides"/>
  </r>
  <r>
    <s v="te58imD7ac."/>
    <x v="21"/>
    <s v="Pacific peoples"/>
    <s v="Insulin aspart|Insulin isophane"/>
    <x v="1"/>
    <d v="2024-06-12T00:00:00"/>
    <s v="Insulin aspart|Insulin isophane-&gt;Biguanides-&gt;SGLT-2 inhibitors-&gt;GLP-1 agonists"/>
  </r>
  <r>
    <s v="pwE6kmivbsE"/>
    <x v="21"/>
    <s v="Māori"/>
    <s v="Biguanides"/>
    <x v="0"/>
    <d v="2011-09-19T00:00:00"/>
    <s v="Biguanides"/>
  </r>
  <r>
    <s v="pZgeV4gyb0s"/>
    <x v="21"/>
    <s v="Other"/>
    <s v="Biguanides"/>
    <x v="0"/>
    <d v="2023-02-09T00:00:00"/>
    <s v="Biguanides"/>
  </r>
  <r>
    <s v="PZhDlC.Xgd6"/>
    <x v="21"/>
    <s v="Other"/>
    <s v="Biguanides"/>
    <x v="0"/>
    <d v="2024-10-07T00:00:00"/>
    <s v="Biguanides"/>
  </r>
  <r>
    <s v="PZpQxGDa7I2"/>
    <x v="21"/>
    <s v="Māori"/>
    <s v="Biguanides"/>
    <x v="0"/>
    <d v="2020-06-18T00:00:00"/>
    <s v="Biguanides"/>
  </r>
  <r>
    <s v="q1Ea0fnpPAY"/>
    <x v="21"/>
    <s v="Other"/>
    <s v="Biguanides"/>
    <x v="0"/>
    <d v="2019-09-04T00:00:00"/>
    <s v="Biguanides"/>
  </r>
  <r>
    <s v="poPVp8EBYO2"/>
    <x v="21"/>
    <s v="Other"/>
    <s v="Biguanides"/>
    <x v="0"/>
    <d v="2012-03-02T00:00:00"/>
    <s v="Biguanides-&gt;Insulin lispro-&gt;Insulin glargine|Insulin lispro-&gt;Biguanides|Insulin glargine-&gt;Biguanides|Insulin lispro-&gt;Biguanides|Insulin aspart-&gt;Insulin aspart-&gt;DPP-4 inhibitors|Insulin aspart|Insulin glargine-&gt;Insulin glargine-&gt;Insulin aspart|Insulin glargine"/>
  </r>
  <r>
    <s v="PM2.ueDBTGQ"/>
    <x v="21"/>
    <s v="Other"/>
    <s v="Insulin glargine"/>
    <x v="1"/>
    <d v="2023-08-28T00:00:00"/>
    <s v="Insulin glargine-&gt;DPP-4 inhibitors-&gt;DPP-4 inhibitors|Insulin glargine-&gt;Insulin glargine|Sulfonylureas-&gt;Sulfonylureas-&gt;Biguanides-&gt;Biguanides|Sulfonylureas"/>
  </r>
  <r>
    <s v="PvqfLBjkiqA"/>
    <x v="21"/>
    <s v="Pacific peoples"/>
    <s v="Biguanides|Insulin aspart|Insulin glargine"/>
    <x v="0"/>
    <d v="2018-09-20T00:00:00"/>
    <s v="Biguanides|Insulin aspart|Insulin glargine-&gt;DPP-4 inhibitors-&gt;Sulfonylureas-&gt;DPP-4 inhibitors|Sulfonylureas-&gt;SGLT-2 inhibitors-&gt;SGLT-2 inhibitors|Sulfonylureas-&gt;Insulin glargine-&gt;Insulin glargine|SGLT-2 inhibitors"/>
  </r>
  <r>
    <s v="pqHE3rrj7m2"/>
    <x v="21"/>
    <s v="Other"/>
    <s v="Biguanides"/>
    <x v="0"/>
    <d v="2018-04-20T00:00:00"/>
    <s v="Biguanides"/>
  </r>
  <r>
    <s v="PRdniCMT6tY"/>
    <x v="21"/>
    <s v="Other"/>
    <s v="Biguanides"/>
    <x v="0"/>
    <d v="2024-05-28T00:00:00"/>
    <s v="Biguanides"/>
  </r>
  <r>
    <s v="M5xYBCd2P5k"/>
    <x v="21"/>
    <s v="Other"/>
    <s v="Insulin glargine|Insulin lispro"/>
    <x v="1"/>
    <d v="2014-03-30T00:00:00"/>
    <s v="Insulin glargine|Insulin lispro-&gt;Insulin glargine-&gt;Insulin lispro-&gt;Biguanides|Insulin glargine|Insulin lispro"/>
  </r>
  <r>
    <s v="M8LzLdJMuPQ"/>
    <x v="21"/>
    <s v="Pacific peoples"/>
    <s v="Biguanides"/>
    <x v="0"/>
    <d v="2018-07-13T00:00:00"/>
    <s v="Biguanides"/>
  </r>
  <r>
    <s v="meL3e53/mis"/>
    <x v="21"/>
    <s v="Māori"/>
    <s v="Biguanides"/>
    <x v="0"/>
    <d v="2018-10-10T00:00:00"/>
    <s v="Biguanides-&gt;Thiazolidinedione-&gt;DPP-4 inhibitors-&gt;Biguanides|Thiazolidinedione-&gt;SGLT-2 inhibitors-&gt;Biguanides|SGLT-2 inhibitors-&gt;DPP-4 inhibitors|GLP-1 agonists-&gt;DPP-4 inhibitors|Insulin glargine-&gt;GLP-1 agonists-&gt;DPP-4 inhibitors|GLP-1 agonists|SGLT-2 inhibitors-&gt;DPP-4 inhibitors|SGLT-2 inhibitors"/>
  </r>
  <r>
    <s v="MFvkSVBGFYs"/>
    <x v="21"/>
    <s v="Other"/>
    <s v="Biguanides"/>
    <x v="0"/>
    <d v="2021-08-06T00:00:00"/>
    <s v="Biguanides"/>
  </r>
  <r>
    <s v="pkRgsTgZrgQ"/>
    <x v="21"/>
    <s v="Asian"/>
    <s v="Biguanides"/>
    <x v="0"/>
    <d v="2018-06-28T00:00:00"/>
    <s v="Biguanides"/>
  </r>
  <r>
    <s v="pjarvc5qDlQ"/>
    <x v="21"/>
    <s v="Other"/>
    <s v="Biguanides"/>
    <x v="0"/>
    <d v="2025-12-31T00:00:00"/>
    <s v="Biguanides"/>
  </r>
  <r>
    <s v="PH.9XAEdIBo"/>
    <x v="21"/>
    <s v="Other"/>
    <s v="Biguanides"/>
    <x v="0"/>
    <d v="2012-02-09T00:00:00"/>
    <s v="Biguanides"/>
  </r>
  <r>
    <s v="PH/7mHkoDxU"/>
    <x v="21"/>
    <s v="Māori"/>
    <s v="Biguanides"/>
    <x v="0"/>
    <d v="2019-01-31T00:00:00"/>
    <s v="Biguanides"/>
  </r>
  <r>
    <s v="lxDSPTNd21U"/>
    <x v="21"/>
    <s v="Asian"/>
    <s v="Biguanides"/>
    <x v="0"/>
    <d v="2018-05-22T00:00:00"/>
    <s v="Biguanides"/>
  </r>
  <r>
    <s v="LQ5n3TMHUjU"/>
    <x v="21"/>
    <s v="Other"/>
    <s v="Biguanides"/>
    <x v="0"/>
    <d v="2013-11-15T00:00:00"/>
    <s v="Biguanides"/>
  </r>
  <r>
    <s v="GsnSKzzLrBk"/>
    <x v="21"/>
    <s v="Māori"/>
    <s v="Biguanides"/>
    <x v="0"/>
    <d v="2011-12-06T00:00:00"/>
    <s v="Biguanides"/>
  </r>
  <r>
    <s v="9ijsDmaG9GY"/>
    <x v="21"/>
    <s v="Other"/>
    <s v="Biguanides"/>
    <x v="0"/>
    <d v="2025-01-03T00:00:00"/>
    <s v="Biguanides"/>
  </r>
  <r>
    <s v="cFLjxP1aM2E"/>
    <x v="21"/>
    <s v="Māori"/>
    <s v="Biguanides|Insulin aspart"/>
    <x v="0"/>
    <d v="2018-06-06T00:00:00"/>
    <s v="Biguanides|Insulin aspart-&gt;Insulin aspart-&gt;Biguanides|SGLT-2 inhibitors-&gt;SGLT-2 inhibitors"/>
  </r>
  <r>
    <s v="cj3qHc4XKFE"/>
    <x v="21"/>
    <s v="Other"/>
    <s v="Insulin aspart|Insulin glargine"/>
    <x v="1"/>
    <d v="2019-02-05T00:00:00"/>
    <s v="Insulin aspart|Insulin glargine-&gt;Insulin aspart-&gt;Insulin glargine-&gt;Biguanides-&gt;Biguanides|Insulin aspart|Insulin glargine-&gt;Biguanides|Insulin aspart-&gt;Biguanides|Insulin glargine"/>
  </r>
  <r>
    <s v="Get65JTvJgE"/>
    <x v="21"/>
    <s v="Asian"/>
    <s v="Biguanides"/>
    <x v="0"/>
    <d v="2023-03-28T00:00:00"/>
    <s v="Biguanides"/>
  </r>
  <r>
    <s v="Ge9KVBelVsE"/>
    <x v="21"/>
    <s v="Asian"/>
    <s v="Biguanides"/>
    <x v="0"/>
    <d v="2023-11-22T00:00:00"/>
    <s v="Biguanides"/>
  </r>
  <r>
    <s v="GAJidLWicTA"/>
    <x v="21"/>
    <s v="Pacific peoples"/>
    <s v="Biguanides"/>
    <x v="0"/>
    <d v="2013-07-19T00:00:00"/>
    <s v="Biguanides"/>
  </r>
  <r>
    <s v="g7NWvgqgg0Q"/>
    <x v="21"/>
    <s v="Asian"/>
    <s v="Biguanides"/>
    <x v="0"/>
    <d v="2021-10-05T00:00:00"/>
    <s v="Biguanides"/>
  </r>
  <r>
    <s v="gcaFJQ16YXI"/>
    <x v="21"/>
    <s v="Other"/>
    <s v="Biguanides"/>
    <x v="0"/>
    <d v="2021-10-01T00:00:00"/>
    <s v="Biguanides"/>
  </r>
  <r>
    <s v="d//9Q8/6VoI"/>
    <x v="21"/>
    <s v="Other"/>
    <s v="Biguanides|Insulin glargine"/>
    <x v="0"/>
    <d v="2012-08-03T00:00:00"/>
    <s v="Biguanides|Insulin glargine-&gt;Insulin glargine-&gt;Biguanides-&gt;Biguanides|Insulin aspart-&gt;Insulin aspart-&gt;Insulin aspart|Insulin isophane-&gt;Insulin aspart|Insulin glargine-&gt;Biguanides|DPP-4 inhibitors|Insulin glargine-&gt;DPP-4 inhibitors-&gt;DPP-4 inhibitors|Insulin glargine"/>
  </r>
  <r>
    <s v="G3rg5BaGruw"/>
    <x v="21"/>
    <s v="Māori"/>
    <s v="Biguanides|Insulin glargine"/>
    <x v="0"/>
    <d v="2024-08-30T00:00:00"/>
    <s v="Biguanides|Insulin glargine-&gt;DPP-4 inhibitors|Insulin glargine-&gt;DPP-4 inhibitors-&gt;Biguanides-&gt;DPP-4 inhibitors|Sulfonylureas-&gt;Biguanides|SGLT-2 inhibitors-&gt;Biguanides|Sulfonylureas-&gt;Biguanides|SGLT-2 inhibitors|Sulfonylureas"/>
  </r>
  <r>
    <s v="frc2Mjj17LU"/>
    <x v="21"/>
    <s v="Asian"/>
    <s v="Biguanides"/>
    <x v="0"/>
    <d v="2017-09-02T00:00:00"/>
    <s v="Biguanides-&gt;DPP-4 inhibitors-&gt;Sulfonylureas-&gt;DPP-4 inhibitors|Sulfonylureas-&gt;SGLT-2 inhibitors"/>
  </r>
  <r>
    <s v="fncfyC2tvuI"/>
    <x v="21"/>
    <s v="Other"/>
    <s v="Biguanides"/>
    <x v="0"/>
    <d v="2022-09-21T00:00:00"/>
    <s v="Biguanides"/>
  </r>
  <r>
    <s v="fvBP3GRWtq6"/>
    <x v="21"/>
    <s v="Māori"/>
    <s v="Biguanides|Sulfonylureas"/>
    <x v="0"/>
    <d v="2017-01-01T00:00:00"/>
    <s v="Biguanides|Sulfonylureas"/>
  </r>
  <r>
    <s v="4DI9qGbRcIc"/>
    <x v="21"/>
    <s v="Māori"/>
    <s v="Biguanides"/>
    <x v="0"/>
    <d v="2022-04-05T00:00:00"/>
    <s v="Biguanides"/>
  </r>
  <r>
    <s v="4AC06niqZeA"/>
    <x v="21"/>
    <s v="Māori"/>
    <s v="Biguanides"/>
    <x v="0"/>
    <d v="2022-04-27T00:00:00"/>
    <s v="Biguanides"/>
  </r>
  <r>
    <s v="44p/4Kbzfxc"/>
    <x v="21"/>
    <s v="Pacific peoples"/>
    <s v="Biguanides"/>
    <x v="0"/>
    <d v="2024-11-08T00:00:00"/>
    <s v="Biguanides"/>
  </r>
  <r>
    <s v="4MrDjXqKROs"/>
    <x v="21"/>
    <s v="Other"/>
    <s v="Biguanides"/>
    <x v="0"/>
    <d v="2023-06-29T00:00:00"/>
    <s v="Biguanides"/>
  </r>
  <r>
    <s v="4fdcY8r1H.Y"/>
    <x v="21"/>
    <s v="Māori"/>
    <s v="Biguanides"/>
    <x v="0"/>
    <d v="2012-04-27T00:00:00"/>
    <s v="Biguanides-&gt;Insulin aspart|Insulin isophane-&gt;Insulin isophane-&gt;Insulin aspart"/>
  </r>
  <r>
    <s v="X96p6hcIDD6"/>
    <x v="21"/>
    <s v="Māori"/>
    <s v="Biguanides"/>
    <x v="0"/>
    <d v="2025-08-05T00:00:00"/>
    <s v="Biguanides"/>
  </r>
  <r>
    <s v="3zm8TjfmMFQ"/>
    <x v="21"/>
    <s v="Māori"/>
    <s v="Biguanides"/>
    <x v="0"/>
    <d v="2024-02-15T00:00:00"/>
    <s v="Biguanides"/>
  </r>
  <r>
    <s v="3YuBk.gIilU"/>
    <x v="21"/>
    <s v="Other"/>
    <s v="Biguanides"/>
    <x v="0"/>
    <d v="2024-03-01T00:00:00"/>
    <s v="Biguanides"/>
  </r>
  <r>
    <s v="B4ad4roLTC."/>
    <x v="21"/>
    <s v="Other"/>
    <s v="Biguanides"/>
    <x v="0"/>
    <d v="2024-07-25T00:00:00"/>
    <s v="Biguanides"/>
  </r>
  <r>
    <s v="B/1ZHfP4oBg"/>
    <x v="21"/>
    <s v="Other"/>
    <s v="Biguanides"/>
    <x v="0"/>
    <d v="2022-08-09T00:00:00"/>
    <s v="Biguanides"/>
  </r>
  <r>
    <s v="BIMoXOFCAds"/>
    <x v="21"/>
    <s v="Māori"/>
    <s v="Biguanides"/>
    <x v="0"/>
    <d v="2025-05-10T00:00:00"/>
    <s v="Biguanides"/>
  </r>
  <r>
    <s v="BJ75aSwTR3."/>
    <x v="21"/>
    <s v="Pacific peoples"/>
    <s v="Biguanides"/>
    <x v="0"/>
    <d v="2023-01-30T00:00:00"/>
    <s v="Biguanides"/>
  </r>
  <r>
    <s v="bKA60Om.Daw"/>
    <x v="21"/>
    <s v="Other"/>
    <s v="Biguanides"/>
    <x v="0"/>
    <d v="2016-02-17T00:00:00"/>
    <s v="Biguanides-&gt;Sulfonylureas-&gt;Insulin glargine|Sulfonylureas-&gt;Insulin glargine-&gt;Insulin glargine|Insulin glulisine-&gt;Insulin glulisine-&gt;Insulin glargine|Insulin glulisine|Sulfonylureas-&gt;GLP-1 agonists|Insulin glargine|Insulin glulisine-&gt;Insulin glargine|Insulin glulisine|SGLT-2 inhibitors|Sulfonylureas-&gt;DPP-4 inhibitors-&gt;DPP-4 inhibitors|Insulin glargine|Insulin glulisine|Sulfonylureas-&gt;DPP-4 inhibitors|Insulin glargine|Sulfonylureas-&gt;DPP-4 inhibitors|Insulin glargine|Insulin glulisine|SGLT-2 inhibitors|Sulfonylureas-&gt;SGLT-2 inhibitors-&gt;DPP-4 inhibitors|Insulin glargine|Insulin glulisine|SGLT-2 inhibitors"/>
  </r>
  <r>
    <s v="EjMocV7Yt3Y"/>
    <x v="21"/>
    <s v="Pacific peoples"/>
    <s v="Biguanides"/>
    <x v="0"/>
    <d v="2022-11-25T00:00:00"/>
    <s v="Biguanides-&gt;SGLT-2 inhibitors"/>
  </r>
  <r>
    <s v="EkbnLCfBnQQ"/>
    <x v="21"/>
    <s v="Other"/>
    <s v="Biguanides"/>
    <x v="0"/>
    <d v="2017-09-08T00:00:00"/>
    <s v="Biguanides"/>
  </r>
  <r>
    <s v="EKbU21xt1Gs"/>
    <x v="21"/>
    <s v="Other"/>
    <s v="Biguanides"/>
    <x v="0"/>
    <d v="2018-02-21T00:00:00"/>
    <s v="Biguanides"/>
  </r>
  <r>
    <s v="5242LwIedIQ"/>
    <x v="21"/>
    <s v="Pacific peoples"/>
    <s v="Biguanides"/>
    <x v="0"/>
    <d v="2016-08-04T00:00:00"/>
    <s v="Biguanides"/>
  </r>
  <r>
    <s v="53ejZlECaMM"/>
    <x v="21"/>
    <s v="Māori"/>
    <s v="Biguanides"/>
    <x v="0"/>
    <d v="2018-09-25T00:00:00"/>
    <s v="Biguanides"/>
  </r>
  <r>
    <s v="4uBbxMIkR5Q"/>
    <x v="21"/>
    <s v="Other"/>
    <s v="Biguanides"/>
    <x v="0"/>
    <d v="2014-01-02T00:00:00"/>
    <s v="Biguanides"/>
  </r>
  <r>
    <s v="5E8Avbh.iUg"/>
    <x v="21"/>
    <s v="Asian"/>
    <s v="Biguanides|Sulfonylureas"/>
    <x v="0"/>
    <d v="2016-04-19T00:00:00"/>
    <s v="Biguanides|Sulfonylureas-&gt;Biguanides-&gt;Sulfonylureas-&gt;Biguanides|GLP-1 agonists-&gt;GLP-1 agonists-&gt;Biguanides|GLP-1 agonists|Sulfonylureas-&gt;SGLT-2 inhibitors|Sulfonylureas-&gt;SGLT-2 inhibitors"/>
  </r>
  <r>
    <s v="5gWFWNchzCs"/>
    <x v="21"/>
    <s v="Māori"/>
    <s v="Biguanides"/>
    <x v="0"/>
    <d v="2012-06-22T00:00:00"/>
    <s v="Biguanides-&gt;Sulfonylureas-&gt;Biguanides|Sulfonylureas-&gt;Biguanides|Insulin aspart-&gt;Insulin aspart-&gt;Biguanides|DPP-4 inhibitors|Insulin aspart-&gt;Biguanides|SGLT-2 inhibitors-&gt;Biguanides|DPP-4 inhibitors|Insulin aspart|SGLT-2 inhibitors-&gt;DPP-4 inhibitors|Insulin aspart-&gt;DPP-4 inhibitors|Insulin aspart|SGLT-2 inhibitors-&gt;GLP-1 agonists|Insulin aspart-&gt;Biguanides|GLP-1 agonists|Insulin aspart-&gt;GLP-1 agonists-&gt;DPP-4 inhibitors|GLP-1 agonists|Insulin aspart"/>
  </r>
  <r>
    <s v="5Bhbgou6JW6"/>
    <x v="21"/>
    <s v="Other"/>
    <s v="Biguanides"/>
    <x v="0"/>
    <d v="2012-08-28T00:00:00"/>
    <s v="Biguanides"/>
  </r>
  <r>
    <s v="5ihOVIEbLAY"/>
    <x v="21"/>
    <s v="Other"/>
    <s v="Biguanides"/>
    <x v="0"/>
    <d v="2023-12-01T00:00:00"/>
    <s v="Biguanides"/>
  </r>
  <r>
    <s v="aWZNmCAw0ao"/>
    <x v="21"/>
    <s v="Pacific peoples"/>
    <s v="Biguanides"/>
    <x v="0"/>
    <d v="2025-02-25T00:00:00"/>
    <s v="Biguanides"/>
  </r>
  <r>
    <s v="AUSC7OR3txw"/>
    <x v="21"/>
    <s v="Māori"/>
    <s v="Biguanides|Insulin isophane"/>
    <x v="0"/>
    <d v="2011-07-13T00:00:00"/>
    <s v="Biguanides|Insulin isophane-&gt;Insulin aspart-&gt;Biguanides-&gt;Sulfonylureas-&gt;Biguanides|Sulfonylureas-&gt;Insulin isophane|Insulin Neutral-&gt;Insulin aspart|Insulin isophane-&gt;Insulin isophane-&gt;Thiazolidinedione-&gt;Insulin glargine"/>
  </r>
  <r>
    <s v="63sKGqkOGX."/>
    <x v="21"/>
    <s v="Other"/>
    <s v="Biguanides|Insulin glargine"/>
    <x v="0"/>
    <d v="2017-07-05T00:00:00"/>
    <s v="Biguanides|Insulin glargine-&gt;Biguanides|Insulin aspart|Insulin glargine-&gt;Insulin glargine-&gt;Insulin aspart-&gt;Biguanides-&gt;Biguanides|Insulin glargine|SGLT-2 inhibitors-&gt;SGLT-2 inhibitors"/>
  </r>
  <r>
    <s v="60hD7NfU3d."/>
    <x v="21"/>
    <s v="Other"/>
    <s v="Biguanides"/>
    <x v="0"/>
    <d v="2022-01-31T00:00:00"/>
    <s v="Biguanides-&gt;DPP-4 inhibitors|Insulin glargine-&gt;Insulin glargine-&gt;Biguanides|DPP-4 inhibitors|Insulin glargine-&gt;DPP-4 inhibitors"/>
  </r>
  <r>
    <s v="6.jatGyjxXQ"/>
    <x v="21"/>
    <s v="Pacific peoples"/>
    <s v="Biguanides"/>
    <x v="0"/>
    <d v="2022-06-13T00:00:00"/>
    <s v="Biguanides"/>
  </r>
  <r>
    <s v="5xRlXbCpX.I"/>
    <x v="21"/>
    <s v="Pacific peoples"/>
    <s v="Biguanides"/>
    <x v="0"/>
    <d v="2022-08-09T00:00:00"/>
    <s v="Biguanides"/>
  </r>
  <r>
    <s v="/rHJAUHa062"/>
    <x v="21"/>
    <s v="Pacific peoples"/>
    <s v="Biguanides"/>
    <x v="0"/>
    <d v="2022-05-26T00:00:00"/>
    <s v="Biguanides"/>
  </r>
  <r>
    <s v="/rU8nWxn8OA"/>
    <x v="21"/>
    <s v="Māori"/>
    <s v="Biguanides"/>
    <x v="0"/>
    <d v="2020-07-23T00:00:00"/>
    <s v="Biguanides"/>
  </r>
  <r>
    <s v="/SGRPkKOoUk"/>
    <x v="21"/>
    <s v="Other"/>
    <s v="Biguanides"/>
    <x v="0"/>
    <d v="2014-07-11T00:00:00"/>
    <s v="Biguanides"/>
  </r>
  <r>
    <s v="/C.4FrPCico"/>
    <x v="21"/>
    <s v="Other"/>
    <s v="Biguanides"/>
    <x v="0"/>
    <d v="2013-10-02T00:00:00"/>
    <s v="Biguanides"/>
  </r>
  <r>
    <s v="/AimM5A/Sp2"/>
    <x v="21"/>
    <s v="Māori"/>
    <s v="Biguanides"/>
    <x v="0"/>
    <d v="2024-02-27T00:00:00"/>
    <s v="Biguanides"/>
  </r>
  <r>
    <s v="/dtGuM4gDu6"/>
    <x v="21"/>
    <s v="Other"/>
    <s v="Biguanides"/>
    <x v="0"/>
    <d v="2018-06-27T00:00:00"/>
    <s v="Biguanides"/>
  </r>
  <r>
    <s v="6xYoOj4dmqs"/>
    <x v="21"/>
    <s v="Other"/>
    <s v="Biguanides"/>
    <x v="0"/>
    <d v="2025-10-01T00:00:00"/>
    <s v="Biguanides"/>
  </r>
  <r>
    <s v="6VYF43M.UN."/>
    <x v="21"/>
    <s v="Asian"/>
    <s v="Biguanides"/>
    <x v="0"/>
    <d v="2022-06-30T00:00:00"/>
    <s v="Biguanides"/>
  </r>
  <r>
    <s v="6jaRambgfZI"/>
    <x v="21"/>
    <s v="Other"/>
    <s v="Biguanides"/>
    <x v="0"/>
    <d v="2025-01-31T00:00:00"/>
    <s v="Biguanides"/>
  </r>
  <r>
    <s v="6mYuTc3zgTs"/>
    <x v="21"/>
    <s v="Pacific peoples"/>
    <s v="Biguanides"/>
    <x v="0"/>
    <d v="2024-01-24T00:00:00"/>
    <s v="Biguanides"/>
  </r>
  <r>
    <s v="6bsrO5dGU8s"/>
    <x v="21"/>
    <s v="Māori"/>
    <s v="Biguanides"/>
    <x v="0"/>
    <d v="2021-12-31T00:00:00"/>
    <s v="Biguanides"/>
  </r>
  <r>
    <s v="bKEhA5xXai6"/>
    <x v="21"/>
    <s v="Other"/>
    <s v="Biguanides"/>
    <x v="0"/>
    <d v="2025-01-10T00:00:00"/>
    <s v="Biguanides"/>
  </r>
  <r>
    <s v="BI9iGpvswI."/>
    <x v="21"/>
    <s v="Pacific peoples"/>
    <s v="Biguanides"/>
    <x v="0"/>
    <d v="2019-09-10T00:00:00"/>
    <s v="Biguanides-&gt;Biguanides|DPP-4 inhibitors-&gt;DPP-4 inhibitors-&gt;Biguanides|Insulin isophane|Insulin lispro-&gt;Insulin isophane|Insulin lispro-&gt;Insulin lispro"/>
  </r>
  <r>
    <s v="7pFklNy4VqQ"/>
    <x v="21"/>
    <s v="Māori"/>
    <s v="Biguanides|DPP-4 inhibitors"/>
    <x v="0"/>
    <d v="2025-11-20T00:00:00"/>
    <s v="Biguanides|DPP-4 inhibitors-&gt;Biguanides|DPP-4 inhibitors|SGLT-2 inhibitors"/>
  </r>
  <r>
    <s v="blkdnnk8T1I"/>
    <x v="21"/>
    <s v="Other"/>
    <s v="Biguanides"/>
    <x v="0"/>
    <d v="2011-07-21T00:00:00"/>
    <s v="Biguanides"/>
  </r>
  <r>
    <s v="BnJguNbJOsM"/>
    <x v="21"/>
    <s v="Māori"/>
    <s v="Biguanides"/>
    <x v="0"/>
    <d v="2024-09-27T00:00:00"/>
    <s v="Biguanides"/>
  </r>
  <r>
    <s v="bnLJcApzcRk"/>
    <x v="21"/>
    <s v="Māori"/>
    <s v="Biguanides"/>
    <x v="0"/>
    <d v="2015-01-16T00:00:00"/>
    <s v="Biguanides"/>
  </r>
  <r>
    <s v="BY.vx.4IZfQ"/>
    <x v="21"/>
    <s v="Other"/>
    <s v="Biguanides"/>
    <x v="0"/>
    <d v="2021-06-17T00:00:00"/>
    <s v="Biguanides"/>
  </r>
  <r>
    <s v="BYpaEcjzX0E"/>
    <x v="21"/>
    <s v="Other"/>
    <s v="Biguanides"/>
    <x v="0"/>
    <d v="2024-08-06T00:00:00"/>
    <s v="Biguanides"/>
  </r>
  <r>
    <s v="brnXBR6Xjcw"/>
    <x v="21"/>
    <s v="Other"/>
    <s v="Biguanides"/>
    <x v="0"/>
    <d v="2016-10-26T00:00:00"/>
    <s v="Biguanides"/>
  </r>
  <r>
    <s v="BrIhnipnzz."/>
    <x v="21"/>
    <s v="Pacific peoples"/>
    <s v="Biguanides"/>
    <x v="0"/>
    <d v="2011-05-24T00:00:00"/>
    <s v="Biguanides-&gt;Biguanides|Insulin aspart|Insulin isophane"/>
  </r>
  <r>
    <s v="bURgkqcZSfE"/>
    <x v="21"/>
    <s v="Pacific peoples"/>
    <s v="Biguanides"/>
    <x v="0"/>
    <d v="2020-02-19T00:00:00"/>
    <s v="Biguanides-&gt;DPP-4 inhibitors-&gt;Insulin glargine-&gt;DPP-4 inhibitors|Insulin glargine"/>
  </r>
  <r>
    <s v="BUFjVSLI5S6"/>
    <x v="21"/>
    <s v="Other"/>
    <s v="Biguanides"/>
    <x v="0"/>
    <d v="2021-04-28T00:00:00"/>
    <s v="Biguanides"/>
  </r>
  <r>
    <s v="c3TBReWjFs6"/>
    <x v="21"/>
    <s v="Other"/>
    <s v="Biguanides"/>
    <x v="0"/>
    <d v="2021-05-04T00:00:00"/>
    <s v="Biguanides"/>
  </r>
  <r>
    <s v="FFXQ3hBeF.w"/>
    <x v="21"/>
    <s v="Māori"/>
    <s v="Biguanides"/>
    <x v="0"/>
    <d v="2018-08-22T00:00:00"/>
    <s v="Biguanides-&gt;Biguanides|Insulin aspart|Insulin glargine-&gt;Insulin glargine-&gt;Biguanides|GLP-1 agonists-&gt;GLP-1 agonists-&gt;Biguanides|GLP-1 agonists|Insulin glargine-&gt;GLP-1 agonists|Insulin glargine"/>
  </r>
  <r>
    <s v="fg33jBwleKE"/>
    <x v="21"/>
    <s v="Other"/>
    <s v="Biguanides"/>
    <x v="0"/>
    <d v="2022-07-18T00:00:00"/>
    <s v="Biguanides"/>
  </r>
  <r>
    <s v="fhgvzewkQZQ"/>
    <x v="21"/>
    <s v="Māori"/>
    <s v="Biguanides"/>
    <x v="0"/>
    <d v="2021-08-26T00:00:00"/>
    <s v="Biguanides"/>
  </r>
  <r>
    <s v="fBXFh9fjbmY"/>
    <x v="21"/>
    <s v="Pacific peoples"/>
    <s v="Insulin glargine"/>
    <x v="1"/>
    <d v="2022-11-19T00:00:00"/>
    <s v="Insulin glargine-&gt;Biguanides-&gt;Biguanides|Insulin glargine-&gt;SGLT-2 inhibitors-&gt;GLP-1 agonists|SGLT-2 inhibitors-&gt;Biguanides|GLP-1 agonists-&gt;GLP-1 agonists"/>
  </r>
  <r>
    <s v="Fd7TnvQIX0Q"/>
    <x v="21"/>
    <s v="Māori"/>
    <s v="Biguanides"/>
    <x v="0"/>
    <d v="2015-04-21T00:00:00"/>
    <s v="Biguanides"/>
  </r>
  <r>
    <s v="fmrajydT/0M"/>
    <x v="21"/>
    <s v="Other"/>
    <s v="Biguanides"/>
    <x v="0"/>
    <d v="2025-07-16T00:00:00"/>
    <s v="Biguanides"/>
  </r>
  <r>
    <s v="FlG9YVegZuo"/>
    <x v="21"/>
    <s v="Pacific peoples"/>
    <s v="Biguanides|Insulin isophane"/>
    <x v="0"/>
    <d v="2023-08-29T00:00:00"/>
    <s v="Biguanides|Insulin isophane-&gt;Insulin aspart-&gt;Insulin aspart|Insulin isophane"/>
  </r>
  <r>
    <s v="fkIcXCTVMBU"/>
    <x v="21"/>
    <s v="Other"/>
    <s v="Biguanides"/>
    <x v="0"/>
    <d v="2025-11-04T00:00:00"/>
    <s v="Biguanides"/>
  </r>
  <r>
    <s v="fiTgtckumrE"/>
    <x v="21"/>
    <s v="Māori"/>
    <s v="Biguanides"/>
    <x v="0"/>
    <d v="2022-02-21T00:00:00"/>
    <s v="Biguanides-&gt;SGLT-2 inhibitors-&gt;Biguanides|DPP-4 inhibitors-&gt;DPP-4 inhibitors-&gt;Biguanides|DPP-4 inhibitors|SGLT-2 inhibitors-&gt;DPP-4 inhibitors|SGLT-2 inhibitors"/>
  </r>
  <r>
    <s v="I8vJOlBGJI6"/>
    <x v="21"/>
    <s v="Other"/>
    <s v="Biguanides"/>
    <x v="0"/>
    <d v="2024-07-17T00:00:00"/>
    <s v="Biguanides"/>
  </r>
  <r>
    <s v="i93XQ.CUAck"/>
    <x v="21"/>
    <s v="Other"/>
    <s v="Biguanides"/>
    <x v="0"/>
    <d v="2016-08-03T00:00:00"/>
    <s v="Biguanides"/>
  </r>
  <r>
    <s v="icThzlTypiI"/>
    <x v="21"/>
    <s v="Māori"/>
    <s v="Biguanides"/>
    <x v="0"/>
    <d v="2012-11-09T00:00:00"/>
    <s v="Biguanides-&gt;Biguanides|Sulfonylureas-&gt;Biguanides|SGLT-2 inhibitors-&gt;DPP-4 inhibitors-&gt;DPP-4 inhibitors|SGLT-2 inhibitors"/>
  </r>
  <r>
    <s v="i6T3CN4eqow"/>
    <x v="21"/>
    <s v="Other"/>
    <s v="Biguanides"/>
    <x v="0"/>
    <d v="2017-07-19T00:00:00"/>
    <s v="Biguanides"/>
  </r>
  <r>
    <s v="I2Zy7omWPhQ"/>
    <x v="21"/>
    <s v="Māori"/>
    <s v="Biguanides"/>
    <x v="0"/>
    <d v="2021-11-29T00:00:00"/>
    <s v="Biguanides"/>
  </r>
  <r>
    <s v="iO49Uj8Kvdg"/>
    <x v="21"/>
    <s v="Other"/>
    <s v="Biguanides"/>
    <x v="0"/>
    <d v="2022-12-15T00:00:00"/>
    <s v="Biguanides"/>
  </r>
  <r>
    <s v="IlvqjLAnZ4Y"/>
    <x v="21"/>
    <s v="Pacific peoples"/>
    <s v="Biguanides"/>
    <x v="0"/>
    <d v="2015-02-19T00:00:00"/>
    <s v="Biguanides"/>
  </r>
  <r>
    <s v="iK7HObfX446"/>
    <x v="21"/>
    <s v="Māori"/>
    <s v="Insulin aspart|Insulin isophane"/>
    <x v="1"/>
    <d v="2011-11-01T00:00:00"/>
    <s v="Insulin aspart|Insulin isophane-&gt;Biguanides-&gt;Insulin glargine-&gt;Insulin aspart-&gt;Insulin aspart|Insulin glargine-&gt;Biguanides|Insulin aspart|Insulin glargine"/>
  </r>
  <r>
    <s v="IGdT5F35gIc"/>
    <x v="21"/>
    <s v="Māori"/>
    <s v="Biguanides"/>
    <x v="0"/>
    <d v="2024-02-21T00:00:00"/>
    <s v="Biguanides"/>
  </r>
  <r>
    <s v="Ep/m/mEfx9."/>
    <x v="21"/>
    <s v="Other"/>
    <s v="Biguanides"/>
    <x v="0"/>
    <d v="2018-07-23T00:00:00"/>
    <s v="Biguanides"/>
  </r>
  <r>
    <s v="Eq8jZ6fVHRM"/>
    <x v="21"/>
    <s v="Māori"/>
    <s v="Biguanides"/>
    <x v="0"/>
    <d v="2021-11-23T00:00:00"/>
    <s v="Biguanides"/>
  </r>
  <r>
    <s v="eRag08w1r1c"/>
    <x v="21"/>
    <s v="Pacific peoples"/>
    <s v="Biguanides"/>
    <x v="0"/>
    <d v="2013-08-07T00:00:00"/>
    <s v="Biguanides-&gt;Insulin aspart|Insulin isophane-&gt;Insulin isophane-&gt;Insulin aspart-&gt;Biguanides|Sulfonylureas-&gt;Biguanides|Insulin glargine-&gt;Insulin glargine-&gt;Biguanides|Insulin aspart|Insulin glargine-&gt;Biguanides|GLP-1 agonists|Insulin glargine-&gt;GLP-1 agonists-&gt;GLP-1 agonists|Insulin glargine"/>
  </r>
  <r>
    <s v="eUkpM3knWAA"/>
    <x v="21"/>
    <s v="Asian"/>
    <s v="Biguanides"/>
    <x v="0"/>
    <d v="2018-12-05T00:00:00"/>
    <s v="Biguanides"/>
  </r>
  <r>
    <s v="ewH.s4gKTxo"/>
    <x v="21"/>
    <s v="Other"/>
    <s v="Biguanides"/>
    <x v="0"/>
    <d v="2018-03-12T00:00:00"/>
    <s v="Biguanides"/>
  </r>
  <r>
    <s v="f5mTNWSRgDs"/>
    <x v="21"/>
    <s v="Asian"/>
    <s v="Biguanides"/>
    <x v="0"/>
    <d v="2025-03-21T00:00:00"/>
    <s v="Biguanides-&gt;Insulin glargine-&gt;Insulin aspart|Insulin glargine-&gt;Insulin aspart"/>
  </r>
  <r>
    <s v="FcYGYn9HLRc"/>
    <x v="21"/>
    <s v="Asian"/>
    <s v="Biguanides"/>
    <x v="0"/>
    <d v="2011-12-20T00:00:00"/>
    <s v="Biguanides"/>
  </r>
  <r>
    <s v="F3.fENSTYkU"/>
    <x v="21"/>
    <s v="Other"/>
    <s v="Biguanides"/>
    <x v="0"/>
    <d v="2024-09-20T00:00:00"/>
    <s v="Biguanides"/>
  </r>
  <r>
    <s v="f/zURcx/shU"/>
    <x v="21"/>
    <s v="Other"/>
    <s v="Biguanides"/>
    <x v="0"/>
    <d v="2017-09-28T00:00:00"/>
    <s v="Biguanides"/>
  </r>
  <r>
    <s v="EztpYwicbWE"/>
    <x v="21"/>
    <s v="Māori"/>
    <s v="Biguanides"/>
    <x v="0"/>
    <d v="2017-10-03T00:00:00"/>
    <s v="Biguanides-&gt;Sulfonylureas-&gt;Biguanides|Sulfonylureas-&gt;DPP-4 inhibitors-&gt;Insulin isophane-&gt;Insulin glargine-&gt;Insulin aspart-&gt;Insulin aspart|Insulin glargine-&gt;DPP-4 inhibitors|Insulin aspart|Insulin glargine"/>
  </r>
  <r>
    <s v="PPrKci9UKbw"/>
    <x v="21"/>
    <s v="Māori"/>
    <s v="Insulin aspart"/>
    <x v="1"/>
    <d v="2015-01-29T00:00:00"/>
    <s v="Insulin aspart-&gt;Biguanides-&gt;Biguanides|Insulin aspart"/>
  </r>
  <r>
    <s v="pPahSI9R5o2"/>
    <x v="21"/>
    <s v="Pacific peoples"/>
    <s v="Biguanides"/>
    <x v="0"/>
    <d v="2019-07-16T00:00:00"/>
    <s v="Biguanides"/>
  </r>
  <r>
    <s v="mkpqR3rVyzk"/>
    <x v="21"/>
    <s v="Asian"/>
    <s v="Biguanides"/>
    <x v="0"/>
    <d v="2014-05-01T00:00:00"/>
    <s v="Biguanides"/>
  </r>
  <r>
    <s v="Mk9HXfvP.HY"/>
    <x v="21"/>
    <s v="Māori"/>
    <s v="Biguanides"/>
    <x v="0"/>
    <d v="2017-12-06T00:00:00"/>
    <s v="Biguanides"/>
  </r>
  <r>
    <s v="mJ/uk7soMtY"/>
    <x v="21"/>
    <s v="Pacific peoples"/>
    <s v="Biguanides"/>
    <x v="0"/>
    <d v="2022-10-14T00:00:00"/>
    <s v="Biguanides-&gt;DPP-4 inhibitors|Sulfonylureas-&gt;DPP-4 inhibitors"/>
  </r>
  <r>
    <s v="MjE/jHJbfxw"/>
    <x v="21"/>
    <s v="Pacific peoples"/>
    <s v="Biguanides"/>
    <x v="0"/>
    <d v="2018-09-26T00:00:00"/>
    <s v="Biguanides"/>
  </r>
  <r>
    <s v="m8N6suwoU72"/>
    <x v="21"/>
    <s v="Other"/>
    <s v="Biguanides"/>
    <x v="0"/>
    <d v="2018-05-09T00:00:00"/>
    <s v="Biguanides-&gt;DPP-4 inhibitors-&gt;Biguanides|DPP-4 inhibitors"/>
  </r>
  <r>
    <s v="m7A8Ugelrd."/>
    <x v="21"/>
    <s v="Asian"/>
    <s v="Biguanides"/>
    <x v="0"/>
    <d v="2020-05-12T00:00:00"/>
    <s v="Biguanides"/>
  </r>
  <r>
    <s v="iQcBdBBc3Y6"/>
    <x v="21"/>
    <s v="Other"/>
    <s v="Biguanides"/>
    <x v="0"/>
    <d v="2014-05-01T00:00:00"/>
    <s v="Biguanides"/>
  </r>
  <r>
    <s v="LpoH/hqXn9M"/>
    <x v="21"/>
    <s v="Other"/>
    <s v="Biguanides"/>
    <x v="0"/>
    <d v="2023-07-04T00:00:00"/>
    <s v="Biguanides"/>
  </r>
  <r>
    <s v="IZOtUc.mPU."/>
    <x v="21"/>
    <s v="Other"/>
    <s v="Biguanides"/>
    <x v="0"/>
    <d v="2016-11-23T00:00:00"/>
    <s v="Biguanides"/>
  </r>
  <r>
    <s v="lVnWYaArlns"/>
    <x v="21"/>
    <s v="Māori"/>
    <s v="Biguanides"/>
    <x v="0"/>
    <d v="2016-01-14T00:00:00"/>
    <s v="Biguanides-&gt;Insulin isophane-&gt;Biguanides|Insulin aspart|Insulin isophane-&gt;Insulin aspart|Insulin isophane-&gt;Biguanides|Insulin isophane-&gt;DPP-4 inhibitors|Insulin glargine-&gt;Biguanides|DPP-4 inhibitors|Insulin glargine-&gt;Insulin glargine-&gt;DPP-4 inhibitors-&gt;Biguanides|DPP-4 inhibitors|Insulin glargine|SGLT-2 inhibitors-&gt;DPP-4 inhibitors|Insulin glargine|SGLT-2 inhibitors"/>
  </r>
  <r>
    <s v="L6OFZK54TpQ"/>
    <x v="21"/>
    <s v="Pacific peoples"/>
    <s v="Biguanides"/>
    <x v="0"/>
    <d v="2024-09-10T00:00:00"/>
    <s v="Biguanides-&gt;Biguanides|DPP-4 inhibitors-&gt;DPP-4 inhibitors"/>
  </r>
  <r>
    <s v="l8F0JDRL3Ag"/>
    <x v="21"/>
    <s v="Māori"/>
    <s v="DPP-4 inhibitors"/>
    <x v="0"/>
    <d v="2024-09-11T00:00:00"/>
    <s v="DPP-4 inhibitors-&gt;SGLT-2 inhibitors-&gt;DPP-4 inhibitors|SGLT-2 inhibitors"/>
  </r>
  <r>
    <s v="l4ze27tJRWg"/>
    <x v="21"/>
    <s v="Other"/>
    <s v="Biguanides"/>
    <x v="0"/>
    <d v="2011-12-01T00:00:00"/>
    <s v="Biguanides"/>
  </r>
  <r>
    <s v="LiYsjyw7sG6"/>
    <x v="21"/>
    <s v="Pacific peoples"/>
    <s v="Biguanides"/>
    <x v="0"/>
    <d v="2017-09-21T00:00:00"/>
    <s v="Biguanides"/>
  </r>
  <r>
    <s v="ObNnBj74yBo"/>
    <x v="21"/>
    <s v="Other"/>
    <s v="Biguanides"/>
    <x v="0"/>
    <d v="2014-01-23T00:00:00"/>
    <s v="Biguanides"/>
  </r>
  <r>
    <s v="Oase.K7HoHM"/>
    <x v="21"/>
    <s v="Pacific peoples"/>
    <s v="Biguanides"/>
    <x v="0"/>
    <d v="2014-10-24T00:00:00"/>
    <s v="Biguanides"/>
  </r>
  <r>
    <s v="OauVzHY8inA"/>
    <x v="21"/>
    <s v="Other"/>
    <s v="Biguanides"/>
    <x v="0"/>
    <d v="2017-12-07T00:00:00"/>
    <s v="Biguanides"/>
  </r>
  <r>
    <s v="O4JhvrblUew"/>
    <x v="21"/>
    <s v="Asian"/>
    <s v="Biguanides"/>
    <x v="0"/>
    <d v="2022-01-10T00:00:00"/>
    <s v="Biguanides-&gt;DPP-4 inhibitors-&gt;SGLT-2 inhibitors-&gt;DPP-4 inhibitors|SGLT-2 inhibitors"/>
  </r>
  <r>
    <s v="KVSL9.GVnfU"/>
    <x v="21"/>
    <s v="Other"/>
    <s v="Biguanides"/>
    <x v="0"/>
    <d v="2017-03-30T00:00:00"/>
    <s v="Biguanides"/>
  </r>
  <r>
    <s v="x/Ca3SvcdzI"/>
    <x v="21"/>
    <s v="Pacific peoples"/>
    <s v="Biguanides"/>
    <x v="0"/>
    <d v="2019-05-01T00:00:00"/>
    <s v="Biguanides-&gt;Biguanides|Insulin isophane|Insulin lispro-&gt;Insulin isophane|Insulin lispro-&gt;Insulin lispro-&gt;Insulin isophane-&gt;SGLT-2 inhibitors"/>
  </r>
  <r>
    <s v="wyA.mdkAg06"/>
    <x v="21"/>
    <s v="Māori"/>
    <s v="Biguanides"/>
    <x v="0"/>
    <d v="2023-11-08T00:00:00"/>
    <s v="Biguanides"/>
  </r>
  <r>
    <s v="u4t5AQ1Az9M"/>
    <x v="21"/>
    <s v="Māori"/>
    <s v="Biguanides"/>
    <x v="0"/>
    <d v="2022-04-26T00:00:00"/>
    <s v="Biguanides-&gt;Biguanides|GLP-1 agonists-&gt;GLP-1 agonists"/>
  </r>
  <r>
    <s v="tZkbRAHx2uE"/>
    <x v="21"/>
    <s v="Māori"/>
    <s v="Biguanides"/>
    <x v="0"/>
    <d v="2025-11-20T00:00:00"/>
    <s v="Biguanides"/>
  </r>
  <r>
    <s v="TkowaYz/Dog"/>
    <x v="21"/>
    <s v="Other"/>
    <s v="Biguanides"/>
    <x v="0"/>
    <d v="2023-06-07T00:00:00"/>
    <s v="Biguanides"/>
  </r>
  <r>
    <s v="tKTAzL5Lm3k"/>
    <x v="21"/>
    <s v="Other"/>
    <s v="Biguanides"/>
    <x v="0"/>
    <d v="2013-04-23T00:00:00"/>
    <s v="Biguanides"/>
  </r>
  <r>
    <s v="th8bW8DaPAI"/>
    <x v="21"/>
    <s v="Pacific peoples"/>
    <s v="Biguanides"/>
    <x v="0"/>
    <d v="2022-09-12T00:00:00"/>
    <s v="Biguanides"/>
  </r>
  <r>
    <s v="TqIWwiLaZLo"/>
    <x v="21"/>
    <s v="Māori"/>
    <s v="Biguanides"/>
    <x v="0"/>
    <d v="2020-05-11T00:00:00"/>
    <s v="Biguanides"/>
  </r>
  <r>
    <s v="twXT.n4Bb02"/>
    <x v="21"/>
    <s v="Other"/>
    <s v="Biguanides"/>
    <x v="0"/>
    <d v="2020-03-27T00:00:00"/>
    <s v="Biguanides"/>
  </r>
  <r>
    <s v="tvtROf.4n8."/>
    <x v="21"/>
    <s v="Asian"/>
    <s v="Biguanides|Insulin aspart|Insulin glargine"/>
    <x v="0"/>
    <d v="2018-07-19T00:00:00"/>
    <s v="Biguanides|Insulin aspart|Insulin glargine-&gt;Insulin aspart|Insulin glargine-&gt;Biguanides-&gt;Insulin glargine-&gt;Insulin aspart"/>
  </r>
  <r>
    <s v="Q.3S8PVRf8."/>
    <x v="21"/>
    <s v="Other"/>
    <s v="Biguanides"/>
    <x v="0"/>
    <d v="2015-07-24T00:00:00"/>
    <s v="Biguanides"/>
  </r>
  <r>
    <s v="Q26x5XT/jKc"/>
    <x v="21"/>
    <s v="Other"/>
    <s v="Biguanides"/>
    <x v="0"/>
    <d v="2015-10-27T00:00:00"/>
    <s v="Biguanides"/>
  </r>
  <r>
    <s v="qaaLqAaRFbk"/>
    <x v="21"/>
    <s v="Māori"/>
    <s v="Biguanides"/>
    <x v="0"/>
    <d v="2023-11-28T00:00:00"/>
    <s v="Biguanides"/>
  </r>
  <r>
    <s v="QcEJzNWiIx6"/>
    <x v="21"/>
    <s v="Other"/>
    <s v="Biguanides"/>
    <x v="0"/>
    <d v="2018-07-17T00:00:00"/>
    <s v="Biguanides-&gt;Insulin isophane-&gt;Biguanides|Insulin aspart|Insulin isophane"/>
  </r>
  <r>
    <s v="QcxNx7a0wc."/>
    <x v="21"/>
    <s v="Other"/>
    <s v="Biguanides"/>
    <x v="0"/>
    <d v="2011-09-22T00:00:00"/>
    <s v="Biguanides-&gt;Biguanides|Insulin aspart|Insulin isophane-&gt;Insulin aspart-&gt;Insulin aspart|Insulin isophane-&gt;Biguanides|Insulin isophane-&gt;Insulin isophane"/>
  </r>
  <r>
    <s v="qDG4MUojMi."/>
    <x v="21"/>
    <s v="Asian"/>
    <s v="Biguanides"/>
    <x v="0"/>
    <d v="2012-03-28T00:00:00"/>
    <s v="Biguanides"/>
  </r>
  <r>
    <s v="qDPLZJ7q/dM"/>
    <x v="21"/>
    <s v="Other"/>
    <s v="Biguanides"/>
    <x v="0"/>
    <d v="2012-11-06T00:00:00"/>
    <s v="Biguanides"/>
  </r>
  <r>
    <s v="dGRmfFt6ZRQ"/>
    <x v="21"/>
    <s v="Asian"/>
    <s v="Biguanides"/>
    <x v="0"/>
    <d v="2018-08-16T00:00:00"/>
    <s v="Biguanides-&gt;DPP-4 inhibitors-&gt;SGLT-2 inhibitors-&gt;DPP-4 inhibitors|SGLT-2 inhibitors"/>
  </r>
  <r>
    <s v="Aq5nmZPntFA"/>
    <x v="21"/>
    <s v="Māori"/>
    <s v="Biguanides"/>
    <x v="0"/>
    <d v="2014-09-16T00:00:00"/>
    <s v="Biguanides"/>
  </r>
  <r>
    <s v="andAXZ0mC6I"/>
    <x v="21"/>
    <s v="Other"/>
    <s v="Biguanides"/>
    <x v="0"/>
    <d v="2015-03-12T00:00:00"/>
    <s v="Biguanides"/>
  </r>
  <r>
    <s v="acXqtruB4kA"/>
    <x v="21"/>
    <s v="Other"/>
    <s v="Biguanides"/>
    <x v="0"/>
    <d v="2025-02-25T00:00:00"/>
    <s v="Biguanides"/>
  </r>
  <r>
    <s v="9xWakL7pZh."/>
    <x v="21"/>
    <s v="Māori"/>
    <s v="Biguanides"/>
    <x v="0"/>
    <d v="2018-09-24T00:00:00"/>
    <s v="Biguanides"/>
  </r>
  <r>
    <s v="9wnxMZCCWYk"/>
    <x v="21"/>
    <s v="Pacific peoples"/>
    <s v="Biguanides"/>
    <x v="0"/>
    <d v="2025-08-06T00:00:00"/>
    <s v="Biguanides"/>
  </r>
  <r>
    <s v="a5M/BeZ7Am6"/>
    <x v="21"/>
    <s v="Other"/>
    <s v="Biguanides"/>
    <x v="0"/>
    <d v="2023-05-25T00:00:00"/>
    <s v="Biguanides"/>
  </r>
  <r>
    <s v="z1VjLKkqB0Y"/>
    <x v="21"/>
    <s v="Māori"/>
    <s v="Biguanides|Insulin aspart|Insulin isophane"/>
    <x v="0"/>
    <d v="2017-10-20T00:00:00"/>
    <s v="Biguanides|Insulin aspart|Insulin isophane-&gt;Biguanides-&gt;Insulin isophane|Insulin lispro-&gt;Biguanides|Insulin isophane|Insulin lispro-&gt;Insulin isophane-&gt;Biguanides|DPP-4 inhibitors"/>
  </r>
  <r>
    <s v="z3d3H5WXI6o"/>
    <x v="21"/>
    <s v="Māori"/>
    <s v="Biguanides"/>
    <x v="0"/>
    <d v="2013-01-31T00:00:00"/>
    <s v="Biguanides-&gt;Biguanides|Sulfonylureas-&gt;DPP-4 inhibitors-&gt;DPP-4 inhibitors|Sulfonylureas-&gt;DPP-4 inhibitors|SGLT-2 inhibitors"/>
  </r>
  <r>
    <s v="ZDp6U9j5bJ."/>
    <x v="21"/>
    <s v="Pacific peoples"/>
    <s v="Biguanides"/>
    <x v="0"/>
    <d v="2025-04-11T00:00:00"/>
    <s v="Biguanides"/>
  </r>
  <r>
    <s v="ZJdFfZRjPZE"/>
    <x v="21"/>
    <s v="Other"/>
    <s v="Biguanides"/>
    <x v="0"/>
    <d v="2025-02-11T00:00:00"/>
    <s v="Biguanides"/>
  </r>
  <r>
    <s v="zoEzoEO2JNg"/>
    <x v="21"/>
    <s v="Pacific peoples"/>
    <s v="Biguanides"/>
    <x v="0"/>
    <d v="2013-02-21T00:00:00"/>
    <s v="Biguanides-&gt;Biguanides|DPP-4 inhibitors-&gt;DPP-4 inhibitors-&gt;Biguanides|GLP-1 agonists-&gt;GLP-1 agonists-&gt;DPP-4 inhibitors|SGLT-2 inhibitors"/>
  </r>
  <r>
    <s v="zPrqWT49u1o"/>
    <x v="21"/>
    <s v="Other"/>
    <s v="Biguanides"/>
    <x v="0"/>
    <d v="2023-05-01T00:00:00"/>
    <s v="Biguanides"/>
  </r>
  <r>
    <s v="zPbDJJTDV/k"/>
    <x v="21"/>
    <s v="Māori"/>
    <s v="Biguanides"/>
    <x v="0"/>
    <d v="2017-05-03T00:00:00"/>
    <s v="Biguanides"/>
  </r>
  <r>
    <s v="zN08mQuqwpE"/>
    <x v="21"/>
    <s v="Other"/>
    <s v="Biguanides"/>
    <x v="0"/>
    <d v="2013-03-06T00:00:00"/>
    <s v="Biguanides"/>
  </r>
  <r>
    <s v="zMEdiMZQ.1Y"/>
    <x v="21"/>
    <s v="Asian"/>
    <s v="Biguanides"/>
    <x v="0"/>
    <d v="2025-02-24T00:00:00"/>
    <s v="Biguanides"/>
  </r>
  <r>
    <s v="2M449R547Vk"/>
    <x v="21"/>
    <s v="Other"/>
    <s v="Biguanides"/>
    <x v="0"/>
    <d v="2013-06-25T00:00:00"/>
    <s v="Biguanides"/>
  </r>
  <r>
    <s v="2f8qRM6nEHs"/>
    <x v="21"/>
    <s v="Asian"/>
    <s v="Biguanides"/>
    <x v="0"/>
    <d v="2018-06-14T00:00:00"/>
    <s v="Biguanides-&gt;Insulin glargine-&gt;Biguanides|Insulin glargine"/>
  </r>
  <r>
    <s v="zsPKAIi5i9U"/>
    <x v="21"/>
    <s v="Other"/>
    <s v="Biguanides"/>
    <x v="0"/>
    <d v="2025-10-20T00:00:00"/>
    <s v="Biguanides"/>
  </r>
  <r>
    <s v="39ecRyI2Rw2"/>
    <x v="21"/>
    <s v="Other"/>
    <s v="Biguanides"/>
    <x v="0"/>
    <d v="2015-06-30T00:00:00"/>
    <s v="Biguanides"/>
  </r>
  <r>
    <s v="3HmsFjQOsKA"/>
    <x v="21"/>
    <s v="Māori"/>
    <s v="Biguanides|Thiazolidinedione"/>
    <x v="0"/>
    <d v="2013-03-18T00:00:00"/>
    <s v="Biguanides|Thiazolidinedione-&gt;Thiazolidinedione"/>
  </r>
  <r>
    <s v="2TzZ4cwxnxY"/>
    <x v="21"/>
    <s v="Asian"/>
    <s v="Biguanides"/>
    <x v="0"/>
    <d v="2017-01-05T00:00:00"/>
    <s v="Biguanides"/>
  </r>
  <r>
    <s v="2xkjveLhKdc"/>
    <x v="21"/>
    <s v="Asian"/>
    <s v="Biguanides"/>
    <x v="0"/>
    <d v="2022-11-18T00:00:00"/>
    <s v="Biguanides"/>
  </r>
  <r>
    <s v="oEioDtKppOc"/>
    <x v="21"/>
    <s v="Māori"/>
    <s v="Biguanides"/>
    <x v="0"/>
    <d v="2025-09-08T00:00:00"/>
    <s v="Biguanides"/>
  </r>
  <r>
    <s v="oDAvk1wG0Sg"/>
    <x v="21"/>
    <s v="Other"/>
    <s v="Biguanides"/>
    <x v="0"/>
    <d v="2020-02-18T00:00:00"/>
    <s v="Biguanides"/>
  </r>
  <r>
    <s v="Ol11dC/RL9s"/>
    <x v="21"/>
    <s v="Māori"/>
    <s v="Biguanides"/>
    <x v="0"/>
    <d v="2021-08-05T00:00:00"/>
    <s v="Biguanides"/>
  </r>
  <r>
    <s v="olImdg.evmY"/>
    <x v="21"/>
    <s v="Māori"/>
    <s v="Biguanides"/>
    <x v="0"/>
    <d v="2021-06-19T00:00:00"/>
    <s v="Biguanides"/>
  </r>
  <r>
    <s v="OiA/xaz/Xks"/>
    <x v="21"/>
    <s v="Pacific peoples"/>
    <s v="Insulin isophane|Insulin lispro"/>
    <x v="1"/>
    <d v="2018-08-06T00:00:00"/>
    <s v="Insulin isophane|Insulin lispro-&gt;Insulin isophane-&gt;Biguanides-&gt;Biguanides|GLP-1 agonists-&gt;Biguanides|GLP-1 agonists|Sulfonylureas-&gt;GLP-1 agonists-&gt;SGLT-2 inhibitors"/>
  </r>
  <r>
    <s v="oW02HwwlbcE"/>
    <x v="21"/>
    <s v="Māori"/>
    <s v="Biguanides"/>
    <x v="0"/>
    <d v="2012-09-27T00:00:00"/>
    <s v="Biguanides"/>
  </r>
  <r>
    <s v="ON9F0lzFfg2"/>
    <x v="21"/>
    <s v="Māori"/>
    <s v="Biguanides"/>
    <x v="0"/>
    <d v="2022-05-23T00:00:00"/>
    <s v="Biguanides"/>
  </r>
  <r>
    <s v="ONeYl7XgcBo"/>
    <x v="21"/>
    <s v="Asian"/>
    <s v="Biguanides"/>
    <x v="0"/>
    <d v="2021-02-19T00:00:00"/>
    <s v="Biguanides"/>
  </r>
  <r>
    <s v="op6PiQ/8ysg"/>
    <x v="21"/>
    <s v="Other"/>
    <s v="Biguanides"/>
    <x v="0"/>
    <d v="2018-07-27T00:00:00"/>
    <s v="Biguanides"/>
  </r>
  <r>
    <s v="s2kTrRiusRM"/>
    <x v="21"/>
    <s v="Māori"/>
    <s v="Biguanides"/>
    <x v="0"/>
    <d v="2018-03-23T00:00:00"/>
    <s v="Biguanides"/>
  </r>
  <r>
    <s v="S2n9ohYX7jQ"/>
    <x v="21"/>
    <s v="Other"/>
    <s v="Biguanides"/>
    <x v="0"/>
    <d v="2012-08-02T00:00:00"/>
    <s v="Biguanides"/>
  </r>
  <r>
    <s v="rr4Th1KoXkM"/>
    <x v="21"/>
    <s v="Other"/>
    <s v="Biguanides"/>
    <x v="0"/>
    <d v="2011-08-03T00:00:00"/>
    <s v="Biguanides-&gt;Insulin isophane-&gt;Insulin aspart"/>
  </r>
  <r>
    <s v="RvGDGzF8s8o"/>
    <x v="21"/>
    <s v="Other"/>
    <s v="Biguanides"/>
    <x v="0"/>
    <d v="2021-04-12T00:00:00"/>
    <s v="Biguanides"/>
  </r>
  <r>
    <s v="RVbxPW82bSU"/>
    <x v="21"/>
    <s v="Other"/>
    <s v="Biguanides"/>
    <x v="0"/>
    <d v="2011-06-28T00:00:00"/>
    <s v="Biguanides"/>
  </r>
  <r>
    <s v="RWltabFMj5U"/>
    <x v="21"/>
    <s v="Māori"/>
    <s v="Biguanides"/>
    <x v="0"/>
    <d v="2025-10-30T00:00:00"/>
    <s v="Biguanides"/>
  </r>
  <r>
    <s v="ru8u2HHPRDo"/>
    <x v="21"/>
    <s v="Other"/>
    <s v="Biguanides"/>
    <x v="0"/>
    <d v="2014-07-03T00:00:00"/>
    <s v="Biguanides"/>
  </r>
  <r>
    <s v="rTSu/eFybAY"/>
    <x v="21"/>
    <s v="Pacific peoples"/>
    <s v="Biguanides"/>
    <x v="0"/>
    <d v="2012-04-27T00:00:00"/>
    <s v="Biguanides"/>
  </r>
  <r>
    <s v="rpmaWiVwdKE"/>
    <x v="21"/>
    <s v="Other"/>
    <s v="Biguanides"/>
    <x v="0"/>
    <d v="2018-06-14T00:00:00"/>
    <s v="Biguanides"/>
  </r>
  <r>
    <s v="OxnUAhNugNs"/>
    <x v="21"/>
    <s v="Pacific peoples"/>
    <s v="Biguanides"/>
    <x v="0"/>
    <d v="2022-05-24T00:00:00"/>
    <s v="Biguanides"/>
  </r>
  <r>
    <s v="OyTRf85ezEY"/>
    <x v="21"/>
    <s v="Other"/>
    <s v="Biguanides"/>
    <x v="0"/>
    <d v="2020-09-01T00:00:00"/>
    <s v="Biguanides-&gt;Insulin aspart|Insulin glargine-&gt;Insulin glargine-&gt;Insulin aspart"/>
  </r>
  <r>
    <s v="ShcMhVIgVj."/>
    <x v="21"/>
    <s v="Pacific peoples"/>
    <s v="Insulin aspart"/>
    <x v="1"/>
    <d v="2017-09-27T00:00:00"/>
    <s v="Insulin aspart-&gt;Insulin isophane-&gt;Biguanides-&gt;Biguanides|Insulin glargine-&gt;Insulin glargine"/>
  </r>
  <r>
    <s v="sMiv3lJBQYo"/>
    <x v="21"/>
    <s v="Other"/>
    <s v="Biguanides"/>
    <x v="0"/>
    <d v="2017-06-08T00:00:00"/>
    <s v="Biguanides"/>
  </r>
  <r>
    <s v="SMO.1nKUDdw"/>
    <x v="21"/>
    <s v="Other"/>
    <s v="Biguanides"/>
    <x v="0"/>
    <d v="2023-05-25T00:00:00"/>
    <s v="Biguanides"/>
  </r>
  <r>
    <s v="Snz5.6lzzUo"/>
    <x v="21"/>
    <s v="Pacific peoples"/>
    <s v="Biguanides|Insulin glargine"/>
    <x v="0"/>
    <d v="2016-10-04T00:00:00"/>
    <s v="Biguanides|Insulin glargine-&gt;Insulin aspart-&gt;Insulin aspart|Insulin glargine-&gt;DPP-4 inhibitors|Insulin aspart|Insulin glargine-&gt;Insulin glargine-&gt;DPP-4 inhibitors-&gt;DPP-4 inhibitors|Insulin glargine"/>
  </r>
  <r>
    <s v="vpr27jfaWg."/>
    <x v="21"/>
    <s v="Other"/>
    <s v="Biguanides"/>
    <x v="0"/>
    <d v="2015-10-21T00:00:00"/>
    <s v="Biguanides-&gt;Insulin aspart|Insulin isophane"/>
  </r>
  <r>
    <s v="vqmPUvqyWXA"/>
    <x v="21"/>
    <s v="Māori"/>
    <s v="Biguanides"/>
    <x v="0"/>
    <d v="2022-05-03T00:00:00"/>
    <s v="Biguanides"/>
  </r>
  <r>
    <s v="vLR1tUo8TV2"/>
    <x v="21"/>
    <s v="Asian"/>
    <s v="Biguanides"/>
    <x v="0"/>
    <d v="2018-06-25T00:00:00"/>
    <s v="Biguanides"/>
  </r>
  <r>
    <s v="vjqLb5NgeLw"/>
    <x v="21"/>
    <s v="Other"/>
    <s v="Biguanides"/>
    <x v="0"/>
    <d v="2023-12-21T00:00:00"/>
    <s v="Biguanides"/>
  </r>
  <r>
    <s v="VJszKTKrXgU"/>
    <x v="21"/>
    <s v="Other"/>
    <s v="Biguanides"/>
    <x v="0"/>
    <d v="2020-11-03T00:00:00"/>
    <s v="Biguanides"/>
  </r>
  <r>
    <s v="WFl2MeF/fKk"/>
    <x v="21"/>
    <s v="Māori"/>
    <s v="Biguanides"/>
    <x v="0"/>
    <d v="2021-05-20T00:00:00"/>
    <s v="Biguanides"/>
  </r>
  <r>
    <s v="wBcYs6my2Fw"/>
    <x v="21"/>
    <s v="Asian"/>
    <s v="Biguanides"/>
    <x v="0"/>
    <d v="2015-09-12T00:00:00"/>
    <s v="Biguanides"/>
  </r>
  <r>
    <s v="VxueD71WSmQ"/>
    <x v="21"/>
    <s v="Pacific peoples"/>
    <s v="SGLT-2 inhibitors"/>
    <x v="0"/>
    <d v="2024-01-18T00:00:00"/>
    <s v="SGLT-2 inhibitors"/>
  </r>
  <r>
    <s v="VysGjaLsOmg"/>
    <x v="21"/>
    <s v="Other"/>
    <s v="Biguanides"/>
    <x v="0"/>
    <d v="2014-11-19T00:00:00"/>
    <s v="Biguanides-&gt;Insulin glargine-&gt;Insulin glulisine-&gt;Insulin aspart-&gt;Insulin aspart|Insulin glargine-&gt;DPP-4 inhibitors-&gt;DPP-4 inhibitors|Insulin glargine-&gt;Insulin glargine|SGLT-2 inhibitors-&gt;SGLT-2 inhibitors-&gt;GLP-1 agonists-&gt;GLP-1 agonists|Insulin glargine"/>
  </r>
  <r>
    <s v="vV3ZL.pXjBM"/>
    <x v="21"/>
    <s v="Māori"/>
    <s v="Biguanides"/>
    <x v="0"/>
    <d v="2012-03-24T00:00:00"/>
    <s v="Biguanides-&gt;Biguanides|Sulfonylureas-&gt;DPP-4 inhibitors|Sulfonylureas-&gt;DPP-4 inhibitors-&gt;DPP-4 inhibitors|SGLT-2 inhibitors|Sulfonylureas"/>
  </r>
  <r>
    <s v="YMW/qSFV7ao"/>
    <x v="21"/>
    <s v="Other"/>
    <s v="Biguanides"/>
    <x v="0"/>
    <d v="2023-08-03T00:00:00"/>
    <s v="Biguanides"/>
  </r>
  <r>
    <s v="yOy5MgO4NZc"/>
    <x v="21"/>
    <s v="Other"/>
    <s v="Biguanides"/>
    <x v="0"/>
    <d v="2021-10-26T00:00:00"/>
    <s v="Biguanides-&gt;Insulin isophane"/>
  </r>
  <r>
    <s v="YvVHnq4DtDw"/>
    <x v="21"/>
    <s v="Other"/>
    <s v="Biguanides"/>
    <x v="0"/>
    <d v="2012-03-23T00:00:00"/>
    <s v="Biguanides-&gt;Insulin glargine-&gt;Biguanides|Insulin glargine-&gt;DPP-4 inhibitors-&gt;SGLT-2 inhibitors-&gt;DPP-4 inhibitors|SGLT-2 inhibitors-&gt;DPP-4 inhibitors|Insulin glargine-&gt;DPP-4 inhibitors|Insulin glargine|SGLT-2 inhibitors"/>
  </r>
  <r>
    <s v="Yt17yjDcePY"/>
    <x v="21"/>
    <s v="Other"/>
    <s v="Biguanides"/>
    <x v="0"/>
    <d v="2025-12-04T00:00:00"/>
    <s v="Biguanides"/>
  </r>
  <r>
    <s v="yIZt.5AHrAE"/>
    <x v="21"/>
    <s v="Māori"/>
    <s v="Biguanides"/>
    <x v="0"/>
    <d v="2020-09-28T00:00:00"/>
    <s v="Biguanides"/>
  </r>
  <r>
    <s v="YA/OiN112ik"/>
    <x v="21"/>
    <s v="Asian"/>
    <s v="Biguanides"/>
    <x v="0"/>
    <d v="2025-07-02T00:00:00"/>
    <s v="Biguanides"/>
  </r>
  <r>
    <s v="0kVdrXY2RWs"/>
    <x v="21"/>
    <s v="Māori"/>
    <s v="Biguanides"/>
    <x v="0"/>
    <d v="2018-12-18T00:00:00"/>
    <s v="Biguanides"/>
  </r>
  <r>
    <s v="0H5mai7aeWo"/>
    <x v="21"/>
    <s v="Asian"/>
    <s v="Biguanides"/>
    <x v="0"/>
    <d v="2011-04-06T00:00:00"/>
    <s v="Biguanides"/>
  </r>
  <r>
    <s v="0cRs5ZOEq1g"/>
    <x v="21"/>
    <s v="Other"/>
    <s v="Biguanides"/>
    <x v="0"/>
    <d v="2024-01-24T00:00:00"/>
    <s v="Biguanides"/>
  </r>
  <r>
    <s v="0qwZhixjTG2"/>
    <x v="21"/>
    <s v="Asian"/>
    <s v="Biguanides"/>
    <x v="0"/>
    <d v="2025-01-21T00:00:00"/>
    <s v="Biguanides"/>
  </r>
  <r>
    <s v="0RlCB6XJ4hk"/>
    <x v="21"/>
    <s v="Other"/>
    <s v="Biguanides"/>
    <x v="0"/>
    <d v="2013-02-22T00:00:00"/>
    <s v="Biguanides-&gt;Insulin aspart|Insulin isophane"/>
  </r>
  <r>
    <s v="03ae8dE9DKI"/>
    <x v="21"/>
    <s v="Other"/>
    <s v="Biguanides"/>
    <x v="0"/>
    <d v="2024-04-04T00:00:00"/>
    <s v="Biguanides"/>
  </r>
  <r>
    <s v="/XyBnpo0RwU"/>
    <x v="21"/>
    <s v="Māori"/>
    <s v="Biguanides"/>
    <x v="0"/>
    <d v="2021-05-19T00:00:00"/>
    <s v="Biguanides"/>
  </r>
  <r>
    <s v="Rg3jqxPNctI"/>
    <x v="21"/>
    <s v="Other"/>
    <s v="Biguanides"/>
    <x v="0"/>
    <d v="2016-06-29T00:00:00"/>
    <s v="Biguanides"/>
  </r>
  <r>
    <s v="RR24fJ1Iye2"/>
    <x v="21"/>
    <s v="Asian"/>
    <s v="Biguanides"/>
    <x v="0"/>
    <d v="2022-04-29T00:00:00"/>
    <s v="Biguanides"/>
  </r>
  <r>
    <s v="RsPD0jDmkTE"/>
    <x v="21"/>
    <s v="Other"/>
    <s v="Biguanides"/>
    <x v="0"/>
    <d v="2025-09-18T00:00:00"/>
    <s v="Biguanides"/>
  </r>
  <r>
    <s v="ruT/AbSExts"/>
    <x v="21"/>
    <s v="Māori"/>
    <s v="Biguanides"/>
    <x v="0"/>
    <d v="2020-06-12T00:00:00"/>
    <s v="Biguanides"/>
  </r>
  <r>
    <s v="us.sKP.9nc2"/>
    <x v="21"/>
    <s v="Other"/>
    <s v="Biguanides"/>
    <x v="0"/>
    <d v="2013-10-15T00:00:00"/>
    <s v="Biguanides"/>
  </r>
  <r>
    <s v="uULeGRO9866"/>
    <x v="21"/>
    <s v="Other"/>
    <s v="Biguanides"/>
    <x v="0"/>
    <d v="2023-12-07T00:00:00"/>
    <s v="Biguanides"/>
  </r>
  <r>
    <s v="uX4wKnDf/pI"/>
    <x v="21"/>
    <s v="Māori"/>
    <s v="Biguanides"/>
    <x v="0"/>
    <d v="2017-05-26T00:00:00"/>
    <s v="Biguanides"/>
  </r>
  <r>
    <s v="v4Urs5Xu7zQ"/>
    <x v="21"/>
    <s v="Other"/>
    <s v="Biguanides"/>
    <x v="0"/>
    <d v="2024-03-12T00:00:00"/>
    <s v="Biguanides"/>
  </r>
  <r>
    <s v="v55sKm6TWK2"/>
    <x v="21"/>
    <s v="Māori"/>
    <s v="Biguanides"/>
    <x v="0"/>
    <d v="2023-04-06T00:00:00"/>
    <s v="Biguanides"/>
  </r>
  <r>
    <s v="vFx2vqsmo/w"/>
    <x v="21"/>
    <s v="Other"/>
    <s v="Biguanides"/>
    <x v="0"/>
    <d v="2016-10-06T00:00:00"/>
    <s v="Biguanides"/>
  </r>
  <r>
    <s v="veHJrTQlKEU"/>
    <x v="21"/>
    <s v="Asian"/>
    <s v="Biguanides"/>
    <x v="0"/>
    <d v="2020-01-23T00:00:00"/>
    <s v="Biguanides"/>
  </r>
  <r>
    <s v="V7sJU7bkOn2"/>
    <x v="21"/>
    <s v="Pacific peoples"/>
    <s v="Biguanides"/>
    <x v="0"/>
    <d v="2022-04-01T00:00:00"/>
    <s v="Biguanides"/>
  </r>
  <r>
    <s v="CigeHFO4d0k"/>
    <x v="21"/>
    <s v="Pacific peoples"/>
    <s v="Biguanides"/>
    <x v="0"/>
    <d v="2023-03-08T00:00:00"/>
    <s v="Biguanides"/>
  </r>
  <r>
    <s v="cMVYJIzRaNU"/>
    <x v="21"/>
    <s v="Other"/>
    <s v="Biguanides"/>
    <x v="0"/>
    <d v="2024-09-05T00:00:00"/>
    <s v="Biguanides"/>
  </r>
  <r>
    <s v="coIPw4mbMrk"/>
    <x v="21"/>
    <s v="Māori"/>
    <s v="Biguanides"/>
    <x v="0"/>
    <d v="2018-11-07T00:00:00"/>
    <s v="Biguanides"/>
  </r>
  <r>
    <s v="cGIamqXpPbA"/>
    <x v="21"/>
    <s v="Māori"/>
    <s v="Biguanides"/>
    <x v="0"/>
    <d v="2016-04-05T00:00:00"/>
    <s v="Biguanides"/>
  </r>
  <r>
    <s v="CH8XllS8QW."/>
    <x v="21"/>
    <s v="Māori"/>
    <s v="Biguanides"/>
    <x v="0"/>
    <d v="2020-05-21T00:00:00"/>
    <s v="Biguanides"/>
  </r>
  <r>
    <s v="chm51fjgQ/2"/>
    <x v="21"/>
    <s v="Other"/>
    <s v="Biguanides"/>
    <x v="0"/>
    <d v="2024-09-18T00:00:00"/>
    <s v="Biguanides"/>
  </r>
  <r>
    <s v="CBaGSCvYF5c"/>
    <x v="21"/>
    <s v="Other"/>
    <s v="Biguanides"/>
    <x v="0"/>
    <d v="2023-06-02T00:00:00"/>
    <s v="Biguanides"/>
  </r>
  <r>
    <s v="cbca4NqFTaU"/>
    <x v="21"/>
    <s v="Māori"/>
    <s v="Biguanides"/>
    <x v="0"/>
    <d v="2025-05-29T00:00:00"/>
    <s v="Biguanides"/>
  </r>
  <r>
    <s v="CBWChVeLTJ."/>
    <x v="21"/>
    <s v="Other"/>
    <s v="Biguanides"/>
    <x v="0"/>
    <d v="2020-02-05T00:00:00"/>
    <s v="Biguanides"/>
  </r>
  <r>
    <s v="C9Q6cJlrmjk"/>
    <x v="21"/>
    <s v="Other"/>
    <s v="Biguanides"/>
    <x v="0"/>
    <d v="2023-11-16T00:00:00"/>
    <s v="Biguanides"/>
  </r>
  <r>
    <s v="C7zQjR4aBvo"/>
    <x v="21"/>
    <s v="Other"/>
    <s v="Biguanides"/>
    <x v="0"/>
    <d v="2024-10-31T00:00:00"/>
    <s v="Biguanides"/>
  </r>
  <r>
    <s v="FMMkowoWHWg"/>
    <x v="21"/>
    <s v="Other"/>
    <s v="Biguanides"/>
    <x v="0"/>
    <d v="2024-02-09T00:00:00"/>
    <s v="Biguanides"/>
  </r>
  <r>
    <s v="fmIHRWRH.fk"/>
    <x v="21"/>
    <s v="Other"/>
    <s v="Biguanides"/>
    <x v="0"/>
    <d v="2012-09-18T00:00:00"/>
    <s v="Biguanides-&gt;Sulfonylureas-&gt;Insulin isophane-&gt;Insulin aspart|Insulin glargine-&gt;Insulin glargine-&gt;Insulin aspart"/>
  </r>
  <r>
    <s v="fHdfFDe28J6"/>
    <x v="21"/>
    <s v="Māori"/>
    <s v="Insulin isophane"/>
    <x v="1"/>
    <d v="2025-05-02T00:00:00"/>
    <s v="Insulin isophane-&gt;Insulin aspart-&gt;Biguanides"/>
  </r>
  <r>
    <s v="7m9g7Vziilw"/>
    <x v="21"/>
    <s v="Other"/>
    <s v="Biguanides"/>
    <x v="0"/>
    <d v="2013-01-21T00:00:00"/>
    <s v="Biguanides"/>
  </r>
  <r>
    <s v="7MYUbRW7.qg"/>
    <x v="21"/>
    <s v="Other"/>
    <s v="Biguanides"/>
    <x v="0"/>
    <d v="2013-07-31T00:00:00"/>
    <s v="Biguanides"/>
  </r>
  <r>
    <s v="7r1nXqJIJEc"/>
    <x v="21"/>
    <s v="Māori"/>
    <s v="Biguanides"/>
    <x v="0"/>
    <d v="2016-03-01T00:00:00"/>
    <s v="Biguanides"/>
  </r>
  <r>
    <s v="1/xTN3.1RmQ"/>
    <x v="21"/>
    <s v="Asian"/>
    <s v="Biguanides"/>
    <x v="0"/>
    <d v="2023-08-27T00:00:00"/>
    <s v="Biguanides"/>
  </r>
  <r>
    <s v="1CXl/xv08sY"/>
    <x v="21"/>
    <s v="Māori"/>
    <s v="Insulin isophane"/>
    <x v="1"/>
    <d v="2013-09-06T00:00:00"/>
    <s v="Insulin isophane-&gt;Insulin aspart-&gt;Insulin aspart|Insulin isophane-&gt;Biguanides"/>
  </r>
  <r>
    <s v="8hX1Jw4u5B."/>
    <x v="21"/>
    <s v="Māori"/>
    <s v="Biguanides|Insulin aspart|Insulin glargine"/>
    <x v="0"/>
    <d v="2020-05-11T00:00:00"/>
    <s v="Biguanides|Insulin aspart|Insulin glargine-&gt;Biguanides|Insulin glargine-&gt;Insulin glargine|SGLT-2 inhibitors-&gt;Insulin aspart|Insulin glargine-&gt;Insulin glargine"/>
  </r>
  <r>
    <s v="8l472GhtKz."/>
    <x v="21"/>
    <s v="Pacific peoples"/>
    <s v="Biguanides"/>
    <x v="0"/>
    <d v="2013-06-26T00:00:00"/>
    <s v="Biguanides-&gt;Biguanides|Sulfonylureas-&gt;Sulfonylureas-&gt;DPP-4 inhibitors-&gt;DPP-4 inhibitors|Sulfonylureas-&gt;DPP-4 inhibitors|SGLT-2 inhibitors-&gt;SGLT-2 inhibitors"/>
  </r>
  <r>
    <s v="8vIB21Tv5tQ"/>
    <x v="21"/>
    <s v="Other"/>
    <s v="Biguanides"/>
    <x v="0"/>
    <d v="2020-06-11T00:00:00"/>
    <s v="Biguanides"/>
  </r>
  <r>
    <s v="8TMf89Qext6"/>
    <x v="21"/>
    <s v="Asian"/>
    <s v="DPP-4 inhibitors"/>
    <x v="0"/>
    <d v="2019-09-24T00:00:00"/>
    <s v="DPP-4 inhibitors-&gt;Biguanides"/>
  </r>
  <r>
    <s v="C40rsnOm0cY"/>
    <x v="21"/>
    <s v="Māori"/>
    <s v="Biguanides"/>
    <x v="0"/>
    <d v="2024-05-22T00:00:00"/>
    <s v="Biguanides"/>
  </r>
  <r>
    <s v="C2isDaNVeSY"/>
    <x v="21"/>
    <s v="Māori"/>
    <s v="Biguanides"/>
    <x v="0"/>
    <d v="2019-12-16T00:00:00"/>
    <s v="Biguanides"/>
  </r>
  <r>
    <s v="/DSvFIf8w7M"/>
    <x v="21"/>
    <s v="Māori"/>
    <s v="Biguanides"/>
    <x v="0"/>
    <d v="2013-01-08T00:00:00"/>
    <s v="Biguanides"/>
  </r>
  <r>
    <s v=".zRkgw/aDR2"/>
    <x v="21"/>
    <s v="Māori"/>
    <s v="Biguanides"/>
    <x v="0"/>
    <d v="2025-04-29T00:00:00"/>
    <s v="Biguanides"/>
  </r>
  <r>
    <s v="5EOuFbd.l0k"/>
    <x v="21"/>
    <s v="Māori"/>
    <s v="Biguanides"/>
    <x v="0"/>
    <d v="2019-11-04T00:00:00"/>
    <s v="Biguanides"/>
  </r>
  <r>
    <s v="5GxVId/s2gQ"/>
    <x v="21"/>
    <s v="Other"/>
    <s v="Biguanides"/>
    <x v="0"/>
    <d v="2020-07-09T00:00:00"/>
    <s v="Biguanides"/>
  </r>
  <r>
    <s v="5H/I8D0cbPI"/>
    <x v="21"/>
    <s v="Other"/>
    <s v="Biguanides"/>
    <x v="0"/>
    <d v="2012-08-30T00:00:00"/>
    <s v="Biguanides"/>
  </r>
  <r>
    <s v="/v.QgX7dVtY"/>
    <x v="21"/>
    <s v="Other"/>
    <s v="Biguanides"/>
    <x v="0"/>
    <d v="2023-03-20T00:00:00"/>
    <s v="Biguanides"/>
  </r>
  <r>
    <s v="5ZPjp2nU6sI"/>
    <x v="21"/>
    <s v="Other"/>
    <s v="Biguanides"/>
    <x v="0"/>
    <d v="2025-01-16T00:00:00"/>
    <s v="Biguanides"/>
  </r>
  <r>
    <s v="605LM9CsrG."/>
    <x v="21"/>
    <s v="Māori"/>
    <s v="Biguanides"/>
    <x v="0"/>
    <d v="2023-06-06T00:00:00"/>
    <s v="Biguanides"/>
  </r>
  <r>
    <s v="66FEKUKdH72"/>
    <x v="21"/>
    <s v="Māori"/>
    <s v="Biguanides"/>
    <x v="0"/>
    <d v="2015-09-01T00:00:00"/>
    <s v="Biguanides"/>
  </r>
  <r>
    <s v="5Q6P9KRHUl."/>
    <x v="21"/>
    <s v="Other"/>
    <s v="Biguanides"/>
    <x v="0"/>
    <d v="2021-02-04T00:00:00"/>
    <s v="Biguanides"/>
  </r>
  <r>
    <s v="5suefIVg.b6"/>
    <x v="21"/>
    <s v="Other"/>
    <s v="Biguanides"/>
    <x v="0"/>
    <d v="2022-06-21T00:00:00"/>
    <s v="Biguanides"/>
  </r>
  <r>
    <s v="6NV5AbWlaSk"/>
    <x v="21"/>
    <s v="Māori"/>
    <s v="Biguanides"/>
    <x v="0"/>
    <d v="2014-10-20T00:00:00"/>
    <s v="Biguanides"/>
  </r>
  <r>
    <s v="6oaP3hjolkI"/>
    <x v="21"/>
    <s v="Other"/>
    <s v="Biguanides"/>
    <x v="0"/>
    <d v="2018-12-14T00:00:00"/>
    <s v="Biguanides"/>
  </r>
  <r>
    <s v="6fFK5CbrMDE"/>
    <x v="21"/>
    <s v="Pacific peoples"/>
    <s v="Biguanides"/>
    <x v="0"/>
    <d v="2020-07-02T00:00:00"/>
    <s v="Biguanides"/>
  </r>
  <r>
    <s v="6H1jeHLV55M"/>
    <x v="21"/>
    <s v="Māori"/>
    <s v="Biguanides"/>
    <x v="0"/>
    <d v="2021-07-22T00:00:00"/>
    <s v="Biguanides"/>
  </r>
  <r>
    <s v=".oh/5Kfgqd."/>
    <x v="21"/>
    <s v="Other"/>
    <s v="Biguanides"/>
    <x v="0"/>
    <d v="2025-10-15T00:00:00"/>
    <s v="Biguanides"/>
  </r>
  <r>
    <s v="xW/Ta7LeiWg"/>
    <x v="21"/>
    <s v="Other"/>
    <s v="Biguanides"/>
    <x v="0"/>
    <d v="2012-11-30T00:00:00"/>
    <s v="Biguanides-&gt;Biguanides|Insulin isophane|Insulin lispro-&gt;Insulin isophane|Insulin lispro-&gt;Insulin aspart|Insulin isophane-&gt;Insulin aspart"/>
  </r>
  <r>
    <s v="xygfQuxSrLU"/>
    <x v="21"/>
    <s v="Pacific peoples"/>
    <s v="Biguanides"/>
    <x v="0"/>
    <d v="2022-08-08T00:00:00"/>
    <s v="Biguanides"/>
  </r>
  <r>
    <s v="xarUhfujGxo"/>
    <x v="21"/>
    <s v="Pacific peoples"/>
    <s v="Biguanides"/>
    <x v="0"/>
    <d v="2016-04-14T00:00:00"/>
    <s v="Biguanides"/>
  </r>
  <r>
    <s v="Uo4l.KhyDTE"/>
    <x v="21"/>
    <s v="Other"/>
    <s v="Biguanides"/>
    <x v="0"/>
    <d v="2012-10-12T00:00:00"/>
    <s v="Biguanides"/>
  </r>
  <r>
    <s v="uNDWLmkzM7Q"/>
    <x v="21"/>
    <s v="Other"/>
    <s v="Biguanides"/>
    <x v="0"/>
    <d v="2016-03-15T00:00:00"/>
    <s v="Biguanides"/>
  </r>
  <r>
    <s v="xFREngbIikw"/>
    <x v="21"/>
    <s v="Pacific peoples"/>
    <s v="Biguanides"/>
    <x v="0"/>
    <d v="2024-11-18T00:00:00"/>
    <s v="Biguanides"/>
  </r>
  <r>
    <s v="xQdfts4jVLs"/>
    <x v="21"/>
    <s v="Asian"/>
    <s v="Biguanides"/>
    <x v="0"/>
    <d v="2023-03-30T00:00:00"/>
    <s v="Biguanides"/>
  </r>
  <r>
    <s v="qtKbNYCFmb2"/>
    <x v="21"/>
    <s v="Māori"/>
    <s v="Biguanides"/>
    <x v="0"/>
    <d v="2011-06-20T00:00:00"/>
    <s v="Biguanides"/>
  </r>
  <r>
    <s v="qRiw1/pybl6"/>
    <x v="21"/>
    <s v="Māori"/>
    <s v="Biguanides"/>
    <x v="0"/>
    <d v="2025-01-17T00:00:00"/>
    <s v="Biguanides"/>
  </r>
  <r>
    <s v="qjXsd5WVr52"/>
    <x v="21"/>
    <s v="Other"/>
    <s v="Biguanides"/>
    <x v="0"/>
    <d v="2014-04-09T00:00:00"/>
    <s v="Biguanides"/>
  </r>
  <r>
    <s v="Uk4za2I/6Po"/>
    <x v="21"/>
    <s v="Māori"/>
    <s v="Biguanides"/>
    <x v="0"/>
    <d v="2021-05-02T00:00:00"/>
    <s v="Biguanides"/>
  </r>
  <r>
    <s v="ubTxkRt/qN2"/>
    <x v="21"/>
    <s v="Asian"/>
    <s v="Biguanides"/>
    <x v="0"/>
    <d v="2016-07-27T00:00:00"/>
    <s v="Biguanides"/>
  </r>
  <r>
    <s v="u/nJrCGVx.k"/>
    <x v="21"/>
    <s v="Other"/>
    <s v="Biguanides"/>
    <x v="0"/>
    <d v="2017-05-12T00:00:00"/>
    <s v="Biguanides"/>
  </r>
  <r>
    <s v="JmsjMAB5QeU"/>
    <x v="21"/>
    <s v="Māori"/>
    <s v="Biguanides"/>
    <x v="0"/>
    <d v="2018-07-23T00:00:00"/>
    <s v="Biguanides-&gt;Biguanides|SGLT-2 inhibitors-&gt;SGLT-2 inhibitors"/>
  </r>
  <r>
    <s v="juJxVB.vTrk"/>
    <x v="21"/>
    <s v="Other"/>
    <s v="Biguanides"/>
    <x v="0"/>
    <d v="2017-05-13T00:00:00"/>
    <s v="Biguanides"/>
  </r>
  <r>
    <s v="jUaPF8ZM19M"/>
    <x v="21"/>
    <s v="Māori"/>
    <s v="Biguanides"/>
    <x v="0"/>
    <d v="2020-06-11T00:00:00"/>
    <s v="Biguanides-&gt;DPP-4 inhibitors|Sulfonylureas-&gt;DPP-4 inhibitors-&gt;Sulfonylureas-&gt;SGLT-2 inhibitors-&gt;SGLT-2 inhibitors|Sulfonylureas-&gt;DPP-4 inhibitors|SGLT-2 inhibitors|Sulfonylureas-&gt;DPP-4 inhibitors|SGLT-2 inhibitors"/>
  </r>
  <r>
    <s v="JUArU2fcsfc"/>
    <x v="21"/>
    <s v="Māori"/>
    <s v="Biguanides"/>
    <x v="0"/>
    <d v="2019-06-20T00:00:00"/>
    <s v="Biguanides"/>
  </r>
  <r>
    <s v="JVcA8iwFQUM"/>
    <x v="21"/>
    <s v="Māori"/>
    <s v="Biguanides"/>
    <x v="0"/>
    <d v="2025-04-01T00:00:00"/>
    <s v="Biguanides"/>
  </r>
  <r>
    <s v="JcTKDPR8jkA"/>
    <x v="21"/>
    <s v="Pacific peoples"/>
    <s v="Insulin aspart|Insulin glargine"/>
    <x v="1"/>
    <d v="2025-03-06T00:00:00"/>
    <s v="Insulin aspart|Insulin glargine-&gt;Biguanides-&gt;SGLT-2 inhibitors-&gt;Insulin aspart|Insulin glargine|SGLT-2 inhibitors"/>
  </r>
  <r>
    <s v="jfF9Zgk7pHo"/>
    <x v="21"/>
    <s v="Māori"/>
    <s v="Biguanides"/>
    <x v="0"/>
    <d v="2012-03-30T00:00:00"/>
    <s v="Biguanides"/>
  </r>
  <r>
    <s v="jFQZ6bux53E"/>
    <x v="21"/>
    <s v="Māori"/>
    <s v="Biguanides"/>
    <x v="0"/>
    <d v="2025-02-18T00:00:00"/>
    <s v="Biguanides"/>
  </r>
  <r>
    <s v="J2wQp1ja7GM"/>
    <x v="21"/>
    <s v="Asian"/>
    <s v="Biguanides"/>
    <x v="0"/>
    <d v="2013-11-19T00:00:00"/>
    <s v="Biguanides"/>
  </r>
  <r>
    <s v="gXzs9fvhDXk"/>
    <x v="21"/>
    <s v="Other"/>
    <s v="Biguanides"/>
    <x v="0"/>
    <d v="2019-02-28T00:00:00"/>
    <s v="Biguanides"/>
  </r>
  <r>
    <s v="H.caCuh6Z3M"/>
    <x v="21"/>
    <s v="Māori"/>
    <s v="Biguanides"/>
    <x v="0"/>
    <d v="2023-07-05T00:00:00"/>
    <s v="Biguanides"/>
  </r>
  <r>
    <s v="H6CEIgtbXmc"/>
    <x v="21"/>
    <s v="Asian"/>
    <s v="Biguanides"/>
    <x v="0"/>
    <d v="2018-10-15T00:00:00"/>
    <s v="Biguanides"/>
  </r>
  <r>
    <s v="GQUOKhUY.4I"/>
    <x v="21"/>
    <s v="Other"/>
    <s v="Insulin isophane"/>
    <x v="1"/>
    <d v="2015-06-18T00:00:00"/>
    <s v="Insulin isophane-&gt;Insulin aspart-&gt;Insulin aspart|Insulin isophane-&gt;Insulin aspart|Insulin glargine-&gt;Insulin glargine-&gt;Biguanides"/>
  </r>
  <r>
    <s v="GQZDML.ONoM"/>
    <x v="21"/>
    <s v="Other"/>
    <s v="Biguanides"/>
    <x v="0"/>
    <d v="2014-03-12T00:00:00"/>
    <s v="Biguanides"/>
  </r>
  <r>
    <s v="GkhSZ8non7o"/>
    <x v="21"/>
    <s v="Pacific peoples"/>
    <s v="Biguanides"/>
    <x v="0"/>
    <d v="2024-11-29T00:00:00"/>
    <s v="Biguanides"/>
  </r>
  <r>
    <s v="GM./8i2ypLg"/>
    <x v="21"/>
    <s v="Māori"/>
    <s v="Biguanides"/>
    <x v="0"/>
    <d v="2019-02-01T00:00:00"/>
    <s v="Biguanides-&gt;DPP-4 inhibitors"/>
  </r>
  <r>
    <s v="GmO9PKxq6IM"/>
    <x v="21"/>
    <s v="Māori"/>
    <s v="Biguanides"/>
    <x v="0"/>
    <d v="2022-09-02T00:00:00"/>
    <s v="Biguanides"/>
  </r>
  <r>
    <s v="GmoId0G81yc"/>
    <x v="21"/>
    <s v="Other"/>
    <s v="Biguanides"/>
    <x v="0"/>
    <d v="2015-08-20T00:00:00"/>
    <s v="Biguanides"/>
  </r>
  <r>
    <s v="GnYNSI4qwhQ"/>
    <x v="21"/>
    <s v="Other"/>
    <s v="Biguanides"/>
    <x v="0"/>
    <d v="2025-08-05T00:00:00"/>
    <s v="Biguanides"/>
  </r>
  <r>
    <s v="gfmlcwd.QPM"/>
    <x v="21"/>
    <s v="Other"/>
    <s v="Biguanides"/>
    <x v="0"/>
    <d v="2025-10-01T00:00:00"/>
    <s v="Biguanides"/>
  </r>
  <r>
    <s v="ggbX6wQCd3Y"/>
    <x v="21"/>
    <s v="Asian"/>
    <s v="Biguanides"/>
    <x v="0"/>
    <d v="2025-09-25T00:00:00"/>
    <s v="Biguanides"/>
  </r>
  <r>
    <s v="GGh6eVSDJMY"/>
    <x v="21"/>
    <s v="Other"/>
    <s v="Biguanides"/>
    <x v="0"/>
    <d v="2016-04-06T00:00:00"/>
    <s v="Biguanides-&gt;Insulin glargine-&gt;Insulin aspart-&gt;Insulin isophane-&gt;Insulin glulisine|Insulin isophane-&gt;Insulin glulisine-&gt;DPP-4 inhibitors-&gt;Biguanides|Insulin glulisine|Insulin isophane-&gt;GLP-1 agonists-&gt;GLP-1 agonists|Insulin glulisine|Insulin isophane-&gt;GLP-1 agonists|Insulin isophane-&gt;Insulin glargine|Insulin glulisine"/>
  </r>
  <r>
    <s v="ghiryu6t/MA"/>
    <x v="21"/>
    <s v="Pacific peoples"/>
    <s v="Biguanides"/>
    <x v="0"/>
    <d v="2022-11-01T00:00:00"/>
    <s v="Biguanides"/>
  </r>
  <r>
    <s v="DMDmhfAeHOw"/>
    <x v="21"/>
    <s v="Pacific peoples"/>
    <s v="Biguanides"/>
    <x v="0"/>
    <d v="2020-06-19T00:00:00"/>
    <s v="Biguanides"/>
  </r>
  <r>
    <s v="dhcShd7ocTU"/>
    <x v="21"/>
    <s v="Pacific peoples"/>
    <s v="Insulin isophane"/>
    <x v="1"/>
    <d v="2014-12-13T00:00:00"/>
    <s v="Insulin isophane-&gt;Insulin isophane|Insulin lispro-&gt;Insulin aspart-&gt;Insulin glargine-&gt;Insulin aspart|Insulin glargine-&gt;Biguanides|Insulin aspart|Insulin glargine-&gt;Biguanides-&gt;DPP-4 inhibitors|Insulin aspart|Insulin glargine"/>
  </r>
  <r>
    <s v="dCGocaQVyXA"/>
    <x v="21"/>
    <s v="Other"/>
    <s v="Biguanides"/>
    <x v="0"/>
    <d v="2024-12-28T00:00:00"/>
    <s v="Biguanides"/>
  </r>
  <r>
    <s v="rcWaAkhK.Bw"/>
    <x v="21"/>
    <s v="Other"/>
    <s v="Biguanides"/>
    <x v="0"/>
    <d v="2018-02-23T00:00:00"/>
    <s v="Biguanides"/>
  </r>
  <r>
    <s v="kmVfu7R20C6"/>
    <x v="21"/>
    <s v="Pacific peoples"/>
    <s v="Biguanides"/>
    <x v="0"/>
    <d v="2020-02-13T00:00:00"/>
    <s v="Biguanides-&gt;Sulfonylureas-&gt;Biguanides|Insulin isophane-&gt;DPP-4 inhibitors-&gt;Insulin isophane-&gt;Biguanides|Insulin aspart|Insulin isophane-&gt;Insulin aspart|Insulin isophane-&gt;Insulin aspart"/>
  </r>
  <r>
    <s v="Kh1UePFl7yU"/>
    <x v="21"/>
    <s v="Other"/>
    <s v="Biguanides"/>
    <x v="0"/>
    <d v="2024-05-28T00:00:00"/>
    <s v="Biguanides"/>
  </r>
  <r>
    <s v="Ketc0WkIybA"/>
    <x v="21"/>
    <s v="Māori"/>
    <s v="Biguanides"/>
    <x v="0"/>
    <d v="2023-02-09T00:00:00"/>
    <s v="Biguanides"/>
  </r>
  <r>
    <s v="K24J1ZrGfO6"/>
    <x v="21"/>
    <s v="Pacific peoples"/>
    <s v="Biguanides"/>
    <x v="0"/>
    <d v="2020-02-11T00:00:00"/>
    <s v="Biguanides-&gt;Biguanides|DPP-4 inhibitors-&gt;Biguanides|DPP-4 inhibitors|SGLT-2 inhibitors-&gt;Insulin glargine|SGLT-2 inhibitors"/>
  </r>
  <r>
    <s v="k1lpvzMLGP."/>
    <x v="21"/>
    <s v="Pacific peoples"/>
    <s v="Biguanides"/>
    <x v="0"/>
    <d v="2022-02-15T00:00:00"/>
    <s v="Biguanides-&gt;Insulin isophane-&gt;Biguanides|SGLT-2 inhibitors"/>
  </r>
  <r>
    <s v="k90CH1Mqlm."/>
    <x v="21"/>
    <s v="Other"/>
    <s v="Biguanides|DPP-4 inhibitors"/>
    <x v="0"/>
    <d v="2021-04-08T00:00:00"/>
    <s v="Biguanides|DPP-4 inhibitors-&gt;Biguanides-&gt;Insulin glargine-&gt;Biguanides|Insulin glargine-&gt;Insulin aspart-&gt;Insulin aspart|Insulin glargine"/>
  </r>
  <r>
    <s v="KbxXjKHi.e6"/>
    <x v="21"/>
    <s v="Asian"/>
    <s v="Biguanides"/>
    <x v="0"/>
    <d v="2016-08-16T00:00:00"/>
    <s v="Biguanides"/>
  </r>
  <r>
    <s v="KBdItg8UmdM"/>
    <x v="21"/>
    <s v="Other"/>
    <s v="Biguanides"/>
    <x v="0"/>
    <d v="2013-04-02T00:00:00"/>
    <s v="Biguanides"/>
  </r>
  <r>
    <s v="1OSLHaWmlTM"/>
    <x v="21"/>
    <s v="Asian"/>
    <s v="Biguanides"/>
    <x v="0"/>
    <d v="2013-05-13T00:00:00"/>
    <s v="Biguanides-&gt;Biguanides|DPP-4 inhibitors-&gt;DPP-4 inhibitors|Sulfonylureas-&gt;DPP-4 inhibitors|SGLT-2 inhibitors|Sulfonylureas-&gt;SGLT-2 inhibitors|Sulfonylureas-&gt;GLP-1 agonists-&gt;DPP-4 inhibitors|GLP-1 agonists|Sulfonylureas-&gt;GLP-1 agonists|Sulfonylureas-&gt;Sulfonylureas"/>
  </r>
  <r>
    <s v="1wgukoo8TdY"/>
    <x v="21"/>
    <s v="Pacific peoples"/>
    <s v="Biguanides"/>
    <x v="0"/>
    <d v="2023-06-15T00:00:00"/>
    <s v="Biguanides"/>
  </r>
  <r>
    <s v="1VlCHHs9D5g"/>
    <x v="21"/>
    <s v="Other"/>
    <s v="Biguanides"/>
    <x v="0"/>
    <d v="2024-06-13T00:00:00"/>
    <s v="Biguanides"/>
  </r>
  <r>
    <s v="1stNLlsvCFA"/>
    <x v="21"/>
    <s v="Pacific peoples"/>
    <s v="Biguanides"/>
    <x v="0"/>
    <d v="2017-10-09T00:00:00"/>
    <s v="Biguanides"/>
  </r>
  <r>
    <s v="1zCu/jIV0Q6"/>
    <x v="21"/>
    <s v="Māori"/>
    <s v="Biguanides"/>
    <x v="0"/>
    <d v="2022-03-04T00:00:00"/>
    <s v="Biguanides"/>
  </r>
  <r>
    <s v="27gtR4w/b7c"/>
    <x v="21"/>
    <s v="Other"/>
    <s v="Biguanides"/>
    <x v="0"/>
    <d v="2015-07-06T00:00:00"/>
    <s v="Biguanides"/>
  </r>
  <r>
    <s v="2EilBelsApU"/>
    <x v="21"/>
    <s v="Other"/>
    <s v="Biguanides"/>
    <x v="0"/>
    <d v="2020-11-13T00:00:00"/>
    <s v="Biguanides"/>
  </r>
  <r>
    <s v="2bPQG5SrKms"/>
    <x v="21"/>
    <s v="Māori"/>
    <s v="Biguanides"/>
    <x v="0"/>
    <d v="2021-09-09T00:00:00"/>
    <s v="Biguanides-&gt;SGLT-2 inhibitors-&gt;Biguanides|Insulin glargine"/>
  </r>
  <r>
    <s v="2Ks0W5O.RpU"/>
    <x v="21"/>
    <s v="Pacific peoples"/>
    <s v="Biguanides"/>
    <x v="0"/>
    <d v="2022-08-26T00:00:00"/>
    <s v="Biguanides"/>
  </r>
  <r>
    <s v="ZesjGrxIhwU"/>
    <x v="21"/>
    <s v="Other"/>
    <s v="Biguanides"/>
    <x v="0"/>
    <d v="2012-11-07T00:00:00"/>
    <s v="Biguanides-&gt;DPP-4 inhibitors-&gt;DPP-4 inhibitors|SGLT-2 inhibitors-&gt;SGLT-2 inhibitors"/>
  </r>
  <r>
    <s v="zddZJvqUwow"/>
    <x v="21"/>
    <s v="Other"/>
    <s v="Biguanides"/>
    <x v="0"/>
    <d v="2014-04-01T00:00:00"/>
    <s v="Biguanides"/>
  </r>
  <r>
    <s v="ZBiVfQa9zBg"/>
    <x v="21"/>
    <s v="Other"/>
    <s v="Biguanides"/>
    <x v="0"/>
    <d v="2015-05-06T00:00:00"/>
    <s v="Biguanides"/>
  </r>
  <r>
    <s v="zbk7OAnxoe2"/>
    <x v="21"/>
    <s v="Asian"/>
    <s v="Biguanides"/>
    <x v="0"/>
    <d v="2023-08-24T00:00:00"/>
    <s v="Biguanides"/>
  </r>
  <r>
    <s v="ZGFkmwrPR6Q"/>
    <x v="21"/>
    <s v="Māori"/>
    <s v="Biguanides"/>
    <x v="0"/>
    <d v="2019-06-12T00:00:00"/>
    <s v="Biguanides"/>
  </r>
  <r>
    <s v="ZHtPP6G4aDo"/>
    <x v="21"/>
    <s v="Other"/>
    <s v="Biguanides"/>
    <x v="0"/>
    <d v="2011-08-02T00:00:00"/>
    <s v="Biguanides"/>
  </r>
  <r>
    <s v="ZiIsvEkLjNw"/>
    <x v="21"/>
    <s v="Māori"/>
    <s v="Biguanides"/>
    <x v="0"/>
    <d v="2022-04-04T00:00:00"/>
    <s v="Biguanides"/>
  </r>
  <r>
    <s v="zivRXX0S.xo"/>
    <x v="21"/>
    <s v="Pacific peoples"/>
    <s v="Biguanides"/>
    <x v="0"/>
    <d v="2018-02-13T00:00:00"/>
    <s v="Biguanides"/>
  </r>
  <r>
    <s v="ZJCg7kCPxYo"/>
    <x v="21"/>
    <s v="Other"/>
    <s v="Biguanides"/>
    <x v="0"/>
    <d v="2020-05-28T00:00:00"/>
    <s v="Biguanides"/>
  </r>
  <r>
    <s v="zNTbpUvcc5E"/>
    <x v="21"/>
    <s v="Māori"/>
    <s v="Insulin isophane with insulin neutral"/>
    <x v="1"/>
    <d v="2012-06-01T00:00:00"/>
    <s v="Insulin isophane with insulin neutral-&gt;Biguanides-&gt;Insulin aspart|Insulin isophane-&gt;Biguanides|Insulin aspart|Insulin isophane-&gt;Insulin isophane-&gt;Insulin aspart-&gt;Biguanides|Insulin isophane-&gt;GLP-1 agonists-&gt;Biguanides|GLP-1 agonists"/>
  </r>
  <r>
    <s v="Zpd4wdw5nOs"/>
    <x v="21"/>
    <s v="Māori"/>
    <s v="Biguanides"/>
    <x v="0"/>
    <d v="2024-01-16T00:00:00"/>
    <s v="Biguanides"/>
  </r>
  <r>
    <s v="A4rJg0uzxGI"/>
    <x v="21"/>
    <s v="Māori"/>
    <s v="Biguanides"/>
    <x v="0"/>
    <d v="2018-01-18T00:00:00"/>
    <s v="Biguanides"/>
  </r>
  <r>
    <s v="d7oY.u2VCAo"/>
    <x v="21"/>
    <s v="Other"/>
    <s v="Biguanides"/>
    <x v="0"/>
    <d v="2014-09-26T00:00:00"/>
    <s v="Biguanides-&gt;Biguanides|Insulin aspart|Insulin isophane-&gt;Insulin aspart|Insulin isophane-&gt;Insulin aspart-&gt;Insulin isophane-&gt;Biguanides|Insulin aspart-&gt;Insulin aspart|Insulin glargine-&gt;Biguanides|Insulin glargine-&gt;Insulin glargine-&gt;Biguanides|Insulin aspart|Insulin glargine"/>
  </r>
  <r>
    <s v="d1eDzizSnfg"/>
    <x v="21"/>
    <s v="Māori"/>
    <s v="Biguanides"/>
    <x v="0"/>
    <d v="2021-03-22T00:00:00"/>
    <s v="Biguanides"/>
  </r>
  <r>
    <s v="cZ537gxPw82"/>
    <x v="21"/>
    <s v="Māori"/>
    <s v="Insulin isophane"/>
    <x v="1"/>
    <d v="2016-01-09T00:00:00"/>
    <s v="Insulin isophane-&gt;Biguanides-&gt;GLP-1 agonists-&gt;Biguanides|GLP-1 agonists-&gt;Insulin glargine-&gt;Biguanides|GLP-1 agonists|Insulin glargine"/>
  </r>
  <r>
    <s v="CXGZR6Rg0MU"/>
    <x v="21"/>
    <s v="Asian"/>
    <s v="Biguanides"/>
    <x v="0"/>
    <d v="2025-09-18T00:00:00"/>
    <s v="Biguanides"/>
  </r>
  <r>
    <s v="9j1GukOyt1w"/>
    <x v="21"/>
    <s v="Pacific peoples"/>
    <s v="Biguanides"/>
    <x v="0"/>
    <d v="2014-02-07T00:00:00"/>
    <s v="Biguanides-&gt;Sulfonylureas-&gt;Biguanides|Sulfonylureas-&gt;DPP-4 inhibitors|Sulfonylureas-&gt;DPP-4 inhibitors-&gt;DPP-4 inhibitors|SGLT-2 inhibitors"/>
  </r>
  <r>
    <s v="9k.pmZ03X7A"/>
    <x v="21"/>
    <s v="Other"/>
    <s v="Biguanides"/>
    <x v="0"/>
    <d v="2020-02-29T00:00:00"/>
    <s v="Biguanides"/>
  </r>
  <r>
    <s v="9o.wcbYgQU6"/>
    <x v="21"/>
    <s v="Other"/>
    <s v="Biguanides"/>
    <x v="0"/>
    <d v="2012-06-11T00:00:00"/>
    <s v="Biguanides"/>
  </r>
  <r>
    <s v="9h6D8ab8Izs"/>
    <x v="21"/>
    <s v="Pacific peoples"/>
    <s v="Biguanides"/>
    <x v="0"/>
    <d v="2023-06-02T00:00:00"/>
    <s v="Biguanides"/>
  </r>
  <r>
    <s v="9.TffXu3Tg2"/>
    <x v="21"/>
    <s v="Other"/>
    <s v="Biguanides"/>
    <x v="0"/>
    <d v="2013-12-09T00:00:00"/>
    <s v="Biguanides"/>
  </r>
  <r>
    <s v="3.pzoavHWlA"/>
    <x v="21"/>
    <s v="Asian"/>
    <s v="SGLT-2 inhibitors"/>
    <x v="0"/>
    <d v="2024-07-03T00:00:00"/>
    <s v="SGLT-2 inhibitors"/>
  </r>
  <r>
    <s v="2Wu2bMANBDQ"/>
    <x v="21"/>
    <s v="Pacific peoples"/>
    <s v="Biguanides"/>
    <x v="0"/>
    <d v="2014-11-26T00:00:00"/>
    <s v="Biguanides-&gt;Insulin isophane-&gt;Insulin isophane|Sulfonylureas-&gt;Biguanides|Sulfonylureas-&gt;DPP-4 inhibitors|Sulfonylureas-&gt;Insulin glargine-&gt;DPP-4 inhibitors-&gt;DPP-4 inhibitors|Insulin glargine-&gt;DPP-4 inhibitors|Insulin glargine|Sulfonylureas"/>
  </r>
  <r>
    <s v="39kIeGsbcJw"/>
    <x v="21"/>
    <s v="Other"/>
    <s v="Biguanides"/>
    <x v="0"/>
    <d v="2023-10-02T00:00:00"/>
    <s v="Biguanides"/>
  </r>
  <r>
    <s v="3ESAEg1tV4M"/>
    <x v="21"/>
    <s v="Other"/>
    <s v="Biguanides|Insulin glargine"/>
    <x v="0"/>
    <d v="2021-08-06T00:00:00"/>
    <s v="Biguanides|Insulin glargine-&gt;Biguanides-&gt;DPP-4 inhibitors-&gt;Insulin glargine-&gt;DPP-4 inhibitors|Insulin glargine-&gt;DPP-4 inhibitors|Sulfonylureas"/>
  </r>
  <r>
    <s v="3hBbr5Wf1MQ"/>
    <x v="21"/>
    <s v="Pacific peoples"/>
    <s v="Biguanides"/>
    <x v="0"/>
    <d v="2019-07-03T00:00:00"/>
    <s v="Biguanides-&gt;DPP-4 inhibitors"/>
  </r>
  <r>
    <s v="OynyvhbW86A"/>
    <x v="21"/>
    <s v="Māori"/>
    <s v="Biguanides"/>
    <x v="0"/>
    <d v="2021-05-12T00:00:00"/>
    <s v="Biguanides-&gt;Insulin isophane"/>
  </r>
  <r>
    <s v="oz2Axj8bXbw"/>
    <x v="21"/>
    <s v="Pacific peoples"/>
    <s v="Biguanides"/>
    <x v="0"/>
    <d v="2012-04-03T00:00:00"/>
    <s v="Biguanides-&gt;Biguanides|Sulfonylureas-&gt;DPP-4 inhibitors|Sulfonylureas-&gt;DPP-4 inhibitors-&gt;DPP-4 inhibitors|SGLT-2 inhibitors|Sulfonylureas"/>
  </r>
  <r>
    <s v="P.AAh4pSs4I"/>
    <x v="21"/>
    <s v="Māori"/>
    <s v="Biguanides"/>
    <x v="0"/>
    <d v="2025-08-08T00:00:00"/>
    <s v="Biguanides"/>
  </r>
  <r>
    <s v="okAx997O/zg"/>
    <x v="21"/>
    <s v="Asian"/>
    <s v="Biguanides"/>
    <x v="0"/>
    <d v="2018-01-28T00:00:00"/>
    <s v="Biguanides-&gt;DPP-4 inhibitors-&gt;Biguanides|DPP-4 inhibitors-&gt;Biguanides|DPP-4 inhibitors|SGLT-2 inhibitors-&gt;Insulin glargine-&gt;Biguanides|Insulin glargine-&gt;Biguanides|Insulin aspart|Insulin glargine-&gt;Insulin aspart|Insulin glargine-&gt;Insulin isophane-&gt;Insulin aspart|Insulin isophane-&gt;Insulin aspart"/>
  </r>
  <r>
    <s v="Stvt1.APriw"/>
    <x v="21"/>
    <s v="Māori"/>
    <s v="Biguanides|Insulin isophane"/>
    <x v="0"/>
    <d v="2017-09-18T00:00:00"/>
    <s v="Biguanides|Insulin isophane-&gt;Insulin aspart"/>
  </r>
  <r>
    <s v="sW.ersOIz6M"/>
    <x v="21"/>
    <s v="Other"/>
    <s v="Biguanides"/>
    <x v="0"/>
    <d v="2021-05-22T00:00:00"/>
    <s v="Biguanides"/>
  </r>
  <r>
    <s v="sWK4Dd5.WVY"/>
    <x v="21"/>
    <s v="Other"/>
    <s v="Biguanides"/>
    <x v="0"/>
    <d v="2017-04-20T00:00:00"/>
    <s v="Biguanides"/>
  </r>
  <r>
    <s v="PcbqsBbM0LE"/>
    <x v="21"/>
    <s v="Māori"/>
    <s v="Biguanides"/>
    <x v="0"/>
    <d v="2024-07-04T00:00:00"/>
    <s v="Biguanides"/>
  </r>
  <r>
    <s v="SiXZYIdwTGM"/>
    <x v="21"/>
    <s v="Māori"/>
    <s v="Biguanides"/>
    <x v="0"/>
    <d v="2013-10-05T00:00:00"/>
    <s v="Biguanides"/>
  </r>
  <r>
    <s v="htQL5R6TaBU"/>
    <x v="21"/>
    <s v="Māori"/>
    <s v="Biguanides"/>
    <x v="0"/>
    <d v="2021-03-18T00:00:00"/>
    <s v="Biguanides"/>
  </r>
  <r>
    <s v="htr/yqLGFHg"/>
    <x v="21"/>
    <s v="Māori"/>
    <s v="Biguanides"/>
    <x v="0"/>
    <d v="2025-04-17T00:00:00"/>
    <s v="Biguanides"/>
  </r>
  <r>
    <s v="hxcb9Q7NEbo"/>
    <x v="21"/>
    <s v="Asian"/>
    <s v="Biguanides"/>
    <x v="0"/>
    <d v="2025-07-21T00:00:00"/>
    <s v="Biguanides"/>
  </r>
  <r>
    <s v="hVwEagLphDY"/>
    <x v="21"/>
    <s v="Other"/>
    <s v="Biguanides"/>
    <x v="0"/>
    <d v="2012-07-31T00:00:00"/>
    <s v="Biguanides-&gt;Insulin aspart|Insulin isophane"/>
  </r>
  <r>
    <s v="hWA.8pZZc4U"/>
    <x v="21"/>
    <s v="Asian"/>
    <s v="Biguanides"/>
    <x v="0"/>
    <d v="2025-01-17T00:00:00"/>
    <s v="Biguanides"/>
  </r>
  <r>
    <s v="kuGPgFPx4Xg"/>
    <x v="21"/>
    <s v="Other"/>
    <s v="Biguanides"/>
    <x v="0"/>
    <d v="2025-03-05T00:00:00"/>
    <s v="Biguanides"/>
  </r>
  <r>
    <s v="ksy0COVqLZ."/>
    <x v="21"/>
    <s v="Asian"/>
    <s v="Biguanides"/>
    <x v="0"/>
    <d v="2015-12-08T00:00:00"/>
    <s v="Biguanides-&gt;DPP-4 inhibitors-&gt;DPP-4 inhibitors|SGLT-2 inhibitors-&gt;SGLT-2 inhibitors-&gt;Biguanides|DPP-4 inhibitors|SGLT-2 inhibitors|Sulfonylureas-&gt;Biguanides|SGLT-2 inhibitors-&gt;Insulin glargine-&gt;DPP-4 inhibitors|Insulin glargine|SGLT-2 inhibitors-&gt;DPP-4 inhibitors|Insulin glargine-&gt;DPP-4 inhibitors|SGLT-2 inhibitors|Sulfonylureas-&gt;GLP-1 agonists-&gt;DPP-4 inhibitors|GLP-1 agonists-&gt;DPP-4 inhibitors|GLP-1 agonists|Sulfonylureas-&gt;DPP-4 inhibitors|Sulfonylureas"/>
  </r>
  <r>
    <s v="KTH43qdHjbE"/>
    <x v="21"/>
    <s v="Māori"/>
    <s v="Biguanides"/>
    <x v="0"/>
    <d v="2015-01-16T00:00:00"/>
    <s v="Biguanides"/>
  </r>
  <r>
    <s v="i6brTcjDb6."/>
    <x v="21"/>
    <s v="Other"/>
    <s v="Biguanides"/>
    <x v="0"/>
    <d v="2018-10-09T00:00:00"/>
    <s v="Biguanides"/>
  </r>
  <r>
    <s v="I64/t/J8HBA"/>
    <x v="21"/>
    <s v="Māori"/>
    <s v="Biguanides|Insulin isophane"/>
    <x v="0"/>
    <d v="2014-12-09T00:00:00"/>
    <s v="Biguanides|Insulin isophane"/>
  </r>
  <r>
    <s v="lgvacNhWuKw"/>
    <x v="21"/>
    <s v="Other"/>
    <s v="Biguanides"/>
    <x v="0"/>
    <d v="2023-03-02T00:00:00"/>
    <s v="Biguanides"/>
  </r>
  <r>
    <s v="LcNiq6nYvsQ"/>
    <x v="21"/>
    <s v="Māori"/>
    <s v="Biguanides"/>
    <x v="0"/>
    <d v="2022-11-03T00:00:00"/>
    <s v="Biguanides"/>
  </r>
  <r>
    <s v="L8qukCTJk5o"/>
    <x v="21"/>
    <s v="Other"/>
    <s v="Biguanides"/>
    <x v="0"/>
    <d v="2012-02-02T00:00:00"/>
    <s v="Biguanides"/>
  </r>
  <r>
    <s v="kxc7p.Md/lE"/>
    <x v="21"/>
    <s v="Other"/>
    <s v="Biguanides"/>
    <x v="0"/>
    <d v="2024-08-20T00:00:00"/>
    <s v="Biguanides"/>
  </r>
  <r>
    <s v="kZUlJ7R0tWw"/>
    <x v="21"/>
    <s v="Asian"/>
    <s v="Biguanides"/>
    <x v="0"/>
    <d v="2024-12-13T00:00:00"/>
    <s v="Biguanides"/>
  </r>
  <r>
    <s v="vNj2jKv2AIY"/>
    <x v="21"/>
    <s v="Māori"/>
    <s v="Biguanides"/>
    <x v="0"/>
    <d v="2018-09-26T00:00:00"/>
    <s v="Biguanides"/>
  </r>
  <r>
    <s v="vMQt9OaWeik"/>
    <x v="21"/>
    <s v="Pacific peoples"/>
    <s v="Biguanides"/>
    <x v="0"/>
    <d v="2024-08-06T00:00:00"/>
    <s v="Biguanides"/>
  </r>
  <r>
    <s v="SS2jHT/o0AI"/>
    <x v="21"/>
    <s v="Pacific peoples"/>
    <s v="DPP-4 inhibitors"/>
    <x v="0"/>
    <d v="2024-04-23T00:00:00"/>
    <s v="DPP-4 inhibitors"/>
  </r>
  <r>
    <s v="sS4p9RoO0W."/>
    <x v="21"/>
    <s v="Māori"/>
    <s v="Biguanides"/>
    <x v="0"/>
    <d v="2024-02-02T00:00:00"/>
    <s v="Biguanides-&gt;DPP-4 inhibitors"/>
  </r>
  <r>
    <s v="st7VPGObsaE"/>
    <x v="21"/>
    <s v="Pacific peoples"/>
    <s v="Biguanides"/>
    <x v="0"/>
    <d v="2025-09-18T00:00:00"/>
    <s v="Biguanides"/>
  </r>
  <r>
    <s v="SmMumZO.0Hk"/>
    <x v="21"/>
    <s v="Pacific peoples"/>
    <s v="Biguanides"/>
    <x v="0"/>
    <d v="2022-07-01T00:00:00"/>
    <s v="Biguanides"/>
  </r>
  <r>
    <s v="SqMCBB9sYFc"/>
    <x v="21"/>
    <s v="Pacific peoples"/>
    <s v="Biguanides"/>
    <x v="0"/>
    <d v="2021-10-21T00:00:00"/>
    <s v="Biguanides"/>
  </r>
  <r>
    <s v="SJHGot5JJF."/>
    <x v="21"/>
    <s v="Māori"/>
    <s v="Biguanides"/>
    <x v="0"/>
    <d v="2025-06-12T00:00:00"/>
    <s v="Biguanides"/>
  </r>
  <r>
    <s v="sKbSu/9uZ26"/>
    <x v="21"/>
    <s v="Māori"/>
    <s v="Biguanides"/>
    <x v="0"/>
    <d v="2011-08-03T00:00:00"/>
    <s v="Biguanides"/>
  </r>
  <r>
    <s v="ShAOw.Bv3bM"/>
    <x v="21"/>
    <s v="Māori"/>
    <s v="DPP-4 inhibitors"/>
    <x v="0"/>
    <d v="2021-07-26T00:00:00"/>
    <s v="DPP-4 inhibitors-&gt;Sulfonylureas-&gt;DPP-4 inhibitors|Sulfonylureas"/>
  </r>
  <r>
    <s v="shJLaC.c5ZE"/>
    <x v="21"/>
    <s v="Asian"/>
    <s v="Biguanides"/>
    <x v="0"/>
    <d v="2012-03-15T00:00:00"/>
    <s v="Biguanides"/>
  </r>
  <r>
    <s v="vynt/5Ij1P6"/>
    <x v="21"/>
    <s v="Other"/>
    <s v="Biguanides"/>
    <x v="0"/>
    <d v="2015-03-17T00:00:00"/>
    <s v="Biguanides"/>
  </r>
  <r>
    <s v="wbnXSDNFDBw"/>
    <x v="21"/>
    <s v="Other"/>
    <s v="Insulin aspart"/>
    <x v="1"/>
    <d v="2012-09-14T00:00:00"/>
    <s v="Insulin aspart-&gt;Insulin isophane-&gt;Biguanides-&gt;Insulin aspart|Insulin isophane"/>
  </r>
  <r>
    <s v="WCscBgX8iyw"/>
    <x v="21"/>
    <s v="Pacific peoples"/>
    <s v="Biguanides"/>
    <x v="0"/>
    <d v="2018-06-28T00:00:00"/>
    <s v="Biguanides"/>
  </r>
  <r>
    <s v="wD7lSDmQBYA"/>
    <x v="21"/>
    <s v="Other"/>
    <s v="Biguanides"/>
    <x v="0"/>
    <d v="2025-05-21T00:00:00"/>
    <s v="Biguanides"/>
  </r>
  <r>
    <s v="WdikqTMoqE2"/>
    <x v="21"/>
    <s v="Other"/>
    <s v="Biguanides"/>
    <x v="0"/>
    <d v="2024-05-29T00:00:00"/>
    <s v="Biguanides"/>
  </r>
  <r>
    <s v="sEYysP4MQW2"/>
    <x v="21"/>
    <s v="Māori"/>
    <s v="Biguanides"/>
    <x v="0"/>
    <d v="2022-01-28T00:00:00"/>
    <s v="Biguanides"/>
  </r>
  <r>
    <s v="s9gCOQFr1z6"/>
    <x v="21"/>
    <s v="Asian"/>
    <s v="Biguanides"/>
    <x v="0"/>
    <d v="2023-02-02T00:00:00"/>
    <s v="Biguanides"/>
  </r>
  <r>
    <s v="wuInfkzxegw"/>
    <x v="21"/>
    <s v="Asian"/>
    <s v="Biguanides"/>
    <x v="0"/>
    <d v="2015-05-07T00:00:00"/>
    <s v="Biguanides"/>
  </r>
  <r>
    <s v="wtDe.1NoTNk"/>
    <x v="21"/>
    <s v="Other"/>
    <s v="Biguanides"/>
    <x v="0"/>
    <d v="2017-03-07T00:00:00"/>
    <s v="Biguanides"/>
  </r>
  <r>
    <s v="WOMb.R5CAdQ"/>
    <x v="21"/>
    <s v="Asian"/>
    <s v="Biguanides"/>
    <x v="0"/>
    <d v="2022-03-28T00:00:00"/>
    <s v="Biguanides"/>
  </r>
  <r>
    <s v="wmZSjBuSITk"/>
    <x v="21"/>
    <s v="Pacific peoples"/>
    <s v="Biguanides"/>
    <x v="0"/>
    <d v="2025-03-04T00:00:00"/>
    <s v="Biguanides"/>
  </r>
  <r>
    <s v="Wj4NtlRz78w"/>
    <x v="21"/>
    <s v="Other"/>
    <s v="Biguanides"/>
    <x v="0"/>
    <d v="2025-03-05T00:00:00"/>
    <s v="Biguanides"/>
  </r>
  <r>
    <s v="WhOdKVc/vE."/>
    <x v="21"/>
    <s v="Māori"/>
    <s v="Biguanides"/>
    <x v="0"/>
    <d v="2013-02-13T00:00:00"/>
    <s v="Biguanides"/>
  </r>
  <r>
    <s v="wbuHI0wqHAQ"/>
    <x v="21"/>
    <s v="Asian"/>
    <s v="Biguanides"/>
    <x v="0"/>
    <d v="2011-08-31T00:00:00"/>
    <s v="Biguanides-&gt;Insulin isophane-&gt;Insulin Neutral-&gt;Insulin aspart|Insulin isophane"/>
  </r>
  <r>
    <s v="wc3Jnoip4V2"/>
    <x v="21"/>
    <s v="Pacific peoples"/>
    <s v="Biguanides"/>
    <x v="0"/>
    <d v="2023-05-01T00:00:00"/>
    <s v="Biguanides"/>
  </r>
  <r>
    <s v="sxQvc9eVJig"/>
    <x v="21"/>
    <s v="Other"/>
    <s v="Biguanides"/>
    <x v="0"/>
    <d v="2025-11-26T00:00:00"/>
    <s v="Biguanides"/>
  </r>
  <r>
    <s v="iTaijidtTJY"/>
    <x v="21"/>
    <s v="Māori"/>
    <s v="Biguanides"/>
    <x v="0"/>
    <d v="2013-08-14T00:00:00"/>
    <s v="Biguanides"/>
  </r>
  <r>
    <s v="iR0GNPyHkyU"/>
    <x v="21"/>
    <s v="Māori"/>
    <s v="Biguanides|Insulin isophane"/>
    <x v="0"/>
    <d v="2011-05-11T00:00:00"/>
    <s v="Biguanides|Insulin isophane-&gt;Insulin isophane-&gt;Biguanides-&gt;SGLT-2 inhibitors"/>
  </r>
  <r>
    <s v="IrFVm9K1SfY"/>
    <x v="21"/>
    <s v="Other"/>
    <s v="Biguanides"/>
    <x v="0"/>
    <d v="2020-03-25T00:00:00"/>
    <s v="Biguanides"/>
  </r>
  <r>
    <s v="is2OjDBuORg"/>
    <x v="21"/>
    <s v="Other"/>
    <s v="Biguanides"/>
    <x v="0"/>
    <d v="2015-09-14T00:00:00"/>
    <s v="Biguanides"/>
  </r>
  <r>
    <s v="iZk7oL/dPLk"/>
    <x v="21"/>
    <s v="Other"/>
    <s v="Biguanides"/>
    <x v="0"/>
    <d v="2020-07-22T00:00:00"/>
    <s v="Biguanides"/>
  </r>
  <r>
    <s v="WzvLeTotmDA"/>
    <x v="21"/>
    <s v="Other"/>
    <s v="Biguanides"/>
    <x v="0"/>
    <d v="2013-04-19T00:00:00"/>
    <s v="Biguanides"/>
  </r>
  <r>
    <s v="IXudAkMCWKs"/>
    <x v="21"/>
    <s v="Pacific peoples"/>
    <s v="Biguanides"/>
    <x v="0"/>
    <d v="2023-07-06T00:00:00"/>
    <s v="Biguanides"/>
  </r>
  <r>
    <s v="iVHCT9kDQJ2"/>
    <x v="21"/>
    <s v="Māori"/>
    <s v="Biguanides|Insulin isophane"/>
    <x v="0"/>
    <d v="2024-06-26T00:00:00"/>
    <s v="Biguanides|Insulin isophane-&gt;Insulin isophane"/>
  </r>
  <r>
    <s v="iHk3RWRDR/6"/>
    <x v="21"/>
    <s v="Pacific peoples"/>
    <s v="Biguanides|Insulin isophane with insulin neutral"/>
    <x v="0"/>
    <d v="2015-08-28T00:00:00"/>
    <s v="Biguanides|Insulin isophane with insulin neutral-&gt;Biguanides-&gt;Insulin isophane-&gt;Insulin aspart-&gt;Biguanides|Insulin aspart|Insulin isophane-&gt;Insulin aspart|Insulin isophane-&gt;Biguanides|Insulin isophane-&gt;DPP-4 inhibitors|Insulin glargine|SGLT-2 inhibitors"/>
  </r>
  <r>
    <s v="IezPXwLjJmA"/>
    <x v="21"/>
    <s v="Other"/>
    <s v="Biguanides"/>
    <x v="0"/>
    <d v="2025-09-01T00:00:00"/>
    <s v="Biguanides"/>
  </r>
  <r>
    <s v="btQFZcP1UmI"/>
    <x v="21"/>
    <s v="Asian"/>
    <s v="Biguanides"/>
    <x v="0"/>
    <d v="2021-03-10T00:00:00"/>
    <s v="Biguanides"/>
  </r>
  <r>
    <s v="boysJZhLIiM"/>
    <x v="21"/>
    <s v="Other"/>
    <s v="Biguanides"/>
    <x v="0"/>
    <d v="2024-06-13T00:00:00"/>
    <s v="Biguanides"/>
  </r>
  <r>
    <s v="elDHDWd62O6"/>
    <x v="21"/>
    <s v="Māori"/>
    <s v="Biguanides"/>
    <x v="0"/>
    <d v="2025-10-24T00:00:00"/>
    <s v="Biguanides"/>
  </r>
  <r>
    <s v="eUWfbZTTGI2"/>
    <x v="21"/>
    <s v="Māori"/>
    <s v="Biguanides"/>
    <x v="0"/>
    <d v="2024-06-14T00:00:00"/>
    <s v="Biguanides"/>
  </r>
  <r>
    <s v="eVJ4ZXVq75U"/>
    <x v="21"/>
    <s v="Asian"/>
    <s v="Biguanides"/>
    <x v="0"/>
    <d v="2011-08-25T00:00:00"/>
    <s v="Biguanides"/>
  </r>
  <r>
    <s v="ew2R/4oW0fs"/>
    <x v="21"/>
    <s v="Māori"/>
    <s v="Biguanides"/>
    <x v="0"/>
    <d v="2025-07-04T00:00:00"/>
    <s v="Biguanides"/>
  </r>
  <r>
    <s v="ew3f639Q5qY"/>
    <x v="21"/>
    <s v="Pacific peoples"/>
    <s v="Biguanides"/>
    <x v="0"/>
    <d v="2012-08-22T00:00:00"/>
    <s v="Biguanides-&gt;Biguanides|Sulfonylureas-&gt;Insulin aspart-&gt;Biguanides|Insulin aspart-&gt;Biguanides|Insulin aspart|Sulfonylureas-&gt;DPP-4 inhibitors|Insulin glargine-&gt;DPP-4 inhibitors|Insulin aspart|Insulin glargine-&gt;DPP-4 inhibitors|Insulin aspart-&gt;Biguanides|DPP-4 inhibitors|Insulin aspart|Insulin glargine-&gt;Insulin aspart|Insulin glargine-&gt;GLP-1 agonists|Insulin aspart|Insulin glargine-&gt;GLP-1 agonists-&gt;Biguanides|Insulin aspart|Insulin glargine-&gt;Insulin glargine-&gt;Biguanides|GLP-1 agonists-&gt;GLP-1 agonists|Sulfonylureas-&gt;Biguanides|GLP-1 agonists|Sulfonylureas"/>
  </r>
  <r>
    <s v="ErXA3zRe1KA"/>
    <x v="21"/>
    <s v="Māori"/>
    <s v="Biguanides|Insulin isophane|Insulin lispro"/>
    <x v="0"/>
    <d v="2022-08-10T00:00:00"/>
    <s v="Biguanides|Insulin isophane|Insulin lispro-&gt;Insulin isophane|Insulin lispro-&gt;Insulin lispro"/>
  </r>
  <r>
    <s v="73nugCzTNik"/>
    <x v="21"/>
    <s v="Māori"/>
    <s v="Biguanides"/>
    <x v="0"/>
    <d v="2025-09-02T00:00:00"/>
    <s v="Biguanides"/>
  </r>
  <r>
    <s v="7.2TXj.BMlY"/>
    <x v="21"/>
    <s v="Māori"/>
    <s v="Biguanides"/>
    <x v="0"/>
    <d v="2025-06-23T00:00:00"/>
    <s v="Biguanides"/>
  </r>
  <r>
    <s v="6ykJOqWqXFs"/>
    <x v="21"/>
    <s v="Other"/>
    <s v="Biguanides"/>
    <x v="0"/>
    <d v="2019-10-04T00:00:00"/>
    <s v="Biguanides"/>
  </r>
  <r>
    <s v="B8srm3nzKwo"/>
    <x v="21"/>
    <s v="Other"/>
    <s v="Biguanides"/>
    <x v="0"/>
    <d v="2018-08-22T00:00:00"/>
    <s v="Biguanides"/>
  </r>
  <r>
    <s v="Bi0YS2T09Kc"/>
    <x v="21"/>
    <s v="Other"/>
    <s v="Biguanides"/>
    <x v="0"/>
    <d v="2019-10-03T00:00:00"/>
    <s v="Biguanides"/>
  </r>
  <r>
    <s v="bGHCHIeT0Cw"/>
    <x v="21"/>
    <s v="Other"/>
    <s v="Biguanides"/>
    <x v="0"/>
    <d v="2016-11-11T00:00:00"/>
    <s v="Biguanides"/>
  </r>
  <r>
    <s v="BEmBGd6j5Co"/>
    <x v="21"/>
    <s v="Other"/>
    <s v="Biguanides"/>
    <x v="0"/>
    <d v="2017-12-11T00:00:00"/>
    <s v="Biguanides"/>
  </r>
  <r>
    <s v="bLWbIbcj/PQ"/>
    <x v="21"/>
    <s v="Other"/>
    <s v="Biguanides"/>
    <x v="0"/>
    <d v="2021-10-20T00:00:00"/>
    <s v="Biguanides"/>
  </r>
  <r>
    <s v="5EazjNIgT/s"/>
    <x v="21"/>
    <s v="Other"/>
    <s v="Biguanides"/>
    <x v="0"/>
    <d v="2017-02-01T00:00:00"/>
    <s v="Biguanides"/>
  </r>
  <r>
    <s v="5MMADNth0lA"/>
    <x v="21"/>
    <s v="Māori"/>
    <s v="Biguanides"/>
    <x v="0"/>
    <d v="2017-06-14T00:00:00"/>
    <s v="Biguanides-&gt;SGLT-2 inhibitors-&gt;DPP-4 inhibitors|SGLT-2 inhibitors-&gt;DPP-4 inhibitors"/>
  </r>
  <r>
    <s v="5mbQKL6Am7U"/>
    <x v="21"/>
    <s v="Asian"/>
    <s v="Biguanides"/>
    <x v="0"/>
    <d v="2024-11-18T00:00:00"/>
    <s v="Biguanides"/>
  </r>
  <r>
    <s v="4Ym02F25skE"/>
    <x v="21"/>
    <s v="Other"/>
    <s v="Biguanides"/>
    <x v="0"/>
    <d v="2022-03-28T00:00:00"/>
    <s v="Biguanides"/>
  </r>
  <r>
    <s v="4zr.zTTtPSw"/>
    <x v="21"/>
    <s v="Pacific peoples"/>
    <s v="Biguanides|Insulin aspart|Insulin isophane"/>
    <x v="0"/>
    <d v="2017-09-25T00:00:00"/>
    <s v="Biguanides|Insulin aspart|Insulin isophane-&gt;Biguanides|Insulin isophane"/>
  </r>
  <r>
    <s v="4zw/fylA3/U"/>
    <x v="21"/>
    <s v="Other"/>
    <s v="Biguanides"/>
    <x v="0"/>
    <d v="2024-01-15T00:00:00"/>
    <s v="Biguanides"/>
  </r>
  <r>
    <s v="5aVxim45OyY"/>
    <x v="21"/>
    <s v="Māori"/>
    <s v="Biguanides"/>
    <x v="0"/>
    <d v="2025-09-23T00:00:00"/>
    <s v="Biguanides-&gt;Insulin glargine"/>
  </r>
  <r>
    <s v="5BFXkI/2Wuc"/>
    <x v="21"/>
    <s v="Other"/>
    <s v="Biguanides"/>
    <x v="0"/>
    <d v="2021-08-12T00:00:00"/>
    <s v="Biguanides"/>
  </r>
  <r>
    <s v="aJtvTFLgRlw"/>
    <x v="21"/>
    <s v="Other"/>
    <s v="Biguanides"/>
    <x v="0"/>
    <d v="2023-02-08T00:00:00"/>
    <s v="Biguanides-&gt;Insulin isophane-&gt;Insulin aspart-&gt;Insulin aspart|Insulin isophane-&gt;Insulin glargine-&gt;Insulin aspart|Insulin glargine"/>
  </r>
  <r>
    <s v="5t2ykd3mJdg"/>
    <x v="21"/>
    <s v="Asian"/>
    <s v="Biguanides"/>
    <x v="0"/>
    <d v="2023-12-08T00:00:00"/>
    <s v="Biguanides"/>
  </r>
  <r>
    <s v="AM4hU6fK0wk"/>
    <x v="21"/>
    <s v="Māori"/>
    <s v="Biguanides"/>
    <x v="0"/>
    <d v="2017-10-06T00:00:00"/>
    <s v="Biguanides"/>
  </r>
  <r>
    <s v="47Tbtrzuoo6"/>
    <x v="21"/>
    <s v="Other"/>
    <s v="Biguanides"/>
    <x v="0"/>
    <d v="2023-09-07T00:00:00"/>
    <s v="Biguanides"/>
  </r>
  <r>
    <s v="4BtSOZFe0O."/>
    <x v="21"/>
    <s v="Māori"/>
    <s v="Biguanides"/>
    <x v="0"/>
    <d v="2022-05-25T00:00:00"/>
    <s v="Biguanides"/>
  </r>
  <r>
    <s v="ZzboEarEYrU"/>
    <x v="21"/>
    <s v="Other"/>
    <s v="Biguanides"/>
    <x v="0"/>
    <d v="2021-12-17T00:00:00"/>
    <s v="Biguanides"/>
  </r>
  <r>
    <s v="3Vzam4x0wfQ"/>
    <x v="21"/>
    <s v="Asian"/>
    <s v="Insulin aspart|Insulin isophane"/>
    <x v="1"/>
    <d v="2013-07-26T00:00:00"/>
    <s v="Insulin aspart|Insulin isophane-&gt;Biguanides-&gt;Insulin isophane-&gt;Biguanides|Insulin isophane"/>
  </r>
  <r>
    <s v="BfpN/C/W7y."/>
    <x v="21"/>
    <s v="Māori"/>
    <s v="Biguanides"/>
    <x v="0"/>
    <d v="2021-12-13T00:00:00"/>
    <s v="Biguanides"/>
  </r>
  <r>
    <s v="bEoidK4xl6s"/>
    <x v="21"/>
    <s v="Other"/>
    <s v="Biguanides"/>
    <x v="0"/>
    <d v="2018-10-16T00:00:00"/>
    <s v="Biguanides"/>
  </r>
  <r>
    <s v="Azywvm722uw"/>
    <x v="21"/>
    <s v="Asian"/>
    <s v="Biguanides"/>
    <x v="0"/>
    <d v="2023-09-21T00:00:00"/>
    <s v="Biguanides"/>
  </r>
  <r>
    <s v="B//FdsrYno."/>
    <x v="21"/>
    <s v="Pacific peoples"/>
    <s v="Biguanides"/>
    <x v="0"/>
    <d v="2018-03-12T00:00:00"/>
    <s v="Biguanides"/>
  </r>
  <r>
    <s v="EimQHBw9dsY"/>
    <x v="21"/>
    <s v="Pacific peoples"/>
    <s v="Biguanides"/>
    <x v="0"/>
    <d v="2013-08-27T00:00:00"/>
    <s v="Biguanides"/>
  </r>
  <r>
    <s v="EgT/NWZRnnQ"/>
    <x v="21"/>
    <s v="Other"/>
    <s v="Biguanides"/>
    <x v="0"/>
    <d v="2013-11-08T00:00:00"/>
    <s v="Biguanides"/>
  </r>
  <r>
    <s v="EU5UCuUmOZg"/>
    <x v="21"/>
    <s v="Māori"/>
    <s v="Biguanides"/>
    <x v="0"/>
    <d v="2013-09-17T00:00:00"/>
    <s v="Biguanides-&gt;Insulin glargine-&gt;Insulin isophane"/>
  </r>
  <r>
    <s v="eryvW9hYS3k"/>
    <x v="21"/>
    <s v="Other"/>
    <s v="Biguanides"/>
    <x v="0"/>
    <d v="2012-10-29T00:00:00"/>
    <s v="Biguanides"/>
  </r>
  <r>
    <s v="EtWeIT03GrA"/>
    <x v="21"/>
    <s v="Pacific peoples"/>
    <s v="Biguanides|Sulfonylureas"/>
    <x v="0"/>
    <d v="2014-09-12T00:00:00"/>
    <s v="Biguanides|Sulfonylureas"/>
  </r>
  <r>
    <s v="eOCKnl0JVko"/>
    <x v="21"/>
    <s v="Other"/>
    <s v="Insulin aspart|Insulin isophane"/>
    <x v="1"/>
    <d v="2014-07-28T00:00:00"/>
    <s v="Insulin aspart|Insulin isophane-&gt;Biguanides"/>
  </r>
  <r>
    <s v="epj.kPJG2bU"/>
    <x v="21"/>
    <s v="Asian"/>
    <s v="GLP-1 agonists"/>
    <x v="0"/>
    <d v="2022-08-29T00:00:00"/>
    <s v="GLP-1 agonists"/>
  </r>
  <r>
    <s v="Eq3FoF7lWko"/>
    <x v="21"/>
    <s v="Māori"/>
    <s v="Biguanides"/>
    <x v="0"/>
    <d v="2017-03-22T00:00:00"/>
    <s v="Biguanides-&gt;SGLT-2 inhibitors"/>
  </r>
  <r>
    <s v="szTmOYcVPf."/>
    <x v="21"/>
    <s v="Other"/>
    <s v="Biguanides"/>
    <x v="0"/>
    <d v="2022-10-31T00:00:00"/>
    <s v="Biguanides"/>
  </r>
  <r>
    <s v="SYZ5gnLYKVw"/>
    <x v="21"/>
    <s v="Other"/>
    <s v="Biguanides"/>
    <x v="0"/>
    <d v="2022-08-08T00:00:00"/>
    <s v="Biguanides"/>
  </r>
  <r>
    <s v="SRFQG2.K0n2"/>
    <x v="21"/>
    <s v="Other"/>
    <s v="Biguanides"/>
    <x v="0"/>
    <d v="2013-06-25T00:00:00"/>
    <s v="Biguanides"/>
  </r>
  <r>
    <s v="Ssv.jdPt4tw"/>
    <x v="21"/>
    <s v="Pacific peoples"/>
    <s v="Biguanides"/>
    <x v="0"/>
    <d v="2020-05-06T00:00:00"/>
    <s v="Biguanides"/>
  </r>
  <r>
    <s v="tdE7.2vcqi."/>
    <x v="21"/>
    <s v="Asian"/>
    <s v="Biguanides"/>
    <x v="0"/>
    <d v="2011-05-19T00:00:00"/>
    <s v="Biguanides"/>
  </r>
  <r>
    <s v="Tc8Udh0grWY"/>
    <x v="21"/>
    <s v="Other"/>
    <s v="Biguanides"/>
    <x v="0"/>
    <d v="2015-01-20T00:00:00"/>
    <s v="Biguanides"/>
  </r>
  <r>
    <s v="t7IvmkwXeOY"/>
    <x v="21"/>
    <s v="Other"/>
    <s v="Biguanides"/>
    <x v="0"/>
    <d v="2019-10-22T00:00:00"/>
    <s v="Biguanides"/>
  </r>
  <r>
    <s v="wm9dZBXtdtc"/>
    <x v="21"/>
    <s v="Pacific peoples"/>
    <s v="Biguanides"/>
    <x v="0"/>
    <d v="2024-12-12T00:00:00"/>
    <s v="Biguanides"/>
  </r>
  <r>
    <s v="Wuo9wq/afmI"/>
    <x v="21"/>
    <s v="Other"/>
    <s v="Biguanides"/>
    <x v="0"/>
    <d v="2024-10-03T00:00:00"/>
    <s v="Biguanides"/>
  </r>
  <r>
    <s v="wx8M0jo3DuQ"/>
    <x v="21"/>
    <s v="Other"/>
    <s v="Biguanides"/>
    <x v="0"/>
    <d v="2023-12-27T00:00:00"/>
    <s v="Biguanides"/>
  </r>
  <r>
    <s v="Th0XPDoRJao"/>
    <x v="21"/>
    <s v="Other"/>
    <s v="Biguanides"/>
    <x v="0"/>
    <d v="2017-11-30T00:00:00"/>
    <s v="Biguanides"/>
  </r>
  <r>
    <s v="TlHM.uwslpc"/>
    <x v="21"/>
    <s v="Other"/>
    <s v="Biguanides"/>
    <x v="0"/>
    <d v="2015-10-02T00:00:00"/>
    <s v="Biguanides"/>
  </r>
  <r>
    <s v="wiTBV7De63c"/>
    <x v="21"/>
    <s v="Māori"/>
    <s v="Biguanides"/>
    <x v="0"/>
    <d v="2012-03-14T00:00:00"/>
    <s v="Biguanides"/>
  </r>
  <r>
    <s v="WjNSvRJcV1I"/>
    <x v="21"/>
    <s v="Māori"/>
    <s v="Biguanides"/>
    <x v="0"/>
    <d v="2017-03-16T00:00:00"/>
    <s v="Biguanides"/>
  </r>
  <r>
    <s v="NX3iSLxGgLU"/>
    <x v="21"/>
    <s v="Pacific peoples"/>
    <s v="Biguanides|Insulin aspart|Insulin isophane"/>
    <x v="0"/>
    <d v="2022-08-31T00:00:00"/>
    <s v="Biguanides|Insulin aspart|Insulin isophane"/>
  </r>
  <r>
    <s v="NX5LDKbZceQ"/>
    <x v="21"/>
    <s v="Māori"/>
    <s v="Biguanides"/>
    <x v="0"/>
    <d v="2015-03-06T00:00:00"/>
    <s v="Biguanides"/>
  </r>
  <r>
    <s v="NzP87moqYs2"/>
    <x v="21"/>
    <s v="Pacific peoples"/>
    <s v="Biguanides"/>
    <x v="0"/>
    <d v="2016-03-01T00:00:00"/>
    <s v="Biguanides-&gt;Biguanides|Sulfonylureas-&gt;Sulfonylureas-&gt;Biguanides|DPP-4 inhibitors|Sulfonylureas-&gt;DPP-4 inhibitors-&gt;DPP-4 inhibitors|Sulfonylureas-&gt;Insulin glargine-&gt;Biguanides|Insulin glargine-&gt;Biguanides|DPP-4 inhibitors-&gt;DPP-4 inhibitors|Insulin glargine-&gt;Biguanides|DPP-4 inhibitors|Insulin glargine-&gt;SGLT-2 inhibitors-&gt;DPP-4 inhibitors|SGLT-2 inhibitors-&gt;DPP-4 inhibitors|Insulin glargine|SGLT-2 inhibitors-&gt;Biguanides|GLP-1 agonists-&gt;Biguanides|GLP-1 agonists|Insulin glargine-&gt;GLP-1 agonists-&gt;Insulin aspart-&gt;Insulin aspart|Insulin glargine"/>
  </r>
  <r>
    <s v="Ns4AMovLqrk"/>
    <x v="21"/>
    <s v="Other"/>
    <s v="Biguanides"/>
    <x v="0"/>
    <d v="2019-08-05T00:00:00"/>
    <s v="Biguanides"/>
  </r>
  <r>
    <s v="NRANUpL3Fjk"/>
    <x v="21"/>
    <s v="Other"/>
    <s v="Insulin lispro"/>
    <x v="1"/>
    <d v="2012-12-17T00:00:00"/>
    <s v="Insulin lispro-&gt;Insulin glargine|Insulin lispro-&gt;Insulin glargine-&gt;Biguanides-&gt;Biguanides|Insulin lispro-&gt;Biguanides|Insulin glargine|Insulin lispro"/>
  </r>
  <r>
    <s v="O531Mpymfic"/>
    <x v="21"/>
    <s v="Other"/>
    <s v="Biguanides"/>
    <x v="0"/>
    <d v="2022-05-05T00:00:00"/>
    <s v="Biguanides"/>
  </r>
  <r>
    <s v="O1pHKba.2X."/>
    <x v="21"/>
    <s v="Other"/>
    <s v="Biguanides"/>
    <x v="0"/>
    <d v="2019-05-20T00:00:00"/>
    <s v="Biguanides"/>
  </r>
  <r>
    <s v="O1wKvh6M1QU"/>
    <x v="21"/>
    <s v="Asian"/>
    <s v="Biguanides"/>
    <x v="0"/>
    <d v="2011-08-12T00:00:00"/>
    <s v="Biguanides-&gt;Insulin aspart|Insulin isophane-&gt;Insulin isophane"/>
  </r>
  <r>
    <s v="o2fXSMpgNPA"/>
    <x v="21"/>
    <s v="Other"/>
    <s v="Biguanides"/>
    <x v="0"/>
    <d v="2025-05-15T00:00:00"/>
    <s v="Biguanides"/>
  </r>
  <r>
    <s v="odVzhVH15k6"/>
    <x v="21"/>
    <s v="Māori"/>
    <s v="Biguanides"/>
    <x v="0"/>
    <d v="2016-11-04T00:00:00"/>
    <s v="Biguanides"/>
  </r>
  <r>
    <s v="RUOoGhxoiSk"/>
    <x v="21"/>
    <s v="Pacific peoples"/>
    <s v="Biguanides"/>
    <x v="0"/>
    <d v="2023-03-21T00:00:00"/>
    <s v="Biguanides"/>
  </r>
  <r>
    <s v="RG78iZfCG.w"/>
    <x v="21"/>
    <s v="Asian"/>
    <s v="Biguanides"/>
    <x v="0"/>
    <d v="2018-12-07T00:00:00"/>
    <s v="Biguanides"/>
  </r>
  <r>
    <s v="rhRXSua8zaE"/>
    <x v="21"/>
    <s v="Other"/>
    <s v="Insulin isophane"/>
    <x v="1"/>
    <d v="2020-07-23T00:00:00"/>
    <s v="Insulin isophane-&gt;Biguanides"/>
  </r>
  <r>
    <s v="R96MJazDs6k"/>
    <x v="21"/>
    <s v="Asian"/>
    <s v="Biguanides"/>
    <x v="0"/>
    <d v="2024-12-11T00:00:00"/>
    <s v="Biguanides"/>
  </r>
  <r>
    <s v="RCxVyr.2xJw"/>
    <x v="21"/>
    <s v="Māori"/>
    <s v="DPP-4 inhibitors"/>
    <x v="0"/>
    <d v="2024-03-15T00:00:00"/>
    <s v="DPP-4 inhibitors-&gt;DPP-4 inhibitors|SGLT-2 inhibitors"/>
  </r>
  <r>
    <s v="rd/qsR5uUpc"/>
    <x v="21"/>
    <s v="Pacific peoples"/>
    <s v="Biguanides"/>
    <x v="0"/>
    <d v="2020-05-19T00:00:00"/>
    <s v="Biguanides"/>
  </r>
  <r>
    <s v="Ph3OOywU/p6"/>
    <x v="21"/>
    <s v="Asian"/>
    <s v="Biguanides"/>
    <x v="0"/>
    <d v="2017-03-02T00:00:00"/>
    <s v="Biguanides-&gt;Insulin aspart"/>
  </r>
  <r>
    <s v="pfYfybEc/rA"/>
    <x v="21"/>
    <s v="Other"/>
    <s v="Biguanides"/>
    <x v="0"/>
    <d v="2013-05-09T00:00:00"/>
    <s v="Biguanides-&gt;Insulin aspart|Insulin isophane"/>
  </r>
  <r>
    <s v="PF4Mq/cA2eo"/>
    <x v="21"/>
    <s v="Māori"/>
    <s v="Biguanides"/>
    <x v="0"/>
    <d v="2015-04-21T00:00:00"/>
    <s v="Biguanides-&gt;Insulin aspart-&gt;Insulin isophane"/>
  </r>
  <r>
    <s v="pCWP9F0Kivw"/>
    <x v="21"/>
    <s v="Other"/>
    <s v="Biguanides|Insulin glargine"/>
    <x v="0"/>
    <d v="2023-04-08T00:00:00"/>
    <s v="Biguanides|Insulin glargine-&gt;Insulin aspart-&gt;Insulin aspart|Insulin glargine-&gt;Insulin glargine"/>
  </r>
  <r>
    <s v="pP9PK9qq85A"/>
    <x v="21"/>
    <s v="Māori"/>
    <s v="Biguanides|Insulin aspart|Insulin glargine"/>
    <x v="0"/>
    <d v="2023-12-20T00:00:00"/>
    <s v="Biguanides|Insulin aspart|Insulin glargine"/>
  </r>
  <r>
    <s v="pnw1cj5XiY."/>
    <x v="21"/>
    <s v="Asian"/>
    <s v="Biguanides"/>
    <x v="0"/>
    <d v="2025-10-02T00:00:00"/>
    <s v="Biguanides"/>
  </r>
  <r>
    <s v="poCtACSMneY"/>
    <x v="21"/>
    <s v="Other"/>
    <s v="Biguanides"/>
    <x v="0"/>
    <d v="2020-06-12T00:00:00"/>
    <s v="Biguanides"/>
  </r>
  <r>
    <s v="pwBffvAw7BU"/>
    <x v="21"/>
    <s v="Other"/>
    <s v="Biguanides"/>
    <x v="0"/>
    <d v="2011-12-05T00:00:00"/>
    <s v="Biguanides"/>
  </r>
  <r>
    <s v="ptIoBxp9xTQ"/>
    <x v="21"/>
    <s v="Pacific peoples"/>
    <s v="Biguanides"/>
    <x v="0"/>
    <d v="2024-03-28T00:00:00"/>
    <s v="Biguanides"/>
  </r>
  <r>
    <s v="PRZ3NhP95MU"/>
    <x v="21"/>
    <s v="Asian"/>
    <s v="Biguanides"/>
    <x v="0"/>
    <d v="2015-12-01T00:00:00"/>
    <s v="Biguanides-&gt;DPP-4 inhibitors-&gt;DPP-4 inhibitors|Sulfonylureas-&gt;DPP-4 inhibitors|SGLT-2 inhibitors"/>
  </r>
  <r>
    <s v="pS1NKCNDHVQ"/>
    <x v="21"/>
    <s v="Other"/>
    <s v="Biguanides"/>
    <x v="0"/>
    <d v="2016-08-03T00:00:00"/>
    <s v="Biguanides"/>
  </r>
  <r>
    <s v="P1U.rhVl4Vw"/>
    <x v="21"/>
    <s v="Other"/>
    <s v="Biguanides"/>
    <x v="0"/>
    <d v="2016-01-15T00:00:00"/>
    <s v="Biguanides"/>
  </r>
  <r>
    <s v="mI7fNYbtxw2"/>
    <x v="21"/>
    <s v="Pacific peoples"/>
    <s v="Biguanides"/>
    <x v="0"/>
    <d v="2017-08-11T00:00:00"/>
    <s v="Biguanides"/>
  </r>
  <r>
    <s v="MBdMxrKZX5U"/>
    <x v="21"/>
    <s v="Māori"/>
    <s v="Biguanides"/>
    <x v="0"/>
    <d v="2012-11-07T00:00:00"/>
    <s v="Biguanides"/>
  </r>
  <r>
    <s v="LvZ141HY.Lo"/>
    <x v="21"/>
    <s v="Pacific peoples"/>
    <s v="Biguanides"/>
    <x v="0"/>
    <d v="2024-08-14T00:00:00"/>
    <s v="Biguanides"/>
  </r>
  <r>
    <s v="Lx4h52xdzC2"/>
    <x v="21"/>
    <s v="Asian"/>
    <s v="Biguanides"/>
    <x v="0"/>
    <d v="2024-07-17T00:00:00"/>
    <s v="Biguanides"/>
  </r>
  <r>
    <s v="f1XHCFfviy6"/>
    <x v="21"/>
    <s v="Other"/>
    <s v="Biguanides"/>
    <x v="0"/>
    <d v="2025-05-08T00:00:00"/>
    <s v="Biguanides"/>
  </r>
  <r>
    <s v="F21lhgKnuSY"/>
    <x v="21"/>
    <s v="Pacific peoples"/>
    <s v="Biguanides"/>
    <x v="0"/>
    <d v="2018-04-18T00:00:00"/>
    <s v="Biguanides-&gt;Biguanides|Sulfonylureas-&gt;DPP-4 inhibitors-&gt;DPP-4 inhibitors|Sulfonylureas-&gt;DPP-4 inhibitors|Sulfonylureas|Thiazolidinedione-&gt;DPP-4 inhibitors|SGLT-2 inhibitors-&gt;DPP-4 inhibitors|SGLT-2 inhibitors|Thiazolidinedione-&gt;SGLT-2 inhibitors|Thiazolidinedione"/>
  </r>
  <r>
    <s v="I/vVlhe5Kos"/>
    <x v="21"/>
    <s v="Māori"/>
    <s v="Biguanides"/>
    <x v="0"/>
    <d v="2017-07-12T00:00:00"/>
    <s v="Biguanides"/>
  </r>
  <r>
    <s v="I0peb70Godk"/>
    <x v="21"/>
    <s v="Other"/>
    <s v="Biguanides"/>
    <x v="0"/>
    <d v="2017-06-15T00:00:00"/>
    <s v="Biguanides"/>
  </r>
  <r>
    <s v="I9CU3vi9PoA"/>
    <x v="21"/>
    <s v="Māori"/>
    <s v="Biguanides"/>
    <x v="0"/>
    <d v="2017-12-06T00:00:00"/>
    <s v="Biguanides-&gt;SGLT-2 inhibitors-&gt;DPP-4 inhibitors-&gt;DPP-4 inhibitors|SGLT-2 inhibitors-&gt;Biguanides|DPP-4 inhibitors|SGLT-2 inhibitors"/>
  </r>
  <r>
    <s v="hY0LyYJS2x6"/>
    <x v="21"/>
    <s v="Other"/>
    <s v="Biguanides"/>
    <x v="0"/>
    <d v="2023-12-08T00:00:00"/>
    <s v="Biguanides"/>
  </r>
  <r>
    <s v="hV8APdBSLnE"/>
    <x v="21"/>
    <s v="Other"/>
    <s v="Biguanides"/>
    <x v="0"/>
    <d v="2016-02-03T00:00:00"/>
    <s v="Biguanides-&gt;Insulin isophane-&gt;Insulin aspart-&gt;Biguanides|Insulin isophane-&gt;SGLT-2 inhibitors-&gt;GLP-1 agonists"/>
  </r>
  <r>
    <s v="If9G4/f.o5M"/>
    <x v="21"/>
    <s v="Māori"/>
    <s v="Biguanides"/>
    <x v="0"/>
    <d v="2017-04-03T00:00:00"/>
    <s v="Biguanides-&gt;Biguanides|Sulfonylureas-&gt;Thiazolidinedione-&gt;Biguanides|Sulfonylureas|Thiazolidinedione-&gt;DPP-4 inhibitors-&gt;DPP-4 inhibitors|SGLT-2 inhibitors|Thiazolidinedione-&gt;SGLT-2 inhibitors|Thiazolidinedione-&gt;DPP-4 inhibitors|SGLT-2 inhibitors"/>
  </r>
  <r>
    <s v="IdrLXrG1Cwk"/>
    <x v="21"/>
    <s v="Asian"/>
    <s v="Biguanides|Insulin aspart|Insulin glargine"/>
    <x v="0"/>
    <d v="2017-08-22T00:00:00"/>
    <s v="Biguanides|Insulin aspart|Insulin glargine"/>
  </r>
  <r>
    <s v="lLHCbg84EEg"/>
    <x v="21"/>
    <s v="Other"/>
    <s v="Biguanides"/>
    <x v="0"/>
    <d v="2025-05-14T00:00:00"/>
    <s v="Biguanides"/>
  </r>
  <r>
    <s v="LltTSMpsfdQ"/>
    <x v="21"/>
    <s v="Other"/>
    <s v="Biguanides"/>
    <x v="0"/>
    <d v="2020-12-02T00:00:00"/>
    <s v="Biguanides"/>
  </r>
  <r>
    <s v="lk8CrkHM9EU"/>
    <x v="21"/>
    <s v="Other"/>
    <s v="Biguanides"/>
    <x v="0"/>
    <d v="2025-08-14T00:00:00"/>
    <s v="Biguanides"/>
  </r>
  <r>
    <s v="LmMrUY.OSRQ"/>
    <x v="21"/>
    <s v="Other"/>
    <s v="Biguanides"/>
    <x v="0"/>
    <d v="2015-09-29T00:00:00"/>
    <s v="Biguanides"/>
  </r>
  <r>
    <s v="LTt4.HOaNKs"/>
    <x v="21"/>
    <s v="Māori"/>
    <s v="Biguanides"/>
    <x v="0"/>
    <d v="2021-05-13T00:00:00"/>
    <s v="Biguanides"/>
  </r>
  <r>
    <s v="9nlyfHrWwfs"/>
    <x v="21"/>
    <s v="Other"/>
    <s v="Biguanides"/>
    <x v="0"/>
    <d v="2025-10-17T00:00:00"/>
    <s v="Biguanides"/>
  </r>
  <r>
    <s v="9n8EzZmL3n2"/>
    <x v="21"/>
    <s v="Other"/>
    <s v="Insulin isophane"/>
    <x v="1"/>
    <d v="2021-02-02T00:00:00"/>
    <s v="Insulin isophane-&gt;Biguanides-&gt;Insulin aspart-&gt;Insulin aspart|Insulin isophane"/>
  </r>
  <r>
    <s v="3oEMV3NCQ8c"/>
    <x v="21"/>
    <s v="Other"/>
    <s v="Biguanides"/>
    <x v="0"/>
    <d v="2018-09-13T00:00:00"/>
    <s v="Biguanides"/>
  </r>
  <r>
    <s v="9ZCC5f72LC2"/>
    <x v="21"/>
    <s v="Other"/>
    <s v="Biguanides"/>
    <x v="0"/>
    <d v="2014-05-02T00:00:00"/>
    <s v="Biguanides"/>
  </r>
  <r>
    <s v="9tSGU3AfIbE"/>
    <x v="21"/>
    <s v="Other"/>
    <s v="Biguanides"/>
    <x v="0"/>
    <d v="2019-07-03T00:00:00"/>
    <s v="Biguanides"/>
  </r>
  <r>
    <s v="9vKFxaO8c4E"/>
    <x v="21"/>
    <s v="Asian"/>
    <s v="Biguanides"/>
    <x v="0"/>
    <d v="2012-08-03T00:00:00"/>
    <s v="Biguanides"/>
  </r>
  <r>
    <s v="dMoTCPKZxuw"/>
    <x v="21"/>
    <s v="Other"/>
    <s v="Insulin aspart|Insulin isophane"/>
    <x v="1"/>
    <d v="2011-03-16T00:00:00"/>
    <s v="Insulin aspart|Insulin isophane-&gt;Insulin aspart-&gt;Biguanides|Insulin aspart|Insulin isophane-&gt;Biguanides|Insulin isophane"/>
  </r>
  <r>
    <s v="A9PF145RIO6"/>
    <x v="21"/>
    <s v="Pacific peoples"/>
    <s v="Biguanides"/>
    <x v="0"/>
    <d v="2022-10-04T00:00:00"/>
    <s v="Biguanides"/>
  </r>
  <r>
    <s v="a9m4BshDQ9Y"/>
    <x v="21"/>
    <s v="Māori"/>
    <s v="Biguanides"/>
    <x v="0"/>
    <d v="2015-07-13T00:00:00"/>
    <s v="Biguanides-&gt;DPP-4 inhibitors"/>
  </r>
  <r>
    <s v="AgX5BPGDMvg"/>
    <x v="21"/>
    <s v="Other"/>
    <s v="Biguanides"/>
    <x v="0"/>
    <d v="2023-11-01T00:00:00"/>
    <s v="Biguanides"/>
  </r>
  <r>
    <s v="aFWuYKj96T6"/>
    <x v="21"/>
    <s v="Māori"/>
    <s v="Biguanides"/>
    <x v="0"/>
    <d v="2017-11-24T00:00:00"/>
    <s v="Biguanides"/>
  </r>
  <r>
    <s v="dS0ooMqKoGo"/>
    <x v="21"/>
    <s v="Other"/>
    <s v="Biguanides|Insulin isophane"/>
    <x v="0"/>
    <d v="2014-11-25T00:00:00"/>
    <s v="Biguanides|Insulin isophane-&gt;Biguanides"/>
  </r>
  <r>
    <s v="dS0vlfmNCkw"/>
    <x v="21"/>
    <s v="Other"/>
    <s v="Biguanides"/>
    <x v="0"/>
    <d v="2022-02-21T00:00:00"/>
    <s v="Biguanides"/>
  </r>
  <r>
    <s v="dyDE4hFpHUc"/>
    <x v="21"/>
    <s v="Māori"/>
    <s v="Biguanides"/>
    <x v="0"/>
    <d v="2020-02-19T00:00:00"/>
    <s v="Biguanides"/>
  </r>
  <r>
    <s v="H2GtsLyo5t."/>
    <x v="21"/>
    <s v="Asian"/>
    <s v="Sulfonylureas"/>
    <x v="0"/>
    <d v="2019-06-02T00:00:00"/>
    <s v="Sulfonylureas-&gt;DPP-4 inhibitors|Sulfonylureas|Thiazolidinedione-&gt;DPP-4 inhibitors-&gt;DPP-4 inhibitors|Thiazolidinedione-&gt;Biguanides|Sulfonylureas|Thiazolidinedione-&gt;GLP-1 agonists-&gt;Biguanides|GLP-1 agonists|Sulfonylureas|Thiazolidinedione-&gt;Biguanides|DPP-4 inhibitors|Sulfonylureas|Thiazolidinedione"/>
  </r>
  <r>
    <s v="H/K4bBzyKno"/>
    <x v="21"/>
    <s v="Māori"/>
    <s v="Biguanides"/>
    <x v="0"/>
    <d v="2024-01-08T00:00:00"/>
    <s v="Biguanides"/>
  </r>
  <r>
    <s v="HMJHcpOdUXo"/>
    <x v="21"/>
    <s v="Other"/>
    <s v="Biguanides"/>
    <x v="0"/>
    <d v="2019-07-16T00:00:00"/>
    <s v="Biguanides"/>
  </r>
  <r>
    <s v="hiUcov6xhqY"/>
    <x v="21"/>
    <s v="Māori"/>
    <s v="Biguanides"/>
    <x v="0"/>
    <d v="2020-11-25T00:00:00"/>
    <s v="Biguanides-&gt;Biguanides|GLP-1 agonists-&gt;GLP-1 agonists"/>
  </r>
  <r>
    <s v="HeA1CJtZ0oQ"/>
    <x v="21"/>
    <s v="Other"/>
    <s v="Biguanides"/>
    <x v="0"/>
    <d v="2015-04-09T00:00:00"/>
    <s v="Biguanides"/>
  </r>
  <r>
    <s v="39iy4yWDK.M"/>
    <x v="21"/>
    <s v="Other"/>
    <s v="Biguanides"/>
    <x v="0"/>
    <d v="2024-05-30T00:00:00"/>
    <s v="Biguanides"/>
  </r>
  <r>
    <s v="25amrbwWUGk"/>
    <x v="21"/>
    <s v="Māori"/>
    <s v="Biguanides"/>
    <x v="0"/>
    <d v="2018-07-18T00:00:00"/>
    <s v="Biguanides"/>
  </r>
  <r>
    <s v="2/tvlS25Oaw"/>
    <x v="21"/>
    <s v="Māori"/>
    <s v="Biguanides"/>
    <x v="0"/>
    <d v="2017-08-03T00:00:00"/>
    <s v="Biguanides"/>
  </r>
  <r>
    <s v="1vX1Yk6syFI"/>
    <x v="21"/>
    <s v="Asian"/>
    <s v="Biguanides"/>
    <x v="0"/>
    <d v="2024-02-07T00:00:00"/>
    <s v="Biguanides"/>
  </r>
  <r>
    <s v="Zh/QCR2XjPA"/>
    <x v="21"/>
    <s v="Māori"/>
    <s v="Biguanides"/>
    <x v="0"/>
    <d v="2023-07-26T00:00:00"/>
    <s v="Biguanides"/>
  </r>
  <r>
    <s v="ZNrPug1pUPY"/>
    <x v="21"/>
    <s v="Other"/>
    <s v="Biguanides"/>
    <x v="0"/>
    <d v="2014-12-22T00:00:00"/>
    <s v="Biguanides"/>
  </r>
  <r>
    <s v="VmpSEpGjOHs"/>
    <x v="21"/>
    <s v="Māori"/>
    <s v="Biguanides"/>
    <x v="0"/>
    <d v="2023-10-04T00:00:00"/>
    <s v="Biguanides-&gt;Biguanides|Insulin aspart|Insulin isophane-&gt;Insulin aspart|Insulin isophane"/>
  </r>
  <r>
    <s v="vVS5RhSfvdg"/>
    <x v="21"/>
    <s v="Other"/>
    <s v="Biguanides"/>
    <x v="0"/>
    <d v="2025-11-21T00:00:00"/>
    <s v="Biguanides"/>
  </r>
  <r>
    <s v="YXPowG7T4cg"/>
    <x v="21"/>
    <s v="Other"/>
    <s v="Biguanides"/>
    <x v="0"/>
    <d v="2019-09-24T00:00:00"/>
    <s v="Biguanides"/>
  </r>
  <r>
    <s v="W/S/VvVFlC."/>
    <x v="21"/>
    <s v="Other"/>
    <s v="Biguanides"/>
    <x v="0"/>
    <d v="2024-11-13T00:00:00"/>
    <s v="Biguanides"/>
  </r>
  <r>
    <s v="s0fsKRp2VFU"/>
    <x v="21"/>
    <s v="Pacific peoples"/>
    <s v="Biguanides"/>
    <x v="0"/>
    <d v="2011-02-18T00:00:00"/>
    <s v="Biguanides"/>
  </r>
  <r>
    <s v="s25eb51UBK."/>
    <x v="21"/>
    <s v="Other"/>
    <s v="Biguanides"/>
    <x v="0"/>
    <d v="2021-12-23T00:00:00"/>
    <s v="Biguanides"/>
  </r>
  <r>
    <s v="s3wuapmWKak"/>
    <x v="21"/>
    <s v="Other"/>
    <s v="Biguanides"/>
    <x v="0"/>
    <d v="2024-02-27T00:00:00"/>
    <s v="Biguanides"/>
  </r>
  <r>
    <s v="RxVP3GkylKU"/>
    <x v="21"/>
    <s v="Māori"/>
    <s v="Biguanides"/>
    <x v="0"/>
    <d v="2016-12-08T00:00:00"/>
    <s v="Biguanides"/>
  </r>
  <r>
    <s v="S4KzolbcV16"/>
    <x v="21"/>
    <s v="Other"/>
    <s v="Biguanides"/>
    <x v="0"/>
    <d v="2024-03-25T00:00:00"/>
    <s v="Biguanides"/>
  </r>
  <r>
    <s v="vhDzZx9dZAc"/>
    <x v="21"/>
    <s v="Māori"/>
    <s v="Biguanides"/>
    <x v="0"/>
    <d v="2025-09-18T00:00:00"/>
    <s v="Biguanides"/>
  </r>
  <r>
    <s v="V8aPETbOjlk"/>
    <x v="21"/>
    <s v="Other"/>
    <s v="Biguanides"/>
    <x v="0"/>
    <d v="2023-12-14T00:00:00"/>
    <s v="Biguanides"/>
  </r>
  <r>
    <s v="r6RdKZ5wBpg"/>
    <x v="21"/>
    <s v="Māori"/>
    <s v="Biguanides"/>
    <x v="0"/>
    <d v="2024-12-05T00:00:00"/>
    <s v="Biguanides"/>
  </r>
  <r>
    <s v="R6Wkuptv2pI"/>
    <x v="21"/>
    <s v="Pacific peoples"/>
    <s v="Biguanides|Insulin isophane"/>
    <x v="0"/>
    <d v="2021-01-21T00:00:00"/>
    <s v="Biguanides|Insulin isophane-&gt;Insulin aspart|Insulin isophane-&gt;Insulin aspart-&gt;Insulin aspart|Insulin glargine"/>
  </r>
  <r>
    <s v="r5.nwx6I6Jg"/>
    <x v="21"/>
    <s v="Māori"/>
    <s v="Biguanides"/>
    <x v="0"/>
    <d v="2023-05-08T00:00:00"/>
    <s v="Biguanides"/>
  </r>
  <r>
    <s v="ubxqOYRMVQ6"/>
    <x v="21"/>
    <s v="Māori"/>
    <s v="Biguanides"/>
    <x v="0"/>
    <d v="2024-12-19T00:00:00"/>
    <s v="Biguanides"/>
  </r>
  <r>
    <s v="UT8Wo1W6JpE"/>
    <x v="21"/>
    <s v="Other"/>
    <s v="Biguanides"/>
    <x v="0"/>
    <d v="2023-07-24T00:00:00"/>
    <s v="Biguanides"/>
  </r>
  <r>
    <s v="uROD.4J7sxg"/>
    <x v="21"/>
    <s v="Pacific peoples"/>
    <s v="Biguanides"/>
    <x v="0"/>
    <d v="2017-07-27T00:00:00"/>
    <s v="Biguanides-&gt;DPP-4 inhibitors-&gt;DPP-4 inhibitors|SGLT-2 inhibitors-&gt;SGLT-2 inhibitors"/>
  </r>
  <r>
    <s v="uJ2kROVv.0k"/>
    <x v="21"/>
    <s v="Māori"/>
    <s v="Biguanides"/>
    <x v="0"/>
    <d v="2025-06-27T00:00:00"/>
    <s v="Biguanides"/>
  </r>
  <r>
    <s v="UkVLSCd3Txs"/>
    <x v="21"/>
    <s v="Other"/>
    <s v="Biguanides"/>
    <x v="0"/>
    <d v="2017-04-19T00:00:00"/>
    <s v="Biguanides"/>
  </r>
  <r>
    <s v="UkX12k5Ua3A"/>
    <x v="21"/>
    <s v="Other"/>
    <s v="Biguanides"/>
    <x v="0"/>
    <d v="2012-09-12T00:00:00"/>
    <s v="Biguanides"/>
  </r>
  <r>
    <s v="qtniPt5UfpQ"/>
    <x v="21"/>
    <s v="Other"/>
    <s v="Biguanides|Insulin glargine"/>
    <x v="0"/>
    <d v="2020-01-03T00:00:00"/>
    <s v="Biguanides|Insulin glargine-&gt;Insulin glargine-&gt;DPP-4 inhibitors-&gt;DPP-4 inhibitors|Insulin glargine-&gt;Biguanides|GLP-1 agonists-&gt;GLP-1 agonists-&gt;Biguanides"/>
  </r>
  <r>
    <s v="qRnlKwrDJG."/>
    <x v="21"/>
    <s v="Māori"/>
    <s v="Biguanides"/>
    <x v="0"/>
    <d v="2017-08-11T00:00:00"/>
    <s v="Biguanides"/>
  </r>
  <r>
    <s v="qRG5pdri.QA"/>
    <x v="21"/>
    <s v="Other"/>
    <s v="Biguanides"/>
    <x v="0"/>
    <d v="2023-10-09T00:00:00"/>
    <s v="Biguanides"/>
  </r>
  <r>
    <s v="qmZt.fkt99o"/>
    <x v="21"/>
    <s v="Māori"/>
    <s v="Biguanides"/>
    <x v="0"/>
    <d v="2023-04-14T00:00:00"/>
    <s v="Biguanides"/>
  </r>
  <r>
    <s v="QLReiHMUD7."/>
    <x v="21"/>
    <s v="Other"/>
    <s v="Biguanides"/>
    <x v="0"/>
    <d v="2015-09-04T00:00:00"/>
    <s v="Biguanides"/>
  </r>
  <r>
    <s v="qmaB4lQuu8Q"/>
    <x v="21"/>
    <s v="Pacific peoples"/>
    <s v="Biguanides"/>
    <x v="0"/>
    <d v="2023-10-12T00:00:00"/>
    <s v="Biguanides-&gt;Insulin glargine-&gt;SGLT-2 inhibitors"/>
  </r>
  <r>
    <s v="QJC1Db2b41c"/>
    <x v="21"/>
    <s v="Pacific peoples"/>
    <s v="Biguanides"/>
    <x v="0"/>
    <d v="2025-06-19T00:00:00"/>
    <s v="Biguanides"/>
  </r>
  <r>
    <s v="QFZVBJ.vjrw"/>
    <x v="21"/>
    <s v="Other"/>
    <s v="Biguanides"/>
    <x v="0"/>
    <d v="2016-07-01T00:00:00"/>
    <s v="Biguanides"/>
  </r>
  <r>
    <s v="QesTMn4TjUo"/>
    <x v="21"/>
    <s v="Māori"/>
    <s v="Biguanides"/>
    <x v="0"/>
    <d v="2013-01-22T00:00:00"/>
    <s v="Biguanides-&gt;DPP-4 inhibitors-&gt;GLP-1 agonists-&gt;Biguanides|Insulin glargine-&gt;Insulin glargine"/>
  </r>
  <r>
    <s v="kSw578H4FIc"/>
    <x v="21"/>
    <s v="Māori"/>
    <s v="Biguanides"/>
    <x v="0"/>
    <d v="2025-07-25T00:00:00"/>
    <s v="Biguanides"/>
  </r>
  <r>
    <s v="HqIgOInUubM"/>
    <x v="21"/>
    <s v="Other"/>
    <s v="Biguanides"/>
    <x v="0"/>
    <d v="2015-01-29T00:00:00"/>
    <s v="Biguanides"/>
  </r>
  <r>
    <s v="MqWkN1Fr11."/>
    <x v="21"/>
    <s v="Māori"/>
    <s v="Biguanides"/>
    <x v="0"/>
    <d v="2020-03-09T00:00:00"/>
    <s v="Biguanides"/>
  </r>
  <r>
    <s v="nfnvl2IXkDk"/>
    <x v="21"/>
    <s v="Māori"/>
    <s v="Biguanides"/>
    <x v="0"/>
    <d v="2024-02-28T00:00:00"/>
    <s v="Biguanides"/>
  </r>
  <r>
    <s v="na1uMzlC8Hg"/>
    <x v="21"/>
    <s v="Other"/>
    <s v="Biguanides"/>
    <x v="0"/>
    <d v="2024-11-18T00:00:00"/>
    <s v="Biguanides"/>
  </r>
  <r>
    <s v="QAY7GEuTUaA"/>
    <x v="21"/>
    <s v="Other"/>
    <s v="Biguanides"/>
    <x v="0"/>
    <d v="2025-12-15T00:00:00"/>
    <s v="Biguanides"/>
  </r>
  <r>
    <s v="Mt888Zba7QY"/>
    <x v="21"/>
    <s v="Asian"/>
    <s v="Biguanides"/>
    <x v="0"/>
    <d v="2015-03-03T00:00:00"/>
    <s v="Biguanides"/>
  </r>
  <r>
    <s v="N0zAaTGbD4I"/>
    <x v="21"/>
    <s v="Other"/>
    <s v="Biguanides"/>
    <x v="0"/>
    <d v="2011-09-02T00:00:00"/>
    <s v="Biguanides"/>
  </r>
  <r>
    <s v="N/Lzqg59ejo"/>
    <x v="21"/>
    <s v="Other"/>
    <s v="Biguanides"/>
    <x v="0"/>
    <d v="2023-04-04T00:00:00"/>
    <s v="Biguanides"/>
  </r>
  <r>
    <s v="191bnTrj/zY"/>
    <x v="21"/>
    <s v="Other"/>
    <s v="Biguanides"/>
    <x v="0"/>
    <d v="2011-03-24T00:00:00"/>
    <s v="Biguanides"/>
  </r>
  <r>
    <s v="16vzcN8fOww"/>
    <x v="21"/>
    <s v="Pacific peoples"/>
    <s v="Biguanides"/>
    <x v="0"/>
    <d v="2020-07-16T00:00:00"/>
    <s v="Biguanides"/>
  </r>
  <r>
    <s v="1BlEBeWDJdo"/>
    <x v="21"/>
    <s v="Other"/>
    <s v="Biguanides"/>
    <x v="0"/>
    <d v="2022-09-27T00:00:00"/>
    <s v="Biguanides"/>
  </r>
  <r>
    <s v="0OVaHY490OA"/>
    <x v="21"/>
    <s v="Pacific peoples"/>
    <s v="Biguanides"/>
    <x v="0"/>
    <d v="2021-05-27T00:00:00"/>
    <s v="Biguanides-&gt;Insulin aspart|Insulin isophane-&gt;Biguanides|Insulin aspart|Insulin isophane-&gt;Insulin aspart-&gt;Biguanides|SGLT-2 inhibitors-&gt;DPP-4 inhibitors-&gt;DPP-4 inhibitors|SGLT-2 inhibitors"/>
  </r>
  <r>
    <s v="1Mg5Q2EA3ys"/>
    <x v="21"/>
    <s v="Asian"/>
    <s v="Biguanides"/>
    <x v="0"/>
    <d v="2021-02-03T00:00:00"/>
    <s v="Biguanides"/>
  </r>
  <r>
    <s v="8h2.Pu/4YqU"/>
    <x v="21"/>
    <s v="Asian"/>
    <s v="Biguanides"/>
    <x v="0"/>
    <d v="2011-11-17T00:00:00"/>
    <s v="Biguanides-&gt;Biguanides|Sulfonylureas-&gt;SGLT-2 inhibitors|Sulfonylureas-&gt;DPP-4 inhibitors|SGLT-2 inhibitors|Sulfonylureas-&gt;DPP-4 inhibitors-&gt;DPP-4 inhibitors|SGLT-2 inhibitors-&gt;GLP-1 agonists|Sulfonylureas-&gt;GLP-1 agonists-&gt;GLP-1 agonists|SGLT-2 inhibitors|Sulfonylureas"/>
  </r>
  <r>
    <s v="8IhLSBxZtSo"/>
    <x v="21"/>
    <s v="Other"/>
    <s v="Biguanides"/>
    <x v="0"/>
    <d v="2024-09-19T00:00:00"/>
    <s v="Biguanides"/>
  </r>
  <r>
    <s v="86czRPL007I"/>
    <x v="21"/>
    <s v="Pacific peoples"/>
    <s v="Biguanides"/>
    <x v="0"/>
    <d v="2012-09-03T00:00:00"/>
    <s v="Biguanides"/>
  </r>
  <r>
    <s v="8Z1ycoBVnBk"/>
    <x v="21"/>
    <s v="Māori"/>
    <s v="Biguanides"/>
    <x v="0"/>
    <d v="2016-08-12T00:00:00"/>
    <s v="Biguanides"/>
  </r>
  <r>
    <s v="9bUnuZdvEDg"/>
    <x v="21"/>
    <s v="Pacific peoples"/>
    <s v="Biguanides"/>
    <x v="0"/>
    <d v="2025-09-23T00:00:00"/>
    <s v="Biguanides"/>
  </r>
  <r>
    <s v="8NxIxcXLomk"/>
    <x v="21"/>
    <s v="Asian"/>
    <s v="Biguanides"/>
    <x v="0"/>
    <d v="2011-04-26T00:00:00"/>
    <s v="Biguanides"/>
  </r>
  <r>
    <s v="yb8EzI9vHUE"/>
    <x v="21"/>
    <s v="Other"/>
    <s v="Biguanides"/>
    <x v="0"/>
    <d v="2022-02-25T00:00:00"/>
    <s v="Biguanides"/>
  </r>
  <r>
    <s v="YCineqtf/0w"/>
    <x v="21"/>
    <s v="Pacific peoples"/>
    <s v="Biguanides"/>
    <x v="0"/>
    <d v="2024-11-07T00:00:00"/>
    <s v="Biguanides"/>
  </r>
  <r>
    <s v="YHvseWFBlRc"/>
    <x v="21"/>
    <s v="Māori"/>
    <s v="Biguanides"/>
    <x v="0"/>
    <d v="2011-10-28T00:00:00"/>
    <s v="Biguanides"/>
  </r>
  <r>
    <s v="YaXphHVtsBA"/>
    <x v="21"/>
    <s v="Pacific peoples"/>
    <s v="Biguanides"/>
    <x v="0"/>
    <d v="2018-05-04T00:00:00"/>
    <s v="Biguanides"/>
  </r>
  <r>
    <s v="ya4wJtOwi.g"/>
    <x v="21"/>
    <s v="Māori"/>
    <s v="Biguanides"/>
    <x v="0"/>
    <d v="2024-03-08T00:00:00"/>
    <s v="Biguanides"/>
  </r>
  <r>
    <s v="Y76gIYkhB4s"/>
    <x v="21"/>
    <s v="Pacific peoples"/>
    <s v="Biguanides"/>
    <x v="0"/>
    <d v="2020-06-29T00:00:00"/>
    <s v="Biguanides"/>
  </r>
  <r>
    <s v="Y37c06l6UkA"/>
    <x v="21"/>
    <s v="Asian"/>
    <s v="DPP-4 inhibitors|SGLT-2 inhibitors"/>
    <x v="0"/>
    <d v="2025-06-12T00:00:00"/>
    <s v="DPP-4 inhibitors|SGLT-2 inhibitors-&gt;DPP-4 inhibitors-&gt;Biguanides|DPP-4 inhibitors"/>
  </r>
  <r>
    <s v="v3S4PP/eAW6"/>
    <x v="21"/>
    <s v="Māori"/>
    <s v="Biguanides"/>
    <x v="0"/>
    <d v="2012-10-12T00:00:00"/>
    <s v="Biguanides"/>
  </r>
  <r>
    <s v="UZEKa4SyPHA"/>
    <x v="21"/>
    <s v="Māori"/>
    <s v="Biguanides"/>
    <x v="0"/>
    <d v="2018-01-13T00:00:00"/>
    <s v="Biguanides-&gt;SGLT-2 inhibitors"/>
  </r>
  <r>
    <s v="ysw0e6YMilo"/>
    <x v="21"/>
    <s v="Other"/>
    <s v="Biguanides"/>
    <x v="0"/>
    <d v="2024-10-11T00:00:00"/>
    <s v="Biguanides"/>
  </r>
  <r>
    <s v="yR8HxSKFUWM"/>
    <x v="21"/>
    <s v="Other"/>
    <s v="Biguanides"/>
    <x v="0"/>
    <d v="2021-01-15T00:00:00"/>
    <s v="Biguanides-&gt;DPP-4 inhibitors-&gt;Sulfonylureas|Thiazolidinedione-&gt;DPP-4 inhibitors|Sulfonylureas|Thiazolidinedione"/>
  </r>
  <r>
    <s v="0ixEB0axZ0w"/>
    <x v="21"/>
    <s v="Other"/>
    <s v="Biguanides"/>
    <x v="0"/>
    <d v="2024-12-19T00:00:00"/>
    <s v="Biguanides"/>
  </r>
  <r>
    <s v="01ixVY/at.k"/>
    <x v="21"/>
    <s v="Māori"/>
    <s v="Biguanides"/>
    <x v="0"/>
    <d v="2021-05-12T00:00:00"/>
    <s v="Biguanides-&gt;Insulin isophane|Insulin lispro-&gt;Biguanides|GLP-1 agonists-&gt;Biguanides|GLP-1 agonists|Insulin glargine-&gt;Biguanides|GLP-1 agonists|Sulfonylureas-&gt;Sulfonylureas-&gt;Insulin glargine"/>
  </r>
  <r>
    <s v="02giFcCJVWU"/>
    <x v="21"/>
    <s v="Pacific peoples"/>
    <s v="Biguanides|Insulin glargine"/>
    <x v="0"/>
    <d v="2021-04-14T00:00:00"/>
    <s v="Biguanides|Insulin glargine-&gt;Biguanides-&gt;DPP-4 inhibitors-&gt;DPP-4 inhibitors|SGLT-2 inhibitors-&gt;DPP-4 inhibitors|SGLT-2 inhibitors|Sulfonylureas"/>
  </r>
  <r>
    <s v="1AU0H541/nk"/>
    <x v="21"/>
    <s v="Other"/>
    <s v="Biguanides"/>
    <x v="0"/>
    <d v="2024-04-11T00:00:00"/>
    <s v="Biguanides"/>
  </r>
  <r>
    <s v="1eiUgKWp0ho"/>
    <x v="21"/>
    <s v="Other"/>
    <s v="Biguanides"/>
    <x v="0"/>
    <d v="2022-05-24T00:00:00"/>
    <s v="Biguanides"/>
  </r>
  <r>
    <s v="0TPl.LZCLlw"/>
    <x v="21"/>
    <s v="Other"/>
    <s v="Insulin aspart|Insulin isophane"/>
    <x v="1"/>
    <d v="2013-07-16T00:00:00"/>
    <s v="Insulin aspart|Insulin isophane-&gt;Biguanides|Insulin aspart|Insulin isophane"/>
  </r>
  <r>
    <s v="79GvTKUje7."/>
    <x v="21"/>
    <s v="Pacific peoples"/>
    <s v="Biguanides"/>
    <x v="0"/>
    <d v="2017-08-31T00:00:00"/>
    <s v="Biguanides"/>
  </r>
  <r>
    <s v="7faZPMdbLgk"/>
    <x v="21"/>
    <s v="Other"/>
    <s v="Biguanides"/>
    <x v="0"/>
    <d v="2022-12-07T00:00:00"/>
    <s v="Biguanides-&gt;Insulin isophane"/>
  </r>
  <r>
    <s v="72doifjnzt."/>
    <x v="21"/>
    <s v="Other"/>
    <s v="Biguanides"/>
    <x v="0"/>
    <d v="2021-06-15T00:00:00"/>
    <s v="Biguanides"/>
  </r>
  <r>
    <s v="72/8E5h9bdk"/>
    <x v="21"/>
    <s v="Pacific peoples"/>
    <s v="Biguanides"/>
    <x v="0"/>
    <d v="2023-10-08T00:00:00"/>
    <s v="Biguanides"/>
  </r>
  <r>
    <s v="6Uth1.Wayu."/>
    <x v="21"/>
    <s v="Māori"/>
    <s v="Biguanides"/>
    <x v="0"/>
    <d v="2023-08-30T00:00:00"/>
    <s v="Biguanides"/>
  </r>
  <r>
    <s v="0.IoHOWUsz."/>
    <x v="21"/>
    <s v="Pacific peoples"/>
    <s v="Biguanides|Insulin aspart"/>
    <x v="0"/>
    <d v="2018-07-25T00:00:00"/>
    <s v="Biguanides|Insulin aspart-&gt;Biguanides-&gt;DPP-4 inhibitors"/>
  </r>
  <r>
    <s v="0.ylBcMTkgw"/>
    <x v="21"/>
    <s v="Other"/>
    <s v="Biguanides"/>
    <x v="0"/>
    <d v="2021-03-23T00:00:00"/>
    <s v="Biguanides"/>
  </r>
  <r>
    <s v="0DLt.fTVihw"/>
    <x v="21"/>
    <s v="Pacific peoples"/>
    <s v="Biguanides"/>
    <x v="0"/>
    <d v="2016-02-03T00:00:00"/>
    <s v="Biguanides"/>
  </r>
  <r>
    <s v="0dSBn.WI1zE"/>
    <x v="21"/>
    <s v="Māori"/>
    <s v="Biguanides"/>
    <x v="0"/>
    <d v="2023-08-28T00:00:00"/>
    <s v="Biguanides"/>
  </r>
  <r>
    <s v="0Itqa2/umnc"/>
    <x v="21"/>
    <s v="Asian"/>
    <s v="Biguanides"/>
    <x v="0"/>
    <d v="2023-06-02T00:00:00"/>
    <s v="Biguanides"/>
  </r>
  <r>
    <s v="0H2XYtjowFs"/>
    <x v="21"/>
    <s v="Other"/>
    <s v="Biguanides"/>
    <x v="0"/>
    <d v="2011-10-31T00:00:00"/>
    <s v="Biguanides-&gt;Insulin isophane"/>
  </r>
  <r>
    <s v="/W3EF2aFfBA"/>
    <x v="21"/>
    <s v="Other"/>
    <s v="Biguanides"/>
    <x v="0"/>
    <d v="2015-12-04T00:00:00"/>
    <s v="Biguanides"/>
  </r>
  <r>
    <s v="Z9TTTpzkYvs"/>
    <x v="21"/>
    <s v="Pacific peoples"/>
    <s v="Biguanides"/>
    <x v="0"/>
    <d v="2023-09-05T00:00:00"/>
    <s v="Biguanides-&gt;SGLT-2 inhibitors"/>
  </r>
  <r>
    <s v="yUE8npn0FDA"/>
    <x v="21"/>
    <s v="Pacific peoples"/>
    <s v="Biguanides"/>
    <x v="0"/>
    <d v="2023-04-13T00:00:00"/>
    <s v="Biguanides"/>
  </r>
  <r>
    <s v="YUWTd6RDuOU"/>
    <x v="21"/>
    <s v="Māori"/>
    <s v="Biguanides"/>
    <x v="0"/>
    <d v="2025-06-03T00:00:00"/>
    <s v="Biguanides"/>
  </r>
  <r>
    <s v="YP2JcUOmahE"/>
    <x v="21"/>
    <s v="Asian"/>
    <s v="Biguanides"/>
    <x v="0"/>
    <d v="2021-08-27T00:00:00"/>
    <s v="Biguanides"/>
  </r>
  <r>
    <s v="YrF2uxKbgAc"/>
    <x v="21"/>
    <s v="Māori"/>
    <s v="Biguanides"/>
    <x v="0"/>
    <d v="2017-08-31T00:00:00"/>
    <s v="Biguanides"/>
  </r>
  <r>
    <s v="YS.Ber3tqv."/>
    <x v="21"/>
    <s v="Māori"/>
    <s v="Biguanides"/>
    <x v="0"/>
    <d v="2012-01-19T00:00:00"/>
    <s v="Biguanides-&gt;Insulin aspart|Insulin isophane"/>
  </r>
  <r>
    <s v="SEf1MxHBVCs"/>
    <x v="21"/>
    <s v="Other"/>
    <s v="Biguanides"/>
    <x v="0"/>
    <d v="2015-02-10T00:00:00"/>
    <s v="Biguanides-&gt;Insulin aspart|Insulin glargine-&gt;Insulin isophane-&gt;Biguanides|Insulin aspart|Insulin isophane-&gt;Insulin aspart|Insulin isophane-&gt;DPP-4 inhibitors-&gt;Insulin glargine-&gt;GLP-1 agonists|Insulin glargine-&gt;GLP-1 agonists"/>
  </r>
  <r>
    <s v="Sn6JEuyf.7I"/>
    <x v="21"/>
    <s v="Māori"/>
    <s v="Biguanides"/>
    <x v="0"/>
    <d v="2011-08-01T00:00:00"/>
    <s v="Biguanides"/>
  </r>
  <r>
    <s v="sNoBSaS6u1k"/>
    <x v="21"/>
    <s v="Māori"/>
    <s v="Biguanides|Insulin isophane"/>
    <x v="0"/>
    <d v="2019-05-07T00:00:00"/>
    <s v="Biguanides|Insulin isophane-&gt;Insulin isophane-&gt;Insulin aspart-&gt;Insulin aspart|Insulin isophane-&gt;Biguanides-&gt;Biguanides|GLP-1 agonists-&gt;GLP-1 agonists-&gt;Sulfonylureas"/>
  </r>
  <r>
    <s v="RYtvL1esxvQ"/>
    <x v="21"/>
    <s v="Pacific peoples"/>
    <s v="Biguanides|SGLT-2 inhibitors"/>
    <x v="0"/>
    <d v="2023-06-27T00:00:00"/>
    <s v="Biguanides|SGLT-2 inhibitors"/>
  </r>
  <r>
    <s v="RYueahESQkg"/>
    <x v="21"/>
    <s v="Other"/>
    <s v="Biguanides"/>
    <x v="0"/>
    <d v="2018-10-12T00:00:00"/>
    <s v="Biguanides"/>
  </r>
  <r>
    <s v="rzDKVTGgxPM"/>
    <x v="21"/>
    <s v="Other"/>
    <s v="Biguanides"/>
    <x v="0"/>
    <d v="2017-08-16T00:00:00"/>
    <s v="Biguanides-&gt;DPP-4 inhibitors"/>
  </r>
  <r>
    <s v="s.HBzojp5Dc"/>
    <x v="21"/>
    <s v="Pacific peoples"/>
    <s v="Biguanides"/>
    <x v="0"/>
    <d v="2022-02-10T00:00:00"/>
    <s v="Biguanides"/>
  </r>
  <r>
    <s v="s4TssbIOfN."/>
    <x v="21"/>
    <s v="Māori"/>
    <s v="Biguanides"/>
    <x v="0"/>
    <d v="2023-02-03T00:00:00"/>
    <s v="Biguanides"/>
  </r>
  <r>
    <s v="KytPp8V/hHU"/>
    <x v="21"/>
    <s v="Asian"/>
    <s v="Biguanides"/>
    <x v="0"/>
    <d v="2022-11-02T00:00:00"/>
    <s v="Biguanides"/>
  </r>
  <r>
    <s v="kYn1r6kfCc6"/>
    <x v="21"/>
    <s v="Pacific peoples"/>
    <s v="Biguanides"/>
    <x v="0"/>
    <d v="2025-07-23T00:00:00"/>
    <s v="Biguanides"/>
  </r>
  <r>
    <s v="ob5JpP50qr2"/>
    <x v="21"/>
    <s v="Māori"/>
    <s v="Biguanides"/>
    <x v="0"/>
    <d v="2014-09-03T00:00:00"/>
    <s v="Biguanides-&gt;Biguanides|DPP-4 inhibitors-&gt;DPP-4 inhibitors-&gt;SGLT-2 inhibitors-&gt;Insulin isophane-&gt;Insulin aspart-&gt;Biguanides|Insulin isophane-&gt;Insulin glulisine-&gt;Insulin glulisine|Insulin isophane"/>
  </r>
  <r>
    <s v="OA2CjTIiP6w"/>
    <x v="21"/>
    <s v="Māori"/>
    <s v="Biguanides"/>
    <x v="0"/>
    <d v="2024-02-23T00:00:00"/>
    <s v="Biguanides"/>
  </r>
  <r>
    <s v="O5BlQX3iQWY"/>
    <x v="21"/>
    <s v="Pacific peoples"/>
    <s v="Biguanides"/>
    <x v="0"/>
    <d v="2022-05-04T00:00:00"/>
    <s v="Biguanides"/>
  </r>
  <r>
    <s v="O639itupKHU"/>
    <x v="21"/>
    <s v="Other"/>
    <s v="Biguanides|DPP-4 inhibitors"/>
    <x v="0"/>
    <d v="2024-02-05T00:00:00"/>
    <s v="Biguanides|DPP-4 inhibitors-&gt;Biguanides"/>
  </r>
  <r>
    <s v="o7cje.ICHrg"/>
    <x v="21"/>
    <s v="Other"/>
    <s v="Biguanides"/>
    <x v="0"/>
    <d v="2016-05-24T00:00:00"/>
    <s v="Biguanides"/>
  </r>
  <r>
    <s v="RWqZFzuazEM"/>
    <x v="21"/>
    <s v="Māori"/>
    <s v="Biguanides"/>
    <x v="0"/>
    <d v="2017-11-17T00:00:00"/>
    <s v="Biguanides"/>
  </r>
  <r>
    <s v="OrZ9.y7jzgM"/>
    <x v="21"/>
    <s v="Other"/>
    <s v="Biguanides"/>
    <x v="0"/>
    <d v="2011-05-10T00:00:00"/>
    <s v="Biguanides"/>
  </r>
  <r>
    <s v="h7WRemMY4CY"/>
    <x v="21"/>
    <s v="Māori"/>
    <s v="Biguanides"/>
    <x v="0"/>
    <d v="2024-10-14T00:00:00"/>
    <s v="Biguanides"/>
  </r>
  <r>
    <s v="HA2bDatlLL."/>
    <x v="21"/>
    <s v="Pacific peoples"/>
    <s v="Insulin isophane"/>
    <x v="1"/>
    <d v="2019-02-13T00:00:00"/>
    <s v="Insulin isophane-&gt;Biguanides|Insulin aspart|Insulin isophane"/>
  </r>
  <r>
    <s v="haf3Br3991E"/>
    <x v="21"/>
    <s v="Pacific peoples"/>
    <s v="Biguanides"/>
    <x v="0"/>
    <d v="2011-08-02T00:00:00"/>
    <s v="Biguanides"/>
  </r>
  <r>
    <s v="hbGDNQfb626"/>
    <x v="21"/>
    <s v="Pacific peoples"/>
    <s v="Biguanides"/>
    <x v="0"/>
    <d v="2014-08-29T00:00:00"/>
    <s v="Biguanides"/>
  </r>
  <r>
    <s v="hDrHpv5Nl.M"/>
    <x v="21"/>
    <s v="Pacific peoples"/>
    <s v="Biguanides"/>
    <x v="0"/>
    <d v="2022-04-22T00:00:00"/>
    <s v="Biguanides"/>
  </r>
  <r>
    <s v="HFJPS2GCfZw"/>
    <x v="21"/>
    <s v="Pacific peoples"/>
    <s v="Biguanides"/>
    <x v="0"/>
    <d v="2020-11-03T00:00:00"/>
    <s v="Biguanides"/>
  </r>
  <r>
    <s v="KPZF6WyIX0w"/>
    <x v="21"/>
    <s v="Māori"/>
    <s v="Biguanides"/>
    <x v="0"/>
    <d v="2025-11-20T00:00:00"/>
    <s v="Biguanides"/>
  </r>
  <r>
    <s v="ku2drBwWzf6"/>
    <x v="21"/>
    <s v="Māori"/>
    <s v="Biguanides"/>
    <x v="0"/>
    <d v="2016-07-08T00:00:00"/>
    <s v="Biguanides-&gt;DPP-4 inhibitors-&gt;Insulin isophane-&gt;SGLT-2 inhibitors"/>
  </r>
  <r>
    <s v="HtWbAVkumbc"/>
    <x v="21"/>
    <s v="Asian"/>
    <s v="Biguanides"/>
    <x v="0"/>
    <d v="2024-06-18T00:00:00"/>
    <s v="Biguanides"/>
  </r>
  <r>
    <s v="hs6StCVur0A"/>
    <x v="21"/>
    <s v="Māori"/>
    <s v="Biguanides"/>
    <x v="0"/>
    <d v="2021-09-09T00:00:00"/>
    <s v="Biguanides"/>
  </r>
  <r>
    <s v="HrdnLvmVoMk"/>
    <x v="21"/>
    <s v="Pacific peoples"/>
    <s v="Biguanides|Insulin isophane"/>
    <x v="0"/>
    <d v="2013-04-11T00:00:00"/>
    <s v="Biguanides|Insulin isophane"/>
  </r>
  <r>
    <s v="ZQTBGIcVsfU"/>
    <x v="21"/>
    <s v="Asian"/>
    <s v="Biguanides|Sulfonylureas"/>
    <x v="0"/>
    <d v="2011-02-08T00:00:00"/>
    <s v="Biguanides|Sulfonylureas"/>
  </r>
  <r>
    <s v="ZvcPzwHijCI"/>
    <x v="21"/>
    <s v="Asian"/>
    <s v="Biguanides"/>
    <x v="0"/>
    <d v="2018-10-15T00:00:00"/>
    <s v="Biguanides"/>
  </r>
  <r>
    <s v="zocOPe23dl6"/>
    <x v="21"/>
    <s v="Pacific peoples"/>
    <s v="Biguanides"/>
    <x v="0"/>
    <d v="2016-09-21T00:00:00"/>
    <s v="Biguanides"/>
  </r>
  <r>
    <s v="ZfvJSBda85U"/>
    <x v="21"/>
    <s v="Māori"/>
    <s v="DPP-4 inhibitors"/>
    <x v="0"/>
    <d v="2025-05-09T00:00:00"/>
    <s v="DPP-4 inhibitors"/>
  </r>
  <r>
    <s v="wvSW832FAPI"/>
    <x v="21"/>
    <s v="Other"/>
    <s v="Biguanides"/>
    <x v="0"/>
    <d v="2024-07-02T00:00:00"/>
    <s v="Biguanides"/>
  </r>
  <r>
    <s v="wV.Oowmr/e6"/>
    <x v="21"/>
    <s v="Other"/>
    <s v="Biguanides"/>
    <x v="0"/>
    <d v="2012-02-16T00:00:00"/>
    <s v="Biguanides"/>
  </r>
  <r>
    <s v="wrWXwplgAqk"/>
    <x v="21"/>
    <s v="Other"/>
    <s v="Biguanides"/>
    <x v="0"/>
    <d v="2015-04-21T00:00:00"/>
    <s v="Biguanides"/>
  </r>
  <r>
    <s v="wLjL3LpjeAU"/>
    <x v="21"/>
    <s v="Māori"/>
    <s v="Biguanides"/>
    <x v="0"/>
    <d v="2016-11-24T00:00:00"/>
    <s v="Biguanides"/>
  </r>
  <r>
    <s v="wq/fdUlF7ag"/>
    <x v="21"/>
    <s v="Pacific peoples"/>
    <s v="Biguanides"/>
    <x v="0"/>
    <d v="2024-04-23T00:00:00"/>
    <s v="Biguanides"/>
  </r>
  <r>
    <s v="x6fG37h2r/c"/>
    <x v="21"/>
    <s v="Other"/>
    <s v="Biguanides"/>
    <x v="0"/>
    <d v="2016-05-12T00:00:00"/>
    <s v="Biguanides"/>
  </r>
  <r>
    <s v="x5HNIvh/n9c"/>
    <x v="21"/>
    <s v="Māori"/>
    <s v="Biguanides"/>
    <x v="0"/>
    <d v="2015-10-27T00:00:00"/>
    <s v="Biguanides"/>
  </r>
  <r>
    <s v="X5LseThPl.Y"/>
    <x v="21"/>
    <s v="Pacific peoples"/>
    <s v="Insulin glargine"/>
    <x v="1"/>
    <d v="2018-02-05T00:00:00"/>
    <s v="Insulin glargine-&gt;Biguanides|Insulin glargine-&gt;Biguanides|Insulin glargine|Sulfonylureas-&gt;Insulin aspart|Insulin glargine|SGLT-2 inhibitors-&gt;Insulin aspart|SGLT-2 inhibitors-&gt;Biguanides|Insulin aspart|Insulin glargine|SGLT-2 inhibitors-&gt;Insulin aspart|Insulin glargine-&gt;Insulin glargine|SGLT-2 inhibitors-&gt;Insulin glargine|SGLT-2 inhibitors|Sulfonylureas-&gt;Biguanides|SGLT-2 inhibitors-&gt;Biguanides|Insulin glargine|SGLT-2 inhibitors|Sulfonylureas-&gt;Biguanides|SGLT-2 inhibitors|Sulfonylureas"/>
  </r>
  <r>
    <s v="XC3Su0bU06U"/>
    <x v="21"/>
    <s v="Pacific peoples"/>
    <s v="Biguanides"/>
    <x v="0"/>
    <d v="2017-10-18T00:00:00"/>
    <s v="Biguanides"/>
  </r>
  <r>
    <s v="xCE62pzsdKI"/>
    <x v="21"/>
    <s v="Other"/>
    <s v="Biguanides"/>
    <x v="0"/>
    <d v="2023-01-16T00:00:00"/>
    <s v="Biguanides"/>
  </r>
  <r>
    <s v="wy124ejzLg6"/>
    <x v="21"/>
    <s v="Pacific peoples"/>
    <s v="Biguanides"/>
    <x v="0"/>
    <d v="2019-10-02T00:00:00"/>
    <s v="Biguanides"/>
  </r>
  <r>
    <s v="to7U6r7G/fY"/>
    <x v="21"/>
    <s v="Asian"/>
    <s v="Biguanides"/>
    <x v="0"/>
    <d v="2025-05-09T00:00:00"/>
    <s v="Biguanides"/>
  </r>
  <r>
    <s v="tNHhJlQJeHA"/>
    <x v="21"/>
    <s v="Asian"/>
    <s v="Biguanides"/>
    <x v="0"/>
    <d v="2024-07-15T00:00:00"/>
    <s v="Biguanides"/>
  </r>
  <r>
    <s v="t7Tb1yGT5ag"/>
    <x v="21"/>
    <s v="Other"/>
    <s v="Biguanides"/>
    <x v="0"/>
    <d v="2018-05-10T00:00:00"/>
    <s v="Biguanides"/>
  </r>
  <r>
    <s v="T1Paod3P6E."/>
    <x v="21"/>
    <s v="Māori"/>
    <s v="Biguanides"/>
    <x v="0"/>
    <d v="2013-01-24T00:00:00"/>
    <s v="Biguanides"/>
  </r>
  <r>
    <s v="SZnbUDsJc6Q"/>
    <x v="21"/>
    <s v="Other"/>
    <s v="Biguanides"/>
    <x v="0"/>
    <d v="2015-06-18T00:00:00"/>
    <s v="Biguanides"/>
  </r>
  <r>
    <s v="SvmaykSmLjY"/>
    <x v="21"/>
    <s v="Other"/>
    <s v="Biguanides"/>
    <x v="0"/>
    <d v="2014-01-20T00:00:00"/>
    <s v="Biguanides"/>
  </r>
  <r>
    <s v="SSCKiQ0TYJY"/>
    <x v="21"/>
    <s v="Māori"/>
    <s v="Biguanides"/>
    <x v="0"/>
    <d v="2025-04-10T00:00:00"/>
    <s v="Biguanides"/>
  </r>
  <r>
    <s v="8u2eoSYXSS2"/>
    <x v="21"/>
    <s v="Asian"/>
    <s v="Biguanides"/>
    <x v="0"/>
    <d v="2024-07-05T00:00:00"/>
    <s v="Biguanides"/>
  </r>
  <r>
    <s v="9HDeStMtpDc"/>
    <x v="21"/>
    <s v="Pacific peoples"/>
    <s v="Biguanides"/>
    <x v="0"/>
    <d v="2011-03-22T00:00:00"/>
    <s v="Biguanides-&gt;Biguanides|Sulfonylureas-&gt;Insulin isophane|Sulfonylureas-&gt;Insulin isophane-&gt;Biguanides|Insulin isophane-&gt;DPP-4 inhibitors|Sulfonylureas-&gt;DPP-4 inhibitors-&gt;DPP-4 inhibitors|SGLT-2 inhibitors-&gt;SGLT-2 inhibitors"/>
  </r>
  <r>
    <s v="2YJbIa6HXrY"/>
    <x v="21"/>
    <s v="Māori"/>
    <s v="Biguanides"/>
    <x v="0"/>
    <d v="2014-10-11T00:00:00"/>
    <s v="Biguanides"/>
  </r>
  <r>
    <s v="2Z2yc8/vHXk"/>
    <x v="21"/>
    <s v="Other"/>
    <s v="Biguanides"/>
    <x v="0"/>
    <d v="2017-01-19T00:00:00"/>
    <s v="Biguanides"/>
  </r>
  <r>
    <s v="36n760M9qzU"/>
    <x v="21"/>
    <s v="Māori"/>
    <s v="Biguanides"/>
    <x v="0"/>
    <d v="2014-08-04T00:00:00"/>
    <s v="Biguanides"/>
  </r>
  <r>
    <s v="2NYhDsS2S3c"/>
    <x v="21"/>
    <s v="Māori"/>
    <s v="Biguanides"/>
    <x v="0"/>
    <d v="2022-06-13T00:00:00"/>
    <s v="Biguanides"/>
  </r>
  <r>
    <s v="2O2Cpf3vNEg"/>
    <x v="21"/>
    <s v="Māori"/>
    <s v="Biguanides"/>
    <x v="0"/>
    <d v="2014-04-30T00:00:00"/>
    <s v="Biguanides"/>
  </r>
  <r>
    <s v="ZwNE/0NIEW."/>
    <x v="21"/>
    <s v="Māori"/>
    <s v="Biguanides"/>
    <x v="0"/>
    <d v="2021-12-16T00:00:00"/>
    <s v="Biguanides-&gt;SGLT-2 inhibitors-&gt;Biguanides|SGLT-2 inhibitors-&gt;SGLT-2 inhibitors|Sulfonylureas"/>
  </r>
  <r>
    <s v="1LkxRDA.nsc"/>
    <x v="21"/>
    <s v="Pacific peoples"/>
    <s v="Biguanides"/>
    <x v="0"/>
    <d v="2022-05-16T00:00:00"/>
    <s v="Biguanides-&gt;SGLT-2 inhibitors-&gt;Biguanides|SGLT-2 inhibitors"/>
  </r>
  <r>
    <s v="1OyxLuNksLE"/>
    <x v="21"/>
    <s v="Other"/>
    <s v="Biguanides"/>
    <x v="0"/>
    <d v="2013-10-01T00:00:00"/>
    <s v="Biguanides"/>
  </r>
  <r>
    <s v="ACYjgeSHft."/>
    <x v="21"/>
    <s v="Pacific peoples"/>
    <s v="Biguanides"/>
    <x v="0"/>
    <d v="2013-03-19T00:00:00"/>
    <s v="Biguanides"/>
  </r>
  <r>
    <s v="a9IGeE47KQE"/>
    <x v="21"/>
    <s v="Māori"/>
    <s v="Biguanides"/>
    <x v="0"/>
    <d v="2017-08-02T00:00:00"/>
    <s v="Biguanides"/>
  </r>
  <r>
    <s v="DAzouReg/4M"/>
    <x v="21"/>
    <s v="Pacific peoples"/>
    <s v="Biguanides"/>
    <x v="0"/>
    <d v="2012-02-21T00:00:00"/>
    <s v="Biguanides"/>
  </r>
  <r>
    <s v="Dc0lUWnDRL2"/>
    <x v="21"/>
    <s v="Other"/>
    <s v="Biguanides"/>
    <x v="0"/>
    <d v="2018-09-03T00:00:00"/>
    <s v="Biguanides"/>
  </r>
  <r>
    <s v="dbNJg91ng36"/>
    <x v="21"/>
    <s v="Māori"/>
    <s v="Biguanides"/>
    <x v="0"/>
    <d v="2021-02-03T00:00:00"/>
    <s v="Biguanides"/>
  </r>
  <r>
    <s v="AFUwcKb5BP2"/>
    <x v="21"/>
    <s v="Other"/>
    <s v="Biguanides"/>
    <x v="0"/>
    <d v="2025-03-17T00:00:00"/>
    <s v="Biguanides-&gt;DPP-4 inhibitors"/>
  </r>
  <r>
    <s v="9vk08BtuwM2"/>
    <x v="21"/>
    <s v="Other"/>
    <s v="Biguanides"/>
    <x v="0"/>
    <d v="2020-08-13T00:00:00"/>
    <s v="Biguanides"/>
  </r>
  <r>
    <s v="9X99yMBCFDw"/>
    <x v="21"/>
    <s v="Other"/>
    <s v="Biguanides"/>
    <x v="0"/>
    <d v="2022-04-27T00:00:00"/>
    <s v="Biguanides"/>
  </r>
  <r>
    <s v="A/Gxyk4PJrc"/>
    <x v="21"/>
    <s v="Māori"/>
    <s v="Biguanides"/>
    <x v="0"/>
    <d v="2020-08-28T00:00:00"/>
    <s v="Biguanides"/>
  </r>
  <r>
    <s v="9MIeOJDvX66"/>
    <x v="21"/>
    <s v="Other"/>
    <s v="Biguanides"/>
    <x v="0"/>
    <d v="2024-05-14T00:00:00"/>
    <s v="Biguanides"/>
  </r>
  <r>
    <s v="dpWI..SxLRM"/>
    <x v="21"/>
    <s v="Other"/>
    <s v="Biguanides"/>
    <x v="0"/>
    <d v="2013-06-28T00:00:00"/>
    <s v="Biguanides"/>
  </r>
  <r>
    <s v="DSO78D9dDdo"/>
    <x v="21"/>
    <s v="Asian"/>
    <s v="Biguanides"/>
    <x v="0"/>
    <d v="2024-05-09T00:00:00"/>
    <s v="Biguanides"/>
  </r>
  <r>
    <s v="DUo3ayhXqI6"/>
    <x v="21"/>
    <s v="Pacific peoples"/>
    <s v="Biguanides|Insulin isophane"/>
    <x v="0"/>
    <d v="2020-10-06T00:00:00"/>
    <s v="Biguanides|Insulin isophane-&gt;Biguanides|Sulfonylureas-&gt;Biguanides|SGLT-2 inhibitors-&gt;Biguanides|DPP-4 inhibitors-&gt;Biguanides"/>
  </r>
  <r>
    <s v="DvGmQTMieLo"/>
    <x v="21"/>
    <s v="Other"/>
    <s v="Biguanides"/>
    <x v="0"/>
    <d v="2013-03-27T00:00:00"/>
    <s v="Biguanides"/>
  </r>
  <r>
    <s v="dxPfUA3z0xI"/>
    <x v="21"/>
    <s v="Other"/>
    <s v="Biguanides"/>
    <x v="0"/>
    <d v="2019-09-19T00:00:00"/>
    <s v="Biguanides"/>
  </r>
  <r>
    <s v="Dns5p8f3kaE"/>
    <x v="21"/>
    <s v="Māori"/>
    <s v="DPP-4 inhibitors"/>
    <x v="0"/>
    <d v="2023-05-18T00:00:00"/>
    <s v="DPP-4 inhibitors-&gt;Biguanides-&gt;Biguanides|SGLT-2 inhibitors"/>
  </r>
  <r>
    <s v="dDaQDr/1Nac"/>
    <x v="21"/>
    <s v="Māori"/>
    <s v="Biguanides"/>
    <x v="0"/>
    <d v="2023-02-17T00:00:00"/>
    <s v="Biguanides-&gt;SGLT-2 inhibitors-&gt;DPP-4 inhibitors"/>
  </r>
  <r>
    <s v="dElzK1JW1F2"/>
    <x v="21"/>
    <s v="Other"/>
    <s v="Biguanides"/>
    <x v="0"/>
    <d v="2025-01-30T00:00:00"/>
    <s v="Biguanides"/>
  </r>
  <r>
    <s v="dEWrTzkkKYI"/>
    <x v="21"/>
    <s v="Other"/>
    <s v="Biguanides"/>
    <x v="0"/>
    <d v="2015-12-18T00:00:00"/>
    <s v="Biguanides"/>
  </r>
  <r>
    <s v="ltxugHK7Nto"/>
    <x v="21"/>
    <s v="Asian"/>
    <s v="Biguanides"/>
    <x v="0"/>
    <d v="2025-03-28T00:00:00"/>
    <s v="Biguanides"/>
  </r>
  <r>
    <s v="LSHK/BKW00w"/>
    <x v="21"/>
    <s v="Asian"/>
    <s v="Biguanides"/>
    <x v="0"/>
    <d v="2013-01-04T00:00:00"/>
    <s v="Biguanides"/>
  </r>
  <r>
    <s v="lVgWFBiy8bs"/>
    <x v="21"/>
    <s v="Māori"/>
    <s v="Biguanides"/>
    <x v="0"/>
    <d v="2024-07-12T00:00:00"/>
    <s v="Biguanides"/>
  </r>
  <r>
    <s v="lZwmfb.2S6."/>
    <x v="21"/>
    <s v="Asian"/>
    <s v="Biguanides"/>
    <x v="0"/>
    <d v="2025-12-09T00:00:00"/>
    <s v="Biguanides"/>
  </r>
  <r>
    <s v="LYAch.Fax8E"/>
    <x v="21"/>
    <s v="Māori"/>
    <s v="Biguanides"/>
    <x v="0"/>
    <d v="2021-07-07T00:00:00"/>
    <s v="Biguanides-&gt;Insulin aspart|Insulin isophane-&gt;Insulin isophane-&gt;Biguanides|Insulin glargine"/>
  </r>
  <r>
    <s v="LHIpY7rTJvE"/>
    <x v="21"/>
    <s v="Māori"/>
    <s v="Biguanides"/>
    <x v="0"/>
    <d v="2020-06-16T00:00:00"/>
    <s v="Biguanides"/>
  </r>
  <r>
    <s v="pAFNCFl4e5M"/>
    <x v="21"/>
    <s v="Other"/>
    <s v="Biguanides"/>
    <x v="0"/>
    <d v="2025-03-25T00:00:00"/>
    <s v="Biguanides"/>
  </r>
  <r>
    <s v="phyS.wYFtP."/>
    <x v="21"/>
    <s v="Māori"/>
    <s v="Biguanides"/>
    <x v="0"/>
    <d v="2023-03-14T00:00:00"/>
    <s v="Biguanides"/>
  </r>
  <r>
    <s v="OyoXvIPEkeE"/>
    <x v="21"/>
    <s v="Other"/>
    <s v="Biguanides"/>
    <x v="0"/>
    <d v="2013-11-26T00:00:00"/>
    <s v="Biguanides-&gt;Insulin glargine-&gt;Biguanides|Insulin glargine-&gt;DPP-4 inhibitors-&gt;DPP-4 inhibitors|Insulin glargine-&gt;Biguanides|GLP-1 agonists-&gt;GLP-1 agonists-&gt;GLP-1 agonists|Insulin glargine-&gt;SGLT-2 inhibitors-&gt;Insulin glargine|SGLT-2 inhibitors"/>
  </r>
  <r>
    <s v="p57cRwYbHpk"/>
    <x v="21"/>
    <s v="Asian"/>
    <s v="Biguanides"/>
    <x v="0"/>
    <d v="2022-08-05T00:00:00"/>
    <s v="Biguanides"/>
  </r>
  <r>
    <s v="p5EF3dvvaYE"/>
    <x v="21"/>
    <s v="Pacific peoples"/>
    <s v="Biguanides"/>
    <x v="0"/>
    <d v="2025-10-10T00:00:00"/>
    <s v="Biguanides"/>
  </r>
  <r>
    <s v="p6Pqt4v4GaA"/>
    <x v="21"/>
    <s v="Pacific peoples"/>
    <s v="Biguanides"/>
    <x v="0"/>
    <d v="2018-02-22T00:00:00"/>
    <s v="Biguanides-&gt;Insulin isophane-&gt;Biguanides|Insulin isophane-&gt;Insulin aspart"/>
  </r>
  <r>
    <s v="ErGc0qbClsE"/>
    <x v="21"/>
    <s v="Pacific peoples"/>
    <s v="DPP-4 inhibitors"/>
    <x v="0"/>
    <d v="2025-04-10T00:00:00"/>
    <s v="DPP-4 inhibitors"/>
  </r>
  <r>
    <s v="F0mcNyIGYGw"/>
    <x v="21"/>
    <s v="Māori"/>
    <s v="Biguanides"/>
    <x v="0"/>
    <d v="2025-07-31T00:00:00"/>
    <s v="Biguanides"/>
  </r>
  <r>
    <s v="hVO.fYJ.hHM"/>
    <x v="21"/>
    <s v="Pacific peoples"/>
    <s v="Biguanides"/>
    <x v="0"/>
    <d v="2014-07-07T00:00:00"/>
    <s v="Biguanides"/>
  </r>
  <r>
    <s v="i44XL0LieF6"/>
    <x v="21"/>
    <s v="Other"/>
    <s v="Biguanides"/>
    <x v="0"/>
    <d v="2015-05-11T00:00:00"/>
    <s v="Biguanides"/>
  </r>
  <r>
    <s v="Ic8pkX7QW.E"/>
    <x v="21"/>
    <s v="Other"/>
    <s v="Biguanides"/>
    <x v="0"/>
    <d v="2025-08-19T00:00:00"/>
    <s v="Biguanides"/>
  </r>
  <r>
    <s v="iEp2BBmcszY"/>
    <x v="21"/>
    <s v="Māori"/>
    <s v="Biguanides"/>
    <x v="0"/>
    <d v="2015-02-25T00:00:00"/>
    <s v="Biguanides"/>
  </r>
  <r>
    <s v="iFfk5SL2/VQ"/>
    <x v="21"/>
    <s v="Māori"/>
    <s v="Biguanides"/>
    <x v="0"/>
    <d v="2024-07-18T00:00:00"/>
    <s v="Biguanides-&gt;Insulin isophane"/>
  </r>
  <r>
    <s v="3lrR5mEGRZg"/>
    <x v="21"/>
    <s v="Other"/>
    <s v="Biguanides"/>
    <x v="0"/>
    <d v="2018-01-29T00:00:00"/>
    <s v="Biguanides"/>
  </r>
  <r>
    <s v="3LXmoH6UctY"/>
    <x v="21"/>
    <s v="Other"/>
    <s v="Biguanides"/>
    <x v="0"/>
    <d v="2013-03-08T00:00:00"/>
    <s v="Biguanides"/>
  </r>
  <r>
    <s v="3PdDD6QcoAw"/>
    <x v="21"/>
    <s v="Pacific peoples"/>
    <s v="Biguanides"/>
    <x v="0"/>
    <d v="2023-09-18T00:00:00"/>
    <s v="Biguanides"/>
  </r>
  <r>
    <s v="3VVm0sm2HEA"/>
    <x v="21"/>
    <s v="Other"/>
    <s v="DPP-4 inhibitors"/>
    <x v="0"/>
    <d v="2021-12-15T00:00:00"/>
    <s v="DPP-4 inhibitors"/>
  </r>
  <r>
    <s v="4pSbszfZo/w"/>
    <x v="21"/>
    <s v="Other"/>
    <s v="Biguanides"/>
    <x v="0"/>
    <d v="2017-02-13T00:00:00"/>
    <s v="Biguanides"/>
  </r>
  <r>
    <s v="4RuOxXv9V2Q"/>
    <x v="21"/>
    <s v="Māori"/>
    <s v="Biguanides"/>
    <x v="0"/>
    <d v="2022-09-08T00:00:00"/>
    <s v="Biguanides"/>
  </r>
  <r>
    <s v="4uGK5Am3mnM"/>
    <x v="21"/>
    <s v="Other"/>
    <s v="Biguanides"/>
    <x v="0"/>
    <d v="2025-03-31T00:00:00"/>
    <s v="Biguanides"/>
  </r>
  <r>
    <s v="4uKFO.EIk.Y"/>
    <x v="21"/>
    <s v="Māori"/>
    <s v="Biguanides"/>
    <x v="0"/>
    <d v="2024-06-14T00:00:00"/>
    <s v="Biguanides"/>
  </r>
  <r>
    <s v="UfGPTrBW/wg"/>
    <x v="21"/>
    <s v="Māori"/>
    <s v="Biguanides"/>
    <x v="0"/>
    <d v="2017-05-25T00:00:00"/>
    <s v="Biguanides"/>
  </r>
  <r>
    <s v="UiuUWgQtPTo"/>
    <x v="21"/>
    <s v="Māori"/>
    <s v="Biguanides"/>
    <x v="0"/>
    <d v="2011-09-19T00:00:00"/>
    <s v="Biguanides"/>
  </r>
  <r>
    <s v="u6nwaszsE5o"/>
    <x v="21"/>
    <s v="Other"/>
    <s v="Biguanides"/>
    <x v="0"/>
    <d v="2019-10-16T00:00:00"/>
    <s v="Biguanides"/>
  </r>
  <r>
    <s v="U981wAHQXZ6"/>
    <x v="21"/>
    <s v="Pacific peoples"/>
    <s v="Biguanides"/>
    <x v="0"/>
    <d v="2016-04-08T00:00:00"/>
    <s v="Biguanides-&gt;DPP-4 inhibitors-&gt;DPP-4 inhibitors|SGLT-2 inhibitors-&gt;SGLT-2 inhibitors-&gt;Insulin aspart|Insulin isophane-&gt;Insulin isophane-&gt;Insulin aspart-&gt;Biguanides|DPP-4 inhibitors|Sulfonylureas-&gt;Biguanides|DPP-4 inhibitors"/>
  </r>
  <r>
    <s v="UaSeVQBkkmE"/>
    <x v="21"/>
    <s v="Other"/>
    <s v="Biguanides"/>
    <x v="0"/>
    <d v="2012-12-03T00:00:00"/>
    <s v="Biguanides"/>
  </r>
  <r>
    <s v="U4CjFm2kCrk"/>
    <x v="21"/>
    <s v="Asian"/>
    <s v="DPP-4 inhibitors"/>
    <x v="0"/>
    <d v="2025-12-18T00:00:00"/>
    <s v="DPP-4 inhibitors"/>
  </r>
  <r>
    <s v="tW5wUNSnYUk"/>
    <x v="21"/>
    <s v="Other"/>
    <s v="Biguanides"/>
    <x v="0"/>
    <d v="2024-12-10T00:00:00"/>
    <s v="Biguanides"/>
  </r>
  <r>
    <s v="E8dJLQlqCGU"/>
    <x v="21"/>
    <s v="Māori"/>
    <s v="Biguanides|Insulin glargine"/>
    <x v="0"/>
    <d v="2021-04-01T00:00:00"/>
    <s v="Biguanides|Insulin glargine-&gt;Insulin glargine-&gt;Biguanides"/>
  </r>
  <r>
    <s v="Ea6t/fidAug"/>
    <x v="21"/>
    <s v="Asian"/>
    <s v="Biguanides"/>
    <x v="0"/>
    <d v="2020-02-10T00:00:00"/>
    <s v="Biguanides-&gt;Sulfonylureas-&gt;SGLT-2 inhibitors-&gt;Insulin glargine-&gt;Biguanides|SGLT-2 inhibitors-&gt;DPP-4 inhibitors-&gt;DPP-4 inhibitors|SGLT-2 inhibitors-&gt;Thiazolidinedione"/>
  </r>
  <r>
    <s v="ecFN3Zd/yx6"/>
    <x v="21"/>
    <s v="Māori"/>
    <s v="Biguanides"/>
    <x v="0"/>
    <d v="2022-03-29T00:00:00"/>
    <s v="Biguanides"/>
  </r>
  <r>
    <s v="eEEvgM3OJ8o"/>
    <x v="21"/>
    <s v="Pacific peoples"/>
    <s v="Biguanides"/>
    <x v="0"/>
    <d v="2016-04-12T00:00:00"/>
    <s v="Biguanides-&gt;Insulin aspart|Insulin isophane-&gt;Insulin isophane"/>
  </r>
  <r>
    <s v="eg9HeBBEBY2"/>
    <x v="21"/>
    <s v="Māori"/>
    <s v="Biguanides|Insulin isophane"/>
    <x v="0"/>
    <d v="2023-12-20T00:00:00"/>
    <s v="Biguanides|Insulin isophane-&gt;Biguanides-&gt;Insulin isophane"/>
  </r>
  <r>
    <s v="ELvKB/83GG2"/>
    <x v="21"/>
    <s v="Asian"/>
    <s v="Biguanides"/>
    <x v="0"/>
    <d v="2020-06-17T00:00:00"/>
    <s v="Biguanides-&gt;Sulfonylureas-&gt;Biguanides|Sulfonylureas-&gt;SGLT-2 inhibitors-&gt;Biguanides|SGLT-2 inhibitors-&gt;GLP-1 agonists-&gt;Biguanides|GLP-1 agonists-&gt;GLP-1 agonists|Insulin glargine-&gt;Insulin glargine-&gt;Biguanides|DPP-4 inhibitors|Insulin glargine|SGLT-2 inhibitors-&gt;DPP-4 inhibitors-&gt;DPP-4 inhibitors|Insulin glargine"/>
  </r>
  <r>
    <s v="arcISLW8Vb2"/>
    <x v="21"/>
    <s v="Māori"/>
    <s v="Biguanides"/>
    <x v="0"/>
    <d v="2021-08-06T00:00:00"/>
    <s v="Biguanides"/>
  </r>
  <r>
    <s v="aqv8MVukh9I"/>
    <x v="21"/>
    <s v="Māori"/>
    <s v="Biguanides"/>
    <x v="0"/>
    <d v="2012-08-06T00:00:00"/>
    <s v="Biguanides-&gt;Biguanides|Insulin isophane-&gt;Biguanides|DPP-4 inhibitors-&gt;Biguanides|DPP-4 inhibitors|SGLT-2 inhibitors-&gt;DPP-4 inhibitors-&gt;DPP-4 inhibitors|SGLT-2 inhibitors|Thiazolidinedione-&gt;Biguanides|GLP-1 agonists-&gt;GLP-1 agonists"/>
  </r>
  <r>
    <s v="avIUCthHdk2"/>
    <x v="21"/>
    <s v="Other"/>
    <s v="Biguanides"/>
    <x v="0"/>
    <d v="2014-05-02T00:00:00"/>
    <s v="Biguanides"/>
  </r>
  <r>
    <s v="4y5Mko1/Yag"/>
    <x v="21"/>
    <s v="Other"/>
    <s v="Biguanides"/>
    <x v="0"/>
    <d v="2016-03-05T00:00:00"/>
    <s v="Biguanides"/>
  </r>
  <r>
    <s v="4VY809yQIpE"/>
    <x v="21"/>
    <s v="Other"/>
    <s v="Biguanides"/>
    <x v="0"/>
    <d v="2021-09-16T00:00:00"/>
    <s v="Biguanides"/>
  </r>
  <r>
    <s v="6Ow6QPvZbg."/>
    <x v="21"/>
    <s v="Other"/>
    <s v="Biguanides"/>
    <x v="0"/>
    <d v="2025-06-12T00:00:00"/>
    <s v="Biguanides"/>
  </r>
  <r>
    <s v="6qzb6j/lR3E"/>
    <x v="21"/>
    <s v="Māori"/>
    <s v="Biguanides"/>
    <x v="0"/>
    <d v="2013-11-20T00:00:00"/>
    <s v="Biguanides"/>
  </r>
  <r>
    <s v="6N1s2oQ3sxA"/>
    <x v="21"/>
    <s v="Other"/>
    <s v="Biguanides"/>
    <x v="0"/>
    <d v="2011-06-22T00:00:00"/>
    <s v="Biguanides"/>
  </r>
  <r>
    <s v="6NfCT6Vckvk"/>
    <x v="21"/>
    <s v="Pacific peoples"/>
    <s v="Biguanides"/>
    <x v="0"/>
    <d v="2022-07-30T00:00:00"/>
    <s v="Biguanides-&gt;DPP-4 inhibitors"/>
  </r>
  <r>
    <s v="6LmC9c8Yql2"/>
    <x v="21"/>
    <s v="Māori"/>
    <s v="Biguanides"/>
    <x v="0"/>
    <d v="2011-05-05T00:00:00"/>
    <s v="Biguanides"/>
  </r>
  <r>
    <s v="7IBZ8bIw83."/>
    <x v="21"/>
    <s v="Other"/>
    <s v="Biguanides"/>
    <x v="0"/>
    <d v="2019-08-22T00:00:00"/>
    <s v="Biguanides"/>
  </r>
  <r>
    <s v="7GnVmE790eo"/>
    <x v="21"/>
    <s v="Other"/>
    <s v="Biguanides"/>
    <x v="0"/>
    <d v="2013-01-03T00:00:00"/>
    <s v="Biguanides"/>
  </r>
  <r>
    <s v="7Fsl.LVGsUA"/>
    <x v="21"/>
    <s v="Other"/>
    <s v="Biguanides"/>
    <x v="0"/>
    <d v="2013-08-30T00:00:00"/>
    <s v="Biguanides"/>
  </r>
  <r>
    <s v="7DYzekHww9k"/>
    <x v="21"/>
    <s v="Other"/>
    <s v="Biguanides"/>
    <x v="0"/>
    <d v="2015-10-08T00:00:00"/>
    <s v="Biguanides"/>
  </r>
  <r>
    <s v="74aIlPb6gL."/>
    <x v="21"/>
    <s v="Pacific peoples"/>
    <s v="Biguanides"/>
    <x v="0"/>
    <d v="2011-11-01T00:00:00"/>
    <s v="Biguanides-&gt;Biguanides|SGLT-2 inhibitors-&gt;SGLT-2 inhibitors"/>
  </r>
  <r>
    <s v="bG6MzVmXSDs"/>
    <x v="21"/>
    <s v="Other"/>
    <s v="Biguanides"/>
    <x v="0"/>
    <d v="2019-08-01T00:00:00"/>
    <s v="Biguanides"/>
  </r>
  <r>
    <s v="C/czVRVaWw2"/>
    <x v="21"/>
    <s v="Māori"/>
    <s v="Biguanides"/>
    <x v="0"/>
    <d v="2017-11-23T00:00:00"/>
    <s v="Biguanides"/>
  </r>
  <r>
    <s v="BJOB5NfBeMU"/>
    <x v="21"/>
    <s v="Asian"/>
    <s v="Biguanides"/>
    <x v="0"/>
    <d v="2024-02-21T00:00:00"/>
    <s v="Biguanides"/>
  </r>
  <r>
    <s v="BOz/b/fN5Q2"/>
    <x v="21"/>
    <s v="Other"/>
    <s v="Biguanides"/>
    <x v="0"/>
    <d v="2024-07-01T00:00:00"/>
    <s v="Biguanides"/>
  </r>
  <r>
    <s v="BoEsYwz7t5o"/>
    <x v="21"/>
    <s v="Pacific peoples"/>
    <s v="Biguanides"/>
    <x v="0"/>
    <d v="2024-09-26T00:00:00"/>
    <s v="Biguanides"/>
  </r>
  <r>
    <s v="c8N7X6aw2Qo"/>
    <x v="21"/>
    <s v="Other"/>
    <s v="Biguanides"/>
    <x v="0"/>
    <d v="2017-08-23T00:00:00"/>
    <s v="Biguanides"/>
  </r>
  <r>
    <s v="c8fLtYlc7d."/>
    <x v="21"/>
    <s v="Māori"/>
    <s v="Biguanides"/>
    <x v="0"/>
    <d v="2017-01-30T00:00:00"/>
    <s v="Biguanides"/>
  </r>
  <r>
    <s v="C9iEE1QGAEc"/>
    <x v="21"/>
    <s v="Māori"/>
    <s v="Biguanides"/>
    <x v="0"/>
    <d v="2021-04-20T00:00:00"/>
    <s v="Biguanides-&gt;GLP-1 agonists-&gt;DPP-4 inhibitors"/>
  </r>
  <r>
    <s v="CAuo5SNdFPw"/>
    <x v="21"/>
    <s v="Māori"/>
    <s v="Biguanides"/>
    <x v="0"/>
    <d v="2013-10-18T00:00:00"/>
    <s v="Biguanides"/>
  </r>
  <r>
    <s v="F/BXF2N5YIQ"/>
    <x v="21"/>
    <s v="Other"/>
    <s v="Biguanides"/>
    <x v="0"/>
    <d v="2019-09-04T00:00:00"/>
    <s v="Biguanides-&gt;Insulin glargine|Insulin glulisine-&gt;Insulin glargine-&gt;Insulin glulisine"/>
  </r>
  <r>
    <s v="F56P6hX/sLQ"/>
    <x v="21"/>
    <s v="Māori"/>
    <s v="Biguanides"/>
    <x v="0"/>
    <d v="2012-03-14T00:00:00"/>
    <s v="Biguanides"/>
  </r>
  <r>
    <s v="FfKQU4ck2ig"/>
    <x v="21"/>
    <s v="Other"/>
    <s v="Biguanides|Insulin isophane|Insulin lispro"/>
    <x v="0"/>
    <d v="2017-08-08T00:00:00"/>
    <s v="Biguanides|Insulin isophane|Insulin lispro-&gt;Insulin isophane|Insulin lispro-&gt;Insulin isophane-&gt;Insulin aspart|Insulin isophane-&gt;Insulin aspart"/>
  </r>
  <r>
    <s v="fCTx6RDhycM"/>
    <x v="21"/>
    <s v="Other"/>
    <s v="Biguanides"/>
    <x v="0"/>
    <d v="2023-05-31T00:00:00"/>
    <s v="Biguanides"/>
  </r>
  <r>
    <s v="fjTpw4fLmqw"/>
    <x v="21"/>
    <s v="Other"/>
    <s v="Biguanides"/>
    <x v="0"/>
    <d v="2017-03-30T00:00:00"/>
    <s v="Biguanides"/>
  </r>
  <r>
    <s v="fLn025CXmPQ"/>
    <x v="21"/>
    <s v="Māori"/>
    <s v="Insulin isophane|Insulin lispro"/>
    <x v="1"/>
    <d v="2014-12-09T00:00:00"/>
    <s v="Insulin isophane|Insulin lispro-&gt;Biguanides-&gt;Insulin isophane-&gt;Insulin glargine-&gt;Biguanides|Insulin glargine-&gt;Biguanides|DPP-4 inhibitors|Insulin glargine-&gt;DPP-4 inhibitors|Insulin glargine-&gt;Biguanides|DPP-4 inhibitors-&gt;DPP-4 inhibitors-&gt;Insulin glargine|SGLT-2 inhibitors-&gt;SGLT-2 inhibitors-&gt;Biguanides|SGLT-2 inhibitors-&gt;Sulfonylureas"/>
  </r>
  <r>
    <s v="fNSjfez0n4M"/>
    <x v="21"/>
    <s v="Pacific peoples"/>
    <s v="DPP-4 inhibitors|Insulin glargine"/>
    <x v="0"/>
    <d v="2024-11-22T00:00:00"/>
    <s v="DPP-4 inhibitors|Insulin glargine-&gt;DPP-4 inhibitors|SGLT-2 inhibitors-&gt;DPP-4 inhibitors-&gt;Sulfonylureas-&gt;Biguanides|GLP-1 agonists|Sulfonylureas"/>
  </r>
  <r>
    <s v="fNB2zVqTawA"/>
    <x v="21"/>
    <s v="Other"/>
    <s v="Insulin aspart"/>
    <x v="1"/>
    <d v="2016-11-08T00:00:00"/>
    <s v="Insulin aspart-&gt;Biguanides-&gt;Insulin glargine-&gt;Insulin aspart|Insulin glargine-&gt;Insulin isophane"/>
  </r>
  <r>
    <s v="iRaEJTS2jTg"/>
    <x v="21"/>
    <s v="Māori"/>
    <s v="Biguanides"/>
    <x v="0"/>
    <d v="2013-11-22T00:00:00"/>
    <s v="Biguanides"/>
  </r>
  <r>
    <s v="IRbsAkR.gqU"/>
    <x v="21"/>
    <s v="Other"/>
    <s v="Biguanides"/>
    <x v="0"/>
    <d v="2016-06-24T00:00:00"/>
    <s v="Biguanides"/>
  </r>
  <r>
    <s v="tR78IlvJGXQ"/>
    <x v="21"/>
    <s v="Other"/>
    <s v="Biguanides"/>
    <x v="0"/>
    <d v="2018-08-30T00:00:00"/>
    <s v="Biguanides"/>
  </r>
  <r>
    <s v="Tqnx1Q0WJco"/>
    <x v="21"/>
    <s v="Māori"/>
    <s v="Biguanides"/>
    <x v="0"/>
    <d v="2015-04-21T00:00:00"/>
    <s v="Biguanides"/>
  </r>
  <r>
    <s v="tTwhZmFOxRw"/>
    <x v="21"/>
    <s v="Māori"/>
    <s v="Biguanides"/>
    <x v="0"/>
    <d v="2022-07-05T00:00:00"/>
    <s v="Biguanides"/>
  </r>
  <r>
    <s v="tL27at0WIpI"/>
    <x v="21"/>
    <s v="Other"/>
    <s v="Biguanides"/>
    <x v="0"/>
    <d v="2023-10-20T00:00:00"/>
    <s v="Biguanides"/>
  </r>
  <r>
    <s v="TkZey.nlt2Q"/>
    <x v="21"/>
    <s v="Māori"/>
    <s v="Biguanides"/>
    <x v="0"/>
    <d v="2017-11-28T00:00:00"/>
    <s v="Biguanides"/>
  </r>
  <r>
    <s v="QkfdqESla/s"/>
    <x v="21"/>
    <s v="Other"/>
    <s v="Biguanides"/>
    <x v="0"/>
    <d v="2023-05-31T00:00:00"/>
    <s v="Biguanides"/>
  </r>
  <r>
    <s v="qkhGi6g2H82"/>
    <x v="21"/>
    <s v="Other"/>
    <s v="Biguanides"/>
    <x v="0"/>
    <d v="2023-02-17T00:00:00"/>
    <s v="Biguanides"/>
  </r>
  <r>
    <s v="qk4x5M7z8tk"/>
    <x v="21"/>
    <s v="Other"/>
    <s v="Insulin isophane"/>
    <x v="1"/>
    <d v="2016-08-18T00:00:00"/>
    <s v="Insulin isophane-&gt;Insulin aspart-&gt;Insulin aspart|Insulin isophane-&gt;Biguanides"/>
  </r>
  <r>
    <s v="PyXyuaggUao"/>
    <x v="21"/>
    <s v="Māori"/>
    <s v="Biguanides"/>
    <x v="0"/>
    <d v="2014-03-24T00:00:00"/>
    <s v="Biguanides-&gt;Biguanides|DPP-4 inhibitors-&gt;DPP-4 inhibitors-&gt;SGLT-2 inhibitors-&gt;DPP-4 inhibitors|SGLT-2 inhibitors-&gt;Biguanides|DPP-4 inhibitors|SGLT-2 inhibitors"/>
  </r>
  <r>
    <s v="QEMS7cwbgFE"/>
    <x v="21"/>
    <s v="Māori"/>
    <s v="Biguanides"/>
    <x v="0"/>
    <d v="2025-01-22T00:00:00"/>
    <s v="Biguanides"/>
  </r>
  <r>
    <s v="QF24sjQAD6E"/>
    <x v="21"/>
    <s v="Pacific peoples"/>
    <s v="Biguanides|Insulin isophane"/>
    <x v="0"/>
    <d v="2013-05-08T00:00:00"/>
    <s v="Biguanides|Insulin isophane-&gt;Insulin aspart-&gt;Insulin aspart|Insulin isophane-&gt;Biguanides-&gt;Sulfonylureas-&gt;Biguanides|Sulfonylureas-&gt;DPP-4 inhibitors|Insulin isophane-&gt;DPP-4 inhibitors-&gt;DPP-4 inhibitors|SGLT-2 inhibitors-&gt;SGLT-2 inhibitors-&gt;Biguanides|Insulin aspart|Insulin isophane-&gt;Insulin isophane-&gt;Biguanides|Insulin aspart"/>
  </r>
  <r>
    <s v="q9PTxNn75Bk"/>
    <x v="21"/>
    <s v="Other"/>
    <s v="Biguanides"/>
    <x v="0"/>
    <d v="2017-05-05T00:00:00"/>
    <s v="Biguanides"/>
  </r>
  <r>
    <s v="Q7aGaoTBg3Y"/>
    <x v="21"/>
    <s v="Māori"/>
    <s v="Biguanides"/>
    <x v="0"/>
    <d v="2015-05-19T00:00:00"/>
    <s v="Biguanides"/>
  </r>
  <r>
    <s v="puavYjTm1eo"/>
    <x v="21"/>
    <s v="Māori"/>
    <s v="Biguanides"/>
    <x v="0"/>
    <d v="2014-06-12T00:00:00"/>
    <s v="Biguanides"/>
  </r>
  <r>
    <s v="n0cz3NTxuyY"/>
    <x v="21"/>
    <s v="Other"/>
    <s v="Biguanides"/>
    <x v="0"/>
    <d v="2021-07-28T00:00:00"/>
    <s v="Biguanides"/>
  </r>
  <r>
    <s v="n2pzlP/0jIo"/>
    <x v="21"/>
    <s v="Other"/>
    <s v="Biguanides"/>
    <x v="0"/>
    <d v="2015-06-23T00:00:00"/>
    <s v="Biguanides-&gt;Biguanides|Insulin isophane-&gt;Insulin isophane-&gt;Insulin aspart|Insulin isophane"/>
  </r>
  <r>
    <s v="N1CsvnwfgQk"/>
    <x v="21"/>
    <s v="Other"/>
    <s v="Biguanides"/>
    <x v="0"/>
    <d v="2018-08-24T00:00:00"/>
    <s v="Biguanides"/>
  </r>
  <r>
    <s v="Mow3sx442dc"/>
    <x v="21"/>
    <s v="Māori"/>
    <s v="Biguanides|Insulin isophane|Insulin lispro"/>
    <x v="0"/>
    <d v="2020-08-20T00:00:00"/>
    <s v="Biguanides|Insulin isophane|Insulin lispro-&gt;Biguanides-&gt;Insulin aspart|Insulin isophane-&gt;Insulin isophane-&gt;Biguanides|Insulin glargine-&gt;Insulin aspart-&gt;Insulin aspart|Insulin glargine-&gt;GLP-1 agonists"/>
  </r>
  <r>
    <s v="MNgSqFerqGw"/>
    <x v="21"/>
    <s v="Other"/>
    <s v="Biguanides"/>
    <x v="0"/>
    <d v="2020-09-25T00:00:00"/>
    <s v="Biguanides"/>
  </r>
  <r>
    <s v="mKEQKHx2Zac"/>
    <x v="21"/>
    <s v="Pacific peoples"/>
    <s v="Biguanides"/>
    <x v="0"/>
    <d v="2025-11-04T00:00:00"/>
    <s v="Biguanides"/>
  </r>
  <r>
    <s v="JAiIOwYbVpA"/>
    <x v="21"/>
    <s v="Māori"/>
    <s v="Biguanides"/>
    <x v="0"/>
    <d v="2020-02-07T00:00:00"/>
    <s v="Biguanides-&gt;SGLT-2 inhibitors-&gt;Biguanides|Insulin glargine-&gt;Insulin glargine-&gt;Biguanides|Insulin glargine|SGLT-2 inhibitors"/>
  </r>
  <r>
    <s v="j8O3NtOPXjY"/>
    <x v="21"/>
    <s v="Māori"/>
    <s v="Biguanides"/>
    <x v="0"/>
    <d v="2021-03-19T00:00:00"/>
    <s v="Biguanides"/>
  </r>
  <r>
    <s v="jAbaJzU5gOM"/>
    <x v="21"/>
    <s v="Māori"/>
    <s v="Insulin aspart|Insulin isophane"/>
    <x v="1"/>
    <d v="2014-07-30T00:00:00"/>
    <s v="Insulin aspart|Insulin isophane-&gt;Biguanides|Insulin aspart|Insulin isophane-&gt;Insulin isophane-&gt;Biguanides"/>
  </r>
  <r>
    <s v="jlbBq9fTZk."/>
    <x v="21"/>
    <s v="Other"/>
    <s v="Biguanides"/>
    <x v="0"/>
    <d v="2016-03-11T00:00:00"/>
    <s v="Biguanides"/>
  </r>
  <r>
    <s v="jC1tjSevD1s"/>
    <x v="21"/>
    <s v="Other"/>
    <s v="Biguanides"/>
    <x v="0"/>
    <d v="2020-04-15T00:00:00"/>
    <s v="Biguanides"/>
  </r>
  <r>
    <s v="JHYIOI7D4qw"/>
    <x v="21"/>
    <s v="Māori"/>
    <s v="Biguanides"/>
    <x v="0"/>
    <d v="2015-11-16T00:00:00"/>
    <s v="Biguanides"/>
  </r>
  <r>
    <s v="Sm9bWUlDNW."/>
    <x v="21"/>
    <s v="Other"/>
    <s v="Biguanides"/>
    <x v="0"/>
    <d v="2022-09-01T00:00:00"/>
    <s v="Biguanides"/>
  </r>
  <r>
    <s v="SQJljkC3EnU"/>
    <x v="21"/>
    <s v="Asian"/>
    <s v="Biguanides"/>
    <x v="0"/>
    <d v="2014-09-26T00:00:00"/>
    <s v="Biguanides-&gt;Biguanides|GLP-1 agonists-&gt;GLP-1 agonists"/>
  </r>
  <r>
    <s v="soejGcWh2Fo"/>
    <x v="21"/>
    <s v="Pacific peoples"/>
    <s v="Biguanides"/>
    <x v="0"/>
    <d v="2019-10-14T00:00:00"/>
    <s v="Biguanides-&gt;Insulin isophane"/>
  </r>
  <r>
    <s v="pMX.uScmYxM"/>
    <x v="21"/>
    <s v="Other"/>
    <s v="Biguanides"/>
    <x v="0"/>
    <d v="2012-05-28T00:00:00"/>
    <s v="Biguanides"/>
  </r>
  <r>
    <s v="p.d.8GRsQzE"/>
    <x v="21"/>
    <s v="Māori"/>
    <s v="Biguanides"/>
    <x v="0"/>
    <d v="2013-07-23T00:00:00"/>
    <s v="Biguanides"/>
  </r>
  <r>
    <s v="p/pF7UhFbSM"/>
    <x v="21"/>
    <s v="Other"/>
    <s v="Biguanides"/>
    <x v="0"/>
    <d v="2015-06-08T00:00:00"/>
    <s v="Biguanides"/>
  </r>
  <r>
    <s v="p/waQSC7Sfw"/>
    <x v="21"/>
    <s v="Other"/>
    <s v="Biguanides"/>
    <x v="0"/>
    <d v="2023-01-31T00:00:00"/>
    <s v="Biguanides"/>
  </r>
  <r>
    <s v="P0pPdfS6UW2"/>
    <x v="21"/>
    <s v="Māori"/>
    <s v="Biguanides"/>
    <x v="0"/>
    <d v="2018-03-17T00:00:00"/>
    <s v="Biguanides"/>
  </r>
  <r>
    <s v="oWaxhu.fyUs"/>
    <x v="21"/>
    <s v="Māori"/>
    <s v="Biguanides"/>
    <x v="0"/>
    <d v="2012-10-04T00:00:00"/>
    <s v="Biguanides"/>
  </r>
  <r>
    <s v="oUOJxoZ6ogE"/>
    <x v="21"/>
    <s v="Māori"/>
    <s v="Biguanides"/>
    <x v="0"/>
    <d v="2025-08-04T00:00:00"/>
    <s v="Biguanides"/>
  </r>
  <r>
    <s v="pcyTp0DGg8g"/>
    <x v="21"/>
    <s v="Māori"/>
    <s v="Biguanides"/>
    <x v="0"/>
    <d v="2024-01-17T00:00:00"/>
    <s v="Biguanides-&gt;Biguanides|DPP-4 inhibitors-&gt;DPP-4 inhibitors|SGLT-2 inhibitors-&gt;Insulin glargine-&gt;DPP-4 inhibitors|Insulin glargine|SGLT-2 inhibitors-&gt;GLP-1 agonists"/>
  </r>
  <r>
    <s v="PhI0tj2cmd."/>
    <x v="21"/>
    <s v="Māori"/>
    <s v="Biguanides"/>
    <x v="0"/>
    <d v="2015-11-16T00:00:00"/>
    <s v="Biguanides-&gt;SGLT-2 inhibitors-&gt;Biguanides|SGLT-2 inhibitors-&gt;Biguanides|DPP-4 inhibitors|SGLT-2 inhibitors-&gt;DPP-4 inhibitors-&gt;Sulfonylureas-&gt;Biguanides|DPP-4 inhibitors|SGLT-2 inhibitors|Sulfonylureas-&gt;DPP-4 inhibitors|SGLT-2 inhibitors|Sulfonylureas-&gt;DPP-4 inhibitors|SGLT-2 inhibitors"/>
  </r>
  <r>
    <s v="I.cytOH.Blo"/>
    <x v="21"/>
    <s v="Māori"/>
    <s v="Biguanides"/>
    <x v="0"/>
    <d v="2020-07-23T00:00:00"/>
    <s v="Biguanides"/>
  </r>
  <r>
    <s v="Hze5p3enoE6"/>
    <x v="21"/>
    <s v="Other"/>
    <s v="Biguanides"/>
    <x v="0"/>
    <d v="2016-07-14T00:00:00"/>
    <s v="Biguanides"/>
  </r>
  <r>
    <s v="I6QH65I1cbk"/>
    <x v="21"/>
    <s v="Other"/>
    <s v="Biguanides"/>
    <x v="0"/>
    <d v="2012-01-06T00:00:00"/>
    <s v="Biguanides"/>
  </r>
  <r>
    <s v="I90aX0Q/oa2"/>
    <x v="21"/>
    <s v="Other"/>
    <s v="Biguanides"/>
    <x v="0"/>
    <d v="2013-09-04T00:00:00"/>
    <s v="Biguanides"/>
  </r>
  <r>
    <s v="IdZB.MVXqN."/>
    <x v="21"/>
    <s v="Māori"/>
    <s v="Biguanides"/>
    <x v="0"/>
    <d v="2019-02-19T00:00:00"/>
    <s v="Biguanides-&gt;DPP-4 inhibitors-&gt;Sulfonylureas-&gt;Insulin glargine-&gt;DPP-4 inhibitors|Insulin glargine-&gt;SGLT-2 inhibitors-&gt;DPP-4 inhibitors|Insulin glargine|SGLT-2 inhibitors-&gt;GLP-1 agonists|Insulin glargine-&gt;GLP-1 agonists"/>
  </r>
  <r>
    <s v="LMH5cx6Msl."/>
    <x v="21"/>
    <s v="Pacific peoples"/>
    <s v="Biguanides"/>
    <x v="0"/>
    <d v="2025-08-09T00:00:00"/>
    <s v="Biguanides"/>
  </r>
  <r>
    <s v="49z8gWEzZjg"/>
    <x v="21"/>
    <s v="Other"/>
    <s v="Biguanides"/>
    <x v="0"/>
    <d v="2023-02-14T00:00:00"/>
    <s v="Biguanides"/>
  </r>
  <r>
    <s v="42q3WcPYBeA"/>
    <x v="21"/>
    <s v="Asian"/>
    <s v="Biguanides|SGLT-2 inhibitors"/>
    <x v="0"/>
    <d v="2025-12-01T00:00:00"/>
    <s v="Biguanides|SGLT-2 inhibitors"/>
  </r>
  <r>
    <s v="4lS7vxTGUts"/>
    <x v="21"/>
    <s v="Asian"/>
    <s v="Biguanides"/>
    <x v="0"/>
    <d v="2025-10-22T00:00:00"/>
    <s v="Biguanides"/>
  </r>
  <r>
    <s v="4vqXb2zgZJQ"/>
    <x v="21"/>
    <s v="Asian"/>
    <s v="Biguanides"/>
    <x v="0"/>
    <d v="2020-07-01T00:00:00"/>
    <s v="Biguanides-&gt;SGLT-2 inhibitors-&gt;Biguanides|SGLT-2 inhibitors-&gt;Biguanides|SGLT-2 inhibitors|Sulfonylureas"/>
  </r>
  <r>
    <s v="aOEvhE56ZGw"/>
    <x v="21"/>
    <s v="Māori"/>
    <s v="Biguanides"/>
    <x v="0"/>
    <d v="2016-07-08T00:00:00"/>
    <s v="Biguanides-&gt;DPP-4 inhibitors-&gt;Biguanides|DPP-4 inhibitors-&gt;SGLT-2 inhibitors-&gt;DPP-4 inhibitors|SGLT-2 inhibitors"/>
  </r>
  <r>
    <s v="5JbWIaUpMq2"/>
    <x v="21"/>
    <s v="Asian"/>
    <s v="Biguanides"/>
    <x v="0"/>
    <d v="2012-07-19T00:00:00"/>
    <s v="Biguanides"/>
  </r>
  <r>
    <s v="5Nb.PNqgZ6g"/>
    <x v="21"/>
    <s v="Other"/>
    <s v="Biguanides"/>
    <x v="0"/>
    <d v="2016-07-04T00:00:00"/>
    <s v="Biguanides"/>
  </r>
  <r>
    <s v="awLSXr1dovw"/>
    <x v="21"/>
    <s v="Māori"/>
    <s v="Biguanides"/>
    <x v="0"/>
    <d v="2015-11-24T00:00:00"/>
    <s v="Biguanides-&gt;Insulin aspart"/>
  </r>
  <r>
    <s v="eVWDCtRSCB."/>
    <x v="21"/>
    <s v="Asian"/>
    <s v="Biguanides"/>
    <x v="0"/>
    <d v="2018-06-07T00:00:00"/>
    <s v="Biguanides"/>
  </r>
  <r>
    <s v="hRxXaP1FDBQ"/>
    <x v="21"/>
    <s v="Māori"/>
    <s v="Insulin isophane"/>
    <x v="1"/>
    <d v="2016-11-23T00:00:00"/>
    <s v="Insulin isophane-&gt;Insulin aspart-&gt;Insulin aspart|Insulin isophane-&gt;Insulin aspart|Insulin glargine-&gt;Sulfonylureas-&gt;Insulin glargine"/>
  </r>
  <r>
    <s v="HTaWw.YuJz."/>
    <x v="21"/>
    <s v="Other"/>
    <s v="Biguanides"/>
    <x v="0"/>
    <d v="2014-02-11T00:00:00"/>
    <s v="Biguanides-&gt;DPP-4 inhibitors"/>
  </r>
  <r>
    <s v="ehOXncInTx."/>
    <x v="21"/>
    <s v="Māori"/>
    <s v="Biguanides"/>
    <x v="0"/>
    <d v="2025-09-09T00:00:00"/>
    <s v="Biguanides"/>
  </r>
  <r>
    <s v="EHwMIK7qjzc"/>
    <x v="21"/>
    <s v="Pacific peoples"/>
    <s v="Biguanides"/>
    <x v="0"/>
    <d v="2013-09-12T00:00:00"/>
    <s v="Biguanides-&gt;Biguanides|Insulin aspart|Insulin isophane-&gt;Insulin aspart|Insulin isophane-&gt;Sulfonylureas-&gt;Biguanides|Sulfonylureas-&gt;Insulin aspart-&gt;Biguanides|Insulin aspart|Insulin isophane|Sulfonylureas-&gt;DPP-4 inhibitors|Insulin aspart|Insulin isophane-&gt;Biguanides|Insulin isophane"/>
  </r>
  <r>
    <s v="BbFj1HlFfL2"/>
    <x v="21"/>
    <s v="Other"/>
    <s v="Biguanides"/>
    <x v="0"/>
    <d v="2017-08-28T00:00:00"/>
    <s v="Biguanides"/>
  </r>
  <r>
    <s v="B6UsdqzyLh6"/>
    <x v="21"/>
    <s v="Other"/>
    <s v="Biguanides"/>
    <x v="0"/>
    <d v="2024-01-18T00:00:00"/>
    <s v="Biguanides"/>
  </r>
  <r>
    <s v="b8HPTM3LbGQ"/>
    <x v="21"/>
    <s v="Māori"/>
    <s v="Biguanides"/>
    <x v="0"/>
    <d v="2016-06-30T00:00:00"/>
    <s v="Biguanides-&gt;Insulin aspart|Insulin isophane-&gt;Biguanides|Insulin isophane|Insulin lispro-&gt;Insulin isophane|Insulin lispro-&gt;Insulin lispro-&gt;Insulin glargine"/>
  </r>
  <r>
    <s v="e1TVUTc11/g"/>
    <x v="21"/>
    <s v="Māori"/>
    <s v="Biguanides"/>
    <x v="0"/>
    <d v="2015-07-28T00:00:00"/>
    <s v="Biguanides-&gt;Sulfonylureas-&gt;Biguanides|Sulfonylureas-&gt;DPP-4 inhibitors|Sulfonylureas-&gt;Biguanides|GLP-1 agonists-&gt;Insulin glargine-&gt;GLP-1 agonists|Insulin glargine-&gt;GLP-1 agonists-&gt;Biguanides|GLP-1 agonists|Insulin glargine-&gt;Insulin aspart-&gt;Insulin aspart|Insulin glargine-&gt;Biguanides|Insulin glargine"/>
  </r>
  <r>
    <s v="e1YAHqJ9BHs"/>
    <x v="21"/>
    <s v="Asian"/>
    <s v="Biguanides"/>
    <x v="0"/>
    <d v="2019-11-09T00:00:00"/>
    <s v="Biguanides-&gt;DPP-4 inhibitors"/>
  </r>
  <r>
    <s v="2ZuGJ/Nknx2"/>
    <x v="21"/>
    <s v="Other"/>
    <s v="Biguanides"/>
    <x v="0"/>
    <d v="2024-11-21T00:00:00"/>
    <s v="Biguanides"/>
  </r>
  <r>
    <s v="365c/tOu5mU"/>
    <x v="21"/>
    <s v="Other"/>
    <s v="Biguanides"/>
    <x v="0"/>
    <d v="2017-07-12T00:00:00"/>
    <s v="Biguanides"/>
  </r>
  <r>
    <s v="XBLgebXNBz."/>
    <x v="21"/>
    <s v="Māori"/>
    <s v="Biguanides"/>
    <x v="0"/>
    <d v="2012-08-28T00:00:00"/>
    <s v="Biguanides"/>
  </r>
  <r>
    <s v="3jBtKVeHK8U"/>
    <x v="21"/>
    <s v="Other"/>
    <s v="Biguanides"/>
    <x v="0"/>
    <d v="2012-11-21T00:00:00"/>
    <s v="Biguanides"/>
  </r>
  <r>
    <s v="3jl.mlLMG7."/>
    <x v="21"/>
    <s v="Other"/>
    <s v="Biguanides"/>
    <x v="0"/>
    <d v="2025-12-09T00:00:00"/>
    <s v="Biguanides"/>
  </r>
  <r>
    <s v="A6etfexvCow"/>
    <x v="21"/>
    <s v="Asian"/>
    <s v="Biguanides"/>
    <x v="0"/>
    <d v="2015-05-15T00:00:00"/>
    <s v="Biguanides-&gt;DPP-4 inhibitors-&gt;Biguanides|DPP-4 inhibitors-&gt;Biguanides|DPP-4 inhibitors|Sulfonylureas-&gt;Sulfonylureas-&gt;DPP-4 inhibitors|Sulfonylureas-&gt;SGLT-2 inhibitors-&gt;GLP-1 agonists-&gt;Insulin glargine-&gt;DPP-4 inhibitors|Insulin glargine-&gt;Biguanides|GLP-1 agonists-&gt;Biguanides|Sulfonylureas"/>
  </r>
  <r>
    <s v="WPYWJGdgwNo"/>
    <x v="21"/>
    <s v="Pacific peoples"/>
    <s v="Biguanides|Insulin isophane"/>
    <x v="0"/>
    <d v="2019-01-31T00:00:00"/>
    <s v="Biguanides|Insulin isophane"/>
  </r>
  <r>
    <s v="wrRspjVnLHk"/>
    <x v="21"/>
    <s v="Other"/>
    <s v="Biguanides"/>
    <x v="0"/>
    <d v="2021-06-16T00:00:00"/>
    <s v="Biguanides"/>
  </r>
  <r>
    <s v="x14EtEV14jU"/>
    <x v="21"/>
    <s v="Pacific peoples"/>
    <s v="Biguanides"/>
    <x v="0"/>
    <d v="2021-03-29T00:00:00"/>
    <s v="Biguanides-&gt;DPP-4 inhibitors-&gt;SGLT-2 inhibitors-&gt;DPP-4 inhibitors|GLP-1 agonists"/>
  </r>
  <r>
    <s v="X1zl7Ufu8WM"/>
    <x v="21"/>
    <s v="Other"/>
    <s v="Biguanides"/>
    <x v="0"/>
    <d v="2025-12-19T00:00:00"/>
    <s v="Biguanides"/>
  </r>
  <r>
    <s v="x9HsB7iek8k"/>
    <x v="21"/>
    <s v="Pacific peoples"/>
    <s v="DPP-4 inhibitors"/>
    <x v="0"/>
    <d v="2023-08-28T00:00:00"/>
    <s v="DPP-4 inhibitors"/>
  </r>
  <r>
    <s v="tgX7VWsre16"/>
    <x v="21"/>
    <s v="Other"/>
    <s v="Biguanides"/>
    <x v="0"/>
    <d v="2025-11-21T00:00:00"/>
    <s v="Biguanides"/>
  </r>
  <r>
    <s v="Tc6I4ujWZJs"/>
    <x v="21"/>
    <s v="Other"/>
    <s v="Biguanides"/>
    <x v="0"/>
    <d v="2014-11-05T00:00:00"/>
    <s v="Biguanides"/>
  </r>
  <r>
    <s v="tDs20gAvW6w"/>
    <x v="21"/>
    <s v="Other"/>
    <s v="Biguanides"/>
    <x v="0"/>
    <d v="2025-03-17T00:00:00"/>
    <s v="Biguanides"/>
  </r>
  <r>
    <s v="h7R.nRZhXVs"/>
    <x v="21"/>
    <s v="Other"/>
    <s v="Biguanides"/>
    <x v="0"/>
    <d v="2022-12-09T00:00:00"/>
    <s v="Biguanides"/>
  </r>
  <r>
    <s v="HdTHwyKkFGo"/>
    <x v="21"/>
    <s v="Asian"/>
    <s v="Biguanides|Insulin glargine|Sulfonylureas"/>
    <x v="0"/>
    <d v="2015-03-12T00:00:00"/>
    <s v="Biguanides|Insulin glargine|Sulfonylureas"/>
  </r>
  <r>
    <s v="Hig1/Jy6WQA"/>
    <x v="21"/>
    <s v="Pacific peoples"/>
    <s v="Biguanides"/>
    <x v="0"/>
    <d v="2014-04-22T00:00:00"/>
    <s v="Biguanides-&gt;Insulin isophane-&gt;Biguanides|Insulin glargine-&gt;Biguanides|Insulin glargine|Sulfonylureas-&gt;Insulin glargine-&gt;DPP-4 inhibitors|Insulin glargine|Sulfonylureas-&gt;DPP-4 inhibitors-&gt;DPP-4 inhibitors|Insulin glargine-&gt;Sulfonylureas-&gt;Biguanides|GLP-1 agonists|Insulin glargine|Sulfonylureas-&gt;GLP-1 agonists|Insulin glargine"/>
  </r>
  <r>
    <s v="Hk8JEFB5bIU"/>
    <x v="21"/>
    <s v="Māori"/>
    <s v="Biguanides"/>
    <x v="0"/>
    <d v="2015-06-02T00:00:00"/>
    <s v="Biguanides-&gt;Insulin isophane-&gt;Biguanides|Insulin isophane-&gt;Biguanides|Insulin glargine-&gt;Insulin glargine-&gt;Biguanides|Insulin glargine|SGLT-2 inhibitors-&gt;Insulin aspart-&gt;Biguanides|Insulin aspart|Insulin glargine-&gt;Insulin aspart|Insulin glargine-&gt;Insulin lispro-&gt;Insulin glargine|Insulin lispro"/>
  </r>
  <r>
    <s v="hqQ4sw4R3cw"/>
    <x v="21"/>
    <s v="Other"/>
    <s v="Biguanides"/>
    <x v="0"/>
    <d v="2025-10-29T00:00:00"/>
    <s v="Biguanides"/>
  </r>
  <r>
    <s v="KWLz4CzsXp."/>
    <x v="21"/>
    <s v="Other"/>
    <s v="Biguanides"/>
    <x v="0"/>
    <d v="2015-02-04T00:00:00"/>
    <s v="Biguanides"/>
  </r>
  <r>
    <s v="KvWrx6L42vs"/>
    <x v="21"/>
    <s v="Māori"/>
    <s v="Insulin isophane"/>
    <x v="1"/>
    <d v="2024-01-04T00:00:00"/>
    <s v="Insulin isophane-&gt;Insulin aspart-&gt;Insulin aspart|Insulin isophane-&gt;Biguanides"/>
  </r>
  <r>
    <s v="kocJIr9NEAw"/>
    <x v="21"/>
    <s v="Other"/>
    <s v="Biguanides"/>
    <x v="0"/>
    <d v="2017-03-21T00:00:00"/>
    <s v="Biguanides"/>
  </r>
  <r>
    <s v="l0aMt5VpHtc"/>
    <x v="21"/>
    <s v="Other"/>
    <s v="Biguanides"/>
    <x v="0"/>
    <d v="2012-11-06T00:00:00"/>
    <s v="Biguanides-&gt;Biguanides|Sulfonylureas-&gt;Sulfonylureas"/>
  </r>
  <r>
    <s v="KZGCpy.4zz."/>
    <x v="21"/>
    <s v="Other"/>
    <s v="Biguanides"/>
    <x v="0"/>
    <d v="2018-12-04T00:00:00"/>
    <s v="Biguanides"/>
  </r>
  <r>
    <s v="kyFiUDREQaA"/>
    <x v="21"/>
    <s v="Pacific peoples"/>
    <s v="Biguanides"/>
    <x v="0"/>
    <d v="2013-08-15T00:00:00"/>
    <s v="Biguanides-&gt;Biguanides|Sulfonylureas"/>
  </r>
  <r>
    <s v="AaAZLJJPmGw"/>
    <x v="21"/>
    <s v="Other"/>
    <s v="Biguanides"/>
    <x v="0"/>
    <d v="2022-07-26T00:00:00"/>
    <s v="Biguanides"/>
  </r>
  <r>
    <s v="Ddq.eteP8DY"/>
    <x v="21"/>
    <s v="Other"/>
    <s v="Biguanides"/>
    <x v="0"/>
    <d v="2015-06-02T00:00:00"/>
    <s v="Biguanides"/>
  </r>
  <r>
    <s v="ALHSk4Tu4JU"/>
    <x v="21"/>
    <s v="Pacific peoples"/>
    <s v="Biguanides"/>
    <x v="0"/>
    <d v="2023-01-19T00:00:00"/>
    <s v="Biguanides"/>
  </r>
  <r>
    <s v="dnok.4Dx9rs"/>
    <x v="21"/>
    <s v="Other"/>
    <s v="Biguanides"/>
    <x v="0"/>
    <d v="2019-09-02T00:00:00"/>
    <s v="Biguanides"/>
  </r>
  <r>
    <s v="dyECPU8YuO2"/>
    <x v="21"/>
    <s v="Other"/>
    <s v="Biguanides"/>
    <x v="0"/>
    <d v="2017-07-26T00:00:00"/>
    <s v="Biguanides"/>
  </r>
  <r>
    <s v="dW162oBih5M"/>
    <x v="21"/>
    <s v="Other"/>
    <s v="Biguanides"/>
    <x v="0"/>
    <d v="2024-04-12T00:00:00"/>
    <s v="Biguanides"/>
  </r>
  <r>
    <s v="8HbpZYCLyyw"/>
    <x v="21"/>
    <s v="Māori"/>
    <s v="Biguanides"/>
    <x v="0"/>
    <d v="2011-06-23T00:00:00"/>
    <s v="Biguanides"/>
  </r>
  <r>
    <s v="89YfR2Iu7RA"/>
    <x v="21"/>
    <s v="Asian"/>
    <s v="Biguanides|Insulin isophane"/>
    <x v="0"/>
    <d v="2015-11-11T00:00:00"/>
    <s v="Biguanides|Insulin isophane"/>
  </r>
  <r>
    <s v="1WdaVS1kuoU"/>
    <x v="21"/>
    <s v="Other"/>
    <s v="Biguanides"/>
    <x v="0"/>
    <d v="2025-04-17T00:00:00"/>
    <s v="Biguanides"/>
  </r>
  <r>
    <s v="/ZZHlLoqXmE"/>
    <x v="21"/>
    <s v="Pacific peoples"/>
    <s v="Biguanides"/>
    <x v="0"/>
    <d v="2012-11-13T00:00:00"/>
    <s v="Biguanides"/>
  </r>
  <r>
    <s v="0.4wwJ6o.XI"/>
    <x v="21"/>
    <s v="Other"/>
    <s v="Biguanides"/>
    <x v="0"/>
    <d v="2014-10-24T00:00:00"/>
    <s v="Biguanides"/>
  </r>
  <r>
    <s v="WEThNcnrGKY"/>
    <x v="21"/>
    <s v="Pacific peoples"/>
    <s v="Insulin aspart"/>
    <x v="1"/>
    <d v="2013-08-30T00:00:00"/>
    <s v="Insulin aspart-&gt;Insulin aspart|Insulin glargine|Insulin isophane-&gt;Insulin aspart|Insulin glargine-&gt;Insulin glargine-&gt;SGLT-2 inhibitors-&gt;Insulin aspart|Insulin glargine|SGLT-2 inhibitors-&gt;Insulin glargine|SGLT-2 inhibitors-&gt;Insulin aspart|SGLT-2 inhibitors"/>
  </r>
  <r>
    <s v="weZ7RGkyB6I"/>
    <x v="21"/>
    <s v="Māori"/>
    <s v="Biguanides"/>
    <x v="0"/>
    <d v="2024-03-13T00:00:00"/>
    <s v="Biguanides"/>
  </r>
  <r>
    <s v="0AvgfqM5WX."/>
    <x v="21"/>
    <s v="Asian"/>
    <s v="Sulfonylureas"/>
    <x v="0"/>
    <d v="2011-02-18T00:00:00"/>
    <s v="Sulfonylureas-&gt;Biguanides"/>
  </r>
  <r>
    <s v="0B2dWPOG7fw"/>
    <x v="21"/>
    <s v="Other"/>
    <s v="Biguanides"/>
    <x v="0"/>
    <d v="2025-07-18T00:00:00"/>
    <s v="Biguanides"/>
  </r>
  <r>
    <s v="0g7xOUVum1M"/>
    <x v="21"/>
    <s v="Māori"/>
    <s v="Biguanides"/>
    <x v="0"/>
    <d v="2023-12-20T00:00:00"/>
    <s v="Biguanides"/>
  </r>
  <r>
    <s v="0GCcaA0RLpI"/>
    <x v="21"/>
    <s v="Asian"/>
    <s v="Biguanides"/>
    <x v="0"/>
    <d v="2011-06-15T00:00:00"/>
    <s v="Biguanides"/>
  </r>
  <r>
    <s v="16NgjYU0ZQ6"/>
    <x v="21"/>
    <s v="Pacific peoples"/>
    <s v="SGLT-2 inhibitors"/>
    <x v="0"/>
    <d v="2023-10-03T00:00:00"/>
    <s v="SGLT-2 inhibitors"/>
  </r>
  <r>
    <s v="0wCL5oh/UeM"/>
    <x v="21"/>
    <s v="Other"/>
    <s v="Biguanides"/>
    <x v="0"/>
    <d v="2023-05-16T00:00:00"/>
    <s v="Biguanides"/>
  </r>
  <r>
    <s v="0pi432E0xTk"/>
    <x v="21"/>
    <s v="Māori"/>
    <s v="Biguanides"/>
    <x v="0"/>
    <d v="2016-05-25T00:00:00"/>
    <s v="Biguanides"/>
  </r>
  <r>
    <s v="CiEje3DLG1g"/>
    <x v="21"/>
    <s v="Other"/>
    <s v="Biguanides"/>
    <x v="0"/>
    <d v="2025-11-13T00:00:00"/>
    <s v="Biguanides"/>
  </r>
  <r>
    <s v="cc7yua2xu8c"/>
    <x v="21"/>
    <s v="Other"/>
    <s v="Biguanides"/>
    <x v="0"/>
    <d v="2023-10-18T00:00:00"/>
    <s v="Biguanides"/>
  </r>
  <r>
    <s v="9ExcF608QYs"/>
    <x v="21"/>
    <s v="Other"/>
    <s v="Biguanides|Insulin glargine"/>
    <x v="0"/>
    <d v="2015-06-08T00:00:00"/>
    <s v="Biguanides|Insulin glargine-&gt;Biguanides"/>
  </r>
  <r>
    <s v="cBj6Y8HnGGk"/>
    <x v="21"/>
    <s v="Other"/>
    <s v="Biguanides"/>
    <x v="0"/>
    <d v="2025-10-01T00:00:00"/>
    <s v="Biguanides-&gt;Insulin glargine-&gt;Insulin aspart"/>
  </r>
  <r>
    <s v="9e.Nhg0SzFo"/>
    <x v="21"/>
    <s v="Pacific peoples"/>
    <s v="Biguanides"/>
    <x v="0"/>
    <d v="2017-08-11T00:00:00"/>
    <s v="Biguanides-&gt;Biguanides|Insulin aspart-&gt;Insulin aspart-&gt;Insulin glargine-&gt;Biguanides|Insulin aspart|Insulin glargine-&gt;Biguanides|Insulin glargine-&gt;Insulin aspart|Insulin glargine"/>
  </r>
  <r>
    <s v="CcdT2TP3N36"/>
    <x v="21"/>
    <s v="Other"/>
    <s v="Biguanides"/>
    <x v="0"/>
    <d v="2018-06-10T00:00:00"/>
    <s v="Biguanides"/>
  </r>
  <r>
    <s v="8kbgytE4Mnw"/>
    <x v="21"/>
    <s v="Pacific peoples"/>
    <s v="Biguanides|Insulin aspart|Insulin isophane"/>
    <x v="0"/>
    <d v="2021-10-29T00:00:00"/>
    <s v="Biguanides|Insulin aspart|Insulin isophane"/>
  </r>
  <r>
    <s v="8OpX3JorPD."/>
    <x v="21"/>
    <s v="Māori"/>
    <s v="Biguanides"/>
    <x v="0"/>
    <d v="2015-01-22T00:00:00"/>
    <s v="Biguanides"/>
  </r>
  <r>
    <s v="8QOtBTMCH0A"/>
    <x v="21"/>
    <s v="Other"/>
    <s v="Biguanides"/>
    <x v="0"/>
    <d v="2022-10-19T00:00:00"/>
    <s v="Biguanides"/>
  </r>
  <r>
    <s v="8rFkijwjFeQ"/>
    <x v="21"/>
    <s v="Other"/>
    <s v="Biguanides"/>
    <x v="0"/>
    <d v="2021-07-20T00:00:00"/>
    <s v="Biguanides"/>
  </r>
  <r>
    <s v="D1hMzI7gBdo"/>
    <x v="21"/>
    <s v="Māori"/>
    <s v="Biguanides"/>
    <x v="0"/>
    <d v="2020-11-03T00:00:00"/>
    <s v="Biguanides"/>
  </r>
  <r>
    <s v="Crjg5A6865c"/>
    <x v="21"/>
    <s v="Asian"/>
    <s v="Biguanides|Insulin isophane"/>
    <x v="0"/>
    <d v="2012-10-09T00:00:00"/>
    <s v="Biguanides|Insulin isophane-&gt;Insulin isophane-&gt;Biguanides"/>
  </r>
  <r>
    <s v="cvwUvPuxih6"/>
    <x v="21"/>
    <s v="Asian"/>
    <s v="Biguanides"/>
    <x v="0"/>
    <d v="2012-08-22T00:00:00"/>
    <s v="Biguanides"/>
  </r>
  <r>
    <s v="W5uW6lANrB2"/>
    <x v="21"/>
    <s v="Other"/>
    <s v="Biguanides"/>
    <x v="0"/>
    <d v="2012-04-11T00:00:00"/>
    <s v="Biguanides"/>
  </r>
  <r>
    <s v="vYz5FW1VGqM"/>
    <x v="21"/>
    <s v="Māori"/>
    <s v="Biguanides"/>
    <x v="0"/>
    <d v="2021-09-13T00:00:00"/>
    <s v="Biguanides"/>
  </r>
  <r>
    <s v="vuEJrRnGGNM"/>
    <x v="21"/>
    <s v="Pacific peoples"/>
    <s v="Biguanides"/>
    <x v="0"/>
    <d v="2020-09-29T00:00:00"/>
    <s v="Biguanides"/>
  </r>
  <r>
    <s v="vIbc30Lb.zY"/>
    <x v="21"/>
    <s v="Māori"/>
    <s v="Biguanides"/>
    <x v="0"/>
    <d v="2022-04-06T00:00:00"/>
    <s v="Biguanides"/>
  </r>
  <r>
    <s v="vm/9s8WIfjY"/>
    <x v="21"/>
    <s v="Pacific peoples"/>
    <s v="Biguanides"/>
    <x v="0"/>
    <d v="2017-10-10T00:00:00"/>
    <s v="Biguanides-&gt;Insulin isophane-&gt;Insulin aspart|Insulin isophane-&gt;Biguanides|Insulin aspart|Insulin isophane"/>
  </r>
  <r>
    <s v="shtxWzlRHzI"/>
    <x v="21"/>
    <s v="Other"/>
    <s v="Biguanides"/>
    <x v="0"/>
    <d v="2022-09-14T00:00:00"/>
    <s v="Biguanides"/>
  </r>
  <r>
    <s v="S3/aS8Z2rok"/>
    <x v="21"/>
    <s v="Māori"/>
    <s v="Biguanides"/>
    <x v="0"/>
    <d v="2020-07-24T00:00:00"/>
    <s v="Biguanides"/>
  </r>
  <r>
    <s v="S7zzFZYTsKs"/>
    <x v="21"/>
    <s v="Asian"/>
    <s v="Biguanides"/>
    <x v="0"/>
    <d v="2020-02-18T00:00:00"/>
    <s v="Biguanides"/>
  </r>
  <r>
    <s v="SahJLA1gdEQ"/>
    <x v="21"/>
    <s v="Asian"/>
    <s v="Biguanides"/>
    <x v="0"/>
    <d v="2014-02-21T00:00:00"/>
    <s v="Biguanides"/>
  </r>
  <r>
    <s v="OmCh1vVA5QY"/>
    <x v="21"/>
    <s v="Māori"/>
    <s v="Biguanides"/>
    <x v="0"/>
    <d v="2016-02-26T00:00:00"/>
    <s v="Biguanides"/>
  </r>
  <r>
    <s v="otjxaMDBEtU"/>
    <x v="21"/>
    <s v="Other"/>
    <s v="Biguanides"/>
    <x v="0"/>
    <d v="2018-11-29T00:00:00"/>
    <s v="Biguanides"/>
  </r>
  <r>
    <s v="RtXpaDXOzcU"/>
    <x v="21"/>
    <s v="Other"/>
    <s v="Biguanides"/>
    <x v="0"/>
    <d v="2022-10-06T00:00:00"/>
    <s v="Biguanides"/>
  </r>
  <r>
    <s v="rXePPcgKJG."/>
    <x v="21"/>
    <s v="Other"/>
    <s v="Biguanides"/>
    <x v="0"/>
    <d v="2024-10-09T00:00:00"/>
    <s v="Biguanides"/>
  </r>
  <r>
    <s v="Ros1QYnyUf2"/>
    <x v="21"/>
    <s v="Māori"/>
    <s v="Biguanides"/>
    <x v="0"/>
    <d v="2017-12-14T00:00:00"/>
    <s v="Biguanides"/>
  </r>
  <r>
    <s v="OIxcrMKTAOs"/>
    <x v="21"/>
    <s v="Pacific peoples"/>
    <s v="Biguanides"/>
    <x v="0"/>
    <d v="2013-02-26T00:00:00"/>
    <s v="Biguanides"/>
  </r>
  <r>
    <s v="nZHZaN.XX5o"/>
    <x v="21"/>
    <s v="Māori"/>
    <s v="Biguanides"/>
    <x v="0"/>
    <d v="2018-05-02T00:00:00"/>
    <s v="Biguanides"/>
  </r>
  <r>
    <s v="N9.v7fmdU5g"/>
    <x v="21"/>
    <s v="Māori"/>
    <s v="Biguanides"/>
    <x v="0"/>
    <d v="2016-11-23T00:00:00"/>
    <s v="Biguanides"/>
  </r>
  <r>
    <s v="nC3DjQmVyKg"/>
    <x v="21"/>
    <s v="Māori"/>
    <s v="Sulfonylureas"/>
    <x v="0"/>
    <d v="2015-09-18T00:00:00"/>
    <s v="Sulfonylureas-&gt;Biguanides"/>
  </r>
  <r>
    <s v="KJSuKNKpeQY"/>
    <x v="21"/>
    <s v="Other"/>
    <s v="Biguanides"/>
    <x v="0"/>
    <d v="2016-11-07T00:00:00"/>
    <s v="Biguanides"/>
  </r>
  <r>
    <s v="kkyEpZUFgwQ"/>
    <x v="21"/>
    <s v="Other"/>
    <s v="Biguanides|Insulin aspart|Insulin isophane"/>
    <x v="0"/>
    <d v="2014-12-24T00:00:00"/>
    <s v="Biguanides|Insulin aspart|Insulin isophane-&gt;Insulin aspart|Insulin isophane"/>
  </r>
  <r>
    <s v="KhMwPfPYqTw"/>
    <x v="21"/>
    <s v="Pacific peoples"/>
    <s v="Biguanides"/>
    <x v="0"/>
    <d v="2018-09-04T00:00:00"/>
    <s v="Biguanides"/>
  </r>
  <r>
    <s v="Kh9uNBU3z3s"/>
    <x v="21"/>
    <s v="Other"/>
    <s v="Biguanides"/>
    <x v="0"/>
    <d v="2025-12-09T00:00:00"/>
    <s v="Biguanides"/>
  </r>
  <r>
    <s v="KGK3f52ORbI"/>
    <x v="21"/>
    <s v="Māori"/>
    <s v="Biguanides"/>
    <x v="0"/>
    <d v="2022-02-28T00:00:00"/>
    <s v="Biguanides"/>
  </r>
  <r>
    <s v="nSGlq/SWr.A"/>
    <x v="21"/>
    <s v="Other"/>
    <s v="Biguanides"/>
    <x v="0"/>
    <d v="2023-06-12T00:00:00"/>
    <s v="Biguanides"/>
  </r>
  <r>
    <s v="nTgGaUUA6hw"/>
    <x v="21"/>
    <s v="Other"/>
    <s v="Biguanides"/>
    <x v="0"/>
    <d v="2017-11-28T00:00:00"/>
    <s v="Biguanides"/>
  </r>
  <r>
    <s v="NN6/uaVjxCA"/>
    <x v="21"/>
    <s v="Māori"/>
    <s v="Biguanides"/>
    <x v="0"/>
    <d v="2011-07-08T00:00:00"/>
    <s v="Biguanides-&gt;Insulin aspart-&gt;Insulin isophane-&gt;Insulin aspart|Insulin isophane"/>
  </r>
  <r>
    <s v="No35Po8A8rE"/>
    <x v="21"/>
    <s v="Other"/>
    <s v="Biguanides"/>
    <x v="0"/>
    <d v="2016-03-10T00:00:00"/>
    <s v="Biguanides"/>
  </r>
  <r>
    <s v="GqyogbKkPqY"/>
    <x v="21"/>
    <s v="Asian"/>
    <s v="Biguanides"/>
    <x v="0"/>
    <d v="2021-12-16T00:00:00"/>
    <s v="Biguanides"/>
  </r>
  <r>
    <s v="gQGXLJEZ.os"/>
    <x v="21"/>
    <s v="Other"/>
    <s v="Biguanides"/>
    <x v="0"/>
    <d v="2015-11-09T00:00:00"/>
    <s v="Biguanides"/>
  </r>
  <r>
    <s v="gbpQ7aSPx5c"/>
    <x v="21"/>
    <s v="Other"/>
    <s v="Biguanides"/>
    <x v="0"/>
    <d v="2012-09-18T00:00:00"/>
    <s v="Biguanides"/>
  </r>
  <r>
    <s v="gdgIjjMCIEQ"/>
    <x v="21"/>
    <s v="Māori"/>
    <s v="Biguanides|Insulin isophane"/>
    <x v="0"/>
    <d v="2021-08-17T00:00:00"/>
    <s v="Biguanides|Insulin isophane-&gt;Insulin isophane"/>
  </r>
  <r>
    <s v="Gi4hjrBKhII"/>
    <x v="21"/>
    <s v="Pacific peoples"/>
    <s v="Biguanides|Insulin glargine"/>
    <x v="0"/>
    <d v="2022-02-08T00:00:00"/>
    <s v="Biguanides|Insulin glargine-&gt;Insulin glargine"/>
  </r>
  <r>
    <s v="GIGOFTQAAOg"/>
    <x v="21"/>
    <s v="Māori"/>
    <s v="Biguanides|Sulfonylureas"/>
    <x v="0"/>
    <d v="2013-10-17T00:00:00"/>
    <s v="Biguanides|Sulfonylureas"/>
  </r>
  <r>
    <s v="Jms93QVNcZE"/>
    <x v="21"/>
    <s v="Pacific peoples"/>
    <s v="Biguanides"/>
    <x v="0"/>
    <d v="2016-03-07T00:00:00"/>
    <s v="Biguanides-&gt;Biguanides|Sulfonylureas-&gt;DPP-4 inhibitors-&gt;SGLT-2 inhibitors-&gt;Biguanides|SGLT-2 inhibitors"/>
  </r>
  <r>
    <s v="Jm2xr10ooJQ"/>
    <x v="21"/>
    <s v="Asian"/>
    <s v="Biguanides"/>
    <x v="0"/>
    <d v="2023-03-25T00:00:00"/>
    <s v="Biguanides"/>
  </r>
  <r>
    <s v="Jxt9plH7zEA"/>
    <x v="21"/>
    <s v="Māori"/>
    <s v="Biguanides|Sulfonylureas"/>
    <x v="0"/>
    <d v="2015-07-06T00:00:00"/>
    <s v="Biguanides|Sulfonylureas-&gt;Biguanides|Insulin glargine|Sulfonylureas-&gt;Insulin glargine-&gt;Biguanides|Insulin glargine-&gt;Biguanides-&gt;SGLT-2 inhibitors-&gt;Sulfonylureas-&gt;DPP-4 inhibitors-&gt;DPP-4 inhibitors|Insulin glargine|SGLT-2 inhibitors-&gt;Insulin glargine|SGLT-2 inhibitors-&gt;DPP-4 inhibitors|SGLT-2 inhibitors|Sulfonylureas"/>
  </r>
  <r>
    <s v=".djZA9hHi46"/>
    <x v="21"/>
    <s v="Other"/>
    <s v="Biguanides"/>
    <x v="0"/>
    <d v="2017-07-21T00:00:00"/>
    <s v="Biguanides-&gt;DPP-4 inhibitors-&gt;Biguanides|DPP-4 inhibitors|SGLT-2 inhibitors-&gt;DPP-4 inhibitors|SGLT-2 inhibitors"/>
  </r>
  <r>
    <s v="vCU0l.1Vd7I"/>
    <x v="21"/>
    <s v="Asian"/>
    <s v="Biguanides"/>
    <x v="0"/>
    <d v="2022-04-27T00:00:00"/>
    <s v="Biguanides"/>
  </r>
  <r>
    <s v=".O2L.n93VDY"/>
    <x v="21"/>
    <s v="Asian"/>
    <s v="Biguanides"/>
    <x v="0"/>
    <d v="2018-01-11T00:00:00"/>
    <s v="Biguanides"/>
  </r>
  <r>
    <s v=".SleryijSZI"/>
    <x v="21"/>
    <s v="Other"/>
    <s v="Biguanides"/>
    <x v="0"/>
    <d v="2022-11-21T00:00:00"/>
    <s v="Biguanides"/>
  </r>
  <r>
    <s v=".naINFYzFck"/>
    <x v="21"/>
    <s v="Asian"/>
    <s v="Insulin isophane"/>
    <x v="1"/>
    <d v="2018-10-29T00:00:00"/>
    <s v="Insulin isophane-&gt;Biguanides-&gt;Biguanides|Insulin isophane"/>
  </r>
  <r>
    <s v=".w98TaUCX5c"/>
    <x v="21"/>
    <s v="Other"/>
    <s v="Biguanides"/>
    <x v="0"/>
    <d v="2015-02-11T00:00:00"/>
    <s v="Biguanides"/>
  </r>
  <r>
    <s v="60wna6ZqwNU"/>
    <x v="21"/>
    <s v="Other"/>
    <s v="Biguanides"/>
    <x v="0"/>
    <d v="2021-02-25T00:00:00"/>
    <s v="Biguanides"/>
  </r>
  <r>
    <s v="61/K4OY87gs"/>
    <x v="21"/>
    <s v="Māori"/>
    <s v="Biguanides"/>
    <x v="0"/>
    <d v="2014-07-27T00:00:00"/>
    <s v="Biguanides"/>
  </r>
  <r>
    <s v="5zn.2Xv4rkw"/>
    <x v="21"/>
    <s v="Māori"/>
    <s v="Biguanides"/>
    <x v="0"/>
    <d v="2017-07-13T00:00:00"/>
    <s v="Biguanides-&gt;DPP-4 inhibitors"/>
  </r>
  <r>
    <s v="5yQGPxfiVps"/>
    <x v="21"/>
    <s v="Māori"/>
    <s v="Biguanides|Insulin aspart|Insulin isophane"/>
    <x v="0"/>
    <d v="2012-01-11T00:00:00"/>
    <s v="Biguanides|Insulin aspart|Insulin isophane-&gt;Insulin aspart|Insulin isophane-&gt;Insulin aspart|Insulin glulisine-&gt;Insulin glargine-&gt;Insulin glargine|Insulin Neutral-&gt;Insulin aspart|Insulin glargine-&gt;Insulin aspart"/>
  </r>
  <r>
    <s v="66EvpYypY2Y"/>
    <x v="21"/>
    <s v="Other"/>
    <s v="Biguanides"/>
    <x v="0"/>
    <d v="2012-07-11T00:00:00"/>
    <s v="Biguanides"/>
  </r>
  <r>
    <s v="6cbwDz5EtbM"/>
    <x v="21"/>
    <s v="Pacific peoples"/>
    <s v="Biguanides"/>
    <x v="0"/>
    <d v="2017-01-31T00:00:00"/>
    <s v="Biguanides"/>
  </r>
  <r>
    <s v="/lnfU48gDZo"/>
    <x v="21"/>
    <s v="Māori"/>
    <s v="Biguanides"/>
    <x v="0"/>
    <d v="2018-09-25T00:00:00"/>
    <s v="Biguanides"/>
  </r>
  <r>
    <s v="/iNabzuZlqM"/>
    <x v="21"/>
    <s v="Other"/>
    <s v="Biguanides"/>
    <x v="0"/>
    <d v="2025-08-01T00:00:00"/>
    <s v="Biguanides"/>
  </r>
  <r>
    <s v="/fOOrLoTVL."/>
    <x v="21"/>
    <s v="Māori"/>
    <s v="Biguanides"/>
    <x v="0"/>
    <d v="2022-11-24T00:00:00"/>
    <s v="Biguanides"/>
  </r>
  <r>
    <s v="/GvLFYKoG3U"/>
    <x v="21"/>
    <s v="Other"/>
    <s v="Biguanides"/>
    <x v="0"/>
    <d v="2019-06-17T00:00:00"/>
    <s v="Biguanides"/>
  </r>
  <r>
    <s v="V7UTVW.k03A"/>
    <x v="21"/>
    <s v="Other"/>
    <s v="Biguanides"/>
    <x v="0"/>
    <d v="2019-06-14T00:00:00"/>
    <s v="Biguanides"/>
  </r>
  <r>
    <s v="v9WzIRgY0bc"/>
    <x v="21"/>
    <s v="Other"/>
    <s v="Biguanides"/>
    <x v="0"/>
    <d v="2019-09-05T00:00:00"/>
    <s v="Biguanides"/>
  </r>
  <r>
    <s v="vA7/2.azMzI"/>
    <x v="21"/>
    <s v="Māori"/>
    <s v="Biguanides"/>
    <x v="0"/>
    <d v="2025-02-12T00:00:00"/>
    <s v="Biguanides"/>
  </r>
  <r>
    <s v="v/kAid62c3."/>
    <x v="21"/>
    <s v="Other"/>
    <s v="Biguanides"/>
    <x v="0"/>
    <d v="2023-09-27T00:00:00"/>
    <s v="Biguanides"/>
  </r>
  <r>
    <s v="us.aY1ztzuA"/>
    <x v="21"/>
    <s v="Asian"/>
    <s v="Biguanides"/>
    <x v="0"/>
    <d v="2022-11-02T00:00:00"/>
    <s v="Biguanides-&gt;SGLT-2 inhibitors-&gt;DPP-4 inhibitors-&gt;DPP-4 inhibitors|SGLT-2 inhibitors|Sulfonylureas-&gt;Biguanides|GLP-1 agonists-&gt;GLP-1 agonists"/>
  </r>
  <r>
    <s v="usjZV2MJ5NA"/>
    <x v="21"/>
    <s v="Pacific peoples"/>
    <s v="Biguanides"/>
    <x v="0"/>
    <d v="2019-03-11T00:00:00"/>
    <s v="Biguanides"/>
  </r>
  <r>
    <s v="uuCX.Ore/Ac"/>
    <x v="21"/>
    <s v="Other"/>
    <s v="Biguanides"/>
    <x v="0"/>
    <d v="2022-07-09T00:00:00"/>
    <s v="Biguanides"/>
  </r>
  <r>
    <s v="UO3MS9Ol5Xs"/>
    <x v="21"/>
    <s v="Other"/>
    <s v="Biguanides"/>
    <x v="0"/>
    <d v="2018-05-11T00:00:00"/>
    <s v="Biguanides-&gt;Insulin isophane"/>
  </r>
  <r>
    <s v="rCU6aYKhDsU"/>
    <x v="21"/>
    <s v="Other"/>
    <s v="Biguanides"/>
    <x v="0"/>
    <d v="2024-03-26T00:00:00"/>
    <s v="Biguanides"/>
  </r>
  <r>
    <s v="raSTN08AB5E"/>
    <x v="21"/>
    <s v="Māori"/>
    <s v="Biguanides"/>
    <x v="0"/>
    <d v="2014-04-22T00:00:00"/>
    <s v="Biguanides"/>
  </r>
  <r>
    <s v="raEiTtPLcBQ"/>
    <x v="21"/>
    <s v="Other"/>
    <s v="Biguanides"/>
    <x v="0"/>
    <d v="2018-11-14T00:00:00"/>
    <s v="Biguanides"/>
  </r>
  <r>
    <s v="R6n2ucmpOsA"/>
    <x v="21"/>
    <s v="Other"/>
    <s v="Biguanides"/>
    <x v="0"/>
    <d v="2024-05-16T00:00:00"/>
    <s v="Biguanides"/>
  </r>
  <r>
    <s v="r2evJoZw1f6"/>
    <x v="21"/>
    <s v="Māori"/>
    <s v="Biguanides"/>
    <x v="0"/>
    <d v="2014-02-10T00:00:00"/>
    <s v="Biguanides"/>
  </r>
  <r>
    <s v="QZAI.q83Wek"/>
    <x v="21"/>
    <s v="Māori"/>
    <s v="Biguanides|Insulin glargine"/>
    <x v="0"/>
    <d v="2021-12-21T00:00:00"/>
    <s v="Biguanides|Insulin glargine"/>
  </r>
  <r>
    <s v="RitrfYmuCyM"/>
    <x v="21"/>
    <s v="Māori"/>
    <s v="Biguanides|Insulin aspart"/>
    <x v="0"/>
    <d v="2022-05-12T00:00:00"/>
    <s v="Biguanides|Insulin aspart-&gt;Biguanides"/>
  </r>
  <r>
    <s v="rgPlFRqAEPw"/>
    <x v="21"/>
    <s v="Other"/>
    <s v="Biguanides"/>
    <x v="0"/>
    <d v="2020-02-04T00:00:00"/>
    <s v="Biguanides"/>
  </r>
  <r>
    <s v="RFaG77h9T2Y"/>
    <x v="21"/>
    <s v="Other"/>
    <s v="Biguanides"/>
    <x v="0"/>
    <d v="2011-11-24T00:00:00"/>
    <s v="Biguanides"/>
  </r>
  <r>
    <s v="FhhCOxdOr4o"/>
    <x v="21"/>
    <s v="Pacific peoples"/>
    <s v="DPP-4 inhibitors"/>
    <x v="0"/>
    <d v="2021-11-02T00:00:00"/>
    <s v="DPP-4 inhibitors-&gt;SGLT-2 inhibitors-&gt;DPP-4 inhibitors|SGLT-2 inhibitors-&gt;Sulfonylureas-&gt;DPP-4 inhibitors|SGLT-2 inhibitors|Sulfonylureas"/>
  </r>
  <r>
    <s v="FLy5qOL5qM."/>
    <x v="21"/>
    <s v="Māori"/>
    <s v="Biguanides"/>
    <x v="0"/>
    <d v="2019-11-27T00:00:00"/>
    <s v="Biguanides"/>
  </r>
  <r>
    <s v="fVDVkXldXGw"/>
    <x v="21"/>
    <s v="Other"/>
    <s v="Biguanides"/>
    <x v="0"/>
    <d v="2025-12-03T00:00:00"/>
    <s v="Biguanides"/>
  </r>
  <r>
    <s v="Ft0wdDZ7pV."/>
    <x v="21"/>
    <s v="Other"/>
    <s v="Biguanides"/>
    <x v="0"/>
    <d v="2024-05-31T00:00:00"/>
    <s v="Biguanides"/>
  </r>
  <r>
    <s v="fmZW6uB5fCM"/>
    <x v="21"/>
    <s v="Māori"/>
    <s v="Biguanides"/>
    <x v="0"/>
    <d v="2015-02-20T00:00:00"/>
    <s v="Biguanides-&gt;DPP-4 inhibitors|Sulfonylureas-&gt;DPP-4 inhibitors-&gt;Sulfonylureas-&gt;DPP-4 inhibitors|SGLT-2 inhibitors|Sulfonylureas-&gt;SGLT-2 inhibitors|Sulfonylureas-&gt;GLP-1 agonists|Sulfonylureas-&gt;GLP-1 agonists-&gt;DPP-4 inhibitors|GLP-1 agonists-&gt;SGLT-2 inhibitors-&gt;DPP-4 inhibitors|SGLT-2 inhibitors-&gt;Insulin glargine-&gt;DPP-4 inhibitors|Insulin glargine|SGLT-2 inhibitors|Sulfonylureas-&gt;DPP-4 inhibitors|Insulin glargine"/>
  </r>
  <r>
    <s v="fPPCMSWc7c6"/>
    <x v="21"/>
    <s v="Pacific peoples"/>
    <s v="Biguanides"/>
    <x v="0"/>
    <d v="2020-06-09T00:00:00"/>
    <s v="Biguanides-&gt;Insulin aspart|Insulin isophane"/>
  </r>
  <r>
    <s v="FQm89MMJ7XA"/>
    <x v="21"/>
    <s v="Pacific peoples"/>
    <s v="Biguanides"/>
    <x v="0"/>
    <d v="2020-04-21T00:00:00"/>
    <s v="Biguanides-&gt;Insulin aspart|Insulin isophane-&gt;Insulin aspart-&gt;Insulin isophane-&gt;Biguanides|Insulin isophane"/>
  </r>
  <r>
    <s v="F3zmJTMtPHg"/>
    <x v="21"/>
    <s v="Other"/>
    <s v="Biguanides|Insulin glargine"/>
    <x v="0"/>
    <d v="2022-12-22T00:00:00"/>
    <s v="Biguanides|Insulin glargine-&gt;Insulin aspart|Insulin glargine-&gt;Insulin glargine-&gt;Insulin aspart"/>
  </r>
  <r>
    <s v="bZmWNXomMsg"/>
    <x v="21"/>
    <s v="Asian"/>
    <s v="Biguanides"/>
    <x v="0"/>
    <d v="2023-09-08T00:00:00"/>
    <s v="Biguanides"/>
  </r>
  <r>
    <s v="bZcIIRUYP4A"/>
    <x v="21"/>
    <s v="Other"/>
    <s v="Biguanides"/>
    <x v="0"/>
    <d v="2022-07-13T00:00:00"/>
    <s v="Biguanides"/>
  </r>
  <r>
    <s v="BYQdcW/RyzU"/>
    <x v="21"/>
    <s v="Pacific peoples"/>
    <s v="Biguanides"/>
    <x v="0"/>
    <d v="2024-03-06T00:00:00"/>
    <s v="Biguanides"/>
  </r>
  <r>
    <s v="BunlUXZ2xkg"/>
    <x v="21"/>
    <s v="Other"/>
    <s v="Biguanides"/>
    <x v="0"/>
    <d v="2014-03-25T00:00:00"/>
    <s v="Biguanides"/>
  </r>
  <r>
    <s v="fy4hinyrxEg"/>
    <x v="21"/>
    <s v="Other"/>
    <s v="Biguanides"/>
    <x v="0"/>
    <d v="2012-01-19T00:00:00"/>
    <s v="Biguanides"/>
  </r>
  <r>
    <s v="ISRD4mFjbmg"/>
    <x v="21"/>
    <s v="Asian"/>
    <s v="Biguanides"/>
    <x v="0"/>
    <d v="2024-10-27T00:00:00"/>
    <s v="Biguanides"/>
  </r>
  <r>
    <s v="mh1RiJpL5Ug"/>
    <x v="21"/>
    <s v="Māori"/>
    <s v="Biguanides"/>
    <x v="0"/>
    <d v="2025-09-11T00:00:00"/>
    <s v="Biguanides"/>
  </r>
  <r>
    <s v="mgDx39RKp8A"/>
    <x v="21"/>
    <s v="Pacific peoples"/>
    <s v="Biguanides|GLP-1 agonists"/>
    <x v="0"/>
    <d v="2025-11-25T00:00:00"/>
    <s v="Biguanides|GLP-1 agonists-&gt;GLP-1 agonists"/>
  </r>
  <r>
    <s v="Mk.rFSx9o6o"/>
    <x v="21"/>
    <s v="Māori"/>
    <s v="Biguanides"/>
    <x v="0"/>
    <d v="2023-11-28T00:00:00"/>
    <s v="Biguanides"/>
  </r>
  <r>
    <s v="mBlnr6fsEmA"/>
    <x v="21"/>
    <s v="Other"/>
    <s v="Insulin glargine|SGLT-2 inhibitors"/>
    <x v="1"/>
    <d v="2025-12-23T00:00:00"/>
    <s v="Insulin glargine|SGLT-2 inhibitors"/>
  </r>
  <r>
    <s v="jf6yIRLdhug"/>
    <x v="21"/>
    <s v="Other"/>
    <s v="Biguanides"/>
    <x v="0"/>
    <d v="2014-07-18T00:00:00"/>
    <s v="Biguanides-&gt;Insulin glargine-&gt;DPP-4 inhibitors-&gt;DPP-4 inhibitors|Insulin glargine"/>
  </r>
  <r>
    <s v="XZWfzoI1fAQ"/>
    <x v="21"/>
    <s v="Pacific peoples"/>
    <s v="Biguanides"/>
    <x v="0"/>
    <d v="2024-09-24T00:00:00"/>
    <s v="Biguanides"/>
  </r>
  <r>
    <s v="XZI4/kAhD52"/>
    <x v="21"/>
    <s v="Māori"/>
    <s v="Biguanides"/>
    <x v="0"/>
    <d v="2024-02-05T00:00:00"/>
    <s v="Biguanides"/>
  </r>
  <r>
    <s v="Y4JTUEb4WRY"/>
    <x v="21"/>
    <s v="Other"/>
    <s v="Biguanides"/>
    <x v="0"/>
    <d v="2017-12-19T00:00:00"/>
    <s v="Biguanides"/>
  </r>
  <r>
    <s v="y2UNCjJ/FUw"/>
    <x v="21"/>
    <s v="Māori"/>
    <s v="Biguanides"/>
    <x v="0"/>
    <d v="2016-03-16T00:00:00"/>
    <s v="Biguanides-&gt;Insulin glargine"/>
  </r>
  <r>
    <s v="xNWQZx.Doas"/>
    <x v="21"/>
    <s v="Māori"/>
    <s v="Biguanides"/>
    <x v="0"/>
    <d v="2023-05-11T00:00:00"/>
    <s v="Biguanides"/>
  </r>
  <r>
    <s v="Xo5qbrIFkDs"/>
    <x v="21"/>
    <s v="Other"/>
    <s v="Biguanides"/>
    <x v="0"/>
    <d v="2022-11-14T00:00:00"/>
    <s v="Biguanides"/>
  </r>
  <r>
    <s v="xLSG/jNAHsM"/>
    <x v="21"/>
    <s v="Pacific peoples"/>
    <s v="Biguanides"/>
    <x v="0"/>
    <d v="2012-06-06T00:00:00"/>
    <s v="Biguanides"/>
  </r>
  <r>
    <s v=".uupUh0t11Q"/>
    <x v="21"/>
    <s v="Māori"/>
    <s v="Biguanides"/>
    <x v="0"/>
    <d v="2023-08-11T00:00:00"/>
    <s v="Biguanides"/>
  </r>
  <r>
    <s v=".gL3gNbsJqk"/>
    <x v="21"/>
    <s v="Other"/>
    <s v="Biguanides"/>
    <x v="0"/>
    <d v="2025-04-29T00:00:00"/>
    <s v="Biguanides"/>
  </r>
  <r>
    <s v=".R1VRu/PtLs"/>
    <x v="21"/>
    <s v="Other"/>
    <s v="Insulin glargine|Insulin glulisine"/>
    <x v="1"/>
    <d v="2012-05-11T00:00:00"/>
    <s v="Insulin glargine|Insulin glulisine-&gt;Insulin glargine-&gt;DPP-4 inhibitors-&gt;DPP-4 inhibitors|Insulin glargine|Insulin glulisine"/>
  </r>
  <r>
    <s v=".1pLcUMYPqU"/>
    <x v="21"/>
    <s v="Māori"/>
    <s v="Biguanides"/>
    <x v="0"/>
    <d v="2023-12-01T00:00:00"/>
    <s v="Biguanides"/>
  </r>
  <r>
    <s v=".8ctF1QiHvg"/>
    <x v="21"/>
    <s v="Māori"/>
    <s v="Biguanides"/>
    <x v="0"/>
    <d v="2016-08-09T00:00:00"/>
    <s v="Biguanides"/>
  </r>
  <r>
    <s v="61UsiSHKV9k"/>
    <x v="21"/>
    <s v="Māori"/>
    <s v="Biguanides"/>
    <x v="0"/>
    <d v="2015-12-28T00:00:00"/>
    <s v="Biguanides-&gt;Insulin isophane"/>
  </r>
  <r>
    <s v="5sDhGEUKdHk"/>
    <x v="21"/>
    <s v="Other"/>
    <s v="Biguanides"/>
    <x v="0"/>
    <d v="2023-06-30T00:00:00"/>
    <s v="Biguanides"/>
  </r>
  <r>
    <s v="5fKESbwxdGo"/>
    <x v="21"/>
    <s v="Other"/>
    <s v="Biguanides"/>
    <x v="0"/>
    <d v="2023-03-24T00:00:00"/>
    <s v="Biguanides"/>
  </r>
  <r>
    <s v="5lfD8vIchaU"/>
    <x v="21"/>
    <s v="Other"/>
    <s v="Biguanides"/>
    <x v="0"/>
    <d v="2025-03-26T00:00:00"/>
    <s v="Biguanides"/>
  </r>
  <r>
    <s v="58caRL6o1NU"/>
    <x v="21"/>
    <s v="Māori"/>
    <s v="Biguanides"/>
    <x v="0"/>
    <d v="2022-10-31T00:00:00"/>
    <s v="Biguanides"/>
  </r>
  <r>
    <s v="58i.SyCEE3E"/>
    <x v="21"/>
    <s v="Māori"/>
    <s v="Biguanides|DPP-4 inhibitors"/>
    <x v="0"/>
    <d v="2020-09-03T00:00:00"/>
    <s v="Biguanides|DPP-4 inhibitors-&gt;Biguanides-&gt;DPP-4 inhibitors-&gt;GLP-1 agonists-&gt;Biguanides|GLP-1 agonists-&gt;DPP-4 inhibitors|GLP-1 agonists"/>
  </r>
  <r>
    <s v="57WA0Ax5Eic"/>
    <x v="21"/>
    <s v="Pacific peoples"/>
    <s v="Biguanides"/>
    <x v="0"/>
    <d v="2016-05-06T00:00:00"/>
    <s v="Biguanides-&gt;Biguanides|Sulfonylureas-&gt;DPP-4 inhibitors|Sulfonylureas-&gt;Insulin glargine-&gt;DPP-4 inhibitors|Insulin glargine|Sulfonylureas-&gt;Biguanides|Insulin aspart|Insulin isophane-&gt;Insulin aspart|Insulin isophane-&gt;Insulin isophane-&gt;Insulin aspart-&gt;Biguanides|Insulin isophane-&gt;Insulin aspart|Insulin glargine-&gt;Biguanides|Insulin aspart|Insulin glargine-&gt;Biguanides|Insulin aspart|Insulin glargine|SGLT-2 inhibitors-&gt;Biguanides|Insulin glargine|SGLT-2 inhibitors"/>
  </r>
  <r>
    <s v="/k0nOokwcTY"/>
    <x v="21"/>
    <s v="Other"/>
    <s v="Biguanides"/>
    <x v="0"/>
    <d v="2013-12-18T00:00:00"/>
    <s v="Biguanides"/>
  </r>
  <r>
    <s v="/KaLoQY6x0."/>
    <x v="21"/>
    <s v="Other"/>
    <s v="Biguanides"/>
    <x v="0"/>
    <d v="2023-10-30T00:00:00"/>
    <s v="Biguanides"/>
  </r>
  <r>
    <s v="6sLjpUK9Ftw"/>
    <x v="21"/>
    <s v="Other"/>
    <s v="Biguanides"/>
    <x v="0"/>
    <d v="2016-02-22T00:00:00"/>
    <s v="Biguanides-&gt;DPP-4 inhibitors"/>
  </r>
  <r>
    <s v="6jaWLn7SVSo"/>
    <x v="21"/>
    <s v="Other"/>
    <s v="Biguanides"/>
    <x v="0"/>
    <d v="2025-10-15T00:00:00"/>
    <s v="Biguanides"/>
  </r>
  <r>
    <s v="6h4nQ21LgpY"/>
    <x v="21"/>
    <s v="Pacific peoples"/>
    <s v="Biguanides"/>
    <x v="0"/>
    <d v="2018-01-10T00:00:00"/>
    <s v="Biguanides-&gt;Insulin aspart|Insulin isophane-&gt;Biguanides|Insulin isophane"/>
  </r>
  <r>
    <s v="6G1bL66VtwE"/>
    <x v="21"/>
    <s v="Māori"/>
    <s v="Biguanides"/>
    <x v="0"/>
    <d v="2025-10-20T00:00:00"/>
    <s v="Biguanides"/>
  </r>
  <r>
    <s v="6fQA8jFzJ92"/>
    <x v="21"/>
    <s v="Māori"/>
    <s v="Biguanides"/>
    <x v="0"/>
    <d v="2019-06-21T00:00:00"/>
    <s v="Biguanides-&gt;Biguanides|Insulin glargine|Insulin glulisine-&gt;Insulin glargine-&gt;Insulin glargine|Insulin glulisine-&gt;Insulin aspart-&gt;Insulin aspart|Insulin glargine"/>
  </r>
  <r>
    <s v="bKv4uongKr."/>
    <x v="21"/>
    <s v="Asian"/>
    <s v="Biguanides"/>
    <x v="0"/>
    <d v="2024-06-19T00:00:00"/>
    <s v="Biguanides-&gt;SGLT-2 inhibitors"/>
  </r>
  <r>
    <s v="BJ2aZjMVAbU"/>
    <x v="21"/>
    <s v="Other"/>
    <s v="Biguanides"/>
    <x v="0"/>
    <d v="2011-05-27T00:00:00"/>
    <s v="Biguanides"/>
  </r>
  <r>
    <s v="jpp1u7I.aVM"/>
    <x v="21"/>
    <s v="Other"/>
    <s v="Biguanides"/>
    <x v="0"/>
    <d v="2014-02-26T00:00:00"/>
    <s v="Biguanides"/>
  </r>
  <r>
    <s v="jLtBOaau3Yo"/>
    <x v="21"/>
    <s v="Māori"/>
    <s v="Biguanides"/>
    <x v="0"/>
    <d v="2025-03-11T00:00:00"/>
    <s v="Biguanides"/>
  </r>
  <r>
    <s v="GNGbBENtJBs"/>
    <x v="21"/>
    <s v="Māori"/>
    <s v="Biguanides"/>
    <x v="0"/>
    <d v="2024-01-25T00:00:00"/>
    <s v="Biguanides"/>
  </r>
  <r>
    <s v="gTQe1CRZ2sU"/>
    <x v="21"/>
    <s v="Other"/>
    <s v="Biguanides"/>
    <x v="0"/>
    <d v="2021-02-19T00:00:00"/>
    <s v="Biguanides"/>
  </r>
  <r>
    <s v="GryJEUXYORc"/>
    <x v="21"/>
    <s v="Pacific peoples"/>
    <s v="Biguanides|Insulin aspart"/>
    <x v="0"/>
    <d v="2016-07-12T00:00:00"/>
    <s v="Biguanides|Insulin aspart"/>
  </r>
  <r>
    <s v="gBaqOGVAtp6"/>
    <x v="21"/>
    <s v="Māori"/>
    <s v="Biguanides"/>
    <x v="0"/>
    <d v="2021-01-26T00:00:00"/>
    <s v="Biguanides-&gt;Insulin isophane"/>
  </r>
  <r>
    <s v="GBV7ZdeddoI"/>
    <x v="21"/>
    <s v="Māori"/>
    <s v="Biguanides"/>
    <x v="0"/>
    <d v="2013-07-04T00:00:00"/>
    <s v="Biguanides-&gt;Insulin isophane-&gt;Biguanides|Insulin isophane"/>
  </r>
  <r>
    <s v="d36drE54Rio"/>
    <x v="21"/>
    <s v="Other"/>
    <s v="Biguanides"/>
    <x v="0"/>
    <d v="2018-06-25T00:00:00"/>
    <s v="Biguanides"/>
  </r>
  <r>
    <s v="d9tAhuCun2c"/>
    <x v="21"/>
    <s v="Māori"/>
    <s v="Biguanides"/>
    <x v="0"/>
    <d v="2011-08-15T00:00:00"/>
    <s v="Biguanides-&gt;DPP-4 inhibitors-&gt;Biguanides|SGLT-2 inhibitors"/>
  </r>
  <r>
    <s v="D7CTAiDn9Us"/>
    <x v="21"/>
    <s v="Asian"/>
    <s v="Biguanides"/>
    <x v="0"/>
    <d v="2016-06-21T00:00:00"/>
    <s v="Biguanides-&gt;Biguanides|Sulfonylureas-&gt;Sulfonylureas-&gt;Biguanides|DPP-4 inhibitors|Sulfonylureas-&gt;DPP-4 inhibitors-&gt;Biguanides|DPP-4 inhibitors|SGLT-2 inhibitors|Sulfonylureas-&gt;DPP-4 inhibitors|SGLT-2 inhibitors-&gt;Biguanides|DPP-4 inhibitors|SGLT-2 inhibitors-&gt;Biguanides|DPP-4 inhibitors-&gt;GLP-1 agonists-&gt;Biguanides|GLP-1 agonists-&gt;Insulin isophane-&gt;GLP-1 agonists|Insulin isophane-&gt;Biguanides|Insulin isophane-&gt;Biguanides|Insulin aspart-&gt;Insulin aspart-&gt;Biguanides|Insulin aspart|Insulin glargine-&gt;Insulin aspart|Insulin glargine-&gt;GLP-1 agonists|Insulin aspart|Insulin glargine"/>
  </r>
  <r>
    <s v="8GgIXOr2ROE"/>
    <x v="21"/>
    <s v="Pacific peoples"/>
    <s v="Biguanides"/>
    <x v="0"/>
    <d v="2024-03-27T00:00:00"/>
    <s v="Biguanides"/>
  </r>
  <r>
    <s v="7RsOc4F3ZQ2"/>
    <x v="21"/>
    <s v="Pacific peoples"/>
    <s v="Biguanides"/>
    <x v="0"/>
    <d v="2018-02-14T00:00:00"/>
    <s v="Biguanides-&gt;DPP-4 inhibitors-&gt;SGLT-2 inhibitors"/>
  </r>
  <r>
    <s v="7JneJl.ZVzg"/>
    <x v="21"/>
    <s v="Pacific peoples"/>
    <s v="Biguanides"/>
    <x v="0"/>
    <d v="2018-12-21T00:00:00"/>
    <s v="Biguanides-&gt;Insulin aspart|Insulin isophane"/>
  </r>
  <r>
    <s v="8.jJWaMlpZU"/>
    <x v="21"/>
    <s v="Other"/>
    <s v="Biguanides"/>
    <x v="0"/>
    <d v="2025-11-06T00:00:00"/>
    <s v="Biguanides"/>
  </r>
  <r>
    <s v="81AQ37SdVVg"/>
    <x v="21"/>
    <s v="Asian"/>
    <s v="Biguanides"/>
    <x v="0"/>
    <d v="2013-10-29T00:00:00"/>
    <s v="Biguanides"/>
  </r>
  <r>
    <s v="Cy2PJqrcC3s"/>
    <x v="21"/>
    <s v="Other"/>
    <s v="Biguanides"/>
    <x v="0"/>
    <d v="2018-06-16T00:00:00"/>
    <s v="Biguanides"/>
  </r>
  <r>
    <s v="JwqgyGI1kuk"/>
    <x v="21"/>
    <s v="Other"/>
    <s v="Biguanides"/>
    <x v="0"/>
    <d v="2024-06-18T00:00:00"/>
    <s v="Biguanides"/>
  </r>
  <r>
    <s v="jvhANeyVhdc"/>
    <x v="21"/>
    <s v="Pacific peoples"/>
    <s v="Biguanides"/>
    <x v="0"/>
    <d v="2022-02-03T00:00:00"/>
    <s v="Biguanides"/>
  </r>
  <r>
    <s v="jUIwFHsvYdk"/>
    <x v="21"/>
    <s v="Pacific peoples"/>
    <s v="Biguanides|Sulfonylureas"/>
    <x v="0"/>
    <d v="2016-12-23T00:00:00"/>
    <s v="Biguanides|Sulfonylureas-&gt;DPP-4 inhibitors-&gt;DPP-4 inhibitors|Sulfonylureas-&gt;DPP-4 inhibitors|SGLT-2 inhibitors-&gt;Insulin glargine-&gt;DPP-4 inhibitors|Insulin glargine|SGLT-2 inhibitors-&gt;DPP-4 inhibitors|GLP-1 agonists|Insulin glargine|SGLT-2 inhibitors"/>
  </r>
  <r>
    <s v="k.uJQO9zoag"/>
    <x v="21"/>
    <s v="Other"/>
    <s v="Biguanides"/>
    <x v="0"/>
    <d v="2020-08-07T00:00:00"/>
    <s v="Biguanides"/>
  </r>
  <r>
    <s v="K/06EyaZY8o"/>
    <x v="21"/>
    <s v="Māori"/>
    <s v="Biguanides"/>
    <x v="0"/>
    <d v="2018-10-31T00:00:00"/>
    <s v="Biguanides"/>
  </r>
  <r>
    <s v="K15GcRYjmjo"/>
    <x v="21"/>
    <s v="Other"/>
    <s v="Biguanides"/>
    <x v="0"/>
    <d v="2023-04-27T00:00:00"/>
    <s v="Biguanides"/>
  </r>
  <r>
    <s v="MY8IwTibank"/>
    <x v="21"/>
    <s v="Māori"/>
    <s v="Biguanides"/>
    <x v="0"/>
    <d v="2020-02-25T00:00:00"/>
    <s v="Biguanides"/>
  </r>
  <r>
    <s v="Kd./y/bvxV6"/>
    <x v="21"/>
    <s v="Other"/>
    <s v="Insulin glulisine"/>
    <x v="1"/>
    <d v="2022-06-14T00:00:00"/>
    <s v="Insulin glulisine-&gt;Insulin glargine-&gt;Insulin glargine|Insulin glulisine-&gt;Biguanides|Insulin glargine|Insulin glulisine-&gt;Biguanides-&gt;Insulin aspart|Insulin isophane-&gt;Insulin aspart-&gt;Biguanides|Insulin aspart-&gt;Insulin isophane"/>
  </r>
  <r>
    <s v="nBevB/cv5LA"/>
    <x v="21"/>
    <s v="Māori"/>
    <s v="Biguanides"/>
    <x v="0"/>
    <d v="2011-03-28T00:00:00"/>
    <s v="Biguanides"/>
  </r>
  <r>
    <s v="nHCmVtgKQ6M"/>
    <x v="21"/>
    <s v="Other"/>
    <s v="Biguanides"/>
    <x v="0"/>
    <d v="2023-07-05T00:00:00"/>
    <s v="Biguanides"/>
  </r>
  <r>
    <s v="NGApgHpES6A"/>
    <x v="21"/>
    <s v="Māori"/>
    <s v="Biguanides"/>
    <x v="0"/>
    <d v="2018-01-24T00:00:00"/>
    <s v="Biguanides"/>
  </r>
  <r>
    <s v="Nf8WskBcuDw"/>
    <x v="21"/>
    <s v="Pacific peoples"/>
    <s v="Biguanides"/>
    <x v="0"/>
    <d v="2024-02-27T00:00:00"/>
    <s v="Biguanides"/>
  </r>
  <r>
    <s v="nI14ul2En1c"/>
    <x v="21"/>
    <s v="Other"/>
    <s v="Biguanides"/>
    <x v="0"/>
    <d v="2018-12-21T00:00:00"/>
    <s v="Biguanides"/>
  </r>
  <r>
    <s v="NM0dnfhLRZU"/>
    <x v="21"/>
    <s v="Māori"/>
    <s v="Biguanides"/>
    <x v="0"/>
    <d v="2020-06-25T00:00:00"/>
    <s v="Biguanides"/>
  </r>
  <r>
    <s v="NQe4FxqnjCA"/>
    <x v="21"/>
    <s v="Other"/>
    <s v="Biguanides"/>
    <x v="0"/>
    <d v="2024-10-03T00:00:00"/>
    <s v="Biguanides"/>
  </r>
  <r>
    <s v="XGzp2PcQFM6"/>
    <x v="21"/>
    <s v="Other"/>
    <s v="Biguanides"/>
    <x v="0"/>
    <d v="2014-11-10T00:00:00"/>
    <s v="Biguanides"/>
  </r>
  <r>
    <s v="XK1NTr9SlQI"/>
    <x v="21"/>
    <s v="Asian"/>
    <s v="Biguanides"/>
    <x v="0"/>
    <d v="2024-06-27T00:00:00"/>
    <s v="Biguanides"/>
  </r>
  <r>
    <s v="rMIvNIQ1gLs"/>
    <x v="21"/>
    <s v="Other"/>
    <s v="Biguanides"/>
    <x v="0"/>
    <d v="2023-02-24T00:00:00"/>
    <s v="Biguanides"/>
  </r>
  <r>
    <s v="ro77Y8Zr5Sk"/>
    <x v="21"/>
    <s v="Māori"/>
    <s v="Biguanides"/>
    <x v="0"/>
    <d v="2011-08-17T00:00:00"/>
    <s v="Biguanides"/>
  </r>
  <r>
    <s v="re069LZ.qIU"/>
    <x v="21"/>
    <s v="Māori"/>
    <s v="Biguanides"/>
    <x v="0"/>
    <d v="2014-05-14T00:00:00"/>
    <s v="Biguanides"/>
  </r>
  <r>
    <s v="QVmFFMWQK1I"/>
    <x v="21"/>
    <s v="Māori"/>
    <s v="Biguanides"/>
    <x v="0"/>
    <d v="2012-03-08T00:00:00"/>
    <s v="Biguanides-&gt;Sulfonylureas-&gt;Biguanides|Sulfonylureas-&gt;Insulin glargine-&gt;Biguanides|Insulin aspart|Insulin glargine|Sulfonylureas-&gt;Insulin aspart|Insulin glargine-&gt;Insulin aspart-&gt;DPP-4 inhibitors|Insulin glargine-&gt;DPP-4 inhibitors|Insulin aspart-&gt;SGLT-2 inhibitors-&gt;Insulin aspart|SGLT-2 inhibitors-&gt;DPP-4 inhibitors|Insulin aspart|SGLT-2 inhibitors-&gt;Biguanides|GLP-1 agonists-&gt;GLP-1 agonists-&gt;GLP-1 agonists|Insulin aspart|Insulin glargine"/>
  </r>
  <r>
    <s v="Ny9Zyc7TfgM"/>
    <x v="21"/>
    <s v="Other"/>
    <s v="Biguanides"/>
    <x v="0"/>
    <d v="2022-07-21T00:00:00"/>
    <s v="Biguanides"/>
  </r>
  <r>
    <s v="nXAA0qu../Q"/>
    <x v="21"/>
    <s v="Other"/>
    <s v="Biguanides"/>
    <x v="0"/>
    <d v="2019-03-11T00:00:00"/>
    <s v="Biguanides"/>
  </r>
  <r>
    <s v="r99CWLehTTA"/>
    <x v="21"/>
    <s v="Other"/>
    <s v="Biguanides"/>
    <x v="0"/>
    <d v="2024-01-09T00:00:00"/>
    <s v="Biguanides"/>
  </r>
  <r>
    <s v="R9k.4fz8m4c"/>
    <x v="21"/>
    <s v="Other"/>
    <s v="Biguanides"/>
    <x v="0"/>
    <d v="2016-02-24T00:00:00"/>
    <s v="Biguanides"/>
  </r>
  <r>
    <s v="RBSo3FLMkAA"/>
    <x v="21"/>
    <s v="Pacific peoples"/>
    <s v="Biguanides"/>
    <x v="0"/>
    <d v="2025-07-30T00:00:00"/>
    <s v="Biguanides"/>
  </r>
  <r>
    <s v="LgqEPGx06z."/>
    <x v="21"/>
    <s v="Other"/>
    <s v="Biguanides"/>
    <x v="0"/>
    <d v="2014-06-10T00:00:00"/>
    <s v="Biguanides"/>
  </r>
  <r>
    <s v="LGvQ0wC2.cs"/>
    <x v="21"/>
    <s v="Other"/>
    <s v="Biguanides"/>
    <x v="0"/>
    <d v="2017-10-14T00:00:00"/>
    <s v="Biguanides"/>
  </r>
  <r>
    <s v="lfAB6YTFLCE"/>
    <x v="21"/>
    <s v="Māori"/>
    <s v="Biguanides"/>
    <x v="0"/>
    <d v="2022-01-13T00:00:00"/>
    <s v="Biguanides"/>
  </r>
  <r>
    <s v="HSp6Z8uquEE"/>
    <x v="21"/>
    <s v="Other"/>
    <s v="Biguanides"/>
    <x v="0"/>
    <d v="2024-03-05T00:00:00"/>
    <s v="Biguanides"/>
  </r>
  <r>
    <s v="I13CSTx9xJI"/>
    <x v="21"/>
    <s v="Other"/>
    <s v="Biguanides"/>
    <x v="0"/>
    <d v="2013-02-05T00:00:00"/>
    <s v="Biguanides"/>
  </r>
  <r>
    <s v="iEDbKqsnQ3U"/>
    <x v="21"/>
    <s v="Māori"/>
    <s v="Biguanides"/>
    <x v="0"/>
    <d v="2021-10-04T00:00:00"/>
    <s v="Biguanides"/>
  </r>
  <r>
    <s v="E8KYJ0qgp2s"/>
    <x v="21"/>
    <s v="Other"/>
    <s v="Biguanides"/>
    <x v="0"/>
    <d v="2011-11-17T00:00:00"/>
    <s v="Biguanides"/>
  </r>
  <r>
    <s v="b7Hl8I6d.2U"/>
    <x v="21"/>
    <s v="Pacific peoples"/>
    <s v="Biguanides"/>
    <x v="0"/>
    <d v="2012-03-30T00:00:00"/>
    <s v="Biguanides-&gt;Insulin isophane-&gt;Insulin aspart"/>
  </r>
  <r>
    <s v="b510B/DBmmY"/>
    <x v="21"/>
    <s v="Māori"/>
    <s v="Biguanides"/>
    <x v="0"/>
    <d v="2011-12-28T00:00:00"/>
    <s v="Biguanides"/>
  </r>
  <r>
    <s v="B4J0PE84eq."/>
    <x v="21"/>
    <s v="Māori"/>
    <s v="Biguanides"/>
    <x v="0"/>
    <d v="2018-12-20T00:00:00"/>
    <s v="Biguanides-&gt;Insulin glargine"/>
  </r>
  <r>
    <s v="EoJ0c7MHehA"/>
    <x v="21"/>
    <s v="Other"/>
    <s v="Biguanides"/>
    <x v="0"/>
    <d v="2018-09-12T00:00:00"/>
    <s v="Biguanides"/>
  </r>
  <r>
    <s v="EsIMRvJoXS6"/>
    <x v="21"/>
    <s v="Other"/>
    <s v="Biguanides"/>
    <x v="0"/>
    <d v="2020-10-05T00:00:00"/>
    <s v="Biguanides"/>
  </r>
  <r>
    <s v="ecLMzb0KRTE"/>
    <x v="21"/>
    <s v="Pacific peoples"/>
    <s v="Biguanides"/>
    <x v="0"/>
    <d v="2019-01-04T00:00:00"/>
    <s v="Biguanides"/>
  </r>
  <r>
    <s v="eiAS60E6WC."/>
    <x v="21"/>
    <s v="Māori"/>
    <s v="Biguanides"/>
    <x v="0"/>
    <d v="2025-04-02T00:00:00"/>
    <s v="Biguanides"/>
  </r>
  <r>
    <s v="eKtDl0TAJ/2"/>
    <x v="21"/>
    <s v="Māori"/>
    <s v="Biguanides"/>
    <x v="0"/>
    <d v="2020-12-31T00:00:00"/>
    <s v="Biguanides"/>
  </r>
  <r>
    <s v="EJyqWq8Sc1."/>
    <x v="21"/>
    <s v="Other"/>
    <s v="Biguanides"/>
    <x v="0"/>
    <d v="2016-05-30T00:00:00"/>
    <s v="Biguanides"/>
  </r>
  <r>
    <s v="aFjGrqUgffE"/>
    <x v="21"/>
    <s v="Asian"/>
    <s v="Biguanides"/>
    <x v="0"/>
    <d v="2011-08-12T00:00:00"/>
    <s v="Biguanides"/>
  </r>
  <r>
    <s v="AfcukHEyzxM"/>
    <x v="21"/>
    <s v="Māori"/>
    <s v="Biguanides"/>
    <x v="0"/>
    <d v="2022-10-03T00:00:00"/>
    <s v="Biguanides"/>
  </r>
  <r>
    <s v="AGCPxeSuMh2"/>
    <x v="21"/>
    <s v="Other"/>
    <s v="Biguanides"/>
    <x v="0"/>
    <d v="2018-09-14T00:00:00"/>
    <s v="Biguanides"/>
  </r>
  <r>
    <s v="aOrRyrPxADg"/>
    <x v="21"/>
    <s v="Other"/>
    <s v="Biguanides"/>
    <x v="0"/>
    <d v="2024-03-04T00:00:00"/>
    <s v="Biguanides"/>
  </r>
  <r>
    <s v="ALdnggtqONU"/>
    <x v="21"/>
    <s v="Other"/>
    <s v="Biguanides"/>
    <x v="0"/>
    <d v="2020-03-02T00:00:00"/>
    <s v="Biguanides"/>
  </r>
  <r>
    <s v="4731gvKlRew"/>
    <x v="21"/>
    <s v="Other"/>
    <s v="Biguanides"/>
    <x v="0"/>
    <d v="2023-05-26T00:00:00"/>
    <s v="Biguanides"/>
  </r>
  <r>
    <s v="3XrQejXcMBE"/>
    <x v="21"/>
    <s v="Māori"/>
    <s v="Biguanides"/>
    <x v="0"/>
    <d v="2020-08-14T00:00:00"/>
    <s v="Biguanides"/>
  </r>
  <r>
    <s v="416za/1eDJg"/>
    <x v="21"/>
    <s v="Other"/>
    <s v="Biguanides"/>
    <x v="0"/>
    <d v="2023-10-27T00:00:00"/>
    <s v="Biguanides"/>
  </r>
  <r>
    <s v="4uKXsD5vwL6"/>
    <x v="21"/>
    <s v="Māori"/>
    <s v="Biguanides"/>
    <x v="0"/>
    <d v="2023-10-31T00:00:00"/>
    <s v="Biguanides"/>
  </r>
  <r>
    <s v="4T/SARrC1aQ"/>
    <x v="21"/>
    <s v="Māori"/>
    <s v="Biguanides"/>
    <x v="0"/>
    <d v="2023-06-27T00:00:00"/>
    <s v="Biguanides"/>
  </r>
  <r>
    <s v="4taMkHjgphw"/>
    <x v="21"/>
    <s v="Pacific peoples"/>
    <s v="Biguanides"/>
    <x v="0"/>
    <d v="2018-10-03T00:00:00"/>
    <s v="Biguanides-&gt;Insulin isophane|Insulin lispro-&gt;Biguanides|Insulin isophane|Insulin lispro-&gt;DPP-4 inhibitors|Sulfonylureas-&gt;Insulin aspart|SGLT-2 inhibitors-&gt;Biguanides|Insulin aspart-&gt;Insulin aspart|Insulin isophane-&gt;Insulin aspart-&gt;Insulin lispro-&gt;Insulin isophane-&gt;DPP-4 inhibitors|Insulin aspart"/>
  </r>
  <r>
    <s v="4ihnYi53jyo"/>
    <x v="21"/>
    <s v="Other"/>
    <s v="Biguanides"/>
    <x v="0"/>
    <d v="2021-07-24T00:00:00"/>
    <s v="Biguanides"/>
  </r>
  <r>
    <s v="mSeGSzCCQXo"/>
    <x v="21"/>
    <s v="Māori"/>
    <s v="Biguanides"/>
    <x v="0"/>
    <d v="2025-06-11T00:00:00"/>
    <s v="Biguanides"/>
  </r>
  <r>
    <s v="muPPXtBwgNA"/>
    <x v="21"/>
    <s v="Asian"/>
    <s v="Biguanides"/>
    <x v="0"/>
    <d v="2024-04-11T00:00:00"/>
    <s v="Biguanides"/>
  </r>
  <r>
    <s v="mvFuUux14zM"/>
    <x v="21"/>
    <s v="Other"/>
    <s v="Biguanides"/>
    <x v="0"/>
    <d v="2025-02-13T00:00:00"/>
    <s v="Biguanides"/>
  </r>
  <r>
    <s v="pz4/CZgfZZQ"/>
    <x v="21"/>
    <s v="Māori"/>
    <s v="Biguanides"/>
    <x v="0"/>
    <d v="2022-08-16T00:00:00"/>
    <s v="Biguanides-&gt;SGLT-2 inhibitors-&gt;Sulfonylureas-&gt;SGLT-2 inhibitors|Sulfonylureas"/>
  </r>
  <r>
    <s v="PYGrlvWw2IY"/>
    <x v="21"/>
    <s v="Māori"/>
    <s v="Insulin glargine"/>
    <x v="1"/>
    <d v="2021-10-18T00:00:00"/>
    <s v="Insulin glargine-&gt;Biguanides"/>
  </r>
  <r>
    <s v="pZgOFp6LQbc"/>
    <x v="21"/>
    <s v="Other"/>
    <s v="Biguanides"/>
    <x v="0"/>
    <d v="2012-07-05T00:00:00"/>
    <s v="Biguanides"/>
  </r>
  <r>
    <s v="QhhN7rzlGCM"/>
    <x v="21"/>
    <s v="Māori"/>
    <s v="Biguanides"/>
    <x v="0"/>
    <d v="2019-10-31T00:00:00"/>
    <s v="Biguanides"/>
  </r>
  <r>
    <s v="qlE5U2a3w/s"/>
    <x v="21"/>
    <s v="Asian"/>
    <s v="Biguanides"/>
    <x v="0"/>
    <d v="2021-02-17T00:00:00"/>
    <s v="Biguanides"/>
  </r>
  <r>
    <s v="QfSPPnvImew"/>
    <x v="21"/>
    <s v="Other"/>
    <s v="Biguanides"/>
    <x v="0"/>
    <d v="2019-04-03T00:00:00"/>
    <s v="Biguanides"/>
  </r>
  <r>
    <s v="qgs5rsWazMU"/>
    <x v="21"/>
    <s v="Asian"/>
    <s v="Biguanides"/>
    <x v="0"/>
    <d v="2014-03-16T00:00:00"/>
    <s v="Biguanides"/>
  </r>
  <r>
    <s v="QEHA7bCBF72"/>
    <x v="21"/>
    <s v="Other"/>
    <s v="Biguanides"/>
    <x v="0"/>
    <d v="2017-11-01T00:00:00"/>
    <s v="Biguanides"/>
  </r>
  <r>
    <s v="pzqAg32sHIc"/>
    <x v="21"/>
    <s v="Other"/>
    <s v="Biguanides"/>
    <x v="0"/>
    <d v="2018-08-13T00:00:00"/>
    <s v="Biguanides"/>
  </r>
  <r>
    <s v="SZl9LSOkyvM"/>
    <x v="21"/>
    <s v="Pacific peoples"/>
    <s v="Biguanides|Insulin aspart|Insulin glargine"/>
    <x v="0"/>
    <d v="2025-06-27T00:00:00"/>
    <s v="Biguanides|Insulin aspart|Insulin glargine-&gt;Insulin aspart|Insulin glargine"/>
  </r>
  <r>
    <s v="Ppl/jrQK.4I"/>
    <x v="21"/>
    <s v="Māori"/>
    <s v="Biguanides"/>
    <x v="0"/>
    <d v="2023-05-23T00:00:00"/>
    <s v="Biguanides"/>
  </r>
  <r>
    <s v="PnlkBxsq7ow"/>
    <x v="21"/>
    <s v="Māori"/>
    <s v="Biguanides"/>
    <x v="0"/>
    <d v="2020-01-31T00:00:00"/>
    <s v="Biguanides"/>
  </r>
  <r>
    <s v="pkIvl9v2/zo"/>
    <x v="21"/>
    <s v="Other"/>
    <s v="Biguanides"/>
    <x v="0"/>
    <d v="2024-08-02T00:00:00"/>
    <s v="Biguanides"/>
  </r>
  <r>
    <s v="PsmxdJZHRUw"/>
    <x v="21"/>
    <s v="Other"/>
    <s v="Insulin aspart|Insulin glargine"/>
    <x v="1"/>
    <d v="2014-09-30T00:00:00"/>
    <s v="Insulin aspart|Insulin glargine-&gt;Biguanides-&gt;Sulfonylureas-&gt;Insulin glargine-&gt;Insulin lispro-&gt;Insulin aspart|Insulin lispro-&gt;Insulin aspart-&gt;Insulin glargine|Insulin lispro"/>
  </r>
  <r>
    <s v="PRk2bAwYRcc"/>
    <x v="21"/>
    <s v="Other"/>
    <s v="Biguanides"/>
    <x v="0"/>
    <d v="2011-04-07T00:00:00"/>
    <s v="Biguanides"/>
  </r>
  <r>
    <s v="LywMRMm99bQ"/>
    <x v="21"/>
    <s v="Other"/>
    <s v="Biguanides"/>
    <x v="0"/>
    <d v="2021-04-19T00:00:00"/>
    <s v="Biguanides"/>
  </r>
  <r>
    <s v="lYbbypuO4qI"/>
    <x v="21"/>
    <s v="Other"/>
    <s v="Insulin aspart|Insulin glargine"/>
    <x v="1"/>
    <d v="2016-05-06T00:00:00"/>
    <s v="Insulin aspart|Insulin glargine-&gt;Insulin aspart-&gt;Insulin glargine-&gt;Biguanides-&gt;Biguanides|Insulin aspart"/>
  </r>
  <r>
    <s v="LYH7rOnoe5Y"/>
    <x v="21"/>
    <s v="Māori"/>
    <s v="Biguanides"/>
    <x v="0"/>
    <d v="2014-02-24T00:00:00"/>
    <s v="Biguanides-&gt;Insulin glargine-&gt;Biguanides|Insulin glargine-&gt;Insulin aspart-&gt;Insulin lispro-&gt;DPP-4 inhibitors-&gt;DPP-4 inhibitors|Insulin lispro-&gt;DPP-4 inhibitors|Insulin lispro|SGLT-2 inhibitors-&gt;Biguanides|GLP-1 agonists|Insulin glargine-&gt;Biguanides|GLP-1 agonists-&gt;GLP-1 agonists-&gt;Biguanides|GLP-1 agonists|Insulin aspart-&gt;GLP-1 agonists|Insulin aspart-&gt;Biguanides|Thiazolidinedione-&gt;Thiazolidinedione-&gt;Biguanides|GLP-1 agonists|Thiazolidinedione-&gt;Biguanides|GLP-1 agonists|Insulin aspart|Thiazolidinedione-&gt;SGLT-2 inhibitors"/>
  </r>
  <r>
    <s v="p.icLyJJPi2"/>
    <x v="21"/>
    <s v="Māori"/>
    <s v="Biguanides"/>
    <x v="0"/>
    <d v="2022-04-21T00:00:00"/>
    <s v="Biguanides"/>
  </r>
  <r>
    <s v="OZlGBdl9lNw"/>
    <x v="21"/>
    <s v="Other"/>
    <s v="Insulin aspart"/>
    <x v="1"/>
    <d v="2012-03-28T00:00:00"/>
    <s v="Insulin aspart-&gt;Biguanides-&gt;Insulin isophane-&gt;Insulin aspart|Insulin isophane-&gt;DPP-4 inhibitors-&gt;DPP-4 inhibitors|SGLT-2 inhibitors-&gt;Insulin glargine-&gt;SGLT-2 inhibitors-&gt;Insulin glargine|SGLT-2 inhibitors"/>
  </r>
  <r>
    <s v="pg9W8CHnXwo"/>
    <x v="21"/>
    <s v="Other"/>
    <s v="Biguanides|Sulfonylureas"/>
    <x v="0"/>
    <d v="2015-06-19T00:00:00"/>
    <s v="Biguanides|Sulfonylureas-&gt;Biguanides"/>
  </r>
  <r>
    <s v="p4WPznUy6K6"/>
    <x v="21"/>
    <s v="Other"/>
    <s v="Biguanides"/>
    <x v="0"/>
    <d v="2012-08-07T00:00:00"/>
    <s v="Biguanides"/>
  </r>
  <r>
    <s v="P5i24P7xQxU"/>
    <x v="21"/>
    <s v="Pacific peoples"/>
    <s v="Biguanides|Insulin isophane"/>
    <x v="0"/>
    <d v="2025-07-01T00:00:00"/>
    <s v="Biguanides|Insulin isophane"/>
  </r>
  <r>
    <s v="wSStXwlIlcI"/>
    <x v="21"/>
    <s v="Pacific peoples"/>
    <s v="Biguanides|DPP-4 inhibitors"/>
    <x v="0"/>
    <d v="2022-08-11T00:00:00"/>
    <s v="Biguanides|DPP-4 inhibitors-&gt;DPP-4 inhibitors|SGLT-2 inhibitors|Sulfonylureas-&gt;DPP-4 inhibitors|SGLT-2 inhibitors-&gt;DPP-4 inhibitors|Insulin glargine|SGLT-2 inhibitors|Sulfonylureas-&gt;DPP-4 inhibitors|Insulin glargine-&gt;DPP-4 inhibitors|Insulin aspart-&gt;DPP-4 inhibitors|Insulin aspart|SGLT-2 inhibitors-&gt;Insulin isophane with insulin neutral"/>
  </r>
  <r>
    <s v="wrk/tHT4xs."/>
    <x v="21"/>
    <s v="Other"/>
    <s v="Biguanides"/>
    <x v="0"/>
    <d v="2015-07-22T00:00:00"/>
    <s v="Biguanides"/>
  </r>
  <r>
    <s v="wVv7qxuyHag"/>
    <x v="21"/>
    <s v="Other"/>
    <s v="Biguanides"/>
    <x v="0"/>
    <d v="2024-09-16T00:00:00"/>
    <s v="Biguanides"/>
  </r>
  <r>
    <s v="WY/zGNdeG/2"/>
    <x v="21"/>
    <s v="Other"/>
    <s v="Biguanides"/>
    <x v="0"/>
    <d v="2023-01-12T00:00:00"/>
    <s v="Biguanides"/>
  </r>
  <r>
    <s v="wNKOryJvWHs"/>
    <x v="21"/>
    <s v="Māori"/>
    <s v="Biguanides"/>
    <x v="0"/>
    <d v="2024-05-13T00:00:00"/>
    <s v="Biguanides"/>
  </r>
  <r>
    <s v="wjb0UEBDWts"/>
    <x v="21"/>
    <s v="Pacific peoples"/>
    <s v="Biguanides"/>
    <x v="0"/>
    <d v="2025-09-29T00:00:00"/>
    <s v="Biguanides"/>
  </r>
  <r>
    <s v="wLPm7FfzJSc"/>
    <x v="21"/>
    <s v="Māori"/>
    <s v="Biguanides"/>
    <x v="0"/>
    <d v="2021-09-01T00:00:00"/>
    <s v="Biguanides"/>
  </r>
  <r>
    <s v="ToOc0EJsyPE"/>
    <x v="21"/>
    <s v="Other"/>
    <s v="Biguanides"/>
    <x v="0"/>
    <d v="2024-06-10T00:00:00"/>
    <s v="Biguanides"/>
  </r>
  <r>
    <s v="tOKa.xM9DfQ"/>
    <x v="21"/>
    <s v="Māori"/>
    <s v="Biguanides"/>
    <x v="0"/>
    <d v="2022-11-16T00:00:00"/>
    <s v="Biguanides"/>
  </r>
  <r>
    <s v="ToaoplmC7lM"/>
    <x v="21"/>
    <s v="Māori"/>
    <s v="Insulin aspart|Insulin glargine"/>
    <x v="1"/>
    <d v="2024-03-21T00:00:00"/>
    <s v="Insulin aspart|Insulin glargine-&gt;Biguanides|Insulin aspart|Insulin glargine"/>
  </r>
  <r>
    <s v="3dJoDVXAN5A"/>
    <x v="21"/>
    <s v="Māori"/>
    <s v="Biguanides"/>
    <x v="0"/>
    <d v="2014-03-25T00:00:00"/>
    <s v="Biguanides"/>
  </r>
  <r>
    <s v="3eApXVo4oIA"/>
    <x v="21"/>
    <s v="Other"/>
    <s v="Biguanides"/>
    <x v="0"/>
    <d v="2018-10-17T00:00:00"/>
    <s v="Biguanides"/>
  </r>
  <r>
    <s v="37Vi8AzminU"/>
    <x v="21"/>
    <s v="Pacific peoples"/>
    <s v="Biguanides"/>
    <x v="0"/>
    <d v="2011-08-02T00:00:00"/>
    <s v="Biguanides"/>
  </r>
  <r>
    <s v="3bHLynHAKmc"/>
    <x v="21"/>
    <s v="Māori"/>
    <s v="Biguanides"/>
    <x v="0"/>
    <d v="2019-10-31T00:00:00"/>
    <s v="Biguanides-&gt;Biguanides|SGLT-2 inhibitors-&gt;Biguanides|GLP-1 agonists-&gt;GLP-1 agonists|Insulin glargine-&gt;Biguanides|GLP-1 agonists|Insulin glargine-&gt;GLP-1 agonists"/>
  </r>
  <r>
    <s v="3es3ZWm234A"/>
    <x v="21"/>
    <s v="Pacific peoples"/>
    <s v="Biguanides"/>
    <x v="0"/>
    <d v="2022-10-11T00:00:00"/>
    <s v="Biguanides"/>
  </r>
  <r>
    <s v="3Fl92mGjpAQ"/>
    <x v="21"/>
    <s v="Māori"/>
    <s v="Biguanides"/>
    <x v="0"/>
    <d v="2017-09-06T00:00:00"/>
    <s v="Biguanides"/>
  </r>
  <r>
    <s v="3FSfw4Rhzh."/>
    <x v="21"/>
    <s v="Other"/>
    <s v="Biguanides"/>
    <x v="0"/>
    <d v="2012-12-24T00:00:00"/>
    <s v="Biguanides"/>
  </r>
  <r>
    <s v="9D/qaw7QfHs"/>
    <x v="21"/>
    <s v="Other"/>
    <s v="Biguanides"/>
    <x v="0"/>
    <d v="2016-08-17T00:00:00"/>
    <s v="Biguanides"/>
  </r>
  <r>
    <s v="98kD6627/oc"/>
    <x v="21"/>
    <s v="Other"/>
    <s v="Biguanides"/>
    <x v="0"/>
    <d v="2024-06-19T00:00:00"/>
    <s v="Biguanides"/>
  </r>
  <r>
    <s v="99sbgp/JmEM"/>
    <x v="21"/>
    <s v="Māori"/>
    <s v="Biguanides"/>
    <x v="0"/>
    <d v="2019-05-07T00:00:00"/>
    <s v="Biguanides"/>
  </r>
  <r>
    <s v="1ZCMAjx9KQ2"/>
    <x v="21"/>
    <s v="Other"/>
    <s v="Biguanides"/>
    <x v="0"/>
    <d v="2025-02-20T00:00:00"/>
    <s v="Biguanides"/>
  </r>
  <r>
    <s v="1smmQtaIO4."/>
    <x v="21"/>
    <s v="Māori"/>
    <s v="Biguanides"/>
    <x v="0"/>
    <d v="2012-12-03T00:00:00"/>
    <s v="Biguanides"/>
  </r>
  <r>
    <s v="ZVdf6n0Sh6U"/>
    <x v="21"/>
    <s v="Other"/>
    <s v="Biguanides"/>
    <x v="0"/>
    <d v="2017-03-31T00:00:00"/>
    <s v="Biguanides"/>
  </r>
  <r>
    <s v="2JNoQya/zhQ"/>
    <x v="21"/>
    <s v="Other"/>
    <s v="Biguanides"/>
    <x v="0"/>
    <d v="2013-12-13T00:00:00"/>
    <s v="Biguanides"/>
  </r>
  <r>
    <s v="2q5JkROlO8w"/>
    <x v="21"/>
    <s v="Asian"/>
    <s v="Biguanides"/>
    <x v="0"/>
    <d v="2025-10-22T00:00:00"/>
    <s v="Biguanides"/>
  </r>
  <r>
    <s v="240R416cgqw"/>
    <x v="21"/>
    <s v="Asian"/>
    <s v="Biguanides"/>
    <x v="0"/>
    <d v="2020-06-16T00:00:00"/>
    <s v="Biguanides"/>
  </r>
  <r>
    <s v="2413c8IGSGk"/>
    <x v="21"/>
    <s v="Other"/>
    <s v="Biguanides"/>
    <x v="0"/>
    <d v="2016-06-03T00:00:00"/>
    <s v="Biguanides"/>
  </r>
  <r>
    <s v="242iCKIKVy2"/>
    <x v="21"/>
    <s v="Other"/>
    <s v="Biguanides"/>
    <x v="0"/>
    <d v="2018-03-12T00:00:00"/>
    <s v="Biguanides"/>
  </r>
  <r>
    <s v="wen6qx2svOk"/>
    <x v="21"/>
    <s v="Māori"/>
    <s v="Biguanides"/>
    <x v="0"/>
    <d v="2011-11-16T00:00:00"/>
    <s v="Biguanides"/>
  </r>
  <r>
    <s v="WfJVaGNFuLg"/>
    <x v="21"/>
    <s v="Pacific peoples"/>
    <s v="Biguanides|Insulin aspart|Insulin isophane"/>
    <x v="0"/>
    <d v="2021-06-04T00:00:00"/>
    <s v="Biguanides|Insulin aspart|Insulin isophane"/>
  </r>
  <r>
    <s v="wDMQLZKQf.s"/>
    <x v="21"/>
    <s v="Other"/>
    <s v="Biguanides"/>
    <x v="0"/>
    <d v="2024-07-29T00:00:00"/>
    <s v="Biguanides"/>
  </r>
  <r>
    <s v="waIsrl9ufm6"/>
    <x v="21"/>
    <s v="Māori"/>
    <s v="DPP-4 inhibitors"/>
    <x v="0"/>
    <d v="2024-03-01T00:00:00"/>
    <s v="DPP-4 inhibitors"/>
  </r>
  <r>
    <s v="Zk6jkZv6mig"/>
    <x v="21"/>
    <s v="Pacific peoples"/>
    <s v="Biguanides|Insulin lispro"/>
    <x v="0"/>
    <d v="2011-11-30T00:00:00"/>
    <s v="Biguanides|Insulin lispro-&gt;Insulin lispro-&gt;Biguanides-&gt;DPP-4 inhibitors|Insulin lispro-&gt;DPP-4 inhibitors-&gt;DPP-4 inhibitors|GLP-1 agonists|Insulin lispro-&gt;GLP-1 agonists|Insulin lispro"/>
  </r>
  <r>
    <s v="Zd2auF9fnu."/>
    <x v="21"/>
    <s v="Pacific peoples"/>
    <s v="Biguanides"/>
    <x v="0"/>
    <d v="2025-10-10T00:00:00"/>
    <s v="Biguanides"/>
  </r>
  <r>
    <s v="zd32mBYDaJM"/>
    <x v="21"/>
    <s v="Other"/>
    <s v="Biguanides"/>
    <x v="0"/>
    <d v="2017-11-10T00:00:00"/>
    <s v="Biguanides"/>
  </r>
  <r>
    <s v="W1azHQRcA.."/>
    <x v="21"/>
    <s v="Pacific peoples"/>
    <s v="Insulin isophane"/>
    <x v="1"/>
    <d v="2019-07-29T00:00:00"/>
    <s v="Insulin isophane-&gt;Biguanides|Insulin isophane"/>
  </r>
  <r>
    <s v="VyFCsM/MyS6"/>
    <x v="21"/>
    <s v="Māori"/>
    <s v="Biguanides"/>
    <x v="0"/>
    <d v="2016-04-02T00:00:00"/>
    <s v="Biguanides"/>
  </r>
  <r>
    <s v="VylrdPt9N8A"/>
    <x v="21"/>
    <s v="Māori"/>
    <s v="Biguanides"/>
    <x v="0"/>
    <d v="2016-04-13T00:00:00"/>
    <s v="Biguanides"/>
  </r>
  <r>
    <s v="VMDuhKx3IKY"/>
    <x v="21"/>
    <s v="Other"/>
    <s v="Biguanides"/>
    <x v="0"/>
    <d v="2025-09-22T00:00:00"/>
    <s v="Biguanides"/>
  </r>
  <r>
    <s v="x6n0XOMZw5I"/>
    <x v="21"/>
    <s v="Other"/>
    <s v="Biguanides"/>
    <x v="0"/>
    <d v="2015-12-21T00:00:00"/>
    <s v="Biguanides"/>
  </r>
  <r>
    <s v="X6G.GD1nAwQ"/>
    <x v="21"/>
    <s v="Māori"/>
    <s v="Biguanides"/>
    <x v="0"/>
    <d v="2016-09-30T00:00:00"/>
    <s v="Biguanides"/>
  </r>
  <r>
    <s v="VoAmpbJR4bw"/>
    <x v="21"/>
    <s v="Pacific peoples"/>
    <s v="Biguanides"/>
    <x v="0"/>
    <d v="2020-10-07T00:00:00"/>
    <s v="Biguanides-&gt;SGLT-2 inhibitors-&gt;Insulin aspart-&gt;GLP-1 agonists-&gt;Biguanides|Insulin aspart-&gt;Insulin aspart|Insulin isophane-&gt;Insulin isophane-&gt;DPP-4 inhibitors|GLP-1 agonists-&gt;DPP-4 inhibitors-&gt;DPP-4 inhibitors|Insulin aspart|Insulin isophane-&gt;Insulin glargine-&gt;Insulin aspart|Insulin glargine"/>
  </r>
  <r>
    <s v="vOIHkGYqJH6"/>
    <x v="21"/>
    <s v="Māori"/>
    <s v="Biguanides"/>
    <x v="0"/>
    <d v="2017-11-13T00:00:00"/>
    <s v="Biguanides-&gt;Insulin isophane-&gt;Insulin aspart"/>
  </r>
  <r>
    <s v="VOWZGFCWFIU"/>
    <x v="21"/>
    <s v="Māori"/>
    <s v="Biguanides"/>
    <x v="0"/>
    <d v="2012-09-21T00:00:00"/>
    <s v="Biguanides"/>
  </r>
  <r>
    <s v="Vp81KeHa/7k"/>
    <x v="21"/>
    <s v="Other"/>
    <s v="Insulin aspart|Insulin isophane"/>
    <x v="1"/>
    <d v="2018-07-18T00:00:00"/>
    <s v="Insulin aspart|Insulin isophane-&gt;Insulin glargine-&gt;Insulin aspart-&gt;Insulin aspart|Insulin glargine-&gt;Biguanides"/>
  </r>
  <r>
    <s v="VrOFbAWMMwg"/>
    <x v="21"/>
    <s v="Pacific peoples"/>
    <s v="Biguanides"/>
    <x v="0"/>
    <d v="2025-01-09T00:00:00"/>
    <s v="Biguanides"/>
  </r>
  <r>
    <s v="vs79bw5jU8I"/>
    <x v="21"/>
    <s v="Pacific peoples"/>
    <s v="Insulin isophane"/>
    <x v="1"/>
    <d v="2014-02-07T00:00:00"/>
    <s v="Insulin isophane-&gt;Biguanides-&gt;Biguanides|Insulin aspart-&gt;Biguanides|Insulin aspart|Insulin isophane-&gt;Insulin glargine-&gt;Insulin aspart|Insulin glargine-&gt;SGLT-2 inhibitors-&gt;Insulin glargine|SGLT-2 inhibitors-&gt;Insulin aspart"/>
  </r>
  <r>
    <s v="CWMc/PVsvMM"/>
    <x v="21"/>
    <s v="Other"/>
    <s v="Biguanides"/>
    <x v="0"/>
    <d v="2021-07-06T00:00:00"/>
    <s v="Biguanides"/>
  </r>
  <r>
    <s v="CpKIY8CWoNk"/>
    <x v="21"/>
    <s v="Pacific peoples"/>
    <s v="Biguanides"/>
    <x v="0"/>
    <d v="2016-09-01T00:00:00"/>
    <s v="Biguanides"/>
  </r>
  <r>
    <s v="fYWTB9sxxkA"/>
    <x v="21"/>
    <s v="Māori"/>
    <s v="Biguanides"/>
    <x v="0"/>
    <d v="2024-08-07T00:00:00"/>
    <s v="Biguanides"/>
  </r>
  <r>
    <s v="G0qNi3qVeOk"/>
    <x v="21"/>
    <s v="Asian"/>
    <s v="Biguanides"/>
    <x v="0"/>
    <d v="2021-01-29T00:00:00"/>
    <s v="Biguanides-&gt;Biguanides|SGLT-2 inhibitors"/>
  </r>
  <r>
    <s v="GDwH5pNY0vs"/>
    <x v="21"/>
    <s v="Asian"/>
    <s v="Insulin glargine"/>
    <x v="1"/>
    <d v="2021-10-04T00:00:00"/>
    <s v="Insulin glargine-&gt;Biguanides|DPP-4 inhibitors-&gt;DPP-4 inhibitors|Insulin glargine-&gt;DPP-4 inhibitors-&gt;DPP-4 inhibitors|Insulin aspart|Insulin glargine"/>
  </r>
  <r>
    <s v="n6yXmMZspu2"/>
    <x v="21"/>
    <s v="Other"/>
    <s v="Biguanides"/>
    <x v="0"/>
    <d v="2025-09-10T00:00:00"/>
    <s v="Biguanides"/>
  </r>
  <r>
    <s v="n8NbNoEpI9U"/>
    <x v="21"/>
    <s v="Māori"/>
    <s v="Biguanides"/>
    <x v="0"/>
    <d v="2018-09-20T00:00:00"/>
    <s v="Biguanides-&gt;DPP-4 inhibitors|Insulin glargine|Sulfonylureas-&gt;Biguanides|Insulin glargine-&gt;DPP-4 inhibitors|Sulfonylureas-&gt;Insulin glargine-&gt;DPP-4 inhibitors-&gt;Insulin isophane with insulin neutral-&gt;DPP-4 inhibitors|Insulin isophane with insulin neutral|Sulfonylureas-&gt;DPP-4 inhibitors|Insulin isophane with insulin neutral-&gt;SGLT-2 inhibitors-&gt;DPP-4 inhibitors|SGLT-2 inhibitors-&gt;Biguanides|DPP-4 inhibitors|SGLT-2 inhibitors-&gt;Biguanides|DPP-4 inhibitors-&gt;GLP-1 agonists-&gt;Insulin glargine|Thiazolidinedione-&gt;Thiazolidinedione-&gt;GLP-1 agonists|Thiazolidinedione-&gt;GLP-1 agonists|Insulin glargine-&gt;GLP-1 agonists|Sulfonylureas-&gt;DPP-4 inhibitors|GLP-1 agonists|Insulin glargine-&gt;DPP-4 inhibitors|GLP-1 agonists-&gt;Sulfonylureas-&gt;Insulin glargine|Sulfonylureas-&gt;GLP-1 agonists|Insulin aspart|Insulin glargine-&gt;Insulin aspart|Insulin glargine-&gt;Insulin aspart|Insulin isophane|Insulin isophane with insulin neutral|Thiazolidinedione-&gt;GLP-1 agonists|Insulin aspart|Insulin isophane|Insulin isophane with insulin neutral|Thiazolidinedione-&gt;Insulin aspart|Insulin isophane|Thiazolidinedione-&gt;Insulin isophane|Thiazolidinedione-&gt;GLP-1 agonists|Sulfonylureas|Thiazolidinedione-&gt;Sulfonylureas|Thiazolidinedione-&gt;Insulin aspart|Insulin isophane|Insulin isophane with insulin neutral|Sulfonylureas|Thiazolidinedione-&gt;Insulin isophane with insulin neutral|Sulfonylureas|Thiazolidinedione-&gt;GLP-1 agonists|Insulin aspart|Insulin glargine|Thiazolidinedione"/>
  </r>
  <r>
    <s v="NEZSrQzRj/s"/>
    <x v="21"/>
    <s v="Pacific peoples"/>
    <s v="Biguanides"/>
    <x v="0"/>
    <d v="2025-09-18T00:00:00"/>
    <s v="Biguanides"/>
  </r>
  <r>
    <s v="ndsc6B2bbyo"/>
    <x v="21"/>
    <s v="Other"/>
    <s v="Biguanides"/>
    <x v="0"/>
    <d v="2021-04-23T00:00:00"/>
    <s v="Biguanides-&gt;DPP-4 inhibitors-&gt;Biguanides|DPP-4 inhibitors"/>
  </r>
  <r>
    <s v="NG9y7.y5yIE"/>
    <x v="21"/>
    <s v="Other"/>
    <s v="Biguanides"/>
    <x v="0"/>
    <d v="2014-07-09T00:00:00"/>
    <s v="Biguanides"/>
  </r>
  <r>
    <s v="KCRut8iYWG2"/>
    <x v="21"/>
    <s v="Māori"/>
    <s v="Biguanides"/>
    <x v="0"/>
    <d v="2014-01-06T00:00:00"/>
    <s v="Biguanides"/>
  </r>
  <r>
    <s v="kC6kRDL3EX2"/>
    <x v="21"/>
    <s v="Other"/>
    <s v="Biguanides"/>
    <x v="0"/>
    <d v="2020-01-22T00:00:00"/>
    <s v="Biguanides"/>
  </r>
  <r>
    <s v="K9gXi7GIGyM"/>
    <x v="21"/>
    <s v="Other"/>
    <s v="Biguanides"/>
    <x v="0"/>
    <d v="2025-11-18T00:00:00"/>
    <s v="Biguanides"/>
  </r>
  <r>
    <s v="K89IzAdzonI"/>
    <x v="21"/>
    <s v="Māori"/>
    <s v="Biguanides"/>
    <x v="0"/>
    <d v="2019-01-09T00:00:00"/>
    <s v="Biguanides"/>
  </r>
  <r>
    <s v="k6O/z7bweyg"/>
    <x v="21"/>
    <s v="Māori"/>
    <s v="Biguanides"/>
    <x v="0"/>
    <d v="2021-09-29T00:00:00"/>
    <s v="Biguanides"/>
  </r>
  <r>
    <s v="k6XQzY7BLqI"/>
    <x v="21"/>
    <s v="Asian"/>
    <s v="Biguanides"/>
    <x v="0"/>
    <d v="2023-04-27T00:00:00"/>
    <s v="Biguanides"/>
  </r>
  <r>
    <s v="k.KbtGZK7N6"/>
    <x v="21"/>
    <s v="Other"/>
    <s v="Biguanides"/>
    <x v="0"/>
    <d v="2018-11-05T00:00:00"/>
    <s v="Biguanides"/>
  </r>
  <r>
    <s v="jYseGT1FGKA"/>
    <x v="21"/>
    <s v="Māori"/>
    <s v="Biguanides|DPP-4 inhibitors"/>
    <x v="0"/>
    <d v="2023-09-26T00:00:00"/>
    <s v="Biguanides|DPP-4 inhibitors-&gt;SGLT-2 inhibitors-&gt;Biguanides|GLP-1 agonists-&gt;GLP-1 agonists"/>
  </r>
  <r>
    <s v="jy0FrttGIe2"/>
    <x v="21"/>
    <s v="Pacific peoples"/>
    <s v="Biguanides"/>
    <x v="0"/>
    <d v="2025-11-27T00:00:00"/>
    <s v="Biguanides"/>
  </r>
  <r>
    <s v="k5CVISYVNVs"/>
    <x v="21"/>
    <s v="Pacific peoples"/>
    <s v="Biguanides"/>
    <x v="0"/>
    <d v="2016-08-22T00:00:00"/>
    <s v="Biguanides-&gt;Sulfonylureas-&gt;Biguanides|Sulfonylureas-&gt;DPP-4 inhibitors|Sulfonylureas-&gt;DPP-4 inhibitors-&gt;DPP-4 inhibitors|SGLT-2 inhibitors"/>
  </r>
  <r>
    <s v="K5i2W.aBEBE"/>
    <x v="21"/>
    <s v="Pacific peoples"/>
    <s v="Biguanides"/>
    <x v="0"/>
    <d v="2015-05-14T00:00:00"/>
    <s v="Biguanides-&gt;Insulin isophane-&gt;Insulin aspart-&gt;Insulin aspart|Insulin isophane"/>
  </r>
  <r>
    <s v="k/dQ2VU1vok"/>
    <x v="21"/>
    <s v="Māori"/>
    <s v="Biguanides"/>
    <x v="0"/>
    <d v="2024-08-12T00:00:00"/>
    <s v="Biguanides"/>
  </r>
  <r>
    <s v="jqgsoPBWSOo"/>
    <x v="21"/>
    <s v="Other"/>
    <s v="Biguanides"/>
    <x v="0"/>
    <d v="2015-09-30T00:00:00"/>
    <s v="Biguanides-&gt;Insulin isophane-&gt;SGLT-2 inhibitors-&gt;Biguanides|SGLT-2 inhibitors-&gt;GLP-1 agonists-&gt;Biguanides|GLP-1 agonists"/>
  </r>
  <r>
    <s v="JQ0fFlCKjGA"/>
    <x v="21"/>
    <s v="Māori"/>
    <s v="Biguanides"/>
    <x v="0"/>
    <d v="2019-03-11T00:00:00"/>
    <s v="Biguanides"/>
  </r>
  <r>
    <s v="jv0/W8.ld66"/>
    <x v="21"/>
    <s v="Asian"/>
    <s v="Biguanides"/>
    <x v="0"/>
    <d v="2021-11-20T00:00:00"/>
    <s v="Biguanides-&gt;DPP-4 inhibitors-&gt;Insulin isophane-&gt;Biguanides|DPP-4 inhibitors"/>
  </r>
  <r>
    <s v="JSNezVv1Ph6"/>
    <x v="21"/>
    <s v="Other"/>
    <s v="Biguanides"/>
    <x v="0"/>
    <d v="2017-02-14T00:00:00"/>
    <s v="Biguanides"/>
  </r>
  <r>
    <s v="jmMSDosUn/c"/>
    <x v="21"/>
    <s v="Other"/>
    <s v="Biguanides"/>
    <x v="0"/>
    <d v="2018-01-30T00:00:00"/>
    <s v="Biguanides"/>
  </r>
  <r>
    <s v="gMMEiFaPoT2"/>
    <x v="21"/>
    <s v="Other"/>
    <s v="Biguanides"/>
    <x v="0"/>
    <d v="2014-11-28T00:00:00"/>
    <s v="Biguanides"/>
  </r>
  <r>
    <s v="gnvyOruqpYk"/>
    <x v="21"/>
    <s v="Other"/>
    <s v="Biguanides"/>
    <x v="0"/>
    <d v="2018-01-16T00:00:00"/>
    <s v="Biguanides-&gt;Insulin aspart|Insulin isophane"/>
  </r>
  <r>
    <s v="0n5J9OQtH7M"/>
    <x v="21"/>
    <s v="Māori"/>
    <s v="Biguanides"/>
    <x v="0"/>
    <d v="2012-06-06T00:00:00"/>
    <s v="Biguanides-&gt;Sulfonylureas-&gt;DPP-4 inhibitors|Sulfonylureas-&gt;DPP-4 inhibitors|Insulin glargine-&gt;Insulin glargine-&gt;DPP-4 inhibitors-&gt;DPP-4 inhibitors|Insulin glargine|SGLT-2 inhibitors-&gt;DPP-4 inhibitors|Insulin aspart-&gt;GLP-1 agonists-&gt;DPP-4 inhibitors|GLP-1 agonists|Insulin aspart-&gt;Biguanides|GLP-1 agonists-&gt;GLP-1 agonists|Insulin aspart-&gt;GLP-1 agonists|Insulin glargine-&gt;Biguanides|GLP-1 agonists|Insulin glargine-&gt;Insulin aspart-&gt;Biguanides|GLP-1 agonists|Insulin aspart"/>
  </r>
  <r>
    <s v="0bLirVwUlPM"/>
    <x v="21"/>
    <s v="Other"/>
    <s v="Biguanides"/>
    <x v="0"/>
    <d v="2016-01-20T00:00:00"/>
    <s v="Biguanides"/>
  </r>
  <r>
    <s v="0E9nV2F2CvQ"/>
    <x v="21"/>
    <s v="Pacific peoples"/>
    <s v="Biguanides"/>
    <x v="0"/>
    <d v="2021-10-08T00:00:00"/>
    <s v="Biguanides-&gt;GLP-1 agonists-&gt;Biguanides|GLP-1 agonists-&gt;Insulin glargine-&gt;Biguanides|Insulin glargine-&gt;SGLT-2 inhibitors-&gt;Biguanides|SGLT-2 inhibitors"/>
  </r>
  <r>
    <s v="05rmqTqiQps"/>
    <x v="21"/>
    <s v="Other"/>
    <s v="Biguanides"/>
    <x v="0"/>
    <d v="2020-03-02T00:00:00"/>
    <s v="Biguanides"/>
  </r>
  <r>
    <s v="1FqRDJsdLiU"/>
    <x v="21"/>
    <s v="Pacific peoples"/>
    <s v="Biguanides"/>
    <x v="0"/>
    <d v="2025-08-18T00:00:00"/>
    <s v="Biguanides"/>
  </r>
  <r>
    <s v="1eccWYP2X4M"/>
    <x v="21"/>
    <s v="Pacific peoples"/>
    <s v="Biguanides"/>
    <x v="0"/>
    <d v="2019-07-12T00:00:00"/>
    <s v="Biguanides"/>
  </r>
  <r>
    <s v="0V1Lv2SeZZ2"/>
    <x v="21"/>
    <s v="Other"/>
    <s v="Biguanides"/>
    <x v="0"/>
    <d v="2020-02-25T00:00:00"/>
    <s v="Biguanides"/>
  </r>
  <r>
    <s v="yZ9pqcUSD3M"/>
    <x v="21"/>
    <s v="Other"/>
    <s v="Biguanides"/>
    <x v="0"/>
    <d v="2022-01-14T00:00:00"/>
    <s v="Biguanides"/>
  </r>
  <r>
    <s v="YWk3zgHgw.E"/>
    <x v="21"/>
    <s v="Other"/>
    <s v="Biguanides"/>
    <x v="0"/>
    <d v="2018-06-11T00:00:00"/>
    <s v="Biguanides"/>
  </r>
  <r>
    <s v="yXnHD8ZLG5g"/>
    <x v="21"/>
    <s v="Other"/>
    <s v="Biguanides"/>
    <x v="0"/>
    <d v="2012-06-14T00:00:00"/>
    <s v="Biguanides"/>
  </r>
  <r>
    <s v="YXFFNd.rkCo"/>
    <x v="21"/>
    <s v="Other"/>
    <s v="Biguanides"/>
    <x v="0"/>
    <d v="2025-11-18T00:00:00"/>
    <s v="Biguanides"/>
  </r>
  <r>
    <s v="yTzCs7Jog8U"/>
    <x v="21"/>
    <s v="Pacific peoples"/>
    <s v="Biguanides|Insulin isophane"/>
    <x v="0"/>
    <d v="2015-12-02T00:00:00"/>
    <s v="Biguanides|Insulin isophane-&gt;Biguanides-&gt;Biguanides|Insulin aspart|Insulin isophane-&gt;Insulin isophane-&gt;Insulin aspart"/>
  </r>
  <r>
    <s v="ynOGY.Fz7sw"/>
    <x v="21"/>
    <s v="Māori"/>
    <s v="Biguanides"/>
    <x v="0"/>
    <d v="2020-01-16T00:00:00"/>
    <s v="Biguanides"/>
  </r>
  <r>
    <s v="ymENVKeRH0k"/>
    <x v="21"/>
    <s v="Other"/>
    <s v="Biguanides"/>
    <x v="0"/>
    <d v="2015-01-12T00:00:00"/>
    <s v="Biguanides"/>
  </r>
  <r>
    <s v="7il1pRXXh/s"/>
    <x v="21"/>
    <s v="Māori"/>
    <s v="Biguanides"/>
    <x v="0"/>
    <d v="2018-01-23T00:00:00"/>
    <s v="Biguanides"/>
  </r>
  <r>
    <s v="7o/CM3P61PI"/>
    <x v="21"/>
    <s v="Asian"/>
    <s v="Biguanides"/>
    <x v="0"/>
    <d v="2024-09-20T00:00:00"/>
    <s v="Biguanides"/>
  </r>
  <r>
    <s v="7SweOVW3j4c"/>
    <x v="21"/>
    <s v="Other"/>
    <s v="Biguanides"/>
    <x v="0"/>
    <d v="2022-12-20T00:00:00"/>
    <s v="Biguanides"/>
  </r>
  <r>
    <s v="82RARfbzOtA"/>
    <x v="21"/>
    <s v="Māori"/>
    <s v="Insulin aspart|Insulin isophane"/>
    <x v="1"/>
    <d v="2016-09-15T00:00:00"/>
    <s v="Insulin aspart|Insulin isophane-&gt;Insulin isophane-&gt;Insulin aspart-&gt;Biguanides|Insulin glargine-&gt;Insulin glargine-&gt;Biguanides-&gt;Insulin glargine|SGLT-2 inhibitors-&gt;GLP-1 agonists-&gt;GLP-1 agonists|Insulin glargine-&gt;GLP-1 agonists|Insulin aspart|Insulin glargine-&gt;GLP-1 agonists|Insulin aspart-&gt;DPP-4 inhibitors-&gt;Biguanides|Insulin aspart|Insulin glargine-&gt;Insulin aspart|Insulin glargine"/>
  </r>
  <r>
    <s v="ca4iFye4ixk"/>
    <x v="21"/>
    <s v="Asian"/>
    <s v="Biguanides"/>
    <x v="0"/>
    <d v="2023-10-24T00:00:00"/>
    <s v="Biguanides"/>
  </r>
  <r>
    <s v="c8ZssYb0nNs"/>
    <x v="21"/>
    <s v="Other"/>
    <s v="Biguanides"/>
    <x v="0"/>
    <d v="2019-03-07T00:00:00"/>
    <s v="Biguanides"/>
  </r>
  <r>
    <s v="8udih/SdN/o"/>
    <x v="21"/>
    <s v="Māori"/>
    <s v="Biguanides"/>
    <x v="0"/>
    <d v="2023-09-06T00:00:00"/>
    <s v="Biguanides"/>
  </r>
  <r>
    <s v="8eW2nHl9RHQ"/>
    <x v="21"/>
    <s v="Other"/>
    <s v="Biguanides"/>
    <x v="0"/>
    <d v="2012-12-17T00:00:00"/>
    <s v="Biguanides"/>
  </r>
  <r>
    <s v="8apXLem.IZo"/>
    <x v="21"/>
    <s v="Māori"/>
    <s v="Biguanides|Insulin isophane"/>
    <x v="0"/>
    <d v="2016-04-27T00:00:00"/>
    <s v="Biguanides|Insulin isophane"/>
  </r>
  <r>
    <s v="8ntba1z.0w."/>
    <x v="21"/>
    <s v="Pacific peoples"/>
    <s v="Biguanides"/>
    <x v="0"/>
    <d v="2013-02-21T00:00:00"/>
    <s v="Biguanides"/>
  </r>
  <r>
    <s v="vE2qcwZih06"/>
    <x v="21"/>
    <s v="Māori"/>
    <s v="Biguanides"/>
    <x v="0"/>
    <d v="2021-05-27T00:00:00"/>
    <s v="Biguanides"/>
  </r>
  <r>
    <s v="VAb78nKojSE"/>
    <x v="21"/>
    <s v="Pacific peoples"/>
    <s v="Biguanides"/>
    <x v="0"/>
    <d v="2024-03-04T00:00:00"/>
    <s v="Biguanides"/>
  </r>
  <r>
    <s v="v9wpMY.FFPg"/>
    <x v="21"/>
    <s v="Other"/>
    <s v="Biguanides"/>
    <x v="0"/>
    <d v="2025-05-22T00:00:00"/>
    <s v="Biguanides"/>
  </r>
  <r>
    <s v="VA0oGkPShKw"/>
    <x v="21"/>
    <s v="Māori"/>
    <s v="Biguanides"/>
    <x v="0"/>
    <d v="2025-11-28T00:00:00"/>
    <s v="Biguanides"/>
  </r>
  <r>
    <s v="ycggYgPBLMo"/>
    <x v="21"/>
    <s v="Other"/>
    <s v="Biguanides"/>
    <x v="0"/>
    <d v="2015-11-09T00:00:00"/>
    <s v="Biguanides"/>
  </r>
  <r>
    <s v="yitHZmY/e.U"/>
    <x v="21"/>
    <s v="Māori"/>
    <s v="Biguanides"/>
    <x v="0"/>
    <d v="2020-09-09T00:00:00"/>
    <s v="Biguanides-&gt;Insulin isophane-&gt;Insulin aspart|Insulin isophane-&gt;Insulin aspart-&gt;Insulin glargine-&gt;DPP-4 inhibitors-&gt;Biguanides|SGLT-2 inhibitors-&gt;DPP-4 inhibitors|SGLT-2 inhibitors"/>
  </r>
  <r>
    <s v="YhjQZo.wLpY"/>
    <x v="21"/>
    <s v="Other"/>
    <s v="Biguanides"/>
    <x v="0"/>
    <d v="2024-09-04T00:00:00"/>
    <s v="Biguanides"/>
  </r>
  <r>
    <s v="S4msBOUu9Kc"/>
    <x v="21"/>
    <s v="Other"/>
    <s v="Biguanides"/>
    <x v="0"/>
    <d v="2020-09-24T00:00:00"/>
    <s v="Biguanides"/>
  </r>
  <r>
    <s v="S63RpcNlq8k"/>
    <x v="21"/>
    <s v="Pacific peoples"/>
    <s v="Biguanides"/>
    <x v="0"/>
    <d v="2017-01-17T00:00:00"/>
    <s v="Biguanides"/>
  </r>
  <r>
    <s v="uxK9WbxOi06"/>
    <x v="21"/>
    <s v="Asian"/>
    <s v="Insulin glargine"/>
    <x v="1"/>
    <d v="2024-12-09T00:00:00"/>
    <s v="Insulin glargine-&gt;Biguanides|SGLT-2 inhibitors-&gt;Biguanides|Insulin glargine|SGLT-2 inhibitors"/>
  </r>
  <r>
    <s v="V659CsWpdMY"/>
    <x v="21"/>
    <s v="Other"/>
    <s v="Biguanides"/>
    <x v="0"/>
    <d v="2011-05-30T00:00:00"/>
    <s v="Biguanides"/>
  </r>
  <r>
    <s v="OWlx/QttGoc"/>
    <x v="21"/>
    <s v="Other"/>
    <s v="Biguanides"/>
    <x v="0"/>
    <d v="2020-01-24T00:00:00"/>
    <s v="Biguanides"/>
  </r>
  <r>
    <s v="oVgqrI3ruHw"/>
    <x v="21"/>
    <s v="Other"/>
    <s v="Biguanides"/>
    <x v="0"/>
    <d v="2013-11-04T00:00:00"/>
    <s v="Biguanides"/>
  </r>
  <r>
    <s v="Oviene6oLqY"/>
    <x v="21"/>
    <s v="Other"/>
    <s v="Biguanides"/>
    <x v="0"/>
    <d v="2022-02-08T00:00:00"/>
    <s v="Biguanides"/>
  </r>
  <r>
    <s v="on.pt3OHSZc"/>
    <x v="21"/>
    <s v="Pacific peoples"/>
    <s v="Biguanides"/>
    <x v="0"/>
    <d v="2019-12-06T00:00:00"/>
    <s v="Biguanides-&gt;DPP-4 inhibitors-&gt;Biguanides|DPP-4 inhibitors-&gt;SGLT-2 inhibitors-&gt;DPP-4 inhibitors|SGLT-2 inhibitors"/>
  </r>
  <r>
    <s v="OhYqzdHpF7k"/>
    <x v="21"/>
    <s v="Pacific peoples"/>
    <s v="Biguanides"/>
    <x v="0"/>
    <d v="2017-07-02T00:00:00"/>
    <s v="Biguanides-&gt;Biguanides|Sulfonylureas"/>
  </r>
  <r>
    <s v="OewYPB.AT.I"/>
    <x v="21"/>
    <s v="Pacific peoples"/>
    <s v="Biguanides|Insulin glargine|Sulfonylureas"/>
    <x v="0"/>
    <d v="2015-11-17T00:00:00"/>
    <s v="Biguanides|Insulin glargine|Sulfonylureas-&gt;Biguanides|Sulfonylureas-&gt;Biguanides-&gt;Insulin glargine|Sulfonylureas-&gt;Insulin aspart|Insulin glargine|Sulfonylureas-&gt;Insulin glargine-&gt;Insulin aspart|Insulin glargine-&gt;DPP-4 inhibitors|Insulin aspart|Insulin glargine|Sulfonylureas-&gt;DPP-4 inhibitors|Insulin aspart|Insulin glargine-&gt;DPP-4 inhibitors|Insulin glargine|Sulfonylureas-&gt;DPP-4 inhibitors|Insulin glargine-&gt;Insulin glargine|SGLT-2 inhibitors-&gt;DPP-4 inhibitors|Insulin glargine|SGLT-2 inhibitors|Sulfonylureas-&gt;DPP-4 inhibitors-&gt;Biguanides|DPP-4 inhibitors|Insulin aspart-&gt;Biguanides|DPP-4 inhibitors|Insulin aspart|SGLT-2 inhibitors-&gt;Insulin aspart"/>
  </r>
  <r>
    <s v="ODMVvciSENg"/>
    <x v="21"/>
    <s v="Other"/>
    <s v="Biguanides"/>
    <x v="0"/>
    <d v="2014-01-16T00:00:00"/>
    <s v="Biguanides"/>
  </r>
  <r>
    <s v="ODP7X4LQbOk"/>
    <x v="21"/>
    <s v="Pacific peoples"/>
    <s v="Biguanides"/>
    <x v="0"/>
    <d v="2011-07-15T00:00:00"/>
    <s v="Biguanides-&gt;DPP-4 inhibitors-&gt;SGLT-2 inhibitors-&gt;DPP-4 inhibitors|SGLT-2 inhibitors"/>
  </r>
  <r>
    <s v="obVvTihqzC."/>
    <x v="21"/>
    <s v="Māori"/>
    <s v="Biguanides"/>
    <x v="0"/>
    <d v="2015-01-13T00:00:00"/>
    <s v="Biguanides-&gt;Insulin aspart|Insulin isophane-&gt;Insulin aspart-&gt;Biguanides|Insulin glargine-&gt;Insulin glargine-&gt;Insulin aspart|Insulin glargine-&gt;Biguanides|Insulin aspart|Insulin glargine"/>
  </r>
  <r>
    <s v="o6Z4VNUg5HI"/>
    <x v="21"/>
    <s v="Other"/>
    <s v="Biguanides"/>
    <x v="0"/>
    <d v="2025-08-26T00:00:00"/>
    <s v="Biguanides-&gt;Insulin glargine-&gt;Insulin aspart"/>
  </r>
  <r>
    <s v="L2OXLTfVu3Q"/>
    <x v="21"/>
    <s v="Pacific peoples"/>
    <s v="Biguanides"/>
    <x v="0"/>
    <d v="2018-10-31T00:00:00"/>
    <s v="Biguanides-&gt;DPP-4 inhibitors-&gt;DPP-4 inhibitors|SGLT-2 inhibitors-&gt;SGLT-2 inhibitors"/>
  </r>
  <r>
    <s v="L2vVLAFcaV."/>
    <x v="21"/>
    <s v="Pacific peoples"/>
    <s v="Biguanides"/>
    <x v="0"/>
    <d v="2011-05-26T00:00:00"/>
    <s v="Biguanides-&gt;Biguanides|Sulfonylureas-&gt;Sulfonylureas-&gt;DPP-4 inhibitors|Sulfonylureas-&gt;Biguanides|DPP-4 inhibitors-&gt;SGLT-2 inhibitors-&gt;Biguanides|SGLT-2 inhibitors-&gt;DPP-4 inhibitors-&gt;DPP-4 inhibitors|SGLT-2 inhibitors"/>
  </r>
  <r>
    <s v="KYO4vUB9j1w"/>
    <x v="21"/>
    <s v="Asian"/>
    <s v="Biguanides"/>
    <x v="0"/>
    <d v="2021-06-17T00:00:00"/>
    <s v="Biguanides"/>
  </r>
  <r>
    <s v="kYu6.jqRT4o"/>
    <x v="21"/>
    <s v="Māori"/>
    <s v="Biguanides"/>
    <x v="0"/>
    <d v="2022-09-06T00:00:00"/>
    <s v="Biguanides"/>
  </r>
  <r>
    <s v="dBZif.vVUeI"/>
    <x v="21"/>
    <s v="Other"/>
    <s v="Biguanides"/>
    <x v="0"/>
    <d v="2017-11-16T00:00:00"/>
    <s v="Biguanides"/>
  </r>
  <r>
    <s v="aBMDOPmPVJE"/>
    <x v="21"/>
    <s v="Māori"/>
    <s v="Biguanides|Sulfonylureas"/>
    <x v="0"/>
    <d v="2011-07-20T00:00:00"/>
    <s v="Biguanides|Sulfonylureas-&gt;Biguanides-&gt;Sulfonylureas-&gt;DPP-4 inhibitors-&gt;DPP-4 inhibitors|Sulfonylureas-&gt;Insulin glargine-&gt;DPP-4 inhibitors|Insulin glargine|Sulfonylureas-&gt;GLP-1 agonists-&gt;DPP-4 inhibitors|Insulin aspart|Sulfonylureas-&gt;DPP-4 inhibitors|GLP-1 agonists|Insulin glargine-&gt;DPP-4 inhibitors|Insulin glargine-&gt;DPP-4 inhibitors|GLP-1 agonists-&gt;Biguanides|GLP-1 agonists"/>
  </r>
  <r>
    <s v="czxO3ZZZNjA"/>
    <x v="21"/>
    <s v="Māori"/>
    <s v="Biguanides"/>
    <x v="0"/>
    <d v="2021-05-20T00:00:00"/>
    <s v="Biguanides"/>
  </r>
  <r>
    <s v="D2rYZ8LnNPo"/>
    <x v="21"/>
    <s v="Other"/>
    <s v="Biguanides"/>
    <x v="0"/>
    <d v="2016-07-29T00:00:00"/>
    <s v="Biguanides-&gt;Insulin aspart|Insulin isophane-&gt;Biguanides|Insulin isophane-&gt;Insulin aspart"/>
  </r>
  <r>
    <s v="9pVBSmGgd3Q"/>
    <x v="21"/>
    <s v="Pacific peoples"/>
    <s v="Biguanides"/>
    <x v="0"/>
    <d v="2021-08-12T00:00:00"/>
    <s v="Biguanides-&gt;DPP-4 inhibitors-&gt;SGLT-2 inhibitors-&gt;DPP-4 inhibitors|SGLT-2 inhibitors"/>
  </r>
  <r>
    <s v="9qCBGEDeP2E"/>
    <x v="21"/>
    <s v="Other"/>
    <s v="Biguanides"/>
    <x v="0"/>
    <d v="2017-10-02T00:00:00"/>
    <s v="Biguanides-&gt;Insulin isophane"/>
  </r>
  <r>
    <s v="9vtL4NuwzhU"/>
    <x v="21"/>
    <s v="Māori"/>
    <s v="Biguanides"/>
    <x v="0"/>
    <d v="2022-09-15T00:00:00"/>
    <s v="Biguanides"/>
  </r>
  <r>
    <s v="diFBExCH1Xs"/>
    <x v="21"/>
    <s v="Other"/>
    <s v="Biguanides"/>
    <x v="0"/>
    <d v="2014-11-12T00:00:00"/>
    <s v="Biguanides"/>
  </r>
  <r>
    <s v="DiCB3Nssse."/>
    <x v="21"/>
    <s v="Māori"/>
    <s v="Biguanides"/>
    <x v="0"/>
    <d v="2012-10-11T00:00:00"/>
    <s v="Biguanides"/>
  </r>
  <r>
    <s v="DJeQ.uVqvkc"/>
    <x v="21"/>
    <s v="Māori"/>
    <s v="Biguanides"/>
    <x v="0"/>
    <d v="2022-09-16T00:00:00"/>
    <s v="Biguanides"/>
  </r>
  <r>
    <s v="de.VFl9jQp2"/>
    <x v="21"/>
    <s v="Pacific peoples"/>
    <s v="Biguanides"/>
    <x v="0"/>
    <d v="2011-10-03T00:00:00"/>
    <s v="Biguanides-&gt;Biguanides|Insulin glargine|Sulfonylureas-&gt;Insulin glargine|Sulfonylureas-&gt;Insulin glargine-&gt;Biguanides|Sulfonylureas-&gt;Biguanides|Insulin glargine-&gt;DPP-4 inhibitors|Insulin glargine|Sulfonylureas-&gt;DPP-4 inhibitors|Insulin glargine-&gt;DPP-4 inhibitors|Insulin glargine|SGLT-2 inhibitors|Sulfonylureas-&gt;GLP-1 agonists-&gt;DPP-4 inhibitors|GLP-1 agonists|Insulin glargine|SGLT-2 inhibitors|Sulfonylureas-&gt;SGLT-2 inhibitors"/>
  </r>
  <r>
    <s v="De1zVUWvDiI"/>
    <x v="21"/>
    <s v="Pacific peoples"/>
    <s v="Biguanides"/>
    <x v="0"/>
    <d v="2021-05-28T00:00:00"/>
    <s v="Biguanides"/>
  </r>
  <r>
    <s v="DcjZ.8X29Uo"/>
    <x v="21"/>
    <s v="Pacific peoples"/>
    <s v="Biguanides"/>
    <x v="0"/>
    <d v="2011-11-23T00:00:00"/>
    <s v="Biguanides"/>
  </r>
  <r>
    <s v="dpLHO74uYFo"/>
    <x v="21"/>
    <s v="Other"/>
    <s v="Biguanides"/>
    <x v="0"/>
    <d v="2025-02-19T00:00:00"/>
    <s v="Biguanides"/>
  </r>
  <r>
    <s v="grAqJz9ZzHE"/>
    <x v="21"/>
    <s v="Other"/>
    <s v="Biguanides"/>
    <x v="0"/>
    <d v="2025-03-18T00:00:00"/>
    <s v="Biguanides"/>
  </r>
  <r>
    <s v="GvwBElLlLx6"/>
    <x v="21"/>
    <s v="Māori"/>
    <s v="Biguanides"/>
    <x v="0"/>
    <d v="2015-07-16T00:00:00"/>
    <s v="Biguanides-&gt;Sulfonylureas-&gt;Biguanides|Sulfonylureas-&gt;DPP-4 inhibitors-&gt;DPP-4 inhibitors|SGLT-2 inhibitors"/>
  </r>
  <r>
    <s v="guJtmtBq8fY"/>
    <x v="21"/>
    <s v="Pacific peoples"/>
    <s v="Biguanides"/>
    <x v="0"/>
    <d v="2014-07-03T00:00:00"/>
    <s v="Biguanides-&gt;Sulfonylureas-&gt;Biguanides|Sulfonylureas-&gt;DPP-4 inhibitors-&gt;SGLT-2 inhibitors-&gt;DPP-4 inhibitors|Sulfonylureas-&gt;Biguanides|GLP-1 agonists-&gt;Biguanides|DPP-4 inhibitors|SGLT-2 inhibitors-&gt;GLP-1 agonists|Sulfonylureas-&gt;Biguanides|GLP-1 agonists|Insulin glargine|Sulfonylureas"/>
  </r>
  <r>
    <s v="GUCQVqxawdw"/>
    <x v="21"/>
    <s v="Other"/>
    <s v="Biguanides"/>
    <x v="0"/>
    <d v="2024-10-03T00:00:00"/>
    <s v="Biguanides"/>
  </r>
  <r>
    <s v="gzYWk1M2r8E"/>
    <x v="21"/>
    <s v="Māori"/>
    <s v="Biguanides"/>
    <x v="0"/>
    <d v="2024-09-23T00:00:00"/>
    <s v="Biguanides"/>
  </r>
  <r>
    <s v="H.CT60uPzfE"/>
    <x v="21"/>
    <s v="Other"/>
    <s v="Biguanides"/>
    <x v="0"/>
    <d v="2015-04-11T00:00:00"/>
    <s v="Biguanides"/>
  </r>
  <r>
    <s v="H4J/WR0dyzY"/>
    <x v="21"/>
    <s v="Other"/>
    <s v="Biguanides"/>
    <x v="0"/>
    <d v="2022-03-28T00:00:00"/>
    <s v="Biguanides"/>
  </r>
  <r>
    <s v="h9ENO3k8vAs"/>
    <x v="21"/>
    <s v="Other"/>
    <s v="Biguanides"/>
    <x v="0"/>
    <d v="2018-05-28T00:00:00"/>
    <s v="Biguanides"/>
  </r>
  <r>
    <s v="h6M6LUdE44Y"/>
    <x v="21"/>
    <s v="Other"/>
    <s v="Biguanides"/>
    <x v="0"/>
    <d v="2011-08-18T00:00:00"/>
    <s v="Biguanides"/>
  </r>
  <r>
    <s v="hGejz6nDBKI"/>
    <x v="21"/>
    <s v="Other"/>
    <s v="Biguanides"/>
    <x v="0"/>
    <d v="2016-07-18T00:00:00"/>
    <s v="Biguanides"/>
  </r>
  <r>
    <s v="HdRNteppJV."/>
    <x v="21"/>
    <s v="Pacific peoples"/>
    <s v="Biguanides"/>
    <x v="0"/>
    <d v="2023-12-05T00:00:00"/>
    <s v="Biguanides"/>
  </r>
  <r>
    <s v="hCcoFDsDal6"/>
    <x v="21"/>
    <s v="Other"/>
    <s v="Biguanides"/>
    <x v="0"/>
    <d v="2025-02-11T00:00:00"/>
    <s v="Biguanides"/>
  </r>
  <r>
    <s v="KRAzOkQjAos"/>
    <x v="21"/>
    <s v="Māori"/>
    <s v="Biguanides"/>
    <x v="0"/>
    <d v="2012-09-25T00:00:00"/>
    <s v="Biguanides"/>
  </r>
  <r>
    <s v="KHXx8lEvN2Q"/>
    <x v="21"/>
    <s v="Other"/>
    <s v="Biguanides"/>
    <x v="0"/>
    <d v="2024-11-06T00:00:00"/>
    <s v="Biguanides"/>
  </r>
  <r>
    <s v="Ke0yHyyRdFM"/>
    <x v="21"/>
    <s v="Other"/>
    <s v="Biguanides"/>
    <x v="0"/>
    <d v="2022-05-24T00:00:00"/>
    <s v="Biguanides"/>
  </r>
  <r>
    <s v="HKJYeLiniA2"/>
    <x v="21"/>
    <s v="Pacific peoples"/>
    <s v="Biguanides"/>
    <x v="0"/>
    <d v="2014-12-08T00:00:00"/>
    <s v="Biguanides"/>
  </r>
  <r>
    <s v="HhmxbejzigA"/>
    <x v="21"/>
    <s v="Other"/>
    <s v="Biguanides"/>
    <x v="0"/>
    <d v="2023-01-18T00:00:00"/>
    <s v="Biguanides"/>
  </r>
  <r>
    <s v="Hhdh/vSF9t."/>
    <x v="21"/>
    <s v="Other"/>
    <s v="Biguanides"/>
    <x v="0"/>
    <d v="2025-09-26T00:00:00"/>
    <s v="Biguanides"/>
  </r>
  <r>
    <s v="mdQUk3nGFdc"/>
    <x v="21"/>
    <s v="Māori"/>
    <s v="Biguanides"/>
    <x v="0"/>
    <d v="2021-04-12T00:00:00"/>
    <s v="Biguanides"/>
  </r>
  <r>
    <s v="mCv7DvpTHnU"/>
    <x v="21"/>
    <s v="Pacific peoples"/>
    <s v="Biguanides"/>
    <x v="0"/>
    <d v="2014-04-24T00:00:00"/>
    <s v="Biguanides-&gt;SGLT-2 inhibitors-&gt;Insulin glargine-&gt;Insulin aspart|Insulin isophane-&gt;Biguanides|Insulin aspart"/>
  </r>
  <r>
    <s v="MCwnYW/IRss"/>
    <x v="21"/>
    <s v="Other"/>
    <s v="Biguanides"/>
    <x v="0"/>
    <d v="2020-06-30T00:00:00"/>
    <s v="Biguanides"/>
  </r>
  <r>
    <s v="MgkjkDLK1OM"/>
    <x v="21"/>
    <s v="Asian"/>
    <s v="Biguanides"/>
    <x v="0"/>
    <d v="2017-09-08T00:00:00"/>
    <s v="Biguanides-&gt;Biguanides|DPP-4 inhibitors"/>
  </r>
  <r>
    <s v="MfA3ATYSuwY"/>
    <x v="21"/>
    <s v="Other"/>
    <s v="Biguanides"/>
    <x v="0"/>
    <d v="2022-09-28T00:00:00"/>
    <s v="Biguanides"/>
  </r>
  <r>
    <s v="Mnd4C1LOiPA"/>
    <x v="21"/>
    <s v="Other"/>
    <s v="Biguanides"/>
    <x v="0"/>
    <d v="2019-09-27T00:00:00"/>
    <s v="Biguanides"/>
  </r>
  <r>
    <s v="Muk9AROp5FQ"/>
    <x v="21"/>
    <s v="Māori"/>
    <s v="Biguanides|Insulin aspart|Insulin isophane"/>
    <x v="0"/>
    <d v="2021-09-03T00:00:00"/>
    <s v="Biguanides|Insulin aspart|Insulin isophane"/>
  </r>
  <r>
    <s v="3tSps0AeEIo"/>
    <x v="21"/>
    <s v="Other"/>
    <s v="Insulin aspart|Insulin glargine"/>
    <x v="1"/>
    <d v="2016-10-05T00:00:00"/>
    <s v="Insulin aspart|Insulin glargine-&gt;Biguanides|Insulin aspart|Insulin glargine-&gt;Insulin glargine-&gt;Biguanides-&gt;Biguanides|SGLT-2 inhibitors-&gt;DPP-4 inhibitors-&gt;GLP-1 agonists"/>
  </r>
  <r>
    <s v="mZXHZChvIzY"/>
    <x v="21"/>
    <s v="Asian"/>
    <s v="Biguanides"/>
    <x v="0"/>
    <d v="2020-07-23T00:00:00"/>
    <s v="Biguanides-&gt;Biguanides|Insulin glargine-&gt;Insulin glargine-&gt;DPP-4 inhibitors-&gt;DPP-4 inhibitors|Insulin glargine"/>
  </r>
  <r>
    <s v="n.Lu9Eoq4lU"/>
    <x v="21"/>
    <s v="Māori"/>
    <s v="Biguanides"/>
    <x v="0"/>
    <d v="2025-02-18T00:00:00"/>
    <s v="Biguanides-&gt;Insulin isophane"/>
  </r>
  <r>
    <s v="Fo9WTU3PW3."/>
    <x v="21"/>
    <s v="Other"/>
    <s v="Biguanides"/>
    <x v="0"/>
    <d v="2021-12-21T00:00:00"/>
    <s v="Biguanides"/>
  </r>
  <r>
    <s v="FkLS54alMbI"/>
    <x v="21"/>
    <s v="Pacific peoples"/>
    <s v="Biguanides"/>
    <x v="0"/>
    <d v="2024-01-17T00:00:00"/>
    <s v="Biguanides"/>
  </r>
  <r>
    <s v="fi0hL7VRwfs"/>
    <x v="21"/>
    <s v="Other"/>
    <s v="Insulin glargine"/>
    <x v="1"/>
    <d v="2018-01-29T00:00:00"/>
    <s v="Insulin glargine-&gt;Insulin aspart|Insulin glargine-&gt;Insulin aspart-&gt;DPP-4 inhibitors-&gt;DPP-4 inhibitors|Insulin aspart|Insulin glargine-&gt;DPP-4 inhibitors|Thiazolidinedione-&gt;DPP-4 inhibitors|Insulin glargine-&gt;Thiazolidinedione-&gt;Insulin glargine|SGLT-2 inhibitors-&gt;SGLT-2 inhibitors-&gt;DPP-4 inhibitors|SGLT-2 inhibitors-&gt;Insulin aspart|Insulin glargine|SGLT-2 inhibitors-&gt;DPP-4 inhibitors|Insulin aspart-&gt;DPP-4 inhibitors|Insulin aspart|SGLT-2 inhibitors-&gt;DPP-4 inhibitors|Insulin aspart|Insulin glargine|SGLT-2 inhibitors"/>
  </r>
  <r>
    <s v="InJ51vUW1wo"/>
    <x v="21"/>
    <s v="Other"/>
    <s v="Biguanides"/>
    <x v="0"/>
    <d v="2015-08-18T00:00:00"/>
    <s v="Biguanides"/>
  </r>
  <r>
    <s v="IoZoyWj9cCo"/>
    <x v="21"/>
    <s v="Other"/>
    <s v="Biguanides"/>
    <x v="0"/>
    <d v="2021-09-09T00:00:00"/>
    <s v="Biguanides"/>
  </r>
  <r>
    <s v="iwZ2eUmNp8."/>
    <x v="21"/>
    <s v="Pacific peoples"/>
    <s v="Biguanides"/>
    <x v="0"/>
    <d v="2011-09-07T00:00:00"/>
    <s v="Biguanides-&gt;Biguanides|Insulin glargine-&gt;Insulin glargine|Sulfonylureas-&gt;Biguanides|Insulin glargine|Sulfonylureas-&gt;Insulin glargine-&gt;Biguanides|Sulfonylureas-&gt;DPP-4 inhibitors|Insulin glargine"/>
  </r>
  <r>
    <s v="IVHXOKRE01w"/>
    <x v="21"/>
    <s v="Pacific peoples"/>
    <s v="Biguanides"/>
    <x v="0"/>
    <d v="2024-06-04T00:00:00"/>
    <s v="Biguanides"/>
  </r>
  <r>
    <s v="JFz./j2ZTUY"/>
    <x v="21"/>
    <s v="Asian"/>
    <s v="Biguanides"/>
    <x v="0"/>
    <d v="2015-11-16T00:00:00"/>
    <s v="Biguanides"/>
  </r>
  <r>
    <s v="jdxwbS3cwJk"/>
    <x v="21"/>
    <s v="Other"/>
    <s v="Biguanides"/>
    <x v="0"/>
    <d v="2024-08-29T00:00:00"/>
    <s v="Biguanides"/>
  </r>
  <r>
    <s v="au4/p/gvN52"/>
    <x v="21"/>
    <s v="Other"/>
    <s v="Biguanides"/>
    <x v="0"/>
    <d v="2011-09-07T00:00:00"/>
    <s v="Biguanides"/>
  </r>
  <r>
    <s v="B3T65w1KiN2"/>
    <x v="21"/>
    <s v="Other"/>
    <s v="Biguanides"/>
    <x v="0"/>
    <d v="2021-08-03T00:00:00"/>
    <s v="Biguanides"/>
  </r>
  <r>
    <s v="AFgY0EOZAtA"/>
    <x v="21"/>
    <s v="Māori"/>
    <s v="Biguanides"/>
    <x v="0"/>
    <d v="2016-07-26T00:00:00"/>
    <s v="Biguanides"/>
  </r>
  <r>
    <s v="aJfaZaU9LTw"/>
    <x v="21"/>
    <s v="Other"/>
    <s v="Biguanides"/>
    <x v="0"/>
    <d v="2022-03-30T00:00:00"/>
    <s v="Biguanides"/>
  </r>
  <r>
    <s v="aLr1cIncGU6"/>
    <x v="21"/>
    <s v="Māori"/>
    <s v="Insulin aspart|Insulin glargine"/>
    <x v="1"/>
    <d v="2022-08-04T00:00:00"/>
    <s v="Insulin aspart|Insulin glargine-&gt;Biguanides-&gt;GLP-1 agonists-&gt;Biguanides|GLP-1 agonists-&gt;Sulfonylureas-&gt;Biguanides|GLP-1 agonists|Sulfonylureas-&gt;Biguanides|Sulfonylureas-&gt;Insulin glargine-&gt;Biguanides|GLP-1 agonists|Insulin glargine-&gt;GLP-1 agonists|Insulin glargine"/>
  </r>
  <r>
    <s v="aOZbcxPPSYM"/>
    <x v="21"/>
    <s v="Other"/>
    <s v="Biguanides"/>
    <x v="0"/>
    <d v="2023-11-27T00:00:00"/>
    <s v="Biguanides"/>
  </r>
  <r>
    <s v="Aq2yzbuVNNw"/>
    <x v="21"/>
    <s v="Pacific peoples"/>
    <s v="Biguanides"/>
    <x v="0"/>
    <d v="2020-11-17T00:00:00"/>
    <s v="Biguanides-&gt;Insulin aspart"/>
  </r>
  <r>
    <s v="4dIfzqFiiTc"/>
    <x v="21"/>
    <s v="Other"/>
    <s v="Biguanides"/>
    <x v="0"/>
    <d v="2025-11-05T00:00:00"/>
    <s v="Biguanides"/>
  </r>
  <r>
    <s v="4TPahtgYfxw"/>
    <x v="21"/>
    <s v="Other"/>
    <s v="Biguanides"/>
    <x v="0"/>
    <d v="2023-09-20T00:00:00"/>
    <s v="Biguanides"/>
  </r>
  <r>
    <s v="4UI048D2V/c"/>
    <x v="21"/>
    <s v="Pacific peoples"/>
    <s v="Biguanides|Insulin isophane|Insulin lispro"/>
    <x v="0"/>
    <d v="2022-03-30T00:00:00"/>
    <s v="Biguanides|Insulin isophane|Insulin lispro-&gt;Insulin isophane|Insulin lispro-&gt;Biguanides-&gt;Insulin aspart|Insulin isophane"/>
  </r>
  <r>
    <s v="5cqM.oWtF8U"/>
    <x v="21"/>
    <s v="Māori"/>
    <s v="Biguanides"/>
    <x v="0"/>
    <d v="2022-05-07T00:00:00"/>
    <s v="Biguanides"/>
  </r>
  <r>
    <s v="5BAVZmdsN2k"/>
    <x v="21"/>
    <s v="Other"/>
    <s v="Biguanides"/>
    <x v="0"/>
    <d v="2014-03-27T00:00:00"/>
    <s v="Biguanides"/>
  </r>
  <r>
    <s v="54Alz0EmpNE"/>
    <x v="21"/>
    <s v="Māori"/>
    <s v="Biguanides"/>
    <x v="0"/>
    <d v="2023-05-30T00:00:00"/>
    <s v="Biguanides"/>
  </r>
  <r>
    <s v="eg0JQXNoc1Q"/>
    <x v="21"/>
    <s v="Other"/>
    <s v="Biguanides"/>
    <x v="0"/>
    <d v="2024-12-20T00:00:00"/>
    <s v="Biguanides"/>
  </r>
  <r>
    <s v="hgT8bk01KwQ"/>
    <x v="21"/>
    <s v="Pacific peoples"/>
    <s v="Biguanides"/>
    <x v="0"/>
    <d v="2024-05-28T00:00:00"/>
    <s v="Biguanides"/>
  </r>
  <r>
    <s v="HnMLxM9/A2Q"/>
    <x v="21"/>
    <s v="Other"/>
    <s v="Biguanides"/>
    <x v="0"/>
    <d v="2015-10-19T00:00:00"/>
    <s v="Biguanides"/>
  </r>
  <r>
    <s v="duHUWojHxJ."/>
    <x v="21"/>
    <s v="Asian"/>
    <s v="Biguanides"/>
    <x v="0"/>
    <d v="2019-03-06T00:00:00"/>
    <s v="Biguanides"/>
  </r>
  <r>
    <s v="DUj1b1zTV/M"/>
    <x v="21"/>
    <s v="Māori"/>
    <s v="Biguanides"/>
    <x v="0"/>
    <d v="2017-05-25T00:00:00"/>
    <s v="Biguanides"/>
  </r>
  <r>
    <s v="DSynk/hBqec"/>
    <x v="21"/>
    <s v="Māori"/>
    <s v="Biguanides"/>
    <x v="0"/>
    <d v="2023-08-23T00:00:00"/>
    <s v="Biguanides"/>
  </r>
  <r>
    <s v="EbUg4OrbcoU"/>
    <x v="21"/>
    <s v="Other"/>
    <s v="Biguanides"/>
    <x v="0"/>
    <d v="2012-04-04T00:00:00"/>
    <s v="Biguanides"/>
  </r>
  <r>
    <s v="/A6JmN9dOSA"/>
    <x v="21"/>
    <s v="Māori"/>
    <s v="Biguanides"/>
    <x v="0"/>
    <d v="2021-01-05T00:00:00"/>
    <s v="Biguanides"/>
  </r>
  <r>
    <s v=".wWRpvi3U6M"/>
    <x v="21"/>
    <s v="Māori"/>
    <s v="Biguanides"/>
    <x v="0"/>
    <d v="2025-02-26T00:00:00"/>
    <s v="Biguanides"/>
  </r>
  <r>
    <s v="5Nbai9IAJuI"/>
    <x v="21"/>
    <s v="Other"/>
    <s v="Biguanides"/>
    <x v="0"/>
    <d v="2021-04-16T00:00:00"/>
    <s v="Biguanides"/>
  </r>
  <r>
    <s v="5vTbs1fiLBg"/>
    <x v="21"/>
    <s v="Other"/>
    <s v="Biguanides"/>
    <x v="0"/>
    <d v="2013-12-17T00:00:00"/>
    <s v="Biguanides"/>
  </r>
  <r>
    <s v="/Msk6Drrr06"/>
    <x v="21"/>
    <s v="Māori"/>
    <s v="Biguanides|Insulin aspart|Insulin glargine"/>
    <x v="0"/>
    <d v="2017-03-06T00:00:00"/>
    <s v="Biguanides|Insulin aspart|Insulin glargine-&gt;Biguanides|Sulfonylureas-&gt;Insulin glargine-&gt;Biguanides|Insulin glargine|Sulfonylureas-&gt;Biguanides-&gt;DPP-4 inhibitors-&gt;Biguanides|DPP-4 inhibitors|Insulin glargine|Sulfonylureas-&gt;Biguanides|DPP-4 inhibitors|Insulin aspart|Sulfonylureas-&gt;Biguanides|DPP-4 inhibitors|Insulin aspart|Insulin glargine|Sulfonylureas-&gt;Insulin aspart-&gt;Biguanides|DPP-4 inhibitors|Insulin glargine-&gt;Insulin isophane with insulin neutral-&gt;Biguanides|DPP-4 inhibitors-&gt;Biguanides|DPP-4 inhibitors|Insulin isophane with insulin neutral-&gt;SGLT-2 inhibitors-&gt;DPP-4 inhibitors|SGLT-2 inhibitors-&gt;Biguanides|GLP-1 agonists|SGLT-2 inhibitors-&gt;GLP-1 agonists-&gt;DPP-4 inhibitors|GLP-1 agonists-&gt;Biguanides|GLP-1 agonists-&gt;Sulfonylureas-&gt;Biguanides|GLP-1 agonists|Sulfonylureas-&gt;Biguanides|SGLT-2 inhibitors|Sulfonylureas-&gt;DPP-4 inhibitors|SGLT-2 inhibitors|Sulfonylureas-&gt;DPP-4 inhibitors|Sulfonylureas-&gt;DPP-4 inhibitors|GLP-1 agonists|Sulfonylureas"/>
  </r>
  <r>
    <s v="6zBf7i9nT9k"/>
    <x v="21"/>
    <s v="Pacific peoples"/>
    <s v="Biguanides"/>
    <x v="0"/>
    <d v="2018-07-16T00:00:00"/>
    <s v="Biguanides-&gt;Insulin aspart|Insulin isophane-&gt;Biguanides|Insulin aspart|Insulin isophane-&gt;Biguanides|Insulin isophane-&gt;Insulin aspart-&gt;Biguanides|Insulin aspart|Insulin glargine|Insulin isophane-&gt;GLP-1 agonists-&gt;Biguanides|GLP-1 agonists|Insulin aspart|Insulin isophane-&gt;GLP-1 agonists|Insulin aspart|Insulin isophane-&gt;GLP-1 agonists|Insulin aspart-&gt;Biguanides|GLP-1 agonists|Insulin aspart-&gt;Biguanides|GLP-1 agonists"/>
  </r>
  <r>
    <s v="5ZmSu9Qz0kI"/>
    <x v="21"/>
    <s v="Māori"/>
    <s v="Biguanides"/>
    <x v="0"/>
    <d v="2018-10-31T00:00:00"/>
    <s v="Biguanides"/>
  </r>
  <r>
    <s v="6HsKPdsa2Tc"/>
    <x v="21"/>
    <s v="Other"/>
    <s v="Biguanides"/>
    <x v="0"/>
    <d v="2024-04-20T00:00:00"/>
    <s v="Biguanides"/>
  </r>
  <r>
    <s v="6kytGA/0LUs"/>
    <x v="21"/>
    <s v="Other"/>
    <s v="Biguanides"/>
    <x v="0"/>
    <d v="2022-10-11T00:00:00"/>
    <s v="Biguanides"/>
  </r>
  <r>
    <s v="eWPG5SoiVc2"/>
    <x v="21"/>
    <s v="Other"/>
    <s v="Biguanides"/>
    <x v="0"/>
    <d v="2025-11-12T00:00:00"/>
    <s v="Biguanides"/>
  </r>
  <r>
    <s v="ew5vPEv5aUc"/>
    <x v="21"/>
    <s v="Asian"/>
    <s v="Biguanides"/>
    <x v="0"/>
    <d v="2012-10-10T00:00:00"/>
    <s v="Biguanides-&gt;DPP-4 inhibitors-&gt;Biguanides|DPP-4 inhibitors-&gt;Biguanides|Insulin isophane-&gt;Insulin isophane-&gt;Insulin aspart"/>
  </r>
  <r>
    <s v="FFlWZStzrRQ"/>
    <x v="21"/>
    <s v="Other"/>
    <s v="Biguanides|Sulfonylureas"/>
    <x v="0"/>
    <d v="2020-02-13T00:00:00"/>
    <s v="Biguanides|Sulfonylureas"/>
  </r>
  <r>
    <s v="FF5pyEABlTQ"/>
    <x v="21"/>
    <s v="Pacific peoples"/>
    <s v="Biguanides"/>
    <x v="0"/>
    <d v="2011-01-26T00:00:00"/>
    <s v="Biguanides"/>
  </r>
  <r>
    <s v="F33LuODkcG."/>
    <x v="21"/>
    <s v="Other"/>
    <s v="Biguanides"/>
    <x v="0"/>
    <d v="2019-08-31T00:00:00"/>
    <s v="Biguanides-&gt;Biguanides|DPP-4 inhibitors-&gt;Biguanides|GLP-1 agonists-&gt;GLP-1 agonists"/>
  </r>
  <r>
    <s v="bmJlYGfG6j."/>
    <x v="21"/>
    <s v="Māori"/>
    <s v="Biguanides"/>
    <x v="0"/>
    <d v="2024-05-10T00:00:00"/>
    <s v="Biguanides"/>
  </r>
  <r>
    <s v="BGTzDGp/B8M"/>
    <x v="21"/>
    <s v="Māori"/>
    <s v="Biguanides"/>
    <x v="0"/>
    <d v="2022-07-08T00:00:00"/>
    <s v="Biguanides-&gt;Biguanides|SGLT-2 inhibitors-&gt;SGLT-2 inhibitors"/>
  </r>
  <r>
    <s v="bD49NT4cy82"/>
    <x v="21"/>
    <s v="Pacific peoples"/>
    <s v="Biguanides"/>
    <x v="0"/>
    <d v="2016-07-12T00:00:00"/>
    <s v="Biguanides-&gt;SGLT-2 inhibitors-&gt;GLP-1 agonists"/>
  </r>
  <r>
    <s v="BD5RL7c//d6"/>
    <x v="21"/>
    <s v="Pacific peoples"/>
    <s v="Biguanides"/>
    <x v="0"/>
    <d v="2015-07-24T00:00:00"/>
    <s v="Biguanides-&gt;DPP-4 inhibitors-&gt;SGLT-2 inhibitors-&gt;DPP-4 inhibitors|SGLT-2 inhibitors"/>
  </r>
  <r>
    <s v="BDrz9Rm26e2"/>
    <x v="21"/>
    <s v="Other"/>
    <s v="Biguanides"/>
    <x v="0"/>
    <d v="2021-09-23T00:00:00"/>
    <s v="Biguanides"/>
  </r>
  <r>
    <s v="BbsvdAtHgZo"/>
    <x v="21"/>
    <s v="Māori"/>
    <s v="Biguanides"/>
    <x v="0"/>
    <d v="2017-05-18T00:00:00"/>
    <s v="Biguanides"/>
  </r>
  <r>
    <s v="BPRemtqtySs"/>
    <x v="21"/>
    <s v="Māori"/>
    <s v="Biguanides"/>
    <x v="0"/>
    <d v="2023-10-16T00:00:00"/>
    <s v="Biguanides"/>
  </r>
  <r>
    <s v="bRKGinLw7P2"/>
    <x v="21"/>
    <s v="Other"/>
    <s v="Biguanides"/>
    <x v="0"/>
    <d v="2023-12-20T00:00:00"/>
    <s v="Biguanides"/>
  </r>
  <r>
    <s v="BSyQ1cd/Vd2"/>
    <x v="21"/>
    <s v="Pacific peoples"/>
    <s v="Biguanides"/>
    <x v="0"/>
    <d v="2012-01-27T00:00:00"/>
    <s v="Biguanides-&gt;Insulin aspart|Insulin isophane-&gt;Insulin aspart-&gt;Insulin isophane"/>
  </r>
  <r>
    <s v="bw9VFUvb4Fw"/>
    <x v="21"/>
    <s v="Māori"/>
    <s v="Biguanides"/>
    <x v="0"/>
    <d v="2019-05-24T00:00:00"/>
    <s v="Biguanides"/>
  </r>
  <r>
    <s v="U9zN0S7a9b6"/>
    <x v="21"/>
    <s v="Māori"/>
    <s v="Biguanides"/>
    <x v="0"/>
    <d v="2025-10-02T00:00:00"/>
    <s v="Biguanides"/>
  </r>
  <r>
    <s v="UcFiyRwIFro"/>
    <x v="21"/>
    <s v="Māori"/>
    <s v="Biguanides"/>
    <x v="0"/>
    <d v="2020-01-31T00:00:00"/>
    <s v="Biguanides"/>
  </r>
  <r>
    <s v="UiznS82PB1M"/>
    <x v="21"/>
    <s v="Other"/>
    <s v="Biguanides"/>
    <x v="0"/>
    <d v="2025-04-30T00:00:00"/>
    <s v="Biguanides"/>
  </r>
  <r>
    <s v="u47RkT2YHNc"/>
    <x v="21"/>
    <s v="Other"/>
    <s v="Biguanides"/>
    <x v="0"/>
    <d v="2013-05-16T00:00:00"/>
    <s v="Biguanides"/>
  </r>
  <r>
    <s v="U52o0U6nm8k"/>
    <x v="21"/>
    <s v="Other"/>
    <s v="Biguanides"/>
    <x v="0"/>
    <d v="2012-10-04T00:00:00"/>
    <s v="Biguanides"/>
  </r>
  <r>
    <s v="U6n18l2e9Hw"/>
    <x v="21"/>
    <s v="Māori"/>
    <s v="Biguanides"/>
    <x v="0"/>
    <d v="2018-08-08T00:00:00"/>
    <s v="Biguanides"/>
  </r>
  <r>
    <s v="U6xl16iD18Q"/>
    <x v="21"/>
    <s v="Other"/>
    <s v="Biguanides"/>
    <x v="0"/>
    <d v="2013-10-16T00:00:00"/>
    <s v="Biguanides"/>
  </r>
  <r>
    <s v="tZsvJWzUMZI"/>
    <x v="21"/>
    <s v="Other"/>
    <s v="Biguanides"/>
    <x v="0"/>
    <d v="2013-08-12T00:00:00"/>
    <s v="Biguanides"/>
  </r>
  <r>
    <s v="U/CPUCAvl1o"/>
    <x v="21"/>
    <s v="Asian"/>
    <s v="DPP-4 inhibitors"/>
    <x v="0"/>
    <d v="2020-01-21T00:00:00"/>
    <s v="DPP-4 inhibitors"/>
  </r>
  <r>
    <s v="NXvAhrPkZBI"/>
    <x v="21"/>
    <s v="Māori"/>
    <s v="Biguanides"/>
    <x v="0"/>
    <d v="2024-10-17T00:00:00"/>
    <s v="Biguanides"/>
  </r>
  <r>
    <s v="nU136NGH/7U"/>
    <x v="21"/>
    <s v="Asian"/>
    <s v="Biguanides"/>
    <x v="0"/>
    <d v="2018-05-31T00:00:00"/>
    <s v="Biguanides"/>
  </r>
  <r>
    <s v="nzNdv0YRMwk"/>
    <x v="21"/>
    <s v="Pacific peoples"/>
    <s v="Insulin isophane"/>
    <x v="1"/>
    <d v="2020-11-12T00:00:00"/>
    <s v="Insulin isophane-&gt;Biguanides-&gt;Insulin aspart|Insulin isophane-&gt;Insulin aspart"/>
  </r>
  <r>
    <s v="NOjoDzcu2pw"/>
    <x v="21"/>
    <s v="Other"/>
    <s v="Biguanides"/>
    <x v="0"/>
    <d v="2014-03-21T00:00:00"/>
    <s v="Biguanides"/>
  </r>
  <r>
    <s v="noWRu9/bKnY"/>
    <x v="21"/>
    <s v="Pacific peoples"/>
    <s v="Biguanides"/>
    <x v="0"/>
    <d v="2025-10-17T00:00:00"/>
    <s v="Biguanides"/>
  </r>
  <r>
    <s v="NPH4GIJlB9k"/>
    <x v="21"/>
    <s v="Māori"/>
    <s v="Biguanides"/>
    <x v="0"/>
    <d v="2020-01-09T00:00:00"/>
    <s v="Biguanides"/>
  </r>
  <r>
    <s v="NqtsGthEc7E"/>
    <x v="21"/>
    <s v="Other"/>
    <s v="Biguanides"/>
    <x v="0"/>
    <d v="2015-09-01T00:00:00"/>
    <s v="Biguanides"/>
  </r>
  <r>
    <s v="nriAw4.tSdg"/>
    <x v="21"/>
    <s v="Other"/>
    <s v="Biguanides"/>
    <x v="0"/>
    <d v="2025-03-07T00:00:00"/>
    <s v="Biguanides"/>
  </r>
  <r>
    <s v="nSgN9aHfv5."/>
    <x v="21"/>
    <s v="Māori"/>
    <s v="Biguanides"/>
    <x v="0"/>
    <d v="2022-11-23T00:00:00"/>
    <s v="Biguanides-&gt;Biguanides|Sulfonylureas-&gt;Sulfonylureas"/>
  </r>
  <r>
    <s v="NMLiImhRafc"/>
    <x v="21"/>
    <s v="Pacific peoples"/>
    <s v="Biguanides"/>
    <x v="0"/>
    <d v="2022-09-08T00:00:00"/>
    <s v="Biguanides-&gt;SGLT-2 inhibitors"/>
  </r>
  <r>
    <s v="nJhPCPD08f6"/>
    <x v="21"/>
    <s v="Pacific peoples"/>
    <s v="Biguanides"/>
    <x v="0"/>
    <d v="2020-09-22T00:00:00"/>
    <s v="Biguanides-&gt;Biguanides|SGLT-2 inhibitors-&gt;SGLT-2 inhibitors-&gt;Biguanides|GLP-1 agonists-&gt;GLP-1 agonists-&gt;GLP-1 agonists|Sulfonylureas-&gt;Biguanides|GLP-1 agonists|Sulfonylureas"/>
  </r>
  <r>
    <s v="Y.ABlkWtOrE"/>
    <x v="21"/>
    <s v="Other"/>
    <s v="Biguanides"/>
    <x v="0"/>
    <d v="2013-07-05T00:00:00"/>
    <s v="Biguanides-&gt;Sulfonylureas-&gt;Insulin glargine-&gt;Insulin glargine|Sulfonylureas-&gt;Insulin aspart-&gt;Insulin aspart|Insulin glargine-&gt;Insulin aspart|Insulin glargine|Sulfonylureas-&gt;Insulin isophane-&gt;Insulin aspart|Insulin isophane-&gt;Insulin aspart|Sulfonylureas-&gt;DPP-4 inhibitors|Insulin aspart-&gt;DPP-4 inhibitors-&gt;DPP-4 inhibitors|Insulin aspart|Insulin isophane"/>
  </r>
  <r>
    <s v="Y2FM4gZXehY"/>
    <x v="21"/>
    <s v="Other"/>
    <s v="Biguanides"/>
    <x v="0"/>
    <d v="2023-09-18T00:00:00"/>
    <s v="Biguanides"/>
  </r>
  <r>
    <s v="Y3kWuDY6RlA"/>
    <x v="21"/>
    <s v="Asian"/>
    <s v="Biguanides"/>
    <x v="0"/>
    <d v="2015-07-31T00:00:00"/>
    <s v="Biguanides-&gt;Biguanides|Sulfonylureas-&gt;DPP-4 inhibitors|Sulfonylureas-&gt;DPP-4 inhibitors-&gt;Biguanides|DPP-4 inhibitors|Sulfonylureas-&gt;Sulfonylureas"/>
  </r>
  <r>
    <s v="y8Iyz7T/vA2"/>
    <x v="21"/>
    <s v="Māori"/>
    <s v="Biguanides"/>
    <x v="0"/>
    <d v="2014-04-22T00:00:00"/>
    <s v="Biguanides"/>
  </r>
  <r>
    <s v=".8CSCfIZ22c"/>
    <x v="21"/>
    <s v="Other"/>
    <s v="Biguanides"/>
    <x v="0"/>
    <d v="2017-11-13T00:00:00"/>
    <s v="Biguanides"/>
  </r>
  <r>
    <s v="yBjltiytZNE"/>
    <x v="21"/>
    <s v="Pacific peoples"/>
    <s v="Biguanides|Insulin isophane"/>
    <x v="0"/>
    <d v="2020-05-18T00:00:00"/>
    <s v="Biguanides|Insulin isophane-&gt;Insulin lispro-&gt;Insulin isophane|Insulin lispro"/>
  </r>
  <r>
    <s v="YbyhJXQHOEA"/>
    <x v="21"/>
    <s v="Māori"/>
    <s v="Biguanides"/>
    <x v="0"/>
    <d v="2025-06-25T00:00:00"/>
    <s v="Biguanides"/>
  </r>
  <r>
    <s v=".vYpkScErZA"/>
    <x v="21"/>
    <s v="Other"/>
    <s v="Biguanides"/>
    <x v="0"/>
    <d v="2017-03-16T00:00:00"/>
    <s v="Biguanides"/>
  </r>
  <r>
    <s v=".TpyOQMB7o."/>
    <x v="21"/>
    <s v="Pacific peoples"/>
    <s v="Biguanides|Insulin glargine"/>
    <x v="0"/>
    <d v="2015-01-12T00:00:00"/>
    <s v="Biguanides|Insulin glargine-&gt;Insulin glargine-&gt;Biguanides-&gt;DPP-4 inhibitors-&gt;Biguanides|DPP-4 inhibitors"/>
  </r>
  <r>
    <s v=".BhPLaXk6fU"/>
    <x v="21"/>
    <s v="Asian"/>
    <s v="Biguanides"/>
    <x v="0"/>
    <d v="2025-03-10T00:00:00"/>
    <s v="Biguanides"/>
  </r>
  <r>
    <s v="xFfPoWiA9TI"/>
    <x v="21"/>
    <s v="Māori"/>
    <s v="Biguanides"/>
    <x v="0"/>
    <d v="2011-06-20T00:00:00"/>
    <s v="Biguanides"/>
  </r>
  <r>
    <s v="xKJ6prMVvGQ"/>
    <x v="21"/>
    <s v="Other"/>
    <s v="Biguanides"/>
    <x v="0"/>
    <d v="2024-07-25T00:00:00"/>
    <s v="Biguanides"/>
  </r>
  <r>
    <s v="XkJUrIgPbho"/>
    <x v="21"/>
    <s v="Other"/>
    <s v="Biguanides"/>
    <x v="0"/>
    <d v="2011-11-07T00:00:00"/>
    <s v="Biguanides"/>
  </r>
  <r>
    <s v="XogUgsuOfeA"/>
    <x v="21"/>
    <s v="Māori"/>
    <s v="Insulin isophane"/>
    <x v="1"/>
    <d v="2014-04-16T00:00:00"/>
    <s v="Insulin isophane-&gt;Biguanides|Insulin isophane-&gt;Insulin isophane|Insulin lispro"/>
  </r>
  <r>
    <s v="xqVrqNPBeYs"/>
    <x v="21"/>
    <s v="Māori"/>
    <s v="Biguanides|Insulin isophane"/>
    <x v="0"/>
    <d v="2015-06-28T00:00:00"/>
    <s v="Biguanides|Insulin isophane"/>
  </r>
  <r>
    <s v="xtJIKfug/vs"/>
    <x v="21"/>
    <s v="Asian"/>
    <s v="Biguanides"/>
    <x v="0"/>
    <d v="2020-02-11T00:00:00"/>
    <s v="Biguanides"/>
  </r>
  <r>
    <s v="XYZgkxIuPdg"/>
    <x v="21"/>
    <s v="Pacific peoples"/>
    <s v="Biguanides"/>
    <x v="0"/>
    <d v="2016-10-16T00:00:00"/>
    <s v="Biguanides"/>
  </r>
  <r>
    <s v="XZiGHhZOwCU"/>
    <x v="21"/>
    <s v="Māori"/>
    <s v="Biguanides"/>
    <x v="0"/>
    <d v="2023-04-21T00:00:00"/>
    <s v="Biguanides"/>
  </r>
  <r>
    <s v="xwXSRARap02"/>
    <x v="21"/>
    <s v="Māori"/>
    <s v="Biguanides"/>
    <x v="0"/>
    <d v="2025-06-05T00:00:00"/>
    <s v="Biguanides"/>
  </r>
  <r>
    <s v="xWXWrrnKeJw"/>
    <x v="21"/>
    <s v="Māori"/>
    <s v="Biguanides|Insulin glargine"/>
    <x v="0"/>
    <d v="2022-05-27T00:00:00"/>
    <s v="Biguanides|Insulin glargine-&gt;Insulin glargine-&gt;Biguanides-&gt;GLP-1 agonists-&gt;GLP-1 agonists|Insulin glargine-&gt;Biguanides|GLP-1 agonists|Insulin glargine"/>
  </r>
  <r>
    <s v="XZ4zswYO6eQ"/>
    <x v="22"/>
    <s v="Māori"/>
    <s v="Biguanides"/>
    <x v="0"/>
    <d v="2019-12-06T00:00:00"/>
    <s v="Biguanides"/>
  </r>
  <r>
    <s v="XXuMnwFN/2c"/>
    <x v="22"/>
    <s v="Other"/>
    <s v="Biguanides"/>
    <x v="0"/>
    <d v="2019-01-03T00:00:00"/>
    <s v="Biguanides"/>
  </r>
  <r>
    <s v="XT4onLVor.w"/>
    <x v="22"/>
    <s v="Other"/>
    <s v="Biguanides"/>
    <x v="0"/>
    <d v="2011-03-25T00:00:00"/>
    <s v="Biguanides"/>
  </r>
  <r>
    <s v="xtQVPEakTs6"/>
    <x v="22"/>
    <s v="Māori"/>
    <s v="Biguanides"/>
    <x v="0"/>
    <d v="2023-05-10T00:00:00"/>
    <s v="Biguanides"/>
  </r>
  <r>
    <s v="Xr9.jNNkbRM"/>
    <x v="22"/>
    <s v="Other"/>
    <s v="Biguanides"/>
    <x v="0"/>
    <d v="2025-10-09T00:00:00"/>
    <s v="Biguanides"/>
  </r>
  <r>
    <s v="xoRUzvE8Qjs"/>
    <x v="22"/>
    <s v="Asian"/>
    <s v="Biguanides|Insulin isophane"/>
    <x v="0"/>
    <d v="2021-10-13T00:00:00"/>
    <s v="Biguanides|Insulin isophane-&gt;Insulin isophane-&gt;Biguanides|Insulin aspart|Insulin isophane-&gt;Insulin aspart|Insulin isophane-&gt;Insulin aspart"/>
  </r>
  <r>
    <s v=".grvK.E3l/g"/>
    <x v="22"/>
    <s v="Pacific peoples"/>
    <s v="Biguanides"/>
    <x v="0"/>
    <d v="2023-01-18T00:00:00"/>
    <s v="Biguanides"/>
  </r>
  <r>
    <s v=".IjZ.Oqbj8w"/>
    <x v="22"/>
    <s v="Other"/>
    <s v="Biguanides"/>
    <x v="0"/>
    <d v="2016-11-22T00:00:00"/>
    <s v="Biguanides"/>
  </r>
  <r>
    <s v=".tYpXwRLtjY"/>
    <x v="22"/>
    <s v="Māori"/>
    <s v="Biguanides"/>
    <x v="0"/>
    <d v="2018-07-21T00:00:00"/>
    <s v="Biguanides-&gt;Biguanides|Insulin isophane-&gt;Insulin isophane"/>
  </r>
  <r>
    <s v="yBotzn8mUjM"/>
    <x v="22"/>
    <s v="Pacific peoples"/>
    <s v="Biguanides"/>
    <x v="0"/>
    <d v="2024-02-29T00:00:00"/>
    <s v="Biguanides"/>
  </r>
  <r>
    <s v="YA0hkestENI"/>
    <x v="22"/>
    <s v="Other"/>
    <s v="Biguanides"/>
    <x v="0"/>
    <d v="2021-09-27T00:00:00"/>
    <s v="Biguanides"/>
  </r>
  <r>
    <s v=".5t9myH0Z8g"/>
    <x v="22"/>
    <s v="Māori"/>
    <s v="Biguanides"/>
    <x v="0"/>
    <d v="2019-08-29T00:00:00"/>
    <s v="Biguanides"/>
  </r>
  <r>
    <s v="Y71CXTqF3x2"/>
    <x v="22"/>
    <s v="Māori"/>
    <s v="Biguanides"/>
    <x v="0"/>
    <d v="2016-05-10T00:00:00"/>
    <s v="Biguanides-&gt;GLP-1 agonists-&gt;Biguanides|GLP-1 agonists"/>
  </r>
  <r>
    <s v="y58PoOOP7lY"/>
    <x v="22"/>
    <s v="Pacific peoples"/>
    <s v="Biguanides"/>
    <x v="0"/>
    <d v="2014-04-05T00:00:00"/>
    <s v="Biguanides-&gt;Insulin aspart-&gt;Insulin isophane-&gt;Insulin aspart|Insulin isophane-&gt;Biguanides|Insulin aspart|Insulin isophane-&gt;DPP-4 inhibitors-&gt;DPP-4 inhibitors|SGLT-2 inhibitors"/>
  </r>
  <r>
    <s v="nqqS0kGHaCQ"/>
    <x v="22"/>
    <s v="Māori"/>
    <s v="Biguanides"/>
    <x v="0"/>
    <d v="2023-10-05T00:00:00"/>
    <s v="Biguanides"/>
  </r>
  <r>
    <s v="nzx9AlzilxE"/>
    <x v="22"/>
    <s v="Other"/>
    <s v="Biguanides"/>
    <x v="0"/>
    <d v="2024-09-20T00:00:00"/>
    <s v="Biguanides"/>
  </r>
  <r>
    <s v="U6H.odkTcI."/>
    <x v="22"/>
    <s v="Other"/>
    <s v="Biguanides"/>
    <x v="0"/>
    <d v="2014-12-24T00:00:00"/>
    <s v="Biguanides"/>
  </r>
  <r>
    <s v="tXLgbwmV8/6"/>
    <x v="22"/>
    <s v="Pacific peoples"/>
    <s v="Biguanides"/>
    <x v="0"/>
    <d v="2020-12-26T00:00:00"/>
    <s v="Biguanides-&gt;SGLT-2 inhibitors-&gt;Biguanides|SGLT-2 inhibitors-&gt;DPP-4 inhibitors|SGLT-2 inhibitors-&gt;DPP-4 inhibitors"/>
  </r>
  <r>
    <s v="tYrO3ulKvgE"/>
    <x v="22"/>
    <s v="Other"/>
    <s v="Biguanides"/>
    <x v="0"/>
    <d v="2015-01-22T00:00:00"/>
    <s v="Biguanides-&gt;Sulfonylureas-&gt;Biguanides|Sulfonylureas-&gt;Biguanides|GLP-1 agonists-&gt;GLP-1 agonists-&gt;DPP-4 inhibitors-&gt;Biguanides|GLP-1 agonists|Sulfonylureas-&gt;DPP-4 inhibitors|GLP-1 agonists"/>
  </r>
  <r>
    <s v="uiuxkvjnnXI"/>
    <x v="22"/>
    <s v="Māori"/>
    <s v="Biguanides"/>
    <x v="0"/>
    <d v="2023-10-20T00:00:00"/>
    <s v="Biguanides-&gt;Insulin aspart|Insulin isophane"/>
  </r>
  <r>
    <s v="UIpNtjlvSWg"/>
    <x v="22"/>
    <s v="Asian"/>
    <s v="Biguanides|Sulfonylureas"/>
    <x v="0"/>
    <d v="2017-03-02T00:00:00"/>
    <s v="Biguanides|Sulfonylureas-&gt;Biguanides-&gt;Biguanides|DPP-4 inhibitors|Sulfonylureas-&gt;DPP-4 inhibitors|Sulfonylureas-&gt;DPP-4 inhibitors-&gt;Sulfonylureas-&gt;SGLT-2 inhibitors|Sulfonylureas-&gt;SGLT-2 inhibitors-&gt;DPP-4 inhibitors|SGLT-2 inhibitors|Sulfonylureas-&gt;Biguanides|DPP-4 inhibitors|SGLT-2 inhibitors|Sulfonylureas"/>
  </r>
  <r>
    <s v="UgiHKh9hBvQ"/>
    <x v="22"/>
    <s v="Other"/>
    <s v="Biguanides"/>
    <x v="0"/>
    <d v="2019-05-07T00:00:00"/>
    <s v="Biguanides-&gt;DPP-4 inhibitors"/>
  </r>
  <r>
    <s v="UEU6VeDrZak"/>
    <x v="22"/>
    <s v="Māori"/>
    <s v="Insulin glargine"/>
    <x v="1"/>
    <d v="2022-07-15T00:00:00"/>
    <s v="Insulin glargine-&gt;Biguanides-&gt;SGLT-2 inhibitors"/>
  </r>
  <r>
    <s v="UfAP.5ci/Cw"/>
    <x v="22"/>
    <s v="Other"/>
    <s v="Biguanides"/>
    <x v="0"/>
    <d v="2016-09-02T00:00:00"/>
    <s v="Biguanides"/>
  </r>
  <r>
    <s v="Ud59ahsIAqU"/>
    <x v="22"/>
    <s v="Pacific peoples"/>
    <s v="Biguanides"/>
    <x v="0"/>
    <d v="2024-08-28T00:00:00"/>
    <s v="Biguanides"/>
  </r>
  <r>
    <s v="Ue/WZ4VCbCE"/>
    <x v="22"/>
    <s v="Māori"/>
    <s v="Biguanides"/>
    <x v="0"/>
    <d v="2020-01-27T00:00:00"/>
    <s v="Biguanides"/>
  </r>
  <r>
    <s v="u9mdTASiztM"/>
    <x v="22"/>
    <s v="Asian"/>
    <s v="Biguanides"/>
    <x v="0"/>
    <d v="2012-01-16T00:00:00"/>
    <s v="Biguanides-&gt;Insulin aspart|Insulin isophane-&gt;Insulin isophane"/>
  </r>
  <r>
    <s v="ubKMhSVK2cs"/>
    <x v="22"/>
    <s v="Pacific peoples"/>
    <s v="Biguanides"/>
    <x v="0"/>
    <d v="2023-08-01T00:00:00"/>
    <s v="Biguanides-&gt;Insulin isophane"/>
  </r>
  <r>
    <s v="BT3FfqYtU.I"/>
    <x v="22"/>
    <s v="Māori"/>
    <s v="Biguanides"/>
    <x v="0"/>
    <d v="2019-02-05T00:00:00"/>
    <s v="Biguanides"/>
  </r>
  <r>
    <s v="bTPxzorT2Hk"/>
    <x v="22"/>
    <s v="Asian"/>
    <s v="Biguanides"/>
    <x v="0"/>
    <d v="2011-12-21T00:00:00"/>
    <s v="Biguanides"/>
  </r>
  <r>
    <s v="Bq2/Fn2BVqk"/>
    <x v="22"/>
    <s v="Asian"/>
    <s v="Biguanides"/>
    <x v="0"/>
    <d v="2024-10-15T00:00:00"/>
    <s v="Biguanides"/>
  </r>
  <r>
    <s v="bPjWY8oW9dA"/>
    <x v="22"/>
    <s v="Asian"/>
    <s v="Biguanides"/>
    <x v="0"/>
    <d v="2018-12-01T00:00:00"/>
    <s v="Biguanides-&gt;Biguanides|Sulfonylureas"/>
  </r>
  <r>
    <s v="bogBytw6B8."/>
    <x v="22"/>
    <s v="Māori"/>
    <s v="Biguanides"/>
    <x v="0"/>
    <d v="2020-03-27T00:00:00"/>
    <s v="Biguanides-&gt;Insulin isophane"/>
  </r>
  <r>
    <s v="bbTPR8yVJgo"/>
    <x v="22"/>
    <s v="Other"/>
    <s v="Biguanides"/>
    <x v="0"/>
    <d v="2018-03-20T00:00:00"/>
    <s v="Biguanides"/>
  </r>
  <r>
    <s v="Bb64iiw8/fU"/>
    <x v="22"/>
    <s v="Other"/>
    <s v="Biguanides"/>
    <x v="0"/>
    <d v="2015-11-11T00:00:00"/>
    <s v="Biguanides"/>
  </r>
  <r>
    <s v="BeQmRpHksVM"/>
    <x v="22"/>
    <s v="Pacific peoples"/>
    <s v="Biguanides|Insulin isophane"/>
    <x v="0"/>
    <d v="2019-09-10T00:00:00"/>
    <s v="Biguanides|Insulin isophane"/>
  </r>
  <r>
    <s v="BfSoUjk3vJ2"/>
    <x v="22"/>
    <s v="Pacific peoples"/>
    <s v="Biguanides"/>
    <x v="0"/>
    <d v="2014-06-03T00:00:00"/>
    <s v="Biguanides-&gt;DPP-4 inhibitors-&gt;Sulfonylureas-&gt;DPP-4 inhibitors|Sulfonylureas-&gt;Insulin aspart-&gt;SGLT-2 inhibitors-&gt;Insulin aspart|SGLT-2 inhibitors"/>
  </r>
  <r>
    <s v="bj1nPSLNrpk"/>
    <x v="22"/>
    <s v="Asian"/>
    <s v="Biguanides"/>
    <x v="0"/>
    <d v="2023-07-20T00:00:00"/>
    <s v="Biguanides-&gt;DPP-4 inhibitors-&gt;Biguanides|SGLT-2 inhibitors"/>
  </r>
  <r>
    <s v="Bky4.gqpz06"/>
    <x v="22"/>
    <s v="Māori"/>
    <s v="Biguanides"/>
    <x v="0"/>
    <d v="2022-09-12T00:00:00"/>
    <s v="Biguanides"/>
  </r>
  <r>
    <s v="F7H0dv0sR1U"/>
    <x v="22"/>
    <s v="Pacific peoples"/>
    <s v="Biguanides"/>
    <x v="0"/>
    <d v="2017-06-12T00:00:00"/>
    <s v="Biguanides-&gt;SGLT-2 inhibitors"/>
  </r>
  <r>
    <s v="Fab7qF0evQg"/>
    <x v="22"/>
    <s v="Māori"/>
    <s v="Biguanides"/>
    <x v="0"/>
    <d v="2020-08-28T00:00:00"/>
    <s v="Biguanides-&gt;DPP-4 inhibitors"/>
  </r>
  <r>
    <s v="FCu54cT5NbU"/>
    <x v="22"/>
    <s v="Other"/>
    <s v="Biguanides"/>
    <x v="0"/>
    <d v="2014-04-16T00:00:00"/>
    <s v="Biguanides"/>
  </r>
  <r>
    <s v="FcaZ0E051h2"/>
    <x v="22"/>
    <s v="Other"/>
    <s v="Biguanides"/>
    <x v="0"/>
    <d v="2018-10-13T00:00:00"/>
    <s v="Biguanides-&gt;Insulin glargine-&gt;Insulin glulisine-&gt;Insulin glargine|Insulin glulisine-&gt;SGLT-2 inhibitors-&gt;GLP-1 agonists|Insulin glargine-&gt;GLP-1 agonists-&gt;Insulin glargine|SGLT-2 inhibitors"/>
  </r>
  <r>
    <s v="ETWTxY0INNY"/>
    <x v="22"/>
    <s v="Other"/>
    <s v="Biguanides"/>
    <x v="0"/>
    <d v="2014-06-05T00:00:00"/>
    <s v="Biguanides"/>
  </r>
  <r>
    <s v="euaoySIX77Y"/>
    <x v="22"/>
    <s v="Other"/>
    <s v="Biguanides"/>
    <x v="0"/>
    <d v="2024-07-16T00:00:00"/>
    <s v="Biguanides"/>
  </r>
  <r>
    <s v="ezx6u.gNnVI"/>
    <x v="22"/>
    <s v="Other"/>
    <s v="Biguanides"/>
    <x v="0"/>
    <d v="2012-12-03T00:00:00"/>
    <s v="Biguanides"/>
  </r>
  <r>
    <s v="Ez26ibGuxp2"/>
    <x v="22"/>
    <s v="Māori"/>
    <s v="Biguanides"/>
    <x v="0"/>
    <d v="2023-12-01T00:00:00"/>
    <s v="Biguanides"/>
  </r>
  <r>
    <s v="f.Ug5f3QKnw"/>
    <x v="22"/>
    <s v="Other"/>
    <s v="Biguanides"/>
    <x v="0"/>
    <d v="2013-11-27T00:00:00"/>
    <s v="Biguanides"/>
  </r>
  <r>
    <s v="65iyozvAd3A"/>
    <x v="22"/>
    <s v="Pacific peoples"/>
    <s v="Biguanides"/>
    <x v="0"/>
    <d v="2013-01-11T00:00:00"/>
    <s v="Biguanides"/>
  </r>
  <r>
    <s v="5wzDB62iXKE"/>
    <x v="22"/>
    <s v="Other"/>
    <s v="Biguanides"/>
    <x v="0"/>
    <d v="2011-12-08T00:00:00"/>
    <s v="Biguanides"/>
  </r>
  <r>
    <s v="6ArIUe3ZhP2"/>
    <x v="22"/>
    <s v="Māori"/>
    <s v="Biguanides"/>
    <x v="0"/>
    <d v="2021-01-05T00:00:00"/>
    <s v="Biguanides"/>
  </r>
  <r>
    <s v="71BmmHGXqfQ"/>
    <x v="22"/>
    <s v="Other"/>
    <s v="Biguanides"/>
    <x v="0"/>
    <d v="2012-05-10T00:00:00"/>
    <s v="Biguanides"/>
  </r>
  <r>
    <s v="76mrRcoRKd2"/>
    <x v="22"/>
    <s v="Māori"/>
    <s v="Biguanides"/>
    <x v="0"/>
    <d v="2023-05-03T00:00:00"/>
    <s v="Biguanides"/>
  </r>
  <r>
    <s v="6rkPteSKb1g"/>
    <x v="22"/>
    <s v="Pacific peoples"/>
    <s v="Biguanides"/>
    <x v="0"/>
    <d v="2016-04-15T00:00:00"/>
    <s v="Biguanides-&gt;DPP-4 inhibitors|Insulin glargine-&gt;DPP-4 inhibitors|Insulin glargine|SGLT-2 inhibitors-&gt;Biguanides|Insulin glargine|SGLT-2 inhibitors-&gt;GLP-1 agonists-&gt;Biguanides|Insulin glargine-&gt;Biguanides|GLP-1 agonists|Insulin glargine-&gt;Insulin glargine-&gt;GLP-1 agonists|Insulin glargine-&gt;Insulin aspart-&gt;GLP-1 agonists|Insulin aspart-&gt;Biguanides|GLP-1 agonists|Insulin aspart"/>
  </r>
  <r>
    <s v="6PognlmxPyU"/>
    <x v="22"/>
    <s v="Asian"/>
    <s v="Biguanides"/>
    <x v="0"/>
    <d v="2022-11-15T00:00:00"/>
    <s v="Biguanides"/>
  </r>
  <r>
    <s v="/qw5omjCZBU"/>
    <x v="22"/>
    <s v="Other"/>
    <s v="Biguanides"/>
    <x v="0"/>
    <d v="2017-01-20T00:00:00"/>
    <s v="Biguanides"/>
  </r>
  <r>
    <s v="5l6HIlucuhg"/>
    <x v="22"/>
    <s v="Māori"/>
    <s v="Biguanides"/>
    <x v="0"/>
    <d v="2015-11-24T00:00:00"/>
    <s v="Biguanides-&gt;Insulin glargine|Sulfonylureas-&gt;Sulfonylureas-&gt;Biguanides|Sulfonylureas-&gt;Biguanides|Insulin glargine|Sulfonylureas-&gt;Insulin glargine-&gt;DPP-4 inhibitors-&gt;DPP-4 inhibitors|Sulfonylureas-&gt;Biguanides|Insulin isophane-&gt;Biguanides|Insulin aspart|Insulin isophane-&gt;Insulin aspart|Insulin isophane-&gt;Insulin isophane-&gt;DPP-4 inhibitors|Insulin isophane"/>
  </r>
  <r>
    <s v="5inYyBLf3t6"/>
    <x v="22"/>
    <s v="Māori"/>
    <s v="Biguanides"/>
    <x v="0"/>
    <d v="2012-12-05T00:00:00"/>
    <s v="Biguanides-&gt;DPP-4 inhibitors-&gt;DPP-4 inhibitors|Sulfonylureas-&gt;SGLT-2 inhibitors-&gt;DPP-4 inhibitors|SGLT-2 inhibitors|Sulfonylureas"/>
  </r>
  <r>
    <s v="5Nx0wHkRWeQ"/>
    <x v="22"/>
    <s v="Pacific peoples"/>
    <s v="Biguanides"/>
    <x v="0"/>
    <d v="2021-11-16T00:00:00"/>
    <s v="Biguanides"/>
  </r>
  <r>
    <s v=".xBv6EQ628s"/>
    <x v="22"/>
    <s v="Māori"/>
    <s v="Biguanides"/>
    <x v="0"/>
    <d v="2016-07-27T00:00:00"/>
    <s v="Biguanides-&gt;Sulfonylureas-&gt;Insulin glargine-&gt;Insulin aspart|Insulin glargine-&gt;SGLT-2 inhibitors"/>
  </r>
  <r>
    <s v="/6INPb8RtqM"/>
    <x v="22"/>
    <s v="Other"/>
    <s v="Biguanides"/>
    <x v="0"/>
    <d v="2014-03-27T00:00:00"/>
    <s v="Biguanides"/>
  </r>
  <r>
    <s v="/8KqdyRwxZY"/>
    <x v="22"/>
    <s v="Pacific peoples"/>
    <s v="Biguanides"/>
    <x v="0"/>
    <d v="2021-09-08T00:00:00"/>
    <s v="Biguanides"/>
  </r>
  <r>
    <s v="E640sN/Fssg"/>
    <x v="22"/>
    <s v="Māori"/>
    <s v="Biguanides"/>
    <x v="0"/>
    <d v="2024-06-11T00:00:00"/>
    <s v="Biguanides"/>
  </r>
  <r>
    <s v="e3vDlxhpzWo"/>
    <x v="22"/>
    <s v="Other"/>
    <s v="Biguanides"/>
    <x v="0"/>
    <d v="2018-09-08T00:00:00"/>
    <s v="Biguanides"/>
  </r>
  <r>
    <s v="DXWD4o1RXeQ"/>
    <x v="22"/>
    <s v="Other"/>
    <s v="Biguanides|Insulin isophane"/>
    <x v="0"/>
    <d v="2020-05-28T00:00:00"/>
    <s v="Biguanides|Insulin isophane-&gt;Insulin isophane-&gt;Insulin aspart"/>
  </r>
  <r>
    <s v="Dt2e3nYnQUc"/>
    <x v="22"/>
    <s v="Other"/>
    <s v="Insulin aspart|Insulin glargine"/>
    <x v="1"/>
    <d v="2015-10-31T00:00:00"/>
    <s v="Insulin aspart|Insulin glargine-&gt;Insulin aspart-&gt;Insulin glargine-&gt;Biguanides|Insulin aspart-&gt;Biguanides|Insulin glargine-&gt;Biguanides|Insulin aspart|Insulin glargine-&gt;Biguanides-&gt;GLP-1 agonists-&gt;GLP-1 agonists|Insulin glargine-&gt;GLP-1 agonists|Insulin aspart|Insulin glargine-&gt;GLP-1 agonists|Insulin aspart"/>
  </r>
  <r>
    <s v="DTOosrZZ0mE"/>
    <x v="22"/>
    <s v="Māori"/>
    <s v="Biguanides"/>
    <x v="0"/>
    <d v="2022-08-17T00:00:00"/>
    <s v="Biguanides"/>
  </r>
  <r>
    <s v="dQvfd1KIIPk"/>
    <x v="22"/>
    <s v="Pacific peoples"/>
    <s v="Biguanides"/>
    <x v="0"/>
    <d v="2019-07-15T00:00:00"/>
    <s v="Biguanides"/>
  </r>
  <r>
    <s v="dVQL9WdEC4k"/>
    <x v="22"/>
    <s v="Other"/>
    <s v="Biguanides"/>
    <x v="0"/>
    <d v="2023-07-25T00:00:00"/>
    <s v="Biguanides"/>
  </r>
  <r>
    <s v="dpYLMR6ua0A"/>
    <x v="22"/>
    <s v="Other"/>
    <s v="Biguanides"/>
    <x v="0"/>
    <d v="2019-07-19T00:00:00"/>
    <s v="Biguanides-&gt;Insulin aspart-&gt;Insulin aspart|Insulin glargine-&gt;Insulin glargine-&gt;Insulin glargine|Insulin glulisine"/>
  </r>
  <r>
    <s v="DOv13jnEHyE"/>
    <x v="22"/>
    <s v="Asian"/>
    <s v="Biguanides"/>
    <x v="0"/>
    <d v="2022-03-20T00:00:00"/>
    <s v="Biguanides"/>
  </r>
  <r>
    <s v="Hmm7xK7mdEE"/>
    <x v="22"/>
    <s v="Māori"/>
    <s v="Biguanides"/>
    <x v="0"/>
    <d v="2016-01-29T00:00:00"/>
    <s v="Biguanides-&gt;SGLT-2 inhibitors-&gt;Biguanides|SGLT-2 inhibitors"/>
  </r>
  <r>
    <s v="hn63AC2mx2Y"/>
    <x v="22"/>
    <s v="Asian"/>
    <s v="Biguanides"/>
    <x v="0"/>
    <d v="2025-09-10T00:00:00"/>
    <s v="Biguanides"/>
  </r>
  <r>
    <s v="HPNOydtxp2k"/>
    <x v="22"/>
    <s v="Other"/>
    <s v="Biguanides"/>
    <x v="0"/>
    <d v="2017-10-10T00:00:00"/>
    <s v="Biguanides"/>
  </r>
  <r>
    <s v="Hg7ArjSIRfU"/>
    <x v="22"/>
    <s v="Asian"/>
    <s v="Biguanides"/>
    <x v="0"/>
    <d v="2015-11-18T00:00:00"/>
    <s v="Biguanides"/>
  </r>
  <r>
    <s v="hkGlcpG3ctA"/>
    <x v="22"/>
    <s v="Other"/>
    <s v="Biguanides"/>
    <x v="0"/>
    <d v="2011-06-13T00:00:00"/>
    <s v="Biguanides"/>
  </r>
  <r>
    <s v="HjXijihNGV6"/>
    <x v="22"/>
    <s v="Other"/>
    <s v="Biguanides"/>
    <x v="0"/>
    <d v="2018-11-28T00:00:00"/>
    <s v="Biguanides-&gt;Insulin aspart|Insulin isophane-&gt;Insulin aspart-&gt;Insulin isophane-&gt;Biguanides|Insulin aspart|Insulin isophane-&gt;Biguanides|Insulin isophane"/>
  </r>
  <r>
    <s v="hJYS6c0Z7MY"/>
    <x v="22"/>
    <s v="Other"/>
    <s v="Biguanides"/>
    <x v="0"/>
    <d v="2019-07-01T00:00:00"/>
    <s v="Biguanides"/>
  </r>
  <r>
    <s v="eHqqRPB7TZQ"/>
    <x v="22"/>
    <s v="Other"/>
    <s v="Biguanides"/>
    <x v="0"/>
    <d v="2025-03-19T00:00:00"/>
    <s v="Biguanides"/>
  </r>
  <r>
    <s v="hB96fFgV3QE"/>
    <x v="22"/>
    <s v="Other"/>
    <s v="Biguanides"/>
    <x v="0"/>
    <d v="2023-09-23T00:00:00"/>
    <s v="Biguanides"/>
  </r>
  <r>
    <s v="5BzFEH.ndOE"/>
    <x v="22"/>
    <s v="Pacific peoples"/>
    <s v="Biguanides"/>
    <x v="0"/>
    <d v="2016-12-21T00:00:00"/>
    <s v="Biguanides-&gt;SGLT-2 inhibitors-&gt;DPP-4 inhibitors-&gt;Biguanides|DPP-4 inhibitors|SGLT-2 inhibitors"/>
  </r>
  <r>
    <s v="5059KSCM8Ow"/>
    <x v="22"/>
    <s v="Other"/>
    <s v="Biguanides"/>
    <x v="0"/>
    <d v="2015-01-05T00:00:00"/>
    <s v="Biguanides"/>
  </r>
  <r>
    <s v="AAQNj4A1v2s"/>
    <x v="22"/>
    <s v="Māori"/>
    <s v="Biguanides"/>
    <x v="0"/>
    <d v="2018-12-07T00:00:00"/>
    <s v="Biguanides"/>
  </r>
  <r>
    <s v="AaTMNrFe1NQ"/>
    <x v="22"/>
    <s v="Other"/>
    <s v="Biguanides"/>
    <x v="0"/>
    <d v="2022-02-16T00:00:00"/>
    <s v="Biguanides"/>
  </r>
  <r>
    <s v="aB2IXYNak1U"/>
    <x v="22"/>
    <s v="Pacific peoples"/>
    <s v="Biguanides"/>
    <x v="0"/>
    <d v="2019-11-19T00:00:00"/>
    <s v="Biguanides"/>
  </r>
  <r>
    <s v="aBvsPnt99Iw"/>
    <x v="22"/>
    <s v="Asian"/>
    <s v="Biguanides|DPP-4 inhibitors"/>
    <x v="0"/>
    <d v="2018-10-15T00:00:00"/>
    <s v="Biguanides|DPP-4 inhibitors-&gt;DPP-4 inhibitors-&gt;Biguanides"/>
  </r>
  <r>
    <s v="Ad2vUR/Bppo"/>
    <x v="22"/>
    <s v="Other"/>
    <s v="Biguanides"/>
    <x v="0"/>
    <d v="2019-12-19T00:00:00"/>
    <s v="Biguanides"/>
  </r>
  <r>
    <s v="aeX5NO5fBNo"/>
    <x v="22"/>
    <s v="Pacific peoples"/>
    <s v="Biguanides"/>
    <x v="0"/>
    <d v="2015-11-03T00:00:00"/>
    <s v="Biguanides"/>
  </r>
  <r>
    <s v="4tsW5hi.0J2"/>
    <x v="22"/>
    <s v="Asian"/>
    <s v="Biguanides"/>
    <x v="0"/>
    <d v="2023-06-23T00:00:00"/>
    <s v="Biguanides-&gt;Insulin aspart|Insulin isophane-&gt;Biguanides|Insulin aspart|Insulin isophane-&gt;DPP-4 inhibitors-&gt;Biguanides|DPP-4 inhibitors"/>
  </r>
  <r>
    <s v="4NBPI2tV55s"/>
    <x v="22"/>
    <s v="Other"/>
    <s v="Insulin aspart|Insulin glargine"/>
    <x v="1"/>
    <d v="2015-08-19T00:00:00"/>
    <s v="Insulin aspart|Insulin glargine-&gt;Insulin glargine-&gt;Insulin aspart-&gt;Biguanides-&gt;Biguanides|Insulin glargine-&gt;Biguanides|Insulin aspart|Insulin glargine"/>
  </r>
  <r>
    <s v="4OHZpMnIpKM"/>
    <x v="22"/>
    <s v="Other"/>
    <s v="Biguanides"/>
    <x v="0"/>
    <d v="2020-10-19T00:00:00"/>
    <s v="Biguanides"/>
  </r>
  <r>
    <s v="4De9OjZquDk"/>
    <x v="22"/>
    <s v="Other"/>
    <s v="Biguanides"/>
    <x v="0"/>
    <d v="2023-07-17T00:00:00"/>
    <s v="Biguanides"/>
  </r>
  <r>
    <s v="AO1.Gz9sqwg"/>
    <x v="22"/>
    <s v="Māori"/>
    <s v="Biguanides"/>
    <x v="0"/>
    <d v="2023-12-13T00:00:00"/>
    <s v="Biguanides"/>
  </r>
  <r>
    <s v="aNtlKpFAFyA"/>
    <x v="22"/>
    <s v="Other"/>
    <s v="Biguanides"/>
    <x v="0"/>
    <d v="2013-05-06T00:00:00"/>
    <s v="Biguanides"/>
  </r>
  <r>
    <s v="AYjWn0lqcHM"/>
    <x v="22"/>
    <s v="Pacific peoples"/>
    <s v="Biguanides"/>
    <x v="0"/>
    <d v="2016-06-16T00:00:00"/>
    <s v="Biguanides"/>
  </r>
  <r>
    <s v="Jcsj4y6TjUM"/>
    <x v="22"/>
    <s v="Other"/>
    <s v="Biguanides"/>
    <x v="0"/>
    <d v="2020-09-07T00:00:00"/>
    <s v="Biguanides"/>
  </r>
  <r>
    <s v="jDhhsjc8lBs"/>
    <x v="22"/>
    <s v="Pacific peoples"/>
    <s v="Biguanides|Insulin isophane"/>
    <x v="0"/>
    <d v="2013-08-09T00:00:00"/>
    <s v="Biguanides|Insulin isophane-&gt;Biguanides-&gt;Biguanides|Sulfonylureas-&gt;DPP-4 inhibitors|Sulfonylureas-&gt;DPP-4 inhibitors|SGLT-2 inhibitors|Sulfonylureas-&gt;Biguanides|GLP-1 agonists-&gt;GLP-1 agonists-&gt;Biguanides|GLP-1 agonists|Sulfonylureas"/>
  </r>
  <r>
    <s v="jcf1DH9x2x."/>
    <x v="22"/>
    <s v="Māori"/>
    <s v="Biguanides"/>
    <x v="0"/>
    <d v="2013-01-21T00:00:00"/>
    <s v="Biguanides"/>
  </r>
  <r>
    <s v="jaxLCmijHZU"/>
    <x v="22"/>
    <s v="Asian"/>
    <s v="Biguanides"/>
    <x v="0"/>
    <d v="2025-09-11T00:00:00"/>
    <s v="Biguanides"/>
  </r>
  <r>
    <s v="JbiV1.vIlWY"/>
    <x v="22"/>
    <s v="Other"/>
    <s v="Biguanides"/>
    <x v="0"/>
    <d v="2015-05-22T00:00:00"/>
    <s v="Biguanides"/>
  </r>
  <r>
    <s v="jg3kducaQWw"/>
    <x v="22"/>
    <s v="Other"/>
    <s v="Biguanides"/>
    <x v="0"/>
    <d v="2016-12-10T00:00:00"/>
    <s v="Biguanides"/>
  </r>
  <r>
    <s v="jF4uJuaFsRI"/>
    <x v="22"/>
    <s v="Other"/>
    <s v="Biguanides"/>
    <x v="0"/>
    <d v="2021-08-09T00:00:00"/>
    <s v="Biguanides"/>
  </r>
  <r>
    <s v="IWMl.lZhPcg"/>
    <x v="22"/>
    <s v="Other"/>
    <s v="Biguanides"/>
    <x v="0"/>
    <d v="2017-06-30T00:00:00"/>
    <s v="Biguanides"/>
  </r>
  <r>
    <s v="iWXAa1j2Cyc"/>
    <x v="22"/>
    <s v="Other"/>
    <s v="Biguanides"/>
    <x v="0"/>
    <d v="2020-01-31T00:00:00"/>
    <s v="Biguanides-&gt;Sulfonylureas-&gt;Insulin glargine-&gt;Insulin aspart-&gt;Biguanides|Insulin glargine-&gt;Insulin aspart|Insulin glargine-&gt;Biguanides|Insulin aspart|Insulin glargine-&gt;Biguanides|Insulin aspart"/>
  </r>
  <r>
    <s v="IWXQ7xsQRis"/>
    <x v="22"/>
    <s v="Māori"/>
    <s v="Biguanides"/>
    <x v="0"/>
    <d v="2013-01-24T00:00:00"/>
    <s v="Biguanides-&gt;Insulin isophane"/>
  </r>
  <r>
    <s v="IXOFM2BShKQ"/>
    <x v="22"/>
    <s v="Asian"/>
    <s v="Biguanides"/>
    <x v="0"/>
    <d v="2024-11-22T00:00:00"/>
    <s v="Biguanides"/>
  </r>
  <r>
    <s v="iY/qfXUxvJA"/>
    <x v="22"/>
    <s v="Asian"/>
    <s v="Biguanides"/>
    <x v="0"/>
    <d v="2024-03-05T00:00:00"/>
    <s v="Biguanides"/>
  </r>
  <r>
    <s v="iYDYqkaHU7g"/>
    <x v="22"/>
    <s v="Asian"/>
    <s v="Biguanides"/>
    <x v="0"/>
    <d v="2023-02-02T00:00:00"/>
    <s v="Biguanides"/>
  </r>
  <r>
    <s v="IZgZQ7XuzEg"/>
    <x v="22"/>
    <s v="Other"/>
    <s v="Biguanides"/>
    <x v="0"/>
    <d v="2011-12-09T00:00:00"/>
    <s v="Biguanides"/>
  </r>
  <r>
    <s v="J5NZv2zerBU"/>
    <x v="22"/>
    <s v="Pacific peoples"/>
    <s v="Biguanides"/>
    <x v="0"/>
    <d v="2013-12-03T00:00:00"/>
    <s v="Biguanides-&gt;Biguanides|Sulfonylureas-&gt;Sulfonylureas-&gt;DPP-4 inhibitors|Sulfonylureas-&gt;DPP-4 inhibitors-&gt;Biguanides|SGLT-2 inhibitors-&gt;Biguanides|SGLT-2 inhibitors|Sulfonylureas"/>
  </r>
  <r>
    <s v="J16ZVuRuIx2"/>
    <x v="22"/>
    <s v="Other"/>
    <s v="Biguanides"/>
    <x v="0"/>
    <d v="2023-10-12T00:00:00"/>
    <s v="Biguanides"/>
  </r>
  <r>
    <s v="iSm49IE2BQ6"/>
    <x v="22"/>
    <s v="Māori"/>
    <s v="Biguanides"/>
    <x v="0"/>
    <d v="2023-04-03T00:00:00"/>
    <s v="Biguanides"/>
  </r>
  <r>
    <s v="IsolhXS6TZs"/>
    <x v="22"/>
    <s v="Māori"/>
    <s v="Biguanides"/>
    <x v="0"/>
    <d v="2020-04-30T00:00:00"/>
    <s v="Biguanides"/>
  </r>
  <r>
    <s v="iSYKI21uzVI"/>
    <x v="22"/>
    <s v="Māori"/>
    <s v="Biguanides"/>
    <x v="0"/>
    <d v="2023-07-26T00:00:00"/>
    <s v="Biguanides"/>
  </r>
  <r>
    <s v="Iu7K3IQ2Jg6"/>
    <x v="22"/>
    <s v="Māori"/>
    <s v="Biguanides"/>
    <x v="0"/>
    <d v="2013-02-16T00:00:00"/>
    <s v="Biguanides"/>
  </r>
  <r>
    <s v="IlV0BAy7nQI"/>
    <x v="22"/>
    <s v="Other"/>
    <s v="Biguanides"/>
    <x v="0"/>
    <d v="2023-05-26T00:00:00"/>
    <s v="Biguanides"/>
  </r>
  <r>
    <s v="iLpJwM2MtT2"/>
    <x v="22"/>
    <s v="Pacific peoples"/>
    <s v="Biguanides"/>
    <x v="0"/>
    <d v="2022-11-07T00:00:00"/>
    <s v="Biguanides"/>
  </r>
  <r>
    <s v="IjXjBl8uFfM"/>
    <x v="22"/>
    <s v="Other"/>
    <s v="Biguanides"/>
    <x v="0"/>
    <d v="2012-11-09T00:00:00"/>
    <s v="Biguanides-&gt;Insulin glargine-&gt;Insulin isophane"/>
  </r>
  <r>
    <s v="FIl3eTHD7o."/>
    <x v="22"/>
    <s v="Other"/>
    <s v="Biguanides"/>
    <x v="0"/>
    <d v="2014-03-11T00:00:00"/>
    <s v="Biguanides"/>
  </r>
  <r>
    <s v="FP9RwBiLHOI"/>
    <x v="22"/>
    <s v="Other"/>
    <s v="Biguanides"/>
    <x v="0"/>
    <d v="2021-03-03T00:00:00"/>
    <s v="Biguanides"/>
  </r>
  <r>
    <s v="FPcwTMPNJ.o"/>
    <x v="22"/>
    <s v="Māori"/>
    <s v="Biguanides"/>
    <x v="0"/>
    <d v="2011-05-17T00:00:00"/>
    <s v="Biguanides"/>
  </r>
  <r>
    <s v="iiPY2HOzmTE"/>
    <x v="22"/>
    <s v="Other"/>
    <s v="Biguanides"/>
    <x v="0"/>
    <d v="2018-01-24T00:00:00"/>
    <s v="Biguanides"/>
  </r>
  <r>
    <s v="3NQRsfLRU/Q"/>
    <x v="22"/>
    <s v="Other"/>
    <s v="Biguanides"/>
    <x v="0"/>
    <d v="2022-02-24T00:00:00"/>
    <s v="Biguanides"/>
  </r>
  <r>
    <s v="3rc7WZUYMpE"/>
    <x v="22"/>
    <s v="Pacific peoples"/>
    <s v="Biguanides|Insulin isophane"/>
    <x v="0"/>
    <d v="2021-01-14T00:00:00"/>
    <s v="Biguanides|Insulin isophane"/>
  </r>
  <r>
    <s v="3oLxYC3VOEY"/>
    <x v="22"/>
    <s v="Māori"/>
    <s v="Biguanides"/>
    <x v="0"/>
    <d v="2023-08-02T00:00:00"/>
    <s v="Biguanides"/>
  </r>
  <r>
    <s v="3xGlSiFtM2A"/>
    <x v="22"/>
    <s v="Pacific peoples"/>
    <s v="Insulin aspart|Insulin isophane"/>
    <x v="1"/>
    <d v="2015-06-29T00:00:00"/>
    <s v="Insulin aspart|Insulin isophane-&gt;Insulin isophane-&gt;Biguanides|Insulin isophane"/>
  </r>
  <r>
    <s v="3zi7pHRPt52"/>
    <x v="22"/>
    <s v="Asian"/>
    <s v="Biguanides"/>
    <x v="0"/>
    <d v="2025-10-09T00:00:00"/>
    <s v="Biguanides"/>
  </r>
  <r>
    <s v="mUzrNHwZfTU"/>
    <x v="22"/>
    <s v="Other"/>
    <s v="Biguanides"/>
    <x v="0"/>
    <d v="2022-03-23T00:00:00"/>
    <s v="Biguanides"/>
  </r>
  <r>
    <s v="mUjq25GjO2U"/>
    <x v="22"/>
    <s v="Asian"/>
    <s v="Biguanides"/>
    <x v="0"/>
    <d v="2021-01-29T00:00:00"/>
    <s v="Biguanides"/>
  </r>
  <r>
    <s v="MVlTvq4Ur2g"/>
    <x v="22"/>
    <s v="Māori"/>
    <s v="Biguanides"/>
    <x v="0"/>
    <d v="2013-12-12T00:00:00"/>
    <s v="Biguanides-&gt;Sulfonylureas-&gt;Biguanides|Sulfonylureas"/>
  </r>
  <r>
    <s v="mxBQMFNh/O2"/>
    <x v="22"/>
    <s v="Other"/>
    <s v="Insulin aspart|Insulin glargine"/>
    <x v="1"/>
    <d v="2024-07-11T00:00:00"/>
    <s v="Insulin aspart|Insulin glargine-&gt;Insulin glargine-&gt;Biguanides|DPP-4 inhibitors-&gt;DPP-4 inhibitors"/>
  </r>
  <r>
    <s v="MwgGjOB71zA"/>
    <x v="22"/>
    <s v="Other"/>
    <s v="Biguanides"/>
    <x v="0"/>
    <d v="2016-04-11T00:00:00"/>
    <s v="Biguanides"/>
  </r>
  <r>
    <s v="Mt45dKgMRl2"/>
    <x v="22"/>
    <s v="Māori"/>
    <s v="Biguanides"/>
    <x v="0"/>
    <d v="2023-09-08T00:00:00"/>
    <s v="Biguanides"/>
  </r>
  <r>
    <s v="Mfhbc/YU0.E"/>
    <x v="22"/>
    <s v="Other"/>
    <s v="Biguanides"/>
    <x v="0"/>
    <d v="2022-12-07T00:00:00"/>
    <s v="Biguanides"/>
  </r>
  <r>
    <s v="MCp0MP3nxwA"/>
    <x v="22"/>
    <s v="Other"/>
    <s v="Biguanides"/>
    <x v="0"/>
    <d v="2018-06-26T00:00:00"/>
    <s v="Biguanides"/>
  </r>
  <r>
    <s v="MCAy3vV/vjI"/>
    <x v="22"/>
    <s v="Asian"/>
    <s v="Biguanides|Insulin aspart|Insulin isophane"/>
    <x v="0"/>
    <d v="2024-06-17T00:00:00"/>
    <s v="Biguanides|Insulin aspart|Insulin isophane"/>
  </r>
  <r>
    <s v="Mid98U9.eEk"/>
    <x v="22"/>
    <s v="Pacific peoples"/>
    <s v="Insulin aspart|Insulin isophane"/>
    <x v="1"/>
    <d v="2016-09-15T00:00:00"/>
    <s v="Insulin aspart|Insulin isophane-&gt;Biguanides-&gt;Insulin glargine-&gt;Biguanides|Insulin glargine-&gt;SGLT-2 inhibitors-&gt;Insulin glargine|SGLT-2 inhibitors-&gt;Biguanides|Insulin glargine|SGLT-2 inhibitors-&gt;Biguanides|DPP-4 inhibitors|Insulin glargine|SGLT-2 inhibitors-&gt;DPP-4 inhibitors|GLP-1 agonists|Insulin glargine"/>
  </r>
  <r>
    <s v="hJCuml/LsNw"/>
    <x v="22"/>
    <s v="Asian"/>
    <s v="Insulin glargine"/>
    <x v="1"/>
    <d v="2021-05-26T00:00:00"/>
    <s v="Insulin glargine-&gt;Biguanides-&gt;SGLT-2 inhibitors-&gt;Biguanides|GLP-1 agonists-&gt;GLP-1 agonists"/>
  </r>
  <r>
    <s v="hmdtJ4lzIGk"/>
    <x v="22"/>
    <s v="Pacific peoples"/>
    <s v="Biguanides|Insulin aspart|Insulin isophane"/>
    <x v="0"/>
    <d v="2016-08-23T00:00:00"/>
    <s v="Biguanides|Insulin aspart|Insulin isophane-&gt;Biguanides-&gt;DPP-4 inhibitors"/>
  </r>
  <r>
    <s v="HN2qRGzfMq."/>
    <x v="22"/>
    <s v="Other"/>
    <s v="Biguanides"/>
    <x v="0"/>
    <d v="2023-02-02T00:00:00"/>
    <s v="Biguanides"/>
  </r>
  <r>
    <s v="KfmggGCYSCU"/>
    <x v="22"/>
    <s v="Pacific peoples"/>
    <s v="Insulin aspart|Insulin isophane"/>
    <x v="1"/>
    <d v="2012-09-26T00:00:00"/>
    <s v="Insulin aspart|Insulin isophane-&gt;Biguanides-&gt;DPP-4 inhibitors-&gt;Biguanides|Insulin isophane|Insulin lispro-&gt;Insulin isophane|Insulin lispro-&gt;Insulin isophane-&gt;Insulin lispro-&gt;GLP-1 agonists-&gt;Biguanides|GLP-1 agonists-&gt;Biguanides|Sulfonylureas-&gt;Biguanides|GLP-1 agonists|Sulfonylureas-&gt;Biguanides|Insulin glargine|Sulfonylureas-&gt;Insulin glargine-&gt;Biguanides|GLP-1 agonists|Insulin glargine|Sulfonylureas-&gt;GLP-1 agonists|Insulin glargine"/>
  </r>
  <r>
    <s v="KgKcKLMQNcA"/>
    <x v="22"/>
    <s v="Other"/>
    <s v="Biguanides"/>
    <x v="0"/>
    <d v="2021-10-12T00:00:00"/>
    <s v="Biguanides"/>
  </r>
  <r>
    <s v="KjkIlVyxi5I"/>
    <x v="22"/>
    <s v="Pacific peoples"/>
    <s v="Biguanides"/>
    <x v="0"/>
    <d v="2022-11-29T00:00:00"/>
    <s v="Biguanides"/>
  </r>
  <r>
    <s v="kkv15DTAcBE"/>
    <x v="22"/>
    <s v="Pacific peoples"/>
    <s v="Biguanides"/>
    <x v="0"/>
    <d v="2022-03-29T00:00:00"/>
    <s v="Biguanides"/>
  </r>
  <r>
    <s v="klrBZtnXErE"/>
    <x v="22"/>
    <s v="Pacific peoples"/>
    <s v="Biguanides"/>
    <x v="0"/>
    <d v="2017-09-14T00:00:00"/>
    <s v="Biguanides-&gt;Sulfonylureas-&gt;DPP-4 inhibitors|Sulfonylureas"/>
  </r>
  <r>
    <s v="kMhlzOV1RRU"/>
    <x v="22"/>
    <s v="Other"/>
    <s v="Biguanides"/>
    <x v="0"/>
    <d v="2024-09-02T00:00:00"/>
    <s v="Biguanides"/>
  </r>
  <r>
    <s v="krQYA89aPSk"/>
    <x v="22"/>
    <s v="Māori"/>
    <s v="Biguanides"/>
    <x v="0"/>
    <d v="2013-01-30T00:00:00"/>
    <s v="Biguanides"/>
  </r>
  <r>
    <s v="KugyVE/CRM2"/>
    <x v="22"/>
    <s v="Māori"/>
    <s v="Biguanides"/>
    <x v="0"/>
    <d v="2019-06-17T00:00:00"/>
    <s v="Biguanides-&gt;Biguanides|Sulfonylureas-&gt;DPP-4 inhibitors|Sulfonylureas-&gt;Thiazolidinedione-&gt;DPP-4 inhibitors|Sulfonylureas|Thiazolidinedione-&gt;Biguanides|DPP-4 inhibitors|Sulfonylureas|Thiazolidinedione-&gt;Biguanides|DPP-4 inhibitors|SGLT-2 inhibitors|Thiazolidinedione-&gt;GLP-1 agonists-&gt;Biguanides|DPP-4 inhibitors|GLP-1 agonists|Thiazolidinedione-&gt;Biguanides|GLP-1 agonists|Thiazolidinedione-&gt;Biguanides|Thiazolidinedione-&gt;GLP-1 agonists|Sulfonylureas-&gt;Biguanides|GLP-1 agonists|Sulfonylureas|Thiazolidinedione-&gt;Sulfonylureas"/>
  </r>
  <r>
    <s v="HBk7G8gZtuE"/>
    <x v="22"/>
    <s v="Other"/>
    <s v="Biguanides"/>
    <x v="0"/>
    <d v="2012-01-20T00:00:00"/>
    <s v="Biguanides"/>
  </r>
  <r>
    <s v="hgpuZO8eYcM"/>
    <x v="22"/>
    <s v="Pacific peoples"/>
    <s v="Biguanides"/>
    <x v="0"/>
    <d v="2015-09-29T00:00:00"/>
    <s v="Biguanides"/>
  </r>
  <r>
    <s v="h7c1yTY56VM"/>
    <x v="22"/>
    <s v="Asian"/>
    <s v="Biguanides"/>
    <x v="0"/>
    <d v="2019-02-20T00:00:00"/>
    <s v="Biguanides"/>
  </r>
  <r>
    <s v="H5IM6qQ4Afg"/>
    <x v="22"/>
    <s v="Other"/>
    <s v="Biguanides"/>
    <x v="0"/>
    <d v="2013-06-13T00:00:00"/>
    <s v="Biguanides"/>
  </r>
  <r>
    <s v="H4y7QYWYaKc"/>
    <x v="22"/>
    <s v="Other"/>
    <s v="Biguanides"/>
    <x v="0"/>
    <d v="2025-08-22T00:00:00"/>
    <s v="Biguanides"/>
  </r>
  <r>
    <s v="h1EPPDIodx6"/>
    <x v="22"/>
    <s v="Other"/>
    <s v="Biguanides"/>
    <x v="0"/>
    <d v="2019-10-10T00:00:00"/>
    <s v="Biguanides"/>
  </r>
  <r>
    <s v="H1oUQxACTc2"/>
    <x v="22"/>
    <s v="Pacific peoples"/>
    <s v="Biguanides"/>
    <x v="0"/>
    <d v="2024-08-01T00:00:00"/>
    <s v="Biguanides"/>
  </r>
  <r>
    <s v="H2Izc0Y8fNk"/>
    <x v="22"/>
    <s v="Pacific peoples"/>
    <s v="Biguanides"/>
    <x v="0"/>
    <d v="2011-09-15T00:00:00"/>
    <s v="Biguanides"/>
  </r>
  <r>
    <s v="H32dRtefSV2"/>
    <x v="22"/>
    <s v="Asian"/>
    <s v="Biguanides"/>
    <x v="0"/>
    <d v="2022-07-06T00:00:00"/>
    <s v="Biguanides-&gt;Insulin isophane|Insulin lispro"/>
  </r>
  <r>
    <s v="GzMkbQZ.39A"/>
    <x v="22"/>
    <s v="Māori"/>
    <s v="Biguanides"/>
    <x v="0"/>
    <d v="2020-01-23T00:00:00"/>
    <s v="Biguanides"/>
  </r>
  <r>
    <s v="h/y/pGlvn3c"/>
    <x v="22"/>
    <s v="Other"/>
    <s v="Biguanides"/>
    <x v="0"/>
    <d v="2025-01-31T00:00:00"/>
    <s v="Biguanides"/>
  </r>
  <r>
    <s v="GT1s.96X8z2"/>
    <x v="22"/>
    <s v="Pacific peoples"/>
    <s v="Biguanides"/>
    <x v="0"/>
    <d v="2013-12-31T00:00:00"/>
    <s v="Biguanides-&gt;Insulin aspart-&gt;Biguanides|Insulin aspart-&gt;Biguanides|Sulfonylureas-&gt;Insulin glargine-&gt;Biguanides|Insulin glargine-&gt;Insulin aspart|Insulin isophane-&gt;Insulin isophane-&gt;Biguanides|Insulin aspart|Insulin isophane-&gt;DPP-4 inhibitors-&gt;DPP-4 inhibitors|Sulfonylureas-&gt;Biguanides|Insulin isophane-&gt;SGLT-2 inhibitors-&gt;Insulin glargine|SGLT-2 inhibitors-&gt;DPP-4 inhibitors|Insulin aspart|Insulin isophane"/>
  </r>
  <r>
    <s v="gRWrdD4/Waw"/>
    <x v="22"/>
    <s v="Pacific peoples"/>
    <s v="Biguanides"/>
    <x v="0"/>
    <d v="2023-07-27T00:00:00"/>
    <s v="Biguanides"/>
  </r>
  <r>
    <s v="gvM0WzL6VKM"/>
    <x v="22"/>
    <s v="Other"/>
    <s v="Biguanides"/>
    <x v="0"/>
    <d v="2024-11-13T00:00:00"/>
    <s v="Biguanides"/>
  </r>
  <r>
    <s v="Gwme4MYwSQw"/>
    <x v="22"/>
    <s v="Pacific peoples"/>
    <s v="Biguanides"/>
    <x v="0"/>
    <d v="2025-02-23T00:00:00"/>
    <s v="Biguanides"/>
  </r>
  <r>
    <s v="GrU4T8V4Q5w"/>
    <x v="22"/>
    <s v="Māori"/>
    <s v="Biguanides"/>
    <x v="0"/>
    <d v="2014-09-16T00:00:00"/>
    <s v="Biguanides"/>
  </r>
  <r>
    <s v="DUD9MFT4isU"/>
    <x v="22"/>
    <s v="Māori"/>
    <s v="Biguanides"/>
    <x v="0"/>
    <d v="2017-07-05T00:00:00"/>
    <s v="Biguanides-&gt;Insulin aspart|Insulin isophane-&gt;Insulin isophane|Insulin lispro-&gt;Biguanides|Insulin isophane"/>
  </r>
  <r>
    <s v="dqSGJ8vLm96"/>
    <x v="22"/>
    <s v="Asian"/>
    <s v="Biguanides"/>
    <x v="0"/>
    <d v="2020-04-20T00:00:00"/>
    <s v="Biguanides"/>
  </r>
  <r>
    <s v="dclD.zZnFSE"/>
    <x v="22"/>
    <s v="Māori"/>
    <s v="Biguanides|Insulin isophane"/>
    <x v="0"/>
    <d v="2019-11-05T00:00:00"/>
    <s v="Biguanides|Insulin isophane"/>
  </r>
  <r>
    <s v="DcGVyL29Nmg"/>
    <x v="22"/>
    <s v="Other"/>
    <s v="Biguanides"/>
    <x v="0"/>
    <d v="2024-04-16T00:00:00"/>
    <s v="Biguanides"/>
  </r>
  <r>
    <s v="Dk5FMJhLlmw"/>
    <x v="22"/>
    <s v="Other"/>
    <s v="Biguanides"/>
    <x v="0"/>
    <d v="2013-07-05T00:00:00"/>
    <s v="Biguanides"/>
  </r>
  <r>
    <s v="DlesrF/p/hQ"/>
    <x v="22"/>
    <s v="Asian"/>
    <s v="Biguanides"/>
    <x v="0"/>
    <d v="2021-06-24T00:00:00"/>
    <s v="Biguanides"/>
  </r>
  <r>
    <s v="9tZYgWPOabc"/>
    <x v="22"/>
    <s v="Māori"/>
    <s v="Biguanides"/>
    <x v="0"/>
    <d v="2020-02-05T00:00:00"/>
    <s v="Biguanides-&gt;DPP-4 inhibitors-&gt;DPP-4 inhibitors|GLP-1 agonists-&gt;DPP-4 inhibitors|SGLT-2 inhibitors-&gt;GLP-1 agonists-&gt;DPP-4 inhibitors|GLP-1 agonists|SGLT-2 inhibitors"/>
  </r>
  <r>
    <s v="9ZHeaEQsKWM"/>
    <x v="22"/>
    <s v="Māori"/>
    <s v="Biguanides"/>
    <x v="0"/>
    <d v="2018-03-16T00:00:00"/>
    <s v="Biguanides"/>
  </r>
  <r>
    <s v="A0rWqmoXmuo"/>
    <x v="22"/>
    <s v="Asian"/>
    <s v="Biguanides"/>
    <x v="0"/>
    <d v="2018-12-29T00:00:00"/>
    <s v="Biguanides-&gt;DPP-4 inhibitors-&gt;Sulfonylureas-&gt;DPP-4 inhibitors|Sulfonylureas-&gt;DPP-4 inhibitors|SGLT-2 inhibitors|Sulfonylureas-&gt;Biguanides|DPP-4 inhibitors|SGLT-2 inhibitors|Sulfonylureas"/>
  </r>
  <r>
    <s v="A/JVHQ3/pY."/>
    <x v="22"/>
    <s v="Māori"/>
    <s v="Biguanides|Insulin isophane"/>
    <x v="0"/>
    <d v="2015-08-04T00:00:00"/>
    <s v="Biguanides|Insulin isophane-&gt;Insulin aspart"/>
  </r>
  <r>
    <s v="D3.K.gsjqkQ"/>
    <x v="22"/>
    <s v="Pacific peoples"/>
    <s v="Biguanides"/>
    <x v="0"/>
    <d v="2020-09-02T00:00:00"/>
    <s v="Biguanides"/>
  </r>
  <r>
    <s v="d38.Jok1NbE"/>
    <x v="22"/>
    <s v="Asian"/>
    <s v="Biguanides"/>
    <x v="0"/>
    <d v="2018-01-25T00:00:00"/>
    <s v="Biguanides"/>
  </r>
  <r>
    <s v="d.nND/WRr3M"/>
    <x v="22"/>
    <s v="Pacific peoples"/>
    <s v="Biguanides"/>
    <x v="0"/>
    <d v="2011-10-04T00:00:00"/>
    <s v="Biguanides"/>
  </r>
  <r>
    <s v="d5QbsK1NDpA"/>
    <x v="22"/>
    <s v="Asian"/>
    <s v="Biguanides"/>
    <x v="0"/>
    <d v="2014-07-16T00:00:00"/>
    <s v="Biguanides"/>
  </r>
  <r>
    <s v="kxWIAW33SJg"/>
    <x v="22"/>
    <s v="Māori"/>
    <s v="Biguanides"/>
    <x v="0"/>
    <d v="2022-04-22T00:00:00"/>
    <s v="Biguanides-&gt;SGLT-2 inhibitors-&gt;Biguanides|Insulin glargine|SGLT-2 inhibitors-&gt;Insulin glargine|SGLT-2 inhibitors-&gt;Insulin glargine"/>
  </r>
  <r>
    <s v="kxIkgcljvpk"/>
    <x v="22"/>
    <s v="Pacific peoples"/>
    <s v="Biguanides"/>
    <x v="0"/>
    <d v="2015-05-01T00:00:00"/>
    <s v="Biguanides"/>
  </r>
  <r>
    <s v="kwCun/vPfAE"/>
    <x v="22"/>
    <s v="Māori"/>
    <s v="Biguanides"/>
    <x v="0"/>
    <d v="2025-07-30T00:00:00"/>
    <s v="Biguanides"/>
  </r>
  <r>
    <s v="l9GJ3iBHlyk"/>
    <x v="22"/>
    <s v="Pacific peoples"/>
    <s v="Biguanides"/>
    <x v="0"/>
    <d v="2025-04-29T00:00:00"/>
    <s v="Biguanides"/>
  </r>
  <r>
    <s v="O4By3mXl8XE"/>
    <x v="22"/>
    <s v="Pacific peoples"/>
    <s v="Biguanides"/>
    <x v="0"/>
    <d v="2025-10-04T00:00:00"/>
    <s v="Biguanides-&gt;DPP-4 inhibitors"/>
  </r>
  <r>
    <s v="LByG11rzZAc"/>
    <x v="22"/>
    <s v="Māori"/>
    <s v="Biguanides"/>
    <x v="0"/>
    <d v="2014-04-14T00:00:00"/>
    <s v="Biguanides-&gt;Biguanides|Sulfonylureas-&gt;DPP-4 inhibitors|Sulfonylureas-&gt;DPP-4 inhibitors-&gt;SGLT-2 inhibitors-&gt;Biguanides|SGLT-2 inhibitors"/>
  </r>
  <r>
    <s v="OBXwDmenGlI"/>
    <x v="22"/>
    <s v="Māori"/>
    <s v="Biguanides"/>
    <x v="0"/>
    <d v="2021-11-22T00:00:00"/>
    <s v="Biguanides"/>
  </r>
  <r>
    <s v="OBHJ65PBVbM"/>
    <x v="22"/>
    <s v="Pacific peoples"/>
    <s v="Biguanides"/>
    <x v="0"/>
    <d v="2018-10-25T00:00:00"/>
    <s v="Biguanides-&gt;DPP-4 inhibitors-&gt;DPP-4 inhibitors|SGLT-2 inhibitors-&gt;GLP-1 agonists-&gt;Biguanides|GLP-1 agonists"/>
  </r>
  <r>
    <s v="Odrlha0AdNc"/>
    <x v="22"/>
    <s v="Asian"/>
    <s v="Biguanides"/>
    <x v="0"/>
    <d v="2019-08-15T00:00:00"/>
    <s v="Biguanides-&gt;DPP-4 inhibitors-&gt;Biguanides|DPP-4 inhibitors"/>
  </r>
  <r>
    <s v="oC3oiZGJQZI"/>
    <x v="22"/>
    <s v="Other"/>
    <s v="Insulin isophane"/>
    <x v="1"/>
    <d v="2016-07-15T00:00:00"/>
    <s v="Insulin isophane-&gt;Biguanides"/>
  </r>
  <r>
    <s v="oCH7Nfom7wo"/>
    <x v="22"/>
    <s v="Pacific peoples"/>
    <s v="Biguanides"/>
    <x v="0"/>
    <d v="2025-08-14T00:00:00"/>
    <s v="Biguanides"/>
  </r>
  <r>
    <s v="oHPGUW1LamE"/>
    <x v="22"/>
    <s v="Other"/>
    <s v="Biguanides"/>
    <x v="0"/>
    <d v="2016-01-11T00:00:00"/>
    <s v="Biguanides"/>
  </r>
  <r>
    <s v="OFtgAoRcy8s"/>
    <x v="22"/>
    <s v="Other"/>
    <s v="Biguanides"/>
    <x v="0"/>
    <d v="2013-10-15T00:00:00"/>
    <s v="Biguanides"/>
  </r>
  <r>
    <s v="On2gVPGenkk"/>
    <x v="22"/>
    <s v="Asian"/>
    <s v="Biguanides"/>
    <x v="0"/>
    <d v="2011-01-18T00:00:00"/>
    <s v="Biguanides-&gt;Sulfonylureas-&gt;Biguanides|Sulfonylureas-&gt;DPP-4 inhibitors-&gt;DPP-4 inhibitors|Sulfonylureas-&gt;DPP-4 inhibitors|SGLT-2 inhibitors|Sulfonylureas"/>
  </r>
  <r>
    <s v="OnKP0IQZVA."/>
    <x v="22"/>
    <s v="Māori"/>
    <s v="Biguanides"/>
    <x v="0"/>
    <d v="2022-10-21T00:00:00"/>
    <s v="Biguanides"/>
  </r>
  <r>
    <s v="olZruntRjbQ"/>
    <x v="22"/>
    <s v="Other"/>
    <s v="Insulin isophane"/>
    <x v="1"/>
    <d v="2025-12-02T00:00:00"/>
    <s v="Insulin isophane-&gt;Insulin aspart-&gt;Biguanides"/>
  </r>
  <r>
    <s v="oUaaJyEMILI"/>
    <x v="22"/>
    <s v="Other"/>
    <s v="Biguanides"/>
    <x v="0"/>
    <d v="2017-07-01T00:00:00"/>
    <s v="Biguanides"/>
  </r>
  <r>
    <s v="oTM4pjLd1X6"/>
    <x v="22"/>
    <s v="Pacific peoples"/>
    <s v="Biguanides|Insulin aspart|Insulin isophane"/>
    <x v="0"/>
    <d v="2023-06-20T00:00:00"/>
    <s v="Biguanides|Insulin aspart|Insulin isophane"/>
  </r>
  <r>
    <s v="oR4kYNAjibU"/>
    <x v="22"/>
    <s v="Other"/>
    <s v="Biguanides"/>
    <x v="0"/>
    <d v="2021-05-07T00:00:00"/>
    <s v="Biguanides"/>
  </r>
  <r>
    <s v="owZSkKlW9Fk"/>
    <x v="22"/>
    <s v="Māori"/>
    <s v="Biguanides"/>
    <x v="0"/>
    <d v="2025-06-19T00:00:00"/>
    <s v="Biguanides"/>
  </r>
  <r>
    <s v="V2eKpOuwk5M"/>
    <x v="22"/>
    <s v="Other"/>
    <s v="Biguanides"/>
    <x v="0"/>
    <d v="2011-10-25T00:00:00"/>
    <s v="Biguanides"/>
  </r>
  <r>
    <s v="uLYidwgXWik"/>
    <x v="22"/>
    <s v="Māori"/>
    <s v="Biguanides"/>
    <x v="0"/>
    <d v="2023-06-27T00:00:00"/>
    <s v="Biguanides-&gt;Insulin aspart|Insulin isophane-&gt;Insulin glargine-&gt;Insulin isophane-&gt;Insulin aspart"/>
  </r>
  <r>
    <s v="uOKgsoOMip6"/>
    <x v="22"/>
    <s v="Asian"/>
    <s v="Biguanides"/>
    <x v="0"/>
    <d v="2013-08-13T00:00:00"/>
    <s v="Biguanides-&gt;Insulin aspart|Insulin isophane-&gt;Biguanides|Insulin isophane-&gt;Insulin aspart-&gt;Insulin isophane"/>
  </r>
  <r>
    <s v="yHh4EqvVTOw"/>
    <x v="22"/>
    <s v="Other"/>
    <s v="Biguanides"/>
    <x v="0"/>
    <d v="2020-08-24T00:00:00"/>
    <s v="Biguanides"/>
  </r>
  <r>
    <s v="ylI4JyETBSs"/>
    <x v="22"/>
    <s v="Other"/>
    <s v="Biguanides"/>
    <x v="0"/>
    <d v="2014-01-07T00:00:00"/>
    <s v="Biguanides"/>
  </r>
  <r>
    <s v="YJ/uYqqtwZs"/>
    <x v="22"/>
    <s v="Other"/>
    <s v="Biguanides"/>
    <x v="0"/>
    <d v="2017-10-19T00:00:00"/>
    <s v="Biguanides"/>
  </r>
  <r>
    <s v="yJEhzg0/Zec"/>
    <x v="22"/>
    <s v="Māori"/>
    <s v="Insulin aspart|Insulin glargine"/>
    <x v="1"/>
    <d v="2012-12-10T00:00:00"/>
    <s v="Insulin aspart|Insulin glargine-&gt;Insulin aspart-&gt;Insulin glargine-&gt;Biguanides|Insulin aspart|Insulin glargine-&gt;Biguanides-&gt;Insulin aspart|Insulin glargine|SGLT-2 inhibitors-&gt;Insulin aspart|SGLT-2 inhibitors-&gt;Insulin glargine|SGLT-2 inhibitors-&gt;SGLT-2 inhibitors"/>
  </r>
  <r>
    <s v="VJH7qBZoH2c"/>
    <x v="22"/>
    <s v="Māori"/>
    <s v="Insulin isophane with insulin neutral"/>
    <x v="1"/>
    <d v="2014-02-20T00:00:00"/>
    <s v="Insulin isophane with insulin neutral-&gt;Insulin glargine|Insulin glulisine-&gt;Insulin glargine-&gt;Insulin glulisine-&gt;Biguanides|Insulin glargine|Insulin glulisine-&gt;Biguanides-&gt;Biguanides|Insulin glulisine-&gt;Insulin aspart-&gt;Biguanides|Insulin aspart|Insulin glargine|Insulin glulisine-&gt;Biguanides|Insulin aspart"/>
  </r>
  <r>
    <s v="VJJBl3N.CN6"/>
    <x v="22"/>
    <s v="Māori"/>
    <s v="Biguanides"/>
    <x v="0"/>
    <d v="2025-07-03T00:00:00"/>
    <s v="Biguanides"/>
  </r>
  <r>
    <s v="yd8PMR7CJns"/>
    <x v="22"/>
    <s v="Other"/>
    <s v="Biguanides"/>
    <x v="0"/>
    <d v="2021-09-23T00:00:00"/>
    <s v="Biguanides"/>
  </r>
  <r>
    <s v="Yg154JU22W."/>
    <x v="22"/>
    <s v="Māori"/>
    <s v="Biguanides"/>
    <x v="0"/>
    <d v="2012-09-12T00:00:00"/>
    <s v="Biguanides-&gt;Biguanides|Sulfonylureas-&gt;Biguanides|Insulin glargine|Sulfonylureas-&gt;Biguanides|Insulin aspart|Insulin glargine-&gt;Biguanides|Insulin glargine-&gt;Insulin aspart-&gt;Insulin glargine-&gt;DPP-4 inhibitors|Insulin aspart|Insulin glargine-&gt;Insulin aspart|Insulin glargine"/>
  </r>
  <r>
    <s v="V9i/eeb0VV6"/>
    <x v="22"/>
    <s v="Asian"/>
    <s v="Biguanides"/>
    <x v="0"/>
    <d v="2016-08-10T00:00:00"/>
    <s v="Biguanides"/>
  </r>
  <r>
    <s v="Vck0rDK/w76"/>
    <x v="22"/>
    <s v="Pacific peoples"/>
    <s v="Biguanides"/>
    <x v="0"/>
    <d v="2013-02-21T00:00:00"/>
    <s v="Biguanides"/>
  </r>
  <r>
    <s v="viw17mYoYfg"/>
    <x v="22"/>
    <s v="Māori"/>
    <s v="Biguanides"/>
    <x v="0"/>
    <d v="2025-08-20T00:00:00"/>
    <s v="Biguanides"/>
  </r>
  <r>
    <s v="8tmwNtUW4oM"/>
    <x v="22"/>
    <s v="Other"/>
    <s v="Biguanides|Insulin aspart|Insulin glargine"/>
    <x v="0"/>
    <d v="2017-10-19T00:00:00"/>
    <s v="Biguanides|Insulin aspart|Insulin glargine-&gt;Biguanides-&gt;SGLT-2 inhibitors"/>
  </r>
  <r>
    <s v="8G2zxAQ.4xk"/>
    <x v="22"/>
    <s v="Asian"/>
    <s v="Biguanides"/>
    <x v="0"/>
    <d v="2016-05-10T00:00:00"/>
    <s v="Biguanides"/>
  </r>
  <r>
    <s v="8UPIFJW2p6Q"/>
    <x v="22"/>
    <s v="Māori"/>
    <s v="Biguanides"/>
    <x v="0"/>
    <d v="2019-06-05T00:00:00"/>
    <s v="Biguanides"/>
  </r>
  <r>
    <s v="C3I03Fg1BL2"/>
    <x v="22"/>
    <s v="Other"/>
    <s v="Biguanides"/>
    <x v="0"/>
    <d v="2025-12-16T00:00:00"/>
    <s v="Biguanides"/>
  </r>
  <r>
    <s v="cAblW56IxaU"/>
    <x v="22"/>
    <s v="Māori"/>
    <s v="Biguanides"/>
    <x v="0"/>
    <d v="2024-01-12T00:00:00"/>
    <s v="Biguanides"/>
  </r>
  <r>
    <s v="cd8JWA5sRpM"/>
    <x v="22"/>
    <s v="Other"/>
    <s v="Biguanides"/>
    <x v="0"/>
    <d v="2022-06-23T00:00:00"/>
    <s v="Biguanides"/>
  </r>
  <r>
    <s v="Ce7x7fX51nE"/>
    <x v="22"/>
    <s v="Other"/>
    <s v="Biguanides"/>
    <x v="0"/>
    <d v="2023-06-27T00:00:00"/>
    <s v="Biguanides"/>
  </r>
  <r>
    <s v="7WNGBurhf.g"/>
    <x v="22"/>
    <s v="Pacific peoples"/>
    <s v="Biguanides"/>
    <x v="0"/>
    <d v="2014-10-08T00:00:00"/>
    <s v="Biguanides-&gt;DPP-4 inhibitors-&gt;Insulin isophane-&gt;Insulin aspart-&gt;Insulin aspart|Insulin isophane-&gt;SGLT-2 inhibitors-&gt;DPP-4 inhibitors|SGLT-2 inhibitors"/>
  </r>
  <r>
    <s v="7DVIthA7D/Q"/>
    <x v="22"/>
    <s v="Asian"/>
    <s v="Biguanides"/>
    <x v="0"/>
    <d v="2014-04-09T00:00:00"/>
    <s v="Biguanides-&gt;DPP-4 inhibitors-&gt;SGLT-2 inhibitors-&gt;DPP-4 inhibitors|SGLT-2 inhibitors"/>
  </r>
  <r>
    <s v="1qnYOwTDuWA"/>
    <x v="22"/>
    <s v="Māori"/>
    <s v="Biguanides"/>
    <x v="0"/>
    <d v="2021-01-12T00:00:00"/>
    <s v="Biguanides-&gt;Biguanides|Insulin glargine-&gt;DPP-4 inhibitors"/>
  </r>
  <r>
    <s v="yulR2RnvCPA"/>
    <x v="22"/>
    <s v="Māori"/>
    <s v="Biguanides"/>
    <x v="0"/>
    <d v="2025-03-24T00:00:00"/>
    <s v="Biguanides-&gt;Insulin glargine"/>
  </r>
  <r>
    <s v="YtFOTudVz0I"/>
    <x v="22"/>
    <s v="Other"/>
    <s v="Biguanides"/>
    <x v="0"/>
    <d v="2017-03-03T00:00:00"/>
    <s v="Biguanides"/>
  </r>
  <r>
    <s v="yxM3IJcQD5E"/>
    <x v="22"/>
    <s v="Other"/>
    <s v="Biguanides"/>
    <x v="0"/>
    <d v="2025-12-11T00:00:00"/>
    <s v="Biguanides"/>
  </r>
  <r>
    <s v="ywcOb/.Bt3c"/>
    <x v="22"/>
    <s v="Māori"/>
    <s v="Biguanides"/>
    <x v="0"/>
    <d v="2012-07-05T00:00:00"/>
    <s v="Biguanides"/>
  </r>
  <r>
    <s v="YzTadkfGr1M"/>
    <x v="22"/>
    <s v="Other"/>
    <s v="Biguanides"/>
    <x v="0"/>
    <d v="2019-11-13T00:00:00"/>
    <s v="Biguanides"/>
  </r>
  <r>
    <s v="Z3Oo9YFP7eM"/>
    <x v="22"/>
    <s v="Māori"/>
    <s v="Biguanides"/>
    <x v="0"/>
    <d v="2017-10-24T00:00:00"/>
    <s v="Biguanides"/>
  </r>
  <r>
    <s v="0UsNBe8ONKI"/>
    <x v="22"/>
    <s v="Pacific peoples"/>
    <s v="Biguanides"/>
    <x v="0"/>
    <d v="2017-07-26T00:00:00"/>
    <s v="Biguanides"/>
  </r>
  <r>
    <s v="0SIjQzd5k6Y"/>
    <x v="22"/>
    <s v="Māori"/>
    <s v="Biguanides"/>
    <x v="0"/>
    <d v="2012-07-18T00:00:00"/>
    <s v="Biguanides"/>
  </r>
  <r>
    <s v="0wihtv3BnvA"/>
    <x v="22"/>
    <s v="Pacific peoples"/>
    <s v="Biguanides"/>
    <x v="0"/>
    <d v="2020-08-10T00:00:00"/>
    <s v="Biguanides"/>
  </r>
  <r>
    <s v="1.6ns19SYfY"/>
    <x v="22"/>
    <s v="Pacific peoples"/>
    <s v="Biguanides|Insulin isophane"/>
    <x v="0"/>
    <d v="2018-03-22T00:00:00"/>
    <s v="Biguanides|Insulin isophane-&gt;Insulin isophane-&gt;DPP-4 inhibitors|Insulin glargine-&gt;Biguanides-&gt;Insulin glargine-&gt;GLP-1 agonists-&gt;GLP-1 agonists|Insulin glargine-&gt;Biguanides|GLP-1 agonists|Insulin glargine-&gt;Biguanides|Insulin glargine-&gt;Insulin glargine|SGLT-2 inhibitors-&gt;SGLT-2 inhibitors-&gt;DPP-4 inhibitors-&gt;Biguanides|GLP-1 agonists"/>
  </r>
  <r>
    <s v="1GE./hflDFc"/>
    <x v="22"/>
    <s v="Māori"/>
    <s v="Biguanides"/>
    <x v="0"/>
    <d v="2025-05-28T00:00:00"/>
    <s v="Biguanides-&gt;Insulin aspart|Insulin isophane-&gt;Biguanides|Insulin aspart|Insulin isophane-&gt;Insulin glargine-&gt;Insulin aspart|Insulin glargine-&gt;Biguanides|Insulin aspart|Insulin glargine"/>
  </r>
  <r>
    <s v="16u4Tagbhj6"/>
    <x v="22"/>
    <s v="Māori"/>
    <s v="Biguanides"/>
    <x v="0"/>
    <d v="2022-05-10T00:00:00"/>
    <s v="Biguanides"/>
  </r>
  <r>
    <s v="08LKIHzPhc."/>
    <x v="22"/>
    <s v="Other"/>
    <s v="Biguanides"/>
    <x v="0"/>
    <d v="2023-12-07T00:00:00"/>
    <s v="Biguanides"/>
  </r>
  <r>
    <s v="09KCwWVES36"/>
    <x v="22"/>
    <s v="Pacific peoples"/>
    <s v="Biguanides"/>
    <x v="0"/>
    <d v="2022-01-12T00:00:00"/>
    <s v="Biguanides-&gt;Insulin isophane"/>
  </r>
  <r>
    <s v="0I/fuuHPczk"/>
    <x v="22"/>
    <s v="Pacific peoples"/>
    <s v="Biguanides"/>
    <x v="0"/>
    <d v="2012-01-31T00:00:00"/>
    <s v="Biguanides-&gt;Biguanides|Insulin glargine-&gt;Insulin glargine-&gt;DPP-4 inhibitors|Insulin glargine|SGLT-2 inhibitors-&gt;DPP-4 inhibitors|SGLT-2 inhibitors-&gt;DPP-4 inhibitors|Insulin glargine-&gt;SGLT-2 inhibitors-&gt;Insulin glargine|SGLT-2 inhibitors-&gt;DPP-4 inhibitors"/>
  </r>
  <r>
    <s v="0k12x6Q4rdI"/>
    <x v="22"/>
    <s v="Other"/>
    <s v="Biguanides"/>
    <x v="0"/>
    <d v="2019-03-02T00:00:00"/>
    <s v="Biguanides"/>
  </r>
  <r>
    <s v="GqmzTWV.9kY"/>
    <x v="22"/>
    <s v="Pacific peoples"/>
    <s v="Biguanides"/>
    <x v="0"/>
    <d v="2012-09-24T00:00:00"/>
    <s v="Biguanides-&gt;Biguanides|Insulin aspart|Insulin isophane-&gt;Insulin aspart|Insulin isophane"/>
  </r>
  <r>
    <s v="GoUc1kV4KYA"/>
    <x v="22"/>
    <s v="Pacific peoples"/>
    <s v="Biguanides"/>
    <x v="0"/>
    <d v="2014-05-06T00:00:00"/>
    <s v="Biguanides"/>
  </r>
  <r>
    <s v="gOX60hQLBqI"/>
    <x v="22"/>
    <s v="Māori"/>
    <s v="Biguanides"/>
    <x v="0"/>
    <d v="2025-06-24T00:00:00"/>
    <s v="Biguanides"/>
  </r>
  <r>
    <s v="jsYT1syqokg"/>
    <x v="22"/>
    <s v="Other"/>
    <s v="Biguanides"/>
    <x v="0"/>
    <d v="2025-10-29T00:00:00"/>
    <s v="Biguanides"/>
  </r>
  <r>
    <s v="jTfTxF4cpQg"/>
    <x v="22"/>
    <s v="Other"/>
    <s v="Biguanides"/>
    <x v="0"/>
    <d v="2013-05-24T00:00:00"/>
    <s v="Biguanides"/>
  </r>
  <r>
    <s v="jvCS3p6aHxE"/>
    <x v="22"/>
    <s v="Pacific peoples"/>
    <s v="Biguanides"/>
    <x v="0"/>
    <d v="2020-07-13T00:00:00"/>
    <s v="Biguanides-&gt;DPP-4 inhibitors-&gt;GLP-1 agonists|Insulin isophane-&gt;Insulin isophane-&gt;Biguanides|Insulin isophane-&gt;GLP-1 agonists-&gt;Biguanides|GLP-1 agonists|Insulin isophane"/>
  </r>
  <r>
    <s v="JVU8UOOtCHg"/>
    <x v="22"/>
    <s v="Pacific peoples"/>
    <s v="Biguanides"/>
    <x v="0"/>
    <d v="2021-03-22T00:00:00"/>
    <s v="Biguanides"/>
  </r>
  <r>
    <s v="jW5PG7noxNE"/>
    <x v="22"/>
    <s v="Māori"/>
    <s v="Biguanides"/>
    <x v="0"/>
    <d v="2015-10-09T00:00:00"/>
    <s v="Biguanides-&gt;Biguanides|Insulin aspart|Insulin glargine-&gt;Insulin aspart|Insulin glargine-&gt;SGLT-2 inhibitors-&gt;Insulin glargine-&gt;Insulin aspart"/>
  </r>
  <r>
    <s v="jOb74GnIaAA"/>
    <x v="22"/>
    <s v="Other"/>
    <s v="Biguanides"/>
    <x v="0"/>
    <d v="2023-10-10T00:00:00"/>
    <s v="Biguanides"/>
  </r>
  <r>
    <s v="jyDu/WCSw7."/>
    <x v="22"/>
    <s v="Pacific peoples"/>
    <s v="Biguanides"/>
    <x v="0"/>
    <d v="2024-08-03T00:00:00"/>
    <s v="Biguanides"/>
  </r>
  <r>
    <s v="NfQN2VxPu.c"/>
    <x v="22"/>
    <s v="Māori"/>
    <s v="Biguanides"/>
    <x v="0"/>
    <d v="2020-04-30T00:00:00"/>
    <s v="Biguanides"/>
  </r>
  <r>
    <s v="NFUyDrOVDGQ"/>
    <x v="22"/>
    <s v="Pacific peoples"/>
    <s v="Biguanides"/>
    <x v="0"/>
    <d v="2015-12-11T00:00:00"/>
    <s v="Biguanides"/>
  </r>
  <r>
    <s v="NDK.dnNdiTE"/>
    <x v="22"/>
    <s v="Māori"/>
    <s v="Biguanides"/>
    <x v="0"/>
    <d v="2021-08-11T00:00:00"/>
    <s v="Biguanides"/>
  </r>
  <r>
    <s v="neSoBqqlMWg"/>
    <x v="22"/>
    <s v="Other"/>
    <s v="Biguanides"/>
    <x v="0"/>
    <d v="2025-04-14T00:00:00"/>
    <s v="Biguanides"/>
  </r>
  <r>
    <s v="KdjVndAKWqk"/>
    <x v="22"/>
    <s v="Pacific peoples"/>
    <s v="Biguanides"/>
    <x v="0"/>
    <d v="2024-02-26T00:00:00"/>
    <s v="Biguanides-&gt;DPP-4 inhibitors|SGLT-2 inhibitors"/>
  </r>
  <r>
    <s v="nddJAZFXCoA"/>
    <x v="22"/>
    <s v="Other"/>
    <s v="Biguanides"/>
    <x v="0"/>
    <d v="2024-07-25T00:00:00"/>
    <s v="Biguanides"/>
  </r>
  <r>
    <s v="gdUrMkoRft2"/>
    <x v="22"/>
    <s v="Other"/>
    <s v="Biguanides"/>
    <x v="0"/>
    <d v="2024-04-01T00:00:00"/>
    <s v="Biguanides"/>
  </r>
  <r>
    <s v="GctG6.tsETM"/>
    <x v="22"/>
    <s v="Other"/>
    <s v="Biguanides"/>
    <x v="0"/>
    <d v="2013-05-22T00:00:00"/>
    <s v="Biguanides"/>
  </r>
  <r>
    <s v="g/GtmRMF28s"/>
    <x v="22"/>
    <s v="Māori"/>
    <s v="Biguanides"/>
    <x v="0"/>
    <d v="2023-09-27T00:00:00"/>
    <s v="Biguanides"/>
  </r>
  <r>
    <s v="Fwi464mjC.w"/>
    <x v="22"/>
    <s v="Māori"/>
    <s v="Biguanides"/>
    <x v="0"/>
    <d v="2021-05-28T00:00:00"/>
    <s v="Biguanides-&gt;Biguanides|Sulfonylureas"/>
  </r>
  <r>
    <s v="CrEvl9nORMI"/>
    <x v="22"/>
    <s v="Other"/>
    <s v="Biguanides"/>
    <x v="0"/>
    <d v="2021-06-28T00:00:00"/>
    <s v="Biguanides"/>
  </r>
  <r>
    <s v="cn4UMr7zldU"/>
    <x v="22"/>
    <s v="Māori"/>
    <s v="Biguanides"/>
    <x v="0"/>
    <d v="2025-10-21T00:00:00"/>
    <s v="Biguanides"/>
  </r>
  <r>
    <s v="VrWJf9HBFT2"/>
    <x v="22"/>
    <s v="Pacific peoples"/>
    <s v="SGLT-2 inhibitors"/>
    <x v="0"/>
    <d v="2025-07-18T00:00:00"/>
    <s v="SGLT-2 inhibitors"/>
  </r>
  <r>
    <s v="vrZztMdqtGY"/>
    <x v="22"/>
    <s v="Other"/>
    <s v="Biguanides"/>
    <x v="0"/>
    <d v="2017-11-17T00:00:00"/>
    <s v="Biguanides-&gt;Insulin glargine-&gt;Insulin aspart"/>
  </r>
  <r>
    <s v="X7diIFWLhnM"/>
    <x v="22"/>
    <s v="Other"/>
    <s v="Biguanides"/>
    <x v="0"/>
    <d v="2023-07-25T00:00:00"/>
    <s v="Biguanides"/>
  </r>
  <r>
    <s v="X6mPsCLc/Cw"/>
    <x v="22"/>
    <s v="Other"/>
    <s v="Biguanides"/>
    <x v="0"/>
    <d v="2012-08-02T00:00:00"/>
    <s v="Biguanides"/>
  </r>
  <r>
    <s v="W4gP2ZGPFBQ"/>
    <x v="22"/>
    <s v="Māori"/>
    <s v="Insulin isophane"/>
    <x v="1"/>
    <d v="2017-07-19T00:00:00"/>
    <s v="Insulin isophane-&gt;Biguanides-&gt;Biguanides|Insulin isophane-&gt;Insulin aspart-&gt;Insulin aspart|Insulin isophane"/>
  </r>
  <r>
    <s v="w0octAnrIcc"/>
    <x v="22"/>
    <s v="Māori"/>
    <s v="Biguanides"/>
    <x v="0"/>
    <d v="2024-04-18T00:00:00"/>
    <s v="Biguanides"/>
  </r>
  <r>
    <s v="ZIOO1vuyAUY"/>
    <x v="22"/>
    <s v="Pacific peoples"/>
    <s v="Biguanides"/>
    <x v="0"/>
    <d v="2021-09-20T00:00:00"/>
    <s v="Biguanides-&gt;DPP-4 inhibitors"/>
  </r>
  <r>
    <s v="ZiX50bI6XYQ"/>
    <x v="22"/>
    <s v="Asian"/>
    <s v="Biguanides"/>
    <x v="0"/>
    <d v="2012-05-31T00:00:00"/>
    <s v="Biguanides"/>
  </r>
  <r>
    <s v="zLxiDxpvvfI"/>
    <x v="22"/>
    <s v="Māori"/>
    <s v="Biguanides"/>
    <x v="0"/>
    <d v="2015-06-16T00:00:00"/>
    <s v="Biguanides-&gt;Biguanides|Sulfonylureas-&gt;Sulfonylureas-&gt;Insulin aspart-&gt;Insulin aspart|Insulin isophane-&gt;Insulin isophane-&gt;Biguanides|Insulin isophane-&gt;Biguanides|Insulin aspart-&gt;Biguanides|SGLT-2 inhibitors-&gt;Insulin glargine-&gt;GLP-1 agonists-&gt;GLP-1 agonists|Insulin glargine-&gt;Biguanides|Insulin glargine-&gt;SGLT-2 inhibitors-&gt;Biguanides|GLP-1 agonists-&gt;Biguanides|GLP-1 agonists|Insulin glargine-&gt;Biguanides|Insulin aspart|Insulin isophane"/>
  </r>
  <r>
    <s v="WBbafX5ZPEY"/>
    <x v="22"/>
    <s v="Pacific peoples"/>
    <s v="Biguanides|Insulin isophane"/>
    <x v="0"/>
    <d v="2013-12-19T00:00:00"/>
    <s v="Biguanides|Insulin isophane-&gt;Biguanides-&gt;Insulin aspart|Insulin isophane-&gt;Insulin isophane-&gt;DPP-4 inhibitors-&gt;Biguanides|DPP-4 inhibitors-&gt;Insulin glargine-&gt;Biguanides|Insulin glargine-&gt;SGLT-2 inhibitors-&gt;GLP-1 agonists"/>
  </r>
  <r>
    <s v="W9nT8JwHWd6"/>
    <x v="22"/>
    <s v="Other"/>
    <s v="Biguanides"/>
    <x v="0"/>
    <d v="2024-11-06T00:00:00"/>
    <s v="Biguanides"/>
  </r>
  <r>
    <s v="WFuOyY/ntvQ"/>
    <x v="22"/>
    <s v="Pacific peoples"/>
    <s v="Biguanides"/>
    <x v="0"/>
    <d v="2025-05-07T00:00:00"/>
    <s v="Biguanides"/>
  </r>
  <r>
    <s v="20ueiQA6ZD6"/>
    <x v="22"/>
    <s v="Pacific peoples"/>
    <s v="DPP-4 inhibitors"/>
    <x v="0"/>
    <d v="2022-06-16T00:00:00"/>
    <s v="DPP-4 inhibitors-&gt;Biguanides|GLP-1 agonists-&gt;Biguanides|GLP-1 agonists|Thiazolidinedione-&gt;DPP-4 inhibitors|SGLT-2 inhibitors-&gt;Biguanides|Thiazolidinedione-&gt;Sulfonylureas-&gt;GLP-1 agonists|Sulfonylureas-&gt;Biguanides|GLP-1 agonists|Sulfonylureas|Thiazolidinedione-&gt;GLP-1 agonists-&gt;Biguanides|GLP-1 agonists|SGLT-2 inhibitors|Sulfonylureas|Thiazolidinedione"/>
  </r>
  <r>
    <s v="2EZWVAKDcFA"/>
    <x v="22"/>
    <s v="Māori"/>
    <s v="Biguanides"/>
    <x v="0"/>
    <d v="2019-01-11T00:00:00"/>
    <s v="Biguanides"/>
  </r>
  <r>
    <s v="2GbfTokEoXs"/>
    <x v="22"/>
    <s v="Māori"/>
    <s v="Insulin aspart|Insulin isophane"/>
    <x v="1"/>
    <d v="2018-12-19T00:00:00"/>
    <s v="Insulin aspart|Insulin isophane-&gt;Biguanides-&gt;Insulin glargine"/>
  </r>
  <r>
    <s v="2PJQWT/pfmU"/>
    <x v="22"/>
    <s v="Māori"/>
    <s v="Biguanides"/>
    <x v="0"/>
    <d v="2011-03-16T00:00:00"/>
    <s v="Biguanides"/>
  </r>
  <r>
    <s v="2J2KjJwhR9A"/>
    <x v="22"/>
    <s v="Māori"/>
    <s v="Biguanides"/>
    <x v="0"/>
    <d v="2012-05-23T00:00:00"/>
    <s v="Biguanides"/>
  </r>
  <r>
    <s v="ZVDSArAPD4s"/>
    <x v="22"/>
    <s v="Other"/>
    <s v="Biguanides"/>
    <x v="0"/>
    <d v="2021-11-11T00:00:00"/>
    <s v="Biguanides"/>
  </r>
  <r>
    <s v="zydxw2ctAmc"/>
    <x v="22"/>
    <s v="Other"/>
    <s v="Biguanides|Insulin glargine"/>
    <x v="0"/>
    <d v="2017-06-15T00:00:00"/>
    <s v="Biguanides|Insulin glargine-&gt;Sulfonylureas-&gt;Biguanides-&gt;Biguanides|Sulfonylureas-&gt;Insulin glargine-&gt;Insulin isophane-&gt;Biguanides|Insulin aspart|Insulin isophane-&gt;Biguanides|Insulin isophane-&gt;DPP-4 inhibitors-&gt;Insulin aspart|Insulin isophane-&gt;SGLT-2 inhibitors-&gt;Insulin aspart-&gt;Insulin aspart|Insulin glargine-&gt;Biguanides|SGLT-2 inhibitors-&gt;GLP-1 agonists|Insulin aspart"/>
  </r>
  <r>
    <s v="1ULTq9MyQAM"/>
    <x v="22"/>
    <s v="Māori"/>
    <s v="Biguanides"/>
    <x v="0"/>
    <d v="2015-11-26T00:00:00"/>
    <s v="Biguanides"/>
  </r>
  <r>
    <s v="1UMH4dlEfzQ"/>
    <x v="22"/>
    <s v="Pacific peoples"/>
    <s v="Biguanides"/>
    <x v="0"/>
    <d v="2022-11-08T00:00:00"/>
    <s v="Biguanides"/>
  </r>
  <r>
    <s v="95SobZNk3fw"/>
    <x v="22"/>
    <s v="Māori"/>
    <s v="Biguanides"/>
    <x v="0"/>
    <d v="2022-11-08T00:00:00"/>
    <s v="Biguanides"/>
  </r>
  <r>
    <s v="8xjCT3Vhcuo"/>
    <x v="22"/>
    <s v="Pacific peoples"/>
    <s v="Biguanides"/>
    <x v="0"/>
    <d v="2023-11-03T00:00:00"/>
    <s v="Biguanides"/>
  </r>
  <r>
    <s v="9hpQkj264w2"/>
    <x v="22"/>
    <s v="Asian"/>
    <s v="Biguanides"/>
    <x v="0"/>
    <d v="2023-02-23T00:00:00"/>
    <s v="Biguanides"/>
  </r>
  <r>
    <s v="3K1fw82QOiM"/>
    <x v="22"/>
    <s v="Other"/>
    <s v="Biguanides"/>
    <x v="0"/>
    <d v="2025-11-27T00:00:00"/>
    <s v="Biguanides"/>
  </r>
  <r>
    <s v="3kGPfb280/M"/>
    <x v="22"/>
    <s v="Māori"/>
    <s v="Biguanides"/>
    <x v="0"/>
    <d v="2023-05-02T00:00:00"/>
    <s v="Biguanides"/>
  </r>
  <r>
    <s v="3bWyXZFXakE"/>
    <x v="22"/>
    <s v="Other"/>
    <s v="Biguanides"/>
    <x v="0"/>
    <d v="2012-08-20T00:00:00"/>
    <s v="Biguanides"/>
  </r>
  <r>
    <s v="2tbP7AQvU8Y"/>
    <x v="22"/>
    <s v="Pacific peoples"/>
    <s v="Biguanides"/>
    <x v="0"/>
    <d v="2017-12-15T00:00:00"/>
    <s v="Biguanides-&gt;DPP-4 inhibitors-&gt;DPP-4 inhibitors|GLP-1 agonists-&gt;SGLT-2 inhibitors"/>
  </r>
  <r>
    <s v="2UnKWkzmbWI"/>
    <x v="22"/>
    <s v="Pacific peoples"/>
    <s v="Biguanides"/>
    <x v="0"/>
    <d v="2017-11-08T00:00:00"/>
    <s v="Biguanides-&gt;SGLT-2 inhibitors-&gt;GLP-1 agonists-&gt;Biguanides|GLP-1 agonists"/>
  </r>
  <r>
    <s v="2zGI82gKctw"/>
    <x v="22"/>
    <s v="Māori"/>
    <s v="Biguanides"/>
    <x v="0"/>
    <d v="2012-09-18T00:00:00"/>
    <s v="Biguanides"/>
  </r>
  <r>
    <s v="2ZQy9fKMMrg"/>
    <x v="22"/>
    <s v="Other"/>
    <s v="Biguanides"/>
    <x v="0"/>
    <d v="2025-12-12T00:00:00"/>
    <s v="Biguanides"/>
  </r>
  <r>
    <s v="tK8K7e3vVhs"/>
    <x v="22"/>
    <s v="Māori"/>
    <s v="Biguanides"/>
    <x v="0"/>
    <d v="2025-08-20T00:00:00"/>
    <s v="Biguanides"/>
  </r>
  <r>
    <s v="TKbyH7f9pZQ"/>
    <x v="22"/>
    <s v="Pacific peoples"/>
    <s v="Biguanides"/>
    <x v="0"/>
    <d v="2014-03-31T00:00:00"/>
    <s v="Biguanides"/>
  </r>
  <r>
    <s v="TkEcbAvxYaM"/>
    <x v="22"/>
    <s v="Other"/>
    <s v="Biguanides"/>
    <x v="0"/>
    <d v="2023-02-28T00:00:00"/>
    <s v="Biguanides"/>
  </r>
  <r>
    <s v="ToSLDrR7PIE"/>
    <x v="22"/>
    <s v="Māori"/>
    <s v="Biguanides"/>
    <x v="0"/>
    <d v="2023-06-08T00:00:00"/>
    <s v="Biguanides-&gt;DPP-4 inhibitors-&gt;DPP-4 inhibitors|SGLT-2 inhibitors-&gt;GLP-1 agonists-&gt;DPP-4 inhibitors|Sulfonylureas-&gt;Sulfonylureas-&gt;DPP-4 inhibitors|SGLT-2 inhibitors|Sulfonylureas-&gt;Insulin glargine-&gt;DPP-4 inhibitors|Insulin glargine|SGLT-2 inhibitors|Sulfonylureas-&gt;DPP-4 inhibitors|Insulin isophane with insulin neutral-&gt;Insulin isophane with insulin neutral-&gt;Insulin isophane with insulin neutral|SGLT-2 inhibitors-&gt;DPP-4 inhibitors|Insulin isophane with insulin neutral|SGLT-2 inhibitors-&gt;GLP-1 agonists|Insulin isophane with insulin neutral"/>
  </r>
  <r>
    <s v="TQPu/h.s0TE"/>
    <x v="22"/>
    <s v="Other"/>
    <s v="Biguanides"/>
    <x v="0"/>
    <d v="2011-02-03T00:00:00"/>
    <s v="Biguanides"/>
  </r>
  <r>
    <s v="WEQmdmHdXhM"/>
    <x v="22"/>
    <s v="Pacific peoples"/>
    <s v="Biguanides"/>
    <x v="0"/>
    <d v="2018-11-23T00:00:00"/>
    <s v="Biguanides-&gt;DPP-4 inhibitors-&gt;SGLT-2 inhibitors"/>
  </r>
  <r>
    <s v="t7pEAImgFzs"/>
    <x v="22"/>
    <s v="Asian"/>
    <s v="Biguanides"/>
    <x v="0"/>
    <d v="2015-09-16T00:00:00"/>
    <s v="Biguanides"/>
  </r>
  <r>
    <s v="TaInTyItPyk"/>
    <x v="22"/>
    <s v="Other"/>
    <s v="Biguanides"/>
    <x v="0"/>
    <d v="2017-05-08T00:00:00"/>
    <s v="Biguanides"/>
  </r>
  <r>
    <s v="WK15jc5JQKM"/>
    <x v="22"/>
    <s v="Other"/>
    <s v="Biguanides"/>
    <x v="0"/>
    <d v="2022-07-12T00:00:00"/>
    <s v="Biguanides"/>
  </r>
  <r>
    <s v="wkGUMRNq3IA"/>
    <x v="22"/>
    <s v="Other"/>
    <s v="Biguanides"/>
    <x v="0"/>
    <d v="2018-09-03T00:00:00"/>
    <s v="Biguanides"/>
  </r>
  <r>
    <s v="Wj9koBlbv.."/>
    <x v="22"/>
    <s v="Other"/>
    <s v="Biguanides"/>
    <x v="0"/>
    <d v="2016-06-27T00:00:00"/>
    <s v="Biguanides"/>
  </r>
  <r>
    <s v="wMS.BIT2Yog"/>
    <x v="22"/>
    <s v="Pacific peoples"/>
    <s v="DPP-4 inhibitors"/>
    <x v="0"/>
    <d v="2023-10-26T00:00:00"/>
    <s v="DPP-4 inhibitors-&gt;DPP-4 inhibitors|Sulfonylureas-&gt;DPP-4 inhibitors|SGLT-2 inhibitors|Sulfonylureas-&gt;DPP-4 inhibitors|SGLT-2 inhibitors"/>
  </r>
  <r>
    <s v="wmJiynPpDP2"/>
    <x v="22"/>
    <s v="Other"/>
    <s v="Biguanides"/>
    <x v="0"/>
    <d v="2022-07-11T00:00:00"/>
    <s v="Biguanides"/>
  </r>
  <r>
    <s v="Womt1bRuyQ."/>
    <x v="22"/>
    <s v="Pacific peoples"/>
    <s v="Biguanides"/>
    <x v="0"/>
    <d v="2024-05-24T00:00:00"/>
    <s v="Biguanides"/>
  </r>
  <r>
    <s v="wpHijgXpRrY"/>
    <x v="22"/>
    <s v="Māori"/>
    <s v="Biguanides"/>
    <x v="0"/>
    <d v="2021-10-13T00:00:00"/>
    <s v="Biguanides"/>
  </r>
  <r>
    <s v="WXcQotFN9mI"/>
    <x v="22"/>
    <s v="Other"/>
    <s v="Biguanides"/>
    <x v="0"/>
    <d v="2025-06-17T00:00:00"/>
    <s v="Biguanides"/>
  </r>
  <r>
    <s v="wxGdVMr2HTs"/>
    <x v="22"/>
    <s v="Māori"/>
    <s v="Biguanides"/>
    <x v="0"/>
    <d v="2024-12-06T00:00:00"/>
    <s v="Biguanides"/>
  </r>
  <r>
    <s v="wYopGBs81a2"/>
    <x v="22"/>
    <s v="Māori"/>
    <s v="Biguanides|Sulfonylureas"/>
    <x v="0"/>
    <d v="2019-08-15T00:00:00"/>
    <s v="Biguanides|Sulfonylureas-&gt;DPP-4 inhibitors|Sulfonylureas-&gt;DPP-4 inhibitors|SGLT-2 inhibitors-&gt;DPP-4 inhibitors|Insulin glargine|SGLT-2 inhibitors-&gt;Insulin glargine"/>
  </r>
  <r>
    <s v="Wz7KuWiujbc"/>
    <x v="22"/>
    <s v="Other"/>
    <s v="Biguanides"/>
    <x v="0"/>
    <d v="2018-05-04T00:00:00"/>
    <s v="Biguanides"/>
  </r>
  <r>
    <s v="WV8VSvThacU"/>
    <x v="22"/>
    <s v="Pacific peoples"/>
    <s v="Biguanides|Insulin isophane"/>
    <x v="0"/>
    <d v="2020-04-16T00:00:00"/>
    <s v="Biguanides|Insulin isophane-&gt;Insulin isophane-&gt;Biguanides-&gt;Insulin aspart"/>
  </r>
  <r>
    <s v="wWD0G/ylAxw"/>
    <x v="22"/>
    <s v="Other"/>
    <s v="Biguanides"/>
    <x v="0"/>
    <d v="2021-03-10T00:00:00"/>
    <s v="Biguanides"/>
  </r>
  <r>
    <s v="P7ZB2G25wfE"/>
    <x v="22"/>
    <s v="Other"/>
    <s v="Biguanides"/>
    <x v="0"/>
    <d v="2018-07-18T00:00:00"/>
    <s v="Biguanides"/>
  </r>
  <r>
    <s v="PDJ6Rbq.xsc"/>
    <x v="22"/>
    <s v="Pacific peoples"/>
    <s v="Biguanides"/>
    <x v="0"/>
    <d v="2022-12-16T00:00:00"/>
    <s v="Biguanides-&gt;GLP-1 agonists-&gt;Biguanides|GLP-1 agonists-&gt;Biguanides|GLP-1 agonists|Insulin aspart|Insulin glargine-&gt;Insulin aspart|Insulin glargine-&gt;Biguanides|Insulin aspart|Insulin glargine-&gt;Insulin aspart-&gt;GLP-1 agonists|Insulin aspart|Insulin glargine-&gt;GLP-1 agonists|Insulin aspart-&gt;Insulin glargine"/>
  </r>
  <r>
    <s v="PDx.O1dcF3g"/>
    <x v="22"/>
    <s v="Pacific peoples"/>
    <s v="Biguanides"/>
    <x v="0"/>
    <d v="2016-04-08T00:00:00"/>
    <s v="Biguanides-&gt;Biguanides|Insulin isophane|Insulin lispro-&gt;Insulin isophane|Insulin lispro-&gt;Insulin isophane-&gt;Biguanides|Insulin lispro-&gt;Insulin lispro-&gt;Biguanides|Insulin lispro|SGLT-2 inhibitors-&gt;Insulin lispro|SGLT-2 inhibitors-&gt;Biguanides|GLP-1 agonists|Insulin lispro-&gt;DPP-4 inhibitors"/>
  </r>
  <r>
    <s v="pfaXUjAPq/g"/>
    <x v="22"/>
    <s v="Other"/>
    <s v="Biguanides"/>
    <x v="0"/>
    <d v="2024-08-08T00:00:00"/>
    <s v="Biguanides"/>
  </r>
  <r>
    <s v="pcp3KVVdvDc"/>
    <x v="22"/>
    <s v="Other"/>
    <s v="Biguanides"/>
    <x v="0"/>
    <d v="2019-10-03T00:00:00"/>
    <s v="Biguanides"/>
  </r>
  <r>
    <s v="OypYGkmI5Wg"/>
    <x v="22"/>
    <s v="Other"/>
    <s v="Biguanides"/>
    <x v="0"/>
    <d v="2020-08-12T00:00:00"/>
    <s v="Biguanides"/>
  </r>
  <r>
    <s v="M1rX8hwUz.Y"/>
    <x v="22"/>
    <s v="Māori"/>
    <s v="Biguanides"/>
    <x v="0"/>
    <d v="2019-01-14T00:00:00"/>
    <s v="Biguanides"/>
  </r>
  <r>
    <s v="ozb.IhNhELU"/>
    <x v="22"/>
    <s v="Māori"/>
    <s v="Biguanides"/>
    <x v="0"/>
    <d v="2014-09-11T00:00:00"/>
    <s v="Biguanides"/>
  </r>
  <r>
    <s v="LWHdW6nAPkY"/>
    <x v="22"/>
    <s v="Other"/>
    <s v="Biguanides"/>
    <x v="0"/>
    <d v="2012-04-18T00:00:00"/>
    <s v="Biguanides"/>
  </r>
  <r>
    <s v="LWS6ZcXvvRM"/>
    <x v="22"/>
    <s v="Māori"/>
    <s v="Biguanides"/>
    <x v="0"/>
    <d v="2015-02-19T00:00:00"/>
    <s v="Biguanides-&gt;Insulin aspart|Insulin isophane-&gt;Biguanides|Insulin aspart|Insulin isophane-&gt;DPP-4 inhibitors-&gt;Biguanides|Insulin isophane-&gt;Insulin aspart-&gt;Insulin isophane-&gt;DPP-4 inhibitors|Insulin glargine-&gt;DPP-4 inhibitors|SGLT-2 inhibitors-&gt;Biguanides|GLP-1 agonists-&gt;GLP-1 agonists-&gt;Biguanides|GLP-1 agonists|Thiazolidinedione-&gt;Biguanides|Thiazolidinedione"/>
  </r>
  <r>
    <s v="T/UXnKnvxow"/>
    <x v="22"/>
    <s v="Māori"/>
    <s v="Biguanides"/>
    <x v="0"/>
    <d v="2024-05-09T00:00:00"/>
    <s v="Biguanides"/>
  </r>
  <r>
    <s v="T/9FJzb3EBI"/>
    <x v="22"/>
    <s v="Other"/>
    <s v="Biguanides"/>
    <x v="0"/>
    <d v="2017-02-03T00:00:00"/>
    <s v="Biguanides"/>
  </r>
  <r>
    <s v="Sy5HkBY8s9s"/>
    <x v="22"/>
    <s v="Other"/>
    <s v="Biguanides"/>
    <x v="0"/>
    <d v="2024-10-16T00:00:00"/>
    <s v="Biguanides"/>
  </r>
  <r>
    <s v="PxmoF3WCdTI"/>
    <x v="22"/>
    <s v="Māori"/>
    <s v="Biguanides"/>
    <x v="0"/>
    <d v="2018-07-24T00:00:00"/>
    <s v="Biguanides-&gt;Insulin glargine-&gt;Insulin aspart-&gt;Insulin aspart|Insulin glargine"/>
  </r>
  <r>
    <s v="qefFi8wHkQc"/>
    <x v="22"/>
    <s v="Asian"/>
    <s v="Biguanides"/>
    <x v="0"/>
    <d v="2025-04-02T00:00:00"/>
    <s v="Biguanides"/>
  </r>
  <r>
    <s v="qgrXgIrAyl6"/>
    <x v="22"/>
    <s v="Pacific peoples"/>
    <s v="Biguanides"/>
    <x v="0"/>
    <d v="2025-11-18T00:00:00"/>
    <s v="Biguanides"/>
  </r>
  <r>
    <s v="QeL/PVuKvpY"/>
    <x v="22"/>
    <s v="Pacific peoples"/>
    <s v="Biguanides"/>
    <x v="0"/>
    <d v="2019-05-31T00:00:00"/>
    <s v="Biguanides-&gt;Insulin glargine-&gt;Biguanides|Sulfonylureas-&gt;DPP-4 inhibitors|Sulfonylureas-&gt;Biguanides|DPP-4 inhibitors|Insulin glargine-&gt;DPP-4 inhibitors|Insulin glargine-&gt;Biguanides|DPP-4 inhibitors|Insulin glargine|Sulfonylureas-&gt;DPP-4 inhibitors|Insulin glargine|Sulfonylureas-&gt;DPP-4 inhibitors|SGLT-2 inhibitors|Sulfonylureas-&gt;DPP-4 inhibitors"/>
  </r>
  <r>
    <s v="qO8CVztF3V."/>
    <x v="22"/>
    <s v="Māori"/>
    <s v="Biguanides"/>
    <x v="0"/>
    <d v="2025-06-16T00:00:00"/>
    <s v="Biguanides"/>
  </r>
  <r>
    <s v="3O6m.hGxwQQ"/>
    <x v="22"/>
    <s v="Other"/>
    <s v="Biguanides"/>
    <x v="0"/>
    <d v="2012-08-29T00:00:00"/>
    <s v="Biguanides"/>
  </r>
  <r>
    <s v="pzqHP.CO1T6"/>
    <x v="22"/>
    <s v="Other"/>
    <s v="Biguanides"/>
    <x v="0"/>
    <d v="2024-05-22T00:00:00"/>
    <s v="Biguanides"/>
  </r>
  <r>
    <s v="PYGwiwXaoHw"/>
    <x v="22"/>
    <s v="Other"/>
    <s v="Biguanides"/>
    <x v="0"/>
    <d v="2025-02-03T00:00:00"/>
    <s v="Biguanides-&gt;SGLT-2 inhibitors-&gt;Biguanides|SGLT-2 inhibitors"/>
  </r>
  <r>
    <s v="pwW/PSBc1OU"/>
    <x v="22"/>
    <s v="Other"/>
    <s v="Biguanides"/>
    <x v="0"/>
    <d v="2020-07-10T00:00:00"/>
    <s v="Biguanides-&gt;DPP-4 inhibitors-&gt;SGLT-2 inhibitors-&gt;GLP-1 agonists"/>
  </r>
  <r>
    <s v="q5lJMh8gfFM"/>
    <x v="22"/>
    <s v="Pacific peoples"/>
    <s v="Biguanides"/>
    <x v="0"/>
    <d v="2023-07-19T00:00:00"/>
    <s v="Biguanides-&gt;SGLT-2 inhibitors"/>
  </r>
  <r>
    <s v="q70.gl6DEY."/>
    <x v="22"/>
    <s v="Māori"/>
    <s v="Insulin aspart|Insulin isophane"/>
    <x v="1"/>
    <d v="2018-06-20T00:00:00"/>
    <s v="Insulin aspart|Insulin isophane-&gt;Insulin isophane-&gt;Insulin aspart-&gt;Biguanides"/>
  </r>
  <r>
    <s v="mvbG6/0QsqQ"/>
    <x v="22"/>
    <s v="Māori"/>
    <s v="Biguanides"/>
    <x v="0"/>
    <d v="2015-02-20T00:00:00"/>
    <s v="Biguanides"/>
  </r>
  <r>
    <s v="4jwNhnKU.2Y"/>
    <x v="22"/>
    <s v="Other"/>
    <s v="Biguanides"/>
    <x v="0"/>
    <d v="2025-06-11T00:00:00"/>
    <s v="Biguanides"/>
  </r>
  <r>
    <s v="4wSmqTXJcII"/>
    <x v="22"/>
    <s v="Other"/>
    <s v="Biguanides"/>
    <x v="0"/>
    <d v="2024-04-15T00:00:00"/>
    <s v="Biguanides"/>
  </r>
  <r>
    <s v="43BXLosCdug"/>
    <x v="22"/>
    <s v="Other"/>
    <s v="Biguanides"/>
    <x v="0"/>
    <d v="2013-07-12T00:00:00"/>
    <s v="Biguanides"/>
  </r>
  <r>
    <s v="3zt7bOR8mg2"/>
    <x v="22"/>
    <s v="Māori"/>
    <s v="Biguanides"/>
    <x v="0"/>
    <d v="2025-10-02T00:00:00"/>
    <s v="Biguanides"/>
  </r>
  <r>
    <s v="3Vy4KFKMonU"/>
    <x v="22"/>
    <s v="Māori"/>
    <s v="Biguanides"/>
    <x v="0"/>
    <d v="2024-08-19T00:00:00"/>
    <s v="Biguanides"/>
  </r>
  <r>
    <s v="3weAoqYZyI."/>
    <x v="22"/>
    <s v="Pacific peoples"/>
    <s v="Biguanides"/>
    <x v="0"/>
    <d v="2013-10-16T00:00:00"/>
    <s v="Biguanides-&gt;Insulin aspart|Insulin isophane-&gt;DPP-4 inhibitors-&gt;SGLT-2 inhibitors"/>
  </r>
  <r>
    <s v="3tliTAvIt46"/>
    <x v="22"/>
    <s v="Māori"/>
    <s v="Biguanides"/>
    <x v="0"/>
    <d v="2023-07-17T00:00:00"/>
    <s v="Biguanides"/>
  </r>
  <r>
    <s v="3ryxpXJdy1A"/>
    <x v="22"/>
    <s v="Other"/>
    <s v="Biguanides"/>
    <x v="0"/>
    <d v="2023-04-13T00:00:00"/>
    <s v="Biguanides"/>
  </r>
  <r>
    <s v="aOcD8/qVzEM"/>
    <x v="22"/>
    <s v="Pacific peoples"/>
    <s v="Biguanides"/>
    <x v="0"/>
    <d v="2018-01-08T00:00:00"/>
    <s v="Biguanides-&gt;Sulfonylureas-&gt;Biguanides|Sulfonylureas-&gt;Insulin isophane-&gt;Biguanides|Insulin glargine-&gt;Insulin glargine-&gt;Biguanides|Insulin aspart-&gt;Insulin aspart|Insulin glargine-&gt;GLP-1 agonists|Insulin glargine-&gt;Biguanides|GLP-1 agonists|Insulin glargine-&gt;Insulin aspart-&gt;GLP-1 agonists|Insulin aspart|Insulin glargine-&gt;SGLT-2 inhibitors-&gt;Biguanides|Insulin glargine|SGLT-2 inhibitors-&gt;Insulin glargine|SGLT-2 inhibitors"/>
  </r>
  <r>
    <s v="ApkqQ0BvahI"/>
    <x v="22"/>
    <s v="Pacific peoples"/>
    <s v="SGLT-2 inhibitors"/>
    <x v="0"/>
    <d v="2023-04-30T00:00:00"/>
    <s v="SGLT-2 inhibitors"/>
  </r>
  <r>
    <s v="ARKnp1RnIPc"/>
    <x v="22"/>
    <s v="Māori"/>
    <s v="Biguanides"/>
    <x v="0"/>
    <d v="2025-06-06T00:00:00"/>
    <s v="Biguanides"/>
  </r>
  <r>
    <s v="AROqb0cX/uk"/>
    <x v="22"/>
    <s v="Māori"/>
    <s v="Insulin aspart|Insulin isophane"/>
    <x v="1"/>
    <d v="2021-01-22T00:00:00"/>
    <s v="Insulin aspart|Insulin isophane-&gt;Biguanides-&gt;Insulin isophane-&gt;Insulin aspart-&gt;Biguanides|Insulin aspart|Insulin isophane"/>
  </r>
  <r>
    <s v="atJysYbYnro"/>
    <x v="22"/>
    <s v="Māori"/>
    <s v="Biguanides"/>
    <x v="0"/>
    <d v="2013-07-18T00:00:00"/>
    <s v="Biguanides"/>
  </r>
  <r>
    <s v="AkG1/pQQDeY"/>
    <x v="22"/>
    <s v="Other"/>
    <s v="Biguanides"/>
    <x v="0"/>
    <d v="2019-03-14T00:00:00"/>
    <s v="Biguanides"/>
  </r>
  <r>
    <s v="AJDXBhvjvmg"/>
    <x v="22"/>
    <s v="Other"/>
    <s v="Biguanides"/>
    <x v="0"/>
    <d v="2024-10-24T00:00:00"/>
    <s v="Biguanides"/>
  </r>
  <r>
    <s v="ADTGiSKXyYc"/>
    <x v="22"/>
    <s v="Other"/>
    <s v="Biguanides"/>
    <x v="0"/>
    <d v="2023-05-21T00:00:00"/>
    <s v="Biguanides"/>
  </r>
  <r>
    <s v="emljAiyUEXg"/>
    <x v="22"/>
    <s v="Māori"/>
    <s v="Biguanides"/>
    <x v="0"/>
    <d v="2020-01-10T00:00:00"/>
    <s v="Biguanides"/>
  </r>
  <r>
    <s v="eJ5wtNH/fC2"/>
    <x v="22"/>
    <s v="Asian"/>
    <s v="Biguanides"/>
    <x v="0"/>
    <d v="2019-10-11T00:00:00"/>
    <s v="Biguanides"/>
  </r>
  <r>
    <s v="EcwpwwuKUPg"/>
    <x v="22"/>
    <s v="Asian"/>
    <s v="Biguanides"/>
    <x v="0"/>
    <d v="2018-05-17T00:00:00"/>
    <s v="Biguanides-&gt;Sulfonylureas-&gt;Biguanides|Sulfonylureas-&gt;SGLT-2 inhibitors-&gt;Biguanides|SGLT-2 inhibitors|Sulfonylureas-&gt;Biguanides|Insulin aspart|Insulin isophane-&gt;Insulin aspart|Insulin isophane-&gt;Insulin isophane-&gt;Insulin aspart-&gt;Biguanides|Insulin glargine"/>
  </r>
  <r>
    <s v="EQ1BUJFBIdk"/>
    <x v="22"/>
    <s v="Other"/>
    <s v="Insulin aspart|Insulin glargine"/>
    <x v="1"/>
    <d v="2016-01-08T00:00:00"/>
    <s v="Insulin aspart|Insulin glargine-&gt;Insulin aspart-&gt;Insulin aspart|Insulin glargine|Insulin isophane-&gt;Insulin glargine-&gt;Biguanides-&gt;Biguanides|Insulin aspart|Insulin glargine"/>
  </r>
  <r>
    <s v="EPisecHICYc"/>
    <x v="22"/>
    <s v="Other"/>
    <s v="Biguanides"/>
    <x v="0"/>
    <d v="2021-08-03T00:00:00"/>
    <s v="Biguanides"/>
  </r>
  <r>
    <s v="enti.JhHeqQ"/>
    <x v="22"/>
    <s v="Other"/>
    <s v="Biguanides"/>
    <x v="0"/>
    <d v="2011-11-29T00:00:00"/>
    <s v="Biguanides-&gt;Insulin isophane|Insulin lispro-&gt;Insulin isophane-&gt;DPP-4 inhibitors-&gt;DPP-4 inhibitors|SGLT-2 inhibitors-&gt;SGLT-2 inhibitors"/>
  </r>
  <r>
    <s v="EnKg96IXEzA"/>
    <x v="22"/>
    <s v="Māori"/>
    <s v="DPP-4 inhibitors|Insulin glargine"/>
    <x v="0"/>
    <d v="2023-03-08T00:00:00"/>
    <s v="DPP-4 inhibitors|Insulin glargine-&gt;Insulin glargine-&gt;Biguanides|GLP-1 agonists-&gt;GLP-1 agonists|Insulin glargine-&gt;Biguanides|GLP-1 agonists|Insulin glargine-&gt;GLP-1 agonists-&gt;Biguanides|GLP-1 agonists|Sulfonylureas-&gt;Biguanides-&gt;Insulin aspart-&gt;GLP-1 agonists|Insulin aspart|Insulin glargine-&gt;Biguanides|GLP-1 agonists|Insulin aspart|Insulin glargine"/>
  </r>
  <r>
    <s v="EtgH0mMRvxw"/>
    <x v="22"/>
    <s v="Māori"/>
    <s v="Biguanides"/>
    <x v="0"/>
    <d v="2017-11-17T00:00:00"/>
    <s v="Biguanides"/>
  </r>
  <r>
    <s v="b48XC9phYF2"/>
    <x v="22"/>
    <s v="Māori"/>
    <s v="Biguanides"/>
    <x v="0"/>
    <d v="2020-01-08T00:00:00"/>
    <s v="Biguanides"/>
  </r>
  <r>
    <s v="b1wdZlX0pls"/>
    <x v="22"/>
    <s v="Other"/>
    <s v="Biguanides"/>
    <x v="0"/>
    <d v="2019-02-25T00:00:00"/>
    <s v="Biguanides"/>
  </r>
  <r>
    <s v="dyAvXv9D22M"/>
    <x v="22"/>
    <s v="Māori"/>
    <s v="Biguanides"/>
    <x v="0"/>
    <d v="2012-10-26T00:00:00"/>
    <s v="Biguanides-&gt;DPP-4 inhibitors"/>
  </r>
  <r>
    <s v="AZlE6I2oVx."/>
    <x v="22"/>
    <s v="Māori"/>
    <s v="Biguanides"/>
    <x v="0"/>
    <d v="2023-03-16T00:00:00"/>
    <s v="Biguanides-&gt;Insulin glargine-&gt;Biguanides|Insulin glargine-&gt;Biguanides|Insulin glargine|SGLT-2 inhibitors-&gt;SGLT-2 inhibitors"/>
  </r>
  <r>
    <s v="E6K6CAgXASo"/>
    <x v="22"/>
    <s v="Māori"/>
    <s v="Biguanides"/>
    <x v="0"/>
    <d v="2020-03-24T00:00:00"/>
    <s v="Biguanides-&gt;Insulin glargine-&gt;Insulin aspart|Insulin glargine"/>
  </r>
  <r>
    <s v="eBhbI5Ipd06"/>
    <x v="22"/>
    <s v="Māori"/>
    <s v="Biguanides"/>
    <x v="0"/>
    <d v="2025-06-26T00:00:00"/>
    <s v="Biguanides"/>
  </r>
  <r>
    <s v="E2UwMBxiRh."/>
    <x v="22"/>
    <s v="Māori"/>
    <s v="Biguanides"/>
    <x v="0"/>
    <d v="2024-08-23T00:00:00"/>
    <s v="Biguanides"/>
  </r>
  <r>
    <s v="iF.1g2KM3lI"/>
    <x v="22"/>
    <s v="Māori"/>
    <s v="Biguanides"/>
    <x v="0"/>
    <d v="2024-02-19T00:00:00"/>
    <s v="Biguanides"/>
  </r>
  <r>
    <s v="IddBn6SjbRI"/>
    <x v="22"/>
    <s v="Other"/>
    <s v="Biguanides"/>
    <x v="0"/>
    <d v="2013-02-19T00:00:00"/>
    <s v="Biguanides"/>
  </r>
  <r>
    <s v="ID1oLfB3E5M"/>
    <x v="22"/>
    <s v="Other"/>
    <s v="Biguanides"/>
    <x v="0"/>
    <d v="2024-03-27T00:00:00"/>
    <s v="Biguanides"/>
  </r>
  <r>
    <s v="i8JYe7qORe2"/>
    <x v="22"/>
    <s v="Māori"/>
    <s v="Biguanides"/>
    <x v="0"/>
    <d v="2022-10-11T00:00:00"/>
    <s v="Biguanides"/>
  </r>
  <r>
    <s v="iBC4z9Hk2Pk"/>
    <x v="22"/>
    <s v="Māori"/>
    <s v="Biguanides"/>
    <x v="0"/>
    <d v="2024-08-22T00:00:00"/>
    <s v="Biguanides"/>
  </r>
  <r>
    <s v="I/NBC83hZ4c"/>
    <x v="22"/>
    <s v="Māori"/>
    <s v="Biguanides"/>
    <x v="0"/>
    <d v="2014-10-20T00:00:00"/>
    <s v="Biguanides"/>
  </r>
  <r>
    <s v="HyqPg3eiY/2"/>
    <x v="22"/>
    <s v="Pacific peoples"/>
    <s v="Biguanides"/>
    <x v="0"/>
    <d v="2023-01-26T00:00:00"/>
    <s v="Biguanides"/>
  </r>
  <r>
    <s v="Huiy2otQmKY"/>
    <x v="22"/>
    <s v="Other"/>
    <s v="Biguanides"/>
    <x v="0"/>
    <d v="2016-11-24T00:00:00"/>
    <s v="Biguanides"/>
  </r>
  <r>
    <s v="LfjvUaWBXrg"/>
    <x v="22"/>
    <s v="Asian"/>
    <s v="Biguanides"/>
    <x v="0"/>
    <d v="2020-09-11T00:00:00"/>
    <s v="Biguanides"/>
  </r>
  <r>
    <s v="LImauvqJOXc"/>
    <x v="22"/>
    <s v="Asian"/>
    <s v="Biguanides"/>
    <x v="0"/>
    <d v="2022-05-22T00:00:00"/>
    <s v="Biguanides"/>
  </r>
  <r>
    <s v="LjgtVUvPFsA"/>
    <x v="22"/>
    <s v="Māori"/>
    <s v="Biguanides"/>
    <x v="0"/>
    <d v="2020-02-27T00:00:00"/>
    <s v="Biguanides"/>
  </r>
  <r>
    <s v="lSISxS2X22w"/>
    <x v="22"/>
    <s v="Other"/>
    <s v="Biguanides"/>
    <x v="0"/>
    <d v="2025-10-14T00:00:00"/>
    <s v="Biguanides"/>
  </r>
  <r>
    <s v="lM2fbKYX7/M"/>
    <x v="22"/>
    <s v="Other"/>
    <s v="Biguanides"/>
    <x v="0"/>
    <d v="2025-11-03T00:00:00"/>
    <s v="Biguanides"/>
  </r>
  <r>
    <s v="lnYBAC70h7o"/>
    <x v="22"/>
    <s v="Pacific peoples"/>
    <s v="Biguanides|Sulfonylureas"/>
    <x v="0"/>
    <d v="2016-07-21T00:00:00"/>
    <s v="Biguanides|Sulfonylureas"/>
  </r>
  <r>
    <s v="loqPLmvlfJ2"/>
    <x v="22"/>
    <s v="Asian"/>
    <s v="Biguanides"/>
    <x v="0"/>
    <d v="2024-01-31T00:00:00"/>
    <s v="Biguanides"/>
  </r>
  <r>
    <s v="rb2zmQEYLzs"/>
    <x v="22"/>
    <s v="Other"/>
    <s v="Biguanides"/>
    <x v="0"/>
    <d v="2025-05-19T00:00:00"/>
    <s v="Biguanides"/>
  </r>
  <r>
    <s v="ra.gk.0a2GA"/>
    <x v="22"/>
    <s v="Other"/>
    <s v="Biguanides"/>
    <x v="0"/>
    <d v="2019-10-21T00:00:00"/>
    <s v="Biguanides"/>
  </r>
  <r>
    <s v="r8POlsTQ92Y"/>
    <x v="22"/>
    <s v="Other"/>
    <s v="Biguanides"/>
    <x v="0"/>
    <d v="2022-12-27T00:00:00"/>
    <s v="Biguanides-&gt;SGLT-2 inhibitors-&gt;SGLT-2 inhibitors|Sulfonylureas-&gt;DPP-4 inhibitors-&gt;DPP-4 inhibitors|SGLT-2 inhibitors-&gt;Biguanides|GLP-1 agonists-&gt;GLP-1 agonists"/>
  </r>
  <r>
    <s v="r7dxO4IA97A"/>
    <x v="22"/>
    <s v="Māori"/>
    <s v="Biguanides"/>
    <x v="0"/>
    <d v="2022-05-21T00:00:00"/>
    <s v="Biguanides-&gt;Insulin aspart|Insulin isophane"/>
  </r>
  <r>
    <s v="QzbhZ7aaHHc"/>
    <x v="22"/>
    <s v="Other"/>
    <s v="Insulin glargine"/>
    <x v="1"/>
    <d v="2017-07-20T00:00:00"/>
    <s v="Insulin glargine-&gt;Biguanides-&gt;Biguanides|Insulin glargine-&gt;Insulin aspart-&gt;Biguanides|Insulin aspart|Insulin glargine-&gt;Biguanides|Insulin aspart-&gt;Insulin aspart|Insulin glargine"/>
  </r>
  <r>
    <s v="r.9FYHfQr2U"/>
    <x v="22"/>
    <s v="Other"/>
    <s v="Biguanides"/>
    <x v="0"/>
    <d v="2011-08-03T00:00:00"/>
    <s v="Biguanides"/>
  </r>
  <r>
    <s v="r0AkWY19/d6"/>
    <x v="22"/>
    <s v="Asian"/>
    <s v="Biguanides"/>
    <x v="0"/>
    <d v="2019-10-05T00:00:00"/>
    <s v="Biguanides"/>
  </r>
  <r>
    <s v="R1te3B.cqy2"/>
    <x v="22"/>
    <s v="Asian"/>
    <s v="Biguanides"/>
    <x v="0"/>
    <d v="2020-06-12T00:00:00"/>
    <s v="Biguanides"/>
  </r>
  <r>
    <s v="nXxOJVB9sLg"/>
    <x v="22"/>
    <s v="Other"/>
    <s v="Biguanides"/>
    <x v="0"/>
    <d v="2013-07-02T00:00:00"/>
    <s v="Biguanides"/>
  </r>
  <r>
    <s v="NyVOdi2HYVw"/>
    <x v="22"/>
    <s v="Pacific peoples"/>
    <s v="Biguanides"/>
    <x v="0"/>
    <d v="2019-06-21T00:00:00"/>
    <s v="Biguanides-&gt;DPP-4 inhibitors-&gt;DPP-4 inhibitors|SGLT-2 inhibitors"/>
  </r>
  <r>
    <s v="qUdlhXri3Qk"/>
    <x v="22"/>
    <s v="Asian"/>
    <s v="Biguanides"/>
    <x v="0"/>
    <d v="2021-07-03T00:00:00"/>
    <s v="Biguanides"/>
  </r>
  <r>
    <s v="QUH1DdwFNGA"/>
    <x v="22"/>
    <s v="Other"/>
    <s v="Biguanides"/>
    <x v="0"/>
    <d v="2017-08-24T00:00:00"/>
    <s v="Biguanides"/>
  </r>
  <r>
    <s v="xj5ezo3.faY"/>
    <x v="22"/>
    <s v="Asian"/>
    <s v="Insulin aspart|Insulin glargine"/>
    <x v="1"/>
    <d v="2023-02-28T00:00:00"/>
    <s v="Insulin aspart|Insulin glargine-&gt;DPP-4 inhibitors-&gt;SGLT-2 inhibitors-&gt;DPP-4 inhibitors|SGLT-2 inhibitors"/>
  </r>
  <r>
    <s v="xh.09Jd1ZAA"/>
    <x v="22"/>
    <s v="Other"/>
    <s v="Biguanides"/>
    <x v="0"/>
    <d v="2017-03-17T00:00:00"/>
    <s v="Biguanides"/>
  </r>
  <r>
    <s v="xHEa4/jTHOY"/>
    <x v="22"/>
    <s v="Pacific peoples"/>
    <s v="Biguanides"/>
    <x v="0"/>
    <d v="2023-06-19T00:00:00"/>
    <s v="Biguanides"/>
  </r>
  <r>
    <s v="xfUZukyV0/o"/>
    <x v="22"/>
    <s v="Māori"/>
    <s v="Biguanides"/>
    <x v="0"/>
    <d v="2022-10-31T00:00:00"/>
    <s v="Biguanides"/>
  </r>
  <r>
    <s v="rRCaHH./2uM"/>
    <x v="22"/>
    <s v="Māori"/>
    <s v="Biguanides"/>
    <x v="0"/>
    <d v="2023-12-11T00:00:00"/>
    <s v="Biguanides"/>
  </r>
  <r>
    <s v="NOEp/jMTORc"/>
    <x v="22"/>
    <s v="Māori"/>
    <s v="Biguanides"/>
    <x v="0"/>
    <d v="2025-08-18T00:00:00"/>
    <s v="Biguanides"/>
  </r>
  <r>
    <s v="nOpAOl1SaYs"/>
    <x v="22"/>
    <s v="Asian"/>
    <s v="Biguanides"/>
    <x v="0"/>
    <d v="2016-05-10T00:00:00"/>
    <s v="Biguanides"/>
  </r>
  <r>
    <s v="NmABAVHQSBE"/>
    <x v="22"/>
    <s v="Other"/>
    <s v="Biguanides"/>
    <x v="0"/>
    <d v="2017-09-13T00:00:00"/>
    <s v="Biguanides"/>
  </r>
  <r>
    <s v="nHMui..Utsw"/>
    <x v="22"/>
    <s v="Māori"/>
    <s v="Biguanides"/>
    <x v="0"/>
    <d v="2013-01-17T00:00:00"/>
    <s v="Biguanides"/>
  </r>
  <r>
    <s v="NEVqQpDlIcA"/>
    <x v="22"/>
    <s v="Other"/>
    <s v="Biguanides"/>
    <x v="0"/>
    <d v="2020-04-15T00:00:00"/>
    <s v="Biguanides"/>
  </r>
  <r>
    <s v="kChs1.obctM"/>
    <x v="22"/>
    <s v="Other"/>
    <s v="Insulin isophane"/>
    <x v="1"/>
    <d v="2024-02-03T00:00:00"/>
    <s v="Insulin isophane-&gt;Biguanides|Insulin isophane-&gt;Insulin glargine-&gt;Insulin aspart|Insulin glargine-&gt;Insulin aspart"/>
  </r>
  <r>
    <s v="KeA5wult.Bo"/>
    <x v="22"/>
    <s v="Pacific peoples"/>
    <s v="Biguanides"/>
    <x v="0"/>
    <d v="2018-11-29T00:00:00"/>
    <s v="Biguanides-&gt;Insulin aspart|Insulin isophane"/>
  </r>
  <r>
    <s v="KEzWFhz6doY"/>
    <x v="22"/>
    <s v="Other"/>
    <s v="Biguanides"/>
    <x v="0"/>
    <d v="2021-06-24T00:00:00"/>
    <s v="Biguanides"/>
  </r>
  <r>
    <s v="K0YSHfTBYEE"/>
    <x v="22"/>
    <s v="Pacific peoples"/>
    <s v="Biguanides"/>
    <x v="0"/>
    <d v="2022-02-24T00:00:00"/>
    <s v="Biguanides"/>
  </r>
  <r>
    <s v="K4ivK/tIgr6"/>
    <x v="22"/>
    <s v="Māori"/>
    <s v="Biguanides"/>
    <x v="0"/>
    <d v="2014-09-30T00:00:00"/>
    <s v="Biguanides-&gt;Insulin aspart|Insulin glargine-&gt;Biguanides|GLP-1 agonists|Insulin aspart|Insulin glargine-&gt;Biguanides|Insulin aspart|Insulin glargine-&gt;GLP-1 agonists-&gt;GLP-1 agonists|Insulin aspart|Insulin glargine"/>
  </r>
  <r>
    <s v="cXc/o61xtVo"/>
    <x v="22"/>
    <s v="Pacific peoples"/>
    <s v="Biguanides"/>
    <x v="0"/>
    <d v="2021-08-17T00:00:00"/>
    <s v="Biguanides"/>
  </r>
  <r>
    <s v="cst4xsNQ/IA"/>
    <x v="22"/>
    <s v="Other"/>
    <s v="Biguanides"/>
    <x v="0"/>
    <d v="2016-08-16T00:00:00"/>
    <s v="Biguanides"/>
  </r>
  <r>
    <s v="cpph.W27H1I"/>
    <x v="22"/>
    <s v="Pacific peoples"/>
    <s v="Biguanides"/>
    <x v="0"/>
    <d v="2017-06-23T00:00:00"/>
    <s v="Biguanides-&gt;DPP-4 inhibitors-&gt;DPP-4 inhibitors|SGLT-2 inhibitors-&gt;DPP-4 inhibitors|SGLT-2 inhibitors|Sulfonylureas"/>
  </r>
  <r>
    <s v="CJz7FeNiBNc"/>
    <x v="22"/>
    <s v="Pacific peoples"/>
    <s v="Biguanides"/>
    <x v="0"/>
    <d v="2016-03-02T00:00:00"/>
    <s v="Biguanides-&gt;Biguanides|Sulfonylureas-&gt;DPP-4 inhibitors-&gt;Insulin aspart|Insulin isophane-&gt;DPP-4 inhibitors|SGLT-2 inhibitors|Sulfonylureas-&gt;Biguanides|DPP-4 inhibitors|SGLT-2 inhibitors|Sulfonylureas"/>
  </r>
  <r>
    <s v="cIylWUwFQtQ"/>
    <x v="22"/>
    <s v="Māori"/>
    <s v="Biguanides"/>
    <x v="0"/>
    <d v="2025-07-30T00:00:00"/>
    <s v="Biguanides"/>
  </r>
  <r>
    <s v="cj7dSumWiwY"/>
    <x v="22"/>
    <s v="Pacific peoples"/>
    <s v="Biguanides"/>
    <x v="0"/>
    <d v="2016-11-03T00:00:00"/>
    <s v="Biguanides"/>
  </r>
  <r>
    <s v="cMkDCkT3SM6"/>
    <x v="22"/>
    <s v="Other"/>
    <s v="Biguanides"/>
    <x v="0"/>
    <d v="2019-11-14T00:00:00"/>
    <s v="Biguanides"/>
  </r>
  <r>
    <s v="Ce3FAwV59.c"/>
    <x v="22"/>
    <s v="Pacific peoples"/>
    <s v="Biguanides"/>
    <x v="0"/>
    <d v="2025-03-05T00:00:00"/>
    <s v="Biguanides"/>
  </r>
  <r>
    <s v="8722zYoDI4s"/>
    <x v="22"/>
    <s v="Māori"/>
    <s v="Insulin isophane"/>
    <x v="1"/>
    <d v="2018-05-01T00:00:00"/>
    <s v="Insulin isophane-&gt;Insulin aspart-&gt;Insulin aspart|Insulin isophane-&gt;Biguanides-&gt;GLP-1 agonists-&gt;Biguanides|GLP-1 agonists-&gt;Biguanides|DPP-4 inhibitors-&gt;DPP-4 inhibitors-&gt;DPP-4 inhibitors|GLP-1 agonists-&gt;Biguanides|DPP-4 inhibitors|GLP-1 agonists"/>
  </r>
  <r>
    <s v="7I6jTVWdO8w"/>
    <x v="22"/>
    <s v="Other"/>
    <s v="Biguanides"/>
    <x v="0"/>
    <d v="2020-06-30T00:00:00"/>
    <s v="Biguanides"/>
  </r>
  <r>
    <s v="7kVvhOlGarw"/>
    <x v="22"/>
    <s v="Other"/>
    <s v="Biguanides"/>
    <x v="0"/>
    <d v="2025-09-02T00:00:00"/>
    <s v="Biguanides"/>
  </r>
  <r>
    <s v="7NfmHOIFoUE"/>
    <x v="22"/>
    <s v="Asian"/>
    <s v="Biguanides"/>
    <x v="0"/>
    <d v="2015-11-06T00:00:00"/>
    <s v="Biguanides"/>
  </r>
  <r>
    <s v="8jQ27cn0vSo"/>
    <x v="22"/>
    <s v="Pacific peoples"/>
    <s v="Insulin isophane"/>
    <x v="1"/>
    <d v="2023-03-22T00:00:00"/>
    <s v="Insulin isophane-&gt;Insulin aspart-&gt;Insulin aspart|Insulin isophane-&gt;Biguanides|Insulin aspart|Insulin isophane-&gt;Biguanides-&gt;Insulin isophane|SGLT-2 inhibitors-&gt;Biguanides|Insulin isophane-&gt;SGLT-2 inhibitors"/>
  </r>
  <r>
    <s v="8BDOx50y0ts"/>
    <x v="22"/>
    <s v="Pacific peoples"/>
    <s v="Biguanides|Insulin aspart|Insulin isophane"/>
    <x v="0"/>
    <d v="2012-04-20T00:00:00"/>
    <s v="Biguanides|Insulin aspart|Insulin isophane-&gt;Insulin aspart|Insulin isophane-&gt;Biguanides-&gt;Biguanides|Sulfonylureas-&gt;Sulfonylureas-&gt;DPP-4 inhibitors|Sulfonylureas-&gt;DPP-4 inhibitors|Insulin glargine-&gt;DPP-4 inhibitors"/>
  </r>
  <r>
    <s v="CBzkBHyC1Es"/>
    <x v="22"/>
    <s v="Māori"/>
    <s v="Biguanides"/>
    <x v="0"/>
    <d v="2023-08-10T00:00:00"/>
    <s v="Biguanides"/>
  </r>
  <r>
    <s v="FzTXsWCVQ36"/>
    <x v="22"/>
    <s v="Māori"/>
    <s v="Biguanides"/>
    <x v="0"/>
    <d v="2021-09-30T00:00:00"/>
    <s v="Biguanides-&gt;Insulin aspart|Insulin isophane"/>
  </r>
  <r>
    <s v="g3OizNL3nME"/>
    <x v="22"/>
    <s v="Other"/>
    <s v="Biguanides"/>
    <x v="0"/>
    <d v="2019-09-06T00:00:00"/>
    <s v="Biguanides-&gt;Insulin aspart|Insulin isophane"/>
  </r>
  <r>
    <s v="gcb./zBEiS2"/>
    <x v="22"/>
    <s v="Māori"/>
    <s v="Biguanides"/>
    <x v="0"/>
    <d v="2017-08-25T00:00:00"/>
    <s v="Biguanides"/>
  </r>
  <r>
    <s v="GDafal8jxE6"/>
    <x v="22"/>
    <s v="Māori"/>
    <s v="Biguanides"/>
    <x v="0"/>
    <d v="2025-02-07T00:00:00"/>
    <s v="Biguanides"/>
  </r>
  <r>
    <s v="GdqIi60jwjE"/>
    <x v="22"/>
    <s v="Other"/>
    <s v="Biguanides"/>
    <x v="0"/>
    <d v="2018-03-01T00:00:00"/>
    <s v="Biguanides"/>
  </r>
  <r>
    <s v="Gf1TXlLJNMw"/>
    <x v="22"/>
    <s v="Māori"/>
    <s v="Biguanides"/>
    <x v="0"/>
    <d v="2014-07-29T00:00:00"/>
    <s v="Biguanides"/>
  </r>
  <r>
    <s v="GGryrQJekbI"/>
    <x v="22"/>
    <s v="Other"/>
    <s v="Biguanides"/>
    <x v="0"/>
    <d v="2020-11-16T00:00:00"/>
    <s v="Biguanides"/>
  </r>
  <r>
    <s v="gjDubEqqe1k"/>
    <x v="22"/>
    <s v="Other"/>
    <s v="Insulin aspart|Insulin glargine"/>
    <x v="1"/>
    <d v="2020-05-30T00:00:00"/>
    <s v="Insulin aspart|Insulin glargine-&gt;Biguanides"/>
  </r>
  <r>
    <s v="GN5NbdOqi8c"/>
    <x v="22"/>
    <s v="Other"/>
    <s v="Biguanides|Insulin isophane"/>
    <x v="0"/>
    <d v="2012-07-05T00:00:00"/>
    <s v="Biguanides|Insulin isophane-&gt;Insulin aspart-&gt;Insulin isophane-&gt;Insulin aspart|Insulin isophane"/>
  </r>
  <r>
    <s v="gl2e3J/2Aks"/>
    <x v="22"/>
    <s v="Other"/>
    <s v="Biguanides"/>
    <x v="0"/>
    <d v="2013-04-03T00:00:00"/>
    <s v="Biguanides"/>
  </r>
  <r>
    <s v="gL6y/h/khEA"/>
    <x v="22"/>
    <s v="Pacific peoples"/>
    <s v="Biguanides"/>
    <x v="0"/>
    <d v="2024-01-01T00:00:00"/>
    <s v="Biguanides"/>
  </r>
  <r>
    <s v="JM0Vff52rOs"/>
    <x v="22"/>
    <s v="Asian"/>
    <s v="Biguanides"/>
    <x v="0"/>
    <d v="2015-02-17T00:00:00"/>
    <s v="Biguanides"/>
  </r>
  <r>
    <s v="jq3hxIuMvuc"/>
    <x v="22"/>
    <s v="Pacific peoples"/>
    <s v="Biguanides"/>
    <x v="0"/>
    <d v="2014-05-15T00:00:00"/>
    <s v="Biguanides-&gt;DPP-4 inhibitors|SGLT-2 inhibitors"/>
  </r>
  <r>
    <s v="JQIoncusBJc"/>
    <x v="22"/>
    <s v="Pacific peoples"/>
    <s v="Biguanides"/>
    <x v="0"/>
    <d v="2014-09-09T00:00:00"/>
    <s v="Biguanides"/>
  </r>
  <r>
    <s v="Jnm9fcvpjJQ"/>
    <x v="22"/>
    <s v="Pacific peoples"/>
    <s v="Biguanides"/>
    <x v="0"/>
    <d v="2014-03-07T00:00:00"/>
    <s v="Biguanides-&gt;Sulfonylureas-&gt;Biguanides|Sulfonylureas-&gt;Insulin isophane-&gt;Biguanides|Insulin glargine|Sulfonylureas-&gt;Insulin glargine-&gt;Insulin glargine|Sulfonylureas-&gt;Biguanides|GLP-1 agonists-&gt;GLP-1 agonists-&gt;DPP-4 inhibitors|GLP-1 agonists-&gt;GLP-1 agonists|Sulfonylureas"/>
  </r>
  <r>
    <s v="bJFCXyTPcAM"/>
    <x v="22"/>
    <s v="Other"/>
    <s v="Biguanides"/>
    <x v="0"/>
    <d v="2022-10-27T00:00:00"/>
    <s v="Biguanides"/>
  </r>
  <r>
    <s v="bH88miCWFTg"/>
    <x v="22"/>
    <s v="Pacific peoples"/>
    <s v="Biguanides"/>
    <x v="0"/>
    <d v="2023-05-04T00:00:00"/>
    <s v="Biguanides"/>
  </r>
  <r>
    <s v="blGUJacTcp2"/>
    <x v="22"/>
    <s v="Māori"/>
    <s v="Biguanides"/>
    <x v="0"/>
    <d v="2015-04-14T00:00:00"/>
    <s v="Biguanides"/>
  </r>
  <r>
    <s v="bmuw4TbAXxA"/>
    <x v="22"/>
    <s v="Pacific peoples"/>
    <s v="Biguanides"/>
    <x v="0"/>
    <d v="2011-02-15T00:00:00"/>
    <s v="Biguanides"/>
  </r>
  <r>
    <s v="bNiZSsQVmfo"/>
    <x v="22"/>
    <s v="Pacific peoples"/>
    <s v="Biguanides|Sulfonylureas"/>
    <x v="0"/>
    <d v="2013-05-23T00:00:00"/>
    <s v="Biguanides|Sulfonylureas-&gt;Insulin glargine-&gt;Insulin aspart-&gt;Insulin isophane-&gt;Insulin aspart|Insulin isophane"/>
  </r>
  <r>
    <s v="6CEDWYvAsRk"/>
    <x v="22"/>
    <s v="Other"/>
    <s v="Biguanides"/>
    <x v="0"/>
    <d v="2013-09-19T00:00:00"/>
    <s v="Biguanides"/>
  </r>
  <r>
    <s v="6HpNPuN2CCk"/>
    <x v="22"/>
    <s v="Pacific peoples"/>
    <s v="Biguanides"/>
    <x v="0"/>
    <d v="2023-05-01T00:00:00"/>
    <s v="Biguanides"/>
  </r>
  <r>
    <s v="6MVuz95fswQ"/>
    <x v="22"/>
    <s v="Māori"/>
    <s v="Biguanides"/>
    <x v="0"/>
    <d v="2024-12-19T00:00:00"/>
    <s v="Biguanides"/>
  </r>
  <r>
    <s v="/l4YZIIKDLU"/>
    <x v="22"/>
    <s v="Asian"/>
    <s v="Insulin aspart|Insulin isophane"/>
    <x v="1"/>
    <d v="2012-07-24T00:00:00"/>
    <s v="Insulin aspart|Insulin isophane-&gt;Biguanides-&gt;Insulin isophane-&gt;Biguanides|Insulin isophane"/>
  </r>
  <r>
    <s v="4yP5fLOwQrU"/>
    <x v="22"/>
    <s v="Asian"/>
    <s v="Biguanides"/>
    <x v="0"/>
    <d v="2024-04-06T00:00:00"/>
    <s v="Biguanides"/>
  </r>
  <r>
    <s v="59x5wjn2vS6"/>
    <x v="22"/>
    <s v="Other"/>
    <s v="Biguanides"/>
    <x v="0"/>
    <d v="2021-07-19T00:00:00"/>
    <s v="Biguanides"/>
  </r>
  <r>
    <s v="56JKuTPy0lg"/>
    <x v="22"/>
    <s v="Other"/>
    <s v="Biguanides"/>
    <x v="0"/>
    <d v="2014-07-17T00:00:00"/>
    <s v="Biguanides"/>
  </r>
  <r>
    <s v="570Idd7WnSM"/>
    <x v="22"/>
    <s v="Other"/>
    <s v="Biguanides"/>
    <x v="0"/>
    <d v="2019-09-07T00:00:00"/>
    <s v="Biguanides"/>
  </r>
  <r>
    <s v="5MD.GDF4VTI"/>
    <x v="22"/>
    <s v="Māori"/>
    <s v="Biguanides"/>
    <x v="0"/>
    <d v="2015-06-17T00:00:00"/>
    <s v="Biguanides-&gt;Sulfonylureas-&gt;Biguanides|Sulfonylureas-&gt;DPP-4 inhibitors|Sulfonylureas-&gt;DPP-4 inhibitors-&gt;DPP-4 inhibitors|Insulin glargine|Sulfonylureas"/>
  </r>
  <r>
    <s v="64xEbdA0NKo"/>
    <x v="22"/>
    <s v="Other"/>
    <s v="Biguanides"/>
    <x v="0"/>
    <d v="2014-09-19T00:00:00"/>
    <s v="Biguanides"/>
  </r>
  <r>
    <s v="6aH8w0vyeoM"/>
    <x v="22"/>
    <s v="Other"/>
    <s v="Biguanides"/>
    <x v="0"/>
    <d v="2023-07-13T00:00:00"/>
    <s v="Biguanides"/>
  </r>
  <r>
    <s v=".1POUiP1nY2"/>
    <x v="22"/>
    <s v="Māori"/>
    <s v="Biguanides"/>
    <x v="0"/>
    <d v="2025-03-24T00:00:00"/>
    <s v="Biguanides"/>
  </r>
  <r>
    <s v=".3TEng48rr6"/>
    <x v="22"/>
    <s v="Other"/>
    <s v="Biguanides"/>
    <x v="0"/>
    <d v="2023-07-17T00:00:00"/>
    <s v="Biguanides"/>
  </r>
  <r>
    <s v=".d511rrYL3Q"/>
    <x v="22"/>
    <s v="Māori"/>
    <s v="Biguanides"/>
    <x v="0"/>
    <d v="2023-10-05T00:00:00"/>
    <s v="Biguanides-&gt;Biguanides|DPP-4 inhibitors"/>
  </r>
  <r>
    <s v=".Dq3wlFgdGs"/>
    <x v="22"/>
    <s v="Māori"/>
    <s v="Biguanides"/>
    <x v="0"/>
    <d v="2017-11-24T00:00:00"/>
    <s v="Biguanides"/>
  </r>
  <r>
    <s v=".F4AZkoz1Jo"/>
    <x v="22"/>
    <s v="Other"/>
    <s v="Biguanides"/>
    <x v="0"/>
    <d v="2014-02-25T00:00:00"/>
    <s v="Biguanides"/>
  </r>
  <r>
    <s v=".EtbmCw62ns"/>
    <x v="22"/>
    <s v="Asian"/>
    <s v="Biguanides"/>
    <x v="0"/>
    <d v="2020-10-09T00:00:00"/>
    <s v="Biguanides"/>
  </r>
  <r>
    <s v=".HAETQAoZMo"/>
    <x v="22"/>
    <s v="Other"/>
    <s v="Biguanides"/>
    <x v="0"/>
    <d v="2024-09-25T00:00:00"/>
    <s v="Biguanides"/>
  </r>
  <r>
    <s v=".VCfM79FvWg"/>
    <x v="22"/>
    <s v="Other"/>
    <s v="Biguanides"/>
    <x v="0"/>
    <d v="2016-04-19T00:00:00"/>
    <s v="Biguanides"/>
  </r>
  <r>
    <s v=".xRbUfK0Gaw"/>
    <x v="22"/>
    <s v="Other"/>
    <s v="Biguanides"/>
    <x v="0"/>
    <d v="2016-09-06T00:00:00"/>
    <s v="Biguanides"/>
  </r>
  <r>
    <s v="/48Ja7e5aXA"/>
    <x v="22"/>
    <s v="Pacific peoples"/>
    <s v="Biguanides"/>
    <x v="0"/>
    <d v="2019-06-21T00:00:00"/>
    <s v="Biguanides"/>
  </r>
  <r>
    <s v="/6BOy.4KA9k"/>
    <x v="22"/>
    <s v="Māori"/>
    <s v="Biguanides"/>
    <x v="0"/>
    <d v="2021-01-14T00:00:00"/>
    <s v="Biguanides"/>
  </r>
  <r>
    <s v="XloW3x1j4xk"/>
    <x v="22"/>
    <s v="Other"/>
    <s v="Biguanides"/>
    <x v="0"/>
    <d v="2013-05-03T00:00:00"/>
    <s v="Biguanides"/>
  </r>
  <r>
    <s v="XOug.OhCeIY"/>
    <x v="22"/>
    <s v="Other"/>
    <s v="Biguanides"/>
    <x v="0"/>
    <d v="2019-09-05T00:00:00"/>
    <s v="Biguanides"/>
  </r>
  <r>
    <s v="XSB6287bhZQ"/>
    <x v="22"/>
    <s v="Other"/>
    <s v="Biguanides"/>
    <x v="0"/>
    <d v="2019-10-24T00:00:00"/>
    <s v="Biguanides"/>
  </r>
  <r>
    <s v="XUbSyFWzO4M"/>
    <x v="22"/>
    <s v="Māori"/>
    <s v="Biguanides"/>
    <x v="0"/>
    <d v="2015-12-01T00:00:00"/>
    <s v="Biguanides"/>
  </r>
  <r>
    <s v="Y3VWONbYQdc"/>
    <x v="22"/>
    <s v="Māori"/>
    <s v="Biguanides"/>
    <x v="0"/>
    <d v="2025-04-04T00:00:00"/>
    <s v="Biguanides"/>
  </r>
  <r>
    <s v="Y45RgULXIlY"/>
    <x v="22"/>
    <s v="Other"/>
    <s v="Biguanides"/>
    <x v="0"/>
    <d v="2024-03-26T00:00:00"/>
    <s v="Biguanides"/>
  </r>
  <r>
    <s v="Y53qQaEtyx."/>
    <x v="22"/>
    <s v="Māori"/>
    <s v="Biguanides"/>
    <x v="0"/>
    <d v="2022-09-06T00:00:00"/>
    <s v="Biguanides"/>
  </r>
  <r>
    <s v="YaVyQ0/UzmY"/>
    <x v="22"/>
    <s v="Asian"/>
    <s v="DPP-4 inhibitors"/>
    <x v="0"/>
    <d v="2022-05-03T00:00:00"/>
    <s v="DPP-4 inhibitors-&gt;Sulfonylureas-&gt;Biguanides|Sulfonylureas"/>
  </r>
  <r>
    <s v="y.xpbm..bPQ"/>
    <x v="22"/>
    <s v="Other"/>
    <s v="Biguanides"/>
    <x v="0"/>
    <d v="2019-06-05T00:00:00"/>
    <s v="Biguanides"/>
  </r>
  <r>
    <s v="Xy7/xVqrOYY"/>
    <x v="22"/>
    <s v="Other"/>
    <s v="Biguanides"/>
    <x v="0"/>
    <d v="2023-04-06T00:00:00"/>
    <s v="Biguanides"/>
  </r>
  <r>
    <s v="jczLWiXqEkg"/>
    <x v="22"/>
    <s v="Asian"/>
    <s v="Biguanides"/>
    <x v="0"/>
    <d v="2022-03-25T00:00:00"/>
    <s v="Biguanides-&gt;GLP-1 agonists"/>
  </r>
  <r>
    <s v="m51k4LZS6As"/>
    <x v="22"/>
    <s v="Pacific peoples"/>
    <s v="Biguanides"/>
    <x v="0"/>
    <d v="2025-08-26T00:00:00"/>
    <s v="Biguanides"/>
  </r>
  <r>
    <s v="M9uTGAnm1Lg"/>
    <x v="22"/>
    <s v="Māori"/>
    <s v="Biguanides"/>
    <x v="0"/>
    <d v="2024-08-20T00:00:00"/>
    <s v="Biguanides"/>
  </r>
  <r>
    <s v="mbvuUf/0AC6"/>
    <x v="22"/>
    <s v="Pacific peoples"/>
    <s v="Biguanides"/>
    <x v="0"/>
    <d v="2025-12-31T00:00:00"/>
    <s v="Biguanides"/>
  </r>
  <r>
    <s v="MC07V0qACqM"/>
    <x v="22"/>
    <s v="Māori"/>
    <s v="Biguanides"/>
    <x v="0"/>
    <d v="2024-04-12T00:00:00"/>
    <s v="Biguanides"/>
  </r>
  <r>
    <s v="MFAf2nfGiZE"/>
    <x v="22"/>
    <s v="Māori"/>
    <s v="Biguanides"/>
    <x v="0"/>
    <d v="2021-08-06T00:00:00"/>
    <s v="Biguanides-&gt;DPP-4 inhibitors-&gt;Insulin glargine"/>
  </r>
  <r>
    <s v="MjqEu19HOPk"/>
    <x v="22"/>
    <s v="Pacific peoples"/>
    <s v="Biguanides"/>
    <x v="0"/>
    <d v="2025-08-01T00:00:00"/>
    <s v="Biguanides"/>
  </r>
  <r>
    <s v="MjFcAGC/dyk"/>
    <x v="22"/>
    <s v="Māori"/>
    <s v="Biguanides"/>
    <x v="0"/>
    <d v="2022-06-28T00:00:00"/>
    <s v="Biguanides-&gt;Insulin isophane-&gt;Biguanides|Insulin isophane"/>
  </r>
  <r>
    <s v="mFjAA32zy/U"/>
    <x v="22"/>
    <s v="Other"/>
    <s v="Biguanides"/>
    <x v="0"/>
    <d v="2020-11-13T00:00:00"/>
    <s v="Biguanides"/>
  </r>
  <r>
    <s v="iS6UZ8loDuw"/>
    <x v="22"/>
    <s v="Pacific peoples"/>
    <s v="Biguanides"/>
    <x v="0"/>
    <d v="2020-05-08T00:00:00"/>
    <s v="Biguanides-&gt;GLP-1 agonists"/>
  </r>
  <r>
    <s v="Is7owFaoUVw"/>
    <x v="22"/>
    <s v="Other"/>
    <s v="Biguanides"/>
    <x v="0"/>
    <d v="2017-07-14T00:00:00"/>
    <s v="Biguanides"/>
  </r>
  <r>
    <s v="IRXSUkUM5oo"/>
    <x v="22"/>
    <s v="Other"/>
    <s v="Biguanides"/>
    <x v="0"/>
    <d v="2022-11-23T00:00:00"/>
    <s v="Biguanides"/>
  </r>
  <r>
    <s v="FxwcysAX4qw"/>
    <x v="22"/>
    <s v="Pacific peoples"/>
    <s v="Biguanides"/>
    <x v="0"/>
    <d v="2022-09-29T00:00:00"/>
    <s v="Biguanides"/>
  </r>
  <r>
    <s v="iMzuJKo2EXk"/>
    <x v="22"/>
    <s v="Māori"/>
    <s v="Biguanides"/>
    <x v="0"/>
    <d v="2025-01-30T00:00:00"/>
    <s v="Biguanides"/>
  </r>
  <r>
    <s v="IzLMdBwhuEY"/>
    <x v="22"/>
    <s v="Māori"/>
    <s v="Biguanides"/>
    <x v="0"/>
    <d v="2018-03-20T00:00:00"/>
    <s v="Biguanides-&gt;Biguanides|Sulfonylureas"/>
  </r>
  <r>
    <s v="iYVM32nTH9Q"/>
    <x v="22"/>
    <s v="Māori"/>
    <s v="Biguanides"/>
    <x v="0"/>
    <d v="2013-10-08T00:00:00"/>
    <s v="Biguanides-&gt;Insulin glargine-&gt;Biguanides|Insulin glargine-&gt;Insulin aspart|Insulin glargine-&gt;Insulin aspart-&gt;Insulin isophane"/>
  </r>
  <r>
    <s v="j2Fm.91byOI"/>
    <x v="22"/>
    <s v="Pacific peoples"/>
    <s v="Biguanides"/>
    <x v="0"/>
    <d v="2013-11-27T00:00:00"/>
    <s v="Biguanides-&gt;DPP-4 inhibitors-&gt;DPP-4 inhibitors|GLP-1 agonists"/>
  </r>
  <r>
    <s v="J2YKKuFHzcU"/>
    <x v="22"/>
    <s v="Asian"/>
    <s v="Biguanides"/>
    <x v="0"/>
    <d v="2021-05-18T00:00:00"/>
    <s v="Biguanides"/>
  </r>
  <r>
    <s v="BxGMu6DKUoM"/>
    <x v="22"/>
    <s v="Other"/>
    <s v="Biguanides"/>
    <x v="0"/>
    <d v="2015-07-02T00:00:00"/>
    <s v="Biguanides-&gt;Insulin aspart|Insulin isophane-&gt;Insulin isophane"/>
  </r>
  <r>
    <s v="Bswb04LjZRg"/>
    <x v="22"/>
    <s v="Māori"/>
    <s v="Biguanides"/>
    <x v="0"/>
    <d v="2023-02-23T00:00:00"/>
    <s v="Biguanides"/>
  </r>
  <r>
    <s v="bSSf9U3Wjsg"/>
    <x v="22"/>
    <s v="Pacific peoples"/>
    <s v="Biguanides|Insulin isophane"/>
    <x v="0"/>
    <d v="2012-01-23T00:00:00"/>
    <s v="Biguanides|Insulin isophane-&gt;DPP-4 inhibitors"/>
  </r>
  <r>
    <s v="btLTdXovyiM"/>
    <x v="22"/>
    <s v="Māori"/>
    <s v="Biguanides"/>
    <x v="0"/>
    <d v="2022-02-14T00:00:00"/>
    <s v="Biguanides"/>
  </r>
  <r>
    <s v="BTRPVJPzfxs"/>
    <x v="22"/>
    <s v="Other"/>
    <s v="Biguanides"/>
    <x v="0"/>
    <d v="2018-05-23T00:00:00"/>
    <s v="Biguanides-&gt;SGLT-2 inhibitors-&gt;Biguanides|SGLT-2 inhibitors-&gt;DPP-4 inhibitors-&gt;GLP-1 agonists-&gt;GLP-1 agonists|SGLT-2 inhibitors-&gt;Insulin aspart|Insulin glargine-&gt;Insulin glargine-&gt;Insulin aspart-&gt;Biguanides|Insulin aspart-&gt;Biguanides|Insulin aspart|Insulin glargine"/>
  </r>
  <r>
    <s v="BZHrRgoAj0."/>
    <x v="22"/>
    <s v="Māori"/>
    <s v="Biguanides"/>
    <x v="0"/>
    <d v="2013-07-09T00:00:00"/>
    <s v="Biguanides"/>
  </r>
  <r>
    <s v="BZJEoAiwrK."/>
    <x v="22"/>
    <s v="Other"/>
    <s v="Biguanides"/>
    <x v="0"/>
    <d v="2022-12-15T00:00:00"/>
    <s v="Biguanides"/>
  </r>
  <r>
    <s v="c.9/ih9qgAU"/>
    <x v="22"/>
    <s v="Asian"/>
    <s v="Biguanides"/>
    <x v="0"/>
    <d v="2025-11-25T00:00:00"/>
    <s v="Biguanides"/>
  </r>
  <r>
    <s v="F4AehLsJ4zM"/>
    <x v="22"/>
    <s v="Other"/>
    <s v="Biguanides"/>
    <x v="0"/>
    <d v="2013-09-16T00:00:00"/>
    <s v="Biguanides"/>
  </r>
  <r>
    <s v="FB1j1nOa7Lw"/>
    <x v="22"/>
    <s v="Asian"/>
    <s v="Biguanides|DPP-4 inhibitors|Insulin glargine"/>
    <x v="0"/>
    <d v="2023-10-13T00:00:00"/>
    <s v="Biguanides|DPP-4 inhibitors|Insulin glargine-&gt;DPP-4 inhibitors|Insulin glargine-&gt;Biguanides-&gt;Biguanides|Insulin glargine-&gt;Insulin glargine-&gt;SGLT-2 inhibitors"/>
  </r>
  <r>
    <s v="f76nTr1iGCk"/>
    <x v="22"/>
    <s v="Asian"/>
    <s v="Biguanides"/>
    <x v="0"/>
    <d v="2017-10-27T00:00:00"/>
    <s v="Biguanides-&gt;Sulfonylureas"/>
  </r>
  <r>
    <s v="fqnmBZO4mEU"/>
    <x v="22"/>
    <s v="Other"/>
    <s v="Biguanides"/>
    <x v="0"/>
    <d v="2014-12-29T00:00:00"/>
    <s v="Biguanides"/>
  </r>
  <r>
    <s v="FsqzYXpLVgI"/>
    <x v="22"/>
    <s v="Māori"/>
    <s v="Biguanides"/>
    <x v="0"/>
    <d v="2016-03-17T00:00:00"/>
    <s v="Biguanides-&gt;Biguanides|Sulfonylureas-&gt;Insulin isophane"/>
  </r>
  <r>
    <s v="fSSew.iXB1A"/>
    <x v="22"/>
    <s v="Asian"/>
    <s v="Biguanides"/>
    <x v="0"/>
    <d v="2021-10-16T00:00:00"/>
    <s v="Biguanides"/>
  </r>
  <r>
    <s v="FTk5WuAF8L2"/>
    <x v="22"/>
    <s v="Māori"/>
    <s v="Biguanides"/>
    <x v="0"/>
    <d v="2021-02-10T00:00:00"/>
    <s v="Biguanides"/>
  </r>
  <r>
    <s v="fSFdUsdlwrU"/>
    <x v="22"/>
    <s v="Other"/>
    <s v="Insulin isophane"/>
    <x v="1"/>
    <d v="2019-12-31T00:00:00"/>
    <s v="Insulin isophane-&gt;Biguanides"/>
  </r>
  <r>
    <s v="fKsTWVGX/nM"/>
    <x v="22"/>
    <s v="Other"/>
    <s v="Biguanides"/>
    <x v="0"/>
    <d v="2018-07-24T00:00:00"/>
    <s v="Biguanides"/>
  </r>
  <r>
    <s v="FEVIlojyEtg"/>
    <x v="22"/>
    <s v="Other"/>
    <s v="Biguanides"/>
    <x v="0"/>
    <d v="2022-12-20T00:00:00"/>
    <s v="Biguanides"/>
  </r>
  <r>
    <s v="fGOrEaOR65I"/>
    <x v="22"/>
    <s v="Māori"/>
    <s v="Biguanides"/>
    <x v="0"/>
    <d v="2011-06-15T00:00:00"/>
    <s v="Biguanides-&gt;GLP-1 agonists-&gt;SGLT-2 inhibitors"/>
  </r>
  <r>
    <s v="ReoNyAdGUzA"/>
    <x v="22"/>
    <s v="Māori"/>
    <s v="Biguanides"/>
    <x v="0"/>
    <d v="2025-08-07T00:00:00"/>
    <s v="Biguanides"/>
  </r>
  <r>
    <s v="Ri4PdP2hspI"/>
    <x v="22"/>
    <s v="Pacific peoples"/>
    <s v="Biguanides"/>
    <x v="0"/>
    <d v="2022-04-28T00:00:00"/>
    <s v="Biguanides"/>
  </r>
  <r>
    <s v="r.JFbavx8j."/>
    <x v="22"/>
    <s v="Other"/>
    <s v="Biguanides"/>
    <x v="0"/>
    <d v="2023-12-14T00:00:00"/>
    <s v="Biguanides"/>
  </r>
  <r>
    <s v="qYL5irgzqgM"/>
    <x v="22"/>
    <s v="Other"/>
    <s v="Biguanides"/>
    <x v="0"/>
    <d v="2025-02-14T00:00:00"/>
    <s v="Biguanides"/>
  </r>
  <r>
    <s v="r2s3kbElUxE"/>
    <x v="22"/>
    <s v="Māori"/>
    <s v="Biguanides"/>
    <x v="0"/>
    <d v="2019-07-16T00:00:00"/>
    <s v="Biguanides"/>
  </r>
  <r>
    <s v="r5FsYU52DWk"/>
    <x v="22"/>
    <s v="Māori"/>
    <s v="Biguanides"/>
    <x v="0"/>
    <d v="2020-11-25T00:00:00"/>
    <s v="Biguanides"/>
  </r>
  <r>
    <s v="R87bY34SQSg"/>
    <x v="22"/>
    <s v="Māori"/>
    <s v="Biguanides|Insulin isophane"/>
    <x v="0"/>
    <d v="2021-07-13T00:00:00"/>
    <s v="Biguanides|Insulin isophane"/>
  </r>
  <r>
    <s v="RAXrbtYCQig"/>
    <x v="22"/>
    <s v="Māori"/>
    <s v="Biguanides"/>
    <x v="0"/>
    <d v="2021-11-16T00:00:00"/>
    <s v="Biguanides-&gt;Biguanides|Sulfonylureas-&gt;SGLT-2 inhibitors-&gt;DPP-4 inhibitors|Sulfonylureas-&gt;DPP-4 inhibitors|SGLT-2 inhibitors|Sulfonylureas"/>
  </r>
  <r>
    <s v="uoF.cAF1FBA"/>
    <x v="22"/>
    <s v="Pacific peoples"/>
    <s v="Biguanides"/>
    <x v="0"/>
    <d v="2014-02-21T00:00:00"/>
    <s v="Biguanides"/>
  </r>
  <r>
    <s v="Upga4l.Kpi6"/>
    <x v="22"/>
    <s v="Other"/>
    <s v="Biguanides"/>
    <x v="0"/>
    <d v="2020-06-24T00:00:00"/>
    <s v="Biguanides"/>
  </r>
  <r>
    <s v="UUkR9fum8rU"/>
    <x v="22"/>
    <s v="Māori"/>
    <s v="Biguanides"/>
    <x v="0"/>
    <d v="2018-09-11T00:00:00"/>
    <s v="Biguanides"/>
  </r>
  <r>
    <s v="UWAAC6gk61Y"/>
    <x v="22"/>
    <s v="Other"/>
    <s v="Biguanides"/>
    <x v="0"/>
    <d v="2025-07-24T00:00:00"/>
    <s v="Biguanides"/>
  </r>
  <r>
    <s v="uyVQxgeblXA"/>
    <x v="22"/>
    <s v="Māori"/>
    <s v="Biguanides"/>
    <x v="0"/>
    <d v="2017-02-09T00:00:00"/>
    <s v="Biguanides-&gt;Insulin isophane"/>
  </r>
  <r>
    <s v="vaLJDXIABA6"/>
    <x v="22"/>
    <s v="Asian"/>
    <s v="Biguanides"/>
    <x v="0"/>
    <d v="2021-05-18T00:00:00"/>
    <s v="Biguanides"/>
  </r>
  <r>
    <s v="V8HDqnWV3PI"/>
    <x v="22"/>
    <s v="Other"/>
    <s v="Biguanides"/>
    <x v="0"/>
    <d v="2019-02-19T00:00:00"/>
    <s v="Biguanides"/>
  </r>
  <r>
    <s v="v7RYRNna8zg"/>
    <x v="22"/>
    <s v="Māori"/>
    <s v="Biguanides"/>
    <x v="0"/>
    <d v="2014-11-14T00:00:00"/>
    <s v="Biguanides"/>
  </r>
  <r>
    <s v="V4l6Qef.lKg"/>
    <x v="22"/>
    <s v="Pacific peoples"/>
    <s v="Biguanides"/>
    <x v="0"/>
    <d v="2019-09-17T00:00:00"/>
    <s v="Biguanides-&gt;Sulfonylureas"/>
  </r>
  <r>
    <s v="/b6536KqrG2"/>
    <x v="22"/>
    <s v="Māori"/>
    <s v="Biguanides"/>
    <x v="0"/>
    <d v="2022-07-28T00:00:00"/>
    <s v="Biguanides-&gt;DPP-4 inhibitors|SGLT-2 inhibitors-&gt;DPP-4 inhibitors-&gt;GLP-1 agonists-&gt;DPP-4 inhibitors|GLP-1 agonists"/>
  </r>
  <r>
    <s v="6DDYJQQy5/s"/>
    <x v="22"/>
    <s v="Pacific peoples"/>
    <s v="Biguanides"/>
    <x v="0"/>
    <d v="2016-08-26T00:00:00"/>
    <s v="Biguanides-&gt;DPP-4 inhibitors-&gt;GLP-1 agonists-&gt;Biguanides|GLP-1 agonists-&gt;Insulin aspart|Insulin isophane-&gt;Biguanides|Insulin aspart|Insulin isophane-&gt;Biguanides|Insulin glargine"/>
  </r>
  <r>
    <s v="68of9.ApMGA"/>
    <x v="22"/>
    <s v="Māori"/>
    <s v="Biguanides|Insulin isophane"/>
    <x v="0"/>
    <d v="2014-07-03T00:00:00"/>
    <s v="Biguanides|Insulin isophane"/>
  </r>
  <r>
    <s v="/WyBOwzpp4c"/>
    <x v="22"/>
    <s v="Māori"/>
    <s v="Biguanides"/>
    <x v="0"/>
    <d v="2021-02-25T00:00:00"/>
    <s v="Biguanides"/>
  </r>
  <r>
    <s v="/Xu/WgkV6YQ"/>
    <x v="22"/>
    <s v="Māori"/>
    <s v="Insulin isophane"/>
    <x v="1"/>
    <d v="2014-03-26T00:00:00"/>
    <s v="Insulin isophane-&gt;Insulin aspart-&gt;Insulin aspart|Insulin isophane-&gt;Biguanides-&gt;SGLT-2 inhibitors"/>
  </r>
  <r>
    <s v=".wrdpNUIbTI"/>
    <x v="22"/>
    <s v="Pacific peoples"/>
    <s v="Biguanides"/>
    <x v="0"/>
    <d v="2025-03-20T00:00:00"/>
    <s v="Biguanides"/>
  </r>
  <r>
    <s v=".xlHkH35tbs"/>
    <x v="22"/>
    <s v="Other"/>
    <s v="Biguanides"/>
    <x v="0"/>
    <d v="2015-03-10T00:00:00"/>
    <s v="Biguanides"/>
  </r>
  <r>
    <s v="/1q01FjIrUI"/>
    <x v="22"/>
    <s v="Pacific peoples"/>
    <s v="Biguanides"/>
    <x v="0"/>
    <d v="2012-04-23T00:00:00"/>
    <s v="Biguanides"/>
  </r>
  <r>
    <s v="/64zxk5RdSI"/>
    <x v="22"/>
    <s v="Māori"/>
    <s v="Biguanides"/>
    <x v="0"/>
    <d v="2022-10-14T00:00:00"/>
    <s v="Biguanides"/>
  </r>
  <r>
    <s v=".Mj.qtFoAqo"/>
    <x v="22"/>
    <s v="Māori"/>
    <s v="Biguanides"/>
    <x v="0"/>
    <d v="2023-05-27T00:00:00"/>
    <s v="Biguanides"/>
  </r>
  <r>
    <s v=".QseEAaE7b."/>
    <x v="22"/>
    <s v="Māori"/>
    <s v="Biguanides"/>
    <x v="0"/>
    <d v="2012-12-07T00:00:00"/>
    <s v="Biguanides"/>
  </r>
  <r>
    <s v=".48QBIhy3ns"/>
    <x v="22"/>
    <s v="Pacific peoples"/>
    <s v="Biguanides"/>
    <x v="0"/>
    <d v="2024-11-12T00:00:00"/>
    <s v="Biguanides"/>
  </r>
  <r>
    <s v="JXkvab5cx4k"/>
    <x v="22"/>
    <s v="Other"/>
    <s v="Biguanides"/>
    <x v="0"/>
    <d v="2020-05-27T00:00:00"/>
    <s v="Biguanides"/>
  </r>
  <r>
    <s v="JUfb5nfoZ3I"/>
    <x v="22"/>
    <s v="Māori"/>
    <s v="Biguanides"/>
    <x v="0"/>
    <d v="2015-09-03T00:00:00"/>
    <s v="Biguanides"/>
  </r>
  <r>
    <s v="JumCy83PQFs"/>
    <x v="22"/>
    <s v="Other"/>
    <s v="Biguanides"/>
    <x v="0"/>
    <d v="2011-11-26T00:00:00"/>
    <s v="Biguanides"/>
  </r>
  <r>
    <s v="JuralhrMWNY"/>
    <x v="22"/>
    <s v="Pacific peoples"/>
    <s v="Biguanides"/>
    <x v="0"/>
    <d v="2024-02-27T00:00:00"/>
    <s v="Biguanides"/>
  </r>
  <r>
    <s v="jvGlFTV6rzs"/>
    <x v="22"/>
    <s v="Pacific peoples"/>
    <s v="Biguanides"/>
    <x v="0"/>
    <d v="2016-11-17T00:00:00"/>
    <s v="Biguanides"/>
  </r>
  <r>
    <s v="k0.eH5UNGEw"/>
    <x v="22"/>
    <s v="Other"/>
    <s v="Biguanides"/>
    <x v="0"/>
    <d v="2019-12-17T00:00:00"/>
    <s v="Biguanides"/>
  </r>
  <r>
    <s v="k82uSZpkErQ"/>
    <x v="22"/>
    <s v="Māori"/>
    <s v="Biguanides"/>
    <x v="0"/>
    <d v="2024-10-01T00:00:00"/>
    <s v="Biguanides"/>
  </r>
  <r>
    <s v="GvN2P/FMGk."/>
    <x v="22"/>
    <s v="Asian"/>
    <s v="Biguanides"/>
    <x v="0"/>
    <d v="2017-04-27T00:00:00"/>
    <s v="Biguanides"/>
  </r>
  <r>
    <s v="gilXqwlTG9w"/>
    <x v="22"/>
    <s v="Other"/>
    <s v="Biguanides"/>
    <x v="0"/>
    <d v="2024-07-12T00:00:00"/>
    <s v="Biguanides"/>
  </r>
  <r>
    <s v="GJ9IWyyul5U"/>
    <x v="22"/>
    <s v="Other"/>
    <s v="Biguanides"/>
    <x v="0"/>
    <d v="2023-09-29T00:00:00"/>
    <s v="Biguanides"/>
  </r>
  <r>
    <s v="gbzDAFQ0BFc"/>
    <x v="22"/>
    <s v="Other"/>
    <s v="Biguanides"/>
    <x v="0"/>
    <d v="2025-01-27T00:00:00"/>
    <s v="Biguanides"/>
  </r>
  <r>
    <s v="GAZgCzPl9Zg"/>
    <x v="22"/>
    <s v="Other"/>
    <s v="Biguanides"/>
    <x v="0"/>
    <d v="2022-02-24T00:00:00"/>
    <s v="Biguanides"/>
  </r>
  <r>
    <s v="GtXxu6TPNV2"/>
    <x v="22"/>
    <s v="Other"/>
    <s v="Biguanides"/>
    <x v="0"/>
    <d v="2012-07-11T00:00:00"/>
    <s v="Biguanides-&gt;Insulin isophane-&gt;Insulin aspart"/>
  </r>
  <r>
    <s v="GTyAcCt112."/>
    <x v="22"/>
    <s v="Māori"/>
    <s v="Biguanides"/>
    <x v="0"/>
    <d v="2014-09-25T00:00:00"/>
    <s v="Biguanides-&gt;Insulin aspart-&gt;Insulin isophane-&gt;Insulin aspart|Insulin isophane"/>
  </r>
  <r>
    <s v="gtZLCQs29O2"/>
    <x v="22"/>
    <s v="Other"/>
    <s v="Biguanides"/>
    <x v="0"/>
    <d v="2021-09-29T00:00:00"/>
    <s v="Biguanides"/>
  </r>
  <r>
    <s v="gnml3AFqbQ."/>
    <x v="22"/>
    <s v="Other"/>
    <s v="Biguanides"/>
    <x v="0"/>
    <d v="2021-10-20T00:00:00"/>
    <s v="Biguanides"/>
  </r>
  <r>
    <s v="GnfHh9QElLc"/>
    <x v="22"/>
    <s v="Pacific peoples"/>
    <s v="Biguanides|Insulin aspart|Insulin glargine"/>
    <x v="0"/>
    <d v="2025-02-06T00:00:00"/>
    <s v="Biguanides|Insulin aspart|Insulin glargine-&gt;SGLT-2 inhibitors-&gt;Insulin aspart|Insulin glargine|SGLT-2 inhibitors-&gt;DPP-4 inhibitors|Insulin glargine|SGLT-2 inhibitors|Thiazolidinedione"/>
  </r>
  <r>
    <s v="gjle06.9naw"/>
    <x v="22"/>
    <s v="Māori"/>
    <s v="Biguanides"/>
    <x v="0"/>
    <d v="2025-03-13T00:00:00"/>
    <s v="Biguanides"/>
  </r>
  <r>
    <s v="NnXutoIwnN2"/>
    <x v="22"/>
    <s v="Asian"/>
    <s v="Biguanides"/>
    <x v="0"/>
    <d v="2025-06-26T00:00:00"/>
    <s v="Biguanides"/>
  </r>
  <r>
    <s v="NoIhSuEX1MM"/>
    <x v="22"/>
    <s v="Māori"/>
    <s v="Biguanides"/>
    <x v="0"/>
    <d v="2012-07-02T00:00:00"/>
    <s v="Biguanides"/>
  </r>
  <r>
    <s v="nlVoB6nhMXI"/>
    <x v="22"/>
    <s v="Māori"/>
    <s v="Biguanides"/>
    <x v="0"/>
    <d v="2024-10-16T00:00:00"/>
    <s v="Biguanides"/>
  </r>
  <r>
    <s v="NmbhFUe0rkw"/>
    <x v="22"/>
    <s v="Other"/>
    <s v="Biguanides"/>
    <x v="0"/>
    <d v="2017-07-28T00:00:00"/>
    <s v="Biguanides-&gt;Biguanides|Insulin glargine-&gt;Insulin glargine-&gt;DPP-4 inhibitors"/>
  </r>
  <r>
    <s v="nmosoLH2z9."/>
    <x v="22"/>
    <s v="Other"/>
    <s v="Biguanides"/>
    <x v="0"/>
    <d v="2014-02-05T00:00:00"/>
    <s v="Biguanides"/>
  </r>
  <r>
    <s v="NSnoDbRXntk"/>
    <x v="22"/>
    <s v="Asian"/>
    <s v="Biguanides"/>
    <x v="0"/>
    <d v="2021-07-22T00:00:00"/>
    <s v="Biguanides"/>
  </r>
  <r>
    <s v="nPNU5P2cz.Q"/>
    <x v="22"/>
    <s v="Pacific peoples"/>
    <s v="Biguanides"/>
    <x v="0"/>
    <d v="2016-08-03T00:00:00"/>
    <s v="Biguanides"/>
  </r>
  <r>
    <s v="qtv69JEUZTY"/>
    <x v="22"/>
    <s v="Other"/>
    <s v="Biguanides"/>
    <x v="0"/>
    <d v="2016-05-02T00:00:00"/>
    <s v="Biguanides-&gt;Insulin isophane-&gt;Biguanides|Insulin isophane-&gt;Insulin aspart|Insulin isophane"/>
  </r>
  <r>
    <s v="QuMG62Pt4LM"/>
    <x v="22"/>
    <s v="Māori"/>
    <s v="Biguanides"/>
    <x v="0"/>
    <d v="2021-07-12T00:00:00"/>
    <s v="Biguanides-&gt;Biguanides|SGLT-2 inhibitors"/>
  </r>
  <r>
    <s v="qXqgixVAOHs"/>
    <x v="22"/>
    <s v="Asian"/>
    <s v="Insulin aspart|Insulin glargine"/>
    <x v="1"/>
    <d v="2021-06-04T00:00:00"/>
    <s v="Insulin aspart|Insulin glargine-&gt;Biguanides-&gt;DPP-4 inhibitors"/>
  </r>
  <r>
    <s v="QY3xhgbL6WI"/>
    <x v="22"/>
    <s v="Pacific peoples"/>
    <s v="Biguanides"/>
    <x v="0"/>
    <d v="2018-05-22T00:00:00"/>
    <s v="Biguanides-&gt;Sulfonylureas-&gt;Biguanides|Sulfonylureas-&gt;DPP-4 inhibitors-&gt;Biguanides|DPP-4 inhibitors-&gt;Biguanides|DPP-4 inhibitors|Sulfonylureas-&gt;DPP-4 inhibitors|Sulfonylureas-&gt;DPP-4 inhibitors|SGLT-2 inhibitors|Sulfonylureas-&gt;SGLT-2 inhibitors-&gt;DPP-4 inhibitors|SGLT-2 inhibitors"/>
  </r>
  <r>
    <s v="NvBDvth0om."/>
    <x v="22"/>
    <s v="Asian"/>
    <s v="Biguanides"/>
    <x v="0"/>
    <d v="2018-10-04T00:00:00"/>
    <s v="Biguanides"/>
  </r>
  <r>
    <s v="kGN0F1UyZ7A"/>
    <x v="22"/>
    <s v="Other"/>
    <s v="Biguanides"/>
    <x v="0"/>
    <d v="2016-11-18T00:00:00"/>
    <s v="Biguanides"/>
  </r>
  <r>
    <s v="kH1M8DBAfvM"/>
    <x v="22"/>
    <s v="Māori"/>
    <s v="Biguanides|Insulin lispro"/>
    <x v="0"/>
    <d v="2013-09-20T00:00:00"/>
    <s v="Biguanides|Insulin lispro-&gt;Insulin lispro"/>
  </r>
  <r>
    <s v="k9K.yR25YI2"/>
    <x v="22"/>
    <s v="Māori"/>
    <s v="Biguanides"/>
    <x v="0"/>
    <d v="2013-08-03T00:00:00"/>
    <s v="Biguanides-&gt;Sulfonylureas-&gt;Biguanides|Sulfonylureas-&gt;Insulin isophane-&gt;Biguanides|Insulin isophane|Sulfonylureas-&gt;Insulin aspart|Insulin Neutral-&gt;Insulin Neutral-&gt;Insulin glargine-&gt;Insulin aspart-&gt;Insulin aspart|Insulin glargine"/>
  </r>
  <r>
    <s v="kbIDU6F1hO."/>
    <x v="22"/>
    <s v="Other"/>
    <s v="Biguanides"/>
    <x v="0"/>
    <d v="2016-09-16T00:00:00"/>
    <s v="Biguanides-&gt;Sulfonylureas-&gt;Biguanides|Sulfonylureas-&gt;DPP-4 inhibitors|Sulfonylureas-&gt;DPP-4 inhibitors-&gt;Biguanides|DPP-4 inhibitors-&gt;Biguanides|DPP-4 inhibitors|SGLT-2 inhibitors-&gt;SGLT-2 inhibitors-&gt;DPP-4 inhibitors|SGLT-2 inhibitors-&gt;GLP-1 agonists-&gt;DPP-4 inhibitors|GLP-1 agonists-&gt;Biguanides|GLP-1 agonists-&gt;GLP-1 agonists|Insulin glargine-&gt;Biguanides|GLP-1 agonists|Insulin glargine-&gt;Biguanides|GLP-1 agonists|Insulin glargine|SGLT-2 inhibitors-&gt;Insulin glargine"/>
  </r>
  <r>
    <s v="ke7Se2IaR4c"/>
    <x v="22"/>
    <s v="Māori"/>
    <s v="Biguanides"/>
    <x v="0"/>
    <d v="2024-05-09T00:00:00"/>
    <s v="Biguanides"/>
  </r>
  <r>
    <s v="KF2Aw8nhPG2"/>
    <x v="22"/>
    <s v="Other"/>
    <s v="Biguanides"/>
    <x v="0"/>
    <d v="2025-09-02T00:00:00"/>
    <s v="Biguanides"/>
  </r>
  <r>
    <s v="nbLNRg.o19Q"/>
    <x v="22"/>
    <s v="Other"/>
    <s v="Biguanides"/>
    <x v="0"/>
    <d v="2011-01-26T00:00:00"/>
    <s v="Biguanides"/>
  </r>
  <r>
    <s v="N9Zb7T3/jC."/>
    <x v="22"/>
    <s v="Other"/>
    <s v="Biguanides"/>
    <x v="0"/>
    <d v="2023-06-13T00:00:00"/>
    <s v="Biguanides"/>
  </r>
  <r>
    <s v="nfX64EL6Odo"/>
    <x v="22"/>
    <s v="Pacific peoples"/>
    <s v="Biguanides"/>
    <x v="0"/>
    <d v="2019-12-04T00:00:00"/>
    <s v="Biguanides-&gt;Insulin isophane-&gt;Insulin aspart"/>
  </r>
  <r>
    <s v="O.SMxbgUXdI"/>
    <x v="22"/>
    <s v="Pacific peoples"/>
    <s v="Biguanides"/>
    <x v="0"/>
    <d v="2016-03-11T00:00:00"/>
    <s v="Biguanides"/>
  </r>
  <r>
    <s v="nXt.c2/P/eA"/>
    <x v="22"/>
    <s v="Māori"/>
    <s v="Biguanides"/>
    <x v="0"/>
    <d v="2025-01-28T00:00:00"/>
    <s v="Biguanides"/>
  </r>
  <r>
    <s v="LFFaYYPuPcY"/>
    <x v="22"/>
    <s v="Pacific peoples"/>
    <s v="Biguanides"/>
    <x v="0"/>
    <d v="2011-09-08T00:00:00"/>
    <s v="Biguanides"/>
  </r>
  <r>
    <s v="LfoYdY1TltE"/>
    <x v="22"/>
    <s v="Pacific peoples"/>
    <s v="Biguanides"/>
    <x v="0"/>
    <d v="2024-11-21T00:00:00"/>
    <s v="Biguanides-&gt;Insulin isophane-&gt;Biguanides|Insulin isophane"/>
  </r>
  <r>
    <s v="LF.xSaktdc2"/>
    <x v="22"/>
    <s v="Asian"/>
    <s v="Biguanides"/>
    <x v="0"/>
    <d v="2024-01-26T00:00:00"/>
    <s v="Biguanides"/>
  </r>
  <r>
    <s v="LcurQwE/VI6"/>
    <x v="22"/>
    <s v="Māori"/>
    <s v="Biguanides"/>
    <x v="0"/>
    <d v="2020-10-27T00:00:00"/>
    <s v="Biguanides-&gt;Biguanides|Insulin isophane"/>
  </r>
  <r>
    <s v="oF8IMZhKAK."/>
    <x v="22"/>
    <s v="Māori"/>
    <s v="Biguanides"/>
    <x v="0"/>
    <d v="2014-04-29T00:00:00"/>
    <s v="Biguanides"/>
  </r>
  <r>
    <s v="odVcQp5xzao"/>
    <x v="22"/>
    <s v="Other"/>
    <s v="Biguanides"/>
    <x v="0"/>
    <d v="2024-02-26T00:00:00"/>
    <s v="Biguanides"/>
  </r>
  <r>
    <s v="O84qe5BAmfw"/>
    <x v="22"/>
    <s v="Māori"/>
    <s v="Biguanides"/>
    <x v="0"/>
    <d v="2025-02-11T00:00:00"/>
    <s v="Biguanides"/>
  </r>
  <r>
    <s v="O9s0MrEMiL6"/>
    <x v="22"/>
    <s v="Pacific peoples"/>
    <s v="Biguanides|Insulin isophane"/>
    <x v="0"/>
    <d v="2022-06-28T00:00:00"/>
    <s v="Biguanides|Insulin isophane-&gt;Insulin isophane-&gt;Biguanides"/>
  </r>
  <r>
    <s v="RQ9Mx9Uc05g"/>
    <x v="22"/>
    <s v="Other"/>
    <s v="Biguanides"/>
    <x v="0"/>
    <d v="2025-03-04T00:00:00"/>
    <s v="Biguanides"/>
  </r>
  <r>
    <s v="rPthbpPdNbU"/>
    <x v="22"/>
    <s v="Asian"/>
    <s v="Biguanides"/>
    <x v="0"/>
    <d v="2025-01-29T00:00:00"/>
    <s v="Biguanides"/>
  </r>
  <r>
    <s v="RsmSKwVgWsU"/>
    <x v="22"/>
    <s v="Asian"/>
    <s v="Biguanides"/>
    <x v="0"/>
    <d v="2024-03-26T00:00:00"/>
    <s v="Biguanides"/>
  </r>
  <r>
    <s v="rNJgkS2.RVk"/>
    <x v="22"/>
    <s v="Pacific peoples"/>
    <s v="Biguanides"/>
    <x v="0"/>
    <d v="2017-09-01T00:00:00"/>
    <s v="Biguanides-&gt;Sulfonylureas-&gt;Biguanides|Sulfonylureas-&gt;SGLT-2 inhibitors"/>
  </r>
  <r>
    <s v="oNz5ooj0OBA"/>
    <x v="22"/>
    <s v="Māori"/>
    <s v="Insulin isophane"/>
    <x v="1"/>
    <d v="2017-09-08T00:00:00"/>
    <s v="Insulin isophane-&gt;Biguanides"/>
  </r>
  <r>
    <s v="oPGO/ytufEQ"/>
    <x v="22"/>
    <s v="Other"/>
    <s v="Biguanides"/>
    <x v="0"/>
    <d v="2015-03-27T00:00:00"/>
    <s v="Biguanides"/>
  </r>
  <r>
    <s v="sbXaudV8ueg"/>
    <x v="22"/>
    <s v="Pacific peoples"/>
    <s v="Biguanides"/>
    <x v="0"/>
    <d v="2021-05-10T00:00:00"/>
    <s v="Biguanides-&gt;Biguanides|GLP-1 agonists-&gt;GLP-1 agonists-&gt;SGLT-2 inhibitors-&gt;DPP-4 inhibitors|Insulin glargine-&gt;DPP-4 inhibitors"/>
  </r>
  <r>
    <s v="SbEvx9a0UqM"/>
    <x v="22"/>
    <s v="Other"/>
    <s v="Biguanides"/>
    <x v="0"/>
    <d v="2020-06-02T00:00:00"/>
    <s v="Biguanides"/>
  </r>
  <r>
    <s v="Sc584bGjMAQ"/>
    <x v="22"/>
    <s v="Māori"/>
    <s v="Biguanides"/>
    <x v="0"/>
    <d v="2017-01-06T00:00:00"/>
    <s v="Biguanides"/>
  </r>
  <r>
    <s v="SekZiKv0fx."/>
    <x v="22"/>
    <s v="Other"/>
    <s v="Biguanides"/>
    <x v="0"/>
    <d v="2018-09-04T00:00:00"/>
    <s v="Biguanides"/>
  </r>
  <r>
    <s v="SeAHznvg0ik"/>
    <x v="22"/>
    <s v="Other"/>
    <s v="Biguanides"/>
    <x v="0"/>
    <d v="2016-03-21T00:00:00"/>
    <s v="Biguanides-&gt;Sulfonylureas-&gt;DPP-4 inhibitors|Sulfonylureas-&gt;DPP-4 inhibitors-&gt;DPP-4 inhibitors|Insulin glargine|Sulfonylureas-&gt;Insulin glargine-&gt;DPP-4 inhibitors|Insulin glargine-&gt;Insulin glulisine-&gt;DPP-4 inhibitors|Insulin glargine|Insulin glulisine-&gt;GLP-1 agonists-&gt;DPP-4 inhibitors|GLP-1 agonists|Insulin glargine-&gt;DPP-4 inhibitors|Insulin glargine|Insulin glulisine|SGLT-2 inhibitors-&gt;DPP-4 inhibitors|SGLT-2 inhibitors-&gt;DPP-4 inhibitors|Insulin glulisine-&gt;SGLT-2 inhibitors-&gt;DPP-4 inhibitors|GLP-1 agonists|Insulin glargine|Insulin glulisine-&gt;Insulin isophane-&gt;GLP-1 agonists|Insulin isophane-&gt;Insulin glargine|Insulin glulisine|Insulin isophane-&gt;Insulin aspart"/>
  </r>
  <r>
    <s v="SdpT8vd2cqY"/>
    <x v="22"/>
    <s v="Pacific peoples"/>
    <s v="Biguanides"/>
    <x v="0"/>
    <d v="2019-06-27T00:00:00"/>
    <s v="Biguanides-&gt;Biguanides|DPP-4 inhibitors|Insulin glargine-&gt;DPP-4 inhibitors|Insulin glargine-&gt;Biguanides|Insulin glargine-&gt;Insulin glargine"/>
  </r>
  <r>
    <s v="SDRlZFOwH2g"/>
    <x v="22"/>
    <s v="Pacific peoples"/>
    <s v="Biguanides"/>
    <x v="0"/>
    <d v="2020-12-01T00:00:00"/>
    <s v="Biguanides-&gt;Insulin isophane-&gt;Insulin aspart|Insulin isophane"/>
  </r>
  <r>
    <s v="Sh1CFZpu9Is"/>
    <x v="22"/>
    <s v="Māori"/>
    <s v="Insulin isophane"/>
    <x v="1"/>
    <d v="2011-05-13T00:00:00"/>
    <s v="Insulin isophane-&gt;Insulin aspart-&gt;Insulin aspart|Insulin isophane-&gt;Biguanides-&gt;Biguanides|Insulin aspart|Insulin isophane-&gt;DPP-4 inhibitors|Insulin glargine-&gt;Insulin glargine-&gt;GLP-1 agonists-&gt;GLP-1 agonists|Insulin glargine-&gt;Biguanides|GLP-1 agonists|Insulin glargine-&gt;Biguanides|Insulin glargine-&gt;DPP-4 inhibitors-&gt;DPP-4 inhibitors|GLP-1 agonists|Insulin glargine-&gt;GLP-1 agonists|Insulin aspart|Insulin glargine-&gt;GLP-1 agonists|Insulin aspart-&gt;Insulin aspart|Insulin glargine"/>
  </r>
  <r>
    <s v="SjgN62.ps7."/>
    <x v="22"/>
    <s v="Other"/>
    <s v="Biguanides"/>
    <x v="0"/>
    <d v="2020-03-17T00:00:00"/>
    <s v="Biguanides"/>
  </r>
  <r>
    <s v="vlZcV4Bcv1c"/>
    <x v="22"/>
    <s v="Pacific peoples"/>
    <s v="Biguanides"/>
    <x v="0"/>
    <d v="2020-08-07T00:00:00"/>
    <s v="Biguanides"/>
  </r>
  <r>
    <s v="vh9Rg6CDueM"/>
    <x v="22"/>
    <s v="Māori"/>
    <s v="Biguanides"/>
    <x v="0"/>
    <d v="2011-04-06T00:00:00"/>
    <s v="Biguanides"/>
  </r>
  <r>
    <s v="VhUJZDQA88U"/>
    <x v="22"/>
    <s v="Other"/>
    <s v="Biguanides"/>
    <x v="0"/>
    <d v="2023-10-09T00:00:00"/>
    <s v="Biguanides-&gt;Insulin isophane"/>
  </r>
  <r>
    <s v="vuW2wDWDdAs"/>
    <x v="22"/>
    <s v="Other"/>
    <s v="Biguanides|Sulfonylureas"/>
    <x v="0"/>
    <d v="2022-12-30T00:00:00"/>
    <s v="Biguanides|Sulfonylureas-&gt;DPP-4 inhibitors"/>
  </r>
  <r>
    <s v="vWks8K15WIg"/>
    <x v="22"/>
    <s v="Asian"/>
    <s v="Biguanides"/>
    <x v="0"/>
    <d v="2019-11-27T00:00:00"/>
    <s v="Biguanides-&gt;DPP-4 inhibitors-&gt;DPP-4 inhibitors|SGLT-2 inhibitors-&gt;SGLT-2 inhibitors"/>
  </r>
  <r>
    <s v="vRNZUfiPeuY"/>
    <x v="22"/>
    <s v="Pacific peoples"/>
    <s v="Biguanides"/>
    <x v="0"/>
    <d v="2015-06-24T00:00:00"/>
    <s v="Biguanides"/>
  </r>
  <r>
    <s v="vYZzCNfgeSI"/>
    <x v="22"/>
    <s v="Other"/>
    <s v="Biguanides"/>
    <x v="0"/>
    <d v="2020-09-24T00:00:00"/>
    <s v="Biguanides"/>
  </r>
  <r>
    <s v="w/7eCUt6e3k"/>
    <x v="22"/>
    <s v="Māori"/>
    <s v="GLP-1 agonists"/>
    <x v="0"/>
    <d v="2023-03-01T00:00:00"/>
    <s v="GLP-1 agonists"/>
  </r>
  <r>
    <s v="W2mQ3HH25wY"/>
    <x v="22"/>
    <s v="Other"/>
    <s v="Biguanides|Insulin aspart|Insulin glargine"/>
    <x v="0"/>
    <d v="2014-03-20T00:00:00"/>
    <s v="Biguanides|Insulin aspart|Insulin glargine-&gt;Insulin aspart|Insulin glargine-&gt;Insulin glargine-&gt;Insulin aspart"/>
  </r>
  <r>
    <s v="W4Jb7hCHqM6"/>
    <x v="22"/>
    <s v="Māori"/>
    <s v="Biguanides"/>
    <x v="0"/>
    <d v="2015-09-18T00:00:00"/>
    <s v="Biguanides"/>
  </r>
  <r>
    <s v="W6nxtp41I5o"/>
    <x v="22"/>
    <s v="Asian"/>
    <s v="Biguanides"/>
    <x v="0"/>
    <d v="2023-10-18T00:00:00"/>
    <s v="Biguanides"/>
  </r>
  <r>
    <s v="wc3zU3dnZrI"/>
    <x v="22"/>
    <s v="Other"/>
    <s v="Biguanides"/>
    <x v="0"/>
    <d v="2011-01-07T00:00:00"/>
    <s v="Biguanides"/>
  </r>
  <r>
    <s v="CuUHl6KxGbA"/>
    <x v="22"/>
    <s v="Māori"/>
    <s v="Biguanides"/>
    <x v="0"/>
    <d v="2018-10-30T00:00:00"/>
    <s v="Biguanides"/>
  </r>
  <r>
    <s v="cTMx8mvuKgU"/>
    <x v="22"/>
    <s v="Other"/>
    <s v="Biguanides"/>
    <x v="0"/>
    <d v="2012-05-16T00:00:00"/>
    <s v="Biguanides"/>
  </r>
  <r>
    <s v="cm0./kQVByM"/>
    <x v="22"/>
    <s v="Asian"/>
    <s v="Biguanides"/>
    <x v="0"/>
    <d v="2015-09-02T00:00:00"/>
    <s v="Biguanides"/>
  </r>
  <r>
    <s v="d1mXEsPxIZw"/>
    <x v="22"/>
    <s v="Other"/>
    <s v="Biguanides"/>
    <x v="0"/>
    <d v="2024-08-27T00:00:00"/>
    <s v="Biguanides-&gt;Insulin isophane"/>
  </r>
  <r>
    <s v="d09Ofn0pM3o"/>
    <x v="22"/>
    <s v="Other"/>
    <s v="Biguanides"/>
    <x v="0"/>
    <d v="2013-10-11T00:00:00"/>
    <s v="Biguanides-&gt;Insulin glargine-&gt;GLP-1 agonists"/>
  </r>
  <r>
    <s v="D0g34Zb91jY"/>
    <x v="22"/>
    <s v="Māori"/>
    <s v="Biguanides"/>
    <x v="0"/>
    <d v="2025-05-16T00:00:00"/>
    <s v="Biguanides"/>
  </r>
  <r>
    <s v="D.iFEaRrMt2"/>
    <x v="22"/>
    <s v="Asian"/>
    <s v="Biguanides"/>
    <x v="0"/>
    <d v="2014-07-03T00:00:00"/>
    <s v="Biguanides"/>
  </r>
  <r>
    <s v="cX8LXsK44zU"/>
    <x v="22"/>
    <s v="Pacific peoples"/>
    <s v="Biguanides"/>
    <x v="0"/>
    <d v="2022-06-10T00:00:00"/>
    <s v="Biguanides"/>
  </r>
  <r>
    <s v="g2q.gFDIppI"/>
    <x v="22"/>
    <s v="Asian"/>
    <s v="Biguanides"/>
    <x v="0"/>
    <d v="2025-11-11T00:00:00"/>
    <s v="Biguanides"/>
  </r>
  <r>
    <s v="8kMYUUhM90c"/>
    <x v="22"/>
    <s v="Asian"/>
    <s v="Biguanides"/>
    <x v="0"/>
    <d v="2023-01-12T00:00:00"/>
    <s v="Biguanides"/>
  </r>
  <r>
    <s v="8UwwqVfJN3c"/>
    <x v="22"/>
    <s v="Other"/>
    <s v="Biguanides"/>
    <x v="0"/>
    <d v="2017-11-17T00:00:00"/>
    <s v="Biguanides"/>
  </r>
  <r>
    <s v="8VMuUQL6hMA"/>
    <x v="22"/>
    <s v="Pacific peoples"/>
    <s v="Biguanides"/>
    <x v="0"/>
    <d v="2016-04-28T00:00:00"/>
    <s v="Biguanides"/>
  </r>
  <r>
    <s v="Ceo4vszaw96"/>
    <x v="22"/>
    <s v="Māori"/>
    <s v="Biguanides"/>
    <x v="0"/>
    <d v="2011-01-10T00:00:00"/>
    <s v="Biguanides-&gt;Sulfonylureas-&gt;Biguanides|Sulfonylureas-&gt;Biguanides|DPP-4 inhibitors|Sulfonylureas-&gt;DPP-4 inhibitors|SGLT-2 inhibitors-&gt;DPP-4 inhibitors|SGLT-2 inhibitors|Sulfonylureas-&gt;SGLT-2 inhibitors-&gt;Biguanides|DPP-4 inhibitors-&gt;GLP-1 agonists-&gt;Biguanides|GLP-1 agonists|Sulfonylureas-&gt;Insulin isophane-&gt;Biguanides|Insulin isophane-&gt;Biguanides|GLP-1 agonists|Insulin isophane-&gt;Biguanides|GLP-1 agonists|Insulin glargine-&gt;Insulin glargine-&gt;Biguanides|GLP-1 agonists"/>
  </r>
  <r>
    <s v="9AaFIWTMEGo"/>
    <x v="22"/>
    <s v="Māori"/>
    <s v="Biguanides"/>
    <x v="0"/>
    <d v="2018-07-26T00:00:00"/>
    <s v="Biguanides-&gt;Biguanides|Insulin glargine-&gt;SGLT-2 inhibitors-&gt;Insulin glargine-&gt;Biguanides|DPP-4 inhibitors|Sulfonylureas-&gt;Biguanides|DPP-4 inhibitors|SGLT-2 inhibitors-&gt;DPP-4 inhibitors"/>
  </r>
  <r>
    <s v="9aQQTqgHf/E"/>
    <x v="22"/>
    <s v="Asian"/>
    <s v="Biguanides"/>
    <x v="0"/>
    <d v="2021-03-19T00:00:00"/>
    <s v="Biguanides-&gt;Biguanides|DPP-4 inhibitors-&gt;DPP-4 inhibitors-&gt;SGLT-2 inhibitors-&gt;Biguanides|Sulfonylureas-&gt;DPP-4 inhibitors|Sulfonylureas"/>
  </r>
  <r>
    <s v="cc0BVB.G4KE"/>
    <x v="22"/>
    <s v="Other"/>
    <s v="Biguanides"/>
    <x v="0"/>
    <d v="2024-09-03T00:00:00"/>
    <s v="Biguanides"/>
  </r>
  <r>
    <s v="Cka563EfIC."/>
    <x v="22"/>
    <s v="Other"/>
    <s v="Biguanides"/>
    <x v="0"/>
    <d v="2016-05-09T00:00:00"/>
    <s v="Biguanides-&gt;Insulin glargine-&gt;Insulin glulisine-&gt;Insulin glargine|Insulin glulisine-&gt;Insulin aspart"/>
  </r>
  <r>
    <s v="0pfjdXoMZg2"/>
    <x v="22"/>
    <s v="Pacific peoples"/>
    <s v="Biguanides"/>
    <x v="0"/>
    <d v="2020-03-11T00:00:00"/>
    <s v="Biguanides-&gt;SGLT-2 inhibitors-&gt;Biguanides|SGLT-2 inhibitors"/>
  </r>
  <r>
    <s v="0I7BoYbYpQY"/>
    <x v="22"/>
    <s v="Māori"/>
    <s v="Biguanides"/>
    <x v="0"/>
    <d v="2025-05-08T00:00:00"/>
    <s v="Biguanides"/>
  </r>
  <r>
    <s v="06Cjxs3XZpU"/>
    <x v="22"/>
    <s v="Pacific peoples"/>
    <s v="Biguanides"/>
    <x v="0"/>
    <d v="2017-03-15T00:00:00"/>
    <s v="Biguanides"/>
  </r>
  <r>
    <s v="1VSGY3DCN2g"/>
    <x v="22"/>
    <s v="Māori"/>
    <s v="Biguanides"/>
    <x v="0"/>
    <d v="2013-09-04T00:00:00"/>
    <s v="Biguanides"/>
  </r>
  <r>
    <s v="89O7cb7onEc"/>
    <x v="22"/>
    <s v="Māori"/>
    <s v="Biguanides"/>
    <x v="0"/>
    <d v="2024-02-05T00:00:00"/>
    <s v="Biguanides-&gt;Insulin aspart"/>
  </r>
  <r>
    <s v="8fyPIYnbX4s"/>
    <x v="22"/>
    <s v="Pacific peoples"/>
    <s v="Biguanides"/>
    <x v="0"/>
    <d v="2021-11-09T00:00:00"/>
    <s v="Biguanides"/>
  </r>
  <r>
    <s v="8DHpkvVzhUg"/>
    <x v="22"/>
    <s v="Other"/>
    <s v="Biguanides"/>
    <x v="0"/>
    <d v="2018-10-11T00:00:00"/>
    <s v="Biguanides"/>
  </r>
  <r>
    <s v="7Zl8emBlD8o"/>
    <x v="22"/>
    <s v="Asian"/>
    <s v="Biguanides"/>
    <x v="0"/>
    <d v="2023-11-02T00:00:00"/>
    <s v="Biguanides-&gt;Insulin isophane-&gt;Insulin aspart"/>
  </r>
  <r>
    <s v="7Vx3i7ihvZQ"/>
    <x v="22"/>
    <s v="Māori"/>
    <s v="Biguanides"/>
    <x v="0"/>
    <d v="2011-06-30T00:00:00"/>
    <s v="Biguanides-&gt;Sulfonylureas-&gt;Insulin aspart|Insulin isophane-&gt;Insulin aspart-&gt;Insulin aspart|Insulin isophane|Sulfonylureas-&gt;Biguanides|Sulfonylureas-&gt;Biguanides|Insulin isophane-&gt;Insulin isophane-&gt;Insulin isophane|Sulfonylureas-&gt;SGLT-2 inhibitors-&gt;Insulin isophane|SGLT-2 inhibitors|Sulfonylureas-&gt;Insulin isophane|SGLT-2 inhibitors-&gt;SGLT-2 inhibitors|Sulfonylureas-&gt;Biguanides|GLP-1 agonists|Insulin isophane-&gt;GLP-1 agonists|Insulin isophane-&gt;GLP-1 agonists|SGLT-2 inhibitors-&gt;GLP-1 agonists-&gt;GLP-1 agonists|Insulin isophane|SGLT-2 inhibitors"/>
  </r>
  <r>
    <s v="7x7jVHcxBj2"/>
    <x v="22"/>
    <s v="Asian"/>
    <s v="Biguanides"/>
    <x v="0"/>
    <d v="2012-06-28T00:00:00"/>
    <s v="Biguanides-&gt;Insulin isophane"/>
  </r>
  <r>
    <s v="7Sxla5XAdQM"/>
    <x v="22"/>
    <s v="Māori"/>
    <s v="Biguanides"/>
    <x v="0"/>
    <d v="2017-11-25T00:00:00"/>
    <s v="Biguanides"/>
  </r>
  <r>
    <s v="DWeaNDXobqM"/>
    <x v="22"/>
    <s v="Māori"/>
    <s v="Biguanides"/>
    <x v="0"/>
    <d v="2016-11-10T00:00:00"/>
    <s v="Biguanides-&gt;Sulfonylureas-&gt;Insulin aspart-&gt;Biguanides|Insulin aspart-&gt;DPP-4 inhibitors|Insulin aspart-&gt;DPP-4 inhibitors-&gt;DPP-4 inhibitors|Insulin glargine|Insulin glulisine-&gt;Insulin glargine|Insulin glulisine-&gt;DPP-4 inhibitors|Insulin aspart|Insulin glargine-&gt;Insulin glargine-&gt;Biguanides|GLP-1 agonists|Insulin aspart|Insulin glargine-&gt;GLP-1 agonists|Insulin aspart|Insulin glargine-&gt;GLP-1 agonists|Insulin glargine-&gt;GLP-1 agonists-&gt;Biguanides|Insulin aspart|Insulin glargine"/>
  </r>
  <r>
    <s v="dwkZhLOQRu2"/>
    <x v="22"/>
    <s v="Māori"/>
    <s v="Biguanides"/>
    <x v="0"/>
    <d v="2013-11-29T00:00:00"/>
    <s v="Biguanides-&gt;Biguanides|Sulfonylureas-&gt;Sulfonylureas-&gt;Insulin aspart-&gt;Biguanides|Insulin aspart-&gt;DPP-4 inhibitors-&gt;DPP-4 inhibitors|Insulin glargine-&gt;Biguanides|GLP-1 agonists|Insulin glargine-&gt;Insulin glargine-&gt;GLP-1 agonists|Insulin glargine-&gt;Biguanides|SGLT-2 inhibitors-&gt;SGLT-2 inhibitors-&gt;Biguanides|Insulin aspart|Insulin glargine|SGLT-2 inhibitors-&gt;Insulin aspart|Insulin glargine-&gt;Insulin aspart|Insulin glargine|SGLT-2 inhibitors"/>
  </r>
  <r>
    <s v="DYmuyzgRzI6"/>
    <x v="22"/>
    <s v="Asian"/>
    <s v="Biguanides"/>
    <x v="0"/>
    <d v="2019-10-16T00:00:00"/>
    <s v="Biguanides"/>
  </r>
  <r>
    <s v="dYlRn15vkcU"/>
    <x v="22"/>
    <s v="Pacific peoples"/>
    <s v="Biguanides"/>
    <x v="0"/>
    <d v="2023-08-26T00:00:00"/>
    <s v="Biguanides"/>
  </r>
  <r>
    <s v="dqvhW5CYu5M"/>
    <x v="22"/>
    <s v="Māori"/>
    <s v="Biguanides"/>
    <x v="0"/>
    <d v="2022-02-23T00:00:00"/>
    <s v="Biguanides"/>
  </r>
  <r>
    <s v="dHzSKTjjs4o"/>
    <x v="22"/>
    <s v="Māori"/>
    <s v="Biguanides"/>
    <x v="0"/>
    <d v="2021-06-15T00:00:00"/>
    <s v="Biguanides"/>
  </r>
  <r>
    <s v="DHf6yMBQ9s6"/>
    <x v="22"/>
    <s v="Other"/>
    <s v="Biguanides"/>
    <x v="0"/>
    <d v="2018-01-31T00:00:00"/>
    <s v="Biguanides-&gt;Biguanides|DPP-4 inhibitors-&gt;DPP-4 inhibitors-&gt;DPP-4 inhibitors|SGLT-2 inhibitors-&gt;DPP-4 inhibitors|GLP-1 agonists-&gt;GLP-1 agonists-&gt;Biguanides|GLP-1 agonists-&gt;Biguanides|DPP-4 inhibitors|GLP-1 agonists-&gt;Insulin glargine-&gt;Biguanides|GLP-1 agonists|Insulin glargine"/>
  </r>
  <r>
    <s v="DiIYSp6xSzw"/>
    <x v="22"/>
    <s v="Pacific peoples"/>
    <s v="DPP-4 inhibitors"/>
    <x v="0"/>
    <d v="2024-12-12T00:00:00"/>
    <s v="DPP-4 inhibitors-&gt;DPP-4 inhibitors|GLP-1 agonists-&gt;Biguanides-&gt;Biguanides|GLP-1 agonists-&gt;GLP-1 agonists"/>
  </r>
  <r>
    <s v="AlU9f5Jc7SQ"/>
    <x v="22"/>
    <s v="Asian"/>
    <s v="Biguanides"/>
    <x v="0"/>
    <d v="2013-10-01T00:00:00"/>
    <s v="Biguanides"/>
  </r>
  <r>
    <s v="d4Dphid9P5s"/>
    <x v="22"/>
    <s v="Other"/>
    <s v="Biguanides"/>
    <x v="0"/>
    <d v="2025-11-07T00:00:00"/>
    <s v="Biguanides"/>
  </r>
  <r>
    <s v="dcX84EOfJm."/>
    <x v="22"/>
    <s v="Pacific peoples"/>
    <s v="Insulin glargine"/>
    <x v="1"/>
    <d v="2023-11-17T00:00:00"/>
    <s v="Insulin glargine-&gt;Biguanides-&gt;GLP-1 agonists-&gt;Biguanides|GLP-1 agonists|Insulin glargine-&gt;GLP-1 agonists|Insulin glargine"/>
  </r>
  <r>
    <s v="dazc6.oVmjE"/>
    <x v="22"/>
    <s v="Pacific peoples"/>
    <s v="Biguanides"/>
    <x v="0"/>
    <d v="2015-12-05T00:00:00"/>
    <s v="Biguanides"/>
  </r>
  <r>
    <s v="DFKIVhXgqds"/>
    <x v="22"/>
    <s v="Other"/>
    <s v="Biguanides"/>
    <x v="0"/>
    <d v="2017-05-11T00:00:00"/>
    <s v="Biguanides"/>
  </r>
  <r>
    <s v="DeR.spJyu3w"/>
    <x v="22"/>
    <s v="Other"/>
    <s v="Biguanides"/>
    <x v="0"/>
    <d v="2014-11-13T00:00:00"/>
    <s v="Biguanides"/>
  </r>
  <r>
    <s v="aAQy1Aek2r2"/>
    <x v="22"/>
    <s v="Other"/>
    <s v="Insulin aspart|Insulin isophane"/>
    <x v="1"/>
    <d v="2011-06-29T00:00:00"/>
    <s v="Insulin aspart|Insulin isophane-&gt;Insulin aspart-&gt;Insulin isophane-&gt;Insulin glargine|Insulin glulisine-&gt;Insulin glulisine-&gt;Biguanides-&gt;Insulin aspart|Insulin glargine-&gt;Insulin glargine"/>
  </r>
  <r>
    <s v="AbQbP2aHZcY"/>
    <x v="22"/>
    <s v="Pacific peoples"/>
    <s v="Biguanides"/>
    <x v="0"/>
    <d v="2019-01-10T00:00:00"/>
    <s v="Biguanides"/>
  </r>
  <r>
    <s v="aJer9A57RxI"/>
    <x v="22"/>
    <s v="Other"/>
    <s v="Biguanides"/>
    <x v="0"/>
    <d v="2018-03-12T00:00:00"/>
    <s v="Biguanides"/>
  </r>
  <r>
    <s v="kyumcgifBRs"/>
    <x v="22"/>
    <s v="Māori"/>
    <s v="Biguanides"/>
    <x v="0"/>
    <d v="2023-10-12T00:00:00"/>
    <s v="Biguanides"/>
  </r>
  <r>
    <s v="L9DhjiVduKI"/>
    <x v="22"/>
    <s v="Māori"/>
    <s v="Biguanides"/>
    <x v="0"/>
    <d v="2021-03-19T00:00:00"/>
    <s v="Biguanides"/>
  </r>
  <r>
    <s v="L3Yzl0KPMd."/>
    <x v="22"/>
    <s v="Other"/>
    <s v="Biguanides"/>
    <x v="0"/>
    <d v="2025-04-24T00:00:00"/>
    <s v="Biguanides"/>
  </r>
  <r>
    <s v="krXcHX2bAmM"/>
    <x v="22"/>
    <s v="Other"/>
    <s v="Biguanides"/>
    <x v="0"/>
    <d v="2019-05-21T00:00:00"/>
    <s v="Biguanides-&gt;Insulin glargine-&gt;Insulin glargine|Insulin glulisine-&gt;Insulin glulisine-&gt;Insulin aspart"/>
  </r>
  <r>
    <s v="KvE8OOWW3UQ"/>
    <x v="22"/>
    <s v="Other"/>
    <s v="Biguanides"/>
    <x v="0"/>
    <d v="2022-08-08T00:00:00"/>
    <s v="Biguanides"/>
  </r>
  <r>
    <s v="kt.CAT/7BKc"/>
    <x v="22"/>
    <s v="Māori"/>
    <s v="Biguanides"/>
    <x v="0"/>
    <d v="2025-05-27T00:00:00"/>
    <s v="Biguanides-&gt;Insulin isophane"/>
  </r>
  <r>
    <s v="ksVAauuogHo"/>
    <x v="22"/>
    <s v="Other"/>
    <s v="Biguanides"/>
    <x v="0"/>
    <d v="2024-04-11T00:00:00"/>
    <s v="Biguanides"/>
  </r>
  <r>
    <s v="hpOFvuUEoCk"/>
    <x v="22"/>
    <s v="Other"/>
    <s v="Biguanides"/>
    <x v="0"/>
    <d v="2016-12-21T00:00:00"/>
    <s v="Biguanides"/>
  </r>
  <r>
    <s v="KmTUKQeyhag"/>
    <x v="22"/>
    <s v="Pacific peoples"/>
    <s v="Biguanides"/>
    <x v="0"/>
    <d v="2018-09-17T00:00:00"/>
    <s v="Biguanides"/>
  </r>
  <r>
    <s v="HEgZSUhhTvc"/>
    <x v="22"/>
    <s v="Pacific peoples"/>
    <s v="Insulin glargine"/>
    <x v="1"/>
    <d v="2025-09-02T00:00:00"/>
    <s v="Insulin glargine-&gt;Biguanides-&gt;DPP-4 inhibitors|SGLT-2 inhibitors"/>
  </r>
  <r>
    <s v="HDg/lGRWKp2"/>
    <x v="22"/>
    <s v="Other"/>
    <s v="Biguanides"/>
    <x v="0"/>
    <d v="2015-03-25T00:00:00"/>
    <s v="Biguanides"/>
  </r>
  <r>
    <s v="tDJMHfa9U5E"/>
    <x v="22"/>
    <s v="Māori"/>
    <s v="Biguanides"/>
    <x v="0"/>
    <d v="2022-04-28T00:00:00"/>
    <s v="Biguanides-&gt;SGLT-2 inhibitors-&gt;DPP-4 inhibitors|SGLT-2 inhibitors-&gt;DPP-4 inhibitors|SGLT-2 inhibitors|Sulfonylureas-&gt;DPP-4 inhibitors-&gt;Insulin glargine-&gt;Insulin aspart"/>
  </r>
  <r>
    <s v="tE1tuy8diTA"/>
    <x v="22"/>
    <s v="Asian"/>
    <s v="Biguanides"/>
    <x v="0"/>
    <d v="2023-12-20T00:00:00"/>
    <s v="Biguanides"/>
  </r>
  <r>
    <s v="wF8kg9aw8w."/>
    <x v="22"/>
    <s v="Māori"/>
    <s v="Biguanides"/>
    <x v="0"/>
    <d v="2025-02-05T00:00:00"/>
    <s v="Biguanides"/>
  </r>
  <r>
    <s v="tBRfP3vEnLM"/>
    <x v="22"/>
    <s v="Other"/>
    <s v="Biguanides"/>
    <x v="0"/>
    <d v="2013-12-12T00:00:00"/>
    <s v="Biguanides"/>
  </r>
  <r>
    <s v="Syn/hDM1cwA"/>
    <x v="22"/>
    <s v="Other"/>
    <s v="Biguanides"/>
    <x v="0"/>
    <d v="2025-12-05T00:00:00"/>
    <s v="Biguanides"/>
  </r>
  <r>
    <s v="sztjwwaQWlM"/>
    <x v="22"/>
    <s v="Other"/>
    <s v="Sulfonylureas"/>
    <x v="0"/>
    <d v="2016-12-15T00:00:00"/>
    <s v="Sulfonylureas-&gt;Insulin glargine|Insulin glulisine-&gt;Insulin glargine-&gt;Insulin glulisine-&gt;Insulin aspart|Insulin glargine-&gt;Insulin aspart"/>
  </r>
  <r>
    <s v="T0QTskdjaqE"/>
    <x v="22"/>
    <s v="Māori"/>
    <s v="Biguanides"/>
    <x v="0"/>
    <d v="2016-05-23T00:00:00"/>
    <s v="Biguanides-&gt;DPP-4 inhibitors-&gt;DPP-4 inhibitors|SGLT-2 inhibitors-&gt;SGLT-2 inhibitors-&gt;Insulin glargine-&gt;Biguanides|Insulin isophane-&gt;Insulin isophane-&gt;Insulin aspart-&gt;Insulin aspart|Insulin isophane-&gt;GLP-1 agonists-&gt;Insulin aspart|Insulin glargine-&gt;Insulin aspart|Insulin glargine|SGLT-2 inhibitors-&gt;DPP-4 inhibitors|Insulin aspart-&gt;GLP-1 agonists|Insulin aspart"/>
  </r>
  <r>
    <s v="x4Fc2juqwC."/>
    <x v="22"/>
    <s v="Māori"/>
    <s v="Biguanides"/>
    <x v="0"/>
    <d v="2018-05-03T00:00:00"/>
    <s v="Biguanides-&gt;Insulin glargine-&gt;Insulin aspart-&gt;Biguanides|Insulin aspart|Insulin glargine"/>
  </r>
  <r>
    <s v="x3xQmPtGOn2"/>
    <x v="22"/>
    <s v="Other"/>
    <s v="Sulfonylureas"/>
    <x v="0"/>
    <d v="2011-10-27T00:00:00"/>
    <s v="Sulfonylureas-&gt;Biguanides-&gt;Biguanides|Sulfonylureas-&gt;Insulin aspart-&gt;Insulin glargine-&gt;Insulin aspart|Insulin glargine-&gt;Biguanides|Insulin aspart|Insulin glargine-&gt;SGLT-2 inhibitors-&gt;Insulin glargine|SGLT-2 inhibitors-&gt;DPP-4 inhibitors-&gt;DPP-4 inhibitors|SGLT-2 inhibitors-&gt;DPP-4 inhibitors|Insulin glargine|SGLT-2 inhibitors-&gt;GLP-1 agonists-&gt;DPP-4 inhibitors|Insulin glargine-&gt;GLP-1 agonists|Insulin glargine-&gt;Insulin glargine|Insulin glulisine-&gt;GLP-1 agonists|Insulin glargine|Insulin glulisine"/>
  </r>
  <r>
    <s v="WLzizb5pDpg"/>
    <x v="22"/>
    <s v="Other"/>
    <s v="Biguanides"/>
    <x v="0"/>
    <d v="2011-10-20T00:00:00"/>
    <s v="Biguanides"/>
  </r>
  <r>
    <s v="wLEFao8tvGQ"/>
    <x v="22"/>
    <s v="Māori"/>
    <s v="Biguanides"/>
    <x v="0"/>
    <d v="2018-05-02T00:00:00"/>
    <s v="Biguanides-&gt;Insulin glargine-&gt;Biguanides|Insulin aspart|Insulin glargine-&gt;Insulin aspart-&gt;Insulin aspart|Insulin glargine"/>
  </r>
  <r>
    <s v="WKxmlLUVSB2"/>
    <x v="22"/>
    <s v="Other"/>
    <s v="Biguanides"/>
    <x v="0"/>
    <d v="2012-03-01T00:00:00"/>
    <s v="Biguanides"/>
  </r>
  <r>
    <s v="a4DYbhUdxBs"/>
    <x v="22"/>
    <s v="Pacific peoples"/>
    <s v="Biguanides"/>
    <x v="0"/>
    <d v="2011-05-11T00:00:00"/>
    <s v="Biguanides-&gt;Insulin isophane"/>
  </r>
  <r>
    <s v="9RnMP/JXfGQ"/>
    <x v="22"/>
    <s v="Other"/>
    <s v="Insulin isophane"/>
    <x v="1"/>
    <d v="2017-03-29T00:00:00"/>
    <s v="Insulin isophane-&gt;Biguanides|Insulin isophane"/>
  </r>
  <r>
    <s v="9w8clHsgz5o"/>
    <x v="22"/>
    <s v="Other"/>
    <s v="Biguanides"/>
    <x v="0"/>
    <d v="2025-03-21T00:00:00"/>
    <s v="Biguanides"/>
  </r>
  <r>
    <s v="9j03uaNeSF."/>
    <x v="22"/>
    <s v="Other"/>
    <s v="Biguanides"/>
    <x v="0"/>
    <d v="2020-06-26T00:00:00"/>
    <s v="Biguanides"/>
  </r>
  <r>
    <s v="9KCHGZ2Z78s"/>
    <x v="22"/>
    <s v="Other"/>
    <s v="Biguanides"/>
    <x v="0"/>
    <d v="2019-11-25T00:00:00"/>
    <s v="Biguanides"/>
  </r>
  <r>
    <s v="3TnWawMcLmc"/>
    <x v="22"/>
    <s v="Other"/>
    <s v="Biguanides"/>
    <x v="0"/>
    <d v="2024-11-11T00:00:00"/>
    <s v="Biguanides"/>
  </r>
  <r>
    <s v="3SZLE1IQRcs"/>
    <x v="22"/>
    <s v="Māori"/>
    <s v="Biguanides"/>
    <x v="0"/>
    <d v="2023-10-16T00:00:00"/>
    <s v="Biguanides-&gt;Insulin isophane"/>
  </r>
  <r>
    <s v="26jAbF0w8uc"/>
    <x v="22"/>
    <s v="Pacific peoples"/>
    <s v="Biguanides"/>
    <x v="0"/>
    <d v="2024-02-12T00:00:00"/>
    <s v="Biguanides"/>
  </r>
  <r>
    <s v="29gAjTCZUEs"/>
    <x v="22"/>
    <s v="Other"/>
    <s v="Biguanides"/>
    <x v="0"/>
    <d v="2017-07-26T00:00:00"/>
    <s v="Biguanides"/>
  </r>
  <r>
    <s v="29VFPQ1tUpQ"/>
    <x v="22"/>
    <s v="Pacific peoples"/>
    <s v="Biguanides"/>
    <x v="0"/>
    <d v="2016-07-19T00:00:00"/>
    <s v="Biguanides"/>
  </r>
  <r>
    <s v="2mBJL8hra3Y"/>
    <x v="22"/>
    <s v="Pacific peoples"/>
    <s v="Biguanides"/>
    <x v="0"/>
    <d v="2018-03-29T00:00:00"/>
    <s v="Biguanides"/>
  </r>
  <r>
    <s v="2crEQVsQJFQ"/>
    <x v="22"/>
    <s v="Other"/>
    <s v="Biguanides"/>
    <x v="0"/>
    <d v="2013-11-15T00:00:00"/>
    <s v="Biguanides"/>
  </r>
  <r>
    <s v="2daAjhZOmmU"/>
    <x v="22"/>
    <s v="Other"/>
    <s v="Biguanides"/>
    <x v="0"/>
    <d v="2020-11-05T00:00:00"/>
    <s v="Biguanides"/>
  </r>
  <r>
    <s v="2Tl17WNjDG2"/>
    <x v="22"/>
    <s v="Māori"/>
    <s v="Biguanides"/>
    <x v="0"/>
    <d v="2012-03-02T00:00:00"/>
    <s v="Biguanides-&gt;Insulin isophane-&gt;DPP-4 inhibitors-&gt;DPP-4 inhibitors|Thiazolidinedione-&gt;DPP-4 inhibitors|SGLT-2 inhibitors-&gt;DPP-4 inhibitors|Sulfonylureas"/>
  </r>
  <r>
    <s v="B9fayJ.p2es"/>
    <x v="22"/>
    <s v="Other"/>
    <s v="Biguanides"/>
    <x v="0"/>
    <d v="2025-11-25T00:00:00"/>
    <s v="Biguanides"/>
  </r>
  <r>
    <s v="B1Q1VK.eMIE"/>
    <x v="22"/>
    <s v="Other"/>
    <s v="Biguanides"/>
    <x v="0"/>
    <d v="2015-03-31T00:00:00"/>
    <s v="Biguanides"/>
  </r>
  <r>
    <s v="E.wzGYCm3vc"/>
    <x v="22"/>
    <s v="Pacific peoples"/>
    <s v="Biguanides"/>
    <x v="0"/>
    <d v="2013-05-24T00:00:00"/>
    <s v="Biguanides"/>
  </r>
  <r>
    <s v="bdXb6DQLJY6"/>
    <x v="22"/>
    <s v="Other"/>
    <s v="Biguanides"/>
    <x v="0"/>
    <d v="2025-02-19T00:00:00"/>
    <s v="Biguanides"/>
  </r>
  <r>
    <s v="BEfGn70SgOE"/>
    <x v="22"/>
    <s v="Pacific peoples"/>
    <s v="Biguanides|Sulfonylureas"/>
    <x v="0"/>
    <d v="2025-07-16T00:00:00"/>
    <s v="Biguanides|Sulfonylureas"/>
  </r>
  <r>
    <s v="EHQwzPkZBF."/>
    <x v="22"/>
    <s v="Other"/>
    <s v="Biguanides"/>
    <x v="0"/>
    <d v="2023-12-13T00:00:00"/>
    <s v="Biguanides-&gt;Insulin isophane"/>
  </r>
  <r>
    <s v="EQ4C.S5W152"/>
    <x v="22"/>
    <s v="Pacific peoples"/>
    <s v="Biguanides|Insulin aspart|Insulin glargine"/>
    <x v="0"/>
    <d v="2013-11-17T00:00:00"/>
    <s v="Biguanides|Insulin aspart|Insulin glargine-&gt;Biguanides-&gt;SGLT-2 inhibitors-&gt;Biguanides|SGLT-2 inhibitors"/>
  </r>
  <r>
    <s v="eQDEier7of6"/>
    <x v="22"/>
    <s v="Māori"/>
    <s v="Biguanides|Insulin isophane"/>
    <x v="0"/>
    <d v="2013-07-31T00:00:00"/>
    <s v="Biguanides|Insulin isophane-&gt;Insulin aspart-&gt;Insulin aspart|Insulin isophane-&gt;Biguanides-&gt;DPP-4 inhibitors-&gt;Biguanides|GLP-1 agonists-&gt;GLP-1 agonists-&gt;SGLT-2 inhibitors"/>
  </r>
  <r>
    <s v="hT.zaZrDqT2"/>
    <x v="22"/>
    <s v="Other"/>
    <s v="Biguanides"/>
    <x v="0"/>
    <d v="2017-12-21T00:00:00"/>
    <s v="Biguanides-&gt;Sulfonylureas"/>
  </r>
  <r>
    <s v="HUrz.shK8A2"/>
    <x v="22"/>
    <s v="Other"/>
    <s v="Biguanides"/>
    <x v="0"/>
    <d v="2016-05-30T00:00:00"/>
    <s v="Biguanides"/>
  </r>
  <r>
    <s v="ESWSdmjNp62"/>
    <x v="22"/>
    <s v="Other"/>
    <s v="Biguanides"/>
    <x v="0"/>
    <d v="2017-02-02T00:00:00"/>
    <s v="Biguanides"/>
  </r>
  <r>
    <s v="Ax9slcs8M/w"/>
    <x v="22"/>
    <s v="Pacific peoples"/>
    <s v="DPP-4 inhibitors"/>
    <x v="0"/>
    <d v="2020-01-08T00:00:00"/>
    <s v="DPP-4 inhibitors"/>
  </r>
  <r>
    <s v="B.413WignUE"/>
    <x v="22"/>
    <s v="Māori"/>
    <s v="Biguanides"/>
    <x v="0"/>
    <d v="2022-03-08T00:00:00"/>
    <s v="Biguanides"/>
  </r>
  <r>
    <s v="aSAumd7bBUs"/>
    <x v="22"/>
    <s v="Māori"/>
    <s v="Biguanides"/>
    <x v="0"/>
    <d v="2022-03-15T00:00:00"/>
    <s v="Biguanides"/>
  </r>
  <r>
    <s v="alyL8oV493Q"/>
    <x v="22"/>
    <s v="Other"/>
    <s v="Insulin aspart"/>
    <x v="1"/>
    <d v="2020-03-04T00:00:00"/>
    <s v="Insulin aspart-&gt;Thiazolidinedione-&gt;Insulin aspart|Insulin isophane"/>
  </r>
  <r>
    <s v="ANUCPuZkt6E"/>
    <x v="22"/>
    <s v="Other"/>
    <s v="Insulin glargine"/>
    <x v="1"/>
    <d v="2019-05-22T00:00:00"/>
    <s v="Insulin glargine-&gt;Insulin aspart-&gt;Insulin aspart|Insulin glargine-&gt;Biguanides|Insulin aspart-&gt;Biguanides-&gt;Biguanides|Insulin aspart|Insulin glargine-&gt;Biguanides|Insulin glargine|Insulin lispro-&gt;Insulin glargine|Insulin lispro-&gt;Insulin glulisine-&gt;Insulin glargine|Insulin glulisine-&gt;Insulin lispro"/>
  </r>
  <r>
    <s v="aNXJE5jMnzU"/>
    <x v="22"/>
    <s v="Other"/>
    <s v="Biguanides"/>
    <x v="0"/>
    <d v="2025-03-18T00:00:00"/>
    <s v="Biguanides"/>
  </r>
  <r>
    <s v="4o9KdI8JzLU"/>
    <x v="22"/>
    <s v="Māori"/>
    <s v="Biguanides"/>
    <x v="0"/>
    <d v="2019-03-01T00:00:00"/>
    <s v="Biguanides"/>
  </r>
  <r>
    <s v="56Q1lhRcSa."/>
    <x v="22"/>
    <s v="Pacific peoples"/>
    <s v="Biguanides"/>
    <x v="0"/>
    <d v="2019-07-13T00:00:00"/>
    <s v="Biguanides"/>
  </r>
  <r>
    <s v="59B1olTh.G2"/>
    <x v="22"/>
    <s v="Other"/>
    <s v="Biguanides"/>
    <x v="0"/>
    <d v="2021-03-04T00:00:00"/>
    <s v="Biguanides"/>
  </r>
  <r>
    <s v="5/mic.Kwg6k"/>
    <x v="22"/>
    <s v="Māori"/>
    <s v="Biguanides|Insulin isophane"/>
    <x v="0"/>
    <d v="2013-12-02T00:00:00"/>
    <s v="Biguanides|Insulin isophane-&gt;Insulin isophane-&gt;Biguanides-&gt;Insulin aspart|Insulin isophane-&gt;Insulin aspart-&gt;Biguanides|Insulin aspart|Insulin isophane-&gt;Biguanides|Insulin isophane|Sulfonylureas-&gt;DPP-4 inhibitors|Insulin isophane-&gt;DPP-4 inhibitors|GLP-1 agonists|Insulin isophane-&gt;GLP-1 agonists-&gt;GLP-1 agonists|Insulin isophane"/>
  </r>
  <r>
    <s v="50bm9sM.UGA"/>
    <x v="22"/>
    <s v="Asian"/>
    <s v="Biguanides"/>
    <x v="0"/>
    <d v="2022-08-05T00:00:00"/>
    <s v="Biguanides"/>
  </r>
  <r>
    <s v="4IFb5Lv8x8g"/>
    <x v="22"/>
    <s v="Māori"/>
    <s v="Insulin isophane"/>
    <x v="1"/>
    <d v="2020-08-21T00:00:00"/>
    <s v="Insulin isophane-&gt;Biguanides-&gt;Insulin aspart"/>
  </r>
  <r>
    <s v="468DpIZEZ4w"/>
    <x v="22"/>
    <s v="Other"/>
    <s v="Biguanides|Insulin aspart"/>
    <x v="0"/>
    <d v="2016-02-10T00:00:00"/>
    <s v="Biguanides|Insulin aspart"/>
  </r>
  <r>
    <s v="3X0miwmIbWs"/>
    <x v="22"/>
    <s v="Other"/>
    <s v="Biguanides"/>
    <x v="0"/>
    <d v="2025-10-22T00:00:00"/>
    <s v="Biguanides"/>
  </r>
  <r>
    <s v="LPpcizUd/dE"/>
    <x v="22"/>
    <s v="Other"/>
    <s v="Biguanides"/>
    <x v="0"/>
    <d v="2012-08-20T00:00:00"/>
    <s v="Biguanides"/>
  </r>
  <r>
    <s v="LIsL/VbNnHY"/>
    <x v="22"/>
    <s v="Other"/>
    <s v="Biguanides"/>
    <x v="0"/>
    <d v="2022-06-07T00:00:00"/>
    <s v="Biguanides"/>
  </r>
  <r>
    <s v="inWYYIErxCQ"/>
    <x v="22"/>
    <s v="Other"/>
    <s v="Biguanides"/>
    <x v="0"/>
    <d v="2016-02-04T00:00:00"/>
    <s v="Biguanides"/>
  </r>
  <r>
    <s v="lHwQGCVBCvE"/>
    <x v="22"/>
    <s v="Māori"/>
    <s v="Biguanides"/>
    <x v="0"/>
    <d v="2016-03-17T00:00:00"/>
    <s v="Biguanides"/>
  </r>
  <r>
    <s v="LRKtUf4peOk"/>
    <x v="22"/>
    <s v="Asian"/>
    <s v="Biguanides"/>
    <x v="0"/>
    <d v="2023-10-13T00:00:00"/>
    <s v="Biguanides"/>
  </r>
  <r>
    <s v="lSl0Sg6zZvA"/>
    <x v="22"/>
    <s v="Other"/>
    <s v="Biguanides"/>
    <x v="0"/>
    <d v="2023-03-31T00:00:00"/>
    <s v="Biguanides"/>
  </r>
  <r>
    <s v="m..AQQc7/wI"/>
    <x v="22"/>
    <s v="Other"/>
    <s v="Biguanides"/>
    <x v="0"/>
    <d v="2014-05-02T00:00:00"/>
    <s v="Biguanides-&gt;Biguanides|Sulfonylureas-&gt;Insulin aspart|Insulin isophane-&gt;Insulin isophane-&gt;Biguanides|Insulin aspart|Insulin isophane-&gt;Insulin aspart"/>
  </r>
  <r>
    <s v="IacxoxpFfN2"/>
    <x v="22"/>
    <s v="Other"/>
    <s v="Biguanides"/>
    <x v="0"/>
    <d v="2012-02-07T00:00:00"/>
    <s v="Biguanides"/>
  </r>
  <r>
    <s v="ibzQjCn1qWg"/>
    <x v="22"/>
    <s v="Other"/>
    <s v="Biguanides"/>
    <x v="0"/>
    <d v="2018-10-11T00:00:00"/>
    <s v="Biguanides"/>
  </r>
  <r>
    <s v="ihbpkqMLb/Y"/>
    <x v="22"/>
    <s v="Other"/>
    <s v="Biguanides"/>
    <x v="0"/>
    <d v="2025-01-27T00:00:00"/>
    <s v="Biguanides"/>
  </r>
  <r>
    <s v="IIp0EWOTUxg"/>
    <x v="22"/>
    <s v="Māori"/>
    <s v="Biguanides"/>
    <x v="0"/>
    <d v="2014-01-07T00:00:00"/>
    <s v="Biguanides-&gt;Biguanides|Insulin glargine|Sulfonylureas-&gt;Insulin glargine-&gt;Biguanides|Sulfonylureas"/>
  </r>
  <r>
    <s v="iMKcX3wthqc"/>
    <x v="22"/>
    <s v="Asian"/>
    <s v="Biguanides"/>
    <x v="0"/>
    <d v="2016-01-12T00:00:00"/>
    <s v="Biguanides"/>
  </r>
  <r>
    <s v="I67GukLOUrQ"/>
    <x v="22"/>
    <s v="Māori"/>
    <s v="Biguanides"/>
    <x v="0"/>
    <d v="2016-01-28T00:00:00"/>
    <s v="Biguanides-&gt;Insulin isophane"/>
  </r>
  <r>
    <s v="Hvv3ypLTFec"/>
    <x v="22"/>
    <s v="Māori"/>
    <s v="Biguanides"/>
    <x v="0"/>
    <d v="2022-11-16T00:00:00"/>
    <s v="Biguanides"/>
  </r>
  <r>
    <s v="PEp2/RRLSvc"/>
    <x v="22"/>
    <s v="Other"/>
    <s v="Biguanides"/>
    <x v="0"/>
    <d v="2012-07-04T00:00:00"/>
    <s v="Biguanides"/>
  </r>
  <r>
    <s v="ouQ5c5vu/.g"/>
    <x v="22"/>
    <s v="Other"/>
    <s v="Biguanides"/>
    <x v="0"/>
    <d v="2024-03-04T00:00:00"/>
    <s v="Biguanides"/>
  </r>
  <r>
    <s v="M0G7Q63Gfoc"/>
    <x v="22"/>
    <s v="Māori"/>
    <s v="Biguanides"/>
    <x v="0"/>
    <d v="2022-07-06T00:00:00"/>
    <s v="Biguanides"/>
  </r>
  <r>
    <s v="oZfvufTeYoQ"/>
    <x v="22"/>
    <s v="Other"/>
    <s v="Biguanides"/>
    <x v="0"/>
    <d v="2024-05-17T00:00:00"/>
    <s v="Biguanides"/>
  </r>
  <r>
    <s v="plXcv7c3Eyg"/>
    <x v="22"/>
    <s v="Pacific peoples"/>
    <s v="Biguanides"/>
    <x v="0"/>
    <d v="2025-03-11T00:00:00"/>
    <s v="Biguanides"/>
  </r>
  <r>
    <s v="pIol8yPKxNA"/>
    <x v="22"/>
    <s v="Māori"/>
    <s v="Biguanides"/>
    <x v="0"/>
    <d v="2023-08-02T00:00:00"/>
    <s v="Biguanides"/>
  </r>
  <r>
    <s v="SL.WrMO53.k"/>
    <x v="22"/>
    <s v="Asian"/>
    <s v="Biguanides"/>
    <x v="0"/>
    <d v="2021-06-23T00:00:00"/>
    <s v="Biguanides"/>
  </r>
  <r>
    <s v="PO1MMVtn5UI"/>
    <x v="22"/>
    <s v="Māori"/>
    <s v="Biguanides"/>
    <x v="0"/>
    <d v="2018-06-12T00:00:00"/>
    <s v="Biguanides"/>
  </r>
  <r>
    <s v="SPvUG0f/M1M"/>
    <x v="22"/>
    <s v="Other"/>
    <s v="Biguanides"/>
    <x v="0"/>
    <d v="2025-02-04T00:00:00"/>
    <s v="Biguanides"/>
  </r>
  <r>
    <s v="SM5NAZhyoC6"/>
    <x v="22"/>
    <s v="Asian"/>
    <s v="Biguanides"/>
    <x v="0"/>
    <d v="2019-03-28T00:00:00"/>
    <s v="Biguanides"/>
  </r>
  <r>
    <s v="sX33Z3TWMEM"/>
    <x v="22"/>
    <s v="Asian"/>
    <s v="Biguanides"/>
    <x v="0"/>
    <d v="2011-02-28T00:00:00"/>
    <s v="Biguanides"/>
  </r>
  <r>
    <s v="JC7raKZfQsM"/>
    <x v="22"/>
    <s v="Māori"/>
    <s v="Biguanides"/>
    <x v="0"/>
    <d v="2021-09-17T00:00:00"/>
    <s v="Biguanides"/>
  </r>
  <r>
    <s v="JDY8GAk5J0Q"/>
    <x v="22"/>
    <s v="Other"/>
    <s v="Biguanides"/>
    <x v="0"/>
    <d v="2014-12-08T00:00:00"/>
    <s v="Biguanides"/>
  </r>
  <r>
    <s v="JkOheaTWxU6"/>
    <x v="22"/>
    <s v="Other"/>
    <s v="Biguanides"/>
    <x v="0"/>
    <d v="2023-10-06T00:00:00"/>
    <s v="Biguanides"/>
  </r>
  <r>
    <s v="jKI9OL69ar2"/>
    <x v="22"/>
    <s v="Other"/>
    <s v="Biguanides"/>
    <x v="0"/>
    <d v="2018-07-12T00:00:00"/>
    <s v="Biguanides"/>
  </r>
  <r>
    <s v="j9LQ.ibNLy6"/>
    <x v="22"/>
    <s v="Pacific peoples"/>
    <s v="Biguanides"/>
    <x v="0"/>
    <d v="2013-07-02T00:00:00"/>
    <s v="Biguanides-&gt;Biguanides|Insulin aspart|Insulin isophane"/>
  </r>
  <r>
    <s v="j5nqdlH0BPo"/>
    <x v="22"/>
    <s v="Other"/>
    <s v="Biguanides"/>
    <x v="0"/>
    <d v="2019-01-18T00:00:00"/>
    <s v="Biguanides"/>
  </r>
  <r>
    <s v="j5JvcCSB3p6"/>
    <x v="22"/>
    <s v="Māori"/>
    <s v="Biguanides"/>
    <x v="0"/>
    <d v="2025-03-17T00:00:00"/>
    <s v="Biguanides"/>
  </r>
  <r>
    <s v="MfP/o/36ZDo"/>
    <x v="22"/>
    <s v="Māori"/>
    <s v="Biguanides"/>
    <x v="0"/>
    <d v="2019-10-25T00:00:00"/>
    <s v="Biguanides"/>
  </r>
  <r>
    <s v="MOCrl7en32Q"/>
    <x v="22"/>
    <s v="Māori"/>
    <s v="Biguanides"/>
    <x v="0"/>
    <d v="2022-05-06T00:00:00"/>
    <s v="Biguanides"/>
  </r>
  <r>
    <s v="MQVWsjaAysg"/>
    <x v="22"/>
    <s v="Other"/>
    <s v="Biguanides"/>
    <x v="0"/>
    <d v="2025-06-17T00:00:00"/>
    <s v="Biguanides"/>
  </r>
  <r>
    <s v="MuNkZw/uI7."/>
    <x v="22"/>
    <s v="Other"/>
    <s v="Biguanides"/>
    <x v="0"/>
    <d v="2017-10-26T00:00:00"/>
    <s v="Biguanides"/>
  </r>
  <r>
    <s v="n0qPK26pTW2"/>
    <x v="22"/>
    <s v="Pacific peoples"/>
    <s v="Biguanides|Sulfonylureas"/>
    <x v="0"/>
    <d v="2017-07-05T00:00:00"/>
    <s v="Biguanides|Sulfonylureas"/>
  </r>
  <r>
    <s v="N2B1Wk6Oj0w"/>
    <x v="22"/>
    <s v="Other"/>
    <s v="Biguanides"/>
    <x v="0"/>
    <d v="2016-02-04T00:00:00"/>
    <s v="Biguanides"/>
  </r>
  <r>
    <s v="N/kFvJD0SfM"/>
    <x v="22"/>
    <s v="Asian"/>
    <s v="Biguanides"/>
    <x v="0"/>
    <d v="2017-07-24T00:00:00"/>
    <s v="Biguanides"/>
  </r>
  <r>
    <s v="n.V7pwAjl/."/>
    <x v="22"/>
    <s v="Other"/>
    <s v="Biguanides"/>
    <x v="0"/>
    <d v="2017-09-20T00:00:00"/>
    <s v="Biguanides-&gt;Sulfonylureas-&gt;DPP-4 inhibitors-&gt;DPP-4 inhibitors|Sulfonylureas-&gt;DPP-4 inhibitors|SGLT-2 inhibitors|Sulfonylureas"/>
  </r>
  <r>
    <s v="PWzdGNPRD6U"/>
    <x v="22"/>
    <s v="Māori"/>
    <s v="Biguanides"/>
    <x v="0"/>
    <d v="2012-02-01T00:00:00"/>
    <s v="Biguanides"/>
  </r>
  <r>
    <s v="qDXcj.ZgFCw"/>
    <x v="22"/>
    <s v="Māori"/>
    <s v="Biguanides|Insulin isophane"/>
    <x v="0"/>
    <d v="2013-12-12T00:00:00"/>
    <s v="Biguanides|Insulin isophane-&gt;Insulin aspart-&gt;Insulin isophane"/>
  </r>
  <r>
    <s v="qEJLohFFNU2"/>
    <x v="22"/>
    <s v="Māori"/>
    <s v="Biguanides"/>
    <x v="0"/>
    <d v="2023-07-17T00:00:00"/>
    <s v="Biguanides-&gt;Insulin isophane"/>
  </r>
  <r>
    <s v="Q.QjNDlceDU"/>
    <x v="22"/>
    <s v="Māori"/>
    <s v="Biguanides"/>
    <x v="0"/>
    <d v="2018-12-22T00:00:00"/>
    <s v="Biguanides-&gt;DPP-4 inhibitors-&gt;Insulin glargine|SGLT-2 inhibitors-&gt;DPP-4 inhibitors|Insulin glargine|SGLT-2 inhibitors-&gt;Biguanides|GLP-1 agonists|Insulin glargine"/>
  </r>
  <r>
    <s v="qg.iS/ihZP6"/>
    <x v="22"/>
    <s v="Māori"/>
    <s v="Biguanides"/>
    <x v="0"/>
    <d v="2025-01-31T00:00:00"/>
    <s v="Biguanides"/>
  </r>
  <r>
    <s v="qOvpo/CV9IA"/>
    <x v="22"/>
    <s v="Māori"/>
    <s v="Biguanides"/>
    <x v="0"/>
    <d v="2015-07-16T00:00:00"/>
    <s v="Biguanides"/>
  </r>
  <r>
    <s v="qOjyb6uea/M"/>
    <x v="22"/>
    <s v="Other"/>
    <s v="Biguanides"/>
    <x v="0"/>
    <d v="2022-01-17T00:00:00"/>
    <s v="Biguanides"/>
  </r>
  <r>
    <s v="qNKsSKrjqyw"/>
    <x v="22"/>
    <s v="Other"/>
    <s v="Biguanides"/>
    <x v="0"/>
    <d v="2025-03-19T00:00:00"/>
    <s v="Biguanides"/>
  </r>
  <r>
    <s v="TmQVTxYG1jw"/>
    <x v="22"/>
    <s v="Māori"/>
    <s v="Biguanides"/>
    <x v="0"/>
    <d v="2020-12-02T00:00:00"/>
    <s v="Biguanides-&gt;Insulin isophane-&gt;Insulin aspart"/>
  </r>
  <r>
    <s v="FWWI9O.7SHA"/>
    <x v="22"/>
    <s v="Pacific peoples"/>
    <s v="Biguanides"/>
    <x v="0"/>
    <d v="2021-05-13T00:00:00"/>
    <s v="Biguanides"/>
  </r>
  <r>
    <s v="Iw0ObkLWrdI"/>
    <x v="22"/>
    <s v="Pacific peoples"/>
    <s v="Biguanides|Insulin isophane"/>
    <x v="0"/>
    <d v="2024-05-27T00:00:00"/>
    <s v="Biguanides|Insulin isophane-&gt;Insulin isophane-&gt;Biguanides"/>
  </r>
  <r>
    <s v="FPk0mYnkInk"/>
    <x v="22"/>
    <s v="Other"/>
    <s v="Biguanides"/>
    <x v="0"/>
    <d v="2024-08-05T00:00:00"/>
    <s v="Biguanides"/>
  </r>
  <r>
    <s v="fnYEI4.ut4A"/>
    <x v="22"/>
    <s v="Other"/>
    <s v="Biguanides"/>
    <x v="0"/>
    <d v="2024-07-23T00:00:00"/>
    <s v="Biguanides"/>
  </r>
  <r>
    <s v="fLhaZEKvMrI"/>
    <x v="22"/>
    <s v="Other"/>
    <s v="Biguanides"/>
    <x v="0"/>
    <d v="2019-04-04T00:00:00"/>
    <s v="Biguanides-&gt;DPP-4 inhibitors-&gt;GLP-1 agonists"/>
  </r>
  <r>
    <s v="fqaagO1neeA"/>
    <x v="22"/>
    <s v="Māori"/>
    <s v="Biguanides"/>
    <x v="0"/>
    <d v="2024-09-03T00:00:00"/>
    <s v="Biguanides"/>
  </r>
  <r>
    <s v="fqmN0lEQLsY"/>
    <x v="22"/>
    <s v="Māori"/>
    <s v="Insulin glargine"/>
    <x v="1"/>
    <d v="2017-09-27T00:00:00"/>
    <s v="Insulin glargine-&gt;Biguanides-&gt;Biguanides|Insulin glargine-&gt;Insulin isophane"/>
  </r>
  <r>
    <s v="FRTnP45OBcI"/>
    <x v="22"/>
    <s v="Asian"/>
    <s v="Biguanides"/>
    <x v="0"/>
    <d v="2016-06-22T00:00:00"/>
    <s v="Biguanides-&gt;Biguanides|Insulin isophane-&gt;Insulin isophane-&gt;DPP-4 inhibitors-&gt;Biguanides|SGLT-2 inhibitors"/>
  </r>
  <r>
    <s v="Fv9B9LNE23k"/>
    <x v="22"/>
    <s v="Asian"/>
    <s v="Biguanides"/>
    <x v="0"/>
    <d v="2024-04-23T00:00:00"/>
    <s v="Biguanides"/>
  </r>
  <r>
    <s v="FtyKgfH/JVE"/>
    <x v="22"/>
    <s v="Pacific peoples"/>
    <s v="Biguanides"/>
    <x v="0"/>
    <d v="2024-10-04T00:00:00"/>
    <s v="Biguanides"/>
  </r>
  <r>
    <s v="fETjIMU1.Sk"/>
    <x v="22"/>
    <s v="Other"/>
    <s v="Biguanides"/>
    <x v="0"/>
    <d v="2025-06-27T00:00:00"/>
    <s v="Biguanides"/>
  </r>
  <r>
    <s v="fHf3vVyzDyw"/>
    <x v="22"/>
    <s v="Other"/>
    <s v="Biguanides"/>
    <x v="0"/>
    <d v="2018-07-10T00:00:00"/>
    <s v="Biguanides"/>
  </r>
  <r>
    <s v="f6WPDwYXCKo"/>
    <x v="22"/>
    <s v="Māori"/>
    <s v="Biguanides"/>
    <x v="0"/>
    <d v="2025-05-22T00:00:00"/>
    <s v="Biguanides"/>
  </r>
  <r>
    <s v="f/bTWrt1y2Q"/>
    <x v="22"/>
    <s v="Asian"/>
    <s v="Biguanides"/>
    <x v="0"/>
    <d v="2015-03-05T00:00:00"/>
    <s v="Biguanides-&gt;Insulin isophane"/>
  </r>
  <r>
    <s v="F0BAV/o9Bb2"/>
    <x v="22"/>
    <s v="Māori"/>
    <s v="Biguanides"/>
    <x v="0"/>
    <d v="2016-05-10T00:00:00"/>
    <s v="Biguanides"/>
  </r>
  <r>
    <s v="C7J9jgLhh.E"/>
    <x v="22"/>
    <s v="Māori"/>
    <s v="Biguanides"/>
    <x v="0"/>
    <d v="2021-03-22T00:00:00"/>
    <s v="Biguanides"/>
  </r>
  <r>
    <s v="BqVY.pX5GLw"/>
    <x v="22"/>
    <s v="Māori"/>
    <s v="Biguanides"/>
    <x v="0"/>
    <d v="2021-10-22T00:00:00"/>
    <s v="Biguanides-&gt;Insulin isophane"/>
  </r>
  <r>
    <s v="bsYmyt04fR2"/>
    <x v="22"/>
    <s v="Asian"/>
    <s v="Biguanides"/>
    <x v="0"/>
    <d v="2018-05-24T00:00:00"/>
    <s v="Biguanides-&gt;Sulfonylureas-&gt;Insulin glargine-&gt;Biguanides|Insulin glargine-&gt;DPP-4 inhibitors-&gt;DPP-4 inhibitors|Insulin glargine-&gt;DPP-4 inhibitors|GLP-1 agonists"/>
  </r>
  <r>
    <s v="c/Sl..P5NEs"/>
    <x v="22"/>
    <s v="Other"/>
    <s v="Biguanides"/>
    <x v="0"/>
    <d v="2024-12-09T00:00:00"/>
    <s v="Biguanides"/>
  </r>
  <r>
    <s v="c1zEJEPgKEc"/>
    <x v="22"/>
    <s v="Other"/>
    <s v="Biguanides"/>
    <x v="0"/>
    <d v="2015-08-04T00:00:00"/>
    <s v="Biguanides"/>
  </r>
  <r>
    <s v="c46JJ7Gsesg"/>
    <x v="22"/>
    <s v="Pacific peoples"/>
    <s v="Biguanides"/>
    <x v="0"/>
    <d v="2021-03-10T00:00:00"/>
    <s v="Biguanides-&gt;DPP-4 inhibitors|SGLT-2 inhibitors"/>
  </r>
  <r>
    <s v="bgf8VTiPoBc"/>
    <x v="22"/>
    <s v="Other"/>
    <s v="Biguanides"/>
    <x v="0"/>
    <d v="2018-02-19T00:00:00"/>
    <s v="Biguanides"/>
  </r>
  <r>
    <s v="BHNvbEr65vs"/>
    <x v="22"/>
    <s v="Other"/>
    <s v="Biguanides"/>
    <x v="0"/>
    <d v="2013-05-24T00:00:00"/>
    <s v="Biguanides-&gt;Biguanides|DPP-4 inhibitors-&gt;DPP-4 inhibitors-&gt;GLP-1 agonists|Insulin glargine-&gt;Insulin aspart-&gt;Insulin glargine-&gt;Insulin aspart|Insulin glargine-&gt;GLP-1 agonists-&gt;GLP-1 agonists|Insulin aspart|Insulin glargine-&gt;GLP-1 agonists|Insulin aspart"/>
  </r>
  <r>
    <s v="7lK4g4QGO0E"/>
    <x v="22"/>
    <s v="Asian"/>
    <s v="Biguanides"/>
    <x v="0"/>
    <d v="2025-03-19T00:00:00"/>
    <s v="Biguanides"/>
  </r>
  <r>
    <s v="77pbWYfqF9c"/>
    <x v="22"/>
    <s v="Pacific peoples"/>
    <s v="Biguanides"/>
    <x v="0"/>
    <d v="2021-07-08T00:00:00"/>
    <s v="Biguanides"/>
  </r>
  <r>
    <s v="6fm9FaitOWA"/>
    <x v="22"/>
    <s v="Other"/>
    <s v="Biguanides"/>
    <x v="0"/>
    <d v="2017-01-31T00:00:00"/>
    <s v="Biguanides"/>
  </r>
  <r>
    <s v="AnipeEnmm3Y"/>
    <x v="22"/>
    <s v="Other"/>
    <s v="Biguanides"/>
    <x v="0"/>
    <d v="2016-08-01T00:00:00"/>
    <s v="Biguanides"/>
  </r>
  <r>
    <s v="aVlVuRtcZJ6"/>
    <x v="22"/>
    <s v="Other"/>
    <s v="Biguanides"/>
    <x v="0"/>
    <d v="2021-03-03T00:00:00"/>
    <s v="Biguanides"/>
  </r>
  <r>
    <s v="Ei3bEV5Hyvs"/>
    <x v="22"/>
    <s v="Other"/>
    <s v="Biguanides"/>
    <x v="0"/>
    <d v="2024-10-05T00:00:00"/>
    <s v="Biguanides"/>
  </r>
  <r>
    <s v="E8I3Qag3VdQ"/>
    <x v="22"/>
    <s v="Asian"/>
    <s v="Biguanides"/>
    <x v="0"/>
    <d v="2017-09-20T00:00:00"/>
    <s v="Biguanides-&gt;Biguanides|DPP-4 inhibitors-&gt;Biguanides|DPP-4 inhibitors|Insulin glargine-&gt;Insulin glargine-&gt;Insulin aspart|Insulin glargine-&gt;Insulin aspart"/>
  </r>
  <r>
    <s v="B9bFzm8mLL."/>
    <x v="22"/>
    <s v="Other"/>
    <s v="Biguanides"/>
    <x v="0"/>
    <d v="2021-02-22T00:00:00"/>
    <s v="Biguanides"/>
  </r>
  <r>
    <s v="b8NV9wgJpXY"/>
    <x v="22"/>
    <s v="Māori"/>
    <s v="Biguanides"/>
    <x v="0"/>
    <d v="2025-05-30T00:00:00"/>
    <s v="Biguanides"/>
  </r>
  <r>
    <s v="Ty1XvSIFGYk"/>
    <x v="22"/>
    <s v="Other"/>
    <s v="Biguanides"/>
    <x v="0"/>
    <d v="2024-01-30T00:00:00"/>
    <s v="Biguanides"/>
  </r>
  <r>
    <s v="tYPelwpaXHA"/>
    <x v="22"/>
    <s v="Other"/>
    <s v="Biguanides"/>
    <x v="0"/>
    <d v="2016-04-12T00:00:00"/>
    <s v="Biguanides"/>
  </r>
  <r>
    <s v="u0aGWPdDqO2"/>
    <x v="22"/>
    <s v="Other"/>
    <s v="Biguanides"/>
    <x v="0"/>
    <d v="2017-03-16T00:00:00"/>
    <s v="Biguanides"/>
  </r>
  <r>
    <s v="U85MCr.S6ow"/>
    <x v="22"/>
    <s v="Māori"/>
    <s v="Biguanides"/>
    <x v="0"/>
    <d v="2023-02-02T00:00:00"/>
    <s v="Biguanides"/>
  </r>
  <r>
    <s v="4rYJpUBtHfc"/>
    <x v="22"/>
    <s v="Pacific peoples"/>
    <s v="Biguanides"/>
    <x v="0"/>
    <d v="2024-11-14T00:00:00"/>
    <s v="Biguanides"/>
  </r>
  <r>
    <s v="4P82J6qJT3o"/>
    <x v="22"/>
    <s v="Asian"/>
    <s v="Biguanides"/>
    <x v="0"/>
    <d v="2024-09-30T00:00:00"/>
    <s v="Biguanides"/>
  </r>
  <r>
    <s v="4nfsIpTgCkI"/>
    <x v="22"/>
    <s v="Māori"/>
    <s v="Biguanides"/>
    <x v="0"/>
    <d v="2022-06-21T00:00:00"/>
    <s v="Biguanides"/>
  </r>
  <r>
    <s v="4NybBWxjAYo"/>
    <x v="22"/>
    <s v="Other"/>
    <s v="Biguanides"/>
    <x v="0"/>
    <d v="2023-03-01T00:00:00"/>
    <s v="Biguanides"/>
  </r>
  <r>
    <s v="4GfmDx8GlM."/>
    <x v="22"/>
    <s v="Asian"/>
    <s v="Biguanides"/>
    <x v="0"/>
    <d v="2021-03-25T00:00:00"/>
    <s v="Biguanides"/>
  </r>
  <r>
    <s v="476znFbAFhk"/>
    <x v="22"/>
    <s v="Pacific peoples"/>
    <s v="Biguanides|Sulfonylureas"/>
    <x v="0"/>
    <d v="2017-05-26T00:00:00"/>
    <s v="Biguanides|Sulfonylureas-&gt;Biguanides|Insulin glargine-&gt;Insulin glargine-&gt;DPP-4 inhibitors-&gt;DPP-4 inhibitors|Insulin glargine-&gt;Biguanides|DPP-4 inhibitors|Insulin glargine"/>
  </r>
  <r>
    <s v="3mT/ZC17CMk"/>
    <x v="22"/>
    <s v="Asian"/>
    <s v="Biguanides"/>
    <x v="0"/>
    <d v="2023-05-17T00:00:00"/>
    <s v="Biguanides"/>
  </r>
  <r>
    <s v="LC2Ovni6cA."/>
    <x v="22"/>
    <s v="Other"/>
    <s v="Biguanides"/>
    <x v="0"/>
    <d v="2022-12-28T00:00:00"/>
    <s v="Biguanides"/>
  </r>
  <r>
    <s v="LDPcbi4cRi6"/>
    <x v="22"/>
    <s v="Māori"/>
    <s v="Biguanides"/>
    <x v="0"/>
    <d v="2021-11-26T00:00:00"/>
    <s v="Biguanides"/>
  </r>
  <r>
    <s v="IdQu1nUtMiI"/>
    <x v="22"/>
    <s v="Pacific peoples"/>
    <s v="Biguanides"/>
    <x v="0"/>
    <d v="2024-05-14T00:00:00"/>
    <s v="Biguanides"/>
  </r>
  <r>
    <s v="HVg5reFtYBs"/>
    <x v="22"/>
    <s v="Other"/>
    <s v="Biguanides"/>
    <x v="0"/>
    <d v="2024-12-06T00:00:00"/>
    <s v="Biguanides"/>
  </r>
  <r>
    <s v="F.thihmh7dU"/>
    <x v="22"/>
    <s v="Pacific peoples"/>
    <s v="Biguanides"/>
    <x v="0"/>
    <d v="2020-06-09T00:00:00"/>
    <s v="Biguanides-&gt;Insulin isophane"/>
  </r>
  <r>
    <s v="f1wThCdgCfA"/>
    <x v="22"/>
    <s v="Other"/>
    <s v="Biguanides"/>
    <x v="0"/>
    <d v="2012-03-26T00:00:00"/>
    <s v="Biguanides"/>
  </r>
  <r>
    <s v="EYwy5uT5jo."/>
    <x v="22"/>
    <s v="Māori"/>
    <s v="Biguanides"/>
    <x v="0"/>
    <d v="2013-08-01T00:00:00"/>
    <s v="Biguanides"/>
  </r>
  <r>
    <s v="EssRRExL43E"/>
    <x v="22"/>
    <s v="Pacific peoples"/>
    <s v="Biguanides"/>
    <x v="0"/>
    <d v="2019-07-04T00:00:00"/>
    <s v="Biguanides"/>
  </r>
  <r>
    <s v="eWU4sKrO7Zw"/>
    <x v="22"/>
    <s v="Asian"/>
    <s v="Biguanides"/>
    <x v="0"/>
    <d v="2022-03-02T00:00:00"/>
    <s v="Biguanides"/>
  </r>
  <r>
    <s v="EUuu1TQT0xo"/>
    <x v="22"/>
    <s v="Other"/>
    <s v="Biguanides"/>
    <x v="0"/>
    <d v="2012-03-07T00:00:00"/>
    <s v="Biguanides"/>
  </r>
  <r>
    <s v="ePcCXp/mjL2"/>
    <x v="22"/>
    <s v="Other"/>
    <s v="Biguanides"/>
    <x v="0"/>
    <d v="2021-10-14T00:00:00"/>
    <s v="Biguanides"/>
  </r>
  <r>
    <s v="EMuBGkuo5Gk"/>
    <x v="22"/>
    <s v="Māori"/>
    <s v="Biguanides|Sulfonylureas"/>
    <x v="0"/>
    <d v="2015-06-27T00:00:00"/>
    <s v="Biguanides|Sulfonylureas-&gt;DPP-4 inhibitors|Insulin glargine-&gt;SGLT-2 inhibitors"/>
  </r>
  <r>
    <s v="enWaEbzyzp6"/>
    <x v="22"/>
    <s v="Māori"/>
    <s v="Biguanides"/>
    <x v="0"/>
    <d v="2015-01-30T00:00:00"/>
    <s v="Biguanides"/>
  </r>
  <r>
    <s v="P2hfhoKki6A"/>
    <x v="22"/>
    <s v="Other"/>
    <s v="Biguanides"/>
    <x v="0"/>
    <d v="2023-10-04T00:00:00"/>
    <s v="Biguanides"/>
  </r>
  <r>
    <s v="OZ9VPz5ehEo"/>
    <x v="22"/>
    <s v="Other"/>
    <s v="Biguanides"/>
    <x v="0"/>
    <d v="2012-11-02T00:00:00"/>
    <s v="Biguanides"/>
  </r>
  <r>
    <s v="oXNH82NgMKU"/>
    <x v="22"/>
    <s v="Other"/>
    <s v="Biguanides"/>
    <x v="0"/>
    <d v="2022-08-29T00:00:00"/>
    <s v="Biguanides"/>
  </r>
  <r>
    <s v="pf27Cj.52TQ"/>
    <x v="22"/>
    <s v="Māori"/>
    <s v="Biguanides"/>
    <x v="0"/>
    <d v="2014-02-21T00:00:00"/>
    <s v="Biguanides-&gt;Insulin aspart"/>
  </r>
  <r>
    <s v="pECMOtwz7TU"/>
    <x v="22"/>
    <s v="Pacific peoples"/>
    <s v="Biguanides"/>
    <x v="0"/>
    <d v="2021-04-02T00:00:00"/>
    <s v="Biguanides"/>
  </r>
  <r>
    <s v="lgpcP1ptA0E"/>
    <x v="22"/>
    <s v="Pacific peoples"/>
    <s v="Biguanides"/>
    <x v="0"/>
    <d v="2014-06-20T00:00:00"/>
    <s v="Biguanides"/>
  </r>
  <r>
    <s v="LhZvMO2ubCE"/>
    <x v="22"/>
    <s v="Māori"/>
    <s v="Biguanides"/>
    <x v="0"/>
    <d v="2019-08-20T00:00:00"/>
    <s v="Biguanides"/>
  </r>
  <r>
    <s v="liFiM17Sh1Q"/>
    <x v="22"/>
    <s v="Asian"/>
    <s v="Biguanides"/>
    <x v="0"/>
    <d v="2017-05-08T00:00:00"/>
    <s v="Biguanides"/>
  </r>
  <r>
    <s v="lMlT9tT2tEY"/>
    <x v="22"/>
    <s v="Other"/>
    <s v="Biguanides"/>
    <x v="0"/>
    <d v="2024-05-06T00:00:00"/>
    <s v="Biguanides"/>
  </r>
  <r>
    <s v="lPETM5rg.F."/>
    <x v="22"/>
    <s v="Māori"/>
    <s v="Biguanides"/>
    <x v="0"/>
    <d v="2023-01-27T00:00:00"/>
    <s v="Biguanides"/>
  </r>
  <r>
    <s v="LZYqjO8kaIc"/>
    <x v="22"/>
    <s v="Pacific peoples"/>
    <s v="Biguanides"/>
    <x v="0"/>
    <d v="2012-08-22T00:00:00"/>
    <s v="Biguanides-&gt;Sulfonylureas-&gt;Biguanides|Sulfonylureas-&gt;DPP-4 inhibitors|Sulfonylureas-&gt;DPP-4 inhibitors-&gt;Biguanides|DPP-4 inhibitors|Sulfonylureas-&gt;DPP-4 inhibitors|SGLT-2 inhibitors|Sulfonylureas-&gt;DPP-4 inhibitors|SGLT-2 inhibitors-&gt;Insulin glargine-&gt;DPP-4 inhibitors|Insulin glargine|SGLT-2 inhibitors"/>
  </r>
  <r>
    <s v="lwznTlC0BkA"/>
    <x v="22"/>
    <s v="Other"/>
    <s v="Biguanides"/>
    <x v="0"/>
    <d v="2021-08-11T00:00:00"/>
    <s v="Biguanides"/>
  </r>
  <r>
    <s v="LRzpbLOmTuY"/>
    <x v="22"/>
    <s v="Other"/>
    <s v="Biguanides"/>
    <x v="0"/>
    <d v="2025-09-05T00:00:00"/>
    <s v="Biguanides"/>
  </r>
  <r>
    <s v="LRnkWp9Gtfw"/>
    <x v="22"/>
    <s v="Māori"/>
    <s v="Biguanides"/>
    <x v="0"/>
    <d v="2025-08-30T00:00:00"/>
    <s v="Biguanides"/>
  </r>
  <r>
    <s v="LteA1CREnbQ"/>
    <x v="22"/>
    <s v="Other"/>
    <s v="Biguanides"/>
    <x v="0"/>
    <d v="2021-11-11T00:00:00"/>
    <s v="Biguanides"/>
  </r>
  <r>
    <s v="df8i6F.6o1w"/>
    <x v="22"/>
    <s v="Māori"/>
    <s v="Biguanides|Insulin glargine"/>
    <x v="0"/>
    <d v="2022-02-09T00:00:00"/>
    <s v="Biguanides|Insulin glargine-&gt;Insulin glargine-&gt;GLP-1 agonists-&gt;GLP-1 agonists|Insulin glargine-&gt;Biguanides|GLP-1 agonists|Insulin glargine-&gt;Biguanides"/>
  </r>
  <r>
    <s v="delfjCNHcxY"/>
    <x v="22"/>
    <s v="Other"/>
    <s v="Biguanides"/>
    <x v="0"/>
    <d v="2023-10-05T00:00:00"/>
    <s v="Biguanides"/>
  </r>
  <r>
    <s v="deS3bEMgSOE"/>
    <x v="22"/>
    <s v="Other"/>
    <s v="Biguanides"/>
    <x v="0"/>
    <d v="2016-05-12T00:00:00"/>
    <s v="Biguanides"/>
  </r>
  <r>
    <s v="DE3DFhLCtF2"/>
    <x v="22"/>
    <s v="Asian"/>
    <s v="Biguanides"/>
    <x v="0"/>
    <d v="2021-10-11T00:00:00"/>
    <s v="Biguanides-&gt;DPP-4 inhibitors-&gt;DPP-4 inhibitors|SGLT-2 inhibitors"/>
  </r>
  <r>
    <s v="dO1TS79A6Sw"/>
    <x v="22"/>
    <s v="Māori"/>
    <s v="Biguanides"/>
    <x v="0"/>
    <d v="2017-02-07T00:00:00"/>
    <s v="Biguanides-&gt;DPP-4 inhibitors-&gt;Insulin glargine-&gt;DPP-4 inhibitors|Insulin glargine-&gt;Insulin glargine|SGLT-2 inhibitors-&gt;DPP-4 inhibitors|Insulin glargine|SGLT-2 inhibitors-&gt;DPP-4 inhibitors|SGLT-2 inhibitors-&gt;Insulin aspart-&gt;DPP-4 inhibitors|Insulin aspart|SGLT-2 inhibitors"/>
  </r>
  <r>
    <s v="DmmtjoqfvNM"/>
    <x v="22"/>
    <s v="Other"/>
    <s v="Biguanides"/>
    <x v="0"/>
    <d v="2019-09-24T00:00:00"/>
    <s v="Biguanides"/>
  </r>
  <r>
    <s v="dzF61ZjV27E"/>
    <x v="22"/>
    <s v="Asian"/>
    <s v="Biguanides"/>
    <x v="0"/>
    <d v="2024-04-03T00:00:00"/>
    <s v="Biguanides"/>
  </r>
  <r>
    <s v="DT4I6rMvmPQ"/>
    <x v="22"/>
    <s v="Other"/>
    <s v="Biguanides"/>
    <x v="0"/>
    <d v="2021-06-18T00:00:00"/>
    <s v="Biguanides"/>
  </r>
  <r>
    <s v="dtNFqCXimiI"/>
    <x v="22"/>
    <s v="Other"/>
    <s v="Biguanides"/>
    <x v="0"/>
    <d v="2014-12-03T00:00:00"/>
    <s v="Biguanides-&gt;Sulfonylureas-&gt;Biguanides|SGLT-2 inhibitors|Sulfonylureas-&gt;SGLT-2 inhibitors-&gt;Biguanides|Sulfonylureas-&gt;DPP-4 inhibitors"/>
  </r>
  <r>
    <s v="dqgrSzaKsTk"/>
    <x v="22"/>
    <s v="Māori"/>
    <s v="Biguanides"/>
    <x v="0"/>
    <d v="2020-05-25T00:00:00"/>
    <s v="Biguanides"/>
  </r>
  <r>
    <s v="9r13Vd1BB/c"/>
    <x v="22"/>
    <s v="Other"/>
    <s v="Biguanides"/>
    <x v="0"/>
    <d v="2024-11-06T00:00:00"/>
    <s v="Biguanides"/>
  </r>
  <r>
    <s v="9VBEytCGD0w"/>
    <x v="22"/>
    <s v="Other"/>
    <s v="Biguanides"/>
    <x v="0"/>
    <d v="2019-06-20T00:00:00"/>
    <s v="Biguanides"/>
  </r>
  <r>
    <s v="d9xHI1hdi1."/>
    <x v="22"/>
    <s v="Other"/>
    <s v="Insulin aspart|Insulin glargine"/>
    <x v="1"/>
    <d v="2014-10-13T00:00:00"/>
    <s v="Insulin aspart|Insulin glargine-&gt;Insulin isophane-&gt;Biguanides|Insulin isophane-&gt;Insulin glargine-&gt;Sulfonylureas-&gt;DPP-4 inhibitors"/>
  </r>
  <r>
    <s v="DbtyOlgHqGA"/>
    <x v="22"/>
    <s v="Other"/>
    <s v="Biguanides"/>
    <x v="0"/>
    <d v="2021-08-25T00:00:00"/>
    <s v="Biguanides"/>
  </r>
  <r>
    <s v="aCF2DtLb8Cg"/>
    <x v="22"/>
    <s v="Other"/>
    <s v="Biguanides"/>
    <x v="0"/>
    <d v="2025-11-07T00:00:00"/>
    <s v="Biguanides"/>
  </r>
  <r>
    <s v="1MFswx3j6zs"/>
    <x v="22"/>
    <s v="Pacific peoples"/>
    <s v="Biguanides"/>
    <x v="0"/>
    <d v="2016-12-06T00:00:00"/>
    <s v="Biguanides"/>
  </r>
  <r>
    <s v="1MyMkEEcjeM"/>
    <x v="22"/>
    <s v="Māori"/>
    <s v="Biguanides"/>
    <x v="0"/>
    <d v="2022-12-13T00:00:00"/>
    <s v="Biguanides-&gt;Insulin aspart|Insulin isophane-&gt;DPP-4 inhibitors-&gt;GLP-1 agonists"/>
  </r>
  <r>
    <s v="1rMKrnmSKd."/>
    <x v="22"/>
    <s v="Other"/>
    <s v="Biguanides"/>
    <x v="0"/>
    <d v="2014-10-15T00:00:00"/>
    <s v="Biguanides"/>
  </r>
  <r>
    <s v="1KxBmyauHtE"/>
    <x v="22"/>
    <s v="Māori"/>
    <s v="Biguanides"/>
    <x v="0"/>
    <d v="2022-01-28T00:00:00"/>
    <s v="Biguanides"/>
  </r>
  <r>
    <s v="zWsdxOBejfk"/>
    <x v="22"/>
    <s v="Other"/>
    <s v="Biguanides"/>
    <x v="0"/>
    <d v="2012-07-03T00:00:00"/>
    <s v="Biguanides"/>
  </r>
  <r>
    <s v="ZXnkcaZ9s06"/>
    <x v="22"/>
    <s v="Māori"/>
    <s v="SGLT-2 inhibitors"/>
    <x v="0"/>
    <d v="2024-09-07T00:00:00"/>
    <s v="SGLT-2 inhibitors"/>
  </r>
  <r>
    <s v="1GB5oQh2WKI"/>
    <x v="22"/>
    <s v="Māori"/>
    <s v="Insulin glargine"/>
    <x v="1"/>
    <d v="2016-02-11T00:00:00"/>
    <s v="Insulin glargine-&gt;Biguanides|Insulin aspart-&gt;Insulin aspart-&gt;Biguanides|Insulin glargine-&gt;Biguanides|Insulin aspart|Insulin isophane-&gt;Insulin isophane-&gt;Insulin aspart|Insulin isophane-&gt;Biguanides-&gt;Biguanides|Insulin isophane-&gt;Biguanides|Insulin aspart|Insulin glargine-&gt;Insulin aspart|Insulin glargine-&gt;Sulfonylureas-&gt;Biguanides|Sulfonylureas-&gt;DPP-4 inhibitors-&gt;DPP-4 inhibitors|Sulfonylureas-&gt;DPP-4 inhibitors|Insulin glargine-&gt;GLP-1 agonists-&gt;DPP-4 inhibitors|GLP-1 agonists|Insulin glargine-&gt;DPP-4 inhibitors|GLP-1 agonists-&gt;GLP-1 agonists|Insulin glargine-&gt;DPP-4 inhibitors|Insulin glargine|SGLT-2 inhibitors-&gt;Insulin glargine|SGLT-2 inhibitors"/>
  </r>
  <r>
    <s v="1tMOTrVbEgw"/>
    <x v="22"/>
    <s v="Other"/>
    <s v="Biguanides"/>
    <x v="0"/>
    <d v="2014-02-21T00:00:00"/>
    <s v="Biguanides"/>
  </r>
  <r>
    <s v="2iCIfWf50a6"/>
    <x v="22"/>
    <s v="Other"/>
    <s v="Biguanides"/>
    <x v="0"/>
    <d v="2014-06-17T00:00:00"/>
    <s v="Biguanides-&gt;Insulin isophane-&gt;Biguanides|Insulin isophane"/>
  </r>
  <r>
    <s v="2uo87AH8nj6"/>
    <x v="22"/>
    <s v="Other"/>
    <s v="Biguanides"/>
    <x v="0"/>
    <d v="2016-02-26T00:00:00"/>
    <s v="Biguanides"/>
  </r>
  <r>
    <s v="3/DD29tcwE6"/>
    <x v="22"/>
    <s v="Other"/>
    <s v="Insulin aspart|Insulin glargine"/>
    <x v="1"/>
    <d v="2020-03-04T00:00:00"/>
    <s v="Insulin aspart|Insulin glargine-&gt;Insulin glargine-&gt;Insulin aspart-&gt;Biguanides"/>
  </r>
  <r>
    <s v="8ubAckLBWg."/>
    <x v="22"/>
    <s v="Māori"/>
    <s v="Biguanides"/>
    <x v="0"/>
    <d v="2024-02-02T00:00:00"/>
    <s v="Biguanides"/>
  </r>
  <r>
    <s v="8Z5jVBoJ1oI"/>
    <x v="22"/>
    <s v="Māori"/>
    <s v="Biguanides"/>
    <x v="0"/>
    <d v="2022-03-05T00:00:00"/>
    <s v="Biguanides"/>
  </r>
  <r>
    <s v="Ss2nsnWJl.o"/>
    <x v="22"/>
    <s v="Other"/>
    <s v="Biguanides"/>
    <x v="0"/>
    <d v="2020-09-28T00:00:00"/>
    <s v="Biguanides-&gt;Biguanides|GLP-1 agonists-&gt;GLP-1 agonists"/>
  </r>
  <r>
    <s v="Ssw0lBS/Ais"/>
    <x v="22"/>
    <s v="Other"/>
    <s v="Biguanides"/>
    <x v="0"/>
    <d v="2023-07-28T00:00:00"/>
    <s v="Biguanides"/>
  </r>
  <r>
    <s v="Su49aoUDOWM"/>
    <x v="22"/>
    <s v="Māori"/>
    <s v="Biguanides"/>
    <x v="0"/>
    <d v="2016-09-23T00:00:00"/>
    <s v="Biguanides"/>
  </r>
  <r>
    <s v="sUVo89ufvXo"/>
    <x v="22"/>
    <s v="Asian"/>
    <s v="Biguanides"/>
    <x v="0"/>
    <d v="2025-08-13T00:00:00"/>
    <s v="Biguanides"/>
  </r>
  <r>
    <s v="SvI.dbeIolA"/>
    <x v="22"/>
    <s v="Pacific peoples"/>
    <s v="Biguanides"/>
    <x v="0"/>
    <d v="2019-09-09T00:00:00"/>
    <s v="Biguanides"/>
  </r>
  <r>
    <s v="SZeJ1up1Sug"/>
    <x v="22"/>
    <s v="Māori"/>
    <s v="Biguanides"/>
    <x v="0"/>
    <d v="2012-07-31T00:00:00"/>
    <s v="Biguanides"/>
  </r>
  <r>
    <s v="sZMZmY79aKI"/>
    <x v="22"/>
    <s v="Other"/>
    <s v="Biguanides"/>
    <x v="0"/>
    <d v="2019-01-31T00:00:00"/>
    <s v="Biguanides"/>
  </r>
  <r>
    <s v="T/J5l5gsOkA"/>
    <x v="22"/>
    <s v="Other"/>
    <s v="Biguanides"/>
    <x v="0"/>
    <d v="2020-05-19T00:00:00"/>
    <s v="Biguanides"/>
  </r>
  <r>
    <s v="PThGBCTb8yI"/>
    <x v="22"/>
    <s v="Māori"/>
    <s v="Biguanides"/>
    <x v="0"/>
    <d v="2024-09-04T00:00:00"/>
    <s v="Biguanides"/>
  </r>
  <r>
    <s v="pplKNuVQ3wY"/>
    <x v="22"/>
    <s v="Pacific peoples"/>
    <s v="Biguanides"/>
    <x v="0"/>
    <d v="2016-09-13T00:00:00"/>
    <s v="Biguanides-&gt;Insulin isophane-&gt;Insulin aspart-&gt;Insulin aspart|Insulin isophane"/>
  </r>
  <r>
    <s v="PlyLN5m8WFM"/>
    <x v="22"/>
    <s v="Other"/>
    <s v="Biguanides"/>
    <x v="0"/>
    <d v="2012-09-26T00:00:00"/>
    <s v="Biguanides"/>
  </r>
  <r>
    <s v="pm7CtDZX7Fo"/>
    <x v="22"/>
    <s v="Other"/>
    <s v="Biguanides"/>
    <x v="0"/>
    <d v="2018-04-24T00:00:00"/>
    <s v="Biguanides"/>
  </r>
  <r>
    <s v="t9AhqpAQkqQ"/>
    <x v="22"/>
    <s v="Other"/>
    <s v="Biguanides"/>
    <x v="0"/>
    <d v="2024-01-30T00:00:00"/>
    <s v="Biguanides"/>
  </r>
  <r>
    <s v="TFoN5VU6pNQ"/>
    <x v="22"/>
    <s v="Pacific peoples"/>
    <s v="Biguanides"/>
    <x v="0"/>
    <d v="2023-08-22T00:00:00"/>
    <s v="Biguanides-&gt;SGLT-2 inhibitors-&gt;Insulin glargine-&gt;DPP-4 inhibitors|Insulin glargine|SGLT-2 inhibitors"/>
  </r>
  <r>
    <s v="tCWHMtovxmk"/>
    <x v="22"/>
    <s v="Other"/>
    <s v="Biguanides"/>
    <x v="0"/>
    <d v="2013-11-15T00:00:00"/>
    <s v="Biguanides"/>
  </r>
  <r>
    <s v="tbWiBzCSy.U"/>
    <x v="22"/>
    <s v="Other"/>
    <s v="Biguanides"/>
    <x v="0"/>
    <d v="2022-11-08T00:00:00"/>
    <s v="Biguanides"/>
  </r>
  <r>
    <s v="tca4YcDfxEI"/>
    <x v="22"/>
    <s v="Asian"/>
    <s v="Biguanides"/>
    <x v="0"/>
    <d v="2023-11-15T00:00:00"/>
    <s v="Biguanides"/>
  </r>
  <r>
    <s v="TpfCzWFoEU."/>
    <x v="22"/>
    <s v="Asian"/>
    <s v="Biguanides"/>
    <x v="0"/>
    <d v="2018-03-27T00:00:00"/>
    <s v="Biguanides"/>
  </r>
  <r>
    <s v="tLjWCetA5kY"/>
    <x v="22"/>
    <s v="Other"/>
    <s v="Biguanides"/>
    <x v="0"/>
    <d v="2016-11-08T00:00:00"/>
    <s v="Biguanides"/>
  </r>
  <r>
    <s v="WzBys8/sX7I"/>
    <x v="22"/>
    <s v="Pacific peoples"/>
    <s v="Biguanides|Sulfonylureas"/>
    <x v="0"/>
    <d v="2017-11-21T00:00:00"/>
    <s v="Biguanides|Sulfonylureas"/>
  </r>
  <r>
    <s v="X/p55Ele066"/>
    <x v="22"/>
    <s v="Pacific peoples"/>
    <s v="Biguanides|Sulfonylureas"/>
    <x v="0"/>
    <d v="2018-03-02T00:00:00"/>
    <s v="Biguanides|Sulfonylureas-&gt;Biguanides"/>
  </r>
  <r>
    <s v="XAR3ooRyefk"/>
    <x v="22"/>
    <s v="Māori"/>
    <s v="Biguanides"/>
    <x v="0"/>
    <d v="2021-08-13T00:00:00"/>
    <s v="Biguanides"/>
  </r>
  <r>
    <s v="xatpvOOFtCk"/>
    <x v="22"/>
    <s v="Pacific peoples"/>
    <s v="Biguanides"/>
    <x v="0"/>
    <d v="2021-05-07T00:00:00"/>
    <s v="Biguanides"/>
  </r>
  <r>
    <s v="WpoSjtOspiM"/>
    <x v="22"/>
    <s v="Other"/>
    <s v="Biguanides"/>
    <x v="0"/>
    <d v="2018-08-07T00:00:00"/>
    <s v="Biguanides"/>
  </r>
  <r>
    <s v="WL2blbI02c."/>
    <x v="22"/>
    <s v="Other"/>
    <s v="Biguanides"/>
    <x v="0"/>
    <d v="2018-07-14T00:00:00"/>
    <s v="Biguanides"/>
  </r>
  <r>
    <s v="wlOjoIKXRfk"/>
    <x v="22"/>
    <s v="Other"/>
    <s v="Biguanides"/>
    <x v="0"/>
    <d v="2020-07-01T00:00:00"/>
    <s v="Biguanides-&gt;Biguanides|Insulin aspart|Insulin isophane"/>
  </r>
  <r>
    <s v="WX1pKZg4pVg"/>
    <x v="22"/>
    <s v="Pacific peoples"/>
    <s v="Biguanides|Sulfonylureas"/>
    <x v="0"/>
    <d v="2016-07-26T00:00:00"/>
    <s v="Biguanides|Sulfonylureas-&gt;Biguanides-&gt;Insulin isophane-&gt;Insulin aspart-&gt;Insulin aspart|Insulin isophane-&gt;Biguanides|Insulin aspart|Insulin isophane-&gt;Biguanides|Insulin aspart-&gt;Biguanides|Insulin isophane-&gt;Insulin aspart|Insulin isophane|SGLT-2 inhibitors-&gt;Insulin isophane|SGLT-2 inhibitors"/>
  </r>
  <r>
    <s v="ZiABl.M/bVY"/>
    <x v="22"/>
    <s v="Asian"/>
    <s v="Biguanides"/>
    <x v="0"/>
    <d v="2012-11-08T00:00:00"/>
    <s v="Biguanides-&gt;Sulfonylureas-&gt;Biguanides|Sulfonylureas"/>
  </r>
  <r>
    <s v="zbXO0o8WKgU"/>
    <x v="22"/>
    <s v="Pacific peoples"/>
    <s v="Insulin isophane"/>
    <x v="1"/>
    <d v="2014-12-11T00:00:00"/>
    <s v="Insulin isophane-&gt;Biguanides"/>
  </r>
  <r>
    <s v="zcfva2e6UoU"/>
    <x v="22"/>
    <s v="Other"/>
    <s v="Biguanides"/>
    <x v="0"/>
    <d v="2022-10-11T00:00:00"/>
    <s v="Biguanides"/>
  </r>
  <r>
    <s v="ZnqPhzsadgM"/>
    <x v="22"/>
    <s v="Pacific peoples"/>
    <s v="Biguanides"/>
    <x v="0"/>
    <d v="2019-06-27T00:00:00"/>
    <s v="Biguanides-&gt;DPP-4 inhibitors-&gt;Sulfonylureas-&gt;DPP-4 inhibitors|Sulfonylureas-&gt;SGLT-2 inhibitors|Sulfonylureas-&gt;DPP-4 inhibitors|SGLT-2 inhibitors|Sulfonylureas-&gt;DPP-4 inhibitors|SGLT-2 inhibitors-&gt;GLP-1 agonists|SGLT-2 inhibitors|Sulfonylureas-&gt;GLP-1 agonists-&gt;GLP-1 agonists|Sulfonylureas-&gt;GLP-1 agonists|Insulin glargine|Sulfonylureas-&gt;Insulin glargine-&gt;GLP-1 agonists|Insulin glargine-&gt;Insulin glargine|Sulfonylureas|Thiazolidinedione"/>
  </r>
  <r>
    <s v="Zk6Ik51VHGg"/>
    <x v="22"/>
    <s v="Asian"/>
    <s v="Biguanides"/>
    <x v="0"/>
    <d v="2017-08-18T00:00:00"/>
    <s v="Biguanides-&gt;DPP-4 inhibitors-&gt;Insulin glargine|SGLT-2 inhibitors-&gt;Biguanides|DPP-4 inhibitors-&gt;Biguanides|DPP-4 inhibitors|Insulin glargine|SGLT-2 inhibitors-&gt;Biguanides|DPP-4 inhibitors|SGLT-2 inhibitors-&gt;DPP-4 inhibitors|SGLT-2 inhibitors-&gt;SGLT-2 inhibitors"/>
  </r>
  <r>
    <s v="zvgDnOMw3MU"/>
    <x v="22"/>
    <s v="Other"/>
    <s v="Biguanides"/>
    <x v="0"/>
    <d v="2024-02-08T00:00:00"/>
    <s v="Biguanides"/>
  </r>
  <r>
    <s v="zqxwYDuF1Fs"/>
    <x v="22"/>
    <s v="Other"/>
    <s v="Biguanides"/>
    <x v="0"/>
    <d v="2018-05-25T00:00:00"/>
    <s v="Biguanides-&gt;Insulin glargine-&gt;Insulin aspart-&gt;Insulin aspart|Insulin glargine"/>
  </r>
  <r>
    <s v="zPx4CfOkeUI"/>
    <x v="22"/>
    <s v="Māori"/>
    <s v="Biguanides"/>
    <x v="0"/>
    <d v="2017-03-22T00:00:00"/>
    <s v="Biguanides"/>
  </r>
  <r>
    <s v="ZrtfJ4r9xuU"/>
    <x v="22"/>
    <s v="Other"/>
    <s v="Biguanides"/>
    <x v="0"/>
    <d v="2019-02-05T00:00:00"/>
    <s v="Biguanides"/>
  </r>
  <r>
    <s v="HNxtGmR9DXY"/>
    <x v="22"/>
    <s v="Asian"/>
    <s v="Biguanides"/>
    <x v="0"/>
    <d v="2012-03-05T00:00:00"/>
    <s v="Biguanides"/>
  </r>
  <r>
    <s v="KIsqkWn6MFQ"/>
    <x v="22"/>
    <s v="Pacific peoples"/>
    <s v="Biguanides"/>
    <x v="0"/>
    <d v="2016-04-06T00:00:00"/>
    <s v="Biguanides"/>
  </r>
  <r>
    <s v="KuQJCdHrlEg"/>
    <x v="22"/>
    <s v="Māori"/>
    <s v="Biguanides"/>
    <x v="0"/>
    <d v="2021-02-05T00:00:00"/>
    <s v="Biguanides-&gt;DPP-4 inhibitors-&gt;Biguanides|DPP-4 inhibitors"/>
  </r>
  <r>
    <s v="KrXw0ibT28U"/>
    <x v="22"/>
    <s v="Other"/>
    <s v="Biguanides"/>
    <x v="0"/>
    <d v="2025-09-15T00:00:00"/>
    <s v="Biguanides"/>
  </r>
  <r>
    <s v="kSiQESrriPY"/>
    <x v="22"/>
    <s v="Māori"/>
    <s v="Biguanides"/>
    <x v="0"/>
    <d v="2014-05-06T00:00:00"/>
    <s v="Biguanides-&gt;Biguanides|DPP-4 inhibitors-&gt;DPP-4 inhibitors-&gt;Biguanides|DPP-4 inhibitors|Sulfonylureas-&gt;GLP-1 agonists-&gt;Biguanides|GLP-1 agonists|Sulfonylureas-&gt;Biguanides|GLP-1 agonists-&gt;Insulin glargine-&gt;DPP-4 inhibitors|Insulin aspart|Insulin glargine-&gt;DPP-4 inhibitors|Insulin glargine-&gt;Insulin aspart-&gt;GLP-1 agonists|Insulin aspart|Insulin glargine-&gt;GLP-1 agonists|Insulin glargine"/>
  </r>
  <r>
    <s v="kPg7oeERlM."/>
    <x v="22"/>
    <s v="Other"/>
    <s v="Biguanides"/>
    <x v="0"/>
    <d v="2023-08-16T00:00:00"/>
    <s v="Biguanides"/>
  </r>
  <r>
    <s v="KLyr8XajrJw"/>
    <x v="22"/>
    <s v="Pacific peoples"/>
    <s v="Biguanides"/>
    <x v="0"/>
    <d v="2014-05-20T00:00:00"/>
    <s v="Biguanides-&gt;Biguanides|Insulin aspart|Insulin glargine-&gt;Insulin glargine-&gt;Sulfonylureas-&gt;Insulin aspart-&gt;Insulin aspart|Insulin glargine-&gt;Biguanides|Insulin aspart-&gt;Biguanides|Insulin aspart|Insulin isophane-&gt;Insulin aspart|Insulin isophane-&gt;Insulin glulisine-&gt;Insulin aspart|Insulin glulisine|Insulin isophane-&gt;Insulin aspart|Insulin isophane|Sulfonylureas-&gt;Biguanides|Insulin aspart|Insulin isophane|Sulfonylureas-&gt;DPP-4 inhibitors|Insulin aspart|Insulin isophane-&gt;DPP-4 inhibitors|GLP-1 agonists|Insulin aspart|Insulin isophane-&gt;GLP-1 agonists|Insulin aspart|Insulin isophane-&gt;Biguanides|GLP-1 agonists|Insulin aspart|Insulin isophane-&gt;Biguanides|GLP-1 agonists|Insulin glargine-&gt;GLP-1 agonists|Insulin aspart|Insulin glargine-&gt;GLP-1 agonists|Insulin glargine-&gt;Biguanides|GLP-1 agonists|Insulin aspart|Insulin glargine"/>
  </r>
  <r>
    <s v="HFeKX0tNhKY"/>
    <x v="22"/>
    <s v="Asian"/>
    <s v="Insulin glargine|Insulin glulisine"/>
    <x v="1"/>
    <d v="2016-07-15T00:00:00"/>
    <s v="Insulin glargine|Insulin glulisine-&gt;Biguanides-&gt;Biguanides|Insulin glargine|Insulin glulisine-&gt;Biguanides|Insulin glulisine-&gt;Biguanides|Insulin glargine-&gt;Insulin glulisine"/>
  </r>
  <r>
    <s v="HiRs8CW2E26"/>
    <x v="22"/>
    <s v="Other"/>
    <s v="Insulin glargine"/>
    <x v="1"/>
    <d v="2015-05-14T00:00:00"/>
    <s v="Insulin glargine-&gt;Insulin glulisine-&gt;Insulin glargine|Insulin glulisine-&gt;Biguanides|Insulin aspart|Insulin glargine-&gt;Insulin aspart-&gt;Insulin aspart|Insulin glargine-&gt;Insulin aspart|Insulin isophane-&gt;Biguanides-&gt;Biguanides|Insulin aspart"/>
  </r>
  <r>
    <s v="hAztMRINz2w"/>
    <x v="22"/>
    <s v="Pacific peoples"/>
    <s v="Biguanides"/>
    <x v="0"/>
    <d v="2013-11-14T00:00:00"/>
    <s v="Biguanides"/>
  </r>
  <r>
    <s v="HAzoPH7oHXY"/>
    <x v="22"/>
    <s v="Other"/>
    <s v="Biguanides"/>
    <x v="0"/>
    <d v="2022-09-21T00:00:00"/>
    <s v="Biguanides"/>
  </r>
  <r>
    <s v="e1nun6JAytE"/>
    <x v="22"/>
    <s v="Māori"/>
    <s v="Biguanides"/>
    <x v="0"/>
    <d v="2019-07-22T00:00:00"/>
    <s v="Biguanides"/>
  </r>
  <r>
    <s v="oS.WBcU7wYY"/>
    <x v="22"/>
    <s v="Pacific peoples"/>
    <s v="Biguanides|Insulin aspart|Insulin isophane"/>
    <x v="0"/>
    <d v="2021-10-01T00:00:00"/>
    <s v="Biguanides|Insulin aspart|Insulin isophane-&gt;Biguanides-&gt;Insulin isophane-&gt;Insulin aspart-&gt;SGLT-2 inhibitors-&gt;Biguanides|Insulin isophane"/>
  </r>
  <r>
    <s v="Oti6QKVOUXg"/>
    <x v="22"/>
    <s v="Asian"/>
    <s v="Biguanides"/>
    <x v="0"/>
    <d v="2013-11-20T00:00:00"/>
    <s v="Biguanides-&gt;Insulin isophane-&gt;Insulin aspart"/>
  </r>
  <r>
    <s v="ry2TamRTULY"/>
    <x v="22"/>
    <s v="Māori"/>
    <s v="Biguanides"/>
    <x v="0"/>
    <d v="2024-09-13T00:00:00"/>
    <s v="Biguanides"/>
  </r>
  <r>
    <s v="omS9RmuKyXg"/>
    <x v="22"/>
    <s v="Pacific peoples"/>
    <s v="Biguanides"/>
    <x v="0"/>
    <d v="2024-09-02T00:00:00"/>
    <s v="Biguanides"/>
  </r>
  <r>
    <s v="OPv0uag.qNE"/>
    <x v="22"/>
    <s v="Pacific peoples"/>
    <s v="Biguanides"/>
    <x v="0"/>
    <d v="2022-07-07T00:00:00"/>
    <s v="Biguanides-&gt;DPP-4 inhibitors"/>
  </r>
  <r>
    <s v="Okeh7XcjfbU"/>
    <x v="22"/>
    <s v="Māori"/>
    <s v="Insulin aspart|Insulin glargine"/>
    <x v="1"/>
    <d v="2013-07-29T00:00:00"/>
    <s v="Insulin aspart|Insulin glargine-&gt;Insulin glargine-&gt;Biguanides-&gt;Insulin aspart"/>
  </r>
  <r>
    <s v="ojo/rjPXpvo"/>
    <x v="22"/>
    <s v="Māori"/>
    <s v="Biguanides"/>
    <x v="0"/>
    <d v="2024-04-17T00:00:00"/>
    <s v="Biguanides"/>
  </r>
  <r>
    <s v="o3yu2DRIoSE"/>
    <x v="22"/>
    <s v="Other"/>
    <s v="Biguanides"/>
    <x v="0"/>
    <d v="2016-11-08T00:00:00"/>
    <s v="Biguanides-&gt;Insulin isophane"/>
  </r>
  <r>
    <s v="LB/8lZS33HQ"/>
    <x v="22"/>
    <s v="Other"/>
    <s v="Biguanides"/>
    <x v="0"/>
    <d v="2017-08-29T00:00:00"/>
    <s v="Biguanides"/>
  </r>
  <r>
    <s v="kyNE.Kkd516"/>
    <x v="22"/>
    <s v="Māori"/>
    <s v="Biguanides|Insulin isophane"/>
    <x v="0"/>
    <d v="2016-08-09T00:00:00"/>
    <s v="Biguanides|Insulin isophane-&gt;Insulin isophane-&gt;Biguanides"/>
  </r>
  <r>
    <s v="KYMEnAI4Xqc"/>
    <x v="22"/>
    <s v="Asian"/>
    <s v="Biguanides"/>
    <x v="0"/>
    <d v="2014-05-30T00:00:00"/>
    <s v="Biguanides-&gt;DPP-4 inhibitors-&gt;Insulin aspart-&gt;Insulin isophane"/>
  </r>
  <r>
    <s v="kxoDS5TguvY"/>
    <x v="22"/>
    <s v="Other"/>
    <s v="Biguanides"/>
    <x v="0"/>
    <d v="2024-04-18T00:00:00"/>
    <s v="Biguanides"/>
  </r>
  <r>
    <s v="L.mybum.ZuM"/>
    <x v="22"/>
    <s v="Other"/>
    <s v="Biguanides"/>
    <x v="0"/>
    <d v="2015-07-01T00:00:00"/>
    <s v="Biguanides"/>
  </r>
  <r>
    <s v="l/A20VrhpFE"/>
    <x v="22"/>
    <s v="Other"/>
    <s v="Biguanides"/>
    <x v="0"/>
    <d v="2018-09-13T00:00:00"/>
    <s v="Biguanides"/>
  </r>
  <r>
    <s v="L8ddrwcnoO2"/>
    <x v="22"/>
    <s v="Other"/>
    <s v="Biguanides"/>
    <x v="0"/>
    <d v="2024-10-14T00:00:00"/>
    <s v="Biguanides"/>
  </r>
  <r>
    <s v="s6cEumLT6MI"/>
    <x v="22"/>
    <s v="Other"/>
    <s v="Biguanides|Sulfonylureas"/>
    <x v="0"/>
    <d v="2011-10-21T00:00:00"/>
    <s v="Biguanides|Sulfonylureas"/>
  </r>
  <r>
    <s v="RYsdfY7b8gI"/>
    <x v="22"/>
    <s v="Other"/>
    <s v="Biguanides"/>
    <x v="0"/>
    <d v="2025-10-29T00:00:00"/>
    <s v="Biguanides"/>
  </r>
  <r>
    <s v="s1WIXp.Ah2M"/>
    <x v="22"/>
    <s v="Other"/>
    <s v="Biguanides"/>
    <x v="0"/>
    <d v="2020-07-19T00:00:00"/>
    <s v="Biguanides"/>
  </r>
  <r>
    <s v="SOBLgUUVEDA"/>
    <x v="22"/>
    <s v="Pacific peoples"/>
    <s v="Biguanides"/>
    <x v="0"/>
    <d v="2023-04-06T00:00:00"/>
    <s v="Biguanides"/>
  </r>
  <r>
    <s v="SMwnY7v7oQA"/>
    <x v="22"/>
    <s v="Other"/>
    <s v="Biguanides"/>
    <x v="0"/>
    <d v="2019-04-26T00:00:00"/>
    <s v="Biguanides"/>
  </r>
  <r>
    <s v="Sk8TI0XOPxM"/>
    <x v="22"/>
    <s v="Pacific peoples"/>
    <s v="Biguanides|Insulin isophane"/>
    <x v="0"/>
    <d v="2013-07-26T00:00:00"/>
    <s v="Biguanides|Insulin isophane"/>
  </r>
  <r>
    <s v="sjg3o37THsg"/>
    <x v="22"/>
    <s v="Māori"/>
    <s v="Biguanides"/>
    <x v="0"/>
    <d v="2015-12-02T00:00:00"/>
    <s v="Biguanides"/>
  </r>
  <r>
    <s v="sgY9jSuNXMQ"/>
    <x v="22"/>
    <s v="Other"/>
    <s v="Biguanides"/>
    <x v="0"/>
    <d v="2011-07-15T00:00:00"/>
    <s v="Biguanides"/>
  </r>
  <r>
    <s v="ySGrGCEnBIA"/>
    <x v="22"/>
    <s v="Other"/>
    <s v="Biguanides"/>
    <x v="0"/>
    <d v="2021-06-11T00:00:00"/>
    <s v="Biguanides-&gt;DPP-4 inhibitors"/>
  </r>
  <r>
    <s v="yR98XFZ5HwI"/>
    <x v="22"/>
    <s v="Pacific peoples"/>
    <s v="Biguanides"/>
    <x v="0"/>
    <d v="2025-05-27T00:00:00"/>
    <s v="Biguanides-&gt;Insulin aspart|Insulin isophane-&gt;Insulin aspart-&gt;Insulin isophane-&gt;Biguanides|Insulin aspart"/>
  </r>
  <r>
    <s v="YP.lPVOE7ws"/>
    <x v="22"/>
    <s v="Other"/>
    <s v="Biguanides"/>
    <x v="0"/>
    <d v="2015-04-04T00:00:00"/>
    <s v="Biguanides"/>
  </r>
  <r>
    <s v="YPKnoEqG61Q"/>
    <x v="22"/>
    <s v="Asian"/>
    <s v="Biguanides"/>
    <x v="0"/>
    <d v="2012-12-13T00:00:00"/>
    <s v="Biguanides-&gt;Insulin isophane-&gt;Insulin aspart-&gt;Biguanides|Insulin isophane-&gt;Insulin aspart|Insulin isophane"/>
  </r>
  <r>
    <s v="YvCxPKn/T7w"/>
    <x v="22"/>
    <s v="Other"/>
    <s v="Biguanides"/>
    <x v="0"/>
    <d v="2024-05-28T00:00:00"/>
    <s v="Biguanides"/>
  </r>
  <r>
    <s v="yTvLnw9Ojis"/>
    <x v="22"/>
    <s v="Other"/>
    <s v="Biguanides"/>
    <x v="0"/>
    <d v="2017-02-23T00:00:00"/>
    <s v="Biguanides"/>
  </r>
  <r>
    <s v="ywltUmVDCKk"/>
    <x v="22"/>
    <s v="Other"/>
    <s v="Biguanides"/>
    <x v="0"/>
    <d v="2024-04-30T00:00:00"/>
    <s v="Biguanides"/>
  </r>
  <r>
    <s v="yW5UWTd95EI"/>
    <x v="22"/>
    <s v="Pacific peoples"/>
    <s v="Biguanides"/>
    <x v="0"/>
    <d v="2019-08-16T00:00:00"/>
    <s v="Biguanides"/>
  </r>
  <r>
    <s v="yVmlhXIF68w"/>
    <x v="22"/>
    <s v="Pacific peoples"/>
    <s v="Biguanides"/>
    <x v="0"/>
    <d v="2015-07-28T00:00:00"/>
    <s v="Biguanides-&gt;Biguanides|Insulin isophane|Sulfonylureas-&gt;Biguanides|Sulfonylureas-&gt;Insulin isophane-&gt;Biguanides|Insulin isophane-&gt;Biguanides|GLP-1 agonists|Sulfonylureas-&gt;GLP-1 agonists"/>
  </r>
  <r>
    <s v="YX2HdvDEcQw"/>
    <x v="22"/>
    <s v="Māori"/>
    <s v="Biguanides"/>
    <x v="0"/>
    <d v="2018-02-12T00:00:00"/>
    <s v="Biguanides"/>
  </r>
  <r>
    <s v="Yxa5fuAlIVM"/>
    <x v="22"/>
    <s v="Other"/>
    <s v="Biguanides"/>
    <x v="0"/>
    <d v="2025-11-12T00:00:00"/>
    <s v="Biguanides"/>
  </r>
  <r>
    <s v="YXLADZ7CQlU"/>
    <x v="22"/>
    <s v="Pacific peoples"/>
    <s v="Biguanides"/>
    <x v="0"/>
    <d v="2017-09-21T00:00:00"/>
    <s v="Biguanides-&gt;DPP-4 inhibitors-&gt;SGLT-2 inhibitors-&gt;DPP-4 inhibitors|SGLT-2 inhibitors-&gt;DPP-4 inhibitors|GLP-1 agonists-&gt;GLP-1 agonists"/>
  </r>
  <r>
    <s v="yHypBkrltwQ"/>
    <x v="22"/>
    <s v="Pacific peoples"/>
    <s v="Biguanides"/>
    <x v="0"/>
    <d v="2024-10-07T00:00:00"/>
    <s v="Biguanides"/>
  </r>
  <r>
    <s v="YgBN1qV5AAk"/>
    <x v="22"/>
    <s v="Other"/>
    <s v="Biguanides"/>
    <x v="0"/>
    <d v="2013-01-10T00:00:00"/>
    <s v="Biguanides"/>
  </r>
  <r>
    <s v="yCSilSI67RM"/>
    <x v="22"/>
    <s v="Māori"/>
    <s v="Biguanides"/>
    <x v="0"/>
    <d v="2017-10-27T00:00:00"/>
    <s v="Biguanides"/>
  </r>
  <r>
    <s v="YCxFxlRkav2"/>
    <x v="22"/>
    <s v="Māori"/>
    <s v="Biguanides"/>
    <x v="0"/>
    <d v="2014-05-28T00:00:00"/>
    <s v="Biguanides-&gt;Insulin isophane-&gt;Insulin aspart-&gt;Insulin aspart|Insulin isophane"/>
  </r>
  <r>
    <s v="yEhSWspx2pE"/>
    <x v="22"/>
    <s v="Pacific peoples"/>
    <s v="Biguanides"/>
    <x v="0"/>
    <d v="2025-07-24T00:00:00"/>
    <s v="Biguanides"/>
  </r>
  <r>
    <s v="ykGaXy1Trq2"/>
    <x v="22"/>
    <s v="Pacific peoples"/>
    <s v="Biguanides"/>
    <x v="0"/>
    <d v="2023-02-07T00:00:00"/>
    <s v="Biguanides"/>
  </r>
  <r>
    <s v="YYdxaCPxjZg"/>
    <x v="22"/>
    <s v="Pacific peoples"/>
    <s v="Biguanides"/>
    <x v="0"/>
    <d v="2014-03-03T00:00:00"/>
    <s v="Biguanides"/>
  </r>
  <r>
    <s v="z4y9coKzEMk"/>
    <x v="22"/>
    <s v="Other"/>
    <s v="Biguanides"/>
    <x v="0"/>
    <d v="2025-06-04T00:00:00"/>
    <s v="Biguanides"/>
  </r>
  <r>
    <s v="0Fjq5DHbNrs"/>
    <x v="22"/>
    <s v="Other"/>
    <s v="Biguanides"/>
    <x v="0"/>
    <d v="2014-11-19T00:00:00"/>
    <s v="Biguanides"/>
  </r>
  <r>
    <s v="0/vgAn64ROQ"/>
    <x v="22"/>
    <s v="Other"/>
    <s v="Biguanides|Insulin isophane"/>
    <x v="0"/>
    <d v="2023-09-11T00:00:00"/>
    <s v="Biguanides|Insulin isophane-&gt;Insulin isophane"/>
  </r>
  <r>
    <s v="6vR7vcXUqK2"/>
    <x v="22"/>
    <s v="Other"/>
    <s v="Biguanides"/>
    <x v="0"/>
    <d v="2018-03-28T00:00:00"/>
    <s v="Biguanides"/>
  </r>
  <r>
    <s v="6yf25wFb8r2"/>
    <x v="22"/>
    <s v="Māori"/>
    <s v="Sulfonylureas"/>
    <x v="0"/>
    <d v="2013-10-01T00:00:00"/>
    <s v="Sulfonylureas"/>
  </r>
  <r>
    <s v="71A9qhWrqyM"/>
    <x v="22"/>
    <s v="Other"/>
    <s v="Biguanides"/>
    <x v="0"/>
    <d v="2012-02-04T00:00:00"/>
    <s v="Biguanides-&gt;Insulin aspart|Insulin isophane-&gt;Insulin isophane-&gt;Insulin aspart-&gt;SGLT-2 inhibitors-&gt;SGLT-2 inhibitors|Sulfonylureas"/>
  </r>
  <r>
    <s v="7ekrJAjHkZw"/>
    <x v="22"/>
    <s v="Pacific peoples"/>
    <s v="Biguanides"/>
    <x v="0"/>
    <d v="2013-04-18T00:00:00"/>
    <s v="Biguanides"/>
  </r>
  <r>
    <s v="0tc1KuS8L5k"/>
    <x v="22"/>
    <s v="Other"/>
    <s v="Biguanides|Sulfonylureas"/>
    <x v="0"/>
    <d v="2021-09-22T00:00:00"/>
    <s v="Biguanides|Sulfonylureas-&gt;DPP-4 inhibitors-&gt;Biguanides|GLP-1 agonists-&gt;GLP-1 agonists-&gt;Biguanides-&gt;Sulfonylureas-&gt;Biguanides|GLP-1 agonists|Insulin glargine-&gt;GLP-1 agonists|Insulin glargine-&gt;Insulin glargine-&gt;GLP-1 agonists|Insulin aspart-&gt;Insulin aspart"/>
  </r>
  <r>
    <s v="0sGwDykjO/E"/>
    <x v="22"/>
    <s v="Pacific peoples"/>
    <s v="Biguanides"/>
    <x v="0"/>
    <d v="2021-02-08T00:00:00"/>
    <s v="Biguanides"/>
  </r>
  <r>
    <s v="0q.ivHx4k6k"/>
    <x v="22"/>
    <s v="Other"/>
    <s v="Biguanides"/>
    <x v="0"/>
    <d v="2022-11-24T00:00:00"/>
    <s v="Biguanides"/>
  </r>
  <r>
    <s v="0WzptGyx7I."/>
    <x v="22"/>
    <s v="Pacific peoples"/>
    <s v="Biguanides"/>
    <x v="0"/>
    <d v="2023-11-06T00:00:00"/>
    <s v="Biguanides-&gt;Insulin aspart"/>
  </r>
  <r>
    <s v="1ewuiJNL1j."/>
    <x v="22"/>
    <s v="Other"/>
    <s v="Biguanides"/>
    <x v="0"/>
    <d v="2022-11-10T00:00:00"/>
    <s v="Biguanides"/>
  </r>
  <r>
    <s v="1DQbE.9DZCw"/>
    <x v="22"/>
    <s v="Pacific peoples"/>
    <s v="Biguanides"/>
    <x v="0"/>
    <d v="2022-12-22T00:00:00"/>
    <s v="Biguanides"/>
  </r>
  <r>
    <s v="12j.e5dssVQ"/>
    <x v="22"/>
    <s v="Other"/>
    <s v="Biguanides"/>
    <x v="0"/>
    <d v="2013-05-16T00:00:00"/>
    <s v="Biguanides"/>
  </r>
  <r>
    <s v="16ftz0AmbJw"/>
    <x v="22"/>
    <s v="Other"/>
    <s v="Biguanides"/>
    <x v="0"/>
    <d v="2023-01-17T00:00:00"/>
    <s v="Biguanides"/>
  </r>
  <r>
    <s v="0/GvQifDFFo"/>
    <x v="22"/>
    <s v="Māori"/>
    <s v="Biguanides"/>
    <x v="0"/>
    <d v="2020-08-06T00:00:00"/>
    <s v="Biguanides"/>
  </r>
  <r>
    <s v="0iFVRbt2yiU"/>
    <x v="22"/>
    <s v="Māori"/>
    <s v="Biguanides"/>
    <x v="0"/>
    <d v="2025-02-27T00:00:00"/>
    <s v="Biguanides"/>
  </r>
  <r>
    <s v="yRSSLKzSFBc"/>
    <x v="22"/>
    <s v="Pacific peoples"/>
    <s v="Biguanides"/>
    <x v="0"/>
    <d v="2021-05-13T00:00:00"/>
    <s v="Biguanides-&gt;DPP-4 inhibitors"/>
  </r>
  <r>
    <s v="ySgrPF479jU"/>
    <x v="22"/>
    <s v="Other"/>
    <s v="Biguanides"/>
    <x v="0"/>
    <d v="2022-09-13T00:00:00"/>
    <s v="Biguanides"/>
  </r>
  <r>
    <s v="yk5D.uRAICw"/>
    <x v="22"/>
    <s v="Other"/>
    <s v="Biguanides"/>
    <x v="0"/>
    <d v="2020-07-21T00:00:00"/>
    <s v="Biguanides"/>
  </r>
  <r>
    <s v="YPhVoMLLpZY"/>
    <x v="22"/>
    <s v="Other"/>
    <s v="Biguanides|Sulfonylureas"/>
    <x v="0"/>
    <d v="2017-09-15T00:00:00"/>
    <s v="Biguanides|Sulfonylureas-&gt;Sulfonylureas-&gt;DPP-4 inhibitors-&gt;Biguanides-&gt;SGLT-2 inhibitors-&gt;GLP-1 agonists-&gt;Insulin glargine|Insulin glulisine-&gt;Insulin glulisine-&gt;GLP-1 agonists|Insulin glargine|Insulin glulisine-&gt;GLP-1 agonists|Insulin glulisine-&gt;GLP-1 agonists|Insulin glargine"/>
  </r>
  <r>
    <s v="UzjbBfLxXA6"/>
    <x v="22"/>
    <s v="Pacific peoples"/>
    <s v="Biguanides|Insulin isophane"/>
    <x v="0"/>
    <d v="2019-05-27T00:00:00"/>
    <s v="Biguanides|Insulin isophane-&gt;Biguanides"/>
  </r>
  <r>
    <s v="UvGafCrRg6U"/>
    <x v="22"/>
    <s v="Asian"/>
    <s v="Biguanides"/>
    <x v="0"/>
    <d v="2023-06-21T00:00:00"/>
    <s v="Biguanides-&gt;DPP-4 inhibitors-&gt;Biguanides|DPP-4 inhibitors-&gt;DPP-4 inhibitors|SGLT-2 inhibitors"/>
  </r>
  <r>
    <s v="Y.R12ky0QVc"/>
    <x v="22"/>
    <s v="Other"/>
    <s v="Biguanides"/>
    <x v="0"/>
    <d v="2023-09-28T00:00:00"/>
    <s v="Biguanides"/>
  </r>
  <r>
    <s v="v6iEWt2vwjQ"/>
    <x v="22"/>
    <s v="Māori"/>
    <s v="Biguanides"/>
    <x v="0"/>
    <d v="2023-09-12T00:00:00"/>
    <s v="Biguanides"/>
  </r>
  <r>
    <s v="Y7HqgpTo5h."/>
    <x v="22"/>
    <s v="Asian"/>
    <s v="Biguanides"/>
    <x v="0"/>
    <d v="2013-02-20T00:00:00"/>
    <s v="Biguanides"/>
  </r>
  <r>
    <s v="YJ0pNd27ZIg"/>
    <x v="22"/>
    <s v="Pacific peoples"/>
    <s v="Biguanides"/>
    <x v="0"/>
    <d v="2015-03-09T00:00:00"/>
    <s v="Biguanides"/>
  </r>
  <r>
    <s v="Yg7hNvbt.jE"/>
    <x v="22"/>
    <s v="Māori"/>
    <s v="Biguanides"/>
    <x v="0"/>
    <d v="2021-10-12T00:00:00"/>
    <s v="Biguanides"/>
  </r>
  <r>
    <s v="yecAi0nU2Bo"/>
    <x v="22"/>
    <s v="Māori"/>
    <s v="Biguanides"/>
    <x v="0"/>
    <d v="2022-03-11T00:00:00"/>
    <s v="Biguanides"/>
  </r>
  <r>
    <s v="8qb/MiERVlU"/>
    <x v="22"/>
    <s v="Pacific peoples"/>
    <s v="Biguanides"/>
    <x v="0"/>
    <d v="2022-11-16T00:00:00"/>
    <s v="Biguanides"/>
  </r>
  <r>
    <s v="8uQrolw9oro"/>
    <x v="22"/>
    <s v="Māori"/>
    <s v="Biguanides"/>
    <x v="0"/>
    <d v="2023-02-09T00:00:00"/>
    <s v="Biguanides"/>
  </r>
  <r>
    <s v="8wFm65Li3yc"/>
    <x v="22"/>
    <s v="Māori"/>
    <s v="Biguanides"/>
    <x v="0"/>
    <d v="2016-05-03T00:00:00"/>
    <s v="Biguanides"/>
  </r>
  <r>
    <s v="98VLNxjTuBg"/>
    <x v="22"/>
    <s v="Māori"/>
    <s v="Biguanides"/>
    <x v="0"/>
    <d v="2025-04-16T00:00:00"/>
    <s v="Biguanides"/>
  </r>
  <r>
    <s v="97ajzcVl.kI"/>
    <x v="22"/>
    <s v="Other"/>
    <s v="Biguanides"/>
    <x v="0"/>
    <d v="2012-07-12T00:00:00"/>
    <s v="Biguanides"/>
  </r>
  <r>
    <s v="8yeEwtwpobY"/>
    <x v="22"/>
    <s v="Pacific peoples"/>
    <s v="Biguanides"/>
    <x v="0"/>
    <d v="2012-07-27T00:00:00"/>
    <s v="Biguanides"/>
  </r>
  <r>
    <s v="9/HJiNUPGGs"/>
    <x v="22"/>
    <s v="Māori"/>
    <s v="Biguanides"/>
    <x v="0"/>
    <d v="2013-02-20T00:00:00"/>
    <s v="Biguanides-&gt;Biguanides|Sulfonylureas-&gt;Sulfonylureas-&gt;Insulin glargine-&gt;Biguanides|Insulin glargine|Sulfonylureas-&gt;Insulin glargine|Insulin lispro-&gt;Insulin lispro-&gt;Biguanides|Insulin lispro-&gt;Biguanides|Insulin glargine|Insulin lispro-&gt;DPP-4 inhibitors-&gt;Insulin aspart-&gt;Insulin aspart|Insulin glargine-&gt;Biguanides|Insulin aspart|Insulin glargine|SGLT-2 inhibitors-&gt;SGLT-2 inhibitors-&gt;Biguanides|SGLT-2 inhibitors-&gt;Insulin aspart|Insulin glargine|SGLT-2 inhibitors-&gt;GLP-1 agonists-&gt;GLP-1 agonists|Insulin glargine-&gt;GLP-1 agonists|SGLT-2 inhibitors"/>
  </r>
  <r>
    <s v="91oY1kzYkAQ"/>
    <x v="22"/>
    <s v="Other"/>
    <s v="Biguanides"/>
    <x v="0"/>
    <d v="2022-07-14T00:00:00"/>
    <s v="Biguanides"/>
  </r>
  <r>
    <s v="8Ixq6hwrnrg"/>
    <x v="22"/>
    <s v="Other"/>
    <s v="Biguanides"/>
    <x v="0"/>
    <d v="2025-09-08T00:00:00"/>
    <s v="Biguanides"/>
  </r>
  <r>
    <s v="8D9tFEmOmYQ"/>
    <x v="22"/>
    <s v="Māori"/>
    <s v="Biguanides"/>
    <x v="0"/>
    <d v="2012-09-12T00:00:00"/>
    <s v="Biguanides"/>
  </r>
  <r>
    <s v="8EPF3ni5taA"/>
    <x v="22"/>
    <s v="Pacific peoples"/>
    <s v="Biguanides"/>
    <x v="0"/>
    <d v="2016-06-09T00:00:00"/>
    <s v="Biguanides"/>
  </r>
  <r>
    <s v="1kmnSl3c0cM"/>
    <x v="22"/>
    <s v="Asian"/>
    <s v="Biguanides"/>
    <x v="0"/>
    <d v="2019-02-26T00:00:00"/>
    <s v="Biguanides"/>
  </r>
  <r>
    <s v="1Iav2r6rlcA"/>
    <x v="22"/>
    <s v="Asian"/>
    <s v="Biguanides"/>
    <x v="0"/>
    <d v="2015-11-11T00:00:00"/>
    <s v="Biguanides"/>
  </r>
  <r>
    <s v="1FwSOaU88f6"/>
    <x v="22"/>
    <s v="Other"/>
    <s v="Biguanides"/>
    <x v="0"/>
    <d v="2022-08-24T00:00:00"/>
    <s v="Biguanides"/>
  </r>
  <r>
    <s v="1cz8IvjcMcE"/>
    <x v="22"/>
    <s v="Asian"/>
    <s v="Biguanides"/>
    <x v="0"/>
    <d v="2018-07-26T00:00:00"/>
    <s v="Biguanides-&gt;Insulin isophane with insulin neutral-&gt;Insulin lispro"/>
  </r>
  <r>
    <s v="0oHFquTmiME"/>
    <x v="22"/>
    <s v="Other"/>
    <s v="Biguanides"/>
    <x v="0"/>
    <d v="2013-05-02T00:00:00"/>
    <s v="Biguanides"/>
  </r>
  <r>
    <s v="0qFCphTJhzY"/>
    <x v="22"/>
    <s v="Other"/>
    <s v="Biguanides"/>
    <x v="0"/>
    <d v="2023-05-01T00:00:00"/>
    <s v="Biguanides"/>
  </r>
  <r>
    <s v="0wm5j/ZC9GY"/>
    <x v="22"/>
    <s v="Other"/>
    <s v="Biguanides"/>
    <x v="0"/>
    <d v="2017-07-24T00:00:00"/>
    <s v="Biguanides"/>
  </r>
  <r>
    <s v="0ywspub2YVs"/>
    <x v="22"/>
    <s v="Asian"/>
    <s v="Biguanides"/>
    <x v="0"/>
    <d v="2013-08-27T00:00:00"/>
    <s v="Biguanides"/>
  </r>
  <r>
    <s v="1/u1iUhsThU"/>
    <x v="22"/>
    <s v="Māori"/>
    <s v="Biguanides"/>
    <x v="0"/>
    <d v="2016-01-18T00:00:00"/>
    <s v="Biguanides-&gt;Insulin glargine-&gt;Insulin isophane"/>
  </r>
  <r>
    <s v="1.ZqBs6bzys"/>
    <x v="22"/>
    <s v="Asian"/>
    <s v="Biguanides"/>
    <x v="0"/>
    <d v="2019-06-26T00:00:00"/>
    <s v="Biguanides-&gt;DPP-4 inhibitors-&gt;SGLT-2 inhibitors-&gt;DPP-4 inhibitors|SGLT-2 inhibitors"/>
  </r>
  <r>
    <s v="N3NNPm4sq06"/>
    <x v="22"/>
    <s v="Other"/>
    <s v="Biguanides"/>
    <x v="0"/>
    <d v="2025-11-17T00:00:00"/>
    <s v="Biguanides"/>
  </r>
  <r>
    <s v="QcjqnCt1boE"/>
    <x v="22"/>
    <s v="Other"/>
    <s v="Biguanides"/>
    <x v="0"/>
    <d v="2024-04-12T00:00:00"/>
    <s v="Biguanides"/>
  </r>
  <r>
    <s v="nINwcx1N.ew"/>
    <x v="22"/>
    <s v="Other"/>
    <s v="Biguanides"/>
    <x v="0"/>
    <d v="2025-10-22T00:00:00"/>
    <s v="Biguanides"/>
  </r>
  <r>
    <s v="NCjESvqmNF6"/>
    <x v="22"/>
    <s v="Pacific peoples"/>
    <s v="Biguanides"/>
    <x v="0"/>
    <d v="2017-08-01T00:00:00"/>
    <s v="Biguanides-&gt;Insulin isophane"/>
  </r>
  <r>
    <s v="msqqVELQBd6"/>
    <x v="22"/>
    <s v="Asian"/>
    <s v="Biguanides|DPP-4 inhibitors"/>
    <x v="0"/>
    <d v="2023-03-13T00:00:00"/>
    <s v="Biguanides|DPP-4 inhibitors-&gt;DPP-4 inhibitors-&gt;Biguanides"/>
  </r>
  <r>
    <s v="moH0abrPJ22"/>
    <x v="22"/>
    <s v="Asian"/>
    <s v="Biguanides"/>
    <x v="0"/>
    <d v="2014-10-14T00:00:00"/>
    <s v="Biguanides"/>
  </r>
  <r>
    <s v="hoK7Vixh9/k"/>
    <x v="22"/>
    <s v="Asian"/>
    <s v="Biguanides"/>
    <x v="0"/>
    <d v="2023-06-26T00:00:00"/>
    <s v="Biguanides"/>
  </r>
  <r>
    <s v="hPoADDmqazE"/>
    <x v="22"/>
    <s v="Pacific peoples"/>
    <s v="Biguanides"/>
    <x v="0"/>
    <d v="2020-07-05T00:00:00"/>
    <s v="Biguanides"/>
  </r>
  <r>
    <s v="hOva4WSNfag"/>
    <x v="22"/>
    <s v="Other"/>
    <s v="Biguanides"/>
    <x v="0"/>
    <d v="2016-04-11T00:00:00"/>
    <s v="Biguanides"/>
  </r>
  <r>
    <s v="knl3/zb4qOk"/>
    <x v="22"/>
    <s v="Asian"/>
    <s v="Biguanides"/>
    <x v="0"/>
    <d v="2021-11-19T00:00:00"/>
    <s v="Biguanides-&gt;DPP-4 inhibitors-&gt;Biguanides|DPP-4 inhibitors-&gt;Insulin glargine-&gt;SGLT-2 inhibitors-&gt;Insulin glargine|SGLT-2 inhibitors"/>
  </r>
  <r>
    <s v="krySCK2FhRI"/>
    <x v="22"/>
    <s v="Māori"/>
    <s v="Biguanides"/>
    <x v="0"/>
    <d v="2020-04-23T00:00:00"/>
    <s v="Biguanides"/>
  </r>
  <r>
    <s v="QOL.6OTxZc."/>
    <x v="22"/>
    <s v="Māori"/>
    <s v="Biguanides"/>
    <x v="0"/>
    <d v="2022-08-09T00:00:00"/>
    <s v="Biguanides"/>
  </r>
  <r>
    <s v="qWeoMDo4Tps"/>
    <x v="22"/>
    <s v="Māori"/>
    <s v="Biguanides"/>
    <x v="0"/>
    <d v="2020-10-02T00:00:00"/>
    <s v="Biguanides-&gt;Insulin isophane"/>
  </r>
  <r>
    <s v="QY6dXbq4MW2"/>
    <x v="22"/>
    <s v="Pacific peoples"/>
    <s v="Biguanides"/>
    <x v="0"/>
    <d v="2023-01-25T00:00:00"/>
    <s v="Biguanides"/>
  </r>
  <r>
    <s v="qX4KSwrNw.6"/>
    <x v="22"/>
    <s v="Pacific peoples"/>
    <s v="Biguanides"/>
    <x v="0"/>
    <d v="2019-04-23T00:00:00"/>
    <s v="Biguanides"/>
  </r>
  <r>
    <s v="r.thXNDncQs"/>
    <x v="22"/>
    <s v="Other"/>
    <s v="Biguanides"/>
    <x v="0"/>
    <d v="2013-03-28T00:00:00"/>
    <s v="Biguanides"/>
  </r>
  <r>
    <s v="r13HKcc8Ppw"/>
    <x v="22"/>
    <s v="Māori"/>
    <s v="Insulin aspart|Insulin isophane"/>
    <x v="1"/>
    <d v="2014-08-14T00:00:00"/>
    <s v="Insulin aspart|Insulin isophane-&gt;Insulin aspart-&gt;Insulin isophane-&gt;Biguanides"/>
  </r>
  <r>
    <s v="umPbYdRV8BM"/>
    <x v="22"/>
    <s v="Other"/>
    <s v="Biguanides"/>
    <x v="0"/>
    <d v="2024-03-15T00:00:00"/>
    <s v="Biguanides"/>
  </r>
  <r>
    <s v="uniIej3fnvo"/>
    <x v="22"/>
    <s v="Pacific peoples"/>
    <s v="Biguanides"/>
    <x v="0"/>
    <d v="2020-12-21T00:00:00"/>
    <s v="Biguanides-&gt;SGLT-2 inhibitors"/>
  </r>
  <r>
    <s v="uBYibbZZ8LY"/>
    <x v="22"/>
    <s v="Pacific peoples"/>
    <s v="Biguanides"/>
    <x v="0"/>
    <d v="2023-05-08T00:00:00"/>
    <s v="Biguanides"/>
  </r>
  <r>
    <s v="uApXuqYs1/U"/>
    <x v="22"/>
    <s v="Pacific peoples"/>
    <s v="Biguanides"/>
    <x v="0"/>
    <d v="2015-03-23T00:00:00"/>
    <s v="Biguanides-&gt;Insulin glargine|Sulfonylureas-&gt;Biguanides|Insulin glargine-&gt;DPP-4 inhibitors|Insulin glargine|Sulfonylureas-&gt;Insulin glargine-&gt;DPP-4 inhibitors|Sulfonylureas-&gt;Insulin isophane-&gt;DPP-4 inhibitors|Insulin glargine|Insulin isophane-&gt;DPP-4 inhibitors|Insulin isophane-&gt;DPP-4 inhibitors|Insulin isophane|Sulfonylureas-&gt;SGLT-2 inhibitors-&gt;DPP-4 inhibitors|Insulin isophane|SGLT-2 inhibitors-&gt;Insulin aspart|Insulin isophane-&gt;DPP-4 inhibitors|Insulin aspart|Insulin isophane-&gt;Insulin aspart-&gt;Biguanides|GLP-1 agonists|Insulin aspart|Insulin isophane-&gt;GLP-1 agonists-&gt;Insulin aspart|Insulin glargine-&gt;DPP-4 inhibitors|Insulin aspart|Insulin glargine"/>
  </r>
  <r>
    <s v="UD/5F9wn.P."/>
    <x v="22"/>
    <s v="Other"/>
    <s v="Biguanides"/>
    <x v="0"/>
    <d v="2016-09-27T00:00:00"/>
    <s v="Biguanides"/>
  </r>
  <r>
    <s v="R3qoM2wZR0w"/>
    <x v="22"/>
    <s v="Māori"/>
    <s v="Biguanides"/>
    <x v="0"/>
    <d v="2015-04-07T00:00:00"/>
    <s v="Biguanides"/>
  </r>
  <r>
    <s v="vehsTaBViVg"/>
    <x v="22"/>
    <s v="Other"/>
    <s v="Biguanides"/>
    <x v="0"/>
    <d v="2023-08-18T00:00:00"/>
    <s v="Biguanides"/>
  </r>
  <r>
    <s v="VGkOenOFQAI"/>
    <x v="22"/>
    <s v="Asian"/>
    <s v="Biguanides"/>
    <x v="0"/>
    <d v="2021-05-18T00:00:00"/>
    <s v="Biguanides"/>
  </r>
  <r>
    <s v="sbucA/o..Pk"/>
    <x v="22"/>
    <s v="Other"/>
    <s v="Biguanides"/>
    <x v="0"/>
    <d v="2015-04-01T00:00:00"/>
    <s v="Biguanides"/>
  </r>
  <r>
    <s v="rXu1ua74ZJQ"/>
    <x v="22"/>
    <s v="Māori"/>
    <s v="Biguanides"/>
    <x v="0"/>
    <d v="2020-09-16T00:00:00"/>
    <s v="Biguanides"/>
  </r>
  <r>
    <s v="rYXzChSbzVM"/>
    <x v="22"/>
    <s v="Pacific peoples"/>
    <s v="Biguanides"/>
    <x v="0"/>
    <d v="2023-04-03T00:00:00"/>
    <s v="Biguanides-&gt;DPP-4 inhibitors|Sulfonylureas-&gt;DPP-4 inhibitors|GLP-1 agonists-&gt;Biguanides|GLP-1 agonists-&gt;GLP-1 agonists-&gt;Thiazolidinedione"/>
  </r>
  <r>
    <s v="RzaEIoP/NsY"/>
    <x v="22"/>
    <s v="Asian"/>
    <s v="Biguanides"/>
    <x v="0"/>
    <d v="2024-11-25T00:00:00"/>
    <s v="Biguanides"/>
  </r>
  <r>
    <s v="VYrTizQ/GgI"/>
    <x v="22"/>
    <s v="Asian"/>
    <s v="Biguanides"/>
    <x v="0"/>
    <d v="2020-07-16T00:00:00"/>
    <s v="Biguanides-&gt;SGLT-2 inhibitors"/>
  </r>
  <r>
    <s v="VX8LU6J6cA."/>
    <x v="22"/>
    <s v="Asian"/>
    <s v="Biguanides"/>
    <x v="0"/>
    <d v="2014-02-14T00:00:00"/>
    <s v="Biguanides"/>
  </r>
  <r>
    <s v="VY0rYzEplJY"/>
    <x v="22"/>
    <s v="Other"/>
    <s v="Biguanides"/>
    <x v="0"/>
    <d v="2024-10-25T00:00:00"/>
    <s v="Biguanides"/>
  </r>
  <r>
    <s v="Vy95iU2B0HA"/>
    <x v="22"/>
    <s v="Other"/>
    <s v="Biguanides"/>
    <x v="0"/>
    <d v="2022-06-20T00:00:00"/>
    <s v="Biguanides-&gt;DPP-4 inhibitors-&gt;SGLT-2 inhibitors-&gt;Biguanides|SGLT-2 inhibitors"/>
  </r>
  <r>
    <s v="Z.MNIaHGY7g"/>
    <x v="22"/>
    <s v="Māori"/>
    <s v="Biguanides"/>
    <x v="0"/>
    <d v="2021-03-16T00:00:00"/>
    <s v="Biguanides-&gt;Insulin aspart|Insulin isophane"/>
  </r>
  <r>
    <s v="vtuKUhZ12TE"/>
    <x v="22"/>
    <s v="Māori"/>
    <s v="Biguanides"/>
    <x v="0"/>
    <d v="2023-09-26T00:00:00"/>
    <s v="Biguanides"/>
  </r>
  <r>
    <s v="VSrTc.YQtmk"/>
    <x v="22"/>
    <s v="Māori"/>
    <s v="Biguanides|Insulin isophane"/>
    <x v="0"/>
    <d v="2021-08-10T00:00:00"/>
    <s v="Biguanides|Insulin isophane-&gt;Insulin isophane"/>
  </r>
  <r>
    <s v="VmlWSiDX8RE"/>
    <x v="22"/>
    <s v="Pacific peoples"/>
    <s v="Biguanides"/>
    <x v="0"/>
    <d v="2020-05-27T00:00:00"/>
    <s v="Biguanides"/>
  </r>
  <r>
    <s v="vl/Mvz07CqI"/>
    <x v="22"/>
    <s v="Māori"/>
    <s v="Biguanides"/>
    <x v="0"/>
    <d v="2022-11-10T00:00:00"/>
    <s v="Biguanides"/>
  </r>
  <r>
    <s v="VpahLkym06Q"/>
    <x v="22"/>
    <s v="Māori"/>
    <s v="Biguanides"/>
    <x v="0"/>
    <d v="2023-12-20T00:00:00"/>
    <s v="Biguanides"/>
  </r>
  <r>
    <s v="VPw0mCdcJQg"/>
    <x v="22"/>
    <s v="Other"/>
    <s v="Biguanides"/>
    <x v="0"/>
    <d v="2023-06-01T00:00:00"/>
    <s v="Biguanides"/>
  </r>
  <r>
    <s v="ZnlLhkNz/Ow"/>
    <x v="22"/>
    <s v="Asian"/>
    <s v="Biguanides"/>
    <x v="0"/>
    <d v="2020-07-28T00:00:00"/>
    <s v="Biguanides"/>
  </r>
  <r>
    <s v="zk4DvFYg/xQ"/>
    <x v="22"/>
    <s v="Asian"/>
    <s v="Biguanides"/>
    <x v="0"/>
    <d v="2014-03-04T00:00:00"/>
    <s v="Biguanides-&gt;SGLT-2 inhibitors"/>
  </r>
  <r>
    <s v="ZdZt2VVg0FE"/>
    <x v="22"/>
    <s v="Other"/>
    <s v="Biguanides"/>
    <x v="0"/>
    <d v="2025-04-03T00:00:00"/>
    <s v="Biguanides"/>
  </r>
  <r>
    <s v="z8grBMWs0.Y"/>
    <x v="22"/>
    <s v="Asian"/>
    <s v="Biguanides"/>
    <x v="0"/>
    <d v="2016-09-15T00:00:00"/>
    <s v="Biguanides"/>
  </r>
  <r>
    <s v="Z06tNrNi5nQ"/>
    <x v="22"/>
    <s v="Other"/>
    <s v="Biguanides"/>
    <x v="0"/>
    <d v="2020-12-29T00:00:00"/>
    <s v="Biguanides"/>
  </r>
  <r>
    <s v="z0JR4cLUrHY"/>
    <x v="22"/>
    <s v="Māori"/>
    <s v="Biguanides"/>
    <x v="0"/>
    <d v="2021-02-18T00:00:00"/>
    <s v="Biguanides-&gt;SGLT-2 inhibitors-&gt;DPP-4 inhibitors-&gt;Insulin glargine-&gt;Insulin aspart|Insulin glargine-&gt;Biguanides|Insulin glargine-&gt;Biguanides|Insulin aspart|Insulin glargine-&gt;Insulin aspart"/>
  </r>
  <r>
    <s v="Z3neEVoecAM"/>
    <x v="22"/>
    <s v="Māori"/>
    <s v="Biguanides"/>
    <x v="0"/>
    <d v="2021-03-31T00:00:00"/>
    <s v="Biguanides-&gt;DPP-4 inhibitors-&gt;SGLT-2 inhibitors-&gt;DPP-4 inhibitors|SGLT-2 inhibitors"/>
  </r>
  <r>
    <s v="2.uKiDR.vO."/>
    <x v="22"/>
    <s v="Māori"/>
    <s v="Biguanides"/>
    <x v="0"/>
    <d v="2021-04-20T00:00:00"/>
    <s v="Biguanides-&gt;Biguanides|GLP-1 agonists-&gt;GLP-1 agonists"/>
  </r>
  <r>
    <s v="1Z9v5dkH7wA"/>
    <x v="22"/>
    <s v="Māori"/>
    <s v="Biguanides"/>
    <x v="0"/>
    <d v="2017-09-25T00:00:00"/>
    <s v="Biguanides-&gt;Biguanides|Insulin aspart|Insulin isophane"/>
  </r>
  <r>
    <s v="ZvN1niTPjsA"/>
    <x v="22"/>
    <s v="Pacific peoples"/>
    <s v="Biguanides"/>
    <x v="0"/>
    <d v="2011-07-18T00:00:00"/>
    <s v="Biguanides"/>
  </r>
  <r>
    <s v="26AaShMMiEA"/>
    <x v="22"/>
    <s v="Other"/>
    <s v="Biguanides"/>
    <x v="0"/>
    <d v="2024-08-22T00:00:00"/>
    <s v="Biguanides"/>
  </r>
  <r>
    <s v="2G2MWjMsaeM"/>
    <x v="22"/>
    <s v="Pacific peoples"/>
    <s v="Insulin aspart|Insulin isophane"/>
    <x v="1"/>
    <d v="2024-05-10T00:00:00"/>
    <s v="Insulin aspart|Insulin isophane-&gt;Biguanides"/>
  </r>
  <r>
    <s v="35frvClcSjg"/>
    <x v="22"/>
    <s v="Other"/>
    <s v="Biguanides"/>
    <x v="0"/>
    <d v="2017-10-30T00:00:00"/>
    <s v="Biguanides-&gt;Insulin isophane|Insulin lispro-&gt;Biguanides|Insulin isophane|Insulin lispro-&gt;Insulin isophane-&gt;DPP-4 inhibitors-&gt;Biguanides|Insulin aspart|Insulin isophane-&gt;Insulin aspart|Insulin isophane-&gt;Insulin aspart-&gt;Biguanides|Insulin isophane-&gt;DPP-4 inhibitors|SGLT-2 inhibitors-&gt;Biguanides|DPP-4 inhibitors"/>
  </r>
  <r>
    <s v="2vjyoFEtUNo"/>
    <x v="22"/>
    <s v="Asian"/>
    <s v="Biguanides"/>
    <x v="0"/>
    <d v="2021-10-29T00:00:00"/>
    <s v="Biguanides"/>
  </r>
  <r>
    <s v="hEUnk4jNtXc"/>
    <x v="22"/>
    <s v="Other"/>
    <s v="Biguanides"/>
    <x v="0"/>
    <d v="2020-02-28T00:00:00"/>
    <s v="Biguanides-&gt;Insulin isophane"/>
  </r>
  <r>
    <s v="Hg2kmcLUJbE"/>
    <x v="22"/>
    <s v="Māori"/>
    <s v="Biguanides"/>
    <x v="0"/>
    <d v="2019-02-14T00:00:00"/>
    <s v="Biguanides"/>
  </r>
  <r>
    <s v="hiWm0MpYUSE"/>
    <x v="22"/>
    <s v="Other"/>
    <s v="Biguanides"/>
    <x v="0"/>
    <d v="2016-11-15T00:00:00"/>
    <s v="Biguanides"/>
  </r>
  <r>
    <s v="hl0qmg4XQYo"/>
    <x v="22"/>
    <s v="Other"/>
    <s v="Biguanides"/>
    <x v="0"/>
    <d v="2025-11-13T00:00:00"/>
    <s v="Biguanides-&gt;Insulin isophane-&gt;Insulin aspart|Insulin isophane"/>
  </r>
  <r>
    <s v="H.nW5owRqu6"/>
    <x v="22"/>
    <s v="Other"/>
    <s v="Biguanides"/>
    <x v="0"/>
    <d v="2019-05-07T00:00:00"/>
    <s v="Biguanides"/>
  </r>
  <r>
    <s v="h.5DOXC2vy."/>
    <x v="22"/>
    <s v="Other"/>
    <s v="Biguanides"/>
    <x v="0"/>
    <d v="2018-01-05T00:00:00"/>
    <s v="Biguanides-&gt;Insulin isophane with insulin neutral-&gt;DPP-4 inhibitors-&gt;Insulin glargine-&gt;SGLT-2 inhibitors-&gt;Insulin isophane with insulin neutral|SGLT-2 inhibitors"/>
  </r>
  <r>
    <s v="h65Fzl1kL9U"/>
    <x v="22"/>
    <s v="Pacific peoples"/>
    <s v="Biguanides"/>
    <x v="0"/>
    <d v="2020-01-10T00:00:00"/>
    <s v="Biguanides"/>
  </r>
  <r>
    <s v="h7wANlLi.kE"/>
    <x v="22"/>
    <s v="Māori"/>
    <s v="Biguanides"/>
    <x v="0"/>
    <d v="2024-11-12T00:00:00"/>
    <s v="Biguanides-&gt;Biguanides|GLP-1 agonists"/>
  </r>
  <r>
    <s v="hAc8DNcZF4w"/>
    <x v="22"/>
    <s v="Māori"/>
    <s v="Biguanides"/>
    <x v="0"/>
    <d v="2015-11-10T00:00:00"/>
    <s v="Biguanides"/>
  </r>
  <r>
    <s v="dXhxAGaHGLc"/>
    <x v="22"/>
    <s v="Māori"/>
    <s v="Insulin glargine"/>
    <x v="1"/>
    <d v="2019-03-04T00:00:00"/>
    <s v="Insulin glargine-&gt;Biguanides|Insulin glargine-&gt;DPP-4 inhibitors-&gt;Biguanides-&gt;GLP-1 agonists"/>
  </r>
  <r>
    <s v="dtOy2ONBSmY"/>
    <x v="22"/>
    <s v="Māori"/>
    <s v="Biguanides"/>
    <x v="0"/>
    <d v="2025-10-08T00:00:00"/>
    <s v="Biguanides"/>
  </r>
  <r>
    <s v="DsRMhoAu.E2"/>
    <x v="22"/>
    <s v="Asian"/>
    <s v="Biguanides"/>
    <x v="0"/>
    <d v="2024-02-20T00:00:00"/>
    <s v="Biguanides"/>
  </r>
  <r>
    <s v="e.XagCMsBZA"/>
    <x v="22"/>
    <s v="Other"/>
    <s v="Biguanides"/>
    <x v="0"/>
    <d v="2016-04-01T00:00:00"/>
    <s v="Biguanides-&gt;SGLT-2 inhibitors-&gt;Biguanides|SGLT-2 inhibitors"/>
  </r>
  <r>
    <s v="e.yj7Aph3Do"/>
    <x v="22"/>
    <s v="Asian"/>
    <s v="Biguanides|Insulin isophane"/>
    <x v="0"/>
    <d v="2024-11-12T00:00:00"/>
    <s v="Biguanides|Insulin isophane"/>
  </r>
  <r>
    <s v="e39O./K13AA"/>
    <x v="22"/>
    <s v="Asian"/>
    <s v="Biguanides"/>
    <x v="0"/>
    <d v="2011-08-25T00:00:00"/>
    <s v="Biguanides-&gt;Biguanides|Sulfonylureas"/>
  </r>
  <r>
    <s v="gWNElHpwr6M"/>
    <x v="22"/>
    <s v="Māori"/>
    <s v="Sulfonylureas"/>
    <x v="0"/>
    <d v="2012-03-23T00:00:00"/>
    <s v="Sulfonylureas-&gt;Biguanides|Sulfonylureas-&gt;Biguanides"/>
  </r>
  <r>
    <s v="gX5Q2RTwnf6"/>
    <x v="22"/>
    <s v="Other"/>
    <s v="Biguanides"/>
    <x v="0"/>
    <d v="2012-08-01T00:00:00"/>
    <s v="Biguanides"/>
  </r>
  <r>
    <s v="GW15V.GuWcw"/>
    <x v="22"/>
    <s v="Māori"/>
    <s v="Biguanides"/>
    <x v="0"/>
    <d v="2025-11-05T00:00:00"/>
    <s v="Biguanides"/>
  </r>
  <r>
    <s v="ADuD1UrW/ok"/>
    <x v="22"/>
    <s v="Other"/>
    <s v="Biguanides"/>
    <x v="0"/>
    <d v="2011-03-22T00:00:00"/>
    <s v="Biguanides-&gt;Insulin aspart|Insulin isophane"/>
  </r>
  <r>
    <s v="AePOXajnQOE"/>
    <x v="22"/>
    <s v="Māori"/>
    <s v="Biguanides"/>
    <x v="0"/>
    <d v="2024-11-25T00:00:00"/>
    <s v="Biguanides"/>
  </r>
  <r>
    <s v="aHO7O.iROcM"/>
    <x v="22"/>
    <s v="Asian"/>
    <s v="Biguanides"/>
    <x v="0"/>
    <d v="2020-06-15T00:00:00"/>
    <s v="Biguanides"/>
  </r>
  <r>
    <s v="Dea9GAqzgho"/>
    <x v="22"/>
    <s v="Māori"/>
    <s v="Biguanides"/>
    <x v="0"/>
    <d v="2015-09-17T00:00:00"/>
    <s v="Biguanides-&gt;Biguanides|Insulin isophane-&gt;Insulin isophane-&gt;Biguanides|Insulin aspart|Insulin isophane-&gt;Insulin aspart|Insulin isophane"/>
  </r>
  <r>
    <s v="DfwS3cRPQZo"/>
    <x v="22"/>
    <s v="Other"/>
    <s v="Biguanides"/>
    <x v="0"/>
    <d v="2021-03-01T00:00:00"/>
    <s v="Biguanides-&gt;Insulin aspart|Insulin glargine-&gt;Insulin aspart-&gt;Insulin glargine"/>
  </r>
  <r>
    <s v="9w3w87wNOPg"/>
    <x v="22"/>
    <s v="Other"/>
    <s v="Biguanides"/>
    <x v="0"/>
    <d v="2018-02-12T00:00:00"/>
    <s v="Biguanides"/>
  </r>
  <r>
    <s v="a/LNWCCRUWs"/>
    <x v="22"/>
    <s v="Māori"/>
    <s v="Biguanides"/>
    <x v="0"/>
    <d v="2015-09-11T00:00:00"/>
    <s v="Biguanides-&gt;DPP-4 inhibitors-&gt;SGLT-2 inhibitors-&gt;DPP-4 inhibitors|SGLT-2 inhibitors-&gt;GLP-1 agonists-&gt;Biguanides|GLP-1 agonists"/>
  </r>
  <r>
    <s v="a1kj3FpcT.A"/>
    <x v="22"/>
    <s v="Pacific peoples"/>
    <s v="Biguanides|Insulin glargine"/>
    <x v="0"/>
    <d v="2023-06-01T00:00:00"/>
    <s v="Biguanides|Insulin glargine-&gt;Insulin glargine-&gt;DPP-4 inhibitors|Insulin glargine"/>
  </r>
  <r>
    <s v="a1seGyHwgno"/>
    <x v="22"/>
    <s v="Pacific peoples"/>
    <s v="Biguanides"/>
    <x v="0"/>
    <d v="2018-05-24T00:00:00"/>
    <s v="Biguanides-&gt;Insulin glargine-&gt;Biguanides|Insulin glargine-&gt;Biguanides|SGLT-2 inhibitors-&gt;SGLT-2 inhibitors"/>
  </r>
  <r>
    <s v="3DRzSD9Oj6w"/>
    <x v="22"/>
    <s v="Pacific peoples"/>
    <s v="Biguanides"/>
    <x v="0"/>
    <d v="2025-08-22T00:00:00"/>
    <s v="Biguanides"/>
  </r>
  <r>
    <s v="3Icj1BHfJvQ"/>
    <x v="22"/>
    <s v="Other"/>
    <s v="Biguanides"/>
    <x v="0"/>
    <d v="2018-03-12T00:00:00"/>
    <s v="Biguanides"/>
  </r>
  <r>
    <s v="lVubHxsuX/g"/>
    <x v="22"/>
    <s v="Pacific peoples"/>
    <s v="Biguanides"/>
    <x v="0"/>
    <d v="2020-12-02T00:00:00"/>
    <s v="Biguanides"/>
  </r>
  <r>
    <s v="lmfTtQ0sISs"/>
    <x v="22"/>
    <s v="Pacific peoples"/>
    <s v="Biguanides"/>
    <x v="0"/>
    <d v="2025-03-25T00:00:00"/>
    <s v="Biguanides"/>
  </r>
  <r>
    <s v="lmavaESKeSU"/>
    <x v="22"/>
    <s v="Māori"/>
    <s v="Biguanides"/>
    <x v="0"/>
    <d v="2019-06-12T00:00:00"/>
    <s v="Biguanides-&gt;Insulin isophane-&gt;Biguanides|Insulin aspart|Insulin isophane-&gt;Insulin aspart|Insulin isophane-&gt;Biguanides|SGLT-2 inhibitors"/>
  </r>
  <r>
    <s v="idC2UANgcHY"/>
    <x v="22"/>
    <s v="Other"/>
    <s v="Biguanides"/>
    <x v="0"/>
    <d v="2018-02-15T00:00:00"/>
    <s v="Biguanides-&gt;Insulin isophane"/>
  </r>
  <r>
    <s v="IaxXGiqi0Kk"/>
    <x v="22"/>
    <s v="Other"/>
    <s v="Biguanides"/>
    <x v="0"/>
    <d v="2018-08-22T00:00:00"/>
    <s v="Biguanides"/>
  </r>
  <r>
    <s v="IAzxLroPmo6"/>
    <x v="22"/>
    <s v="Māori"/>
    <s v="Biguanides"/>
    <x v="0"/>
    <d v="2021-11-18T00:00:00"/>
    <s v="Biguanides"/>
  </r>
  <r>
    <s v="i8biTPcGz7Q"/>
    <x v="22"/>
    <s v="Asian"/>
    <s v="Biguanides"/>
    <x v="0"/>
    <d v="2019-11-15T00:00:00"/>
    <s v="Biguanides"/>
  </r>
  <r>
    <s v="iAKMjea5Yl2"/>
    <x v="22"/>
    <s v="Other"/>
    <s v="Biguanides|Insulin isophane"/>
    <x v="0"/>
    <d v="2021-03-12T00:00:00"/>
    <s v="Biguanides|Insulin isophane-&gt;Insulin aspart"/>
  </r>
  <r>
    <s v="i5.fV1.4V.Q"/>
    <x v="22"/>
    <s v="Māori"/>
    <s v="Biguanides"/>
    <x v="0"/>
    <d v="2023-09-27T00:00:00"/>
    <s v="Biguanides"/>
  </r>
  <r>
    <s v="i6ZVNzAFtzQ"/>
    <x v="22"/>
    <s v="Māori"/>
    <s v="Biguanides|Insulin isophane"/>
    <x v="0"/>
    <d v="2023-06-15T00:00:00"/>
    <s v="Biguanides|Insulin isophane-&gt;Biguanides|Insulin aspart|Insulin isophane"/>
  </r>
  <r>
    <s v="I2L5zkpNK0g"/>
    <x v="22"/>
    <s v="Other"/>
    <s v="Biguanides"/>
    <x v="0"/>
    <d v="2014-07-02T00:00:00"/>
    <s v="Biguanides"/>
  </r>
  <r>
    <s v="Ezi7oxoJjZ6"/>
    <x v="22"/>
    <s v="Other"/>
    <s v="Biguanides"/>
    <x v="0"/>
    <d v="2016-05-30T00:00:00"/>
    <s v="Biguanides"/>
  </r>
  <r>
    <s v="Lvyba49PfTI"/>
    <x v="22"/>
    <s v="Asian"/>
    <s v="Biguanides"/>
    <x v="0"/>
    <d v="2021-10-20T00:00:00"/>
    <s v="Biguanides"/>
  </r>
  <r>
    <s v="lWwsY609U/."/>
    <x v="22"/>
    <s v="Māori"/>
    <s v="Biguanides"/>
    <x v="0"/>
    <d v="2021-03-02T00:00:00"/>
    <s v="Biguanides-&gt;SGLT-2 inhibitors-&gt;Biguanides|Sulfonylureas-&gt;Sulfonylureas-&gt;Biguanides|SGLT-2 inhibitors-&gt;Biguanides|DPP-4 inhibitors-&gt;DPP-4 inhibitors-&gt;GLP-1 agonists"/>
  </r>
  <r>
    <s v="m.ZfdMhI3n2"/>
    <x v="22"/>
    <s v="Other"/>
    <s v="Biguanides"/>
    <x v="0"/>
    <d v="2011-07-02T00:00:00"/>
    <s v="Biguanides"/>
  </r>
  <r>
    <s v="M0Erd5f7W0o"/>
    <x v="22"/>
    <s v="Other"/>
    <s v="Biguanides"/>
    <x v="0"/>
    <d v="2011-02-25T00:00:00"/>
    <s v="Biguanides"/>
  </r>
  <r>
    <s v="M81hLdcrXmU"/>
    <x v="22"/>
    <s v="Other"/>
    <s v="Biguanides"/>
    <x v="0"/>
    <d v="2024-05-16T00:00:00"/>
    <s v="Biguanides"/>
  </r>
  <r>
    <s v="P9Z/gtKmo2w"/>
    <x v="22"/>
    <s v="Māori"/>
    <s v="Biguanides"/>
    <x v="0"/>
    <d v="2018-12-27T00:00:00"/>
    <s v="Biguanides"/>
  </r>
  <r>
    <s v="pa2QzEjgDzY"/>
    <x v="22"/>
    <s v="Other"/>
    <s v="Biguanides"/>
    <x v="0"/>
    <d v="2021-10-15T00:00:00"/>
    <s v="Biguanides"/>
  </r>
  <r>
    <s v="P8NIiyqf3Bc"/>
    <x v="22"/>
    <s v="Other"/>
    <s v="Biguanides"/>
    <x v="0"/>
    <d v="2012-03-27T00:00:00"/>
    <s v="Biguanides"/>
  </r>
  <r>
    <s v="mE9.0YLd9qk"/>
    <x v="22"/>
    <s v="Other"/>
    <s v="Biguanides"/>
    <x v="0"/>
    <d v="2017-04-04T00:00:00"/>
    <s v="Biguanides"/>
  </r>
  <r>
    <s v="pV1pCY/mmXw"/>
    <x v="22"/>
    <s v="Māori"/>
    <s v="Biguanides"/>
    <x v="0"/>
    <d v="2017-08-10T00:00:00"/>
    <s v="Biguanides-&gt;Biguanides|Insulin aspart|Insulin isophane-&gt;Sulfonylureas-&gt;Insulin isophane-&gt;Biguanides|GLP-1 agonists-&gt;GLP-1 agonists"/>
  </r>
  <r>
    <s v="ppQ8vVNZdpg"/>
    <x v="22"/>
    <s v="Māori"/>
    <s v="Biguanides"/>
    <x v="0"/>
    <d v="2020-06-22T00:00:00"/>
    <s v="Biguanides"/>
  </r>
  <r>
    <s v="RCRhk5wZX/."/>
    <x v="22"/>
    <s v="Māori"/>
    <s v="Biguanides"/>
    <x v="0"/>
    <d v="2014-12-04T00:00:00"/>
    <s v="Biguanides"/>
  </r>
  <r>
    <s v="rCdMn/RPuaA"/>
    <x v="22"/>
    <s v="Asian"/>
    <s v="Biguanides"/>
    <x v="0"/>
    <d v="2018-09-11T00:00:00"/>
    <s v="Biguanides"/>
  </r>
  <r>
    <s v="rchah6xhK7o"/>
    <x v="22"/>
    <s v="Pacific peoples"/>
    <s v="Biguanides"/>
    <x v="0"/>
    <d v="2017-12-13T00:00:00"/>
    <s v="Biguanides-&gt;SGLT-2 inhibitors-&gt;Biguanides|SGLT-2 inhibitors"/>
  </r>
  <r>
    <s v="Rdg3yEDWMPA"/>
    <x v="22"/>
    <s v="Māori"/>
    <s v="Biguanides"/>
    <x v="0"/>
    <d v="2022-05-02T00:00:00"/>
    <s v="Biguanides-&gt;Sulfonylureas-&gt;Biguanides|Sulfonylureas-&gt;SGLT-2 inhibitors"/>
  </r>
  <r>
    <s v="RJTUiT9Hpk6"/>
    <x v="22"/>
    <s v="Other"/>
    <s v="Biguanides"/>
    <x v="0"/>
    <d v="2024-08-21T00:00:00"/>
    <s v="Biguanides"/>
  </r>
  <r>
    <s v="rUz5xHRgJng"/>
    <x v="22"/>
    <s v="Other"/>
    <s v="Biguanides"/>
    <x v="0"/>
    <d v="2023-08-01T00:00:00"/>
    <s v="Biguanides"/>
  </r>
  <r>
    <s v="rvnK2HtwZmY"/>
    <x v="22"/>
    <s v="Asian"/>
    <s v="Biguanides"/>
    <x v="0"/>
    <d v="2022-05-04T00:00:00"/>
    <s v="Biguanides"/>
  </r>
  <r>
    <s v="RsTm9T8B4Rw"/>
    <x v="22"/>
    <s v="Other"/>
    <s v="Biguanides"/>
    <x v="0"/>
    <d v="2022-11-24T00:00:00"/>
    <s v="Biguanides"/>
  </r>
  <r>
    <s v="RsWQBAXYAAk"/>
    <x v="22"/>
    <s v="Other"/>
    <s v="Biguanides"/>
    <x v="0"/>
    <d v="2018-01-29T00:00:00"/>
    <s v="Biguanides"/>
  </r>
  <r>
    <s v="rrOaR2293Nc"/>
    <x v="22"/>
    <s v="Other"/>
    <s v="Biguanides"/>
    <x v="0"/>
    <d v="2025-05-15T00:00:00"/>
    <s v="Biguanides"/>
  </r>
  <r>
    <s v="OBiSF5e8yrk"/>
    <x v="22"/>
    <s v="Māori"/>
    <s v="Biguanides"/>
    <x v="0"/>
    <d v="2015-05-08T00:00:00"/>
    <s v="Biguanides"/>
  </r>
  <r>
    <s v="O2gORm2.jR2"/>
    <x v="22"/>
    <s v="Māori"/>
    <s v="Biguanides"/>
    <x v="0"/>
    <d v="2022-05-08T00:00:00"/>
    <s v="Biguanides"/>
  </r>
  <r>
    <s v="nuEV98AEB3w"/>
    <x v="22"/>
    <s v="Māori"/>
    <s v="Biguanides"/>
    <x v="0"/>
    <d v="2018-05-09T00:00:00"/>
    <s v="Biguanides-&gt;DPP-4 inhibitors"/>
  </r>
  <r>
    <s v="Ny0CZ2W/.IU"/>
    <x v="22"/>
    <s v="Other"/>
    <s v="Biguanides"/>
    <x v="0"/>
    <d v="2025-11-05T00:00:00"/>
    <s v="Biguanides"/>
  </r>
  <r>
    <s v="WjNHWK5YE6U"/>
    <x v="22"/>
    <s v="Other"/>
    <s v="Biguanides"/>
    <x v="0"/>
    <d v="2023-08-24T00:00:00"/>
    <s v="Biguanides"/>
  </r>
  <r>
    <s v="tg4F9bFZLTY"/>
    <x v="22"/>
    <s v="Māori"/>
    <s v="Biguanides"/>
    <x v="0"/>
    <d v="2016-01-12T00:00:00"/>
    <s v="Biguanides-&gt;SGLT-2 inhibitors-&gt;SGLT-2 inhibitors|Sulfonylureas-&gt;Sulfonylureas-&gt;Biguanides|GLP-1 agonists"/>
  </r>
  <r>
    <s v="TIcxFc8Fn4I"/>
    <x v="22"/>
    <s v="Other"/>
    <s v="Biguanides"/>
    <x v="0"/>
    <d v="2016-10-31T00:00:00"/>
    <s v="Biguanides"/>
  </r>
  <r>
    <s v="TgJsUHFhGek"/>
    <x v="22"/>
    <s v="Pacific peoples"/>
    <s v="Biguanides"/>
    <x v="0"/>
    <d v="2023-02-02T00:00:00"/>
    <s v="Biguanides"/>
  </r>
  <r>
    <s v="Tk4xdtQIBuA"/>
    <x v="22"/>
    <s v="Asian"/>
    <s v="Biguanides"/>
    <x v="0"/>
    <d v="2018-03-08T00:00:00"/>
    <s v="Biguanides"/>
  </r>
  <r>
    <s v="wMMMQpMkKFw"/>
    <x v="22"/>
    <s v="Pacific peoples"/>
    <s v="Biguanides"/>
    <x v="0"/>
    <d v="2020-12-29T00:00:00"/>
    <s v="Biguanides"/>
  </r>
  <r>
    <s v="Wmvj4a38Gh6"/>
    <x v="22"/>
    <s v="Other"/>
    <s v="Biguanides"/>
    <x v="0"/>
    <d v="2013-06-07T00:00:00"/>
    <s v="Biguanides"/>
  </r>
  <r>
    <s v="wnFMFN1g.fk"/>
    <x v="22"/>
    <s v="Māori"/>
    <s v="Biguanides"/>
    <x v="0"/>
    <d v="2016-04-08T00:00:00"/>
    <s v="Biguanides"/>
  </r>
  <r>
    <s v="wnGPL5gWGcQ"/>
    <x v="22"/>
    <s v="Other"/>
    <s v="Biguanides"/>
    <x v="0"/>
    <d v="2022-01-08T00:00:00"/>
    <s v="Biguanides"/>
  </r>
  <r>
    <s v="tCzdJYLUhAI"/>
    <x v="22"/>
    <s v="Māori"/>
    <s v="Biguanides|Insulin glargine"/>
    <x v="0"/>
    <d v="2018-06-09T00:00:00"/>
    <s v="Biguanides|Insulin glargine-&gt;SGLT-2 inhibitors"/>
  </r>
  <r>
    <s v="tb6hDuvjT0c"/>
    <x v="22"/>
    <s v="Other"/>
    <s v="Biguanides"/>
    <x v="0"/>
    <d v="2020-09-28T00:00:00"/>
    <s v="Biguanides"/>
  </r>
  <r>
    <s v="SRHFsNnYocc"/>
    <x v="22"/>
    <s v="Pacific peoples"/>
    <s v="Biguanides"/>
    <x v="0"/>
    <d v="2020-04-01T00:00:00"/>
    <s v="Biguanides"/>
  </r>
  <r>
    <s v="SYBFXzigFvU"/>
    <x v="22"/>
    <s v="Other"/>
    <s v="Biguanides"/>
    <x v="0"/>
    <d v="2024-04-02T00:00:00"/>
    <s v="Biguanides"/>
  </r>
  <r>
    <s v="eS9vfy9ery2"/>
    <x v="22"/>
    <s v="Other"/>
    <s v="Biguanides"/>
    <x v="0"/>
    <d v="2017-02-28T00:00:00"/>
    <s v="Biguanides"/>
  </r>
  <r>
    <s v="ELF8SiFPmvg"/>
    <x v="22"/>
    <s v="Other"/>
    <s v="Biguanides"/>
    <x v="0"/>
    <d v="2021-05-19T00:00:00"/>
    <s v="Biguanides"/>
  </r>
  <r>
    <s v="edA4Z0/mREA"/>
    <x v="22"/>
    <s v="Pacific peoples"/>
    <s v="Biguanides"/>
    <x v="0"/>
    <d v="2015-07-27T00:00:00"/>
    <s v="Biguanides-&gt;Sulfonylureas-&gt;Biguanides|Sulfonylureas-&gt;Insulin isophane-&gt;Biguanides|Insulin aspart-&gt;Insulin aspart|Insulin isophane-&gt;Biguanides|Insulin aspart|Insulin isophane"/>
  </r>
  <r>
    <s v="EFITvpDconU"/>
    <x v="22"/>
    <s v="Other"/>
    <s v="Insulin aspart"/>
    <x v="1"/>
    <d v="2012-04-27T00:00:00"/>
    <s v="Insulin aspart-&gt;Insulin glargine-&gt;Biguanides-&gt;Biguanides|Insulin aspart|Insulin glargine-&gt;Biguanides|Insulin glargine"/>
  </r>
  <r>
    <s v="Eg37XYZv6tU"/>
    <x v="22"/>
    <s v="Pacific peoples"/>
    <s v="Biguanides|Insulin isophane"/>
    <x v="0"/>
    <d v="2016-01-28T00:00:00"/>
    <s v="Biguanides|Insulin isophane-&gt;Insulin aspart|Insulin isophane-&gt;Biguanides"/>
  </r>
  <r>
    <s v="AyZKJL.KXr2"/>
    <x v="22"/>
    <s v="Other"/>
    <s v="Biguanides"/>
    <x v="0"/>
    <d v="2023-05-08T00:00:00"/>
    <s v="Biguanides"/>
  </r>
  <r>
    <s v="Au0/NXWtadY"/>
    <x v="22"/>
    <s v="Other"/>
    <s v="Biguanides"/>
    <x v="0"/>
    <d v="2013-01-09T00:00:00"/>
    <s v="Biguanides"/>
  </r>
  <r>
    <s v="bdiLt03TwAc"/>
    <x v="22"/>
    <s v="Pacific peoples"/>
    <s v="Biguanides"/>
    <x v="0"/>
    <d v="2019-12-27T00:00:00"/>
    <s v="Biguanides-&gt;Insulin isophane-&gt;Insulin aspart-&gt;Insulin aspart|Insulin isophane-&gt;DPP-4 inhibitors|Sulfonylureas-&gt;DPP-4 inhibitors|Insulin isophane|Sulfonylureas-&gt;DPP-4 inhibitors|Insulin isophane-&gt;Biguanides|Insulin aspart|Insulin isophane"/>
  </r>
  <r>
    <s v="e8YYDk5/GU6"/>
    <x v="22"/>
    <s v="Māori"/>
    <s v="Biguanides"/>
    <x v="0"/>
    <d v="2024-09-11T00:00:00"/>
    <s v="Biguanides"/>
  </r>
  <r>
    <s v="BahADZMqnoc"/>
    <x v="22"/>
    <s v="Māori"/>
    <s v="Biguanides"/>
    <x v="0"/>
    <d v="2019-01-24T00:00:00"/>
    <s v="Biguanides"/>
  </r>
  <r>
    <s v="3xu6PpKcWRA"/>
    <x v="22"/>
    <s v="Asian"/>
    <s v="Biguanides"/>
    <x v="0"/>
    <d v="2015-03-26T00:00:00"/>
    <s v="Biguanides"/>
  </r>
  <r>
    <s v="zYKbfQwhFqQ"/>
    <x v="22"/>
    <s v="Other"/>
    <s v="Biguanides"/>
    <x v="0"/>
    <d v="2015-08-24T00:00:00"/>
    <s v="Biguanides"/>
  </r>
  <r>
    <s v="zyq8yEKsQ6c"/>
    <x v="22"/>
    <s v="Asian"/>
    <s v="Biguanides"/>
    <x v="0"/>
    <d v="2014-06-26T00:00:00"/>
    <s v="Biguanides"/>
  </r>
  <r>
    <s v="3rIXp4uFdM2"/>
    <x v="22"/>
    <s v="Other"/>
    <s v="Biguanides"/>
    <x v="0"/>
    <d v="2024-12-10T00:00:00"/>
    <s v="Biguanides"/>
  </r>
  <r>
    <s v="ZxGxeUbAmy."/>
    <x v="22"/>
    <s v="Other"/>
    <s v="Insulin aspart|Insulin glargine"/>
    <x v="1"/>
    <d v="2020-07-07T00:00:00"/>
    <s v="Insulin aspart|Insulin glargine-&gt;Insulin aspart-&gt;Insulin glargine-&gt;Biguanides|Insulin aspart"/>
  </r>
  <r>
    <s v="4H7dSfddON6"/>
    <x v="22"/>
    <s v="Other"/>
    <s v="Insulin aspart|Insulin glargine"/>
    <x v="1"/>
    <d v="2016-08-01T00:00:00"/>
    <s v="Insulin aspart|Insulin glargine-&gt;Insulin aspart-&gt;Insulin glargine-&gt;Insulin isophane-&gt;Insulin aspart|Insulin isophane-&gt;Biguanides-&gt;Biguanides|Insulin aspart|Insulin isophane-&gt;Biguanides|Insulin aspart-&gt;Insulin Neutral-&gt;Biguanides|Insulin glargine-&gt;Biguanides|Insulin aspart|Insulin glargine"/>
  </r>
  <r>
    <s v="4TGxYPo1eyI"/>
    <x v="22"/>
    <s v="Asian"/>
    <s v="Insulin glulisine|Insulin Neutral"/>
    <x v="1"/>
    <d v="2021-02-10T00:00:00"/>
    <s v="Insulin glulisine|Insulin Neutral-&gt;Insulin Neutral-&gt;Biguanides|Sulfonylureas-&gt;Sulfonylureas-&gt;SGLT-2 inhibitors-&gt;SGLT-2 inhibitors|Sulfonylureas"/>
  </r>
  <r>
    <s v="4LwTqbw8eyA"/>
    <x v="22"/>
    <s v="Māori"/>
    <s v="Biguanides"/>
    <x v="0"/>
    <d v="2014-02-13T00:00:00"/>
    <s v="Biguanides-&gt;Insulin isophane"/>
  </r>
  <r>
    <s v="4MpBJlDn4J."/>
    <x v="22"/>
    <s v="Other"/>
    <s v="Biguanides"/>
    <x v="0"/>
    <d v="2023-03-28T00:00:00"/>
    <s v="Biguanides"/>
  </r>
  <r>
    <s v="AOEwqaDvNZ2"/>
    <x v="22"/>
    <s v="Māori"/>
    <s v="Biguanides"/>
    <x v="0"/>
    <d v="2019-11-19T00:00:00"/>
    <s v="Biguanides-&gt;DPP-4 inhibitors-&gt;DPP-4 inhibitors|SGLT-2 inhibitors-&gt;GLP-1 agonists-&gt;GLP-1 agonists|SGLT-2 inhibitors-&gt;SGLT-2 inhibitors"/>
  </r>
  <r>
    <s v="aRRu23CBKxs"/>
    <x v="22"/>
    <s v="Other"/>
    <s v="Biguanides"/>
    <x v="0"/>
    <d v="2024-05-27T00:00:00"/>
    <s v="Biguanides"/>
  </r>
  <r>
    <s v="53hHKt.L4kU"/>
    <x v="22"/>
    <s v="Other"/>
    <s v="Biguanides"/>
    <x v="0"/>
    <d v="2014-10-16T00:00:00"/>
    <s v="Biguanides"/>
  </r>
  <r>
    <s v="BhID2zC72/k"/>
    <x v="22"/>
    <s v="Other"/>
    <s v="Biguanides"/>
    <x v="0"/>
    <d v="2024-10-24T00:00:00"/>
    <s v="Biguanides"/>
  </r>
  <r>
    <s v="bi6iQbZ0yVk"/>
    <x v="22"/>
    <s v="Other"/>
    <s v="Biguanides"/>
    <x v="0"/>
    <d v="2017-07-12T00:00:00"/>
    <s v="Biguanides"/>
  </r>
  <r>
    <s v="Ba3ADFp9K8o"/>
    <x v="22"/>
    <s v="Māori"/>
    <s v="Biguanides"/>
    <x v="0"/>
    <d v="2025-11-24T00:00:00"/>
    <s v="Biguanides"/>
  </r>
  <r>
    <s v="bcdUPWOZSx."/>
    <x v="22"/>
    <s v="Pacific peoples"/>
    <s v="Biguanides"/>
    <x v="0"/>
    <d v="2014-09-10T00:00:00"/>
    <s v="Biguanides-&gt;DPP-4 inhibitors-&gt;Biguanides|Thiazolidinedione-&gt;DPP-4 inhibitors|Thiazolidinedione-&gt;DPP-4 inhibitors|SGLT-2 inhibitors|Thiazolidinedione-&gt;DPP-4 inhibitors|Insulin glargine|SGLT-2 inhibitors|Thiazolidinedione-&gt;DPP-4 inhibitors|Insulin glargine|Thiazolidinedione-&gt;SGLT-2 inhibitors-&gt;DPP-4 inhibitors|GLP-1 agonists|Thiazolidinedione-&gt;DPP-4 inhibitors|GLP-1 agonists|Sulfonylureas|Thiazolidinedione"/>
  </r>
  <r>
    <s v="BcNV00dCc6U"/>
    <x v="22"/>
    <s v="Māori"/>
    <s v="Biguanides"/>
    <x v="0"/>
    <d v="2021-12-15T00:00:00"/>
    <s v="Biguanides"/>
  </r>
  <r>
    <s v="6Ynr8mILZaI"/>
    <x v="22"/>
    <s v="Other"/>
    <s v="Biguanides"/>
    <x v="0"/>
    <d v="2024-03-14T00:00:00"/>
    <s v="Biguanides-&gt;GLP-1 agonists-&gt;SGLT-2 inhibitors-&gt;Biguanides|SGLT-2 inhibitors"/>
  </r>
  <r>
    <s v="772vYxZFjmM"/>
    <x v="22"/>
    <s v="Other"/>
    <s v="Biguanides"/>
    <x v="0"/>
    <d v="2022-01-26T00:00:00"/>
    <s v="Biguanides"/>
  </r>
  <r>
    <s v="78ykQBURXbo"/>
    <x v="22"/>
    <s v="Asian"/>
    <s v="Biguanides"/>
    <x v="0"/>
    <d v="2024-03-01T00:00:00"/>
    <s v="Biguanides"/>
  </r>
  <r>
    <s v="eRBIuSOKIA2"/>
    <x v="22"/>
    <s v="Māori"/>
    <s v="Biguanides"/>
    <x v="0"/>
    <d v="2024-04-30T00:00:00"/>
    <s v="Biguanides"/>
  </r>
  <r>
    <s v="Eqg7NPSYSkA"/>
    <x v="22"/>
    <s v="Pacific peoples"/>
    <s v="Biguanides"/>
    <x v="0"/>
    <d v="2023-02-10T00:00:00"/>
    <s v="Biguanides-&gt;Biguanides|Insulin aspart|Insulin isophane-&gt;Insulin aspart|Insulin isophane-&gt;Biguanides|Insulin glargine"/>
  </r>
  <r>
    <s v="EpDeYLyoNWY"/>
    <x v="22"/>
    <s v="Other"/>
    <s v="Biguanides"/>
    <x v="0"/>
    <d v="2022-08-03T00:00:00"/>
    <s v="Biguanides"/>
  </r>
  <r>
    <s v="EmL3XXsRsY6"/>
    <x v="22"/>
    <s v="Other"/>
    <s v="Biguanides"/>
    <x v="0"/>
    <d v="2017-07-10T00:00:00"/>
    <s v="Biguanides"/>
  </r>
  <r>
    <s v="EWepcirbbss"/>
    <x v="22"/>
    <s v="Other"/>
    <s v="Insulin aspart|Insulin glargine"/>
    <x v="1"/>
    <d v="2023-04-21T00:00:00"/>
    <s v="Insulin aspart|Insulin glargine-&gt;Biguanides|Insulin aspart|Insulin glargine-&gt;Biguanides|Insulin glargine-&gt;Biguanides|GLP-1 agonists-&gt;GLP-1 agonists-&gt;Biguanides"/>
  </r>
  <r>
    <s v="ExINjLZ7WGc"/>
    <x v="22"/>
    <s v="Other"/>
    <s v="Biguanides"/>
    <x v="0"/>
    <d v="2018-12-19T00:00:00"/>
    <s v="Biguanides"/>
  </r>
  <r>
    <s v="EuPM5K23oUU"/>
    <x v="22"/>
    <s v="Pacific peoples"/>
    <s v="Biguanides"/>
    <x v="0"/>
    <d v="2019-10-29T00:00:00"/>
    <s v="Biguanides"/>
  </r>
  <r>
    <s v="eUMckdci3ok"/>
    <x v="22"/>
    <s v="Asian"/>
    <s v="Biguanides"/>
    <x v="0"/>
    <d v="2024-05-13T00:00:00"/>
    <s v="Biguanides"/>
  </r>
  <r>
    <s v="bwv09b2zksE"/>
    <x v="22"/>
    <s v="Māori"/>
    <s v="Biguanides"/>
    <x v="0"/>
    <d v="2016-02-24T00:00:00"/>
    <s v="Biguanides-&gt;Insulin aspart|Insulin isophane"/>
  </r>
  <r>
    <s v="BRMZciXbMDI"/>
    <x v="22"/>
    <s v="Pacific peoples"/>
    <s v="Biguanides"/>
    <x v="0"/>
    <d v="2016-02-12T00:00:00"/>
    <s v="Biguanides"/>
  </r>
  <r>
    <s v="Bt2bL91VH6."/>
    <x v="22"/>
    <s v="Other"/>
    <s v="Biguanides"/>
    <x v="0"/>
    <d v="2021-04-01T00:00:00"/>
    <s v="Biguanides"/>
  </r>
  <r>
    <s v="IEEXegWj6N."/>
    <x v="22"/>
    <s v="Pacific peoples"/>
    <s v="Biguanides"/>
    <x v="0"/>
    <d v="2019-05-28T00:00:00"/>
    <s v="Biguanides"/>
  </r>
  <r>
    <s v="ID7jtzjHJtA"/>
    <x v="22"/>
    <s v="Other"/>
    <s v="Biguanides"/>
    <x v="0"/>
    <d v="2016-10-13T00:00:00"/>
    <s v="Biguanides"/>
  </r>
  <r>
    <s v="ihuikhr84XM"/>
    <x v="22"/>
    <s v="Māori"/>
    <s v="Biguanides"/>
    <x v="0"/>
    <d v="2018-12-07T00:00:00"/>
    <s v="Biguanides"/>
  </r>
  <r>
    <s v="I6Y.q4Ima1c"/>
    <x v="22"/>
    <s v="Other"/>
    <s v="Biguanides"/>
    <x v="0"/>
    <d v="2022-06-13T00:00:00"/>
    <s v="Biguanides"/>
  </r>
  <r>
    <s v="FAVfRE1KkUU"/>
    <x v="22"/>
    <s v="Māori"/>
    <s v="Biguanides"/>
    <x v="0"/>
    <d v="2022-10-26T00:00:00"/>
    <s v="Biguanides-&gt;SGLT-2 inhibitors"/>
  </r>
  <r>
    <s v="Fb8/cm4fg.E"/>
    <x v="22"/>
    <s v="Māori"/>
    <s v="Biguanides"/>
    <x v="0"/>
    <d v="2018-01-19T00:00:00"/>
    <s v="Biguanides"/>
  </r>
  <r>
    <s v="iVo3bfvVbo."/>
    <x v="22"/>
    <s v="Other"/>
    <s v="Biguanides"/>
    <x v="0"/>
    <d v="2019-11-19T00:00:00"/>
    <s v="Biguanides"/>
  </r>
  <r>
    <s v="iwPRU6h8cTg"/>
    <x v="22"/>
    <s v="Pacific peoples"/>
    <s v="Biguanides"/>
    <x v="0"/>
    <d v="2024-07-17T00:00:00"/>
    <s v="Biguanides"/>
  </r>
  <r>
    <s v="j0FPv6gLocU"/>
    <x v="22"/>
    <s v="Other"/>
    <s v="Biguanides"/>
    <x v="0"/>
    <d v="2015-08-21T00:00:00"/>
    <s v="Biguanides"/>
  </r>
  <r>
    <s v="izlKHlqR.zc"/>
    <x v="22"/>
    <s v="Pacific peoples"/>
    <s v="Biguanides"/>
    <x v="0"/>
    <d v="2020-06-20T00:00:00"/>
    <s v="Biguanides"/>
  </r>
  <r>
    <s v="iyb/7Rin6bM"/>
    <x v="22"/>
    <s v="Pacific peoples"/>
    <s v="Biguanides"/>
    <x v="0"/>
    <d v="2023-04-03T00:00:00"/>
    <s v="Biguanides-&gt;SGLT-2 inhibitors-&gt;Biguanides|SGLT-2 inhibitors"/>
  </r>
  <r>
    <s v="j/.cvMo67f2"/>
    <x v="22"/>
    <s v="Māori"/>
    <s v="Biguanides"/>
    <x v="0"/>
    <d v="2015-03-20T00:00:00"/>
    <s v="Biguanides"/>
  </r>
  <r>
    <s v="IQc6ke0a0Cc"/>
    <x v="22"/>
    <s v="Pacific peoples"/>
    <s v="Biguanides"/>
    <x v="0"/>
    <d v="2012-03-27T00:00:00"/>
    <s v="Biguanides"/>
  </r>
  <r>
    <s v="IQD.hkNUXeU"/>
    <x v="22"/>
    <s v="Other"/>
    <s v="Biguanides"/>
    <x v="0"/>
    <d v="2014-03-05T00:00:00"/>
    <s v="Biguanides-&gt;Insulin aspart|Insulin isophane"/>
  </r>
  <r>
    <s v="iLQehNiclJ6"/>
    <x v="22"/>
    <s v="Pacific peoples"/>
    <s v="Biguanides|Insulin aspart|Insulin isophane"/>
    <x v="0"/>
    <d v="2017-08-11T00:00:00"/>
    <s v="Biguanides|Insulin aspart|Insulin isophane-&gt;Biguanides|Insulin isophane-&gt;Insulin isophane-&gt;Biguanides|Insulin aspart-&gt;Biguanides-&gt;DPP-4 inhibitors-&gt;Biguanides|GLP-1 agonists-&gt;GLP-1 agonists"/>
  </r>
  <r>
    <s v="iiC7ZnxTnsc"/>
    <x v="22"/>
    <s v="Asian"/>
    <s v="Biguanides"/>
    <x v="0"/>
    <d v="2011-12-28T00:00:00"/>
    <s v="Biguanides-&gt;Insulin isophane-&gt;Insulin aspart-&gt;Insulin aspart|Insulin isophane-&gt;Biguanides|Sulfonylureas-&gt;Sulfonylureas-&gt;Biguanides|Insulin glargine-&gt;Insulin aspart|Insulin glargine-&gt;Insulin glargine-&gt;SGLT-2 inhibitors-&gt;Biguanides|Insulin glargine|SGLT-2 inhibitors-&gt;Insulin glargine|SGLT-2 inhibitors-&gt;Biguanides|SGLT-2 inhibitors"/>
  </r>
  <r>
    <s v="IJeV/srMVgg"/>
    <x v="22"/>
    <s v="Asian"/>
    <s v="Biguanides"/>
    <x v="0"/>
    <d v="2023-04-04T00:00:00"/>
    <s v="Biguanides"/>
  </r>
  <r>
    <s v="SZ8sXxMCwlk"/>
    <x v="22"/>
    <s v="Other"/>
    <s v="Biguanides|Insulin aspart"/>
    <x v="0"/>
    <d v="2013-10-04T00:00:00"/>
    <s v="Biguanides|Insulin aspart-&gt;Insulin aspart-&gt;Biguanides-&gt;SGLT-2 inhibitors-&gt;Insulin aspart|SGLT-2 inhibitors-&gt;DPP-4 inhibitors-&gt;DPP-4 inhibitors|Insulin aspart|SGLT-2 inhibitors-&gt;DPP-4 inhibitors|Insulin aspart"/>
  </r>
  <r>
    <s v="sWyW6n1bVOc"/>
    <x v="22"/>
    <s v="Asian"/>
    <s v="Biguanides"/>
    <x v="0"/>
    <d v="2017-01-23T00:00:00"/>
    <s v="Biguanides"/>
  </r>
  <r>
    <s v="t1mRECXLcgU"/>
    <x v="22"/>
    <s v="Māori"/>
    <s v="Biguanides"/>
    <x v="0"/>
    <d v="2023-01-27T00:00:00"/>
    <s v="Biguanides-&gt;Biguanides|GLP-1 agonists-&gt;GLP-1 agonists"/>
  </r>
  <r>
    <s v="W91oZv3Y/dU"/>
    <x v="22"/>
    <s v="Other"/>
    <s v="Biguanides"/>
    <x v="0"/>
    <d v="2019-11-19T00:00:00"/>
    <s v="Biguanides"/>
  </r>
  <r>
    <s v="wOMQgcQ6646"/>
    <x v="22"/>
    <s v="Asian"/>
    <s v="Biguanides"/>
    <x v="0"/>
    <d v="2013-04-02T00:00:00"/>
    <s v="Biguanides"/>
  </r>
  <r>
    <s v="wNgajPQdEqA"/>
    <x v="22"/>
    <s v="Pacific peoples"/>
    <s v="Biguanides|Insulin isophane"/>
    <x v="0"/>
    <d v="2011-09-19T00:00:00"/>
    <s v="Biguanides|Insulin isophane-&gt;Biguanides-&gt;Insulin aspart-&gt;Insulin isophane-&gt;Biguanides|Insulin aspart|Insulin isophane-&gt;Insulin aspart|Insulin isophane-&gt;Biguanides|Insulin aspart"/>
  </r>
  <r>
    <s v="wUeLcqc6J56"/>
    <x v="22"/>
    <s v="Other"/>
    <s v="Biguanides"/>
    <x v="0"/>
    <d v="2014-08-28T00:00:00"/>
    <s v="Biguanides"/>
  </r>
  <r>
    <s v="wYDPb3WUF0."/>
    <x v="22"/>
    <s v="Other"/>
    <s v="Biguanides"/>
    <x v="0"/>
    <d v="2025-04-16T00:00:00"/>
    <s v="Biguanides"/>
  </r>
  <r>
    <s v="WX3CuVepeoM"/>
    <x v="22"/>
    <s v="Pacific peoples"/>
    <s v="Biguanides"/>
    <x v="0"/>
    <d v="2018-05-25T00:00:00"/>
    <s v="Biguanides-&gt;DPP-4 inhibitors-&gt;SGLT-2 inhibitors-&gt;DPP-4 inhibitors|Insulin glargine"/>
  </r>
  <r>
    <s v="wv2uHq/BeBQ"/>
    <x v="22"/>
    <s v="Asian"/>
    <s v="Biguanides"/>
    <x v="0"/>
    <d v="2025-02-24T00:00:00"/>
    <s v="Biguanides"/>
  </r>
  <r>
    <s v="sBnLlnkuAu."/>
    <x v="22"/>
    <s v="Other"/>
    <s v="Biguanides"/>
    <x v="0"/>
    <d v="2025-12-04T00:00:00"/>
    <s v="Biguanides"/>
  </r>
  <r>
    <s v="saViyzmfRYI"/>
    <x v="22"/>
    <s v="Other"/>
    <s v="Biguanides"/>
    <x v="0"/>
    <d v="2019-03-05T00:00:00"/>
    <s v="Biguanides"/>
  </r>
  <r>
    <s v="wBe/htQh2Tc"/>
    <x v="22"/>
    <s v="Māori"/>
    <s v="Biguanides"/>
    <x v="0"/>
    <d v="2025-08-19T00:00:00"/>
    <s v="Biguanides"/>
  </r>
  <r>
    <s v="W8ZlQzXiYog"/>
    <x v="22"/>
    <s v="Māori"/>
    <s v="Biguanides"/>
    <x v="0"/>
    <d v="2018-04-27T00:00:00"/>
    <s v="Biguanides-&gt;Biguanides|Sulfonylureas-&gt;DPP-4 inhibitors-&gt;Biguanides|DPP-4 inhibitors-&gt;SGLT-2 inhibitors-&gt;Biguanides|DPP-4 inhibitors|SGLT-2 inhibitors-&gt;DPP-4 inhibitors|Insulin glargine|SGLT-2 inhibitors"/>
  </r>
  <r>
    <s v="VYBUyrx2UnY"/>
    <x v="22"/>
    <s v="Pacific peoples"/>
    <s v="Biguanides"/>
    <x v="0"/>
    <d v="2015-01-29T00:00:00"/>
    <s v="Biguanides-&gt;Biguanides|DPP-4 inhibitors-&gt;DPP-4 inhibitors-&gt;Sulfonylureas-&gt;DPP-4 inhibitors|Sulfonylureas-&gt;DPP-4 inhibitors|SGLT-2 inhibitors|Sulfonylureas-&gt;DPP-4 inhibitors|SGLT-2 inhibitors-&gt;DPP-4 inhibitors|Insulin glargine-&gt;Insulin glargine-&gt;DPP-4 inhibitors|Insulin glargine|SGLT-2 inhibitors-&gt;Insulin glargine|SGLT-2 inhibitors"/>
  </r>
  <r>
    <s v="Vz7C0cimhjc"/>
    <x v="22"/>
    <s v="Māori"/>
    <s v="Biguanides"/>
    <x v="0"/>
    <d v="2018-10-29T00:00:00"/>
    <s v="Biguanides"/>
  </r>
  <r>
    <s v="vqtH79MqDqo"/>
    <x v="22"/>
    <s v="Other"/>
    <s v="Biguanides"/>
    <x v="0"/>
    <d v="2013-02-14T00:00:00"/>
    <s v="Biguanides"/>
  </r>
  <r>
    <s v="SN4sRMBh6LM"/>
    <x v="22"/>
    <s v="Pacific peoples"/>
    <s v="Biguanides"/>
    <x v="0"/>
    <d v="2024-01-08T00:00:00"/>
    <s v="Biguanides"/>
  </r>
  <r>
    <s v="sSdxxYvkpmQ"/>
    <x v="22"/>
    <s v="Māori"/>
    <s v="Biguanides"/>
    <x v="0"/>
    <d v="2025-01-09T00:00:00"/>
    <s v="Biguanides"/>
  </r>
  <r>
    <s v="sU1OORP/wWk"/>
    <x v="22"/>
    <s v="Māori"/>
    <s v="Biguanides"/>
    <x v="0"/>
    <d v="2017-01-13T00:00:00"/>
    <s v="Biguanides-&gt;Biguanides|Insulin glargine-&gt;DPP-4 inhibitors|SGLT-2 inhibitors-&gt;Biguanides|DPP-4 inhibitors|GLP-1 agonists|SGLT-2 inhibitors-&gt;Biguanides|GLP-1 agonists"/>
  </r>
  <r>
    <s v="sucL7WywXrc"/>
    <x v="22"/>
    <s v="Other"/>
    <s v="Biguanides"/>
    <x v="0"/>
    <d v="2020-08-27T00:00:00"/>
    <s v="Biguanides-&gt;DPP-4 inhibitors-&gt;SGLT-2 inhibitors-&gt;DPP-4 inhibitors|SGLT-2 inhibitors"/>
  </r>
  <r>
    <s v="SvYeqqJLMCk"/>
    <x v="22"/>
    <s v="Other"/>
    <s v="Biguanides"/>
    <x v="0"/>
    <d v="2011-07-11T00:00:00"/>
    <s v="Biguanides"/>
  </r>
  <r>
    <s v="kzYKlwGr4vc"/>
    <x v="22"/>
    <s v="Other"/>
    <s v="Biguanides"/>
    <x v="0"/>
    <d v="2019-01-08T00:00:00"/>
    <s v="Biguanides-&gt;Insulin aspart-&gt;Insulin glargine-&gt;Insulin aspart|Insulin glargine-&gt;Biguanides|Insulin glargine-&gt;Sulfonylureas-&gt;Insulin glargine|Sulfonylureas-&gt;SGLT-2 inhibitors-&gt;SGLT-2 inhibitors|Thiazolidinedione-&gt;Insulin glargine|SGLT-2 inhibitors|Thiazolidinedione-&gt;Insulin glargine|Thiazolidinedione-&gt;Thiazolidinedione"/>
  </r>
  <r>
    <s v="L2bVZMDpEDI"/>
    <x v="22"/>
    <s v="Other"/>
    <s v="Biguanides"/>
    <x v="0"/>
    <d v="2019-02-07T00:00:00"/>
    <s v="Biguanides"/>
  </r>
  <r>
    <s v="kxPvCE6ueLg"/>
    <x v="22"/>
    <s v="Other"/>
    <s v="Biguanides"/>
    <x v="0"/>
    <d v="2017-10-19T00:00:00"/>
    <s v="Biguanides"/>
  </r>
  <r>
    <s v="KxqBFPVqXOc"/>
    <x v="22"/>
    <s v="Other"/>
    <s v="Biguanides"/>
    <x v="0"/>
    <d v="2022-03-03T00:00:00"/>
    <s v="Biguanides"/>
  </r>
  <r>
    <s v="l5.iamNK/tA"/>
    <x v="22"/>
    <s v="Other"/>
    <s v="Biguanides"/>
    <x v="0"/>
    <d v="2013-05-07T00:00:00"/>
    <s v="Biguanides"/>
  </r>
  <r>
    <s v="lBTcvq/UUiU"/>
    <x v="22"/>
    <s v="Other"/>
    <s v="Biguanides"/>
    <x v="0"/>
    <d v="2025-01-23T00:00:00"/>
    <s v="Biguanides"/>
  </r>
  <r>
    <s v="LGimBoUzHnk"/>
    <x v="22"/>
    <s v="Māori"/>
    <s v="Biguanides"/>
    <x v="0"/>
    <d v="2017-01-06T00:00:00"/>
    <s v="Biguanides"/>
  </r>
  <r>
    <s v="i/DFllAk/3s"/>
    <x v="22"/>
    <s v="Asian"/>
    <s v="Biguanides"/>
    <x v="0"/>
    <d v="2014-02-19T00:00:00"/>
    <s v="Biguanides"/>
  </r>
  <r>
    <s v="ktLisjb6alA"/>
    <x v="22"/>
    <s v="Asian"/>
    <s v="Biguanides"/>
    <x v="0"/>
    <d v="2023-05-22T00:00:00"/>
    <s v="Biguanides"/>
  </r>
  <r>
    <s v="KVfUqcJ1QVE"/>
    <x v="22"/>
    <s v="Māori"/>
    <s v="Biguanides"/>
    <x v="0"/>
    <d v="2018-01-06T00:00:00"/>
    <s v="Biguanides"/>
  </r>
  <r>
    <s v="HXXUw0JX.y2"/>
    <x v="22"/>
    <s v="Asian"/>
    <s v="Biguanides"/>
    <x v="0"/>
    <d v="2011-05-09T00:00:00"/>
    <s v="Biguanides"/>
  </r>
  <r>
    <s v="I.AK/X8FCqs"/>
    <x v="22"/>
    <s v="Other"/>
    <s v="Biguanides"/>
    <x v="0"/>
    <d v="2019-10-17T00:00:00"/>
    <s v="Biguanides"/>
  </r>
  <r>
    <s v="HvPvyZw8Qew"/>
    <x v="22"/>
    <s v="Other"/>
    <s v="Biguanides"/>
    <x v="0"/>
    <d v="2023-06-02T00:00:00"/>
    <s v="Biguanides"/>
  </r>
  <r>
    <s v="HsW/ebZxahs"/>
    <x v="22"/>
    <s v="Other"/>
    <s v="Biguanides"/>
    <x v="0"/>
    <d v="2024-10-30T00:00:00"/>
    <s v="Biguanides"/>
  </r>
  <r>
    <s v="sHTwgnMiggw"/>
    <x v="22"/>
    <s v="Māori"/>
    <s v="Biguanides"/>
    <x v="0"/>
    <d v="2025-11-18T00:00:00"/>
    <s v="Biguanides-&gt;Insulin isophane"/>
  </r>
  <r>
    <s v="pcI4Rqni/t."/>
    <x v="22"/>
    <s v="Asian"/>
    <s v="Biguanides|SGLT-2 inhibitors"/>
    <x v="0"/>
    <d v="2023-10-30T00:00:00"/>
    <s v="Biguanides|SGLT-2 inhibitors"/>
  </r>
  <r>
    <s v="svCU/HECakI"/>
    <x v="22"/>
    <s v="Other"/>
    <s v="Biguanides"/>
    <x v="0"/>
    <d v="2025-01-14T00:00:00"/>
    <s v="Biguanides"/>
  </r>
  <r>
    <s v="SSXq.E5dMhI"/>
    <x v="22"/>
    <s v="Other"/>
    <s v="Biguanides"/>
    <x v="0"/>
    <d v="2019-02-08T00:00:00"/>
    <s v="Biguanides-&gt;Insulin isophane"/>
  </r>
  <r>
    <s v="sryh5CkVr1E"/>
    <x v="22"/>
    <s v="Other"/>
    <s v="Biguanides"/>
    <x v="0"/>
    <d v="2018-10-30T00:00:00"/>
    <s v="Biguanides"/>
  </r>
  <r>
    <s v="SQsMXYvVMbw"/>
    <x v="22"/>
    <s v="Māori"/>
    <s v="Biguanides"/>
    <x v="0"/>
    <d v="2011-02-21T00:00:00"/>
    <s v="Biguanides"/>
  </r>
  <r>
    <s v="oUijtXvDRQc"/>
    <x v="22"/>
    <s v="Asian"/>
    <s v="Biguanides"/>
    <x v="0"/>
    <d v="2015-04-21T00:00:00"/>
    <s v="Biguanides-&gt;Insulin isophane"/>
  </r>
  <r>
    <s v="oTBR5XQ71Cc"/>
    <x v="22"/>
    <s v="Māori"/>
    <s v="Biguanides"/>
    <x v="0"/>
    <d v="2018-05-23T00:00:00"/>
    <s v="Biguanides"/>
  </r>
  <r>
    <s v="oZza5fj6yk2"/>
    <x v="22"/>
    <s v="Asian"/>
    <s v="Biguanides"/>
    <x v="0"/>
    <d v="2022-07-04T00:00:00"/>
    <s v="Biguanides"/>
  </r>
  <r>
    <s v="PAHW8IRqUy."/>
    <x v="22"/>
    <s v="Other"/>
    <s v="Biguanides"/>
    <x v="0"/>
    <d v="2017-12-12T00:00:00"/>
    <s v="Biguanides"/>
  </r>
  <r>
    <s v="3fCxTmk7w9w"/>
    <x v="22"/>
    <s v="Māori"/>
    <s v="Biguanides"/>
    <x v="0"/>
    <d v="2015-03-31T00:00:00"/>
    <s v="Biguanides"/>
  </r>
  <r>
    <s v="3DDluXjSTX6"/>
    <x v="22"/>
    <s v="Asian"/>
    <s v="Biguanides"/>
    <x v="0"/>
    <d v="2020-11-26T00:00:00"/>
    <s v="Biguanides"/>
  </r>
  <r>
    <s v="2vGXt0nTAOU"/>
    <x v="22"/>
    <s v="Pacific peoples"/>
    <s v="Biguanides"/>
    <x v="0"/>
    <d v="2011-03-18T00:00:00"/>
    <s v="Biguanides"/>
  </r>
  <r>
    <s v="2y5adXqoy7U"/>
    <x v="22"/>
    <s v="Other"/>
    <s v="Biguanides"/>
    <x v="0"/>
    <d v="2013-06-11T00:00:00"/>
    <s v="Biguanides-&gt;Insulin isophane"/>
  </r>
  <r>
    <s v="30OxYZp3vkw"/>
    <x v="22"/>
    <s v="Māori"/>
    <s v="Biguanides"/>
    <x v="0"/>
    <d v="2015-04-10T00:00:00"/>
    <s v="Biguanides"/>
  </r>
  <r>
    <s v="330nnV6ajLQ"/>
    <x v="22"/>
    <s v="Other"/>
    <s v="Biguanides"/>
    <x v="0"/>
    <d v="2014-04-28T00:00:00"/>
    <s v="Biguanides"/>
  </r>
  <r>
    <s v="9.ZkYLRPxLE"/>
    <x v="22"/>
    <s v="Pacific peoples"/>
    <s v="Biguanides"/>
    <x v="0"/>
    <d v="2019-12-17T00:00:00"/>
    <s v="Biguanides"/>
  </r>
  <r>
    <s v="9aR7MadEITQ"/>
    <x v="22"/>
    <s v="Māori"/>
    <s v="Biguanides|Insulin isophane"/>
    <x v="0"/>
    <d v="2013-05-01T00:00:00"/>
    <s v="Biguanides|Insulin isophane-&gt;Insulin isophane-&gt;Biguanides-&gt;Biguanides|Insulin glargine-&gt;Insulin aspart-&gt;Insulin aspart|Insulin glargine"/>
  </r>
  <r>
    <s v="9iNUS7WSUVY"/>
    <x v="22"/>
    <s v="Pacific peoples"/>
    <s v="Biguanides"/>
    <x v="0"/>
    <d v="2022-10-17T00:00:00"/>
    <s v="Biguanides"/>
  </r>
  <r>
    <s v="9N2gD.pO4wo"/>
    <x v="22"/>
    <s v="Māori"/>
    <s v="Biguanides"/>
    <x v="0"/>
    <d v="2020-05-07T00:00:00"/>
    <s v="Biguanides"/>
  </r>
  <r>
    <s v="CYDJUw60KU2"/>
    <x v="22"/>
    <s v="Māori"/>
    <s v="Biguanides"/>
    <x v="0"/>
    <d v="2025-04-17T00:00:00"/>
    <s v="Biguanides"/>
  </r>
  <r>
    <s v="cwqMh16M0nE"/>
    <x v="22"/>
    <s v="Māori"/>
    <s v="Biguanides"/>
    <x v="0"/>
    <d v="2014-02-18T00:00:00"/>
    <s v="Biguanides"/>
  </r>
  <r>
    <s v="CUH4Cs2KCR2"/>
    <x v="22"/>
    <s v="Māori"/>
    <s v="SGLT-2 inhibitors"/>
    <x v="0"/>
    <d v="2021-05-20T00:00:00"/>
    <s v="SGLT-2 inhibitors"/>
  </r>
  <r>
    <s v="D4Sm/BVLkms"/>
    <x v="22"/>
    <s v="Asian"/>
    <s v="Biguanides"/>
    <x v="0"/>
    <d v="2021-04-14T00:00:00"/>
    <s v="Biguanides"/>
  </r>
  <r>
    <s v="a..kVTzrat6"/>
    <x v="22"/>
    <s v="Pacific peoples"/>
    <s v="Biguanides"/>
    <x v="0"/>
    <d v="2011-05-05T00:00:00"/>
    <s v="Biguanides-&gt;DPP-4 inhibitors"/>
  </r>
  <r>
    <s v="9WYOUkz52Dw"/>
    <x v="22"/>
    <s v="Pacific peoples"/>
    <s v="Biguanides"/>
    <x v="0"/>
    <d v="2015-10-17T00:00:00"/>
    <s v="Biguanides-&gt;Sulfonylureas-&gt;Biguanides|Sulfonylureas-&gt;DPP-4 inhibitors|Sulfonylureas-&gt;DPP-4 inhibitors|GLP-1 agonists|Sulfonylureas"/>
  </r>
  <r>
    <s v="9OtMAh6XacY"/>
    <x v="22"/>
    <s v="Asian"/>
    <s v="Biguanides"/>
    <x v="0"/>
    <d v="2021-06-04T00:00:00"/>
    <s v="Biguanides"/>
  </r>
  <r>
    <s v="znfyCpnlojY"/>
    <x v="22"/>
    <s v="Other"/>
    <s v="Biguanides"/>
    <x v="0"/>
    <d v="2014-06-18T00:00:00"/>
    <s v="Biguanides"/>
  </r>
  <r>
    <s v="zmqbSeiNF9o"/>
    <x v="22"/>
    <s v="Other"/>
    <s v="Biguanides"/>
    <x v="0"/>
    <d v="2017-03-28T00:00:00"/>
    <s v="Biguanides"/>
  </r>
  <r>
    <s v="zmWb.fGPp/g"/>
    <x v="22"/>
    <s v="Māori"/>
    <s v="Biguanides"/>
    <x v="0"/>
    <d v="2023-12-14T00:00:00"/>
    <s v="Biguanides-&gt;Biguanides|DPP-4 inhibitors-&gt;DPP-4 inhibitors-&gt;GLP-1 agonists-&gt;DPP-4 inhibitors|GLP-1 agonists"/>
  </r>
  <r>
    <s v="zS0IrozzYmc"/>
    <x v="22"/>
    <s v="Māori"/>
    <s v="Biguanides"/>
    <x v="0"/>
    <d v="2024-01-16T00:00:00"/>
    <s v="Biguanides"/>
  </r>
  <r>
    <s v="zSE4LliobCs"/>
    <x v="22"/>
    <s v="Māori"/>
    <s v="Biguanides"/>
    <x v="0"/>
    <d v="2019-07-19T00:00:00"/>
    <s v="Biguanides"/>
  </r>
  <r>
    <s v="ZTfEYfGPODM"/>
    <x v="22"/>
    <s v="Other"/>
    <s v="Biguanides"/>
    <x v="0"/>
    <d v="2019-10-14T00:00:00"/>
    <s v="Biguanides"/>
  </r>
  <r>
    <s v="ZGlekWjcl6o"/>
    <x v="22"/>
    <s v="Pacific peoples"/>
    <s v="Biguanides"/>
    <x v="0"/>
    <d v="2017-02-25T00:00:00"/>
    <s v="Biguanides"/>
  </r>
  <r>
    <s v="zcrF/8ICf6g"/>
    <x v="22"/>
    <s v="Other"/>
    <s v="Biguanides"/>
    <x v="0"/>
    <d v="2020-04-20T00:00:00"/>
    <s v="Biguanides"/>
  </r>
  <r>
    <s v="ZcdwC75nLao"/>
    <x v="22"/>
    <s v="Other"/>
    <s v="Biguanides"/>
    <x v="0"/>
    <d v="2025-10-30T00:00:00"/>
    <s v="Biguanides"/>
  </r>
  <r>
    <s v="1vyT6RnWuYY"/>
    <x v="22"/>
    <s v="Other"/>
    <s v="Biguanides"/>
    <x v="0"/>
    <d v="2011-10-20T00:00:00"/>
    <s v="Biguanides"/>
  </r>
  <r>
    <s v="zUYjrtbhSnI"/>
    <x v="22"/>
    <s v="Other"/>
    <s v="Biguanides"/>
    <x v="0"/>
    <d v="2021-11-15T00:00:00"/>
    <s v="Biguanides"/>
  </r>
  <r>
    <s v="KoCM9gG390."/>
    <x v="22"/>
    <s v="Māori"/>
    <s v="Biguanides"/>
    <x v="0"/>
    <d v="2024-08-01T00:00:00"/>
    <s v="Biguanides"/>
  </r>
  <r>
    <s v="kpcTrBYhkog"/>
    <x v="22"/>
    <s v="Other"/>
    <s v="Biguanides"/>
    <x v="0"/>
    <d v="2018-10-15T00:00:00"/>
    <s v="Biguanides"/>
  </r>
  <r>
    <s v="Kk5/zHSeSYo"/>
    <x v="22"/>
    <s v="Pacific peoples"/>
    <s v="Biguanides"/>
    <x v="0"/>
    <d v="2024-03-04T00:00:00"/>
    <s v="Biguanides"/>
  </r>
  <r>
    <s v="RcXCX51TvdA"/>
    <x v="22"/>
    <s v="Māori"/>
    <s v="Biguanides"/>
    <x v="0"/>
    <d v="2020-12-03T00:00:00"/>
    <s v="Biguanides-&gt;SGLT-2 inhibitors-&gt;Biguanides|SGLT-2 inhibitors-&gt;DPP-4 inhibitors-&gt;DPP-4 inhibitors|SGLT-2 inhibitors-&gt;Sulfonylureas"/>
  </r>
  <r>
    <s v="RD/UBMtoFAI"/>
    <x v="22"/>
    <s v="Māori"/>
    <s v="Biguanides"/>
    <x v="0"/>
    <d v="2016-05-09T00:00:00"/>
    <s v="Biguanides"/>
  </r>
  <r>
    <s v="RBhKwnLxC06"/>
    <x v="22"/>
    <s v="Other"/>
    <s v="Biguanides"/>
    <x v="0"/>
    <d v="2013-09-11T00:00:00"/>
    <s v="Biguanides"/>
  </r>
  <r>
    <s v="rAOWMS8ZEZE"/>
    <x v="22"/>
    <s v="Māori"/>
    <s v="Insulin glargine|Insulin lispro"/>
    <x v="1"/>
    <d v="2013-11-29T00:00:00"/>
    <s v="Insulin glargine|Insulin lispro-&gt;Insulin lispro-&gt;Biguanides-&gt;Insulin glargine-&gt;Biguanides|Insulin glargine|Sulfonylureas-&gt;Biguanides|Insulin glargine-&gt;Insulin glargine|SGLT-2 inhibitors-&gt;SGLT-2 inhibitors-&gt;Insulin aspart-&gt;Biguanides|Insulin aspart-&gt;Biguanides|Insulin isophane with insulin neutral-&gt;Insulin isophane with insulin neutral-&gt;DPP-4 inhibitors"/>
  </r>
  <r>
    <s v="R5IJEr3J7GQ"/>
    <x v="22"/>
    <s v="Other"/>
    <s v="Biguanides"/>
    <x v="0"/>
    <d v="2021-10-08T00:00:00"/>
    <s v="Biguanides"/>
  </r>
  <r>
    <s v="R69xgEk3/uI"/>
    <x v="22"/>
    <s v="Other"/>
    <s v="Biguanides"/>
    <x v="0"/>
    <d v="2016-08-15T00:00:00"/>
    <s v="Biguanides"/>
  </r>
  <r>
    <s v="r799nnpP/W6"/>
    <x v="22"/>
    <s v="Māori"/>
    <s v="Biguanides"/>
    <x v="0"/>
    <d v="2022-06-08T00:00:00"/>
    <s v="Biguanides"/>
  </r>
  <r>
    <s v="r2I7Pv5J5Cc"/>
    <x v="22"/>
    <s v="Pacific peoples"/>
    <s v="Biguanides|Sulfonylureas"/>
    <x v="0"/>
    <d v="2012-12-14T00:00:00"/>
    <s v="Biguanides|Sulfonylureas-&gt;Biguanides|Insulin aspart|Insulin glargine-&gt;Insulin aspart|Insulin glargine"/>
  </r>
  <r>
    <s v="R/bnpiO8Cds"/>
    <x v="22"/>
    <s v="Asian"/>
    <s v="Biguanides"/>
    <x v="0"/>
    <d v="2020-09-07T00:00:00"/>
    <s v="Biguanides"/>
  </r>
  <r>
    <s v="NKxHdpUUVis"/>
    <x v="22"/>
    <s v="Other"/>
    <s v="Biguanides"/>
    <x v="0"/>
    <d v="2022-01-12T00:00:00"/>
    <s v="Biguanides"/>
  </r>
  <r>
    <s v="NMC7BLOy.0g"/>
    <x v="22"/>
    <s v="Māori"/>
    <s v="Biguanides"/>
    <x v="0"/>
    <d v="2017-06-30T00:00:00"/>
    <s v="Biguanides"/>
  </r>
  <r>
    <s v="KqCweTtkJK."/>
    <x v="22"/>
    <s v="Māori"/>
    <s v="Biguanides"/>
    <x v="0"/>
    <d v="2015-09-16T00:00:00"/>
    <s v="Biguanides"/>
  </r>
  <r>
    <s v="QX/7c0Xduf2"/>
    <x v="22"/>
    <s v="Pacific peoples"/>
    <s v="Biguanides"/>
    <x v="0"/>
    <d v="2019-11-11T00:00:00"/>
    <s v="Biguanides"/>
  </r>
  <r>
    <s v="NOLL/JaXUTQ"/>
    <x v="22"/>
    <s v="Other"/>
    <s v="Biguanides"/>
    <x v="0"/>
    <d v="2012-03-14T00:00:00"/>
    <s v="Biguanides"/>
  </r>
  <r>
    <s v="dE8V82OGNhk"/>
    <x v="22"/>
    <s v="Asian"/>
    <s v="Biguanides"/>
    <x v="0"/>
    <d v="2024-04-11T00:00:00"/>
    <s v="Biguanides"/>
  </r>
  <r>
    <s v="dBy9LmordTE"/>
    <x v="22"/>
    <s v="Asian"/>
    <s v="Biguanides"/>
    <x v="0"/>
    <d v="2023-10-26T00:00:00"/>
    <s v="Biguanides"/>
  </r>
  <r>
    <s v="dBGAWdMxnEg"/>
    <x v="22"/>
    <s v="Pacific peoples"/>
    <s v="Biguanides"/>
    <x v="0"/>
    <d v="2020-06-06T00:00:00"/>
    <s v="Biguanides-&gt;DPP-4 inhibitors"/>
  </r>
  <r>
    <s v="Gfm73aox5JA"/>
    <x v="22"/>
    <s v="Other"/>
    <s v="Biguanides"/>
    <x v="0"/>
    <d v="2024-04-17T00:00:00"/>
    <s v="Biguanides"/>
  </r>
  <r>
    <s v="GeT2OGZfUuw"/>
    <x v="22"/>
    <s v="Māori"/>
    <s v="Biguanides"/>
    <x v="0"/>
    <d v="2016-04-15T00:00:00"/>
    <s v="Biguanides"/>
  </r>
  <r>
    <s v="gtoqRGLc6Ho"/>
    <x v="22"/>
    <s v="Māori"/>
    <s v="Biguanides"/>
    <x v="0"/>
    <d v="2013-11-13T00:00:00"/>
    <s v="Biguanides"/>
  </r>
  <r>
    <s v="H0pUfUX5PP6"/>
    <x v="22"/>
    <s v="Pacific peoples"/>
    <s v="Biguanides"/>
    <x v="0"/>
    <d v="2018-11-22T00:00:00"/>
    <s v="Biguanides"/>
  </r>
  <r>
    <s v="jXyRPAyiNeg"/>
    <x v="22"/>
    <s v="Asian"/>
    <s v="Biguanides"/>
    <x v="0"/>
    <d v="2021-06-22T00:00:00"/>
    <s v="Biguanides"/>
  </r>
  <r>
    <s v="GxVoQrmPIn."/>
    <x v="22"/>
    <s v="Other"/>
    <s v="Biguanides"/>
    <x v="0"/>
    <d v="2012-11-28T00:00:00"/>
    <s v="Biguanides"/>
  </r>
  <r>
    <s v="gVuWfkvGlLM"/>
    <x v="22"/>
    <s v="Māori"/>
    <s v="Biguanides"/>
    <x v="0"/>
    <d v="2022-10-21T00:00:00"/>
    <s v="Biguanides-&gt;SGLT-2 inhibitors-&gt;Biguanides|GLP-1 agonists"/>
  </r>
  <r>
    <s v="G9.tPnS97uk"/>
    <x v="22"/>
    <s v="Other"/>
    <s v="Biguanides"/>
    <x v="0"/>
    <d v="2020-07-16T00:00:00"/>
    <s v="Biguanides"/>
  </r>
  <r>
    <s v="g1Huxr9p4zc"/>
    <x v="22"/>
    <s v="Other"/>
    <s v="Biguanides"/>
    <x v="0"/>
    <d v="2016-11-11T00:00:00"/>
    <s v="Biguanides"/>
  </r>
  <r>
    <s v="JGUwvRhkNuc"/>
    <x v="22"/>
    <s v="Asian"/>
    <s v="Biguanides"/>
    <x v="0"/>
    <d v="2021-03-31T00:00:00"/>
    <s v="Biguanides"/>
  </r>
  <r>
    <s v="jIrd9n/MliA"/>
    <x v="22"/>
    <s v="Māori"/>
    <s v="SGLT-2 inhibitors"/>
    <x v="0"/>
    <d v="2024-03-18T00:00:00"/>
    <s v="SGLT-2 inhibitors"/>
  </r>
  <r>
    <s v="JjOZzQC2rCg"/>
    <x v="22"/>
    <s v="Other"/>
    <s v="Biguanides"/>
    <x v="0"/>
    <d v="2015-09-08T00:00:00"/>
    <s v="Biguanides"/>
  </r>
  <r>
    <s v="jBX/1t7eVmw"/>
    <x v="22"/>
    <s v="Māori"/>
    <s v="Biguanides"/>
    <x v="0"/>
    <d v="2012-10-08T00:00:00"/>
    <s v="Biguanides-&gt;SGLT-2 inhibitors"/>
  </r>
  <r>
    <s v="jaTbCj9AXqM"/>
    <x v="22"/>
    <s v="Pacific peoples"/>
    <s v="Biguanides"/>
    <x v="0"/>
    <d v="2018-10-25T00:00:00"/>
    <s v="Biguanides"/>
  </r>
  <r>
    <s v="JsVfp4dzAN."/>
    <x v="22"/>
    <s v="Other"/>
    <s v="Biguanides"/>
    <x v="0"/>
    <d v="2025-06-09T00:00:00"/>
    <s v="Biguanides"/>
  </r>
  <r>
    <s v="JNBFc15QQho"/>
    <x v="22"/>
    <s v="Māori"/>
    <s v="Biguanides"/>
    <x v="0"/>
    <d v="2013-12-24T00:00:00"/>
    <s v="Biguanides"/>
  </r>
  <r>
    <s v="Jnte6j6HCQs"/>
    <x v="22"/>
    <s v="Asian"/>
    <s v="Biguanides"/>
    <x v="0"/>
    <d v="2017-01-31T00:00:00"/>
    <s v="Biguanides-&gt;Biguanides|Insulin isophane|Insulin lispro"/>
  </r>
  <r>
    <s v="jNu2aMPbpaY"/>
    <x v="22"/>
    <s v="Other"/>
    <s v="Biguanides"/>
    <x v="0"/>
    <d v="2012-10-30T00:00:00"/>
    <s v="Biguanides-&gt;Sulfonylureas"/>
  </r>
  <r>
    <s v="jkHQ0kVjxJs"/>
    <x v="22"/>
    <s v="Asian"/>
    <s v="Biguanides|Insulin isophane"/>
    <x v="0"/>
    <d v="2019-07-20T00:00:00"/>
    <s v="Biguanides|Insulin isophane-&gt;Insulin isophane-&gt;DPP-4 inhibitors-&gt;DPP-4 inhibitors|Insulin isophane-&gt;DPP-4 inhibitors|GLP-1 agonists|SGLT-2 inhibitors-&gt;GLP-1 agonists-&gt;DPP-4 inhibitors|SGLT-2 inhibitors"/>
  </r>
  <r>
    <s v="jpV.XZoZFyI"/>
    <x v="22"/>
    <s v="Pacific peoples"/>
    <s v="Insulin isophane"/>
    <x v="1"/>
    <d v="2011-08-15T00:00:00"/>
    <s v="Insulin isophane-&gt;Insulin glargine-&gt;Biguanides-&gt;Biguanides|Insulin isophane-&gt;Insulin aspart-&gt;Insulin aspart|Insulin isophane-&gt;Insulin aspart|Insulin isophane|SGLT-2 inhibitors"/>
  </r>
  <r>
    <s v="JqkUiYXOmF2"/>
    <x v="22"/>
    <s v="Māori"/>
    <s v="Insulin isophane"/>
    <x v="1"/>
    <d v="2018-07-06T00:00:00"/>
    <s v="Insulin isophane-&gt;Biguanides"/>
  </r>
  <r>
    <s v="JQlL9XufBY6"/>
    <x v="22"/>
    <s v="Pacific peoples"/>
    <s v="Biguanides"/>
    <x v="0"/>
    <d v="2011-09-21T00:00:00"/>
    <s v="Biguanides"/>
  </r>
  <r>
    <s v="Q89ufC/iNtQ"/>
    <x v="22"/>
    <s v="Asian"/>
    <s v="Biguanides"/>
    <x v="0"/>
    <d v="2024-01-23T00:00:00"/>
    <s v="Biguanides"/>
  </r>
  <r>
    <s v="qB2KheAPKx."/>
    <x v="22"/>
    <s v="Other"/>
    <s v="Biguanides"/>
    <x v="0"/>
    <d v="2025-11-06T00:00:00"/>
    <s v="Biguanides"/>
  </r>
  <r>
    <s v="qboERn8txTk"/>
    <x v="22"/>
    <s v="Pacific peoples"/>
    <s v="Biguanides"/>
    <x v="0"/>
    <d v="2024-07-17T00:00:00"/>
    <s v="Biguanides"/>
  </r>
  <r>
    <s v="Q2f6tgJUmcI"/>
    <x v="22"/>
    <s v="Other"/>
    <s v="Biguanides"/>
    <x v="0"/>
    <d v="2025-03-24T00:00:00"/>
    <s v="Biguanides"/>
  </r>
  <r>
    <s v="Q4oTXuUEqEg"/>
    <x v="22"/>
    <s v="Asian"/>
    <s v="Biguanides"/>
    <x v="0"/>
    <d v="2019-04-18T00:00:00"/>
    <s v="Biguanides-&gt;Insulin isophane-&gt;Insulin aspart|Insulin isophane-&gt;Insulin glargine-&gt;Insulin aspart-&gt;Insulin aspart|Insulin glargine"/>
  </r>
  <r>
    <s v="q0BfvSSN.bc"/>
    <x v="22"/>
    <s v="Pacific peoples"/>
    <s v="Biguanides"/>
    <x v="0"/>
    <d v="2025-09-15T00:00:00"/>
    <s v="Biguanides"/>
  </r>
  <r>
    <s v="q/Igoj6b7ls"/>
    <x v="22"/>
    <s v="Other"/>
    <s v="Biguanides"/>
    <x v="0"/>
    <d v="2014-04-09T00:00:00"/>
    <s v="Biguanides"/>
  </r>
  <r>
    <s v="u1KQ1s5/7E."/>
    <x v="22"/>
    <s v="Māori"/>
    <s v="Biguanides"/>
    <x v="0"/>
    <d v="2012-05-17T00:00:00"/>
    <s v="Biguanides-&gt;Biguanides|Sulfonylureas-&gt;Sulfonylureas-&gt;Thiazolidinedione-&gt;Biguanides|Sulfonylureas|Thiazolidinedione-&gt;Insulin glargine-&gt;Biguanides|Insulin glargine|Sulfonylureas|Thiazolidinedione-&gt;Biguanides|Insulin aspart|Sulfonylureas|Thiazolidinedione-&gt;Biguanides|Insulin aspart|Insulin glargine|Sulfonylureas|Thiazolidinedione-&gt;Biguanides|Insulin glargine|Sulfonylureas-&gt;DPP-4 inhibitors|Sulfonylureas-&gt;Biguanides|SGLT-2 inhibitors|Sulfonylureas-&gt;Biguanides|SGLT-2 inhibitors-&gt;SGLT-2 inhibitors-&gt;Biguanides|Insulin glargine|SGLT-2 inhibitors-&gt;Insulin glargine|SGLT-2 inhibitors-&gt;GLP-1 agonists-&gt;GLP-1 agonists|Insulin glargine-&gt;Biguanides|Insulin glargine-&gt;Biguanides|Insulin aspart-&gt;Insulin aspart|Insulin glargine-&gt;Insulin aspart-&gt;GLP-1 agonists|Insulin aspart|Insulin glargine-&gt;Biguanides|GLP-1 agonists-&gt;Biguanides|GLP-1 agonists|Insulin glargine-&gt;Biguanides|GLP-1 agonists|Insulin aspart|Insulin glargine-&gt;DPP-4 inhibitors|SGLT-2 inhibitors-&gt;DPP-4 inhibitors"/>
  </r>
  <r>
    <s v="U2JBKCQcaMc"/>
    <x v="22"/>
    <s v="Asian"/>
    <s v="Biguanides"/>
    <x v="0"/>
    <d v="2020-08-19T00:00:00"/>
    <s v="Biguanides"/>
  </r>
  <r>
    <s v="u4EFZEURdwM"/>
    <x v="22"/>
    <s v="Pacific peoples"/>
    <s v="Biguanides"/>
    <x v="0"/>
    <d v="2021-11-17T00:00:00"/>
    <s v="Biguanides"/>
  </r>
  <r>
    <s v="TYpBPLRPFdk"/>
    <x v="22"/>
    <s v="Other"/>
    <s v="Biguanides"/>
    <x v="0"/>
    <d v="2012-06-19T00:00:00"/>
    <s v="Biguanides"/>
  </r>
  <r>
    <s v="uK2icbVDLW."/>
    <x v="22"/>
    <s v="Other"/>
    <s v="Biguanides"/>
    <x v="0"/>
    <d v="2021-08-13T00:00:00"/>
    <s v="Biguanides"/>
  </r>
  <r>
    <s v="UhTEv5/CIvQ"/>
    <x v="22"/>
    <s v="Other"/>
    <s v="Biguanides|Insulin isophane"/>
    <x v="0"/>
    <d v="2016-10-13T00:00:00"/>
    <s v="Biguanides|Insulin isophane"/>
  </r>
  <r>
    <s v="uggNiB.NUHo"/>
    <x v="22"/>
    <s v="Māori"/>
    <s v="Biguanides"/>
    <x v="0"/>
    <d v="2024-11-10T00:00:00"/>
    <s v="Biguanides-&gt;DPP-4 inhibitors"/>
  </r>
  <r>
    <s v="UH0P7w5gkkM"/>
    <x v="22"/>
    <s v="Other"/>
    <s v="Insulin aspart|Insulin isophane"/>
    <x v="1"/>
    <d v="2023-07-05T00:00:00"/>
    <s v="Insulin aspart|Insulin isophane-&gt;Insulin isophane-&gt;DPP-4 inhibitors"/>
  </r>
  <r>
    <s v="Uf2sHYL20GM"/>
    <x v="22"/>
    <s v="Māori"/>
    <s v="Biguanides"/>
    <x v="0"/>
    <d v="2017-11-09T00:00:00"/>
    <s v="Biguanides-&gt;SGLT-2 inhibitors-&gt;Biguanides|GLP-1 agonists-&gt;GLP-1 agonists"/>
  </r>
  <r>
    <s v="QJDULdd/hBQ"/>
    <x v="22"/>
    <s v="Other"/>
    <s v="Biguanides"/>
    <x v="0"/>
    <d v="2022-07-25T00:00:00"/>
    <s v="Biguanides"/>
  </r>
  <r>
    <s v="Qm27T5yg0to"/>
    <x v="22"/>
    <s v="Other"/>
    <s v="Biguanides"/>
    <x v="0"/>
    <d v="2025-03-10T00:00:00"/>
    <s v="Biguanides"/>
  </r>
  <r>
    <s v="QFvSYz78gxI"/>
    <x v="22"/>
    <s v="Māori"/>
    <s v="Biguanides"/>
    <x v="0"/>
    <d v="2017-11-27T00:00:00"/>
    <s v="Biguanides-&gt;Biguanides|Sulfonylureas"/>
  </r>
  <r>
    <s v="qFwSfwftjmU"/>
    <x v="22"/>
    <s v="Other"/>
    <s v="Biguanides"/>
    <x v="0"/>
    <d v="2017-10-25T00:00:00"/>
    <s v="Biguanides"/>
  </r>
  <r>
    <s v="qSvg3ftaKBA"/>
    <x v="22"/>
    <s v="Māori"/>
    <s v="Biguanides"/>
    <x v="0"/>
    <d v="2020-09-16T00:00:00"/>
    <s v="Biguanides"/>
  </r>
  <r>
    <s v="quxdlwa8wjw"/>
    <x v="22"/>
    <s v="Māori"/>
    <s v="Biguanides"/>
    <x v="0"/>
    <d v="2025-02-12T00:00:00"/>
    <s v="Biguanides"/>
  </r>
  <r>
    <s v="tSCY4I74rwA"/>
    <x v="22"/>
    <s v="Pacific peoples"/>
    <s v="Biguanides"/>
    <x v="0"/>
    <d v="2013-10-22T00:00:00"/>
    <s v="Biguanides-&gt;DPP-4 inhibitors-&gt;GLP-1 agonists"/>
  </r>
  <r>
    <s v="TsLPUtLgkbk"/>
    <x v="22"/>
    <s v="Other"/>
    <s v="Insulin aspart"/>
    <x v="1"/>
    <d v="2017-06-13T00:00:00"/>
    <s v="Insulin aspart-&gt;Insulin isophane-&gt;Biguanides"/>
  </r>
  <r>
    <s v="XSQEwxJfMHQ"/>
    <x v="22"/>
    <s v="Other"/>
    <s v="Biguanides"/>
    <x v="0"/>
    <d v="2012-06-01T00:00:00"/>
    <s v="Biguanides"/>
  </r>
  <r>
    <s v="XGs6BzZ9SNA"/>
    <x v="22"/>
    <s v="Other"/>
    <s v="Biguanides"/>
    <x v="0"/>
    <d v="2023-01-12T00:00:00"/>
    <s v="Biguanides"/>
  </r>
  <r>
    <s v="XGTh4o01tj2"/>
    <x v="22"/>
    <s v="Other"/>
    <s v="Biguanides"/>
    <x v="0"/>
    <d v="2018-08-10T00:00:00"/>
    <s v="Biguanides-&gt;DPP-4 inhibitors-&gt;Sulfonylureas-&gt;DPP-4 inhibitors|Sulfonylureas-&gt;SGLT-2 inhibitors-&gt;DPP-4 inhibitors|SGLT-2 inhibitors-&gt;Insulin glargine-&gt;DPP-4 inhibitors|Insulin glargine|SGLT-2 inhibitors-&gt;DPP-4 inhibitors|Insulin glargine"/>
  </r>
  <r>
    <s v="xfmneFhNRtg"/>
    <x v="22"/>
    <s v="Māori"/>
    <s v="Biguanides"/>
    <x v="0"/>
    <d v="2018-09-27T00:00:00"/>
    <s v="Biguanides"/>
  </r>
  <r>
    <s v="xD75vvLJIHI"/>
    <x v="22"/>
    <s v="Other"/>
    <s v="Biguanides|Sulfonylureas"/>
    <x v="0"/>
    <d v="2014-01-18T00:00:00"/>
    <s v="Biguanides|Sulfonylureas-&gt;Sulfonylureas-&gt;Biguanides-&gt;Biguanides|Insulin isophane|Sulfonylureas-&gt;Insulin isophane-&gt;Insulin glargine-&gt;Insulin aspart-&gt;Insulin aspart|Insulin glargine-&gt;Biguanides|Insulin aspart-&gt;Biguanides|Insulin aspart|Insulin glargine-&gt;Biguanides|Insulin glargine-&gt;SGLT-2 inhibitors-&gt;DPP-4 inhibitors|Insulin aspart|Insulin glargine-&gt;DPP-4 inhibitors-&gt;GLP-1 agonists-&gt;DPP-4 inhibitors|GLP-1 agonists-&gt;Biguanides|GLP-1 agonists|Insulin aspart-&gt;GLP-1 agonists|Insulin aspart-&gt;Biguanides|GLP-1 agonists|Insulin aspart|Insulin glargine-&gt;DPP-4 inhibitors|GLP-1 agonists|Insulin aspart|Insulin glargine-&gt;Insulin aspart|Insulin isophane-&gt;Biguanides|Insulin isophane-&gt;Biguanides|Insulin aspart|Insulin isophane"/>
  </r>
  <r>
    <s v="xXnvhY0Abt6"/>
    <x v="22"/>
    <s v="Asian"/>
    <s v="Biguanides"/>
    <x v="0"/>
    <d v="2022-01-10T00:00:00"/>
    <s v="Biguanides"/>
  </r>
  <r>
    <s v="XZDgPnkD8wM"/>
    <x v="22"/>
    <s v="Asian"/>
    <s v="Biguanides"/>
    <x v="0"/>
    <d v="2012-01-24T00:00:00"/>
    <s v="Biguanides"/>
  </r>
  <r>
    <s v=".2QhHB0hklU"/>
    <x v="22"/>
    <s v="Other"/>
    <s v="Biguanides"/>
    <x v="0"/>
    <d v="2025-07-11T00:00:00"/>
    <s v="Biguanides"/>
  </r>
  <r>
    <s v=".dcSyuzXkcs"/>
    <x v="22"/>
    <s v="Pacific peoples"/>
    <s v="Biguanides"/>
    <x v="0"/>
    <d v="2022-09-14T00:00:00"/>
    <s v="Biguanides"/>
  </r>
  <r>
    <s v="6MvOGDMsJvo"/>
    <x v="22"/>
    <s v="Māori"/>
    <s v="Biguanides"/>
    <x v="0"/>
    <d v="2011-08-18T00:00:00"/>
    <s v="Biguanides"/>
  </r>
  <r>
    <s v="6X8T1lIjFnE"/>
    <x v="22"/>
    <s v="Other"/>
    <s v="Biguanides"/>
    <x v="0"/>
    <d v="2025-08-19T00:00:00"/>
    <s v="Biguanides"/>
  </r>
  <r>
    <s v="6Vkq8IADfjs"/>
    <x v="22"/>
    <s v="Other"/>
    <s v="Biguanides"/>
    <x v="0"/>
    <d v="2024-09-09T00:00:00"/>
    <s v="Biguanides"/>
  </r>
  <r>
    <s v="5xjOo8Nposo"/>
    <x v="22"/>
    <s v="Pacific peoples"/>
    <s v="Biguanides"/>
    <x v="0"/>
    <d v="2013-03-18T00:00:00"/>
    <s v="Biguanides"/>
  </r>
  <r>
    <s v="5Xv/cPm77u."/>
    <x v="22"/>
    <s v="Other"/>
    <s v="Biguanides"/>
    <x v="0"/>
    <d v="2022-04-05T00:00:00"/>
    <s v="Biguanides"/>
  </r>
  <r>
    <s v="5OnoOGFV1hk"/>
    <x v="22"/>
    <s v="Asian"/>
    <s v="Biguanides"/>
    <x v="0"/>
    <d v="2015-03-27T00:00:00"/>
    <s v="Biguanides-&gt;Sulfonylureas-&gt;Biguanides|Sulfonylureas"/>
  </r>
  <r>
    <s v="6BD.r/qwt7M"/>
    <x v="22"/>
    <s v="Other"/>
    <s v="Biguanides"/>
    <x v="0"/>
    <d v="2015-04-30T00:00:00"/>
    <s v="Biguanides"/>
  </r>
  <r>
    <s v="/Ljl4ibmjMo"/>
    <x v="22"/>
    <s v="Māori"/>
    <s v="Biguanides"/>
    <x v="0"/>
    <d v="2016-05-10T00:00:00"/>
    <s v="Biguanides-&gt;Insulin glargine"/>
  </r>
  <r>
    <s v="/NeCgHd4ctY"/>
    <x v="22"/>
    <s v="Māori"/>
    <s v="Biguanides"/>
    <x v="0"/>
    <d v="2020-03-12T00:00:00"/>
    <s v="Biguanides"/>
  </r>
  <r>
    <s v="/pbrBlZq.nA"/>
    <x v="22"/>
    <s v="Māori"/>
    <s v="Biguanides"/>
    <x v="0"/>
    <d v="2016-06-02T00:00:00"/>
    <s v="Biguanides-&gt;Insulin isophane-&gt;Biguanides|Insulin isophane"/>
  </r>
  <r>
    <s v="/pE.OuA4p6s"/>
    <x v="22"/>
    <s v="Asian"/>
    <s v="Insulin aspart|Insulin isophane"/>
    <x v="1"/>
    <d v="2011-06-15T00:00:00"/>
    <s v="Insulin aspart|Insulin isophane-&gt;Biguanides-&gt;Biguanides|SGLT-2 inhibitors-&gt;SGLT-2 inhibitors"/>
  </r>
  <r>
    <s v="5HKZ.MQeQrg"/>
    <x v="22"/>
    <s v="Māori"/>
    <s v="Biguanides"/>
    <x v="0"/>
    <d v="2018-12-07T00:00:00"/>
    <s v="Biguanides"/>
  </r>
  <r>
    <s v="/wcN1lu/wl6"/>
    <x v="22"/>
    <s v="Other"/>
    <s v="Insulin aspart|Insulin isophane"/>
    <x v="1"/>
    <d v="2014-12-02T00:00:00"/>
    <s v="Insulin aspart|Insulin isophane-&gt;Biguanides"/>
  </r>
  <r>
    <s v=".YNv/9P41WA"/>
    <x v="22"/>
    <s v="Other"/>
    <s v="Biguanides"/>
    <x v="0"/>
    <d v="2018-09-03T00:00:00"/>
    <s v="Biguanides"/>
  </r>
  <r>
    <s v=".xGEpQbUujA"/>
    <x v="22"/>
    <s v="Other"/>
    <s v="Biguanides"/>
    <x v="0"/>
    <d v="2018-08-30T00:00:00"/>
    <s v="Biguanides"/>
  </r>
  <r>
    <s v="/BwDSKLz6T2"/>
    <x v="22"/>
    <s v="Pacific peoples"/>
    <s v="Biguanides"/>
    <x v="0"/>
    <d v="2017-09-07T00:00:00"/>
    <s v="Biguanides-&gt;Insulin isophane"/>
  </r>
  <r>
    <s v="/C4S4/eMEgU"/>
    <x v="22"/>
    <s v="Other"/>
    <s v="Biguanides"/>
    <x v="0"/>
    <d v="2018-01-29T00:00:00"/>
    <s v="Biguanides"/>
  </r>
  <r>
    <s v="/cqc6N0Iv.w"/>
    <x v="22"/>
    <s v="Māori"/>
    <s v="Biguanides"/>
    <x v="0"/>
    <d v="2025-10-29T00:00:00"/>
    <s v="Biguanides-&gt;Insulin isophane"/>
  </r>
  <r>
    <s v="/7cpWnXWwEA"/>
    <x v="22"/>
    <s v="Other"/>
    <s v="Biguanides"/>
    <x v="0"/>
    <d v="2024-05-01T00:00:00"/>
    <s v="Biguanides"/>
  </r>
  <r>
    <s v="c1UOmb6jlLk"/>
    <x v="22"/>
    <s v="Other"/>
    <s v="Biguanides"/>
    <x v="0"/>
    <d v="2021-12-17T00:00:00"/>
    <s v="Biguanides"/>
  </r>
  <r>
    <s v="8O7YohxouJQ"/>
    <x v="22"/>
    <s v="Other"/>
    <s v="Biguanides"/>
    <x v="0"/>
    <d v="2017-04-06T00:00:00"/>
    <s v="Biguanides"/>
  </r>
  <r>
    <s v="8HGhFUdbz/U"/>
    <x v="22"/>
    <s v="Other"/>
    <s v="Biguanides"/>
    <x v="0"/>
    <d v="2024-10-23T00:00:00"/>
    <s v="Biguanides"/>
  </r>
  <r>
    <s v="8ckxkY2A1w2"/>
    <x v="22"/>
    <s v="Māori"/>
    <s v="Biguanides"/>
    <x v="0"/>
    <d v="2020-03-19T00:00:00"/>
    <s v="Biguanides"/>
  </r>
  <r>
    <s v="8eEKuVYOAgs"/>
    <x v="22"/>
    <s v="Other"/>
    <s v="Biguanides"/>
    <x v="0"/>
    <d v="2016-02-11T00:00:00"/>
    <s v="Biguanides"/>
  </r>
  <r>
    <s v="7xwsAOFTorM"/>
    <x v="22"/>
    <s v="Other"/>
    <s v="Biguanides"/>
    <x v="0"/>
    <d v="2014-03-18T00:00:00"/>
    <s v="Biguanides"/>
  </r>
  <r>
    <s v="1BVAhjIRvKI"/>
    <x v="22"/>
    <s v="Other"/>
    <s v="Biguanides"/>
    <x v="0"/>
    <d v="2022-07-05T00:00:00"/>
    <s v="Biguanides"/>
  </r>
  <r>
    <s v="1.RIQTRAclg"/>
    <x v="22"/>
    <s v="Other"/>
    <s v="Biguanides"/>
    <x v="0"/>
    <d v="2023-07-31T00:00:00"/>
    <s v="Biguanides"/>
  </r>
  <r>
    <s v="7EvqPqpcDQ."/>
    <x v="22"/>
    <s v="Māori"/>
    <s v="Biguanides"/>
    <x v="0"/>
    <d v="2014-02-17T00:00:00"/>
    <s v="Biguanides"/>
  </r>
  <r>
    <s v="7glaFRWre32"/>
    <x v="22"/>
    <s v="Other"/>
    <s v="Biguanides"/>
    <x v="0"/>
    <d v="2016-12-08T00:00:00"/>
    <s v="Biguanides"/>
  </r>
  <r>
    <s v="7jOF0aw0fwg"/>
    <x v="22"/>
    <s v="Māori"/>
    <s v="Biguanides"/>
    <x v="0"/>
    <d v="2011-06-08T00:00:00"/>
    <s v="Biguanides-&gt;DPP-4 inhibitors-&gt;Sulfonylureas-&gt;DPP-4 inhibitors|Sulfonylureas-&gt;DPP-4 inhibitors|SGLT-2 inhibitors|Sulfonylureas-&gt;DPP-4 inhibitors|SGLT-2 inhibitors-&gt;Biguanides|GLP-1 agonists-&gt;GLP-1 agonists-&gt;Biguanides|Sulfonylureas-&gt;GLP-1 agonists|Sulfonylureas-&gt;Biguanides|GLP-1 agonists|Sulfonylureas"/>
  </r>
  <r>
    <s v="7bNuXu0rQGU"/>
    <x v="22"/>
    <s v="Māori"/>
    <s v="Biguanides"/>
    <x v="0"/>
    <d v="2020-09-08T00:00:00"/>
    <s v="Biguanides"/>
  </r>
  <r>
    <s v="fiS6sG8NCxQ"/>
    <x v="22"/>
    <s v="Pacific peoples"/>
    <s v="Biguanides"/>
    <x v="0"/>
    <d v="2025-07-03T00:00:00"/>
    <s v="Biguanides"/>
  </r>
  <r>
    <s v="ctFZod/hlZA"/>
    <x v="22"/>
    <s v="Pacific peoples"/>
    <s v="Biguanides"/>
    <x v="0"/>
    <d v="2016-05-05T00:00:00"/>
    <s v="Biguanides-&gt;Biguanides|Insulin isophane"/>
  </r>
  <r>
    <s v="CTQteE1w.9E"/>
    <x v="22"/>
    <s v="Pacific peoples"/>
    <s v="Biguanides"/>
    <x v="0"/>
    <d v="2023-03-05T00:00:00"/>
    <s v="Biguanides"/>
  </r>
  <r>
    <s v="FLR0DMeUojc"/>
    <x v="22"/>
    <s v="Other"/>
    <s v="Biguanides"/>
    <x v="0"/>
    <d v="2016-01-14T00:00:00"/>
    <s v="Biguanides"/>
  </r>
  <r>
    <s v="FlEQq4oXb7w"/>
    <x v="22"/>
    <s v="Asian"/>
    <s v="Biguanides"/>
    <x v="0"/>
    <d v="2023-01-20T00:00:00"/>
    <s v="Biguanides"/>
  </r>
  <r>
    <s v="fUnPOvEejrE"/>
    <x v="22"/>
    <s v="Pacific peoples"/>
    <s v="Biguanides"/>
    <x v="0"/>
    <d v="2016-06-30T00:00:00"/>
    <s v="Biguanides"/>
  </r>
  <r>
    <s v="FWvJdi9Fu.U"/>
    <x v="22"/>
    <s v="Pacific peoples"/>
    <s v="Biguanides|Insulin aspart|Insulin isophane"/>
    <x v="0"/>
    <d v="2012-04-17T00:00:00"/>
    <s v="Biguanides|Insulin aspart|Insulin isophane-&gt;Insulin aspart-&gt;Biguanides|Sulfonylureas-&gt;Biguanides|DPP-4 inhibitors"/>
  </r>
  <r>
    <s v="Fy7FuwgueDI"/>
    <x v="22"/>
    <s v="Pacific peoples"/>
    <s v="Biguanides|Sulfonylureas"/>
    <x v="0"/>
    <d v="2012-01-25T00:00:00"/>
    <s v="Biguanides|Sulfonylureas-&gt;Biguanides-&gt;Biguanides|Insulin aspart-&gt;Insulin aspart"/>
  </r>
  <r>
    <s v="CDW8qgpb8PY"/>
    <x v="22"/>
    <s v="Pacific peoples"/>
    <s v="Biguanides"/>
    <x v="0"/>
    <d v="2022-08-26T00:00:00"/>
    <s v="Biguanides-&gt;Insulin glargine"/>
  </r>
  <r>
    <s v="ceijfvQViSk"/>
    <x v="22"/>
    <s v="Other"/>
    <s v="Biguanides"/>
    <x v="0"/>
    <d v="2017-10-18T00:00:00"/>
    <s v="Biguanides"/>
  </r>
  <r>
    <s v="COyULAbrzPY"/>
    <x v="22"/>
    <s v="Pacific peoples"/>
    <s v="SGLT-2 inhibitors"/>
    <x v="0"/>
    <d v="2022-08-30T00:00:00"/>
    <s v="SGLT-2 inhibitors"/>
  </r>
  <r>
    <s v="cIpM67sTdsw"/>
    <x v="22"/>
    <s v="Asian"/>
    <s v="Biguanides"/>
    <x v="0"/>
    <d v="2025-05-22T00:00:00"/>
    <s v="Biguanides"/>
  </r>
  <r>
    <s v="CJvUAq70pzQ"/>
    <x v="22"/>
    <s v="Māori"/>
    <s v="Biguanides"/>
    <x v="0"/>
    <d v="2012-08-22T00:00:00"/>
    <s v="Biguanides"/>
  </r>
  <r>
    <s v="V76yrSGghFE"/>
    <x v="22"/>
    <s v="Pacific peoples"/>
    <s v="Biguanides|Sulfonylureas"/>
    <x v="0"/>
    <d v="2017-02-02T00:00:00"/>
    <s v="Biguanides|Sulfonylureas"/>
  </r>
  <r>
    <s v="vAF5Ya1.z8c"/>
    <x v="22"/>
    <s v="Asian"/>
    <s v="Biguanides"/>
    <x v="0"/>
    <d v="2020-03-25T00:00:00"/>
    <s v="Biguanides"/>
  </r>
  <r>
    <s v="vdOIcyFSgoA"/>
    <x v="22"/>
    <s v="Other"/>
    <s v="Biguanides"/>
    <x v="0"/>
    <d v="2023-04-20T00:00:00"/>
    <s v="Biguanides"/>
  </r>
  <r>
    <s v="uU5qMlspbaw"/>
    <x v="22"/>
    <s v="Other"/>
    <s v="Biguanides"/>
    <x v="0"/>
    <d v="2016-10-26T00:00:00"/>
    <s v="Biguanides-&gt;Insulin aspart|Insulin isophane-&gt;Insulin isophane-&gt;Insulin aspart-&gt;Thiazolidinedione-&gt;Insulin glargine-&gt;Insulin glargine|Thiazolidinedione-&gt;Insulin glargine|SGLT-2 inhibitors-&gt;SGLT-2 inhibitors-&gt;Biguanides|SGLT-2 inhibitors-&gt;Biguanides|Insulin glargine|SGLT-2 inhibitors-&gt;Insulin aspart|Insulin glargine-&gt;Biguanides|Insulin aspart|Insulin glargine-&gt;Biguanides|Insulin aspart|Insulin isophane-&gt;GLP-1 agonists-&gt;Biguanides|GLP-1 agonists|Insulin aspart|Insulin isophane-&gt;GLP-1 agonists|Insulin aspart|Insulin isophane"/>
  </r>
  <r>
    <s v="RUBKvDo1xgE"/>
    <x v="22"/>
    <s v="Asian"/>
    <s v="Biguanides"/>
    <x v="0"/>
    <d v="2017-09-07T00:00:00"/>
    <s v="Biguanides"/>
  </r>
  <r>
    <s v="rqNCISC63KQ"/>
    <x v="22"/>
    <s v="Asian"/>
    <s v="Biguanides"/>
    <x v="0"/>
    <d v="2018-10-16T00:00:00"/>
    <s v="Biguanides-&gt;Biguanides|Insulin glargine-&gt;Insulin glargine-&gt;Insulin glargine|SGLT-2 inhibitors"/>
  </r>
  <r>
    <s v="RQp34OYQzJk"/>
    <x v="22"/>
    <s v="Other"/>
    <s v="Biguanides"/>
    <x v="0"/>
    <d v="2018-04-19T00:00:00"/>
    <s v="Biguanides"/>
  </r>
  <r>
    <s v="RPNKy2EIeQI"/>
    <x v="22"/>
    <s v="Pacific peoples"/>
    <s v="Biguanides"/>
    <x v="0"/>
    <d v="2024-07-02T00:00:00"/>
    <s v="Biguanides-&gt;Insulin aspart|Insulin isophane-&gt;Biguanides|Insulin isophane-&gt;Insulin isophane"/>
  </r>
  <r>
    <s v="uPAcMCgPgz2"/>
    <x v="22"/>
    <s v="Pacific peoples"/>
    <s v="Biguanides"/>
    <x v="0"/>
    <d v="2022-01-13T00:00:00"/>
    <s v="Biguanides-&gt;Insulin isophane"/>
  </r>
  <r>
    <s v="rWBGsfXCbKk"/>
    <x v="22"/>
    <s v="Asian"/>
    <s v="Biguanides"/>
    <x v="0"/>
    <d v="2022-10-17T00:00:00"/>
    <s v="Biguanides-&gt;Biguanides|SGLT-2 inhibitors-&gt;Biguanides|Insulin glargine-&gt;Insulin glargine-&gt;DPP-4 inhibitors"/>
  </r>
  <r>
    <s v="rdsgeoyH4Vc"/>
    <x v="22"/>
    <s v="Other"/>
    <s v="Biguanides"/>
    <x v="0"/>
    <d v="2020-10-23T00:00:00"/>
    <s v="Biguanides"/>
  </r>
  <r>
    <s v="RKdGG2z4l9g"/>
    <x v="22"/>
    <s v="Other"/>
    <s v="Biguanides"/>
    <x v="0"/>
    <d v="2011-03-09T00:00:00"/>
    <s v="Biguanides"/>
  </r>
  <r>
    <s v="/z/x/WHOHhw"/>
    <x v="22"/>
    <s v="Other"/>
    <s v="Biguanides"/>
    <x v="0"/>
    <d v="2022-04-29T00:00:00"/>
    <s v="Biguanides"/>
  </r>
  <r>
    <s v="0.dLUYXUu9g"/>
    <x v="22"/>
    <s v="Other"/>
    <s v="Biguanides"/>
    <x v="0"/>
    <d v="2018-10-02T00:00:00"/>
    <s v="Biguanides"/>
  </r>
  <r>
    <s v="0/d0U7QHt02"/>
    <x v="22"/>
    <s v="Other"/>
    <s v="Biguanides"/>
    <x v="0"/>
    <d v="2019-04-02T00:00:00"/>
    <s v="Biguanides"/>
  </r>
  <r>
    <s v="0AemZgzZ5oE"/>
    <x v="22"/>
    <s v="Other"/>
    <s v="Biguanides"/>
    <x v="0"/>
    <d v="2019-10-17T00:00:00"/>
    <s v="Biguanides"/>
  </r>
  <r>
    <s v="0qk/449OGRE"/>
    <x v="22"/>
    <s v="Māori"/>
    <s v="Biguanides"/>
    <x v="0"/>
    <d v="2024-10-25T00:00:00"/>
    <s v="Biguanides"/>
  </r>
  <r>
    <s v="0Msrf5jdVGk"/>
    <x v="22"/>
    <s v="Asian"/>
    <s v="Biguanides"/>
    <x v="0"/>
    <d v="2016-05-30T00:00:00"/>
    <s v="Biguanides-&gt;DPP-4 inhibitors-&gt;GLP-1 agonists-&gt;GLP-1 agonists|Sulfonylureas-&gt;Biguanides|Sulfonylureas-&gt;Biguanides|GLP-1 agonists-&gt;Biguanides|GLP-1 agonists|Insulin glargine-&gt;GLP-1 agonists|Insulin glargine"/>
  </r>
  <r>
    <s v="0SP31d98Cas"/>
    <x v="22"/>
    <s v="Other"/>
    <s v="Biguanides"/>
    <x v="0"/>
    <d v="2016-01-02T00:00:00"/>
    <s v="Biguanides"/>
  </r>
  <r>
    <s v="YAX.JCmtHc6"/>
    <x v="22"/>
    <s v="Other"/>
    <s v="Biguanides"/>
    <x v="0"/>
    <d v="2024-04-23T00:00:00"/>
    <s v="Biguanides"/>
  </r>
  <r>
    <s v="YB7Cp3lZa42"/>
    <x v="22"/>
    <s v="Asian"/>
    <s v="Biguanides"/>
    <x v="0"/>
    <d v="2025-02-27T00:00:00"/>
    <s v="Biguanides"/>
  </r>
  <r>
    <s v="ycHxS.dgnMM"/>
    <x v="22"/>
    <s v="Other"/>
    <s v="Biguanides"/>
    <x v="0"/>
    <d v="2020-02-14T00:00:00"/>
    <s v="Biguanides"/>
  </r>
  <r>
    <s v="YDfAqDrCKSA"/>
    <x v="22"/>
    <s v="Other"/>
    <s v="Biguanides"/>
    <x v="0"/>
    <d v="2023-12-18T00:00:00"/>
    <s v="Biguanides"/>
  </r>
  <r>
    <s v="YeUDP4i2Hz2"/>
    <x v="22"/>
    <s v="Māori"/>
    <s v="Biguanides"/>
    <x v="0"/>
    <d v="2014-10-22T00:00:00"/>
    <s v="Biguanides"/>
  </r>
  <r>
    <s v="yed2f0FVA4M"/>
    <x v="22"/>
    <s v="Other"/>
    <s v="Biguanides"/>
    <x v="0"/>
    <d v="2023-10-19T00:00:00"/>
    <s v="Biguanides"/>
  </r>
  <r>
    <s v="yQI7ztQNP.Y"/>
    <x v="22"/>
    <s v="Other"/>
    <s v="Biguanides"/>
    <x v="0"/>
    <d v="2025-10-13T00:00:00"/>
    <s v="Biguanides"/>
  </r>
  <r>
    <s v="yPx2SXv3k9Y"/>
    <x v="22"/>
    <s v="Māori"/>
    <s v="Biguanides"/>
    <x v="0"/>
    <d v="2020-01-20T00:00:00"/>
    <s v="Biguanides"/>
  </r>
  <r>
    <s v="yklsWpzvr02"/>
    <x v="22"/>
    <s v="Pacific peoples"/>
    <s v="Biguanides"/>
    <x v="0"/>
    <d v="2013-06-09T00:00:00"/>
    <s v="Biguanides-&gt;Sulfonylureas-&gt;Biguanides|Sulfonylureas-&gt;Biguanides|Insulin isophane-&gt;Insulin isophane-&gt;Insulin aspart-&gt;Insulin glargine-&gt;Insulin aspart|Insulin isophane-&gt;Insulin aspart|Insulin glargine-&gt;Biguanides|DPP-4 inhibitors-&gt;DPP-4 inhibitors-&gt;DPP-4 inhibitors|Sulfonylureas-&gt;DPP-4 inhibitors|Insulin aspart-&gt;DPP-4 inhibitors|Insulin aspart|SGLT-2 inhibitors-&gt;DPP-4 inhibitors|SGLT-2 inhibitors-&gt;Biguanides|Insulin aspart-&gt;Biguanides|Insulin aspart|SGLT-2 inhibitors-&gt;Biguanides|SGLT-2 inhibitors-&gt;SGLT-2 inhibitors"/>
  </r>
  <r>
    <s v="VX6XbC.x9tQ"/>
    <x v="22"/>
    <s v="Other"/>
    <s v="Biguanides"/>
    <x v="0"/>
    <d v="2012-12-07T00:00:00"/>
    <s v="Biguanides"/>
  </r>
  <r>
    <s v="Vwdan/vy9zc"/>
    <x v="22"/>
    <s v="Other"/>
    <s v="Biguanides"/>
    <x v="0"/>
    <d v="2018-06-25T00:00:00"/>
    <s v="Biguanides"/>
  </r>
  <r>
    <s v="VXP/nlTNM42"/>
    <x v="22"/>
    <s v="Māori"/>
    <s v="Biguanides"/>
    <x v="0"/>
    <d v="2024-07-23T00:00:00"/>
    <s v="Biguanides"/>
  </r>
  <r>
    <s v="WAJApuNlznA"/>
    <x v="22"/>
    <s v="Pacific peoples"/>
    <s v="Biguanides"/>
    <x v="0"/>
    <d v="2017-08-17T00:00:00"/>
    <s v="Biguanides"/>
  </r>
  <r>
    <s v="webwfqhF0b."/>
    <x v="22"/>
    <s v="Other"/>
    <s v="Biguanides"/>
    <x v="0"/>
    <d v="2023-08-14T00:00:00"/>
    <s v="Biguanides"/>
  </r>
  <r>
    <s v="YZhzGLXguyE"/>
    <x v="22"/>
    <s v="Other"/>
    <s v="Biguanides"/>
    <x v="0"/>
    <d v="2011-01-28T00:00:00"/>
    <s v="Biguanides"/>
  </r>
  <r>
    <s v="SlsH/z46ZOE"/>
    <x v="22"/>
    <s v="Māori"/>
    <s v="Biguanides"/>
    <x v="0"/>
    <d v="2016-01-14T00:00:00"/>
    <s v="Biguanides"/>
  </r>
  <r>
    <s v="OzB4kD3RITE"/>
    <x v="22"/>
    <s v="Asian"/>
    <s v="Biguanides"/>
    <x v="0"/>
    <d v="2017-11-13T00:00:00"/>
    <s v="Biguanides"/>
  </r>
  <r>
    <s v="rQDyyqz.8Uk"/>
    <x v="22"/>
    <s v="Pacific peoples"/>
    <s v="Biguanides"/>
    <x v="0"/>
    <d v="2023-11-20T00:00:00"/>
    <s v="Biguanides"/>
  </r>
  <r>
    <s v="RpGWot9kwLw"/>
    <x v="22"/>
    <s v="Other"/>
    <s v="Biguanides"/>
    <x v="0"/>
    <d v="2013-09-20T00:00:00"/>
    <s v="Biguanides"/>
  </r>
  <r>
    <s v="RSvc9KdgQ.g"/>
    <x v="22"/>
    <s v="Other"/>
    <s v="Biguanides"/>
    <x v="0"/>
    <d v="2021-10-21T00:00:00"/>
    <s v="Biguanides"/>
  </r>
  <r>
    <s v="rtFfOrzVJk6"/>
    <x v="22"/>
    <s v="Other"/>
    <s v="Biguanides"/>
    <x v="0"/>
    <d v="2015-07-20T00:00:00"/>
    <s v="Biguanides"/>
  </r>
  <r>
    <s v="sBe2jOfb5xQ"/>
    <x v="22"/>
    <s v="Other"/>
    <s v="Biguanides"/>
    <x v="0"/>
    <d v="2022-10-19T00:00:00"/>
    <s v="Biguanides"/>
  </r>
  <r>
    <s v="RzklH9tIHv."/>
    <x v="22"/>
    <s v="Other"/>
    <s v="Biguanides"/>
    <x v="0"/>
    <d v="2024-10-24T00:00:00"/>
    <s v="Biguanides"/>
  </r>
  <r>
    <s v="ONtzH.bCLWM"/>
    <x v="22"/>
    <s v="Pacific peoples"/>
    <s v="Biguanides"/>
    <x v="0"/>
    <d v="2023-10-02T00:00:00"/>
    <s v="Biguanides-&gt;Insulin aspart-&gt;Insulin aspart|SGLT-2 inhibitors-&gt;SGLT-2 inhibitors"/>
  </r>
  <r>
    <s v="OrXZUwO0zCI"/>
    <x v="22"/>
    <s v="Other"/>
    <s v="Biguanides"/>
    <x v="0"/>
    <d v="2025-12-04T00:00:00"/>
    <s v="Biguanides"/>
  </r>
  <r>
    <s v="OqLSPnkWyPA"/>
    <x v="22"/>
    <s v="Other"/>
    <s v="Biguanides"/>
    <x v="0"/>
    <d v="2015-09-01T00:00:00"/>
    <s v="Biguanides"/>
  </r>
  <r>
    <s v="of9Dcyhm8R."/>
    <x v="22"/>
    <s v="Other"/>
    <s v="Biguanides"/>
    <x v="0"/>
    <d v="2018-12-10T00:00:00"/>
    <s v="Biguanides"/>
  </r>
  <r>
    <s v="2XM0wHsT8CQ"/>
    <x v="22"/>
    <s v="Māori"/>
    <s v="Biguanides"/>
    <x v="0"/>
    <d v="2015-12-14T00:00:00"/>
    <s v="Biguanides-&gt;DPP-4 inhibitors-&gt;GLP-1 agonists-&gt;DPP-4 inhibitors|GLP-1 agonists"/>
  </r>
  <r>
    <s v="2zFCqvBbXsM"/>
    <x v="22"/>
    <s v="Māori"/>
    <s v="Biguanides"/>
    <x v="0"/>
    <d v="2015-06-25T00:00:00"/>
    <s v="Biguanides-&gt;DPP-4 inhibitors"/>
  </r>
  <r>
    <s v="2Q3VdBxBtL6"/>
    <x v="22"/>
    <s v="Māori"/>
    <s v="Biguanides|Insulin isophane"/>
    <x v="0"/>
    <d v="2023-10-21T00:00:00"/>
    <s v="Biguanides|Insulin isophane-&gt;Biguanides"/>
  </r>
  <r>
    <s v="3hEtQYErm82"/>
    <x v="22"/>
    <s v="Other"/>
    <s v="Biguanides"/>
    <x v="0"/>
    <d v="2024-09-10T00:00:00"/>
    <s v="Biguanides"/>
  </r>
  <r>
    <s v="3F41Lw8gihw"/>
    <x v="22"/>
    <s v="Māori"/>
    <s v="Biguanides"/>
    <x v="0"/>
    <d v="2021-12-01T00:00:00"/>
    <s v="Biguanides"/>
  </r>
  <r>
    <s v="32QEEFc01Bw"/>
    <x v="22"/>
    <s v="Other"/>
    <s v="Biguanides"/>
    <x v="0"/>
    <d v="2018-05-24T00:00:00"/>
    <s v="Biguanides-&gt;Biguanides|DPP-4 inhibitors-&gt;DPP-4 inhibitors-&gt;Biguanides|Insulin glargine"/>
  </r>
  <r>
    <s v="37pqRnP57wc"/>
    <x v="22"/>
    <s v="Māori"/>
    <s v="Biguanides"/>
    <x v="0"/>
    <d v="2015-03-31T00:00:00"/>
    <s v="Biguanides"/>
  </r>
  <r>
    <s v="ZR8ME1h/aZ6"/>
    <x v="22"/>
    <s v="Other"/>
    <s v="Biguanides"/>
    <x v="0"/>
    <d v="2012-08-27T00:00:00"/>
    <s v="Biguanides"/>
  </r>
  <r>
    <s v="zT2SBUDtSc."/>
    <x v="22"/>
    <s v="Pacific peoples"/>
    <s v="Biguanides"/>
    <x v="0"/>
    <d v="2018-04-19T00:00:00"/>
    <s v="Biguanides"/>
  </r>
  <r>
    <s v="2EA.2NxP31."/>
    <x v="22"/>
    <s v="Other"/>
    <s v="Biguanides"/>
    <x v="0"/>
    <d v="2024-05-10T00:00:00"/>
    <s v="Biguanides"/>
  </r>
  <r>
    <s v="zLkBi0U0I3o"/>
    <x v="22"/>
    <s v="Pacific peoples"/>
    <s v="Biguanides"/>
    <x v="0"/>
    <d v="2020-01-31T00:00:00"/>
    <s v="Biguanides-&gt;Biguanides|Insulin glargine-&gt;Insulin glargine-&gt;Insulin glargine|SGLT-2 inhibitors-&gt;DPP-4 inhibitors-&gt;SGLT-2 inhibitors-&gt;DPP-4 inhibitors|SGLT-2 inhibitors"/>
  </r>
  <r>
    <s v="ZE6zBO.SuJw"/>
    <x v="22"/>
    <s v="Other"/>
    <s v="Biguanides"/>
    <x v="0"/>
    <d v="2011-03-22T00:00:00"/>
    <s v="Biguanides"/>
  </r>
  <r>
    <s v="Z/i8Ifq4JmM"/>
    <x v="22"/>
    <s v="Pacific peoples"/>
    <s v="Biguanides|Insulin aspart|Insulin isophane"/>
    <x v="0"/>
    <d v="2016-08-03T00:00:00"/>
    <s v="Biguanides|Insulin aspart|Insulin isophane-&gt;Biguanides-&gt;Biguanides|Insulin isophane|Insulin lispro-&gt;Insulin isophane|Insulin lispro-&gt;Insulin aspart|Insulin isophane"/>
  </r>
  <r>
    <s v="A2c9dmTqSng"/>
    <x v="22"/>
    <s v="Asian"/>
    <s v="Biguanides"/>
    <x v="0"/>
    <d v="2025-07-30T00:00:00"/>
    <s v="Biguanides"/>
  </r>
  <r>
    <s v="A7DdDGnBfCE"/>
    <x v="22"/>
    <s v="Other"/>
    <s v="Biguanides"/>
    <x v="0"/>
    <d v="2024-05-21T00:00:00"/>
    <s v="Biguanides"/>
  </r>
  <r>
    <s v="9VYxXl0vpKU"/>
    <x v="22"/>
    <s v="Other"/>
    <s v="Biguanides"/>
    <x v="0"/>
    <d v="2016-08-09T00:00:00"/>
    <s v="Biguanides-&gt;Insulin isophane"/>
  </r>
  <r>
    <s v="3QMa3oAlhJs"/>
    <x v="22"/>
    <s v="Māori"/>
    <s v="Biguanides"/>
    <x v="0"/>
    <d v="2017-08-10T00:00:00"/>
    <s v="Biguanides-&gt;Biguanides|Sulfonylureas-&gt;Sulfonylureas-&gt;DPP-4 inhibitors-&gt;SGLT-2 inhibitors-&gt;GLP-1 agonists-&gt;SGLT-2 inhibitors|Sulfonylureas-&gt;DPP-4 inhibitors|SGLT-2 inhibitors"/>
  </r>
  <r>
    <s v="3OqNSPckBWA"/>
    <x v="22"/>
    <s v="Other"/>
    <s v="Biguanides"/>
    <x v="0"/>
    <d v="2017-11-06T00:00:00"/>
    <s v="Biguanides-&gt;Insulin isophane"/>
  </r>
  <r>
    <s v="3LYl.0HDMAs"/>
    <x v="22"/>
    <s v="Other"/>
    <s v="Biguanides"/>
    <x v="0"/>
    <d v="2020-09-08T00:00:00"/>
    <s v="Biguanides"/>
  </r>
  <r>
    <s v="9NjZzmEUxNE"/>
    <x v="22"/>
    <s v="Other"/>
    <s v="Biguanides"/>
    <x v="0"/>
    <d v="2024-01-08T00:00:00"/>
    <s v="Biguanides"/>
  </r>
  <r>
    <s v="agA1dh6QXUQ"/>
    <x v="22"/>
    <s v="Pacific peoples"/>
    <s v="Biguanides"/>
    <x v="0"/>
    <d v="2019-10-15T00:00:00"/>
    <s v="Biguanides-&gt;Insulin isophane-&gt;Biguanides|Insulin isophane"/>
  </r>
  <r>
    <s v="Al0y7r49UdQ"/>
    <x v="22"/>
    <s v="Other"/>
    <s v="Biguanides"/>
    <x v="0"/>
    <d v="2015-05-07T00:00:00"/>
    <s v="Biguanides"/>
  </r>
  <r>
    <s v="AmzGfLWw7A6"/>
    <x v="22"/>
    <s v="Pacific peoples"/>
    <s v="Biguanides"/>
    <x v="0"/>
    <d v="2019-10-17T00:00:00"/>
    <s v="Biguanides-&gt;DPP-4 inhibitors-&gt;Insulin glargine-&gt;Insulin glargine|SGLT-2 inhibitors-&gt;GLP-1 agonists-&gt;GLP-1 agonists|Insulin glargine-&gt;Biguanides|GLP-1 agonists|Insulin glargine-&gt;Insulin aspart-&gt;Biguanides|Insulin aspart|Insulin glargine-&gt;Insulin aspart|Insulin glargine-&gt;Biguanides|Insulin glargine"/>
  </r>
  <r>
    <s v="aOXe3AX0EPc"/>
    <x v="22"/>
    <s v="Pacific peoples"/>
    <s v="Biguanides"/>
    <x v="0"/>
    <d v="2023-11-08T00:00:00"/>
    <s v="Biguanides"/>
  </r>
  <r>
    <s v="diXLDB46Tl."/>
    <x v="22"/>
    <s v="Pacific peoples"/>
    <s v="Biguanides"/>
    <x v="0"/>
    <d v="2019-03-13T00:00:00"/>
    <s v="Biguanides"/>
  </r>
  <r>
    <s v="dJc6fQgUrTg"/>
    <x v="22"/>
    <s v="Other"/>
    <s v="Biguanides"/>
    <x v="0"/>
    <d v="2018-05-14T00:00:00"/>
    <s v="Biguanides"/>
  </r>
  <r>
    <s v="TBBEfZ6tlT2"/>
    <x v="22"/>
    <s v="Pacific peoples"/>
    <s v="Biguanides"/>
    <x v="0"/>
    <d v="2013-08-22T00:00:00"/>
    <s v="Biguanides"/>
  </r>
  <r>
    <s v="QbNyRNu.TBo"/>
    <x v="22"/>
    <s v="Māori"/>
    <s v="Biguanides"/>
    <x v="0"/>
    <d v="2024-02-28T00:00:00"/>
    <s v="Biguanides-&gt;DPP-4 inhibitors-&gt;SGLT-2 inhibitors-&gt;DPP-4 inhibitors|SGLT-2 inhibitors"/>
  </r>
  <r>
    <s v="Pv4W0EIQMJ."/>
    <x v="22"/>
    <s v="Pacific peoples"/>
    <s v="DPP-4 inhibitors"/>
    <x v="0"/>
    <d v="2023-06-09T00:00:00"/>
    <s v="DPP-4 inhibitors-&gt;DPP-4 inhibitors|SGLT-2 inhibitors-&gt;SGLT-2 inhibitors"/>
  </r>
  <r>
    <s v="PRQ/IIFXcMI"/>
    <x v="22"/>
    <s v="Māori"/>
    <s v="Biguanides"/>
    <x v="0"/>
    <d v="2020-08-26T00:00:00"/>
    <s v="Biguanides"/>
  </r>
  <r>
    <s v="PUnX79zoOJ6"/>
    <x v="22"/>
    <s v="Other"/>
    <s v="Biguanides"/>
    <x v="0"/>
    <d v="2024-09-26T00:00:00"/>
    <s v="Biguanides"/>
  </r>
  <r>
    <s v="tWUIvq6f7Mw"/>
    <x v="22"/>
    <s v="Other"/>
    <s v="Biguanides"/>
    <x v="0"/>
    <d v="2025-03-14T00:00:00"/>
    <s v="Biguanides"/>
  </r>
  <r>
    <s v="TRcJ15fT0vI"/>
    <x v="22"/>
    <s v="Pacific peoples"/>
    <s v="Biguanides"/>
    <x v="0"/>
    <d v="2018-01-25T00:00:00"/>
    <s v="Biguanides-&gt;Insulin isophane-&gt;Biguanides|Insulin isophane-&gt;Insulin aspart|Insulin isophane-&gt;DPP-4 inhibitors|SGLT-2 inhibitors"/>
  </r>
  <r>
    <s v="tPuY2tATps."/>
    <x v="22"/>
    <s v="Pacific peoples"/>
    <s v="Biguanides"/>
    <x v="0"/>
    <d v="2012-05-22T00:00:00"/>
    <s v="Biguanides-&gt;Biguanides|Sulfonylureas-&gt;Sulfonylureas-&gt;Biguanides|Insulin glargine|Sulfonylureas-&gt;Insulin glargine-&gt;SGLT-2 inhibitors|Sulfonylureas"/>
  </r>
  <r>
    <s v="TddlwSpNf/2"/>
    <x v="22"/>
    <s v="Other"/>
    <s v="Biguanides"/>
    <x v="0"/>
    <d v="2019-09-19T00:00:00"/>
    <s v="Biguanides-&gt;DPP-4 inhibitors"/>
  </r>
  <r>
    <s v="ty6Hscc2LVM"/>
    <x v="22"/>
    <s v="Other"/>
    <s v="Biguanides"/>
    <x v="0"/>
    <d v="2015-09-08T00:00:00"/>
    <s v="Biguanides-&gt;DPP-4 inhibitors"/>
  </r>
  <r>
    <s v="wtCEVTLk11A"/>
    <x v="22"/>
    <s v="Other"/>
    <s v="Biguanides"/>
    <x v="0"/>
    <d v="2022-03-03T00:00:00"/>
    <s v="Biguanides"/>
  </r>
  <r>
    <s v="wykDsZDXdCU"/>
    <x v="22"/>
    <s v="Other"/>
    <s v="Biguanides"/>
    <x v="0"/>
    <d v="2018-03-28T00:00:00"/>
    <s v="Biguanides"/>
  </r>
  <r>
    <s v="wyxtvt7d/1k"/>
    <x v="22"/>
    <s v="Māori"/>
    <s v="Biguanides"/>
    <x v="0"/>
    <d v="2023-03-13T00:00:00"/>
    <s v="Biguanides"/>
  </r>
  <r>
    <s v="Wud09QLZIvI"/>
    <x v="22"/>
    <s v="Māori"/>
    <s v="Biguanides"/>
    <x v="0"/>
    <d v="2014-02-05T00:00:00"/>
    <s v="Biguanides"/>
  </r>
  <r>
    <s v="wUQtQ2P0f/U"/>
    <x v="22"/>
    <s v="Pacific peoples"/>
    <s v="Biguanides"/>
    <x v="0"/>
    <d v="2018-10-01T00:00:00"/>
    <s v="Biguanides"/>
  </r>
  <r>
    <s v="X3G4KrdQi0Q"/>
    <x v="22"/>
    <s v="Asian"/>
    <s v="Biguanides"/>
    <x v="0"/>
    <d v="2024-06-11T00:00:00"/>
    <s v="Biguanides"/>
  </r>
  <r>
    <s v="X6rQd.secOY"/>
    <x v="22"/>
    <s v="Other"/>
    <s v="Biguanides"/>
    <x v="0"/>
    <d v="2022-07-25T00:00:00"/>
    <s v="Biguanides-&gt;SGLT-2 inhibitors-&gt;DPP-4 inhibitors-&gt;Insulin isophane"/>
  </r>
  <r>
    <s v="KxGdnlZLUzo"/>
    <x v="22"/>
    <s v="Other"/>
    <s v="Biguanides"/>
    <x v="0"/>
    <d v="2018-07-13T00:00:00"/>
    <s v="Biguanides"/>
  </r>
  <r>
    <s v="O3wNLe0m0a."/>
    <x v="22"/>
    <s v="Māori"/>
    <s v="Biguanides"/>
    <x v="0"/>
    <d v="2018-05-25T00:00:00"/>
    <s v="Biguanides"/>
  </r>
  <r>
    <s v="o7EaonkV17I"/>
    <x v="22"/>
    <s v="Māori"/>
    <s v="Insulin aspart"/>
    <x v="1"/>
    <d v="2022-08-10T00:00:00"/>
    <s v="Insulin aspart-&gt;Insulin isophane-&gt;Biguanides-&gt;Insulin aspart|Insulin isophane"/>
  </r>
  <r>
    <s v="OaNNY8Ei67s"/>
    <x v="22"/>
    <s v="Asian"/>
    <s v="Biguanides"/>
    <x v="0"/>
    <d v="2025-05-13T00:00:00"/>
    <s v="Biguanides"/>
  </r>
  <r>
    <s v="o2/WjAYUDcE"/>
    <x v="22"/>
    <s v="Māori"/>
    <s v="Biguanides"/>
    <x v="0"/>
    <d v="2016-05-21T00:00:00"/>
    <s v="Biguanides-&gt;Biguanides|Insulin glargine|Sulfonylureas-&gt;DPP-4 inhibitors|Sulfonylureas-&gt;DPP-4 inhibitors-&gt;DPP-4 inhibitors|Insulin glargine-&gt;Insulin glargine-&gt;SGLT-2 inhibitors-&gt;DPP-4 inhibitors|Insulin glargine|SGLT-2 inhibitors-&gt;DPP-4 inhibitors|SGLT-2 inhibitors"/>
  </r>
  <r>
    <s v="LhSEuVfSQCY"/>
    <x v="22"/>
    <s v="Pacific peoples"/>
    <s v="Biguanides"/>
    <x v="0"/>
    <d v="2020-10-05T00:00:00"/>
    <s v="Biguanides"/>
  </r>
  <r>
    <s v="LHiKEH6B/Bo"/>
    <x v="22"/>
    <s v="Other"/>
    <s v="Biguanides"/>
    <x v="0"/>
    <d v="2024-07-08T00:00:00"/>
    <s v="Biguanides"/>
  </r>
  <r>
    <s v="leWd3kJIyIA"/>
    <x v="22"/>
    <s v="Pacific peoples"/>
    <s v="Biguanides|Insulin isophane"/>
    <x v="0"/>
    <d v="2014-06-20T00:00:00"/>
    <s v="Biguanides|Insulin isophane-&gt;Insulin isophane"/>
  </r>
  <r>
    <s v="l2nM44KQF9o"/>
    <x v="22"/>
    <s v="Pacific peoples"/>
    <s v="Biguanides"/>
    <x v="0"/>
    <d v="2021-02-10T00:00:00"/>
    <s v="Biguanides"/>
  </r>
  <r>
    <s v="lBQpRxi/xAg"/>
    <x v="22"/>
    <s v="Other"/>
    <s v="Biguanides"/>
    <x v="0"/>
    <d v="2013-05-15T00:00:00"/>
    <s v="Biguanides"/>
  </r>
  <r>
    <s v="m/u7TcsIHmQ"/>
    <x v="22"/>
    <s v="Asian"/>
    <s v="Biguanides"/>
    <x v="0"/>
    <d v="2023-08-28T00:00:00"/>
    <s v="Biguanides"/>
  </r>
  <r>
    <s v="iZQUd2r19qM"/>
    <x v="22"/>
    <s v="Māori"/>
    <s v="Biguanides"/>
    <x v="0"/>
    <d v="2024-04-08T00:00:00"/>
    <s v="Biguanides"/>
  </r>
  <r>
    <s v="IwHdGkKxsCk"/>
    <x v="22"/>
    <s v="Pacific peoples"/>
    <s v="Biguanides"/>
    <x v="0"/>
    <d v="2013-10-04T00:00:00"/>
    <s v="Biguanides-&gt;Biguanides|DPP-4 inhibitors-&gt;DPP-4 inhibitors"/>
  </r>
  <r>
    <s v="IWLui4FdsWE"/>
    <x v="22"/>
    <s v="Other"/>
    <s v="Biguanides"/>
    <x v="0"/>
    <d v="2018-03-02T00:00:00"/>
    <s v="Biguanides"/>
  </r>
  <r>
    <s v="mCJGpnQ1J2A"/>
    <x v="22"/>
    <s v="Other"/>
    <s v="Biguanides"/>
    <x v="0"/>
    <d v="2017-07-31T00:00:00"/>
    <s v="Biguanides"/>
  </r>
  <r>
    <s v="MGKt9ibo05c"/>
    <x v="22"/>
    <s v="Other"/>
    <s v="Biguanides"/>
    <x v="0"/>
    <d v="2025-09-05T00:00:00"/>
    <s v="Biguanides"/>
  </r>
  <r>
    <s v="MDJHVx4o/C6"/>
    <x v="22"/>
    <s v="Other"/>
    <s v="Biguanides"/>
    <x v="0"/>
    <d v="2014-06-09T00:00:00"/>
    <s v="Biguanides"/>
  </r>
  <r>
    <s v="PLyIEdrMBaI"/>
    <x v="22"/>
    <s v="Other"/>
    <s v="Biguanides"/>
    <x v="0"/>
    <d v="2018-07-26T00:00:00"/>
    <s v="Biguanides"/>
  </r>
  <r>
    <s v="pmpGuH7ojwQ"/>
    <x v="22"/>
    <s v="Other"/>
    <s v="Biguanides"/>
    <x v="0"/>
    <d v="2012-10-05T00:00:00"/>
    <s v="Biguanides-&gt;Insulin isophane-&gt;Insulin aspart-&gt;Insulin aspart|Insulin isophane-&gt;Insulin glargine|Insulin isophane-&gt;Insulin glargine-&gt;Insulin aspart|Insulin glargine"/>
  </r>
  <r>
    <s v="f./Lbj6KU1c"/>
    <x v="22"/>
    <s v="Māori"/>
    <s v="Biguanides"/>
    <x v="0"/>
    <d v="2021-01-27T00:00:00"/>
    <s v="Biguanides"/>
  </r>
  <r>
    <s v="F0FSRwEHt1."/>
    <x v="22"/>
    <s v="Māori"/>
    <s v="Biguanides"/>
    <x v="0"/>
    <d v="2022-08-05T00:00:00"/>
    <s v="Biguanides"/>
  </r>
  <r>
    <s v="FbT/JwUMBRQ"/>
    <x v="22"/>
    <s v="Māori"/>
    <s v="Biguanides"/>
    <x v="0"/>
    <d v="2025-06-13T00:00:00"/>
    <s v="Biguanides"/>
  </r>
  <r>
    <s v="fckQKh1bsX2"/>
    <x v="22"/>
    <s v="Māori"/>
    <s v="Biguanides"/>
    <x v="0"/>
    <d v="2019-02-28T00:00:00"/>
    <s v="Biguanides"/>
  </r>
  <r>
    <s v="fB40F2Jj6Jg"/>
    <x v="22"/>
    <s v="Asian"/>
    <s v="Biguanides"/>
    <x v="0"/>
    <d v="2017-01-11T00:00:00"/>
    <s v="Biguanides-&gt;DPP-4 inhibitors-&gt;Biguanides|DPP-4 inhibitors-&gt;Biguanides|SGLT-2 inhibitors-&gt;SGLT-2 inhibitors-&gt;Biguanides|Insulin glargine-&gt;Insulin glargine"/>
  </r>
  <r>
    <s v="F7JO6mvi76I"/>
    <x v="22"/>
    <s v="Māori"/>
    <s v="Biguanides"/>
    <x v="0"/>
    <d v="2013-05-23T00:00:00"/>
    <s v="Biguanides"/>
  </r>
  <r>
    <s v="f9hUOhLb1mM"/>
    <x v="22"/>
    <s v="Māori"/>
    <s v="Biguanides"/>
    <x v="0"/>
    <d v="2015-02-17T00:00:00"/>
    <s v="Biguanides"/>
  </r>
  <r>
    <s v="evm.M6q5qKY"/>
    <x v="22"/>
    <s v="Asian"/>
    <s v="Biguanides"/>
    <x v="0"/>
    <d v="2023-02-04T00:00:00"/>
    <s v="Biguanides"/>
  </r>
  <r>
    <s v="eT3d43y/xH2"/>
    <x v="22"/>
    <s v="Pacific peoples"/>
    <s v="Biguanides"/>
    <x v="0"/>
    <d v="2024-04-22T00:00:00"/>
    <s v="Biguanides"/>
  </r>
  <r>
    <s v="ePvp9rzLAYU"/>
    <x v="22"/>
    <s v="Other"/>
    <s v="Biguanides"/>
    <x v="0"/>
    <d v="2020-09-07T00:00:00"/>
    <s v="Biguanides"/>
  </r>
  <r>
    <s v="ENAzfQ0AIB6"/>
    <x v="22"/>
    <s v="Māori"/>
    <s v="Biguanides"/>
    <x v="0"/>
    <d v="2017-07-18T00:00:00"/>
    <s v="Biguanides-&gt;GLP-1 agonists"/>
  </r>
  <r>
    <s v="i2WOd4t5IlI"/>
    <x v="22"/>
    <s v="Other"/>
    <s v="Biguanides"/>
    <x v="0"/>
    <d v="2018-09-19T00:00:00"/>
    <s v="Biguanides"/>
  </r>
  <r>
    <s v="I0L5mK8/B1Y"/>
    <x v="22"/>
    <s v="Māori"/>
    <s v="Biguanides"/>
    <x v="0"/>
    <d v="2019-05-28T00:00:00"/>
    <s v="Biguanides-&gt;DPP-4 inhibitors-&gt;Insulin isophane with insulin neutral-&gt;Insulin aspart"/>
  </r>
  <r>
    <s v="ibz6U0S6Itw"/>
    <x v="22"/>
    <s v="Māori"/>
    <s v="Biguanides"/>
    <x v="0"/>
    <d v="2020-10-20T00:00:00"/>
    <s v="Biguanides"/>
  </r>
  <r>
    <s v="fMuj3wTppyA"/>
    <x v="22"/>
    <s v="Asian"/>
    <s v="Biguanides"/>
    <x v="0"/>
    <d v="2025-11-18T00:00:00"/>
    <s v="Biguanides"/>
  </r>
  <r>
    <s v="FluhoBibMd6"/>
    <x v="22"/>
    <s v="Pacific peoples"/>
    <s v="DPP-4 inhibitors|Insulin aspart|Insulin glargine"/>
    <x v="0"/>
    <d v="2024-03-26T00:00:00"/>
    <s v="DPP-4 inhibitors|Insulin aspart|Insulin glargine-&gt;Insulin glargine"/>
  </r>
  <r>
    <s v="FI3gUFYrcuQ"/>
    <x v="22"/>
    <s v="Asian"/>
    <s v="Biguanides"/>
    <x v="0"/>
    <d v="2023-02-23T00:00:00"/>
    <s v="Biguanides"/>
  </r>
  <r>
    <s v="c4e/0KES/zc"/>
    <x v="22"/>
    <s v="Māori"/>
    <s v="Biguanides"/>
    <x v="0"/>
    <d v="2023-08-18T00:00:00"/>
    <s v="Biguanides"/>
  </r>
  <r>
    <s v="C2lhUt6bVdE"/>
    <x v="22"/>
    <s v="Other"/>
    <s v="Biguanides"/>
    <x v="0"/>
    <d v="2021-04-09T00:00:00"/>
    <s v="Biguanides"/>
  </r>
  <r>
    <s v="F8NLIDndoUQ"/>
    <x v="22"/>
    <s v="Other"/>
    <s v="Insulin glargine"/>
    <x v="1"/>
    <d v="2022-09-09T00:00:00"/>
    <s v="Insulin glargine-&gt;Biguanides-&gt;SGLT-2 inhibitors"/>
  </r>
  <r>
    <s v="bU1JnO1tbQ6"/>
    <x v="22"/>
    <s v="Other"/>
    <s v="Insulin aspart|Insulin glargine"/>
    <x v="1"/>
    <d v="2017-06-14T00:00:00"/>
    <s v="Insulin aspart|Insulin glargine-&gt;Insulin glargine-&gt;Insulin aspart-&gt;Biguanides-&gt;Biguanides|Insulin aspart|Insulin glargine"/>
  </r>
  <r>
    <s v="buzipYQITDA"/>
    <x v="22"/>
    <s v="Other"/>
    <s v="Biguanides"/>
    <x v="0"/>
    <d v="2021-01-15T00:00:00"/>
    <s v="Biguanides"/>
  </r>
  <r>
    <s v="brUDQhzRFB2"/>
    <x v="22"/>
    <s v="Māori"/>
    <s v="Biguanides"/>
    <x v="0"/>
    <d v="2013-11-21T00:00:00"/>
    <s v="Biguanides"/>
  </r>
  <r>
    <s v="C10wzi/vrIY"/>
    <x v="22"/>
    <s v="Other"/>
    <s v="Biguanides"/>
    <x v="0"/>
    <d v="2022-05-19T00:00:00"/>
    <s v="Biguanides"/>
  </r>
  <r>
    <s v="BORE3rXQmFA"/>
    <x v="22"/>
    <s v="Māori"/>
    <s v="Insulin aspart|Insulin isophane"/>
    <x v="1"/>
    <d v="2020-03-02T00:00:00"/>
    <s v="Insulin aspart|Insulin isophane-&gt;Insulin isophane-&gt;Insulin aspart-&gt;Biguanides|Insulin isophane-&gt;SGLT-2 inhibitors-&gt;DPP-4 inhibitors-&gt;DPP-4 inhibitors|SGLT-2 inhibitors-&gt;Biguanides|DPP-4 inhibitors|GLP-1 agonists-&gt;DPP-4 inhibitors|GLP-1 agonists-&gt;Biguanides-&gt;Biguanides|DPP-4 inhibitors|Insulin isophane-&gt;DPP-4 inhibitors|Insulin isophane-&gt;DPP-4 inhibitors|Insulin isophane|SGLT-2 inhibitors"/>
  </r>
  <r>
    <s v="7Phj6fWl0/Q"/>
    <x v="22"/>
    <s v="Other"/>
    <s v="Biguanides"/>
    <x v="0"/>
    <d v="2017-09-12T00:00:00"/>
    <s v="Biguanides-&gt;Insulin isophane"/>
  </r>
  <r>
    <s v="7opOx4BELrI"/>
    <x v="22"/>
    <s v="Māori"/>
    <s v="Biguanides"/>
    <x v="0"/>
    <d v="2017-05-18T00:00:00"/>
    <s v="Biguanides"/>
  </r>
  <r>
    <s v="7jLamwreRP."/>
    <x v="22"/>
    <s v="Māori"/>
    <s v="Biguanides"/>
    <x v="0"/>
    <d v="2015-10-01T00:00:00"/>
    <s v="Biguanides-&gt;Biguanides|Sulfonylureas-&gt;DPP-4 inhibitors-&gt;DPP-4 inhibitors|Sulfonylureas-&gt;DPP-4 inhibitors|SGLT-2 inhibitors-&gt;Biguanides|DPP-4 inhibitors-&gt;SGLT-2 inhibitors"/>
  </r>
  <r>
    <s v="BH3Lr9SbFpQ"/>
    <x v="22"/>
    <s v="Other"/>
    <s v="Biguanides"/>
    <x v="0"/>
    <d v="2022-08-16T00:00:00"/>
    <s v="Biguanides"/>
  </r>
  <r>
    <s v="bJ059dcWv4I"/>
    <x v="22"/>
    <s v="Māori"/>
    <s v="Biguanides"/>
    <x v="0"/>
    <d v="2023-11-27T00:00:00"/>
    <s v="Biguanides"/>
  </r>
  <r>
    <s v="6Nhke81CKYI"/>
    <x v="22"/>
    <s v="Pacific peoples"/>
    <s v="Biguanides"/>
    <x v="0"/>
    <d v="2022-08-17T00:00:00"/>
    <s v="Biguanides"/>
  </r>
  <r>
    <s v="6gdMdxVQEQ6"/>
    <x v="22"/>
    <s v="Other"/>
    <s v="Biguanides"/>
    <x v="0"/>
    <d v="2022-01-26T00:00:00"/>
    <s v="Biguanides"/>
  </r>
  <r>
    <s v="6ibvo2wy58."/>
    <x v="22"/>
    <s v="Pacific peoples"/>
    <s v="Biguanides"/>
    <x v="0"/>
    <d v="2012-09-04T00:00:00"/>
    <s v="Biguanides"/>
  </r>
  <r>
    <s v="6YxTsklO2ZE"/>
    <x v="22"/>
    <s v="Pacific peoples"/>
    <s v="Biguanides"/>
    <x v="0"/>
    <d v="2020-03-20T00:00:00"/>
    <s v="Biguanides"/>
  </r>
  <r>
    <s v="7Buzpug525I"/>
    <x v="22"/>
    <s v="Māori"/>
    <s v="Biguanides"/>
    <x v="0"/>
    <d v="2017-07-26T00:00:00"/>
    <s v="Biguanides"/>
  </r>
  <r>
    <s v="7AuFyEEV/rU"/>
    <x v="22"/>
    <s v="Other"/>
    <s v="Biguanides"/>
    <x v="0"/>
    <d v="2016-05-30T00:00:00"/>
    <s v="Biguanides"/>
  </r>
  <r>
    <s v="/DWt.DV00A."/>
    <x v="22"/>
    <s v="Asian"/>
    <s v="Biguanides"/>
    <x v="0"/>
    <d v="2021-02-23T00:00:00"/>
    <s v="Biguanides-&gt;Sulfonylureas-&gt;Biguanides|Sulfonylureas-&gt;Biguanides|SGLT-2 inhibitors|Sulfonylureas-&gt;Biguanides|GLP-1 agonists|Sulfonylureas-&gt;DPP-4 inhibitors|Sulfonylureas"/>
  </r>
  <r>
    <s v="/LkL.PMEntk"/>
    <x v="22"/>
    <s v="Pacific peoples"/>
    <s v="Biguanides"/>
    <x v="0"/>
    <d v="2022-02-18T00:00:00"/>
    <s v="Biguanides-&gt;Biguanides|Insulin isophane-&gt;Insulin aspart-&gt;Insulin isophane-&gt;Biguanides|Insulin aspart|Insulin isophane-&gt;Insulin aspart|Insulin isophane"/>
  </r>
  <r>
    <s v=".Xz2N6YZwyM"/>
    <x v="22"/>
    <s v="Other"/>
    <s v="Biguanides"/>
    <x v="0"/>
    <d v="2022-07-14T00:00:00"/>
    <s v="Biguanides"/>
  </r>
  <r>
    <s v="/s/yrxXu4a."/>
    <x v="22"/>
    <s v="Other"/>
    <s v="Biguanides"/>
    <x v="0"/>
    <d v="2013-12-03T00:00:00"/>
    <s v="Biguanides"/>
  </r>
  <r>
    <s v="/XHroaEWuso"/>
    <x v="22"/>
    <s v="Māori"/>
    <s v="Biguanides"/>
    <x v="0"/>
    <d v="2017-05-17T00:00:00"/>
    <s v="Biguanides"/>
  </r>
  <r>
    <s v="5xsC7QpXMQE"/>
    <x v="22"/>
    <s v="Other"/>
    <s v="Biguanides"/>
    <x v="0"/>
    <d v="2018-01-05T00:00:00"/>
    <s v="Biguanides"/>
  </r>
  <r>
    <s v="5xZ2v55s5GI"/>
    <x v="22"/>
    <s v="Pacific peoples"/>
    <s v="Biguanides"/>
    <x v="0"/>
    <d v="2011-05-19T00:00:00"/>
    <s v="Biguanides-&gt;Insulin glargine|SGLT-2 inhibitors-&gt;Insulin glargine"/>
  </r>
  <r>
    <s v="6/93n9TG3V."/>
    <x v="22"/>
    <s v="Other"/>
    <s v="Biguanides"/>
    <x v="0"/>
    <d v="2014-11-18T00:00:00"/>
    <s v="Biguanides"/>
  </r>
  <r>
    <s v="5OBf28oGTag"/>
    <x v="22"/>
    <s v="Asian"/>
    <s v="Biguanides"/>
    <x v="0"/>
    <d v="2014-03-17T00:00:00"/>
    <s v="Biguanides-&gt;DPP-4 inhibitors-&gt;SGLT-2 inhibitors"/>
  </r>
  <r>
    <s v="5oNKoXTzfYw"/>
    <x v="22"/>
    <s v="Other"/>
    <s v="Biguanides"/>
    <x v="0"/>
    <d v="2025-12-17T00:00:00"/>
    <s v="Biguanides"/>
  </r>
  <r>
    <s v="AsiCmJ6ctQA"/>
    <x v="22"/>
    <s v="Māori"/>
    <s v="Biguanides"/>
    <x v="0"/>
    <d v="2022-02-09T00:00:00"/>
    <s v="Biguanides"/>
  </r>
  <r>
    <s v="5BOiCc9nb6E"/>
    <x v="22"/>
    <s v="Other"/>
    <s v="Biguanides"/>
    <x v="0"/>
    <d v="2024-08-29T00:00:00"/>
    <s v="Biguanides"/>
  </r>
  <r>
    <s v="4sw7b/7zuIc"/>
    <x v="22"/>
    <s v="Māori"/>
    <s v="Biguanides"/>
    <x v="0"/>
    <d v="2016-06-10T00:00:00"/>
    <s v="Biguanides"/>
  </r>
  <r>
    <s v="eiaIb3avkcE"/>
    <x v="22"/>
    <s v="Māori"/>
    <s v="Biguanides"/>
    <x v="0"/>
    <d v="2012-03-25T00:00:00"/>
    <s v="Biguanides-&gt;Biguanides|Insulin isophane-&gt;Insulin aspart|Insulin isophane-&gt;Biguanides|Sulfonylureas-&gt;DPP-4 inhibitors|Insulin glargine|Sulfonylureas-&gt;Sulfonylureas-&gt;DPP-4 inhibitors|Sulfonylureas-&gt;DPP-4 inhibitors-&gt;Insulin aspart|Insulin glargine-&gt;DPP-4 inhibitors|Insulin aspart|Insulin glargine|Sulfonylureas-&gt;DPP-4 inhibitors|Insulin glargine-&gt;SGLT-2 inhibitors-&gt;DPP-4 inhibitors|Insulin glargine|SGLT-2 inhibitors|Sulfonylureas-&gt;DPP-4 inhibitors|Insulin aspart|Insulin glargine|SGLT-2 inhibitors|Sulfonylureas-&gt;Insulin glargine-&gt;DPP-4 inhibitors|Insulin glargine|SGLT-2 inhibitors-&gt;DPP-4 inhibitors|Insulin aspart|Insulin glargine-&gt;Insulin isophane with insulin neutral-&gt;Insulin glargine|Sulfonylureas-&gt;Insulin glargine|SGLT-2 inhibitors|Sulfonylureas"/>
  </r>
  <r>
    <s v="BJKLUG5o3R."/>
    <x v="22"/>
    <s v="Other"/>
    <s v="Biguanides"/>
    <x v="0"/>
    <d v="2023-10-26T00:00:00"/>
    <s v="Biguanides"/>
  </r>
  <r>
    <s v="BkgkaqXCa/A"/>
    <x v="22"/>
    <s v="Asian"/>
    <s v="Biguanides|Insulin isophane"/>
    <x v="0"/>
    <d v="2020-09-03T00:00:00"/>
    <s v="Biguanides|Insulin isophane-&gt;Insulin isophane-&gt;DPP-4 inhibitors|Insulin isophane-&gt;DPP-4 inhibitors-&gt;DPP-4 inhibitors|SGLT-2 inhibitors-&gt;Biguanides|GLP-1 agonists-&gt;GLP-1 agonists-&gt;Biguanides|GLP-1 agonists|Sulfonylureas-&gt;Biguanides"/>
  </r>
  <r>
    <s v="B/9n3L.xrVs"/>
    <x v="22"/>
    <s v="Māori"/>
    <s v="Biguanides"/>
    <x v="0"/>
    <d v="2022-08-08T00:00:00"/>
    <s v="Biguanides-&gt;Biguanides|DPP-4 inhibitors"/>
  </r>
  <r>
    <s v="B7pLhbF0iSA"/>
    <x v="22"/>
    <s v="Other"/>
    <s v="Biguanides"/>
    <x v="0"/>
    <d v="2021-11-17T00:00:00"/>
    <s v="Biguanides"/>
  </r>
  <r>
    <s v="B8h924xyHYI"/>
    <x v="22"/>
    <s v="Māori"/>
    <s v="Biguanides"/>
    <x v="0"/>
    <d v="2025-07-14T00:00:00"/>
    <s v="Biguanides"/>
  </r>
  <r>
    <s v="b8x2Fe23/uU"/>
    <x v="22"/>
    <s v="Asian"/>
    <s v="Biguanides"/>
    <x v="0"/>
    <d v="2011-11-25T00:00:00"/>
    <s v="Biguanides"/>
  </r>
  <r>
    <s v="bBi7VvawI/Q"/>
    <x v="22"/>
    <s v="Māori"/>
    <s v="Biguanides"/>
    <x v="0"/>
    <d v="2020-09-23T00:00:00"/>
    <s v="Biguanides-&gt;Insulin aspart|Insulin glargine"/>
  </r>
  <r>
    <s v="BEEvrDdyUtY"/>
    <x v="22"/>
    <s v="Other"/>
    <s v="Biguanides"/>
    <x v="0"/>
    <d v="2024-05-31T00:00:00"/>
    <s v="Biguanides"/>
  </r>
  <r>
    <s v="4.ypXEPbgnU"/>
    <x v="22"/>
    <s v="Pacific peoples"/>
    <s v="Biguanides"/>
    <x v="0"/>
    <d v="2015-05-29T00:00:00"/>
    <s v="Biguanides"/>
  </r>
  <r>
    <s v="ZXVGIuXxiZk"/>
    <x v="22"/>
    <s v="Other"/>
    <s v="Biguanides"/>
    <x v="0"/>
    <d v="2019-05-23T00:00:00"/>
    <s v="Biguanides"/>
  </r>
  <r>
    <s v="ZUSCM3rsfUs"/>
    <x v="22"/>
    <s v="Māori"/>
    <s v="Biguanides"/>
    <x v="0"/>
    <d v="2011-06-30T00:00:00"/>
    <s v="Biguanides"/>
  </r>
  <r>
    <s v="zvUhLaHocLE"/>
    <x v="22"/>
    <s v="Māori"/>
    <s v="Biguanides"/>
    <x v="0"/>
    <d v="2017-05-10T00:00:00"/>
    <s v="Biguanides"/>
  </r>
  <r>
    <s v="4hnWDtMW45o"/>
    <x v="22"/>
    <s v="Other"/>
    <s v="Biguanides"/>
    <x v="0"/>
    <d v="2025-09-03T00:00:00"/>
    <s v="Biguanides"/>
  </r>
  <r>
    <s v="4MPy2C.uQg2"/>
    <x v="22"/>
    <s v="Māori"/>
    <s v="Biguanides"/>
    <x v="0"/>
    <d v="2025-04-29T00:00:00"/>
    <s v="Biguanides"/>
  </r>
  <r>
    <s v="42886VE8Oug"/>
    <x v="22"/>
    <s v="Māori"/>
    <s v="Biguanides"/>
    <x v="0"/>
    <d v="2019-03-09T00:00:00"/>
    <s v="Biguanides-&gt;DPP-4 inhibitors|Insulin glargine-&gt;DPP-4 inhibitors-&gt;Insulin glargine-&gt;Biguanides|GLP-1 agonists-&gt;GLP-1 agonists"/>
  </r>
  <r>
    <s v="FTe.liQxCQ."/>
    <x v="22"/>
    <s v="Other"/>
    <s v="Biguanides"/>
    <x v="0"/>
    <d v="2019-04-08T00:00:00"/>
    <s v="Biguanides-&gt;DPP-4 inhibitors"/>
  </r>
  <r>
    <s v="FXwycf/.XCw"/>
    <x v="22"/>
    <s v="Māori"/>
    <s v="Biguanides"/>
    <x v="0"/>
    <d v="2016-09-28T00:00:00"/>
    <s v="Biguanides"/>
  </r>
  <r>
    <s v="Fo8//ofCZrc"/>
    <x v="22"/>
    <s v="Asian"/>
    <s v="Biguanides"/>
    <x v="0"/>
    <d v="2013-02-07T00:00:00"/>
    <s v="Biguanides"/>
  </r>
  <r>
    <s v="FRjOC.QVpcY"/>
    <x v="22"/>
    <s v="Other"/>
    <s v="Biguanides"/>
    <x v="0"/>
    <d v="2014-04-04T00:00:00"/>
    <s v="Biguanides"/>
  </r>
  <r>
    <s v="x/t.rtoOa/."/>
    <x v="22"/>
    <s v="Other"/>
    <s v="Biguanides"/>
    <x v="0"/>
    <d v="2015-04-14T00:00:00"/>
    <s v="Biguanides-&gt;Biguanides|Insulin isophane-&gt;Insulin aspart-&gt;Insulin isophane-&gt;Insulin aspart|Insulin isophane-&gt;Biguanides|Insulin aspart|Insulin isophane-&gt;DPP-4 inhibitors"/>
  </r>
  <r>
    <s v="G1Njlq6jR1k"/>
    <x v="22"/>
    <s v="Māori"/>
    <s v="Biguanides"/>
    <x v="0"/>
    <d v="2020-07-17T00:00:00"/>
    <s v="Biguanides"/>
  </r>
  <r>
    <s v="d2cFHJpimmg"/>
    <x v="22"/>
    <s v="Māori"/>
    <s v="Biguanides"/>
    <x v="0"/>
    <d v="2021-12-14T00:00:00"/>
    <s v="Biguanides"/>
  </r>
  <r>
    <s v="D/OncoGNcFQ"/>
    <x v="22"/>
    <s v="Māori"/>
    <s v="Biguanides"/>
    <x v="0"/>
    <d v="2024-09-27T00:00:00"/>
    <s v="Biguanides"/>
  </r>
  <r>
    <s v="CXcJdlk8rm2"/>
    <x v="22"/>
    <s v="Other"/>
    <s v="Biguanides"/>
    <x v="0"/>
    <d v="2014-04-30T00:00:00"/>
    <s v="Biguanides"/>
  </r>
  <r>
    <s v="Cy/F0b6IY3A"/>
    <x v="22"/>
    <s v="Other"/>
    <s v="Biguanides"/>
    <x v="0"/>
    <d v="2025-07-30T00:00:00"/>
    <s v="Biguanides"/>
  </r>
  <r>
    <s v="cudyuyqKJ1A"/>
    <x v="22"/>
    <s v="Māori"/>
    <s v="Biguanides"/>
    <x v="0"/>
    <d v="2025-10-08T00:00:00"/>
    <s v="Biguanides"/>
  </r>
  <r>
    <s v="gAbZ5FLDGs."/>
    <x v="22"/>
    <s v="Pacific peoples"/>
    <s v="Biguanides"/>
    <x v="0"/>
    <d v="2011-12-02T00:00:00"/>
    <s v="Biguanides"/>
  </r>
  <r>
    <s v="GFaA55Q7Rcg"/>
    <x v="22"/>
    <s v="Māori"/>
    <s v="Biguanides"/>
    <x v="0"/>
    <d v="2024-04-04T00:00:00"/>
    <s v="Biguanides"/>
  </r>
  <r>
    <s v="GHPYluw3RWw"/>
    <x v="22"/>
    <s v="Pacific peoples"/>
    <s v="Biguanides"/>
    <x v="0"/>
    <d v="2013-01-30T00:00:00"/>
    <s v="Biguanides"/>
  </r>
  <r>
    <s v="gG8qu/aXqjs"/>
    <x v="22"/>
    <s v="Asian"/>
    <s v="Biguanides"/>
    <x v="0"/>
    <d v="2023-04-13T00:00:00"/>
    <s v="Biguanides"/>
  </r>
  <r>
    <s v="Cmx1v6Jpugk"/>
    <x v="22"/>
    <s v="Māori"/>
    <s v="Biguanides"/>
    <x v="0"/>
    <d v="2018-10-02T00:00:00"/>
    <s v="Biguanides"/>
  </r>
  <r>
    <s v="cp8V.SnV2ZQ"/>
    <x v="22"/>
    <s v="Māori"/>
    <s v="Biguanides"/>
    <x v="0"/>
    <d v="2025-07-29T00:00:00"/>
    <s v="Biguanides"/>
  </r>
  <r>
    <s v="CRNnATzcY6E"/>
    <x v="22"/>
    <s v="Māori"/>
    <s v="Biguanides"/>
    <x v="0"/>
    <d v="2012-03-15T00:00:00"/>
    <s v="Biguanides-&gt;DPP-4 inhibitors-&gt;DPP-4 inhibitors|SGLT-2 inhibitors"/>
  </r>
  <r>
    <s v="CRTkhgDEnEU"/>
    <x v="22"/>
    <s v="Other"/>
    <s v="Biguanides"/>
    <x v="0"/>
    <d v="2017-08-17T00:00:00"/>
    <s v="Biguanides"/>
  </r>
  <r>
    <s v="CI4ZqAfN5x2"/>
    <x v="22"/>
    <s v="Māori"/>
    <s v="Biguanides|Insulin isophane"/>
    <x v="0"/>
    <d v="2022-04-11T00:00:00"/>
    <s v="Biguanides|Insulin isophane-&gt;Insulin isophane-&gt;Biguanides"/>
  </r>
  <r>
    <s v="gt1fsJ8qgmk"/>
    <x v="22"/>
    <s v="Māori"/>
    <s v="Biguanides"/>
    <x v="0"/>
    <d v="2025-09-18T00:00:00"/>
    <s v="Biguanides"/>
  </r>
  <r>
    <s v="GQ14LyzlEbA"/>
    <x v="22"/>
    <s v="Māori"/>
    <s v="Biguanides"/>
    <x v="0"/>
    <d v="2019-11-13T00:00:00"/>
    <s v="Biguanides"/>
  </r>
  <r>
    <s v="GMVyrCk0oIc"/>
    <x v="22"/>
    <s v="Māori"/>
    <s v="Biguanides"/>
    <x v="0"/>
    <d v="2025-01-08T00:00:00"/>
    <s v="Biguanides"/>
  </r>
  <r>
    <s v="gP2hpQxM3Us"/>
    <x v="22"/>
    <s v="Other"/>
    <s v="Biguanides|Insulin glargine"/>
    <x v="0"/>
    <d v="2024-07-11T00:00:00"/>
    <s v="Biguanides|Insulin glargine-&gt;DPP-4 inhibitors|Insulin glargine-&gt;Insulin glargine-&gt;DPP-4 inhibitors"/>
  </r>
  <r>
    <s v="gp3d5Z8xL52"/>
    <x v="22"/>
    <s v="Other"/>
    <s v="Biguanides"/>
    <x v="0"/>
    <d v="2019-10-10T00:00:00"/>
    <s v="Biguanides"/>
  </r>
  <r>
    <s v="lMAB0cV9iwc"/>
    <x v="22"/>
    <s v="Asian"/>
    <s v="Biguanides"/>
    <x v="0"/>
    <d v="2014-10-29T00:00:00"/>
    <s v="Biguanides"/>
  </r>
  <r>
    <s v="PG6XaFKcKNM"/>
    <x v="22"/>
    <s v="Other"/>
    <s v="Insulin glargine"/>
    <x v="1"/>
    <d v="2023-09-18T00:00:00"/>
    <s v="Insulin glargine-&gt;Biguanides"/>
  </r>
  <r>
    <s v="MC3gZIs9a3Q"/>
    <x v="22"/>
    <s v="Other"/>
    <s v="Biguanides"/>
    <x v="0"/>
    <d v="2013-06-14T00:00:00"/>
    <s v="Biguanides"/>
  </r>
  <r>
    <s v="M1YjJ9m/NLc"/>
    <x v="22"/>
    <s v="Pacific peoples"/>
    <s v="Biguanides"/>
    <x v="0"/>
    <d v="2019-04-14T00:00:00"/>
    <s v="Biguanides"/>
  </r>
  <r>
    <s v="m2Adeh1xaFk"/>
    <x v="22"/>
    <s v="Māori"/>
    <s v="Biguanides"/>
    <x v="0"/>
    <d v="2013-10-17T00:00:00"/>
    <s v="Biguanides-&gt;Biguanides|Insulin isophane-&gt;Insulin lispro-&gt;Insulin isophane|Insulin lispro-&gt;Insulin aspart|Insulin isophane-&gt;Biguanides|Insulin aspart-&gt;Biguanides|Sulfonylureas-&gt;Sulfonylureas-&gt;DPP-4 inhibitors|Sulfonylureas-&gt;DPP-4 inhibitors|Insulin glargine-&gt;Insulin glargine-&gt;DPP-4 inhibitors|Insulin glargine|Sulfonylureas-&gt;DPP-4 inhibitors-&gt;Insulin glargine|SGLT-2 inhibitors-&gt;Insulin glargine|Sulfonylureas-&gt;Insulin glargine|SGLT-2 inhibitors|Sulfonylureas-&gt;SGLT-2 inhibitors-&gt;Insulin aspart|Insulin glargine|SGLT-2 inhibitors-&gt;Insulin aspart|Insulin glargine-&gt;Insulin aspart"/>
  </r>
  <r>
    <s v="PqaBRjT9KJk"/>
    <x v="22"/>
    <s v="Asian"/>
    <s v="Insulin isophane"/>
    <x v="1"/>
    <d v="2023-03-14T00:00:00"/>
    <s v="Insulin isophane-&gt;Biguanides"/>
  </r>
  <r>
    <s v="PQ6LfL2rzYQ"/>
    <x v="22"/>
    <s v="Other"/>
    <s v="Biguanides"/>
    <x v="0"/>
    <d v="2019-12-05T00:00:00"/>
    <s v="Biguanides"/>
  </r>
  <r>
    <s v="pT66VevSIRE"/>
    <x v="22"/>
    <s v="Māori"/>
    <s v="Biguanides"/>
    <x v="0"/>
    <d v="2016-10-20T00:00:00"/>
    <s v="Biguanides"/>
  </r>
  <r>
    <s v="PSsaBap9X46"/>
    <x v="22"/>
    <s v="Pacific peoples"/>
    <s v="Biguanides"/>
    <x v="0"/>
    <d v="2020-11-24T00:00:00"/>
    <s v="Biguanides-&gt;Insulin isophane-&gt;Insulin aspart-&gt;Insulin aspart|Insulin isophane-&gt;Biguanides|Insulin isophane"/>
  </r>
  <r>
    <s v="Pm.V03TNBbw"/>
    <x v="22"/>
    <s v="Other"/>
    <s v="Biguanides"/>
    <x v="0"/>
    <d v="2024-01-23T00:00:00"/>
    <s v="Biguanides"/>
  </r>
  <r>
    <s v="pljM0MiIXBE"/>
    <x v="22"/>
    <s v="Pacific peoples"/>
    <s v="DPP-4 inhibitors"/>
    <x v="0"/>
    <d v="2022-11-17T00:00:00"/>
    <s v="DPP-4 inhibitors-&gt;Biguanides|GLP-1 agonists"/>
  </r>
  <r>
    <s v="PO1lwpUcdx2"/>
    <x v="22"/>
    <s v="Other"/>
    <s v="Biguanides"/>
    <x v="0"/>
    <d v="2014-01-23T00:00:00"/>
    <s v="Biguanides"/>
  </r>
  <r>
    <s v="PP/z3uNOy2A"/>
    <x v="22"/>
    <s v="Māori"/>
    <s v="Biguanides"/>
    <x v="0"/>
    <d v="2019-07-22T00:00:00"/>
    <s v="Biguanides-&gt;DPP-4 inhibitors-&gt;Biguanides|DPP-4 inhibitors-&gt;DPP-4 inhibitors|Sulfonylureas-&gt;Sulfonylureas-&gt;SGLT-2 inhibitors-&gt;SGLT-2 inhibitors|Sulfonylureas-&gt;GLP-1 agonists-&gt;Insulin glargine-&gt;GLP-1 agonists|Insulin glargine-&gt;Insulin glargine|Sulfonylureas-&gt;GLP-1 agonists|Sulfonylureas-&gt;GLP-1 agonists|Insulin glargine|Sulfonylureas-&gt;Biguanides|GLP-1 agonists|Sulfonylureas-&gt;Biguanides|Sulfonylureas-&gt;Biguanides|Insulin glargine|Sulfonylureas-&gt;Biguanides|GLP-1 agonists|Insulin glargine|Sulfonylureas-&gt;Biguanides|GLP-1 agonists-&gt;Biguanides|GLP-1 agonists|Insulin glargine-&gt;Biguanides|Insulin glargine"/>
  </r>
  <r>
    <s v="q1iOG/T7rA6"/>
    <x v="22"/>
    <s v="Other"/>
    <s v="Biguanides"/>
    <x v="0"/>
    <d v="2013-01-10T00:00:00"/>
    <s v="Biguanides"/>
  </r>
  <r>
    <s v="Q0mfEczlxI6"/>
    <x v="22"/>
    <s v="Māori"/>
    <s v="Biguanides"/>
    <x v="0"/>
    <d v="2025-07-02T00:00:00"/>
    <s v="Biguanides"/>
  </r>
  <r>
    <s v="q.zCs1S9mV2"/>
    <x v="22"/>
    <s v="Other"/>
    <s v="Biguanides"/>
    <x v="0"/>
    <d v="2016-06-13T00:00:00"/>
    <s v="Biguanides"/>
  </r>
  <r>
    <s v="px6BhQ8WpNo"/>
    <x v="22"/>
    <s v="Other"/>
    <s v="Biguanides"/>
    <x v="0"/>
    <d v="2020-09-02T00:00:00"/>
    <s v="Biguanides"/>
  </r>
  <r>
    <s v="TE.LVFINIAg"/>
    <x v="22"/>
    <s v="Other"/>
    <s v="Biguanides"/>
    <x v="0"/>
    <d v="2022-07-13T00:00:00"/>
    <s v="Biguanides"/>
  </r>
  <r>
    <s v="tEo1RIgYKQ."/>
    <x v="22"/>
    <s v="Other"/>
    <s v="Biguanides"/>
    <x v="0"/>
    <d v="2013-01-18T00:00:00"/>
    <s v="Biguanides"/>
  </r>
  <r>
    <s v="Tpi52mS.nao"/>
    <x v="22"/>
    <s v="Other"/>
    <s v="Biguanides"/>
    <x v="0"/>
    <d v="2022-10-27T00:00:00"/>
    <s v="Biguanides"/>
  </r>
  <r>
    <s v="tJt6E0v/B0."/>
    <x v="22"/>
    <s v="Other"/>
    <s v="Biguanides"/>
    <x v="0"/>
    <d v="2025-03-10T00:00:00"/>
    <s v="Biguanides"/>
  </r>
  <r>
    <s v="u210xx3sGQs"/>
    <x v="22"/>
    <s v="Asian"/>
    <s v="Biguanides"/>
    <x v="0"/>
    <d v="2025-10-24T00:00:00"/>
    <s v="Biguanides"/>
  </r>
  <r>
    <s v="U086TSR7kZo"/>
    <x v="22"/>
    <s v="Māori"/>
    <s v="Biguanides"/>
    <x v="0"/>
    <d v="2025-12-12T00:00:00"/>
    <s v="Biguanides"/>
  </r>
  <r>
    <s v="tVRUdBQGaig"/>
    <x v="22"/>
    <s v="Asian"/>
    <s v="Biguanides"/>
    <x v="0"/>
    <d v="2013-08-10T00:00:00"/>
    <s v="Biguanides-&gt;Insulin aspart"/>
  </r>
  <r>
    <s v="Xyjy7KhkmSE"/>
    <x v="22"/>
    <s v="Asian"/>
    <s v="Biguanides"/>
    <x v="0"/>
    <d v="2017-04-07T00:00:00"/>
    <s v="Biguanides-&gt;DPP-4 inhibitors-&gt;SGLT-2 inhibitors-&gt;DPP-4 inhibitors|SGLT-2 inhibitors"/>
  </r>
  <r>
    <s v="xvoXDO39lSA"/>
    <x v="22"/>
    <s v="Māori"/>
    <s v="Biguanides"/>
    <x v="0"/>
    <d v="2018-02-01T00:00:00"/>
    <s v="Biguanides-&gt;DPP-4 inhibitors-&gt;GLP-1 agonists-&gt;Biguanides|GLP-1 agonists-&gt;SGLT-2 inhibitors"/>
  </r>
  <r>
    <s v="XTU6SSxsiAM"/>
    <x v="22"/>
    <s v="Other"/>
    <s v="DPP-4 inhibitors"/>
    <x v="0"/>
    <d v="2021-03-22T00:00:00"/>
    <s v="DPP-4 inhibitors-&gt;Biguanides|DPP-4 inhibitors-&gt;SGLT-2 inhibitors-&gt;DPP-4 inhibitors|SGLT-2 inhibitors-&gt;GLP-1 agonists|SGLT-2 inhibitors-&gt;GLP-1 agonists"/>
  </r>
  <r>
    <s v="XTc4E2MWMLo"/>
    <x v="22"/>
    <s v="Other"/>
    <s v="Insulin glargine"/>
    <x v="1"/>
    <d v="2018-07-19T00:00:00"/>
    <s v="Insulin glargine-&gt;Insulin glulisine-&gt;Insulin glargine|Insulin glulisine-&gt;DPP-4 inhibitors-&gt;SGLT-2 inhibitors-&gt;DPP-4 inhibitors|SGLT-2 inhibitors"/>
  </r>
  <r>
    <s v=".TsCcvNTCJc"/>
    <x v="22"/>
    <s v="Pacific peoples"/>
    <s v="Biguanides"/>
    <x v="0"/>
    <d v="2023-07-26T00:00:00"/>
    <s v="Biguanides"/>
  </r>
  <r>
    <s v=".uZovq4QvsI"/>
    <x v="22"/>
    <s v="Other"/>
    <s v="Biguanides"/>
    <x v="0"/>
    <d v="2014-11-25T00:00:00"/>
    <s v="Biguanides"/>
  </r>
  <r>
    <s v=".SCYRg/PIGw"/>
    <x v="22"/>
    <s v="Māori"/>
    <s v="Biguanides"/>
    <x v="0"/>
    <d v="2022-05-31T00:00:00"/>
    <s v="Biguanides-&gt;GLP-1 agonists-&gt;Biguanides|GLP-1 agonists-&gt;Biguanides|SGLT-2 inhibitors"/>
  </r>
  <r>
    <s v="U5rc0Ehfji."/>
    <x v="22"/>
    <s v="Pacific peoples"/>
    <s v="Biguanides"/>
    <x v="0"/>
    <d v="2015-06-30T00:00:00"/>
    <s v="Biguanides-&gt;Biguanides|Insulin aspart|Insulin isophane"/>
  </r>
  <r>
    <s v="U5FnK774elQ"/>
    <x v="22"/>
    <s v="Māori"/>
    <s v="Biguanides"/>
    <x v="0"/>
    <d v="2016-08-12T00:00:00"/>
    <s v="Biguanides-&gt;DPP-4 inhibitors-&gt;Insulin glargine-&gt;DPP-4 inhibitors|Insulin glargine-&gt;GLP-1 agonists-&gt;GLP-1 agonists|Insulin glargine"/>
  </r>
  <r>
    <s v="x6EQ3eEwZWI"/>
    <x v="22"/>
    <s v="Other"/>
    <s v="Biguanides"/>
    <x v="0"/>
    <d v="2024-05-31T00:00:00"/>
    <s v="Biguanides"/>
  </r>
  <r>
    <s v="X410cAuO5ew"/>
    <x v="22"/>
    <s v="Asian"/>
    <s v="DPP-4 inhibitors"/>
    <x v="0"/>
    <d v="2025-03-13T00:00:00"/>
    <s v="DPP-4 inhibitors"/>
  </r>
  <r>
    <s v="XDEhhGswIcE"/>
    <x v="22"/>
    <s v="Pacific peoples"/>
    <s v="Biguanides"/>
    <x v="0"/>
    <d v="2025-03-04T00:00:00"/>
    <s v="Biguanides"/>
  </r>
  <r>
    <s v="X83FNCV/Pxg"/>
    <x v="22"/>
    <s v="Māori"/>
    <s v="Biguanides"/>
    <x v="0"/>
    <d v="2025-02-24T00:00:00"/>
    <s v="Biguanides"/>
  </r>
  <r>
    <s v="XCDnYUKHKNE"/>
    <x v="22"/>
    <s v="Other"/>
    <s v="Biguanides"/>
    <x v="0"/>
    <d v="2025-09-04T00:00:00"/>
    <s v="Biguanides"/>
  </r>
  <r>
    <s v="x9v2DEI1U1w"/>
    <x v="22"/>
    <s v="Other"/>
    <s v="Biguanides"/>
    <x v="0"/>
    <d v="2021-01-22T00:00:00"/>
    <s v="Biguanides"/>
  </r>
  <r>
    <s v="xMTqdBjB6Ws"/>
    <x v="22"/>
    <s v="Māori"/>
    <s v="Biguanides"/>
    <x v="0"/>
    <d v="2018-05-31T00:00:00"/>
    <s v="Biguanides"/>
  </r>
  <r>
    <s v="yMIdyG3SKHk"/>
    <x v="22"/>
    <s v="Other"/>
    <s v="Biguanides"/>
    <x v="0"/>
    <d v="2025-11-14T00:00:00"/>
    <s v="Biguanides"/>
  </r>
  <r>
    <s v="yNpwYV2PQ4c"/>
    <x v="22"/>
    <s v="Other"/>
    <s v="Biguanides"/>
    <x v="0"/>
    <d v="2013-04-20T00:00:00"/>
    <s v="Biguanides"/>
  </r>
  <r>
    <s v="Yo6lxL9inT."/>
    <x v="22"/>
    <s v="Asian"/>
    <s v="Biguanides"/>
    <x v="0"/>
    <d v="2019-09-10T00:00:00"/>
    <s v="Biguanides"/>
  </r>
  <r>
    <s v="YO75bOXAy56"/>
    <x v="22"/>
    <s v="Māori"/>
    <s v="Biguanides"/>
    <x v="0"/>
    <d v="2024-04-24T00:00:00"/>
    <s v="Biguanides"/>
  </r>
  <r>
    <s v="YOPDg4NVf82"/>
    <x v="22"/>
    <s v="Pacific peoples"/>
    <s v="Insulin isophane"/>
    <x v="1"/>
    <d v="2011-05-20T00:00:00"/>
    <s v="Insulin isophane-&gt;Biguanides|Insulin isophane"/>
  </r>
  <r>
    <s v="yUvocFYbYg6"/>
    <x v="22"/>
    <s v="Other"/>
    <s v="Biguanides"/>
    <x v="0"/>
    <d v="2023-05-03T00:00:00"/>
    <s v="Biguanides"/>
  </r>
  <r>
    <s v="Yedbusrab9g"/>
    <x v="22"/>
    <s v="Other"/>
    <s v="Biguanides"/>
    <x v="0"/>
    <d v="2024-08-27T00:00:00"/>
    <s v="Biguanides"/>
  </r>
  <r>
    <s v="VgkYnMy7U1Q"/>
    <x v="22"/>
    <s v="Pacific peoples"/>
    <s v="Biguanides"/>
    <x v="0"/>
    <d v="2011-05-18T00:00:00"/>
    <s v="Biguanides"/>
  </r>
  <r>
    <s v="yal/lmcEOUw"/>
    <x v="22"/>
    <s v="Māori"/>
    <s v="Biguanides|DPP-4 inhibitors"/>
    <x v="0"/>
    <d v="2022-11-07T00:00:00"/>
    <s v="Biguanides|DPP-4 inhibitors-&gt;DPP-4 inhibitors|SGLT-2 inhibitors"/>
  </r>
  <r>
    <s v="y6WcOnWi6cE"/>
    <x v="22"/>
    <s v="Māori"/>
    <s v="Biguanides"/>
    <x v="0"/>
    <d v="2018-07-20T00:00:00"/>
    <s v="Biguanides"/>
  </r>
  <r>
    <s v="USi539Arlg2"/>
    <x v="22"/>
    <s v="Asian"/>
    <s v="DPP-4 inhibitors"/>
    <x v="0"/>
    <d v="2025-09-09T00:00:00"/>
    <s v="DPP-4 inhibitors"/>
  </r>
  <r>
    <s v="v9eEGpAde2."/>
    <x v="22"/>
    <s v="Other"/>
    <s v="Biguanides"/>
    <x v="0"/>
    <d v="2025-08-06T00:00:00"/>
    <s v="Biguanides"/>
  </r>
  <r>
    <s v="V/vM8kpCUvM"/>
    <x v="22"/>
    <s v="Māori"/>
    <s v="Biguanides"/>
    <x v="0"/>
    <d v="2014-09-16T00:00:00"/>
    <s v="Biguanides-&gt;Biguanides|Sulfonylureas-&gt;Sulfonylureas-&gt;Biguanides|Thiazolidinedione-&gt;DPP-4 inhibitors|Thiazolidinedione-&gt;Insulin glargine-&gt;DPP-4 inhibitors|Insulin aspart|Insulin glargine-&gt;DPP-4 inhibitors-&gt;Insulin aspart|Insulin glargine-&gt;SGLT-2 inhibitors-&gt;DPP-4 inhibitors|Insulin aspart|Insulin glargine|SGLT-2 inhibitors-&gt;DPP-4 inhibitors|Insulin glargine-&gt;GLP-1 agonists-&gt;GLP-1 agonists|Insulin aspart|Insulin glargine-&gt;Biguanides|GLP-1 agonists|Insulin aspart|Insulin glargine-&gt;Biguanides|Insulin aspart|Insulin glargine-&gt;Biguanides|GLP-1 agonists-&gt;Biguanides|GLP-1 agonists|Insulin aspart-&gt;Biguanides|GLP-1 agonists|Insulin glargine-&gt;Insulin aspart|SGLT-2 inhibitors-&gt;Biguanides|GLP-1 agonists|SGLT-2 inhibitors-&gt;Insulin aspart-&gt;Biguanides|GLP-1 agonists|Insulin aspart|SGLT-2 inhibitors-&gt;Biguanides|GLP-1 agonists|Insulin glargine|SGLT-2 inhibitors"/>
  </r>
  <r>
    <s v="RkAhzY8fgnU"/>
    <x v="22"/>
    <s v="Māori"/>
    <s v="Biguanides"/>
    <x v="0"/>
    <d v="2025-08-21T00:00:00"/>
    <s v="Biguanides"/>
  </r>
  <r>
    <s v="rKE3utDVMW."/>
    <x v="22"/>
    <s v="Māori"/>
    <s v="Biguanides"/>
    <x v="0"/>
    <d v="2022-08-15T00:00:00"/>
    <s v="Biguanides-&gt;Insulin glargine-&gt;Biguanides|Insulin glargine|SGLT-2 inhibitors-&gt;SGLT-2 inhibitors-&gt;DPP-4 inhibitors-&gt;DPP-4 inhibitors|Insulin glargine-&gt;Biguanides|DPP-4 inhibitors|Insulin glargine|SGLT-2 inhibitors"/>
  </r>
  <r>
    <s v="Rj1L1lESvTU"/>
    <x v="22"/>
    <s v="Other"/>
    <s v="Biguanides"/>
    <x v="0"/>
    <d v="2012-08-23T00:00:00"/>
    <s v="Biguanides-&gt;Sulfonylureas-&gt;Biguanides|Sulfonylureas-&gt;Insulin isophane-&gt;Insulin aspart-&gt;Insulin aspart|Insulin glargine-&gt;Insulin glargine-&gt;Insulin aspart|Insulin isophane"/>
  </r>
  <r>
    <s v="RhOz7cplB4s"/>
    <x v="22"/>
    <s v="Other"/>
    <s v="Biguanides"/>
    <x v="0"/>
    <d v="2014-10-09T00:00:00"/>
    <s v="Biguanides"/>
  </r>
  <r>
    <s v="RGO77IGMYLc"/>
    <x v="22"/>
    <s v="Māori"/>
    <s v="Biguanides"/>
    <x v="0"/>
    <d v="2013-05-09T00:00:00"/>
    <s v="Biguanides-&gt;Biguanides|Sulfonylureas-&gt;Insulin aspart|Insulin isophane-&gt;Insulin aspart-&gt;Biguanides|Insulin aspart|Insulin isophane-&gt;Biguanides|Insulin aspart-&gt;Insulin isophane-&gt;Biguanides|GLP-1 agonists|Insulin aspart|Insulin isophane-&gt;GLP-1 agonists|Insulin aspart|Insulin isophane-&gt;GLP-1 agonists|Insulin aspart-&gt;GLP-1 agonists"/>
  </r>
  <r>
    <s v="Rm.omiF0FNo"/>
    <x v="22"/>
    <s v="Pacific peoples"/>
    <s v="Biguanides|Insulin isophane"/>
    <x v="0"/>
    <d v="2013-10-31T00:00:00"/>
    <s v="Biguanides|Insulin isophane"/>
  </r>
  <r>
    <s v="RoDWTad4s7Y"/>
    <x v="22"/>
    <s v="Pacific peoples"/>
    <s v="Biguanides"/>
    <x v="0"/>
    <d v="2015-03-20T00:00:00"/>
    <s v="Biguanides-&gt;Biguanides|Insulin aspart|Insulin isophane-&gt;Insulin aspart|Insulin isophane-&gt;Biguanides|Insulin isophane-&gt;DPP-4 inhibitors|Insulin isophane-&gt;Insulin isophane-&gt;DPP-4 inhibitors|Insulin aspart-&gt;Insulin aspart-&gt;Biguanides|Insulin aspart-&gt;Biguanides|DPP-4 inhibitors|Insulin aspart-&gt;SGLT-2 inhibitors-&gt;Insulin aspart|SGLT-2 inhibitors-&gt;Biguanides|Insulin aspart|SGLT-2 inhibitors"/>
  </r>
  <r>
    <s v="UkdUETXQDyo"/>
    <x v="22"/>
    <s v="Māori"/>
    <s v="Biguanides"/>
    <x v="0"/>
    <d v="2014-04-22T00:00:00"/>
    <s v="Biguanides"/>
  </r>
  <r>
    <s v="uONpr8JIPPw"/>
    <x v="22"/>
    <s v="Other"/>
    <s v="Biguanides"/>
    <x v="0"/>
    <d v="2018-02-22T00:00:00"/>
    <s v="Biguanides"/>
  </r>
  <r>
    <s v="UpR8atgMHSk"/>
    <x v="22"/>
    <s v="Asian"/>
    <s v="Biguanides"/>
    <x v="0"/>
    <d v="2019-09-05T00:00:00"/>
    <s v="Biguanides"/>
  </r>
  <r>
    <s v="rcRNchhy4Nc"/>
    <x v="22"/>
    <s v="Asian"/>
    <s v="Biguanides"/>
    <x v="0"/>
    <d v="2017-10-24T00:00:00"/>
    <s v="Biguanides"/>
  </r>
  <r>
    <s v="r2MgemJMHXM"/>
    <x v="22"/>
    <s v="Asian"/>
    <s v="Biguanides"/>
    <x v="0"/>
    <d v="2024-12-20T00:00:00"/>
    <s v="Biguanides"/>
  </r>
  <r>
    <s v="r59G7xsruyw"/>
    <x v="22"/>
    <s v="Pacific peoples"/>
    <s v="Biguanides"/>
    <x v="0"/>
    <d v="2023-11-23T00:00:00"/>
    <s v="Biguanides"/>
  </r>
  <r>
    <s v="R6RTNM.ZgW6"/>
    <x v="22"/>
    <s v="Māori"/>
    <s v="Biguanides"/>
    <x v="0"/>
    <d v="2025-03-31T00:00:00"/>
    <s v="Biguanides"/>
  </r>
  <r>
    <s v="qvabEzDJ3r6"/>
    <x v="22"/>
    <s v="Pacific peoples"/>
    <s v="Biguanides"/>
    <x v="0"/>
    <d v="2023-12-06T00:00:00"/>
    <s v="Biguanides"/>
  </r>
  <r>
    <s v="nzpVi4BaljE"/>
    <x v="22"/>
    <s v="Pacific peoples"/>
    <s v="Biguanides|Sulfonylureas"/>
    <x v="0"/>
    <d v="2019-02-19T00:00:00"/>
    <s v="Biguanides|Sulfonylureas-&gt;DPP-4 inhibitors|Sulfonylureas"/>
  </r>
  <r>
    <s v="QwSqiZloJ2g"/>
    <x v="22"/>
    <s v="Māori"/>
    <s v="Biguanides"/>
    <x v="0"/>
    <d v="2013-10-21T00:00:00"/>
    <s v="Biguanides"/>
  </r>
  <r>
    <s v="r/xXp3fdcxI"/>
    <x v="22"/>
    <s v="Other"/>
    <s v="Biguanides"/>
    <x v="0"/>
    <d v="2012-12-06T00:00:00"/>
    <s v="Biguanides"/>
  </r>
  <r>
    <s v="K/zBLSRPlZY"/>
    <x v="22"/>
    <s v="Asian"/>
    <s v="Biguanides"/>
    <x v="0"/>
    <d v="2024-04-05T00:00:00"/>
    <s v="Biguanides"/>
  </r>
  <r>
    <s v="K4W2pIRvOBo"/>
    <x v="22"/>
    <s v="Māori"/>
    <s v="Biguanides"/>
    <x v="0"/>
    <d v="2017-04-11T00:00:00"/>
    <s v="Biguanides"/>
  </r>
  <r>
    <s v="JzmcmPS6rdY"/>
    <x v="22"/>
    <s v="Māori"/>
    <s v="Biguanides"/>
    <x v="0"/>
    <d v="2023-02-20T00:00:00"/>
    <s v="Biguanides"/>
  </r>
  <r>
    <s v="k9QWED4NzE2"/>
    <x v="22"/>
    <s v="Other"/>
    <s v="Biguanides"/>
    <x v="0"/>
    <d v="2021-02-18T00:00:00"/>
    <s v="Biguanides"/>
  </r>
  <r>
    <s v="NcoxW5HbvQQ"/>
    <x v="22"/>
    <s v="Māori"/>
    <s v="Biguanides"/>
    <x v="0"/>
    <d v="2015-04-09T00:00:00"/>
    <s v="Biguanides-&gt;Insulin glargine-&gt;Biguanides|Insulin glargine"/>
  </r>
  <r>
    <s v="kkzIWcvCXuI"/>
    <x v="22"/>
    <s v="Māori"/>
    <s v="Biguanides"/>
    <x v="0"/>
    <d v="2023-03-23T00:00:00"/>
    <s v="Biguanides"/>
  </r>
  <r>
    <s v="khFEKcCUX42"/>
    <x v="22"/>
    <s v="Māori"/>
    <s v="Biguanides"/>
    <x v="0"/>
    <d v="2022-12-22T00:00:00"/>
    <s v="Biguanides"/>
  </r>
  <r>
    <s v="NEsrGuoTzFk"/>
    <x v="22"/>
    <s v="Other"/>
    <s v="Biguanides"/>
    <x v="0"/>
    <d v="2012-11-07T00:00:00"/>
    <s v="Biguanides"/>
  </r>
  <r>
    <s v="no4FGtkY2AQ"/>
    <x v="22"/>
    <s v="Other"/>
    <s v="Biguanides"/>
    <x v="0"/>
    <d v="2017-01-27T00:00:00"/>
    <s v="Biguanides-&gt;Sulfonylureas-&gt;Biguanides|Sulfonylureas-&gt;DPP-4 inhibitors-&gt;DPP-4 inhibitors|Sulfonylureas-&gt;DPP-4 inhibitors|SGLT-2 inhibitors-&gt;DPP-4 inhibitors|SGLT-2 inhibitors|Sulfonylureas-&gt;SGLT-2 inhibitors|Sulfonylureas-&gt;SGLT-2 inhibitors-&gt;Biguanides|DPP-4 inhibitors|GLP-1 agonists-&gt;DPP-4 inhibitors|GLP-1 agonists-&gt;Biguanides|DPP-4 inhibitors-&gt;GLP-1 agonists-&gt;Biguanides|GLP-1 agonists|Sulfonylureas"/>
  </r>
  <r>
    <s v="NO9DT95r5ro"/>
    <x v="22"/>
    <s v="Pacific peoples"/>
    <s v="Biguanides"/>
    <x v="0"/>
    <d v="2011-09-21T00:00:00"/>
    <s v="Biguanides-&gt;Sulfonylureas-&gt;Biguanides|Sulfonylureas-&gt;DPP-4 inhibitors-&gt;SGLT-2 inhibitors-&gt;DPP-4 inhibitors|SGLT-2 inhibitors-&gt;DPP-4 inhibitors|SGLT-2 inhibitors|Sulfonylureas"/>
  </r>
  <r>
    <s v="NVt8q9JmhrA"/>
    <x v="22"/>
    <s v="Pacific peoples"/>
    <s v="Biguanides"/>
    <x v="0"/>
    <d v="2025-01-03T00:00:00"/>
    <s v="Biguanides"/>
  </r>
  <r>
    <s v="nTJyLRl.Bvg"/>
    <x v="22"/>
    <s v="Other"/>
    <s v="Biguanides"/>
    <x v="0"/>
    <d v="2018-10-30T00:00:00"/>
    <s v="Biguanides"/>
  </r>
  <r>
    <s v="E3TFWxIQTnU"/>
    <x v="22"/>
    <s v="Māori"/>
    <s v="Biguanides"/>
    <x v="0"/>
    <d v="2023-02-17T00:00:00"/>
    <s v="Biguanides"/>
  </r>
  <r>
    <s v="eazQIeu0y3g"/>
    <x v="22"/>
    <s v="Asian"/>
    <s v="Biguanides"/>
    <x v="0"/>
    <d v="2024-06-06T00:00:00"/>
    <s v="Biguanides"/>
  </r>
  <r>
    <s v="DwBNOVqD.Gg"/>
    <x v="22"/>
    <s v="Māori"/>
    <s v="Biguanides"/>
    <x v="0"/>
    <d v="2023-02-03T00:00:00"/>
    <s v="Biguanides"/>
  </r>
  <r>
    <s v="DmbIzbJxYto"/>
    <x v="22"/>
    <s v="Other"/>
    <s v="Biguanides"/>
    <x v="0"/>
    <d v="2023-12-27T00:00:00"/>
    <s v="Biguanides"/>
  </r>
  <r>
    <s v="DqxKEiCvVeM"/>
    <x v="22"/>
    <s v="Pacific peoples"/>
    <s v="Biguanides"/>
    <x v="0"/>
    <d v="2016-10-25T00:00:00"/>
    <s v="Biguanides"/>
  </r>
  <r>
    <s v="Jyk4.FArExk"/>
    <x v="22"/>
    <s v="Other"/>
    <s v="Biguanides"/>
    <x v="0"/>
    <d v="2016-01-06T00:00:00"/>
    <s v="Biguanides"/>
  </r>
  <r>
    <s v="JYaL16a/cOA"/>
    <x v="22"/>
    <s v="Asian"/>
    <s v="Insulin isophane"/>
    <x v="1"/>
    <d v="2019-12-31T00:00:00"/>
    <s v="Insulin isophane-&gt;Biguanides|Insulin aspart|Insulin isophane-&gt;DPP-4 inhibitors|Sulfonylureas-&gt;SGLT-2 inhibitors|Sulfonylureas"/>
  </r>
  <r>
    <s v="EDQa7LzEI9o"/>
    <x v="22"/>
    <s v="Pacific peoples"/>
    <s v="Biguanides|Insulin aspart"/>
    <x v="0"/>
    <d v="2021-10-06T00:00:00"/>
    <s v="Biguanides|Insulin aspart-&gt;Insulin isophane"/>
  </r>
  <r>
    <s v="Eck/HRuoVGo"/>
    <x v="22"/>
    <s v="Other"/>
    <s v="Biguanides"/>
    <x v="0"/>
    <d v="2025-02-24T00:00:00"/>
    <s v="Biguanides"/>
  </r>
  <r>
    <s v="ebanH0IlACk"/>
    <x v="22"/>
    <s v="Pacific peoples"/>
    <s v="Biguanides"/>
    <x v="0"/>
    <d v="2019-03-22T00:00:00"/>
    <s v="Biguanides-&gt;DPP-4 inhibitors-&gt;DPP-4 inhibitors|SGLT-2 inhibitors-&gt;SGLT-2 inhibitors-&gt;DPP-4 inhibitors|SGLT-2 inhibitors|Sulfonylureas"/>
  </r>
  <r>
    <s v="eEx0QLSpUDU"/>
    <x v="22"/>
    <s v="Asian"/>
    <s v="Biguanides"/>
    <x v="0"/>
    <d v="2013-12-03T00:00:00"/>
    <s v="Biguanides"/>
  </r>
  <r>
    <s v="eGYDslRz3GQ"/>
    <x v="22"/>
    <s v="Other"/>
    <s v="Biguanides"/>
    <x v="0"/>
    <d v="2020-11-19T00:00:00"/>
    <s v="Biguanides"/>
  </r>
  <r>
    <s v="hBBJtJMLiiI"/>
    <x v="22"/>
    <s v="Other"/>
    <s v="Biguanides"/>
    <x v="0"/>
    <d v="2011-06-21T00:00:00"/>
    <s v="Biguanides-&gt;DPP-4 inhibitors-&gt;Biguanides|Insulin glargine-&gt;Insulin glargine-&gt;DPP-4 inhibitors|Insulin glargine"/>
  </r>
  <r>
    <s v="HCQhOg4irLU"/>
    <x v="22"/>
    <s v="Māori"/>
    <s v="Biguanides"/>
    <x v="0"/>
    <d v="2022-12-24T00:00:00"/>
    <s v="Biguanides-&gt;Insulin isophane"/>
  </r>
  <r>
    <s v="Tqsxo9A7KFY"/>
    <x v="22"/>
    <s v="Other"/>
    <s v="Biguanides"/>
    <x v="0"/>
    <d v="2024-04-15T00:00:00"/>
    <s v="Biguanides"/>
  </r>
  <r>
    <s v="TrKFKCtMHg2"/>
    <x v="22"/>
    <s v="Other"/>
    <s v="Biguanides"/>
    <x v="0"/>
    <d v="2024-02-09T00:00:00"/>
    <s v="Biguanides"/>
  </r>
  <r>
    <s v="TrZRikmfUOQ"/>
    <x v="22"/>
    <s v="Pacific peoples"/>
    <s v="Biguanides"/>
    <x v="0"/>
    <d v="2019-11-04T00:00:00"/>
    <s v="Biguanides-&gt;Sulfonylureas-&gt;DPP-4 inhibitors|Insulin glargine-&gt;Insulin glargine-&gt;Insulin aspart-&gt;GLP-1 agonists|Insulin aspart-&gt;GLP-1 agonists-&gt;Biguanides|Insulin glargine-&gt;SGLT-2 inhibitors-&gt;Insulin glargine|SGLT-2 inhibitors"/>
  </r>
  <r>
    <s v="QuYszt28jQQ"/>
    <x v="22"/>
    <s v="Māori"/>
    <s v="Biguanides"/>
    <x v="0"/>
    <d v="2023-12-13T00:00:00"/>
    <s v="Biguanides"/>
  </r>
  <r>
    <s v="QQVqo1bunvY"/>
    <x v="22"/>
    <s v="Māori"/>
    <s v="Biguanides"/>
    <x v="0"/>
    <d v="2021-04-30T00:00:00"/>
    <s v="Biguanides"/>
  </r>
  <r>
    <s v="QMvY0RSaVBk"/>
    <x v="22"/>
    <s v="Other"/>
    <s v="Biguanides"/>
    <x v="0"/>
    <d v="2023-04-27T00:00:00"/>
    <s v="Biguanides"/>
  </r>
  <r>
    <s v="qNiZj.xUr/M"/>
    <x v="22"/>
    <s v="Māori"/>
    <s v="Biguanides"/>
    <x v="0"/>
    <d v="2017-07-18T00:00:00"/>
    <s v="Biguanides"/>
  </r>
  <r>
    <s v="QMB5522g/yk"/>
    <x v="22"/>
    <s v="Māori"/>
    <s v="Biguanides"/>
    <x v="0"/>
    <d v="2013-02-04T00:00:00"/>
    <s v="Biguanides"/>
  </r>
  <r>
    <s v="QkSH9xEwqUQ"/>
    <x v="22"/>
    <s v="Pacific peoples"/>
    <s v="Biguanides"/>
    <x v="0"/>
    <d v="2025-10-29T00:00:00"/>
    <s v="Biguanides-&gt;Insulin isophane"/>
  </r>
  <r>
    <s v="qHVYXDW3g3I"/>
    <x v="22"/>
    <s v="Other"/>
    <s v="Biguanides"/>
    <x v="0"/>
    <d v="2014-11-06T00:00:00"/>
    <s v="Biguanides"/>
  </r>
  <r>
    <s v="N/tllrgDEQo"/>
    <x v="22"/>
    <s v="Māori"/>
    <s v="Biguanides"/>
    <x v="0"/>
    <d v="2022-04-28T00:00:00"/>
    <s v="Biguanides"/>
  </r>
  <r>
    <s v="n7/.vBYUonU"/>
    <x v="22"/>
    <s v="Pacific peoples"/>
    <s v="Biguanides"/>
    <x v="0"/>
    <d v="2021-11-23T00:00:00"/>
    <s v="Biguanides-&gt;Biguanides|Insulin isophane-&gt;DPP-4 inhibitors-&gt;SGLT-2 inhibitors-&gt;Biguanides|Insulin aspart|Insulin isophane-&gt;DPP-4 inhibitors|Insulin glargine"/>
  </r>
  <r>
    <s v="n70CA6yRc.2"/>
    <x v="22"/>
    <s v="Māori"/>
    <s v="Insulin aspart|Insulin glargine"/>
    <x v="1"/>
    <d v="2014-09-29T00:00:00"/>
    <s v="Insulin aspart|Insulin glargine-&gt;Insulin aspart-&gt;Insulin glargine-&gt;Insulin aspart|Insulin isophane-&gt;Biguanides-&gt;Biguanides|Insulin aspart-&gt;Insulin isophane-&gt;Biguanides|Insulin aspart|Insulin isophane"/>
  </r>
  <r>
    <s v="n8yST/CraD2"/>
    <x v="22"/>
    <s v="Other"/>
    <s v="Biguanides"/>
    <x v="0"/>
    <d v="2018-05-21T00:00:00"/>
    <s v="Biguanides"/>
  </r>
  <r>
    <s v="n9iSnCHoJpw"/>
    <x v="22"/>
    <s v="Other"/>
    <s v="Biguanides"/>
    <x v="0"/>
    <d v="2019-11-30T00:00:00"/>
    <s v="Biguanides-&gt;DPP-4 inhibitors-&gt;Biguanides|DPP-4 inhibitors"/>
  </r>
  <r>
    <s v="N89EmwJNHho"/>
    <x v="22"/>
    <s v="Other"/>
    <s v="Biguanides"/>
    <x v="0"/>
    <d v="2025-03-04T00:00:00"/>
    <s v="Biguanides"/>
  </r>
  <r>
    <s v="Q8mgzTQiEcg"/>
    <x v="22"/>
    <s v="Pacific peoples"/>
    <s v="Biguanides"/>
    <x v="0"/>
    <d v="2018-02-16T00:00:00"/>
    <s v="Biguanides"/>
  </r>
  <r>
    <s v="mKtssNz9SWI"/>
    <x v="22"/>
    <s v="Other"/>
    <s v="Biguanides"/>
    <x v="0"/>
    <d v="2022-01-19T00:00:00"/>
    <s v="Biguanides"/>
  </r>
  <r>
    <s v="MssACYLH6hc"/>
    <x v="22"/>
    <s v="Other"/>
    <s v="Biguanides"/>
    <x v="0"/>
    <d v="2024-08-13T00:00:00"/>
    <s v="Biguanides"/>
  </r>
  <r>
    <s v="MqGdP0fg0GU"/>
    <x v="22"/>
    <s v="Other"/>
    <s v="Biguanides"/>
    <x v="0"/>
    <d v="2016-01-07T00:00:00"/>
    <s v="Biguanides"/>
  </r>
  <r>
    <s v="MqRtuctV1vI"/>
    <x v="22"/>
    <s v="Pacific peoples"/>
    <s v="Biguanides"/>
    <x v="0"/>
    <d v="2024-04-24T00:00:00"/>
    <s v="Biguanides"/>
  </r>
  <r>
    <s v="jLEMsR3q6K6"/>
    <x v="22"/>
    <s v="Other"/>
    <s v="Biguanides"/>
    <x v="0"/>
    <d v="2011-11-01T00:00:00"/>
    <s v="Biguanides-&gt;Biguanides|Insulin isophane|Insulin lispro-&gt;Insulin isophane|Insulin lispro"/>
  </r>
  <r>
    <s v="mjIB7buSoDI"/>
    <x v="22"/>
    <s v="Māori"/>
    <s v="Biguanides"/>
    <x v="0"/>
    <d v="2018-10-12T00:00:00"/>
    <s v="Biguanides-&gt;DPP-4 inhibitors"/>
  </r>
  <r>
    <s v="JogbVpiRCKU"/>
    <x v="22"/>
    <s v="Other"/>
    <s v="Biguanides"/>
    <x v="0"/>
    <d v="2011-11-18T00:00:00"/>
    <s v="Biguanides"/>
  </r>
  <r>
    <s v="iTipMs3fgl6"/>
    <x v="22"/>
    <s v="Asian"/>
    <s v="Biguanides"/>
    <x v="0"/>
    <d v="2020-02-11T00:00:00"/>
    <s v="Biguanides"/>
  </r>
  <r>
    <s v="IOaLE16338Y"/>
    <x v="22"/>
    <s v="Pacific peoples"/>
    <s v="Biguanides"/>
    <x v="0"/>
    <d v="2020-12-18T00:00:00"/>
    <s v="Biguanides"/>
  </r>
  <r>
    <s v="ivPOsvCbOlU"/>
    <x v="22"/>
    <s v="Māori"/>
    <s v="Biguanides"/>
    <x v="0"/>
    <d v="2025-03-10T00:00:00"/>
    <s v="Biguanides"/>
  </r>
  <r>
    <s v="iYSyc2tqbsI"/>
    <x v="22"/>
    <s v="Pacific peoples"/>
    <s v="Biguanides"/>
    <x v="0"/>
    <d v="2020-12-17T00:00:00"/>
    <s v="Biguanides-&gt;DPP-4 inhibitors|SGLT-2 inhibitors-&gt;Biguanides|SGLT-2 inhibitors-&gt;DPP-4 inhibitors"/>
  </r>
  <r>
    <s v="J1KjNFfjp4g"/>
    <x v="22"/>
    <s v="Other"/>
    <s v="Biguanides"/>
    <x v="0"/>
    <d v="2024-06-05T00:00:00"/>
    <s v="Biguanides"/>
  </r>
  <r>
    <s v="j6GJ3VE3xg."/>
    <x v="22"/>
    <s v="Other"/>
    <s v="Biguanides"/>
    <x v="0"/>
    <d v="2020-08-12T00:00:00"/>
    <s v="Biguanides"/>
  </r>
  <r>
    <s v="jaXSGC5tZoE"/>
    <x v="22"/>
    <s v="Pacific peoples"/>
    <s v="Biguanides"/>
    <x v="0"/>
    <d v="2014-08-08T00:00:00"/>
    <s v="Biguanides"/>
  </r>
  <r>
    <s v="D0sFb9s5zcQ"/>
    <x v="22"/>
    <s v="Other"/>
    <s v="Biguanides"/>
    <x v="0"/>
    <d v="2020-07-23T00:00:00"/>
    <s v="Biguanides"/>
  </r>
  <r>
    <s v="crEnW56OhIE"/>
    <x v="22"/>
    <s v="Asian"/>
    <s v="Biguanides"/>
    <x v="0"/>
    <d v="2012-02-16T00:00:00"/>
    <s v="Biguanides"/>
  </r>
  <r>
    <s v="crptqsvtafo"/>
    <x v="22"/>
    <s v="Other"/>
    <s v="Biguanides"/>
    <x v="0"/>
    <d v="2024-01-29T00:00:00"/>
    <s v="Biguanides"/>
  </r>
  <r>
    <s v="Dc8cEtJQwzI"/>
    <x v="22"/>
    <s v="Māori"/>
    <s v="Biguanides"/>
    <x v="0"/>
    <d v="2019-06-05T00:00:00"/>
    <s v="Biguanides-&gt;Insulin glargine-&gt;Insulin aspart-&gt;Insulin aspart|Insulin glargine-&gt;GLP-1 agonists-&gt;GLP-1 agonists|Sulfonylureas-&gt;Sulfonylureas-&gt;GLP-1 agonists|Insulin glargine|Sulfonylureas-&gt;GLP-1 agonists|Insulin glargine-&gt;GLP-1 agonists|Insulin aspart|Insulin glargine-&gt;GLP-1 agonists|Insulin aspart|Insulin glargine|Sulfonylureas"/>
  </r>
  <r>
    <s v="DbDOjnq4Sis"/>
    <x v="22"/>
    <s v="Pacific peoples"/>
    <s v="Biguanides"/>
    <x v="0"/>
    <d v="2015-09-30T00:00:00"/>
    <s v="Biguanides-&gt;Sulfonylureas-&gt;Biguanides|Sulfonylureas-&gt;DPP-4 inhibitors|Sulfonylureas-&gt;DPP-4 inhibitors-&gt;DPP-4 inhibitors|SGLT-2 inhibitors-&gt;SGLT-2 inhibitors|Thiazolidinedione-&gt;DPP-4 inhibitors|SGLT-2 inhibitors|Thiazolidinedione-&gt;DPP-4 inhibitors|Thiazolidinedione-&gt;GLP-1 agonists-&gt;DPP-4 inhibitors|GLP-1 agonists-&gt;DPP-4 inhibitors|GLP-1 agonists|Thiazolidinedione-&gt;Biguanides|GLP-1 agonists"/>
  </r>
  <r>
    <s v="dDoq4vVxtFU"/>
    <x v="22"/>
    <s v="Pacific peoples"/>
    <s v="Biguanides"/>
    <x v="0"/>
    <d v="2011-12-29T00:00:00"/>
    <s v="Biguanides-&gt;SGLT-2 inhibitors-&gt;Sulfonylureas"/>
  </r>
  <r>
    <s v="DENrbmpi7iU"/>
    <x v="22"/>
    <s v="Other"/>
    <s v="Biguanides"/>
    <x v="0"/>
    <d v="2025-07-08T00:00:00"/>
    <s v="Biguanides"/>
  </r>
  <r>
    <s v="dawT9qPO1ck"/>
    <x v="22"/>
    <s v="Asian"/>
    <s v="Biguanides"/>
    <x v="0"/>
    <d v="2015-04-28T00:00:00"/>
    <s v="Biguanides-&gt;Insulin glargine-&gt;Insulin aspart-&gt;Biguanides|Insulin aspart|Insulin isophane-&gt;Insulin aspart|Insulin isophane"/>
  </r>
  <r>
    <s v="8rWXdfwGb/w"/>
    <x v="22"/>
    <s v="Pacific peoples"/>
    <s v="Biguanides"/>
    <x v="0"/>
    <d v="2018-11-06T00:00:00"/>
    <s v="Biguanides"/>
  </r>
  <r>
    <s v="8svhMNeqmyc"/>
    <x v="22"/>
    <s v="Other"/>
    <s v="Biguanides"/>
    <x v="0"/>
    <d v="2016-08-09T00:00:00"/>
    <s v="Biguanides-&gt;Biguanides|GLP-1 agonists-&gt;GLP-1 agonists"/>
  </r>
  <r>
    <s v="8MxXvK0o412"/>
    <x v="22"/>
    <s v="Māori"/>
    <s v="Biguanides"/>
    <x v="0"/>
    <d v="2013-01-07T00:00:00"/>
    <s v="Biguanides"/>
  </r>
  <r>
    <s v="8JeVi8Wbio6"/>
    <x v="22"/>
    <s v="Other"/>
    <s v="Biguanides"/>
    <x v="0"/>
    <d v="2022-10-07T00:00:00"/>
    <s v="Biguanides"/>
  </r>
  <r>
    <s v="8wWwTLkuFxo"/>
    <x v="22"/>
    <s v="Other"/>
    <s v="Biguanides"/>
    <x v="0"/>
    <d v="2023-10-04T00:00:00"/>
    <s v="Biguanides"/>
  </r>
  <r>
    <s v="8ZZupVGbfd2"/>
    <x v="22"/>
    <s v="Other"/>
    <s v="Biguanides"/>
    <x v="0"/>
    <d v="2012-03-08T00:00:00"/>
    <s v="Biguanides"/>
  </r>
  <r>
    <s v="9/j0cQwTmYs"/>
    <x v="22"/>
    <s v="Pacific peoples"/>
    <s v="Biguanides"/>
    <x v="0"/>
    <d v="2021-01-05T00:00:00"/>
    <s v="Biguanides"/>
  </r>
  <r>
    <s v="9h/DitIOsVo"/>
    <x v="22"/>
    <s v="Māori"/>
    <s v="Insulin aspart|Insulin isophane"/>
    <x v="1"/>
    <d v="2016-04-22T00:00:00"/>
    <s v="Insulin aspart|Insulin isophane-&gt;Insulin isophane-&gt;Biguanides-&gt;Biguanides|Sulfonylureas-&gt;SGLT-2 inhibitors"/>
  </r>
  <r>
    <s v="0CLiU5P9vhs"/>
    <x v="22"/>
    <s v="Asian"/>
    <s v="Biguanides"/>
    <x v="0"/>
    <d v="2024-03-01T00:00:00"/>
    <s v="Biguanides"/>
  </r>
  <r>
    <s v="ywn1BY.Cut6"/>
    <x v="22"/>
    <s v="Pacific peoples"/>
    <s v="Biguanides"/>
    <x v="0"/>
    <d v="2012-07-18T00:00:00"/>
    <s v="Biguanides"/>
  </r>
  <r>
    <s v="21n88w2IW5g"/>
    <x v="22"/>
    <s v="Pacific peoples"/>
    <s v="Biguanides"/>
    <x v="0"/>
    <d v="2014-01-20T00:00:00"/>
    <s v="Biguanides-&gt;DPP-4 inhibitors-&gt;Biguanides|Insulin isophane|Insulin lispro-&gt;Insulin isophane|Insulin lispro-&gt;Insulin isophane-&gt;Insulin lispro-&gt;SGLT-2 inhibitors-&gt;Biguanides|SGLT-2 inhibitors-&gt;Biguanides|DPP-4 inhibitors|SGLT-2 inhibitors-&gt;GLP-1 agonists-&gt;Biguanides|DPP-4 inhibitors-&gt;Biguanides|Insulin isophane-&gt;Insulin glargine-&gt;Biguanides|GLP-1 agonists|Insulin aspart-&gt;GLP-1 agonists|Insulin aspart-&gt;Insulin aspart"/>
  </r>
  <r>
    <s v="7m8gfQWLsmg"/>
    <x v="22"/>
    <s v="Māori"/>
    <s v="Biguanides"/>
    <x v="0"/>
    <d v="2025-02-27T00:00:00"/>
    <s v="Biguanides"/>
  </r>
  <r>
    <s v="7qNI8lxh84g"/>
    <x v="22"/>
    <s v="Other"/>
    <s v="Biguanides"/>
    <x v="0"/>
    <d v="2025-02-18T00:00:00"/>
    <s v="Biguanides"/>
  </r>
  <r>
    <s v="1uxBRejOb.o"/>
    <x v="22"/>
    <s v="Pacific peoples"/>
    <s v="Biguanides"/>
    <x v="0"/>
    <d v="2011-11-03T00:00:00"/>
    <s v="Biguanides"/>
  </r>
  <r>
    <s v="7sPPMiAs4fE"/>
    <x v="22"/>
    <s v="Other"/>
    <s v="Biguanides"/>
    <x v="0"/>
    <d v="2019-07-17T00:00:00"/>
    <s v="Biguanides-&gt;DPP-4 inhibitors-&gt;Insulin glargine-&gt;DPP-4 inhibitors|Insulin glargine-&gt;SGLT-2 inhibitors-&gt;Insulin glulisine-&gt;DPP-4 inhibitors|Insulin glargine|Insulin glulisine-&gt;Biguanides|GLP-1 agonists-&gt;Biguanides|GLP-1 agonists|Insulin glargine|Insulin glulisine-&gt;GLP-1 agonists-&gt;Biguanides|Insulin glargine|Insulin glulisine-&gt;Insulin glargine|Insulin glulisine-&gt;GLP-1 agonists|Insulin glargine|Insulin glulisine"/>
  </r>
  <r>
    <s v="87TYuMjf8S2"/>
    <x v="22"/>
    <s v="Asian"/>
    <s v="Biguanides"/>
    <x v="0"/>
    <d v="2018-06-22T00:00:00"/>
    <s v="Biguanides"/>
  </r>
  <r>
    <s v="laETSqRjT4."/>
    <x v="22"/>
    <s v="Other"/>
    <s v="Biguanides"/>
    <x v="0"/>
    <d v="2025-02-21T00:00:00"/>
    <s v="Biguanides"/>
  </r>
  <r>
    <s v="i4lYsCUMR6."/>
    <x v="22"/>
    <s v="Asian"/>
    <s v="Biguanides"/>
    <x v="0"/>
    <d v="2018-05-14T00:00:00"/>
    <s v="Biguanides"/>
  </r>
  <r>
    <s v="hTxSLDwyalE"/>
    <x v="22"/>
    <s v="Pacific peoples"/>
    <s v="Biguanides"/>
    <x v="0"/>
    <d v="2011-03-23T00:00:00"/>
    <s v="Biguanides"/>
  </r>
  <r>
    <s v="HS1bu6A6bfo"/>
    <x v="22"/>
    <s v="Asian"/>
    <s v="Biguanides"/>
    <x v="0"/>
    <d v="2023-01-21T00:00:00"/>
    <s v="Biguanides"/>
  </r>
  <r>
    <s v="hx2hcxhM1Og"/>
    <x v="22"/>
    <s v="Māori"/>
    <s v="Biguanides"/>
    <x v="0"/>
    <d v="2024-07-31T00:00:00"/>
    <s v="Biguanides"/>
  </r>
  <r>
    <s v="HYQK7emGdRw"/>
    <x v="22"/>
    <s v="Other"/>
    <s v="Biguanides"/>
    <x v="0"/>
    <d v="2017-07-05T00:00:00"/>
    <s v="Biguanides-&gt;DPP-4 inhibitors-&gt;Biguanides|GLP-1 agonists-&gt;GLP-1 agonists"/>
  </r>
  <r>
    <s v="HyHgImupG.c"/>
    <x v="22"/>
    <s v="Māori"/>
    <s v="Biguanides"/>
    <x v="0"/>
    <d v="2016-01-08T00:00:00"/>
    <s v="Biguanides"/>
  </r>
  <r>
    <s v="I./JXEN6iiM"/>
    <x v="22"/>
    <s v="Māori"/>
    <s v="Biguanides"/>
    <x v="0"/>
    <d v="2022-09-27T00:00:00"/>
    <s v="Biguanides-&gt;Insulin glargine"/>
  </r>
  <r>
    <s v="I0m/aA/Imt."/>
    <x v="22"/>
    <s v="Other"/>
    <s v="Biguanides"/>
    <x v="0"/>
    <d v="2016-10-10T00:00:00"/>
    <s v="Biguanides"/>
  </r>
  <r>
    <s v="Eu9bYHraoYM"/>
    <x v="22"/>
    <s v="Pacific peoples"/>
    <s v="Biguanides"/>
    <x v="0"/>
    <d v="2022-11-01T00:00:00"/>
    <s v="Biguanides"/>
  </r>
  <r>
    <s v="hnIeS0BPdKc"/>
    <x v="22"/>
    <s v="Other"/>
    <s v="Biguanides"/>
    <x v="0"/>
    <d v="2014-09-04T00:00:00"/>
    <s v="Biguanides"/>
  </r>
  <r>
    <s v="ejPea3S4SAc"/>
    <x v="22"/>
    <s v="Pacific peoples"/>
    <s v="Biguanides"/>
    <x v="0"/>
    <d v="2016-10-20T00:00:00"/>
    <s v="Biguanides-&gt;DPP-4 inhibitors"/>
  </r>
  <r>
    <s v="EezKSeSbSco"/>
    <x v="22"/>
    <s v="Asian"/>
    <s v="Biguanides"/>
    <x v="0"/>
    <d v="2022-10-20T00:00:00"/>
    <s v="Biguanides-&gt;DPP-4 inhibitors-&gt;Sulfonylureas-&gt;DPP-4 inhibitors|Insulin glargine-&gt;Insulin glargine-&gt;Biguanides|DPP-4 inhibitors"/>
  </r>
  <r>
    <s v="EFB2aQFJ.6o"/>
    <x v="22"/>
    <s v="Other"/>
    <s v="Biguanides"/>
    <x v="0"/>
    <d v="2012-09-22T00:00:00"/>
    <s v="Biguanides-&gt;Insulin isophane"/>
  </r>
  <r>
    <s v="eG8G7eE0org"/>
    <x v="22"/>
    <s v="Asian"/>
    <s v="Insulin aspart|Insulin isophane"/>
    <x v="1"/>
    <d v="2016-02-07T00:00:00"/>
    <s v="Insulin aspart|Insulin isophane-&gt;Biguanides-&gt;Insulin isophane-&gt;DPP-4 inhibitors"/>
  </r>
  <r>
    <s v="ene/9SaKbhI"/>
    <x v="22"/>
    <s v="Other"/>
    <s v="Biguanides"/>
    <x v="0"/>
    <d v="2024-05-30T00:00:00"/>
    <s v="Biguanides"/>
  </r>
  <r>
    <s v="b.D0crToz4M"/>
    <x v="22"/>
    <s v="Pacific peoples"/>
    <s v="Biguanides"/>
    <x v="0"/>
    <d v="2019-02-20T00:00:00"/>
    <s v="Biguanides-&gt;DPP-4 inhibitors-&gt;DPP-4 inhibitors|SGLT-2 inhibitors"/>
  </r>
  <r>
    <s v="BAHUC.gsShA"/>
    <x v="22"/>
    <s v="Other"/>
    <s v="Biguanides"/>
    <x v="0"/>
    <d v="2023-04-21T00:00:00"/>
    <s v="Biguanides-&gt;SGLT-2 inhibitors-&gt;Biguanides|SGLT-2 inhibitors-&gt;Biguanides|GLP-1 agonists-&gt;GLP-1 agonists"/>
  </r>
  <r>
    <s v="b8wHf/y0KaM"/>
    <x v="22"/>
    <s v="Other"/>
    <s v="Biguanides"/>
    <x v="0"/>
    <d v="2022-08-25T00:00:00"/>
    <s v="Biguanides"/>
  </r>
  <r>
    <s v="B9Brn94LSNE"/>
    <x v="22"/>
    <s v="Other"/>
    <s v="Biguanides"/>
    <x v="0"/>
    <d v="2015-10-19T00:00:00"/>
    <s v="Biguanides"/>
  </r>
  <r>
    <s v="AHDF/O2/x/o"/>
    <x v="22"/>
    <s v="Other"/>
    <s v="Biguanides"/>
    <x v="0"/>
    <d v="2016-08-17T00:00:00"/>
    <s v="Biguanides-&gt;Insulin aspart|Insulin isophane-&gt;Insulin aspart-&gt;Insulin isophane"/>
  </r>
  <r>
    <s v="aqmYJLAJl4U"/>
    <x v="22"/>
    <s v="Pacific peoples"/>
    <s v="Biguanides"/>
    <x v="0"/>
    <d v="2014-02-18T00:00:00"/>
    <s v="Biguanides-&gt;GLP-1 agonists-&gt;Insulin glargine-&gt;Biguanides|Insulin glargine-&gt;SGLT-2 inhibitors"/>
  </r>
  <r>
    <s v="atxsk3Xq/dA"/>
    <x v="22"/>
    <s v="Māori"/>
    <s v="Biguanides"/>
    <x v="0"/>
    <d v="2018-11-28T00:00:00"/>
    <s v="Biguanides"/>
  </r>
  <r>
    <s v="SUapcdlz.9s"/>
    <x v="22"/>
    <s v="Other"/>
    <s v="Biguanides"/>
    <x v="0"/>
    <d v="2012-05-14T00:00:00"/>
    <s v="Biguanides"/>
  </r>
  <r>
    <s v="STEhcIhFti6"/>
    <x v="22"/>
    <s v="Other"/>
    <s v="Biguanides"/>
    <x v="0"/>
    <d v="2012-10-05T00:00:00"/>
    <s v="Biguanides"/>
  </r>
  <r>
    <s v="SwtAP22blRg"/>
    <x v="22"/>
    <s v="Māori"/>
    <s v="Biguanides"/>
    <x v="0"/>
    <d v="2016-11-10T00:00:00"/>
    <s v="Biguanides"/>
  </r>
  <r>
    <s v="t3hBUvsXU5s"/>
    <x v="22"/>
    <s v="Other"/>
    <s v="Biguanides"/>
    <x v="0"/>
    <d v="2021-06-24T00:00:00"/>
    <s v="Biguanides-&gt;Insulin glargine-&gt;Insulin glargine|Insulin glulisine-&gt;Insulin glulisine"/>
  </r>
  <r>
    <s v="SzsS1cJxVZ."/>
    <x v="22"/>
    <s v="Other"/>
    <s v="Biguanides"/>
    <x v="0"/>
    <d v="2024-10-11T00:00:00"/>
    <s v="Biguanides"/>
  </r>
  <r>
    <s v="PNKOnRdM/nA"/>
    <x v="22"/>
    <s v="Māori"/>
    <s v="Biguanides"/>
    <x v="0"/>
    <d v="2025-10-29T00:00:00"/>
    <s v="Biguanides-&gt;DPP-4 inhibitors"/>
  </r>
  <r>
    <s v="PS7PjDr.AnA"/>
    <x v="22"/>
    <s v="Other"/>
    <s v="Biguanides"/>
    <x v="0"/>
    <d v="2022-09-02T00:00:00"/>
    <s v="Biguanides"/>
  </r>
  <r>
    <s v="sPhT4DD5Z2Q"/>
    <x v="22"/>
    <s v="Māori"/>
    <s v="Biguanides"/>
    <x v="0"/>
    <d v="2011-02-09T00:00:00"/>
    <s v="Biguanides-&gt;Insulin isophane-&gt;Insulin aspart-&gt;Insulin aspart|Insulin isophane-&gt;Insulin glargine-&gt;GLP-1 agonists-&gt;GLP-1 agonists|Insulin glargine"/>
  </r>
  <r>
    <s v="sPsnckiZaFY"/>
    <x v="22"/>
    <s v="Asian"/>
    <s v="Biguanides"/>
    <x v="0"/>
    <d v="2015-02-16T00:00:00"/>
    <s v="Biguanides-&gt;Insulin glargine-&gt;Sulfonylureas-&gt;Biguanides|Sulfonylureas-&gt;DPP-4 inhibitors-&gt;Insulin aspart-&gt;Insulin aspart|Insulin glargine-&gt;Biguanides|Insulin aspart|Insulin glargine-&gt;Insulin isophane-&gt;Insulin aspart|Insulin isophane"/>
  </r>
  <r>
    <s v="SNRaK24IOkw"/>
    <x v="22"/>
    <s v="Pacific peoples"/>
    <s v="Biguanides"/>
    <x v="0"/>
    <d v="2020-03-16T00:00:00"/>
    <s v="Biguanides-&gt;Biguanides|DPP-4 inhibitors-&gt;Biguanides|GLP-1 agonists-&gt;GLP-1 agonists"/>
  </r>
  <r>
    <s v="ShPq83Vm5Gc"/>
    <x v="22"/>
    <s v="Māori"/>
    <s v="Biguanides"/>
    <x v="0"/>
    <d v="2016-08-01T00:00:00"/>
    <s v="Biguanides"/>
  </r>
  <r>
    <s v="lFC2fGym9Co"/>
    <x v="22"/>
    <s v="Māori"/>
    <s v="Biguanides"/>
    <x v="0"/>
    <d v="2022-10-20T00:00:00"/>
    <s v="Biguanides"/>
  </r>
  <r>
    <s v="lIq5M1sQCkk"/>
    <x v="22"/>
    <s v="Māori"/>
    <s v="Biguanides"/>
    <x v="0"/>
    <d v="2013-01-18T00:00:00"/>
    <s v="Biguanides"/>
  </r>
  <r>
    <s v="LnPdTBQGVII"/>
    <x v="22"/>
    <s v="Māori"/>
    <s v="Biguanides"/>
    <x v="0"/>
    <d v="2019-03-14T00:00:00"/>
    <s v="Biguanides"/>
  </r>
  <r>
    <s v="lwYNbbPjGco"/>
    <x v="22"/>
    <s v="Māori"/>
    <s v="Biguanides"/>
    <x v="0"/>
    <d v="2025-08-07T00:00:00"/>
    <s v="Biguanides"/>
  </r>
  <r>
    <s v="ly.v6lzT9mk"/>
    <x v="22"/>
    <s v="Other"/>
    <s v="Biguanides"/>
    <x v="0"/>
    <d v="2014-11-26T00:00:00"/>
    <s v="Biguanides"/>
  </r>
  <r>
    <s v="LrlVz0tUe2o"/>
    <x v="22"/>
    <s v="Other"/>
    <s v="Biguanides"/>
    <x v="0"/>
    <d v="2022-10-31T00:00:00"/>
    <s v="Biguanides"/>
  </r>
  <r>
    <s v="lzxeaqrYANY"/>
    <x v="22"/>
    <s v="Pacific peoples"/>
    <s v="Biguanides"/>
    <x v="0"/>
    <d v="2024-08-08T00:00:00"/>
    <s v="Biguanides"/>
  </r>
  <r>
    <s v="P.SDXI0I3Ag"/>
    <x v="22"/>
    <s v="Māori"/>
    <s v="Biguanides"/>
    <x v="0"/>
    <d v="2021-12-21T00:00:00"/>
    <s v="Biguanides"/>
  </r>
  <r>
    <s v="PdPWm5PnbCk"/>
    <x v="22"/>
    <s v="Māori"/>
    <s v="Biguanides"/>
    <x v="0"/>
    <d v="2023-01-19T00:00:00"/>
    <s v="Biguanides"/>
  </r>
  <r>
    <s v="76ufMH1TMNE"/>
    <x v="22"/>
    <s v="Māori"/>
    <s v="Biguanides|Insulin isophane"/>
    <x v="0"/>
    <d v="2015-04-15T00:00:00"/>
    <s v="Biguanides|Insulin isophane-&gt;Insulin isophane-&gt;Biguanides-&gt;Biguanides|Sulfonylureas-&gt;Insulin lispro-&gt;Biguanides|Insulin lispro-&gt;Insulin isophane|Insulin lispro-&gt;DPP-4 inhibitors|Insulin glargine-&gt;Insulin glargine|SGLT-2 inhibitors-&gt;Insulin glargine-&gt;DPP-4 inhibitors|Insulin glargine|SGLT-2 inhibitors-&gt;Insulin aspart|Insulin glargine"/>
  </r>
  <r>
    <s v="7226VR///aU"/>
    <x v="22"/>
    <s v="Māori"/>
    <s v="Biguanides|Insulin isophane"/>
    <x v="0"/>
    <d v="2022-01-25T00:00:00"/>
    <s v="Biguanides|Insulin isophane-&gt;Insulin aspart"/>
  </r>
  <r>
    <s v="7GXDP6j/lSU"/>
    <x v="22"/>
    <s v="Pacific peoples"/>
    <s v="Biguanides"/>
    <x v="0"/>
    <d v="2025-06-11T00:00:00"/>
    <s v="Biguanides"/>
  </r>
  <r>
    <s v="60v7JmV1Mng"/>
    <x v="22"/>
    <s v="Pacific peoples"/>
    <s v="Biguanides"/>
    <x v="0"/>
    <d v="2024-01-09T00:00:00"/>
    <s v="Biguanides"/>
  </r>
  <r>
    <s v="C7CCjyHZchs"/>
    <x v="22"/>
    <s v="Other"/>
    <s v="Biguanides"/>
    <x v="0"/>
    <d v="2021-01-14T00:00:00"/>
    <s v="Biguanides-&gt;DPP-4 inhibitors-&gt;DPP-4 inhibitors|Sulfonylureas"/>
  </r>
  <r>
    <s v="c9iSyn4fr/Y"/>
    <x v="22"/>
    <s v="Asian"/>
    <s v="Biguanides"/>
    <x v="0"/>
    <d v="2017-06-14T00:00:00"/>
    <s v="Biguanides-&gt;Biguanides|Insulin isophane-&gt;Insulin isophane-&gt;Insulin aspart|Insulin isophane"/>
  </r>
  <r>
    <s v="CBDjZCipK4c"/>
    <x v="22"/>
    <s v="Māori"/>
    <s v="Biguanides"/>
    <x v="0"/>
    <d v="2019-02-12T00:00:00"/>
    <s v="Biguanides"/>
  </r>
  <r>
    <s v="cELtEFB7Bjs"/>
    <x v="22"/>
    <s v="Asian"/>
    <s v="Biguanides"/>
    <x v="0"/>
    <d v="2024-02-12T00:00:00"/>
    <s v="Biguanides"/>
  </r>
  <r>
    <s v="bupxy3rl2Ls"/>
    <x v="22"/>
    <s v="Other"/>
    <s v="Biguanides"/>
    <x v="0"/>
    <d v="2016-01-08T00:00:00"/>
    <s v="Biguanides"/>
  </r>
  <r>
    <s v="bTmLWP/x.rg"/>
    <x v="22"/>
    <s v="Other"/>
    <s v="Biguanides"/>
    <x v="0"/>
    <d v="2025-06-04T00:00:00"/>
    <s v="Biguanides"/>
  </r>
  <r>
    <s v="bqVWnscnGHk"/>
    <x v="22"/>
    <s v="Māori"/>
    <s v="Biguanides"/>
    <x v="0"/>
    <d v="2022-10-08T00:00:00"/>
    <s v="Biguanides-&gt;DPP-4 inhibitors|Insulin glargine-&gt;Insulin glargine-&gt;Biguanides|GLP-1 agonists-&gt;GLP-1 agonists|Insulin glargine-&gt;Biguanides|GLP-1 agonists|Insulin glargine-&gt;DPP-4 inhibitors|GLP-1 agonists|Insulin glargine-&gt;Biguanides|Insulin glargine-&gt;GLP-1 agonists"/>
  </r>
  <r>
    <s v="bO8LOj2wASg"/>
    <x v="22"/>
    <s v="Other"/>
    <s v="Biguanides"/>
    <x v="0"/>
    <d v="2015-09-15T00:00:00"/>
    <s v="Biguanides"/>
  </r>
  <r>
    <s v="XhZdwUAvy7c"/>
    <x v="22"/>
    <s v="Other"/>
    <s v="Insulin aspart|Insulin glargine"/>
    <x v="1"/>
    <d v="2020-05-03T00:00:00"/>
    <s v="Insulin aspart|Insulin glargine-&gt;Insulin glargine-&gt;Insulin aspart-&gt;DPP-4 inhibitors-&gt;Insulin lispro-&gt;Insulin glargine|Insulin lispro"/>
  </r>
  <r>
    <s v="XirhNTjoTZM"/>
    <x v="22"/>
    <s v="Māori"/>
    <s v="Biguanides"/>
    <x v="0"/>
    <d v="2023-06-27T00:00:00"/>
    <s v="Biguanides"/>
  </r>
  <r>
    <s v="XH1rYPVNJkw"/>
    <x v="22"/>
    <s v="Pacific peoples"/>
    <s v="Biguanides|Insulin aspart|Insulin isophane"/>
    <x v="0"/>
    <d v="2020-10-21T00:00:00"/>
    <s v="Biguanides|Insulin aspart|Insulin isophane-&gt;Insulin aspart|Insulin isophane-&gt;Biguanides-&gt;DPP-4 inhibitors-&gt;Insulin isophane|Insulin lispro-&gt;Insulin aspart|Insulin glargine-&gt;Biguanides|Insulin aspart|Insulin glargine|SGLT-2 inhibitors-&gt;DPP-4 inhibitors|Insulin aspart|Insulin glargine|SGLT-2 inhibitors-&gt;DPP-4 inhibitors|Insulin aspart|Insulin glargine"/>
  </r>
  <r>
    <s v="CIK5wJbVhos"/>
    <x v="22"/>
    <s v="Māori"/>
    <s v="Biguanides"/>
    <x v="0"/>
    <d v="2017-01-28T00:00:00"/>
    <s v="Biguanides"/>
  </r>
  <r>
    <s v="XBh1TmmXEqU"/>
    <x v="22"/>
    <s v="Other"/>
    <s v="Biguanides"/>
    <x v="0"/>
    <d v="2016-07-27T00:00:00"/>
    <s v="Biguanides"/>
  </r>
  <r>
    <s v="xfOcYxiedr2"/>
    <x v="22"/>
    <s v="Other"/>
    <s v="Biguanides"/>
    <x v="0"/>
    <d v="2016-04-27T00:00:00"/>
    <s v="Biguanides"/>
  </r>
  <r>
    <s v="57xykEd0lwQ"/>
    <x v="22"/>
    <s v="Other"/>
    <s v="Biguanides"/>
    <x v="0"/>
    <d v="2023-01-23T00:00:00"/>
    <s v="Biguanides"/>
  </r>
  <r>
    <s v="4ztaJYPaxaE"/>
    <x v="22"/>
    <s v="Māori"/>
    <s v="Biguanides"/>
    <x v="0"/>
    <d v="2014-12-30T00:00:00"/>
    <s v="Biguanides-&gt;Biguanides|Insulin isophane-&gt;Insulin aspart|Insulin isophane-&gt;Insulin isophane"/>
  </r>
  <r>
    <s v="4bGaOxpn/sM"/>
    <x v="22"/>
    <s v="Māori"/>
    <s v="Biguanides"/>
    <x v="0"/>
    <d v="2017-04-04T00:00:00"/>
    <s v="Biguanides"/>
  </r>
  <r>
    <s v="3vEX71ZSSsE"/>
    <x v="22"/>
    <s v="Other"/>
    <s v="Biguanides"/>
    <x v="0"/>
    <d v="2023-06-08T00:00:00"/>
    <s v="Biguanides"/>
  </r>
  <r>
    <s v="xsha/eO6bXw"/>
    <x v="22"/>
    <s v="Pacific peoples"/>
    <s v="Biguanides"/>
    <x v="0"/>
    <d v="2013-05-15T00:00:00"/>
    <s v="Biguanides-&gt;Insulin isophane-&gt;Insulin aspart|Insulin isophane"/>
  </r>
  <r>
    <s v="XsOHQwhHd3k"/>
    <x v="22"/>
    <s v="Asian"/>
    <s v="Biguanides"/>
    <x v="0"/>
    <d v="2014-10-17T00:00:00"/>
    <s v="Biguanides"/>
  </r>
  <r>
    <s v="XsuskCkxAeg"/>
    <x v="22"/>
    <s v="Māori"/>
    <s v="Biguanides"/>
    <x v="0"/>
    <d v="2023-08-02T00:00:00"/>
    <s v="Biguanides"/>
  </r>
  <r>
    <s v="XUcHobaXXB2"/>
    <x v="22"/>
    <s v="Asian"/>
    <s v="Insulin aspart|Insulin isophane"/>
    <x v="1"/>
    <d v="2016-02-17T00:00:00"/>
    <s v="Insulin aspart|Insulin isophane-&gt;Biguanides-&gt;Biguanides|Insulin aspart|Insulin isophane-&gt;Insulin glargine-&gt;Biguanides|Insulin aspart|Insulin glargine-&gt;Insulin aspart|Insulin glargine-&gt;DPP-4 inhibitors-&gt;Biguanides|DPP-4 inhibitors|Insulin aspart|Insulin glargine-&gt;DPP-4 inhibitors|Insulin aspart|Insulin glargine-&gt;SGLT-2 inhibitors-&gt;DPP-4 inhibitors|Insulin aspart|Insulin glargine|SGLT-2 inhibitors-&gt;Biguanides|GLP-1 agonists|Insulin aspart|Insulin glargine-&gt;GLP-1 agonists|Insulin aspart|Insulin glargine-&gt;Biguanides|GLP-1 agonists|Insulin glargine-&gt;GLP-1 agonists|Insulin glargine"/>
  </r>
  <r>
    <s v="XUnzgxvdq3E"/>
    <x v="22"/>
    <s v="Pacific peoples"/>
    <s v="Biguanides|Insulin isophane"/>
    <x v="0"/>
    <d v="2024-10-09T00:00:00"/>
    <s v="Biguanides|Insulin isophane-&gt;Insulin aspart|Insulin isophane-&gt;Biguanides"/>
  </r>
  <r>
    <s v="xO8/bKP948c"/>
    <x v="22"/>
    <s v="Other"/>
    <s v="Biguanides"/>
    <x v="0"/>
    <d v="2018-08-22T00:00:00"/>
    <s v="Biguanides"/>
  </r>
  <r>
    <s v="XjMrGIgfJOc"/>
    <x v="22"/>
    <s v="Other"/>
    <s v="Biguanides"/>
    <x v="0"/>
    <d v="2021-06-16T00:00:00"/>
    <s v="Biguanides"/>
  </r>
  <r>
    <s v=".x5VJytA0tg"/>
    <x v="22"/>
    <s v="Pacific peoples"/>
    <s v="Biguanides"/>
    <x v="0"/>
    <d v="2017-10-13T00:00:00"/>
    <s v="Biguanides"/>
  </r>
  <r>
    <s v=".VZMPNJtko6"/>
    <x v="22"/>
    <s v="Māori"/>
    <s v="Biguanides"/>
    <x v="0"/>
    <d v="2016-12-01T00:00:00"/>
    <s v="Biguanides"/>
  </r>
  <r>
    <s v="/9ZUXM50qB."/>
    <x v="22"/>
    <s v="Other"/>
    <s v="Biguanides"/>
    <x v="0"/>
    <d v="2019-05-20T00:00:00"/>
    <s v="Biguanides"/>
  </r>
  <r>
    <s v="/7.3q8rWOZU"/>
    <x v="22"/>
    <s v="Asian"/>
    <s v="Biguanides"/>
    <x v="0"/>
    <d v="2015-04-15T00:00:00"/>
    <s v="Biguanides-&gt;Biguanides|SGLT-2 inhibitors-&gt;SGLT-2 inhibitors-&gt;Biguanides|GLP-1 agonists-&gt;GLP-1 agonists"/>
  </r>
  <r>
    <s v="/2nwdDNIe/2"/>
    <x v="22"/>
    <s v="Other"/>
    <s v="Biguanides"/>
    <x v="0"/>
    <d v="2022-10-10T00:00:00"/>
    <s v="Biguanides"/>
  </r>
  <r>
    <s v=".7lg4Xd0XwU"/>
    <x v="22"/>
    <s v="Māori"/>
    <s v="Insulin aspart|Insulin isophane"/>
    <x v="1"/>
    <d v="2012-12-06T00:00:00"/>
    <s v="Insulin aspart|Insulin isophane-&gt;Biguanides"/>
  </r>
  <r>
    <s v=".DKtbSFqm1M"/>
    <x v="22"/>
    <s v="Māori"/>
    <s v="Biguanides"/>
    <x v="0"/>
    <d v="2019-09-12T00:00:00"/>
    <s v="Biguanides"/>
  </r>
  <r>
    <s v="y1fF5C3EM92"/>
    <x v="22"/>
    <s v="Māori"/>
    <s v="Biguanides"/>
    <x v="0"/>
    <d v="2024-06-17T00:00:00"/>
    <s v="Biguanides"/>
  </r>
  <r>
    <s v="y.Hjtb12q4U"/>
    <x v="22"/>
    <s v="Other"/>
    <s v="Biguanides"/>
    <x v="0"/>
    <d v="2013-03-07T00:00:00"/>
    <s v="Biguanides"/>
  </r>
  <r>
    <s v="5y.5lnshKjo"/>
    <x v="22"/>
    <s v="Other"/>
    <s v="Biguanides"/>
    <x v="0"/>
    <d v="2020-01-03T00:00:00"/>
    <s v="Biguanides"/>
  </r>
  <r>
    <s v="5xBBj6C3gUI"/>
    <x v="22"/>
    <s v="Other"/>
    <s v="Biguanides"/>
    <x v="0"/>
    <d v="2013-05-30T00:00:00"/>
    <s v="Biguanides"/>
  </r>
  <r>
    <s v="5u1WDV43eXo"/>
    <x v="22"/>
    <s v="Asian"/>
    <s v="Biguanides"/>
    <x v="0"/>
    <d v="2016-01-09T00:00:00"/>
    <s v="Biguanides"/>
  </r>
  <r>
    <s v="05T45JFhAuQ"/>
    <x v="22"/>
    <s v="Māori"/>
    <s v="Biguanides"/>
    <x v="0"/>
    <d v="2017-12-21T00:00:00"/>
    <s v="Biguanides"/>
  </r>
  <r>
    <s v="/zts/VjU3eA"/>
    <x v="22"/>
    <s v="Pacific peoples"/>
    <s v="Biguanides"/>
    <x v="0"/>
    <d v="2013-07-04T00:00:00"/>
    <s v="Biguanides"/>
  </r>
  <r>
    <s v="08gsXIlnKRQ"/>
    <x v="22"/>
    <s v="Asian"/>
    <s v="Biguanides"/>
    <x v="0"/>
    <d v="2020-05-15T00:00:00"/>
    <s v="Biguanides"/>
  </r>
  <r>
    <s v="/hJiLjmrNu2"/>
    <x v="22"/>
    <s v="Māori"/>
    <s v="Biguanides"/>
    <x v="0"/>
    <d v="2025-10-31T00:00:00"/>
    <s v="Biguanides"/>
  </r>
  <r>
    <s v="/ykST0jF6tM"/>
    <x v="22"/>
    <s v="Pacific peoples"/>
    <s v="Biguanides"/>
    <x v="0"/>
    <d v="2025-03-11T00:00:00"/>
    <s v="Biguanides"/>
  </r>
  <r>
    <s v="/Oqpdo0uQrU"/>
    <x v="22"/>
    <s v="Pacific peoples"/>
    <s v="Biguanides"/>
    <x v="0"/>
    <d v="2025-04-16T00:00:00"/>
    <s v="Biguanides"/>
  </r>
  <r>
    <s v="/RHIdNHj/3w"/>
    <x v="22"/>
    <s v="Asian"/>
    <s v="Biguanides"/>
    <x v="0"/>
    <d v="2016-10-08T00:00:00"/>
    <s v="Biguanides"/>
  </r>
  <r>
    <s v="kQ33eSgFOtM"/>
    <x v="22"/>
    <s v="Māori"/>
    <s v="Biguanides"/>
    <x v="0"/>
    <d v="2016-03-16T00:00:00"/>
    <s v="Biguanides"/>
  </r>
  <r>
    <s v="knaEujV6ugQ"/>
    <x v="22"/>
    <s v="Māori"/>
    <s v="Sulfonylureas"/>
    <x v="0"/>
    <d v="2024-11-01T00:00:00"/>
    <s v="Sulfonylureas"/>
  </r>
  <r>
    <s v="klKKmxUFP5s"/>
    <x v="22"/>
    <s v="Pacific peoples"/>
    <s v="Biguanides"/>
    <x v="0"/>
    <d v="2018-06-21T00:00:00"/>
    <s v="Biguanides-&gt;SGLT-2 inhibitors"/>
  </r>
  <r>
    <s v="KrNdxObWXQI"/>
    <x v="22"/>
    <s v="Pacific peoples"/>
    <s v="Biguanides"/>
    <x v="0"/>
    <d v="2022-05-19T00:00:00"/>
    <s v="Biguanides"/>
  </r>
  <r>
    <s v="NUcRNqIOuRk"/>
    <x v="22"/>
    <s v="Other"/>
    <s v="Biguanides"/>
    <x v="0"/>
    <d v="2019-03-14T00:00:00"/>
    <s v="Biguanides"/>
  </r>
  <r>
    <s v="NOnxAKjl0h."/>
    <x v="22"/>
    <s v="Other"/>
    <s v="Biguanides"/>
    <x v="0"/>
    <d v="2016-12-20T00:00:00"/>
    <s v="Biguanides"/>
  </r>
  <r>
    <s v="npoW/nVsApA"/>
    <x v="22"/>
    <s v="Other"/>
    <s v="Biguanides"/>
    <x v="0"/>
    <d v="2018-02-22T00:00:00"/>
    <s v="Biguanides"/>
  </r>
  <r>
    <s v="h.V/7sUQSB."/>
    <x v="22"/>
    <s v="Other"/>
    <s v="Biguanides"/>
    <x v="0"/>
    <d v="2024-03-28T00:00:00"/>
    <s v="Biguanides"/>
  </r>
  <r>
    <s v="Jy0J1aK.Yyk"/>
    <x v="22"/>
    <s v="Other"/>
    <s v="Biguanides"/>
    <x v="0"/>
    <d v="2018-12-07T00:00:00"/>
    <s v="Biguanides-&gt;DPP-4 inhibitors-&gt;Insulin glargine-&gt;Insulin aspart-&gt;Insulin aspart|Insulin glargine-&gt;SGLT-2 inhibitors"/>
  </r>
  <r>
    <s v="jXtCIuS1ibU"/>
    <x v="22"/>
    <s v="Asian"/>
    <s v="Biguanides"/>
    <x v="0"/>
    <d v="2020-01-22T00:00:00"/>
    <s v="Biguanides"/>
  </r>
  <r>
    <s v="kbUwyJclCk6"/>
    <x v="22"/>
    <s v="Māori"/>
    <s v="Biguanides"/>
    <x v="0"/>
    <d v="2020-08-21T00:00:00"/>
    <s v="Biguanides"/>
  </r>
  <r>
    <s v="KbYUnJcdMLA"/>
    <x v="22"/>
    <s v="Other"/>
    <s v="Biguanides"/>
    <x v="0"/>
    <d v="2024-01-08T00:00:00"/>
    <s v="Biguanides"/>
  </r>
  <r>
    <s v="KEuZtK6pulQ"/>
    <x v="22"/>
    <s v="Asian"/>
    <s v="Biguanides"/>
    <x v="0"/>
    <d v="2023-03-18T00:00:00"/>
    <s v="Biguanides"/>
  </r>
  <r>
    <s v="KfgE9xQOygc"/>
    <x v="22"/>
    <s v="Other"/>
    <s v="Biguanides"/>
    <x v="0"/>
    <d v="2011-09-01T00:00:00"/>
    <s v="Biguanides"/>
  </r>
  <r>
    <s v="GfaO5gT40dI"/>
    <x v="22"/>
    <s v="Pacific peoples"/>
    <s v="Biguanides|Sulfonylureas"/>
    <x v="0"/>
    <d v="2019-10-04T00:00:00"/>
    <s v="Biguanides|Sulfonylureas-&gt;Biguanides|Insulin aspart|Insulin isophane-&gt;Insulin aspart|Insulin isophane-&gt;Insulin isophane-&gt;Biguanides-&gt;SGLT-2 inhibitors-&gt;Insulin glargine|SGLT-2 inhibitors-&gt;Insulin glargine"/>
  </r>
  <r>
    <s v="GBhKn9E66Dg"/>
    <x v="22"/>
    <s v="Māori"/>
    <s v="Biguanides"/>
    <x v="0"/>
    <d v="2025-04-07T00:00:00"/>
    <s v="Biguanides"/>
  </r>
  <r>
    <s v="GCnW5ZnfWGA"/>
    <x v="22"/>
    <s v="Other"/>
    <s v="Biguanides"/>
    <x v="0"/>
    <d v="2024-03-28T00:00:00"/>
    <s v="Biguanides"/>
  </r>
  <r>
    <s v="gO.Hc.SPMKI"/>
    <x v="22"/>
    <s v="Other"/>
    <s v="Biguanides"/>
    <x v="0"/>
    <d v="2023-08-04T00:00:00"/>
    <s v="Biguanides"/>
  </r>
  <r>
    <s v="gp9MaP3BUNA"/>
    <x v="22"/>
    <s v="Māori"/>
    <s v="Biguanides"/>
    <x v="0"/>
    <d v="2025-10-06T00:00:00"/>
    <s v="Biguanides"/>
  </r>
  <r>
    <s v="gql.tvD3Q8k"/>
    <x v="22"/>
    <s v="Other"/>
    <s v="Biguanides"/>
    <x v="0"/>
    <d v="2022-03-03T00:00:00"/>
    <s v="Biguanides"/>
  </r>
  <r>
    <s v="GQPBkT8mitM"/>
    <x v="22"/>
    <s v="Other"/>
    <s v="Biguanides"/>
    <x v="0"/>
    <d v="2016-12-20T00:00:00"/>
    <s v="Biguanides"/>
  </r>
  <r>
    <s v="DHeQyAX23IQ"/>
    <x v="22"/>
    <s v="Pacific peoples"/>
    <s v="Biguanides"/>
    <x v="0"/>
    <d v="2018-10-04T00:00:00"/>
    <s v="Biguanides"/>
  </r>
  <r>
    <s v="d5zvD72sRbE"/>
    <x v="22"/>
    <s v="Pacific peoples"/>
    <s v="Biguanides"/>
    <x v="0"/>
    <d v="2025-02-04T00:00:00"/>
    <s v="Biguanides"/>
  </r>
  <r>
    <s v="d9XZsiMRNx6"/>
    <x v="22"/>
    <s v="Māori"/>
    <s v="Biguanides"/>
    <x v="0"/>
    <d v="2015-07-08T00:00:00"/>
    <s v="Biguanides-&gt;SGLT-2 inhibitors-&gt;Biguanides|SGLT-2 inhibitors"/>
  </r>
  <r>
    <s v="CwVMfFEFk7M"/>
    <x v="22"/>
    <s v="Māori"/>
    <s v="Biguanides"/>
    <x v="0"/>
    <d v="2025-08-15T00:00:00"/>
    <s v="Biguanides"/>
  </r>
  <r>
    <s v="D3wfPcWTnHI"/>
    <x v="22"/>
    <s v="Pacific peoples"/>
    <s v="Biguanides"/>
    <x v="0"/>
    <d v="2020-09-03T00:00:00"/>
    <s v="Biguanides-&gt;DPP-4 inhibitors-&gt;GLP-1 agonists-&gt;DPP-4 inhibitors|GLP-1 agonists-&gt;Biguanides|GLP-1 agonists"/>
  </r>
  <r>
    <s v="d1Gr.JbQAlI"/>
    <x v="22"/>
    <s v="Māori"/>
    <s v="Biguanides"/>
    <x v="0"/>
    <d v="2023-12-12T00:00:00"/>
    <s v="Biguanides"/>
  </r>
  <r>
    <s v="zg6bllQa5kg"/>
    <x v="22"/>
    <s v="Other"/>
    <s v="Biguanides"/>
    <x v="0"/>
    <d v="2024-11-28T00:00:00"/>
    <s v="Biguanides"/>
  </r>
  <r>
    <s v="zdwAfGm8F3I"/>
    <x v="22"/>
    <s v="Pacific peoples"/>
    <s v="Biguanides"/>
    <x v="0"/>
    <d v="2015-06-02T00:00:00"/>
    <s v="Biguanides"/>
  </r>
  <r>
    <s v="ZDFssruP.uc"/>
    <x v="22"/>
    <s v="Māori"/>
    <s v="Biguanides"/>
    <x v="0"/>
    <d v="2025-12-17T00:00:00"/>
    <s v="Biguanides"/>
  </r>
  <r>
    <s v="ZL0eNYmoApA"/>
    <x v="22"/>
    <s v="Māori"/>
    <s v="Biguanides"/>
    <x v="0"/>
    <d v="2019-04-11T00:00:00"/>
    <s v="Biguanides"/>
  </r>
  <r>
    <s v="Zjv/NIu0lSE"/>
    <x v="22"/>
    <s v="Other"/>
    <s v="Biguanides"/>
    <x v="0"/>
    <d v="2014-02-28T00:00:00"/>
    <s v="Biguanides"/>
  </r>
  <r>
    <s v="zjEsioK1wbg"/>
    <x v="22"/>
    <s v="Māori"/>
    <s v="Biguanides"/>
    <x v="0"/>
    <d v="2023-06-16T00:00:00"/>
    <s v="Biguanides-&gt;SGLT-2 inhibitors-&gt;GLP-1 agonists-&gt;GLP-1 agonists|SGLT-2 inhibitors"/>
  </r>
  <r>
    <s v="Zj2ZIoVDNHo"/>
    <x v="22"/>
    <s v="Pacific peoples"/>
    <s v="Biguanides"/>
    <x v="0"/>
    <d v="2020-07-01T00:00:00"/>
    <s v="Biguanides"/>
  </r>
  <r>
    <s v="zqWiwUsJ5SY"/>
    <x v="22"/>
    <s v="Māori"/>
    <s v="Biguanides|Insulin glargine"/>
    <x v="0"/>
    <d v="2017-02-09T00:00:00"/>
    <s v="Biguanides|Insulin glargine-&gt;Biguanides|Insulin aspart|Insulin glargine-&gt;Insulin aspart-&gt;Biguanides-&gt;Insulin aspart|Insulin glargine-&gt;DPP-4 inhibitors|Insulin aspart|Insulin glargine-&gt;GLP-1 agonists-&gt;Biguanides|GLP-1 agonists|Insulin aspart|Insulin glargine-&gt;Biguanides|GLP-1 agonists|Insulin glargine-&gt;GLP-1 agonists|Insulin glargine"/>
  </r>
  <r>
    <s v="W6WtxkNi2Cg"/>
    <x v="22"/>
    <s v="Other"/>
    <s v="Biguanides|Insulin glargine"/>
    <x v="0"/>
    <d v="2017-05-10T00:00:00"/>
    <s v="Biguanides|Insulin glargine-&gt;Insulin glargine-&gt;Biguanides-&gt;Biguanides|Insulin glargine|SGLT-2 inhibitors-&gt;Biguanides|SGLT-2 inhibitors-&gt;SGLT-2 inhibitors-&gt;Insulin glargine|SGLT-2 inhibitors-&gt;DPP-4 inhibitors|SGLT-2 inhibitors-&gt;DPP-4 inhibitors|Insulin glargine|SGLT-2 inhibitors-&gt;Insulin glargine|Insulin glulisine-&gt;DPP-4 inhibitors|Insulin glargine|Insulin glulisine-&gt;DPP-4 inhibitors|Insulin glargine-&gt;GLP-1 agonists-&gt;Biguanides|DPP-4 inhibitors-&gt;Biguanides|GLP-1 agonists-&gt;GLP-1 agonists|Insulin glargine"/>
  </r>
  <r>
    <s v="WaYboJsP.VY"/>
    <x v="22"/>
    <s v="Other"/>
    <s v="Biguanides"/>
    <x v="0"/>
    <d v="2013-12-02T00:00:00"/>
    <s v="Biguanides"/>
  </r>
  <r>
    <s v="wdemux0OEtE"/>
    <x v="22"/>
    <s v="Pacific peoples"/>
    <s v="Biguanides"/>
    <x v="0"/>
    <d v="2011-04-27T00:00:00"/>
    <s v="Biguanides-&gt;Biguanides|Insulin isophane-&gt;Insulin isophane-&gt;Insulin aspart|Insulin isophane-&gt;Insulin glargine-&gt;Insulin aspart-&gt;Biguanides|Insulin aspart|Insulin isophane-&gt;Biguanides|Insulin glargine-&gt;DPP-4 inhibitors-&gt;SGLT-2 inhibitors-&gt;Biguanides|SGLT-2 inhibitors-&gt;DPP-4 inhibitors|Insulin glargine"/>
  </r>
  <r>
    <s v="wJvp337yg9Y"/>
    <x v="22"/>
    <s v="Other"/>
    <s v="Biguanides"/>
    <x v="0"/>
    <d v="2023-08-15T00:00:00"/>
    <s v="Biguanides"/>
  </r>
  <r>
    <s v="WOq8YjdbyVg"/>
    <x v="22"/>
    <s v="Pacific peoples"/>
    <s v="Insulin aspart|Insulin isophane"/>
    <x v="1"/>
    <d v="2015-05-26T00:00:00"/>
    <s v="Insulin aspart|Insulin isophane-&gt;Biguanides"/>
  </r>
  <r>
    <s v="WmYTEnb4Nv."/>
    <x v="22"/>
    <s v="Other"/>
    <s v="Biguanides"/>
    <x v="0"/>
    <d v="2021-08-26T00:00:00"/>
    <s v="Biguanides"/>
  </r>
  <r>
    <s v="wGZV/i4YrCE"/>
    <x v="22"/>
    <s v="Other"/>
    <s v="Biguanides"/>
    <x v="0"/>
    <d v="2011-11-25T00:00:00"/>
    <s v="Biguanides"/>
  </r>
  <r>
    <s v="wfz8XBpmynA"/>
    <x v="22"/>
    <s v="Asian"/>
    <s v="Biguanides"/>
    <x v="0"/>
    <d v="2016-10-10T00:00:00"/>
    <s v="Biguanides"/>
  </r>
  <r>
    <s v="93fNE2n4O9E"/>
    <x v="22"/>
    <s v="Other"/>
    <s v="Biguanides"/>
    <x v="0"/>
    <d v="2024-05-21T00:00:00"/>
    <s v="Biguanides"/>
  </r>
  <r>
    <s v="8pnIz2uzlFU"/>
    <x v="22"/>
    <s v="Other"/>
    <s v="Biguanides"/>
    <x v="0"/>
    <d v="2019-04-18T00:00:00"/>
    <s v="Biguanides"/>
  </r>
  <r>
    <s v="cP7H0U0q5i2"/>
    <x v="22"/>
    <s v="Other"/>
    <s v="Biguanides"/>
    <x v="0"/>
    <d v="2012-06-21T00:00:00"/>
    <s v="Biguanides"/>
  </r>
  <r>
    <s v="copB0i52Rgg"/>
    <x v="22"/>
    <s v="Other"/>
    <s v="Biguanides"/>
    <x v="0"/>
    <d v="2013-03-19T00:00:00"/>
    <s v="Biguanides"/>
  </r>
  <r>
    <s v="cs9P45DEzpU"/>
    <x v="22"/>
    <s v="Pacific peoples"/>
    <s v="Biguanides"/>
    <x v="0"/>
    <d v="2025-10-29T00:00:00"/>
    <s v="Biguanides"/>
  </r>
  <r>
    <s v="Cu.0NlxtyCQ"/>
    <x v="22"/>
    <s v="Asian"/>
    <s v="Biguanides"/>
    <x v="0"/>
    <d v="2011-11-10T00:00:00"/>
    <s v="Biguanides"/>
  </r>
  <r>
    <s v="7Uh/B3TzuD2"/>
    <x v="22"/>
    <s v="Other"/>
    <s v="Biguanides"/>
    <x v="0"/>
    <d v="2016-07-06T00:00:00"/>
    <s v="Biguanides"/>
  </r>
  <r>
    <s v="7SMWkdSBJ9g"/>
    <x v="22"/>
    <s v="Other"/>
    <s v="Biguanides"/>
    <x v="0"/>
    <d v="2012-12-10T00:00:00"/>
    <s v="Biguanides"/>
  </r>
  <r>
    <s v="7mITBwX6KOA"/>
    <x v="22"/>
    <s v="Pacific peoples"/>
    <s v="Biguanides"/>
    <x v="0"/>
    <d v="2014-10-15T00:00:00"/>
    <s v="Biguanides-&gt;DPP-4 inhibitors-&gt;SGLT-2 inhibitors-&gt;Biguanides|Insulin glargine-&gt;Insulin glargine-&gt;Biguanides|Insulin aspart-&gt;Insulin aspart-&gt;GLP-1 agonists-&gt;Biguanides|GLP-1 agonists|Insulin aspart"/>
  </r>
  <r>
    <s v="897.e3iXa.c"/>
    <x v="22"/>
    <s v="Other"/>
    <s v="Biguanides"/>
    <x v="0"/>
    <d v="2023-12-20T00:00:00"/>
    <s v="Biguanides"/>
  </r>
  <r>
    <s v="8BCNWipcHBo"/>
    <x v="22"/>
    <s v="Pacific peoples"/>
    <s v="Biguanides"/>
    <x v="0"/>
    <d v="2021-04-27T00:00:00"/>
    <s v="Biguanides"/>
  </r>
  <r>
    <s v="7m8NtVH2QPY"/>
    <x v="22"/>
    <s v="Asian"/>
    <s v="Biguanides"/>
    <x v="0"/>
    <d v="2024-07-12T00:00:00"/>
    <s v="Biguanides"/>
  </r>
  <r>
    <s v="ZWdakTjwcVA"/>
    <x v="22"/>
    <s v="Māori"/>
    <s v="Biguanides"/>
    <x v="0"/>
    <d v="2013-01-16T00:00:00"/>
    <s v="Biguanides"/>
  </r>
  <r>
    <s v="6i5t8YWs5jU"/>
    <x v="22"/>
    <s v="Māori"/>
    <s v="Biguanides"/>
    <x v="0"/>
    <d v="2012-08-07T00:00:00"/>
    <s v="Biguanides-&gt;Biguanides|Sulfonylureas-&gt;Sulfonylureas-&gt;DPP-4 inhibitors"/>
  </r>
  <r>
    <s v="6kqxpM9IsjE"/>
    <x v="22"/>
    <s v="Other"/>
    <s v="Biguanides"/>
    <x v="0"/>
    <d v="2013-03-21T00:00:00"/>
    <s v="Biguanides"/>
  </r>
  <r>
    <s v="6itJqPOdnss"/>
    <x v="22"/>
    <s v="Asian"/>
    <s v="Biguanides"/>
    <x v="0"/>
    <d v="2023-12-08T00:00:00"/>
    <s v="Biguanides"/>
  </r>
  <r>
    <s v="6WKum3pcMHE"/>
    <x v="22"/>
    <s v="Other"/>
    <s v="Biguanides"/>
    <x v="0"/>
    <d v="2023-01-31T00:00:00"/>
    <s v="Biguanides"/>
  </r>
  <r>
    <s v="6QBWpepgeGk"/>
    <x v="22"/>
    <s v="Pacific peoples"/>
    <s v="Biguanides|Insulin isophane"/>
    <x v="0"/>
    <d v="2015-05-28T00:00:00"/>
    <s v="Biguanides|Insulin isophane-&gt;Insulin aspart|Insulin isophane"/>
  </r>
  <r>
    <s v="bpgoJ5DCBBw"/>
    <x v="22"/>
    <s v="Other"/>
    <s v="Biguanides"/>
    <x v="0"/>
    <d v="2015-05-25T00:00:00"/>
    <s v="Biguanides-&gt;Insulin glargine"/>
  </r>
  <r>
    <s v="Z5fGA9rhZt2"/>
    <x v="22"/>
    <s v="Asian"/>
    <s v="Insulin aspart|Insulin glargine"/>
    <x v="1"/>
    <d v="2022-10-19T00:00:00"/>
    <s v="Insulin aspart|Insulin glargine-&gt;Biguanides|DPP-4 inhibitors|Insulin aspart-&gt;Insulin glargine-&gt;DPP-4 inhibitors|Sulfonylureas-&gt;DPP-4 inhibitors-&gt;SGLT-2 inhibitors-&gt;DPP-4 inhibitors|SGLT-2 inhibitors-&gt;DPP-4 inhibitors|SGLT-2 inhibitors|Sulfonylureas"/>
  </r>
  <r>
    <s v="yY0qafGHAsg"/>
    <x v="22"/>
    <s v="Māori"/>
    <s v="Biguanides"/>
    <x v="0"/>
    <d v="2015-12-30T00:00:00"/>
    <s v="Biguanides"/>
  </r>
  <r>
    <s v="65y5JI7QCMk"/>
    <x v="22"/>
    <s v="Other"/>
    <s v="Biguanides"/>
    <x v="0"/>
    <d v="2025-12-15T00:00:00"/>
    <s v="Biguanides"/>
  </r>
  <r>
    <s v="5yvlutt6XIQ"/>
    <x v="22"/>
    <s v="Pacific peoples"/>
    <s v="Biguanides"/>
    <x v="0"/>
    <d v="2022-10-28T00:00:00"/>
    <s v="Biguanides-&gt;GLP-1 agonists"/>
  </r>
  <r>
    <s v="6cds/eHj.4A"/>
    <x v="22"/>
    <s v="Māori"/>
    <s v="Biguanides"/>
    <x v="0"/>
    <d v="2013-03-06T00:00:00"/>
    <s v="Biguanides-&gt;Insulin isophane-&gt;Insulin aspart|Insulin isophane-&gt;Insulin glargine-&gt;SGLT-2 inhibitors-&gt;Biguanides|SGLT-2 inhibitors-&gt;SGLT-2 inhibitors|Sulfonylureas-&gt;DPP-4 inhibitors|SGLT-2 inhibitors|Sulfonylureas-&gt;Biguanides|DPP-4 inhibitors|SGLT-2 inhibitors|Sulfonylureas"/>
  </r>
  <r>
    <s v="c3gqueLzzwk"/>
    <x v="22"/>
    <s v="Other"/>
    <s v="Biguanides"/>
    <x v="0"/>
    <d v="2016-10-12T00:00:00"/>
    <s v="Biguanides-&gt;Thiazolidinedione"/>
  </r>
  <r>
    <s v="c1Py8RIffcU"/>
    <x v="22"/>
    <s v="Other"/>
    <s v="Biguanides"/>
    <x v="0"/>
    <d v="2024-11-19T00:00:00"/>
    <s v="Biguanides"/>
  </r>
  <r>
    <s v="BU1UPWrAu36"/>
    <x v="22"/>
    <s v="Asian"/>
    <s v="Biguanides"/>
    <x v="0"/>
    <d v="2024-09-04T00:00:00"/>
    <s v="Biguanides"/>
  </r>
  <r>
    <s v="CB1ON5n0XzY"/>
    <x v="22"/>
    <s v="Māori"/>
    <s v="Biguanides"/>
    <x v="0"/>
    <d v="2011-08-10T00:00:00"/>
    <s v="Biguanides-&gt;Insulin aspart-&gt;Sulfonylureas-&gt;Biguanides|Sulfonylureas-&gt;Biguanides|SGLT-2 inhibitors-&gt;SGLT-2 inhibitors-&gt;Biguanides|GLP-1 agonists-&gt;GLP-1 agonists-&gt;Insulin glargine-&gt;GLP-1 agonists|Insulin glargine"/>
  </r>
  <r>
    <s v="cdwb.wQx.gI"/>
    <x v="22"/>
    <s v="Asian"/>
    <s v="Biguanides"/>
    <x v="0"/>
    <d v="2020-04-08T00:00:00"/>
    <s v="Biguanides-&gt;Insulin isophane-&gt;Insulin aspart|Insulin isophane-&gt;Biguanides|Insulin isophane-&gt;DPP-4 inhibitors-&gt;DPP-4 inhibitors|Insulin isophane-&gt;Biguanides|DPP-4 inhibitors|Insulin isophane|SGLT-2 inhibitors"/>
  </r>
  <r>
    <s v="CH1eSYvBFwE"/>
    <x v="22"/>
    <s v="Other"/>
    <s v="Biguanides"/>
    <x v="0"/>
    <d v="2025-04-10T00:00:00"/>
    <s v="Biguanides"/>
  </r>
  <r>
    <s v="cKwLnBWTUq2"/>
    <x v="22"/>
    <s v="Other"/>
    <s v="Biguanides"/>
    <x v="0"/>
    <d v="2023-05-26T00:00:00"/>
    <s v="Biguanides-&gt;DPP-4 inhibitors-&gt;Insulin glargine-&gt;Insulin aspart|Insulin glargine-&gt;Insulin aspart"/>
  </r>
  <r>
    <s v="fuXtXliZYZk"/>
    <x v="22"/>
    <s v="Māori"/>
    <s v="Biguanides"/>
    <x v="0"/>
    <d v="2015-12-03T00:00:00"/>
    <s v="Biguanides-&gt;DPP-4 inhibitors-&gt;Biguanides|DPP-4 inhibitors-&gt;Biguanides|DPP-4 inhibitors|Sulfonylureas-&gt;DPP-4 inhibitors|Sulfonylureas-&gt;Biguanides|SGLT-2 inhibitors-&gt;Biguanides|DPP-4 inhibitors|SGLT-2 inhibitors"/>
  </r>
  <r>
    <s v="fs163mhZe16"/>
    <x v="22"/>
    <s v="Asian"/>
    <s v="Biguanides"/>
    <x v="0"/>
    <d v="2018-10-24T00:00:00"/>
    <s v="Biguanides"/>
  </r>
  <r>
    <s v="FSU3W2T.XBc"/>
    <x v="22"/>
    <s v="Asian"/>
    <s v="Biguanides"/>
    <x v="0"/>
    <d v="2020-12-08T00:00:00"/>
    <s v="Biguanides"/>
  </r>
  <r>
    <s v="fe9Xa26A1wY"/>
    <x v="22"/>
    <s v="Other"/>
    <s v="Biguanides"/>
    <x v="0"/>
    <d v="2019-04-26T00:00:00"/>
    <s v="Biguanides"/>
  </r>
  <r>
    <s v="fD2h7hNt4xM"/>
    <x v="22"/>
    <s v="Māori"/>
    <s v="Biguanides"/>
    <x v="0"/>
    <d v="2024-09-30T00:00:00"/>
    <s v="Biguanides"/>
  </r>
  <r>
    <s v="vGj10CQkHi2"/>
    <x v="22"/>
    <s v="Pacific peoples"/>
    <s v="Biguanides"/>
    <x v="0"/>
    <d v="2018-03-16T00:00:00"/>
    <s v="Biguanides"/>
  </r>
  <r>
    <s v="Vldh8AG0.Bs"/>
    <x v="22"/>
    <s v="Māori"/>
    <s v="Biguanides|Insulin isophane"/>
    <x v="0"/>
    <d v="2021-07-29T00:00:00"/>
    <s v="Biguanides|Insulin isophane-&gt;Insulin isophane-&gt;Biguanides"/>
  </r>
  <r>
    <s v="V3.qiTfkWVQ"/>
    <x v="22"/>
    <s v="Māori"/>
    <s v="Biguanides"/>
    <x v="0"/>
    <d v="2024-01-17T00:00:00"/>
    <s v="Biguanides"/>
  </r>
  <r>
    <s v="v5BB7GPWacQ"/>
    <x v="22"/>
    <s v="Māori"/>
    <s v="Biguanides"/>
    <x v="0"/>
    <d v="2021-11-05T00:00:00"/>
    <s v="Biguanides"/>
  </r>
  <r>
    <s v="VAnMLgQcoNY"/>
    <x v="22"/>
    <s v="Māori"/>
    <s v="Biguanides"/>
    <x v="0"/>
    <d v="2024-12-30T00:00:00"/>
    <s v="Biguanides"/>
  </r>
  <r>
    <s v="V93oOUtzfoo"/>
    <x v="22"/>
    <s v="Other"/>
    <s v="Biguanides"/>
    <x v="0"/>
    <d v="2018-03-29T00:00:00"/>
    <s v="Biguanides"/>
  </r>
  <r>
    <s v="V08iXfU4MhI"/>
    <x v="22"/>
    <s v="Pacific peoples"/>
    <s v="Biguanides"/>
    <x v="0"/>
    <d v="2014-08-14T00:00:00"/>
    <s v="Biguanides"/>
  </r>
  <r>
    <s v="YjXsMpJ74SM"/>
    <x v="22"/>
    <s v="Māori"/>
    <s v="Biguanides"/>
    <x v="0"/>
    <d v="2021-12-03T00:00:00"/>
    <s v="Biguanides"/>
  </r>
  <r>
    <s v="yIY70GxSK2E"/>
    <x v="22"/>
    <s v="Other"/>
    <s v="Biguanides"/>
    <x v="0"/>
    <d v="2018-12-25T00:00:00"/>
    <s v="Biguanides"/>
  </r>
  <r>
    <s v="YoYaSxJYXyw"/>
    <x v="22"/>
    <s v="Asian"/>
    <s v="Biguanides"/>
    <x v="0"/>
    <d v="2022-07-25T00:00:00"/>
    <s v="Biguanides"/>
  </r>
  <r>
    <s v="yoOJDhhUCHg"/>
    <x v="22"/>
    <s v="Pacific peoples"/>
    <s v="Biguanides"/>
    <x v="0"/>
    <d v="2018-03-21T00:00:00"/>
    <s v="Biguanides-&gt;Sulfonylureas-&gt;Biguanides|Sulfonylureas-&gt;GLP-1 agonists-&gt;Biguanides|GLP-1 agonists"/>
  </r>
  <r>
    <s v="YsCLMxQppAk"/>
    <x v="22"/>
    <s v="Asian"/>
    <s v="Biguanides"/>
    <x v="0"/>
    <d v="2011-01-11T00:00:00"/>
    <s v="Biguanides-&gt;Biguanides|Sulfonylureas-&gt;Sulfonylureas-&gt;Insulin isophane-&gt;Insulin isophane|Sulfonylureas-&gt;Insulin isophane with insulin neutral-&gt;Insulin isophane with insulin neutral|Sulfonylureas-&gt;Insulin aspart-&gt;Biguanides|Insulin isophane with insulin neutral|Sulfonylureas-&gt;Biguanides|Insulin glargine|Sulfonylureas-&gt;DPP-4 inhibitors|Insulin glargine|Sulfonylureas-&gt;DPP-4 inhibitors|Insulin glargine-&gt;SGLT-2 inhibitors-&gt;DPP-4 inhibitors|SGLT-2 inhibitors-&gt;DPP-4 inhibitors-&gt;Insulin glargine-&gt;DPP-4 inhibitors|Insulin glargine|SGLT-2 inhibitors"/>
  </r>
  <r>
    <s v="YTp2yWj0Nqg"/>
    <x v="22"/>
    <s v="Pacific peoples"/>
    <s v="Biguanides"/>
    <x v="0"/>
    <d v="2022-06-13T00:00:00"/>
    <s v="Biguanides"/>
  </r>
  <r>
    <s v="YUojSts/mMw"/>
    <x v="22"/>
    <s v="Other"/>
    <s v="Biguanides"/>
    <x v="0"/>
    <d v="2021-10-05T00:00:00"/>
    <s v="Biguanides"/>
  </r>
  <r>
    <s v="RYWmua5L54A"/>
    <x v="22"/>
    <s v="Pacific peoples"/>
    <s v="Biguanides"/>
    <x v="0"/>
    <d v="2024-02-22T00:00:00"/>
    <s v="Biguanides-&gt;DPP-4 inhibitors-&gt;Sulfonylureas-&gt;DPP-4 inhibitors|Sulfonylureas"/>
  </r>
  <r>
    <s v="rVx66wYubew"/>
    <x v="22"/>
    <s v="Other"/>
    <s v="Biguanides"/>
    <x v="0"/>
    <d v="2015-09-25T00:00:00"/>
    <s v="Biguanides"/>
  </r>
  <r>
    <s v="rjeFtsaEfWs"/>
    <x v="22"/>
    <s v="Māori"/>
    <s v="Biguanides"/>
    <x v="0"/>
    <d v="2018-08-13T00:00:00"/>
    <s v="Biguanides"/>
  </r>
  <r>
    <s v="RJuAbmiH2Gc"/>
    <x v="22"/>
    <s v="Māori"/>
    <s v="Biguanides"/>
    <x v="0"/>
    <d v="2023-09-19T00:00:00"/>
    <s v="Biguanides"/>
  </r>
  <r>
    <s v="rkuevvh/qYM"/>
    <x v="22"/>
    <s v="Māori"/>
    <s v="Biguanides"/>
    <x v="0"/>
    <d v="2024-10-08T00:00:00"/>
    <s v="Biguanides"/>
  </r>
  <r>
    <s v="RkYdR/JmAu."/>
    <x v="22"/>
    <s v="Other"/>
    <s v="Biguanides"/>
    <x v="0"/>
    <d v="2014-11-20T00:00:00"/>
    <s v="Biguanides"/>
  </r>
  <r>
    <s v="rlOJaD2YExs"/>
    <x v="22"/>
    <s v="Māori"/>
    <s v="Biguanides"/>
    <x v="0"/>
    <d v="2024-08-12T00:00:00"/>
    <s v="Biguanides"/>
  </r>
  <r>
    <s v="rrHKbDustKo"/>
    <x v="22"/>
    <s v="Other"/>
    <s v="Biguanides"/>
    <x v="0"/>
    <d v="2018-02-14T00:00:00"/>
    <s v="Biguanides"/>
  </r>
  <r>
    <s v="rtcvIPI0ATU"/>
    <x v="22"/>
    <s v="Māori"/>
    <s v="Biguanides"/>
    <x v="0"/>
    <d v="2022-11-16T00:00:00"/>
    <s v="Biguanides-&gt;SGLT-2 inhibitors"/>
  </r>
  <r>
    <s v="RpU0xOZfUz."/>
    <x v="22"/>
    <s v="Pacific peoples"/>
    <s v="Biguanides"/>
    <x v="0"/>
    <d v="2022-05-18T00:00:00"/>
    <s v="Biguanides"/>
  </r>
  <r>
    <s v="rPlIxHcLCOE"/>
    <x v="22"/>
    <s v="Other"/>
    <s v="Biguanides"/>
    <x v="0"/>
    <d v="2018-09-26T00:00:00"/>
    <s v="Biguanides"/>
  </r>
  <r>
    <s v="odH3JRpop9Q"/>
    <x v="22"/>
    <s v="Other"/>
    <s v="Biguanides"/>
    <x v="0"/>
    <d v="2013-05-28T00:00:00"/>
    <s v="Biguanides"/>
  </r>
  <r>
    <s v="O0l.0V2uACs"/>
    <x v="22"/>
    <s v="Māori"/>
    <s v="Biguanides"/>
    <x v="0"/>
    <d v="2012-11-02T00:00:00"/>
    <s v="Biguanides"/>
  </r>
  <r>
    <s v="ofQNDl3b6a."/>
    <x v="22"/>
    <s v="Pacific peoples"/>
    <s v="Biguanides|Insulin aspart|Insulin isophane"/>
    <x v="0"/>
    <d v="2012-04-28T00:00:00"/>
    <s v="Biguanides|Insulin aspart|Insulin isophane-&gt;Insulin aspart|Insulin isophane-&gt;Biguanides"/>
  </r>
  <r>
    <s v="OgXODvidkYI"/>
    <x v="22"/>
    <s v="Māori"/>
    <s v="Biguanides"/>
    <x v="0"/>
    <d v="2012-10-11T00:00:00"/>
    <s v="Biguanides"/>
  </r>
  <r>
    <s v="RDurzyJQtCE"/>
    <x v="22"/>
    <s v="Other"/>
    <s v="Biguanides"/>
    <x v="0"/>
    <d v="2013-08-19T00:00:00"/>
    <s v="Biguanides"/>
  </r>
  <r>
    <s v="Rd2G1CdNg.s"/>
    <x v="22"/>
    <s v="Pacific peoples"/>
    <s v="Biguanides"/>
    <x v="0"/>
    <d v="2017-10-05T00:00:00"/>
    <s v="Biguanides-&gt;Sulfonylureas-&gt;Biguanides|Sulfonylureas-&gt;Biguanides|DPP-4 inhibitors|Sulfonylureas-&gt;Biguanides|Insulin isophane|Insulin lispro-&gt;DPP-4 inhibitors|Sulfonylureas-&gt;Biguanides|DPP-4 inhibitors-&gt;DPP-4 inhibitors"/>
  </r>
  <r>
    <s v="okVLAorGvqg"/>
    <x v="22"/>
    <s v="Pacific peoples"/>
    <s v="Biguanides|Sulfonylureas"/>
    <x v="0"/>
    <d v="2015-11-20T00:00:00"/>
    <s v="Biguanides|Sulfonylureas-&gt;Sulfonylureas-&gt;Biguanides|DPP-4 inhibitors|Sulfonylureas-&gt;DPP-4 inhibitors-&gt;Insulin glargine-&gt;Insulin aspart|Insulin glargine-&gt;Insulin aspart"/>
  </r>
  <r>
    <s v="oIM9bflYXts"/>
    <x v="22"/>
    <s v="Other"/>
    <s v="Biguanides"/>
    <x v="0"/>
    <d v="2023-11-13T00:00:00"/>
    <s v="Biguanides"/>
  </r>
  <r>
    <s v="oICUbI6erIM"/>
    <x v="22"/>
    <s v="Other"/>
    <s v="Biguanides"/>
    <x v="0"/>
    <d v="2014-09-17T00:00:00"/>
    <s v="Biguanides"/>
  </r>
  <r>
    <s v="LPIKue.TVQs"/>
    <x v="22"/>
    <s v="Māori"/>
    <s v="Biguanides"/>
    <x v="0"/>
    <d v="2020-07-08T00:00:00"/>
    <s v="Biguanides-&gt;Biguanides|Insulin isophane-&gt;GLP-1 agonists"/>
  </r>
  <r>
    <s v="LQB1H7PfHHM"/>
    <x v="22"/>
    <s v="Other"/>
    <s v="Biguanides"/>
    <x v="0"/>
    <d v="2025-10-16T00:00:00"/>
    <s v="Biguanides"/>
  </r>
  <r>
    <s v="Lrg1kCBASTM"/>
    <x v="22"/>
    <s v="Pacific peoples"/>
    <s v="Biguanides"/>
    <x v="0"/>
    <d v="2016-10-14T00:00:00"/>
    <s v="Biguanides"/>
  </r>
  <r>
    <s v="Oq6d3OXZs5c"/>
    <x v="22"/>
    <s v="Māori"/>
    <s v="Biguanides"/>
    <x v="0"/>
    <d v="2024-06-24T00:00:00"/>
    <s v="Biguanides"/>
  </r>
  <r>
    <s v="Omp7pOE1R46"/>
    <x v="22"/>
    <s v="Pacific peoples"/>
    <s v="Biguanides"/>
    <x v="0"/>
    <d v="2016-04-05T00:00:00"/>
    <s v="Biguanides"/>
  </r>
  <r>
    <s v="oRrvg6NdL8s"/>
    <x v="22"/>
    <s v="Asian"/>
    <s v="Biguanides"/>
    <x v="0"/>
    <d v="2014-10-07T00:00:00"/>
    <s v="Biguanides"/>
  </r>
  <r>
    <s v="OSst/Qh113I"/>
    <x v="22"/>
    <s v="Asian"/>
    <s v="Biguanides"/>
    <x v="0"/>
    <d v="2015-04-29T00:00:00"/>
    <s v="Biguanides"/>
  </r>
  <r>
    <s v="p/0qH./GWmU"/>
    <x v="22"/>
    <s v="Māori"/>
    <s v="Biguanides"/>
    <x v="0"/>
    <d v="2019-10-02T00:00:00"/>
    <s v="Biguanides"/>
  </r>
  <r>
    <s v="P.BZJJoaQhY"/>
    <x v="22"/>
    <s v="Other"/>
    <s v="Biguanides"/>
    <x v="0"/>
    <d v="2019-04-09T00:00:00"/>
    <s v="Biguanides"/>
  </r>
  <r>
    <s v="p..NoTfou9c"/>
    <x v="22"/>
    <s v="Pacific peoples"/>
    <s v="Biguanides"/>
    <x v="0"/>
    <d v="2017-11-21T00:00:00"/>
    <s v="Biguanides"/>
  </r>
  <r>
    <s v="p1YGjY6.lWw"/>
    <x v="22"/>
    <s v="Māori"/>
    <s v="Biguanides"/>
    <x v="0"/>
    <d v="2023-06-22T00:00:00"/>
    <s v="Biguanides"/>
  </r>
  <r>
    <s v="P0yOp3IavQo"/>
    <x v="22"/>
    <s v="Other"/>
    <s v="Biguanides"/>
    <x v="0"/>
    <d v="2016-11-11T00:00:00"/>
    <s v="Biguanides"/>
  </r>
  <r>
    <s v="lG7BubhivGc"/>
    <x v="22"/>
    <s v="Asian"/>
    <s v="Biguanides"/>
    <x v="0"/>
    <d v="2019-08-15T00:00:00"/>
    <s v="Biguanides-&gt;Insulin aspart|Insulin isophane-&gt;Insulin isophane"/>
  </r>
  <r>
    <s v="ll58d8yI8sc"/>
    <x v="22"/>
    <s v="Māori"/>
    <s v="Insulin aspart|Insulin glargine"/>
    <x v="1"/>
    <d v="2014-03-03T00:00:00"/>
    <s v="Insulin aspart|Insulin glargine-&gt;Biguanides-&gt;Biguanides|Insulin glargine-&gt;Insulin glargine-&gt;Insulin aspart"/>
  </r>
  <r>
    <s v="L9anEwps8MU"/>
    <x v="22"/>
    <s v="Asian"/>
    <s v="Biguanides"/>
    <x v="0"/>
    <d v="2016-09-16T00:00:00"/>
    <s v="Biguanides"/>
  </r>
  <r>
    <s v="Lc1On3Ui9b6"/>
    <x v="22"/>
    <s v="Māori"/>
    <s v="Biguanides"/>
    <x v="0"/>
    <d v="2015-12-30T00:00:00"/>
    <s v="Biguanides-&gt;Sulfonylureas-&gt;Biguanides|Sulfonylureas-&gt;Biguanides|DPP-4 inhibitors-&gt;DPP-4 inhibitors-&gt;DPP-4 inhibitors|Insulin glargine-&gt;Insulin glargine"/>
  </r>
  <r>
    <s v="KZQ4QeFnYsw"/>
    <x v="22"/>
    <s v="Māori"/>
    <s v="Biguanides"/>
    <x v="0"/>
    <d v="2022-08-29T00:00:00"/>
    <s v="Biguanides"/>
  </r>
  <r>
    <s v="P6NbLDozhvA"/>
    <x v="22"/>
    <s v="Māori"/>
    <s v="Biguanides"/>
    <x v="0"/>
    <d v="2016-09-13T00:00:00"/>
    <s v="Biguanides"/>
  </r>
  <r>
    <s v="sA0S70lF8Ww"/>
    <x v="22"/>
    <s v="Māori"/>
    <s v="Biguanides"/>
    <x v="0"/>
    <d v="2014-03-26T00:00:00"/>
    <s v="Biguanides"/>
  </r>
  <r>
    <s v="Sbc8akLToD6"/>
    <x v="22"/>
    <s v="Pacific peoples"/>
    <s v="Biguanides"/>
    <x v="0"/>
    <d v="2025-08-27T00:00:00"/>
    <s v="Biguanides"/>
  </r>
  <r>
    <s v="s40tH4EkBJU"/>
    <x v="22"/>
    <s v="Māori"/>
    <s v="Insulin aspart|Insulin glargine"/>
    <x v="1"/>
    <d v="2013-05-16T00:00:00"/>
    <s v="Insulin aspart|Insulin glargine-&gt;Biguanides-&gt;Biguanides|Insulin aspart-&gt;Insulin glargine-&gt;Biguanides|Insulin aspart|Insulin glargine-&gt;Biguanides|Insulin glargine-&gt;Insulin aspart-&gt;SGLT-2 inhibitors-&gt;Insulin aspart|Insulin glargine|SGLT-2 inhibitors-&gt;GLP-1 agonists-&gt;GLP-1 agonists|Insulin aspart|Insulin glargine"/>
  </r>
  <r>
    <s v="SruKvltAz0s"/>
    <x v="22"/>
    <s v="Māori"/>
    <s v="Biguanides"/>
    <x v="0"/>
    <d v="2014-12-19T00:00:00"/>
    <s v="Biguanides"/>
  </r>
  <r>
    <s v="skDYIHVeFb."/>
    <x v="22"/>
    <s v="Māori"/>
    <s v="Biguanides"/>
    <x v="0"/>
    <d v="2020-07-21T00:00:00"/>
    <s v="Biguanides"/>
  </r>
  <r>
    <s v="skSSFCvcT3g"/>
    <x v="22"/>
    <s v="Other"/>
    <s v="Biguanides"/>
    <x v="0"/>
    <d v="2021-04-06T00:00:00"/>
    <s v="Biguanides"/>
  </r>
  <r>
    <s v="SO0lYtHx9N6"/>
    <x v="22"/>
    <s v="Pacific peoples"/>
    <s v="Biguanides"/>
    <x v="0"/>
    <d v="2015-10-05T00:00:00"/>
    <s v="Biguanides-&gt;SGLT-2 inhibitors-&gt;Biguanides|GLP-1 agonists-&gt;GLP-1 agonists-&gt;Biguanides|DPP-4 inhibitors-&gt;DPP-4 inhibitors"/>
  </r>
  <r>
    <s v="sJ2RTq8RRH2"/>
    <x v="22"/>
    <s v="Other"/>
    <s v="Biguanides"/>
    <x v="0"/>
    <d v="2016-04-27T00:00:00"/>
    <s v="Biguanides"/>
  </r>
  <r>
    <s v="Wzoo8T7.eWw"/>
    <x v="22"/>
    <s v="Māori"/>
    <s v="Biguanides"/>
    <x v="0"/>
    <d v="2023-02-13T00:00:00"/>
    <s v="Biguanides"/>
  </r>
  <r>
    <s v="x0tuzf6g/K6"/>
    <x v="22"/>
    <s v="Other"/>
    <s v="Biguanides"/>
    <x v="0"/>
    <d v="2021-04-14T00:00:00"/>
    <s v="Biguanides"/>
  </r>
  <r>
    <s v="tYNJpYmKwJU"/>
    <x v="22"/>
    <s v="Other"/>
    <s v="Biguanides"/>
    <x v="0"/>
    <d v="2020-02-26T00:00:00"/>
    <s v="Biguanides"/>
  </r>
  <r>
    <s v="Do19Z/Nq80A"/>
    <x v="22"/>
    <s v="Māori"/>
    <s v="Biguanides"/>
    <x v="0"/>
    <d v="2020-09-22T00:00:00"/>
    <s v="Biguanides"/>
  </r>
  <r>
    <s v="DoxRd6dL3.Y"/>
    <x v="22"/>
    <s v="Pacific peoples"/>
    <s v="Biguanides"/>
    <x v="0"/>
    <d v="2023-04-03T00:00:00"/>
    <s v="Biguanides"/>
  </r>
  <r>
    <s v="DMVH6hIeOBE"/>
    <x v="22"/>
    <s v="Māori"/>
    <s v="Biguanides"/>
    <x v="0"/>
    <d v="2022-03-24T00:00:00"/>
    <s v="Biguanides"/>
  </r>
  <r>
    <s v="aJdAqnM5vSE"/>
    <x v="22"/>
    <s v="Māori"/>
    <s v="Biguanides"/>
    <x v="0"/>
    <d v="2022-11-17T00:00:00"/>
    <s v="Biguanides"/>
  </r>
  <r>
    <s v="XKIkZrg/izA"/>
    <x v="22"/>
    <s v="Māori"/>
    <s v="Biguanides"/>
    <x v="0"/>
    <d v="2013-05-29T00:00:00"/>
    <s v="Biguanides-&gt;DPP-4 inhibitors-&gt;Biguanides|DPP-4 inhibitors-&gt;DPP-4 inhibitors|Insulin glargine-&gt;Insulin glargine-&gt;Biguanides|Insulin glargine-&gt;Biguanides|DPP-4 inhibitors|Insulin glargine-&gt;GLP-1 agonists-&gt;Biguanides|DPP-4 inhibitors|GLP-1 agonists|Insulin glargine-&gt;DPP-4 inhibitors|GLP-1 agonists|Insulin glargine-&gt;Biguanides|GLP-1 agonists|Insulin glargine"/>
  </r>
  <r>
    <s v="xk0swryhRTU"/>
    <x v="22"/>
    <s v="Other"/>
    <s v="Biguanides"/>
    <x v="0"/>
    <d v="2023-10-31T00:00:00"/>
    <s v="Biguanides"/>
  </r>
  <r>
    <s v="e9b4bD1Pkew"/>
    <x v="22"/>
    <s v="Māori"/>
    <s v="Biguanides"/>
    <x v="0"/>
    <d v="2022-04-29T00:00:00"/>
    <s v="Biguanides"/>
  </r>
  <r>
    <s v="Eak.l1KcI.Q"/>
    <x v="22"/>
    <s v="Māori"/>
    <s v="Biguanides"/>
    <x v="0"/>
    <d v="2025-08-20T00:00:00"/>
    <s v="Biguanides"/>
  </r>
  <r>
    <s v="ecHoE6yQAhw"/>
    <x v="22"/>
    <s v="Other"/>
    <s v="Biguanides"/>
    <x v="0"/>
    <d v="2013-10-16T00:00:00"/>
    <s v="Biguanides"/>
  </r>
  <r>
    <s v="Ebwpk3EAeLA"/>
    <x v="22"/>
    <s v="Other"/>
    <s v="Biguanides"/>
    <x v="0"/>
    <d v="2025-07-25T00:00:00"/>
    <s v="Biguanides"/>
  </r>
  <r>
    <s v="HF4zTmcvDNI"/>
    <x v="22"/>
    <s v="Other"/>
    <s v="Biguanides"/>
    <x v="0"/>
    <d v="2025-06-23T00:00:00"/>
    <s v="Biguanides"/>
  </r>
  <r>
    <s v="HeLlxJGuMPk"/>
    <x v="22"/>
    <s v="Asian"/>
    <s v="Insulin aspart|Insulin glargine"/>
    <x v="1"/>
    <d v="2011-07-25T00:00:00"/>
    <s v="Insulin aspart|Insulin glargine-&gt;Biguanides-&gt;Sulfonylureas-&gt;Biguanides|Sulfonylureas-&gt;DPP-4 inhibitors|Sulfonylureas-&gt;DPP-4 inhibitors"/>
  </r>
  <r>
    <s v="HazzIfTg.8U"/>
    <x v="22"/>
    <s v="Pacific peoples"/>
    <s v="Biguanides"/>
    <x v="0"/>
    <d v="2023-05-27T00:00:00"/>
    <s v="Biguanides"/>
  </r>
  <r>
    <s v="hBGDdPDLQyU"/>
    <x v="22"/>
    <s v="Other"/>
    <s v="Biguanides"/>
    <x v="0"/>
    <d v="2024-04-29T00:00:00"/>
    <s v="Biguanides"/>
  </r>
  <r>
    <s v="H2T2LAES8yI"/>
    <x v="22"/>
    <s v="Māori"/>
    <s v="Biguanides"/>
    <x v="0"/>
    <d v="2025-11-11T00:00:00"/>
    <s v="Biguanides"/>
  </r>
  <r>
    <s v="H4UBinD1Y8E"/>
    <x v="22"/>
    <s v="Pacific peoples"/>
    <s v="Biguanides"/>
    <x v="0"/>
    <d v="2022-07-13T00:00:00"/>
    <s v="Biguanides"/>
  </r>
  <r>
    <s v="h90UZ6x6Oy6"/>
    <x v="22"/>
    <s v="Other"/>
    <s v="Biguanides"/>
    <x v="0"/>
    <d v="2023-12-12T00:00:00"/>
    <s v="Biguanides"/>
  </r>
  <r>
    <s v="h6d6D.iEmxM"/>
    <x v="22"/>
    <s v="Other"/>
    <s v="Biguanides"/>
    <x v="0"/>
    <d v="2016-04-28T00:00:00"/>
    <s v="Biguanides-&gt;Insulin isophane-&gt;Insulin aspart"/>
  </r>
  <r>
    <s v="hWK.sEAR3aA"/>
    <x v="22"/>
    <s v="Other"/>
    <s v="Biguanides"/>
    <x v="0"/>
    <d v="2023-03-29T00:00:00"/>
    <s v="Biguanides"/>
  </r>
  <r>
    <s v="Kwe5M9aYjHc"/>
    <x v="22"/>
    <s v="Asian"/>
    <s v="Insulin aspart"/>
    <x v="1"/>
    <d v="2012-11-06T00:00:00"/>
    <s v="Insulin aspart-&gt;Biguanides-&gt;Insulin glargine-&gt;Insulin aspart|Insulin glargine-&gt;Biguanides|Insulin aspart|Insulin glargine"/>
  </r>
  <r>
    <s v="kvBfiZ8hebY"/>
    <x v="22"/>
    <s v="Other"/>
    <s v="Biguanides"/>
    <x v="0"/>
    <d v="2015-05-01T00:00:00"/>
    <s v="Biguanides"/>
  </r>
  <r>
    <s v="KUWcU0EtL/g"/>
    <x v="22"/>
    <s v="Other"/>
    <s v="Biguanides"/>
    <x v="0"/>
    <d v="2015-01-27T00:00:00"/>
    <s v="Biguanides"/>
  </r>
  <r>
    <s v="hl3ZdIjJLZ."/>
    <x v="22"/>
    <s v="Māori"/>
    <s v="Biguanides"/>
    <x v="0"/>
    <d v="2021-01-07T00:00:00"/>
    <s v="Biguanides-&gt;Insulin isophane"/>
  </r>
  <r>
    <s v="hlwxaUGp7NM"/>
    <x v="22"/>
    <s v="Pacific peoples"/>
    <s v="Biguanides"/>
    <x v="0"/>
    <d v="2012-02-10T00:00:00"/>
    <s v="Biguanides-&gt;Sulfonylureas-&gt;Biguanides|Sulfonylureas-&gt;Biguanides|DPP-4 inhibitors|Sulfonylureas-&gt;Biguanides|SGLT-2 inhibitors|Sulfonylureas-&gt;DPP-4 inhibitors|SGLT-2 inhibitors-&gt;DPP-4 inhibitors|Insulin aspart-&gt;SGLT-2 inhibitors-&gt;DPP-4 inhibitors|Insulin aspart|SGLT-2 inhibitors"/>
  </r>
  <r>
    <s v="HoKr67pp1yA"/>
    <x v="22"/>
    <s v="Pacific peoples"/>
    <s v="Insulin aspart|Insulin isophane"/>
    <x v="1"/>
    <d v="2020-07-01T00:00:00"/>
    <s v="Insulin aspart|Insulin isophane-&gt;Biguanides-&gt;Insulin aspart"/>
  </r>
  <r>
    <s v="fPGORppDluM"/>
    <x v="22"/>
    <s v="Other"/>
    <s v="Biguanides"/>
    <x v="0"/>
    <d v="2021-02-16T00:00:00"/>
    <s v="Biguanides"/>
  </r>
  <r>
    <s v="fR9kRhUPUxg"/>
    <x v="22"/>
    <s v="Other"/>
    <s v="Biguanides"/>
    <x v="0"/>
    <d v="2015-01-22T00:00:00"/>
    <s v="Biguanides"/>
  </r>
  <r>
    <s v="iuqOGLNwjew"/>
    <x v="22"/>
    <s v="Māori"/>
    <s v="Biguanides"/>
    <x v="0"/>
    <d v="2017-09-08T00:00:00"/>
    <s v="Biguanides"/>
  </r>
  <r>
    <s v="jdAHW42Yaus"/>
    <x v="22"/>
    <s v="Asian"/>
    <s v="Biguanides"/>
    <x v="0"/>
    <d v="2019-11-29T00:00:00"/>
    <s v="Biguanides-&gt;Insulin aspart|Insulin isophane"/>
  </r>
  <r>
    <s v="jE5rQz8vI4A"/>
    <x v="22"/>
    <s v="Other"/>
    <s v="Biguanides"/>
    <x v="0"/>
    <d v="2019-08-27T00:00:00"/>
    <s v="Biguanides-&gt;GLP-1 agonists-&gt;Biguanides|GLP-1 agonists"/>
  </r>
  <r>
    <s v="J5zZCUSgdWg"/>
    <x v="22"/>
    <s v="Other"/>
    <s v="Biguanides"/>
    <x v="0"/>
    <d v="2020-11-06T00:00:00"/>
    <s v="Biguanides"/>
  </r>
  <r>
    <s v="MApHfBsa7AE"/>
    <x v="22"/>
    <s v="Asian"/>
    <s v="Biguanides"/>
    <x v="0"/>
    <d v="2021-04-20T00:00:00"/>
    <s v="Biguanides"/>
  </r>
  <r>
    <s v="m8B5myaKhvQ"/>
    <x v="22"/>
    <s v="Māori"/>
    <s v="Biguanides"/>
    <x v="0"/>
    <d v="2017-09-25T00:00:00"/>
    <s v="Biguanides-&gt;DPP-4 inhibitors-&gt;GLP-1 agonists-&gt;SGLT-2 inhibitors-&gt;Sulfonylureas-&gt;Insulin glargine-&gt;GLP-1 agonists|Insulin glargine"/>
  </r>
  <r>
    <s v="m7mFX/Qekug"/>
    <x v="22"/>
    <s v="Other"/>
    <s v="Biguanides"/>
    <x v="0"/>
    <d v="2020-06-17T00:00:00"/>
    <s v="Biguanides"/>
  </r>
  <r>
    <s v="qc0k.fhSHqQ"/>
    <x v="22"/>
    <s v="Other"/>
    <s v="Biguanides"/>
    <x v="0"/>
    <d v="2015-12-15T00:00:00"/>
    <s v="Biguanides"/>
  </r>
  <r>
    <s v="Q3KpJkzlRJc"/>
    <x v="22"/>
    <s v="Asian"/>
    <s v="Biguanides|Insulin isophane"/>
    <x v="0"/>
    <d v="2012-03-13T00:00:00"/>
    <s v="Biguanides|Insulin isophane-&gt;Biguanides-&gt;Insulin aspart|Insulin isophane-&gt;Insulin isophane-&gt;Insulin aspart|Insulin glargine-&gt;Sulfonylureas-&gt;Insulin glargine|Sulfonylureas-&gt;Insulin glargine-&gt;Insulin glargine|SGLT-2 inhibitors|Sulfonylureas-&gt;Insulin glargine|SGLT-2 inhibitors-&gt;SGLT-2 inhibitors-&gt;Insulin glargine|Insulin isophane-&gt;Insulin isophane|SGLT-2 inhibitors-&gt;Insulin isophane|SGLT-2 inhibitors|Sulfonylureas-&gt;DPP-4 inhibitors|Insulin isophane|SGLT-2 inhibitors|Sulfonylureas-&gt;DPP-4 inhibitors|Insulin isophane-&gt;SGLT-2 inhibitors|Sulfonylureas"/>
  </r>
  <r>
    <s v="Qa3XJzgkaj2"/>
    <x v="22"/>
    <s v="Pacific peoples"/>
    <s v="Biguanides"/>
    <x v="0"/>
    <d v="2013-10-02T00:00:00"/>
    <s v="Biguanides-&gt;DPP-4 inhibitors-&gt;DPP-4 inhibitors|Insulin glargine"/>
  </r>
  <r>
    <s v="Q9kvhEwHgBI"/>
    <x v="22"/>
    <s v="Other"/>
    <s v="Biguanides"/>
    <x v="0"/>
    <d v="2014-10-02T00:00:00"/>
    <s v="Biguanides-&gt;Biguanides|Sulfonylureas-&gt;Insulin glargine-&gt;Insulin aspart-&gt;Biguanides|Insulin glargine|Sulfonylureas-&gt;Insulin aspart|Insulin glargine-&gt;Biguanides|Insulin aspart|Insulin glargine-&gt;Biguanides|Insulin glargine-&gt;Biguanides|DPP-4 inhibitors-&gt;SGLT-2 inhibitors-&gt;Biguanides|SGLT-2 inhibitors"/>
  </r>
  <r>
    <s v="Q6HAI4jbiM."/>
    <x v="22"/>
    <s v="Asian"/>
    <s v="Biguanides"/>
    <x v="0"/>
    <d v="2012-02-20T00:00:00"/>
    <s v="Biguanides"/>
  </r>
  <r>
    <s v="qlvJyc/Pdhk"/>
    <x v="22"/>
    <s v="Māori"/>
    <s v="Biguanides"/>
    <x v="0"/>
    <d v="2016-09-15T00:00:00"/>
    <s v="Biguanides"/>
  </r>
  <r>
    <s v="qJULIRJzPZU"/>
    <x v="22"/>
    <s v="Other"/>
    <s v="Biguanides"/>
    <x v="0"/>
    <d v="2021-03-09T00:00:00"/>
    <s v="Biguanides"/>
  </r>
  <r>
    <s v="qNAhQXba8/I"/>
    <x v="22"/>
    <s v="Other"/>
    <s v="Biguanides"/>
    <x v="0"/>
    <d v="2024-11-26T00:00:00"/>
    <s v="Biguanides-&gt;Insulin isophane-&gt;Insulin glargine"/>
  </r>
  <r>
    <s v="MiljbI0jtuk"/>
    <x v="22"/>
    <s v="Other"/>
    <s v="Biguanides|Sulfonylureas"/>
    <x v="0"/>
    <d v="2016-07-25T00:00:00"/>
    <s v="Biguanides|Sulfonylureas-&gt;Biguanides-&gt;Sulfonylureas-&gt;Insulin aspart|Insulin isophane-&gt;Insulin aspart|Insulin glargine-&gt;Insulin aspart|Insulin glargine|Insulin isophane-&gt;Insulin glargine-&gt;Biguanides|Insulin glargine-&gt;DPP-4 inhibitors|Insulin aspart|Insulin glargine-&gt;DPP-4 inhibitors|SGLT-2 inhibitors-&gt;DPP-4 inhibitors|Insulin glargine|SGLT-2 inhibitors-&gt;Insulin aspart-&gt;SGLT-2 inhibitors-&gt;DPP-4 inhibitors|Insulin aspart|Insulin glargine|SGLT-2 inhibitors-&gt;DPP-4 inhibitors|Insulin aspart-&gt;DPP-4 inhibitors-&gt;Insulin glargine|SGLT-2 inhibitors-&gt;DPP-4 inhibitors|Insulin glargine-&gt;GLP-1 agonists-&gt;DPP-4 inhibitors|GLP-1 agonists|Insulin aspart|Insulin glargine"/>
  </r>
  <r>
    <s v="MJO1/Xj.iuM"/>
    <x v="22"/>
    <s v="Māori"/>
    <s v="Biguanides"/>
    <x v="0"/>
    <d v="2012-02-27T00:00:00"/>
    <s v="Biguanides-&gt;Insulin aspart|Insulin isophane-&gt;Insulin isophane-&gt;Biguanides|Insulin isophane-&gt;Insulin glargine-&gt;Biguanides|SGLT-2 inhibitors-&gt;GLP-1 agonists|Thiazolidinedione-&gt;Biguanides|GLP-1 agonists-&gt;GLP-1 agonists"/>
  </r>
  <r>
    <s v="mXuN6Nd1fHM"/>
    <x v="22"/>
    <s v="Māori"/>
    <s v="Biguanides|DPP-4 inhibitors"/>
    <x v="0"/>
    <d v="2019-11-13T00:00:00"/>
    <s v="Biguanides|DPP-4 inhibitors-&gt;DPP-4 inhibitors-&gt;DPP-4 inhibitors|SGLT-2 inhibitors-&gt;Biguanides|DPP-4 inhibitors|GLP-1 agonists-&gt;GLP-1 agonists-&gt;Biguanides|GLP-1 agonists-&gt;Biguanides-&gt;SGLT-2 inhibitors"/>
  </r>
  <r>
    <s v="pycIoFFfwZI"/>
    <x v="22"/>
    <s v="Other"/>
    <s v="Insulin isophane"/>
    <x v="1"/>
    <d v="2015-05-21T00:00:00"/>
    <s v="Insulin isophane-&gt;Biguanides-&gt;Insulin aspart|Insulin isophane-&gt;Insulin glargine"/>
  </r>
  <r>
    <s v="/TYO8rMwTxY"/>
    <x v="22"/>
    <s v="Māori"/>
    <s v="Biguanides"/>
    <x v="0"/>
    <d v="2020-12-02T00:00:00"/>
    <s v="Biguanides-&gt;DPP-4 inhibitors-&gt;SGLT-2 inhibitors-&gt;DPP-4 inhibitors|SGLT-2 inhibitors"/>
  </r>
  <r>
    <s v="/SvDiRoIXfE"/>
    <x v="22"/>
    <s v="Asian"/>
    <s v="Biguanides"/>
    <x v="0"/>
    <d v="2024-08-21T00:00:00"/>
    <s v="Biguanides"/>
  </r>
  <r>
    <s v="/YgkxoTrHkk"/>
    <x v="22"/>
    <s v="Māori"/>
    <s v="Biguanides"/>
    <x v="0"/>
    <d v="2024-08-22T00:00:00"/>
    <s v="Biguanides"/>
  </r>
  <r>
    <s v="tX9z5CbsCbw"/>
    <x v="22"/>
    <s v="Māori"/>
    <s v="Biguanides"/>
    <x v="0"/>
    <d v="2020-07-03T00:00:00"/>
    <s v="Biguanides"/>
  </r>
  <r>
    <s v="/JaY5TSWKfE"/>
    <x v="22"/>
    <s v="Asian"/>
    <s v="Biguanides"/>
    <x v="0"/>
    <d v="2024-07-11T00:00:00"/>
    <s v="Biguanides"/>
  </r>
  <r>
    <s v="/OcDSVnnIA6"/>
    <x v="22"/>
    <s v="Other"/>
    <s v="Biguanides"/>
    <x v="0"/>
    <d v="2017-11-02T00:00:00"/>
    <s v="Biguanides"/>
  </r>
  <r>
    <s v="/n8Bn9fv6u2"/>
    <x v="22"/>
    <s v="Other"/>
    <s v="Biguanides"/>
    <x v="0"/>
    <d v="2024-05-14T00:00:00"/>
    <s v="Biguanides"/>
  </r>
  <r>
    <s v=".yMysM.NQJI"/>
    <x v="22"/>
    <s v="Asian"/>
    <s v="Biguanides"/>
    <x v="0"/>
    <d v="2024-08-20T00:00:00"/>
    <s v="Biguanides"/>
  </r>
  <r>
    <s v="//iNFRgpSIw"/>
    <x v="22"/>
    <s v="Asian"/>
    <s v="Biguanides"/>
    <x v="0"/>
    <d v="2023-02-09T00:00:00"/>
    <s v="Biguanides"/>
  </r>
  <r>
    <s v="/5tOOvw6qXc"/>
    <x v="22"/>
    <s v="Asian"/>
    <s v="Biguanides"/>
    <x v="0"/>
    <d v="2014-07-25T00:00:00"/>
    <s v="Biguanides-&gt;Insulin isophane-&gt;Biguanides|Insulin aspart|Insulin isophane-&gt;Insulin aspart|Insulin isophane"/>
  </r>
  <r>
    <s v="XoyVMyKL2TQ"/>
    <x v="22"/>
    <s v="Pacific peoples"/>
    <s v="Biguanides"/>
    <x v="0"/>
    <d v="2025-09-17T00:00:00"/>
    <s v="Biguanides"/>
  </r>
  <r>
    <s v="xnXNP1QeLhk"/>
    <x v="22"/>
    <s v="Māori"/>
    <s v="Biguanides"/>
    <x v="0"/>
    <d v="2019-05-06T00:00:00"/>
    <s v="Biguanides"/>
  </r>
  <r>
    <s v="xNYpLJhXYxE"/>
    <x v="22"/>
    <s v="Pacific peoples"/>
    <s v="Biguanides"/>
    <x v="0"/>
    <d v="2020-08-09T00:00:00"/>
    <s v="Biguanides"/>
  </r>
  <r>
    <s v="xjba0W3sZdU"/>
    <x v="22"/>
    <s v="Pacific peoples"/>
    <s v="Biguanides"/>
    <x v="0"/>
    <d v="2018-05-17T00:00:00"/>
    <s v="Biguanides"/>
  </r>
  <r>
    <s v="XjgEimzj0Mo"/>
    <x v="22"/>
    <s v="Other"/>
    <s v="Biguanides"/>
    <x v="0"/>
    <d v="2022-10-21T00:00:00"/>
    <s v="Biguanides"/>
  </r>
  <r>
    <s v="xheCVRouQJU"/>
    <x v="22"/>
    <s v="Māori"/>
    <s v="Biguanides"/>
    <x v="0"/>
    <d v="2024-02-13T00:00:00"/>
    <s v="Biguanides"/>
  </r>
  <r>
    <s v="xghoTPasUPM"/>
    <x v="22"/>
    <s v="Other"/>
    <s v="Biguanides"/>
    <x v="0"/>
    <d v="2020-01-23T00:00:00"/>
    <s v="Biguanides"/>
  </r>
  <r>
    <s v=".6QhaaZJIdI"/>
    <x v="22"/>
    <s v="Māori"/>
    <s v="Biguanides"/>
    <x v="0"/>
    <d v="2011-05-23T00:00:00"/>
    <s v="Biguanides-&gt;Insulin isophane-&gt;Sulfonylureas-&gt;Insulin glargine-&gt;Biguanides|Insulin glargine-&gt;Insulin aspart|Insulin glargine-&gt;Biguanides|Insulin aspart|Insulin glargine-&gt;GLP-1 agonists-&gt;Biguanides|GLP-1 agonists-&gt;Insulin aspart|Insulin isophane-&gt;Biguanides|Insulin isophane-&gt;Biguanides|Insulin aspart|Insulin isophane-&gt;Insulin aspart"/>
  </r>
  <r>
    <s v=".1f7rNkyeT6"/>
    <x v="22"/>
    <s v="Pacific peoples"/>
    <s v="Biguanides"/>
    <x v="0"/>
    <d v="2023-05-25T00:00:00"/>
    <s v="Biguanides"/>
  </r>
  <r>
    <s v=".dr0V1CtzlI"/>
    <x v="22"/>
    <s v="Māori"/>
    <s v="Biguanides"/>
    <x v="0"/>
    <d v="2022-05-25T00:00:00"/>
    <s v="Biguanides"/>
  </r>
  <r>
    <s v=".omkutLkdoE"/>
    <x v="22"/>
    <s v="Māori"/>
    <s v="Biguanides"/>
    <x v="0"/>
    <d v="2023-05-03T00:00:00"/>
    <s v="Biguanides"/>
  </r>
  <r>
    <s v=".QdqAkyErIs"/>
    <x v="22"/>
    <s v="Other"/>
    <s v="Biguanides"/>
    <x v="0"/>
    <d v="2014-02-13T00:00:00"/>
    <s v="Biguanides"/>
  </r>
  <r>
    <s v="WYL/2zs/Rx2"/>
    <x v="22"/>
    <s v="Other"/>
    <s v="Biguanides"/>
    <x v="0"/>
    <d v="2012-01-04T00:00:00"/>
    <s v="Biguanides"/>
  </r>
  <r>
    <s v="X0AM7noTPIU"/>
    <x v="22"/>
    <s v="Māori"/>
    <s v="Biguanides"/>
    <x v="0"/>
    <d v="2024-02-01T00:00:00"/>
    <s v="Biguanides"/>
  </r>
  <r>
    <s v="tPLTzUyb3EQ"/>
    <x v="22"/>
    <s v="Asian"/>
    <s v="Biguanides"/>
    <x v="0"/>
    <d v="2017-03-10T00:00:00"/>
    <s v="Biguanides"/>
  </r>
  <r>
    <s v="tLikCFpKOUM"/>
    <x v="22"/>
    <s v="Other"/>
    <s v="Biguanides"/>
    <x v="0"/>
    <d v="2024-05-20T00:00:00"/>
    <s v="Biguanides"/>
  </r>
  <r>
    <s v="tjABtxwy2k6"/>
    <x v="22"/>
    <s v="Asian"/>
    <s v="Biguanides"/>
    <x v="0"/>
    <d v="2018-03-27T00:00:00"/>
    <s v="Biguanides"/>
  </r>
  <r>
    <s v="Tv5FL12ORy2"/>
    <x v="22"/>
    <s v="Other"/>
    <s v="Biguanides"/>
    <x v="0"/>
    <d v="2012-04-24T00:00:00"/>
    <s v="Biguanides"/>
  </r>
  <r>
    <s v="txKFgBheh/k"/>
    <x v="22"/>
    <s v="Pacific peoples"/>
    <s v="Biguanides"/>
    <x v="0"/>
    <d v="2019-02-18T00:00:00"/>
    <s v="Biguanides-&gt;Biguanides|Insulin aspart|Insulin glargine"/>
  </r>
  <r>
    <s v="U0Qx1YudlG."/>
    <x v="22"/>
    <s v="Asian"/>
    <s v="Biguanides"/>
    <x v="0"/>
    <d v="2021-02-17T00:00:00"/>
    <s v="Biguanides-&gt;SGLT-2 inhibitors"/>
  </r>
  <r>
    <s v="U5G/.ETI3S."/>
    <x v="22"/>
    <s v="Other"/>
    <s v="Insulin glargine|Insulin glulisine"/>
    <x v="1"/>
    <d v="2012-06-06T00:00:00"/>
    <s v="Insulin glargine|Insulin glulisine-&gt;Biguanides-&gt;Biguanides|Insulin glargine|Insulin glulisine-&gt;Insulin glargine-&gt;Insulin aspart|Insulin isophane-&gt;Insulin isophane-&gt;Biguanides|Insulin isophane-&gt;Biguanides|Insulin glargine-&gt;Insulin glulisine-&gt;Biguanides|Insulin glulisine-&gt;DPP-4 inhibitors-&gt;DPP-4 inhibitors|Insulin glargine|Insulin glulisine-&gt;DPP-4 inhibitors|Insulin glargine-&gt;Insulin glargine|SGLT-2 inhibitors-&gt;DPP-4 inhibitors|Insulin glargine|Insulin glulisine|SGLT-2 inhibitors-&gt;DPP-4 inhibitors|Insulin glargine|SGLT-2 inhibitors-&gt;DPP-4 inhibitors|Insulin glulisine|SGLT-2 inhibitors-&gt;Biguanides|GLP-1 agonists-&gt;GLP-1 agonists|Insulin glargine|Insulin glulisine|SGLT-2 inhibitors"/>
  </r>
  <r>
    <s v="jEjY7pr94/6"/>
    <x v="22"/>
    <s v="Māori"/>
    <s v="Biguanides"/>
    <x v="0"/>
    <d v="2024-06-11T00:00:00"/>
    <s v="Biguanides"/>
  </r>
  <r>
    <s v="jGzPN7qk5ZI"/>
    <x v="22"/>
    <s v="Other"/>
    <s v="Biguanides"/>
    <x v="0"/>
    <d v="2016-05-25T00:00:00"/>
    <s v="Biguanides"/>
  </r>
  <r>
    <s v="JfJn3vQGQEI"/>
    <x v="22"/>
    <s v="Māori"/>
    <s v="Biguanides"/>
    <x v="0"/>
    <d v="2021-05-13T00:00:00"/>
    <s v="Biguanides-&gt;Insulin aspart|Insulin isophane"/>
  </r>
  <r>
    <s v="j8ldCiPfCy."/>
    <x v="22"/>
    <s v="Pacific peoples"/>
    <s v="Biguanides"/>
    <x v="0"/>
    <d v="2019-08-26T00:00:00"/>
    <s v="Biguanides"/>
  </r>
  <r>
    <s v="JB.BY74jVjg"/>
    <x v="22"/>
    <s v="Other"/>
    <s v="Biguanides"/>
    <x v="0"/>
    <d v="2018-06-19T00:00:00"/>
    <s v="Biguanides-&gt;GLP-1 agonists"/>
  </r>
  <r>
    <s v="j6q2U1srTds"/>
    <x v="22"/>
    <s v="Asian"/>
    <s v="Biguanides"/>
    <x v="0"/>
    <d v="2018-06-18T00:00:00"/>
    <s v="Biguanides"/>
  </r>
  <r>
    <s v="J4hHQRd9tHc"/>
    <x v="22"/>
    <s v="Pacific peoples"/>
    <s v="Biguanides"/>
    <x v="0"/>
    <d v="2025-06-05T00:00:00"/>
    <s v="Biguanides-&gt;DPP-4 inhibitors"/>
  </r>
  <r>
    <s v="j.BuO68Cewo"/>
    <x v="22"/>
    <s v="Māori"/>
    <s v="Biguanides"/>
    <x v="0"/>
    <d v="2013-02-07T00:00:00"/>
    <s v="Biguanides-&gt;Sulfonylureas-&gt;Biguanides|Insulin glargine-&gt;Insulin glargine-&gt;Biguanides|Insulin glargine|Sulfonylureas-&gt;DPP-4 inhibitors|Insulin glargine|Sulfonylureas-&gt;DPP-4 inhibitors-&gt;DPP-4 inhibitors|Sulfonylureas-&gt;Biguanides|GLP-1 agonists|Sulfonylureas-&gt;Biguanides|Sulfonylureas-&gt;Biguanides|GLP-1 agonists|Insulin glargine|Sulfonylureas-&gt;GLP-1 agonists|Insulin glargine-&gt;Biguanides|GLP-1 agonists|Insulin glargine-&gt;Biguanides|GLP-1 agonists"/>
  </r>
  <r>
    <s v="FZK.j8/5xXw"/>
    <x v="22"/>
    <s v="Māori"/>
    <s v="Biguanides"/>
    <x v="0"/>
    <d v="2016-02-11T00:00:00"/>
    <s v="Biguanides"/>
  </r>
  <r>
    <s v="fxTrbP9.fKA"/>
    <x v="22"/>
    <s v="Māori"/>
    <s v="Biguanides"/>
    <x v="0"/>
    <d v="2019-10-17T00:00:00"/>
    <s v="Biguanides"/>
  </r>
  <r>
    <s v="Jw4f6VZdOeg"/>
    <x v="22"/>
    <s v="Pacific peoples"/>
    <s v="Biguanides"/>
    <x v="0"/>
    <d v="2022-02-28T00:00:00"/>
    <s v="Biguanides-&gt;Insulin isophane"/>
  </r>
  <r>
    <s v="Mv25I6AlPy2"/>
    <x v="22"/>
    <s v="Other"/>
    <s v="Biguanides"/>
    <x v="0"/>
    <d v="2011-07-01T00:00:00"/>
    <s v="Biguanides"/>
  </r>
  <r>
    <s v="MuiI46tQosU"/>
    <x v="22"/>
    <s v="Pacific peoples"/>
    <s v="Biguanides"/>
    <x v="0"/>
    <d v="2024-07-12T00:00:00"/>
    <s v="Biguanides"/>
  </r>
  <r>
    <s v="jPDMT1Fnq1k"/>
    <x v="22"/>
    <s v="Other"/>
    <s v="Biguanides"/>
    <x v="0"/>
    <d v="2012-10-05T00:00:00"/>
    <s v="Biguanides-&gt;Insulin isophane-&gt;Insulin aspart"/>
  </r>
  <r>
    <s v="jUeiJdLmrzo"/>
    <x v="22"/>
    <s v="Other"/>
    <s v="Biguanides"/>
    <x v="0"/>
    <d v="2015-04-20T00:00:00"/>
    <s v="Biguanides-&gt;Biguanides|GLP-1 agonists-&gt;GLP-1 agonists"/>
  </r>
  <r>
    <s v="jQQW1DYm4Us"/>
    <x v="22"/>
    <s v="Other"/>
    <s v="Biguanides"/>
    <x v="0"/>
    <d v="2018-01-25T00:00:00"/>
    <s v="Biguanides"/>
  </r>
  <r>
    <s v="nHYFwlLzTZU"/>
    <x v="22"/>
    <s v="Māori"/>
    <s v="Biguanides"/>
    <x v="0"/>
    <d v="2019-11-02T00:00:00"/>
    <s v="Biguanides"/>
  </r>
  <r>
    <s v="n4LqMzCmBoQ"/>
    <x v="22"/>
    <s v="Pacific peoples"/>
    <s v="Biguanides"/>
    <x v="0"/>
    <d v="2021-04-20T00:00:00"/>
    <s v="Biguanides-&gt;Insulin isophane-&gt;Insulin aspart|Insulin isophane-&gt;Insulin aspart-&gt;Biguanides|Insulin isophane-&gt;DPP-4 inhibitors|SGLT-2 inhibitors-&gt;DPP-4 inhibitors-&gt;DPP-4 inhibitors|SGLT-2 inhibitors|Sulfonylureas-&gt;Sulfonylureas"/>
  </r>
  <r>
    <s v="N698cJ4eHc6"/>
    <x v="22"/>
    <s v="Māori"/>
    <s v="Biguanides"/>
    <x v="0"/>
    <d v="2015-07-17T00:00:00"/>
    <s v="Biguanides-&gt;Biguanides|Sulfonylureas-&gt;Sulfonylureas-&gt;Insulin isophane with insulin neutral-&gt;Biguanides|Insulin isophane with insulin neutral-&gt;Insulin aspart|Insulin glargine-&gt;Biguanides|Insulin aspart|Insulin glargine"/>
  </r>
  <r>
    <s v="MyTKcIB0rh."/>
    <x v="22"/>
    <s v="Asian"/>
    <s v="Biguanides"/>
    <x v="0"/>
    <d v="2012-08-16T00:00:00"/>
    <s v="Biguanides-&gt;Biguanides|Insulin aspart|Insulin isophane-&gt;Biguanides|Sulfonylureas-&gt;Insulin isophane-&gt;Biguanides|Insulin isophane|Sulfonylureas-&gt;Biguanides|Insulin isophane-&gt;Insulin isophane|Sulfonylureas-&gt;Biguanides|Insulin glargine-&gt;Insulin glargine-&gt;GLP-1 agonists-&gt;Biguanides|GLP-1 agonists|Insulin glargine-&gt;GLP-1 agonists|Insulin glargine-&gt;Biguanides|GLP-1 agonists-&gt;Biguanides|GLP-1 agonists|Insulin glargine|SGLT-2 inhibitors-&gt;Biguanides|SGLT-2 inhibitors-&gt;GLP-1 agonists|Insulin glargine|SGLT-2 inhibitors"/>
  </r>
  <r>
    <s v="R58tafIt68s"/>
    <x v="22"/>
    <s v="Other"/>
    <s v="Biguanides"/>
    <x v="0"/>
    <d v="2013-04-24T00:00:00"/>
    <s v="Biguanides"/>
  </r>
  <r>
    <s v="rA8PU4/yPC."/>
    <x v="22"/>
    <s v="Māori"/>
    <s v="Biguanides"/>
    <x v="0"/>
    <d v="2023-03-28T00:00:00"/>
    <s v="Biguanides"/>
  </r>
  <r>
    <s v="QYnin1DHeUI"/>
    <x v="22"/>
    <s v="Other"/>
    <s v="Biguanides"/>
    <x v="0"/>
    <d v="2015-01-30T00:00:00"/>
    <s v="Biguanides"/>
  </r>
  <r>
    <s v="QUEFs.smLdU"/>
    <x v="22"/>
    <s v="Asian"/>
    <s v="Biguanides"/>
    <x v="0"/>
    <d v="2017-01-25T00:00:00"/>
    <s v="Biguanides"/>
  </r>
  <r>
    <s v="uDQnETp7rqo"/>
    <x v="22"/>
    <s v="Pacific peoples"/>
    <s v="Biguanides"/>
    <x v="0"/>
    <d v="2024-05-20T00:00:00"/>
    <s v="Biguanides"/>
  </r>
  <r>
    <s v="Uhg5tHLqejs"/>
    <x v="22"/>
    <s v="Asian"/>
    <s v="Biguanides"/>
    <x v="0"/>
    <d v="2024-05-14T00:00:00"/>
    <s v="Biguanides-&gt;Insulin isophane"/>
  </r>
  <r>
    <s v="ukUg9NZcy86"/>
    <x v="22"/>
    <s v="Other"/>
    <s v="Biguanides"/>
    <x v="0"/>
    <d v="2012-09-20T00:00:00"/>
    <s v="Biguanides"/>
  </r>
  <r>
    <s v="u32MuWav4GA"/>
    <x v="22"/>
    <s v="Māori"/>
    <s v="Biguanides"/>
    <x v="0"/>
    <d v="2014-05-13T00:00:00"/>
    <s v="Biguanides-&gt;Biguanides|Insulin isophane-&gt;Insulin isophane-&gt;Insulin glargine-&gt;Sulfonylureas-&gt;Insulin glargine|Sulfonylureas-&gt;DPP-4 inhibitors|Insulin glargine|Sulfonylureas-&gt;Insulin aspart-&gt;DPP-4 inhibitors|Insulin aspart|Sulfonylureas-&gt;DPP-4 inhibitors|Insulin aspart-&gt;DPP-4 inhibitors|Insulin aspart|SGLT-2 inhibitors|Sulfonylureas-&gt;DPP-4 inhibitors|SGLT-2 inhibitors-&gt;GLP-1 agonists|Insulin aspart-&gt;DPP-4 inhibitors|Insulin aspart|SGLT-2 inhibitors-&gt;Biguanides|Insulin aspart|Insulin isophane-&gt;Insulin aspart|Insulin isophane-&gt;GLP-1 agonists|Insulin isophane-&gt;GLP-1 agonists"/>
  </r>
  <r>
    <s v="u3YSU9IVJBU"/>
    <x v="22"/>
    <s v="Other"/>
    <s v="Biguanides"/>
    <x v="0"/>
    <d v="2020-12-21T00:00:00"/>
    <s v="Biguanides"/>
  </r>
  <r>
    <s v="uBAbHqEgEyQ"/>
    <x v="22"/>
    <s v="Māori"/>
    <s v="Biguanides"/>
    <x v="0"/>
    <d v="2019-06-18T00:00:00"/>
    <s v="Biguanides"/>
  </r>
  <r>
    <s v="XqJGGa0glFA"/>
    <x v="22"/>
    <s v="Asian"/>
    <s v="Biguanides"/>
    <x v="0"/>
    <d v="2023-08-28T00:00:00"/>
    <s v="Biguanides"/>
  </r>
  <r>
    <s v="XQkkL/Ss.KE"/>
    <x v="22"/>
    <s v="Pacific peoples"/>
    <s v="Biguanides"/>
    <x v="0"/>
    <d v="2017-10-05T00:00:00"/>
    <s v="Biguanides-&gt;SGLT-2 inhibitors-&gt;DPP-4 inhibitors-&gt;DPP-4 inhibitors|SGLT-2 inhibitors"/>
  </r>
  <r>
    <s v="XureN/jkOjE"/>
    <x v="22"/>
    <s v="Pacific peoples"/>
    <s v="Biguanides"/>
    <x v="0"/>
    <d v="2020-08-06T00:00:00"/>
    <s v="Biguanides-&gt;Biguanides|Insulin isophane"/>
  </r>
  <r>
    <s v="xwesZWVedys"/>
    <x v="22"/>
    <s v="Other"/>
    <s v="Biguanides"/>
    <x v="0"/>
    <d v="2014-08-08T00:00:00"/>
    <s v="Biguanides-&gt;DPP-4 inhibitors-&gt;SGLT-2 inhibitors"/>
  </r>
  <r>
    <s v="UOsjN7EqKgc"/>
    <x v="22"/>
    <s v="Other"/>
    <s v="Biguanides"/>
    <x v="0"/>
    <d v="2019-07-12T00:00:00"/>
    <s v="Biguanides"/>
  </r>
  <r>
    <s v="XmjHdm5InkY"/>
    <x v="22"/>
    <s v="Other"/>
    <s v="Biguanides"/>
    <x v="0"/>
    <d v="2024-08-12T00:00:00"/>
    <s v="Biguanides"/>
  </r>
  <r>
    <s v="ybuVBb.4wkI"/>
    <x v="22"/>
    <s v="Pacific peoples"/>
    <s v="Biguanides"/>
    <x v="0"/>
    <d v="2017-11-20T00:00:00"/>
    <s v="Biguanides"/>
  </r>
  <r>
    <s v="YBZIy7uAMFE"/>
    <x v="22"/>
    <s v="Pacific peoples"/>
    <s v="Biguanides"/>
    <x v="0"/>
    <d v="2020-10-02T00:00:00"/>
    <s v="Biguanides"/>
  </r>
  <r>
    <s v="yDfDEbpVP0s"/>
    <x v="22"/>
    <s v="Other"/>
    <s v="Biguanides"/>
    <x v="0"/>
    <d v="2024-09-16T00:00:00"/>
    <s v="Biguanides"/>
  </r>
  <r>
    <s v="Y1idy.yBa2s"/>
    <x v="22"/>
    <s v="Pacific peoples"/>
    <s v="Biguanides"/>
    <x v="0"/>
    <d v="2015-03-26T00:00:00"/>
    <s v="Biguanides"/>
  </r>
  <r>
    <s v="yHW.IgHucb2"/>
    <x v="22"/>
    <s v="Other"/>
    <s v="Biguanides"/>
    <x v="0"/>
    <d v="2016-12-08T00:00:00"/>
    <s v="Biguanides"/>
  </r>
  <r>
    <s v="NCSO5t28RJk"/>
    <x v="22"/>
    <s v="Other"/>
    <s v="Biguanides"/>
    <x v="0"/>
    <d v="2012-02-07T00:00:00"/>
    <s v="Biguanides"/>
  </r>
  <r>
    <s v="nfPGo83hXiE"/>
    <x v="22"/>
    <s v="Māori"/>
    <s v="Biguanides"/>
    <x v="0"/>
    <d v="2020-10-08T00:00:00"/>
    <s v="Biguanides"/>
  </r>
  <r>
    <s v="k2OXoHUThnE"/>
    <x v="22"/>
    <s v="Asian"/>
    <s v="Biguanides"/>
    <x v="0"/>
    <d v="2015-06-16T00:00:00"/>
    <s v="Biguanides"/>
  </r>
  <r>
    <s v="K6plMqdExb."/>
    <x v="22"/>
    <s v="Pacific peoples"/>
    <s v="Biguanides"/>
    <x v="0"/>
    <d v="2019-12-08T00:00:00"/>
    <s v="Biguanides-&gt;DPP-4 inhibitors"/>
  </r>
  <r>
    <s v="KamU868Fyj2"/>
    <x v="22"/>
    <s v="Other"/>
    <s v="Biguanides"/>
    <x v="0"/>
    <d v="2022-10-28T00:00:00"/>
    <s v="Biguanides"/>
  </r>
  <r>
    <s v="n0BoVxzIDLE"/>
    <x v="22"/>
    <s v="Pacific peoples"/>
    <s v="Biguanides"/>
    <x v="0"/>
    <d v="2015-02-20T00:00:00"/>
    <s v="Biguanides"/>
  </r>
  <r>
    <s v="N40JA/yVdTU"/>
    <x v="22"/>
    <s v="Other"/>
    <s v="Biguanides"/>
    <x v="0"/>
    <d v="2024-04-08T00:00:00"/>
    <s v="Biguanides"/>
  </r>
  <r>
    <s v="n4AC8yh9uE2"/>
    <x v="22"/>
    <s v="Māori"/>
    <s v="Biguanides"/>
    <x v="0"/>
    <d v="2017-11-01T00:00:00"/>
    <s v="Biguanides"/>
  </r>
  <r>
    <s v="jNn1fqTOuok"/>
    <x v="22"/>
    <s v="Other"/>
    <s v="Biguanides"/>
    <x v="0"/>
    <d v="2025-09-05T00:00:00"/>
    <s v="Biguanides"/>
  </r>
  <r>
    <s v="gm3ujASR/BM"/>
    <x v="22"/>
    <s v="Other"/>
    <s v="Biguanides"/>
    <x v="0"/>
    <d v="2020-12-18T00:00:00"/>
    <s v="Biguanides"/>
  </r>
  <r>
    <s v="JEzWioKMwc."/>
    <x v="22"/>
    <s v="Māori"/>
    <s v="Biguanides"/>
    <x v="0"/>
    <d v="2019-09-06T00:00:00"/>
    <s v="Biguanides-&gt;Sulfonylureas-&gt;DPP-4 inhibitors-&gt;DPP-4 inhibitors|SGLT-2 inhibitors|Sulfonylureas-&gt;DPP-4 inhibitors|SGLT-2 inhibitors-&gt;Biguanides|DPP-4 inhibitors|Insulin glargine-&gt;Biguanides|Insulin glargine-&gt;Biguanides|Insulin glargine|SGLT-2 inhibitors-&gt;Biguanides|DPP-4 inhibitors|Insulin glargine|SGLT-2 inhibitors-&gt;Insulin glargine-&gt;GLP-1 agonists|Insulin glargine-&gt;DPP-4 inhibitors|GLP-1 agonists|Insulin glargine"/>
  </r>
  <r>
    <s v="jrfu2I4hljg"/>
    <x v="22"/>
    <s v="Other"/>
    <s v="Biguanides"/>
    <x v="0"/>
    <d v="2013-09-05T00:00:00"/>
    <s v="Biguanides"/>
  </r>
  <r>
    <s v="JyfmgoH5b7s"/>
    <x v="22"/>
    <s v="Māori"/>
    <s v="Biguanides"/>
    <x v="0"/>
    <d v="2019-10-18T00:00:00"/>
    <s v="Biguanides"/>
  </r>
  <r>
    <s v="fTp06HmMKN6"/>
    <x v="22"/>
    <s v="Other"/>
    <s v="Biguanides"/>
    <x v="0"/>
    <d v="2023-04-19T00:00:00"/>
    <s v="Biguanides"/>
  </r>
  <r>
    <s v="GDfaFRqAZME"/>
    <x v="22"/>
    <s v="Other"/>
    <s v="Biguanides"/>
    <x v="0"/>
    <d v="2017-01-12T00:00:00"/>
    <s v="Biguanides"/>
  </r>
  <r>
    <s v="G9jlQp3If02"/>
    <x v="22"/>
    <s v="Māori"/>
    <s v="Biguanides"/>
    <x v="0"/>
    <d v="2021-11-04T00:00:00"/>
    <s v="Biguanides-&gt;Insulin isophane"/>
  </r>
  <r>
    <s v="fv4k/FY6.Bk"/>
    <x v="22"/>
    <s v="Pacific peoples"/>
    <s v="Biguanides"/>
    <x v="0"/>
    <d v="2021-06-17T00:00:00"/>
    <s v="Biguanides"/>
  </r>
  <r>
    <s v="fXHISIXL.RM"/>
    <x v="22"/>
    <s v="Asian"/>
    <s v="Biguanides"/>
    <x v="0"/>
    <d v="2025-06-17T00:00:00"/>
    <s v="Biguanides"/>
  </r>
  <r>
    <s v="fy5M5hX4ucM"/>
    <x v="22"/>
    <s v="Māori"/>
    <s v="Biguanides"/>
    <x v="0"/>
    <d v="2024-08-01T00:00:00"/>
    <s v="Biguanides"/>
  </r>
  <r>
    <s v="A6pz9DPGMrQ"/>
    <x v="22"/>
    <s v="Māori"/>
    <s v="Biguanides"/>
    <x v="0"/>
    <d v="2017-06-12T00:00:00"/>
    <s v="Biguanides-&gt;Insulin isophane"/>
  </r>
  <r>
    <s v="aerfxXXoCgM"/>
    <x v="22"/>
    <s v="Asian"/>
    <s v="Biguanides"/>
    <x v="0"/>
    <d v="2020-11-03T00:00:00"/>
    <s v="Biguanides"/>
  </r>
  <r>
    <s v="cFjaiI7DLsI"/>
    <x v="22"/>
    <s v="Other"/>
    <s v="Biguanides|Insulin isophane|Insulin lispro"/>
    <x v="0"/>
    <d v="2014-10-25T00:00:00"/>
    <s v="Biguanides|Insulin isophane|Insulin lispro-&gt;Biguanides"/>
  </r>
  <r>
    <s v="aGEGCmGS3ew"/>
    <x v="22"/>
    <s v="Pacific peoples"/>
    <s v="Biguanides"/>
    <x v="0"/>
    <d v="2019-08-13T00:00:00"/>
    <s v="Biguanides-&gt;Insulin glargine-&gt;Insulin aspart|Insulin isophane-&gt;Insulin aspart-&gt;Insulin aspart|Insulin glargine"/>
  </r>
  <r>
    <s v="AHp/R.L/lJg"/>
    <x v="22"/>
    <s v="Other"/>
    <s v="Biguanides"/>
    <x v="0"/>
    <d v="2014-03-18T00:00:00"/>
    <s v="Biguanides"/>
  </r>
  <r>
    <s v="CBi8hkVsGwc"/>
    <x v="22"/>
    <s v="Māori"/>
    <s v="Biguanides"/>
    <x v="0"/>
    <d v="2015-08-06T00:00:00"/>
    <s v="Biguanides"/>
  </r>
  <r>
    <s v="3iZLrudaXeQ"/>
    <x v="22"/>
    <s v="Other"/>
    <s v="Biguanides"/>
    <x v="0"/>
    <d v="2021-08-16T00:00:00"/>
    <s v="Biguanides-&gt;Insulin glargine"/>
  </r>
  <r>
    <s v="3D9zsQb5hkU"/>
    <x v="22"/>
    <s v="Māori"/>
    <s v="Biguanides"/>
    <x v="0"/>
    <d v="2025-03-17T00:00:00"/>
    <s v="Biguanides-&gt;Insulin aspart|Insulin isophane-&gt;Insulin glargine"/>
  </r>
  <r>
    <s v="3fSGjfktnjM"/>
    <x v="22"/>
    <s v="Other"/>
    <s v="Biguanides"/>
    <x v="0"/>
    <d v="2017-10-20T00:00:00"/>
    <s v="Biguanides"/>
  </r>
  <r>
    <s v="3gCEm/l74GU"/>
    <x v="22"/>
    <s v="Other"/>
    <s v="Biguanides"/>
    <x v="0"/>
    <d v="2016-06-08T00:00:00"/>
    <s v="Biguanides"/>
  </r>
  <r>
    <s v="9pqy4AWwbrU"/>
    <x v="22"/>
    <s v="Other"/>
    <s v="Biguanides"/>
    <x v="0"/>
    <d v="2013-07-10T00:00:00"/>
    <s v="Biguanides"/>
  </r>
  <r>
    <s v="9JVI9dqHLpM"/>
    <x v="22"/>
    <s v="Māori"/>
    <s v="Biguanides"/>
    <x v="0"/>
    <d v="2014-12-18T00:00:00"/>
    <s v="Biguanides"/>
  </r>
  <r>
    <s v="9u3Vzq5nZA."/>
    <x v="22"/>
    <s v="Other"/>
    <s v="Biguanides"/>
    <x v="0"/>
    <d v="2019-05-23T00:00:00"/>
    <s v="Biguanides"/>
  </r>
  <r>
    <s v="9SYIBYZtVdo"/>
    <x v="22"/>
    <s v="Pacific peoples"/>
    <s v="DPP-4 inhibitors"/>
    <x v="0"/>
    <d v="2021-10-19T00:00:00"/>
    <s v="DPP-4 inhibitors-&gt;DPP-4 inhibitors|SGLT-2 inhibitors-&gt;SGLT-2 inhibitors"/>
  </r>
  <r>
    <s v="a.a30vSizTM"/>
    <x v="22"/>
    <s v="Other"/>
    <s v="Biguanides"/>
    <x v="0"/>
    <d v="2011-09-13T00:00:00"/>
    <s v="Biguanides-&gt;Sulfonylureas-&gt;Biguanides|Sulfonylureas-&gt;Biguanides|DPP-4 inhibitors|Sulfonylureas-&gt;Biguanides|DPP-4 inhibitors-&gt;Insulin glargine-&gt;Biguanides|DPP-4 inhibitors|Insulin glargine-&gt;DPP-4 inhibitors|Insulin glargine-&gt;Biguanides|Insulin glargine|SGLT-2 inhibitors-&gt;SGLT-2 inhibitors-&gt;Insulin glargine|SGLT-2 inhibitors-&gt;Biguanides|Insulin glargine-&gt;GLP-1 agonists-&gt;DPP-4 inhibitors-&gt;DPP-4 inhibitors|Insulin glargine|SGLT-2 inhibitors-&gt;Insulin aspart-&gt;DPP-4 inhibitors|Insulin aspart|Insulin glargine|SGLT-2 inhibitors-&gt;Biguanides|GLP-1 agonists|Insulin glargine-&gt;GLP-1 agonists|Insulin glargine-&gt;DPP-4 inhibitors|GLP-1 agonists|Insulin glargine|SGLT-2 inhibitors-&gt;DPP-4 inhibitors|SGLT-2 inhibitors"/>
  </r>
  <r>
    <s v="2Qdve1c7qlw"/>
    <x v="22"/>
    <s v="Asian"/>
    <s v="Biguanides"/>
    <x v="0"/>
    <d v="2022-05-18T00:00:00"/>
    <s v="Biguanides"/>
  </r>
  <r>
    <s v="2.s615OFKk."/>
    <x v="22"/>
    <s v="Asian"/>
    <s v="Biguanides"/>
    <x v="0"/>
    <d v="2019-02-14T00:00:00"/>
    <s v="Biguanides"/>
  </r>
  <r>
    <s v="znfigO8PVnM"/>
    <x v="22"/>
    <s v="Māori"/>
    <s v="Biguanides"/>
    <x v="0"/>
    <d v="2020-05-28T00:00:00"/>
    <s v="Biguanides"/>
  </r>
  <r>
    <s v="ZjdrKuXum4c"/>
    <x v="22"/>
    <s v="Māori"/>
    <s v="Biguanides"/>
    <x v="0"/>
    <d v="2019-04-18T00:00:00"/>
    <s v="Biguanides-&gt;Biguanides|SGLT-2 inhibitors-&gt;SGLT-2 inhibitors"/>
  </r>
  <r>
    <s v="ZBnSqPseGos"/>
    <x v="22"/>
    <s v="Other"/>
    <s v="Biguanides"/>
    <x v="0"/>
    <d v="2023-08-30T00:00:00"/>
    <s v="Biguanides"/>
  </r>
  <r>
    <s v="zgB8D1B0fDA"/>
    <x v="22"/>
    <s v="Māori"/>
    <s v="Biguanides"/>
    <x v="0"/>
    <d v="2022-05-14T00:00:00"/>
    <s v="Biguanides"/>
  </r>
  <r>
    <s v="Z18xclyVo1M"/>
    <x v="22"/>
    <s v="Māori"/>
    <s v="Biguanides"/>
    <x v="0"/>
    <d v="2020-01-09T00:00:00"/>
    <s v="Biguanides"/>
  </r>
  <r>
    <s v="z5W/t5NV4lE"/>
    <x v="22"/>
    <s v="Māori"/>
    <s v="Biguanides"/>
    <x v="0"/>
    <d v="2024-07-02T00:00:00"/>
    <s v="Biguanides-&gt;Insulin aspart|Insulin isophane"/>
  </r>
  <r>
    <s v="EZCDbIPG0CM"/>
    <x v="22"/>
    <s v="Māori"/>
    <s v="DPP-4 inhibitors"/>
    <x v="0"/>
    <d v="2021-04-15T00:00:00"/>
    <s v="DPP-4 inhibitors"/>
  </r>
  <r>
    <s v="fB8zDzjqtv2"/>
    <x v="22"/>
    <s v="Māori"/>
    <s v="Biguanides"/>
    <x v="0"/>
    <d v="2015-11-05T00:00:00"/>
    <s v="Biguanides"/>
  </r>
  <r>
    <s v="f9A3GeizU9Q"/>
    <x v="22"/>
    <s v="Māori"/>
    <s v="Biguanides"/>
    <x v="0"/>
    <d v="2016-12-09T00:00:00"/>
    <s v="Biguanides-&gt;DPP-4 inhibitors"/>
  </r>
  <r>
    <s v="fmHV9mPlTag"/>
    <x v="22"/>
    <s v="Pacific peoples"/>
    <s v="Biguanides|Insulin isophane"/>
    <x v="0"/>
    <d v="2023-03-07T00:00:00"/>
    <s v="Biguanides|Insulin isophane-&gt;Insulin isophane-&gt;Biguanides-&gt;Insulin aspart-&gt;Insulin glargine-&gt;Insulin aspart|Insulin glargine-&gt;SGLT-2 inhibitors"/>
  </r>
  <r>
    <s v="FHzt5K5Xi.Y"/>
    <x v="22"/>
    <s v="Māori"/>
    <s v="Biguanides"/>
    <x v="0"/>
    <d v="2022-07-11T00:00:00"/>
    <s v="Biguanides"/>
  </r>
  <r>
    <s v="fldkGA2GGqY"/>
    <x v="22"/>
    <s v="Other"/>
    <s v="Biguanides"/>
    <x v="0"/>
    <d v="2018-03-27T00:00:00"/>
    <s v="Biguanides"/>
  </r>
  <r>
    <s v="Ff1vgN.gwlw"/>
    <x v="22"/>
    <s v="Māori"/>
    <s v="Biguanides"/>
    <x v="0"/>
    <d v="2021-11-08T00:00:00"/>
    <s v="Biguanides-&gt;SGLT-2 inhibitors-&gt;DPP-4 inhibitors|SGLT-2 inhibitors-&gt;Insulin isophane-&gt;Insulin aspart-&gt;Insulin aspart|Insulin isophane-&gt;Biguanides|Insulin aspart|Insulin isophane"/>
  </r>
  <r>
    <s v="fDQXmIb8YuA"/>
    <x v="22"/>
    <s v="Other"/>
    <s v="Biguanides"/>
    <x v="0"/>
    <d v="2025-10-06T00:00:00"/>
    <s v="Biguanides"/>
  </r>
  <r>
    <s v="c.lN3YA6YwI"/>
    <x v="22"/>
    <s v="Other"/>
    <s v="Biguanides"/>
    <x v="0"/>
    <d v="2019-07-26T00:00:00"/>
    <s v="Biguanides"/>
  </r>
  <r>
    <s v="c0KGv8grPwg"/>
    <x v="22"/>
    <s v="Pacific peoples"/>
    <s v="Biguanides"/>
    <x v="0"/>
    <d v="2019-10-17T00:00:00"/>
    <s v="Biguanides-&gt;DPP-4 inhibitors-&gt;SGLT-2 inhibitors-&gt;DPP-4 inhibitors|SGLT-2 inhibitors"/>
  </r>
  <r>
    <s v="bsOa5OidNhM"/>
    <x v="22"/>
    <s v="Asian"/>
    <s v="Biguanides"/>
    <x v="0"/>
    <d v="2017-05-31T00:00:00"/>
    <s v="Biguanides"/>
  </r>
  <r>
    <s v="BvEJsaR7s8."/>
    <x v="22"/>
    <s v="Māori"/>
    <s v="Insulin isophane"/>
    <x v="1"/>
    <d v="2018-08-29T00:00:00"/>
    <s v="Insulin isophane-&gt;Biguanides-&gt;DPP-4 inhibitors-&gt;Biguanides|DPP-4 inhibitors-&gt;Sulfonylureas-&gt;GLP-1 agonists-&gt;SGLT-2 inhibitors-&gt;Biguanides|Sulfonylureas-&gt;GLP-1 agonists|Sulfonylureas"/>
  </r>
  <r>
    <s v="bplqHtk5YdY"/>
    <x v="22"/>
    <s v="Pacific peoples"/>
    <s v="DPP-4 inhibitors"/>
    <x v="0"/>
    <d v="2024-04-04T00:00:00"/>
    <s v="DPP-4 inhibitors"/>
  </r>
  <r>
    <s v="bn1eQpNFsu6"/>
    <x v="22"/>
    <s v="Māori"/>
    <s v="Biguanides"/>
    <x v="0"/>
    <d v="2018-02-19T00:00:00"/>
    <s v="Biguanides"/>
  </r>
  <r>
    <s v="YM6FdlfbWkw"/>
    <x v="22"/>
    <s v="Pacific peoples"/>
    <s v="Biguanides"/>
    <x v="0"/>
    <d v="2018-03-06T00:00:00"/>
    <s v="Biguanides-&gt;DPP-4 inhibitors"/>
  </r>
  <r>
    <s v="yjVhNaBpTFo"/>
    <x v="22"/>
    <s v="Māori"/>
    <s v="Biguanides"/>
    <x v="0"/>
    <d v="2023-08-31T00:00:00"/>
    <s v="Biguanides"/>
  </r>
  <r>
    <s v="YHnHnCW.2vs"/>
    <x v="22"/>
    <s v="Māori"/>
    <s v="Biguanides"/>
    <x v="0"/>
    <d v="2021-02-11T00:00:00"/>
    <s v="Biguanides"/>
  </r>
  <r>
    <s v="YFukt4rdfN."/>
    <x v="22"/>
    <s v="Pacific peoples"/>
    <s v="Biguanides"/>
    <x v="0"/>
    <d v="2016-03-24T00:00:00"/>
    <s v="Biguanides"/>
  </r>
  <r>
    <s v="YG4a.1LygKw"/>
    <x v="22"/>
    <s v="Māori"/>
    <s v="Biguanides"/>
    <x v="0"/>
    <d v="2025-01-09T00:00:00"/>
    <s v="Biguanides"/>
  </r>
  <r>
    <s v="0EEl5iYFIcE"/>
    <x v="22"/>
    <s v="Other"/>
    <s v="Biguanides"/>
    <x v="0"/>
    <d v="2024-06-07T00:00:00"/>
    <s v="Biguanides"/>
  </r>
  <r>
    <s v="0MVoC414epQ"/>
    <x v="22"/>
    <s v="Asian"/>
    <s v="Biguanides"/>
    <x v="0"/>
    <d v="2013-02-27T00:00:00"/>
    <s v="Biguanides-&gt;Biguanides|Sulfonylureas-&gt;Biguanides|DPP-4 inhibitors|Sulfonylureas"/>
  </r>
  <r>
    <s v="1DuQ/bdfcXM"/>
    <x v="22"/>
    <s v="Other"/>
    <s v="Biguanides"/>
    <x v="0"/>
    <d v="2019-10-01T00:00:00"/>
    <s v="Biguanides-&gt;Insulin isophane"/>
  </r>
  <r>
    <s v="1CKBzgb5Xx6"/>
    <x v="22"/>
    <s v="Other"/>
    <s v="Biguanides"/>
    <x v="0"/>
    <d v="2012-05-21T00:00:00"/>
    <s v="Biguanides"/>
  </r>
  <r>
    <s v="0pYPmOrsGWk"/>
    <x v="22"/>
    <s v="Māori"/>
    <s v="Biguanides"/>
    <x v="0"/>
    <d v="2012-02-03T00:00:00"/>
    <s v="Biguanides-&gt;Biguanides|SGLT-2 inhibitors-&gt;Biguanides|GLP-1 agonists-&gt;GLP-1 agonists"/>
  </r>
  <r>
    <s v="0RVvPFlTbdw"/>
    <x v="22"/>
    <s v="Other"/>
    <s v="Biguanides"/>
    <x v="0"/>
    <d v="2025-12-11T00:00:00"/>
    <s v="Biguanides"/>
  </r>
  <r>
    <s v="0Z6GyZsU4Pw"/>
    <x v="22"/>
    <s v="Pacific peoples"/>
    <s v="Biguanides"/>
    <x v="0"/>
    <d v="2022-10-26T00:00:00"/>
    <s v="Biguanides"/>
  </r>
  <r>
    <s v="1.w8gyRZfm2"/>
    <x v="22"/>
    <s v="Other"/>
    <s v="Biguanides"/>
    <x v="0"/>
    <d v="2011-10-20T00:00:00"/>
    <s v="Biguanides"/>
  </r>
  <r>
    <s v="blB1OICY.JY"/>
    <x v="22"/>
    <s v="Other"/>
    <s v="Biguanides"/>
    <x v="0"/>
    <d v="2017-08-01T00:00:00"/>
    <s v="Biguanides"/>
  </r>
  <r>
    <s v="BKEJRfq/wFg"/>
    <x v="22"/>
    <s v="Other"/>
    <s v="Biguanides"/>
    <x v="0"/>
    <d v="2013-09-17T00:00:00"/>
    <s v="Biguanides-&gt;Insulin isophane-&gt;Insulin aspart-&gt;Insulin aspart|Insulin isophane"/>
  </r>
  <r>
    <s v="BlEhoQCH9h2"/>
    <x v="22"/>
    <s v="Pacific peoples"/>
    <s v="DPP-4 inhibitors|SGLT-2 inhibitors"/>
    <x v="0"/>
    <d v="2025-06-30T00:00:00"/>
    <s v="DPP-4 inhibitors|SGLT-2 inhibitors"/>
  </r>
  <r>
    <s v="1ORLaX8S4qc"/>
    <x v="22"/>
    <s v="Other"/>
    <s v="Biguanides"/>
    <x v="0"/>
    <d v="2018-01-18T00:00:00"/>
    <s v="Biguanides-&gt;Insulin aspart|Insulin isophane"/>
  </r>
  <r>
    <s v="R69VH7NKAM6"/>
    <x v="22"/>
    <s v="Other"/>
    <s v="Biguanides"/>
    <x v="0"/>
    <d v="2022-07-28T00:00:00"/>
    <s v="Biguanides"/>
  </r>
  <r>
    <s v="Raf8rHW9G/c"/>
    <x v="22"/>
    <s v="Other"/>
    <s v="Biguanides"/>
    <x v="0"/>
    <d v="2021-06-21T00:00:00"/>
    <s v="Biguanides"/>
  </r>
  <r>
    <s v="RBjdPA/VVrc"/>
    <x v="22"/>
    <s v="Asian"/>
    <s v="Biguanides|Sulfonylureas"/>
    <x v="0"/>
    <d v="2012-05-19T00:00:00"/>
    <s v="Biguanides|Sulfonylureas"/>
  </r>
  <r>
    <s v="qyqb0Fu/R0Q"/>
    <x v="22"/>
    <s v="Pacific peoples"/>
    <s v="Biguanides"/>
    <x v="0"/>
    <d v="2020-08-10T00:00:00"/>
    <s v="Biguanides-&gt;DPP-4 inhibitors-&gt;SGLT-2 inhibitors-&gt;Insulin aspart|Insulin isophane-&gt;Insulin isophane-&gt;Insulin aspart"/>
  </r>
  <r>
    <s v="QYqhIWKfdk2"/>
    <x v="22"/>
    <s v="Māori"/>
    <s v="Biguanides"/>
    <x v="0"/>
    <d v="2016-05-05T00:00:00"/>
    <s v="Biguanides-&gt;Sulfonylureas-&gt;Insulin glargine-&gt;Insulin glargine|Sulfonylureas"/>
  </r>
  <r>
    <s v="r.MtXkx2UYo"/>
    <x v="22"/>
    <s v="Other"/>
    <s v="Biguanides"/>
    <x v="0"/>
    <d v="2022-07-14T00:00:00"/>
    <s v="Biguanides"/>
  </r>
  <r>
    <s v="UfCI2N.jIxw"/>
    <x v="22"/>
    <s v="Māori"/>
    <s v="Biguanides"/>
    <x v="0"/>
    <d v="2025-05-12T00:00:00"/>
    <s v="Biguanides"/>
  </r>
  <r>
    <s v="rG3cnN6l97o"/>
    <x v="22"/>
    <s v="Asian"/>
    <s v="Biguanides"/>
    <x v="0"/>
    <d v="2013-01-21T00:00:00"/>
    <s v="Biguanides-&gt;Insulin isophane|Insulin lispro-&gt;Biguanides|Insulin isophane-&gt;DPP-4 inhibitors-&gt;Biguanides|DPP-4 inhibitors-&gt;Sulfonylureas-&gt;SGLT-2 inhibitors"/>
  </r>
  <r>
    <s v="RfZr3qRIXJQ"/>
    <x v="22"/>
    <s v="Other"/>
    <s v="Biguanides"/>
    <x v="0"/>
    <d v="2023-08-25T00:00:00"/>
    <s v="Biguanides"/>
  </r>
  <r>
    <s v="rDPYEd1B/0s"/>
    <x v="22"/>
    <s v="Māori"/>
    <s v="Biguanides"/>
    <x v="0"/>
    <d v="2013-01-04T00:00:00"/>
    <s v="Biguanides"/>
  </r>
  <r>
    <s v="RDz7NkWR5Us"/>
    <x v="22"/>
    <s v="Māori"/>
    <s v="Biguanides"/>
    <x v="0"/>
    <d v="2012-06-29T00:00:00"/>
    <s v="Biguanides-&gt;Sulfonylureas-&gt;Biguanides|Sulfonylureas-&gt;Biguanides|DPP-4 inhibitors|Sulfonylureas-&gt;DPP-4 inhibitors-&gt;DPP-4 inhibitors|Insulin glargine|Sulfonylureas-&gt;Biguanides|DPP-4 inhibitors-&gt;DPP-4 inhibitors|Insulin glargine-&gt;Insulin glargine-&gt;Biguanides|DPP-4 inhibitors|Insulin glargine|Sulfonylureas-&gt;DPP-4 inhibitors|Insulin glargine|SGLT-2 inhibitors-&gt;Biguanides|DPP-4 inhibitors|Insulin glargine|SGLT-2 inhibitors-&gt;Biguanides|DPP-4 inhibitors|Insulin glargine-&gt;Biguanides|Insulin glargine-&gt;GLP-1 agonists-&gt;Insulin aspart-&gt;SGLT-2 inhibitors-&gt;DPP-4 inhibitors|Insulin aspart|Insulin glargine|SGLT-2 inhibitors-&gt;Biguanides|DPP-4 inhibitors|Insulin glargine|SGLT-2 inhibitors|Sulfonylureas"/>
  </r>
  <r>
    <s v="qVDTwukMvCQ"/>
    <x v="22"/>
    <s v="Māori"/>
    <s v="Biguanides"/>
    <x v="0"/>
    <d v="2014-02-20T00:00:00"/>
    <s v="Biguanides-&gt;Biguanides|Sulfonylureas-&gt;Insulin glargine|Sulfonylureas-&gt;Insulin glargine-&gt;Biguanides|Insulin glargine|Sulfonylureas-&gt;Biguanides|Insulin glargine-&gt;DPP-4 inhibitors|Insulin glargine-&gt;DPP-4 inhibitors|Insulin aspart|Insulin glargine-&gt;DPP-4 inhibitors|Insulin glargine|SGLT-2 inhibitors-&gt;DPP-4 inhibitors|GLP-1 agonists|Insulin glargine-&gt;GLP-1 agonists-&gt;DPP-4 inhibitors|GLP-1 agonists-&gt;Biguanides|GLP-1 agonists|Insulin glargine-&gt;GLP-1 agonists|Insulin glargine"/>
  </r>
  <r>
    <s v="qQcEVXFq1CU"/>
    <x v="22"/>
    <s v="Pacific peoples"/>
    <s v="Biguanides|Insulin isophane"/>
    <x v="0"/>
    <d v="2011-02-02T00:00:00"/>
    <s v="Biguanides|Insulin isophane-&gt;Biguanides-&gt;Insulin isophane-&gt;Biguanides|Insulin aspart|Insulin isophane-&gt;Insulin aspart|Insulin isophane-&gt;DPP-4 inhibitors-&gt;Biguanides|SGLT-2 inhibitors-&gt;Insulin glargine-&gt;GLP-1 agonists-&gt;Biguanides|GLP-1 agonists|Insulin glargine"/>
  </r>
  <r>
    <s v="nU0bc1yHygU"/>
    <x v="22"/>
    <s v="Māori"/>
    <s v="Biguanides"/>
    <x v="0"/>
    <d v="2019-11-27T00:00:00"/>
    <s v="Biguanides-&gt;Biguanides|Sulfonylureas-&gt;Biguanides|SGLT-2 inhibitors-&gt;DPP-4 inhibitors|SGLT-2 inhibitors-&gt;DPP-4 inhibitors"/>
  </r>
  <r>
    <s v="NM/LO1e0BV."/>
    <x v="22"/>
    <s v="Māori"/>
    <s v="Biguanides"/>
    <x v="0"/>
    <d v="2025-05-30T00:00:00"/>
    <s v="Biguanides"/>
  </r>
  <r>
    <s v="nJwssuECmH2"/>
    <x v="22"/>
    <s v="Other"/>
    <s v="Biguanides"/>
    <x v="0"/>
    <d v="2013-08-16T00:00:00"/>
    <s v="Biguanides"/>
  </r>
  <r>
    <s v="Npwl0yJcKlA"/>
    <x v="22"/>
    <s v="Pacific peoples"/>
    <s v="DPP-4 inhibitors"/>
    <x v="0"/>
    <d v="2020-06-05T00:00:00"/>
    <s v="DPP-4 inhibitors"/>
  </r>
  <r>
    <s v="nnYQ27g0RgE"/>
    <x v="22"/>
    <s v="Māori"/>
    <s v="Insulin isophane"/>
    <x v="1"/>
    <d v="2024-06-06T00:00:00"/>
    <s v="Insulin isophane-&gt;Biguanides"/>
  </r>
  <r>
    <s v="Y5WhLFKEf82"/>
    <x v="22"/>
    <s v="Other"/>
    <s v="Biguanides"/>
    <x v="0"/>
    <d v="2016-11-01T00:00:00"/>
    <s v="Biguanides"/>
  </r>
  <r>
    <s v="y6AaLk/oE6Y"/>
    <x v="22"/>
    <s v="Other"/>
    <s v="Biguanides"/>
    <x v="0"/>
    <d v="2023-11-15T00:00:00"/>
    <s v="Biguanides"/>
  </r>
  <r>
    <s v="Y0mgBVofwa."/>
    <x v="22"/>
    <s v="Pacific peoples"/>
    <s v="Biguanides"/>
    <x v="0"/>
    <d v="2018-03-09T00:00:00"/>
    <s v="Biguanides"/>
  </r>
  <r>
    <s v="Y3mVc5ZvoSQ"/>
    <x v="22"/>
    <s v="Other"/>
    <s v="Biguanides"/>
    <x v="0"/>
    <d v="2017-07-12T00:00:00"/>
    <s v="Biguanides-&gt;Sulfonylureas-&gt;Biguanides|Sulfonylureas-&gt;Biguanides|Insulin glargine-&gt;Insulin glargine-&gt;Biguanides|Insulin aspart|Insulin glargine-&gt;Insulin aspart|Insulin glargine-&gt;Insulin aspart-&gt;Biguanides|Insulin aspart-&gt;Insulin aspart|SGLT-2 inhibitors-&gt;Biguanides|Insulin aspart|Insulin glargine|SGLT-2 inhibitors-&gt;Biguanides|GLP-1 agonists|Insulin aspart|Insulin glargine"/>
  </r>
  <r>
    <s v="YBplrxsg/S6"/>
    <x v="22"/>
    <s v="Pacific peoples"/>
    <s v="Biguanides"/>
    <x v="0"/>
    <d v="2011-09-21T00:00:00"/>
    <s v="Biguanides-&gt;Insulin isophane"/>
  </r>
  <r>
    <s v="XvizcXR6Das"/>
    <x v="22"/>
    <s v="Māori"/>
    <s v="Biguanides"/>
    <x v="0"/>
    <d v="2024-09-16T00:00:00"/>
    <s v="Biguanides"/>
  </r>
  <r>
    <s v="xZ13qJ6I7ok"/>
    <x v="22"/>
    <s v="Other"/>
    <s v="Biguanides"/>
    <x v="0"/>
    <d v="2021-03-19T00:00:00"/>
    <s v="Biguanides"/>
  </r>
  <r>
    <s v="uizJAaY4/gw"/>
    <x v="22"/>
    <s v="Māori"/>
    <s v="Biguanides"/>
    <x v="0"/>
    <d v="2019-01-17T00:00:00"/>
    <s v="Biguanides-&gt;Insulin isophane-&gt;Insulin glargine-&gt;Insulin aspart-&gt;Insulin aspart|Insulin isophane-&gt;Insulin isophane|Insulin lispro-&gt;Biguanides|Insulin glargine-&gt;Insulin aspart|Insulin glargine-&gt;GLP-1 agonists-&gt;GLP-1 agonists|Insulin aspart|Insulin glargine-&gt;Biguanides|GLP-1 agonists|Insulin aspart|Insulin glargine-&gt;Biguanides|GLP-1 agonists-&gt;DPP-4 inhibitors|GLP-1 agonists-&gt;SGLT-2 inhibitors-&gt;DPP-4 inhibitors|GLP-1 agonists|SGLT-2 inhibitors-&gt;DPP-4 inhibitors-&gt;GLP-1 agonists|SGLT-2 inhibitors-&gt;GLP-1 agonists|Insulin glargine-&gt;Insulin glargine|SGLT-2 inhibitors-&gt;GLP-1 agonists|Sulfonylureas-&gt;Sulfonylureas-&gt;Insulin glargine|Sulfonylureas-&gt;GLP-1 agonists|Insulin glargine|Sulfonylureas"/>
  </r>
  <r>
    <s v="UjbVM0zmf0k"/>
    <x v="22"/>
    <s v="Other"/>
    <s v="Biguanides"/>
    <x v="0"/>
    <d v="2017-06-09T00:00:00"/>
    <s v="Biguanides"/>
  </r>
  <r>
    <s v="uJeAFr9jfEY"/>
    <x v="22"/>
    <s v="Pacific peoples"/>
    <s v="Biguanides"/>
    <x v="0"/>
    <d v="2014-03-25T00:00:00"/>
    <s v="Biguanides-&gt;Biguanides|Insulin isophane-&gt;Insulin aspart|Insulin isophane-&gt;Biguanides|Insulin glargine-&gt;DPP-4 inhibitors-&gt;Sulfonylureas-&gt;DPP-4 inhibitors|Insulin isophane|Sulfonylureas-&gt;DPP-4 inhibitors|Sulfonylureas"/>
  </r>
  <r>
    <s v="ujTZtZml76Q"/>
    <x v="22"/>
    <s v="Māori"/>
    <s v="Biguanides"/>
    <x v="0"/>
    <d v="2025-03-28T00:00:00"/>
    <s v="Biguanides"/>
  </r>
  <r>
    <s v="uStJLyo.FOQ"/>
    <x v="22"/>
    <s v="Asian"/>
    <s v="Biguanides"/>
    <x v="0"/>
    <d v="2013-04-29T00:00:00"/>
    <s v="Biguanides-&gt;Biguanides|Sulfonylureas-&gt;Insulin isophane-&gt;Biguanides|Insulin isophane|Sulfonylureas"/>
  </r>
  <r>
    <s v="grENL8bFjPo"/>
    <x v="22"/>
    <s v="Pacific peoples"/>
    <s v="Biguanides|Insulin aspart|Insulin isophane"/>
    <x v="0"/>
    <d v="2022-09-01T00:00:00"/>
    <s v="Biguanides|Insulin aspart|Insulin isophane-&gt;Insulin aspart|Insulin isophane"/>
  </r>
  <r>
    <s v="h0Wz1RIubPg"/>
    <x v="22"/>
    <s v="Other"/>
    <s v="Biguanides"/>
    <x v="0"/>
    <d v="2024-12-21T00:00:00"/>
    <s v="Biguanides"/>
  </r>
  <r>
    <s v="gZa0S5HKEjg"/>
    <x v="22"/>
    <s v="Other"/>
    <s v="Biguanides"/>
    <x v="0"/>
    <d v="2025-08-21T00:00:00"/>
    <s v="Biguanides"/>
  </r>
  <r>
    <s v="H.vxe5wCUyQ"/>
    <x v="22"/>
    <s v="Māori"/>
    <s v="Biguanides"/>
    <x v="0"/>
    <d v="2024-08-06T00:00:00"/>
    <s v="Biguanides"/>
  </r>
  <r>
    <s v="GYShd8UAd8w"/>
    <x v="22"/>
    <s v="Māori"/>
    <s v="Biguanides"/>
    <x v="0"/>
    <d v="2016-07-18T00:00:00"/>
    <s v="Biguanides-&gt;Insulin glargine|SGLT-2 inhibitors-&gt;Insulin glargine-&gt;SGLT-2 inhibitors-&gt;DPP-4 inhibitors|SGLT-2 inhibitors-&gt;DPP-4 inhibitors|Insulin glargine|SGLT-2 inhibitors"/>
  </r>
  <r>
    <s v="TnpirtatXFs"/>
    <x v="22"/>
    <s v="Other"/>
    <s v="Biguanides"/>
    <x v="0"/>
    <d v="2019-08-14T00:00:00"/>
    <s v="Biguanides"/>
  </r>
  <r>
    <s v="tT3iM50pjb6"/>
    <x v="22"/>
    <s v="Māori"/>
    <s v="Biguanides"/>
    <x v="0"/>
    <d v="2019-10-02T00:00:00"/>
    <s v="Biguanides"/>
  </r>
  <r>
    <s v="tsm54FE3dbo"/>
    <x v="22"/>
    <s v="Pacific peoples"/>
    <s v="Biguanides"/>
    <x v="0"/>
    <d v="2017-08-29T00:00:00"/>
    <s v="Biguanides-&gt;Biguanides|Sulfonylureas-&gt;Insulin glargine-&gt;Biguanides|Insulin glargine|Sulfonylureas-&gt;Insulin aspart-&gt;Insulin aspart|Sulfonylureas-&gt;Biguanides|Insulin aspart|Sulfonylureas-&gt;Biguanides|Insulin aspart"/>
  </r>
  <r>
    <s v="ttanUVUyWFg"/>
    <x v="22"/>
    <s v="Māori"/>
    <s v="Biguanides"/>
    <x v="0"/>
    <d v="2024-04-15T00:00:00"/>
    <s v="Biguanides"/>
  </r>
  <r>
    <s v="tTG02mfHiNQ"/>
    <x v="22"/>
    <s v="Māori"/>
    <s v="Biguanides"/>
    <x v="0"/>
    <d v="2021-02-10T00:00:00"/>
    <s v="Biguanides"/>
  </r>
  <r>
    <s v="gPd5XH4d5qc"/>
    <x v="22"/>
    <s v="Pacific peoples"/>
    <s v="Biguanides"/>
    <x v="0"/>
    <d v="2024-03-13T00:00:00"/>
    <s v="Biguanides"/>
  </r>
  <r>
    <s v="gNw.AIxv/G6"/>
    <x v="22"/>
    <s v="Other"/>
    <s v="Biguanides"/>
    <x v="0"/>
    <d v="2019-06-20T00:00:00"/>
    <s v="Biguanides-&gt;Sulfonylureas-&gt;DPP-4 inhibitors-&gt;SGLT-2 inhibitors-&gt;DPP-4 inhibitors|SGLT-2 inhibitors-&gt;GLP-1 agonists-&gt;DPP-4 inhibitors|GLP-1 agonists-&gt;Insulin glargine-&gt;Biguanides|Insulin glargine-&gt;Biguanides|GLP-1 agonists"/>
  </r>
  <r>
    <s v="t8JlvxVVB3k"/>
    <x v="22"/>
    <s v="Pacific peoples"/>
    <s v="Insulin isophane"/>
    <x v="1"/>
    <d v="2017-08-02T00:00:00"/>
    <s v="Insulin isophane-&gt;Biguanides-&gt;Insulin aspart|Insulin isophane-&gt;Biguanides|Insulin aspart|Insulin isophane-&gt;Biguanides|Sulfonylureas-&gt;DPP-4 inhibitors|Sulfonylureas-&gt;DPP-4 inhibitors-&gt;Biguanides|SGLT-2 inhibitors-&gt;SGLT-2 inhibitors-&gt;Insulin aspart-&gt;DPP-4 inhibitors|SGLT-2 inhibitors-&gt;Biguanides|Insulin aspart"/>
  </r>
  <r>
    <s v="t3gb1lhSjzo"/>
    <x v="22"/>
    <s v="Pacific peoples"/>
    <s v="Biguanides"/>
    <x v="0"/>
    <d v="2024-12-03T00:00:00"/>
    <s v="Biguanides"/>
  </r>
  <r>
    <s v="tG9X03unG5E"/>
    <x v="22"/>
    <s v="Pacific peoples"/>
    <s v="Biguanides"/>
    <x v="0"/>
    <d v="2022-01-25T00:00:00"/>
    <s v="Biguanides"/>
  </r>
  <r>
    <s v="TD9UhWeF5Wk"/>
    <x v="22"/>
    <s v="Other"/>
    <s v="Biguanides"/>
    <x v="0"/>
    <d v="2020-12-02T00:00:00"/>
    <s v="Biguanides"/>
  </r>
  <r>
    <s v="TGxQNPo1nrg"/>
    <x v="22"/>
    <s v="Māori"/>
    <s v="Biguanides"/>
    <x v="0"/>
    <d v="2019-04-12T00:00:00"/>
    <s v="Biguanides"/>
  </r>
  <r>
    <s v="krV4dbLMauM"/>
    <x v="22"/>
    <s v="Other"/>
    <s v="Biguanides"/>
    <x v="0"/>
    <d v="2014-07-07T00:00:00"/>
    <s v="Biguanides-&gt;GLP-1 agonists-&gt;Biguanides|GLP-1 agonists-&gt;Insulin isophane-&gt;Insulin aspart-&gt;Insulin aspart|Insulin isophane-&gt;Biguanides|DPP-4 inhibitors-&gt;DPP-4 inhibitors-&gt;Biguanides|DPP-4 inhibitors|SGLT-2 inhibitors-&gt;Biguanides|GLP-1 agonists|Insulin glargine-&gt;GLP-1 agonists|Insulin glargine"/>
  </r>
  <r>
    <s v="KQSREQ9vqhA"/>
    <x v="22"/>
    <s v="Other"/>
    <s v="Biguanides"/>
    <x v="0"/>
    <d v="2014-11-27T00:00:00"/>
    <s v="Biguanides"/>
  </r>
  <r>
    <s v="KM2HX30AunY"/>
    <x v="22"/>
    <s v="Pacific peoples"/>
    <s v="Biguanides"/>
    <x v="0"/>
    <d v="2022-11-10T00:00:00"/>
    <s v="Biguanides"/>
  </r>
  <r>
    <s v="KjWoA1DrWLg"/>
    <x v="22"/>
    <s v="Asian"/>
    <s v="Biguanides"/>
    <x v="0"/>
    <d v="2012-06-22T00:00:00"/>
    <s v="Biguanides-&gt;Sulfonylureas"/>
  </r>
  <r>
    <s v="KjxW.Zld0S."/>
    <x v="22"/>
    <s v="Other"/>
    <s v="Biguanides"/>
    <x v="0"/>
    <d v="2014-05-13T00:00:00"/>
    <s v="Biguanides-&gt;Insulin isophane with insulin neutral-&gt;Insulin isophane"/>
  </r>
  <r>
    <s v="KUUDPiQxSTE"/>
    <x v="22"/>
    <s v="Māori"/>
    <s v="Biguanides"/>
    <x v="0"/>
    <d v="2025-11-20T00:00:00"/>
    <s v="Biguanides"/>
  </r>
  <r>
    <s v="ktbVje8Tugs"/>
    <x v="22"/>
    <s v="Māori"/>
    <s v="Biguanides"/>
    <x v="0"/>
    <d v="2024-08-06T00:00:00"/>
    <s v="Biguanides"/>
  </r>
  <r>
    <s v="L0DutVNfirA"/>
    <x v="22"/>
    <s v="Other"/>
    <s v="Biguanides"/>
    <x v="0"/>
    <d v="2013-07-25T00:00:00"/>
    <s v="Biguanides"/>
  </r>
  <r>
    <s v="h48DAKxfnlA"/>
    <x v="22"/>
    <s v="Other"/>
    <s v="Biguanides"/>
    <x v="0"/>
    <d v="2023-01-26T00:00:00"/>
    <s v="Biguanides"/>
  </r>
  <r>
    <s v="hc2giPGjpLc"/>
    <x v="22"/>
    <s v="Māori"/>
    <s v="Insulin aspart|Insulin isophane"/>
    <x v="1"/>
    <d v="2011-03-30T00:00:00"/>
    <s v="Insulin aspart|Insulin isophane-&gt;Biguanides-&gt;Biguanides|Insulin glargine-&gt;Insulin glargine-&gt;Insulin lispro-&gt;Insulin glargine|Insulin lispro-&gt;Biguanides|Insulin glargine|Insulin lispro-&gt;DPP-4 inhibitors-&gt;Sulfonylureas-&gt;GLP-1 agonists-&gt;Biguanides|GLP-1 agonists|Insulin glargine-&gt;GLP-1 agonists|Insulin glargine-&gt;DPP-4 inhibitors|SGLT-2 inhibitors-&gt;DPP-4 inhibitors|Insulin glargine|SGLT-2 inhibitors-&gt;DPP-4 inhibitors|Insulin glargine-&gt;SGLT-2 inhibitors"/>
  </r>
  <r>
    <s v="HEVQ6zePX/E"/>
    <x v="22"/>
    <s v="Other"/>
    <s v="Biguanides"/>
    <x v="0"/>
    <d v="2012-11-26T00:00:00"/>
    <s v="Biguanides"/>
  </r>
  <r>
    <s v="hGr/mgMSMLM"/>
    <x v="22"/>
    <s v="Māori"/>
    <s v="Biguanides"/>
    <x v="0"/>
    <d v="2023-09-22T00:00:00"/>
    <s v="Biguanides"/>
  </r>
  <r>
    <s v="HIPSphxmqYI"/>
    <x v="22"/>
    <s v="Pacific peoples"/>
    <s v="Biguanides"/>
    <x v="0"/>
    <d v="2019-05-01T00:00:00"/>
    <s v="Biguanides"/>
  </r>
  <r>
    <s v="HjUevdvj1sk"/>
    <x v="22"/>
    <s v="Māori"/>
    <s v="Biguanides"/>
    <x v="0"/>
    <d v="2021-05-07T00:00:00"/>
    <s v="Biguanides"/>
  </r>
  <r>
    <s v="RoYJKc.CGG."/>
    <x v="22"/>
    <s v="Other"/>
    <s v="Biguanides"/>
    <x v="0"/>
    <d v="2021-10-27T00:00:00"/>
    <s v="Biguanides"/>
  </r>
  <r>
    <s v="rNNIwXXNR72"/>
    <x v="22"/>
    <s v="Māori"/>
    <s v="Biguanides"/>
    <x v="0"/>
    <d v="2022-07-25T00:00:00"/>
    <s v="Biguanides"/>
  </r>
  <r>
    <s v="RS1/Lj1toJY"/>
    <x v="22"/>
    <s v="Pacific peoples"/>
    <s v="Biguanides"/>
    <x v="0"/>
    <d v="2015-03-17T00:00:00"/>
    <s v="Biguanides"/>
  </r>
  <r>
    <s v="rUiTSOP4N/."/>
    <x v="22"/>
    <s v="Māori"/>
    <s v="Insulin glargine"/>
    <x v="1"/>
    <d v="2015-12-17T00:00:00"/>
    <s v="Insulin glargine-&gt;Biguanides-&gt;Biguanides|Insulin glargine-&gt;Sulfonylureas-&gt;Biguanides|Sulfonylureas-&gt;Biguanides|Insulin isophane-&gt;Insulin isophane-&gt;Insulin glulisine-&gt;Insulin glargine|Insulin glulisine-&gt;Biguanides|Insulin glulisine-&gt;Biguanides|Insulin glargine|Insulin glulisine"/>
  </r>
  <r>
    <s v="RwAA2tv8Jjc"/>
    <x v="22"/>
    <s v="Other"/>
    <s v="Biguanides"/>
    <x v="0"/>
    <d v="2025-01-15T00:00:00"/>
    <s v="Biguanides"/>
  </r>
  <r>
    <s v="RSXbzRnHNCY"/>
    <x v="22"/>
    <s v="Other"/>
    <s v="Biguanides"/>
    <x v="0"/>
    <d v="2018-07-11T00:00:00"/>
    <s v="Biguanides"/>
  </r>
  <r>
    <s v="oPGJGtWQZjg"/>
    <x v="22"/>
    <s v="Māori"/>
    <s v="Biguanides"/>
    <x v="0"/>
    <d v="2025-07-02T00:00:00"/>
    <s v="Biguanides"/>
  </r>
  <r>
    <s v="OkMGd5q3Huw"/>
    <x v="22"/>
    <s v="Pacific peoples"/>
    <s v="Insulin isophane"/>
    <x v="1"/>
    <d v="2021-11-29T00:00:00"/>
    <s v="Insulin isophane-&gt;Insulin aspart-&gt;Insulin aspart|Insulin isophane-&gt;Biguanides|Insulin aspart|Insulin isophane-&gt;Biguanides"/>
  </r>
  <r>
    <s v="o4Coa5I22aE"/>
    <x v="22"/>
    <s v="Pacific peoples"/>
    <s v="Biguanides|Sulfonylureas"/>
    <x v="0"/>
    <d v="2015-03-30T00:00:00"/>
    <s v="Biguanides|Sulfonylureas"/>
  </r>
  <r>
    <s v="o8LZiGZKKkU"/>
    <x v="22"/>
    <s v="Māori"/>
    <s v="Biguanides"/>
    <x v="0"/>
    <d v="2020-11-19T00:00:00"/>
    <s v="Biguanides"/>
  </r>
  <r>
    <s v="nxVx56HI.qc"/>
    <x v="22"/>
    <s v="Pacific peoples"/>
    <s v="Biguanides"/>
    <x v="0"/>
    <d v="2022-04-01T00:00:00"/>
    <s v="Biguanides"/>
  </r>
  <r>
    <s v="NYDKaq533mg"/>
    <x v="22"/>
    <s v="Pacific peoples"/>
    <s v="Biguanides"/>
    <x v="0"/>
    <d v="2014-11-27T00:00:00"/>
    <s v="Biguanides-&gt;Biguanides|Sulfonylureas-&gt;Biguanides|Insulin isophane"/>
  </r>
  <r>
    <s v="rY6YGoQKMPE"/>
    <x v="22"/>
    <s v="Māori"/>
    <s v="Biguanides"/>
    <x v="0"/>
    <d v="2023-10-18T00:00:00"/>
    <s v="Biguanides"/>
  </r>
  <r>
    <s v="SaZeFXgwLW6"/>
    <x v="22"/>
    <s v="Other"/>
    <s v="Biguanides"/>
    <x v="0"/>
    <d v="2020-06-16T00:00:00"/>
    <s v="Biguanides"/>
  </r>
  <r>
    <s v="S9Mo1Tt9CCU"/>
    <x v="22"/>
    <s v="Asian"/>
    <s v="Biguanides"/>
    <x v="0"/>
    <d v="2014-05-09T00:00:00"/>
    <s v="Biguanides"/>
  </r>
  <r>
    <s v="sec72uMRC.2"/>
    <x v="22"/>
    <s v="Māori"/>
    <s v="Biguanides"/>
    <x v="0"/>
    <d v="2012-10-03T00:00:00"/>
    <s v="Biguanides"/>
  </r>
  <r>
    <s v="sH9VfuDCjcQ"/>
    <x v="22"/>
    <s v="Māori"/>
    <s v="Biguanides"/>
    <x v="0"/>
    <d v="2014-08-08T00:00:00"/>
    <s v="Biguanides"/>
  </r>
  <r>
    <s v="VWC59ZWn9Nw"/>
    <x v="22"/>
    <s v="Other"/>
    <s v="Biguanides"/>
    <x v="0"/>
    <d v="2019-02-18T00:00:00"/>
    <s v="Biguanides"/>
  </r>
  <r>
    <s v="VVAqNECrHIk"/>
    <x v="22"/>
    <s v="Other"/>
    <s v="Biguanides"/>
    <x v="0"/>
    <d v="2023-09-14T00:00:00"/>
    <s v="Biguanides"/>
  </r>
  <r>
    <s v="vUL6zCr38Kg"/>
    <x v="22"/>
    <s v="Pacific peoples"/>
    <s v="Biguanides"/>
    <x v="0"/>
    <d v="2016-02-11T00:00:00"/>
    <s v="Biguanides-&gt;Biguanides|Sulfonylureas-&gt;Biguanides|Insulin glargine|Sulfonylureas-&gt;Insulin glargine-&gt;Sulfonylureas-&gt;DPP-4 inhibitors-&gt;Biguanides|DPP-4 inhibitors|Sulfonylureas-&gt;DPP-4 inhibitors|Sulfonylureas-&gt;Biguanides|DPP-4 inhibitors|Insulin aspart-&gt;Biguanides|DPP-4 inhibitors-&gt;Insulin aspart-&gt;DPP-4 inhibitors|Insulin aspart-&gt;Biguanides|GLP-1 agonists-&gt;GLP-1 agonists-&gt;Biguanides|Insulin aspart-&gt;Biguanides|GLP-1 agonists|Insulin aspart-&gt;GLP-1 agonists|Insulin aspart"/>
  </r>
  <r>
    <s v="VXPOBLpbsII"/>
    <x v="22"/>
    <s v="Other"/>
    <s v="Biguanides"/>
    <x v="0"/>
    <d v="2011-11-30T00:00:00"/>
    <s v="Biguanides-&gt;Sulfonylureas-&gt;Biguanides|Sulfonylureas-&gt;DPP-4 inhibitors-&gt;SGLT-2 inhibitors-&gt;GLP-1 agonists"/>
  </r>
  <r>
    <s v="w/Y6e1CK9c2"/>
    <x v="22"/>
    <s v="Māori"/>
    <s v="Biguanides"/>
    <x v="0"/>
    <d v="2024-06-12T00:00:00"/>
    <s v="Biguanides"/>
  </r>
  <r>
    <s v="vNXCU8bpt0o"/>
    <x v="22"/>
    <s v="Māori"/>
    <s v="Biguanides"/>
    <x v="0"/>
    <d v="2025-07-04T00:00:00"/>
    <s v="Biguanides"/>
  </r>
  <r>
    <s v="vJ17LajRWBY"/>
    <x v="22"/>
    <s v="Māori"/>
    <s v="Biguanides"/>
    <x v="0"/>
    <d v="2024-08-12T00:00:00"/>
    <s v="Biguanides"/>
  </r>
  <r>
    <s v="VlGil.cr3oQ"/>
    <x v="22"/>
    <s v="Other"/>
    <s v="Biguanides"/>
    <x v="0"/>
    <d v="2023-07-20T00:00:00"/>
    <s v="Biguanides"/>
  </r>
  <r>
    <s v="vM3WYkpRr8g"/>
    <x v="22"/>
    <s v="Asian"/>
    <s v="Biguanides"/>
    <x v="0"/>
    <d v="2024-12-13T00:00:00"/>
    <s v="Biguanides"/>
  </r>
  <r>
    <s v="LVedW35./OQ"/>
    <x v="22"/>
    <s v="Asian"/>
    <s v="Biguanides"/>
    <x v="0"/>
    <d v="2022-08-22T00:00:00"/>
    <s v="Biguanides"/>
  </r>
  <r>
    <s v="IW/Vtyh0vqk"/>
    <x v="22"/>
    <s v="Māori"/>
    <s v="Biguanides"/>
    <x v="0"/>
    <d v="2019-07-05T00:00:00"/>
    <s v="Biguanides"/>
  </r>
  <r>
    <s v="ivBDTIDMyhU"/>
    <x v="22"/>
    <s v="Māori"/>
    <s v="Insulin isophane"/>
    <x v="1"/>
    <d v="2018-01-10T00:00:00"/>
    <s v="Insulin isophane-&gt;Sulfonylureas-&gt;Insulin isophane|Sulfonylureas-&gt;Insulin glargine"/>
  </r>
  <r>
    <s v="imow3l8mY9U"/>
    <x v="22"/>
    <s v="Pacific peoples"/>
    <s v="Biguanides"/>
    <x v="0"/>
    <d v="2021-05-03T00:00:00"/>
    <s v="Biguanides"/>
  </r>
  <r>
    <s v="Ind0rqR.b1E"/>
    <x v="22"/>
    <s v="Māori"/>
    <s v="Biguanides"/>
    <x v="0"/>
    <d v="2025-11-26T00:00:00"/>
    <s v="Biguanides"/>
  </r>
  <r>
    <s v="itgck81XmOc"/>
    <x v="22"/>
    <s v="Asian"/>
    <s v="Biguanides"/>
    <x v="0"/>
    <d v="2019-06-12T00:00:00"/>
    <s v="Biguanides-&gt;DPP-4 inhibitors|Sulfonylureas-&gt;DPP-4 inhibitors-&gt;Sulfonylureas"/>
  </r>
  <r>
    <s v="IsE4tHanT6k"/>
    <x v="22"/>
    <s v="Other"/>
    <s v="Biguanides"/>
    <x v="0"/>
    <d v="2018-05-31T00:00:00"/>
    <s v="Biguanides"/>
  </r>
  <r>
    <s v="I1b.EGA.HfM"/>
    <x v="22"/>
    <s v="Other"/>
    <s v="Biguanides"/>
    <x v="0"/>
    <d v="2020-07-21T00:00:00"/>
    <s v="Biguanides-&gt;Sulfonylureas-&gt;DPP-4 inhibitors-&gt;Insulin glargine-&gt;Insulin glargine|Sulfonylureas"/>
  </r>
  <r>
    <s v="I2TyMByG/7g"/>
    <x v="22"/>
    <s v="Māori"/>
    <s v="Biguanides"/>
    <x v="0"/>
    <d v="2019-10-08T00:00:00"/>
    <s v="Biguanides"/>
  </r>
  <r>
    <s v="f9I3iBAr/l6"/>
    <x v="22"/>
    <s v="Asian"/>
    <s v="Biguanides"/>
    <x v="0"/>
    <d v="2022-05-09T00:00:00"/>
    <s v="Biguanides"/>
  </r>
  <r>
    <s v="F/iArS94mI2"/>
    <x v="22"/>
    <s v="Māori"/>
    <s v="Biguanides"/>
    <x v="0"/>
    <d v="2019-11-13T00:00:00"/>
    <s v="Biguanides"/>
  </r>
  <r>
    <s v="F3vBukHiL.U"/>
    <x v="22"/>
    <s v="Other"/>
    <s v="Biguanides"/>
    <x v="0"/>
    <d v="2023-10-25T00:00:00"/>
    <s v="Biguanides"/>
  </r>
  <r>
    <s v="Ieql6Xe2jV."/>
    <x v="22"/>
    <s v="Pacific peoples"/>
    <s v="Biguanides"/>
    <x v="0"/>
    <d v="2015-07-06T00:00:00"/>
    <s v="Biguanides-&gt;Biguanides|DPP-4 inhibitors-&gt;SGLT-2 inhibitors-&gt;Biguanides|GLP-1 agonists-&gt;GLP-1 agonists"/>
  </r>
  <r>
    <s v="IbAQFpc.0G2"/>
    <x v="22"/>
    <s v="Māori"/>
    <s v="Biguanides"/>
    <x v="0"/>
    <d v="2025-04-16T00:00:00"/>
    <s v="Biguanides"/>
  </r>
  <r>
    <s v="m/p.dXpLBnk"/>
    <x v="22"/>
    <s v="Māori"/>
    <s v="Biguanides"/>
    <x v="0"/>
    <d v="2011-09-14T00:00:00"/>
    <s v="Biguanides-&gt;Insulin isophane-&gt;DPP-4 inhibitors-&gt;DPP-4 inhibitors|Sulfonylureas"/>
  </r>
  <r>
    <s v="m0VlehPlm2Q"/>
    <x v="22"/>
    <s v="Other"/>
    <s v="Biguanides"/>
    <x v="0"/>
    <d v="2015-03-25T00:00:00"/>
    <s v="Biguanides"/>
  </r>
  <r>
    <s v="m9Q/zSb0nvY"/>
    <x v="22"/>
    <s v="Other"/>
    <s v="Biguanides"/>
    <x v="0"/>
    <d v="2011-07-02T00:00:00"/>
    <s v="Biguanides"/>
  </r>
  <r>
    <s v="PiAnakZK.ng"/>
    <x v="22"/>
    <s v="Pacific peoples"/>
    <s v="Biguanides"/>
    <x v="0"/>
    <d v="2024-09-09T00:00:00"/>
    <s v="Biguanides"/>
  </r>
  <r>
    <s v="MNNBvlo2oh."/>
    <x v="22"/>
    <s v="Other"/>
    <s v="Biguanides"/>
    <x v="0"/>
    <d v="2012-05-08T00:00:00"/>
    <s v="Biguanides"/>
  </r>
  <r>
    <s v="mLqXLBpBDgQ"/>
    <x v="22"/>
    <s v="Other"/>
    <s v="Biguanides"/>
    <x v="0"/>
    <d v="2018-11-14T00:00:00"/>
    <s v="Biguanides"/>
  </r>
  <r>
    <s v="pvKXyH5MxhI"/>
    <x v="22"/>
    <s v="Pacific peoples"/>
    <s v="Biguanides"/>
    <x v="0"/>
    <d v="2018-04-20T00:00:00"/>
    <s v="Biguanides"/>
  </r>
  <r>
    <s v="Q.D0SKXfSbo"/>
    <x v="22"/>
    <s v="Asian"/>
    <s v="Biguanides"/>
    <x v="0"/>
    <d v="2024-09-19T00:00:00"/>
    <s v="Biguanides"/>
  </r>
  <r>
    <s v="pQL.cNG0xcQ"/>
    <x v="22"/>
    <s v="Other"/>
    <s v="Biguanides"/>
    <x v="0"/>
    <d v="2015-08-25T00:00:00"/>
    <s v="Biguanides"/>
  </r>
  <r>
    <s v="Pmjm2EY/w9."/>
    <x v="22"/>
    <s v="Other"/>
    <s v="Biguanides"/>
    <x v="0"/>
    <d v="2022-04-12T00:00:00"/>
    <s v="Biguanides-&gt;Insulin isophane"/>
  </r>
  <r>
    <s v="bhcE04sSuYM"/>
    <x v="22"/>
    <s v="Other"/>
    <s v="Insulin glargine|Insulin lispro"/>
    <x v="1"/>
    <d v="2011-06-01T00:00:00"/>
    <s v="Insulin glargine|Insulin lispro-&gt;Sulfonylureas-&gt;Insulin glargine-&gt;Biguanides|Insulin lispro-&gt;Biguanides-&gt;Insulin lispro-&gt;Biguanides|Insulin aspart|Insulin glargine-&gt;Insulin isophane-&gt;Insulin aspart|Insulin glargine-&gt;Insulin aspart-&gt;Biguanides|Insulin glargine-&gt;Biguanides|Insulin aspart"/>
  </r>
  <r>
    <s v="BHjIRDKiST."/>
    <x v="22"/>
    <s v="Other"/>
    <s v="Biguanides"/>
    <x v="0"/>
    <d v="2024-03-13T00:00:00"/>
    <s v="Biguanides"/>
  </r>
  <r>
    <s v="bey6xUqWrr2"/>
    <x v="22"/>
    <s v="Pacific peoples"/>
    <s v="Biguanides"/>
    <x v="0"/>
    <d v="2014-08-20T00:00:00"/>
    <s v="Biguanides-&gt;Biguanides|Sulfonylureas-&gt;Sulfonylureas-&gt;DPP-4 inhibitors-&gt;DPP-4 inhibitors|Sulfonylureas-&gt;SGLT-2 inhibitors-&gt;DPP-4 inhibitors|SGLT-2 inhibitors|Sulfonylureas-&gt;SGLT-2 inhibitors|Sulfonylureas"/>
  </r>
  <r>
    <s v="bGBVqs1gT/E"/>
    <x v="22"/>
    <s v="Other"/>
    <s v="Biguanides"/>
    <x v="0"/>
    <d v="2021-10-08T00:00:00"/>
    <s v="Biguanides"/>
  </r>
  <r>
    <s v="Eix0cBUxmMs"/>
    <x v="22"/>
    <s v="Pacific peoples"/>
    <s v="Biguanides"/>
    <x v="0"/>
    <d v="2013-03-14T00:00:00"/>
    <s v="Biguanides"/>
  </r>
  <r>
    <s v="eHu0YFbJXaY"/>
    <x v="22"/>
    <s v="Other"/>
    <s v="Biguanides"/>
    <x v="0"/>
    <d v="2025-08-18T00:00:00"/>
    <s v="Biguanides"/>
  </r>
  <r>
    <s v="EqyMKcl/4VU"/>
    <x v="22"/>
    <s v="Pacific peoples"/>
    <s v="Biguanides"/>
    <x v="0"/>
    <d v="2013-07-03T00:00:00"/>
    <s v="Biguanides"/>
  </r>
  <r>
    <s v="EU342jPmsgs"/>
    <x v="22"/>
    <s v="Asian"/>
    <s v="Insulin aspart|Insulin glargine"/>
    <x v="1"/>
    <d v="2016-03-30T00:00:00"/>
    <s v="Insulin aspart|Insulin glargine-&gt;Insulin aspart-&gt;Biguanides|Insulin aspart|Insulin glargine-&gt;Insulin glargine-&gt;Insulin glargine|Thiazolidinedione-&gt;Insulin aspart|Insulin glargine|Thiazolidinedione"/>
  </r>
  <r>
    <s v="eVwoOhXlPG2"/>
    <x v="22"/>
    <s v="Other"/>
    <s v="Biguanides"/>
    <x v="0"/>
    <d v="2011-08-03T00:00:00"/>
    <s v="Biguanides-&gt;Biguanides|Sulfonylureas-&gt;Sulfonylureas-&gt;DPP-4 inhibitors-&gt;Biguanides|DPP-4 inhibitors-&gt;Insulin glargine-&gt;Biguanides|DPP-4 inhibitors|Insulin glargine-&gt;Insulin glulisine-&gt;Insulin glargine|Insulin glulisine-&gt;SGLT-2 inhibitors-&gt;Biguanides|DPP-4 inhibitors|SGLT-2 inhibitors-&gt;Biguanides|DPP-4 inhibitors|Insulin glulisine-&gt;DPP-4 inhibitors|GLP-1 agonists|Insulin glargine-&gt;GLP-1 agonists|Insulin glargine|Insulin glulisine-&gt;GLP-1 agonists-&gt;DPP-4 inhibitors|Insulin glargine-&gt;GLP-1 agonists|Insulin glulisine-&gt;GLP-1 agonists|Insulin glargine-&gt;DPP-4 inhibitors|Insulin glargine|Insulin glulisine-&gt;DPP-4 inhibitors|GLP-1 agonists|Insulin glargine|Insulin glulisine-&gt;Biguanides|GLP-1 agonists-&gt;Biguanides|Insulin glargine-&gt;Biguanides|GLP-1 agonists|Insulin glargine-&gt;Insulin aspart"/>
  </r>
  <r>
    <s v="eMLX4gxsDrk"/>
    <x v="22"/>
    <s v="Māori"/>
    <s v="Biguanides"/>
    <x v="0"/>
    <d v="2024-10-31T00:00:00"/>
    <s v="Biguanides"/>
  </r>
  <r>
    <s v="eqG9W9MaWno"/>
    <x v="22"/>
    <s v="Other"/>
    <s v="Biguanides"/>
    <x v="0"/>
    <d v="2016-07-21T00:00:00"/>
    <s v="Biguanides"/>
  </r>
  <r>
    <s v="av7HbjXQ.gw"/>
    <x v="22"/>
    <s v="Māori"/>
    <s v="Biguanides"/>
    <x v="0"/>
    <d v="2013-09-27T00:00:00"/>
    <s v="Biguanides"/>
  </r>
  <r>
    <s v="baBzGIdNJS."/>
    <x v="22"/>
    <s v="Māori"/>
    <s v="Biguanides"/>
    <x v="0"/>
    <d v="2025-05-09T00:00:00"/>
    <s v="Biguanides"/>
  </r>
  <r>
    <s v="BAfA1pTT3Yw"/>
    <x v="22"/>
    <s v="Māori"/>
    <s v="Biguanides"/>
    <x v="0"/>
    <d v="2025-06-18T00:00:00"/>
    <s v="Biguanides"/>
  </r>
  <r>
    <s v="B94ek2T0jzo"/>
    <x v="22"/>
    <s v="Pacific peoples"/>
    <s v="Biguanides"/>
    <x v="0"/>
    <d v="2025-02-28T00:00:00"/>
    <s v="Biguanides"/>
  </r>
  <r>
    <s v="bD0AIBY4drc"/>
    <x v="22"/>
    <s v="Māori"/>
    <s v="Biguanides"/>
    <x v="0"/>
    <d v="2012-02-27T00:00:00"/>
    <s v="Biguanides"/>
  </r>
  <r>
    <s v="b6LWRVmmTjE"/>
    <x v="22"/>
    <s v="Māori"/>
    <s v="Biguanides"/>
    <x v="0"/>
    <d v="2023-03-07T00:00:00"/>
    <s v="Biguanides"/>
  </r>
  <r>
    <s v="ZWSme5BQcJQ"/>
    <x v="22"/>
    <s v="Other"/>
    <s v="Biguanides"/>
    <x v="0"/>
    <d v="2021-08-04T00:00:00"/>
    <s v="Biguanides"/>
  </r>
  <r>
    <s v="ZRg8gh/50W2"/>
    <x v="22"/>
    <s v="Other"/>
    <s v="Biguanides"/>
    <x v="0"/>
    <d v="2025-09-02T00:00:00"/>
    <s v="Biguanides"/>
  </r>
  <r>
    <s v="WvSinIcG9HA"/>
    <x v="22"/>
    <s v="Māori"/>
    <s v="Biguanides"/>
    <x v="0"/>
    <d v="2020-08-12T00:00:00"/>
    <s v="Biguanides-&gt;Insulin aspart-&gt;Biguanides|Insulin aspart-&gt;Insulin glargine-&gt;Biguanides|DPP-4 inhibitors-&gt;DPP-4 inhibitors-&gt;DPP-4 inhibitors|SGLT-2 inhibitors-&gt;GLP-1 agonists-&gt;DPP-4 inhibitors|GLP-1 agonists-&gt;Biguanides|GLP-1 agonists"/>
  </r>
  <r>
    <s v="zoWSFzMuvg6"/>
    <x v="22"/>
    <s v="Māori"/>
    <s v="Insulin aspart|Insulin isophane"/>
    <x v="1"/>
    <d v="2017-01-25T00:00:00"/>
    <s v="Insulin aspart|Insulin isophane-&gt;Insulin aspart-&gt;Insulin isophane-&gt;Biguanides-&gt;SGLT-2 inhibitors-&gt;GLP-1 agonists-&gt;Sulfonylureas-&gt;Insulin glargine-&gt;Biguanides|Insulin aspart"/>
  </r>
  <r>
    <s v="ZyLFyg8ok7E"/>
    <x v="22"/>
    <s v="Asian"/>
    <s v="Biguanides"/>
    <x v="0"/>
    <d v="2022-04-12T00:00:00"/>
    <s v="Biguanides"/>
  </r>
  <r>
    <s v="4/iqbTfA2R2"/>
    <x v="22"/>
    <s v="Other"/>
    <s v="Biguanides"/>
    <x v="0"/>
    <d v="2022-07-29T00:00:00"/>
    <s v="Biguanides"/>
  </r>
  <r>
    <s v="3zz3QJ10coc"/>
    <x v="22"/>
    <s v="Asian"/>
    <s v="Biguanides|DPP-4 inhibitors|Insulin glargine"/>
    <x v="0"/>
    <d v="2021-07-15T00:00:00"/>
    <s v="Biguanides|DPP-4 inhibitors|Insulin glargine-&gt;DPP-4 inhibitors|Insulin glargine-&gt;DPP-4 inhibitors"/>
  </r>
  <r>
    <s v="40.nXY9b7io"/>
    <x v="22"/>
    <s v="Māori"/>
    <s v="Biguanides"/>
    <x v="0"/>
    <d v="2016-11-15T00:00:00"/>
    <s v="Biguanides"/>
  </r>
  <r>
    <s v="54PRjITdOmE"/>
    <x v="22"/>
    <s v="Māori"/>
    <s v="Biguanides"/>
    <x v="0"/>
    <d v="2017-04-28T00:00:00"/>
    <s v="Biguanides-&gt;Sulfonylureas-&gt;Biguanides|Sulfonylureas-&gt;Biguanides|SGLT-2 inhibitors-&gt;GLP-1 agonists-&gt;Biguanides|GLP-1 agonists|Sulfonylureas"/>
  </r>
  <r>
    <s v="5GbvOzbvNQc"/>
    <x v="22"/>
    <s v="Other"/>
    <s v="Biguanides"/>
    <x v="0"/>
    <d v="2018-05-01T00:00:00"/>
    <s v="Biguanides"/>
  </r>
  <r>
    <s v="4S4ZM1ebvMg"/>
    <x v="22"/>
    <s v="Māori"/>
    <s v="Biguanides"/>
    <x v="0"/>
    <d v="2018-09-05T00:00:00"/>
    <s v="Biguanides-&gt;Biguanides|Sulfonylureas-&gt;DPP-4 inhibitors-&gt;Insulin aspart|Insulin isophane-&gt;Insulin isophane-&gt;Biguanides|DPP-4 inhibitors|Insulin aspart|Insulin glargine-&gt;Insulin aspart|Insulin glargine-&gt;Insulin glargine-&gt;Biguanides|Insulin aspart|Insulin glargine-&gt;Biguanides|Insulin glargine"/>
  </r>
  <r>
    <s v="4tgXgzBFnqc"/>
    <x v="22"/>
    <s v="Other"/>
    <s v="Biguanides"/>
    <x v="0"/>
    <d v="2021-10-21T00:00:00"/>
    <s v="Biguanides"/>
  </r>
  <r>
    <s v="4wVjCKqM5Og"/>
    <x v="22"/>
    <s v="Asian"/>
    <s v="Insulin glargine"/>
    <x v="1"/>
    <d v="2017-04-05T00:00:00"/>
    <s v="Insulin glargine-&gt;Insulin glargine|Insulin glulisine-&gt;Insulin glulisine-&gt;Biguanides"/>
  </r>
  <r>
    <s v="4bBbIr.SPbw"/>
    <x v="22"/>
    <s v="Pacific peoples"/>
    <s v="Biguanides"/>
    <x v="0"/>
    <d v="2011-08-17T00:00:00"/>
    <s v="Biguanides"/>
  </r>
  <r>
    <s v="4HUg4Rb2ozI"/>
    <x v="22"/>
    <s v="Other"/>
    <s v="Biguanides|Insulin isophane"/>
    <x v="0"/>
    <d v="2022-04-29T00:00:00"/>
    <s v="Biguanides|Insulin isophane-&gt;Insulin isophane|Insulin lispro"/>
  </r>
  <r>
    <s v="4glIQbFy7yw"/>
    <x v="22"/>
    <s v="Other"/>
    <s v="Biguanides"/>
    <x v="0"/>
    <d v="2021-11-12T00:00:00"/>
    <s v="Biguanides"/>
  </r>
  <r>
    <s v="w7xuj5tUBlE"/>
    <x v="22"/>
    <s v="Māori"/>
    <s v="Biguanides"/>
    <x v="0"/>
    <d v="2011-07-28T00:00:00"/>
    <s v="Biguanides-&gt;Biguanides|Sulfonylureas"/>
  </r>
  <r>
    <s v="w93e1dRlDto"/>
    <x v="22"/>
    <s v="Other"/>
    <s v="Biguanides"/>
    <x v="0"/>
    <d v="2014-09-29T00:00:00"/>
    <s v="Biguanides-&gt;Sulfonylureas-&gt;Insulin aspart|Insulin isophane-&gt;Biguanides|Insulin aspart|Insulin isophane-&gt;Insulin isophane-&gt;Biguanides|Insulin isophane-&gt;Biguanides|DPP-4 inhibitors|Insulin isophane-&gt;DPP-4 inhibitors|Insulin isophane-&gt;DPP-4 inhibitors|Insulin aspart-&gt;DPP-4 inhibitors|Insulin aspart|Insulin isophane-&gt;Insulin aspart-&gt;GLP-1 agonists|Insulin glargine-&gt;Insulin glargine-&gt;GLP-1 agonists|Insulin aspart|Insulin glargine-&gt;Insulin aspart|Insulin glargine"/>
  </r>
  <r>
    <s v="WAVQXN5Rv8Q"/>
    <x v="22"/>
    <s v="Asian"/>
    <s v="Biguanides"/>
    <x v="0"/>
    <d v="2020-12-18T00:00:00"/>
    <s v="Biguanides"/>
  </r>
  <r>
    <s v="HqCSMPB64nw"/>
    <x v="22"/>
    <s v="Pacific peoples"/>
    <s v="Biguanides"/>
    <x v="0"/>
    <d v="2022-09-15T00:00:00"/>
    <s v="Biguanides"/>
  </r>
  <r>
    <s v="HP30pGWX2ag"/>
    <x v="22"/>
    <s v="Māori"/>
    <s v="Biguanides"/>
    <x v="0"/>
    <d v="2017-02-21T00:00:00"/>
    <s v="Biguanides"/>
  </r>
  <r>
    <s v="kYX8XIT/Pd6"/>
    <x v="22"/>
    <s v="Māori"/>
    <s v="Biguanides"/>
    <x v="0"/>
    <d v="2019-05-24T00:00:00"/>
    <s v="Biguanides"/>
  </r>
  <r>
    <s v="L0lpDS.ZBvI"/>
    <x v="22"/>
    <s v="Pacific peoples"/>
    <s v="Biguanides"/>
    <x v="0"/>
    <d v="2021-07-26T00:00:00"/>
    <s v="Biguanides"/>
  </r>
  <r>
    <s v="l8NosGR9cjc"/>
    <x v="22"/>
    <s v="Asian"/>
    <s v="DPP-4 inhibitors|Insulin glargine|Sulfonylureas"/>
    <x v="0"/>
    <d v="2020-12-29T00:00:00"/>
    <s v="DPP-4 inhibitors|Insulin glargine|Sulfonylureas"/>
  </r>
  <r>
    <s v="KVKGmCyAPqk"/>
    <x v="22"/>
    <s v="Other"/>
    <s v="Insulin glargine|Insulin glulisine"/>
    <x v="1"/>
    <d v="2015-06-12T00:00:00"/>
    <s v="Insulin glargine|Insulin glulisine-&gt;Insulin aspart|Insulin glargine-&gt;Insulin glulisine-&gt;Insulin glargine-&gt;Insulin aspart-&gt;Biguanides|Insulin glargine-&gt;Biguanides|Insulin aspart|Insulin glargine"/>
  </r>
  <r>
    <s v="kt3wpzCHqco"/>
    <x v="22"/>
    <s v="Asian"/>
    <s v="Biguanides"/>
    <x v="0"/>
    <d v="2014-09-16T00:00:00"/>
    <s v="Biguanides-&gt;DPP-4 inhibitors"/>
  </r>
  <r>
    <s v="HVnKzbBWvqM"/>
    <x v="22"/>
    <s v="Māori"/>
    <s v="Biguanides|DPP-4 inhibitors|Insulin glargine|Sulfonylureas"/>
    <x v="0"/>
    <d v="2021-02-11T00:00:00"/>
    <s v="Biguanides|DPP-4 inhibitors|Insulin glargine|Sulfonylureas"/>
  </r>
  <r>
    <s v="lBTHS6cDV1U"/>
    <x v="22"/>
    <s v="Pacific peoples"/>
    <s v="Biguanides"/>
    <x v="0"/>
    <d v="2014-04-30T00:00:00"/>
    <s v="Biguanides-&gt;Biguanides|DPP-4 inhibitors|Insulin glargine-&gt;DPP-4 inhibitors|Insulin glargine-&gt;DPP-4 inhibitors"/>
  </r>
  <r>
    <s v="lI53Dwbk3ko"/>
    <x v="22"/>
    <s v="Other"/>
    <s v="Biguanides"/>
    <x v="0"/>
    <d v="2023-03-06T00:00:00"/>
    <s v="Biguanides"/>
  </r>
  <r>
    <s v="LjjMNpXdBU."/>
    <x v="22"/>
    <s v="Pacific peoples"/>
    <s v="Biguanides"/>
    <x v="0"/>
    <d v="2014-03-31T00:00:00"/>
    <s v="Biguanides"/>
  </r>
  <r>
    <s v="LogF7ePqEbM"/>
    <x v="22"/>
    <s v="Māori"/>
    <s v="Biguanides"/>
    <x v="0"/>
    <d v="2024-08-14T00:00:00"/>
    <s v="Biguanides"/>
  </r>
  <r>
    <s v="oJiCMipgmDE"/>
    <x v="22"/>
    <s v="Other"/>
    <s v="Biguanides"/>
    <x v="0"/>
    <d v="2012-12-07T00:00:00"/>
    <s v="Biguanides"/>
  </r>
  <r>
    <s v="PFkQURPu4hI"/>
    <x v="22"/>
    <s v="Asian"/>
    <s v="Biguanides|Insulin aspart|Insulin isophane"/>
    <x v="0"/>
    <d v="2024-06-11T00:00:00"/>
    <s v="Biguanides|Insulin aspart|Insulin isophane-&gt;Insulin aspart|Insulin isophane"/>
  </r>
  <r>
    <s v="pFu7ARjocI6"/>
    <x v="22"/>
    <s v="Pacific peoples"/>
    <s v="Biguanides"/>
    <x v="0"/>
    <d v="2022-02-10T00:00:00"/>
    <s v="Biguanides"/>
  </r>
  <r>
    <s v="PBp2nwcboBE"/>
    <x v="22"/>
    <s v="Other"/>
    <s v="Biguanides"/>
    <x v="0"/>
    <d v="2022-04-07T00:00:00"/>
    <s v="Biguanides"/>
  </r>
  <r>
    <s v="P2pjTrAkDCE"/>
    <x v="22"/>
    <s v="Other"/>
    <s v="Biguanides"/>
    <x v="0"/>
    <d v="2024-09-05T00:00:00"/>
    <s v="Biguanides"/>
  </r>
  <r>
    <s v="P0ejNmhHPNw"/>
    <x v="22"/>
    <s v="Other"/>
    <s v="Biguanides"/>
    <x v="0"/>
    <d v="2025-03-14T00:00:00"/>
    <s v="Biguanides"/>
  </r>
  <r>
    <s v="Ovi392Xm6RY"/>
    <x v="22"/>
    <s v="Māori"/>
    <s v="Biguanides"/>
    <x v="0"/>
    <d v="2024-08-08T00:00:00"/>
    <s v="Biguanides"/>
  </r>
  <r>
    <s v="t0eGctavMgM"/>
    <x v="22"/>
    <s v="Other"/>
    <s v="Biguanides"/>
    <x v="0"/>
    <d v="2024-06-12T00:00:00"/>
    <s v="Biguanides"/>
  </r>
  <r>
    <s v="sXg/batOfRQ"/>
    <x v="22"/>
    <s v="Asian"/>
    <s v="Biguanides"/>
    <x v="0"/>
    <d v="2017-08-25T00:00:00"/>
    <s v="Biguanides"/>
  </r>
  <r>
    <s v="VyzzkKTlGj6"/>
    <x v="22"/>
    <s v="Pacific peoples"/>
    <s v="Biguanides|Insulin isophane|Insulin lispro"/>
    <x v="0"/>
    <d v="2020-04-21T00:00:00"/>
    <s v="Biguanides|Insulin isophane|Insulin lispro-&gt;Biguanides"/>
  </r>
  <r>
    <s v="vZaNvMy1b4c"/>
    <x v="22"/>
    <s v="Pacific peoples"/>
    <s v="Biguanides"/>
    <x v="0"/>
    <d v="2019-04-18T00:00:00"/>
    <s v="Biguanides-&gt;Insulin glargine-&gt;Biguanides|Insulin glargine"/>
  </r>
  <r>
    <s v="T4Nhg2ypAZ."/>
    <x v="22"/>
    <s v="Asian"/>
    <s v="Biguanides"/>
    <x v="0"/>
    <d v="2017-07-28T00:00:00"/>
    <s v="Biguanides-&gt;Insulin aspart|Insulin isophane-&gt;Insulin aspart"/>
  </r>
  <r>
    <s v="WbLuvrE7sjM"/>
    <x v="22"/>
    <s v="Māori"/>
    <s v="Biguanides"/>
    <x v="0"/>
    <d v="2013-12-12T00:00:00"/>
    <s v="Biguanides-&gt;Insulin glargine-&gt;Biguanides|Insulin glargine-&gt;Insulin glargine|SGLT-2 inhibitors-&gt;Biguanides|Insulin glargine|SGLT-2 inhibitors-&gt;Biguanides|SGLT-2 inhibitors-&gt;SGLT-2 inhibitors-&gt;GLP-1 agonists-&gt;Biguanides|GLP-1 agonists|Insulin glargine|SGLT-2 inhibitors-&gt;Biguanides|GLP-1 agonists|Insulin glargine-&gt;Biguanides|GLP-1 agonists-&gt;GLP-1 agonists|Insulin aspart-&gt;Insulin aspart-&gt;Insulin aspart|Insulin glargine-&gt;GLP-1 agonists|Insulin aspart|Insulin glargine-&gt;Biguanides|GLP-1 agonists|Insulin aspart|Insulin glargine-&gt;Biguanides|Insulin aspart-&gt;GLP-1 agonists|Insulin glargine-&gt;Biguanides|Insulin aspart|Insulin glargine-&gt;GLP-1 agonists|Insulin aspart|SGLT-2 inhibitors-&gt;Biguanides|Insulin aspart|Insulin glargine|SGLT-2 inhibitors"/>
  </r>
  <r>
    <s v="wBmnhXT1Ylk"/>
    <x v="22"/>
    <s v="Māori"/>
    <s v="Biguanides"/>
    <x v="0"/>
    <d v="2025-11-10T00:00:00"/>
    <s v="Biguanides"/>
  </r>
  <r>
    <s v="wdNR10Z3xxM"/>
    <x v="22"/>
    <s v="Other"/>
    <s v="Biguanides"/>
    <x v="0"/>
    <d v="2024-02-28T00:00:00"/>
    <s v="Biguanides"/>
  </r>
  <r>
    <s v="W.HGiTtwP.U"/>
    <x v="22"/>
    <s v="Asian"/>
    <s v="Biguanides"/>
    <x v="0"/>
    <d v="2024-05-23T00:00:00"/>
    <s v="Biguanides"/>
  </r>
  <r>
    <s v="W08RPxCHPzs"/>
    <x v="22"/>
    <s v="Māori"/>
    <s v="Biguanides"/>
    <x v="0"/>
    <d v="2021-06-25T00:00:00"/>
    <s v="Biguanides"/>
  </r>
  <r>
    <s v="W1HtUqV2uzk"/>
    <x v="22"/>
    <s v="Pacific peoples"/>
    <s v="Biguanides"/>
    <x v="0"/>
    <d v="2019-06-26T00:00:00"/>
    <s v="Biguanides-&gt;Insulin aspart|Insulin isophane-&gt;Insulin isophane-&gt;Biguanides|Insulin aspart|Insulin isophane-&gt;DPP-4 inhibitors-&gt;DPP-4 inhibitors|SGLT-2 inhibitors-&gt;Biguanides|Insulin glargine-&gt;Insulin glargine-&gt;Biguanides|Insulin isophane|Insulin lispro"/>
  </r>
  <r>
    <s v="w2s/qToCE5Y"/>
    <x v="22"/>
    <s v="Other"/>
    <s v="Biguanides"/>
    <x v="0"/>
    <d v="2016-04-18T00:00:00"/>
    <s v="Biguanides"/>
  </r>
  <r>
    <s v="w7JuYXz7CYA"/>
    <x v="22"/>
    <s v="Other"/>
    <s v="Biguanides"/>
    <x v="0"/>
    <d v="2013-12-10T00:00:00"/>
    <s v="Biguanides"/>
  </r>
  <r>
    <s v="w9WoqSEibJI"/>
    <x v="22"/>
    <s v="Māori"/>
    <s v="Biguanides"/>
    <x v="0"/>
    <d v="2018-05-05T00:00:00"/>
    <s v="Biguanides"/>
  </r>
  <r>
    <s v="PJzpHVaWtOk"/>
    <x v="22"/>
    <s v="Māori"/>
    <s v="Biguanides"/>
    <x v="0"/>
    <d v="2018-04-16T00:00:00"/>
    <s v="Biguanides"/>
  </r>
  <r>
    <s v="ShuV7SrLy6Y"/>
    <x v="22"/>
    <s v="Other"/>
    <s v="Biguanides"/>
    <x v="0"/>
    <d v="2013-12-28T00:00:00"/>
    <s v="Biguanides"/>
  </r>
  <r>
    <s v="SirAIdbeX7E"/>
    <x v="22"/>
    <s v="Other"/>
    <s v="Biguanides"/>
    <x v="0"/>
    <d v="2020-10-01T00:00:00"/>
    <s v="Biguanides"/>
  </r>
  <r>
    <s v="Sik2.QPIq8."/>
    <x v="22"/>
    <s v="Māori"/>
    <s v="Biguanides"/>
    <x v="0"/>
    <d v="2020-05-29T00:00:00"/>
    <s v="Biguanides"/>
  </r>
  <r>
    <s v="sgJLsxUCHqw"/>
    <x v="22"/>
    <s v="Other"/>
    <s v="Biguanides"/>
    <x v="0"/>
    <d v="2017-03-10T00:00:00"/>
    <s v="Biguanides"/>
  </r>
  <r>
    <s v="SG7omBukv9w"/>
    <x v="22"/>
    <s v="Māori"/>
    <s v="Biguanides"/>
    <x v="0"/>
    <d v="2022-04-26T00:00:00"/>
    <s v="Biguanides"/>
  </r>
  <r>
    <s v="sJ9obXh7DVI"/>
    <x v="22"/>
    <s v="Māori"/>
    <s v="Biguanides|DPP-4 inhibitors|Insulin glargine"/>
    <x v="0"/>
    <d v="2024-11-20T00:00:00"/>
    <s v="Biguanides|DPP-4 inhibitors|Insulin glargine-&gt;DPP-4 inhibitors|Insulin glargine-&gt;DPP-4 inhibitors|Insulin glargine|SGLT-2 inhibitors-&gt;SGLT-2 inhibitors-&gt;DPP-4 inhibitors-&gt;Insulin glargine"/>
  </r>
  <r>
    <s v="SLN40Oi2x4k"/>
    <x v="22"/>
    <s v="Pacific peoples"/>
    <s v="Biguanides"/>
    <x v="0"/>
    <d v="2020-08-17T00:00:00"/>
    <s v="Biguanides"/>
  </r>
  <r>
    <s v="SN6ThStAUyA"/>
    <x v="22"/>
    <s v="Other"/>
    <s v="Biguanides"/>
    <x v="0"/>
    <d v="2021-11-23T00:00:00"/>
    <s v="Biguanides-&gt;Insulin glargine-&gt;Insulin aspart|Insulin glargine-&gt;Insulin aspart-&gt;Insulin isophane-&gt;Insulin glargine|Insulin isophane-&gt;Insulin aspart|Insulin glargine|Insulin isophane"/>
  </r>
  <r>
    <s v="sQlpxQMKnuc"/>
    <x v="22"/>
    <s v="Māori"/>
    <s v="Biguanides"/>
    <x v="0"/>
    <d v="2016-04-15T00:00:00"/>
    <s v="Biguanides"/>
  </r>
  <r>
    <s v="sSIn90htePw"/>
    <x v="22"/>
    <s v="Other"/>
    <s v="Insulin isophane"/>
    <x v="1"/>
    <d v="2011-05-12T00:00:00"/>
    <s v="Insulin isophane-&gt;Biguanides-&gt;Biguanides|GLP-1 agonists-&gt;GLP-1 agonists"/>
  </r>
  <r>
    <s v="SUb6M7bKkgk"/>
    <x v="22"/>
    <s v="Other"/>
    <s v="Biguanides"/>
    <x v="0"/>
    <d v="2022-11-28T00:00:00"/>
    <s v="Biguanides"/>
  </r>
  <r>
    <s v="wJMth2Cdxa6"/>
    <x v="22"/>
    <s v="Pacific peoples"/>
    <s v="Biguanides"/>
    <x v="0"/>
    <d v="2012-01-24T00:00:00"/>
    <s v="Biguanides-&gt;Biguanides|Insulin glargine-&gt;Insulin glargine-&gt;DPP-4 inhibitors-&gt;SGLT-2 inhibitors-&gt;DPP-4 inhibitors|SGLT-2 inhibitors-&gt;GLP-1 agonists-&gt;Biguanides|GLP-1 agonists-&gt;Sulfonylureas-&gt;DPP-4 inhibitors|GLP-1 agonists-&gt;GLP-1 agonists|Insulin glargine-&gt;Biguanides|GLP-1 agonists|Insulin glargine-&gt;Insulin aspart|Insulin glargine-&gt;Insulin aspart"/>
  </r>
  <r>
    <s v="WHcVT8u1dKo"/>
    <x v="22"/>
    <s v="Other"/>
    <s v="Biguanides"/>
    <x v="0"/>
    <d v="2012-11-29T00:00:00"/>
    <s v="Biguanides"/>
  </r>
  <r>
    <s v="wgaSlfHw/B2"/>
    <x v="22"/>
    <s v="Māori"/>
    <s v="Biguanides"/>
    <x v="0"/>
    <d v="2014-05-19T00:00:00"/>
    <s v="Biguanides"/>
  </r>
  <r>
    <s v="WGjA9F40mj6"/>
    <x v="22"/>
    <s v="Asian"/>
    <s v="Biguanides"/>
    <x v="0"/>
    <d v="2020-12-24T00:00:00"/>
    <s v="Biguanides"/>
  </r>
  <r>
    <s v="WLHaiudEkD."/>
    <x v="22"/>
    <s v="Other"/>
    <s v="Biguanides"/>
    <x v="0"/>
    <d v="2017-09-19T00:00:00"/>
    <s v="Biguanides"/>
  </r>
  <r>
    <s v="WlB2rPZQaNo"/>
    <x v="22"/>
    <s v="Māori"/>
    <s v="Biguanides"/>
    <x v="0"/>
    <d v="2021-05-05T00:00:00"/>
    <s v="Biguanides"/>
  </r>
  <r>
    <s v="wN4Wi85MR42"/>
    <x v="22"/>
    <s v="Māori"/>
    <s v="Biguanides"/>
    <x v="0"/>
    <d v="2014-02-19T00:00:00"/>
    <s v="Biguanides"/>
  </r>
  <r>
    <s v="WNU9u8eJ1IU"/>
    <x v="22"/>
    <s v="Asian"/>
    <s v="Biguanides"/>
    <x v="0"/>
    <d v="2014-08-18T00:00:00"/>
    <s v="Biguanides"/>
  </r>
  <r>
    <s v="zSzmd/H9N1o"/>
    <x v="22"/>
    <s v="Māori"/>
    <s v="Biguanides"/>
    <x v="0"/>
    <d v="2013-11-03T00:00:00"/>
    <s v="Biguanides-&gt;Biguanides|DPP-4 inhibitors-&gt;DPP-4 inhibitors-&gt;GLP-1 agonists-&gt;Biguanides|GLP-1 agonists"/>
  </r>
  <r>
    <s v="ZUNyUixYMgA"/>
    <x v="22"/>
    <s v="Asian"/>
    <s v="Biguanides"/>
    <x v="0"/>
    <d v="2022-10-28T00:00:00"/>
    <s v="Biguanides-&gt;DPP-4 inhibitors|Sulfonylureas-&gt;DPP-4 inhibitors-&gt;Sulfonylureas"/>
  </r>
  <r>
    <s v="2dRlt.u.vOQ"/>
    <x v="22"/>
    <s v="Māori"/>
    <s v="Biguanides"/>
    <x v="0"/>
    <d v="2018-04-30T00:00:00"/>
    <s v="Biguanides"/>
  </r>
  <r>
    <s v="25xDUUtHlIo"/>
    <x v="22"/>
    <s v="Pacific peoples"/>
    <s v="Biguanides"/>
    <x v="0"/>
    <d v="2023-09-06T00:00:00"/>
    <s v="Biguanides"/>
  </r>
  <r>
    <s v="273gr3pbBbQ"/>
    <x v="22"/>
    <s v="Other"/>
    <s v="Biguanides"/>
    <x v="0"/>
    <d v="2020-12-11T00:00:00"/>
    <s v="Biguanides"/>
  </r>
  <r>
    <s v="2BcAhs8FX8Y"/>
    <x v="22"/>
    <s v="Other"/>
    <s v="Biguanides"/>
    <x v="0"/>
    <d v="2014-04-30T00:00:00"/>
    <s v="Biguanides-&gt;Biguanides|Insulin glargine-&gt;Insulin glargine-&gt;Biguanides|Insulin aspart-&gt;Insulin aspart-&gt;Insulin glargine|Insulin glulisine-&gt;Biguanides|Insulin glargine|Insulin glulisine-&gt;Insulin glulisine-&gt;DPP-4 inhibitors-&gt;DPP-4 inhibitors|Insulin glulisine-&gt;DPP-4 inhibitors|Insulin glargine|Insulin glulisine-&gt;DPP-4 inhibitors|Insulin glargine-&gt;SGLT-2 inhibitors-&gt;DPP-4 inhibitors|Insulin glargine|Insulin glulisine|SGLT-2 inhibitors-&gt;Insulin glargine|Insulin glulisine|SGLT-2 inhibitors-&gt;DPP-4 inhibitors|Insulin glulisine|SGLT-2 inhibitors-&gt;DPP-4 inhibitors|SGLT-2 inhibitors"/>
  </r>
  <r>
    <s v="ZZ1gwpc6F8U"/>
    <x v="22"/>
    <s v="Other"/>
    <s v="Biguanides"/>
    <x v="0"/>
    <d v="2017-11-30T00:00:00"/>
    <s v="Biguanides"/>
  </r>
  <r>
    <s v="2xF9nvAJ5cc"/>
    <x v="22"/>
    <s v="Other"/>
    <s v="Biguanides"/>
    <x v="0"/>
    <d v="2019-05-17T00:00:00"/>
    <s v="Biguanides-&gt;Sulfonylureas-&gt;DPP-4 inhibitors-&gt;SGLT-2 inhibitors-&gt;DPP-4 inhibitors|SGLT-2 inhibitors"/>
  </r>
  <r>
    <s v="3eOaOE.6itc"/>
    <x v="22"/>
    <s v="Other"/>
    <s v="Biguanides"/>
    <x v="0"/>
    <d v="2024-09-20T00:00:00"/>
    <s v="Biguanides"/>
  </r>
  <r>
    <s v="9DbvkuvF55o"/>
    <x v="22"/>
    <s v="Māori"/>
    <s v="Biguanides"/>
    <x v="0"/>
    <d v="2023-05-18T00:00:00"/>
    <s v="Biguanides-&gt;GLP-1 agonists-&gt;Biguanides|GLP-1 agonists"/>
  </r>
  <r>
    <s v="9xrWphNbDU6"/>
    <x v="22"/>
    <s v="Asian"/>
    <s v="Biguanides"/>
    <x v="0"/>
    <d v="2022-03-30T00:00:00"/>
    <s v="Biguanides"/>
  </r>
  <r>
    <s v="9osu0Z8MPT2"/>
    <x v="22"/>
    <s v="Asian"/>
    <s v="Biguanides"/>
    <x v="0"/>
    <d v="2019-06-04T00:00:00"/>
    <s v="Biguanides-&gt;DPP-4 inhibitors"/>
  </r>
  <r>
    <s v="9NilYk8kiD."/>
    <x v="22"/>
    <s v="Pacific peoples"/>
    <s v="Biguanides"/>
    <x v="0"/>
    <d v="2024-09-29T00:00:00"/>
    <s v="Biguanides"/>
  </r>
  <r>
    <s v="3NHFifjbOR2"/>
    <x v="22"/>
    <s v="Other"/>
    <s v="Biguanides"/>
    <x v="0"/>
    <d v="2023-07-19T00:00:00"/>
    <s v="Biguanides"/>
  </r>
  <r>
    <s v="97bnxz/vnN2"/>
    <x v="22"/>
    <s v="Pacific peoples"/>
    <s v="Biguanides"/>
    <x v="0"/>
    <d v="2011-03-17T00:00:00"/>
    <s v="Biguanides"/>
  </r>
  <r>
    <s v="9.qlMpzjOSY"/>
    <x v="22"/>
    <s v="Other"/>
    <s v="Biguanides"/>
    <x v="0"/>
    <d v="2018-08-30T00:00:00"/>
    <s v="Biguanides"/>
  </r>
  <r>
    <s v="8Yccv/Z/DHU"/>
    <x v="22"/>
    <s v="Other"/>
    <s v="Biguanides"/>
    <x v="0"/>
    <d v="2025-04-22T00:00:00"/>
    <s v="Biguanides"/>
  </r>
  <r>
    <s v="A7Pr6gbsrP2"/>
    <x v="22"/>
    <s v="Other"/>
    <s v="Biguanides"/>
    <x v="0"/>
    <d v="2022-06-10T00:00:00"/>
    <s v="Biguanides"/>
  </r>
  <r>
    <s v="a9TAzlRLT7E"/>
    <x v="22"/>
    <s v="Other"/>
    <s v="Biguanides"/>
    <x v="0"/>
    <d v="2020-06-04T00:00:00"/>
    <s v="Biguanides"/>
  </r>
  <r>
    <s v="a/PvOniLRcA"/>
    <x v="22"/>
    <s v="Other"/>
    <s v="Biguanides"/>
    <x v="0"/>
    <d v="2023-05-16T00:00:00"/>
    <s v="Biguanides"/>
  </r>
  <r>
    <s v="dDiKuldHZ4Y"/>
    <x v="22"/>
    <s v="Other"/>
    <s v="Biguanides"/>
    <x v="0"/>
    <d v="2023-05-31T00:00:00"/>
    <s v="Biguanides"/>
  </r>
  <r>
    <s v="DezrSCF0FT2"/>
    <x v="22"/>
    <s v="Māori"/>
    <s v="Biguanides"/>
    <x v="0"/>
    <d v="2016-08-30T00:00:00"/>
    <s v="Biguanides-&gt;DPP-4 inhibitors"/>
  </r>
  <r>
    <s v="dbvHNntCS4s"/>
    <x v="22"/>
    <s v="Māori"/>
    <s v="Biguanides"/>
    <x v="0"/>
    <d v="2019-11-20T00:00:00"/>
    <s v="Biguanides"/>
  </r>
  <r>
    <s v="DaJbGqglM.Q"/>
    <x v="22"/>
    <s v="Pacific peoples"/>
    <s v="Biguanides"/>
    <x v="0"/>
    <d v="2017-07-01T00:00:00"/>
    <s v="Biguanides-&gt;DPP-4 inhibitors-&gt;DPP-4 inhibitors|Sulfonylureas"/>
  </r>
  <r>
    <s v="AGPA2MFNzAE"/>
    <x v="22"/>
    <s v="Māori"/>
    <s v="Thiazolidinedione"/>
    <x v="0"/>
    <d v="2011-10-13T00:00:00"/>
    <s v="Thiazolidinedione-&gt;Biguanides|Insulin isophane|Sulfonylureas|Thiazolidinedione-&gt;Biguanides"/>
  </r>
  <r>
    <s v="Ag3O8.XLfGw"/>
    <x v="22"/>
    <s v="Other"/>
    <s v="Biguanides"/>
    <x v="0"/>
    <d v="2019-01-17T00:00:00"/>
    <s v="Biguanides-&gt;DPP-4 inhibitors-&gt;DPP-4 inhibitors|SGLT-2 inhibitors-&gt;SGLT-2 inhibitors"/>
  </r>
  <r>
    <s v="ag7Iwj9urW6"/>
    <x v="22"/>
    <s v="Māori"/>
    <s v="Biguanides"/>
    <x v="0"/>
    <d v="2018-01-22T00:00:00"/>
    <s v="Biguanides-&gt;SGLT-2 inhibitors-&gt;Biguanides|SGLT-2 inhibitors"/>
  </r>
  <r>
    <s v="AfWnr1STqGk"/>
    <x v="22"/>
    <s v="Asian"/>
    <s v="Biguanides"/>
    <x v="0"/>
    <d v="2023-07-18T00:00:00"/>
    <s v="Biguanides"/>
  </r>
  <r>
    <s v="dI0cMhHDzb2"/>
    <x v="22"/>
    <s v="Other"/>
    <s v="Biguanides|DPP-4 inhibitors"/>
    <x v="0"/>
    <d v="2025-01-10T00:00:00"/>
    <s v="Biguanides|DPP-4 inhibitors-&gt;DPP-4 inhibitors|SGLT-2 inhibitors-&gt;DPP-4 inhibitors|GLP-1 agonists-&gt;DPP-4 inhibitors-&gt;Biguanides|GLP-1 agonists-&gt;Biguanides"/>
  </r>
  <r>
    <s v="dLC7RY/SIfk"/>
    <x v="22"/>
    <s v="Māori"/>
    <s v="Biguanides"/>
    <x v="0"/>
    <d v="2017-09-20T00:00:00"/>
    <s v="Biguanides"/>
  </r>
  <r>
    <s v="dKoyuteNzJ2"/>
    <x v="22"/>
    <s v="Other"/>
    <s v="Biguanides"/>
    <x v="0"/>
    <d v="2018-08-17T00:00:00"/>
    <s v="Biguanides"/>
  </r>
  <r>
    <s v="djkwX4G5uVQ"/>
    <x v="22"/>
    <s v="Asian"/>
    <s v="Biguanides"/>
    <x v="0"/>
    <d v="2021-04-15T00:00:00"/>
    <s v="Biguanides"/>
  </r>
  <r>
    <s v="dMslwWjDCBs"/>
    <x v="22"/>
    <s v="Māori"/>
    <s v="Insulin aspart|Insulin isophane"/>
    <x v="1"/>
    <d v="2011-01-18T00:00:00"/>
    <s v="Insulin aspart|Insulin isophane-&gt;Insulin aspart-&gt;GLP-1 agonists-&gt;GLP-1 agonists|Insulin aspart|Insulin isophane-&gt;Biguanides-&gt;Biguanides|Insulin aspart-&gt;Biguanides|GLP-1 agonists|Insulin aspart|Insulin isophane-&gt;GLP-1 agonists|Insulin isophane-&gt;Biguanides|Insulin aspart|Insulin isophane"/>
  </r>
  <r>
    <s v="dlSWqb/H6Kw"/>
    <x v="22"/>
    <s v="Māori"/>
    <s v="Biguanides"/>
    <x v="0"/>
    <d v="2014-09-11T00:00:00"/>
    <s v="Biguanides"/>
  </r>
  <r>
    <s v="dLWLQ75JHqs"/>
    <x v="22"/>
    <s v="Other"/>
    <s v="Biguanides"/>
    <x v="0"/>
    <d v="2025-12-04T00:00:00"/>
    <s v="Biguanides"/>
  </r>
  <r>
    <s v="dLflJ7u9hCw"/>
    <x v="22"/>
    <s v="Other"/>
    <s v="Biguanides"/>
    <x v="0"/>
    <d v="2019-11-12T00:00:00"/>
    <s v="Biguanides"/>
  </r>
  <r>
    <s v="dlHXQgfzqW2"/>
    <x v="22"/>
    <s v="Pacific peoples"/>
    <s v="Biguanides"/>
    <x v="0"/>
    <d v="2025-06-05T00:00:00"/>
    <s v="Biguanides"/>
  </r>
  <r>
    <s v="dosVJ826k96"/>
    <x v="22"/>
    <s v="Other"/>
    <s v="Biguanides"/>
    <x v="0"/>
    <d v="2021-03-26T00:00:00"/>
    <s v="Biguanides"/>
  </r>
  <r>
    <s v="Dvde8y0jGrU"/>
    <x v="22"/>
    <s v="Pacific peoples"/>
    <s v="Biguanides"/>
    <x v="0"/>
    <d v="2025-08-13T00:00:00"/>
    <s v="Biguanides-&gt;Insulin aspart-&gt;Insulin isophane"/>
  </r>
  <r>
    <s v="dReR3yQXu0M"/>
    <x v="22"/>
    <s v="Māori"/>
    <s v="Biguanides"/>
    <x v="0"/>
    <d v="2025-10-29T00:00:00"/>
    <s v="Biguanides-&gt;Biguanides|GLP-1 agonists"/>
  </r>
  <r>
    <s v="gil6p.X3B4A"/>
    <x v="22"/>
    <s v="Māori"/>
    <s v="Biguanides"/>
    <x v="0"/>
    <d v="2012-07-09T00:00:00"/>
    <s v="Biguanides-&gt;Insulin aspart-&gt;Insulin aspart|Insulin isophane-&gt;Insulin isophane"/>
  </r>
  <r>
    <s v="GuWJjpc.GQ."/>
    <x v="22"/>
    <s v="Other"/>
    <s v="Biguanides"/>
    <x v="0"/>
    <d v="2013-08-09T00:00:00"/>
    <s v="Biguanides-&gt;Sulfonylureas-&gt;Biguanides|Sulfonylureas-&gt;Biguanides|DPP-4 inhibitors|Sulfonylureas-&gt;DPP-4 inhibitors-&gt;DPP-4 inhibitors|SGLT-2 inhibitors|Sulfonylureas-&gt;SGLT-2 inhibitors-&gt;DPP-4 inhibitors|Sulfonylureas-&gt;Biguanides|GLP-1 agonists-&gt;GLP-1 agonists-&gt;Biguanides|GLP-1 agonists|Sulfonylureas"/>
  </r>
  <r>
    <s v="gQu/U2/E0.A"/>
    <x v="22"/>
    <s v="Other"/>
    <s v="Biguanides"/>
    <x v="0"/>
    <d v="2023-10-17T00:00:00"/>
    <s v="Biguanides"/>
  </r>
  <r>
    <s v="gvMRhTfEcyA"/>
    <x v="22"/>
    <s v="Māori"/>
    <s v="Biguanides"/>
    <x v="0"/>
    <d v="2012-02-10T00:00:00"/>
    <s v="Biguanides"/>
  </r>
  <r>
    <s v="h/N4dX3Ivbc"/>
    <x v="22"/>
    <s v="Māori"/>
    <s v="Biguanides"/>
    <x v="0"/>
    <d v="2015-03-17T00:00:00"/>
    <s v="Biguanides"/>
  </r>
  <r>
    <s v="rtCqSEe2xMA"/>
    <x v="22"/>
    <s v="Pacific peoples"/>
    <s v="Biguanides"/>
    <x v="0"/>
    <d v="2021-08-11T00:00:00"/>
    <s v="Biguanides"/>
  </r>
  <r>
    <s v="RTH7.UBPIGg"/>
    <x v="22"/>
    <s v="Asian"/>
    <s v="Biguanides"/>
    <x v="0"/>
    <d v="2021-02-16T00:00:00"/>
    <s v="Biguanides"/>
  </r>
  <r>
    <s v="rx9MaJOyOdc"/>
    <x v="22"/>
    <s v="Māori"/>
    <s v="Biguanides"/>
    <x v="0"/>
    <d v="2019-09-23T00:00:00"/>
    <s v="Biguanides"/>
  </r>
  <r>
    <s v="rZ4kKRwjevQ"/>
    <x v="22"/>
    <s v="Other"/>
    <s v="Biguanides"/>
    <x v="0"/>
    <d v="2024-05-13T00:00:00"/>
    <s v="Biguanides"/>
  </r>
  <r>
    <s v="RZVyyhDyTn6"/>
    <x v="22"/>
    <s v="Māori"/>
    <s v="Biguanides"/>
    <x v="0"/>
    <d v="2024-11-22T00:00:00"/>
    <s v="Biguanides"/>
  </r>
  <r>
    <s v="S9LcI/RI/cw"/>
    <x v="22"/>
    <s v="Other"/>
    <s v="Biguanides"/>
    <x v="0"/>
    <d v="2015-01-13T00:00:00"/>
    <s v="Biguanides"/>
  </r>
  <r>
    <s v="SA5/8Li9VKA"/>
    <x v="22"/>
    <s v="Pacific peoples"/>
    <s v="Biguanides"/>
    <x v="0"/>
    <d v="2013-07-15T00:00:00"/>
    <s v="Biguanides-&gt;DPP-4 inhibitors|Sulfonylureas-&gt;DPP-4 inhibitors"/>
  </r>
  <r>
    <s v="S3rXonvuKhg"/>
    <x v="22"/>
    <s v="Māori"/>
    <s v="Biguanides"/>
    <x v="0"/>
    <d v="2013-10-10T00:00:00"/>
    <s v="Biguanides"/>
  </r>
  <r>
    <s v="NYHCoh3pBg2"/>
    <x v="22"/>
    <s v="Pacific peoples"/>
    <s v="Biguanides"/>
    <x v="0"/>
    <d v="2023-11-16T00:00:00"/>
    <s v="Biguanides"/>
  </r>
  <r>
    <s v="OA0hAoo.oGw"/>
    <x v="22"/>
    <s v="Pacific peoples"/>
    <s v="Biguanides|Insulin isophane"/>
    <x v="0"/>
    <d v="2025-06-06T00:00:00"/>
    <s v="Biguanides|Insulin isophane-&gt;Biguanides"/>
  </r>
  <r>
    <s v="OAlZnwA9BiE"/>
    <x v="22"/>
    <s v="Other"/>
    <s v="Biguanides"/>
    <x v="0"/>
    <d v="2011-05-20T00:00:00"/>
    <s v="Biguanides"/>
  </r>
  <r>
    <s v="o8JRTdj9/mQ"/>
    <x v="22"/>
    <s v="Other"/>
    <s v="Biguanides"/>
    <x v="0"/>
    <d v="2011-04-06T00:00:00"/>
    <s v="Biguanides"/>
  </r>
  <r>
    <s v="o7MskNwn7vA"/>
    <x v="22"/>
    <s v="Other"/>
    <s v="Biguanides"/>
    <x v="0"/>
    <d v="2025-10-31T00:00:00"/>
    <s v="Biguanides"/>
  </r>
  <r>
    <s v="O2uzQrY3FDc"/>
    <x v="22"/>
    <s v="Māori"/>
    <s v="Biguanides"/>
    <x v="0"/>
    <d v="2019-06-25T00:00:00"/>
    <s v="Biguanides"/>
  </r>
  <r>
    <s v="OG9T054tvYo"/>
    <x v="22"/>
    <s v="Māori"/>
    <s v="Biguanides"/>
    <x v="0"/>
    <d v="2022-09-08T00:00:00"/>
    <s v="Biguanides"/>
  </r>
  <r>
    <s v="ocWlmxXLwGQ"/>
    <x v="22"/>
    <s v="Other"/>
    <s v="Biguanides"/>
    <x v="0"/>
    <d v="2016-03-29T00:00:00"/>
    <s v="Biguanides"/>
  </r>
  <r>
    <s v="kiZS4yX7YzU"/>
    <x v="22"/>
    <s v="Other"/>
    <s v="Biguanides"/>
    <x v="0"/>
    <d v="2016-09-27T00:00:00"/>
    <s v="Biguanides"/>
  </r>
  <r>
    <s v="kiDyTPJ9Vmg"/>
    <x v="22"/>
    <s v="Māori"/>
    <s v="Biguanides"/>
    <x v="0"/>
    <d v="2024-11-04T00:00:00"/>
    <s v="Biguanides"/>
  </r>
  <r>
    <s v="K9lYF3QIKjI"/>
    <x v="22"/>
    <s v="Māori"/>
    <s v="Biguanides"/>
    <x v="0"/>
    <d v="2022-05-05T00:00:00"/>
    <s v="Biguanides"/>
  </r>
  <r>
    <s v="KEc66ICSiwk"/>
    <x v="22"/>
    <s v="Māori"/>
    <s v="Biguanides"/>
    <x v="0"/>
    <d v="2025-05-12T00:00:00"/>
    <s v="Biguanides"/>
  </r>
  <r>
    <s v="Kf8gxmSL6u."/>
    <x v="22"/>
    <s v="Other"/>
    <s v="Biguanides"/>
    <x v="0"/>
    <d v="2011-06-01T00:00:00"/>
    <s v="Biguanides"/>
  </r>
  <r>
    <s v="KdToo3hD5dA"/>
    <x v="22"/>
    <s v="Māori"/>
    <s v="Biguanides"/>
    <x v="0"/>
    <d v="2017-10-24T00:00:00"/>
    <s v="Biguanides"/>
  </r>
  <r>
    <s v="jzjSgWCrF1E"/>
    <x v="22"/>
    <s v="Other"/>
    <s v="Biguanides"/>
    <x v="0"/>
    <d v="2011-12-22T00:00:00"/>
    <s v="Biguanides"/>
  </r>
  <r>
    <s v="jydu23PEP7k"/>
    <x v="22"/>
    <s v="Māori"/>
    <s v="Biguanides"/>
    <x v="0"/>
    <d v="2017-01-18T00:00:00"/>
    <s v="Biguanides"/>
  </r>
  <r>
    <s v="NSokIRgrOU6"/>
    <x v="22"/>
    <s v="Pacific peoples"/>
    <s v="Biguanides"/>
    <x v="0"/>
    <d v="2022-06-21T00:00:00"/>
    <s v="Biguanides"/>
  </r>
  <r>
    <s v="nwoMGZGpZWk"/>
    <x v="22"/>
    <s v="Other"/>
    <s v="Biguanides"/>
    <x v="0"/>
    <d v="2025-03-28T00:00:00"/>
    <s v="Biguanides"/>
  </r>
  <r>
    <s v="NWORY/AN0Sg"/>
    <x v="22"/>
    <s v="Asian"/>
    <s v="Biguanides"/>
    <x v="0"/>
    <d v="2017-04-28T00:00:00"/>
    <s v="Biguanides"/>
  </r>
  <r>
    <s v="Nwz23pAjIds"/>
    <x v="22"/>
    <s v="Asian"/>
    <s v="Biguanides|DPP-4 inhibitors"/>
    <x v="0"/>
    <d v="2020-03-08T00:00:00"/>
    <s v="Biguanides|DPP-4 inhibitors-&gt;Biguanides-&gt;Insulin isophane-&gt;Biguanides|SGLT-2 inhibitors-&gt;SGLT-2 inhibitors-&gt;DPP-4 inhibitors|SGLT-2 inhibitors-&gt;DPP-4 inhibitors"/>
  </r>
  <r>
    <s v="NXn2skjqPa6"/>
    <x v="22"/>
    <s v="Other"/>
    <s v="Biguanides"/>
    <x v="0"/>
    <d v="2016-05-30T00:00:00"/>
    <s v="Biguanides"/>
  </r>
  <r>
    <s v="NN7Lys09vqo"/>
    <x v="22"/>
    <s v="Māori"/>
    <s v="Biguanides"/>
    <x v="0"/>
    <d v="2020-12-18T00:00:00"/>
    <s v="Biguanides-&gt;Biguanides|DPP-4 inhibitors-&gt;DPP-4 inhibitors"/>
  </r>
  <r>
    <s v="kQcdDmKrQBs"/>
    <x v="22"/>
    <s v="Māori"/>
    <s v="Biguanides"/>
    <x v="0"/>
    <d v="2012-03-14T00:00:00"/>
    <s v="Biguanides-&gt;Insulin isophane-&gt;Insulin aspart|Insulin isophane"/>
  </r>
  <r>
    <s v="Krievpf18oE"/>
    <x v="22"/>
    <s v="Māori"/>
    <s v="Biguanides"/>
    <x v="0"/>
    <d v="2020-11-24T00:00:00"/>
    <s v="Biguanides"/>
  </r>
  <r>
    <s v="kSJg5vy0zaY"/>
    <x v="22"/>
    <s v="Other"/>
    <s v="Biguanides"/>
    <x v="0"/>
    <d v="2019-08-15T00:00:00"/>
    <s v="Biguanides"/>
  </r>
  <r>
    <s v="jU5ovLsaFOY"/>
    <x v="22"/>
    <s v="Pacific peoples"/>
    <s v="Biguanides"/>
    <x v="0"/>
    <d v="2017-05-30T00:00:00"/>
    <s v="Biguanides"/>
  </r>
  <r>
    <s v="jp3UPTqtg6."/>
    <x v="22"/>
    <s v="Other"/>
    <s v="Biguanides"/>
    <x v="0"/>
    <d v="2012-04-04T00:00:00"/>
    <s v="Biguanides"/>
  </r>
  <r>
    <s v="FxghTB3WdFE"/>
    <x v="22"/>
    <s v="Māori"/>
    <s v="Biguanides"/>
    <x v="0"/>
    <d v="2019-01-30T00:00:00"/>
    <s v="Biguanides-&gt;Biguanides|SGLT-2 inhibitors-&gt;Biguanides|DPP-4 inhibitors|SGLT-2 inhibitors"/>
  </r>
  <r>
    <s v="g0gWKkheYS6"/>
    <x v="22"/>
    <s v="Other"/>
    <s v="Biguanides"/>
    <x v="0"/>
    <d v="2017-10-11T00:00:00"/>
    <s v="Biguanides"/>
  </r>
  <r>
    <s v="g3lrvT3tDVM"/>
    <x v="22"/>
    <s v="Pacific peoples"/>
    <s v="Biguanides"/>
    <x v="0"/>
    <d v="2018-02-21T00:00:00"/>
    <s v="Biguanides"/>
  </r>
  <r>
    <s v="g8NIAZvOYIc"/>
    <x v="22"/>
    <s v="Other"/>
    <s v="Biguanides"/>
    <x v="0"/>
    <d v="2016-01-12T00:00:00"/>
    <s v="Biguanides"/>
  </r>
  <r>
    <s v="j44hNjRweEg"/>
    <x v="22"/>
    <s v="Other"/>
    <s v="Biguanides"/>
    <x v="0"/>
    <d v="2020-12-08T00:00:00"/>
    <s v="Biguanides"/>
  </r>
  <r>
    <s v="ja61knVwFbI"/>
    <x v="22"/>
    <s v="Pacific peoples"/>
    <s v="Biguanides"/>
    <x v="0"/>
    <d v="2016-06-30T00:00:00"/>
    <s v="Biguanides-&gt;Insulin isophane-&gt;DPP-4 inhibitors-&gt;DPP-4 inhibitors|SGLT-2 inhibitors-&gt;Insulin aspart|Insulin isophane"/>
  </r>
  <r>
    <s v="jbK9UCzuHBs"/>
    <x v="22"/>
    <s v="Māori"/>
    <s v="Biguanides"/>
    <x v="0"/>
    <d v="2020-07-22T00:00:00"/>
    <s v="Biguanides"/>
  </r>
  <r>
    <s v="jDFHIzEPT2I"/>
    <x v="22"/>
    <s v="Asian"/>
    <s v="Biguanides"/>
    <x v="0"/>
    <d v="2024-09-09T00:00:00"/>
    <s v="Biguanides"/>
  </r>
  <r>
    <s v="JDZ19HzHvEc"/>
    <x v="22"/>
    <s v="Other"/>
    <s v="Biguanides"/>
    <x v="0"/>
    <d v="2020-05-23T00:00:00"/>
    <s v="Biguanides-&gt;SGLT-2 inhibitors"/>
  </r>
  <r>
    <s v="ftJmhvwlEO."/>
    <x v="22"/>
    <s v="Other"/>
    <s v="Biguanides"/>
    <x v="0"/>
    <d v="2019-08-02T00:00:00"/>
    <s v="Biguanides"/>
  </r>
  <r>
    <s v="fs7raMgeH.Q"/>
    <x v="22"/>
    <s v="Other"/>
    <s v="Biguanides"/>
    <x v="0"/>
    <d v="2023-05-15T00:00:00"/>
    <s v="Biguanides"/>
  </r>
  <r>
    <s v="FPZfAHBuD5."/>
    <x v="22"/>
    <s v="Asian"/>
    <s v="Biguanides"/>
    <x v="0"/>
    <d v="2022-06-27T00:00:00"/>
    <s v="Biguanides"/>
  </r>
  <r>
    <s v="fNLlMXFUlCg"/>
    <x v="22"/>
    <s v="Other"/>
    <s v="Biguanides"/>
    <x v="0"/>
    <d v="2025-06-06T00:00:00"/>
    <s v="Biguanides"/>
  </r>
  <r>
    <s v="fLbMSApRZys"/>
    <x v="22"/>
    <s v="Pacific peoples"/>
    <s v="Biguanides"/>
    <x v="0"/>
    <d v="2023-05-17T00:00:00"/>
    <s v="Biguanides"/>
  </r>
  <r>
    <s v="fKqc1J5FC5k"/>
    <x v="22"/>
    <s v="Other"/>
    <s v="Biguanides"/>
    <x v="0"/>
    <d v="2023-07-26T00:00:00"/>
    <s v="Biguanides"/>
  </r>
  <r>
    <s v="8ShyPnTIwM."/>
    <x v="22"/>
    <s v="Māori"/>
    <s v="Insulin isophane"/>
    <x v="1"/>
    <d v="2012-01-24T00:00:00"/>
    <s v="Insulin isophane-&gt;Insulin aspart-&gt;Insulin aspart|Insulin isophane-&gt;Biguanides|Insulin isophane-&gt;Biguanides-&gt;DPP-4 inhibitors-&gt;GLP-1 agonists-&gt;Biguanides|GLP-1 agonists"/>
  </r>
  <r>
    <s v="8Sxd5O8HKTE"/>
    <x v="22"/>
    <s v="Pacific peoples"/>
    <s v="Biguanides"/>
    <x v="0"/>
    <d v="2017-07-12T00:00:00"/>
    <s v="Biguanides-&gt;Biguanides|Insulin isophane-&gt;Insulin isophane-&gt;Insulin aspart-&gt;Insulin aspart|Insulin isophane-&gt;DPP-4 inhibitors-&gt;DPP-4 inhibitors|SGLT-2 inhibitors"/>
  </r>
  <r>
    <s v="8qDSwlWXCvA"/>
    <x v="22"/>
    <s v="Other"/>
    <s v="Biguanides"/>
    <x v="0"/>
    <d v="2017-04-20T00:00:00"/>
    <s v="Biguanides"/>
  </r>
  <r>
    <s v="8qMAmZMYoq."/>
    <x v="22"/>
    <s v="Other"/>
    <s v="DPP-4 inhibitors|Insulin glargine"/>
    <x v="0"/>
    <d v="2020-07-16T00:00:00"/>
    <s v="DPP-4 inhibitors|Insulin glargine-&gt;Insulin glargine-&gt;Biguanides-&gt;Biguanides|SGLT-2 inhibitors-&gt;SGLT-2 inhibitors-&gt;GLP-1 agonists-&gt;Biguanides|GLP-1 agonists"/>
  </r>
  <r>
    <s v="8pqLMqypcsE"/>
    <x v="22"/>
    <s v="Pacific peoples"/>
    <s v="Biguanides"/>
    <x v="0"/>
    <d v="2022-08-29T00:00:00"/>
    <s v="Biguanides"/>
  </r>
  <r>
    <s v="87MfXg.rLxQ"/>
    <x v="22"/>
    <s v="Māori"/>
    <s v="Biguanides|Sulfonylureas"/>
    <x v="0"/>
    <d v="2012-11-16T00:00:00"/>
    <s v="Biguanides|Sulfonylureas"/>
  </r>
  <r>
    <s v="7bHjYvBmZz6"/>
    <x v="22"/>
    <s v="Asian"/>
    <s v="Biguanides|Insulin isophane"/>
    <x v="0"/>
    <d v="2019-07-25T00:00:00"/>
    <s v="Biguanides|Insulin isophane-&gt;Insulin isophane-&gt;Insulin aspart-&gt;Insulin aspart|Insulin isophane-&gt;Biguanides"/>
  </r>
  <r>
    <s v="7Gg5AzHyQUs"/>
    <x v="22"/>
    <s v="Māori"/>
    <s v="Biguanides"/>
    <x v="0"/>
    <d v="2011-11-01T00:00:00"/>
    <s v="Biguanides"/>
  </r>
  <r>
    <s v="7j2b4gYtVkA"/>
    <x v="22"/>
    <s v="Māori"/>
    <s v="Biguanides|Insulin isophane with insulin neutral"/>
    <x v="0"/>
    <d v="2017-07-03T00:00:00"/>
    <s v="Biguanides|Insulin isophane with insulin neutral-&gt;Insulin aspart|Insulin glargine-&gt;Insulin glargine-&gt;Insulin aspart"/>
  </r>
  <r>
    <s v="7jd9z3eqm.A"/>
    <x v="22"/>
    <s v="Pacific peoples"/>
    <s v="Biguanides"/>
    <x v="0"/>
    <d v="2015-01-23T00:00:00"/>
    <s v="Biguanides-&gt;Biguanides|Sulfonylureas-&gt;Insulin aspart|Insulin isophane-&gt;Insulin aspart-&gt;DPP-4 inhibitors"/>
  </r>
  <r>
    <s v="1hkZMSpQJSY"/>
    <x v="22"/>
    <s v="Māori"/>
    <s v="Biguanides"/>
    <x v="0"/>
    <d v="2011-11-30T00:00:00"/>
    <s v="Biguanides"/>
  </r>
  <r>
    <s v="1kvtQAY9WK6"/>
    <x v="22"/>
    <s v="Asian"/>
    <s v="Biguanides|Insulin glargine"/>
    <x v="0"/>
    <d v="2018-12-17T00:00:00"/>
    <s v="Biguanides|Insulin glargine-&gt;Insulin glargine-&gt;DPP-4 inhibitors-&gt;DPP-4 inhibitors|Insulin glargine-&gt;SGLT-2 inhibitors-&gt;DPP-4 inhibitors|SGLT-2 inhibitors"/>
  </r>
  <r>
    <s v="1EZJLkTRbIE"/>
    <x v="22"/>
    <s v="Other"/>
    <s v="Biguanides"/>
    <x v="0"/>
    <d v="2022-09-29T00:00:00"/>
    <s v="Biguanides"/>
  </r>
  <r>
    <s v="1HAC0U85Z52"/>
    <x v="22"/>
    <s v="Pacific peoples"/>
    <s v="Biguanides"/>
    <x v="0"/>
    <d v="2025-08-07T00:00:00"/>
    <s v="Biguanides"/>
  </r>
  <r>
    <s v="1uwHxxj6RkE"/>
    <x v="22"/>
    <s v="Pacific peoples"/>
    <s v="Biguanides"/>
    <x v="0"/>
    <d v="2011-10-05T00:00:00"/>
    <s v="Biguanides-&gt;Biguanides|SGLT-2 inhibitors-&gt;Insulin aspart|Insulin isophane-&gt;SGLT-2 inhibitors-&gt;DPP-4 inhibitors"/>
  </r>
  <r>
    <s v="0UafSf4l2Nk"/>
    <x v="22"/>
    <s v="Māori"/>
    <s v="Biguanides"/>
    <x v="0"/>
    <d v="2024-05-16T00:00:00"/>
    <s v="Biguanides"/>
  </r>
  <r>
    <s v="0G4HDvszTj."/>
    <x v="22"/>
    <s v="Other"/>
    <s v="Biguanides"/>
    <x v="0"/>
    <d v="2022-11-10T00:00:00"/>
    <s v="Biguanides-&gt;DPP-4 inhibitors-&gt;Biguanides|DPP-4 inhibitors-&gt;GLP-1 agonists"/>
  </r>
  <r>
    <s v="0BQACCO9sLY"/>
    <x v="22"/>
    <s v="Other"/>
    <s v="Biguanides"/>
    <x v="0"/>
    <d v="2017-03-01T00:00:00"/>
    <s v="Biguanides-&gt;Insulin isophane-&gt;Biguanides|Insulin isophane-&gt;Insulin isophane with insulin neutral|Insulin lispro"/>
  </r>
  <r>
    <s v="/ZaR875ggcA"/>
    <x v="22"/>
    <s v="Pacific peoples"/>
    <s v="Biguanides"/>
    <x v="0"/>
    <d v="2019-01-14T00:00:00"/>
    <s v="Biguanides-&gt;Insulin isophane-&gt;Biguanides|Insulin aspart|Insulin isophane-&gt;Biguanides|Sulfonylureas-&gt;DPP-4 inhibitors-&gt;SGLT-2 inhibitors-&gt;Insulin glargine-&gt;Insulin aspart|Insulin isophane-&gt;Biguanides|Insulin aspart-&gt;Biguanides|Insulin glargine"/>
  </r>
  <r>
    <s v="zMJLT9462/Q"/>
    <x v="22"/>
    <s v="Pacific peoples"/>
    <s v="Biguanides"/>
    <x v="0"/>
    <d v="2014-11-19T00:00:00"/>
    <s v="Biguanides"/>
  </r>
  <r>
    <s v="ZO0BRVbaoo2"/>
    <x v="22"/>
    <s v="Other"/>
    <s v="Biguanides|Insulin glargine|Insulin glulisine"/>
    <x v="0"/>
    <d v="2023-10-04T00:00:00"/>
    <s v="Biguanides|Insulin glargine|Insulin glulisine-&gt;Insulin glargine|Insulin glulisine"/>
  </r>
  <r>
    <s v="ZJRGfgK0y.."/>
    <x v="22"/>
    <s v="Pacific peoples"/>
    <s v="Biguanides"/>
    <x v="0"/>
    <d v="2011-08-04T00:00:00"/>
    <s v="Biguanides"/>
  </r>
  <r>
    <s v="zjlSO9bILCc"/>
    <x v="22"/>
    <s v="Other"/>
    <s v="Biguanides"/>
    <x v="0"/>
    <d v="2025-03-18T00:00:00"/>
    <s v="Biguanides"/>
  </r>
  <r>
    <s v="zHOuR5vb5OY"/>
    <x v="22"/>
    <s v="Other"/>
    <s v="Biguanides"/>
    <x v="0"/>
    <d v="2023-09-11T00:00:00"/>
    <s v="Biguanides"/>
  </r>
  <r>
    <s v="Zh/ZasAhEJQ"/>
    <x v="22"/>
    <s v="Other"/>
    <s v="Biguanides"/>
    <x v="0"/>
    <d v="2017-11-09T00:00:00"/>
    <s v="Biguanides"/>
  </r>
  <r>
    <s v="ziL6I3MZN6s"/>
    <x v="22"/>
    <s v="Māori"/>
    <s v="Insulin isophane"/>
    <x v="1"/>
    <d v="2022-09-06T00:00:00"/>
    <s v="Insulin isophane-&gt;Biguanides"/>
  </r>
  <r>
    <s v="zFzzO0ZzNLM"/>
    <x v="22"/>
    <s v="Other"/>
    <s v="Biguanides"/>
    <x v="0"/>
    <d v="2025-02-20T00:00:00"/>
    <s v="Biguanides"/>
  </r>
  <r>
    <s v="YUkaWPAD/k."/>
    <x v="22"/>
    <s v="Other"/>
    <s v="Biguanides"/>
    <x v="0"/>
    <d v="2016-11-13T00:00:00"/>
    <s v="Biguanides"/>
  </r>
  <r>
    <s v="z0vm2lxMiHM"/>
    <x v="22"/>
    <s v="Māori"/>
    <s v="Biguanides"/>
    <x v="0"/>
    <d v="2021-09-06T00:00:00"/>
    <s v="Biguanides"/>
  </r>
  <r>
    <s v="z5xjl5WFEXk"/>
    <x v="22"/>
    <s v="Other"/>
    <s v="Biguanides"/>
    <x v="0"/>
    <d v="2011-07-06T00:00:00"/>
    <s v="Biguanides-&gt;Insulin aspart|Insulin isophane"/>
  </r>
  <r>
    <s v="vS3lu6IQatk"/>
    <x v="22"/>
    <s v="Māori"/>
    <s v="Biguanides"/>
    <x v="0"/>
    <d v="2024-11-17T00:00:00"/>
    <s v="Biguanides-&gt;Insulin glargine"/>
  </r>
  <r>
    <s v="VsOzbwRl04Y"/>
    <x v="22"/>
    <s v="Māori"/>
    <s v="Biguanides"/>
    <x v="0"/>
    <d v="2022-03-14T00:00:00"/>
    <s v="Biguanides"/>
  </r>
  <r>
    <s v="vuak3fcnc2."/>
    <x v="22"/>
    <s v="Asian"/>
    <s v="Biguanides"/>
    <x v="0"/>
    <d v="2020-08-25T00:00:00"/>
    <s v="Biguanides"/>
  </r>
  <r>
    <s v="VV8Le7ITDTk"/>
    <x v="22"/>
    <s v="Māori"/>
    <s v="Biguanides"/>
    <x v="0"/>
    <d v="2013-01-08T00:00:00"/>
    <s v="Biguanides"/>
  </r>
  <r>
    <s v="V/24nErhN3o"/>
    <x v="22"/>
    <s v="Other"/>
    <s v="Biguanides"/>
    <x v="0"/>
    <d v="2025-03-13T00:00:00"/>
    <s v="Biguanides"/>
  </r>
  <r>
    <s v="VKbM5o5Q/Mo"/>
    <x v="22"/>
    <s v="Pacific peoples"/>
    <s v="Biguanides"/>
    <x v="0"/>
    <d v="2016-03-01T00:00:00"/>
    <s v="Biguanides"/>
  </r>
  <r>
    <s v="VnUNd4Z98OQ"/>
    <x v="22"/>
    <s v="Pacific peoples"/>
    <s v="Biguanides"/>
    <x v="0"/>
    <d v="2021-11-09T00:00:00"/>
    <s v="Biguanides-&gt;Biguanides|SGLT-2 inhibitors"/>
  </r>
  <r>
    <s v="VnXvCRnbNDU"/>
    <x v="22"/>
    <s v="Other"/>
    <s v="Biguanides"/>
    <x v="0"/>
    <d v="2015-12-24T00:00:00"/>
    <s v="Biguanides"/>
  </r>
  <r>
    <s v="vgu/I9zZ8MM"/>
    <x v="22"/>
    <s v="Pacific peoples"/>
    <s v="Biguanides"/>
    <x v="0"/>
    <d v="2019-05-15T00:00:00"/>
    <s v="Biguanides"/>
  </r>
  <r>
    <s v="vHbPjJiPeqo"/>
    <x v="22"/>
    <s v="Pacific peoples"/>
    <s v="Biguanides"/>
    <x v="0"/>
    <d v="2019-05-03T00:00:00"/>
    <s v="Biguanides-&gt;Biguanides|SGLT-2 inhibitors"/>
  </r>
  <r>
    <s v="VeOdvAzMpu6"/>
    <x v="22"/>
    <s v="Other"/>
    <s v="Biguanides"/>
    <x v="0"/>
    <d v="2012-08-31T00:00:00"/>
    <s v="Biguanides"/>
  </r>
  <r>
    <s v="Ra8AajiSI1g"/>
    <x v="22"/>
    <s v="Other"/>
    <s v="Biguanides"/>
    <x v="0"/>
    <d v="2024-02-14T00:00:00"/>
    <s v="Biguanides"/>
  </r>
  <r>
    <s v="R8c2o7WjfQQ"/>
    <x v="22"/>
    <s v="Asian"/>
    <s v="Biguanides"/>
    <x v="0"/>
    <d v="2025-01-24T00:00:00"/>
    <s v="Biguanides"/>
  </r>
  <r>
    <s v="u9Te2VZNEtc"/>
    <x v="22"/>
    <s v="Other"/>
    <s v="Biguanides"/>
    <x v="0"/>
    <d v="2014-09-26T00:00:00"/>
    <s v="Biguanides"/>
  </r>
  <r>
    <s v="uLiOCJuM8Lw"/>
    <x v="22"/>
    <s v="Other"/>
    <s v="Biguanides"/>
    <x v="0"/>
    <d v="2024-11-15T00:00:00"/>
    <s v="Biguanides"/>
  </r>
  <r>
    <s v="UmsX5Ah6Bbs"/>
    <x v="22"/>
    <s v="Māori"/>
    <s v="Biguanides"/>
    <x v="0"/>
    <d v="2018-03-15T00:00:00"/>
    <s v="Biguanides"/>
  </r>
  <r>
    <s v="UKL61q4UrpI"/>
    <x v="22"/>
    <s v="Other"/>
    <s v="Biguanides"/>
    <x v="0"/>
    <d v="2021-07-20T00:00:00"/>
    <s v="Biguanides"/>
  </r>
  <r>
    <s v="UhxR7tetkzw"/>
    <x v="22"/>
    <s v="Māori"/>
    <s v="Biguanides"/>
    <x v="0"/>
    <d v="2025-05-16T00:00:00"/>
    <s v="Biguanides"/>
  </r>
  <r>
    <s v="uF4e4sWlr/E"/>
    <x v="22"/>
    <s v="Asian"/>
    <s v="Biguanides"/>
    <x v="0"/>
    <d v="2023-07-27T00:00:00"/>
    <s v="Biguanides-&gt;Insulin isophane-&gt;Insulin aspart-&gt;Insulin aspart|Insulin isophane"/>
  </r>
  <r>
    <s v="uH5yz.yFScA"/>
    <x v="22"/>
    <s v="Pacific peoples"/>
    <s v="Biguanides"/>
    <x v="0"/>
    <d v="2014-03-12T00:00:00"/>
    <s v="Biguanides-&gt;Biguanides|Insulin glargine|Sulfonylureas"/>
  </r>
  <r>
    <s v="XxyuHd9fsOU"/>
    <x v="22"/>
    <s v="Māori"/>
    <s v="Biguanides|Sulfonylureas"/>
    <x v="0"/>
    <d v="2012-03-12T00:00:00"/>
    <s v="Biguanides|Sulfonylureas"/>
  </r>
  <r>
    <s v="xuwJx7DWZO."/>
    <x v="22"/>
    <s v="Māori"/>
    <s v="Biguanides"/>
    <x v="0"/>
    <d v="2022-12-07T00:00:00"/>
    <s v="Biguanides"/>
  </r>
  <r>
    <s v="uYZ1rdX.PRg"/>
    <x v="22"/>
    <s v="Māori"/>
    <s v="Biguanides"/>
    <x v="0"/>
    <d v="2013-11-08T00:00:00"/>
    <s v="Biguanides"/>
  </r>
  <r>
    <s v="Uzgq7Fw4f8."/>
    <x v="22"/>
    <s v="Māori"/>
    <s v="Insulin aspart|Insulin glargine"/>
    <x v="1"/>
    <d v="2019-05-24T00:00:00"/>
    <s v="Insulin aspart|Insulin glargine-&gt;Insulin aspart-&gt;Insulin glargine-&gt;Biguanides|Insulin aspart|Insulin glargine-&gt;Biguanides"/>
  </r>
  <r>
    <s v="UwPlYezsWgE"/>
    <x v="22"/>
    <s v="Māori"/>
    <s v="Biguanides"/>
    <x v="0"/>
    <d v="2019-03-07T00:00:00"/>
    <s v="Biguanides-&gt;SGLT-2 inhibitors-&gt;Biguanides|SGLT-2 inhibitors"/>
  </r>
  <r>
    <s v="Ut9PFXnt1w."/>
    <x v="22"/>
    <s v="Other"/>
    <s v="Biguanides"/>
    <x v="0"/>
    <d v="2014-12-03T00:00:00"/>
    <s v="Biguanides"/>
  </r>
  <r>
    <s v="utWAiXxi9.."/>
    <x v="22"/>
    <s v="Other"/>
    <s v="Biguanides"/>
    <x v="0"/>
    <d v="2024-02-21T00:00:00"/>
    <s v="Biguanides-&gt;Insulin isophane-&gt;Insulin aspart"/>
  </r>
  <r>
    <s v="nfaln7rbz5U"/>
    <x v="22"/>
    <s v="Other"/>
    <s v="Biguanides"/>
    <x v="0"/>
    <d v="2025-05-22T00:00:00"/>
    <s v="Biguanides"/>
  </r>
  <r>
    <s v="nIyrIM2.0.c"/>
    <x v="22"/>
    <s v="Māori"/>
    <s v="Biguanides"/>
    <x v="0"/>
    <d v="2017-07-28T00:00:00"/>
    <s v="Biguanides-&gt;Insulin isophane-&gt;Biguanides|Insulin aspart|Insulin isophane-&gt;DPP-4 inhibitors-&gt;Biguanides|SGLT-2 inhibitors-&gt;SGLT-2 inhibitors"/>
  </r>
  <r>
    <s v="njWD0Te2LiE"/>
    <x v="22"/>
    <s v="Māori"/>
    <s v="Biguanides"/>
    <x v="0"/>
    <d v="2022-03-12T00:00:00"/>
    <s v="Biguanides-&gt;SGLT-2 inhibitors-&gt;Insulin isophane-&gt;Biguanides|Insulin aspart-&gt;Insulin aspart|Insulin isophane-&gt;Biguanides|Insulin aspart|Insulin isophane-&gt;Biguanides|Insulin glargine-&gt;Biguanides|GLP-1 agonists-&gt;GLP-1 agonists"/>
  </r>
  <r>
    <s v="MxLqVs2kYeA"/>
    <x v="22"/>
    <s v="Māori"/>
    <s v="Biguanides|Sulfonylureas"/>
    <x v="0"/>
    <d v="2016-04-13T00:00:00"/>
    <s v="Biguanides|Sulfonylureas-&gt;Insulin aspart|Insulin glargine-&gt;Insulin glargine-&gt;Insulin aspart"/>
  </r>
  <r>
    <s v="msrSyNxkPZQ"/>
    <x v="22"/>
    <s v="Pacific peoples"/>
    <s v="Biguanides"/>
    <x v="0"/>
    <d v="2014-07-08T00:00:00"/>
    <s v="Biguanides-&gt;Insulin glargine-&gt;DPP-4 inhibitors-&gt;Biguanides|Insulin glargine-&gt;DPP-4 inhibitors|SGLT-2 inhibitors-&gt;DPP-4 inhibitors|Insulin glargine|SGLT-2 inhibitors-&gt;GLP-1 agonists-&gt;GLP-1 agonists|Insulin glargine"/>
  </r>
  <r>
    <s v="qYbvQdcAo/A"/>
    <x v="22"/>
    <s v="Asian"/>
    <s v="Biguanides"/>
    <x v="0"/>
    <d v="2025-09-01T00:00:00"/>
    <s v="Biguanides"/>
  </r>
  <r>
    <s v="qzqGU8UJvB6"/>
    <x v="22"/>
    <s v="Other"/>
    <s v="Biguanides"/>
    <x v="0"/>
    <d v="2022-09-29T00:00:00"/>
    <s v="Biguanides"/>
  </r>
  <r>
    <s v="QU6IFM08Dc2"/>
    <x v="22"/>
    <s v="Māori"/>
    <s v="Biguanides"/>
    <x v="0"/>
    <d v="2017-03-10T00:00:00"/>
    <s v="Biguanides-&gt;Insulin isophane"/>
  </r>
  <r>
    <s v="qUF2CTLgxwU"/>
    <x v="22"/>
    <s v="Other"/>
    <s v="Biguanides"/>
    <x v="0"/>
    <d v="2022-10-10T00:00:00"/>
    <s v="Biguanides"/>
  </r>
  <r>
    <s v="qqhRzdJuuEM"/>
    <x v="22"/>
    <s v="Māori"/>
    <s v="Biguanides"/>
    <x v="0"/>
    <d v="2016-03-30T00:00:00"/>
    <s v="Biguanides"/>
  </r>
  <r>
    <s v="QiLmuNYn7k2"/>
    <x v="22"/>
    <s v="Māori"/>
    <s v="Biguanides"/>
    <x v="0"/>
    <d v="2018-08-09T00:00:00"/>
    <s v="Biguanides"/>
  </r>
  <r>
    <s v="QHW5ssCwLNs"/>
    <x v="22"/>
    <s v="Māori"/>
    <s v="Biguanides"/>
    <x v="0"/>
    <d v="2015-07-10T00:00:00"/>
    <s v="Biguanides-&gt;Biguanides|Sulfonylureas-&gt;Biguanides|DPP-4 inhibitors|Sulfonylureas-&gt;DPP-4 inhibitors-&gt;Biguanides|DPP-4 inhibitors-&gt;DPP-4 inhibitors|Sulfonylureas-&gt;Sulfonylureas-&gt;SGLT-2 inhibitors-&gt;DPP-4 inhibitors|SGLT-2 inhibitors|Sulfonylureas-&gt;Biguanides|DPP-4 inhibitors|SGLT-2 inhibitors|Sulfonylureas-&gt;SGLT-2 inhibitors|Sulfonylureas"/>
  </r>
  <r>
    <s v=".pZfdwUSm/I"/>
    <x v="22"/>
    <s v="Pacific peoples"/>
    <s v="Biguanides"/>
    <x v="0"/>
    <d v="2024-12-21T00:00:00"/>
    <s v="Biguanides"/>
  </r>
  <r>
    <s v=".CyB/gyrtqY"/>
    <x v="22"/>
    <s v="Māori"/>
    <s v="Biguanides"/>
    <x v="0"/>
    <d v="2019-07-08T00:00:00"/>
    <s v="Biguanides-&gt;DPP-4 inhibitors|SGLT-2 inhibitors-&gt;DPP-4 inhibitors-&gt;Biguanides|GLP-1 agonists-&gt;GLP-1 agonists"/>
  </r>
  <r>
    <s v=".e06kBObTEg"/>
    <x v="22"/>
    <s v="Māori"/>
    <s v="Biguanides"/>
    <x v="0"/>
    <d v="2014-11-26T00:00:00"/>
    <s v="Biguanides-&gt;Insulin aspart|Insulin glargine-&gt;Insulin glargine-&gt;Insulin isophane with insulin neutral-&gt;Sulfonylureas-&gt;Biguanides|Sulfonylureas-&gt;SGLT-2 inhibitors-&gt;Insulin glargine|SGLT-2 inhibitors-&gt;Biguanides|Insulin glargine-&gt;GLP-1 agonists-&gt;Insulin aspart"/>
  </r>
  <r>
    <s v=".KNZdURkjLw"/>
    <x v="22"/>
    <s v="Other"/>
    <s v="Biguanides"/>
    <x v="0"/>
    <d v="2023-06-20T00:00:00"/>
    <s v="Biguanides"/>
  </r>
  <r>
    <s v=".lF5VytbJ/Y"/>
    <x v="22"/>
    <s v="Māori"/>
    <s v="Biguanides"/>
    <x v="0"/>
    <d v="2022-11-05T00:00:00"/>
    <s v="Biguanides"/>
  </r>
  <r>
    <s v="/jTmUV91we."/>
    <x v="22"/>
    <s v="Asian"/>
    <s v="Biguanides"/>
    <x v="0"/>
    <d v="2025-11-27T00:00:00"/>
    <s v="Biguanides"/>
  </r>
  <r>
    <s v="/nLaxJ5Vo7M"/>
    <x v="22"/>
    <s v="Other"/>
    <s v="Biguanides"/>
    <x v="0"/>
    <d v="2025-08-14T00:00:00"/>
    <s v="Biguanides"/>
  </r>
  <r>
    <s v=".zIP0dvgCzk"/>
    <x v="22"/>
    <s v="Māori"/>
    <s v="Biguanides"/>
    <x v="0"/>
    <d v="2025-09-17T00:00:00"/>
    <s v="Biguanides"/>
  </r>
  <r>
    <s v="y47YiqrHz/k"/>
    <x v="22"/>
    <s v="Māori"/>
    <s v="Biguanides"/>
    <x v="0"/>
    <d v="2019-06-18T00:00:00"/>
    <s v="Biguanides"/>
  </r>
  <r>
    <s v="y4Y1UaF1IEk"/>
    <x v="22"/>
    <s v="Pacific peoples"/>
    <s v="Biguanides"/>
    <x v="0"/>
    <d v="2017-12-11T00:00:00"/>
    <s v="Biguanides"/>
  </r>
  <r>
    <s v="YKFQfV6GiC6"/>
    <x v="22"/>
    <s v="Asian"/>
    <s v="Biguanides"/>
    <x v="0"/>
    <d v="2014-09-24T00:00:00"/>
    <s v="Biguanides-&gt;Insulin aspart|Insulin isophane-&gt;Biguanides|Insulin aspart|Insulin isophane-&gt;Insulin isophane-&gt;Biguanides|Insulin isophane"/>
  </r>
  <r>
    <s v=".7j94Llrtko"/>
    <x v="22"/>
    <s v="Other"/>
    <s v="Biguanides"/>
    <x v="0"/>
    <d v="2020-01-30T00:00:00"/>
    <s v="Biguanides"/>
  </r>
  <r>
    <s v="65lUGobnmJI"/>
    <x v="22"/>
    <s v="Asian"/>
    <s v="Biguanides"/>
    <x v="0"/>
    <d v="2023-02-14T00:00:00"/>
    <s v="Biguanides"/>
  </r>
  <r>
    <s v="65Rbo1vU23k"/>
    <x v="22"/>
    <s v="Other"/>
    <s v="Biguanides|Sulfonylureas"/>
    <x v="0"/>
    <d v="2017-11-23T00:00:00"/>
    <s v="Biguanides|Sulfonylureas"/>
  </r>
  <r>
    <s v="6bzDoitpQss"/>
    <x v="22"/>
    <s v="Other"/>
    <s v="Biguanides"/>
    <x v="0"/>
    <d v="2016-11-21T00:00:00"/>
    <s v="Biguanides-&gt;DPP-4 inhibitors-&gt;Biguanides|DPP-4 inhibitors"/>
  </r>
  <r>
    <s v="wJdnoCRLfWI"/>
    <x v="22"/>
    <s v="Māori"/>
    <s v="Biguanides"/>
    <x v="0"/>
    <d v="2015-08-09T00:00:00"/>
    <s v="Biguanides"/>
  </r>
  <r>
    <s v="6YTkMwAOcic"/>
    <x v="22"/>
    <s v="Māori"/>
    <s v="Biguanides"/>
    <x v="0"/>
    <d v="2024-07-30T00:00:00"/>
    <s v="Biguanides"/>
  </r>
  <r>
    <s v="6yiCY0WbMHU"/>
    <x v="22"/>
    <s v="Pacific peoples"/>
    <s v="Biguanides"/>
    <x v="0"/>
    <d v="2020-10-15T00:00:00"/>
    <s v="Biguanides"/>
  </r>
  <r>
    <s v="Wh1jQpORs4c"/>
    <x v="22"/>
    <s v="Pacific peoples"/>
    <s v="DPP-4 inhibitors|Insulin aspart|Insulin glargine"/>
    <x v="0"/>
    <d v="2025-08-19T00:00:00"/>
    <s v="DPP-4 inhibitors|Insulin aspart|Insulin glargine-&gt;Insulin aspart|Insulin glargine"/>
  </r>
  <r>
    <s v="Wess5DiKlN2"/>
    <x v="22"/>
    <s v="Māori"/>
    <s v="Biguanides"/>
    <x v="0"/>
    <d v="2018-12-06T00:00:00"/>
    <s v="Biguanides-&gt;Sulfonylureas-&gt;Biguanides|Sulfonylureas-&gt;DPP-4 inhibitors-&gt;SGLT-2 inhibitors-&gt;DPP-4 inhibitors|SGLT-2 inhibitors-&gt;Insulin glargine-&gt;DPP-4 inhibitors|Insulin glargine|SGLT-2 inhibitors-&gt;DPP-4 inhibitors|SGLT-2 inhibitors|Sulfonylureas-&gt;DPP-4 inhibitors|Sulfonylureas"/>
  </r>
  <r>
    <s v="wfd3bq4hM12"/>
    <x v="23"/>
    <s v="Māori"/>
    <s v="Biguanides"/>
    <x v="0"/>
    <d v="2011-10-10T00:00:00"/>
    <s v="Biguanides"/>
  </r>
  <r>
    <s v="WFS5eaSlgD2"/>
    <x v="23"/>
    <s v="Other"/>
    <s v="Insulin aspart|Insulin glargine"/>
    <x v="1"/>
    <d v="2020-08-01T00:00:00"/>
    <s v="Insulin aspart|Insulin glargine-&gt;Insulin glargine-&gt;Insulin aspart-&gt;Biguanides-&gt;Biguanides|Insulin glargine"/>
  </r>
  <r>
    <s v="WHBdtSO0kg."/>
    <x v="23"/>
    <s v="Other"/>
    <s v="Insulin aspart|Insulin isophane"/>
    <x v="1"/>
    <d v="2017-11-30T00:00:00"/>
    <s v="Insulin aspart|Insulin isophane-&gt;Biguanides-&gt;Insulin isophane"/>
  </r>
  <r>
    <s v="6wGlVnnyLDo"/>
    <x v="23"/>
    <s v="Māori"/>
    <s v="Biguanides"/>
    <x v="0"/>
    <d v="2024-07-17T00:00:00"/>
    <s v="Biguanides"/>
  </r>
  <r>
    <s v="6z.rxQiahXc"/>
    <x v="23"/>
    <s v="Asian"/>
    <s v="Biguanides"/>
    <x v="0"/>
    <d v="2025-01-10T00:00:00"/>
    <s v="Biguanides"/>
  </r>
  <r>
    <s v="wNtgUbUl5lY"/>
    <x v="23"/>
    <s v="Māori"/>
    <s v="Biguanides"/>
    <x v="0"/>
    <d v="2020-09-29T00:00:00"/>
    <s v="Biguanides"/>
  </r>
  <r>
    <s v="WNTvP088ukw"/>
    <x v="23"/>
    <s v="Asian"/>
    <s v="Biguanides"/>
    <x v="0"/>
    <d v="2017-05-08T00:00:00"/>
    <s v="Biguanides"/>
  </r>
  <r>
    <s v="Wo8c13SOcjs"/>
    <x v="23"/>
    <s v="Māori"/>
    <s v="Biguanides"/>
    <x v="0"/>
    <d v="2019-06-12T00:00:00"/>
    <s v="Biguanides"/>
  </r>
  <r>
    <s v="wqmKsXG6dVA"/>
    <x v="23"/>
    <s v="Other"/>
    <s v="Biguanides"/>
    <x v="0"/>
    <d v="2014-04-14T00:00:00"/>
    <s v="Biguanides"/>
  </r>
  <r>
    <s v="62JxLqajov2"/>
    <x v="23"/>
    <s v="Māori"/>
    <s v="Biguanides"/>
    <x v="0"/>
    <d v="2025-09-17T00:00:00"/>
    <s v="Biguanides"/>
  </r>
  <r>
    <s v="6HQ62HgOwvo"/>
    <x v="23"/>
    <s v="Other"/>
    <s v="Biguanides"/>
    <x v="0"/>
    <d v="2013-04-09T00:00:00"/>
    <s v="Biguanides-&gt;Insulin isophane"/>
  </r>
  <r>
    <s v="6i8OX1On5fY"/>
    <x v="23"/>
    <s v="Other"/>
    <s v="Sulfonylureas"/>
    <x v="0"/>
    <d v="2011-02-28T00:00:00"/>
    <s v="Sulfonylureas-&gt;Insulin aspart-&gt;Insulin isophane-&gt;Insulin aspart|Insulin isophane-&gt;Biguanides|Insulin glargine-&gt;Insulin aspart|Insulin glargine-&gt;Insulin glargine-&gt;Insulin glargine|Insulin lispro"/>
  </r>
  <r>
    <s v="6bwD/zQgsZA"/>
    <x v="23"/>
    <s v="Māori"/>
    <s v="Biguanides"/>
    <x v="0"/>
    <d v="2024-09-18T00:00:00"/>
    <s v="Biguanides"/>
  </r>
  <r>
    <s v="6eG2KvkIVfU"/>
    <x v="23"/>
    <s v="Other"/>
    <s v="Biguanides"/>
    <x v="0"/>
    <d v="2012-01-23T00:00:00"/>
    <s v="Biguanides-&gt;Insulin isophane"/>
  </r>
  <r>
    <s v="6OQpzBdj3sk"/>
    <x v="23"/>
    <s v="Māori"/>
    <s v="Biguanides"/>
    <x v="0"/>
    <d v="2017-02-16T00:00:00"/>
    <s v="Biguanides-&gt;Biguanides|GLP-1 agonists"/>
  </r>
  <r>
    <s v="5QpeKTLTqg."/>
    <x v="23"/>
    <s v="Other"/>
    <s v="Biguanides"/>
    <x v="0"/>
    <d v="2013-02-25T00:00:00"/>
    <s v="Biguanides"/>
  </r>
  <r>
    <s v=".5PjgYhIPQU"/>
    <x v="23"/>
    <s v="Other"/>
    <s v="Biguanides"/>
    <x v="0"/>
    <d v="2024-08-06T00:00:00"/>
    <s v="Biguanides"/>
  </r>
  <r>
    <s v="ym/juir80kI"/>
    <x v="23"/>
    <s v="Other"/>
    <s v="Biguanides"/>
    <x v="0"/>
    <d v="2013-02-08T00:00:00"/>
    <s v="Biguanides"/>
  </r>
  <r>
    <s v="Y6LmYWmOiKQ"/>
    <x v="23"/>
    <s v="Other"/>
    <s v="Biguanides"/>
    <x v="0"/>
    <d v="2018-10-23T00:00:00"/>
    <s v="Biguanides"/>
  </r>
  <r>
    <s v="Y7R.tyRuvEc"/>
    <x v="23"/>
    <s v="Pacific peoples"/>
    <s v="Insulin aspart"/>
    <x v="1"/>
    <d v="2015-04-16T00:00:00"/>
    <s v="Insulin aspart-&gt;Insulin isophane-&gt;Insulin aspart|Insulin isophane-&gt;DPP-4 inhibitors-&gt;Sulfonylureas-&gt;SGLT-2 inhibitors-&gt;DPP-4 inhibitors|SGLT-2 inhibitors|Sulfonylureas-&gt;DPP-4 inhibitors|SGLT-2 inhibitors"/>
  </r>
  <r>
    <s v="y7UCdNd8mFg"/>
    <x v="23"/>
    <s v="Asian"/>
    <s v="Biguanides"/>
    <x v="0"/>
    <d v="2019-09-24T00:00:00"/>
    <s v="Biguanides"/>
  </r>
  <r>
    <s v="/MjvFdxkK36"/>
    <x v="23"/>
    <s v="Other"/>
    <s v="Biguanides"/>
    <x v="0"/>
    <d v="2016-02-05T00:00:00"/>
    <s v="Biguanides"/>
  </r>
  <r>
    <s v="/oWed3fFU/Q"/>
    <x v="23"/>
    <s v="Māori"/>
    <s v="Biguanides"/>
    <x v="0"/>
    <d v="2023-06-16T00:00:00"/>
    <s v="Biguanides"/>
  </r>
  <r>
    <s v="/ftajZYZdrk"/>
    <x v="23"/>
    <s v="Māori"/>
    <s v="Biguanides"/>
    <x v="0"/>
    <d v="2015-10-16T00:00:00"/>
    <s v="Biguanides"/>
  </r>
  <r>
    <s v=".l8qJJRvlZI"/>
    <x v="23"/>
    <s v="Other"/>
    <s v="Biguanides"/>
    <x v="0"/>
    <d v="2020-02-14T00:00:00"/>
    <s v="Biguanides"/>
  </r>
  <r>
    <s v=".HjCOcK4rJQ"/>
    <x v="23"/>
    <s v="Other"/>
    <s v="Biguanides"/>
    <x v="0"/>
    <d v="2025-04-01T00:00:00"/>
    <s v="Biguanides"/>
  </r>
  <r>
    <s v=".dzciDsFw8k"/>
    <x v="23"/>
    <s v="Asian"/>
    <s v="Biguanides"/>
    <x v="0"/>
    <d v="2020-10-30T00:00:00"/>
    <s v="Biguanides-&gt;Insulin aspart|Insulin isophane"/>
  </r>
  <r>
    <s v="QglGRCQicPc"/>
    <x v="23"/>
    <s v="Asian"/>
    <s v="Biguanides"/>
    <x v="0"/>
    <d v="2016-04-29T00:00:00"/>
    <s v="Biguanides-&gt;DPP-4 inhibitors"/>
  </r>
  <r>
    <s v="qiYVTlFl4X2"/>
    <x v="23"/>
    <s v="Pacific peoples"/>
    <s v="Biguanides"/>
    <x v="0"/>
    <d v="2011-09-27T00:00:00"/>
    <s v="Biguanides"/>
  </r>
  <r>
    <s v="qj7aBfuXn1M"/>
    <x v="23"/>
    <s v="Other"/>
    <s v="Biguanides"/>
    <x v="0"/>
    <d v="2017-11-30T00:00:00"/>
    <s v="Biguanides"/>
  </r>
  <r>
    <s v="QlWKi3m0zqw"/>
    <x v="23"/>
    <s v="Pacific peoples"/>
    <s v="Biguanides"/>
    <x v="0"/>
    <d v="2016-12-07T00:00:00"/>
    <s v="Biguanides"/>
  </r>
  <r>
    <s v="qMl1PXCbJdA"/>
    <x v="23"/>
    <s v="Māori"/>
    <s v="Biguanides"/>
    <x v="0"/>
    <d v="2012-02-17T00:00:00"/>
    <s v="Biguanides"/>
  </r>
  <r>
    <s v="qtPNl6VY0Bc"/>
    <x v="23"/>
    <s v="Other"/>
    <s v="Biguanides"/>
    <x v="0"/>
    <d v="2015-10-08T00:00:00"/>
    <s v="Biguanides"/>
  </r>
  <r>
    <s v="qseBpbg6dMI"/>
    <x v="23"/>
    <s v="Other"/>
    <s v="Biguanides"/>
    <x v="0"/>
    <d v="2021-09-22T00:00:00"/>
    <s v="Biguanides"/>
  </r>
  <r>
    <s v="QVlQ1ApXOZI"/>
    <x v="23"/>
    <s v="Asian"/>
    <s v="Biguanides"/>
    <x v="0"/>
    <d v="2018-09-20T00:00:00"/>
    <s v="Biguanides"/>
  </r>
  <r>
    <s v="qvq/BrbMaiQ"/>
    <x v="23"/>
    <s v="Pacific peoples"/>
    <s v="Biguanides"/>
    <x v="0"/>
    <d v="2018-01-17T00:00:00"/>
    <s v="Biguanides-&gt;Biguanides|Sulfonylureas-&gt;Biguanides|Insulin isophane|Sulfonylureas-&gt;Insulin isophane-&gt;DPP-4 inhibitors|SGLT-2 inhibitors|Sulfonylureas"/>
  </r>
  <r>
    <s v="QXM8aAOqow6"/>
    <x v="23"/>
    <s v="Other"/>
    <s v="Biguanides"/>
    <x v="0"/>
    <d v="2021-07-05T00:00:00"/>
    <s v="Biguanides"/>
  </r>
  <r>
    <s v="QwTjKM2SHow"/>
    <x v="23"/>
    <s v="Other"/>
    <s v="Biguanides"/>
    <x v="0"/>
    <d v="2020-06-02T00:00:00"/>
    <s v="Biguanides-&gt;DPP-4 inhibitors-&gt;GLP-1 agonists-&gt;DPP-4 inhibitors|GLP-1 agonists"/>
  </r>
  <r>
    <s v="qzv6WQEGwgw"/>
    <x v="23"/>
    <s v="Māori"/>
    <s v="Biguanides"/>
    <x v="0"/>
    <d v="2019-08-20T00:00:00"/>
    <s v="Biguanides-&gt;DPP-4 inhibitors-&gt;Biguanides|DPP-4 inhibitors-&gt;DPP-4 inhibitors|Insulin glargine-&gt;Biguanides|GLP-1 agonists|Insulin glargine-&gt;GLP-1 agonists|Insulin glargine-&gt;Insulin glargine-&gt;GLP-1 agonists"/>
  </r>
  <r>
    <s v="r1ZnKyIFuyY"/>
    <x v="23"/>
    <s v="Pacific peoples"/>
    <s v="Biguanides"/>
    <x v="0"/>
    <d v="2016-10-09T00:00:00"/>
    <s v="Biguanides"/>
  </r>
  <r>
    <s v="MXSun1kqjy2"/>
    <x v="23"/>
    <s v="Māori"/>
    <s v="Biguanides"/>
    <x v="0"/>
    <d v="2012-11-08T00:00:00"/>
    <s v="Biguanides-&gt;Insulin glargine-&gt;Biguanides|Insulin glargine-&gt;Sulfonylureas-&gt;Biguanides|Insulin glargine|Sulfonylureas-&gt;DPP-4 inhibitors|Insulin glargine-&gt;DPP-4 inhibitors-&gt;Biguanides|GLP-1 agonists|Insulin glargine-&gt;Biguanides|GLP-1 agonists-&gt;GLP-1 agonists|Insulin glargine-&gt;Biguanides|Thiazolidinedione-&gt;GLP-1 agonists-&gt;GLP-1 agonists|Thiazolidinedione-&gt;GLP-1 agonists|Insulin glargine|Thiazolidinedione-&gt;Thiazolidinedione"/>
  </r>
  <r>
    <s v="MxDbH3RZCrY"/>
    <x v="23"/>
    <s v="Other"/>
    <s v="Biguanides"/>
    <x v="0"/>
    <d v="2022-01-28T00:00:00"/>
    <s v="Biguanides"/>
  </r>
  <r>
    <s v="MZpAjZJefUo"/>
    <x v="23"/>
    <s v="Other"/>
    <s v="Biguanides"/>
    <x v="0"/>
    <d v="2020-11-07T00:00:00"/>
    <s v="Biguanides-&gt;Insulin aspart|Insulin glargine-&gt;Insulin aspart-&gt;Insulin glargine"/>
  </r>
  <r>
    <s v="N1QB1LJsy1A"/>
    <x v="23"/>
    <s v="Asian"/>
    <s v="Biguanides"/>
    <x v="0"/>
    <d v="2025-01-21T00:00:00"/>
    <s v="Biguanides"/>
  </r>
  <r>
    <s v="N2sgMXwEYJc"/>
    <x v="23"/>
    <s v="Asian"/>
    <s v="Biguanides"/>
    <x v="0"/>
    <d v="2012-06-21T00:00:00"/>
    <s v="Biguanides"/>
  </r>
  <r>
    <s v="nhH7bSOE696"/>
    <x v="23"/>
    <s v="Other"/>
    <s v="Biguanides"/>
    <x v="0"/>
    <d v="2011-11-24T00:00:00"/>
    <s v="Biguanides"/>
  </r>
  <r>
    <s v="nhb3qi6xbC6"/>
    <x v="23"/>
    <s v="Māori"/>
    <s v="Biguanides"/>
    <x v="0"/>
    <d v="2019-10-15T00:00:00"/>
    <s v="Biguanides-&gt;SGLT-2 inhibitors-&gt;Biguanides|SGLT-2 inhibitors"/>
  </r>
  <r>
    <s v="neSk2qCBa/M"/>
    <x v="23"/>
    <s v="Pacific peoples"/>
    <s v="Biguanides"/>
    <x v="0"/>
    <d v="2021-01-22T00:00:00"/>
    <s v="Biguanides"/>
  </r>
  <r>
    <s v="uTYlYXl6MAo"/>
    <x v="23"/>
    <s v="Pacific peoples"/>
    <s v="Biguanides"/>
    <x v="0"/>
    <d v="2018-10-08T00:00:00"/>
    <s v="Biguanides"/>
  </r>
  <r>
    <s v="uVhp8j1TEPs"/>
    <x v="23"/>
    <s v="Other"/>
    <s v="Biguanides"/>
    <x v="0"/>
    <d v="2025-08-06T00:00:00"/>
    <s v="Biguanides"/>
  </r>
  <r>
    <s v="ur74mMKOjAw"/>
    <x v="23"/>
    <s v="Other"/>
    <s v="Biguanides"/>
    <x v="0"/>
    <d v="2024-10-07T00:00:00"/>
    <s v="Biguanides"/>
  </r>
  <r>
    <s v="uqOoa6f0mSM"/>
    <x v="23"/>
    <s v="Other"/>
    <s v="Biguanides"/>
    <x v="0"/>
    <d v="2022-12-20T00:00:00"/>
    <s v="Biguanides"/>
  </r>
  <r>
    <s v="uxU4QxQ4VS6"/>
    <x v="23"/>
    <s v="Other"/>
    <s v="Biguanides"/>
    <x v="0"/>
    <d v="2025-10-20T00:00:00"/>
    <s v="Biguanides"/>
  </r>
  <r>
    <s v="xwXd8hY5qLc"/>
    <x v="23"/>
    <s v="Other"/>
    <s v="Biguanides"/>
    <x v="0"/>
    <d v="2023-10-26T00:00:00"/>
    <s v="Biguanides"/>
  </r>
  <r>
    <s v="y/mAQDt0hag"/>
    <x v="23"/>
    <s v="Asian"/>
    <s v="DPP-4 inhibitors"/>
    <x v="0"/>
    <d v="2020-10-09T00:00:00"/>
    <s v="DPP-4 inhibitors-&gt;Biguanides-&gt;SGLT-2 inhibitors-&gt;DPP-4 inhibitors|SGLT-2 inhibitors"/>
  </r>
  <r>
    <s v="rFAAOr98hEo"/>
    <x v="23"/>
    <s v="Other"/>
    <s v="Biguanides"/>
    <x v="0"/>
    <d v="2021-08-05T00:00:00"/>
    <s v="Biguanides"/>
  </r>
  <r>
    <s v="RE04qKcrlxs"/>
    <x v="23"/>
    <s v="Pacific peoples"/>
    <s v="Biguanides"/>
    <x v="0"/>
    <d v="2025-10-06T00:00:00"/>
    <s v="Biguanides"/>
  </r>
  <r>
    <s v="Vg3ovkEC1so"/>
    <x v="23"/>
    <s v="Other"/>
    <s v="Biguanides"/>
    <x v="0"/>
    <d v="2024-03-26T00:00:00"/>
    <s v="Biguanides"/>
  </r>
  <r>
    <s v="vGv5ANWZIKo"/>
    <x v="23"/>
    <s v="Other"/>
    <s v="Biguanides"/>
    <x v="0"/>
    <d v="2024-01-18T00:00:00"/>
    <s v="Biguanides"/>
  </r>
  <r>
    <s v="viPj5HloYv2"/>
    <x v="23"/>
    <s v="Māori"/>
    <s v="Biguanides"/>
    <x v="0"/>
    <d v="2019-03-08T00:00:00"/>
    <s v="Biguanides"/>
  </r>
  <r>
    <s v="viT5..pf93E"/>
    <x v="23"/>
    <s v="Māori"/>
    <s v="Insulin aspart|Insulin glargine"/>
    <x v="1"/>
    <d v="2019-09-16T00:00:00"/>
    <s v="Insulin aspart|Insulin glargine-&gt;Insulin aspart-&gt;Biguanides|Insulin aspart|Insulin glargine-&gt;Biguanides|Insulin aspart-&gt;Biguanides-&gt;DPP-4 inhibitors|Sulfonylureas-&gt;DPP-4 inhibitors-&gt;DPP-4 inhibitors|SGLT-2 inhibitors-&gt;SGLT-2 inhibitors"/>
  </r>
  <r>
    <s v="Vo68ytEoyXc"/>
    <x v="23"/>
    <s v="Other"/>
    <s v="Biguanides"/>
    <x v="0"/>
    <d v="2020-12-16T00:00:00"/>
    <s v="Biguanides"/>
  </r>
  <r>
    <s v="vocrDKhJSpM"/>
    <x v="23"/>
    <s v="Other"/>
    <s v="Biguanides"/>
    <x v="0"/>
    <d v="2024-09-05T00:00:00"/>
    <s v="Biguanides"/>
  </r>
  <r>
    <s v="VLtn2ilQc0c"/>
    <x v="23"/>
    <s v="Asian"/>
    <s v="Biguanides"/>
    <x v="0"/>
    <d v="2023-10-05T00:00:00"/>
    <s v="Biguanides"/>
  </r>
  <r>
    <s v="vKjkYT0mQpw"/>
    <x v="23"/>
    <s v="Other"/>
    <s v="Biguanides"/>
    <x v="0"/>
    <d v="2021-08-06T00:00:00"/>
    <s v="Biguanides"/>
  </r>
  <r>
    <s v="vkLGI7W4qL."/>
    <x v="23"/>
    <s v="Asian"/>
    <s v="Biguanides"/>
    <x v="0"/>
    <d v="2024-07-09T00:00:00"/>
    <s v="Biguanides"/>
  </r>
  <r>
    <s v="vjCSkyZsx0U"/>
    <x v="23"/>
    <s v="Other"/>
    <s v="Biguanides"/>
    <x v="0"/>
    <d v="2023-08-08T00:00:00"/>
    <s v="Biguanides"/>
  </r>
  <r>
    <s v="V3.YMr2igTM"/>
    <x v="23"/>
    <s v="Other"/>
    <s v="Biguanides|Insulin isophane"/>
    <x v="0"/>
    <d v="2013-09-09T00:00:00"/>
    <s v="Biguanides|Insulin isophane-&gt;Biguanides"/>
  </r>
  <r>
    <s v="V36nvEknKPQ"/>
    <x v="23"/>
    <s v="Other"/>
    <s v="Biguanides"/>
    <x v="0"/>
    <d v="2011-04-21T00:00:00"/>
    <s v="Biguanides-&gt;Insulin aspart|Insulin isophane-&gt;Insulin isophane"/>
  </r>
  <r>
    <s v="vSSdoWveNPg"/>
    <x v="23"/>
    <s v="Māori"/>
    <s v="Biguanides"/>
    <x v="0"/>
    <d v="2023-11-20T00:00:00"/>
    <s v="Biguanides"/>
  </r>
  <r>
    <s v="YrzjnsxMxgY"/>
    <x v="23"/>
    <s v="Other"/>
    <s v="Biguanides"/>
    <x v="0"/>
    <d v="2011-08-01T00:00:00"/>
    <s v="Biguanides"/>
  </r>
  <r>
    <s v="Z03tQ5oy43."/>
    <x v="23"/>
    <s v="Other"/>
    <s v="Biguanides"/>
    <x v="0"/>
    <d v="2024-11-08T00:00:00"/>
    <s v="Biguanides"/>
  </r>
  <r>
    <s v="yYxiRgmoQt2"/>
    <x v="23"/>
    <s v="Other"/>
    <s v="Biguanides"/>
    <x v="0"/>
    <d v="2017-03-13T00:00:00"/>
    <s v="Biguanides-&gt;SGLT-2 inhibitors"/>
  </r>
  <r>
    <s v="yzIMgdQe51g"/>
    <x v="23"/>
    <s v="Asian"/>
    <s v="Biguanides"/>
    <x v="0"/>
    <d v="2024-03-26T00:00:00"/>
    <s v="Biguanides"/>
  </r>
  <r>
    <s v="ySkdan1p6e2"/>
    <x v="23"/>
    <s v="Māori"/>
    <s v="Biguanides"/>
    <x v="0"/>
    <d v="2019-06-11T00:00:00"/>
    <s v="Biguanides-&gt;SGLT-2 inhibitors"/>
  </r>
  <r>
    <s v="zCMagVzQ/46"/>
    <x v="23"/>
    <s v="Māori"/>
    <s v="Biguanides"/>
    <x v="0"/>
    <d v="2023-03-16T00:00:00"/>
    <s v="Biguanides-&gt;Insulin glargine-&gt;Biguanides|Insulin glargine-&gt;GLP-1 agonists|Insulin glargine-&gt;GLP-1 agonists-&gt;Biguanides|GLP-1 agonists"/>
  </r>
  <r>
    <s v="ZHT0S9gjAZY"/>
    <x v="23"/>
    <s v="Māori"/>
    <s v="Biguanides"/>
    <x v="0"/>
    <d v="2022-06-14T00:00:00"/>
    <s v="Biguanides"/>
  </r>
  <r>
    <s v="Zk6lELrZki6"/>
    <x v="23"/>
    <s v="Other"/>
    <s v="Biguanides"/>
    <x v="0"/>
    <d v="2021-06-29T00:00:00"/>
    <s v="Biguanides"/>
  </r>
  <r>
    <s v="/wYPTySyeSU"/>
    <x v="23"/>
    <s v="Other"/>
    <s v="Biguanides"/>
    <x v="0"/>
    <d v="2025-02-17T00:00:00"/>
    <s v="Biguanides"/>
  </r>
  <r>
    <s v="0cdiyH39j9k"/>
    <x v="23"/>
    <s v="Other"/>
    <s v="Biguanides"/>
    <x v="0"/>
    <d v="2020-11-12T00:00:00"/>
    <s v="Biguanides"/>
  </r>
  <r>
    <s v="0CuTS17vMr."/>
    <x v="23"/>
    <s v="Pacific peoples"/>
    <s v="Biguanides"/>
    <x v="0"/>
    <d v="2016-12-24T00:00:00"/>
    <s v="Biguanides-&gt;Sulfonylureas-&gt;DPP-4 inhibitors|Sulfonylureas-&gt;DPP-4 inhibitors-&gt;DPP-4 inhibitors|Insulin glargine-&gt;Insulin glargine"/>
  </r>
  <r>
    <s v="04vnmeqlRMg"/>
    <x v="23"/>
    <s v="Asian"/>
    <s v="Biguanides"/>
    <x v="0"/>
    <d v="2018-07-06T00:00:00"/>
    <s v="Biguanides"/>
  </r>
  <r>
    <s v="05Yi8lE.zm2"/>
    <x v="23"/>
    <s v="Asian"/>
    <s v="Biguanides"/>
    <x v="0"/>
    <d v="2012-09-21T00:00:00"/>
    <s v="Biguanides-&gt;DPP-4 inhibitors-&gt;DPP-4 inhibitors|Sulfonylureas"/>
  </r>
  <r>
    <s v="070QOL4f/2M"/>
    <x v="23"/>
    <s v="Asian"/>
    <s v="Biguanides"/>
    <x v="0"/>
    <d v="2011-04-21T00:00:00"/>
    <s v="Biguanides-&gt;Insulin lispro"/>
  </r>
  <r>
    <s v="197h3L5nqOw"/>
    <x v="23"/>
    <s v="Other"/>
    <s v="Biguanides"/>
    <x v="0"/>
    <d v="2016-07-14T00:00:00"/>
    <s v="Biguanides-&gt;Biguanides|Insulin isophane-&gt;Insulin isophane-&gt;Insulin aspart"/>
  </r>
  <r>
    <s v="12bqjwtBLDI"/>
    <x v="23"/>
    <s v="Asian"/>
    <s v="Insulin aspart|Insulin glargine"/>
    <x v="1"/>
    <d v="2024-01-26T00:00:00"/>
    <s v="Insulin aspart|Insulin glargine-&gt;Biguanides|Insulin aspart|Insulin glargine"/>
  </r>
  <r>
    <s v="0RSzqpC8BKs"/>
    <x v="23"/>
    <s v="Pacific peoples"/>
    <s v="Biguanides"/>
    <x v="0"/>
    <d v="2018-12-13T00:00:00"/>
    <s v="Biguanides"/>
  </r>
  <r>
    <s v="0mAyzPhhXBo"/>
    <x v="23"/>
    <s v="Other"/>
    <s v="Biguanides"/>
    <x v="0"/>
    <d v="2024-03-18T00:00:00"/>
    <s v="Biguanides"/>
  </r>
  <r>
    <s v="0IguBfLmQb2"/>
    <x v="23"/>
    <s v="Other"/>
    <s v="Biguanides"/>
    <x v="0"/>
    <d v="2018-03-20T00:00:00"/>
    <s v="Biguanides"/>
  </r>
  <r>
    <s v="1YCaGva34E."/>
    <x v="23"/>
    <s v="Other"/>
    <s v="Biguanides"/>
    <x v="0"/>
    <d v="2020-03-09T00:00:00"/>
    <s v="Biguanides"/>
  </r>
  <r>
    <s v="1SMkOCKMUvo"/>
    <x v="23"/>
    <s v="Other"/>
    <s v="Biguanides"/>
    <x v="0"/>
    <d v="2014-09-18T00:00:00"/>
    <s v="Biguanides"/>
  </r>
  <r>
    <s v="1PARI3Cc7Uo"/>
    <x v="23"/>
    <s v="Other"/>
    <s v="Insulin isophane"/>
    <x v="1"/>
    <d v="2014-08-04T00:00:00"/>
    <s v="Insulin isophane-&gt;Biguanides"/>
  </r>
  <r>
    <s v="1HeHQHHb7bc"/>
    <x v="23"/>
    <s v="Other"/>
    <s v="Biguanides"/>
    <x v="0"/>
    <d v="2018-09-10T00:00:00"/>
    <s v="Biguanides"/>
  </r>
  <r>
    <s v="7Q4OJ8j/zNA"/>
    <x v="23"/>
    <s v="Other"/>
    <s v="Insulin aspart|Insulin glargine"/>
    <x v="1"/>
    <d v="2020-04-08T00:00:00"/>
    <s v="Insulin aspart|Insulin glargine-&gt;Insulin aspart-&gt;Insulin glargine-&gt;Biguanides"/>
  </r>
  <r>
    <s v="7LV0pktulWk"/>
    <x v="23"/>
    <s v="Māori"/>
    <s v="Biguanides"/>
    <x v="0"/>
    <d v="2023-01-11T00:00:00"/>
    <s v="Biguanides"/>
  </r>
  <r>
    <s v="7tQS4uJ2NRA"/>
    <x v="23"/>
    <s v="Other"/>
    <s v="Biguanides"/>
    <x v="0"/>
    <d v="2017-03-31T00:00:00"/>
    <s v="Biguanides-&gt;Insulin isophane-&gt;Insulin aspart|Insulin isophane-&gt;Insulin glargine"/>
  </r>
  <r>
    <s v="7TnHeAmZEXg"/>
    <x v="23"/>
    <s v="Pacific peoples"/>
    <s v="Biguanides"/>
    <x v="0"/>
    <d v="2014-08-21T00:00:00"/>
    <s v="Biguanides"/>
  </r>
  <r>
    <s v="87yUAnjqcrA"/>
    <x v="23"/>
    <s v="Māori"/>
    <s v="Biguanides"/>
    <x v="0"/>
    <d v="2022-02-14T00:00:00"/>
    <s v="Biguanides"/>
  </r>
  <r>
    <s v="7WBzweVNiLo"/>
    <x v="23"/>
    <s v="Other"/>
    <s v="Biguanides"/>
    <x v="0"/>
    <d v="2024-11-27T00:00:00"/>
    <s v="Biguanides"/>
  </r>
  <r>
    <s v="7xqh7FbNPeA"/>
    <x v="23"/>
    <s v="Other"/>
    <s v="Biguanides"/>
    <x v="0"/>
    <d v="2014-12-16T00:00:00"/>
    <s v="Biguanides"/>
  </r>
  <r>
    <s v="7ZkveO/hiMg"/>
    <x v="23"/>
    <s v="Asian"/>
    <s v="Biguanides"/>
    <x v="0"/>
    <d v="2015-09-10T00:00:00"/>
    <s v="Biguanides-&gt;GLP-1 agonists"/>
  </r>
  <r>
    <s v="7ZSAz4UMfZs"/>
    <x v="23"/>
    <s v="Asian"/>
    <s v="Biguanides"/>
    <x v="0"/>
    <d v="2024-11-27T00:00:00"/>
    <s v="Biguanides"/>
  </r>
  <r>
    <s v="8KgIcs5JdGA"/>
    <x v="23"/>
    <s v="Other"/>
    <s v="Biguanides"/>
    <x v="0"/>
    <d v="2013-05-24T00:00:00"/>
    <s v="Biguanides"/>
  </r>
  <r>
    <s v="8P0gQGj4oCg"/>
    <x v="23"/>
    <s v="Other"/>
    <s v="Biguanides"/>
    <x v="0"/>
    <d v="2011-06-01T00:00:00"/>
    <s v="Biguanides"/>
  </r>
  <r>
    <s v="8pd2WiO6Bj6"/>
    <x v="23"/>
    <s v="Other"/>
    <s v="Biguanides"/>
    <x v="0"/>
    <d v="2025-10-17T00:00:00"/>
    <s v="Biguanides"/>
  </r>
  <r>
    <s v="Ff5XHNs3B5w"/>
    <x v="23"/>
    <s v="Māori"/>
    <s v="Biguanides"/>
    <x v="0"/>
    <d v="2021-04-13T00:00:00"/>
    <s v="Biguanides"/>
  </r>
  <r>
    <s v="FfNjogrj8G2"/>
    <x v="23"/>
    <s v="Other"/>
    <s v="Insulin aspart|Insulin isophane"/>
    <x v="1"/>
    <d v="2014-12-12T00:00:00"/>
    <s v="Insulin aspart|Insulin isophane-&gt;Insulin isophane-&gt;Biguanides"/>
  </r>
  <r>
    <s v="fGohQsdUcNM"/>
    <x v="23"/>
    <s v="Māori"/>
    <s v="Biguanides"/>
    <x v="0"/>
    <d v="2021-12-09T00:00:00"/>
    <s v="Biguanides"/>
  </r>
  <r>
    <s v="FK5GvErMTrc"/>
    <x v="23"/>
    <s v="Other"/>
    <s v="Biguanides"/>
    <x v="0"/>
    <d v="2019-03-07T00:00:00"/>
    <s v="Biguanides"/>
  </r>
  <r>
    <s v="FL9IgQJod7k"/>
    <x v="23"/>
    <s v="Other"/>
    <s v="Biguanides"/>
    <x v="0"/>
    <d v="2021-12-14T00:00:00"/>
    <s v="Biguanides"/>
  </r>
  <r>
    <s v="foyf4436hV2"/>
    <x v="23"/>
    <s v="Māori"/>
    <s v="Biguanides"/>
    <x v="0"/>
    <d v="2014-09-24T00:00:00"/>
    <s v="Biguanides"/>
  </r>
  <r>
    <s v="FqK5wlQfkT2"/>
    <x v="23"/>
    <s v="Asian"/>
    <s v="Biguanides"/>
    <x v="0"/>
    <d v="2017-03-23T00:00:00"/>
    <s v="Biguanides"/>
  </r>
  <r>
    <s v="Fr1wviWorEo"/>
    <x v="23"/>
    <s v="Other"/>
    <s v="Biguanides"/>
    <x v="0"/>
    <d v="2024-07-02T00:00:00"/>
    <s v="Biguanides"/>
  </r>
  <r>
    <s v="FsEOMY03WgM"/>
    <x v="23"/>
    <s v="Māori"/>
    <s v="Insulin isophane"/>
    <x v="1"/>
    <d v="2013-04-17T00:00:00"/>
    <s v="Insulin isophane-&gt;Biguanides"/>
  </r>
  <r>
    <s v="FS2WkzZhfIk"/>
    <x v="23"/>
    <s v="Māori"/>
    <s v="Biguanides"/>
    <x v="0"/>
    <d v="2014-04-16T00:00:00"/>
    <s v="Biguanides"/>
  </r>
  <r>
    <s v="fTpPalL1/8w"/>
    <x v="23"/>
    <s v="Māori"/>
    <s v="Biguanides"/>
    <x v="0"/>
    <d v="2024-03-15T00:00:00"/>
    <s v="Biguanides"/>
  </r>
  <r>
    <s v="jaR8MFMAPAI"/>
    <x v="23"/>
    <s v="Māori"/>
    <s v="Biguanides"/>
    <x v="0"/>
    <d v="2019-06-05T00:00:00"/>
    <s v="Biguanides"/>
  </r>
  <r>
    <s v="J0CCgfPmkbw"/>
    <x v="23"/>
    <s v="Māori"/>
    <s v="Biguanides|DPP-4 inhibitors"/>
    <x v="0"/>
    <d v="2019-01-10T00:00:00"/>
    <s v="Biguanides|DPP-4 inhibitors-&gt;DPP-4 inhibitors-&gt;Biguanides|DPP-4 inhibitors|Insulin glargine-&gt;Insulin isophane-&gt;DPP-4 inhibitors|Insulin glargine|Insulin isophane-&gt;DPP-4 inhibitors|Insulin isophane-&gt;Biguanides|Insulin isophane-&gt;Biguanides|Insulin aspart|Insulin isophane-&gt;Biguanides-&gt;Insulin aspart|Insulin isophane"/>
  </r>
  <r>
    <s v="G6j87Mw7Fb."/>
    <x v="23"/>
    <s v="Pacific peoples"/>
    <s v="Biguanides"/>
    <x v="0"/>
    <d v="2020-08-24T00:00:00"/>
    <s v="Biguanides"/>
  </r>
  <r>
    <s v="g4ROdCSl.eQ"/>
    <x v="23"/>
    <s v="Other"/>
    <s v="Biguanides"/>
    <x v="0"/>
    <d v="2015-12-29T00:00:00"/>
    <s v="Biguanides"/>
  </r>
  <r>
    <s v="g533guKxLtE"/>
    <x v="23"/>
    <s v="Other"/>
    <s v="Biguanides"/>
    <x v="0"/>
    <d v="2014-05-06T00:00:00"/>
    <s v="Biguanides-&gt;Sulfonylureas-&gt;Biguanides|Sulfonylureas-&gt;DPP-4 inhibitors-&gt;Insulin glargine-&gt;Biguanides|DPP-4 inhibitors-&gt;SGLT-2 inhibitors-&gt;Biguanides|DPP-4 inhibitors|SGLT-2 inhibitors-&gt;Biguanides|DPP-4 inhibitors|GLP-1 agonists-&gt;Biguanides|GLP-1 agonists-&gt;GLP-1 agonists-&gt;GLP-1 agonists|Insulin glargine-&gt;Biguanides|GLP-1 agonists|Insulin glargine-&gt;Biguanides|Insulin glargine-&gt;Biguanides|DPP-4 inhibitors|GLP-1 agonists|Insulin glargine"/>
  </r>
  <r>
    <s v="g.jwfi6oYqk"/>
    <x v="23"/>
    <s v="Other"/>
    <s v="Biguanides"/>
    <x v="0"/>
    <d v="2016-06-16T00:00:00"/>
    <s v="Biguanides"/>
  </r>
  <r>
    <s v="g.OzCUJUSeI"/>
    <x v="23"/>
    <s v="Other"/>
    <s v="Biguanides"/>
    <x v="0"/>
    <d v="2024-05-03T00:00:00"/>
    <s v="Biguanides"/>
  </r>
  <r>
    <s v="g31PrcC6gX2"/>
    <x v="23"/>
    <s v="Other"/>
    <s v="Biguanides"/>
    <x v="0"/>
    <d v="2011-12-22T00:00:00"/>
    <s v="Biguanides"/>
  </r>
  <r>
    <s v="JFESoOoArzk"/>
    <x v="23"/>
    <s v="Other"/>
    <s v="Biguanides"/>
    <x v="0"/>
    <d v="2025-11-28T00:00:00"/>
    <s v="Biguanides"/>
  </r>
  <r>
    <s v="jRYif0BZvAY"/>
    <x v="23"/>
    <s v="Pacific peoples"/>
    <s v="Biguanides"/>
    <x v="0"/>
    <d v="2021-06-24T00:00:00"/>
    <s v="Biguanides-&gt;DPP-4 inhibitors"/>
  </r>
  <r>
    <s v="MMek9Kn/BbM"/>
    <x v="23"/>
    <s v="Pacific peoples"/>
    <s v="Biguanides"/>
    <x v="0"/>
    <d v="2019-07-08T00:00:00"/>
    <s v="Biguanides"/>
  </r>
  <r>
    <s v="Mlq1o6ZuhUU"/>
    <x v="23"/>
    <s v="Māori"/>
    <s v="Biguanides"/>
    <x v="0"/>
    <d v="2025-11-11T00:00:00"/>
    <s v="Biguanides"/>
  </r>
  <r>
    <s v="KQR39qZ5k8."/>
    <x v="23"/>
    <s v="Other"/>
    <s v="Biguanides"/>
    <x v="0"/>
    <d v="2014-03-07T00:00:00"/>
    <s v="Biguanides-&gt;Insulin aspart|Insulin isophane-&gt;Insulin isophane"/>
  </r>
  <r>
    <s v="NM6aSy.ZJxA"/>
    <x v="23"/>
    <s v="Māori"/>
    <s v="Biguanides"/>
    <x v="0"/>
    <d v="2017-07-28T00:00:00"/>
    <s v="Biguanides"/>
  </r>
  <r>
    <s v="NNpm/HRZmh6"/>
    <x v="23"/>
    <s v="Other"/>
    <s v="Biguanides"/>
    <x v="0"/>
    <d v="2021-05-12T00:00:00"/>
    <s v="Biguanides"/>
  </r>
  <r>
    <s v="NoDuK02x7ag"/>
    <x v="23"/>
    <s v="Other"/>
    <s v="Biguanides"/>
    <x v="0"/>
    <d v="2025-05-20T00:00:00"/>
    <s v="Biguanides"/>
  </r>
  <r>
    <s v="npweOzJTXcI"/>
    <x v="23"/>
    <s v="Asian"/>
    <s v="Biguanides"/>
    <x v="0"/>
    <d v="2014-09-04T00:00:00"/>
    <s v="Biguanides"/>
  </r>
  <r>
    <s v="NQH3oNtl5wI"/>
    <x v="23"/>
    <s v="Other"/>
    <s v="Biguanides"/>
    <x v="0"/>
    <d v="2025-05-29T00:00:00"/>
    <s v="Biguanides"/>
  </r>
  <r>
    <s v="H3l.zxmdqqk"/>
    <x v="23"/>
    <s v="Other"/>
    <s v="Biguanides"/>
    <x v="0"/>
    <d v="2020-05-22T00:00:00"/>
    <s v="Biguanides"/>
  </r>
  <r>
    <s v="Jw8IynUf3rg"/>
    <x v="23"/>
    <s v="Māori"/>
    <s v="Biguanides"/>
    <x v="0"/>
    <d v="2016-05-05T00:00:00"/>
    <s v="Biguanides"/>
  </r>
  <r>
    <s v="H/koXxMjaGA"/>
    <x v="23"/>
    <s v="Māori"/>
    <s v="Biguanides"/>
    <x v="0"/>
    <d v="2019-03-12T00:00:00"/>
    <s v="Biguanides"/>
  </r>
  <r>
    <s v="k0Tv8Sh5Myk"/>
    <x v="23"/>
    <s v="Other"/>
    <s v="Biguanides"/>
    <x v="0"/>
    <d v="2011-11-09T00:00:00"/>
    <s v="Biguanides"/>
  </r>
  <r>
    <s v="k/fHNvqnWO."/>
    <x v="23"/>
    <s v="Asian"/>
    <s v="Biguanides"/>
    <x v="0"/>
    <d v="2025-07-02T00:00:00"/>
    <s v="Biguanides"/>
  </r>
  <r>
    <s v="k5SB5GmNqqs"/>
    <x v="23"/>
    <s v="Other"/>
    <s v="Biguanides"/>
    <x v="0"/>
    <d v="2014-02-10T00:00:00"/>
    <s v="Biguanides-&gt;Insulin glargine-&gt;Biguanides|Insulin glargine-&gt;Insulin aspart|Insulin isophane-&gt;Insulin aspart-&gt;Insulin aspart|Insulin glargine-&gt;Biguanides|Insulin aspart-&gt;Biguanides|Insulin aspart|SGLT-2 inhibitors-&gt;SGLT-2 inhibitors-&gt;DPP-4 inhibitors-&gt;DPP-4 inhibitors|SGLT-2 inhibitors-&gt;Biguanides|SGLT-2 inhibitors-&gt;Biguanides|DPP-4 inhibitors|SGLT-2 inhibitors-&gt;Biguanides|GLP-1 agonists-&gt;DPP-4 inhibitors|GLP-1 agonists-&gt;GLP-1 agonists"/>
  </r>
  <r>
    <s v="KE.QlMrQIiA"/>
    <x v="23"/>
    <s v="Other"/>
    <s v="Biguanides"/>
    <x v="0"/>
    <d v="2021-06-29T00:00:00"/>
    <s v="Biguanides"/>
  </r>
  <r>
    <s v="kkXSyiM.bWo"/>
    <x v="23"/>
    <s v="Other"/>
    <s v="Biguanides"/>
    <x v="0"/>
    <d v="2015-01-08T00:00:00"/>
    <s v="Biguanides"/>
  </r>
  <r>
    <s v="kLTeBFQQOLk"/>
    <x v="23"/>
    <s v="Asian"/>
    <s v="Biguanides"/>
    <x v="0"/>
    <d v="2025-09-15T00:00:00"/>
    <s v="Biguanides"/>
  </r>
  <r>
    <s v="OHXi3jNsN7I"/>
    <x v="23"/>
    <s v="Māori"/>
    <s v="Biguanides"/>
    <x v="0"/>
    <d v="2022-11-29T00:00:00"/>
    <s v="Biguanides"/>
  </r>
  <r>
    <s v="oADDgI6Tfxs"/>
    <x v="23"/>
    <s v="Other"/>
    <s v="Biguanides"/>
    <x v="0"/>
    <d v="2022-11-04T00:00:00"/>
    <s v="Biguanides"/>
  </r>
  <r>
    <s v="nz6Lzhf7BBA"/>
    <x v="23"/>
    <s v="Pacific peoples"/>
    <s v="Biguanides"/>
    <x v="0"/>
    <d v="2020-07-24T00:00:00"/>
    <s v="Biguanides"/>
  </r>
  <r>
    <s v="nZXpsCTm.hs"/>
    <x v="23"/>
    <s v="Asian"/>
    <s v="Biguanides|Insulin aspart|Insulin isophane"/>
    <x v="0"/>
    <d v="2016-11-25T00:00:00"/>
    <s v="Biguanides|Insulin aspart|Insulin isophane-&gt;Insulin aspart|Insulin isophane-&gt;Biguanides-&gt;Insulin aspart-&gt;Insulin isophane-&gt;Biguanides|GLP-1 agonists-&gt;GLP-1 agonists"/>
  </r>
  <r>
    <s v="s3S/JepCRzo"/>
    <x v="23"/>
    <s v="Other"/>
    <s v="Biguanides"/>
    <x v="0"/>
    <d v="2025-03-25T00:00:00"/>
    <s v="Biguanides"/>
  </r>
  <r>
    <s v="S4c4keHnTXU"/>
    <x v="23"/>
    <s v="Māori"/>
    <s v="Biguanides"/>
    <x v="0"/>
    <d v="2022-06-29T00:00:00"/>
    <s v="Biguanides"/>
  </r>
  <r>
    <s v="S3b9gOv0NiI"/>
    <x v="23"/>
    <s v="Other"/>
    <s v="Biguanides"/>
    <x v="0"/>
    <d v="2012-01-28T00:00:00"/>
    <s v="Biguanides"/>
  </r>
  <r>
    <s v="s3NVYpLhwa2"/>
    <x v="23"/>
    <s v="Other"/>
    <s v="Biguanides"/>
    <x v="0"/>
    <d v="2022-11-22T00:00:00"/>
    <s v="Biguanides"/>
  </r>
  <r>
    <s v="s1LwLwpA4DI"/>
    <x v="23"/>
    <s v="Pacific peoples"/>
    <s v="Biguanides"/>
    <x v="0"/>
    <d v="2013-03-07T00:00:00"/>
    <s v="Biguanides-&gt;Sulfonylureas-&gt;Biguanides|Sulfonylureas-&gt;Insulin glargine-&gt;Biguanides|Insulin glargine|Sulfonylureas-&gt;Insulin lispro-&gt;Biguanides|Insulin lispro|Sulfonylureas-&gt;Insulin aspart-&gt;Biguanides|DPP-4 inhibitors|Sulfonylureas-&gt;Biguanides|DPP-4 inhibitors|Insulin lispro|Sulfonylureas-&gt;DPP-4 inhibitors-&gt;DPP-4 inhibitors|Insulin lispro|Sulfonylureas-&gt;SGLT-2 inhibitors-&gt;DPP-4 inhibitors|Insulin lispro|SGLT-2 inhibitors-&gt;DPP-4 inhibitors|SGLT-2 inhibitors-&gt;GLP-1 agonists-&gt;DPP-4 inhibitors|GLP-1 agonists|Insulin lispro|SGLT-2 inhibitors"/>
  </r>
  <r>
    <s v="s8qu0V8ZTtE"/>
    <x v="23"/>
    <s v="Other"/>
    <s v="Biguanides"/>
    <x v="0"/>
    <d v="2024-04-29T00:00:00"/>
    <s v="Biguanides"/>
  </r>
  <r>
    <s v="RwZADtL.Y7E"/>
    <x v="23"/>
    <s v="Pacific peoples"/>
    <s v="Biguanides"/>
    <x v="0"/>
    <d v="2018-11-07T00:00:00"/>
    <s v="Biguanides"/>
  </r>
  <r>
    <s v="RV.yicYXwhQ"/>
    <x v="23"/>
    <s v="Other"/>
    <s v="Insulin aspart"/>
    <x v="1"/>
    <d v="2020-08-28T00:00:00"/>
    <s v="Insulin aspart-&gt;Insulin glargine-&gt;Insulin aspart|Insulin glargine-&gt;Biguanides-&gt;Biguanides|Insulin aspart|Insulin glargine-&gt;GLP-1 agonists-&gt;GLP-1 agonists|Insulin glargine-&gt;Biguanides|GLP-1 agonists"/>
  </r>
  <r>
    <s v="rrDyjqrg8fg"/>
    <x v="23"/>
    <s v="Other"/>
    <s v="Biguanides"/>
    <x v="0"/>
    <d v="2016-05-12T00:00:00"/>
    <s v="Biguanides"/>
  </r>
  <r>
    <s v="rOJHl9CqaUA"/>
    <x v="23"/>
    <s v="Māori"/>
    <s v="Biguanides"/>
    <x v="0"/>
    <d v="2022-11-02T00:00:00"/>
    <s v="Biguanides"/>
  </r>
  <r>
    <s v="Rp5Vq5j8Rjk"/>
    <x v="23"/>
    <s v="Other"/>
    <s v="Biguanides"/>
    <x v="0"/>
    <d v="2017-02-02T00:00:00"/>
    <s v="Biguanides"/>
  </r>
  <r>
    <s v="rpQ6vNK7Opo"/>
    <x v="23"/>
    <s v="Other"/>
    <s v="Biguanides"/>
    <x v="0"/>
    <d v="2019-11-04T00:00:00"/>
    <s v="Biguanides"/>
  </r>
  <r>
    <s v="gXSio9gCvoE"/>
    <x v="23"/>
    <s v="Other"/>
    <s v="Biguanides"/>
    <x v="0"/>
    <d v="2024-01-20T00:00:00"/>
    <s v="Biguanides"/>
  </r>
  <r>
    <s v="GRH0K0TKDdc"/>
    <x v="23"/>
    <s v="Māori"/>
    <s v="Biguanides"/>
    <x v="0"/>
    <d v="2025-01-27T00:00:00"/>
    <s v="Biguanides"/>
  </r>
  <r>
    <s v="gSjd5bj5pDY"/>
    <x v="23"/>
    <s v="Other"/>
    <s v="Biguanides"/>
    <x v="0"/>
    <d v="2022-02-28T00:00:00"/>
    <s v="Biguanides"/>
  </r>
  <r>
    <s v="Gif7B2IpT2g"/>
    <x v="23"/>
    <s v="Pacific peoples"/>
    <s v="Biguanides"/>
    <x v="0"/>
    <d v="2011-03-09T00:00:00"/>
    <s v="Biguanides-&gt;Biguanides|Insulin aspart|Insulin isophane-&gt;Biguanides|Sulfonylureas-&gt;DPP-4 inhibitors-&gt;Insulin glargine-&gt;Biguanides|Insulin glargine"/>
  </r>
  <r>
    <s v="GIphKGTjQiQ"/>
    <x v="23"/>
    <s v="Pacific peoples"/>
    <s v="Biguanides"/>
    <x v="0"/>
    <d v="2024-02-15T00:00:00"/>
    <s v="Biguanides"/>
  </r>
  <r>
    <s v="Gi1f46otRFA"/>
    <x v="23"/>
    <s v="Other"/>
    <s v="Biguanides"/>
    <x v="0"/>
    <d v="2017-08-14T00:00:00"/>
    <s v="Biguanides"/>
  </r>
  <r>
    <s v="gGLpiE0Yxnk"/>
    <x v="23"/>
    <s v="Māori"/>
    <s v="Biguanides"/>
    <x v="0"/>
    <d v="2023-12-08T00:00:00"/>
    <s v="Biguanides"/>
  </r>
  <r>
    <s v="GgmsL0Or7lU"/>
    <x v="23"/>
    <s v="Other"/>
    <s v="Biguanides"/>
    <x v="0"/>
    <d v="2022-05-17T00:00:00"/>
    <s v="Biguanides"/>
  </r>
  <r>
    <s v="GgpiOytatzM"/>
    <x v="23"/>
    <s v="Asian"/>
    <s v="Biguanides"/>
    <x v="0"/>
    <d v="2025-10-15T00:00:00"/>
    <s v="Biguanides"/>
  </r>
  <r>
    <s v="glkBS4sBY6c"/>
    <x v="23"/>
    <s v="Other"/>
    <s v="Biguanides"/>
    <x v="0"/>
    <d v="2019-05-14T00:00:00"/>
    <s v="Biguanides"/>
  </r>
  <r>
    <s v="GpcnDNB02IU"/>
    <x v="23"/>
    <s v="Māori"/>
    <s v="Biguanides"/>
    <x v="0"/>
    <d v="2014-12-01T00:00:00"/>
    <s v="Biguanides"/>
  </r>
  <r>
    <s v="Dssg6eyS3.E"/>
    <x v="23"/>
    <s v="Other"/>
    <s v="Biguanides"/>
    <x v="0"/>
    <d v="2021-11-02T00:00:00"/>
    <s v="Biguanides"/>
  </r>
  <r>
    <s v="dWQXzPU5E7I"/>
    <x v="23"/>
    <s v="Asian"/>
    <s v="Biguanides"/>
    <x v="0"/>
    <d v="2021-11-26T00:00:00"/>
    <s v="Biguanides-&gt;DPP-4 inhibitors-&gt;SGLT-2 inhibitors-&gt;DPP-4 inhibitors|SGLT-2 inhibitors"/>
  </r>
  <r>
    <s v="Gdomnu8lzcE"/>
    <x v="23"/>
    <s v="Other"/>
    <s v="Biguanides"/>
    <x v="0"/>
    <d v="2022-03-14T00:00:00"/>
    <s v="Biguanides"/>
  </r>
  <r>
    <s v="gdCq6B24/A."/>
    <x v="23"/>
    <s v="Asian"/>
    <s v="Biguanides|Insulin aspart"/>
    <x v="0"/>
    <d v="2020-07-08T00:00:00"/>
    <s v="Biguanides|Insulin aspart-&gt;Insulin aspart|SGLT-2 inhibitors-&gt;DPP-4 inhibitors|SGLT-2 inhibitors-&gt;DPP-4 inhibitors-&gt;Biguanides|DPP-4 inhibitors-&gt;Biguanides"/>
  </r>
  <r>
    <s v="GbwRvxV5VZA"/>
    <x v="23"/>
    <s v="Māori"/>
    <s v="Biguanides"/>
    <x v="0"/>
    <d v="2021-02-24T00:00:00"/>
    <s v="Biguanides"/>
  </r>
  <r>
    <s v="donxaqvqHhI"/>
    <x v="23"/>
    <s v="Other"/>
    <s v="Biguanides"/>
    <x v="0"/>
    <d v="2019-08-21T00:00:00"/>
    <s v="Biguanides"/>
  </r>
  <r>
    <s v="dmY6C0TEzfc"/>
    <x v="23"/>
    <s v="Other"/>
    <s v="Biguanides"/>
    <x v="0"/>
    <d v="2017-09-04T00:00:00"/>
    <s v="Biguanides"/>
  </r>
  <r>
    <s v="Dmela3aydwE"/>
    <x v="23"/>
    <s v="Other"/>
    <s v="Biguanides"/>
    <x v="0"/>
    <d v="2020-10-28T00:00:00"/>
    <s v="Biguanides"/>
  </r>
  <r>
    <s v="dRcEEvyMHRg"/>
    <x v="23"/>
    <s v="Māori"/>
    <s v="Biguanides"/>
    <x v="0"/>
    <d v="2013-08-23T00:00:00"/>
    <s v="Biguanides"/>
  </r>
  <r>
    <s v="DkeNTpLfuFQ"/>
    <x v="23"/>
    <s v="Pacific peoples"/>
    <s v="Biguanides"/>
    <x v="0"/>
    <d v="2020-06-05T00:00:00"/>
    <s v="Biguanides-&gt;DPP-4 inhibitors-&gt;Insulin isophane-&gt;Biguanides|Insulin aspart|Insulin isophane-&gt;Biguanides|Insulin glargine-&gt;Insulin aspart|Insulin isophane-&gt;Insulin glargine"/>
  </r>
  <r>
    <s v="dJ0qQhJ7xtY"/>
    <x v="23"/>
    <s v="Māori"/>
    <s v="Biguanides"/>
    <x v="0"/>
    <d v="2021-01-28T00:00:00"/>
    <s v="Biguanides"/>
  </r>
  <r>
    <s v="DIFECojFru."/>
    <x v="23"/>
    <s v="Other"/>
    <s v="Biguanides"/>
    <x v="0"/>
    <d v="2025-05-26T00:00:00"/>
    <s v="Biguanides"/>
  </r>
  <r>
    <s v="dgV6bz.GXwc"/>
    <x v="23"/>
    <s v="Māori"/>
    <s v="Insulin isophane"/>
    <x v="1"/>
    <d v="2014-02-10T00:00:00"/>
    <s v="Insulin isophane-&gt;Biguanides|Insulin isophane"/>
  </r>
  <r>
    <s v="DHfoifTpLa6"/>
    <x v="23"/>
    <s v="Other"/>
    <s v="Biguanides"/>
    <x v="0"/>
    <d v="2019-10-18T00:00:00"/>
    <s v="Biguanides"/>
  </r>
  <r>
    <s v="aeTGYMlOZOE"/>
    <x v="23"/>
    <s v="Asian"/>
    <s v="Biguanides"/>
    <x v="0"/>
    <d v="2025-06-05T00:00:00"/>
    <s v="Biguanides"/>
  </r>
  <r>
    <s v="dEzBnCuoSyQ"/>
    <x v="23"/>
    <s v="Other"/>
    <s v="Biguanides"/>
    <x v="0"/>
    <d v="2015-12-03T00:00:00"/>
    <s v="Biguanides"/>
  </r>
  <r>
    <s v="dfOw1wArzvY"/>
    <x v="23"/>
    <s v="Asian"/>
    <s v="Biguanides"/>
    <x v="0"/>
    <d v="2023-07-25T00:00:00"/>
    <s v="Biguanides-&gt;DPP-4 inhibitors"/>
  </r>
  <r>
    <s v="A24GVXkgcN."/>
    <x v="23"/>
    <s v="Other"/>
    <s v="Biguanides"/>
    <x v="0"/>
    <d v="2023-02-01T00:00:00"/>
    <s v="Biguanides"/>
  </r>
  <r>
    <s v="a59ergHudv."/>
    <x v="23"/>
    <s v="Māori"/>
    <s v="Biguanides"/>
    <x v="0"/>
    <d v="2021-11-09T00:00:00"/>
    <s v="Biguanides"/>
  </r>
  <r>
    <s v="a8ErNjGBXTY"/>
    <x v="23"/>
    <s v="Other"/>
    <s v="Biguanides"/>
    <x v="0"/>
    <d v="2022-03-09T00:00:00"/>
    <s v="Biguanides"/>
  </r>
  <r>
    <s v="8VpFOmF20uw"/>
    <x v="23"/>
    <s v="Other"/>
    <s v="Biguanides"/>
    <x v="0"/>
    <d v="2022-02-01T00:00:00"/>
    <s v="Biguanides-&gt;Insulin glargine"/>
  </r>
  <r>
    <s v="3SFNkCZOrHI"/>
    <x v="23"/>
    <s v="Pacific peoples"/>
    <s v="Biguanides"/>
    <x v="0"/>
    <d v="2019-05-24T00:00:00"/>
    <s v="Biguanides"/>
  </r>
  <r>
    <s v="9xlKfQqNj2."/>
    <x v="23"/>
    <s v="Other"/>
    <s v="Biguanides"/>
    <x v="0"/>
    <d v="2018-08-28T00:00:00"/>
    <s v="Biguanides"/>
  </r>
  <r>
    <s v="9UOzH.1DWc."/>
    <x v="23"/>
    <s v="Other"/>
    <s v="Biguanides"/>
    <x v="0"/>
    <d v="2025-02-27T00:00:00"/>
    <s v="Biguanides"/>
  </r>
  <r>
    <s v="9GHMu7yYjXo"/>
    <x v="23"/>
    <s v="Pacific peoples"/>
    <s v="Biguanides"/>
    <x v="0"/>
    <d v="2014-01-13T00:00:00"/>
    <s v="Biguanides-&gt;Insulin isophane-&gt;Insulin aspart-&gt;Insulin aspart|Insulin isophane-&gt;DPP-4 inhibitors-&gt;Insulin glargine-&gt;DPP-4 inhibitors|Insulin glargine-&gt;DPP-4 inhibitors|Insulin aspart|Insulin glargine-&gt;Biguanides|Insulin aspart|Insulin glargine-&gt;Biguanides|Insulin glargine-&gt;Biguanides|Insulin aspart"/>
  </r>
  <r>
    <s v="Zz38tG5wtlU"/>
    <x v="23"/>
    <s v="Other"/>
    <s v="Biguanides"/>
    <x v="0"/>
    <d v="2014-05-21T00:00:00"/>
    <s v="Biguanides"/>
  </r>
  <r>
    <s v="26dlvfcPI62"/>
    <x v="23"/>
    <s v="Pacific peoples"/>
    <s v="Biguanides|Insulin aspart|Insulin isophane"/>
    <x v="0"/>
    <d v="2023-02-03T00:00:00"/>
    <s v="Biguanides|Insulin aspart|Insulin isophane-&gt;Insulin aspart|Insulin isophane-&gt;Biguanides-&gt;Insulin glargine"/>
  </r>
  <r>
    <s v="2CYfRyosRxs"/>
    <x v="23"/>
    <s v="Pacific peoples"/>
    <s v="Biguanides"/>
    <x v="0"/>
    <d v="2023-12-20T00:00:00"/>
    <s v="Biguanides"/>
  </r>
  <r>
    <s v="2m1kkoFGy0g"/>
    <x v="23"/>
    <s v="Māori"/>
    <s v="Biguanides"/>
    <x v="0"/>
    <d v="2021-09-16T00:00:00"/>
    <s v="Biguanides-&gt;Sulfonylureas-&gt;GLP-1 agonists-&gt;DPP-4 inhibitors-&gt;SGLT-2 inhibitors-&gt;DPP-4 inhibitors|SGLT-2 inhibitors"/>
  </r>
  <r>
    <s v="zvv/RxXr87c"/>
    <x v="23"/>
    <s v="Pacific peoples"/>
    <s v="Biguanides|Insulin aspart|Insulin isophane"/>
    <x v="0"/>
    <d v="2015-12-14T00:00:00"/>
    <s v="Biguanides|Insulin aspart|Insulin isophane-&gt;Insulin isophane-&gt;Insulin aspart-&gt;Insulin aspart|Insulin isophane-&gt;Biguanides|Insulin isophane-&gt;Biguanides"/>
  </r>
  <r>
    <s v="zW/fgkzKk66"/>
    <x v="23"/>
    <s v="Other"/>
    <s v="Biguanides"/>
    <x v="0"/>
    <d v="2023-10-30T00:00:00"/>
    <s v="Biguanides"/>
  </r>
  <r>
    <s v="Zw1CFhez6I6"/>
    <x v="23"/>
    <s v="Asian"/>
    <s v="Biguanides"/>
    <x v="0"/>
    <d v="2019-06-18T00:00:00"/>
    <s v="Biguanides"/>
  </r>
  <r>
    <s v="wFlzWva8DdE"/>
    <x v="23"/>
    <s v="Other"/>
    <s v="Biguanides"/>
    <x v="0"/>
    <d v="2025-05-08T00:00:00"/>
    <s v="Biguanides"/>
  </r>
  <r>
    <s v="SqlMZit96Zg"/>
    <x v="23"/>
    <s v="Other"/>
    <s v="Biguanides"/>
    <x v="0"/>
    <d v="2016-03-07T00:00:00"/>
    <s v="Biguanides"/>
  </r>
  <r>
    <s v="sJZPBisrgVc"/>
    <x v="23"/>
    <s v="Māori"/>
    <s v="Biguanides"/>
    <x v="0"/>
    <d v="2019-11-21T00:00:00"/>
    <s v="Biguanides-&gt;SGLT-2 inhibitors-&gt;Biguanides|GLP-1 agonists-&gt;GLP-1 agonists-&gt;Insulin glargine-&gt;DPP-4 inhibitors-&gt;DPP-4 inhibitors|SGLT-2 inhibitors"/>
  </r>
  <r>
    <s v="sGsbBI9gU1s"/>
    <x v="23"/>
    <s v="Māori"/>
    <s v="Biguanides"/>
    <x v="0"/>
    <d v="2021-12-08T00:00:00"/>
    <s v="Biguanides"/>
  </r>
  <r>
    <s v="pK4nWFZQMKU"/>
    <x v="23"/>
    <s v="Other"/>
    <s v="Biguanides"/>
    <x v="0"/>
    <d v="2020-07-17T00:00:00"/>
    <s v="Biguanides"/>
  </r>
  <r>
    <s v="scZlREhwROw"/>
    <x v="23"/>
    <s v="Pacific peoples"/>
    <s v="Biguanides"/>
    <x v="0"/>
    <d v="2024-04-11T00:00:00"/>
    <s v="Biguanides"/>
  </r>
  <r>
    <s v="W25gDvXtXMg"/>
    <x v="23"/>
    <s v="Māori"/>
    <s v="Biguanides"/>
    <x v="0"/>
    <d v="2023-05-22T00:00:00"/>
    <s v="Biguanides"/>
  </r>
  <r>
    <s v="W28XpxBBcdc"/>
    <x v="23"/>
    <s v="Māori"/>
    <s v="Biguanides"/>
    <x v="0"/>
    <d v="2025-12-15T00:00:00"/>
    <s v="Biguanides"/>
  </r>
  <r>
    <s v="W1yxNXzdLGw"/>
    <x v="23"/>
    <s v="Asian"/>
    <s v="Biguanides"/>
    <x v="0"/>
    <d v="2018-10-17T00:00:00"/>
    <s v="Biguanides"/>
  </r>
  <r>
    <s v="w0nrJzLszqM"/>
    <x v="23"/>
    <s v="Other"/>
    <s v="Biguanides"/>
    <x v="0"/>
    <d v="2023-09-20T00:00:00"/>
    <s v="Biguanides"/>
  </r>
  <r>
    <s v="WaVj8NqkQkM"/>
    <x v="23"/>
    <s v="Māori"/>
    <s v="Biguanides|Insulin aspart|Insulin isophane"/>
    <x v="0"/>
    <d v="2020-07-31T00:00:00"/>
    <s v="Biguanides|Insulin aspart|Insulin isophane-&gt;Insulin aspart|Insulin isophane-&gt;Biguanides-&gt;DPP-4 inhibitors-&gt;SGLT-2 inhibitors-&gt;Biguanides|GLP-1 agonists-&gt;Insulin glargine-&gt;GLP-1 agonists|Insulin glargine-&gt;Insulin aspart"/>
  </r>
  <r>
    <s v="t3s1JnYfSqM"/>
    <x v="23"/>
    <s v="Other"/>
    <s v="Biguanides"/>
    <x v="0"/>
    <d v="2013-04-18T00:00:00"/>
    <s v="Biguanides"/>
  </r>
  <r>
    <s v="Vz4IAZwi7gc"/>
    <x v="23"/>
    <s v="Pacific peoples"/>
    <s v="Biguanides"/>
    <x v="0"/>
    <d v="2022-06-07T00:00:00"/>
    <s v="Biguanides-&gt;Biguanides|SGLT-2 inhibitors-&gt;SGLT-2 inhibitors-&gt;DPP-4 inhibitors"/>
  </r>
  <r>
    <s v="VYur.vKVDfk"/>
    <x v="23"/>
    <s v="Māori"/>
    <s v="Biguanides"/>
    <x v="0"/>
    <d v="2018-04-20T00:00:00"/>
    <s v="Biguanides-&gt;Insulin glargine"/>
  </r>
  <r>
    <s v="SyczJbSP2NQ"/>
    <x v="23"/>
    <s v="Asian"/>
    <s v="Biguanides"/>
    <x v="0"/>
    <d v="2020-10-14T00:00:00"/>
    <s v="Biguanides"/>
  </r>
  <r>
    <s v="sz5nUKol9S2"/>
    <x v="23"/>
    <s v="Other"/>
    <s v="Biguanides"/>
    <x v="0"/>
    <d v="2016-12-20T00:00:00"/>
    <s v="Biguanides"/>
  </r>
  <r>
    <s v="SzMp0cX9kFY"/>
    <x v="23"/>
    <s v="Other"/>
    <s v="Biguanides"/>
    <x v="0"/>
    <d v="2017-04-20T00:00:00"/>
    <s v="Biguanides"/>
  </r>
  <r>
    <s v="t2IuyzVsJyY"/>
    <x v="23"/>
    <s v="Māori"/>
    <s v="Biguanides"/>
    <x v="0"/>
    <d v="2025-02-19T00:00:00"/>
    <s v="Biguanides"/>
  </r>
  <r>
    <s v="P04NdpSk54."/>
    <x v="23"/>
    <s v="Other"/>
    <s v="Biguanides"/>
    <x v="0"/>
    <d v="2023-08-04T00:00:00"/>
    <s v="Biguanides"/>
  </r>
  <r>
    <s v="ozxhq/lhKoU"/>
    <x v="23"/>
    <s v="Other"/>
    <s v="Biguanides"/>
    <x v="0"/>
    <d v="2024-09-12T00:00:00"/>
    <s v="Biguanides"/>
  </r>
  <r>
    <s v="OXhSJ8YvWZ6"/>
    <x v="23"/>
    <s v="Pacific peoples"/>
    <s v="Biguanides"/>
    <x v="0"/>
    <d v="2021-02-22T00:00:00"/>
    <s v="Biguanides"/>
  </r>
  <r>
    <s v="oyrNKfaTtfQ"/>
    <x v="23"/>
    <s v="Asian"/>
    <s v="Biguanides"/>
    <x v="0"/>
    <d v="2021-03-04T00:00:00"/>
    <s v="Biguanides"/>
  </r>
  <r>
    <s v="OYdGEvJJMxo"/>
    <x v="23"/>
    <s v="Māori"/>
    <s v="Biguanides|Insulin glargine"/>
    <x v="0"/>
    <d v="2020-05-14T00:00:00"/>
    <s v="Biguanides|Insulin glargine-&gt;DPP-4 inhibitors-&gt;Insulin glargine-&gt;Biguanides-&gt;SGLT-2 inhibitors"/>
  </r>
  <r>
    <s v="oYsJazk5EJM"/>
    <x v="23"/>
    <s v="Other"/>
    <s v="Biguanides"/>
    <x v="0"/>
    <d v="2025-07-01T00:00:00"/>
    <s v="Biguanides"/>
  </r>
  <r>
    <s v="p6axkDicSO2"/>
    <x v="23"/>
    <s v="Other"/>
    <s v="Biguanides"/>
    <x v="0"/>
    <d v="2018-01-19T00:00:00"/>
    <s v="Biguanides"/>
  </r>
  <r>
    <s v="pBixXZYAXsw"/>
    <x v="23"/>
    <s v="Asian"/>
    <s v="Biguanides"/>
    <x v="0"/>
    <d v="2012-09-22T00:00:00"/>
    <s v="Biguanides"/>
  </r>
  <r>
    <s v="oPqR87i7Cd."/>
    <x v="23"/>
    <s v="Other"/>
    <s v="Biguanides"/>
    <x v="0"/>
    <d v="2011-06-01T00:00:00"/>
    <s v="Biguanides"/>
  </r>
  <r>
    <s v="ONORq9oxueY"/>
    <x v="23"/>
    <s v="Other"/>
    <s v="Biguanides"/>
    <x v="0"/>
    <d v="2024-04-11T00:00:00"/>
    <s v="Biguanides"/>
  </r>
  <r>
    <s v="LhUIzPoIv1w"/>
    <x v="23"/>
    <s v="Māori"/>
    <s v="Biguanides"/>
    <x v="0"/>
    <d v="2015-07-10T00:00:00"/>
    <s v="Biguanides"/>
  </r>
  <r>
    <s v="LKVMwebwWJk"/>
    <x v="23"/>
    <s v="Other"/>
    <s v="Biguanides"/>
    <x v="0"/>
    <d v="2024-06-27T00:00:00"/>
    <s v="Biguanides"/>
  </r>
  <r>
    <s v="LlvtTUc189A"/>
    <x v="23"/>
    <s v="Asian"/>
    <s v="Biguanides"/>
    <x v="0"/>
    <d v="2018-05-10T00:00:00"/>
    <s v="Biguanides-&gt;Biguanides|Sulfonylureas-&gt;Sulfonylureas-&gt;Biguanides|SGLT-2 inhibitors-&gt;DPP-4 inhibitors|SGLT-2 inhibitors-&gt;DPP-4 inhibitors-&gt;DPP-4 inhibitors|SGLT-2 inhibitors|Sulfonylureas-&gt;GLP-1 agonists-&gt;DPP-4 inhibitors|Sulfonylureas-&gt;SGLT-2 inhibitors"/>
  </r>
  <r>
    <s v="LD7ktU/rjfU"/>
    <x v="23"/>
    <s v="Other"/>
    <s v="DPP-4 inhibitors"/>
    <x v="0"/>
    <d v="2024-02-08T00:00:00"/>
    <s v="DPP-4 inhibitors"/>
  </r>
  <r>
    <s v="HuFXltM88hc"/>
    <x v="23"/>
    <s v="Māori"/>
    <s v="Biguanides"/>
    <x v="0"/>
    <d v="2016-05-20T00:00:00"/>
    <s v="Biguanides"/>
  </r>
  <r>
    <s v="hvbSZu.BFqQ"/>
    <x v="23"/>
    <s v="Other"/>
    <s v="Biguanides"/>
    <x v="0"/>
    <d v="2025-08-27T00:00:00"/>
    <s v="Biguanides"/>
  </r>
  <r>
    <s v="HYoevHL/V1o"/>
    <x v="23"/>
    <s v="Māori"/>
    <s v="Biguanides"/>
    <x v="0"/>
    <d v="2025-01-30T00:00:00"/>
    <s v="Biguanides"/>
  </r>
  <r>
    <s v="KVesEceyu2s"/>
    <x v="23"/>
    <s v="Asian"/>
    <s v="Insulin aspart|Insulin isophane"/>
    <x v="1"/>
    <d v="2018-12-18T00:00:00"/>
    <s v="Insulin aspart|Insulin isophane-&gt;Insulin isophane-&gt;Biguanides"/>
  </r>
  <r>
    <s v="L7DDIqcrPj6"/>
    <x v="23"/>
    <s v="Other"/>
    <s v="Biguanides"/>
    <x v="0"/>
    <d v="2024-03-05T00:00:00"/>
    <s v="Biguanides"/>
  </r>
  <r>
    <s v="l0rORwxgKiM"/>
    <x v="23"/>
    <s v="Pacific peoples"/>
    <s v="Biguanides"/>
    <x v="0"/>
    <d v="2024-09-30T00:00:00"/>
    <s v="Biguanides"/>
  </r>
  <r>
    <s v="hPgH00khqSE"/>
    <x v="23"/>
    <s v="Other"/>
    <s v="Biguanides"/>
    <x v="0"/>
    <d v="2021-10-08T00:00:00"/>
    <s v="Biguanides"/>
  </r>
  <r>
    <s v="HiTwATNL9YU"/>
    <x v="23"/>
    <s v="Pacific peoples"/>
    <s v="Biguanides"/>
    <x v="0"/>
    <d v="2013-11-21T00:00:00"/>
    <s v="Biguanides"/>
  </r>
  <r>
    <s v="hK3CPrkBlqY"/>
    <x v="23"/>
    <s v="Asian"/>
    <s v="Insulin aspart|Insulin glargine"/>
    <x v="1"/>
    <d v="2018-01-03T00:00:00"/>
    <s v="Insulin aspart|Insulin glargine-&gt;Biguanides-&gt;Biguanides|Insulin aspart|Insulin glargine-&gt;DPP-4 inhibitors-&gt;Biguanides|DPP-4 inhibitors|Insulin aspart|Insulin glargine-&gt;DPP-4 inhibitors|Insulin aspart|Insulin glargine-&gt;Biguanides|Insulin aspart|Insulin glargine|Sulfonylureas-&gt;Insulin aspart"/>
  </r>
  <r>
    <s v="hmomtZINH62"/>
    <x v="23"/>
    <s v="Other"/>
    <s v="Biguanides"/>
    <x v="0"/>
    <d v="2020-12-03T00:00:00"/>
    <s v="Biguanides"/>
  </r>
  <r>
    <s v="wa82QgsFEAc"/>
    <x v="23"/>
    <s v="Asian"/>
    <s v="Biguanides"/>
    <x v="0"/>
    <d v="2013-02-21T00:00:00"/>
    <s v="Biguanides"/>
  </r>
  <r>
    <s v="w8/oM3zrAEI"/>
    <x v="23"/>
    <s v="Other"/>
    <s v="Biguanides"/>
    <x v="0"/>
    <d v="2022-06-30T00:00:00"/>
    <s v="Biguanides"/>
  </r>
  <r>
    <s v="Hfr7FVnrZ3M"/>
    <x v="23"/>
    <s v="Māori"/>
    <s v="Biguanides"/>
    <x v="0"/>
    <d v="2014-02-28T00:00:00"/>
    <s v="Biguanides-&gt;Sulfonylureas-&gt;Insulin glargine-&gt;SGLT-2 inhibitors-&gt;GLP-1 agonists-&gt;Biguanides|GLP-1 agonists-&gt;Insulin isophane-&gt;Insulin isophane|SGLT-2 inhibitors-&gt;DPP-4 inhibitors|SGLT-2 inhibitors"/>
  </r>
  <r>
    <s v="HG2bOCgtS0U"/>
    <x v="23"/>
    <s v="Other"/>
    <s v="Biguanides"/>
    <x v="0"/>
    <d v="2025-04-24T00:00:00"/>
    <s v="Biguanides"/>
  </r>
  <r>
    <s v="4j/kDiDe4f6"/>
    <x v="23"/>
    <s v="Pacific peoples"/>
    <s v="Biguanides"/>
    <x v="0"/>
    <d v="2016-04-04T00:00:00"/>
    <s v="Biguanides"/>
  </r>
  <r>
    <s v="4l2AZdRlQwo"/>
    <x v="23"/>
    <s v="Other"/>
    <s v="Biguanides"/>
    <x v="0"/>
    <d v="2016-01-26T00:00:00"/>
    <s v="Biguanides"/>
  </r>
  <r>
    <s v="4qppwNR1tJw"/>
    <x v="23"/>
    <s v="Other"/>
    <s v="Biguanides"/>
    <x v="0"/>
    <d v="2012-03-13T00:00:00"/>
    <s v="Biguanides"/>
  </r>
  <r>
    <s v="4b12ylesQYw"/>
    <x v="23"/>
    <s v="Other"/>
    <s v="Biguanides"/>
    <x v="0"/>
    <d v="2011-10-18T00:00:00"/>
    <s v="Biguanides"/>
  </r>
  <r>
    <s v="46UB9J6yJcA"/>
    <x v="23"/>
    <s v="Asian"/>
    <s v="Biguanides"/>
    <x v="0"/>
    <d v="2018-01-12T00:00:00"/>
    <s v="Biguanides-&gt;Insulin isophane-&gt;Insulin aspart|Insulin isophane-&gt;Insulin aspart-&gt;Biguanides|Insulin aspart|Insulin isophane"/>
  </r>
  <r>
    <s v="53BiuHmw5Hc"/>
    <x v="23"/>
    <s v="Asian"/>
    <s v="Biguanides"/>
    <x v="0"/>
    <d v="2015-05-01T00:00:00"/>
    <s v="Biguanides"/>
  </r>
  <r>
    <s v="51.2vt8vesI"/>
    <x v="23"/>
    <s v="Pacific peoples"/>
    <s v="Biguanides"/>
    <x v="0"/>
    <d v="2012-07-03T00:00:00"/>
    <s v="Biguanides"/>
  </r>
  <r>
    <s v="5j2ivnd8Bxc"/>
    <x v="23"/>
    <s v="Other"/>
    <s v="Biguanides"/>
    <x v="0"/>
    <d v="2021-07-09T00:00:00"/>
    <s v="Biguanides"/>
  </r>
  <r>
    <s v="56SVGoinDnw"/>
    <x v="23"/>
    <s v="Pacific peoples"/>
    <s v="Biguanides"/>
    <x v="0"/>
    <d v="2022-03-29T00:00:00"/>
    <s v="Biguanides"/>
  </r>
  <r>
    <s v="41k/0Ig5sKc"/>
    <x v="23"/>
    <s v="Māori"/>
    <s v="Biguanides"/>
    <x v="0"/>
    <d v="2024-09-03T00:00:00"/>
    <s v="Biguanides"/>
  </r>
  <r>
    <s v="3RiZyu.DKtE"/>
    <x v="23"/>
    <s v="Māori"/>
    <s v="Biguanides"/>
    <x v="0"/>
    <d v="2017-12-04T00:00:00"/>
    <s v="Biguanides"/>
  </r>
  <r>
    <s v="ZzgekHDdtpU"/>
    <x v="23"/>
    <s v="Asian"/>
    <s v="Biguanides"/>
    <x v="0"/>
    <d v="2019-10-25T00:00:00"/>
    <s v="Biguanides"/>
  </r>
  <r>
    <s v="zX3GJTTX1v."/>
    <x v="23"/>
    <s v="Pacific peoples"/>
    <s v="Insulin aspart|Insulin isophane"/>
    <x v="1"/>
    <d v="2017-10-03T00:00:00"/>
    <s v="Insulin aspart|Insulin isophane-&gt;Insulin isophane-&gt;Insulin aspart-&gt;Biguanides"/>
  </r>
  <r>
    <s v="3qiMbmy1uvQ"/>
    <x v="23"/>
    <s v="Asian"/>
    <s v="Biguanides"/>
    <x v="0"/>
    <d v="2021-10-19T00:00:00"/>
    <s v="Biguanides"/>
  </r>
  <r>
    <s v="3misV3km1qU"/>
    <x v="23"/>
    <s v="Other"/>
    <s v="Biguanides"/>
    <x v="0"/>
    <d v="2023-02-22T00:00:00"/>
    <s v="Biguanides"/>
  </r>
  <r>
    <s v="WX6QDhWRf8."/>
    <x v="23"/>
    <s v="Asian"/>
    <s v="Biguanides|Insulin isophane"/>
    <x v="0"/>
    <d v="2020-08-12T00:00:00"/>
    <s v="Biguanides|Insulin isophane-&gt;Insulin aspart"/>
  </r>
  <r>
    <s v="zR5DiQGsjaU"/>
    <x v="23"/>
    <s v="Pacific peoples"/>
    <s v="Biguanides"/>
    <x v="0"/>
    <d v="2022-02-23T00:00:00"/>
    <s v="Biguanides"/>
  </r>
  <r>
    <s v="zRv5KdsRMCE"/>
    <x v="23"/>
    <s v="Other"/>
    <s v="Biguanides"/>
    <x v="0"/>
    <d v="2025-04-16T00:00:00"/>
    <s v="Biguanides"/>
  </r>
  <r>
    <s v="B4XDXdBiNzo"/>
    <x v="23"/>
    <s v="Asian"/>
    <s v="Biguanides"/>
    <x v="0"/>
    <d v="2013-11-01T00:00:00"/>
    <s v="Biguanides"/>
  </r>
  <r>
    <s v="B3GfcNphWx."/>
    <x v="23"/>
    <s v="Māori"/>
    <s v="Biguanides"/>
    <x v="0"/>
    <d v="2024-11-18T00:00:00"/>
    <s v="Biguanides"/>
  </r>
  <r>
    <s v="bE7.2nqCf8."/>
    <x v="23"/>
    <s v="Māori"/>
    <s v="Biguanides"/>
    <x v="0"/>
    <d v="2013-12-02T00:00:00"/>
    <s v="Biguanides-&gt;Biguanides|Sulfonylureas-&gt;Insulin isophane-&gt;Biguanides|Insulin isophane-&gt;Insulin aspart-&gt;Insulin aspart|Insulin isophane-&gt;Biguanides|Insulin aspart|Insulin isophane-&gt;Biguanides|Insulin aspart-&gt;Insulin aspart|Insulin glargine-&gt;Insulin glargine-&gt;Biguanides|Insulin aspart|Insulin glargine-&gt;Biguanides|Insulin glargine-&gt;GLP-1 agonists|Insulin glargine-&gt;GLP-1 agonists-&gt;Biguanides|GLP-1 agonists|Insulin aspart|Insulin glargine-&gt;GLP-1 agonists|Insulin aspart|Insulin glargine-&gt;Biguanides|GLP-1 agonists|Insulin glargine-&gt;Biguanides|GLP-1 agonists"/>
  </r>
  <r>
    <s v="be0f5.s5c/c"/>
    <x v="23"/>
    <s v="Pacific peoples"/>
    <s v="Biguanides"/>
    <x v="0"/>
    <d v="2020-11-25T00:00:00"/>
    <s v="Biguanides-&gt;DPP-4 inhibitors-&gt;DPP-4 inhibitors|SGLT-2 inhibitors"/>
  </r>
  <r>
    <s v="asfev0J031s"/>
    <x v="23"/>
    <s v="Pacific peoples"/>
    <s v="Biguanides"/>
    <x v="0"/>
    <d v="2019-11-13T00:00:00"/>
    <s v="Biguanides"/>
  </r>
  <r>
    <s v="apwNa4j5y0Q"/>
    <x v="23"/>
    <s v="Other"/>
    <s v="Biguanides"/>
    <x v="0"/>
    <d v="2016-08-23T00:00:00"/>
    <s v="Biguanides"/>
  </r>
  <r>
    <s v="aRtJNZDo/w."/>
    <x v="23"/>
    <s v="Other"/>
    <s v="Biguanides"/>
    <x v="0"/>
    <d v="2021-03-19T00:00:00"/>
    <s v="Biguanides"/>
  </r>
  <r>
    <s v="AvkGAKkkrZA"/>
    <x v="23"/>
    <s v="Asian"/>
    <s v="Biguanides|Insulin isophane"/>
    <x v="0"/>
    <d v="2024-06-26T00:00:00"/>
    <s v="Biguanides|Insulin isophane"/>
  </r>
  <r>
    <s v="AVG2lTkCQCo"/>
    <x v="23"/>
    <s v="Māori"/>
    <s v="Biguanides"/>
    <x v="0"/>
    <d v="2014-04-04T00:00:00"/>
    <s v="Biguanides"/>
  </r>
  <r>
    <s v="aYi3ZBqkj.c"/>
    <x v="23"/>
    <s v="Other"/>
    <s v="Biguanides"/>
    <x v="0"/>
    <d v="2016-05-02T00:00:00"/>
    <s v="Biguanides"/>
  </r>
  <r>
    <s v="EQWZw4gakc6"/>
    <x v="23"/>
    <s v="Other"/>
    <s v="Biguanides"/>
    <x v="0"/>
    <d v="2020-12-17T00:00:00"/>
    <s v="Biguanides"/>
  </r>
  <r>
    <s v="eOWKgW.cL0w"/>
    <x v="23"/>
    <s v="Māori"/>
    <s v="Biguanides"/>
    <x v="0"/>
    <d v="2022-09-14T00:00:00"/>
    <s v="Biguanides"/>
  </r>
  <r>
    <s v="ENAb8iIm3eE"/>
    <x v="23"/>
    <s v="Pacific peoples"/>
    <s v="Biguanides"/>
    <x v="0"/>
    <d v="2020-09-21T00:00:00"/>
    <s v="Biguanides"/>
  </r>
  <r>
    <s v="EnPkaKBpEWA"/>
    <x v="23"/>
    <s v="Māori"/>
    <s v="Biguanides"/>
    <x v="0"/>
    <d v="2024-03-15T00:00:00"/>
    <s v="Biguanides"/>
  </r>
  <r>
    <s v="eNrdbInDbHc"/>
    <x v="23"/>
    <s v="Other"/>
    <s v="Biguanides"/>
    <x v="0"/>
    <d v="2014-03-11T00:00:00"/>
    <s v="Biguanides"/>
  </r>
  <r>
    <s v="EVgjAk2NyLs"/>
    <x v="23"/>
    <s v="Other"/>
    <s v="Biguanides"/>
    <x v="0"/>
    <d v="2024-12-09T00:00:00"/>
    <s v="Biguanides"/>
  </r>
  <r>
    <s v="ertKySDcb62"/>
    <x v="23"/>
    <s v="Māori"/>
    <s v="Biguanides"/>
    <x v="0"/>
    <d v="2011-04-18T00:00:00"/>
    <s v="Biguanides-&gt;Insulin isophane-&gt;Insulin aspart-&gt;DPP-4 inhibitors-&gt;Biguanides|GLP-1 agonists-&gt;GLP-1 agonists-&gt;SGLT-2 inhibitors-&gt;DPP-4 inhibitors|SGLT-2 inhibitors-&gt;Sulfonylureas"/>
  </r>
  <r>
    <s v="ervpwFzsWE6"/>
    <x v="23"/>
    <s v="Māori"/>
    <s v="Biguanides"/>
    <x v="0"/>
    <d v="2021-02-23T00:00:00"/>
    <s v="Biguanides-&gt;Insulin aspart|Insulin isophane"/>
  </r>
  <r>
    <s v="EHUEo5nhcjo"/>
    <x v="23"/>
    <s v="Pacific peoples"/>
    <s v="Biguanides"/>
    <x v="0"/>
    <d v="2017-03-08T00:00:00"/>
    <s v="Biguanides"/>
  </r>
  <r>
    <s v="eHS13BAJbaY"/>
    <x v="23"/>
    <s v="Other"/>
    <s v="Biguanides"/>
    <x v="0"/>
    <d v="2016-05-19T00:00:00"/>
    <s v="Biguanides"/>
  </r>
  <r>
    <s v="ei.16OV6iVY"/>
    <x v="23"/>
    <s v="Pacific peoples"/>
    <s v="Biguanides"/>
    <x v="0"/>
    <d v="2015-09-11T00:00:00"/>
    <s v="Biguanides-&gt;Sulfonylureas-&gt;Biguanides|Sulfonylureas-&gt;DPP-4 inhibitors-&gt;DPP-4 inhibitors|SGLT-2 inhibitors-&gt;Biguanides|GLP-1 agonists-&gt;GLP-1 agonists-&gt;Biguanides|DPP-4 inhibitors|SGLT-2 inhibitors"/>
  </r>
  <r>
    <s v="einD0ubgcs6"/>
    <x v="23"/>
    <s v="Asian"/>
    <s v="Biguanides"/>
    <x v="0"/>
    <d v="2023-12-10T00:00:00"/>
    <s v="Biguanides"/>
  </r>
  <r>
    <s v="EkNFPiCkOtE"/>
    <x v="23"/>
    <s v="Other"/>
    <s v="Biguanides"/>
    <x v="0"/>
    <d v="2012-06-25T00:00:00"/>
    <s v="Biguanides-&gt;Insulin isophane-&gt;Insulin isophane|Insulin lispro"/>
  </r>
  <r>
    <s v="eLNAzjIKRk6"/>
    <x v="23"/>
    <s v="Pacific peoples"/>
    <s v="Biguanides|Sulfonylureas"/>
    <x v="0"/>
    <d v="2018-06-20T00:00:00"/>
    <s v="Biguanides|Sulfonylureas-&gt;DPP-4 inhibitors|Sulfonylureas-&gt;DPP-4 inhibitors-&gt;Biguanides-&gt;Insulin isophane-&gt;Insulin aspart-&gt;Insulin aspart|Insulin isophane-&gt;Biguanides|Insulin isophane-&gt;GLP-1 agonists-&gt;Insulin glargine-&gt;DPP-4 inhibitors|SGLT-2 inhibitors-&gt;DPP-4 inhibitors|Insulin glargine"/>
  </r>
  <r>
    <s v="BGIzo4QgO/2"/>
    <x v="23"/>
    <s v="Māori"/>
    <s v="Biguanides"/>
    <x v="0"/>
    <d v="2020-12-23T00:00:00"/>
    <s v="Biguanides"/>
  </r>
  <r>
    <s v="Bgs5mHFYOTw"/>
    <x v="23"/>
    <s v="Asian"/>
    <s v="Biguanides"/>
    <x v="0"/>
    <d v="2024-09-27T00:00:00"/>
    <s v="Biguanides"/>
  </r>
  <r>
    <s v="PN6NbD36YbQ"/>
    <x v="23"/>
    <s v="Māori"/>
    <s v="Biguanides"/>
    <x v="0"/>
    <d v="2020-04-30T00:00:00"/>
    <s v="Biguanides-&gt;DPP-4 inhibitors-&gt;Biguanides|SGLT-2 inhibitors-&gt;SGLT-2 inhibitors"/>
  </r>
  <r>
    <s v="PKmSCoGCCxo"/>
    <x v="23"/>
    <s v="Other"/>
    <s v="Biguanides"/>
    <x v="0"/>
    <d v="2024-04-19T00:00:00"/>
    <s v="Biguanides"/>
  </r>
  <r>
    <s v="PKFhKtlncvg"/>
    <x v="23"/>
    <s v="Pacific peoples"/>
    <s v="Biguanides"/>
    <x v="0"/>
    <d v="2017-07-06T00:00:00"/>
    <s v="Biguanides-&gt;DPP-4 inhibitors-&gt;Sulfonylureas-&gt;DPP-4 inhibitors|Sulfonylureas-&gt;DPP-4 inhibitors|SGLT-2 inhibitors-&gt;SGLT-2 inhibitors"/>
  </r>
  <r>
    <s v="pQNRgruv9yA"/>
    <x v="23"/>
    <s v="Pacific peoples"/>
    <s v="Biguanides"/>
    <x v="0"/>
    <d v="2024-03-13T00:00:00"/>
    <s v="Biguanides"/>
  </r>
  <r>
    <s v="Q.0O2HNuZlM"/>
    <x v="23"/>
    <s v="Other"/>
    <s v="Biguanides"/>
    <x v="0"/>
    <d v="2017-11-15T00:00:00"/>
    <s v="Biguanides"/>
  </r>
  <r>
    <s v="pvPK296CMoY"/>
    <x v="23"/>
    <s v="Māori"/>
    <s v="Biguanides"/>
    <x v="0"/>
    <d v="2020-12-29T00:00:00"/>
    <s v="Biguanides"/>
  </r>
  <r>
    <s v="q3bFUBUSIhU"/>
    <x v="23"/>
    <s v="Māori"/>
    <s v="Biguanides"/>
    <x v="0"/>
    <d v="2021-05-20T00:00:00"/>
    <s v="Biguanides"/>
  </r>
  <r>
    <s v="q3iMc7qdgKk"/>
    <x v="23"/>
    <s v="Māori"/>
    <s v="Biguanides"/>
    <x v="0"/>
    <d v="2025-10-23T00:00:00"/>
    <s v="Biguanides"/>
  </r>
  <r>
    <s v="Q5enWhuuBAM"/>
    <x v="23"/>
    <s v="Māori"/>
    <s v="Insulin aspart|Insulin isophane"/>
    <x v="1"/>
    <d v="2011-09-06T00:00:00"/>
    <s v="Insulin aspart|Insulin isophane-&gt;Insulin isophane-&gt;Insulin glargine-&gt;Insulin glulisine-&gt;Insulin lispro-&gt;Insulin glargine|Insulin glulisine-&gt;Biguanides-&gt;DPP-4 inhibitors-&gt;DPP-4 inhibitors|Insulin glargine-&gt;DPP-4 inhibitors|Insulin glargine|Insulin glulisine-&gt;Insulin aspart"/>
  </r>
  <r>
    <s v="Q1cyiC.UH/k"/>
    <x v="23"/>
    <s v="Māori"/>
    <s v="Biguanides"/>
    <x v="0"/>
    <d v="2015-07-03T00:00:00"/>
    <s v="Biguanides"/>
  </r>
  <r>
    <s v="Q0fFlhWwASk"/>
    <x v="23"/>
    <s v="Asian"/>
    <s v="Biguanides"/>
    <x v="0"/>
    <d v="2025-05-07T00:00:00"/>
    <s v="Biguanides"/>
  </r>
  <r>
    <s v="Qa212f8kGD."/>
    <x v="23"/>
    <s v="Other"/>
    <s v="Biguanides"/>
    <x v="0"/>
    <d v="2022-05-10T00:00:00"/>
    <s v="Biguanides"/>
  </r>
  <r>
    <s v="qAAN1z98CrM"/>
    <x v="23"/>
    <s v="Other"/>
    <s v="Insulin isophane"/>
    <x v="1"/>
    <d v="2016-03-17T00:00:00"/>
    <s v="Insulin isophane-&gt;Insulin aspart-&gt;Biguanides"/>
  </r>
  <r>
    <s v="mlu2pPjq.DM"/>
    <x v="23"/>
    <s v="Other"/>
    <s v="Biguanides"/>
    <x v="0"/>
    <d v="2017-06-15T00:00:00"/>
    <s v="Biguanides-&gt;Insulin isophane-&gt;Biguanides|Insulin isophane-&gt;Insulin isophane|Insulin lispro-&gt;Insulin lispro-&gt;Insulin glargine|Insulin lispro-&gt;GLP-1 agonists|Insulin glargine|Insulin lispro-&gt;GLP-1 agonists-&gt;Biguanides|Insulin lispro-&gt;Biguanides|GLP-1 agonists|Insulin glargine|Insulin lispro-&gt;Biguanides|GLP-1 agonists|Insulin glargine"/>
  </r>
  <r>
    <s v="MLooQxKncuM"/>
    <x v="23"/>
    <s v="Asian"/>
    <s v="Biguanides"/>
    <x v="0"/>
    <d v="2017-12-21T00:00:00"/>
    <s v="Biguanides"/>
  </r>
  <r>
    <s v="mMT0O.Ob0uM"/>
    <x v="23"/>
    <s v="Māori"/>
    <s v="Biguanides"/>
    <x v="0"/>
    <d v="2011-07-25T00:00:00"/>
    <s v="Biguanides"/>
  </r>
  <r>
    <s v="mmngmMUAyuc"/>
    <x v="23"/>
    <s v="Other"/>
    <s v="Biguanides"/>
    <x v="0"/>
    <d v="2024-07-22T00:00:00"/>
    <s v="Biguanides-&gt;Insulin aspart|Insulin isophane-&gt;Insulin isophane"/>
  </r>
  <r>
    <s v="PHY/3kfEWdI"/>
    <x v="23"/>
    <s v="Asian"/>
    <s v="Biguanides"/>
    <x v="0"/>
    <d v="2018-12-19T00:00:00"/>
    <s v="Biguanides"/>
  </r>
  <r>
    <s v="MKFdsrodQvs"/>
    <x v="23"/>
    <s v="Other"/>
    <s v="Biguanides"/>
    <x v="0"/>
    <d v="2025-10-09T00:00:00"/>
    <s v="Biguanides"/>
  </r>
  <r>
    <s v="mktV2HBTnW."/>
    <x v="23"/>
    <s v="Asian"/>
    <s v="Biguanides"/>
    <x v="0"/>
    <d v="2023-08-14T00:00:00"/>
    <s v="Biguanides"/>
  </r>
  <r>
    <s v="mahxno8vIDQ"/>
    <x v="23"/>
    <s v="Other"/>
    <s v="Biguanides"/>
    <x v="0"/>
    <d v="2016-05-24T00:00:00"/>
    <s v="Biguanides"/>
  </r>
  <r>
    <s v="mE7I1hFd91."/>
    <x v="23"/>
    <s v="Māori"/>
    <s v="Biguanides"/>
    <x v="0"/>
    <d v="2013-05-28T00:00:00"/>
    <s v="Biguanides-&gt;Insulin glargine|Insulin glulisine-&gt;Insulin glargine-&gt;Insulin glulisine-&gt;Insulin aspart|Insulin glargine|Insulin glulisine-&gt;Insulin aspart-&gt;Insulin aspart|Insulin glargine"/>
  </r>
  <r>
    <s v="meURglR5l.A"/>
    <x v="23"/>
    <s v="Other"/>
    <s v="Biguanides"/>
    <x v="0"/>
    <d v="2023-09-27T00:00:00"/>
    <s v="Biguanides"/>
  </r>
  <r>
    <s v="LZF0zJM04Vg"/>
    <x v="23"/>
    <s v="Māori"/>
    <s v="Biguanides|Insulin glargine"/>
    <x v="0"/>
    <d v="2022-06-29T00:00:00"/>
    <s v="Biguanides|Insulin glargine-&gt;Insulin glargine-&gt;GLP-1 agonists-&gt;Biguanides|GLP-1 agonists-&gt;Biguanides"/>
  </r>
  <r>
    <s v="iaQkup6aPhg"/>
    <x v="23"/>
    <s v="Asian"/>
    <s v="Biguanides"/>
    <x v="0"/>
    <d v="2023-03-03T00:00:00"/>
    <s v="Biguanides"/>
  </r>
  <r>
    <s v="ie1CfUDAxA6"/>
    <x v="23"/>
    <s v="Māori"/>
    <s v="Biguanides"/>
    <x v="0"/>
    <d v="2022-11-02T00:00:00"/>
    <s v="Biguanides-&gt;GLP-1 agonists-&gt;DPP-4 inhibitors|GLP-1 agonists-&gt;DPP-4 inhibitors-&gt;Biguanides|DPP-4 inhibitors|GLP-1 agonists-&gt;GLP-1 agonists|Sulfonylureas-&gt;Biguanides|GLP-1 agonists"/>
  </r>
  <r>
    <s v="IFc/q5jGZAI"/>
    <x v="23"/>
    <s v="Asian"/>
    <s v="Biguanides"/>
    <x v="0"/>
    <d v="2012-07-11T00:00:00"/>
    <s v="Biguanides"/>
  </r>
  <r>
    <s v="f4BL5ZW1JkM"/>
    <x v="23"/>
    <s v="Other"/>
    <s v="Insulin isophane"/>
    <x v="1"/>
    <d v="2020-06-08T00:00:00"/>
    <s v="Insulin isophane-&gt;Biguanides"/>
  </r>
  <r>
    <s v="F5c6NNURpYo"/>
    <x v="23"/>
    <s v="Pacific peoples"/>
    <s v="Biguanides|Sulfonylureas"/>
    <x v="0"/>
    <d v="2020-06-26T00:00:00"/>
    <s v="Biguanides|Sulfonylureas-&gt;DPP-4 inhibitors|Sulfonylureas-&gt;DPP-4 inhibitors-&gt;DPP-4 inhibitors|SGLT-2 inhibitors-&gt;GLP-1 agonists"/>
  </r>
  <r>
    <s v="F11TI.XkZCM"/>
    <x v="23"/>
    <s v="Other"/>
    <s v="Insulin isophane"/>
    <x v="1"/>
    <d v="2019-01-23T00:00:00"/>
    <s v="Insulin isophane-&gt;Biguanides"/>
  </r>
  <r>
    <s v="ezPcWicpYN6"/>
    <x v="23"/>
    <s v="Māori"/>
    <s v="Biguanides"/>
    <x v="0"/>
    <d v="2019-03-15T00:00:00"/>
    <s v="Biguanides-&gt;Insulin isophane-&gt;Biguanides|Insulin aspart|Insulin isophane-&gt;Insulin aspart|Insulin isophane"/>
  </r>
  <r>
    <s v="FAvxkrhM55g"/>
    <x v="23"/>
    <s v="Asian"/>
    <s v="Biguanides"/>
    <x v="0"/>
    <d v="2016-06-27T00:00:00"/>
    <s v="Biguanides-&gt;Insulin aspart-&gt;Insulin isophane-&gt;Biguanides|Insulin aspart|Insulin isophane-&gt;Insulin aspart|Insulin isophane"/>
  </r>
  <r>
    <s v="F7MKF8h1j3M"/>
    <x v="23"/>
    <s v="Other"/>
    <s v="Biguanides"/>
    <x v="0"/>
    <d v="2013-10-10T00:00:00"/>
    <s v="Biguanides-&gt;Biguanides|Insulin isophane-&gt;Insulin aspart"/>
  </r>
  <r>
    <s v="is89lqdq/QI"/>
    <x v="23"/>
    <s v="Māori"/>
    <s v="Biguanides"/>
    <x v="0"/>
    <d v="2021-04-14T00:00:00"/>
    <s v="Biguanides-&gt;Insulin isophane"/>
  </r>
  <r>
    <s v="irSMPxKzKGc"/>
    <x v="23"/>
    <s v="Other"/>
    <s v="Biguanides"/>
    <x v="0"/>
    <d v="2017-12-14T00:00:00"/>
    <s v="Biguanides"/>
  </r>
  <r>
    <s v="isGTo8dmxvs"/>
    <x v="23"/>
    <s v="Māori"/>
    <s v="Biguanides"/>
    <x v="0"/>
    <d v="2024-02-14T00:00:00"/>
    <s v="Biguanides"/>
  </r>
  <r>
    <s v="iJb0kyV54qI"/>
    <x v="23"/>
    <s v="Māori"/>
    <s v="Biguanides"/>
    <x v="0"/>
    <d v="2025-04-09T00:00:00"/>
    <s v="Biguanides"/>
  </r>
  <r>
    <s v="itKTMAtXe7w"/>
    <x v="23"/>
    <s v="Pacific peoples"/>
    <s v="Biguanides"/>
    <x v="0"/>
    <d v="2023-01-23T00:00:00"/>
    <s v="Biguanides-&gt;Insulin isophane-&gt;Insulin aspart-&gt;Biguanides|Insulin aspart|Insulin isophane-&gt;Biguanides|Insulin glargine"/>
  </r>
  <r>
    <s v="LryTvtx2dFA"/>
    <x v="23"/>
    <s v="Asian"/>
    <s v="Biguanides"/>
    <x v="0"/>
    <d v="2015-02-12T00:00:00"/>
    <s v="Biguanides-&gt;Biguanides|Sulfonylureas-&gt;Biguanides|Sulfonylureas|Thiazolidinedione-&gt;Insulin aspart|Insulin isophane-&gt;Insulin aspart-&gt;Biguanides|Insulin aspart|Insulin isophane-&gt;Biguanides|Insulin aspart-&gt;Insulin glargine-&gt;Biguanides|Insulin glargine-&gt;DPP-4 inhibitors|Sulfonylureas-&gt;Sulfonylureas-&gt;DPP-4 inhibitors-&gt;DPP-4 inhibitors|SGLT-2 inhibitors|Sulfonylureas"/>
  </r>
  <r>
    <s v="lSKfwz7G1BM"/>
    <x v="23"/>
    <s v="Māori"/>
    <s v="Biguanides"/>
    <x v="0"/>
    <d v="2024-11-08T00:00:00"/>
    <s v="Biguanides"/>
  </r>
  <r>
    <s v="LTVh0qWtGbU"/>
    <x v="23"/>
    <s v="Other"/>
    <s v="Biguanides"/>
    <x v="0"/>
    <d v="2018-07-30T00:00:00"/>
    <s v="Biguanides"/>
  </r>
  <r>
    <s v="vm6/Woj9cUQ"/>
    <x v="23"/>
    <s v="Māori"/>
    <s v="Biguanides|DPP-4 inhibitors"/>
    <x v="0"/>
    <d v="2021-03-04T00:00:00"/>
    <s v="Biguanides|DPP-4 inhibitors-&gt;Insulin glargine-&gt;DPP-4 inhibitors|Insulin glargine-&gt;Insulin glargine|Insulin glulisine-&gt;Insulin aspart|Insulin glargine-&gt;Biguanides|Insulin glargine-&gt;Insulin isophane-&gt;Insulin aspart-&gt;Insulin aspart|Insulin isophane"/>
  </r>
  <r>
    <s v="VmY9yzpWQbc"/>
    <x v="23"/>
    <s v="Pacific peoples"/>
    <s v="Biguanides"/>
    <x v="0"/>
    <d v="2025-11-24T00:00:00"/>
    <s v="Biguanides"/>
  </r>
  <r>
    <s v="vPSCf.cIeVc"/>
    <x v="23"/>
    <s v="Other"/>
    <s v="Biguanides"/>
    <x v="0"/>
    <d v="2013-12-02T00:00:00"/>
    <s v="Biguanides"/>
  </r>
  <r>
    <s v="Vr2cL/rjPyc"/>
    <x v="23"/>
    <s v="Asian"/>
    <s v="Insulin aspart|Insulin isophane"/>
    <x v="1"/>
    <d v="2012-04-11T00:00:00"/>
    <s v="Insulin aspart|Insulin isophane-&gt;Insulin aspart-&gt;Biguanides-&gt;DPP-4 inhibitors-&gt;Sulfonylureas"/>
  </r>
  <r>
    <s v="vVi99GoCTFQ"/>
    <x v="23"/>
    <s v="Māori"/>
    <s v="Biguanides"/>
    <x v="0"/>
    <d v="2023-07-11T00:00:00"/>
    <s v="Biguanides"/>
  </r>
  <r>
    <s v="VwNubq6jU6o"/>
    <x v="23"/>
    <s v="Pacific peoples"/>
    <s v="Biguanides"/>
    <x v="0"/>
    <d v="2014-05-16T00:00:00"/>
    <s v="Biguanides-&gt;Sulfonylureas-&gt;SGLT-2 inhibitors-&gt;Biguanides|Insulin glargine-&gt;Insulin glargine-&gt;Biguanides|SGLT-2 inhibitors-&gt;Insulin aspart|Insulin glargine-&gt;Insulin aspart-&gt;Biguanides|GLP-1 agonists-&gt;GLP-1 agonists-&gt;Biguanides|GLP-1 agonists|Insulin glargine-&gt;GLP-1 agonists|Insulin glargine-&gt;Biguanides|GLP-1 agonists|Insulin aspart|Insulin glargine-&gt;GLP-1 agonists|Insulin aspart|Insulin glargine-&gt;GLP-1 agonists|Insulin aspart-&gt;Biguanides|Insulin aspart|Insulin glargine"/>
  </r>
  <r>
    <s v="VWv2tOYnkfQ"/>
    <x v="23"/>
    <s v="Pacific peoples"/>
    <s v="Biguanides"/>
    <x v="0"/>
    <d v="2020-08-04T00:00:00"/>
    <s v="Biguanides"/>
  </r>
  <r>
    <s v="VWVwAUhHAwM"/>
    <x v="23"/>
    <s v="Māori"/>
    <s v="Biguanides"/>
    <x v="0"/>
    <d v="2018-05-28T00:00:00"/>
    <s v="Biguanides"/>
  </r>
  <r>
    <s v="sFqPBuFgzwY"/>
    <x v="23"/>
    <s v="Other"/>
    <s v="Biguanides"/>
    <x v="0"/>
    <d v="2024-08-01T00:00:00"/>
    <s v="Biguanides"/>
  </r>
  <r>
    <s v="sfSg9382JM6"/>
    <x v="23"/>
    <s v="Māori"/>
    <s v="Biguanides"/>
    <x v="0"/>
    <d v="2014-12-09T00:00:00"/>
    <s v="Biguanides-&gt;Biguanides|Sulfonylureas-&gt;DPP-4 inhibitors-&gt;DPP-4 inhibitors|Sulfonylureas-&gt;SGLT-2 inhibitors-&gt;DPP-4 inhibitors|SGLT-2 inhibitors-&gt;Insulin glargine|SGLT-2 inhibitors-&gt;Sulfonylureas-&gt;Insulin glargine|SGLT-2 inhibitors|Sulfonylureas-&gt;SGLT-2 inhibitors|Sulfonylureas"/>
  </r>
  <r>
    <s v="sdhpfqr/GX2"/>
    <x v="23"/>
    <s v="Māori"/>
    <s v="Biguanides"/>
    <x v="0"/>
    <d v="2015-10-13T00:00:00"/>
    <s v="Biguanides-&gt;Thiazolidinedione"/>
  </r>
  <r>
    <s v="s8RJxwBP9KA"/>
    <x v="23"/>
    <s v="Asian"/>
    <s v="Biguanides"/>
    <x v="0"/>
    <d v="2023-12-05T00:00:00"/>
    <s v="Biguanides"/>
  </r>
  <r>
    <s v="SavVm0X5WSg"/>
    <x v="23"/>
    <s v="Asian"/>
    <s v="Biguanides"/>
    <x v="0"/>
    <d v="2023-10-16T00:00:00"/>
    <s v="Biguanides"/>
  </r>
  <r>
    <s v="ScRO3vL8pZ6"/>
    <x v="23"/>
    <s v="Other"/>
    <s v="Biguanides"/>
    <x v="0"/>
    <d v="2013-11-07T00:00:00"/>
    <s v="Biguanides"/>
  </r>
  <r>
    <s v="NxkNXEeqKto"/>
    <x v="23"/>
    <s v="Asian"/>
    <s v="Insulin isophane"/>
    <x v="1"/>
    <d v="2015-10-02T00:00:00"/>
    <s v="Insulin isophane-&gt;Biguanides"/>
  </r>
  <r>
    <s v="nWb/4BG01so"/>
    <x v="23"/>
    <s v="Pacific peoples"/>
    <s v="Biguanides"/>
    <x v="0"/>
    <d v="2018-03-07T00:00:00"/>
    <s v="Biguanides-&gt;Biguanides|Sulfonylureas-&gt;SGLT-2 inhibitors-&gt;DPP-4 inhibitors|Sulfonylureas-&gt;SGLT-2 inhibitors|Sulfonylureas"/>
  </r>
  <r>
    <s v="O9PSJ6wIZOM"/>
    <x v="23"/>
    <s v="Pacific peoples"/>
    <s v="Biguanides"/>
    <x v="0"/>
    <d v="2014-07-10T00:00:00"/>
    <s v="Biguanides"/>
  </r>
  <r>
    <s v="o5MC6DAoCXE"/>
    <x v="23"/>
    <s v="Other"/>
    <s v="Biguanides"/>
    <x v="0"/>
    <d v="2022-10-03T00:00:00"/>
    <s v="Biguanides"/>
  </r>
  <r>
    <s v="O46TEwqa4wo"/>
    <x v="23"/>
    <s v="Asian"/>
    <s v="Biguanides"/>
    <x v="0"/>
    <d v="2020-05-25T00:00:00"/>
    <s v="Biguanides-&gt;DPP-4 inhibitors"/>
  </r>
  <r>
    <s v="OjpoA36VtGg"/>
    <x v="23"/>
    <s v="Pacific peoples"/>
    <s v="Biguanides"/>
    <x v="0"/>
    <d v="2022-08-25T00:00:00"/>
    <s v="Biguanides-&gt;SGLT-2 inhibitors-&gt;Biguanides|GLP-1 agonists-&gt;GLP-1 agonists"/>
  </r>
  <r>
    <s v="OJUloRJRCAo"/>
    <x v="23"/>
    <s v="Pacific peoples"/>
    <s v="Biguanides"/>
    <x v="0"/>
    <d v="2025-02-03T00:00:00"/>
    <s v="Biguanides-&gt;Insulin aspart|Insulin isophane-&gt;Biguanides|Insulin aspart|Insulin isophane-&gt;Biguanides|Insulin aspart"/>
  </r>
  <r>
    <s v="Oa9ON4X7JmY"/>
    <x v="23"/>
    <s v="Pacific peoples"/>
    <s v="Biguanides"/>
    <x v="0"/>
    <d v="2013-06-07T00:00:00"/>
    <s v="Biguanides-&gt;Biguanides|Insulin isophane-&gt;Insulin aspart-&gt;Insulin isophane-&gt;Insulin aspart|Insulin isophane"/>
  </r>
  <r>
    <s v="OnXzkyCUIW2"/>
    <x v="23"/>
    <s v="Other"/>
    <s v="Biguanides"/>
    <x v="0"/>
    <d v="2021-04-09T00:00:00"/>
    <s v="Biguanides"/>
  </r>
  <r>
    <s v="oOSntuDXcsE"/>
    <x v="23"/>
    <s v="Asian"/>
    <s v="Biguanides"/>
    <x v="0"/>
    <d v="2025-08-09T00:00:00"/>
    <s v="Biguanides"/>
  </r>
  <r>
    <s v="oNKZXzQS9SM"/>
    <x v="23"/>
    <s v="Other"/>
    <s v="Biguanides"/>
    <x v="0"/>
    <d v="2023-04-06T00:00:00"/>
    <s v="Biguanides"/>
  </r>
  <r>
    <s v="OPyepRqfxLI"/>
    <x v="23"/>
    <s v="Māori"/>
    <s v="Biguanides"/>
    <x v="0"/>
    <d v="2021-06-15T00:00:00"/>
    <s v="Biguanides-&gt;DPP-4 inhibitors-&gt;Insulin isophane|Insulin lispro-&gt;SGLT-2 inhibitors-&gt;Insulin glargine-&gt;Insulin aspart|Insulin glargine-&gt;Insulin aspart-&gt;Insulin aspart|Insulin isophane-&gt;DPP-4 inhibitors|Insulin glargine"/>
  </r>
  <r>
    <s v="or/ip1CMprE"/>
    <x v="23"/>
    <s v="Other"/>
    <s v="Biguanides"/>
    <x v="0"/>
    <d v="2011-03-30T00:00:00"/>
    <s v="Biguanides"/>
  </r>
  <r>
    <s v="RUEKhEWwcTg"/>
    <x v="23"/>
    <s v="Other"/>
    <s v="Biguanides"/>
    <x v="0"/>
    <d v="2021-08-06T00:00:00"/>
    <s v="Biguanides"/>
  </r>
  <r>
    <s v="RWbLv/bkXZ."/>
    <x v="23"/>
    <s v="Asian"/>
    <s v="Biguanides"/>
    <x v="0"/>
    <d v="2012-07-13T00:00:00"/>
    <s v="Biguanides"/>
  </r>
  <r>
    <s v="rvWt6jJIA22"/>
    <x v="23"/>
    <s v="Māori"/>
    <s v="Sulfonylureas"/>
    <x v="0"/>
    <d v="2013-01-23T00:00:00"/>
    <s v="Sulfonylureas-&gt;Biguanides-&gt;Insulin glargine-&gt;Biguanides|Insulin glargine"/>
  </r>
  <r>
    <s v="rx4O0JlGyGo"/>
    <x v="23"/>
    <s v="Māori"/>
    <s v="Biguanides"/>
    <x v="0"/>
    <d v="2017-04-21T00:00:00"/>
    <s v="Biguanides"/>
  </r>
  <r>
    <s v="RMqIsMQFeZA"/>
    <x v="23"/>
    <s v="Asian"/>
    <s v="Biguanides"/>
    <x v="0"/>
    <d v="2011-03-15T00:00:00"/>
    <s v="Biguanides"/>
  </r>
  <r>
    <s v="HkRWb72DU1o"/>
    <x v="23"/>
    <s v="Other"/>
    <s v="Biguanides"/>
    <x v="0"/>
    <d v="2024-12-12T00:00:00"/>
    <s v="Biguanides"/>
  </r>
  <r>
    <s v="hHLAtpFXOpA"/>
    <x v="23"/>
    <s v="Pacific peoples"/>
    <s v="Insulin isophane"/>
    <x v="1"/>
    <d v="2014-06-05T00:00:00"/>
    <s v="Insulin isophane-&gt;Biguanides-&gt;Biguanides|Insulin isophane-&gt;Insulin aspart|Insulin isophane-&gt;DPP-4 inhibitors-&gt;DPP-4 inhibitors|Insulin aspart|Insulin isophane-&gt;Biguanides|Insulin aspart|Insulin isophane"/>
  </r>
  <r>
    <s v="Hho.Fhenc1Y"/>
    <x v="23"/>
    <s v="Other"/>
    <s v="Biguanides"/>
    <x v="0"/>
    <d v="2025-08-07T00:00:00"/>
    <s v="Biguanides"/>
  </r>
  <r>
    <s v="kCohTF9761w"/>
    <x v="23"/>
    <s v="Other"/>
    <s v="Biguanides"/>
    <x v="0"/>
    <d v="2013-06-11T00:00:00"/>
    <s v="Biguanides"/>
  </r>
  <r>
    <s v="kCYo/55/ido"/>
    <x v="23"/>
    <s v="Pacific peoples"/>
    <s v="Biguanides|Sulfonylureas"/>
    <x v="0"/>
    <d v="2022-02-21T00:00:00"/>
    <s v="Biguanides|Sulfonylureas-&gt;DPP-4 inhibitors|Sulfonylureas-&gt;DPP-4 inhibitors"/>
  </r>
  <r>
    <s v="hBh7IK4zGaY"/>
    <x v="23"/>
    <s v="Pacific peoples"/>
    <s v="Biguanides"/>
    <x v="0"/>
    <d v="2025-03-24T00:00:00"/>
    <s v="Biguanides"/>
  </r>
  <r>
    <s v="H2Q1BkjdEXk"/>
    <x v="23"/>
    <s v="Other"/>
    <s v="Biguanides"/>
    <x v="0"/>
    <d v="2018-07-06T00:00:00"/>
    <s v="Biguanides"/>
  </r>
  <r>
    <s v="h7HThMEsJe6"/>
    <x v="23"/>
    <s v="Māori"/>
    <s v="Biguanides"/>
    <x v="0"/>
    <d v="2020-11-03T00:00:00"/>
    <s v="Biguanides"/>
  </r>
  <r>
    <s v="L1JW90B97Yg"/>
    <x v="23"/>
    <s v="Other"/>
    <s v="Biguanides"/>
    <x v="0"/>
    <d v="2015-03-12T00:00:00"/>
    <s v="Biguanides"/>
  </r>
  <r>
    <s v="L7uQK.2wFcs"/>
    <x v="23"/>
    <s v="Asian"/>
    <s v="Biguanides"/>
    <x v="0"/>
    <d v="2014-07-21T00:00:00"/>
    <s v="Biguanides"/>
  </r>
  <r>
    <s v="kwFwGE3hCkY"/>
    <x v="23"/>
    <s v="Other"/>
    <s v="Biguanides"/>
    <x v="0"/>
    <d v="2021-11-30T00:00:00"/>
    <s v="Biguanides-&gt;Insulin isophane-&gt;Insulin aspart-&gt;Biguanides|Insulin glargine-&gt;Insulin aspart|Insulin glargine-&gt;Insulin glargine"/>
  </r>
  <r>
    <s v="kkJVcQeQnbo"/>
    <x v="23"/>
    <s v="Other"/>
    <s v="Biguanides"/>
    <x v="0"/>
    <d v="2016-12-21T00:00:00"/>
    <s v="Biguanides"/>
  </r>
  <r>
    <s v="KiYbRU/PUI2"/>
    <x v="23"/>
    <s v="Other"/>
    <s v="Biguanides"/>
    <x v="0"/>
    <d v="2015-11-25T00:00:00"/>
    <s v="Biguanides"/>
  </r>
  <r>
    <s v="kPXdM1cStco"/>
    <x v="23"/>
    <s v="Other"/>
    <s v="Biguanides"/>
    <x v="0"/>
    <d v="2012-07-17T00:00:00"/>
    <s v="Biguanides"/>
  </r>
  <r>
    <s v="ks9sYKB2Rfs"/>
    <x v="23"/>
    <s v="Pacific peoples"/>
    <s v="Biguanides"/>
    <x v="0"/>
    <d v="2023-09-22T00:00:00"/>
    <s v="Biguanides"/>
  </r>
  <r>
    <s v="kofaH1W/6cc"/>
    <x v="23"/>
    <s v="Other"/>
    <s v="Biguanides"/>
    <x v="0"/>
    <d v="2018-05-04T00:00:00"/>
    <s v="Biguanides-&gt;Sulfonylureas-&gt;Thiazolidinedione-&gt;DPP-4 inhibitors-&gt;Insulin glargine-&gt;DPP-4 inhibitors|Insulin glargine-&gt;Biguanides|Insulin glargine|SGLT-2 inhibitors"/>
  </r>
  <r>
    <s v="KN3ljL84nnI"/>
    <x v="23"/>
    <s v="Other"/>
    <s v="Biguanides"/>
    <x v="0"/>
    <d v="2025-05-30T00:00:00"/>
    <s v="Biguanides"/>
  </r>
  <r>
    <s v="kn8w.EHktO6"/>
    <x v="23"/>
    <s v="Māori"/>
    <s v="Biguanides"/>
    <x v="0"/>
    <d v="2024-12-24T00:00:00"/>
    <s v="Biguanides"/>
  </r>
  <r>
    <s v="kNFhaIGp6Z2"/>
    <x v="23"/>
    <s v="Other"/>
    <s v="Biguanides"/>
    <x v="0"/>
    <d v="2021-02-04T00:00:00"/>
    <s v="Biguanides-&gt;DPP-4 inhibitors"/>
  </r>
  <r>
    <s v="tg8cmc9fd3U"/>
    <x v="23"/>
    <s v="Other"/>
    <s v="Biguanides"/>
    <x v="0"/>
    <d v="2024-11-21T00:00:00"/>
    <s v="Biguanides"/>
  </r>
  <r>
    <s v="t2WRx7MeQF6"/>
    <x v="23"/>
    <s v="Pacific peoples"/>
    <s v="Biguanides|Insulin isophane"/>
    <x v="0"/>
    <d v="2024-12-13T00:00:00"/>
    <s v="Biguanides|Insulin isophane"/>
  </r>
  <r>
    <s v="t6I9C8Uc99g"/>
    <x v="23"/>
    <s v="Pacific peoples"/>
    <s v="Insulin aspart|Insulin isophane"/>
    <x v="1"/>
    <d v="2013-09-09T00:00:00"/>
    <s v="Insulin aspart|Insulin isophane-&gt;Biguanides|Sulfonylureas-&gt;Biguanides-&gt;Biguanides|Insulin aspart|Insulin isophane-&gt;Insulin aspart-&gt;Biguanides|Insulin isophane-&gt;Biguanides|Insulin glargine|Sulfonylureas-&gt;Sulfonylureas-&gt;Insulin glargine-&gt;Biguanides|Insulin glargine|Insulin glulisine|Sulfonylureas-&gt;DPP-4 inhibitors|Insulin glargine|Insulin glulisine-&gt;DPP-4 inhibitors-&gt;DPP-4 inhibitors|Insulin glargine|Insulin glulisine|Sulfonylureas-&gt;DPP-4 inhibitors|Sulfonylureas-&gt;Insulin glargine|Insulin glulisine-&gt;SGLT-2 inhibitors-&gt;DPP-4 inhibitors|Insulin glargine|Insulin glulisine|SGLT-2 inhibitors-&gt;DPP-4 inhibitors|SGLT-2 inhibitors-&gt;Insulin glulisine"/>
  </r>
  <r>
    <s v="T6Re6u88l6E"/>
    <x v="23"/>
    <s v="Other"/>
    <s v="Biguanides"/>
    <x v="0"/>
    <d v="2023-05-23T00:00:00"/>
    <s v="Biguanides"/>
  </r>
  <r>
    <s v="sYtsmhrX/xQ"/>
    <x v="23"/>
    <s v="Other"/>
    <s v="Biguanides"/>
    <x v="0"/>
    <d v="2017-06-06T00:00:00"/>
    <s v="Biguanides"/>
  </r>
  <r>
    <s v="GOtLK1r9AJA"/>
    <x v="23"/>
    <s v="Asian"/>
    <s v="Biguanides"/>
    <x v="0"/>
    <d v="2017-10-12T00:00:00"/>
    <s v="Biguanides"/>
  </r>
  <r>
    <s v="TnT3kwAu7qA"/>
    <x v="23"/>
    <s v="Other"/>
    <s v="Insulin aspart|Insulin isophane"/>
    <x v="1"/>
    <d v="2015-05-05T00:00:00"/>
    <s v="Insulin aspart|Insulin isophane-&gt;Biguanides"/>
  </r>
  <r>
    <s v="tOuHWZEThqc"/>
    <x v="23"/>
    <s v="Māori"/>
    <s v="Biguanides"/>
    <x v="0"/>
    <d v="2012-12-24T00:00:00"/>
    <s v="Biguanides-&gt;DPP-4 inhibitors-&gt;Biguanides|DPP-4 inhibitors-&gt;Insulin glargine-&gt;DPP-4 inhibitors|Insulin glargine-&gt;DPP-4 inhibitors|Insulin glargine|SGLT-2 inhibitors-&gt;Insulin glargine|SGLT-2 inhibitors-&gt;SGLT-2 inhibitors-&gt;GLP-1 agonists-&gt;GLP-1 agonists|SGLT-2 inhibitors"/>
  </r>
  <r>
    <s v="gZ1Bu8yGlz6"/>
    <x v="23"/>
    <s v="Other"/>
    <s v="Biguanides"/>
    <x v="0"/>
    <d v="2015-04-02T00:00:00"/>
    <s v="Biguanides"/>
  </r>
  <r>
    <s v="gzjSOz9JmZY"/>
    <x v="23"/>
    <s v="Other"/>
    <s v="Biguanides"/>
    <x v="0"/>
    <d v="2025-09-04T00:00:00"/>
    <s v="Biguanides"/>
  </r>
  <r>
    <s v="UWU0ZvN61Nw"/>
    <x v="23"/>
    <s v="Māori"/>
    <s v="Biguanides"/>
    <x v="0"/>
    <d v="2016-07-25T00:00:00"/>
    <s v="Biguanides"/>
  </r>
  <r>
    <s v="uY9ATUATwgM"/>
    <x v="23"/>
    <s v="Pacific peoples"/>
    <s v="Biguanides"/>
    <x v="0"/>
    <d v="2025-08-19T00:00:00"/>
    <s v="Biguanides-&gt;Insulin glargine"/>
  </r>
  <r>
    <s v="UJE6h80tE3g"/>
    <x v="23"/>
    <s v="Pacific peoples"/>
    <s v="Biguanides"/>
    <x v="0"/>
    <d v="2022-11-21T00:00:00"/>
    <s v="Biguanides"/>
  </r>
  <r>
    <s v="ulcReRrro46"/>
    <x v="23"/>
    <s v="Other"/>
    <s v="Biguanides"/>
    <x v="0"/>
    <d v="2014-06-27T00:00:00"/>
    <s v="Biguanides-&gt;Sulfonylureas-&gt;Biguanides|Sulfonylureas-&gt;DPP-4 inhibitors-&gt;DPP-4 inhibitors|Sulfonylureas-&gt;SGLT-2 inhibitors-&gt;SGLT-2 inhibitors|Sulfonylureas-&gt;DPP-4 inhibitors|SGLT-2 inhibitors|Sulfonylureas"/>
  </r>
  <r>
    <s v="XYVlz1zPfvs"/>
    <x v="23"/>
    <s v="Pacific peoples"/>
    <s v="Biguanides"/>
    <x v="0"/>
    <d v="2025-08-04T00:00:00"/>
    <s v="Biguanides"/>
  </r>
  <r>
    <s v="xWPDHFPyRdY"/>
    <x v="23"/>
    <s v="Other"/>
    <s v="Biguanides"/>
    <x v="0"/>
    <d v="2017-04-03T00:00:00"/>
    <s v="Biguanides"/>
  </r>
  <r>
    <s v="xvqAX7nT476"/>
    <x v="23"/>
    <s v="Māori"/>
    <s v="Biguanides"/>
    <x v="0"/>
    <d v="2025-08-22T00:00:00"/>
    <s v="Biguanides"/>
  </r>
  <r>
    <s v="XWE44M3pHAw"/>
    <x v="23"/>
    <s v="Asian"/>
    <s v="DPP-4 inhibitors|Insulin glargine"/>
    <x v="0"/>
    <d v="2022-08-03T00:00:00"/>
    <s v="DPP-4 inhibitors|Insulin glargine-&gt;DPP-4 inhibitors|GLP-1 agonists-&gt;DPP-4 inhibitors-&gt;GLP-1 agonists-&gt;Biguanides|GLP-1 agonists-&gt;Insulin glargine-&gt;Biguanides|GLP-1 agonists|Insulin glargine-&gt;Biguanides"/>
  </r>
  <r>
    <s v="XS4ZnUaIQ2o"/>
    <x v="23"/>
    <s v="Asian"/>
    <s v="Biguanides"/>
    <x v="0"/>
    <d v="2019-09-13T00:00:00"/>
    <s v="Biguanides-&gt;SGLT-2 inhibitors"/>
  </r>
  <r>
    <s v="XqMZ1/I3Eok"/>
    <x v="23"/>
    <s v="Asian"/>
    <s v="Biguanides"/>
    <x v="0"/>
    <d v="2025-02-18T00:00:00"/>
    <s v="Biguanides"/>
  </r>
  <r>
    <s v="v951D2qMHh."/>
    <x v="23"/>
    <s v="Pacific peoples"/>
    <s v="Biguanides"/>
    <x v="0"/>
    <d v="2011-07-21T00:00:00"/>
    <s v="Biguanides"/>
  </r>
  <r>
    <s v="Y2BM1YuzYC."/>
    <x v="23"/>
    <s v="Pacific peoples"/>
    <s v="Biguanides"/>
    <x v="0"/>
    <d v="2018-02-02T00:00:00"/>
    <s v="Biguanides"/>
  </r>
  <r>
    <s v="nP9ZJBMdJl2"/>
    <x v="23"/>
    <s v="Other"/>
    <s v="Biguanides"/>
    <x v="0"/>
    <d v="2011-03-29T00:00:00"/>
    <s v="Biguanides"/>
  </r>
  <r>
    <s v="niQC/u1CMgs"/>
    <x v="23"/>
    <s v="Māori"/>
    <s v="Biguanides"/>
    <x v="0"/>
    <d v="2024-09-16T00:00:00"/>
    <s v="Biguanides"/>
  </r>
  <r>
    <s v="nlHqcxyxkEk"/>
    <x v="23"/>
    <s v="Other"/>
    <s v="Biguanides"/>
    <x v="0"/>
    <d v="2025-08-27T00:00:00"/>
    <s v="Biguanides"/>
  </r>
  <r>
    <s v="Nms92alZUFw"/>
    <x v="23"/>
    <s v="Pacific peoples"/>
    <s v="Biguanides"/>
    <x v="0"/>
    <d v="2022-11-08T00:00:00"/>
    <s v="Biguanides-&gt;SGLT-2 inhibitors"/>
  </r>
  <r>
    <s v="QqSMsvFG0Tk"/>
    <x v="23"/>
    <s v="Māori"/>
    <s v="Biguanides"/>
    <x v="0"/>
    <d v="2022-04-29T00:00:00"/>
    <s v="Biguanides-&gt;DPP-4 inhibitors"/>
  </r>
  <r>
    <s v="re1Tl5SogP2"/>
    <x v="23"/>
    <s v="Other"/>
    <s v="Biguanides"/>
    <x v="0"/>
    <d v="2024-12-20T00:00:00"/>
    <s v="Biguanides"/>
  </r>
  <r>
    <s v="rejlQHzRV9o"/>
    <x v="23"/>
    <s v="Māori"/>
    <s v="Biguanides"/>
    <x v="0"/>
    <d v="2025-11-27T00:00:00"/>
    <s v="Biguanides-&gt;Insulin isophane"/>
  </r>
  <r>
    <s v="RIrocpVSxaQ"/>
    <x v="23"/>
    <s v="Pacific peoples"/>
    <s v="SGLT-2 inhibitors"/>
    <x v="0"/>
    <d v="2023-10-05T00:00:00"/>
    <s v="SGLT-2 inhibitors"/>
  </r>
  <r>
    <s v="rigkKITwgN6"/>
    <x v="23"/>
    <s v="Māori"/>
    <s v="Insulin isophane"/>
    <x v="1"/>
    <d v="2013-11-26T00:00:00"/>
    <s v="Insulin isophane-&gt;Biguanides-&gt;Insulin aspart|Insulin isophane-&gt;Insulin aspart-&gt;SGLT-2 inhibitors-&gt;Biguanides|GLP-1 agonists-&gt;GLP-1 agonists-&gt;Biguanides|Insulin glargine|SGLT-2 inhibitors-&gt;Insulin glargine-&gt;GLP-1 agonists|Insulin glargine-&gt;Biguanides|GLP-1 agonists|Insulin glargine-&gt;Biguanides|GLP-1 agonists|Insulin glargine|SGLT-2 inhibitors-&gt;Biguanides|SGLT-2 inhibitors"/>
  </r>
  <r>
    <s v="ufBChJUC.To"/>
    <x v="23"/>
    <s v="Pacific peoples"/>
    <s v="Biguanides"/>
    <x v="0"/>
    <d v="2016-07-07T00:00:00"/>
    <s v="Biguanides-&gt;Insulin isophane"/>
  </r>
  <r>
    <s v="UHmHq0KRRLI"/>
    <x v="23"/>
    <s v="Māori"/>
    <s v="Biguanides"/>
    <x v="0"/>
    <d v="2011-04-05T00:00:00"/>
    <s v="Biguanides"/>
  </r>
  <r>
    <s v="R.oIm85CM62"/>
    <x v="23"/>
    <s v="Other"/>
    <s v="Biguanides"/>
    <x v="0"/>
    <d v="2017-05-01T00:00:00"/>
    <s v="Biguanides-&gt;DPP-4 inhibitors"/>
  </r>
  <r>
    <s v="r0MEijomMy."/>
    <x v="23"/>
    <s v="Other"/>
    <s v="Biguanides"/>
    <x v="0"/>
    <d v="2013-07-15T00:00:00"/>
    <s v="Biguanides"/>
  </r>
  <r>
    <s v="r0Owd5UD6XM"/>
    <x v="23"/>
    <s v="Other"/>
    <s v="Biguanides"/>
    <x v="0"/>
    <d v="2017-04-18T00:00:00"/>
    <s v="Biguanides-&gt;Insulin isophane|Insulin lispro"/>
  </r>
  <r>
    <s v="R.l75xxdY7I"/>
    <x v="23"/>
    <s v="Māori"/>
    <s v="Biguanides"/>
    <x v="0"/>
    <d v="2017-08-31T00:00:00"/>
    <s v="Biguanides"/>
  </r>
  <r>
    <s v="QyzBZTwaVt6"/>
    <x v="23"/>
    <s v="Pacific peoples"/>
    <s v="Biguanides"/>
    <x v="0"/>
    <d v="2025-11-23T00:00:00"/>
    <s v="Biguanides"/>
  </r>
  <r>
    <s v="rCjOQaa1ni."/>
    <x v="23"/>
    <s v="Māori"/>
    <s v="Biguanides"/>
    <x v="0"/>
    <d v="2015-11-24T00:00:00"/>
    <s v="Biguanides-&gt;Insulin isophane"/>
  </r>
  <r>
    <s v="r51wy666olk"/>
    <x v="23"/>
    <s v="Māori"/>
    <s v="Biguanides"/>
    <x v="0"/>
    <d v="2012-06-26T00:00:00"/>
    <s v="Biguanides-&gt;SGLT-2 inhibitors-&gt;Biguanides|SGLT-2 inhibitors"/>
  </r>
  <r>
    <s v="1Q00Nc3pv4Q"/>
    <x v="23"/>
    <s v="Other"/>
    <s v="Biguanides"/>
    <x v="0"/>
    <d v="2015-09-15T00:00:00"/>
    <s v="Biguanides"/>
  </r>
  <r>
    <s v="1SoMsXDQzik"/>
    <x v="23"/>
    <s v="Asian"/>
    <s v="Insulin isophane"/>
    <x v="1"/>
    <d v="2024-02-28T00:00:00"/>
    <s v="Insulin isophane-&gt;Biguanides"/>
  </r>
  <r>
    <s v="1KdJ5jFmJoE"/>
    <x v="23"/>
    <s v="Pacific peoples"/>
    <s v="Biguanides"/>
    <x v="0"/>
    <d v="2025-09-12T00:00:00"/>
    <s v="Biguanides"/>
  </r>
  <r>
    <s v="BgNKYKyfd0U"/>
    <x v="23"/>
    <s v="Māori"/>
    <s v="Biguanides"/>
    <x v="0"/>
    <d v="2019-11-20T00:00:00"/>
    <s v="Biguanides"/>
  </r>
  <r>
    <s v="BIhub8VqCyA"/>
    <x v="23"/>
    <s v="Other"/>
    <s v="Biguanides"/>
    <x v="0"/>
    <d v="2014-12-24T00:00:00"/>
    <s v="Biguanides"/>
  </r>
  <r>
    <s v="1.p0DI0IyeY"/>
    <x v="23"/>
    <s v="Pacific peoples"/>
    <s v="Biguanides"/>
    <x v="0"/>
    <d v="2024-09-18T00:00:00"/>
    <s v="Biguanides-&gt;Insulin aspart|Insulin isophane-&gt;Insulin isophane"/>
  </r>
  <r>
    <s v="0Vioyd2dp6s"/>
    <x v="23"/>
    <s v="Other"/>
    <s v="Biguanides"/>
    <x v="0"/>
    <d v="2024-10-24T00:00:00"/>
    <s v="Biguanides"/>
  </r>
  <r>
    <s v="0QH209/SD1k"/>
    <x v="23"/>
    <s v="Other"/>
    <s v="Biguanides"/>
    <x v="0"/>
    <d v="2018-06-29T00:00:00"/>
    <s v="Biguanides"/>
  </r>
  <r>
    <s v="1cxmA/JYpng"/>
    <x v="23"/>
    <s v="Pacific peoples"/>
    <s v="Biguanides"/>
    <x v="0"/>
    <d v="2024-01-23T00:00:00"/>
    <s v="Biguanides-&gt;SGLT-2 inhibitors"/>
  </r>
  <r>
    <s v="1ax1BdGiSs2"/>
    <x v="23"/>
    <s v="Asian"/>
    <s v="Biguanides"/>
    <x v="0"/>
    <d v="2025-12-22T00:00:00"/>
    <s v="Biguanides"/>
  </r>
  <r>
    <s v="17NuD4Tx0g6"/>
    <x v="23"/>
    <s v="Māori"/>
    <s v="Biguanides"/>
    <x v="0"/>
    <d v="2021-05-24T00:00:00"/>
    <s v="Biguanides"/>
  </r>
  <r>
    <s v="10rPBZlDMvc"/>
    <x v="23"/>
    <s v="Māori"/>
    <s v="Biguanides|Insulin isophane"/>
    <x v="0"/>
    <d v="2018-11-16T00:00:00"/>
    <s v="Biguanides|Insulin isophane-&gt;Insulin aspart|Insulin isophane-&gt;DPP-4 inhibitors|Insulin aspart|Insulin glargine"/>
  </r>
  <r>
    <s v="06jKJYw7s9Q"/>
    <x v="23"/>
    <s v="Other"/>
    <s v="Biguanides"/>
    <x v="0"/>
    <d v="2012-04-16T00:00:00"/>
    <s v="Biguanides"/>
  </r>
  <r>
    <s v="0beBfJjznio"/>
    <x v="23"/>
    <s v="Asian"/>
    <s v="Biguanides"/>
    <x v="0"/>
    <d v="2025-11-28T00:00:00"/>
    <s v="Biguanides"/>
  </r>
  <r>
    <s v="yQ4XTblk3H6"/>
    <x v="23"/>
    <s v="Other"/>
    <s v="Biguanides"/>
    <x v="0"/>
    <d v="2024-05-09T00:00:00"/>
    <s v="Biguanides"/>
  </r>
  <r>
    <s v="02m6BjoDtH6"/>
    <x v="23"/>
    <s v="Māori"/>
    <s v="Biguanides"/>
    <x v="0"/>
    <d v="2019-09-28T00:00:00"/>
    <s v="Biguanides-&gt;Biguanides|SGLT-2 inhibitors-&gt;SGLT-2 inhibitors-&gt;Biguanides|Insulin isophane-&gt;Insulin isophane-&gt;Insulin aspart-&gt;Insulin aspart|Insulin isophane"/>
  </r>
  <r>
    <s v="yf016NvAmTA"/>
    <x v="23"/>
    <s v="Other"/>
    <s v="Biguanides"/>
    <x v="0"/>
    <d v="2016-04-06T00:00:00"/>
    <s v="Biguanides-&gt;Insulin isophane"/>
  </r>
  <r>
    <s v="yFQXES0mNrI"/>
    <x v="23"/>
    <s v="Other"/>
    <s v="Biguanides"/>
    <x v="0"/>
    <d v="2013-03-05T00:00:00"/>
    <s v="Biguanides"/>
  </r>
  <r>
    <s v="YgcukMk/1bM"/>
    <x v="23"/>
    <s v="Asian"/>
    <s v="Biguanides"/>
    <x v="0"/>
    <d v="2018-02-12T00:00:00"/>
    <s v="Biguanides"/>
  </r>
  <r>
    <s v="YHcEdPEyDuU"/>
    <x v="23"/>
    <s v="Other"/>
    <s v="Biguanides"/>
    <x v="0"/>
    <d v="2024-05-03T00:00:00"/>
    <s v="Biguanides"/>
  </r>
  <r>
    <s v="YjC4IzKuiEM"/>
    <x v="23"/>
    <s v="Other"/>
    <s v="Biguanides"/>
    <x v="0"/>
    <d v="2022-05-28T00:00:00"/>
    <s v="Biguanides"/>
  </r>
  <r>
    <s v="ymzR1Bm1UmQ"/>
    <x v="23"/>
    <s v="Asian"/>
    <s v="Biguanides"/>
    <x v="0"/>
    <d v="2016-11-07T00:00:00"/>
    <s v="Biguanides"/>
  </r>
  <r>
    <s v="YPvmqFANJ7E"/>
    <x v="23"/>
    <s v="Other"/>
    <s v="Biguanides"/>
    <x v="0"/>
    <d v="2016-11-17T00:00:00"/>
    <s v="Biguanides"/>
  </r>
  <r>
    <s v="BmtbRaI4Wpo"/>
    <x v="23"/>
    <s v="Other"/>
    <s v="Biguanides"/>
    <x v="0"/>
    <d v="2013-10-01T00:00:00"/>
    <s v="Biguanides"/>
  </r>
  <r>
    <s v="BoOzIGsqgX2"/>
    <x v="23"/>
    <s v="Other"/>
    <s v="Biguanides"/>
    <x v="0"/>
    <d v="2018-05-14T00:00:00"/>
    <s v="Biguanides"/>
  </r>
  <r>
    <s v="bouB7MPXSEk"/>
    <x v="23"/>
    <s v="Asian"/>
    <s v="Biguanides"/>
    <x v="0"/>
    <d v="2012-04-04T00:00:00"/>
    <s v="Biguanides-&gt;Biguanides|Sulfonylureas-&gt;Sulfonylureas-&gt;Insulin isophane-&gt;Biguanides|Insulin isophane-&gt;Insulin aspart|Insulin glargine-&gt;Insulin glargine-&gt;Biguanides|Insulin aspart|Insulin glargine-&gt;Insulin aspart-&gt;Biguanides|Insulin glargine-&gt;SGLT-2 inhibitors-&gt;Biguanides|Insulin aspart|SGLT-2 inhibitors-&gt;Biguanides|Insulin aspart|Insulin glargine|SGLT-2 inhibitors-&gt;Insulin glargine|SGLT-2 inhibitors-&gt;Biguanides|Insulin aspart-&gt;Biguanides|Insulin glargine|SGLT-2 inhibitors-&gt;GLP-1 agonists-&gt;Biguanides|GLP-1 agonists|Insulin aspart|Insulin glargine|SGLT-2 inhibitors-&gt;Biguanides|GLP-1 agonists|Insulin aspart|Insulin glargine-&gt;DPP-4 inhibitors|Insulin aspart|Insulin glargine"/>
  </r>
  <r>
    <s v="Bp2RVft6y0E"/>
    <x v="23"/>
    <s v="Pacific peoples"/>
    <s v="Biguanides|Insulin isophane|Insulin lispro"/>
    <x v="0"/>
    <d v="2022-03-15T00:00:00"/>
    <s v="Biguanides|Insulin isophane|Insulin lispro-&gt;Insulin isophane|Insulin lispro-&gt;Insulin isophane"/>
  </r>
  <r>
    <s v="BpikKpljXi."/>
    <x v="23"/>
    <s v="Māori"/>
    <s v="Biguanides"/>
    <x v="0"/>
    <d v="2025-03-05T00:00:00"/>
    <s v="Biguanides"/>
  </r>
  <r>
    <s v="BTJNLa9DeW2"/>
    <x v="23"/>
    <s v="Other"/>
    <s v="Biguanides"/>
    <x v="0"/>
    <d v="2025-07-24T00:00:00"/>
    <s v="Biguanides"/>
  </r>
  <r>
    <s v="bXrf5fVzNb."/>
    <x v="23"/>
    <s v="Pacific peoples"/>
    <s v="Insulin isophane"/>
    <x v="1"/>
    <d v="2024-04-09T00:00:00"/>
    <s v="Insulin isophane-&gt;Biguanides"/>
  </r>
  <r>
    <s v="BYSTDPAaL3U"/>
    <x v="23"/>
    <s v="Other"/>
    <s v="Biguanides"/>
    <x v="0"/>
    <d v="2017-05-11T00:00:00"/>
    <s v="Biguanides"/>
  </r>
  <r>
    <s v="bZwsHhyHLFk"/>
    <x v="23"/>
    <s v="Other"/>
    <s v="Biguanides"/>
    <x v="0"/>
    <d v="2014-08-05T00:00:00"/>
    <s v="Biguanides"/>
  </r>
  <r>
    <s v="c3eneiHuStk"/>
    <x v="23"/>
    <s v="Māori"/>
    <s v="Biguanides"/>
    <x v="0"/>
    <d v="2021-12-14T00:00:00"/>
    <s v="Biguanides"/>
  </r>
  <r>
    <s v="c3XCRE1vriA"/>
    <x v="23"/>
    <s v="Other"/>
    <s v="Biguanides"/>
    <x v="0"/>
    <d v="2025-05-23T00:00:00"/>
    <s v="Biguanides"/>
  </r>
  <r>
    <s v="Fda68TlzlHk"/>
    <x v="23"/>
    <s v="Pacific peoples"/>
    <s v="Biguanides|Insulin aspart|Insulin isophane"/>
    <x v="0"/>
    <d v="2019-06-17T00:00:00"/>
    <s v="Biguanides|Insulin aspart|Insulin isophane-&gt;Biguanides"/>
  </r>
  <r>
    <s v="FFpop9qHU.Y"/>
    <x v="23"/>
    <s v="Māori"/>
    <s v="Biguanides"/>
    <x v="0"/>
    <d v="2012-01-10T00:00:00"/>
    <s v="Biguanides-&gt;Biguanides|Insulin isophane-&gt;Insulin isophane"/>
  </r>
  <r>
    <s v="Fl3vkqtEOFY"/>
    <x v="23"/>
    <s v="Other"/>
    <s v="Biguanides"/>
    <x v="0"/>
    <d v="2013-07-03T00:00:00"/>
    <s v="Biguanides-&gt;Insulin isophane-&gt;DPP-4 inhibitors-&gt;DPP-4 inhibitors|Insulin aspart|Insulin glargine-&gt;Insulin aspart-&gt;Insulin glargine-&gt;DPP-4 inhibitors|Insulin aspart-&gt;GLP-1 agonists-&gt;GLP-1 agonists|Insulin aspart"/>
  </r>
  <r>
    <s v="fhYy4arZFnM"/>
    <x v="23"/>
    <s v="Asian"/>
    <s v="Biguanides"/>
    <x v="0"/>
    <d v="2018-01-25T00:00:00"/>
    <s v="Biguanides-&gt;SGLT-2 inhibitors"/>
  </r>
  <r>
    <s v="FnwnGbxDNTw"/>
    <x v="23"/>
    <s v="Māori"/>
    <s v="Biguanides"/>
    <x v="0"/>
    <d v="2019-08-19T00:00:00"/>
    <s v="Biguanides"/>
  </r>
  <r>
    <s v="f8O7SV2zywo"/>
    <x v="23"/>
    <s v="Māori"/>
    <s v="Biguanides"/>
    <x v="0"/>
    <d v="2013-05-01T00:00:00"/>
    <s v="Biguanides-&gt;Biguanides|Sulfonylureas-&gt;Insulin glargine|Sulfonylureas-&gt;Insulin glargine-&gt;Biguanides|Insulin glargine-&gt;Biguanides|Insulin glargine|Sulfonylureas-&gt;Insulin aspart-&gt;Biguanides|Insulin aspart"/>
  </r>
  <r>
    <s v="f8qUspBrEVg"/>
    <x v="23"/>
    <s v="Asian"/>
    <s v="Biguanides"/>
    <x v="0"/>
    <d v="2021-06-28T00:00:00"/>
    <s v="Biguanides"/>
  </r>
  <r>
    <s v="f.nq7cn0ZXU"/>
    <x v="23"/>
    <s v="Other"/>
    <s v="Biguanides"/>
    <x v="0"/>
    <d v="2013-10-30T00:00:00"/>
    <s v="Biguanides"/>
  </r>
  <r>
    <s v="Z.05HtFGrz."/>
    <x v="23"/>
    <s v="Māori"/>
    <s v="Biguanides"/>
    <x v="0"/>
    <d v="2012-05-03T00:00:00"/>
    <s v="Biguanides-&gt;Biguanides|Sulfonylureas-&gt;Sulfonylureas-&gt;SGLT-2 inhibitors-&gt;Biguanides|SGLT-2 inhibitors|Sulfonylureas-&gt;SGLT-2 inhibitors|Sulfonylureas"/>
  </r>
  <r>
    <s v="ZfRfa75ZkN6"/>
    <x v="23"/>
    <s v="Other"/>
    <s v="Biguanides"/>
    <x v="0"/>
    <d v="2017-01-17T00:00:00"/>
    <s v="Biguanides"/>
  </r>
  <r>
    <s v="Z7/o/WCM/Sw"/>
    <x v="23"/>
    <s v="Pacific peoples"/>
    <s v="Biguanides"/>
    <x v="0"/>
    <d v="2018-03-03T00:00:00"/>
    <s v="Biguanides-&gt;Insulin aspart|Insulin isophane-&gt;Insulin isophane"/>
  </r>
  <r>
    <s v="Z71wCgrXQ62"/>
    <x v="23"/>
    <s v="Other"/>
    <s v="Biguanides"/>
    <x v="0"/>
    <d v="2025-06-19T00:00:00"/>
    <s v="Biguanides"/>
  </r>
  <r>
    <s v="ZCQTcWs6yoI"/>
    <x v="23"/>
    <s v="Pacific peoples"/>
    <s v="Biguanides"/>
    <x v="0"/>
    <d v="2020-09-15T00:00:00"/>
    <s v="Biguanides"/>
  </r>
  <r>
    <s v="zLyZX17Nb3E"/>
    <x v="23"/>
    <s v="Māori"/>
    <s v="Biguanides"/>
    <x v="0"/>
    <d v="2023-09-26T00:00:00"/>
    <s v="Biguanides"/>
  </r>
  <r>
    <s v="zn9.0XWBSBA"/>
    <x v="23"/>
    <s v="Asian"/>
    <s v="Biguanides|Insulin aspart"/>
    <x v="0"/>
    <d v="2011-07-30T00:00:00"/>
    <s v="Biguanides|Insulin aspart-&gt;Insulin aspart|Insulin isophane-&gt;Biguanides-&gt;Insulin isophane-&gt;Biguanides|Insulin isophane-&gt;DPP-4 inhibitors"/>
  </r>
  <r>
    <s v="2C7cFEFfzOA"/>
    <x v="23"/>
    <s v="Māori"/>
    <s v="Biguanides"/>
    <x v="0"/>
    <d v="2023-02-22T00:00:00"/>
    <s v="Biguanides"/>
  </r>
  <r>
    <s v="29GNFlx.cbg"/>
    <x v="23"/>
    <s v="Māori"/>
    <s v="Biguanides"/>
    <x v="0"/>
    <d v="2025-04-02T00:00:00"/>
    <s v="Biguanides"/>
  </r>
  <r>
    <s v="2pXjsWM5ovk"/>
    <x v="23"/>
    <s v="Pacific peoples"/>
    <s v="Biguanides"/>
    <x v="0"/>
    <d v="2018-04-24T00:00:00"/>
    <s v="Biguanides"/>
  </r>
  <r>
    <s v="2sKjzo/7upM"/>
    <x v="23"/>
    <s v="Pacific peoples"/>
    <s v="Biguanides"/>
    <x v="0"/>
    <d v="2023-11-30T00:00:00"/>
    <s v="Biguanides-&gt;GLP-1 agonists-&gt;Biguanides|GLP-1 agonists-&gt;SGLT-2 inhibitors-&gt;DPP-4 inhibitors|SGLT-2 inhibitors"/>
  </r>
  <r>
    <s v="2srzy0M1zcI"/>
    <x v="23"/>
    <s v="Asian"/>
    <s v="Biguanides"/>
    <x v="0"/>
    <d v="2018-09-19T00:00:00"/>
    <s v="Biguanides"/>
  </r>
  <r>
    <s v="2Sxe0sg7cF2"/>
    <x v="23"/>
    <s v="Pacific peoples"/>
    <s v="Biguanides|Sulfonylureas"/>
    <x v="0"/>
    <d v="2014-09-17T00:00:00"/>
    <s v="Biguanides|Sulfonylureas-&gt;DPP-4 inhibitors|Sulfonylureas-&gt;DPP-4 inhibitors-&gt;Biguanides-&gt;SGLT-2 inhibitors-&gt;Sulfonylureas-&gt;SGLT-2 inhibitors|Sulfonylureas-&gt;Biguanides|SGLT-2 inhibitors|Sulfonylureas-&gt;DPP-4 inhibitors|SGLT-2 inhibitors|Sulfonylureas-&gt;DPP-4 inhibitors|SGLT-2 inhibitors"/>
  </r>
  <r>
    <s v="2ujAvSj545w"/>
    <x v="23"/>
    <s v="Pacific peoples"/>
    <s v="Biguanides"/>
    <x v="0"/>
    <d v="2020-03-05T00:00:00"/>
    <s v="Biguanides"/>
  </r>
  <r>
    <s v="2xiL970hgiM"/>
    <x v="23"/>
    <s v="Māori"/>
    <s v="Biguanides"/>
    <x v="0"/>
    <d v="2024-12-21T00:00:00"/>
    <s v="Biguanides"/>
  </r>
  <r>
    <s v="2zvsMkAEVT6"/>
    <x v="23"/>
    <s v="Other"/>
    <s v="Biguanides"/>
    <x v="0"/>
    <d v="2018-11-28T00:00:00"/>
    <s v="Biguanides"/>
  </r>
  <r>
    <s v="9WB7l1UC0xw"/>
    <x v="23"/>
    <s v="Māori"/>
    <s v="Biguanides"/>
    <x v="0"/>
    <d v="2011-11-16T00:00:00"/>
    <s v="Biguanides-&gt;Insulin isophane"/>
  </r>
  <r>
    <s v="9S4mau/lz5o"/>
    <x v="23"/>
    <s v="Asian"/>
    <s v="Biguanides"/>
    <x v="0"/>
    <d v="2020-08-14T00:00:00"/>
    <s v="Biguanides"/>
  </r>
  <r>
    <s v="9HlFufO958g"/>
    <x v="23"/>
    <s v="Other"/>
    <s v="Biguanides"/>
    <x v="0"/>
    <d v="2023-11-27T00:00:00"/>
    <s v="Biguanides"/>
  </r>
  <r>
    <s v="9h1LKvfTfsM"/>
    <x v="23"/>
    <s v="Māori"/>
    <s v="Biguanides"/>
    <x v="0"/>
    <d v="2025-11-10T00:00:00"/>
    <s v="Biguanides"/>
  </r>
  <r>
    <s v="31DXWL9FRz6"/>
    <x v="23"/>
    <s v="Other"/>
    <s v="Biguanides"/>
    <x v="0"/>
    <d v="2023-01-27T00:00:00"/>
    <s v="Biguanides"/>
  </r>
  <r>
    <s v="AiAkmTlxhKU"/>
    <x v="23"/>
    <s v="Pacific peoples"/>
    <s v="Biguanides"/>
    <x v="0"/>
    <d v="2016-08-03T00:00:00"/>
    <s v="Biguanides-&gt;Insulin aspart|Insulin isophane-&gt;Insulin isophane|Insulin lispro"/>
  </r>
  <r>
    <s v="AIhABDum7kY"/>
    <x v="23"/>
    <s v="Asian"/>
    <s v="Biguanides"/>
    <x v="0"/>
    <d v="2020-09-07T00:00:00"/>
    <s v="Biguanides-&gt;Insulin isophane|Insulin lispro"/>
  </r>
  <r>
    <s v="CC8PVy70Ekc"/>
    <x v="23"/>
    <s v="Other"/>
    <s v="Biguanides"/>
    <x v="0"/>
    <d v="2023-03-20T00:00:00"/>
    <s v="Biguanides"/>
  </r>
  <r>
    <s v="CCQhch4mmcM"/>
    <x v="23"/>
    <s v="Māori"/>
    <s v="Biguanides"/>
    <x v="0"/>
    <d v="2013-01-24T00:00:00"/>
    <s v="Biguanides"/>
  </r>
  <r>
    <s v="CdACuObpJ3w"/>
    <x v="23"/>
    <s v="Other"/>
    <s v="Biguanides"/>
    <x v="0"/>
    <d v="2016-09-25T00:00:00"/>
    <s v="Biguanides-&gt;Biguanides|Insulin glargine|Sulfonylureas-&gt;Biguanides|Sulfonylureas"/>
  </r>
  <r>
    <s v="cdkwu6eLaPA"/>
    <x v="23"/>
    <s v="Māori"/>
    <s v="Biguanides"/>
    <x v="0"/>
    <d v="2017-12-19T00:00:00"/>
    <s v="Biguanides"/>
  </r>
  <r>
    <s v="Ci1IKv1daxE"/>
    <x v="23"/>
    <s v="Pacific peoples"/>
    <s v="Biguanides"/>
    <x v="0"/>
    <d v="2014-08-23T00:00:00"/>
    <s v="Biguanides"/>
  </r>
  <r>
    <s v="AB5r8d1JNAg"/>
    <x v="23"/>
    <s v="Māori"/>
    <s v="Biguanides"/>
    <x v="0"/>
    <d v="2023-07-17T00:00:00"/>
    <s v="Biguanides"/>
  </r>
  <r>
    <s v="acDVnh.hRTg"/>
    <x v="23"/>
    <s v="Māori"/>
    <s v="Biguanides"/>
    <x v="0"/>
    <d v="2022-02-18T00:00:00"/>
    <s v="Biguanides"/>
  </r>
  <r>
    <s v="aartL2q7mhI"/>
    <x v="23"/>
    <s v="Other"/>
    <s v="Biguanides"/>
    <x v="0"/>
    <d v="2012-05-23T00:00:00"/>
    <s v="Biguanides"/>
  </r>
  <r>
    <s v="A7f902tpjFA"/>
    <x v="23"/>
    <s v="Māori"/>
    <s v="Biguanides"/>
    <x v="0"/>
    <d v="2013-07-08T00:00:00"/>
    <s v="Biguanides"/>
  </r>
  <r>
    <s v="FW16jDTvwuw"/>
    <x v="23"/>
    <s v="Māori"/>
    <s v="Biguanides|Insulin isophane"/>
    <x v="0"/>
    <d v="2012-01-04T00:00:00"/>
    <s v="Biguanides|Insulin isophane-&gt;Insulin aspart|Insulin isophane-&gt;Biguanides-&gt;Sulfonylureas-&gt;Biguanides|Sulfonylureas-&gt;Thiazolidinedione-&gt;Biguanides|Sulfonylureas|Thiazolidinedione-&gt;Biguanides|DPP-4 inhibitors|Sulfonylureas-&gt;DPP-4 inhibitors-&gt;Biguanides|Insulin aspart|Insulin isophane-&gt;Biguanides|Insulin aspart-&gt;Biguanides|DPP-4 inhibitors|Insulin aspart-&gt;Biguanides|DPP-4 inhibitors-&gt;Biguanides|DPP-4 inhibitors|Insulin aspart|Insulin isophane|Sulfonylureas-&gt;Insulin isophane with insulin neutral-&gt;DPP-4 inhibitors|SGLT-2 inhibitors|Sulfonylureas"/>
  </r>
  <r>
    <s v="g9dtq5tx9iA"/>
    <x v="23"/>
    <s v="Māori"/>
    <s v="Biguanides"/>
    <x v="0"/>
    <d v="2019-09-09T00:00:00"/>
    <s v="Biguanides"/>
  </r>
  <r>
    <s v="G58scli3vRo"/>
    <x v="23"/>
    <s v="Other"/>
    <s v="Biguanides"/>
    <x v="0"/>
    <d v="2023-06-21T00:00:00"/>
    <s v="Biguanides"/>
  </r>
  <r>
    <s v="gE7XgSP46H6"/>
    <x v="23"/>
    <s v="Other"/>
    <s v="Biguanides"/>
    <x v="0"/>
    <d v="2023-04-28T00:00:00"/>
    <s v="Biguanides"/>
  </r>
  <r>
    <s v="GErDP/941A2"/>
    <x v="23"/>
    <s v="Pacific peoples"/>
    <s v="Insulin glargine"/>
    <x v="1"/>
    <d v="2022-07-08T00:00:00"/>
    <s v="Insulin glargine-&gt;Biguanides|SGLT-2 inhibitors-&gt;Biguanides-&gt;Biguanides|GLP-1 agonists-&gt;DPP-4 inhibitors|SGLT-2 inhibitors"/>
  </r>
  <r>
    <s v="gEMHcUvrVGE"/>
    <x v="23"/>
    <s v="Pacific peoples"/>
    <s v="Biguanides"/>
    <x v="0"/>
    <d v="2016-09-08T00:00:00"/>
    <s v="Biguanides-&gt;Insulin aspart|Insulin isophane-&gt;Sulfonylureas-&gt;Insulin isophane|Sulfonylureas-&gt;Insulin isophane-&gt;Biguanides|Sulfonylureas-&gt;DPP-4 inhibitors-&gt;DPP-4 inhibitors|Insulin isophane-&gt;DPP-4 inhibitors|Insulin aspart-&gt;DPP-4 inhibitors|Insulin aspart|Insulin isophane-&gt;Insulin aspart|SGLT-2 inhibitors-&gt;Insulin aspart-&gt;DPP-4 inhibitors|Insulin aspart|SGLT-2 inhibitors-&gt;Biguanides|Insulin aspart"/>
  </r>
  <r>
    <s v="gCjj49yVGTI"/>
    <x v="23"/>
    <s v="Pacific peoples"/>
    <s v="Biguanides"/>
    <x v="0"/>
    <d v="2023-08-25T00:00:00"/>
    <s v="Biguanides"/>
  </r>
  <r>
    <s v="gKpVqmVx.IE"/>
    <x v="23"/>
    <s v="Asian"/>
    <s v="Biguanides"/>
    <x v="0"/>
    <d v="2024-07-12T00:00:00"/>
    <s v="Biguanides"/>
  </r>
  <r>
    <s v="gHQEWxkLqoE"/>
    <x v="23"/>
    <s v="Māori"/>
    <s v="Biguanides"/>
    <x v="0"/>
    <d v="2023-01-19T00:00:00"/>
    <s v="Biguanides"/>
  </r>
  <r>
    <s v="D2cs.9CAGik"/>
    <x v="23"/>
    <s v="Other"/>
    <s v="Biguanides"/>
    <x v="0"/>
    <d v="2018-05-24T00:00:00"/>
    <s v="Biguanides"/>
  </r>
  <r>
    <s v="CYHmuXlf8OA"/>
    <x v="23"/>
    <s v="Māori"/>
    <s v="Biguanides"/>
    <x v="0"/>
    <d v="2024-02-26T00:00:00"/>
    <s v="Biguanides-&gt;Biguanides|SGLT-2 inhibitors-&gt;DPP-4 inhibitors-&gt;Biguanides|DPP-4 inhibitors|SGLT-2 inhibitors-&gt;DPP-4 inhibitors|SGLT-2 inhibitors"/>
  </r>
  <r>
    <s v="CY96hUv8IzE"/>
    <x v="23"/>
    <s v="Māori"/>
    <s v="Biguanides"/>
    <x v="0"/>
    <d v="2016-08-26T00:00:00"/>
    <s v="Biguanides"/>
  </r>
  <r>
    <s v="CrcKRjzrrhw"/>
    <x v="23"/>
    <s v="Pacific peoples"/>
    <s v="Biguanides"/>
    <x v="0"/>
    <d v="2017-11-06T00:00:00"/>
    <s v="Biguanides"/>
  </r>
  <r>
    <s v="CrEwgCRXpLI"/>
    <x v="23"/>
    <s v="Other"/>
    <s v="Insulin isophane"/>
    <x v="1"/>
    <d v="2019-12-05T00:00:00"/>
    <s v="Insulin isophane-&gt;Insulin aspart-&gt;Biguanides"/>
  </r>
  <r>
    <s v="CLTBS1EYlVc"/>
    <x v="23"/>
    <s v="Other"/>
    <s v="Biguanides"/>
    <x v="0"/>
    <d v="2024-11-13T00:00:00"/>
    <s v="Biguanides"/>
  </r>
  <r>
    <s v="JwrVb6oGjN2"/>
    <x v="23"/>
    <s v="Other"/>
    <s v="Biguanides"/>
    <x v="0"/>
    <d v="2013-04-17T00:00:00"/>
    <s v="Biguanides"/>
  </r>
  <r>
    <s v="JRDZeplhvT6"/>
    <x v="23"/>
    <s v="Māori"/>
    <s v="Biguanides"/>
    <x v="0"/>
    <d v="2022-05-16T00:00:00"/>
    <s v="Biguanides"/>
  </r>
  <r>
    <s v="JTMCv3427Os"/>
    <x v="23"/>
    <s v="Other"/>
    <s v="Biguanides"/>
    <x v="0"/>
    <d v="2023-01-19T00:00:00"/>
    <s v="Biguanides"/>
  </r>
  <r>
    <s v="Jsv.o3ZzbP."/>
    <x v="23"/>
    <s v="Asian"/>
    <s v="Sulfonylureas"/>
    <x v="0"/>
    <d v="2011-03-30T00:00:00"/>
    <s v="Sulfonylureas-&gt;Insulin glargine-&gt;Biguanides"/>
  </r>
  <r>
    <s v="gNbqgDlU80."/>
    <x v="23"/>
    <s v="Māori"/>
    <s v="Biguanides"/>
    <x v="0"/>
    <d v="2019-05-20T00:00:00"/>
    <s v="Biguanides"/>
  </r>
  <r>
    <s v="JeoqAPU1q7M"/>
    <x v="23"/>
    <s v="Pacific peoples"/>
    <s v="Biguanides"/>
    <x v="0"/>
    <d v="2016-03-12T00:00:00"/>
    <s v="Biguanides"/>
  </r>
  <r>
    <s v="Jj9BSSYjBKE"/>
    <x v="23"/>
    <s v="Māori"/>
    <s v="Biguanides"/>
    <x v="0"/>
    <d v="2017-08-24T00:00:00"/>
    <s v="Biguanides"/>
  </r>
  <r>
    <s v="JkvFeY7ULDY"/>
    <x v="23"/>
    <s v="Other"/>
    <s v="Biguanides"/>
    <x v="0"/>
    <d v="2012-01-31T00:00:00"/>
    <s v="Biguanides"/>
  </r>
  <r>
    <s v="n4B7XlHF21Q"/>
    <x v="23"/>
    <s v="Other"/>
    <s v="Biguanides"/>
    <x v="0"/>
    <d v="2023-06-23T00:00:00"/>
    <s v="Biguanides"/>
  </r>
  <r>
    <s v="K31qY/wuj6E"/>
    <x v="23"/>
    <s v="Māori"/>
    <s v="Biguanides|DPP-4 inhibitors"/>
    <x v="0"/>
    <d v="2020-10-07T00:00:00"/>
    <s v="Biguanides|DPP-4 inhibitors"/>
  </r>
  <r>
    <s v="K1Zu1Ly6kM."/>
    <x v="23"/>
    <s v="Other"/>
    <s v="Biguanides"/>
    <x v="0"/>
    <d v="2016-05-20T00:00:00"/>
    <s v="Biguanides"/>
  </r>
  <r>
    <s v="nFnTDnoMPoM"/>
    <x v="23"/>
    <s v="Māori"/>
    <s v="Biguanides"/>
    <x v="0"/>
    <d v="2011-04-02T00:00:00"/>
    <s v="Biguanides"/>
  </r>
  <r>
    <s v="nfXdVNChWSc"/>
    <x v="23"/>
    <s v="Other"/>
    <s v="Biguanides"/>
    <x v="0"/>
    <d v="2023-07-11T00:00:00"/>
    <s v="Biguanides"/>
  </r>
  <r>
    <s v="N6oRHWHT2fY"/>
    <x v="23"/>
    <s v="Other"/>
    <s v="Biguanides"/>
    <x v="0"/>
    <d v="2024-08-15T00:00:00"/>
    <s v="Biguanides"/>
  </r>
  <r>
    <s v="n6V/fZhOolU"/>
    <x v="23"/>
    <s v="Māori"/>
    <s v="Biguanides"/>
    <x v="0"/>
    <d v="2013-09-24T00:00:00"/>
    <s v="Biguanides"/>
  </r>
  <r>
    <s v="Y3Y2ROHQXFM"/>
    <x v="23"/>
    <s v="Pacific peoples"/>
    <s v="Biguanides"/>
    <x v="0"/>
    <d v="2024-08-14T00:00:00"/>
    <s v="Biguanides-&gt;Biguanides|SGLT-2 inhibitors"/>
  </r>
  <r>
    <s v="ydmoQAN6elM"/>
    <x v="23"/>
    <s v="Other"/>
    <s v="Biguanides"/>
    <x v="0"/>
    <d v="2023-01-21T00:00:00"/>
    <s v="Biguanides"/>
  </r>
  <r>
    <s v="Yg7EfT/WdAg"/>
    <x v="23"/>
    <s v="Asian"/>
    <s v="Biguanides"/>
    <x v="0"/>
    <d v="2014-06-12T00:00:00"/>
    <s v="Biguanides"/>
  </r>
  <r>
    <s v="xmo4tY/cNKg"/>
    <x v="23"/>
    <s v="Māori"/>
    <s v="Biguanides"/>
    <x v="0"/>
    <d v="2022-07-07T00:00:00"/>
    <s v="Biguanides"/>
  </r>
  <r>
    <s v="XMZYKVsW1Y2"/>
    <x v="23"/>
    <s v="Pacific peoples"/>
    <s v="Biguanides"/>
    <x v="0"/>
    <d v="2023-02-14T00:00:00"/>
    <s v="Biguanides-&gt;Biguanides|DPP-4 inhibitors-&gt;DPP-4 inhibitors"/>
  </r>
  <r>
    <s v="XnlME3.EH76"/>
    <x v="23"/>
    <s v="Other"/>
    <s v="Biguanides"/>
    <x v="0"/>
    <d v="2024-06-20T00:00:00"/>
    <s v="Biguanides"/>
  </r>
  <r>
    <s v="uol9pEkWyoo"/>
    <x v="23"/>
    <s v="Māori"/>
    <s v="Biguanides"/>
    <x v="0"/>
    <d v="2018-07-05T00:00:00"/>
    <s v="Biguanides"/>
  </r>
  <r>
    <s v="uo9uGSFpvck"/>
    <x v="23"/>
    <s v="Asian"/>
    <s v="Biguanides"/>
    <x v="0"/>
    <d v="2025-11-07T00:00:00"/>
    <s v="Biguanides"/>
  </r>
  <r>
    <s v="Usp3q9z3ezU"/>
    <x v="23"/>
    <s v="Pacific peoples"/>
    <s v="Biguanides"/>
    <x v="0"/>
    <d v="2024-12-03T00:00:00"/>
    <s v="Biguanides-&gt;Insulin aspart|Insulin isophane"/>
  </r>
  <r>
    <s v="XXKcLhhaNfg"/>
    <x v="23"/>
    <s v="Other"/>
    <s v="Biguanides"/>
    <x v="0"/>
    <d v="2017-08-11T00:00:00"/>
    <s v="Biguanides"/>
  </r>
  <r>
    <s v="Xv1eV/H55xU"/>
    <x v="23"/>
    <s v="Other"/>
    <s v="Biguanides"/>
    <x v="0"/>
    <d v="2019-11-27T00:00:00"/>
    <s v="Biguanides"/>
  </r>
  <r>
    <s v="xyh/RjpU2nI"/>
    <x v="23"/>
    <s v="Other"/>
    <s v="Biguanides"/>
    <x v="0"/>
    <d v="2013-11-20T00:00:00"/>
    <s v="Biguanides-&gt;DPP-4 inhibitors"/>
  </r>
  <r>
    <s v="xTeG6vMTb7M"/>
    <x v="23"/>
    <s v="Other"/>
    <s v="Biguanides"/>
    <x v="0"/>
    <d v="2015-07-29T00:00:00"/>
    <s v="Biguanides"/>
  </r>
  <r>
    <s v="XRUe24HnPWs"/>
    <x v="23"/>
    <s v="Pacific peoples"/>
    <s v="Biguanides"/>
    <x v="0"/>
    <d v="2021-07-15T00:00:00"/>
    <s v="Biguanides"/>
  </r>
  <r>
    <s v="U41hhvQ81K2"/>
    <x v="23"/>
    <s v="Māori"/>
    <s v="Biguanides"/>
    <x v="0"/>
    <d v="2021-09-07T00:00:00"/>
    <s v="Biguanides"/>
  </r>
  <r>
    <s v="u3NRFttnJi2"/>
    <x v="23"/>
    <s v="Pacific peoples"/>
    <s v="Insulin aspart|Insulin isophane"/>
    <x v="1"/>
    <d v="2015-05-07T00:00:00"/>
    <s v="Insulin aspart|Insulin isophane-&gt;Insulin aspart-&gt;Biguanides-&gt;Insulin glargine-&gt;Insulin lispro-&gt;Biguanides|Insulin aspart-&gt;DPP-4 inhibitors|Insulin aspart-&gt;DPP-4 inhibitors-&gt;SGLT-2 inhibitors-&gt;Insulin isophane-&gt;DPP-4 inhibitors|Insulin glargine-&gt;DPP-4 inhibitors|Insulin glargine|SGLT-2 inhibitors-&gt;DPP-4 inhibitors|Insulin aspart|SGLT-2 inhibitors"/>
  </r>
  <r>
    <s v="u4qro/3q/iM"/>
    <x v="23"/>
    <s v="Other"/>
    <s v="Biguanides"/>
    <x v="0"/>
    <d v="2024-02-21T00:00:00"/>
    <s v="Biguanides"/>
  </r>
  <r>
    <s v="rBoT1KfbVTs"/>
    <x v="23"/>
    <s v="Asian"/>
    <s v="Biguanides"/>
    <x v="0"/>
    <d v="2021-08-12T00:00:00"/>
    <s v="Biguanides"/>
  </r>
  <r>
    <s v="U/wFuKIVKFg"/>
    <x v="23"/>
    <s v="Other"/>
    <s v="Biguanides"/>
    <x v="0"/>
    <d v="2023-09-15T00:00:00"/>
    <s v="Biguanides"/>
  </r>
  <r>
    <s v="uhTcJFtXEG2"/>
    <x v="23"/>
    <s v="Other"/>
    <s v="Biguanides"/>
    <x v="0"/>
    <d v="2015-10-21T00:00:00"/>
    <s v="Biguanides"/>
  </r>
  <r>
    <s v="UFliVNvC/po"/>
    <x v="23"/>
    <s v="Asian"/>
    <s v="Biguanides"/>
    <x v="0"/>
    <d v="2015-06-29T00:00:00"/>
    <s v="Biguanides-&gt;Insulin aspart|Insulin isophane-&gt;Insulin aspart"/>
  </r>
  <r>
    <s v="udQWgINGUwo"/>
    <x v="23"/>
    <s v="Other"/>
    <s v="Biguanides"/>
    <x v="0"/>
    <d v="2012-02-03T00:00:00"/>
    <s v="Biguanides"/>
  </r>
  <r>
    <s v="QP6.7lH1KuU"/>
    <x v="23"/>
    <s v="Māori"/>
    <s v="Biguanides"/>
    <x v="0"/>
    <d v="2018-02-27T00:00:00"/>
    <s v="Biguanides"/>
  </r>
  <r>
    <s v="QJJN68YqSRE"/>
    <x v="23"/>
    <s v="Other"/>
    <s v="Biguanides"/>
    <x v="0"/>
    <d v="2016-05-18T00:00:00"/>
    <s v="Biguanides"/>
  </r>
  <r>
    <s v="QmQGCH2k8e2"/>
    <x v="23"/>
    <s v="Other"/>
    <s v="Biguanides"/>
    <x v="0"/>
    <d v="2014-01-24T00:00:00"/>
    <s v="Biguanides"/>
  </r>
  <r>
    <s v="qYe67epKQ3o"/>
    <x v="23"/>
    <s v="Other"/>
    <s v="Biguanides"/>
    <x v="0"/>
    <d v="2022-02-25T00:00:00"/>
    <s v="Biguanides"/>
  </r>
  <r>
    <s v="R8zoKyo0wrU"/>
    <x v="23"/>
    <s v="Māori"/>
    <s v="Biguanides"/>
    <x v="0"/>
    <d v="2011-04-01T00:00:00"/>
    <s v="Biguanides-&gt;Sulfonylureas-&gt;Insulin isophane with insulin neutral-&gt;Biguanides|Insulin isophane with insulin neutral-&gt;Insulin aspart-&gt;Insulin aspart|Thiazolidinedione"/>
  </r>
  <r>
    <s v="R26G/8TJXQ2"/>
    <x v="23"/>
    <s v="Asian"/>
    <s v="Biguanides"/>
    <x v="0"/>
    <d v="2020-07-20T00:00:00"/>
    <s v="Biguanides-&gt;Insulin isophane"/>
  </r>
  <r>
    <s v="MYyvZjVnMIg"/>
    <x v="23"/>
    <s v="Other"/>
    <s v="Biguanides"/>
    <x v="0"/>
    <d v="2025-04-07T00:00:00"/>
    <s v="Biguanides"/>
  </r>
  <r>
    <s v="mYZWg07KVuA"/>
    <x v="23"/>
    <s v="Other"/>
    <s v="Biguanides"/>
    <x v="0"/>
    <d v="2021-03-02T00:00:00"/>
    <s v="Biguanides"/>
  </r>
  <r>
    <s v="n00E3eDbB/I"/>
    <x v="23"/>
    <s v="Māori"/>
    <s v="Biguanides"/>
    <x v="0"/>
    <d v="2017-02-20T00:00:00"/>
    <s v="Biguanides"/>
  </r>
  <r>
    <s v="n/KspxltQjI"/>
    <x v="23"/>
    <s v="Other"/>
    <s v="Biguanides"/>
    <x v="0"/>
    <d v="2018-05-22T00:00:00"/>
    <s v="Biguanides-&gt;DPP-4 inhibitors"/>
  </r>
  <r>
    <s v="N1zLSQA81xE"/>
    <x v="23"/>
    <s v="Other"/>
    <s v="Biguanides"/>
    <x v="0"/>
    <d v="2017-01-31T00:00:00"/>
    <s v="Biguanides"/>
  </r>
  <r>
    <s v="N7afmLYNC7A"/>
    <x v="23"/>
    <s v="Other"/>
    <s v="Biguanides"/>
    <x v="0"/>
    <d v="2023-06-27T00:00:00"/>
    <s v="Biguanides"/>
  </r>
  <r>
    <s v="Ni19VGxoEtk"/>
    <x v="23"/>
    <s v="Other"/>
    <s v="Biguanides"/>
    <x v="0"/>
    <d v="2024-03-04T00:00:00"/>
    <s v="Biguanides"/>
  </r>
  <r>
    <s v="NiTW.0oCkYY"/>
    <x v="23"/>
    <s v="Other"/>
    <s v="Biguanides"/>
    <x v="0"/>
    <d v="2019-10-16T00:00:00"/>
    <s v="Biguanides"/>
  </r>
  <r>
    <s v="qhJOAMzxJeo"/>
    <x v="23"/>
    <s v="Asian"/>
    <s v="Biguanides"/>
    <x v="0"/>
    <d v="2013-11-25T00:00:00"/>
    <s v="Biguanides"/>
  </r>
  <r>
    <s v="NCvvKCivMpw"/>
    <x v="23"/>
    <s v="Pacific peoples"/>
    <s v="Biguanides"/>
    <x v="0"/>
    <d v="2021-09-19T00:00:00"/>
    <s v="Biguanides"/>
  </r>
  <r>
    <s v="NCOTXivZ3/I"/>
    <x v="23"/>
    <s v="Māori"/>
    <s v="Biguanides"/>
    <x v="0"/>
    <d v="2024-11-07T00:00:00"/>
    <s v="Biguanides"/>
  </r>
  <r>
    <s v="ngPHbqh93aQ"/>
    <x v="23"/>
    <s v="Māori"/>
    <s v="Biguanides"/>
    <x v="0"/>
    <d v="2012-09-06T00:00:00"/>
    <s v="Biguanides-&gt;SGLT-2 inhibitors-&gt;GLP-1 agonists-&gt;Insulin aspart|Insulin isophane-&gt;Biguanides|Insulin aspart|Insulin glargine-&gt;Insulin aspart|Insulin glargine-&gt;Insulin aspart-&gt;Insulin glargine"/>
  </r>
  <r>
    <s v="JQWEfiwx8Ac"/>
    <x v="23"/>
    <s v="Pacific peoples"/>
    <s v="Biguanides"/>
    <x v="0"/>
    <d v="2015-02-01T00:00:00"/>
    <s v="Biguanides"/>
  </r>
  <r>
    <s v="JsAuMfBkKc2"/>
    <x v="23"/>
    <s v="Pacific peoples"/>
    <s v="Biguanides"/>
    <x v="0"/>
    <d v="2018-12-24T00:00:00"/>
    <s v="Biguanides"/>
  </r>
  <r>
    <s v="jQpNMO7b4T6"/>
    <x v="23"/>
    <s v="Māori"/>
    <s v="Biguanides"/>
    <x v="0"/>
    <d v="2018-01-27T00:00:00"/>
    <s v="Biguanides"/>
  </r>
  <r>
    <s v="JnLuBwRp3bQ"/>
    <x v="23"/>
    <s v="Asian"/>
    <s v="Biguanides"/>
    <x v="0"/>
    <d v="2016-04-02T00:00:00"/>
    <s v="Biguanides"/>
  </r>
  <r>
    <s v="MTcf9EybFC."/>
    <x v="23"/>
    <s v="Other"/>
    <s v="Biguanides"/>
    <x v="0"/>
    <d v="2012-12-18T00:00:00"/>
    <s v="Biguanides"/>
  </r>
  <r>
    <s v="MxP7lPJYF8k"/>
    <x v="23"/>
    <s v="Pacific peoples"/>
    <s v="Biguanides"/>
    <x v="0"/>
    <d v="2025-05-23T00:00:00"/>
    <s v="Biguanides"/>
  </r>
  <r>
    <s v="mXllXhFnc0Y"/>
    <x v="23"/>
    <s v="Māori"/>
    <s v="Biguanides"/>
    <x v="0"/>
    <d v="2023-04-23T00:00:00"/>
    <s v="Biguanides"/>
  </r>
  <r>
    <s v="mq7PRZhY3B2"/>
    <x v="23"/>
    <s v="Māori"/>
    <s v="Biguanides"/>
    <x v="0"/>
    <d v="2025-07-03T00:00:00"/>
    <s v="Biguanides"/>
  </r>
  <r>
    <s v="MSD5Q0ntJlQ"/>
    <x v="23"/>
    <s v="Other"/>
    <s v="Biguanides"/>
    <x v="0"/>
    <d v="2025-06-17T00:00:00"/>
    <s v="Biguanides"/>
  </r>
  <r>
    <s v="j1gj8E5Kt9M"/>
    <x v="23"/>
    <s v="Other"/>
    <s v="Biguanides"/>
    <x v="0"/>
    <d v="2024-02-26T00:00:00"/>
    <s v="Biguanides"/>
  </r>
  <r>
    <s v="iyfhppO6Jfw"/>
    <x v="23"/>
    <s v="Māori"/>
    <s v="Biguanides"/>
    <x v="0"/>
    <d v="2020-08-10T00:00:00"/>
    <s v="Biguanides-&gt;Biguanides|Sulfonylureas-&gt;DPP-4 inhibitors"/>
  </r>
  <r>
    <s v="J3IZIiQwAzk"/>
    <x v="23"/>
    <s v="Māori"/>
    <s v="Biguanides"/>
    <x v="0"/>
    <d v="2022-10-03T00:00:00"/>
    <s v="Biguanides"/>
  </r>
  <r>
    <s v="j1VqMYmGtcg"/>
    <x v="23"/>
    <s v="Other"/>
    <s v="Biguanides"/>
    <x v="0"/>
    <d v="2025-07-29T00:00:00"/>
    <s v="Biguanides"/>
  </r>
  <r>
    <s v="j8Oi1Xd0abg"/>
    <x v="23"/>
    <s v="Pacific peoples"/>
    <s v="Biguanides"/>
    <x v="0"/>
    <d v="2021-11-16T00:00:00"/>
    <s v="Biguanides-&gt;Biguanides|DPP-4 inhibitors-&gt;SGLT-2 inhibitors-&gt;DPP-4 inhibitors-&gt;Biguanides|SGLT-2 inhibitors-&gt;DPP-4 inhibitors|SGLT-2 inhibitors"/>
  </r>
  <r>
    <s v="U3yOTO6Fx0k"/>
    <x v="23"/>
    <s v="Māori"/>
    <s v="Biguanides"/>
    <x v="0"/>
    <d v="2013-03-19T00:00:00"/>
    <s v="Biguanides"/>
  </r>
  <r>
    <s v="U0ZfHJ3CnMU"/>
    <x v="23"/>
    <s v="Māori"/>
    <s v="Insulin aspart|Insulin isophane"/>
    <x v="1"/>
    <d v="2019-10-03T00:00:00"/>
    <s v="Insulin aspart|Insulin isophane-&gt;DPP-4 inhibitors|Sulfonylureas-&gt;DPP-4 inhibitors|SGLT-2 inhibitors-&gt;DPP-4 inhibitors-&gt;Insulin glargine-&gt;DPP-4 inhibitors|Insulin aspart-&gt;Insulin aspart|Insulin glargine-&gt;DPP-4 inhibitors|Insulin aspart|Insulin glargine-&gt;DPP-4 inhibitors|Insulin glargine-&gt;Biguanides|Insulin aspart-&gt;Biguanides|Insulin aspart|Insulin glargine-&gt;Insulin aspart-&gt;Insulin isophane"/>
  </r>
  <r>
    <s v="tYAD7hrn1z."/>
    <x v="23"/>
    <s v="Māori"/>
    <s v="Biguanides"/>
    <x v="0"/>
    <d v="2022-11-15T00:00:00"/>
    <s v="Biguanides"/>
  </r>
  <r>
    <s v="TyQWQVBuwVA"/>
    <x v="23"/>
    <s v="Māori"/>
    <s v="Biguanides"/>
    <x v="0"/>
    <d v="2020-08-14T00:00:00"/>
    <s v="Biguanides"/>
  </r>
  <r>
    <s v="TvoPiSDuY/Q"/>
    <x v="23"/>
    <s v="Asian"/>
    <s v="Biguanides"/>
    <x v="0"/>
    <d v="2025-12-16T00:00:00"/>
    <s v="Biguanides"/>
  </r>
  <r>
    <s v="TvTv1bO8Zvc"/>
    <x v="23"/>
    <s v="Other"/>
    <s v="Biguanides"/>
    <x v="0"/>
    <d v="2022-06-17T00:00:00"/>
    <s v="Biguanides"/>
  </r>
  <r>
    <s v="tWaLwLLT82A"/>
    <x v="23"/>
    <s v="Asian"/>
    <s v="Biguanides"/>
    <x v="0"/>
    <d v="2025-08-11T00:00:00"/>
    <s v="Biguanides"/>
  </r>
  <r>
    <s v="ttQZaWOyVfA"/>
    <x v="23"/>
    <s v="Other"/>
    <s v="Biguanides"/>
    <x v="0"/>
    <d v="2014-04-01T00:00:00"/>
    <s v="Biguanides"/>
  </r>
  <r>
    <s v="TSKFnkElTNc"/>
    <x v="23"/>
    <s v="Pacific peoples"/>
    <s v="Biguanides"/>
    <x v="0"/>
    <d v="2023-04-29T00:00:00"/>
    <s v="Biguanides-&gt;SGLT-2 inhibitors"/>
  </r>
  <r>
    <s v="TsN1Hx3j65M"/>
    <x v="23"/>
    <s v="Other"/>
    <s v="Biguanides"/>
    <x v="0"/>
    <d v="2024-03-18T00:00:00"/>
    <s v="Biguanides"/>
  </r>
  <r>
    <s v="tTGVnnAvJJ6"/>
    <x v="23"/>
    <s v="Other"/>
    <s v="Biguanides"/>
    <x v="0"/>
    <d v="2024-05-06T00:00:00"/>
    <s v="Biguanides-&gt;SGLT-2 inhibitors"/>
  </r>
  <r>
    <s v="tlEvZA0KxsU"/>
    <x v="23"/>
    <s v="Pacific peoples"/>
    <s v="Biguanides"/>
    <x v="0"/>
    <d v="2017-01-14T00:00:00"/>
    <s v="Biguanides-&gt;DPP-4 inhibitors-&gt;SGLT-2 inhibitors"/>
  </r>
  <r>
    <s v="TlJOIUfPQeY"/>
    <x v="23"/>
    <s v="Asian"/>
    <s v="Biguanides"/>
    <x v="0"/>
    <d v="2024-04-05T00:00:00"/>
    <s v="Biguanides"/>
  </r>
  <r>
    <s v="TLN5lgEHOgs"/>
    <x v="23"/>
    <s v="Other"/>
    <s v="Biguanides"/>
    <x v="0"/>
    <d v="2024-10-21T00:00:00"/>
    <s v="Biguanides"/>
  </r>
  <r>
    <s v="tHmX834CGiY"/>
    <x v="23"/>
    <s v="Other"/>
    <s v="Biguanides"/>
    <x v="0"/>
    <d v="2024-12-16T00:00:00"/>
    <s v="Biguanides"/>
  </r>
  <r>
    <s v="tQNY9mjvBaM"/>
    <x v="23"/>
    <s v="Pacific peoples"/>
    <s v="Biguanides"/>
    <x v="0"/>
    <d v="2013-04-08T00:00:00"/>
    <s v="Biguanides-&gt;SGLT-2 inhibitors"/>
  </r>
  <r>
    <s v="TQYZt1iabnY"/>
    <x v="23"/>
    <s v="Pacific peoples"/>
    <s v="Biguanides"/>
    <x v="0"/>
    <d v="2014-06-05T00:00:00"/>
    <s v="Biguanides-&gt;Biguanides|Insulin isophane"/>
  </r>
  <r>
    <s v="TnD/myQXESQ"/>
    <x v="23"/>
    <s v="Other"/>
    <s v="Biguanides"/>
    <x v="0"/>
    <d v="2023-04-19T00:00:00"/>
    <s v="Biguanides"/>
  </r>
  <r>
    <s v="WZC8zpAgde2"/>
    <x v="23"/>
    <s v="Māori"/>
    <s v="Biguanides"/>
    <x v="0"/>
    <d v="2022-01-14T00:00:00"/>
    <s v="Biguanides"/>
  </r>
  <r>
    <s v="wZcFmlooHXU"/>
    <x v="23"/>
    <s v="Māori"/>
    <s v="DPP-4 inhibitors"/>
    <x v="0"/>
    <d v="2023-10-31T00:00:00"/>
    <s v="DPP-4 inhibitors-&gt;DPP-4 inhibitors|SGLT-2 inhibitors-&gt;Sulfonylureas-&gt;DPP-4 inhibitors|SGLT-2 inhibitors|Sulfonylureas"/>
  </r>
  <r>
    <s v="WYfp5652fDc"/>
    <x v="23"/>
    <s v="Māori"/>
    <s v="Biguanides"/>
    <x v="0"/>
    <d v="2012-01-17T00:00:00"/>
    <s v="Biguanides-&gt;Insulin aspart|Insulin isophane-&gt;Biguanides|Insulin aspart|Insulin isophane-&gt;Insulin isophane-&gt;Sulfonylureas-&gt;Biguanides|Sulfonylureas-&gt;Biguanides|Insulin glargine-&gt;Insulin glargine-&gt;DPP-4 inhibitors-&gt;Biguanides|DPP-4 inhibitors|Insulin glargine-&gt;DPP-4 inhibitors|Insulin glargine-&gt;Biguanides|GLP-1 agonists|Insulin glargine-&gt;GLP-1 agonists-&gt;GLP-1 agonists|Insulin glargine-&gt;Biguanides|GLP-1 agonists"/>
  </r>
  <r>
    <s v="XD9lrzUNG1c"/>
    <x v="23"/>
    <s v="Asian"/>
    <s v="Biguanides"/>
    <x v="0"/>
    <d v="2025-03-04T00:00:00"/>
    <s v="Biguanides"/>
  </r>
  <r>
    <s v="xb0EPtDtMOY"/>
    <x v="23"/>
    <s v="Other"/>
    <s v="Biguanides"/>
    <x v="0"/>
    <d v="2015-11-16T00:00:00"/>
    <s v="Biguanides"/>
  </r>
  <r>
    <s v=".oAJhw.WwFI"/>
    <x v="23"/>
    <s v="Other"/>
    <s v="Biguanides"/>
    <x v="0"/>
    <d v="2021-02-15T00:00:00"/>
    <s v="Biguanides-&gt;Biguanides|DPP-4 inhibitors-&gt;DPP-4 inhibitors-&gt;Insulin aspart|Insulin isophane-&gt;Biguanides|Insulin aspart|Insulin isophane-&gt;DPP-4 inhibitors|Insulin aspart|Insulin isophane-&gt;DPP-4 inhibitors|Insulin glargine|SGLT-2 inhibitors-&gt;DPP-4 inhibitors|Insulin glargine"/>
  </r>
  <r>
    <s v=".Ji0ftub.YY"/>
    <x v="23"/>
    <s v="Asian"/>
    <s v="Biguanides"/>
    <x v="0"/>
    <d v="2017-11-13T00:00:00"/>
    <s v="Biguanides"/>
  </r>
  <r>
    <s v=".aA0P07soSo"/>
    <x v="23"/>
    <s v="Māori"/>
    <s v="Biguanides"/>
    <x v="0"/>
    <d v="2022-05-25T00:00:00"/>
    <s v="Biguanides"/>
  </r>
  <r>
    <s v=".cixISnC0kk"/>
    <x v="23"/>
    <s v="Other"/>
    <s v="Biguanides"/>
    <x v="0"/>
    <d v="2018-07-05T00:00:00"/>
    <s v="Biguanides"/>
  </r>
  <r>
    <s v="XgF7WOxBBDI"/>
    <x v="23"/>
    <s v="Māori"/>
    <s v="Biguanides"/>
    <x v="0"/>
    <d v="2013-02-14T00:00:00"/>
    <s v="Biguanides"/>
  </r>
  <r>
    <s v="XICsi.o4bEk"/>
    <x v="23"/>
    <s v="Māori"/>
    <s v="Biguanides"/>
    <x v="0"/>
    <d v="2023-12-12T00:00:00"/>
    <s v="Biguanides"/>
  </r>
  <r>
    <s v="xJRFtSly1xw"/>
    <x v="23"/>
    <s v="Pacific peoples"/>
    <s v="Biguanides|Insulin aspart|Insulin isophane"/>
    <x v="0"/>
    <d v="2018-06-28T00:00:00"/>
    <s v="Biguanides|Insulin aspart|Insulin isophane-&gt;Insulin isophane-&gt;Insulin aspart-&gt;Insulin aspart|Insulin isophane"/>
  </r>
  <r>
    <s v="XnUW9daMetM"/>
    <x v="23"/>
    <s v="Asian"/>
    <s v="Biguanides"/>
    <x v="0"/>
    <d v="2013-08-16T00:00:00"/>
    <s v="Biguanides-&gt;Biguanides|Sulfonylureas-&gt;Insulin glargine|Sulfonylureas-&gt;Insulin glargine-&gt;Sulfonylureas-&gt;Biguanides|Insulin glargine|Sulfonylureas-&gt;Biguanides|Insulin glargine-&gt;Insulin aspart-&gt;Insulin aspart|Insulin glargine-&gt;SGLT-2 inhibitors-&gt;Insulin glargine|SGLT-2 inhibitors-&gt;Insulin aspart|Insulin glargine|SGLT-2 inhibitors-&gt;Biguanides|GLP-1 agonists|Insulin aspart|Insulin glargine-&gt;GLP-1 agonists|Insulin aspart|Insulin glargine-&gt;Biguanides|Insulin aspart|Insulin glargine-&gt;GLP-1 agonists"/>
  </r>
  <r>
    <s v="xmkLjS06UDw"/>
    <x v="23"/>
    <s v="Māori"/>
    <s v="Biguanides"/>
    <x v="0"/>
    <d v="2015-06-09T00:00:00"/>
    <s v="Biguanides-&gt;Biguanides|DPP-4 inhibitors|Insulin glargine-&gt;Insulin glargine-&gt;Insulin aspart-&gt;Insulin aspart|Insulin glargine"/>
  </r>
  <r>
    <s v="XPS/VwKrKvY"/>
    <x v="23"/>
    <s v="Māori"/>
    <s v="Biguanides"/>
    <x v="0"/>
    <d v="2018-11-02T00:00:00"/>
    <s v="Biguanides"/>
  </r>
  <r>
    <s v="/P9mf/fNE0k"/>
    <x v="23"/>
    <s v="Other"/>
    <s v="Biguanides"/>
    <x v="0"/>
    <d v="2024-02-29T00:00:00"/>
    <s v="Biguanides"/>
  </r>
  <r>
    <s v="/rTrug8Dhsw"/>
    <x v="23"/>
    <s v="Other"/>
    <s v="Biguanides"/>
    <x v="0"/>
    <d v="2021-02-06T00:00:00"/>
    <s v="Biguanides"/>
  </r>
  <r>
    <s v="/Q3NHN5Z.pg"/>
    <x v="23"/>
    <s v="Other"/>
    <s v="Biguanides"/>
    <x v="0"/>
    <d v="2021-04-27T00:00:00"/>
    <s v="Biguanides"/>
  </r>
  <r>
    <s v="/NHOdLkx3d."/>
    <x v="23"/>
    <s v="Pacific peoples"/>
    <s v="Biguanides"/>
    <x v="0"/>
    <d v="2018-12-12T00:00:00"/>
    <s v="Biguanides"/>
  </r>
  <r>
    <s v="tvUPASWs0fc"/>
    <x v="23"/>
    <s v="Pacific peoples"/>
    <s v="Biguanides"/>
    <x v="0"/>
    <d v="2018-02-14T00:00:00"/>
    <s v="Biguanides-&gt;Biguanides|Insulin isophane-&gt;Biguanides|Insulin aspart|Insulin isophane-&gt;Insulin aspart|Insulin isophane"/>
  </r>
  <r>
    <s v="/UUJBrB30bE"/>
    <x v="23"/>
    <s v="Pacific peoples"/>
    <s v="Biguanides"/>
    <x v="0"/>
    <d v="2018-07-05T00:00:00"/>
    <s v="Biguanides-&gt;DPP-4 inhibitors|Sulfonylureas-&gt;Biguanides|DPP-4 inhibitors|Sulfonylureas-&gt;DPP-4 inhibitors-&gt;DPP-4 inhibitors|SGLT-2 inhibitors-&gt;SGLT-2 inhibitors-&gt;Biguanides|DPP-4 inhibitors|SGLT-2 inhibitors|Sulfonylureas-&gt;DPP-4 inhibitors|SGLT-2 inhibitors|Sulfonylureas-&gt;Sulfonylureas-&gt;Biguanides|SGLT-2 inhibitors-&gt;DPP-4 inhibitors|Insulin glargine|Sulfonylureas-&gt;DPP-4 inhibitors|Insulin aspart|Insulin glargine-&gt;Biguanides|DPP-4 inhibitors|Insulin glargine|SGLT-2 inhibitors|Sulfonylureas-&gt;DPP-4 inhibitors|Insulin glargine-&gt;Insulin glargine-&gt;GLP-1 agonists-&gt;DPP-4 inhibitors|GLP-1 agonists|Insulin glargine-&gt;Biguanides|Insulin glargine|SGLT-2 inhibitors|Sulfonylureas-&gt;GLP-1 agonists|Insulin glargine|SGLT-2 inhibitors"/>
  </r>
  <r>
    <s v="PxI7L9LhlzM"/>
    <x v="23"/>
    <s v="Other"/>
    <s v="Biguanides"/>
    <x v="0"/>
    <d v="2024-03-14T00:00:00"/>
    <s v="Biguanides"/>
  </r>
  <r>
    <s v="PzesUi1v0HY"/>
    <x v="23"/>
    <s v="Other"/>
    <s v="Biguanides"/>
    <x v="0"/>
    <d v="2023-11-02T00:00:00"/>
    <s v="Biguanides"/>
  </r>
  <r>
    <s v="pzKNNk9FtsQ"/>
    <x v="23"/>
    <s v="Māori"/>
    <s v="Biguanides"/>
    <x v="0"/>
    <d v="2023-05-04T00:00:00"/>
    <s v="Biguanides-&gt;DPP-4 inhibitors|SGLT-2 inhibitors-&gt;DPP-4 inhibitors"/>
  </r>
  <r>
    <s v="My38V1CIl8s"/>
    <x v="23"/>
    <s v="Other"/>
    <s v="Biguanides"/>
    <x v="0"/>
    <d v="2025-09-01T00:00:00"/>
    <s v="Biguanides"/>
  </r>
  <r>
    <s v="MynG.KxRpDg"/>
    <x v="23"/>
    <s v="Māori"/>
    <s v="Biguanides"/>
    <x v="0"/>
    <d v="2015-02-19T00:00:00"/>
    <s v="Biguanides-&gt;Insulin isophane|Insulin lispro-&gt;Insulin isophane-&gt;Insulin lispro"/>
  </r>
  <r>
    <s v="MIuuyQXbXiA"/>
    <x v="23"/>
    <s v="Māori"/>
    <s v="Biguanides"/>
    <x v="0"/>
    <d v="2023-06-19T00:00:00"/>
    <s v="Biguanides-&gt;DPP-4 inhibitors|SGLT-2 inhibitors-&gt;DPP-4 inhibitors-&gt;Biguanides|Sulfonylureas"/>
  </r>
  <r>
    <s v="mmWsQsABkug"/>
    <x v="23"/>
    <s v="Asian"/>
    <s v="Biguanides"/>
    <x v="0"/>
    <d v="2013-05-13T00:00:00"/>
    <s v="Biguanides"/>
  </r>
  <r>
    <s v="mtyiFwwCBGA"/>
    <x v="23"/>
    <s v="Other"/>
    <s v="Biguanides"/>
    <x v="0"/>
    <d v="2025-12-17T00:00:00"/>
    <s v="Biguanides"/>
  </r>
  <r>
    <s v="mtepMysOObo"/>
    <x v="23"/>
    <s v="Pacific peoples"/>
    <s v="Biguanides"/>
    <x v="0"/>
    <d v="2014-08-01T00:00:00"/>
    <s v="Biguanides-&gt;SGLT-2 inhibitors"/>
  </r>
  <r>
    <s v="mSbcFB16cXY"/>
    <x v="23"/>
    <s v="Māori"/>
    <s v="Biguanides"/>
    <x v="0"/>
    <d v="2014-07-10T00:00:00"/>
    <s v="Biguanides-&gt;Biguanides|Sulfonylureas-&gt;Biguanides|DPP-4 inhibitors-&gt;DPP-4 inhibitors-&gt;Biguanides|DPP-4 inhibitors|Sulfonylureas-&gt;DPP-4 inhibitors|Sulfonylureas-&gt;Insulin isophane-&gt;Insulin aspart-&gt;GLP-1 agonists-&gt;Biguanides|GLP-1 agonists"/>
  </r>
  <r>
    <s v="qnhO1JDiEOk"/>
    <x v="23"/>
    <s v="Other"/>
    <s v="Biguanides"/>
    <x v="0"/>
    <d v="2022-06-30T00:00:00"/>
    <s v="Biguanides"/>
  </r>
  <r>
    <s v="qjx0hlxqiZM"/>
    <x v="23"/>
    <s v="Pacific peoples"/>
    <s v="Biguanides"/>
    <x v="0"/>
    <d v="2022-03-25T00:00:00"/>
    <s v="Biguanides"/>
  </r>
  <r>
    <s v="QgoTiWYz2wQ"/>
    <x v="23"/>
    <s v="Māori"/>
    <s v="Biguanides"/>
    <x v="0"/>
    <d v="2021-02-24T00:00:00"/>
    <s v="Biguanides-&gt;Biguanides|SGLT-2 inhibitors-&gt;SGLT-2 inhibitors"/>
  </r>
  <r>
    <s v="qHww8l345Ec"/>
    <x v="23"/>
    <s v="Asian"/>
    <s v="Biguanides"/>
    <x v="0"/>
    <d v="2017-02-27T00:00:00"/>
    <s v="Biguanides"/>
  </r>
  <r>
    <s v="q8zTS2VUMzw"/>
    <x v="23"/>
    <s v="Other"/>
    <s v="Biguanides"/>
    <x v="0"/>
    <d v="2021-10-04T00:00:00"/>
    <s v="Biguanides"/>
  </r>
  <r>
    <s v="m4w7AmGZaJk"/>
    <x v="23"/>
    <s v="Other"/>
    <s v="Insulin glargine|Insulin glulisine"/>
    <x v="1"/>
    <d v="2015-07-31T00:00:00"/>
    <s v="Insulin glargine|Insulin glulisine-&gt;Biguanides-&gt;Sulfonylureas-&gt;Biguanides|Sulfonylureas-&gt;DPP-4 inhibitors|Insulin glargine-&gt;Insulin glargine-&gt;Biguanides|DPP-4 inhibitors|Insulin glargine-&gt;DPP-4 inhibitors-&gt;Insulin glulisine"/>
  </r>
  <r>
    <s v="m4wpLHWXnV2"/>
    <x v="23"/>
    <s v="Māori"/>
    <s v="Biguanides"/>
    <x v="0"/>
    <d v="2018-05-08T00:00:00"/>
    <s v="Biguanides"/>
  </r>
  <r>
    <s v="m4zflO1g9kg"/>
    <x v="23"/>
    <s v="Other"/>
    <s v="Biguanides"/>
    <x v="0"/>
    <d v="2018-09-17T00:00:00"/>
    <s v="Biguanides"/>
  </r>
  <r>
    <s v="MBW5NAGyMTE"/>
    <x v="23"/>
    <s v="Asian"/>
    <s v="Biguanides"/>
    <x v="0"/>
    <d v="2025-11-07T00:00:00"/>
    <s v="Biguanides"/>
  </r>
  <r>
    <s v="mcMYM96ZdrU"/>
    <x v="23"/>
    <s v="Pacific peoples"/>
    <s v="Insulin aspart|Insulin glargine"/>
    <x v="1"/>
    <d v="2018-07-09T00:00:00"/>
    <s v="Insulin aspart|Insulin glargine-&gt;Biguanides|Insulin glargine-&gt;Insulin glargine-&gt;Biguanides-&gt;Sulfonylureas-&gt;Biguanides|Insulin glargine|Sulfonylureas"/>
  </r>
  <r>
    <s v="MGe60lJGjiE"/>
    <x v="23"/>
    <s v="Other"/>
    <s v="Biguanides"/>
    <x v="0"/>
    <d v="2012-12-10T00:00:00"/>
    <s v="Biguanides"/>
  </r>
  <r>
    <s v="J52otQgDwOA"/>
    <x v="23"/>
    <s v="Pacific peoples"/>
    <s v="Insulin glargine|Insulin lispro"/>
    <x v="1"/>
    <d v="2019-06-15T00:00:00"/>
    <s v="Insulin glargine|Insulin lispro-&gt;Biguanides-&gt;Insulin glargine-&gt;DPP-4 inhibitors|Insulin lispro-&gt;DPP-4 inhibitors|Insulin glargine|Insulin lispro-&gt;GLP-1 agonists-&gt;Biguanides|GLP-1 agonists"/>
  </r>
  <r>
    <s v="J0VhTloqRDI"/>
    <x v="23"/>
    <s v="Pacific peoples"/>
    <s v="Biguanides"/>
    <x v="0"/>
    <d v="2025-12-18T00:00:00"/>
    <s v="Biguanides"/>
  </r>
  <r>
    <s v="jcCRBLcqf1U"/>
    <x v="23"/>
    <s v="Other"/>
    <s v="Biguanides"/>
    <x v="0"/>
    <d v="2025-05-14T00:00:00"/>
    <s v="Biguanides"/>
  </r>
  <r>
    <s v="jCrbxWk1YEU"/>
    <x v="23"/>
    <s v="Pacific peoples"/>
    <s v="Biguanides"/>
    <x v="0"/>
    <d v="2012-07-17T00:00:00"/>
    <s v="Biguanides-&gt;Insulin isophane"/>
  </r>
  <r>
    <s v="jbfv9YsWPAU"/>
    <x v="23"/>
    <s v="Pacific peoples"/>
    <s v="Biguanides|DPP-4 inhibitors"/>
    <x v="0"/>
    <d v="2024-11-28T00:00:00"/>
    <s v="Biguanides|DPP-4 inhibitors"/>
  </r>
  <r>
    <s v="J885VZlScG6"/>
    <x v="23"/>
    <s v="Other"/>
    <s v="Biguanides"/>
    <x v="0"/>
    <d v="2015-05-28T00:00:00"/>
    <s v="Biguanides"/>
  </r>
  <r>
    <s v="IuGMLtW9d.s"/>
    <x v="23"/>
    <s v="Asian"/>
    <s v="Biguanides"/>
    <x v="0"/>
    <d v="2012-03-02T00:00:00"/>
    <s v="Biguanides"/>
  </r>
  <r>
    <s v="ivnp0on0426"/>
    <x v="23"/>
    <s v="Asian"/>
    <s v="Biguanides"/>
    <x v="0"/>
    <d v="2023-09-06T00:00:00"/>
    <s v="Biguanides"/>
  </r>
  <r>
    <s v="IWONgZ3a/t2"/>
    <x v="23"/>
    <s v="Other"/>
    <s v="Biguanides"/>
    <x v="0"/>
    <d v="2024-11-26T00:00:00"/>
    <s v="Biguanides"/>
  </r>
  <r>
    <s v="iWALkrInX.k"/>
    <x v="23"/>
    <s v="Māori"/>
    <s v="Biguanides"/>
    <x v="0"/>
    <d v="2025-06-04T00:00:00"/>
    <s v="Biguanides"/>
  </r>
  <r>
    <s v="iYBN/Aj8rj2"/>
    <x v="23"/>
    <s v="Other"/>
    <s v="Biguanides"/>
    <x v="0"/>
    <d v="2012-01-27T00:00:00"/>
    <s v="Biguanides"/>
  </r>
  <r>
    <s v="fqRCW7kP0uM"/>
    <x v="23"/>
    <s v="Pacific peoples"/>
    <s v="Biguanides|Insulin isophane"/>
    <x v="0"/>
    <d v="2013-05-13T00:00:00"/>
    <s v="Biguanides|Insulin isophane-&gt;Insulin isophane-&gt;Biguanides-&gt;Biguanides|Sulfonylureas-&gt;DPP-4 inhibitors|Sulfonylureas-&gt;SGLT-2 inhibitors-&gt;DPP-4 inhibitors|SGLT-2 inhibitors|Sulfonylureas-&gt;DPP-4 inhibitors|SGLT-2 inhibitors-&gt;DPP-4 inhibitors|Insulin aspart-&gt;DPP-4 inhibitors|Insulin aspart|SGLT-2 inhibitors|Sulfonylureas-&gt;Biguanides|Insulin aspart-&gt;Biguanides|Insulin aspart|SGLT-2 inhibitors-&gt;Insulin aspart"/>
  </r>
  <r>
    <s v="Fqe6Su7s1TQ"/>
    <x v="23"/>
    <s v="Other"/>
    <s v="Biguanides"/>
    <x v="0"/>
    <d v="2018-01-08T00:00:00"/>
    <s v="Biguanides"/>
  </r>
  <r>
    <s v="fo912OOjbJo"/>
    <x v="23"/>
    <s v="Pacific peoples"/>
    <s v="Biguanides"/>
    <x v="0"/>
    <d v="2013-07-17T00:00:00"/>
    <s v="Biguanides"/>
  </r>
  <r>
    <s v="IJaRtSCC4eE"/>
    <x v="23"/>
    <s v="Other"/>
    <s v="Biguanides"/>
    <x v="0"/>
    <d v="2016-05-17T00:00:00"/>
    <s v="Biguanides"/>
  </r>
  <r>
    <s v="iMclFEpguuc"/>
    <x v="23"/>
    <s v="Asian"/>
    <s v="Biguanides"/>
    <x v="0"/>
    <d v="2024-04-02T00:00:00"/>
    <s v="Biguanides"/>
  </r>
  <r>
    <s v="IMN/KS8ik82"/>
    <x v="23"/>
    <s v="Other"/>
    <s v="Biguanides"/>
    <x v="0"/>
    <d v="2025-03-27T00:00:00"/>
    <s v="Biguanides"/>
  </r>
  <r>
    <s v="HrfXStl/TcE"/>
    <x v="23"/>
    <s v="Other"/>
    <s v="Biguanides"/>
    <x v="0"/>
    <d v="2021-05-28T00:00:00"/>
    <s v="Biguanides-&gt;SGLT-2 inhibitors-&gt;Biguanides|SGLT-2 inhibitors"/>
  </r>
  <r>
    <s v="HtPYC7A6xeo"/>
    <x v="23"/>
    <s v="Pacific peoples"/>
    <s v="Biguanides"/>
    <x v="0"/>
    <d v="2011-06-24T00:00:00"/>
    <s v="Biguanides"/>
  </r>
  <r>
    <s v="hK5/CtiXEJs"/>
    <x v="23"/>
    <s v="Pacific peoples"/>
    <s v="Biguanides"/>
    <x v="0"/>
    <d v="2012-07-26T00:00:00"/>
    <s v="Biguanides-&gt;Biguanides|Insulin isophane-&gt;Insulin isophane-&gt;Biguanides|Insulin aspart|Insulin isophane-&gt;DPP-4 inhibitors-&gt;DPP-4 inhibitors|Insulin isophane-&gt;Biguanides|GLP-1 agonists|Insulin isophane-&gt;GLP-1 agonists|Insulin isophane-&gt;GLP-1 agonists-&gt;DPP-4 inhibitors|Insulin glargine|SGLT-2 inhibitors-&gt;DPP-4 inhibitors|SGLT-2 inhibitors-&gt;Insulin glargine"/>
  </r>
  <r>
    <s v="kvyP/ZfUuqQ"/>
    <x v="23"/>
    <s v="Pacific peoples"/>
    <s v="Biguanides"/>
    <x v="0"/>
    <d v="2018-09-05T00:00:00"/>
    <s v="Biguanides"/>
  </r>
  <r>
    <s v="HwnW.DSynWQ"/>
    <x v="23"/>
    <s v="Other"/>
    <s v="Biguanides"/>
    <x v="0"/>
    <d v="2013-06-17T00:00:00"/>
    <s v="Biguanides"/>
  </r>
  <r>
    <s v="H6lV.1Q48qA"/>
    <x v="23"/>
    <s v="Asian"/>
    <s v="Biguanides"/>
    <x v="0"/>
    <d v="2022-02-09T00:00:00"/>
    <s v="Biguanides"/>
  </r>
  <r>
    <s v="H8YCPWsAxkA"/>
    <x v="23"/>
    <s v="Māori"/>
    <s v="Biguanides"/>
    <x v="0"/>
    <d v="2012-03-23T00:00:00"/>
    <s v="Biguanides"/>
  </r>
  <r>
    <s v="ha4v8StgI7A"/>
    <x v="23"/>
    <s v="Māori"/>
    <s v="Biguanides"/>
    <x v="0"/>
    <d v="2023-01-19T00:00:00"/>
    <s v="Biguanides-&gt;DPP-4 inhibitors-&gt;Biguanides|GLP-1 agonists"/>
  </r>
  <r>
    <s v="h0hH8kE2a2."/>
    <x v="23"/>
    <s v="Māori"/>
    <s v="Biguanides"/>
    <x v="0"/>
    <d v="2011-12-14T00:00:00"/>
    <s v="Biguanides-&gt;Biguanides|Sulfonylureas-&gt;Sulfonylureas-&gt;SGLT-2 inhibitors-&gt;GLP-1 agonists-&gt;GLP-1 agonists|SGLT-2 inhibitors-&gt;Insulin isophane-&gt;GLP-1 agonists|Insulin isophane-&gt;GLP-1 agonists|Insulin aspart-&gt;Insulin aspart"/>
  </r>
  <r>
    <s v="Heqp2s0j3iw"/>
    <x v="23"/>
    <s v="Māori"/>
    <s v="Biguanides"/>
    <x v="0"/>
    <d v="2018-05-30T00:00:00"/>
    <s v="Biguanides"/>
  </r>
  <r>
    <s v="ebKmMgFWf8g"/>
    <x v="23"/>
    <s v="Other"/>
    <s v="Biguanides"/>
    <x v="0"/>
    <d v="2019-11-04T00:00:00"/>
    <s v="Biguanides"/>
  </r>
  <r>
    <s v="DYxRw63yWXY"/>
    <x v="23"/>
    <s v="Māori"/>
    <s v="Biguanides"/>
    <x v="0"/>
    <d v="2013-03-12T00:00:00"/>
    <s v="Biguanides-&gt;GLP-1 agonists"/>
  </r>
  <r>
    <s v="xkQYlgFN1GY"/>
    <x v="23"/>
    <s v="Māori"/>
    <s v="Biguanides"/>
    <x v="0"/>
    <d v="2020-01-13T00:00:00"/>
    <s v="Biguanides-&gt;DPP-4 inhibitors-&gt;Insulin isophane-&gt;SGLT-2 inhibitors-&gt;Biguanides|SGLT-2 inhibitors-&gt;DPP-4 inhibitors|SGLT-2 inhibitors-&gt;Sulfonylureas-&gt;SGLT-2 inhibitors|Sulfonylureas"/>
  </r>
  <r>
    <s v="xJYVpmNdwFg"/>
    <x v="23"/>
    <s v="Other"/>
    <s v="Biguanides"/>
    <x v="0"/>
    <d v="2020-02-26T00:00:00"/>
    <s v="Biguanides"/>
  </r>
  <r>
    <s v="ajQgSDspm7Y"/>
    <x v="23"/>
    <s v="Other"/>
    <s v="Biguanides"/>
    <x v="0"/>
    <d v="2013-10-08T00:00:00"/>
    <s v="Biguanides"/>
  </r>
  <r>
    <s v="dKVjiuqVtZ2"/>
    <x v="23"/>
    <s v="Māori"/>
    <s v="Biguanides"/>
    <x v="0"/>
    <d v="2025-01-08T00:00:00"/>
    <s v="Biguanides"/>
  </r>
  <r>
    <s v="amH/RZ.xN7w"/>
    <x v="23"/>
    <s v="Pacific peoples"/>
    <s v="Biguanides"/>
    <x v="0"/>
    <d v="2020-03-19T00:00:00"/>
    <s v="Biguanides"/>
  </r>
  <r>
    <s v="dkAOvy4EBK2"/>
    <x v="23"/>
    <s v="Pacific peoples"/>
    <s v="Biguanides|Insulin isophane"/>
    <x v="0"/>
    <d v="2021-03-27T00:00:00"/>
    <s v="Biguanides|Insulin isophane"/>
  </r>
  <r>
    <s v="dNuylMqf1qM"/>
    <x v="23"/>
    <s v="Māori"/>
    <s v="Biguanides"/>
    <x v="0"/>
    <d v="2022-10-14T00:00:00"/>
    <s v="Biguanides"/>
  </r>
  <r>
    <s v="DvPMvU572B."/>
    <x v="23"/>
    <s v="Other"/>
    <s v="Biguanides"/>
    <x v="0"/>
    <d v="2013-05-21T00:00:00"/>
    <s v="Biguanides-&gt;Sulfonylureas-&gt;GLP-1 agonists-&gt;Biguanides|GLP-1 agonists-&gt;SGLT-2 inhibitors"/>
  </r>
  <r>
    <s v="dwQTmF9PXVE"/>
    <x v="23"/>
    <s v="Māori"/>
    <s v="Biguanides"/>
    <x v="0"/>
    <d v="2023-07-24T00:00:00"/>
    <s v="Biguanides"/>
  </r>
  <r>
    <s v="tYtn9.5zNX2"/>
    <x v="23"/>
    <s v="Other"/>
    <s v="Biguanides"/>
    <x v="0"/>
    <d v="2021-04-21T00:00:00"/>
    <s v="Biguanides"/>
  </r>
  <r>
    <s v="wujylc6v9XU"/>
    <x v="23"/>
    <s v="Māori"/>
    <s v="Biguanides"/>
    <x v="0"/>
    <d v="2023-11-29T00:00:00"/>
    <s v="Biguanides"/>
  </r>
  <r>
    <s v="WwYqco//TWw"/>
    <x v="23"/>
    <s v="Pacific peoples"/>
    <s v="Biguanides|Insulin isophane"/>
    <x v="0"/>
    <d v="2015-08-13T00:00:00"/>
    <s v="Biguanides|Insulin isophane"/>
  </r>
  <r>
    <s v="X23l85dAIHc"/>
    <x v="23"/>
    <s v="Other"/>
    <s v="Biguanides"/>
    <x v="0"/>
    <d v="2024-08-27T00:00:00"/>
    <s v="Biguanides"/>
  </r>
  <r>
    <s v="WyQ9TXWwpYI"/>
    <x v="23"/>
    <s v="Asian"/>
    <s v="Biguanides"/>
    <x v="0"/>
    <d v="2015-01-21T00:00:00"/>
    <s v="Biguanides"/>
  </r>
  <r>
    <s v="WYjrBusfN.E"/>
    <x v="23"/>
    <s v="Pacific peoples"/>
    <s v="Biguanides"/>
    <x v="0"/>
    <d v="2020-02-18T00:00:00"/>
    <s v="Biguanides"/>
  </r>
  <r>
    <s v="x4FN1.0JF9Q"/>
    <x v="23"/>
    <s v="Māori"/>
    <s v="Biguanides"/>
    <x v="0"/>
    <d v="2021-01-23T00:00:00"/>
    <s v="Biguanides"/>
  </r>
  <r>
    <s v="XdngGt1VTN2"/>
    <x v="23"/>
    <s v="Pacific peoples"/>
    <s v="Biguanides"/>
    <x v="0"/>
    <d v="2020-03-10T00:00:00"/>
    <s v="Biguanides"/>
  </r>
  <r>
    <s v="XdstTB1vQc."/>
    <x v="23"/>
    <s v="Pacific peoples"/>
    <s v="Biguanides"/>
    <x v="0"/>
    <d v="2013-10-16T00:00:00"/>
    <s v="Biguanides-&gt;Insulin isophane-&gt;Biguanides|SGLT-2 inhibitors-&gt;Insulin aspart|Insulin isophane-&gt;Biguanides|Insulin aspart|Insulin isophane-&gt;Insulin aspart-&gt;Biguanides|Insulin glargine-&gt;Insulin glargine-&gt;SGLT-2 inhibitors"/>
  </r>
  <r>
    <s v="xH8YKQRFEIs"/>
    <x v="23"/>
    <s v="Pacific peoples"/>
    <s v="Biguanides"/>
    <x v="0"/>
    <d v="2023-11-02T00:00:00"/>
    <s v="Biguanides"/>
  </r>
  <r>
    <s v="sI5P4wqtJII"/>
    <x v="23"/>
    <s v="Māori"/>
    <s v="Biguanides"/>
    <x v="0"/>
    <d v="2022-04-14T00:00:00"/>
    <s v="Biguanides"/>
  </r>
  <r>
    <s v="so2uIQdplAw"/>
    <x v="23"/>
    <s v="Māori"/>
    <s v="Biguanides"/>
    <x v="0"/>
    <d v="2025-08-06T00:00:00"/>
    <s v="Biguanides"/>
  </r>
  <r>
    <s v="SnF3ppdP6HE"/>
    <x v="23"/>
    <s v="Asian"/>
    <s v="Biguanides"/>
    <x v="0"/>
    <d v="2023-02-22T00:00:00"/>
    <s v="Biguanides"/>
  </r>
  <r>
    <s v="SpblNcEk6gc"/>
    <x v="23"/>
    <s v="Other"/>
    <s v="Biguanides"/>
    <x v="0"/>
    <d v="2012-05-28T00:00:00"/>
    <s v="Biguanides-&gt;Sulfonylureas-&gt;Biguanides|Sulfonylureas-&gt;DPP-4 inhibitors|Insulin glargine-&gt;DPP-4 inhibitors-&gt;Insulin glargine-&gt;Insulin aspart-&gt;DPP-4 inhibitors|Insulin aspart|Insulin glargine-&gt;Insulin glargine|SGLT-2 inhibitors-&gt;DPP-4 inhibitors|Insulin glargine|SGLT-2 inhibitors-&gt;SGLT-2 inhibitors-&gt;DPP-4 inhibitors|GLP-1 agonists|Insulin glargine-&gt;GLP-1 agonists-&gt;Insulin aspart|SGLT-2 inhibitors-&gt;DPP-4 inhibitors|Insulin aspart|Insulin glargine|SGLT-2 inhibitors-&gt;Insulin aspart|Insulin glargine|SGLT-2 inhibitors-&gt;Insulin aspart|Insulin glargine"/>
  </r>
  <r>
    <s v="sskXc62iCaE"/>
    <x v="23"/>
    <s v="Other"/>
    <s v="Biguanides"/>
    <x v="0"/>
    <d v="2017-08-22T00:00:00"/>
    <s v="Biguanides"/>
  </r>
  <r>
    <s v="sUl6tvBFutA"/>
    <x v="23"/>
    <s v="Māori"/>
    <s v="Biguanides"/>
    <x v="0"/>
    <d v="2013-12-09T00:00:00"/>
    <s v="Biguanides-&gt;Biguanides|Sulfonylureas-&gt;Sulfonylureas-&gt;GLP-1 agonists-&gt;Biguanides|GLP-1 agonists|Sulfonylureas-&gt;Biguanides|GLP-1 agonists-&gt;Biguanides|Insulin glargine|Sulfonylureas-&gt;Insulin glargine-&gt;Biguanides|GLP-1 agonists|Insulin glargine|Sulfonylureas-&gt;Thiazolidinedione-&gt;Insulin isophane with insulin neutral-&gt;Biguanides|Thiazolidinedione-&gt;Biguanides|Insulin isophane with insulin neutral|Thiazolidinedione-&gt;Biguanides|GLP-1 agonists|Insulin isophane with insulin neutral|Thiazolidinedione-&gt;Biguanides|GLP-1 agonists|Thiazolidinedione"/>
  </r>
  <r>
    <s v="sRAOu6stc8M"/>
    <x v="23"/>
    <s v="Other"/>
    <s v="Biguanides"/>
    <x v="0"/>
    <d v="2017-01-09T00:00:00"/>
    <s v="Biguanides"/>
  </r>
  <r>
    <s v="VwgvIs/dMSw"/>
    <x v="23"/>
    <s v="Māori"/>
    <s v="Biguanides"/>
    <x v="0"/>
    <d v="2024-07-30T00:00:00"/>
    <s v="Biguanides"/>
  </r>
  <r>
    <s v="vYJd2SqtFyU"/>
    <x v="23"/>
    <s v="Other"/>
    <s v="Biguanides"/>
    <x v="0"/>
    <d v="2025-08-26T00:00:00"/>
    <s v="Biguanides"/>
  </r>
  <r>
    <s v="SwFpTyA4Vv2"/>
    <x v="23"/>
    <s v="Māori"/>
    <s v="Biguanides"/>
    <x v="0"/>
    <d v="2025-07-29T00:00:00"/>
    <s v="Biguanides"/>
  </r>
  <r>
    <s v="PFNCMMlKihc"/>
    <x v="23"/>
    <s v="Other"/>
    <s v="Biguanides"/>
    <x v="0"/>
    <d v="2012-07-09T00:00:00"/>
    <s v="Biguanides"/>
  </r>
  <r>
    <s v="S4r3rqxTfqM"/>
    <x v="23"/>
    <s v="Asian"/>
    <s v="DPP-4 inhibitors"/>
    <x v="0"/>
    <d v="2023-06-11T00:00:00"/>
    <s v="DPP-4 inhibitors"/>
  </r>
  <r>
    <s v="s5hk9AH.LgY"/>
    <x v="23"/>
    <s v="Other"/>
    <s v="Biguanides"/>
    <x v="0"/>
    <d v="2016-01-14T00:00:00"/>
    <s v="Biguanides"/>
  </r>
  <r>
    <s v="Sc5S/VnkXi6"/>
    <x v="23"/>
    <s v="Other"/>
    <s v="Biguanides"/>
    <x v="0"/>
    <d v="2016-11-25T00:00:00"/>
    <s v="Biguanides-&gt;DPP-4 inhibitors-&gt;Biguanides|DPP-4 inhibitors-&gt;GLP-1 agonists"/>
  </r>
  <r>
    <s v="pAv5RGs1eMQ"/>
    <x v="23"/>
    <s v="Other"/>
    <s v="Biguanides"/>
    <x v="0"/>
    <d v="2015-06-04T00:00:00"/>
    <s v="Biguanides"/>
  </r>
  <r>
    <s v="p85Nq.kbPr6"/>
    <x v="23"/>
    <s v="Māori"/>
    <s v="Biguanides"/>
    <x v="0"/>
    <d v="2024-04-26T00:00:00"/>
    <s v="Biguanides"/>
  </r>
  <r>
    <s v="peX0jGGD9ZI"/>
    <x v="23"/>
    <s v="Pacific peoples"/>
    <s v="Biguanides"/>
    <x v="0"/>
    <d v="2024-10-14T00:00:00"/>
    <s v="Biguanides-&gt;Insulin isophane"/>
  </r>
  <r>
    <s v="KYCvCxqEhZ."/>
    <x v="23"/>
    <s v="Māori"/>
    <s v="Biguanides"/>
    <x v="0"/>
    <d v="2019-08-23T00:00:00"/>
    <s v="Biguanides"/>
  </r>
  <r>
    <s v="l1DWk3TL7WE"/>
    <x v="23"/>
    <s v="Māori"/>
    <s v="Biguanides"/>
    <x v="0"/>
    <d v="2022-09-08T00:00:00"/>
    <s v="Biguanides"/>
  </r>
  <r>
    <s v="L.FIthP8zEM"/>
    <x v="23"/>
    <s v="Asian"/>
    <s v="Biguanides|Insulin aspart|Insulin isophane"/>
    <x v="0"/>
    <d v="2014-02-12T00:00:00"/>
    <s v="Biguanides|Insulin aspart|Insulin isophane-&gt;Insulin aspart|Insulin isophane-&gt;Biguanides-&gt;Insulin aspart"/>
  </r>
  <r>
    <s v="lLykXbx3EJE"/>
    <x v="23"/>
    <s v="Asian"/>
    <s v="Biguanides"/>
    <x v="0"/>
    <d v="2015-09-21T00:00:00"/>
    <s v="Biguanides"/>
  </r>
  <r>
    <s v="lK0CUCj7E.k"/>
    <x v="23"/>
    <s v="Other"/>
    <s v="Biguanides"/>
    <x v="0"/>
    <d v="2025-07-15T00:00:00"/>
    <s v="Biguanides"/>
  </r>
  <r>
    <s v="LoXg3Kv1ZPM"/>
    <x v="23"/>
    <s v="Other"/>
    <s v="Biguanides"/>
    <x v="0"/>
    <d v="2012-05-09T00:00:00"/>
    <s v="Biguanides"/>
  </r>
  <r>
    <s v="ln0OEF1Rau6"/>
    <x v="23"/>
    <s v="Other"/>
    <s v="Biguanides"/>
    <x v="0"/>
    <d v="2011-11-08T00:00:00"/>
    <s v="Biguanides"/>
  </r>
  <r>
    <s v="LIpbxzvJ4w."/>
    <x v="23"/>
    <s v="Pacific peoples"/>
    <s v="Biguanides"/>
    <x v="0"/>
    <d v="2025-11-25T00:00:00"/>
    <s v="Biguanides"/>
  </r>
  <r>
    <s v="ozRgKLgJXTo"/>
    <x v="23"/>
    <s v="Pacific peoples"/>
    <s v="Biguanides"/>
    <x v="0"/>
    <d v="2022-11-14T00:00:00"/>
    <s v="Biguanides"/>
  </r>
  <r>
    <s v="Oxyi.r52ehg"/>
    <x v="23"/>
    <s v="Māori"/>
    <s v="Biguanides"/>
    <x v="0"/>
    <d v="2025-03-26T00:00:00"/>
    <s v="Biguanides"/>
  </r>
  <r>
    <s v="Oya/tdU7kz."/>
    <x v="23"/>
    <s v="Other"/>
    <s v="Biguanides"/>
    <x v="0"/>
    <d v="2015-02-16T00:00:00"/>
    <s v="Biguanides"/>
  </r>
  <r>
    <s v="ORBNbuvxStg"/>
    <x v="23"/>
    <s v="Asian"/>
    <s v="Biguanides"/>
    <x v="0"/>
    <d v="2018-09-05T00:00:00"/>
    <s v="Biguanides"/>
  </r>
  <r>
    <s v="oXfvem/HZbU"/>
    <x v="23"/>
    <s v="Māori"/>
    <s v="Biguanides"/>
    <x v="0"/>
    <d v="2019-02-19T00:00:00"/>
    <s v="Biguanides"/>
  </r>
  <r>
    <s v="oLka1EiW5Bg"/>
    <x v="23"/>
    <s v="Other"/>
    <s v="Biguanides"/>
    <x v="0"/>
    <d v="2024-09-05T00:00:00"/>
    <s v="Biguanides"/>
  </r>
  <r>
    <s v="opq7jj5Cg/6"/>
    <x v="23"/>
    <s v="Asian"/>
    <s v="Biguanides"/>
    <x v="0"/>
    <d v="2025-07-17T00:00:00"/>
    <s v="Biguanides"/>
  </r>
  <r>
    <s v="oQppLgY0WqY"/>
    <x v="23"/>
    <s v="Māori"/>
    <s v="Biguanides"/>
    <x v="0"/>
    <d v="2011-06-28T00:00:00"/>
    <s v="Biguanides-&gt;Biguanides|Sulfonylureas-&gt;Sulfonylureas-&gt;Insulin glargine-&gt;Biguanides|Insulin glargine|Sulfonylureas-&gt;Biguanides|Insulin glargine-&gt;DPP-4 inhibitors-&gt;DPP-4 inhibitors|SGLT-2 inhibitors|Sulfonylureas-&gt;Biguanides|DPP-4 inhibitors|SGLT-2 inhibitors|Sulfonylureas-&gt;DPP-4 inhibitors|SGLT-2 inhibitors-&gt;Biguanides|Insulin aspart-&gt;Insulin aspart|Insulin isophane-&gt;Biguanides|Insulin aspart|Insulin isophane"/>
  </r>
  <r>
    <s v="RdTNiUwSRYc"/>
    <x v="23"/>
    <s v="Other"/>
    <s v="Biguanides"/>
    <x v="0"/>
    <d v="2014-01-21T00:00:00"/>
    <s v="Biguanides"/>
  </r>
  <r>
    <s v="REKZ0AwKlZI"/>
    <x v="23"/>
    <s v="Pacific peoples"/>
    <s v="Biguanides"/>
    <x v="0"/>
    <d v="2024-03-27T00:00:00"/>
    <s v="Biguanides"/>
  </r>
  <r>
    <s v="RiXIJZvuP7k"/>
    <x v="23"/>
    <s v="Pacific peoples"/>
    <s v="Biguanides"/>
    <x v="0"/>
    <d v="2020-09-09T00:00:00"/>
    <s v="Biguanides-&gt;DPP-4 inhibitors"/>
  </r>
  <r>
    <s v="rGRTs0.TiUo"/>
    <x v="23"/>
    <s v="Asian"/>
    <s v="Biguanides"/>
    <x v="0"/>
    <d v="2021-06-15T00:00:00"/>
    <s v="Biguanides"/>
  </r>
  <r>
    <s v="rHAaR537nuE"/>
    <x v="23"/>
    <s v="Māori"/>
    <s v="Biguanides"/>
    <x v="0"/>
    <d v="2018-08-03T00:00:00"/>
    <s v="Biguanides-&gt;Insulin glargine-&gt;Insulin isophane"/>
  </r>
  <r>
    <s v="rhF1UvQp3TM"/>
    <x v="23"/>
    <s v="Other"/>
    <s v="Biguanides"/>
    <x v="0"/>
    <d v="2017-03-07T00:00:00"/>
    <s v="Biguanides"/>
  </r>
  <r>
    <s v="ohhiAmSjZxk"/>
    <x v="23"/>
    <s v="Other"/>
    <s v="Biguanides"/>
    <x v="0"/>
    <d v="2024-02-08T00:00:00"/>
    <s v="Biguanides"/>
  </r>
  <r>
    <s v="OEZgqfj5kEE"/>
    <x v="23"/>
    <s v="Asian"/>
    <s v="Biguanides"/>
    <x v="0"/>
    <d v="2021-09-03T00:00:00"/>
    <s v="Biguanides"/>
  </r>
  <r>
    <s v="Og5sN1su5R6"/>
    <x v="23"/>
    <s v="Pacific peoples"/>
    <s v="Biguanides"/>
    <x v="0"/>
    <d v="2024-10-24T00:00:00"/>
    <s v="Biguanides"/>
  </r>
  <r>
    <s v="O.Uipn7VpZs"/>
    <x v="23"/>
    <s v="Māori"/>
    <s v="Biguanides"/>
    <x v="0"/>
    <d v="2018-06-05T00:00:00"/>
    <s v="Biguanides-&gt;Insulin glargine-&gt;Biguanides|Insulin glargine-&gt;Insulin glulisine-&gt;Insulin glargine|Insulin glulisine-&gt;DPP-4 inhibitors-&gt;DPP-4 inhibitors|Insulin glargine-&gt;SGLT-2 inhibitors-&gt;Insulin aspart-&gt;Biguanides|GLP-1 agonists-&gt;GLP-1 agonists-&gt;Biguanides|SGLT-2 inhibitors-&gt;Insulin aspart|Insulin glargine-&gt;Insulin aspart|Insulin glargine|SGLT-2 inhibitors"/>
  </r>
  <r>
    <s v="O5MlmLsON3A"/>
    <x v="23"/>
    <s v="Māori"/>
    <s v="Biguanides"/>
    <x v="0"/>
    <d v="2021-04-15T00:00:00"/>
    <s v="Biguanides"/>
  </r>
  <r>
    <s v="obT3Der81mI"/>
    <x v="23"/>
    <s v="Māori"/>
    <s v="Biguanides"/>
    <x v="0"/>
    <d v="2018-12-17T00:00:00"/>
    <s v="Biguanides"/>
  </r>
  <r>
    <s v="OBXGcF8JoRY"/>
    <x v="23"/>
    <s v="Māori"/>
    <s v="Biguanides"/>
    <x v="0"/>
    <d v="2022-04-29T00:00:00"/>
    <s v="Biguanides"/>
  </r>
  <r>
    <s v="oa9zUIkLfvY"/>
    <x v="23"/>
    <s v="Other"/>
    <s v="Insulin isophane"/>
    <x v="1"/>
    <d v="2014-12-03T00:00:00"/>
    <s v="Insulin isophane-&gt;Biguanides"/>
  </r>
  <r>
    <s v="OaBEKyU0Too"/>
    <x v="23"/>
    <s v="Other"/>
    <s v="Biguanides"/>
    <x v="0"/>
    <d v="2015-05-29T00:00:00"/>
    <s v="Biguanides"/>
  </r>
  <r>
    <s v="O7xCLc1tY0E"/>
    <x v="23"/>
    <s v="Other"/>
    <s v="Biguanides"/>
    <x v="0"/>
    <d v="2015-12-24T00:00:00"/>
    <s v="Biguanides"/>
  </r>
  <r>
    <s v="O869nzvfans"/>
    <x v="23"/>
    <s v="Other"/>
    <s v="Biguanides"/>
    <x v="0"/>
    <d v="2023-09-21T00:00:00"/>
    <s v="Biguanides-&gt;GLP-1 agonists"/>
  </r>
  <r>
    <s v="O8sI/QdgxiA"/>
    <x v="23"/>
    <s v="Other"/>
    <s v="Biguanides"/>
    <x v="0"/>
    <d v="2017-04-06T00:00:00"/>
    <s v="Biguanides"/>
  </r>
  <r>
    <s v="RUmC4vILDSE"/>
    <x v="23"/>
    <s v="Pacific peoples"/>
    <s v="Biguanides"/>
    <x v="0"/>
    <d v="2025-09-23T00:00:00"/>
    <s v="Biguanides-&gt;DPP-4 inhibitors"/>
  </r>
  <r>
    <s v="RKxHr15GJQo"/>
    <x v="23"/>
    <s v="Asian"/>
    <s v="Biguanides"/>
    <x v="0"/>
    <d v="2024-05-30T00:00:00"/>
    <s v="Biguanides"/>
  </r>
  <r>
    <s v="RnyNHXjOdkY"/>
    <x v="23"/>
    <s v="Pacific peoples"/>
    <s v="Biguanides"/>
    <x v="0"/>
    <d v="2013-09-04T00:00:00"/>
    <s v="Biguanides-&gt;Insulin isophane-&gt;Biguanides|Insulin isophane-&gt;DPP-4 inhibitors-&gt;Biguanides|Insulin isophane with insulin neutral-&gt;Biguanides|Insulin aspart|Insulin isophane with insulin neutral-&gt;Biguanides|Insulin aspart|SGLT-2 inhibitors"/>
  </r>
  <r>
    <s v="rlmcjBsnMbA"/>
    <x v="23"/>
    <s v="Pacific peoples"/>
    <s v="Biguanides"/>
    <x v="0"/>
    <d v="2023-07-07T00:00:00"/>
    <s v="Biguanides"/>
  </r>
  <r>
    <s v="UvjNBG.1tjI"/>
    <x v="23"/>
    <s v="Māori"/>
    <s v="Insulin aspart"/>
    <x v="1"/>
    <d v="2019-09-06T00:00:00"/>
    <s v="Insulin aspart-&gt;Biguanides"/>
  </r>
  <r>
    <s v="S1zWtatFO62"/>
    <x v="23"/>
    <s v="Māori"/>
    <s v="Biguanides"/>
    <x v="0"/>
    <d v="2024-06-19T00:00:00"/>
    <s v="Biguanides"/>
  </r>
  <r>
    <s v="S1moP.CQIB6"/>
    <x v="23"/>
    <s v="Other"/>
    <s v="Biguanides"/>
    <x v="0"/>
    <d v="2013-10-11T00:00:00"/>
    <s v="Biguanides"/>
  </r>
  <r>
    <s v="Yu8egk3nq6Y"/>
    <x v="23"/>
    <s v="Other"/>
    <s v="Biguanides"/>
    <x v="0"/>
    <d v="2021-05-30T00:00:00"/>
    <s v="Biguanides"/>
  </r>
  <r>
    <s v="yqkmLACxyOY"/>
    <x v="23"/>
    <s v="Other"/>
    <s v="Biguanides"/>
    <x v="0"/>
    <d v="2025-04-11T00:00:00"/>
    <s v="Biguanides"/>
  </r>
  <r>
    <s v="YNxkOz4iq5A"/>
    <x v="23"/>
    <s v="Māori"/>
    <s v="Biguanides"/>
    <x v="0"/>
    <d v="2025-06-09T00:00:00"/>
    <s v="Biguanides-&gt;Biguanides|DPP-4 inhibitors-&gt;DPP-4 inhibitors|SGLT-2 inhibitors-&gt;DPP-4 inhibitors"/>
  </r>
  <r>
    <s v="ylVQnfvLfm2"/>
    <x v="23"/>
    <s v="Māori"/>
    <s v="Biguanides"/>
    <x v="0"/>
    <d v="2025-05-21T00:00:00"/>
    <s v="Biguanides"/>
  </r>
  <r>
    <s v="vR.afnP7W0g"/>
    <x v="23"/>
    <s v="Māori"/>
    <s v="Biguanides"/>
    <x v="0"/>
    <d v="2024-02-05T00:00:00"/>
    <s v="Biguanides-&gt;GLP-1 agonists"/>
  </r>
  <r>
    <s v="VRogiJC6Yk."/>
    <x v="23"/>
    <s v="Māori"/>
    <s v="Biguanides"/>
    <x v="0"/>
    <d v="2019-10-24T00:00:00"/>
    <s v="Biguanides"/>
  </r>
  <r>
    <s v="uYBvg.FBRBE"/>
    <x v="23"/>
    <s v="Other"/>
    <s v="Biguanides"/>
    <x v="0"/>
    <d v="2014-11-17T00:00:00"/>
    <s v="Biguanides"/>
  </r>
  <r>
    <s v="v8EDc6PJqNw"/>
    <x v="23"/>
    <s v="Other"/>
    <s v="Biguanides"/>
    <x v="0"/>
    <d v="2022-11-18T00:00:00"/>
    <s v="Biguanides"/>
  </r>
  <r>
    <s v="vB7gR6z/wfE"/>
    <x v="23"/>
    <s v="Māori"/>
    <s v="Biguanides"/>
    <x v="0"/>
    <d v="2011-07-22T00:00:00"/>
    <s v="Biguanides"/>
  </r>
  <r>
    <s v="v4Wc26UwQwg"/>
    <x v="23"/>
    <s v="Asian"/>
    <s v="Biguanides"/>
    <x v="0"/>
    <d v="2011-09-13T00:00:00"/>
    <s v="Biguanides-&gt;Biguanides|Insulin isophane-&gt;Insulin aspart|Insulin isophane-&gt;Insulin isophane-&gt;Insulin aspart-&gt;SGLT-2 inhibitors"/>
  </r>
  <r>
    <s v="VLCzJaD5yw."/>
    <x v="23"/>
    <s v="Māori"/>
    <s v="Biguanides|Insulin aspart|Insulin isophane"/>
    <x v="0"/>
    <d v="2022-06-09T00:00:00"/>
    <s v="Biguanides|Insulin aspart|Insulin isophane-&gt;Insulin aspart"/>
  </r>
  <r>
    <s v="VolzEUw5FWw"/>
    <x v="23"/>
    <s v="Māori"/>
    <s v="Biguanides"/>
    <x v="0"/>
    <d v="2025-06-25T00:00:00"/>
    <s v="Biguanides"/>
  </r>
  <r>
    <s v="VHL9W4fgKDU"/>
    <x v="23"/>
    <s v="Māori"/>
    <s v="Biguanides|SGLT-2 inhibitors"/>
    <x v="0"/>
    <d v="2023-11-17T00:00:00"/>
    <s v="Biguanides|SGLT-2 inhibitors-&gt;Biguanides-&gt;Insulin isophane-&gt;Insulin aspart|Insulin isophane-&gt;Biguanides|Insulin aspart|Insulin isophane-&gt;SGLT-2 inhibitors-&gt;Biguanides|DPP-4 inhibitors|SGLT-2 inhibitors"/>
  </r>
  <r>
    <s v="ve6a1G9X1kQ"/>
    <x v="23"/>
    <s v="Other"/>
    <s v="Biguanides"/>
    <x v="0"/>
    <d v="2024-10-25T00:00:00"/>
    <s v="Biguanides"/>
  </r>
  <r>
    <s v="FCPwrWq424o"/>
    <x v="23"/>
    <s v="Other"/>
    <s v="Biguanides"/>
    <x v="0"/>
    <d v="2020-12-01T00:00:00"/>
    <s v="Biguanides"/>
  </r>
  <r>
    <s v="cLlcA8sSKu6"/>
    <x v="23"/>
    <s v="Pacific peoples"/>
    <s v="Biguanides"/>
    <x v="0"/>
    <d v="2014-10-13T00:00:00"/>
    <s v="Biguanides-&gt;Sulfonylureas-&gt;Biguanides|Sulfonylureas-&gt;GLP-1 agonists-&gt;Biguanides|GLP-1 agonists-&gt;SGLT-2 inhibitors-&gt;Biguanides|SGLT-2 inhibitors"/>
  </r>
  <r>
    <s v="Fjj8rJ2jFek"/>
    <x v="23"/>
    <s v="Other"/>
    <s v="Biguanides"/>
    <x v="0"/>
    <d v="2018-11-19T00:00:00"/>
    <s v="Biguanides"/>
  </r>
  <r>
    <s v="fJd32NCbmc6"/>
    <x v="23"/>
    <s v="Pacific peoples"/>
    <s v="Biguanides"/>
    <x v="0"/>
    <d v="2012-03-06T00:00:00"/>
    <s v="Biguanides"/>
  </r>
  <r>
    <s v="FJzOQ7zwM1."/>
    <x v="23"/>
    <s v="Pacific peoples"/>
    <s v="Biguanides"/>
    <x v="0"/>
    <d v="2024-08-15T00:00:00"/>
    <s v="Biguanides"/>
  </r>
  <r>
    <s v="FK3Pd.QzK4Y"/>
    <x v="23"/>
    <s v="Asian"/>
    <s v="Biguanides"/>
    <x v="0"/>
    <d v="2012-11-30T00:00:00"/>
    <s v="Biguanides-&gt;Insulin aspart-&gt;Biguanides|DPP-4 inhibitors-&gt;DPP-4 inhibitors-&gt;Insulin glargine-&gt;Sulfonylureas-&gt;Biguanides|DPP-4 inhibitors|Sulfonylureas-&gt;DPP-4 inhibitors|Sulfonylureas-&gt;DPP-4 inhibitors|SGLT-2 inhibitors|Sulfonylureas-&gt;DPP-4 inhibitors|SGLT-2 inhibitors-&gt;DPP-4 inhibitors|Insulin glargine-&gt;GLP-1 agonists-&gt;DPP-4 inhibitors|GLP-1 agonists|Insulin glargine-&gt;Biguanides|GLP-1 agonists|Insulin glargine-&gt;Biguanides|Insulin glargine-&gt;Biguanides|GLP-1 agonists-&gt;GLP-1 agonists|Insulin glargine"/>
  </r>
  <r>
    <s v="fkmdrPB1TWM"/>
    <x v="23"/>
    <s v="Pacific peoples"/>
    <s v="Biguanides"/>
    <x v="0"/>
    <d v="2015-05-07T00:00:00"/>
    <s v="Biguanides-&gt;Biguanides|Sulfonylureas-&gt;DPP-4 inhibitors|Sulfonylureas-&gt;DPP-4 inhibitors"/>
  </r>
  <r>
    <s v="Ft/eNiFmoiQ"/>
    <x v="23"/>
    <s v="Māori"/>
    <s v="Biguanides"/>
    <x v="0"/>
    <d v="2018-05-22T00:00:00"/>
    <s v="Biguanides"/>
  </r>
  <r>
    <s v="FQD5s1o3dnE"/>
    <x v="23"/>
    <s v="Māori"/>
    <s v="Biguanides"/>
    <x v="0"/>
    <d v="2011-02-14T00:00:00"/>
    <s v="Biguanides-&gt;Sulfonylureas-&gt;Biguanides|Insulin isophane with insulin neutral-&gt;Insulin isophane with insulin neutral-&gt;Insulin glargine-&gt;Biguanides|Insulin glargine-&gt;Biguanides|Insulin glargine|Insulin isophane with insulin neutral-&gt;DPP-4 inhibitors-&gt;Insulin aspart|Insulin glargine-&gt;Biguanides|Insulin aspart-&gt;Biguanides|DPP-4 inhibitors|Insulin glargine-&gt;DPP-4 inhibitors|Insulin glargine-&gt;Insulin aspart-&gt;Insulin aspart|Insulin glargine|SGLT-2 inhibitors-&gt;DPP-4 inhibitors|Insulin glargine|SGLT-2 inhibitors-&gt;GLP-1 agonists-&gt;GLP-1 agonists|Insulin glargine-&gt;Biguanides|GLP-1 agonists-&gt;Biguanides|GLP-1 agonists|Insulin glargine-&gt;Biguanides|GLP-1 agonists|Insulin aspart|Insulin glargine-&gt;Biguanides|GLP-1 agonists|Insulin aspart-&gt;GLP-1 agonists|Insulin aspart|Insulin glargine"/>
  </r>
  <r>
    <s v="FlyhUlkmUQM"/>
    <x v="23"/>
    <s v="Pacific peoples"/>
    <s v="Biguanides"/>
    <x v="0"/>
    <d v="2017-03-02T00:00:00"/>
    <s v="Biguanides"/>
  </r>
  <r>
    <s v="ccAnCtUumq2"/>
    <x v="23"/>
    <s v="Other"/>
    <s v="Biguanides"/>
    <x v="0"/>
    <d v="2024-05-31T00:00:00"/>
    <s v="Biguanides"/>
  </r>
  <r>
    <s v="c16zygVGdZ2"/>
    <x v="23"/>
    <s v="Māori"/>
    <s v="Biguanides"/>
    <x v="0"/>
    <d v="2017-02-22T00:00:00"/>
    <s v="Biguanides"/>
  </r>
  <r>
    <s v="c4WlFcNUkdM"/>
    <x v="23"/>
    <s v="Other"/>
    <s v="Biguanides"/>
    <x v="0"/>
    <d v="2025-06-14T00:00:00"/>
    <s v="Biguanides"/>
  </r>
  <r>
    <s v="c5BpguZoRhg"/>
    <x v="23"/>
    <s v="Māori"/>
    <s v="Biguanides"/>
    <x v="0"/>
    <d v="2015-05-19T00:00:00"/>
    <s v="Biguanides"/>
  </r>
  <r>
    <s v="6CyxdXbsDqc"/>
    <x v="23"/>
    <s v="Other"/>
    <s v="Biguanides"/>
    <x v="0"/>
    <d v="2016-03-03T00:00:00"/>
    <s v="Biguanides"/>
  </r>
  <r>
    <s v="65x4lKzSJbw"/>
    <x v="23"/>
    <s v="Māori"/>
    <s v="Insulin isophane"/>
    <x v="1"/>
    <d v="2017-05-19T00:00:00"/>
    <s v="Insulin isophane-&gt;Insulin aspart|Insulin isophane-&gt;Insulin aspart-&gt;Biguanides-&gt;DPP-4 inhibitors-&gt;Biguanides|Insulin aspart|Insulin isophane"/>
  </r>
  <r>
    <s v="64ID8dIyxzo"/>
    <x v="23"/>
    <s v="Other"/>
    <s v="Biguanides"/>
    <x v="0"/>
    <d v="2015-11-24T00:00:00"/>
    <s v="Biguanides"/>
  </r>
  <r>
    <s v="YZ1BBZWhAQw"/>
    <x v="23"/>
    <s v="Māori"/>
    <s v="Insulin aspart|Insulin isophane"/>
    <x v="1"/>
    <d v="2018-08-16T00:00:00"/>
    <s v="Insulin aspart|Insulin isophane-&gt;Biguanides-&gt;Insulin isophane-&gt;Insulin aspart-&gt;Biguanides|Insulin aspart|Insulin isophane"/>
  </r>
  <r>
    <s v="YzfUrxuvxzw"/>
    <x v="23"/>
    <s v="Other"/>
    <s v="Biguanides"/>
    <x v="0"/>
    <d v="2024-02-22T00:00:00"/>
    <s v="Biguanides"/>
  </r>
  <r>
    <s v="YZGb/a9ccs2"/>
    <x v="23"/>
    <s v="Pacific peoples"/>
    <s v="Biguanides"/>
    <x v="0"/>
    <d v="2025-12-01T00:00:00"/>
    <s v="Biguanides-&gt;Insulin isophane"/>
  </r>
  <r>
    <s v="z3.phNlmjpQ"/>
    <x v="23"/>
    <s v="Māori"/>
    <s v="Biguanides"/>
    <x v="0"/>
    <d v="2023-03-02T00:00:00"/>
    <s v="Biguanides"/>
  </r>
  <r>
    <s v="Z7mNAdRCOJw"/>
    <x v="23"/>
    <s v="Māori"/>
    <s v="Biguanides"/>
    <x v="0"/>
    <d v="2019-07-31T00:00:00"/>
    <s v="Biguanides"/>
  </r>
  <r>
    <s v="bNAPw1hmUCQ"/>
    <x v="23"/>
    <s v="Pacific peoples"/>
    <s v="Biguanides"/>
    <x v="0"/>
    <d v="2013-09-09T00:00:00"/>
    <s v="Biguanides"/>
  </r>
  <r>
    <s v="6z06KPfV8ZQ"/>
    <x v="23"/>
    <s v="Pacific peoples"/>
    <s v="Biguanides"/>
    <x v="0"/>
    <d v="2018-07-07T00:00:00"/>
    <s v="Biguanides"/>
  </r>
  <r>
    <s v="76vPYT.pYjQ"/>
    <x v="23"/>
    <s v="Other"/>
    <s v="Biguanides"/>
    <x v="0"/>
    <d v="2012-08-31T00:00:00"/>
    <s v="Biguanides"/>
  </r>
  <r>
    <s v="771EHCuZOxA"/>
    <x v="23"/>
    <s v="Other"/>
    <s v="Biguanides"/>
    <x v="0"/>
    <d v="2011-10-27T00:00:00"/>
    <s v="Biguanides"/>
  </r>
  <r>
    <s v="7BlYrT6oyQU"/>
    <x v="23"/>
    <s v="Other"/>
    <s v="Biguanides"/>
    <x v="0"/>
    <d v="2022-03-16T00:00:00"/>
    <s v="Biguanides"/>
  </r>
  <r>
    <s v="6pPPEtfGWjU"/>
    <x v="23"/>
    <s v="Pacific peoples"/>
    <s v="Biguanides"/>
    <x v="0"/>
    <d v="2015-05-05T00:00:00"/>
    <s v="Biguanides"/>
  </r>
  <r>
    <s v="6yWx2E2D2O2"/>
    <x v="23"/>
    <s v="Asian"/>
    <s v="Biguanides"/>
    <x v="0"/>
    <d v="2014-12-29T00:00:00"/>
    <s v="Biguanides"/>
  </r>
  <r>
    <s v="6DSmbzkOqSE"/>
    <x v="23"/>
    <s v="Māori"/>
    <s v="Insulin isophane"/>
    <x v="1"/>
    <d v="2014-04-14T00:00:00"/>
    <s v="Insulin isophane-&gt;Biguanides-&gt;Biguanides|Insulin isophane"/>
  </r>
  <r>
    <s v="zWQEe0c9spg"/>
    <x v="23"/>
    <s v="Other"/>
    <s v="Biguanides"/>
    <x v="0"/>
    <d v="2023-07-21T00:00:00"/>
    <s v="Biguanides"/>
  </r>
  <r>
    <s v="7JzzQ5JE5dA"/>
    <x v="23"/>
    <s v="Māori"/>
    <s v="Biguanides"/>
    <x v="0"/>
    <d v="2022-01-17T00:00:00"/>
    <s v="Biguanides"/>
  </r>
  <r>
    <s v="8AkpN7Gjgzw"/>
    <x v="23"/>
    <s v="Pacific peoples"/>
    <s v="Biguanides|Insulin isophane"/>
    <x v="0"/>
    <d v="2020-02-04T00:00:00"/>
    <s v="Biguanides|Insulin isophane-&gt;Insulin aspart-&gt;Insulin aspart|Insulin isophane-&gt;Biguanides"/>
  </r>
  <r>
    <s v="82A7WOT0c66"/>
    <x v="23"/>
    <s v="Asian"/>
    <s v="Biguanides"/>
    <x v="0"/>
    <d v="2014-02-19T00:00:00"/>
    <s v="Biguanides"/>
  </r>
  <r>
    <s v="7Y4dZC1VoXk"/>
    <x v="23"/>
    <s v="Other"/>
    <s v="Biguanides"/>
    <x v="0"/>
    <d v="2016-02-16T00:00:00"/>
    <s v="Biguanides"/>
  </r>
  <r>
    <s v="7MfZljjPQ2."/>
    <x v="23"/>
    <s v="Asian"/>
    <s v="Biguanides"/>
    <x v="0"/>
    <d v="2017-11-15T00:00:00"/>
    <s v="Biguanides-&gt;Sulfonylureas-&gt;DPP-4 inhibitors-&gt;Biguanides|Insulin aspart|Insulin glargine-&gt;DPP-4 inhibitors|SGLT-2 inhibitors-&gt;Thiazolidinedione"/>
  </r>
  <r>
    <s v="7pOg0HixurY"/>
    <x v="23"/>
    <s v="Other"/>
    <s v="Biguanides"/>
    <x v="0"/>
    <d v="2025-12-10T00:00:00"/>
    <s v="Biguanides"/>
  </r>
  <r>
    <s v="7PrdcES4bIU"/>
    <x v="23"/>
    <s v="Pacific peoples"/>
    <s v="Biguanides"/>
    <x v="0"/>
    <d v="2013-02-21T00:00:00"/>
    <s v="Biguanides"/>
  </r>
  <r>
    <s v="7O/SqnRPiAo"/>
    <x v="23"/>
    <s v="Māori"/>
    <s v="Biguanides"/>
    <x v="0"/>
    <d v="2016-10-04T00:00:00"/>
    <s v="Biguanides-&gt;SGLT-2 inhibitors"/>
  </r>
  <r>
    <s v="7t8Gm1iOAL."/>
    <x v="23"/>
    <s v="Other"/>
    <s v="Biguanides"/>
    <x v="0"/>
    <d v="2024-01-05T00:00:00"/>
    <s v="Biguanides"/>
  </r>
  <r>
    <s v="ctj0TXdzTLg"/>
    <x v="23"/>
    <s v="Māori"/>
    <s v="Biguanides"/>
    <x v="0"/>
    <d v="2020-06-24T00:00:00"/>
    <s v="Biguanides-&gt;DPP-4 inhibitors"/>
  </r>
  <r>
    <s v="csgWBOQ4z/Q"/>
    <x v="23"/>
    <s v="Other"/>
    <s v="Biguanides"/>
    <x v="0"/>
    <d v="2015-12-30T00:00:00"/>
    <s v="Biguanides"/>
  </r>
  <r>
    <s v="97x8nADSiEQ"/>
    <x v="23"/>
    <s v="Other"/>
    <s v="Biguanides"/>
    <x v="0"/>
    <d v="2023-11-10T00:00:00"/>
    <s v="Biguanides"/>
  </r>
  <r>
    <s v="96HbvQBCcAQ"/>
    <x v="23"/>
    <s v="Other"/>
    <s v="Biguanides"/>
    <x v="0"/>
    <d v="2012-02-01T00:00:00"/>
    <s v="Biguanides"/>
  </r>
  <r>
    <s v="8PtrPtypJ7w"/>
    <x v="23"/>
    <s v="Other"/>
    <s v="Biguanides"/>
    <x v="0"/>
    <d v="2018-06-08T00:00:00"/>
    <s v="Biguanides"/>
  </r>
  <r>
    <s v="91zpFgxEMto"/>
    <x v="23"/>
    <s v="Māori"/>
    <s v="Biguanides"/>
    <x v="0"/>
    <d v="2024-10-16T00:00:00"/>
    <s v="Biguanides"/>
  </r>
  <r>
    <s v="8UpH6EEf/e2"/>
    <x v="23"/>
    <s v="Other"/>
    <s v="Biguanides"/>
    <x v="0"/>
    <d v="2016-12-28T00:00:00"/>
    <s v="Biguanides"/>
  </r>
  <r>
    <s v="weKeHjCb9y."/>
    <x v="23"/>
    <s v="Māori"/>
    <s v="Biguanides"/>
    <x v="0"/>
    <d v="2025-08-14T00:00:00"/>
    <s v="Biguanides"/>
  </r>
  <r>
    <s v="WM6YA4k6MEY"/>
    <x v="23"/>
    <s v="Asian"/>
    <s v="Biguanides"/>
    <x v="0"/>
    <d v="2012-05-22T00:00:00"/>
    <s v="Biguanides-&gt;DPP-4 inhibitors|Sulfonylureas-&gt;DPP-4 inhibitors-&gt;Biguanides|DPP-4 inhibitors|Sulfonylureas-&gt;Biguanides|DPP-4 inhibitors|SGLT-2 inhibitors|Sulfonylureas-&gt;SGLT-2 inhibitors-&gt;DPP-4 inhibitors|SGLT-2 inhibitors|Sulfonylureas-&gt;DPP-4 inhibitors|SGLT-2 inhibitors"/>
  </r>
  <r>
    <s v="wP9E0bcrGUk"/>
    <x v="23"/>
    <s v="Other"/>
    <s v="Biguanides"/>
    <x v="0"/>
    <d v="2016-02-16T00:00:00"/>
    <s v="Biguanides"/>
  </r>
  <r>
    <s v="WL4.VQGzJik"/>
    <x v="23"/>
    <s v="Māori"/>
    <s v="Biguanides"/>
    <x v="0"/>
    <d v="2017-04-13T00:00:00"/>
    <s v="Biguanides-&gt;Insulin isophane-&gt;Biguanides|Insulin isophane-&gt;Insulin aspart|Insulin isophane"/>
  </r>
  <r>
    <s v="WLeqq57jmqE"/>
    <x v="23"/>
    <s v="Other"/>
    <s v="Biguanides"/>
    <x v="0"/>
    <d v="2023-10-26T00:00:00"/>
    <s v="Biguanides"/>
  </r>
  <r>
    <s v="WAtOEstD3zc"/>
    <x v="23"/>
    <s v="Māori"/>
    <s v="Biguanides"/>
    <x v="0"/>
    <d v="2024-11-29T00:00:00"/>
    <s v="Biguanides"/>
  </r>
  <r>
    <s v="W1D1h5KgP2U"/>
    <x v="23"/>
    <s v="Asian"/>
    <s v="Biguanides"/>
    <x v="0"/>
    <d v="2023-02-01T00:00:00"/>
    <s v="Biguanides"/>
  </r>
  <r>
    <s v="W2zTDMPeFRY"/>
    <x v="23"/>
    <s v="Other"/>
    <s v="Biguanides"/>
    <x v="0"/>
    <d v="2020-02-18T00:00:00"/>
    <s v="Biguanides"/>
  </r>
  <r>
    <s v="W3t8B.NHJ.A"/>
    <x v="23"/>
    <s v="Pacific peoples"/>
    <s v="Biguanides"/>
    <x v="0"/>
    <d v="2016-11-16T00:00:00"/>
    <s v="Biguanides-&gt;Biguanides|Insulin isophane-&gt;Insulin isophane-&gt;SGLT-2 inhibitors-&gt;Biguanides|SGLT-2 inhibitors-&gt;Insulin aspart|Insulin isophane-&gt;DPP-4 inhibitors"/>
  </r>
  <r>
    <s v="W5ivf1ZGUmU"/>
    <x v="23"/>
    <s v="Pacific peoples"/>
    <s v="Biguanides"/>
    <x v="0"/>
    <d v="2019-02-01T00:00:00"/>
    <s v="Biguanides-&gt;DPP-4 inhibitors"/>
  </r>
  <r>
    <s v="W0a6nv5t1M6"/>
    <x v="23"/>
    <s v="Other"/>
    <s v="Biguanides"/>
    <x v="0"/>
    <d v="2013-10-15T00:00:00"/>
    <s v="Biguanides"/>
  </r>
  <r>
    <s v="w11fvvzdZDI"/>
    <x v="23"/>
    <s v="Asian"/>
    <s v="Biguanides"/>
    <x v="0"/>
    <d v="2017-09-15T00:00:00"/>
    <s v="Biguanides"/>
  </r>
  <r>
    <s v="ZQnaENOLBMg"/>
    <x v="23"/>
    <s v="Other"/>
    <s v="Biguanides"/>
    <x v="0"/>
    <d v="2018-01-05T00:00:00"/>
    <s v="Biguanides"/>
  </r>
  <r>
    <s v="zRIWiDa3pMY"/>
    <x v="23"/>
    <s v="Asian"/>
    <s v="Biguanides"/>
    <x v="0"/>
    <d v="2022-04-01T00:00:00"/>
    <s v="Biguanides"/>
  </r>
  <r>
    <s v="zo6ImMLAXDA"/>
    <x v="23"/>
    <s v="Other"/>
    <s v="Biguanides"/>
    <x v="0"/>
    <d v="2023-06-14T00:00:00"/>
    <s v="Biguanides"/>
  </r>
  <r>
    <s v="Zk420oP2Bas"/>
    <x v="23"/>
    <s v="Asian"/>
    <s v="Biguanides"/>
    <x v="0"/>
    <d v="2013-05-22T00:00:00"/>
    <s v="Biguanides-&gt;Sulfonylureas-&gt;Biguanides|Sulfonylureas-&gt;SGLT-2 inhibitors"/>
  </r>
  <r>
    <s v="ZmMy0srSleo"/>
    <x v="23"/>
    <s v="Māori"/>
    <s v="Biguanides"/>
    <x v="0"/>
    <d v="2024-11-12T00:00:00"/>
    <s v="Biguanides"/>
  </r>
  <r>
    <s v="zDN0fzTQ7hQ"/>
    <x v="23"/>
    <s v="Other"/>
    <s v="Biguanides"/>
    <x v="0"/>
    <d v="2025-11-12T00:00:00"/>
    <s v="Biguanides"/>
  </r>
  <r>
    <s v="zHNn6pLuIls"/>
    <x v="23"/>
    <s v="Other"/>
    <s v="Biguanides"/>
    <x v="0"/>
    <d v="2017-03-15T00:00:00"/>
    <s v="Biguanides"/>
  </r>
  <r>
    <s v="ZAhKp1nlGGo"/>
    <x v="23"/>
    <s v="Pacific peoples"/>
    <s v="Biguanides"/>
    <x v="0"/>
    <d v="2024-10-30T00:00:00"/>
    <s v="Biguanides"/>
  </r>
  <r>
    <s v="d/UCVYAdApA"/>
    <x v="23"/>
    <s v="Māori"/>
    <s v="Biguanides"/>
    <x v="0"/>
    <d v="2020-07-29T00:00:00"/>
    <s v="Biguanides"/>
  </r>
  <r>
    <s v="CX2XcNgR5hE"/>
    <x v="23"/>
    <s v="Asian"/>
    <s v="Biguanides"/>
    <x v="0"/>
    <d v="2014-01-16T00:00:00"/>
    <s v="Biguanides"/>
  </r>
  <r>
    <s v="cXBVi9.b5rg"/>
    <x v="23"/>
    <s v="Māori"/>
    <s v="Biguanides"/>
    <x v="0"/>
    <d v="2019-03-21T00:00:00"/>
    <s v="Biguanides-&gt;Insulin aspart|Insulin isophane-&gt;Biguanides|Insulin aspart|Insulin isophane-&gt;Insulin isophane"/>
  </r>
  <r>
    <s v="CxkErKFBKfE"/>
    <x v="23"/>
    <s v="Māori"/>
    <s v="Biguanides"/>
    <x v="0"/>
    <d v="2025-11-05T00:00:00"/>
    <s v="Biguanides"/>
  </r>
  <r>
    <s v="cY/MAgg9f7w"/>
    <x v="23"/>
    <s v="Pacific peoples"/>
    <s v="DPP-4 inhibitors"/>
    <x v="0"/>
    <d v="2021-10-13T00:00:00"/>
    <s v="DPP-4 inhibitors-&gt;Biguanides-&gt;Insulin glargine-&gt;Insulin aspart|Insulin glargine-&gt;Insulin aspart|Insulin isophane-&gt;Insulin aspart-&gt;Biguanides|GLP-1 agonists-&gt;GLP-1 agonists-&gt;Biguanides|Insulin glargine-&gt;Biguanides|Insulin aspart|Insulin glargine-&gt;Insulin isophane-&gt;DPP-4 inhibitors|Insulin glargine-&gt;DPP-4 inhibitors|Insulin glargine|SGLT-2 inhibitors-&gt;Biguanides|Insulin isophane"/>
  </r>
  <r>
    <s v="DAMNA8FoSk2"/>
    <x v="23"/>
    <s v="Māori"/>
    <s v="Biguanides|Insulin isophane"/>
    <x v="0"/>
    <d v="2023-01-16T00:00:00"/>
    <s v="Biguanides|Insulin isophane"/>
  </r>
  <r>
    <s v="DaHXK5yZvPc"/>
    <x v="23"/>
    <s v="Other"/>
    <s v="Insulin aspart|Insulin glargine"/>
    <x v="1"/>
    <d v="2014-04-28T00:00:00"/>
    <s v="Insulin aspart|Insulin glargine-&gt;Biguanides|Insulin aspart|Insulin glargine-&gt;Insulin glargine-&gt;Biguanides|Insulin glargine-&gt;Insulin aspart-&gt;GLP-1 agonists-&gt;GLP-1 agonists|Insulin aspart|Insulin glargine-&gt;Biguanides|GLP-1 agonists|Insulin aspart|Insulin glargine-&gt;GLP-1 agonists|Insulin aspart-&gt;Biguanides"/>
  </r>
  <r>
    <s v="d3Dq7npMBco"/>
    <x v="23"/>
    <s v="Other"/>
    <s v="Biguanides"/>
    <x v="0"/>
    <d v="2021-12-30T00:00:00"/>
    <s v="Biguanides"/>
  </r>
  <r>
    <s v="d50ilDs8DBw"/>
    <x v="23"/>
    <s v="Other"/>
    <s v="Biguanides"/>
    <x v="0"/>
    <d v="2013-04-10T00:00:00"/>
    <s v="Biguanides"/>
  </r>
  <r>
    <s v="DfCDmRrQg76"/>
    <x v="23"/>
    <s v="Pacific peoples"/>
    <s v="DPP-4 inhibitors"/>
    <x v="0"/>
    <d v="2021-12-23T00:00:00"/>
    <s v="DPP-4 inhibitors"/>
  </r>
  <r>
    <s v="gQoni9Q4GpQ"/>
    <x v="23"/>
    <s v="Other"/>
    <s v="Insulin aspart"/>
    <x v="1"/>
    <d v="2017-06-29T00:00:00"/>
    <s v="Insulin aspart-&gt;Biguanides|Insulin aspart-&gt;Biguanides-&gt;Biguanides|Insulin aspart|Insulin glargine-&gt;Insulin isophane-&gt;Insulin aspart|Insulin isophane-&gt;Biguanides|Insulin aspart|Insulin isophane|Thiazolidinedione-&gt;Biguanides|Thiazolidinedione-&gt;Insulin aspart|Insulin isophane|Thiazolidinedione-&gt;Insulin isophane|Thiazolidinedione-&gt;Insulin aspart|Insulin glargine|Thiazolidinedione-&gt;Insulin aspart|Insulin glargine-&gt;Insulin aspart|Thiazolidinedione-&gt;Insulin glargine"/>
  </r>
  <r>
    <s v="goHlajNguZk"/>
    <x v="23"/>
    <s v="Pacific peoples"/>
    <s v="Biguanides"/>
    <x v="0"/>
    <d v="2025-08-07T00:00:00"/>
    <s v="Biguanides"/>
  </r>
  <r>
    <s v="gMb.IS7i7x."/>
    <x v="23"/>
    <s v="Māori"/>
    <s v="Insulin isophane"/>
    <x v="1"/>
    <d v="2014-04-09T00:00:00"/>
    <s v="Insulin isophane-&gt;Biguanides|Insulin glargine-&gt;Insulin glargine-&gt;GLP-1 agonists-&gt;Biguanides|Insulin isophane|Insulin lispro-&gt;Insulin isophane|Insulin lispro-&gt;Insulin aspart|Insulin isophane-&gt;Insulin aspart-&gt;Insulin aspart|Insulin glargine-&gt;GLP-1 agonists|Insulin glargine"/>
  </r>
  <r>
    <s v="gMGtNWWiAiQ"/>
    <x v="23"/>
    <s v="Other"/>
    <s v="Sulfonylureas|Thiazolidinedione"/>
    <x v="0"/>
    <d v="2013-03-21T00:00:00"/>
    <s v="Sulfonylureas|Thiazolidinedione-&gt;Sulfonylureas-&gt;Biguanides-&gt;Biguanides|Sulfonylureas-&gt;Insulin glargine|Insulin glulisine-&gt;Insulin glulisine-&gt;Insulin glargine"/>
  </r>
  <r>
    <s v="gRiAxO6ucOc"/>
    <x v="23"/>
    <s v="Pacific peoples"/>
    <s v="Biguanides"/>
    <x v="0"/>
    <d v="2024-11-06T00:00:00"/>
    <s v="Biguanides-&gt;Biguanides|SGLT-2 inhibitors"/>
  </r>
  <r>
    <s v="GWI0e.A8Xjk"/>
    <x v="23"/>
    <s v="Māori"/>
    <s v="Biguanides"/>
    <x v="0"/>
    <d v="2025-03-11T00:00:00"/>
    <s v="Biguanides"/>
  </r>
  <r>
    <s v="gEPmw6D6xoU"/>
    <x v="23"/>
    <s v="Other"/>
    <s v="Biguanides"/>
    <x v="0"/>
    <d v="2017-09-25T00:00:00"/>
    <s v="Biguanides-&gt;Insulin aspart|Insulin isophane-&gt;Insulin isophane-&gt;Insulin aspart"/>
  </r>
  <r>
    <s v="gL76qb0qMtc"/>
    <x v="23"/>
    <s v="Asian"/>
    <s v="Biguanides"/>
    <x v="0"/>
    <d v="2021-04-21T00:00:00"/>
    <s v="Biguanides-&gt;DPP-4 inhibitors-&gt;Biguanides|DPP-4 inhibitors-&gt;DPP-4 inhibitors|SGLT-2 inhibitors"/>
  </r>
  <r>
    <s v="gjs1W0RTCpA"/>
    <x v="23"/>
    <s v="Māori"/>
    <s v="Biguanides"/>
    <x v="0"/>
    <d v="2012-10-25T00:00:00"/>
    <s v="Biguanides-&gt;Sulfonylureas-&gt;Insulin isophane-&gt;Insulin lispro-&gt;Insulin isophane|Insulin lispro-&gt;Biguanides|Insulin isophane-&gt;Insulin glargine-&gt;Biguanides|Insulin aspart|Insulin glargine-&gt;Insulin aspart|Insulin glargine-&gt;DPP-4 inhibitors-&gt;DPP-4 inhibitors|Insulin aspart|Insulin glargine-&gt;Biguanides|GLP-1 agonists|Insulin glargine-&gt;DPP-4 inhibitors|GLP-1 agonists|Insulin aspart|Insulin glargine-&gt;DPP-4 inhibitors|Insulin aspart"/>
  </r>
  <r>
    <s v="KHsraeBKvIQ"/>
    <x v="23"/>
    <s v="Māori"/>
    <s v="Sulfonylureas"/>
    <x v="0"/>
    <d v="2015-05-12T00:00:00"/>
    <s v="Sulfonylureas-&gt;Biguanides|Insulin isophane-&gt;Insulin isophane-&gt;Biguanides|Insulin aspart|Insulin isophane-&gt;Insulin aspart|Insulin isophane-&gt;DPP-4 inhibitors-&gt;DPP-4 inhibitors|Insulin aspart|Insulin isophane-&gt;Insulin aspart-&gt;DPP-4 inhibitors|Insulin isophane-&gt;Insulin glargine-&gt;SGLT-2 inhibitors-&gt;Insulin aspart|Insulin glargine-&gt;DPP-4 inhibitors|Insulin aspart-&gt;Insulin glargine|SGLT-2 inhibitors-&gt;GLP-1 agonists|Insulin aspart|Insulin isophane-&gt;GLP-1 agonists-&gt;GLP-1 agonists|Insulin aspart"/>
  </r>
  <r>
    <s v="KE5FAv70dHY"/>
    <x v="23"/>
    <s v="Other"/>
    <s v="Biguanides"/>
    <x v="0"/>
    <d v="2025-03-12T00:00:00"/>
    <s v="Biguanides"/>
  </r>
  <r>
    <s v="KdR.th/AgNo"/>
    <x v="23"/>
    <s v="Other"/>
    <s v="Biguanides"/>
    <x v="0"/>
    <d v="2022-12-20T00:00:00"/>
    <s v="Biguanides"/>
  </r>
  <r>
    <s v="kbJBAYvQ0mk"/>
    <x v="23"/>
    <s v="Māori"/>
    <s v="Biguanides|Insulin glargine"/>
    <x v="0"/>
    <d v="2024-04-29T00:00:00"/>
    <s v="Biguanides|Insulin glargine-&gt;Insulin glargine-&gt;Biguanides"/>
  </r>
  <r>
    <s v="H.IyRKzDagA"/>
    <x v="23"/>
    <s v="Māori"/>
    <s v="Biguanides"/>
    <x v="0"/>
    <d v="2023-01-19T00:00:00"/>
    <s v="Biguanides"/>
  </r>
  <r>
    <s v="jxEnthjEcSc"/>
    <x v="23"/>
    <s v="Pacific peoples"/>
    <s v="Biguanides"/>
    <x v="0"/>
    <d v="2023-06-16T00:00:00"/>
    <s v="Biguanides"/>
  </r>
  <r>
    <s v="GxQj4hwJUfk"/>
    <x v="23"/>
    <s v="Other"/>
    <s v="Biguanides"/>
    <x v="0"/>
    <d v="2019-06-27T00:00:00"/>
    <s v="Biguanides"/>
  </r>
  <r>
    <s v="GyDTXb4djWQ"/>
    <x v="23"/>
    <s v="Māori"/>
    <s v="Biguanides"/>
    <x v="0"/>
    <d v="2020-02-28T00:00:00"/>
    <s v="Biguanides"/>
  </r>
  <r>
    <s v="NmzgkiSMx/k"/>
    <x v="23"/>
    <s v="Pacific peoples"/>
    <s v="Biguanides"/>
    <x v="0"/>
    <d v="2016-11-04T00:00:00"/>
    <s v="Biguanides"/>
  </r>
  <r>
    <s v="nnggoMVLQYY"/>
    <x v="23"/>
    <s v="Māori"/>
    <s v="Biguanides"/>
    <x v="0"/>
    <d v="2013-10-08T00:00:00"/>
    <s v="Biguanides"/>
  </r>
  <r>
    <s v="nNuJnqY6Nl2"/>
    <x v="23"/>
    <s v="Other"/>
    <s v="Biguanides"/>
    <x v="0"/>
    <d v="2025-08-12T00:00:00"/>
    <s v="Biguanides"/>
  </r>
  <r>
    <s v="nqGYj5Ctad2"/>
    <x v="23"/>
    <s v="Other"/>
    <s v="Biguanides"/>
    <x v="0"/>
    <d v="2022-08-02T00:00:00"/>
    <s v="Biguanides"/>
  </r>
  <r>
    <s v="nv2PFfVx.jY"/>
    <x v="23"/>
    <s v="Other"/>
    <s v="Insulin aspart|Insulin isophane"/>
    <x v="1"/>
    <d v="2016-08-03T00:00:00"/>
    <s v="Insulin aspart|Insulin isophane-&gt;Biguanides"/>
  </r>
  <r>
    <s v="KqHt7ARe.Oc"/>
    <x v="23"/>
    <s v="Māori"/>
    <s v="Biguanides"/>
    <x v="0"/>
    <d v="2020-02-27T00:00:00"/>
    <s v="Biguanides"/>
  </r>
  <r>
    <s v="nkVP9MRV4Iw"/>
    <x v="23"/>
    <s v="Other"/>
    <s v="Biguanides"/>
    <x v="0"/>
    <d v="2024-07-08T00:00:00"/>
    <s v="Biguanides"/>
  </r>
  <r>
    <s v="nlFCk2jyjl6"/>
    <x v="23"/>
    <s v="Māori"/>
    <s v="Biguanides"/>
    <x v="0"/>
    <d v="2023-12-05T00:00:00"/>
    <s v="Biguanides"/>
  </r>
  <r>
    <s v="kl5ID3BSrFk"/>
    <x v="23"/>
    <s v="Asian"/>
    <s v="Biguanides"/>
    <x v="0"/>
    <d v="2014-01-20T00:00:00"/>
    <s v="Biguanides"/>
  </r>
  <r>
    <s v="/WuxGC3urCU"/>
    <x v="23"/>
    <s v="Māori"/>
    <s v="Biguanides"/>
    <x v="0"/>
    <d v="2013-03-24T00:00:00"/>
    <s v="Biguanides"/>
  </r>
  <r>
    <s v="/ZS9shP.o1k"/>
    <x v="23"/>
    <s v="Other"/>
    <s v="Biguanides"/>
    <x v="0"/>
    <d v="2015-03-06T00:00:00"/>
    <s v="Biguanides"/>
  </r>
  <r>
    <s v="5u3.D8hKhOA"/>
    <x v="23"/>
    <s v="Māori"/>
    <s v="Biguanides"/>
    <x v="0"/>
    <d v="2016-06-27T00:00:00"/>
    <s v="Biguanides-&gt;DPP-4 inhibitors"/>
  </r>
  <r>
    <s v="5vZz6gzHHUw"/>
    <x v="23"/>
    <s v="Other"/>
    <s v="Biguanides"/>
    <x v="0"/>
    <d v="2021-02-26T00:00:00"/>
    <s v="Biguanides"/>
  </r>
  <r>
    <s v="5xuispAC4ro"/>
    <x v="23"/>
    <s v="Pacific peoples"/>
    <s v="Biguanides"/>
    <x v="0"/>
    <d v="2025-02-05T00:00:00"/>
    <s v="Biguanides"/>
  </r>
  <r>
    <s v="6/ivovyXC5s"/>
    <x v="23"/>
    <s v="Māori"/>
    <s v="Biguanides"/>
    <x v="0"/>
    <d v="2023-09-19T00:00:00"/>
    <s v="Biguanides"/>
  </r>
  <r>
    <s v="XZgbap9uSmk"/>
    <x v="23"/>
    <s v="Other"/>
    <s v="Biguanides"/>
    <x v="0"/>
    <d v="2014-01-09T00:00:00"/>
    <s v="Biguanides"/>
  </r>
  <r>
    <s v=".TU3R0/OpbM"/>
    <x v="23"/>
    <s v="Pacific peoples"/>
    <s v="Biguanides"/>
    <x v="0"/>
    <d v="2016-07-25T00:00:00"/>
    <s v="Biguanides-&gt;Biguanides|Sulfonylureas-&gt;SGLT-2 inhibitors"/>
  </r>
  <r>
    <s v=".g6lBmwbhPY"/>
    <x v="23"/>
    <s v="Pacific peoples"/>
    <s v="Biguanides"/>
    <x v="0"/>
    <d v="2025-01-03T00:00:00"/>
    <s v="Biguanides"/>
  </r>
  <r>
    <s v="XKqDp8mzXw6"/>
    <x v="23"/>
    <s v="Māori"/>
    <s v="Biguanides"/>
    <x v="0"/>
    <d v="2025-01-07T00:00:00"/>
    <s v="Biguanides"/>
  </r>
  <r>
    <s v="xmVDoZVRYqw"/>
    <x v="23"/>
    <s v="Other"/>
    <s v="Biguanides"/>
    <x v="0"/>
    <d v="2022-11-15T00:00:00"/>
    <s v="Biguanides"/>
  </r>
  <r>
    <s v="xUT7H5f0OoM"/>
    <x v="23"/>
    <s v="Other"/>
    <s v="Sulfonylureas"/>
    <x v="0"/>
    <d v="2023-07-05T00:00:00"/>
    <s v="Sulfonylureas-&gt;Insulin glargine-&gt;Biguanides|Insulin glargine-&gt;DPP-4 inhibitors-&gt;DPP-4 inhibitors|Insulin aspart|Insulin glargine-&gt;Insulin aspart"/>
  </r>
  <r>
    <s v="UENjRGrQQ62"/>
    <x v="23"/>
    <s v="Māori"/>
    <s v="Insulin aspart|Insulin isophane"/>
    <x v="1"/>
    <d v="2018-08-29T00:00:00"/>
    <s v="Insulin aspart|Insulin isophane-&gt;Biguanides-&gt;SGLT-2 inhibitors-&gt;DPP-4 inhibitors-&gt;DPP-4 inhibitors|SGLT-2 inhibitors-&gt;Insulin glargine-&gt;DPP-4 inhibitors|Insulin glargine-&gt;DPP-4 inhibitors|Insulin glargine|SGLT-2 inhibitors-&gt;Insulin glargine|SGLT-2 inhibitors-&gt;Insulin aspart-&gt;Biguanides|Insulin aspart|Insulin glargine-&gt;Insulin aspart|Insulin glargine"/>
  </r>
  <r>
    <s v="udM0lMuYEWE"/>
    <x v="23"/>
    <s v="Pacific peoples"/>
    <s v="Biguanides"/>
    <x v="0"/>
    <d v="2015-09-18T00:00:00"/>
    <s v="Biguanides"/>
  </r>
  <r>
    <s v="uBtwHeJdTn6"/>
    <x v="23"/>
    <s v="Pacific peoples"/>
    <s v="Biguanides|DPP-4 inhibitors"/>
    <x v="0"/>
    <d v="2025-08-22T00:00:00"/>
    <s v="Biguanides|DPP-4 inhibitors-&gt;SGLT-2 inhibitors-&gt;DPP-4 inhibitors-&gt;Biguanides"/>
  </r>
  <r>
    <s v="UCa3U64ZQJ6"/>
    <x v="23"/>
    <s v="Other"/>
    <s v="Biguanides"/>
    <x v="0"/>
    <d v="2024-06-24T00:00:00"/>
    <s v="Biguanides"/>
  </r>
  <r>
    <s v="U8z9zUYcRQ."/>
    <x v="23"/>
    <s v="Māori"/>
    <s v="Biguanides"/>
    <x v="0"/>
    <d v="2025-09-17T00:00:00"/>
    <s v="Biguanides"/>
  </r>
  <r>
    <s v="u6KPm9JZU32"/>
    <x v="23"/>
    <s v="Other"/>
    <s v="Biguanides"/>
    <x v="0"/>
    <d v="2021-10-29T00:00:00"/>
    <s v="Biguanides"/>
  </r>
  <r>
    <s v="tZlP1AKoX9s"/>
    <x v="23"/>
    <s v="Asian"/>
    <s v="Biguanides|Insulin isophane"/>
    <x v="0"/>
    <d v="2017-05-11T00:00:00"/>
    <s v="Biguanides|Insulin isophane"/>
  </r>
  <r>
    <s v="tyOy75.v.LI"/>
    <x v="23"/>
    <s v="Māori"/>
    <s v="Biguanides"/>
    <x v="0"/>
    <d v="2016-08-06T00:00:00"/>
    <s v="Biguanides"/>
  </r>
  <r>
    <s v="u/wOLn70new"/>
    <x v="23"/>
    <s v="Māori"/>
    <s v="Biguanides"/>
    <x v="0"/>
    <d v="2024-11-22T00:00:00"/>
    <s v="Biguanides"/>
  </r>
  <r>
    <s v="U3pflx7f3zs"/>
    <x v="23"/>
    <s v="Asian"/>
    <s v="Biguanides"/>
    <x v="0"/>
    <d v="2025-10-09T00:00:00"/>
    <s v="Biguanides"/>
  </r>
  <r>
    <s v="TwvVr6YaM2g"/>
    <x v="23"/>
    <s v="Māori"/>
    <s v="Biguanides"/>
    <x v="0"/>
    <d v="2022-05-03T00:00:00"/>
    <s v="Biguanides"/>
  </r>
  <r>
    <s v="tuJmDd5qhGQ"/>
    <x v="23"/>
    <s v="Māori"/>
    <s v="Biguanides"/>
    <x v="0"/>
    <d v="2020-01-23T00:00:00"/>
    <s v="Biguanides"/>
  </r>
  <r>
    <s v="3tlEQeEh4rk"/>
    <x v="23"/>
    <s v="Other"/>
    <s v="Biguanides"/>
    <x v="0"/>
    <d v="2025-12-29T00:00:00"/>
    <s v="Biguanides"/>
  </r>
  <r>
    <s v="3wUwqQKQ81A"/>
    <x v="23"/>
    <s v="Māori"/>
    <s v="Biguanides"/>
    <x v="0"/>
    <d v="2015-04-01T00:00:00"/>
    <s v="Biguanides"/>
  </r>
  <r>
    <s v="42WunGiUSh2"/>
    <x v="23"/>
    <s v="Māori"/>
    <s v="Biguanides"/>
    <x v="0"/>
    <d v="2015-11-11T00:00:00"/>
    <s v="Biguanides"/>
  </r>
  <r>
    <s v="3XdhJijhRvQ"/>
    <x v="23"/>
    <s v="Māori"/>
    <s v="Biguanides"/>
    <x v="0"/>
    <d v="2021-02-15T00:00:00"/>
    <s v="Biguanides-&gt;Insulin isophane-&gt;Insulin aspart|Insulin isophane"/>
  </r>
  <r>
    <s v="4VS.JVV2CtQ"/>
    <x v="23"/>
    <s v="Māori"/>
    <s v="Biguanides"/>
    <x v="0"/>
    <d v="2015-05-29T00:00:00"/>
    <s v="Biguanides"/>
  </r>
  <r>
    <s v="4K9jBSpB7qU"/>
    <x v="23"/>
    <s v="Pacific peoples"/>
    <s v="Biguanides"/>
    <x v="0"/>
    <d v="2014-04-24T00:00:00"/>
    <s v="Biguanides"/>
  </r>
  <r>
    <s v="xGDHpgZMk2."/>
    <x v="23"/>
    <s v="Other"/>
    <s v="Biguanides"/>
    <x v="0"/>
    <d v="2015-10-22T00:00:00"/>
    <s v="Biguanides"/>
  </r>
  <r>
    <s v="XbEwlpvdVqI"/>
    <x v="23"/>
    <s v="Other"/>
    <s v="Biguanides"/>
    <x v="0"/>
    <d v="2020-06-15T00:00:00"/>
    <s v="Biguanides"/>
  </r>
  <r>
    <s v="CIAp3uuLHSM"/>
    <x v="23"/>
    <s v="Māori"/>
    <s v="Biguanides"/>
    <x v="0"/>
    <d v="2020-05-12T00:00:00"/>
    <s v="Biguanides"/>
  </r>
  <r>
    <s v="CHtew3By4Hs"/>
    <x v="23"/>
    <s v="Other"/>
    <s v="Biguanides"/>
    <x v="0"/>
    <d v="2014-09-08T00:00:00"/>
    <s v="Biguanides-&gt;Sulfonylureas-&gt;Biguanides|Sulfonylureas-&gt;Insulin glargine|Insulin glulisine-&gt;Insulin glulisine|Sulfonylureas-&gt;Insulin glulisine-&gt;Biguanides|Insulin glargine|Sulfonylureas-&gt;Insulin glargine-&gt;Insulin glargine|Sulfonylureas-&gt;Biguanides|Insulin glargine|Insulin glulisine|Sulfonylureas-&gt;Biguanides|Insulin glargine|SGLT-2 inhibitors-&gt;Insulin glargine|SGLT-2 inhibitors-&gt;SGLT-2 inhibitors-&gt;Biguanides|SGLT-2 inhibitors-&gt;Biguanides|SGLT-2 inhibitors|Sulfonylureas-&gt;SGLT-2 inhibitors|Sulfonylureas-&gt;DPP-4 inhibitors|SGLT-2 inhibitors-&gt;DPP-4 inhibitors"/>
  </r>
  <r>
    <s v="x9htLXhrTi6"/>
    <x v="23"/>
    <s v="Māori"/>
    <s v="Biguanides"/>
    <x v="0"/>
    <d v="2019-08-26T00:00:00"/>
    <s v="Biguanides"/>
  </r>
  <r>
    <s v="CgkDSkmrGSA"/>
    <x v="23"/>
    <s v="Other"/>
    <s v="Biguanides"/>
    <x v="0"/>
    <d v="2019-08-09T00:00:00"/>
    <s v="Biguanides"/>
  </r>
  <r>
    <s v="cguL.oTJHUU"/>
    <x v="23"/>
    <s v="Māori"/>
    <s v="Biguanides"/>
    <x v="0"/>
    <d v="2015-06-16T00:00:00"/>
    <s v="Biguanides"/>
  </r>
  <r>
    <s v="xjL17J2yGDE"/>
    <x v="23"/>
    <s v="Other"/>
    <s v="Biguanides"/>
    <x v="0"/>
    <d v="2016-07-26T00:00:00"/>
    <s v="Biguanides"/>
  </r>
  <r>
    <s v="XJo.HURQwVk"/>
    <x v="23"/>
    <s v="Other"/>
    <s v="Biguanides"/>
    <x v="0"/>
    <d v="2015-03-11T00:00:00"/>
    <s v="Biguanides"/>
  </r>
  <r>
    <s v="XKTM74ntfpk"/>
    <x v="23"/>
    <s v="Other"/>
    <s v="Biguanides"/>
    <x v="0"/>
    <d v="2012-04-17T00:00:00"/>
    <s v="Biguanides"/>
  </r>
  <r>
    <s v="xqvc5a.dV2E"/>
    <x v="23"/>
    <s v="Māori"/>
    <s v="Biguanides"/>
    <x v="0"/>
    <d v="2019-06-21T00:00:00"/>
    <s v="Biguanides"/>
  </r>
  <r>
    <s v="XS8QJ6uM1AE"/>
    <x v="23"/>
    <s v="Other"/>
    <s v="Biguanides"/>
    <x v="0"/>
    <d v="2011-08-09T00:00:00"/>
    <s v="Biguanides"/>
  </r>
  <r>
    <s v="cc4zDSGe7Hk"/>
    <x v="23"/>
    <s v="Other"/>
    <s v="Biguanides"/>
    <x v="0"/>
    <d v="2016-07-15T00:00:00"/>
    <s v="Biguanides"/>
  </r>
  <r>
    <s v="CaCpHyjs.nM"/>
    <x v="23"/>
    <s v="Other"/>
    <s v="Biguanides|Insulin isophane"/>
    <x v="0"/>
    <d v="2022-12-01T00:00:00"/>
    <s v="Biguanides|Insulin isophane-&gt;Insulin aspart"/>
  </r>
  <r>
    <s v="c3AkQKn7CLM"/>
    <x v="23"/>
    <s v="Other"/>
    <s v="Biguanides"/>
    <x v="0"/>
    <d v="2018-10-18T00:00:00"/>
    <s v="Biguanides-&gt;Insulin isophane"/>
  </r>
  <r>
    <s v="C0E0wYY5lpw"/>
    <x v="23"/>
    <s v="Pacific peoples"/>
    <s v="Biguanides"/>
    <x v="0"/>
    <d v="2016-09-29T00:00:00"/>
    <s v="Biguanides"/>
  </r>
  <r>
    <s v="C/ox55bV4H."/>
    <x v="23"/>
    <s v="Māori"/>
    <s v="Biguanides|Insulin isophane"/>
    <x v="0"/>
    <d v="2014-02-07T00:00:00"/>
    <s v="Biguanides|Insulin isophane-&gt;Insulin isophane-&gt;Sulfonylureas-&gt;Biguanides|Insulin glargine-&gt;Insulin aspart-&gt;Insulin aspart|Insulin glargine-&gt;DPP-4 inhibitors|Sulfonylureas"/>
  </r>
  <r>
    <s v="6CiziYqK5I."/>
    <x v="23"/>
    <s v="Other"/>
    <s v="Biguanides"/>
    <x v="0"/>
    <d v="2011-01-27T00:00:00"/>
    <s v="Biguanides"/>
  </r>
  <r>
    <s v="6nvnrjnMays"/>
    <x v="23"/>
    <s v="Māori"/>
    <s v="Biguanides"/>
    <x v="0"/>
    <d v="2012-10-18T00:00:00"/>
    <s v="Biguanides"/>
  </r>
  <r>
    <s v="7jNhV514qiw"/>
    <x v="23"/>
    <s v="Māori"/>
    <s v="Biguanides"/>
    <x v="0"/>
    <d v="2018-11-20T00:00:00"/>
    <s v="Biguanides"/>
  </r>
  <r>
    <s v="6XKuuSkOUes"/>
    <x v="23"/>
    <s v="Other"/>
    <s v="Biguanides"/>
    <x v="0"/>
    <d v="2011-03-31T00:00:00"/>
    <s v="Biguanides"/>
  </r>
  <r>
    <s v="6v40HaJnTy6"/>
    <x v="23"/>
    <s v="Other"/>
    <s v="Biguanides"/>
    <x v="0"/>
    <d v="2024-08-19T00:00:00"/>
    <s v="Biguanides"/>
  </r>
  <r>
    <s v="PDxiTQEg0ss"/>
    <x v="23"/>
    <s v="Other"/>
    <s v="Biguanides"/>
    <x v="0"/>
    <d v="2020-04-16T00:00:00"/>
    <s v="Biguanides"/>
  </r>
  <r>
    <s v="pe12B6eOWDI"/>
    <x v="23"/>
    <s v="Māori"/>
    <s v="Biguanides"/>
    <x v="0"/>
    <d v="2021-12-13T00:00:00"/>
    <s v="Biguanides-&gt;SGLT-2 inhibitors-&gt;Insulin glargine-&gt;Insulin glargine|SGLT-2 inhibitors-&gt;Insulin aspart-&gt;Insulin aspart|SGLT-2 inhibitors"/>
  </r>
  <r>
    <s v="PAqhyDhYq5s"/>
    <x v="23"/>
    <s v="Māori"/>
    <s v="Biguanides|Insulin isophane"/>
    <x v="0"/>
    <d v="2013-09-16T00:00:00"/>
    <s v="Biguanides|Insulin isophane-&gt;Insulin isophane-&gt;Insulin isophane|Insulin lispro-&gt;Sulfonylureas-&gt;Biguanides-&gt;Biguanides|Insulin aspart|Insulin isophane-&gt;Insulin aspart|Insulin isophane-&gt;DPP-4 inhibitors-&gt;DPP-4 inhibitors|Sulfonylureas-&gt;SGLT-2 inhibitors-&gt;DPP-4 inhibitors|SGLT-2 inhibitors|Sulfonylureas"/>
  </r>
  <r>
    <s v="oVbHPIBIxAI"/>
    <x v="23"/>
    <s v="Māori"/>
    <s v="Biguanides"/>
    <x v="0"/>
    <d v="2025-11-13T00:00:00"/>
    <s v="Biguanides"/>
  </r>
  <r>
    <s v="OwE9L3E6Trs"/>
    <x v="23"/>
    <s v="Pacific peoples"/>
    <s v="Biguanides"/>
    <x v="0"/>
    <d v="2012-04-13T00:00:00"/>
    <s v="Biguanides-&gt;DPP-4 inhibitors"/>
  </r>
  <r>
    <s v="LqNavmZmzyI"/>
    <x v="23"/>
    <s v="Other"/>
    <s v="Biguanides"/>
    <x v="0"/>
    <d v="2016-11-23T00:00:00"/>
    <s v="Biguanides"/>
  </r>
  <r>
    <s v="LX4.MvrdJmg"/>
    <x v="23"/>
    <s v="Māori"/>
    <s v="Biguanides"/>
    <x v="0"/>
    <d v="2016-11-19T00:00:00"/>
    <s v="Biguanides"/>
  </r>
  <r>
    <s v="LXGkqGKo9pc"/>
    <x v="23"/>
    <s v="Pacific peoples"/>
    <s v="Biguanides"/>
    <x v="0"/>
    <d v="2019-01-25T00:00:00"/>
    <s v="Biguanides"/>
  </r>
  <r>
    <s v="LYgCT0WpEPU"/>
    <x v="23"/>
    <s v="Asian"/>
    <s v="Biguanides"/>
    <x v="0"/>
    <d v="2024-03-12T00:00:00"/>
    <s v="Biguanides"/>
  </r>
  <r>
    <s v="LYU8TYsqzzI"/>
    <x v="23"/>
    <s v="Other"/>
    <s v="Biguanides"/>
    <x v="0"/>
    <d v="2020-02-10T00:00:00"/>
    <s v="Biguanides"/>
  </r>
  <r>
    <s v="Ll3fzQomezI"/>
    <x v="23"/>
    <s v="Asian"/>
    <s v="Biguanides"/>
    <x v="0"/>
    <d v="2016-05-31T00:00:00"/>
    <s v="Biguanides-&gt;SGLT-2 inhibitors-&gt;Biguanides|GLP-1 agonists-&gt;GLP-1 agonists"/>
  </r>
  <r>
    <s v="lhVhsmUYe6c"/>
    <x v="23"/>
    <s v="Other"/>
    <s v="Biguanides"/>
    <x v="0"/>
    <d v="2011-06-21T00:00:00"/>
    <s v="Biguanides"/>
  </r>
  <r>
    <s v="sIdYYv9p14o"/>
    <x v="23"/>
    <s v="Other"/>
    <s v="Biguanides"/>
    <x v="0"/>
    <d v="2024-02-09T00:00:00"/>
    <s v="Biguanides"/>
  </r>
  <r>
    <s v="sNNef9t7/qc"/>
    <x v="23"/>
    <s v="Other"/>
    <s v="Biguanides"/>
    <x v="0"/>
    <d v="2013-04-24T00:00:00"/>
    <s v="Biguanides"/>
  </r>
  <r>
    <s v="SQWSTeR92g2"/>
    <x v="23"/>
    <s v="Asian"/>
    <s v="Biguanides"/>
    <x v="0"/>
    <d v="2016-03-22T00:00:00"/>
    <s v="Biguanides"/>
  </r>
  <r>
    <s v="SqArXjq2M9s"/>
    <x v="23"/>
    <s v="Māori"/>
    <s v="Biguanides"/>
    <x v="0"/>
    <d v="2018-09-14T00:00:00"/>
    <s v="Biguanides"/>
  </r>
  <r>
    <s v="pnIlcsNHi3s"/>
    <x v="23"/>
    <s v="Māori"/>
    <s v="Biguanides"/>
    <x v="0"/>
    <d v="2014-07-01T00:00:00"/>
    <s v="Biguanides"/>
  </r>
  <r>
    <s v="plzX8mXE99w"/>
    <x v="23"/>
    <s v="Other"/>
    <s v="Biguanides"/>
    <x v="0"/>
    <d v="2013-10-25T00:00:00"/>
    <s v="Biguanides"/>
  </r>
  <r>
    <s v="pHPerG1z96A"/>
    <x v="23"/>
    <s v="Māori"/>
    <s v="Biguanides"/>
    <x v="0"/>
    <d v="2015-01-20T00:00:00"/>
    <s v="Biguanides"/>
  </r>
  <r>
    <s v="PHc4zejaxK6"/>
    <x v="23"/>
    <s v="Pacific peoples"/>
    <s v="Biguanides|Insulin glargine"/>
    <x v="0"/>
    <d v="2025-03-13T00:00:00"/>
    <s v="Biguanides|Insulin glargine-&gt;Biguanides|GLP-1 agonists-&gt;GLP-1 agonists"/>
  </r>
  <r>
    <s v="pgvmTds6uE6"/>
    <x v="23"/>
    <s v="Other"/>
    <s v="Biguanides"/>
    <x v="0"/>
    <d v="2016-08-15T00:00:00"/>
    <s v="Biguanides"/>
  </r>
  <r>
    <s v="t.6YJkI.OrI"/>
    <x v="23"/>
    <s v="Māori"/>
    <s v="DPP-4 inhibitors|SGLT-2 inhibitors"/>
    <x v="0"/>
    <d v="2023-04-20T00:00:00"/>
    <s v="DPP-4 inhibitors|SGLT-2 inhibitors-&gt;DPP-4 inhibitors"/>
  </r>
  <r>
    <s v="SwVnAmQAM2w"/>
    <x v="23"/>
    <s v="Asian"/>
    <s v="Biguanides"/>
    <x v="0"/>
    <d v="2022-02-01T00:00:00"/>
    <s v="Biguanides"/>
  </r>
  <r>
    <s v="STI6K/pNE7k"/>
    <x v="23"/>
    <s v="Asian"/>
    <s v="Biguanides|Insulin isophane"/>
    <x v="0"/>
    <d v="2013-08-28T00:00:00"/>
    <s v="Biguanides|Insulin isophane-&gt;Insulin isophane-&gt;Biguanides"/>
  </r>
  <r>
    <s v="SVgIGdSqoK."/>
    <x v="23"/>
    <s v="Other"/>
    <s v="Biguanides"/>
    <x v="0"/>
    <d v="2024-01-26T00:00:00"/>
    <s v="Biguanides"/>
  </r>
  <r>
    <s v="t5Vg3Hi84fI"/>
    <x v="23"/>
    <s v="Māori"/>
    <s v="Biguanides"/>
    <x v="0"/>
    <d v="2024-06-17T00:00:00"/>
    <s v="Biguanides"/>
  </r>
  <r>
    <s v="tCV.DSFMCBc"/>
    <x v="23"/>
    <s v="Pacific peoples"/>
    <s v="Biguanides"/>
    <x v="0"/>
    <d v="2012-05-16T00:00:00"/>
    <s v="Biguanides-&gt;GLP-1 agonists-&gt;Biguanides|GLP-1 agonists-&gt;Biguanides|SGLT-2 inhibitors"/>
  </r>
  <r>
    <s v="tdKQ.Bbi/Ys"/>
    <x v="23"/>
    <s v="Pacific peoples"/>
    <s v="Biguanides"/>
    <x v="0"/>
    <d v="2024-07-18T00:00:00"/>
    <s v="Biguanides"/>
  </r>
  <r>
    <s v="AQn/WMhPMzY"/>
    <x v="23"/>
    <s v="Asian"/>
    <s v="Biguanides"/>
    <x v="0"/>
    <d v="2020-12-03T00:00:00"/>
    <s v="Biguanides"/>
  </r>
  <r>
    <s v="APB8jy7Fymw"/>
    <x v="23"/>
    <s v="Māori"/>
    <s v="Biguanides"/>
    <x v="0"/>
    <d v="2013-04-29T00:00:00"/>
    <s v="Biguanides-&gt;Insulin isophane"/>
  </r>
  <r>
    <s v="aP3funtXFyE"/>
    <x v="23"/>
    <s v="Pacific peoples"/>
    <s v="Biguanides"/>
    <x v="0"/>
    <d v="2014-03-25T00:00:00"/>
    <s v="Biguanides-&gt;Biguanides|Sulfonylureas-&gt;SGLT-2 inhibitors"/>
  </r>
  <r>
    <s v="ALDN1O23Gec"/>
    <x v="23"/>
    <s v="Other"/>
    <s v="Biguanides"/>
    <x v="0"/>
    <d v="2024-07-02T00:00:00"/>
    <s v="Biguanides-&gt;Biguanides|Insulin aspart|Insulin glargine-&gt;Insulin aspart|Insulin glargine-&gt;DPP-4 inhibitors"/>
  </r>
  <r>
    <s v="AkoDMAFDWgk"/>
    <x v="23"/>
    <s v="Pacific peoples"/>
    <s v="Biguanides"/>
    <x v="0"/>
    <d v="2013-12-21T00:00:00"/>
    <s v="Biguanides-&gt;Biguanides|DPP-4 inhibitors|SGLT-2 inhibitors-&gt;SGLT-2 inhibitors-&gt;DPP-4 inhibitors-&gt;DPP-4 inhibitors|SGLT-2 inhibitors"/>
  </r>
  <r>
    <s v="5fNEl0OBvSs"/>
    <x v="23"/>
    <s v="Other"/>
    <s v="Biguanides"/>
    <x v="0"/>
    <d v="2023-09-24T00:00:00"/>
    <s v="Biguanides"/>
  </r>
  <r>
    <s v="5KtkNO5phhk"/>
    <x v="23"/>
    <s v="Māori"/>
    <s v="Biguanides"/>
    <x v="0"/>
    <d v="2016-01-15T00:00:00"/>
    <s v="Biguanides"/>
  </r>
  <r>
    <s v="bcU991alg4k"/>
    <x v="23"/>
    <s v="Asian"/>
    <s v="Biguanides"/>
    <x v="0"/>
    <d v="2014-03-21T00:00:00"/>
    <s v="Biguanides-&gt;Biguanides|DPP-4 inhibitors-&gt;DPP-4 inhibitors"/>
  </r>
  <r>
    <s v="B0bN/HtxIt."/>
    <x v="23"/>
    <s v="Other"/>
    <s v="Biguanides"/>
    <x v="0"/>
    <d v="2023-04-06T00:00:00"/>
    <s v="Biguanides"/>
  </r>
  <r>
    <s v="B5zlv95appE"/>
    <x v="23"/>
    <s v="Pacific peoples"/>
    <s v="Biguanides"/>
    <x v="0"/>
    <d v="2024-06-20T00:00:00"/>
    <s v="Biguanides"/>
  </r>
  <r>
    <s v="B22P1oQsbSk"/>
    <x v="23"/>
    <s v="Māori"/>
    <s v="Biguanides"/>
    <x v="0"/>
    <d v="2013-12-09T00:00:00"/>
    <s v="Biguanides"/>
  </r>
  <r>
    <s v="B3i9vRfixIg"/>
    <x v="23"/>
    <s v="Pacific peoples"/>
    <s v="Biguanides"/>
    <x v="0"/>
    <d v="2015-10-02T00:00:00"/>
    <s v="Biguanides"/>
  </r>
  <r>
    <s v="eb60JbAUr/s"/>
    <x v="23"/>
    <s v="Pacific peoples"/>
    <s v="Biguanides"/>
    <x v="0"/>
    <d v="2020-09-28T00:00:00"/>
    <s v="Biguanides-&gt;Insulin glargine-&gt;DPP-4 inhibitors-&gt;Insulin aspart|Insulin glargine"/>
  </r>
  <r>
    <s v="ebjzUrtapcI"/>
    <x v="23"/>
    <s v="Māori"/>
    <s v="GLP-1 agonists"/>
    <x v="0"/>
    <d v="2023-10-27T00:00:00"/>
    <s v="GLP-1 agonists"/>
  </r>
  <r>
    <s v="EAaXgrFg64I"/>
    <x v="23"/>
    <s v="Māori"/>
    <s v="Biguanides"/>
    <x v="0"/>
    <d v="2013-04-30T00:00:00"/>
    <s v="Biguanides-&gt;SGLT-2 inhibitors"/>
  </r>
  <r>
    <s v="eA/9sN1EA.E"/>
    <x v="23"/>
    <s v="Pacific peoples"/>
    <s v="Biguanides"/>
    <x v="0"/>
    <d v="2018-03-27T00:00:00"/>
    <s v="Biguanides"/>
  </r>
  <r>
    <s v="e5bmPDWQIXE"/>
    <x v="23"/>
    <s v="Other"/>
    <s v="Biguanides"/>
    <x v="0"/>
    <d v="2019-07-22T00:00:00"/>
    <s v="Biguanides"/>
  </r>
  <r>
    <s v="emYsc0MxUiM"/>
    <x v="23"/>
    <s v="Other"/>
    <s v="Biguanides"/>
    <x v="0"/>
    <d v="2013-03-06T00:00:00"/>
    <s v="Biguanides"/>
  </r>
  <r>
    <s v="EfIsr.XbD8A"/>
    <x v="23"/>
    <s v="Pacific peoples"/>
    <s v="Biguanides|Sulfonylureas"/>
    <x v="0"/>
    <d v="2017-06-09T00:00:00"/>
    <s v="Biguanides|Sulfonylureas-&gt;Biguanides-&gt;Insulin isophane-&gt;Biguanides|Insulin isophane-&gt;Insulin glargine-&gt;Insulin glargine|Insulin isophane-&gt;Biguanides|Insulin glargine-&gt;DPP-4 inhibitors|Insulin glargine-&gt;Insulin aspart-&gt;DPP-4 inhibitors-&gt;DPP-4 inhibitors|Insulin glargine|SGLT-2 inhibitors"/>
  </r>
  <r>
    <s v="eF8VzGLzWA."/>
    <x v="23"/>
    <s v="Pacific peoples"/>
    <s v="Biguanides"/>
    <x v="0"/>
    <d v="2023-04-18T00:00:00"/>
    <s v="Biguanides"/>
  </r>
  <r>
    <s v="hpsbxSyvL/E"/>
    <x v="23"/>
    <s v="Pacific peoples"/>
    <s v="Biguanides"/>
    <x v="0"/>
    <d v="2015-12-08T00:00:00"/>
    <s v="Biguanides"/>
  </r>
  <r>
    <s v="hm9w07iNmr."/>
    <x v="23"/>
    <s v="Asian"/>
    <s v="Biguanides|Sulfonylureas"/>
    <x v="0"/>
    <d v="2020-06-04T00:00:00"/>
    <s v="Biguanides|Sulfonylureas-&gt;Insulin isophane-&gt;DPP-4 inhibitors|Sulfonylureas-&gt;DPP-4 inhibitors-&gt;SGLT-2 inhibitors-&gt;DPP-4 inhibitors|SGLT-2 inhibitors-&gt;DPP-4 inhibitors|SGLT-2 inhibitors|Sulfonylureas-&gt;Insulin glargine-&gt;DPP-4 inhibitors|Insulin glargine|SGLT-2 inhibitors-&gt;DPP-4 inhibitors|Insulin glargine-&gt;Biguanides|Insulin aspart|Insulin glargine-&gt;Insulin aspart|Insulin glargine-&gt;Insulin aspart|Insulin isophane-&gt;Biguanides|Insulin aspart|Insulin isophane-&gt;Biguanides"/>
  </r>
  <r>
    <s v="eRq3QFgGMJE"/>
    <x v="23"/>
    <s v="Pacific peoples"/>
    <s v="Biguanides"/>
    <x v="0"/>
    <d v="2017-02-14T00:00:00"/>
    <s v="Biguanides"/>
  </r>
  <r>
    <s v="esXywkvIrp2"/>
    <x v="23"/>
    <s v="Other"/>
    <s v="Biguanides"/>
    <x v="0"/>
    <d v="2025-07-02T00:00:00"/>
    <s v="Biguanides"/>
  </r>
  <r>
    <s v="i7RL/BnmDbc"/>
    <x v="23"/>
    <s v="Other"/>
    <s v="Insulin aspart|Insulin glargine"/>
    <x v="1"/>
    <d v="2014-07-07T00:00:00"/>
    <s v="Insulin aspart|Insulin glargine-&gt;Insulin glulisine-&gt;Insulin glargine-&gt;Insulin glargine|Insulin glulisine-&gt;Biguanides|Insulin glargine|Insulin glulisine"/>
  </r>
  <r>
    <s v="i2fCnK.aE3U"/>
    <x v="23"/>
    <s v="Other"/>
    <s v="Biguanides"/>
    <x v="0"/>
    <d v="2017-06-07T00:00:00"/>
    <s v="Biguanides"/>
  </r>
  <r>
    <s v="LBpXxvGOxag"/>
    <x v="23"/>
    <s v="Māori"/>
    <s v="Biguanides"/>
    <x v="0"/>
    <d v="2018-08-06T00:00:00"/>
    <s v="Biguanides"/>
  </r>
  <r>
    <s v="897PtIMwGbU"/>
    <x v="23"/>
    <s v="Māori"/>
    <s v="Biguanides"/>
    <x v="0"/>
    <d v="2022-08-11T00:00:00"/>
    <s v="Biguanides"/>
  </r>
  <r>
    <s v="8I2HvZ5PG/A"/>
    <x v="23"/>
    <s v="Other"/>
    <s v="Biguanides"/>
    <x v="0"/>
    <d v="2021-11-11T00:00:00"/>
    <s v="Biguanides-&gt;Biguanides|Insulin isophane-&gt;Insulin isophane"/>
  </r>
  <r>
    <s v="7wqbn0fcQ5U"/>
    <x v="23"/>
    <s v="Māori"/>
    <s v="Biguanides"/>
    <x v="0"/>
    <d v="2023-11-13T00:00:00"/>
    <s v="Biguanides"/>
  </r>
  <r>
    <s v="85NBO2qWC.o"/>
    <x v="23"/>
    <s v="Other"/>
    <s v="Biguanides"/>
    <x v="0"/>
    <d v="2018-06-13T00:00:00"/>
    <s v="Biguanides-&gt;GLP-1 agonists-&gt;Insulin glargine-&gt;Biguanides|GLP-1 agonists-&gt;Biguanides|GLP-1 agonists|Insulin glargine-&gt;GLP-1 agonists|Insulin glargine-&gt;DPP-4 inhibitors-&gt;DPP-4 inhibitors|GLP-1 agonists-&gt;DPP-4 inhibitors|GLP-1 agonists|Insulin glargine-&gt;DPP-4 inhibitors|Insulin glargine"/>
  </r>
  <r>
    <s v="85v1S7.ALqo"/>
    <x v="23"/>
    <s v="Pacific peoples"/>
    <s v="Biguanides"/>
    <x v="0"/>
    <d v="2022-08-12T00:00:00"/>
    <s v="Biguanides"/>
  </r>
  <r>
    <s v="82CS2YXJ2eE"/>
    <x v="23"/>
    <s v="Other"/>
    <s v="Biguanides"/>
    <x v="0"/>
    <d v="2011-05-05T00:00:00"/>
    <s v="Biguanides"/>
  </r>
  <r>
    <s v="275obya6.Ds"/>
    <x v="23"/>
    <s v="Other"/>
    <s v="Biguanides"/>
    <x v="0"/>
    <d v="2022-01-25T00:00:00"/>
    <s v="Biguanides"/>
  </r>
  <r>
    <s v="0dLhkmM2TW6"/>
    <x v="23"/>
    <s v="Other"/>
    <s v="Biguanides"/>
    <x v="0"/>
    <d v="2023-01-25T00:00:00"/>
    <s v="Biguanides"/>
  </r>
  <r>
    <s v="0hNnqPqiFyw"/>
    <x v="23"/>
    <s v="Other"/>
    <s v="Biguanides"/>
    <x v="0"/>
    <d v="2015-06-12T00:00:00"/>
    <s v="Biguanides"/>
  </r>
  <r>
    <s v="0i71.qwMkNI"/>
    <x v="23"/>
    <s v="Other"/>
    <s v="Biguanides"/>
    <x v="0"/>
    <d v="2016-06-14T00:00:00"/>
    <s v="Biguanides"/>
  </r>
  <r>
    <s v="0IlVfAUUBYc"/>
    <x v="23"/>
    <s v="Pacific peoples"/>
    <s v="Biguanides"/>
    <x v="0"/>
    <d v="2023-05-17T00:00:00"/>
    <s v="Biguanides"/>
  </r>
  <r>
    <s v="11gayxRcJD2"/>
    <x v="23"/>
    <s v="Asian"/>
    <s v="Biguanides"/>
    <x v="0"/>
    <d v="2019-07-26T00:00:00"/>
    <s v="Biguanides-&gt;Biguanides|Insulin aspart|Insulin isophane-&gt;Insulin aspart-&gt;Biguanides|Insulin aspart"/>
  </r>
  <r>
    <s v="CIuRpZ0kMJk"/>
    <x v="23"/>
    <s v="Other"/>
    <s v="Biguanides"/>
    <x v="0"/>
    <d v="2017-10-20T00:00:00"/>
    <s v="Biguanides"/>
  </r>
  <r>
    <s v="cj1EPwJVpuU"/>
    <x v="23"/>
    <s v="Asian"/>
    <s v="Biguanides"/>
    <x v="0"/>
    <d v="2021-08-07T00:00:00"/>
    <s v="Biguanides"/>
  </r>
  <r>
    <s v="8w5ae07MxvA"/>
    <x v="23"/>
    <s v="Other"/>
    <s v="Biguanides"/>
    <x v="0"/>
    <d v="2020-06-12T00:00:00"/>
    <s v="Biguanides"/>
  </r>
  <r>
    <s v="8vbEmgr0SMQ"/>
    <x v="23"/>
    <s v="Māori"/>
    <s v="Biguanides|Insulin aspart|Insulin isophane"/>
    <x v="0"/>
    <d v="2022-04-14T00:00:00"/>
    <s v="Biguanides|Insulin aspart|Insulin isophane-&gt;Insulin aspart|Insulin isophane"/>
  </r>
  <r>
    <s v="8jguyP74wDo"/>
    <x v="23"/>
    <s v="Other"/>
    <s v="Biguanides"/>
    <x v="0"/>
    <d v="2016-02-22T00:00:00"/>
    <s v="Biguanides"/>
  </r>
  <r>
    <s v="8qhgQPfZGMU"/>
    <x v="23"/>
    <s v="Pacific peoples"/>
    <s v="Insulin aspart|Insulin isophane"/>
    <x v="1"/>
    <d v="2023-04-13T00:00:00"/>
    <s v="Insulin aspart|Insulin isophane-&gt;Biguanides-&gt;DPP-4 inhibitors-&gt;Biguanides|GLP-1 agonists-&gt;GLP-1 agonists-&gt;Biguanides|Sulfonylureas"/>
  </r>
  <r>
    <s v="D9DNK.1kKwc"/>
    <x v="23"/>
    <s v="Pacific peoples"/>
    <s v="Biguanides"/>
    <x v="0"/>
    <d v="2024-08-20T00:00:00"/>
    <s v="Biguanides"/>
  </r>
  <r>
    <s v="d4iYHI3fsZg"/>
    <x v="23"/>
    <s v="Māori"/>
    <s v="Biguanides"/>
    <x v="0"/>
    <d v="2021-05-14T00:00:00"/>
    <s v="Biguanides"/>
  </r>
  <r>
    <s v="D2ZrPNTbAuI"/>
    <x v="23"/>
    <s v="Māori"/>
    <s v="Biguanides"/>
    <x v="0"/>
    <d v="2022-10-13T00:00:00"/>
    <s v="Biguanides"/>
  </r>
  <r>
    <s v="DFIrtQmAXGs"/>
    <x v="23"/>
    <s v="Asian"/>
    <s v="Biguanides|Insulin glargine"/>
    <x v="0"/>
    <d v="2024-09-25T00:00:00"/>
    <s v="Biguanides|Insulin glargine-&gt;Biguanides-&gt;Insulin glargine-&gt;DPP-4 inhibitors|Thiazolidinedione"/>
  </r>
  <r>
    <s v="DbmmpV7Sv3A"/>
    <x v="23"/>
    <s v="Other"/>
    <s v="Biguanides"/>
    <x v="0"/>
    <d v="2022-02-25T00:00:00"/>
    <s v="Biguanides"/>
  </r>
  <r>
    <s v="cSeQzHzVpxg"/>
    <x v="23"/>
    <s v="Pacific peoples"/>
    <s v="Biguanides"/>
    <x v="0"/>
    <d v="2025-11-11T00:00:00"/>
    <s v="Biguanides"/>
  </r>
  <r>
    <s v="CQde8ZNGT16"/>
    <x v="23"/>
    <s v="Pacific peoples"/>
    <s v="Biguanides"/>
    <x v="0"/>
    <d v="2020-06-03T00:00:00"/>
    <s v="Biguanides-&gt;Biguanides|Insulin isophane-&gt;Insulin isophane|Insulin lispro"/>
  </r>
  <r>
    <s v="jbTTQ26brKg"/>
    <x v="23"/>
    <s v="Māori"/>
    <s v="Biguanides"/>
    <x v="0"/>
    <d v="2018-05-23T00:00:00"/>
    <s v="Biguanides"/>
  </r>
  <r>
    <s v="jcSYkMtckUA"/>
    <x v="23"/>
    <s v="Pacific peoples"/>
    <s v="Biguanides"/>
    <x v="0"/>
    <d v="2012-03-28T00:00:00"/>
    <s v="Biguanides-&gt;Sulfonylureas-&gt;Biguanides|Sulfonylureas-&gt;Insulin aspart-&gt;Biguanides|Insulin aspart|Sulfonylureas-&gt;Biguanides|Insulin aspart-&gt;DPP-4 inhibitors|Insulin aspart-&gt;DPP-4 inhibitors|Insulin glargine"/>
  </r>
  <r>
    <s v="jd5L2YTXYwM"/>
    <x v="23"/>
    <s v="Other"/>
    <s v="Biguanides"/>
    <x v="0"/>
    <d v="2012-11-22T00:00:00"/>
    <s v="Biguanides"/>
  </r>
  <r>
    <s v="jC7ftwEl3yQ"/>
    <x v="23"/>
    <s v="Pacific peoples"/>
    <s v="Biguanides"/>
    <x v="0"/>
    <d v="2021-12-13T00:00:00"/>
    <s v="Biguanides"/>
  </r>
  <r>
    <s v="j3wRCxG.14M"/>
    <x v="23"/>
    <s v="Other"/>
    <s v="Biguanides"/>
    <x v="0"/>
    <d v="2018-08-15T00:00:00"/>
    <s v="Biguanides"/>
  </r>
  <r>
    <s v="iwvWdqVH77s"/>
    <x v="23"/>
    <s v="Other"/>
    <s v="Biguanides"/>
    <x v="0"/>
    <d v="2023-04-06T00:00:00"/>
    <s v="Biguanides"/>
  </r>
  <r>
    <s v="IXfGTt3gpfI"/>
    <x v="23"/>
    <s v="Other"/>
    <s v="Biguanides"/>
    <x v="0"/>
    <d v="2020-01-31T00:00:00"/>
    <s v="Biguanides"/>
  </r>
  <r>
    <s v="IP0g8bRN/CU"/>
    <x v="23"/>
    <s v="Other"/>
    <s v="Biguanides"/>
    <x v="0"/>
    <d v="2024-01-17T00:00:00"/>
    <s v="Biguanides"/>
  </r>
  <r>
    <s v="iTZvuSzGqOI"/>
    <x v="23"/>
    <s v="Other"/>
    <s v="Biguanides"/>
    <x v="0"/>
    <d v="2013-12-23T00:00:00"/>
    <s v="Biguanides"/>
  </r>
  <r>
    <s v="IteGj8QmGjY"/>
    <x v="23"/>
    <s v="Asian"/>
    <s v="Biguanides"/>
    <x v="0"/>
    <d v="2018-01-20T00:00:00"/>
    <s v="Biguanides-&gt;DPP-4 inhibitors-&gt;DPP-4 inhibitors|SGLT-2 inhibitors"/>
  </r>
  <r>
    <s v="IRsJhk55QZo"/>
    <x v="23"/>
    <s v="Other"/>
    <s v="Biguanides"/>
    <x v="0"/>
    <d v="2019-06-28T00:00:00"/>
    <s v="Biguanides"/>
  </r>
  <r>
    <s v="IQFuG0k3jII"/>
    <x v="23"/>
    <s v="Asian"/>
    <s v="Biguanides"/>
    <x v="0"/>
    <d v="2020-12-23T00:00:00"/>
    <s v="Biguanides"/>
  </r>
  <r>
    <s v="miIHEGwnuKw"/>
    <x v="23"/>
    <s v="Asian"/>
    <s v="Insulin aspart|Insulin glargine"/>
    <x v="1"/>
    <d v="2024-06-20T00:00:00"/>
    <s v="Insulin aspart|Insulin glargine-&gt;Biguanides|Insulin aspart|Insulin glargine-&gt;DPP-4 inhibitors|Insulin aspart|Insulin glargine-&gt;DPP-4 inhibitors|Insulin glargine-&gt;Biguanides|DPP-4 inhibitors|GLP-1 agonists|Insulin aspart|Insulin glargine-&gt;GLP-1 agonists|Insulin aspart|Insulin glargine-&gt;GLP-1 agonists-&gt;Thiazolidinedione-&gt;Insulin glargine-&gt;Biguanides|Insulin glargine|Thiazolidinedione-&gt;Insulin aspart-&gt;GLP-1 agonists|Insulin aspart"/>
  </r>
  <r>
    <s v="jlJ6opdZ1cA"/>
    <x v="23"/>
    <s v="Māori"/>
    <s v="Biguanides"/>
    <x v="0"/>
    <d v="2024-03-21T00:00:00"/>
    <s v="Biguanides"/>
  </r>
  <r>
    <s v="JkXE7eoCjLw"/>
    <x v="23"/>
    <s v="Other"/>
    <s v="Biguanides"/>
    <x v="0"/>
    <d v="2023-04-10T00:00:00"/>
    <s v="Biguanides"/>
  </r>
  <r>
    <s v="JlW81TdTBcA"/>
    <x v="23"/>
    <s v="Māori"/>
    <s v="Biguanides"/>
    <x v="0"/>
    <d v="2023-02-23T00:00:00"/>
    <s v="Biguanides"/>
  </r>
  <r>
    <s v="jMa6f/2FA9E"/>
    <x v="23"/>
    <s v="Other"/>
    <s v="Biguanides"/>
    <x v="0"/>
    <d v="2019-05-27T00:00:00"/>
    <s v="Biguanides-&gt;Biguanides|Thiazolidinedione"/>
  </r>
  <r>
    <s v="JMS/2guFAmo"/>
    <x v="23"/>
    <s v="Other"/>
    <s v="Biguanides"/>
    <x v="0"/>
    <d v="2021-10-29T00:00:00"/>
    <s v="Biguanides"/>
  </r>
  <r>
    <s v="JHYNDQoeaM."/>
    <x v="23"/>
    <s v="Māori"/>
    <s v="Biguanides"/>
    <x v="0"/>
    <d v="2014-07-16T00:00:00"/>
    <s v="Biguanides"/>
  </r>
  <r>
    <s v="mswvacSEcJM"/>
    <x v="23"/>
    <s v="Other"/>
    <s v="Biguanides"/>
    <x v="0"/>
    <d v="2013-08-21T00:00:00"/>
    <s v="Biguanides"/>
  </r>
  <r>
    <s v="MTWCH4cJppo"/>
    <x v="23"/>
    <s v="Other"/>
    <s v="Biguanides"/>
    <x v="0"/>
    <d v="2016-10-10T00:00:00"/>
    <s v="Biguanides-&gt;DPP-4 inhibitors-&gt;SGLT-2 inhibitors"/>
  </r>
  <r>
    <s v="mmRVk3a8LO."/>
    <x v="23"/>
    <s v="Other"/>
    <s v="Biguanides"/>
    <x v="0"/>
    <d v="2016-01-29T00:00:00"/>
    <s v="Biguanides"/>
  </r>
  <r>
    <s v="MNvo9oMELRw"/>
    <x v="23"/>
    <s v="Other"/>
    <s v="Biguanides"/>
    <x v="0"/>
    <d v="2014-03-06T00:00:00"/>
    <s v="Biguanides"/>
  </r>
  <r>
    <s v="mP6q5.FM/RA"/>
    <x v="23"/>
    <s v="Māori"/>
    <s v="Biguanides|Insulin isophane"/>
    <x v="0"/>
    <d v="2011-08-19T00:00:00"/>
    <s v="Biguanides|Insulin isophane-&gt;Biguanides-&gt;SGLT-2 inhibitors-&gt;Biguanides|SGLT-2 inhibitors"/>
  </r>
  <r>
    <s v="q93mXUqZL5I"/>
    <x v="23"/>
    <s v="Asian"/>
    <s v="Biguanides"/>
    <x v="0"/>
    <d v="2019-03-25T00:00:00"/>
    <s v="Biguanides"/>
  </r>
  <r>
    <s v="QcWW.uibLYU"/>
    <x v="23"/>
    <s v="Other"/>
    <s v="Biguanides"/>
    <x v="0"/>
    <d v="2021-09-06T00:00:00"/>
    <s v="Biguanides"/>
  </r>
  <r>
    <s v="qCXNPk9SQaw"/>
    <x v="23"/>
    <s v="Māori"/>
    <s v="Biguanides"/>
    <x v="0"/>
    <d v="2012-02-16T00:00:00"/>
    <s v="Biguanides-&gt;Biguanides|Insulin glargine-&gt;GLP-1 agonists-&gt;Insulin glargine-&gt;Biguanides|Insulin glargine|Sulfonylureas-&gt;Insulin glargine|SGLT-2 inhibitors-&gt;DPP-4 inhibitors|Insulin glargine|Sulfonylureas-&gt;DPP-4 inhibitors|Insulin glargine-&gt;Insulin aspart-&gt;Insulin aspart|Insulin glargine-&gt;GLP-1 agonists|Insulin aspart"/>
  </r>
  <r>
    <s v="PxOAzJ5TWnI"/>
    <x v="23"/>
    <s v="Pacific peoples"/>
    <s v="Biguanides"/>
    <x v="0"/>
    <d v="2024-08-22T00:00:00"/>
    <s v="Biguanides"/>
  </r>
  <r>
    <s v="n49C9s.prfs"/>
    <x v="23"/>
    <s v="Other"/>
    <s v="Biguanides"/>
    <x v="0"/>
    <d v="2022-04-07T00:00:00"/>
    <s v="Biguanides"/>
  </r>
  <r>
    <s v="MZ1Mf9.IMLc"/>
    <x v="23"/>
    <s v="Pacific peoples"/>
    <s v="Biguanides"/>
    <x v="0"/>
    <d v="2022-11-03T00:00:00"/>
    <s v="Biguanides"/>
  </r>
  <r>
    <s v="n.0D7nGxVao"/>
    <x v="23"/>
    <s v="Pacific peoples"/>
    <s v="Insulin aspart|Insulin glargine"/>
    <x v="1"/>
    <d v="2014-02-10T00:00:00"/>
    <s v="Insulin aspart|Insulin glargine-&gt;Insulin aspart|Insulin isophane-&gt;Biguanides-&gt;Biguanides|Insulin aspart|Insulin glargine-&gt;Insulin glargine-&gt;Biguanides|Insulin glargine"/>
  </r>
  <r>
    <s v="MXz0IsNlxfE"/>
    <x v="23"/>
    <s v="Pacific peoples"/>
    <s v="Biguanides"/>
    <x v="0"/>
    <d v="2020-11-05T00:00:00"/>
    <s v="Biguanides"/>
  </r>
  <r>
    <s v="qfL2WijReAk"/>
    <x v="23"/>
    <s v="Asian"/>
    <s v="Biguanides"/>
    <x v="0"/>
    <d v="2017-12-19T00:00:00"/>
    <s v="Biguanides-&gt;SGLT-2 inhibitors-&gt;DPP-4 inhibitors|SGLT-2 inhibitors-&gt;DPP-4 inhibitors"/>
  </r>
  <r>
    <s v="qMpeY3KdtXE"/>
    <x v="23"/>
    <s v="Pacific peoples"/>
    <s v="Biguanides"/>
    <x v="0"/>
    <d v="2021-09-07T00:00:00"/>
    <s v="Biguanides"/>
  </r>
  <r>
    <s v="qnZtjMuZcvI"/>
    <x v="23"/>
    <s v="Māori"/>
    <s v="Biguanides"/>
    <x v="0"/>
    <d v="2011-12-08T00:00:00"/>
    <s v="Biguanides-&gt;Biguanides|GLP-1 agonists-&gt;GLP-1 agonists"/>
  </r>
  <r>
    <s v="qTP/LOLatbw"/>
    <x v="23"/>
    <s v="Māori"/>
    <s v="Biguanides"/>
    <x v="0"/>
    <d v="2020-04-23T00:00:00"/>
    <s v="Biguanides-&gt;DPP-4 inhibitors"/>
  </r>
  <r>
    <s v="Tn/VgKB0Q6g"/>
    <x v="23"/>
    <s v="Other"/>
    <s v="Biguanides"/>
    <x v="0"/>
    <d v="2012-09-17T00:00:00"/>
    <s v="Biguanides"/>
  </r>
  <r>
    <s v="trzxuU538IU"/>
    <x v="23"/>
    <s v="Other"/>
    <s v="Biguanides"/>
    <x v="0"/>
    <d v="2014-02-12T00:00:00"/>
    <s v="Biguanides"/>
  </r>
  <r>
    <s v="hC/d/QJOzkU"/>
    <x v="23"/>
    <s v="Other"/>
    <s v="Biguanides"/>
    <x v="0"/>
    <d v="2025-10-30T00:00:00"/>
    <s v="Biguanides"/>
  </r>
  <r>
    <s v="h3tCH6zVTBY"/>
    <x v="23"/>
    <s v="Other"/>
    <s v="Biguanides"/>
    <x v="0"/>
    <d v="2019-12-05T00:00:00"/>
    <s v="Biguanides"/>
  </r>
  <r>
    <s v="EELUvxpa5wg"/>
    <x v="23"/>
    <s v="Pacific peoples"/>
    <s v="Biguanides"/>
    <x v="0"/>
    <d v="2024-04-11T00:00:00"/>
    <s v="Biguanides"/>
  </r>
  <r>
    <s v="eFgTiYqd1CE"/>
    <x v="23"/>
    <s v="Other"/>
    <s v="Biguanides"/>
    <x v="0"/>
    <d v="2019-11-26T00:00:00"/>
    <s v="Biguanides"/>
  </r>
  <r>
    <s v="EFr4PrknT92"/>
    <x v="23"/>
    <s v="Māori"/>
    <s v="Biguanides"/>
    <x v="0"/>
    <d v="2011-11-04T00:00:00"/>
    <s v="Biguanides-&gt;Insulin glargine-&gt;Insulin aspart|Insulin glargine-&gt;Insulin aspart"/>
  </r>
  <r>
    <s v="edAoSzV1ABc"/>
    <x v="23"/>
    <s v="Pacific peoples"/>
    <s v="Biguanides"/>
    <x v="0"/>
    <d v="2022-11-09T00:00:00"/>
    <s v="Biguanides-&gt;Biguanides|SGLT-2 inhibitors"/>
  </r>
  <r>
    <s v="jsYRer4s6CQ"/>
    <x v="23"/>
    <s v="Asian"/>
    <s v="Biguanides"/>
    <x v="0"/>
    <d v="2024-12-09T00:00:00"/>
    <s v="Biguanides"/>
  </r>
  <r>
    <s v="he9CHjCqcGU"/>
    <x v="23"/>
    <s v="Asian"/>
    <s v="Biguanides"/>
    <x v="0"/>
    <d v="2022-05-11T00:00:00"/>
    <s v="Biguanides"/>
  </r>
  <r>
    <s v="HdVQ/.jBG8E"/>
    <x v="23"/>
    <s v="Other"/>
    <s v="Biguanides"/>
    <x v="0"/>
    <d v="2016-02-15T00:00:00"/>
    <s v="Biguanides"/>
  </r>
  <r>
    <s v="jqWpqgsdAX6"/>
    <x v="23"/>
    <s v="Pacific peoples"/>
    <s v="Biguanides"/>
    <x v="0"/>
    <d v="2014-12-18T00:00:00"/>
    <s v="Biguanides-&gt;DPP-4 inhibitors-&gt;DPP-4 inhibitors|SGLT-2 inhibitors"/>
  </r>
  <r>
    <s v="jPelOPN.TJ6"/>
    <x v="23"/>
    <s v="Other"/>
    <s v="Biguanides"/>
    <x v="0"/>
    <d v="2016-10-21T00:00:00"/>
    <s v="Biguanides"/>
  </r>
  <r>
    <s v="DvgLgr.acsA"/>
    <x v="23"/>
    <s v="Māori"/>
    <s v="Biguanides"/>
    <x v="0"/>
    <d v="2025-11-21T00:00:00"/>
    <s v="Biguanides"/>
  </r>
  <r>
    <s v="DUxC0wJrE/o"/>
    <x v="23"/>
    <s v="Pacific peoples"/>
    <s v="Biguanides"/>
    <x v="0"/>
    <d v="2018-11-26T00:00:00"/>
    <s v="Biguanides-&gt;SGLT-2 inhibitors"/>
  </r>
  <r>
    <s v="duDvdAEwv7Y"/>
    <x v="23"/>
    <s v="Māori"/>
    <s v="Biguanides|Sulfonylureas"/>
    <x v="0"/>
    <d v="2017-12-01T00:00:00"/>
    <s v="Biguanides|Sulfonylureas-&gt;DPP-4 inhibitors-&gt;Insulin glargine"/>
  </r>
  <r>
    <s v="DOf3jB8FWic"/>
    <x v="23"/>
    <s v="Māori"/>
    <s v="Biguanides"/>
    <x v="0"/>
    <d v="2025-07-06T00:00:00"/>
    <s v="Biguanides"/>
  </r>
  <r>
    <s v="dQAkSKEq61k"/>
    <x v="23"/>
    <s v="Māori"/>
    <s v="Biguanides|Sulfonylureas"/>
    <x v="0"/>
    <d v="2016-01-21T00:00:00"/>
    <s v="Biguanides|Sulfonylureas-&gt;DPP-4 inhibitors|SGLT-2 inhibitors-&gt;DPP-4 inhibitors-&gt;SGLT-2 inhibitors"/>
  </r>
  <r>
    <s v="e0.z1K6wE1g"/>
    <x v="23"/>
    <s v="Māori"/>
    <s v="Biguanides|Insulin aspart|Insulin isophane"/>
    <x v="0"/>
    <d v="2014-10-20T00:00:00"/>
    <s v="Biguanides|Insulin aspart|Insulin isophane-&gt;Insulin isophane|Sulfonylureas-&gt;Biguanides|Sulfonylureas-&gt;Biguanides|Insulin isophane|Sulfonylureas-&gt;Biguanides-&gt;DPP-4 inhibitors-&gt;SGLT-2 inhibitors-&gt;Biguanides|GLP-1 agonists-&gt;GLP-1 agonists"/>
  </r>
  <r>
    <s v="Nt2Lo7KDw/g"/>
    <x v="23"/>
    <s v="Asian"/>
    <s v="Biguanides"/>
    <x v="0"/>
    <d v="2018-03-23T00:00:00"/>
    <s v="Biguanides"/>
  </r>
  <r>
    <s v="nTYTGtcaERA"/>
    <x v="23"/>
    <s v="Pacific peoples"/>
    <s v="Insulin aspart|Insulin isophane"/>
    <x v="1"/>
    <d v="2015-03-18T00:00:00"/>
    <s v="Insulin aspart|Insulin isophane-&gt;Insulin isophane-&gt;Biguanides-&gt;Insulin aspart"/>
  </r>
  <r>
    <s v="nVFHVUC6mKA"/>
    <x v="23"/>
    <s v="Pacific peoples"/>
    <s v="DPP-4 inhibitors|Insulin glargine"/>
    <x v="0"/>
    <d v="2020-12-22T00:00:00"/>
    <s v="DPP-4 inhibitors|Insulin glargine-&gt;DPP-4 inhibitors-&gt;Biguanides|GLP-1 agonists-&gt;GLP-1 agonists-&gt;Biguanides-&gt;GLP-1 agonists|Insulin aspart-&gt;Insulin aspart-&gt;Biguanides|GLP-1 agonists|Insulin aspart-&gt;Biguanides|GLP-1 agonists|Insulin aspart|Insulin glargine-&gt;GLP-1 agonists|Insulin glargine-&gt;Biguanides|Insulin glargine-&gt;GLP-1 agonists|Insulin aspart|Insulin glargine-&gt;Insulin glargine-&gt;Insulin aspart|Insulin glargine"/>
  </r>
  <r>
    <s v="NWA.efDvwNI"/>
    <x v="23"/>
    <s v="Māori"/>
    <s v="Biguanides"/>
    <x v="0"/>
    <d v="2024-03-01T00:00:00"/>
    <s v="Biguanides"/>
  </r>
  <r>
    <s v="nwvi06/eiyQ"/>
    <x v="23"/>
    <s v="Pacific peoples"/>
    <s v="Biguanides"/>
    <x v="0"/>
    <d v="2022-02-18T00:00:00"/>
    <s v="Biguanides"/>
  </r>
  <r>
    <s v="Np5tp1c9Fh6"/>
    <x v="23"/>
    <s v="Māori"/>
    <s v="Biguanides"/>
    <x v="0"/>
    <d v="2020-09-24T00:00:00"/>
    <s v="Biguanides-&gt;Insulin aspart|Insulin isophane-&gt;Biguanides|Insulin aspart|Insulin isophane-&gt;Insulin isophane-&gt;Biguanides|Insulin isophane-&gt;SGLT-2 inhibitors-&gt;Insulin aspart"/>
  </r>
  <r>
    <s v="nG66/.s9DaQ"/>
    <x v="23"/>
    <s v="Pacific peoples"/>
    <s v="Biguanides"/>
    <x v="0"/>
    <d v="2015-01-29T00:00:00"/>
    <s v="Biguanides"/>
  </r>
  <r>
    <s v="nMqJ1wr1FbY"/>
    <x v="23"/>
    <s v="Other"/>
    <s v="Biguanides"/>
    <x v="0"/>
    <d v="2017-09-07T00:00:00"/>
    <s v="Biguanides"/>
  </r>
  <r>
    <s v="nnbNRtIhgTQ"/>
    <x v="23"/>
    <s v="Other"/>
    <s v="Biguanides"/>
    <x v="0"/>
    <d v="2017-05-26T00:00:00"/>
    <s v="Biguanides"/>
  </r>
  <r>
    <s v="Nlj8/Ox3ypI"/>
    <x v="23"/>
    <s v="Other"/>
    <s v="Insulin glargine"/>
    <x v="1"/>
    <d v="2020-10-23T00:00:00"/>
    <s v="Insulin glargine-&gt;Biguanides|Insulin glargine-&gt;SGLT-2 inhibitors-&gt;Biguanides|GLP-1 agonists|Insulin glargine-&gt;GLP-1 agonists|Thiazolidinedione"/>
  </r>
  <r>
    <s v="KFhgWhRsxdk"/>
    <x v="23"/>
    <s v="Māori"/>
    <s v="Biguanides"/>
    <x v="0"/>
    <d v="2025-12-23T00:00:00"/>
    <s v="Biguanides"/>
  </r>
  <r>
    <s v="kFJ1TgrlG/2"/>
    <x v="23"/>
    <s v="Asian"/>
    <s v="Biguanides"/>
    <x v="0"/>
    <d v="2025-10-21T00:00:00"/>
    <s v="Biguanides"/>
  </r>
  <r>
    <s v="kdjwDPxiZL6"/>
    <x v="23"/>
    <s v="Other"/>
    <s v="Biguanides"/>
    <x v="0"/>
    <d v="2022-01-12T00:00:00"/>
    <s v="Biguanides"/>
  </r>
  <r>
    <s v="kL4M.Y8dr6g"/>
    <x v="23"/>
    <s v="Other"/>
    <s v="Biguanides"/>
    <x v="0"/>
    <d v="2024-02-27T00:00:00"/>
    <s v="Biguanides"/>
  </r>
  <r>
    <s v="KJB0kkVZFaU"/>
    <x v="23"/>
    <s v="Māori"/>
    <s v="Biguanides"/>
    <x v="0"/>
    <d v="2017-05-25T00:00:00"/>
    <s v="Biguanides"/>
  </r>
  <r>
    <s v="KjKVmI8ReXY"/>
    <x v="23"/>
    <s v="Other"/>
    <s v="Biguanides"/>
    <x v="0"/>
    <d v="2018-03-20T00:00:00"/>
    <s v="Biguanides"/>
  </r>
  <r>
    <s v="k6BOvh6x6u."/>
    <x v="23"/>
    <s v="Pacific peoples"/>
    <s v="Biguanides|Insulin isophane"/>
    <x v="0"/>
    <d v="2016-01-26T00:00:00"/>
    <s v="Biguanides|Insulin isophane-&gt;Biguanides-&gt;Insulin isophane"/>
  </r>
  <r>
    <s v="Ka5t/ZpUznw"/>
    <x v="23"/>
    <s v="Asian"/>
    <s v="Biguanides"/>
    <x v="0"/>
    <d v="2017-10-05T00:00:00"/>
    <s v="Biguanides"/>
  </r>
  <r>
    <s v="kAFo6KUaG3A"/>
    <x v="23"/>
    <s v="Pacific peoples"/>
    <s v="Biguanides"/>
    <x v="0"/>
    <d v="2023-04-03T00:00:00"/>
    <s v="Biguanides"/>
  </r>
  <r>
    <s v="jznTmOjk8Ps"/>
    <x v="23"/>
    <s v="Asian"/>
    <s v="Biguanides"/>
    <x v="0"/>
    <d v="2024-07-05T00:00:00"/>
    <s v="Biguanides"/>
  </r>
  <r>
    <s v="Qye2iqHlH.."/>
    <x v="23"/>
    <s v="Asian"/>
    <s v="Biguanides|Insulin aspart|Insulin isophane"/>
    <x v="0"/>
    <d v="2016-03-29T00:00:00"/>
    <s v="Biguanides|Insulin aspart|Insulin isophane"/>
  </r>
  <r>
    <s v="nYlr7gDm64A"/>
    <x v="23"/>
    <s v="Māori"/>
    <s v="Insulin aspart|Insulin isophane"/>
    <x v="1"/>
    <d v="2011-01-27T00:00:00"/>
    <s v="Insulin aspart|Insulin isophane-&gt;Insulin aspart-&gt;Biguanides-&gt;GLP-1 agonists-&gt;Biguanides|GLP-1 agonists-&gt;Biguanides|Insulin aspart|Insulin isophane-&gt;Insulin isophane-&gt;Biguanides|GLP-1 agonists|Insulin aspart|Insulin isophane"/>
  </r>
  <r>
    <s v="nYTOQ7SUnWw"/>
    <x v="23"/>
    <s v="Other"/>
    <s v="Biguanides"/>
    <x v="0"/>
    <d v="2022-03-04T00:00:00"/>
    <s v="Biguanides"/>
  </r>
  <r>
    <s v="R4AGC31Poj2"/>
    <x v="23"/>
    <s v="Other"/>
    <s v="Biguanides"/>
    <x v="0"/>
    <d v="2016-01-05T00:00:00"/>
    <s v="Biguanides"/>
  </r>
  <r>
    <s v="r0KfI.Eyitk"/>
    <x v="23"/>
    <s v="Other"/>
    <s v="Biguanides"/>
    <x v="0"/>
    <d v="2015-05-19T00:00:00"/>
    <s v="Biguanides"/>
  </r>
  <r>
    <s v="RDNG8FdOre2"/>
    <x v="23"/>
    <s v="Māori"/>
    <s v="Biguanides"/>
    <x v="0"/>
    <d v="2011-12-09T00:00:00"/>
    <s v="Biguanides"/>
  </r>
  <r>
    <s v="REAEwk7NtC."/>
    <x v="23"/>
    <s v="Māori"/>
    <s v="Biguanides"/>
    <x v="0"/>
    <d v="2021-07-26T00:00:00"/>
    <s v="Biguanides-&gt;Insulin isophane-&gt;Insulin aspart"/>
  </r>
  <r>
    <s v="UNhMJNjbYkk"/>
    <x v="23"/>
    <s v="Māori"/>
    <s v="Biguanides"/>
    <x v="0"/>
    <d v="2023-10-06T00:00:00"/>
    <s v="Biguanides"/>
  </r>
  <r>
    <s v="uQcrEOAhaSg"/>
    <x v="23"/>
    <s v="Māori"/>
    <s v="Biguanides"/>
    <x v="0"/>
    <d v="2014-08-06T00:00:00"/>
    <s v="Biguanides-&gt;Biguanides|Sulfonylureas-&gt;DPP-4 inhibitors|Sulfonylureas-&gt;DPP-4 inhibitors-&gt;Biguanides|DPP-4 inhibitors-&gt;Biguanides|DPP-4 inhibitors|Sulfonylureas-&gt;DPP-4 inhibitors|Insulin glargine-&gt;Insulin glargine-&gt;Biguanides|GLP-1 agonists|Sulfonylureas-&gt;Biguanides|GLP-1 agonists-&gt;GLP-1 agonists"/>
  </r>
  <r>
    <s v="uJiCSjPHYiI"/>
    <x v="23"/>
    <s v="Pacific peoples"/>
    <s v="Biguanides"/>
    <x v="0"/>
    <d v="2023-03-08T00:00:00"/>
    <s v="Biguanides"/>
  </r>
  <r>
    <s v="ULiu7n5xgps"/>
    <x v="23"/>
    <s v="Other"/>
    <s v="Biguanides"/>
    <x v="0"/>
    <d v="2022-03-07T00:00:00"/>
    <s v="Biguanides"/>
  </r>
  <r>
    <s v="ulnNlvNy7/I"/>
    <x v="23"/>
    <s v="Asian"/>
    <s v="Biguanides"/>
    <x v="0"/>
    <d v="2025-09-05T00:00:00"/>
    <s v="Biguanides"/>
  </r>
  <r>
    <s v="uN7mDMkG13Y"/>
    <x v="23"/>
    <s v="Māori"/>
    <s v="Biguanides"/>
    <x v="0"/>
    <d v="2014-03-19T00:00:00"/>
    <s v="Biguanides-&gt;Biguanides|SGLT-2 inhibitors"/>
  </r>
  <r>
    <s v="rmjqIH.F/Ig"/>
    <x v="23"/>
    <s v="Māori"/>
    <s v="Biguanides"/>
    <x v="0"/>
    <d v="2025-11-03T00:00:00"/>
    <s v="Biguanides-&gt;Insulin isophane"/>
  </r>
  <r>
    <s v="RH1VArZ77vs"/>
    <x v="23"/>
    <s v="Other"/>
    <s v="Biguanides"/>
    <x v="0"/>
    <d v="2019-02-26T00:00:00"/>
    <s v="Biguanides-&gt;Insulin isophane-&gt;Insulin aspart|Insulin isophane"/>
  </r>
  <r>
    <s v="rHRzGCbPF5s"/>
    <x v="23"/>
    <s v="Other"/>
    <s v="Biguanides"/>
    <x v="0"/>
    <d v="2023-04-06T00:00:00"/>
    <s v="Biguanides"/>
  </r>
  <r>
    <s v="RIlzz1NwIIs"/>
    <x v="23"/>
    <s v="Pacific peoples"/>
    <s v="Biguanides"/>
    <x v="0"/>
    <d v="2015-11-26T00:00:00"/>
    <s v="Biguanides-&gt;Biguanides|Insulin glargine-&gt;Insulin glargine-&gt;DPP-4 inhibitors|Insulin glargine-&gt;DPP-4 inhibitors|Insulin glargine|Insulin glulisine-&gt;Insulin glulisine-&gt;Insulin aspart|Insulin glargine"/>
  </r>
  <r>
    <s v="rKAomHF5INw"/>
    <x v="23"/>
    <s v="Asian"/>
    <s v="Insulin aspart|Insulin glargine"/>
    <x v="1"/>
    <d v="2013-11-12T00:00:00"/>
    <s v="Insulin aspart|Insulin glargine-&gt;Insulin glargine-&gt;Insulin aspart-&gt;DPP-4 inhibitors|Insulin glargine-&gt;Sulfonylureas-&gt;DPP-4 inhibitors|Insulin isophane"/>
  </r>
  <r>
    <s v="rKWM00gRjA6"/>
    <x v="23"/>
    <s v="Pacific peoples"/>
    <s v="Biguanides"/>
    <x v="0"/>
    <d v="2022-02-28T00:00:00"/>
    <s v="Biguanides"/>
  </r>
  <r>
    <s v="V0JCz1qdTWU"/>
    <x v="23"/>
    <s v="Māori"/>
    <s v="Biguanides"/>
    <x v="0"/>
    <d v="2013-09-06T00:00:00"/>
    <s v="Biguanides"/>
  </r>
  <r>
    <s v="V695lgOUvZs"/>
    <x v="23"/>
    <s v="Asian"/>
    <s v="Biguanides"/>
    <x v="0"/>
    <d v="2021-09-10T00:00:00"/>
    <s v="Biguanides-&gt;Insulin isophane"/>
  </r>
  <r>
    <s v="uwAfxyCR0bI"/>
    <x v="23"/>
    <s v="Other"/>
    <s v="Biguanides"/>
    <x v="0"/>
    <d v="2024-01-03T00:00:00"/>
    <s v="Biguanides"/>
  </r>
  <r>
    <s v="Uya0SVL/twk"/>
    <x v="23"/>
    <s v="Other"/>
    <s v="Biguanides"/>
    <x v="0"/>
    <d v="2013-12-04T00:00:00"/>
    <s v="Biguanides"/>
  </r>
  <r>
    <s v="UY/1CNSBycQ"/>
    <x v="23"/>
    <s v="Other"/>
    <s v="Biguanides"/>
    <x v="0"/>
    <d v="2025-03-31T00:00:00"/>
    <s v="Biguanides"/>
  </r>
  <r>
    <s v="y8JdBdUdYBk"/>
    <x v="23"/>
    <s v="Other"/>
    <s v="Biguanides"/>
    <x v="0"/>
    <d v="2019-12-24T00:00:00"/>
    <s v="Biguanides"/>
  </r>
  <r>
    <s v="Y5i6Ltjfy9w"/>
    <x v="23"/>
    <s v="Other"/>
    <s v="Biguanides"/>
    <x v="0"/>
    <d v="2023-10-24T00:00:00"/>
    <s v="Biguanides"/>
  </r>
  <r>
    <s v="VapFwcna6bk"/>
    <x v="23"/>
    <s v="Asian"/>
    <s v="Biguanides"/>
    <x v="0"/>
    <d v="2018-11-21T00:00:00"/>
    <s v="Biguanides"/>
  </r>
  <r>
    <s v="VEWkOJUtnHo"/>
    <x v="23"/>
    <s v="Pacific peoples"/>
    <s v="Biguanides|Insulin glargine"/>
    <x v="0"/>
    <d v="2018-09-21T00:00:00"/>
    <s v="Biguanides|Insulin glargine-&gt;Insulin aspart|Insulin glargine-&gt;Insulin aspart-&gt;Insulin glargine"/>
  </r>
  <r>
    <s v="vEn2hTXX./g"/>
    <x v="23"/>
    <s v="Pacific peoples"/>
    <s v="Biguanides"/>
    <x v="0"/>
    <d v="2021-08-20T00:00:00"/>
    <s v="Biguanides"/>
  </r>
  <r>
    <s v="YAg9lrik5OQ"/>
    <x v="23"/>
    <s v="Pacific peoples"/>
    <s v="Biguanides"/>
    <x v="0"/>
    <d v="2020-08-04T00:00:00"/>
    <s v="Biguanides"/>
  </r>
  <r>
    <s v="yaTIhKLXsco"/>
    <x v="23"/>
    <s v="Other"/>
    <s v="Biguanides"/>
    <x v="0"/>
    <d v="2012-01-17T00:00:00"/>
    <s v="Biguanides"/>
  </r>
  <r>
    <s v="YGlBUpblhXE"/>
    <x v="23"/>
    <s v="Other"/>
    <s v="Biguanides"/>
    <x v="0"/>
    <d v="2011-06-28T00:00:00"/>
    <s v="Biguanides"/>
  </r>
  <r>
    <s v="YHjTLzWbkv."/>
    <x v="23"/>
    <s v="Asian"/>
    <s v="Biguanides"/>
    <x v="0"/>
    <d v="2021-06-14T00:00:00"/>
    <s v="Biguanides"/>
  </r>
  <r>
    <s v="YTnY8r/4Wmc"/>
    <x v="23"/>
    <s v="Pacific peoples"/>
    <s v="Biguanides"/>
    <x v="0"/>
    <d v="2017-09-04T00:00:00"/>
    <s v="Biguanides-&gt;SGLT-2 inhibitors"/>
  </r>
  <r>
    <s v="yvi60Rzuqm."/>
    <x v="23"/>
    <s v="Asian"/>
    <s v="Biguanides"/>
    <x v="0"/>
    <d v="2021-11-23T00:00:00"/>
    <s v="Biguanides"/>
  </r>
  <r>
    <s v="YrvB6JD8DM2"/>
    <x v="23"/>
    <s v="Other"/>
    <s v="Insulin isophane|Insulin lispro"/>
    <x v="1"/>
    <d v="2012-09-03T00:00:00"/>
    <s v="Insulin isophane|Insulin lispro-&gt;Biguanides"/>
  </r>
  <r>
    <s v="YnSXe6549Zk"/>
    <x v="23"/>
    <s v="Asian"/>
    <s v="Biguanides"/>
    <x v="0"/>
    <d v="2024-09-12T00:00:00"/>
    <s v="Biguanides"/>
  </r>
  <r>
    <s v="YMm4dECfuDI"/>
    <x v="23"/>
    <s v="Pacific peoples"/>
    <s v="Biguanides"/>
    <x v="0"/>
    <d v="2020-01-16T00:00:00"/>
    <s v="Biguanides-&gt;DPP-4 inhibitors-&gt;DPP-4 inhibitors|SGLT-2 inhibitors-&gt;DPP-4 inhibitors|SGLT-2 inhibitors|Sulfonylureas-&gt;Insulin aspart|Insulin glargine"/>
  </r>
  <r>
    <s v="XlOCFKGi8/Q"/>
    <x v="23"/>
    <s v="Pacific peoples"/>
    <s v="Biguanides"/>
    <x v="0"/>
    <d v="2013-10-11T00:00:00"/>
    <s v="Biguanides-&gt;Biguanides|SGLT-2 inhibitors"/>
  </r>
  <r>
    <s v="XLg8xXD8QQQ"/>
    <x v="23"/>
    <s v="Pacific peoples"/>
    <s v="Biguanides"/>
    <x v="0"/>
    <d v="2015-12-18T00:00:00"/>
    <s v="Biguanides-&gt;Insulin isophane-&gt;Insulin aspart-&gt;Biguanides|Insulin aspart|Insulin isophane"/>
  </r>
  <r>
    <s v="Xh3bMRMM6VI"/>
    <x v="23"/>
    <s v="Other"/>
    <s v="Biguanides"/>
    <x v="0"/>
    <d v="2019-10-08T00:00:00"/>
    <s v="Biguanides"/>
  </r>
  <r>
    <s v="XHhnkA2.VL6"/>
    <x v="23"/>
    <s v="Māori"/>
    <s v="Biguanides"/>
    <x v="0"/>
    <d v="2014-10-07T00:00:00"/>
    <s v="Biguanides"/>
  </r>
  <r>
    <s v=".XwBvoMd4K."/>
    <x v="23"/>
    <s v="Other"/>
    <s v="Biguanides"/>
    <x v="0"/>
    <d v="2025-10-20T00:00:00"/>
    <s v="Biguanides"/>
  </r>
  <r>
    <s v=".qxPGRQSm5."/>
    <x v="23"/>
    <s v="Māori"/>
    <s v="Insulin aspart|Insulin glargine"/>
    <x v="1"/>
    <d v="2022-04-27T00:00:00"/>
    <s v="Insulin aspart|Insulin glargine-&gt;Insulin aspart-&gt;Insulin glargine-&gt;Biguanides-&gt;DPP-4 inhibitors|Insulin glargine-&gt;DPP-4 inhibitors"/>
  </r>
  <r>
    <s v=".8euCehXvLY"/>
    <x v="23"/>
    <s v="Māori"/>
    <s v="Biguanides"/>
    <x v="0"/>
    <d v="2025-02-27T00:00:00"/>
    <s v="Biguanides"/>
  </r>
  <r>
    <s v="XXrOYoLExpw"/>
    <x v="23"/>
    <s v="Other"/>
    <s v="Biguanides"/>
    <x v="0"/>
    <d v="2013-07-15T00:00:00"/>
    <s v="Biguanides"/>
  </r>
  <r>
    <s v=".3nvx0D.9bE"/>
    <x v="23"/>
    <s v="Other"/>
    <s v="Biguanides"/>
    <x v="0"/>
    <d v="2011-10-26T00:00:00"/>
    <s v="Biguanides"/>
  </r>
  <r>
    <s v="TVGsUBhW1r2"/>
    <x v="23"/>
    <s v="Other"/>
    <s v="Biguanides"/>
    <x v="0"/>
    <d v="2017-08-09T00:00:00"/>
    <s v="Biguanides"/>
  </r>
  <r>
    <s v="Tw8yP5k.A2Y"/>
    <x v="23"/>
    <s v="Pacific peoples"/>
    <s v="Biguanides"/>
    <x v="0"/>
    <d v="2020-07-08T00:00:00"/>
    <s v="Biguanides-&gt;Sulfonylureas-&gt;DPP-4 inhibitors-&gt;Insulin glargine-&gt;SGLT-2 inhibitors-&gt;Insulin glargine|SGLT-2 inhibitors-&gt;GLP-1 agonists-&gt;GLP-1 agonists|Insulin glargine-&gt;Insulin isophane-&gt;Insulin aspart-&gt;Biguanides|Insulin aspart|Insulin isophane-&gt;Biguanides|GLP-1 agonists"/>
  </r>
  <r>
    <s v="TTBuCqtmGOI"/>
    <x v="23"/>
    <s v="Other"/>
    <s v="Biguanides"/>
    <x v="0"/>
    <d v="2013-01-08T00:00:00"/>
    <s v="Biguanides"/>
  </r>
  <r>
    <s v="u/SvrCtNgf6"/>
    <x v="23"/>
    <s v="Māori"/>
    <s v="Biguanides"/>
    <x v="0"/>
    <d v="2014-09-26T00:00:00"/>
    <s v="Biguanides"/>
  </r>
  <r>
    <s v="u/lxbp3fHM2"/>
    <x v="23"/>
    <s v="Māori"/>
    <s v="Biguanides"/>
    <x v="0"/>
    <d v="2012-06-05T00:00:00"/>
    <s v="Biguanides"/>
  </r>
  <r>
    <s v="U1Ym0.EwoJ2"/>
    <x v="23"/>
    <s v="Māori"/>
    <s v="Biguanides|Sulfonylureas"/>
    <x v="0"/>
    <d v="2017-06-15T00:00:00"/>
    <s v="Biguanides|Sulfonylureas-&gt;Sulfonylureas-&gt;Biguanides-&gt;Biguanides|DPP-4 inhibitors-&gt;DPP-4 inhibitors|Insulin aspart-&gt;Insulin aspart|SGLT-2 inhibitors-&gt;DPP-4 inhibitors-&gt;Insulin aspart-&gt;SGLT-2 inhibitors-&gt;DPP-4 inhibitors|SGLT-2 inhibitors-&gt;DPP-4 inhibitors|Insulin aspart|SGLT-2 inhibitors"/>
  </r>
  <r>
    <s v="U.78hWpCFhk"/>
    <x v="23"/>
    <s v="Other"/>
    <s v="Biguanides"/>
    <x v="0"/>
    <d v="2022-02-10T00:00:00"/>
    <s v="Biguanides"/>
  </r>
  <r>
    <s v="u.d8BacdFl2"/>
    <x v="23"/>
    <s v="Other"/>
    <s v="Biguanides"/>
    <x v="0"/>
    <d v="2019-12-19T00:00:00"/>
    <s v="Biguanides"/>
  </r>
  <r>
    <s v="Tztj0aFp6bs"/>
    <x v="23"/>
    <s v="Other"/>
    <s v="Biguanides"/>
    <x v="0"/>
    <d v="2011-07-21T00:00:00"/>
    <s v="Biguanides"/>
  </r>
  <r>
    <s v="tXYcFOrZMRc"/>
    <x v="23"/>
    <s v="Other"/>
    <s v="Biguanides"/>
    <x v="0"/>
    <d v="2025-01-28T00:00:00"/>
    <s v="Biguanides-&gt;Insulin isophane"/>
  </r>
  <r>
    <s v="TxvJCplORCY"/>
    <x v="23"/>
    <s v="Other"/>
    <s v="Biguanides"/>
    <x v="0"/>
    <d v="2022-10-06T00:00:00"/>
    <s v="Biguanides"/>
  </r>
  <r>
    <s v="TiZx3ft/mqE"/>
    <x v="23"/>
    <s v="Other"/>
    <s v="Biguanides"/>
    <x v="0"/>
    <d v="2022-03-04T00:00:00"/>
    <s v="Biguanides-&gt;Insulin isophane-&gt;Insulin aspart-&gt;Insulin aspart|Insulin isophane"/>
  </r>
  <r>
    <s v="TfX6mjOK/6Q"/>
    <x v="23"/>
    <s v="Asian"/>
    <s v="Biguanides"/>
    <x v="0"/>
    <d v="2022-07-21T00:00:00"/>
    <s v="Biguanides"/>
  </r>
  <r>
    <s v="TGflRdd9WOU"/>
    <x v="23"/>
    <s v="Other"/>
    <s v="Biguanides"/>
    <x v="0"/>
    <d v="2023-03-05T00:00:00"/>
    <s v="Biguanides-&gt;Insulin glargine-&gt;Biguanides|Insulin glargine-&gt;Biguanides|Insulin glargine|Sulfonylureas-&gt;Biguanides|Insulin aspart|Insulin glargine"/>
  </r>
  <r>
    <s v="TQgKdky89Ck"/>
    <x v="23"/>
    <s v="Māori"/>
    <s v="Biguanides"/>
    <x v="0"/>
    <d v="2012-12-28T00:00:00"/>
    <s v="Biguanides"/>
  </r>
  <r>
    <s v="qA0N9jeM1nc"/>
    <x v="23"/>
    <s v="Other"/>
    <s v="Biguanides"/>
    <x v="0"/>
    <d v="2023-12-13T00:00:00"/>
    <s v="Biguanides"/>
  </r>
  <r>
    <s v="q7XKmz/Wj9A"/>
    <x v="23"/>
    <s v="Other"/>
    <s v="Insulin glargine"/>
    <x v="1"/>
    <d v="2014-01-23T00:00:00"/>
    <s v="Insulin glargine-&gt;Insulin aspart-&gt;Insulin isophane-&gt;Biguanides"/>
  </r>
  <r>
    <s v="Q6mzVaSkpzM"/>
    <x v="23"/>
    <s v="Pacific peoples"/>
    <s v="Biguanides"/>
    <x v="0"/>
    <d v="2015-11-12T00:00:00"/>
    <s v="Biguanides"/>
  </r>
  <r>
    <s v="PZ9AxaLAGXg"/>
    <x v="23"/>
    <s v="Pacific peoples"/>
    <s v="Biguanides"/>
    <x v="0"/>
    <d v="2017-01-10T00:00:00"/>
    <s v="Biguanides-&gt;GLP-1 agonists-&gt;DPP-4 inhibitors"/>
  </r>
  <r>
    <s v="Po4mv60x7t2"/>
    <x v="23"/>
    <s v="Other"/>
    <s v="Biguanides"/>
    <x v="0"/>
    <d v="2021-07-19T00:00:00"/>
    <s v="Biguanides"/>
  </r>
  <r>
    <s v="PnNIq.3OWvY"/>
    <x v="23"/>
    <s v="Other"/>
    <s v="Biguanides"/>
    <x v="0"/>
    <d v="2020-11-27T00:00:00"/>
    <s v="Biguanides-&gt;Insulin glargine-&gt;SGLT-2 inhibitors-&gt;GLP-1 agonists-&gt;DPP-4 inhibitors-&gt;Biguanides|SGLT-2 inhibitors"/>
  </r>
  <r>
    <s v="pNOKhxrIbbA"/>
    <x v="23"/>
    <s v="Other"/>
    <s v="Biguanides"/>
    <x v="0"/>
    <d v="2013-06-26T00:00:00"/>
    <s v="Biguanides"/>
  </r>
  <r>
    <s v="po6j1JNuA4Y"/>
    <x v="23"/>
    <s v="Māori"/>
    <s v="Biguanides"/>
    <x v="0"/>
    <d v="2011-05-28T00:00:00"/>
    <s v="Biguanides"/>
  </r>
  <r>
    <s v="PTnHzmv0Mfg"/>
    <x v="23"/>
    <s v="Other"/>
    <s v="Biguanides"/>
    <x v="0"/>
    <d v="2024-02-01T00:00:00"/>
    <s v="Biguanides"/>
  </r>
  <r>
    <s v="m080yVgM5Dc"/>
    <x v="23"/>
    <s v="Māori"/>
    <s v="Biguanides"/>
    <x v="0"/>
    <d v="2015-08-07T00:00:00"/>
    <s v="Biguanides"/>
  </r>
  <r>
    <s v="lyb1O6Brbso"/>
    <x v="23"/>
    <s v="Other"/>
    <s v="Biguanides"/>
    <x v="0"/>
    <d v="2014-05-05T00:00:00"/>
    <s v="Biguanides"/>
  </r>
  <r>
    <s v="lz6G/6wJu3U"/>
    <x v="23"/>
    <s v="Māori"/>
    <s v="Biguanides"/>
    <x v="0"/>
    <d v="2019-11-07T00:00:00"/>
    <s v="Biguanides"/>
  </r>
  <r>
    <s v="m8RsAjkVh4U"/>
    <x v="23"/>
    <s v="Other"/>
    <s v="Biguanides"/>
    <x v="0"/>
    <d v="2014-03-14T00:00:00"/>
    <s v="Biguanides-&gt;Insulin isophane"/>
  </r>
  <r>
    <s v="MBLsq76HX2U"/>
    <x v="23"/>
    <s v="Pacific peoples"/>
    <s v="Biguanides"/>
    <x v="0"/>
    <d v="2021-08-25T00:00:00"/>
    <s v="Biguanides"/>
  </r>
  <r>
    <s v="M6th7DCfXzs"/>
    <x v="23"/>
    <s v="Māori"/>
    <s v="Biguanides"/>
    <x v="0"/>
    <d v="2025-10-01T00:00:00"/>
    <s v="Biguanides"/>
  </r>
  <r>
    <s v="M6WvAb5E05I"/>
    <x v="23"/>
    <s v="Other"/>
    <s v="Biguanides"/>
    <x v="0"/>
    <d v="2017-11-09T00:00:00"/>
    <s v="Biguanides"/>
  </r>
  <r>
    <s v="mdV0y4hV9Xc"/>
    <x v="23"/>
    <s v="Other"/>
    <s v="Biguanides"/>
    <x v="0"/>
    <d v="2017-11-09T00:00:00"/>
    <s v="Biguanides"/>
  </r>
  <r>
    <s v="MG4XoJDuGBo"/>
    <x v="23"/>
    <s v="Other"/>
    <s v="Biguanides"/>
    <x v="0"/>
    <d v="2025-01-31T00:00:00"/>
    <s v="Biguanides"/>
  </r>
  <r>
    <s v="lvs1jVTjJ4Q"/>
    <x v="23"/>
    <s v="Pacific peoples"/>
    <s v="Biguanides"/>
    <x v="0"/>
    <d v="2025-06-26T00:00:00"/>
    <s v="Biguanides"/>
  </r>
  <r>
    <s v="LToW4s.QNzY"/>
    <x v="23"/>
    <s v="Other"/>
    <s v="Biguanides"/>
    <x v="0"/>
    <d v="2021-10-01T00:00:00"/>
    <s v="Biguanides"/>
  </r>
  <r>
    <s v="ltUho1EHo2."/>
    <x v="23"/>
    <s v="Māori"/>
    <s v="Biguanides"/>
    <x v="0"/>
    <d v="2016-02-29T00:00:00"/>
    <s v="Biguanides"/>
  </r>
  <r>
    <s v="GmTHfvm0WWU"/>
    <x v="23"/>
    <s v="Other"/>
    <s v="Biguanides"/>
    <x v="0"/>
    <d v="2012-01-31T00:00:00"/>
    <s v="Biguanides"/>
  </r>
  <r>
    <s v="GlvneeRlU2o"/>
    <x v="23"/>
    <s v="Other"/>
    <s v="Biguanides"/>
    <x v="0"/>
    <d v="2012-02-27T00:00:00"/>
    <s v="Biguanides"/>
  </r>
  <r>
    <s v="GkdiUv0NHkk"/>
    <x v="23"/>
    <s v="Māori"/>
    <s v="Biguanides"/>
    <x v="0"/>
    <d v="2016-10-25T00:00:00"/>
    <s v="Biguanides"/>
  </r>
  <r>
    <s v="gpO8tPBvpU2"/>
    <x v="23"/>
    <s v="Pacific peoples"/>
    <s v="Biguanides"/>
    <x v="0"/>
    <d v="2025-08-27T00:00:00"/>
    <s v="Biguanides"/>
  </r>
  <r>
    <s v="GPP7KFadbjw"/>
    <x v="23"/>
    <s v="Asian"/>
    <s v="Biguanides"/>
    <x v="0"/>
    <d v="2021-06-23T00:00:00"/>
    <s v="Biguanides"/>
  </r>
  <r>
    <s v="GPLdUSXAw.k"/>
    <x v="23"/>
    <s v="Asian"/>
    <s v="Biguanides"/>
    <x v="0"/>
    <d v="2020-06-26T00:00:00"/>
    <s v="Biguanides"/>
  </r>
  <r>
    <s v="GPWsmv.lTkw"/>
    <x v="23"/>
    <s v="Asian"/>
    <s v="Biguanides"/>
    <x v="0"/>
    <d v="2014-09-02T00:00:00"/>
    <s v="Biguanides-&gt;Biguanides|Sulfonylureas-&gt;Sulfonylureas-&gt;Thiazolidinedione-&gt;DPP-4 inhibitors-&gt;DPP-4 inhibitors|Sulfonylureas-&gt;DPP-4 inhibitors|GLP-1 agonists-&gt;Biguanides|GLP-1 agonists|Sulfonylureas-&gt;Biguanides|DPP-4 inhibitors|GLP-1 agonists|Sulfonylureas-&gt;DPP-4 inhibitors|GLP-1 agonists|Sulfonylureas-&gt;Biguanides|GLP-1 agonists|Sulfonylureas|Thiazolidinedione"/>
  </r>
  <r>
    <s v="CIkjnMlFWDs"/>
    <x v="23"/>
    <s v="Māori"/>
    <s v="Biguanides"/>
    <x v="0"/>
    <d v="2014-04-24T00:00:00"/>
    <s v="Biguanides"/>
  </r>
  <r>
    <s v="CEZuI5KrhZY"/>
    <x v="23"/>
    <s v="Other"/>
    <s v="Biguanides"/>
    <x v="0"/>
    <d v="2017-12-05T00:00:00"/>
    <s v="Biguanides"/>
  </r>
  <r>
    <s v="CCWJ0u/4MRI"/>
    <x v="23"/>
    <s v="Pacific peoples"/>
    <s v="Biguanides|Insulin isophane"/>
    <x v="0"/>
    <d v="2021-08-17T00:00:00"/>
    <s v="Biguanides|Insulin isophane-&gt;Insulin isophane-&gt;Biguanides"/>
  </r>
  <r>
    <s v="cCz3rlgP71E"/>
    <x v="23"/>
    <s v="Pacific peoples"/>
    <s v="Biguanides"/>
    <x v="0"/>
    <d v="2016-05-27T00:00:00"/>
    <s v="Biguanides"/>
  </r>
  <r>
    <s v="cDQ4JS3n3z2"/>
    <x v="23"/>
    <s v="Pacific peoples"/>
    <s v="Biguanides"/>
    <x v="0"/>
    <d v="2015-01-12T00:00:00"/>
    <s v="Biguanides"/>
  </r>
  <r>
    <s v="9CkTDksDM.."/>
    <x v="23"/>
    <s v="Other"/>
    <s v="Biguanides"/>
    <x v="0"/>
    <d v="2014-12-01T00:00:00"/>
    <s v="Biguanides"/>
  </r>
  <r>
    <s v="9ENOCccpq8s"/>
    <x v="23"/>
    <s v="Other"/>
    <s v="Biguanides"/>
    <x v="0"/>
    <d v="2025-05-23T00:00:00"/>
    <s v="Biguanides"/>
  </r>
  <r>
    <s v="CshmQiBq4LA"/>
    <x v="23"/>
    <s v="Other"/>
    <s v="Biguanides"/>
    <x v="0"/>
    <d v="2018-08-14T00:00:00"/>
    <s v="Biguanides"/>
  </r>
  <r>
    <s v="CR1dYfezBLU"/>
    <x v="23"/>
    <s v="Asian"/>
    <s v="Biguanides"/>
    <x v="0"/>
    <d v="2020-07-08T00:00:00"/>
    <s v="Biguanides"/>
  </r>
  <r>
    <s v="Ge8fJzEdhv2"/>
    <x v="23"/>
    <s v="Māori"/>
    <s v="Biguanides"/>
    <x v="0"/>
    <d v="2023-03-06T00:00:00"/>
    <s v="Biguanides"/>
  </r>
  <r>
    <s v="gAE0FTGO/cM"/>
    <x v="23"/>
    <s v="Other"/>
    <s v="Insulin glargine"/>
    <x v="1"/>
    <d v="2014-03-05T00:00:00"/>
    <s v="Insulin glargine-&gt;Insulin aspart-&gt;Insulin aspart|Insulin glargine-&gt;Biguanides"/>
  </r>
  <r>
    <s v="g6bQBphLZE."/>
    <x v="23"/>
    <s v="Māori"/>
    <s v="Biguanides"/>
    <x v="0"/>
    <d v="2016-10-06T00:00:00"/>
    <s v="Biguanides-&gt;Insulin glargine-&gt;Biguanides|Insulin glargine-&gt;Insulin glulisine-&gt;Insulin glargine|Insulin glulisine"/>
  </r>
  <r>
    <s v="g7Td2HPHIMA"/>
    <x v="23"/>
    <s v="Other"/>
    <s v="Biguanides"/>
    <x v="0"/>
    <d v="2021-04-30T00:00:00"/>
    <s v="Biguanides"/>
  </r>
  <r>
    <s v="gCCgGiEDq76"/>
    <x v="23"/>
    <s v="Other"/>
    <s v="Biguanides"/>
    <x v="0"/>
    <d v="2021-05-25T00:00:00"/>
    <s v="Biguanides"/>
  </r>
  <r>
    <s v="CUYXBJ0Sv/g"/>
    <x v="23"/>
    <s v="Asian"/>
    <s v="Biguanides"/>
    <x v="0"/>
    <d v="2024-06-13T00:00:00"/>
    <s v="Biguanides"/>
  </r>
  <r>
    <s v="CVytFaGgsBI"/>
    <x v="23"/>
    <s v="Pacific peoples"/>
    <s v="Biguanides"/>
    <x v="0"/>
    <d v="2017-09-23T00:00:00"/>
    <s v="Biguanides-&gt;Biguanides|Sulfonylureas-&gt;Sulfonylureas-&gt;Thiazolidinedione-&gt;DPP-4 inhibitors-&gt;DPP-4 inhibitors|Sulfonylureas-&gt;Insulin glargine-&gt;DPP-4 inhibitors|Insulin glargine-&gt;SGLT-2 inhibitors-&gt;DPP-4 inhibitors|SGLT-2 inhibitors|Sulfonylureas"/>
  </r>
  <r>
    <s v="D4jhm5i8FtA"/>
    <x v="23"/>
    <s v="Other"/>
    <s v="Biguanides"/>
    <x v="0"/>
    <d v="2021-12-21T00:00:00"/>
    <s v="Biguanides"/>
  </r>
  <r>
    <s v="d33EdRH0wLo"/>
    <x v="23"/>
    <s v="Pacific peoples"/>
    <s v="Biguanides|Insulin isophane"/>
    <x v="0"/>
    <d v="2021-11-02T00:00:00"/>
    <s v="Biguanides|Insulin isophane-&gt;Insulin lispro-&gt;Insulin aspart|Insulin isophane"/>
  </r>
  <r>
    <s v="d9uo8M531dA"/>
    <x v="23"/>
    <s v="Other"/>
    <s v="Biguanides"/>
    <x v="0"/>
    <d v="2019-05-09T00:00:00"/>
    <s v="Biguanides"/>
  </r>
  <r>
    <s v="d9utWvxX7Pc"/>
    <x v="23"/>
    <s v="Other"/>
    <s v="Biguanides"/>
    <x v="0"/>
    <d v="2025-09-10T00:00:00"/>
    <s v="Biguanides"/>
  </r>
  <r>
    <s v="FYuwm89mLV2"/>
    <x v="23"/>
    <s v="Other"/>
    <s v="Biguanides"/>
    <x v="0"/>
    <d v="2013-05-16T00:00:00"/>
    <s v="Biguanides"/>
  </r>
  <r>
    <s v="X10lOaY2NHM"/>
    <x v="23"/>
    <s v="Pacific peoples"/>
    <s v="Biguanides"/>
    <x v="0"/>
    <d v="2018-12-06T00:00:00"/>
    <s v="Biguanides"/>
  </r>
  <r>
    <s v="X3CAo0/ijq6"/>
    <x v="23"/>
    <s v="Māori"/>
    <s v="Sulfonylureas"/>
    <x v="0"/>
    <d v="2022-07-21T00:00:00"/>
    <s v="Sulfonylureas-&gt;Biguanides-&gt;SGLT-2 inhibitors-&gt;Biguanides|SGLT-2 inhibitors"/>
  </r>
  <r>
    <s v="x6NVSJLNTRc"/>
    <x v="23"/>
    <s v="Other"/>
    <s v="Biguanides"/>
    <x v="0"/>
    <d v="2023-03-08T00:00:00"/>
    <s v="Biguanides"/>
  </r>
  <r>
    <s v="fSdJcIUjF8I"/>
    <x v="23"/>
    <s v="Māori"/>
    <s v="Biguanides"/>
    <x v="0"/>
    <d v="2018-06-13T00:00:00"/>
    <s v="Biguanides"/>
  </r>
  <r>
    <s v="FstMGL.OFHc"/>
    <x v="23"/>
    <s v="Other"/>
    <s v="Biguanides"/>
    <x v="0"/>
    <d v="2016-09-12T00:00:00"/>
    <s v="Biguanides"/>
  </r>
  <r>
    <s v="fNTrw9Qt1Lk"/>
    <x v="23"/>
    <s v="Other"/>
    <s v="Biguanides"/>
    <x v="0"/>
    <d v="2014-07-16T00:00:00"/>
    <s v="Biguanides"/>
  </r>
  <r>
    <s v="fTttOB5zo4A"/>
    <x v="23"/>
    <s v="Māori"/>
    <s v="Biguanides"/>
    <x v="0"/>
    <d v="2022-10-31T00:00:00"/>
    <s v="Biguanides"/>
  </r>
  <r>
    <s v="Fuxvmlce5MI"/>
    <x v="23"/>
    <s v="Other"/>
    <s v="Biguanides"/>
    <x v="0"/>
    <d v="2012-07-13T00:00:00"/>
    <s v="Biguanides"/>
  </r>
  <r>
    <s v="4Bde4cVh1Gc"/>
    <x v="23"/>
    <s v="Māori"/>
    <s v="Biguanides"/>
    <x v="0"/>
    <d v="2018-12-20T00:00:00"/>
    <s v="Biguanides-&gt;DPP-4 inhibitors-&gt;DPP-4 inhibitors|Sulfonylureas-&gt;Insulin isophane"/>
  </r>
  <r>
    <s v="4mAOFd9lNI."/>
    <x v="23"/>
    <s v="Māori"/>
    <s v="Biguanides"/>
    <x v="0"/>
    <d v="2022-08-22T00:00:00"/>
    <s v="Biguanides"/>
  </r>
  <r>
    <s v="4flid4FSTYY"/>
    <x v="23"/>
    <s v="Other"/>
    <s v="Biguanides"/>
    <x v="0"/>
    <d v="2019-05-03T00:00:00"/>
    <s v="Biguanides"/>
  </r>
  <r>
    <s v="4k74F2GS4lE"/>
    <x v="23"/>
    <s v="Other"/>
    <s v="Biguanides"/>
    <x v="0"/>
    <d v="2022-07-05T00:00:00"/>
    <s v="Biguanides"/>
  </r>
  <r>
    <s v="ZvvfYAMMvp."/>
    <x v="23"/>
    <s v="Asian"/>
    <s v="Biguanides|DPP-4 inhibitors"/>
    <x v="0"/>
    <d v="2023-05-03T00:00:00"/>
    <s v="Biguanides|DPP-4 inhibitors-&gt;DPP-4 inhibitors-&gt;Biguanides-&gt;SGLT-2 inhibitors-&gt;DPP-4 inhibitors|SGLT-2 inhibitors|Sulfonylureas-&gt;Insulin glargine|SGLT-2 inhibitors-&gt;DPP-4 inhibitors|Insulin glargine-&gt;DPP-4 inhibitors|Insulin glargine|SGLT-2 inhibitors|Sulfonylureas-&gt;Biguanides|Insulin aspart-&gt;GLP-1 agonists-&gt;Insulin aspart-&gt;Biguanides|GLP-1 agonists-&gt;GLP-1 agonists|Insulin aspart"/>
  </r>
  <r>
    <s v="xaQiHe7.6u2"/>
    <x v="23"/>
    <s v="Other"/>
    <s v="Biguanides"/>
    <x v="0"/>
    <d v="2017-08-17T00:00:00"/>
    <s v="Biguanides"/>
  </r>
  <r>
    <s v="3x8UQuQ3N9A"/>
    <x v="23"/>
    <s v="Asian"/>
    <s v="Biguanides"/>
    <x v="0"/>
    <d v="2016-07-26T00:00:00"/>
    <s v="Biguanides-&gt;Sulfonylureas-&gt;Biguanides|Sulfonylureas-&gt;DPP-4 inhibitors|Sulfonylureas-&gt;DPP-4 inhibitors-&gt;Biguanides|DPP-4 inhibitors|Sulfonylureas-&gt;Biguanides|SGLT-2 inhibitors-&gt;Biguanides|DPP-4 inhibitors|SGLT-2 inhibitors|Sulfonylureas-&gt;DPP-4 inhibitors|SGLT-2 inhibitors|Sulfonylureas-&gt;Thiazolidinedione-&gt;DPP-4 inhibitors|SGLT-2 inhibitors|Sulfonylureas|Thiazolidinedione-&gt;Insulin glargine-&gt;DPP-4 inhibitors|Insulin glargine|SGLT-2 inhibitors|Sulfonylureas|Thiazolidinedione-&gt;DPP-4 inhibitors|SGLT-2 inhibitors|Thiazolidinedione-&gt;Biguanides|DPP-4 inhibitors|SGLT-2 inhibitors|Thiazolidinedione-&gt;Biguanides|DPP-4 inhibitors|SGLT-2 inhibitors|Sulfonylureas|Thiazolidinedione"/>
  </r>
  <r>
    <s v="bf6w9DntoOY"/>
    <x v="23"/>
    <s v="Other"/>
    <s v="Biguanides"/>
    <x v="0"/>
    <d v="2013-08-06T00:00:00"/>
    <s v="Biguanides-&gt;Insulin isophane-&gt;Biguanides|Sulfonylureas-&gt;Biguanides|DPP-4 inhibitors|Sulfonylureas-&gt;DPP-4 inhibitors-&gt;SGLT-2 inhibitors-&gt;Biguanides|DPP-4 inhibitors|SGLT-2 inhibitors|Sulfonylureas-&gt;DPP-4 inhibitors|SGLT-2 inhibitors|Sulfonylureas-&gt;Insulin glargine-&gt;DPP-4 inhibitors|Insulin glargine-&gt;SGLT-2 inhibitors|Sulfonylureas"/>
  </r>
  <r>
    <s v="bAbuJOoIbxM"/>
    <x v="23"/>
    <s v="Other"/>
    <s v="Biguanides"/>
    <x v="0"/>
    <d v="2024-07-24T00:00:00"/>
    <s v="Biguanides"/>
  </r>
  <r>
    <s v="bAO1oVdZ6FE"/>
    <x v="23"/>
    <s v="Asian"/>
    <s v="Biguanides"/>
    <x v="0"/>
    <d v="2015-12-05T00:00:00"/>
    <s v="Biguanides"/>
  </r>
  <r>
    <s v="B4qIZjdtrrU"/>
    <x v="23"/>
    <s v="Other"/>
    <s v="Biguanides"/>
    <x v="0"/>
    <d v="2011-06-11T00:00:00"/>
    <s v="Biguanides-&gt;Biguanides|Sulfonylureas-&gt;Insulin isophane|Sulfonylureas-&gt;Biguanides|Insulin isophane|Sulfonylureas-&gt;Biguanides|SGLT-2 inhibitors-&gt;DPP-4 inhibitors-&gt;DPP-4 inhibitors|Sulfonylureas"/>
  </r>
  <r>
    <s v="eiEdjcjDMfM"/>
    <x v="23"/>
    <s v="Other"/>
    <s v="Biguanides"/>
    <x v="0"/>
    <d v="2014-10-09T00:00:00"/>
    <s v="Biguanides"/>
  </r>
  <r>
    <s v="BNdWk99qY0g"/>
    <x v="23"/>
    <s v="Other"/>
    <s v="Biguanides"/>
    <x v="0"/>
    <d v="2022-09-20T00:00:00"/>
    <s v="Biguanides"/>
  </r>
  <r>
    <s v="bmnm7KS.Im2"/>
    <x v="23"/>
    <s v="Māori"/>
    <s v="DPP-4 inhibitors"/>
    <x v="0"/>
    <d v="2024-05-03T00:00:00"/>
    <s v="DPP-4 inhibitors"/>
  </r>
  <r>
    <s v="BMVziqbohjM"/>
    <x v="23"/>
    <s v="Māori"/>
    <s v="Insulin isophane"/>
    <x v="1"/>
    <d v="2014-03-06T00:00:00"/>
    <s v="Insulin isophane-&gt;Biguanides"/>
  </r>
  <r>
    <s v="eJMVtOBscXE"/>
    <x v="23"/>
    <s v="Other"/>
    <s v="Biguanides"/>
    <x v="0"/>
    <d v="2021-07-15T00:00:00"/>
    <s v="Biguanides"/>
  </r>
  <r>
    <s v="EJ5tqdGQSPo"/>
    <x v="23"/>
    <s v="Asian"/>
    <s v="Biguanides"/>
    <x v="0"/>
    <d v="2018-08-14T00:00:00"/>
    <s v="Biguanides"/>
  </r>
  <r>
    <s v="4y6kSkdUzaE"/>
    <x v="23"/>
    <s v="Pacific peoples"/>
    <s v="Biguanides|Sulfonylureas"/>
    <x v="0"/>
    <d v="2012-03-15T00:00:00"/>
    <s v="Biguanides|Sulfonylureas-&gt;DPP-4 inhibitors-&gt;DPP-4 inhibitors|Insulin aspart|Insulin glargine-&gt;DPP-4 inhibitors|Insulin glargine-&gt;Biguanides|GLP-1 agonists-&gt;DPP-4 inhibitors|GLP-1 agonists|Insulin glargine"/>
  </r>
  <r>
    <s v="4zq4Xre8fG."/>
    <x v="23"/>
    <s v="Asian"/>
    <s v="Biguanides"/>
    <x v="0"/>
    <d v="2017-11-07T00:00:00"/>
    <s v="Biguanides"/>
  </r>
  <r>
    <s v="5BJBq7Hsi2A"/>
    <x v="23"/>
    <s v="Pacific peoples"/>
    <s v="Biguanides"/>
    <x v="0"/>
    <d v="2018-04-13T00:00:00"/>
    <s v="Biguanides"/>
  </r>
  <r>
    <s v="5aDqmCC/BoQ"/>
    <x v="23"/>
    <s v="Pacific peoples"/>
    <s v="Biguanides|Sulfonylureas"/>
    <x v="0"/>
    <d v="2014-07-10T00:00:00"/>
    <s v="Biguanides|Sulfonylureas"/>
  </r>
  <r>
    <s v="58Tg1Fi/Vvk"/>
    <x v="23"/>
    <s v="Asian"/>
    <s v="Biguanides"/>
    <x v="0"/>
    <d v="2021-02-10T00:00:00"/>
    <s v="Biguanides-&gt;DPP-4 inhibitors-&gt;Biguanides|DPP-4 inhibitors|SGLT-2 inhibitors-&gt;DPP-4 inhibitors|SGLT-2 inhibitors"/>
  </r>
  <r>
    <s v="59NfQ.Tv3JQ"/>
    <x v="23"/>
    <s v="Other"/>
    <s v="Biguanides"/>
    <x v="0"/>
    <d v="2025-04-07T00:00:00"/>
    <s v="Biguanides-&gt;Insulin glargine-&gt;Biguanides|Insulin glargine"/>
  </r>
  <r>
    <s v="559O0ruOibw"/>
    <x v="23"/>
    <s v="Māori"/>
    <s v="Sulfonylureas"/>
    <x v="0"/>
    <d v="2018-11-09T00:00:00"/>
    <s v="Sulfonylureas-&gt;Insulin aspart|Insulin glargine-&gt;Insulin glargine-&gt;Insulin aspart"/>
  </r>
  <r>
    <s v="5okY1QoiRSk"/>
    <x v="23"/>
    <s v="Other"/>
    <s v="Biguanides"/>
    <x v="0"/>
    <d v="2013-06-05T00:00:00"/>
    <s v="Biguanides-&gt;SGLT-2 inhibitors-&gt;Biguanides|SGLT-2 inhibitors-&gt;Insulin isophane-&gt;Insulin aspart-&gt;Insulin aspart|Insulin isophane-&gt;DPP-4 inhibitors-&gt;DPP-4 inhibitors|SGLT-2 inhibitors"/>
  </r>
  <r>
    <s v="5ItxvJcjyr."/>
    <x v="23"/>
    <s v="Māori"/>
    <s v="Biguanides"/>
    <x v="0"/>
    <d v="2024-09-04T00:00:00"/>
    <s v="Biguanides"/>
  </r>
  <r>
    <s v="awn.QjYkSPg"/>
    <x v="23"/>
    <s v="Other"/>
    <s v="Biguanides"/>
    <x v="0"/>
    <d v="2024-01-17T00:00:00"/>
    <s v="Biguanides"/>
  </r>
  <r>
    <s v="awq2.XPboCA"/>
    <x v="23"/>
    <s v="Māori"/>
    <s v="Biguanides|Insulin isophane"/>
    <x v="0"/>
    <d v="2025-05-01T00:00:00"/>
    <s v="Biguanides|Insulin isophane"/>
  </r>
  <r>
    <s v="/y8S.ix7w16"/>
    <x v="23"/>
    <s v="Other"/>
    <s v="Biguanides"/>
    <x v="0"/>
    <d v="2023-10-09T00:00:00"/>
    <s v="Biguanides"/>
  </r>
  <r>
    <s v="/yc/FmVTCBY"/>
    <x v="23"/>
    <s v="Pacific peoples"/>
    <s v="Biguanides"/>
    <x v="0"/>
    <d v="2025-08-29T00:00:00"/>
    <s v="Biguanides"/>
  </r>
  <r>
    <s v="/QOcuVvoppQ"/>
    <x v="23"/>
    <s v="Māori"/>
    <s v="Biguanides"/>
    <x v="0"/>
    <d v="2023-11-06T00:00:00"/>
    <s v="Biguanides"/>
  </r>
  <r>
    <s v="/Bwgcs5qapc"/>
    <x v="23"/>
    <s v="Asian"/>
    <s v="Biguanides"/>
    <x v="0"/>
    <d v="2013-06-17T00:00:00"/>
    <s v="Biguanides"/>
  </r>
  <r>
    <s v="/DNFi8/x.u6"/>
    <x v="23"/>
    <s v="Other"/>
    <s v="Biguanides"/>
    <x v="0"/>
    <d v="2019-03-08T00:00:00"/>
    <s v="Biguanides"/>
  </r>
  <r>
    <s v="/pbfgHtYXUk"/>
    <x v="23"/>
    <s v="Other"/>
    <s v="Biguanides"/>
    <x v="0"/>
    <d v="2019-02-20T00:00:00"/>
    <s v="Biguanides"/>
  </r>
  <r>
    <s v="/e.5ix9YhE2"/>
    <x v="23"/>
    <s v="Other"/>
    <s v="Biguanides"/>
    <x v="0"/>
    <d v="2022-07-19T00:00:00"/>
    <s v="Biguanides"/>
  </r>
  <r>
    <s v="/FfihfrfZ8A"/>
    <x v="23"/>
    <s v="Māori"/>
    <s v="Biguanides"/>
    <x v="0"/>
    <d v="2018-09-18T00:00:00"/>
    <s v="Biguanides-&gt;Biguanides|DPP-4 inhibitors-&gt;SGLT-2 inhibitors"/>
  </r>
  <r>
    <s v="76VbB15bHb."/>
    <x v="23"/>
    <s v="Māori"/>
    <s v="Biguanides"/>
    <x v="0"/>
    <d v="2013-05-23T00:00:00"/>
    <s v="Biguanides"/>
  </r>
  <r>
    <s v="7EsKMgg5weY"/>
    <x v="23"/>
    <s v="Other"/>
    <s v="Biguanides"/>
    <x v="0"/>
    <d v="2016-07-08T00:00:00"/>
    <s v="Biguanides"/>
  </r>
  <r>
    <s v="7iQpwCJ8jSc"/>
    <x v="23"/>
    <s v="Other"/>
    <s v="Biguanides"/>
    <x v="0"/>
    <d v="2021-08-11T00:00:00"/>
    <s v="Biguanides"/>
  </r>
  <r>
    <s v="6W50SX2MjEM"/>
    <x v="23"/>
    <s v="Māori"/>
    <s v="Biguanides"/>
    <x v="0"/>
    <d v="2016-04-07T00:00:00"/>
    <s v="Biguanides"/>
  </r>
  <r>
    <s v="6veycuC3l.6"/>
    <x v="23"/>
    <s v="Māori"/>
    <s v="Biguanides"/>
    <x v="0"/>
    <d v="2011-07-01T00:00:00"/>
    <s v="Biguanides-&gt;Biguanides|Sulfonylureas-&gt;Biguanides|Insulin glargine-&gt;Insulin glargine-&gt;Insulin aspart|Insulin glargine-&gt;Biguanides|Insulin aspart|Insulin glargine-&gt;Biguanides|Insulin aspart-&gt;Insulin aspart-&gt;GLP-1 agonists-&gt;Biguanides|GLP-1 agonists-&gt;Biguanides|GLP-1 agonists|Insulin aspart|Insulin glargine-&gt;GLP-1 agonists|Insulin aspart|Insulin glargine"/>
  </r>
  <r>
    <s v="6UKwikTLUfw"/>
    <x v="23"/>
    <s v="Other"/>
    <s v="Biguanides"/>
    <x v="0"/>
    <d v="2019-10-17T00:00:00"/>
    <s v="Biguanides"/>
  </r>
  <r>
    <s v="6LGlHeoKHaw"/>
    <x v="23"/>
    <s v="Māori"/>
    <s v="Biguanides"/>
    <x v="0"/>
    <d v="2020-05-04T00:00:00"/>
    <s v="Biguanides"/>
  </r>
  <r>
    <s v="6JSZT1TwMeA"/>
    <x v="23"/>
    <s v="Asian"/>
    <s v="Biguanides"/>
    <x v="0"/>
    <d v="2025-09-03T00:00:00"/>
    <s v="Biguanides"/>
  </r>
  <r>
    <s v="6oM8LLAWOM6"/>
    <x v="23"/>
    <s v="Other"/>
    <s v="Biguanides"/>
    <x v="0"/>
    <d v="2022-03-08T00:00:00"/>
    <s v="Biguanides"/>
  </r>
  <r>
    <s v="6By4ks2BNHo"/>
    <x v="23"/>
    <s v="Māori"/>
    <s v="Insulin aspart|Insulin glargine"/>
    <x v="1"/>
    <d v="2017-05-24T00:00:00"/>
    <s v="Insulin aspart|Insulin glargine-&gt;Biguanides-&gt;SGLT-2 inhibitors"/>
  </r>
  <r>
    <s v="6E4Sw/T4Ydw"/>
    <x v="23"/>
    <s v="Māori"/>
    <s v="Biguanides"/>
    <x v="0"/>
    <d v="2020-04-28T00:00:00"/>
    <s v="Biguanides"/>
  </r>
  <r>
    <s v="6eoyKEI4SHs"/>
    <x v="23"/>
    <s v="Other"/>
    <s v="Biguanides"/>
    <x v="0"/>
    <d v="2021-03-26T00:00:00"/>
    <s v="Biguanides"/>
  </r>
  <r>
    <s v="6bahKkdqW2A"/>
    <x v="23"/>
    <s v="Pacific peoples"/>
    <s v="Biguanides"/>
    <x v="0"/>
    <d v="2018-02-21T00:00:00"/>
    <s v="Biguanides-&gt;DPP-4 inhibitors-&gt;GLP-1 agonists-&gt;GLP-1 agonists|Thiazolidinedione-&gt;Biguanides|Insulin glargine-&gt;GLP-1 agonists|Sulfonylureas|Thiazolidinedione"/>
  </r>
  <r>
    <s v="bguf4mkkxiU"/>
    <x v="23"/>
    <s v="Māori"/>
    <s v="Biguanides"/>
    <x v="0"/>
    <d v="2016-08-31T00:00:00"/>
    <s v="Biguanides-&gt;Insulin aspart|Insulin isophane"/>
  </r>
  <r>
    <s v="BgyPGrGiZ8k"/>
    <x v="23"/>
    <s v="Pacific peoples"/>
    <s v="Biguanides"/>
    <x v="0"/>
    <d v="2025-03-05T00:00:00"/>
    <s v="Biguanides"/>
  </r>
  <r>
    <s v="7NEXYzV0uGQ"/>
    <x v="23"/>
    <s v="Pacific peoples"/>
    <s v="Insulin aspart|Insulin glargine"/>
    <x v="1"/>
    <d v="2022-02-01T00:00:00"/>
    <s v="Insulin aspart|Insulin glargine-&gt;Biguanides-&gt;Insulin glargine-&gt;Insulin aspart-&gt;GLP-1 agonists-&gt;GLP-1 agonists|Insulin aspart|Insulin glargine"/>
  </r>
  <r>
    <s v="bN.97Jk3pw2"/>
    <x v="23"/>
    <s v="Other"/>
    <s v="Biguanides"/>
    <x v="0"/>
    <d v="2015-04-25T00:00:00"/>
    <s v="Biguanides"/>
  </r>
  <r>
    <s v="ByHnyH/WXck"/>
    <x v="23"/>
    <s v="Māori"/>
    <s v="Biguanides"/>
    <x v="0"/>
    <d v="2019-02-08T00:00:00"/>
    <s v="Biguanides"/>
  </r>
  <r>
    <s v="F8RbmTDQtsk"/>
    <x v="23"/>
    <s v="Asian"/>
    <s v="Biguanides"/>
    <x v="0"/>
    <d v="2020-09-03T00:00:00"/>
    <s v="Biguanides-&gt;Insulin isophane-&gt;Insulin aspart-&gt;Insulin aspart|Insulin isophane-&gt;Biguanides|DPP-4 inhibitors-&gt;Biguanides|DPP-4 inhibitors|SGLT-2 inhibitors-&gt;SGLT-2 inhibitors"/>
  </r>
  <r>
    <s v="f8naGIiiu8U"/>
    <x v="23"/>
    <s v="Asian"/>
    <s v="Biguanides|Sulfonylureas"/>
    <x v="0"/>
    <d v="2012-11-07T00:00:00"/>
    <s v="Biguanides|Sulfonylureas"/>
  </r>
  <r>
    <s v="f9bLNVIqRl."/>
    <x v="23"/>
    <s v="Asian"/>
    <s v="Biguanides"/>
    <x v="0"/>
    <d v="2022-12-02T00:00:00"/>
    <s v="Biguanides-&gt;DPP-4 inhibitors-&gt;Biguanides|GLP-1 agonists-&gt;GLP-1 agonists"/>
  </r>
  <r>
    <s v="f71DHMzuBkE"/>
    <x v="23"/>
    <s v="Māori"/>
    <s v="Biguanides"/>
    <x v="0"/>
    <d v="2025-09-10T00:00:00"/>
    <s v="Biguanides"/>
  </r>
  <r>
    <s v="cbVctxj8u9A"/>
    <x v="23"/>
    <s v="Māori"/>
    <s v="Biguanides"/>
    <x v="0"/>
    <d v="2011-07-14T00:00:00"/>
    <s v="Biguanides-&gt;Insulin isophane"/>
  </r>
  <r>
    <s v="cc4w2BAip0A"/>
    <x v="23"/>
    <s v="Pacific peoples"/>
    <s v="DPP-4 inhibitors"/>
    <x v="0"/>
    <d v="2020-08-21T00:00:00"/>
    <s v="DPP-4 inhibitors-&gt;DPP-4 inhibitors|Sulfonylureas-&gt;DPP-4 inhibitors|Sulfonylureas|Thiazolidinedione-&gt;DPP-4 inhibitors|SGLT-2 inhibitors|Thiazolidinedione-&gt;Insulin glargine-&gt;DPP-4 inhibitors|Insulin glargine-&gt;SGLT-2 inhibitors"/>
  </r>
  <r>
    <s v="C3jAG8nb3/2"/>
    <x v="23"/>
    <s v="Pacific peoples"/>
    <s v="Biguanides"/>
    <x v="0"/>
    <d v="2013-05-24T00:00:00"/>
    <s v="Biguanides"/>
  </r>
  <r>
    <s v="c8chzEmaebE"/>
    <x v="23"/>
    <s v="Asian"/>
    <s v="Biguanides"/>
    <x v="0"/>
    <d v="2015-10-02T00:00:00"/>
    <s v="Biguanides"/>
  </r>
  <r>
    <s v="FduzIFrKBRQ"/>
    <x v="23"/>
    <s v="Pacific peoples"/>
    <s v="Biguanides"/>
    <x v="0"/>
    <d v="2020-05-22T00:00:00"/>
    <s v="Biguanides"/>
  </r>
  <r>
    <s v="fMYmV8S6R02"/>
    <x v="23"/>
    <s v="Other"/>
    <s v="Biguanides"/>
    <x v="0"/>
    <d v="2024-08-08T00:00:00"/>
    <s v="Biguanides"/>
  </r>
  <r>
    <s v="FkRsD9qByUc"/>
    <x v="23"/>
    <s v="Pacific peoples"/>
    <s v="Biguanides"/>
    <x v="0"/>
    <d v="2019-01-24T00:00:00"/>
    <s v="Biguanides"/>
  </r>
  <r>
    <s v="ibQClAzskfA"/>
    <x v="23"/>
    <s v="Pacific peoples"/>
    <s v="Biguanides"/>
    <x v="0"/>
    <d v="2019-08-30T00:00:00"/>
    <s v="Biguanides-&gt;DPP-4 inhibitors-&gt;DPP-4 inhibitors|SGLT-2 inhibitors-&gt;SGLT-2 inhibitors"/>
  </r>
  <r>
    <s v="iD4SICpDMv2"/>
    <x v="23"/>
    <s v="Asian"/>
    <s v="Biguanides"/>
    <x v="0"/>
    <d v="2013-08-19T00:00:00"/>
    <s v="Biguanides"/>
  </r>
  <r>
    <s v="i1hPdVxe0Ik"/>
    <x v="23"/>
    <s v="Māori"/>
    <s v="Biguanides"/>
    <x v="0"/>
    <d v="2016-02-10T00:00:00"/>
    <s v="Biguanides-&gt;Insulin isophane"/>
  </r>
  <r>
    <s v="fe6np1h3FMU"/>
    <x v="23"/>
    <s v="Other"/>
    <s v="Biguanides"/>
    <x v="0"/>
    <d v="2013-12-04T00:00:00"/>
    <s v="Biguanides"/>
  </r>
  <r>
    <s v="i2O2UDHQ2K2"/>
    <x v="23"/>
    <s v="Other"/>
    <s v="Biguanides"/>
    <x v="0"/>
    <d v="2016-03-08T00:00:00"/>
    <s v="Biguanides"/>
  </r>
  <r>
    <s v="IerKSdUwNuI"/>
    <x v="23"/>
    <s v="Other"/>
    <s v="Biguanides"/>
    <x v="0"/>
    <d v="2013-03-19T00:00:00"/>
    <s v="Biguanides"/>
  </r>
  <r>
    <s v="iHqEf61NuPY"/>
    <x v="23"/>
    <s v="Pacific peoples"/>
    <s v="Biguanides|Insulin isophane"/>
    <x v="0"/>
    <d v="2023-10-31T00:00:00"/>
    <s v="Biguanides|Insulin isophane"/>
  </r>
  <r>
    <s v="ImCkXRSBNm."/>
    <x v="23"/>
    <s v="Asian"/>
    <s v="Biguanides"/>
    <x v="0"/>
    <d v="2011-04-28T00:00:00"/>
    <s v="Biguanides-&gt;Insulin aspart|Insulin isophane"/>
  </r>
  <r>
    <s v="iNDOXYsMdlo"/>
    <x v="23"/>
    <s v="Māori"/>
    <s v="Biguanides"/>
    <x v="0"/>
    <d v="2025-05-26T00:00:00"/>
    <s v="Biguanides"/>
  </r>
  <r>
    <s v="EM3tkBE3XIQ"/>
    <x v="23"/>
    <s v="Māori"/>
    <s v="Biguanides"/>
    <x v="0"/>
    <d v="2023-03-29T00:00:00"/>
    <s v="Biguanides"/>
  </r>
  <r>
    <s v="EN26fijLaWg"/>
    <x v="23"/>
    <s v="Pacific peoples"/>
    <s v="Biguanides"/>
    <x v="0"/>
    <d v="2022-06-17T00:00:00"/>
    <s v="Biguanides"/>
  </r>
  <r>
    <s v="EPE4lAOhRQ2"/>
    <x v="23"/>
    <s v="Māori"/>
    <s v="Biguanides"/>
    <x v="0"/>
    <d v="2015-01-21T00:00:00"/>
    <s v="Biguanides-&gt;DPP-4 inhibitors-&gt;SGLT-2 inhibitors-&gt;Insulin glargine-&gt;Insulin glargine|SGLT-2 inhibitors-&gt;Biguanides|Insulin glargine-&gt;Insulin aspart-&gt;Insulin aspart|Insulin glargine-&gt;GLP-1 agonists-&gt;Biguanides|GLP-1 agonists-&gt;DPP-4 inhibitors|Insulin aspart|Insulin glargine-&gt;GLP-1 agonists|Insulin aspart-&gt;GLP-1 agonists|Insulin glargine-&gt;GLP-1 agonists|Insulin aspart|Insulin glargine-&gt;Biguanides|GLP-1 agonists|Insulin glargine-&gt;Biguanides|GLP-1 agonists|Insulin aspart|Insulin glargine"/>
  </r>
  <r>
    <s v="EOiIkjWeHGo"/>
    <x v="23"/>
    <s v="Asian"/>
    <s v="Biguanides"/>
    <x v="0"/>
    <d v="2018-01-25T00:00:00"/>
    <s v="Biguanides-&gt;DPP-4 inhibitors|SGLT-2 inhibitors-&gt;DPP-4 inhibitors"/>
  </r>
  <r>
    <s v="EvoMrYbvF1o"/>
    <x v="23"/>
    <s v="Pacific peoples"/>
    <s v="Biguanides"/>
    <x v="0"/>
    <d v="2015-06-12T00:00:00"/>
    <s v="Biguanides-&gt;DPP-4 inhibitors-&gt;SGLT-2 inhibitors-&gt;DPP-4 inhibitors|SGLT-2 inhibitors-&gt;Biguanides|DPP-4 inhibitors|Insulin glargine-&gt;Insulin glargine-&gt;DPP-4 inhibitors|Insulin glargine"/>
  </r>
  <r>
    <s v="F8hXWSaM8Mw"/>
    <x v="23"/>
    <s v="Other"/>
    <s v="Biguanides"/>
    <x v="0"/>
    <d v="2018-02-09T00:00:00"/>
    <s v="Biguanides"/>
  </r>
  <r>
    <s v="F2W1Bo9gYk6"/>
    <x v="23"/>
    <s v="Pacific peoples"/>
    <s v="Biguanides"/>
    <x v="0"/>
    <d v="2022-11-15T00:00:00"/>
    <s v="Biguanides"/>
  </r>
  <r>
    <s v="FBqN14uBBcc"/>
    <x v="23"/>
    <s v="Other"/>
    <s v="Biguanides"/>
    <x v="0"/>
    <d v="2013-01-28T00:00:00"/>
    <s v="Biguanides"/>
  </r>
  <r>
    <s v="f.vXQK4eGGk"/>
    <x v="23"/>
    <s v="Other"/>
    <s v="Biguanides"/>
    <x v="0"/>
    <d v="2018-08-11T00:00:00"/>
    <s v="Biguanides"/>
  </r>
  <r>
    <s v="Eyh5zqWC.i6"/>
    <x v="23"/>
    <s v="Māori"/>
    <s v="Biguanides"/>
    <x v="0"/>
    <d v="2023-02-08T00:00:00"/>
    <s v="Biguanides"/>
  </r>
  <r>
    <s v="Pn1SM4VCygw"/>
    <x v="23"/>
    <s v="Other"/>
    <s v="Biguanides"/>
    <x v="0"/>
    <d v="2019-02-25T00:00:00"/>
    <s v="Biguanides-&gt;DPP-4 inhibitors-&gt;Insulin glargine-&gt;DPP-4 inhibitors|Insulin glargine-&gt;SGLT-2 inhibitors-&gt;DPP-4 inhibitors|Insulin glargine|SGLT-2 inhibitors-&gt;DPP-4 inhibitors|SGLT-2 inhibitors-&gt;DPP-4 inhibitors|Insulin aspart|Insulin glargine|SGLT-2 inhibitors"/>
  </r>
  <r>
    <s v="pnOpmD.dT52"/>
    <x v="23"/>
    <s v="Other"/>
    <s v="Biguanides"/>
    <x v="0"/>
    <d v="2011-08-05T00:00:00"/>
    <s v="Biguanides-&gt;Insulin isophane"/>
  </r>
  <r>
    <s v="poWrfZOXeag"/>
    <x v="23"/>
    <s v="Asian"/>
    <s v="Biguanides"/>
    <x v="0"/>
    <d v="2019-10-22T00:00:00"/>
    <s v="Biguanides"/>
  </r>
  <r>
    <s v="PNZ3Rxr6zFc"/>
    <x v="23"/>
    <s v="Other"/>
    <s v="Insulin glargine"/>
    <x v="1"/>
    <d v="2016-08-16T00:00:00"/>
    <s v="Insulin glargine-&gt;Insulin isophane-&gt;Insulin aspart|Insulin isophane-&gt;Biguanides-&gt;Insulin aspart|Insulin glargine-&gt;Insulin aspart|Insulin glargine|SGLT-2 inhibitors-&gt;Biguanides|Insulin aspart|Insulin glargine|SGLT-2 inhibitors-&gt;Biguanides|SGLT-2 inhibitors-&gt;SGLT-2 inhibitors-&gt;Insulin glargine|SGLT-2 inhibitors-&gt;Biguanides|Insulin glargine|SGLT-2 inhibitors-&gt;DPP-4 inhibitors|Insulin glargine-&gt;DPP-4 inhibitors|Insulin glargine|SGLT-2 inhibitors-&gt;DPP-4 inhibitors|SGLT-2 inhibitors"/>
  </r>
  <r>
    <s v="pQ10Fx/Gsqs"/>
    <x v="23"/>
    <s v="Asian"/>
    <s v="Biguanides"/>
    <x v="0"/>
    <d v="2016-12-14T00:00:00"/>
    <s v="Biguanides-&gt;Biguanides|Sulfonylureas-&gt;DPP-4 inhibitors|Insulin glargine"/>
  </r>
  <r>
    <s v="mJZrMr7ToIU"/>
    <x v="23"/>
    <s v="Other"/>
    <s v="Biguanides"/>
    <x v="0"/>
    <d v="2022-09-29T00:00:00"/>
    <s v="Biguanides"/>
  </r>
  <r>
    <s v="mKJlU1JUWNc"/>
    <x v="23"/>
    <s v="Other"/>
    <s v="Biguanides"/>
    <x v="0"/>
    <d v="2018-10-29T00:00:00"/>
    <s v="Biguanides-&gt;Thiazolidinedione"/>
  </r>
  <r>
    <s v="Me42gkgoMrg"/>
    <x v="23"/>
    <s v="Pacific peoples"/>
    <s v="Biguanides"/>
    <x v="0"/>
    <d v="2025-08-21T00:00:00"/>
    <s v="Biguanides"/>
  </r>
  <r>
    <s v="mgEc3ROHRA6"/>
    <x v="23"/>
    <s v="Other"/>
    <s v="Biguanides"/>
    <x v="0"/>
    <d v="2023-04-06T00:00:00"/>
    <s v="Biguanides"/>
  </r>
  <r>
    <s v="mfravb1BoOc"/>
    <x v="23"/>
    <s v="Māori"/>
    <s v="Biguanides"/>
    <x v="0"/>
    <d v="2024-02-13T00:00:00"/>
    <s v="Biguanides"/>
  </r>
  <r>
    <s v="M8DurA6I99g"/>
    <x v="23"/>
    <s v="Other"/>
    <s v="Biguanides"/>
    <x v="0"/>
    <d v="2013-05-01T00:00:00"/>
    <s v="Biguanides-&gt;Biguanides|Sulfonylureas-&gt;Insulin aspart|Sulfonylureas-&gt;Insulin aspart-&gt;Biguanides|Insulin aspart-&gt;Biguanides|Insulin glargine-&gt;GLP-1 agonists-&gt;Insulin aspart|Insulin glargine-&gt;Insulin glargine-&gt;Biguanides|GLP-1 agonists-&gt;GLP-1 agonists|Insulin aspart|Insulin glargine-&gt;Biguanides|Insulin aspart|Insulin glargine-&gt;Biguanides|GLP-1 agonists|Insulin aspart|Insulin glargine"/>
  </r>
  <r>
    <s v="m5WgNCnlhM."/>
    <x v="23"/>
    <s v="Pacific peoples"/>
    <s v="Biguanides"/>
    <x v="0"/>
    <d v="2021-04-12T00:00:00"/>
    <s v="Biguanides"/>
  </r>
  <r>
    <s v="m3Xjfuk095M"/>
    <x v="23"/>
    <s v="Asian"/>
    <s v="Biguanides|Insulin isophane"/>
    <x v="0"/>
    <d v="2022-04-06T00:00:00"/>
    <s v="Biguanides|Insulin isophane-&gt;Insulin aspart-&gt;Insulin isophane-&gt;Insulin aspart|Insulin isophane"/>
  </r>
  <r>
    <s v="IwTEQ4CZqBs"/>
    <x v="23"/>
    <s v="Asian"/>
    <s v="Biguanides"/>
    <x v="0"/>
    <d v="2018-05-12T00:00:00"/>
    <s v="Biguanides"/>
  </r>
  <r>
    <s v="LQv/pI.Kpwg"/>
    <x v="23"/>
    <s v="Māori"/>
    <s v="Biguanides"/>
    <x v="0"/>
    <d v="2012-11-12T00:00:00"/>
    <s v="Biguanides"/>
  </r>
  <r>
    <s v="lRvEov4hShA"/>
    <x v="23"/>
    <s v="Māori"/>
    <s v="Biguanides"/>
    <x v="0"/>
    <d v="2021-02-24T00:00:00"/>
    <s v="Biguanides"/>
  </r>
  <r>
    <s v="lQ9bFgHXShw"/>
    <x v="23"/>
    <s v="Asian"/>
    <s v="Biguanides"/>
    <x v="0"/>
    <d v="2021-04-10T00:00:00"/>
    <s v="Biguanides-&gt;Insulin isophane|Insulin lispro-&gt;Insulin lispro-&gt;Insulin isophane"/>
  </r>
  <r>
    <s v="LzEfV33uRiA"/>
    <x v="23"/>
    <s v="Māori"/>
    <s v="Biguanides"/>
    <x v="0"/>
    <d v="2023-03-24T00:00:00"/>
    <s v="Biguanides"/>
  </r>
  <r>
    <s v="LvkYYQomFBc"/>
    <x v="23"/>
    <s v="Māori"/>
    <s v="Biguanides"/>
    <x v="0"/>
    <d v="2015-11-16T00:00:00"/>
    <s v="Biguanides"/>
  </r>
  <r>
    <s v="lCWA1Trd6us"/>
    <x v="23"/>
    <s v="Māori"/>
    <s v="Insulin aspart|Insulin glargine"/>
    <x v="1"/>
    <d v="2025-06-23T00:00:00"/>
    <s v="Insulin aspart|Insulin glargine-&gt;Biguanides"/>
  </r>
  <r>
    <s v="L9nPLXAZZWQ"/>
    <x v="23"/>
    <s v="Māori"/>
    <s v="Biguanides"/>
    <x v="0"/>
    <d v="2014-11-25T00:00:00"/>
    <s v="Biguanides-&gt;DPP-4 inhibitors-&gt;Biguanides|DPP-4 inhibitors-&gt;DPP-4 inhibitors|SGLT-2 inhibitors-&gt;SGLT-2 inhibitors-&gt;GLP-1 agonists-&gt;Biguanides|GLP-1 agonists-&gt;Biguanides|GLP-1 agonists|Insulin glargine-&gt;Biguanides|Insulin glargine-&gt;Insulin glargine-&gt;GLP-1 agonists|Insulin glargine"/>
  </r>
  <r>
    <s v="lALTAqxqwAg"/>
    <x v="23"/>
    <s v="Other"/>
    <s v="Biguanides"/>
    <x v="0"/>
    <d v="2024-08-28T00:00:00"/>
    <s v="Biguanides"/>
  </r>
  <r>
    <s v="l3JZ5n0OqAw"/>
    <x v="23"/>
    <s v="Māori"/>
    <s v="Biguanides"/>
    <x v="0"/>
    <d v="2017-02-02T00:00:00"/>
    <s v="Biguanides"/>
  </r>
  <r>
    <s v="kZmmvBg2PQk"/>
    <x v="23"/>
    <s v="Māori"/>
    <s v="Biguanides"/>
    <x v="0"/>
    <d v="2025-09-12T00:00:00"/>
    <s v="Biguanides"/>
  </r>
  <r>
    <s v="kZqvDiLC4VI"/>
    <x v="23"/>
    <s v="Pacific peoples"/>
    <s v="Biguanides"/>
    <x v="0"/>
    <d v="2014-03-20T00:00:00"/>
    <s v="Biguanides-&gt;Biguanides|Sulfonylureas-&gt;Insulin glargine-&gt;Biguanides|Insulin glargine|Sulfonylureas-&gt;DPP-4 inhibitors|Insulin glargine|Sulfonylureas-&gt;DPP-4 inhibitors|Sulfonylureas-&gt;SGLT-2 inhibitors-&gt;DPP-4 inhibitors|Insulin glargine|SGLT-2 inhibitors-&gt;DPP-4 inhibitors|SGLT-2 inhibitors"/>
  </r>
  <r>
    <s v="LEFaaYpBs.Y"/>
    <x v="23"/>
    <s v="Other"/>
    <s v="Biguanides"/>
    <x v="0"/>
    <d v="2012-04-27T00:00:00"/>
    <s v="Biguanides"/>
  </r>
  <r>
    <s v="lFw/jSkwzR."/>
    <x v="23"/>
    <s v="Other"/>
    <s v="Biguanides"/>
    <x v="0"/>
    <d v="2016-08-10T00:00:00"/>
    <s v="Biguanides"/>
  </r>
  <r>
    <s v="lH4aF2SO6Nc"/>
    <x v="23"/>
    <s v="Pacific peoples"/>
    <s v="Biguanides"/>
    <x v="0"/>
    <d v="2015-01-19T00:00:00"/>
    <s v="Biguanides"/>
  </r>
  <r>
    <s v="Lj4joyOjd1."/>
    <x v="23"/>
    <s v="Other"/>
    <s v="Biguanides"/>
    <x v="0"/>
    <d v="2015-03-20T00:00:00"/>
    <s v="Biguanides-&gt;Insulin isophane-&gt;Insulin aspart"/>
  </r>
  <r>
    <s v="O8T7VHca45Y"/>
    <x v="23"/>
    <s v="Other"/>
    <s v="Biguanides"/>
    <x v="0"/>
    <d v="2016-04-14T00:00:00"/>
    <s v="Biguanides"/>
  </r>
  <r>
    <s v="kyAhA6.a4Mg"/>
    <x v="23"/>
    <s v="Māori"/>
    <s v="Biguanides"/>
    <x v="0"/>
    <d v="2018-02-19T00:00:00"/>
    <s v="Biguanides"/>
  </r>
  <r>
    <s v="KXiduRNRtDI"/>
    <x v="23"/>
    <s v="Pacific peoples"/>
    <s v="Biguanides"/>
    <x v="0"/>
    <d v="2024-10-18T00:00:00"/>
    <s v="Biguanides"/>
  </r>
  <r>
    <s v="KvKwSJq3X.E"/>
    <x v="23"/>
    <s v="Other"/>
    <s v="Biguanides"/>
    <x v="0"/>
    <d v="2016-04-07T00:00:00"/>
    <s v="Biguanides-&gt;DPP-4 inhibitors-&gt;Biguanides|DPP-4 inhibitors"/>
  </r>
  <r>
    <s v="X57D8yEc9vA"/>
    <x v="23"/>
    <s v="Other"/>
    <s v="Biguanides"/>
    <x v="0"/>
    <d v="2024-03-11T00:00:00"/>
    <s v="Biguanides"/>
  </r>
  <r>
    <s v="WZMs8v/2lNM"/>
    <x v="23"/>
    <s v="Māori"/>
    <s v="Biguanides"/>
    <x v="0"/>
    <d v="2022-02-18T00:00:00"/>
    <s v="Biguanides"/>
  </r>
  <r>
    <s v="TDM4PPrEA8."/>
    <x v="23"/>
    <s v="Pacific peoples"/>
    <s v="Biguanides"/>
    <x v="0"/>
    <d v="2025-05-15T00:00:00"/>
    <s v="Biguanides"/>
  </r>
  <r>
    <s v="tCYTkRrwBCo"/>
    <x v="23"/>
    <s v="Other"/>
    <s v="Biguanides"/>
    <x v="0"/>
    <d v="2012-03-14T00:00:00"/>
    <s v="Biguanides"/>
  </r>
  <r>
    <s v="TGCp4gU1jjA"/>
    <x v="23"/>
    <s v="Other"/>
    <s v="Biguanides"/>
    <x v="0"/>
    <d v="2014-06-05T00:00:00"/>
    <s v="Biguanides"/>
  </r>
  <r>
    <s v="tkQkjOczbU."/>
    <x v="23"/>
    <s v="Other"/>
    <s v="Biguanides"/>
    <x v="0"/>
    <d v="2014-08-29T00:00:00"/>
    <s v="Biguanides-&gt;Biguanides|Sulfonylureas-&gt;Sulfonylureas-&gt;GLP-1 agonists-&gt;Biguanides|GLP-1 agonists|Sulfonylureas"/>
  </r>
  <r>
    <s v="tlQAk6PCKBs"/>
    <x v="23"/>
    <s v="Pacific peoples"/>
    <s v="Biguanides"/>
    <x v="0"/>
    <d v="2018-05-04T00:00:00"/>
    <s v="Biguanides"/>
  </r>
  <r>
    <s v="Toty60d.MLs"/>
    <x v="23"/>
    <s v="Other"/>
    <s v="Biguanides"/>
    <x v="0"/>
    <d v="2024-10-21T00:00:00"/>
    <s v="Biguanides"/>
  </r>
  <r>
    <s v="tMhho7.rW2w"/>
    <x v="23"/>
    <s v="Asian"/>
    <s v="Biguanides"/>
    <x v="0"/>
    <d v="2021-11-08T00:00:00"/>
    <s v="Biguanides"/>
  </r>
  <r>
    <s v="tY1xppDrCAo"/>
    <x v="23"/>
    <s v="Other"/>
    <s v="Biguanides"/>
    <x v="0"/>
    <d v="2022-06-10T00:00:00"/>
    <s v="Biguanides"/>
  </r>
  <r>
    <s v="tRYGVZvw4HM"/>
    <x v="23"/>
    <s v="Pacific peoples"/>
    <s v="Biguanides"/>
    <x v="0"/>
    <d v="2024-01-16T00:00:00"/>
    <s v="Biguanides-&gt;DPP-4 inhibitors-&gt;Biguanides|DPP-4 inhibitors-&gt;DPP-4 inhibitors|SGLT-2 inhibitors-&gt;DPP-4 inhibitors|Insulin glargine"/>
  </r>
  <r>
    <s v="PzWZalS1hNo"/>
    <x v="23"/>
    <s v="Asian"/>
    <s v="Biguanides"/>
    <x v="0"/>
    <d v="2012-09-25T00:00:00"/>
    <s v="Biguanides"/>
  </r>
  <r>
    <s v="PywjzL2s9QY"/>
    <x v="23"/>
    <s v="Māori"/>
    <s v="DPP-4 inhibitors"/>
    <x v="0"/>
    <d v="2020-11-11T00:00:00"/>
    <s v="DPP-4 inhibitors-&gt;DPP-4 inhibitors|SGLT-2 inhibitors-&gt;Biguanides|GLP-1 agonists-&gt;Biguanides|SGLT-2 inhibitors-&gt;SGLT-2 inhibitors"/>
  </r>
  <r>
    <s v="PZ5Mmjv1peM"/>
    <x v="23"/>
    <s v="Asian"/>
    <s v="Biguanides"/>
    <x v="0"/>
    <d v="2024-07-23T00:00:00"/>
    <s v="Biguanides"/>
  </r>
  <r>
    <s v="pyaBuhbNJI."/>
    <x v="23"/>
    <s v="Other"/>
    <s v="Biguanides"/>
    <x v="0"/>
    <d v="2017-03-02T00:00:00"/>
    <s v="Biguanides"/>
  </r>
  <r>
    <s v="q7zvB.vxZ9s"/>
    <x v="23"/>
    <s v="Asian"/>
    <s v="Biguanides|Sulfonylureas"/>
    <x v="0"/>
    <d v="2019-03-05T00:00:00"/>
    <s v="Biguanides|Sulfonylureas-&gt;Sulfonylureas-&gt;DPP-4 inhibitors|Sulfonylureas-&gt;DPP-4 inhibitors-&gt;SGLT-2 inhibitors-&gt;DPP-4 inhibitors|SGLT-2 inhibitors|Sulfonylureas"/>
  </r>
  <r>
    <s v="TA/e3GawhQc"/>
    <x v="23"/>
    <s v="Other"/>
    <s v="Biguanides"/>
    <x v="0"/>
    <d v="2013-12-18T00:00:00"/>
    <s v="Biguanides"/>
  </r>
  <r>
    <s v="DiDifM2tsv2"/>
    <x v="23"/>
    <s v="Māori"/>
    <s v="Biguanides"/>
    <x v="0"/>
    <d v="2020-04-07T00:00:00"/>
    <s v="Biguanides-&gt;DPP-4 inhibitors"/>
  </r>
  <r>
    <s v="AOCYamiAknc"/>
    <x v="23"/>
    <s v="Asian"/>
    <s v="Biguanides|Insulin isophane"/>
    <x v="0"/>
    <d v="2016-06-04T00:00:00"/>
    <s v="Biguanides|Insulin isophane-&gt;Insulin isophane"/>
  </r>
  <r>
    <s v="Ak3JGWx99ds"/>
    <x v="23"/>
    <s v="Other"/>
    <s v="Biguanides"/>
    <x v="0"/>
    <d v="2024-06-20T00:00:00"/>
    <s v="Biguanides"/>
  </r>
  <r>
    <s v="AIX73hySLLI"/>
    <x v="23"/>
    <s v="Asian"/>
    <s v="Biguanides"/>
    <x v="0"/>
    <d v="2014-05-28T00:00:00"/>
    <s v="Biguanides"/>
  </r>
  <r>
    <s v="3tXscqXFjxQ"/>
    <x v="23"/>
    <s v="Māori"/>
    <s v="Biguanides"/>
    <x v="0"/>
    <d v="2011-09-26T00:00:00"/>
    <s v="Biguanides-&gt;Sulfonylureas-&gt;Insulin glargine-&gt;Biguanides|Insulin glargine|Sulfonylureas-&gt;Insulin glargine|Sulfonylureas-&gt;Biguanides|Insulin glargine-&gt;Biguanides|Sulfonylureas-&gt;Thiazolidinedione-&gt;GLP-1 agonists-&gt;Biguanides|GLP-1 agonists|Insulin glargine|Sulfonylureas-&gt;GLP-1 agonists|Insulin glargine"/>
  </r>
  <r>
    <s v="3tYyxpBa8DM"/>
    <x v="23"/>
    <s v="Asian"/>
    <s v="Thiazolidinedione"/>
    <x v="0"/>
    <d v="2025-06-23T00:00:00"/>
    <s v="Thiazolidinedione"/>
  </r>
  <r>
    <s v="3TlUh/eZaOQ"/>
    <x v="23"/>
    <s v="Māori"/>
    <s v="Biguanides"/>
    <x v="0"/>
    <d v="2022-06-02T00:00:00"/>
    <s v="Biguanides"/>
  </r>
  <r>
    <s v="3NwDkQPIZjw"/>
    <x v="23"/>
    <s v="Other"/>
    <s v="Biguanides"/>
    <x v="0"/>
    <d v="2021-09-24T00:00:00"/>
    <s v="Biguanides"/>
  </r>
  <r>
    <s v="3OBs1EpgcJ2"/>
    <x v="23"/>
    <s v="Asian"/>
    <s v="Biguanides|Sulfonylureas"/>
    <x v="0"/>
    <d v="2019-06-18T00:00:00"/>
    <s v="Biguanides|Sulfonylureas"/>
  </r>
  <r>
    <s v="9YDAbtl4brI"/>
    <x v="23"/>
    <s v="Asian"/>
    <s v="Biguanides"/>
    <x v="0"/>
    <d v="2015-09-18T00:00:00"/>
    <s v="Biguanides-&gt;DPP-4 inhibitors-&gt;Biguanides|DPP-4 inhibitors"/>
  </r>
  <r>
    <s v="9qkkQZdTvEw"/>
    <x v="23"/>
    <s v="Māori"/>
    <s v="Biguanides"/>
    <x v="0"/>
    <d v="2018-07-27T00:00:00"/>
    <s v="Biguanides"/>
  </r>
  <r>
    <s v="9skgZeOhYB2"/>
    <x v="23"/>
    <s v="Māori"/>
    <s v="Biguanides"/>
    <x v="0"/>
    <d v="2023-07-21T00:00:00"/>
    <s v="Biguanides-&gt;Insulin aspart|Insulin glargine-&gt;Insulin aspart-&gt;Insulin glargine"/>
  </r>
  <r>
    <s v="9tttX/wlfsQ"/>
    <x v="23"/>
    <s v="Other"/>
    <s v="Biguanides"/>
    <x v="0"/>
    <d v="2025-05-06T00:00:00"/>
    <s v="Biguanides"/>
  </r>
  <r>
    <s v="9UFqrgDAbHQ"/>
    <x v="23"/>
    <s v="Māori"/>
    <s v="Biguanides"/>
    <x v="0"/>
    <d v="2016-10-22T00:00:00"/>
    <s v="Biguanides-&gt;DPP-4 inhibitors"/>
  </r>
  <r>
    <s v="Z1bpYPS9qMo"/>
    <x v="23"/>
    <s v="Other"/>
    <s v="Sulfonylureas"/>
    <x v="0"/>
    <d v="2017-04-01T00:00:00"/>
    <s v="Sulfonylureas-&gt;Biguanides|Sulfonylureas-&gt;DPP-4 inhibitors-&gt;Insulin glargine-&gt;GLP-1 agonists-&gt;DPP-4 inhibitors|Insulin glargine-&gt;Biguanides-&gt;Biguanides|GLP-1 agonists|Insulin glargine-&gt;GLP-1 agonists|Insulin glargine-&gt;Biguanides|GLP-1 agonists-&gt;Biguanides|Insulin glargine"/>
  </r>
  <r>
    <s v="z3eMPaWKPc6"/>
    <x v="23"/>
    <s v="Pacific peoples"/>
    <s v="Biguanides"/>
    <x v="0"/>
    <d v="2018-11-15T00:00:00"/>
    <s v="Biguanides-&gt;Biguanides|DPP-4 inhibitors-&gt;DPP-4 inhibitors-&gt;SGLT-2 inhibitors-&gt;Sulfonylureas-&gt;DPP-4 inhibitors|SGLT-2 inhibitors-&gt;DPP-4 inhibitors|SGLT-2 inhibitors|Sulfonylureas-&gt;Biguanides|Insulin glargine-&gt;SGLT-2 inhibitors|Sulfonylureas-&gt;Insulin glargine-&gt;Biguanides|SGLT-2 inhibitors|Sulfonylureas-&gt;Biguanides|Insulin glargine|SGLT-2 inhibitors|Sulfonylureas-&gt;Insulin glargine|SGLT-2 inhibitors|Sulfonylureas-&gt;Insulin aspart-&gt;Insulin aspart|SGLT-2 inhibitors"/>
  </r>
  <r>
    <s v="Z6icXiPT24A"/>
    <x v="23"/>
    <s v="Pacific peoples"/>
    <s v="Insulin aspart|Insulin isophane"/>
    <x v="1"/>
    <d v="2016-08-08T00:00:00"/>
    <s v="Insulin aspart|Insulin isophane-&gt;Insulin isophane-&gt;Biguanides|Insulin aspart"/>
  </r>
  <r>
    <s v="Zd1/9F2Ssws"/>
    <x v="23"/>
    <s v="Other"/>
    <s v="Biguanides"/>
    <x v="0"/>
    <d v="2020-08-18T00:00:00"/>
    <s v="Biguanides"/>
  </r>
  <r>
    <s v="zl4E9pquqTs"/>
    <x v="23"/>
    <s v="Māori"/>
    <s v="Biguanides|Insulin glargine"/>
    <x v="0"/>
    <d v="2025-03-25T00:00:00"/>
    <s v="Biguanides|Insulin glargine-&gt;DPP-4 inhibitors"/>
  </r>
  <r>
    <s v="zMd2RP87u0w"/>
    <x v="23"/>
    <s v="Other"/>
    <s v="Biguanides"/>
    <x v="0"/>
    <d v="2023-05-11T00:00:00"/>
    <s v="Biguanides"/>
  </r>
  <r>
    <s v="zlGO3DW3s1g"/>
    <x v="23"/>
    <s v="Other"/>
    <s v="Biguanides"/>
    <x v="0"/>
    <d v="2023-05-17T00:00:00"/>
    <s v="Biguanides"/>
  </r>
  <r>
    <s v="znQxePLl3Xk"/>
    <x v="23"/>
    <s v="Other"/>
    <s v="Biguanides"/>
    <x v="0"/>
    <d v="2022-09-25T00:00:00"/>
    <s v="Biguanides"/>
  </r>
  <r>
    <s v="zG832aChSCk"/>
    <x v="23"/>
    <s v="Other"/>
    <s v="Biguanides"/>
    <x v="0"/>
    <d v="2012-07-22T00:00:00"/>
    <s v="Biguanides"/>
  </r>
  <r>
    <s v="2Fz42cOhXfA"/>
    <x v="23"/>
    <s v="Other"/>
    <s v="Biguanides"/>
    <x v="0"/>
    <d v="2017-01-19T00:00:00"/>
    <s v="Biguanides-&gt;Biguanides|Sulfonylureas"/>
  </r>
  <r>
    <s v="2fGibY1cIAk"/>
    <x v="23"/>
    <s v="Other"/>
    <s v="Biguanides"/>
    <x v="0"/>
    <d v="2020-04-24T00:00:00"/>
    <s v="Biguanides-&gt;Insulin aspart|Insulin glargine-&gt;Insulin glargine-&gt;Biguanides|Insulin aspart|Insulin glargine-&gt;Biguanides|GLP-1 agonists-&gt;GLP-1 agonists-&gt;GLP-1 agonists|Insulin aspart|Insulin glargine-&gt;GLP-1 agonists|Insulin glargine"/>
  </r>
  <r>
    <s v="2HGd.b6Rcsk"/>
    <x v="23"/>
    <s v="Asian"/>
    <s v="Biguanides|Sulfonylureas"/>
    <x v="0"/>
    <d v="2015-07-17T00:00:00"/>
    <s v="Biguanides|Sulfonylureas-&gt;Insulin isophane with insulin neutral-&gt;Insulin aspart|Insulin glargine-&gt;Insulin glargine-&gt;Insulin aspart"/>
  </r>
  <r>
    <s v="2lLKsHusbKw"/>
    <x v="23"/>
    <s v="Other"/>
    <s v="Biguanides"/>
    <x v="0"/>
    <d v="2012-08-02T00:00:00"/>
    <s v="Biguanides-&gt;SGLT-2 inhibitors"/>
  </r>
  <r>
    <s v="zrJJ4zy.BZQ"/>
    <x v="23"/>
    <s v="Other"/>
    <s v="Insulin aspart|Insulin isophane"/>
    <x v="1"/>
    <d v="2013-11-29T00:00:00"/>
    <s v="Insulin aspart|Insulin isophane-&gt;Insulin isophane-&gt;Biguanides-&gt;Biguanides|DPP-4 inhibitors-&gt;DPP-4 inhibitors-&gt;DPP-4 inhibitors|GLP-1 agonists-&gt;Sulfonylureas-&gt;GLP-1 agonists-&gt;GLP-1 agonists|Sulfonylureas"/>
  </r>
  <r>
    <s v="37l6ETxtPQk"/>
    <x v="23"/>
    <s v="Other"/>
    <s v="Biguanides"/>
    <x v="0"/>
    <d v="2011-07-19T00:00:00"/>
    <s v="Biguanides"/>
  </r>
  <r>
    <s v="3ID8ykTPleU"/>
    <x v="23"/>
    <s v="Māori"/>
    <s v="Biguanides"/>
    <x v="0"/>
    <d v="2017-03-06T00:00:00"/>
    <s v="Biguanides"/>
  </r>
  <r>
    <s v="3CsM6XlTLuM"/>
    <x v="23"/>
    <s v="Pacific peoples"/>
    <s v="Biguanides"/>
    <x v="0"/>
    <d v="2012-04-20T00:00:00"/>
    <s v="Biguanides-&gt;Biguanides|Sulfonylureas-&gt;Sulfonylureas-&gt;Biguanides|DPP-4 inhibitors|Sulfonylureas-&gt;DPP-4 inhibitors|Sulfonylureas-&gt;DPP-4 inhibitors-&gt;SGLT-2 inhibitors-&gt;DPP-4 inhibitors|SGLT-2 inhibitors|Sulfonylureas"/>
  </r>
  <r>
    <s v="2TIyM03LlLo"/>
    <x v="23"/>
    <s v="Māori"/>
    <s v="Biguanides"/>
    <x v="0"/>
    <d v="2023-04-04T00:00:00"/>
    <s v="Biguanides-&gt;SGLT-2 inhibitors"/>
  </r>
  <r>
    <s v="2tA.6/h8aNs"/>
    <x v="23"/>
    <s v="Pacific peoples"/>
    <s v="Biguanides|Insulin isophane"/>
    <x v="0"/>
    <d v="2020-11-17T00:00:00"/>
    <s v="Biguanides|Insulin isophane-&gt;Insulin aspart-&gt;Biguanides|Insulin aspart|Insulin isophane-&gt;Insulin isophane-&gt;Biguanides-&gt;Insulin aspart|Insulin isophane-&gt;SGLT-2 inhibitors-&gt;Biguanides|Insulin isophane|SGLT-2 inhibitors"/>
  </r>
  <r>
    <s v="3/n.0PpaMes"/>
    <x v="23"/>
    <s v="Māori"/>
    <s v="Biguanides"/>
    <x v="0"/>
    <d v="2022-11-28T00:00:00"/>
    <s v="Biguanides-&gt;DPP-4 inhibitors"/>
  </r>
  <r>
    <s v="2xh11F.1pLs"/>
    <x v="23"/>
    <s v="Asian"/>
    <s v="Biguanides"/>
    <x v="0"/>
    <d v="2020-10-12T00:00:00"/>
    <s v="Biguanides"/>
  </r>
  <r>
    <s v="oElnaBFslcI"/>
    <x v="23"/>
    <s v="Pacific peoples"/>
    <s v="Insulin isophane"/>
    <x v="1"/>
    <d v="2015-09-16T00:00:00"/>
    <s v="Insulin isophane-&gt;Biguanides"/>
  </r>
  <r>
    <s v="OmksyWzc4dU"/>
    <x v="23"/>
    <s v="Other"/>
    <s v="Biguanides"/>
    <x v="0"/>
    <d v="2018-08-16T00:00:00"/>
    <s v="Biguanides"/>
  </r>
  <r>
    <s v="Ow67q4cyQl2"/>
    <x v="23"/>
    <s v="Other"/>
    <s v="Biguanides"/>
    <x v="0"/>
    <d v="2017-09-06T00:00:00"/>
    <s v="Biguanides"/>
  </r>
  <r>
    <s v="owBXbb2658I"/>
    <x v="23"/>
    <s v="Other"/>
    <s v="Biguanides"/>
    <x v="0"/>
    <d v="2018-06-06T00:00:00"/>
    <s v="Biguanides"/>
  </r>
  <r>
    <s v="oUNUcQqugpA"/>
    <x v="23"/>
    <s v="Other"/>
    <s v="Biguanides"/>
    <x v="0"/>
    <d v="2014-03-05T00:00:00"/>
    <s v="Biguanides"/>
  </r>
  <r>
    <s v="OSOn1GJAfg6"/>
    <x v="23"/>
    <s v="Pacific peoples"/>
    <s v="Biguanides|DPP-4 inhibitors"/>
    <x v="0"/>
    <d v="2025-07-01T00:00:00"/>
    <s v="Biguanides|DPP-4 inhibitors"/>
  </r>
  <r>
    <s v="rzhvR5RQ/I2"/>
    <x v="23"/>
    <s v="Asian"/>
    <s v="Biguanides"/>
    <x v="0"/>
    <d v="2015-01-29T00:00:00"/>
    <s v="Biguanides"/>
  </r>
  <r>
    <s v="s/1w03yfThA"/>
    <x v="23"/>
    <s v="Māori"/>
    <s v="Biguanides"/>
    <x v="0"/>
    <d v="2023-12-13T00:00:00"/>
    <s v="Biguanides"/>
  </r>
  <r>
    <s v="s1OyECi/UNI"/>
    <x v="23"/>
    <s v="Other"/>
    <s v="Biguanides"/>
    <x v="0"/>
    <d v="2013-12-27T00:00:00"/>
    <s v="Biguanides"/>
  </r>
  <r>
    <s v="s1ZxsZjWZJE"/>
    <x v="23"/>
    <s v="Māori"/>
    <s v="Biguanides|SGLT-2 inhibitors"/>
    <x v="0"/>
    <d v="2024-11-13T00:00:00"/>
    <s v="Biguanides|SGLT-2 inhibitors-&gt;SGLT-2 inhibitors"/>
  </r>
  <r>
    <s v="S9vMXJERFRs"/>
    <x v="23"/>
    <s v="Māori"/>
    <s v="Biguanides"/>
    <x v="0"/>
    <d v="2024-10-14T00:00:00"/>
    <s v="Biguanides"/>
  </r>
  <r>
    <s v="Rr9BW3FKH7E"/>
    <x v="23"/>
    <s v="Other"/>
    <s v="Biguanides"/>
    <x v="0"/>
    <d v="2018-11-06T00:00:00"/>
    <s v="Biguanides-&gt;SGLT-2 inhibitors-&gt;Insulin glargine-&gt;Insulin aspart-&gt;Insulin aspart|Insulin glargine-&gt;Biguanides|Insulin glargine"/>
  </r>
  <r>
    <s v="rREpie8pRgo"/>
    <x v="23"/>
    <s v="Other"/>
    <s v="Biguanides"/>
    <x v="0"/>
    <d v="2017-05-16T00:00:00"/>
    <s v="Biguanides"/>
  </r>
  <r>
    <s v="rRE/M2CAtx2"/>
    <x v="23"/>
    <s v="Māori"/>
    <s v="Biguanides"/>
    <x v="0"/>
    <d v="2019-11-05T00:00:00"/>
    <s v="Biguanides-&gt;Insulin isophane"/>
  </r>
  <r>
    <s v="RUbmduljerc"/>
    <x v="23"/>
    <s v="Pacific peoples"/>
    <s v="Biguanides|DPP-4 inhibitors"/>
    <x v="0"/>
    <d v="2023-03-27T00:00:00"/>
    <s v="Biguanides|DPP-4 inhibitors-&gt;DPP-4 inhibitors-&gt;DPP-4 inhibitors|SGLT-2 inhibitors-&gt;Biguanides|GLP-1 agonists-&gt;Biguanides-&gt;GLP-1 agonists-&gt;SGLT-2 inhibitors-&gt;Biguanides|SGLT-2 inhibitors"/>
  </r>
  <r>
    <s v="rwnaZ03soEc"/>
    <x v="23"/>
    <s v="Māori"/>
    <s v="Biguanides"/>
    <x v="0"/>
    <d v="2022-02-16T00:00:00"/>
    <s v="Biguanides"/>
  </r>
  <r>
    <s v="RqYbl1rZwnw"/>
    <x v="23"/>
    <s v="Other"/>
    <s v="Biguanides"/>
    <x v="0"/>
    <d v="2022-09-15T00:00:00"/>
    <s v="Biguanides"/>
  </r>
  <r>
    <s v="P0wfNhhXVak"/>
    <x v="23"/>
    <s v="Pacific peoples"/>
    <s v="Biguanides"/>
    <x v="0"/>
    <d v="2018-12-06T00:00:00"/>
    <s v="Biguanides"/>
  </r>
  <r>
    <s v="Roe8D/h1dNc"/>
    <x v="23"/>
    <s v="Pacific peoples"/>
    <s v="Biguanides"/>
    <x v="0"/>
    <d v="2014-04-30T00:00:00"/>
    <s v="Biguanides-&gt;Biguanides|Insulin isophane-&gt;Insulin aspart|Insulin isophane-&gt;Biguanides|Insulin aspart|Insulin isophane"/>
  </r>
  <r>
    <s v="p0ejVmWOrB2"/>
    <x v="23"/>
    <s v="Pacific peoples"/>
    <s v="Biguanides"/>
    <x v="0"/>
    <d v="2025-07-17T00:00:00"/>
    <s v="Biguanides"/>
  </r>
  <r>
    <s v="SmHipVc61JY"/>
    <x v="23"/>
    <s v="Other"/>
    <s v="Biguanides"/>
    <x v="0"/>
    <d v="2022-11-30T00:00:00"/>
    <s v="Biguanides"/>
  </r>
  <r>
    <s v="Snp/vyFH9W."/>
    <x v="23"/>
    <s v="Other"/>
    <s v="Biguanides"/>
    <x v="0"/>
    <d v="2025-11-14T00:00:00"/>
    <s v="Biguanides"/>
  </r>
  <r>
    <s v="sJmjXxHPLY2"/>
    <x v="23"/>
    <s v="Māori"/>
    <s v="Insulin aspart|Insulin isophane"/>
    <x v="1"/>
    <d v="2013-11-16T00:00:00"/>
    <s v="Insulin aspart|Insulin isophane-&gt;Biguanides"/>
  </r>
  <r>
    <s v="SgFyXaQb/fg"/>
    <x v="23"/>
    <s v="Māori"/>
    <s v="Biguanides"/>
    <x v="0"/>
    <d v="2023-06-22T00:00:00"/>
    <s v="Biguanides"/>
  </r>
  <r>
    <s v="SCnxbk2gHdo"/>
    <x v="23"/>
    <s v="Māori"/>
    <s v="Biguanides"/>
    <x v="0"/>
    <d v="2019-08-20T00:00:00"/>
    <s v="Biguanides"/>
  </r>
  <r>
    <s v="seQXFLCK51Y"/>
    <x v="23"/>
    <s v="Other"/>
    <s v="Biguanides|Insulin isophane"/>
    <x v="0"/>
    <d v="2025-05-22T00:00:00"/>
    <s v="Biguanides|Insulin isophane-&gt;Insulin isophane"/>
  </r>
  <r>
    <s v="sEVfjwKFNaw"/>
    <x v="23"/>
    <s v="Pacific peoples"/>
    <s v="Biguanides"/>
    <x v="0"/>
    <d v="2020-10-02T00:00:00"/>
    <s v="Biguanides-&gt;Insulin aspart|Insulin isophane-&gt;Insulin glargine-&gt;Biguanides|Insulin glargine-&gt;Biguanides|Insulin isophane-&gt;Insulin aspart-&gt;Biguanides|Insulin aspart|Insulin isophane"/>
  </r>
  <r>
    <s v="VQOFMkGKqds"/>
    <x v="23"/>
    <s v="Other"/>
    <s v="Biguanides"/>
    <x v="0"/>
    <d v="2013-01-24T00:00:00"/>
    <s v="Biguanides"/>
  </r>
  <r>
    <s v="vsvzWma/JEA"/>
    <x v="23"/>
    <s v="Asian"/>
    <s v="Biguanides"/>
    <x v="0"/>
    <d v="2025-03-17T00:00:00"/>
    <s v="Biguanides"/>
  </r>
  <r>
    <s v="VrEJkxdTNuY"/>
    <x v="23"/>
    <s v="Pacific peoples"/>
    <s v="Biguanides"/>
    <x v="0"/>
    <d v="2014-05-14T00:00:00"/>
    <s v="Biguanides-&gt;Biguanides|Insulin isophane-&gt;Insulin isophane-&gt;Biguanides|Insulin glargine-&gt;Insulin glargine"/>
  </r>
  <r>
    <s v="yydUtrPacoY"/>
    <x v="23"/>
    <s v="Māori"/>
    <s v="Biguanides"/>
    <x v="0"/>
    <d v="2018-06-12T00:00:00"/>
    <s v="Biguanides-&gt;SGLT-2 inhibitors-&gt;GLP-1 agonists-&gt;Biguanides|GLP-1 agonists"/>
  </r>
  <r>
    <s v="Yzrkb8LC9/g"/>
    <x v="23"/>
    <s v="Other"/>
    <s v="Biguanides"/>
    <x v="0"/>
    <d v="2019-08-08T00:00:00"/>
    <s v="Biguanides"/>
  </r>
  <r>
    <s v="wF1j8x5ckf2"/>
    <x v="23"/>
    <s v="Other"/>
    <s v="Biguanides"/>
    <x v="0"/>
    <d v="2017-05-23T00:00:00"/>
    <s v="Biguanides"/>
  </r>
  <r>
    <s v="wf9sIcanP9Y"/>
    <x v="23"/>
    <s v="Māori"/>
    <s v="Biguanides"/>
    <x v="0"/>
    <d v="2025-06-27T00:00:00"/>
    <s v="Biguanides"/>
  </r>
  <r>
    <s v="WGsb6VOBVrQ"/>
    <x v="23"/>
    <s v="Māori"/>
    <s v="Biguanides"/>
    <x v="0"/>
    <d v="2025-12-09T00:00:00"/>
    <s v="Biguanides"/>
  </r>
  <r>
    <s v="WenKwJvCB3Q"/>
    <x v="23"/>
    <s v="Māori"/>
    <s v="Biguanides"/>
    <x v="0"/>
    <d v="2025-07-22T00:00:00"/>
    <s v="Biguanides"/>
  </r>
  <r>
    <s v="Wacfqs8WgpQ"/>
    <x v="23"/>
    <s v="Other"/>
    <s v="Insulin aspart|Insulin isophane"/>
    <x v="1"/>
    <d v="2020-11-18T00:00:00"/>
    <s v="Insulin aspart|Insulin isophane-&gt;Biguanides|Insulin aspart|Insulin isophane with insulin neutral-&gt;Insulin aspart|Insulin isophane with insulin neutral-&gt;DPP-4 inhibitors-&gt;Biguanides-&gt;Insulin isophane with insulin neutral-&gt;DPP-4 inhibitors|Insulin isophane with insulin neutral|SGLT-2 inhibitors-&gt;DPP-4 inhibitors|SGLT-2 inhibitors-&gt;DPP-4 inhibitors|Insulin aspart|Insulin isophane|Insulin isophane with insulin neutral-&gt;Insulin isophane-&gt;Insulin lispro-&gt;Insulin isophane|Insulin lispro-&gt;Insulin aspart|Insulin lispro-&gt;Insulin aspart|Insulin isophane|Insulin lispro"/>
  </r>
  <r>
    <s v="vYdR0z9POHc"/>
    <x v="23"/>
    <s v="Other"/>
    <s v="Biguanides"/>
    <x v="0"/>
    <d v="2014-03-31T00:00:00"/>
    <s v="Biguanides"/>
  </r>
  <r>
    <s v="vX93RsWPh4A"/>
    <x v="23"/>
    <s v="Māori"/>
    <s v="Biguanides"/>
    <x v="0"/>
    <d v="2023-07-04T00:00:00"/>
    <s v="Biguanides"/>
  </r>
  <r>
    <s v="VZoSmDKfZy6"/>
    <x v="23"/>
    <s v="Māori"/>
    <s v="Biguanides"/>
    <x v="0"/>
    <d v="2023-02-28T00:00:00"/>
    <s v="Biguanides-&gt;Insulin isophane"/>
  </r>
  <r>
    <s v="W.kASiDj41c"/>
    <x v="23"/>
    <s v="Other"/>
    <s v="Biguanides"/>
    <x v="0"/>
    <d v="2016-08-04T00:00:00"/>
    <s v="Biguanides"/>
  </r>
  <r>
    <s v="w6ecJuIkfLs"/>
    <x v="23"/>
    <s v="Asian"/>
    <s v="Biguanides"/>
    <x v="0"/>
    <d v="2024-01-12T00:00:00"/>
    <s v="Biguanides"/>
  </r>
  <r>
    <s v="W3sCNtVk.3M"/>
    <x v="23"/>
    <s v="Other"/>
    <s v="Sulfonylureas"/>
    <x v="0"/>
    <d v="2021-06-01T00:00:00"/>
    <s v="Sulfonylureas"/>
  </r>
  <r>
    <s v="w5UIYtDHRIU"/>
    <x v="23"/>
    <s v="Other"/>
    <s v="Biguanides"/>
    <x v="0"/>
    <d v="2019-07-16T00:00:00"/>
    <s v="Biguanides"/>
  </r>
  <r>
    <s v="yMobxVNgKVY"/>
    <x v="23"/>
    <s v="Other"/>
    <s v="Biguanides"/>
    <x v="0"/>
    <d v="2022-05-12T00:00:00"/>
    <s v="Biguanides"/>
  </r>
  <r>
    <s v="Ypbv3JpgaSE"/>
    <x v="23"/>
    <s v="Pacific peoples"/>
    <s v="Biguanides"/>
    <x v="0"/>
    <d v="2020-10-19T00:00:00"/>
    <s v="Biguanides"/>
  </r>
  <r>
    <s v="YoVOjy.d9Vg"/>
    <x v="23"/>
    <s v="Pacific peoples"/>
    <s v="Biguanides"/>
    <x v="0"/>
    <d v="2020-06-09T00:00:00"/>
    <s v="Biguanides"/>
  </r>
  <r>
    <s v="yVFbJyRmHaw"/>
    <x v="23"/>
    <s v="Māori"/>
    <s v="Biguanides"/>
    <x v="0"/>
    <d v="2022-08-31T00:00:00"/>
    <s v="Biguanides"/>
  </r>
  <r>
    <s v="yu3nrDw9MSw"/>
    <x v="23"/>
    <s v="Māori"/>
    <s v="Biguanides"/>
    <x v="0"/>
    <d v="2021-07-01T00:00:00"/>
    <s v="Biguanides"/>
  </r>
  <r>
    <s v="yejaZQqx0Ew"/>
    <x v="23"/>
    <s v="Māori"/>
    <s v="Biguanides"/>
    <x v="0"/>
    <d v="2015-04-07T00:00:00"/>
    <s v="Biguanides-&gt;Sulfonylureas-&gt;Biguanides|Sulfonylureas-&gt;Biguanides|DPP-4 inhibitors|Sulfonylureas-&gt;DPP-4 inhibitors|Sulfonylureas-&gt;DPP-4 inhibitors-&gt;Biguanides|GLP-1 agonists|Sulfonylureas-&gt;GLP-1 agonists-&gt;Biguanides|SGLT-2 inhibitors-&gt;Insulin glargine-&gt;SGLT-2 inhibitors-&gt;GLP-1 agonists|Insulin glargine"/>
  </r>
  <r>
    <s v="yg6vWJW1oTo"/>
    <x v="23"/>
    <s v="Māori"/>
    <s v="Biguanides"/>
    <x v="0"/>
    <d v="2019-04-26T00:00:00"/>
    <s v="Biguanides"/>
  </r>
  <r>
    <s v="yJ9fGmJ5BY6"/>
    <x v="23"/>
    <s v="Other"/>
    <s v="Biguanides"/>
    <x v="0"/>
    <d v="2014-11-25T00:00:00"/>
    <s v="Biguanides"/>
  </r>
  <r>
    <s v="YIW22wvbW8I"/>
    <x v="23"/>
    <s v="Asian"/>
    <s v="Biguanides"/>
    <x v="0"/>
    <d v="2023-12-13T00:00:00"/>
    <s v="Biguanides"/>
  </r>
  <r>
    <s v="yJMIMh8h.fU"/>
    <x v="23"/>
    <s v="Māori"/>
    <s v="Biguanides|Sulfonylureas"/>
    <x v="0"/>
    <d v="2012-12-07T00:00:00"/>
    <s v="Biguanides|Sulfonylureas-&gt;Sulfonylureas"/>
  </r>
  <r>
    <s v="yk42D7RVksc"/>
    <x v="23"/>
    <s v="Pacific peoples"/>
    <s v="Biguanides"/>
    <x v="0"/>
    <d v="2021-10-05T00:00:00"/>
    <s v="Biguanides-&gt;Insulin isophane-&gt;DPP-4 inhibitors-&gt;SGLT-2 inhibitors-&gt;DPP-4 inhibitors|SGLT-2 inhibitors"/>
  </r>
  <r>
    <s v="YbwyXy2LJfI"/>
    <x v="23"/>
    <s v="Other"/>
    <s v="Biguanides"/>
    <x v="0"/>
    <d v="2017-03-28T00:00:00"/>
    <s v="Biguanides"/>
  </r>
  <r>
    <s v="y8InteM6/1A"/>
    <x v="23"/>
    <s v="Pacific peoples"/>
    <s v="Biguanides"/>
    <x v="0"/>
    <d v="2011-02-03T00:00:00"/>
    <s v="Biguanides"/>
  </r>
  <r>
    <s v="y9/Bx0TjaLY"/>
    <x v="23"/>
    <s v="Māori"/>
    <s v="Biguanides"/>
    <x v="0"/>
    <d v="2013-02-18T00:00:00"/>
    <s v="Biguanides"/>
  </r>
  <r>
    <s v="yy4i9aEuKTI"/>
    <x v="23"/>
    <s v="Other"/>
    <s v="Biguanides"/>
    <x v="0"/>
    <d v="2023-03-28T00:00:00"/>
    <s v="Biguanides"/>
  </r>
  <r>
    <s v="rlVZm5Q.8VE"/>
    <x v="23"/>
    <s v="Pacific peoples"/>
    <s v="Biguanides"/>
    <x v="0"/>
    <d v="2016-05-09T00:00:00"/>
    <s v="Biguanides-&gt;Sulfonylureas-&gt;Insulin aspart|Insulin isophane-&gt;Insulin aspart-&gt;Insulin isophane with insulin neutral-&gt;Insulin isophane-&gt;Insulin aspart|Insulin glargine-&gt;Insulin aspart|Insulin isophane with insulin neutral"/>
  </r>
  <r>
    <s v="rmTaGpU6cBU"/>
    <x v="23"/>
    <s v="Asian"/>
    <s v="Biguanides"/>
    <x v="0"/>
    <d v="2017-01-24T00:00:00"/>
    <s v="Biguanides-&gt;DPP-4 inhibitors|Sulfonylureas-&gt;DPP-4 inhibitors-&gt;Biguanides|Sulfonylureas-&gt;Biguanides|DPP-4 inhibitors|Sulfonylureas-&gt;Biguanides|Insulin aspart|Sulfonylureas-&gt;Insulin aspart|Insulin isophane-&gt;Biguanides|Insulin aspart|Insulin isophane-&gt;Insulin glargine-&gt;DPP-4 inhibitors|Insulin glargine|Sulfonylureas-&gt;DPP-4 inhibitors|Insulin glargine-&gt;Biguanides|Insulin isophane-&gt;Biguanides|DPP-4 inhibitors|Insulin aspart|Insulin isophane"/>
  </r>
  <r>
    <s v="REP6.cBKvtw"/>
    <x v="23"/>
    <s v="Other"/>
    <s v="Biguanides"/>
    <x v="0"/>
    <d v="2016-02-16T00:00:00"/>
    <s v="Biguanides"/>
  </r>
  <r>
    <s v="rH1dHW/1xqs"/>
    <x v="23"/>
    <s v="Māori"/>
    <s v="Biguanides"/>
    <x v="0"/>
    <d v="2019-03-19T00:00:00"/>
    <s v="Biguanides"/>
  </r>
  <r>
    <s v="RIwqwi533Uo"/>
    <x v="23"/>
    <s v="Other"/>
    <s v="Biguanides"/>
    <x v="0"/>
    <d v="2025-12-19T00:00:00"/>
    <s v="Biguanides"/>
  </r>
  <r>
    <s v="RJ6LzsAIfm2"/>
    <x v="23"/>
    <s v="Other"/>
    <s v="Biguanides"/>
    <x v="0"/>
    <d v="2024-09-17T00:00:00"/>
    <s v="Biguanides"/>
  </r>
  <r>
    <s v="RjASeB0sV2I"/>
    <x v="23"/>
    <s v="Māori"/>
    <s v="Sulfonylureas"/>
    <x v="0"/>
    <d v="2014-02-27T00:00:00"/>
    <s v="Sulfonylureas-&gt;Biguanides-&gt;Insulin aspart"/>
  </r>
  <r>
    <s v="RjExKQFd23M"/>
    <x v="23"/>
    <s v="Asian"/>
    <s v="Biguanides"/>
    <x v="0"/>
    <d v="2020-03-17T00:00:00"/>
    <s v="Biguanides"/>
  </r>
  <r>
    <s v="RvicSxrgerE"/>
    <x v="23"/>
    <s v="Asian"/>
    <s v="Biguanides|Insulin glargine"/>
    <x v="0"/>
    <d v="2022-11-25T00:00:00"/>
    <s v="Biguanides|Insulin glargine-&gt;Sulfonylureas-&gt;Insulin glargine-&gt;Biguanides"/>
  </r>
  <r>
    <s v="uqm9we2Sxdk"/>
    <x v="23"/>
    <s v="Other"/>
    <s v="Biguanides"/>
    <x v="0"/>
    <d v="2021-05-25T00:00:00"/>
    <s v="Biguanides"/>
  </r>
  <r>
    <s v="rrZRCSVLLBs"/>
    <x v="23"/>
    <s v="Māori"/>
    <s v="Biguanides"/>
    <x v="0"/>
    <d v="2023-12-14T00:00:00"/>
    <s v="Biguanides"/>
  </r>
  <r>
    <s v="RTLd60MuWxk"/>
    <x v="23"/>
    <s v="Māori"/>
    <s v="Insulin aspart|Insulin isophane"/>
    <x v="1"/>
    <d v="2016-11-10T00:00:00"/>
    <s v="Insulin aspart|Insulin isophane-&gt;Biguanides"/>
  </r>
  <r>
    <s v="UToJZUq/osg"/>
    <x v="23"/>
    <s v="Other"/>
    <s v="Biguanides"/>
    <x v="0"/>
    <d v="2025-01-20T00:00:00"/>
    <s v="Biguanides"/>
  </r>
  <r>
    <s v="UVkPuhXVt52"/>
    <x v="23"/>
    <s v="Māori"/>
    <s v="Biguanides"/>
    <x v="0"/>
    <d v="2024-03-26T00:00:00"/>
    <s v="Biguanides"/>
  </r>
  <r>
    <s v="UzCkf.X5XlU"/>
    <x v="23"/>
    <s v="Other"/>
    <s v="Biguanides"/>
    <x v="0"/>
    <d v="2025-09-12T00:00:00"/>
    <s v="Biguanides"/>
  </r>
  <r>
    <s v="V..S5U5jC4g"/>
    <x v="23"/>
    <s v="Other"/>
    <s v="Biguanides"/>
    <x v="0"/>
    <d v="2022-10-19T00:00:00"/>
    <s v="Biguanides"/>
  </r>
  <r>
    <s v="vdf3H17jxPE"/>
    <x v="23"/>
    <s v="Other"/>
    <s v="Biguanides"/>
    <x v="0"/>
    <d v="2011-02-08T00:00:00"/>
    <s v="Biguanides"/>
  </r>
  <r>
    <s v="vBpc8qtS.4s"/>
    <x v="23"/>
    <s v="Māori"/>
    <s v="Biguanides"/>
    <x v="0"/>
    <d v="2024-08-05T00:00:00"/>
    <s v="Biguanides"/>
  </r>
  <r>
    <s v="v9odMhOD7eM"/>
    <x v="23"/>
    <s v="Pacific peoples"/>
    <s v="DPP-4 inhibitors|SGLT-2 inhibitors"/>
    <x v="0"/>
    <d v="2025-10-22T00:00:00"/>
    <s v="DPP-4 inhibitors|SGLT-2 inhibitors-&gt;Insulin aspart|SGLT-2 inhibitors"/>
  </r>
  <r>
    <s v="VA8u7QubFuQ"/>
    <x v="23"/>
    <s v="Other"/>
    <s v="Biguanides"/>
    <x v="0"/>
    <d v="2023-07-04T00:00:00"/>
    <s v="Biguanides-&gt;Insulin isophane-&gt;Insulin aspart-&gt;Insulin aspart|Insulin isophane-&gt;DPP-4 inhibitors-&gt;Insulin glargine-&gt;DPP-4 inhibitors|Insulin aspart|Insulin glargine-&gt;Insulin aspart|Insulin glargine-&gt;Insulin aspart|Insulin glargine|SGLT-2 inhibitors-&gt;Insulin aspart|SGLT-2 inhibitors-&gt;GLP-1 agonists-&gt;SGLT-2 inhibitors"/>
  </r>
  <r>
    <s v="VgyHHE22bL."/>
    <x v="23"/>
    <s v="Pacific peoples"/>
    <s v="Biguanides"/>
    <x v="0"/>
    <d v="2019-09-19T00:00:00"/>
    <s v="Biguanides"/>
  </r>
  <r>
    <s v="VgwpmsNfyao"/>
    <x v="23"/>
    <s v="Asian"/>
    <s v="Biguanides"/>
    <x v="0"/>
    <d v="2016-10-18T00:00:00"/>
    <s v="Biguanides-&gt;Sulfonylureas-&gt;Biguanides|Sulfonylureas-&gt;Biguanides|DPP-4 inhibitors-&gt;DPP-4 inhibitors-&gt;SGLT-2 inhibitors-&gt;DPP-4 inhibitors|SGLT-2 inhibitors-&gt;Insulin glargine-&gt;DPP-4 inhibitors|Insulin aspart|Insulin isophane-&gt;Insulin isophane-&gt;Insulin aspart"/>
  </r>
  <r>
    <s v="vHIhIjDWdgQ"/>
    <x v="23"/>
    <s v="Māori"/>
    <s v="Insulin aspart|Insulin isophane"/>
    <x v="1"/>
    <d v="2014-06-13T00:00:00"/>
    <s v="Insulin aspart|Insulin isophane-&gt;Insulin isophane-&gt;Insulin aspart-&gt;Insulin aspart|Insulin glargine-&gt;Biguanides-&gt;Insulin glargine-&gt;Insulin glargine|Insulin lispro-&gt;Insulin lispro-&gt;Biguanides|Insulin glargine|Insulin lispro"/>
  </r>
  <r>
    <s v="clCx5WVHlOs"/>
    <x v="23"/>
    <s v="Other"/>
    <s v="Biguanides"/>
    <x v="0"/>
    <d v="2017-11-02T00:00:00"/>
    <s v="Biguanides"/>
  </r>
  <r>
    <s v="Clrjc.TdbOM"/>
    <x v="23"/>
    <s v="Pacific peoples"/>
    <s v="Biguanides"/>
    <x v="0"/>
    <d v="2015-06-24T00:00:00"/>
    <s v="Biguanides-&gt;Biguanides|SGLT-2 inhibitors-&gt;SGLT-2 inhibitors"/>
  </r>
  <r>
    <s v="cLvqvTj4AiU"/>
    <x v="23"/>
    <s v="Pacific peoples"/>
    <s v="Biguanides"/>
    <x v="0"/>
    <d v="2017-03-27T00:00:00"/>
    <s v="Biguanides-&gt;Insulin isophane-&gt;Biguanides|SGLT-2 inhibitors-&gt;DPP-4 inhibitors|SGLT-2 inhibitors-&gt;DPP-4 inhibitors-&gt;SGLT-2 inhibitors-&gt;DPP-4 inhibitors|SGLT-2 inhibitors|Sulfonylureas-&gt;Biguanides|Insulin glargine-&gt;Insulin aspart|Insulin isophane-&gt;DPP-4 inhibitors|Sulfonylureas-&gt;Biguanides|DPP-4 inhibitors|Insulin glargine|SGLT-2 inhibitors-&gt;DPP-4 inhibitors|Insulin glargine|SGLT-2 inhibitors-&gt;DPP-4 inhibitors|Insulin glargine-&gt;Insulin glargine"/>
  </r>
  <r>
    <s v="CjF1DwEGyIQ"/>
    <x v="23"/>
    <s v="Asian"/>
    <s v="Biguanides"/>
    <x v="0"/>
    <d v="2022-02-06T00:00:00"/>
    <s v="Biguanides"/>
  </r>
  <r>
    <s v="cmuwoVyJ6oU"/>
    <x v="23"/>
    <s v="Other"/>
    <s v="Biguanides"/>
    <x v="0"/>
    <d v="2014-02-21T00:00:00"/>
    <s v="Biguanides"/>
  </r>
  <r>
    <s v="CRC1MsY16qs"/>
    <x v="23"/>
    <s v="Pacific peoples"/>
    <s v="Biguanides"/>
    <x v="0"/>
    <d v="2013-01-04T00:00:00"/>
    <s v="Biguanides-&gt;Insulin isophane-&gt;Insulin aspart|Insulin glargine-&gt;Insulin aspart-&gt;Insulin glargine-&gt;GLP-1 agonists"/>
  </r>
  <r>
    <s v="ChjaAmR4ppo"/>
    <x v="23"/>
    <s v="Other"/>
    <s v="Biguanides|Insulin isophane"/>
    <x v="0"/>
    <d v="2013-05-30T00:00:00"/>
    <s v="Biguanides|Insulin isophane-&gt;Insulin aspart-&gt;Biguanides|Insulin aspart|Insulin isophane-&gt;Insulin aspart|Insulin isophane-&gt;Biguanides-&gt;SGLT-2 inhibitors"/>
  </r>
  <r>
    <s v="C8kp9q5o6oc"/>
    <x v="23"/>
    <s v="Asian"/>
    <s v="Biguanides"/>
    <x v="0"/>
    <d v="2025-01-07T00:00:00"/>
    <s v="Biguanides"/>
  </r>
  <r>
    <s v="CAbikaCRL3A"/>
    <x v="23"/>
    <s v="Pacific peoples"/>
    <s v="Biguanides"/>
    <x v="0"/>
    <d v="2021-09-14T00:00:00"/>
    <s v="Biguanides-&gt;SGLT-2 inhibitors-&gt;DPP-4 inhibitors"/>
  </r>
  <r>
    <s v="Cc60Jn5G.qg"/>
    <x v="23"/>
    <s v="Māori"/>
    <s v="Biguanides"/>
    <x v="0"/>
    <d v="2018-08-27T00:00:00"/>
    <s v="Biguanides-&gt;GLP-1 agonists"/>
  </r>
  <r>
    <s v="Cdi5DI0JEUk"/>
    <x v="23"/>
    <s v="Māori"/>
    <s v="Biguanides"/>
    <x v="0"/>
    <d v="2014-05-01T00:00:00"/>
    <s v="Biguanides"/>
  </r>
  <r>
    <s v="fWzc87GmcSw"/>
    <x v="23"/>
    <s v="Pacific peoples"/>
    <s v="Biguanides"/>
    <x v="0"/>
    <d v="2024-05-17T00:00:00"/>
    <s v="Biguanides"/>
  </r>
  <r>
    <s v="FXFL1Hot2As"/>
    <x v="23"/>
    <s v="Other"/>
    <s v="Biguanides"/>
    <x v="0"/>
    <d v="2020-03-19T00:00:00"/>
    <s v="Biguanides"/>
  </r>
  <r>
    <s v="fSdE4Wv7ZsA"/>
    <x v="23"/>
    <s v="Māori"/>
    <s v="Biguanides"/>
    <x v="0"/>
    <d v="2018-07-26T00:00:00"/>
    <s v="Biguanides"/>
  </r>
  <r>
    <s v="fO4To9lvpqA"/>
    <x v="23"/>
    <s v="Other"/>
    <s v="Biguanides"/>
    <x v="0"/>
    <d v="2012-07-31T00:00:00"/>
    <s v="Biguanides"/>
  </r>
  <r>
    <s v="cspY3/d6lEM"/>
    <x v="23"/>
    <s v="Asian"/>
    <s v="Insulin aspart"/>
    <x v="1"/>
    <d v="2013-01-10T00:00:00"/>
    <s v="Insulin aspart-&gt;Biguanides-&gt;Biguanides|Insulin aspart-&gt;Insulin aspart|SGLT-2 inhibitors"/>
  </r>
  <r>
    <s v="fiITq.oNxgU"/>
    <x v="23"/>
    <s v="Asian"/>
    <s v="Biguanides"/>
    <x v="0"/>
    <d v="2018-08-27T00:00:00"/>
    <s v="Biguanides-&gt;DPP-4 inhibitors-&gt;Biguanides|DPP-4 inhibitors-&gt;Sulfonylureas-&gt;DPP-4 inhibitors|Sulfonylureas"/>
  </r>
  <r>
    <s v="Ffz7iSI64.o"/>
    <x v="23"/>
    <s v="Other"/>
    <s v="Biguanides"/>
    <x v="0"/>
    <d v="2023-06-27T00:00:00"/>
    <s v="Biguanides"/>
  </r>
  <r>
    <s v="7JCyVyXD/O6"/>
    <x v="23"/>
    <s v="Other"/>
    <s v="Biguanides"/>
    <x v="0"/>
    <d v="2024-03-11T00:00:00"/>
    <s v="Biguanides"/>
  </r>
  <r>
    <s v="7mmvZZro6jk"/>
    <x v="23"/>
    <s v="Māori"/>
    <s v="Biguanides"/>
    <x v="0"/>
    <d v="2024-09-16T00:00:00"/>
    <s v="Biguanides"/>
  </r>
  <r>
    <s v="0ZLbT2vpF9Y"/>
    <x v="23"/>
    <s v="Other"/>
    <s v="Biguanides"/>
    <x v="0"/>
    <d v="2022-07-08T00:00:00"/>
    <s v="Biguanides"/>
  </r>
  <r>
    <s v="174GveoCzbA"/>
    <x v="23"/>
    <s v="Other"/>
    <s v="Biguanides"/>
    <x v="0"/>
    <d v="2024-05-20T00:00:00"/>
    <s v="Biguanides"/>
  </r>
  <r>
    <s v="1aFwYRnVMFo"/>
    <x v="23"/>
    <s v="Other"/>
    <s v="Biguanides"/>
    <x v="0"/>
    <d v="2020-05-19T00:00:00"/>
    <s v="Biguanides"/>
  </r>
  <r>
    <s v="1ChMND7vjh2"/>
    <x v="23"/>
    <s v="Asian"/>
    <s v="Biguanides"/>
    <x v="0"/>
    <d v="2022-05-04T00:00:00"/>
    <s v="Biguanides"/>
  </r>
  <r>
    <s v="1AnzURxcbKc"/>
    <x v="23"/>
    <s v="Other"/>
    <s v="Biguanides"/>
    <x v="0"/>
    <d v="2024-06-19T00:00:00"/>
    <s v="Biguanides"/>
  </r>
  <r>
    <s v="1KAQuQwC80s"/>
    <x v="23"/>
    <s v="Māori"/>
    <s v="Biguanides"/>
    <x v="0"/>
    <d v="2017-06-15T00:00:00"/>
    <s v="Biguanides"/>
  </r>
  <r>
    <s v="80sj.00DbDs"/>
    <x v="23"/>
    <s v="Pacific peoples"/>
    <s v="Biguanides"/>
    <x v="0"/>
    <d v="2019-08-14T00:00:00"/>
    <s v="Biguanides"/>
  </r>
  <r>
    <s v="88H.lhhzBHk"/>
    <x v="23"/>
    <s v="Māori"/>
    <s v="Biguanides"/>
    <x v="0"/>
    <d v="2020-05-13T00:00:00"/>
    <s v="Biguanides"/>
  </r>
  <r>
    <s v="89yCd4N1pz."/>
    <x v="23"/>
    <s v="Māori"/>
    <s v="Biguanides"/>
    <x v="0"/>
    <d v="2012-07-31T00:00:00"/>
    <s v="Biguanides-&gt;Sulfonylureas-&gt;Biguanides|Sulfonylureas-&gt;Biguanides|Insulin glargine|Sulfonylureas-&gt;Insulin glargine-&gt;SGLT-2 inhibitors"/>
  </r>
  <r>
    <s v="8Oggca.u/4o"/>
    <x v="23"/>
    <s v="Māori"/>
    <s v="Biguanides"/>
    <x v="0"/>
    <d v="2022-05-18T00:00:00"/>
    <s v="Biguanides-&gt;GLP-1 agonists-&gt;Biguanides|GLP-1 agonists"/>
  </r>
  <r>
    <s v="c45VAFcNOts"/>
    <x v="23"/>
    <s v="Māori"/>
    <s v="Biguanides"/>
    <x v="0"/>
    <d v="2017-08-16T00:00:00"/>
    <s v="Biguanides"/>
  </r>
  <r>
    <s v=".ZSMv58E632"/>
    <x v="23"/>
    <s v="Other"/>
    <s v="Sulfonylureas"/>
    <x v="0"/>
    <d v="2025-05-05T00:00:00"/>
    <s v="Sulfonylureas-&gt;Insulin isophane-&gt;Biguanides"/>
  </r>
  <r>
    <s v="//QjCxX.9PI"/>
    <x v="23"/>
    <s v="Pacific peoples"/>
    <s v="Biguanides"/>
    <x v="0"/>
    <d v="2024-09-26T00:00:00"/>
    <s v="Biguanides"/>
  </r>
  <r>
    <s v="/6Fdcu0t2MA"/>
    <x v="23"/>
    <s v="Other"/>
    <s v="Biguanides"/>
    <x v="0"/>
    <d v="2025-09-17T00:00:00"/>
    <s v="Biguanides"/>
  </r>
  <r>
    <s v="/XbOLADJKPE"/>
    <x v="23"/>
    <s v="Other"/>
    <s v="Biguanides"/>
    <x v="0"/>
    <d v="2018-03-28T00:00:00"/>
    <s v="Biguanides"/>
  </r>
  <r>
    <s v="5fm0F0MjX0M"/>
    <x v="23"/>
    <s v="Pacific peoples"/>
    <s v="SGLT-2 inhibitors"/>
    <x v="0"/>
    <d v="2021-07-08T00:00:00"/>
    <s v="SGLT-2 inhibitors-&gt;Biguanides|SGLT-2 inhibitors-&gt;Biguanides"/>
  </r>
  <r>
    <s v="/UMqavXmM3o"/>
    <x v="23"/>
    <s v="Māori"/>
    <s v="Biguanides"/>
    <x v="0"/>
    <d v="2021-01-12T00:00:00"/>
    <s v="Biguanides"/>
  </r>
  <r>
    <s v="67qCZenEshw"/>
    <x v="23"/>
    <s v="Asian"/>
    <s v="Biguanides"/>
    <x v="0"/>
    <d v="2014-01-22T00:00:00"/>
    <s v="Biguanides-&gt;DPP-4 inhibitors-&gt;SGLT-2 inhibitors-&gt;DPP-4 inhibitors|SGLT-2 inhibitors-&gt;Insulin glargine-&gt;DPP-4 inhibitors|Insulin glargine|SGLT-2 inhibitors-&gt;GLP-1 agonists"/>
  </r>
  <r>
    <s v="66UQnVBcR.6"/>
    <x v="23"/>
    <s v="Other"/>
    <s v="Biguanides"/>
    <x v="0"/>
    <d v="2021-11-17T00:00:00"/>
    <s v="Biguanides"/>
  </r>
  <r>
    <s v="6C6CdMWBwwg"/>
    <x v="23"/>
    <s v="Other"/>
    <s v="Biguanides"/>
    <x v="0"/>
    <d v="2013-02-22T00:00:00"/>
    <s v="Biguanides"/>
  </r>
  <r>
    <s v="6U57u5VXld."/>
    <x v="23"/>
    <s v="Other"/>
    <s v="Biguanides"/>
    <x v="0"/>
    <d v="2025-02-04T00:00:00"/>
    <s v="Biguanides"/>
  </r>
  <r>
    <s v="6xi2YCSNbdA"/>
    <x v="23"/>
    <s v="Māori"/>
    <s v="Biguanides"/>
    <x v="0"/>
    <d v="2017-05-08T00:00:00"/>
    <s v="Biguanides"/>
  </r>
  <r>
    <s v="6XJis1THplU"/>
    <x v="23"/>
    <s v="Pacific peoples"/>
    <s v="Biguanides"/>
    <x v="0"/>
    <d v="2013-08-21T00:00:00"/>
    <s v="Biguanides-&gt;Biguanides|Insulin isophane-&gt;Insulin aspart-&gt;Insulin isophane-&gt;Biguanides|Insulin aspart|Insulin isophane"/>
  </r>
  <r>
    <s v="6o9I/I3UoLQ"/>
    <x v="23"/>
    <s v="Māori"/>
    <s v="Biguanides"/>
    <x v="0"/>
    <d v="2015-08-14T00:00:00"/>
    <s v="Biguanides"/>
  </r>
  <r>
    <s v="6qpx5eQmpso"/>
    <x v="23"/>
    <s v="Other"/>
    <s v="Biguanides"/>
    <x v="0"/>
    <d v="2025-03-18T00:00:00"/>
    <s v="Biguanides"/>
  </r>
  <r>
    <s v="6rXinOxAipc"/>
    <x v="23"/>
    <s v="Pacific peoples"/>
    <s v="Biguanides|SGLT-2 inhibitors|Sulfonylureas"/>
    <x v="0"/>
    <d v="2025-11-19T00:00:00"/>
    <s v="Biguanides|SGLT-2 inhibitors|Sulfonylureas-&gt;SGLT-2 inhibitors"/>
  </r>
  <r>
    <s v="6LJPs3LFc36"/>
    <x v="23"/>
    <s v="Other"/>
    <s v="Biguanides"/>
    <x v="0"/>
    <d v="2024-05-09T00:00:00"/>
    <s v="Biguanides"/>
  </r>
  <r>
    <s v="6FPOyH278HE"/>
    <x v="23"/>
    <s v="Pacific peoples"/>
    <s v="Biguanides"/>
    <x v="0"/>
    <d v="2020-07-06T00:00:00"/>
    <s v="Biguanides"/>
  </r>
  <r>
    <s v=".E8CSePRZG2"/>
    <x v="23"/>
    <s v="Asian"/>
    <s v="Biguanides"/>
    <x v="0"/>
    <d v="2020-06-29T00:00:00"/>
    <s v="Biguanides"/>
  </r>
  <r>
    <s v=".8PK210qS1I"/>
    <x v="23"/>
    <s v="Other"/>
    <s v="Biguanides"/>
    <x v="0"/>
    <d v="2017-06-08T00:00:00"/>
    <s v="Biguanides"/>
  </r>
  <r>
    <s v="Y6s7UHYuZL."/>
    <x v="23"/>
    <s v="Other"/>
    <s v="Biguanides"/>
    <x v="0"/>
    <d v="2013-11-07T00:00:00"/>
    <s v="Biguanides"/>
  </r>
  <r>
    <s v="Y/PL2v6jTCg"/>
    <x v="23"/>
    <s v="Māori"/>
    <s v="Biguanides"/>
    <x v="0"/>
    <d v="2022-12-01T00:00:00"/>
    <s v="Biguanides-&gt;Biguanides|GLP-1 agonists-&gt;GLP-1 agonists"/>
  </r>
  <r>
    <s v="XYd1kEQwmTE"/>
    <x v="23"/>
    <s v="Asian"/>
    <s v="Biguanides"/>
    <x v="0"/>
    <d v="2020-08-11T00:00:00"/>
    <s v="Biguanides"/>
  </r>
  <r>
    <s v="XVVskbrKUng"/>
    <x v="23"/>
    <s v="Other"/>
    <s v="Biguanides"/>
    <x v="0"/>
    <d v="2021-07-15T00:00:00"/>
    <s v="Biguanides"/>
  </r>
  <r>
    <s v="xGpMLM5bo0E"/>
    <x v="23"/>
    <s v="Other"/>
    <s v="Biguanides"/>
    <x v="0"/>
    <d v="2025-03-14T00:00:00"/>
    <s v="Biguanides"/>
  </r>
  <r>
    <s v="xn..5.Cq6Bw"/>
    <x v="23"/>
    <s v="Pacific peoples"/>
    <s v="Biguanides"/>
    <x v="0"/>
    <d v="2023-06-21T00:00:00"/>
    <s v="Biguanides"/>
  </r>
  <r>
    <s v="XLyRNYNA.wo"/>
    <x v="23"/>
    <s v="Asian"/>
    <s v="Biguanides"/>
    <x v="0"/>
    <d v="2016-09-16T00:00:00"/>
    <s v="Biguanides-&gt;Thiazolidinedione-&gt;Insulin aspart-&gt;Biguanides|DPP-4 inhibitors-&gt;DPP-4 inhibitors-&gt;Biguanides|Sulfonylureas-&gt;DPP-4 inhibitors|SGLT-2 inhibitors-&gt;Biguanides|GLP-1 agonists-&gt;GLP-1 agonists"/>
  </r>
  <r>
    <s v="xkN.2jCa6kw"/>
    <x v="23"/>
    <s v="Other"/>
    <s v="Biguanides"/>
    <x v="0"/>
    <d v="2024-02-28T00:00:00"/>
    <s v="Biguanides"/>
  </r>
  <r>
    <s v="XjmNCGnVIaw"/>
    <x v="23"/>
    <s v="Other"/>
    <s v="Insulin aspart|Insulin glargine"/>
    <x v="1"/>
    <d v="2021-03-10T00:00:00"/>
    <s v="Insulin aspart|Insulin glargine-&gt;Insulin glargine-&gt;Biguanides-&gt;Biguanides|Insulin glargine-&gt;Thiazolidinedione-&gt;Biguanides|Insulin glargine|Thiazolidinedione-&gt;Biguanides|Thiazolidinedione-&gt;SGLT-2 inhibitors-&gt;SGLT-2 inhibitors|Thiazolidinedione-&gt;DPP-4 inhibitors|SGLT-2 inhibitors-&gt;DPP-4 inhibitors"/>
  </r>
  <r>
    <s v="xJvELgl7t4U"/>
    <x v="23"/>
    <s v="Māori"/>
    <s v="Biguanides"/>
    <x v="0"/>
    <d v="2023-03-16T00:00:00"/>
    <s v="Biguanides"/>
  </r>
  <r>
    <s v="xhHb44jWPuU"/>
    <x v="23"/>
    <s v="Asian"/>
    <s v="Biguanides"/>
    <x v="0"/>
    <d v="2024-09-04T00:00:00"/>
    <s v="Biguanides"/>
  </r>
  <r>
    <s v="XIHPCCQs3/g"/>
    <x v="23"/>
    <s v="Other"/>
    <s v="Biguanides"/>
    <x v="0"/>
    <d v="2020-06-30T00:00:00"/>
    <s v="Biguanides-&gt;Biguanides|DPP-4 inhibitors-&gt;DPP-4 inhibitors-&gt;SGLT-2 inhibitors"/>
  </r>
  <r>
    <s v="Xi.Cjb6f.Kc"/>
    <x v="23"/>
    <s v="Pacific peoples"/>
    <s v="Biguanides"/>
    <x v="0"/>
    <d v="2021-04-23T00:00:00"/>
    <s v="Biguanides"/>
  </r>
  <r>
    <s v="qSS87nlDyiI"/>
    <x v="23"/>
    <s v="Pacific peoples"/>
    <s v="Biguanides"/>
    <x v="0"/>
    <d v="2018-08-15T00:00:00"/>
    <s v="Biguanides"/>
  </r>
  <r>
    <s v="qTZ4/CK455w"/>
    <x v="23"/>
    <s v="Other"/>
    <s v="Biguanides"/>
    <x v="0"/>
    <d v="2020-08-19T00:00:00"/>
    <s v="Biguanides"/>
  </r>
  <r>
    <s v="QSHIgBQVqKg"/>
    <x v="23"/>
    <s v="Pacific peoples"/>
    <s v="Biguanides"/>
    <x v="0"/>
    <d v="2025-08-19T00:00:00"/>
    <s v="Biguanides"/>
  </r>
  <r>
    <s v="QDa/l/NELZs"/>
    <x v="23"/>
    <s v="Other"/>
    <s v="Biguanides"/>
    <x v="0"/>
    <d v="2021-03-31T00:00:00"/>
    <s v="Biguanides-&gt;Insulin aspart-&gt;Insulin isophane-&gt;Insulin aspart|Insulin isophane"/>
  </r>
  <r>
    <s v="qdkIVuhtooc"/>
    <x v="23"/>
    <s v="Other"/>
    <s v="Biguanides"/>
    <x v="0"/>
    <d v="2014-11-11T00:00:00"/>
    <s v="Biguanides"/>
  </r>
  <r>
    <s v="qhNALDkoUEs"/>
    <x v="23"/>
    <s v="Other"/>
    <s v="Biguanides"/>
    <x v="0"/>
    <d v="2025-07-24T00:00:00"/>
    <s v="Biguanides"/>
  </r>
  <r>
    <s v="Qne2bx74rBU"/>
    <x v="23"/>
    <s v="Asian"/>
    <s v="Biguanides"/>
    <x v="0"/>
    <d v="2025-05-13T00:00:00"/>
    <s v="Biguanides"/>
  </r>
  <r>
    <s v="qIxaxOOxlT."/>
    <x v="23"/>
    <s v="Other"/>
    <s v="Biguanides"/>
    <x v="0"/>
    <d v="2023-01-17T00:00:00"/>
    <s v="Biguanides"/>
  </r>
  <r>
    <s v="QJExE5puCf."/>
    <x v="23"/>
    <s v="Other"/>
    <s v="Biguanides"/>
    <x v="0"/>
    <d v="2022-03-24T00:00:00"/>
    <s v="Biguanides"/>
  </r>
  <r>
    <s v="u6z3ITxZdTs"/>
    <x v="23"/>
    <s v="Other"/>
    <s v="Biguanides"/>
    <x v="0"/>
    <d v="2018-12-19T00:00:00"/>
    <s v="Biguanides"/>
  </r>
  <r>
    <s v="TYhcvqVAvHM"/>
    <x v="23"/>
    <s v="Other"/>
    <s v="Biguanides"/>
    <x v="0"/>
    <d v="2021-05-18T00:00:00"/>
    <s v="Biguanides"/>
  </r>
  <r>
    <s v="TYmId.u5i0Y"/>
    <x v="23"/>
    <s v="Pacific peoples"/>
    <s v="Biguanides"/>
    <x v="0"/>
    <d v="2025-03-24T00:00:00"/>
    <s v="Biguanides"/>
  </r>
  <r>
    <s v="TVR/z8GzWCY"/>
    <x v="23"/>
    <s v="Māori"/>
    <s v="Biguanides"/>
    <x v="0"/>
    <d v="2025-10-31T00:00:00"/>
    <s v="Biguanides"/>
  </r>
  <r>
    <s v="U3ngp/mdV4."/>
    <x v="23"/>
    <s v="Other"/>
    <s v="Biguanides"/>
    <x v="0"/>
    <d v="2025-01-17T00:00:00"/>
    <s v="Biguanides"/>
  </r>
  <r>
    <s v="U/ASF5fgHOQ"/>
    <x v="23"/>
    <s v="Other"/>
    <s v="Biguanides"/>
    <x v="0"/>
    <d v="2012-05-07T00:00:00"/>
    <s v="Biguanides-&gt;Insulin isophane-&gt;Insulin aspart"/>
  </r>
  <r>
    <s v="q/hqU4VdRE6"/>
    <x v="23"/>
    <s v="Asian"/>
    <s v="Biguanides"/>
    <x v="0"/>
    <d v="2015-06-16T00:00:00"/>
    <s v="Biguanides"/>
  </r>
  <r>
    <s v="jwA0P.UB842"/>
    <x v="23"/>
    <s v="Other"/>
    <s v="Biguanides"/>
    <x v="0"/>
    <d v="2018-10-13T00:00:00"/>
    <s v="Biguanides"/>
  </r>
  <r>
    <s v="jq0a5fBXZuU"/>
    <x v="23"/>
    <s v="Other"/>
    <s v="Biguanides"/>
    <x v="0"/>
    <d v="2022-06-13T00:00:00"/>
    <s v="Biguanides-&gt;SGLT-2 inhibitors-&gt;Biguanides|SGLT-2 inhibitors"/>
  </r>
  <r>
    <s v="jKRspmnQmQU"/>
    <x v="23"/>
    <s v="Māori"/>
    <s v="Biguanides"/>
    <x v="0"/>
    <d v="2025-04-16T00:00:00"/>
    <s v="Biguanides"/>
  </r>
  <r>
    <s v="jrLs.3li44o"/>
    <x v="23"/>
    <s v="Other"/>
    <s v="Biguanides"/>
    <x v="0"/>
    <d v="2019-04-26T00:00:00"/>
    <s v="Biguanides"/>
  </r>
  <r>
    <s v="jU6avjXPvYE"/>
    <x v="23"/>
    <s v="Pacific peoples"/>
    <s v="Biguanides"/>
    <x v="0"/>
    <d v="2016-05-20T00:00:00"/>
    <s v="Biguanides"/>
  </r>
  <r>
    <s v="jiJ/AicofL2"/>
    <x v="23"/>
    <s v="Māori"/>
    <s v="Biguanides"/>
    <x v="0"/>
    <d v="2019-06-14T00:00:00"/>
    <s v="Biguanides"/>
  </r>
  <r>
    <s v="jgnyF3n1Cto"/>
    <x v="23"/>
    <s v="Pacific peoples"/>
    <s v="Biguanides"/>
    <x v="0"/>
    <d v="2019-04-11T00:00:00"/>
    <s v="Biguanides"/>
  </r>
  <r>
    <s v="GA7sgzqmUAY"/>
    <x v="23"/>
    <s v="Other"/>
    <s v="Biguanides"/>
    <x v="0"/>
    <d v="2021-02-10T00:00:00"/>
    <s v="Biguanides"/>
  </r>
  <r>
    <s v="h.EJIq4eWhg"/>
    <x v="23"/>
    <s v="Māori"/>
    <s v="Biguanides"/>
    <x v="0"/>
    <d v="2025-02-13T00:00:00"/>
    <s v="Biguanides"/>
  </r>
  <r>
    <s v="h2lVNnxecyc"/>
    <x v="23"/>
    <s v="Māori"/>
    <s v="Biguanides"/>
    <x v="0"/>
    <d v="2015-03-09T00:00:00"/>
    <s v="Biguanides-&gt;DPP-4 inhibitors|Sulfonylureas-&gt;Sulfonylureas-&gt;Insulin isophane-&gt;DPP-4 inhibitors|Insulin isophane-&gt;Biguanides|Insulin isophane-&gt;DPP-4 inhibitors-&gt;GLP-1 agonists-&gt;GLP-1 agonists|Insulin isophane-&gt;Biguanides|DPP-4 inhibitors|GLP-1 agonists|Insulin isophane-&gt;Biguanides|GLP-1 agonists-&gt;Biguanides|GLP-1 agonists|Insulin isophane-&gt;GLP-1 agonists|Insulin isophane|Sulfonylureas"/>
  </r>
  <r>
    <s v="H2qE0LPP37Q"/>
    <x v="23"/>
    <s v="Asian"/>
    <s v="Insulin isophane"/>
    <x v="1"/>
    <d v="2017-06-06T00:00:00"/>
    <s v="Insulin isophane-&gt;Biguanides-&gt;SGLT-2 inhibitors"/>
  </r>
  <r>
    <s v="GuZ/PkGY7NI"/>
    <x v="23"/>
    <s v="Māori"/>
    <s v="Biguanides"/>
    <x v="0"/>
    <d v="2023-06-17T00:00:00"/>
    <s v="Biguanides"/>
  </r>
  <r>
    <s v="GtxmqSfvRMw"/>
    <x v="23"/>
    <s v="Other"/>
    <s v="Biguanides"/>
    <x v="0"/>
    <d v="2022-09-15T00:00:00"/>
    <s v="Biguanides"/>
  </r>
  <r>
    <s v="gpj5NN.o7fc"/>
    <x v="23"/>
    <s v="Other"/>
    <s v="Biguanides"/>
    <x v="0"/>
    <d v="2019-01-17T00:00:00"/>
    <s v="Biguanides"/>
  </r>
  <r>
    <s v="go6Px.NOrS2"/>
    <x v="23"/>
    <s v="Other"/>
    <s v="Biguanides"/>
    <x v="0"/>
    <d v="2023-09-11T00:00:00"/>
    <s v="Biguanides"/>
  </r>
  <r>
    <s v="GLACNDkLUdc"/>
    <x v="23"/>
    <s v="Pacific peoples"/>
    <s v="Biguanides"/>
    <x v="0"/>
    <d v="2022-03-14T00:00:00"/>
    <s v="Biguanides"/>
  </r>
  <r>
    <s v="gJTS6XZvSHw"/>
    <x v="23"/>
    <s v="Māori"/>
    <s v="Biguanides"/>
    <x v="0"/>
    <d v="2023-09-21T00:00:00"/>
    <s v="Biguanides"/>
  </r>
  <r>
    <s v="dLWsxEgXXL."/>
    <x v="23"/>
    <s v="Asian"/>
    <s v="Biguanides"/>
    <x v="0"/>
    <d v="2020-09-26T00:00:00"/>
    <s v="Biguanides-&gt;DPP-4 inhibitors"/>
  </r>
  <r>
    <s v="dlZMaVz91v2"/>
    <x v="23"/>
    <s v="Māori"/>
    <s v="Biguanides|Insulin glargine"/>
    <x v="0"/>
    <d v="2024-11-21T00:00:00"/>
    <s v="Biguanides|Insulin glargine"/>
  </r>
  <r>
    <s v="gbGjekd9rzo"/>
    <x v="23"/>
    <s v="Māori"/>
    <s v="Biguanides"/>
    <x v="0"/>
    <d v="2022-11-23T00:00:00"/>
    <s v="Biguanides"/>
  </r>
  <r>
    <s v="dB1Yg5ZpPFk"/>
    <x v="23"/>
    <s v="Māori"/>
    <s v="Biguanides"/>
    <x v="0"/>
    <d v="2015-01-20T00:00:00"/>
    <s v="Biguanides-&gt;SGLT-2 inhibitors-&gt;DPP-4 inhibitors-&gt;DPP-4 inhibitors|SGLT-2 inhibitors-&gt;Biguanides|DPP-4 inhibitors|Sulfonylureas-&gt;Insulin isophane-&gt;Biguanides|Insulin isophane-&gt;Insulin aspart-&gt;Insulin aspart|Insulin isophane-&gt;Biguanides|Insulin aspart"/>
  </r>
  <r>
    <s v="DagnoEqQJ9U"/>
    <x v="23"/>
    <s v="Asian"/>
    <s v="Biguanides"/>
    <x v="0"/>
    <d v="2017-04-24T00:00:00"/>
    <s v="Biguanides"/>
  </r>
  <r>
    <s v="dcmJ6ex8a7Y"/>
    <x v="23"/>
    <s v="Māori"/>
    <s v="Biguanides|Sulfonylureas"/>
    <x v="0"/>
    <d v="2011-06-10T00:00:00"/>
    <s v="Biguanides|Sulfonylureas-&gt;Biguanides-&gt;Insulin glargine-&gt;Insulin glulisine-&gt;Insulin glargine|Insulin glulisine-&gt;Biguanides|Insulin glargine-&gt;Biguanides|Insulin glargine|Insulin glulisine-&gt;DPP-4 inhibitors|Insulin glargine"/>
  </r>
  <r>
    <s v="DJuCslyhhUs"/>
    <x v="23"/>
    <s v="Other"/>
    <s v="Biguanides"/>
    <x v="0"/>
    <d v="2022-07-29T00:00:00"/>
    <s v="Biguanides"/>
  </r>
  <r>
    <s v="qyO1djd32ic"/>
    <x v="23"/>
    <s v="Pacific peoples"/>
    <s v="DPP-4 inhibitors"/>
    <x v="0"/>
    <d v="2023-10-11T00:00:00"/>
    <s v="DPP-4 inhibitors"/>
  </r>
  <r>
    <s v="r7O7oE.83X2"/>
    <x v="23"/>
    <s v="Other"/>
    <s v="Biguanides"/>
    <x v="0"/>
    <d v="2024-09-30T00:00:00"/>
    <s v="Biguanides"/>
  </r>
  <r>
    <s v="RbAGt8zsMe."/>
    <x v="23"/>
    <s v="Other"/>
    <s v="Biguanides"/>
    <x v="0"/>
    <d v="2022-07-29T00:00:00"/>
    <s v="Biguanides"/>
  </r>
  <r>
    <s v="KNFTuTF18wI"/>
    <x v="23"/>
    <s v="Asian"/>
    <s v="Biguanides"/>
    <x v="0"/>
    <d v="2022-01-26T00:00:00"/>
    <s v="Biguanides"/>
  </r>
  <r>
    <s v="kcZypfrCmL6"/>
    <x v="23"/>
    <s v="Māori"/>
    <s v="Biguanides"/>
    <x v="0"/>
    <d v="2018-09-13T00:00:00"/>
    <s v="Biguanides"/>
  </r>
  <r>
    <s v="kHuU2bc0qrU"/>
    <x v="23"/>
    <s v="Other"/>
    <s v="Biguanides"/>
    <x v="0"/>
    <d v="2014-01-29T00:00:00"/>
    <s v="Biguanides"/>
  </r>
  <r>
    <s v="k9DjolLFiTA"/>
    <x v="23"/>
    <s v="Other"/>
    <s v="Biguanides"/>
    <x v="0"/>
    <d v="2025-09-04T00:00:00"/>
    <s v="Biguanides"/>
  </r>
  <r>
    <s v="K1qvKB2h/MQ"/>
    <x v="23"/>
    <s v="Other"/>
    <s v="Insulin aspart|Insulin isophane"/>
    <x v="1"/>
    <d v="2022-08-17T00:00:00"/>
    <s v="Insulin aspart|Insulin isophane-&gt;Insulin isophane-&gt;Insulin aspart-&gt;Biguanides"/>
  </r>
  <r>
    <s v="K/9T.KfFLDM"/>
    <x v="23"/>
    <s v="Other"/>
    <s v="Biguanides"/>
    <x v="0"/>
    <d v="2021-09-03T00:00:00"/>
    <s v="Biguanides"/>
  </r>
  <r>
    <s v="k.oXhRVCWJg"/>
    <x v="23"/>
    <s v="Asian"/>
    <s v="Biguanides"/>
    <x v="0"/>
    <d v="2018-03-23T00:00:00"/>
    <s v="Biguanides"/>
  </r>
  <r>
    <s v="ZVgv/abGqEU"/>
    <x v="23"/>
    <s v="Māori"/>
    <s v="Biguanides"/>
    <x v="0"/>
    <d v="2024-11-05T00:00:00"/>
    <s v="Biguanides"/>
  </r>
  <r>
    <s v="ZwNGOBKfFz6"/>
    <x v="23"/>
    <s v="Asian"/>
    <s v="Biguanides"/>
    <x v="0"/>
    <d v="2017-06-23T00:00:00"/>
    <s v="Biguanides-&gt;Biguanides|SGLT-2 inhibitors-&gt;DPP-4 inhibitors|SGLT-2 inhibitors-&gt;DPP-4 inhibitors"/>
  </r>
  <r>
    <s v="1NoH3KhDOwo"/>
    <x v="23"/>
    <s v="Māori"/>
    <s v="Biguanides"/>
    <x v="0"/>
    <d v="2024-07-17T00:00:00"/>
    <s v="Biguanides"/>
  </r>
  <r>
    <s v="1rabOGFd/2w"/>
    <x v="23"/>
    <s v="Other"/>
    <s v="Sulfonylureas"/>
    <x v="0"/>
    <d v="2014-12-12T00:00:00"/>
    <s v="Sulfonylureas-&gt;Insulin aspart|Insulin glargine-&gt;Insulin glargine-&gt;Insulin aspart"/>
  </r>
  <r>
    <s v="1Sh7BTuxG9Q"/>
    <x v="23"/>
    <s v="Māori"/>
    <s v="Biguanides"/>
    <x v="0"/>
    <d v="2012-11-28T00:00:00"/>
    <s v="Biguanides"/>
  </r>
  <r>
    <s v="1Ue9e/gq8Cs"/>
    <x v="23"/>
    <s v="Other"/>
    <s v="Biguanides"/>
    <x v="0"/>
    <d v="2016-08-09T00:00:00"/>
    <s v="Biguanides"/>
  </r>
  <r>
    <s v="29QDvGZd0Vs"/>
    <x v="23"/>
    <s v="Other"/>
    <s v="Biguanides"/>
    <x v="0"/>
    <d v="2024-03-13T00:00:00"/>
    <s v="Biguanides"/>
  </r>
  <r>
    <s v="22lDRsGiCII"/>
    <x v="23"/>
    <s v="Pacific peoples"/>
    <s v="Biguanides"/>
    <x v="0"/>
    <d v="2018-06-14T00:00:00"/>
    <s v="Biguanides-&gt;Insulin isophane"/>
  </r>
  <r>
    <s v="1ZIrxyHLRLs"/>
    <x v="23"/>
    <s v="Asian"/>
    <s v="Biguanides"/>
    <x v="0"/>
    <d v="2023-03-14T00:00:00"/>
    <s v="Biguanides"/>
  </r>
  <r>
    <s v="2RWkjlqWiv."/>
    <x v="23"/>
    <s v="Pacific peoples"/>
    <s v="Biguanides"/>
    <x v="0"/>
    <d v="2024-02-26T00:00:00"/>
    <s v="Biguanides"/>
  </r>
  <r>
    <s v="2SJgcbtfdYY"/>
    <x v="23"/>
    <s v="Other"/>
    <s v="Biguanides"/>
    <x v="0"/>
    <d v="2024-06-10T00:00:00"/>
    <s v="Biguanides"/>
  </r>
  <r>
    <s v="zHkkvvM4enI"/>
    <x v="23"/>
    <s v="Other"/>
    <s v="Biguanides"/>
    <x v="0"/>
    <d v="2012-09-03T00:00:00"/>
    <s v="Biguanides"/>
  </r>
  <r>
    <s v="ZHmsbDjpD2Y"/>
    <x v="23"/>
    <s v="Pacific peoples"/>
    <s v="Biguanides"/>
    <x v="0"/>
    <d v="2021-02-05T00:00:00"/>
    <s v="Biguanides-&gt;Biguanides|Insulin isophane|Insulin lispro-&gt;Insulin isophane|Insulin lispro-&gt;Biguanides|Insulin lispro-&gt;Insulin isophane-&gt;Biguanides|Insulin aspart|Insulin isophane"/>
  </r>
  <r>
    <s v="ZjYcQ3c9Hhk"/>
    <x v="23"/>
    <s v="Māori"/>
    <s v="Biguanides"/>
    <x v="0"/>
    <d v="2019-04-05T00:00:00"/>
    <s v="Biguanides-&gt;Biguanides|DPP-4 inhibitors-&gt;DPP-4 inhibitors-&gt;SGLT-2 inhibitors-&gt;Biguanides|Insulin glargine|SGLT-2 inhibitors-&gt;GLP-1 agonists-&gt;Biguanides|GLP-1 agonists|Insulin glargine|SGLT-2 inhibitors"/>
  </r>
  <r>
    <s v="Zt4lBeaGq7U"/>
    <x v="23"/>
    <s v="Māori"/>
    <s v="Biguanides"/>
    <x v="0"/>
    <d v="2023-10-02T00:00:00"/>
    <s v="Biguanides"/>
  </r>
  <r>
    <s v="zuUbCNbOU66"/>
    <x v="23"/>
    <s v="Other"/>
    <s v="Biguanides"/>
    <x v="0"/>
    <d v="2024-03-26T00:00:00"/>
    <s v="Biguanides"/>
  </r>
  <r>
    <s v="zse9dWyIQms"/>
    <x v="23"/>
    <s v="Asian"/>
    <s v="Biguanides"/>
    <x v="0"/>
    <d v="2016-08-09T00:00:00"/>
    <s v="Biguanides-&gt;Insulin isophane"/>
  </r>
  <r>
    <s v="Zs.QFak8Udo"/>
    <x v="23"/>
    <s v="Asian"/>
    <s v="Biguanides|Insulin glargine"/>
    <x v="0"/>
    <d v="2023-09-12T00:00:00"/>
    <s v="Biguanides|Insulin glargine-&gt;DPP-4 inhibitors|Insulin glargine-&gt;Biguanides|DPP-4 inhibitors|Insulin glargine-&gt;Biguanides|DPP-4 inhibitors-&gt;Biguanides"/>
  </r>
  <r>
    <s v="zR2qoGU4H9o"/>
    <x v="23"/>
    <s v="Other"/>
    <s v="Biguanides"/>
    <x v="0"/>
    <d v="2024-08-27T00:00:00"/>
    <s v="Biguanides"/>
  </r>
  <r>
    <s v="ZQqPl5LbBRo"/>
    <x v="23"/>
    <s v="Other"/>
    <s v="Biguanides"/>
    <x v="0"/>
    <d v="2024-10-04T00:00:00"/>
    <s v="Biguanides"/>
  </r>
  <r>
    <s v="ZLT/bTA.m32"/>
    <x v="23"/>
    <s v="Māori"/>
    <s v="Biguanides"/>
    <x v="0"/>
    <d v="2017-10-12T00:00:00"/>
    <s v="Biguanides"/>
  </r>
  <r>
    <s v="ZlaF1ME94HY"/>
    <x v="23"/>
    <s v="Pacific peoples"/>
    <s v="Biguanides|Insulin aspart"/>
    <x v="0"/>
    <d v="2021-05-05T00:00:00"/>
    <s v="Biguanides|Insulin aspart-&gt;Insulin aspart-&gt;Biguanides-&gt;SGLT-2 inhibitors-&gt;Biguanides|Insulin aspart|SGLT-2 inhibitors-&gt;Insulin aspart|SGLT-2 inhibitors"/>
  </r>
  <r>
    <s v="ZlFn7gA0dmI"/>
    <x v="23"/>
    <s v="Māori"/>
    <s v="Biguanides"/>
    <x v="0"/>
    <d v="2013-01-29T00:00:00"/>
    <s v="Biguanides"/>
  </r>
  <r>
    <s v="9NwgMglyYcs"/>
    <x v="23"/>
    <s v="Other"/>
    <s v="Biguanides"/>
    <x v="0"/>
    <d v="2011-05-05T00:00:00"/>
    <s v="Biguanides"/>
  </r>
  <r>
    <s v="9olXbSJsHdc"/>
    <x v="23"/>
    <s v="Other"/>
    <s v="Biguanides"/>
    <x v="0"/>
    <d v="2015-11-02T00:00:00"/>
    <s v="Biguanides"/>
  </r>
  <r>
    <s v="9sPpwfrYqQk"/>
    <x v="23"/>
    <s v="Māori"/>
    <s v="Biguanides"/>
    <x v="0"/>
    <d v="2023-09-07T00:00:00"/>
    <s v="Biguanides"/>
  </r>
  <r>
    <s v="9srFay7traw"/>
    <x v="23"/>
    <s v="Other"/>
    <s v="Biguanides"/>
    <x v="0"/>
    <d v="2013-04-02T00:00:00"/>
    <s v="Biguanides"/>
  </r>
  <r>
    <s v="9U3X1bSEUzY"/>
    <x v="23"/>
    <s v="Asian"/>
    <s v="Biguanides"/>
    <x v="0"/>
    <d v="2014-07-25T00:00:00"/>
    <s v="Biguanides-&gt;Biguanides|Sulfonylureas-&gt;Insulin isophane-&gt;Insulin aspart|Insulin isophane-&gt;Insulin aspart-&gt;Sulfonylureas-&gt;DPP-4 inhibitors-&gt;DPP-4 inhibitors|Sulfonylureas-&gt;SGLT-2 inhibitors-&gt;Biguanides|Insulin isophane-&gt;Biguanides|DPP-4 inhibitors|Insulin isophane-&gt;Biguanides|DPP-4 inhibitors|Insulin isophane|Sulfonylureas-&gt;DPP-4 inhibitors|Insulin isophane-&gt;DPP-4 inhibitors|Insulin isophane|Sulfonylureas-&gt;Biguanides|Insulin isophane|Insulin Neutral-&gt;Insulin isophane|Insulin Neutral-&gt;Insulin isophane|Insulin Neutral|Sulfonylureas-&gt;Biguanides|Insulin glargine|Sulfonylureas-&gt;Biguanides|DPP-4 inhibitors|Insulin glargine|Sulfonylureas-&gt;DPP-4 inhibitors|SGLT-2 inhibitors-&gt;DPP-4 inhibitors|SGLT-2 inhibitors|Sulfonylureas"/>
  </r>
  <r>
    <s v="9tcFE7VdmMY"/>
    <x v="23"/>
    <s v="Other"/>
    <s v="Biguanides"/>
    <x v="0"/>
    <d v="2018-02-09T00:00:00"/>
    <s v="Biguanides"/>
  </r>
  <r>
    <s v="9TREHzL4m56"/>
    <x v="23"/>
    <s v="Other"/>
    <s v="Insulin glargine"/>
    <x v="1"/>
    <d v="2014-06-12T00:00:00"/>
    <s v="Insulin glargine-&gt;Insulin lispro-&gt;Insulin glargine|Insulin lispro-&gt;Biguanides-&gt;Sulfonylureas-&gt;Insulin glulisine-&gt;Insulin glargine|Insulin glulisine-&gt;Biguanides|Insulin glargine|Insulin glulisine"/>
  </r>
  <r>
    <s v="d6b8qlhD2KA"/>
    <x v="23"/>
    <s v="Other"/>
    <s v="Biguanides"/>
    <x v="0"/>
    <d v="2015-01-29T00:00:00"/>
    <s v="Biguanides"/>
  </r>
  <r>
    <s v="cUkBJqXKta."/>
    <x v="23"/>
    <s v="Other"/>
    <s v="Biguanides"/>
    <x v="0"/>
    <d v="2016-09-27T00:00:00"/>
    <s v="Biguanides"/>
  </r>
  <r>
    <s v="cynmFi.Blrg"/>
    <x v="23"/>
    <s v="Māori"/>
    <s v="Biguanides|Insulin isophane"/>
    <x v="0"/>
    <d v="2014-10-16T00:00:00"/>
    <s v="Biguanides|Insulin isophane-&gt;Insulin aspart"/>
  </r>
  <r>
    <s v="cY.dTrqhLhM"/>
    <x v="23"/>
    <s v="Other"/>
    <s v="Biguanides"/>
    <x v="0"/>
    <d v="2025-08-14T00:00:00"/>
    <s v="Biguanides"/>
  </r>
  <r>
    <s v="cXaNcfNO6SU"/>
    <x v="23"/>
    <s v="Pacific peoples"/>
    <s v="Biguanides"/>
    <x v="0"/>
    <d v="2021-04-21T00:00:00"/>
    <s v="Biguanides-&gt;SGLT-2 inhibitors-&gt;Biguanides|SGLT-2 inhibitors-&gt;DPP-4 inhibitors-&gt;Biguanides|DPP-4 inhibitors|SGLT-2 inhibitors"/>
  </r>
  <r>
    <s v="9NdCQBSp1Jk"/>
    <x v="23"/>
    <s v="Other"/>
    <s v="Biguanides"/>
    <x v="0"/>
    <d v="2014-04-30T00:00:00"/>
    <s v="Biguanides"/>
  </r>
  <r>
    <s v="9IiYf3iThdY"/>
    <x v="23"/>
    <s v="Other"/>
    <s v="Biguanides|Insulin isophane"/>
    <x v="0"/>
    <d v="2016-09-29T00:00:00"/>
    <s v="Biguanides|Insulin isophane-&gt;Insulin lispro-&gt;Insulin isophane|Insulin lispro-&gt;Insulin isophane-&gt;Biguanides|Insulin aspart|Insulin isophane-&gt;Insulin aspart|Insulin isophane-&gt;Biguanides"/>
  </r>
  <r>
    <s v="9f1/1xKsBmA"/>
    <x v="23"/>
    <s v="Pacific peoples"/>
    <s v="Biguanides|Insulin glargine"/>
    <x v="0"/>
    <d v="2025-08-21T00:00:00"/>
    <s v="Biguanides|Insulin glargine-&gt;Insulin glargine"/>
  </r>
  <r>
    <s v="9dchWZb8wEM"/>
    <x v="23"/>
    <s v="Other"/>
    <s v="Biguanides"/>
    <x v="0"/>
    <d v="2012-10-24T00:00:00"/>
    <s v="Biguanides"/>
  </r>
  <r>
    <s v="93ifQuAWO5w"/>
    <x v="23"/>
    <s v="Other"/>
    <s v="Biguanides"/>
    <x v="0"/>
    <d v="2011-06-29T00:00:00"/>
    <s v="Biguanides"/>
  </r>
  <r>
    <s v="3/7cZdmpqbc"/>
    <x v="23"/>
    <s v="Other"/>
    <s v="Biguanides"/>
    <x v="0"/>
    <d v="2024-03-06T00:00:00"/>
    <s v="Biguanides-&gt;Insulin aspart|Insulin isophane"/>
  </r>
  <r>
    <s v="2yGFCA0Be3o"/>
    <x v="23"/>
    <s v="Asian"/>
    <s v="Biguanides"/>
    <x v="0"/>
    <d v="2015-09-14T00:00:00"/>
    <s v="Biguanides"/>
  </r>
  <r>
    <s v="2WuuukhBrvM"/>
    <x v="23"/>
    <s v="Other"/>
    <s v="Biguanides"/>
    <x v="0"/>
    <d v="2017-07-05T00:00:00"/>
    <s v="Biguanides"/>
  </r>
  <r>
    <s v="3gaKqSzCrjQ"/>
    <x v="23"/>
    <s v="Other"/>
    <s v="Biguanides"/>
    <x v="0"/>
    <d v="2016-04-06T00:00:00"/>
    <s v="Biguanides"/>
  </r>
  <r>
    <s v="3gbwof/qcTY"/>
    <x v="23"/>
    <s v="Pacific peoples"/>
    <s v="Biguanides"/>
    <x v="0"/>
    <d v="2024-05-15T00:00:00"/>
    <s v="Biguanides"/>
  </r>
  <r>
    <s v="PA.CdWSq7mY"/>
    <x v="23"/>
    <s v="Pacific peoples"/>
    <s v="Biguanides"/>
    <x v="0"/>
    <d v="2018-10-01T00:00:00"/>
    <s v="Biguanides-&gt;SGLT-2 inhibitors-&gt;Biguanides|SGLT-2 inhibitors"/>
  </r>
  <r>
    <s v="p8RqlXJqN0k"/>
    <x v="23"/>
    <s v="Pacific peoples"/>
    <s v="Biguanides"/>
    <x v="0"/>
    <d v="2020-06-11T00:00:00"/>
    <s v="Biguanides-&gt;Insulin isophane-&gt;DPP-4 inhibitors"/>
  </r>
  <r>
    <s v="p8ZK8JnlOtk"/>
    <x v="23"/>
    <s v="Asian"/>
    <s v="Biguanides"/>
    <x v="0"/>
    <d v="2017-07-18T00:00:00"/>
    <s v="Biguanides"/>
  </r>
  <r>
    <s v="P.aH/wuWbzk"/>
    <x v="23"/>
    <s v="Pacific peoples"/>
    <s v="DPP-4 inhibitors"/>
    <x v="0"/>
    <d v="2024-01-04T00:00:00"/>
    <s v="DPP-4 inhibitors"/>
  </r>
  <r>
    <s v="OzWbCMz14aw"/>
    <x v="23"/>
    <s v="Māori"/>
    <s v="Biguanides"/>
    <x v="0"/>
    <d v="2022-09-13T00:00:00"/>
    <s v="Biguanides-&gt;SGLT-2 inhibitors-&gt;Biguanides|SGLT-2 inhibitors"/>
  </r>
  <r>
    <s v="OJyTy7buSt6"/>
    <x v="23"/>
    <s v="Māori"/>
    <s v="Biguanides"/>
    <x v="0"/>
    <d v="2022-03-14T00:00:00"/>
    <s v="Biguanides"/>
  </r>
  <r>
    <s v="sPA.8IvfpFI"/>
    <x v="23"/>
    <s v="Other"/>
    <s v="Biguanides"/>
    <x v="0"/>
    <d v="2020-09-03T00:00:00"/>
    <s v="Biguanides"/>
  </r>
  <r>
    <s v="sO9lSeVoXwk"/>
    <x v="23"/>
    <s v="Pacific peoples"/>
    <s v="Biguanides"/>
    <x v="0"/>
    <d v="2015-11-23T00:00:00"/>
    <s v="Biguanides"/>
  </r>
  <r>
    <s v="SoCOSR1DjKU"/>
    <x v="23"/>
    <s v="Other"/>
    <s v="Biguanides"/>
    <x v="0"/>
    <d v="2019-11-07T00:00:00"/>
    <s v="Biguanides"/>
  </r>
  <r>
    <s v="smmDWNRnSD2"/>
    <x v="23"/>
    <s v="Other"/>
    <s v="Biguanides"/>
    <x v="0"/>
    <d v="2023-01-04T00:00:00"/>
    <s v="Biguanides"/>
  </r>
  <r>
    <s v="SmMLZIyLuJI"/>
    <x v="23"/>
    <s v="Māori"/>
    <s v="Biguanides"/>
    <x v="0"/>
    <d v="2019-09-18T00:00:00"/>
    <s v="Biguanides"/>
  </r>
  <r>
    <s v="smqUB8UC0m2"/>
    <x v="23"/>
    <s v="Māori"/>
    <s v="Biguanides"/>
    <x v="0"/>
    <d v="2023-09-07T00:00:00"/>
    <s v="Biguanides"/>
  </r>
  <r>
    <s v="Ss3KUXbsiRg"/>
    <x v="23"/>
    <s v="Māori"/>
    <s v="Biguanides"/>
    <x v="0"/>
    <d v="2012-09-12T00:00:00"/>
    <s v="Biguanides-&gt;Biguanides|SGLT-2 inhibitors-&gt;DPP-4 inhibitors-&gt;Biguanides|DPP-4 inhibitors|SGLT-2 inhibitors"/>
  </r>
  <r>
    <s v="SrL1Jx1C82M"/>
    <x v="23"/>
    <s v="Other"/>
    <s v="Biguanides"/>
    <x v="0"/>
    <d v="2011-04-18T00:00:00"/>
    <s v="Biguanides"/>
  </r>
  <r>
    <s v="SVc3mojN2AA"/>
    <x v="23"/>
    <s v="Pacific peoples"/>
    <s v="Biguanides"/>
    <x v="0"/>
    <d v="2020-10-07T00:00:00"/>
    <s v="Biguanides-&gt;Biguanides|Insulin aspart-&gt;Insulin isophane"/>
  </r>
  <r>
    <s v="sER/U9DbHmA"/>
    <x v="23"/>
    <s v="Asian"/>
    <s v="DPP-4 inhibitors"/>
    <x v="0"/>
    <d v="2024-02-09T00:00:00"/>
    <s v="DPP-4 inhibitors"/>
  </r>
  <r>
    <s v="sgzuwl8ZI.I"/>
    <x v="23"/>
    <s v="Other"/>
    <s v="Biguanides"/>
    <x v="0"/>
    <d v="2016-05-03T00:00:00"/>
    <s v="Biguanides"/>
  </r>
  <r>
    <s v="sj6KZBfRO.6"/>
    <x v="23"/>
    <s v="Māori"/>
    <s v="Biguanides"/>
    <x v="0"/>
    <d v="2025-11-05T00:00:00"/>
    <s v="Biguanides"/>
  </r>
  <r>
    <s v="SIT282KTiuw"/>
    <x v="23"/>
    <s v="Other"/>
    <s v="Biguanides"/>
    <x v="0"/>
    <d v="2022-06-29T00:00:00"/>
    <s v="Biguanides-&gt;Insulin aspart-&gt;Insulin glargine"/>
  </r>
  <r>
    <s v="sK7ZrwRgUiw"/>
    <x v="23"/>
    <s v="Pacific peoples"/>
    <s v="Biguanides"/>
    <x v="0"/>
    <d v="2014-10-02T00:00:00"/>
    <s v="Biguanides-&gt;Insulin isophane-&gt;Biguanides|DPP-4 inhibitors|Insulin glargine"/>
  </r>
  <r>
    <s v="sKj2ymbF2qg"/>
    <x v="23"/>
    <s v="Other"/>
    <s v="Biguanides|Insulin glargine"/>
    <x v="0"/>
    <d v="2023-11-15T00:00:00"/>
    <s v="Biguanides|Insulin glargine-&gt;Insulin aspart-&gt;DPP-4 inhibitors-&gt;Insulin aspart|Insulin glargine-&gt;DPP-4 inhibitors|Insulin aspart|Insulin glargine-&gt;Biguanides|GLP-1 agonists-&gt;GLP-1 agonists|Insulin aspart|Insulin glargine-&gt;GLP-1 agonists-&gt;Biguanides|GLP-1 agonists|Insulin glargine-&gt;Biguanides|Insulin aspart|Insulin glargine"/>
  </r>
  <r>
    <s v="sLPWAkEMvaI"/>
    <x v="23"/>
    <s v="Other"/>
    <s v="Insulin aspart|Insulin glargine"/>
    <x v="1"/>
    <d v="2017-08-29T00:00:00"/>
    <s v="Insulin aspart|Insulin glargine-&gt;Insulin glargine-&gt;Insulin aspart-&gt;Biguanides-&gt;Biguanides|Insulin aspart-&gt;Biguanides|Insulin aspart|Insulin glargine"/>
  </r>
  <r>
    <s v="HVl6LKk3phE"/>
    <x v="23"/>
    <s v="Māori"/>
    <s v="Biguanides"/>
    <x v="0"/>
    <d v="2023-11-30T00:00:00"/>
    <s v="Biguanides"/>
  </r>
  <r>
    <s v="HVbqyz05mQw"/>
    <x v="23"/>
    <s v="Asian"/>
    <s v="Biguanides"/>
    <x v="0"/>
    <d v="2024-09-21T00:00:00"/>
    <s v="Biguanides"/>
  </r>
  <r>
    <s v="HztnZC2iAis"/>
    <x v="23"/>
    <s v="Māori"/>
    <s v="Insulin isophane"/>
    <x v="1"/>
    <d v="2021-08-25T00:00:00"/>
    <s v="Insulin isophane-&gt;SGLT-2 inhibitors-&gt;Insulin isophane|SGLT-2 inhibitors"/>
  </r>
  <r>
    <s v="hX.bC2SUyaE"/>
    <x v="23"/>
    <s v="Asian"/>
    <s v="Biguanides"/>
    <x v="0"/>
    <d v="2018-09-17T00:00:00"/>
    <s v="Biguanides"/>
  </r>
  <r>
    <s v="hwS/g1NLGcQ"/>
    <x v="23"/>
    <s v="Other"/>
    <s v="Biguanides"/>
    <x v="0"/>
    <d v="2011-06-23T00:00:00"/>
    <s v="Biguanides-&gt;DPP-4 inhibitors-&gt;SGLT-2 inhibitors"/>
  </r>
  <r>
    <s v="hWsuiZJ7Yu6"/>
    <x v="23"/>
    <s v="Pacific peoples"/>
    <s v="Biguanides"/>
    <x v="0"/>
    <d v="2023-08-07T00:00:00"/>
    <s v="Biguanides-&gt;SGLT-2 inhibitors-&gt;Biguanides|SGLT-2 inhibitors"/>
  </r>
  <r>
    <s v="HWNhNJUfcG6"/>
    <x v="23"/>
    <s v="Pacific peoples"/>
    <s v="Biguanides"/>
    <x v="0"/>
    <d v="2012-11-09T00:00:00"/>
    <s v="Biguanides"/>
  </r>
  <r>
    <s v="HwPWh5SoBww"/>
    <x v="23"/>
    <s v="Other"/>
    <s v="Biguanides"/>
    <x v="0"/>
    <d v="2012-12-06T00:00:00"/>
    <s v="Biguanides"/>
  </r>
  <r>
    <s v="I/kmOGr53cY"/>
    <x v="23"/>
    <s v="Other"/>
    <s v="Biguanides"/>
    <x v="0"/>
    <d v="2011-09-22T00:00:00"/>
    <s v="Biguanides-&gt;Insulin isophane-&gt;Insulin aspart|Insulin glargine-&gt;Insulin glargine-&gt;Biguanides|Insulin aspart|Insulin glargine-&gt;Biguanides|Insulin glargine-&gt;Biguanides|Insulin aspart-&gt;Insulin aspart"/>
  </r>
  <r>
    <s v="I3Iv/R.K7u."/>
    <x v="23"/>
    <s v="Asian"/>
    <s v="Biguanides"/>
    <x v="0"/>
    <d v="2014-11-24T00:00:00"/>
    <s v="Biguanides"/>
  </r>
  <r>
    <s v="kRbAyPCWLB."/>
    <x v="23"/>
    <s v="Pacific peoples"/>
    <s v="Biguanides|Insulin isophane"/>
    <x v="0"/>
    <d v="2019-05-27T00:00:00"/>
    <s v="Biguanides|Insulin isophane-&gt;Insulin aspart|Insulin isophane-&gt;Biguanides-&gt;Insulin isophane"/>
  </r>
  <r>
    <s v="kSA2ToncaVg"/>
    <x v="23"/>
    <s v="Māori"/>
    <s v="Biguanides"/>
    <x v="0"/>
    <d v="2024-08-20T00:00:00"/>
    <s v="Biguanides"/>
  </r>
  <r>
    <s v="Lesrs5tMIF6"/>
    <x v="23"/>
    <s v="Other"/>
    <s v="Biguanides"/>
    <x v="0"/>
    <d v="2013-12-03T00:00:00"/>
    <s v="Biguanides"/>
  </r>
  <r>
    <s v="lfpXTx3gnus"/>
    <x v="23"/>
    <s v="Pacific peoples"/>
    <s v="Biguanides"/>
    <x v="0"/>
    <d v="2025-01-08T00:00:00"/>
    <s v="Biguanides"/>
  </r>
  <r>
    <s v="OHOorixq8ao"/>
    <x v="23"/>
    <s v="Asian"/>
    <s v="Biguanides"/>
    <x v="0"/>
    <d v="2013-09-26T00:00:00"/>
    <s v="Biguanides-&gt;Biguanides|SGLT-2 inhibitors-&gt;SGLT-2 inhibitors"/>
  </r>
  <r>
    <s v="LCdz3IS9xwc"/>
    <x v="23"/>
    <s v="Asian"/>
    <s v="Biguanides"/>
    <x v="0"/>
    <d v="2015-02-09T00:00:00"/>
    <s v="Biguanides-&gt;Sulfonylureas-&gt;Insulin glargine-&gt;DPP-4 inhibitors-&gt;SGLT-2 inhibitors|Sulfonylureas-&gt;DPP-4 inhibitors|SGLT-2 inhibitors-&gt;GLP-1 agonists-&gt;DPP-4 inhibitors|Sulfonylureas-&gt;SGLT-2 inhibitors-&gt;DPP-4 inhibitors|SGLT-2 inhibitors|Sulfonylureas-&gt;DPP-4 inhibitors|GLP-1 agonists-&gt;GLP-1 agonists|SGLT-2 inhibitors|Sulfonylureas"/>
  </r>
  <r>
    <s v="l7fPk9p1u5I"/>
    <x v="23"/>
    <s v="Māori"/>
    <s v="Biguanides"/>
    <x v="0"/>
    <d v="2020-09-14T00:00:00"/>
    <s v="Biguanides"/>
  </r>
  <r>
    <s v="KXDTXVNaJPg"/>
    <x v="23"/>
    <s v="Other"/>
    <s v="Biguanides"/>
    <x v="0"/>
    <d v="2023-04-12T00:00:00"/>
    <s v="Biguanides"/>
  </r>
  <r>
    <s v="l20jE6tdcCQ"/>
    <x v="23"/>
    <s v="Māori"/>
    <s v="Biguanides"/>
    <x v="0"/>
    <d v="2012-04-30T00:00:00"/>
    <s v="Biguanides"/>
  </r>
  <r>
    <s v="l/KydxFL6cc"/>
    <x v="23"/>
    <s v="Other"/>
    <s v="Biguanides"/>
    <x v="0"/>
    <d v="2024-08-08T00:00:00"/>
    <s v="Biguanides"/>
  </r>
  <r>
    <s v="StD7YFnn1tk"/>
    <x v="23"/>
    <s v="Other"/>
    <s v="Biguanides"/>
    <x v="0"/>
    <d v="2015-05-06T00:00:00"/>
    <s v="Biguanides"/>
  </r>
  <r>
    <s v="SO2NETy/xO6"/>
    <x v="23"/>
    <s v="Other"/>
    <s v="Biguanides"/>
    <x v="0"/>
    <d v="2017-11-06T00:00:00"/>
    <s v="Biguanides"/>
  </r>
  <r>
    <s v="SqwswQk8ChA"/>
    <x v="23"/>
    <s v="Other"/>
    <s v="Biguanides"/>
    <x v="0"/>
    <d v="2024-01-11T00:00:00"/>
    <s v="Biguanides"/>
  </r>
  <r>
    <s v="sp8zPhLONFk"/>
    <x v="23"/>
    <s v="Asian"/>
    <s v="Biguanides"/>
    <x v="0"/>
    <d v="2025-05-15T00:00:00"/>
    <s v="Biguanides"/>
  </r>
  <r>
    <s v="SPJEkvq6hgc"/>
    <x v="23"/>
    <s v="Asian"/>
    <s v="Biguanides"/>
    <x v="0"/>
    <d v="2014-05-01T00:00:00"/>
    <s v="Biguanides"/>
  </r>
  <r>
    <s v="siLX5txveYA"/>
    <x v="23"/>
    <s v="Māori"/>
    <s v="Biguanides"/>
    <x v="0"/>
    <d v="2014-09-09T00:00:00"/>
    <s v="Biguanides-&gt;Biguanides|Sulfonylureas-&gt;DPP-4 inhibitors-&gt;DPP-4 inhibitors|Sulfonylureas-&gt;DPP-4 inhibitors|SGLT-2 inhibitors-&gt;GLP-1 agonists-&gt;DPP-4 inhibitors|GLP-1 agonists"/>
  </r>
  <r>
    <s v="SItJLUEBQcY"/>
    <x v="23"/>
    <s v="Other"/>
    <s v="Biguanides"/>
    <x v="0"/>
    <d v="2024-11-30T00:00:00"/>
    <s v="Biguanides"/>
  </r>
  <r>
    <s v="vpUuplpAJoM"/>
    <x v="23"/>
    <s v="Other"/>
    <s v="Biguanides"/>
    <x v="0"/>
    <d v="2025-02-17T00:00:00"/>
    <s v="Biguanides"/>
  </r>
  <r>
    <s v="VpJzjjutyBI"/>
    <x v="23"/>
    <s v="Other"/>
    <s v="Biguanides"/>
    <x v="0"/>
    <d v="2016-04-29T00:00:00"/>
    <s v="Biguanides"/>
  </r>
  <r>
    <s v="vrWLoBNRk1M"/>
    <x v="23"/>
    <s v="Pacific peoples"/>
    <s v="Biguanides"/>
    <x v="0"/>
    <d v="2015-11-17T00:00:00"/>
    <s v="Biguanides-&gt;Insulin isophane-&gt;Insulin isophane|Insulin lispro"/>
  </r>
  <r>
    <s v="vTt6q8VuFMg"/>
    <x v="23"/>
    <s v="Māori"/>
    <s v="Insulin isophane"/>
    <x v="1"/>
    <d v="2022-12-12T00:00:00"/>
    <s v="Insulin isophane-&gt;Biguanides"/>
  </r>
  <r>
    <s v="vvMhBn3BIvA"/>
    <x v="23"/>
    <s v="Other"/>
    <s v="Insulin aspart|Insulin glargine"/>
    <x v="1"/>
    <d v="2015-05-01T00:00:00"/>
    <s v="Insulin aspart|Insulin glargine-&gt;Insulin aspart-&gt;Insulin glargine-&gt;Biguanides|Insulin aspart|Insulin glargine"/>
  </r>
  <r>
    <s v="vVJPFg.b3i6"/>
    <x v="23"/>
    <s v="Pacific peoples"/>
    <s v="Biguanides"/>
    <x v="0"/>
    <d v="2017-12-27T00:00:00"/>
    <s v="Biguanides-&gt;Biguanides|DPP-4 inhibitors-&gt;DPP-4 inhibitors"/>
  </r>
  <r>
    <s v="W22afgmzhfk"/>
    <x v="23"/>
    <s v="Asian"/>
    <s v="Biguanides"/>
    <x v="0"/>
    <d v="2016-08-26T00:00:00"/>
    <s v="Biguanides"/>
  </r>
  <r>
    <s v="WBy9zMHMyek"/>
    <x v="23"/>
    <s v="Pacific peoples"/>
    <s v="Biguanides"/>
    <x v="0"/>
    <d v="2022-08-02T00:00:00"/>
    <s v="Biguanides-&gt;Biguanides|GLP-1 agonists-&gt;GLP-1 agonists"/>
  </r>
  <r>
    <s v="WCVzUMHFw2s"/>
    <x v="23"/>
    <s v="Pacific peoples"/>
    <s v="Biguanides"/>
    <x v="0"/>
    <d v="2022-12-01T00:00:00"/>
    <s v="Biguanides-&gt;DPP-4 inhibitors-&gt;Insulin isophane-&gt;Insulin glulisine"/>
  </r>
  <r>
    <s v="wdS4.YPU3eU"/>
    <x v="23"/>
    <s v="Pacific peoples"/>
    <s v="Biguanides"/>
    <x v="0"/>
    <d v="2020-11-23T00:00:00"/>
    <s v="Biguanides"/>
  </r>
  <r>
    <s v="sAr4PBDpvKY"/>
    <x v="23"/>
    <s v="Pacific peoples"/>
    <s v="Biguanides"/>
    <x v="0"/>
    <d v="2022-11-15T00:00:00"/>
    <s v="Biguanides"/>
  </r>
  <r>
    <s v="SaXzbRydoPY"/>
    <x v="23"/>
    <s v="Pacific peoples"/>
    <s v="Biguanides"/>
    <x v="0"/>
    <d v="2016-04-07T00:00:00"/>
    <s v="Biguanides"/>
  </r>
  <r>
    <s v="SAhqi6rw8UQ"/>
    <x v="23"/>
    <s v="Other"/>
    <s v="Biguanides"/>
    <x v="0"/>
    <d v="2012-11-26T00:00:00"/>
    <s v="Biguanides"/>
  </r>
  <r>
    <s v="Sc6cmcHbm66"/>
    <x v="23"/>
    <s v="Other"/>
    <s v="Biguanides"/>
    <x v="0"/>
    <d v="2024-12-04T00:00:00"/>
    <s v="Biguanides"/>
  </r>
  <r>
    <s v="SBOxhCVvcJ2"/>
    <x v="23"/>
    <s v="Māori"/>
    <s v="Biguanides"/>
    <x v="0"/>
    <d v="2018-03-04T00:00:00"/>
    <s v="Biguanides"/>
  </r>
  <r>
    <s v="wxFctUYZ0pc"/>
    <x v="23"/>
    <s v="Other"/>
    <s v="Biguanides"/>
    <x v="0"/>
    <d v="2021-07-27T00:00:00"/>
    <s v="Biguanides"/>
  </r>
  <r>
    <s v="WMMqg0lb2jo"/>
    <x v="23"/>
    <s v="Other"/>
    <s v="Biguanides"/>
    <x v="0"/>
    <d v="2017-01-15T00:00:00"/>
    <s v="Biguanides"/>
  </r>
  <r>
    <s v="WiyrX.1tDz6"/>
    <x v="23"/>
    <s v="Māori"/>
    <s v="Biguanides"/>
    <x v="0"/>
    <d v="2020-08-10T00:00:00"/>
    <s v="Biguanides"/>
  </r>
  <r>
    <s v="WaUdJGLqbPY"/>
    <x v="23"/>
    <s v="Asian"/>
    <s v="Biguanides"/>
    <x v="0"/>
    <d v="2024-05-31T00:00:00"/>
    <s v="Biguanides"/>
  </r>
  <r>
    <s v="t4L3V15HkCc"/>
    <x v="23"/>
    <s v="Pacific peoples"/>
    <s v="Biguanides"/>
    <x v="0"/>
    <d v="2025-09-12T00:00:00"/>
    <s v="Biguanides"/>
  </r>
  <r>
    <s v="tbgn9FJ7GRw"/>
    <x v="23"/>
    <s v="Other"/>
    <s v="Biguanides"/>
    <x v="0"/>
    <d v="2018-06-05T00:00:00"/>
    <s v="Biguanides"/>
  </r>
  <r>
    <s v="SzSy4AIq5H2"/>
    <x v="23"/>
    <s v="Māori"/>
    <s v="Biguanides"/>
    <x v="0"/>
    <d v="2025-08-26T00:00:00"/>
    <s v="Biguanides"/>
  </r>
  <r>
    <s v="iLnGAgUiPqM"/>
    <x v="23"/>
    <s v="Asian"/>
    <s v="Biguanides"/>
    <x v="0"/>
    <d v="2020-09-28T00:00:00"/>
    <s v="Biguanides-&gt;Insulin isophane-&gt;Insulin aspart-&gt;Insulin aspart|Insulin isophane"/>
  </r>
  <r>
    <s v="iNxh4e267bU"/>
    <x v="23"/>
    <s v="Asian"/>
    <s v="Biguanides"/>
    <x v="0"/>
    <d v="2018-01-30T00:00:00"/>
    <s v="Biguanides"/>
  </r>
  <r>
    <s v="iWBc5EqyPeQ"/>
    <x v="23"/>
    <s v="Other"/>
    <s v="Sulfonylureas"/>
    <x v="0"/>
    <d v="2011-09-22T00:00:00"/>
    <s v="Sulfonylureas"/>
  </r>
  <r>
    <s v="FbAhlgCKXFA"/>
    <x v="23"/>
    <s v="Māori"/>
    <s v="Biguanides"/>
    <x v="0"/>
    <d v="2012-11-13T00:00:00"/>
    <s v="Biguanides"/>
  </r>
  <r>
    <s v="EYPKl1FKxgw"/>
    <x v="23"/>
    <s v="Māori"/>
    <s v="Biguanides"/>
    <x v="0"/>
    <d v="2019-01-23T00:00:00"/>
    <s v="Biguanides"/>
  </r>
  <r>
    <s v="i77ZlxtCTX2"/>
    <x v="23"/>
    <s v="Asian"/>
    <s v="Biguanides|Insulin isophane"/>
    <x v="0"/>
    <d v="2025-11-17T00:00:00"/>
    <s v="Biguanides|Insulin isophane-&gt;Insulin isophane"/>
  </r>
  <r>
    <s v="FFHO8k5zBj."/>
    <x v="23"/>
    <s v="Pacific peoples"/>
    <s v="Biguanides"/>
    <x v="0"/>
    <d v="2022-08-02T00:00:00"/>
    <s v="Biguanides"/>
  </r>
  <r>
    <s v="FdgpMPj8UMQ"/>
    <x v="23"/>
    <s v="Other"/>
    <s v="Biguanides"/>
    <x v="0"/>
    <d v="2021-09-10T00:00:00"/>
    <s v="Biguanides"/>
  </r>
  <r>
    <s v="IEAe6sXq5Yo"/>
    <x v="23"/>
    <s v="Māori"/>
    <s v="DPP-4 inhibitors"/>
    <x v="0"/>
    <d v="2019-12-31T00:00:00"/>
    <s v="DPP-4 inhibitors-&gt;DPP-4 inhibitors|Thiazolidinedione-&gt;DPP-4 inhibitors|SGLT-2 inhibitors|Thiazolidinedione-&gt;Biguanides|GLP-1 agonists|Thiazolidinedione-&gt;Biguanides|Thiazolidinedione-&gt;DPP-4 inhibitors|SGLT-2 inhibitors-&gt;SGLT-2 inhibitors|Thiazolidinedione-&gt;Biguanides|GLP-1 agonists-&gt;GLP-1 agonists-&gt;Biguanides"/>
  </r>
  <r>
    <s v="If0fO2PYR5o"/>
    <x v="23"/>
    <s v="Asian"/>
    <s v="Biguanides"/>
    <x v="0"/>
    <d v="2015-01-20T00:00:00"/>
    <s v="Biguanides"/>
  </r>
  <r>
    <s v="budlaGMWGFk"/>
    <x v="23"/>
    <s v="Pacific peoples"/>
    <s v="Biguanides"/>
    <x v="0"/>
    <d v="2020-02-11T00:00:00"/>
    <s v="Biguanides-&gt;Insulin isophane-&gt;Insulin aspart|Insulin isophane-&gt;Biguanides|GLP-1 agonists-&gt;GLP-1 agonists"/>
  </r>
  <r>
    <s v="EKNlpEcClKQ"/>
    <x v="23"/>
    <s v="Other"/>
    <s v="Biguanides"/>
    <x v="0"/>
    <d v="2023-11-23T00:00:00"/>
    <s v="Biguanides"/>
  </r>
  <r>
    <s v="EJaKG0y8ZbI"/>
    <x v="23"/>
    <s v="Māori"/>
    <s v="Biguanides"/>
    <x v="0"/>
    <d v="2015-02-24T00:00:00"/>
    <s v="Biguanides"/>
  </r>
  <r>
    <s v="ESNmWLdJOOY"/>
    <x v="23"/>
    <s v="Other"/>
    <s v="Biguanides"/>
    <x v="0"/>
    <d v="2012-03-21T00:00:00"/>
    <s v="Biguanides"/>
  </r>
  <r>
    <s v="eMb1U2WYE7A"/>
    <x v="23"/>
    <s v="Māori"/>
    <s v="Biguanides"/>
    <x v="0"/>
    <d v="2019-09-17T00:00:00"/>
    <s v="Biguanides"/>
  </r>
  <r>
    <s v="EMgK7eh4c5E"/>
    <x v="23"/>
    <s v="Other"/>
    <s v="Biguanides"/>
    <x v="0"/>
    <d v="2014-06-18T00:00:00"/>
    <s v="Biguanides"/>
  </r>
  <r>
    <s v="7/Y4dGBhg9M"/>
    <x v="23"/>
    <s v="Pacific peoples"/>
    <s v="Biguanides"/>
    <x v="0"/>
    <d v="2021-11-08T00:00:00"/>
    <s v="Biguanides"/>
  </r>
  <r>
    <s v="BchHvE7UMaU"/>
    <x v="23"/>
    <s v="Pacific peoples"/>
    <s v="Biguanides"/>
    <x v="0"/>
    <d v="2011-05-05T00:00:00"/>
    <s v="Biguanides-&gt;Biguanides|Insulin isophane-&gt;Insulin isophane"/>
  </r>
  <r>
    <s v="bdUogNR6/6U"/>
    <x v="23"/>
    <s v="Other"/>
    <s v="Biguanides"/>
    <x v="0"/>
    <d v="2012-03-01T00:00:00"/>
    <s v="Biguanides"/>
  </r>
  <r>
    <s v="BbasmESxHIg"/>
    <x v="23"/>
    <s v="Other"/>
    <s v="Biguanides"/>
    <x v="0"/>
    <d v="2017-12-05T00:00:00"/>
    <s v="Biguanides"/>
  </r>
  <r>
    <s v="BBLdXOTPtDM"/>
    <x v="23"/>
    <s v="Māori"/>
    <s v="DPP-4 inhibitors"/>
    <x v="0"/>
    <d v="2023-11-17T00:00:00"/>
    <s v="DPP-4 inhibitors"/>
  </r>
  <r>
    <s v="bC1r3Lf1dCE"/>
    <x v="23"/>
    <s v="Other"/>
    <s v="Biguanides"/>
    <x v="0"/>
    <d v="2022-08-26T00:00:00"/>
    <s v="Biguanides"/>
  </r>
  <r>
    <s v="bc7IyVWwcmY"/>
    <x v="23"/>
    <s v="Asian"/>
    <s v="Biguanides"/>
    <x v="0"/>
    <d v="2013-09-23T00:00:00"/>
    <s v="Biguanides"/>
  </r>
  <r>
    <s v="bFESKq.EoUM"/>
    <x v="23"/>
    <s v="Māori"/>
    <s v="Biguanides|Insulin glargine"/>
    <x v="0"/>
    <d v="2021-10-14T00:00:00"/>
    <s v="Biguanides|Insulin glargine-&gt;Insulin glargine-&gt;DPP-4 inhibitors|Insulin glargine-&gt;GLP-1 agonists-&gt;DPP-4 inhibitors|GLP-1 agonists-&gt;Biguanides"/>
  </r>
  <r>
    <s v="bnWWbAINJXA"/>
    <x v="23"/>
    <s v="Other"/>
    <s v="Biguanides"/>
    <x v="0"/>
    <d v="2021-10-27T00:00:00"/>
    <s v="Biguanides"/>
  </r>
  <r>
    <s v="BoABXJB9mwI"/>
    <x v="23"/>
    <s v="Māori"/>
    <s v="Biguanides"/>
    <x v="0"/>
    <d v="2024-12-13T00:00:00"/>
    <s v="Biguanides"/>
  </r>
  <r>
    <s v="4yKXfPxm.As"/>
    <x v="23"/>
    <s v="Māori"/>
    <s v="Biguanides"/>
    <x v="0"/>
    <d v="2022-08-22T00:00:00"/>
    <s v="Biguanides"/>
  </r>
  <r>
    <s v="5JYd86G37qk"/>
    <x v="23"/>
    <s v="Other"/>
    <s v="Biguanides"/>
    <x v="0"/>
    <d v="2020-11-20T00:00:00"/>
    <s v="Biguanides-&gt;DPP-4 inhibitors"/>
  </r>
  <r>
    <s v="5N4AuWAflPA"/>
    <x v="23"/>
    <s v="Asian"/>
    <s v="Biguanides"/>
    <x v="0"/>
    <d v="2025-10-01T00:00:00"/>
    <s v="Biguanides"/>
  </r>
  <r>
    <s v="5gdQHVgr8.M"/>
    <x v="23"/>
    <s v="Asian"/>
    <s v="Biguanides"/>
    <x v="0"/>
    <d v="2015-10-14T00:00:00"/>
    <s v="Biguanides"/>
  </r>
  <r>
    <s v="amWunD2rxno"/>
    <x v="23"/>
    <s v="Other"/>
    <s v="Biguanides"/>
    <x v="0"/>
    <d v="2020-06-08T00:00:00"/>
    <s v="Biguanides"/>
  </r>
  <r>
    <s v="AMaeK56TDPw"/>
    <x v="23"/>
    <s v="Māori"/>
    <s v="Insulin isophane"/>
    <x v="1"/>
    <d v="2015-02-12T00:00:00"/>
    <s v="Insulin isophane-&gt;Biguanides|Insulin isophane-&gt;Biguanides|Insulin glargine-&gt;Sulfonylureas-&gt;Insulin aspart-&gt;Biguanides|Insulin aspart|Sulfonylureas-&gt;Insulin glargine-&gt;Insulin aspart|Insulin glargine"/>
  </r>
  <r>
    <s v="5Tv1vaqJtuw"/>
    <x v="23"/>
    <s v="Asian"/>
    <s v="Biguanides"/>
    <x v="0"/>
    <d v="2020-11-06T00:00:00"/>
    <s v="Biguanides-&gt;Insulin glargine"/>
  </r>
  <r>
    <s v="5vALFNzyDJQ"/>
    <x v="23"/>
    <s v="Other"/>
    <s v="Biguanides"/>
    <x v="0"/>
    <d v="2025-03-04T00:00:00"/>
    <s v="Biguanides"/>
  </r>
  <r>
    <s v="AlLk9dBjs9k"/>
    <x v="23"/>
    <s v="Other"/>
    <s v="Biguanides"/>
    <x v="0"/>
    <d v="2013-02-26T00:00:00"/>
    <s v="Biguanides-&gt;Insulin isophane"/>
  </r>
  <r>
    <s v="4rGSsfboQJc"/>
    <x v="23"/>
    <s v="Other"/>
    <s v="Biguanides"/>
    <x v="0"/>
    <d v="2019-05-28T00:00:00"/>
    <s v="Biguanides"/>
  </r>
  <r>
    <s v="4BCMpGD9W0."/>
    <x v="23"/>
    <s v="Pacific peoples"/>
    <s v="Biguanides"/>
    <x v="0"/>
    <d v="2021-01-05T00:00:00"/>
    <s v="Biguanides"/>
  </r>
  <r>
    <s v="zzI5Pf/kdUw"/>
    <x v="23"/>
    <s v="Pacific peoples"/>
    <s v="Biguanides"/>
    <x v="0"/>
    <d v="2019-11-04T00:00:00"/>
    <s v="Biguanides-&gt;DPP-4 inhibitors"/>
  </r>
  <r>
    <s v="4/tsWOBem8U"/>
    <x v="23"/>
    <s v="Asian"/>
    <s v="Biguanides"/>
    <x v="0"/>
    <d v="2018-09-11T00:00:00"/>
    <s v="Biguanides"/>
  </r>
  <r>
    <s v="B7z4/YZTxsQ"/>
    <x v="23"/>
    <s v="Other"/>
    <s v="Biguanides"/>
    <x v="0"/>
    <d v="2014-06-16T00:00:00"/>
    <s v="Biguanides"/>
  </r>
  <r>
    <s v="B2BAtAK1.X."/>
    <x v="23"/>
    <s v="Māori"/>
    <s v="Biguanides"/>
    <x v="0"/>
    <d v="2020-09-09T00:00:00"/>
    <s v="Biguanides"/>
  </r>
  <r>
    <s v="E8tA30GGgg6"/>
    <x v="23"/>
    <s v="Asian"/>
    <s v="Biguanides"/>
    <x v="0"/>
    <d v="2020-07-16T00:00:00"/>
    <s v="Biguanides-&gt;DPP-4 inhibitors-&gt;Biguanides|DPP-4 inhibitors-&gt;DPP-4 inhibitors|SGLT-2 inhibitors-&gt;SGLT-2 inhibitors-&gt;Biguanides|DPP-4 inhibitors|SGLT-2 inhibitors-&gt;Biguanides|DPP-4 inhibitors|SGLT-2 inhibitors|Sulfonylureas-&gt;Insulin isophane-&gt;Insulin aspart-&gt;Insulin aspart|Insulin isophane-&gt;Biguanides|Insulin aspart|Insulin isophane"/>
  </r>
  <r>
    <s v="Bfci7M/dKaw"/>
    <x v="23"/>
    <s v="Other"/>
    <s v="Biguanides"/>
    <x v="0"/>
    <d v="2023-08-30T00:00:00"/>
    <s v="Biguanides"/>
  </r>
  <r>
    <s v="beQfY1.abHI"/>
    <x v="23"/>
    <s v="Māori"/>
    <s v="Biguanides"/>
    <x v="0"/>
    <d v="2017-12-15T00:00:00"/>
    <s v="Biguanides-&gt;Sulfonylureas-&gt;Biguanides|Sulfonylureas-&gt;Insulin aspart|Insulin isophane-&gt;Insulin isophane-&gt;Insulin aspart-&gt;Biguanides|Insulin isophane with insulin neutral-&gt;DPP-4 inhibitors|SGLT-2 inhibitors-&gt;DPP-4 inhibitors-&gt;DPP-4 inhibitors|GLP-1 agonists|SGLT-2 inhibitors-&gt;DPP-4 inhibitors|GLP-1 agonists-&gt;Biguanides|Insulin aspart|Insulin isophane-&gt;Insulin glargine-&gt;Biguanides|Insulin glargine-&gt;Insulin isophane with insulin neutral-&gt;SGLT-2 inhibitors-&gt;Biguanides|GLP-1 agonists|Insulin isophane with insulin neutral-&gt;Biguanides|GLP-1 agonists-&gt;GLP-1 agonists-&gt;Biguanides|GLP-1 agonists|SGLT-2 inhibitors-&gt;Biguanides|GLP-1 agonists|Insulin isophane with insulin neutral|SGLT-2 inhibitors"/>
  </r>
  <r>
    <s v="AW8hPq8a4P."/>
    <x v="23"/>
    <s v="Pacific peoples"/>
    <s v="Biguanides"/>
    <x v="0"/>
    <d v="2011-03-16T00:00:00"/>
    <s v="Biguanides-&gt;Biguanides|Sulfonylureas-&gt;Sulfonylureas-&gt;Biguanides|Insulin aspart|Insulin isophane-&gt;Insulin aspart|Insulin isophane-&gt;Biguanides|Insulin isophane|Insulin lispro-&gt;Insulin isophane|Insulin lispro-&gt;Insulin aspart-&gt;Biguanides|Insulin isophane-&gt;Biguanides|Insulin glargine-&gt;Insulin glargine-&gt;Biguanides|Insulin aspart-&gt;Biguanides|Insulin aspart|Insulin glargine-&gt;Biguanides|GLP-1 agonists-&gt;Biguanides|SGLT-2 inhibitors-&gt;Biguanides|Insulin glargine|SGLT-2 inhibitors-&gt;DPP-4 inhibitors-&gt;DPP-4 inhibitors|Insulin glargine-&gt;Insulin glargine|SGLT-2 inhibitors-&gt;DPP-4 inhibitors|Insulin glargine|SGLT-2 inhibitors"/>
  </r>
  <r>
    <s v="AWtmUgPdos."/>
    <x v="23"/>
    <s v="Other"/>
    <s v="Biguanides"/>
    <x v="0"/>
    <d v="2016-10-04T00:00:00"/>
    <s v="Biguanides"/>
  </r>
  <r>
    <s v="azSpCHLDgRk"/>
    <x v="23"/>
    <s v="Other"/>
    <s v="Biguanides"/>
    <x v="0"/>
    <d v="2016-05-03T00:00:00"/>
    <s v="Biguanides"/>
  </r>
  <r>
    <s v="AYH5skmiO1Q"/>
    <x v="23"/>
    <s v="Other"/>
    <s v="Biguanides"/>
    <x v="0"/>
    <d v="2018-09-24T00:00:00"/>
    <s v="Biguanides"/>
  </r>
  <r>
    <s v="B/uloJ9sp9I"/>
    <x v="23"/>
    <s v="Other"/>
    <s v="Biguanides"/>
    <x v="0"/>
    <d v="2013-03-28T00:00:00"/>
    <s v="Biguanides"/>
  </r>
  <r>
    <s v="ecXOyACtXRA"/>
    <x v="23"/>
    <s v="Other"/>
    <s v="Biguanides"/>
    <x v="0"/>
    <d v="2012-03-23T00:00:00"/>
    <s v="Biguanides"/>
  </r>
  <r>
    <s v="egWC6TfCUoQ"/>
    <x v="23"/>
    <s v="Pacific peoples"/>
    <s v="Biguanides"/>
    <x v="0"/>
    <d v="2021-07-12T00:00:00"/>
    <s v="Biguanides"/>
  </r>
  <r>
    <s v="EiVPu9omCLQ"/>
    <x v="23"/>
    <s v="Other"/>
    <s v="Biguanides"/>
    <x v="0"/>
    <d v="2022-06-07T00:00:00"/>
    <s v="Biguanides"/>
  </r>
  <r>
    <s v="ei0AoFreq.E"/>
    <x v="23"/>
    <s v="Other"/>
    <s v="Biguanides"/>
    <x v="0"/>
    <d v="2015-11-10T00:00:00"/>
    <s v="Biguanides"/>
  </r>
  <r>
    <s v="EX82021QoX."/>
    <x v="23"/>
    <s v="Other"/>
    <s v="Biguanides"/>
    <x v="0"/>
    <d v="2024-11-25T00:00:00"/>
    <s v="Biguanides"/>
  </r>
  <r>
    <s v="ere3KLFfcqc"/>
    <x v="23"/>
    <s v="Other"/>
    <s v="Biguanides"/>
    <x v="0"/>
    <d v="2024-10-25T00:00:00"/>
    <s v="Biguanides"/>
  </r>
  <r>
    <s v="EP4qifhrt.Y"/>
    <x v="23"/>
    <s v="Other"/>
    <s v="Biguanides"/>
    <x v="0"/>
    <d v="2011-09-28T00:00:00"/>
    <s v="Biguanides"/>
  </r>
  <r>
    <s v="SvBygGO11nc"/>
    <x v="23"/>
    <s v="Asian"/>
    <s v="Biguanides"/>
    <x v="0"/>
    <d v="2019-05-07T00:00:00"/>
    <s v="Biguanides"/>
  </r>
  <r>
    <s v="SvJUGaGYQCo"/>
    <x v="23"/>
    <s v="Māori"/>
    <s v="Biguanides"/>
    <x v="0"/>
    <d v="2020-01-17T00:00:00"/>
    <s v="Biguanides"/>
  </r>
  <r>
    <s v="sQp2ayd0gp2"/>
    <x v="23"/>
    <s v="Māori"/>
    <s v="Biguanides"/>
    <x v="0"/>
    <d v="2024-03-18T00:00:00"/>
    <s v="Biguanides"/>
  </r>
  <r>
    <s v="StjrfhvHnmk"/>
    <x v="23"/>
    <s v="Other"/>
    <s v="Biguanides"/>
    <x v="0"/>
    <d v="2011-09-29T00:00:00"/>
    <s v="Biguanides"/>
  </r>
  <r>
    <s v="TcjjMM/5AQo"/>
    <x v="23"/>
    <s v="Pacific peoples"/>
    <s v="Biguanides"/>
    <x v="0"/>
    <d v="2024-07-02T00:00:00"/>
    <s v="Biguanides"/>
  </r>
  <r>
    <s v="t9rE1KcK0So"/>
    <x v="23"/>
    <s v="Other"/>
    <s v="Biguanides|Insulin aspart|Insulin glargine"/>
    <x v="0"/>
    <d v="2013-12-07T00:00:00"/>
    <s v="Biguanides|Insulin aspart|Insulin glargine-&gt;Insulin aspart|Insulin glargine-&gt;Insulin aspart-&gt;Insulin glargine"/>
  </r>
  <r>
    <s v="taB2XFnt2nI"/>
    <x v="23"/>
    <s v="Other"/>
    <s v="Biguanides"/>
    <x v="0"/>
    <d v="2019-04-24T00:00:00"/>
    <s v="Biguanides-&gt;DPP-4 inhibitors-&gt;Sulfonylureas-&gt;DPP-4 inhibitors|Sulfonylureas-&gt;DPP-4 inhibitors|SGLT-2 inhibitors-&gt;GLP-1 agonists-&gt;GLP-1 agonists|SGLT-2 inhibitors-&gt;SGLT-2 inhibitors"/>
  </r>
  <r>
    <s v="tEOGxE566X6"/>
    <x v="23"/>
    <s v="Other"/>
    <s v="Biguanides"/>
    <x v="0"/>
    <d v="2022-10-31T00:00:00"/>
    <s v="Biguanides"/>
  </r>
  <r>
    <s v="t5FDjlTWlGE"/>
    <x v="23"/>
    <s v="Other"/>
    <s v="Insulin isophane"/>
    <x v="1"/>
    <d v="2012-05-31T00:00:00"/>
    <s v="Insulin isophane-&gt;Biguanides"/>
  </r>
  <r>
    <s v="Ww08vPgmylA"/>
    <x v="23"/>
    <s v="Other"/>
    <s v="Biguanides"/>
    <x v="0"/>
    <d v="2021-06-30T00:00:00"/>
    <s v="Biguanides"/>
  </r>
  <r>
    <s v="WW53VNKhvR6"/>
    <x v="23"/>
    <s v="Asian"/>
    <s v="Biguanides"/>
    <x v="0"/>
    <d v="2011-02-24T00:00:00"/>
    <s v="Biguanides-&gt;Biguanides|Sulfonylureas-&gt;Sulfonylureas-&gt;DPP-4 inhibitors-&gt;DPP-4 inhibitors|Sulfonylureas-&gt;GLP-1 agonists-&gt;DPP-4 inhibitors|GLP-1 agonists-&gt;Biguanides|GLP-1 agonists-&gt;GLP-1 agonists|Insulin aspart|Insulin isophane-&gt;Insulin aspart|Insulin isophane-&gt;Insulin isophane-&gt;Insulin aspart"/>
  </r>
  <r>
    <s v="wUlgB620gwI"/>
    <x v="23"/>
    <s v="Māori"/>
    <s v="Insulin aspart|Insulin isophane"/>
    <x v="1"/>
    <d v="2017-10-04T00:00:00"/>
    <s v="Insulin aspart|Insulin isophane-&gt;Biguanides|Insulin aspart-&gt;Biguanides|Insulin aspart|Insulin glargine"/>
  </r>
  <r>
    <s v="wtq7DrlwFyU"/>
    <x v="23"/>
    <s v="Other"/>
    <s v="Biguanides"/>
    <x v="0"/>
    <d v="2012-05-29T00:00:00"/>
    <s v="Biguanides"/>
  </r>
  <r>
    <s v="tkbVjCGfK.2"/>
    <x v="23"/>
    <s v="Pacific peoples"/>
    <s v="Biguanides"/>
    <x v="0"/>
    <d v="2019-02-21T00:00:00"/>
    <s v="Biguanides-&gt;GLP-1 agonists-&gt;DPP-4 inhibitors|SGLT-2 inhibitors-&gt;DPP-4 inhibitors"/>
  </r>
  <r>
    <s v="TJwO7ddHqS6"/>
    <x v="23"/>
    <s v="Māori"/>
    <s v="Biguanides"/>
    <x v="0"/>
    <d v="2016-10-06T00:00:00"/>
    <s v="Biguanides"/>
  </r>
  <r>
    <s v="Tkcu1JvG6OU"/>
    <x v="23"/>
    <s v="Other"/>
    <s v="Biguanides"/>
    <x v="0"/>
    <d v="2018-12-13T00:00:00"/>
    <s v="Biguanides"/>
  </r>
  <r>
    <s v="Tj7AvzIVs62"/>
    <x v="23"/>
    <s v="Other"/>
    <s v="Biguanides"/>
    <x v="0"/>
    <d v="2022-05-18T00:00:00"/>
    <s v="Biguanides"/>
  </r>
  <r>
    <s v="TJdpYsteyAA"/>
    <x v="23"/>
    <s v="Other"/>
    <s v="Biguanides"/>
    <x v="0"/>
    <d v="2012-11-08T00:00:00"/>
    <s v="Biguanides-&gt;Sulfonylureas-&gt;Biguanides|Sulfonylureas-&gt;Biguanides|DPP-4 inhibitors-&gt;DPP-4 inhibitors-&gt;SGLT-2 inhibitors-&gt;Insulin aspart-&gt;Insulin aspart|SGLT-2 inhibitors-&gt;Insulin aspart|Insulin glargine-&gt;DPP-4 inhibitors|Insulin aspart|Insulin glargine|SGLT-2 inhibitors"/>
  </r>
  <r>
    <s v="TjrlyMod6tc"/>
    <x v="23"/>
    <s v="Māori"/>
    <s v="Biguanides"/>
    <x v="0"/>
    <d v="2020-05-14T00:00:00"/>
    <s v="Biguanides"/>
  </r>
  <r>
    <s v="tHn6xuLQiWg"/>
    <x v="23"/>
    <s v="Māori"/>
    <s v="Biguanides"/>
    <x v="0"/>
    <d v="2022-11-10T00:00:00"/>
    <s v="Biguanides-&gt;Biguanides|SGLT-2 inhibitors"/>
  </r>
  <r>
    <s v="wL84qH6AYFs"/>
    <x v="23"/>
    <s v="Pacific peoples"/>
    <s v="Biguanides"/>
    <x v="0"/>
    <d v="2012-09-05T00:00:00"/>
    <s v="Biguanides-&gt;Insulin isophane-&gt;Insulin aspart-&gt;Biguanides|Insulin isophane-&gt;Biguanides|Insulin aspart|Insulin isophane-&gt;Biguanides|Insulin aspart-&gt;Biguanides|DPP-4 inhibitors-&gt;DPP-4 inhibitors-&gt;DPP-4 inhibitors|SGLT-2 inhibitors"/>
  </r>
  <r>
    <s v="wkUNePdK/so"/>
    <x v="23"/>
    <s v="Māori"/>
    <s v="Biguanides"/>
    <x v="0"/>
    <d v="2024-04-04T00:00:00"/>
    <s v="Biguanides"/>
  </r>
  <r>
    <s v="TlInMZG1HR6"/>
    <x v="23"/>
    <s v="Māori"/>
    <s v="Biguanides"/>
    <x v="0"/>
    <d v="2025-06-16T00:00:00"/>
    <s v="Biguanides"/>
  </r>
  <r>
    <s v="Nz8zs8/HCSo"/>
    <x v="23"/>
    <s v="Other"/>
    <s v="Biguanides"/>
    <x v="0"/>
    <d v="2012-05-21T00:00:00"/>
    <s v="Biguanides"/>
  </r>
  <r>
    <s v="O.gR633MT3s"/>
    <x v="23"/>
    <s v="Māori"/>
    <s v="Biguanides"/>
    <x v="0"/>
    <d v="2022-02-24T00:00:00"/>
    <s v="Biguanides"/>
  </r>
  <r>
    <s v="nWG9WlWBNkU"/>
    <x v="23"/>
    <s v="Other"/>
    <s v="Biguanides"/>
    <x v="0"/>
    <d v="2023-04-03T00:00:00"/>
    <s v="Biguanides"/>
  </r>
  <r>
    <s v="nveOhLhdsNU"/>
    <x v="23"/>
    <s v="Pacific peoples"/>
    <s v="Biguanides"/>
    <x v="0"/>
    <d v="2012-10-15T00:00:00"/>
    <s v="Biguanides"/>
  </r>
  <r>
    <s v="NUUMi0ZvVEg"/>
    <x v="23"/>
    <s v="Other"/>
    <s v="Biguanides"/>
    <x v="0"/>
    <d v="2020-10-07T00:00:00"/>
    <s v="Biguanides"/>
  </r>
  <r>
    <s v="NS9noglgTAs"/>
    <x v="23"/>
    <s v="Asian"/>
    <s v="Biguanides"/>
    <x v="0"/>
    <d v="2021-01-25T00:00:00"/>
    <s v="Biguanides"/>
  </r>
  <r>
    <s v="nRY/oeK0b56"/>
    <x v="23"/>
    <s v="Other"/>
    <s v="Biguanides"/>
    <x v="0"/>
    <d v="2017-04-26T00:00:00"/>
    <s v="Biguanides"/>
  </r>
  <r>
    <s v="o/odMv2gI.c"/>
    <x v="23"/>
    <s v="Asian"/>
    <s v="Biguanides"/>
    <x v="0"/>
    <d v="2025-01-08T00:00:00"/>
    <s v="Biguanides"/>
  </r>
  <r>
    <s v="O4tUJEtQ92U"/>
    <x v="23"/>
    <s v="Asian"/>
    <s v="Biguanides"/>
    <x v="0"/>
    <d v="2011-10-20T00:00:00"/>
    <s v="Biguanides-&gt;Insulin isophane-&gt;Biguanides|Insulin isophane-&gt;Insulin aspart|Insulin isophane"/>
  </r>
  <r>
    <s v="o7csM.aIaNc"/>
    <x v="23"/>
    <s v="Pacific peoples"/>
    <s v="Biguanides"/>
    <x v="0"/>
    <d v="2024-08-02T00:00:00"/>
    <s v="Biguanides"/>
  </r>
  <r>
    <s v="ob55eGMyjKk"/>
    <x v="23"/>
    <s v="Māori"/>
    <s v="Insulin isophane"/>
    <x v="1"/>
    <d v="2012-02-22T00:00:00"/>
    <s v="Insulin isophane-&gt;Biguanides-&gt;SGLT-2 inhibitors-&gt;GLP-1 agonists-&gt;Sulfonylureas-&gt;GLP-1 agonists|Sulfonylureas-&gt;Insulin glargine-&gt;Insulin aspart-&gt;Insulin aspart|Insulin glargine-&gt;DPP-4 inhibitors|Sulfonylureas-&gt;DPP-4 inhibitors-&gt;Biguanides|DPP-4 inhibitors|GLP-1 agonists|Sulfonylureas-&gt;DPP-4 inhibitors|GLP-1 agonists-&gt;Biguanides|GLP-1 agonists|Sulfonylureas-&gt;Biguanides|Sulfonylureas"/>
  </r>
  <r>
    <s v="oBZtpwQnf6U"/>
    <x v="23"/>
    <s v="Māori"/>
    <s v="Biguanides"/>
    <x v="0"/>
    <d v="2014-08-26T00:00:00"/>
    <s v="Biguanides-&gt;Insulin aspart|Insulin isophane-&gt;Biguanides|SGLT-2 inhibitors-&gt;SGLT-2 inhibitors-&gt;Insulin isophane-&gt;Biguanides|Insulin isophane"/>
  </r>
  <r>
    <s v="oEEnkX5MaQM"/>
    <x v="23"/>
    <s v="Asian"/>
    <s v="Biguanides"/>
    <x v="0"/>
    <d v="2014-08-06T00:00:00"/>
    <s v="Biguanides"/>
  </r>
  <r>
    <s v="roSlCxEz28g"/>
    <x v="23"/>
    <s v="Other"/>
    <s v="Biguanides"/>
    <x v="0"/>
    <d v="2012-09-18T00:00:00"/>
    <s v="Biguanides-&gt;Insulin aspart|Insulin glargine-&gt;Insulin aspart-&gt;Biguanides|Insulin glargine-&gt;Insulin glargine-&gt;Biguanides|Insulin aspart"/>
  </r>
  <r>
    <s v="rkSVz6PpTjA"/>
    <x v="23"/>
    <s v="Māori"/>
    <s v="Biguanides"/>
    <x v="0"/>
    <d v="2021-03-11T00:00:00"/>
    <s v="Biguanides"/>
  </r>
  <r>
    <s v="RlESYncPM9I"/>
    <x v="23"/>
    <s v="Other"/>
    <s v="Biguanides"/>
    <x v="0"/>
    <d v="2025-01-28T00:00:00"/>
    <s v="Biguanides"/>
  </r>
  <r>
    <s v="RLf1QCi12Rk"/>
    <x v="23"/>
    <s v="Other"/>
    <s v="Biguanides"/>
    <x v="0"/>
    <d v="2011-07-26T00:00:00"/>
    <s v="Biguanides"/>
  </r>
  <r>
    <s v="RsD4ED9CpnM"/>
    <x v="23"/>
    <s v="Pacific peoples"/>
    <s v="Biguanides"/>
    <x v="0"/>
    <d v="2021-08-13T00:00:00"/>
    <s v="Biguanides"/>
  </r>
  <r>
    <s v="RSHkHqYUWhA"/>
    <x v="23"/>
    <s v="Māori"/>
    <s v="Biguanides"/>
    <x v="0"/>
    <d v="2023-11-20T00:00:00"/>
    <s v="Biguanides"/>
  </r>
  <r>
    <s v="ruf8eqbTacw"/>
    <x v="23"/>
    <s v="Other"/>
    <s v="Insulin isophane"/>
    <x v="1"/>
    <d v="2012-10-02T00:00:00"/>
    <s v="Insulin isophane-&gt;Biguanides|Insulin isophane-&gt;Biguanides"/>
  </r>
  <r>
    <s v="RUSIhFmhxSM"/>
    <x v="23"/>
    <s v="Asian"/>
    <s v="Biguanides"/>
    <x v="0"/>
    <d v="2017-03-17T00:00:00"/>
    <s v="Biguanides"/>
  </r>
  <r>
    <s v="rVf2KqZ2o9E"/>
    <x v="23"/>
    <s v="Other"/>
    <s v="Biguanides"/>
    <x v="0"/>
    <d v="2024-08-26T00:00:00"/>
    <s v="Biguanides"/>
  </r>
  <r>
    <s v="rUkcoo70ZA2"/>
    <x v="23"/>
    <s v="Pacific peoples"/>
    <s v="Biguanides"/>
    <x v="0"/>
    <d v="2022-12-02T00:00:00"/>
    <s v="Biguanides"/>
  </r>
  <r>
    <s v="riC3rUCUwl6"/>
    <x v="23"/>
    <s v="Other"/>
    <s v="Biguanides"/>
    <x v="0"/>
    <d v="2019-09-27T00:00:00"/>
    <s v="Biguanides"/>
  </r>
  <r>
    <s v="rG5Qli6GpjQ"/>
    <x v="23"/>
    <s v="Asian"/>
    <s v="Biguanides"/>
    <x v="0"/>
    <d v="2025-05-02T00:00:00"/>
    <s v="Biguanides"/>
  </r>
  <r>
    <s v="ppZXwCWMWfk"/>
    <x v="23"/>
    <s v="Other"/>
    <s v="Biguanides"/>
    <x v="0"/>
    <d v="2022-04-06T00:00:00"/>
    <s v="Biguanides"/>
  </r>
  <r>
    <s v="PN1bvxwbkBk"/>
    <x v="23"/>
    <s v="Asian"/>
    <s v="Biguanides"/>
    <x v="0"/>
    <d v="2019-03-28T00:00:00"/>
    <s v="Biguanides"/>
  </r>
  <r>
    <s v="PUp7.Uikzfw"/>
    <x v="23"/>
    <s v="Māori"/>
    <s v="Biguanides"/>
    <x v="0"/>
    <d v="2023-11-29T00:00:00"/>
    <s v="Biguanides"/>
  </r>
  <r>
    <s v="PSyoIMOva5Y"/>
    <x v="23"/>
    <s v="Other"/>
    <s v="Biguanides"/>
    <x v="0"/>
    <d v="2023-05-10T00:00:00"/>
    <s v="Biguanides"/>
  </r>
  <r>
    <s v="pcZ4R3zlsOs"/>
    <x v="23"/>
    <s v="Asian"/>
    <s v="Biguanides"/>
    <x v="0"/>
    <d v="2023-08-07T00:00:00"/>
    <s v="Biguanides"/>
  </r>
  <r>
    <s v="pjNa01/wqYQ"/>
    <x v="23"/>
    <s v="Māori"/>
    <s v="Biguanides"/>
    <x v="0"/>
    <d v="2014-02-19T00:00:00"/>
    <s v="Biguanides"/>
  </r>
  <r>
    <s v="PkfbEOZ9gmI"/>
    <x v="23"/>
    <s v="Asian"/>
    <s v="Biguanides"/>
    <x v="0"/>
    <d v="2025-03-18T00:00:00"/>
    <s v="Biguanides"/>
  </r>
  <r>
    <s v="MF9XO9Ufdlc"/>
    <x v="23"/>
    <s v="Pacific peoples"/>
    <s v="Biguanides"/>
    <x v="0"/>
    <d v="2012-04-16T00:00:00"/>
    <s v="Biguanides"/>
  </r>
  <r>
    <s v="P9xJHatJ/0Q"/>
    <x v="23"/>
    <s v="Other"/>
    <s v="Biguanides"/>
    <x v="0"/>
    <d v="2023-08-25T00:00:00"/>
    <s v="Biguanides"/>
  </r>
  <r>
    <s v="PB2ePJKo1bU"/>
    <x v="23"/>
    <s v="Asian"/>
    <s v="Biguanides"/>
    <x v="0"/>
    <d v="2025-01-15T00:00:00"/>
    <s v="Biguanides-&gt;Insulin isophane-&gt;Biguanides|Insulin isophane-&gt;Biguanides|Insulin aspart-&gt;Insulin aspart"/>
  </r>
  <r>
    <s v="p1mBvLR7m7k"/>
    <x v="23"/>
    <s v="Pacific peoples"/>
    <s v="Biguanides"/>
    <x v="0"/>
    <d v="2017-04-08T00:00:00"/>
    <s v="Biguanides"/>
  </r>
  <r>
    <s v="p3dGS6jfE3E"/>
    <x v="23"/>
    <s v="Pacific peoples"/>
    <s v="Biguanides"/>
    <x v="0"/>
    <d v="2013-04-05T00:00:00"/>
    <s v="Biguanides-&gt;Biguanides|Sulfonylureas-&gt;DPP-4 inhibitors|Sulfonylureas-&gt;DPP-4 inhibitors-&gt;Sulfonylureas-&gt;SGLT-2 inhibitors-&gt;DPP-4 inhibitors|SGLT-2 inhibitors"/>
  </r>
  <r>
    <s v="p4dNzhn9UEY"/>
    <x v="23"/>
    <s v="Other"/>
    <s v="Biguanides"/>
    <x v="0"/>
    <d v="2021-11-24T00:00:00"/>
    <s v="Biguanides"/>
  </r>
  <r>
    <s v="m2YIm5m8u.I"/>
    <x v="23"/>
    <s v="Māori"/>
    <s v="Biguanides"/>
    <x v="0"/>
    <d v="2025-06-03T00:00:00"/>
    <s v="Biguanides"/>
  </r>
  <r>
    <s v="Lz26KqyG6Go"/>
    <x v="23"/>
    <s v="Māori"/>
    <s v="Biguanides"/>
    <x v="0"/>
    <d v="2025-12-17T00:00:00"/>
    <s v="Biguanides"/>
  </r>
  <r>
    <s v="lXnXWsfkRFU"/>
    <x v="23"/>
    <s v="Māori"/>
    <s v="Biguanides|Sulfonylureas"/>
    <x v="0"/>
    <d v="2021-03-08T00:00:00"/>
    <s v="Biguanides|Sulfonylureas-&gt;Sulfonylureas-&gt;SGLT-2 inhibitors|Sulfonylureas-&gt;SGLT-2 inhibitors-&gt;GLP-1 agonists-&gt;Biguanides-&gt;Biguanides|GLP-1 agonists"/>
  </r>
  <r>
    <s v="lxNy4Jk0/l."/>
    <x v="23"/>
    <s v="Māori"/>
    <s v="Biguanides"/>
    <x v="0"/>
    <d v="2017-09-01T00:00:00"/>
    <s v="Biguanides"/>
  </r>
  <r>
    <s v="lxqHC/gejK."/>
    <x v="23"/>
    <s v="Pacific peoples"/>
    <s v="Biguanides"/>
    <x v="0"/>
    <d v="2019-10-01T00:00:00"/>
    <s v="Biguanides"/>
  </r>
  <r>
    <s v="ezmil3Be1d2"/>
    <x v="23"/>
    <s v="Pacific peoples"/>
    <s v="Biguanides"/>
    <x v="0"/>
    <d v="2014-08-18T00:00:00"/>
    <s v="Biguanides"/>
  </r>
  <r>
    <s v="F/2WUR2twVo"/>
    <x v="23"/>
    <s v="Other"/>
    <s v="Biguanides"/>
    <x v="0"/>
    <d v="2020-04-02T00:00:00"/>
    <s v="Biguanides-&gt;Insulin isophane-&gt;Biguanides|Insulin isophane"/>
  </r>
  <r>
    <s v="hv3rQhWnq32"/>
    <x v="23"/>
    <s v="Pacific peoples"/>
    <s v="Biguanides"/>
    <x v="0"/>
    <d v="2018-08-30T00:00:00"/>
    <s v="Biguanides-&gt;Biguanides|DPP-4 inhibitors|Sulfonylureas-&gt;Biguanides|DPP-4 inhibitors-&gt;SGLT-2 inhibitors"/>
  </r>
  <r>
    <s v="HtcGirqdp7c"/>
    <x v="23"/>
    <s v="Other"/>
    <s v="Biguanides"/>
    <x v="0"/>
    <d v="2021-06-30T00:00:00"/>
    <s v="Biguanides"/>
  </r>
  <r>
    <s v="htl11F.GKUQ"/>
    <x v="23"/>
    <s v="Māori"/>
    <s v="Biguanides"/>
    <x v="0"/>
    <d v="2012-09-07T00:00:00"/>
    <s v="Biguanides"/>
  </r>
  <r>
    <s v="i1y2UntWRLA"/>
    <x v="23"/>
    <s v="Asian"/>
    <s v="Biguanides"/>
    <x v="0"/>
    <d v="2024-05-14T00:00:00"/>
    <s v="Biguanides-&gt;SGLT-2 inhibitors"/>
  </r>
  <r>
    <s v="i1yzCWjrVig"/>
    <x v="23"/>
    <s v="Māori"/>
    <s v="Biguanides"/>
    <x v="0"/>
    <d v="2021-11-09T00:00:00"/>
    <s v="Biguanides"/>
  </r>
  <r>
    <s v="i6ENyQ5ZwKo"/>
    <x v="23"/>
    <s v="Pacific peoples"/>
    <s v="Biguanides"/>
    <x v="0"/>
    <d v="2025-07-24T00:00:00"/>
    <s v="Biguanides"/>
  </r>
  <r>
    <s v="IaEOBgTs1H6"/>
    <x v="23"/>
    <s v="Pacific peoples"/>
    <s v="Biguanides"/>
    <x v="0"/>
    <d v="2019-05-03T00:00:00"/>
    <s v="Biguanides-&gt;Insulin isophane-&gt;Insulin aspart-&gt;Insulin aspart|Insulin isophane-&gt;GLP-1 agonists-&gt;Biguanides|Insulin aspart|Insulin isophane-&gt;Biguanides|GLP-1 agonists"/>
  </r>
  <r>
    <s v="i/8W1JXa.U."/>
    <x v="23"/>
    <s v="Pacific peoples"/>
    <s v="SGLT-2 inhibitors"/>
    <x v="0"/>
    <d v="2024-09-02T00:00:00"/>
    <s v="SGLT-2 inhibitors"/>
  </r>
  <r>
    <s v="hYDZravlF4I"/>
    <x v="23"/>
    <s v="Māori"/>
    <s v="Biguanides"/>
    <x v="0"/>
    <d v="2020-02-05T00:00:00"/>
    <s v="Biguanides"/>
  </r>
  <r>
    <s v="hYLn2r0Uiwo"/>
    <x v="23"/>
    <s v="Asian"/>
    <s v="Biguanides"/>
    <x v="0"/>
    <d v="2024-09-10T00:00:00"/>
    <s v="Biguanides-&gt;Biguanides|SGLT-2 inhibitors"/>
  </r>
  <r>
    <s v="hyT2DP6EXe6"/>
    <x v="23"/>
    <s v="Māori"/>
    <s v="Biguanides"/>
    <x v="0"/>
    <d v="2018-12-05T00:00:00"/>
    <s v="Biguanides-&gt;Biguanides|Insulin glargine"/>
  </r>
  <r>
    <s v="icFZiFPNsL2"/>
    <x v="23"/>
    <s v="Māori"/>
    <s v="Biguanides"/>
    <x v="0"/>
    <d v="2023-06-21T00:00:00"/>
    <s v="Biguanides"/>
  </r>
  <r>
    <s v="IexttVRyqO2"/>
    <x v="23"/>
    <s v="Māori"/>
    <s v="Biguanides"/>
    <x v="0"/>
    <d v="2016-04-26T00:00:00"/>
    <s v="Biguanides"/>
  </r>
  <r>
    <s v="lO.4s.OAIP2"/>
    <x v="23"/>
    <s v="Other"/>
    <s v="Biguanides"/>
    <x v="0"/>
    <d v="2024-03-25T00:00:00"/>
    <s v="Biguanides"/>
  </r>
  <r>
    <s v="LUyX4g8G/iQ"/>
    <x v="23"/>
    <s v="Other"/>
    <s v="Biguanides"/>
    <x v="0"/>
    <d v="2013-05-02T00:00:00"/>
    <s v="Biguanides"/>
  </r>
  <r>
    <s v="lQaXjFKmDE6"/>
    <x v="23"/>
    <s v="Māori"/>
    <s v="Biguanides"/>
    <x v="0"/>
    <d v="2017-04-10T00:00:00"/>
    <s v="Biguanides-&gt;DPP-4 inhibitors-&gt;DPP-4 inhibitors|SGLT-2 inhibitors-&gt;SGLT-2 inhibitors-&gt;GLP-1 agonists-&gt;Biguanides|GLP-1 agonists"/>
  </r>
  <r>
    <s v="3iaU/4.11UQ"/>
    <x v="23"/>
    <s v="Māori"/>
    <s v="Biguanides"/>
    <x v="0"/>
    <d v="2017-06-02T00:00:00"/>
    <s v="Biguanides"/>
  </r>
  <r>
    <s v="3FMLKW50zHU"/>
    <x v="23"/>
    <s v="Pacific peoples"/>
    <s v="Biguanides"/>
    <x v="0"/>
    <d v="2025-04-09T00:00:00"/>
    <s v="Biguanides"/>
  </r>
  <r>
    <s v="3FUyHoK/bFk"/>
    <x v="23"/>
    <s v="Other"/>
    <s v="Biguanides"/>
    <x v="0"/>
    <d v="2018-05-12T00:00:00"/>
    <s v="Biguanides"/>
  </r>
  <r>
    <s v="3EVTUqdxfm."/>
    <x v="23"/>
    <s v="Other"/>
    <s v="Biguanides"/>
    <x v="0"/>
    <d v="2017-10-27T00:00:00"/>
    <s v="Biguanides"/>
  </r>
  <r>
    <s v="9yQKVFXsUkY"/>
    <x v="23"/>
    <s v="Māori"/>
    <s v="Biguanides"/>
    <x v="0"/>
    <d v="2011-11-23T00:00:00"/>
    <s v="Biguanides"/>
  </r>
  <r>
    <s v="9uOCMwQYxxw"/>
    <x v="23"/>
    <s v="Pacific peoples"/>
    <s v="Biguanides"/>
    <x v="0"/>
    <d v="2015-04-24T00:00:00"/>
    <s v="Biguanides-&gt;Biguanides|SGLT-2 inhibitors-&gt;Insulin glargine-&gt;Biguanides|Insulin glargine|SGLT-2 inhibitors-&gt;SGLT-2 inhibitors-&gt;Biguanides|GLP-1 agonists|Insulin glargine-&gt;Biguanides|GLP-1 agonists-&gt;GLP-1 agonists-&gt;Biguanides|Insulin glargine"/>
  </r>
  <r>
    <s v="9tKjYuTb.mI"/>
    <x v="23"/>
    <s v="Pacific peoples"/>
    <s v="Biguanides"/>
    <x v="0"/>
    <d v="2021-10-14T00:00:00"/>
    <s v="Biguanides"/>
  </r>
  <r>
    <s v="Dd7dF6wGOVM"/>
    <x v="23"/>
    <s v="Other"/>
    <s v="Biguanides"/>
    <x v="0"/>
    <d v="2014-11-03T00:00:00"/>
    <s v="Biguanides"/>
  </r>
  <r>
    <s v="dmCU70vOGXA"/>
    <x v="23"/>
    <s v="Asian"/>
    <s v="Biguanides"/>
    <x v="0"/>
    <d v="2022-04-20T00:00:00"/>
    <s v="Biguanides"/>
  </r>
  <r>
    <s v="AhAs1gidMZE"/>
    <x v="23"/>
    <s v="Pacific peoples"/>
    <s v="Biguanides|Insulin isophane"/>
    <x v="0"/>
    <d v="2025-08-28T00:00:00"/>
    <s v="Biguanides|Insulin isophane"/>
  </r>
  <r>
    <s v="afbDJtvb/TU"/>
    <x v="23"/>
    <s v="Asian"/>
    <s v="Biguanides"/>
    <x v="0"/>
    <d v="2020-12-18T00:00:00"/>
    <s v="Biguanides-&gt;Biguanides|SGLT-2 inhibitors-&gt;DPP-4 inhibitors|SGLT-2 inhibitors-&gt;Insulin glargine"/>
  </r>
  <r>
    <s v="agmdy5DaBLI"/>
    <x v="23"/>
    <s v="Pacific peoples"/>
    <s v="Biguanides"/>
    <x v="0"/>
    <d v="2019-04-01T00:00:00"/>
    <s v="Biguanides-&gt;DPP-4 inhibitors|Insulin isophane-&gt;DPP-4 inhibitors|Insulin glargine|Sulfonylureas-&gt;Insulin glargine-&gt;DPP-4 inhibitors-&gt;DPP-4 inhibitors|Insulin glargine-&gt;Biguanides|Insulin glargine-&gt;Biguanides|GLP-1 agonists|Insulin glargine-&gt;Insulin aspart-&gt;Insulin aspart|Insulin glargine-&gt;GLP-1 agonists-&gt;SGLT-2 inhibitors-&gt;Biguanides|Insulin glargine|SGLT-2 inhibitors"/>
  </r>
  <r>
    <s v="AaqRQyj9C3Q"/>
    <x v="23"/>
    <s v="Other"/>
    <s v="Biguanides"/>
    <x v="0"/>
    <d v="2023-06-28T00:00:00"/>
    <s v="Biguanides"/>
  </r>
  <r>
    <s v="aaESErALlws"/>
    <x v="23"/>
    <s v="Other"/>
    <s v="Biguanides"/>
    <x v="0"/>
    <d v="2025-07-04T00:00:00"/>
    <s v="Biguanides"/>
  </r>
  <r>
    <s v="e0ndq4mbXWk"/>
    <x v="23"/>
    <s v="Māori"/>
    <s v="Biguanides"/>
    <x v="0"/>
    <d v="2021-07-06T00:00:00"/>
    <s v="Biguanides"/>
  </r>
  <r>
    <s v="dOJMaZ7bs9U"/>
    <x v="23"/>
    <s v="Other"/>
    <s v="Biguanides"/>
    <x v="0"/>
    <d v="2024-10-07T00:00:00"/>
    <s v="Biguanides"/>
  </r>
  <r>
    <s v="dQhpMUqtNVs"/>
    <x v="23"/>
    <s v="Asian"/>
    <s v="Biguanides"/>
    <x v="0"/>
    <d v="2020-03-11T00:00:00"/>
    <s v="Biguanides-&gt;Insulin glargine"/>
  </r>
  <r>
    <s v="DwgHVHbVV7s"/>
    <x v="23"/>
    <s v="Other"/>
    <s v="Biguanides"/>
    <x v="0"/>
    <d v="2019-05-09T00:00:00"/>
    <s v="Biguanides-&gt;Insulin aspart|Insulin glargine-&gt;Insulin glargine-&gt;GLP-1 agonists-&gt;SGLT-2 inhibitors"/>
  </r>
  <r>
    <s v="dWUJCMpxTTk"/>
    <x v="23"/>
    <s v="Māori"/>
    <s v="Biguanides"/>
    <x v="0"/>
    <d v="2016-04-15T00:00:00"/>
    <s v="Biguanides-&gt;Insulin isophane"/>
  </r>
  <r>
    <s v="h84A23dQh6A"/>
    <x v="23"/>
    <s v="Pacific peoples"/>
    <s v="Biguanides"/>
    <x v="0"/>
    <d v="2019-05-03T00:00:00"/>
    <s v="Biguanides"/>
  </r>
  <r>
    <s v="hBnkv/QsSRA"/>
    <x v="23"/>
    <s v="Asian"/>
    <s v="Biguanides"/>
    <x v="0"/>
    <d v="2025-09-25T00:00:00"/>
    <s v="Biguanides"/>
  </r>
  <r>
    <s v="h5PixqLLYxI"/>
    <x v="23"/>
    <s v="Other"/>
    <s v="Biguanides"/>
    <x v="0"/>
    <d v="2025-01-23T00:00:00"/>
    <s v="Biguanides"/>
  </r>
  <r>
    <s v="H5sagxI0z0g"/>
    <x v="23"/>
    <s v="Asian"/>
    <s v="Biguanides|Insulin isophane"/>
    <x v="0"/>
    <d v="2019-04-09T00:00:00"/>
    <s v="Biguanides|Insulin isophane-&gt;Insulin isophane"/>
  </r>
  <r>
    <s v="h2BVW0cylTw"/>
    <x v="23"/>
    <s v="Asian"/>
    <s v="Biguanides"/>
    <x v="0"/>
    <d v="2022-10-20T00:00:00"/>
    <s v="Biguanides-&gt;DPP-4 inhibitors"/>
  </r>
  <r>
    <s v="GZARWpfqn66"/>
    <x v="23"/>
    <s v="Pacific peoples"/>
    <s v="Biguanides"/>
    <x v="0"/>
    <d v="2021-02-15T00:00:00"/>
    <s v="Biguanides-&gt;Insulin aspart-&gt;Biguanides|Insulin aspart-&gt;Insulin isophane"/>
  </r>
  <r>
    <s v="HIuNgDj3cGc"/>
    <x v="23"/>
    <s v="Asian"/>
    <s v="Biguanides"/>
    <x v="0"/>
    <d v="2011-01-28T00:00:00"/>
    <s v="Biguanides"/>
  </r>
  <r>
    <s v="HjclWOQLlkI"/>
    <x v="23"/>
    <s v="Other"/>
    <s v="Biguanides"/>
    <x v="0"/>
    <d v="2013-08-30T00:00:00"/>
    <s v="Biguanides"/>
  </r>
  <r>
    <s v="hMb25Ogqlxo"/>
    <x v="23"/>
    <s v="Other"/>
    <s v="Biguanides"/>
    <x v="0"/>
    <d v="2025-01-07T00:00:00"/>
    <s v="Biguanides"/>
  </r>
  <r>
    <s v="hHNtRDOYoMI"/>
    <x v="23"/>
    <s v="Asian"/>
    <s v="Biguanides"/>
    <x v="0"/>
    <d v="2018-04-10T00:00:00"/>
    <s v="Biguanides"/>
  </r>
  <r>
    <s v="2tpDQc3WfUU"/>
    <x v="23"/>
    <s v="Other"/>
    <s v="Biguanides"/>
    <x v="0"/>
    <d v="2017-10-03T00:00:00"/>
    <s v="Biguanides"/>
  </r>
  <r>
    <s v="2vIuOuUOMwY"/>
    <x v="23"/>
    <s v="Pacific peoples"/>
    <s v="Biguanides"/>
    <x v="0"/>
    <d v="2013-12-10T00:00:00"/>
    <s v="Biguanides-&gt;Insulin isophane-&gt;Biguanides|Insulin isophane"/>
  </r>
  <r>
    <s v="2J4OxHWUNGs"/>
    <x v="23"/>
    <s v="Other"/>
    <s v="Biguanides"/>
    <x v="0"/>
    <d v="2025-03-06T00:00:00"/>
    <s v="Biguanides"/>
  </r>
  <r>
    <s v="2hoqO5CBVBw"/>
    <x v="23"/>
    <s v="Pacific peoples"/>
    <s v="Biguanides"/>
    <x v="0"/>
    <d v="2016-04-06T00:00:00"/>
    <s v="Biguanides"/>
  </r>
  <r>
    <s v="2qT8dX6pNXk"/>
    <x v="23"/>
    <s v="Pacific peoples"/>
    <s v="Biguanides"/>
    <x v="0"/>
    <d v="2021-07-22T00:00:00"/>
    <s v="Biguanides"/>
  </r>
  <r>
    <s v="2dn9y.cjLy."/>
    <x v="23"/>
    <s v="Pacific peoples"/>
    <s v="Biguanides|Insulin isophane"/>
    <x v="0"/>
    <d v="2019-12-19T00:00:00"/>
    <s v="Biguanides|Insulin isophane-&gt;Insulin lispro-&gt;Biguanides-&gt;Insulin aspart|Insulin glargine-&gt;DPP-4 inhibitors-&gt;Insulin aspart|Insulin isophane"/>
  </r>
  <r>
    <s v="22LrlPZ0WxI"/>
    <x v="23"/>
    <s v="Māori"/>
    <s v="Biguanides"/>
    <x v="0"/>
    <d v="2025-06-04T00:00:00"/>
    <s v="Biguanides"/>
  </r>
  <r>
    <s v="Z9W9ev/S0b."/>
    <x v="23"/>
    <s v="Other"/>
    <s v="Biguanides"/>
    <x v="0"/>
    <d v="2022-03-14T00:00:00"/>
    <s v="Biguanides"/>
  </r>
  <r>
    <s v="Z7P7RGWMldY"/>
    <x v="23"/>
    <s v="Pacific peoples"/>
    <s v="Biguanides"/>
    <x v="0"/>
    <d v="2017-01-11T00:00:00"/>
    <s v="Biguanides"/>
  </r>
  <r>
    <s v="zA3ai.rd66s"/>
    <x v="23"/>
    <s v="Māori"/>
    <s v="Biguanides"/>
    <x v="0"/>
    <d v="2020-08-05T00:00:00"/>
    <s v="Biguanides"/>
  </r>
  <r>
    <s v="ZHWg3E/jfkM"/>
    <x v="23"/>
    <s v="Other"/>
    <s v="Biguanides"/>
    <x v="0"/>
    <d v="2024-02-24T00:00:00"/>
    <s v="Biguanides"/>
  </r>
  <r>
    <s v="ZIrk3GYlDkQ"/>
    <x v="23"/>
    <s v="Māori"/>
    <s v="Biguanides"/>
    <x v="0"/>
    <d v="2021-11-10T00:00:00"/>
    <s v="Biguanides-&gt;Insulin aspart"/>
  </r>
  <r>
    <s v="znJN.ZcWnSY"/>
    <x v="23"/>
    <s v="Māori"/>
    <s v="Biguanides"/>
    <x v="0"/>
    <d v="2021-01-05T00:00:00"/>
    <s v="Biguanides"/>
  </r>
  <r>
    <s v="ZOfqY5LWt/M"/>
    <x v="23"/>
    <s v="Asian"/>
    <s v="Biguanides"/>
    <x v="0"/>
    <d v="2017-02-01T00:00:00"/>
    <s v="Biguanides-&gt;SGLT-2 inhibitors"/>
  </r>
  <r>
    <s v="ZOQ3Mxh0NLU"/>
    <x v="23"/>
    <s v="Māori"/>
    <s v="Biguanides"/>
    <x v="0"/>
    <d v="2013-09-18T00:00:00"/>
    <s v="Biguanides-&gt;Insulin aspart"/>
  </r>
  <r>
    <s v="ZQnI0cUDLs6"/>
    <x v="23"/>
    <s v="Other"/>
    <s v="Biguanides"/>
    <x v="0"/>
    <d v="2025-03-14T00:00:00"/>
    <s v="Biguanides"/>
  </r>
  <r>
    <s v="VOJJ2sWwi6E"/>
    <x v="23"/>
    <s v="Māori"/>
    <s v="Biguanides"/>
    <x v="0"/>
    <d v="2014-02-18T00:00:00"/>
    <s v="Biguanides"/>
  </r>
  <r>
    <s v="VLUq.4MmPBk"/>
    <x v="23"/>
    <s v="Māori"/>
    <s v="Biguanides"/>
    <x v="0"/>
    <d v="2015-08-21T00:00:00"/>
    <s v="Biguanides"/>
  </r>
  <r>
    <s v="vmbLA2df96."/>
    <x v="23"/>
    <s v="Māori"/>
    <s v="Biguanides"/>
    <x v="0"/>
    <d v="2025-12-15T00:00:00"/>
    <s v="Biguanides"/>
  </r>
  <r>
    <s v="vReDNHFRQAo"/>
    <x v="23"/>
    <s v="Other"/>
    <s v="Biguanides"/>
    <x v="0"/>
    <d v="2021-01-11T00:00:00"/>
    <s v="Biguanides"/>
  </r>
  <r>
    <s v="vr3IhMmdzRM"/>
    <x v="23"/>
    <s v="Other"/>
    <s v="Biguanides"/>
    <x v="0"/>
    <d v="2023-01-25T00:00:00"/>
    <s v="Biguanides"/>
  </r>
  <r>
    <s v="VTTeTPdDJHY"/>
    <x v="23"/>
    <s v="Other"/>
    <s v="Biguanides"/>
    <x v="0"/>
    <d v="2018-09-03T00:00:00"/>
    <s v="Biguanides"/>
  </r>
  <r>
    <s v="VVvQjfwxHVo"/>
    <x v="23"/>
    <s v="Pacific peoples"/>
    <s v="Biguanides"/>
    <x v="0"/>
    <d v="2013-06-27T00:00:00"/>
    <s v="Biguanides-&gt;Insulin isophane"/>
  </r>
  <r>
    <s v="VVMZOxu6Jbo"/>
    <x v="23"/>
    <s v="Māori"/>
    <s v="Biguanides"/>
    <x v="0"/>
    <d v="2018-06-18T00:00:00"/>
    <s v="Biguanides"/>
  </r>
  <r>
    <s v="vvF/0qYWKDw"/>
    <x v="23"/>
    <s v="Other"/>
    <s v="Biguanides"/>
    <x v="0"/>
    <d v="2014-12-11T00:00:00"/>
    <s v="Biguanides"/>
  </r>
  <r>
    <s v="yXK8xdlZOjI"/>
    <x v="23"/>
    <s v="Pacific peoples"/>
    <s v="Biguanides"/>
    <x v="0"/>
    <d v="2015-01-26T00:00:00"/>
    <s v="Biguanides-&gt;Biguanides|Sulfonylureas-&gt;Biguanides|GLP-1 agonists-&gt;GLP-1 agonists-&gt;Biguanides|SGLT-2 inhibitors"/>
  </r>
  <r>
    <s v="VwBGRLzL1fM"/>
    <x v="23"/>
    <s v="Other"/>
    <s v="Biguanides"/>
    <x v="0"/>
    <d v="2023-12-11T00:00:00"/>
    <s v="Biguanides"/>
  </r>
  <r>
    <s v="S.P8qf78/nk"/>
    <x v="23"/>
    <s v="Other"/>
    <s v="Biguanides"/>
    <x v="0"/>
    <d v="2023-05-03T00:00:00"/>
    <s v="Biguanides"/>
  </r>
  <r>
    <s v="SBYQABOBSU2"/>
    <x v="23"/>
    <s v="Māori"/>
    <s v="Biguanides|DPP-4 inhibitors"/>
    <x v="0"/>
    <d v="2025-01-24T00:00:00"/>
    <s v="Biguanides|DPP-4 inhibitors-&gt;Biguanides"/>
  </r>
  <r>
    <s v="s5SYO0gRdks"/>
    <x v="23"/>
    <s v="Asian"/>
    <s v="Biguanides"/>
    <x v="0"/>
    <d v="2017-12-20T00:00:00"/>
    <s v="Biguanides"/>
  </r>
  <r>
    <s v="VK9H.cHe/mE"/>
    <x v="23"/>
    <s v="Pacific peoples"/>
    <s v="Insulin aspart|Insulin glargine"/>
    <x v="1"/>
    <d v="2021-03-04T00:00:00"/>
    <s v="Insulin aspart|Insulin glargine-&gt;Insulin aspart-&gt;Insulin glargine-&gt;Biguanides"/>
  </r>
  <r>
    <s v="R3gN/8wvZMU"/>
    <x v="23"/>
    <s v="Pacific peoples"/>
    <s v="Biguanides|DPP-4 inhibitors"/>
    <x v="0"/>
    <d v="2019-10-07T00:00:00"/>
    <s v="Biguanides|DPP-4 inhibitors-&gt;Biguanides|Sulfonylureas-&gt;DPP-4 inhibitors-&gt;DPP-4 inhibitors|SGLT-2 inhibitors-&gt;SGLT-2 inhibitors"/>
  </r>
  <r>
    <s v="uDayGYfo4C2"/>
    <x v="23"/>
    <s v="Other"/>
    <s v="Biguanides"/>
    <x v="0"/>
    <d v="2016-10-10T00:00:00"/>
    <s v="Biguanides"/>
  </r>
  <r>
    <s v="uf.JhcbTqKg"/>
    <x v="23"/>
    <s v="Other"/>
    <s v="Biguanides"/>
    <x v="0"/>
    <d v="2020-05-18T00:00:00"/>
    <s v="Biguanides"/>
  </r>
  <r>
    <s v="Ufd/eIuY4o6"/>
    <x v="23"/>
    <s v="Pacific peoples"/>
    <s v="Biguanides"/>
    <x v="0"/>
    <d v="2024-09-23T00:00:00"/>
    <s v="Biguanides"/>
  </r>
  <r>
    <s v="UgWwVsUEbag"/>
    <x v="23"/>
    <s v="Māori"/>
    <s v="Biguanides"/>
    <x v="0"/>
    <d v="2019-09-06T00:00:00"/>
    <s v="Biguanides"/>
  </r>
  <r>
    <s v="uOLYsVukcUw"/>
    <x v="23"/>
    <s v="Other"/>
    <s v="Biguanides"/>
    <x v="0"/>
    <d v="2023-05-01T00:00:00"/>
    <s v="Biguanides"/>
  </r>
  <r>
    <s v="ujL9UDi/wNM"/>
    <x v="23"/>
    <s v="Other"/>
    <s v="Biguanides"/>
    <x v="0"/>
    <d v="2015-10-27T00:00:00"/>
    <s v="Biguanides"/>
  </r>
  <r>
    <s v="uJyKTUGoCCk"/>
    <x v="23"/>
    <s v="Māori"/>
    <s v="Biguanides"/>
    <x v="0"/>
    <d v="2022-11-18T00:00:00"/>
    <s v="Biguanides"/>
  </r>
  <r>
    <s v="uUXG6AHbbR6"/>
    <x v="23"/>
    <s v="Other"/>
    <s v="Biguanides"/>
    <x v="0"/>
    <d v="2014-11-10T00:00:00"/>
    <s v="Biguanides"/>
  </r>
  <r>
    <s v="UQYq10C5JRM"/>
    <x v="23"/>
    <s v="Other"/>
    <s v="Biguanides"/>
    <x v="0"/>
    <d v="2024-01-16T00:00:00"/>
    <s v="Biguanides"/>
  </r>
  <r>
    <s v="R1X80w3ZKe6"/>
    <x v="23"/>
    <s v="Māori"/>
    <s v="Biguanides"/>
    <x v="0"/>
    <d v="2024-04-16T00:00:00"/>
    <s v="Biguanides"/>
  </r>
  <r>
    <s v="QzZQotflB2M"/>
    <x v="23"/>
    <s v="Māori"/>
    <s v="Biguanides"/>
    <x v="0"/>
    <d v="2018-11-22T00:00:00"/>
    <s v="Biguanides-&gt;DPP-4 inhibitors"/>
  </r>
  <r>
    <s v="Qy9Qcpe5WhM"/>
    <x v="23"/>
    <s v="Other"/>
    <s v="Biguanides"/>
    <x v="0"/>
    <d v="2023-11-28T00:00:00"/>
    <s v="Biguanides"/>
  </r>
  <r>
    <s v="qsCcvkgpyzA"/>
    <x v="23"/>
    <s v="Other"/>
    <s v="Biguanides|Insulin isophane"/>
    <x v="0"/>
    <d v="2011-06-29T00:00:00"/>
    <s v="Biguanides|Insulin isophane-&gt;Insulin isophane-&gt;Biguanides-&gt;Insulin aspart|Insulin isophane-&gt;Insulin glargine-&gt;Insulin aspart-&gt;Insulin aspart|Insulin glargine-&gt;Biguanides|Insulin aspart|Insulin glargine-&gt;Biguanides|Sulfonylureas-&gt;Biguanides|Insulin glargine|Sulfonylureas-&gt;DPP-4 inhibitors|Insulin glargine-&gt;Biguanides|Insulin glargine-&gt;Biguanides|Insulin aspart|Insulin isophane-&gt;SGLT-2 inhibitors-&gt;Insulin glargine|SGLT-2 inhibitors-&gt;Biguanides|Insulin glargine|SGLT-2 inhibitors-&gt;DPP-4 inhibitors"/>
  </r>
  <r>
    <s v="QROQoVX5w3."/>
    <x v="23"/>
    <s v="Other"/>
    <s v="Biguanides"/>
    <x v="0"/>
    <d v="2019-01-31T00:00:00"/>
    <s v="Biguanides"/>
  </r>
  <r>
    <s v="QN3BuH8hAjw"/>
    <x v="23"/>
    <s v="Pacific peoples"/>
    <s v="Biguanides"/>
    <x v="0"/>
    <d v="2015-11-02T00:00:00"/>
    <s v="Biguanides-&gt;DPP-4 inhibitors-&gt;DPP-4 inhibitors|Insulin isophane-&gt;Insulin aspart-&gt;DPP-4 inhibitors|SGLT-2 inhibitors-&gt;Insulin isophane-&gt;Biguanides|Insulin aspart|Insulin isophane-&gt;Insulin aspart|Insulin isophane"/>
  </r>
  <r>
    <s v="qnbA06JlsNQ"/>
    <x v="23"/>
    <s v="Māori"/>
    <s v="Biguanides"/>
    <x v="0"/>
    <d v="2022-03-31T00:00:00"/>
    <s v="Biguanides"/>
  </r>
  <r>
    <s v="qnvDiR6y0/U"/>
    <x v="23"/>
    <s v="Other"/>
    <s v="Biguanides"/>
    <x v="0"/>
    <d v="2011-11-18T00:00:00"/>
    <s v="Biguanides"/>
  </r>
  <r>
    <s v="QLP6xOlZxAk"/>
    <x v="23"/>
    <s v="Other"/>
    <s v="Biguanides"/>
    <x v="0"/>
    <d v="2018-08-22T00:00:00"/>
    <s v="Biguanides"/>
  </r>
  <r>
    <s v="qKi70upHwI."/>
    <x v="23"/>
    <s v="Other"/>
    <s v="Biguanides"/>
    <x v="0"/>
    <d v="2017-05-25T00:00:00"/>
    <s v="Biguanides"/>
  </r>
  <r>
    <s v="qKl0wrcX6F6"/>
    <x v="23"/>
    <s v="Asian"/>
    <s v="Biguanides"/>
    <x v="0"/>
    <d v="2023-07-27T00:00:00"/>
    <s v="Biguanides"/>
  </r>
  <r>
    <s v="qjyTiaVs9MI"/>
    <x v="23"/>
    <s v="Other"/>
    <s v="Biguanides"/>
    <x v="0"/>
    <d v="2018-02-12T00:00:00"/>
    <s v="Biguanides-&gt;DPP-4 inhibitors-&gt;Insulin isophane-&gt;Biguanides|Insulin isophane-&gt;GLP-1 agonists-&gt;Biguanides|GLP-1 agonists-&gt;Insulin aspart|Insulin isophane-&gt;Insulin aspart-&gt;Insulin aspart|Insulin glargine-&gt;Insulin glargine-&gt;GLP-1 agonists|Insulin aspart-&gt;GLP-1 agonists|Insulin glargine"/>
  </r>
  <r>
    <s v="qFtvPJkpYYc"/>
    <x v="23"/>
    <s v="Asian"/>
    <s v="Biguanides"/>
    <x v="0"/>
    <d v="2017-02-20T00:00:00"/>
    <s v="Biguanides-&gt;Insulin aspart|Insulin isophane-&gt;Insulin aspart-&gt;Insulin isophane-&gt;Insulin glargine-&gt;Biguanides|Insulin aspart|Insulin isophane-&gt;Biguanides|Insulin isophane-&gt;DPP-4 inhibitors-&gt;DPP-4 inhibitors|Insulin glargine-&gt;Sulfonylureas-&gt;DPP-4 inhibitors|Insulin glargine|Sulfonylureas-&gt;DPP-4 inhibitors|Sulfonylureas"/>
  </r>
  <r>
    <s v="QDW0srGfx46"/>
    <x v="23"/>
    <s v="Other"/>
    <s v="Biguanides"/>
    <x v="0"/>
    <d v="2015-01-06T00:00:00"/>
    <s v="Biguanides-&gt;Biguanides|Sulfonylureas-&gt;Sulfonylureas-&gt;SGLT-2 inhibitors-&gt;Biguanides|SGLT-2 inhibitors-&gt;GLP-1 agonists-&gt;Biguanides|GLP-1 agonists"/>
  </r>
  <r>
    <s v="kpOWRqdwYF2"/>
    <x v="23"/>
    <s v="Māori"/>
    <s v="Biguanides"/>
    <x v="0"/>
    <d v="2024-07-04T00:00:00"/>
    <s v="Biguanides"/>
  </r>
  <r>
    <s v="kSwSc9KASAA"/>
    <x v="23"/>
    <s v="Other"/>
    <s v="Biguanides"/>
    <x v="0"/>
    <d v="2025-07-14T00:00:00"/>
    <s v="Biguanides"/>
  </r>
  <r>
    <s v="kt8K3MU7dE6"/>
    <x v="23"/>
    <s v="Pacific peoples"/>
    <s v="Biguanides"/>
    <x v="0"/>
    <d v="2012-09-04T00:00:00"/>
    <s v="Biguanides-&gt;Biguanides|Insulin isophane-&gt;DPP-4 inhibitors|SGLT-2 inhibitors-&gt;DPP-4 inhibitors"/>
  </r>
  <r>
    <s v="Ktf8RErs9FA"/>
    <x v="23"/>
    <s v="Māori"/>
    <s v="Biguanides"/>
    <x v="0"/>
    <d v="2013-06-19T00:00:00"/>
    <s v="Biguanides-&gt;Insulin isophane-&gt;DPP-4 inhibitors-&gt;Insulin glargine-&gt;Biguanides|Insulin glargine-&gt;Biguanides|DPP-4 inhibitors-&gt;DPP-4 inhibitors|Insulin glargine-&gt;Biguanides|DPP-4 inhibitors|Insulin glargine-&gt;Biguanides|GLP-1 agonists|Insulin glargine-&gt;GLP-1 agonists-&gt;GLP-1 agonists|Insulin glargine"/>
  </r>
  <r>
    <s v="KoK1TFGbdnE"/>
    <x v="23"/>
    <s v="Asian"/>
    <s v="Biguanides"/>
    <x v="0"/>
    <d v="2023-08-06T00:00:00"/>
    <s v="Biguanides"/>
  </r>
  <r>
    <s v="HoU2w0kyvIo"/>
    <x v="23"/>
    <s v="Other"/>
    <s v="Biguanides"/>
    <x v="0"/>
    <d v="2024-06-18T00:00:00"/>
    <s v="Biguanides"/>
  </r>
  <r>
    <s v="MPmmyazjwSU"/>
    <x v="23"/>
    <s v="Māori"/>
    <s v="Biguanides"/>
    <x v="0"/>
    <d v="2024-10-18T00:00:00"/>
    <s v="Biguanides"/>
  </r>
  <r>
    <s v="MsiqTq4soLc"/>
    <x v="23"/>
    <s v="Other"/>
    <s v="Biguanides"/>
    <x v="0"/>
    <d v="2025-02-05T00:00:00"/>
    <s v="Biguanides"/>
  </r>
  <r>
    <s v="mQRyU9bke1U"/>
    <x v="23"/>
    <s v="Other"/>
    <s v="Biguanides"/>
    <x v="0"/>
    <d v="2022-08-19T00:00:00"/>
    <s v="Biguanides"/>
  </r>
  <r>
    <s v="nBH34cHlIuY"/>
    <x v="23"/>
    <s v="Asian"/>
    <s v="Biguanides"/>
    <x v="0"/>
    <d v="2023-11-15T00:00:00"/>
    <s v="Biguanides-&gt;SGLT-2 inhibitors-&gt;Biguanides|SGLT-2 inhibitors-&gt;GLP-1 agonists-&gt;Biguanides|GLP-1 agonists-&gt;Biguanides|GLP-1 agonists|SGLT-2 inhibitors"/>
  </r>
  <r>
    <s v="NIyr70EKS3A"/>
    <x v="23"/>
    <s v="Other"/>
    <s v="Biguanides"/>
    <x v="0"/>
    <d v="2022-08-11T00:00:00"/>
    <s v="Biguanides"/>
  </r>
  <r>
    <s v="Nj5CpkWa/EY"/>
    <x v="23"/>
    <s v="Māori"/>
    <s v="Biguanides"/>
    <x v="0"/>
    <d v="2021-10-01T00:00:00"/>
    <s v="Biguanides"/>
  </r>
  <r>
    <s v="MtKZJMiSwB2"/>
    <x v="23"/>
    <s v="Asian"/>
    <s v="Biguanides"/>
    <x v="0"/>
    <d v="2023-03-01T00:00:00"/>
    <s v="Biguanides"/>
  </r>
  <r>
    <s v="mufHgAIbYr."/>
    <x v="23"/>
    <s v="Other"/>
    <s v="Biguanides"/>
    <x v="0"/>
    <d v="2022-08-19T00:00:00"/>
    <s v="Biguanides"/>
  </r>
  <r>
    <s v="0zLD3PbDV6E"/>
    <x v="23"/>
    <s v="Māori"/>
    <s v="Biguanides"/>
    <x v="0"/>
    <d v="2016-09-16T00:00:00"/>
    <s v="Biguanides-&gt;Biguanides|DPP-4 inhibitors-&gt;DPP-4 inhibitors"/>
  </r>
  <r>
    <s v="1cdQTpH8QyY"/>
    <x v="23"/>
    <s v="Other"/>
    <s v="Biguanides"/>
    <x v="0"/>
    <d v="2011-01-28T00:00:00"/>
    <s v="Biguanides"/>
  </r>
  <r>
    <s v="17OxYES47uE"/>
    <x v="23"/>
    <s v="Māori"/>
    <s v="Biguanides"/>
    <x v="0"/>
    <d v="2025-11-04T00:00:00"/>
    <s v="Biguanides"/>
  </r>
  <r>
    <s v="0RePMsjhgf."/>
    <x v="23"/>
    <s v="Pacific peoples"/>
    <s v="Biguanides"/>
    <x v="0"/>
    <d v="2024-05-14T00:00:00"/>
    <s v="Biguanides"/>
  </r>
  <r>
    <s v="0TmE/pdhxPI"/>
    <x v="23"/>
    <s v="Pacific peoples"/>
    <s v="Biguanides"/>
    <x v="0"/>
    <d v="2020-02-18T00:00:00"/>
    <s v="Biguanides"/>
  </r>
  <r>
    <s v="0qY2djoh4/Q"/>
    <x v="23"/>
    <s v="Asian"/>
    <s v="Biguanides"/>
    <x v="0"/>
    <d v="2020-10-19T00:00:00"/>
    <s v="Biguanides"/>
  </r>
  <r>
    <s v="0Pqy7lYEy4g"/>
    <x v="23"/>
    <s v="Other"/>
    <s v="Biguanides"/>
    <x v="0"/>
    <d v="2012-11-30T00:00:00"/>
    <s v="Biguanides"/>
  </r>
  <r>
    <s v="1Emcmb54lVY"/>
    <x v="23"/>
    <s v="Other"/>
    <s v="Biguanides"/>
    <x v="0"/>
    <d v="2013-10-18T00:00:00"/>
    <s v="Biguanides"/>
  </r>
  <r>
    <s v="1KFWjlVnZ2M"/>
    <x v="23"/>
    <s v="Other"/>
    <s v="Biguanides"/>
    <x v="0"/>
    <d v="2025-08-27T00:00:00"/>
    <s v="Biguanides"/>
  </r>
  <r>
    <s v="1lh1idAY8z2"/>
    <x v="23"/>
    <s v="Other"/>
    <s v="Biguanides"/>
    <x v="0"/>
    <d v="2023-11-01T00:00:00"/>
    <s v="Biguanides"/>
  </r>
  <r>
    <s v="1m74//bh8BY"/>
    <x v="23"/>
    <s v="Other"/>
    <s v="Biguanides"/>
    <x v="0"/>
    <d v="2017-07-19T00:00:00"/>
    <s v="Biguanides-&gt;Biguanides|SGLT-2 inhibitors-&gt;SGLT-2 inhibitors-&gt;GLP-1 agonists"/>
  </r>
  <r>
    <s v="7rfPLFilHLw"/>
    <x v="23"/>
    <s v="Other"/>
    <s v="Biguanides"/>
    <x v="0"/>
    <d v="2019-07-26T00:00:00"/>
    <s v="Biguanides"/>
  </r>
  <r>
    <s v="1uE5Ecpni9I"/>
    <x v="23"/>
    <s v="Māori"/>
    <s v="Biguanides"/>
    <x v="0"/>
    <d v="2023-01-12T00:00:00"/>
    <s v="Biguanides"/>
  </r>
  <r>
    <s v="7tkImfRLCBY"/>
    <x v="23"/>
    <s v="Other"/>
    <s v="Biguanides"/>
    <x v="0"/>
    <d v="2011-02-01T00:00:00"/>
    <s v="Biguanides-&gt;Insulin isophane"/>
  </r>
  <r>
    <s v="1TU7eShIzMk"/>
    <x v="23"/>
    <s v="Other"/>
    <s v="Biguanides"/>
    <x v="0"/>
    <d v="2011-10-11T00:00:00"/>
    <s v="Biguanides-&gt;Insulin glargine"/>
  </r>
  <r>
    <s v="8Lq9TZHwMbc"/>
    <x v="23"/>
    <s v="Māori"/>
    <s v="Biguanides"/>
    <x v="0"/>
    <d v="2018-07-17T00:00:00"/>
    <s v="Biguanides"/>
  </r>
  <r>
    <s v="86Aa6hpwJYw"/>
    <x v="23"/>
    <s v="Māori"/>
    <s v="Biguanides"/>
    <x v="0"/>
    <d v="2012-10-17T00:00:00"/>
    <s v="Biguanides"/>
  </r>
  <r>
    <s v="84Ueugx4bPg"/>
    <x v="23"/>
    <s v="Other"/>
    <s v="Biguanides"/>
    <x v="0"/>
    <d v="2016-07-06T00:00:00"/>
    <s v="Biguanides-&gt;GLP-1 agonists"/>
  </r>
  <r>
    <s v="80hoM/BNjPM"/>
    <x v="23"/>
    <s v="Other"/>
    <s v="Biguanides"/>
    <x v="0"/>
    <d v="2020-06-25T00:00:00"/>
    <s v="Biguanides"/>
  </r>
  <r>
    <s v="94.YthApLnI"/>
    <x v="23"/>
    <s v="Other"/>
    <s v="Biguanides"/>
    <x v="0"/>
    <d v="2012-10-15T00:00:00"/>
    <s v="Biguanides"/>
  </r>
  <r>
    <s v="8pSfq6VEDqk"/>
    <x v="23"/>
    <s v="Other"/>
    <s v="Biguanides"/>
    <x v="0"/>
    <d v="2024-02-19T00:00:00"/>
    <s v="Biguanides"/>
  </r>
  <r>
    <s v="8nrBkC9OVAc"/>
    <x v="23"/>
    <s v="Other"/>
    <s v="Biguanides"/>
    <x v="0"/>
    <d v="2018-08-06T00:00:00"/>
    <s v="Biguanides-&gt;Insulin glargine-&gt;Insulin aspart-&gt;Insulin aspart|Insulin glargine"/>
  </r>
  <r>
    <s v="YC7CFQ.hlT."/>
    <x v="23"/>
    <s v="Māori"/>
    <s v="Biguanides"/>
    <x v="0"/>
    <d v="2013-09-28T00:00:00"/>
    <s v="Biguanides"/>
  </r>
  <r>
    <s v="yieGCGrBXQU"/>
    <x v="23"/>
    <s v="Other"/>
    <s v="Biguanides"/>
    <x v="0"/>
    <d v="2025-03-10T00:00:00"/>
    <s v="Biguanides"/>
  </r>
  <r>
    <s v="yHKCtrAWxfI"/>
    <x v="23"/>
    <s v="Pacific peoples"/>
    <s v="Biguanides"/>
    <x v="0"/>
    <d v="2021-03-18T00:00:00"/>
    <s v="Biguanides-&gt;Biguanides|Insulin aspart|Insulin isophane-&gt;Insulin aspart|Insulin isophane"/>
  </r>
  <r>
    <s v="Y9wXUzU9Sqo"/>
    <x v="23"/>
    <s v="Pacific peoples"/>
    <s v="Biguanides"/>
    <x v="0"/>
    <d v="2020-01-26T00:00:00"/>
    <s v="Biguanides"/>
  </r>
  <r>
    <s v="yadwCG9/8us"/>
    <x v="23"/>
    <s v="Māori"/>
    <s v="Biguanides"/>
    <x v="0"/>
    <d v="2019-09-12T00:00:00"/>
    <s v="Biguanides"/>
  </r>
  <r>
    <s v="V6qtsKJ7AZE"/>
    <x v="23"/>
    <s v="Other"/>
    <s v="Biguanides"/>
    <x v="0"/>
    <d v="2023-07-21T00:00:00"/>
    <s v="Biguanides"/>
  </r>
  <r>
    <s v="V13CpCX5ucw"/>
    <x v="23"/>
    <s v="Pacific peoples"/>
    <s v="Biguanides"/>
    <x v="0"/>
    <d v="2020-01-07T00:00:00"/>
    <s v="Biguanides"/>
  </r>
  <r>
    <s v="UYoFCAuBiBk"/>
    <x v="23"/>
    <s v="Other"/>
    <s v="Biguanides"/>
    <x v="0"/>
    <d v="2018-10-31T00:00:00"/>
    <s v="Biguanides"/>
  </r>
  <r>
    <s v="V.TzP7cMvPw"/>
    <x v="23"/>
    <s v="Other"/>
    <s v="Biguanides"/>
    <x v="0"/>
    <d v="2025-09-30T00:00:00"/>
    <s v="Biguanides"/>
  </r>
  <r>
    <s v="Ynrv8Gbf4Vs"/>
    <x v="23"/>
    <s v="Other"/>
    <s v="Biguanides"/>
    <x v="0"/>
    <d v="2013-02-15T00:00:00"/>
    <s v="Biguanides"/>
  </r>
  <r>
    <s v="yMsonGQXwJE"/>
    <x v="23"/>
    <s v="Māori"/>
    <s v="Biguanides"/>
    <x v="0"/>
    <d v="2022-05-11T00:00:00"/>
    <s v="Biguanides"/>
  </r>
  <r>
    <s v="YT9ifg4YVXk"/>
    <x v="23"/>
    <s v="Other"/>
    <s v="Biguanides"/>
    <x v="0"/>
    <d v="2024-07-30T00:00:00"/>
    <s v="Biguanides"/>
  </r>
  <r>
    <s v="YQmjobOkMs6"/>
    <x v="23"/>
    <s v="Asian"/>
    <s v="Biguanides"/>
    <x v="0"/>
    <d v="2011-05-07T00:00:00"/>
    <s v="Biguanides"/>
  </r>
  <r>
    <s v="yq14pBWsmgU"/>
    <x v="23"/>
    <s v="Asian"/>
    <s v="Biguanides"/>
    <x v="0"/>
    <d v="2025-07-01T00:00:00"/>
    <s v="Biguanides"/>
  </r>
  <r>
    <s v="YqbpqbD1SIM"/>
    <x v="23"/>
    <s v="Other"/>
    <s v="Biguanides"/>
    <x v="0"/>
    <d v="2023-11-03T00:00:00"/>
    <s v="Biguanides"/>
  </r>
  <r>
    <s v="0IvI/3x7qvc"/>
    <x v="23"/>
    <s v="Other"/>
    <s v="Biguanides"/>
    <x v="0"/>
    <d v="2017-01-24T00:00:00"/>
    <s v="Biguanides"/>
  </r>
  <r>
    <s v="yV7Q7oxsfQw"/>
    <x v="23"/>
    <s v="Māori"/>
    <s v="Biguanides"/>
    <x v="0"/>
    <d v="2025-07-16T00:00:00"/>
    <s v="Biguanides"/>
  </r>
  <r>
    <s v="02uKZLXX1bs"/>
    <x v="23"/>
    <s v="Other"/>
    <s v="Biguanides"/>
    <x v="0"/>
    <d v="2013-05-14T00:00:00"/>
    <s v="Biguanides"/>
  </r>
  <r>
    <s v="0AqyZjObUJo"/>
    <x v="23"/>
    <s v="Other"/>
    <s v="Biguanides"/>
    <x v="0"/>
    <d v="2025-01-06T00:00:00"/>
    <s v="Biguanides"/>
  </r>
  <r>
    <s v="12QHpDe.fKM"/>
    <x v="23"/>
    <s v="Pacific peoples"/>
    <s v="Biguanides"/>
    <x v="0"/>
    <d v="2012-06-06T00:00:00"/>
    <s v="Biguanides"/>
  </r>
  <r>
    <s v="1.nFxp7Dgzc"/>
    <x v="23"/>
    <s v="Other"/>
    <s v="Biguanides"/>
    <x v="0"/>
    <d v="2011-06-14T00:00:00"/>
    <s v="Biguanides"/>
  </r>
  <r>
    <s v="1.TSs63C4AI"/>
    <x v="23"/>
    <s v="Māori"/>
    <s v="Biguanides"/>
    <x v="0"/>
    <d v="2013-06-19T00:00:00"/>
    <s v="Biguanides"/>
  </r>
  <r>
    <s v="1DAjdc3r.2Q"/>
    <x v="23"/>
    <s v="Pacific peoples"/>
    <s v="Biguanides"/>
    <x v="0"/>
    <d v="2019-03-16T00:00:00"/>
    <s v="Biguanides-&gt;Sulfonylureas-&gt;Biguanides|Sulfonylureas-&gt;DPP-4 inhibitors-&gt;Insulin glargine-&gt;Insulin aspart|Insulin glargine"/>
  </r>
  <r>
    <s v="1CVDYx35IIA"/>
    <x v="23"/>
    <s v="Other"/>
    <s v="Biguanides"/>
    <x v="0"/>
    <d v="2023-04-05T00:00:00"/>
    <s v="Biguanides"/>
  </r>
  <r>
    <s v="1E3mcVte1qc"/>
    <x v="23"/>
    <s v="Pacific peoples"/>
    <s v="Biguanides"/>
    <x v="0"/>
    <d v="2023-06-07T00:00:00"/>
    <s v="Biguanides"/>
  </r>
  <r>
    <s v="0WngvMMevPs"/>
    <x v="23"/>
    <s v="Other"/>
    <s v="Insulin glargine"/>
    <x v="1"/>
    <d v="2013-03-11T00:00:00"/>
    <s v="Insulin glargine-&gt;Insulin glargine|Insulin glulisine-&gt;Insulin glulisine-&gt;Insulin aspart|Insulin isophane-&gt;Insulin aspart-&gt;Insulin lispro-&gt;Biguanides-&gt;Insulin aspart|Insulin lispro-&gt;Biguanides|Insulin lispro-&gt;Biguanides|Insulin glargine|Insulin glulisine|Insulin lispro"/>
  </r>
  <r>
    <s v="0SQf78Qzn22"/>
    <x v="23"/>
    <s v="Pacific peoples"/>
    <s v="Biguanides"/>
    <x v="0"/>
    <d v="2015-05-05T00:00:00"/>
    <s v="Biguanides"/>
  </r>
  <r>
    <s v="7eTt77IwEEk"/>
    <x v="23"/>
    <s v="Māori"/>
    <s v="Biguanides"/>
    <x v="0"/>
    <d v="2021-07-14T00:00:00"/>
    <s v="Biguanides"/>
  </r>
  <r>
    <s v="77nDfmA7Sdc"/>
    <x v="23"/>
    <s v="Other"/>
    <s v="Biguanides"/>
    <x v="0"/>
    <d v="2014-04-16T00:00:00"/>
    <s v="Biguanides"/>
  </r>
  <r>
    <s v="72getbdM00Y"/>
    <x v="23"/>
    <s v="Other"/>
    <s v="Biguanides"/>
    <x v="0"/>
    <d v="2025-08-13T00:00:00"/>
    <s v="Biguanides"/>
  </r>
  <r>
    <s v="6vV6h4W1iuI"/>
    <x v="23"/>
    <s v="Other"/>
    <s v="Biguanides"/>
    <x v="0"/>
    <d v="2018-07-12T00:00:00"/>
    <s v="Biguanides"/>
  </r>
  <r>
    <s v="6UkX4gyu0Ao"/>
    <x v="23"/>
    <s v="Other"/>
    <s v="Biguanides"/>
    <x v="0"/>
    <d v="2012-06-28T00:00:00"/>
    <s v="Biguanides"/>
  </r>
  <r>
    <s v="07Di2MVYSks"/>
    <x v="23"/>
    <s v="Other"/>
    <s v="Biguanides"/>
    <x v="0"/>
    <d v="2024-11-08T00:00:00"/>
    <s v="Biguanides"/>
  </r>
  <r>
    <s v="0jdaH6pU2FM"/>
    <x v="23"/>
    <s v="Māori"/>
    <s v="Biguanides"/>
    <x v="0"/>
    <d v="2018-06-20T00:00:00"/>
    <s v="Biguanides"/>
  </r>
  <r>
    <s v="Z6cONfuh2P2"/>
    <x v="23"/>
    <s v="Other"/>
    <s v="Biguanides"/>
    <x v="0"/>
    <d v="2024-02-13T00:00:00"/>
    <s v="Biguanides"/>
  </r>
  <r>
    <s v="z81FBJwdNr2"/>
    <x v="23"/>
    <s v="Pacific peoples"/>
    <s v="Biguanides"/>
    <x v="0"/>
    <d v="2022-09-09T00:00:00"/>
    <s v="Biguanides"/>
  </r>
  <r>
    <s v="YYRH.mYcIUk"/>
    <x v="23"/>
    <s v="Asian"/>
    <s v="Biguanides"/>
    <x v="0"/>
    <d v="2014-12-03T00:00:00"/>
    <s v="Biguanides-&gt;DPP-4 inhibitors-&gt;SGLT-2 inhibitors-&gt;Biguanides|GLP-1 agonists-&gt;GLP-1 agonists"/>
  </r>
  <r>
    <s v="YZLZlDrHCJU"/>
    <x v="23"/>
    <s v="Other"/>
    <s v="Biguanides"/>
    <x v="0"/>
    <d v="2023-03-13T00:00:00"/>
    <s v="Biguanides"/>
  </r>
  <r>
    <s v="z.Zw98UOIuI"/>
    <x v="23"/>
    <s v="Māori"/>
    <s v="Biguanides"/>
    <x v="0"/>
    <d v="2024-02-27T00:00:00"/>
    <s v="Biguanides"/>
  </r>
  <r>
    <s v="Z9nNLMuvEQI"/>
    <x v="23"/>
    <s v="Asian"/>
    <s v="Biguanides"/>
    <x v="0"/>
    <d v="2014-01-29T00:00:00"/>
    <s v="Biguanides-&gt;Insulin isophane"/>
  </r>
  <r>
    <s v="/S5Z/DOTRnE"/>
    <x v="23"/>
    <s v="Other"/>
    <s v="Biguanides"/>
    <x v="0"/>
    <d v="2021-05-04T00:00:00"/>
    <s v="Biguanides"/>
  </r>
  <r>
    <s v="/slXK3ppAgY"/>
    <x v="23"/>
    <s v="Other"/>
    <s v="Biguanides"/>
    <x v="0"/>
    <d v="2012-10-16T00:00:00"/>
    <s v="Biguanides-&gt;Insulin aspart|Insulin glargine-&gt;Insulin aspart-&gt;Insulin glargine-&gt;Biguanides|Insulin glargine-&gt;Biguanides|Insulin aspart|Insulin glargine"/>
  </r>
  <r>
    <s v="/ThC35ALloE"/>
    <x v="23"/>
    <s v="Other"/>
    <s v="Biguanides"/>
    <x v="0"/>
    <d v="2018-05-07T00:00:00"/>
    <s v="Biguanides"/>
  </r>
  <r>
    <s v="/X11KgMb.ZI"/>
    <x v="23"/>
    <s v="Other"/>
    <s v="Biguanides"/>
    <x v="0"/>
    <d v="2017-11-22T00:00:00"/>
    <s v="Biguanides"/>
  </r>
  <r>
    <s v="yeuU6v/kjrU"/>
    <x v="23"/>
    <s v="Other"/>
    <s v="Biguanides"/>
    <x v="0"/>
    <d v="2015-06-02T00:00:00"/>
    <s v="Biguanides"/>
  </r>
  <r>
    <s v="yHVwDyJW8.c"/>
    <x v="23"/>
    <s v="Asian"/>
    <s v="Biguanides"/>
    <x v="0"/>
    <d v="2016-03-01T00:00:00"/>
    <s v="Biguanides-&gt;Biguanides|GLP-1 agonists-&gt;GLP-1 agonists"/>
  </r>
  <r>
    <s v="YvOAglhH8WM"/>
    <x v="23"/>
    <s v="Other"/>
    <s v="Biguanides"/>
    <x v="0"/>
    <d v="2019-07-15T00:00:00"/>
    <s v="Biguanides"/>
  </r>
  <r>
    <s v="yTxy/ycyTW6"/>
    <x v="23"/>
    <s v="Other"/>
    <s v="Biguanides"/>
    <x v="0"/>
    <d v="2016-11-10T00:00:00"/>
    <s v="Biguanides"/>
  </r>
  <r>
    <s v="YR7JffUwwfA"/>
    <x v="23"/>
    <s v="Other"/>
    <s v="Biguanides"/>
    <x v="0"/>
    <d v="2025-10-01T00:00:00"/>
    <s v="Biguanides"/>
  </r>
  <r>
    <s v="YSbXErYGiJ."/>
    <x v="23"/>
    <s v="Māori"/>
    <s v="Biguanides"/>
    <x v="0"/>
    <d v="2017-01-06T00:00:00"/>
    <s v="Biguanides"/>
  </r>
  <r>
    <s v="SKqgKMO2M32"/>
    <x v="23"/>
    <s v="Other"/>
    <s v="Biguanides"/>
    <x v="0"/>
    <d v="2019-06-27T00:00:00"/>
    <s v="Biguanides"/>
  </r>
  <r>
    <s v="sKzlICwg5gk"/>
    <x v="23"/>
    <s v="Other"/>
    <s v="Biguanides"/>
    <x v="0"/>
    <d v="2020-12-16T00:00:00"/>
    <s v="Biguanides"/>
  </r>
  <r>
    <s v="Sm2nJWAgZ2w"/>
    <x v="23"/>
    <s v="Māori"/>
    <s v="Insulin isophane"/>
    <x v="1"/>
    <d v="2015-05-29T00:00:00"/>
    <s v="Insulin isophane-&gt;Biguanides"/>
  </r>
  <r>
    <s v="SNUozr2ZPzw"/>
    <x v="23"/>
    <s v="Other"/>
    <s v="Biguanides"/>
    <x v="0"/>
    <d v="2015-10-14T00:00:00"/>
    <s v="Biguanides"/>
  </r>
  <r>
    <s v="RZlqS8f2DIQ"/>
    <x v="23"/>
    <s v="Pacific peoples"/>
    <s v="Biguanides"/>
    <x v="0"/>
    <d v="2014-03-12T00:00:00"/>
    <s v="Biguanides"/>
  </r>
  <r>
    <s v="sA1dPkpCQws"/>
    <x v="23"/>
    <s v="Other"/>
    <s v="Biguanides"/>
    <x v="0"/>
    <d v="2020-09-08T00:00:00"/>
    <s v="Biguanides"/>
  </r>
  <r>
    <s v="SADB6ruprsY"/>
    <x v="23"/>
    <s v="Māori"/>
    <s v="Biguanides"/>
    <x v="0"/>
    <d v="2017-10-06T00:00:00"/>
    <s v="Biguanides-&gt;Sulfonylureas-&gt;Biguanides|Sulfonylureas-&gt;Biguanides|DPP-4 inhibitors|Sulfonylureas-&gt;DPP-4 inhibitors-&gt;Biguanides|DPP-4 inhibitors-&gt;DPP-4 inhibitors|SGLT-2 inhibitors-&gt;Biguanides|DPP-4 inhibitors|SGLT-2 inhibitors-&gt;SGLT-2 inhibitors"/>
  </r>
  <r>
    <s v="l7b2zWSOMLM"/>
    <x v="23"/>
    <s v="Pacific peoples"/>
    <s v="Biguanides"/>
    <x v="0"/>
    <d v="2014-05-29T00:00:00"/>
    <s v="Biguanides"/>
  </r>
  <r>
    <s v="l3Ka11GZL/U"/>
    <x v="23"/>
    <s v="Other"/>
    <s v="Biguanides"/>
    <x v="0"/>
    <d v="2015-11-25T00:00:00"/>
    <s v="Biguanides"/>
  </r>
  <r>
    <s v="KYpMB4CEdl2"/>
    <x v="23"/>
    <s v="Pacific peoples"/>
    <s v="Biguanides"/>
    <x v="0"/>
    <d v="2017-10-27T00:00:00"/>
    <s v="Biguanides"/>
  </r>
  <r>
    <s v="KYBYL5peSsQ"/>
    <x v="23"/>
    <s v="Other"/>
    <s v="Biguanides"/>
    <x v="0"/>
    <d v="2020-12-10T00:00:00"/>
    <s v="Biguanides-&gt;Insulin isophane-&gt;Insulin aspart"/>
  </r>
  <r>
    <s v="KygEL4duPyc"/>
    <x v="23"/>
    <s v="Pacific peoples"/>
    <s v="Biguanides"/>
    <x v="0"/>
    <d v="2024-06-19T00:00:00"/>
    <s v="Biguanides-&gt;SGLT-2 inhibitors-&gt;Biguanides|SGLT-2 inhibitors-&gt;Biguanides|GLP-1 agonists-&gt;GLP-1 agonists"/>
  </r>
  <r>
    <s v="o12XsBZ4PGk"/>
    <x v="23"/>
    <s v="Asian"/>
    <s v="Biguanides"/>
    <x v="0"/>
    <d v="2018-04-18T00:00:00"/>
    <s v="Biguanides"/>
  </r>
  <r>
    <s v="O2BILhOLP/6"/>
    <x v="23"/>
    <s v="Other"/>
    <s v="Biguanides|Insulin aspart|Insulin isophane"/>
    <x v="0"/>
    <d v="2021-04-14T00:00:00"/>
    <s v="Biguanides|Insulin aspart|Insulin isophane-&gt;Insulin aspart|Insulin isophane"/>
  </r>
  <r>
    <s v="O5oEPUjyIsI"/>
    <x v="23"/>
    <s v="Māori"/>
    <s v="Biguanides"/>
    <x v="0"/>
    <d v="2025-08-12T00:00:00"/>
    <s v="Biguanides"/>
  </r>
  <r>
    <s v="o9KiTP78l/I"/>
    <x v="23"/>
    <s v="Other"/>
    <s v="Biguanides"/>
    <x v="0"/>
    <d v="2024-11-07T00:00:00"/>
    <s v="Biguanides"/>
  </r>
  <r>
    <s v="O8d65eQBWD2"/>
    <x v="23"/>
    <s v="Māori"/>
    <s v="Biguanides"/>
    <x v="0"/>
    <d v="2012-01-19T00:00:00"/>
    <s v="Biguanides"/>
  </r>
  <r>
    <s v="oAxcpK9Qj5s"/>
    <x v="23"/>
    <s v="Asian"/>
    <s v="Biguanides|Insulin glargine"/>
    <x v="0"/>
    <d v="2016-08-29T00:00:00"/>
    <s v="Biguanides|Insulin glargine-&gt;Biguanides|Insulin isophane with insulin neutral-&gt;Insulin glargine"/>
  </r>
  <r>
    <s v="OehkJ8REO2I"/>
    <x v="23"/>
    <s v="Pacific peoples"/>
    <s v="Biguanides"/>
    <x v="0"/>
    <d v="2013-08-02T00:00:00"/>
    <s v="Biguanides-&gt;Sulfonylureas-&gt;Insulin aspart-&gt;Insulin glargine-&gt;Biguanides|Insulin glargine-&gt;Insulin isophane-&gt;Insulin aspart|Insulin isophane-&gt;Insulin aspart|Insulin isophane|SGLT-2 inhibitors-&gt;SGLT-2 inhibitors-&gt;Insulin isophane|SGLT-2 inhibitors-&gt;Insulin glargine|Insulin isophane|SGLT-2 inhibitors-&gt;Insulin glargine|Insulin isophane-&gt;Insulin glargine|SGLT-2 inhibitors"/>
  </r>
  <r>
    <s v="oJv/JGQ0oAg"/>
    <x v="23"/>
    <s v="Other"/>
    <s v="Biguanides"/>
    <x v="0"/>
    <d v="2023-05-04T00:00:00"/>
    <s v="Biguanides"/>
  </r>
  <r>
    <s v="oHjNM45ErPA"/>
    <x v="23"/>
    <s v="Other"/>
    <s v="Biguanides"/>
    <x v="0"/>
    <d v="2018-05-24T00:00:00"/>
    <s v="Biguanides"/>
  </r>
  <r>
    <s v="ofyNS106jfw"/>
    <x v="23"/>
    <s v="Other"/>
    <s v="Biguanides"/>
    <x v="0"/>
    <d v="2020-09-01T00:00:00"/>
    <s v="Biguanides"/>
  </r>
  <r>
    <s v="rXiBmelLETI"/>
    <x v="23"/>
    <s v="Other"/>
    <s v="Biguanides"/>
    <x v="0"/>
    <d v="2025-09-10T00:00:00"/>
    <s v="Biguanides"/>
  </r>
  <r>
    <s v="ovkrDkaHuf6"/>
    <x v="23"/>
    <s v="Asian"/>
    <s v="Biguanides"/>
    <x v="0"/>
    <d v="2019-02-27T00:00:00"/>
    <s v="Biguanides-&gt;DPP-4 inhibitors"/>
  </r>
  <r>
    <s v="OuUWpk7JZFw"/>
    <x v="23"/>
    <s v="Māori"/>
    <s v="Biguanides"/>
    <x v="0"/>
    <d v="2019-06-21T00:00:00"/>
    <s v="Biguanides"/>
  </r>
  <r>
    <s v="E3Os5BiQFUM"/>
    <x v="23"/>
    <s v="Other"/>
    <s v="Biguanides|Insulin isophane"/>
    <x v="0"/>
    <d v="2014-03-25T00:00:00"/>
    <s v="Biguanides|Insulin isophane-&gt;Insulin glargine-&gt;Insulin aspart-&gt;Insulin aspart|Insulin glargine"/>
  </r>
  <r>
    <s v="H6uOHEDWWFk"/>
    <x v="23"/>
    <s v="Other"/>
    <s v="Biguanides"/>
    <x v="0"/>
    <d v="2020-01-30T00:00:00"/>
    <s v="Biguanides"/>
  </r>
  <r>
    <s v="h3MzHFAIkKk"/>
    <x v="23"/>
    <s v="Māori"/>
    <s v="Biguanides"/>
    <x v="0"/>
    <d v="2014-09-19T00:00:00"/>
    <s v="Biguanides"/>
  </r>
  <r>
    <s v="h58DRBOVLIo"/>
    <x v="23"/>
    <s v="Pacific peoples"/>
    <s v="Biguanides"/>
    <x v="0"/>
    <d v="2023-11-21T00:00:00"/>
    <s v="Biguanides"/>
  </r>
  <r>
    <s v="H.Px.W2xdeE"/>
    <x v="23"/>
    <s v="Other"/>
    <s v="Biguanides"/>
    <x v="0"/>
    <d v="2024-02-13T00:00:00"/>
    <s v="Biguanides"/>
  </r>
  <r>
    <s v="h/bLtl7BU0."/>
    <x v="23"/>
    <s v="Other"/>
    <s v="Biguanides"/>
    <x v="0"/>
    <d v="2016-11-10T00:00:00"/>
    <s v="Biguanides-&gt;Biguanides|Insulin isophane|Insulin lispro-&gt;Insulin isophane-&gt;Insulin isophane|Insulin lispro-&gt;Insulin lispro"/>
  </r>
  <r>
    <s v="hEGeryh65ys"/>
    <x v="23"/>
    <s v="Pacific peoples"/>
    <s v="Biguanides"/>
    <x v="0"/>
    <d v="2022-04-07T00:00:00"/>
    <s v="Biguanides-&gt;Biguanides|Insulin glargine-&gt;Biguanides|Insulin glargine|SGLT-2 inhibitors-&gt;SGLT-2 inhibitors-&gt;DPP-4 inhibitors|SGLT-2 inhibitors-&gt;DPP-4 inhibitors-&gt;GLP-1 agonists"/>
  </r>
  <r>
    <s v="HhJfZXZx2Nw"/>
    <x v="23"/>
    <s v="Other"/>
    <s v="Biguanides"/>
    <x v="0"/>
    <d v="2016-08-02T00:00:00"/>
    <s v="Biguanides"/>
  </r>
  <r>
    <s v="Hif5Y91/Bjc"/>
    <x v="23"/>
    <s v="Pacific peoples"/>
    <s v="Biguanides"/>
    <x v="0"/>
    <d v="2022-06-09T00:00:00"/>
    <s v="Biguanides"/>
  </r>
  <r>
    <s v="KMCN/BVJcyU"/>
    <x v="23"/>
    <s v="Other"/>
    <s v="Biguanides"/>
    <x v="0"/>
    <d v="2023-04-26T00:00:00"/>
    <s v="Biguanides"/>
  </r>
  <r>
    <s v="kMLOFY2I0xQ"/>
    <x v="23"/>
    <s v="Other"/>
    <s v="Biguanides"/>
    <x v="0"/>
    <d v="2014-08-11T00:00:00"/>
    <s v="Biguanides"/>
  </r>
  <r>
    <s v="KnTxM01wyCg"/>
    <x v="23"/>
    <s v="Asian"/>
    <s v="Biguanides"/>
    <x v="0"/>
    <d v="2016-02-06T00:00:00"/>
    <s v="Biguanides"/>
  </r>
  <r>
    <s v="KsVX4q6Sryc"/>
    <x v="23"/>
    <s v="Other"/>
    <s v="Biguanides"/>
    <x v="0"/>
    <d v="2023-07-17T00:00:00"/>
    <s v="Biguanides"/>
  </r>
  <r>
    <s v="ksYQdotnBfo"/>
    <x v="23"/>
    <s v="Pacific peoples"/>
    <s v="Biguanides"/>
    <x v="0"/>
    <d v="2011-05-12T00:00:00"/>
    <s v="Biguanides"/>
  </r>
  <r>
    <s v="KId56V3HKyk"/>
    <x v="23"/>
    <s v="Other"/>
    <s v="Insulin aspart|Insulin isophane"/>
    <x v="1"/>
    <d v="2016-04-07T00:00:00"/>
    <s v="Insulin aspart|Insulin isophane-&gt;Insulin glargine-&gt;Insulin aspart|Insulin glargine-&gt;Insulin aspart-&gt;Insulin isophane-&gt;Biguanides-&gt;Biguanides|Insulin aspart-&gt;Biguanides|Insulin aspart|Insulin glargine-&gt;Biguanides|Insulin glargine"/>
  </r>
  <r>
    <s v="KHQvSVagP5g"/>
    <x v="23"/>
    <s v="Māori"/>
    <s v="Biguanides"/>
    <x v="0"/>
    <d v="2020-10-01T00:00:00"/>
    <s v="Biguanides-&gt;Insulin glargine"/>
  </r>
  <r>
    <s v="hR19c7eWKDo"/>
    <x v="23"/>
    <s v="Other"/>
    <s v="Biguanides"/>
    <x v="0"/>
    <d v="2013-06-15T00:00:00"/>
    <s v="Biguanides"/>
  </r>
  <r>
    <s v="zRmeDG2UDGM"/>
    <x v="23"/>
    <s v="Pacific peoples"/>
    <s v="Biguanides"/>
    <x v="0"/>
    <d v="2016-04-06T00:00:00"/>
    <s v="Biguanides"/>
  </r>
  <r>
    <s v="ZUC3Gs62NII"/>
    <x v="23"/>
    <s v="Other"/>
    <s v="Biguanides"/>
    <x v="0"/>
    <d v="2022-06-09T00:00:00"/>
    <s v="Biguanides"/>
  </r>
  <r>
    <s v="zMOFniLHDd6"/>
    <x v="23"/>
    <s v="Pacific peoples"/>
    <s v="Biguanides"/>
    <x v="0"/>
    <d v="2014-06-12T00:00:00"/>
    <s v="Biguanides-&gt;Biguanides|Insulin isophane-&gt;Insulin isophane"/>
  </r>
  <r>
    <s v="zBz3aju2Za."/>
    <x v="23"/>
    <s v="Other"/>
    <s v="Biguanides"/>
    <x v="0"/>
    <d v="2025-12-02T00:00:00"/>
    <s v="Biguanides"/>
  </r>
  <r>
    <s v="ZbEogTvehqY"/>
    <x v="23"/>
    <s v="Other"/>
    <s v="Biguanides"/>
    <x v="0"/>
    <d v="2016-12-08T00:00:00"/>
    <s v="Biguanides"/>
  </r>
  <r>
    <s v="ZbH9KALgCmQ"/>
    <x v="23"/>
    <s v="Other"/>
    <s v="Biguanides"/>
    <x v="0"/>
    <d v="2023-11-17T00:00:00"/>
    <s v="Biguanides"/>
  </r>
  <r>
    <s v="XE8V2HvGpXI"/>
    <x v="23"/>
    <s v="Pacific peoples"/>
    <s v="Biguanides"/>
    <x v="0"/>
    <d v="2025-02-26T00:00:00"/>
    <s v="Biguanides"/>
  </r>
  <r>
    <s v="ZAIrjbwIUXM"/>
    <x v="23"/>
    <s v="Other"/>
    <s v="Biguanides"/>
    <x v="0"/>
    <d v="2015-02-03T00:00:00"/>
    <s v="Biguanides-&gt;Insulin isophane-&gt;Biguanides|Insulin isophane-&gt;DPP-4 inhibitors-&gt;Sulfonylureas-&gt;GLP-1 agonists-&gt;Biguanides|GLP-1 agonists-&gt;SGLT-2 inhibitors-&gt;Biguanides|SGLT-2 inhibitors-&gt;Biguanides|Insulin glargine|SGLT-2 inhibitors-&gt;Insulin glargine"/>
  </r>
  <r>
    <s v="zalTtKhTYow"/>
    <x v="23"/>
    <s v="Asian"/>
    <s v="Biguanides"/>
    <x v="0"/>
    <d v="2024-07-19T00:00:00"/>
    <s v="Biguanides"/>
  </r>
  <r>
    <s v="ZILCokB/s4I"/>
    <x v="23"/>
    <s v="Other"/>
    <s v="Biguanides"/>
    <x v="0"/>
    <d v="2018-12-13T00:00:00"/>
    <s v="Biguanides"/>
  </r>
  <r>
    <s v="wqWexYE6CAY"/>
    <x v="23"/>
    <s v="Māori"/>
    <s v="Biguanides|SGLT-2 inhibitors"/>
    <x v="0"/>
    <d v="2021-06-08T00:00:00"/>
    <s v="Biguanides|SGLT-2 inhibitors-&gt;SGLT-2 inhibitors-&gt;Biguanides|DPP-4 inhibitors|SGLT-2 inhibitors-&gt;DPP-4 inhibitors"/>
  </r>
  <r>
    <s v="WsVhnG3dtx."/>
    <x v="23"/>
    <s v="Māori"/>
    <s v="Biguanides"/>
    <x v="0"/>
    <d v="2022-10-21T00:00:00"/>
    <s v="Biguanides"/>
  </r>
  <r>
    <s v="wnfo6HCBaxY"/>
    <x v="23"/>
    <s v="Other"/>
    <s v="Biguanides"/>
    <x v="0"/>
    <d v="2016-05-05T00:00:00"/>
    <s v="Biguanides"/>
  </r>
  <r>
    <s v="Wmi8.9e6A9g"/>
    <x v="23"/>
    <s v="Other"/>
    <s v="Biguanides"/>
    <x v="0"/>
    <d v="2012-08-27T00:00:00"/>
    <s v="Biguanides"/>
  </r>
  <r>
    <s v="wonYAB19czs"/>
    <x v="23"/>
    <s v="Pacific peoples"/>
    <s v="Biguanides"/>
    <x v="0"/>
    <d v="2016-06-01T00:00:00"/>
    <s v="Biguanides"/>
  </r>
  <r>
    <s v="X/6npISaMKo"/>
    <x v="23"/>
    <s v="Māori"/>
    <s v="Biguanides"/>
    <x v="0"/>
    <d v="2018-12-27T00:00:00"/>
    <s v="Biguanides"/>
  </r>
  <r>
    <s v="Wz/ySrMI3uQ"/>
    <x v="23"/>
    <s v="Other"/>
    <s v="Biguanides"/>
    <x v="0"/>
    <d v="2022-03-18T00:00:00"/>
    <s v="Biguanides"/>
  </r>
  <r>
    <s v="TJX9ToIeANc"/>
    <x v="23"/>
    <s v="Māori"/>
    <s v="Biguanides"/>
    <x v="0"/>
    <d v="2022-04-08T00:00:00"/>
    <s v="Biguanides"/>
  </r>
  <r>
    <s v="TQfc486XVC."/>
    <x v="23"/>
    <s v="Other"/>
    <s v="Biguanides"/>
    <x v="0"/>
    <d v="2013-08-12T00:00:00"/>
    <s v="Biguanides"/>
  </r>
  <r>
    <s v="pLOP32O.6z6"/>
    <x v="23"/>
    <s v="Māori"/>
    <s v="Biguanides"/>
    <x v="0"/>
    <d v="2025-11-07T00:00:00"/>
    <s v="Biguanides"/>
  </r>
  <r>
    <s v="POembMaPv1Y"/>
    <x v="23"/>
    <s v="Māori"/>
    <s v="Biguanides"/>
    <x v="0"/>
    <d v="2025-06-30T00:00:00"/>
    <s v="Biguanides"/>
  </r>
  <r>
    <s v="PPagURc0obM"/>
    <x v="23"/>
    <s v="Other"/>
    <s v="Biguanides"/>
    <x v="0"/>
    <d v="2025-12-08T00:00:00"/>
    <s v="Biguanides"/>
  </r>
  <r>
    <s v="PQ6cwLJdE1I"/>
    <x v="23"/>
    <s v="Māori"/>
    <s v="Biguanides"/>
    <x v="0"/>
    <d v="2017-08-09T00:00:00"/>
    <s v="Biguanides"/>
  </r>
  <r>
    <s v="PRj/gmJcL3s"/>
    <x v="23"/>
    <s v="Asian"/>
    <s v="Biguanides"/>
    <x v="0"/>
    <d v="2024-04-04T00:00:00"/>
    <s v="Biguanides"/>
  </r>
  <r>
    <s v="T/sXXu5mh3A"/>
    <x v="23"/>
    <s v="Pacific peoples"/>
    <s v="Biguanides"/>
    <x v="0"/>
    <d v="2024-03-08T00:00:00"/>
    <s v="Biguanides"/>
  </r>
  <r>
    <s v="syOamMNUW9o"/>
    <x v="23"/>
    <s v="Other"/>
    <s v="Biguanides"/>
    <x v="0"/>
    <d v="2023-12-15T00:00:00"/>
    <s v="Biguanides"/>
  </r>
  <r>
    <s v="sziP2h0U/Lk"/>
    <x v="23"/>
    <s v="Other"/>
    <s v="Biguanides"/>
    <x v="0"/>
    <d v="2017-02-02T00:00:00"/>
    <s v="Biguanides"/>
  </r>
  <r>
    <s v="sxVrpI1m.YE"/>
    <x v="23"/>
    <s v="Asian"/>
    <s v="Biguanides"/>
    <x v="0"/>
    <d v="2019-12-24T00:00:00"/>
    <s v="Biguanides"/>
  </r>
  <r>
    <s v="SyaLzPiC7nE"/>
    <x v="23"/>
    <s v="Māori"/>
    <s v="Biguanides|Insulin glargine"/>
    <x v="0"/>
    <d v="2013-01-04T00:00:00"/>
    <s v="Biguanides|Insulin glargine-&gt;Insulin glargine-&gt;Biguanides|Insulin aspart|Insulin glargine"/>
  </r>
  <r>
    <s v="SSL6gwJ/u2."/>
    <x v="23"/>
    <s v="Pacific peoples"/>
    <s v="Biguanides"/>
    <x v="0"/>
    <d v="2013-06-12T00:00:00"/>
    <s v="Biguanides-&gt;Insulin aspart|Insulin isophane-&gt;Insulin isophane"/>
  </r>
  <r>
    <s v="2ZxRaI4GjNQ"/>
    <x v="23"/>
    <s v="Māori"/>
    <s v="Biguanides"/>
    <x v="0"/>
    <d v="2019-07-03T00:00:00"/>
    <s v="Biguanides"/>
  </r>
  <r>
    <s v="2Un8JW/J/GQ"/>
    <x v="23"/>
    <s v="Asian"/>
    <s v="Biguanides"/>
    <x v="0"/>
    <d v="2024-10-21T00:00:00"/>
    <s v="Biguanides"/>
  </r>
  <r>
    <s v="2ObZ9EbriUs"/>
    <x v="23"/>
    <s v="Other"/>
    <s v="Biguanides"/>
    <x v="0"/>
    <d v="2021-02-19T00:00:00"/>
    <s v="Biguanides"/>
  </r>
  <r>
    <s v="2NTiNNt.XyQ"/>
    <x v="23"/>
    <s v="Māori"/>
    <s v="Biguanides"/>
    <x v="0"/>
    <d v="2023-10-11T00:00:00"/>
    <s v="Biguanides"/>
  </r>
  <r>
    <s v="2hkicsV5yvE"/>
    <x v="23"/>
    <s v="Māori"/>
    <s v="Biguanides"/>
    <x v="0"/>
    <d v="2013-05-10T00:00:00"/>
    <s v="Biguanides-&gt;Insulin aspart|Insulin isophane-&gt;Biguanides|Insulin aspart|Insulin isophane"/>
  </r>
  <r>
    <s v="2DTcjaeCwDg"/>
    <x v="23"/>
    <s v="Other"/>
    <s v="Biguanides"/>
    <x v="0"/>
    <d v="2022-09-20T00:00:00"/>
    <s v="Biguanides"/>
  </r>
  <r>
    <s v="2EXy3nKwopY"/>
    <x v="23"/>
    <s v="Pacific peoples"/>
    <s v="Biguanides"/>
    <x v="0"/>
    <d v="2020-10-19T00:00:00"/>
    <s v="Biguanides"/>
  </r>
  <r>
    <s v="2DedupPjzZI"/>
    <x v="23"/>
    <s v="Māori"/>
    <s v="Biguanides"/>
    <x v="0"/>
    <d v="2015-03-10T00:00:00"/>
    <s v="Biguanides-&gt;Biguanides|Insulin isophane-&gt;Insulin isophane-&gt;Insulin aspart-&gt;Insulin aspart|Insulin isophane-&gt;SGLT-2 inhibitors-&gt;GLP-1 agonists"/>
  </r>
  <r>
    <s v="28VfrAB5pQQ"/>
    <x v="23"/>
    <s v="Other"/>
    <s v="Biguanides"/>
    <x v="0"/>
    <d v="2023-12-06T00:00:00"/>
    <s v="Biguanides"/>
  </r>
  <r>
    <s v="2ae/Qc7sssA"/>
    <x v="23"/>
    <s v="Other"/>
    <s v="Biguanides"/>
    <x v="0"/>
    <d v="2017-09-28T00:00:00"/>
    <s v="Biguanides"/>
  </r>
  <r>
    <s v="1xV5XEd6ui6"/>
    <x v="23"/>
    <s v="Other"/>
    <s v="Biguanides"/>
    <x v="0"/>
    <d v="2025-04-22T00:00:00"/>
    <s v="Biguanides-&gt;Insulin isophane"/>
  </r>
  <r>
    <s v="1zswfaU9Jnk"/>
    <x v="23"/>
    <s v="Asian"/>
    <s v="Biguanides"/>
    <x v="0"/>
    <d v="2024-07-26T00:00:00"/>
    <s v="Biguanides"/>
  </r>
  <r>
    <s v="1IZqEgnvLeE"/>
    <x v="23"/>
    <s v="Māori"/>
    <s v="Biguanides"/>
    <x v="0"/>
    <d v="2021-06-24T00:00:00"/>
    <s v="Biguanides-&gt;Sulfonylureas-&gt;Biguanides|GLP-1 agonists-&gt;GLP-1 agonists-&gt;SGLT-2 inhibitors-&gt;GLP-1 agonists|SGLT-2 inhibitors"/>
  </r>
  <r>
    <s v="1jR5W9XnAYI"/>
    <x v="23"/>
    <s v="Māori"/>
    <s v="Biguanides"/>
    <x v="0"/>
    <d v="2014-02-26T00:00:00"/>
    <s v="Biguanides-&gt;DPP-4 inhibitors-&gt;GLP-1 agonists"/>
  </r>
  <r>
    <s v="1qds5aAZNBU"/>
    <x v="23"/>
    <s v="Asian"/>
    <s v="Biguanides"/>
    <x v="0"/>
    <d v="2019-03-26T00:00:00"/>
    <s v="Biguanides-&gt;Biguanides|Insulin isophane-&gt;Insulin aspart-&gt;Insulin isophane"/>
  </r>
  <r>
    <s v="AbMv48lWE9I"/>
    <x v="23"/>
    <s v="Other"/>
    <s v="Biguanides"/>
    <x v="0"/>
    <d v="2025-03-17T00:00:00"/>
    <s v="Biguanides"/>
  </r>
  <r>
    <s v="ag4ux0OMcso"/>
    <x v="23"/>
    <s v="Other"/>
    <s v="Biguanides"/>
    <x v="0"/>
    <d v="2024-03-08T00:00:00"/>
    <s v="Biguanides"/>
  </r>
  <r>
    <s v="aGcWsDWBbgo"/>
    <x v="23"/>
    <s v="Other"/>
    <s v="Biguanides"/>
    <x v="0"/>
    <d v="2024-05-02T00:00:00"/>
    <s v="Biguanides"/>
  </r>
  <r>
    <s v="AFU43At4/A6"/>
    <x v="23"/>
    <s v="Asian"/>
    <s v="Biguanides"/>
    <x v="0"/>
    <d v="2014-05-14T00:00:00"/>
    <s v="Biguanides"/>
  </r>
  <r>
    <s v="9vDvmoYiQ1Q"/>
    <x v="23"/>
    <s v="Māori"/>
    <s v="Biguanides"/>
    <x v="0"/>
    <d v="2020-12-02T00:00:00"/>
    <s v="Biguanides"/>
  </r>
  <r>
    <s v="9lFjBhtxjfw"/>
    <x v="23"/>
    <s v="Pacific peoples"/>
    <s v="Biguanides"/>
    <x v="0"/>
    <d v="2025-07-14T00:00:00"/>
    <s v="Biguanides-&gt;Biguanides|Insulin glargine"/>
  </r>
  <r>
    <s v="9nHs7jDlheU"/>
    <x v="23"/>
    <s v="Pacific peoples"/>
    <s v="Biguanides"/>
    <x v="0"/>
    <d v="2011-07-16T00:00:00"/>
    <s v="Biguanides-&gt;Biguanides|Sulfonylureas-&gt;Biguanides|Insulin glargine|Sulfonylureas-&gt;Insulin glargine|Sulfonylureas-&gt;Insulin glargine-&gt;Insulin glargine|Insulin Neutral-&gt;Biguanides|Insulin aspart|Insulin isophane-&gt;Insulin aspart|Insulin isophane-&gt;Biguanides|Insulin aspart|Insulin glargine-&gt;Biguanides|Insulin glargine-&gt;Biguanides|GLP-1 agonists|Insulin glargine-&gt;GLP-1 agonists|Insulin glargine-&gt;GLP-1 agonists-&gt;Insulin glargine|SGLT-2 inhibitors-&gt;SGLT-2 inhibitors"/>
  </r>
  <r>
    <s v="9pBx4xSKlT2"/>
    <x v="23"/>
    <s v="Asian"/>
    <s v="Insulin isophane"/>
    <x v="1"/>
    <d v="2014-09-08T00:00:00"/>
    <s v="Insulin isophane-&gt;Insulin aspart-&gt;Insulin aspart|Insulin isophane-&gt;Biguanides-&gt;DPP-4 inhibitors-&gt;Biguanides|DPP-4 inhibitors-&gt;Biguanides|Insulin aspart|Insulin isophane-&gt;Biguanides|SGLT-2 inhibitors"/>
  </r>
  <r>
    <s v="A1m266jqo.M"/>
    <x v="23"/>
    <s v="Māori"/>
    <s v="Biguanides"/>
    <x v="0"/>
    <d v="2018-09-18T00:00:00"/>
    <s v="Biguanides"/>
  </r>
  <r>
    <s v="a8BzuKbVI1o"/>
    <x v="23"/>
    <s v="Māori"/>
    <s v="Biguanides"/>
    <x v="0"/>
    <d v="2021-10-14T00:00:00"/>
    <s v="Biguanides"/>
  </r>
  <r>
    <s v="dQy0ifn.mVw"/>
    <x v="23"/>
    <s v="Māori"/>
    <s v="Biguanides"/>
    <x v="0"/>
    <d v="2025-09-29T00:00:00"/>
    <s v="Biguanides"/>
  </r>
  <r>
    <s v="dSZQNsnvK36"/>
    <x v="23"/>
    <s v="Asian"/>
    <s v="Biguanides"/>
    <x v="0"/>
    <d v="2023-06-30T00:00:00"/>
    <s v="Biguanides"/>
  </r>
  <r>
    <s v="dY39P12Aq.o"/>
    <x v="23"/>
    <s v="Other"/>
    <s v="Biguanides"/>
    <x v="0"/>
    <d v="2023-11-28T00:00:00"/>
    <s v="Biguanides"/>
  </r>
  <r>
    <s v="DLKK4WyPBz6"/>
    <x v="23"/>
    <s v="Pacific peoples"/>
    <s v="Sulfonylureas"/>
    <x v="0"/>
    <d v="2012-05-08T00:00:00"/>
    <s v="Sulfonylureas-&gt;Insulin isophane-&gt;Insulin aspart-&gt;Insulin aspart|Insulin isophane"/>
  </r>
  <r>
    <s v="DHNQwgZ2Uo."/>
    <x v="23"/>
    <s v="Other"/>
    <s v="Biguanides"/>
    <x v="0"/>
    <d v="2024-02-01T00:00:00"/>
    <s v="Biguanides"/>
  </r>
  <r>
    <s v="DGIj3xbMc8o"/>
    <x v="23"/>
    <s v="Pacific peoples"/>
    <s v="Biguanides"/>
    <x v="0"/>
    <d v="2018-08-17T00:00:00"/>
    <s v="Biguanides-&gt;Biguanides|Insulin glargine"/>
  </r>
  <r>
    <s v="DGLoJbexXdc"/>
    <x v="23"/>
    <s v="Other"/>
    <s v="Biguanides"/>
    <x v="0"/>
    <d v="2019-08-02T00:00:00"/>
    <s v="Biguanides"/>
  </r>
  <r>
    <s v="Lz3xic77aWo"/>
    <x v="23"/>
    <s v="Other"/>
    <s v="Biguanides"/>
    <x v="0"/>
    <d v="2019-03-12T00:00:00"/>
    <s v="Biguanides"/>
  </r>
  <r>
    <s v="lylizLKnuss"/>
    <x v="23"/>
    <s v="Other"/>
    <s v="Biguanides"/>
    <x v="0"/>
    <d v="2020-09-22T00:00:00"/>
    <s v="Biguanides"/>
  </r>
  <r>
    <s v="LXRRG9mq71A"/>
    <x v="23"/>
    <s v="Other"/>
    <s v="Biguanides"/>
    <x v="0"/>
    <d v="2022-07-21T00:00:00"/>
    <s v="Biguanides"/>
  </r>
  <r>
    <s v="lp83fZyxQJ6"/>
    <x v="23"/>
    <s v="Asian"/>
    <s v="Biguanides"/>
    <x v="0"/>
    <d v="2019-11-09T00:00:00"/>
    <s v="Biguanides-&gt;DPP-4 inhibitors-&gt;SGLT-2 inhibitors-&gt;DPP-4 inhibitors|SGLT-2 inhibitors"/>
  </r>
  <r>
    <s v="lp9Q9JNszUc"/>
    <x v="23"/>
    <s v="Māori"/>
    <s v="Biguanides"/>
    <x v="0"/>
    <d v="2015-11-10T00:00:00"/>
    <s v="Biguanides-&gt;DPP-4 inhibitors-&gt;Insulin isophane-&gt;Thiazolidinedione-&gt;DPP-4 inhibitors|Thiazolidinedione-&gt;SGLT-2 inhibitors-&gt;DPP-4 inhibitors|SGLT-2 inhibitors-&gt;DPP-4 inhibitors|SGLT-2 inhibitors|Thiazolidinedione-&gt;DPP-4 inhibitors|Insulin isophane-&gt;GLP-1 agonists-&gt;Insulin isophane|Thiazolidinedione-&gt;Insulin isophane|SGLT-2 inhibitors|Thiazolidinedione-&gt;GLP-1 agonists|Insulin isophane|Thiazolidinedione-&gt;Biguanides|Insulin glargine-&gt;Insulin glargine-&gt;Biguanides|Insulin glargine|Insulin lispro-&gt;Insulin glargine|Insulin lispro-&gt;DPP-4 inhibitors|Sulfonylureas-&gt;DPP-4 inhibitors|Insulin glargine|Sulfonylureas-&gt;Sulfonylureas"/>
  </r>
  <r>
    <s v="lkROBb5RypA"/>
    <x v="23"/>
    <s v="Māori"/>
    <s v="Biguanides"/>
    <x v="0"/>
    <d v="2015-03-12T00:00:00"/>
    <s v="Biguanides"/>
  </r>
  <r>
    <s v="LKtXzcEI83Q"/>
    <x v="23"/>
    <s v="Pacific peoples"/>
    <s v="Biguanides"/>
    <x v="0"/>
    <d v="2017-11-01T00:00:00"/>
    <s v="Biguanides-&gt;DPP-4 inhibitors-&gt;SGLT-2 inhibitors-&gt;DPP-4 inhibitors|SGLT-2 inhibitors-&gt;Sulfonylureas-&gt;DPP-4 inhibitors|SGLT-2 inhibitors|Sulfonylureas-&gt;Insulin glargine-&gt;DPP-4 inhibitors|Insulin glargine|SGLT-2 inhibitors|Sulfonylureas"/>
  </r>
  <r>
    <s v="lk3uOXSNH1E"/>
    <x v="23"/>
    <s v="Other"/>
    <s v="Biguanides"/>
    <x v="0"/>
    <d v="2014-02-03T00:00:00"/>
    <s v="Biguanides"/>
  </r>
  <r>
    <s v="pbNLzXnwNU6"/>
    <x v="23"/>
    <s v="Other"/>
    <s v="Biguanides"/>
    <x v="0"/>
    <d v="2011-06-14T00:00:00"/>
    <s v="Biguanides-&gt;Insulin lispro-&gt;Insulin glargine-&gt;Insulin aspart|Insulin glargine-&gt;Insulin aspart-&gt;Biguanides|Insulin aspart"/>
  </r>
  <r>
    <s v="p9yAFiNimxU"/>
    <x v="23"/>
    <s v="Māori"/>
    <s v="Biguanides"/>
    <x v="0"/>
    <d v="2025-08-07T00:00:00"/>
    <s v="Biguanides-&gt;Biguanides|GLP-1 agonists"/>
  </r>
  <r>
    <s v="P9cmORg4ugk"/>
    <x v="23"/>
    <s v="Other"/>
    <s v="Biguanides"/>
    <x v="0"/>
    <d v="2016-10-15T00:00:00"/>
    <s v="Biguanides"/>
  </r>
  <r>
    <s v="PF1Yol0pzEc"/>
    <x v="23"/>
    <s v="Pacific peoples"/>
    <s v="Biguanides"/>
    <x v="0"/>
    <d v="2023-10-29T00:00:00"/>
    <s v="Biguanides"/>
  </r>
  <r>
    <s v="pescZgAQN6M"/>
    <x v="23"/>
    <s v="Other"/>
    <s v="Biguanides"/>
    <x v="0"/>
    <d v="2023-12-07T00:00:00"/>
    <s v="Biguanides"/>
  </r>
  <r>
    <s v="pgsZThJLjjo"/>
    <x v="23"/>
    <s v="Pacific peoples"/>
    <s v="Biguanides"/>
    <x v="0"/>
    <d v="2011-12-21T00:00:00"/>
    <s v="Biguanides-&gt;Sulfonylureas-&gt;Biguanides|Sulfonylureas-&gt;DPP-4 inhibitors-&gt;DPP-4 inhibitors|Sulfonylureas-&gt;Insulin glargine-&gt;DPP-4 inhibitors|Insulin glargine-&gt;SGLT-2 inhibitors-&gt;DPP-4 inhibitors|Insulin glargine|SGLT-2 inhibitors-&gt;Insulin aspart-&gt;Biguanides|Insulin aspart|Insulin glargine-&gt;Insulin aspart|Insulin glargine-&gt;Biguanides|Insulin glargine-&gt;GLP-1 agonists|Insulin glargine"/>
  </r>
  <r>
    <s v="pJDU6K9YzHw"/>
    <x v="23"/>
    <s v="Māori"/>
    <s v="Biguanides"/>
    <x v="0"/>
    <d v="2015-07-29T00:00:00"/>
    <s v="Biguanides-&gt;Insulin isophane-&gt;DPP-4 inhibitors-&gt;DPP-4 inhibitors|SGLT-2 inhibitors"/>
  </r>
  <r>
    <s v="oy80W1I6PFQ"/>
    <x v="23"/>
    <s v="Pacific peoples"/>
    <s v="Biguanides"/>
    <x v="0"/>
    <d v="2015-09-03T00:00:00"/>
    <s v="Biguanides-&gt;Insulin aspart|Insulin isophane-&gt;Insulin aspart-&gt;Biguanides|Insulin aspart|Insulin isophane-&gt;Insulin isophane-&gt;Biguanides|Insulin glargine"/>
  </r>
  <r>
    <s v="P.pkNURAVzc"/>
    <x v="23"/>
    <s v="Other"/>
    <s v="Biguanides"/>
    <x v="0"/>
    <d v="2025-05-01T00:00:00"/>
    <s v="Biguanides"/>
  </r>
  <r>
    <s v="euUmVKA7vj."/>
    <x v="23"/>
    <s v="Māori"/>
    <s v="Biguanides"/>
    <x v="0"/>
    <d v="2023-02-15T00:00:00"/>
    <s v="Biguanides-&gt;DPP-4 inhibitors"/>
  </r>
  <r>
    <s v="eTtp2Z50Kho"/>
    <x v="23"/>
    <s v="Pacific peoples"/>
    <s v="Biguanides|Insulin isophane|Insulin lispro"/>
    <x v="0"/>
    <d v="2019-08-20T00:00:00"/>
    <s v="Biguanides|Insulin isophane|Insulin lispro"/>
  </r>
  <r>
    <s v="ER4LgnPz4HM"/>
    <x v="23"/>
    <s v="Pacific peoples"/>
    <s v="Biguanides"/>
    <x v="0"/>
    <d v="2018-06-07T00:00:00"/>
    <s v="Biguanides-&gt;Biguanides|GLP-1 agonists-&gt;GLP-1 agonists"/>
  </r>
  <r>
    <s v="ezj.OTOFvUA"/>
    <x v="23"/>
    <s v="Other"/>
    <s v="Biguanides"/>
    <x v="0"/>
    <d v="2014-11-23T00:00:00"/>
    <s v="Biguanides"/>
  </r>
  <r>
    <s v="F0NoJOXqdcU"/>
    <x v="23"/>
    <s v="Pacific peoples"/>
    <s v="Sulfonylureas"/>
    <x v="0"/>
    <d v="2017-03-22T00:00:00"/>
    <s v="Sulfonylureas-&gt;Insulin glargine-&gt;Insulin aspart|Insulin glargine-&gt;Biguanides-&gt;Biguanides|Insulin aspart|Insulin glargine-&gt;Insulin aspart"/>
  </r>
  <r>
    <s v="hY7CRYgMsYY"/>
    <x v="23"/>
    <s v="Other"/>
    <s v="Insulin aspart"/>
    <x v="1"/>
    <d v="2011-02-10T00:00:00"/>
    <s v="Insulin aspart-&gt;Biguanides-&gt;Biguanides|Insulin isophane"/>
  </r>
  <r>
    <s v="ICkZJrpzoys"/>
    <x v="23"/>
    <s v="Other"/>
    <s v="Biguanides"/>
    <x v="0"/>
    <d v="2013-05-02T00:00:00"/>
    <s v="Biguanides"/>
  </r>
  <r>
    <s v="I66aeZjWwrk"/>
    <x v="23"/>
    <s v="Other"/>
    <s v="Biguanides"/>
    <x v="0"/>
    <d v="2012-11-09T00:00:00"/>
    <s v="Biguanides-&gt;Sulfonylureas-&gt;DPP-4 inhibitors|Sulfonylureas-&gt;DPP-4 inhibitors-&gt;SGLT-2 inhibitors-&gt;DPP-4 inhibitors|SGLT-2 inhibitors"/>
  </r>
  <r>
    <s v="i5028U.awlo"/>
    <x v="23"/>
    <s v="Māori"/>
    <s v="Biguanides"/>
    <x v="0"/>
    <d v="2011-12-24T00:00:00"/>
    <s v="Biguanides"/>
  </r>
  <r>
    <s v="I0Miy.59lL."/>
    <x v="23"/>
    <s v="Other"/>
    <s v="Biguanides"/>
    <x v="0"/>
    <d v="2024-05-23T00:00:00"/>
    <s v="Biguanides"/>
  </r>
  <r>
    <s v="Ik1XTJF/jhM"/>
    <x v="23"/>
    <s v="Other"/>
    <s v="Biguanides"/>
    <x v="0"/>
    <d v="2023-07-31T00:00:00"/>
    <s v="Biguanides-&gt;Biguanides|SGLT-2 inhibitors-&gt;SGLT-2 inhibitors"/>
  </r>
  <r>
    <s v="3p4pHT5zuD."/>
    <x v="23"/>
    <s v="Other"/>
    <s v="Biguanides"/>
    <x v="0"/>
    <d v="2020-11-24T00:00:00"/>
    <s v="Biguanides"/>
  </r>
  <r>
    <s v="3TysjLRh8n6"/>
    <x v="23"/>
    <s v="Māori"/>
    <s v="Biguanides"/>
    <x v="0"/>
    <d v="2013-09-24T00:00:00"/>
    <s v="Biguanides"/>
  </r>
  <r>
    <s v="4F/CL1cMYB6"/>
    <x v="23"/>
    <s v="Pacific peoples"/>
    <s v="Biguanides"/>
    <x v="0"/>
    <d v="2021-10-01T00:00:00"/>
    <s v="Biguanides"/>
  </r>
  <r>
    <s v="4HTDmwqxdoY"/>
    <x v="23"/>
    <s v="Other"/>
    <s v="Biguanides"/>
    <x v="0"/>
    <d v="2020-11-26T00:00:00"/>
    <s v="Biguanides"/>
  </r>
  <r>
    <s v="4KHeA7IFmoY"/>
    <x v="23"/>
    <s v="Other"/>
    <s v="Biguanides"/>
    <x v="0"/>
    <d v="2022-09-14T00:00:00"/>
    <s v="Biguanides"/>
  </r>
  <r>
    <s v="u3i77rtXPo2"/>
    <x v="23"/>
    <s v="Other"/>
    <s v="Insulin glargine|Insulin lispro"/>
    <x v="1"/>
    <d v="2014-05-24T00:00:00"/>
    <s v="Insulin glargine|Insulin lispro-&gt;Insulin aspart|Insulin glargine-&gt;Insulin lispro-&gt;Insulin glargine-&gt;Insulin glargine|Insulin glulisine-&gt;Biguanides"/>
  </r>
  <r>
    <s v="b56L4VKnJGM"/>
    <x v="23"/>
    <s v="Māori"/>
    <s v="Biguanides"/>
    <x v="0"/>
    <d v="2025-12-09T00:00:00"/>
    <s v="Biguanides"/>
  </r>
  <r>
    <s v="B0KosPrSPNY"/>
    <x v="23"/>
    <s v="Other"/>
    <s v="Biguanides"/>
    <x v="0"/>
    <d v="2012-03-27T00:00:00"/>
    <s v="Biguanides"/>
  </r>
  <r>
    <s v="b18uAzuEVPc"/>
    <x v="23"/>
    <s v="Other"/>
    <s v="Biguanides"/>
    <x v="0"/>
    <d v="2019-07-15T00:00:00"/>
    <s v="Biguanides"/>
  </r>
  <r>
    <s v="BcYqjgKMvpA"/>
    <x v="23"/>
    <s v="Other"/>
    <s v="Biguanides"/>
    <x v="0"/>
    <d v="2021-06-29T00:00:00"/>
    <s v="Biguanides"/>
  </r>
  <r>
    <s v="BARJR6EQebU"/>
    <x v="23"/>
    <s v="Other"/>
    <s v="Biguanides"/>
    <x v="0"/>
    <d v="2019-01-15T00:00:00"/>
    <s v="Biguanides"/>
  </r>
  <r>
    <s v="eiWaqFuaj0k"/>
    <x v="23"/>
    <s v="Other"/>
    <s v="Biguanides"/>
    <x v="0"/>
    <d v="2016-06-14T00:00:00"/>
    <s v="Biguanides"/>
  </r>
  <r>
    <s v="ef0sUPXRsKY"/>
    <x v="23"/>
    <s v="Other"/>
    <s v="Biguanides"/>
    <x v="0"/>
    <d v="2025-05-29T00:00:00"/>
    <s v="Biguanides"/>
  </r>
  <r>
    <s v="EdV.PdwFr7w"/>
    <x v="23"/>
    <s v="Māori"/>
    <s v="Biguanides"/>
    <x v="0"/>
    <d v="2019-07-04T00:00:00"/>
    <s v="Biguanides-&gt;SGLT-2 inhibitors-&gt;Insulin glargine"/>
  </r>
  <r>
    <s v="ECkbYg.FRBQ"/>
    <x v="23"/>
    <s v="Asian"/>
    <s v="Biguanides"/>
    <x v="0"/>
    <d v="2022-07-07T00:00:00"/>
    <s v="Biguanides"/>
  </r>
  <r>
    <s v="aZ2ByhkBTHA"/>
    <x v="23"/>
    <s v="Māori"/>
    <s v="Biguanides"/>
    <x v="0"/>
    <d v="2020-04-02T00:00:00"/>
    <s v="Biguanides"/>
  </r>
  <r>
    <s v="aQiqX1t.2Bc"/>
    <x v="23"/>
    <s v="Māori"/>
    <s v="Biguanides"/>
    <x v="0"/>
    <d v="2017-07-03T00:00:00"/>
    <s v="Biguanides-&gt;Insulin isophane"/>
  </r>
  <r>
    <s v="ArqGeLnwEs."/>
    <x v="23"/>
    <s v="Other"/>
    <s v="Biguanides"/>
    <x v="0"/>
    <d v="2014-02-19T00:00:00"/>
    <s v="Biguanides"/>
  </r>
  <r>
    <s v="atbZy7LFuIE"/>
    <x v="23"/>
    <s v="Other"/>
    <s v="Biguanides"/>
    <x v="0"/>
    <d v="2022-09-23T00:00:00"/>
    <s v="Biguanides"/>
  </r>
  <r>
    <s v="AmRwr/X/kGs"/>
    <x v="23"/>
    <s v="Other"/>
    <s v="Biguanides"/>
    <x v="0"/>
    <d v="2011-03-10T00:00:00"/>
    <s v="Biguanides-&gt;Insulin isophane-&gt;Biguanides|Insulin isophane-&gt;DPP-4 inhibitors-&gt;DPP-4 inhibitors|SGLT-2 inhibitors"/>
  </r>
  <r>
    <s v="anGEcdre4sg"/>
    <x v="23"/>
    <s v="Asian"/>
    <s v="Biguanides"/>
    <x v="0"/>
    <d v="2011-06-03T00:00:00"/>
    <s v="Biguanides-&gt;Insulin isophane-&gt;Insulin aspart|Insulin isophane-&gt;Biguanides|Insulin aspart|Insulin isophane-&gt;Biguanides|Insulin glargine|Sulfonylureas-&gt;Insulin glargine-&gt;Biguanides|Insulin glargine-&gt;DPP-4 inhibitors|Insulin glargine-&gt;DPP-4 inhibitors-&gt;Insulin aspart-&gt;Insulin aspart|Insulin glargine-&gt;Biguanides|Insulin aspart|Insulin glargine"/>
  </r>
  <r>
    <s v="aLqFo/emfvk"/>
    <x v="23"/>
    <s v="Māori"/>
    <s v="Biguanides"/>
    <x v="0"/>
    <d v="2024-01-12T00:00:00"/>
    <s v="Biguanides"/>
  </r>
  <r>
    <s v="4W882qLll0M"/>
    <x v="23"/>
    <s v="Other"/>
    <s v="Biguanides"/>
    <x v="0"/>
    <d v="2016-03-09T00:00:00"/>
    <s v="Biguanides"/>
  </r>
  <r>
    <s v="6hJ0bWyYWZw"/>
    <x v="23"/>
    <s v="Pacific peoples"/>
    <s v="Biguanides"/>
    <x v="0"/>
    <d v="2022-07-26T00:00:00"/>
    <s v="Biguanides-&gt;Insulin aspart|Insulin isophane-&gt;Biguanides|Insulin isophane-&gt;Insulin aspart-&gt;Insulin isophane-&gt;Biguanides|Insulin aspart|Insulin glargine"/>
  </r>
  <r>
    <s v="6hwMwNbtojQ"/>
    <x v="23"/>
    <s v="Pacific peoples"/>
    <s v="Biguanides"/>
    <x v="0"/>
    <d v="2013-04-08T00:00:00"/>
    <s v="Biguanides"/>
  </r>
  <r>
    <s v="6uYb3s9TZzs"/>
    <x v="23"/>
    <s v="Asian"/>
    <s v="Biguanides"/>
    <x v="0"/>
    <d v="2024-12-09T00:00:00"/>
    <s v="Biguanides"/>
  </r>
  <r>
    <s v="6UzVTVHHDug"/>
    <x v="23"/>
    <s v="Pacific peoples"/>
    <s v="Biguanides"/>
    <x v="0"/>
    <d v="2011-02-04T00:00:00"/>
    <s v="Biguanides-&gt;Insulin aspart-&gt;Insulin glargine-&gt;Insulin aspart|Insulin glargine-&gt;Biguanides|Insulin glargine-&gt;Biguanides|Insulin aspart|Insulin glargine-&gt;DPP-4 inhibitors|Insulin aspart|Insulin glargine-&gt;Biguanides|Insulin aspart"/>
  </r>
  <r>
    <s v="70KycM8yH2w"/>
    <x v="23"/>
    <s v="Māori"/>
    <s v="Biguanides"/>
    <x v="0"/>
    <d v="2013-01-25T00:00:00"/>
    <s v="Biguanides"/>
  </r>
  <r>
    <s v="72ugr06o.2s"/>
    <x v="23"/>
    <s v="Other"/>
    <s v="Biguanides"/>
    <x v="0"/>
    <d v="2020-01-28T00:00:00"/>
    <s v="Biguanides"/>
  </r>
  <r>
    <s v="7Fanbgjy3co"/>
    <x v="23"/>
    <s v="Other"/>
    <s v="Biguanides"/>
    <x v="0"/>
    <d v="2025-03-17T00:00:00"/>
    <s v="Biguanides"/>
  </r>
  <r>
    <s v="7hJAE6ZnONI"/>
    <x v="23"/>
    <s v="Pacific peoples"/>
    <s v="Biguanides"/>
    <x v="0"/>
    <d v="2014-10-14T00:00:00"/>
    <s v="Biguanides-&gt;Insulin isophane-&gt;Biguanides|Insulin isophane"/>
  </r>
  <r>
    <s v="7lJe1dKqW56"/>
    <x v="23"/>
    <s v="Māori"/>
    <s v="Biguanides"/>
    <x v="0"/>
    <d v="2025-12-09T00:00:00"/>
    <s v="Biguanides"/>
  </r>
  <r>
    <s v="7jYkvcLvupA"/>
    <x v="23"/>
    <s v="Māori"/>
    <s v="Biguanides"/>
    <x v="0"/>
    <d v="2019-11-21T00:00:00"/>
    <s v="Biguanides"/>
  </r>
  <r>
    <s v="bgR0ziQQlmQ"/>
    <x v="23"/>
    <s v="Māori"/>
    <s v="Biguanides"/>
    <x v="0"/>
    <d v="2015-12-15T00:00:00"/>
    <s v="Biguanides"/>
  </r>
  <r>
    <s v="bG4lx1MvIPA"/>
    <x v="23"/>
    <s v="Other"/>
    <s v="Biguanides"/>
    <x v="0"/>
    <d v="2015-11-10T00:00:00"/>
    <s v="Biguanides"/>
  </r>
  <r>
    <s v="7OCcdzRl.xs"/>
    <x v="23"/>
    <s v="Asian"/>
    <s v="DPP-4 inhibitors"/>
    <x v="0"/>
    <d v="2024-09-10T00:00:00"/>
    <s v="DPP-4 inhibitors-&gt;SGLT-2 inhibitors"/>
  </r>
  <r>
    <s v="C47EkopsCSo"/>
    <x v="23"/>
    <s v="Pacific peoples"/>
    <s v="Biguanides"/>
    <x v="0"/>
    <d v="2014-09-09T00:00:00"/>
    <s v="Biguanides"/>
  </r>
  <r>
    <s v="C3gyuVXFbCk"/>
    <x v="23"/>
    <s v="Asian"/>
    <s v="Biguanides"/>
    <x v="0"/>
    <d v="2017-04-19T00:00:00"/>
    <s v="Biguanides"/>
  </r>
  <r>
    <s v="C/ThCmBQEWs"/>
    <x v="23"/>
    <s v="Pacific peoples"/>
    <s v="Biguanides"/>
    <x v="0"/>
    <d v="2025-05-22T00:00:00"/>
    <s v="Biguanides"/>
  </r>
  <r>
    <s v="C.vuo1WnZy6"/>
    <x v="23"/>
    <s v="Māori"/>
    <s v="Biguanides"/>
    <x v="0"/>
    <d v="2017-09-01T00:00:00"/>
    <s v="Biguanides"/>
  </r>
  <r>
    <s v="c/c9Xba17Zo"/>
    <x v="23"/>
    <s v="Māori"/>
    <s v="Biguanides"/>
    <x v="0"/>
    <d v="2014-03-28T00:00:00"/>
    <s v="Biguanides"/>
  </r>
  <r>
    <s v="bvwnFgnDotQ"/>
    <x v="23"/>
    <s v="Other"/>
    <s v="Biguanides"/>
    <x v="0"/>
    <d v="2011-06-15T00:00:00"/>
    <s v="Biguanides"/>
  </r>
  <r>
    <s v="bTyiuUI5Gkg"/>
    <x v="23"/>
    <s v="Māori"/>
    <s v="Biguanides"/>
    <x v="0"/>
    <d v="2014-09-03T00:00:00"/>
    <s v="Biguanides-&gt;DPP-4 inhibitors-&gt;Sulfonylureas-&gt;DPP-4 inhibitors|Sulfonylureas-&gt;Biguanides|Insulin glargine-&gt;DPP-4 inhibitors|Insulin glargine-&gt;Insulin glargine-&gt;Biguanides|DPP-4 inhibitors|Insulin glargine-&gt;Biguanides|DPP-4 inhibitors-&gt;Biguanides|GLP-1 agonists|Insulin glargine-&gt;Biguanides|DPP-4 inhibitors|GLP-1 agonists|Insulin glargine-&gt;Biguanides|GLP-1 agonists|Insulin glargine|Sulfonylureas-&gt;GLP-1 agonists-&gt;Biguanides|Insulin glargine|Sulfonylureas-&gt;GLP-1 agonists|Insulin glargine-&gt;GLP-1 agonists|Insulin aspart|Insulin glargine"/>
  </r>
  <r>
    <s v="BksRaIGp.P."/>
    <x v="23"/>
    <s v="Other"/>
    <s v="Biguanides"/>
    <x v="0"/>
    <d v="2015-08-06T00:00:00"/>
    <s v="Biguanides"/>
  </r>
  <r>
    <s v="c9MCsy4Lx7o"/>
    <x v="23"/>
    <s v="Other"/>
    <s v="Biguanides"/>
    <x v="0"/>
    <d v="2019-01-15T00:00:00"/>
    <s v="Biguanides"/>
  </r>
  <r>
    <s v="EZf6Wuyo7b6"/>
    <x v="23"/>
    <s v="Māori"/>
    <s v="Biguanides"/>
    <x v="0"/>
    <d v="2022-12-21T00:00:00"/>
    <s v="Biguanides-&gt;Insulin glargine"/>
  </r>
  <r>
    <s v="F4EbMSJi5tE"/>
    <x v="23"/>
    <s v="Māori"/>
    <s v="Biguanides"/>
    <x v="0"/>
    <d v="2023-01-05T00:00:00"/>
    <s v="Biguanides"/>
  </r>
  <r>
    <s v="fH/Do1Xpx4c"/>
    <x v="23"/>
    <s v="Other"/>
    <s v="Biguanides"/>
    <x v="0"/>
    <d v="2023-07-10T00:00:00"/>
    <s v="Biguanides"/>
  </r>
  <r>
    <s v="FhIufrAtjXg"/>
    <x v="23"/>
    <s v="Māori"/>
    <s v="Biguanides"/>
    <x v="0"/>
    <d v="2015-09-28T00:00:00"/>
    <s v="Biguanides"/>
  </r>
  <r>
    <s v="fBQWGEr7vCo"/>
    <x v="23"/>
    <s v="Other"/>
    <s v="Biguanides"/>
    <x v="0"/>
    <d v="2024-03-08T00:00:00"/>
    <s v="Biguanides"/>
  </r>
  <r>
    <s v="fC4XMmo4TKQ"/>
    <x v="23"/>
    <s v="Other"/>
    <s v="Biguanides"/>
    <x v="0"/>
    <d v="2013-11-25T00:00:00"/>
    <s v="Biguanides"/>
  </r>
  <r>
    <s v="fUAPunVXgPo"/>
    <x v="23"/>
    <s v="Other"/>
    <s v="Biguanides"/>
    <x v="0"/>
    <d v="2016-03-23T00:00:00"/>
    <s v="Biguanides"/>
  </r>
  <r>
    <s v="FUmmjwFIDDU"/>
    <x v="23"/>
    <s v="Other"/>
    <s v="Biguanides"/>
    <x v="0"/>
    <d v="2021-02-26T00:00:00"/>
    <s v="Biguanides"/>
  </r>
  <r>
    <s v="FmGP2zMWGOs"/>
    <x v="23"/>
    <s v="Māori"/>
    <s v="Biguanides"/>
    <x v="0"/>
    <d v="2019-04-29T00:00:00"/>
    <s v="Biguanides"/>
  </r>
  <r>
    <s v="fN2dRVLS4g."/>
    <x v="23"/>
    <s v="Asian"/>
    <s v="Biguanides"/>
    <x v="0"/>
    <d v="2012-10-05T00:00:00"/>
    <s v="Biguanides"/>
  </r>
  <r>
    <s v="iUFfvHEvp5o"/>
    <x v="23"/>
    <s v="Māori"/>
    <s v="Biguanides"/>
    <x v="0"/>
    <d v="2022-11-08T00:00:00"/>
    <s v="Biguanides"/>
  </r>
  <r>
    <s v="iS2JEnaXalc"/>
    <x v="23"/>
    <s v="Other"/>
    <s v="Biguanides"/>
    <x v="0"/>
    <d v="2011-07-19T00:00:00"/>
    <s v="Biguanides-&gt;Sulfonylureas-&gt;Biguanides|Sulfonylureas-&gt;DPP-4 inhibitors-&gt;SGLT-2 inhibitors|Sulfonylureas"/>
  </r>
  <r>
    <s v="tmfcPIMIvbI"/>
    <x v="23"/>
    <s v="Māori"/>
    <s v="Biguanides"/>
    <x v="0"/>
    <d v="2015-07-06T00:00:00"/>
    <s v="Biguanides"/>
  </r>
  <r>
    <s v="tLFy.9u4wCY"/>
    <x v="23"/>
    <s v="Other"/>
    <s v="Biguanides"/>
    <x v="0"/>
    <d v="2014-11-13T00:00:00"/>
    <s v="Biguanides"/>
  </r>
  <r>
    <s v="tlpjNFAmuU."/>
    <x v="23"/>
    <s v="Asian"/>
    <s v="Biguanides|Insulin aspart|Insulin glargine"/>
    <x v="0"/>
    <d v="2021-11-10T00:00:00"/>
    <s v="Biguanides|Insulin aspart|Insulin glargine-&gt;DPP-4 inhibitors|Insulin aspart|Insulin glargine-&gt;DPP-4 inhibitors|Insulin aspart"/>
  </r>
  <r>
    <s v="tjWhKmR.oyQ"/>
    <x v="23"/>
    <s v="Asian"/>
    <s v="Biguanides"/>
    <x v="0"/>
    <d v="2021-11-17T00:00:00"/>
    <s v="Biguanides"/>
  </r>
  <r>
    <s v="tkcHMkd4s5."/>
    <x v="23"/>
    <s v="Pacific peoples"/>
    <s v="Biguanides"/>
    <x v="0"/>
    <d v="2018-10-15T00:00:00"/>
    <s v="Biguanides-&gt;Biguanides|DPP-4 inhibitors-&gt;DPP-4 inhibitors-&gt;DPP-4 inhibitors|Insulin glargine|SGLT-2 inhibitors"/>
  </r>
  <r>
    <s v="TQQkPq6Snlw"/>
    <x v="23"/>
    <s v="Other"/>
    <s v="Biguanides"/>
    <x v="0"/>
    <d v="2023-05-24T00:00:00"/>
    <s v="Biguanides"/>
  </r>
  <r>
    <s v="QpJZKm.mfXY"/>
    <x v="23"/>
    <s v="Asian"/>
    <s v="Biguanides"/>
    <x v="0"/>
    <d v="2021-03-30T00:00:00"/>
    <s v="Biguanides-&gt;Sulfonylureas-&gt;SGLT-2 inhibitors-&gt;Biguanides|SGLT-2 inhibitors-&gt;DPP-4 inhibitors|Sulfonylureas-&gt;DPP-4 inhibitors-&gt;SGLT-2 inhibitors|Sulfonylureas-&gt;DPP-4 inhibitors|SGLT-2 inhibitors"/>
  </r>
  <r>
    <s v="qnf7FJ7Bv6o"/>
    <x v="23"/>
    <s v="Asian"/>
    <s v="Insulin aspart"/>
    <x v="1"/>
    <d v="2015-08-20T00:00:00"/>
    <s v="Insulin aspart-&gt;Biguanides"/>
  </r>
  <r>
    <s v="qjMua4vqJGA"/>
    <x v="23"/>
    <s v="Asian"/>
    <s v="Biguanides"/>
    <x v="0"/>
    <d v="2019-10-16T00:00:00"/>
    <s v="Biguanides"/>
  </r>
  <r>
    <s v="Q0ezYLaFnZs"/>
    <x v="23"/>
    <s v="Pacific peoples"/>
    <s v="Biguanides"/>
    <x v="0"/>
    <d v="2022-02-25T00:00:00"/>
    <s v="Biguanides-&gt;DPP-4 inhibitors-&gt;DPP-4 inhibitors|SGLT-2 inhibitors"/>
  </r>
  <r>
    <s v="Q6OnQUHsa1Y"/>
    <x v="23"/>
    <s v="Other"/>
    <s v="Biguanides"/>
    <x v="0"/>
    <d v="2021-04-27T00:00:00"/>
    <s v="Biguanides"/>
  </r>
  <r>
    <s v="Q5AYYVo.f/M"/>
    <x v="23"/>
    <s v="Other"/>
    <s v="Biguanides"/>
    <x v="0"/>
    <d v="2012-01-14T00:00:00"/>
    <s v="Biguanides-&gt;Sulfonylureas-&gt;Biguanides|Sulfonylureas-&gt;Insulin glargine-&gt;Biguanides|Insulin glargine-&gt;Insulin aspart-&gt;Biguanides|Insulin aspart|Insulin glargine-&gt;Insulin aspart|Insulin glargine-&gt;Biguanides|Insulin aspart-&gt;GLP-1 agonists-&gt;Biguanides|Insulin aspart|Insulin glargine|SGLT-2 inhibitors-&gt;Biguanides|SGLT-2 inhibitors-&gt;Biguanides|Insulin glargine|SGLT-2 inhibitors"/>
  </r>
  <r>
    <s v="q7EdbC6jkck"/>
    <x v="23"/>
    <s v="Māori"/>
    <s v="Biguanides"/>
    <x v="0"/>
    <d v="2020-08-06T00:00:00"/>
    <s v="Biguanides"/>
  </r>
  <r>
    <s v="qaHpY0aBbFE"/>
    <x v="23"/>
    <s v="Māori"/>
    <s v="Biguanides"/>
    <x v="0"/>
    <d v="2018-10-02T00:00:00"/>
    <s v="Biguanides"/>
  </r>
  <r>
    <s v="qBIcmNMAQ4Q"/>
    <x v="23"/>
    <s v="Asian"/>
    <s v="Biguanides"/>
    <x v="0"/>
    <d v="2015-05-05T00:00:00"/>
    <s v="Biguanides"/>
  </r>
  <r>
    <s v="qBnL58BGr92"/>
    <x v="23"/>
    <s v="Other"/>
    <s v="Biguanides"/>
    <x v="0"/>
    <d v="2024-10-16T00:00:00"/>
    <s v="Biguanides"/>
  </r>
  <r>
    <s v="pYCM5VqiQkI"/>
    <x v="23"/>
    <s v="Asian"/>
    <s v="Biguanides|Insulin isophane"/>
    <x v="0"/>
    <d v="2015-02-13T00:00:00"/>
    <s v="Biguanides|Insulin isophane-&gt;Insulin isophane-&gt;Insulin aspart-&gt;Insulin aspart|Insulin isophane"/>
  </r>
  <r>
    <s v="N0lVVAtbZWA"/>
    <x v="23"/>
    <s v="Asian"/>
    <s v="Biguanides"/>
    <x v="0"/>
    <d v="2011-08-05T00:00:00"/>
    <s v="Biguanides"/>
  </r>
  <r>
    <s v="mZhQGY2qt3Q"/>
    <x v="23"/>
    <s v="Asian"/>
    <s v="Biguanides"/>
    <x v="0"/>
    <d v="2020-05-28T00:00:00"/>
    <s v="Biguanides"/>
  </r>
  <r>
    <s v="MXT3CJ/NLyU"/>
    <x v="23"/>
    <s v="Pacific peoples"/>
    <s v="Biguanides"/>
    <x v="0"/>
    <d v="2017-06-01T00:00:00"/>
    <s v="Biguanides-&gt;Biguanides|Sulfonylureas-&gt;DPP-4 inhibitors-&gt;DPP-4 inhibitors|SGLT-2 inhibitors-&gt;Biguanides|DPP-4 inhibitors|GLP-1 agonists-&gt;GLP-1 agonists-&gt;Biguanides|GLP-1 agonists"/>
  </r>
  <r>
    <s v="MY7b7n/0f4U"/>
    <x v="23"/>
    <s v="Other"/>
    <s v="Biguanides"/>
    <x v="0"/>
    <d v="2022-07-22T00:00:00"/>
    <s v="Biguanides"/>
  </r>
  <r>
    <s v="ms//4XU0PK."/>
    <x v="23"/>
    <s v="Other"/>
    <s v="Biguanides"/>
    <x v="0"/>
    <d v="2024-12-27T00:00:00"/>
    <s v="Biguanides"/>
  </r>
  <r>
    <s v="mNVvhYV58IM"/>
    <x v="23"/>
    <s v="Asian"/>
    <s v="Biguanides"/>
    <x v="0"/>
    <d v="2019-03-28T00:00:00"/>
    <s v="Biguanides-&gt;DPP-4 inhibitors|SGLT-2 inhibitors"/>
  </r>
  <r>
    <s v="MORERoevx/g"/>
    <x v="23"/>
    <s v="Pacific peoples"/>
    <s v="Biguanides"/>
    <x v="0"/>
    <d v="2020-09-01T00:00:00"/>
    <s v="Biguanides-&gt;Insulin isophane-&gt;Insulin glargine-&gt;SGLT-2 inhibitors-&gt;Insulin glargine|SGLT-2 inhibitors-&gt;Insulin aspart-&gt;Insulin aspart|Insulin glargine"/>
  </r>
  <r>
    <s v="MF1or3Bq926"/>
    <x v="23"/>
    <s v="Māori"/>
    <s v="Biguanides"/>
    <x v="0"/>
    <d v="2014-07-09T00:00:00"/>
    <s v="Biguanides"/>
  </r>
  <r>
    <s v="MhYxPZRH09w"/>
    <x v="23"/>
    <s v="Māori"/>
    <s v="Biguanides"/>
    <x v="0"/>
    <d v="2021-04-23T00:00:00"/>
    <s v="Biguanides"/>
  </r>
  <r>
    <s v="mH9BrcVQVIA"/>
    <x v="23"/>
    <s v="Asian"/>
    <s v="Biguanides"/>
    <x v="0"/>
    <d v="2019-09-27T00:00:00"/>
    <s v="Biguanides"/>
  </r>
  <r>
    <s v="J1fldUvc05U"/>
    <x v="23"/>
    <s v="Other"/>
    <s v="Biguanides"/>
    <x v="0"/>
    <d v="2013-11-07T00:00:00"/>
    <s v="Biguanides"/>
  </r>
  <r>
    <s v="iWUROud9LLw"/>
    <x v="23"/>
    <s v="Asian"/>
    <s v="Biguanides"/>
    <x v="0"/>
    <d v="2022-04-13T00:00:00"/>
    <s v="Biguanides"/>
  </r>
  <r>
    <s v="ix/6Emfqnqw"/>
    <x v="23"/>
    <s v="Māori"/>
    <s v="Biguanides"/>
    <x v="0"/>
    <d v="2025-01-16T00:00:00"/>
    <s v="Biguanides"/>
  </r>
  <r>
    <s v="jkYG5nF6pyY"/>
    <x v="23"/>
    <s v="Asian"/>
    <s v="Biguanides"/>
    <x v="0"/>
    <d v="2015-05-29T00:00:00"/>
    <s v="Biguanides"/>
  </r>
  <r>
    <s v="JJH3buJvCGA"/>
    <x v="23"/>
    <s v="Other"/>
    <s v="Biguanides"/>
    <x v="0"/>
    <d v="2026-01-07T00:00:00"/>
    <s v="Biguanides"/>
  </r>
  <r>
    <s v="M9Q6V0/rD2s"/>
    <x v="23"/>
    <s v="Māori"/>
    <s v="Biguanides"/>
    <x v="0"/>
    <d v="2016-09-15T00:00:00"/>
    <s v="Biguanides-&gt;Thiazolidinedione-&gt;Insulin glargine-&gt;Insulin aspart-&gt;Insulin aspart|Insulin isophane-&gt;Insulin isophane-&gt;Biguanides|Insulin isophane-&gt;Insulin isophane|SGLT-2 inhibitors-&gt;Insulin aspart|Insulin glargine-&gt;Insulin aspart|SGLT-2 inhibitors-&gt;SGLT-2 inhibitors-&gt;Insulin glargine|SGLT-2 inhibitors-&gt;Biguanides|GLP-1 agonists"/>
  </r>
  <r>
    <s v="m90aMy3OJ0Q"/>
    <x v="23"/>
    <s v="Other"/>
    <s v="Biguanides"/>
    <x v="0"/>
    <d v="2023-01-13T00:00:00"/>
    <s v="Biguanides"/>
  </r>
  <r>
    <s v="MaHzX0gZtjM"/>
    <x v="23"/>
    <s v="Other"/>
    <s v="Biguanides"/>
    <x v="0"/>
    <d v="2025-06-12T00:00:00"/>
    <s v="Biguanides"/>
  </r>
  <r>
    <s v="MB1muEbU466"/>
    <x v="23"/>
    <s v="Other"/>
    <s v="Biguanides"/>
    <x v="0"/>
    <d v="2024-10-03T00:00:00"/>
    <s v="Biguanides"/>
  </r>
  <r>
    <s v="Jcn0flNa3xU"/>
    <x v="23"/>
    <s v="Asian"/>
    <s v="Biguanides"/>
    <x v="0"/>
    <d v="2013-08-20T00:00:00"/>
    <s v="Biguanides-&gt;Sulfonylureas-&gt;Biguanides|Sulfonylureas-&gt;Biguanides|Insulin glargine-&gt;Insulin glargine-&gt;DPP-4 inhibitors|Insulin glargine-&gt;SGLT-2 inhibitors-&gt;Insulin glargine|SGLT-2 inhibitors-&gt;Biguanides|GLP-1 agonists-&gt;GLP-1 agonists|Insulin glargine-&gt;Biguanides|GLP-1 agonists|Insulin glargine-&gt;Insulin aspart-&gt;GLP-1 agonists|Insulin aspart|Insulin glargine-&gt;Biguanides|GLP-1 agonists|Insulin aspart-&gt;GLP-1 agonists|Insulin aspart-&gt;Biguanides|GLP-1 agonists|Insulin aspart|Insulin glargine-&gt;Biguanides|GLP-1 agonists|Insulin aspart|Insulin glargine|SGLT-2 inhibitors-&gt;Biguanides|Insulin aspart|Insulin glargine|SGLT-2 inhibitors-&gt;Insulin aspart|Insulin glargine-&gt;GLP-1 agonists"/>
  </r>
  <r>
    <s v="sWQL5oG04M2"/>
    <x v="23"/>
    <s v="Māori"/>
    <s v="Biguanides"/>
    <x v="0"/>
    <d v="2023-03-15T00:00:00"/>
    <s v="Biguanides"/>
  </r>
  <r>
    <s v="sQzTMaJFMFo"/>
    <x v="23"/>
    <s v="Pacific peoples"/>
    <s v="Biguanides"/>
    <x v="0"/>
    <d v="2025-08-22T00:00:00"/>
    <s v="Biguanides"/>
  </r>
  <r>
    <s v="SNg3.VLGFvg"/>
    <x v="23"/>
    <s v="Pacific peoples"/>
    <s v="Biguanides"/>
    <x v="0"/>
    <d v="2025-06-10T00:00:00"/>
    <s v="Biguanides"/>
  </r>
  <r>
    <s v="snHHoYvFyrU"/>
    <x v="23"/>
    <s v="Other"/>
    <s v="Biguanides"/>
    <x v="0"/>
    <d v="2024-08-24T00:00:00"/>
    <s v="Biguanides"/>
  </r>
  <r>
    <s v="sQkiLQaoLPE"/>
    <x v="23"/>
    <s v="Māori"/>
    <s v="Biguanides"/>
    <x v="0"/>
    <d v="2025-05-02T00:00:00"/>
    <s v="Biguanides"/>
  </r>
  <r>
    <s v="sp63FCf3f1."/>
    <x v="23"/>
    <s v="Other"/>
    <s v="Biguanides"/>
    <x v="0"/>
    <d v="2024-02-21T00:00:00"/>
    <s v="Biguanides"/>
  </r>
  <r>
    <s v="Ppy/v3kUkJY"/>
    <x v="23"/>
    <s v="Other"/>
    <s v="Insulin aspart|Insulin glargine"/>
    <x v="1"/>
    <d v="2018-07-13T00:00:00"/>
    <s v="Insulin aspart|Insulin glargine-&gt;Insulin glargine-&gt;Insulin aspart-&gt;Sulfonylureas-&gt;Insulin glargine|Sulfonylureas"/>
  </r>
  <r>
    <s v="PpyeABr.ObA"/>
    <x v="23"/>
    <s v="Māori"/>
    <s v="Biguanides"/>
    <x v="0"/>
    <d v="2022-12-12T00:00:00"/>
    <s v="Biguanides"/>
  </r>
  <r>
    <s v="pQ4esaQSM1w"/>
    <x v="23"/>
    <s v="Māori"/>
    <s v="Biguanides"/>
    <x v="0"/>
    <d v="2019-02-28T00:00:00"/>
    <s v="Biguanides-&gt;Insulin isophane"/>
  </r>
  <r>
    <s v="PlbZMGthJIk"/>
    <x v="23"/>
    <s v="Other"/>
    <s v="Biguanides"/>
    <x v="0"/>
    <d v="2016-01-12T00:00:00"/>
    <s v="Biguanides"/>
  </r>
  <r>
    <s v="oyLKNKk0lS2"/>
    <x v="23"/>
    <s v="Asian"/>
    <s v="Biguanides"/>
    <x v="0"/>
    <d v="2014-09-11T00:00:00"/>
    <s v="Biguanides-&gt;Biguanides|Sulfonylureas-&gt;Biguanides|DPP-4 inhibitors-&gt;DPP-4 inhibitors"/>
  </r>
  <r>
    <s v="m2UKACbbQbI"/>
    <x v="23"/>
    <s v="Other"/>
    <s v="Biguanides"/>
    <x v="0"/>
    <d v="2019-02-12T00:00:00"/>
    <s v="Biguanides"/>
  </r>
  <r>
    <s v="m7x/bBN0LeI"/>
    <x v="23"/>
    <s v="Māori"/>
    <s v="Biguanides"/>
    <x v="0"/>
    <d v="2013-03-18T00:00:00"/>
    <s v="Biguanides"/>
  </r>
  <r>
    <s v="pdZ9GSbEl7s"/>
    <x v="23"/>
    <s v="Māori"/>
    <s v="Biguanides"/>
    <x v="0"/>
    <d v="2024-07-24T00:00:00"/>
    <s v="Biguanides"/>
  </r>
  <r>
    <s v="Phd.XkyQ7yo"/>
    <x v="23"/>
    <s v="Other"/>
    <s v="Biguanides"/>
    <x v="0"/>
    <d v="2017-11-27T00:00:00"/>
    <s v="Biguanides"/>
  </r>
  <r>
    <s v="P3E/U5ofxPU"/>
    <x v="23"/>
    <s v="Asian"/>
    <s v="Biguanides"/>
    <x v="0"/>
    <d v="2014-10-29T00:00:00"/>
    <s v="Biguanides"/>
  </r>
  <r>
    <s v="P0B4mArmFT6"/>
    <x v="23"/>
    <s v="Asian"/>
    <s v="Biguanides"/>
    <x v="0"/>
    <d v="2023-01-17T00:00:00"/>
    <s v="Biguanides"/>
  </r>
  <r>
    <s v="pAFGZkDvOOA"/>
    <x v="23"/>
    <s v="Māori"/>
    <s v="Biguanides|Sulfonylureas"/>
    <x v="0"/>
    <d v="2013-11-30T00:00:00"/>
    <s v="Biguanides|Sulfonylureas-&gt;Insulin glargine-&gt;Insulin glargine|Insulin glulisine-&gt;Insulin glargine|Insulin lispro-&gt;Biguanides|Insulin glargine|Insulin lispro-&gt;Biguanides-&gt;Insulin lispro-&gt;Biguanides|Insulin glargine"/>
  </r>
  <r>
    <s v="hyPGuYDZ6wU"/>
    <x v="23"/>
    <s v="Other"/>
    <s v="Biguanides"/>
    <x v="0"/>
    <d v="2024-03-21T00:00:00"/>
    <s v="Biguanides"/>
  </r>
  <r>
    <s v="I.3ItjAlzh6"/>
    <x v="23"/>
    <s v="Māori"/>
    <s v="Biguanides"/>
    <x v="0"/>
    <d v="2018-09-20T00:00:00"/>
    <s v="Biguanides"/>
  </r>
  <r>
    <s v="i0KbtlC1kDM"/>
    <x v="23"/>
    <s v="Other"/>
    <s v="Biguanides"/>
    <x v="0"/>
    <d v="2013-09-27T00:00:00"/>
    <s v="Biguanides"/>
  </r>
  <r>
    <s v="i0tBmfGcEAM"/>
    <x v="23"/>
    <s v="Pacific peoples"/>
    <s v="Biguanides"/>
    <x v="0"/>
    <d v="2021-10-22T00:00:00"/>
    <s v="Biguanides-&gt;SGLT-2 inhibitors-&gt;SGLT-2 inhibitors|Thiazolidinedione-&gt;DPP-4 inhibitors|SGLT-2 inhibitors|Thiazolidinedione-&gt;DPP-4 inhibitors"/>
  </r>
  <r>
    <s v="imlzEhku2O2"/>
    <x v="23"/>
    <s v="Pacific peoples"/>
    <s v="Biguanides|DPP-4 inhibitors"/>
    <x v="0"/>
    <d v="2022-07-27T00:00:00"/>
    <s v="Biguanides|DPP-4 inhibitors-&gt;Biguanides"/>
  </r>
  <r>
    <s v="Il8DlHPiOtQ"/>
    <x v="23"/>
    <s v="Māori"/>
    <s v="Biguanides"/>
    <x v="0"/>
    <d v="2022-11-03T00:00:00"/>
    <s v="Biguanides"/>
  </r>
  <r>
    <s v="IlQZntBWY26"/>
    <x v="23"/>
    <s v="Māori"/>
    <s v="Biguanides"/>
    <x v="0"/>
    <d v="2016-04-01T00:00:00"/>
    <s v="Biguanides"/>
  </r>
  <r>
    <s v="IJpH.VXZV2A"/>
    <x v="23"/>
    <s v="Other"/>
    <s v="Biguanides"/>
    <x v="0"/>
    <d v="2017-06-23T00:00:00"/>
    <s v="Biguanides"/>
  </r>
  <r>
    <s v="iGR/YyQmpXg"/>
    <x v="23"/>
    <s v="Other"/>
    <s v="Biguanides"/>
    <x v="0"/>
    <d v="2016-06-21T00:00:00"/>
    <s v="Biguanides"/>
  </r>
  <r>
    <s v="iGDHx3EPfwM"/>
    <x v="23"/>
    <s v="Māori"/>
    <s v="Biguanides"/>
    <x v="0"/>
    <d v="2019-11-21T00:00:00"/>
    <s v="Biguanides"/>
  </r>
  <r>
    <s v="LY2qycDm6Ks"/>
    <x v="23"/>
    <s v="Pacific peoples"/>
    <s v="Biguanides"/>
    <x v="0"/>
    <d v="2021-07-04T00:00:00"/>
    <s v="Biguanides-&gt;Biguanides|DPP-4 inhibitors-&gt;DPP-4 inhibitors-&gt;DPP-4 inhibitors|SGLT-2 inhibitors-&gt;SGLT-2 inhibitors-&gt;SGLT-2 inhibitors|Sulfonylureas"/>
  </r>
  <r>
    <s v="LR9zpzVF5cE"/>
    <x v="23"/>
    <s v="Other"/>
    <s v="Biguanides"/>
    <x v="0"/>
    <d v="2014-11-03T00:00:00"/>
    <s v="Biguanides"/>
  </r>
  <r>
    <s v="LrsPc8tq2wk"/>
    <x v="23"/>
    <s v="Other"/>
    <s v="Insulin isophane"/>
    <x v="1"/>
    <d v="2013-01-16T00:00:00"/>
    <s v="Insulin isophane-&gt;Biguanides"/>
  </r>
  <r>
    <s v="lVcyp24N7SE"/>
    <x v="23"/>
    <s v="Māori"/>
    <s v="Biguanides"/>
    <x v="0"/>
    <d v="2021-12-06T00:00:00"/>
    <s v="Biguanides"/>
  </r>
  <r>
    <s v="LGvwqR8W2fs"/>
    <x v="23"/>
    <s v="Other"/>
    <s v="Biguanides"/>
    <x v="0"/>
    <d v="2025-01-27T00:00:00"/>
    <s v="Biguanides"/>
  </r>
  <r>
    <s v="LoLMi.a5DZk"/>
    <x v="23"/>
    <s v="Māori"/>
    <s v="Biguanides"/>
    <x v="0"/>
    <d v="2016-08-23T00:00:00"/>
    <s v="Biguanides"/>
  </r>
  <r>
    <s v="lnBdneEMkPY"/>
    <x v="23"/>
    <s v="Asian"/>
    <s v="Biguanides"/>
    <x v="0"/>
    <d v="2023-11-21T00:00:00"/>
    <s v="Biguanides"/>
  </r>
  <r>
    <s v="3xknZwdUoSg"/>
    <x v="23"/>
    <s v="Māori"/>
    <s v="Biguanides"/>
    <x v="0"/>
    <d v="2024-11-13T00:00:00"/>
    <s v="Biguanides"/>
  </r>
  <r>
    <s v="3XVhyUoydjM"/>
    <x v="23"/>
    <s v="Māori"/>
    <s v="Biguanides"/>
    <x v="0"/>
    <d v="2023-03-08T00:00:00"/>
    <s v="Biguanides"/>
  </r>
  <r>
    <s v="3Y5QqUrBWpA"/>
    <x v="23"/>
    <s v="Pacific peoples"/>
    <s v="Biguanides"/>
    <x v="0"/>
    <d v="2019-10-22T00:00:00"/>
    <s v="Biguanides-&gt;DPP-4 inhibitors-&gt;DPP-4 inhibitors|SGLT-2 inhibitors"/>
  </r>
  <r>
    <s v="44WX1NOq.wY"/>
    <x v="23"/>
    <s v="Other"/>
    <s v="Biguanides"/>
    <x v="0"/>
    <d v="2018-03-12T00:00:00"/>
    <s v="Biguanides"/>
  </r>
  <r>
    <s v="4Eg1a1BZxYE"/>
    <x v="23"/>
    <s v="Asian"/>
    <s v="Biguanides"/>
    <x v="0"/>
    <d v="2025-08-07T00:00:00"/>
    <s v="Biguanides"/>
  </r>
  <r>
    <s v="4yHDXEG8cbI"/>
    <x v="23"/>
    <s v="Pacific peoples"/>
    <s v="Biguanides"/>
    <x v="0"/>
    <d v="2023-03-22T00:00:00"/>
    <s v="Biguanides"/>
  </r>
  <r>
    <s v="57fDXJ0I9xc"/>
    <x v="23"/>
    <s v="Other"/>
    <s v="Biguanides"/>
    <x v="0"/>
    <d v="2023-01-17T00:00:00"/>
    <s v="Biguanides"/>
  </r>
  <r>
    <s v="5bmGTOABZZw"/>
    <x v="23"/>
    <s v="Pacific peoples"/>
    <s v="Biguanides"/>
    <x v="0"/>
    <d v="2018-05-23T00:00:00"/>
    <s v="Biguanides"/>
  </r>
  <r>
    <s v="4XCj9TCzQ4o"/>
    <x v="23"/>
    <s v="Other"/>
    <s v="Biguanides"/>
    <x v="0"/>
    <d v="2015-01-17T00:00:00"/>
    <s v="Biguanides"/>
  </r>
  <r>
    <s v="aoVBt6YaGeA"/>
    <x v="23"/>
    <s v="Pacific peoples"/>
    <s v="Biguanides|Insulin glargine"/>
    <x v="0"/>
    <d v="2023-11-17T00:00:00"/>
    <s v="Biguanides|Insulin glargine-&gt;Sulfonylureas-&gt;Biguanides|Insulin glargine|Sulfonylureas-&gt;SGLT-2 inhibitors-&gt;Insulin glargine|Sulfonylureas-&gt;Biguanides|Insulin glargine|Thiazolidinedione-&gt;Insulin aspart|Insulin glargine|SGLT-2 inhibitors-&gt;Insulin aspart|Insulin glargine"/>
  </r>
  <r>
    <s v="ApOkmKgqQro"/>
    <x v="23"/>
    <s v="Māori"/>
    <s v="Biguanides"/>
    <x v="0"/>
    <d v="2022-03-01T00:00:00"/>
    <s v="Biguanides"/>
  </r>
  <r>
    <s v="aR0lJeX788w"/>
    <x v="23"/>
    <s v="Māori"/>
    <s v="Biguanides"/>
    <x v="0"/>
    <d v="2018-04-11T00:00:00"/>
    <s v="Biguanides-&gt;Sulfonylureas-&gt;Biguanides|Sulfonylureas-&gt;DPP-4 inhibitors|Sulfonylureas-&gt;DPP-4 inhibitors-&gt;Biguanides|DPP-4 inhibitors"/>
  </r>
  <r>
    <s v="au35tq9pl7c"/>
    <x v="23"/>
    <s v="Pacific peoples"/>
    <s v="Biguanides"/>
    <x v="0"/>
    <d v="2018-08-31T00:00:00"/>
    <s v="Biguanides"/>
  </r>
  <r>
    <s v="ET0DbCoifQY"/>
    <x v="23"/>
    <s v="Other"/>
    <s v="Biguanides"/>
    <x v="0"/>
    <d v="2016-06-20T00:00:00"/>
    <s v="Biguanides"/>
  </r>
  <r>
    <s v="Eqja.OvwUAs"/>
    <x v="23"/>
    <s v="Other"/>
    <s v="Biguanides"/>
    <x v="0"/>
    <d v="2020-02-18T00:00:00"/>
    <s v="Biguanides"/>
  </r>
  <r>
    <s v="ewgCvHu7cGg"/>
    <x v="23"/>
    <s v="Other"/>
    <s v="Biguanides"/>
    <x v="0"/>
    <d v="2011-03-01T00:00:00"/>
    <s v="Biguanides"/>
  </r>
  <r>
    <s v="ePBZND0Jtas"/>
    <x v="23"/>
    <s v="Other"/>
    <s v="Biguanides"/>
    <x v="0"/>
    <d v="2023-04-01T00:00:00"/>
    <s v="Biguanides"/>
  </r>
  <r>
    <s v="enEOYS35gyA"/>
    <x v="23"/>
    <s v="Māori"/>
    <s v="Biguanides"/>
    <x v="0"/>
    <d v="2015-11-26T00:00:00"/>
    <s v="Biguanides-&gt;DPP-4 inhibitors-&gt;Insulin isophane-&gt;Insulin aspart-&gt;Biguanides|GLP-1 agonists-&gt;SGLT-2 inhibitors-&gt;DPP-4 inhibitors|SGLT-2 inhibitors-&gt;Biguanides|DPP-4 inhibitors-&gt;GLP-1 agonists-&gt;Biguanides|Insulin isophane-&gt;Insulin aspart|Insulin isophane-&gt;Biguanides|Insulin aspart-&gt;Biguanides|Insulin aspart|Insulin isophane"/>
  </r>
  <r>
    <s v="emAftZVyW9A"/>
    <x v="23"/>
    <s v="Māori"/>
    <s v="Biguanides"/>
    <x v="0"/>
    <d v="2020-04-29T00:00:00"/>
    <s v="Biguanides-&gt;Insulin isophane-&gt;Biguanides|Insulin aspart|Insulin isophane"/>
  </r>
  <r>
    <s v="emQ8uVAGIXI"/>
    <x v="23"/>
    <s v="Other"/>
    <s v="Biguanides"/>
    <x v="0"/>
    <d v="2018-10-04T00:00:00"/>
    <s v="Biguanides"/>
  </r>
  <r>
    <s v="E6mH2ewS/II"/>
    <x v="23"/>
    <s v="Other"/>
    <s v="Biguanides"/>
    <x v="0"/>
    <d v="2020-07-02T00:00:00"/>
    <s v="Biguanides"/>
  </r>
  <r>
    <s v="eCSIeLpo.Mo"/>
    <x v="23"/>
    <s v="Pacific peoples"/>
    <s v="Biguanides"/>
    <x v="0"/>
    <d v="2025-10-09T00:00:00"/>
    <s v="Biguanides"/>
  </r>
  <r>
    <s v="Eb0D.bhte3E"/>
    <x v="23"/>
    <s v="Māori"/>
    <s v="Thiazolidinedione"/>
    <x v="0"/>
    <d v="2013-01-22T00:00:00"/>
    <s v="Thiazolidinedione-&gt;Biguanides|Sulfonylureas-&gt;Biguanides-&gt;Biguanides|Thiazolidinedione-&gt;Biguanides|Sulfonylureas|Thiazolidinedione"/>
  </r>
  <r>
    <s v="eC0Ifvki60c"/>
    <x v="23"/>
    <s v="Pacific peoples"/>
    <s v="Biguanides"/>
    <x v="0"/>
    <d v="2024-07-24T00:00:00"/>
    <s v="Biguanides"/>
  </r>
  <r>
    <s v="edqbmLsf9d."/>
    <x v="23"/>
    <s v="Asian"/>
    <s v="Biguanides"/>
    <x v="0"/>
    <d v="2014-09-09T00:00:00"/>
    <s v="Biguanides"/>
  </r>
  <r>
    <s v="2R6pyOySIkI"/>
    <x v="23"/>
    <s v="Māori"/>
    <s v="Biguanides"/>
    <x v="0"/>
    <d v="2015-03-26T00:00:00"/>
    <s v="Biguanides"/>
  </r>
  <r>
    <s v="396Gct9LWP6"/>
    <x v="23"/>
    <s v="Other"/>
    <s v="Biguanides"/>
    <x v="0"/>
    <d v="2020-07-09T00:00:00"/>
    <s v="Biguanides-&gt;Insulin isophane-&gt;Biguanides|Insulin isophane"/>
  </r>
  <r>
    <s v="35L7rlcHZCY"/>
    <x v="23"/>
    <s v="Māori"/>
    <s v="Biguanides"/>
    <x v="0"/>
    <d v="2025-10-01T00:00:00"/>
    <s v="Biguanides"/>
  </r>
  <r>
    <s v="30I423D/6nU"/>
    <x v="23"/>
    <s v="Other"/>
    <s v="Biguanides"/>
    <x v="0"/>
    <d v="2020-10-20T00:00:00"/>
    <s v="Biguanides"/>
  </r>
  <r>
    <s v="2WXmnRbVZ22"/>
    <x v="23"/>
    <s v="Māori"/>
    <s v="Biguanides"/>
    <x v="0"/>
    <d v="2021-06-15T00:00:00"/>
    <s v="Biguanides"/>
  </r>
  <r>
    <s v="2XTxAbF7Rh6"/>
    <x v="23"/>
    <s v="Pacific peoples"/>
    <s v="Biguanides"/>
    <x v="0"/>
    <d v="2025-03-26T00:00:00"/>
    <s v="Biguanides"/>
  </r>
  <r>
    <s v="2COhxmSiUc6"/>
    <x v="23"/>
    <s v="Māori"/>
    <s v="Biguanides"/>
    <x v="0"/>
    <d v="2024-03-15T00:00:00"/>
    <s v="Biguanides"/>
  </r>
  <r>
    <s v="2bbNynkkcRc"/>
    <x v="23"/>
    <s v="Other"/>
    <s v="Biguanides"/>
    <x v="0"/>
    <d v="2023-12-22T00:00:00"/>
    <s v="Biguanides"/>
  </r>
  <r>
    <s v="2lLceMz9rQg"/>
    <x v="23"/>
    <s v="Māori"/>
    <s v="Biguanides"/>
    <x v="0"/>
    <d v="2024-03-01T00:00:00"/>
    <s v="Biguanides"/>
  </r>
  <r>
    <s v="2hzkLWeSqEQ"/>
    <x v="23"/>
    <s v="Māori"/>
    <s v="Biguanides"/>
    <x v="0"/>
    <d v="2019-12-12T00:00:00"/>
    <s v="Biguanides-&gt;Insulin aspart|Insulin glargine-&gt;Biguanides|Insulin aspart|Insulin glargine-&gt;Biguanides|GLP-1 agonists|Insulin glargine-&gt;GLP-1 agonists|Insulin glargine-&gt;Biguanides|GLP-1 agonists-&gt;GLP-1 agonists-&gt;Biguanides|Insulin glargine-&gt;Insulin glargine-&gt;Insulin isophane-&gt;Biguanides|Insulin isophane"/>
  </r>
  <r>
    <s v="22oftmrs/pA"/>
    <x v="23"/>
    <s v="Other"/>
    <s v="Biguanides"/>
    <x v="0"/>
    <d v="2013-05-24T00:00:00"/>
    <s v="Biguanides"/>
  </r>
  <r>
    <s v="9FE8Q89yWgo"/>
    <x v="23"/>
    <s v="Asian"/>
    <s v="Biguanides"/>
    <x v="0"/>
    <d v="2020-12-01T00:00:00"/>
    <s v="Biguanides"/>
  </r>
  <r>
    <s v="9KNc0IhDcOo"/>
    <x v="23"/>
    <s v="Māori"/>
    <s v="Insulin glargine"/>
    <x v="1"/>
    <d v="2020-07-23T00:00:00"/>
    <s v="Insulin glargine-&gt;Biguanides-&gt;DPP-4 inhibitors-&gt;DPP-4 inhibitors|SGLT-2 inhibitors"/>
  </r>
  <r>
    <s v="9K4ovKRwvZo"/>
    <x v="23"/>
    <s v="Other"/>
    <s v="Biguanides"/>
    <x v="0"/>
    <d v="2017-02-17T00:00:00"/>
    <s v="Biguanides"/>
  </r>
  <r>
    <s v="9sxCwSVZXwQ"/>
    <x v="23"/>
    <s v="Māori"/>
    <s v="Biguanides"/>
    <x v="0"/>
    <d v="2024-06-11T00:00:00"/>
    <s v="Biguanides"/>
  </r>
  <r>
    <s v="9mpSEZUyz2o"/>
    <x v="23"/>
    <s v="Asian"/>
    <s v="Biguanides"/>
    <x v="0"/>
    <d v="2024-11-04T00:00:00"/>
    <s v="Biguanides"/>
  </r>
  <r>
    <s v="9nCwsGDyFc2"/>
    <x v="23"/>
    <s v="Māori"/>
    <s v="Biguanides"/>
    <x v="0"/>
    <d v="2025-01-16T00:00:00"/>
    <s v="Biguanides"/>
  </r>
  <r>
    <s v="9r.yi9Q1yEo"/>
    <x v="23"/>
    <s v="Pacific peoples"/>
    <s v="Biguanides"/>
    <x v="0"/>
    <d v="2016-08-09T00:00:00"/>
    <s v="Biguanides"/>
  </r>
  <r>
    <s v="9rFLVb8pgBo"/>
    <x v="23"/>
    <s v="Other"/>
    <s v="Biguanides"/>
    <x v="0"/>
    <d v="2019-02-08T00:00:00"/>
    <s v="Biguanides-&gt;DPP-4 inhibitors-&gt;Biguanides|DPP-4 inhibitors"/>
  </r>
  <r>
    <s v="a8KS5ce3gnQ"/>
    <x v="23"/>
    <s v="Asian"/>
    <s v="Biguanides"/>
    <x v="0"/>
    <d v="2015-12-19T00:00:00"/>
    <s v="Biguanides-&gt;Biguanides|Sulfonylureas-&gt;SGLT-2 inhibitors-&gt;Biguanides|SGLT-2 inhibitors"/>
  </r>
  <r>
    <s v="A1tihkegpfs"/>
    <x v="23"/>
    <s v="Asian"/>
    <s v="Biguanides"/>
    <x v="0"/>
    <d v="2022-06-28T00:00:00"/>
    <s v="Biguanides"/>
  </r>
  <r>
    <s v="Wu/3lbkQCxQ"/>
    <x v="23"/>
    <s v="Other"/>
    <s v="Biguanides"/>
    <x v="0"/>
    <d v="2024-03-21T00:00:00"/>
    <s v="Biguanides"/>
  </r>
  <r>
    <s v="wTBjFNaDsQ6"/>
    <x v="23"/>
    <s v="Other"/>
    <s v="Biguanides"/>
    <x v="0"/>
    <d v="2013-10-21T00:00:00"/>
    <s v="Biguanides-&gt;Insulin aspart"/>
  </r>
  <r>
    <s v="x7O4QiTuPWI"/>
    <x v="23"/>
    <s v="Other"/>
    <s v="Biguanides"/>
    <x v="0"/>
    <d v="2025-08-21T00:00:00"/>
    <s v="Biguanides"/>
  </r>
  <r>
    <s v="WXm01sQyJZ."/>
    <x v="23"/>
    <s v="Other"/>
    <s v="Insulin aspart|Insulin glargine"/>
    <x v="1"/>
    <d v="2019-04-17T00:00:00"/>
    <s v="Insulin aspart|Insulin glargine-&gt;Biguanides-&gt;Insulin glargine-&gt;Biguanides|Insulin glargine-&gt;Sulfonylureas-&gt;Biguanides|Sulfonylureas-&gt;DPP-4 inhibitors-&gt;DPP-4 inhibitors|Sulfonylureas"/>
  </r>
  <r>
    <s v="wxvyTqgFODM"/>
    <x v="23"/>
    <s v="Māori"/>
    <s v="Biguanides"/>
    <x v="0"/>
    <d v="2016-12-16T00:00:00"/>
    <s v="Biguanides"/>
  </r>
  <r>
    <s v="x.QAdIRNJWM"/>
    <x v="23"/>
    <s v="Māori"/>
    <s v="Biguanides"/>
    <x v="0"/>
    <d v="2022-09-13T00:00:00"/>
    <s v="Biguanides-&gt;Insulin isophane"/>
  </r>
  <r>
    <s v="T2WpzUfkfDQ"/>
    <x v="23"/>
    <s v="Other"/>
    <s v="Biguanides"/>
    <x v="0"/>
    <d v="2025-05-07T00:00:00"/>
    <s v="Biguanides"/>
  </r>
  <r>
    <s v="t.p.zEuYQj2"/>
    <x v="23"/>
    <s v="Pacific peoples"/>
    <s v="Biguanides"/>
    <x v="0"/>
    <d v="2025-06-26T00:00:00"/>
    <s v="Biguanides"/>
  </r>
  <r>
    <s v="SYYIZQUZ1Lg"/>
    <x v="23"/>
    <s v="Māori"/>
    <s v="Biguanides"/>
    <x v="0"/>
    <d v="2019-05-29T00:00:00"/>
    <s v="Biguanides"/>
  </r>
  <r>
    <s v="Sy8QpljubR2"/>
    <x v="23"/>
    <s v="Other"/>
    <s v="Biguanides"/>
    <x v="0"/>
    <d v="2020-01-28T00:00:00"/>
    <s v="Biguanides"/>
  </r>
  <r>
    <s v="sXfH8LBFPgM"/>
    <x v="23"/>
    <s v="Other"/>
    <s v="Biguanides"/>
    <x v="0"/>
    <d v="2012-08-17T00:00:00"/>
    <s v="Biguanides"/>
  </r>
  <r>
    <s v="t4HJVDjIxRk"/>
    <x v="23"/>
    <s v="Pacific peoples"/>
    <s v="Biguanides"/>
    <x v="0"/>
    <d v="2022-07-28T00:00:00"/>
    <s v="Biguanides"/>
  </r>
  <r>
    <s v="t4lO8U9z5x."/>
    <x v="23"/>
    <s v="Other"/>
    <s v="Biguanides"/>
    <x v="0"/>
    <d v="2015-02-09T00:00:00"/>
    <s v="Biguanides"/>
  </r>
  <r>
    <s v="wf6eo/6i8GI"/>
    <x v="23"/>
    <s v="Other"/>
    <s v="Biguanides"/>
    <x v="0"/>
    <d v="2021-01-14T00:00:00"/>
    <s v="Biguanides-&gt;SGLT-2 inhibitors"/>
  </r>
  <r>
    <s v="ti0uy8DCBqw"/>
    <x v="23"/>
    <s v="Other"/>
    <s v="Biguanides"/>
    <x v="0"/>
    <d v="2011-08-22T00:00:00"/>
    <s v="Biguanides"/>
  </r>
  <r>
    <s v="WHpRR0Hjqig"/>
    <x v="23"/>
    <s v="Other"/>
    <s v="Biguanides"/>
    <x v="0"/>
    <d v="2011-07-08T00:00:00"/>
    <s v="Biguanides"/>
  </r>
  <r>
    <s v="Td7SNMnegZw"/>
    <x v="23"/>
    <s v="Other"/>
    <s v="Biguanides"/>
    <x v="0"/>
    <d v="2011-04-26T00:00:00"/>
    <s v="Biguanides"/>
  </r>
  <r>
    <s v="tHAFwrlitew"/>
    <x v="23"/>
    <s v="Pacific peoples"/>
    <s v="Biguanides"/>
    <x v="0"/>
    <d v="2021-07-10T00:00:00"/>
    <s v="Biguanides"/>
  </r>
  <r>
    <s v="tfl3SmARA3E"/>
    <x v="23"/>
    <s v="Other"/>
    <s v="Biguanides"/>
    <x v="0"/>
    <d v="2015-02-20T00:00:00"/>
    <s v="Biguanides"/>
  </r>
  <r>
    <s v="testib1J6xg"/>
    <x v="23"/>
    <s v="Māori"/>
    <s v="Biguanides"/>
    <x v="0"/>
    <d v="2015-10-23T00:00:00"/>
    <s v="Biguanides"/>
  </r>
  <r>
    <s v="hc.cPuWjuIo"/>
    <x v="23"/>
    <s v="Other"/>
    <s v="Biguanides"/>
    <x v="0"/>
    <d v="2023-05-29T00:00:00"/>
    <s v="Biguanides"/>
  </r>
  <r>
    <s v="hAm3x1S26mM"/>
    <x v="23"/>
    <s v="Pacific peoples"/>
    <s v="Biguanides|Insulin isophane|Insulin lispro"/>
    <x v="0"/>
    <d v="2021-10-08T00:00:00"/>
    <s v="Biguanides|Insulin isophane|Insulin lispro-&gt;Insulin isophane|Insulin lispro-&gt;Insulin isophane-&gt;Biguanides-&gt;Insulin aspart|Insulin isophane"/>
  </r>
  <r>
    <s v="hAEPFeo5qGA"/>
    <x v="23"/>
    <s v="Other"/>
    <s v="Biguanides"/>
    <x v="0"/>
    <d v="2022-02-25T00:00:00"/>
    <s v="Biguanides"/>
  </r>
  <r>
    <s v="h8WYI6ASLe."/>
    <x v="23"/>
    <s v="Māori"/>
    <s v="Biguanides"/>
    <x v="0"/>
    <d v="2013-06-19T00:00:00"/>
    <s v="Biguanides-&gt;Insulin isophane-&gt;Biguanides|DPP-4 inhibitors-&gt;DPP-4 inhibitors|Insulin aspart-&gt;Insulin aspart-&gt;DPP-4 inhibitors-&gt;SGLT-2 inhibitors-&gt;Insulin aspart|SGLT-2 inhibitors-&gt;GLP-1 agonists-&gt;GLP-1 agonists|Insulin aspart"/>
  </r>
  <r>
    <s v="hDJDbTanGj6"/>
    <x v="23"/>
    <s v="Other"/>
    <s v="Insulin aspart|Insulin glargine"/>
    <x v="1"/>
    <d v="2017-10-22T00:00:00"/>
    <s v="Insulin aspart|Insulin glargine-&gt;Biguanides|Insulin aspart|Insulin glargine-&gt;Insulin aspart-&gt;Biguanides|Insulin glargine-&gt;Insulin glargine-&gt;GLP-1 agonists-&gt;Biguanides|Insulin aspart-&gt;Biguanides|GLP-1 agonists|Insulin aspart|Insulin glargine-&gt;GLP-1 agonists|Insulin aspart|Insulin glargine-&gt;GLP-1 agonists|Insulin glargine"/>
  </r>
  <r>
    <s v="HE53q4ggLV6"/>
    <x v="23"/>
    <s v="Other"/>
    <s v="Biguanides"/>
    <x v="0"/>
    <d v="2024-09-11T00:00:00"/>
    <s v="Biguanides"/>
  </r>
  <r>
    <s v="hGV.ji.DDK."/>
    <x v="23"/>
    <s v="Māori"/>
    <s v="Biguanides"/>
    <x v="0"/>
    <d v="2020-11-30T00:00:00"/>
    <s v="Biguanides"/>
  </r>
  <r>
    <s v="HJQKSyqCvV6"/>
    <x v="23"/>
    <s v="Asian"/>
    <s v="Biguanides"/>
    <x v="0"/>
    <d v="2025-03-26T00:00:00"/>
    <s v="Biguanides"/>
  </r>
  <r>
    <s v="HNgJolR9392"/>
    <x v="23"/>
    <s v="Pacific peoples"/>
    <s v="Biguanides"/>
    <x v="0"/>
    <d v="2017-03-27T00:00:00"/>
    <s v="Biguanides"/>
  </r>
  <r>
    <s v="krWqRlqJ8QA"/>
    <x v="23"/>
    <s v="Other"/>
    <s v="Biguanides"/>
    <x v="0"/>
    <d v="2020-05-18T00:00:00"/>
    <s v="Biguanides"/>
  </r>
  <r>
    <s v="kRiaKiaYydg"/>
    <x v="23"/>
    <s v="Asian"/>
    <s v="Biguanides"/>
    <x v="0"/>
    <d v="2015-03-06T00:00:00"/>
    <s v="Biguanides"/>
  </r>
  <r>
    <s v="l3L/0GLjVRg"/>
    <x v="23"/>
    <s v="Other"/>
    <s v="Biguanides"/>
    <x v="0"/>
    <d v="2021-06-26T00:00:00"/>
    <s v="Biguanides"/>
  </r>
  <r>
    <s v="ak6omLhjypE"/>
    <x v="23"/>
    <s v="Asian"/>
    <s v="Biguanides"/>
    <x v="0"/>
    <d v="2019-10-10T00:00:00"/>
    <s v="Biguanides"/>
  </r>
  <r>
    <s v="agVFab0EJUk"/>
    <x v="23"/>
    <s v="Māori"/>
    <s v="Biguanides"/>
    <x v="0"/>
    <d v="2024-09-24T00:00:00"/>
    <s v="Biguanides"/>
  </r>
  <r>
    <s v="aBrqfJ8CSaU"/>
    <x v="23"/>
    <s v="Māori"/>
    <s v="Biguanides"/>
    <x v="0"/>
    <d v="2013-07-03T00:00:00"/>
    <s v="Biguanides-&gt;Insulin isophane-&gt;Biguanides|DPP-4 inhibitors"/>
  </r>
  <r>
    <s v="aDitwQJG/MU"/>
    <x v="23"/>
    <s v="Other"/>
    <s v="Biguanides"/>
    <x v="0"/>
    <d v="2020-06-29T00:00:00"/>
    <s v="Biguanides"/>
  </r>
  <r>
    <s v="AeA5hB/doRs"/>
    <x v="23"/>
    <s v="Other"/>
    <s v="Biguanides"/>
    <x v="0"/>
    <d v="2020-07-06T00:00:00"/>
    <s v="Biguanides"/>
  </r>
  <r>
    <s v="AcqXrUq64gg"/>
    <x v="23"/>
    <s v="Other"/>
    <s v="Biguanides"/>
    <x v="0"/>
    <d v="2024-01-16T00:00:00"/>
    <s v="Biguanides"/>
  </r>
  <r>
    <s v="afIJEy/zQlo"/>
    <x v="23"/>
    <s v="Other"/>
    <s v="Biguanides"/>
    <x v="0"/>
    <d v="2019-09-24T00:00:00"/>
    <s v="Biguanides"/>
  </r>
  <r>
    <s v="deIqxqth/qk"/>
    <x v="23"/>
    <s v="Other"/>
    <s v="Insulin glargine|Insulin glulisine"/>
    <x v="1"/>
    <d v="2012-06-11T00:00:00"/>
    <s v="Insulin glargine|Insulin glulisine-&gt;Insulin glargine-&gt;Insulin glulisine-&gt;Biguanides|Insulin glulisine-&gt;Biguanides|Insulin glargine-&gt;Biguanides|Insulin glargine|Insulin glulisine-&gt;Biguanides|Insulin lispro-&gt;Insulin lispro-&gt;Insulin isophane|Insulin lispro-&gt;Insulin isophane-&gt;Biguanides-&gt;Biguanides|Insulin isophane|Insulin lispro-&gt;Biguanides|Insulin isophane-&gt;Insulin aspart-&gt;Insulin aspart|Insulin glargine-&gt;Biguanides|DPP-4 inhibitors-&gt;DPP-4 inhibitors|Insulin aspart-&gt;Biguanides|Insulin aspart|Insulin glargine-&gt;Biguanides|Insulin aspart"/>
  </r>
  <r>
    <s v="DcrYK4UeAxc"/>
    <x v="23"/>
    <s v="Other"/>
    <s v="Biguanides"/>
    <x v="0"/>
    <d v="2016-06-14T00:00:00"/>
    <s v="Biguanides-&gt;Insulin isophane-&gt;Insulin aspart|Insulin isophane"/>
  </r>
  <r>
    <s v="DCSDv3BQb/."/>
    <x v="23"/>
    <s v="Māori"/>
    <s v="Biguanides"/>
    <x v="0"/>
    <d v="2025-01-31T00:00:00"/>
    <s v="Biguanides"/>
  </r>
  <r>
    <s v="d3LrTadqBI2"/>
    <x v="23"/>
    <s v="Pacific peoples"/>
    <s v="Biguanides"/>
    <x v="0"/>
    <d v="2020-06-05T00:00:00"/>
    <s v="Biguanides"/>
  </r>
  <r>
    <s v="D1SYFJtWuH6"/>
    <x v="23"/>
    <s v="Asian"/>
    <s v="Biguanides"/>
    <x v="0"/>
    <d v="2014-01-25T00:00:00"/>
    <s v="Biguanides"/>
  </r>
  <r>
    <s v="D5pTRh9lL0."/>
    <x v="23"/>
    <s v="Other"/>
    <s v="Biguanides"/>
    <x v="0"/>
    <d v="2011-04-01T00:00:00"/>
    <s v="Biguanides"/>
  </r>
  <r>
    <s v="D7FwPXsrUic"/>
    <x v="23"/>
    <s v="Other"/>
    <s v="Biguanides"/>
    <x v="0"/>
    <d v="2025-02-21T00:00:00"/>
    <s v="Biguanides"/>
  </r>
  <r>
    <s v="d7jHy6PuHuE"/>
    <x v="23"/>
    <s v="Other"/>
    <s v="Biguanides"/>
    <x v="0"/>
    <d v="2021-07-15T00:00:00"/>
    <s v="Biguanides"/>
  </r>
  <r>
    <s v="D97XTDrWGQw"/>
    <x v="23"/>
    <s v="Other"/>
    <s v="Biguanides"/>
    <x v="0"/>
    <d v="2017-07-21T00:00:00"/>
    <s v="Biguanides"/>
  </r>
  <r>
    <s v="Dlm8NiMgRxo"/>
    <x v="23"/>
    <s v="Asian"/>
    <s v="Biguanides"/>
    <x v="0"/>
    <d v="2023-02-22T00:00:00"/>
    <s v="Biguanides"/>
  </r>
  <r>
    <s v="DmtXD4UiVdY"/>
    <x v="23"/>
    <s v="Other"/>
    <s v="Biguanides"/>
    <x v="0"/>
    <d v="2021-11-24T00:00:00"/>
    <s v="Biguanides"/>
  </r>
  <r>
    <s v="dox7Ab3.0h2"/>
    <x v="23"/>
    <s v="Pacific peoples"/>
    <s v="Biguanides"/>
    <x v="0"/>
    <d v="2021-02-19T00:00:00"/>
    <s v="Biguanides"/>
  </r>
  <r>
    <s v="dOrZP/BAGQw"/>
    <x v="23"/>
    <s v="Other"/>
    <s v="Biguanides"/>
    <x v="0"/>
    <d v="2021-03-24T00:00:00"/>
    <s v="Biguanides"/>
  </r>
  <r>
    <s v="DYmJSh1t/rs"/>
    <x v="23"/>
    <s v="Other"/>
    <s v="Biguanides"/>
    <x v="0"/>
    <d v="2021-08-31T00:00:00"/>
    <s v="Biguanides"/>
  </r>
  <r>
    <s v="DzfeIADn/ts"/>
    <x v="23"/>
    <s v="Asian"/>
    <s v="Biguanides"/>
    <x v="0"/>
    <d v="2020-08-04T00:00:00"/>
    <s v="Biguanides-&gt;Insulin aspart|Insulin isophane-&gt;Insulin aspart-&gt;Insulin isophane"/>
  </r>
  <r>
    <s v="dX.xEwA6ItA"/>
    <x v="23"/>
    <s v="Māori"/>
    <s v="Biguanides"/>
    <x v="0"/>
    <d v="2020-03-20T00:00:00"/>
    <s v="Biguanides"/>
  </r>
  <r>
    <s v="DUhrzIrm4vE"/>
    <x v="23"/>
    <s v="Other"/>
    <s v="Biguanides"/>
    <x v="0"/>
    <d v="2019-01-08T00:00:00"/>
    <s v="Biguanides"/>
  </r>
  <r>
    <s v="H13ceb5oP.g"/>
    <x v="23"/>
    <s v="Māori"/>
    <s v="Biguanides"/>
    <x v="0"/>
    <d v="2011-10-10T00:00:00"/>
    <s v="Biguanides"/>
  </r>
  <r>
    <s v="7v67bHo8C/s"/>
    <x v="23"/>
    <s v="Māori"/>
    <s v="Biguanides"/>
    <x v="0"/>
    <d v="2024-05-06T00:00:00"/>
    <s v="Biguanides"/>
  </r>
  <r>
    <s v="7zSkPgu0lQQ"/>
    <x v="23"/>
    <s v="Asian"/>
    <s v="Biguanides"/>
    <x v="0"/>
    <d v="2025-02-09T00:00:00"/>
    <s v="Biguanides"/>
  </r>
  <r>
    <s v="8324iKBXB56"/>
    <x v="23"/>
    <s v="Māori"/>
    <s v="Biguanides"/>
    <x v="0"/>
    <d v="2022-01-06T00:00:00"/>
    <s v="Biguanides"/>
  </r>
  <r>
    <s v="89b237iLHHw"/>
    <x v="23"/>
    <s v="Māori"/>
    <s v="Biguanides"/>
    <x v="0"/>
    <d v="2020-11-17T00:00:00"/>
    <s v="Biguanides-&gt;Biguanides|GLP-1 agonists-&gt;GLP-1 agonists"/>
  </r>
  <r>
    <s v="1Y/.Wj1xaI."/>
    <x v="23"/>
    <s v="Māori"/>
    <s v="Biguanides|Insulin isophane"/>
    <x v="0"/>
    <d v="2024-08-21T00:00:00"/>
    <s v="Biguanides|Insulin isophane-&gt;Insulin isophane-&gt;Biguanides|Insulin aspart|Insulin isophane-&gt;Insulin aspart|Insulin isophane-&gt;Biguanides|Insulin glargine-&gt;DPP-4 inhibitors|Insulin glargine-&gt;Insulin glargine"/>
  </r>
  <r>
    <s v="7oMUnr46iSY"/>
    <x v="23"/>
    <s v="Other"/>
    <s v="DPP-4 inhibitors"/>
    <x v="0"/>
    <d v="2021-11-16T00:00:00"/>
    <s v="DPP-4 inhibitors-&gt;Biguanides|GLP-1 agonists-&gt;GLP-1 agonists-&gt;Insulin glargine-&gt;DPP-4 inhibitors|Insulin glargine-&gt;Biguanides|SGLT-2 inhibitors-&gt;Biguanides|DPP-4 inhibitors|SGLT-2 inhibitors-&gt;Biguanides|DPP-4 inhibitors|Insulin glargine|SGLT-2 inhibitors-&gt;Biguanides|DPP-4 inhibitors-&gt;Biguanides|DPP-4 inhibitors|Insulin glargine"/>
  </r>
  <r>
    <s v="1sjcuepI0/M"/>
    <x v="23"/>
    <s v="Pacific peoples"/>
    <s v="Biguanides"/>
    <x v="0"/>
    <d v="2024-11-15T00:00:00"/>
    <s v="Biguanides"/>
  </r>
  <r>
    <s v="02S9U98UHZA"/>
    <x v="23"/>
    <s v="Asian"/>
    <s v="Biguanides"/>
    <x v="0"/>
    <d v="2015-07-13T00:00:00"/>
    <s v="Biguanides"/>
  </r>
  <r>
    <s v="06Okhn6jfSI"/>
    <x v="23"/>
    <s v="Asian"/>
    <s v="Insulin aspart|Insulin isophane"/>
    <x v="1"/>
    <d v="2015-07-20T00:00:00"/>
    <s v="Insulin aspart|Insulin isophane-&gt;Biguanides"/>
  </r>
  <r>
    <s v="0Ay3l5FsRf."/>
    <x v="23"/>
    <s v="Māori"/>
    <s v="Biguanides"/>
    <x v="0"/>
    <d v="2024-02-13T00:00:00"/>
    <s v="Biguanides"/>
  </r>
  <r>
    <s v="09ScsLfNXnQ"/>
    <x v="23"/>
    <s v="Other"/>
    <s v="Biguanides"/>
    <x v="0"/>
    <d v="2025-02-19T00:00:00"/>
    <s v="Biguanides"/>
  </r>
  <r>
    <s v="09tDQhTIp9Y"/>
    <x v="23"/>
    <s v="Other"/>
    <s v="Biguanides"/>
    <x v="0"/>
    <d v="2025-01-10T00:00:00"/>
    <s v="Biguanides"/>
  </r>
  <r>
    <s v="0oadEui.gl2"/>
    <x v="23"/>
    <s v="Asian"/>
    <s v="Biguanides"/>
    <x v="0"/>
    <d v="2022-08-08T00:00:00"/>
    <s v="Biguanides"/>
  </r>
  <r>
    <s v="0XTehotlRTI"/>
    <x v="23"/>
    <s v="Pacific peoples"/>
    <s v="Biguanides"/>
    <x v="0"/>
    <d v="2019-05-07T00:00:00"/>
    <s v="Biguanides-&gt;DPP-4 inhibitors-&gt;SGLT-2 inhibitors"/>
  </r>
  <r>
    <s v="0SOJzjn9mCg"/>
    <x v="23"/>
    <s v="Pacific peoples"/>
    <s v="Biguanides"/>
    <x v="0"/>
    <d v="2022-05-19T00:00:00"/>
    <s v="Biguanides"/>
  </r>
  <r>
    <s v="1CeRIyk89F2"/>
    <x v="23"/>
    <s v="Pacific peoples"/>
    <s v="Biguanides"/>
    <x v="0"/>
    <d v="2014-11-06T00:00:00"/>
    <s v="Biguanides"/>
  </r>
  <r>
    <s v="1aRoS.hk4uc"/>
    <x v="23"/>
    <s v="Other"/>
    <s v="Biguanides"/>
    <x v="0"/>
    <d v="2017-07-13T00:00:00"/>
    <s v="Biguanides"/>
  </r>
  <r>
    <s v="1B7zmT0kk.E"/>
    <x v="23"/>
    <s v="Other"/>
    <s v="Biguanides"/>
    <x v="0"/>
    <d v="2025-06-26T00:00:00"/>
    <s v="Biguanides"/>
  </r>
  <r>
    <s v="cjp2aVXHfiY"/>
    <x v="23"/>
    <s v="Other"/>
    <s v="Insulin isophane"/>
    <x v="1"/>
    <d v="2017-07-06T00:00:00"/>
    <s v="Insulin isophane-&gt;Biguanides"/>
  </r>
  <r>
    <s v="chbF3e7w5Co"/>
    <x v="23"/>
    <s v="Pacific peoples"/>
    <s v="SGLT-2 inhibitors"/>
    <x v="0"/>
    <d v="2023-05-22T00:00:00"/>
    <s v="SGLT-2 inhibitors"/>
  </r>
  <r>
    <s v="CfY7ijiSywg"/>
    <x v="23"/>
    <s v="Māori"/>
    <s v="Biguanides"/>
    <x v="0"/>
    <d v="2019-01-24T00:00:00"/>
    <s v="Biguanides"/>
  </r>
  <r>
    <s v="9dDnJcdtKMc"/>
    <x v="23"/>
    <s v="Pacific peoples"/>
    <s v="Biguanides"/>
    <x v="0"/>
    <d v="2022-09-29T00:00:00"/>
    <s v="Biguanides"/>
  </r>
  <r>
    <s v="CeCddc89CJU"/>
    <x v="23"/>
    <s v="Other"/>
    <s v="Biguanides"/>
    <x v="0"/>
    <d v="2017-08-24T00:00:00"/>
    <s v="Biguanides-&gt;DPP-4 inhibitors-&gt;Insulin aspart|Insulin isophane-&gt;Insulin isophane-&gt;Insulin aspart-&gt;Biguanides|Insulin aspart|Insulin isophane-&gt;GLP-1 agonists-&gt;Biguanides|GLP-1 agonists-&gt;Insulin isophane|SGLT-2 inhibitors-&gt;DPP-4 inhibitors|Insulin isophane-&gt;DPP-4 inhibitors|GLP-1 agonists|Insulin isophane-&gt;DPP-4 inhibitors|GLP-1 agonists"/>
  </r>
  <r>
    <s v="CDrycICgNx6"/>
    <x v="23"/>
    <s v="Other"/>
    <s v="Biguanides"/>
    <x v="0"/>
    <d v="2022-06-30T00:00:00"/>
    <s v="Biguanides"/>
  </r>
  <r>
    <s v="8MYVhBfwsCw"/>
    <x v="23"/>
    <s v="Other"/>
    <s v="Biguanides"/>
    <x v="0"/>
    <d v="2011-03-03T00:00:00"/>
    <s v="Biguanides"/>
  </r>
  <r>
    <s v="g0PN0oHwuMA"/>
    <x v="23"/>
    <s v="Other"/>
    <s v="Biguanides"/>
    <x v="0"/>
    <d v="2024-09-09T00:00:00"/>
    <s v="Biguanides"/>
  </r>
  <r>
    <s v="g8r7nbI1AyE"/>
    <x v="23"/>
    <s v="Other"/>
    <s v="Biguanides"/>
    <x v="0"/>
    <d v="2022-12-14T00:00:00"/>
    <s v="Biguanides"/>
  </r>
  <r>
    <s v="cZYjDa8awD."/>
    <x v="23"/>
    <s v="Other"/>
    <s v="Biguanides"/>
    <x v="0"/>
    <d v="2024-06-17T00:00:00"/>
    <s v="Biguanides"/>
  </r>
  <r>
    <s v="cqe.aQLBcMc"/>
    <x v="23"/>
    <s v="Māori"/>
    <s v="Biguanides"/>
    <x v="0"/>
    <d v="2025-02-27T00:00:00"/>
    <s v="Biguanides"/>
  </r>
  <r>
    <s v="Crek7FC3qeg"/>
    <x v="23"/>
    <s v="Other"/>
    <s v="Biguanides"/>
    <x v="0"/>
    <d v="2017-02-27T00:00:00"/>
    <s v="Biguanides"/>
  </r>
  <r>
    <s v="cRZHk9L/xfc"/>
    <x v="23"/>
    <s v="Māori"/>
    <s v="Biguanides"/>
    <x v="0"/>
    <d v="2021-10-11T00:00:00"/>
    <s v="Biguanides"/>
  </r>
  <r>
    <s v="csbEZYYMQ32"/>
    <x v="23"/>
    <s v="Asian"/>
    <s v="Biguanides"/>
    <x v="0"/>
    <d v="2012-12-12T00:00:00"/>
    <s v="Biguanides"/>
  </r>
  <r>
    <s v="cUtfccw3qY6"/>
    <x v="23"/>
    <s v="Other"/>
    <s v="Biguanides"/>
    <x v="0"/>
    <d v="2024-09-18T00:00:00"/>
    <s v="Biguanides"/>
  </r>
  <r>
    <s v="CuxibVBQlUg"/>
    <x v="23"/>
    <s v="Other"/>
    <s v="Biguanides"/>
    <x v="0"/>
    <d v="2013-06-24T00:00:00"/>
    <s v="Biguanides"/>
  </r>
  <r>
    <s v="cv5TyzduIgg"/>
    <x v="23"/>
    <s v="Pacific peoples"/>
    <s v="Biguanides"/>
    <x v="0"/>
    <d v="2020-08-25T00:00:00"/>
    <s v="Biguanides-&gt;SGLT-2 inhibitors"/>
  </r>
  <r>
    <s v="cVRip89K8gA"/>
    <x v="23"/>
    <s v="Māori"/>
    <s v="Biguanides"/>
    <x v="0"/>
    <d v="2023-03-07T00:00:00"/>
    <s v="Biguanides"/>
  </r>
  <r>
    <s v="WasYRs.L86M"/>
    <x v="23"/>
    <s v="Pacific peoples"/>
    <s v="Biguanides"/>
    <x v="0"/>
    <d v="2014-03-31T00:00:00"/>
    <s v="Biguanides"/>
  </r>
  <r>
    <s v="W8t5RVl4Yxg"/>
    <x v="23"/>
    <s v="Māori"/>
    <s v="Biguanides"/>
    <x v="0"/>
    <d v="2021-03-12T00:00:00"/>
    <s v="Biguanides"/>
  </r>
  <r>
    <s v="W4pB0PtNayA"/>
    <x v="23"/>
    <s v="Pacific peoples"/>
    <s v="Biguanides"/>
    <x v="0"/>
    <d v="2015-09-09T00:00:00"/>
    <s v="Biguanides"/>
  </r>
  <r>
    <s v="VyiyqlDAI7I"/>
    <x v="23"/>
    <s v="Māori"/>
    <s v="Biguanides|GLP-1 agonists"/>
    <x v="0"/>
    <d v="2025-12-02T00:00:00"/>
    <s v="Biguanides|GLP-1 agonists-&gt;GLP-1 agonists"/>
  </r>
  <r>
    <s v="VZ0dMiGlGEw"/>
    <x v="23"/>
    <s v="Māori"/>
    <s v="Biguanides"/>
    <x v="0"/>
    <d v="2019-06-12T00:00:00"/>
    <s v="Biguanides"/>
  </r>
  <r>
    <s v="vSRd/fOe2rE"/>
    <x v="23"/>
    <s v="Pacific peoples"/>
    <s v="Biguanides|Sulfonylureas"/>
    <x v="0"/>
    <d v="2014-10-28T00:00:00"/>
    <s v="Biguanides|Sulfonylureas-&gt;DPP-4 inhibitors|Sulfonylureas-&gt;DPP-4 inhibitors-&gt;Sulfonylureas-&gt;Biguanides|DPP-4 inhibitors|Sulfonylureas-&gt;DPP-4 inhibitors|Insulin glargine"/>
  </r>
  <r>
    <s v="VOXABBGD5vE"/>
    <x v="23"/>
    <s v="Other"/>
    <s v="Biguanides"/>
    <x v="0"/>
    <d v="2023-09-06T00:00:00"/>
    <s v="Biguanides-&gt;SGLT-2 inhibitors"/>
  </r>
  <r>
    <s v="Vwdv7/TszIo"/>
    <x v="23"/>
    <s v="Māori"/>
    <s v="Biguanides"/>
    <x v="0"/>
    <d v="2020-07-16T00:00:00"/>
    <s v="Biguanides-&gt;SGLT-2 inhibitors-&gt;GLP-1 agonists"/>
  </r>
  <r>
    <s v="VxbYp.uFVoI"/>
    <x v="23"/>
    <s v="Other"/>
    <s v="Biguanides"/>
    <x v="0"/>
    <d v="2021-07-21T00:00:00"/>
    <s v="Biguanides-&gt;Insulin aspart|Insulin isophane-&gt;Insulin glargine-&gt;Biguanides|Insulin aspart-&gt;Insulin aspart-&gt;Biguanides|Insulin aspart|Insulin glargine"/>
  </r>
  <r>
    <s v="vgT8DRDZyw6"/>
    <x v="23"/>
    <s v="Other"/>
    <s v="Biguanides"/>
    <x v="0"/>
    <d v="2024-08-26T00:00:00"/>
    <s v="Biguanides"/>
  </r>
  <r>
    <s v="vis2qlyulbw"/>
    <x v="23"/>
    <s v="Other"/>
    <s v="Biguanides"/>
    <x v="0"/>
    <d v="2012-03-20T00:00:00"/>
    <s v="Biguanides"/>
  </r>
  <r>
    <s v="vK9JiP0BCMs"/>
    <x v="23"/>
    <s v="Asian"/>
    <s v="Biguanides"/>
    <x v="0"/>
    <d v="2015-09-24T00:00:00"/>
    <s v="Biguanides"/>
  </r>
  <r>
    <s v="SJvsDO5ta3E"/>
    <x v="23"/>
    <s v="Other"/>
    <s v="Biguanides"/>
    <x v="0"/>
    <d v="2025-12-30T00:00:00"/>
    <s v="Biguanides"/>
  </r>
  <r>
    <s v="siygLwbk40."/>
    <x v="23"/>
    <s v="Other"/>
    <s v="Biguanides"/>
    <x v="0"/>
    <d v="2018-01-19T00:00:00"/>
    <s v="Biguanides"/>
  </r>
  <r>
    <s v="SggGDz5n5Ao"/>
    <x v="23"/>
    <s v="Māori"/>
    <s v="Biguanides"/>
    <x v="0"/>
    <d v="2016-02-05T00:00:00"/>
    <s v="Biguanides"/>
  </r>
  <r>
    <s v="S8AUUvyZnbk"/>
    <x v="23"/>
    <s v="Other"/>
    <s v="Biguanides"/>
    <x v="0"/>
    <d v="2024-05-17T00:00:00"/>
    <s v="Biguanides"/>
  </r>
  <r>
    <s v="S23sA0.I75U"/>
    <x v="23"/>
    <s v="Other"/>
    <s v="Biguanides"/>
    <x v="0"/>
    <d v="2012-02-07T00:00:00"/>
    <s v="Biguanides"/>
  </r>
  <r>
    <s v="RZ9kSU86/fk"/>
    <x v="23"/>
    <s v="Other"/>
    <s v="Insulin isophane|Insulin Neutral"/>
    <x v="1"/>
    <d v="2013-04-03T00:00:00"/>
    <s v="Insulin isophane|Insulin Neutral-&gt;Insulin isophane-&gt;Insulin Neutral-&gt;Insulin aspart|Insulin glargine-&gt;Insulin aspart-&gt;Insulin glargine-&gt;Biguanides|Sulfonylureas"/>
  </r>
  <r>
    <s v="OSfKWOGDm12"/>
    <x v="23"/>
    <s v="Other"/>
    <s v="Biguanides"/>
    <x v="0"/>
    <d v="2019-08-30T00:00:00"/>
    <s v="Biguanides"/>
  </r>
  <r>
    <s v="OPv7nZvC4V2"/>
    <x v="23"/>
    <s v="Other"/>
    <s v="Biguanides"/>
    <x v="0"/>
    <d v="2024-05-22T00:00:00"/>
    <s v="Biguanides"/>
  </r>
  <r>
    <s v="rozal7axQDg"/>
    <x v="23"/>
    <s v="Other"/>
    <s v="Biguanides|Insulin isophane"/>
    <x v="0"/>
    <d v="2017-05-31T00:00:00"/>
    <s v="Biguanides|Insulin isophane-&gt;Insulin isophane"/>
  </r>
  <r>
    <s v="rUlph6YBIE2"/>
    <x v="23"/>
    <s v="Asian"/>
    <s v="Biguanides"/>
    <x v="0"/>
    <d v="2020-08-10T00:00:00"/>
    <s v="Biguanides"/>
  </r>
  <r>
    <s v="o8x7DP3r8zk"/>
    <x v="23"/>
    <s v="Other"/>
    <s v="Biguanides"/>
    <x v="0"/>
    <d v="2016-03-24T00:00:00"/>
    <s v="Biguanides"/>
  </r>
  <r>
    <s v="O79Jz7cKZP."/>
    <x v="23"/>
    <s v="Other"/>
    <s v="Biguanides"/>
    <x v="0"/>
    <d v="2012-09-11T00:00:00"/>
    <s v="Biguanides-&gt;Biguanides|Insulin isophane-&gt;Insulin isophane"/>
  </r>
  <r>
    <s v="O46z.ppOPBs"/>
    <x v="23"/>
    <s v="Other"/>
    <s v="Biguanides"/>
    <x v="0"/>
    <d v="2017-10-31T00:00:00"/>
    <s v="Biguanides"/>
  </r>
  <r>
    <s v="ObhZ65uFc6A"/>
    <x v="23"/>
    <s v="Pacific peoples"/>
    <s v="Biguanides"/>
    <x v="0"/>
    <d v="2015-10-14T00:00:00"/>
    <s v="Biguanides-&gt;Biguanides|SGLT-2 inhibitors-&gt;Biguanides|DPP-4 inhibitors-&gt;DPP-4 inhibitors|Sulfonylureas-&gt;DPP-4 inhibitors-&gt;SGLT-2 inhibitors-&gt;DPP-4 inhibitors|SGLT-2 inhibitors|Sulfonylureas"/>
  </r>
  <r>
    <s v="oJFAUqprfpE"/>
    <x v="23"/>
    <s v="Other"/>
    <s v="Biguanides"/>
    <x v="0"/>
    <d v="2019-08-30T00:00:00"/>
    <s v="Biguanides"/>
  </r>
  <r>
    <s v="Ny97s425o9g"/>
    <x v="23"/>
    <s v="Other"/>
    <s v="Biguanides"/>
    <x v="0"/>
    <d v="2025-07-02T00:00:00"/>
    <s v="Biguanides"/>
  </r>
  <r>
    <s v="NxeiloBbnTk"/>
    <x v="23"/>
    <s v="Pacific peoples"/>
    <s v="Biguanides|Insulin isophane|Insulin lispro"/>
    <x v="0"/>
    <d v="2019-08-16T00:00:00"/>
    <s v="Biguanides|Insulin isophane|Insulin lispro-&gt;Insulin isophane|Insulin lispro-&gt;Insulin aspart|Insulin isophane-&gt;Biguanides|Insulin aspart|Insulin isophane"/>
  </r>
  <r>
    <s v="lgDXpgRuCTI"/>
    <x v="23"/>
    <s v="Māori"/>
    <s v="Biguanides|Insulin isophane"/>
    <x v="0"/>
    <d v="2015-07-17T00:00:00"/>
    <s v="Biguanides|Insulin isophane-&gt;Biguanides-&gt;Biguanides|GLP-1 agonists-&gt;GLP-1 agonists"/>
  </r>
  <r>
    <s v="O.tZAEDaeUo"/>
    <x v="23"/>
    <s v="Asian"/>
    <s v="Biguanides"/>
    <x v="0"/>
    <d v="2015-08-28T00:00:00"/>
    <s v="Biguanides-&gt;Sulfonylureas-&gt;Biguanides|Sulfonylureas-&gt;DPP-4 inhibitors-&gt;Biguanides|SGLT-2 inhibitors-&gt;Biguanides|DPP-4 inhibitors|SGLT-2 inhibitors-&gt;DPP-4 inhibitors|Sulfonylureas"/>
  </r>
  <r>
    <s v="nIfmvZD1cH2"/>
    <x v="23"/>
    <s v="Pacific peoples"/>
    <s v="Biguanides"/>
    <x v="0"/>
    <d v="2016-11-19T00:00:00"/>
    <s v="Biguanides"/>
  </r>
  <r>
    <s v="n8/wE6Lspwg"/>
    <x v="23"/>
    <s v="Asian"/>
    <s v="Biguanides"/>
    <x v="0"/>
    <d v="2014-09-09T00:00:00"/>
    <s v="Biguanides"/>
  </r>
  <r>
    <s v="nAKaNx6Yt4c"/>
    <x v="23"/>
    <s v="Other"/>
    <s v="Biguanides"/>
    <x v="0"/>
    <d v="2018-05-24T00:00:00"/>
    <s v="Biguanides"/>
  </r>
  <r>
    <s v="NBkYf6H1oV2"/>
    <x v="23"/>
    <s v="Pacific peoples"/>
    <s v="Biguanides"/>
    <x v="0"/>
    <d v="2023-06-07T00:00:00"/>
    <s v="Biguanides-&gt;Biguanides|GLP-1 agonists-&gt;Biguanides|GLP-1 agonists|Insulin glargine-&gt;Insulin glargine"/>
  </r>
  <r>
    <s v="kbmUs70Z5OA"/>
    <x v="23"/>
    <s v="Māori"/>
    <s v="Biguanides"/>
    <x v="0"/>
    <d v="2022-05-06T00:00:00"/>
    <s v="Biguanides"/>
  </r>
  <r>
    <s v="kB432aXbL5Q"/>
    <x v="23"/>
    <s v="Māori"/>
    <s v="Biguanides"/>
    <x v="0"/>
    <d v="2024-09-08T00:00:00"/>
    <s v="Biguanides"/>
  </r>
  <r>
    <s v="nW9.SpCKP.."/>
    <x v="23"/>
    <s v="Pacific peoples"/>
    <s v="Biguanides"/>
    <x v="0"/>
    <d v="2016-07-11T00:00:00"/>
    <s v="Biguanides"/>
  </r>
  <r>
    <s v="QrCFWIayJVk"/>
    <x v="23"/>
    <s v="Māori"/>
    <s v="Biguanides"/>
    <x v="0"/>
    <d v="2014-07-15T00:00:00"/>
    <s v="Biguanides-&gt;GLP-1 agonists-&gt;Biguanides|GLP-1 agonists"/>
  </r>
  <r>
    <s v="qRdBLNufGKA"/>
    <x v="23"/>
    <s v="Māori"/>
    <s v="Insulin aspart|Insulin isophane"/>
    <x v="1"/>
    <d v="2024-02-13T00:00:00"/>
    <s v="Insulin aspart|Insulin isophane-&gt;Biguanides"/>
  </r>
  <r>
    <s v="QRtJaUtN216"/>
    <x v="23"/>
    <s v="Other"/>
    <s v="Biguanides"/>
    <x v="0"/>
    <d v="2024-08-27T00:00:00"/>
    <s v="Biguanides"/>
  </r>
  <r>
    <s v="QWHe2YavNdQ"/>
    <x v="23"/>
    <s v="Asian"/>
    <s v="Biguanides"/>
    <x v="0"/>
    <d v="2025-05-02T00:00:00"/>
    <s v="Biguanides"/>
  </r>
  <r>
    <s v="quDfv7iBFuk"/>
    <x v="23"/>
    <s v="Other"/>
    <s v="Biguanides"/>
    <x v="0"/>
    <d v="2020-06-30T00:00:00"/>
    <s v="Biguanides-&gt;Insulin aspart"/>
  </r>
  <r>
    <s v="nR9pMO46.1E"/>
    <x v="23"/>
    <s v="Māori"/>
    <s v="Biguanides"/>
    <x v="0"/>
    <d v="2024-05-06T00:00:00"/>
    <s v="Biguanides"/>
  </r>
  <r>
    <s v="nkLHEv8U.4w"/>
    <x v="23"/>
    <s v="Māori"/>
    <s v="Biguanides"/>
    <x v="0"/>
    <d v="2014-12-19T00:00:00"/>
    <s v="Biguanides"/>
  </r>
  <r>
    <s v="NKoMiMwYtAU"/>
    <x v="23"/>
    <s v="Māori"/>
    <s v="Biguanides"/>
    <x v="0"/>
    <d v="2013-10-15T00:00:00"/>
    <s v="Biguanides"/>
  </r>
  <r>
    <s v="nnpg9QgJIF2"/>
    <x v="23"/>
    <s v="Pacific peoples"/>
    <s v="Biguanides"/>
    <x v="0"/>
    <d v="2018-04-03T00:00:00"/>
    <s v="Biguanides-&gt;GLP-1 agonists"/>
  </r>
  <r>
    <s v="GpvKgamLltM"/>
    <x v="23"/>
    <s v="Other"/>
    <s v="Biguanides"/>
    <x v="0"/>
    <d v="2025-11-27T00:00:00"/>
    <s v="Biguanides"/>
  </r>
  <r>
    <s v="gAuum.3eUy."/>
    <x v="23"/>
    <s v="Asian"/>
    <s v="Biguanides"/>
    <x v="0"/>
    <d v="2023-11-27T00:00:00"/>
    <s v="Biguanides"/>
  </r>
  <r>
    <s v="gCB.qkgKOek"/>
    <x v="23"/>
    <s v="Pacific peoples"/>
    <s v="Biguanides"/>
    <x v="0"/>
    <d v="2024-03-25T00:00:00"/>
    <s v="Biguanides"/>
  </r>
  <r>
    <s v="GgG0p6Nit9E"/>
    <x v="23"/>
    <s v="Other"/>
    <s v="Biguanides"/>
    <x v="0"/>
    <d v="2014-04-11T00:00:00"/>
    <s v="Biguanides"/>
  </r>
  <r>
    <s v="Gwq0SYeM00Q"/>
    <x v="23"/>
    <s v="Other"/>
    <s v="Biguanides"/>
    <x v="0"/>
    <d v="2024-02-19T00:00:00"/>
    <s v="Biguanides"/>
  </r>
  <r>
    <s v="gX0Nm42CvO2"/>
    <x v="23"/>
    <s v="Asian"/>
    <s v="Biguanides"/>
    <x v="0"/>
    <d v="2023-09-15T00:00:00"/>
    <s v="Biguanides"/>
  </r>
  <r>
    <s v="JoMf7ZXYjPc"/>
    <x v="23"/>
    <s v="Māori"/>
    <s v="Biguanides"/>
    <x v="0"/>
    <d v="2016-10-18T00:00:00"/>
    <s v="Biguanides-&gt;Insulin aspart-&gt;Insulin aspart|Insulin glargine-&gt;Insulin glargine"/>
  </r>
  <r>
    <s v="jOiUG4YAR9w"/>
    <x v="23"/>
    <s v="Asian"/>
    <s v="Biguanides"/>
    <x v="0"/>
    <d v="2024-09-25T00:00:00"/>
    <s v="Biguanides-&gt;Biguanides|DPP-4 inhibitors-&gt;DPP-4 inhibitors"/>
  </r>
  <r>
    <s v="k4mbJuDlaUc"/>
    <x v="23"/>
    <s v="Māori"/>
    <s v="Sulfonylureas"/>
    <x v="0"/>
    <d v="2017-11-20T00:00:00"/>
    <s v="Sulfonylureas"/>
  </r>
  <r>
    <s v=".6hNWcwsm26"/>
    <x v="23"/>
    <s v="Māori"/>
    <s v="Biguanides"/>
    <x v="0"/>
    <d v="2016-08-24T00:00:00"/>
    <s v="Biguanides-&gt;Insulin isophane-&gt;SGLT-2 inhibitors-&gt;GLP-1 agonists|Sulfonylureas-&gt;DPP-4 inhibitors|Sulfonylureas-&gt;DPP-4 inhibitors-&gt;DPP-4 inhibitors|SGLT-2 inhibitors-&gt;DPP-4 inhibitors|SGLT-2 inhibitors|Sulfonylureas"/>
  </r>
  <r>
    <s v=".eq1ZeURA1g"/>
    <x v="23"/>
    <s v="Pacific peoples"/>
    <s v="Biguanides"/>
    <x v="0"/>
    <d v="2018-01-15T00:00:00"/>
    <s v="Biguanides"/>
  </r>
  <r>
    <s v="Veoe5RQTooE"/>
    <x v="23"/>
    <s v="Other"/>
    <s v="Biguanides"/>
    <x v="0"/>
    <d v="2021-09-11T00:00:00"/>
    <s v="Biguanides"/>
  </r>
  <r>
    <s v=".2slXHtwQk2"/>
    <x v="23"/>
    <s v="Other"/>
    <s v="Biguanides"/>
    <x v="0"/>
    <d v="2013-11-02T00:00:00"/>
    <s v="Biguanides"/>
  </r>
  <r>
    <s v=".RsGGUZBEdM"/>
    <x v="23"/>
    <s v="Māori"/>
    <s v="Biguanides"/>
    <x v="0"/>
    <d v="2025-07-01T00:00:00"/>
    <s v="Biguanides"/>
  </r>
  <r>
    <s v=".sbOhbp3EKI"/>
    <x v="23"/>
    <s v="Pacific peoples"/>
    <s v="Biguanides"/>
    <x v="0"/>
    <d v="2021-05-14T00:00:00"/>
    <s v="Biguanides-&gt;SGLT-2 inhibitors-&gt;SGLT-2 inhibitors|Sulfonylureas"/>
  </r>
  <r>
    <s v="/7EwEkOv9RI"/>
    <x v="23"/>
    <s v="Asian"/>
    <s v="Biguanides"/>
    <x v="0"/>
    <d v="2020-06-29T00:00:00"/>
    <s v="Biguanides-&gt;DPP-4 inhibitors-&gt;Biguanides|DPP-4 inhibitors-&gt;DPP-4 inhibitors|SGLT-2 inhibitors-&gt;SGLT-2 inhibitors-&gt;Biguanides|DPP-4 inhibitors|SGLT-2 inhibitors"/>
  </r>
  <r>
    <s v="/BWwGsH/SRs"/>
    <x v="23"/>
    <s v="Other"/>
    <s v="Biguanides"/>
    <x v="0"/>
    <d v="2014-02-25T00:00:00"/>
    <s v="Biguanides"/>
  </r>
  <r>
    <s v="/gZAvGAZQFk"/>
    <x v="23"/>
    <s v="Asian"/>
    <s v="Biguanides"/>
    <x v="0"/>
    <d v="2025-12-09T00:00:00"/>
    <s v="Biguanides"/>
  </r>
  <r>
    <s v="/hf72H/pc6U"/>
    <x v="23"/>
    <s v="Other"/>
    <s v="Biguanides"/>
    <x v="0"/>
    <d v="2024-07-03T00:00:00"/>
    <s v="Biguanides"/>
  </r>
  <r>
    <s v="V4Dc1ZAVMn6"/>
    <x v="23"/>
    <s v="Māori"/>
    <s v="Biguanides|Sulfonylureas"/>
    <x v="0"/>
    <d v="2022-11-21T00:00:00"/>
    <s v="Biguanides|Sulfonylureas-&gt;DPP-4 inhibitors-&gt;DPP-4 inhibitors|Sulfonylureas"/>
  </r>
  <r>
    <s v="v6.ve16hOJY"/>
    <x v="23"/>
    <s v="Pacific peoples"/>
    <s v="Biguanides"/>
    <x v="0"/>
    <d v="2017-06-27T00:00:00"/>
    <s v="Biguanides"/>
  </r>
  <r>
    <s v="varJUtdXeSw"/>
    <x v="23"/>
    <s v="Asian"/>
    <s v="Biguanides"/>
    <x v="0"/>
    <d v="2024-11-26T00:00:00"/>
    <s v="Biguanides"/>
  </r>
  <r>
    <s v="V/ZMqfrRGLs"/>
    <x v="23"/>
    <s v="Pacific peoples"/>
    <s v="Biguanides"/>
    <x v="0"/>
    <d v="2020-09-24T00:00:00"/>
    <s v="Biguanides"/>
  </r>
  <r>
    <s v="uqkrQsD6s.I"/>
    <x v="23"/>
    <s v="Other"/>
    <s v="Biguanides"/>
    <x v="0"/>
    <d v="2020-09-15T00:00:00"/>
    <s v="Biguanides"/>
  </r>
  <r>
    <s v="rBrNiRndTa."/>
    <x v="23"/>
    <s v="Other"/>
    <s v="Biguanides"/>
    <x v="0"/>
    <d v="2019-06-19T00:00:00"/>
    <s v="Biguanides"/>
  </r>
  <r>
    <s v="R9td9MTA4aw"/>
    <x v="23"/>
    <s v="Pacific peoples"/>
    <s v="Biguanides"/>
    <x v="0"/>
    <d v="2025-11-05T00:00:00"/>
    <s v="Biguanides"/>
  </r>
  <r>
    <s v="Qz/fmNx81Ts"/>
    <x v="23"/>
    <s v="Pacific peoples"/>
    <s v="Biguanides"/>
    <x v="0"/>
    <d v="2023-09-20T00:00:00"/>
    <s v="Biguanides-&gt;DPP-4 inhibitors"/>
  </r>
  <r>
    <s v="RIj32MpklUM"/>
    <x v="23"/>
    <s v="Pacific peoples"/>
    <s v="Biguanides"/>
    <x v="0"/>
    <d v="2025-01-17T00:00:00"/>
    <s v="Biguanides-&gt;SGLT-2 inhibitors"/>
  </r>
  <r>
    <s v="RjI3x/D.oIA"/>
    <x v="23"/>
    <s v="Other"/>
    <s v="Biguanides"/>
    <x v="0"/>
    <d v="2015-04-10T00:00:00"/>
    <s v="Biguanides-&gt;Biguanides|Sulfonylureas-&gt;Insulin glargine-&gt;Insulin aspart|Insulin glargine-&gt;Insulin aspart"/>
  </r>
  <r>
    <s v="fGFgWn6Y4Qs"/>
    <x v="23"/>
    <s v="Other"/>
    <s v="Biguanides"/>
    <x v="0"/>
    <d v="2025-10-10T00:00:00"/>
    <s v="Biguanides"/>
  </r>
  <r>
    <s v="ffZ2w7c74s2"/>
    <x v="23"/>
    <s v="Asian"/>
    <s v="Biguanides"/>
    <x v="0"/>
    <d v="2016-11-21T00:00:00"/>
    <s v="Biguanides"/>
  </r>
  <r>
    <s v="FCnkh6j1YOM"/>
    <x v="23"/>
    <s v="Asian"/>
    <s v="Biguanides"/>
    <x v="0"/>
    <d v="2016-04-06T00:00:00"/>
    <s v="Biguanides"/>
  </r>
  <r>
    <s v="fctSEU6/S32"/>
    <x v="23"/>
    <s v="Other"/>
    <s v="Biguanides"/>
    <x v="0"/>
    <d v="2020-12-10T00:00:00"/>
    <s v="Biguanides"/>
  </r>
  <r>
    <s v="fKhfLwmpRUo"/>
    <x v="23"/>
    <s v="Other"/>
    <s v="Insulin aspart|Insulin isophane"/>
    <x v="1"/>
    <d v="2014-09-26T00:00:00"/>
    <s v="Insulin aspart|Insulin isophane-&gt;Insulin aspart-&gt;Biguanides-&gt;Insulin isophane-&gt;Insulin aspart|Insulin glargine-&gt;Insulin glargine"/>
  </r>
  <r>
    <s v="fjgLJZhnr5k"/>
    <x v="23"/>
    <s v="Other"/>
    <s v="Biguanides"/>
    <x v="0"/>
    <d v="2025-12-16T00:00:00"/>
    <s v="Biguanides"/>
  </r>
  <r>
    <s v="fLeO6mFMAfM"/>
    <x v="23"/>
    <s v="Other"/>
    <s v="Biguanides"/>
    <x v="0"/>
    <d v="2017-05-10T00:00:00"/>
    <s v="Biguanides-&gt;DPP-4 inhibitors-&gt;DPP-4 inhibitors|SGLT-2 inhibitors-&gt;Insulin isophane|SGLT-2 inhibitors-&gt;Insulin glargine-&gt;DPP-4 inhibitors|Insulin glargine|SGLT-2 inhibitors-&gt;DPP-4 inhibitors|Insulin glargine"/>
  </r>
  <r>
    <s v="FSipvjJu.TY"/>
    <x v="23"/>
    <s v="Māori"/>
    <s v="Biguanides"/>
    <x v="0"/>
    <d v="2021-11-19T00:00:00"/>
    <s v="Biguanides"/>
  </r>
  <r>
    <s v="Ft29QbKAYCk"/>
    <x v="23"/>
    <s v="Pacific peoples"/>
    <s v="Biguanides"/>
    <x v="0"/>
    <d v="2023-04-19T00:00:00"/>
    <s v="Biguanides-&gt;DPP-4 inhibitors"/>
  </r>
  <r>
    <s v="frf4S/YOkkE"/>
    <x v="23"/>
    <s v="Pacific peoples"/>
    <s v="Biguanides"/>
    <x v="0"/>
    <d v="2018-04-09T00:00:00"/>
    <s v="Biguanides"/>
  </r>
  <r>
    <s v="FPByZIzvYn6"/>
    <x v="23"/>
    <s v="Māori"/>
    <s v="Biguanides"/>
    <x v="0"/>
    <d v="2017-03-07T00:00:00"/>
    <s v="Biguanides"/>
  </r>
  <r>
    <s v="F7bKXGPBH42"/>
    <x v="23"/>
    <s v="Other"/>
    <s v="Biguanides"/>
    <x v="0"/>
    <d v="2012-04-04T00:00:00"/>
    <s v="Biguanides"/>
  </r>
  <r>
    <s v="f9Ed/TlnI1M"/>
    <x v="23"/>
    <s v="Māori"/>
    <s v="Biguanides"/>
    <x v="0"/>
    <d v="2019-08-30T00:00:00"/>
    <s v="Biguanides"/>
  </r>
  <r>
    <s v="F5PM4sSuVXk"/>
    <x v="23"/>
    <s v="Pacific peoples"/>
    <s v="Biguanides|Sulfonylureas|Thiazolidinedione"/>
    <x v="0"/>
    <d v="2015-06-23T00:00:00"/>
    <s v="Biguanides|Sulfonylureas|Thiazolidinedione-&gt;Biguanides|Insulin isophane-&gt;Insulin isophane-&gt;Insulin aspart-&gt;Insulin aspart|Insulin isophane"/>
  </r>
  <r>
    <s v="f4pIKF2ytPs"/>
    <x v="23"/>
    <s v="Māori"/>
    <s v="Biguanides"/>
    <x v="0"/>
    <d v="2011-06-08T00:00:00"/>
    <s v="Biguanides"/>
  </r>
  <r>
    <s v="FC5LzBb8tdQ"/>
    <x v="23"/>
    <s v="Māori"/>
    <s v="Biguanides"/>
    <x v="0"/>
    <d v="2011-03-16T00:00:00"/>
    <s v="Biguanides"/>
  </r>
  <r>
    <s v="fc6WaNFf96g"/>
    <x v="23"/>
    <s v="Other"/>
    <s v="Biguanides"/>
    <x v="0"/>
    <d v="2023-12-19T00:00:00"/>
    <s v="Biguanides"/>
  </r>
  <r>
    <s v="fB8InwBuD1w"/>
    <x v="23"/>
    <s v="Asian"/>
    <s v="Biguanides"/>
    <x v="0"/>
    <d v="2013-08-16T00:00:00"/>
    <s v="Biguanides-&gt;Biguanides|Sulfonylureas-&gt;Insulin glargine-&gt;Insulin glargine|Sulfonylureas-&gt;Sulfonylureas-&gt;Biguanides|Insulin glargine|Sulfonylureas-&gt;DPP-4 inhibitors-&gt;Biguanides|DPP-4 inhibitors|Sulfonylureas-&gt;DPP-4 inhibitors|Insulin glargine-&gt;DPP-4 inhibitors|Insulin glargine|SGLT-2 inhibitors-&gt;DPP-4 inhibitors|Insulin glargine|Sulfonylureas-&gt;DPP-4 inhibitors|GLP-1 agonists|Sulfonylureas-&gt;GLP-1 agonists-&gt;GLP-1 agonists|Sulfonylureas-&gt;Biguanides|GLP-1 agonists|Insulin glargine|Sulfonylureas-&gt;Biguanides|GLP-1 agonists|Sulfonylureas"/>
  </r>
  <r>
    <s v="fACCmP012Lc"/>
    <x v="23"/>
    <s v="Māori"/>
    <s v="Biguanides"/>
    <x v="0"/>
    <d v="2022-10-31T00:00:00"/>
    <s v="Biguanides"/>
  </r>
  <r>
    <s v="fAe69y5q7uY"/>
    <x v="23"/>
    <s v="Other"/>
    <s v="Biguanides"/>
    <x v="0"/>
    <d v="2024-03-11T00:00:00"/>
    <s v="Biguanides"/>
  </r>
  <r>
    <s v="F3xAmKcsI2c"/>
    <x v="23"/>
    <s v="Asian"/>
    <s v="Biguanides"/>
    <x v="0"/>
    <d v="2018-09-11T00:00:00"/>
    <s v="Biguanides-&gt;Insulin aspart"/>
  </r>
  <r>
    <s v="F3BleAUaVPg"/>
    <x v="23"/>
    <s v="Other"/>
    <s v="Biguanides"/>
    <x v="0"/>
    <d v="2019-02-07T00:00:00"/>
    <s v="Biguanides"/>
  </r>
  <r>
    <s v="CAW9.U0qPvY"/>
    <x v="23"/>
    <s v="Māori"/>
    <s v="Biguanides"/>
    <x v="0"/>
    <d v="2014-01-30T00:00:00"/>
    <s v="Biguanides"/>
  </r>
  <r>
    <s v="BZTHtsDQz3E"/>
    <x v="23"/>
    <s v="Māori"/>
    <s v="Biguanides"/>
    <x v="0"/>
    <d v="2012-09-28T00:00:00"/>
    <s v="Biguanides-&gt;Insulin aspart|Insulin isophane-&gt;Biguanides|Insulin aspart|Insulin isophane-&gt;Insulin isophane|Insulin lispro-&gt;Insulin glargine-&gt;DPP-4 inhibitors-&gt;DPP-4 inhibitors|Insulin glargine-&gt;Insulin glargine|SGLT-2 inhibitors-&gt;GLP-1 agonists-&gt;Biguanides|GLP-1 agonists-&gt;GLP-1 agonists|Insulin glargine-&gt;Biguanides|GLP-1 agonists|Insulin glargine-&gt;Biguanides|DPP-4 inhibitors|Insulin glargine|SGLT-2 inhibitors-&gt;Biguanides|DPP-4 inhibitors|SGLT-2 inhibitors-&gt;Biguanides|DPP-4 inhibitors|GLP-1 agonists-&gt;Biguanides|DPP-4 inhibitors|GLP-1 agonists|Insulin glargine-&gt;GLP-1 agonists|SGLT-2 inhibitors-&gt;Biguanides|SGLT-2 inhibitors-&gt;Biguanides|GLP-1 agonists|Insulin glargine|SGLT-2 inhibitors"/>
  </r>
  <r>
    <s v="c2wXHVv8PKM"/>
    <x v="23"/>
    <s v="Other"/>
    <s v="Biguanides"/>
    <x v="0"/>
    <d v="2021-07-27T00:00:00"/>
    <s v="Biguanides"/>
  </r>
  <r>
    <s v="bUcWmlsAlIw"/>
    <x v="23"/>
    <s v="Asian"/>
    <s v="Biguanides"/>
    <x v="0"/>
    <d v="2013-02-01T00:00:00"/>
    <s v="Biguanides"/>
  </r>
  <r>
    <s v="BueJwcnh/MQ"/>
    <x v="23"/>
    <s v="Other"/>
    <s v="Biguanides"/>
    <x v="0"/>
    <d v="2013-11-20T00:00:00"/>
    <s v="Biguanides"/>
  </r>
  <r>
    <s v="BuXDA0aXZ0M"/>
    <x v="23"/>
    <s v="Asian"/>
    <s v="Biguanides"/>
    <x v="0"/>
    <d v="2025-07-01T00:00:00"/>
    <s v="Biguanides"/>
  </r>
  <r>
    <s v="Ja8OG3kJ7Vg"/>
    <x v="23"/>
    <s v="Māori"/>
    <s v="Biguanides"/>
    <x v="0"/>
    <d v="2011-02-25T00:00:00"/>
    <s v="Biguanides"/>
  </r>
  <r>
    <s v="iziy7BweTOw"/>
    <x v="23"/>
    <s v="Māori"/>
    <s v="Biguanides"/>
    <x v="0"/>
    <d v="2025-05-15T00:00:00"/>
    <s v="Biguanides"/>
  </r>
  <r>
    <s v="j1nStgxyXBY"/>
    <x v="23"/>
    <s v="Other"/>
    <s v="Biguanides"/>
    <x v="0"/>
    <d v="2014-06-20T00:00:00"/>
    <s v="Biguanides"/>
  </r>
  <r>
    <s v="INVMDGlYmDM"/>
    <x v="23"/>
    <s v="Asian"/>
    <s v="Biguanides"/>
    <x v="0"/>
    <d v="2021-01-19T00:00:00"/>
    <s v="Biguanides-&gt;Insulin isophane-&gt;Insulin aspart-&gt;Biguanides|DPP-4 inhibitors-&gt;DPP-4 inhibitors-&gt;DPP-4 inhibitors|SGLT-2 inhibitors-&gt;Sulfonylureas-&gt;DPP-4 inhibitors|SGLT-2 inhibitors|Sulfonylureas"/>
  </r>
  <r>
    <s v="FxZ5UfgTtcA"/>
    <x v="23"/>
    <s v="Māori"/>
    <s v="Biguanides"/>
    <x v="0"/>
    <d v="2022-11-10T00:00:00"/>
    <s v="Biguanides-&gt;Biguanides|Insulin aspart|Insulin isophane"/>
  </r>
  <r>
    <s v="ipXkJixFPRk"/>
    <x v="23"/>
    <s v="Pacific peoples"/>
    <s v="Biguanides"/>
    <x v="0"/>
    <d v="2020-11-11T00:00:00"/>
    <s v="Biguanides"/>
  </r>
  <r>
    <s v="MimSgR3Xc3k"/>
    <x v="23"/>
    <s v="Other"/>
    <s v="Biguanides"/>
    <x v="0"/>
    <d v="2023-05-12T00:00:00"/>
    <s v="Biguanides"/>
  </r>
  <r>
    <s v="MleO7NQGYfI"/>
    <x v="23"/>
    <s v="Other"/>
    <s v="Biguanides"/>
    <x v="0"/>
    <d v="2023-02-22T00:00:00"/>
    <s v="Biguanides"/>
  </r>
  <r>
    <s v="M8J8CdyywEk"/>
    <x v="23"/>
    <s v="Other"/>
    <s v="Biguanides|Insulin glargine"/>
    <x v="0"/>
    <d v="2025-10-24T00:00:00"/>
    <s v="Biguanides|Insulin glargine-&gt;Biguanides-&gt;Insulin glargine"/>
  </r>
  <r>
    <s v="ji3fkn.KG0Y"/>
    <x v="23"/>
    <s v="Other"/>
    <s v="Biguanides"/>
    <x v="0"/>
    <d v="2017-07-10T00:00:00"/>
    <s v="Biguanides"/>
  </r>
  <r>
    <s v="jiKL6NacdpM"/>
    <x v="23"/>
    <s v="Māori"/>
    <s v="Biguanides"/>
    <x v="0"/>
    <d v="2022-07-07T00:00:00"/>
    <s v="Biguanides"/>
  </r>
  <r>
    <s v="JEgjoxnC3r."/>
    <x v="23"/>
    <s v="Māori"/>
    <s v="Biguanides"/>
    <x v="0"/>
    <d v="2023-02-16T00:00:00"/>
    <s v="Biguanides"/>
  </r>
  <r>
    <s v="JFs/WsiewR6"/>
    <x v="23"/>
    <s v="Other"/>
    <s v="Biguanides"/>
    <x v="0"/>
    <d v="2024-02-16T00:00:00"/>
    <s v="Biguanides"/>
  </r>
  <r>
    <s v="y6mkAFGUVxU"/>
    <x v="23"/>
    <s v="Other"/>
    <s v="Biguanides|Insulin aspart"/>
    <x v="0"/>
    <d v="2024-04-18T00:00:00"/>
    <s v="Biguanides|Insulin aspart"/>
  </r>
  <r>
    <s v="Y0yVch2BEPE"/>
    <x v="23"/>
    <s v="Other"/>
    <s v="Insulin isophane with insulin neutral"/>
    <x v="1"/>
    <d v="2013-10-09T00:00:00"/>
    <s v="Insulin isophane with insulin neutral-&gt;Biguanides-&gt;Biguanides|Insulin isophane with insulin neutral-&gt;Insulin glargine|Insulin glulisine-&gt;Insulin glargine"/>
  </r>
  <r>
    <s v="Y1UDLMKeUXk"/>
    <x v="23"/>
    <s v="Other"/>
    <s v="Biguanides"/>
    <x v="0"/>
    <d v="2015-07-23T00:00:00"/>
    <s v="Biguanides-&gt;Insulin isophane-&gt;Insulin aspart-&gt;Insulin aspart|Insulin isophane"/>
  </r>
  <r>
    <s v="xsyjfIyYgBc"/>
    <x v="23"/>
    <s v="Māori"/>
    <s v="Biguanides"/>
    <x v="0"/>
    <d v="2021-02-19T00:00:00"/>
    <s v="Biguanides"/>
  </r>
  <r>
    <s v="xSk/I4T4Nds"/>
    <x v="23"/>
    <s v="Other"/>
    <s v="Biguanides"/>
    <x v="0"/>
    <d v="2024-05-06T00:00:00"/>
    <s v="Biguanides"/>
  </r>
  <r>
    <s v="/6dmIR42Si6"/>
    <x v="23"/>
    <s v="Other"/>
    <s v="Biguanides"/>
    <x v="0"/>
    <d v="2021-10-21T00:00:00"/>
    <s v="Biguanides-&gt;DPP-4 inhibitors-&gt;GLP-1 agonists-&gt;GLP-1 agonists|SGLT-2 inhibitors-&gt;SGLT-2 inhibitors"/>
  </r>
  <r>
    <s v="/AiZ2bN/JHI"/>
    <x v="23"/>
    <s v="Other"/>
    <s v="Biguanides"/>
    <x v="0"/>
    <d v="2016-11-18T00:00:00"/>
    <s v="Biguanides"/>
  </r>
  <r>
    <s v="/07M6tk1/I6"/>
    <x v="23"/>
    <s v="Other"/>
    <s v="Biguanides"/>
    <x v="0"/>
    <d v="2025-05-05T00:00:00"/>
    <s v="Biguanides"/>
  </r>
  <r>
    <s v="/.9BuWaCdSw"/>
    <x v="23"/>
    <s v="Other"/>
    <s v="Biguanides"/>
    <x v="0"/>
    <d v="2015-07-01T00:00:00"/>
    <s v="Biguanides-&gt;Insulin aspart"/>
  </r>
  <r>
    <s v=".pigqRpcfQ."/>
    <x v="23"/>
    <s v="Māori"/>
    <s v="Biguanides"/>
    <x v="0"/>
    <d v="2021-10-19T00:00:00"/>
    <s v="Biguanides"/>
  </r>
  <r>
    <s v="..6INb71JHw"/>
    <x v="23"/>
    <s v="Other"/>
    <s v="Biguanides"/>
    <x v="0"/>
    <d v="2025-06-23T00:00:00"/>
    <s v="Biguanides"/>
  </r>
  <r>
    <s v="./zLdvdTkPQ"/>
    <x v="23"/>
    <s v="Pacific peoples"/>
    <s v="Biguanides"/>
    <x v="0"/>
    <d v="2022-10-31T00:00:00"/>
    <s v="Biguanides"/>
  </r>
  <r>
    <s v="5Y9duaKXX3A"/>
    <x v="23"/>
    <s v="Asian"/>
    <s v="Insulin aspart"/>
    <x v="1"/>
    <d v="2013-08-05T00:00:00"/>
    <s v="Insulin aspart-&gt;Biguanides"/>
  </r>
  <r>
    <s v="6.Mnb7M.We."/>
    <x v="23"/>
    <s v="Pacific peoples"/>
    <s v="Biguanides"/>
    <x v="0"/>
    <d v="2021-05-30T00:00:00"/>
    <s v="Biguanides-&gt;SGLT-2 inhibitors-&gt;GLP-1 agonists-&gt;GLP-1 agonists|SGLT-2 inhibitors-&gt;Biguanides|GLP-1 agonists-&gt;Biguanides|Sulfonylureas-&gt;Biguanides|GLP-1 agonists|Sulfonylureas-&gt;DPP-4 inhibitors|Sulfonylureas"/>
  </r>
  <r>
    <s v="5k/tTGb6mv6"/>
    <x v="23"/>
    <s v="Māori"/>
    <s v="Biguanides"/>
    <x v="0"/>
    <d v="2025-02-07T00:00:00"/>
    <s v="Biguanides"/>
  </r>
  <r>
    <s v="5KudUk3AG1U"/>
    <x v="23"/>
    <s v="Pacific peoples"/>
    <s v="Biguanides"/>
    <x v="0"/>
    <d v="2022-11-28T00:00:00"/>
    <s v="Biguanides-&gt;Insulin aspart|Insulin isophane-&gt;Sulfonylureas"/>
  </r>
  <r>
    <s v="5aOQz4DsFFY"/>
    <x v="23"/>
    <s v="Other"/>
    <s v="Biguanides"/>
    <x v="0"/>
    <d v="2022-03-22T00:00:00"/>
    <s v="Biguanides"/>
  </r>
  <r>
    <s v="5Cbbj12z.Uc"/>
    <x v="23"/>
    <s v="Pacific peoples"/>
    <s v="Biguanides"/>
    <x v="0"/>
    <d v="2021-02-23T00:00:00"/>
    <s v="Biguanides"/>
  </r>
  <r>
    <s v="4ZySW8HUmu6"/>
    <x v="23"/>
    <s v="Other"/>
    <s v="Biguanides"/>
    <x v="0"/>
    <d v="2015-03-26T00:00:00"/>
    <s v="Biguanides"/>
  </r>
  <r>
    <s v="/L2cQeLGlbg"/>
    <x v="23"/>
    <s v="Māori"/>
    <s v="Biguanides"/>
    <x v="0"/>
    <d v="2025-12-10T00:00:00"/>
    <s v="Biguanides"/>
  </r>
  <r>
    <s v="/M4TjLqoPCQ"/>
    <x v="23"/>
    <s v="Pacific peoples"/>
    <s v="Biguanides|DPP-4 inhibitors"/>
    <x v="0"/>
    <d v="2020-10-08T00:00:00"/>
    <s v="Biguanides|DPP-4 inhibitors-&gt;DPP-4 inhibitors-&gt;Biguanides|Insulin isophane-&gt;Insulin aspart|Insulin isophane-&gt;Insulin isophane-&gt;Biguanides-&gt;Insulin aspart-&gt;Insulin aspart|Insulin glargine-&gt;Biguanides|Insulin aspart|Insulin glargine-&gt;Insulin glargine"/>
  </r>
  <r>
    <s v="/kLbKiqfFos"/>
    <x v="23"/>
    <s v="Other"/>
    <s v="Biguanides"/>
    <x v="0"/>
    <d v="2015-01-21T00:00:00"/>
    <s v="Biguanides"/>
  </r>
  <r>
    <s v="/KXor/Hk1oU"/>
    <x v="23"/>
    <s v="Other"/>
    <s v="Biguanides"/>
    <x v="0"/>
    <d v="2025-07-22T00:00:00"/>
    <s v="Biguanides"/>
  </r>
  <r>
    <s v="6odAYK8cGUA"/>
    <x v="23"/>
    <s v="Pacific peoples"/>
    <s v="Biguanides"/>
    <x v="0"/>
    <d v="2025-11-18T00:00:00"/>
    <s v="Biguanides"/>
  </r>
  <r>
    <s v="6RUWo3QNbMg"/>
    <x v="23"/>
    <s v="Māori"/>
    <s v="Biguanides"/>
    <x v="0"/>
    <d v="2022-06-30T00:00:00"/>
    <s v="Biguanides"/>
  </r>
  <r>
    <s v="6J/mNMUGCRs"/>
    <x v="23"/>
    <s v="Other"/>
    <s v="Biguanides"/>
    <x v="0"/>
    <d v="2021-09-23T00:00:00"/>
    <s v="Biguanides"/>
  </r>
  <r>
    <s v="6CUsfSijZbQ"/>
    <x v="23"/>
    <s v="Pacific peoples"/>
    <s v="Biguanides"/>
    <x v="0"/>
    <d v="2025-07-10T00:00:00"/>
    <s v="Biguanides"/>
  </r>
  <r>
    <s v="BLYqtUcWuV."/>
    <x v="23"/>
    <s v="Other"/>
    <s v="Biguanides"/>
    <x v="0"/>
    <d v="2019-10-21T00:00:00"/>
    <s v="Biguanides"/>
  </r>
  <r>
    <s v="BQCFg6m4laA"/>
    <x v="23"/>
    <s v="Other"/>
    <s v="Biguanides"/>
    <x v="0"/>
    <d v="2013-05-21T00:00:00"/>
    <s v="Biguanides"/>
  </r>
  <r>
    <s v="Bs2JWm6aAHY"/>
    <x v="23"/>
    <s v="Māori"/>
    <s v="Biguanides"/>
    <x v="0"/>
    <d v="2025-09-03T00:00:00"/>
    <s v="Biguanides"/>
  </r>
  <r>
    <s v="JQokatjOEbg"/>
    <x v="23"/>
    <s v="Other"/>
    <s v="Biguanides"/>
    <x v="0"/>
    <d v="2014-12-01T00:00:00"/>
    <s v="Biguanides"/>
  </r>
  <r>
    <s v="JPMU6XC5l3M"/>
    <x v="23"/>
    <s v="Māori"/>
    <s v="Biguanides"/>
    <x v="0"/>
    <d v="2016-05-20T00:00:00"/>
    <s v="Biguanides"/>
  </r>
  <r>
    <s v="gQUXZ/1f8VY"/>
    <x v="23"/>
    <s v="Other"/>
    <s v="Biguanides"/>
    <x v="0"/>
    <d v="2024-06-14T00:00:00"/>
    <s v="Biguanides"/>
  </r>
  <r>
    <s v="GS69vUnUjzI"/>
    <x v="23"/>
    <s v="Māori"/>
    <s v="Biguanides"/>
    <x v="0"/>
    <d v="2021-02-12T00:00:00"/>
    <s v="Biguanides"/>
  </r>
  <r>
    <s v="gJrUlFpCke2"/>
    <x v="23"/>
    <s v="Pacific peoples"/>
    <s v="Biguanides"/>
    <x v="0"/>
    <d v="2023-03-03T00:00:00"/>
    <s v="Biguanides"/>
  </r>
  <r>
    <s v="ggRRv4X03lE"/>
    <x v="23"/>
    <s v="Māori"/>
    <s v="Biguanides"/>
    <x v="0"/>
    <d v="2021-02-15T00:00:00"/>
    <s v="Biguanides-&gt;SGLT-2 inhibitors"/>
  </r>
  <r>
    <s v="gg00nCZqFC2"/>
    <x v="23"/>
    <s v="Māori"/>
    <s v="Biguanides"/>
    <x v="0"/>
    <d v="2025-03-12T00:00:00"/>
    <s v="Biguanides-&gt;DPP-4 inhibitors"/>
  </r>
  <r>
    <s v="gA7bOEcYuUs"/>
    <x v="23"/>
    <s v="Māori"/>
    <s v="Biguanides"/>
    <x v="0"/>
    <d v="2024-05-25T00:00:00"/>
    <s v="Biguanides-&gt;SGLT-2 inhibitors"/>
  </r>
  <r>
    <s v="G1Nq4/G1eLk"/>
    <x v="23"/>
    <s v="Other"/>
    <s v="Biguanides"/>
    <x v="0"/>
    <d v="2023-09-25T00:00:00"/>
    <s v="Biguanides"/>
  </r>
  <r>
    <s v="G07BnLxaXZI"/>
    <x v="23"/>
    <s v="Pacific peoples"/>
    <s v="Biguanides"/>
    <x v="0"/>
    <d v="2013-08-28T00:00:00"/>
    <s v="Biguanides-&gt;Biguanides|Insulin isophane|Insulin lispro-&gt;Insulin isophane|Insulin lispro-&gt;Sulfonylureas-&gt;Biguanides|Sulfonylureas-&gt;Biguanides|Insulin isophane|Sulfonylureas-&gt;DPP-4 inhibitors|Sulfonylureas-&gt;Biguanides|Insulin isophane-&gt;Insulin isophane-&gt;Insulin aspart|Insulin isophane-&gt;SGLT-2 inhibitors-&gt;DPP-4 inhibitors-&gt;DPP-4 inhibitors|SGLT-2 inhibitors"/>
  </r>
  <r>
    <s v="FzkR37osnAM"/>
    <x v="23"/>
    <s v="Other"/>
    <s v="Biguanides"/>
    <x v="0"/>
    <d v="2023-10-30T00:00:00"/>
    <s v="Biguanides"/>
  </r>
  <r>
    <s v="fYZYSz6db.Y"/>
    <x v="23"/>
    <s v="Māori"/>
    <s v="Sulfonylureas"/>
    <x v="0"/>
    <d v="2011-12-06T00:00:00"/>
    <s v="Sulfonylureas-&gt;Biguanides"/>
  </r>
  <r>
    <s v="D6/zfmSkUTc"/>
    <x v="23"/>
    <s v="Other"/>
    <s v="Insulin isophane"/>
    <x v="1"/>
    <d v="2025-03-05T00:00:00"/>
    <s v="Insulin isophane-&gt;Biguanides|Insulin aspart-&gt;Biguanides"/>
  </r>
  <r>
    <s v="cAWlU0nhfYU"/>
    <x v="23"/>
    <s v="Māori"/>
    <s v="Biguanides|Sulfonylureas"/>
    <x v="0"/>
    <d v="2012-04-05T00:00:00"/>
    <s v="Biguanides|Sulfonylureas-&gt;Biguanides-&gt;Insulin glargine-&gt;Insulin aspart|Insulin glargine-&gt;Insulin aspart-&gt;Biguanides|Insulin aspart|Insulin glargine-&gt;Biguanides|Insulin aspart-&gt;Biguanides|Insulin glargine"/>
  </r>
  <r>
    <s v="8H.YjcGpCEc"/>
    <x v="23"/>
    <s v="Asian"/>
    <s v="Biguanides"/>
    <x v="0"/>
    <d v="2013-09-24T00:00:00"/>
    <s v="Biguanides-&gt;Insulin aspart-&gt;Insulin aspart|Insulin isophane"/>
  </r>
  <r>
    <s v="7po8KKffxbA"/>
    <x v="23"/>
    <s v="Other"/>
    <s v="Biguanides"/>
    <x v="0"/>
    <d v="2024-03-11T00:00:00"/>
    <s v="Biguanides-&gt;Insulin glargine-&gt;Insulin aspart-&gt;Insulin aspart|Insulin glargine"/>
  </r>
  <r>
    <s v="7RfrhZh.e5w"/>
    <x v="23"/>
    <s v="Māori"/>
    <s v="Biguanides"/>
    <x v="0"/>
    <d v="2018-07-19T00:00:00"/>
    <s v="Biguanides"/>
  </r>
  <r>
    <s v="CdrN1PuVhXc"/>
    <x v="23"/>
    <s v="Other"/>
    <s v="Biguanides"/>
    <x v="0"/>
    <d v="2024-11-13T00:00:00"/>
    <s v="Biguanides"/>
  </r>
  <r>
    <s v="CorqP7pMUYw"/>
    <x v="23"/>
    <s v="Other"/>
    <s v="Biguanides|Sulfonylureas"/>
    <x v="0"/>
    <d v="2013-04-14T00:00:00"/>
    <s v="Biguanides|Sulfonylureas"/>
  </r>
  <r>
    <s v="cs3KrMYbkwA"/>
    <x v="23"/>
    <s v="Pacific peoples"/>
    <s v="Biguanides"/>
    <x v="0"/>
    <d v="2023-11-17T00:00:00"/>
    <s v="Biguanides"/>
  </r>
  <r>
    <s v="CZ3bZAThM5."/>
    <x v="23"/>
    <s v="Other"/>
    <s v="Biguanides"/>
    <x v="0"/>
    <d v="2017-04-19T00:00:00"/>
    <s v="Biguanides"/>
  </r>
  <r>
    <s v="d.iseKMp0Xo"/>
    <x v="23"/>
    <s v="Other"/>
    <s v="Biguanides"/>
    <x v="0"/>
    <d v="2024-10-18T00:00:00"/>
    <s v="Biguanides"/>
  </r>
  <r>
    <s v="K2fQIW4F846"/>
    <x v="23"/>
    <s v="Māori"/>
    <s v="Biguanides"/>
    <x v="0"/>
    <d v="2020-11-25T00:00:00"/>
    <s v="Biguanides"/>
  </r>
  <r>
    <s v="JrWM7dqq.mQ"/>
    <x v="23"/>
    <s v="Other"/>
    <s v="Biguanides"/>
    <x v="0"/>
    <d v="2022-04-08T00:00:00"/>
    <s v="Biguanides"/>
  </r>
  <r>
    <s v="jS0GkuEwZsw"/>
    <x v="23"/>
    <s v="Pacific peoples"/>
    <s v="Biguanides"/>
    <x v="0"/>
    <d v="2017-06-22T00:00:00"/>
    <s v="Biguanides"/>
  </r>
  <r>
    <s v="JUzyC8X3HD2"/>
    <x v="23"/>
    <s v="Māori"/>
    <s v="Biguanides"/>
    <x v="0"/>
    <d v="2011-10-04T00:00:00"/>
    <s v="Biguanides"/>
  </r>
  <r>
    <s v="MZqmwc2G0Zs"/>
    <x v="23"/>
    <s v="Other"/>
    <s v="Biguanides"/>
    <x v="0"/>
    <d v="2021-10-13T00:00:00"/>
    <s v="Biguanides"/>
  </r>
  <r>
    <s v="Kbvk/GWK.vg"/>
    <x v="23"/>
    <s v="Pacific peoples"/>
    <s v="Biguanides"/>
    <x v="0"/>
    <d v="2021-05-12T00:00:00"/>
    <s v="Biguanides"/>
  </r>
  <r>
    <s v="nflxeL.KBGY"/>
    <x v="23"/>
    <s v="Other"/>
    <s v="Biguanides"/>
    <x v="0"/>
    <d v="2013-03-20T00:00:00"/>
    <s v="Biguanides"/>
  </r>
  <r>
    <s v="nmf7hFodcf6"/>
    <x v="23"/>
    <s v="Other"/>
    <s v="Biguanides"/>
    <x v="0"/>
    <d v="2022-06-21T00:00:00"/>
    <s v="Biguanides"/>
  </r>
  <r>
    <s v="nROh5tE94zs"/>
    <x v="23"/>
    <s v="Other"/>
    <s v="Biguanides"/>
    <x v="0"/>
    <d v="2025-03-03T00:00:00"/>
    <s v="Biguanides"/>
  </r>
  <r>
    <s v="rtn7FSUx/Lw"/>
    <x v="23"/>
    <s v="Māori"/>
    <s v="Biguanides"/>
    <x v="0"/>
    <d v="2020-07-21T00:00:00"/>
    <s v="Biguanides"/>
  </r>
  <r>
    <s v="rThETyrxALg"/>
    <x v="23"/>
    <s v="Māori"/>
    <s v="Biguanides"/>
    <x v="0"/>
    <d v="2025-06-17T00:00:00"/>
    <s v="Biguanides"/>
  </r>
  <r>
    <s v="xcYqUYDRFvw"/>
    <x v="23"/>
    <s v="Other"/>
    <s v="Biguanides"/>
    <x v="0"/>
    <d v="2011-05-18T00:00:00"/>
    <s v="Biguanides-&gt;Sulfonylureas"/>
  </r>
  <r>
    <s v="rDPvzOb.nY."/>
    <x v="23"/>
    <s v="Pacific peoples"/>
    <s v="Biguanides"/>
    <x v="0"/>
    <d v="2013-12-13T00:00:00"/>
    <s v="Biguanides-&gt;Biguanides|Sulfonylureas-&gt;Biguanides|Insulin glargine|Sulfonylureas-&gt;Insulin glargine-&gt;Biguanides|DPP-4 inhibitors|Insulin glargine|Sulfonylureas-&gt;DPP-4 inhibitors|Insulin glargine-&gt;DPP-4 inhibitors|Insulin glargine|Sulfonylureas-&gt;Biguanides|DPP-4 inhibitors|Sulfonylureas-&gt;Biguanides|DPP-4 inhibitors|Insulin aspart|Insulin glargine-&gt;DPP-4 inhibitors|Insulin aspart|Insulin glargine-&gt;DPP-4 inhibitors|Insulin aspart|Insulin glargine|Sulfonylureas-&gt;SGLT-2 inhibitors-&gt;DPP-4 inhibitors|Insulin aspart|Insulin glargine|SGLT-2 inhibitors|Sulfonylureas-&gt;DPP-4 inhibitors|SGLT-2 inhibitors|Sulfonylureas-&gt;Insulin aspart|Insulin glargine-&gt;DPP-4 inhibitors|SGLT-2 inhibitors-&gt;DPP-4 inhibitors|Insulin aspart|Insulin glargine|SGLT-2 inhibitors"/>
  </r>
  <r>
    <s v="reW/UpWiS0E"/>
    <x v="23"/>
    <s v="Asian"/>
    <s v="DPP-4 inhibitors"/>
    <x v="0"/>
    <d v="2025-04-09T00:00:00"/>
    <s v="DPP-4 inhibitors"/>
  </r>
  <r>
    <s v="RFTSnTGs96A"/>
    <x v="23"/>
    <s v="Māori"/>
    <s v="Biguanides"/>
    <x v="0"/>
    <d v="2022-09-09T00:00:00"/>
    <s v="Biguanides"/>
  </r>
  <r>
    <s v="ritTTH5Vtuw"/>
    <x v="23"/>
    <s v="Māori"/>
    <s v="Insulin aspart"/>
    <x v="1"/>
    <d v="2022-03-11T00:00:00"/>
    <s v="Insulin aspart-&gt;Biguanides"/>
  </r>
  <r>
    <s v="RQ/5DYJikyo"/>
    <x v="23"/>
    <s v="Other"/>
    <s v="Biguanides"/>
    <x v="0"/>
    <d v="2023-05-18T00:00:00"/>
    <s v="Biguanides"/>
  </r>
  <r>
    <s v="RmOB0PKDwvk"/>
    <x v="23"/>
    <s v="Māori"/>
    <s v="Biguanides"/>
    <x v="0"/>
    <d v="2016-08-26T00:00:00"/>
    <s v="Biguanides-&gt;Insulin isophane"/>
  </r>
  <r>
    <s v="rmuVKSPox4E"/>
    <x v="23"/>
    <s v="Māori"/>
    <s v="Biguanides"/>
    <x v="0"/>
    <d v="2022-02-23T00:00:00"/>
    <s v="Biguanides"/>
  </r>
  <r>
    <s v="qSvN.U6csgY"/>
    <x v="23"/>
    <s v="Other"/>
    <s v="Biguanides"/>
    <x v="0"/>
    <d v="2023-03-24T00:00:00"/>
    <s v="Biguanides"/>
  </r>
  <r>
    <s v="QSjW28n0IJI"/>
    <x v="23"/>
    <s v="Māori"/>
    <s v="Biguanides"/>
    <x v="0"/>
    <d v="2018-10-30T00:00:00"/>
    <s v="Biguanides"/>
  </r>
  <r>
    <s v="qUn7zKO57QU"/>
    <x v="23"/>
    <s v="Other"/>
    <s v="Biguanides"/>
    <x v="0"/>
    <d v="2016-03-04T00:00:00"/>
    <s v="Biguanides"/>
  </r>
  <r>
    <s v="nymysxSDo9."/>
    <x v="23"/>
    <s v="Other"/>
    <s v="Biguanides"/>
    <x v="0"/>
    <d v="2025-01-29T00:00:00"/>
    <s v="Biguanides"/>
  </r>
  <r>
    <s v="r1OGy1y2RJc"/>
    <x v="23"/>
    <s v="Māori"/>
    <s v="Biguanides"/>
    <x v="0"/>
    <d v="2022-06-03T00:00:00"/>
    <s v="Biguanides"/>
  </r>
  <r>
    <s v="R0okdD71n2c"/>
    <x v="23"/>
    <s v="Other"/>
    <s v="Biguanides"/>
    <x v="0"/>
    <d v="2021-07-05T00:00:00"/>
    <s v="Biguanides"/>
  </r>
  <r>
    <s v="r0GrsVSRJMs"/>
    <x v="23"/>
    <s v="Pacific peoples"/>
    <s v="Biguanides|Insulin aspart|Insulin isophane"/>
    <x v="0"/>
    <d v="2011-03-30T00:00:00"/>
    <s v="Biguanides|Insulin aspart|Insulin isophane-&gt;Insulin aspart|Insulin isophane-&gt;Biguanides-&gt;Insulin aspart-&gt;Insulin isophane-&gt;DPP-4 inhibitors|Insulin glargine-&gt;DPP-4 inhibitors|Insulin aspart|Insulin glargine-&gt;Sulfonylureas-&gt;DPP-4 inhibitors|Sulfonylureas-&gt;DPP-4 inhibitors-&gt;DPP-4 inhibitors|Insulin glargine|Sulfonylureas-&gt;Insulin glargine-&gt;SGLT-2 inhibitors-&gt;SGLT-2 inhibitors|Sulfonylureas-&gt;DPP-4 inhibitors|SGLT-2 inhibitors|Sulfonylureas-&gt;DPP-4 inhibitors|Insulin glargine|SGLT-2 inhibitors|Sulfonylureas"/>
  </r>
  <r>
    <s v="qxPW.kKqRmQ"/>
    <x v="23"/>
    <s v="Other"/>
    <s v="Biguanides"/>
    <x v="0"/>
    <d v="2016-08-23T00:00:00"/>
    <s v="Biguanides"/>
  </r>
  <r>
    <s v="qXzK8QSnDhY"/>
    <x v="23"/>
    <s v="Other"/>
    <s v="Biguanides"/>
    <x v="0"/>
    <d v="2022-05-10T00:00:00"/>
    <s v="Biguanides"/>
  </r>
  <r>
    <s v="Lo.lGro7ba2"/>
    <x v="23"/>
    <s v="Asian"/>
    <s v="Biguanides"/>
    <x v="0"/>
    <d v="2018-11-22T00:00:00"/>
    <s v="Biguanides"/>
  </r>
  <r>
    <s v="lny/7i1f6qg"/>
    <x v="23"/>
    <s v="Other"/>
    <s v="Biguanides"/>
    <x v="0"/>
    <d v="2018-03-22T00:00:00"/>
    <s v="Biguanides"/>
  </r>
  <r>
    <s v="lNbILUERims"/>
    <x v="23"/>
    <s v="Asian"/>
    <s v="Biguanides"/>
    <x v="0"/>
    <d v="2024-10-08T00:00:00"/>
    <s v="Biguanides"/>
  </r>
  <r>
    <s v="lmmkm0it6nA"/>
    <x v="23"/>
    <s v="Pacific peoples"/>
    <s v="Biguanides"/>
    <x v="0"/>
    <d v="2017-04-24T00:00:00"/>
    <s v="Biguanides-&gt;GLP-1 agonists-&gt;Biguanides|GLP-1 agonists-&gt;Biguanides|SGLT-2 inhibitors-&gt;DPP-4 inhibitors-&gt;Biguanides|DPP-4 inhibitors|SGLT-2 inhibitors-&gt;DPP-4 inhibitors|Sulfonylureas-&gt;DPP-4 inhibitors|SGLT-2 inhibitors-&gt;DPP-4 inhibitors|SGLT-2 inhibitors|Sulfonylureas"/>
  </r>
  <r>
    <s v="LMNKdA5j43g"/>
    <x v="23"/>
    <s v="Pacific peoples"/>
    <s v="Biguanides"/>
    <x v="0"/>
    <d v="2013-02-05T00:00:00"/>
    <s v="Biguanides-&gt;Biguanides|Sulfonylureas-&gt;Sulfonylureas-&gt;DPP-4 inhibitors-&gt;DPP-4 inhibitors|SGLT-2 inhibitors"/>
  </r>
  <r>
    <s v="lSkz9VLCvaw"/>
    <x v="23"/>
    <s v="Māori"/>
    <s v="Biguanides"/>
    <x v="0"/>
    <d v="2025-07-14T00:00:00"/>
    <s v="Biguanides"/>
  </r>
  <r>
    <s v="lrfjK0rsBKE"/>
    <x v="23"/>
    <s v="Māori"/>
    <s v="Biguanides"/>
    <x v="0"/>
    <d v="2012-10-11T00:00:00"/>
    <s v="Biguanides"/>
  </r>
  <r>
    <s v="lq.O8vAwb/I"/>
    <x v="23"/>
    <s v="Pacific peoples"/>
    <s v="Biguanides"/>
    <x v="0"/>
    <d v="2014-12-03T00:00:00"/>
    <s v="Biguanides-&gt;Biguanides|Sulfonylureas-&gt;Sulfonylureas"/>
  </r>
  <r>
    <s v="Lu.dfCAAl1Q"/>
    <x v="23"/>
    <s v="Asian"/>
    <s v="Biguanides"/>
    <x v="0"/>
    <d v="2021-03-18T00:00:00"/>
    <s v="Biguanides"/>
  </r>
  <r>
    <s v="lVfBDVbhr6E"/>
    <x v="23"/>
    <s v="Pacific peoples"/>
    <s v="Biguanides|Insulin glargine"/>
    <x v="0"/>
    <d v="2023-01-05T00:00:00"/>
    <s v="Biguanides|Insulin glargine-&gt;Insulin glargine-&gt;Biguanides|Insulin aspart|Insulin glargine-&gt;Insulin aspart|Insulin glargine-&gt;Insulin aspart"/>
  </r>
  <r>
    <s v="lTEmEbOBS4E"/>
    <x v="23"/>
    <s v="Māori"/>
    <s v="Biguanides"/>
    <x v="0"/>
    <d v="2012-10-30T00:00:00"/>
    <s v="Biguanides-&gt;Insulin isophane with insulin neutral-&gt;DPP-4 inhibitors-&gt;Biguanides|DPP-4 inhibitors|Sulfonylureas-&gt;DPP-4 inhibitors|Sulfonylureas-&gt;DPP-4 inhibitors|SGLT-2 inhibitors|Sulfonylureas-&gt;DPP-4 inhibitors|SGLT-2 inhibitors"/>
  </r>
  <r>
    <s v="LTrYe.NFunQ"/>
    <x v="23"/>
    <s v="Māori"/>
    <s v="Biguanides"/>
    <x v="0"/>
    <d v="2011-02-05T00:00:00"/>
    <s v="Biguanides-&gt;Sulfonylureas"/>
  </r>
  <r>
    <s v="LjQ1.BNAoHo"/>
    <x v="23"/>
    <s v="Pacific peoples"/>
    <s v="Biguanides|DPP-4 inhibitors"/>
    <x v="0"/>
    <d v="2024-04-11T00:00:00"/>
    <s v="Biguanides|DPP-4 inhibitors-&gt;DPP-4 inhibitors"/>
  </r>
  <r>
    <s v="lgKrFg8ZQdw"/>
    <x v="23"/>
    <s v="Māori"/>
    <s v="Biguanides"/>
    <x v="0"/>
    <d v="2023-08-01T00:00:00"/>
    <s v="Biguanides-&gt;Biguanides|DPP-4 inhibitors"/>
  </r>
  <r>
    <s v="hXQp3hzCdvM"/>
    <x v="23"/>
    <s v="Asian"/>
    <s v="Biguanides"/>
    <x v="0"/>
    <d v="2016-12-16T00:00:00"/>
    <s v="Biguanides"/>
  </r>
  <r>
    <s v="HXaStshpPoI"/>
    <x v="23"/>
    <s v="Māori"/>
    <s v="Biguanides"/>
    <x v="0"/>
    <d v="2019-02-21T00:00:00"/>
    <s v="Biguanides"/>
  </r>
  <r>
    <s v="hwsjC4LGscA"/>
    <x v="23"/>
    <s v="Pacific peoples"/>
    <s v="Biguanides"/>
    <x v="0"/>
    <d v="2012-03-07T00:00:00"/>
    <s v="Biguanides"/>
  </r>
  <r>
    <s v="hzgZilBxo0I"/>
    <x v="23"/>
    <s v="Other"/>
    <s v="Biguanides"/>
    <x v="0"/>
    <d v="2016-06-02T00:00:00"/>
    <s v="Biguanides"/>
  </r>
  <r>
    <s v="hzyupZEBF.o"/>
    <x v="23"/>
    <s v="Pacific peoples"/>
    <s v="Biguanides|Insulin isophane"/>
    <x v="0"/>
    <d v="2020-07-16T00:00:00"/>
    <s v="Biguanides|Insulin isophane-&gt;Biguanides-&gt;Biguanides|GLP-1 agonists"/>
  </r>
  <r>
    <s v="i5uMIsI6Mo."/>
    <x v="23"/>
    <s v="Māori"/>
    <s v="Biguanides"/>
    <x v="0"/>
    <d v="2016-12-09T00:00:00"/>
    <s v="Biguanides-&gt;Sulfonylureas-&gt;Biguanides|Sulfonylureas-&gt;DPP-4 inhibitors|Insulin isophane with insulin neutral-&gt;Insulin isophane with insulin neutral-&gt;DPP-4 inhibitors-&gt;Biguanides|GLP-1 agonists|Sulfonylureas-&gt;GLP-1 agonists-&gt;SGLT-2 inhibitors-&gt;DPP-4 inhibitors|SGLT-2 inhibitors"/>
  </r>
  <r>
    <s v="i7g8W9Y.D6M"/>
    <x v="23"/>
    <s v="Other"/>
    <s v="Biguanides"/>
    <x v="0"/>
    <d v="2014-10-21T00:00:00"/>
    <s v="Biguanides-&gt;Insulin isophane"/>
  </r>
  <r>
    <s v="IDI1O1GMmqA"/>
    <x v="23"/>
    <s v="Māori"/>
    <s v="Biguanides"/>
    <x v="0"/>
    <d v="2016-09-16T00:00:00"/>
    <s v="Biguanides"/>
  </r>
  <r>
    <s v="ibvre.3fjlA"/>
    <x v="23"/>
    <s v="Asian"/>
    <s v="Biguanides"/>
    <x v="0"/>
    <d v="2018-07-27T00:00:00"/>
    <s v="Biguanides"/>
  </r>
  <r>
    <s v="DzSQ7ZniWOM"/>
    <x v="23"/>
    <s v="Pacific peoples"/>
    <s v="Biguanides"/>
    <x v="0"/>
    <d v="2013-08-13T00:00:00"/>
    <s v="Biguanides-&gt;Insulin aspart|Insulin glargine-&gt;Insulin glargine-&gt;Biguanides|Insulin aspart|Insulin glargine-&gt;Biguanides|DPP-4 inhibitors|Insulin aspart|Insulin glargine-&gt;DPP-4 inhibitors|Insulin aspart|Insulin glargine-&gt;Insulin aspart"/>
  </r>
  <r>
    <s v="ebC9nBgD5wk"/>
    <x v="23"/>
    <s v="Māori"/>
    <s v="Sulfonylureas"/>
    <x v="0"/>
    <d v="2017-02-27T00:00:00"/>
    <s v="Sulfonylureas-&gt;Insulin glargine|Insulin glulisine-&gt;Insulin glargine-&gt;Insulin glulisine"/>
  </r>
  <r>
    <s v="E6glnPk/eng"/>
    <x v="23"/>
    <s v="Other"/>
    <s v="Biguanides"/>
    <x v="0"/>
    <d v="2022-09-01T00:00:00"/>
    <s v="Biguanides"/>
  </r>
  <r>
    <s v="B0DgiaCZcJk"/>
    <x v="23"/>
    <s v="Other"/>
    <s v="Biguanides"/>
    <x v="0"/>
    <d v="2020-11-11T00:00:00"/>
    <s v="Biguanides"/>
  </r>
  <r>
    <s v="aYpJ4YBYWZQ"/>
    <x v="23"/>
    <s v="Pacific peoples"/>
    <s v="Biguanides"/>
    <x v="0"/>
    <d v="2020-01-29T00:00:00"/>
    <s v="Biguanides"/>
  </r>
  <r>
    <s v="Axv/njzHIeU"/>
    <x v="23"/>
    <s v="Other"/>
    <s v="Biguanides"/>
    <x v="0"/>
    <d v="2017-08-31T00:00:00"/>
    <s v="Biguanides-&gt;Sulfonylureas"/>
  </r>
  <r>
    <s v="axzzbgMBnwc"/>
    <x v="23"/>
    <s v="Other"/>
    <s v="Biguanides"/>
    <x v="0"/>
    <d v="2014-06-09T00:00:00"/>
    <s v="Biguanides"/>
  </r>
  <r>
    <s v="b501ztKnpes"/>
    <x v="23"/>
    <s v="Pacific peoples"/>
    <s v="Biguanides"/>
    <x v="0"/>
    <d v="2022-03-23T00:00:00"/>
    <s v="Biguanides"/>
  </r>
  <r>
    <s v="etJnRqqNM3Y"/>
    <x v="23"/>
    <s v="Māori"/>
    <s v="Biguanides"/>
    <x v="0"/>
    <d v="2021-10-31T00:00:00"/>
    <s v="Biguanides-&gt;Biguanides|DPP-4 inhibitors-&gt;DPP-4 inhibitors-&gt;Biguanides|SGLT-2 inhibitors"/>
  </r>
  <r>
    <s v="Hq18l2lG4jQ"/>
    <x v="23"/>
    <s v="Māori"/>
    <s v="Biguanides"/>
    <x v="0"/>
    <d v="2018-07-25T00:00:00"/>
    <s v="Biguanides-&gt;Biguanides|Sulfonylureas"/>
  </r>
  <r>
    <s v="EF.q4VWMX7o"/>
    <x v="23"/>
    <s v="Asian"/>
    <s v="Biguanides"/>
    <x v="0"/>
    <d v="2025-11-06T00:00:00"/>
    <s v="Biguanides"/>
  </r>
  <r>
    <s v="emhzeDprlvs"/>
    <x v="23"/>
    <s v="Other"/>
    <s v="Biguanides"/>
    <x v="0"/>
    <d v="2024-02-13T00:00:00"/>
    <s v="Biguanides"/>
  </r>
  <r>
    <s v="aCs3WN46HWw"/>
    <x v="23"/>
    <s v="Other"/>
    <s v="Biguanides"/>
    <x v="0"/>
    <d v="2023-12-21T00:00:00"/>
    <s v="Biguanides"/>
  </r>
  <r>
    <s v="5BAN5WuqtYY"/>
    <x v="23"/>
    <s v="Other"/>
    <s v="Biguanides"/>
    <x v="0"/>
    <d v="2018-03-07T00:00:00"/>
    <s v="Biguanides"/>
  </r>
  <r>
    <s v="aik48zbX9EU"/>
    <x v="23"/>
    <s v="Other"/>
    <s v="Insulin aspart|Insulin glargine"/>
    <x v="1"/>
    <d v="2014-12-03T00:00:00"/>
    <s v="Insulin aspart|Insulin glargine-&gt;Insulin glargine-&gt;Insulin aspart-&gt;Biguanides|Insulin aspart|Insulin glargine-&gt;Biguanides|Insulin aspart-&gt;Biguanides"/>
  </r>
  <r>
    <s v="Afvkz53n6Zw"/>
    <x v="23"/>
    <s v="Other"/>
    <s v="Biguanides"/>
    <x v="0"/>
    <d v="2017-06-01T00:00:00"/>
    <s v="Biguanides-&gt;Insulin glargine-&gt;Biguanides|Insulin glargine"/>
  </r>
  <r>
    <s v="asscu1qtDO2"/>
    <x v="23"/>
    <s v="Māori"/>
    <s v="Biguanides"/>
    <x v="0"/>
    <d v="2019-08-21T00:00:00"/>
    <s v="Biguanides"/>
  </r>
  <r>
    <s v="aST8ANHrQlU"/>
    <x v="23"/>
    <s v="Māori"/>
    <s v="Biguanides"/>
    <x v="0"/>
    <d v="2022-03-18T00:00:00"/>
    <s v="Biguanides"/>
  </r>
  <r>
    <s v="aV9FDANRyok"/>
    <x v="23"/>
    <s v="Other"/>
    <s v="Biguanides"/>
    <x v="0"/>
    <d v="2018-03-07T00:00:00"/>
    <s v="Biguanides-&gt;Insulin aspart"/>
  </r>
  <r>
    <s v="alm0vxTsjLQ"/>
    <x v="23"/>
    <s v="Asian"/>
    <s v="Biguanides"/>
    <x v="0"/>
    <d v="2025-07-29T00:00:00"/>
    <s v="Biguanides"/>
  </r>
  <r>
    <s v="alvPPfhO6WU"/>
    <x v="23"/>
    <s v="Asian"/>
    <s v="Biguanides"/>
    <x v="0"/>
    <d v="2015-05-06T00:00:00"/>
    <s v="Biguanides"/>
  </r>
  <r>
    <s v="44VXYMNn75M"/>
    <x v="23"/>
    <s v="Māori"/>
    <s v="Biguanides"/>
    <x v="0"/>
    <d v="2020-08-22T00:00:00"/>
    <s v="Biguanides"/>
  </r>
  <r>
    <s v="48raXrSAJ2c"/>
    <x v="23"/>
    <s v="Other"/>
    <s v="Biguanides"/>
    <x v="0"/>
    <d v="2023-11-16T00:00:00"/>
    <s v="Biguanides"/>
  </r>
  <r>
    <s v="4b9i4BXbr/k"/>
    <x v="23"/>
    <s v="Other"/>
    <s v="Biguanides"/>
    <x v="0"/>
    <d v="2021-12-30T00:00:00"/>
    <s v="Biguanides-&gt;Insulin glargine-&gt;Biguanides|Insulin aspart|Insulin glargine-&gt;Insulin aspart|Insulin glargine-&gt;Insulin aspart"/>
  </r>
  <r>
    <s v="4dLvXetiaio"/>
    <x v="23"/>
    <s v="Māori"/>
    <s v="Biguanides"/>
    <x v="0"/>
    <d v="2014-08-22T00:00:00"/>
    <s v="Biguanides"/>
  </r>
  <r>
    <s v="4GQrimvxR.w"/>
    <x v="23"/>
    <s v="Other"/>
    <s v="Biguanides"/>
    <x v="0"/>
    <d v="2016-05-26T00:00:00"/>
    <s v="Biguanides-&gt;Insulin glargine-&gt;Biguanides|Insulin glargine-&gt;Biguanides|Insulin aspart|Insulin isophane-&gt;Biguanides|Insulin isophane-&gt;Insulin aspart-&gt;Insulin isophane-&gt;Insulin aspart|Insulin isophane-&gt;Thiazolidinedione-&gt;Insulin isophane|Thiazolidinedione-&gt;Biguanides|Insulin isophane|Thiazolidinedione-&gt;Insulin isophane|SGLT-2 inhibitors-&gt;SGLT-2 inhibitors-&gt;Biguanides|Insulin isophane|SGLT-2 inhibitors-&gt;Biguanides|SGLT-2 inhibitors-&gt;Insulin isophane|SGLT-2 inhibitors|Thiazolidinedione"/>
  </r>
  <r>
    <s v="4j2LDnPFtGI"/>
    <x v="23"/>
    <s v="Other"/>
    <s v="Biguanides"/>
    <x v="0"/>
    <d v="2025-03-07T00:00:00"/>
    <s v="Biguanides"/>
  </r>
  <r>
    <s v="4pi89/i28yU"/>
    <x v="23"/>
    <s v="Māori"/>
    <s v="Biguanides"/>
    <x v="0"/>
    <d v="2024-01-30T00:00:00"/>
    <s v="Biguanides"/>
  </r>
  <r>
    <s v="mwSQF0CJ5Tk"/>
    <x v="23"/>
    <s v="Pacific peoples"/>
    <s v="Biguanides|Insulin aspart|Insulin isophane"/>
    <x v="0"/>
    <d v="2015-07-14T00:00:00"/>
    <s v="Biguanides|Insulin aspart|Insulin isophane"/>
  </r>
  <r>
    <s v="MTpCtL2UUPY"/>
    <x v="23"/>
    <s v="Pacific peoples"/>
    <s v="DPP-4 inhibitors"/>
    <x v="0"/>
    <d v="2023-10-30T00:00:00"/>
    <s v="DPP-4 inhibitors-&gt;DPP-4 inhibitors|SGLT-2 inhibitors"/>
  </r>
  <r>
    <s v="mOyUa0R6KOg"/>
    <x v="23"/>
    <s v="Māori"/>
    <s v="Biguanides"/>
    <x v="0"/>
    <d v="2014-01-08T00:00:00"/>
    <s v="Biguanides"/>
  </r>
  <r>
    <s v="q75p3/IJDt2"/>
    <x v="23"/>
    <s v="Asian"/>
    <s v="Biguanides"/>
    <x v="0"/>
    <d v="2017-12-07T00:00:00"/>
    <s v="Biguanides"/>
  </r>
  <r>
    <s v="Q67zRypaJw2"/>
    <x v="23"/>
    <s v="Māori"/>
    <s v="Biguanides"/>
    <x v="0"/>
    <d v="2021-07-06T00:00:00"/>
    <s v="Biguanides-&gt;Insulin aspart|Insulin glargine-&gt;Insulin aspart-&gt;Insulin glargine-&gt;Biguanides|Insulin aspart|Insulin glargine-&gt;Biguanides|Insulin glargine-&gt;Biguanides|Insulin aspart-&gt;GLP-1 agonists-&gt;Insulin isophane-&gt;Biguanides|Insulin isophane-&gt;Insulin aspart|Insulin isophane-&gt;Biguanides|Insulin aspart|Insulin isophane"/>
  </r>
  <r>
    <s v="QagjRz/ssjY"/>
    <x v="23"/>
    <s v="Asian"/>
    <s v="Biguanides"/>
    <x v="0"/>
    <d v="2022-05-31T00:00:00"/>
    <s v="Biguanides"/>
  </r>
  <r>
    <s v="Q2x8uFuUQKs"/>
    <x v="23"/>
    <s v="Other"/>
    <s v="Biguanides"/>
    <x v="0"/>
    <d v="2019-08-02T00:00:00"/>
    <s v="Biguanides"/>
  </r>
  <r>
    <s v="PX3sRa1gfHA"/>
    <x v="23"/>
    <s v="Other"/>
    <s v="Biguanides"/>
    <x v="0"/>
    <d v="2023-09-05T00:00:00"/>
    <s v="Biguanides"/>
  </r>
  <r>
    <s v="PXffEfj7lLo"/>
    <x v="23"/>
    <s v="Māori"/>
    <s v="Biguanides"/>
    <x v="0"/>
    <d v="2013-07-19T00:00:00"/>
    <s v="Biguanides-&gt;Biguanides|Sulfonylureas-&gt;Biguanides|Insulin glargine-&gt;Insulin aspart-&gt;Insulin glargine-&gt;Insulin aspart|Insulin glargine-&gt;Insulin aspart|Insulin isophane-&gt;Insulin isophane"/>
  </r>
  <r>
    <s v="PYZOcVDQk82"/>
    <x v="23"/>
    <s v="Māori"/>
    <s v="Biguanides"/>
    <x v="0"/>
    <d v="2014-10-16T00:00:00"/>
    <s v="Biguanides"/>
  </r>
  <r>
    <s v="QnP4wFa5CRY"/>
    <x v="23"/>
    <s v="Other"/>
    <s v="Biguanides|Insulin aspart|Insulin glargine"/>
    <x v="0"/>
    <d v="2013-04-24T00:00:00"/>
    <s v="Biguanides|Insulin aspart|Insulin glargine-&gt;Insulin aspart|Insulin glargine-&gt;Insulin aspart-&gt;Insulin glargine-&gt;Biguanides-&gt;Biguanides|Insulin glargine-&gt;Insulin isophane-&gt;Biguanides|Insulin aspart-&gt;SGLT-2 inhibitors-&gt;Insulin aspart|SGLT-2 inhibitors-&gt;Insulin aspart|Insulin isophane"/>
  </r>
  <r>
    <s v="qLUibE2DJvc"/>
    <x v="23"/>
    <s v="Māori"/>
    <s v="Biguanides"/>
    <x v="0"/>
    <d v="2015-03-05T00:00:00"/>
    <s v="Biguanides-&gt;Insulin isophane-&gt;Insulin aspart-&gt;Biguanides|Insulin isophane"/>
  </r>
  <r>
    <s v="qpHo1sIuV7E"/>
    <x v="23"/>
    <s v="Māori"/>
    <s v="Sulfonylureas"/>
    <x v="0"/>
    <d v="2018-08-31T00:00:00"/>
    <s v="Sulfonylureas-&gt;Biguanides-&gt;Insulin isophane"/>
  </r>
  <r>
    <s v="qPyqeBAkObw"/>
    <x v="23"/>
    <s v="Other"/>
    <s v="Biguanides"/>
    <x v="0"/>
    <d v="2018-04-06T00:00:00"/>
    <s v="Biguanides"/>
  </r>
  <r>
    <s v="Qf.u3KFamqY"/>
    <x v="23"/>
    <s v="Other"/>
    <s v="Insulin aspart|Insulin glargine"/>
    <x v="1"/>
    <d v="2019-07-18T00:00:00"/>
    <s v="Insulin aspart|Insulin glargine-&gt;Insulin glargine-&gt;Insulin aspart-&gt;Insulin isophane-&gt;Biguanides-&gt;Insulin aspart|Insulin isophane"/>
  </r>
  <r>
    <s v="qfefWNCHWnk"/>
    <x v="23"/>
    <s v="Other"/>
    <s v="Insulin aspart"/>
    <x v="1"/>
    <d v="2014-06-27T00:00:00"/>
    <s v="Insulin aspart-&gt;Insulin isophane-&gt;Insulin aspart|Insulin isophane-&gt;Biguanides-&gt;SGLT-2 inhibitors-&gt;DPP-4 inhibitors|SGLT-2 inhibitors-&gt;DPP-4 inhibitors-&gt;GLP-1 agonists-&gt;Biguanides|SGLT-2 inhibitors-&gt;Biguanides|DPP-4 inhibitors|SGLT-2 inhibitors-&gt;Biguanides|DPP-4 inhibitors"/>
  </r>
  <r>
    <s v="QF1i8mPDieY"/>
    <x v="23"/>
    <s v="Māori"/>
    <s v="Biguanides"/>
    <x v="0"/>
    <d v="2023-09-11T00:00:00"/>
    <s v="Biguanides"/>
  </r>
  <r>
    <s v="qhBCoG0kyX6"/>
    <x v="23"/>
    <s v="Other"/>
    <s v="Biguanides"/>
    <x v="0"/>
    <d v="2015-02-19T00:00:00"/>
    <s v="Biguanides-&gt;Biguanides|Insulin isophane-&gt;Insulin isophane"/>
  </r>
  <r>
    <s v="QHPLZEJXBxE"/>
    <x v="23"/>
    <s v="Asian"/>
    <s v="Biguanides"/>
    <x v="0"/>
    <d v="2025-02-27T00:00:00"/>
    <s v="Biguanides"/>
  </r>
  <r>
    <s v="QjEV21BJJsg"/>
    <x v="23"/>
    <s v="Other"/>
    <s v="Biguanides"/>
    <x v="0"/>
    <d v="2016-02-03T00:00:00"/>
    <s v="Biguanides-&gt;Insulin aspart|Insulin isophane"/>
  </r>
  <r>
    <s v="pwKli.7RjGg"/>
    <x v="23"/>
    <s v="Māori"/>
    <s v="Biguanides"/>
    <x v="0"/>
    <d v="2024-03-18T00:00:00"/>
    <s v="Biguanides"/>
  </r>
  <r>
    <s v="PZ.K2M22q.A"/>
    <x v="23"/>
    <s v="Māori"/>
    <s v="Biguanides"/>
    <x v="0"/>
    <d v="2022-03-29T00:00:00"/>
    <s v="Biguanides"/>
  </r>
  <r>
    <s v="q..ELMZ3Hok"/>
    <x v="23"/>
    <s v="Māori"/>
    <s v="Biguanides"/>
    <x v="0"/>
    <d v="2014-12-08T00:00:00"/>
    <s v="Biguanides"/>
  </r>
  <r>
    <s v="SZS8zm6fCeA"/>
    <x v="23"/>
    <s v="Other"/>
    <s v="Biguanides"/>
    <x v="0"/>
    <d v="2025-03-25T00:00:00"/>
    <s v="Biguanides"/>
  </r>
  <r>
    <s v="SySHZd0OuOc"/>
    <x v="23"/>
    <s v="Māori"/>
    <s v="Biguanides"/>
    <x v="0"/>
    <d v="2015-05-19T00:00:00"/>
    <s v="Biguanides"/>
  </r>
  <r>
    <s v="t20mB9krtf2"/>
    <x v="23"/>
    <s v="Other"/>
    <s v="Insulin isophane"/>
    <x v="1"/>
    <d v="2022-05-27T00:00:00"/>
    <s v="Insulin isophane-&gt;Biguanides"/>
  </r>
  <r>
    <s v="Pr6yGeEJ5uQ"/>
    <x v="23"/>
    <s v="Māori"/>
    <s v="Biguanides"/>
    <x v="0"/>
    <d v="2024-06-17T00:00:00"/>
    <s v="Biguanides"/>
  </r>
  <r>
    <s v="puRBK2JmGC6"/>
    <x v="23"/>
    <s v="Other"/>
    <s v="Biguanides"/>
    <x v="0"/>
    <d v="2025-04-24T00:00:00"/>
    <s v="Biguanides"/>
  </r>
  <r>
    <s v="purDsTpRWAQ"/>
    <x v="23"/>
    <s v="Other"/>
    <s v="Biguanides"/>
    <x v="0"/>
    <d v="2014-06-20T00:00:00"/>
    <s v="Biguanides"/>
  </r>
  <r>
    <s v="lVPoI.ln/.M"/>
    <x v="23"/>
    <s v="Asian"/>
    <s v="Biguanides"/>
    <x v="0"/>
    <d v="2024-06-04T00:00:00"/>
    <s v="Biguanides"/>
  </r>
  <r>
    <s v="LxhbKOHCv8c"/>
    <x v="23"/>
    <s v="Asian"/>
    <s v="Biguanides"/>
    <x v="0"/>
    <d v="2016-03-11T00:00:00"/>
    <s v="Biguanides"/>
  </r>
  <r>
    <s v="P/I5ldF2xj2"/>
    <x v="23"/>
    <s v="Māori"/>
    <s v="Biguanides"/>
    <x v="0"/>
    <d v="2022-12-19T00:00:00"/>
    <s v="Biguanides"/>
  </r>
  <r>
    <s v="P/Iq65hZ..o"/>
    <x v="23"/>
    <s v="Other"/>
    <s v="Biguanides"/>
    <x v="0"/>
    <d v="2017-05-13T00:00:00"/>
    <s v="Biguanides"/>
  </r>
  <r>
    <s v="p0CBGnd2SfE"/>
    <x v="23"/>
    <s v="Other"/>
    <s v="Biguanides"/>
    <x v="0"/>
    <d v="2017-04-06T00:00:00"/>
    <s v="Biguanides"/>
  </r>
  <r>
    <s v="PhfStYce7/M"/>
    <x v="23"/>
    <s v="Māori"/>
    <s v="Biguanides"/>
    <x v="0"/>
    <d v="2025-01-07T00:00:00"/>
    <s v="Biguanides"/>
  </r>
  <r>
    <s v="p9ndN4pjh7E"/>
    <x v="23"/>
    <s v="Pacific peoples"/>
    <s v="Biguanides"/>
    <x v="0"/>
    <d v="2013-09-02T00:00:00"/>
    <s v="Biguanides-&gt;Biguanides|Sulfonylureas-&gt;Insulin aspart|Insulin isophane"/>
  </r>
  <r>
    <s v="WwIwkyzCOOc"/>
    <x v="23"/>
    <s v="Other"/>
    <s v="Biguanides"/>
    <x v="0"/>
    <d v="2019-05-16T00:00:00"/>
    <s v="Biguanides-&gt;Insulin aspart|Insulin isophane"/>
  </r>
  <r>
    <s v="WX7hLTc2SIA"/>
    <x v="23"/>
    <s v="Other"/>
    <s v="Biguanides"/>
    <x v="0"/>
    <d v="2023-01-14T00:00:00"/>
    <s v="Biguanides"/>
  </r>
  <r>
    <s v="wsJg/wJQxAI"/>
    <x v="23"/>
    <s v="Asian"/>
    <s v="Biguanides"/>
    <x v="0"/>
    <d v="2025-01-30T00:00:00"/>
    <s v="Biguanides-&gt;Insulin glargine-&gt;Biguanides|Insulin glargine-&gt;DPP-4 inhibitors|Insulin glargine"/>
  </r>
  <r>
    <s v="X.NFzLuLR3s"/>
    <x v="23"/>
    <s v="Asian"/>
    <s v="Biguanides"/>
    <x v="0"/>
    <d v="2014-08-06T00:00:00"/>
    <s v="Biguanides"/>
  </r>
  <r>
    <s v="X1VonSOkZoI"/>
    <x v="23"/>
    <s v="Other"/>
    <s v="Biguanides"/>
    <x v="0"/>
    <d v="2012-05-29T00:00:00"/>
    <s v="Biguanides"/>
  </r>
  <r>
    <s v="wPEOSTMVvpQ"/>
    <x v="23"/>
    <s v="Other"/>
    <s v="Biguanides"/>
    <x v="0"/>
    <d v="2016-05-25T00:00:00"/>
    <s v="Biguanides"/>
  </r>
  <r>
    <s v="wQC1fFXuWgs"/>
    <x v="23"/>
    <s v="Māori"/>
    <s v="Biguanides"/>
    <x v="0"/>
    <d v="2020-06-08T00:00:00"/>
    <s v="Biguanides"/>
  </r>
  <r>
    <s v="WiGEdhGT7h2"/>
    <x v="23"/>
    <s v="Other"/>
    <s v="Biguanides|Insulin glargine|Insulin lispro"/>
    <x v="0"/>
    <d v="2018-03-20T00:00:00"/>
    <s v="Biguanides|Insulin glargine|Insulin lispro-&gt;Insulin glargine|Insulin lispro"/>
  </r>
  <r>
    <s v="wgyneiVcRfU"/>
    <x v="23"/>
    <s v="Māori"/>
    <s v="Biguanides"/>
    <x v="0"/>
    <d v="2023-01-25T00:00:00"/>
    <s v="Biguanides"/>
  </r>
  <r>
    <s v="wlqUPmdD01g"/>
    <x v="23"/>
    <s v="Other"/>
    <s v="Biguanides"/>
    <x v="0"/>
    <d v="2017-11-23T00:00:00"/>
    <s v="Biguanides"/>
  </r>
  <r>
    <s v="tasRX/IX46g"/>
    <x v="23"/>
    <s v="Māori"/>
    <s v="Insulin isophane"/>
    <x v="1"/>
    <d v="2012-01-11T00:00:00"/>
    <s v="Insulin isophane-&gt;Biguanides|Sulfonylureas-&gt;Biguanides-&gt;Insulin lispro-&gt;Biguanides|Insulin lispro-&gt;SGLT-2 inhibitors-&gt;GLP-1 agonists-&gt;GLP-1 agonists|SGLT-2 inhibitors"/>
  </r>
  <r>
    <s v="t6ltrUOkiyM"/>
    <x v="23"/>
    <s v="Other"/>
    <s v="Biguanides"/>
    <x v="0"/>
    <d v="2017-06-27T00:00:00"/>
    <s v="Biguanides"/>
  </r>
  <r>
    <s v="t6D9m2yBvgA"/>
    <x v="23"/>
    <s v="Pacific peoples"/>
    <s v="Biguanides"/>
    <x v="0"/>
    <d v="2024-02-14T00:00:00"/>
    <s v="Biguanides"/>
  </r>
  <r>
    <s v="THe0Tn8Hstk"/>
    <x v="23"/>
    <s v="Other"/>
    <s v="Biguanides"/>
    <x v="0"/>
    <d v="2022-06-09T00:00:00"/>
    <s v="Biguanides"/>
  </r>
  <r>
    <s v="ThPUfCZNgBY"/>
    <x v="23"/>
    <s v="Pacific peoples"/>
    <s v="Biguanides"/>
    <x v="0"/>
    <d v="2018-03-02T00:00:00"/>
    <s v="Biguanides-&gt;Biguanides|Insulin glargine|Sulfonylureas-&gt;Insulin aspart|Insulin glargine-&gt;Insulin aspart|Insulin glargine|Sulfonylureas-&gt;Biguanides|Insulin glargine-&gt;Insulin glargine-&gt;Biguanides|Insulin aspart|Insulin glargine|Sulfonylureas-&gt;Biguanides|Sulfonylureas-&gt;DPP-4 inhibitors|Insulin aspart|Insulin glargine-&gt;DPP-4 inhibitors-&gt;Biguanides|Insulin aspart|Insulin isophane-&gt;Insulin aspart|Insulin isophane"/>
  </r>
  <r>
    <s v="tQ3BkRSLpE2"/>
    <x v="23"/>
    <s v="Asian"/>
    <s v="Biguanides"/>
    <x v="0"/>
    <d v="2014-12-15T00:00:00"/>
    <s v="Biguanides-&gt;Biguanides|DPP-4 inhibitors-&gt;DPP-4 inhibitors-&gt;Biguanides|DPP-4 inhibitors|Sulfonylureas-&gt;Sulfonylureas-&gt;DPP-4 inhibitors|Sulfonylureas"/>
  </r>
  <r>
    <s v="TpwthVED4HQ"/>
    <x v="23"/>
    <s v="Māori"/>
    <s v="Biguanides"/>
    <x v="0"/>
    <d v="2017-06-29T00:00:00"/>
    <s v="Biguanides"/>
  </r>
  <r>
    <s v="TN2LMNNQV1Q"/>
    <x v="23"/>
    <s v="Māori"/>
    <s v="Biguanides"/>
    <x v="0"/>
    <d v="2023-04-11T00:00:00"/>
    <s v="Biguanides"/>
  </r>
  <r>
    <s v="9FB.9pa7HuU"/>
    <x v="23"/>
    <s v="Asian"/>
    <s v="Biguanides"/>
    <x v="0"/>
    <d v="2014-07-08T00:00:00"/>
    <s v="Biguanides-&gt;SGLT-2 inhibitors-&gt;DPP-4 inhibitors-&gt;Biguanides|GLP-1 agonists-&gt;GLP-1 agonists"/>
  </r>
  <r>
    <s v="9LL8YZhQlHM"/>
    <x v="23"/>
    <s v="Pacific peoples"/>
    <s v="Biguanides|Insulin aspart|Insulin isophane"/>
    <x v="0"/>
    <d v="2022-02-20T00:00:00"/>
    <s v="Biguanides|Insulin aspart|Insulin isophane-&gt;Biguanides|Insulin isophane-&gt;Insulin aspart-&gt;Insulin aspart|Insulin isophane"/>
  </r>
  <r>
    <s v="9mjLkpuwYW6"/>
    <x v="23"/>
    <s v="Pacific peoples"/>
    <s v="Biguanides"/>
    <x v="0"/>
    <d v="2021-10-20T00:00:00"/>
    <s v="Biguanides"/>
  </r>
  <r>
    <s v="9MxWSkXfKDQ"/>
    <x v="23"/>
    <s v="Other"/>
    <s v="Biguanides"/>
    <x v="0"/>
    <d v="2023-04-20T00:00:00"/>
    <s v="Biguanides"/>
  </r>
  <r>
    <s v="9K0AJkf6xAA"/>
    <x v="23"/>
    <s v="Māori"/>
    <s v="Biguanides"/>
    <x v="0"/>
    <d v="2014-06-12T00:00:00"/>
    <s v="Biguanides-&gt;Insulin isophane with insulin neutral-&gt;Insulin aspart|Insulin isophane with insulin neutral-&gt;Insulin aspart|Insulin isophane-&gt;DPP-4 inhibitors-&gt;SGLT-2 inhibitors"/>
  </r>
  <r>
    <s v="8Vr2e4H/1e."/>
    <x v="23"/>
    <s v="Māori"/>
    <s v="Biguanides"/>
    <x v="0"/>
    <d v="2023-01-19T00:00:00"/>
    <s v="Biguanides-&gt;SGLT-2 inhibitors-&gt;Insulin aspart|Insulin isophane"/>
  </r>
  <r>
    <s v="99JjpG7Z6uQ"/>
    <x v="23"/>
    <s v="Other"/>
    <s v="Biguanides"/>
    <x v="0"/>
    <d v="2021-03-05T00:00:00"/>
    <s v="Biguanides"/>
  </r>
  <r>
    <s v="ZUcmYC0rXzs"/>
    <x v="23"/>
    <s v="Māori"/>
    <s v="Biguanides"/>
    <x v="0"/>
    <d v="2021-10-28T00:00:00"/>
    <s v="Biguanides"/>
  </r>
  <r>
    <s v="zsDVs5LOcUk"/>
    <x v="23"/>
    <s v="Māori"/>
    <s v="Biguanides"/>
    <x v="0"/>
    <d v="2020-05-23T00:00:00"/>
    <s v="Biguanides-&gt;DPP-4 inhibitors|SGLT-2 inhibitors-&gt;DPP-4 inhibitors|Sulfonylureas-&gt;DPP-4 inhibitors"/>
  </r>
  <r>
    <s v="2cp1o./ytSc"/>
    <x v="23"/>
    <s v="Māori"/>
    <s v="Biguanides"/>
    <x v="0"/>
    <d v="2017-09-15T00:00:00"/>
    <s v="Biguanides-&gt;Sulfonylureas-&gt;DPP-4 inhibitors-&gt;DPP-4 inhibitors|Insulin glargine-&gt;Insulin glargine-&gt;Insulin aspart-&gt;DPP-4 inhibitors|Insulin aspart|Insulin glargine|SGLT-2 inhibitors-&gt;DPP-4 inhibitors|Insulin aspart|Insulin glargine-&gt;DPP-4 inhibitors|Insulin aspart-&gt;SGLT-2 inhibitors-&gt;Insulin aspart|Insulin glargine-&gt;DPP-4 inhibitors|Insulin aspart|SGLT-2 inhibitors-&gt;DPP-4 inhibitors|SGLT-2 inhibitors"/>
  </r>
  <r>
    <s v="26MAFcN/js2"/>
    <x v="23"/>
    <s v="Asian"/>
    <s v="Biguanides"/>
    <x v="0"/>
    <d v="2024-10-16T00:00:00"/>
    <s v="Biguanides"/>
  </r>
  <r>
    <s v="W6XxA2NkNSA"/>
    <x v="23"/>
    <s v="Māori"/>
    <s v="Biguanides"/>
    <x v="0"/>
    <d v="2013-11-06T00:00:00"/>
    <s v="Biguanides-&gt;Insulin aspart"/>
  </r>
  <r>
    <s v="W9Q5KbiqP6E"/>
    <x v="23"/>
    <s v="Māori"/>
    <s v="Biguanides"/>
    <x v="0"/>
    <d v="2018-04-06T00:00:00"/>
    <s v="Biguanides-&gt;DPP-4 inhibitors"/>
  </r>
  <r>
    <s v="WDC6HqQuu1c"/>
    <x v="23"/>
    <s v="Asian"/>
    <s v="Biguanides"/>
    <x v="0"/>
    <d v="2012-02-17T00:00:00"/>
    <s v="Biguanides-&gt;Insulin aspart|Insulin isophane-&gt;Insulin isophane"/>
  </r>
  <r>
    <s v="zMarR/kA9pI"/>
    <x v="23"/>
    <s v="Māori"/>
    <s v="Biguanides"/>
    <x v="0"/>
    <d v="2014-04-15T00:00:00"/>
    <s v="Biguanides"/>
  </r>
  <r>
    <s v="zqbjvy3bkZ2"/>
    <x v="23"/>
    <s v="Other"/>
    <s v="Biguanides"/>
    <x v="0"/>
    <d v="2017-12-22T00:00:00"/>
    <s v="Biguanides"/>
  </r>
  <r>
    <s v="ZFmc0yAvba."/>
    <x v="23"/>
    <s v="Other"/>
    <s v="Sulfonylureas"/>
    <x v="0"/>
    <d v="2017-09-04T00:00:00"/>
    <s v="Sulfonylureas-&gt;Biguanides|Sulfonylureas-&gt;DPP-4 inhibitors-&gt;Insulin glargine-&gt;DPP-4 inhibitors|Insulin glargine-&gt;DPP-4 inhibitors|Sulfonylureas-&gt;DPP-4 inhibitors|Insulin glargine|Sulfonylureas-&gt;SGLT-2 inhibitors-&gt;DPP-4 inhibitors|Insulin glargine|SGLT-2 inhibitors-&gt;Insulin aspart"/>
  </r>
  <r>
    <s v="VwikxluzCt."/>
    <x v="23"/>
    <s v="Māori"/>
    <s v="Biguanides"/>
    <x v="0"/>
    <d v="2021-03-01T00:00:00"/>
    <s v="Biguanides-&gt;SGLT-2 inhibitors"/>
  </r>
  <r>
    <s v="vxCMFyX31S."/>
    <x v="23"/>
    <s v="Other"/>
    <s v="Biguanides"/>
    <x v="0"/>
    <d v="2023-03-29T00:00:00"/>
    <s v="Biguanides"/>
  </r>
  <r>
    <s v="vUiOnHwnAXM"/>
    <x v="23"/>
    <s v="Other"/>
    <s v="Biguanides"/>
    <x v="0"/>
    <d v="2022-03-25T00:00:00"/>
    <s v="Biguanides"/>
  </r>
  <r>
    <s v="vMrr9uS4H52"/>
    <x v="23"/>
    <s v="Pacific peoples"/>
    <s v="Biguanides"/>
    <x v="0"/>
    <d v="2025-03-19T00:00:00"/>
    <s v="Biguanides"/>
  </r>
  <r>
    <s v="x2vH0ASRy4Q"/>
    <x v="23"/>
    <s v="Other"/>
    <s v="Biguanides"/>
    <x v="0"/>
    <d v="2015-06-30T00:00:00"/>
    <s v="Biguanides"/>
  </r>
  <r>
    <s v="VR6qNBiknMk"/>
    <x v="23"/>
    <s v="Māori"/>
    <s v="Biguanides"/>
    <x v="0"/>
    <d v="2020-02-14T00:00:00"/>
    <s v="Biguanides"/>
  </r>
  <r>
    <s v="VSGP3mNE4l."/>
    <x v="23"/>
    <s v="Other"/>
    <s v="Biguanides"/>
    <x v="0"/>
    <d v="2021-10-28T00:00:00"/>
    <s v="Biguanides"/>
  </r>
  <r>
    <s v="cKVDG3eioew"/>
    <x v="23"/>
    <s v="Other"/>
    <s v="Insulin isophane"/>
    <x v="1"/>
    <d v="2012-03-23T00:00:00"/>
    <s v="Insulin isophane-&gt;Insulin aspart-&gt;Biguanides"/>
  </r>
  <r>
    <s v="cowGf.OivYM"/>
    <x v="23"/>
    <s v="Other"/>
    <s v="Biguanides"/>
    <x v="0"/>
    <d v="2011-05-16T00:00:00"/>
    <s v="Biguanides"/>
  </r>
  <r>
    <s v="CK1uPNpHaC."/>
    <x v="23"/>
    <s v="Pacific peoples"/>
    <s v="Biguanides"/>
    <x v="0"/>
    <d v="2023-09-04T00:00:00"/>
    <s v="Biguanides"/>
  </r>
  <r>
    <s v="citkDyqVo8g"/>
    <x v="23"/>
    <s v="Pacific peoples"/>
    <s v="Biguanides"/>
    <x v="0"/>
    <d v="2024-10-24T00:00:00"/>
    <s v="Biguanides-&gt;Insulin isophane"/>
  </r>
  <r>
    <s v="crbXpOJGblY"/>
    <x v="23"/>
    <s v="Asian"/>
    <s v="Biguanides"/>
    <x v="0"/>
    <d v="2019-02-07T00:00:00"/>
    <s v="Biguanides-&gt;Insulin glargine-&gt;Insulin aspart-&gt;Insulin aspart|Insulin glargine"/>
  </r>
  <r>
    <s v="CruPqf.PCxM"/>
    <x v="23"/>
    <s v="Māori"/>
    <s v="Biguanides"/>
    <x v="0"/>
    <d v="2024-04-09T00:00:00"/>
    <s v="Biguanides"/>
  </r>
  <r>
    <s v="cRMOf49l.PE"/>
    <x v="23"/>
    <s v="Asian"/>
    <s v="Biguanides"/>
    <x v="0"/>
    <d v="2025-10-16T00:00:00"/>
    <s v="Biguanides"/>
  </r>
  <r>
    <s v="cVQfHpLtpus"/>
    <x v="23"/>
    <s v="Pacific peoples"/>
    <s v="DPP-4 inhibitors"/>
    <x v="0"/>
    <d v="2025-06-11T00:00:00"/>
    <s v="DPP-4 inhibitors"/>
  </r>
  <r>
    <s v="FSmXJZgJU6o"/>
    <x v="23"/>
    <s v="Māori"/>
    <s v="Biguanides|Insulin isophane"/>
    <x v="0"/>
    <d v="2012-12-31T00:00:00"/>
    <s v="Biguanides|Insulin isophane-&gt;Insulin isophane-&gt;Insulin aspart"/>
  </r>
  <r>
    <s v="FWI80oxoX56"/>
    <x v="23"/>
    <s v="Other"/>
    <s v="Biguanides"/>
    <x v="0"/>
    <d v="2012-06-01T00:00:00"/>
    <s v="Biguanides"/>
  </r>
  <r>
    <s v="FxZU5ZKpAUM"/>
    <x v="23"/>
    <s v="Pacific peoples"/>
    <s v="Biguanides"/>
    <x v="0"/>
    <d v="2017-03-22T00:00:00"/>
    <s v="Biguanides-&gt;DPP-4 inhibitors-&gt;DPP-4 inhibitors|SGLT-2 inhibitors-&gt;SGLT-2 inhibitors"/>
  </r>
  <r>
    <s v="FyJos8kRU4o"/>
    <x v="23"/>
    <s v="Other"/>
    <s v="Biguanides"/>
    <x v="0"/>
    <d v="2019-06-19T00:00:00"/>
    <s v="Biguanides"/>
  </r>
  <r>
    <s v="fVxsjD.xDXk"/>
    <x v="23"/>
    <s v="Other"/>
    <s v="Biguanides"/>
    <x v="0"/>
    <d v="2018-04-20T00:00:00"/>
    <s v="Biguanides"/>
  </r>
  <r>
    <s v="FwChyAsZnJo"/>
    <x v="23"/>
    <s v="Māori"/>
    <s v="Biguanides"/>
    <x v="0"/>
    <d v="2022-08-16T00:00:00"/>
    <s v="Biguanides"/>
  </r>
  <r>
    <s v="fTTuJGoc7pM"/>
    <x v="23"/>
    <s v="Other"/>
    <s v="Insulin aspart|Insulin isophane"/>
    <x v="1"/>
    <d v="2019-05-06T00:00:00"/>
    <s v="Insulin aspart|Insulin isophane-&gt;Biguanides-&gt;DPP-4 inhibitors-&gt;GLP-1 agonists"/>
  </r>
  <r>
    <s v="G1OTe9s3gI2"/>
    <x v="23"/>
    <s v="Other"/>
    <s v="Biguanides"/>
    <x v="0"/>
    <d v="2023-11-16T00:00:00"/>
    <s v="Biguanides"/>
  </r>
  <r>
    <s v="G2Lcf09I7DI"/>
    <x v="23"/>
    <s v="Asian"/>
    <s v="Biguanides|Insulin isophane"/>
    <x v="0"/>
    <d v="2018-10-02T00:00:00"/>
    <s v="Biguanides|Insulin isophane-&gt;Biguanides-&gt;Insulin aspart|Insulin isophane-&gt;Insulin isophane-&gt;Insulin aspart"/>
  </r>
  <r>
    <s v="GDhXI2R5ISo"/>
    <x v="23"/>
    <s v="Māori"/>
    <s v="Biguanides"/>
    <x v="0"/>
    <d v="2019-02-22T00:00:00"/>
    <s v="Biguanides-&gt;GLP-1 agonists-&gt;Insulin glargine-&gt;Biguanides|Insulin glargine-&gt;Biguanides|GLP-1 agonists|Insulin glargine-&gt;GLP-1 agonists|Insulin glargine-&gt;Biguanides|GLP-1 agonists-&gt;DPP-4 inhibitors-&gt;DPP-4 inhibitors|Insulin glargine-&gt;DPP-4 inhibitors|GLP-1 agonists|Insulin glargine-&gt;Biguanides|DPP-4 inhibitors|GLP-1 agonists|Insulin glargine"/>
  </r>
  <r>
    <s v="GAknMptCuz."/>
    <x v="23"/>
    <s v="Asian"/>
    <s v="Biguanides"/>
    <x v="0"/>
    <d v="2012-10-02T00:00:00"/>
    <s v="Biguanides"/>
  </r>
  <r>
    <s v="gegqINE9K5E"/>
    <x v="23"/>
    <s v="Other"/>
    <s v="Biguanides"/>
    <x v="0"/>
    <d v="2021-02-26T00:00:00"/>
    <s v="Biguanides"/>
  </r>
  <r>
    <s v="GEaEJEZxJ56"/>
    <x v="23"/>
    <s v="Asian"/>
    <s v="Biguanides"/>
    <x v="0"/>
    <d v="2018-05-18T00:00:00"/>
    <s v="Biguanides-&gt;Insulin isophane|Insulin lispro-&gt;Biguanides|Insulin isophane"/>
  </r>
  <r>
    <s v="Gg/.LXox3ac"/>
    <x v="23"/>
    <s v="Māori"/>
    <s v="Biguanides"/>
    <x v="0"/>
    <d v="2025-06-18T00:00:00"/>
    <s v="Biguanides"/>
  </r>
  <r>
    <s v="gfPpnrRPlA6"/>
    <x v="23"/>
    <s v="Other"/>
    <s v="Biguanides"/>
    <x v="0"/>
    <d v="2025-01-27T00:00:00"/>
    <s v="Biguanides"/>
  </r>
  <r>
    <s v="GjtPh63Wx.k"/>
    <x v="23"/>
    <s v="Other"/>
    <s v="Biguanides"/>
    <x v="0"/>
    <d v="2022-04-04T00:00:00"/>
    <s v="Biguanides"/>
  </r>
  <r>
    <s v="gig91FFBQvc"/>
    <x v="23"/>
    <s v="Asian"/>
    <s v="Biguanides"/>
    <x v="0"/>
    <d v="2023-12-15T00:00:00"/>
    <s v="Biguanides"/>
  </r>
  <r>
    <s v="GKuxkRjzP5M"/>
    <x v="23"/>
    <s v="Māori"/>
    <s v="Biguanides"/>
    <x v="0"/>
    <d v="2022-05-31T00:00:00"/>
    <s v="Biguanides"/>
  </r>
  <r>
    <s v="NfN4HGKbzBk"/>
    <x v="23"/>
    <s v="Other"/>
    <s v="Biguanides"/>
    <x v="0"/>
    <d v="2023-04-04T00:00:00"/>
    <s v="Biguanides"/>
  </r>
  <r>
    <s v="NEgUAhFvMnA"/>
    <x v="23"/>
    <s v="Other"/>
    <s v="Insulin glargine"/>
    <x v="1"/>
    <d v="2013-02-20T00:00:00"/>
    <s v="Insulin glargine-&gt;Insulin aspart-&gt;Insulin aspart|Insulin glargine-&gt;Biguanides|Insulin aspart|Sulfonylureas-&gt;Biguanides|Sulfonylureas-&gt;Biguanides-&gt;DPP-4 inhibitors|Sulfonylureas-&gt;DPP-4 inhibitors-&gt;DPP-4 inhibitors|Insulin glargine-&gt;Biguanides|GLP-1 agonists|Insulin glargine-&gt;GLP-1 agonists|Insulin glargine-&gt;GLP-1 agonists-&gt;Biguanides|GLP-1 agonists"/>
  </r>
  <r>
    <s v="NEn3Os0h/xE"/>
    <x v="23"/>
    <s v="Pacific peoples"/>
    <s v="Biguanides|Insulin aspart|Insulin isophane"/>
    <x v="0"/>
    <d v="2015-09-29T00:00:00"/>
    <s v="Biguanides|Insulin aspart|Insulin isophane-&gt;Biguanides|Insulin isophane|Insulin lispro-&gt;Insulin isophane|Insulin lispro-&gt;Biguanides-&gt;Insulin aspart|Insulin isophane-&gt;Insulin isophane"/>
  </r>
  <r>
    <s v="neN9G/xdYWE"/>
    <x v="23"/>
    <s v="Other"/>
    <s v="Biguanides"/>
    <x v="0"/>
    <d v="2018-07-17T00:00:00"/>
    <s v="Biguanides-&gt;Sulfonylureas-&gt;Insulin isophane-&gt;Insulin isophane|Sulfonylureas-&gt;Insulin aspart-&gt;Insulin isophane with insulin neutral-&gt;Insulin isophane with insulin neutral|Sulfonylureas-&gt;SGLT-2 inhibitors-&gt;SGLT-2 inhibitors|Sulfonylureas-&gt;Insulin isophane with insulin neutral|SGLT-2 inhibitors|Sulfonylureas-&gt;GLP-1 agonists-&gt;GLP-1 agonists|Sulfonylureas-&gt;GLP-1 agonists|Insulin isophane with insulin neutral|Sulfonylureas-&gt;GLP-1 agonists|Insulin isophane with insulin neutral-&gt;Thiazolidinedione-&gt;Insulin isophane with insulin neutral|Sulfonylureas|Thiazolidinedione-&gt;GLP-1 agonists|Insulin isophane with insulin neutral|Sulfonylureas|Thiazolidinedione-&gt;GLP-1 agonists|Insulin lispro|Thiazolidinedione-&gt;Insulin lispro|Thiazolidinedione-&gt;Insulin lispro"/>
  </r>
  <r>
    <s v="nHykmiYEOtM"/>
    <x v="23"/>
    <s v="Asian"/>
    <s v="Biguanides"/>
    <x v="0"/>
    <d v="2025-05-08T00:00:00"/>
    <s v="Biguanides"/>
  </r>
  <r>
    <s v="nHYl5OUwNVI"/>
    <x v="23"/>
    <s v="Māori"/>
    <s v="Biguanides"/>
    <x v="0"/>
    <d v="2019-06-14T00:00:00"/>
    <s v="Biguanides-&gt;Insulin isophane-&gt;Insulin glargine-&gt;Insulin aspart"/>
  </r>
  <r>
    <s v="k1IKfovNChU"/>
    <x v="23"/>
    <s v="Pacific peoples"/>
    <s v="Biguanides"/>
    <x v="0"/>
    <d v="2018-03-29T00:00:00"/>
    <s v="Biguanides"/>
  </r>
  <r>
    <s v="KbGY0jRtRtI"/>
    <x v="23"/>
    <s v="Other"/>
    <s v="Biguanides"/>
    <x v="0"/>
    <d v="2023-09-13T00:00:00"/>
    <s v="Biguanides"/>
  </r>
  <r>
    <s v="JnEpONv3ZlY"/>
    <x v="23"/>
    <s v="Other"/>
    <s v="Biguanides"/>
    <x v="0"/>
    <d v="2023-07-10T00:00:00"/>
    <s v="Biguanides-&gt;DPP-4 inhibitors"/>
  </r>
  <r>
    <s v="jqyQeBjROf2"/>
    <x v="23"/>
    <s v="Other"/>
    <s v="Biguanides"/>
    <x v="0"/>
    <d v="2014-05-07T00:00:00"/>
    <s v="Biguanides-&gt;Insulin isophane"/>
  </r>
  <r>
    <s v="Jw6xSflxlG."/>
    <x v="23"/>
    <s v="Māori"/>
    <s v="Biguanides"/>
    <x v="0"/>
    <d v="2015-03-20T00:00:00"/>
    <s v="Biguanides-&gt;Insulin glargine-&gt;Insulin glulisine-&gt;Biguanides|Insulin glargine-&gt;Biguanides|Insulin glulisine-&gt;Insulin glargine|Insulin glulisine-&gt;Biguanides|Insulin glargine|Insulin glulisine-&gt;GLP-1 agonists-&gt;GLP-1 agonists|Insulin glargine-&gt;Biguanides|GLP-1 agonists-&gt;Biguanides|GLP-1 agonists|Insulin glargine-&gt;Biguanides|Insulin glargine|SGLT-2 inhibitors-&gt;Biguanides|SGLT-2 inhibitors-&gt;Insulin glargine|SGLT-2 inhibitors"/>
  </r>
  <r>
    <s v="JspImVlvnHA"/>
    <x v="23"/>
    <s v="Other"/>
    <s v="Biguanides"/>
    <x v="0"/>
    <d v="2012-01-27T00:00:00"/>
    <s v="Biguanides"/>
  </r>
  <r>
    <s v="gQKN.kqJoQM"/>
    <x v="23"/>
    <s v="Other"/>
    <s v="Biguanides"/>
    <x v="0"/>
    <d v="2021-03-15T00:00:00"/>
    <s v="Biguanides"/>
  </r>
  <r>
    <s v="gMQ//u3D8sM"/>
    <x v="23"/>
    <s v="Other"/>
    <s v="Biguanides"/>
    <x v="0"/>
    <d v="2022-12-06T00:00:00"/>
    <s v="Biguanides"/>
  </r>
  <r>
    <s v="1d0dBT.jjK2"/>
    <x v="23"/>
    <s v="Other"/>
    <s v="Biguanides"/>
    <x v="0"/>
    <d v="2025-04-23T00:00:00"/>
    <s v="Biguanides"/>
  </r>
  <r>
    <s v="1GqO.2wxbN2"/>
    <x v="23"/>
    <s v="Asian"/>
    <s v="Biguanides"/>
    <x v="0"/>
    <d v="2021-09-16T00:00:00"/>
    <s v="Biguanides-&gt;DPP-4 inhibitors-&gt;Biguanides|DPP-4 inhibitors"/>
  </r>
  <r>
    <s v="1e7nO1OrcVM"/>
    <x v="23"/>
    <s v="Other"/>
    <s v="Biguanides"/>
    <x v="0"/>
    <d v="2025-03-04T00:00:00"/>
    <s v="Biguanides"/>
  </r>
  <r>
    <s v="1/JVwe2RX/w"/>
    <x v="23"/>
    <s v="Asian"/>
    <s v="Biguanides"/>
    <x v="0"/>
    <d v="2021-01-20T00:00:00"/>
    <s v="Biguanides"/>
  </r>
  <r>
    <s v="0ZY0W6XqDj2"/>
    <x v="23"/>
    <s v="Pacific peoples"/>
    <s v="Biguanides"/>
    <x v="0"/>
    <d v="2015-09-15T00:00:00"/>
    <s v="Biguanides-&gt;DPP-4 inhibitors|GLP-1 agonists-&gt;Biguanides|GLP-1 agonists-&gt;GLP-1 agonists"/>
  </r>
  <r>
    <s v="0YYJIp3r8V2"/>
    <x v="23"/>
    <s v="Other"/>
    <s v="Biguanides"/>
    <x v="0"/>
    <d v="2020-10-16T00:00:00"/>
    <s v="Biguanides"/>
  </r>
  <r>
    <s v="z1ycBxmelZg"/>
    <x v="23"/>
    <s v="Māori"/>
    <s v="Biguanides"/>
    <x v="0"/>
    <d v="2020-03-06T00:00:00"/>
    <s v="Biguanides"/>
  </r>
  <r>
    <s v="Z299j1ooNcc"/>
    <x v="23"/>
    <s v="Other"/>
    <s v="Biguanides"/>
    <x v="0"/>
    <d v="2025-06-03T00:00:00"/>
    <s v="Biguanides"/>
  </r>
  <r>
    <s v="z5bv6LWItXE"/>
    <x v="23"/>
    <s v="Pacific peoples"/>
    <s v="Biguanides"/>
    <x v="0"/>
    <d v="2024-02-13T00:00:00"/>
    <s v="Biguanides-&gt;SGLT-2 inhibitors-&gt;DPP-4 inhibitors|SGLT-2 inhibitors"/>
  </r>
  <r>
    <s v="yYPethOEzjU"/>
    <x v="23"/>
    <s v="Other"/>
    <s v="Biguanides"/>
    <x v="0"/>
    <d v="2023-08-30T00:00:00"/>
    <s v="Biguanides"/>
  </r>
  <r>
    <s v="z5wYAwF1CqQ"/>
    <x v="23"/>
    <s v="Other"/>
    <s v="Biguanides"/>
    <x v="0"/>
    <d v="2022-03-17T00:00:00"/>
    <s v="Biguanides"/>
  </r>
  <r>
    <s v="/WSyJkWlN02"/>
    <x v="23"/>
    <s v="Other"/>
    <s v="Biguanides"/>
    <x v="0"/>
    <d v="2022-10-28T00:00:00"/>
    <s v="Biguanides"/>
  </r>
  <r>
    <s v="yLuNdFzHkSU"/>
    <x v="23"/>
    <s v="Māori"/>
    <s v="Biguanides"/>
    <x v="0"/>
    <d v="2023-09-15T00:00:00"/>
    <s v="Biguanides"/>
  </r>
  <r>
    <s v="1kLgdhfuTpc"/>
    <x v="23"/>
    <s v="Pacific peoples"/>
    <s v="Biguanides"/>
    <x v="0"/>
    <d v="2022-06-07T00:00:00"/>
    <s v="Biguanides"/>
  </r>
  <r>
    <s v="7eeAgaKwBZw"/>
    <x v="23"/>
    <s v="Pacific peoples"/>
    <s v="Biguanides"/>
    <x v="0"/>
    <d v="2025-12-17T00:00:00"/>
    <s v="Biguanides"/>
  </r>
  <r>
    <s v="7WWQIpJwfGw"/>
    <x v="23"/>
    <s v="Māori"/>
    <s v="Insulin isophane"/>
    <x v="1"/>
    <d v="2019-01-09T00:00:00"/>
    <s v="Insulin isophane-&gt;Biguanides"/>
  </r>
  <r>
    <s v="86oZXMa7nvc"/>
    <x v="23"/>
    <s v="Other"/>
    <s v="Biguanides"/>
    <x v="0"/>
    <d v="2022-06-27T00:00:00"/>
    <s v="Biguanides"/>
  </r>
  <r>
    <s v="7twmEYGoeBY"/>
    <x v="23"/>
    <s v="Other"/>
    <s v="Insulin glargine"/>
    <x v="1"/>
    <d v="2015-06-13T00:00:00"/>
    <s v="Insulin glargine-&gt;Insulin aspart|Insulin glargine-&gt;Biguanides-&gt;Biguanides|Insulin aspart|Insulin glargine-&gt;Biguanides|DPP-4 inhibitors-&gt;DPP-4 inhibitors-&gt;Biguanides|GLP-1 agonists-&gt;GLP-1 agonists-&gt;SGLT-2 inhibitors"/>
  </r>
  <r>
    <s v="7S0/h.IQX0U"/>
    <x v="23"/>
    <s v="Māori"/>
    <s v="Biguanides"/>
    <x v="0"/>
    <d v="2016-12-22T00:00:00"/>
    <s v="Biguanides"/>
  </r>
  <r>
    <s v="7s7NCfv9SEs"/>
    <x v="23"/>
    <s v="Pacific peoples"/>
    <s v="Biguanides"/>
    <x v="0"/>
    <d v="2024-05-09T00:00:00"/>
    <s v="Biguanides"/>
  </r>
  <r>
    <s v="CccDpSlbYzM"/>
    <x v="23"/>
    <s v="Other"/>
    <s v="Biguanides"/>
    <x v="0"/>
    <d v="2019-02-11T00:00:00"/>
    <s v="Biguanides"/>
  </r>
  <r>
    <s v="C//X3LdB9bY"/>
    <x v="23"/>
    <s v="Māori"/>
    <s v="Biguanides"/>
    <x v="0"/>
    <d v="2016-11-16T00:00:00"/>
    <s v="Biguanides-&gt;Biguanides|Insulin glargine-&gt;Insulin glargine-&gt;DPP-4 inhibitors-&gt;DPP-4 inhibitors|Insulin glargine-&gt;DPP-4 inhibitors|Insulin glargine|SGLT-2 inhibitors-&gt;Biguanides|GLP-1 agonists-&gt;GLP-1 agonists-&gt;Biguanides|DPP-4 inhibitors|SGLT-2 inhibitors-&gt;Biguanides|GLP-1 agonists|Thiazolidinedione-&gt;Biguanides|Thiazolidinedione-&gt;Biguanides|GLP-1 agonists|Insulin glargine|Thiazolidinedione-&gt;GLP-1 agonists|Insulin glargine"/>
  </r>
  <r>
    <s v="c/2fs04VuVg"/>
    <x v="23"/>
    <s v="Māori"/>
    <s v="Biguanides"/>
    <x v="0"/>
    <d v="2015-09-17T00:00:00"/>
    <s v="Biguanides"/>
  </r>
  <r>
    <s v="8HrdzW9CY/o"/>
    <x v="23"/>
    <s v="Pacific peoples"/>
    <s v="Biguanides"/>
    <x v="0"/>
    <d v="2024-05-30T00:00:00"/>
    <s v="Biguanides"/>
  </r>
  <r>
    <s v="8ifbNVAiku6"/>
    <x v="23"/>
    <s v="Māori"/>
    <s v="Insulin glargine"/>
    <x v="1"/>
    <d v="2022-12-29T00:00:00"/>
    <s v="Insulin glargine-&gt;Insulin aspart|Insulin glargine-&gt;GLP-1 agonists-&gt;GLP-1 agonists|Thiazolidinedione-&gt;Thiazolidinedione-&gt;GLP-1 agonists|Insulin glargine|Thiazolidinedione-&gt;GLP-1 agonists|Insulin glargine"/>
  </r>
  <r>
    <s v="8QAKVGipWMc"/>
    <x v="23"/>
    <s v="Other"/>
    <s v="Biguanides"/>
    <x v="0"/>
    <d v="2020-08-03T00:00:00"/>
    <s v="Biguanides"/>
  </r>
  <r>
    <s v="8QP0clt28lI"/>
    <x v="23"/>
    <s v="Asian"/>
    <s v="Biguanides"/>
    <x v="0"/>
    <d v="2012-12-07T00:00:00"/>
    <s v="Biguanides"/>
  </r>
  <r>
    <s v="8nW6ndvuQI2"/>
    <x v="23"/>
    <s v="Asian"/>
    <s v="Biguanides"/>
    <x v="0"/>
    <d v="2020-06-18T00:00:00"/>
    <s v="Biguanides"/>
  </r>
  <r>
    <s v="8odFZ2p0qfE"/>
    <x v="23"/>
    <s v="Other"/>
    <s v="Biguanides"/>
    <x v="0"/>
    <d v="2024-02-09T00:00:00"/>
    <s v="Biguanides"/>
  </r>
  <r>
    <s v="VEgagqosj06"/>
    <x v="23"/>
    <s v="Māori"/>
    <s v="Biguanides"/>
    <x v="0"/>
    <d v="2017-04-07T00:00:00"/>
    <s v="Biguanides-&gt;Biguanides|Insulin aspart|Insulin glargine-&gt;Biguanides|GLP-1 agonists-&gt;Insulin glargine-&gt;GLP-1 agonists-&gt;Biguanides|Insulin glargine-&gt;Biguanides|GLP-1 agonists|Insulin glargine-&gt;GLP-1 agonists|Insulin glargine"/>
  </r>
  <r>
    <s v="yc3aAGntTOo"/>
    <x v="23"/>
    <s v="Māori"/>
    <s v="Biguanides"/>
    <x v="0"/>
    <d v="2023-03-27T00:00:00"/>
    <s v="Biguanides"/>
  </r>
  <r>
    <s v="Yi2nmeaMQPU"/>
    <x v="23"/>
    <s v="Pacific peoples"/>
    <s v="Biguanides"/>
    <x v="0"/>
    <d v="2019-02-22T00:00:00"/>
    <s v="Biguanides"/>
  </r>
  <r>
    <s v="uoJq4DRa2JE"/>
    <x v="23"/>
    <s v="Other"/>
    <s v="Biguanides"/>
    <x v="0"/>
    <d v="2020-09-23T00:00:00"/>
    <s v="Biguanides"/>
  </r>
  <r>
    <s v="urAkiIluqO6"/>
    <x v="23"/>
    <s v="Other"/>
    <s v="Biguanides"/>
    <x v="0"/>
    <d v="2014-03-19T00:00:00"/>
    <s v="Biguanides"/>
  </r>
  <r>
    <s v="unPIl5mxD/o"/>
    <x v="23"/>
    <s v="Other"/>
    <s v="Biguanides"/>
    <x v="0"/>
    <d v="2011-07-19T00:00:00"/>
    <s v="Biguanides"/>
  </r>
  <r>
    <s v="V29QFoYEuq6"/>
    <x v="23"/>
    <s v="Asian"/>
    <s v="Biguanides"/>
    <x v="0"/>
    <d v="2019-03-04T00:00:00"/>
    <s v="Biguanides"/>
  </r>
  <r>
    <s v="V6edpRin1.E"/>
    <x v="23"/>
    <s v="Asian"/>
    <s v="Biguanides"/>
    <x v="0"/>
    <d v="2014-03-28T00:00:00"/>
    <s v="Biguanides"/>
  </r>
  <r>
    <s v="v0VCPpxwgMw"/>
    <x v="23"/>
    <s v="Other"/>
    <s v="Biguanides"/>
    <x v="0"/>
    <d v="2017-07-28T00:00:00"/>
    <s v="Biguanides"/>
  </r>
  <r>
    <s v="Uu9Kpyzf6so"/>
    <x v="23"/>
    <s v="Māori"/>
    <s v="Biguanides"/>
    <x v="0"/>
    <d v="2021-06-04T00:00:00"/>
    <s v="Biguanides"/>
  </r>
  <r>
    <s v="oy1fvGbkV8k"/>
    <x v="23"/>
    <s v="Māori"/>
    <s v="Biguanides"/>
    <x v="0"/>
    <d v="2023-09-29T00:00:00"/>
    <s v="Biguanides"/>
  </r>
  <r>
    <s v="rxiJh2w3LbE"/>
    <x v="23"/>
    <s v="Māori"/>
    <s v="Biguanides"/>
    <x v="0"/>
    <d v="2018-06-14T00:00:00"/>
    <s v="Biguanides-&gt;GLP-1 agonists-&gt;Biguanides|GLP-1 agonists-&gt;SGLT-2 inhibitors-&gt;Biguanides|SGLT-2 inhibitors"/>
  </r>
  <r>
    <s v="rYhMkk.RmC."/>
    <x v="23"/>
    <s v="Other"/>
    <s v="Biguanides"/>
    <x v="0"/>
    <d v="2023-09-29T00:00:00"/>
    <s v="Biguanides"/>
  </r>
  <r>
    <s v="ryc7kOYz.vk"/>
    <x v="23"/>
    <s v="Pacific peoples"/>
    <s v="Biguanides"/>
    <x v="0"/>
    <d v="2025-09-18T00:00:00"/>
    <s v="Biguanides"/>
  </r>
  <r>
    <s v="oNfVlzwYzSQ"/>
    <x v="23"/>
    <s v="Pacific peoples"/>
    <s v="Biguanides"/>
    <x v="0"/>
    <d v="2019-08-22T00:00:00"/>
    <s v="Biguanides-&gt;Biguanides|Sulfonylureas-&gt;Biguanides|GLP-1 agonists-&gt;SGLT-2 inhibitors-&gt;DPP-4 inhibitors"/>
  </r>
  <r>
    <s v="opiQYXCl6Dk"/>
    <x v="23"/>
    <s v="Māori"/>
    <s v="Biguanides"/>
    <x v="0"/>
    <d v="2012-05-30T00:00:00"/>
    <s v="Biguanides-&gt;Sulfonylureas-&gt;Biguanides|Sulfonylureas-&gt;Biguanides|Insulin glargine-&gt;DPP-4 inhibitors|Insulin glargine-&gt;Biguanides|DPP-4 inhibitors|Insulin glargine-&gt;Biguanides|Insulin isophane|Insulin lispro-&gt;Insulin isophane|Insulin lispro-&gt;Insulin isophane-&gt;Insulin glargine-&gt;SGLT-2 inhibitors-&gt;Insulin glargine|SGLT-2 inhibitors"/>
  </r>
  <r>
    <s v="oos9z054ldE"/>
    <x v="23"/>
    <s v="Māori"/>
    <s v="Biguanides"/>
    <x v="0"/>
    <d v="2023-06-14T00:00:00"/>
    <s v="Biguanides"/>
  </r>
  <r>
    <s v="OCiJXMW9Ao6"/>
    <x v="23"/>
    <s v="Other"/>
    <s v="Biguanides"/>
    <x v="0"/>
    <d v="2013-02-09T00:00:00"/>
    <s v="Biguanides"/>
  </r>
  <r>
    <s v="ocPOhZuDPXE"/>
    <x v="23"/>
    <s v="Pacific peoples"/>
    <s v="Biguanides"/>
    <x v="0"/>
    <d v="2023-06-06T00:00:00"/>
    <s v="Biguanides-&gt;Biguanides|SGLT-2 inhibitors-&gt;DPP-4 inhibitors|SGLT-2 inhibitors"/>
  </r>
  <r>
    <s v="o91sJgis0To"/>
    <x v="23"/>
    <s v="Māori"/>
    <s v="Biguanides"/>
    <x v="0"/>
    <d v="2015-07-10T00:00:00"/>
    <s v="Biguanides"/>
  </r>
  <r>
    <s v="O7RZfyR/Dz2"/>
    <x v="23"/>
    <s v="Other"/>
    <s v="Biguanides"/>
    <x v="0"/>
    <d v="2016-05-12T00:00:00"/>
    <s v="Biguanides"/>
  </r>
  <r>
    <s v="O687JrmEj0A"/>
    <x v="23"/>
    <s v="Other"/>
    <s v="Biguanides"/>
    <x v="0"/>
    <d v="2013-10-23T00:00:00"/>
    <s v="Biguanides"/>
  </r>
  <r>
    <s v="LBetd0snLHw"/>
    <x v="23"/>
    <s v="Other"/>
    <s v="Biguanides"/>
    <x v="0"/>
    <d v="2014-11-19T00:00:00"/>
    <s v="Biguanides"/>
  </r>
  <r>
    <s v="L40Khe9NEBk"/>
    <x v="23"/>
    <s v="Pacific peoples"/>
    <s v="Biguanides"/>
    <x v="0"/>
    <d v="2016-05-16T00:00:00"/>
    <s v="Biguanides-&gt;DPP-4 inhibitors-&gt;DPP-4 inhibitors|SGLT-2 inhibitors"/>
  </r>
  <r>
    <s v="L65ySZsGf96"/>
    <x v="23"/>
    <s v="Pacific peoples"/>
    <s v="Biguanides|Sulfonylureas"/>
    <x v="0"/>
    <d v="2020-02-27T00:00:00"/>
    <s v="Biguanides|Sulfonylureas"/>
  </r>
  <r>
    <s v="d4R1ntbp6zE"/>
    <x v="23"/>
    <s v="Other"/>
    <s v="Biguanides"/>
    <x v="0"/>
    <d v="2023-07-26T00:00:00"/>
    <s v="Biguanides"/>
  </r>
  <r>
    <s v="D26uqzExfSY"/>
    <x v="23"/>
    <s v="Pacific peoples"/>
    <s v="Biguanides"/>
    <x v="0"/>
    <d v="2022-05-06T00:00:00"/>
    <s v="Biguanides-&gt;DPP-4 inhibitors"/>
  </r>
  <r>
    <s v="A09pwTLCgGs"/>
    <x v="23"/>
    <s v="Māori"/>
    <s v="Biguanides"/>
    <x v="0"/>
    <d v="2017-12-19T00:00:00"/>
    <s v="Biguanides-&gt;DPP-4 inhibitors-&gt;Biguanides|Sulfonylureas"/>
  </r>
  <r>
    <s v="a1Otcaq0DOU"/>
    <x v="23"/>
    <s v="Māori"/>
    <s v="Biguanides|Insulin isophane"/>
    <x v="0"/>
    <d v="2020-10-15T00:00:00"/>
    <s v="Biguanides|Insulin isophane-&gt;Insulin aspart|Insulin isophane"/>
  </r>
  <r>
    <s v="A5ZTMT.Om5k"/>
    <x v="23"/>
    <s v="Pacific peoples"/>
    <s v="Biguanides"/>
    <x v="0"/>
    <d v="2017-12-14T00:00:00"/>
    <s v="Biguanides"/>
  </r>
  <r>
    <s v="A7DzUC2hCuQ"/>
    <x v="23"/>
    <s v="Other"/>
    <s v="Biguanides"/>
    <x v="0"/>
    <d v="2023-01-10T00:00:00"/>
    <s v="Biguanides"/>
  </r>
  <r>
    <s v="a8E9RQvxpZg"/>
    <x v="23"/>
    <s v="Pacific peoples"/>
    <s v="Biguanides"/>
    <x v="0"/>
    <d v="2025-11-27T00:00:00"/>
    <s v="Biguanides"/>
  </r>
  <r>
    <s v="9ZiCauV/Q8s"/>
    <x v="23"/>
    <s v="Other"/>
    <s v="Biguanides"/>
    <x v="0"/>
    <d v="2023-05-29T00:00:00"/>
    <s v="Biguanides"/>
  </r>
  <r>
    <s v="9yNIk9UJbK2"/>
    <x v="23"/>
    <s v="Other"/>
    <s v="Biguanides"/>
    <x v="0"/>
    <d v="2013-05-07T00:00:00"/>
    <s v="Biguanides"/>
  </r>
  <r>
    <s v="9tB0P5WGLgw"/>
    <x v="23"/>
    <s v="Other"/>
    <s v="Biguanides"/>
    <x v="0"/>
    <d v="2018-06-05T00:00:00"/>
    <s v="Biguanides"/>
  </r>
  <r>
    <s v="DJYjjxFH0PI"/>
    <x v="23"/>
    <s v="Māori"/>
    <s v="Biguanides"/>
    <x v="0"/>
    <d v="2025-08-05T00:00:00"/>
    <s v="Biguanides"/>
  </r>
  <r>
    <s v="DJUDGqz04iM"/>
    <x v="23"/>
    <s v="Māori"/>
    <s v="Biguanides"/>
    <x v="0"/>
    <d v="2014-10-22T00:00:00"/>
    <s v="Biguanides"/>
  </r>
  <r>
    <s v="dLK.PM9zOio"/>
    <x v="23"/>
    <s v="Māori"/>
    <s v="Biguanides"/>
    <x v="0"/>
    <d v="2025-05-16T00:00:00"/>
    <s v="Biguanides"/>
  </r>
  <r>
    <s v="ddochfKELUU"/>
    <x v="23"/>
    <s v="Māori"/>
    <s v="Biguanides"/>
    <x v="0"/>
    <d v="2025-02-24T00:00:00"/>
    <s v="Biguanides"/>
  </r>
  <r>
    <s v="dgZHhUEgy7c"/>
    <x v="23"/>
    <s v="Asian"/>
    <s v="Biguanides"/>
    <x v="0"/>
    <d v="2024-05-01T00:00:00"/>
    <s v="Biguanides"/>
  </r>
  <r>
    <s v="DhBIbDrgqtU"/>
    <x v="23"/>
    <s v="Pacific peoples"/>
    <s v="Biguanides"/>
    <x v="0"/>
    <d v="2020-02-05T00:00:00"/>
    <s v="Biguanides"/>
  </r>
  <r>
    <s v="dRToeM9UTuU"/>
    <x v="23"/>
    <s v="Asian"/>
    <s v="Biguanides"/>
    <x v="0"/>
    <d v="2024-07-24T00:00:00"/>
    <s v="Biguanides"/>
  </r>
  <r>
    <s v="Drv8a00pDjI"/>
    <x v="23"/>
    <s v="Other"/>
    <s v="Biguanides"/>
    <x v="0"/>
    <d v="2025-11-21T00:00:00"/>
    <s v="Biguanides"/>
  </r>
  <r>
    <s v="GsEb38D/5yk"/>
    <x v="23"/>
    <s v="Pacific peoples"/>
    <s v="Biguanides"/>
    <x v="0"/>
    <d v="2014-06-09T00:00:00"/>
    <s v="Biguanides"/>
  </r>
  <r>
    <s v="GTi0tkpd1bM"/>
    <x v="23"/>
    <s v="Māori"/>
    <s v="Biguanides"/>
    <x v="0"/>
    <d v="2024-04-23T00:00:00"/>
    <s v="Biguanides"/>
  </r>
  <r>
    <s v="gy0QL0pGprY"/>
    <x v="23"/>
    <s v="Other"/>
    <s v="Biguanides"/>
    <x v="0"/>
    <d v="2023-12-19T00:00:00"/>
    <s v="Biguanides"/>
  </r>
  <r>
    <s v="H6apE/YtzMs"/>
    <x v="23"/>
    <s v="Māori"/>
    <s v="Biguanides"/>
    <x v="0"/>
    <d v="2024-08-15T00:00:00"/>
    <s v="Biguanides"/>
  </r>
  <r>
    <s v="h6k6hysXAUM"/>
    <x v="23"/>
    <s v="Asian"/>
    <s v="Biguanides"/>
    <x v="0"/>
    <d v="2024-01-08T00:00:00"/>
    <s v="Biguanides"/>
  </r>
  <r>
    <s v="H9bzlTOEYrA"/>
    <x v="23"/>
    <s v="Māori"/>
    <s v="Insulin isophane"/>
    <x v="1"/>
    <d v="2020-03-05T00:00:00"/>
    <s v="Insulin isophane-&gt;Biguanides"/>
  </r>
  <r>
    <s v="h8sMyoS5m2o"/>
    <x v="23"/>
    <s v="Other"/>
    <s v="Biguanides"/>
    <x v="0"/>
    <d v="2021-05-07T00:00:00"/>
    <s v="Biguanides"/>
  </r>
  <r>
    <s v="hbbpv/h.YFQ"/>
    <x v="23"/>
    <s v="Māori"/>
    <s v="Biguanides"/>
    <x v="0"/>
    <d v="2024-05-17T00:00:00"/>
    <s v="Biguanides"/>
  </r>
  <r>
    <s v="KsfvVlAzpcA"/>
    <x v="23"/>
    <s v="Māori"/>
    <s v="Biguanides"/>
    <x v="0"/>
    <d v="2024-07-03T00:00:00"/>
    <s v="Biguanides"/>
  </r>
  <r>
    <s v="kr9wbA0SP4s"/>
    <x v="23"/>
    <s v="Pacific peoples"/>
    <s v="Biguanides"/>
    <x v="0"/>
    <d v="2016-12-01T00:00:00"/>
    <s v="Biguanides-&gt;Biguanides|DPP-4 inhibitors-&gt;Biguanides|Insulin isophane-&gt;Insulin isophane-&gt;Biguanides|Insulin isophane|SGLT-2 inhibitors-&gt;Insulin isophane|SGLT-2 inhibitors"/>
  </r>
  <r>
    <s v="kOpYd05KZKs"/>
    <x v="23"/>
    <s v="Other"/>
    <s v="Biguanides"/>
    <x v="0"/>
    <d v="2023-05-10T00:00:00"/>
    <s v="Biguanides"/>
  </r>
  <r>
    <s v="knM2YBMsEKk"/>
    <x v="23"/>
    <s v="Māori"/>
    <s v="Biguanides"/>
    <x v="0"/>
    <d v="2025-01-31T00:00:00"/>
    <s v="Biguanides"/>
  </r>
  <r>
    <s v="KgtdipbkxSQ"/>
    <x v="23"/>
    <s v="Other"/>
    <s v="Biguanides"/>
    <x v="0"/>
    <d v="2022-10-05T00:00:00"/>
    <s v="Biguanides"/>
  </r>
  <r>
    <s v="kg2gu3T/Dwc"/>
    <x v="23"/>
    <s v="Māori"/>
    <s v="Biguanides"/>
    <x v="0"/>
    <d v="2011-01-21T00:00:00"/>
    <s v="Biguanides"/>
  </r>
  <r>
    <s v="HmefDRvSOTA"/>
    <x v="23"/>
    <s v="Other"/>
    <s v="Biguanides"/>
    <x v="0"/>
    <d v="2017-03-15T00:00:00"/>
    <s v="Biguanides"/>
  </r>
  <r>
    <s v="hm1wkZa3VNo"/>
    <x v="23"/>
    <s v="Māori"/>
    <s v="Biguanides"/>
    <x v="0"/>
    <d v="2021-10-22T00:00:00"/>
    <s v="Biguanides"/>
  </r>
  <r>
    <s v="kEdz2t46OLk"/>
    <x v="23"/>
    <s v="Asian"/>
    <s v="Biguanides"/>
    <x v="0"/>
    <d v="2022-12-12T00:00:00"/>
    <s v="Biguanides-&gt;DPP-4 inhibitors-&gt;DPP-4 inhibitors|SGLT-2 inhibitors"/>
  </r>
  <r>
    <s v="KeYUMId7jkI"/>
    <x v="23"/>
    <s v="Māori"/>
    <s v="Biguanides"/>
    <x v="0"/>
    <d v="2025-11-05T00:00:00"/>
    <s v="Biguanides"/>
  </r>
  <r>
    <s v="mhZTzCv281s"/>
    <x v="23"/>
    <s v="Māori"/>
    <s v="Biguanides"/>
    <x v="0"/>
    <d v="2023-01-16T00:00:00"/>
    <s v="Biguanides"/>
  </r>
  <r>
    <s v="mJOCvf4mZec"/>
    <x v="23"/>
    <s v="Other"/>
    <s v="Biguanides"/>
    <x v="0"/>
    <d v="2023-10-13T00:00:00"/>
    <s v="Biguanides"/>
  </r>
  <r>
    <s v="MKonE0FuFcU"/>
    <x v="23"/>
    <s v="Asian"/>
    <s v="Biguanides"/>
    <x v="0"/>
    <d v="2024-04-03T00:00:00"/>
    <s v="Biguanides"/>
  </r>
  <r>
    <s v="md5RLYtAHwc"/>
    <x v="23"/>
    <s v="Māori"/>
    <s v="Biguanides"/>
    <x v="0"/>
    <d v="2024-01-26T00:00:00"/>
    <s v="Biguanides"/>
  </r>
  <r>
    <s v="MRLeX/Wei9g"/>
    <x v="23"/>
    <s v="Asian"/>
    <s v="Biguanides"/>
    <x v="0"/>
    <d v="2014-02-17T00:00:00"/>
    <s v="Biguanides"/>
  </r>
  <r>
    <s v="MqCzCFAH3BE"/>
    <x v="23"/>
    <s v="Pacific peoples"/>
    <s v="Biguanides"/>
    <x v="0"/>
    <d v="2025-03-05T00:00:00"/>
    <s v="Biguanides"/>
  </r>
  <r>
    <s v="MPJrmHOrVbE"/>
    <x v="23"/>
    <s v="Asian"/>
    <s v="DPP-4 inhibitors"/>
    <x v="0"/>
    <d v="2024-06-17T00:00:00"/>
    <s v="DPP-4 inhibitors-&gt;DPP-4 inhibitors|SGLT-2 inhibitors-&gt;SGLT-2 inhibitors"/>
  </r>
  <r>
    <s v="MojMQPGZfxM"/>
    <x v="23"/>
    <s v="Other"/>
    <s v="Biguanides"/>
    <x v="0"/>
    <d v="2023-02-22T00:00:00"/>
    <s v="Biguanides"/>
  </r>
  <r>
    <s v="MWGO1S296ig"/>
    <x v="23"/>
    <s v="Other"/>
    <s v="Biguanides"/>
    <x v="0"/>
    <d v="2017-12-15T00:00:00"/>
    <s v="Biguanides"/>
  </r>
  <r>
    <s v="MvM5lh0tRD6"/>
    <x v="23"/>
    <s v="Māori"/>
    <s v="Biguanides|Insulin glargine"/>
    <x v="0"/>
    <d v="2023-10-26T00:00:00"/>
    <s v="Biguanides|Insulin glargine-&gt;Insulin glargine-&gt;Biguanides-&gt;Insulin isophane-&gt;Insulin aspart-&gt;Insulin aspart|Insulin glargine"/>
  </r>
  <r>
    <s v="Mv6Nt1w9UV6"/>
    <x v="23"/>
    <s v="Other"/>
    <s v="Biguanides"/>
    <x v="0"/>
    <d v="2018-08-22T00:00:00"/>
    <s v="Biguanides"/>
  </r>
  <r>
    <s v="49aRDoiSsL6"/>
    <x v="23"/>
    <s v="Other"/>
    <s v="Biguanides"/>
    <x v="0"/>
    <d v="2025-05-23T00:00:00"/>
    <s v="Biguanides"/>
  </r>
  <r>
    <s v="3pC8ccyXdrM"/>
    <x v="23"/>
    <s v="Other"/>
    <s v="Biguanides"/>
    <x v="0"/>
    <d v="2017-12-06T00:00:00"/>
    <s v="Biguanides"/>
  </r>
  <r>
    <s v="3pwH9ZOvG8Y"/>
    <x v="23"/>
    <s v="Pacific peoples"/>
    <s v="DPP-4 inhibitors"/>
    <x v="0"/>
    <d v="2025-05-15T00:00:00"/>
    <s v="DPP-4 inhibitors"/>
  </r>
  <r>
    <s v="3sCkqlNBYHU"/>
    <x v="23"/>
    <s v="Other"/>
    <s v="Biguanides"/>
    <x v="0"/>
    <d v="2023-03-28T00:00:00"/>
    <s v="Biguanides"/>
  </r>
  <r>
    <s v="3sE8ni24Efk"/>
    <x v="23"/>
    <s v="Asian"/>
    <s v="Biguanides"/>
    <x v="0"/>
    <d v="2020-02-05T00:00:00"/>
    <s v="Biguanides-&gt;Insulin aspart-&gt;Insulin aspart|Insulin isophane-&gt;Insulin isophane"/>
  </r>
  <r>
    <s v="zzXVtqYPgX2"/>
    <x v="23"/>
    <s v="Māori"/>
    <s v="Biguanides"/>
    <x v="0"/>
    <d v="2025-11-11T00:00:00"/>
    <s v="Biguanides"/>
  </r>
  <r>
    <s v="3Kb8.Oy0R2s"/>
    <x v="23"/>
    <s v="Pacific peoples"/>
    <s v="Biguanides"/>
    <x v="0"/>
    <d v="2016-01-16T00:00:00"/>
    <s v="Biguanides"/>
  </r>
  <r>
    <s v="3KwAKSIjrfA"/>
    <x v="23"/>
    <s v="Pacific peoples"/>
    <s v="Biguanides"/>
    <x v="0"/>
    <d v="2017-09-29T00:00:00"/>
    <s v="Biguanides"/>
  </r>
  <r>
    <s v="zyIrBxtYJgI"/>
    <x v="23"/>
    <s v="Māori"/>
    <s v="Insulin glargine"/>
    <x v="1"/>
    <d v="2023-08-15T00:00:00"/>
    <s v="Insulin glargine-&gt;Biguanides-&gt;Biguanides|Insulin glargine-&gt;Insulin glargine|SGLT-2 inhibitors"/>
  </r>
  <r>
    <s v="mZSwBMZYgDw"/>
    <x v="23"/>
    <s v="Other"/>
    <s v="Biguanides"/>
    <x v="0"/>
    <d v="2014-06-27T00:00:00"/>
    <s v="Biguanides"/>
  </r>
  <r>
    <s v="MYIEnLvwsac"/>
    <x v="23"/>
    <s v="Other"/>
    <s v="Biguanides"/>
    <x v="0"/>
    <d v="2014-12-02T00:00:00"/>
    <s v="Biguanides"/>
  </r>
  <r>
    <s v="N3KQ7CHkLNg"/>
    <x v="23"/>
    <s v="Māori"/>
    <s v="Biguanides"/>
    <x v="0"/>
    <d v="2018-04-06T00:00:00"/>
    <s v="Biguanides-&gt;Insulin isophane"/>
  </r>
  <r>
    <s v="n1NVM4qFy8s"/>
    <x v="23"/>
    <s v="Pacific peoples"/>
    <s v="Biguanides"/>
    <x v="0"/>
    <d v="2014-12-25T00:00:00"/>
    <s v="Biguanides"/>
  </r>
  <r>
    <s v="fOpe9fxhygM"/>
    <x v="23"/>
    <s v="Pacific peoples"/>
    <s v="Biguanides|Insulin aspart|Insulin isophane"/>
    <x v="0"/>
    <d v="2013-12-23T00:00:00"/>
    <s v="Biguanides|Insulin aspart|Insulin isophane-&gt;Insulin aspart-&gt;Insulin aspart|Insulin isophane-&gt;DPP-4 inhibitors-&gt;Insulin isophane-&gt;Biguanides|Insulin isophane-&gt;Biguanides"/>
  </r>
  <r>
    <s v="foIEAxarrMs"/>
    <x v="23"/>
    <s v="Māori"/>
    <s v="Biguanides"/>
    <x v="0"/>
    <d v="2024-05-22T00:00:00"/>
    <s v="Biguanides-&gt;SGLT-2 inhibitors"/>
  </r>
  <r>
    <s v="fKrIgXueogk"/>
    <x v="23"/>
    <s v="Pacific peoples"/>
    <s v="Biguanides"/>
    <x v="0"/>
    <d v="2022-02-03T00:00:00"/>
    <s v="Biguanides"/>
  </r>
  <r>
    <s v="IjZQxtgOVvg"/>
    <x v="23"/>
    <s v="Asian"/>
    <s v="Biguanides|Insulin isophane"/>
    <x v="0"/>
    <d v="2019-01-23T00:00:00"/>
    <s v="Biguanides|Insulin isophane"/>
  </r>
  <r>
    <s v="IkZZHIc6JXc"/>
    <x v="23"/>
    <s v="Māori"/>
    <s v="Biguanides"/>
    <x v="0"/>
    <d v="2017-04-28T00:00:00"/>
    <s v="Biguanides-&gt;DPP-4 inhibitors-&gt;DPP-4 inhibitors|SGLT-2 inhibitors"/>
  </r>
  <r>
    <s v="isTXQXrFC1U"/>
    <x v="23"/>
    <s v="Pacific peoples"/>
    <s v="Biguanides"/>
    <x v="0"/>
    <d v="2025-01-13T00:00:00"/>
    <s v="Biguanides"/>
  </r>
  <r>
    <s v="ISvkXgwGmy."/>
    <x v="23"/>
    <s v="Māori"/>
    <s v="Biguanides"/>
    <x v="0"/>
    <d v="2018-07-23T00:00:00"/>
    <s v="Biguanides-&gt;Insulin aspart|Insulin isophane"/>
  </r>
  <r>
    <s v="J6Rikmr/w0Q"/>
    <x v="23"/>
    <s v="Other"/>
    <s v="Biguanides"/>
    <x v="0"/>
    <d v="2013-10-24T00:00:00"/>
    <s v="Biguanides"/>
  </r>
  <r>
    <s v="j3ypPu2pg72"/>
    <x v="23"/>
    <s v="Māori"/>
    <s v="Biguanides|Insulin isophane"/>
    <x v="0"/>
    <d v="2014-04-22T00:00:00"/>
    <s v="Biguanides|Insulin isophane-&gt;Insulin isophane-&gt;Insulin aspart-&gt;Biguanides|Insulin aspart|Insulin isophane-&gt;Insulin aspart|Insulin isophane-&gt;Biguanides-&gt;Biguanides|Insulin glargine|Sulfonylureas-&gt;Insulin glargine|SGLT-2 inhibitors-&gt;SGLT-2 inhibitors-&gt;Insulin glargine-&gt;Sulfonylureas-&gt;Insulin glargine|SGLT-2 inhibitors|Sulfonylureas-&gt;Insulin isophane with insulin neutral-&gt;SGLT-2 inhibitors|Sulfonylureas-&gt;Insulin isophane with insulin neutral|SGLT-2 inhibitors"/>
  </r>
  <r>
    <s v="J4BHXPdKKCg"/>
    <x v="23"/>
    <s v="Other"/>
    <s v="Sulfonylureas"/>
    <x v="0"/>
    <d v="2014-09-05T00:00:00"/>
    <s v="Sulfonylureas"/>
  </r>
  <r>
    <s v="jAr5mWPEQgs"/>
    <x v="23"/>
    <s v="Asian"/>
    <s v="Biguanides"/>
    <x v="0"/>
    <d v="2011-11-22T00:00:00"/>
    <s v="Biguanides-&gt;DPP-4 inhibitors-&gt;Insulin glargine-&gt;DPP-4 inhibitors|Insulin glargine-&gt;SGLT-2 inhibitors-&gt;DPP-4 inhibitors|Insulin glargine|SGLT-2 inhibitors-&gt;DPP-4 inhibitors|SGLT-2 inhibitors-&gt;Biguanides|GLP-1 agonists-&gt;GLP-1 agonists"/>
  </r>
  <r>
    <s v="b2nRbDgP4nA"/>
    <x v="23"/>
    <s v="Pacific peoples"/>
    <s v="Biguanides"/>
    <x v="0"/>
    <d v="2022-08-25T00:00:00"/>
    <s v="Biguanides"/>
  </r>
  <r>
    <s v="B0bRdM7qYCY"/>
    <x v="23"/>
    <s v="Other"/>
    <s v="Biguanides"/>
    <x v="0"/>
    <d v="2025-05-15T00:00:00"/>
    <s v="Biguanides"/>
  </r>
  <r>
    <s v="B.KcoHhO0/Y"/>
    <x v="23"/>
    <s v="Other"/>
    <s v="Biguanides"/>
    <x v="0"/>
    <d v="2020-06-18T00:00:00"/>
    <s v="Biguanides-&gt;Insulin glargine-&gt;DPP-4 inhibitors-&gt;SGLT-2 inhibitors-&gt;Biguanides|SGLT-2 inhibitors-&gt;Biguanides|DPP-4 inhibitors|SGLT-2 inhibitors-&gt;DPP-4 inhibitors|SGLT-2 inhibitors"/>
  </r>
  <r>
    <s v="aTg0oxV.8Uw"/>
    <x v="23"/>
    <s v="Other"/>
    <s v="Biguanides"/>
    <x v="0"/>
    <d v="2022-11-30T00:00:00"/>
    <s v="Biguanides"/>
  </r>
  <r>
    <s v="ASjoUoGDG02"/>
    <x v="23"/>
    <s v="Other"/>
    <s v="Biguanides"/>
    <x v="0"/>
    <d v="2021-04-27T00:00:00"/>
    <s v="Biguanides"/>
  </r>
  <r>
    <s v="as4Zl1saW2I"/>
    <x v="23"/>
    <s v="Māori"/>
    <s v="Biguanides"/>
    <x v="0"/>
    <d v="2024-07-22T00:00:00"/>
    <s v="Biguanides"/>
  </r>
  <r>
    <s v="ag4tcILa5rk"/>
    <x v="23"/>
    <s v="Pacific peoples"/>
    <s v="Biguanides"/>
    <x v="0"/>
    <d v="2023-06-30T00:00:00"/>
    <s v="Biguanides"/>
  </r>
  <r>
    <s v="4dYjxD3jbP."/>
    <x v="23"/>
    <s v="Pacific peoples"/>
    <s v="Biguanides"/>
    <x v="0"/>
    <d v="2025-09-11T00:00:00"/>
    <s v="Biguanides"/>
  </r>
  <r>
    <s v="4CoFdvP.22k"/>
    <x v="23"/>
    <s v="Pacific peoples"/>
    <s v="DPP-4 inhibitors"/>
    <x v="0"/>
    <d v="2024-07-04T00:00:00"/>
    <s v="DPP-4 inhibitors"/>
  </r>
  <r>
    <s v="4suE/N2W93g"/>
    <x v="23"/>
    <s v="Asian"/>
    <s v="Biguanides"/>
    <x v="0"/>
    <d v="2023-06-02T00:00:00"/>
    <s v="Biguanides-&gt;Insulin aspart"/>
  </r>
  <r>
    <s v="aDpJJAs00jY"/>
    <x v="23"/>
    <s v="Māori"/>
    <s v="Biguanides"/>
    <x v="0"/>
    <d v="2025-04-16T00:00:00"/>
    <s v="Biguanides"/>
  </r>
  <r>
    <s v="aBRrv3qY4ZM"/>
    <x v="23"/>
    <s v="Māori"/>
    <s v="Biguanides|Insulin glargine"/>
    <x v="0"/>
    <d v="2012-09-14T00:00:00"/>
    <s v="Biguanides|Insulin glargine-&gt;Biguanides|Insulin glargine|Sulfonylureas-&gt;Insulin glargine-&gt;Biguanides|Sulfonylureas-&gt;Insulin aspart-&gt;Biguanides|Insulin aspart-&gt;Biguanides-&gt;Insulin aspart|Insulin glargine-&gt;DPP-4 inhibitors|Insulin glargine-&gt;DPP-4 inhibitors|Insulin aspart|Insulin glargine-&gt;DPP-4 inhibitors|Insulin aspart-&gt;DPP-4 inhibitors-&gt;DPP-4 inhibitors|Insulin aspart|Insulin glargine|SGLT-2 inhibitors-&gt;DPP-4 inhibitors|SGLT-2 inhibitors-&gt;SGLT-2 inhibitors-&gt;Biguanides|GLP-1 agonists|Insulin aspart|Insulin glargine-&gt;DPP-4 inhibitors|GLP-1 agonists|Insulin aspart|Insulin glargine-&gt;Biguanides|GLP-1 agonists-&gt;GLP-1 agonists|Insulin glargine-&gt;GLP-1 agonists-&gt;GLP-1 agonists|Insulin aspart|Insulin glargine-&gt;GLP-1 agonists|Insulin aspart-&gt;Biguanides|Insulin aspart|Insulin glargine-&gt;Biguanides|GLP-1 agonists|Insulin glargine"/>
  </r>
  <r>
    <s v="aA00Bz.ZL3c"/>
    <x v="23"/>
    <s v="Other"/>
    <s v="Biguanides"/>
    <x v="0"/>
    <d v="2012-10-05T00:00:00"/>
    <s v="Biguanides"/>
  </r>
  <r>
    <s v="A93gq0N3tY6"/>
    <x v="23"/>
    <s v="Māori"/>
    <s v="Biguanides"/>
    <x v="0"/>
    <d v="2023-09-08T00:00:00"/>
    <s v="Biguanides"/>
  </r>
  <r>
    <s v="eIWzlxBSnQo"/>
    <x v="23"/>
    <s v="Other"/>
    <s v="Biguanides"/>
    <x v="0"/>
    <d v="2022-12-19T00:00:00"/>
    <s v="Biguanides"/>
  </r>
  <r>
    <s v="hemi7wjdC92"/>
    <x v="23"/>
    <s v="Asian"/>
    <s v="Biguanides"/>
    <x v="0"/>
    <d v="2020-12-02T00:00:00"/>
    <s v="Biguanides"/>
  </r>
  <r>
    <s v="hFaHQTN6xD2"/>
    <x v="23"/>
    <s v="Māori"/>
    <s v="Biguanides"/>
    <x v="0"/>
    <d v="2020-01-07T00:00:00"/>
    <s v="Biguanides"/>
  </r>
  <r>
    <s v="EFjmdSIU352"/>
    <x v="23"/>
    <s v="Māori"/>
    <s v="Biguanides"/>
    <x v="0"/>
    <d v="2011-03-23T00:00:00"/>
    <s v="Biguanides"/>
  </r>
  <r>
    <s v="HiQnXLprfNQ"/>
    <x v="23"/>
    <s v="Other"/>
    <s v="Biguanides"/>
    <x v="0"/>
    <d v="2015-07-28T00:00:00"/>
    <s v="Biguanides"/>
  </r>
  <r>
    <s v="Hgd0nOrgzuI"/>
    <x v="23"/>
    <s v="Asian"/>
    <s v="Biguanides"/>
    <x v="0"/>
    <d v="2023-02-22T00:00:00"/>
    <s v="Biguanides"/>
  </r>
  <r>
    <s v="HiIJdtdwk.I"/>
    <x v="23"/>
    <s v="Other"/>
    <s v="Biguanides"/>
    <x v="0"/>
    <d v="2019-02-27T00:00:00"/>
    <s v="Biguanides"/>
  </r>
  <r>
    <s v="dpicUFzotgA"/>
    <x v="23"/>
    <s v="Māori"/>
    <s v="Biguanides"/>
    <x v="0"/>
    <d v="2019-12-04T00:00:00"/>
    <s v="Biguanides-&gt;Insulin isophane-&gt;Insulin aspart-&gt;Insulin aspart|Insulin isophane"/>
  </r>
  <r>
    <s v="DpSPKscd8V2"/>
    <x v="23"/>
    <s v="Asian"/>
    <s v="Biguanides"/>
    <x v="0"/>
    <d v="2025-08-27T00:00:00"/>
    <s v="Biguanides"/>
  </r>
  <r>
    <s v="DQ4NKopsmxw"/>
    <x v="23"/>
    <s v="Other"/>
    <s v="Biguanides"/>
    <x v="0"/>
    <d v="2015-06-05T00:00:00"/>
    <s v="Biguanides"/>
  </r>
  <r>
    <s v="DMWmE/GlcvY"/>
    <x v="23"/>
    <s v="Other"/>
    <s v="Biguanides"/>
    <x v="0"/>
    <d v="2017-04-09T00:00:00"/>
    <s v="Biguanides"/>
  </r>
  <r>
    <s v="dv4dOl0wVJA"/>
    <x v="23"/>
    <s v="Māori"/>
    <s v="Biguanides"/>
    <x v="0"/>
    <d v="2024-09-19T00:00:00"/>
    <s v="Biguanides"/>
  </r>
  <r>
    <s v="DxxHhzA1Ipc"/>
    <x v="23"/>
    <s v="Māori"/>
    <s v="Insulin aspart|Insulin isophane"/>
    <x v="1"/>
    <d v="2020-10-30T00:00:00"/>
    <s v="Insulin aspart|Insulin isophane-&gt;Insulin isophane-&gt;Biguanides-&gt;DPP-4 inhibitors|SGLT-2 inhibitors"/>
  </r>
  <r>
    <s v="DYwDLKlmNy2"/>
    <x v="23"/>
    <s v="Other"/>
    <s v="Biguanides"/>
    <x v="0"/>
    <d v="2024-08-06T00:00:00"/>
    <s v="Biguanides"/>
  </r>
  <r>
    <s v="DyZ1gSHxJcY"/>
    <x v="23"/>
    <s v="Asian"/>
    <s v="Insulin isophane"/>
    <x v="1"/>
    <d v="2020-10-02T00:00:00"/>
    <s v="Insulin isophane-&gt;Biguanides"/>
  </r>
  <r>
    <s v="dz1BxCXO2zA"/>
    <x v="23"/>
    <s v="Māori"/>
    <s v="Biguanides"/>
    <x v="0"/>
    <d v="2022-06-08T00:00:00"/>
    <s v="Biguanides"/>
  </r>
  <r>
    <s v="dzeEDIULKrc"/>
    <x v="23"/>
    <s v="Other"/>
    <s v="Biguanides"/>
    <x v="0"/>
    <d v="2024-11-18T00:00:00"/>
    <s v="Biguanides"/>
  </r>
  <r>
    <s v="e/smCxPNUjw"/>
    <x v="23"/>
    <s v="Māori"/>
    <s v="Biguanides"/>
    <x v="0"/>
    <d v="2025-05-12T00:00:00"/>
    <s v="Biguanides"/>
  </r>
  <r>
    <s v="e6ZgqnZ/CXU"/>
    <x v="23"/>
    <s v="Other"/>
    <s v="Biguanides"/>
    <x v="0"/>
    <d v="2023-06-29T00:00:00"/>
    <s v="Biguanides"/>
  </r>
  <r>
    <s v="e9A8UGU/g5Y"/>
    <x v="23"/>
    <s v="Māori"/>
    <s v="Biguanides"/>
    <x v="0"/>
    <d v="2016-04-20T00:00:00"/>
    <s v="Biguanides-&gt;GLP-1 agonists-&gt;Biguanides|GLP-1 agonists-&gt;Thiazolidinedione-&gt;Biguanides|GLP-1 agonists|Thiazolidinedione"/>
  </r>
  <r>
    <s v="EcnYWTseMME"/>
    <x v="23"/>
    <s v="Other"/>
    <s v="Biguanides"/>
    <x v="0"/>
    <d v="2024-01-30T00:00:00"/>
    <s v="Biguanides"/>
  </r>
  <r>
    <s v="/8JhRVid9k2"/>
    <x v="23"/>
    <s v="Māori"/>
    <s v="Biguanides"/>
    <x v="0"/>
    <d v="2025-09-02T00:00:00"/>
    <s v="Biguanides"/>
  </r>
  <r>
    <s v=".xtmUqEbe7o"/>
    <x v="23"/>
    <s v="Other"/>
    <s v="Biguanides"/>
    <x v="0"/>
    <d v="2020-05-14T00:00:00"/>
    <s v="Biguanides"/>
  </r>
  <r>
    <s v=".Yo3r7wd.S."/>
    <x v="23"/>
    <s v="Other"/>
    <s v="Biguanides"/>
    <x v="0"/>
    <d v="2017-04-05T00:00:00"/>
    <s v="Biguanides"/>
  </r>
  <r>
    <s v=".ZfdFlcdQTc"/>
    <x v="23"/>
    <s v="Other"/>
    <s v="Biguanides"/>
    <x v="0"/>
    <d v="2015-06-16T00:00:00"/>
    <s v="Biguanides"/>
  </r>
  <r>
    <s v="/0uDtrFbRag"/>
    <x v="23"/>
    <s v="Other"/>
    <s v="Biguanides"/>
    <x v="0"/>
    <d v="2015-12-29T00:00:00"/>
    <s v="Biguanides"/>
  </r>
  <r>
    <s v="/2I4801dBg."/>
    <x v="23"/>
    <s v="Other"/>
    <s v="Biguanides"/>
    <x v="0"/>
    <d v="2015-01-21T00:00:00"/>
    <s v="Biguanides-&gt;Insulin isophane"/>
  </r>
  <r>
    <s v="/kiXk7e6u8k"/>
    <x v="23"/>
    <s v="Māori"/>
    <s v="Biguanides"/>
    <x v="0"/>
    <d v="2018-06-05T00:00:00"/>
    <s v="Biguanides-&gt;Insulin isophane-&gt;Biguanides|Insulin aspart"/>
  </r>
  <r>
    <s v="/LG9eN97e/2"/>
    <x v="23"/>
    <s v="Other"/>
    <s v="Biguanides"/>
    <x v="0"/>
    <d v="2014-03-05T00:00:00"/>
    <s v="Biguanides"/>
  </r>
  <r>
    <s v="5IuFs5CPTlY"/>
    <x v="23"/>
    <s v="Other"/>
    <s v="Biguanides"/>
    <x v="0"/>
    <d v="2012-10-17T00:00:00"/>
    <s v="Biguanides"/>
  </r>
  <r>
    <s v="/vLTiPzFxtw"/>
    <x v="23"/>
    <s v="Asian"/>
    <s v="DPP-4 inhibitors|Insulin glargine"/>
    <x v="0"/>
    <d v="2021-07-13T00:00:00"/>
    <s v="DPP-4 inhibitors|Insulin glargine-&gt;DPP-4 inhibitors-&gt;Insulin glargine"/>
  </r>
  <r>
    <s v="/Vmh..UzCvU"/>
    <x v="23"/>
    <s v="Māori"/>
    <s v="Biguanides"/>
    <x v="0"/>
    <d v="2022-04-11T00:00:00"/>
    <s v="Biguanides"/>
  </r>
  <r>
    <s v="bBA7D1PBsiU"/>
    <x v="23"/>
    <s v="Other"/>
    <s v="Biguanides"/>
    <x v="0"/>
    <d v="2020-01-19T00:00:00"/>
    <s v="Biguanides"/>
  </r>
  <r>
    <s v="7/dXDYrFTBo"/>
    <x v="23"/>
    <s v="Asian"/>
    <s v="Insulin aspart|Insulin isophane"/>
    <x v="1"/>
    <d v="2019-02-14T00:00:00"/>
    <s v="Insulin aspart|Insulin isophane-&gt;Biguanides-&gt;Biguanides|GLP-1 agonists|Sulfonylureas-&gt;Biguanides|GLP-1 agonists-&gt;GLP-1 agonists-&gt;Biguanides|GLP-1 agonists|SGLT-2 inhibitors-&gt;GLP-1 agonists|SGLT-2 inhibitors-&gt;DPP-4 inhibitors|SGLT-2 inhibitors"/>
  </r>
  <r>
    <s v="6G5xWqzukgo"/>
    <x v="23"/>
    <s v="Other"/>
    <s v="Biguanides"/>
    <x v="0"/>
    <d v="2012-05-12T00:00:00"/>
    <s v="Biguanides"/>
  </r>
  <r>
    <s v="6Dz0IZKI/wM"/>
    <x v="23"/>
    <s v="Other"/>
    <s v="Insulin isophane"/>
    <x v="1"/>
    <d v="2020-03-10T00:00:00"/>
    <s v="Insulin isophane-&gt;Biguanides"/>
  </r>
  <r>
    <s v="6E5FDkz8Pfc"/>
    <x v="23"/>
    <s v="Other"/>
    <s v="Biguanides"/>
    <x v="0"/>
    <d v="2024-08-10T00:00:00"/>
    <s v="Biguanides"/>
  </r>
  <r>
    <s v="EVspgWdXYlk"/>
    <x v="23"/>
    <s v="Māori"/>
    <s v="Biguanides"/>
    <x v="0"/>
    <d v="2019-07-31T00:00:00"/>
    <s v="Biguanides"/>
  </r>
  <r>
    <s v="FBIHcvHL5Fw"/>
    <x v="23"/>
    <s v="Māori"/>
    <s v="Biguanides"/>
    <x v="0"/>
    <d v="2023-08-31T00:00:00"/>
    <s v="Biguanides-&gt;DPP-4 inhibitors"/>
  </r>
  <r>
    <s v="fDQXYOIzJ5I"/>
    <x v="23"/>
    <s v="Asian"/>
    <s v="Biguanides"/>
    <x v="0"/>
    <d v="2024-11-14T00:00:00"/>
    <s v="Biguanides"/>
  </r>
  <r>
    <s v="ffeuCsoastg"/>
    <x v="23"/>
    <s v="Other"/>
    <s v="Biguanides"/>
    <x v="0"/>
    <d v="2018-08-23T00:00:00"/>
    <s v="Biguanides-&gt;GLP-1 agonists-&gt;Insulin aspart|Insulin isophane-&gt;Insulin isophane-&gt;Insulin aspart-&gt;Biguanides|GLP-1 agonists"/>
  </r>
  <r>
    <s v="f8Vinwf4QYc"/>
    <x v="23"/>
    <s v="Māori"/>
    <s v="SGLT-2 inhibitors|Sulfonylureas"/>
    <x v="0"/>
    <d v="2023-10-09T00:00:00"/>
    <s v="SGLT-2 inhibitors|Sulfonylureas"/>
  </r>
  <r>
    <s v="bn2.ohO/zog"/>
    <x v="23"/>
    <s v="Other"/>
    <s v="Biguanides"/>
    <x v="0"/>
    <d v="2023-10-16T00:00:00"/>
    <s v="Biguanides"/>
  </r>
  <r>
    <s v="bMbwXTLC9jQ"/>
    <x v="23"/>
    <s v="Other"/>
    <s v="Biguanides"/>
    <x v="0"/>
    <d v="2024-05-31T00:00:00"/>
    <s v="Biguanides"/>
  </r>
  <r>
    <s v="biiUxiVWcBU"/>
    <x v="23"/>
    <s v="Other"/>
    <s v="Biguanides"/>
    <x v="0"/>
    <d v="2023-11-01T00:00:00"/>
    <s v="Biguanides"/>
  </r>
  <r>
    <s v="bJIZN2OE42Y"/>
    <x v="23"/>
    <s v="Māori"/>
    <s v="Biguanides"/>
    <x v="0"/>
    <d v="2019-06-27T00:00:00"/>
    <s v="Biguanides"/>
  </r>
  <r>
    <s v="Bq1HseRpS9w"/>
    <x v="23"/>
    <s v="Asian"/>
    <s v="Biguanides"/>
    <x v="0"/>
    <d v="2012-08-10T00:00:00"/>
    <s v="Biguanides"/>
  </r>
  <r>
    <s v="btjD45I7xR6"/>
    <x v="23"/>
    <s v="Māori"/>
    <s v="Biguanides|Insulin isophane"/>
    <x v="0"/>
    <d v="2016-11-02T00:00:00"/>
    <s v="Biguanides|Insulin isophane-&gt;Insulin aspart|Insulin isophane-&gt;Biguanides-&gt;DPP-4 inhibitors"/>
  </r>
  <r>
    <s v="BwTNWC43mOI"/>
    <x v="23"/>
    <s v="Other"/>
    <s v="Biguanides"/>
    <x v="0"/>
    <d v="2020-04-15T00:00:00"/>
    <s v="Biguanides"/>
  </r>
  <r>
    <s v="bY1YmOfECrs"/>
    <x v="23"/>
    <s v="Māori"/>
    <s v="Biguanides"/>
    <x v="0"/>
    <d v="2019-05-09T00:00:00"/>
    <s v="Biguanides-&gt;Thiazolidinedione-&gt;Biguanides|Thiazolidinedione"/>
  </r>
  <r>
    <s v="Ua/NIAVdVok"/>
    <x v="23"/>
    <s v="Other"/>
    <s v="Biguanides"/>
    <x v="0"/>
    <d v="2025-11-20T00:00:00"/>
    <s v="Biguanides"/>
  </r>
  <r>
    <s v="uaLVuWgRkRE"/>
    <x v="23"/>
    <s v="Māori"/>
    <s v="Biguanides"/>
    <x v="0"/>
    <d v="2015-05-20T00:00:00"/>
    <s v="Biguanides-&gt;Insulin isophane"/>
  </r>
  <r>
    <s v="UcqkrR3xVtI"/>
    <x v="23"/>
    <s v="Other"/>
    <s v="Biguanides"/>
    <x v="0"/>
    <d v="2021-01-27T00:00:00"/>
    <s v="Biguanides"/>
  </r>
  <r>
    <s v="UfCzYpNCMVY"/>
    <x v="23"/>
    <s v="Māori"/>
    <s v="Biguanides"/>
    <x v="0"/>
    <d v="2022-05-03T00:00:00"/>
    <s v="Biguanides"/>
  </r>
  <r>
    <s v="UGh.5RD7UgU"/>
    <x v="23"/>
    <s v="Asian"/>
    <s v="Biguanides"/>
    <x v="0"/>
    <d v="2023-11-10T00:00:00"/>
    <s v="Biguanides"/>
  </r>
  <r>
    <s v="uiBCQtauWjM"/>
    <x v="23"/>
    <s v="Other"/>
    <s v="Biguanides"/>
    <x v="0"/>
    <d v="2024-05-23T00:00:00"/>
    <s v="Biguanides"/>
  </r>
  <r>
    <s v="uj9vHgzYERI"/>
    <x v="23"/>
    <s v="Māori"/>
    <s v="Biguanides"/>
    <x v="0"/>
    <d v="2016-11-14T00:00:00"/>
    <s v="Biguanides"/>
  </r>
  <r>
    <s v="tYJGibTwsH2"/>
    <x v="23"/>
    <s v="Asian"/>
    <s v="Biguanides"/>
    <x v="0"/>
    <d v="2012-05-02T00:00:00"/>
    <s v="Biguanides-&gt;Biguanides|Insulin isophane-&gt;Insulin isophane-&gt;Insulin lispro"/>
  </r>
  <r>
    <s v="twRZj.iIDKo"/>
    <x v="23"/>
    <s v="Asian"/>
    <s v="Biguanides"/>
    <x v="0"/>
    <d v="2012-03-12T00:00:00"/>
    <s v="Biguanides"/>
  </r>
  <r>
    <s v="NZdyfhLhUM6"/>
    <x v="23"/>
    <s v="Māori"/>
    <s v="Biguanides"/>
    <x v="0"/>
    <d v="2014-10-07T00:00:00"/>
    <s v="Biguanides"/>
  </r>
  <r>
    <s v="Nz5.INqeoq6"/>
    <x v="23"/>
    <s v="Other"/>
    <s v="Biguanides"/>
    <x v="0"/>
    <d v="2021-05-11T00:00:00"/>
    <s v="Biguanides"/>
  </r>
  <r>
    <s v="nUH1XManMlY"/>
    <x v="23"/>
    <s v="Māori"/>
    <s v="Biguanides"/>
    <x v="0"/>
    <d v="2011-09-07T00:00:00"/>
    <s v="Biguanides"/>
  </r>
  <r>
    <s v="nrm3YXFpxGU"/>
    <x v="23"/>
    <s v="Other"/>
    <s v="Biguanides"/>
    <x v="0"/>
    <d v="2025-05-07T00:00:00"/>
    <s v="Biguanides-&gt;DPP-4 inhibitors|Insulin glargine-&gt;DPP-4 inhibitors-&gt;Biguanides|DPP-4 inhibitors"/>
  </r>
  <r>
    <s v="ni6RtTorHXw"/>
    <x v="23"/>
    <s v="Māori"/>
    <s v="Biguanides"/>
    <x v="0"/>
    <d v="2018-05-11T00:00:00"/>
    <s v="Biguanides"/>
  </r>
  <r>
    <s v="NK/fQ.64p6c"/>
    <x v="23"/>
    <s v="Other"/>
    <s v="Biguanides"/>
    <x v="0"/>
    <d v="2023-06-02T00:00:00"/>
    <s v="Biguanides"/>
  </r>
  <r>
    <s v="NLLZyf4YlAs"/>
    <x v="23"/>
    <s v="Pacific peoples"/>
    <s v="Biguanides"/>
    <x v="0"/>
    <d v="2017-03-06T00:00:00"/>
    <s v="Biguanides-&gt;DPP-4 inhibitors|Insulin glargine"/>
  </r>
  <r>
    <s v="nL4fqL6wW3c"/>
    <x v="23"/>
    <s v="Other"/>
    <s v="Biguanides"/>
    <x v="0"/>
    <d v="2019-11-18T00:00:00"/>
    <s v="Biguanides"/>
  </r>
  <r>
    <s v="y/h2jUdJAHY"/>
    <x v="23"/>
    <s v="Other"/>
    <s v="Biguanides"/>
    <x v="0"/>
    <d v="2016-01-20T00:00:00"/>
    <s v="Biguanides-&gt;Insulin isophane-&gt;Biguanides|Insulin isophane-&gt;DPP-4 inhibitors-&gt;Biguanides|DPP-4 inhibitors-&gt;Biguanides|DPP-4 inhibitors|Insulin isophane"/>
  </r>
  <r>
    <s v="yB3ZG594j9w"/>
    <x v="23"/>
    <s v="Māori"/>
    <s v="Biguanides"/>
    <x v="0"/>
    <d v="2020-12-03T00:00:00"/>
    <s v="Biguanides"/>
  </r>
  <r>
    <s v="YBhYD38HW/E"/>
    <x v="23"/>
    <s v="Other"/>
    <s v="Insulin aspart"/>
    <x v="1"/>
    <d v="2012-03-13T00:00:00"/>
    <s v="Insulin aspart-&gt;Biguanides-&gt;Insulin isophane"/>
  </r>
  <r>
    <s v="./mHnX7Aoak"/>
    <x v="23"/>
    <s v="Pacific peoples"/>
    <s v="Sulfonylureas"/>
    <x v="0"/>
    <d v="2016-07-11T00:00:00"/>
    <s v="Sulfonylureas"/>
  </r>
  <r>
    <s v=".K5CFYuVZtA"/>
    <x v="23"/>
    <s v="Other"/>
    <s v="Biguanides"/>
    <x v="0"/>
    <d v="2022-12-17T00:00:00"/>
    <s v="Biguanides"/>
  </r>
  <r>
    <s v=".cJh8DrCKOY"/>
    <x v="23"/>
    <s v="Pacific peoples"/>
    <s v="Biguanides"/>
    <x v="0"/>
    <d v="2015-06-26T00:00:00"/>
    <s v="Biguanides-&gt;Insulin glargine-&gt;Sulfonylureas-&gt;Biguanides|Insulin glargine|Sulfonylureas-&gt;DPP-4 inhibitors|Insulin glargine-&gt;DPP-4 inhibitors|GLP-1 agonists|Insulin glargine-&gt;GLP-1 agonists-&gt;DPP-4 inhibitors|GLP-1 agonists|Insulin glargine|Sulfonylureas-&gt;GLP-1 agonists|Insulin glargine"/>
  </r>
  <r>
    <s v=".cMyP2i4cPw"/>
    <x v="23"/>
    <s v="Māori"/>
    <s v="Biguanides"/>
    <x v="0"/>
    <d v="2024-03-06T00:00:00"/>
    <s v="Biguanides"/>
  </r>
  <r>
    <s v="xpeASBIJlOQ"/>
    <x v="23"/>
    <s v="Other"/>
    <s v="Biguanides"/>
    <x v="0"/>
    <d v="2012-08-07T00:00:00"/>
    <s v="Biguanides"/>
  </r>
  <r>
    <s v="xo1FidnOpQw"/>
    <x v="23"/>
    <s v="Pacific peoples"/>
    <s v="Biguanides"/>
    <x v="0"/>
    <d v="2023-07-11T00:00:00"/>
    <s v="Biguanides"/>
  </r>
  <r>
    <s v="xsj07GjXF4A"/>
    <x v="23"/>
    <s v="Other"/>
    <s v="Biguanides"/>
    <x v="0"/>
    <d v="2022-01-24T00:00:00"/>
    <s v="Biguanides"/>
  </r>
  <r>
    <s v="XzcOyKwc8cQ"/>
    <x v="23"/>
    <s v="Other"/>
    <s v="Biguanides"/>
    <x v="0"/>
    <d v="2016-12-23T00:00:00"/>
    <s v="Biguanides"/>
  </r>
  <r>
    <s v="Xw4wbga7FV6"/>
    <x v="23"/>
    <s v="Asian"/>
    <s v="Biguanides"/>
    <x v="0"/>
    <d v="2024-07-15T00:00:00"/>
    <s v="Biguanides"/>
  </r>
  <r>
    <s v="XLa87yHqKUo"/>
    <x v="23"/>
    <s v="Other"/>
    <s v="Biguanides"/>
    <x v="0"/>
    <d v="2013-11-21T00:00:00"/>
    <s v="Biguanides"/>
  </r>
  <r>
    <s v="XLwd.96OzPM"/>
    <x v="23"/>
    <s v="Other"/>
    <s v="Biguanides"/>
    <x v="0"/>
    <d v="2021-03-03T00:00:00"/>
    <s v="Biguanides"/>
  </r>
  <r>
    <s v="xLzroNwQvsQ"/>
    <x v="23"/>
    <s v="Other"/>
    <s v="Biguanides"/>
    <x v="0"/>
    <d v="2017-02-27T00:00:00"/>
    <s v="Biguanides-&gt;Insulin isophane-&gt;Insulin aspart"/>
  </r>
  <r>
    <s v="xJQ8HOAUg1o"/>
    <x v="23"/>
    <s v="Asian"/>
    <s v="Biguanides"/>
    <x v="0"/>
    <d v="2012-01-13T00:00:00"/>
    <s v="Biguanides-&gt;Insulin aspart|Insulin isophane-&gt;DPP-4 inhibitors-&gt;DPP-4 inhibitors|Sulfonylureas-&gt;DPP-4 inhibitors|SGLT-2 inhibitors-&gt;Insulin glargine|Sulfonylureas-&gt;Insulin glargine"/>
  </r>
  <r>
    <s v="xJrcLIU3yrc"/>
    <x v="23"/>
    <s v="Other"/>
    <s v="Biguanides"/>
    <x v="0"/>
    <d v="2025-01-31T00:00:00"/>
    <s v="Biguanides"/>
  </r>
  <r>
    <s v="XjCN9uUET0Y"/>
    <x v="23"/>
    <s v="Asian"/>
    <s v="Biguanides"/>
    <x v="0"/>
    <d v="2011-11-29T00:00:00"/>
    <s v="Biguanides"/>
  </r>
  <r>
    <s v="xhUH/U5b6I6"/>
    <x v="23"/>
    <s v="Asian"/>
    <s v="Biguanides"/>
    <x v="0"/>
    <d v="2023-02-09T00:00:00"/>
    <s v="Biguanides"/>
  </r>
  <r>
    <s v="xEVNTqWM26."/>
    <x v="23"/>
    <s v="Pacific peoples"/>
    <s v="Biguanides"/>
    <x v="0"/>
    <d v="2013-10-31T00:00:00"/>
    <s v="Biguanides-&gt;SGLT-2 inhibitors-&gt;GLP-1 agonists-&gt;Biguanides|GLP-1 agonists"/>
  </r>
  <r>
    <s v="xFYc1aRYZwU"/>
    <x v="23"/>
    <s v="Asian"/>
    <s v="Biguanides"/>
    <x v="0"/>
    <d v="2015-06-12T00:00:00"/>
    <s v="Biguanides"/>
  </r>
  <r>
    <s v="XGCl825EUAM"/>
    <x v="23"/>
    <s v="Asian"/>
    <s v="Biguanides"/>
    <x v="0"/>
    <d v="2025-08-05T00:00:00"/>
    <s v="Biguanides"/>
  </r>
  <r>
    <s v="XgzqXmbsStI"/>
    <x v="23"/>
    <s v="Other"/>
    <s v="Biguanides"/>
    <x v="0"/>
    <d v="2019-12-18T00:00:00"/>
    <s v="Biguanides"/>
  </r>
  <r>
    <s v="UKFyBV0DJNo"/>
    <x v="23"/>
    <s v="Pacific peoples"/>
    <s v="Biguanides"/>
    <x v="0"/>
    <d v="2025-06-30T00:00:00"/>
    <s v="Biguanides-&gt;Biguanides|SGLT-2 inhibitors"/>
  </r>
  <r>
    <s v="UJve/6.1OkU"/>
    <x v="24"/>
    <s v="Other"/>
    <s v="Biguanides"/>
    <x v="0"/>
    <d v="2021-05-10T00:00:00"/>
    <s v="Biguanides-&gt;Insulin isophane"/>
  </r>
  <r>
    <s v="XGX36bIf6x6"/>
    <x v="24"/>
    <s v="Pacific peoples"/>
    <s v="Biguanides"/>
    <x v="0"/>
    <d v="2024-07-05T00:00:00"/>
    <s v="Biguanides"/>
  </r>
  <r>
    <s v="xwS66VFlVRI"/>
    <x v="24"/>
    <s v="Asian"/>
    <s v="Biguanides"/>
    <x v="0"/>
    <d v="2019-03-25T00:00:00"/>
    <s v="Biguanides-&gt;Insulin aspart"/>
  </r>
  <r>
    <s v="xUOzFlc9i0s"/>
    <x v="24"/>
    <s v="Asian"/>
    <s v="Biguanides"/>
    <x v="0"/>
    <d v="2016-07-12T00:00:00"/>
    <s v="Biguanides"/>
  </r>
  <r>
    <s v="xXoawBCpbVY"/>
    <x v="24"/>
    <s v="Māori"/>
    <s v="Biguanides"/>
    <x v="0"/>
    <d v="2016-05-24T00:00:00"/>
    <s v="Biguanides"/>
  </r>
  <r>
    <s v="XSptjc5MVnk"/>
    <x v="24"/>
    <s v="Other"/>
    <s v="Biguanides"/>
    <x v="0"/>
    <d v="2013-11-14T00:00:00"/>
    <s v="Biguanides"/>
  </r>
  <r>
    <s v=".BkdrKBQvPc"/>
    <x v="24"/>
    <s v="Other"/>
    <s v="Biguanides"/>
    <x v="0"/>
    <d v="2012-11-05T00:00:00"/>
    <s v="Biguanides"/>
  </r>
  <r>
    <s v=".EWBEiarOCQ"/>
    <x v="24"/>
    <s v="Pacific peoples"/>
    <s v="Biguanides"/>
    <x v="0"/>
    <d v="2015-04-17T00:00:00"/>
    <s v="Biguanides-&gt;Insulin isophane"/>
  </r>
  <r>
    <s v=".lvPIQ1ny3w"/>
    <x v="24"/>
    <s v="Asian"/>
    <s v="Biguanides"/>
    <x v="0"/>
    <d v="2019-05-21T00:00:00"/>
    <s v="Biguanides"/>
  </r>
  <r>
    <s v="yb8VxbNNZ/M"/>
    <x v="24"/>
    <s v="Māori"/>
    <s v="Biguanides"/>
    <x v="0"/>
    <d v="2024-05-14T00:00:00"/>
    <s v="Biguanides-&gt;Insulin isophane"/>
  </r>
  <r>
    <s v=".aMOpwWPmIs"/>
    <x v="24"/>
    <s v="Other"/>
    <s v="Biguanides"/>
    <x v="0"/>
    <d v="2024-01-17T00:00:00"/>
    <s v="Biguanides"/>
  </r>
  <r>
    <s v="y2S3EMwJSpc"/>
    <x v="24"/>
    <s v="Māori"/>
    <s v="Biguanides"/>
    <x v="0"/>
    <d v="2014-03-10T00:00:00"/>
    <s v="Biguanides"/>
  </r>
  <r>
    <s v="y/VNuoN80lk"/>
    <x v="24"/>
    <s v="Māori"/>
    <s v="Biguanides"/>
    <x v="0"/>
    <d v="2021-11-24T00:00:00"/>
    <s v="Biguanides"/>
  </r>
  <r>
    <s v="y5pUyeejxmU"/>
    <x v="24"/>
    <s v="Other"/>
    <s v="Biguanides"/>
    <x v="0"/>
    <d v="2017-07-06T00:00:00"/>
    <s v="Biguanides"/>
  </r>
  <r>
    <s v="y8NWFJvp7rE"/>
    <x v="24"/>
    <s v="Māori"/>
    <s v="Biguanides"/>
    <x v="0"/>
    <d v="2017-09-05T00:00:00"/>
    <s v="Biguanides-&gt;Insulin aspart|Insulin isophane-&gt;Insulin isophane-&gt;Insulin aspart-&gt;Insulin glargine-&gt;Insulin glulisine-&gt;Insulin glargine|Insulin glulisine"/>
  </r>
  <r>
    <s v="y8.an905Ry."/>
    <x v="24"/>
    <s v="Other"/>
    <s v="Biguanides"/>
    <x v="0"/>
    <d v="2025-07-11T00:00:00"/>
    <s v="Biguanides"/>
  </r>
  <r>
    <s v="NJpCAdY9jfs"/>
    <x v="24"/>
    <s v="Other"/>
    <s v="Biguanides"/>
    <x v="0"/>
    <d v="2022-04-16T00:00:00"/>
    <s v="Biguanides"/>
  </r>
  <r>
    <s v="NR5J2ZZpeQM"/>
    <x v="24"/>
    <s v="Māori"/>
    <s v="Biguanides"/>
    <x v="0"/>
    <d v="2016-06-24T00:00:00"/>
    <s v="Biguanides"/>
  </r>
  <r>
    <s v="NO6Ymme85eY"/>
    <x v="24"/>
    <s v="Other"/>
    <s v="Biguanides"/>
    <x v="0"/>
    <d v="2018-03-16T00:00:00"/>
    <s v="Biguanides-&gt;Insulin glargine"/>
  </r>
  <r>
    <s v="nxb01EUh5cM"/>
    <x v="24"/>
    <s v="Other"/>
    <s v="Biguanides"/>
    <x v="0"/>
    <d v="2019-01-29T00:00:00"/>
    <s v="Biguanides"/>
  </r>
  <r>
    <s v="O.lqrv3HkTw"/>
    <x v="24"/>
    <s v="Other"/>
    <s v="Biguanides"/>
    <x v="0"/>
    <d v="2025-04-22T00:00:00"/>
    <s v="Biguanides"/>
  </r>
  <r>
    <s v="tSWGu7JXwkQ"/>
    <x v="24"/>
    <s v="Māori"/>
    <s v="Biguanides"/>
    <x v="0"/>
    <d v="2025-10-13T00:00:00"/>
    <s v="Biguanides"/>
  </r>
  <r>
    <s v="tScvIy96rTE"/>
    <x v="24"/>
    <s v="Pacific peoples"/>
    <s v="Biguanides"/>
    <x v="0"/>
    <d v="2018-11-14T00:00:00"/>
    <s v="Biguanides-&gt;DPP-4 inhibitors-&gt;DPP-4 inhibitors|SGLT-2 inhibitors|Sulfonylureas-&gt;DPP-4 inhibitors|SGLT-2 inhibitors"/>
  </r>
  <r>
    <s v="tTT.6.eqnuI"/>
    <x v="24"/>
    <s v="Other"/>
    <s v="Biguanides"/>
    <x v="0"/>
    <d v="2020-09-28T00:00:00"/>
    <s v="Biguanides"/>
  </r>
  <r>
    <s v="tWJH6IM9krc"/>
    <x v="24"/>
    <s v="Māori"/>
    <s v="Biguanides"/>
    <x v="0"/>
    <d v="2012-03-16T00:00:00"/>
    <s v="Biguanides"/>
  </r>
  <r>
    <s v="Tw6YwOOrHiQ"/>
    <x v="24"/>
    <s v="Other"/>
    <s v="Biguanides"/>
    <x v="0"/>
    <d v="2012-07-18T00:00:00"/>
    <s v="Biguanides"/>
  </r>
  <r>
    <s v="tukvPXgTKqg"/>
    <x v="24"/>
    <s v="Pacific peoples"/>
    <s v="Biguanides"/>
    <x v="0"/>
    <d v="2011-06-29T00:00:00"/>
    <s v="Biguanides-&gt;Insulin isophane-&gt;Biguanides|Insulin isophane-&gt;Insulin aspart"/>
  </r>
  <r>
    <s v="tYycFLTDW6k"/>
    <x v="24"/>
    <s v="Other"/>
    <s v="Insulin aspart|Insulin isophane"/>
    <x v="1"/>
    <d v="2011-02-08T00:00:00"/>
    <s v="Insulin aspart|Insulin isophane-&gt;Insulin isophane-&gt;Insulin glargine-&gt;Insulin aspart|Insulin glargine-&gt;Insulin aspart-&gt;Biguanides-&gt;Biguanides|Insulin aspart|Insulin glargine"/>
  </r>
  <r>
    <s v="U.6mCL1I7eY"/>
    <x v="24"/>
    <s v="Other"/>
    <s v="Biguanides"/>
    <x v="0"/>
    <d v="2014-01-17T00:00:00"/>
    <s v="Biguanides"/>
  </r>
  <r>
    <s v="UGXHRXCkK0A"/>
    <x v="24"/>
    <s v="Other"/>
    <s v="Biguanides"/>
    <x v="0"/>
    <d v="2019-07-16T00:00:00"/>
    <s v="Biguanides-&gt;Insulin glargine-&gt;Insulin aspart|Insulin glargine-&gt;Insulin aspart-&gt;Biguanides|Insulin aspart|Insulin glargine-&gt;Biguanides|Insulin aspart"/>
  </r>
  <r>
    <s v="UBWTPJrXyFA"/>
    <x v="24"/>
    <s v="Asian"/>
    <s v="Biguanides"/>
    <x v="0"/>
    <d v="2014-05-15T00:00:00"/>
    <s v="Biguanides"/>
  </r>
  <r>
    <s v="U8MKRVP/aTU"/>
    <x v="24"/>
    <s v="Māori"/>
    <s v="Biguanides"/>
    <x v="0"/>
    <d v="2025-11-13T00:00:00"/>
    <s v="Biguanides"/>
  </r>
  <r>
    <s v="ual2hNaUXKc"/>
    <x v="24"/>
    <s v="Māori"/>
    <s v="Biguanides"/>
    <x v="0"/>
    <d v="2025-03-26T00:00:00"/>
    <s v="Biguanides"/>
  </r>
  <r>
    <s v="bWxe4lZfxn."/>
    <x v="24"/>
    <s v="Other"/>
    <s v="Biguanides"/>
    <x v="0"/>
    <d v="2018-02-02T00:00:00"/>
    <s v="Biguanides"/>
  </r>
  <r>
    <s v="BvUHg7zSeKc"/>
    <x v="24"/>
    <s v="Pacific peoples"/>
    <s v="Biguanides"/>
    <x v="0"/>
    <d v="2017-09-22T00:00:00"/>
    <s v="Biguanides-&gt;DPP-4 inhibitors-&gt;DPP-4 inhibitors|SGLT-2 inhibitors"/>
  </r>
  <r>
    <s v="bVT2Mkepx2o"/>
    <x v="24"/>
    <s v="Other"/>
    <s v="Biguanides"/>
    <x v="0"/>
    <d v="2023-09-06T00:00:00"/>
    <s v="Biguanides"/>
  </r>
  <r>
    <s v="btk8n45zUXQ"/>
    <x v="24"/>
    <s v="Māori"/>
    <s v="Insulin isophane"/>
    <x v="1"/>
    <d v="2011-08-10T00:00:00"/>
    <s v="Insulin isophane-&gt;Biguanides-&gt;Biguanides|Insulin aspart|Insulin isophane-&gt;DPP-4 inhibitors-&gt;Biguanides|DPP-4 inhibitors-&gt;DPP-4 inhibitors|SGLT-2 inhibitors-&gt;SGLT-2 inhibitors"/>
  </r>
  <r>
    <s v="BMuDyYdKQI."/>
    <x v="24"/>
    <s v="Asian"/>
    <s v="Biguanides"/>
    <x v="0"/>
    <d v="2015-02-11T00:00:00"/>
    <s v="Biguanides-&gt;Sulfonylureas-&gt;Biguanides|Sulfonylureas-&gt;DPP-4 inhibitors-&gt;Biguanides|DPP-4 inhibitors|Sulfonylureas-&gt;Biguanides|DPP-4 inhibitors-&gt;Biguanides|SGLT-2 inhibitors-&gt;DPP-4 inhibitors|SGLT-2 inhibitors-&gt;SGLT-2 inhibitors"/>
  </r>
  <r>
    <s v="BnNHdGSA/Cg"/>
    <x v="24"/>
    <s v="Other"/>
    <s v="Biguanides"/>
    <x v="0"/>
    <d v="2022-10-17T00:00:00"/>
    <s v="Biguanides"/>
  </r>
  <r>
    <s v="BRjHWqgfA0I"/>
    <x v="24"/>
    <s v="Māori"/>
    <s v="Biguanides"/>
    <x v="0"/>
    <d v="2022-11-18T00:00:00"/>
    <s v="Biguanides"/>
  </r>
  <r>
    <s v="BJjokVqRQGs"/>
    <x v="24"/>
    <s v="Pacific peoples"/>
    <s v="DPP-4 inhibitors"/>
    <x v="0"/>
    <d v="2022-02-13T00:00:00"/>
    <s v="DPP-4 inhibitors-&gt;Biguanides|SGLT-2 inhibitors-&gt;SGLT-2 inhibitors-&gt;DPP-4 inhibitors|SGLT-2 inhibitors-&gt;Biguanides|Sulfonylureas"/>
  </r>
  <r>
    <s v="BGUAakCRGSE"/>
    <x v="24"/>
    <s v="Māori"/>
    <s v="Biguanides"/>
    <x v="0"/>
    <d v="2024-08-09T00:00:00"/>
    <s v="Biguanides-&gt;Biguanides|Insulin isophane-&gt;Insulin aspart-&gt;Insulin aspart|Insulin isophane-&gt;Insulin isophane-&gt;Insulin glargine"/>
  </r>
  <r>
    <s v="BM7L4Yi3iBU"/>
    <x v="24"/>
    <s v="Asian"/>
    <s v="Biguanides"/>
    <x v="0"/>
    <d v="2011-11-23T00:00:00"/>
    <s v="Biguanides-&gt;Insulin aspart|Insulin isophane-&gt;DPP-4 inhibitors-&gt;Sulfonylureas-&gt;SGLT-2 inhibitors-&gt;SGLT-2 inhibitors|Sulfonylureas-&gt;Biguanides|Sulfonylureas-&gt;Insulin glargine|SGLT-2 inhibitors-&gt;Insulin glargine-&gt;Biguanides|DPP-4 inhibitors-&gt;Biguanides|DPP-4 inhibitors|Insulin glargine-&gt;DPP-4 inhibitors|Insulin glargine-&gt;Insulin aspart|Insulin glargine-&gt;DPP-4 inhibitors|Insulin aspart|Insulin glargine-&gt;Insulin aspart-&gt;DPP-4 inhibitors|Insulin aspart"/>
  </r>
  <r>
    <s v="bN9e5KMsXio"/>
    <x v="24"/>
    <s v="Māori"/>
    <s v="Biguanides"/>
    <x v="0"/>
    <d v="2023-10-24T00:00:00"/>
    <s v="Biguanides"/>
  </r>
  <r>
    <s v="bJVSHqcvMao"/>
    <x v="24"/>
    <s v="Other"/>
    <s v="Biguanides"/>
    <x v="0"/>
    <d v="2011-01-21T00:00:00"/>
    <s v="Biguanides"/>
  </r>
  <r>
    <s v="BEApFHBR9e2"/>
    <x v="24"/>
    <s v="Asian"/>
    <s v="SGLT-2 inhibitors"/>
    <x v="0"/>
    <d v="2022-04-21T00:00:00"/>
    <s v="SGLT-2 inhibitors-&gt;DPP-4 inhibitors-&gt;DPP-4 inhibitors|Sulfonylureas-&gt;GLP-1 agonists|Sulfonylureas-&gt;GLP-1 agonists-&gt;Sulfonylureas"/>
  </r>
  <r>
    <s v="Bbkvia5Asuk"/>
    <x v="24"/>
    <s v="Pacific peoples"/>
    <s v="Biguanides"/>
    <x v="0"/>
    <d v="2015-05-18T00:00:00"/>
    <s v="Biguanides"/>
  </r>
  <r>
    <s v="BDxyIajXyFE"/>
    <x v="24"/>
    <s v="Other"/>
    <s v="Biguanides"/>
    <x v="0"/>
    <d v="2014-02-21T00:00:00"/>
    <s v="Biguanides"/>
  </r>
  <r>
    <s v="F7EGT13KVCw"/>
    <x v="24"/>
    <s v="Other"/>
    <s v="Biguanides"/>
    <x v="0"/>
    <d v="2025-08-13T00:00:00"/>
    <s v="Biguanides"/>
  </r>
  <r>
    <s v="F/YRPaFBTo."/>
    <x v="24"/>
    <s v="Pacific peoples"/>
    <s v="Biguanides"/>
    <x v="0"/>
    <d v="2012-04-12T00:00:00"/>
    <s v="Biguanides"/>
  </r>
  <r>
    <s v="euBWilaT9x2"/>
    <x v="24"/>
    <s v="Asian"/>
    <s v="Biguanides"/>
    <x v="0"/>
    <d v="2013-06-07T00:00:00"/>
    <s v="Biguanides"/>
  </r>
  <r>
    <s v="bZMc8/y7WjI"/>
    <x v="24"/>
    <s v="Asian"/>
    <s v="Biguanides"/>
    <x v="0"/>
    <d v="2025-12-24T00:00:00"/>
    <s v="Biguanides"/>
  </r>
  <r>
    <s v="f.RQuBAR4ro"/>
    <x v="24"/>
    <s v="Pacific peoples"/>
    <s v="Biguanides"/>
    <x v="0"/>
    <d v="2015-08-04T00:00:00"/>
    <s v="Biguanides-&gt;GLP-1 agonists-&gt;Biguanides|Sulfonylureas-&gt;Biguanides|GLP-1 agonists|Sulfonylureas"/>
  </r>
  <r>
    <s v="EWNWYQtBrD."/>
    <x v="24"/>
    <s v="Pacific peoples"/>
    <s v="Biguanides"/>
    <x v="0"/>
    <d v="2011-07-26T00:00:00"/>
    <s v="Biguanides"/>
  </r>
  <r>
    <s v="exPZft/WXvE"/>
    <x v="24"/>
    <s v="Pacific peoples"/>
    <s v="DPP-4 inhibitors"/>
    <x v="0"/>
    <d v="2024-06-21T00:00:00"/>
    <s v="DPP-4 inhibitors-&gt;DPP-4 inhibitors|SGLT-2 inhibitors-&gt;DPP-4 inhibitors|Insulin aspart|SGLT-2 inhibitors-&gt;Insulin aspart"/>
  </r>
  <r>
    <s v="6EzN32PPe0Q"/>
    <x v="24"/>
    <s v="Māori"/>
    <s v="Biguanides"/>
    <x v="0"/>
    <d v="2022-03-25T00:00:00"/>
    <s v="Biguanides"/>
  </r>
  <r>
    <s v="6IKKR7nJkoY"/>
    <x v="24"/>
    <s v="Other"/>
    <s v="Biguanides"/>
    <x v="0"/>
    <d v="2025-08-18T00:00:00"/>
    <s v="Biguanides"/>
  </r>
  <r>
    <s v="6/QwrMc42SI"/>
    <x v="24"/>
    <s v="Other"/>
    <s v="Biguanides"/>
    <x v="0"/>
    <d v="2022-05-02T00:00:00"/>
    <s v="Biguanides"/>
  </r>
  <r>
    <s v="61PZMQqk/lI"/>
    <x v="24"/>
    <s v="Other"/>
    <s v="Biguanides"/>
    <x v="0"/>
    <d v="2023-06-21T00:00:00"/>
    <s v="Biguanides"/>
  </r>
  <r>
    <s v="6wRLAyM0gis"/>
    <x v="24"/>
    <s v="Pacific peoples"/>
    <s v="Biguanides"/>
    <x v="0"/>
    <d v="2019-06-18T00:00:00"/>
    <s v="Biguanides"/>
  </r>
  <r>
    <s v="6wVzFCzpGVg"/>
    <x v="24"/>
    <s v="Asian"/>
    <s v="Biguanides"/>
    <x v="0"/>
    <d v="2018-07-06T00:00:00"/>
    <s v="Biguanides"/>
  </r>
  <r>
    <s v="6qUoQ4nN0hA"/>
    <x v="24"/>
    <s v="Māori"/>
    <s v="Biguanides"/>
    <x v="0"/>
    <d v="2024-07-25T00:00:00"/>
    <s v="Biguanides"/>
  </r>
  <r>
    <s v="5kbDspCdbTE"/>
    <x v="24"/>
    <s v="Māori"/>
    <s v="Biguanides"/>
    <x v="0"/>
    <d v="2023-08-15T00:00:00"/>
    <s v="Biguanides"/>
  </r>
  <r>
    <s v="/S8xZrKDZtY"/>
    <x v="24"/>
    <s v="Other"/>
    <s v="Biguanides"/>
    <x v="0"/>
    <d v="2018-08-27T00:00:00"/>
    <s v="Biguanides"/>
  </r>
  <r>
    <s v="/pX2ZRYMHh6"/>
    <x v="24"/>
    <s v="Māori"/>
    <s v="Biguanides"/>
    <x v="0"/>
    <d v="2020-08-10T00:00:00"/>
    <s v="Biguanides"/>
  </r>
  <r>
    <s v="5VZJ.7QhMMs"/>
    <x v="24"/>
    <s v="Other"/>
    <s v="Biguanides"/>
    <x v="0"/>
    <d v="2017-05-31T00:00:00"/>
    <s v="Biguanides"/>
  </r>
  <r>
    <s v="5tYT6lTs.Pc"/>
    <x v="24"/>
    <s v="Asian"/>
    <s v="Biguanides"/>
    <x v="0"/>
    <d v="2016-02-20T00:00:00"/>
    <s v="Biguanides"/>
  </r>
  <r>
    <s v="/hEtIL1oKFo"/>
    <x v="24"/>
    <s v="Other"/>
    <s v="Biguanides"/>
    <x v="0"/>
    <d v="2015-10-29T00:00:00"/>
    <s v="Biguanides"/>
  </r>
  <r>
    <s v=".yag9ZmlWRk"/>
    <x v="24"/>
    <s v="Asian"/>
    <s v="Biguanides"/>
    <x v="0"/>
    <d v="2024-09-09T00:00:00"/>
    <s v="Biguanides"/>
  </r>
  <r>
    <s v="/5Ks0dGINp2"/>
    <x v="24"/>
    <s v="Other"/>
    <s v="Biguanides"/>
    <x v="0"/>
    <d v="2024-05-22T00:00:00"/>
    <s v="Biguanides-&gt;Insulin aspart|Insulin glargine-&gt;Insulin glargine-&gt;Insulin aspart"/>
  </r>
  <r>
    <s v="e8H2hVIQTiU"/>
    <x v="24"/>
    <s v="Māori"/>
    <s v="Biguanides"/>
    <x v="0"/>
    <d v="2019-10-27T00:00:00"/>
    <s v="Biguanides-&gt;Biguanides|Insulin glargine-&gt;Insulin glargine"/>
  </r>
  <r>
    <s v="E6dbmJteChE"/>
    <x v="24"/>
    <s v="Pacific peoples"/>
    <s v="Biguanides|Sulfonylureas"/>
    <x v="0"/>
    <d v="2022-08-19T00:00:00"/>
    <s v="Biguanides|Sulfonylureas-&gt;Biguanides"/>
  </r>
  <r>
    <s v="DY4bW4jbEn2"/>
    <x v="24"/>
    <s v="Māori"/>
    <s v="Biguanides|Insulin aspart|Insulin isophane"/>
    <x v="0"/>
    <d v="2017-10-03T00:00:00"/>
    <s v="Biguanides|Insulin aspart|Insulin isophane-&gt;Biguanides-&gt;Biguanides|GLP-1 agonists-&gt;GLP-1 agonists-&gt;Biguanides|Sulfonylureas"/>
  </r>
  <r>
    <s v="DqzfUa37RNA"/>
    <x v="24"/>
    <s v="Pacific peoples"/>
    <s v="Biguanides"/>
    <x v="0"/>
    <d v="2023-06-19T00:00:00"/>
    <s v="Biguanides"/>
  </r>
  <r>
    <s v="dOa12i.ODTU"/>
    <x v="24"/>
    <s v="Asian"/>
    <s v="Biguanides"/>
    <x v="0"/>
    <d v="2021-04-27T00:00:00"/>
    <s v="Biguanides"/>
  </r>
  <r>
    <s v="DPzmrdLGiM6"/>
    <x v="24"/>
    <s v="Pacific peoples"/>
    <s v="Biguanides"/>
    <x v="0"/>
    <d v="2024-12-20T00:00:00"/>
    <s v="Biguanides"/>
  </r>
  <r>
    <s v="HHavlpiEUH6"/>
    <x v="24"/>
    <s v="Asian"/>
    <s v="Biguanides"/>
    <x v="0"/>
    <d v="2025-07-01T00:00:00"/>
    <s v="Biguanides"/>
  </r>
  <r>
    <s v="hoS58fRvR4I"/>
    <x v="24"/>
    <s v="Other"/>
    <s v="Biguanides"/>
    <x v="0"/>
    <d v="2018-11-13T00:00:00"/>
    <s v="Biguanides"/>
  </r>
  <r>
    <s v="EH55dNBfREc"/>
    <x v="24"/>
    <s v="Māori"/>
    <s v="Biguanides"/>
    <x v="0"/>
    <d v="2016-01-07T00:00:00"/>
    <s v="Biguanides"/>
  </r>
  <r>
    <s v="eh7b/vsTTCQ"/>
    <x v="24"/>
    <s v="Other"/>
    <s v="Biguanides"/>
    <x v="0"/>
    <d v="2023-08-11T00:00:00"/>
    <s v="Biguanides"/>
  </r>
  <r>
    <s v="hCbHpWYb0vQ"/>
    <x v="24"/>
    <s v="Other"/>
    <s v="Biguanides|Sulfonylureas"/>
    <x v="0"/>
    <d v="2016-01-03T00:00:00"/>
    <s v="Biguanides|Sulfonylureas-&gt;Biguanides-&gt;Biguanides|DPP-4 inhibitors-&gt;DPP-4 inhibitors-&gt;SGLT-2 inhibitors-&gt;DPP-4 inhibitors|SGLT-2 inhibitors-&gt;Insulin glargine-&gt;DPP-4 inhibitors|Insulin glargine-&gt;DPP-4 inhibitors|Insulin glargine|SGLT-2 inhibitors-&gt;DPP-4 inhibitors|GLP-1 agonists-&gt;Biguanides|GLP-1 agonists"/>
  </r>
  <r>
    <s v="Hcoqjt/Fye2"/>
    <x v="24"/>
    <s v="Asian"/>
    <s v="Biguanides"/>
    <x v="0"/>
    <d v="2022-03-14T00:00:00"/>
    <s v="Biguanides"/>
  </r>
  <r>
    <s v="A95GNx8dwNg"/>
    <x v="24"/>
    <s v="Asian"/>
    <s v="Biguanides|Sulfonylureas"/>
    <x v="0"/>
    <d v="2017-05-16T00:00:00"/>
    <s v="Biguanides|Sulfonylureas"/>
  </r>
  <r>
    <s v="aEuuNt1cauI"/>
    <x v="24"/>
    <s v="Other"/>
    <s v="Biguanides"/>
    <x v="0"/>
    <d v="2016-12-15T00:00:00"/>
    <s v="Biguanides"/>
  </r>
  <r>
    <s v="5BXGznPbeDY"/>
    <x v="24"/>
    <s v="Asian"/>
    <s v="Biguanides"/>
    <x v="0"/>
    <d v="2024-10-23T00:00:00"/>
    <s v="Biguanides"/>
  </r>
  <r>
    <s v="4TThh8gUBeE"/>
    <x v="24"/>
    <s v="Pacific peoples"/>
    <s v="Biguanides"/>
    <x v="0"/>
    <d v="2024-01-31T00:00:00"/>
    <s v="Biguanides-&gt;Biguanides|SGLT-2 inhibitors"/>
  </r>
  <r>
    <s v="4tix/3USI4Q"/>
    <x v="24"/>
    <s v="Asian"/>
    <s v="Insulin aspart"/>
    <x v="1"/>
    <d v="2021-07-26T00:00:00"/>
    <s v="Insulin aspart-&gt;Biguanides|Insulin aspart"/>
  </r>
  <r>
    <s v="4udvUzigYPM"/>
    <x v="24"/>
    <s v="Asian"/>
    <s v="Biguanides"/>
    <x v="0"/>
    <d v="2021-12-01T00:00:00"/>
    <s v="Biguanides"/>
  </r>
  <r>
    <s v="4UQ3E7y35bI"/>
    <x v="24"/>
    <s v="Other"/>
    <s v="Biguanides"/>
    <x v="0"/>
    <d v="2019-11-29T00:00:00"/>
    <s v="Biguanides"/>
  </r>
  <r>
    <s v="4c3kDLnWCJw"/>
    <x v="24"/>
    <s v="Other"/>
    <s v="Biguanides"/>
    <x v="0"/>
    <d v="2015-07-27T00:00:00"/>
    <s v="Biguanides"/>
  </r>
  <r>
    <s v="4bcvNPgI1uk"/>
    <x v="24"/>
    <s v="Pacific peoples"/>
    <s v="Biguanides"/>
    <x v="0"/>
    <d v="2016-03-29T00:00:00"/>
    <s v="Biguanides-&gt;SGLT-2 inhibitors-&gt;DPP-4 inhibitors|SGLT-2 inhibitors-&gt;DPP-4 inhibitors"/>
  </r>
  <r>
    <s v="4GVoBx.paqc"/>
    <x v="24"/>
    <s v="Other"/>
    <s v="Biguanides"/>
    <x v="0"/>
    <d v="2021-03-30T00:00:00"/>
    <s v="Biguanides"/>
  </r>
  <r>
    <s v="AfqbKbI2pmw"/>
    <x v="24"/>
    <s v="Pacific peoples"/>
    <s v="Biguanides"/>
    <x v="0"/>
    <d v="2013-11-22T00:00:00"/>
    <s v="Biguanides-&gt;Biguanides|Insulin isophane-&gt;Insulin lispro-&gt;DPP-4 inhibitors-&gt;DPP-4 inhibitors|Insulin isophane|Insulin lispro-&gt;Insulin isophane|Insulin lispro"/>
  </r>
  <r>
    <s v="AIq3f2k0ADY"/>
    <x v="24"/>
    <s v="Māori"/>
    <s v="Biguanides"/>
    <x v="0"/>
    <d v="2025-11-14T00:00:00"/>
    <s v="Biguanides"/>
  </r>
  <r>
    <s v="AMc5qNISH9E"/>
    <x v="24"/>
    <s v="Other"/>
    <s v="Biguanides"/>
    <x v="0"/>
    <d v="2014-09-04T00:00:00"/>
    <s v="Biguanides"/>
  </r>
  <r>
    <s v="AkQz2uG3siw"/>
    <x v="24"/>
    <s v="Asian"/>
    <s v="Biguanides"/>
    <x v="0"/>
    <d v="2021-05-03T00:00:00"/>
    <s v="Biguanides-&gt;Biguanides|DPP-4 inhibitors-&gt;DPP-4 inhibitors"/>
  </r>
  <r>
    <s v="AQj.aMvUnfI"/>
    <x v="24"/>
    <s v="Pacific peoples"/>
    <s v="Biguanides"/>
    <x v="0"/>
    <d v="2020-03-02T00:00:00"/>
    <s v="Biguanides"/>
  </r>
  <r>
    <s v="ApUyfY2K662"/>
    <x v="24"/>
    <s v="Other"/>
    <s v="Biguanides|Insulin aspart|Insulin isophane"/>
    <x v="0"/>
    <d v="2022-03-17T00:00:00"/>
    <s v="Biguanides|Insulin aspart|Insulin isophane-&gt;Insulin aspart|Insulin isophane"/>
  </r>
  <r>
    <s v="aVVcYDrgAyM"/>
    <x v="24"/>
    <s v="Other"/>
    <s v="Biguanides"/>
    <x v="0"/>
    <d v="2022-10-11T00:00:00"/>
    <s v="Biguanides"/>
  </r>
  <r>
    <s v="aZMNu4PdaJA"/>
    <x v="24"/>
    <s v="Other"/>
    <s v="Biguanides"/>
    <x v="0"/>
    <d v="2021-06-25T00:00:00"/>
    <s v="Biguanides"/>
  </r>
  <r>
    <s v="Jbok3Gxv1Fw"/>
    <x v="24"/>
    <s v="Other"/>
    <s v="Biguanides"/>
    <x v="0"/>
    <d v="2023-06-07T00:00:00"/>
    <s v="Biguanides"/>
  </r>
  <r>
    <s v="jE0whdUmTsM"/>
    <x v="24"/>
    <s v="Asian"/>
    <s v="Biguanides"/>
    <x v="0"/>
    <d v="2016-05-31T00:00:00"/>
    <s v="Biguanides"/>
  </r>
  <r>
    <s v="JEVNlDLjhHU"/>
    <x v="24"/>
    <s v="Pacific peoples"/>
    <s v="Biguanides"/>
    <x v="0"/>
    <d v="2022-03-29T00:00:00"/>
    <s v="Biguanides"/>
  </r>
  <r>
    <s v="j8lJEVLVBqM"/>
    <x v="24"/>
    <s v="Other"/>
    <s v="Biguanides"/>
    <x v="0"/>
    <d v="2012-12-12T00:00:00"/>
    <s v="Biguanides"/>
  </r>
  <r>
    <s v="IZpb0nEctW."/>
    <x v="24"/>
    <s v="Pacific peoples"/>
    <s v="Biguanides"/>
    <x v="0"/>
    <d v="2023-02-07T00:00:00"/>
    <s v="Biguanides"/>
  </r>
  <r>
    <s v="iXQfp5T9K36"/>
    <x v="24"/>
    <s v="Other"/>
    <s v="Biguanides"/>
    <x v="0"/>
    <d v="2014-07-12T00:00:00"/>
    <s v="Biguanides"/>
  </r>
  <r>
    <s v="IvC7HAhSGjk"/>
    <x v="24"/>
    <s v="Other"/>
    <s v="Biguanides"/>
    <x v="0"/>
    <d v="2013-11-12T00:00:00"/>
    <s v="Biguanides"/>
  </r>
  <r>
    <s v="ivgek.hyz3Y"/>
    <x v="24"/>
    <s v="Māori"/>
    <s v="Biguanides"/>
    <x v="0"/>
    <d v="2015-10-28T00:00:00"/>
    <s v="Biguanides-&gt;DPP-4 inhibitors-&gt;DPP-4 inhibitors|SGLT-2 inhibitors-&gt;DPP-4 inhibitors|SGLT-2 inhibitors|Sulfonylureas"/>
  </r>
  <r>
    <s v="itWw/.zyhgo"/>
    <x v="24"/>
    <s v="Other"/>
    <s v="Biguanides"/>
    <x v="0"/>
    <d v="2019-03-26T00:00:00"/>
    <s v="Biguanides"/>
  </r>
  <r>
    <s v="isDHTiaBQJE"/>
    <x v="24"/>
    <s v="Pacific peoples"/>
    <s v="Biguanides"/>
    <x v="0"/>
    <d v="2023-06-14T00:00:00"/>
    <s v="Biguanides-&gt;Insulin aspart|Insulin isophane"/>
  </r>
  <r>
    <s v="iqp3Ech16oo"/>
    <x v="24"/>
    <s v="Other"/>
    <s v="Biguanides"/>
    <x v="0"/>
    <d v="2020-12-09T00:00:00"/>
    <s v="Biguanides"/>
  </r>
  <r>
    <s v="ijXS7NmMTNY"/>
    <x v="24"/>
    <s v="Other"/>
    <s v="Biguanides"/>
    <x v="0"/>
    <d v="2023-10-27T00:00:00"/>
    <s v="Biguanides"/>
  </r>
  <r>
    <s v="iK1ZBfzKlbc"/>
    <x v="24"/>
    <s v="Other"/>
    <s v="Biguanides"/>
    <x v="0"/>
    <d v="2021-05-12T00:00:00"/>
    <s v="Biguanides"/>
  </r>
  <r>
    <s v="iKIC0yPmuNg"/>
    <x v="24"/>
    <s v="Other"/>
    <s v="Biguanides"/>
    <x v="0"/>
    <d v="2013-09-23T00:00:00"/>
    <s v="Biguanides"/>
  </r>
  <r>
    <s v="iLYIeGS4kAY"/>
    <x v="24"/>
    <s v="Māori"/>
    <s v="Biguanides"/>
    <x v="0"/>
    <d v="2019-10-22T00:00:00"/>
    <s v="Biguanides"/>
  </r>
  <r>
    <s v="FJnkBXfHirc"/>
    <x v="24"/>
    <s v="Māori"/>
    <s v="Biguanides"/>
    <x v="0"/>
    <d v="2019-10-18T00:00:00"/>
    <s v="Biguanides"/>
  </r>
  <r>
    <s v="fjjI.OyzofU"/>
    <x v="24"/>
    <s v="Asian"/>
    <s v="Biguanides|Sulfonylureas"/>
    <x v="0"/>
    <d v="2024-04-10T00:00:00"/>
    <s v="Biguanides|Sulfonylureas"/>
  </r>
  <r>
    <s v="Fjjldfr.e6I"/>
    <x v="24"/>
    <s v="Other"/>
    <s v="Insulin isophane"/>
    <x v="1"/>
    <d v="2019-01-21T00:00:00"/>
    <s v="Insulin isophane-&gt;Biguanides"/>
  </r>
  <r>
    <s v="fN2DogwJUfo"/>
    <x v="24"/>
    <s v="Māori"/>
    <s v="Biguanides"/>
    <x v="0"/>
    <d v="2016-05-13T00:00:00"/>
    <s v="Biguanides"/>
  </r>
  <r>
    <s v="fqBRoDkcobg"/>
    <x v="24"/>
    <s v="Māori"/>
    <s v="Biguanides"/>
    <x v="0"/>
    <d v="2011-06-30T00:00:00"/>
    <s v="Biguanides"/>
  </r>
  <r>
    <s v="FPZq/8R/Q8s"/>
    <x v="24"/>
    <s v="Pacific peoples"/>
    <s v="Biguanides|Insulin isophane"/>
    <x v="0"/>
    <d v="2022-03-31T00:00:00"/>
    <s v="Biguanides|Insulin isophane-&gt;Insulin aspart"/>
  </r>
  <r>
    <s v="Iht5aw7VHSg"/>
    <x v="24"/>
    <s v="Other"/>
    <s v="Biguanides"/>
    <x v="0"/>
    <d v="2025-08-06T00:00:00"/>
    <s v="Biguanides"/>
  </r>
  <r>
    <s v="IHup9QRcF.c"/>
    <x v="24"/>
    <s v="Māori"/>
    <s v="Insulin aspart|Insulin isophane"/>
    <x v="1"/>
    <d v="2023-06-09T00:00:00"/>
    <s v="Insulin aspart|Insulin isophane-&gt;Insulin aspart-&gt;Biguanides-&gt;Biguanides|Insulin aspart|Insulin isophane-&gt;Biguanides|Insulin glargine-&gt;Insulin glargine-&gt;GLP-1 agonists|Insulin aspart"/>
  </r>
  <r>
    <s v="n/xhpcvGooY"/>
    <x v="24"/>
    <s v="Pacific peoples"/>
    <s v="Biguanides"/>
    <x v="0"/>
    <d v="2023-06-19T00:00:00"/>
    <s v="Biguanides"/>
  </r>
  <r>
    <s v="n3M.oRcIKoI"/>
    <x v="24"/>
    <s v="Other"/>
    <s v="Biguanides"/>
    <x v="0"/>
    <d v="2016-02-24T00:00:00"/>
    <s v="Biguanides"/>
  </r>
  <r>
    <s v="N22wcXUHFP6"/>
    <x v="24"/>
    <s v="Pacific peoples"/>
    <s v="Biguanides"/>
    <x v="0"/>
    <d v="2012-03-22T00:00:00"/>
    <s v="Biguanides-&gt;Biguanides|Insulin glargine-&gt;Insulin isophane with insulin neutral-&gt;Insulin aspart|Insulin glargine-&gt;Biguanides|Insulin aspart|Insulin glargine-&gt;Insulin glargine-&gt;Insulin aspart-&gt;GLP-1 agonists-&gt;Biguanides|GLP-1 agonists|Insulin glargine-&gt;GLP-1 agonists|Insulin glargine-&gt;Biguanides|Insulin glargine|SGLT-2 inhibitors-&gt;Insulin glargine|SGLT-2 inhibitors-&gt;Biguanides|SGLT-2 inhibitors"/>
  </r>
  <r>
    <s v="3NE4CqEvrA6"/>
    <x v="24"/>
    <s v="Other"/>
    <s v="Biguanides"/>
    <x v="0"/>
    <d v="2011-10-13T00:00:00"/>
    <s v="Biguanides-&gt;DPP-4 inhibitors-&gt;DPP-4 inhibitors|Sulfonylureas-&gt;Sulfonylureas-&gt;DPP-4 inhibitors|SGLT-2 inhibitors-&gt;SGLT-2 inhibitors"/>
  </r>
  <r>
    <s v="3P6aa1uaDj."/>
    <x v="24"/>
    <s v="Other"/>
    <s v="Biguanides"/>
    <x v="0"/>
    <d v="2016-08-29T00:00:00"/>
    <s v="Biguanides"/>
  </r>
  <r>
    <s v="3oFHhu.Gqio"/>
    <x v="24"/>
    <s v="Pacific peoples"/>
    <s v="Biguanides"/>
    <x v="0"/>
    <d v="2025-11-10T00:00:00"/>
    <s v="Biguanides"/>
  </r>
  <r>
    <s v="3Tz8ZFuLfVw"/>
    <x v="24"/>
    <s v="Māori"/>
    <s v="Biguanides"/>
    <x v="0"/>
    <d v="2021-12-15T00:00:00"/>
    <s v="Biguanides"/>
  </r>
  <r>
    <s v="3xxkSQtg/n."/>
    <x v="24"/>
    <s v="Asian"/>
    <s v="Biguanides"/>
    <x v="0"/>
    <d v="2022-12-21T00:00:00"/>
    <s v="Biguanides-&gt;GLP-1 agonists-&gt;Biguanides|GLP-1 agonists"/>
  </r>
  <r>
    <s v="3Y1W1e4NGP6"/>
    <x v="24"/>
    <s v="Asian"/>
    <s v="Biguanides"/>
    <x v="0"/>
    <d v="2024-12-09T00:00:00"/>
    <s v="Biguanides"/>
  </r>
  <r>
    <s v="MTnDqtcGkDo"/>
    <x v="24"/>
    <s v="Māori"/>
    <s v="Biguanides"/>
    <x v="0"/>
    <d v="2023-02-24T00:00:00"/>
    <s v="Biguanides"/>
  </r>
  <r>
    <s v="MwLxIUVI30I"/>
    <x v="24"/>
    <s v="Other"/>
    <s v="Biguanides"/>
    <x v="0"/>
    <d v="2015-08-17T00:00:00"/>
    <s v="Biguanides-&gt;Biguanides|Sulfonylureas-&gt;Sulfonylureas-&gt;Biguanides|DPP-4 inhibitors|Sulfonylureas-&gt;DPP-4 inhibitors-&gt;Biguanides|DPP-4 inhibitors-&gt;Insulin glargine-&gt;Biguanides|DPP-4 inhibitors|Insulin glargine"/>
  </r>
  <r>
    <s v="mwpqYaIbi7M"/>
    <x v="24"/>
    <s v="Asian"/>
    <s v="Biguanides"/>
    <x v="0"/>
    <d v="2022-08-31T00:00:00"/>
    <s v="Biguanides-&gt;SGLT-2 inhibitors"/>
  </r>
  <r>
    <s v="MxVBEySzyS2"/>
    <x v="24"/>
    <s v="Other"/>
    <s v="Biguanides"/>
    <x v="0"/>
    <d v="2014-03-24T00:00:00"/>
    <s v="Biguanides"/>
  </r>
  <r>
    <s v="moPVgvlswX2"/>
    <x v="24"/>
    <s v="Māori"/>
    <s v="Biguanides"/>
    <x v="0"/>
    <d v="2016-01-18T00:00:00"/>
    <s v="Biguanides-&gt;Insulin isophane-&gt;Biguanides|Insulin aspart|Insulin isophane-&gt;Insulin aspart-&gt;Insulin aspart|Insulin isophane-&gt;Biguanides|Insulin aspart"/>
  </r>
  <r>
    <s v="mrXmide1vgM"/>
    <x v="24"/>
    <s v="Māori"/>
    <s v="Biguanides"/>
    <x v="0"/>
    <d v="2025-05-23T00:00:00"/>
    <s v="Biguanides"/>
  </r>
  <r>
    <s v="mSwN5UwaVqU"/>
    <x v="24"/>
    <s v="Asian"/>
    <s v="Biguanides|Insulin glargine"/>
    <x v="0"/>
    <d v="2021-11-23T00:00:00"/>
    <s v="Biguanides|Insulin glargine-&gt;Insulin glargine-&gt;Biguanides-&gt;DPP-4 inhibitors-&gt;DPP-4 inhibitors|Insulin glargine"/>
  </r>
  <r>
    <s v="MfGYH/Ukhfk"/>
    <x v="24"/>
    <s v="Other"/>
    <s v="Biguanides"/>
    <x v="0"/>
    <d v="2019-02-26T00:00:00"/>
    <s v="Biguanides"/>
  </r>
  <r>
    <s v="MJoSFTAsUoM"/>
    <x v="24"/>
    <s v="Pacific peoples"/>
    <s v="Biguanides"/>
    <x v="0"/>
    <d v="2018-05-21T00:00:00"/>
    <s v="Biguanides"/>
  </r>
  <r>
    <s v="MI85HJSo/QE"/>
    <x v="24"/>
    <s v="Other"/>
    <s v="Biguanides"/>
    <x v="0"/>
    <d v="2025-07-23T00:00:00"/>
    <s v="Biguanides"/>
  </r>
  <r>
    <s v="miNFK4hrtfE"/>
    <x v="24"/>
    <s v="Other"/>
    <s v="Biguanides"/>
    <x v="0"/>
    <d v="2024-09-12T00:00:00"/>
    <s v="Biguanides"/>
  </r>
  <r>
    <s v="HMPrCI67ffU"/>
    <x v="24"/>
    <s v="Other"/>
    <s v="Biguanides"/>
    <x v="0"/>
    <d v="2023-09-19T00:00:00"/>
    <s v="Biguanides"/>
  </r>
  <r>
    <s v="Kgr7Ouzh3TQ"/>
    <x v="24"/>
    <s v="Asian"/>
    <s v="Biguanides"/>
    <x v="0"/>
    <d v="2012-07-20T00:00:00"/>
    <s v="Biguanides"/>
  </r>
  <r>
    <s v="KE9nLfDpBws"/>
    <x v="24"/>
    <s v="Asian"/>
    <s v="Biguanides"/>
    <x v="0"/>
    <d v="2024-02-23T00:00:00"/>
    <s v="Biguanides-&gt;Insulin aspart"/>
  </r>
  <r>
    <s v="HihBQn5DrCU"/>
    <x v="24"/>
    <s v="Māori"/>
    <s v="Biguanides|Sulfonylureas"/>
    <x v="0"/>
    <d v="2012-08-07T00:00:00"/>
    <s v="Biguanides|Sulfonylureas-&gt;Biguanides-&gt;Sulfonylureas-&gt;Insulin glargine-&gt;Biguanides|Insulin glargine-&gt;DPP-4 inhibitors|Insulin glargine-&gt;DPP-4 inhibitors-&gt;SGLT-2 inhibitors-&gt;DPP-4 inhibitors|Insulin glargine|SGLT-2 inhibitors-&gt;Biguanides|GLP-1 agonists|Insulin isophane-&gt;Insulin isophane|SGLT-2 inhibitors-&gt;GLP-1 agonists-&gt;Insulin isophane"/>
  </r>
  <r>
    <s v="Hi4KLT.wSB6"/>
    <x v="24"/>
    <s v="Asian"/>
    <s v="Biguanides"/>
    <x v="0"/>
    <d v="2020-10-05T00:00:00"/>
    <s v="Biguanides"/>
  </r>
  <r>
    <s v="HjRZBqCmcMs"/>
    <x v="24"/>
    <s v="Māori"/>
    <s v="Biguanides"/>
    <x v="0"/>
    <d v="2021-03-17T00:00:00"/>
    <s v="Biguanides"/>
  </r>
  <r>
    <s v="kOvvLr3rC6Y"/>
    <x v="24"/>
    <s v="Other"/>
    <s v="Biguanides"/>
    <x v="0"/>
    <d v="2017-02-14T00:00:00"/>
    <s v="Biguanides"/>
  </r>
  <r>
    <s v="kmm9DWLteQA"/>
    <x v="24"/>
    <s v="Asian"/>
    <s v="Biguanides"/>
    <x v="0"/>
    <d v="2025-05-30T00:00:00"/>
    <s v="Biguanides"/>
  </r>
  <r>
    <s v="HBWaFflwunU"/>
    <x v="24"/>
    <s v="Māori"/>
    <s v="Biguanides"/>
    <x v="0"/>
    <d v="2021-05-04T00:00:00"/>
    <s v="Biguanides"/>
  </r>
  <r>
    <s v="HbZMTe4y/D6"/>
    <x v="24"/>
    <s v="Māori"/>
    <s v="Biguanides"/>
    <x v="0"/>
    <d v="2024-12-18T00:00:00"/>
    <s v="Biguanides"/>
  </r>
  <r>
    <s v="gYsUUYo.bE2"/>
    <x v="24"/>
    <s v="Other"/>
    <s v="Biguanides"/>
    <x v="0"/>
    <d v="2016-08-31T00:00:00"/>
    <s v="Biguanides"/>
  </r>
  <r>
    <s v="GzFyKSkFE/k"/>
    <x v="24"/>
    <s v="Māori"/>
    <s v="Biguanides"/>
    <x v="0"/>
    <d v="2025-05-01T00:00:00"/>
    <s v="Biguanides"/>
  </r>
  <r>
    <s v="H0J/E6wcOEk"/>
    <x v="24"/>
    <s v="Pacific peoples"/>
    <s v="Biguanides"/>
    <x v="0"/>
    <d v="2021-04-14T00:00:00"/>
    <s v="Biguanides"/>
  </r>
  <r>
    <s v="h0zx7KHN4ps"/>
    <x v="24"/>
    <s v="Other"/>
    <s v="Biguanides"/>
    <x v="0"/>
    <d v="2014-11-21T00:00:00"/>
    <s v="Biguanides"/>
  </r>
  <r>
    <s v="gup4nphKcNc"/>
    <x v="24"/>
    <s v="Māori"/>
    <s v="Biguanides"/>
    <x v="0"/>
    <d v="2019-09-04T00:00:00"/>
    <s v="Biguanides"/>
  </r>
  <r>
    <s v="GwQElFYGgBo"/>
    <x v="24"/>
    <s v="Māori"/>
    <s v="Biguanides|Insulin isophane"/>
    <x v="0"/>
    <d v="2020-11-12T00:00:00"/>
    <s v="Biguanides|Insulin isophane-&gt;Insulin aspart-&gt;Biguanides"/>
  </r>
  <r>
    <s v="gx1wjWFLJaQ"/>
    <x v="24"/>
    <s v="Other"/>
    <s v="Biguanides"/>
    <x v="0"/>
    <d v="2024-10-07T00:00:00"/>
    <s v="Biguanides"/>
  </r>
  <r>
    <s v="gsELYJjFvjQ"/>
    <x v="24"/>
    <s v="Māori"/>
    <s v="Biguanides"/>
    <x v="0"/>
    <d v="2012-08-20T00:00:00"/>
    <s v="Biguanides-&gt;DPP-4 inhibitors"/>
  </r>
  <r>
    <s v="GRCDq..DQ3M"/>
    <x v="24"/>
    <s v="Other"/>
    <s v="Biguanides"/>
    <x v="0"/>
    <d v="2023-12-07T00:00:00"/>
    <s v="Biguanides"/>
  </r>
  <r>
    <s v="DwDWhgE.Nho"/>
    <x v="24"/>
    <s v="Asian"/>
    <s v="Insulin glargine"/>
    <x v="1"/>
    <d v="2024-02-28T00:00:00"/>
    <s v="Insulin glargine-&gt;Insulin aspart-&gt;Biguanides|Insulin glargine-&gt;Insulin glargine|SGLT-2 inhibitors-&gt;Biguanides|Insulin glargine|SGLT-2 inhibitors"/>
  </r>
  <r>
    <s v="duDc3WAByq2"/>
    <x v="24"/>
    <s v="Māori"/>
    <s v="Biguanides"/>
    <x v="0"/>
    <d v="2018-03-12T00:00:00"/>
    <s v="Biguanides"/>
  </r>
  <r>
    <s v="duh91tgsV36"/>
    <x v="24"/>
    <s v="Māori"/>
    <s v="Biguanides"/>
    <x v="0"/>
    <d v="2025-09-23T00:00:00"/>
    <s v="Biguanides"/>
  </r>
  <r>
    <s v="DG3xLczJ2aM"/>
    <x v="24"/>
    <s v="Other"/>
    <s v="Biguanides"/>
    <x v="0"/>
    <d v="2024-09-03T00:00:00"/>
    <s v="Biguanides"/>
  </r>
  <r>
    <s v="DOBDGqYFGLc"/>
    <x v="24"/>
    <s v="Asian"/>
    <s v="Biguanides"/>
    <x v="0"/>
    <d v="2016-07-13T00:00:00"/>
    <s v="Biguanides-&gt;DPP-4 inhibitors"/>
  </r>
  <r>
    <s v="dksbvH.pcGg"/>
    <x v="24"/>
    <s v="Other"/>
    <s v="Biguanides"/>
    <x v="0"/>
    <d v="2016-06-08T00:00:00"/>
    <s v="Biguanides"/>
  </r>
  <r>
    <s v="DiUy8.tL3fw"/>
    <x v="24"/>
    <s v="Pacific peoples"/>
    <s v="Biguanides"/>
    <x v="0"/>
    <d v="2024-03-14T00:00:00"/>
    <s v="Biguanides"/>
  </r>
  <r>
    <s v="9piO1kYuegk"/>
    <x v="24"/>
    <s v="Pacific peoples"/>
    <s v="Biguanides"/>
    <x v="0"/>
    <d v="2025-08-15T00:00:00"/>
    <s v="Biguanides"/>
  </r>
  <r>
    <s v="a/M6envFklQ"/>
    <x v="24"/>
    <s v="Māori"/>
    <s v="Biguanides"/>
    <x v="0"/>
    <d v="2025-07-15T00:00:00"/>
    <s v="Biguanides"/>
  </r>
  <r>
    <s v="D011kZL8xGU"/>
    <x v="24"/>
    <s v="Other"/>
    <s v="Biguanides"/>
    <x v="0"/>
    <d v="2013-06-24T00:00:00"/>
    <s v="Biguanides"/>
  </r>
  <r>
    <s v="D/qOzOPiA/U"/>
    <x v="24"/>
    <s v="Other"/>
    <s v="Biguanides"/>
    <x v="0"/>
    <d v="2016-07-08T00:00:00"/>
    <s v="Biguanides"/>
  </r>
  <r>
    <s v="aatFVSjyqII"/>
    <x v="24"/>
    <s v="Pacific peoples"/>
    <s v="Biguanides"/>
    <x v="0"/>
    <d v="2018-03-09T00:00:00"/>
    <s v="Biguanides"/>
  </r>
  <r>
    <s v="abi010jxFAM"/>
    <x v="24"/>
    <s v="Pacific peoples"/>
    <s v="Biguanides"/>
    <x v="0"/>
    <d v="2012-03-20T00:00:00"/>
    <s v="Biguanides-&gt;Sulfonylureas"/>
  </r>
  <r>
    <s v="aahh1o.ETH."/>
    <x v="24"/>
    <s v="Asian"/>
    <s v="Biguanides"/>
    <x v="0"/>
    <d v="2019-06-18T00:00:00"/>
    <s v="Biguanides-&gt;Biguanides|DPP-4 inhibitors-&gt;Biguanides|SGLT-2 inhibitors"/>
  </r>
  <r>
    <s v="d5zcQIB2vVc"/>
    <x v="24"/>
    <s v="Other"/>
    <s v="Biguanides"/>
    <x v="0"/>
    <d v="2024-06-21T00:00:00"/>
    <s v="Biguanides"/>
  </r>
  <r>
    <s v="dB4vsX.8abk"/>
    <x v="24"/>
    <s v="Māori"/>
    <s v="Biguanides"/>
    <x v="0"/>
    <d v="2012-11-14T00:00:00"/>
    <s v="Biguanides"/>
  </r>
  <r>
    <s v="D8FOtm0t0Nc"/>
    <x v="24"/>
    <s v="Other"/>
    <s v="Biguanides"/>
    <x v="0"/>
    <d v="2017-12-21T00:00:00"/>
    <s v="Biguanides"/>
  </r>
  <r>
    <s v="L.v7rHkz3oI"/>
    <x v="24"/>
    <s v="Asian"/>
    <s v="Biguanides"/>
    <x v="0"/>
    <d v="2023-05-24T00:00:00"/>
    <s v="Biguanides"/>
  </r>
  <r>
    <s v="LabTZdoS.5."/>
    <x v="24"/>
    <s v="Other"/>
    <s v="Biguanides"/>
    <x v="0"/>
    <d v="2016-02-11T00:00:00"/>
    <s v="Biguanides"/>
  </r>
  <r>
    <s v="L9NciNqARUo"/>
    <x v="24"/>
    <s v="Pacific peoples"/>
    <s v="Biguanides"/>
    <x v="0"/>
    <d v="2019-11-26T00:00:00"/>
    <s v="Biguanides-&gt;Biguanides|Insulin aspart|Insulin isophane"/>
  </r>
  <r>
    <s v="kWhzde74gTA"/>
    <x v="24"/>
    <s v="Māori"/>
    <s v="Biguanides"/>
    <x v="0"/>
    <d v="2024-10-04T00:00:00"/>
    <s v="Biguanides"/>
  </r>
  <r>
    <s v="KvC5NXs04Fk"/>
    <x v="24"/>
    <s v="Other"/>
    <s v="Biguanides"/>
    <x v="0"/>
    <d v="2023-02-02T00:00:00"/>
    <s v="Biguanides"/>
  </r>
  <r>
    <s v="kW137omeMao"/>
    <x v="24"/>
    <s v="Other"/>
    <s v="Biguanides"/>
    <x v="0"/>
    <d v="2023-11-13T00:00:00"/>
    <s v="Biguanides"/>
  </r>
  <r>
    <s v="o7oBHF3Ljms"/>
    <x v="24"/>
    <s v="Other"/>
    <s v="Biguanides"/>
    <x v="0"/>
    <d v="2015-06-30T00:00:00"/>
    <s v="Biguanides"/>
  </r>
  <r>
    <s v="oaCLwamYxdI"/>
    <x v="24"/>
    <s v="Māori"/>
    <s v="Biguanides"/>
    <x v="0"/>
    <d v="2013-04-22T00:00:00"/>
    <s v="Biguanides"/>
  </r>
  <r>
    <s v="obIbwaHrlNQ"/>
    <x v="24"/>
    <s v="Other"/>
    <s v="Biguanides"/>
    <x v="0"/>
    <d v="2015-09-28T00:00:00"/>
    <s v="Biguanides"/>
  </r>
  <r>
    <s v="OnuSbQny5dY"/>
    <x v="24"/>
    <s v="Other"/>
    <s v="Biguanides"/>
    <x v="0"/>
    <d v="2016-09-22T00:00:00"/>
    <s v="Biguanides"/>
  </r>
  <r>
    <s v="oO6luHI6wnc"/>
    <x v="24"/>
    <s v="Other"/>
    <s v="Biguanides"/>
    <x v="0"/>
    <d v="2011-07-14T00:00:00"/>
    <s v="Biguanides"/>
  </r>
  <r>
    <s v="oPCUiZoJUHU"/>
    <x v="24"/>
    <s v="Other"/>
    <s v="Insulin isophane"/>
    <x v="1"/>
    <d v="2014-09-12T00:00:00"/>
    <s v="Insulin isophane-&gt;Biguanides"/>
  </r>
  <r>
    <s v="ofNgQ/.E.b2"/>
    <x v="24"/>
    <s v="Māori"/>
    <s v="Biguanides"/>
    <x v="0"/>
    <d v="2025-07-09T00:00:00"/>
    <s v="Biguanides"/>
  </r>
  <r>
    <s v="ogHWHi4henw"/>
    <x v="24"/>
    <s v="Other"/>
    <s v="Biguanides"/>
    <x v="0"/>
    <d v="2025-01-27T00:00:00"/>
    <s v="Biguanides"/>
  </r>
  <r>
    <s v="oh.O9RZ7bvw"/>
    <x v="24"/>
    <s v="Other"/>
    <s v="Biguanides"/>
    <x v="0"/>
    <d v="2024-08-20T00:00:00"/>
    <s v="Biguanides"/>
  </r>
  <r>
    <s v="okKs3XyP8PA"/>
    <x v="24"/>
    <s v="Pacific peoples"/>
    <s v="Biguanides"/>
    <x v="0"/>
    <d v="2015-02-20T00:00:00"/>
    <s v="Biguanides"/>
  </r>
  <r>
    <s v="OREaPjlXqz6"/>
    <x v="24"/>
    <s v="Other"/>
    <s v="Biguanides"/>
    <x v="0"/>
    <d v="2015-06-29T00:00:00"/>
    <s v="Biguanides"/>
  </r>
  <r>
    <s v="OSii7/ZW1vs"/>
    <x v="24"/>
    <s v="Māori"/>
    <s v="Biguanides"/>
    <x v="0"/>
    <d v="2021-02-15T00:00:00"/>
    <s v="Biguanides-&gt;SGLT-2 inhibitors-&gt;Biguanides|SGLT-2 inhibitors"/>
  </r>
  <r>
    <s v="OTRyi.6TUY2"/>
    <x v="24"/>
    <s v="Pacific peoples"/>
    <s v="Biguanides"/>
    <x v="0"/>
    <d v="2017-09-21T00:00:00"/>
    <s v="Biguanides"/>
  </r>
  <r>
    <s v="OTseCu2S5cg"/>
    <x v="24"/>
    <s v="Asian"/>
    <s v="Biguanides"/>
    <x v="0"/>
    <d v="2020-08-29T00:00:00"/>
    <s v="Biguanides"/>
  </r>
  <r>
    <s v="oU9IbSM.oNQ"/>
    <x v="24"/>
    <s v="Māori"/>
    <s v="Biguanides"/>
    <x v="0"/>
    <d v="2015-09-02T00:00:00"/>
    <s v="Biguanides-&gt;Biguanides|DPP-4 inhibitors-&gt;DPP-4 inhibitors-&gt;DPP-4 inhibitors|SGLT-2 inhibitors-&gt;SGLT-2 inhibitors|Sulfonylureas-&gt;DPP-4 inhibitors|SGLT-2 inhibitors|Sulfonylureas"/>
  </r>
  <r>
    <s v="ouSYtNOON6Q"/>
    <x v="24"/>
    <s v="Pacific peoples"/>
    <s v="Biguanides"/>
    <x v="0"/>
    <d v="2022-11-09T00:00:00"/>
    <s v="Biguanides"/>
  </r>
  <r>
    <s v="OVfmYQwkC76"/>
    <x v="24"/>
    <s v="Asian"/>
    <s v="Biguanides"/>
    <x v="0"/>
    <d v="2025-10-08T00:00:00"/>
    <s v="Biguanides"/>
  </r>
  <r>
    <s v="uvrzpZLjupc"/>
    <x v="24"/>
    <s v="Other"/>
    <s v="Biguanides"/>
    <x v="0"/>
    <d v="2020-07-16T00:00:00"/>
    <s v="Biguanides-&gt;Insulin isophane"/>
  </r>
  <r>
    <s v="uWEeZnv8gvs"/>
    <x v="24"/>
    <s v="Asian"/>
    <s v="Insulin isophane|Insulin lispro"/>
    <x v="1"/>
    <d v="2011-04-27T00:00:00"/>
    <s v="Insulin isophane|Insulin lispro-&gt;Insulin aspart-&gt;Insulin lispro-&gt;Insulin isophane with insulin neutral-&gt;Insulin isophane-&gt;Biguanides-&gt;Insulin glargine|Insulin lispro-&gt;Insulin glargine"/>
  </r>
  <r>
    <s v="uYPuudtgA1."/>
    <x v="24"/>
    <s v="Other"/>
    <s v="Biguanides"/>
    <x v="0"/>
    <d v="2013-11-04T00:00:00"/>
    <s v="Biguanides"/>
  </r>
  <r>
    <s v="UY0v3FD1N8w"/>
    <x v="24"/>
    <s v="Māori"/>
    <s v="Biguanides"/>
    <x v="0"/>
    <d v="2025-05-13T00:00:00"/>
    <s v="Biguanides"/>
  </r>
  <r>
    <s v="v1sQ1UFhMyQ"/>
    <x v="24"/>
    <s v="Māori"/>
    <s v="Biguanides"/>
    <x v="0"/>
    <d v="2025-10-08T00:00:00"/>
    <s v="Biguanides"/>
  </r>
  <r>
    <s v="uzT7zMOhm3g"/>
    <x v="24"/>
    <s v="Asian"/>
    <s v="Biguanides"/>
    <x v="0"/>
    <d v="2023-06-12T00:00:00"/>
    <s v="Biguanides"/>
  </r>
  <r>
    <s v="V5Q5MszVhQk"/>
    <x v="24"/>
    <s v="Other"/>
    <s v="Biguanides"/>
    <x v="0"/>
    <d v="2018-10-17T00:00:00"/>
    <s v="Biguanides"/>
  </r>
  <r>
    <s v="V4dBLYEm/32"/>
    <x v="24"/>
    <s v="Other"/>
    <s v="Biguanides|Insulin isophane"/>
    <x v="0"/>
    <d v="2013-01-23T00:00:00"/>
    <s v="Biguanides|Insulin isophane-&gt;Insulin isophane-&gt;Biguanides"/>
  </r>
  <r>
    <s v="Un0OEro/eqs"/>
    <x v="24"/>
    <s v="Other"/>
    <s v="Insulin glargine|Sulfonylureas"/>
    <x v="1"/>
    <d v="2019-05-24T00:00:00"/>
    <s v="Insulin glargine|Sulfonylureas-&gt;Insulin glargine-&gt;Sulfonylureas-&gt;Biguanides|Insulin glargine|Sulfonylureas-&gt;Biguanides-&gt;Biguanides|Sulfonylureas-&gt;Biguanides|Insulin glargine"/>
  </r>
  <r>
    <s v="s6KSl9WyjyI"/>
    <x v="24"/>
    <s v="Pacific peoples"/>
    <s v="Biguanides"/>
    <x v="0"/>
    <d v="2015-03-18T00:00:00"/>
    <s v="Biguanides-&gt;Insulin isophane|Insulin lispro"/>
  </r>
  <r>
    <s v="S2EzQZSGxI2"/>
    <x v="24"/>
    <s v="Asian"/>
    <s v="Biguanides"/>
    <x v="0"/>
    <d v="2025-10-02T00:00:00"/>
    <s v="Biguanides"/>
  </r>
  <r>
    <s v="uRsGxpYQ8jI"/>
    <x v="24"/>
    <s v="Pacific peoples"/>
    <s v="Biguanides"/>
    <x v="0"/>
    <d v="2014-07-02T00:00:00"/>
    <s v="Biguanides-&gt;Biguanides|Sulfonylureas-&gt;Sulfonylureas-&gt;SGLT-2 inhibitors|Sulfonylureas-&gt;Biguanides|Insulin glargine|Sulfonylureas-&gt;Biguanides|Insulin glargine-&gt;Insulin glargine-&gt;DPP-4 inhibitors"/>
  </r>
  <r>
    <s v="uof84DhAFvk"/>
    <x v="24"/>
    <s v="Other"/>
    <s v="Biguanides"/>
    <x v="0"/>
    <d v="2023-09-04T00:00:00"/>
    <s v="Biguanides"/>
  </r>
  <r>
    <s v="UsK2inkrOrM"/>
    <x v="24"/>
    <s v="Pacific peoples"/>
    <s v="Biguanides"/>
    <x v="0"/>
    <d v="2024-05-24T00:00:00"/>
    <s v="Biguanides"/>
  </r>
  <r>
    <s v="yI0hay7dzlg"/>
    <x v="24"/>
    <s v="Other"/>
    <s v="Biguanides"/>
    <x v="0"/>
    <d v="2020-09-30T00:00:00"/>
    <s v="Biguanides"/>
  </r>
  <r>
    <s v="yEgA3vQo7uc"/>
    <x v="24"/>
    <s v="Other"/>
    <s v="Biguanides"/>
    <x v="0"/>
    <d v="2015-04-21T00:00:00"/>
    <s v="Biguanides-&gt;Biguanides|Insulin glargine-&gt;Insulin glargine-&gt;DPP-4 inhibitors-&gt;Biguanides|DPP-4 inhibitors|Insulin glargine-&gt;DPP-4 inhibitors|Insulin glargine-&gt;Biguanides|DPP-4 inhibitors|GLP-1 agonists|Insulin glargine-&gt;DPP-4 inhibitors|GLP-1 agonists|Insulin glargine-&gt;Biguanides|GLP-1 agonists|Insulin glargine-&gt;GLP-1 agonists|Insulin glargine-&gt;Insulin glargine|SGLT-2 inhibitors-&gt;DPP-4 inhibitors|GLP-1 agonists"/>
  </r>
  <r>
    <s v="vfJm3eifYLY"/>
    <x v="24"/>
    <s v="Other"/>
    <s v="Biguanides"/>
    <x v="0"/>
    <d v="2015-07-07T00:00:00"/>
    <s v="Biguanides"/>
  </r>
  <r>
    <s v="vHV2xxKNnlw"/>
    <x v="24"/>
    <s v="Māori"/>
    <s v="Biguanides|DPP-4 inhibitors"/>
    <x v="0"/>
    <d v="2021-03-19T00:00:00"/>
    <s v="Biguanides|DPP-4 inhibitors-&gt;DPP-4 inhibitors-&gt;SGLT-2 inhibitors"/>
  </r>
  <r>
    <s v="VGxHg0/8vH."/>
    <x v="24"/>
    <s v="Other"/>
    <s v="Biguanides"/>
    <x v="0"/>
    <d v="2014-04-11T00:00:00"/>
    <s v="Biguanides-&gt;Insulin aspart|Insulin isophane"/>
  </r>
  <r>
    <s v="v9q/kzKcpQw"/>
    <x v="24"/>
    <s v="Other"/>
    <s v="Biguanides"/>
    <x v="0"/>
    <d v="2022-02-21T00:00:00"/>
    <s v="Biguanides"/>
  </r>
  <r>
    <s v="8Ncm9yxxGWw"/>
    <x v="24"/>
    <s v="Māori"/>
    <s v="Biguanides"/>
    <x v="0"/>
    <d v="2016-05-17T00:00:00"/>
    <s v="Biguanides"/>
  </r>
  <r>
    <s v="8lp6no/0RpI"/>
    <x v="24"/>
    <s v="Māori"/>
    <s v="Biguanides"/>
    <x v="0"/>
    <d v="2018-01-10T00:00:00"/>
    <s v="Biguanides"/>
  </r>
  <r>
    <s v="8Gs47Ijp0/."/>
    <x v="24"/>
    <s v="Asian"/>
    <s v="Biguanides"/>
    <x v="0"/>
    <d v="2024-07-16T00:00:00"/>
    <s v="Biguanides"/>
  </r>
  <r>
    <s v="8J9/Q6HO9H2"/>
    <x v="24"/>
    <s v="Pacific peoples"/>
    <s v="Biguanides|Insulin aspart|Insulin isophane"/>
    <x v="0"/>
    <d v="2019-11-06T00:00:00"/>
    <s v="Biguanides|Insulin aspart|Insulin isophane-&gt;Insulin aspart|Insulin isophane"/>
  </r>
  <r>
    <s v="c.T0p2qKc9w"/>
    <x v="24"/>
    <s v="Other"/>
    <s v="Biguanides"/>
    <x v="0"/>
    <d v="2019-04-08T00:00:00"/>
    <s v="Biguanides"/>
  </r>
  <r>
    <s v="C4vFR6NdjqU"/>
    <x v="24"/>
    <s v="Other"/>
    <s v="Biguanides"/>
    <x v="0"/>
    <d v="2015-11-05T00:00:00"/>
    <s v="Biguanides"/>
  </r>
  <r>
    <s v="cDUgE9eSniY"/>
    <x v="24"/>
    <s v="Other"/>
    <s v="Biguanides"/>
    <x v="0"/>
    <d v="2016-10-13T00:00:00"/>
    <s v="Biguanides"/>
  </r>
  <r>
    <s v="CDIXoG7OvSA"/>
    <x v="24"/>
    <s v="Pacific peoples"/>
    <s v="DPP-4 inhibitors"/>
    <x v="0"/>
    <d v="2021-12-14T00:00:00"/>
    <s v="DPP-4 inhibitors-&gt;Sulfonylureas-&gt;Biguanides|DPP-4 inhibitors|Insulin isophane"/>
  </r>
  <r>
    <s v="7Qh/hVgJN1s"/>
    <x v="24"/>
    <s v="Pacific peoples"/>
    <s v="Biguanides"/>
    <x v="0"/>
    <d v="2014-05-10T00:00:00"/>
    <s v="Biguanides"/>
  </r>
  <r>
    <s v="7ttU8tHAHcU"/>
    <x v="24"/>
    <s v="Pacific peoples"/>
    <s v="Biguanides"/>
    <x v="0"/>
    <d v="2018-08-04T00:00:00"/>
    <s v="Biguanides-&gt;Biguanides|Insulin glargine-&gt;Biguanides|DPP-4 inhibitors-&gt;DPP-4 inhibitors-&gt;DPP-4 inhibitors|Insulin glargine-&gt;Insulin glargine-&gt;SGLT-2 inhibitors-&gt;DPP-4 inhibitors|SGLT-2 inhibitors-&gt;DPP-4 inhibitors|Insulin glargine|SGLT-2 inhibitors-&gt;Insulin glargine|SGLT-2 inhibitors"/>
  </r>
  <r>
    <s v="7RMUcjO4ZXQ"/>
    <x v="24"/>
    <s v="Pacific peoples"/>
    <s v="Biguanides"/>
    <x v="0"/>
    <d v="2016-09-06T00:00:00"/>
    <s v="Biguanides-&gt;DPP-4 inhibitors-&gt;GLP-1 agonists-&gt;Biguanides|GLP-1 agonists"/>
  </r>
  <r>
    <s v="7O86GhYGtQo"/>
    <x v="24"/>
    <s v="Other"/>
    <s v="Biguanides"/>
    <x v="0"/>
    <d v="2017-11-14T00:00:00"/>
    <s v="Biguanides"/>
  </r>
  <r>
    <s v="7mmZfSurgpM"/>
    <x v="24"/>
    <s v="Other"/>
    <s v="Biguanides"/>
    <x v="0"/>
    <d v="2020-05-12T00:00:00"/>
    <s v="Biguanides"/>
  </r>
  <r>
    <s v="85BCqwQNrTM"/>
    <x v="24"/>
    <s v="Māori"/>
    <s v="Biguanides"/>
    <x v="0"/>
    <d v="2015-08-07T00:00:00"/>
    <s v="Biguanides-&gt;Insulin isophane-&gt;Insulin aspart|Insulin isophane-&gt;SGLT-2 inhibitors-&gt;DPP-4 inhibitors-&gt;DPP-4 inhibitors|SGLT-2 inhibitors-&gt;Insulin aspart-&gt;Biguanides|Insulin glargine"/>
  </r>
  <r>
    <s v="7VZg90OTj2g"/>
    <x v="24"/>
    <s v="Asian"/>
    <s v="Biguanides|Insulin isophane"/>
    <x v="0"/>
    <d v="2024-09-25T00:00:00"/>
    <s v="Biguanides|Insulin isophane"/>
  </r>
  <r>
    <s v="7XxvlrqvkWY"/>
    <x v="24"/>
    <s v="Other"/>
    <s v="Biguanides"/>
    <x v="0"/>
    <d v="2022-05-18T00:00:00"/>
    <s v="Biguanides"/>
  </r>
  <r>
    <s v="80kDDAm7IdM"/>
    <x v="24"/>
    <s v="Other"/>
    <s v="Biguanides"/>
    <x v="0"/>
    <d v="2025-10-20T00:00:00"/>
    <s v="Biguanides"/>
  </r>
  <r>
    <s v="8/hixj7cvq6"/>
    <x v="24"/>
    <s v="Māori"/>
    <s v="Biguanides"/>
    <x v="0"/>
    <d v="2015-11-16T00:00:00"/>
    <s v="Biguanides-&gt;DPP-4 inhibitors-&gt;GLP-1 agonists"/>
  </r>
  <r>
    <s v="8.Erdf/M9ig"/>
    <x v="24"/>
    <s v="Māori"/>
    <s v="Biguanides"/>
    <x v="0"/>
    <d v="2024-11-06T00:00:00"/>
    <s v="Biguanides"/>
  </r>
  <r>
    <s v="7dvWr0FF7hY"/>
    <x v="24"/>
    <s v="Pacific peoples"/>
    <s v="Biguanides"/>
    <x v="0"/>
    <d v="2016-04-16T00:00:00"/>
    <s v="Biguanides-&gt;Biguanides|Sulfonylureas-&gt;DPP-4 inhibitors-&gt;DPP-4 inhibitors|Sulfonylureas-&gt;DPP-4 inhibitors|SGLT-2 inhibitors-&gt;DPP-4 inhibitors|SGLT-2 inhibitors|Sulfonylureas-&gt;Insulin aspart|Insulin isophane-&gt;Biguanides|Insulin aspart|Insulin isophane-&gt;Insulin aspart-&gt;Biguanides|Insulin aspart"/>
  </r>
  <r>
    <s v="7I3nT1RmkUU"/>
    <x v="24"/>
    <s v="Other"/>
    <s v="Biguanides|Insulin aspart|Insulin glargine"/>
    <x v="0"/>
    <d v="2020-05-07T00:00:00"/>
    <s v="Biguanides|Insulin aspart|Insulin glargine"/>
  </r>
  <r>
    <s v="7Jexyam.iJk"/>
    <x v="24"/>
    <s v="Māori"/>
    <s v="Biguanides"/>
    <x v="0"/>
    <d v="2023-11-15T00:00:00"/>
    <s v="Biguanides"/>
  </r>
  <r>
    <s v="1li8xTBscT6"/>
    <x v="24"/>
    <s v="Other"/>
    <s v="Biguanides"/>
    <x v="0"/>
    <d v="2020-02-25T00:00:00"/>
    <s v="Biguanides"/>
  </r>
  <r>
    <s v="1r4WrpUrqzs"/>
    <x v="24"/>
    <s v="Māori"/>
    <s v="Biguanides"/>
    <x v="0"/>
    <d v="2024-01-16T00:00:00"/>
    <s v="Biguanides"/>
  </r>
  <r>
    <s v="1mpvg02w1zU"/>
    <x v="24"/>
    <s v="Other"/>
    <s v="Biguanides"/>
    <x v="0"/>
    <d v="2012-03-16T00:00:00"/>
    <s v="Biguanides"/>
  </r>
  <r>
    <s v="ymTHGSCbZ06"/>
    <x v="24"/>
    <s v="Asian"/>
    <s v="Biguanides"/>
    <x v="0"/>
    <d v="2016-09-19T00:00:00"/>
    <s v="Biguanides-&gt;Biguanides|Insulin isophane"/>
  </r>
  <r>
    <s v="yoqf0yUHaBg"/>
    <x v="24"/>
    <s v="Other"/>
    <s v="Biguanides"/>
    <x v="0"/>
    <d v="2024-04-23T00:00:00"/>
    <s v="Biguanides"/>
  </r>
  <r>
    <s v="YqegqUGsSYY"/>
    <x v="24"/>
    <s v="Asian"/>
    <s v="Biguanides"/>
    <x v="0"/>
    <d v="2011-11-21T00:00:00"/>
    <s v="Biguanides"/>
  </r>
  <r>
    <s v="YR0uNH0dO7k"/>
    <x v="24"/>
    <s v="Asian"/>
    <s v="Biguanides"/>
    <x v="0"/>
    <d v="2024-06-10T00:00:00"/>
    <s v="Biguanides"/>
  </r>
  <r>
    <s v="yrtQKEv8vWY"/>
    <x v="24"/>
    <s v="Māori"/>
    <s v="Insulin isophane"/>
    <x v="1"/>
    <d v="2014-04-08T00:00:00"/>
    <s v="Insulin isophane-&gt;Biguanides-&gt;DPP-4 inhibitors-&gt;SGLT-2 inhibitors"/>
  </r>
  <r>
    <s v="yWDx1cmldvE"/>
    <x v="24"/>
    <s v="Other"/>
    <s v="Biguanides"/>
    <x v="0"/>
    <d v="2012-12-14T00:00:00"/>
    <s v="Biguanides"/>
  </r>
  <r>
    <s v="Yw3LRBzRQ0k"/>
    <x v="24"/>
    <s v="Māori"/>
    <s v="Biguanides"/>
    <x v="0"/>
    <d v="2025-03-21T00:00:00"/>
    <s v="Biguanides"/>
  </r>
  <r>
    <s v="YXp.FoEhsi2"/>
    <x v="24"/>
    <s v="Pacific peoples"/>
    <s v="Biguanides"/>
    <x v="0"/>
    <d v="2022-08-25T00:00:00"/>
    <s v="Biguanides-&gt;Biguanides|Insulin aspart|Insulin isophane-&gt;Insulin aspart|Insulin isophane-&gt;SGLT-2 inhibitors-&gt;DPP-4 inhibitors|SGLT-2 inhibitors-&gt;DPP-4 inhibitors"/>
  </r>
  <r>
    <s v="Yu5i2MNe2xo"/>
    <x v="24"/>
    <s v="Asian"/>
    <s v="Biguanides"/>
    <x v="0"/>
    <d v="2024-09-09T00:00:00"/>
    <s v="Biguanides"/>
  </r>
  <r>
    <s v="Z8td8av/bcw"/>
    <x v="24"/>
    <s v="Asian"/>
    <s v="Insulin glargine|Insulin lispro"/>
    <x v="1"/>
    <d v="2020-01-23T00:00:00"/>
    <s v="Insulin glargine|Insulin lispro-&gt;Insulin glargine-&gt;Insulin lispro-&gt;Biguanides|Insulin glargine|Insulin lispro"/>
  </r>
  <r>
    <s v="11Fd2lreI3w"/>
    <x v="24"/>
    <s v="Other"/>
    <s v="Biguanides"/>
    <x v="0"/>
    <d v="2025-11-18T00:00:00"/>
    <s v="Biguanides"/>
  </r>
  <r>
    <s v="0X/AySfy1dA"/>
    <x v="24"/>
    <s v="Other"/>
    <s v="Biguanides"/>
    <x v="0"/>
    <d v="2023-06-30T00:00:00"/>
    <s v="Biguanides"/>
  </r>
  <r>
    <s v="0VSyd8HAje6"/>
    <x v="24"/>
    <s v="Other"/>
    <s v="Biguanides"/>
    <x v="0"/>
    <d v="2014-06-03T00:00:00"/>
    <s v="Biguanides"/>
  </r>
  <r>
    <s v="0sUzKugBfIw"/>
    <x v="24"/>
    <s v="Māori"/>
    <s v="Biguanides"/>
    <x v="0"/>
    <d v="2023-09-19T00:00:00"/>
    <s v="Biguanides-&gt;SGLT-2 inhibitors"/>
  </r>
  <r>
    <s v="1GEx6ZHi/N2"/>
    <x v="24"/>
    <s v="Pacific peoples"/>
    <s v="Biguanides|Insulin isophane|Insulin lispro"/>
    <x v="0"/>
    <d v="2022-08-28T00:00:00"/>
    <s v="Biguanides|Insulin isophane|Insulin lispro-&gt;Insulin isophane"/>
  </r>
  <r>
    <s v="1c8Gj6cwp1w"/>
    <x v="24"/>
    <s v="Asian"/>
    <s v="Biguanides"/>
    <x v="0"/>
    <d v="2019-05-01T00:00:00"/>
    <s v="Biguanides"/>
  </r>
  <r>
    <s v="1bwHnyFxlHE"/>
    <x v="24"/>
    <s v="Other"/>
    <s v="Biguanides"/>
    <x v="0"/>
    <d v="2021-07-01T00:00:00"/>
    <s v="Biguanides-&gt;Insulin glargine-&gt;DPP-4 inhibitors|Sulfonylureas-&gt;DPP-4 inhibitors-&gt;Sulfonylureas-&gt;SGLT-2 inhibitors-&gt;DPP-4 inhibitors|SGLT-2 inhibitors|Sulfonylureas"/>
  </r>
  <r>
    <s v="0A5qFfTN55M"/>
    <x v="24"/>
    <s v="Asian"/>
    <s v="Biguanides"/>
    <x v="0"/>
    <d v="2016-11-01T00:00:00"/>
    <s v="Biguanides-&gt;Biguanides|Sulfonylureas-&gt;Sulfonylureas"/>
  </r>
  <r>
    <s v="0/veNMDZvIA"/>
    <x v="24"/>
    <s v="Pacific peoples"/>
    <s v="Biguanides|Insulin isophane"/>
    <x v="0"/>
    <d v="2021-03-08T00:00:00"/>
    <s v="Biguanides|Insulin isophane-&gt;Insulin aspart-&gt;Insulin aspart|Insulin isophane-&gt;Insulin isophane"/>
  </r>
  <r>
    <s v="003.n8SMlTo"/>
    <x v="24"/>
    <s v="Asian"/>
    <s v="Biguanides"/>
    <x v="0"/>
    <d v="2019-05-17T00:00:00"/>
    <s v="Biguanides"/>
  </r>
  <r>
    <s v="0EKOWx/f16o"/>
    <x v="24"/>
    <s v="Other"/>
    <s v="Biguanides"/>
    <x v="0"/>
    <d v="2012-10-14T00:00:00"/>
    <s v="Biguanides"/>
  </r>
  <r>
    <s v="0FkLsHjKAIc"/>
    <x v="24"/>
    <s v="Māori"/>
    <s v="Biguanides"/>
    <x v="0"/>
    <d v="2024-10-29T00:00:00"/>
    <s v="Biguanides"/>
  </r>
  <r>
    <s v="Gn5A1/aUMVE"/>
    <x v="24"/>
    <s v="Asian"/>
    <s v="Biguanides"/>
    <x v="0"/>
    <d v="2024-07-26T00:00:00"/>
    <s v="Biguanides"/>
  </r>
  <r>
    <s v="Gnv8LULGjR6"/>
    <x v="24"/>
    <s v="Other"/>
    <s v="Biguanides"/>
    <x v="0"/>
    <d v="2023-10-30T00:00:00"/>
    <s v="Biguanides"/>
  </r>
  <r>
    <s v="Jn85ql.SkN6"/>
    <x v="24"/>
    <s v="Asian"/>
    <s v="Biguanides"/>
    <x v="0"/>
    <d v="2025-09-24T00:00:00"/>
    <s v="Biguanides"/>
  </r>
  <r>
    <s v="JKeEMZTd6Y6"/>
    <x v="24"/>
    <s v="Other"/>
    <s v="Biguanides"/>
    <x v="0"/>
    <d v="2017-01-10T00:00:00"/>
    <s v="Biguanides"/>
  </r>
  <r>
    <s v="JsoEygYpKfQ"/>
    <x v="24"/>
    <s v="Other"/>
    <s v="Biguanides"/>
    <x v="0"/>
    <d v="2016-05-25T00:00:00"/>
    <s v="Biguanides-&gt;DPP-4 inhibitors-&gt;DPP-4 inhibitors|GLP-1 agonists"/>
  </r>
  <r>
    <s v="jVkLqOfXmbU"/>
    <x v="24"/>
    <s v="Māori"/>
    <s v="Biguanides"/>
    <x v="0"/>
    <d v="2024-06-10T00:00:00"/>
    <s v="Biguanides"/>
  </r>
  <r>
    <s v="jnIObHorFXo"/>
    <x v="24"/>
    <s v="Māori"/>
    <s v="Biguanides"/>
    <x v="0"/>
    <d v="2025-08-28T00:00:00"/>
    <s v="Biguanides"/>
  </r>
  <r>
    <s v="jp6U1Z3aoII"/>
    <x v="24"/>
    <s v="Pacific peoples"/>
    <s v="Biguanides"/>
    <x v="0"/>
    <d v="2024-12-17T00:00:00"/>
    <s v="Biguanides"/>
  </r>
  <r>
    <s v="k2uLlBS48rg"/>
    <x v="24"/>
    <s v="Asian"/>
    <s v="Biguanides"/>
    <x v="0"/>
    <d v="2014-03-24T00:00:00"/>
    <s v="Biguanides"/>
  </r>
  <r>
    <s v="JZsSDu27BQ2"/>
    <x v="24"/>
    <s v="Other"/>
    <s v="Biguanides|Insulin isophane"/>
    <x v="0"/>
    <d v="2023-02-10T00:00:00"/>
    <s v="Biguanides|Insulin isophane"/>
  </r>
  <r>
    <s v="NHHHMWC4BX."/>
    <x v="24"/>
    <s v="Pacific peoples"/>
    <s v="Biguanides"/>
    <x v="0"/>
    <d v="2011-05-13T00:00:00"/>
    <s v="Biguanides"/>
  </r>
  <r>
    <s v="Nf4q5xNrhpM"/>
    <x v="24"/>
    <s v="Other"/>
    <s v="Biguanides"/>
    <x v="0"/>
    <d v="2022-02-23T00:00:00"/>
    <s v="Biguanides"/>
  </r>
  <r>
    <s v="NbrWOTcRh1w"/>
    <x v="24"/>
    <s v="Other"/>
    <s v="Biguanides"/>
    <x v="0"/>
    <d v="2011-04-11T00:00:00"/>
    <s v="Biguanides"/>
  </r>
  <r>
    <s v="n8RhnB2dl7o"/>
    <x v="24"/>
    <s v="Other"/>
    <s v="Biguanides"/>
    <x v="0"/>
    <d v="2014-12-03T00:00:00"/>
    <s v="Biguanides"/>
  </r>
  <r>
    <s v="N9Vmhz/kvbs"/>
    <x v="24"/>
    <s v="Other"/>
    <s v="Biguanides"/>
    <x v="0"/>
    <d v="2015-05-22T00:00:00"/>
    <s v="Biguanides"/>
  </r>
  <r>
    <s v="gij.Bb5xZ4Y"/>
    <x v="24"/>
    <s v="Other"/>
    <s v="Biguanides"/>
    <x v="0"/>
    <d v="2014-07-22T00:00:00"/>
    <s v="Biguanides"/>
  </r>
  <r>
    <s v="GjkoKRnLAHk"/>
    <x v="24"/>
    <s v="Pacific peoples"/>
    <s v="Biguanides"/>
    <x v="0"/>
    <d v="2023-08-30T00:00:00"/>
    <s v="Biguanides-&gt;DPP-4 inhibitors-&gt;SGLT-2 inhibitors"/>
  </r>
  <r>
    <s v="ga9LxB/UOoI"/>
    <x v="24"/>
    <s v="Māori"/>
    <s v="Biguanides|GLP-1 agonists"/>
    <x v="0"/>
    <d v="2023-06-13T00:00:00"/>
    <s v="Biguanides|GLP-1 agonists-&gt;GLP-1 agonists-&gt;Biguanides"/>
  </r>
  <r>
    <s v="G/DO5gfozCg"/>
    <x v="24"/>
    <s v="Māori"/>
    <s v="Biguanides|Insulin isophane"/>
    <x v="0"/>
    <d v="2011-11-22T00:00:00"/>
    <s v="Biguanides|Insulin isophane-&gt;Biguanides"/>
  </r>
  <r>
    <s v="Fzk0jOF5.1Q"/>
    <x v="24"/>
    <s v="Other"/>
    <s v="Biguanides"/>
    <x v="0"/>
    <d v="2024-11-11T00:00:00"/>
    <s v="Biguanides"/>
  </r>
  <r>
    <s v="FWCF3O6Qbr6"/>
    <x v="24"/>
    <s v="Pacific peoples"/>
    <s v="Biguanides"/>
    <x v="0"/>
    <d v="2013-09-28T00:00:00"/>
    <s v="Biguanides"/>
  </r>
  <r>
    <s v="fVGYmPMcVsA"/>
    <x v="24"/>
    <s v="Other"/>
    <s v="Biguanides"/>
    <x v="0"/>
    <d v="2016-02-25T00:00:00"/>
    <s v="Biguanides-&gt;Insulin isophane-&gt;Biguanides|Insulin isophane"/>
  </r>
  <r>
    <s v="fxvLoB/ultI"/>
    <x v="24"/>
    <s v="Pacific peoples"/>
    <s v="Biguanides"/>
    <x v="0"/>
    <d v="2020-10-23T00:00:00"/>
    <s v="Biguanides"/>
  </r>
  <r>
    <s v="fwpGLHUOJWI"/>
    <x v="24"/>
    <s v="Pacific peoples"/>
    <s v="Biguanides"/>
    <x v="0"/>
    <d v="2016-04-04T00:00:00"/>
    <s v="Biguanides-&gt;Biguanides|Insulin isophane-&gt;Insulin aspart|Insulin isophane-&gt;Insulin aspart"/>
  </r>
  <r>
    <s v="FrqdFT29kHw"/>
    <x v="24"/>
    <s v="Other"/>
    <s v="Biguanides"/>
    <x v="0"/>
    <d v="2016-06-07T00:00:00"/>
    <s v="Biguanides"/>
  </r>
  <r>
    <s v="FSGhtfEOxjI"/>
    <x v="24"/>
    <s v="Māori"/>
    <s v="Biguanides"/>
    <x v="0"/>
    <d v="2024-02-07T00:00:00"/>
    <s v="Biguanides"/>
  </r>
  <r>
    <s v="cXxqEl5FPVQ"/>
    <x v="24"/>
    <s v="Māori"/>
    <s v="Biguanides"/>
    <x v="0"/>
    <d v="2018-08-29T00:00:00"/>
    <s v="Biguanides"/>
  </r>
  <r>
    <s v="Cvj1Vke32rs"/>
    <x v="24"/>
    <s v="Other"/>
    <s v="Biguanides"/>
    <x v="0"/>
    <d v="2018-05-02T00:00:00"/>
    <s v="Biguanides"/>
  </r>
  <r>
    <s v="cTqVMRCMwIg"/>
    <x v="24"/>
    <s v="Māori"/>
    <s v="Biguanides"/>
    <x v="0"/>
    <d v="2018-08-02T00:00:00"/>
    <s v="Biguanides"/>
  </r>
  <r>
    <s v="Csd4Ft895IE"/>
    <x v="24"/>
    <s v="Asian"/>
    <s v="Biguanides"/>
    <x v="0"/>
    <d v="2017-05-29T00:00:00"/>
    <s v="Biguanides"/>
  </r>
  <r>
    <s v="cIFw94e4i92"/>
    <x v="24"/>
    <s v="Other"/>
    <s v="Biguanides"/>
    <x v="0"/>
    <d v="2021-03-17T00:00:00"/>
    <s v="Biguanides"/>
  </r>
  <r>
    <s v="CK/lUgS1QhI"/>
    <x v="24"/>
    <s v="Other"/>
    <s v="Biguanides"/>
    <x v="0"/>
    <d v="2020-12-04T00:00:00"/>
    <s v="Biguanides"/>
  </r>
  <r>
    <s v="cGlgctqqLIk"/>
    <x v="24"/>
    <s v="Other"/>
    <s v="Biguanides"/>
    <x v="0"/>
    <d v="2025-05-09T00:00:00"/>
    <s v="Biguanides"/>
  </r>
  <r>
    <s v="CObbzYcKpTs"/>
    <x v="24"/>
    <s v="Pacific peoples"/>
    <s v="Biguanides"/>
    <x v="0"/>
    <d v="2023-11-07T00:00:00"/>
    <s v="Biguanides"/>
  </r>
  <r>
    <s v="Cl2IzQa0XwQ"/>
    <x v="24"/>
    <s v="Other"/>
    <s v="Biguanides"/>
    <x v="0"/>
    <d v="2022-09-13T00:00:00"/>
    <s v="Biguanides-&gt;Biguanides|DPP-4 inhibitors-&gt;DPP-4 inhibitors"/>
  </r>
  <r>
    <s v="VovCbVwxj72"/>
    <x v="24"/>
    <s v="Other"/>
    <s v="Biguanides"/>
    <x v="0"/>
    <d v="2024-07-05T00:00:00"/>
    <s v="Biguanides"/>
  </r>
  <r>
    <s v="X2suME9viNQ"/>
    <x v="24"/>
    <s v="Asian"/>
    <s v="Biguanides"/>
    <x v="0"/>
    <d v="2018-10-16T00:00:00"/>
    <s v="Biguanides"/>
  </r>
  <r>
    <s v="X4BZS/84JiE"/>
    <x v="24"/>
    <s v="Māori"/>
    <s v="Biguanides"/>
    <x v="0"/>
    <d v="2014-05-21T00:00:00"/>
    <s v="Biguanides"/>
  </r>
  <r>
    <s v="vlX8A9lMt.Q"/>
    <x v="24"/>
    <s v="Māori"/>
    <s v="Biguanides"/>
    <x v="0"/>
    <d v="2012-07-22T00:00:00"/>
    <s v="Biguanides-&gt;Insulin isophane-&gt;Biguanides|Insulin isophane-&gt;Biguanides|Insulin aspart|Insulin isophane"/>
  </r>
  <r>
    <s v="vWY65pRP.JU"/>
    <x v="24"/>
    <s v="Other"/>
    <s v="Biguanides"/>
    <x v="0"/>
    <d v="2024-09-19T00:00:00"/>
    <s v="Biguanides"/>
  </r>
  <r>
    <s v="VwE3dlwZ2vY"/>
    <x v="24"/>
    <s v="Other"/>
    <s v="Biguanides"/>
    <x v="0"/>
    <d v="2018-10-09T00:00:00"/>
    <s v="Biguanides"/>
  </r>
  <r>
    <s v="VyAPtdrb.pE"/>
    <x v="24"/>
    <s v="Pacific peoples"/>
    <s v="Biguanides"/>
    <x v="0"/>
    <d v="2012-10-08T00:00:00"/>
    <s v="Biguanides-&gt;Insulin aspart-&gt;Biguanides|Insulin aspart"/>
  </r>
  <r>
    <s v="VZj5KbEkJYY"/>
    <x v="24"/>
    <s v="Other"/>
    <s v="Biguanides"/>
    <x v="0"/>
    <d v="2013-11-27T00:00:00"/>
    <s v="Biguanides-&gt;Biguanides|DPP-4 inhibitors-&gt;DPP-4 inhibitors-&gt;SGLT-2 inhibitors-&gt;Insulin isophane-&gt;Insulin aspart-&gt;Insulin aspart|Insulin isophane-&gt;Biguanides|Insulin aspart|Insulin isophane-&gt;Insulin glargine-&gt;Biguanides|Insulin glargine"/>
  </r>
  <r>
    <s v="ZmQsC2fpsyc"/>
    <x v="24"/>
    <s v="Other"/>
    <s v="Biguanides"/>
    <x v="0"/>
    <d v="2018-11-02T00:00:00"/>
    <s v="Biguanides"/>
  </r>
  <r>
    <s v="wcdDULNnudw"/>
    <x v="24"/>
    <s v="Māori"/>
    <s v="Biguanides"/>
    <x v="0"/>
    <d v="2015-06-17T00:00:00"/>
    <s v="Biguanides"/>
  </r>
  <r>
    <s v="wafGNMlvz82"/>
    <x v="24"/>
    <s v="Māori"/>
    <s v="Biguanides"/>
    <x v="0"/>
    <d v="2015-08-03T00:00:00"/>
    <s v="Biguanides"/>
  </r>
  <r>
    <s v="W8grBJfGDCo"/>
    <x v="24"/>
    <s v="Pacific peoples"/>
    <s v="Biguanides"/>
    <x v="0"/>
    <d v="2014-04-10T00:00:00"/>
    <s v="Biguanides-&gt;Biguanides|Sulfonylureas-&gt;Sulfonylureas-&gt;Biguanides|DPP-4 inhibitors|Sulfonylureas-&gt;DPP-4 inhibitors-&gt;DPP-4 inhibitors|Sulfonylureas-&gt;Biguanides|GLP-1 agonists-&gt;GLP-1 agonists-&gt;Insulin isophane"/>
  </r>
  <r>
    <s v="zcYryzXxXDI"/>
    <x v="24"/>
    <s v="Māori"/>
    <s v="Biguanides"/>
    <x v="0"/>
    <d v="2013-10-04T00:00:00"/>
    <s v="Biguanides-&gt;Insulin isophane-&gt;Insulin lispro-&gt;GLP-1 agonists-&gt;Insulin aspart|Insulin glargine-&gt;Insulin aspart-&gt;Insulin glargine-&gt;Biguanides|Insulin aspart"/>
  </r>
  <r>
    <s v="29OuG.22PQs"/>
    <x v="24"/>
    <s v="Asian"/>
    <s v="Biguanides"/>
    <x v="0"/>
    <d v="2024-09-24T00:00:00"/>
    <s v="Biguanides"/>
  </r>
  <r>
    <s v="21YP/IQWFzw"/>
    <x v="24"/>
    <s v="Other"/>
    <s v="Biguanides"/>
    <x v="0"/>
    <d v="2014-04-10T00:00:00"/>
    <s v="Biguanides-&gt;DPP-4 inhibitors-&gt;Biguanides|GLP-1 agonists-&gt;GLP-1 agonists"/>
  </r>
  <r>
    <s v="2cwq5Gs18vs"/>
    <x v="24"/>
    <s v="Pacific peoples"/>
    <s v="Biguanides"/>
    <x v="0"/>
    <d v="2015-05-22T00:00:00"/>
    <s v="Biguanides"/>
  </r>
  <r>
    <s v="2fb9f7QaaaU"/>
    <x v="24"/>
    <s v="Other"/>
    <s v="Biguanides"/>
    <x v="0"/>
    <d v="2012-05-23T00:00:00"/>
    <s v="Biguanides-&gt;DPP-4 inhibitors-&gt;DPP-4 inhibitors|Sulfonylureas-&gt;Biguanides|Sulfonylureas-&gt;Sulfonylureas"/>
  </r>
  <r>
    <s v="2J5wpGDWejM"/>
    <x v="24"/>
    <s v="Other"/>
    <s v="Biguanides"/>
    <x v="0"/>
    <d v="2019-04-12T00:00:00"/>
    <s v="Biguanides"/>
  </r>
  <r>
    <s v="2jIGxhxJ5Pc"/>
    <x v="24"/>
    <s v="Other"/>
    <s v="Biguanides"/>
    <x v="0"/>
    <d v="2024-07-24T00:00:00"/>
    <s v="Biguanides"/>
  </r>
  <r>
    <s v="2KuPj69DtnU"/>
    <x v="24"/>
    <s v="Other"/>
    <s v="Biguanides"/>
    <x v="0"/>
    <d v="2025-07-04T00:00:00"/>
    <s v="Biguanides"/>
  </r>
  <r>
    <s v="2PGaUjZY6Hs"/>
    <x v="24"/>
    <s v="Māori"/>
    <s v="Biguanides"/>
    <x v="0"/>
    <d v="2023-10-09T00:00:00"/>
    <s v="Biguanides"/>
  </r>
  <r>
    <s v="ZR6T2yU06AU"/>
    <x v="24"/>
    <s v="Other"/>
    <s v="Biguanides"/>
    <x v="0"/>
    <d v="2025-01-30T00:00:00"/>
    <s v="Biguanides"/>
  </r>
  <r>
    <s v="ZqYefPJ96YA"/>
    <x v="24"/>
    <s v="Māori"/>
    <s v="Biguanides"/>
    <x v="0"/>
    <d v="2023-11-20T00:00:00"/>
    <s v="Biguanides"/>
  </r>
  <r>
    <s v="zRd6vgCyuX."/>
    <x v="24"/>
    <s v="Pacific peoples"/>
    <s v="Biguanides"/>
    <x v="0"/>
    <d v="2019-09-26T00:00:00"/>
    <s v="Biguanides-&gt;DPP-4 inhibitors-&gt;SGLT-2 inhibitors-&gt;Biguanides|SGLT-2 inhibitors-&gt;Biguanides|Insulin glargine-&gt;Insulin glargine-&gt;GLP-1 agonists|Insulin glargine"/>
  </r>
  <r>
    <s v="ZrltPR61HlI"/>
    <x v="24"/>
    <s v="Māori"/>
    <s v="Biguanides"/>
    <x v="0"/>
    <d v="2025-05-20T00:00:00"/>
    <s v="Biguanides-&gt;Insulin glargine"/>
  </r>
  <r>
    <s v="ZrN9y/c7ohM"/>
    <x v="24"/>
    <s v="Pacific peoples"/>
    <s v="Biguanides"/>
    <x v="0"/>
    <d v="2014-09-23T00:00:00"/>
    <s v="Biguanides"/>
  </r>
  <r>
    <s v="1WisNrPO8hE"/>
    <x v="24"/>
    <s v="Other"/>
    <s v="Biguanides"/>
    <x v="0"/>
    <d v="2013-01-17T00:00:00"/>
    <s v="Biguanides-&gt;Insulin isophane-&gt;Biguanides|Insulin isophane"/>
  </r>
  <r>
    <s v="ZyAqwJdBUTQ"/>
    <x v="24"/>
    <s v="Asian"/>
    <s v="Biguanides"/>
    <x v="0"/>
    <d v="2025-07-17T00:00:00"/>
    <s v="Biguanides"/>
  </r>
  <r>
    <s v="9AO0L0iwsG2"/>
    <x v="24"/>
    <s v="Other"/>
    <s v="Biguanides"/>
    <x v="0"/>
    <d v="2023-02-02T00:00:00"/>
    <s v="Biguanides"/>
  </r>
  <r>
    <s v="9kGGkNdu33Y"/>
    <x v="24"/>
    <s v="Other"/>
    <s v="Biguanides"/>
    <x v="0"/>
    <d v="2019-07-09T00:00:00"/>
    <s v="Biguanides"/>
  </r>
  <r>
    <s v="9NR6AQcV6VM"/>
    <x v="24"/>
    <s v="Other"/>
    <s v="Biguanides"/>
    <x v="0"/>
    <d v="2019-03-13T00:00:00"/>
    <s v="Biguanides"/>
  </r>
  <r>
    <s v="9DRZ5Jmp8Bo"/>
    <x v="24"/>
    <s v="Pacific peoples"/>
    <s v="Biguanides"/>
    <x v="0"/>
    <d v="2021-06-23T00:00:00"/>
    <s v="Biguanides-&gt;Biguanides|Insulin isophane-&gt;Insulin isophane-&gt;Insulin aspart|Insulin isophane-&gt;Biguanides|Insulin aspart|Insulin isophane"/>
  </r>
  <r>
    <s v="2Y83siHoCp6"/>
    <x v="24"/>
    <s v="Other"/>
    <s v="Biguanides"/>
    <x v="0"/>
    <d v="2013-11-05T00:00:00"/>
    <s v="Biguanides-&gt;Sulfonylureas-&gt;Insulin glargine-&gt;Insulin aspart|Insulin glargine-&gt;Insulin aspart"/>
  </r>
  <r>
    <s v="2UCaPkAa.qU"/>
    <x v="24"/>
    <s v="Asian"/>
    <s v="Biguanides"/>
    <x v="0"/>
    <d v="2019-06-06T00:00:00"/>
    <s v="Biguanides"/>
  </r>
  <r>
    <s v="377wVrZvBdY"/>
    <x v="24"/>
    <s v="Pacific peoples"/>
    <s v="Biguanides"/>
    <x v="0"/>
    <d v="2020-09-15T00:00:00"/>
    <s v="Biguanides"/>
  </r>
  <r>
    <s v="tNoH/Uzrp2Y"/>
    <x v="24"/>
    <s v="Other"/>
    <s v="Biguanides"/>
    <x v="0"/>
    <d v="2023-12-28T00:00:00"/>
    <s v="Biguanides"/>
  </r>
  <r>
    <s v="TKzBC/xmupk"/>
    <x v="24"/>
    <s v="Pacific peoples"/>
    <s v="Biguanides"/>
    <x v="0"/>
    <d v="2024-09-25T00:00:00"/>
    <s v="Biguanides"/>
  </r>
  <r>
    <s v="tlDY/jk.Skc"/>
    <x v="24"/>
    <s v="Pacific peoples"/>
    <s v="Biguanides"/>
    <x v="0"/>
    <d v="2018-03-21T00:00:00"/>
    <s v="Biguanides"/>
  </r>
  <r>
    <s v="tLpDZHTQo2o"/>
    <x v="24"/>
    <s v="Māori"/>
    <s v="Biguanides"/>
    <x v="0"/>
    <d v="2017-03-30T00:00:00"/>
    <s v="Biguanides"/>
  </r>
  <r>
    <s v="tHjq4c4vcuc"/>
    <x v="24"/>
    <s v="Other"/>
    <s v="Biguanides"/>
    <x v="0"/>
    <d v="2021-05-04T00:00:00"/>
    <s v="Biguanides"/>
  </r>
  <r>
    <s v="THJwykSiGZM"/>
    <x v="24"/>
    <s v="Other"/>
    <s v="Biguanides"/>
    <x v="0"/>
    <d v="2022-11-09T00:00:00"/>
    <s v="Biguanides-&gt;Biguanides|SGLT-2 inhibitors-&gt;SGLT-2 inhibitors"/>
  </r>
  <r>
    <s v="TGxasl2irOM"/>
    <x v="24"/>
    <s v="Pacific peoples"/>
    <s v="Biguanides"/>
    <x v="0"/>
    <d v="2023-10-24T00:00:00"/>
    <s v="Biguanides-&gt;Biguanides|SGLT-2 inhibitors-&gt;SGLT-2 inhibitors"/>
  </r>
  <r>
    <s v="wJn5t8Fhd9Y"/>
    <x v="24"/>
    <s v="Pacific peoples"/>
    <s v="Biguanides"/>
    <x v="0"/>
    <d v="2015-06-18T00:00:00"/>
    <s v="Biguanides-&gt;Insulin isophane-&gt;Insulin aspart|Insulin isophane"/>
  </r>
  <r>
    <s v="wHF/X6OERPw"/>
    <x v="24"/>
    <s v="Other"/>
    <s v="Biguanides"/>
    <x v="0"/>
    <d v="2016-11-01T00:00:00"/>
    <s v="Biguanides"/>
  </r>
  <r>
    <s v="Wm4RaNWLkmQ"/>
    <x v="24"/>
    <s v="Māori"/>
    <s v="Biguanides"/>
    <x v="0"/>
    <d v="2012-12-28T00:00:00"/>
    <s v="Biguanides-&gt;DPP-4 inhibitors-&gt;GLP-1 agonists-&gt;GLP-1 agonists|Insulin glargine|Sulfonylureas-&gt;Sulfonylureas-&gt;SGLT-2 inhibitors"/>
  </r>
  <r>
    <s v="X/Hm4HTyyBc"/>
    <x v="24"/>
    <s v="Other"/>
    <s v="Biguanides"/>
    <x v="0"/>
    <d v="2024-10-01T00:00:00"/>
    <s v="Biguanides"/>
  </r>
  <r>
    <s v="wZLMhr65H32"/>
    <x v="24"/>
    <s v="Other"/>
    <s v="Biguanides"/>
    <x v="0"/>
    <d v="2017-12-13T00:00:00"/>
    <s v="Biguanides-&gt;Sulfonylureas-&gt;Biguanides|Sulfonylureas-&gt;SGLT-2 inhibitors"/>
  </r>
  <r>
    <s v="wzERt7wWWgA"/>
    <x v="24"/>
    <s v="Other"/>
    <s v="DPP-4 inhibitors"/>
    <x v="0"/>
    <d v="2019-02-01T00:00:00"/>
    <s v="DPP-4 inhibitors"/>
  </r>
  <r>
    <s v="wxOy5laDg4s"/>
    <x v="24"/>
    <s v="Other"/>
    <s v="Biguanides"/>
    <x v="0"/>
    <d v="2021-10-19T00:00:00"/>
    <s v="Biguanides"/>
  </r>
  <r>
    <s v="wSWWHH2VQEQ"/>
    <x v="24"/>
    <s v="Asian"/>
    <s v="Biguanides"/>
    <x v="0"/>
    <d v="2022-09-27T00:00:00"/>
    <s v="Biguanides"/>
  </r>
  <r>
    <s v="wWmVoagwOTs"/>
    <x v="24"/>
    <s v="Māori"/>
    <s v="Biguanides"/>
    <x v="0"/>
    <d v="2022-05-12T00:00:00"/>
    <s v="Biguanides"/>
  </r>
  <r>
    <s v="wuVeIxunhFs"/>
    <x v="24"/>
    <s v="Other"/>
    <s v="Biguanides"/>
    <x v="0"/>
    <d v="2020-12-29T00:00:00"/>
    <s v="Biguanides"/>
  </r>
  <r>
    <s v="pCEOh97SzM."/>
    <x v="24"/>
    <s v="Māori"/>
    <s v="Biguanides"/>
    <x v="0"/>
    <d v="2011-02-09T00:00:00"/>
    <s v="Biguanides"/>
  </r>
  <r>
    <s v="pDJkriaBU0g"/>
    <x v="24"/>
    <s v="Māori"/>
    <s v="Biguanides"/>
    <x v="0"/>
    <d v="2022-08-04T00:00:00"/>
    <s v="Biguanides"/>
  </r>
  <r>
    <s v="oZCgSl2GYeg"/>
    <x v="24"/>
    <s v="Other"/>
    <s v="Biguanides"/>
    <x v="0"/>
    <d v="2018-07-05T00:00:00"/>
    <s v="Biguanides"/>
  </r>
  <r>
    <s v="PURKDPa7xgw"/>
    <x v="24"/>
    <s v="Māori"/>
    <s v="Biguanides"/>
    <x v="0"/>
    <d v="2025-02-21T00:00:00"/>
    <s v="Biguanides"/>
  </r>
  <r>
    <s v="prD0zp4XjUU"/>
    <x v="24"/>
    <s v="Pacific peoples"/>
    <s v="Biguanides|Sulfonylureas"/>
    <x v="0"/>
    <d v="2024-04-09T00:00:00"/>
    <s v="Biguanides|Sulfonylureas-&gt;Biguanides|SGLT-2 inhibitors|Sulfonylureas-&gt;GLP-1 agonists-&gt;Biguanides|SGLT-2 inhibitors"/>
  </r>
  <r>
    <s v="pretFq4ozwI"/>
    <x v="24"/>
    <s v="Māori"/>
    <s v="Biguanides"/>
    <x v="0"/>
    <d v="2017-05-24T00:00:00"/>
    <s v="Biguanides"/>
  </r>
  <r>
    <s v="PPyhy44VzqY"/>
    <x v="24"/>
    <s v="Other"/>
    <s v="Biguanides"/>
    <x v="0"/>
    <d v="2020-08-03T00:00:00"/>
    <s v="Biguanides"/>
  </r>
  <r>
    <s v="pKrBht0dNQo"/>
    <x v="24"/>
    <s v="Asian"/>
    <s v="Biguanides"/>
    <x v="0"/>
    <d v="2020-01-30T00:00:00"/>
    <s v="Biguanides-&gt;DPP-4 inhibitors-&gt;Sulfonylureas-&gt;SGLT-2 inhibitors-&gt;Insulin aspart|Insulin isophane-&gt;Insulin isophane-&gt;Biguanides|Insulin isophane-&gt;Biguanides|SGLT-2 inhibitors-&gt;Insulin isophane|SGLT-2 inhibitors"/>
  </r>
  <r>
    <s v="pJkU95Cm1Ac"/>
    <x v="24"/>
    <s v="Other"/>
    <s v="Biguanides"/>
    <x v="0"/>
    <d v="2025-12-09T00:00:00"/>
    <s v="Biguanides"/>
  </r>
  <r>
    <s v="Pl91Zie5Z16"/>
    <x v="24"/>
    <s v="Pacific peoples"/>
    <s v="Biguanides"/>
    <x v="0"/>
    <d v="2024-03-11T00:00:00"/>
    <s v="Biguanides"/>
  </r>
  <r>
    <s v="pl96J7b1dKU"/>
    <x v="24"/>
    <s v="Other"/>
    <s v="Biguanides"/>
    <x v="0"/>
    <d v="2024-09-13T00:00:00"/>
    <s v="Biguanides"/>
  </r>
  <r>
    <s v="sYj2yKVMDNg"/>
    <x v="24"/>
    <s v="Other"/>
    <s v="Biguanides"/>
    <x v="0"/>
    <d v="2018-01-19T00:00:00"/>
    <s v="Biguanides-&gt;Insulin isophane"/>
  </r>
  <r>
    <s v="q/0bEl9wpO6"/>
    <x v="24"/>
    <s v="Māori"/>
    <s v="Biguanides"/>
    <x v="0"/>
    <d v="2011-08-19T00:00:00"/>
    <s v="Biguanides-&gt;Insulin aspart|Insulin isophane-&gt;Biguanides|Insulin aspart|Insulin isophane-&gt;Insulin isophane-&gt;DPP-4 inhibitors|Insulin isophane-&gt;Insulin isophane|SGLT-2 inhibitors-&gt;DPP-4 inhibitors-&gt;DPP-4 inhibitors|Insulin isophane|SGLT-2 inhibitors-&gt;SGLT-2 inhibitors"/>
  </r>
  <r>
    <s v="PxHrNEQW4FA"/>
    <x v="24"/>
    <s v="Other"/>
    <s v="Biguanides"/>
    <x v="0"/>
    <d v="2022-12-01T00:00:00"/>
    <s v="Biguanides"/>
  </r>
  <r>
    <s v="pXIe5m49iMI"/>
    <x v="24"/>
    <s v="Pacific peoples"/>
    <s v="Biguanides"/>
    <x v="0"/>
    <d v="2017-05-01T00:00:00"/>
    <s v="Biguanides-&gt;Biguanides|DPP-4 inhibitors-&gt;DPP-4 inhibitors|SGLT-2 inhibitors-&gt;Sulfonylureas-&gt;DPP-4 inhibitors|SGLT-2 inhibitors|Sulfonylureas-&gt;DPP-4 inhibitors"/>
  </r>
  <r>
    <s v="pxIilaNIZfo"/>
    <x v="24"/>
    <s v="Other"/>
    <s v="Biguanides"/>
    <x v="0"/>
    <d v="2024-04-03T00:00:00"/>
    <s v="Biguanides"/>
  </r>
  <r>
    <s v="qIzL2lbHrr6"/>
    <x v="24"/>
    <s v="Māori"/>
    <s v="Biguanides"/>
    <x v="0"/>
    <d v="2014-09-17T00:00:00"/>
    <s v="Biguanides-&gt;Insulin glargine"/>
  </r>
  <r>
    <s v="QKjfMTqz1Rs"/>
    <x v="24"/>
    <s v="Other"/>
    <s v="Biguanides"/>
    <x v="0"/>
    <d v="2013-07-15T00:00:00"/>
    <s v="Biguanides-&gt;SGLT-2 inhibitors-&gt;Biguanides|SGLT-2 inhibitors-&gt;Biguanides|GLP-1 agonists-&gt;GLP-1 agonists-&gt;Sulfonylureas-&gt;Biguanides|GLP-1 agonists|Sulfonylureas-&gt;Insulin glargine-&gt;Biguanides|Sulfonylureas-&gt;GLP-1 agonists|Insulin glargine-&gt;Biguanides|GLP-1 agonists|Insulin glargine|Sulfonylureas-&gt;Biguanides|Insulin glargine|Sulfonylureas-&gt;Insulin aspart-&gt;Biguanides|GLP-1 agonists|Insulin aspart|Insulin glargine|Sulfonylureas-&gt;Insulin aspart|Insulin glargine-&gt;Biguanides|GLP-1 agonists|Insulin aspart|Insulin glargine-&gt;Biguanides|GLP-1 agonists|Insulin glargine-&gt;Insulin aspart|SGLT-2 inhibitors-&gt;Biguanides|GLP-1 agonists|Insulin aspart|SGLT-2 inhibitors"/>
  </r>
  <r>
    <s v="qKkrZTQ9i06"/>
    <x v="24"/>
    <s v="Other"/>
    <s v="Biguanides|Insulin glargine"/>
    <x v="0"/>
    <d v="2024-08-27T00:00:00"/>
    <s v="Biguanides|Insulin glargine"/>
  </r>
  <r>
    <s v="qBUGOANz7AA"/>
    <x v="24"/>
    <s v="Māori"/>
    <s v="Biguanides"/>
    <x v="0"/>
    <d v="2016-12-29T00:00:00"/>
    <s v="Biguanides"/>
  </r>
  <r>
    <s v="3pUo7nea8xk"/>
    <x v="24"/>
    <s v="Pacific peoples"/>
    <s v="Biguanides"/>
    <x v="0"/>
    <d v="2016-12-16T00:00:00"/>
    <s v="Biguanides-&gt;Insulin aspart|Insulin isophane-&gt;SGLT-2 inhibitors"/>
  </r>
  <r>
    <s v="3r5ILQlvD/2"/>
    <x v="24"/>
    <s v="Other"/>
    <s v="Biguanides|Insulin isophane"/>
    <x v="0"/>
    <d v="2016-03-30T00:00:00"/>
    <s v="Biguanides|Insulin isophane-&gt;Insulin isophane-&gt;Biguanides|Insulin isophane|Insulin lispro-&gt;Insulin isophane|Insulin lispro-&gt;Biguanides|DPP-4 inhibitors-&gt;DPP-4 inhibitors"/>
  </r>
  <r>
    <s v="QpHH22OrTP."/>
    <x v="24"/>
    <s v="Other"/>
    <s v="Biguanides"/>
    <x v="0"/>
    <d v="2011-06-22T00:00:00"/>
    <s v="Biguanides"/>
  </r>
  <r>
    <s v="PYgpMGF0wl."/>
    <x v="24"/>
    <s v="Māori"/>
    <s v="Biguanides"/>
    <x v="0"/>
    <d v="2018-04-04T00:00:00"/>
    <s v="Biguanides-&gt;Insulin isophane-&gt;Insulin glargine|Insulin isophane"/>
  </r>
  <r>
    <s v="pzMxYfRRi1w"/>
    <x v="24"/>
    <s v="Asian"/>
    <s v="Biguanides"/>
    <x v="0"/>
    <d v="2024-11-14T00:00:00"/>
    <s v="Biguanides"/>
  </r>
  <r>
    <s v="pZJu16AAP/g"/>
    <x v="24"/>
    <s v="Other"/>
    <s v="Biguanides"/>
    <x v="0"/>
    <d v="2015-03-06T00:00:00"/>
    <s v="Biguanides"/>
  </r>
  <r>
    <s v="PXyi9VPeTq6"/>
    <x v="24"/>
    <s v="Asian"/>
    <s v="DPP-4 inhibitors|SGLT-2 inhibitors"/>
    <x v="0"/>
    <d v="2024-04-22T00:00:00"/>
    <s v="DPP-4 inhibitors|SGLT-2 inhibitors"/>
  </r>
  <r>
    <s v="q4XRwMyueZs"/>
    <x v="24"/>
    <s v="Māori"/>
    <s v="Biguanides"/>
    <x v="0"/>
    <d v="2013-04-17T00:00:00"/>
    <s v="Biguanides"/>
  </r>
  <r>
    <s v="Q33kLFqY/Xk"/>
    <x v="24"/>
    <s v="Pacific peoples"/>
    <s v="Biguanides"/>
    <x v="0"/>
    <d v="2024-02-28T00:00:00"/>
    <s v="Biguanides"/>
  </r>
  <r>
    <s v="Q4lA2fch55A"/>
    <x v="24"/>
    <s v="Pacific peoples"/>
    <s v="Biguanides"/>
    <x v="0"/>
    <d v="2017-11-16T00:00:00"/>
    <s v="Biguanides"/>
  </r>
  <r>
    <s v="q6BxjBYWBFY"/>
    <x v="24"/>
    <s v="Other"/>
    <s v="Biguanides"/>
    <x v="0"/>
    <d v="2024-12-17T00:00:00"/>
    <s v="Biguanides"/>
  </r>
  <r>
    <s v="mP/PGjgzc/A"/>
    <x v="24"/>
    <s v="Māori"/>
    <s v="Biguanides"/>
    <x v="0"/>
    <d v="2025-11-21T00:00:00"/>
    <s v="Biguanides"/>
  </r>
  <r>
    <s v="Mo.kJeGqLC."/>
    <x v="24"/>
    <s v="Other"/>
    <s v="Biguanides"/>
    <x v="0"/>
    <d v="2025-06-25T00:00:00"/>
    <s v="Biguanides"/>
  </r>
  <r>
    <s v="mllu3W95du6"/>
    <x v="24"/>
    <s v="Pacific peoples"/>
    <s v="Biguanides"/>
    <x v="0"/>
    <d v="2021-03-21T00:00:00"/>
    <s v="Biguanides-&gt;DPP-4 inhibitors|SGLT-2 inhibitors-&gt;DPP-4 inhibitors"/>
  </r>
  <r>
    <s v="MupshvInfgQ"/>
    <x v="24"/>
    <s v="Pacific peoples"/>
    <s v="Biguanides"/>
    <x v="0"/>
    <d v="2023-08-31T00:00:00"/>
    <s v="Biguanides"/>
  </r>
  <r>
    <s v="4P3D4qMW7t."/>
    <x v="24"/>
    <s v="Asian"/>
    <s v="Biguanides"/>
    <x v="0"/>
    <d v="2024-09-17T00:00:00"/>
    <s v="Biguanides"/>
  </r>
  <r>
    <s v="4SzPcVn8RUE"/>
    <x v="24"/>
    <s v="Other"/>
    <s v="Biguanides"/>
    <x v="0"/>
    <d v="2025-08-11T00:00:00"/>
    <s v="Biguanides"/>
  </r>
  <r>
    <s v="4VJtsPIYtnU"/>
    <x v="24"/>
    <s v="Pacific peoples"/>
    <s v="Biguanides"/>
    <x v="0"/>
    <d v="2013-04-03T00:00:00"/>
    <s v="Biguanides"/>
  </r>
  <r>
    <s v="4VR6bejDUOE"/>
    <x v="24"/>
    <s v="Other"/>
    <s v="Biguanides"/>
    <x v="0"/>
    <d v="2018-05-16T00:00:00"/>
    <s v="Biguanides"/>
  </r>
  <r>
    <s v="554oDqwY0xQ"/>
    <x v="24"/>
    <s v="Asian"/>
    <s v="Biguanides"/>
    <x v="0"/>
    <d v="2014-06-01T00:00:00"/>
    <s v="Biguanides-&gt;DPP-4 inhibitors-&gt;SGLT-2 inhibitors-&gt;DPP-4 inhibitors|SGLT-2 inhibitors"/>
  </r>
  <r>
    <s v="4aSqp48qDXw"/>
    <x v="24"/>
    <s v="Asian"/>
    <s v="Insulin isophane with insulin neutral"/>
    <x v="1"/>
    <d v="2019-09-20T00:00:00"/>
    <s v="Insulin isophane with insulin neutral-&gt;Insulin aspart|Insulin glargine-&gt;SGLT-2 inhibitors-&gt;SGLT-2 inhibitors|Sulfonylureas"/>
  </r>
  <r>
    <s v="4AWddULWkQw"/>
    <x v="24"/>
    <s v="Māori"/>
    <s v="Biguanides"/>
    <x v="0"/>
    <d v="2019-05-10T00:00:00"/>
    <s v="Biguanides-&gt;GLP-1 agonists-&gt;Biguanides|GLP-1 agonists"/>
  </r>
  <r>
    <s v="4cvsrpazNNc"/>
    <x v="24"/>
    <s v="Other"/>
    <s v="Biguanides"/>
    <x v="0"/>
    <d v="2022-10-14T00:00:00"/>
    <s v="Biguanides"/>
  </r>
  <r>
    <s v="45e8rM/bBLA"/>
    <x v="24"/>
    <s v="Other"/>
    <s v="Biguanides"/>
    <x v="0"/>
    <d v="2016-02-23T00:00:00"/>
    <s v="Biguanides"/>
  </r>
  <r>
    <s v="44IPMhPybfc"/>
    <x v="24"/>
    <s v="Other"/>
    <s v="Biguanides"/>
    <x v="0"/>
    <d v="2012-11-08T00:00:00"/>
    <s v="Biguanides"/>
  </r>
  <r>
    <s v="436ZtjLI0xg"/>
    <x v="24"/>
    <s v="Other"/>
    <s v="Biguanides"/>
    <x v="0"/>
    <d v="2012-10-10T00:00:00"/>
    <s v="Biguanides"/>
  </r>
  <r>
    <s v="3tqbohDH1Hc"/>
    <x v="24"/>
    <s v="Other"/>
    <s v="Biguanides"/>
    <x v="0"/>
    <d v="2025-07-22T00:00:00"/>
    <s v="Biguanides"/>
  </r>
  <r>
    <s v="3UPt2D3WCeQ"/>
    <x v="24"/>
    <s v="Other"/>
    <s v="Biguanides"/>
    <x v="0"/>
    <d v="2022-10-26T00:00:00"/>
    <s v="Biguanides"/>
  </r>
  <r>
    <s v="3X8yFHmeEGw"/>
    <x v="24"/>
    <s v="Māori"/>
    <s v="Biguanides"/>
    <x v="0"/>
    <d v="2024-08-06T00:00:00"/>
    <s v="Biguanides"/>
  </r>
  <r>
    <s v="aMRgXtMJeyc"/>
    <x v="24"/>
    <s v="Pacific peoples"/>
    <s v="Biguanides"/>
    <x v="0"/>
    <d v="2020-06-23T00:00:00"/>
    <s v="Biguanides-&gt;DPP-4 inhibitors-&gt;Biguanides|DPP-4 inhibitors"/>
  </r>
  <r>
    <s v="aP1zLYWDkL2"/>
    <x v="24"/>
    <s v="Māori"/>
    <s v="Biguanides"/>
    <x v="0"/>
    <d v="2023-11-15T00:00:00"/>
    <s v="Biguanides"/>
  </r>
  <r>
    <s v="Ag0FW5DBCVY"/>
    <x v="24"/>
    <s v="Other"/>
    <s v="Biguanides"/>
    <x v="0"/>
    <d v="2011-11-14T00:00:00"/>
    <s v="Biguanides"/>
  </r>
  <r>
    <s v="ahMJMd6Zcl6"/>
    <x v="24"/>
    <s v="Asian"/>
    <s v="Insulin isophane with insulin neutral"/>
    <x v="1"/>
    <d v="2019-10-30T00:00:00"/>
    <s v="Insulin isophane with insulin neutral-&gt;Insulin glargine-&gt;Insulin aspart-&gt;Insulin aspart|Insulin glargine-&gt;Biguanides"/>
  </r>
  <r>
    <s v="AgIuwqbcF1E"/>
    <x v="24"/>
    <s v="Other"/>
    <s v="Biguanides"/>
    <x v="0"/>
    <d v="2018-03-07T00:00:00"/>
    <s v="Biguanides"/>
  </r>
  <r>
    <s v="AGKC9m08nJk"/>
    <x v="24"/>
    <s v="Other"/>
    <s v="Biguanides"/>
    <x v="0"/>
    <d v="2015-06-12T00:00:00"/>
    <s v="Biguanides-&gt;Sulfonylureas"/>
  </r>
  <r>
    <s v="aIccUqaKtVA"/>
    <x v="24"/>
    <s v="Other"/>
    <s v="Biguanides"/>
    <x v="0"/>
    <d v="2018-07-03T00:00:00"/>
    <s v="Biguanides"/>
  </r>
  <r>
    <s v="5aTu0VLoav6"/>
    <x v="24"/>
    <s v="Other"/>
    <s v="Biguanides"/>
    <x v="0"/>
    <d v="2021-04-23T00:00:00"/>
    <s v="Biguanides"/>
  </r>
  <r>
    <s v="5G2oP0v8Rnk"/>
    <x v="24"/>
    <s v="Other"/>
    <s v="Biguanides"/>
    <x v="0"/>
    <d v="2013-04-03T00:00:00"/>
    <s v="Biguanides"/>
  </r>
  <r>
    <s v="Ad/CK4aU3Og"/>
    <x v="24"/>
    <s v="Other"/>
    <s v="Biguanides"/>
    <x v="0"/>
    <d v="2017-03-14T00:00:00"/>
    <s v="Biguanides-&gt;Insulin aspart|Insulin isophane"/>
  </r>
  <r>
    <s v="5GK/DYwslbE"/>
    <x v="24"/>
    <s v="Pacific peoples"/>
    <s v="Biguanides"/>
    <x v="0"/>
    <d v="2020-01-25T00:00:00"/>
    <s v="Biguanides"/>
  </r>
  <r>
    <s v="AefHJ255S7Y"/>
    <x v="24"/>
    <s v="Asian"/>
    <s v="Biguanides"/>
    <x v="0"/>
    <d v="2025-12-04T00:00:00"/>
    <s v="Biguanides"/>
  </r>
  <r>
    <s v="AEmzp3uhwLg"/>
    <x v="24"/>
    <s v="Other"/>
    <s v="Biguanides"/>
    <x v="0"/>
    <d v="2023-10-05T00:00:00"/>
    <s v="Biguanides-&gt;Insulin isophane-&gt;Insulin aspart"/>
  </r>
  <r>
    <s v="AeIygER6h.U"/>
    <x v="24"/>
    <s v="Asian"/>
    <s v="Biguanides"/>
    <x v="0"/>
    <d v="2016-03-01T00:00:00"/>
    <s v="Biguanides"/>
  </r>
  <r>
    <s v="elaEmz4CAqg"/>
    <x v="24"/>
    <s v="Other"/>
    <s v="Biguanides"/>
    <x v="0"/>
    <d v="2023-11-30T00:00:00"/>
    <s v="Biguanides"/>
  </r>
  <r>
    <s v="eJd6LDQnTc."/>
    <x v="24"/>
    <s v="Asian"/>
    <s v="Biguanides"/>
    <x v="0"/>
    <d v="2023-07-04T00:00:00"/>
    <s v="Biguanides-&gt;DPP-4 inhibitors-&gt;DPP-4 inhibitors|SGLT-2 inhibitors"/>
  </r>
  <r>
    <s v="EjhF59xf7AE"/>
    <x v="24"/>
    <s v="Pacific peoples"/>
    <s v="Biguanides"/>
    <x v="0"/>
    <d v="2019-03-05T00:00:00"/>
    <s v="Biguanides"/>
  </r>
  <r>
    <s v="EF/N4eL4FL2"/>
    <x v="24"/>
    <s v="Asian"/>
    <s v="Biguanides"/>
    <x v="0"/>
    <d v="2011-10-12T00:00:00"/>
    <s v="Biguanides-&gt;DPP-4 inhibitors"/>
  </r>
  <r>
    <s v="EhOFlac6g8w"/>
    <x v="24"/>
    <s v="Pacific peoples"/>
    <s v="Biguanides"/>
    <x v="0"/>
    <d v="2015-12-23T00:00:00"/>
    <s v="Biguanides-&gt;Insulin aspart|Insulin isophane-&gt;Insulin aspart"/>
  </r>
  <r>
    <s v="HQMqRfYwUz6"/>
    <x v="24"/>
    <s v="Other"/>
    <s v="Biguanides"/>
    <x v="0"/>
    <d v="2024-05-06T00:00:00"/>
    <s v="Biguanides"/>
  </r>
  <r>
    <s v="Hr/XiU1bEVU"/>
    <x v="24"/>
    <s v="Other"/>
    <s v="Biguanides"/>
    <x v="0"/>
    <d v="2021-12-08T00:00:00"/>
    <s v="Biguanides-&gt;Insulin isophane|Insulin lispro-&gt;Biguanides|SGLT-2 inhibitors"/>
  </r>
  <r>
    <s v="hOTYNbDpIg2"/>
    <x v="24"/>
    <s v="Other"/>
    <s v="Biguanides"/>
    <x v="0"/>
    <d v="2022-09-12T00:00:00"/>
    <s v="Biguanides-&gt;Insulin aspart|Insulin isophane"/>
  </r>
  <r>
    <s v="EOxFnyAcsHo"/>
    <x v="24"/>
    <s v="Pacific peoples"/>
    <s v="Biguanides"/>
    <x v="0"/>
    <d v="2012-10-09T00:00:00"/>
    <s v="Biguanides-&gt;Insulin isophane-&gt;Biguanides|GLP-1 agonists-&gt;Insulin aspart|Insulin isophane-&gt;Insulin aspart-&gt;Biguanides|Insulin isophane-&gt;Insulin glargine-&gt;Biguanides|Insulin glargine-&gt;DPP-4 inhibitors-&gt;DPP-4 inhibitors|Insulin glargine"/>
  </r>
  <r>
    <s v="EpmsNbzY3w."/>
    <x v="24"/>
    <s v="Other"/>
    <s v="Biguanides"/>
    <x v="0"/>
    <d v="2014-02-20T00:00:00"/>
    <s v="Biguanides"/>
  </r>
  <r>
    <s v="b7VlosWkG32"/>
    <x v="24"/>
    <s v="Māori"/>
    <s v="Biguanides"/>
    <x v="0"/>
    <d v="2017-10-04T00:00:00"/>
    <s v="Biguanides"/>
  </r>
  <r>
    <s v="AxgUllAgq0g"/>
    <x v="24"/>
    <s v="Asian"/>
    <s v="Biguanides"/>
    <x v="0"/>
    <d v="2020-08-25T00:00:00"/>
    <s v="Biguanides-&gt;DPP-4 inhibitors"/>
  </r>
  <r>
    <s v="b1G5kFZWkFE"/>
    <x v="24"/>
    <s v="Other"/>
    <s v="Biguanides"/>
    <x v="0"/>
    <d v="2011-09-14T00:00:00"/>
    <s v="Biguanides"/>
  </r>
  <r>
    <s v="e9VDen0j9lY"/>
    <x v="24"/>
    <s v="Pacific peoples"/>
    <s v="Biguanides"/>
    <x v="0"/>
    <d v="2014-12-23T00:00:00"/>
    <s v="Biguanides-&gt;Insulin glargine-&gt;Biguanides|Insulin glargine-&gt;Insulin aspart-&gt;Biguanides|Insulin aspart|Insulin glargine-&gt;DPP-4 inhibitors|Insulin glargine-&gt;DPP-4 inhibitors-&gt;SGLT-2 inhibitors-&gt;DPP-4 inhibitors|Insulin glargine|SGLT-2 inhibitors-&gt;DPP-4 inhibitors|SGLT-2 inhibitors-&gt;Biguanides|DPP-4 inhibitors|Insulin glargine|SGLT-2 inhibitors-&gt;Insulin glargine|SGLT-2 inhibitors"/>
  </r>
  <r>
    <s v="dZ2AbE5hE2g"/>
    <x v="24"/>
    <s v="Other"/>
    <s v="Biguanides"/>
    <x v="0"/>
    <d v="2013-09-07T00:00:00"/>
    <s v="Biguanides"/>
  </r>
  <r>
    <s v="E4DStV2EPWI"/>
    <x v="24"/>
    <s v="Asian"/>
    <s v="Biguanides|DPP-4 inhibitors"/>
    <x v="0"/>
    <d v="2021-02-05T00:00:00"/>
    <s v="Biguanides|DPP-4 inhibitors"/>
  </r>
  <r>
    <s v="e2kNAnCI4/6"/>
    <x v="24"/>
    <s v="Asian"/>
    <s v="Biguanides"/>
    <x v="0"/>
    <d v="2019-01-29T00:00:00"/>
    <s v="Biguanides"/>
  </r>
  <r>
    <s v="IE7SnkjW8iU"/>
    <x v="24"/>
    <s v="Other"/>
    <s v="Biguanides"/>
    <x v="0"/>
    <d v="2025-11-06T00:00:00"/>
    <s v="Biguanides"/>
  </r>
  <r>
    <s v="iaW4aSgaBT6"/>
    <x v="24"/>
    <s v="Māori"/>
    <s v="Biguanides"/>
    <x v="0"/>
    <d v="2015-08-28T00:00:00"/>
    <s v="Biguanides"/>
  </r>
  <r>
    <s v="i9kU9VrSMMU"/>
    <x v="24"/>
    <s v="Pacific peoples"/>
    <s v="Biguanides"/>
    <x v="0"/>
    <d v="2023-08-03T00:00:00"/>
    <s v="Biguanides"/>
  </r>
  <r>
    <s v="hZBPFnuQlFk"/>
    <x v="24"/>
    <s v="Pacific peoples"/>
    <s v="Biguanides"/>
    <x v="0"/>
    <d v="2019-06-24T00:00:00"/>
    <s v="Biguanides"/>
  </r>
  <r>
    <s v="hWgXhqaiezE"/>
    <x v="24"/>
    <s v="Asian"/>
    <s v="Biguanides"/>
    <x v="0"/>
    <d v="2025-04-17T00:00:00"/>
    <s v="Biguanides"/>
  </r>
  <r>
    <s v="hWk2XIJySHM"/>
    <x v="24"/>
    <s v="Other"/>
    <s v="Biguanides"/>
    <x v="0"/>
    <d v="2013-05-17T00:00:00"/>
    <s v="Biguanides"/>
  </r>
  <r>
    <s v="htIYOsHqfDQ"/>
    <x v="24"/>
    <s v="Other"/>
    <s v="Biguanides"/>
    <x v="0"/>
    <d v="2019-10-25T00:00:00"/>
    <s v="Biguanides-&gt;DPP-4 inhibitors-&gt;DPP-4 inhibitors|SGLT-2 inhibitors-&gt;Biguanides|DPP-4 inhibitors|SGLT-2 inhibitors-&gt;SGLT-2 inhibitors-&gt;Biguanides|SGLT-2 inhibitors"/>
  </r>
  <r>
    <s v="hsgRQsv2lc2"/>
    <x v="24"/>
    <s v="Other"/>
    <s v="Biguanides"/>
    <x v="0"/>
    <d v="2012-11-22T00:00:00"/>
    <s v="Biguanides"/>
  </r>
  <r>
    <s v="lHKu/Eb.EoE"/>
    <x v="24"/>
    <s v="Māori"/>
    <s v="Biguanides"/>
    <x v="0"/>
    <d v="2021-11-04T00:00:00"/>
    <s v="Biguanides-&gt;SGLT-2 inhibitors-&gt;Biguanides|DPP-4 inhibitors|SGLT-2 inhibitors"/>
  </r>
  <r>
    <s v="LjSeYtgA30o"/>
    <x v="24"/>
    <s v="Pacific peoples"/>
    <s v="Biguanides"/>
    <x v="0"/>
    <d v="2025-01-28T00:00:00"/>
    <s v="Biguanides"/>
  </r>
  <r>
    <s v="lk10w39RVZo"/>
    <x v="24"/>
    <s v="Pacific peoples"/>
    <s v="Biguanides"/>
    <x v="0"/>
    <d v="2017-06-21T00:00:00"/>
    <s v="Biguanides"/>
  </r>
  <r>
    <s v="lfMSxj6fChM"/>
    <x v="24"/>
    <s v="Pacific peoples"/>
    <s v="Biguanides"/>
    <x v="0"/>
    <d v="2018-09-06T00:00:00"/>
    <s v="Biguanides"/>
  </r>
  <r>
    <s v="LdEuAoBj8UU"/>
    <x v="24"/>
    <s v="Pacific peoples"/>
    <s v="Biguanides"/>
    <x v="0"/>
    <d v="2013-08-27T00:00:00"/>
    <s v="Biguanides-&gt;Insulin isophane-&gt;Biguanides|Insulin aspart|Insulin isophane-&gt;Insulin aspart|Insulin isophane-&gt;Biguanides|Insulin glargine-&gt;Biguanides|GLP-1 agonists-&gt;GLP-1 agonists"/>
  </r>
  <r>
    <s v="LvhYOgOqxbI"/>
    <x v="24"/>
    <s v="Other"/>
    <s v="Insulin isophane"/>
    <x v="1"/>
    <d v="2012-02-04T00:00:00"/>
    <s v="Insulin isophane-&gt;Biguanides-&gt;Sulfonylureas"/>
  </r>
  <r>
    <s v="LqHtK4AX2aI"/>
    <x v="24"/>
    <s v="Other"/>
    <s v="Biguanides|Insulin aspart|Insulin glargine"/>
    <x v="0"/>
    <d v="2020-05-07T00:00:00"/>
    <s v="Biguanides|Insulin aspart|Insulin glargine-&gt;Biguanides-&gt;Insulin glargine-&gt;Biguanides|Insulin glargine-&gt;SGLT-2 inhibitors-&gt;GLP-1 agonists-&gt;Biguanides|GLP-1 agonists"/>
  </r>
  <r>
    <s v="lr3Nd4/M42w"/>
    <x v="24"/>
    <s v="Māori"/>
    <s v="Biguanides"/>
    <x v="0"/>
    <d v="2022-09-09T00:00:00"/>
    <s v="Biguanides"/>
  </r>
  <r>
    <s v="lMb/2XbxbaI"/>
    <x v="24"/>
    <s v="Asian"/>
    <s v="Biguanides"/>
    <x v="0"/>
    <d v="2019-06-14T00:00:00"/>
    <s v="Biguanides-&gt;Insulin isophane-&gt;Insulin aspart|Insulin isophane-&gt;DPP-4 inhibitors|SGLT-2 inhibitors-&gt;SGLT-2 inhibitors-&gt;DPP-4 inhibitors-&gt;DPP-4 inhibitors|Insulin glargine|SGLT-2 inhibitors-&gt;Insulin glargine-&gt;DPP-4 inhibitors|Insulin glargine"/>
  </r>
  <r>
    <s v="qZmwDHHmVH6"/>
    <x v="24"/>
    <s v="Asian"/>
    <s v="Biguanides"/>
    <x v="0"/>
    <d v="2019-07-16T00:00:00"/>
    <s v="Biguanides"/>
  </r>
  <r>
    <s v="QzZJbJbPX0c"/>
    <x v="24"/>
    <s v="Other"/>
    <s v="Biguanides"/>
    <x v="0"/>
    <d v="2024-08-12T00:00:00"/>
    <s v="Biguanides"/>
  </r>
  <r>
    <s v="r4bM6bAYC4M"/>
    <x v="24"/>
    <s v="Other"/>
    <s v="Biguanides"/>
    <x v="0"/>
    <d v="2022-07-04T00:00:00"/>
    <s v="Biguanides"/>
  </r>
  <r>
    <s v="r7H756//H2M"/>
    <x v="24"/>
    <s v="Māori"/>
    <s v="Biguanides"/>
    <x v="0"/>
    <d v="2013-08-19T00:00:00"/>
    <s v="Biguanides"/>
  </r>
  <r>
    <s v="nt5iqDA..xg"/>
    <x v="24"/>
    <s v="Asian"/>
    <s v="Biguanides"/>
    <x v="0"/>
    <d v="2015-05-25T00:00:00"/>
    <s v="Biguanides-&gt;Insulin isophane-&gt;Insulin aspart|Insulin isophane-&gt;Biguanides|Insulin aspart-&gt;Insulin aspart-&gt;Biguanides|Insulin aspart|Insulin isophane"/>
  </r>
  <r>
    <s v="Nudc3mBk4es"/>
    <x v="24"/>
    <s v="Other"/>
    <s v="Biguanides"/>
    <x v="0"/>
    <d v="2022-10-26T00:00:00"/>
    <s v="Biguanides"/>
  </r>
  <r>
    <s v="rn.Uu666UWY"/>
    <x v="24"/>
    <s v="Pacific peoples"/>
    <s v="Biguanides"/>
    <x v="0"/>
    <d v="2025-10-23T00:00:00"/>
    <s v="Biguanides"/>
  </r>
  <r>
    <s v="RlpKvaOzzOE"/>
    <x v="24"/>
    <s v="Māori"/>
    <s v="Biguanides"/>
    <x v="0"/>
    <d v="2013-04-10T00:00:00"/>
    <s v="Biguanides-&gt;Insulin glargine-&gt;Biguanides|Insulin glargine-&gt;DPP-4 inhibitors|Insulin glargine-&gt;DPP-4 inhibitors|Insulin glargine|SGLT-2 inhibitors"/>
  </r>
  <r>
    <s v="rkMm1X2wzJ6"/>
    <x v="24"/>
    <s v="Other"/>
    <s v="Biguanides"/>
    <x v="0"/>
    <d v="2012-12-18T00:00:00"/>
    <s v="Biguanides-&gt;DPP-4 inhibitors-&gt;GLP-1 agonists-&gt;DPP-4 inhibitors|GLP-1 agonists-&gt;DPP-4 inhibitors|SGLT-2 inhibitors"/>
  </r>
  <r>
    <s v="rLD/SHDwCyU"/>
    <x v="24"/>
    <s v="Other"/>
    <s v="Biguanides"/>
    <x v="0"/>
    <d v="2013-11-16T00:00:00"/>
    <s v="Biguanides"/>
  </r>
  <r>
    <s v="RFpYRQjrSU."/>
    <x v="24"/>
    <s v="Other"/>
    <s v="Biguanides"/>
    <x v="0"/>
    <d v="2019-01-11T00:00:00"/>
    <s v="Biguanides"/>
  </r>
  <r>
    <s v="rdqA17EQAOI"/>
    <x v="24"/>
    <s v="Pacific peoples"/>
    <s v="Biguanides"/>
    <x v="0"/>
    <d v="2025-08-22T00:00:00"/>
    <s v="Biguanides"/>
  </r>
  <r>
    <s v="XEf744VNT1Q"/>
    <x v="24"/>
    <s v="Other"/>
    <s v="Biguanides"/>
    <x v="0"/>
    <d v="2025-10-31T00:00:00"/>
    <s v="Biguanides"/>
  </r>
  <r>
    <s v="Xdwmf3Pb0q2"/>
    <x v="24"/>
    <s v="Other"/>
    <s v="Biguanides"/>
    <x v="0"/>
    <d v="2016-11-09T00:00:00"/>
    <s v="Biguanides"/>
  </r>
  <r>
    <s v="XDZh0OAMfgM"/>
    <x v="24"/>
    <s v="Pacific peoples"/>
    <s v="Biguanides"/>
    <x v="0"/>
    <d v="2017-08-29T00:00:00"/>
    <s v="Biguanides"/>
  </r>
  <r>
    <s v="rSvOC4yvu0s"/>
    <x v="24"/>
    <s v="Other"/>
    <s v="Biguanides"/>
    <x v="0"/>
    <d v="2013-01-16T00:00:00"/>
    <s v="Biguanides-&gt;Insulin glargine-&gt;Biguanides|Insulin glargine-&gt;DPP-4 inhibitors|Insulin glargine|Insulin glulisine-&gt;Insulin glargine|Insulin glulisine-&gt;Insulin aspart|Insulin isophane-&gt;Insulin isophane-&gt;Biguanides|Insulin aspart|Insulin isophane-&gt;DPP-4 inhibitors-&gt;Biguanides|GLP-1 agonists-&gt;GLP-1 agonists-&gt;Insulin aspart"/>
  </r>
  <r>
    <s v="xjXaWpVF6dw"/>
    <x v="24"/>
    <s v="Other"/>
    <s v="Biguanides"/>
    <x v="0"/>
    <d v="2023-05-12T00:00:00"/>
    <s v="Biguanides"/>
  </r>
  <r>
    <s v="NpMHPwS6gyk"/>
    <x v="24"/>
    <s v="Māori"/>
    <s v="Biguanides"/>
    <x v="0"/>
    <d v="2025-10-09T00:00:00"/>
    <s v="Biguanides"/>
  </r>
  <r>
    <s v="nI7G6i5a/Zc"/>
    <x v="24"/>
    <s v="Other"/>
    <s v="Biguanides"/>
    <x v="0"/>
    <d v="2020-12-01T00:00:00"/>
    <s v="Biguanides-&gt;Insulin isophane-&gt;Biguanides|Insulin isophane-&gt;Insulin aspart|Insulin glargine-&gt;Insulin aspart-&gt;Biguanides|Insulin aspart"/>
  </r>
  <r>
    <s v="nIy0fFFH0ag"/>
    <x v="24"/>
    <s v="Pacific peoples"/>
    <s v="Biguanides"/>
    <x v="0"/>
    <d v="2024-06-14T00:00:00"/>
    <s v="Biguanides"/>
  </r>
  <r>
    <s v="nKJv6KTmYxo"/>
    <x v="24"/>
    <s v="Other"/>
    <s v="Biguanides"/>
    <x v="0"/>
    <d v="2022-03-15T00:00:00"/>
    <s v="Biguanides"/>
  </r>
  <r>
    <s v="NdFIp/VfK8o"/>
    <x v="24"/>
    <s v="Other"/>
    <s v="Biguanides"/>
    <x v="0"/>
    <d v="2025-09-17T00:00:00"/>
    <s v="Biguanides"/>
  </r>
  <r>
    <s v="kcc5sdaq4Lc"/>
    <x v="24"/>
    <s v="Asian"/>
    <s v="Insulin aspart|Insulin isophane"/>
    <x v="1"/>
    <d v="2015-01-28T00:00:00"/>
    <s v="Insulin aspart|Insulin isophane-&gt;Insulin isophane|Insulin lispro-&gt;Biguanides-&gt;Insulin aspart-&gt;Insulin isophane-&gt;Insulin glargine-&gt;Insulin aspart|Insulin glargine-&gt;Biguanides|Insulin glargine"/>
  </r>
  <r>
    <s v="KDAWs.uVpFU"/>
    <x v="24"/>
    <s v="Māori"/>
    <s v="Biguanides"/>
    <x v="0"/>
    <d v="2022-06-15T00:00:00"/>
    <s v="Biguanides"/>
  </r>
  <r>
    <s v="kfd20pYRYWE"/>
    <x v="24"/>
    <s v="Other"/>
    <s v="Biguanides"/>
    <x v="0"/>
    <d v="2022-12-14T00:00:00"/>
    <s v="Biguanides"/>
  </r>
  <r>
    <s v="KfiIcbV/Efg"/>
    <x v="24"/>
    <s v="Māori"/>
    <s v="Biguanides"/>
    <x v="0"/>
    <d v="2019-11-18T00:00:00"/>
    <s v="Biguanides"/>
  </r>
  <r>
    <s v="jv0AHE5.Xsw"/>
    <x v="24"/>
    <s v="Other"/>
    <s v="Biguanides"/>
    <x v="0"/>
    <d v="2012-09-14T00:00:00"/>
    <s v="Biguanides-&gt;Insulin isophane|Insulin lispro-&gt;Insulin isophane"/>
  </r>
  <r>
    <s v="Jut5boxiiXM"/>
    <x v="24"/>
    <s v="Asian"/>
    <s v="Biguanides"/>
    <x v="0"/>
    <d v="2025-04-17T00:00:00"/>
    <s v="Biguanides"/>
  </r>
  <r>
    <s v="JxF9fhf/XeM"/>
    <x v="24"/>
    <s v="Other"/>
    <s v="Biguanides"/>
    <x v="0"/>
    <d v="2022-10-03T00:00:00"/>
    <s v="Biguanides-&gt;DPP-4 inhibitors"/>
  </r>
  <r>
    <s v="JY1JSstgHfY"/>
    <x v="24"/>
    <s v="Māori"/>
    <s v="Biguanides"/>
    <x v="0"/>
    <d v="2023-01-25T00:00:00"/>
    <s v="Biguanides"/>
  </r>
  <r>
    <s v="K4x7vApZApI"/>
    <x v="24"/>
    <s v="Other"/>
    <s v="Biguanides"/>
    <x v="0"/>
    <d v="2020-03-19T00:00:00"/>
    <s v="Biguanides"/>
  </r>
  <r>
    <s v="cyuIDffPsAQ"/>
    <x v="24"/>
    <s v="Asian"/>
    <s v="Biguanides"/>
    <x v="0"/>
    <d v="2024-08-01T00:00:00"/>
    <s v="Biguanides"/>
  </r>
  <r>
    <s v="CxEWAf01yAU"/>
    <x v="24"/>
    <s v="Pacific peoples"/>
    <s v="Biguanides"/>
    <x v="0"/>
    <d v="2014-09-12T00:00:00"/>
    <s v="Biguanides-&gt;Biguanides|Sulfonylureas-&gt;DPP-4 inhibitors|Sulfonylureas-&gt;SGLT-2 inhibitors-&gt;DPP-4 inhibitors|SGLT-2 inhibitors|Sulfonylureas-&gt;DPP-4 inhibitors|SGLT-2 inhibitors"/>
  </r>
  <r>
    <s v="cybTVqx26WY"/>
    <x v="24"/>
    <s v="Other"/>
    <s v="Biguanides"/>
    <x v="0"/>
    <d v="2024-06-21T00:00:00"/>
    <s v="Biguanides"/>
  </r>
  <r>
    <s v="cV52TjXq0kQ"/>
    <x v="24"/>
    <s v="Asian"/>
    <s v="Biguanides"/>
    <x v="0"/>
    <d v="2024-09-30T00:00:00"/>
    <s v="Biguanides"/>
  </r>
  <r>
    <s v="cvAAbUAVsL."/>
    <x v="24"/>
    <s v="Pacific peoples"/>
    <s v="Biguanides"/>
    <x v="0"/>
    <d v="2023-02-02T00:00:00"/>
    <s v="Biguanides"/>
  </r>
  <r>
    <s v="cJNTzDCh8b2"/>
    <x v="24"/>
    <s v="Pacific peoples"/>
    <s v="Biguanides"/>
    <x v="0"/>
    <d v="2014-06-17T00:00:00"/>
    <s v="Biguanides"/>
  </r>
  <r>
    <s v="ckaXH70euIA"/>
    <x v="24"/>
    <s v="Other"/>
    <s v="Biguanides"/>
    <x v="0"/>
    <d v="2023-12-22T00:00:00"/>
    <s v="Biguanides"/>
  </r>
  <r>
    <s v="cLDT9.AUERY"/>
    <x v="24"/>
    <s v="Asian"/>
    <s v="DPP-4 inhibitors"/>
    <x v="0"/>
    <d v="2021-03-16T00:00:00"/>
    <s v="DPP-4 inhibitors-&gt;SGLT-2 inhibitors-&gt;GLP-1 agonists"/>
  </r>
  <r>
    <s v="CFGFVUzownM"/>
    <x v="24"/>
    <s v="Asian"/>
    <s v="Biguanides"/>
    <x v="0"/>
    <d v="2016-08-22T00:00:00"/>
    <s v="Biguanides-&gt;Insulin aspart|Insulin isophane-&gt;Insulin isophane"/>
  </r>
  <r>
    <s v="CFk1IIT1BdQ"/>
    <x v="24"/>
    <s v="Māori"/>
    <s v="Biguanides"/>
    <x v="0"/>
    <d v="2019-12-03T00:00:00"/>
    <s v="Biguanides-&gt;DPP-4 inhibitors-&gt;SGLT-2 inhibitors-&gt;GLP-1 agonists|SGLT-2 inhibitors-&gt;GLP-1 agonists"/>
  </r>
  <r>
    <s v="7P4pH3WMNcI"/>
    <x v="24"/>
    <s v="Other"/>
    <s v="Biguanides"/>
    <x v="0"/>
    <d v="2014-09-09T00:00:00"/>
    <s v="Biguanides"/>
  </r>
  <r>
    <s v="7LNSMPurUWQ"/>
    <x v="24"/>
    <s v="Other"/>
    <s v="Biguanides"/>
    <x v="0"/>
    <d v="2025-09-05T00:00:00"/>
    <s v="Biguanides-&gt;Insulin isophane"/>
  </r>
  <r>
    <s v="7kqlSfm5P9o"/>
    <x v="24"/>
    <s v="Other"/>
    <s v="Biguanides|Insulin glargine"/>
    <x v="0"/>
    <d v="2025-04-17T00:00:00"/>
    <s v="Biguanides|Insulin glargine-&gt;Biguanides|DPP-4 inhibitors|Insulin glargine-&gt;DPP-4 inhibitors|Insulin glargine-&gt;Insulin glargine"/>
  </r>
  <r>
    <s v="88WAlVgiG.U"/>
    <x v="24"/>
    <s v="Pacific peoples"/>
    <s v="Biguanides"/>
    <x v="0"/>
    <d v="2016-02-19T00:00:00"/>
    <s v="Biguanides-&gt;Biguanides|SGLT-2 inhibitors-&gt;SGLT-2 inhibitors-&gt;Biguanides|GLP-1 agonists-&gt;GLP-1 agonists"/>
  </r>
  <r>
    <s v="8.fSF2DuMJI"/>
    <x v="24"/>
    <s v="Pacific peoples"/>
    <s v="Biguanides"/>
    <x v="0"/>
    <d v="2020-01-29T00:00:00"/>
    <s v="Biguanides"/>
  </r>
  <r>
    <s v="7XnJyg7/z1w"/>
    <x v="24"/>
    <s v="Asian"/>
    <s v="Biguanides"/>
    <x v="0"/>
    <d v="2019-03-22T00:00:00"/>
    <s v="Biguanides"/>
  </r>
  <r>
    <s v="8HvcqeW./SU"/>
    <x v="24"/>
    <s v="Other"/>
    <s v="Biguanides"/>
    <x v="0"/>
    <d v="2019-11-01T00:00:00"/>
    <s v="Biguanides"/>
  </r>
  <r>
    <s v="8rDN0umLHe6"/>
    <x v="24"/>
    <s v="Pacific peoples"/>
    <s v="Biguanides"/>
    <x v="0"/>
    <d v="2011-08-26T00:00:00"/>
    <s v="Biguanides-&gt;Insulin isophane-&gt;Biguanides|Insulin isophane-&gt;Insulin aspart-&gt;Insulin aspart|Insulin isophane-&gt;Biguanides|Insulin aspart|Insulin isophane-&gt;Biguanides|Sulfonylureas-&gt;Biguanides|DPP-4 inhibitors|Insulin glargine-&gt;DPP-4 inhibitors|Insulin aspart-&gt;DPP-4 inhibitors|Insulin aspart|SGLT-2 inhibitors-&gt;DPP-4 inhibitors|SGLT-2 inhibitors-&gt;DPP-4 inhibitors-&gt;DPP-4 inhibitors|Insulin glargine|SGLT-2 inhibitors-&gt;DPP-4 inhibitors|Insulin glargine"/>
  </r>
  <r>
    <s v="d65H9d.IXmU"/>
    <x v="24"/>
    <s v="Other"/>
    <s v="Biguanides"/>
    <x v="0"/>
    <d v="2012-08-08T00:00:00"/>
    <s v="Biguanides"/>
  </r>
  <r>
    <s v="FZ2B0Ig1K9c"/>
    <x v="24"/>
    <s v="Asian"/>
    <s v="Biguanides"/>
    <x v="0"/>
    <d v="2012-01-10T00:00:00"/>
    <s v="Biguanides"/>
  </r>
  <r>
    <s v="g2RyoXqSjc."/>
    <x v="24"/>
    <s v="Māori"/>
    <s v="Biguanides"/>
    <x v="0"/>
    <d v="2017-09-27T00:00:00"/>
    <s v="Biguanides"/>
  </r>
  <r>
    <s v="g//in847Sbk"/>
    <x v="24"/>
    <s v="Other"/>
    <s v="Biguanides"/>
    <x v="0"/>
    <d v="2017-04-04T00:00:00"/>
    <s v="Biguanides-&gt;Insulin glargine"/>
  </r>
  <r>
    <s v="G5M83f5jH8A"/>
    <x v="24"/>
    <s v="Asian"/>
    <s v="Biguanides"/>
    <x v="0"/>
    <d v="2012-11-15T00:00:00"/>
    <s v="Biguanides"/>
  </r>
  <r>
    <s v="GbC1FTdVOAs"/>
    <x v="24"/>
    <s v="Other"/>
    <s v="Biguanides"/>
    <x v="0"/>
    <d v="2017-02-09T00:00:00"/>
    <s v="Biguanides"/>
  </r>
  <r>
    <s v="GbkiUAM3Hw6"/>
    <x v="24"/>
    <s v="Asian"/>
    <s v="Biguanides"/>
    <x v="0"/>
    <d v="2024-01-28T00:00:00"/>
    <s v="Biguanides-&gt;Insulin glargine-&gt;Insulin aspart-&gt;Biguanides|Insulin aspart-&gt;Insulin aspart|Insulin glargine"/>
  </r>
  <r>
    <s v="gCBOTWKrg02"/>
    <x v="24"/>
    <s v="Asian"/>
    <s v="Biguanides"/>
    <x v="0"/>
    <d v="2023-10-11T00:00:00"/>
    <s v="Biguanides-&gt;DPP-4 inhibitors|SGLT-2 inhibitors-&gt;DPP-4 inhibitors-&gt;DPP-4 inhibitors|SGLT-2 inhibitors|Sulfonylureas"/>
  </r>
  <r>
    <s v="GhYjIIWxnzg"/>
    <x v="24"/>
    <s v="Other"/>
    <s v="Biguanides"/>
    <x v="0"/>
    <d v="2018-01-13T00:00:00"/>
    <s v="Biguanides"/>
  </r>
  <r>
    <s v="GJGj/O1Krdg"/>
    <x v="24"/>
    <s v="Other"/>
    <s v="Biguanides"/>
    <x v="0"/>
    <d v="2022-05-11T00:00:00"/>
    <s v="Biguanides"/>
  </r>
  <r>
    <s v="Gqk86MTk1IY"/>
    <x v="24"/>
    <s v="Māori"/>
    <s v="Biguanides"/>
    <x v="0"/>
    <d v="2020-07-15T00:00:00"/>
    <s v="Biguanides"/>
  </r>
  <r>
    <s v="gpqXdceuXQU"/>
    <x v="24"/>
    <s v="Māori"/>
    <s v="DPP-4 inhibitors|Sulfonylureas"/>
    <x v="0"/>
    <d v="2021-03-22T00:00:00"/>
    <s v="DPP-4 inhibitors|Sulfonylureas-&gt;Biguanides-&gt;Biguanides|GLP-1 agonists-&gt;GLP-1 agonists"/>
  </r>
  <r>
    <s v="GPtYHQpNEJA"/>
    <x v="24"/>
    <s v="Māori"/>
    <s v="Biguanides"/>
    <x v="0"/>
    <d v="2025-05-14T00:00:00"/>
    <s v="Biguanides"/>
  </r>
  <r>
    <s v="GMxsZD34YKM"/>
    <x v="24"/>
    <s v="Other"/>
    <s v="Biguanides"/>
    <x v="0"/>
    <d v="2023-06-12T00:00:00"/>
    <s v="Biguanides-&gt;Biguanides|SGLT-2 inhibitors-&gt;SGLT-2 inhibitors"/>
  </r>
  <r>
    <s v="jmOe/Q0wXoA"/>
    <x v="24"/>
    <s v="Māori"/>
    <s v="Biguanides"/>
    <x v="0"/>
    <d v="2013-07-11T00:00:00"/>
    <s v="Biguanides-&gt;Insulin isophane-&gt;Insulin aspart-&gt;Biguanides|Insulin aspart|Insulin isophane-&gt;Insulin aspart|Insulin isophane-&gt;Biguanides|GLP-1 agonists"/>
  </r>
  <r>
    <s v="JlC7QMVMZVM"/>
    <x v="24"/>
    <s v="Other"/>
    <s v="Biguanides"/>
    <x v="0"/>
    <d v="2024-02-29T00:00:00"/>
    <s v="Biguanides"/>
  </r>
  <r>
    <s v="JjDxDtSTumI"/>
    <x v="24"/>
    <s v="Pacific peoples"/>
    <s v="Biguanides"/>
    <x v="0"/>
    <d v="2014-03-20T00:00:00"/>
    <s v="Biguanides"/>
  </r>
  <r>
    <s v="jjN99guPAdQ"/>
    <x v="24"/>
    <s v="Other"/>
    <s v="Biguanides"/>
    <x v="0"/>
    <d v="2021-09-21T00:00:00"/>
    <s v="Biguanides"/>
  </r>
  <r>
    <s v="bP8Rt610KtA"/>
    <x v="24"/>
    <s v="Asian"/>
    <s v="Biguanides"/>
    <x v="0"/>
    <d v="2014-02-20T00:00:00"/>
    <s v="Biguanides-&gt;Insulin isophane-&gt;Biguanides|Insulin isophane-&gt;Insulin aspart|Insulin glargine-&gt;Insulin glargine-&gt;Insulin aspart-&gt;Biguanides|Insulin glargine"/>
  </r>
  <r>
    <s v="BQkdhAoFsC2"/>
    <x v="24"/>
    <s v="Asian"/>
    <s v="Biguanides"/>
    <x v="0"/>
    <d v="2016-09-22T00:00:00"/>
    <s v="Biguanides"/>
  </r>
  <r>
    <s v="BMGw6WcmvvM"/>
    <x v="24"/>
    <s v="Māori"/>
    <s v="Biguanides"/>
    <x v="0"/>
    <d v="2024-05-15T00:00:00"/>
    <s v="Biguanides"/>
  </r>
  <r>
    <s v="bMjU.ErfV9g"/>
    <x v="24"/>
    <s v="Pacific peoples"/>
    <s v="Biguanides"/>
    <x v="0"/>
    <d v="2017-02-08T00:00:00"/>
    <s v="Biguanides-&gt;Biguanides|DPP-4 inhibitors-&gt;DPP-4 inhibitors"/>
  </r>
  <r>
    <s v="BOV/7nPzCRA"/>
    <x v="24"/>
    <s v="Pacific peoples"/>
    <s v="Biguanides"/>
    <x v="0"/>
    <d v="2021-05-04T00:00:00"/>
    <s v="Biguanides"/>
  </r>
  <r>
    <s v="BItzAwSsEY."/>
    <x v="24"/>
    <s v="Asian"/>
    <s v="Biguanides"/>
    <x v="0"/>
    <d v="2021-10-06T00:00:00"/>
    <s v="Biguanides"/>
  </r>
  <r>
    <s v="bKZEuoFU1TQ"/>
    <x v="24"/>
    <s v="Other"/>
    <s v="Biguanides"/>
    <x v="0"/>
    <d v="2018-02-27T00:00:00"/>
    <s v="Biguanides"/>
  </r>
  <r>
    <s v="6CniXyGV19A"/>
    <x v="24"/>
    <s v="Asian"/>
    <s v="Biguanides"/>
    <x v="0"/>
    <d v="2025-08-11T00:00:00"/>
    <s v="Biguanides"/>
  </r>
  <r>
    <s v="6fHE4PyDWcU"/>
    <x v="24"/>
    <s v="Māori"/>
    <s v="Biguanides"/>
    <x v="0"/>
    <d v="2021-11-29T00:00:00"/>
    <s v="Biguanides"/>
  </r>
  <r>
    <s v="BDoTD6mJmPM"/>
    <x v="24"/>
    <s v="Māori"/>
    <s v="Biguanides"/>
    <x v="0"/>
    <d v="2021-04-01T00:00:00"/>
    <s v="Biguanides"/>
  </r>
  <r>
    <s v="/MdssYRu6nU"/>
    <x v="24"/>
    <s v="Other"/>
    <s v="Biguanides"/>
    <x v="0"/>
    <d v="2016-01-18T00:00:00"/>
    <s v="Biguanides"/>
  </r>
  <r>
    <s v="/qiY48c0VWQ"/>
    <x v="24"/>
    <s v="Other"/>
    <s v="Biguanides"/>
    <x v="0"/>
    <d v="2015-12-16T00:00:00"/>
    <s v="Biguanides"/>
  </r>
  <r>
    <s v="5fA2NcT6K0I"/>
    <x v="24"/>
    <s v="Other"/>
    <s v="Biguanides"/>
    <x v="0"/>
    <d v="2025-10-15T00:00:00"/>
    <s v="Biguanides"/>
  </r>
  <r>
    <s v="5Bnu3inM5gg"/>
    <x v="24"/>
    <s v="Pacific peoples"/>
    <s v="Biguanides"/>
    <x v="0"/>
    <d v="2025-07-01T00:00:00"/>
    <s v="Biguanides"/>
  </r>
  <r>
    <s v="5/8Bnr/Ms2s"/>
    <x v="24"/>
    <s v="Asian"/>
    <s v="Biguanides"/>
    <x v="0"/>
    <d v="2022-07-13T00:00:00"/>
    <s v="Biguanides"/>
  </r>
  <r>
    <s v="5MalokWUrRc"/>
    <x v="24"/>
    <s v="Māori"/>
    <s v="Biguanides"/>
    <x v="0"/>
    <d v="2018-11-15T00:00:00"/>
    <s v="Biguanides"/>
  </r>
  <r>
    <s v=".4h59yDGNxk"/>
    <x v="24"/>
    <s v="Pacific peoples"/>
    <s v="Biguanides"/>
    <x v="0"/>
    <d v="2012-05-08T00:00:00"/>
    <s v="Biguanides"/>
  </r>
  <r>
    <s v=".K.QkawZB9o"/>
    <x v="24"/>
    <s v="Māori"/>
    <s v="Biguanides"/>
    <x v="0"/>
    <d v="2024-11-01T00:00:00"/>
    <s v="Biguanides-&gt;Biguanides|Thiazolidinedione"/>
  </r>
  <r>
    <s v=".x.orN/dHok"/>
    <x v="24"/>
    <s v="Other"/>
    <s v="Biguanides"/>
    <x v="0"/>
    <d v="2024-05-21T00:00:00"/>
    <s v="Biguanides"/>
  </r>
  <r>
    <s v=".Vw5XdkAv0w"/>
    <x v="24"/>
    <s v="Pacific peoples"/>
    <s v="Biguanides"/>
    <x v="0"/>
    <d v="2011-09-21T00:00:00"/>
    <s v="Biguanides"/>
  </r>
  <r>
    <s v=".t2meh1vo7I"/>
    <x v="24"/>
    <s v="Māori"/>
    <s v="Biguanides"/>
    <x v="0"/>
    <d v="2019-08-09T00:00:00"/>
    <s v="Biguanides"/>
  </r>
  <r>
    <s v="/AnLNCJ7m.."/>
    <x v="24"/>
    <s v="Pacific peoples"/>
    <s v="DPP-4 inhibitors|Sulfonylureas"/>
    <x v="0"/>
    <d v="2023-06-23T00:00:00"/>
    <s v="DPP-4 inhibitors|Sulfonylureas-&gt;SGLT-2 inhibitors"/>
  </r>
  <r>
    <s v="/HsuR0cnpfU"/>
    <x v="24"/>
    <s v="Asian"/>
    <s v="Biguanides"/>
    <x v="0"/>
    <d v="2013-11-25T00:00:00"/>
    <s v="Biguanides"/>
  </r>
  <r>
    <s v="xQwCQbA6b4w"/>
    <x v="24"/>
    <s v="Māori"/>
    <s v="Biguanides"/>
    <x v="0"/>
    <d v="2023-07-17T00:00:00"/>
    <s v="Biguanides"/>
  </r>
  <r>
    <s v="xvl0wJqAwWE"/>
    <x v="24"/>
    <s v="Māori"/>
    <s v="Insulin glargine"/>
    <x v="1"/>
    <d v="2023-07-13T00:00:00"/>
    <s v="Insulin glargine-&gt;SGLT-2 inhibitors-&gt;Biguanides"/>
  </r>
  <r>
    <s v="xPEGm.EkACs"/>
    <x v="24"/>
    <s v="Asian"/>
    <s v="Biguanides"/>
    <x v="0"/>
    <d v="2025-10-02T00:00:00"/>
    <s v="Biguanides"/>
  </r>
  <r>
    <s v="XOmEFYO2hXw"/>
    <x v="24"/>
    <s v="Other"/>
    <s v="Biguanides"/>
    <x v="0"/>
    <d v="2018-08-15T00:00:00"/>
    <s v="Biguanides-&gt;Sulfonylureas-&gt;DPP-4 inhibitors-&gt;DPP-4 inhibitors|Sulfonylureas-&gt;DPP-4 inhibitors|SGLT-2 inhibitors|Sulfonylureas-&gt;SGLT-2 inhibitors"/>
  </r>
  <r>
    <s v="xopWZoMeSTg"/>
    <x v="24"/>
    <s v="Asian"/>
    <s v="Biguanides"/>
    <x v="0"/>
    <d v="2021-12-14T00:00:00"/>
    <s v="Biguanides"/>
  </r>
  <r>
    <s v="XnUYAJM1haY"/>
    <x v="24"/>
    <s v="Māori"/>
    <s v="Biguanides"/>
    <x v="0"/>
    <d v="2017-02-01T00:00:00"/>
    <s v="Biguanides"/>
  </r>
  <r>
    <s v="xl7HUMmCY8A"/>
    <x v="24"/>
    <s v="Māori"/>
    <s v="Biguanides"/>
    <x v="0"/>
    <d v="2023-12-01T00:00:00"/>
    <s v="Biguanides"/>
  </r>
  <r>
    <s v="y140Rkg.G86"/>
    <x v="24"/>
    <s v="Asian"/>
    <s v="Biguanides"/>
    <x v="0"/>
    <d v="2013-03-26T00:00:00"/>
    <s v="Biguanides"/>
  </r>
  <r>
    <s v="Y3iobmq/o3A"/>
    <x v="24"/>
    <s v="Māori"/>
    <s v="Biguanides"/>
    <x v="0"/>
    <d v="2022-11-30T00:00:00"/>
    <s v="Biguanides"/>
  </r>
  <r>
    <s v="xXAv3r5B1UQ"/>
    <x v="24"/>
    <s v="Pacific peoples"/>
    <s v="Biguanides"/>
    <x v="0"/>
    <d v="2020-06-09T00:00:00"/>
    <s v="Biguanides"/>
  </r>
  <r>
    <s v="xw655CwvIVc"/>
    <x v="24"/>
    <s v="Māori"/>
    <s v="Biguanides"/>
    <x v="0"/>
    <d v="2020-02-13T00:00:00"/>
    <s v="Biguanides"/>
  </r>
  <r>
    <s v="xvyTGsGSo2A"/>
    <x v="24"/>
    <s v="Māori"/>
    <s v="Biguanides"/>
    <x v="0"/>
    <d v="2022-03-14T00:00:00"/>
    <s v="Biguanides"/>
  </r>
  <r>
    <s v="JfN9XKNLhlM"/>
    <x v="24"/>
    <s v="Māori"/>
    <s v="Biguanides"/>
    <x v="0"/>
    <d v="2012-02-07T00:00:00"/>
    <s v="Biguanides"/>
  </r>
  <r>
    <s v="ji8Z8eY7732"/>
    <x v="24"/>
    <s v="Māori"/>
    <s v="Biguanides"/>
    <x v="0"/>
    <d v="2021-09-22T00:00:00"/>
    <s v="Biguanides"/>
  </r>
  <r>
    <s v="M69FN1xghcM"/>
    <x v="24"/>
    <s v="Māori"/>
    <s v="Biguanides"/>
    <x v="0"/>
    <d v="2012-11-13T00:00:00"/>
    <s v="Biguanides"/>
  </r>
  <r>
    <s v="MAJJadTa5a2"/>
    <x v="24"/>
    <s v="Māori"/>
    <s v="Biguanides"/>
    <x v="0"/>
    <d v="2017-02-03T00:00:00"/>
    <s v="Biguanides-&gt;DPP-4 inhibitors"/>
  </r>
  <r>
    <s v="MaKzx1ZJSEg"/>
    <x v="24"/>
    <s v="Asian"/>
    <s v="Biguanides"/>
    <x v="0"/>
    <d v="2011-10-31T00:00:00"/>
    <s v="Biguanides-&gt;Insulin aspart|Insulin isophane"/>
  </r>
  <r>
    <s v="MEUCsV5MJ9s"/>
    <x v="24"/>
    <s v="Asian"/>
    <s v="Biguanides"/>
    <x v="0"/>
    <d v="2020-07-16T00:00:00"/>
    <s v="Biguanides-&gt;DPP-4 inhibitors"/>
  </r>
  <r>
    <s v="MDggq8QiimU"/>
    <x v="24"/>
    <s v="Asian"/>
    <s v="Biguanides"/>
    <x v="0"/>
    <d v="2020-08-05T00:00:00"/>
    <s v="Biguanides-&gt;DPP-4 inhibitors"/>
  </r>
  <r>
    <s v="Mdc7CUUkWx6"/>
    <x v="24"/>
    <s v="Other"/>
    <s v="Biguanides"/>
    <x v="0"/>
    <d v="2025-07-30T00:00:00"/>
    <s v="Biguanides"/>
  </r>
  <r>
    <s v="IOS.nC3nFgE"/>
    <x v="24"/>
    <s v="Other"/>
    <s v="Biguanides"/>
    <x v="0"/>
    <d v="2024-02-15T00:00:00"/>
    <s v="Biguanides"/>
  </r>
  <r>
    <s v="iPfV2GD5qtg"/>
    <x v="24"/>
    <s v="Asian"/>
    <s v="Biguanides|Sulfonylureas"/>
    <x v="0"/>
    <d v="2019-08-13T00:00:00"/>
    <s v="Biguanides|Sulfonylureas-&gt;DPP-4 inhibitors-&gt;Biguanides-&gt;DPP-4 inhibitors|SGLT-2 inhibitors-&gt;Biguanides|DPP-4 inhibitors-&gt;Biguanides|DPP-4 inhibitors|SGLT-2 inhibitors-&gt;Biguanides|GLP-1 agonists-&gt;GLP-1 agonists-&gt;DPP-4 inhibitors|GLP-1 agonists"/>
  </r>
  <r>
    <s v="inA1Shndntw"/>
    <x v="24"/>
    <s v="Asian"/>
    <s v="DPP-4 inhibitors"/>
    <x v="0"/>
    <d v="2025-06-09T00:00:00"/>
    <s v="DPP-4 inhibitors"/>
  </r>
  <r>
    <s v="ImLm43mHTzg"/>
    <x v="24"/>
    <s v="Māori"/>
    <s v="Biguanides"/>
    <x v="0"/>
    <d v="2023-10-12T00:00:00"/>
    <s v="Biguanides"/>
  </r>
  <r>
    <s v="IURJrvUHqT."/>
    <x v="24"/>
    <s v="Other"/>
    <s v="Insulin isophane"/>
    <x v="1"/>
    <d v="2013-06-26T00:00:00"/>
    <s v="Insulin isophane-&gt;Biguanides|Insulin isophane-&gt;Insulin aspart-&gt;Insulin aspart|Insulin isophane-&gt;Biguanides"/>
  </r>
  <r>
    <s v="JbPhrjctx4M"/>
    <x v="24"/>
    <s v="Pacific peoples"/>
    <s v="Biguanides"/>
    <x v="0"/>
    <d v="2020-02-26T00:00:00"/>
    <s v="Biguanides"/>
  </r>
  <r>
    <s v="j5nuT8ctHYU"/>
    <x v="24"/>
    <s v="Asian"/>
    <s v="Biguanides"/>
    <x v="0"/>
    <d v="2018-05-17T00:00:00"/>
    <s v="Biguanides-&gt;Biguanides|Insulin isophane|Insulin lispro-&gt;Insulin isophane|Insulin lispro-&gt;Biguanides|Sulfonylureas-&gt;Insulin glargine|Insulin lispro-&gt;Biguanides|Insulin glargine|Insulin lispro-&gt;Biguanides|Insulin glargine|Insulin lispro|SGLT-2 inhibitors-&gt;Insulin glargine|Insulin lispro|SGLT-2 inhibitors-&gt;SGLT-2 inhibitors-&gt;Insulin lispro|SGLT-2 inhibitors"/>
  </r>
  <r>
    <s v="j8pHMzCOPGM"/>
    <x v="24"/>
    <s v="Other"/>
    <s v="Biguanides"/>
    <x v="0"/>
    <d v="2023-08-21T00:00:00"/>
    <s v="Biguanides"/>
  </r>
  <r>
    <s v="C1QXWcBf0kc"/>
    <x v="24"/>
    <s v="Other"/>
    <s v="Biguanides"/>
    <x v="0"/>
    <d v="2019-06-06T00:00:00"/>
    <s v="Biguanides"/>
  </r>
  <r>
    <s v="C22WRNBds5Q"/>
    <x v="24"/>
    <s v="Other"/>
    <s v="Biguanides"/>
    <x v="0"/>
    <d v="2025-11-25T00:00:00"/>
    <s v="Biguanides"/>
  </r>
  <r>
    <s v="c2PtjX4vsYQ"/>
    <x v="24"/>
    <s v="Other"/>
    <s v="Biguanides"/>
    <x v="0"/>
    <d v="2020-09-18T00:00:00"/>
    <s v="Biguanides"/>
  </r>
  <r>
    <s v="C.k95mE22m6"/>
    <x v="24"/>
    <s v="Other"/>
    <s v="Biguanides"/>
    <x v="0"/>
    <d v="2020-05-07T00:00:00"/>
    <s v="Biguanides"/>
  </r>
  <r>
    <s v="Byv1q/Yjzo6"/>
    <x v="24"/>
    <s v="Pacific peoples"/>
    <s v="Biguanides"/>
    <x v="0"/>
    <d v="2023-09-13T00:00:00"/>
    <s v="Biguanides"/>
  </r>
  <r>
    <s v="caRWRtdii6s"/>
    <x v="24"/>
    <s v="Asian"/>
    <s v="Biguanides"/>
    <x v="0"/>
    <d v="2023-05-22T00:00:00"/>
    <s v="Biguanides"/>
  </r>
  <r>
    <s v="C6v4ZwzLQlM"/>
    <x v="24"/>
    <s v="Other"/>
    <s v="Biguanides|Insulin isophane"/>
    <x v="0"/>
    <d v="2020-09-14T00:00:00"/>
    <s v="Biguanides|Insulin isophane-&gt;Biguanides-&gt;Insulin isophane"/>
  </r>
  <r>
    <s v="c5uW.zlhT5s"/>
    <x v="24"/>
    <s v="Māori"/>
    <s v="Biguanides"/>
    <x v="0"/>
    <d v="2022-09-23T00:00:00"/>
    <s v="Biguanides"/>
  </r>
  <r>
    <s v="F6qObSf548s"/>
    <x v="24"/>
    <s v="Pacific peoples"/>
    <s v="Biguanides"/>
    <x v="0"/>
    <d v="2025-01-29T00:00:00"/>
    <s v="Biguanides"/>
  </r>
  <r>
    <s v="F8AuQFOOJ4w"/>
    <x v="24"/>
    <s v="Asian"/>
    <s v="Biguanides"/>
    <x v="0"/>
    <d v="2019-08-21T00:00:00"/>
    <s v="Biguanides"/>
  </r>
  <r>
    <s v="fpK6AitO2J6"/>
    <x v="24"/>
    <s v="Pacific peoples"/>
    <s v="Biguanides"/>
    <x v="0"/>
    <d v="2025-06-10T00:00:00"/>
    <s v="Biguanides-&gt;Biguanides|GLP-1 agonists-&gt;GLP-1 agonists"/>
  </r>
  <r>
    <s v="FQsiGc1Epqw"/>
    <x v="24"/>
    <s v="Pacific peoples"/>
    <s v="Biguanides|Sulfonylureas"/>
    <x v="0"/>
    <d v="2011-03-15T00:00:00"/>
    <s v="Biguanides|Sulfonylureas-&gt;Sulfonylureas-&gt;Biguanides|Insulin aspart-&gt;Insulin aspart-&gt;Biguanides|Insulin aspart|Sulfonylureas-&gt;Insulin lispro-&gt;Biguanides-&gt;Biguanides|Insulin lispro"/>
  </r>
  <r>
    <s v="foEqRqq99I6"/>
    <x v="24"/>
    <s v="Other"/>
    <s v="Biguanides"/>
    <x v="0"/>
    <d v="2023-04-19T00:00:00"/>
    <s v="Biguanides"/>
  </r>
  <r>
    <s v="fNQ4iIGF9Ew"/>
    <x v="24"/>
    <s v="Asian"/>
    <s v="Biguanides"/>
    <x v="0"/>
    <d v="2012-02-25T00:00:00"/>
    <s v="Biguanides"/>
  </r>
  <r>
    <s v="FrQmWfSzhLU"/>
    <x v="24"/>
    <s v="Other"/>
    <s v="Biguanides"/>
    <x v="0"/>
    <d v="2012-04-12T00:00:00"/>
    <s v="Biguanides"/>
  </r>
  <r>
    <s v="Fkxs/IKQR6w"/>
    <x v="24"/>
    <s v="Pacific peoples"/>
    <s v="Biguanides"/>
    <x v="0"/>
    <d v="2016-12-13T00:00:00"/>
    <s v="Biguanides"/>
  </r>
  <r>
    <s v="FKTNWnaWPJE"/>
    <x v="24"/>
    <s v="Asian"/>
    <s v="Biguanides"/>
    <x v="0"/>
    <d v="2021-11-26T00:00:00"/>
    <s v="Biguanides"/>
  </r>
  <r>
    <s v="fhjhJMsSKwE"/>
    <x v="24"/>
    <s v="Māori"/>
    <s v="Biguanides"/>
    <x v="0"/>
    <d v="2024-10-15T00:00:00"/>
    <s v="Biguanides"/>
  </r>
  <r>
    <s v="fI8bg6qKBaI"/>
    <x v="24"/>
    <s v="Pacific peoples"/>
    <s v="Biguanides|Insulin isophane"/>
    <x v="0"/>
    <d v="2024-07-05T00:00:00"/>
    <s v="Biguanides|Insulin isophane-&gt;Insulin isophane"/>
  </r>
  <r>
    <s v="fiR1niZgYkU"/>
    <x v="24"/>
    <s v="Other"/>
    <s v="Biguanides"/>
    <x v="0"/>
    <d v="2019-08-09T00:00:00"/>
    <s v="Biguanides"/>
  </r>
  <r>
    <s v="Fix4yhKxacE"/>
    <x v="24"/>
    <s v="Māori"/>
    <s v="Biguanides"/>
    <x v="0"/>
    <d v="2023-01-31T00:00:00"/>
    <s v="Biguanides"/>
  </r>
  <r>
    <s v="fGAWK4fZcrQ"/>
    <x v="24"/>
    <s v="Māori"/>
    <s v="Biguanides"/>
    <x v="0"/>
    <d v="2018-05-16T00:00:00"/>
    <s v="Biguanides"/>
  </r>
  <r>
    <s v="Rievk0mCzbo"/>
    <x v="24"/>
    <s v="Pacific peoples"/>
    <s v="Biguanides"/>
    <x v="0"/>
    <d v="2018-05-15T00:00:00"/>
    <s v="Biguanides-&gt;Biguanides|Sulfonylureas-&gt;DPP-4 inhibitors"/>
  </r>
  <r>
    <s v="REaxXDHOFhM"/>
    <x v="24"/>
    <s v="Māori"/>
    <s v="Biguanides"/>
    <x v="0"/>
    <d v="2014-11-12T00:00:00"/>
    <s v="Biguanides"/>
  </r>
  <r>
    <s v="R.9QtiI5u8M"/>
    <x v="24"/>
    <s v="Asian"/>
    <s v="Biguanides"/>
    <x v="0"/>
    <d v="2014-05-26T00:00:00"/>
    <s v="Biguanides-&gt;Biguanides|Insulin glargine-&gt;Insulin aspart-&gt;SGLT-2 inhibitors-&gt;Biguanides|SGLT-2 inhibitors"/>
  </r>
  <r>
    <s v="RbimslRKs.o"/>
    <x v="24"/>
    <s v="Pacific peoples"/>
    <s v="Biguanides"/>
    <x v="0"/>
    <d v="2017-10-24T00:00:00"/>
    <s v="Biguanides-&gt;Biguanides|Insulin glargine-&gt;Insulin aspart-&gt;Biguanides|Insulin aspart|Insulin glargine-&gt;SGLT-2 inhibitors-&gt;Biguanides|SGLT-2 inhibitors"/>
  </r>
  <r>
    <s v="uvLOe4I7Mkg"/>
    <x v="24"/>
    <s v="Other"/>
    <s v="Biguanides"/>
    <x v="0"/>
    <d v="2020-11-09T00:00:00"/>
    <s v="Biguanides"/>
  </r>
  <r>
    <s v="uvSHqPf5TZ."/>
    <x v="24"/>
    <s v="Pacific peoples"/>
    <s v="Biguanides"/>
    <x v="0"/>
    <d v="2019-03-18T00:00:00"/>
    <s v="Biguanides-&gt;Insulin isophane"/>
  </r>
  <r>
    <s v="uU7FDGl5Vcc"/>
    <x v="24"/>
    <s v="Other"/>
    <s v="Biguanides"/>
    <x v="0"/>
    <d v="2024-03-15T00:00:00"/>
    <s v="Biguanides"/>
  </r>
  <r>
    <s v="uoTgizm5XH6"/>
    <x v="24"/>
    <s v="Pacific peoples"/>
    <s v="Biguanides"/>
    <x v="0"/>
    <d v="2013-02-04T00:00:00"/>
    <s v="Biguanides"/>
  </r>
  <r>
    <s v="ulnAmrOEO/c"/>
    <x v="24"/>
    <s v="Other"/>
    <s v="Biguanides"/>
    <x v="0"/>
    <d v="2025-05-22T00:00:00"/>
    <s v="Biguanides"/>
  </r>
  <r>
    <s v="UN7vsyjigfo"/>
    <x v="24"/>
    <s v="Pacific peoples"/>
    <s v="Biguanides"/>
    <x v="0"/>
    <d v="2017-09-21T00:00:00"/>
    <s v="Biguanides"/>
  </r>
  <r>
    <s v="V0/CWXQ3KAk"/>
    <x v="24"/>
    <s v="Māori"/>
    <s v="Biguanides"/>
    <x v="0"/>
    <d v="2022-08-01T00:00:00"/>
    <s v="Biguanides"/>
  </r>
  <r>
    <s v="v/umfToDMxY"/>
    <x v="24"/>
    <s v="Asian"/>
    <s v="Biguanides"/>
    <x v="0"/>
    <d v="2025-12-04T00:00:00"/>
    <s v="Biguanides"/>
  </r>
  <r>
    <s v="Uyu0MqWbIuw"/>
    <x v="24"/>
    <s v="Asian"/>
    <s v="Biguanides"/>
    <x v="0"/>
    <d v="2012-07-16T00:00:00"/>
    <s v="Biguanides"/>
  </r>
  <r>
    <s v="v242dzc9x2w"/>
    <x v="24"/>
    <s v="Other"/>
    <s v="Biguanides"/>
    <x v="0"/>
    <d v="2021-02-06T00:00:00"/>
    <s v="Biguanides"/>
  </r>
  <r>
    <s v="/G5ACuoIX9s"/>
    <x v="24"/>
    <s v="Other"/>
    <s v="Biguanides"/>
    <x v="0"/>
    <d v="2017-06-29T00:00:00"/>
    <s v="Biguanides"/>
  </r>
  <r>
    <s v="/f/HI/wZEn6"/>
    <x v="24"/>
    <s v="Māori"/>
    <s v="Biguanides"/>
    <x v="0"/>
    <d v="2022-10-20T00:00:00"/>
    <s v="Biguanides"/>
  </r>
  <r>
    <s v="/ix6YZp210g"/>
    <x v="24"/>
    <s v="Other"/>
    <s v="Biguanides"/>
    <x v="0"/>
    <d v="2021-11-23T00:00:00"/>
    <s v="Biguanides"/>
  </r>
  <r>
    <s v="/Mpx1JCpCDY"/>
    <x v="24"/>
    <s v="Asian"/>
    <s v="Biguanides"/>
    <x v="0"/>
    <d v="2025-03-26T00:00:00"/>
    <s v="Biguanides"/>
  </r>
  <r>
    <s v="/OJ67HyD46o"/>
    <x v="24"/>
    <s v="Asian"/>
    <s v="Biguanides"/>
    <x v="0"/>
    <d v="2019-05-18T00:00:00"/>
    <s v="Biguanides"/>
  </r>
  <r>
    <s v="67xpLEQCcIE"/>
    <x v="24"/>
    <s v="Pacific peoples"/>
    <s v="Biguanides"/>
    <x v="0"/>
    <d v="2022-07-20T00:00:00"/>
    <s v="Biguanides"/>
  </r>
  <r>
    <s v="6Ahy2XgWfzk"/>
    <x v="24"/>
    <s v="Other"/>
    <s v="Biguanides"/>
    <x v="0"/>
    <d v="2025-09-02T00:00:00"/>
    <s v="Biguanides"/>
  </r>
  <r>
    <s v="64BmfwFWPLk"/>
    <x v="24"/>
    <s v="Pacific peoples"/>
    <s v="Insulin isophane|Insulin lispro"/>
    <x v="1"/>
    <d v="2016-10-12T00:00:00"/>
    <s v="Insulin isophane|Insulin lispro-&gt;Biguanides|Insulin lispro-&gt;Insulin isophane-&gt;Biguanides-&gt;Biguanides|GLP-1 agonists-&gt;GLP-1 agonists-&gt;Insulin lispro-&gt;DPP-4 inhibitors|SGLT-2 inhibitors-&gt;DPP-4 inhibitors-&gt;SGLT-2 inhibitors"/>
  </r>
  <r>
    <s v="/7X0JE4lyqI"/>
    <x v="24"/>
    <s v="Māori"/>
    <s v="Biguanides"/>
    <x v="0"/>
    <d v="2024-07-24T00:00:00"/>
    <s v="Biguanides"/>
  </r>
  <r>
    <s v=".UVgXJfqELA"/>
    <x v="24"/>
    <s v="Other"/>
    <s v="Biguanides"/>
    <x v="0"/>
    <d v="2018-01-26T00:00:00"/>
    <s v="Biguanides"/>
  </r>
  <r>
    <s v=".qPLX89hvB."/>
    <x v="24"/>
    <s v="Asian"/>
    <s v="Biguanides|Sulfonylureas"/>
    <x v="0"/>
    <d v="2015-06-10T00:00:00"/>
    <s v="Biguanides|Sulfonylureas-&gt;Biguanides-&gt;Sulfonylureas-&gt;Insulin aspart|Insulin glargine-&gt;Insulin glargine-&gt;Insulin aspart-&gt;SGLT-2 inhibitors-&gt;Insulin aspart|Insulin glargine|SGLT-2 inhibitors"/>
  </r>
  <r>
    <s v=".QnZuzVLR6."/>
    <x v="24"/>
    <s v="Māori"/>
    <s v="Biguanides"/>
    <x v="0"/>
    <d v="2017-06-26T00:00:00"/>
    <s v="Biguanides-&gt;DPP-4 inhibitors"/>
  </r>
  <r>
    <s v="./Avuls2U/Q"/>
    <x v="24"/>
    <s v="Pacific peoples"/>
    <s v="Biguanides"/>
    <x v="0"/>
    <d v="2014-02-03T00:00:00"/>
    <s v="Biguanides-&gt;DPP-4 inhibitors"/>
  </r>
  <r>
    <s v=".fHbBKvLwCM"/>
    <x v="24"/>
    <s v="Asian"/>
    <s v="Insulin aspart|Insulin isophane"/>
    <x v="1"/>
    <d v="2019-08-06T00:00:00"/>
    <s v="Insulin aspart|Insulin isophane-&gt;Insulin aspart-&gt;Biguanides-&gt;Biguanides|Insulin isophane-&gt;Biguanides|Insulin aspart|Insulin isophane-&gt;Insulin isophane-&gt;Biguanides|DPP-4 inhibitors|SGLT-2 inhibitors-&gt;DPP-4 inhibitors|SGLT-2 inhibitors|Sulfonylureas"/>
  </r>
  <r>
    <s v=".bDCZije.dw"/>
    <x v="24"/>
    <s v="Pacific peoples"/>
    <s v="Biguanides"/>
    <x v="0"/>
    <d v="2014-04-01T00:00:00"/>
    <s v="Biguanides-&gt;Insulin aspart|Insulin isophane-&gt;Insulin isophane|Insulin lispro-&gt;DPP-4 inhibitors-&gt;DPP-4 inhibitors|SGLT-2 inhibitors-&gt;SGLT-2 inhibitors"/>
  </r>
  <r>
    <s v="k5p8z0N/MOw"/>
    <x v="24"/>
    <s v="Other"/>
    <s v="Biguanides"/>
    <x v="0"/>
    <d v="2020-07-30T00:00:00"/>
    <s v="Biguanides"/>
  </r>
  <r>
    <s v="k07B/1/eSyY"/>
    <x v="24"/>
    <s v="Pacific peoples"/>
    <s v="Biguanides"/>
    <x v="0"/>
    <d v="2020-02-14T00:00:00"/>
    <s v="Biguanides"/>
  </r>
  <r>
    <s v="k1lzuQ85FHA"/>
    <x v="24"/>
    <s v="Pacific peoples"/>
    <s v="Biguanides"/>
    <x v="0"/>
    <d v="2015-03-18T00:00:00"/>
    <s v="Biguanides"/>
  </r>
  <r>
    <s v="jUmK0vXC1Ho"/>
    <x v="24"/>
    <s v="Other"/>
    <s v="Biguanides"/>
    <x v="0"/>
    <d v="2022-11-21T00:00:00"/>
    <s v="Biguanides"/>
  </r>
  <r>
    <s v="ju2mJM01Er6"/>
    <x v="24"/>
    <s v="Other"/>
    <s v="Biguanides"/>
    <x v="0"/>
    <d v="2019-10-29T00:00:00"/>
    <s v="Biguanides-&gt;GLP-1 agonists"/>
  </r>
  <r>
    <s v="jp5NSuDTzuk"/>
    <x v="24"/>
    <s v="Pacific peoples"/>
    <s v="Biguanides|Insulin aspart|Insulin isophane"/>
    <x v="0"/>
    <d v="2021-09-09T00:00:00"/>
    <s v="Biguanides|Insulin aspart|Insulin isophane-&gt;Insulin aspart|Insulin isophane"/>
  </r>
  <r>
    <s v="Jq/u8d.8v5A"/>
    <x v="24"/>
    <s v="Māori"/>
    <s v="Biguanides"/>
    <x v="0"/>
    <d v="2017-05-26T00:00:00"/>
    <s v="Biguanides"/>
  </r>
  <r>
    <s v="gVS9MyCHcDo"/>
    <x v="24"/>
    <s v="Other"/>
    <s v="Biguanides"/>
    <x v="0"/>
    <d v="2023-06-27T00:00:00"/>
    <s v="Biguanides"/>
  </r>
  <r>
    <s v="gUL3JFZ.a8U"/>
    <x v="24"/>
    <s v="Asian"/>
    <s v="Biguanides"/>
    <x v="0"/>
    <d v="2020-06-17T00:00:00"/>
    <s v="Biguanides"/>
  </r>
  <r>
    <s v="gUQU5TPZvUk"/>
    <x v="24"/>
    <s v="Other"/>
    <s v="Biguanides"/>
    <x v="0"/>
    <d v="2014-04-22T00:00:00"/>
    <s v="Biguanides"/>
  </r>
  <r>
    <s v="GIzovABwctU"/>
    <x v="24"/>
    <s v="Pacific peoples"/>
    <s v="Biguanides"/>
    <x v="0"/>
    <d v="2018-07-02T00:00:00"/>
    <s v="Biguanides"/>
  </r>
  <r>
    <s v="geU7w.1KFs."/>
    <x v="24"/>
    <s v="Other"/>
    <s v="Biguanides"/>
    <x v="0"/>
    <d v="2018-10-26T00:00:00"/>
    <s v="Biguanides"/>
  </r>
  <r>
    <s v="gl11u4xt2DU"/>
    <x v="24"/>
    <s v="Māori"/>
    <s v="Biguanides|DPP-4 inhibitors|Insulin glargine"/>
    <x v="0"/>
    <d v="2025-05-03T00:00:00"/>
    <s v="Biguanides|DPP-4 inhibitors|Insulin glargine-&gt;DPP-4 inhibitors|Insulin glargine-&gt;Biguanides|DPP-4 inhibitors|Insulin aspart|Insulin glargine-&gt;Insulin aspart|Insulin glargine"/>
  </r>
  <r>
    <s v="gnI7C/TJjLo"/>
    <x v="24"/>
    <s v="Other"/>
    <s v="Biguanides"/>
    <x v="0"/>
    <d v="2023-06-01T00:00:00"/>
    <s v="Biguanides"/>
  </r>
  <r>
    <s v="gNIEMsT7j4Y"/>
    <x v="24"/>
    <s v="Other"/>
    <s v="Biguanides"/>
    <x v="0"/>
    <d v="2022-10-18T00:00:00"/>
    <s v="Biguanides"/>
  </r>
  <r>
    <s v="GO8NORX1cos"/>
    <x v="24"/>
    <s v="Other"/>
    <s v="Biguanides"/>
    <x v="0"/>
    <d v="2016-01-12T00:00:00"/>
    <s v="Biguanides"/>
  </r>
  <r>
    <s v="NPfDlVYSgB."/>
    <x v="24"/>
    <s v="Asian"/>
    <s v="Biguanides"/>
    <x v="0"/>
    <d v="2023-10-16T00:00:00"/>
    <s v="Biguanides"/>
  </r>
  <r>
    <s v="nkF/5jbOpv."/>
    <x v="24"/>
    <s v="Other"/>
    <s v="Biguanides"/>
    <x v="0"/>
    <d v="2017-10-02T00:00:00"/>
    <s v="Biguanides"/>
  </r>
  <r>
    <s v="njOIaXK6W56"/>
    <x v="24"/>
    <s v="Asian"/>
    <s v="Biguanides"/>
    <x v="0"/>
    <d v="2015-01-15T00:00:00"/>
    <s v="Biguanides"/>
  </r>
  <r>
    <s v="nRkHGWCt49U"/>
    <x v="24"/>
    <s v="Pacific peoples"/>
    <s v="Biguanides"/>
    <x v="0"/>
    <d v="2011-09-15T00:00:00"/>
    <s v="Biguanides-&gt;Insulin isophane"/>
  </r>
  <r>
    <s v="NruzYB7cxh."/>
    <x v="24"/>
    <s v="Māori"/>
    <s v="Biguanides"/>
    <x v="0"/>
    <d v="2016-04-14T00:00:00"/>
    <s v="Biguanides"/>
  </r>
  <r>
    <s v="QudltROkFKU"/>
    <x v="24"/>
    <s v="Other"/>
    <s v="Biguanides"/>
    <x v="0"/>
    <d v="2016-02-12T00:00:00"/>
    <s v="Biguanides"/>
  </r>
  <r>
    <s v="qTzixDSIacQ"/>
    <x v="24"/>
    <s v="Pacific peoples"/>
    <s v="Biguanides"/>
    <x v="0"/>
    <d v="2014-02-24T00:00:00"/>
    <s v="Biguanides-&gt;DPP-4 inhibitors-&gt;Biguanides|DPP-4 inhibitors-&gt;Biguanides|DPP-4 inhibitors|SGLT-2 inhibitors-&gt;DPP-4 inhibitors|SGLT-2 inhibitors-&gt;SGLT-2 inhibitors"/>
  </r>
  <r>
    <s v="qt1v8BC.pak"/>
    <x v="24"/>
    <s v="Māori"/>
    <s v="Biguanides"/>
    <x v="0"/>
    <d v="2019-02-27T00:00:00"/>
    <s v="Biguanides"/>
  </r>
  <r>
    <s v="QvrapUIaAlM"/>
    <x v="24"/>
    <s v="Other"/>
    <s v="Biguanides"/>
    <x v="0"/>
    <d v="2019-06-07T00:00:00"/>
    <s v="Biguanides"/>
  </r>
  <r>
    <s v="qs4UHE8XdFw"/>
    <x v="24"/>
    <s v="Asian"/>
    <s v="Insulin isophane|Insulin lispro"/>
    <x v="1"/>
    <d v="2021-10-06T00:00:00"/>
    <s v="Insulin isophane|Insulin lispro-&gt;Biguanides|Insulin isophane|Insulin lispro-&gt;Biguanides"/>
  </r>
  <r>
    <s v="QsN.mVWgTDU"/>
    <x v="24"/>
    <s v="Other"/>
    <s v="Biguanides"/>
    <x v="0"/>
    <d v="2014-01-28T00:00:00"/>
    <s v="Biguanides"/>
  </r>
  <r>
    <s v="QsQlZMR/BIM"/>
    <x v="24"/>
    <s v="Other"/>
    <s v="Biguanides"/>
    <x v="0"/>
    <d v="2020-08-26T00:00:00"/>
    <s v="Biguanides-&gt;Insulin aspart|Insulin glargine-&gt;Insulin aspart-&gt;Insulin glargine"/>
  </r>
  <r>
    <s v="qQuUyxVJRQI"/>
    <x v="24"/>
    <s v="Māori"/>
    <s v="Biguanides"/>
    <x v="0"/>
    <d v="2020-02-17T00:00:00"/>
    <s v="Biguanides"/>
  </r>
  <r>
    <s v="Nwdeay/.5hU"/>
    <x v="24"/>
    <s v="Māori"/>
    <s v="Biguanides"/>
    <x v="0"/>
    <d v="2024-04-08T00:00:00"/>
    <s v="Biguanides"/>
  </r>
  <r>
    <s v="NUKL2.oRCVs"/>
    <x v="24"/>
    <s v="Other"/>
    <s v="Biguanides"/>
    <x v="0"/>
    <d v="2011-09-05T00:00:00"/>
    <s v="Biguanides"/>
  </r>
  <r>
    <s v="kCWyDc0tj3g"/>
    <x v="24"/>
    <s v="Māori"/>
    <s v="Biguanides"/>
    <x v="0"/>
    <d v="2023-06-06T00:00:00"/>
    <s v="Biguanides"/>
  </r>
  <r>
    <s v="kDpUo4vEIlM"/>
    <x v="24"/>
    <s v="Pacific peoples"/>
    <s v="Biguanides"/>
    <x v="0"/>
    <d v="2018-04-09T00:00:00"/>
    <s v="Biguanides-&gt;Insulin isophane-&gt;Biguanides|Insulin isophane"/>
  </r>
  <r>
    <s v="KjQb987yAqQ"/>
    <x v="24"/>
    <s v="Māori"/>
    <s v="Biguanides"/>
    <x v="0"/>
    <d v="2021-10-06T00:00:00"/>
    <s v="Biguanides"/>
  </r>
  <r>
    <s v="KjcApnMa9vE"/>
    <x v="24"/>
    <s v="Māori"/>
    <s v="Biguanides"/>
    <x v="0"/>
    <d v="2015-05-09T00:00:00"/>
    <s v="Biguanides"/>
  </r>
  <r>
    <s v="nbV8fBN1kk6"/>
    <x v="24"/>
    <s v="Asian"/>
    <s v="Biguanides"/>
    <x v="0"/>
    <d v="2023-07-27T00:00:00"/>
    <s v="Biguanides-&gt;Biguanides|Insulin isophane-&gt;Insulin isophane"/>
  </r>
  <r>
    <s v="nCWWz4OPsh6"/>
    <x v="24"/>
    <s v="Māori"/>
    <s v="Biguanides"/>
    <x v="0"/>
    <d v="2016-07-29T00:00:00"/>
    <s v="Biguanides"/>
  </r>
  <r>
    <s v="n9dB3LKsbPI"/>
    <x v="24"/>
    <s v="Māori"/>
    <s v="Biguanides"/>
    <x v="0"/>
    <d v="2014-04-04T00:00:00"/>
    <s v="Biguanides"/>
  </r>
  <r>
    <s v="n6qtTVvA5vU"/>
    <x v="24"/>
    <s v="Māori"/>
    <s v="Biguanides"/>
    <x v="0"/>
    <d v="2020-04-14T00:00:00"/>
    <s v="Biguanides-&gt;Biguanides|Sulfonylureas-&gt;SGLT-2 inhibitors|Sulfonylureas-&gt;Biguanides|GLP-1 agonists|Sulfonylureas-&gt;Biguanides|DPP-4 inhibitors|GLP-1 agonists|Sulfonylureas-&gt;DPP-4 inhibitors-&gt;GLP-1 agonists-&gt;Biguanides|Sulfonylureas|Thiazolidinedione-&gt;Biguanides|Insulin glargine|Sulfonylureas|Thiazolidinedione-&gt;Insulin aspart-&gt;Biguanides|Insulin glargine|SGLT-2 inhibitors|Sulfonylureas-&gt;Insulin glargine-&gt;Biguanides|Insulin aspart|Insulin glargine|SGLT-2 inhibitors|Sulfonylureas-&gt;Insulin glargine|SGLT-2 inhibitors|Sulfonylureas-&gt;Insulin glargine|Sulfonylureas-&gt;Biguanides|GLP-1 agonists|SGLT-2 inhibitors-&gt;Biguanides|GLP-1 agonists|Insulin glargine|Sulfonylureas-&gt;Biguanides|GLP-1 agonists|Insulin glargine|SGLT-2 inhibitors|Sulfonylureas"/>
  </r>
  <r>
    <s v="N6WiEVf72dY"/>
    <x v="24"/>
    <s v="Other"/>
    <s v="Biguanides"/>
    <x v="0"/>
    <d v="2013-08-19T00:00:00"/>
    <s v="Biguanides"/>
  </r>
  <r>
    <s v="ngsA7VebmOI"/>
    <x v="24"/>
    <s v="Asian"/>
    <s v="Insulin isophane|Insulin lispro"/>
    <x v="1"/>
    <d v="2024-05-06T00:00:00"/>
    <s v="Insulin isophane|Insulin lispro-&gt;Biguanides-&gt;Insulin isophane-&gt;Biguanides|Insulin isophane"/>
  </r>
  <r>
    <s v="nhShX9qnBTI"/>
    <x v="24"/>
    <s v="Other"/>
    <s v="Biguanides"/>
    <x v="0"/>
    <d v="2023-03-28T00:00:00"/>
    <s v="Biguanides"/>
  </r>
  <r>
    <s v="ndKqAc3Lp4s"/>
    <x v="24"/>
    <s v="Other"/>
    <s v="Biguanides"/>
    <x v="0"/>
    <d v="2024-08-12T00:00:00"/>
    <s v="Biguanides"/>
  </r>
  <r>
    <s v="O0uiCIwx6Qw"/>
    <x v="24"/>
    <s v="Asian"/>
    <s v="Biguanides"/>
    <x v="0"/>
    <d v="2019-08-08T00:00:00"/>
    <s v="Biguanides"/>
  </r>
  <r>
    <s v="nXikuOJBh82"/>
    <x v="24"/>
    <s v="Pacific peoples"/>
    <s v="Biguanides"/>
    <x v="0"/>
    <d v="2025-07-01T00:00:00"/>
    <s v="Biguanides"/>
  </r>
  <r>
    <s v="lBJh8h5hQGI"/>
    <x v="24"/>
    <s v="Asian"/>
    <s v="Biguanides"/>
    <x v="0"/>
    <d v="2019-06-25T00:00:00"/>
    <s v="Biguanides-&gt;Insulin isophane"/>
  </r>
  <r>
    <s v="lf.N89FXL26"/>
    <x v="24"/>
    <s v="Other"/>
    <s v="Biguanides"/>
    <x v="0"/>
    <d v="2016-06-24T00:00:00"/>
    <s v="Biguanides"/>
  </r>
  <r>
    <s v="oJay2xDDRrM"/>
    <x v="24"/>
    <s v="Other"/>
    <s v="Biguanides"/>
    <x v="0"/>
    <d v="2016-09-16T00:00:00"/>
    <s v="Biguanides"/>
  </r>
  <r>
    <s v="OI5G9VCFQ3M"/>
    <x v="24"/>
    <s v="Māori"/>
    <s v="Biguanides"/>
    <x v="0"/>
    <d v="2021-04-22T00:00:00"/>
    <s v="Biguanides-&gt;Insulin glargine-&gt;SGLT-2 inhibitors-&gt;Insulin glargine|Insulin glulisine|SGLT-2 inhibitors-&gt;Insulin glargine|Insulin glulisine-&gt;Insulin glargine|SGLT-2 inhibitors-&gt;Insulin glulisine-&gt;Biguanides|Insulin glargine"/>
  </r>
  <r>
    <s v="OduMNjSvR9Q"/>
    <x v="24"/>
    <s v="Asian"/>
    <s v="Biguanides"/>
    <x v="0"/>
    <d v="2014-10-15T00:00:00"/>
    <s v="Biguanides-&gt;Sulfonylureas-&gt;Biguanides|Sulfonylureas-&gt;Biguanides|Insulin isophane-&gt;Insulin isophane-&gt;Insulin aspart-&gt;Insulin aspart|Insulin isophane-&gt;Biguanides|Insulin aspart|Insulin isophane-&gt;Biguanides|Insulin aspart-&gt;SGLT-2 inhibitors-&gt;Insulin aspart|Insulin isophane|SGLT-2 inhibitors"/>
  </r>
  <r>
    <s v="o4ejXFcl9u."/>
    <x v="24"/>
    <s v="Asian"/>
    <s v="Biguanides"/>
    <x v="0"/>
    <d v="2012-03-20T00:00:00"/>
    <s v="Biguanides"/>
  </r>
  <r>
    <s v="o6IP3GoPdBY"/>
    <x v="24"/>
    <s v="Māori"/>
    <s v="Biguanides"/>
    <x v="0"/>
    <d v="2025-03-06T00:00:00"/>
    <s v="Biguanides"/>
  </r>
  <r>
    <s v="RU8m.yZ.JtM"/>
    <x v="24"/>
    <s v="Other"/>
    <s v="Biguanides"/>
    <x v="0"/>
    <d v="2020-01-06T00:00:00"/>
    <s v="Biguanides"/>
  </r>
  <r>
    <s v="ROwcFmU.Ups"/>
    <x v="24"/>
    <s v="Pacific peoples"/>
    <s v="Biguanides"/>
    <x v="0"/>
    <d v="2014-04-08T00:00:00"/>
    <s v="Biguanides-&gt;DPP-4 inhibitors-&gt;DPP-4 inhibitors|Sulfonylureas-&gt;DPP-4 inhibitors|SGLT-2 inhibitors-&gt;SGLT-2 inhibitors-&gt;Sulfonylureas-&gt;DPP-4 inhibitors|SGLT-2 inhibitors|Sulfonylureas-&gt;Biguanides|DPP-4 inhibitors|GLP-1 agonists|Sulfonylureas-&gt;Biguanides|DPP-4 inhibitors|Sulfonylureas"/>
  </r>
  <r>
    <s v="rOCHkYbFpJY"/>
    <x v="24"/>
    <s v="Asian"/>
    <s v="Biguanides"/>
    <x v="0"/>
    <d v="2018-11-08T00:00:00"/>
    <s v="Biguanides-&gt;Biguanides|Insulin aspart|Insulin isophane-&gt;Insulin aspart"/>
  </r>
  <r>
    <s v="oqu5ckZYweM"/>
    <x v="24"/>
    <s v="Asian"/>
    <s v="Biguanides"/>
    <x v="0"/>
    <d v="2018-02-21T00:00:00"/>
    <s v="Biguanides-&gt;Sulfonylureas-&gt;Biguanides|Insulin aspart|Insulin isophane-&gt;Insulin aspart|Insulin isophane-&gt;Insulin aspart-&gt;Biguanides|Insulin aspart-&gt;DPP-4 inhibitors-&gt;SGLT-2 inhibitors-&gt;Biguanides|Insulin glargine-&gt;Insulin isophane-&gt;Biguanides|GLP-1 agonists-&gt;GLP-1 agonists"/>
  </r>
  <r>
    <s v="OrghjsokttU"/>
    <x v="24"/>
    <s v="Pacific peoples"/>
    <s v="Biguanides"/>
    <x v="0"/>
    <d v="2025-08-14T00:00:00"/>
    <s v="Biguanides"/>
  </r>
  <r>
    <s v="ork70cU9.rc"/>
    <x v="24"/>
    <s v="Other"/>
    <s v="Biguanides"/>
    <x v="0"/>
    <d v="2018-01-03T00:00:00"/>
    <s v="Biguanides"/>
  </r>
  <r>
    <s v="OtiyaEwyXn6"/>
    <x v="24"/>
    <s v="Māori"/>
    <s v="Biguanides"/>
    <x v="0"/>
    <d v="2012-12-20T00:00:00"/>
    <s v="Biguanides-&gt;SGLT-2 inhibitors-&gt;Biguanides|SGLT-2 inhibitors-&gt;GLP-1 agonists-&gt;DPP-4 inhibitors-&gt;DPP-4 inhibitors|GLP-1 agonists"/>
  </r>
  <r>
    <s v="rYhS1vw7J1M"/>
    <x v="24"/>
    <s v="Other"/>
    <s v="Biguanides"/>
    <x v="0"/>
    <d v="2016-05-21T00:00:00"/>
    <s v="Biguanides"/>
  </r>
  <r>
    <s v="s1J0l8QWjNA"/>
    <x v="24"/>
    <s v="Other"/>
    <s v="Biguanides"/>
    <x v="0"/>
    <d v="2014-03-25T00:00:00"/>
    <s v="Biguanides"/>
  </r>
  <r>
    <s v="s3ilieOiIWA"/>
    <x v="24"/>
    <s v="Other"/>
    <s v="Biguanides|Insulin isophane"/>
    <x v="0"/>
    <d v="2017-10-03T00:00:00"/>
    <s v="Biguanides|Insulin isophane"/>
  </r>
  <r>
    <s v="s6D2aI6aDlo"/>
    <x v="24"/>
    <s v="Māori"/>
    <s v="Biguanides"/>
    <x v="0"/>
    <d v="2022-01-18T00:00:00"/>
    <s v="Biguanides-&gt;SGLT-2 inhibitors-&gt;DPP-4 inhibitors|GLP-1 agonists-&gt;GLP-1 agonists-&gt;DPP-4 inhibitors-&gt;Biguanides|GLP-1 agonists-&gt;Biguanides|GLP-1 agonists|SGLT-2 inhibitors"/>
  </r>
  <r>
    <s v="sdWnUthVwRk"/>
    <x v="24"/>
    <s v="Other"/>
    <s v="Biguanides"/>
    <x v="0"/>
    <d v="2016-12-14T00:00:00"/>
    <s v="Biguanides"/>
  </r>
  <r>
    <s v="seyTKL/rXa6"/>
    <x v="24"/>
    <s v="Other"/>
    <s v="Biguanides"/>
    <x v="0"/>
    <d v="2016-04-04T00:00:00"/>
    <s v="Biguanides"/>
  </r>
  <r>
    <s v="sce2VcpqC5c"/>
    <x v="24"/>
    <s v="Other"/>
    <s v="Biguanides"/>
    <x v="0"/>
    <d v="2022-02-22T00:00:00"/>
    <s v="Biguanides"/>
  </r>
  <r>
    <s v="vkfn9k6BL5I"/>
    <x v="24"/>
    <s v="Other"/>
    <s v="Biguanides"/>
    <x v="0"/>
    <d v="2012-06-13T00:00:00"/>
    <s v="Biguanides"/>
  </r>
  <r>
    <s v="vWS20fCM2Is"/>
    <x v="24"/>
    <s v="Pacific peoples"/>
    <s v="Biguanides"/>
    <x v="0"/>
    <d v="2022-11-23T00:00:00"/>
    <s v="Biguanides"/>
  </r>
  <r>
    <s v="vweQWivo1kc"/>
    <x v="24"/>
    <s v="Other"/>
    <s v="Biguanides"/>
    <x v="0"/>
    <d v="2025-07-29T00:00:00"/>
    <s v="Biguanides"/>
  </r>
  <r>
    <s v="vuVVCO.tgas"/>
    <x v="24"/>
    <s v="Māori"/>
    <s v="Biguanides"/>
    <x v="0"/>
    <d v="2013-07-10T00:00:00"/>
    <s v="Biguanides"/>
  </r>
  <r>
    <s v="VVkaX3lqNIU"/>
    <x v="24"/>
    <s v="Asian"/>
    <s v="Biguanides"/>
    <x v="0"/>
    <d v="2024-02-12T00:00:00"/>
    <s v="Biguanides"/>
  </r>
  <r>
    <s v="vt5TykKF5AI"/>
    <x v="24"/>
    <s v="Māori"/>
    <s v="Biguanides"/>
    <x v="0"/>
    <d v="2012-05-01T00:00:00"/>
    <s v="Biguanides-&gt;Sulfonylureas-&gt;Insulin isophane-&gt;Biguanides|Insulin isophane-&gt;Biguanides|Sulfonylureas-&gt;SGLT-2 inhibitors-&gt;Biguanides|SGLT-2 inhibitors|Sulfonylureas-&gt;Insulin aspart"/>
  </r>
  <r>
    <s v="vPPC2tbpV0."/>
    <x v="24"/>
    <s v="Pacific peoples"/>
    <s v="Biguanides"/>
    <x v="0"/>
    <d v="2017-08-15T00:00:00"/>
    <s v="Biguanides"/>
  </r>
  <r>
    <s v="VnDBey2pJn2"/>
    <x v="24"/>
    <s v="Asian"/>
    <s v="Biguanides"/>
    <x v="0"/>
    <d v="2018-07-05T00:00:00"/>
    <s v="Biguanides"/>
  </r>
  <r>
    <s v="vrv6RQiPR/6"/>
    <x v="24"/>
    <s v="Pacific peoples"/>
    <s v="Biguanides"/>
    <x v="0"/>
    <d v="2021-06-08T00:00:00"/>
    <s v="Biguanides"/>
  </r>
  <r>
    <s v="VrE7XC76QjU"/>
    <x v="24"/>
    <s v="Māori"/>
    <s v="Biguanides"/>
    <x v="0"/>
    <d v="2011-09-30T00:00:00"/>
    <s v="Biguanides"/>
  </r>
  <r>
    <s v="vRgRl0ixJkQ"/>
    <x v="24"/>
    <s v="Other"/>
    <s v="Biguanides"/>
    <x v="0"/>
    <d v="2017-10-03T00:00:00"/>
    <s v="Biguanides"/>
  </r>
  <r>
    <s v="W1N2/DtbohU"/>
    <x v="24"/>
    <s v="Other"/>
    <s v="Biguanides"/>
    <x v="0"/>
    <d v="2018-01-16T00:00:00"/>
    <s v="Biguanides"/>
  </r>
  <r>
    <s v="W53rlrbb2JI"/>
    <x v="24"/>
    <s v="Māori"/>
    <s v="Biguanides"/>
    <x v="0"/>
    <d v="2023-12-07T00:00:00"/>
    <s v="Biguanides-&gt;DPP-4 inhibitors|Sulfonylureas-&gt;Insulin glargine-&gt;DPP-4 inhibitors|Insulin glargine|Sulfonylureas-&gt;Biguanides|GLP-1 agonists"/>
  </r>
  <r>
    <s v="W94OmSmaVKY"/>
    <x v="24"/>
    <s v="Asian"/>
    <s v="Biguanides"/>
    <x v="0"/>
    <d v="2012-08-10T00:00:00"/>
    <s v="Biguanides"/>
  </r>
  <r>
    <s v="W9NtNdux6BA"/>
    <x v="24"/>
    <s v="Other"/>
    <s v="Biguanides"/>
    <x v="0"/>
    <d v="2014-07-21T00:00:00"/>
    <s v="Biguanides"/>
  </r>
  <r>
    <s v="waKQl9loswU"/>
    <x v="24"/>
    <s v="Other"/>
    <s v="Biguanides"/>
    <x v="0"/>
    <d v="2023-10-02T00:00:00"/>
    <s v="Biguanides"/>
  </r>
  <r>
    <s v="wB8jjTOhCv."/>
    <x v="24"/>
    <s v="Māori"/>
    <s v="Biguanides"/>
    <x v="0"/>
    <d v="2024-04-10T00:00:00"/>
    <s v="Biguanides"/>
  </r>
  <r>
    <s v="cUCLD3anICs"/>
    <x v="24"/>
    <s v="Māori"/>
    <s v="Biguanides"/>
    <x v="0"/>
    <d v="2025-03-27T00:00:00"/>
    <s v="Biguanides"/>
  </r>
  <r>
    <s v="cnmienp1JPA"/>
    <x v="24"/>
    <s v="Māori"/>
    <s v="Biguanides"/>
    <x v="0"/>
    <d v="2024-04-08T00:00:00"/>
    <s v="Biguanides"/>
  </r>
  <r>
    <s v="czgldUAKFDw"/>
    <x v="24"/>
    <s v="Māori"/>
    <s v="Biguanides"/>
    <x v="0"/>
    <d v="2011-07-26T00:00:00"/>
    <s v="Biguanides"/>
  </r>
  <r>
    <s v="d0PTCJ8RnYc"/>
    <x v="24"/>
    <s v="Other"/>
    <s v="Biguanides"/>
    <x v="0"/>
    <d v="2023-10-13T00:00:00"/>
    <s v="Biguanides"/>
  </r>
  <r>
    <s v="g4fltNGO.xo"/>
    <x v="24"/>
    <s v="Pacific peoples"/>
    <s v="Biguanides"/>
    <x v="0"/>
    <d v="2025-11-20T00:00:00"/>
    <s v="Biguanides"/>
  </r>
  <r>
    <s v="g.9OkPyx5hM"/>
    <x v="24"/>
    <s v="Other"/>
    <s v="Biguanides"/>
    <x v="0"/>
    <d v="2022-09-02T00:00:00"/>
    <s v="Biguanides"/>
  </r>
  <r>
    <s v="CeSBndRMCEw"/>
    <x v="24"/>
    <s v="Māori"/>
    <s v="Biguanides|GLP-1 agonists|Insulin glargine"/>
    <x v="0"/>
    <d v="2023-06-16T00:00:00"/>
    <s v="Biguanides|GLP-1 agonists|Insulin glargine-&gt;GLP-1 agonists|Insulin glargine-&gt;Insulin glargine-&gt;GLP-1 agonists-&gt;Biguanides|Insulin glargine"/>
  </r>
  <r>
    <s v="cg/WaSmBUr6"/>
    <x v="24"/>
    <s v="Māori"/>
    <s v="DPP-4 inhibitors|Sulfonylureas"/>
    <x v="0"/>
    <d v="2021-11-11T00:00:00"/>
    <s v="DPP-4 inhibitors|Sulfonylureas-&gt;DPP-4 inhibitors|SGLT-2 inhibitors"/>
  </r>
  <r>
    <s v="ci6cI.itxP."/>
    <x v="24"/>
    <s v="Other"/>
    <s v="Biguanides"/>
    <x v="0"/>
    <d v="2025-04-14T00:00:00"/>
    <s v="Biguanides"/>
  </r>
  <r>
    <s v="CHMoFkyEQb."/>
    <x v="24"/>
    <s v="Pacific peoples"/>
    <s v="Biguanides"/>
    <x v="0"/>
    <d v="2025-05-09T00:00:00"/>
    <s v="Biguanides"/>
  </r>
  <r>
    <s v="cj/zRFExYZs"/>
    <x v="24"/>
    <s v="Other"/>
    <s v="Biguanides"/>
    <x v="0"/>
    <d v="2017-07-18T00:00:00"/>
    <s v="Biguanides"/>
  </r>
  <r>
    <s v="1bzbDXUwrzo"/>
    <x v="24"/>
    <s v="Māori"/>
    <s v="Biguanides"/>
    <x v="0"/>
    <d v="2014-07-14T00:00:00"/>
    <s v="Biguanides-&gt;Biguanides|Sulfonylureas-&gt;DPP-4 inhibitors-&gt;SGLT-2 inhibitors-&gt;DPP-4 inhibitors|SGLT-2 inhibitors-&gt;Sulfonylureas-&gt;DPP-4 inhibitors|SGLT-2 inhibitors|Sulfonylureas"/>
  </r>
  <r>
    <s v="1eQA27kWMAM"/>
    <x v="24"/>
    <s v="Pacific peoples"/>
    <s v="Biguanides"/>
    <x v="0"/>
    <d v="2024-08-19T00:00:00"/>
    <s v="Biguanides"/>
  </r>
  <r>
    <s v="0rKhkdRbCkQ"/>
    <x v="24"/>
    <s v="Māori"/>
    <s v="Biguanides"/>
    <x v="0"/>
    <d v="2024-04-18T00:00:00"/>
    <s v="Biguanides"/>
  </r>
  <r>
    <s v="0RY/RN5M1I."/>
    <x v="24"/>
    <s v="Other"/>
    <s v="Biguanides"/>
    <x v="0"/>
    <d v="2023-08-21T00:00:00"/>
    <s v="Biguanides"/>
  </r>
  <r>
    <s v="06KcRqt/iCY"/>
    <x v="24"/>
    <s v="Māori"/>
    <s v="Biguanides"/>
    <x v="0"/>
    <d v="2020-09-11T00:00:00"/>
    <s v="Biguanides"/>
  </r>
  <r>
    <s v="0AzE8uosdRs"/>
    <x v="24"/>
    <s v="Other"/>
    <s v="Biguanides"/>
    <x v="0"/>
    <d v="2015-08-24T00:00:00"/>
    <s v="Biguanides-&gt;Biguanides|GLP-1 agonists-&gt;GLP-1 agonists"/>
  </r>
  <r>
    <s v="01Fxx302NIk"/>
    <x v="24"/>
    <s v="Other"/>
    <s v="Biguanides"/>
    <x v="0"/>
    <d v="2023-09-18T00:00:00"/>
    <s v="Biguanides"/>
  </r>
  <r>
    <s v="0JQgqtCxjsg"/>
    <x v="24"/>
    <s v="Other"/>
    <s v="Biguanides"/>
    <x v="0"/>
    <d v="2025-10-02T00:00:00"/>
    <s v="Biguanides"/>
  </r>
  <r>
    <s v="0kchF0r6uDk"/>
    <x v="24"/>
    <s v="Māori"/>
    <s v="Biguanides"/>
    <x v="0"/>
    <d v="2022-01-17T00:00:00"/>
    <s v="Biguanides-&gt;DPP-4 inhibitors|SGLT-2 inhibitors-&gt;Biguanides|DPP-4 inhibitors|SGLT-2 inhibitors-&gt;SGLT-2 inhibitors-&gt;DPP-4 inhibitors|SGLT-2 inhibitors|Sulfonylureas"/>
  </r>
  <r>
    <s v="0l5GOLtMf2E"/>
    <x v="24"/>
    <s v="Other"/>
    <s v="Biguanides"/>
    <x v="0"/>
    <d v="2014-07-25T00:00:00"/>
    <s v="Biguanides"/>
  </r>
  <r>
    <s v="0lasNLlidqo"/>
    <x v="24"/>
    <s v="Māori"/>
    <s v="Biguanides"/>
    <x v="0"/>
    <d v="2015-02-17T00:00:00"/>
    <s v="Biguanides"/>
  </r>
  <r>
    <s v="0DMJUsu8rT2"/>
    <x v="24"/>
    <s v="Māori"/>
    <s v="Biguanides"/>
    <x v="0"/>
    <d v="2013-03-25T00:00:00"/>
    <s v="Biguanides"/>
  </r>
  <r>
    <s v="1iHgI4.G1m."/>
    <x v="24"/>
    <s v="Pacific peoples"/>
    <s v="Biguanides"/>
    <x v="0"/>
    <d v="2020-08-31T00:00:00"/>
    <s v="Biguanides"/>
  </r>
  <r>
    <s v="7RjcQwW7JKc"/>
    <x v="24"/>
    <s v="Māori"/>
    <s v="Biguanides"/>
    <x v="0"/>
    <d v="2024-01-09T00:00:00"/>
    <s v="Biguanides"/>
  </r>
  <r>
    <s v="1teRBJbgCDI"/>
    <x v="24"/>
    <s v="Māori"/>
    <s v="Biguanides"/>
    <x v="0"/>
    <d v="2017-06-06T00:00:00"/>
    <s v="Biguanides"/>
  </r>
  <r>
    <s v="88yGXaYeyJI"/>
    <x v="24"/>
    <s v="Other"/>
    <s v="Biguanides"/>
    <x v="0"/>
    <d v="2021-03-17T00:00:00"/>
    <s v="Biguanides"/>
  </r>
  <r>
    <s v="8bNIpCGQGEo"/>
    <x v="24"/>
    <s v="Pacific peoples"/>
    <s v="Biguanides"/>
    <x v="0"/>
    <d v="2022-01-26T00:00:00"/>
    <s v="Biguanides-&gt;Insulin aspart"/>
  </r>
  <r>
    <s v="7wFQQc7hdOs"/>
    <x v="24"/>
    <s v="Māori"/>
    <s v="Biguanides"/>
    <x v="0"/>
    <d v="2015-10-28T00:00:00"/>
    <s v="Biguanides"/>
  </r>
  <r>
    <s v="H.L8Z63aJWg"/>
    <x v="24"/>
    <s v="Other"/>
    <s v="Biguanides"/>
    <x v="0"/>
    <d v="2021-04-12T00:00:00"/>
    <s v="Biguanides"/>
  </r>
  <r>
    <s v="H.oCj2Q.Mh2"/>
    <x v="24"/>
    <s v="Other"/>
    <s v="Biguanides"/>
    <x v="0"/>
    <d v="2018-01-21T00:00:00"/>
    <s v="Biguanides"/>
  </r>
  <r>
    <s v="GZ6rtLlI7fw"/>
    <x v="24"/>
    <s v="Māori"/>
    <s v="Biguanides"/>
    <x v="0"/>
    <d v="2012-11-14T00:00:00"/>
    <s v="Biguanides"/>
  </r>
  <r>
    <s v="GyuMBcYOXXA"/>
    <x v="24"/>
    <s v="Asian"/>
    <s v="Biguanides"/>
    <x v="0"/>
    <d v="2024-12-09T00:00:00"/>
    <s v="Biguanides"/>
  </r>
  <r>
    <s v="duVUSpbouWE"/>
    <x v="24"/>
    <s v="Other"/>
    <s v="Biguanides"/>
    <x v="0"/>
    <d v="2023-04-20T00:00:00"/>
    <s v="Biguanides"/>
  </r>
  <r>
    <s v="DyzsQQupIzA"/>
    <x v="24"/>
    <s v="Other"/>
    <s v="Biguanides"/>
    <x v="0"/>
    <d v="2017-05-02T00:00:00"/>
    <s v="Biguanides-&gt;Insulin aspart|Insulin isophane-&gt;Insulin isophane"/>
  </r>
  <r>
    <s v="dpcUh/xfTQ2"/>
    <x v="24"/>
    <s v="Asian"/>
    <s v="Biguanides"/>
    <x v="0"/>
    <d v="2016-09-15T00:00:00"/>
    <s v="Biguanides-&gt;Insulin isophane"/>
  </r>
  <r>
    <s v="dkMFdTUQIcQ"/>
    <x v="24"/>
    <s v="Pacific peoples"/>
    <s v="Biguanides"/>
    <x v="0"/>
    <d v="2017-02-25T00:00:00"/>
    <s v="Biguanides"/>
  </r>
  <r>
    <s v="DkxRNI.l2f."/>
    <x v="24"/>
    <s v="Asian"/>
    <s v="Biguanides"/>
    <x v="0"/>
    <d v="2025-02-18T00:00:00"/>
    <s v="Biguanides"/>
  </r>
  <r>
    <s v="dlMz9MIThtk"/>
    <x v="24"/>
    <s v="Māori"/>
    <s v="Biguanides"/>
    <x v="0"/>
    <d v="2021-10-06T00:00:00"/>
    <s v="Biguanides"/>
  </r>
  <r>
    <s v="dh9PngbUyOs"/>
    <x v="24"/>
    <s v="Other"/>
    <s v="Biguanides"/>
    <x v="0"/>
    <d v="2025-02-28T00:00:00"/>
    <s v="Biguanides"/>
  </r>
  <r>
    <s v="D5LsfHj7oJo"/>
    <x v="24"/>
    <s v="Pacific peoples"/>
    <s v="Biguanides"/>
    <x v="0"/>
    <d v="2024-10-22T00:00:00"/>
    <s v="Biguanides"/>
  </r>
  <r>
    <s v="aLUYi5AZQv."/>
    <x v="24"/>
    <s v="Māori"/>
    <s v="Biguanides"/>
    <x v="0"/>
    <d v="2019-01-18T00:00:00"/>
    <s v="Biguanides"/>
  </r>
  <r>
    <s v="d2MQ/Zsg5RE"/>
    <x v="24"/>
    <s v="Other"/>
    <s v="Biguanides"/>
    <x v="0"/>
    <d v="2024-07-29T00:00:00"/>
    <s v="Biguanides"/>
  </r>
  <r>
    <s v="dCpzW5.oof6"/>
    <x v="24"/>
    <s v="Other"/>
    <s v="Biguanides"/>
    <x v="0"/>
    <d v="2022-08-19T00:00:00"/>
    <s v="Biguanides"/>
  </r>
  <r>
    <s v="DCHUXgJIU4k"/>
    <x v="24"/>
    <s v="Pacific peoples"/>
    <s v="Biguanides"/>
    <x v="0"/>
    <d v="2023-12-17T00:00:00"/>
    <s v="Biguanides-&gt;SGLT-2 inhibitors-&gt;DPP-4 inhibitors|SGLT-2 inhibitors"/>
  </r>
  <r>
    <s v="acEsTwaBSWY"/>
    <x v="24"/>
    <s v="Pacific peoples"/>
    <s v="Insulin isophane"/>
    <x v="1"/>
    <d v="2017-10-12T00:00:00"/>
    <s v="Insulin isophane-&gt;Biguanides-&gt;Biguanides|Insulin glargine"/>
  </r>
  <r>
    <s v="aBeaRlnGc22"/>
    <x v="24"/>
    <s v="Pacific peoples"/>
    <s v="Biguanides"/>
    <x v="0"/>
    <d v="2021-12-03T00:00:00"/>
    <s v="Biguanides"/>
  </r>
  <r>
    <s v="Aa0PymoSAco"/>
    <x v="24"/>
    <s v="Māori"/>
    <s v="Biguanides"/>
    <x v="0"/>
    <d v="2020-01-28T00:00:00"/>
    <s v="Biguanides"/>
  </r>
  <r>
    <s v="agaQoG8pc7o"/>
    <x v="24"/>
    <s v="Asian"/>
    <s v="Biguanides"/>
    <x v="0"/>
    <d v="2011-02-22T00:00:00"/>
    <s v="Biguanides"/>
  </r>
  <r>
    <s v="AGGekCsLjxg"/>
    <x v="24"/>
    <s v="Other"/>
    <s v="Biguanides"/>
    <x v="0"/>
    <d v="2011-04-30T00:00:00"/>
    <s v="Biguanides"/>
  </r>
  <r>
    <s v="l92CsOLWhkk"/>
    <x v="24"/>
    <s v="Other"/>
    <s v="Biguanides"/>
    <x v="0"/>
    <d v="2024-10-04T00:00:00"/>
    <s v="Biguanides"/>
  </r>
  <r>
    <s v="L9sPtRuof2A"/>
    <x v="24"/>
    <s v="Māori"/>
    <s v="Biguanides"/>
    <x v="0"/>
    <d v="2025-08-30T00:00:00"/>
    <s v="Biguanides"/>
  </r>
  <r>
    <s v="l8E8UIH6pXI"/>
    <x v="24"/>
    <s v="Other"/>
    <s v="Biguanides"/>
    <x v="0"/>
    <d v="2024-07-03T00:00:00"/>
    <s v="Biguanides"/>
  </r>
  <r>
    <s v="Kzn.VJ9g/r2"/>
    <x v="24"/>
    <s v="Other"/>
    <s v="Biguanides"/>
    <x v="0"/>
    <d v="2016-02-25T00:00:00"/>
    <s v="Biguanides"/>
  </r>
  <r>
    <s v="kYdE4Hl0Kgg"/>
    <x v="24"/>
    <s v="Other"/>
    <s v="Biguanides"/>
    <x v="0"/>
    <d v="2023-12-15T00:00:00"/>
    <s v="Biguanides"/>
  </r>
  <r>
    <s v="KOEWOzGT3KA"/>
    <x v="24"/>
    <s v="Māori"/>
    <s v="Biguanides"/>
    <x v="0"/>
    <d v="2024-07-09T00:00:00"/>
    <s v="Biguanides"/>
  </r>
  <r>
    <s v="koshtrxAyE."/>
    <x v="24"/>
    <s v="Other"/>
    <s v="Biguanides"/>
    <x v="0"/>
    <d v="2014-09-04T00:00:00"/>
    <s v="Biguanides"/>
  </r>
  <r>
    <s v="KPFd82oHMpU"/>
    <x v="24"/>
    <s v="Other"/>
    <s v="Biguanides"/>
    <x v="0"/>
    <d v="2018-02-14T00:00:00"/>
    <s v="Biguanides"/>
  </r>
  <r>
    <s v="KT25JcRwklA"/>
    <x v="24"/>
    <s v="Pacific peoples"/>
    <s v="Biguanides"/>
    <x v="0"/>
    <d v="2021-10-26T00:00:00"/>
    <s v="Biguanides"/>
  </r>
  <r>
    <s v="kus3WQCfAMA"/>
    <x v="24"/>
    <s v="Māori"/>
    <s v="Biguanides"/>
    <x v="0"/>
    <d v="2022-01-14T00:00:00"/>
    <s v="Biguanides"/>
  </r>
  <r>
    <s v="KwySiQ8kGlw"/>
    <x v="24"/>
    <s v="Pacific peoples"/>
    <s v="Biguanides"/>
    <x v="0"/>
    <d v="2019-11-01T00:00:00"/>
    <s v="Biguanides"/>
  </r>
  <r>
    <s v="hlDh0T587Y6"/>
    <x v="24"/>
    <s v="Māori"/>
    <s v="Biguanides"/>
    <x v="0"/>
    <d v="2024-12-16T00:00:00"/>
    <s v="Biguanides"/>
  </r>
  <r>
    <s v="HM4FGHU/RWQ"/>
    <x v="24"/>
    <s v="Other"/>
    <s v="Biguanides"/>
    <x v="0"/>
    <d v="2014-01-21T00:00:00"/>
    <s v="Biguanides"/>
  </r>
  <r>
    <s v="Hn4.FYfSI52"/>
    <x v="24"/>
    <s v="Other"/>
    <s v="Biguanides"/>
    <x v="0"/>
    <d v="2020-12-10T00:00:00"/>
    <s v="Biguanides"/>
  </r>
  <r>
    <s v="hIudu.WGKkU"/>
    <x v="24"/>
    <s v="Pacific peoples"/>
    <s v="Biguanides"/>
    <x v="0"/>
    <d v="2022-02-16T00:00:00"/>
    <s v="Biguanides"/>
  </r>
  <r>
    <s v="hhDUcFmJYg2"/>
    <x v="24"/>
    <s v="Other"/>
    <s v="Biguanides"/>
    <x v="0"/>
    <d v="2014-04-08T00:00:00"/>
    <s v="Biguanides"/>
  </r>
  <r>
    <s v="himuhnAhZyg"/>
    <x v="24"/>
    <s v="Other"/>
    <s v="Biguanides"/>
    <x v="0"/>
    <d v="2012-09-06T00:00:00"/>
    <s v="Biguanides"/>
  </r>
  <r>
    <s v="h720ztaABaA"/>
    <x v="24"/>
    <s v="Asian"/>
    <s v="Sulfonylureas"/>
    <x v="0"/>
    <d v="2018-11-03T00:00:00"/>
    <s v="Sulfonylureas-&gt;DPP-4 inhibitors-&gt;Biguanides|DPP-4 inhibitors|Sulfonylureas-&gt;Insulin glargine-&gt;Biguanides|DPP-4 inhibitors|Insulin glargine|Sulfonylureas-&gt;DPP-4 inhibitors|Insulin glargine-&gt;Biguanides|DPP-4 inhibitors-&gt;Biguanides-&gt;DPP-4 inhibitors|Insulin glargine|SGLT-2 inhibitors|Sulfonylureas-&gt;DPP-4 inhibitors|Insulin glargine|Sulfonylureas"/>
  </r>
  <r>
    <s v="hc44wMIQAUc"/>
    <x v="24"/>
    <s v="Asian"/>
    <s v="Biguanides"/>
    <x v="0"/>
    <d v="2012-11-14T00:00:00"/>
    <s v="Biguanides"/>
  </r>
  <r>
    <s v="hDiVSU9VpVU"/>
    <x v="24"/>
    <s v="Asian"/>
    <s v="Biguanides"/>
    <x v="0"/>
    <d v="2012-04-05T00:00:00"/>
    <s v="Biguanides"/>
  </r>
  <r>
    <s v="TgsCYND.G/o"/>
    <x v="24"/>
    <s v="Pacific peoples"/>
    <s v="DPP-4 inhibitors"/>
    <x v="0"/>
    <d v="2020-02-28T00:00:00"/>
    <s v="DPP-4 inhibitors-&gt;Biguanides-&gt;Biguanides|DPP-4 inhibitors-&gt;SGLT-2 inhibitors-&gt;DPP-4 inhibitors|SGLT-2 inhibitors"/>
  </r>
  <r>
    <s v="TDHyzc49gqw"/>
    <x v="24"/>
    <s v="Māori"/>
    <s v="Biguanides"/>
    <x v="0"/>
    <d v="2011-10-29T00:00:00"/>
    <s v="Biguanides"/>
  </r>
  <r>
    <s v="teNwJHNR28s"/>
    <x v="24"/>
    <s v="Pacific peoples"/>
    <s v="Biguanides"/>
    <x v="0"/>
    <d v="2018-11-02T00:00:00"/>
    <s v="Biguanides-&gt;DPP-4 inhibitors|SGLT-2 inhibitors-&gt;DPP-4 inhibitors"/>
  </r>
  <r>
    <s v="TjMe1csKM.g"/>
    <x v="24"/>
    <s v="Pacific peoples"/>
    <s v="Biguanides"/>
    <x v="0"/>
    <d v="2024-09-19T00:00:00"/>
    <s v="Biguanides-&gt;Biguanides|DPP-4 inhibitors-&gt;DPP-4 inhibitors-&gt;DPP-4 inhibitors|Sulfonylureas"/>
  </r>
  <r>
    <s v="SxwDAzGvACs"/>
    <x v="24"/>
    <s v="Asian"/>
    <s v="Biguanides"/>
    <x v="0"/>
    <d v="2025-05-12T00:00:00"/>
    <s v="Biguanides"/>
  </r>
  <r>
    <s v="sy.AMhT52Wg"/>
    <x v="24"/>
    <s v="Other"/>
    <s v="Biguanides"/>
    <x v="0"/>
    <d v="2012-06-28T00:00:00"/>
    <s v="Biguanides"/>
  </r>
  <r>
    <s v="X/QxlP/ogRA"/>
    <x v="24"/>
    <s v="Pacific peoples"/>
    <s v="Biguanides"/>
    <x v="0"/>
    <d v="2023-10-18T00:00:00"/>
    <s v="Biguanides"/>
  </r>
  <r>
    <s v="wym4hRwxhEk"/>
    <x v="24"/>
    <s v="Pacific peoples"/>
    <s v="Biguanides"/>
    <x v="0"/>
    <d v="2017-03-20T00:00:00"/>
    <s v="Biguanides"/>
  </r>
  <r>
    <s v="WyOEVR4tMaU"/>
    <x v="24"/>
    <s v="Pacific peoples"/>
    <s v="Biguanides"/>
    <x v="0"/>
    <d v="2019-11-11T00:00:00"/>
    <s v="Biguanides"/>
  </r>
  <r>
    <s v="WWtA6hp0hGU"/>
    <x v="24"/>
    <s v="Other"/>
    <s v="Biguanides"/>
    <x v="0"/>
    <d v="2021-01-20T00:00:00"/>
    <s v="Biguanides"/>
  </r>
  <r>
    <s v="x6pOT5En85M"/>
    <x v="24"/>
    <s v="Pacific peoples"/>
    <s v="Biguanides"/>
    <x v="0"/>
    <d v="2018-02-02T00:00:00"/>
    <s v="Biguanides"/>
  </r>
  <r>
    <s v="X49F.l4xLE."/>
    <x v="24"/>
    <s v="Other"/>
    <s v="Biguanides"/>
    <x v="0"/>
    <d v="2025-12-31T00:00:00"/>
    <s v="Biguanides"/>
  </r>
  <r>
    <s v="wUjtRVaXqnY"/>
    <x v="24"/>
    <s v="Māori"/>
    <s v="Sulfonylureas"/>
    <x v="0"/>
    <d v="2021-10-27T00:00:00"/>
    <s v="Sulfonylureas"/>
  </r>
  <r>
    <s v="wpzV/1hKdgM"/>
    <x v="24"/>
    <s v="Other"/>
    <s v="Biguanides|Insulin aspart|Insulin glargine"/>
    <x v="0"/>
    <d v="2024-04-18T00:00:00"/>
    <s v="Biguanides|Insulin aspart|Insulin glargine-&gt;Biguanides|Insulin glargine-&gt;Insulin glargine-&gt;GLP-1 agonists-&gt;GLP-1 agonists|Insulin glargine-&gt;Biguanides|GLP-1 agonists|Insulin glargine"/>
  </r>
  <r>
    <s v="wPMMgPkz/h6"/>
    <x v="24"/>
    <s v="Other"/>
    <s v="Biguanides"/>
    <x v="0"/>
    <d v="2023-05-04T00:00:00"/>
    <s v="Biguanides"/>
  </r>
  <r>
    <s v="wOEWmMSwtkk"/>
    <x v="24"/>
    <s v="Māori"/>
    <s v="Biguanides"/>
    <x v="0"/>
    <d v="2021-08-21T00:00:00"/>
    <s v="Biguanides"/>
  </r>
  <r>
    <s v="WnGZLgkHCM6"/>
    <x v="24"/>
    <s v="Other"/>
    <s v="Biguanides|Insulin isophane"/>
    <x v="0"/>
    <d v="2013-03-11T00:00:00"/>
    <s v="Biguanides|Insulin isophane"/>
  </r>
  <r>
    <s v="9ZCasGmI16A"/>
    <x v="24"/>
    <s v="Other"/>
    <s v="Biguanides"/>
    <x v="0"/>
    <d v="2022-02-14T00:00:00"/>
    <s v="Biguanides"/>
  </r>
  <r>
    <s v="9z3k8Qk0wtQ"/>
    <x v="24"/>
    <s v="Other"/>
    <s v="Biguanides"/>
    <x v="0"/>
    <d v="2018-12-05T00:00:00"/>
    <s v="Biguanides"/>
  </r>
  <r>
    <s v="A/azqt0jzIw"/>
    <x v="24"/>
    <s v="Pacific peoples"/>
    <s v="Biguanides"/>
    <x v="0"/>
    <d v="2023-06-22T00:00:00"/>
    <s v="Biguanides"/>
  </r>
  <r>
    <s v="A07eMiIuXvw"/>
    <x v="24"/>
    <s v="Other"/>
    <s v="Insulin aspart|Insulin glargine"/>
    <x v="1"/>
    <d v="2023-09-12T00:00:00"/>
    <s v="Insulin aspart|Insulin glargine-&gt;Biguanides|Insulin aspart|Insulin glargine-&gt;Insulin glargine-&gt;Insulin aspart-&gt;Insulin isophane"/>
  </r>
  <r>
    <s v="9nB0/tXxJE6"/>
    <x v="24"/>
    <s v="Other"/>
    <s v="Biguanides"/>
    <x v="0"/>
    <d v="2017-05-05T00:00:00"/>
    <s v="Biguanides"/>
  </r>
  <r>
    <s v="9O24nMq2C4c"/>
    <x v="24"/>
    <s v="Asian"/>
    <s v="Biguanides"/>
    <x v="0"/>
    <d v="2025-04-15T00:00:00"/>
    <s v="Biguanides"/>
  </r>
  <r>
    <s v="9XObfaf.9qU"/>
    <x v="24"/>
    <s v="Other"/>
    <s v="Biguanides"/>
    <x v="0"/>
    <d v="2019-05-02T00:00:00"/>
    <s v="Biguanides"/>
  </r>
  <r>
    <s v="9jftUenb6SE"/>
    <x v="24"/>
    <s v="Other"/>
    <s v="Biguanides"/>
    <x v="0"/>
    <d v="2020-11-09T00:00:00"/>
    <s v="Biguanides-&gt;Insulin glargine-&gt;Biguanides|Insulin glargine-&gt;Biguanides|Insulin glargine|SGLT-2 inhibitors-&gt;DPP-4 inhibitors-&gt;DPP-4 inhibitors|Insulin glargine-&gt;GLP-1 agonists|Insulin glargine-&gt;GLP-1 agonists-&gt;Biguanides|GLP-1 agonists-&gt;Sulfonylureas-&gt;GLP-1 agonists|Insulin glargine|Insulin glulisine-&gt;Insulin glargine|Insulin glulisine-&gt;Insulin glulisine-&gt;Biguanides|Insulin glargine|Insulin glulisine"/>
  </r>
  <r>
    <s v="3UPq5.KVWMs"/>
    <x v="24"/>
    <s v="Pacific peoples"/>
    <s v="Biguanides"/>
    <x v="0"/>
    <d v="2021-10-15T00:00:00"/>
    <s v="Biguanides"/>
  </r>
  <r>
    <s v="3nOTSQ3ZhpU"/>
    <x v="24"/>
    <s v="Other"/>
    <s v="Biguanides"/>
    <x v="0"/>
    <d v="2013-02-02T00:00:00"/>
    <s v="Biguanides"/>
  </r>
  <r>
    <s v="3NrogryjVxA"/>
    <x v="24"/>
    <s v="Other"/>
    <s v="Biguanides"/>
    <x v="0"/>
    <d v="2016-05-30T00:00:00"/>
    <s v="Biguanides"/>
  </r>
  <r>
    <s v="2AubABHkNkM"/>
    <x v="24"/>
    <s v="Other"/>
    <s v="Biguanides"/>
    <x v="0"/>
    <d v="2020-11-27T00:00:00"/>
    <s v="Biguanides"/>
  </r>
  <r>
    <s v="XasuRL6WYqs"/>
    <x v="24"/>
    <s v="Other"/>
    <s v="DPP-4 inhibitors"/>
    <x v="0"/>
    <d v="2020-12-07T00:00:00"/>
    <s v="DPP-4 inhibitors"/>
  </r>
  <r>
    <s v="1zm761MdQkA"/>
    <x v="24"/>
    <s v="Other"/>
    <s v="Biguanides"/>
    <x v="0"/>
    <d v="2022-01-18T00:00:00"/>
    <s v="Biguanides"/>
  </r>
  <r>
    <s v="1Zyab5EMSHU"/>
    <x v="24"/>
    <s v="Asian"/>
    <s v="Biguanides"/>
    <x v="0"/>
    <d v="2018-05-24T00:00:00"/>
    <s v="Biguanides"/>
  </r>
  <r>
    <s v="2Hkf46dlHCI"/>
    <x v="24"/>
    <s v="Pacific peoples"/>
    <s v="Biguanides"/>
    <x v="0"/>
    <d v="2017-11-20T00:00:00"/>
    <s v="Biguanides"/>
  </r>
  <r>
    <s v="2FBG9ARXRdk"/>
    <x v="24"/>
    <s v="Pacific peoples"/>
    <s v="Biguanides"/>
    <x v="0"/>
    <d v="2018-07-11T00:00:00"/>
    <s v="Biguanides-&gt;SGLT-2 inhibitors"/>
  </r>
  <r>
    <s v="2vIoRD9doPE"/>
    <x v="24"/>
    <s v="Other"/>
    <s v="Biguanides"/>
    <x v="0"/>
    <d v="2015-01-10T00:00:00"/>
    <s v="Biguanides-&gt;Biguanides|Sulfonylureas-&gt;Sulfonylureas-&gt;DPP-4 inhibitors-&gt;DPP-4 inhibitors|Sulfonylureas-&gt;SGLT-2 inhibitors-&gt;DPP-4 inhibitors|SGLT-2 inhibitors|Sulfonylureas-&gt;DPP-4 inhibitors|GLP-1 agonists|Sulfonylureas-&gt;DPP-4 inhibitors|GLP-1 agonists-&gt;GLP-1 agonists-&gt;Biguanides|GLP-1 agonists|Sulfonylureas-&gt;Biguanides|DPP-4 inhibitors|GLP-1 agonists|Sulfonylureas"/>
  </r>
  <r>
    <s v="2VsUAg9EA0w"/>
    <x v="24"/>
    <s v="Other"/>
    <s v="Biguanides"/>
    <x v="0"/>
    <d v="2016-03-17T00:00:00"/>
    <s v="Biguanides"/>
  </r>
  <r>
    <s v="38JUjlzIAbg"/>
    <x v="24"/>
    <s v="Māori"/>
    <s v="Biguanides"/>
    <x v="0"/>
    <d v="2021-04-13T00:00:00"/>
    <s v="Biguanides-&gt;SGLT-2 inhibitors-&gt;Biguanides|GLP-1 agonists"/>
  </r>
  <r>
    <s v="36TrY.54G2Y"/>
    <x v="24"/>
    <s v="Asian"/>
    <s v="Biguanides"/>
    <x v="0"/>
    <d v="2023-03-24T00:00:00"/>
    <s v="Biguanides"/>
  </r>
  <r>
    <s v="2oVLkDyRgCY"/>
    <x v="24"/>
    <s v="Other"/>
    <s v="Biguanides"/>
    <x v="0"/>
    <d v="2025-07-16T00:00:00"/>
    <s v="Biguanides"/>
  </r>
  <r>
    <s v="ec9myJ4UI8Y"/>
    <x v="24"/>
    <s v="Māori"/>
    <s v="Biguanides"/>
    <x v="0"/>
    <d v="2020-07-17T00:00:00"/>
    <s v="Biguanides"/>
  </r>
  <r>
    <s v="e5stt0oXaXg"/>
    <x v="24"/>
    <s v="Asian"/>
    <s v="Biguanides"/>
    <x v="0"/>
    <d v="2011-08-24T00:00:00"/>
    <s v="Biguanides"/>
  </r>
  <r>
    <s v="e9N6H1UAI22"/>
    <x v="24"/>
    <s v="Other"/>
    <s v="Biguanides"/>
    <x v="0"/>
    <d v="2021-10-26T00:00:00"/>
    <s v="Biguanides"/>
  </r>
  <r>
    <s v="e0fBLWrMg2E"/>
    <x v="24"/>
    <s v="Other"/>
    <s v="Biguanides"/>
    <x v="0"/>
    <d v="2016-05-19T00:00:00"/>
    <s v="Biguanides"/>
  </r>
  <r>
    <s v="e2OU20VDOLA"/>
    <x v="24"/>
    <s v="Asian"/>
    <s v="Biguanides"/>
    <x v="0"/>
    <d v="2014-10-17T00:00:00"/>
    <s v="Biguanides"/>
  </r>
  <r>
    <s v="e2UzSwejnXM"/>
    <x v="24"/>
    <s v="Other"/>
    <s v="Biguanides"/>
    <x v="0"/>
    <d v="2017-09-04T00:00:00"/>
    <s v="Biguanides"/>
  </r>
  <r>
    <s v="E3M9q333Y42"/>
    <x v="24"/>
    <s v="Māori"/>
    <s v="Biguanides"/>
    <x v="0"/>
    <d v="2022-07-15T00:00:00"/>
    <s v="Biguanides"/>
  </r>
  <r>
    <s v="e4eud2cqkjc"/>
    <x v="24"/>
    <s v="Māori"/>
    <s v="Biguanides"/>
    <x v="0"/>
    <d v="2023-04-21T00:00:00"/>
    <s v="Biguanides"/>
  </r>
  <r>
    <s v="BEaH1MgXVsI"/>
    <x v="24"/>
    <s v="Other"/>
    <s v="Biguanides"/>
    <x v="0"/>
    <d v="2015-03-12T00:00:00"/>
    <s v="Biguanides"/>
  </r>
  <r>
    <s v="BDWu29PTtkI"/>
    <x v="24"/>
    <s v="Pacific peoples"/>
    <s v="Biguanides"/>
    <x v="0"/>
    <d v="2025-05-06T00:00:00"/>
    <s v="Biguanides"/>
  </r>
  <r>
    <s v="E/DiLJFjO9g"/>
    <x v="24"/>
    <s v="Pacific peoples"/>
    <s v="Biguanides"/>
    <x v="0"/>
    <d v="2019-03-27T00:00:00"/>
    <s v="Biguanides"/>
  </r>
  <r>
    <s v="bFAj7vsIzik"/>
    <x v="24"/>
    <s v="Pacific peoples"/>
    <s v="Biguanides"/>
    <x v="0"/>
    <d v="2018-03-05T00:00:00"/>
    <s v="Biguanides-&gt;Biguanides|Sulfonylureas"/>
  </r>
  <r>
    <s v="bcELjelXvQY"/>
    <x v="24"/>
    <s v="Māori"/>
    <s v="Biguanides"/>
    <x v="0"/>
    <d v="2019-04-24T00:00:00"/>
    <s v="Biguanides-&gt;Insulin isophane-&gt;Insulin glargine"/>
  </r>
  <r>
    <s v="BDF1.awU7s2"/>
    <x v="24"/>
    <s v="Asian"/>
    <s v="Biguanides"/>
    <x v="0"/>
    <d v="2020-05-20T00:00:00"/>
    <s v="Biguanides-&gt;Insulin isophane"/>
  </r>
  <r>
    <s v="b7HfqOsWGmE"/>
    <x v="24"/>
    <s v="Asian"/>
    <s v="Biguanides"/>
    <x v="0"/>
    <d v="2015-02-19T00:00:00"/>
    <s v="Biguanides"/>
  </r>
  <r>
    <s v="b8c9zY.tEZ6"/>
    <x v="24"/>
    <s v="Asian"/>
    <s v="Biguanides"/>
    <x v="0"/>
    <d v="2025-09-18T00:00:00"/>
    <s v="Biguanides"/>
  </r>
  <r>
    <s v="ePMsyryZNwQ"/>
    <x v="24"/>
    <s v="Asian"/>
    <s v="Insulin glargine|Insulin Neutral"/>
    <x v="1"/>
    <d v="2018-02-27T00:00:00"/>
    <s v="Insulin glargine|Insulin Neutral-&gt;Biguanides|Insulin glargine|Insulin Neutral-&gt;Biguanides-&gt;Insulin glargine-&gt;Insulin Neutral-&gt;Insulin aspart-&gt;Insulin aspart|Insulin glargine-&gt;Biguanides|Insulin aspart|Insulin glargine-&gt;DPP-4 inhibitors-&gt;DPP-4 inhibitors|Insulin aspart-&gt;DPP-4 inhibitors|Insulin aspart|Insulin glargine-&gt;Biguanides|Insulin aspart-&gt;Insulin isophane-&gt;DPP-4 inhibitors|Insulin aspart|Insulin isophane-&gt;DPP-4 inhibitors|Insulin isophane-&gt;Insulin aspart|Insulin isophane-&gt;Biguanides|Insulin aspart|Insulin isophane-&gt;Biguanides|Insulin isophane-&gt;Biguanides|Insulin glargine"/>
  </r>
  <r>
    <s v="eInR3gJofF6"/>
    <x v="24"/>
    <s v="Pacific peoples"/>
    <s v="Biguanides"/>
    <x v="0"/>
    <d v="2014-03-28T00:00:00"/>
    <s v="Biguanides-&gt;Biguanides|Insulin isophane-&gt;Insulin aspart-&gt;Biguanides|DPP-4 inhibitors"/>
  </r>
  <r>
    <s v="eKWMD2MiNE2"/>
    <x v="24"/>
    <s v="Pacific peoples"/>
    <s v="Biguanides"/>
    <x v="0"/>
    <d v="2025-11-19T00:00:00"/>
    <s v="Biguanides"/>
  </r>
  <r>
    <s v="eiYV60RCxK6"/>
    <x v="24"/>
    <s v="Other"/>
    <s v="Insulin glargine"/>
    <x v="1"/>
    <d v="2025-12-04T00:00:00"/>
    <s v="Insulin glargine-&gt;Sulfonylureas"/>
  </r>
  <r>
    <s v="ejxT3W3IpF2"/>
    <x v="24"/>
    <s v="Māori"/>
    <s v="Biguanides"/>
    <x v="0"/>
    <d v="2023-02-16T00:00:00"/>
    <s v="Biguanides"/>
  </r>
  <r>
    <s v="ES3IHgB4mHg"/>
    <x v="24"/>
    <s v="Māori"/>
    <s v="Biguanides"/>
    <x v="0"/>
    <d v="2012-08-09T00:00:00"/>
    <s v="Biguanides-&gt;Biguanides|Sulfonylureas-&gt;Sulfonylureas-&gt;DPP-4 inhibitors-&gt;DPP-4 inhibitors|SGLT-2 inhibitors-&gt;SGLT-2 inhibitors-&gt;GLP-1 agonists-&gt;Biguanides|GLP-1 agonists-&gt;Biguanides|GLP-1 agonists|Sulfonylureas-&gt;Biguanides|Sulfonylureas|Thiazolidinedione-&gt;Biguanides|GLP-1 agonists|Sulfonylureas|Thiazolidinedione-&gt;Biguanides|GLP-1 agonists|Thiazolidinedione-&gt;Biguanides|Insulin aspart|Sulfonylureas|Thiazolidinedione-&gt;Insulin aspart-&gt;Biguanides|GLP-1 agonists|Insulin aspart|Sulfonylureas|Thiazolidinedione"/>
  </r>
  <r>
    <s v="eSacHE6zA02"/>
    <x v="24"/>
    <s v="Asian"/>
    <s v="Biguanides"/>
    <x v="0"/>
    <d v="2024-02-26T00:00:00"/>
    <s v="Biguanides"/>
  </r>
  <r>
    <s v="AS.vkCk3Cnk"/>
    <x v="24"/>
    <s v="Other"/>
    <s v="Biguanides"/>
    <x v="0"/>
    <d v="2013-09-30T00:00:00"/>
    <s v="Biguanides"/>
  </r>
  <r>
    <s v="aSeliOb8tSI"/>
    <x v="24"/>
    <s v="Asian"/>
    <s v="Biguanides"/>
    <x v="0"/>
    <d v="2024-05-08T00:00:00"/>
    <s v="Biguanides"/>
  </r>
  <r>
    <s v="AxySrGiBGAY"/>
    <x v="24"/>
    <s v="Other"/>
    <s v="Biguanides"/>
    <x v="0"/>
    <d v="2023-02-02T00:00:00"/>
    <s v="Biguanides"/>
  </r>
  <r>
    <s v="5dVw/nH96II"/>
    <x v="24"/>
    <s v="Other"/>
    <s v="Insulin aspart"/>
    <x v="1"/>
    <d v="2018-05-18T00:00:00"/>
    <s v="Insulin aspart-&gt;Insulin isophane-&gt;Insulin aspart|Insulin isophane-&gt;Biguanides"/>
  </r>
  <r>
    <s v="5Fw9WuMuNYg"/>
    <x v="24"/>
    <s v="Asian"/>
    <s v="Biguanides"/>
    <x v="0"/>
    <d v="2019-10-17T00:00:00"/>
    <s v="Biguanides"/>
  </r>
  <r>
    <s v="4uGtOev9OyI"/>
    <x v="24"/>
    <s v="Māori"/>
    <s v="Biguanides"/>
    <x v="0"/>
    <d v="2024-09-27T00:00:00"/>
    <s v="Biguanides"/>
  </r>
  <r>
    <s v="4SPvEfFNYj6"/>
    <x v="24"/>
    <s v="Pacific peoples"/>
    <s v="Biguanides|DPP-4 inhibitors|Insulin glargine"/>
    <x v="0"/>
    <d v="2024-07-17T00:00:00"/>
    <s v="Biguanides|DPP-4 inhibitors|Insulin glargine-&gt;Insulin glargine-&gt;Insulin aspart-&gt;Insulin aspart|Insulin glargine"/>
  </r>
  <r>
    <s v="5D0JZlZWDhg"/>
    <x v="24"/>
    <s v="Other"/>
    <s v="Biguanides"/>
    <x v="0"/>
    <d v="2024-12-13T00:00:00"/>
    <s v="Biguanides"/>
  </r>
  <r>
    <s v="5dDOh9fdw.M"/>
    <x v="24"/>
    <s v="Other"/>
    <s v="Biguanides"/>
    <x v="0"/>
    <d v="2011-03-31T00:00:00"/>
    <s v="Biguanides"/>
  </r>
  <r>
    <s v="58CFqPpU3LI"/>
    <x v="24"/>
    <s v="Other"/>
    <s v="Biguanides"/>
    <x v="0"/>
    <d v="2025-02-10T00:00:00"/>
    <s v="Biguanides"/>
  </r>
  <r>
    <s v="4zSxlfgmOAU"/>
    <x v="24"/>
    <s v="Asian"/>
    <s v="Insulin aspart|Insulin isophane"/>
    <x v="1"/>
    <d v="2015-04-28T00:00:00"/>
    <s v="Insulin aspart|Insulin isophane-&gt;Biguanides-&gt;Insulin isophane"/>
  </r>
  <r>
    <s v="4Gd2DqGOLXs"/>
    <x v="24"/>
    <s v="Other"/>
    <s v="Biguanides"/>
    <x v="0"/>
    <d v="2024-11-06T00:00:00"/>
    <s v="Biguanides-&gt;Insulin glargine"/>
  </r>
  <r>
    <s v="lMsuLun2e0s"/>
    <x v="24"/>
    <s v="Pacific peoples"/>
    <s v="Biguanides"/>
    <x v="0"/>
    <d v="2011-04-06T00:00:00"/>
    <s v="Biguanides-&gt;Biguanides|Sulfonylureas-&gt;DPP-4 inhibitors|Sulfonylureas-&gt;DPP-4 inhibitors|SGLT-2 inhibitors|Sulfonylureas-&gt;DPP-4 inhibitors-&gt;Biguanides|DPP-4 inhibitors|SGLT-2 inhibitors|Sulfonylureas-&gt;SGLT-2 inhibitors|Sulfonylureas"/>
  </r>
  <r>
    <s v="LnXIlIfGWls"/>
    <x v="24"/>
    <s v="Asian"/>
    <s v="Biguanides"/>
    <x v="0"/>
    <d v="2014-01-29T00:00:00"/>
    <s v="Biguanides-&gt;Insulin isophane-&gt;DPP-4 inhibitors-&gt;Biguanides|Sulfonylureas-&gt;GLP-1 agonists-&gt;DPP-4 inhibitors|GLP-1 agonists-&gt;SGLT-2 inhibitors-&gt;DPP-4 inhibitors|Sulfonylureas-&gt;DPP-4 inhibitors|SGLT-2 inhibitors|Sulfonylureas"/>
  </r>
  <r>
    <s v="loWDyxaUK1."/>
    <x v="24"/>
    <s v="Māori"/>
    <s v="Biguanides"/>
    <x v="0"/>
    <d v="2025-09-09T00:00:00"/>
    <s v="Biguanides"/>
  </r>
  <r>
    <s v="LJFtLUxHDdA"/>
    <x v="24"/>
    <s v="Māori"/>
    <s v="Biguanides"/>
    <x v="0"/>
    <d v="2017-08-11T00:00:00"/>
    <s v="Biguanides"/>
  </r>
  <r>
    <s v="ljpskHPUUVk"/>
    <x v="24"/>
    <s v="Māori"/>
    <s v="Biguanides"/>
    <x v="0"/>
    <d v="2013-02-01T00:00:00"/>
    <s v="Biguanides-&gt;Insulin aspart|Insulin isophane"/>
  </r>
  <r>
    <s v="lJUYWgTwybs"/>
    <x v="24"/>
    <s v="Other"/>
    <s v="Biguanides"/>
    <x v="0"/>
    <d v="2019-10-31T00:00:00"/>
    <s v="Biguanides"/>
  </r>
  <r>
    <s v="LrkVxhpiKss"/>
    <x v="24"/>
    <s v="Other"/>
    <s v="Biguanides"/>
    <x v="0"/>
    <d v="2016-11-25T00:00:00"/>
    <s v="Biguanides"/>
  </r>
  <r>
    <s v="lTBNUC7qaQk"/>
    <x v="24"/>
    <s v="Pacific peoples"/>
    <s v="Biguanides"/>
    <x v="0"/>
    <d v="2025-07-10T00:00:00"/>
    <s v="Biguanides"/>
  </r>
  <r>
    <s v="LxxGE2bSeOw"/>
    <x v="24"/>
    <s v="Māori"/>
    <s v="Biguanides"/>
    <x v="0"/>
    <d v="2018-11-29T00:00:00"/>
    <s v="Biguanides"/>
  </r>
  <r>
    <s v="LXV1xWhkRn."/>
    <x v="24"/>
    <s v="Asian"/>
    <s v="Biguanides"/>
    <x v="0"/>
    <d v="2014-12-11T00:00:00"/>
    <s v="Biguanides-&gt;Insulin lispro-&gt;Insulin isophane-&gt;Insulin isophane|Insulin lispro"/>
  </r>
  <r>
    <s v="lzq7MwVONb2"/>
    <x v="24"/>
    <s v="Other"/>
    <s v="Biguanides"/>
    <x v="0"/>
    <d v="2021-07-14T00:00:00"/>
    <s v="Biguanides"/>
  </r>
  <r>
    <s v="ihv5b8vZ5pg"/>
    <x v="24"/>
    <s v="Māori"/>
    <s v="Biguanides|Insulin glargine"/>
    <x v="0"/>
    <d v="2023-09-15T00:00:00"/>
    <s v="Biguanides|Insulin glargine-&gt;Insulin glargine-&gt;DPP-4 inhibitors|Insulin glargine-&gt;DPP-4 inhibitors|GLP-1 agonists|Insulin glargine"/>
  </r>
  <r>
    <s v="IjZhJEiCjc6"/>
    <x v="24"/>
    <s v="Māori"/>
    <s v="Biguanides"/>
    <x v="0"/>
    <d v="2025-10-31T00:00:00"/>
    <s v="Biguanides"/>
  </r>
  <r>
    <s v="In5.fm9L.qg"/>
    <x v="24"/>
    <s v="Pacific peoples"/>
    <s v="Biguanides"/>
    <x v="0"/>
    <d v="2014-06-17T00:00:00"/>
    <s v="Biguanides-&gt;Insulin isophane-&gt;DPP-4 inhibitors-&gt;SGLT-2 inhibitors-&gt;DPP-4 inhibitors|SGLT-2 inhibitors-&gt;Biguanides|Insulin glargine-&gt;Insulin glargine-&gt;Biguanides|Insulin glargine|SGLT-2 inhibitors"/>
  </r>
  <r>
    <s v="In6.N7wKrio"/>
    <x v="24"/>
    <s v="Māori"/>
    <s v="Biguanides"/>
    <x v="0"/>
    <d v="2022-05-26T00:00:00"/>
    <s v="Biguanides"/>
  </r>
  <r>
    <s v="I1r7O0zvjNc"/>
    <x v="24"/>
    <s v="Māori"/>
    <s v="Biguanides"/>
    <x v="0"/>
    <d v="2017-07-17T00:00:00"/>
    <s v="Biguanides"/>
  </r>
  <r>
    <s v="i2AH2RaEclo"/>
    <x v="24"/>
    <s v="Māori"/>
    <s v="Biguanides"/>
    <x v="0"/>
    <d v="2022-08-01T00:00:00"/>
    <s v="Biguanides"/>
  </r>
  <r>
    <s v="i62GWBKJLXA"/>
    <x v="24"/>
    <s v="Asian"/>
    <s v="Biguanides"/>
    <x v="0"/>
    <d v="2019-12-10T00:00:00"/>
    <s v="Biguanides-&gt;DPP-4 inhibitors"/>
  </r>
  <r>
    <s v="i.L7MV9hddI"/>
    <x v="24"/>
    <s v="Pacific peoples"/>
    <s v="Biguanides"/>
    <x v="0"/>
    <d v="2011-06-23T00:00:00"/>
    <s v="Biguanides"/>
  </r>
  <r>
    <s v="HzSn0CcxaUM"/>
    <x v="24"/>
    <s v="Asian"/>
    <s v="Biguanides"/>
    <x v="0"/>
    <d v="2011-03-15T00:00:00"/>
    <s v="Biguanides-&gt;Insulin aspart-&gt;Insulin aspart|Insulin isophane-&gt;Insulin isophane-&gt;Sulfonylureas"/>
  </r>
  <r>
    <s v="Hw/Fo9.Qn1w"/>
    <x v="24"/>
    <s v="Māori"/>
    <s v="Biguanides"/>
    <x v="0"/>
    <d v="2022-08-03T00:00:00"/>
    <s v="Biguanides"/>
  </r>
  <r>
    <s v="HYFaj4nYamc"/>
    <x v="24"/>
    <s v="Other"/>
    <s v="Biguanides"/>
    <x v="0"/>
    <d v="2021-01-19T00:00:00"/>
    <s v="Biguanides"/>
  </r>
  <r>
    <s v="hYi2bJMarv2"/>
    <x v="24"/>
    <s v="Māori"/>
    <s v="Biguanides"/>
    <x v="0"/>
    <d v="2018-04-24T00:00:00"/>
    <s v="Biguanides-&gt;Insulin glargine-&gt;Biguanides|Insulin glargine-&gt;Biguanides|SGLT-2 inhibitors-&gt;Insulin glargine|SGLT-2 inhibitors"/>
  </r>
  <r>
    <s v="p1tCB2IMjfA"/>
    <x v="24"/>
    <s v="Other"/>
    <s v="Biguanides"/>
    <x v="0"/>
    <d v="2017-08-25T00:00:00"/>
    <s v="Biguanides"/>
  </r>
  <r>
    <s v="P2Iq9FfMrWs"/>
    <x v="24"/>
    <s v="Other"/>
    <s v="Insulin aspart"/>
    <x v="1"/>
    <d v="2012-04-26T00:00:00"/>
    <s v="Insulin aspart-&gt;Biguanides"/>
  </r>
  <r>
    <s v="pg2mRio.ioI"/>
    <x v="24"/>
    <s v="Other"/>
    <s v="Biguanides"/>
    <x v="0"/>
    <d v="2022-06-30T00:00:00"/>
    <s v="Biguanides"/>
  </r>
  <r>
    <s v="PG4EMhQMnpU"/>
    <x v="24"/>
    <s v="Pacific peoples"/>
    <s v="Biguanides"/>
    <x v="0"/>
    <d v="2020-12-01T00:00:00"/>
    <s v="Biguanides-&gt;SGLT-2 inhibitors-&gt;Biguanides|DPP-4 inhibitors-&gt;DPP-4 inhibitors-&gt;Insulin aspart|Insulin isophane-&gt;Insulin isophane"/>
  </r>
  <r>
    <s v="Pf51ygaonXA"/>
    <x v="24"/>
    <s v="Asian"/>
    <s v="Biguanides"/>
    <x v="0"/>
    <d v="2015-01-22T00:00:00"/>
    <s v="Biguanides"/>
  </r>
  <r>
    <s v="Ozf5e/tbAXk"/>
    <x v="24"/>
    <s v="Asian"/>
    <s v="Biguanides"/>
    <x v="0"/>
    <d v="2025-10-28T00:00:00"/>
    <s v="Biguanides"/>
  </r>
  <r>
    <s v="OzSNJ9waDp2"/>
    <x v="24"/>
    <s v="Pacific peoples"/>
    <s v="Biguanides|Insulin glargine|Sulfonylureas"/>
    <x v="0"/>
    <d v="2023-01-20T00:00:00"/>
    <s v="Biguanides|Insulin glargine|Sulfonylureas"/>
  </r>
  <r>
    <s v="plGYzz27mQE"/>
    <x v="24"/>
    <s v="Other"/>
    <s v="Biguanides"/>
    <x v="0"/>
    <d v="2015-06-16T00:00:00"/>
    <s v="Biguanides"/>
  </r>
  <r>
    <s v="PMlVualPAjA"/>
    <x v="24"/>
    <s v="Pacific peoples"/>
    <s v="Biguanides"/>
    <x v="0"/>
    <d v="2019-04-01T00:00:00"/>
    <s v="Biguanides-&gt;SGLT-2 inhibitors-&gt;DPP-4 inhibitors-&gt;DPP-4 inhibitors|SGLT-2 inhibitors"/>
  </r>
  <r>
    <s v="phpAgqGWhZM"/>
    <x v="24"/>
    <s v="Pacific peoples"/>
    <s v="Biguanides"/>
    <x v="0"/>
    <d v="2025-03-19T00:00:00"/>
    <s v="Biguanides"/>
  </r>
  <r>
    <s v="PJnEMG3Dyhs"/>
    <x v="24"/>
    <s v="Pacific peoples"/>
    <s v="Biguanides"/>
    <x v="0"/>
    <d v="2020-01-10T00:00:00"/>
    <s v="Biguanides"/>
  </r>
  <r>
    <s v="Pk9/DA5ns/g"/>
    <x v="24"/>
    <s v="Other"/>
    <s v="Biguanides"/>
    <x v="0"/>
    <d v="2015-01-09T00:00:00"/>
    <s v="Biguanides"/>
  </r>
  <r>
    <s v="pskDGXgnxlY"/>
    <x v="24"/>
    <s v="Māori"/>
    <s v="Biguanides"/>
    <x v="0"/>
    <d v="2020-07-28T00:00:00"/>
    <s v="Biguanides"/>
  </r>
  <r>
    <s v="Pq47F8nBJOA"/>
    <x v="24"/>
    <s v="Māori"/>
    <s v="Biguanides"/>
    <x v="0"/>
    <d v="2024-01-10T00:00:00"/>
    <s v="Biguanides"/>
  </r>
  <r>
    <s v="sPk.2jBzqFw"/>
    <x v="24"/>
    <s v="Māori"/>
    <s v="Biguanides"/>
    <x v="0"/>
    <d v="2015-08-13T00:00:00"/>
    <s v="Biguanides-&gt;Insulin isophane"/>
  </r>
  <r>
    <s v="SR8C1vIrW.k"/>
    <x v="24"/>
    <s v="Other"/>
    <s v="Biguanides"/>
    <x v="0"/>
    <d v="2019-03-15T00:00:00"/>
    <s v="Biguanides"/>
  </r>
  <r>
    <s v="sWKTZ/Z9YWw"/>
    <x v="24"/>
    <s v="Pacific peoples"/>
    <s v="Biguanides"/>
    <x v="0"/>
    <d v="2015-04-22T00:00:00"/>
    <s v="Biguanides"/>
  </r>
  <r>
    <s v="JdbjJYEb31."/>
    <x v="24"/>
    <s v="Māori"/>
    <s v="Biguanides"/>
    <x v="0"/>
    <d v="2023-08-28T00:00:00"/>
    <s v="Biguanides"/>
  </r>
  <r>
    <s v="jGuAXSYSk.2"/>
    <x v="24"/>
    <s v="Other"/>
    <s v="Biguanides"/>
    <x v="0"/>
    <d v="2016-08-01T00:00:00"/>
    <s v="Biguanides"/>
  </r>
  <r>
    <s v="JJzf92WeUS."/>
    <x v="24"/>
    <s v="Māori"/>
    <s v="Biguanides"/>
    <x v="0"/>
    <d v="2012-02-08T00:00:00"/>
    <s v="Biguanides-&gt;Insulin isophane-&gt;Insulin aspart|Insulin isophane-&gt;DPP-4 inhibitors-&gt;Biguanides|Insulin isophane"/>
  </r>
  <r>
    <s v="jkbUQ4Yox6s"/>
    <x v="24"/>
    <s v="Other"/>
    <s v="Biguanides"/>
    <x v="0"/>
    <d v="2024-11-28T00:00:00"/>
    <s v="Biguanides"/>
  </r>
  <r>
    <s v="iX57WfPb6OQ"/>
    <x v="24"/>
    <s v="Other"/>
    <s v="Biguanides"/>
    <x v="0"/>
    <d v="2014-02-26T00:00:00"/>
    <s v="Biguanides"/>
  </r>
  <r>
    <s v="IxRG7eOvnyM"/>
    <x v="24"/>
    <s v="Pacific peoples"/>
    <s v="Biguanides"/>
    <x v="0"/>
    <d v="2024-09-02T00:00:00"/>
    <s v="Biguanides"/>
  </r>
  <r>
    <s v="j0d2HKw478Q"/>
    <x v="24"/>
    <s v="Other"/>
    <s v="Biguanides"/>
    <x v="0"/>
    <d v="2016-02-03T00:00:00"/>
    <s v="Biguanides"/>
  </r>
  <r>
    <s v="j9nXR69hQ8g"/>
    <x v="24"/>
    <s v="Pacific peoples"/>
    <s v="Biguanides"/>
    <x v="0"/>
    <d v="2024-02-23T00:00:00"/>
    <s v="Biguanides"/>
  </r>
  <r>
    <s v="j8L51bXaLwY"/>
    <x v="24"/>
    <s v="Pacific peoples"/>
    <s v="Biguanides"/>
    <x v="0"/>
    <d v="2019-02-16T00:00:00"/>
    <s v="Biguanides"/>
  </r>
  <r>
    <s v="MGRKMsvpcRo"/>
    <x v="24"/>
    <s v="Asian"/>
    <s v="Biguanides"/>
    <x v="0"/>
    <d v="2015-04-21T00:00:00"/>
    <s v="Biguanides"/>
  </r>
  <r>
    <s v="Mc.XSrO1FAM"/>
    <x v="24"/>
    <s v="Other"/>
    <s v="Biguanides"/>
    <x v="0"/>
    <d v="2021-03-11T00:00:00"/>
    <s v="Biguanides"/>
  </r>
  <r>
    <s v="Md1Fnz8HaeU"/>
    <x v="24"/>
    <s v="Asian"/>
    <s v="Biguanides"/>
    <x v="0"/>
    <d v="2024-06-25T00:00:00"/>
    <s v="Biguanides"/>
  </r>
  <r>
    <s v="MdWNPrFe/VQ"/>
    <x v="24"/>
    <s v="Asian"/>
    <s v="DPP-4 inhibitors"/>
    <x v="0"/>
    <d v="2024-08-15T00:00:00"/>
    <s v="DPP-4 inhibitors"/>
  </r>
  <r>
    <s v="MeSHg3by/vM"/>
    <x v="24"/>
    <s v="Other"/>
    <s v="Biguanides"/>
    <x v="0"/>
    <d v="2019-07-22T00:00:00"/>
    <s v="Biguanides"/>
  </r>
  <r>
    <s v="mLYuWrFkxkA"/>
    <x v="24"/>
    <s v="Asian"/>
    <s v="Biguanides"/>
    <x v="0"/>
    <d v="2019-08-22T00:00:00"/>
    <s v="Biguanides"/>
  </r>
  <r>
    <s v="mswZJZN2pNc"/>
    <x v="24"/>
    <s v="Pacific peoples"/>
    <s v="Biguanides"/>
    <x v="0"/>
    <d v="2019-08-01T00:00:00"/>
    <s v="Biguanides-&gt;Insulin isophane"/>
  </r>
  <r>
    <s v="MVK2M6AWBgs"/>
    <x v="24"/>
    <s v="Other"/>
    <s v="Biguanides"/>
    <x v="0"/>
    <d v="2019-11-29T00:00:00"/>
    <s v="Biguanides"/>
  </r>
  <r>
    <s v="N.oegyN5jTY"/>
    <x v="24"/>
    <s v="Pacific peoples"/>
    <s v="Biguanides"/>
    <x v="0"/>
    <d v="2018-08-07T00:00:00"/>
    <s v="Biguanides-&gt;Insulin isophane"/>
  </r>
  <r>
    <s v="n4q6DTzZq3."/>
    <x v="24"/>
    <s v="Other"/>
    <s v="Biguanides"/>
    <x v="0"/>
    <d v="2019-09-06T00:00:00"/>
    <s v="Biguanides"/>
  </r>
  <r>
    <s v="PYteH6M6NGs"/>
    <x v="24"/>
    <s v="Pacific peoples"/>
    <s v="Biguanides"/>
    <x v="0"/>
    <d v="2024-03-26T00:00:00"/>
    <s v="Biguanides"/>
  </r>
  <r>
    <s v="pWr.HdRZ69E"/>
    <x v="24"/>
    <s v="Māori"/>
    <s v="Biguanides|Sulfonylureas"/>
    <x v="0"/>
    <d v="2015-07-24T00:00:00"/>
    <s v="Biguanides|Sulfonylureas"/>
  </r>
  <r>
    <s v="PullnV20uHs"/>
    <x v="24"/>
    <s v="Other"/>
    <s v="Biguanides"/>
    <x v="0"/>
    <d v="2012-09-28T00:00:00"/>
    <s v="Biguanides"/>
  </r>
  <r>
    <s v="n4bzqaKXqW2"/>
    <x v="24"/>
    <s v="Other"/>
    <s v="Biguanides"/>
    <x v="0"/>
    <d v="2021-05-14T00:00:00"/>
    <s v="Biguanides"/>
  </r>
  <r>
    <s v="N4HTmnRZFZs"/>
    <x v="24"/>
    <s v="Asian"/>
    <s v="Biguanides"/>
    <x v="0"/>
    <d v="2019-10-21T00:00:00"/>
    <s v="Biguanides"/>
  </r>
  <r>
    <s v="Q7jaAW/ZknI"/>
    <x v="24"/>
    <s v="Other"/>
    <s v="Biguanides"/>
    <x v="0"/>
    <d v="2022-11-23T00:00:00"/>
    <s v="Biguanides"/>
  </r>
  <r>
    <s v="Qed0U6S30sE"/>
    <x v="24"/>
    <s v="Other"/>
    <s v="Biguanides"/>
    <x v="0"/>
    <d v="2011-01-07T00:00:00"/>
    <s v="Biguanides"/>
  </r>
  <r>
    <s v="QDHSuwVZd7U"/>
    <x v="24"/>
    <s v="Other"/>
    <s v="Insulin isophane"/>
    <x v="1"/>
    <d v="2022-10-26T00:00:00"/>
    <s v="Insulin isophane-&gt;Biguanides"/>
  </r>
  <r>
    <s v="q4wlBH2P8YU"/>
    <x v="24"/>
    <s v="Other"/>
    <s v="Biguanides"/>
    <x v="0"/>
    <d v="2011-06-09T00:00:00"/>
    <s v="Biguanides-&gt;Biguanides|Insulin aspart|Insulin glargine-&gt;Insulin aspart|Insulin glargine-&gt;Biguanides|Insulin aspart-&gt;Insulin aspart-&gt;DPP-4 inhibitors-&gt;Thiazolidinedione-&gt;DPP-4 inhibitors|Insulin aspart|Insulin glargine-&gt;DPP-4 inhibitors|Insulin aspart|Insulin glargine|Thiazolidinedione-&gt;DPP-4 inhibitors|Insulin aspart-&gt;Insulin glargine-&gt;DPP-4 inhibitors|Insulin glargine-&gt;SGLT-2 inhibitors-&gt;DPP-4 inhibitors|Insulin aspart|Insulin glargine|SGLT-2 inhibitors|Thiazolidinedione-&gt;DPP-4 inhibitors|SGLT-2 inhibitors|Thiazolidinedione-&gt;SGLT-2 inhibitors|Thiazolidinedione"/>
  </r>
  <r>
    <s v="Q3TYKiZpNcY"/>
    <x v="24"/>
    <s v="Other"/>
    <s v="Biguanides"/>
    <x v="0"/>
    <d v="2025-09-09T00:00:00"/>
    <s v="Biguanides"/>
  </r>
  <r>
    <s v="q1lamNwiaj2"/>
    <x v="24"/>
    <s v="Pacific peoples"/>
    <s v="Biguanides"/>
    <x v="0"/>
    <d v="2014-12-12T00:00:00"/>
    <s v="Biguanides-&gt;DPP-4 inhibitors-&gt;DPP-4 inhibitors|Sulfonylureas-&gt;DPP-4 inhibitors|SGLT-2 inhibitors-&gt;DPP-4 inhibitors|Insulin glargine|SGLT-2 inhibitors"/>
  </r>
  <r>
    <s v="q0Lu4xpOqgI"/>
    <x v="24"/>
    <s v="Other"/>
    <s v="Biguanides"/>
    <x v="0"/>
    <d v="2014-01-15T00:00:00"/>
    <s v="Biguanides"/>
  </r>
  <r>
    <s v="Q0mydV72nRo"/>
    <x v="24"/>
    <s v="Māori"/>
    <s v="Biguanides"/>
    <x v="0"/>
    <d v="2021-07-14T00:00:00"/>
    <s v="Biguanides"/>
  </r>
  <r>
    <s v="PzDIrN/9iEI"/>
    <x v="24"/>
    <s v="Māori"/>
    <s v="Biguanides"/>
    <x v="0"/>
    <d v="2020-11-26T00:00:00"/>
    <s v="Biguanides-&gt;DPP-4 inhibitors-&gt;Biguanides|Insulin glargine-&gt;Insulin glargine-&gt;GLP-1 agonists-&gt;GLP-1 agonists|Insulin glargine-&gt;Biguanides|GLP-1 agonists-&gt;Biguanides|GLP-1 agonists|Insulin glargine"/>
  </r>
  <r>
    <s v="pZJTG55llQc"/>
    <x v="24"/>
    <s v="Other"/>
    <s v="Biguanides"/>
    <x v="0"/>
    <d v="2023-12-06T00:00:00"/>
    <s v="Biguanides"/>
  </r>
  <r>
    <s v="QJrhhAmTrlE"/>
    <x v="24"/>
    <s v="Pacific peoples"/>
    <s v="Biguanides"/>
    <x v="0"/>
    <d v="2022-09-01T00:00:00"/>
    <s v="Biguanides"/>
  </r>
  <r>
    <s v="QGK881iOpms"/>
    <x v="24"/>
    <s v="Asian"/>
    <s v="Biguanides"/>
    <x v="0"/>
    <d v="2017-01-15T00:00:00"/>
    <s v="Biguanides-&gt;Sulfonylureas-&gt;Biguanides|DPP-4 inhibitors-&gt;DPP-4 inhibitors-&gt;Insulin isophane-&gt;Biguanides|Insulin isophane-&gt;DPP-4 inhibitors|SGLT-2 inhibitors"/>
  </r>
  <r>
    <s v="QiBzEzI3SFU"/>
    <x v="24"/>
    <s v="Māori"/>
    <s v="Biguanides"/>
    <x v="0"/>
    <d v="2022-12-15T00:00:00"/>
    <s v="Biguanides"/>
  </r>
  <r>
    <s v="qIMu1gQGF.c"/>
    <x v="24"/>
    <s v="Asian"/>
    <s v="Biguanides"/>
    <x v="0"/>
    <d v="2021-04-23T00:00:00"/>
    <s v="Biguanides-&gt;DPP-4 inhibitors-&gt;SGLT-2 inhibitors-&gt;Biguanides|SGLT-2 inhibitors-&gt;DPP-4 inhibitors|SGLT-2 inhibitors"/>
  </r>
  <r>
    <s v="qMKkxcSRkNw"/>
    <x v="24"/>
    <s v="Other"/>
    <s v="Biguanides"/>
    <x v="0"/>
    <d v="2025-07-08T00:00:00"/>
    <s v="Biguanides"/>
  </r>
  <r>
    <s v="qP/LQalQ46s"/>
    <x v="24"/>
    <s v="Pacific peoples"/>
    <s v="Biguanides"/>
    <x v="0"/>
    <d v="2014-04-08T00:00:00"/>
    <s v="Biguanides-&gt;Biguanides|Insulin isophane|Sulfonylureas-&gt;Biguanides|Sulfonylureas-&gt;Insulin isophane-&gt;Sulfonylureas-&gt;Insulin isophane|Sulfonylureas-&gt;DPP-4 inhibitors|SGLT-2 inhibitors-&gt;Insulin glargine-&gt;DPP-4 inhibitors|Insulin glargine|SGLT-2 inhibitors-&gt;DPP-4 inhibitors|Insulin glargine-&gt;Biguanides|DPP-4 inhibitors|Insulin glargine|SGLT-2 inhibitors|Sulfonylureas-&gt;DPP-4 inhibitors-&gt;DPP-4 inhibitors|Insulin glargine|SGLT-2 inhibitors|Sulfonylureas"/>
  </r>
  <r>
    <s v="tPaDT9HXhiw"/>
    <x v="24"/>
    <s v="Other"/>
    <s v="Biguanides"/>
    <x v="0"/>
    <d v="2022-08-01T00:00:00"/>
    <s v="Biguanides"/>
  </r>
  <r>
    <s v="tphP4fN32NU"/>
    <x v="24"/>
    <s v="Pacific peoples"/>
    <s v="Biguanides"/>
    <x v="0"/>
    <d v="2011-04-10T00:00:00"/>
    <s v="Biguanides"/>
  </r>
  <r>
    <s v="TUWhCoI7BfM"/>
    <x v="24"/>
    <s v="Māori"/>
    <s v="Biguanides"/>
    <x v="0"/>
    <d v="2025-04-23T00:00:00"/>
    <s v="Biguanides"/>
  </r>
  <r>
    <s v="tlW.P6LUwJA"/>
    <x v="24"/>
    <s v="Other"/>
    <s v="Biguanides"/>
    <x v="0"/>
    <d v="2017-01-17T00:00:00"/>
    <s v="Biguanides"/>
  </r>
  <r>
    <s v="Tlyj1/..RBM"/>
    <x v="24"/>
    <s v="Pacific peoples"/>
    <s v="Biguanides"/>
    <x v="0"/>
    <d v="2024-10-02T00:00:00"/>
    <s v="Biguanides-&gt;Biguanides|Insulin isophane-&gt;Insulin aspart|Insulin isophane-&gt;Insulin aspart"/>
  </r>
  <r>
    <s v="iU5ryZFpLLA"/>
    <x v="24"/>
    <s v="Pacific peoples"/>
    <s v="Biguanides"/>
    <x v="0"/>
    <d v="2016-03-04T00:00:00"/>
    <s v="Biguanides"/>
  </r>
  <r>
    <s v="iuEIB2BgTtw"/>
    <x v="24"/>
    <s v="Māori"/>
    <s v="Biguanides"/>
    <x v="0"/>
    <d v="2021-09-01T00:00:00"/>
    <s v="Biguanides-&gt;Insulin isophane"/>
  </r>
  <r>
    <s v="IvU9XJPI8Bc"/>
    <x v="24"/>
    <s v="Māori"/>
    <s v="Biguanides"/>
    <x v="0"/>
    <d v="2023-06-15T00:00:00"/>
    <s v="Biguanides"/>
  </r>
  <r>
    <s v="ivPa6SSHuME"/>
    <x v="24"/>
    <s v="Māori"/>
    <s v="Biguanides"/>
    <x v="0"/>
    <d v="2018-11-02T00:00:00"/>
    <s v="Biguanides"/>
  </r>
  <r>
    <s v="iPPJTH1q/1o"/>
    <x v="24"/>
    <s v="Pacific peoples"/>
    <s v="Biguanides"/>
    <x v="0"/>
    <d v="2012-09-14T00:00:00"/>
    <s v="Biguanides-&gt;Insulin isophane-&gt;Biguanides|Insulin aspart|Insulin isophane-&gt;Biguanides|Insulin isophane-&gt;Insulin aspart|Insulin isophane-&gt;Sulfonylureas"/>
  </r>
  <r>
    <s v="FlqswriosJ2"/>
    <x v="24"/>
    <s v="Pacific peoples"/>
    <s v="Biguanides"/>
    <x v="0"/>
    <d v="2014-08-05T00:00:00"/>
    <s v="Biguanides"/>
  </r>
  <r>
    <s v="fl9eskHsfsk"/>
    <x v="24"/>
    <s v="Pacific peoples"/>
    <s v="Biguanides"/>
    <x v="0"/>
    <d v="2019-05-23T00:00:00"/>
    <s v="Biguanides-&gt;DPP-4 inhibitors-&gt;Biguanides|GLP-1 agonists-&gt;GLP-1 agonists-&gt;Sulfonylureas-&gt;GLP-1 agonists|Sulfonylureas-&gt;Insulin glargine-&gt;GLP-1 agonists|Insulin glargine|Sulfonylureas-&gt;Insulin glulisine-&gt;Insulin glargine|Insulin glulisine-&gt;GLP-1 agonists|Insulin glargine|Insulin glulisine"/>
  </r>
  <r>
    <s v="FtiAYnXycQE"/>
    <x v="24"/>
    <s v="Pacific peoples"/>
    <s v="Insulin isophane"/>
    <x v="1"/>
    <d v="2021-06-24T00:00:00"/>
    <s v="Insulin isophane-&gt;Biguanides-&gt;SGLT-2 inhibitors"/>
  </r>
  <r>
    <s v="Fr41U9UNnso"/>
    <x v="24"/>
    <s v="Other"/>
    <s v="Biguanides"/>
    <x v="0"/>
    <d v="2015-08-13T00:00:00"/>
    <s v="Biguanides-&gt;Insulin aspart|Insulin glargine-&gt;Insulin glargine-&gt;Insulin aspart"/>
  </r>
  <r>
    <s v="FqHOvf.5X/A"/>
    <x v="24"/>
    <s v="Asian"/>
    <s v="Biguanides"/>
    <x v="0"/>
    <d v="2024-07-18T00:00:00"/>
    <s v="Biguanides"/>
  </r>
  <r>
    <s v="fAIBZBaKLSM"/>
    <x v="24"/>
    <s v="Māori"/>
    <s v="Biguanides"/>
    <x v="0"/>
    <d v="2023-02-16T00:00:00"/>
    <s v="Biguanides"/>
  </r>
  <r>
    <s v="feZK1RHmVbw"/>
    <x v="24"/>
    <s v="Other"/>
    <s v="Biguanides"/>
    <x v="0"/>
    <d v="2015-02-12T00:00:00"/>
    <s v="Biguanides"/>
  </r>
  <r>
    <s v="fjK2rmJN6gA"/>
    <x v="24"/>
    <s v="Māori"/>
    <s v="Biguanides"/>
    <x v="0"/>
    <d v="2018-07-19T00:00:00"/>
    <s v="Biguanides-&gt;SGLT-2 inhibitors-&gt;Biguanides|SGLT-2 inhibitors"/>
  </r>
  <r>
    <s v="fh8D18XhjPk"/>
    <x v="24"/>
    <s v="Pacific peoples"/>
    <s v="Biguanides|DPP-4 inhibitors"/>
    <x v="0"/>
    <d v="2025-02-17T00:00:00"/>
    <s v="Biguanides|DPP-4 inhibitors"/>
  </r>
  <r>
    <s v="F4aF7npe1KM"/>
    <x v="24"/>
    <s v="Asian"/>
    <s v="Biguanides"/>
    <x v="0"/>
    <d v="2021-01-14T00:00:00"/>
    <s v="Biguanides"/>
  </r>
  <r>
    <s v="EZZ68qQ9ZTk"/>
    <x v="24"/>
    <s v="Pacific peoples"/>
    <s v="Biguanides"/>
    <x v="0"/>
    <d v="2017-08-18T00:00:00"/>
    <s v="Biguanides"/>
  </r>
  <r>
    <s v="f2.L9GqGffU"/>
    <x v="24"/>
    <s v="Other"/>
    <s v="Biguanides"/>
    <x v="0"/>
    <d v="2018-06-27T00:00:00"/>
    <s v="Biguanides"/>
  </r>
  <r>
    <s v="C88CApvqgmA"/>
    <x v="24"/>
    <s v="Pacific peoples"/>
    <s v="Biguanides"/>
    <x v="0"/>
    <d v="2020-07-14T00:00:00"/>
    <s v="Biguanides-&gt;SGLT-2 inhibitors-&gt;DPP-4 inhibitors-&gt;Biguanides|DPP-4 inhibitors"/>
  </r>
  <r>
    <s v="CbBGzQM/1JU"/>
    <x v="24"/>
    <s v="Asian"/>
    <s v="Biguanides|Sulfonylureas"/>
    <x v="0"/>
    <d v="2017-06-13T00:00:00"/>
    <s v="Biguanides|Sulfonylureas-&gt;Insulin isophane with insulin neutral-&gt;Biguanides|Insulin isophane with insulin neutral"/>
  </r>
  <r>
    <s v="Cb2WRjbeaXc"/>
    <x v="24"/>
    <s v="Māori"/>
    <s v="Biguanides"/>
    <x v="0"/>
    <d v="2013-04-04T00:00:00"/>
    <s v="Biguanides"/>
  </r>
  <r>
    <s v="CbE/Ac57jcw"/>
    <x v="24"/>
    <s v="Other"/>
    <s v="Biguanides"/>
    <x v="0"/>
    <d v="2011-09-22T00:00:00"/>
    <s v="Biguanides"/>
  </r>
  <r>
    <s v="EYHdt2wMn36"/>
    <x v="24"/>
    <s v="Māori"/>
    <s v="Biguanides"/>
    <x v="0"/>
    <d v="2020-05-13T00:00:00"/>
    <s v="Biguanides-&gt;DPP-4 inhibitors"/>
  </r>
  <r>
    <s v="EyjtAZPoti."/>
    <x v="24"/>
    <s v="Other"/>
    <s v="Biguanides"/>
    <x v="0"/>
    <d v="2011-03-18T00:00:00"/>
    <s v="Biguanides-&gt;Insulin lispro-&gt;Insulin isophane|Insulin lispro-&gt;Sulfonylureas"/>
  </r>
  <r>
    <s v="BioEx4ivB3A"/>
    <x v="24"/>
    <s v="Māori"/>
    <s v="Insulin isophane"/>
    <x v="1"/>
    <d v="2020-08-05T00:00:00"/>
    <s v="Insulin isophane-&gt;Biguanides-&gt;Insulin Neutral"/>
  </r>
  <r>
    <s v="BJgBz50OdSc"/>
    <x v="24"/>
    <s v="Māori"/>
    <s v="Biguanides"/>
    <x v="0"/>
    <d v="2025-11-24T00:00:00"/>
    <s v="Biguanides"/>
  </r>
  <r>
    <s v="BPbqudF9QF6"/>
    <x v="24"/>
    <s v="Pacific peoples"/>
    <s v="Biguanides"/>
    <x v="0"/>
    <d v="2012-05-28T00:00:00"/>
    <s v="Biguanides"/>
  </r>
  <r>
    <s v="bvi1ZX9VorU"/>
    <x v="24"/>
    <s v="Other"/>
    <s v="Biguanides"/>
    <x v="0"/>
    <d v="2020-06-29T00:00:00"/>
    <s v="Biguanides-&gt;DPP-4 inhibitors-&gt;Biguanides|GLP-1 agonists-&gt;GLP-1 agonists"/>
  </r>
  <r>
    <s v="bxI7NXkiB5M"/>
    <x v="24"/>
    <s v="Other"/>
    <s v="Biguanides"/>
    <x v="0"/>
    <d v="2021-07-30T00:00:00"/>
    <s v="Biguanides"/>
  </r>
  <r>
    <s v="bZMN0eMXaCI"/>
    <x v="24"/>
    <s v="Māori"/>
    <s v="Biguanides|Insulin isophane"/>
    <x v="0"/>
    <d v="2011-02-28T00:00:00"/>
    <s v="Biguanides|Insulin isophane"/>
  </r>
  <r>
    <s v="C/zibYzHYWU"/>
    <x v="24"/>
    <s v="Other"/>
    <s v="Insulin aspart|Insulin isophane"/>
    <x v="1"/>
    <d v="2015-08-07T00:00:00"/>
    <s v="Insulin aspart|Insulin isophane-&gt;Insulin isophane-&gt;Biguanides-&gt;Insulin aspart"/>
  </r>
  <r>
    <s v="c/r.uBXuFow"/>
    <x v="24"/>
    <s v="Other"/>
    <s v="Biguanides"/>
    <x v="0"/>
    <d v="2023-07-26T00:00:00"/>
    <s v="Biguanides"/>
  </r>
  <r>
    <s v="7K.7xVCaXlk"/>
    <x v="24"/>
    <s v="Other"/>
    <s v="Biguanides"/>
    <x v="0"/>
    <d v="2012-10-23T00:00:00"/>
    <s v="Biguanides"/>
  </r>
  <r>
    <s v="7KvBX.uZc6w"/>
    <x v="24"/>
    <s v="Asian"/>
    <s v="DPP-4 inhibitors"/>
    <x v="0"/>
    <d v="2021-10-11T00:00:00"/>
    <s v="DPP-4 inhibitors-&gt;Biguanides-&gt;Biguanides|SGLT-2 inhibitors"/>
  </r>
  <r>
    <s v="7jBvV3F51GU"/>
    <x v="24"/>
    <s v="Pacific peoples"/>
    <s v="Biguanides"/>
    <x v="0"/>
    <d v="2011-03-11T00:00:00"/>
    <s v="Biguanides-&gt;Insulin aspart|Insulin isophane-&gt;Insulin isophane-&gt;Biguanides|Insulin isophane-&gt;Biguanides|Sulfonylureas-&gt;Sulfonylureas-&gt;DPP-4 inhibitors-&gt;DPP-4 inhibitors|Sulfonylureas-&gt;Insulin isophane|Insulin lispro-&gt;Insulin lispro"/>
  </r>
  <r>
    <s v="7lt.Fp/Nehk"/>
    <x v="24"/>
    <s v="Pacific peoples"/>
    <s v="Biguanides"/>
    <x v="0"/>
    <d v="2021-08-11T00:00:00"/>
    <s v="Biguanides-&gt;SGLT-2 inhibitors-&gt;Biguanides|Insulin aspart|Insulin isophane-&gt;Insulin aspart|Insulin isophane-&gt;Insulin isophane-&gt;Insulin aspart-&gt;Biguanides|Insulin glargine"/>
  </r>
  <r>
    <s v="7EN8QRen/pE"/>
    <x v="24"/>
    <s v="Pacific peoples"/>
    <s v="Biguanides"/>
    <x v="0"/>
    <d v="2020-09-19T00:00:00"/>
    <s v="Biguanides-&gt;Insulin isophane"/>
  </r>
  <r>
    <s v="74LXHtHEASc"/>
    <x v="24"/>
    <s v="Other"/>
    <s v="Biguanides"/>
    <x v="0"/>
    <d v="2017-03-28T00:00:00"/>
    <s v="Biguanides"/>
  </r>
  <r>
    <s v="7/gPkFwGwiE"/>
    <x v="24"/>
    <s v="Other"/>
    <s v="Biguanides"/>
    <x v="0"/>
    <d v="2015-11-16T00:00:00"/>
    <s v="Biguanides"/>
  </r>
  <r>
    <s v="6qT6E547VmY"/>
    <x v="24"/>
    <s v="Other"/>
    <s v="Biguanides"/>
    <x v="0"/>
    <d v="2015-02-12T00:00:00"/>
    <s v="Biguanides"/>
  </r>
  <r>
    <s v="6fzWPpXMeoc"/>
    <x v="24"/>
    <s v="Pacific peoples"/>
    <s v="Biguanides"/>
    <x v="0"/>
    <d v="2018-02-09T00:00:00"/>
    <s v="Biguanides"/>
  </r>
  <r>
    <s v="6K10K.lU7Cg"/>
    <x v="24"/>
    <s v="Other"/>
    <s v="Biguanides"/>
    <x v="0"/>
    <d v="2024-04-19T00:00:00"/>
    <s v="Biguanides"/>
  </r>
  <r>
    <s v="6O0sr9EmuVc"/>
    <x v="24"/>
    <s v="Other"/>
    <s v="Biguanides"/>
    <x v="0"/>
    <d v="2025-10-09T00:00:00"/>
    <s v="Biguanides"/>
  </r>
  <r>
    <s v="agpQGJnCjLM"/>
    <x v="24"/>
    <s v="Māori"/>
    <s v="Biguanides"/>
    <x v="0"/>
    <d v="2025-10-17T00:00:00"/>
    <s v="Biguanides"/>
  </r>
  <r>
    <s v="AILOz8dDELA"/>
    <x v="24"/>
    <s v="Pacific peoples"/>
    <s v="Biguanides"/>
    <x v="0"/>
    <d v="2019-06-13T00:00:00"/>
    <s v="Biguanides"/>
  </r>
  <r>
    <s v="akvKvRyCjX2"/>
    <x v="24"/>
    <s v="Māori"/>
    <s v="Biguanides"/>
    <x v="0"/>
    <d v="2013-07-25T00:00:00"/>
    <s v="Biguanides-&gt;Biguanides|Sulfonylureas-&gt;Insulin aspart|Insulin isophane-&gt;Insulin isophane-&gt;Insulin aspart-&gt;Biguanides|Insulin aspart-&gt;Biguanides|Insulin isophane-&gt;GLP-1 agonists|Insulin isophane-&gt;GLP-1 agonists-&gt;Biguanides|GLP-1 agonists|Insulin isophane-&gt;Biguanides|GLP-1 agonists"/>
  </r>
  <r>
    <s v="ASfbW.Q6EsA"/>
    <x v="24"/>
    <s v="Other"/>
    <s v="Biguanides"/>
    <x v="0"/>
    <d v="2011-10-05T00:00:00"/>
    <s v="Biguanides"/>
  </r>
  <r>
    <s v="B/G175reJXk"/>
    <x v="24"/>
    <s v="Other"/>
    <s v="Biguanides"/>
    <x v="0"/>
    <d v="2016-09-13T00:00:00"/>
    <s v="Biguanides-&gt;Insulin glargine"/>
  </r>
  <r>
    <s v="awa6lIQWiZ2"/>
    <x v="24"/>
    <s v="Other"/>
    <s v="Biguanides"/>
    <x v="0"/>
    <d v="2024-05-24T00:00:00"/>
    <s v="Biguanides"/>
  </r>
  <r>
    <s v="AWxgoY7/0Nc"/>
    <x v="24"/>
    <s v="Other"/>
    <s v="Biguanides|Insulin isophane"/>
    <x v="0"/>
    <d v="2016-12-21T00:00:00"/>
    <s v="Biguanides|Insulin isophane-&gt;Insulin isophane|Insulin lispro-&gt;Insulin isophane-&gt;Biguanides|Insulin isophane|Insulin lispro-&gt;Biguanides|Insulin aspart|Insulin isophane-&gt;Insulin aspart|Insulin isophane"/>
  </r>
  <r>
    <s v="aXH0FzxO/xs"/>
    <x v="24"/>
    <s v="Māori"/>
    <s v="Biguanides"/>
    <x v="0"/>
    <d v="2023-07-11T00:00:00"/>
    <s v="Biguanides"/>
  </r>
  <r>
    <s v="aXWPszIryZA"/>
    <x v="24"/>
    <s v="Other"/>
    <s v="Biguanides"/>
    <x v="0"/>
    <d v="2016-03-29T00:00:00"/>
    <s v="Biguanides"/>
  </r>
  <r>
    <s v="EBJdOUF/q.o"/>
    <x v="24"/>
    <s v="Māori"/>
    <s v="Biguanides"/>
    <x v="0"/>
    <d v="2024-12-10T00:00:00"/>
    <s v="Biguanides"/>
  </r>
  <r>
    <s v="eaRHJrtyeZQ"/>
    <x v="24"/>
    <s v="Other"/>
    <s v="Biguanides"/>
    <x v="0"/>
    <d v="2014-01-07T00:00:00"/>
    <s v="Biguanides"/>
  </r>
  <r>
    <s v="EhyW9qrGQ.s"/>
    <x v="24"/>
    <s v="Asian"/>
    <s v="Biguanides|DPP-4 inhibitors"/>
    <x v="0"/>
    <d v="2020-04-23T00:00:00"/>
    <s v="Biguanides|DPP-4 inhibitors-&gt;DPP-4 inhibitors"/>
  </r>
  <r>
    <s v="EFU4wlk6EHI"/>
    <x v="24"/>
    <s v="Asian"/>
    <s v="SGLT-2 inhibitors"/>
    <x v="0"/>
    <d v="2023-04-13T00:00:00"/>
    <s v="SGLT-2 inhibitors-&gt;Biguanides|SGLT-2 inhibitors-&gt;DPP-4 inhibitors|SGLT-2 inhibitors-&gt;DPP-4 inhibitors"/>
  </r>
  <r>
    <s v="BBbSZ.wo9y."/>
    <x v="24"/>
    <s v="Other"/>
    <s v="Biguanides"/>
    <x v="0"/>
    <d v="2024-07-26T00:00:00"/>
    <s v="Biguanides"/>
  </r>
  <r>
    <s v="E5ZT.bSCLdI"/>
    <x v="24"/>
    <s v="Pacific peoples"/>
    <s v="Biguanides"/>
    <x v="0"/>
    <d v="2014-07-07T00:00:00"/>
    <s v="Biguanides"/>
  </r>
  <r>
    <s v="E62qr8G4HRk"/>
    <x v="24"/>
    <s v="Pacific peoples"/>
    <s v="Biguanides"/>
    <x v="0"/>
    <d v="2014-02-24T00:00:00"/>
    <s v="Biguanides"/>
  </r>
  <r>
    <s v="EA9fQZ3t6qQ"/>
    <x v="24"/>
    <s v="Other"/>
    <s v="Biguanides"/>
    <x v="0"/>
    <d v="2024-11-12T00:00:00"/>
    <s v="Biguanides"/>
  </r>
  <r>
    <s v="b2iYkYSc8qw"/>
    <x v="24"/>
    <s v="Other"/>
    <s v="Biguanides"/>
    <x v="0"/>
    <d v="2015-10-20T00:00:00"/>
    <s v="Biguanides"/>
  </r>
  <r>
    <s v="B9Usl5.XGNQ"/>
    <x v="24"/>
    <s v="Asian"/>
    <s v="Biguanides"/>
    <x v="0"/>
    <d v="2014-06-04T00:00:00"/>
    <s v="Biguanides"/>
  </r>
  <r>
    <s v="u16zxkwrpVU"/>
    <x v="24"/>
    <s v="Other"/>
    <s v="Biguanides"/>
    <x v="0"/>
    <d v="2017-08-31T00:00:00"/>
    <s v="Biguanides-&gt;Biguanides|Insulin isophane-&gt;Insulin isophane"/>
  </r>
  <r>
    <s v="U2z2.v2LZKI"/>
    <x v="24"/>
    <s v="Other"/>
    <s v="Biguanides"/>
    <x v="0"/>
    <d v="2022-11-30T00:00:00"/>
    <s v="Biguanides"/>
  </r>
  <r>
    <s v="TZO2M0f/oMQ"/>
    <x v="24"/>
    <s v="Asian"/>
    <s v="Biguanides"/>
    <x v="0"/>
    <d v="2023-05-07T00:00:00"/>
    <s v="Biguanides"/>
  </r>
  <r>
    <s v="u.zOIXei2PQ"/>
    <x v="24"/>
    <s v="Other"/>
    <s v="Biguanides"/>
    <x v="0"/>
    <d v="2022-03-16T00:00:00"/>
    <s v="Biguanides"/>
  </r>
  <r>
    <s v="Tw.E.rigvEM"/>
    <x v="24"/>
    <s v="Pacific peoples"/>
    <s v="Biguanides"/>
    <x v="0"/>
    <d v="2016-04-15T00:00:00"/>
    <s v="Biguanides-&gt;Sulfonylureas-&gt;Biguanides|Sulfonylureas-&gt;DPP-4 inhibitors-&gt;DPP-4 inhibitors|SGLT-2 inhibitors-&gt;DPP-4 inhibitors|SGLT-2 inhibitors|Sulfonylureas-&gt;DPP-4 inhibitors|GLP-1 agonists|Sulfonylureas"/>
  </r>
  <r>
    <s v="ui29tFyAXMg"/>
    <x v="24"/>
    <s v="Other"/>
    <s v="Biguanides"/>
    <x v="0"/>
    <d v="2021-03-30T00:00:00"/>
    <s v="Biguanides"/>
  </r>
  <r>
    <s v="3F6iADLH7LI"/>
    <x v="24"/>
    <s v="Other"/>
    <s v="Biguanides"/>
    <x v="0"/>
    <d v="2021-09-30T00:00:00"/>
    <s v="Biguanides"/>
  </r>
  <r>
    <s v="3BwgVQ/gNlw"/>
    <x v="24"/>
    <s v="Asian"/>
    <s v="Biguanides"/>
    <x v="0"/>
    <d v="2018-02-19T00:00:00"/>
    <s v="Biguanides"/>
  </r>
  <r>
    <s v="3BYfGVq5b0s"/>
    <x v="24"/>
    <s v="Māori"/>
    <s v="Biguanides"/>
    <x v="0"/>
    <d v="2019-12-05T00:00:00"/>
    <s v="Biguanides"/>
  </r>
  <r>
    <s v="3gOcUYHyV0E"/>
    <x v="24"/>
    <s v="Other"/>
    <s v="Biguanides"/>
    <x v="0"/>
    <d v="2015-01-07T00:00:00"/>
    <s v="Biguanides-&gt;Insulin aspart|Insulin isophane"/>
  </r>
  <r>
    <s v="UFOHKFZ39e."/>
    <x v="24"/>
    <s v="Pacific peoples"/>
    <s v="Biguanides"/>
    <x v="0"/>
    <d v="2020-12-16T00:00:00"/>
    <s v="Biguanides-&gt;Biguanides|DPP-4 inhibitors|SGLT-2 inhibitors-&gt;DPP-4 inhibitors|SGLT-2 inhibitors"/>
  </r>
  <r>
    <s v="UGPeEuo/ZeY"/>
    <x v="24"/>
    <s v="Asian"/>
    <s v="Biguanides"/>
    <x v="0"/>
    <d v="2025-02-13T00:00:00"/>
    <s v="Biguanides"/>
  </r>
  <r>
    <s v="uFeacjTdS4k"/>
    <x v="24"/>
    <s v="Other"/>
    <s v="Biguanides"/>
    <x v="0"/>
    <d v="2023-03-10T00:00:00"/>
    <s v="Biguanides"/>
  </r>
  <r>
    <s v="UCd16AW9iJ."/>
    <x v="24"/>
    <s v="Other"/>
    <s v="Biguanides"/>
    <x v="0"/>
    <d v="2022-11-17T00:00:00"/>
    <s v="Biguanides"/>
  </r>
  <r>
    <s v="4FTiAI0Zu9w"/>
    <x v="24"/>
    <s v="Asian"/>
    <s v="Biguanides"/>
    <x v="0"/>
    <d v="2019-12-18T00:00:00"/>
    <s v="Biguanides"/>
  </r>
  <r>
    <s v="4bwiSuQBSM6"/>
    <x v="24"/>
    <s v="Other"/>
    <s v="Biguanides"/>
    <x v="0"/>
    <d v="2025-01-31T00:00:00"/>
    <s v="Biguanides"/>
  </r>
  <r>
    <s v="4pLFOWNuPXg"/>
    <x v="24"/>
    <s v="Other"/>
    <s v="Biguanides"/>
    <x v="0"/>
    <d v="2012-06-26T00:00:00"/>
    <s v="Biguanides"/>
  </r>
  <r>
    <s v="4uByyj0Cxj2"/>
    <x v="24"/>
    <s v="Other"/>
    <s v="Biguanides"/>
    <x v="0"/>
    <d v="2015-04-26T00:00:00"/>
    <s v="Biguanides"/>
  </r>
  <r>
    <s v="4uBZ81H.hWE"/>
    <x v="24"/>
    <s v="Other"/>
    <s v="Biguanides"/>
    <x v="0"/>
    <d v="2024-10-18T00:00:00"/>
    <s v="Biguanides"/>
  </r>
  <r>
    <s v="3ohxLiKjEsk"/>
    <x v="24"/>
    <s v="Pacific peoples"/>
    <s v="Biguanides"/>
    <x v="0"/>
    <d v="2014-12-17T00:00:00"/>
    <s v="Biguanides-&gt;Biguanides|Insulin isophane-&gt;Insulin isophane-&gt;Insulin aspart-&gt;Insulin aspart|Insulin isophane-&gt;Insulin glargine-&gt;GLP-1 agonists|Insulin glargine"/>
  </r>
  <r>
    <s v="47DSArcG45o"/>
    <x v="24"/>
    <s v="Other"/>
    <s v="Biguanides"/>
    <x v="0"/>
    <d v="2025-11-28T00:00:00"/>
    <s v="Biguanides"/>
  </r>
  <r>
    <s v="4a6zPmRuHjI"/>
    <x v="24"/>
    <s v="Asian"/>
    <s v="Biguanides|Insulin glargine"/>
    <x v="0"/>
    <d v="2022-01-25T00:00:00"/>
    <s v="Biguanides|Insulin glargine-&gt;DPP-4 inhibitors-&gt;Insulin glargine-&gt;Biguanides|DPP-4 inhibitors-&gt;Biguanides-&gt;SGLT-2 inhibitors"/>
  </r>
  <r>
    <s v="40KJFwXJVMU"/>
    <x v="24"/>
    <s v="Asian"/>
    <s v="Biguanides"/>
    <x v="0"/>
    <d v="2025-01-29T00:00:00"/>
    <s v="Biguanides"/>
  </r>
  <r>
    <s v="42/oij5QSY2"/>
    <x v="24"/>
    <s v="Asian"/>
    <s v="Biguanides"/>
    <x v="0"/>
    <d v="2014-05-15T00:00:00"/>
    <s v="Biguanides-&gt;Sulfonylureas-&gt;Biguanides|Sulfonylureas-&gt;Biguanides|Insulin glargine-&gt;Biguanides|Insulin glargine|Sulfonylureas-&gt;Insulin glargine-&gt;Biguanides|DPP-4 inhibitors|Insulin glargine|Sulfonylureas-&gt;DPP-4 inhibitors-&gt;DPP-4 inhibitors|Insulin glargine-&gt;Biguanides|SGLT-2 inhibitors-&gt;Biguanides|SGLT-2 inhibitors|Sulfonylureas-&gt;DPP-4 inhibitors|SGLT-2 inhibitors-&gt;DPP-4 inhibitors|Insulin glargine|SGLT-2 inhibitors"/>
  </r>
  <r>
    <s v="3W1g2WQOP4."/>
    <x v="24"/>
    <s v="Māori"/>
    <s v="Biguanides"/>
    <x v="0"/>
    <d v="2014-09-09T00:00:00"/>
    <s v="Biguanides"/>
  </r>
  <r>
    <s v="3voTCMw1Fok"/>
    <x v="24"/>
    <s v="Other"/>
    <s v="Biguanides"/>
    <x v="0"/>
    <d v="2013-11-14T00:00:00"/>
    <s v="Biguanides"/>
  </r>
  <r>
    <s v="3WnJntQcZ5o"/>
    <x v="24"/>
    <s v="Māori"/>
    <s v="Biguanides|Insulin glargine"/>
    <x v="0"/>
    <d v="2023-06-20T00:00:00"/>
    <s v="Biguanides|Insulin glargine-&gt;Insulin glargine-&gt;Biguanides-&gt;Insulin glargine|SGLT-2 inhibitors-&gt;Biguanides|Insulin glargine|SGLT-2 inhibitors|Sulfonylureas-&gt;SGLT-2 inhibitors|Sulfonylureas-&gt;Insulin glargine|SGLT-2 inhibitors|Sulfonylureas-&gt;Sulfonylureas"/>
  </r>
  <r>
    <s v="3Xp7MDwmfyY"/>
    <x v="24"/>
    <s v="Asian"/>
    <s v="Biguanides"/>
    <x v="0"/>
    <d v="2020-09-17T00:00:00"/>
    <s v="Biguanides-&gt;Insulin isophane"/>
  </r>
  <r>
    <s v="ilhoxjpCyxI"/>
    <x v="24"/>
    <s v="Other"/>
    <s v="Biguanides"/>
    <x v="0"/>
    <d v="2019-06-27T00:00:00"/>
    <s v="Biguanides"/>
  </r>
  <r>
    <s v="ldz8xVXnF.Y"/>
    <x v="24"/>
    <s v="Pacific peoples"/>
    <s v="DPP-4 inhibitors"/>
    <x v="0"/>
    <d v="2022-07-20T00:00:00"/>
    <s v="DPP-4 inhibitors"/>
  </r>
  <r>
    <s v="LEiOTJHVeSI"/>
    <x v="24"/>
    <s v="Other"/>
    <s v="Biguanides"/>
    <x v="0"/>
    <d v="2020-06-23T00:00:00"/>
    <s v="Biguanides-&gt;Insulin lispro"/>
  </r>
  <r>
    <s v="ig/RXZgvFts"/>
    <x v="24"/>
    <s v="Pacific peoples"/>
    <s v="Biguanides"/>
    <x v="0"/>
    <d v="2012-04-30T00:00:00"/>
    <s v="Biguanides"/>
  </r>
  <r>
    <s v="Iij9ne.mlF."/>
    <x v="24"/>
    <s v="Pacific peoples"/>
    <s v="Biguanides"/>
    <x v="0"/>
    <d v="2025-08-12T00:00:00"/>
    <s v="Biguanides"/>
  </r>
  <r>
    <s v="IHdLMh1iJOA"/>
    <x v="24"/>
    <s v="Pacific peoples"/>
    <s v="Biguanides"/>
    <x v="0"/>
    <d v="2014-04-01T00:00:00"/>
    <s v="Biguanides-&gt;Biguanides|Sulfonylureas-&gt;Sulfonylureas-&gt;Insulin glargine-&gt;Biguanides|Insulin glargine|Sulfonylureas-&gt;Biguanides|DPP-4 inhibitors|Insulin glargine|Sulfonylureas-&gt;DPP-4 inhibitors-&gt;DPP-4 inhibitors|Insulin glargine-&gt;Biguanides|DPP-4 inhibitors|Sulfonylureas-&gt;Biguanides|DPP-4 inhibitors|Insulin glargine|SGLT-2 inhibitors-&gt;SGLT-2 inhibitors-&gt;DPP-4 inhibitors|SGLT-2 inhibitors-&gt;DPP-4 inhibitors|Insulin glargine|Sulfonylureas-&gt;Insulin glargine|SGLT-2 inhibitors|Sulfonylureas-&gt;DPP-4 inhibitors|Insulin glargine|SGLT-2 inhibitors|Sulfonylureas-&gt;SGLT-2 inhibitors|Sulfonylureas-&gt;DPP-4 inhibitors|SGLT-2 inhibitors|Sulfonylureas"/>
  </r>
  <r>
    <s v="HYNjfSEYk3I"/>
    <x v="24"/>
    <s v="Other"/>
    <s v="Biguanides"/>
    <x v="0"/>
    <d v="2018-05-17T00:00:00"/>
    <s v="Biguanides"/>
  </r>
  <r>
    <s v="I2il.g71KGs"/>
    <x v="24"/>
    <s v="Māori"/>
    <s v="Biguanides"/>
    <x v="0"/>
    <d v="2023-06-24T00:00:00"/>
    <s v="Biguanides"/>
  </r>
  <r>
    <s v="i13oi1qCucU"/>
    <x v="24"/>
    <s v="Pacific peoples"/>
    <s v="Biguanides|Insulin aspart|Insulin glargine"/>
    <x v="0"/>
    <d v="2022-06-17T00:00:00"/>
    <s v="Biguanides|Insulin aspart|Insulin glargine-&gt;Insulin aspart|Insulin glargine"/>
  </r>
  <r>
    <s v="IE.oEt7.QCw"/>
    <x v="24"/>
    <s v="Other"/>
    <s v="Biguanides"/>
    <x v="0"/>
    <d v="2018-12-26T00:00:00"/>
    <s v="Biguanides"/>
  </r>
  <r>
    <s v="i7AbcqpJR4A"/>
    <x v="24"/>
    <s v="Other"/>
    <s v="Biguanides"/>
    <x v="0"/>
    <d v="2020-03-27T00:00:00"/>
    <s v="Biguanides"/>
  </r>
  <r>
    <s v="HY4JLMkJyZY"/>
    <x v="24"/>
    <s v="Māori"/>
    <s v="DPP-4 inhibitors"/>
    <x v="0"/>
    <d v="2024-07-04T00:00:00"/>
    <s v="DPP-4 inhibitors-&gt;Biguanides-&gt;SGLT-2 inhibitors-&gt;Biguanides|SGLT-2 inhibitors-&gt;Biguanides|GLP-1 agonists|SGLT-2 inhibitors-&gt;Biguanides|GLP-1 agonists"/>
  </r>
  <r>
    <s v="hwsuZWfk0fM"/>
    <x v="24"/>
    <s v="Pacific peoples"/>
    <s v="Biguanides"/>
    <x v="0"/>
    <d v="2025-12-22T00:00:00"/>
    <s v="Biguanides-&gt;Insulin glargine|SGLT-2 inhibitors"/>
  </r>
  <r>
    <s v="HvDoaIhPXxY"/>
    <x v="24"/>
    <s v="Other"/>
    <s v="Biguanides"/>
    <x v="0"/>
    <d v="2023-04-06T00:00:00"/>
    <s v="Biguanides"/>
  </r>
  <r>
    <s v="F0Vcnbbej6k"/>
    <x v="24"/>
    <s v="Pacific peoples"/>
    <s v="Biguanides"/>
    <x v="0"/>
    <d v="2012-03-09T00:00:00"/>
    <s v="Biguanides-&gt;Sulfonylureas-&gt;Biguanides|Sulfonylureas-&gt;DPP-4 inhibitors-&gt;DPP-4 inhibitors|Sulfonylureas-&gt;Insulin glargine-&gt;Insulin glargine|Sulfonylureas-&gt;DPP-4 inhibitors|Insulin glargine|Sulfonylureas-&gt;DPP-4 inhibitors|Insulin glargine-&gt;GLP-1 agonists-&gt;DPP-4 inhibitors|GLP-1 agonists|Insulin glargine-&gt;DPP-4 inhibitors|GLP-1 agonists"/>
  </r>
  <r>
    <s v="hU8JJurJPLk"/>
    <x v="24"/>
    <s v="Māori"/>
    <s v="Biguanides"/>
    <x v="0"/>
    <d v="2016-03-08T00:00:00"/>
    <s v="Biguanides-&gt;Biguanides|Insulin aspart|Insulin isophane"/>
  </r>
  <r>
    <s v="HUE1HQazKME"/>
    <x v="24"/>
    <s v="Other"/>
    <s v="Biguanides"/>
    <x v="0"/>
    <d v="2025-09-22T00:00:00"/>
    <s v="Biguanides"/>
  </r>
  <r>
    <s v="Ex.NGT2erH2"/>
    <x v="24"/>
    <s v="Other"/>
    <s v="Biguanides"/>
    <x v="0"/>
    <d v="2018-08-09T00:00:00"/>
    <s v="Biguanides"/>
  </r>
  <r>
    <s v="ExRlTD6kOnc"/>
    <x v="24"/>
    <s v="Pacific peoples"/>
    <s v="Biguanides"/>
    <x v="0"/>
    <d v="2024-02-26T00:00:00"/>
    <s v="Biguanides"/>
  </r>
  <r>
    <s v="ErRCB5RrYpE"/>
    <x v="24"/>
    <s v="Māori"/>
    <s v="Biguanides"/>
    <x v="0"/>
    <d v="2019-02-15T00:00:00"/>
    <s v="Biguanides"/>
  </r>
  <r>
    <s v="EVNwyC1q1ow"/>
    <x v="24"/>
    <s v="Pacific peoples"/>
    <s v="Biguanides"/>
    <x v="0"/>
    <d v="2016-04-12T00:00:00"/>
    <s v="Biguanides-&gt;Insulin isophane"/>
  </r>
  <r>
    <s v="eODkh8cOFJ2"/>
    <x v="24"/>
    <s v="Other"/>
    <s v="Biguanides"/>
    <x v="0"/>
    <d v="2018-08-22T00:00:00"/>
    <s v="Biguanides"/>
  </r>
  <r>
    <s v="eQRAjWn3AEI"/>
    <x v="24"/>
    <s v="Other"/>
    <s v="Biguanides"/>
    <x v="0"/>
    <d v="2022-04-29T00:00:00"/>
    <s v="Biguanides"/>
  </r>
  <r>
    <s v="EQ1Dvz7gK62"/>
    <x v="24"/>
    <s v="Other"/>
    <s v="Biguanides"/>
    <x v="0"/>
    <d v="2024-04-02T00:00:00"/>
    <s v="Biguanides"/>
  </r>
  <r>
    <s v="p.fvtcEwSq2"/>
    <x v="24"/>
    <s v="Other"/>
    <s v="Biguanides"/>
    <x v="0"/>
    <d v="2023-03-23T00:00:00"/>
    <s v="Biguanides"/>
  </r>
  <r>
    <s v="P6ShYREPGyg"/>
    <x v="24"/>
    <s v="Māori"/>
    <s v="Biguanides"/>
    <x v="0"/>
    <d v="2014-10-03T00:00:00"/>
    <s v="Biguanides"/>
  </r>
  <r>
    <s v="p6u22Gc2sk6"/>
    <x v="24"/>
    <s v="Māori"/>
    <s v="Biguanides"/>
    <x v="0"/>
    <d v="2018-03-14T00:00:00"/>
    <s v="Biguanides"/>
  </r>
  <r>
    <s v="P6Xt9dk0tj."/>
    <x v="24"/>
    <s v="Māori"/>
    <s v="Biguanides"/>
    <x v="0"/>
    <d v="2013-02-26T00:00:00"/>
    <s v="Biguanides-&gt;Thiazolidinedione-&gt;Sulfonylureas|Thiazolidinedione-&gt;Sulfonylureas"/>
  </r>
  <r>
    <s v="OYxQBYeyhdg"/>
    <x v="24"/>
    <s v="Other"/>
    <s v="Biguanides|DPP-4 inhibitors"/>
    <x v="0"/>
    <d v="2024-12-09T00:00:00"/>
    <s v="Biguanides|DPP-4 inhibitors-&gt;DPP-4 inhibitors-&gt;Biguanides|GLP-1 agonists-&gt;GLP-1 agonists"/>
  </r>
  <r>
    <s v="m0H42YVGrkQ"/>
    <x v="24"/>
    <s v="Pacific peoples"/>
    <s v="Biguanides"/>
    <x v="0"/>
    <d v="2024-08-27T00:00:00"/>
    <s v="Biguanides"/>
  </r>
  <r>
    <s v="pJjIBCwQiHI"/>
    <x v="24"/>
    <s v="Māori"/>
    <s v="Biguanides"/>
    <x v="0"/>
    <d v="2025-11-24T00:00:00"/>
    <s v="Biguanides"/>
  </r>
  <r>
    <s v="pJW5Ts28I86"/>
    <x v="24"/>
    <s v="Other"/>
    <s v="Biguanides"/>
    <x v="0"/>
    <d v="2022-08-02T00:00:00"/>
    <s v="Biguanides"/>
  </r>
  <r>
    <s v="pH9WnX6JLKk"/>
    <x v="24"/>
    <s v="Māori"/>
    <s v="Biguanides"/>
    <x v="0"/>
    <d v="2019-03-05T00:00:00"/>
    <s v="Biguanides"/>
  </r>
  <r>
    <s v="P8fXT0tsCoU"/>
    <x v="24"/>
    <s v="Other"/>
    <s v="Biguanides"/>
    <x v="0"/>
    <d v="2024-11-04T00:00:00"/>
    <s v="Biguanides-&gt;Insulin isophane"/>
  </r>
  <r>
    <s v="P8enawW2zyY"/>
    <x v="24"/>
    <s v="Other"/>
    <s v="Biguanides"/>
    <x v="0"/>
    <d v="2017-03-29T00:00:00"/>
    <s v="Biguanides"/>
  </r>
  <r>
    <s v="PatjCA960yk"/>
    <x v="24"/>
    <s v="Māori"/>
    <s v="Biguanides|Sulfonylureas"/>
    <x v="0"/>
    <d v="2014-08-14T00:00:00"/>
    <s v="Biguanides|Sulfonylureas"/>
  </r>
  <r>
    <s v="pcvPAJbgUpU"/>
    <x v="24"/>
    <s v="Māori"/>
    <s v="Biguanides|Insulin isophane|Insulin lispro"/>
    <x v="0"/>
    <d v="2019-07-24T00:00:00"/>
    <s v="Biguanides|Insulin isophane|Insulin lispro-&gt;SGLT-2 inhibitors-&gt;Biguanides|SGLT-2 inhibitors-&gt;Biguanides|Insulin glargine|SGLT-2 inhibitors-&gt;Insulin glargine-&gt;Insulin glargine|SGLT-2 inhibitors-&gt;Biguanides-&gt;Insulin isophane|Insulin lispro"/>
  </r>
  <r>
    <s v="lFbLmB7n0zk"/>
    <x v="24"/>
    <s v="Asian"/>
    <s v="Biguanides"/>
    <x v="0"/>
    <d v="2020-04-14T00:00:00"/>
    <s v="Biguanides"/>
  </r>
  <r>
    <s v="lMfOrr/srjQ"/>
    <x v="24"/>
    <s v="Pacific peoples"/>
    <s v="DPP-4 inhibitors"/>
    <x v="0"/>
    <d v="2025-09-18T00:00:00"/>
    <s v="DPP-4 inhibitors"/>
  </r>
  <r>
    <s v="LNYIwBax2Zw"/>
    <x v="24"/>
    <s v="Other"/>
    <s v="Biguanides"/>
    <x v="0"/>
    <d v="2014-10-14T00:00:00"/>
    <s v="Biguanides-&gt;Insulin isophane"/>
  </r>
  <r>
    <s v="LxWatkrBgEU"/>
    <x v="24"/>
    <s v="Pacific peoples"/>
    <s v="Biguanides"/>
    <x v="0"/>
    <d v="2015-07-15T00:00:00"/>
    <s v="Biguanides-&gt;Biguanides|Insulin isophane|Sulfonylureas-&gt;DPP-4 inhibitors|SGLT-2 inhibitors"/>
  </r>
  <r>
    <s v="LYn6QUAk7y2"/>
    <x v="24"/>
    <s v="Other"/>
    <s v="Biguanides"/>
    <x v="0"/>
    <d v="2020-06-08T00:00:00"/>
    <s v="Biguanides"/>
  </r>
  <r>
    <s v="LZ39wHHTUdY"/>
    <x v="24"/>
    <s v="Māori"/>
    <s v="Insulin isophane"/>
    <x v="1"/>
    <d v="2019-11-26T00:00:00"/>
    <s v="Insulin isophane-&gt;Biguanides"/>
  </r>
  <r>
    <s v="LX5IaNmP4rg"/>
    <x v="24"/>
    <s v="Other"/>
    <s v="Biguanides"/>
    <x v="0"/>
    <d v="2022-08-24T00:00:00"/>
    <s v="Biguanides"/>
  </r>
  <r>
    <s v="LuZ8H179m0U"/>
    <x v="24"/>
    <s v="Pacific peoples"/>
    <s v="Biguanides"/>
    <x v="0"/>
    <d v="2024-08-14T00:00:00"/>
    <s v="Biguanides"/>
  </r>
  <r>
    <s v="lUzDSYq2LM."/>
    <x v="24"/>
    <s v="Asian"/>
    <s v="Biguanides"/>
    <x v="0"/>
    <d v="2017-12-28T00:00:00"/>
    <s v="Biguanides"/>
  </r>
  <r>
    <s v="LQ60Iy6TPKw"/>
    <x v="24"/>
    <s v="Asian"/>
    <s v="Biguanides"/>
    <x v="0"/>
    <d v="2025-05-01T00:00:00"/>
    <s v="Biguanides"/>
  </r>
  <r>
    <s v="dfna6O.8b.Q"/>
    <x v="24"/>
    <s v="Other"/>
    <s v="Biguanides"/>
    <x v="0"/>
    <d v="2019-11-26T00:00:00"/>
    <s v="Biguanides"/>
  </r>
  <r>
    <s v="dJHLhdlWaao"/>
    <x v="24"/>
    <s v="Pacific peoples"/>
    <s v="Biguanides"/>
    <x v="0"/>
    <d v="2023-06-03T00:00:00"/>
    <s v="Biguanides"/>
  </r>
  <r>
    <s v="dKMAEK0LWpk"/>
    <x v="24"/>
    <s v="Māori"/>
    <s v="Biguanides"/>
    <x v="0"/>
    <d v="2013-03-25T00:00:00"/>
    <s v="Biguanides"/>
  </r>
  <r>
    <s v="dYhOP/bwxyU"/>
    <x v="24"/>
    <s v="Other"/>
    <s v="Biguanides"/>
    <x v="0"/>
    <d v="2025-12-23T00:00:00"/>
    <s v="Biguanides"/>
  </r>
  <r>
    <s v="E.JSQz6hpIw"/>
    <x v="24"/>
    <s v="Other"/>
    <s v="Biguanides"/>
    <x v="0"/>
    <d v="2018-09-27T00:00:00"/>
    <s v="Biguanides"/>
  </r>
  <r>
    <s v="e.ZVKqeZ6DE"/>
    <x v="24"/>
    <s v="Other"/>
    <s v="Biguanides"/>
    <x v="0"/>
    <d v="2013-12-05T00:00:00"/>
    <s v="Biguanides"/>
  </r>
  <r>
    <s v="dUVDQQzICME"/>
    <x v="24"/>
    <s v="Pacific peoples"/>
    <s v="Biguanides"/>
    <x v="0"/>
    <d v="2020-03-24T00:00:00"/>
    <s v="Biguanides"/>
  </r>
  <r>
    <s v="dVYANhdi9mA"/>
    <x v="24"/>
    <s v="Asian"/>
    <s v="Biguanides"/>
    <x v="0"/>
    <d v="2012-01-04T00:00:00"/>
    <s v="Biguanides"/>
  </r>
  <r>
    <s v="dtO7mnWh8tE"/>
    <x v="24"/>
    <s v="Other"/>
    <s v="Biguanides"/>
    <x v="0"/>
    <d v="2018-04-05T00:00:00"/>
    <s v="Biguanides"/>
  </r>
  <r>
    <s v="DT9bzNbUx3A"/>
    <x v="24"/>
    <s v="Pacific peoples"/>
    <s v="Sulfonylureas"/>
    <x v="0"/>
    <d v="2011-12-01T00:00:00"/>
    <s v="Sulfonylureas-&gt;Biguanides|Sulfonylureas-&gt;Insulin glargine-&gt;Biguanides|Insulin glargine|Sulfonylureas-&gt;Insulin aspart|Insulin glargine-&gt;Biguanides|Insulin aspart|Insulin glargine-&gt;Insulin aspart"/>
  </r>
  <r>
    <s v="DqzhVWTssv."/>
    <x v="24"/>
    <s v="Māori"/>
    <s v="Biguanides"/>
    <x v="0"/>
    <d v="2023-02-24T00:00:00"/>
    <s v="Biguanides"/>
  </r>
  <r>
    <s v="dpiqOUPah9o"/>
    <x v="24"/>
    <s v="Pacific peoples"/>
    <s v="Biguanides"/>
    <x v="0"/>
    <d v="2012-07-11T00:00:00"/>
    <s v="Biguanides"/>
  </r>
  <r>
    <s v="dojg3uE1f5I"/>
    <x v="24"/>
    <s v="Māori"/>
    <s v="SGLT-2 inhibitors"/>
    <x v="0"/>
    <d v="2024-11-27T00:00:00"/>
    <s v="SGLT-2 inhibitors"/>
  </r>
  <r>
    <s v="A1mhXo7yLkk"/>
    <x v="24"/>
    <s v="Pacific peoples"/>
    <s v="Biguanides"/>
    <x v="0"/>
    <d v="2011-01-10T00:00:00"/>
    <s v="Biguanides"/>
  </r>
  <r>
    <s v="a3IHoIbEF4M"/>
    <x v="24"/>
    <s v="Asian"/>
    <s v="Insulin aspart|Insulin isophane"/>
    <x v="1"/>
    <d v="2016-07-28T00:00:00"/>
    <s v="Insulin aspart|Insulin isophane-&gt;Biguanides-&gt;Insulin aspart-&gt;Insulin glargine-&gt;Insulin aspart|Insulin glargine-&gt;DPP-4 inhibitors-&gt;Biguanides|DPP-4 inhibitors-&gt;Insulin isophane-&gt;Biguanides|Insulin isophane-&gt;Sulfonylureas-&gt;Biguanides|Sulfonylureas"/>
  </r>
  <r>
    <s v="9xdky3KInKY"/>
    <x v="24"/>
    <s v="Asian"/>
    <s v="Biguanides"/>
    <x v="0"/>
    <d v="2016-01-25T00:00:00"/>
    <s v="Biguanides"/>
  </r>
  <r>
    <s v="9w3/iLw..rE"/>
    <x v="24"/>
    <s v="Māori"/>
    <s v="Biguanides"/>
    <x v="0"/>
    <d v="2018-05-08T00:00:00"/>
    <s v="Biguanides"/>
  </r>
  <r>
    <s v="9oXUQf5RJ/g"/>
    <x v="24"/>
    <s v="Other"/>
    <s v="Biguanides"/>
    <x v="0"/>
    <d v="2015-10-02T00:00:00"/>
    <s v="Biguanides"/>
  </r>
  <r>
    <s v="9Kqd9pL1Zes"/>
    <x v="24"/>
    <s v="Asian"/>
    <s v="Biguanides"/>
    <x v="0"/>
    <d v="2018-04-22T00:00:00"/>
    <s v="Biguanides"/>
  </r>
  <r>
    <s v="9lKC1/aKRh2"/>
    <x v="24"/>
    <s v="Māori"/>
    <s v="Biguanides"/>
    <x v="0"/>
    <d v="2025-09-29T00:00:00"/>
    <s v="Biguanides"/>
  </r>
  <r>
    <s v="9qpMwYoV0vE"/>
    <x v="24"/>
    <s v="Asian"/>
    <s v="Biguanides"/>
    <x v="0"/>
    <d v="2023-02-22T00:00:00"/>
    <s v="Biguanides"/>
  </r>
  <r>
    <s v="daKzLqpIeiE"/>
    <x v="24"/>
    <s v="Māori"/>
    <s v="Biguanides"/>
    <x v="0"/>
    <d v="2012-01-17T00:00:00"/>
    <s v="Biguanides-&gt;Biguanides|Insulin isophane-&gt;Insulin aspart-&gt;Insulin isophane"/>
  </r>
  <r>
    <s v="AG2L7YE2ZPU"/>
    <x v="24"/>
    <s v="Māori"/>
    <s v="Biguanides"/>
    <x v="0"/>
    <d v="2012-07-18T00:00:00"/>
    <s v="Biguanides"/>
  </r>
  <r>
    <s v="a8YsQsmPmDI"/>
    <x v="24"/>
    <s v="Other"/>
    <s v="Biguanides"/>
    <x v="0"/>
    <d v="2017-07-24T00:00:00"/>
    <s v="Biguanides"/>
  </r>
  <r>
    <s v="AaDXvOTNpNc"/>
    <x v="24"/>
    <s v="Other"/>
    <s v="Biguanides"/>
    <x v="0"/>
    <d v="2019-04-18T00:00:00"/>
    <s v="Biguanides"/>
  </r>
  <r>
    <s v="AdmW4zAVbyM"/>
    <x v="24"/>
    <s v="Māori"/>
    <s v="Biguanides"/>
    <x v="0"/>
    <d v="2016-03-14T00:00:00"/>
    <s v="Biguanides"/>
  </r>
  <r>
    <s v="AemaXmXjDoM"/>
    <x v="24"/>
    <s v="Pacific peoples"/>
    <s v="Biguanides"/>
    <x v="0"/>
    <d v="2022-12-21T00:00:00"/>
    <s v="Biguanides-&gt;Insulin glargine|SGLT-2 inhibitors-&gt;SGLT-2 inhibitors-&gt;Biguanides|SGLT-2 inhibitors"/>
  </r>
  <r>
    <s v="1IvSi81tmpE"/>
    <x v="24"/>
    <s v="Pacific peoples"/>
    <s v="Biguanides"/>
    <x v="0"/>
    <d v="2014-05-01T00:00:00"/>
    <s v="Biguanides"/>
  </r>
  <r>
    <s v="zzgC6ijOfz2"/>
    <x v="24"/>
    <s v="Pacific peoples"/>
    <s v="Biguanides"/>
    <x v="0"/>
    <d v="2019-02-05T00:00:00"/>
    <s v="Biguanides"/>
  </r>
  <r>
    <s v="ZZbaZg77qr6"/>
    <x v="24"/>
    <s v="Other"/>
    <s v="Biguanides"/>
    <x v="0"/>
    <d v="2012-01-16T00:00:00"/>
    <s v="Biguanides"/>
  </r>
  <r>
    <s v="Zyot7y1MeaQ"/>
    <x v="24"/>
    <s v="Asian"/>
    <s v="Biguanides"/>
    <x v="0"/>
    <d v="2011-10-12T00:00:00"/>
    <s v="Biguanides"/>
  </r>
  <r>
    <s v="Zw3/e7Zf3aY"/>
    <x v="24"/>
    <s v="Other"/>
    <s v="Biguanides"/>
    <x v="0"/>
    <d v="2014-07-21T00:00:00"/>
    <s v="Biguanides"/>
  </r>
  <r>
    <s v="1w1GFzVlCR6"/>
    <x v="24"/>
    <s v="Pacific peoples"/>
    <s v="Biguanides"/>
    <x v="0"/>
    <d v="2019-04-18T00:00:00"/>
    <s v="Biguanides"/>
  </r>
  <r>
    <s v="2aGbhuo/pgo"/>
    <x v="24"/>
    <s v="Māori"/>
    <s v="Biguanides|SGLT-2 inhibitors"/>
    <x v="0"/>
    <d v="2023-12-08T00:00:00"/>
    <s v="Biguanides|SGLT-2 inhibitors"/>
  </r>
  <r>
    <s v="2b9eLJueyHA"/>
    <x v="24"/>
    <s v="Māori"/>
    <s v="Biguanides"/>
    <x v="0"/>
    <d v="2022-08-08T00:00:00"/>
    <s v="Biguanides-&gt;DPP-4 inhibitors-&gt;SGLT-2 inhibitors-&gt;GLP-1 agonists-&gt;Biguanides|GLP-1 agonists"/>
  </r>
  <r>
    <s v="2Cg1nDmslZU"/>
    <x v="24"/>
    <s v="Other"/>
    <s v="Biguanides"/>
    <x v="0"/>
    <d v="2025-04-04T00:00:00"/>
    <s v="Biguanides"/>
  </r>
  <r>
    <s v="2POMI06dcuk"/>
    <x v="24"/>
    <s v="Māori"/>
    <s v="Biguanides"/>
    <x v="0"/>
    <d v="2019-08-12T00:00:00"/>
    <s v="Biguanides"/>
  </r>
  <r>
    <s v="2ln.at1lSnk"/>
    <x v="24"/>
    <s v="Māori"/>
    <s v="Biguanides"/>
    <x v="0"/>
    <d v="2025-02-12T00:00:00"/>
    <s v="Biguanides"/>
  </r>
  <r>
    <s v="2Ykoh78N/PQ"/>
    <x v="24"/>
    <s v="Māori"/>
    <s v="Biguanides"/>
    <x v="0"/>
    <d v="2023-03-15T00:00:00"/>
    <s v="Biguanides"/>
  </r>
  <r>
    <s v="90ptSFiwyHs"/>
    <x v="24"/>
    <s v="Other"/>
    <s v="Biguanides"/>
    <x v="0"/>
    <d v="2018-02-05T00:00:00"/>
    <s v="Biguanides"/>
  </r>
  <r>
    <s v="8woS7L/nMGU"/>
    <x v="24"/>
    <s v="Asian"/>
    <s v="Biguanides"/>
    <x v="0"/>
    <d v="2017-12-18T00:00:00"/>
    <s v="Biguanides"/>
  </r>
  <r>
    <s v="9gjPQjyIA5U"/>
    <x v="24"/>
    <s v="Other"/>
    <s v="Biguanides"/>
    <x v="0"/>
    <d v="2020-05-26T00:00:00"/>
    <s v="Biguanides-&gt;SGLT-2 inhibitors"/>
  </r>
  <r>
    <s v="SpEztZvkzH2"/>
    <x v="24"/>
    <s v="Pacific peoples"/>
    <s v="Biguanides"/>
    <x v="0"/>
    <d v="2017-08-17T00:00:00"/>
    <s v="Biguanides-&gt;DPP-4 inhibitors-&gt;Sulfonylureas-&gt;SGLT-2 inhibitors-&gt;SGLT-2 inhibitors|Sulfonylureas-&gt;DPP-4 inhibitors|SGLT-2 inhibitors-&gt;Insulin glargine-&gt;DPP-4 inhibitors|Insulin glargine|SGLT-2 inhibitors-&gt;DPP-4 inhibitors|Insulin glargine"/>
  </r>
  <r>
    <s v="sxTSyMEcNSE"/>
    <x v="24"/>
    <s v="Māori"/>
    <s v="Biguanides"/>
    <x v="0"/>
    <d v="2024-05-27T00:00:00"/>
    <s v="Biguanides"/>
  </r>
  <r>
    <s v="svoKes.WixQ"/>
    <x v="24"/>
    <s v="Asian"/>
    <s v="Biguanides"/>
    <x v="0"/>
    <d v="2020-07-31T00:00:00"/>
    <s v="Biguanides"/>
  </r>
  <r>
    <s v="sW/hzuqDU2U"/>
    <x v="24"/>
    <s v="Other"/>
    <s v="Biguanides"/>
    <x v="0"/>
    <d v="2023-01-30T00:00:00"/>
    <s v="Biguanides"/>
  </r>
  <r>
    <s v="PQvn0VjhgqY"/>
    <x v="24"/>
    <s v="Asian"/>
    <s v="Biguanides"/>
    <x v="0"/>
    <d v="2012-02-23T00:00:00"/>
    <s v="Biguanides"/>
  </r>
  <r>
    <s v="PVA7O3Ibhi2"/>
    <x v="24"/>
    <s v="Pacific peoples"/>
    <s v="Biguanides"/>
    <x v="0"/>
    <d v="2017-06-17T00:00:00"/>
    <s v="Biguanides-&gt;GLP-1 agonists-&gt;Biguanides|GLP-1 agonists-&gt;Biguanides|GLP-1 agonists|Sulfonylureas-&gt;Biguanides|Sulfonylureas"/>
  </r>
  <r>
    <s v="pmnlfXNU/Fc"/>
    <x v="24"/>
    <s v="Māori"/>
    <s v="Biguanides"/>
    <x v="0"/>
    <d v="2021-04-09T00:00:00"/>
    <s v="Biguanides"/>
  </r>
  <r>
    <s v="TqV6GSXdJvQ"/>
    <x v="24"/>
    <s v="Asian"/>
    <s v="Biguanides"/>
    <x v="0"/>
    <d v="2012-11-02T00:00:00"/>
    <s v="Biguanides"/>
  </r>
  <r>
    <s v="TPtW6f2HDZo"/>
    <x v="24"/>
    <s v="Other"/>
    <s v="Biguanides"/>
    <x v="0"/>
    <d v="2025-04-11T00:00:00"/>
    <s v="Biguanides"/>
  </r>
  <r>
    <s v="TaVg69VTPJ2"/>
    <x v="24"/>
    <s v="Māori"/>
    <s v="Biguanides|DPP-4 inhibitors"/>
    <x v="0"/>
    <d v="2025-03-12T00:00:00"/>
    <s v="Biguanides|DPP-4 inhibitors-&gt;DPP-4 inhibitors"/>
  </r>
  <r>
    <s v="tBoNXaguYN6"/>
    <x v="24"/>
    <s v="Other"/>
    <s v="Biguanides"/>
    <x v="0"/>
    <d v="2024-02-17T00:00:00"/>
    <s v="Biguanides"/>
  </r>
  <r>
    <s v="t8O2tUYI6MM"/>
    <x v="24"/>
    <s v="Other"/>
    <s v="Insulin aspart|Insulin isophane"/>
    <x v="1"/>
    <d v="2022-06-28T00:00:00"/>
    <s v="Insulin aspart|Insulin isophane-&gt;Biguanides-&gt;Biguanides|Insulin aspart|Insulin isophane-&gt;Insulin isophane-&gt;Biguanides|SGLT-2 inhibitors-&gt;Biguanides|GLP-1 agonists|SGLT-2 inhibitors-&gt;GLP-1 agonists-&gt;Biguanides|GLP-1 agonists-&gt;SGLT-2 inhibitors"/>
  </r>
  <r>
    <s v="t9NvNnFtLRk"/>
    <x v="24"/>
    <s v="Other"/>
    <s v="Biguanides"/>
    <x v="0"/>
    <d v="2017-08-07T00:00:00"/>
    <s v="Biguanides"/>
  </r>
  <r>
    <s v="t0o2Iw.ZwwU"/>
    <x v="24"/>
    <s v="Pacific peoples"/>
    <s v="Biguanides"/>
    <x v="0"/>
    <d v="2021-05-27T00:00:00"/>
    <s v="Biguanides"/>
  </r>
  <r>
    <s v="t45TjOVqf8o"/>
    <x v="24"/>
    <s v="Other"/>
    <s v="Biguanides"/>
    <x v="0"/>
    <d v="2015-02-03T00:00:00"/>
    <s v="Biguanides"/>
  </r>
  <r>
    <s v="wzl543wihdU"/>
    <x v="24"/>
    <s v="Other"/>
    <s v="Insulin aspart|Insulin isophane"/>
    <x v="1"/>
    <d v="2016-11-22T00:00:00"/>
    <s v="Insulin aspart|Insulin isophane-&gt;Insulin isophane-&gt;Biguanides"/>
  </r>
  <r>
    <s v="Xc6EBwmih.g"/>
    <x v="24"/>
    <s v="Māori"/>
    <s v="Biguanides"/>
    <x v="0"/>
    <d v="2020-02-14T00:00:00"/>
    <s v="Biguanides"/>
  </r>
  <r>
    <s v="XbNvwjlYVJ6"/>
    <x v="24"/>
    <s v="Other"/>
    <s v="Biguanides"/>
    <x v="0"/>
    <d v="2011-04-05T00:00:00"/>
    <s v="Biguanides-&gt;Biguanides|Insulin glargine-&gt;Insulin glargine-&gt;Insulin glulisine-&gt;Insulin glargine|Insulin glulisine-&gt;Biguanides|Insulin glargine|Insulin glulisine-&gt;DPP-4 inhibitors|Insulin glargine|Insulin glulisine-&gt;DPP-4 inhibitors|Insulin glargine-&gt;Biguanides|GLP-1 agonists|Insulin glargine-&gt;GLP-1 agonists-&gt;GLP-1 agonists|Insulin glargine"/>
  </r>
  <r>
    <s v="X8gZ4G6L.dk"/>
    <x v="24"/>
    <s v="Māori"/>
    <s v="Biguanides"/>
    <x v="0"/>
    <d v="2013-03-12T00:00:00"/>
    <s v="Biguanides"/>
  </r>
  <r>
    <s v="x5QN2D18YFA"/>
    <x v="24"/>
    <s v="Māori"/>
    <s v="Biguanides"/>
    <x v="0"/>
    <d v="2021-11-04T00:00:00"/>
    <s v="Biguanides"/>
  </r>
  <r>
    <s v="x5tYSq4dsSM"/>
    <x v="24"/>
    <s v="Other"/>
    <s v="Biguanides"/>
    <x v="0"/>
    <d v="2022-04-29T00:00:00"/>
    <s v="Biguanides"/>
  </r>
  <r>
    <s v="X3jkkahWWA."/>
    <x v="24"/>
    <s v="Other"/>
    <s v="Biguanides"/>
    <x v="0"/>
    <d v="2024-08-22T00:00:00"/>
    <s v="Biguanides"/>
  </r>
  <r>
    <s v="wm2bbplDegc"/>
    <x v="24"/>
    <s v="Pacific peoples"/>
    <s v="Biguanides"/>
    <x v="0"/>
    <d v="2013-01-24T00:00:00"/>
    <s v="Biguanides-&gt;Sulfonylureas-&gt;Biguanides|Sulfonylureas-&gt;Insulin isophane-&gt;Insulin aspart|Insulin isophane-&gt;Biguanides|Insulin isophane-&gt;DPP-4 inhibitors-&gt;DPP-4 inhibitors|Insulin aspart-&gt;SGLT-2 inhibitors"/>
  </r>
  <r>
    <s v="WL37UYxX4N6"/>
    <x v="24"/>
    <s v="Māori"/>
    <s v="Biguanides"/>
    <x v="0"/>
    <d v="2017-11-08T00:00:00"/>
    <s v="Biguanides"/>
  </r>
  <r>
    <s v="Wql9oDTfa6Y"/>
    <x v="24"/>
    <s v="Other"/>
    <s v="Biguanides"/>
    <x v="0"/>
    <d v="2019-06-25T00:00:00"/>
    <s v="Biguanides-&gt;Insulin isophane"/>
  </r>
  <r>
    <s v="wsJWVf.BUsA"/>
    <x v="24"/>
    <s v="Pacific peoples"/>
    <s v="Biguanides"/>
    <x v="0"/>
    <d v="2021-01-25T00:00:00"/>
    <s v="Biguanides"/>
  </r>
  <r>
    <s v="wx7A.Olu6J2"/>
    <x v="24"/>
    <s v="Other"/>
    <s v="Biguanides"/>
    <x v="0"/>
    <d v="2017-08-10T00:00:00"/>
    <s v="Biguanides"/>
  </r>
  <r>
    <s v="wXAVhngi5T6"/>
    <x v="24"/>
    <s v="Asian"/>
    <s v="DPP-4 inhibitors"/>
    <x v="0"/>
    <d v="2022-01-28T00:00:00"/>
    <s v="DPP-4 inhibitors-&gt;SGLT-2 inhibitors-&gt;DPP-4 inhibitors|SGLT-2 inhibitors"/>
  </r>
  <r>
    <s v="ZhQLPvzjfMU"/>
    <x v="24"/>
    <s v="Other"/>
    <s v="Biguanides"/>
    <x v="0"/>
    <d v="2023-08-14T00:00:00"/>
    <s v="Biguanides"/>
  </r>
  <r>
    <s v="zGmhJRmTcEc"/>
    <x v="24"/>
    <s v="Other"/>
    <s v="Biguanides"/>
    <x v="0"/>
    <d v="2025-03-03T00:00:00"/>
    <s v="Biguanides"/>
  </r>
  <r>
    <s v="ZF4.6Gr0xyQ"/>
    <x v="24"/>
    <s v="Pacific peoples"/>
    <s v="Biguanides|Insulin aspart|Insulin isophane"/>
    <x v="0"/>
    <d v="2020-08-01T00:00:00"/>
    <s v="Biguanides|Insulin aspart|Insulin isophane-&gt;Insulin aspart"/>
  </r>
  <r>
    <s v="zg4wNXsF6Gw"/>
    <x v="24"/>
    <s v="Asian"/>
    <s v="Biguanides"/>
    <x v="0"/>
    <d v="2016-12-13T00:00:00"/>
    <s v="Biguanides"/>
  </r>
  <r>
    <s v="ZetdqTS4zWs"/>
    <x v="24"/>
    <s v="Asian"/>
    <s v="Biguanides"/>
    <x v="0"/>
    <d v="2024-11-26T00:00:00"/>
    <s v="Biguanides"/>
  </r>
  <r>
    <s v="xCwfTbytNT2"/>
    <x v="24"/>
    <s v="Māori"/>
    <s v="Biguanides"/>
    <x v="0"/>
    <d v="2014-04-17T00:00:00"/>
    <s v="Biguanides-&gt;Biguanides|Insulin isophane-&gt;Insulin isophane-&gt;Biguanides|Insulin glargine-&gt;Insulin glargine-&gt;Insulin aspart|Insulin glargine-&gt;Insulin aspart"/>
  </r>
  <r>
    <s v="zbOzvt5KexY"/>
    <x v="24"/>
    <s v="Other"/>
    <s v="Biguanides"/>
    <x v="0"/>
    <d v="2014-03-12T00:00:00"/>
    <s v="Biguanides"/>
  </r>
  <r>
    <s v="zDVx3a7lv8M"/>
    <x v="24"/>
    <s v="Asian"/>
    <s v="Biguanides"/>
    <x v="0"/>
    <d v="2020-11-05T00:00:00"/>
    <s v="Biguanides"/>
  </r>
  <r>
    <s v="ZjZN.5Vn/oY"/>
    <x v="24"/>
    <s v="Asian"/>
    <s v="Biguanides"/>
    <x v="0"/>
    <d v="2016-09-20T00:00:00"/>
    <s v="Biguanides"/>
  </r>
  <r>
    <s v="zofysAxIUns"/>
    <x v="24"/>
    <s v="Māori"/>
    <s v="Biguanides"/>
    <x v="0"/>
    <d v="2023-04-13T00:00:00"/>
    <s v="Biguanides"/>
  </r>
  <r>
    <s v="zUIT6Q2fBH."/>
    <x v="24"/>
    <s v="Māori"/>
    <s v="Biguanides"/>
    <x v="0"/>
    <d v="2023-12-05T00:00:00"/>
    <s v="Biguanides"/>
  </r>
  <r>
    <s v="ZTIWbheTWUw"/>
    <x v="24"/>
    <s v="Other"/>
    <s v="Biguanides"/>
    <x v="0"/>
    <d v="2011-06-10T00:00:00"/>
    <s v="Biguanides"/>
  </r>
  <r>
    <s v="zRF5yTlpdvE"/>
    <x v="24"/>
    <s v="Pacific peoples"/>
    <s v="Biguanides"/>
    <x v="0"/>
    <d v="2025-06-11T00:00:00"/>
    <s v="Biguanides"/>
  </r>
  <r>
    <s v="hR8w1B4fOR2"/>
    <x v="24"/>
    <s v="Māori"/>
    <s v="Biguanides"/>
    <x v="0"/>
    <d v="2023-10-18T00:00:00"/>
    <s v="Biguanides"/>
  </r>
  <r>
    <s v="HpfpsBlANGE"/>
    <x v="24"/>
    <s v="Pacific peoples"/>
    <s v="Biguanides"/>
    <x v="0"/>
    <d v="2013-02-13T00:00:00"/>
    <s v="Biguanides-&gt;Insulin isophane|Insulin lispro-&gt;Biguanides|Insulin isophane with insulin neutral|Insulin lispro-&gt;Insulin isophane-&gt;Biguanides|Insulin isophane|Insulin lispro-&gt;Biguanides|Insulin isophane"/>
  </r>
  <r>
    <s v="hPVFNeV0lX2"/>
    <x v="24"/>
    <s v="Other"/>
    <s v="Biguanides"/>
    <x v="0"/>
    <d v="2022-08-09T00:00:00"/>
    <s v="Biguanides"/>
  </r>
  <r>
    <s v="kjl5yBGUmcE"/>
    <x v="24"/>
    <s v="Asian"/>
    <s v="Biguanides"/>
    <x v="0"/>
    <d v="2021-09-06T00:00:00"/>
    <s v="Biguanides"/>
  </r>
  <r>
    <s v="HRUrzZCw7cU"/>
    <x v="24"/>
    <s v="Asian"/>
    <s v="Biguanides"/>
    <x v="0"/>
    <d v="2014-03-11T00:00:00"/>
    <s v="Biguanides"/>
  </r>
  <r>
    <s v="HrPXeNdMLzY"/>
    <x v="24"/>
    <s v="Māori"/>
    <s v="Biguanides"/>
    <x v="0"/>
    <d v="2023-06-16T00:00:00"/>
    <s v="Biguanides"/>
  </r>
  <r>
    <s v="HrqOBSEAOsY"/>
    <x v="24"/>
    <s v="Other"/>
    <s v="Biguanides"/>
    <x v="0"/>
    <d v="2019-02-01T00:00:00"/>
    <s v="Biguanides"/>
  </r>
  <r>
    <s v="HT1ZzVelD7g"/>
    <x v="24"/>
    <s v="Asian"/>
    <s v="Biguanides"/>
    <x v="0"/>
    <d v="2016-06-09T00:00:00"/>
    <s v="Biguanides-&gt;Insulin isophane-&gt;Insulin aspart|Insulin isophane"/>
  </r>
  <r>
    <s v="ksIoS5WMQ46"/>
    <x v="24"/>
    <s v="Other"/>
    <s v="Biguanides"/>
    <x v="0"/>
    <d v="2020-05-11T00:00:00"/>
    <s v="Biguanides"/>
  </r>
  <r>
    <s v="kW7Tg6s7kKw"/>
    <x v="24"/>
    <s v="Asian"/>
    <s v="Biguanides"/>
    <x v="0"/>
    <d v="2018-02-05T00:00:00"/>
    <s v="Biguanides"/>
  </r>
  <r>
    <s v="KOtK9x93ORI"/>
    <x v="24"/>
    <s v="Asian"/>
    <s v="Biguanides"/>
    <x v="0"/>
    <d v="2021-04-07T00:00:00"/>
    <s v="Biguanides"/>
  </r>
  <r>
    <s v="KLYrtuI6Gq2"/>
    <x v="24"/>
    <s v="Pacific peoples"/>
    <s v="Biguanides"/>
    <x v="0"/>
    <d v="2014-11-07T00:00:00"/>
    <s v="Biguanides-&gt;Biguanides|Sulfonylureas-&gt;DPP-4 inhibitors-&gt;Biguanides|DPP-4 inhibitors|Insulin glargine|Sulfonylureas-&gt;Insulin glargine-&gt;Biguanides|DPP-4 inhibitors|Sulfonylureas-&gt;SGLT-2 inhibitors-&gt;Insulin isophane-&gt;SGLT-2 inhibitors|Sulfonylureas"/>
  </r>
  <r>
    <s v="HItf6LeRvQM"/>
    <x v="24"/>
    <s v="Other"/>
    <s v="Biguanides"/>
    <x v="0"/>
    <d v="2019-12-11T00:00:00"/>
    <s v="Biguanides"/>
  </r>
  <r>
    <s v="hk0XuyCC.L2"/>
    <x v="24"/>
    <s v="Other"/>
    <s v="Biguanides"/>
    <x v="0"/>
    <d v="2024-01-04T00:00:00"/>
    <s v="Biguanides"/>
  </r>
  <r>
    <s v="hkC2c2wST16"/>
    <x v="24"/>
    <s v="Other"/>
    <s v="Biguanides"/>
    <x v="0"/>
    <d v="2024-06-12T00:00:00"/>
    <s v="Biguanides"/>
  </r>
  <r>
    <s v="hc8o9NVr.eE"/>
    <x v="24"/>
    <s v="Other"/>
    <s v="Biguanides"/>
    <x v="0"/>
    <d v="2017-08-24T00:00:00"/>
    <s v="Biguanides"/>
  </r>
  <r>
    <s v="haTFB94Lw4Q"/>
    <x v="24"/>
    <s v="Māori"/>
    <s v="Biguanides"/>
    <x v="0"/>
    <d v="2013-10-07T00:00:00"/>
    <s v="Biguanides-&gt;Biguanides|Insulin isophane-&gt;Insulin aspart-&gt;Insulin aspart|Insulin isophane-&gt;Biguanides|Insulin glargine"/>
  </r>
  <r>
    <s v="H140EOezw6."/>
    <x v="24"/>
    <s v="Asian"/>
    <s v="Biguanides"/>
    <x v="0"/>
    <d v="2011-05-02T00:00:00"/>
    <s v="Biguanides"/>
  </r>
  <r>
    <s v="h9aFwy7YFM6"/>
    <x v="24"/>
    <s v="Māori"/>
    <s v="Biguanides"/>
    <x v="0"/>
    <d v="2021-09-13T00:00:00"/>
    <s v="Biguanides"/>
  </r>
  <r>
    <s v="h5OStuL8VuE"/>
    <x v="24"/>
    <s v="Asian"/>
    <s v="Biguanides"/>
    <x v="0"/>
    <d v="2016-11-10T00:00:00"/>
    <s v="Biguanides-&gt;Biguanides|Sulfonylureas-&gt;DPP-4 inhibitors-&gt;SGLT-2 inhibitors-&gt;DPP-4 inhibitors|SGLT-2 inhibitors"/>
  </r>
  <r>
    <s v="gWImZqiGt0I"/>
    <x v="24"/>
    <s v="Pacific peoples"/>
    <s v="Biguanides"/>
    <x v="0"/>
    <d v="2017-03-09T00:00:00"/>
    <s v="Biguanides-&gt;Insulin isophane-&gt;Biguanides|Insulin isophane|Insulin lispro-&gt;Insulin isophane|Insulin lispro-&gt;Insulin lispro-&gt;Insulin glargine-&gt;Insulin aspart"/>
  </r>
  <r>
    <s v="Gz/fI0TndUc"/>
    <x v="24"/>
    <s v="Māori"/>
    <s v="Biguanides"/>
    <x v="0"/>
    <d v="2021-10-12T00:00:00"/>
    <s v="Biguanides-&gt;DPP-4 inhibitors|Insulin glargine-&gt;Insulin glargine-&gt;Biguanides|GLP-1 agonists|Insulin glargine"/>
  </r>
  <r>
    <s v="oTN/kiA20xA"/>
    <x v="24"/>
    <s v="Māori"/>
    <s v="Insulin isophane"/>
    <x v="1"/>
    <d v="2011-10-20T00:00:00"/>
    <s v="Insulin isophane-&gt;Insulin aspart-&gt;Insulin aspart|Insulin isophane-&gt;Biguanides-&gt;Biguanides|Insulin aspart|Insulin isophane-&gt;Biguanides|Insulin isophane-&gt;Insulin isophane|SGLT-2 inhibitors-&gt;Insulin aspart|Insulin isophane|SGLT-2 inhibitors"/>
  </r>
  <r>
    <s v="ORuY7I4Riyw"/>
    <x v="24"/>
    <s v="Other"/>
    <s v="Biguanides"/>
    <x v="0"/>
    <d v="2020-03-25T00:00:00"/>
    <s v="Biguanides"/>
  </r>
  <r>
    <s v="oQc75cQpD/Q"/>
    <x v="24"/>
    <s v="Māori"/>
    <s v="Biguanides|Insulin isophane"/>
    <x v="0"/>
    <d v="2023-11-30T00:00:00"/>
    <s v="Biguanides|Insulin isophane"/>
  </r>
  <r>
    <s v="oQJUml0owDw"/>
    <x v="24"/>
    <s v="Pacific peoples"/>
    <s v="Biguanides"/>
    <x v="0"/>
    <d v="2014-03-22T00:00:00"/>
    <s v="Biguanides-&gt;DPP-4 inhibitors-&gt;DPP-4 inhibitors|SGLT-2 inhibitors"/>
  </r>
  <r>
    <s v="oVb.xK4Htfg"/>
    <x v="24"/>
    <s v="Asian"/>
    <s v="Biguanides"/>
    <x v="0"/>
    <d v="2016-04-12T00:00:00"/>
    <s v="Biguanides"/>
  </r>
  <r>
    <s v="rxpCJWaxpmU"/>
    <x v="24"/>
    <s v="Asian"/>
    <s v="Biguanides"/>
    <x v="0"/>
    <d v="2012-07-23T00:00:00"/>
    <s v="Biguanides-&gt;Biguanides|Insulin glargine|Thiazolidinedione-&gt;Insulin glargine-&gt;Insulin glargine|Thiazolidinedione-&gt;Biguanides|Thiazolidinedione-&gt;Biguanides|GLP-1 agonists|Insulin glargine-&gt;Biguanides|GLP-1 agonists-&gt;GLP-1 agonists-&gt;Biguanides|GLP-1 agonists|Thiazolidinedione-&gt;Insulin aspart|Insulin glargine-&gt;Insulin aspart-&gt;Insulin aspart|Insulin glargine|SGLT-2 inhibitors-&gt;Insulin glargine|SGLT-2 inhibitors-&gt;Biguanides|SGLT-2 inhibitors-&gt;Biguanides|Insulin glargine|SGLT-2 inhibitors"/>
  </r>
  <r>
    <s v="RvWIPhcYcr2"/>
    <x v="24"/>
    <s v="Māori"/>
    <s v="Biguanides"/>
    <x v="0"/>
    <d v="2016-03-30T00:00:00"/>
    <s v="Biguanides-&gt;Insulin isophane"/>
  </r>
  <r>
    <s v="OgOoo0B/jXA"/>
    <x v="24"/>
    <s v="Pacific peoples"/>
    <s v="Biguanides"/>
    <x v="0"/>
    <d v="2019-10-14T00:00:00"/>
    <s v="Biguanides-&gt;SGLT-2 inhibitors-&gt;GLP-1 agonists"/>
  </r>
  <r>
    <s v="oh76cCK6dBI"/>
    <x v="24"/>
    <s v="Other"/>
    <s v="Biguanides"/>
    <x v="0"/>
    <d v="2016-04-19T00:00:00"/>
    <s v="Biguanides"/>
  </r>
  <r>
    <s v="ONwtQYUGyWk"/>
    <x v="24"/>
    <s v="Māori"/>
    <s v="Biguanides"/>
    <x v="0"/>
    <d v="2021-03-22T00:00:00"/>
    <s v="Biguanides"/>
  </r>
  <r>
    <s v="omPnWhPvP7E"/>
    <x v="24"/>
    <s v="Other"/>
    <s v="Biguanides"/>
    <x v="0"/>
    <d v="2019-11-05T00:00:00"/>
    <s v="Biguanides"/>
  </r>
  <r>
    <s v="oM4.voZtqjk"/>
    <x v="24"/>
    <s v="Pacific peoples"/>
    <s v="Biguanides"/>
    <x v="0"/>
    <d v="2018-10-26T00:00:00"/>
    <s v="Biguanides"/>
  </r>
  <r>
    <s v="oE42uKetynM"/>
    <x v="24"/>
    <s v="Māori"/>
    <s v="Insulin glargine"/>
    <x v="1"/>
    <d v="2023-07-19T00:00:00"/>
    <s v="Insulin glargine-&gt;Biguanides-&gt;Biguanides|Insulin glargine"/>
  </r>
  <r>
    <s v="odYtIW9zOsI"/>
    <x v="24"/>
    <s v="Other"/>
    <s v="Biguanides"/>
    <x v="0"/>
    <d v="2020-06-10T00:00:00"/>
    <s v="Biguanides"/>
  </r>
  <r>
    <s v="O1xf5eRgIIg"/>
    <x v="24"/>
    <s v="Other"/>
    <s v="Biguanides"/>
    <x v="0"/>
    <d v="2014-10-07T00:00:00"/>
    <s v="Biguanides"/>
  </r>
  <r>
    <s v="Kx5aFy1X4wA"/>
    <x v="24"/>
    <s v="Other"/>
    <s v="Biguanides"/>
    <x v="0"/>
    <d v="2013-04-03T00:00:00"/>
    <s v="Biguanides-&gt;DPP-4 inhibitors-&gt;Biguanides|GLP-1 agonists-&gt;GLP-1 agonists"/>
  </r>
  <r>
    <s v="l4MCuYvW5qQ"/>
    <x v="24"/>
    <s v="Māori"/>
    <s v="Biguanides"/>
    <x v="0"/>
    <d v="2015-07-09T00:00:00"/>
    <s v="Biguanides"/>
  </r>
  <r>
    <s v="L0RDSjExWG."/>
    <x v="24"/>
    <s v="Māori"/>
    <s v="Biguanides"/>
    <x v="0"/>
    <d v="2013-10-24T00:00:00"/>
    <s v="Biguanides-&gt;Biguanides|Sulfonylureas-&gt;Insulin glargine-&gt;Biguanides|Insulin glargine-&gt;Biguanides|SGLT-2 inhibitors-&gt;SGLT-2 inhibitors"/>
  </r>
  <r>
    <s v="l1vY5Fs3Irc"/>
    <x v="24"/>
    <s v="Asian"/>
    <s v="Biguanides"/>
    <x v="0"/>
    <d v="2017-07-11T00:00:00"/>
    <s v="Biguanides"/>
  </r>
  <r>
    <s v="l6FOBkIT4IU"/>
    <x v="24"/>
    <s v="Māori"/>
    <s v="Insulin isophane"/>
    <x v="1"/>
    <d v="2018-06-12T00:00:00"/>
    <s v="Insulin isophane-&gt;Biguanides"/>
  </r>
  <r>
    <s v="SCkPGhIGr0Q"/>
    <x v="24"/>
    <s v="Māori"/>
    <s v="Insulin aspart|Insulin isophane"/>
    <x v="1"/>
    <d v="2019-11-25T00:00:00"/>
    <s v="Insulin aspart|Insulin isophane-&gt;Biguanides-&gt;Biguanides|DPP-4 inhibitors-&gt;DPP-4 inhibitors-&gt;DPP-4 inhibitors|SGLT-2 inhibitors-&gt;SGLT-2 inhibitors-&gt;Insulin glargine|SGLT-2 inhibitors-&gt;Insulin glargine-&gt;DPP-4 inhibitors|Insulin glargine|SGLT-2 inhibitors-&gt;DPP-4 inhibitors|Insulin glargine-&gt;Insulin isophane-&gt;Insulin aspart-&gt;Biguanides|Insulin isophane-&gt;GLP-1 agonists-&gt;Biguanides|GLP-1 agonists|Insulin glargine-&gt;Biguanides|GLP-1 agonists-&gt;GLP-1 agonists|Insulin glargine"/>
  </r>
  <r>
    <s v="S.pvkds90QM"/>
    <x v="24"/>
    <s v="Other"/>
    <s v="Biguanides"/>
    <x v="0"/>
    <d v="2015-12-16T00:00:00"/>
    <s v="Biguanides"/>
  </r>
  <r>
    <s v="S/qoFyglYv6"/>
    <x v="24"/>
    <s v="Māori"/>
    <s v="Biguanides"/>
    <x v="0"/>
    <d v="2014-08-13T00:00:00"/>
    <s v="Biguanides"/>
  </r>
  <r>
    <s v="S2IgYSvecTA"/>
    <x v="24"/>
    <s v="Other"/>
    <s v="Biguanides"/>
    <x v="0"/>
    <d v="2018-08-30T00:00:00"/>
    <s v="Biguanides"/>
  </r>
  <r>
    <s v="S2Qoon2hjm."/>
    <x v="24"/>
    <s v="Other"/>
    <s v="Biguanides"/>
    <x v="0"/>
    <d v="2024-05-27T00:00:00"/>
    <s v="Biguanides"/>
  </r>
  <r>
    <s v="s2u93QelyhE"/>
    <x v="24"/>
    <s v="Māori"/>
    <s v="Biguanides"/>
    <x v="0"/>
    <d v="2023-03-15T00:00:00"/>
    <s v="Biguanides"/>
  </r>
  <r>
    <s v="SnpPwK0jCKg"/>
    <x v="24"/>
    <s v="Other"/>
    <s v="Biguanides"/>
    <x v="0"/>
    <d v="2021-09-06T00:00:00"/>
    <s v="Biguanides"/>
  </r>
  <r>
    <s v="Sm78yXu.3VU"/>
    <x v="24"/>
    <s v="Māori"/>
    <s v="Biguanides"/>
    <x v="0"/>
    <d v="2022-08-03T00:00:00"/>
    <s v="Biguanides"/>
  </r>
  <r>
    <s v="SLGeBeqrdZI"/>
    <x v="24"/>
    <s v="Asian"/>
    <s v="Biguanides"/>
    <x v="0"/>
    <d v="2020-11-10T00:00:00"/>
    <s v="Biguanides-&gt;Biguanides|SGLT-2 inhibitors-&gt;SGLT-2 inhibitors-&gt;Biguanides|SGLT-2 inhibitors|Sulfonylureas-&gt;SGLT-2 inhibitors|Sulfonylureas"/>
  </r>
  <r>
    <s v="shW48fQcWl6"/>
    <x v="24"/>
    <s v="Other"/>
    <s v="Biguanides"/>
    <x v="0"/>
    <d v="2021-03-23T00:00:00"/>
    <s v="Biguanides"/>
  </r>
  <r>
    <s v="SFKXJ2MgoCo"/>
    <x v="24"/>
    <s v="Asian"/>
    <s v="Biguanides"/>
    <x v="0"/>
    <d v="2016-09-17T00:00:00"/>
    <s v="Biguanides-&gt;Insulin isophane-&gt;Insulin aspart|Insulin isophane-&gt;DPP-4 inhibitors-&gt;Insulin glargine"/>
  </r>
  <r>
    <s v="sflbmtUz5Qk"/>
    <x v="24"/>
    <s v="Pacific peoples"/>
    <s v="Biguanides"/>
    <x v="0"/>
    <d v="2011-10-17T00:00:00"/>
    <s v="Biguanides-&gt;Biguanides|Sulfonylureas-&gt;Biguanides|Insulin aspart-&gt;Insulin aspart-&gt;Insulin glargine-&gt;Biguanides|Insulin glargine-&gt;Insulin aspart|Insulin isophane-&gt;Biguanides|Insulin glargine|SGLT-2 inhibitors"/>
  </r>
  <r>
    <s v="yQdiT5JzjE."/>
    <x v="24"/>
    <s v="Pacific peoples"/>
    <s v="Biguanides"/>
    <x v="0"/>
    <d v="2017-04-21T00:00:00"/>
    <s v="Biguanides-&gt;DPP-4 inhibitors-&gt;Biguanides|DPP-4 inhibitors-&gt;Biguanides|DPP-4 inhibitors|Sulfonylureas-&gt;Biguanides|Insulin aspart-&gt;Insulin aspart-&gt;SGLT-2 inhibitors-&gt;Biguanides|SGLT-2 inhibitors-&gt;Biguanides|Insulin aspart|SGLT-2 inhibitors-&gt;Biguanides|Insulin aspart|Insulin isophane-&gt;Insulin aspart|Insulin isophane-&gt;Insulin isophane-&gt;GLP-1 agonists-&gt;Biguanides|GLP-1 agonists"/>
  </r>
  <r>
    <s v="Yp/9Qrwp056"/>
    <x v="24"/>
    <s v="Other"/>
    <s v="Biguanides"/>
    <x v="0"/>
    <d v="2023-02-07T00:00:00"/>
    <s v="Biguanides"/>
  </r>
  <r>
    <s v="Yt7vhg16JlI"/>
    <x v="24"/>
    <s v="Asian"/>
    <s v="Biguanides"/>
    <x v="0"/>
    <d v="2017-12-13T00:00:00"/>
    <s v="Biguanides"/>
  </r>
  <r>
    <s v="yGlh7xqAIYA"/>
    <x v="24"/>
    <s v="Other"/>
    <s v="Biguanides"/>
    <x v="0"/>
    <d v="2015-07-30T00:00:00"/>
    <s v="Biguanides"/>
  </r>
  <r>
    <s v="yciumMvVLpo"/>
    <x v="24"/>
    <s v="Pacific peoples"/>
    <s v="SGLT-2 inhibitors"/>
    <x v="0"/>
    <d v="2023-06-12T00:00:00"/>
    <s v="SGLT-2 inhibitors-&gt;Biguanides|SGLT-2 inhibitors-&gt;Biguanides"/>
  </r>
  <r>
    <s v="ylSwLOyPQog"/>
    <x v="24"/>
    <s v="Māori"/>
    <s v="Biguanides"/>
    <x v="0"/>
    <d v="2012-07-05T00:00:00"/>
    <s v="Biguanides"/>
  </r>
  <r>
    <s v="ylgj4bWHa.U"/>
    <x v="24"/>
    <s v="Pacific peoples"/>
    <s v="Biguanides"/>
    <x v="0"/>
    <d v="2024-10-16T00:00:00"/>
    <s v="Biguanides-&gt;Biguanides|DPP-4 inhibitors"/>
  </r>
  <r>
    <s v="0.EBysSPHMY"/>
    <x v="24"/>
    <s v="Pacific peoples"/>
    <s v="Sulfonylureas"/>
    <x v="0"/>
    <d v="2023-07-11T00:00:00"/>
    <s v="Sulfonylureas-&gt;Biguanides-&gt;DPP-4 inhibitors"/>
  </r>
  <r>
    <s v="/ZFpGwAtGS."/>
    <x v="24"/>
    <s v="Asian"/>
    <s v="Biguanides|Insulin isophane"/>
    <x v="0"/>
    <d v="2025-01-22T00:00:00"/>
    <s v="Biguanides|Insulin isophane-&gt;Insulin isophane-&gt;Biguanides|Insulin aspart"/>
  </r>
  <r>
    <s v="/qQNvfXIOM2"/>
    <x v="24"/>
    <s v="Pacific peoples"/>
    <s v="Biguanides"/>
    <x v="0"/>
    <d v="2016-05-04T00:00:00"/>
    <s v="Biguanides-&gt;Sulfonylureas-&gt;Biguanides|Sulfonylureas-&gt;Biguanides|Sulfonylureas|Thiazolidinedione-&gt;Biguanides|Thiazolidinedione"/>
  </r>
  <r>
    <s v="Z16w1j.tdxM"/>
    <x v="24"/>
    <s v="Asian"/>
    <s v="Biguanides"/>
    <x v="0"/>
    <d v="2017-03-29T00:00:00"/>
    <s v="Biguanides-&gt;Sulfonylureas-&gt;DPP-4 inhibitors|Sulfonylureas-&gt;Biguanides|Sulfonylureas"/>
  </r>
  <r>
    <s v="YyMfxvIFflE"/>
    <x v="24"/>
    <s v="Māori"/>
    <s v="Biguanides"/>
    <x v="0"/>
    <d v="2015-06-04T00:00:00"/>
    <s v="Biguanides"/>
  </r>
  <r>
    <s v="Z4VMg/rZlvc"/>
    <x v="24"/>
    <s v="Other"/>
    <s v="Biguanides|Insulin glargine"/>
    <x v="0"/>
    <d v="2022-07-15T00:00:00"/>
    <s v="Biguanides|Insulin glargine-&gt;Insulin glargine-&gt;Insulin aspart-&gt;Insulin aspart|Insulin glargine"/>
  </r>
  <r>
    <s v="0kGB71EuxUk"/>
    <x v="24"/>
    <s v="Māori"/>
    <s v="Biguanides"/>
    <x v="0"/>
    <d v="2024-12-20T00:00:00"/>
    <s v="Biguanides"/>
  </r>
  <r>
    <s v="0gIhij9H3SI"/>
    <x v="24"/>
    <s v="Other"/>
    <s v="Biguanides"/>
    <x v="0"/>
    <d v="2020-08-28T00:00:00"/>
    <s v="Biguanides"/>
  </r>
  <r>
    <s v="6xoF.SUp4nE"/>
    <x v="24"/>
    <s v="Māori"/>
    <s v="Biguanides"/>
    <x v="0"/>
    <d v="2023-12-23T00:00:00"/>
    <s v="Biguanides"/>
  </r>
  <r>
    <s v="74WdoAIC8So"/>
    <x v="24"/>
    <s v="Other"/>
    <s v="Biguanides"/>
    <x v="0"/>
    <d v="2015-10-19T00:00:00"/>
    <s v="Biguanides"/>
  </r>
  <r>
    <s v="7AIxcTbNjKU"/>
    <x v="24"/>
    <s v="Pacific peoples"/>
    <s v="Biguanides"/>
    <x v="0"/>
    <d v="2025-08-19T00:00:00"/>
    <s v="Biguanides"/>
  </r>
  <r>
    <s v="7DBiixdR8y2"/>
    <x v="24"/>
    <s v="Asian"/>
    <s v="Biguanides"/>
    <x v="0"/>
    <d v="2023-07-21T00:00:00"/>
    <s v="Biguanides"/>
  </r>
  <r>
    <s v="0t43FwdyBgg"/>
    <x v="24"/>
    <s v="Māori"/>
    <s v="Biguanides"/>
    <x v="0"/>
    <d v="2020-07-24T00:00:00"/>
    <s v="Biguanides"/>
  </r>
  <r>
    <s v="0ZadDmUfIl."/>
    <x v="24"/>
    <s v="Māori"/>
    <s v="Biguanides"/>
    <x v="0"/>
    <d v="2021-12-20T00:00:00"/>
    <s v="Biguanides-&gt;DPP-4 inhibitors-&gt;GLP-1 agonists-&gt;GLP-1 agonists|Insulin glargine-&gt;Biguanides|DPP-4 inhibitors|GLP-1 agonists|Insulin glargine-&gt;DPP-4 inhibitors|GLP-1 agonists|Insulin glargine-&gt;Biguanides|GLP-1 agonists|Insulin glargine"/>
  </r>
  <r>
    <s v="0VVUEBaKXbU"/>
    <x v="24"/>
    <s v="Asian"/>
    <s v="Biguanides"/>
    <x v="0"/>
    <d v="2021-11-27T00:00:00"/>
    <s v="Biguanides"/>
  </r>
  <r>
    <s v="1ECHhYlhx6Q"/>
    <x v="24"/>
    <s v="Asian"/>
    <s v="Biguanides"/>
    <x v="0"/>
    <d v="2011-02-25T00:00:00"/>
    <s v="Biguanides-&gt;Biguanides|Insulin aspart|Insulin isophane-&gt;Biguanides|Insulin isophane-&gt;Insulin aspart|Insulin isophane"/>
  </r>
  <r>
    <s v="1AOlPbAggjM"/>
    <x v="24"/>
    <s v="Pacific peoples"/>
    <s v="Biguanides|Insulin aspart|Insulin isophane"/>
    <x v="0"/>
    <d v="2011-03-10T00:00:00"/>
    <s v="Biguanides|Insulin aspart|Insulin isophane-&gt;Biguanides-&gt;Insulin aspart-&gt;Insulin aspart|Insulin isophane-&gt;Sulfonylureas-&gt;Biguanides|Sulfonylureas-&gt;Biguanides|Insulin aspart-&gt;Insulin isophane-&gt;DPP-4 inhibitors|Insulin aspart|Insulin glargine-&gt;DPP-4 inhibitors|Insulin glargine-&gt;Insulin glargine|SGLT-2 inhibitors-&gt;GLP-1 agonists|Insulin glargine-&gt;GLP-1 agonists-&gt;Insulin glargine-&gt;Biguanides|Insulin glargine-&gt;Biguanides|GLP-1 agonists|Insulin glargine"/>
  </r>
  <r>
    <s v="1blYDLVwYJg"/>
    <x v="24"/>
    <s v="Pacific peoples"/>
    <s v="Biguanides"/>
    <x v="0"/>
    <d v="2012-06-06T00:00:00"/>
    <s v="Biguanides-&gt;Sulfonylureas-&gt;Biguanides|Sulfonylureas-&gt;SGLT-2 inhibitors-&gt;Biguanides|SGLT-2 inhibitors-&gt;DPP-4 inhibitors-&gt;DPP-4 inhibitors|SGLT-2 inhibitors-&gt;DPP-4 inhibitors|SGLT-2 inhibitors|Sulfonylureas"/>
  </r>
  <r>
    <s v="053sNXuDNAc"/>
    <x v="24"/>
    <s v="Other"/>
    <s v="Biguanides"/>
    <x v="0"/>
    <d v="2024-09-27T00:00:00"/>
    <s v="Biguanides"/>
  </r>
  <r>
    <s v="YuB2OCGyuOs"/>
    <x v="24"/>
    <s v="Asian"/>
    <s v="Biguanides"/>
    <x v="0"/>
    <d v="2014-01-08T00:00:00"/>
    <s v="Biguanides"/>
  </r>
  <r>
    <s v="0Lfv3xnovss"/>
    <x v="24"/>
    <s v="Asian"/>
    <s v="Biguanides"/>
    <x v="0"/>
    <d v="2019-11-08T00:00:00"/>
    <s v="Biguanides"/>
  </r>
  <r>
    <s v="0HP347bnc42"/>
    <x v="24"/>
    <s v="Other"/>
    <s v="Biguanides"/>
    <x v="0"/>
    <d v="2019-09-20T00:00:00"/>
    <s v="Biguanides"/>
  </r>
  <r>
    <s v="0BWtiw/w34E"/>
    <x v="24"/>
    <s v="Other"/>
    <s v="Biguanides"/>
    <x v="0"/>
    <d v="2011-02-04T00:00:00"/>
    <s v="Biguanides"/>
  </r>
  <r>
    <s v="0Bf6L03suro"/>
    <x v="24"/>
    <s v="Pacific peoples"/>
    <s v="Biguanides"/>
    <x v="0"/>
    <d v="2016-05-05T00:00:00"/>
    <s v="Biguanides"/>
  </r>
  <r>
    <s v="yngLJqT.7wE"/>
    <x v="24"/>
    <s v="Māori"/>
    <s v="Biguanides"/>
    <x v="0"/>
    <d v="2022-10-11T00:00:00"/>
    <s v="Biguanides"/>
  </r>
  <r>
    <s v="ynZEwu6lD4A"/>
    <x v="24"/>
    <s v="Other"/>
    <s v="Biguanides"/>
    <x v="0"/>
    <d v="2021-11-09T00:00:00"/>
    <s v="Biguanides"/>
  </r>
  <r>
    <s v="uz3EhB5k4f."/>
    <x v="24"/>
    <s v="Pacific peoples"/>
    <s v="Biguanides"/>
    <x v="0"/>
    <d v="2014-07-23T00:00:00"/>
    <s v="Biguanides-&gt;DPP-4 inhibitors-&gt;DPP-4 inhibitors|SGLT-2 inhibitors-&gt;Biguanides|DPP-4 inhibitors|SGLT-2 inhibitors-&gt;Biguanides|GLP-1 agonists-&gt;Biguanides|GLP-1 agonists|Insulin glargine-&gt;GLP-1 agonists|Insulin glargine"/>
  </r>
  <r>
    <s v="Ux3bstY1qro"/>
    <x v="24"/>
    <s v="Māori"/>
    <s v="Biguanides|Sulfonylureas"/>
    <x v="0"/>
    <d v="2018-03-16T00:00:00"/>
    <s v="Biguanides|Sulfonylureas-&gt;DPP-4 inhibitors-&gt;Biguanides|GLP-1 agonists-&gt;SGLT-2 inhibitors-&gt;Biguanides|SGLT-2 inhibitors-&gt;GLP-1 agonists"/>
  </r>
  <r>
    <s v="v/KwBra4fAg"/>
    <x v="24"/>
    <s v="Other"/>
    <s v="Biguanides"/>
    <x v="0"/>
    <d v="2015-03-23T00:00:00"/>
    <s v="Biguanides-&gt;Biguanides|Insulin aspart|Insulin isophane-&gt;Insulin isophane-&gt;Biguanides|Insulin aspart-&gt;Insulin aspart|Insulin isophane"/>
  </r>
  <r>
    <s v="V0lJIv7ndrk"/>
    <x v="24"/>
    <s v="Asian"/>
    <s v="Biguanides"/>
    <x v="0"/>
    <d v="2025-06-10T00:00:00"/>
    <s v="Biguanides"/>
  </r>
  <r>
    <s v="Y/o0pApoBgI"/>
    <x v="24"/>
    <s v="Asian"/>
    <s v="Biguanides"/>
    <x v="0"/>
    <d v="2021-10-28T00:00:00"/>
    <s v="Biguanides"/>
  </r>
  <r>
    <s v="yaGA2oKPm5c"/>
    <x v="24"/>
    <s v="Pacific peoples"/>
    <s v="Biguanides"/>
    <x v="0"/>
    <d v="2022-10-25T00:00:00"/>
    <s v="Biguanides"/>
  </r>
  <r>
    <s v="yaK26R63BYo"/>
    <x v="24"/>
    <s v="Other"/>
    <s v="Biguanides"/>
    <x v="0"/>
    <d v="2015-06-22T00:00:00"/>
    <s v="Biguanides"/>
  </r>
  <r>
    <s v="YAzCxEeHAtI"/>
    <x v="24"/>
    <s v="Asian"/>
    <s v="Biguanides"/>
    <x v="0"/>
    <d v="2021-05-11T00:00:00"/>
    <s v="Biguanides"/>
  </r>
  <r>
    <s v="YJ2Lh/kAJ8A"/>
    <x v="24"/>
    <s v="Other"/>
    <s v="Biguanides"/>
    <x v="0"/>
    <d v="2021-03-16T00:00:00"/>
    <s v="Biguanides-&gt;Insulin isophane-&gt;Biguanides|Insulin glargine-&gt;SGLT-2 inhibitors-&gt;Biguanides|SGLT-2 inhibitors"/>
  </r>
  <r>
    <s v="yfqlGwepAAs"/>
    <x v="24"/>
    <s v="Other"/>
    <s v="Biguanides"/>
    <x v="0"/>
    <d v="2011-09-15T00:00:00"/>
    <s v="Biguanides-&gt;Insulin glargine"/>
  </r>
  <r>
    <s v="YG1SN09I4eA"/>
    <x v="24"/>
    <s v="Asian"/>
    <s v="Biguanides"/>
    <x v="0"/>
    <d v="2011-10-02T00:00:00"/>
    <s v="Biguanides"/>
  </r>
  <r>
    <s v="ygO8ck7w2wk"/>
    <x v="24"/>
    <s v="Asian"/>
    <s v="Insulin aspart|Insulin isophane"/>
    <x v="1"/>
    <d v="2014-09-12T00:00:00"/>
    <s v="Insulin aspart|Insulin isophane-&gt;Biguanides-&gt;Insulin isophane-&gt;Sulfonylureas-&gt;DPP-4 inhibitors-&gt;DPP-4 inhibitors|SGLT-2 inhibitors-&gt;SGLT-2 inhibitors-&gt;Insulin aspart|Insulin glargine-&gt;DPP-4 inhibitors|Insulin aspart|Insulin glargine"/>
  </r>
  <r>
    <s v="8nRT0Z1Jdxw"/>
    <x v="24"/>
    <s v="Asian"/>
    <s v="Biguanides"/>
    <x v="0"/>
    <d v="2025-10-28T00:00:00"/>
    <s v="Biguanides"/>
  </r>
  <r>
    <s v="8pZ/sFV1j4k"/>
    <x v="24"/>
    <s v="Other"/>
    <s v="Biguanides"/>
    <x v="0"/>
    <d v="2015-02-23T00:00:00"/>
    <s v="Biguanides"/>
  </r>
  <r>
    <s v="8XOUw8cRwGQ"/>
    <x v="24"/>
    <s v="Asian"/>
    <s v="Biguanides"/>
    <x v="0"/>
    <d v="2024-06-05T00:00:00"/>
    <s v="Biguanides"/>
  </r>
  <r>
    <s v="8uCfN6mvKLw"/>
    <x v="24"/>
    <s v="Other"/>
    <s v="DPP-4 inhibitors"/>
    <x v="0"/>
    <d v="2022-06-16T00:00:00"/>
    <s v="DPP-4 inhibitors-&gt;SGLT-2 inhibitors-&gt;DPP-4 inhibitors|SGLT-2 inhibitors-&gt;DPP-4 inhibitors|SGLT-2 inhibitors|Sulfonylureas-&gt;Sulfonylureas-&gt;DPP-4 inhibitors|Sulfonylureas-&gt;Biguanides|GLP-1 agonists-&gt;GLP-1 agonists-&gt;Biguanides|GLP-1 agonists|SGLT-2 inhibitors"/>
  </r>
  <r>
    <s v="991RX2xB7J2"/>
    <x v="24"/>
    <s v="Māori"/>
    <s v="Biguanides"/>
    <x v="0"/>
    <d v="2025-04-15T00:00:00"/>
    <s v="Biguanides"/>
  </r>
  <r>
    <s v="9Ac9I2PQufw"/>
    <x v="24"/>
    <s v="Pacific peoples"/>
    <s v="Biguanides"/>
    <x v="0"/>
    <d v="2021-03-03T00:00:00"/>
    <s v="Biguanides-&gt;Biguanides|DPP-4 inhibitors-&gt;Biguanides|DPP-4 inhibitors|GLP-1 agonists-&gt;Biguanides|GLP-1 agonists"/>
  </r>
  <r>
    <s v="81YJaB98OQI"/>
    <x v="24"/>
    <s v="Māori"/>
    <s v="Biguanides"/>
    <x v="0"/>
    <d v="2014-06-13T00:00:00"/>
    <s v="Biguanides-&gt;SGLT-2 inhibitors-&gt;DPP-4 inhibitors|SGLT-2 inhibitors-&gt;DPP-4 inhibitors-&gt;GLP-1 agonists-&gt;Insulin glargine"/>
  </r>
  <r>
    <s v="7Zauq82nFmM"/>
    <x v="24"/>
    <s v="Other"/>
    <s v="Biguanides"/>
    <x v="0"/>
    <d v="2025-02-24T00:00:00"/>
    <s v="Biguanides"/>
  </r>
  <r>
    <s v="85tyqNN0uOw"/>
    <x v="24"/>
    <s v="Māori"/>
    <s v="Biguanides"/>
    <x v="0"/>
    <d v="2023-10-16T00:00:00"/>
    <s v="Biguanides-&gt;SGLT-2 inhibitors"/>
  </r>
  <r>
    <s v="82xrH9BV0nw"/>
    <x v="24"/>
    <s v="Pacific peoples"/>
    <s v="Biguanides"/>
    <x v="0"/>
    <d v="2011-11-23T00:00:00"/>
    <s v="Biguanides"/>
  </r>
  <r>
    <s v="8ksS53wmBZc"/>
    <x v="24"/>
    <s v="Other"/>
    <s v="Biguanides"/>
    <x v="0"/>
    <d v="2025-08-25T00:00:00"/>
    <s v="Biguanides"/>
  </r>
  <r>
    <s v="8cAIgm5QXXs"/>
    <x v="24"/>
    <s v="Other"/>
    <s v="Biguanides"/>
    <x v="0"/>
    <d v="2023-08-02T00:00:00"/>
    <s v="Biguanides"/>
  </r>
  <r>
    <s v="8Cd.YBvG0cU"/>
    <x v="24"/>
    <s v="Asian"/>
    <s v="Biguanides"/>
    <x v="0"/>
    <d v="2022-06-30T00:00:00"/>
    <s v="Biguanides"/>
  </r>
  <r>
    <s v="8ejk/FEfzyI"/>
    <x v="24"/>
    <s v="Asian"/>
    <s v="Biguanides"/>
    <x v="0"/>
    <d v="2022-05-11T00:00:00"/>
    <s v="Biguanides-&gt;Insulin aspart|Insulin glargine-&gt;Insulin glargine-&gt;Insulin aspart"/>
  </r>
  <r>
    <s v="8F6mRISCd3k"/>
    <x v="24"/>
    <s v="Other"/>
    <s v="Insulin isophane|Thiazolidinedione"/>
    <x v="1"/>
    <d v="2011-01-16T00:00:00"/>
    <s v="Insulin isophane|Thiazolidinedione"/>
  </r>
  <r>
    <s v="7rck97uvc0w"/>
    <x v="24"/>
    <s v="Other"/>
    <s v="Biguanides"/>
    <x v="0"/>
    <d v="2012-11-21T00:00:00"/>
    <s v="Biguanides-&gt;Sulfonylureas-&gt;Insulin isophane with insulin neutral-&gt;Insulin Neutral-&gt;Insulin glargine-&gt;Insulin glargine|Insulin Neutral-&gt;Insulin aspart|Insulin glargine-&gt;Insulin aspart-&gt;Biguanides|Insulin aspart|Insulin glargine-&gt;Biguanides|Insulin aspart-&gt;Biguanides|DPP-4 inhibitors-&gt;DPP-4 inhibitors-&gt;Biguanides|DPP-4 inhibitors|Insulin aspart|Insulin glargine-&gt;SGLT-2 inhibitors-&gt;Biguanides|Insulin aspart|Insulin glargine|SGLT-2 inhibitors-&gt;Insulin isophane|Insulin lispro-&gt;Insulin isophane|Insulin lispro|Sulfonylureas-&gt;Insulin isophane|Insulin lispro|SGLT-2 inhibitors-&gt;SGLT-2 inhibitors|Sulfonylureas"/>
  </r>
  <r>
    <s v="1jyor3F20eI"/>
    <x v="24"/>
    <s v="Pacific peoples"/>
    <s v="Insulin isophane"/>
    <x v="1"/>
    <d v="2021-07-22T00:00:00"/>
    <s v="Insulin isophane-&gt;Biguanides"/>
  </r>
  <r>
    <s v="1F2DJlnC4V2"/>
    <x v="24"/>
    <s v="Other"/>
    <s v="Biguanides"/>
    <x v="0"/>
    <d v="2021-05-12T00:00:00"/>
    <s v="Biguanides"/>
  </r>
  <r>
    <s v="0OYfWVmHH0Y"/>
    <x v="24"/>
    <s v="Other"/>
    <s v="Biguanides"/>
    <x v="0"/>
    <d v="2011-10-05T00:00:00"/>
    <s v="Biguanides-&gt;Insulin aspart-&gt;Insulin aspart|Insulin isophane-&gt;Insulin isophane"/>
  </r>
  <r>
    <s v="0s0LAT6hSU2"/>
    <x v="24"/>
    <s v="Other"/>
    <s v="Biguanides"/>
    <x v="0"/>
    <d v="2024-09-14T00:00:00"/>
    <s v="Biguanides"/>
  </r>
  <r>
    <s v="0UZevtjV19g"/>
    <x v="24"/>
    <s v="Other"/>
    <s v="Biguanides"/>
    <x v="0"/>
    <d v="2019-12-17T00:00:00"/>
    <s v="Biguanides"/>
  </r>
  <r>
    <s v="17iVT7.vtOs"/>
    <x v="24"/>
    <s v="Māori"/>
    <s v="Biguanides"/>
    <x v="0"/>
    <d v="2021-07-14T00:00:00"/>
    <s v="Biguanides"/>
  </r>
  <r>
    <s v="11Yf9eJV5fc"/>
    <x v="24"/>
    <s v="Māori"/>
    <s v="Biguanides"/>
    <x v="0"/>
    <d v="2024-06-24T00:00:00"/>
    <s v="Biguanides-&gt;Insulin glargine-&gt;Biguanides|Insulin glargine-&gt;SGLT-2 inhibitors-&gt;Insulin glargine|SGLT-2 inhibitors-&gt;Insulin glulisine-&gt;Biguanides|Insulin glargine|SGLT-2 inhibitors-&gt;Biguanides|Insulin glargine|Insulin glulisine|SGLT-2 inhibitors-&gt;Insulin glargine|Insulin glulisine|SGLT-2 inhibitors-&gt;Biguanides|DPP-4 inhibitors|SGLT-2 inhibitors"/>
  </r>
  <r>
    <s v="0ycrDPEWBWM"/>
    <x v="24"/>
    <s v="Māori"/>
    <s v="Biguanides"/>
    <x v="0"/>
    <d v="2019-03-01T00:00:00"/>
    <s v="Biguanides"/>
  </r>
  <r>
    <s v="0xiV4xGbvBY"/>
    <x v="24"/>
    <s v="Other"/>
    <s v="Biguanides"/>
    <x v="0"/>
    <d v="2019-07-21T00:00:00"/>
    <s v="Biguanides"/>
  </r>
  <r>
    <s v="0xuRTeaoxzk"/>
    <x v="24"/>
    <s v="Pacific peoples"/>
    <s v="Biguanides"/>
    <x v="0"/>
    <d v="2013-02-12T00:00:00"/>
    <s v="Biguanides"/>
  </r>
  <r>
    <s v="muMgZcCFJWk"/>
    <x v="24"/>
    <s v="Pacific peoples"/>
    <s v="Biguanides"/>
    <x v="0"/>
    <d v="2021-10-07T00:00:00"/>
    <s v="Biguanides-&gt;Biguanides|GLP-1 agonists-&gt;GLP-1 agonists|Sulfonylureas-&gt;GLP-1 agonists-&gt;GLP-1 agonists|Insulin glargine-&gt;Insulin glargine-&gt;Insulin aspart-&gt;GLP-1 agonists|Insulin aspart"/>
  </r>
  <r>
    <s v="muV6qbN9Om."/>
    <x v="24"/>
    <s v="Other"/>
    <s v="Biguanides"/>
    <x v="0"/>
    <d v="2017-10-13T00:00:00"/>
    <s v="Biguanides"/>
  </r>
  <r>
    <s v="MVkeiYGvupI"/>
    <x v="24"/>
    <s v="Other"/>
    <s v="Insulin aspart|Insulin glargine"/>
    <x v="1"/>
    <d v="2022-03-28T00:00:00"/>
    <s v="Insulin aspart|Insulin glargine-&gt;Insulin glargine-&gt;Insulin aspart-&gt;DPP-4 inhibitors-&gt;DPP-4 inhibitors|Insulin aspart|Insulin glargine"/>
  </r>
  <r>
    <s v="MtCRfsnrwJk"/>
    <x v="24"/>
    <s v="Māori"/>
    <s v="Biguanides"/>
    <x v="0"/>
    <d v="2020-11-11T00:00:00"/>
    <s v="Biguanides"/>
  </r>
  <r>
    <s v="mxpXYICZxHA"/>
    <x v="24"/>
    <s v="Asian"/>
    <s v="Biguanides"/>
    <x v="0"/>
    <d v="2024-02-01T00:00:00"/>
    <s v="Biguanides"/>
  </r>
  <r>
    <s v="mxTF6znmGI."/>
    <x v="24"/>
    <s v="Other"/>
    <s v="Biguanides"/>
    <x v="0"/>
    <d v="2019-06-25T00:00:00"/>
    <s v="Biguanides"/>
  </r>
  <r>
    <s v="mYpoKusityE"/>
    <x v="24"/>
    <s v="Other"/>
    <s v="Biguanides"/>
    <x v="0"/>
    <d v="2016-08-24T00:00:00"/>
    <s v="Biguanides"/>
  </r>
  <r>
    <s v="MyZtrkplWLE"/>
    <x v="24"/>
    <s v="Pacific peoples"/>
    <s v="Biguanides|Insulin isophane"/>
    <x v="0"/>
    <d v="2018-05-02T00:00:00"/>
    <s v="Biguanides|Insulin isophane-&gt;Biguanides-&gt;Biguanides|DPP-4 inhibitors-&gt;Insulin glargine|Insulin glulisine-&gt;Insulin glulisine-&gt;Insulin glargine-&gt;Insulin aspart"/>
  </r>
  <r>
    <s v="n3TdLLr2uqU"/>
    <x v="24"/>
    <s v="Asian"/>
    <s v="Biguanides"/>
    <x v="0"/>
    <d v="2025-05-22T00:00:00"/>
    <s v="Biguanides"/>
  </r>
  <r>
    <s v="n2fB6Nwmi02"/>
    <x v="24"/>
    <s v="Other"/>
    <s v="Biguanides"/>
    <x v="0"/>
    <d v="2024-06-20T00:00:00"/>
    <s v="Biguanides"/>
  </r>
  <r>
    <s v="n5lcWSq3FSc"/>
    <x v="24"/>
    <s v="Pacific peoples"/>
    <s v="Biguanides"/>
    <x v="0"/>
    <d v="2021-03-10T00:00:00"/>
    <s v="Biguanides-&gt;SGLT-2 inhibitors-&gt;Insulin glargine|SGLT-2 inhibitors-&gt;Biguanides|Insulin glargine-&gt;Biguanides|Insulin glargine|SGLT-2 inhibitors"/>
  </r>
  <r>
    <s v="NiLPh1W1/Hc"/>
    <x v="24"/>
    <s v="Pacific peoples"/>
    <s v="Biguanides"/>
    <x v="0"/>
    <d v="2017-03-03T00:00:00"/>
    <s v="Biguanides"/>
  </r>
  <r>
    <s v="QAv9LeBwed2"/>
    <x v="24"/>
    <s v="Pacific peoples"/>
    <s v="Biguanides"/>
    <x v="0"/>
    <d v="2024-04-09T00:00:00"/>
    <s v="Biguanides"/>
  </r>
  <r>
    <s v="nfgWzVkFS/A"/>
    <x v="24"/>
    <s v="Māori"/>
    <s v="Biguanides"/>
    <x v="0"/>
    <d v="2015-10-16T00:00:00"/>
    <s v="Biguanides"/>
  </r>
  <r>
    <s v="nEZpyKCMkFE"/>
    <x v="24"/>
    <s v="Other"/>
    <s v="Biguanides"/>
    <x v="0"/>
    <d v="2011-03-15T00:00:00"/>
    <s v="Biguanides-&gt;Insulin isophane"/>
  </r>
  <r>
    <s v="NdrAxBihIUs"/>
    <x v="24"/>
    <s v="Other"/>
    <s v="Biguanides"/>
    <x v="0"/>
    <d v="2025-03-26T00:00:00"/>
    <s v="Biguanides"/>
  </r>
  <r>
    <s v="mNaujogKbjw"/>
    <x v="24"/>
    <s v="Māori"/>
    <s v="Biguanides"/>
    <x v="0"/>
    <d v="2023-11-07T00:00:00"/>
    <s v="Biguanides"/>
  </r>
  <r>
    <s v="MmfPhzaFerQ"/>
    <x v="24"/>
    <s v="Other"/>
    <s v="Biguanides"/>
    <x v="0"/>
    <d v="2015-06-15T00:00:00"/>
    <s v="Biguanides"/>
  </r>
  <r>
    <s v="mLAfvoRV2iw"/>
    <x v="24"/>
    <s v="Māori"/>
    <s v="Biguanides"/>
    <x v="0"/>
    <d v="2021-03-31T00:00:00"/>
    <s v="Biguanides"/>
  </r>
  <r>
    <s v="HozqpPFR1fE"/>
    <x v="24"/>
    <s v="Other"/>
    <s v="Biguanides"/>
    <x v="0"/>
    <d v="2023-07-06T00:00:00"/>
    <s v="Biguanides"/>
  </r>
  <r>
    <s v="HqiojUjXEXY"/>
    <x v="24"/>
    <s v="Other"/>
    <s v="Biguanides"/>
    <x v="0"/>
    <d v="2025-07-15T00:00:00"/>
    <s v="Biguanides"/>
  </r>
  <r>
    <s v="hR2gIP3IxUM"/>
    <x v="24"/>
    <s v="Asian"/>
    <s v="Biguanides"/>
    <x v="0"/>
    <d v="2025-02-19T00:00:00"/>
    <s v="Biguanides"/>
  </r>
  <r>
    <s v="MH.a/UPcXtU"/>
    <x v="24"/>
    <s v="Other"/>
    <s v="Biguanides"/>
    <x v="0"/>
    <d v="2017-05-02T00:00:00"/>
    <s v="Biguanides"/>
  </r>
  <r>
    <s v="QDIJhE5PQjk"/>
    <x v="24"/>
    <s v="Asian"/>
    <s v="Biguanides"/>
    <x v="0"/>
    <d v="2015-06-22T00:00:00"/>
    <s v="Biguanides"/>
  </r>
  <r>
    <s v="QDimChGK1vE"/>
    <x v="24"/>
    <s v="Other"/>
    <s v="Biguanides"/>
    <x v="0"/>
    <d v="2021-04-19T00:00:00"/>
    <s v="Biguanides"/>
  </r>
  <r>
    <s v="QnnW/PgDA1c"/>
    <x v="24"/>
    <s v="Other"/>
    <s v="Biguanides"/>
    <x v="0"/>
    <d v="2022-08-16T00:00:00"/>
    <s v="Biguanides"/>
  </r>
  <r>
    <s v="qmvi.xc5cGM"/>
    <x v="24"/>
    <s v="Māori"/>
    <s v="Biguanides"/>
    <x v="0"/>
    <d v="2021-06-02T00:00:00"/>
    <s v="Biguanides"/>
  </r>
  <r>
    <s v="qmZsCxxi3Xo"/>
    <x v="24"/>
    <s v="Asian"/>
    <s v="Biguanides|Insulin isophane"/>
    <x v="0"/>
    <d v="2021-01-18T00:00:00"/>
    <s v="Biguanides|Insulin isophane-&gt;Insulin aspart"/>
  </r>
  <r>
    <s v="qOztf2.jTSs"/>
    <x v="24"/>
    <s v="Asian"/>
    <s v="Biguanides"/>
    <x v="0"/>
    <d v="2022-10-18T00:00:00"/>
    <s v="Biguanides-&gt;Biguanides|Insulin isophane-&gt;Insulin aspart-&gt;Insulin aspart|Insulin isophane"/>
  </r>
  <r>
    <s v="qs/FLlNHEPU"/>
    <x v="24"/>
    <s v="Māori"/>
    <s v="Biguanides"/>
    <x v="0"/>
    <d v="2020-05-15T00:00:00"/>
    <s v="Biguanides"/>
  </r>
  <r>
    <s v="qz/WH61Oo/U"/>
    <x v="24"/>
    <s v="Other"/>
    <s v="Insulin isophane"/>
    <x v="1"/>
    <d v="2023-11-16T00:00:00"/>
    <s v="Insulin isophane-&gt;Insulin aspart-&gt;Biguanides"/>
  </r>
  <r>
    <s v="R0BAqOew63."/>
    <x v="24"/>
    <s v="Asian"/>
    <s v="Biguanides"/>
    <x v="0"/>
    <d v="2023-05-11T00:00:00"/>
    <s v="Biguanides"/>
  </r>
  <r>
    <s v="UpTY/JcyQBA"/>
    <x v="24"/>
    <s v="Other"/>
    <s v="Biguanides"/>
    <x v="0"/>
    <d v="2019-08-13T00:00:00"/>
    <s v="Biguanides-&gt;Insulin isophane|Insulin lispro-&gt;Insulin lispro-&gt;Biguanides|Insulin aspart|Insulin isophane-&gt;Insulin aspart|Insulin isophane-&gt;Insulin isophane-&gt;Insulin aspart-&gt;Biguanides|Insulin isophane"/>
  </r>
  <r>
    <s v="UgGDvu58KGs"/>
    <x v="24"/>
    <s v="Asian"/>
    <s v="Biguanides"/>
    <x v="0"/>
    <d v="2018-11-27T00:00:00"/>
    <s v="Biguanides"/>
  </r>
  <r>
    <s v="UaNL1lqrlPo"/>
    <x v="24"/>
    <s v="Pacific peoples"/>
    <s v="Biguanides"/>
    <x v="0"/>
    <d v="2020-02-19T00:00:00"/>
    <s v="Biguanides"/>
  </r>
  <r>
    <s v="r3O5qPTEYDk"/>
    <x v="24"/>
    <s v="Pacific peoples"/>
    <s v="Biguanides"/>
    <x v="0"/>
    <d v="2015-11-17T00:00:00"/>
    <s v="Biguanides-&gt;SGLT-2 inhibitors"/>
  </r>
  <r>
    <s v="vIq7MroKXHg"/>
    <x v="24"/>
    <s v="Māori"/>
    <s v="Biguanides"/>
    <x v="0"/>
    <d v="2017-08-16T00:00:00"/>
    <s v="Biguanides-&gt;DPP-4 inhibitors-&gt;Biguanides|GLP-1 agonists"/>
  </r>
  <r>
    <s v="VHcpdd/h7ow"/>
    <x v="24"/>
    <s v="Asian"/>
    <s v="Biguanides"/>
    <x v="0"/>
    <d v="2021-07-12T00:00:00"/>
    <s v="Biguanides"/>
  </r>
  <r>
    <s v="vHvZI2gdNA2"/>
    <x v="24"/>
    <s v="Other"/>
    <s v="Biguanides"/>
    <x v="0"/>
    <d v="2021-04-30T00:00:00"/>
    <s v="Biguanides-&gt;DPP-4 inhibitors"/>
  </r>
  <r>
    <s v="VEeMCtKRaxo"/>
    <x v="24"/>
    <s v="Other"/>
    <s v="Biguanides"/>
    <x v="0"/>
    <d v="2021-12-06T00:00:00"/>
    <s v="Biguanides-&gt;Insulin isophane"/>
  </r>
  <r>
    <s v="vDuevLG6yiM"/>
    <x v="24"/>
    <s v="Other"/>
    <s v="Biguanides"/>
    <x v="0"/>
    <d v="2017-08-17T00:00:00"/>
    <s v="Biguanides"/>
  </r>
  <r>
    <s v="s5zpKBcCviw"/>
    <x v="24"/>
    <s v="Asian"/>
    <s v="Insulin isophane"/>
    <x v="1"/>
    <d v="2016-12-19T00:00:00"/>
    <s v="Insulin isophane-&gt;Biguanides|Insulin isophane-&gt;Insulin aspart-&gt;Biguanides|Insulin aspart|Insulin isophane"/>
  </r>
  <r>
    <s v="S9TYva6V3hU"/>
    <x v="24"/>
    <s v="Māori"/>
    <s v="Biguanides"/>
    <x v="0"/>
    <d v="2016-02-10T00:00:00"/>
    <s v="Biguanides"/>
  </r>
  <r>
    <s v="SaCvAre4bfs"/>
    <x v="24"/>
    <s v="Other"/>
    <s v="Biguanides"/>
    <x v="0"/>
    <d v="2013-04-20T00:00:00"/>
    <s v="Biguanides"/>
  </r>
  <r>
    <s v="VVXhzSSAMGw"/>
    <x v="24"/>
    <s v="Māori"/>
    <s v="Biguanides"/>
    <x v="0"/>
    <d v="2019-11-19T00:00:00"/>
    <s v="Biguanides-&gt;SGLT-2 inhibitors-&gt;Biguanides|SGLT-2 inhibitors"/>
  </r>
  <r>
    <s v="VZ5syj3vg9c"/>
    <x v="24"/>
    <s v="Other"/>
    <s v="Biguanides"/>
    <x v="0"/>
    <d v="2022-05-24T00:00:00"/>
    <s v="Biguanides"/>
  </r>
  <r>
    <s v="W0h8/k5p.UE"/>
    <x v="24"/>
    <s v="Pacific peoples"/>
    <s v="Biguanides"/>
    <x v="0"/>
    <d v="2025-05-07T00:00:00"/>
    <s v="Biguanides"/>
  </r>
  <r>
    <s v="YwPKW2yu.H6"/>
    <x v="24"/>
    <s v="Māori"/>
    <s v="Biguanides"/>
    <x v="0"/>
    <d v="2022-05-14T00:00:00"/>
    <s v="Biguanides"/>
  </r>
  <r>
    <s v="W1khjgYSQKU"/>
    <x v="24"/>
    <s v="Other"/>
    <s v="Biguanides"/>
    <x v="0"/>
    <d v="2015-02-10T00:00:00"/>
    <s v="Biguanides"/>
  </r>
  <r>
    <s v="vVCm2HPxruE"/>
    <x v="24"/>
    <s v="Asian"/>
    <s v="Biguanides"/>
    <x v="0"/>
    <d v="2017-04-24T00:00:00"/>
    <s v="Biguanides"/>
  </r>
  <r>
    <s v="VtuPPMzoowI"/>
    <x v="24"/>
    <s v="Asian"/>
    <s v="Biguanides"/>
    <x v="0"/>
    <d v="2021-06-23T00:00:00"/>
    <s v="Biguanides"/>
  </r>
  <r>
    <s v="VQsIv/s6FD2"/>
    <x v="24"/>
    <s v="Asian"/>
    <s v="Biguanides"/>
    <x v="0"/>
    <d v="2019-09-11T00:00:00"/>
    <s v="Biguanides"/>
  </r>
  <r>
    <s v="zOkBn9yfnzU"/>
    <x v="24"/>
    <s v="Asian"/>
    <s v="Biguanides"/>
    <x v="0"/>
    <d v="2024-04-23T00:00:00"/>
    <s v="Biguanides"/>
  </r>
  <r>
    <s v="ZiIkFEd8qbE"/>
    <x v="24"/>
    <s v="Other"/>
    <s v="Biguanides"/>
    <x v="0"/>
    <d v="2025-12-03T00:00:00"/>
    <s v="Biguanides-&gt;Insulin isophane"/>
  </r>
  <r>
    <s v="zb39pJN8QXo"/>
    <x v="24"/>
    <s v="Pacific peoples"/>
    <s v="Biguanides"/>
    <x v="0"/>
    <d v="2019-07-25T00:00:00"/>
    <s v="Biguanides"/>
  </r>
  <r>
    <s v="zdHqvXxyT1Q"/>
    <x v="24"/>
    <s v="Pacific peoples"/>
    <s v="Biguanides"/>
    <x v="0"/>
    <d v="2025-10-23T00:00:00"/>
    <s v="Biguanides"/>
  </r>
  <r>
    <s v="27hQcehAEhM"/>
    <x v="24"/>
    <s v="Asian"/>
    <s v="Biguanides"/>
    <x v="0"/>
    <d v="2018-06-08T00:00:00"/>
    <s v="Biguanides-&gt;SGLT-2 inhibitors"/>
  </r>
  <r>
    <s v="2fEANgQodWs"/>
    <x v="24"/>
    <s v="Asian"/>
    <s v="DPP-4 inhibitors|Sulfonylureas"/>
    <x v="0"/>
    <d v="2022-03-13T00:00:00"/>
    <s v="DPP-4 inhibitors|Sulfonylureas-&gt;DPP-4 inhibitors-&gt;DPP-4 inhibitors|SGLT-2 inhibitors-&gt;Biguanides|GLP-1 agonists-&gt;Biguanides-&gt;GLP-1 agonists-&gt;Biguanides|GLP-1 agonists|SGLT-2 inhibitors-&gt;GLP-1 agonists|SGLT-2 inhibitors-&gt;SGLT-2 inhibitors"/>
  </r>
  <r>
    <s v="zugDNYXVgYk"/>
    <x v="24"/>
    <s v="Māori"/>
    <s v="Biguanides"/>
    <x v="0"/>
    <d v="2022-03-11T00:00:00"/>
    <s v="Biguanides"/>
  </r>
  <r>
    <s v="1ZoZJukfezw"/>
    <x v="24"/>
    <s v="Pacific peoples"/>
    <s v="Biguanides"/>
    <x v="0"/>
    <d v="2015-10-09T00:00:00"/>
    <s v="Biguanides"/>
  </r>
  <r>
    <s v="2sZMogYl0zQ"/>
    <x v="24"/>
    <s v="Māori"/>
    <s v="Biguanides"/>
    <x v="0"/>
    <d v="2019-09-13T00:00:00"/>
    <s v="Biguanides"/>
  </r>
  <r>
    <s v="2LP/A0tGYVk"/>
    <x v="24"/>
    <s v="Pacific peoples"/>
    <s v="Biguanides"/>
    <x v="0"/>
    <d v="2021-12-21T00:00:00"/>
    <s v="Biguanides"/>
  </r>
  <r>
    <s v="2L2YKxW.S0."/>
    <x v="24"/>
    <s v="Māori"/>
    <s v="Biguanides"/>
    <x v="0"/>
    <d v="2024-12-12T00:00:00"/>
    <s v="Biguanides"/>
  </r>
  <r>
    <s v="2K4EP5OOyas"/>
    <x v="24"/>
    <s v="Māori"/>
    <s v="Biguanides"/>
    <x v="0"/>
    <d v="2020-04-03T00:00:00"/>
    <s v="Biguanides"/>
  </r>
  <r>
    <s v="2Wmg0/kvv06"/>
    <x v="24"/>
    <s v="Pacific peoples"/>
    <s v="Biguanides"/>
    <x v="0"/>
    <d v="2016-05-19T00:00:00"/>
    <s v="Biguanides-&gt;Insulin isophane-&gt;SGLT-2 inhibitors"/>
  </r>
  <r>
    <s v="3706ScqAE.E"/>
    <x v="24"/>
    <s v="Other"/>
    <s v="Biguanides"/>
    <x v="0"/>
    <d v="2017-07-21T00:00:00"/>
    <s v="Biguanides"/>
  </r>
  <r>
    <s v="hHm1VN0PVMc"/>
    <x v="24"/>
    <s v="Other"/>
    <s v="Biguanides"/>
    <x v="0"/>
    <d v="2018-06-12T00:00:00"/>
    <s v="Biguanides"/>
  </r>
  <r>
    <s v="hgz3qwbPXr2"/>
    <x v="24"/>
    <s v="Māori"/>
    <s v="Biguanides"/>
    <x v="0"/>
    <d v="2025-12-24T00:00:00"/>
    <s v="Biguanides"/>
  </r>
  <r>
    <s v="hEkrMB0cqLs"/>
    <x v="24"/>
    <s v="Māori"/>
    <s v="Biguanides"/>
    <x v="0"/>
    <d v="2022-05-17T00:00:00"/>
    <s v="Biguanides"/>
  </r>
  <r>
    <s v="HMmjduxUYDs"/>
    <x v="24"/>
    <s v="Asian"/>
    <s v="Biguanides"/>
    <x v="0"/>
    <d v="2018-10-23T00:00:00"/>
    <s v="Biguanides-&gt;Biguanides|DPP-4 inhibitors"/>
  </r>
  <r>
    <s v="hL4fDN4iH.Q"/>
    <x v="24"/>
    <s v="Māori"/>
    <s v="Biguanides"/>
    <x v="0"/>
    <d v="2011-06-08T00:00:00"/>
    <s v="Biguanides-&gt;Insulin aspart|Insulin isophane-&gt;Sulfonylureas-&gt;Biguanides|Sulfonylureas-&gt;DPP-4 inhibitors|Sulfonylureas-&gt;DPP-4 inhibitors-&gt;DPP-4 inhibitors|Insulin isophane-&gt;Insulin isophane-&gt;DPP-4 inhibitors|Insulin isophane|SGLT-2 inhibitors-&gt;DPP-4 inhibitors|SGLT-2 inhibitors-&gt;Insulin glargine-&gt;DPP-4 inhibitors|Insulin glargine-&gt;DPP-4 inhibitors|Insulin glargine|SGLT-2 inhibitors-&gt;Insulin glargine|SGLT-2 inhibitors-&gt;GLP-1 agonists-&gt;Biguanides|GLP-1 agonists|Insulin glargine-&gt;Biguanides|Insulin glargine-&gt;GLP-1 agonists|Insulin glargine"/>
  </r>
  <r>
    <s v="GZ7.4b2T.Cg"/>
    <x v="24"/>
    <s v="Asian"/>
    <s v="Biguanides"/>
    <x v="0"/>
    <d v="2015-07-01T00:00:00"/>
    <s v="Biguanides"/>
  </r>
  <r>
    <s v="gYe2zpM1c06"/>
    <x v="24"/>
    <s v="Māori"/>
    <s v="Biguanides"/>
    <x v="0"/>
    <d v="2012-03-20T00:00:00"/>
    <s v="Biguanides-&gt;SGLT-2 inhibitors-&gt;DPP-4 inhibitors-&gt;Biguanides|DPP-4 inhibitors|SGLT-2 inhibitors-&gt;GLP-1 agonists-&gt;Sulfonylureas-&gt;Insulin glargine-&gt;GLP-1 agonists|Insulin glargine-&gt;DPP-4 inhibitors|SGLT-2 inhibitors-&gt;DPP-4 inhibitors|Insulin glargine-&gt;Biguanides|GLP-1 agonists-&gt;Biguanides|GLP-1 agonists|Insulin glargine"/>
  </r>
  <r>
    <s v="h0zbX1FCqjo"/>
    <x v="24"/>
    <s v="Other"/>
    <s v="Biguanides"/>
    <x v="0"/>
    <d v="2011-05-27T00:00:00"/>
    <s v="Biguanides"/>
  </r>
  <r>
    <s v="hcWcykW3VYc"/>
    <x v="24"/>
    <s v="Other"/>
    <s v="Biguanides"/>
    <x v="0"/>
    <d v="2022-08-29T00:00:00"/>
    <s v="Biguanides"/>
  </r>
  <r>
    <s v="HcRQkZB6Krk"/>
    <x v="24"/>
    <s v="Other"/>
    <s v="Biguanides"/>
    <x v="0"/>
    <d v="2020-07-09T00:00:00"/>
    <s v="Biguanides"/>
  </r>
  <r>
    <s v="h4KTZvfMWv."/>
    <x v="24"/>
    <s v="Other"/>
    <s v="Biguanides"/>
    <x v="0"/>
    <d v="2025-03-24T00:00:00"/>
    <s v="Biguanides"/>
  </r>
  <r>
    <s v="HA9nCcyjTTo"/>
    <x v="24"/>
    <s v="Māori"/>
    <s v="Biguanides"/>
    <x v="0"/>
    <d v="2024-08-03T00:00:00"/>
    <s v="Biguanides"/>
  </r>
  <r>
    <s v="DWPFY17.2wk"/>
    <x v="24"/>
    <s v="Māori"/>
    <s v="Biguanides"/>
    <x v="0"/>
    <d v="2019-07-03T00:00:00"/>
    <s v="Biguanides"/>
  </r>
  <r>
    <s v="DWBul1mcYRw"/>
    <x v="24"/>
    <s v="Māori"/>
    <s v="Biguanides"/>
    <x v="0"/>
    <d v="2025-11-13T00:00:00"/>
    <s v="Biguanides"/>
  </r>
  <r>
    <s v="DOPaFIL4p.k"/>
    <x v="24"/>
    <s v="Other"/>
    <s v="Biguanides"/>
    <x v="0"/>
    <d v="2019-04-11T00:00:00"/>
    <s v="Biguanides-&gt;DPP-4 inhibitors-&gt;DPP-4 inhibitors|Sulfonylureas-&gt;Sulfonylureas-&gt;DPP-4 inhibitors|SGLT-2 inhibitors|Sulfonylureas-&gt;DPP-4 inhibitors|SGLT-2 inhibitors-&gt;Insulin aspart|Insulin isophane-&gt;Biguanides|Insulin aspart|Insulin isophane-&gt;Biguanides|Insulin aspart-&gt;Insulin aspart"/>
  </r>
  <r>
    <s v="Doxl4XPQ8cg"/>
    <x v="24"/>
    <s v="Pacific peoples"/>
    <s v="Biguanides|Insulin glargine"/>
    <x v="0"/>
    <d v="2016-12-19T00:00:00"/>
    <s v="Biguanides|Insulin glargine-&gt;Biguanides|Insulin aspart-&gt;Insulin aspart|Insulin glargine-&gt;Insulin glargine-&gt;Insulin isophane-&gt;Insulin glargine|Insulin glulisine-&gt;Biguanides-&gt;Insulin aspart|Insulin isophane-&gt;Biguanides|SGLT-2 inhibitors"/>
  </r>
  <r>
    <s v="DZLY7IvM2Q."/>
    <x v="24"/>
    <s v="Other"/>
    <s v="Biguanides"/>
    <x v="0"/>
    <d v="2017-02-14T00:00:00"/>
    <s v="Biguanides"/>
  </r>
  <r>
    <s v="E1yvJUhu9kc"/>
    <x v="24"/>
    <s v="Pacific peoples"/>
    <s v="Biguanides"/>
    <x v="0"/>
    <d v="2024-11-08T00:00:00"/>
    <s v="Biguanides"/>
  </r>
  <r>
    <s v="E3WIpAgcSLQ"/>
    <x v="24"/>
    <s v="Other"/>
    <s v="Biguanides"/>
    <x v="0"/>
    <d v="2021-03-17T00:00:00"/>
    <s v="Biguanides"/>
  </r>
  <r>
    <s v="GUBs4XEiJgo"/>
    <x v="24"/>
    <s v="Pacific peoples"/>
    <s v="Biguanides"/>
    <x v="0"/>
    <d v="2021-11-04T00:00:00"/>
    <s v="Biguanides-&gt;DPP-4 inhibitors-&gt;GLP-1 agonists-&gt;Biguanides|Insulin glargine-&gt;Insulin glargine-&gt;Insulin aspart-&gt;GLP-1 agonists|Insulin aspart"/>
  </r>
  <r>
    <s v="GWfLrd4d9jw"/>
    <x v="24"/>
    <s v="Pacific peoples"/>
    <s v="Biguanides"/>
    <x v="0"/>
    <d v="2019-08-13T00:00:00"/>
    <s v="Biguanides-&gt;Insulin isophane-&gt;Insulin aspart"/>
  </r>
  <r>
    <s v="E74G.wz22Wo"/>
    <x v="24"/>
    <s v="Māori"/>
    <s v="Biguanides"/>
    <x v="0"/>
    <d v="2018-10-29T00:00:00"/>
    <s v="Biguanides"/>
  </r>
  <r>
    <s v="e88l999VOEw"/>
    <x v="24"/>
    <s v="Asian"/>
    <s v="Biguanides"/>
    <x v="0"/>
    <d v="2017-07-26T00:00:00"/>
    <s v="Biguanides-&gt;DPP-4 inhibitors-&gt;DPP-4 inhibitors|SGLT-2 inhibitors|Sulfonylureas"/>
  </r>
  <r>
    <s v="a9YtJTtOSOs"/>
    <x v="24"/>
    <s v="Other"/>
    <s v="Biguanides"/>
    <x v="0"/>
    <d v="2024-06-13T00:00:00"/>
    <s v="Biguanides"/>
  </r>
  <r>
    <s v="ACupPzB1iII"/>
    <x v="24"/>
    <s v="Other"/>
    <s v="Biguanides"/>
    <x v="0"/>
    <d v="2011-12-01T00:00:00"/>
    <s v="Biguanides"/>
  </r>
  <r>
    <s v="aB3shAUEvFE"/>
    <x v="24"/>
    <s v="Other"/>
    <s v="Biguanides"/>
    <x v="0"/>
    <d v="2021-05-31T00:00:00"/>
    <s v="Biguanides"/>
  </r>
  <r>
    <s v="AghpwaU7Zio"/>
    <x v="24"/>
    <s v="Pacific peoples"/>
    <s v="Biguanides"/>
    <x v="0"/>
    <d v="2016-06-17T00:00:00"/>
    <s v="Biguanides-&gt;Biguanides|Sulfonylureas-&gt;Biguanides|SGLT-2 inhibitors-&gt;SGLT-2 inhibitors-&gt;DPP-4 inhibitors-&gt;DPP-4 inhibitors|SGLT-2 inhibitors-&gt;DPP-4 inhibitors|SGLT-2 inhibitors|Sulfonylureas"/>
  </r>
  <r>
    <s v="aI1xxpfr/1."/>
    <x v="24"/>
    <s v="Māori"/>
    <s v="Biguanides"/>
    <x v="0"/>
    <d v="2015-02-12T00:00:00"/>
    <s v="Biguanides"/>
  </r>
  <r>
    <s v="AItAWNe1m.2"/>
    <x v="24"/>
    <s v="Māori"/>
    <s v="Biguanides"/>
    <x v="0"/>
    <d v="2023-08-23T00:00:00"/>
    <s v="Biguanides"/>
  </r>
  <r>
    <s v="daRdPA6BB5E"/>
    <x v="24"/>
    <s v="Other"/>
    <s v="Biguanides"/>
    <x v="0"/>
    <d v="2022-12-06T00:00:00"/>
    <s v="Biguanides-&gt;Insulin isophane"/>
  </r>
  <r>
    <s v="dNDXKnhvuZI"/>
    <x v="24"/>
    <s v="Pacific peoples"/>
    <s v="Biguanides"/>
    <x v="0"/>
    <d v="2020-11-09T00:00:00"/>
    <s v="Biguanides"/>
  </r>
  <r>
    <s v="dNfxxbhS3GU"/>
    <x v="24"/>
    <s v="Māori"/>
    <s v="Insulin aspart|Insulin isophane"/>
    <x v="1"/>
    <d v="2023-05-22T00:00:00"/>
    <s v="Insulin aspart|Insulin isophane-&gt;Insulin isophane-&gt;Insulin aspart-&gt;Biguanides"/>
  </r>
  <r>
    <s v="dNMQujAsUjY"/>
    <x v="24"/>
    <s v="Māori"/>
    <s v="Biguanides"/>
    <x v="0"/>
    <d v="2024-01-05T00:00:00"/>
    <s v="Biguanides"/>
  </r>
  <r>
    <s v="dj4iLPZicQs"/>
    <x v="24"/>
    <s v="Māori"/>
    <s v="Biguanides"/>
    <x v="0"/>
    <d v="2011-02-18T00:00:00"/>
    <s v="Biguanides-&gt;Insulin aspart|Insulin glargine-&gt;Insulin glargine-&gt;Insulin isophane-&gt;Insulin aspart"/>
  </r>
  <r>
    <s v="DJrwrOIKhks"/>
    <x v="24"/>
    <s v="Asian"/>
    <s v="DPP-4 inhibitors"/>
    <x v="0"/>
    <d v="2023-12-05T00:00:00"/>
    <s v="DPP-4 inhibitors"/>
  </r>
  <r>
    <s v="DcfYzzJbgcM"/>
    <x v="24"/>
    <s v="Other"/>
    <s v="Biguanides"/>
    <x v="0"/>
    <d v="2025-01-22T00:00:00"/>
    <s v="Biguanides"/>
  </r>
  <r>
    <s v="DBPg9ifpcg2"/>
    <x v="24"/>
    <s v="Māori"/>
    <s v="Biguanides"/>
    <x v="0"/>
    <d v="2016-08-11T00:00:00"/>
    <s v="Biguanides-&gt;Insulin aspart-&gt;Insulin isophane-&gt;Insulin aspart|Insulin isophane"/>
  </r>
  <r>
    <s v="DFPx4DAcdIs"/>
    <x v="24"/>
    <s v="Other"/>
    <s v="Biguanides"/>
    <x v="0"/>
    <d v="2014-02-05T00:00:00"/>
    <s v="Biguanides-&gt;Insulin aspart"/>
  </r>
  <r>
    <s v="9QRhGvjC4UA"/>
    <x v="24"/>
    <s v="Other"/>
    <s v="Biguanides"/>
    <x v="0"/>
    <d v="2016-02-16T00:00:00"/>
    <s v="Biguanides"/>
  </r>
  <r>
    <s v="9o1n820to9A"/>
    <x v="24"/>
    <s v="Asian"/>
    <s v="Biguanides"/>
    <x v="0"/>
    <d v="2021-01-12T00:00:00"/>
    <s v="Biguanides"/>
  </r>
  <r>
    <s v="9PziImPVNwY"/>
    <x v="24"/>
    <s v="Asian"/>
    <s v="Biguanides"/>
    <x v="0"/>
    <d v="2020-11-27T00:00:00"/>
    <s v="Biguanides"/>
  </r>
  <r>
    <s v="9vnDcDgkRlI"/>
    <x v="24"/>
    <s v="Māori"/>
    <s v="Biguanides"/>
    <x v="0"/>
    <d v="2025-01-17T00:00:00"/>
    <s v="Biguanides"/>
  </r>
  <r>
    <s v="9yLaiOmgD96"/>
    <x v="24"/>
    <s v="Other"/>
    <s v="Biguanides"/>
    <x v="0"/>
    <d v="2023-04-18T00:00:00"/>
    <s v="Biguanides"/>
  </r>
  <r>
    <s v="3E.us9gHnDM"/>
    <x v="24"/>
    <s v="Māori"/>
    <s v="Biguanides|Insulin aspart|Insulin isophane"/>
    <x v="0"/>
    <d v="2016-12-14T00:00:00"/>
    <s v="Biguanides|Insulin aspart|Insulin isophane-&gt;Insulin isophane"/>
  </r>
  <r>
    <s v="3EdkDC1pnTc"/>
    <x v="24"/>
    <s v="Māori"/>
    <s v="Biguanides"/>
    <x v="0"/>
    <d v="2012-08-06T00:00:00"/>
    <s v="Biguanides"/>
  </r>
  <r>
    <s v="3EHhEcE.Ras"/>
    <x v="24"/>
    <s v="Pacific peoples"/>
    <s v="Biguanides"/>
    <x v="0"/>
    <d v="2024-01-31T00:00:00"/>
    <s v="Biguanides"/>
  </r>
  <r>
    <s v="3BCni3bunvg"/>
    <x v="24"/>
    <s v="Māori"/>
    <s v="Biguanides"/>
    <x v="0"/>
    <d v="2024-04-02T00:00:00"/>
    <s v="Biguanides"/>
  </r>
  <r>
    <s v="3Kue2QBzWo2"/>
    <x v="24"/>
    <s v="Other"/>
    <s v="Biguanides"/>
    <x v="0"/>
    <d v="2024-06-13T00:00:00"/>
    <s v="Biguanides"/>
  </r>
  <r>
    <s v="3kvIdReaCxA"/>
    <x v="24"/>
    <s v="Asian"/>
    <s v="Biguanides"/>
    <x v="0"/>
    <d v="2023-03-08T00:00:00"/>
    <s v="Biguanides"/>
  </r>
  <r>
    <s v="3n10iMB0njY"/>
    <x v="24"/>
    <s v="Asian"/>
    <s v="Biguanides"/>
    <x v="0"/>
    <d v="2021-08-13T00:00:00"/>
    <s v="Biguanides"/>
  </r>
  <r>
    <s v="9k5pJsEd7eE"/>
    <x v="24"/>
    <s v="Other"/>
    <s v="Biguanides"/>
    <x v="0"/>
    <d v="2025-06-30T00:00:00"/>
    <s v="Biguanides"/>
  </r>
  <r>
    <s v="luHuwLIUYKw"/>
    <x v="24"/>
    <s v="Asian"/>
    <s v="Biguanides"/>
    <x v="0"/>
    <d v="2019-07-11T00:00:00"/>
    <s v="Biguanides"/>
  </r>
  <r>
    <s v="LlJoKGf5Bbk"/>
    <x v="24"/>
    <s v="Other"/>
    <s v="Biguanides"/>
    <x v="0"/>
    <d v="2024-08-15T00:00:00"/>
    <s v="Biguanides"/>
  </r>
  <r>
    <s v="IDUOQIyrQ3A"/>
    <x v="24"/>
    <s v="Pacific peoples"/>
    <s v="Biguanides"/>
    <x v="0"/>
    <d v="2016-08-01T00:00:00"/>
    <s v="Biguanides"/>
  </r>
  <r>
    <s v="icN7yUnyBcU"/>
    <x v="24"/>
    <s v="Māori"/>
    <s v="Biguanides"/>
    <x v="0"/>
    <d v="2016-03-18T00:00:00"/>
    <s v="Biguanides"/>
  </r>
  <r>
    <s v="iDQ84hYZtuA"/>
    <x v="24"/>
    <s v="Asian"/>
    <s v="Biguanides"/>
    <x v="0"/>
    <d v="2011-07-25T00:00:00"/>
    <s v="Biguanides-&gt;Sulfonylureas-&gt;Biguanides|Sulfonylureas-&gt;DPP-4 inhibitors|Sulfonylureas-&gt;DPP-4 inhibitors-&gt;DPP-4 inhibitors|SGLT-2 inhibitors-&gt;DPP-4 inhibitors|SGLT-2 inhibitors|Sulfonylureas"/>
  </r>
  <r>
    <s v="ib3gD9UsUJc"/>
    <x v="24"/>
    <s v="Other"/>
    <s v="Biguanides"/>
    <x v="0"/>
    <d v="2023-06-13T00:00:00"/>
    <s v="Biguanides"/>
  </r>
  <r>
    <s v="IMN0WYN9ffc"/>
    <x v="24"/>
    <s v="Other"/>
    <s v="Biguanides"/>
    <x v="0"/>
    <d v="2016-07-05T00:00:00"/>
    <s v="Biguanides"/>
  </r>
  <r>
    <s v="imCUEzD1Vpg"/>
    <x v="24"/>
    <s v="Asian"/>
    <s v="Biguanides"/>
    <x v="0"/>
    <d v="2023-01-12T00:00:00"/>
    <s v="Biguanides-&gt;Insulin aspart|Insulin isophane"/>
  </r>
  <r>
    <s v="iJm739Jki5g"/>
    <x v="24"/>
    <s v="Asian"/>
    <s v="Biguanides"/>
    <x v="0"/>
    <d v="2025-03-25T00:00:00"/>
    <s v="Biguanides"/>
  </r>
  <r>
    <s v="hZ3yPP4CxK."/>
    <x v="24"/>
    <s v="Māori"/>
    <s v="Biguanides"/>
    <x v="0"/>
    <d v="2020-06-24T00:00:00"/>
    <s v="Biguanides-&gt;Insulin glargine"/>
  </r>
  <r>
    <s v="hYEpDMiS9Jc"/>
    <x v="24"/>
    <s v="Māori"/>
    <s v="Biguanides"/>
    <x v="0"/>
    <d v="2022-08-12T00:00:00"/>
    <s v="Biguanides-&gt;Biguanides|SGLT-2 inhibitors-&gt;SGLT-2 inhibitors-&gt;Insulin glargine|SGLT-2 inhibitors-&gt;Insulin glargine-&gt;Biguanides|GLP-1 agonists-&gt;GLP-1 agonists"/>
  </r>
  <r>
    <s v="i/NbqUOUUd6"/>
    <x v="24"/>
    <s v="Asian"/>
    <s v="Biguanides"/>
    <x v="0"/>
    <d v="2017-02-24T00:00:00"/>
    <s v="Biguanides"/>
  </r>
  <r>
    <s v="HVm/mIYGTEc"/>
    <x v="24"/>
    <s v="Other"/>
    <s v="Biguanides"/>
    <x v="0"/>
    <d v="2016-04-13T00:00:00"/>
    <s v="Biguanides"/>
  </r>
  <r>
    <s v="I2hy2DJ62Y2"/>
    <x v="24"/>
    <s v="Other"/>
    <s v="Biguanides"/>
    <x v="0"/>
    <d v="2021-06-14T00:00:00"/>
    <s v="Biguanides"/>
  </r>
  <r>
    <s v="i3rGGk4uU.U"/>
    <x v="24"/>
    <s v="Other"/>
    <s v="Biguanides"/>
    <x v="0"/>
    <d v="2018-03-21T00:00:00"/>
    <s v="Biguanides"/>
  </r>
  <r>
    <s v="F2uFtDW49IQ"/>
    <x v="24"/>
    <s v="Pacific peoples"/>
    <s v="Biguanides"/>
    <x v="0"/>
    <d v="2024-05-16T00:00:00"/>
    <s v="Biguanides"/>
  </r>
  <r>
    <s v="f2IgtGFzFOg"/>
    <x v="24"/>
    <s v="Māori"/>
    <s v="Biguanides"/>
    <x v="0"/>
    <d v="2011-08-17T00:00:00"/>
    <s v="Biguanides"/>
  </r>
  <r>
    <s v="F0iKYWLosAo"/>
    <x v="24"/>
    <s v="Pacific peoples"/>
    <s v="Biguanides"/>
    <x v="0"/>
    <d v="2025-03-19T00:00:00"/>
    <s v="Biguanides"/>
  </r>
  <r>
    <s v="EZdwjPm4QTQ"/>
    <x v="24"/>
    <s v="Asian"/>
    <s v="Biguanides"/>
    <x v="0"/>
    <d v="2015-05-03T00:00:00"/>
    <s v="Biguanides"/>
  </r>
  <r>
    <s v="m7ERP0lpgas"/>
    <x v="24"/>
    <s v="Asian"/>
    <s v="Biguanides"/>
    <x v="0"/>
    <d v="2015-09-10T00:00:00"/>
    <s v="Biguanides"/>
  </r>
  <r>
    <s v="MG3LCOL3c3."/>
    <x v="24"/>
    <s v="Other"/>
    <s v="Biguanides"/>
    <x v="0"/>
    <d v="2018-12-03T00:00:00"/>
    <s v="Biguanides"/>
  </r>
  <r>
    <s v="MhWoMqRCl/2"/>
    <x v="24"/>
    <s v="Other"/>
    <s v="Biguanides"/>
    <x v="0"/>
    <d v="2025-11-17T00:00:00"/>
    <s v="Biguanides"/>
  </r>
  <r>
    <s v="me61qSCVNZ."/>
    <x v="24"/>
    <s v="Other"/>
    <s v="Biguanides"/>
    <x v="0"/>
    <d v="2023-11-21T00:00:00"/>
    <s v="Biguanides"/>
  </r>
  <r>
    <s v="pjEWDv3VOmY"/>
    <x v="24"/>
    <s v="Asian"/>
    <s v="Biguanides"/>
    <x v="0"/>
    <d v="2017-08-18T00:00:00"/>
    <s v="Biguanides"/>
  </r>
  <r>
    <s v="PFms0YiyWn2"/>
    <x v="24"/>
    <s v="Other"/>
    <s v="Biguanides"/>
    <x v="0"/>
    <d v="2024-03-15T00:00:00"/>
    <s v="Biguanides"/>
  </r>
  <r>
    <s v="PrEhqhecZ0Y"/>
    <x v="24"/>
    <s v="Pacific peoples"/>
    <s v="Biguanides"/>
    <x v="0"/>
    <d v="2021-03-29T00:00:00"/>
    <s v="Biguanides-&gt;Biguanides|GLP-1 agonists-&gt;SGLT-2 inhibitors-&gt;Biguanides|Insulin glargine"/>
  </r>
  <r>
    <s v="pTYcuag2mvY"/>
    <x v="24"/>
    <s v="Pacific peoples"/>
    <s v="Biguanides"/>
    <x v="0"/>
    <d v="2022-06-18T00:00:00"/>
    <s v="Biguanides-&gt;SGLT-2 inhibitors|Sulfonylureas-&gt;SGLT-2 inhibitors"/>
  </r>
  <r>
    <s v="Pn.8kCSQXjg"/>
    <x v="24"/>
    <s v="Other"/>
    <s v="Biguanides"/>
    <x v="0"/>
    <d v="2021-04-16T00:00:00"/>
    <s v="Biguanides-&gt;Biguanides|GLP-1 agonists-&gt;GLP-1 agonists"/>
  </r>
  <r>
    <s v="pmKh3CpD3Y6"/>
    <x v="24"/>
    <s v="Other"/>
    <s v="Biguanides"/>
    <x v="0"/>
    <d v="2019-02-04T00:00:00"/>
    <s v="Biguanides"/>
  </r>
  <r>
    <s v="Por.ESnj/2Q"/>
    <x v="24"/>
    <s v="Māori"/>
    <s v="Biguanides"/>
    <x v="0"/>
    <d v="2022-04-13T00:00:00"/>
    <s v="Biguanides"/>
  </r>
  <r>
    <s v="rI2q0IR.kOw"/>
    <x v="24"/>
    <s v="Māori"/>
    <s v="Biguanides"/>
    <x v="0"/>
    <d v="2013-11-12T00:00:00"/>
    <s v="Biguanides"/>
  </r>
  <r>
    <s v="ReMa7ufBLRg"/>
    <x v="24"/>
    <s v="Other"/>
    <s v="Biguanides"/>
    <x v="0"/>
    <d v="2018-06-05T00:00:00"/>
    <s v="Biguanides"/>
  </r>
  <r>
    <s v="rEKa92XNH.o"/>
    <x v="24"/>
    <s v="Māori"/>
    <s v="Biguanides"/>
    <x v="0"/>
    <d v="2019-08-08T00:00:00"/>
    <s v="Biguanides"/>
  </r>
  <r>
    <s v="rb2DGlhsVY2"/>
    <x v="24"/>
    <s v="Pacific peoples"/>
    <s v="Biguanides"/>
    <x v="0"/>
    <d v="2013-06-07T00:00:00"/>
    <s v="Biguanides-&gt;Insulin isophane-&gt;Insulin aspart"/>
  </r>
  <r>
    <s v="RC0sQqm4BP."/>
    <x v="24"/>
    <s v="Māori"/>
    <s v="Biguanides"/>
    <x v="0"/>
    <d v="2013-12-02T00:00:00"/>
    <s v="Biguanides-&gt;DPP-4 inhibitors-&gt;SGLT-2 inhibitors-&gt;GLP-1 agonists"/>
  </r>
  <r>
    <s v="RsKi.kFs.zs"/>
    <x v="24"/>
    <s v="Māori"/>
    <s v="Biguanides"/>
    <x v="0"/>
    <d v="2024-06-06T00:00:00"/>
    <s v="Biguanides"/>
  </r>
  <r>
    <s v="rQfypcWpIP6"/>
    <x v="24"/>
    <s v="Māori"/>
    <s v="Biguanides|Sulfonylureas"/>
    <x v="0"/>
    <d v="2016-08-11T00:00:00"/>
    <s v="Biguanides|Sulfonylureas-&gt;Sulfonylureas"/>
  </r>
  <r>
    <s v="oeAXpPnZ4RA"/>
    <x v="24"/>
    <s v="Pacific peoples"/>
    <s v="Biguanides"/>
    <x v="0"/>
    <d v="2021-03-02T00:00:00"/>
    <s v="Biguanides-&gt;Biguanides|Insulin glargine-&gt;Insulin glargine"/>
  </r>
  <r>
    <s v="OfFTT7rnAo6"/>
    <x v="24"/>
    <s v="Other"/>
    <s v="Biguanides"/>
    <x v="0"/>
    <d v="2019-05-18T00:00:00"/>
    <s v="Biguanides-&gt;Biguanides|SGLT-2 inhibitors-&gt;SGLT-2 inhibitors-&gt;DPP-4 inhibitors|SGLT-2 inhibitors-&gt;DPP-4 inhibitors"/>
  </r>
  <r>
    <s v="O5SFdmVjZyk"/>
    <x v="24"/>
    <s v="Other"/>
    <s v="Biguanides"/>
    <x v="0"/>
    <d v="2024-10-02T00:00:00"/>
    <s v="Biguanides"/>
  </r>
  <r>
    <s v="O5g5p4AZKF."/>
    <x v="24"/>
    <s v="Māori"/>
    <s v="Biguanides"/>
    <x v="0"/>
    <d v="2025-06-18T00:00:00"/>
    <s v="Biguanides"/>
  </r>
  <r>
    <s v="o2vIWtE9epA"/>
    <x v="24"/>
    <s v="Pacific peoples"/>
    <s v="Biguanides"/>
    <x v="0"/>
    <d v="2020-10-12T00:00:00"/>
    <s v="Biguanides-&gt;SGLT-2 inhibitors-&gt;Biguanides|DPP-4 inhibitors-&gt;DPP-4 inhibitors|SGLT-2 inhibitors-&gt;Insulin glargine-&gt;DPP-4 inhibitors|Insulin glargine|SGLT-2 inhibitors"/>
  </r>
  <r>
    <s v="o3CqeZWP1bc"/>
    <x v="24"/>
    <s v="Māori"/>
    <s v="DPP-4 inhibitors"/>
    <x v="0"/>
    <d v="2022-01-27T00:00:00"/>
    <s v="DPP-4 inhibitors"/>
  </r>
  <r>
    <s v="NRnxrWPX5M2"/>
    <x v="24"/>
    <s v="Māori"/>
    <s v="Biguanides"/>
    <x v="0"/>
    <d v="2025-10-29T00:00:00"/>
    <s v="Biguanides"/>
  </r>
  <r>
    <s v="NV.lAcQ/G2g"/>
    <x v="24"/>
    <s v="Other"/>
    <s v="Biguanides"/>
    <x v="0"/>
    <d v="2024-06-11T00:00:00"/>
    <s v="Biguanides-&gt;Insulin glargine-&gt;Insulin aspart-&gt;Insulin aspart|Insulin glargine-&gt;GLP-1 agonists-&gt;GLP-1 agonists|Insulin aspart|Insulin glargine"/>
  </r>
  <r>
    <s v="nVdD90VDCWY"/>
    <x v="24"/>
    <s v="Other"/>
    <s v="Biguanides"/>
    <x v="0"/>
    <d v="2012-09-27T00:00:00"/>
    <s v="Biguanides"/>
  </r>
  <r>
    <s v="nzAUz6ydJNg"/>
    <x v="24"/>
    <s v="Pacific peoples"/>
    <s v="Biguanides"/>
    <x v="0"/>
    <d v="2012-08-30T00:00:00"/>
    <s v="Biguanides-&gt;Biguanides|Sulfonylureas-&gt;Sulfonylureas-&gt;Insulin glargine"/>
  </r>
  <r>
    <s v="wjV5Vmf4D7w"/>
    <x v="24"/>
    <s v="Asian"/>
    <s v="Biguanides"/>
    <x v="0"/>
    <d v="2015-07-24T00:00:00"/>
    <s v="Biguanides"/>
  </r>
  <r>
    <s v="Thx5NwAs7ac"/>
    <x v="24"/>
    <s v="Other"/>
    <s v="Biguanides"/>
    <x v="0"/>
    <d v="2025-10-30T00:00:00"/>
    <s v="Biguanides"/>
  </r>
  <r>
    <s v="Tku.2zHhGCI"/>
    <x v="24"/>
    <s v="Other"/>
    <s v="Biguanides"/>
    <x v="0"/>
    <d v="2022-08-09T00:00:00"/>
    <s v="Biguanides"/>
  </r>
  <r>
    <s v="wTbskZj/lIk"/>
    <x v="24"/>
    <s v="Other"/>
    <s v="Biguanides"/>
    <x v="0"/>
    <d v="2019-06-19T00:00:00"/>
    <s v="Biguanides"/>
  </r>
  <r>
    <s v="WtFtYEVyZKg"/>
    <x v="24"/>
    <s v="Pacific peoples"/>
    <s v="Biguanides|Insulin isophane"/>
    <x v="0"/>
    <d v="2020-02-19T00:00:00"/>
    <s v="Biguanides|Insulin isophane-&gt;Insulin isophane-&gt;Insulin aspart|Insulin isophane-&gt;DPP-4 inhibitors-&gt;Biguanides|GLP-1 agonists-&gt;GLP-1 agonists-&gt;DPP-4 inhibitors|GLP-1 agonists-&gt;Biguanides-&gt;DPP-4 inhibitors|Sulfonylureas-&gt;DPP-4 inhibitors|GLP-1 agonists|Sulfonylureas"/>
  </r>
  <r>
    <s v="wS3eyO4/ct."/>
    <x v="24"/>
    <s v="Other"/>
    <s v="Biguanides"/>
    <x v="0"/>
    <d v="2012-05-04T00:00:00"/>
    <s v="Biguanides"/>
  </r>
  <r>
    <s v="wVsSgmltouI"/>
    <x v="24"/>
    <s v="Other"/>
    <s v="Biguanides"/>
    <x v="0"/>
    <d v="2016-01-28T00:00:00"/>
    <s v="Biguanides-&gt;DPP-4 inhibitors-&gt;Sulfonylureas-&gt;DPP-4 inhibitors|Sulfonylureas-&gt;DPP-4 inhibitors|SGLT-2 inhibitors|Sulfonylureas"/>
  </r>
  <r>
    <s v="wVi/PLkF5DQ"/>
    <x v="24"/>
    <s v="Other"/>
    <s v="Biguanides"/>
    <x v="0"/>
    <d v="2023-11-20T00:00:00"/>
    <s v="Biguanides"/>
  </r>
  <r>
    <s v="wOBGBmbpQkE"/>
    <x v="24"/>
    <s v="Other"/>
    <s v="Sulfonylureas"/>
    <x v="0"/>
    <d v="2013-01-18T00:00:00"/>
    <s v="Sulfonylureas"/>
  </r>
  <r>
    <s v="wqyWTLGHBYQ"/>
    <x v="24"/>
    <s v="Māori"/>
    <s v="Biguanides"/>
    <x v="0"/>
    <d v="2019-10-21T00:00:00"/>
    <s v="Biguanides-&gt;Insulin isophane"/>
  </r>
  <r>
    <s v="tDl0/N9l4.."/>
    <x v="24"/>
    <s v="Pacific peoples"/>
    <s v="Biguanides"/>
    <x v="0"/>
    <d v="2024-03-04T00:00:00"/>
    <s v="Biguanides"/>
  </r>
  <r>
    <s v="TaBlKKeqFT2"/>
    <x v="24"/>
    <s v="Māori"/>
    <s v="Biguanides"/>
    <x v="0"/>
    <d v="2016-05-20T00:00:00"/>
    <s v="Biguanides"/>
  </r>
  <r>
    <s v="tBXLgjPuF7s"/>
    <x v="24"/>
    <s v="Asian"/>
    <s v="Biguanides"/>
    <x v="0"/>
    <d v="2025-09-22T00:00:00"/>
    <s v="Biguanides"/>
  </r>
  <r>
    <s v="TAZ585Yxij6"/>
    <x v="24"/>
    <s v="Other"/>
    <s v="Biguanides"/>
    <x v="0"/>
    <d v="2020-06-04T00:00:00"/>
    <s v="Biguanides"/>
  </r>
  <r>
    <s v="SqEfYmfbhwg"/>
    <x v="24"/>
    <s v="Pacific peoples"/>
    <s v="Biguanides"/>
    <x v="0"/>
    <d v="2018-05-28T00:00:00"/>
    <s v="Biguanides-&gt;Biguanides|Insulin aspart|Insulin isophane-&gt;Biguanides|SGLT-2 inhibitors"/>
  </r>
  <r>
    <s v="SQH8Y4chw52"/>
    <x v="24"/>
    <s v="Asian"/>
    <s v="Biguanides"/>
    <x v="0"/>
    <d v="2024-10-24T00:00:00"/>
    <s v="Biguanides"/>
  </r>
  <r>
    <s v="Sv9qehHNVGA"/>
    <x v="24"/>
    <s v="Māori"/>
    <s v="Biguanides"/>
    <x v="0"/>
    <d v="2022-03-04T00:00:00"/>
    <s v="Biguanides-&gt;DPP-4 inhibitors"/>
  </r>
  <r>
    <s v="Eox9ZpGzKpY"/>
    <x v="24"/>
    <s v="Other"/>
    <s v="Biguanides"/>
    <x v="0"/>
    <d v="2012-04-26T00:00:00"/>
    <s v="Biguanides"/>
  </r>
  <r>
    <s v="EqVFJP/gZSI"/>
    <x v="24"/>
    <s v="Other"/>
    <s v="Biguanides"/>
    <x v="0"/>
    <d v="2024-08-19T00:00:00"/>
    <s v="Biguanides"/>
  </r>
  <r>
    <s v="ept.iPJ/Ul."/>
    <x v="24"/>
    <s v="Other"/>
    <s v="Biguanides"/>
    <x v="0"/>
    <d v="2016-02-10T00:00:00"/>
    <s v="Biguanides"/>
  </r>
  <r>
    <s v="ExbIdp8AkZY"/>
    <x v="24"/>
    <s v="Pacific peoples"/>
    <s v="Biguanides"/>
    <x v="0"/>
    <d v="2025-07-04T00:00:00"/>
    <s v="Biguanides"/>
  </r>
  <r>
    <s v="eu2ckvEaj9U"/>
    <x v="24"/>
    <s v="Other"/>
    <s v="Biguanides"/>
    <x v="0"/>
    <d v="2015-12-17T00:00:00"/>
    <s v="Biguanides"/>
  </r>
  <r>
    <s v="emMdKYlEQoI"/>
    <x v="24"/>
    <s v="Other"/>
    <s v="Biguanides"/>
    <x v="0"/>
    <d v="2022-03-02T00:00:00"/>
    <s v="Biguanides"/>
  </r>
  <r>
    <s v="eC0KTcSP2yo"/>
    <x v="24"/>
    <s v="Other"/>
    <s v="Biguanides"/>
    <x v="0"/>
    <d v="2016-07-27T00:00:00"/>
    <s v="Biguanides"/>
  </r>
  <r>
    <s v="EBBjqY2I/ec"/>
    <x v="24"/>
    <s v="Māori"/>
    <s v="Biguanides"/>
    <x v="0"/>
    <d v="2018-04-17T00:00:00"/>
    <s v="Biguanides"/>
  </r>
  <r>
    <s v="ebRwdOjSrAA"/>
    <x v="24"/>
    <s v="Other"/>
    <s v="Biguanides"/>
    <x v="0"/>
    <d v="2016-11-18T00:00:00"/>
    <s v="Biguanides"/>
  </r>
  <r>
    <s v="ebsKA/B175A"/>
    <x v="24"/>
    <s v="Māori"/>
    <s v="Biguanides"/>
    <x v="0"/>
    <d v="2022-07-18T00:00:00"/>
    <s v="Biguanides"/>
  </r>
  <r>
    <s v="aZV5zhnIWvU"/>
    <x v="24"/>
    <s v="Māori"/>
    <s v="Biguanides"/>
    <x v="0"/>
    <d v="2018-07-13T00:00:00"/>
    <s v="Biguanides-&gt;Insulin isophane-&gt;Biguanides|Insulin aspart|Insulin isophane-&gt;Insulin aspart|Insulin isophane-&gt;Insulin aspart"/>
  </r>
  <r>
    <s v="B./IrExm0nw"/>
    <x v="24"/>
    <s v="Other"/>
    <s v="Biguanides"/>
    <x v="0"/>
    <d v="2025-07-17T00:00:00"/>
    <s v="Biguanides"/>
  </r>
  <r>
    <s v="B0EPQQVzeWE"/>
    <x v="24"/>
    <s v="Māori"/>
    <s v="Biguanides"/>
    <x v="0"/>
    <d v="2023-03-23T00:00:00"/>
    <s v="Biguanides"/>
  </r>
  <r>
    <s v="B0JIIAcKjJY"/>
    <x v="24"/>
    <s v="Pacific peoples"/>
    <s v="Biguanides"/>
    <x v="0"/>
    <d v="2025-09-26T00:00:00"/>
    <s v="Biguanides"/>
  </r>
  <r>
    <s v="AzgGZWQHPjg"/>
    <x v="24"/>
    <s v="Asian"/>
    <s v="Biguanides"/>
    <x v="0"/>
    <d v="2025-06-25T00:00:00"/>
    <s v="Biguanides"/>
  </r>
  <r>
    <s v="Aw3moJ12UFI"/>
    <x v="24"/>
    <s v="Māori"/>
    <s v="Biguanides"/>
    <x v="0"/>
    <d v="2017-06-26T00:00:00"/>
    <s v="Biguanides-&gt;DPP-4 inhibitors"/>
  </r>
  <r>
    <s v="bf72wXvApBc"/>
    <x v="24"/>
    <s v="Other"/>
    <s v="Biguanides"/>
    <x v="0"/>
    <d v="2019-01-22T00:00:00"/>
    <s v="Biguanides"/>
  </r>
  <r>
    <s v="bDjPBb8z0Vw"/>
    <x v="24"/>
    <s v="Pacific peoples"/>
    <s v="Biguanides"/>
    <x v="0"/>
    <d v="2021-11-01T00:00:00"/>
    <s v="Biguanides-&gt;Biguanides|SGLT-2 inhibitors-&gt;SGLT-2 inhibitors-&gt;DPP-4 inhibitors|SGLT-2 inhibitors-&gt;DPP-4 inhibitors-&gt;DPP-4 inhibitors|SGLT-2 inhibitors|Sulfonylureas"/>
  </r>
  <r>
    <s v="bD0s4QEoBt2"/>
    <x v="24"/>
    <s v="Pacific peoples"/>
    <s v="Biguanides"/>
    <x v="0"/>
    <d v="2015-08-18T00:00:00"/>
    <s v="Biguanides-&gt;DPP-4 inhibitors-&gt;DPP-4 inhibitors|SGLT-2 inhibitors-&gt;Biguanides|GLP-1 agonists-&gt;Insulin glargine-&gt;DPP-4 inhibitors|Insulin glargine|SGLT-2 inhibitors"/>
  </r>
  <r>
    <s v="bd3XTpCrhSU"/>
    <x v="24"/>
    <s v="Pacific peoples"/>
    <s v="Biguanides"/>
    <x v="0"/>
    <d v="2011-02-21T00:00:00"/>
    <s v="Biguanides-&gt;Insulin aspart|Insulin isophane-&gt;Insulin aspart-&gt;Insulin isophane-&gt;Biguanides|Insulin aspart|Insulin isophane-&gt;DPP-4 inhibitors-&gt;DPP-4 inhibitors|Insulin glargine-&gt;Insulin glargine|SGLT-2 inhibitors-&gt;Insulin glargine-&gt;DPP-4 inhibitors|Insulin glargine|SGLT-2 inhibitors-&gt;DPP-4 inhibitors|Insulin aspart|SGLT-2 inhibitors-&gt;DPP-4 inhibitors|Insulin aspart"/>
  </r>
  <r>
    <s v="BBoOCW2nqZw"/>
    <x v="24"/>
    <s v="Māori"/>
    <s v="Biguanides"/>
    <x v="0"/>
    <d v="2011-11-14T00:00:00"/>
    <s v="Biguanides-&gt;Biguanides|Insulin isophane-&gt;Insulin isophane-&gt;DPP-4 inhibitors"/>
  </r>
  <r>
    <s v="bafh1tDe.HI"/>
    <x v="24"/>
    <s v="Other"/>
    <s v="Biguanides"/>
    <x v="0"/>
    <d v="2017-09-19T00:00:00"/>
    <s v="Biguanides"/>
  </r>
  <r>
    <s v="zx6JIl91bUs"/>
    <x v="24"/>
    <s v="Other"/>
    <s v="Biguanides"/>
    <x v="0"/>
    <d v="2013-06-25T00:00:00"/>
    <s v="Biguanides"/>
  </r>
  <r>
    <s v="4aimtTJT4a."/>
    <x v="24"/>
    <s v="Māori"/>
    <s v="Biguanides"/>
    <x v="0"/>
    <d v="2012-08-10T00:00:00"/>
    <s v="Biguanides-&gt;DPP-4 inhibitors"/>
  </r>
  <r>
    <s v="48.xlde8/P6"/>
    <x v="24"/>
    <s v="Māori"/>
    <s v="Biguanides"/>
    <x v="0"/>
    <d v="2020-01-08T00:00:00"/>
    <s v="Biguanides"/>
  </r>
  <r>
    <s v="4bXG2ESudAM"/>
    <x v="24"/>
    <s v="Other"/>
    <s v="Biguanides"/>
    <x v="0"/>
    <d v="2018-09-05T00:00:00"/>
    <s v="Biguanides-&gt;Insulin isophane"/>
  </r>
  <r>
    <s v="4JZMTtIoFrY"/>
    <x v="24"/>
    <s v="Other"/>
    <s v="Biguanides"/>
    <x v="0"/>
    <d v="2024-09-24T00:00:00"/>
    <s v="Biguanides"/>
  </r>
  <r>
    <s v="5TjpL33XR9E"/>
    <x v="24"/>
    <s v="Māori"/>
    <s v="Biguanides"/>
    <x v="0"/>
    <d v="2024-05-23T00:00:00"/>
    <s v="Biguanides"/>
  </r>
  <r>
    <s v="AqJj1hOt0MY"/>
    <x v="24"/>
    <s v="Other"/>
    <s v="Biguanides"/>
    <x v="0"/>
    <d v="2025-12-18T00:00:00"/>
    <s v="Biguanides"/>
  </r>
  <r>
    <s v="AoVe2MyOtls"/>
    <x v="24"/>
    <s v="Other"/>
    <s v="Biguanides"/>
    <x v="0"/>
    <d v="2024-03-29T00:00:00"/>
    <s v="Biguanides"/>
  </r>
  <r>
    <s v="AQ2Sv.GxepU"/>
    <x v="24"/>
    <s v="Other"/>
    <s v="Biguanides"/>
    <x v="0"/>
    <d v="2022-04-04T00:00:00"/>
    <s v="Biguanides"/>
  </r>
  <r>
    <s v="5PUdAngVqmY"/>
    <x v="24"/>
    <s v="Asian"/>
    <s v="Biguanides"/>
    <x v="0"/>
    <d v="2023-01-21T00:00:00"/>
    <s v="Biguanides"/>
  </r>
  <r>
    <s v="5qyguvz.DUs"/>
    <x v="24"/>
    <s v="Pacific peoples"/>
    <s v="Biguanides"/>
    <x v="0"/>
    <d v="2016-09-12T00:00:00"/>
    <s v="Biguanides-&gt;Biguanides|Sulfonylureas-&gt;Insulin lispro-&gt;Biguanides|Insulin lispro|Sulfonylureas-&gt;Biguanides|Insulin glargine|Sulfonylureas-&gt;Biguanides|DPP-4 inhibitors|SGLT-2 inhibitors-&gt;DPP-4 inhibitors-&gt;Biguanides|DPP-4 inhibitors-&gt;Insulin glargine-&gt;Biguanides|DPP-4 inhibitors|Insulin glargine"/>
  </r>
  <r>
    <s v="5jV0JWKHKDE"/>
    <x v="24"/>
    <s v="Māori"/>
    <s v="Biguanides"/>
    <x v="0"/>
    <d v="2014-08-19T00:00:00"/>
    <s v="Biguanides"/>
  </r>
  <r>
    <s v="5McmXEfyl2."/>
    <x v="24"/>
    <s v="Māori"/>
    <s v="Biguanides"/>
    <x v="0"/>
    <d v="2024-03-18T00:00:00"/>
    <s v="Biguanides-&gt;SGLT-2 inhibitors-&gt;DPP-4 inhibitors|SGLT-2 inhibitors"/>
  </r>
  <r>
    <s v="564481WUCpM"/>
    <x v="24"/>
    <s v="Other"/>
    <s v="Biguanides"/>
    <x v="0"/>
    <d v="2016-03-11T00:00:00"/>
    <s v="Biguanides"/>
  </r>
  <r>
    <s v="bkEDIanS4Ss"/>
    <x v="24"/>
    <s v="Asian"/>
    <s v="Biguanides|Insulin isophane"/>
    <x v="0"/>
    <d v="2021-08-30T00:00:00"/>
    <s v="Biguanides|Insulin isophane-&gt;Biguanides-&gt;SGLT-2 inhibitors-&gt;Biguanides|SGLT-2 inhibitors-&gt;GLP-1 agonists"/>
  </r>
  <r>
    <s v="BksZGbmqUiY"/>
    <x v="24"/>
    <s v="Other"/>
    <s v="Biguanides"/>
    <x v="0"/>
    <d v="2020-01-10T00:00:00"/>
    <s v="Biguanides"/>
  </r>
  <r>
    <s v="bhXnQUUdYJw"/>
    <x v="24"/>
    <s v="Māori"/>
    <s v="Biguanides"/>
    <x v="0"/>
    <d v="2022-01-24T00:00:00"/>
    <s v="Biguanides"/>
  </r>
  <r>
    <s v="eTzIzBw07QE"/>
    <x v="24"/>
    <s v="Māori"/>
    <s v="Biguanides"/>
    <x v="0"/>
    <d v="2012-07-29T00:00:00"/>
    <s v="Biguanides"/>
  </r>
  <r>
    <s v="EwyE2eyiCeM"/>
    <x v="24"/>
    <s v="Māori"/>
    <s v="Biguanides"/>
    <x v="0"/>
    <d v="2023-01-04T00:00:00"/>
    <s v="Biguanides"/>
  </r>
  <r>
    <s v="ekJFY2HCv2g"/>
    <x v="24"/>
    <s v="Asian"/>
    <s v="Biguanides"/>
    <x v="0"/>
    <d v="2023-03-07T00:00:00"/>
    <s v="Biguanides-&gt;Insulin aspart"/>
  </r>
  <r>
    <s v="BSDJD5qhLcU"/>
    <x v="24"/>
    <s v="Other"/>
    <s v="Biguanides"/>
    <x v="0"/>
    <d v="2022-12-13T00:00:00"/>
    <s v="Biguanides"/>
  </r>
  <r>
    <s v="BQsm82ekW6w"/>
    <x v="24"/>
    <s v="Māori"/>
    <s v="Biguanides"/>
    <x v="0"/>
    <d v="2024-10-07T00:00:00"/>
    <s v="Biguanides"/>
  </r>
  <r>
    <s v="Ih2ucTVBwFs"/>
    <x v="24"/>
    <s v="Pacific peoples"/>
    <s v="Biguanides"/>
    <x v="0"/>
    <d v="2024-05-01T00:00:00"/>
    <s v="Biguanides"/>
  </r>
  <r>
    <s v="Ffm5AwF.TYg"/>
    <x v="24"/>
    <s v="Pacific peoples"/>
    <s v="Biguanides"/>
    <x v="0"/>
    <d v="2017-06-26T00:00:00"/>
    <s v="Biguanides-&gt;Insulin isophane"/>
  </r>
  <r>
    <s v="I6NJfU7PN3U"/>
    <x v="24"/>
    <s v="Māori"/>
    <s v="Biguanides"/>
    <x v="0"/>
    <d v="2016-11-18T00:00:00"/>
    <s v="Biguanides-&gt;Insulin isophane-&gt;Biguanides|Insulin isophane-&gt;DPP-4 inhibitors|Insulin isophane-&gt;Biguanides|DPP-4 inhibitors-&gt;Biguanides|DPP-4 inhibitors|Insulin isophane-&gt;Insulin aspart-&gt;Biguanides|DPP-4 inhibitors|Insulin aspart-&gt;DPP-4 inhibitors|Insulin aspart-&gt;Biguanides|GLP-1 agonists|Insulin aspart-&gt;Biguanides|Insulin aspart-&gt;GLP-1 agonists-&gt;Biguanides|GLP-1 agonists"/>
  </r>
  <r>
    <s v="IcJgQFauIL."/>
    <x v="24"/>
    <s v="Māori"/>
    <s v="Biguanides"/>
    <x v="0"/>
    <d v="2024-08-05T00:00:00"/>
    <s v="Biguanides"/>
  </r>
  <r>
    <s v="Fa031.9xK1w"/>
    <x v="24"/>
    <s v="Māori"/>
    <s v="DPP-4 inhibitors"/>
    <x v="0"/>
    <d v="2020-06-16T00:00:00"/>
    <s v="DPP-4 inhibitors"/>
  </r>
  <r>
    <s v="IvV.Hm65xwc"/>
    <x v="24"/>
    <s v="Asian"/>
    <s v="Biguanides"/>
    <x v="0"/>
    <d v="2020-01-30T00:00:00"/>
    <s v="Biguanides"/>
  </r>
  <r>
    <s v="iwDPR7BN91."/>
    <x v="24"/>
    <s v="Other"/>
    <s v="Biguanides"/>
    <x v="0"/>
    <d v="2016-06-08T00:00:00"/>
    <s v="Biguanides"/>
  </r>
  <r>
    <s v="iXjqzyMAE8A"/>
    <x v="24"/>
    <s v="Other"/>
    <s v="Biguanides"/>
    <x v="0"/>
    <d v="2020-07-16T00:00:00"/>
    <s v="Biguanides"/>
  </r>
  <r>
    <s v="IUr63JqVWKM"/>
    <x v="24"/>
    <s v="Other"/>
    <s v="Biguanides"/>
    <x v="0"/>
    <d v="2023-09-28T00:00:00"/>
    <s v="Biguanides"/>
  </r>
  <r>
    <s v="iUt/wu6o13I"/>
    <x v="24"/>
    <s v="Māori"/>
    <s v="Biguanides"/>
    <x v="0"/>
    <d v="2014-10-16T00:00:00"/>
    <s v="Biguanides-&gt;Insulin glargine-&gt;Biguanides|Insulin glargine|Sulfonylureas-&gt;DPP-4 inhibitors|Insulin glargine|Sulfonylureas-&gt;Biguanides|Insulin aspart|Insulin isophane-&gt;Insulin aspart|Insulin isophane-&gt;Insulin aspart-&gt;Insulin isophane"/>
  </r>
  <r>
    <s v="iVf.e.mD/TY"/>
    <x v="24"/>
    <s v="Asian"/>
    <s v="Biguanides"/>
    <x v="0"/>
    <d v="2025-06-10T00:00:00"/>
    <s v="Biguanides"/>
  </r>
  <r>
    <s v="J.ygIf4Ek1Q"/>
    <x v="24"/>
    <s v="Pacific peoples"/>
    <s v="Biguanides"/>
    <x v="0"/>
    <d v="2017-02-28T00:00:00"/>
    <s v="Biguanides-&gt;Insulin isophane"/>
  </r>
  <r>
    <s v="J.d2Gg43frc"/>
    <x v="24"/>
    <s v="Māori"/>
    <s v="Biguanides"/>
    <x v="0"/>
    <d v="2025-02-27T00:00:00"/>
    <s v="Biguanides"/>
  </r>
  <r>
    <s v="wyxhiq3edkE"/>
    <x v="24"/>
    <s v="Other"/>
    <s v="Biguanides"/>
    <x v="0"/>
    <d v="2018-12-27T00:00:00"/>
    <s v="Biguanides-&gt;Insulin aspart"/>
  </r>
  <r>
    <s v="IqpmmyPVypU"/>
    <x v="24"/>
    <s v="Asian"/>
    <s v="DPP-4 inhibitors"/>
    <x v="0"/>
    <d v="2020-09-29T00:00:00"/>
    <s v="DPP-4 inhibitors-&gt;DPP-4 inhibitors|SGLT-2 inhibitors"/>
  </r>
  <r>
    <s v="IpIaEpUwDBY"/>
    <x v="24"/>
    <s v="Other"/>
    <s v="Biguanides"/>
    <x v="0"/>
    <d v="2022-05-09T00:00:00"/>
    <s v="Biguanides"/>
  </r>
  <r>
    <s v="iJQFckHry/Q"/>
    <x v="24"/>
    <s v="Māori"/>
    <s v="Biguanides|Insulin isophane"/>
    <x v="0"/>
    <d v="2014-05-21T00:00:00"/>
    <s v="Biguanides|Insulin isophane-&gt;Insulin isophane-&gt;Insulin aspart"/>
  </r>
  <r>
    <s v="IJsym6SC0Q6"/>
    <x v="24"/>
    <s v="Asian"/>
    <s v="Biguanides"/>
    <x v="0"/>
    <d v="2013-03-15T00:00:00"/>
    <s v="Biguanides-&gt;Biguanides|Insulin isophane-&gt;Insulin aspart|Insulin isophane"/>
  </r>
  <r>
    <s v="IMcFsr5J/Qk"/>
    <x v="24"/>
    <s v="Asian"/>
    <s v="Biguanides"/>
    <x v="0"/>
    <d v="2024-05-31T00:00:00"/>
    <s v="Biguanides"/>
  </r>
  <r>
    <s v="T.ZZS7sfGKQ"/>
    <x v="24"/>
    <s v="Pacific peoples"/>
    <s v="Biguanides"/>
    <x v="0"/>
    <d v="2020-11-03T00:00:00"/>
    <s v="Biguanides-&gt;Insulin isophane"/>
  </r>
  <r>
    <s v="SwOUp5p3H3Q"/>
    <x v="24"/>
    <s v="Other"/>
    <s v="Biguanides"/>
    <x v="0"/>
    <d v="2021-09-28T00:00:00"/>
    <s v="Biguanides"/>
  </r>
  <r>
    <s v="sxmHohZt2/o"/>
    <x v="24"/>
    <s v="Asian"/>
    <s v="Biguanides"/>
    <x v="0"/>
    <d v="2021-10-06T00:00:00"/>
    <s v="Biguanides"/>
  </r>
  <r>
    <s v="SxxDG24TPT2"/>
    <x v="24"/>
    <s v="Māori"/>
    <s v="Biguanides"/>
    <x v="0"/>
    <d v="2014-07-16T00:00:00"/>
    <s v="Biguanides"/>
  </r>
  <r>
    <s v="t98PmTJth8E"/>
    <x v="24"/>
    <s v="Asian"/>
    <s v="Biguanides|Sulfonylureas"/>
    <x v="0"/>
    <d v="2020-06-26T00:00:00"/>
    <s v="Biguanides|Sulfonylureas-&gt;Biguanides"/>
  </r>
  <r>
    <s v="T9PYtNvhfSc"/>
    <x v="24"/>
    <s v="Pacific peoples"/>
    <s v="Biguanides"/>
    <x v="0"/>
    <d v="2019-07-08T00:00:00"/>
    <s v="Biguanides"/>
  </r>
  <r>
    <s v="t97yDyIK1gU"/>
    <x v="24"/>
    <s v="Asian"/>
    <s v="Biguanides"/>
    <x v="0"/>
    <d v="2019-01-30T00:00:00"/>
    <s v="Biguanides-&gt;DPP-4 inhibitors-&gt;Biguanides|DPP-4 inhibitors"/>
  </r>
  <r>
    <s v="T4tGRwTGd/A"/>
    <x v="24"/>
    <s v="Māori"/>
    <s v="Biguanides"/>
    <x v="0"/>
    <d v="2018-08-01T00:00:00"/>
    <s v="Biguanides"/>
  </r>
  <r>
    <s v="wBb67bz.kxQ"/>
    <x v="24"/>
    <s v="Other"/>
    <s v="Biguanides"/>
    <x v="0"/>
    <d v="2021-08-10T00:00:00"/>
    <s v="Biguanides"/>
  </r>
  <r>
    <s v="w8mPmEpBhls"/>
    <x v="24"/>
    <s v="Pacific peoples"/>
    <s v="Biguanides"/>
    <x v="0"/>
    <d v="2013-12-10T00:00:00"/>
    <s v="Biguanides-&gt;DPP-4 inhibitors-&gt;DPP-4 inhibitors|SGLT-2 inhibitors-&gt;Sulfonylureas-&gt;DPP-4 inhibitors|SGLT-2 inhibitors|Sulfonylureas"/>
  </r>
  <r>
    <s v="w4KYw9cZNOA"/>
    <x v="24"/>
    <s v="Māori"/>
    <s v="Biguanides"/>
    <x v="0"/>
    <d v="2014-04-24T00:00:00"/>
    <s v="Biguanides"/>
  </r>
  <r>
    <s v="W2rNiwCsT.Q"/>
    <x v="24"/>
    <s v="Other"/>
    <s v="Biguanides"/>
    <x v="0"/>
    <d v="2020-03-16T00:00:00"/>
    <s v="Biguanides"/>
  </r>
  <r>
    <s v="wbx6u1YMfYg"/>
    <x v="24"/>
    <s v="Other"/>
    <s v="Insulin aspart|Insulin glargine"/>
    <x v="1"/>
    <d v="2017-03-21T00:00:00"/>
    <s v="Insulin aspart|Insulin glargine-&gt;Insulin aspart-&gt;Insulin glargine-&gt;Biguanides|Insulin aspart|Insulin glargine"/>
  </r>
  <r>
    <s v="WdHhJv/Ybak"/>
    <x v="24"/>
    <s v="Asian"/>
    <s v="Biguanides"/>
    <x v="0"/>
    <d v="2025-08-05T00:00:00"/>
    <s v="Biguanides"/>
  </r>
  <r>
    <s v="WF5Ki7Nl4qU"/>
    <x v="24"/>
    <s v="Māori"/>
    <s v="Biguanides"/>
    <x v="0"/>
    <d v="2016-07-21T00:00:00"/>
    <s v="Biguanides"/>
  </r>
  <r>
    <s v="WMyMpvyYbVk"/>
    <x v="24"/>
    <s v="Pacific peoples"/>
    <s v="Biguanides"/>
    <x v="0"/>
    <d v="2023-08-10T00:00:00"/>
    <s v="Biguanides"/>
  </r>
  <r>
    <s v="wVukCdOSAsc"/>
    <x v="24"/>
    <s v="Asian"/>
    <s v="Biguanides"/>
    <x v="0"/>
    <d v="2022-10-14T00:00:00"/>
    <s v="Biguanides"/>
  </r>
  <r>
    <s v="WVH/JjSfKEk"/>
    <x v="24"/>
    <s v="Pacific peoples"/>
    <s v="Biguanides"/>
    <x v="0"/>
    <d v="2020-06-26T00:00:00"/>
    <s v="Biguanides"/>
  </r>
  <r>
    <s v="s8unikFstHI"/>
    <x v="24"/>
    <s v="Asian"/>
    <s v="Biguanides"/>
    <x v="0"/>
    <d v="2024-12-16T00:00:00"/>
    <s v="Biguanides"/>
  </r>
  <r>
    <s v="SbG8kkZQiRk"/>
    <x v="24"/>
    <s v="Asian"/>
    <s v="Biguanides"/>
    <x v="0"/>
    <d v="2018-10-23T00:00:00"/>
    <s v="Biguanides"/>
  </r>
  <r>
    <s v="sb2HDkvtgVY"/>
    <x v="24"/>
    <s v="Pacific peoples"/>
    <s v="Biguanides"/>
    <x v="0"/>
    <d v="2019-07-30T00:00:00"/>
    <s v="Biguanides"/>
  </r>
  <r>
    <s v="seEgfzXaGoU"/>
    <x v="24"/>
    <s v="Asian"/>
    <s v="Biguanides"/>
    <x v="0"/>
    <d v="2016-08-02T00:00:00"/>
    <s v="Biguanides"/>
  </r>
  <r>
    <s v="ScKiR2r0abc"/>
    <x v="24"/>
    <s v="Other"/>
    <s v="Biguanides"/>
    <x v="0"/>
    <d v="2017-03-09T00:00:00"/>
    <s v="Biguanides"/>
  </r>
  <r>
    <s v="scLgkiyWlwc"/>
    <x v="24"/>
    <s v="Māori"/>
    <s v="Biguanides"/>
    <x v="0"/>
    <d v="2013-11-06T00:00:00"/>
    <s v="Biguanides"/>
  </r>
  <r>
    <s v="Z79NJB6O5EY"/>
    <x v="24"/>
    <s v="Pacific peoples"/>
    <s v="Biguanides"/>
    <x v="0"/>
    <d v="2018-02-09T00:00:00"/>
    <s v="Biguanides-&gt;DPP-4 inhibitors-&gt;Biguanides|DPP-4 inhibitors"/>
  </r>
  <r>
    <s v="wdf/oR29EfA"/>
    <x v="24"/>
    <s v="Other"/>
    <s v="Biguanides"/>
    <x v="0"/>
    <d v="2018-12-03T00:00:00"/>
    <s v="Biguanides"/>
  </r>
  <r>
    <s v="WcN08f4vo7."/>
    <x v="24"/>
    <s v="Asian"/>
    <s v="Biguanides"/>
    <x v="0"/>
    <d v="2012-07-29T00:00:00"/>
    <s v="Biguanides-&gt;Insulin isophane-&gt;Biguanides|Insulin isophane-&gt;Biguanides|Insulin glargine-&gt;Insulin glargine-&gt;Insulin glulisine-&gt;Insulin glargine|Insulin glulisine-&gt;Insulin aspart-&gt;Insulin aspart|Insulin glargine"/>
  </r>
  <r>
    <s v="W.zpe.NQVM6"/>
    <x v="24"/>
    <s v="Māori"/>
    <s v="Biguanides"/>
    <x v="0"/>
    <d v="2023-07-24T00:00:00"/>
    <s v="Biguanides"/>
  </r>
  <r>
    <s v="W1RJpHOPjnU"/>
    <x v="24"/>
    <s v="Other"/>
    <s v="Insulin aspart|Insulin isophane"/>
    <x v="1"/>
    <d v="2012-03-09T00:00:00"/>
    <s v="Insulin aspart|Insulin isophane-&gt;Insulin aspart-&gt;Insulin isophane-&gt;Biguanides|Insulin aspart|Insulin isophane-&gt;Biguanides"/>
  </r>
  <r>
    <s v="vvCRnmNVqW6"/>
    <x v="24"/>
    <s v="Other"/>
    <s v="Biguanides"/>
    <x v="0"/>
    <d v="2023-07-19T00:00:00"/>
    <s v="Biguanides"/>
  </r>
  <r>
    <s v="VW3YXvj6HKE"/>
    <x v="24"/>
    <s v="Other"/>
    <s v="Biguanides"/>
    <x v="0"/>
    <d v="2022-03-10T00:00:00"/>
    <s v="Biguanides"/>
  </r>
  <r>
    <s v="VW47MLoB8QU"/>
    <x v="24"/>
    <s v="Pacific peoples"/>
    <s v="Biguanides|Insulin isophane"/>
    <x v="0"/>
    <d v="2020-06-19T00:00:00"/>
    <s v="Biguanides|Insulin isophane-&gt;Insulin aspart-&gt;Insulin isophane"/>
  </r>
  <r>
    <s v="VwkLl8QPSVg"/>
    <x v="24"/>
    <s v="Other"/>
    <s v="Biguanides"/>
    <x v="0"/>
    <d v="2022-03-24T00:00:00"/>
    <s v="Biguanides"/>
  </r>
  <r>
    <s v="VZatWpzkkO."/>
    <x v="24"/>
    <s v="Māori"/>
    <s v="Biguanides"/>
    <x v="0"/>
    <d v="2021-04-30T00:00:00"/>
    <s v="Biguanides"/>
  </r>
  <r>
    <s v="vYSaRIMPK/g"/>
    <x v="24"/>
    <s v="Pacific peoples"/>
    <s v="Biguanides"/>
    <x v="0"/>
    <d v="2013-05-07T00:00:00"/>
    <s v="Biguanides-&gt;Biguanides|Insulin isophane-&gt;Insulin aspart|Insulin isophane-&gt;DPP-4 inhibitors-&gt;DPP-4 inhibitors|Sulfonylureas-&gt;Sulfonylureas-&gt;DPP-4 inhibitors|SGLT-2 inhibitors|Sulfonylureas-&gt;DPP-4 inhibitors|SGLT-2 inhibitors-&gt;Insulin glargine-&gt;DPP-4 inhibitors|Insulin glargine|SGLT-2 inhibitors-&gt;DPP-4 inhibitors|Insulin glargine"/>
  </r>
  <r>
    <s v="W.JMplSfYXs"/>
    <x v="24"/>
    <s v="Pacific peoples"/>
    <s v="Biguanides"/>
    <x v="0"/>
    <d v="2020-06-02T00:00:00"/>
    <s v="Biguanides"/>
  </r>
  <r>
    <s v="vSx8obq05Ok"/>
    <x v="24"/>
    <s v="Māori"/>
    <s v="Biguanides"/>
    <x v="0"/>
    <d v="2025-04-28T00:00:00"/>
    <s v="Biguanides"/>
  </r>
  <r>
    <s v="VRYBf0XwHZQ"/>
    <x v="24"/>
    <s v="Māori"/>
    <s v="Biguanides"/>
    <x v="0"/>
    <d v="2019-09-02T00:00:00"/>
    <s v="Biguanides"/>
  </r>
  <r>
    <s v="VshKhirr8iM"/>
    <x v="24"/>
    <s v="Other"/>
    <s v="Biguanides"/>
    <x v="0"/>
    <d v="2023-04-18T00:00:00"/>
    <s v="Biguanides"/>
  </r>
  <r>
    <s v="Skuq7SrIb6s"/>
    <x v="24"/>
    <s v="Other"/>
    <s v="Biguanides"/>
    <x v="0"/>
    <d v="2014-01-24T00:00:00"/>
    <s v="Biguanides-&gt;Insulin aspart|Insulin isophane"/>
  </r>
  <r>
    <s v="SL2QFUmRyI6"/>
    <x v="24"/>
    <s v="Other"/>
    <s v="Biguanides"/>
    <x v="0"/>
    <d v="2022-01-25T00:00:00"/>
    <s v="Biguanides"/>
  </r>
  <r>
    <s v="simLMsYB2Fo"/>
    <x v="24"/>
    <s v="Asian"/>
    <s v="Biguanides"/>
    <x v="0"/>
    <d v="2025-10-15T00:00:00"/>
    <s v="Biguanides-&gt;Insulin isophane"/>
  </r>
  <r>
    <s v="shKSyIcDu66"/>
    <x v="24"/>
    <s v="Other"/>
    <s v="Biguanides"/>
    <x v="0"/>
    <d v="2024-04-30T00:00:00"/>
    <s v="Biguanides"/>
  </r>
  <r>
    <s v="sRG5taXdJT."/>
    <x v="24"/>
    <s v="Māori"/>
    <s v="Biguanides"/>
    <x v="0"/>
    <d v="2013-12-24T00:00:00"/>
    <s v="Biguanides-&gt;SGLT-2 inhibitors-&gt;DPP-4 inhibitors|SGLT-2 inhibitors-&gt;DPP-4 inhibitors|SGLT-2 inhibitors|Sulfonylureas-&gt;DPP-4 inhibitors-&gt;Sulfonylureas"/>
  </r>
  <r>
    <s v="sTo1hMfNKaw"/>
    <x v="24"/>
    <s v="Māori"/>
    <s v="Biguanides"/>
    <x v="0"/>
    <d v="2019-12-02T00:00:00"/>
    <s v="Biguanides"/>
  </r>
  <r>
    <s v="sSbH7oyeumM"/>
    <x v="24"/>
    <s v="Other"/>
    <s v="Biguanides"/>
    <x v="0"/>
    <d v="2017-03-01T00:00:00"/>
    <s v="Biguanides"/>
  </r>
  <r>
    <s v="vnL7LEVGdTY"/>
    <x v="24"/>
    <s v="Other"/>
    <s v="Biguanides"/>
    <x v="0"/>
    <d v="2024-01-08T00:00:00"/>
    <s v="Biguanides"/>
  </r>
  <r>
    <s v="vJN78XCk/s."/>
    <x v="24"/>
    <s v="Other"/>
    <s v="Biguanides"/>
    <x v="0"/>
    <d v="2023-07-18T00:00:00"/>
    <s v="Biguanides-&gt;Insulin isophane-&gt;Biguanides|Insulin aspart|Insulin isophane-&gt;Insulin aspart|Insulin isophane"/>
  </r>
  <r>
    <s v="Vlr3kDq/vK."/>
    <x v="24"/>
    <s v="Māori"/>
    <s v="Biguanides"/>
    <x v="0"/>
    <d v="2019-11-12T00:00:00"/>
    <s v="Biguanides"/>
  </r>
  <r>
    <s v="l00mIPWMwp."/>
    <x v="24"/>
    <s v="Māori"/>
    <s v="Biguanides|Insulin isophane"/>
    <x v="0"/>
    <d v="2013-01-17T00:00:00"/>
    <s v="Biguanides|Insulin isophane"/>
  </r>
  <r>
    <s v="l1oVYNRc9pg"/>
    <x v="24"/>
    <s v="Māori"/>
    <s v="Biguanides"/>
    <x v="0"/>
    <d v="2020-08-06T00:00:00"/>
    <s v="Biguanides"/>
  </r>
  <r>
    <s v="kxnvzg/WvLc"/>
    <x v="24"/>
    <s v="Māori"/>
    <s v="Biguanides"/>
    <x v="0"/>
    <d v="2018-02-01T00:00:00"/>
    <s v="Biguanides"/>
  </r>
  <r>
    <s v="LCGW9IGOZWg"/>
    <x v="24"/>
    <s v="Māori"/>
    <s v="Biguanides"/>
    <x v="0"/>
    <d v="2022-06-09T00:00:00"/>
    <s v="Biguanides"/>
  </r>
  <r>
    <s v="lBfEr/9iePE"/>
    <x v="24"/>
    <s v="Pacific peoples"/>
    <s v="DPP-4 inhibitors"/>
    <x v="0"/>
    <d v="2025-01-30T00:00:00"/>
    <s v="DPP-4 inhibitors"/>
  </r>
  <r>
    <s v="lFlIIE.j9bw"/>
    <x v="24"/>
    <s v="Asian"/>
    <s v="Biguanides"/>
    <x v="0"/>
    <d v="2012-11-23T00:00:00"/>
    <s v="Biguanides-&gt;Insulin isophane"/>
  </r>
  <r>
    <s v="LfAZf7IXgGI"/>
    <x v="24"/>
    <s v="Other"/>
    <s v="Biguanides"/>
    <x v="0"/>
    <d v="2015-12-16T00:00:00"/>
    <s v="Biguanides"/>
  </r>
  <r>
    <s v="LdSktoGYLuw"/>
    <x v="24"/>
    <s v="Pacific peoples"/>
    <s v="Biguanides"/>
    <x v="0"/>
    <d v="2018-09-05T00:00:00"/>
    <s v="Biguanides-&gt;Insulin aspart|Insulin isophane-&gt;Insulin isophane-&gt;Insulin aspart-&gt;Biguanides|Insulin isophane-&gt;Biguanides|Insulin aspart"/>
  </r>
  <r>
    <s v="Krv8Y5NzQ0Y"/>
    <x v="24"/>
    <s v="Māori"/>
    <s v="Biguanides"/>
    <x v="0"/>
    <d v="2022-09-15T00:00:00"/>
    <s v="Biguanides"/>
  </r>
  <r>
    <s v="i.yxKfbGx1A"/>
    <x v="24"/>
    <s v="Other"/>
    <s v="Biguanides"/>
    <x v="0"/>
    <d v="2020-12-02T00:00:00"/>
    <s v="Biguanides"/>
  </r>
  <r>
    <s v="kWq1fzXeZaY"/>
    <x v="24"/>
    <s v="Māori"/>
    <s v="Biguanides"/>
    <x v="0"/>
    <d v="2015-04-09T00:00:00"/>
    <s v="Biguanides"/>
  </r>
  <r>
    <s v="HWmXzYA2nmc"/>
    <x v="24"/>
    <s v="Other"/>
    <s v="Biguanides"/>
    <x v="0"/>
    <d v="2024-08-21T00:00:00"/>
    <s v="Biguanides"/>
  </r>
  <r>
    <s v="hsG5hOfqHYc"/>
    <x v="24"/>
    <s v="Other"/>
    <s v="Biguanides"/>
    <x v="0"/>
    <d v="2023-11-14T00:00:00"/>
    <s v="Biguanides"/>
  </r>
  <r>
    <s v="hrEQJz9./YE"/>
    <x v="24"/>
    <s v="Māori"/>
    <s v="Biguanides"/>
    <x v="0"/>
    <d v="2016-02-13T00:00:00"/>
    <s v="Biguanides"/>
  </r>
  <r>
    <s v="hRjSjAEcaYU"/>
    <x v="24"/>
    <s v="Pacific peoples"/>
    <s v="Biguanides"/>
    <x v="0"/>
    <d v="2021-11-26T00:00:00"/>
    <s v="Biguanides"/>
  </r>
  <r>
    <s v="sKZH6aWKyR2"/>
    <x v="24"/>
    <s v="Pacific peoples"/>
    <s v="Biguanides"/>
    <x v="0"/>
    <d v="2023-03-02T00:00:00"/>
    <s v="Biguanides"/>
  </r>
  <r>
    <s v="SfTlzE9W046"/>
    <x v="24"/>
    <s v="Māori"/>
    <s v="Insulin isophane"/>
    <x v="1"/>
    <d v="2018-11-14T00:00:00"/>
    <s v="Insulin isophane-&gt;Biguanides"/>
  </r>
  <r>
    <s v="sg2RUwLmLS."/>
    <x v="24"/>
    <s v="Other"/>
    <s v="Biguanides"/>
    <x v="0"/>
    <d v="2024-04-24T00:00:00"/>
    <s v="Biguanides"/>
  </r>
  <r>
    <s v="SewQEH.RgSo"/>
    <x v="24"/>
    <s v="Pacific peoples"/>
    <s v="Biguanides"/>
    <x v="0"/>
    <d v="2013-11-26T00:00:00"/>
    <s v="Biguanides-&gt;Insulin isophane-&gt;Insulin aspart-&gt;Biguanides|Insulin isophane-&gt;Insulin aspart|Insulin isophane-&gt;DPP-4 inhibitors-&gt;DPP-4 inhibitors|Sulfonylureas-&gt;SGLT-2 inhibitors-&gt;GLP-1 agonists-&gt;Biguanides|GLP-1 agonists"/>
  </r>
  <r>
    <s v="seHaCRZKFik"/>
    <x v="24"/>
    <s v="Other"/>
    <s v="Biguanides"/>
    <x v="0"/>
    <d v="2025-02-07T00:00:00"/>
    <s v="Biguanides"/>
  </r>
  <r>
    <s v="Pbv6h5TaO86"/>
    <x v="24"/>
    <s v="Asian"/>
    <s v="Biguanides"/>
    <x v="0"/>
    <d v="2023-11-01T00:00:00"/>
    <s v="Biguanides"/>
  </r>
  <r>
    <s v="pbyqJYtcodo"/>
    <x v="24"/>
    <s v="Other"/>
    <s v="Biguanides"/>
    <x v="0"/>
    <d v="2019-02-11T00:00:00"/>
    <s v="Biguanides"/>
  </r>
  <r>
    <s v="pDNDxMwN85."/>
    <x v="24"/>
    <s v="Other"/>
    <s v="Biguanides"/>
    <x v="0"/>
    <d v="2018-05-21T00:00:00"/>
    <s v="Biguanides"/>
  </r>
  <r>
    <s v="swNfPcUzxHw"/>
    <x v="24"/>
    <s v="Māori"/>
    <s v="Biguanides"/>
    <x v="0"/>
    <d v="2024-07-03T00:00:00"/>
    <s v="Biguanides"/>
  </r>
  <r>
    <s v="SvI4I5EyH.Q"/>
    <x v="24"/>
    <s v="Other"/>
    <s v="Biguanides"/>
    <x v="0"/>
    <d v="2018-10-26T00:00:00"/>
    <s v="Biguanides"/>
  </r>
  <r>
    <s v="sNC2mOU3B8c"/>
    <x v="24"/>
    <s v="Other"/>
    <s v="Biguanides"/>
    <x v="0"/>
    <d v="2014-06-12T00:00:00"/>
    <s v="Biguanides"/>
  </r>
  <r>
    <s v="SR7yrkdAYMI"/>
    <x v="24"/>
    <s v="Māori"/>
    <s v="Biguanides|GLP-1 agonists"/>
    <x v="0"/>
    <d v="2023-04-20T00:00:00"/>
    <s v="Biguanides|GLP-1 agonists-&gt;GLP-1 agonists"/>
  </r>
  <r>
    <s v="SPtteNtjOY."/>
    <x v="24"/>
    <s v="Other"/>
    <s v="Biguanides"/>
    <x v="0"/>
    <d v="2015-06-25T00:00:00"/>
    <s v="Biguanides"/>
  </r>
  <r>
    <s v="oM/0kLv2N.I"/>
    <x v="24"/>
    <s v="Other"/>
    <s v="Biguanides"/>
    <x v="0"/>
    <d v="2025-02-13T00:00:00"/>
    <s v="Biguanides"/>
  </r>
  <r>
    <s v="oTGKpx9V2i6"/>
    <x v="24"/>
    <s v="Asian"/>
    <s v="Biguanides|Insulin isophane"/>
    <x v="0"/>
    <d v="2017-11-27T00:00:00"/>
    <s v="Biguanides|Insulin isophane-&gt;Insulin aspart"/>
  </r>
  <r>
    <s v="ouGcPDwX7rk"/>
    <x v="24"/>
    <s v="Other"/>
    <s v="Biguanides"/>
    <x v="0"/>
    <d v="2017-02-17T00:00:00"/>
    <s v="Biguanides-&gt;Insulin isophane"/>
  </r>
  <r>
    <s v="OVtdxJu2bCA"/>
    <x v="24"/>
    <s v="Pacific peoples"/>
    <s v="Biguanides"/>
    <x v="0"/>
    <d v="2018-11-20T00:00:00"/>
    <s v="Biguanides"/>
  </r>
  <r>
    <s v="otB7HORpCw."/>
    <x v="24"/>
    <s v="Other"/>
    <s v="Biguanides"/>
    <x v="0"/>
    <d v="2014-05-02T00:00:00"/>
    <s v="Biguanides"/>
  </r>
  <r>
    <s v="OXhFw2VEmA."/>
    <x v="24"/>
    <s v="Māori"/>
    <s v="Biguanides"/>
    <x v="0"/>
    <d v="2018-10-05T00:00:00"/>
    <s v="Biguanides-&gt;Sulfonylureas-&gt;DPP-4 inhibitors-&gt;DPP-4 inhibitors|SGLT-2 inhibitors-&gt;Insulin glargine|Sulfonylureas-&gt;Insulin glargine-&gt;GLP-1 agonists|Insulin glargine-&gt;Insulin aspart-&gt;GLP-1 agonists-&gt;GLP-1 agonists|Insulin aspart"/>
  </r>
  <r>
    <s v="p8XowlvM/X."/>
    <x v="24"/>
    <s v="Māori"/>
    <s v="Biguanides"/>
    <x v="0"/>
    <d v="2025-11-27T00:00:00"/>
    <s v="Biguanides"/>
  </r>
  <r>
    <s v="pb1tOkruYRk"/>
    <x v="24"/>
    <s v="Māori"/>
    <s v="Biguanides"/>
    <x v="0"/>
    <d v="2012-03-02T00:00:00"/>
    <s v="Biguanides"/>
  </r>
  <r>
    <s v="p8aFFGG1BCA"/>
    <x v="24"/>
    <s v="Other"/>
    <s v="Biguanides"/>
    <x v="0"/>
    <d v="2022-03-28T00:00:00"/>
    <s v="Biguanides"/>
  </r>
  <r>
    <s v="3EZ4j7UqTOI"/>
    <x v="24"/>
    <s v="Other"/>
    <s v="Biguanides"/>
    <x v="0"/>
    <d v="2014-01-29T00:00:00"/>
    <s v="Biguanides"/>
  </r>
  <r>
    <s v="3FK98YP1OQ."/>
    <x v="24"/>
    <s v="Māori"/>
    <s v="Biguanides"/>
    <x v="0"/>
    <d v="2025-11-27T00:00:00"/>
    <s v="Biguanides"/>
  </r>
  <r>
    <s v="38ew/e08fTQ"/>
    <x v="24"/>
    <s v="Asian"/>
    <s v="Sulfonylureas"/>
    <x v="0"/>
    <d v="2025-04-17T00:00:00"/>
    <s v="Sulfonylureas"/>
  </r>
  <r>
    <s v="2X0HvWXaiZk"/>
    <x v="24"/>
    <s v="Māori"/>
    <s v="Biguanides"/>
    <x v="0"/>
    <d v="2018-02-07T00:00:00"/>
    <s v="Biguanides-&gt;Insulin isophane"/>
  </r>
  <r>
    <s v="2vF1DGwUqiY"/>
    <x v="24"/>
    <s v="Other"/>
    <s v="Biguanides"/>
    <x v="0"/>
    <d v="2012-10-11T00:00:00"/>
    <s v="Biguanides"/>
  </r>
  <r>
    <s v="2xpeivM9VyE"/>
    <x v="24"/>
    <s v="Other"/>
    <s v="Biguanides"/>
    <x v="0"/>
    <d v="2023-06-19T00:00:00"/>
    <s v="Biguanides"/>
  </r>
  <r>
    <s v="2xVcXfMzR3."/>
    <x v="24"/>
    <s v="Asian"/>
    <s v="Biguanides|Insulin isophane"/>
    <x v="0"/>
    <d v="2016-05-19T00:00:00"/>
    <s v="Biguanides|Insulin isophane"/>
  </r>
  <r>
    <s v="359YMrG4yCU"/>
    <x v="24"/>
    <s v="Asian"/>
    <s v="Biguanides"/>
    <x v="0"/>
    <d v="2023-09-01T00:00:00"/>
    <s v="Biguanides"/>
  </r>
  <r>
    <s v="35H/OlscdJE"/>
    <x v="24"/>
    <s v="Māori"/>
    <s v="Biguanides"/>
    <x v="0"/>
    <d v="2017-10-04T00:00:00"/>
    <s v="Biguanides"/>
  </r>
  <r>
    <s v="9b/N5RaWjHo"/>
    <x v="24"/>
    <s v="Other"/>
    <s v="Biguanides"/>
    <x v="0"/>
    <d v="2019-09-26T00:00:00"/>
    <s v="Biguanides"/>
  </r>
  <r>
    <s v="9FMR1wtE/jw"/>
    <x v="24"/>
    <s v="Asian"/>
    <s v="Biguanides|Insulin isophane"/>
    <x v="0"/>
    <d v="2019-03-05T00:00:00"/>
    <s v="Biguanides|Insulin isophane"/>
  </r>
  <r>
    <s v="9K64RlJ/pPM"/>
    <x v="24"/>
    <s v="Other"/>
    <s v="Biguanides"/>
    <x v="0"/>
    <d v="2017-09-20T00:00:00"/>
    <s v="Biguanides"/>
  </r>
  <r>
    <s v="9jJtirdpTns"/>
    <x v="24"/>
    <s v="Pacific peoples"/>
    <s v="Biguanides"/>
    <x v="0"/>
    <d v="2022-08-18T00:00:00"/>
    <s v="Biguanides"/>
  </r>
  <r>
    <s v="cx43Lc7vHvg"/>
    <x v="24"/>
    <s v="Asian"/>
    <s v="Biguanides"/>
    <x v="0"/>
    <d v="2024-03-28T00:00:00"/>
    <s v="Biguanides-&gt;SGLT-2 inhibitors"/>
  </r>
  <r>
    <s v="cwV6vi1llDE"/>
    <x v="24"/>
    <s v="Other"/>
    <s v="Biguanides"/>
    <x v="0"/>
    <d v="2015-05-08T00:00:00"/>
    <s v="Biguanides"/>
  </r>
  <r>
    <s v="cVTtMKIQGeg"/>
    <x v="24"/>
    <s v="Other"/>
    <s v="Biguanides"/>
    <x v="0"/>
    <d v="2013-10-14T00:00:00"/>
    <s v="Biguanides"/>
  </r>
  <r>
    <s v="d4S/5VdvZxY"/>
    <x v="24"/>
    <s v="Other"/>
    <s v="Biguanides"/>
    <x v="0"/>
    <d v="2024-05-20T00:00:00"/>
    <s v="Biguanides"/>
  </r>
  <r>
    <s v="Cz8mmot8Epc"/>
    <x v="24"/>
    <s v="Other"/>
    <s v="Biguanides"/>
    <x v="0"/>
    <d v="2025-03-28T00:00:00"/>
    <s v="Biguanides"/>
  </r>
  <r>
    <s v="cZ1dPDqBZnY"/>
    <x v="24"/>
    <s v="Pacific peoples"/>
    <s v="Biguanides"/>
    <x v="0"/>
    <d v="2024-09-13T00:00:00"/>
    <s v="Biguanides-&gt;Insulin isophane-&gt;Insulin aspart-&gt;DPP-4 inhibitors"/>
  </r>
  <r>
    <s v="D1n5txTljqI"/>
    <x v="24"/>
    <s v="Other"/>
    <s v="Biguanides"/>
    <x v="0"/>
    <d v="2013-11-29T00:00:00"/>
    <s v="Biguanides-&gt;Insulin isophane"/>
  </r>
  <r>
    <s v="d1TvtYjSbXA"/>
    <x v="24"/>
    <s v="Other"/>
    <s v="Biguanides"/>
    <x v="0"/>
    <d v="2013-04-08T00:00:00"/>
    <s v="Biguanides"/>
  </r>
  <r>
    <s v="D33RjTrABHI"/>
    <x v="24"/>
    <s v="Other"/>
    <s v="Biguanides"/>
    <x v="0"/>
    <d v="2011-11-24T00:00:00"/>
    <s v="Biguanides"/>
  </r>
  <r>
    <s v="9TrSMuvbdlk"/>
    <x v="24"/>
    <s v="Other"/>
    <s v="Biguanides"/>
    <x v="0"/>
    <d v="2022-11-23T00:00:00"/>
    <s v="Biguanides"/>
  </r>
  <r>
    <s v="9XeT1wY1SO."/>
    <x v="24"/>
    <s v="Pacific peoples"/>
    <s v="Biguanides"/>
    <x v="0"/>
    <d v="2020-12-15T00:00:00"/>
    <s v="Biguanides-&gt;Biguanides|GLP-1 agonists-&gt;GLP-1 agonists"/>
  </r>
  <r>
    <s v="9oy8nEQcvfE"/>
    <x v="24"/>
    <s v="Māori"/>
    <s v="Biguanides"/>
    <x v="0"/>
    <d v="2024-05-09T00:00:00"/>
    <s v="Biguanides"/>
  </r>
  <r>
    <s v="A1i3kctsV2I"/>
    <x v="24"/>
    <s v="Pacific peoples"/>
    <s v="Biguanides"/>
    <x v="0"/>
    <d v="2011-08-23T00:00:00"/>
    <s v="Biguanides-&gt;Sulfonylureas-&gt;Biguanides|Sulfonylureas-&gt;DPP-4 inhibitors|Sulfonylureas-&gt;Insulin glargine-&gt;DPP-4 inhibitors|Insulin glargine-&gt;DPP-4 inhibitors|Insulin glargine|Sulfonylureas-&gt;Biguanides|DPP-4 inhibitors|Insulin glargine|Sulfonylureas-&gt;DPP-4 inhibitors-&gt;Insulin glargine|Sulfonylureas-&gt;Insulin glargine|SGLT-2 inhibitors|Sulfonylureas-&gt;DPP-4 inhibitors|Insulin glargine|SGLT-2 inhibitors-&gt;DPP-4 inhibitors|SGLT-2 inhibitors"/>
  </r>
  <r>
    <s v="a.c7aOJ6dM."/>
    <x v="24"/>
    <s v="Pacific peoples"/>
    <s v="Biguanides"/>
    <x v="0"/>
    <d v="2022-04-14T00:00:00"/>
    <s v="Biguanides"/>
  </r>
  <r>
    <s v="A4bk4OvWObs"/>
    <x v="24"/>
    <s v="Pacific peoples"/>
    <s v="Biguanides"/>
    <x v="0"/>
    <d v="2017-09-22T00:00:00"/>
    <s v="Biguanides-&gt;Biguanides|Sulfonylureas-&gt;SGLT-2 inhibitors|Sulfonylureas-&gt;DPP-4 inhibitors|SGLT-2 inhibitors|Sulfonylureas-&gt;DPP-4 inhibitors-&gt;DPP-4 inhibitors|SGLT-2 inhibitors"/>
  </r>
  <r>
    <s v="ZLUTPsb4QOo"/>
    <x v="24"/>
    <s v="Māori"/>
    <s v="Insulin aspart|Insulin isophane"/>
    <x v="1"/>
    <d v="2021-04-28T00:00:00"/>
    <s v="Insulin aspart|Insulin isophane-&gt;Insulin isophane-&gt;Biguanides"/>
  </r>
  <r>
    <s v="ZNc8nbW8PEc"/>
    <x v="24"/>
    <s v="Asian"/>
    <s v="Biguanides"/>
    <x v="0"/>
    <d v="2023-03-07T00:00:00"/>
    <s v="Biguanides"/>
  </r>
  <r>
    <s v="zP0WX6qJGlA"/>
    <x v="24"/>
    <s v="Pacific peoples"/>
    <s v="Biguanides"/>
    <x v="0"/>
    <d v="2015-03-21T00:00:00"/>
    <s v="Biguanides"/>
  </r>
  <r>
    <s v="zTGnsTMRzjE"/>
    <x v="24"/>
    <s v="Māori"/>
    <s v="Biguanides"/>
    <x v="0"/>
    <d v="2014-07-14T00:00:00"/>
    <s v="Biguanides"/>
  </r>
  <r>
    <s v="ZjRAZ95AXTo"/>
    <x v="24"/>
    <s v="Pacific peoples"/>
    <s v="Biguanides"/>
    <x v="0"/>
    <d v="2021-08-17T00:00:00"/>
    <s v="Biguanides-&gt;SGLT-2 inhibitors"/>
  </r>
  <r>
    <s v="Zi5MnLo1.2M"/>
    <x v="24"/>
    <s v="Other"/>
    <s v="Biguanides"/>
    <x v="0"/>
    <d v="2024-06-26T00:00:00"/>
    <s v="Biguanides"/>
  </r>
  <r>
    <s v="ZAI4pU6WH8I"/>
    <x v="24"/>
    <s v="Māori"/>
    <s v="Biguanides"/>
    <x v="0"/>
    <d v="2014-08-26T00:00:00"/>
    <s v="Biguanides"/>
  </r>
  <r>
    <s v="2sPAdNF.jUc"/>
    <x v="24"/>
    <s v="Other"/>
    <s v="Biguanides"/>
    <x v="0"/>
    <d v="2023-07-21T00:00:00"/>
    <s v="Biguanides"/>
  </r>
  <r>
    <s v="2uAw8IN2.2Q"/>
    <x v="24"/>
    <s v="Other"/>
    <s v="Biguanides"/>
    <x v="0"/>
    <d v="2012-03-29T00:00:00"/>
    <s v="Biguanides"/>
  </r>
  <r>
    <s v="2JSkktf1P0w"/>
    <x v="24"/>
    <s v="Other"/>
    <s v="Biguanides"/>
    <x v="0"/>
    <d v="2016-06-01T00:00:00"/>
    <s v="Biguanides"/>
  </r>
  <r>
    <s v="2BF.ljjsd2U"/>
    <x v="24"/>
    <s v="Māori"/>
    <s v="Biguanides"/>
    <x v="0"/>
    <d v="2020-09-10T00:00:00"/>
    <s v="Biguanides"/>
  </r>
  <r>
    <s v="2akV5610MxI"/>
    <x v="24"/>
    <s v="Māori"/>
    <s v="Biguanides"/>
    <x v="0"/>
    <d v="2023-08-03T00:00:00"/>
    <s v="Biguanides-&gt;Sulfonylureas-&gt;SGLT-2 inhibitors-&gt;GLP-1 agonists"/>
  </r>
  <r>
    <s v="2Hyfk7j0HGQ"/>
    <x v="24"/>
    <s v="Other"/>
    <s v="Biguanides"/>
    <x v="0"/>
    <d v="2021-05-06T00:00:00"/>
    <s v="Biguanides"/>
  </r>
  <r>
    <s v="25/gzt53flY"/>
    <x v="24"/>
    <s v="Asian"/>
    <s v="Biguanides"/>
    <x v="0"/>
    <d v="2019-02-20T00:00:00"/>
    <s v="Biguanides"/>
  </r>
  <r>
    <s v="1Sed82KSRic"/>
    <x v="24"/>
    <s v="Other"/>
    <s v="Biguanides"/>
    <x v="0"/>
    <d v="2014-05-24T00:00:00"/>
    <s v="Biguanides"/>
  </r>
  <r>
    <s v="ZwftUt26JXY"/>
    <x v="24"/>
    <s v="Pacific peoples"/>
    <s v="Biguanides|Sulfonylureas"/>
    <x v="0"/>
    <d v="2011-12-22T00:00:00"/>
    <s v="Biguanides|Sulfonylureas"/>
  </r>
  <r>
    <s v="K/8xjdd3NsM"/>
    <x v="24"/>
    <s v="Asian"/>
    <s v="Biguanides"/>
    <x v="0"/>
    <d v="2023-02-03T00:00:00"/>
    <s v="Biguanides"/>
  </r>
  <r>
    <s v="K9j6uLoG1T."/>
    <x v="24"/>
    <s v="Asian"/>
    <s v="Insulin isophane"/>
    <x v="1"/>
    <d v="2023-10-07T00:00:00"/>
    <s v="Insulin isophane-&gt;Insulin aspart-&gt;Biguanides"/>
  </r>
  <r>
    <s v="K9S0lG.Evm2"/>
    <x v="24"/>
    <s v="Asian"/>
    <s v="Insulin aspart|Insulin isophane"/>
    <x v="1"/>
    <d v="2020-10-02T00:00:00"/>
    <s v="Insulin aspart|Insulin isophane-&gt;Biguanides"/>
  </r>
  <r>
    <s v="KHwXZqFvAoQ"/>
    <x v="24"/>
    <s v="Māori"/>
    <s v="Biguanides"/>
    <x v="0"/>
    <d v="2025-08-15T00:00:00"/>
    <s v="Biguanides"/>
  </r>
  <r>
    <s v="KHNdryIAxhE"/>
    <x v="24"/>
    <s v="Māori"/>
    <s v="Biguanides"/>
    <x v="0"/>
    <d v="2022-12-21T00:00:00"/>
    <s v="Biguanides"/>
  </r>
  <r>
    <s v="khCXTMBId/w"/>
    <x v="24"/>
    <s v="Māori"/>
    <s v="Biguanides|Insulin isophane|Insulin lispro"/>
    <x v="0"/>
    <d v="2012-01-17T00:00:00"/>
    <s v="Biguanides|Insulin isophane|Insulin lispro-&gt;Sulfonylureas-&gt;Biguanides|Sulfonylureas-&gt;Insulin glargine-&gt;Biguanides|Insulin glargine|Sulfonylureas-&gt;GLP-1 agonists-&gt;GLP-1 agonists|Insulin glargine"/>
  </r>
  <r>
    <s v="kJ0ZDWPpUG6"/>
    <x v="24"/>
    <s v="Asian"/>
    <s v="DPP-4 inhibitors"/>
    <x v="0"/>
    <d v="2021-02-04T00:00:00"/>
    <s v="DPP-4 inhibitors"/>
  </r>
  <r>
    <s v="keAfV1Pzxik"/>
    <x v="24"/>
    <s v="Pacific peoples"/>
    <s v="Biguanides"/>
    <x v="0"/>
    <d v="2015-01-12T00:00:00"/>
    <s v="Biguanides-&gt;Biguanides|Insulin aspart|Insulin isophane-&gt;Insulin aspart|Insulin isophane-&gt;Insulin aspart-&gt;Insulin isophane"/>
  </r>
  <r>
    <s v="KLvPxYtBXOY"/>
    <x v="24"/>
    <s v="Other"/>
    <s v="Biguanides"/>
    <x v="0"/>
    <d v="2024-08-14T00:00:00"/>
    <s v="Biguanides"/>
  </r>
  <r>
    <s v="KLCfdckf7lQ"/>
    <x v="24"/>
    <s v="Other"/>
    <s v="Biguanides"/>
    <x v="0"/>
    <d v="2011-08-31T00:00:00"/>
    <s v="Biguanides"/>
  </r>
  <r>
    <s v="QyIyT.jhdA6"/>
    <x v="24"/>
    <s v="Māori"/>
    <s v="Biguanides"/>
    <x v="0"/>
    <d v="2011-08-19T00:00:00"/>
    <s v="Biguanides-&gt;Sulfonylureas-&gt;Biguanides|Sulfonylureas-&gt;Insulin glargine-&gt;Insulin glargine|Sulfonylureas-&gt;DPP-4 inhibitors|Sulfonylureas-&gt;DPP-4 inhibitors-&gt;DPP-4 inhibitors|Insulin glargine-&gt;DPP-4 inhibitors|Insulin glargine|Sulfonylureas-&gt;DPP-4 inhibitors|SGLT-2 inhibitors-&gt;DPP-4 inhibitors|Insulin glargine|SGLT-2 inhibitors-&gt;DPP-4 inhibitors|Insulin glargine|SGLT-2 inhibitors|Sulfonylureas-&gt;DPP-4 inhibitors|SGLT-2 inhibitors|Sulfonylureas"/>
  </r>
  <r>
    <s v="qyuCMra1Nfs"/>
    <x v="24"/>
    <s v="Other"/>
    <s v="Biguanides"/>
    <x v="0"/>
    <d v="2022-02-17T00:00:00"/>
    <s v="Biguanides"/>
  </r>
  <r>
    <s v="NnBbMFN5/rY"/>
    <x v="24"/>
    <s v="Other"/>
    <s v="Biguanides"/>
    <x v="0"/>
    <d v="2012-11-01T00:00:00"/>
    <s v="Biguanides"/>
  </r>
  <r>
    <s v="NpC4Syb6Ly6"/>
    <x v="24"/>
    <s v="Pacific peoples"/>
    <s v="Biguanides"/>
    <x v="0"/>
    <d v="2023-02-18T00:00:00"/>
    <s v="Biguanides-&gt;SGLT-2 inhibitors-&gt;Biguanides|SGLT-2 inhibitors"/>
  </r>
  <r>
    <s v="KPFkm2iBDK6"/>
    <x v="24"/>
    <s v="Other"/>
    <s v="Biguanides"/>
    <x v="0"/>
    <d v="2012-08-30T00:00:00"/>
    <s v="Biguanides"/>
  </r>
  <r>
    <s v="nL003TSdKFo"/>
    <x v="24"/>
    <s v="Māori"/>
    <s v="Biguanides|Insulin isophane"/>
    <x v="0"/>
    <d v="2011-10-11T00:00:00"/>
    <s v="Biguanides|Insulin isophane-&gt;Insulin isophane-&gt;Biguanides|Insulin glargine-&gt;Biguanides|Insulin aspart-&gt;DPP-4 inhibitors|Insulin glargine-&gt;DPP-4 inhibitors|Insulin glargine|SGLT-2 inhibitors-&gt;SGLT-2 inhibitors-&gt;Insulin glargine|SGLT-2 inhibitors-&gt;DPP-4 inhibitors|SGLT-2 inhibitors-&gt;DPP-4 inhibitors"/>
  </r>
  <r>
    <s v="nLBMc.h0XZ6"/>
    <x v="24"/>
    <s v="Māori"/>
    <s v="Biguanides"/>
    <x v="0"/>
    <d v="2023-10-26T00:00:00"/>
    <s v="Biguanides"/>
  </r>
  <r>
    <s v="dLf2uC5w186"/>
    <x v="24"/>
    <s v="Māori"/>
    <s v="Biguanides"/>
    <x v="0"/>
    <d v="2019-02-15T00:00:00"/>
    <s v="Biguanides-&gt;SGLT-2 inhibitors-&gt;Biguanides|SGLT-2 inhibitors"/>
  </r>
  <r>
    <s v="DhgRBsgUw8c"/>
    <x v="24"/>
    <s v="Other"/>
    <s v="Biguanides"/>
    <x v="0"/>
    <d v="2018-01-22T00:00:00"/>
    <s v="Biguanides-&gt;Sulfonylureas-&gt;DPP-4 inhibitors"/>
  </r>
  <r>
    <s v="dIctLxoVECk"/>
    <x v="24"/>
    <s v="Māori"/>
    <s v="Biguanides"/>
    <x v="0"/>
    <d v="2025-09-29T00:00:00"/>
    <s v="Biguanides"/>
  </r>
  <r>
    <s v="DfypdWh5Aug"/>
    <x v="24"/>
    <s v="Other"/>
    <s v="Biguanides"/>
    <x v="0"/>
    <d v="2017-04-01T00:00:00"/>
    <s v="Biguanides-&gt;DPP-4 inhibitors-&gt;SGLT-2 inhibitors-&gt;Biguanides|SGLT-2 inhibitors"/>
  </r>
  <r>
    <s v="df0LAaIMPRE"/>
    <x v="24"/>
    <s v="Māori"/>
    <s v="Biguanides"/>
    <x v="0"/>
    <d v="2023-05-01T00:00:00"/>
    <s v="Biguanides"/>
  </r>
  <r>
    <s v="ge4Z01qeWIE"/>
    <x v="24"/>
    <s v="Asian"/>
    <s v="Biguanides"/>
    <x v="0"/>
    <d v="2024-12-26T00:00:00"/>
    <s v="Biguanides"/>
  </r>
  <r>
    <s v="gD6bHcjJrz6"/>
    <x v="24"/>
    <s v="Other"/>
    <s v="Biguanides"/>
    <x v="0"/>
    <d v="2013-10-18T00:00:00"/>
    <s v="Biguanides"/>
  </r>
  <r>
    <s v="GegKOk4Rfg2"/>
    <x v="24"/>
    <s v="Asian"/>
    <s v="Biguanides"/>
    <x v="0"/>
    <d v="2016-01-28T00:00:00"/>
    <s v="Biguanides"/>
  </r>
  <r>
    <s v="gO/eHR0v2iA"/>
    <x v="24"/>
    <s v="Asian"/>
    <s v="Biguanides"/>
    <x v="0"/>
    <d v="2019-05-05T00:00:00"/>
    <s v="Biguanides-&gt;DPP-4 inhibitors-&gt;Biguanides|DPP-4 inhibitors"/>
  </r>
  <r>
    <s v="gQ3AFR2uKxo"/>
    <x v="24"/>
    <s v="Other"/>
    <s v="Biguanides"/>
    <x v="0"/>
    <d v="2012-07-04T00:00:00"/>
    <s v="Biguanides"/>
  </r>
  <r>
    <s v="GrxB9AOSoVA"/>
    <x v="24"/>
    <s v="Pacific peoples"/>
    <s v="Biguanides"/>
    <x v="0"/>
    <d v="2024-04-22T00:00:00"/>
    <s v="Biguanides"/>
  </r>
  <r>
    <s v="H1nrznOLmc6"/>
    <x v="24"/>
    <s v="Other"/>
    <s v="Biguanides"/>
    <x v="0"/>
    <d v="2025-01-25T00:00:00"/>
    <s v="Biguanides"/>
  </r>
  <r>
    <s v="H2g6RoSsISM"/>
    <x v="24"/>
    <s v="Other"/>
    <s v="Biguanides"/>
    <x v="0"/>
    <d v="2022-08-19T00:00:00"/>
    <s v="Biguanides"/>
  </r>
  <r>
    <s v="H4x7Tcl8Auo"/>
    <x v="24"/>
    <s v="Other"/>
    <s v="Biguanides"/>
    <x v="0"/>
    <d v="2021-08-31T00:00:00"/>
    <s v="Biguanides"/>
  </r>
  <r>
    <s v="gw9sQoRrFQI"/>
    <x v="24"/>
    <s v="Māori"/>
    <s v="Biguanides"/>
    <x v="0"/>
    <d v="2021-01-13T00:00:00"/>
    <s v="Biguanides"/>
  </r>
  <r>
    <s v="g99ryBkHf1s"/>
    <x v="24"/>
    <s v="Other"/>
    <s v="Biguanides"/>
    <x v="0"/>
    <d v="2024-10-07T00:00:00"/>
    <s v="Biguanides"/>
  </r>
  <r>
    <s v="J392cQsi8LU"/>
    <x v="24"/>
    <s v="Māori"/>
    <s v="Biguanides"/>
    <x v="0"/>
    <d v="2023-05-31T00:00:00"/>
    <s v="Biguanides"/>
  </r>
  <r>
    <s v="J2iiBjl.USw"/>
    <x v="24"/>
    <s v="Māori"/>
    <s v="Biguanides"/>
    <x v="0"/>
    <d v="2013-01-18T00:00:00"/>
    <s v="Biguanides"/>
  </r>
  <r>
    <s v="j3MK1Z0VmYw"/>
    <x v="24"/>
    <s v="Pacific peoples"/>
    <s v="Biguanides"/>
    <x v="0"/>
    <d v="2013-08-13T00:00:00"/>
    <s v="Biguanides"/>
  </r>
  <r>
    <s v="jTJUaLyK/zc"/>
    <x v="24"/>
    <s v="Māori"/>
    <s v="Biguanides"/>
    <x v="0"/>
    <d v="2016-09-19T00:00:00"/>
    <s v="Biguanides-&gt;Biguanides|Sulfonylureas-&gt;DPP-4 inhibitors"/>
  </r>
  <r>
    <s v="jrLmW2.j5CU"/>
    <x v="24"/>
    <s v="Other"/>
    <s v="Biguanides"/>
    <x v="0"/>
    <d v="2019-04-09T00:00:00"/>
    <s v="Biguanides-&gt;Insulin aspart|Insulin isophane"/>
  </r>
  <r>
    <s v="JQ6agMMV1Zk"/>
    <x v="24"/>
    <s v="Māori"/>
    <s v="Biguanides|Insulin isophane"/>
    <x v="0"/>
    <d v="2020-06-02T00:00:00"/>
    <s v="Biguanides|Insulin isophane"/>
  </r>
  <r>
    <s v="JPL.eri5Mkc"/>
    <x v="24"/>
    <s v="Māori"/>
    <s v="Biguanides"/>
    <x v="0"/>
    <d v="2012-11-21T00:00:00"/>
    <s v="Biguanides-&gt;Insulin aspart|Insulin isophane-&gt;Insulin aspart-&gt;Insulin isophane-&gt;Biguanides|Insulin isophane"/>
  </r>
  <r>
    <s v="Q/Hb0wCJ7Fk"/>
    <x v="24"/>
    <s v="Other"/>
    <s v="Biguanides"/>
    <x v="0"/>
    <d v="2014-02-18T00:00:00"/>
    <s v="Biguanides"/>
  </r>
  <r>
    <s v="QboUjHc5YQw"/>
    <x v="24"/>
    <s v="Pacific peoples"/>
    <s v="DPP-4 inhibitors"/>
    <x v="0"/>
    <d v="2023-01-12T00:00:00"/>
    <s v="DPP-4 inhibitors"/>
  </r>
  <r>
    <s v="Q7yZGXmJ5JY"/>
    <x v="24"/>
    <s v="Pacific peoples"/>
    <s v="Biguanides"/>
    <x v="0"/>
    <d v="2013-10-12T00:00:00"/>
    <s v="Biguanides-&gt;Insulin aspart"/>
  </r>
  <r>
    <s v="Q9yXgrtn27g"/>
    <x v="24"/>
    <s v="Other"/>
    <s v="Biguanides"/>
    <x v="0"/>
    <d v="2021-12-14T00:00:00"/>
    <s v="Biguanides"/>
  </r>
  <r>
    <s v="u1uf.g0ldWQ"/>
    <x v="24"/>
    <s v="Pacific peoples"/>
    <s v="Biguanides"/>
    <x v="0"/>
    <d v="2020-01-20T00:00:00"/>
    <s v="Biguanides"/>
  </r>
  <r>
    <s v="TZ70DouvFaI"/>
    <x v="24"/>
    <s v="Māori"/>
    <s v="Biguanides"/>
    <x v="0"/>
    <d v="2020-12-05T00:00:00"/>
    <s v="Biguanides"/>
  </r>
  <r>
    <s v="tZXoTWBi40U"/>
    <x v="24"/>
    <s v="Other"/>
    <s v="Biguanides"/>
    <x v="0"/>
    <d v="2024-08-25T00:00:00"/>
    <s v="Biguanides"/>
  </r>
  <r>
    <s v="U4jEHkWL6IE"/>
    <x v="24"/>
    <s v="Māori"/>
    <s v="Biguanides"/>
    <x v="0"/>
    <d v="2024-08-16T00:00:00"/>
    <s v="Biguanides"/>
  </r>
  <r>
    <s v="Ttn/rGv6yog"/>
    <x v="24"/>
    <s v="Other"/>
    <s v="Biguanides"/>
    <x v="0"/>
    <d v="2024-01-12T00:00:00"/>
    <s v="Biguanides"/>
  </r>
  <r>
    <s v="tUc7GwSOmTQ"/>
    <x v="24"/>
    <s v="Other"/>
    <s v="Biguanides"/>
    <x v="0"/>
    <d v="2015-02-19T00:00:00"/>
    <s v="Biguanides"/>
  </r>
  <r>
    <s v="TYe2UOur99U"/>
    <x v="24"/>
    <s v="Māori"/>
    <s v="Biguanides"/>
    <x v="0"/>
    <d v="2024-05-29T00:00:00"/>
    <s v="Biguanides"/>
  </r>
  <r>
    <s v="U7ivtNJ913A"/>
    <x v="24"/>
    <s v="Māori"/>
    <s v="Biguanides"/>
    <x v="0"/>
    <d v="2019-12-17T00:00:00"/>
    <s v="Biguanides-&gt;Insulin isophane|Insulin lispro"/>
  </r>
  <r>
    <s v="u7y83TYpUNI"/>
    <x v="24"/>
    <s v="Māori"/>
    <s v="Biguanides"/>
    <x v="0"/>
    <d v="2024-07-16T00:00:00"/>
    <s v="Biguanides"/>
  </r>
  <r>
    <s v="ubUZzaNZabo"/>
    <x v="24"/>
    <s v="Other"/>
    <s v="Insulin isophane"/>
    <x v="1"/>
    <d v="2021-12-23T00:00:00"/>
    <s v="Insulin isophane-&gt;Insulin aspart|Insulin isophane-&gt;Biguanides-&gt;Biguanides|Insulin isophane-&gt;Insulin glargine-&gt;Insulin glulisine-&gt;Insulin glargine|Insulin glulisine-&gt;Insulin aspart-&gt;Insulin aspart|Insulin glargine"/>
  </r>
  <r>
    <s v="UfrG9wB5Vus"/>
    <x v="24"/>
    <s v="Other"/>
    <s v="Biguanides"/>
    <x v="0"/>
    <d v="2022-01-10T00:00:00"/>
    <s v="Biguanides"/>
  </r>
  <r>
    <s v="uh5U9A6tN3A"/>
    <x v="24"/>
    <s v="Pacific peoples"/>
    <s v="Biguanides"/>
    <x v="0"/>
    <d v="2018-05-09T00:00:00"/>
    <s v="Biguanides"/>
  </r>
  <r>
    <s v="QKAE3gbeYWo"/>
    <x v="24"/>
    <s v="Pacific peoples"/>
    <s v="Biguanides"/>
    <x v="0"/>
    <d v="2018-12-12T00:00:00"/>
    <s v="Biguanides"/>
  </r>
  <r>
    <s v="QdevuR./IrQ"/>
    <x v="24"/>
    <s v="Asian"/>
    <s v="Biguanides"/>
    <x v="0"/>
    <d v="2017-10-16T00:00:00"/>
    <s v="Biguanides"/>
  </r>
  <r>
    <s v="qG2MVgI428Q"/>
    <x v="24"/>
    <s v="Other"/>
    <s v="Biguanides"/>
    <x v="0"/>
    <d v="2022-05-24T00:00:00"/>
    <s v="Biguanides"/>
  </r>
  <r>
    <s v="qF5syvw1CDg"/>
    <x v="24"/>
    <s v="Other"/>
    <s v="Biguanides"/>
    <x v="0"/>
    <d v="2024-09-27T00:00:00"/>
    <s v="Biguanides"/>
  </r>
  <r>
    <s v="QSkD0T8Est."/>
    <x v="24"/>
    <s v="Other"/>
    <s v="Biguanides"/>
    <x v="0"/>
    <d v="2019-12-23T00:00:00"/>
    <s v="Biguanides"/>
  </r>
  <r>
    <s v="qOpqnXmAAcA"/>
    <x v="24"/>
    <s v="Māori"/>
    <s v="Biguanides"/>
    <x v="0"/>
    <d v="2020-10-01T00:00:00"/>
    <s v="Biguanides-&gt;SGLT-2 inhibitors"/>
  </r>
  <r>
    <s v="Qp/uqfz16hM"/>
    <x v="24"/>
    <s v="Māori"/>
    <s v="Biguanides"/>
    <x v="0"/>
    <d v="2018-08-20T00:00:00"/>
    <s v="Biguanides"/>
  </r>
  <r>
    <s v="QuV01CMsyYY"/>
    <x v="24"/>
    <s v="Other"/>
    <s v="Biguanides"/>
    <x v="0"/>
    <d v="2023-05-04T00:00:00"/>
    <s v="Biguanides"/>
  </r>
  <r>
    <s v="XGJTBCOkUME"/>
    <x v="24"/>
    <s v="Māori"/>
    <s v="Biguanides"/>
    <x v="0"/>
    <d v="2022-07-04T00:00:00"/>
    <s v="Biguanides-&gt;Insulin aspart-&gt;Biguanides|Insulin aspart"/>
  </r>
  <r>
    <s v="xLWl3fDVJ6I"/>
    <x v="24"/>
    <s v="Asian"/>
    <s v="Biguanides"/>
    <x v="0"/>
    <d v="2022-07-25T00:00:00"/>
    <s v="Biguanides"/>
  </r>
  <r>
    <s v="XPMJECLloR."/>
    <x v="24"/>
    <s v="Other"/>
    <s v="Biguanides"/>
    <x v="0"/>
    <d v="2015-08-28T00:00:00"/>
    <s v="Biguanides"/>
  </r>
  <r>
    <s v="XdsdH070x4U"/>
    <x v="24"/>
    <s v="Māori"/>
    <s v="Biguanides"/>
    <x v="0"/>
    <d v="2022-12-02T00:00:00"/>
    <s v="Biguanides-&gt;Biguanides|SGLT-2 inhibitors-&gt;Biguanides|DPP-4 inhibitors|SGLT-2 inhibitors"/>
  </r>
  <r>
    <s v="UmUwc4kvp7s"/>
    <x v="24"/>
    <s v="Other"/>
    <s v="Biguanides"/>
    <x v="0"/>
    <d v="2021-07-19T00:00:00"/>
    <s v="Biguanides"/>
  </r>
  <r>
    <s v="Ukv5jo4reAg"/>
    <x v="24"/>
    <s v="Pacific peoples"/>
    <s v="Biguanides"/>
    <x v="0"/>
    <d v="2024-09-24T00:00:00"/>
    <s v="Biguanides"/>
  </r>
  <r>
    <s v="ULqn7br4R4s"/>
    <x v="24"/>
    <s v="Māori"/>
    <s v="Biguanides"/>
    <x v="0"/>
    <d v="2011-06-02T00:00:00"/>
    <s v="Biguanides-&gt;Insulin lispro-&gt;Biguanides|Sulfonylureas-&gt;Insulin glargine-&gt;Biguanides|Insulin glargine|Sulfonylureas-&gt;DPP-4 inhibitors|Insulin glargine|Sulfonylureas-&gt;DPP-4 inhibitors|Insulin glargine-&gt;GLP-1 agonists-&gt;Biguanides|GLP-1 agonists|Insulin glargine-&gt;Biguanides|Insulin glargine-&gt;DPP-4 inhibitors|GLP-1 agonists|Insulin glargine-&gt;Sulfonylureas-&gt;Biguanides|GLP-1 agonists|Insulin glargine|Sulfonylureas-&gt;Insulin aspart|Insulin glargine-&gt;SGLT-2 inhibitors-&gt;Insulin aspart|Insulin glargine|SGLT-2 inhibitors-&gt;Insulin aspart"/>
  </r>
  <r>
    <s v="unsauIKoMSY"/>
    <x v="24"/>
    <s v="Pacific peoples"/>
    <s v="Biguanides"/>
    <x v="0"/>
    <d v="2023-03-22T00:00:00"/>
    <s v="Biguanides-&gt;Biguanides|GLP-1 agonists"/>
  </r>
  <r>
    <s v="Y04Eel7fqMs"/>
    <x v="24"/>
    <s v="Asian"/>
    <s v="Biguanides"/>
    <x v="0"/>
    <d v="2015-04-29T00:00:00"/>
    <s v="Biguanides-&gt;Insulin isophane"/>
  </r>
  <r>
    <s v="./n2bfUhL9w"/>
    <x v="24"/>
    <s v="Other"/>
    <s v="Biguanides"/>
    <x v="0"/>
    <d v="2024-06-25T00:00:00"/>
    <s v="Biguanides"/>
  </r>
  <r>
    <s v="Y6aTMyjv5Lo"/>
    <x v="24"/>
    <s v="Other"/>
    <s v="Biguanides"/>
    <x v="0"/>
    <d v="2016-02-01T00:00:00"/>
    <s v="Biguanides"/>
  </r>
  <r>
    <s v=".85tWUYvfhE"/>
    <x v="24"/>
    <s v="Māori"/>
    <s v="Biguanides"/>
    <x v="0"/>
    <d v="2014-10-20T00:00:00"/>
    <s v="Biguanides-&gt;Biguanides|Sulfonylureas-&gt;DPP-4 inhibitors-&gt;Biguanides|DPP-4 inhibitors-&gt;Insulin glargine-&gt;Biguanides|Insulin aspart-&gt;Insulin aspart-&gt;Insulin aspart|SGLT-2 inhibitors-&gt;SGLT-2 inhibitors"/>
  </r>
  <r>
    <s v=".DS/T/OSt8g"/>
    <x v="24"/>
    <s v="Other"/>
    <s v="Biguanides"/>
    <x v="0"/>
    <d v="2021-07-28T00:00:00"/>
    <s v="Biguanides"/>
  </r>
  <r>
    <s v=".GXxwDL5Aws"/>
    <x v="24"/>
    <s v="Pacific peoples"/>
    <s v="Biguanides"/>
    <x v="0"/>
    <d v="2021-08-12T00:00:00"/>
    <s v="Biguanides"/>
  </r>
  <r>
    <s v=".ovU1hij9y6"/>
    <x v="24"/>
    <s v="Asian"/>
    <s v="Biguanides|Sulfonylureas"/>
    <x v="0"/>
    <d v="2018-07-29T00:00:00"/>
    <s v="Biguanides|Sulfonylureas-&gt;Biguanides-&gt;Sulfonylureas-&gt;DPP-4 inhibitors"/>
  </r>
  <r>
    <s v=".OgS2AvXbYk"/>
    <x v="24"/>
    <s v="Pacific peoples"/>
    <s v="Biguanides|Insulin aspart|Insulin isophane"/>
    <x v="0"/>
    <d v="2011-05-23T00:00:00"/>
    <s v="Biguanides|Insulin aspart|Insulin isophane-&gt;Biguanides-&gt;Insulin aspart|Insulin isophane-&gt;Insulin isophane"/>
  </r>
  <r>
    <s v=".QoHPqyv/is"/>
    <x v="24"/>
    <s v="Other"/>
    <s v="Biguanides"/>
    <x v="0"/>
    <d v="2023-01-13T00:00:00"/>
    <s v="Biguanides-&gt;Insulin isophane"/>
  </r>
  <r>
    <s v=".R1tcxk1MCc"/>
    <x v="24"/>
    <s v="Other"/>
    <s v="Biguanides"/>
    <x v="0"/>
    <d v="2021-06-17T00:00:00"/>
    <s v="Biguanides"/>
  </r>
  <r>
    <s v=".hPDrUStj0U"/>
    <x v="24"/>
    <s v="Other"/>
    <s v="Biguanides"/>
    <x v="0"/>
    <d v="2023-04-05T00:00:00"/>
    <s v="Biguanides"/>
  </r>
  <r>
    <s v="6eUgmQ.csP2"/>
    <x v="24"/>
    <s v="Other"/>
    <s v="Biguanides"/>
    <x v="0"/>
    <d v="2024-10-25T00:00:00"/>
    <s v="Biguanides"/>
  </r>
  <r>
    <s v="6LdCKyUC2do"/>
    <x v="24"/>
    <s v="Māori"/>
    <s v="Biguanides"/>
    <x v="0"/>
    <d v="2022-06-26T00:00:00"/>
    <s v="Biguanides"/>
  </r>
  <r>
    <s v="6WJCkDOdAAI"/>
    <x v="24"/>
    <s v="Other"/>
    <s v="Biguanides"/>
    <x v="0"/>
    <d v="2017-09-01T00:00:00"/>
    <s v="Biguanides"/>
  </r>
  <r>
    <s v="6SnOTF0H16Y"/>
    <x v="24"/>
    <s v="Other"/>
    <s v="Biguanides"/>
    <x v="0"/>
    <d v="2024-02-05T00:00:00"/>
    <s v="Biguanides"/>
  </r>
  <r>
    <s v="67f9iCgowOM"/>
    <x v="24"/>
    <s v="Pacific peoples"/>
    <s v="Biguanides"/>
    <x v="0"/>
    <d v="2019-08-12T00:00:00"/>
    <s v="Biguanides-&gt;DPP-4 inhibitors-&gt;SGLT-2 inhibitors-&gt;DPP-4 inhibitors|SGLT-2 inhibitors-&gt;Sulfonylureas"/>
  </r>
  <r>
    <s v="6AZMQyCXSeI"/>
    <x v="24"/>
    <s v="Other"/>
    <s v="Biguanides"/>
    <x v="0"/>
    <d v="2023-02-27T00:00:00"/>
    <s v="Biguanides"/>
  </r>
  <r>
    <s v="61QMQdp98J."/>
    <x v="24"/>
    <s v="Pacific peoples"/>
    <s v="Biguanides"/>
    <x v="0"/>
    <d v="2025-04-02T00:00:00"/>
    <s v="Biguanides"/>
  </r>
  <r>
    <s v="5PddfDVVgT2"/>
    <x v="24"/>
    <s v="Māori"/>
    <s v="Biguanides"/>
    <x v="0"/>
    <d v="2019-03-12T00:00:00"/>
    <s v="Biguanides-&gt;Biguanides|Insulin isophane-&gt;Insulin isophane-&gt;Biguanides|DPP-4 inhibitors-&gt;DPP-4 inhibitors-&gt;Biguanides|GLP-1 agonists-&gt;GLP-1 agonists-&gt;Insulin glargine-&gt;Insulin aspart|Insulin glargine-&gt;DPP-4 inhibitors|Insulin aspart|Insulin glargine|SGLT-2 inhibitors-&gt;DPP-4 inhibitors|Insulin aspart|Insulin glargine"/>
  </r>
  <r>
    <s v="5TjeVy.VUL2"/>
    <x v="24"/>
    <s v="Other"/>
    <s v="Biguanides"/>
    <x v="0"/>
    <d v="2023-10-31T00:00:00"/>
    <s v="Biguanides"/>
  </r>
  <r>
    <s v="/QxGEv759WU"/>
    <x v="24"/>
    <s v="Pacific peoples"/>
    <s v="Biguanides"/>
    <x v="0"/>
    <d v="2023-09-14T00:00:00"/>
    <s v="Biguanides"/>
  </r>
  <r>
    <s v="/qyiCAXr0tQ"/>
    <x v="24"/>
    <s v="Pacific peoples"/>
    <s v="Biguanides"/>
    <x v="0"/>
    <d v="2015-03-02T00:00:00"/>
    <s v="Biguanides-&gt;Insulin aspart|Insulin isophane-&gt;Insulin isophane-&gt;Insulin aspart-&gt;Biguanides|Insulin aspart-&gt;Sulfonylureas-&gt;Biguanides|Sulfonylureas-&gt;DPP-4 inhibitors|Sulfonylureas-&gt;DPP-4 inhibitors-&gt;DPP-4 inhibitors|GLP-1 agonists|Sulfonylureas-&gt;GLP-1 agonists-&gt;DPP-4 inhibitors|GLP-1 agonists|Insulin glargine|Sulfonylureas-&gt;Biguanides|GLP-1 agonists|Insulin glargine|Sulfonylureas-&gt;GLP-1 agonists|Insulin glargine"/>
  </r>
  <r>
    <s v="/OvtAEPjhbA"/>
    <x v="24"/>
    <s v="Pacific peoples"/>
    <s v="Biguanides|Insulin isophane|Insulin lispro"/>
    <x v="0"/>
    <d v="2020-08-14T00:00:00"/>
    <s v="Biguanides|Insulin isophane|Insulin lispro-&gt;Insulin isophane|Insulin lispro"/>
  </r>
  <r>
    <s v="/WvZWdHE.kA"/>
    <x v="24"/>
    <s v="Pacific peoples"/>
    <s v="Biguanides"/>
    <x v="0"/>
    <d v="2015-09-04T00:00:00"/>
    <s v="Biguanides"/>
  </r>
  <r>
    <s v="/6NG90.ZjiQ"/>
    <x v="24"/>
    <s v="Other"/>
    <s v="Biguanides"/>
    <x v="0"/>
    <d v="2021-03-29T00:00:00"/>
    <s v="Biguanides"/>
  </r>
  <r>
    <s v="/587fhjcx0g"/>
    <x v="24"/>
    <s v="Other"/>
    <s v="Biguanides"/>
    <x v="0"/>
    <d v="2021-06-22T00:00:00"/>
    <s v="Biguanides"/>
  </r>
  <r>
    <s v="/26i3JDQE0Y"/>
    <x v="24"/>
    <s v="Māori"/>
    <s v="Biguanides"/>
    <x v="0"/>
    <d v="2022-11-08T00:00:00"/>
    <s v="Biguanides-&gt;Insulin isophane"/>
  </r>
  <r>
    <s v=".uYsYs7fBok"/>
    <x v="24"/>
    <s v="Other"/>
    <s v="Biguanides"/>
    <x v="0"/>
    <d v="2020-11-05T00:00:00"/>
    <s v="Biguanides"/>
  </r>
  <r>
    <s v=".VCTmTJXN2."/>
    <x v="24"/>
    <s v="Asian"/>
    <s v="Biguanides"/>
    <x v="0"/>
    <d v="2014-06-12T00:00:00"/>
    <s v="Biguanides"/>
  </r>
  <r>
    <s v=".vdKcTYgd5g"/>
    <x v="24"/>
    <s v="Pacific peoples"/>
    <s v="Biguanides"/>
    <x v="0"/>
    <d v="2017-08-28T00:00:00"/>
    <s v="Biguanides-&gt;SGLT-2 inhibitors-&gt;Biguanides|SGLT-2 inhibitors-&gt;GLP-1 agonists-&gt;Biguanides|GLP-1 agonists-&gt;Biguanides|SGLT-2 inhibitors|Sulfonylureas"/>
  </r>
  <r>
    <s v="/hm.HAiIqBY"/>
    <x v="24"/>
    <s v="Pacific peoples"/>
    <s v="Biguanides|DPP-4 inhibitors"/>
    <x v="0"/>
    <d v="2023-06-20T00:00:00"/>
    <s v="Biguanides|DPP-4 inhibitors-&gt;DPP-4 inhibitors-&gt;DPP-4 inhibitors|SGLT-2 inhibitors"/>
  </r>
  <r>
    <s v="/fPksdLYkJ."/>
    <x v="24"/>
    <s v="Asian"/>
    <s v="Biguanides"/>
    <x v="0"/>
    <d v="2016-05-03T00:00:00"/>
    <s v="Biguanides"/>
  </r>
  <r>
    <s v="BYvOydJPc4g"/>
    <x v="24"/>
    <s v="Pacific peoples"/>
    <s v="Biguanides"/>
    <x v="0"/>
    <d v="2022-09-02T00:00:00"/>
    <s v="Biguanides"/>
  </r>
  <r>
    <s v="C.e4lBlglFo"/>
    <x v="24"/>
    <s v="Other"/>
    <s v="Biguanides"/>
    <x v="0"/>
    <d v="2024-12-05T00:00:00"/>
    <s v="Biguanides-&gt;Insulin isophane-&gt;Insulin aspart"/>
  </r>
  <r>
    <s v="8pxUf0PuMKk"/>
    <x v="24"/>
    <s v="Asian"/>
    <s v="Biguanides"/>
    <x v="0"/>
    <d v="2021-08-19T00:00:00"/>
    <s v="Biguanides"/>
  </r>
  <r>
    <s v="8JzEdVAcyZI"/>
    <x v="24"/>
    <s v="Other"/>
    <s v="Insulin isophane"/>
    <x v="1"/>
    <d v="2015-07-23T00:00:00"/>
    <s v="Insulin isophane-&gt;Biguanides"/>
  </r>
  <r>
    <s v="8vMi7m//I6o"/>
    <x v="24"/>
    <s v="Māori"/>
    <s v="Biguanides|Insulin isophane"/>
    <x v="0"/>
    <d v="2020-11-13T00:00:00"/>
    <s v="Biguanides|Insulin isophane-&gt;Biguanides|Insulin aspart|Insulin isophane-&gt;Insulin isophane-&gt;Insulin aspart|Insulin isophane-&gt;Biguanides"/>
  </r>
  <r>
    <s v="85HdgkwYT12"/>
    <x v="24"/>
    <s v="Other"/>
    <s v="Biguanides"/>
    <x v="0"/>
    <d v="2020-07-27T00:00:00"/>
    <s v="Biguanides"/>
  </r>
  <r>
    <s v="853rZFTJG/U"/>
    <x v="24"/>
    <s v="Pacific peoples"/>
    <s v="Biguanides|Insulin glargine"/>
    <x v="0"/>
    <d v="2012-09-28T00:00:00"/>
    <s v="Biguanides|Insulin glargine-&gt;Biguanides"/>
  </r>
  <r>
    <s v="8GMc8725mpw"/>
    <x v="24"/>
    <s v="Pacific peoples"/>
    <s v="Insulin isophane"/>
    <x v="1"/>
    <d v="2022-03-24T00:00:00"/>
    <s v="Insulin isophane-&gt;Biguanides-&gt;Biguanides|Insulin isophane"/>
  </r>
  <r>
    <s v="1JUA0AFOHtg"/>
    <x v="24"/>
    <s v="Other"/>
    <s v="Biguanides"/>
    <x v="0"/>
    <d v="2011-12-20T00:00:00"/>
    <s v="Biguanides"/>
  </r>
  <r>
    <s v="1LEocqsNARQ"/>
    <x v="24"/>
    <s v="Pacific peoples"/>
    <s v="Biguanides"/>
    <x v="0"/>
    <d v="2020-06-10T00:00:00"/>
    <s v="Biguanides"/>
  </r>
  <r>
    <s v="1hiEA3DEPUA"/>
    <x v="24"/>
    <s v="Pacific peoples"/>
    <s v="Biguanides"/>
    <x v="0"/>
    <d v="2021-09-08T00:00:00"/>
    <s v="Biguanides-&gt;DPP-4 inhibitors-&gt;DPP-4 inhibitors|SGLT-2 inhibitors"/>
  </r>
  <r>
    <s v="19pbuqe9Jpw"/>
    <x v="24"/>
    <s v="Asian"/>
    <s v="Biguanides"/>
    <x v="0"/>
    <d v="2022-03-29T00:00:00"/>
    <s v="Biguanides"/>
  </r>
  <r>
    <s v="0Z1vRMWcSdI"/>
    <x v="24"/>
    <s v="Other"/>
    <s v="Biguanides"/>
    <x v="0"/>
    <d v="2016-03-24T00:00:00"/>
    <s v="Biguanides"/>
  </r>
  <r>
    <s v="7lMym5X4tQo"/>
    <x v="24"/>
    <s v="Māori"/>
    <s v="Biguanides"/>
    <x v="0"/>
    <d v="2019-03-04T00:00:00"/>
    <s v="Biguanides"/>
  </r>
  <r>
    <s v="7ok.bwLyQA2"/>
    <x v="24"/>
    <s v="Other"/>
    <s v="Biguanides"/>
    <x v="0"/>
    <d v="2011-08-05T00:00:00"/>
    <s v="Biguanides"/>
  </r>
  <r>
    <s v="7OpbY9YNWWo"/>
    <x v="24"/>
    <s v="Māori"/>
    <s v="Biguanides"/>
    <x v="0"/>
    <d v="2016-07-04T00:00:00"/>
    <s v="Biguanides"/>
  </r>
  <r>
    <s v="7spOpNH5t5k"/>
    <x v="24"/>
    <s v="Other"/>
    <s v="Biguanides"/>
    <x v="0"/>
    <d v="2020-10-16T00:00:00"/>
    <s v="Biguanides-&gt;DPP-4 inhibitors-&gt;Sulfonylureas-&gt;DPP-4 inhibitors|Sulfonylureas-&gt;Biguanides|DPP-4 inhibitors-&gt;Biguanides|DPP-4 inhibitors|Sulfonylureas-&gt;Biguanides|Sulfonylureas-&gt;Insulin isophane-&gt;Biguanides|Insulin isophane-&gt;Insulin glargine-&gt;Insulin aspart|Insulin glargine"/>
  </r>
  <r>
    <s v="7iYcKCBmS/A"/>
    <x v="24"/>
    <s v="Pacific peoples"/>
    <s v="Biguanides"/>
    <x v="0"/>
    <d v="2023-09-18T00:00:00"/>
    <s v="Biguanides-&gt;Insulin isophane"/>
  </r>
  <r>
    <s v="7DGa05IC466"/>
    <x v="24"/>
    <s v="Other"/>
    <s v="Biguanides"/>
    <x v="0"/>
    <d v="2025-05-07T00:00:00"/>
    <s v="Biguanides"/>
  </r>
  <r>
    <s v="7EcLUMhPEaM"/>
    <x v="24"/>
    <s v="Māori"/>
    <s v="Biguanides|Insulin isophane"/>
    <x v="0"/>
    <d v="2025-08-30T00:00:00"/>
    <s v="Biguanides|Insulin isophane"/>
  </r>
  <r>
    <s v="Fhumzph8lxQ"/>
    <x v="24"/>
    <s v="Pacific peoples"/>
    <s v="Biguanides"/>
    <x v="0"/>
    <d v="2025-05-12T00:00:00"/>
    <s v="Biguanides"/>
  </r>
  <r>
    <s v="CU5fJ34KtB."/>
    <x v="24"/>
    <s v="Other"/>
    <s v="Biguanides"/>
    <x v="0"/>
    <d v="2025-06-16T00:00:00"/>
    <s v="Biguanides"/>
  </r>
  <r>
    <s v="FL63tH4sGjk"/>
    <x v="24"/>
    <s v="Pacific peoples"/>
    <s v="Biguanides"/>
    <x v="0"/>
    <d v="2014-08-18T00:00:00"/>
    <s v="Biguanides-&gt;DPP-4 inhibitors-&gt;Sulfonylureas-&gt;DPP-4 inhibitors|Sulfonylureas-&gt;DPP-4 inhibitors|SGLT-2 inhibitors|Sulfonylureas"/>
  </r>
  <r>
    <s v="fSR4c.j7B6."/>
    <x v="24"/>
    <s v="Pacific peoples"/>
    <s v="Biguanides"/>
    <x v="0"/>
    <d v="2024-01-09T00:00:00"/>
    <s v="Biguanides"/>
  </r>
  <r>
    <s v="FqwGuIZlwEI"/>
    <x v="24"/>
    <s v="Other"/>
    <s v="Biguanides"/>
    <x v="0"/>
    <d v="2014-05-22T00:00:00"/>
    <s v="Biguanides"/>
  </r>
  <r>
    <s v="fPEbm34FWps"/>
    <x v="24"/>
    <s v="Asian"/>
    <s v="Biguanides"/>
    <x v="0"/>
    <d v="2025-10-17T00:00:00"/>
    <s v="Biguanides"/>
  </r>
  <r>
    <s v="CcFoCibllR."/>
    <x v="24"/>
    <s v="Asian"/>
    <s v="Biguanides"/>
    <x v="0"/>
    <d v="2017-06-24T00:00:00"/>
    <s v="Biguanides"/>
  </r>
  <r>
    <s v="ccs3SPvx5IM"/>
    <x v="24"/>
    <s v="Māori"/>
    <s v="Biguanides"/>
    <x v="0"/>
    <d v="2023-08-01T00:00:00"/>
    <s v="Biguanides"/>
  </r>
  <r>
    <s v="cBC/lRz9kjY"/>
    <x v="24"/>
    <s v="Asian"/>
    <s v="Biguanides"/>
    <x v="0"/>
    <d v="2015-02-26T00:00:00"/>
    <s v="Biguanides"/>
  </r>
  <r>
    <s v="cALzsR9Tej."/>
    <x v="24"/>
    <s v="Māori"/>
    <s v="Biguanides"/>
    <x v="0"/>
    <d v="2024-11-28T00:00:00"/>
    <s v="Biguanides"/>
  </r>
  <r>
    <s v="CGHDJTlITRM"/>
    <x v="24"/>
    <s v="Other"/>
    <s v="Biguanides"/>
    <x v="0"/>
    <d v="2022-11-24T00:00:00"/>
    <s v="Biguanides"/>
  </r>
  <r>
    <s v="cGRGB222EeY"/>
    <x v="24"/>
    <s v="Other"/>
    <s v="Biguanides"/>
    <x v="0"/>
    <d v="2025-02-28T00:00:00"/>
    <s v="Biguanides"/>
  </r>
  <r>
    <s v="CGdhQKtEqls"/>
    <x v="24"/>
    <s v="Other"/>
    <s v="Biguanides"/>
    <x v="0"/>
    <d v="2024-08-20T00:00:00"/>
    <s v="Biguanides"/>
  </r>
  <r>
    <s v="cDtWDnwWSC2"/>
    <x v="24"/>
    <s v="Māori"/>
    <s v="Biguanides"/>
    <x v="0"/>
    <d v="2018-07-11T00:00:00"/>
    <s v="Biguanides"/>
  </r>
  <r>
    <s v="cr15Pv1cxAw"/>
    <x v="24"/>
    <s v="Pacific peoples"/>
    <s v="Insulin glargine"/>
    <x v="1"/>
    <d v="2024-01-18T00:00:00"/>
    <s v="Insulin glargine-&gt;Insulin aspart-&gt;Biguanides|Insulin glargine-&gt;Insulin aspart|Insulin isophane"/>
  </r>
  <r>
    <s v="cNLW5y4wDhs"/>
    <x v="24"/>
    <s v="Asian"/>
    <s v="Biguanides"/>
    <x v="0"/>
    <d v="2025-07-01T00:00:00"/>
    <s v="Biguanides-&gt;Insulin glargine-&gt;Sulfonylureas-&gt;Biguanides|Sulfonylureas"/>
  </r>
  <r>
    <s v="CJOHIP6vu3c"/>
    <x v="24"/>
    <s v="Other"/>
    <s v="Biguanides"/>
    <x v="0"/>
    <d v="2023-10-09T00:00:00"/>
    <s v="Biguanides"/>
  </r>
  <r>
    <s v="ClG91pk.nN2"/>
    <x v="24"/>
    <s v="Asian"/>
    <s v="Biguanides"/>
    <x v="0"/>
    <d v="2024-02-22T00:00:00"/>
    <s v="Biguanides-&gt;Insulin aspart|Insulin isophane-&gt;Insulin isophane-&gt;Biguanides|Insulin aspart|Insulin isophane"/>
  </r>
  <r>
    <s v="vHobrBkUKbs"/>
    <x v="24"/>
    <s v="Other"/>
    <s v="Biguanides"/>
    <x v="0"/>
    <d v="2025-11-26T00:00:00"/>
    <s v="Biguanides"/>
  </r>
  <r>
    <s v="vilBaFRqltY"/>
    <x v="24"/>
    <s v="Other"/>
    <s v="Insulin aspart|Insulin isophane"/>
    <x v="1"/>
    <d v="2015-05-20T00:00:00"/>
    <s v="Insulin aspart|Insulin isophane-&gt;Biguanides-&gt;Insulin isophane"/>
  </r>
  <r>
    <s v="vitS0rxH.2g"/>
    <x v="24"/>
    <s v="Other"/>
    <s v="Biguanides"/>
    <x v="0"/>
    <d v="2025-05-09T00:00:00"/>
    <s v="Biguanides"/>
  </r>
  <r>
    <s v="vFiL0R410CM"/>
    <x v="24"/>
    <s v="Other"/>
    <s v="Biguanides"/>
    <x v="0"/>
    <d v="2020-10-13T00:00:00"/>
    <s v="Biguanides"/>
  </r>
  <r>
    <s v="Vb2fUCL0XGw"/>
    <x v="24"/>
    <s v="Other"/>
    <s v="Biguanides"/>
    <x v="0"/>
    <d v="2013-09-24T00:00:00"/>
    <s v="Biguanides"/>
  </r>
  <r>
    <s v="uXrY4te.Pj6"/>
    <x v="24"/>
    <s v="Pacific peoples"/>
    <s v="Biguanides"/>
    <x v="0"/>
    <d v="2015-06-19T00:00:00"/>
    <s v="Biguanides"/>
  </r>
  <r>
    <s v="V4YvKRGVg6Q"/>
    <x v="24"/>
    <s v="Māori"/>
    <s v="Biguanides"/>
    <x v="0"/>
    <d v="2014-12-15T00:00:00"/>
    <s v="Biguanides"/>
  </r>
  <r>
    <s v="v2rV8fcP49w"/>
    <x v="24"/>
    <s v="Other"/>
    <s v="Biguanides"/>
    <x v="0"/>
    <d v="2016-01-28T00:00:00"/>
    <s v="Biguanides"/>
  </r>
  <r>
    <s v="uWbtCc3RGxU"/>
    <x v="24"/>
    <s v="Pacific peoples"/>
    <s v="Biguanides"/>
    <x v="0"/>
    <d v="2018-03-05T00:00:00"/>
    <s v="Biguanides"/>
  </r>
  <r>
    <s v="Uu/kUrNffuA"/>
    <x v="24"/>
    <s v="Other"/>
    <s v="Biguanides"/>
    <x v="0"/>
    <d v="2018-03-24T00:00:00"/>
    <s v="Biguanides"/>
  </r>
  <r>
    <s v="RsR8LcDb/4w"/>
    <x v="24"/>
    <s v="Māori"/>
    <s v="Biguanides"/>
    <x v="0"/>
    <d v="2021-08-03T00:00:00"/>
    <s v="Biguanides"/>
  </r>
  <r>
    <s v="rsYyF2ct1Ac"/>
    <x v="24"/>
    <s v="Pacific peoples"/>
    <s v="Biguanides"/>
    <x v="0"/>
    <d v="2025-02-17T00:00:00"/>
    <s v="Biguanides-&gt;DPP-4 inhibitors"/>
  </r>
  <r>
    <s v="ruYuipUwq9Y"/>
    <x v="24"/>
    <s v="Māori"/>
    <s v="Biguanides"/>
    <x v="0"/>
    <d v="2022-11-23T00:00:00"/>
    <s v="Biguanides"/>
  </r>
  <r>
    <s v="URmpdopvrvg"/>
    <x v="24"/>
    <s v="Māori"/>
    <s v="Biguanides"/>
    <x v="0"/>
    <d v="2023-04-12T00:00:00"/>
    <s v="Biguanides"/>
  </r>
  <r>
    <s v="rjRgKWGCQKM"/>
    <x v="24"/>
    <s v="Māori"/>
    <s v="Biguanides"/>
    <x v="0"/>
    <d v="2023-05-02T00:00:00"/>
    <s v="Biguanides"/>
  </r>
  <r>
    <s v="rmPs9q8ocR."/>
    <x v="24"/>
    <s v="Māori"/>
    <s v="Biguanides"/>
    <x v="0"/>
    <d v="2022-12-07T00:00:00"/>
    <s v="Biguanides-&gt;DPP-4 inhibitors-&gt;Sulfonylureas-&gt;Insulin glargine|Sulfonylureas-&gt;Insulin glargine-&gt;Insulin isophane with insulin neutral"/>
  </r>
  <r>
    <s v="rNbl2Hd3NUk"/>
    <x v="24"/>
    <s v="Asian"/>
    <s v="SGLT-2 inhibitors"/>
    <x v="0"/>
    <d v="2024-04-03T00:00:00"/>
    <s v="SGLT-2 inhibitors"/>
  </r>
  <r>
    <s v="rnJtfbv9D2c"/>
    <x v="24"/>
    <s v="Māori"/>
    <s v="Biguanides"/>
    <x v="0"/>
    <d v="2021-08-17T00:00:00"/>
    <s v="Biguanides-&gt;Insulin isophane"/>
  </r>
  <r>
    <s v="RlQ0UfqaOhk"/>
    <x v="24"/>
    <s v="Other"/>
    <s v="Biguanides"/>
    <x v="0"/>
    <d v="2015-08-27T00:00:00"/>
    <s v="Biguanides-&gt;Biguanides|DPP-4 inhibitors-&gt;DPP-4 inhibitors"/>
  </r>
  <r>
    <s v="RklcV9x/cXE"/>
    <x v="24"/>
    <s v="Other"/>
    <s v="Biguanides"/>
    <x v="0"/>
    <d v="2023-12-06T00:00:00"/>
    <s v="Biguanides"/>
  </r>
  <r>
    <s v="rKLHLURu76g"/>
    <x v="24"/>
    <s v="Other"/>
    <s v="Biguanides"/>
    <x v="0"/>
    <d v="2024-11-11T00:00:00"/>
    <s v="Biguanides"/>
  </r>
  <r>
    <s v="00Q26Yn5Imw"/>
    <x v="24"/>
    <s v="Other"/>
    <s v="Biguanides"/>
    <x v="0"/>
    <d v="2025-09-24T00:00:00"/>
    <s v="Biguanides"/>
  </r>
  <r>
    <s v="04TSa9kb4o2"/>
    <x v="24"/>
    <s v="Asian"/>
    <s v="Biguanides"/>
    <x v="0"/>
    <d v="2023-05-20T00:00:00"/>
    <s v="Biguanides"/>
  </r>
  <r>
    <s v="/zcK7z2oWwI"/>
    <x v="24"/>
    <s v="Māori"/>
    <s v="Biguanides"/>
    <x v="0"/>
    <d v="2020-02-28T00:00:00"/>
    <s v="Biguanides-&gt;DPP-4 inhibitors-&gt;Sulfonylureas-&gt;SGLT-2 inhibitors-&gt;DPP-4 inhibitors|SGLT-2 inhibitors-&gt;DPP-4 inhibitors|Sulfonylureas-&gt;DPP-4 inhibitors|SGLT-2 inhibitors|Sulfonylureas"/>
  </r>
  <r>
    <s v="0mRgXcnfPXo"/>
    <x v="24"/>
    <s v="Other"/>
    <s v="Biguanides"/>
    <x v="0"/>
    <d v="2021-07-06T00:00:00"/>
    <s v="Biguanides-&gt;Insulin isophane-&gt;Biguanides|Insulin isophane-&gt;Insulin aspart|Insulin isophane"/>
  </r>
  <r>
    <s v="0NxDPg/Jyfo"/>
    <x v="24"/>
    <s v="Other"/>
    <s v="Biguanides"/>
    <x v="0"/>
    <d v="2013-08-28T00:00:00"/>
    <s v="Biguanides"/>
  </r>
  <r>
    <s v="0cj73/LFCeI"/>
    <x v="24"/>
    <s v="Māori"/>
    <s v="Biguanides"/>
    <x v="0"/>
    <d v="2019-04-03T00:00:00"/>
    <s v="Biguanides"/>
  </r>
  <r>
    <s v="0IDpkeSJrtI"/>
    <x v="24"/>
    <s v="Other"/>
    <s v="Biguanides|Insulin aspart|Insulin isophane"/>
    <x v="0"/>
    <d v="2020-06-04T00:00:00"/>
    <s v="Biguanides|Insulin aspart|Insulin isophane"/>
  </r>
  <r>
    <s v="0kx4BWVELE."/>
    <x v="24"/>
    <s v="Asian"/>
    <s v="Biguanides"/>
    <x v="0"/>
    <d v="2022-12-01T00:00:00"/>
    <s v="Biguanides"/>
  </r>
  <r>
    <s v="0lujhGpXGoE"/>
    <x v="24"/>
    <s v="Asian"/>
    <s v="Biguanides"/>
    <x v="0"/>
    <d v="2016-02-02T00:00:00"/>
    <s v="Biguanides-&gt;Insulin glargine-&gt;Biguanides|Insulin glargine-&gt;DPP-4 inhibitors|Insulin glargine-&gt;DPP-4 inhibitors|Insulin aspart|Insulin glargine-&gt;Insulin aspart|Insulin glargine-&gt;SGLT-2 inhibitors-&gt;Insulin aspart-&gt;DPP-4 inhibitors|Insulin aspart|Insulin glargine|SGLT-2 inhibitors-&gt;DPP-4 inhibitors|Insulin glargine|SGLT-2 inhibitors"/>
  </r>
  <r>
    <s v="YBCkDhjCuNQ"/>
    <x v="24"/>
    <s v="Other"/>
    <s v="Biguanides"/>
    <x v="0"/>
    <d v="2025-09-09T00:00:00"/>
    <s v="Biguanides"/>
  </r>
  <r>
    <s v="ydRdK7.Gik6"/>
    <x v="24"/>
    <s v="Māori"/>
    <s v="Biguanides"/>
    <x v="0"/>
    <d v="2016-04-11T00:00:00"/>
    <s v="Biguanides"/>
  </r>
  <r>
    <s v="YCz6AR9tYMU"/>
    <x v="24"/>
    <s v="Māori"/>
    <s v="Biguanides"/>
    <x v="0"/>
    <d v="2012-09-17T00:00:00"/>
    <s v="Biguanides-&gt;SGLT-2 inhibitors"/>
  </r>
  <r>
    <s v="yf1Uj8oOL1."/>
    <x v="24"/>
    <s v="Other"/>
    <s v="Biguanides"/>
    <x v="0"/>
    <d v="2014-04-05T00:00:00"/>
    <s v="Biguanides"/>
  </r>
  <r>
    <s v="yeKW5M66xPU"/>
    <x v="24"/>
    <s v="Pacific peoples"/>
    <s v="Biguanides"/>
    <x v="0"/>
    <d v="2012-08-27T00:00:00"/>
    <s v="Biguanides-&gt;Insulin aspart|Insulin isophane-&gt;Insulin isophane-&gt;DPP-4 inhibitors-&gt;SGLT-2 inhibitors-&gt;DPP-4 inhibitors|SGLT-2 inhibitors"/>
  </r>
  <r>
    <s v="Ye7gdvGN0LU"/>
    <x v="24"/>
    <s v="Other"/>
    <s v="Biguanides"/>
    <x v="0"/>
    <d v="2016-03-31T00:00:00"/>
    <s v="Biguanides"/>
  </r>
  <r>
    <s v="Ysrq1WDcppU"/>
    <x v="24"/>
    <s v="Māori"/>
    <s v="Biguanides"/>
    <x v="0"/>
    <d v="2023-01-21T00:00:00"/>
    <s v="Biguanides"/>
  </r>
  <r>
    <s v="YKvTwkz21UM"/>
    <x v="24"/>
    <s v="Asian"/>
    <s v="Biguanides"/>
    <x v="0"/>
    <d v="2025-05-27T00:00:00"/>
    <s v="Biguanides-&gt;GLP-1 agonists"/>
  </r>
  <r>
    <s v="W4ll.t/N.m6"/>
    <x v="24"/>
    <s v="Asian"/>
    <s v="SGLT-2 inhibitors|Sulfonylureas"/>
    <x v="0"/>
    <d v="2024-04-13T00:00:00"/>
    <s v="SGLT-2 inhibitors|Sulfonylureas-&gt;SGLT-2 inhibitors"/>
  </r>
  <r>
    <s v="w3W246OsAE2"/>
    <x v="24"/>
    <s v="Other"/>
    <s v="Biguanides"/>
    <x v="0"/>
    <d v="2017-08-07T00:00:00"/>
    <s v="Biguanides-&gt;Insulin aspart|Insulin glargine-&gt;Insulin glargine-&gt;Insulin aspart"/>
  </r>
  <r>
    <s v="vXFJfQNpvG6"/>
    <x v="24"/>
    <s v="Pacific peoples"/>
    <s v="Biguanides"/>
    <x v="0"/>
    <d v="2023-06-08T00:00:00"/>
    <s v="Biguanides"/>
  </r>
  <r>
    <s v="VX9yiIgVaZA"/>
    <x v="24"/>
    <s v="Other"/>
    <s v="Biguanides"/>
    <x v="0"/>
    <d v="2015-12-18T00:00:00"/>
    <s v="Biguanides-&gt;DPP-4 inhibitors-&gt;Biguanides|GLP-1 agonists-&gt;GLP-1 agonists"/>
  </r>
  <r>
    <s v="Vz262SgnsDE"/>
    <x v="24"/>
    <s v="Pacific peoples"/>
    <s v="Biguanides"/>
    <x v="0"/>
    <d v="2023-07-17T00:00:00"/>
    <s v="Biguanides"/>
  </r>
  <r>
    <s v="wBRFVIgYhNQ"/>
    <x v="24"/>
    <s v="Other"/>
    <s v="Biguanides"/>
    <x v="0"/>
    <d v="2017-09-26T00:00:00"/>
    <s v="Biguanides"/>
  </r>
  <r>
    <s v="WC00CF0on82"/>
    <x v="24"/>
    <s v="Other"/>
    <s v="Biguanides|Insulin isophane"/>
    <x v="0"/>
    <d v="2019-10-22T00:00:00"/>
    <s v="Biguanides|Insulin isophane-&gt;Insulin isophane-&gt;Biguanides"/>
  </r>
  <r>
    <s v="wc7J7z5Edpo"/>
    <x v="24"/>
    <s v="Māori"/>
    <s v="Biguanides"/>
    <x v="0"/>
    <d v="2012-11-16T00:00:00"/>
    <s v="Biguanides-&gt;Insulin isophane"/>
  </r>
  <r>
    <s v="WCcuqLaOLqc"/>
    <x v="24"/>
    <s v="Māori"/>
    <s v="Biguanides"/>
    <x v="0"/>
    <d v="2023-12-15T00:00:00"/>
    <s v="Biguanides"/>
  </r>
  <r>
    <s v="Wct0o4IyuCQ"/>
    <x v="24"/>
    <s v="Māori"/>
    <s v="Biguanides"/>
    <x v="0"/>
    <d v="2016-02-08T00:00:00"/>
    <s v="Biguanides-&gt;Biguanides|Insulin isophane-&gt;Insulin isophane-&gt;Insulin aspart|Insulin isophane-&gt;DPP-4 inhibitors|Insulin glargine-&gt;Insulin glargine-&gt;SGLT-2 inhibitors-&gt;DPP-4 inhibitors|SGLT-2 inhibitors-&gt;DPP-4 inhibitors-&gt;Biguanides|DPP-4 inhibitors"/>
  </r>
  <r>
    <s v="YZh0AwgvbcY"/>
    <x v="24"/>
    <s v="Māori"/>
    <s v="Biguanides"/>
    <x v="0"/>
    <d v="2014-01-23T00:00:00"/>
    <s v="Biguanides"/>
  </r>
  <r>
    <s v="YyCxW5lFZ7I"/>
    <x v="24"/>
    <s v="Other"/>
    <s v="Biguanides"/>
    <x v="0"/>
    <d v="2018-12-07T00:00:00"/>
    <s v="Biguanides"/>
  </r>
  <r>
    <s v="YypQovf3Vlc"/>
    <x v="24"/>
    <s v="Māori"/>
    <s v="Biguanides"/>
    <x v="0"/>
    <d v="2014-11-04T00:00:00"/>
    <s v="Biguanides-&gt;Biguanides|Insulin isophane-&gt;Insulin aspart-&gt;DPP-4 inhibitors|SGLT-2 inhibitors-&gt;DPP-4 inhibitors|Insulin glargine|SGLT-2 inhibitors"/>
  </r>
  <r>
    <s v="YXdvEQP1cMs"/>
    <x v="24"/>
    <s v="Pacific peoples"/>
    <s v="Biguanides|Insulin glargine|Sulfonylureas"/>
    <x v="0"/>
    <d v="2015-08-31T00:00:00"/>
    <s v="Biguanides|Insulin glargine|Sulfonylureas"/>
  </r>
  <r>
    <s v="vRPM/ClnhR."/>
    <x v="24"/>
    <s v="Other"/>
    <s v="Biguanides"/>
    <x v="0"/>
    <d v="2020-07-02T00:00:00"/>
    <s v="Biguanides"/>
  </r>
  <r>
    <s v="vuDAFCoUygA"/>
    <x v="24"/>
    <s v="Māori"/>
    <s v="Biguanides"/>
    <x v="0"/>
    <d v="2021-12-16T00:00:00"/>
    <s v="Biguanides"/>
  </r>
  <r>
    <s v="VTlAqtYy9ug"/>
    <x v="24"/>
    <s v="Pacific peoples"/>
    <s v="Biguanides"/>
    <x v="0"/>
    <d v="2022-07-16T00:00:00"/>
    <s v="Biguanides-&gt;DPP-4 inhibitors-&gt;Biguanides|GLP-1 agonists-&gt;GLP-1 agonists"/>
  </r>
  <r>
    <s v="vk1quH7uywQ"/>
    <x v="24"/>
    <s v="Other"/>
    <s v="Biguanides"/>
    <x v="0"/>
    <d v="2025-05-22T00:00:00"/>
    <s v="Biguanides"/>
  </r>
  <r>
    <s v="ViMnVSSucLI"/>
    <x v="24"/>
    <s v="Asian"/>
    <s v="Biguanides"/>
    <x v="0"/>
    <d v="2013-12-17T00:00:00"/>
    <s v="Biguanides"/>
  </r>
  <r>
    <s v="SEv7eG5aPJ6"/>
    <x v="24"/>
    <s v="Pacific peoples"/>
    <s v="Biguanides"/>
    <x v="0"/>
    <d v="2015-01-29T00:00:00"/>
    <s v="Biguanides-&gt;Biguanides|Sulfonylureas-&gt;DPP-4 inhibitors-&gt;SGLT-2 inhibitors-&gt;DPP-4 inhibitors|SGLT-2 inhibitors"/>
  </r>
  <r>
    <s v="sfoyVstDU9A"/>
    <x v="24"/>
    <s v="Other"/>
    <s v="Biguanides"/>
    <x v="0"/>
    <d v="2025-03-03T00:00:00"/>
    <s v="Biguanides"/>
  </r>
  <r>
    <s v="sdtg7v1nB0o"/>
    <x v="24"/>
    <s v="Asian"/>
    <s v="Biguanides"/>
    <x v="0"/>
    <d v="2024-02-18T00:00:00"/>
    <s v="Biguanides"/>
  </r>
  <r>
    <s v="Sg/2dV51qYk"/>
    <x v="24"/>
    <s v="Māori"/>
    <s v="Biguanides"/>
    <x v="0"/>
    <d v="2025-02-24T00:00:00"/>
    <s v="Biguanides"/>
  </r>
  <r>
    <s v="sjNz/8lnetA"/>
    <x v="24"/>
    <s v="Māori"/>
    <s v="Biguanides"/>
    <x v="0"/>
    <d v="2012-05-30T00:00:00"/>
    <s v="Biguanides-&gt;SGLT-2 inhibitors"/>
  </r>
  <r>
    <s v="Sla2osI1I3Q"/>
    <x v="24"/>
    <s v="Pacific peoples"/>
    <s v="Biguanides"/>
    <x v="0"/>
    <d v="2015-10-05T00:00:00"/>
    <s v="Biguanides-&gt;DPP-4 inhibitors-&gt;Biguanides|Insulin glargine-&gt;Insulin glargine-&gt;SGLT-2 inhibitors-&gt;Biguanides|Insulin glargine|SGLT-2 inhibitors-&gt;Biguanides|SGLT-2 inhibitors-&gt;Insulin aspart|Insulin isophane-&gt;Insulin isophane-&gt;Insulin aspart-&gt;Biguanides|Insulin aspart|Insulin isophane-&gt;DPP-4 inhibitors|SGLT-2 inhibitors-&gt;Biguanides|GLP-1 agonists-&gt;GLP-1 agonists"/>
  </r>
  <r>
    <s v="sMgkPV80PX6"/>
    <x v="24"/>
    <s v="Asian"/>
    <s v="Biguanides"/>
    <x v="0"/>
    <d v="2025-05-16T00:00:00"/>
    <s v="Biguanides"/>
  </r>
  <r>
    <s v="rriBIJ8TQO."/>
    <x v="24"/>
    <s v="Māori"/>
    <s v="Biguanides"/>
    <x v="0"/>
    <d v="2022-04-04T00:00:00"/>
    <s v="Biguanides"/>
  </r>
  <r>
    <s v="RRSEjtpy85w"/>
    <x v="24"/>
    <s v="Māori"/>
    <s v="Biguanides"/>
    <x v="0"/>
    <d v="2019-05-29T00:00:00"/>
    <s v="Biguanides"/>
  </r>
  <r>
    <s v="rsZSZfKY2bc"/>
    <x v="24"/>
    <s v="Māori"/>
    <s v="Biguanides"/>
    <x v="0"/>
    <d v="2017-10-16T00:00:00"/>
    <s v="Biguanides"/>
  </r>
  <r>
    <s v="SCFDnNSMc6w"/>
    <x v="24"/>
    <s v="Pacific peoples"/>
    <s v="Biguanides"/>
    <x v="0"/>
    <d v="2022-02-15T00:00:00"/>
    <s v="Biguanides"/>
  </r>
  <r>
    <s v="S2vUuEooLC2"/>
    <x v="24"/>
    <s v="Other"/>
    <s v="Biguanides"/>
    <x v="0"/>
    <d v="2025-10-25T00:00:00"/>
    <s v="Biguanides"/>
  </r>
  <r>
    <s v="s4wqdQJt7e."/>
    <x v="24"/>
    <s v="Pacific peoples"/>
    <s v="Biguanides"/>
    <x v="0"/>
    <d v="2025-06-19T00:00:00"/>
    <s v="Biguanides"/>
  </r>
  <r>
    <s v="s.jRiW.1bwA"/>
    <x v="24"/>
    <s v="Māori"/>
    <s v="Biguanides"/>
    <x v="0"/>
    <d v="2024-08-23T00:00:00"/>
    <s v="Biguanides"/>
  </r>
  <r>
    <s v="OSexuOI7GbE"/>
    <x v="24"/>
    <s v="Asian"/>
    <s v="Biguanides"/>
    <x v="0"/>
    <d v="2022-07-11T00:00:00"/>
    <s v="Biguanides"/>
  </r>
  <r>
    <s v="OsHXhfNRPs6"/>
    <x v="24"/>
    <s v="Pacific peoples"/>
    <s v="Biguanides"/>
    <x v="0"/>
    <d v="2014-10-09T00:00:00"/>
    <s v="Biguanides-&gt;DPP-4 inhibitors"/>
  </r>
  <r>
    <s v="OWEyccP7xQw"/>
    <x v="24"/>
    <s v="Asian"/>
    <s v="Biguanides"/>
    <x v="0"/>
    <d v="2014-12-16T00:00:00"/>
    <s v="Biguanides"/>
  </r>
  <r>
    <s v="OwSOmwSDZbg"/>
    <x v="24"/>
    <s v="Other"/>
    <s v="Biguanides"/>
    <x v="0"/>
    <d v="2020-09-04T00:00:00"/>
    <s v="Biguanides"/>
  </r>
  <r>
    <s v="OQY0CTDZlq2"/>
    <x v="24"/>
    <s v="Pacific peoples"/>
    <s v="Biguanides"/>
    <x v="0"/>
    <d v="2025-08-08T00:00:00"/>
    <s v="Biguanides-&gt;Insulin isophane-&gt;Insulin aspart|Insulin isophane"/>
  </r>
  <r>
    <s v="OOf.fSRUXKc"/>
    <x v="24"/>
    <s v="Asian"/>
    <s v="Biguanides"/>
    <x v="0"/>
    <d v="2024-10-07T00:00:00"/>
    <s v="Biguanides-&gt;Insulin aspart|Insulin isophane-&gt;Insulin aspart-&gt;Insulin isophane"/>
  </r>
  <r>
    <s v="OoH3DVBRmqU"/>
    <x v="24"/>
    <s v="Māori"/>
    <s v="Biguanides"/>
    <x v="0"/>
    <d v="2014-10-21T00:00:00"/>
    <s v="Biguanides"/>
  </r>
  <r>
    <s v="oOIZrFelKkE"/>
    <x v="24"/>
    <s v="Māori"/>
    <s v="Biguanides"/>
    <x v="0"/>
    <d v="2024-09-03T00:00:00"/>
    <s v="Biguanides"/>
  </r>
  <r>
    <s v="OOxr2zy7ulE"/>
    <x v="24"/>
    <s v="Other"/>
    <s v="Biguanides"/>
    <x v="0"/>
    <d v="2017-10-31T00:00:00"/>
    <s v="Biguanides"/>
  </r>
  <r>
    <s v="OP0tEk6zuJs"/>
    <x v="24"/>
    <s v="Asian"/>
    <s v="Biguanides"/>
    <x v="0"/>
    <d v="2017-11-24T00:00:00"/>
    <s v="Biguanides"/>
  </r>
  <r>
    <s v="olXdrOAV5Xs"/>
    <x v="24"/>
    <s v="Māori"/>
    <s v="Biguanides"/>
    <x v="0"/>
    <d v="2015-08-04T00:00:00"/>
    <s v="Biguanides"/>
  </r>
  <r>
    <s v="OM8fxO9JHww"/>
    <x v="24"/>
    <s v="Asian"/>
    <s v="Biguanides"/>
    <x v="0"/>
    <d v="2021-08-03T00:00:00"/>
    <s v="Biguanides"/>
  </r>
  <r>
    <s v="oKEQqsdSCPo"/>
    <x v="24"/>
    <s v="Asian"/>
    <s v="Biguanides"/>
    <x v="0"/>
    <d v="2025-10-11T00:00:00"/>
    <s v="Biguanides"/>
  </r>
  <r>
    <s v="oIPrDrBmcCI"/>
    <x v="24"/>
    <s v="Other"/>
    <s v="Biguanides"/>
    <x v="0"/>
    <d v="2021-01-14T00:00:00"/>
    <s v="Biguanides"/>
  </r>
  <r>
    <s v="oeDKbRBSfS2"/>
    <x v="24"/>
    <s v="Asian"/>
    <s v="Biguanides"/>
    <x v="0"/>
    <d v="2015-03-09T00:00:00"/>
    <s v="Biguanides-&gt;Insulin isophane"/>
  </r>
  <r>
    <s v="oDMvgwpZPak"/>
    <x v="24"/>
    <s v="Māori"/>
    <s v="Biguanides"/>
    <x v="0"/>
    <d v="2016-11-01T00:00:00"/>
    <s v="Biguanides-&gt;Insulin isophane"/>
  </r>
  <r>
    <s v="Od./AjijgVo"/>
    <x v="24"/>
    <s v="Other"/>
    <s v="Biguanides"/>
    <x v="0"/>
    <d v="2013-07-19T00:00:00"/>
    <s v="Biguanides"/>
  </r>
  <r>
    <s v="2ZEP83DVE56"/>
    <x v="24"/>
    <s v="Other"/>
    <s v="Biguanides"/>
    <x v="0"/>
    <d v="2011-04-05T00:00:00"/>
    <s v="Biguanides"/>
  </r>
  <r>
    <s v="2zpPkssACIQ"/>
    <x v="24"/>
    <s v="Māori"/>
    <s v="Insulin aspart|Insulin glargine"/>
    <x v="1"/>
    <d v="2014-10-22T00:00:00"/>
    <s v="Insulin aspart|Insulin glargine-&gt;Insulin glargine-&gt;Biguanides-&gt;Biguanides|Insulin aspart|Insulin glargine-&gt;Biguanides|Insulin aspart-&gt;Insulin aspart"/>
  </r>
  <r>
    <s v="36bfqnHra3k"/>
    <x v="24"/>
    <s v="Māori"/>
    <s v="Biguanides"/>
    <x v="0"/>
    <d v="2025-10-08T00:00:00"/>
    <s v="Biguanides"/>
  </r>
  <r>
    <s v="3clkuu5XvW."/>
    <x v="24"/>
    <s v="Māori"/>
    <s v="Biguanides"/>
    <x v="0"/>
    <d v="2019-02-04T00:00:00"/>
    <s v="Biguanides"/>
  </r>
  <r>
    <s v="zq/D/nxh8PE"/>
    <x v="24"/>
    <s v="Māori"/>
    <s v="Biguanides"/>
    <x v="0"/>
    <d v="2021-12-07T00:00:00"/>
    <s v="Biguanides-&gt;Insulin isophane"/>
  </r>
  <r>
    <s v="2bRGWWJ6qtU"/>
    <x v="24"/>
    <s v="Pacific peoples"/>
    <s v="Biguanides"/>
    <x v="0"/>
    <d v="2025-05-08T00:00:00"/>
    <s v="Biguanides"/>
  </r>
  <r>
    <s v="ZnnUkuW9F36"/>
    <x v="24"/>
    <s v="Māori"/>
    <s v="Biguanides"/>
    <x v="0"/>
    <d v="2021-11-02T00:00:00"/>
    <s v="Biguanides"/>
  </r>
  <r>
    <s v="ZCBh90b5PUA"/>
    <x v="24"/>
    <s v="Other"/>
    <s v="Biguanides"/>
    <x v="0"/>
    <d v="2023-07-13T00:00:00"/>
    <s v="Biguanides"/>
  </r>
  <r>
    <s v="Z5Leh5aD4Ds"/>
    <x v="24"/>
    <s v="Other"/>
    <s v="Biguanides"/>
    <x v="0"/>
    <d v="2025-11-24T00:00:00"/>
    <s v="Biguanides"/>
  </r>
  <r>
    <s v="z9TBebX1BEM"/>
    <x v="24"/>
    <s v="Māori"/>
    <s v="Biguanides|GLP-1 agonists"/>
    <x v="0"/>
    <d v="2023-04-05T00:00:00"/>
    <s v="Biguanides|GLP-1 agonists-&gt;Biguanides|DPP-4 inhibitors|Insulin glargine|Sulfonylureas-&gt;DPP-4 inhibitors|Insulin glargine|Sulfonylureas"/>
  </r>
  <r>
    <s v="9QYTg2T.j6M"/>
    <x v="24"/>
    <s v="Māori"/>
    <s v="Biguanides"/>
    <x v="0"/>
    <d v="2021-02-25T00:00:00"/>
    <s v="Biguanides"/>
  </r>
  <r>
    <s v="9XTM47ABoCg"/>
    <x v="24"/>
    <s v="Māori"/>
    <s v="Biguanides"/>
    <x v="0"/>
    <d v="2016-09-16T00:00:00"/>
    <s v="Biguanides-&gt;GLP-1 agonists"/>
  </r>
  <r>
    <s v="A95.Kfppx0s"/>
    <x v="24"/>
    <s v="Other"/>
    <s v="Biguanides"/>
    <x v="0"/>
    <d v="2025-04-02T00:00:00"/>
    <s v="Biguanides"/>
  </r>
  <r>
    <s v="A8hv/CCpbWQ"/>
    <x v="24"/>
    <s v="Other"/>
    <s v="Biguanides"/>
    <x v="0"/>
    <d v="2019-11-13T00:00:00"/>
    <s v="Biguanides"/>
  </r>
  <r>
    <s v="A8rBWy7VJbc"/>
    <x v="24"/>
    <s v="Other"/>
    <s v="Biguanides"/>
    <x v="0"/>
    <d v="2024-07-30T00:00:00"/>
    <s v="Biguanides"/>
  </r>
  <r>
    <s v="a/JWr6vDAK6"/>
    <x v="24"/>
    <s v="Māori"/>
    <s v="Biguanides"/>
    <x v="0"/>
    <d v="2022-01-27T00:00:00"/>
    <s v="Biguanides"/>
  </r>
  <r>
    <s v="A5YY3hpq/aE"/>
    <x v="24"/>
    <s v="Pacific peoples"/>
    <s v="DPP-4 inhibitors|Insulin glargine"/>
    <x v="0"/>
    <d v="2023-12-25T00:00:00"/>
    <s v="DPP-4 inhibitors|Insulin glargine-&gt;Biguanides"/>
  </r>
  <r>
    <s v="3U7lF8pRns6"/>
    <x v="24"/>
    <s v="Other"/>
    <s v="Biguanides"/>
    <x v="0"/>
    <d v="2025-01-13T00:00:00"/>
    <s v="Biguanides"/>
  </r>
  <r>
    <s v="9I9OW9L4TS6"/>
    <x v="24"/>
    <s v="Asian"/>
    <s v="Biguanides"/>
    <x v="0"/>
    <d v="2016-06-22T00:00:00"/>
    <s v="Biguanides"/>
  </r>
  <r>
    <s v="am6KXqv/dhQ"/>
    <x v="24"/>
    <s v="Pacific peoples"/>
    <s v="GLP-1 agonists"/>
    <x v="0"/>
    <d v="2023-02-02T00:00:00"/>
    <s v="GLP-1 agonists"/>
  </r>
  <r>
    <s v="AfjxLowd/kc"/>
    <x v="24"/>
    <s v="Asian"/>
    <s v="Biguanides"/>
    <x v="0"/>
    <d v="2021-02-10T00:00:00"/>
    <s v="Biguanides"/>
  </r>
  <r>
    <s v="aDzJ3sv.CVQ"/>
    <x v="24"/>
    <s v="Asian"/>
    <s v="Biguanides"/>
    <x v="0"/>
    <d v="2023-11-30T00:00:00"/>
    <s v="Biguanides"/>
  </r>
  <r>
    <s v="ab40IJrg/Ek"/>
    <x v="24"/>
    <s v="Māori"/>
    <s v="Biguanides"/>
    <x v="0"/>
    <d v="2017-07-18T00:00:00"/>
    <s v="Biguanides"/>
  </r>
  <r>
    <s v="AP.w73y5oo2"/>
    <x v="24"/>
    <s v="Other"/>
    <s v="Biguanides"/>
    <x v="0"/>
    <d v="2019-11-06T00:00:00"/>
    <s v="Biguanides"/>
  </r>
  <r>
    <s v="di/c3u2Ea3M"/>
    <x v="24"/>
    <s v="Asian"/>
    <s v="Biguanides"/>
    <x v="0"/>
    <d v="2011-08-07T00:00:00"/>
    <s v="Biguanides"/>
  </r>
  <r>
    <s v="dHZD8bYpf/o"/>
    <x v="24"/>
    <s v="Asian"/>
    <s v="Biguanides"/>
    <x v="0"/>
    <d v="2021-10-05T00:00:00"/>
    <s v="Biguanides"/>
  </r>
  <r>
    <s v="dKmuEQaUiYE"/>
    <x v="24"/>
    <s v="Asian"/>
    <s v="Biguanides"/>
    <x v="0"/>
    <d v="2011-12-15T00:00:00"/>
    <s v="Biguanides"/>
  </r>
  <r>
    <s v="QdwmDAirnxs"/>
    <x v="24"/>
    <s v="Pacific peoples"/>
    <s v="Biguanides"/>
    <x v="0"/>
    <d v="2024-08-23T00:00:00"/>
    <s v="Biguanides"/>
  </r>
  <r>
    <s v="qd5CT85/jBQ"/>
    <x v="24"/>
    <s v="Other"/>
    <s v="Biguanides"/>
    <x v="0"/>
    <d v="2025-04-14T00:00:00"/>
    <s v="Biguanides"/>
  </r>
  <r>
    <s v="q972FtAvYFA"/>
    <x v="24"/>
    <s v="Other"/>
    <s v="Biguanides"/>
    <x v="0"/>
    <d v="2019-06-20T00:00:00"/>
    <s v="Biguanides"/>
  </r>
  <r>
    <s v="PypVWj2Omag"/>
    <x v="24"/>
    <s v="Māori"/>
    <s v="Biguanides"/>
    <x v="0"/>
    <d v="2024-12-20T00:00:00"/>
    <s v="Biguanides"/>
  </r>
  <r>
    <s v="PzUw758UUGY"/>
    <x v="24"/>
    <s v="Other"/>
    <s v="Biguanides"/>
    <x v="0"/>
    <d v="2019-06-19T00:00:00"/>
    <s v="Biguanides"/>
  </r>
  <r>
    <s v="Psn8Goprx0s"/>
    <x v="24"/>
    <s v="Māori"/>
    <s v="Biguanides"/>
    <x v="0"/>
    <d v="2020-04-20T00:00:00"/>
    <s v="Biguanides"/>
  </r>
  <r>
    <s v="pTgNPs0O8Ls"/>
    <x v="24"/>
    <s v="Other"/>
    <s v="Biguanides"/>
    <x v="0"/>
    <d v="2020-10-22T00:00:00"/>
    <s v="Biguanides-&gt;Insulin isophane-&gt;Insulin aspart-&gt;Insulin aspart|Insulin isophane-&gt;Insulin glargine-&gt;Insulin aspart|Insulin glargine"/>
  </r>
  <r>
    <s v="PxBtcWJxk8o"/>
    <x v="24"/>
    <s v="Māori"/>
    <s v="Biguanides"/>
    <x v="0"/>
    <d v="2020-07-22T00:00:00"/>
    <s v="Biguanides-&gt;GLP-1 agonists-&gt;Biguanides|GLP-1 agonists"/>
  </r>
  <r>
    <s v="tTK2FIAwh6o"/>
    <x v="24"/>
    <s v="Other"/>
    <s v="Biguanides"/>
    <x v="0"/>
    <d v="2020-04-29T00:00:00"/>
    <s v="Biguanides"/>
  </r>
  <r>
    <s v="tTkfE0lC5AU"/>
    <x v="24"/>
    <s v="Other"/>
    <s v="Biguanides"/>
    <x v="0"/>
    <d v="2025-09-22T00:00:00"/>
    <s v="Biguanides"/>
  </r>
  <r>
    <s v="tu4NSUFkgY2"/>
    <x v="24"/>
    <s v="Māori"/>
    <s v="Biguanides"/>
    <x v="0"/>
    <d v="2012-12-24T00:00:00"/>
    <s v="Biguanides-&gt;Insulin aspart|Insulin isophane"/>
  </r>
  <r>
    <s v="tV1pQGI7mLc"/>
    <x v="24"/>
    <s v="Pacific peoples"/>
    <s v="Biguanides"/>
    <x v="0"/>
    <d v="2022-12-07T00:00:00"/>
    <s v="Biguanides"/>
  </r>
  <r>
    <s v="TPG1s/Y0cX2"/>
    <x v="24"/>
    <s v="Other"/>
    <s v="Biguanides"/>
    <x v="0"/>
    <d v="2023-02-09T00:00:00"/>
    <s v="Biguanides"/>
  </r>
  <r>
    <s v="TqcjisFINOU"/>
    <x v="24"/>
    <s v="Other"/>
    <s v="Biguanides"/>
    <x v="0"/>
    <d v="2013-02-20T00:00:00"/>
    <s v="Biguanides-&gt;Sulfonylureas-&gt;DPP-4 inhibitors-&gt;DPP-4 inhibitors|Sulfonylureas-&gt;DPP-4 inhibitors|SGLT-2 inhibitors|Sulfonylureas-&gt;SGLT-2 inhibitors|Sulfonylureas-&gt;GLP-1 agonists"/>
  </r>
  <r>
    <s v="TR0RUQkPWW2"/>
    <x v="24"/>
    <s v="Pacific peoples"/>
    <s v="Biguanides"/>
    <x v="0"/>
    <d v="2012-03-12T00:00:00"/>
    <s v="Biguanides-&gt;Insulin isophane-&gt;Insulin aspart|Insulin isophane-&gt;Insulin aspart"/>
  </r>
  <r>
    <s v="TkkT3tyFFxA"/>
    <x v="24"/>
    <s v="Other"/>
    <s v="Biguanides"/>
    <x v="0"/>
    <d v="2022-03-10T00:00:00"/>
    <s v="Biguanides"/>
  </r>
  <r>
    <s v="tjSqUnWsFl2"/>
    <x v="24"/>
    <s v="Pacific peoples"/>
    <s v="Biguanides"/>
    <x v="0"/>
    <d v="2025-12-16T00:00:00"/>
    <s v="Biguanides"/>
  </r>
  <r>
    <s v="tJT1WJOrzww"/>
    <x v="24"/>
    <s v="Other"/>
    <s v="Biguanides"/>
    <x v="0"/>
    <d v="2023-04-24T00:00:00"/>
    <s v="Biguanides"/>
  </r>
  <r>
    <s v="tJEaFEIT5IA"/>
    <x v="24"/>
    <s v="Other"/>
    <s v="Biguanides"/>
    <x v="0"/>
    <d v="2022-11-07T00:00:00"/>
    <s v="Biguanides"/>
  </r>
  <r>
    <s v="TI5tGExbM0Q"/>
    <x v="24"/>
    <s v="Māori"/>
    <s v="Biguanides"/>
    <x v="0"/>
    <d v="2025-08-26T00:00:00"/>
    <s v="Biguanides"/>
  </r>
  <r>
    <s v="TEGIovzLsYI"/>
    <x v="24"/>
    <s v="Asian"/>
    <s v="Biguanides"/>
    <x v="0"/>
    <d v="2012-08-09T00:00:00"/>
    <s v="Biguanides"/>
  </r>
  <r>
    <s v="TebkyQjGZ9A"/>
    <x v="24"/>
    <s v="Pacific peoples"/>
    <s v="Biguanides"/>
    <x v="0"/>
    <d v="2022-07-27T00:00:00"/>
    <s v="Biguanides"/>
  </r>
  <r>
    <s v="TYNwPomimpQ"/>
    <x v="24"/>
    <s v="Other"/>
    <s v="Biguanides"/>
    <x v="0"/>
    <d v="2014-04-01T00:00:00"/>
    <s v="Biguanides-&gt;Insulin isophane"/>
  </r>
  <r>
    <s v="U/mGZXD2VaQ"/>
    <x v="24"/>
    <s v="Māori"/>
    <s v="Biguanides"/>
    <x v="0"/>
    <d v="2025-04-04T00:00:00"/>
    <s v="Biguanides"/>
  </r>
  <r>
    <s v="X3Vbqclgzs6"/>
    <x v="24"/>
    <s v="Pacific peoples"/>
    <s v="Biguanides"/>
    <x v="0"/>
    <d v="2024-07-30T00:00:00"/>
    <s v="Biguanides"/>
  </r>
  <r>
    <s v="X7FDutMxzno"/>
    <x v="24"/>
    <s v="Other"/>
    <s v="Biguanides"/>
    <x v="0"/>
    <d v="2018-03-01T00:00:00"/>
    <s v="Biguanides"/>
  </r>
  <r>
    <s v="X5Vw9SNBu.Y"/>
    <x v="24"/>
    <s v="Other"/>
    <s v="Biguanides"/>
    <x v="0"/>
    <d v="2015-05-08T00:00:00"/>
    <s v="Biguanides"/>
  </r>
  <r>
    <s v="X08qXwlBCmM"/>
    <x v="24"/>
    <s v="Other"/>
    <s v="Biguanides"/>
    <x v="0"/>
    <d v="2023-12-07T00:00:00"/>
    <s v="Biguanides"/>
  </r>
  <r>
    <s v="KtrMyDLNNRE"/>
    <x v="24"/>
    <s v="Other"/>
    <s v="Biguanides"/>
    <x v="0"/>
    <d v="2023-06-06T00:00:00"/>
    <s v="Biguanides"/>
  </r>
  <r>
    <s v="KYhiLQZJ2mo"/>
    <x v="24"/>
    <s v="Māori"/>
    <s v="Biguanides"/>
    <x v="0"/>
    <d v="2022-10-26T00:00:00"/>
    <s v="Biguanides"/>
  </r>
  <r>
    <s v="o9KvKJ5Bg9o"/>
    <x v="24"/>
    <s v="Asian"/>
    <s v="Biguanides"/>
    <x v="0"/>
    <d v="2018-03-27T00:00:00"/>
    <s v="Biguanides"/>
  </r>
  <r>
    <s v="o4gLP6UVOGA"/>
    <x v="24"/>
    <s v="Pacific peoples"/>
    <s v="Biguanides"/>
    <x v="0"/>
    <d v="2017-04-01T00:00:00"/>
    <s v="Biguanides-&gt;Biguanides|Insulin isophane-&gt;Insulin isophane-&gt;Biguanides|Insulin aspart-&gt;Biguanides|Insulin aspart|Insulin isophane-&gt;Insulin aspart|Insulin isophane-&gt;Insulin glargine-&gt;Insulin aspart|Insulin glargine-&gt;Biguanides|Insulin aspart|Insulin glargine-&gt;Insulin aspart-&gt;Insulin glargine|SGLT-2 inhibitors-&gt;Biguanides|Insulin glargine"/>
  </r>
  <r>
    <s v="oArylPAJcFY"/>
    <x v="24"/>
    <s v="Pacific peoples"/>
    <s v="Biguanides|Insulin isophane"/>
    <x v="0"/>
    <d v="2025-01-13T00:00:00"/>
    <s v="Biguanides|Insulin isophane"/>
  </r>
  <r>
    <s v="O9SAgrC.0mY"/>
    <x v="24"/>
    <s v="Māori"/>
    <s v="Biguanides"/>
    <x v="0"/>
    <d v="2022-10-28T00:00:00"/>
    <s v="Biguanides-&gt;SGLT-2 inhibitors"/>
  </r>
  <r>
    <s v="LIOjKbRfH56"/>
    <x v="24"/>
    <s v="Other"/>
    <s v="Biguanides"/>
    <x v="0"/>
    <d v="2019-01-14T00:00:00"/>
    <s v="Biguanides"/>
  </r>
  <r>
    <s v="lGwZQOIVmFg"/>
    <x v="24"/>
    <s v="Māori"/>
    <s v="Biguanides"/>
    <x v="0"/>
    <d v="2021-07-15T00:00:00"/>
    <s v="Biguanides-&gt;Biguanides|DPP-4 inhibitors"/>
  </r>
  <r>
    <s v="LhjO0F4.J/."/>
    <x v="24"/>
    <s v="Pacific peoples"/>
    <s v="Biguanides|Insulin isophane"/>
    <x v="0"/>
    <d v="2015-01-23T00:00:00"/>
    <s v="Biguanides|Insulin isophane-&gt;Insulin isophane-&gt;Insulin aspart"/>
  </r>
  <r>
    <s v="LeetTwkg1YU"/>
    <x v="24"/>
    <s v="Pacific peoples"/>
    <s v="Biguanides"/>
    <x v="0"/>
    <d v="2019-05-03T00:00:00"/>
    <s v="Biguanides-&gt;SGLT-2 inhibitors"/>
  </r>
  <r>
    <s v="l.jlQJL6Se."/>
    <x v="24"/>
    <s v="Māori"/>
    <s v="Biguanides"/>
    <x v="0"/>
    <d v="2022-10-04T00:00:00"/>
    <s v="Biguanides"/>
  </r>
  <r>
    <s v="kySbBvielhI"/>
    <x v="24"/>
    <s v="Other"/>
    <s v="Biguanides"/>
    <x v="0"/>
    <d v="2022-05-31T00:00:00"/>
    <s v="Biguanides"/>
  </r>
  <r>
    <s v="l/diAmP5ByE"/>
    <x v="24"/>
    <s v="Other"/>
    <s v="Biguanides"/>
    <x v="0"/>
    <d v="2016-07-21T00:00:00"/>
    <s v="Biguanides"/>
  </r>
  <r>
    <s v="l1oo8VoM8xA"/>
    <x v="24"/>
    <s v="Other"/>
    <s v="Biguanides"/>
    <x v="0"/>
    <d v="2024-09-23T00:00:00"/>
    <s v="Biguanides"/>
  </r>
  <r>
    <s v="L2bj8Jtjynw"/>
    <x v="24"/>
    <s v="Other"/>
    <s v="Biguanides"/>
    <x v="0"/>
    <d v="2023-02-21T00:00:00"/>
    <s v="Biguanides"/>
  </r>
  <r>
    <s v="l5opz2FjPno"/>
    <x v="24"/>
    <s v="Asian"/>
    <s v="Biguanides"/>
    <x v="0"/>
    <d v="2015-05-02T00:00:00"/>
    <s v="Biguanides-&gt;Biguanides|Sulfonylureas-&gt;Biguanides|SGLT-2 inhibitors-&gt;Biguanides|DPP-4 inhibitors-&gt;Biguanides|DPP-4 inhibitors|Sulfonylureas-&gt;DPP-4 inhibitors|Sulfonylureas-&gt;DPP-4 inhibitors-&gt;DPP-4 inhibitors|SGLT-2 inhibitors|Sulfonylureas"/>
  </r>
  <r>
    <s v="l5VXwgmjHNE"/>
    <x v="24"/>
    <s v="Other"/>
    <s v="Biguanides"/>
    <x v="0"/>
    <d v="2024-04-24T00:00:00"/>
    <s v="Biguanides"/>
  </r>
  <r>
    <s v="l9SGSM8EmNg"/>
    <x v="24"/>
    <s v="Māori"/>
    <s v="Biguanides"/>
    <x v="0"/>
    <d v="2024-05-15T00:00:00"/>
    <s v="Biguanides"/>
  </r>
  <r>
    <s v="LDB0OBMJxYE"/>
    <x v="24"/>
    <s v="Other"/>
    <s v="Biguanides"/>
    <x v="0"/>
    <d v="2025-10-02T00:00:00"/>
    <s v="Biguanides"/>
  </r>
  <r>
    <s v="lbW1HPUrm/2"/>
    <x v="24"/>
    <s v="Other"/>
    <s v="Biguanides|Insulin aspart|Insulin glargine"/>
    <x v="0"/>
    <d v="2017-03-13T00:00:00"/>
    <s v="Biguanides|Insulin aspart|Insulin glargine-&gt;Biguanides-&gt;Insulin glargine-&gt;Insulin aspart|Insulin glargine-&gt;Biguanides|Insulin glargine-&gt;DPP-4 inhibitors-&gt;DPP-4 inhibitors|SGLT-2 inhibitors"/>
  </r>
  <r>
    <s v="lbfwWT6Wiu."/>
    <x v="24"/>
    <s v="Other"/>
    <s v="Biguanides"/>
    <x v="0"/>
    <d v="2012-08-22T00:00:00"/>
    <s v="Biguanides"/>
  </r>
  <r>
    <s v="lsckZxtzV82"/>
    <x v="24"/>
    <s v="Other"/>
    <s v="Biguanides"/>
    <x v="0"/>
    <d v="2014-12-12T00:00:00"/>
    <s v="Biguanides-&gt;Biguanides|Sulfonylureas-&gt;Sulfonylureas-&gt;Biguanides|Insulin glargine-&gt;Insulin aspart-&gt;Insulin aspart|Insulin glargine-&gt;Biguanides|Insulin aspart|Insulin glargine-&gt;Insulin glargine-&gt;Insulin aspart|Insulin glargine|SGLT-2 inhibitors-&gt;Insulin aspart|SGLT-2 inhibitors-&gt;Insulin glargine|SGLT-2 inhibitors-&gt;SGLT-2 inhibitors-&gt;GLP-1 agonists|Insulin aspart|Insulin glargine|SGLT-2 inhibitors-&gt;GLP-1 agonists|Insulin glargine|SGLT-2 inhibitors-&gt;GLP-1 agonists"/>
  </r>
  <r>
    <s v="IWwBjElg0w6"/>
    <x v="24"/>
    <s v="Other"/>
    <s v="Insulin isophane"/>
    <x v="1"/>
    <d v="2019-06-19T00:00:00"/>
    <s v="Insulin isophane-&gt;Biguanides"/>
  </r>
  <r>
    <s v="ixh99ASCJgk"/>
    <x v="24"/>
    <s v="Pacific peoples"/>
    <s v="Biguanides"/>
    <x v="0"/>
    <d v="2021-11-05T00:00:00"/>
    <s v="Biguanides"/>
  </r>
  <r>
    <s v="iY1o73IHzTI"/>
    <x v="24"/>
    <s v="Other"/>
    <s v="Biguanides"/>
    <x v="0"/>
    <d v="2023-06-06T00:00:00"/>
    <s v="Biguanides"/>
  </r>
  <r>
    <s v="iy6vvSc8peU"/>
    <x v="24"/>
    <s v="Other"/>
    <s v="Biguanides"/>
    <x v="0"/>
    <d v="2021-05-26T00:00:00"/>
    <s v="Biguanides"/>
  </r>
  <r>
    <s v="IyAhLzy/3Qc"/>
    <x v="24"/>
    <s v="Other"/>
    <s v="Biguanides"/>
    <x v="0"/>
    <d v="2014-07-15T00:00:00"/>
    <s v="Biguanides"/>
  </r>
  <r>
    <s v="iQk.KPTjNto"/>
    <x v="24"/>
    <s v="Pacific peoples"/>
    <s v="Biguanides"/>
    <x v="0"/>
    <d v="2025-02-28T00:00:00"/>
    <s v="Biguanides"/>
  </r>
  <r>
    <s v="irPrcfO.SLE"/>
    <x v="24"/>
    <s v="Māori"/>
    <s v="Biguanides"/>
    <x v="0"/>
    <d v="2021-01-06T00:00:00"/>
    <s v="Biguanides"/>
  </r>
  <r>
    <s v="IwayTqsK8tE"/>
    <x v="24"/>
    <s v="Pacific peoples"/>
    <s v="Biguanides"/>
    <x v="0"/>
    <d v="2012-11-06T00:00:00"/>
    <s v="Biguanides"/>
  </r>
  <r>
    <s v="M46YhRW7S9Q"/>
    <x v="24"/>
    <s v="Other"/>
    <s v="Biguanides"/>
    <x v="0"/>
    <d v="2014-06-17T00:00:00"/>
    <s v="Biguanides"/>
  </r>
  <r>
    <s v="M52SytY4WYM"/>
    <x v="24"/>
    <s v="Māori"/>
    <s v="Biguanides"/>
    <x v="0"/>
    <d v="2025-12-15T00:00:00"/>
    <s v="Biguanides"/>
  </r>
  <r>
    <s v="M5W8gUFPr0k"/>
    <x v="24"/>
    <s v="Asian"/>
    <s v="Biguanides"/>
    <x v="0"/>
    <d v="2019-07-25T00:00:00"/>
    <s v="Biguanides-&gt;DPP-4 inhibitors-&gt;Biguanides|DPP-4 inhibitors"/>
  </r>
  <r>
    <s v="m7O9.EhMcxw"/>
    <x v="24"/>
    <s v="Other"/>
    <s v="Biguanides"/>
    <x v="0"/>
    <d v="2025-07-31T00:00:00"/>
    <s v="Biguanides"/>
  </r>
  <r>
    <s v="mc2a1uYKjhc"/>
    <x v="24"/>
    <s v="Other"/>
    <s v="Biguanides"/>
    <x v="0"/>
    <d v="2016-05-08T00:00:00"/>
    <s v="Biguanides"/>
  </r>
  <r>
    <s v="mauWfHxuhNc"/>
    <x v="24"/>
    <s v="Pacific peoples"/>
    <s v="Biguanides"/>
    <x v="0"/>
    <d v="2020-12-22T00:00:00"/>
    <s v="Biguanides"/>
  </r>
  <r>
    <s v="mFz62qKdKIM"/>
    <x v="24"/>
    <s v="Asian"/>
    <s v="Biguanides"/>
    <x v="0"/>
    <d v="2021-11-08T00:00:00"/>
    <s v="Biguanides"/>
  </r>
  <r>
    <s v="MFGC780QMic"/>
    <x v="24"/>
    <s v="Other"/>
    <s v="Biguanides"/>
    <x v="0"/>
    <d v="2014-04-07T00:00:00"/>
    <s v="Biguanides"/>
  </r>
  <r>
    <s v="mg2i3HQJTmc"/>
    <x v="24"/>
    <s v="Other"/>
    <s v="Biguanides"/>
    <x v="0"/>
    <d v="2017-02-16T00:00:00"/>
    <s v="Biguanides-&gt;Sulfonylureas-&gt;DPP-4 inhibitors-&gt;Insulin glargine-&gt;Biguanides|Sulfonylureas-&gt;Biguanides|Insulin glargine-&gt;SGLT-2 inhibitors-&gt;Biguanides|SGLT-2 inhibitors|Sulfonylureas-&gt;Biguanides|Insulin glargine|SGLT-2 inhibitors|Sulfonylureas-&gt;Insulin aspart-&gt;Biguanides|Insulin aspart|Insulin glargine|SGLT-2 inhibitors|Sulfonylureas-&gt;Insulin aspart|Insulin glargine-&gt;Biguanides|Insulin aspart|SGLT-2 inhibitors|Sulfonylureas-&gt;Insulin aspart|Insulin glargine|SGLT-2 inhibitors"/>
  </r>
  <r>
    <s v="pKwVORKpQcw"/>
    <x v="24"/>
    <s v="Other"/>
    <s v="Biguanides"/>
    <x v="0"/>
    <d v="2011-03-29T00:00:00"/>
    <s v="Biguanides"/>
  </r>
  <r>
    <s v="Plc.xvPvJxU"/>
    <x v="24"/>
    <s v="Asian"/>
    <s v="Biguanides"/>
    <x v="0"/>
    <d v="2020-11-13T00:00:00"/>
    <s v="Biguanides"/>
  </r>
  <r>
    <s v="pqw8oRUEsdA"/>
    <x v="24"/>
    <s v="Māori"/>
    <s v="Biguanides"/>
    <x v="0"/>
    <d v="2016-11-23T00:00:00"/>
    <s v="Biguanides-&gt;Insulin isophane-&gt;Biguanides|Insulin aspart|Insulin isophane-&gt;Insulin aspart|Insulin isophane-&gt;SGLT-2 inhibitors"/>
  </r>
  <r>
    <s v="PqxGJftrzb6"/>
    <x v="24"/>
    <s v="Other"/>
    <s v="Biguanides"/>
    <x v="0"/>
    <d v="2019-12-09T00:00:00"/>
    <s v="Biguanides"/>
  </r>
  <r>
    <s v="PnTzIHqedz2"/>
    <x v="24"/>
    <s v="Other"/>
    <s v="Biguanides"/>
    <x v="0"/>
    <d v="2014-04-16T00:00:00"/>
    <s v="Biguanides"/>
  </r>
  <r>
    <s v="pOeHZ5LHr7g"/>
    <x v="24"/>
    <s v="Pacific peoples"/>
    <s v="Biguanides"/>
    <x v="0"/>
    <d v="2024-09-04T00:00:00"/>
    <s v="Biguanides"/>
  </r>
  <r>
    <s v="PN8MuJ3XZ/2"/>
    <x v="24"/>
    <s v="Māori"/>
    <s v="Biguanides"/>
    <x v="0"/>
    <d v="2014-03-07T00:00:00"/>
    <s v="Biguanides-&gt;Insulin aspart-&gt;Biguanides|Insulin aspart-&gt;Insulin glargine-&gt;Insulin isophane-&gt;DPP-4 inhibitors"/>
  </r>
  <r>
    <s v="eyy4U7AEFs6"/>
    <x v="24"/>
    <s v="Other"/>
    <s v="Biguanides"/>
    <x v="0"/>
    <d v="2025-07-14T00:00:00"/>
    <s v="Biguanides"/>
  </r>
  <r>
    <s v="f1LmAuWuli6"/>
    <x v="24"/>
    <s v="Other"/>
    <s v="Biguanides"/>
    <x v="0"/>
    <d v="2021-08-10T00:00:00"/>
    <s v="Biguanides"/>
  </r>
  <r>
    <s v="FbYgT940lrs"/>
    <x v="24"/>
    <s v="Māori"/>
    <s v="Biguanides"/>
    <x v="0"/>
    <d v="2019-08-13T00:00:00"/>
    <s v="Biguanides"/>
  </r>
  <r>
    <s v="fAwQ89XNF1w"/>
    <x v="24"/>
    <s v="Pacific peoples"/>
    <s v="Biguanides"/>
    <x v="0"/>
    <d v="2013-03-21T00:00:00"/>
    <s v="Biguanides-&gt;Biguanides|Insulin isophane|Insulin lispro-&gt;Insulin isophane-&gt;Insulin isophane|Insulin lispro-&gt;DPP-4 inhibitors|SGLT-2 inhibitors-&gt;DPP-4 inhibitors"/>
  </r>
  <r>
    <s v="Fdo5MnR8xKY"/>
    <x v="24"/>
    <s v="Pacific peoples"/>
    <s v="Biguanides"/>
    <x v="0"/>
    <d v="2021-11-03T00:00:00"/>
    <s v="Biguanides"/>
  </r>
  <r>
    <s v="Fa1K06Q2dYU"/>
    <x v="24"/>
    <s v="Māori"/>
    <s v="Biguanides"/>
    <x v="0"/>
    <d v="2024-06-04T00:00:00"/>
    <s v="Biguanides"/>
  </r>
  <r>
    <s v="ELOogaWclMM"/>
    <x v="24"/>
    <s v="Asian"/>
    <s v="Biguanides"/>
    <x v="0"/>
    <d v="2011-04-01T00:00:00"/>
    <s v="Biguanides"/>
  </r>
  <r>
    <s v="iN8k3aTEwQQ"/>
    <x v="24"/>
    <s v="Pacific peoples"/>
    <s v="Biguanides"/>
    <x v="0"/>
    <d v="2022-03-09T00:00:00"/>
    <s v="Biguanides-&gt;DPP-4 inhibitors|SGLT-2 inhibitors-&gt;SGLT-2 inhibitors-&gt;Biguanides|Insulin aspart|Insulin isophane"/>
  </r>
  <r>
    <s v="IKmVO2XbNMw"/>
    <x v="24"/>
    <s v="Other"/>
    <s v="Biguanides"/>
    <x v="0"/>
    <d v="2013-10-03T00:00:00"/>
    <s v="Biguanides"/>
  </r>
  <r>
    <s v="fEae9zEkWcc"/>
    <x v="24"/>
    <s v="Asian"/>
    <s v="Biguanides"/>
    <x v="0"/>
    <d v="2013-06-25T00:00:00"/>
    <s v="Biguanides-&gt;Insulin isophane"/>
  </r>
  <r>
    <s v="IcY.orX0PDU"/>
    <x v="24"/>
    <s v="Māori"/>
    <s v="Biguanides"/>
    <x v="0"/>
    <d v="2020-05-28T00:00:00"/>
    <s v="Biguanides"/>
  </r>
  <r>
    <s v="iCYkiZsSkjc"/>
    <x v="24"/>
    <s v="Pacific peoples"/>
    <s v="Biguanides"/>
    <x v="0"/>
    <d v="2025-07-25T00:00:00"/>
    <s v="Biguanides-&gt;Biguanides|SGLT-2 inhibitors"/>
  </r>
  <r>
    <s v="IBhMIqUE0Gw"/>
    <x v="24"/>
    <s v="Māori"/>
    <s v="Biguanides"/>
    <x v="0"/>
    <d v="2022-02-16T00:00:00"/>
    <s v="Biguanides"/>
  </r>
  <r>
    <s v="icmcqcW.PZc"/>
    <x v="24"/>
    <s v="Pacific peoples"/>
    <s v="Insulin isophane"/>
    <x v="1"/>
    <d v="2016-01-21T00:00:00"/>
    <s v="Insulin isophane-&gt;Biguanides-&gt;Biguanides|Insulin aspart-&gt;Insulin aspart"/>
  </r>
  <r>
    <s v="I6IUHkfb8WE"/>
    <x v="24"/>
    <s v="Other"/>
    <s v="Biguanides"/>
    <x v="0"/>
    <d v="2013-07-24T00:00:00"/>
    <s v="Biguanides"/>
  </r>
  <r>
    <s v="IaalEANb20w"/>
    <x v="24"/>
    <s v="Other"/>
    <s v="Biguanides"/>
    <x v="0"/>
    <d v="2020-09-28T00:00:00"/>
    <s v="Biguanides-&gt;Insulin isophane-&gt;Insulin aspart-&gt;Insulin aspart|Insulin isophane-&gt;DPP-4 inhibitors-&gt;GLP-1 agonists-&gt;DPP-4 inhibitors|GLP-1 agonists-&gt;Biguanides|GLP-1 agonists"/>
  </r>
  <r>
    <s v="fmJ43CDg/dw"/>
    <x v="24"/>
    <s v="Other"/>
    <s v="Biguanides"/>
    <x v="0"/>
    <d v="2012-02-09T00:00:00"/>
    <s v="Biguanides"/>
  </r>
  <r>
    <s v="FM.GZpdW/YM"/>
    <x v="24"/>
    <s v="Other"/>
    <s v="Biguanides"/>
    <x v="0"/>
    <d v="2018-12-18T00:00:00"/>
    <s v="Biguanides-&gt;Insulin isophane-&gt;Biguanides|Insulin isophane"/>
  </r>
  <r>
    <s v="fm5hCGdqTio"/>
    <x v="24"/>
    <s v="Other"/>
    <s v="Biguanides"/>
    <x v="0"/>
    <d v="2022-09-22T00:00:00"/>
    <s v="Biguanides"/>
  </r>
  <r>
    <s v="Fc9kPwAgqyw"/>
    <x v="24"/>
    <s v="Asian"/>
    <s v="Biguanides"/>
    <x v="0"/>
    <d v="2025-12-09T00:00:00"/>
    <s v="Biguanides"/>
  </r>
  <r>
    <s v="fhuee8pG17g"/>
    <x v="24"/>
    <s v="Māori"/>
    <s v="Biguanides|Insulin isophane"/>
    <x v="0"/>
    <d v="2019-01-03T00:00:00"/>
    <s v="Biguanides|Insulin isophane-&gt;Insulin isophane-&gt;Biguanides-&gt;Insulin aspart|Insulin isophane"/>
  </r>
  <r>
    <s v="C8czgpfeSMw"/>
    <x v="24"/>
    <s v="Other"/>
    <s v="Biguanides|Insulin aspart"/>
    <x v="0"/>
    <d v="2017-09-18T00:00:00"/>
    <s v="Biguanides|Insulin aspart-&gt;Insulin aspart-&gt;Biguanides"/>
  </r>
  <r>
    <s v="CA7PRkAG.no"/>
    <x v="24"/>
    <s v="Māori"/>
    <s v="Biguanides"/>
    <x v="0"/>
    <d v="2015-12-18T00:00:00"/>
    <s v="Biguanides"/>
  </r>
  <r>
    <s v="C2R6eObCSQ2"/>
    <x v="24"/>
    <s v="Māori"/>
    <s v="Biguanides"/>
    <x v="0"/>
    <d v="2015-12-16T00:00:00"/>
    <s v="Biguanides"/>
  </r>
  <r>
    <s v="f785A7FOX/6"/>
    <x v="24"/>
    <s v="Māori"/>
    <s v="Biguanides"/>
    <x v="0"/>
    <d v="2024-12-10T00:00:00"/>
    <s v="Biguanides"/>
  </r>
  <r>
    <s v="f85/D249pmQ"/>
    <x v="24"/>
    <s v="Other"/>
    <s v="Biguanides"/>
    <x v="0"/>
    <d v="2012-10-24T00:00:00"/>
    <s v="Biguanides-&gt;Insulin glargine"/>
  </r>
  <r>
    <s v="FA08y2o2bZA"/>
    <x v="24"/>
    <s v="Other"/>
    <s v="Biguanides"/>
    <x v="0"/>
    <d v="2016-01-19T00:00:00"/>
    <s v="Biguanides"/>
  </r>
  <r>
    <s v="bXXjOu6FYAs"/>
    <x v="24"/>
    <s v="Other"/>
    <s v="Biguanides"/>
    <x v="0"/>
    <d v="2024-10-14T00:00:00"/>
    <s v="Biguanides"/>
  </r>
  <r>
    <s v="C.3kJDOhkDc"/>
    <x v="24"/>
    <s v="Māori"/>
    <s v="Biguanides"/>
    <x v="0"/>
    <d v="2025-03-28T00:00:00"/>
    <s v="Biguanides"/>
  </r>
  <r>
    <s v="bZIOVbuPdCk"/>
    <x v="24"/>
    <s v="Māori"/>
    <s v="Biguanides"/>
    <x v="0"/>
    <d v="2011-05-02T00:00:00"/>
    <s v="Biguanides-&gt;DPP-4 inhibitors-&gt;DPP-4 inhibitors|SGLT-2 inhibitors"/>
  </r>
  <r>
    <s v="BRZVCY68zYo"/>
    <x v="24"/>
    <s v="Asian"/>
    <s v="Biguanides"/>
    <x v="0"/>
    <d v="2013-06-06T00:00:00"/>
    <s v="Biguanides"/>
  </r>
  <r>
    <s v="BRBgLq0eHkM"/>
    <x v="24"/>
    <s v="Māori"/>
    <s v="Biguanides"/>
    <x v="0"/>
    <d v="2022-01-21T00:00:00"/>
    <s v="Biguanides"/>
  </r>
  <r>
    <s v="brirq62Whlc"/>
    <x v="24"/>
    <s v="Other"/>
    <s v="Biguanides"/>
    <x v="0"/>
    <d v="2023-11-16T00:00:00"/>
    <s v="Biguanides"/>
  </r>
  <r>
    <s v="bs2W.Qt3yp6"/>
    <x v="24"/>
    <s v="Other"/>
    <s v="Biguanides"/>
    <x v="0"/>
    <d v="2016-05-27T00:00:00"/>
    <s v="Biguanides"/>
  </r>
  <r>
    <s v="BsyPoByhBOM"/>
    <x v="24"/>
    <s v="Māori"/>
    <s v="Biguanides"/>
    <x v="0"/>
    <d v="2018-05-25T00:00:00"/>
    <s v="Biguanides"/>
  </r>
  <r>
    <s v="bvfTlR6Ujbo"/>
    <x v="24"/>
    <s v="Asian"/>
    <s v="Biguanides|Sulfonylureas"/>
    <x v="0"/>
    <d v="2020-02-25T00:00:00"/>
    <s v="Biguanides|Sulfonylureas-&gt;Biguanides|DPP-4 inhibitors|Sulfonylureas-&gt;Biguanides|DPP-4 inhibitors-&gt;DPP-4 inhibitors-&gt;SGLT-2 inhibitors"/>
  </r>
  <r>
    <s v="BVz0Nedb9ic"/>
    <x v="24"/>
    <s v="Māori"/>
    <s v="Biguanides"/>
    <x v="0"/>
    <d v="2024-03-07T00:00:00"/>
    <s v="Biguanides"/>
  </r>
  <r>
    <s v="bOT1ChlKAwQ"/>
    <x v="24"/>
    <s v="Other"/>
    <s v="Biguanides"/>
    <x v="0"/>
    <d v="2020-04-14T00:00:00"/>
    <s v="Biguanides"/>
  </r>
  <r>
    <s v="BqGvL5gmKl2"/>
    <x v="24"/>
    <s v="Other"/>
    <s v="Biguanides"/>
    <x v="0"/>
    <d v="2016-09-02T00:00:00"/>
    <s v="Biguanides"/>
  </r>
  <r>
    <s v="7oIZQV8i0Iw"/>
    <x v="24"/>
    <s v="Other"/>
    <s v="Biguanides"/>
    <x v="0"/>
    <d v="2011-02-03T00:00:00"/>
    <s v="Biguanides"/>
  </r>
  <r>
    <s v="bKa89QJ4iMk"/>
    <x v="24"/>
    <s v="Other"/>
    <s v="Biguanides"/>
    <x v="0"/>
    <d v="2012-02-10T00:00:00"/>
    <s v="Biguanides"/>
  </r>
  <r>
    <s v="6beTyTcoZe."/>
    <x v="24"/>
    <s v="Other"/>
    <s v="Biguanides"/>
    <x v="0"/>
    <d v="2015-11-20T00:00:00"/>
    <s v="Biguanides"/>
  </r>
  <r>
    <s v="64osFH9h0IY"/>
    <x v="24"/>
    <s v="Other"/>
    <s v="Biguanides"/>
    <x v="0"/>
    <d v="2016-11-15T00:00:00"/>
    <s v="Biguanides"/>
  </r>
  <r>
    <s v="6fHAvaB17x2"/>
    <x v="24"/>
    <s v="Asian"/>
    <s v="Biguanides"/>
    <x v="0"/>
    <d v="2019-11-14T00:00:00"/>
    <s v="Biguanides-&gt;Insulin aspart|Insulin isophane-&gt;Insulin isophane-&gt;Insulin aspart-&gt;Biguanides|Insulin glargine-&gt;Insulin glargine-&gt;GLP-1 agonists"/>
  </r>
  <r>
    <s v="6cZI.fyyUOE"/>
    <x v="24"/>
    <s v="Other"/>
    <s v="Biguanides"/>
    <x v="0"/>
    <d v="2025-02-04T00:00:00"/>
    <s v="Biguanides"/>
  </r>
  <r>
    <s v="6O4akAUV88I"/>
    <x v="24"/>
    <s v="Asian"/>
    <s v="Biguanides"/>
    <x v="0"/>
    <d v="2019-10-08T00:00:00"/>
    <s v="Biguanides-&gt;Insulin isophane|Insulin lispro-&gt;Insulin isophane-&gt;Insulin lispro-&gt;Biguanides|DPP-4 inhibitors-&gt;DPP-4 inhibitors-&gt;Biguanides|GLP-1 agonists-&gt;DPP-4 inhibitors|GLP-1 agonists-&gt;GLP-1 agonists"/>
  </r>
  <r>
    <s v="6msGIvRoJGU"/>
    <x v="24"/>
    <s v="Pacific peoples"/>
    <s v="Biguanides"/>
    <x v="0"/>
    <d v="2022-08-16T00:00:00"/>
    <s v="Biguanides-&gt;DPP-4 inhibitors-&gt;Insulin glargine-&gt;Biguanides|Insulin glargine-&gt;GLP-1 agonists|Sulfonylureas"/>
  </r>
  <r>
    <s v="6uQ3eMGstf2"/>
    <x v="24"/>
    <s v="Pacific peoples"/>
    <s v="Biguanides"/>
    <x v="0"/>
    <d v="2016-06-25T00:00:00"/>
    <s v="Biguanides"/>
  </r>
  <r>
    <s v="7dZ5FMd2KLk"/>
    <x v="24"/>
    <s v="Māori"/>
    <s v="Biguanides"/>
    <x v="0"/>
    <d v="2025-10-22T00:00:00"/>
    <s v="Biguanides"/>
  </r>
  <r>
    <s v="7C8OZKc65Gw"/>
    <x v="24"/>
    <s v="Pacific peoples"/>
    <s v="Biguanides"/>
    <x v="0"/>
    <d v="2025-12-17T00:00:00"/>
    <s v="Biguanides"/>
  </r>
  <r>
    <s v="/o6NDKHgDHg"/>
    <x v="24"/>
    <s v="Other"/>
    <s v="Biguanides"/>
    <x v="0"/>
    <d v="2018-07-18T00:00:00"/>
    <s v="Biguanides"/>
  </r>
  <r>
    <s v="/mzs1x9fTZo"/>
    <x v="24"/>
    <s v="Pacific peoples"/>
    <s v="Biguanides|Insulin isophane"/>
    <x v="0"/>
    <d v="2024-05-21T00:00:00"/>
    <s v="Biguanides|Insulin isophane-&gt;Insulin isophane-&gt;Biguanides"/>
  </r>
  <r>
    <s v="/AmtbBxmXY2"/>
    <x v="24"/>
    <s v="Māori"/>
    <s v="Biguanides"/>
    <x v="0"/>
    <d v="2013-05-17T00:00:00"/>
    <s v="Biguanides"/>
  </r>
  <r>
    <s v="/4URlKXq/bU"/>
    <x v="24"/>
    <s v="Other"/>
    <s v="Biguanides"/>
    <x v="0"/>
    <d v="2014-07-09T00:00:00"/>
    <s v="Biguanides-&gt;GLP-1 agonists-&gt;Biguanides|GLP-1 agonists"/>
  </r>
  <r>
    <s v="6/Scamz8g/E"/>
    <x v="24"/>
    <s v="Māori"/>
    <s v="Biguanides"/>
    <x v="0"/>
    <d v="2022-05-13T00:00:00"/>
    <s v="Biguanides-&gt;Biguanides|Sulfonylureas"/>
  </r>
  <r>
    <s v="5XpfBQe6X.I"/>
    <x v="24"/>
    <s v="Asian"/>
    <s v="Biguanides"/>
    <x v="0"/>
    <d v="2020-11-30T00:00:00"/>
    <s v="Biguanides"/>
  </r>
  <r>
    <s v="5WRpFWnac1U"/>
    <x v="24"/>
    <s v="Māori"/>
    <s v="Biguanides"/>
    <x v="0"/>
    <d v="2020-02-27T00:00:00"/>
    <s v="Biguanides"/>
  </r>
  <r>
    <s v="5X/QiNFQ.XM"/>
    <x v="24"/>
    <s v="Other"/>
    <s v="Biguanides"/>
    <x v="0"/>
    <d v="2018-06-05T00:00:00"/>
    <s v="Biguanides"/>
  </r>
  <r>
    <s v="5XEmj6TPQRE"/>
    <x v="24"/>
    <s v="Asian"/>
    <s v="Insulin isophane with insulin neutral"/>
    <x v="1"/>
    <d v="2024-10-15T00:00:00"/>
    <s v="Insulin isophane with insulin neutral-&gt;DPP-4 inhibitors|Insulin glargine-&gt;GLP-1 agonists-&gt;DPP-4 inhibitors|GLP-1 agonists|Insulin glargine"/>
  </r>
  <r>
    <s v="awJoo9YrD1k"/>
    <x v="24"/>
    <s v="Asian"/>
    <s v="Biguanides"/>
    <x v="0"/>
    <d v="2024-12-03T00:00:00"/>
    <s v="Biguanides"/>
  </r>
  <r>
    <s v="Ax32C8OPMFU"/>
    <x v="24"/>
    <s v="Māori"/>
    <s v="Biguanides"/>
    <x v="0"/>
    <d v="2016-04-15T00:00:00"/>
    <s v="Biguanides"/>
  </r>
  <r>
    <s v="ATsrEg.intY"/>
    <x v="24"/>
    <s v="Other"/>
    <s v="Biguanides"/>
    <x v="0"/>
    <d v="2014-02-07T00:00:00"/>
    <s v="Biguanides"/>
  </r>
  <r>
    <s v="56fkD5GnlFI"/>
    <x v="24"/>
    <s v="Other"/>
    <s v="Biguanides"/>
    <x v="0"/>
    <d v="2018-09-13T00:00:00"/>
    <s v="Biguanides-&gt;Insulin glargine-&gt;Biguanides|Insulin glargine-&gt;DPP-4 inhibitors-&gt;Insulin glargine|SGLT-2 inhibitors-&gt;GLP-1 agonists-&gt;Biguanides|Insulin glargine|SGLT-2 inhibitors-&gt;Biguanides|SGLT-2 inhibitors-&gt;SGLT-2 inhibitors"/>
  </r>
  <r>
    <s v="57T8UZUqM9s"/>
    <x v="24"/>
    <s v="Other"/>
    <s v="Biguanides"/>
    <x v="0"/>
    <d v="2018-08-16T00:00:00"/>
    <s v="Biguanides"/>
  </r>
  <r>
    <s v="5bOoV3lmHLI"/>
    <x v="24"/>
    <s v="Māori"/>
    <s v="Biguanides"/>
    <x v="0"/>
    <d v="2013-06-19T00:00:00"/>
    <s v="Biguanides-&gt;Insulin isophane-&gt;Biguanides|Insulin isophane"/>
  </r>
  <r>
    <s v="5hiKGHB0rg2"/>
    <x v="24"/>
    <s v="Other"/>
    <s v="Biguanides"/>
    <x v="0"/>
    <d v="2025-10-16T00:00:00"/>
    <s v="Biguanides"/>
  </r>
  <r>
    <s v="5CrOnb7N8mk"/>
    <x v="24"/>
    <s v="Pacific peoples"/>
    <s v="Biguanides"/>
    <x v="0"/>
    <d v="2011-08-11T00:00:00"/>
    <s v="Biguanides-&gt;Biguanides|Sulfonylureas-&gt;Biguanides|Insulin aspart-&gt;Insulin aspart-&gt;DPP-4 inhibitors|Insulin aspart-&gt;DPP-4 inhibitors"/>
  </r>
  <r>
    <s v="5DUMv1YEQ6I"/>
    <x v="24"/>
    <s v="Asian"/>
    <s v="Biguanides"/>
    <x v="0"/>
    <d v="2022-10-19T00:00:00"/>
    <s v="Biguanides-&gt;DPP-4 inhibitors"/>
  </r>
  <r>
    <s v="4TI5BjztnkY"/>
    <x v="24"/>
    <s v="Other"/>
    <s v="Biguanides"/>
    <x v="0"/>
    <d v="2018-08-01T00:00:00"/>
    <s v="Biguanides"/>
  </r>
  <r>
    <s v="4X/BOr1kHis"/>
    <x v="24"/>
    <s v="Māori"/>
    <s v="Biguanides"/>
    <x v="0"/>
    <d v="2022-12-16T00:00:00"/>
    <s v="Biguanides-&gt;Biguanides|DPP-4 inhibitors|Insulin aspart-&gt;Biguanides|DPP-4 inhibitors-&gt;Biguanides|DPP-4 inhibitors|SGLT-2 inhibitors"/>
  </r>
  <r>
    <s v="Eip09fXCTc6"/>
    <x v="24"/>
    <s v="Māori"/>
    <s v="Biguanides"/>
    <x v="0"/>
    <d v="2022-04-28T00:00:00"/>
    <s v="Biguanides-&gt;DPP-4 inhibitors"/>
  </r>
  <r>
    <s v="ejmA7WHuEcQ"/>
    <x v="24"/>
    <s v="Māori"/>
    <s v="Biguanides"/>
    <x v="0"/>
    <d v="2018-05-29T00:00:00"/>
    <s v="Biguanides-&gt;Biguanides|Sulfonylureas-&gt;DPP-4 inhibitors-&gt;Biguanides|Insulin glargine-&gt;Insulin glargine-&gt;Insulin aspart|Insulin isophane-&gt;Biguanides|Insulin aspart-&gt;Insulin isophane-&gt;Insulin aspart-&gt;DPP-4 inhibitors|Insulin glargine-&gt;Biguanides|GLP-1 agonists-&gt;GLP-1 agonists-&gt;Biguanides|GLP-1 agonists|Insulin glargine"/>
  </r>
  <r>
    <s v="EkSnE/hTkV."/>
    <x v="24"/>
    <s v="Asian"/>
    <s v="Biguanides"/>
    <x v="0"/>
    <d v="2024-07-19T00:00:00"/>
    <s v="Biguanides"/>
  </r>
  <r>
    <s v="bMuiTyb85SA"/>
    <x v="24"/>
    <s v="Other"/>
    <s v="Insulin glargine"/>
    <x v="1"/>
    <d v="2015-04-04T00:00:00"/>
    <s v="Insulin glargine-&gt;Insulin aspart|Insulin glargine-&gt;Biguanides|Insulin glargine-&gt;Insulin aspart-&gt;Biguanides-&gt;Biguanides|Insulin aspart|Insulin glargine-&gt;Biguanides|Insulin aspart-&gt;Insulin glargine|Insulin glulisine-&gt;Insulin glulisine-&gt;Biguanides|Insulin glargine|Insulin glulisine"/>
  </r>
  <r>
    <s v="BKdm9lR7.96"/>
    <x v="24"/>
    <s v="Māori"/>
    <s v="Biguanides"/>
    <x v="0"/>
    <d v="2025-05-02T00:00:00"/>
    <s v="Biguanides"/>
  </r>
  <r>
    <s v="bhZubIHJ5lg"/>
    <x v="24"/>
    <s v="Māori"/>
    <s v="Biguanides"/>
    <x v="0"/>
    <d v="2012-07-10T00:00:00"/>
    <s v="Biguanides"/>
  </r>
  <r>
    <s v="bg9TMI8jlSA"/>
    <x v="24"/>
    <s v="Pacific peoples"/>
    <s v="Biguanides"/>
    <x v="0"/>
    <d v="2024-11-26T00:00:00"/>
    <s v="Biguanides-&gt;Insulin isophane-&gt;Insulin aspart"/>
  </r>
  <r>
    <s v="B4af3w4i6ik"/>
    <x v="24"/>
    <s v="Pacific peoples"/>
    <s v="Biguanides|Insulin isophane with insulin neutral"/>
    <x v="0"/>
    <d v="2025-12-12T00:00:00"/>
    <s v="Biguanides|Insulin isophane with insulin neutral"/>
  </r>
  <r>
    <s v="b6rZW570s8g"/>
    <x v="24"/>
    <s v="Pacific peoples"/>
    <s v="Biguanides|Sulfonylureas"/>
    <x v="0"/>
    <d v="2012-03-16T00:00:00"/>
    <s v="Biguanides|Sulfonylureas"/>
  </r>
  <r>
    <s v="B2CPtWkICLI"/>
    <x v="24"/>
    <s v="Māori"/>
    <s v="Biguanides"/>
    <x v="0"/>
    <d v="2018-04-18T00:00:00"/>
    <s v="Biguanides"/>
  </r>
  <r>
    <s v="BA6dMmjBJq."/>
    <x v="24"/>
    <s v="Asian"/>
    <s v="Biguanides"/>
    <x v="0"/>
    <d v="2017-05-19T00:00:00"/>
    <s v="Biguanides-&gt;Insulin glargine-&gt;Biguanides|Insulin glargine-&gt;Biguanides|Insulin aspart|Insulin glargine-&gt;Insulin aspart|Insulin glargine-&gt;Insulin aspart-&gt;SGLT-2 inhibitors-&gt;Insulin glargine|SGLT-2 inhibitors-&gt;Biguanides|Insulin glargine|SGLT-2 inhibitors-&gt;SGLT-2 inhibitors|Sulfonylureas-&gt;Insulin glargine|SGLT-2 inhibitors|Sulfonylureas"/>
  </r>
  <r>
    <s v="b836HUHd0i."/>
    <x v="24"/>
    <s v="Pacific peoples"/>
    <s v="Biguanides"/>
    <x v="0"/>
    <d v="2015-10-15T00:00:00"/>
    <s v="Biguanides-&gt;DPP-4 inhibitors"/>
  </r>
  <r>
    <s v="beFa5gzbpvg"/>
    <x v="24"/>
    <s v="Other"/>
    <s v="Biguanides"/>
    <x v="0"/>
    <d v="2024-04-19T00:00:00"/>
    <s v="Biguanides"/>
  </r>
  <r>
    <s v="BDnAPCFf6CU"/>
    <x v="24"/>
    <s v="Māori"/>
    <s v="Biguanides"/>
    <x v="0"/>
    <d v="2012-02-13T00:00:00"/>
    <s v="Biguanides"/>
  </r>
  <r>
    <s v="3YL8k8/AMok"/>
    <x v="24"/>
    <s v="Pacific peoples"/>
    <s v="Biguanides"/>
    <x v="0"/>
    <d v="2022-09-20T00:00:00"/>
    <s v="Biguanides"/>
  </r>
  <r>
    <s v="3x.TwpnvXec"/>
    <x v="24"/>
    <s v="Other"/>
    <s v="Biguanides"/>
    <x v="0"/>
    <d v="2016-08-31T00:00:00"/>
    <s v="Biguanides"/>
  </r>
  <r>
    <s v="4.CA6gDIxtE"/>
    <x v="24"/>
    <s v="Pacific peoples"/>
    <s v="Biguanides"/>
    <x v="0"/>
    <d v="2022-09-12T00:00:00"/>
    <s v="Biguanides"/>
  </r>
  <r>
    <s v="ZZAWdBCS.Ck"/>
    <x v="24"/>
    <s v="Other"/>
    <s v="Biguanides"/>
    <x v="0"/>
    <d v="2012-07-19T00:00:00"/>
    <s v="Biguanides"/>
  </r>
  <r>
    <s v="ZUEYgmKeZiA"/>
    <x v="24"/>
    <s v="Māori"/>
    <s v="Biguanides"/>
    <x v="0"/>
    <d v="2016-11-17T00:00:00"/>
    <s v="Biguanides"/>
  </r>
  <r>
    <s v="ZVljAiH8Ttg"/>
    <x v="24"/>
    <s v="Other"/>
    <s v="Biguanides"/>
    <x v="0"/>
    <d v="2015-08-23T00:00:00"/>
    <s v="Biguanides"/>
  </r>
  <r>
    <s v="zx6NNsZahxw"/>
    <x v="24"/>
    <s v="Other"/>
    <s v="Biguanides"/>
    <x v="0"/>
    <d v="2025-08-20T00:00:00"/>
    <s v="Biguanides"/>
  </r>
  <r>
    <s v="Zx7zUMrTGgA"/>
    <x v="24"/>
    <s v="Māori"/>
    <s v="Biguanides"/>
    <x v="0"/>
    <d v="2021-08-18T00:00:00"/>
    <s v="Biguanides"/>
  </r>
  <r>
    <s v="4lSPfozAalM"/>
    <x v="24"/>
    <s v="Asian"/>
    <s v="Biguanides"/>
    <x v="0"/>
    <d v="2016-06-24T00:00:00"/>
    <s v="Biguanides"/>
  </r>
  <r>
    <s v="4nqW19eKJZk"/>
    <x v="24"/>
    <s v="Asian"/>
    <s v="Biguanides"/>
    <x v="0"/>
    <d v="2018-04-19T00:00:00"/>
    <s v="Biguanides"/>
  </r>
  <r>
    <s v="4nw.ugOS8tU"/>
    <x v="24"/>
    <s v="Māori"/>
    <s v="Biguanides"/>
    <x v="0"/>
    <d v="2011-12-15T00:00:00"/>
    <s v="Biguanides"/>
  </r>
  <r>
    <s v="42Dc2RNN1Xk"/>
    <x v="24"/>
    <s v="Asian"/>
    <s v="Biguanides"/>
    <x v="0"/>
    <d v="2024-07-30T00:00:00"/>
    <s v="Biguanides"/>
  </r>
  <r>
    <s v="47szw4u0SVA"/>
    <x v="24"/>
    <s v="Pacific peoples"/>
    <s v="Biguanides"/>
    <x v="0"/>
    <d v="2015-03-29T00:00:00"/>
    <s v="Biguanides-&gt;Biguanides|Insulin aspart|Insulin isophane-&gt;Insulin aspart|Insulin isophane-&gt;Insulin isophane-&gt;Insulin aspart-&gt;Biguanides|Insulin isophane-&gt;Insulin isophane with insulin neutral-&gt;Biguanides|Insulin isophane with insulin neutral-&gt;Insulin glargine|Insulin glulisine-&gt;Biguanides|Insulin glargine|Insulin glulisine-&gt;Insulin glargine-&gt;Insulin glulisine-&gt;Biguanides|Insulin glargine-&gt;Biguanides|DPP-4 inhibitors|Insulin glargine|Insulin glulisine-&gt;DPP-4 inhibitors|Insulin glargine|Insulin glulisine"/>
  </r>
  <r>
    <s v="FuiTX2Rb8C2"/>
    <x v="24"/>
    <s v="Māori"/>
    <s v="Insulin aspart|Insulin isophane"/>
    <x v="1"/>
    <d v="2021-09-01T00:00:00"/>
    <s v="Insulin aspart|Insulin isophane-&gt;Biguanides"/>
  </r>
  <r>
    <s v="FOpokEkuJaU"/>
    <x v="24"/>
    <s v="Other"/>
    <s v="Biguanides"/>
    <x v="0"/>
    <d v="2014-05-07T00:00:00"/>
    <s v="Biguanides"/>
  </r>
  <r>
    <s v="FPyszL3CMYw"/>
    <x v="24"/>
    <s v="Māori"/>
    <s v="Biguanides"/>
    <x v="0"/>
    <d v="2019-11-25T00:00:00"/>
    <s v="Biguanides-&gt;Insulin isophane-&gt;Insulin aspart-&gt;Biguanides|Insulin isophane"/>
  </r>
  <r>
    <s v="X4jLsyiqk9."/>
    <x v="24"/>
    <s v="Asian"/>
    <s v="DPP-4 inhibitors"/>
    <x v="0"/>
    <d v="2025-05-20T00:00:00"/>
    <s v="DPP-4 inhibitors-&gt;Biguanides-&gt;Insulin isophane-&gt;Insulin aspart"/>
  </r>
  <r>
    <s v="FY3hX/6XNYE"/>
    <x v="24"/>
    <s v="Pacific peoples"/>
    <s v="Biguanides|Sulfonylureas"/>
    <x v="0"/>
    <d v="2012-11-29T00:00:00"/>
    <s v="Biguanides|Sulfonylureas-&gt;Sulfonylureas-&gt;Biguanides-&gt;DPP-4 inhibitors|Sulfonylureas-&gt;Biguanides|DPP-4 inhibitors|Sulfonylureas-&gt;Biguanides|DPP-4 inhibitors|SGLT-2 inhibitors|Sulfonylureas-&gt;DPP-4 inhibitors|SGLT-2 inhibitors|Sulfonylureas-&gt;DPP-4 inhibitors|Insulin glargine|SGLT-2 inhibitors|Sulfonylureas"/>
  </r>
  <r>
    <s v="fyi1PZ.qj8A"/>
    <x v="24"/>
    <s v="Māori"/>
    <s v="Biguanides"/>
    <x v="0"/>
    <d v="2021-09-28T00:00:00"/>
    <s v="Biguanides"/>
  </r>
  <r>
    <s v="G5BIoGc.FWo"/>
    <x v="24"/>
    <s v="Māori"/>
    <s v="Biguanides"/>
    <x v="0"/>
    <d v="2023-01-24T00:00:00"/>
    <s v="Biguanides"/>
  </r>
  <r>
    <s v="d1Cxz2F7GOw"/>
    <x v="24"/>
    <s v="Pacific peoples"/>
    <s v="Biguanides"/>
    <x v="0"/>
    <d v="2013-03-01T00:00:00"/>
    <s v="Biguanides-&gt;Insulin isophane|Insulin lispro-&gt;Insulin isophane-&gt;Insulin lispro-&gt;Biguanides|Insulin isophane|Insulin lispro"/>
  </r>
  <r>
    <s v="D3qPS/mbzms"/>
    <x v="24"/>
    <s v="Asian"/>
    <s v="Biguanides"/>
    <x v="0"/>
    <d v="2014-09-17T00:00:00"/>
    <s v="Biguanides"/>
  </r>
  <r>
    <s v="D5GIMfffKvo"/>
    <x v="24"/>
    <s v="Asian"/>
    <s v="Biguanides"/>
    <x v="0"/>
    <d v="2016-03-04T00:00:00"/>
    <s v="Biguanides"/>
  </r>
  <r>
    <s v="D/kJCUE8a/Q"/>
    <x v="24"/>
    <s v="Pacific peoples"/>
    <s v="Biguanides"/>
    <x v="0"/>
    <d v="2022-06-23T00:00:00"/>
    <s v="Biguanides"/>
  </r>
  <r>
    <s v="D/SThg8zcyU"/>
    <x v="24"/>
    <s v="Māori"/>
    <s v="Biguanides"/>
    <x v="0"/>
    <d v="2025-11-21T00:00:00"/>
    <s v="Biguanides"/>
  </r>
  <r>
    <s v="D/70biKk4dY"/>
    <x v="24"/>
    <s v="Pacific peoples"/>
    <s v="Biguanides"/>
    <x v="0"/>
    <d v="2021-01-11T00:00:00"/>
    <s v="Biguanides"/>
  </r>
  <r>
    <s v="cZETo2yx09I"/>
    <x v="24"/>
    <s v="Asian"/>
    <s v="Biguanides"/>
    <x v="0"/>
    <d v="2025-10-24T00:00:00"/>
    <s v="Biguanides"/>
  </r>
  <r>
    <s v="GDQEKkKhbvE"/>
    <x v="24"/>
    <s v="Asian"/>
    <s v="Biguanides"/>
    <x v="0"/>
    <d v="2025-01-03T00:00:00"/>
    <s v="Biguanides-&gt;DPP-4 inhibitors"/>
  </r>
  <r>
    <s v="g7pzjmio.tg"/>
    <x v="24"/>
    <s v="Other"/>
    <s v="Biguanides"/>
    <x v="0"/>
    <d v="2023-01-23T00:00:00"/>
    <s v="Biguanides"/>
  </r>
  <r>
    <s v="Giwu66aRtGw"/>
    <x v="24"/>
    <s v="Other"/>
    <s v="Insulin glargine|Insulin glulisine"/>
    <x v="1"/>
    <d v="2014-08-28T00:00:00"/>
    <s v="Insulin glargine|Insulin glulisine-&gt;Insulin glulisine-&gt;Biguanides-&gt;Insulin glargine"/>
  </r>
  <r>
    <s v="CPynXYMxhQo"/>
    <x v="24"/>
    <s v="Other"/>
    <s v="Biguanides"/>
    <x v="0"/>
    <d v="2022-05-02T00:00:00"/>
    <s v="Biguanides"/>
  </r>
  <r>
    <s v="cTL9DL7RlOw"/>
    <x v="24"/>
    <s v="Pacific peoples"/>
    <s v="Biguanides"/>
    <x v="0"/>
    <d v="2023-09-15T00:00:00"/>
    <s v="Biguanides"/>
  </r>
  <r>
    <s v="cmrSxQapbRA"/>
    <x v="24"/>
    <s v="Māori"/>
    <s v="Biguanides"/>
    <x v="0"/>
    <d v="2022-08-12T00:00:00"/>
    <s v="Biguanides-&gt;DPP-4 inhibitors-&gt;Biguanides|GLP-1 agonists|Sulfonylureas-&gt;GLP-1 agonists-&gt;Biguanides|GLP-1 agonists-&gt;DPP-4 inhibitors|GLP-1 agonists"/>
  </r>
  <r>
    <s v="CnrPSC6WSCo"/>
    <x v="24"/>
    <s v="Other"/>
    <s v="Biguanides"/>
    <x v="0"/>
    <d v="2024-02-23T00:00:00"/>
    <s v="Biguanides"/>
  </r>
  <r>
    <s v="clDJkFwK9pc"/>
    <x v="24"/>
    <s v="Māori"/>
    <s v="Biguanides"/>
    <x v="0"/>
    <d v="2015-12-22T00:00:00"/>
    <s v="Biguanides-&gt;Biguanides|Insulin isophane"/>
  </r>
  <r>
    <s v="9fcoqO5.cnA"/>
    <x v="24"/>
    <s v="Other"/>
    <s v="Biguanides"/>
    <x v="0"/>
    <d v="2013-06-11T00:00:00"/>
    <s v="Biguanides-&gt;Insulin glargine-&gt;Biguanides|Insulin isophane-&gt;Insulin isophane-&gt;Insulin aspart-&gt;Insulin aspart|Insulin isophane-&gt;DPP-4 inhibitors|Insulin aspart|Insulin isophane-&gt;DPP-4 inhibitors-&gt;GLP-1 agonists-&gt;DPP-4 inhibitors|GLP-1 agonists|Insulin aspart|Insulin isophane-&gt;GLP-1 agonists|Insulin aspart|Insulin isophane-&gt;SGLT-2 inhibitors-&gt;GLP-1 agonists|Insulin aspart"/>
  </r>
  <r>
    <s v="cfrSwn3SEVE"/>
    <x v="24"/>
    <s v="Māori"/>
    <s v="Biguanides"/>
    <x v="0"/>
    <d v="2022-11-05T00:00:00"/>
    <s v="Biguanides-&gt;Biguanides|GLP-1 agonists"/>
  </r>
  <r>
    <s v="CIDbsmDf64w"/>
    <x v="24"/>
    <s v="Māori"/>
    <s v="Biguanides"/>
    <x v="0"/>
    <d v="2014-08-27T00:00:00"/>
    <s v="Biguanides"/>
  </r>
  <r>
    <s v="gtRn1tR78yo"/>
    <x v="24"/>
    <s v="Māori"/>
    <s v="Biguanides"/>
    <x v="0"/>
    <d v="2015-09-18T00:00:00"/>
    <s v="Biguanides-&gt;Insulin aspart|Insulin isophane"/>
  </r>
  <r>
    <s v="Gs6dEGTu7xc"/>
    <x v="24"/>
    <s v="Pacific peoples"/>
    <s v="Biguanides"/>
    <x v="0"/>
    <d v="2023-03-13T00:00:00"/>
    <s v="Biguanides"/>
  </r>
  <r>
    <s v="GjoiasBh.EM"/>
    <x v="24"/>
    <s v="Māori"/>
    <s v="Biguanides"/>
    <x v="0"/>
    <d v="2022-03-10T00:00:00"/>
    <s v="Biguanides-&gt;GLP-1 agonists-&gt;Biguanides|GLP-1 agonists-&gt;SGLT-2 inhibitors"/>
  </r>
  <r>
    <s v="GnYcJTJIVsM"/>
    <x v="24"/>
    <s v="Other"/>
    <s v="Insulin glargine"/>
    <x v="1"/>
    <d v="2020-09-03T00:00:00"/>
    <s v="Insulin glargine-&gt;Insulin glulisine-&gt;Insulin glargine|Insulin glulisine-&gt;Biguanides-&gt;Biguanides|Insulin glargine|Insulin glulisine"/>
  </r>
  <r>
    <s v="GOJczSOJgmA"/>
    <x v="24"/>
    <s v="Māori"/>
    <s v="Biguanides"/>
    <x v="0"/>
    <d v="2020-02-10T00:00:00"/>
    <s v="Biguanides"/>
  </r>
  <r>
    <s v="LrrbCVVi6ms"/>
    <x v="24"/>
    <s v="Other"/>
    <s v="Biguanides"/>
    <x v="0"/>
    <d v="2021-02-02T00:00:00"/>
    <s v="Biguanides-&gt;Insulin isophane"/>
  </r>
  <r>
    <s v="lrciGUookOM"/>
    <x v="24"/>
    <s v="Other"/>
    <s v="Biguanides"/>
    <x v="0"/>
    <d v="2025-05-23T00:00:00"/>
    <s v="Biguanides"/>
  </r>
  <r>
    <s v="lwykL.Mk2U2"/>
    <x v="24"/>
    <s v="Māori"/>
    <s v="Biguanides"/>
    <x v="0"/>
    <d v="2013-03-26T00:00:00"/>
    <s v="Biguanides"/>
  </r>
  <r>
    <s v="LU4dYUBffvY"/>
    <x v="24"/>
    <s v="Asian"/>
    <s v="Biguanides"/>
    <x v="0"/>
    <d v="2023-12-13T00:00:00"/>
    <s v="Biguanides"/>
  </r>
  <r>
    <s v="LUI01I8SHMo"/>
    <x v="24"/>
    <s v="Other"/>
    <s v="Biguanides"/>
    <x v="0"/>
    <d v="2021-06-11T00:00:00"/>
    <s v="Biguanides"/>
  </r>
  <r>
    <s v="LM0pD54FadE"/>
    <x v="24"/>
    <s v="Other"/>
    <s v="Biguanides"/>
    <x v="0"/>
    <d v="2019-04-26T00:00:00"/>
    <s v="Biguanides"/>
  </r>
  <r>
    <s v="MFaeNZC9zR6"/>
    <x v="24"/>
    <s v="Other"/>
    <s v="Biguanides"/>
    <x v="0"/>
    <d v="2012-01-25T00:00:00"/>
    <s v="Biguanides"/>
  </r>
  <r>
    <s v="mfQ2ykbhP/U"/>
    <x v="24"/>
    <s v="Pacific peoples"/>
    <s v="Biguanides"/>
    <x v="0"/>
    <d v="2021-07-05T00:00:00"/>
    <s v="Biguanides"/>
  </r>
  <r>
    <s v="Pgh5AEyOK3E"/>
    <x v="24"/>
    <s v="Other"/>
    <s v="Biguanides"/>
    <x v="0"/>
    <d v="2017-12-06T00:00:00"/>
    <s v="Biguanides"/>
  </r>
  <r>
    <s v="pHt8or3aBKw"/>
    <x v="24"/>
    <s v="Pacific peoples"/>
    <s v="Biguanides"/>
    <x v="0"/>
    <d v="2022-06-09T00:00:00"/>
    <s v="Biguanides"/>
  </r>
  <r>
    <s v="PhUqhdmt/kQ"/>
    <x v="24"/>
    <s v="Asian"/>
    <s v="Biguanides"/>
    <x v="0"/>
    <d v="2016-10-19T00:00:00"/>
    <s v="Biguanides-&gt;Sulfonylureas-&gt;Biguanides|Sulfonylureas-&gt;DPP-4 inhibitors-&gt;Insulin isophane-&gt;GLP-1 agonists-&gt;GLP-1 agonists|Insulin isophane"/>
  </r>
  <r>
    <s v="piVoGCsUozI"/>
    <x v="24"/>
    <s v="Pacific peoples"/>
    <s v="Biguanides"/>
    <x v="0"/>
    <d v="2023-03-17T00:00:00"/>
    <s v="Biguanides-&gt;Biguanides|SGLT-2 inhibitors-&gt;SGLT-2 inhibitors"/>
  </r>
  <r>
    <s v="PkMA68zzrao"/>
    <x v="24"/>
    <s v="Other"/>
    <s v="Biguanides"/>
    <x v="0"/>
    <d v="2023-10-30T00:00:00"/>
    <s v="Biguanides"/>
  </r>
  <r>
    <s v="Pk80tdvMmwQ"/>
    <x v="24"/>
    <s v="Asian"/>
    <s v="Biguanides|Insulin aspart|Insulin isophane"/>
    <x v="0"/>
    <d v="2021-09-10T00:00:00"/>
    <s v="Biguanides|Insulin aspart|Insulin isophane"/>
  </r>
  <r>
    <s v="PkUxn3p9mBU"/>
    <x v="24"/>
    <s v="Pacific peoples"/>
    <s v="Biguanides"/>
    <x v="0"/>
    <d v="2022-03-14T00:00:00"/>
    <s v="Biguanides"/>
  </r>
  <r>
    <s v="lz.cZz18qNI"/>
    <x v="24"/>
    <s v="Asian"/>
    <s v="Biguanides|Sulfonylureas"/>
    <x v="0"/>
    <d v="2018-07-11T00:00:00"/>
    <s v="Biguanides|Sulfonylureas-&gt;DPP-4 inhibitors-&gt;Biguanides|DPP-4 inhibitors|Sulfonylureas-&gt;DPP-4 inhibitors|Sulfonylureas-&gt;SGLT-2 inhibitors-&gt;DPP-4 inhibitors|SGLT-2 inhibitors-&gt;DPP-4 inhibitors|SGLT-2 inhibitors|Sulfonylureas-&gt;Sulfonylureas-&gt;Insulin glargine-&gt;DPP-4 inhibitors|Insulin glargine|SGLT-2 inhibitors-&gt;DPP-4 inhibitors|Insulin glargine-&gt;Insulin glargine|SGLT-2 inhibitors-&gt;Insulin aspart-&gt;DPP-4 inhibitors|Insulin aspart|Insulin glargine|SGLT-2 inhibitors"/>
  </r>
  <r>
    <s v="Ly1pLzCKq2c"/>
    <x v="24"/>
    <s v="Asian"/>
    <s v="Biguanides"/>
    <x v="0"/>
    <d v="2022-10-27T00:00:00"/>
    <s v="Biguanides"/>
  </r>
  <r>
    <s v="m1U5IzGrrPU"/>
    <x v="24"/>
    <s v="Other"/>
    <s v="Biguanides"/>
    <x v="0"/>
    <d v="2016-10-04T00:00:00"/>
    <s v="Biguanides"/>
  </r>
  <r>
    <s v="pqa075Z/2Lk"/>
    <x v="24"/>
    <s v="Other"/>
    <s v="Biguanides"/>
    <x v="0"/>
    <d v="2012-09-13T00:00:00"/>
    <s v="Biguanides-&gt;Biguanides|Insulin aspart|Insulin isophane-&gt;Insulin aspart|Insulin isophane-&gt;Insulin isophane-&gt;SGLT-2 inhibitors-&gt;DPP-4 inhibitors-&gt;Insulin glargine-&gt;Insulin glulisine|SGLT-2 inhibitors-&gt;DPP-4 inhibitors|Insulin glargine|Insulin glulisine-&gt;GLP-1 agonists-&gt;GLP-1 agonists|Insulin glargine|Insulin glulisine"/>
  </r>
  <r>
    <s v="Ps2FKykO3Zk"/>
    <x v="24"/>
    <s v="Asian"/>
    <s v="Biguanides"/>
    <x v="0"/>
    <d v="2017-11-04T00:00:00"/>
    <s v="Biguanides"/>
  </r>
  <r>
    <s v="plYtDQ/.VnA"/>
    <x v="24"/>
    <s v="Pacific peoples"/>
    <s v="Insulin isophane"/>
    <x v="1"/>
    <d v="2025-07-17T00:00:00"/>
    <s v="Insulin isophane-&gt;Biguanides|Insulin aspart-&gt;Insulin aspart|Insulin isophane-&gt;Biguanides|Insulin isophane"/>
  </r>
  <r>
    <s v="pkR1lf25YoI"/>
    <x v="24"/>
    <s v="Asian"/>
    <s v="Biguanides"/>
    <x v="0"/>
    <d v="2018-10-05T00:00:00"/>
    <s v="Biguanides-&gt;GLP-1 agonists-&gt;DPP-4 inhibitors|SGLT-2 inhibitors-&gt;DPP-4 inhibitors-&gt;Insulin glargine-&gt;Biguanides|SGLT-2 inhibitors-&gt;Biguanides|Insulin glargine|SGLT-2 inhibitors-&gt;Insulin glargine|SGLT-2 inhibitors-&gt;SGLT-2 inhibitors"/>
  </r>
  <r>
    <s v="Q.mOylj2jRo"/>
    <x v="24"/>
    <s v="Māori"/>
    <s v="Biguanides"/>
    <x v="0"/>
    <d v="2017-04-19T00:00:00"/>
    <s v="Biguanides"/>
  </r>
  <r>
    <s v="Q72GkneAUe6"/>
    <x v="24"/>
    <s v="Other"/>
    <s v="Biguanides"/>
    <x v="0"/>
    <d v="2012-02-16T00:00:00"/>
    <s v="Biguanides"/>
  </r>
  <r>
    <s v="Q775je/9qd2"/>
    <x v="24"/>
    <s v="Pacific peoples"/>
    <s v="Biguanides"/>
    <x v="0"/>
    <d v="2020-02-21T00:00:00"/>
    <s v="Biguanides"/>
  </r>
  <r>
    <s v="q1UwylQFssY"/>
    <x v="24"/>
    <s v="Other"/>
    <s v="Biguanides"/>
    <x v="0"/>
    <d v="2020-02-21T00:00:00"/>
    <s v="Biguanides"/>
  </r>
  <r>
    <s v="Q8SusFC1pb."/>
    <x v="24"/>
    <s v="Pacific peoples"/>
    <s v="Biguanides"/>
    <x v="0"/>
    <d v="2024-09-23T00:00:00"/>
    <s v="Biguanides"/>
  </r>
  <r>
    <s v="TeEirLlIpls"/>
    <x v="24"/>
    <s v="Other"/>
    <s v="Biguanides"/>
    <x v="0"/>
    <d v="2021-12-24T00:00:00"/>
    <s v="Biguanides"/>
  </r>
  <r>
    <s v="TLTQPdBZL.g"/>
    <x v="24"/>
    <s v="Pacific peoples"/>
    <s v="Biguanides"/>
    <x v="0"/>
    <d v="2015-06-15T00:00:00"/>
    <s v="Biguanides"/>
  </r>
  <r>
    <s v="TiWUHv6XcXk"/>
    <x v="24"/>
    <s v="Asian"/>
    <s v="Biguanides"/>
    <x v="0"/>
    <d v="2025-10-01T00:00:00"/>
    <s v="Biguanides"/>
  </r>
  <r>
    <s v="ty0Jboriu/g"/>
    <x v="24"/>
    <s v="Other"/>
    <s v="Biguanides"/>
    <x v="0"/>
    <d v="2015-01-30T00:00:00"/>
    <s v="Biguanides-&gt;Insulin aspart|Insulin isophane-&gt;Insulin aspart-&gt;Sulfonylureas-&gt;Insulin isophane-&gt;Insulin glargine-&gt;Insulin glargine|Sulfonylureas-&gt;Insulin aspart|Insulin glargine"/>
  </r>
  <r>
    <s v="tY3EE7mgrYE"/>
    <x v="24"/>
    <s v="Pacific peoples"/>
    <s v="Biguanides"/>
    <x v="0"/>
    <d v="2020-06-02T00:00:00"/>
    <s v="Biguanides"/>
  </r>
  <r>
    <s v="U1ISQuQKfOU"/>
    <x v="24"/>
    <s v="Other"/>
    <s v="Biguanides"/>
    <x v="0"/>
    <d v="2025-05-16T00:00:00"/>
    <s v="Biguanides"/>
  </r>
  <r>
    <s v="U0rx67Qeg1A"/>
    <x v="24"/>
    <s v="Other"/>
    <s v="Biguanides"/>
    <x v="0"/>
    <d v="2022-08-15T00:00:00"/>
    <s v="Biguanides"/>
  </r>
  <r>
    <s v="U2YkMjaFIdQ"/>
    <x v="24"/>
    <s v="Other"/>
    <s v="Biguanides"/>
    <x v="0"/>
    <d v="2023-05-11T00:00:00"/>
    <s v="Biguanides"/>
  </r>
  <r>
    <s v="U/rouAtBcrE"/>
    <x v="24"/>
    <s v="Other"/>
    <s v="Biguanides"/>
    <x v="0"/>
    <d v="2018-11-23T00:00:00"/>
    <s v="Biguanides"/>
  </r>
  <r>
    <s v=".5d1FXH268s"/>
    <x v="24"/>
    <s v="Pacific peoples"/>
    <s v="Biguanides"/>
    <x v="0"/>
    <d v="2017-11-01T00:00:00"/>
    <s v="Biguanides"/>
  </r>
  <r>
    <s v="XXvxUl3ij0I"/>
    <x v="24"/>
    <s v="Pacific peoples"/>
    <s v="Biguanides"/>
    <x v="0"/>
    <d v="2019-07-08T00:00:00"/>
    <s v="Biguanides"/>
  </r>
  <r>
    <s v="xXojOcVxs6I"/>
    <x v="24"/>
    <s v="Other"/>
    <s v="Biguanides"/>
    <x v="0"/>
    <d v="2012-05-18T00:00:00"/>
    <s v="Biguanides"/>
  </r>
  <r>
    <s v="xVNqt2UmSzo"/>
    <x v="24"/>
    <s v="Other"/>
    <s v="Biguanides"/>
    <x v="0"/>
    <d v="2019-08-08T00:00:00"/>
    <s v="Biguanides"/>
  </r>
  <r>
    <s v="Xt2RfZohytE"/>
    <x v="24"/>
    <s v="Pacific peoples"/>
    <s v="Biguanides"/>
    <x v="0"/>
    <d v="2014-12-15T00:00:00"/>
    <s v="Biguanides-&gt;DPP-4 inhibitors"/>
  </r>
  <r>
    <s v="Xrdl4lYM16I"/>
    <x v="24"/>
    <s v="Māori"/>
    <s v="Biguanides"/>
    <x v="0"/>
    <d v="2016-05-18T00:00:00"/>
    <s v="Biguanides-&gt;DPP-4 inhibitors-&gt;Biguanides|GLP-1 agonists-&gt;GLP-1 agonists"/>
  </r>
  <r>
    <s v="Xrdn6kx3UKY"/>
    <x v="24"/>
    <s v="Pacific peoples"/>
    <s v="Biguanides"/>
    <x v="0"/>
    <d v="2025-01-13T00:00:00"/>
    <s v="Biguanides"/>
  </r>
  <r>
    <s v="xSSCghWcvvs"/>
    <x v="24"/>
    <s v="Pacific peoples"/>
    <s v="Biguanides"/>
    <x v="0"/>
    <d v="2014-05-20T00:00:00"/>
    <s v="Biguanides-&gt;Biguanides|Sulfonylureas-&gt;DPP-4 inhibitors|Sulfonylureas-&gt;SGLT-2 inhibitors-&gt;DPP-4 inhibitors|SGLT-2 inhibitors|Sulfonylureas"/>
  </r>
  <r>
    <s v=".HNX0pvTsjI"/>
    <x v="24"/>
    <s v="Other"/>
    <s v="Biguanides"/>
    <x v="0"/>
    <d v="2020-10-01T00:00:00"/>
    <s v="Biguanides"/>
  </r>
  <r>
    <s v=".m/bY.GjjAA"/>
    <x v="24"/>
    <s v="Pacific peoples"/>
    <s v="Biguanides"/>
    <x v="0"/>
    <d v="2019-03-08T00:00:00"/>
    <s v="Biguanides-&gt;DPP-4 inhibitors-&gt;DPP-4 inhibitors|Sulfonylureas-&gt;Sulfonylureas-&gt;Insulin glargine-&gt;DPP-4 inhibitors|Insulin glargine|Sulfonylureas-&gt;DPP-4 inhibitors|Insulin glargine-&gt;Insulin aspart-&gt;Insulin aspart|Insulin glargine"/>
  </r>
  <r>
    <s v=".mrxN4Q2Wtk"/>
    <x v="24"/>
    <s v="Pacific peoples"/>
    <s v="Biguanides"/>
    <x v="0"/>
    <d v="2022-06-28T00:00:00"/>
    <s v="Biguanides"/>
  </r>
  <r>
    <s v=".rL/6X7yyxM"/>
    <x v="24"/>
    <s v="Other"/>
    <s v="Biguanides"/>
    <x v="0"/>
    <d v="2024-12-30T00:00:00"/>
    <s v="Biguanides"/>
  </r>
  <r>
    <s v="xgBXGNY4Soo"/>
    <x v="24"/>
    <s v="Other"/>
    <s v="Biguanides|Insulin isophane"/>
    <x v="0"/>
    <d v="2019-06-12T00:00:00"/>
    <s v="Biguanides|Insulin isophane-&gt;Insulin aspart-&gt;Insulin aspart|Insulin isophane-&gt;Biguanides-&gt;Biguanides|Insulin aspart|Insulin isophane"/>
  </r>
  <r>
    <s v="XG5ZPaW4zx2"/>
    <x v="24"/>
    <s v="Asian"/>
    <s v="Biguanides"/>
    <x v="0"/>
    <d v="2019-10-17T00:00:00"/>
    <s v="Biguanides"/>
  </r>
  <r>
    <s v="xe8oF429vz2"/>
    <x v="24"/>
    <s v="Pacific peoples"/>
    <s v="Insulin isophane"/>
    <x v="1"/>
    <d v="2024-12-17T00:00:00"/>
    <s v="Insulin isophane-&gt;Biguanides-&gt;Insulin aspart"/>
  </r>
  <r>
    <s v="xEuCUtQV6wU"/>
    <x v="24"/>
    <s v="Māori"/>
    <s v="Biguanides"/>
    <x v="0"/>
    <d v="2011-11-28T00:00:00"/>
    <s v="Biguanides"/>
  </r>
  <r>
    <s v="xFF5w28pS0A"/>
    <x v="24"/>
    <s v="Māori"/>
    <s v="Biguanides"/>
    <x v="0"/>
    <d v="2024-03-20T00:00:00"/>
    <s v="Biguanides"/>
  </r>
  <r>
    <s v="xKjZCJF7fRM"/>
    <x v="24"/>
    <s v="Asian"/>
    <s v="Biguanides"/>
    <x v="0"/>
    <d v="2022-03-14T00:00:00"/>
    <s v="Biguanides"/>
  </r>
  <r>
    <s v="xkSrl8wmly."/>
    <x v="24"/>
    <s v="Other"/>
    <s v="Biguanides"/>
    <x v="0"/>
    <d v="2024-05-23T00:00:00"/>
    <s v="Biguanides"/>
  </r>
  <r>
    <s v="XMP59Hw6eps"/>
    <x v="24"/>
    <s v="Māori"/>
    <s v="Biguanides"/>
    <x v="0"/>
    <d v="2011-04-07T00:00:00"/>
    <s v="Biguanides-&gt;Sulfonylureas-&gt;Biguanides|Sulfonylureas-&gt;Insulin aspart|Insulin isophane-&gt;Biguanides|Insulin aspart|Insulin isophane-&gt;Insulin glargine-&gt;DPP-4 inhibitors|Insulin glargine-&gt;DPP-4 inhibitors-&gt;Insulin aspart-&gt;Insulin isophane-&gt;Insulin aspart|Insulin glargine-&gt;Biguanides|SGLT-2 inhibitors-&gt;GLP-1 agonists-&gt;SGLT-2 inhibitors-&gt;Biguanides|GLP-1 agonists-&gt;GLP-1 agonists|SGLT-2 inhibitors-&gt;SGLT-2 inhibitors|Sulfonylureas-&gt;Insulin aspart|SGLT-2 inhibitors-&gt;Insulin aspart|SGLT-2 inhibitors|Sulfonylureas"/>
  </r>
  <r>
    <s v="X9lOgNmz2C6"/>
    <x v="24"/>
    <s v="Asian"/>
    <s v="Biguanides"/>
    <x v="0"/>
    <d v="2014-07-21T00:00:00"/>
    <s v="Biguanides"/>
  </r>
  <r>
    <s v="x7PgF39A2B."/>
    <x v="24"/>
    <s v="Māori"/>
    <s v="Biguanides"/>
    <x v="0"/>
    <d v="2024-02-29T00:00:00"/>
    <s v="Biguanides-&gt;Biguanides|GLP-1 agonists-&gt;GLP-1 agonists"/>
  </r>
  <r>
    <s v="XcxO7n7Y682"/>
    <x v="24"/>
    <s v="Māori"/>
    <s v="Biguanides"/>
    <x v="0"/>
    <d v="2020-01-13T00:00:00"/>
    <s v="Biguanides-&gt;DPP-4 inhibitors-&gt;Sulfonylureas-&gt;DPP-4 inhibitors|Sulfonylureas-&gt;DPP-4 inhibitors|Insulin glargine|Sulfonylureas-&gt;Insulin glargine-&gt;DPP-4 inhibitors|Insulin glargine-&gt;SGLT-2 inhibitors-&gt;DPP-4 inhibitors|SGLT-2 inhibitors-&gt;DPP-4 inhibitors|Insulin glargine|SGLT-2 inhibitors-&gt;SGLT-2 inhibitors|Sulfonylureas-&gt;DPP-4 inhibitors|Insulin glargine|SGLT-2 inhibitors|Sulfonylureas-&gt;Biguanides|GLP-1 agonists|Insulin glargine|Sulfonylureas-&gt;GLP-1 agonists|Insulin glargine-&gt;Biguanides|Sulfonylureas-&gt;Biguanides|Insulin glargine|Sulfonylureas-&gt;GLP-1 agonists-&gt;Biguanides|GLP-1 agonists-&gt;Insulin glulisine-&gt;Biguanides|Insulin glargine-&gt;Biguanides|GLP-1 agonists|Insulin glargine-&gt;GLP-1 agonists|Insulin aspart|Insulin glargine-&gt;Insulin aspart-&gt;GLP-1 agonists|Insulin aspart"/>
  </r>
  <r>
    <s v="X4Zfp7CPbGk"/>
    <x v="24"/>
    <s v="Māori"/>
    <s v="Biguanides"/>
    <x v="0"/>
    <d v="2020-09-16T00:00:00"/>
    <s v="Biguanides"/>
  </r>
  <r>
    <s v="X5BzPhrWYCU"/>
    <x v="24"/>
    <s v="Asian"/>
    <s v="Biguanides"/>
    <x v="0"/>
    <d v="2024-03-01T00:00:00"/>
    <s v="Biguanides-&gt;Insulin isophane"/>
  </r>
  <r>
    <s v="u7OpagjJAgc"/>
    <x v="24"/>
    <s v="Pacific peoples"/>
    <s v="Biguanides"/>
    <x v="0"/>
    <d v="2024-05-22T00:00:00"/>
    <s v="Biguanides"/>
  </r>
  <r>
    <s v="YLG51qFgIto"/>
    <x v="24"/>
    <s v="Māori"/>
    <s v="Insulin glargine"/>
    <x v="1"/>
    <d v="2018-08-20T00:00:00"/>
    <s v="Insulin glargine-&gt;Biguanides-&gt;DPP-4 inhibitors-&gt;DPP-4 inhibitors|Insulin glargine-&gt;SGLT-2 inhibitors-&gt;DPP-4 inhibitors|Insulin glargine|SGLT-2 inhibitors-&gt;DPP-4 inhibitors|SGLT-2 inhibitors-&gt;Biguanides|GLP-1 agonists|Insulin glargine-&gt;Biguanides|Insulin glargine-&gt;Biguanides|Insulin aspart-&gt;Insulin aspart-&gt;Biguanides|GLP-1 agonists|Insulin aspart|Insulin glargine-&gt;GLP-1 agonists-&gt;Biguanides|Insulin aspart|Insulin glargine-&gt;Insulin aspart|Insulin glargine"/>
  </r>
  <r>
    <s v="YLzsL7zAZ86"/>
    <x v="24"/>
    <s v="Māori"/>
    <s v="Biguanides"/>
    <x v="0"/>
    <d v="2019-07-31T00:00:00"/>
    <s v="Biguanides"/>
  </r>
  <r>
    <s v="ynbnXDTj/Hk"/>
    <x v="24"/>
    <s v="Pacific peoples"/>
    <s v="Biguanides"/>
    <x v="0"/>
    <d v="2023-05-23T00:00:00"/>
    <s v="Biguanides"/>
  </r>
  <r>
    <s v="yRSjc2eSUAc"/>
    <x v="24"/>
    <s v="Asian"/>
    <s v="Biguanides"/>
    <x v="0"/>
    <d v="2020-11-02T00:00:00"/>
    <s v="Biguanides-&gt;Insulin isophane|Insulin lispro"/>
  </r>
  <r>
    <s v="YRSP8Fx.Bfg"/>
    <x v="24"/>
    <s v="Pacific peoples"/>
    <s v="DPP-4 inhibitors"/>
    <x v="0"/>
    <d v="2022-01-18T00:00:00"/>
    <s v="DPP-4 inhibitors"/>
  </r>
  <r>
    <s v="yO7/UVTbVO6"/>
    <x v="24"/>
    <s v="Pacific peoples"/>
    <s v="Biguanides"/>
    <x v="0"/>
    <d v="2025-06-06T00:00:00"/>
    <s v="Biguanides-&gt;DPP-4 inhibitors"/>
  </r>
  <r>
    <s v="yvwSqs9JOOM"/>
    <x v="24"/>
    <s v="Asian"/>
    <s v="Biguanides"/>
    <x v="0"/>
    <d v="2024-10-15T00:00:00"/>
    <s v="Biguanides"/>
  </r>
  <r>
    <s v="ySmuEJNUCJE"/>
    <x v="24"/>
    <s v="Māori"/>
    <s v="Biguanides"/>
    <x v="0"/>
    <d v="2015-07-02T00:00:00"/>
    <s v="Biguanides"/>
  </r>
  <r>
    <s v="Ygl3BUuUjw."/>
    <x v="24"/>
    <s v="Pacific peoples"/>
    <s v="DPP-4 inhibitors"/>
    <x v="0"/>
    <d v="2025-09-22T00:00:00"/>
    <s v="DPP-4 inhibitors"/>
  </r>
  <r>
    <s v="YjVwomMHiMY"/>
    <x v="24"/>
    <s v="Other"/>
    <s v="Biguanides"/>
    <x v="0"/>
    <d v="2021-05-14T00:00:00"/>
    <s v="Biguanides"/>
  </r>
  <r>
    <s v="YazV1eigQAU"/>
    <x v="24"/>
    <s v="Māori"/>
    <s v="Biguanides"/>
    <x v="0"/>
    <d v="2014-12-11T00:00:00"/>
    <s v="Biguanides-&gt;Insulin aspart|Insulin isophane-&gt;Biguanides|Insulin aspart|Insulin isophane"/>
  </r>
  <r>
    <s v="yBdefkGrwDU"/>
    <x v="24"/>
    <s v="Māori"/>
    <s v="Biguanides"/>
    <x v="0"/>
    <d v="2024-09-05T00:00:00"/>
    <s v="Biguanides"/>
  </r>
  <r>
    <s v="YddrMsv/iuo"/>
    <x v="24"/>
    <s v="Other"/>
    <s v="Biguanides"/>
    <x v="0"/>
    <d v="2025-06-27T00:00:00"/>
    <s v="Biguanides"/>
  </r>
  <r>
    <s v="yE3qAnhYk9M"/>
    <x v="24"/>
    <s v="Pacific peoples"/>
    <s v="Biguanides"/>
    <x v="0"/>
    <d v="2017-08-23T00:00:00"/>
    <s v="Biguanides"/>
  </r>
  <r>
    <s v="YdjrBx.OML2"/>
    <x v="24"/>
    <s v="Other"/>
    <s v="Biguanides"/>
    <x v="0"/>
    <d v="2020-01-17T00:00:00"/>
    <s v="Biguanides"/>
  </r>
  <r>
    <s v="yEEV.V9ijiE"/>
    <x v="24"/>
    <s v="Māori"/>
    <s v="Biguanides"/>
    <x v="0"/>
    <d v="2013-11-19T00:00:00"/>
    <s v="Biguanides"/>
  </r>
  <r>
    <s v="VewKZxLAgRE"/>
    <x v="24"/>
    <s v="Asian"/>
    <s v="Biguanides"/>
    <x v="0"/>
    <d v="2012-11-22T00:00:00"/>
    <s v="Biguanides"/>
  </r>
  <r>
    <s v="vFEogNabevM"/>
    <x v="24"/>
    <s v="Other"/>
    <s v="Biguanides"/>
    <x v="0"/>
    <d v="2021-06-16T00:00:00"/>
    <s v="Biguanides"/>
  </r>
  <r>
    <s v="vBb0ajhbGAo"/>
    <x v="24"/>
    <s v="Māori"/>
    <s v="Biguanides"/>
    <x v="0"/>
    <d v="2023-11-15T00:00:00"/>
    <s v="Biguanides"/>
  </r>
  <r>
    <s v="VBhi5pBcktQ"/>
    <x v="24"/>
    <s v="Other"/>
    <s v="Biguanides"/>
    <x v="0"/>
    <d v="2020-07-03T00:00:00"/>
    <s v="Biguanides-&gt;Insulin glargine"/>
  </r>
  <r>
    <s v="Y4ZgWHQQw5A"/>
    <x v="24"/>
    <s v="Asian"/>
    <s v="Biguanides"/>
    <x v="0"/>
    <d v="2023-11-10T00:00:00"/>
    <s v="Biguanides-&gt;Insulin isophane"/>
  </r>
  <r>
    <s v="VhMRaDRLEkw"/>
    <x v="24"/>
    <s v="Pacific peoples"/>
    <s v="Biguanides"/>
    <x v="0"/>
    <d v="2015-12-10T00:00:00"/>
    <s v="Biguanides"/>
  </r>
  <r>
    <s v="VgxwNNazDWE"/>
    <x v="24"/>
    <s v="Pacific peoples"/>
    <s v="Biguanides"/>
    <x v="0"/>
    <d v="2017-08-03T00:00:00"/>
    <s v="Biguanides-&gt;Biguanides|Insulin isophane-&gt;Insulin isophane-&gt;DPP-4 inhibitors-&gt;Biguanides|DPP-4 inhibitors-&gt;Biguanides|Insulin aspart|Insulin isophane-&gt;Insulin aspart-&gt;Insulin aspart|Insulin isophane"/>
  </r>
  <r>
    <s v="YA2StAyOfGw"/>
    <x v="24"/>
    <s v="Māori"/>
    <s v="Biguanides"/>
    <x v="0"/>
    <d v="2012-11-28T00:00:00"/>
    <s v="Biguanides"/>
  </r>
  <r>
    <s v="Y6GjgU4r2mk"/>
    <x v="24"/>
    <s v="Māori"/>
    <s v="Biguanides"/>
    <x v="0"/>
    <d v="2017-09-15T00:00:00"/>
    <s v="Biguanides"/>
  </r>
  <r>
    <s v="uYIp3GeBtl."/>
    <x v="24"/>
    <s v="Other"/>
    <s v="Biguanides"/>
    <x v="0"/>
    <d v="2022-07-11T00:00:00"/>
    <s v="Biguanides"/>
  </r>
  <r>
    <s v="UTn9oxF.E4U"/>
    <x v="24"/>
    <s v="Asian"/>
    <s v="Sulfonylureas"/>
    <x v="0"/>
    <d v="2022-04-22T00:00:00"/>
    <s v="Sulfonylureas-&gt;Biguanides-&gt;Biguanides|Sulfonylureas-&gt;DPP-4 inhibitors|Sulfonylureas-&gt;DPP-4 inhibitors"/>
  </r>
  <r>
    <s v="Uul6vrK9d2w"/>
    <x v="24"/>
    <s v="Other"/>
    <s v="Biguanides"/>
    <x v="0"/>
    <d v="2018-09-20T00:00:00"/>
    <s v="Biguanides"/>
  </r>
  <r>
    <s v="Uuvxc6J9.Gw"/>
    <x v="24"/>
    <s v="Asian"/>
    <s v="Biguanides"/>
    <x v="0"/>
    <d v="2023-06-16T00:00:00"/>
    <s v="Biguanides"/>
  </r>
  <r>
    <s v="V.zLK8btthE"/>
    <x v="24"/>
    <s v="Asian"/>
    <s v="Insulin aspart"/>
    <x v="1"/>
    <d v="2020-03-27T00:00:00"/>
    <s v="Insulin aspart-&gt;Insulin glulisine-&gt;Insulin aspart|Insulin glargine-&gt;Biguanides|Insulin aspart-&gt;DPP-4 inhibitors|Insulin aspart"/>
  </r>
  <r>
    <s v="V1v5ktJq09E"/>
    <x v="24"/>
    <s v="Pacific peoples"/>
    <s v="Biguanides"/>
    <x v="0"/>
    <d v="2021-08-25T00:00:00"/>
    <s v="Biguanides"/>
  </r>
  <r>
    <s v="v.MBKHulnN2"/>
    <x v="24"/>
    <s v="Māori"/>
    <s v="Biguanides"/>
    <x v="0"/>
    <d v="2013-11-28T00:00:00"/>
    <s v="Biguanides"/>
  </r>
  <r>
    <s v="UZ3W/qgAkTU"/>
    <x v="24"/>
    <s v="Other"/>
    <s v="Biguanides"/>
    <x v="0"/>
    <d v="2013-12-03T00:00:00"/>
    <s v="Biguanides"/>
  </r>
  <r>
    <s v="RHboU2JSXss"/>
    <x v="24"/>
    <s v="Māori"/>
    <s v="Biguanides"/>
    <x v="0"/>
    <d v="2024-07-01T00:00:00"/>
    <s v="Biguanides"/>
  </r>
  <r>
    <s v="rgAuWvm6zKA"/>
    <x v="24"/>
    <s v="Māori"/>
    <s v="Biguanides"/>
    <x v="0"/>
    <d v="2017-08-07T00:00:00"/>
    <s v="Biguanides"/>
  </r>
  <r>
    <s v="rFlxchAO14U"/>
    <x v="24"/>
    <s v="Māori"/>
    <s v="Biguanides"/>
    <x v="0"/>
    <d v="2018-09-19T00:00:00"/>
    <s v="Biguanides"/>
  </r>
  <r>
    <s v="rLnaHekq5Rw"/>
    <x v="24"/>
    <s v="Asian"/>
    <s v="Insulin aspart|Insulin glargine"/>
    <x v="1"/>
    <d v="2014-07-28T00:00:00"/>
    <s v="Insulin aspart|Insulin glargine-&gt;Biguanides"/>
  </r>
  <r>
    <s v="rnzM6VmcLyU"/>
    <x v="24"/>
    <s v="Other"/>
    <s v="Biguanides"/>
    <x v="0"/>
    <d v="2018-11-08T00:00:00"/>
    <s v="Biguanides"/>
  </r>
  <r>
    <s v="umRVu.4e/xw"/>
    <x v="24"/>
    <s v="Other"/>
    <s v="Biguanides"/>
    <x v="0"/>
    <d v="2025-08-05T00:00:00"/>
    <s v="Biguanides"/>
  </r>
  <r>
    <s v="uN4KFY08wLQ"/>
    <x v="24"/>
    <s v="Pacific peoples"/>
    <s v="Biguanides"/>
    <x v="0"/>
    <d v="2022-01-28T00:00:00"/>
    <s v="Biguanides"/>
  </r>
  <r>
    <s v="uM8Vg6b5g.I"/>
    <x v="24"/>
    <s v="Māori"/>
    <s v="Biguanides"/>
    <x v="0"/>
    <d v="2025-06-10T00:00:00"/>
    <s v="Biguanides"/>
  </r>
  <r>
    <s v="UKO19UMTUZU"/>
    <x v="24"/>
    <s v="Māori"/>
    <s v="Biguanides"/>
    <x v="0"/>
    <d v="2023-09-27T00:00:00"/>
    <s v="Biguanides"/>
  </r>
  <r>
    <s v="UJ9RwAKL5cI"/>
    <x v="24"/>
    <s v="Māori"/>
    <s v="Biguanides"/>
    <x v="0"/>
    <d v="2023-04-20T00:00:00"/>
    <s v="Biguanides"/>
  </r>
  <r>
    <s v="UItqsgf95dM"/>
    <x v="24"/>
    <s v="Other"/>
    <s v="Biguanides"/>
    <x v="0"/>
    <d v="2024-08-16T00:00:00"/>
    <s v="Biguanides"/>
  </r>
  <r>
    <s v="UkJWUeJohJ."/>
    <x v="24"/>
    <s v="Māori"/>
    <s v="Biguanides"/>
    <x v="0"/>
    <d v="2014-03-25T00:00:00"/>
    <s v="Biguanides-&gt;Insulin aspart-&gt;DPP-4 inhibitors-&gt;Sulfonylureas-&gt;DPP-4 inhibitors|Sulfonylureas-&gt;SGLT-2 inhibitors-&gt;Insulin glargine-&gt;GLP-1 agonists"/>
  </r>
  <r>
    <s v="uJnDiHplNTs"/>
    <x v="24"/>
    <s v="Other"/>
    <s v="Biguanides"/>
    <x v="0"/>
    <d v="2021-10-29T00:00:00"/>
    <s v="Biguanides"/>
  </r>
  <r>
    <s v="Uqtspx8RZI2"/>
    <x v="24"/>
    <s v="Pacific peoples"/>
    <s v="Biguanides"/>
    <x v="0"/>
    <d v="2022-01-06T00:00:00"/>
    <s v="Biguanides"/>
  </r>
  <r>
    <s v="uorvJ/A5yNw"/>
    <x v="24"/>
    <s v="Other"/>
    <s v="Biguanides"/>
    <x v="0"/>
    <d v="2020-10-30T00:00:00"/>
    <s v="Biguanides"/>
  </r>
  <r>
    <s v="RfgiKVeB0F6"/>
    <x v="24"/>
    <s v="Asian"/>
    <s v="Biguanides|Insulin isophane"/>
    <x v="0"/>
    <d v="2019-01-30T00:00:00"/>
    <s v="Biguanides|Insulin isophane-&gt;Insulin isophane"/>
  </r>
  <r>
    <s v="rbk812vw0MY"/>
    <x v="24"/>
    <s v="Māori"/>
    <s v="Biguanides"/>
    <x v="0"/>
    <d v="2013-12-19T00:00:00"/>
    <s v="Biguanides"/>
  </r>
  <r>
    <s v="r2iXMOVVWqs"/>
    <x v="24"/>
    <s v="Other"/>
    <s v="Biguanides"/>
    <x v="0"/>
    <d v="2020-09-14T00:00:00"/>
    <s v="Biguanides-&gt;Insulin isophane"/>
  </r>
  <r>
    <s v="R3LR0E681bs"/>
    <x v="24"/>
    <s v="Asian"/>
    <s v="Biguanides"/>
    <x v="0"/>
    <d v="2014-03-04T00:00:00"/>
    <s v="Biguanides"/>
  </r>
  <r>
    <s v="r7WDtVKUCBI"/>
    <x v="24"/>
    <s v="Other"/>
    <s v="Biguanides"/>
    <x v="0"/>
    <d v="2016-02-22T00:00:00"/>
    <s v="Biguanides-&gt;Insulin isophane-&gt;Biguanides|Insulin isophane"/>
  </r>
  <r>
    <s v="NzUaxJ3g9Yk"/>
    <x v="24"/>
    <s v="Māori"/>
    <s v="Biguanides"/>
    <x v="0"/>
    <d v="2025-01-14T00:00:00"/>
    <s v="Biguanides"/>
  </r>
  <r>
    <s v="o18WuuCANXs"/>
    <x v="24"/>
    <s v="Other"/>
    <s v="Biguanides"/>
    <x v="0"/>
    <d v="2021-06-13T00:00:00"/>
    <s v="Biguanides"/>
  </r>
  <r>
    <s v="QZ/Lz2wEYcY"/>
    <x v="24"/>
    <s v="Māori"/>
    <s v="Biguanides"/>
    <x v="0"/>
    <d v="2011-08-05T00:00:00"/>
    <s v="Biguanides"/>
  </r>
  <r>
    <s v="R.I8yhtiw0s"/>
    <x v="24"/>
    <s v="Pacific peoples"/>
    <s v="Biguanides"/>
    <x v="0"/>
    <d v="2015-02-20T00:00:00"/>
    <s v="Biguanides-&gt;Sulfonylureas-&gt;Biguanides|Sulfonylureas-&gt;SGLT-2 inhibitors|Sulfonylureas-&gt;SGLT-2 inhibitors-&gt;Biguanides|SGLT-2 inhibitors|Sulfonylureas-&gt;Insulin aspart|Insulin glargine-&gt;Insulin glargine-&gt;Insulin aspart"/>
  </r>
  <r>
    <s v="qX0DjiEv2S2"/>
    <x v="24"/>
    <s v="Pacific peoples"/>
    <s v="Biguanides"/>
    <x v="0"/>
    <d v="2023-10-17T00:00:00"/>
    <s v="Biguanides"/>
  </r>
  <r>
    <s v="K5KCGMahPvs"/>
    <x v="24"/>
    <s v="Asian"/>
    <s v="Biguanides"/>
    <x v="0"/>
    <d v="2022-02-15T00:00:00"/>
    <s v="Biguanides-&gt;Insulin aspart-&gt;DPP-4 inhibitors-&gt;DPP-4 inhibitors|SGLT-2 inhibitors"/>
  </r>
  <r>
    <s v="kJPhy36tI/c"/>
    <x v="24"/>
    <s v="Māori"/>
    <s v="Biguanides"/>
    <x v="0"/>
    <d v="2025-08-27T00:00:00"/>
    <s v="Biguanides"/>
  </r>
  <r>
    <s v="KJgkuGTaFAA"/>
    <x v="24"/>
    <s v="Māori"/>
    <s v="DPP-4 inhibitors"/>
    <x v="0"/>
    <d v="2020-01-24T00:00:00"/>
    <s v="DPP-4 inhibitors-&gt;Biguanides-&gt;Biguanides|Insulin isophane-&gt;Insulin aspart-&gt;Biguanides|Insulin aspart|Insulin isophane-&gt;Insulin aspart|Insulin isophane"/>
  </r>
  <r>
    <s v="KkJ4c6o6n4."/>
    <x v="24"/>
    <s v="Other"/>
    <s v="Biguanides"/>
    <x v="0"/>
    <d v="2016-10-10T00:00:00"/>
    <s v="Biguanides"/>
  </r>
  <r>
    <s v="KlnxREtedBo"/>
    <x v="24"/>
    <s v="Other"/>
    <s v="Biguanides"/>
    <x v="0"/>
    <d v="2023-04-11T00:00:00"/>
    <s v="Biguanides"/>
  </r>
  <r>
    <s v="NDIA1p6BblI"/>
    <x v="24"/>
    <s v="Other"/>
    <s v="Biguanides"/>
    <x v="0"/>
    <d v="2021-08-13T00:00:00"/>
    <s v="Biguanides"/>
  </r>
  <r>
    <s v="kCx5mIx.eoc"/>
    <x v="24"/>
    <s v="Other"/>
    <s v="Biguanides"/>
    <x v="0"/>
    <d v="2018-02-02T00:00:00"/>
    <s v="Biguanides"/>
  </r>
  <r>
    <s v="kEeKZGKtEVI"/>
    <x v="24"/>
    <s v="Other"/>
    <s v="Biguanides"/>
    <x v="0"/>
    <d v="2022-10-07T00:00:00"/>
    <s v="Biguanides"/>
  </r>
  <r>
    <s v="keISByiDRso"/>
    <x v="24"/>
    <s v="Other"/>
    <s v="Biguanides"/>
    <x v="0"/>
    <d v="2020-11-16T00:00:00"/>
    <s v="Biguanides"/>
  </r>
  <r>
    <s v="nL8/raU/5l2"/>
    <x v="24"/>
    <s v="Pacific peoples"/>
    <s v="Biguanides"/>
    <x v="0"/>
    <d v="2022-02-07T00:00:00"/>
    <s v="Biguanides"/>
  </r>
  <r>
    <s v="Ne2SFMksuEU"/>
    <x v="24"/>
    <s v="Other"/>
    <s v="Biguanides"/>
    <x v="0"/>
    <d v="2022-06-15T00:00:00"/>
    <s v="Biguanides"/>
  </r>
  <r>
    <s v="nhmyFRFsuWk"/>
    <x v="24"/>
    <s v="Māori"/>
    <s v="Biguanides"/>
    <x v="0"/>
    <d v="2024-09-05T00:00:00"/>
    <s v="Biguanides"/>
  </r>
  <r>
    <s v="nHVWkkYPsGo"/>
    <x v="24"/>
    <s v="Other"/>
    <s v="Biguanides"/>
    <x v="0"/>
    <d v="2023-01-13T00:00:00"/>
    <s v="Biguanides"/>
  </r>
  <r>
    <s v="nrjRksSvKhQ"/>
    <x v="24"/>
    <s v="Other"/>
    <s v="Biguanides"/>
    <x v="0"/>
    <d v="2019-02-08T00:00:00"/>
    <s v="Biguanides"/>
  </r>
  <r>
    <s v="NTsoI0fDEk6"/>
    <x v="24"/>
    <s v="Other"/>
    <s v="Biguanides"/>
    <x v="0"/>
    <d v="2011-11-23T00:00:00"/>
    <s v="Biguanides"/>
  </r>
  <r>
    <s v="nupjFEGmt9I"/>
    <x v="24"/>
    <s v="Pacific peoples"/>
    <s v="Biguanides"/>
    <x v="0"/>
    <d v="2024-09-02T00:00:00"/>
    <s v="Biguanides"/>
  </r>
  <r>
    <s v="ntapXK0r5EE"/>
    <x v="24"/>
    <s v="Other"/>
    <s v="Biguanides"/>
    <x v="0"/>
    <d v="2011-01-13T00:00:00"/>
    <s v="Biguanides"/>
  </r>
  <r>
    <s v="E.W.99aypiM"/>
    <x v="24"/>
    <s v="Other"/>
    <s v="Biguanides"/>
    <x v="0"/>
    <d v="2022-02-16T00:00:00"/>
    <s v="Biguanides"/>
  </r>
  <r>
    <s v="dW9R4YfQd/c"/>
    <x v="24"/>
    <s v="Other"/>
    <s v="Biguanides"/>
    <x v="0"/>
    <d v="2019-06-07T00:00:00"/>
    <s v="Biguanides"/>
  </r>
  <r>
    <s v="dwagHCQFS0E"/>
    <x v="24"/>
    <s v="Māori"/>
    <s v="Biguanides"/>
    <x v="0"/>
    <d v="2013-01-18T00:00:00"/>
    <s v="Biguanides"/>
  </r>
  <r>
    <s v="DwgQkhdn7Tw"/>
    <x v="24"/>
    <s v="Other"/>
    <s v="Biguanides"/>
    <x v="0"/>
    <d v="2011-10-06T00:00:00"/>
    <s v="Biguanides"/>
  </r>
  <r>
    <s v="EAKb39EkWac"/>
    <x v="24"/>
    <s v="Asian"/>
    <s v="Biguanides"/>
    <x v="0"/>
    <d v="2018-12-23T00:00:00"/>
    <s v="Biguanides-&gt;Biguanides|Insulin aspart|Insulin isophane-&gt;Insulin aspart|Insulin isophane-&gt;Insulin aspart-&gt;Insulin isophane"/>
  </r>
  <r>
    <s v="e1ieM5YhiqE"/>
    <x v="24"/>
    <s v="Māori"/>
    <s v="Biguanides"/>
    <x v="0"/>
    <d v="2025-04-14T00:00:00"/>
    <s v="Biguanides"/>
  </r>
  <r>
    <s v="Dp58hhyzEzg"/>
    <x v="24"/>
    <s v="Other"/>
    <s v="Biguanides"/>
    <x v="0"/>
    <d v="2017-10-12T00:00:00"/>
    <s v="Biguanides"/>
  </r>
  <r>
    <s v="DRr7feQEZ9s"/>
    <x v="24"/>
    <s v="Pacific peoples"/>
    <s v="Biguanides"/>
    <x v="0"/>
    <d v="2020-06-22T00:00:00"/>
    <s v="Biguanides-&gt;SGLT-2 inhibitors-&gt;Biguanides|SGLT-2 inhibitors-&gt;DPP-4 inhibitors|Sulfonylureas-&gt;Biguanides|GLP-1 agonists|Thiazolidinedione-&gt;DPP-4 inhibitors|GLP-1 agonists-&gt;GLP-1 agonists-&gt;Thiazolidinedione-&gt;Biguanides|GLP-1 agonists"/>
  </r>
  <r>
    <s v="DSbRBxp0dsM"/>
    <x v="24"/>
    <s v="Other"/>
    <s v="Biguanides"/>
    <x v="0"/>
    <d v="2023-07-05T00:00:00"/>
    <s v="Biguanides"/>
  </r>
  <r>
    <s v="jrwmcWnGJW6"/>
    <x v="24"/>
    <s v="Other"/>
    <s v="Biguanides"/>
    <x v="0"/>
    <d v="2025-04-08T00:00:00"/>
    <s v="Biguanides"/>
  </r>
  <r>
    <s v="JTMMuGDMq66"/>
    <x v="24"/>
    <s v="Pacific peoples"/>
    <s v="Biguanides"/>
    <x v="0"/>
    <d v="2022-07-14T00:00:00"/>
    <s v="Biguanides"/>
  </r>
  <r>
    <s v="jvPD6N3m18I"/>
    <x v="24"/>
    <s v="Other"/>
    <s v="Biguanides"/>
    <x v="0"/>
    <d v="2017-12-11T00:00:00"/>
    <s v="Biguanides"/>
  </r>
  <r>
    <s v="JX6M/Efme4I"/>
    <x v="24"/>
    <s v="Pacific peoples"/>
    <s v="Biguanides|Insulin glargine|Sulfonylureas"/>
    <x v="0"/>
    <d v="2018-08-24T00:00:00"/>
    <s v="Biguanides|Insulin glargine|Sulfonylureas-&gt;Insulin glargine-&gt;Sulfonylureas-&gt;Biguanides|Sulfonylureas-&gt;Insulin glargine|Sulfonylureas-&gt;Insulin aspart-&gt;Biguanides|Insulin aspart|Sulfonylureas-&gt;Biguanides|Insulin aspart-&gt;SGLT-2 inhibitors-&gt;Insulin aspart|SGLT-2 inhibitors-&gt;DPP-4 inhibitors|Insulin aspart|SGLT-2 inhibitors-&gt;DPP-4 inhibitors|Insulin aspart"/>
  </r>
  <r>
    <s v="Jwqqe1zhMrw"/>
    <x v="24"/>
    <s v="Other"/>
    <s v="Biguanides"/>
    <x v="0"/>
    <d v="2011-09-07T00:00:00"/>
    <s v="Biguanides"/>
  </r>
  <r>
    <s v="jwrRjruvZAk"/>
    <x v="24"/>
    <s v="Pacific peoples"/>
    <s v="Biguanides"/>
    <x v="0"/>
    <d v="2014-04-10T00:00:00"/>
    <s v="Biguanides"/>
  </r>
  <r>
    <s v="JWhWEGF2ncw"/>
    <x v="24"/>
    <s v="Māori"/>
    <s v="Biguanides"/>
    <x v="0"/>
    <d v="2022-11-24T00:00:00"/>
    <s v="Biguanides"/>
  </r>
  <r>
    <s v="jwIf7HR0HSA"/>
    <x v="24"/>
    <s v="Māori"/>
    <s v="Biguanides"/>
    <x v="0"/>
    <d v="2023-03-29T00:00:00"/>
    <s v="Biguanides"/>
  </r>
  <r>
    <s v="eeEdZLuiuuE"/>
    <x v="24"/>
    <s v="Pacific peoples"/>
    <s v="Biguanides"/>
    <x v="0"/>
    <d v="2019-03-22T00:00:00"/>
    <s v="Biguanides"/>
  </r>
  <r>
    <s v="H5KV/ANMD/I"/>
    <x v="24"/>
    <s v="Māori"/>
    <s v="Biguanides"/>
    <x v="0"/>
    <d v="2023-10-18T00:00:00"/>
    <s v="Biguanides"/>
  </r>
  <r>
    <s v="HbGREzHnPGk"/>
    <x v="24"/>
    <s v="Māori"/>
    <s v="Biguanides"/>
    <x v="0"/>
    <d v="2022-07-07T00:00:00"/>
    <s v="Biguanides"/>
  </r>
  <r>
    <s v="halSkHnHNtI"/>
    <x v="24"/>
    <s v="Māori"/>
    <s v="Biguanides"/>
    <x v="0"/>
    <d v="2014-04-02T00:00:00"/>
    <s v="Biguanides-&gt;Sulfonylureas-&gt;Biguanides|Thiazolidinedione-&gt;Biguanides|DPP-4 inhibitors|SGLT-2 inhibitors-&gt;DPP-4 inhibitors-&gt;Insulin glargine-&gt;Insulin glargine|Sulfonylureas"/>
  </r>
  <r>
    <s v="HBoGXEhfPXI"/>
    <x v="24"/>
    <s v="Māori"/>
    <s v="Biguanides"/>
    <x v="0"/>
    <d v="2017-08-24T00:00:00"/>
    <s v="Biguanides-&gt;Insulin glargine-&gt;Biguanides|Insulin glargine-&gt;DPP-4 inhibitors-&gt;SGLT-2 inhibitors-&gt;DPP-4 inhibitors|Insulin glargine-&gt;DPP-4 inhibitors|SGLT-2 inhibitors-&gt;Biguanides|GLP-1 agonists-&gt;GLP-1 agonists"/>
  </r>
  <r>
    <s v="HbAWKMHrJYM"/>
    <x v="24"/>
    <s v="Other"/>
    <s v="Biguanides"/>
    <x v="0"/>
    <d v="2020-03-19T00:00:00"/>
    <s v="Biguanides"/>
  </r>
  <r>
    <s v="toiFJWiIUmA"/>
    <x v="24"/>
    <s v="Asian"/>
    <s v="Biguanides"/>
    <x v="0"/>
    <d v="2012-09-03T00:00:00"/>
    <s v="Biguanides"/>
  </r>
  <r>
    <s v="QtkmWej9tQA"/>
    <x v="24"/>
    <s v="Asian"/>
    <s v="Biguanides"/>
    <x v="0"/>
    <d v="2012-05-28T00:00:00"/>
    <s v="Biguanides"/>
  </r>
  <r>
    <s v="QRbBdAEzsfo"/>
    <x v="24"/>
    <s v="Māori"/>
    <s v="Biguanides"/>
    <x v="0"/>
    <d v="2020-07-09T00:00:00"/>
    <s v="Biguanides"/>
  </r>
  <r>
    <s v="qr7JwzF4x8g"/>
    <x v="24"/>
    <s v="Pacific peoples"/>
    <s v="Biguanides"/>
    <x v="0"/>
    <d v="2016-04-06T00:00:00"/>
    <s v="Biguanides"/>
  </r>
  <r>
    <s v="qOl5DOyK8YI"/>
    <x v="24"/>
    <s v="Other"/>
    <s v="Biguanides"/>
    <x v="0"/>
    <d v="2018-02-22T00:00:00"/>
    <s v="Biguanides"/>
  </r>
  <r>
    <s v="ql7OkzYMhRQ"/>
    <x v="24"/>
    <s v="Māori"/>
    <s v="Biguanides"/>
    <x v="0"/>
    <d v="2023-09-14T00:00:00"/>
    <s v="Biguanides"/>
  </r>
  <r>
    <s v="qMhk3aEB30k"/>
    <x v="24"/>
    <s v="Other"/>
    <s v="Biguanides"/>
    <x v="0"/>
    <d v="2015-08-20T00:00:00"/>
    <s v="Biguanides"/>
  </r>
  <r>
    <s v="qiNgRBtryGU"/>
    <x v="24"/>
    <s v="Māori"/>
    <s v="Biguanides"/>
    <x v="0"/>
    <d v="2013-05-06T00:00:00"/>
    <s v="Biguanides"/>
  </r>
  <r>
    <s v="Mx7tW2RMDhE"/>
    <x v="24"/>
    <s v="Pacific peoples"/>
    <s v="Biguanides"/>
    <x v="0"/>
    <d v="2013-09-03T00:00:00"/>
    <s v="Biguanides"/>
  </r>
  <r>
    <s v="N0DwwZzVaGs"/>
    <x v="24"/>
    <s v="Māori"/>
    <s v="Biguanides"/>
    <x v="0"/>
    <d v="2016-10-04T00:00:00"/>
    <s v="Biguanides-&gt;SGLT-2 inhibitors-&gt;GLP-1 agonists|SGLT-2 inhibitors-&gt;GLP-1 agonists-&gt;Biguanides|GLP-1 agonists-&gt;SGLT-2 inhibitors|Sulfonylureas"/>
  </r>
  <r>
    <s v="N1NZiXBQyFw"/>
    <x v="24"/>
    <s v="Pacific peoples"/>
    <s v="Biguanides"/>
    <x v="0"/>
    <d v="2013-03-12T00:00:00"/>
    <s v="Biguanides"/>
  </r>
  <r>
    <s v="N2kTsditLBY"/>
    <x v="24"/>
    <s v="Pacific peoples"/>
    <s v="Insulin aspart|Insulin isophane"/>
    <x v="1"/>
    <d v="2018-01-09T00:00:00"/>
    <s v="Insulin aspart|Insulin isophane-&gt;Biguanides|Insulin aspart|Insulin isophane-&gt;Insulin isophane-&gt;Biguanides|Insulin aspart-&gt;Insulin aspart-&gt;Biguanides-&gt;Insulin glargine-&gt;DPP-4 inhibitors-&gt;DPP-4 inhibitors|Insulin glargine|SGLT-2 inhibitors-&gt;DPP-4 inhibitors|Insulin glargine-&gt;Insulin glargine|SGLT-2 inhibitors"/>
  </r>
  <r>
    <s v="n5ioTTAiLu."/>
    <x v="24"/>
    <s v="Māori"/>
    <s v="DPP-4 inhibitors"/>
    <x v="0"/>
    <d v="2023-03-22T00:00:00"/>
    <s v="DPP-4 inhibitors-&gt;SGLT-2 inhibitors-&gt;Biguanides"/>
  </r>
  <r>
    <s v="nb0Gjx3zkd2"/>
    <x v="24"/>
    <s v="Māori"/>
    <s v="Biguanides"/>
    <x v="0"/>
    <d v="2013-03-13T00:00:00"/>
    <s v="Biguanides"/>
  </r>
  <r>
    <s v="q/HqUEVEFvc"/>
    <x v="24"/>
    <s v="Māori"/>
    <s v="Insulin isophane"/>
    <x v="1"/>
    <d v="2015-04-02T00:00:00"/>
    <s v="Insulin isophane-&gt;Biguanides|Insulin isophane"/>
  </r>
  <r>
    <s v="qBlYkd2yDo2"/>
    <x v="24"/>
    <s v="Asian"/>
    <s v="Biguanides"/>
    <x v="0"/>
    <d v="2015-05-01T00:00:00"/>
    <s v="Biguanides"/>
  </r>
  <r>
    <s v="mo8Hdqe5MkA"/>
    <x v="24"/>
    <s v="Māori"/>
    <s v="Biguanides"/>
    <x v="0"/>
    <d v="2018-10-05T00:00:00"/>
    <s v="Biguanides"/>
  </r>
  <r>
    <s v="Mnv6Ozz7L9."/>
    <x v="24"/>
    <s v="Asian"/>
    <s v="Biguanides"/>
    <x v="0"/>
    <d v="2016-02-17T00:00:00"/>
    <s v="Biguanides"/>
  </r>
  <r>
    <s v="MmUovgQXCmw"/>
    <x v="24"/>
    <s v="Other"/>
    <s v="Biguanides"/>
    <x v="0"/>
    <d v="2016-04-12T00:00:00"/>
    <s v="Biguanides"/>
  </r>
  <r>
    <s v="mM1mtFnfvCA"/>
    <x v="24"/>
    <s v="Other"/>
    <s v="Biguanides"/>
    <x v="0"/>
    <d v="2024-06-07T00:00:00"/>
    <s v="Biguanides"/>
  </r>
  <r>
    <s v="MKUdJOyV5mU"/>
    <x v="24"/>
    <s v="Asian"/>
    <s v="Biguanides"/>
    <x v="0"/>
    <d v="2022-01-27T00:00:00"/>
    <s v="Biguanides-&gt;Insulin isophane-&gt;Insulin aspart|Insulin isophane-&gt;Insulin glargine"/>
  </r>
  <r>
    <s v="MTPC/45C0Jk"/>
    <x v="24"/>
    <s v="Asian"/>
    <s v="Biguanides"/>
    <x v="0"/>
    <d v="2024-12-12T00:00:00"/>
    <s v="Biguanides"/>
  </r>
  <r>
    <s v="mUAd0ra07nM"/>
    <x v="24"/>
    <s v="Pacific peoples"/>
    <s v="Biguanides"/>
    <x v="0"/>
    <d v="2019-03-04T00:00:00"/>
    <s v="Biguanides-&gt;DPP-4 inhibitors-&gt;DPP-4 inhibitors|Thiazolidinedione-&gt;DPP-4 inhibitors|SGLT-2 inhibitors|Thiazolidinedione-&gt;DPP-4 inhibitors|SGLT-2 inhibitors-&gt;Biguanides|GLP-1 agonists|Thiazolidinedione-&gt;GLP-1 agonists-&gt;Insulin glargine-&gt;Insulin isophane-&gt;GLP-1 agonists|Insulin isophane-&gt;Biguanides|GLP-1 agonists|Insulin isophane|Thiazolidinedione-&gt;Insulin aspart-&gt;GLP-1 agonists|Insulin aspart-&gt;Biguanides|GLP-1 agonists|Insulin aspart|Thiazolidinedione"/>
  </r>
  <r>
    <s v="MsFRFGhZYjI"/>
    <x v="24"/>
    <s v="Other"/>
    <s v="Biguanides"/>
    <x v="0"/>
    <d v="2012-11-29T00:00:00"/>
    <s v="Biguanides-&gt;Sulfonylureas-&gt;DPP-4 inhibitors-&gt;DPP-4 inhibitors|SGLT-2 inhibitors"/>
  </r>
  <r>
    <s v="MratYH/nEgQ"/>
    <x v="24"/>
    <s v="Asian"/>
    <s v="Biguanides"/>
    <x v="0"/>
    <d v="2020-09-25T00:00:00"/>
    <s v="Biguanides"/>
  </r>
  <r>
    <s v="jHPUx7OyrzM"/>
    <x v="24"/>
    <s v="Pacific peoples"/>
    <s v="Biguanides"/>
    <x v="0"/>
    <d v="2022-07-28T00:00:00"/>
    <s v="Biguanides"/>
  </r>
  <r>
    <s v="JGBxHL8JjeM"/>
    <x v="24"/>
    <s v="Māori"/>
    <s v="Biguanides"/>
    <x v="0"/>
    <d v="2023-08-31T00:00:00"/>
    <s v="Biguanides"/>
  </r>
  <r>
    <s v="jLDP0imKblM"/>
    <x v="24"/>
    <s v="Other"/>
    <s v="Biguanides"/>
    <x v="0"/>
    <d v="2024-10-07T00:00:00"/>
    <s v="Biguanides"/>
  </r>
  <r>
    <s v="Jo/dmWpAWPQ"/>
    <x v="24"/>
    <s v="Asian"/>
    <s v="Biguanides"/>
    <x v="0"/>
    <d v="2019-03-25T00:00:00"/>
    <s v="Biguanides"/>
  </r>
  <r>
    <s v="MjPNBKhjUpg"/>
    <x v="24"/>
    <s v="Māori"/>
    <s v="DPP-4 inhibitors|Insulin glargine"/>
    <x v="0"/>
    <d v="2021-10-01T00:00:00"/>
    <s v="DPP-4 inhibitors|Insulin glargine-&gt;Insulin glargine-&gt;DPP-4 inhibitors-&gt;Biguanides|GLP-1 agonists-&gt;GLP-1 agonists-&gt;Biguanides|Insulin glargine-&gt;Biguanides|GLP-1 agonists|Insulin glargine-&gt;GLP-1 agonists|Insulin glargine-&gt;Biguanides-&gt;Insulin glargine|SGLT-2 inhibitors-&gt;Biguanides|GLP-1 agonists|SGLT-2 inhibitors-&gt;Biguanides|Insulin glargine|SGLT-2 inhibitors"/>
  </r>
  <r>
    <s v="mjyIez9ODiw"/>
    <x v="24"/>
    <s v="Pacific peoples"/>
    <s v="Biguanides"/>
    <x v="0"/>
    <d v="2023-10-17T00:00:00"/>
    <s v="Biguanides-&gt;DPP-4 inhibitors-&gt;Insulin aspart|Insulin isophane-&gt;Insulin isophane-&gt;Biguanides|Insulin isophane"/>
  </r>
  <r>
    <s v="IUAJyfa7/ac"/>
    <x v="24"/>
    <s v="Māori"/>
    <s v="Biguanides"/>
    <x v="0"/>
    <d v="2014-07-04T00:00:00"/>
    <s v="Biguanides-&gt;Sulfonylureas-&gt;Biguanides|Sulfonylureas-&gt;Insulin isophane-&gt;Insulin aspart|Insulin isophane-&gt;Insulin aspart-&gt;Biguanides|Insulin aspart|Insulin isophane-&gt;Biguanides|Insulin isophane-&gt;DPP-4 inhibitors-&gt;Biguanides|DPP-4 inhibitors|Insulin aspart|Insulin isophane-&gt;DPP-4 inhibitors|Insulin aspart|Insulin isophane-&gt;DPP-4 inhibitors|Insulin aspart|Insulin isophane|SGLT-2 inhibitors-&gt;DPP-4 inhibitors|Insulin aspart-&gt;DPP-4 inhibitors|Insulin isophane|SGLT-2 inhibitors-&gt;DPP-4 inhibitors|Insulin isophane-&gt;DPP-4 inhibitors|SGLT-2 inhibitors-&gt;Biguanides|GLP-1 agonists|SGLT-2 inhibitors-&gt;GLP-1 agonists-&gt;Biguanides|GLP-1 agonists-&gt;GLP-1 agonists|Insulin isophane-&gt;GLP-1 agonists|Insulin isophane|SGLT-2 inhibitors-&gt;Biguanides|GLP-1 agonists|Insulin isophane"/>
  </r>
  <r>
    <s v="IwCvl8o4N.."/>
    <x v="24"/>
    <s v="Māori"/>
    <s v="Biguanides"/>
    <x v="0"/>
    <d v="2025-11-24T00:00:00"/>
    <s v="Biguanides"/>
  </r>
  <r>
    <s v="IvjkHP7mKTo"/>
    <x v="24"/>
    <s v="Asian"/>
    <s v="Biguanides"/>
    <x v="0"/>
    <d v="2024-10-22T00:00:00"/>
    <s v="Biguanides"/>
  </r>
  <r>
    <s v="iUxh7hmE57g"/>
    <x v="24"/>
    <s v="Māori"/>
    <s v="Biguanides"/>
    <x v="0"/>
    <d v="2022-08-23T00:00:00"/>
    <s v="Biguanides"/>
  </r>
  <r>
    <s v="IxXW4QMlYEI"/>
    <x v="24"/>
    <s v="Other"/>
    <s v="Biguanides"/>
    <x v="0"/>
    <d v="2018-01-24T00:00:00"/>
    <s v="Biguanides"/>
  </r>
  <r>
    <s v="J9HE5nd.WYU"/>
    <x v="24"/>
    <s v="Asian"/>
    <s v="DPP-4 inhibitors"/>
    <x v="0"/>
    <d v="2024-06-17T00:00:00"/>
    <s v="DPP-4 inhibitors-&gt;SGLT-2 inhibitors"/>
  </r>
  <r>
    <s v="cSK1/qPt0Po"/>
    <x v="24"/>
    <s v="Māori"/>
    <s v="Biguanides"/>
    <x v="0"/>
    <d v="2024-07-01T00:00:00"/>
    <s v="Biguanides"/>
  </r>
  <r>
    <s v="ctIfavRxGjE"/>
    <x v="24"/>
    <s v="Other"/>
    <s v="Biguanides"/>
    <x v="0"/>
    <d v="2013-01-29T00:00:00"/>
    <s v="Biguanides"/>
  </r>
  <r>
    <s v="D1XcPvZVVfY"/>
    <x v="24"/>
    <s v="Asian"/>
    <s v="Biguanides"/>
    <x v="0"/>
    <d v="2021-11-25T00:00:00"/>
    <s v="Biguanides"/>
  </r>
  <r>
    <s v="d/kVbkvTki."/>
    <x v="24"/>
    <s v="Other"/>
    <s v="Insulin isophane"/>
    <x v="1"/>
    <d v="2015-12-16T00:00:00"/>
    <s v="Insulin isophane-&gt;Insulin aspart-&gt;Insulin aspart|Insulin isophane-&gt;Biguanides"/>
  </r>
  <r>
    <s v="D0dYByeh.LU"/>
    <x v="24"/>
    <s v="Māori"/>
    <s v="Biguanides"/>
    <x v="0"/>
    <d v="2018-02-13T00:00:00"/>
    <s v="Biguanides-&gt;DPP-4 inhibitors"/>
  </r>
  <r>
    <s v="d.wzFvspjVM"/>
    <x v="24"/>
    <s v="Other"/>
    <s v="Biguanides"/>
    <x v="0"/>
    <d v="2023-03-10T00:00:00"/>
    <s v="Biguanides"/>
  </r>
  <r>
    <s v="cZYQg5.p96."/>
    <x v="24"/>
    <s v="Asian"/>
    <s v="Biguanides"/>
    <x v="0"/>
    <d v="2025-10-16T00:00:00"/>
    <s v="Biguanides"/>
  </r>
  <r>
    <s v="Cyt6u2g9Stk"/>
    <x v="24"/>
    <s v="Other"/>
    <s v="Biguanides"/>
    <x v="0"/>
    <d v="2023-02-23T00:00:00"/>
    <s v="Biguanides"/>
  </r>
  <r>
    <s v="DF0rf4sCoO."/>
    <x v="24"/>
    <s v="Other"/>
    <s v="Biguanides"/>
    <x v="0"/>
    <d v="2021-08-20T00:00:00"/>
    <s v="Biguanides"/>
  </r>
  <r>
    <s v="Df1dBuCFl2k"/>
    <x v="24"/>
    <s v="Asian"/>
    <s v="Biguanides"/>
    <x v="0"/>
    <d v="2011-04-26T00:00:00"/>
    <s v="Biguanides-&gt;Insulin isophane-&gt;Sulfonylureas-&gt;Biguanides|Sulfonylureas-&gt;Biguanides|GLP-1 agonists|Sulfonylureas-&gt;GLP-1 agonists"/>
  </r>
  <r>
    <s v="dEp4/ZRlbac"/>
    <x v="24"/>
    <s v="Māori"/>
    <s v="Biguanides"/>
    <x v="0"/>
    <d v="2017-09-13T00:00:00"/>
    <s v="Biguanides-&gt;Insulin isophane-&gt;Biguanides|SGLT-2 inhibitors-&gt;Sulfonylureas-&gt;SGLT-2 inhibitors"/>
  </r>
  <r>
    <s v="d34.w2nVUV2"/>
    <x v="24"/>
    <s v="Pacific peoples"/>
    <s v="Biguanides"/>
    <x v="0"/>
    <d v="2021-07-26T00:00:00"/>
    <s v="Biguanides"/>
  </r>
  <r>
    <s v="8sK8cgOz/4Q"/>
    <x v="24"/>
    <s v="Other"/>
    <s v="Biguanides"/>
    <x v="0"/>
    <d v="2025-05-09T00:00:00"/>
    <s v="Biguanides"/>
  </r>
  <r>
    <s v="8N8Oo1KrMxY"/>
    <x v="24"/>
    <s v="Māori"/>
    <s v="Biguanides"/>
    <x v="0"/>
    <d v="2023-10-06T00:00:00"/>
    <s v="Biguanides-&gt;Insulin glargine-&gt;SGLT-2 inhibitors-&gt;Insulin glargine|SGLT-2 inhibitors"/>
  </r>
  <r>
    <s v="8j/w3rjoTLA"/>
    <x v="24"/>
    <s v="Other"/>
    <s v="Biguanides"/>
    <x v="0"/>
    <d v="2022-06-20T00:00:00"/>
    <s v="Biguanides"/>
  </r>
  <r>
    <s v="8kEkaa.VKT."/>
    <x v="24"/>
    <s v="Asian"/>
    <s v="Insulin isophane with insulin neutral"/>
    <x v="1"/>
    <d v="2017-09-07T00:00:00"/>
    <s v="Insulin isophane with insulin neutral-&gt;Biguanides-&gt;Insulin aspart"/>
  </r>
  <r>
    <s v="8KVWQ4WKC/c"/>
    <x v="24"/>
    <s v="Pacific peoples"/>
    <s v="Biguanides"/>
    <x v="0"/>
    <d v="2024-02-09T00:00:00"/>
    <s v="Biguanides-&gt;SGLT-2 inhibitors"/>
  </r>
  <r>
    <s v="8mkyv0KwI/Q"/>
    <x v="24"/>
    <s v="Māori"/>
    <s v="Biguanides"/>
    <x v="0"/>
    <d v="2019-10-11T00:00:00"/>
    <s v="Biguanides"/>
  </r>
  <r>
    <s v="8VN5UfsSmtc"/>
    <x v="24"/>
    <s v="Other"/>
    <s v="Biguanides"/>
    <x v="0"/>
    <d v="2016-06-10T00:00:00"/>
    <s v="Biguanides"/>
  </r>
  <r>
    <s v="8UzZVe6/UZM"/>
    <x v="24"/>
    <s v="Pacific peoples"/>
    <s v="Biguanides"/>
    <x v="0"/>
    <d v="2024-02-01T00:00:00"/>
    <s v="Biguanides"/>
  </r>
  <r>
    <s v="906AUA6G9aA"/>
    <x v="24"/>
    <s v="Other"/>
    <s v="Biguanides"/>
    <x v="0"/>
    <d v="2019-08-05T00:00:00"/>
    <s v="Biguanides"/>
  </r>
  <r>
    <s v="9cyGapDINKE"/>
    <x v="24"/>
    <s v="Māori"/>
    <s v="Biguanides"/>
    <x v="0"/>
    <d v="2023-08-09T00:00:00"/>
    <s v="Biguanides"/>
  </r>
  <r>
    <s v="clS5Yy9dSTc"/>
    <x v="24"/>
    <s v="Pacific peoples"/>
    <s v="Biguanides"/>
    <x v="0"/>
    <d v="2023-03-08T00:00:00"/>
    <s v="Biguanides"/>
  </r>
  <r>
    <s v="Cp0wnlQDgg6"/>
    <x v="24"/>
    <s v="Māori"/>
    <s v="Biguanides"/>
    <x v="0"/>
    <d v="2015-07-24T00:00:00"/>
    <s v="Biguanides-&gt;Biguanides|Sulfonylureas-&gt;DPP-4 inhibitors-&gt;DPP-4 inhibitors|Insulin glargine"/>
  </r>
  <r>
    <s v="cMz10w6hEyY"/>
    <x v="24"/>
    <s v="Other"/>
    <s v="Biguanides"/>
    <x v="0"/>
    <d v="2015-06-15T00:00:00"/>
    <s v="Biguanides"/>
  </r>
  <r>
    <s v="1bfTWYJegVc"/>
    <x v="24"/>
    <s v="Asian"/>
    <s v="Biguanides"/>
    <x v="0"/>
    <d v="2011-07-21T00:00:00"/>
    <s v="Biguanides"/>
  </r>
  <r>
    <s v="1F0ssUpn056"/>
    <x v="24"/>
    <s v="Other"/>
    <s v="Biguanides"/>
    <x v="0"/>
    <d v="2015-03-20T00:00:00"/>
    <s v="Biguanides-&gt;Sulfonylureas-&gt;Biguanides|Sulfonylureas-&gt;DPP-4 inhibitors-&gt;DPP-4 inhibitors|Sulfonylureas-&gt;DPP-4 inhibitors|SGLT-2 inhibitors|Sulfonylureas-&gt;DPP-4 inhibitors|SGLT-2 inhibitors"/>
  </r>
  <r>
    <s v="0IjbhGG1/Gs"/>
    <x v="24"/>
    <s v="Pacific peoples"/>
    <s v="Biguanides"/>
    <x v="0"/>
    <d v="2019-05-08T00:00:00"/>
    <s v="Biguanides"/>
  </r>
  <r>
    <s v="0ftdPesf0Gw"/>
    <x v="24"/>
    <s v="Other"/>
    <s v="DPP-4 inhibitors"/>
    <x v="0"/>
    <d v="2025-01-28T00:00:00"/>
    <s v="DPP-4 inhibitors-&gt;DPP-4 inhibitors|SGLT-2 inhibitors-&gt;Insulin glargine-&gt;DPP-4 inhibitors|Insulin glargine-&gt;Insulin aspart-&gt;Insulin aspart|Insulin glargine"/>
  </r>
  <r>
    <s v="0gRoX9orU8A"/>
    <x v="24"/>
    <s v="Other"/>
    <s v="Biguanides"/>
    <x v="0"/>
    <d v="2024-02-13T00:00:00"/>
    <s v="Biguanides"/>
  </r>
  <r>
    <s v="ywEhfGehBdA"/>
    <x v="24"/>
    <s v="Pacific peoples"/>
    <s v="Biguanides|Insulin isophane"/>
    <x v="0"/>
    <d v="2012-09-12T00:00:00"/>
    <s v="Biguanides|Insulin isophane-&gt;Insulin isophane-&gt;Insulin aspart-&gt;Biguanides-&gt;Biguanides|Insulin aspart|Insulin isophane-&gt;Insulin aspart|Insulin isophane-&gt;Biguanides|Insulin glargine-&gt;Insulin glargine-&gt;Insulin aspart|Insulin glargine-&gt;Sulfonylureas-&gt;Biguanides|Sulfonylureas-&gt;Biguanides|GLP-1 agonists|Sulfonylureas-&gt;GLP-1 agonists-&gt;GLP-1 agonists|Insulin aspart|Insulin isophane-&gt;Biguanides|GLP-1 agonists|Insulin glargine|Sulfonylureas-&gt;Biguanides|GLP-1 agonists|Insulin glargine-&gt;GLP-1 agonists|Insulin glargine-&gt;Biguanides|Insulin glargine|Sulfonylureas-&gt;GLP-1 agonists|Insulin aspart"/>
  </r>
  <r>
    <s v="Yw2KEooPXtg"/>
    <x v="24"/>
    <s v="Asian"/>
    <s v="Biguanides"/>
    <x v="0"/>
    <d v="2017-01-20T00:00:00"/>
    <s v="Biguanides-&gt;Thiazolidinedione-&gt;DPP-4 inhibitors-&gt;Insulin aspart|Insulin glargine-&gt;Insulin aspart"/>
  </r>
  <r>
    <s v="0jFi4XDxHyw"/>
    <x v="24"/>
    <s v="Other"/>
    <s v="Biguanides"/>
    <x v="0"/>
    <d v="2016-03-01T00:00:00"/>
    <s v="Biguanides"/>
  </r>
  <r>
    <s v="7XpkBi8G.X."/>
    <x v="24"/>
    <s v="Other"/>
    <s v="Biguanides"/>
    <x v="0"/>
    <d v="2021-04-15T00:00:00"/>
    <s v="Biguanides-&gt;DPP-4 inhibitors-&gt;Biguanides|SGLT-2 inhibitors-&gt;GLP-1 agonists"/>
  </r>
  <r>
    <s v="8GWkiQWP/0U"/>
    <x v="24"/>
    <s v="Other"/>
    <s v="Biguanides"/>
    <x v="0"/>
    <d v="2021-10-20T00:00:00"/>
    <s v="Biguanides"/>
  </r>
  <r>
    <s v="8BzX5CF6htM"/>
    <x v="24"/>
    <s v="Other"/>
    <s v="Biguanides"/>
    <x v="0"/>
    <d v="2018-07-26T00:00:00"/>
    <s v="Biguanides-&gt;GLP-1 agonists"/>
  </r>
  <r>
    <s v="lbS8QUH0SGk"/>
    <x v="24"/>
    <s v="Pacific peoples"/>
    <s v="Biguanides"/>
    <x v="0"/>
    <d v="2022-08-16T00:00:00"/>
    <s v="Biguanides"/>
  </r>
  <r>
    <s v="l9z6uBpF.uk"/>
    <x v="24"/>
    <s v="Other"/>
    <s v="DPP-4 inhibitors"/>
    <x v="0"/>
    <d v="2021-03-30T00:00:00"/>
    <s v="DPP-4 inhibitors"/>
  </r>
  <r>
    <s v="i80XVWqMaPg"/>
    <x v="24"/>
    <s v="Other"/>
    <s v="Biguanides"/>
    <x v="0"/>
    <d v="2023-09-19T00:00:00"/>
    <s v="Biguanides"/>
  </r>
  <r>
    <s v="icf8XJVUDIM"/>
    <x v="24"/>
    <s v="Asian"/>
    <s v="Biguanides"/>
    <x v="0"/>
    <d v="2018-03-21T00:00:00"/>
    <s v="Biguanides"/>
  </r>
  <r>
    <s v="ICJ83DZ1cms"/>
    <x v="24"/>
    <s v="Pacific peoples"/>
    <s v="Biguanides|Sulfonylureas"/>
    <x v="0"/>
    <d v="2021-04-29T00:00:00"/>
    <s v="Biguanides|Sulfonylureas-&gt;GLP-1 agonists-&gt;Biguanides|Insulin glargine-&gt;SGLT-2 inhibitors"/>
  </r>
  <r>
    <s v="HYXj7Hb0sjg"/>
    <x v="24"/>
    <s v="Other"/>
    <s v="Biguanides|Sulfonylureas"/>
    <x v="0"/>
    <d v="2012-02-20T00:00:00"/>
    <s v="Biguanides|Sulfonylureas-&gt;Insulin glargine-&gt;Insulin aspart-&gt;Biguanides-&gt;Insulin aspart|Insulin glargine-&gt;Biguanides|Insulin glargine-&gt;Insulin glargine|Insulin glulisine-&gt;Insulin glulisine-&gt;Biguanides|Insulin glargine|Insulin glulisine-&gt;Insulin aspart|Insulin glargine|Insulin glulisine-&gt;GLP-1 agonists-&gt;GLP-1 agonists|Insulin aspart"/>
  </r>
  <r>
    <s v="HzCUMO5KqEc"/>
    <x v="24"/>
    <s v="Other"/>
    <s v="Biguanides"/>
    <x v="0"/>
    <d v="2015-01-09T00:00:00"/>
    <s v="Biguanides"/>
  </r>
  <r>
    <s v="hX0iSATXfoU"/>
    <x v="24"/>
    <s v="Other"/>
    <s v="Biguanides"/>
    <x v="0"/>
    <d v="2016-02-18T00:00:00"/>
    <s v="Biguanides-&gt;Biguanides|Sulfonylureas-&gt;Sulfonylureas-&gt;DPP-4 inhibitors-&gt;DPP-4 inhibitors|Sulfonylureas-&gt;Thiazolidinedione-&gt;DPP-4 inhibitors|Thiazolidinedione-&gt;DPP-4 inhibitors|Sulfonylureas|Thiazolidinedione-&gt;Biguanides|GLP-1 agonists|Sulfonylureas|Thiazolidinedione-&gt;GLP-1 agonists|Thiazolidinedione-&gt;GLP-1 agonists-&gt;Biguanides|DPP-4 inhibitors|Sulfonylureas|Thiazolidinedione-&gt;Biguanides|DPP-4 inhibitors|Insulin glargine|Thiazolidinedione"/>
  </r>
  <r>
    <s v="hvfvwhMPi2E"/>
    <x v="24"/>
    <s v="Pacific peoples"/>
    <s v="DPP-4 inhibitors"/>
    <x v="0"/>
    <d v="2022-04-22T00:00:00"/>
    <s v="DPP-4 inhibitors"/>
  </r>
  <r>
    <s v="HuQhMWp6LkY"/>
    <x v="24"/>
    <s v="Other"/>
    <s v="Biguanides"/>
    <x v="0"/>
    <d v="2013-08-07T00:00:00"/>
    <s v="Biguanides"/>
  </r>
  <r>
    <s v="Er2SZv7KdPk"/>
    <x v="24"/>
    <s v="Māori"/>
    <s v="Biguanides"/>
    <x v="0"/>
    <d v="2014-03-26T00:00:00"/>
    <s v="Biguanides-&gt;Sulfonylureas-&gt;Biguanides|Sulfonylureas-&gt;Insulin isophane|Insulin lispro-&gt;Biguanides|Insulin isophane|Insulin lispro-&gt;DPP-4 inhibitors-&gt;DPP-4 inhibitors|SGLT-2 inhibitors-&gt;SGLT-2 inhibitors-&gt;DPP-4 inhibitors|Sulfonylureas-&gt;DPP-4 inhibitors|SGLT-2 inhibitors|Sulfonylureas-&gt;Biguanides|GLP-1 agonists-&gt;GLP-1 agonists"/>
  </r>
  <r>
    <s v="eqpMsqnvNyM"/>
    <x v="24"/>
    <s v="Māori"/>
    <s v="Biguanides"/>
    <x v="0"/>
    <d v="2022-06-24T00:00:00"/>
    <s v="Biguanides-&gt;DPP-4 inhibitors"/>
  </r>
  <r>
    <s v="eRJ3yHJfrkE"/>
    <x v="24"/>
    <s v="Other"/>
    <s v="Biguanides"/>
    <x v="0"/>
    <d v="2022-02-17T00:00:00"/>
    <s v="Biguanides"/>
  </r>
  <r>
    <s v="hMGKlpSZ0NA"/>
    <x v="24"/>
    <s v="Asian"/>
    <s v="Biguanides"/>
    <x v="0"/>
    <d v="2019-05-16T00:00:00"/>
    <s v="Biguanides-&gt;Insulin aspart"/>
  </r>
  <r>
    <s v="eu8zjIg.NNc"/>
    <x v="24"/>
    <s v="Other"/>
    <s v="Biguanides"/>
    <x v="0"/>
    <d v="2011-10-27T00:00:00"/>
    <s v="Biguanides"/>
  </r>
  <r>
    <s v="EumPdn8TgzY"/>
    <x v="24"/>
    <s v="Māori"/>
    <s v="Biguanides"/>
    <x v="0"/>
    <d v="2016-03-02T00:00:00"/>
    <s v="Biguanides"/>
  </r>
  <r>
    <s v="hqQcKvxmtvM"/>
    <x v="24"/>
    <s v="Pacific peoples"/>
    <s v="Biguanides"/>
    <x v="0"/>
    <d v="2013-09-17T00:00:00"/>
    <s v="Biguanides-&gt;Biguanides|Insulin isophane-&gt;Insulin isophane-&gt;Insulin aspart|Insulin isophane"/>
  </r>
  <r>
    <s v="HqvSnlkl.vo"/>
    <x v="24"/>
    <s v="Māori"/>
    <s v="Biguanides"/>
    <x v="0"/>
    <d v="2011-09-27T00:00:00"/>
    <s v="Biguanides-&gt;Insulin isophane"/>
  </r>
  <r>
    <s v="hRI0aA3..Sw"/>
    <x v="24"/>
    <s v="Pacific peoples"/>
    <s v="Biguanides"/>
    <x v="0"/>
    <d v="2011-11-25T00:00:00"/>
    <s v="Biguanides-&gt;Sulfonylureas-&gt;Biguanides|Sulfonylureas-&gt;Biguanides|SGLT-2 inhibitors|Sulfonylureas-&gt;DPP-4 inhibitors|SGLT-2 inhibitors-&gt;DPP-4 inhibitors-&gt;SGLT-2 inhibitors-&gt;DPP-4 inhibitors|Insulin isophane|SGLT-2 inhibitors-&gt;DPP-4 inhibitors|Insulin aspart|SGLT-2 inhibitors"/>
  </r>
  <r>
    <s v="hmqItWADXkI"/>
    <x v="24"/>
    <s v="Māori"/>
    <s v="Biguanides"/>
    <x v="0"/>
    <d v="2024-09-25T00:00:00"/>
    <s v="Biguanides"/>
  </r>
  <r>
    <s v="EFQcYZUm8zo"/>
    <x v="24"/>
    <s v="Asian"/>
    <s v="Biguanides"/>
    <x v="0"/>
    <d v="2020-02-15T00:00:00"/>
    <s v="Biguanides"/>
  </r>
  <r>
    <s v="egmUSdh3KXs"/>
    <x v="24"/>
    <s v="Other"/>
    <s v="Biguanides"/>
    <x v="0"/>
    <d v="2023-02-02T00:00:00"/>
    <s v="Biguanides"/>
  </r>
  <r>
    <s v="Ehl1mMMLCmo"/>
    <x v="24"/>
    <s v="Pacific peoples"/>
    <s v="Biguanides"/>
    <x v="0"/>
    <d v="2018-08-22T00:00:00"/>
    <s v="Biguanides-&gt;DPP-4 inhibitors-&gt;Biguanides|DPP-4 inhibitors-&gt;Sulfonylureas-&gt;DPP-4 inhibitors|Sulfonylureas-&gt;Biguanides|DPP-4 inhibitors|Sulfonylureas-&gt;DPP-4 inhibitors|SGLT-2 inhibitors"/>
  </r>
  <r>
    <s v="eIz2JT98z5U"/>
    <x v="24"/>
    <s v="Other"/>
    <s v="Biguanides"/>
    <x v="0"/>
    <d v="2019-09-09T00:00:00"/>
    <s v="Biguanides"/>
  </r>
  <r>
    <s v="EK7vVAK3Quo"/>
    <x v="24"/>
    <s v="Other"/>
    <s v="Biguanides"/>
    <x v="0"/>
    <d v="2025-12-17T00:00:00"/>
    <s v="Biguanides"/>
  </r>
  <r>
    <s v="eL.P3Yx0SZs"/>
    <x v="24"/>
    <s v="Other"/>
    <s v="Biguanides"/>
    <x v="0"/>
    <d v="2012-02-10T00:00:00"/>
    <s v="Biguanides"/>
  </r>
  <r>
    <s v="EoIEpNIo8lQ"/>
    <x v="24"/>
    <s v="Other"/>
    <s v="Biguanides|Insulin aspart|Insulin glargine"/>
    <x v="0"/>
    <d v="2024-05-07T00:00:00"/>
    <s v="Biguanides|Insulin aspart|Insulin glargine-&gt;Insulin glargine-&gt;Insulin aspart|Insulin glargine-&gt;Biguanides"/>
  </r>
  <r>
    <s v="Epzzwh0ZSr2"/>
    <x v="24"/>
    <s v="Other"/>
    <s v="Biguanides"/>
    <x v="0"/>
    <d v="2012-06-21T00:00:00"/>
    <s v="Biguanides"/>
  </r>
  <r>
    <s v="eqpdxYfisMk"/>
    <x v="24"/>
    <s v="Other"/>
    <s v="Biguanides"/>
    <x v="0"/>
    <d v="2017-11-21T00:00:00"/>
    <s v="Biguanides"/>
  </r>
  <r>
    <s v="E6Gqzd4jBZc"/>
    <x v="24"/>
    <s v="Pacific peoples"/>
    <s v="Biguanides"/>
    <x v="0"/>
    <d v="2014-06-13T00:00:00"/>
    <s v="Biguanides-&gt;DPP-4 inhibitors-&gt;DPP-4 inhibitors|SGLT-2 inhibitors-&gt;Sulfonylureas-&gt;DPP-4 inhibitors|SGLT-2 inhibitors|Sulfonylureas"/>
  </r>
  <r>
    <s v="e7dC3e7tYiY"/>
    <x v="24"/>
    <s v="Pacific peoples"/>
    <s v="Biguanides|Insulin isophane|Insulin lispro"/>
    <x v="0"/>
    <d v="2019-09-11T00:00:00"/>
    <s v="Biguanides|Insulin isophane|Insulin lispro-&gt;Biguanides-&gt;Biguanides|Insulin aspart|Insulin isophane-&gt;Insulin isophane"/>
  </r>
  <r>
    <s v="eDveSkyBnHU"/>
    <x v="24"/>
    <s v="Other"/>
    <s v="Biguanides"/>
    <x v="0"/>
    <d v="2020-10-06T00:00:00"/>
    <s v="Biguanides"/>
  </r>
  <r>
    <s v="edu9W.Mrt/s"/>
    <x v="24"/>
    <s v="Māori"/>
    <s v="Insulin glargine"/>
    <x v="1"/>
    <d v="2021-05-12T00:00:00"/>
    <s v="Insulin glargine-&gt;Biguanides|Insulin glargine-&gt;Insulin aspart-&gt;Insulin aspart|Insulin glargine-&gt;Biguanides-&gt;SGLT-2 inhibitors"/>
  </r>
  <r>
    <s v="EDi9hDUbezY"/>
    <x v="24"/>
    <s v="Other"/>
    <s v="Biguanides"/>
    <x v="0"/>
    <d v="2023-08-24T00:00:00"/>
    <s v="Biguanides"/>
  </r>
  <r>
    <s v="eatB5OvJzvk"/>
    <x v="24"/>
    <s v="Other"/>
    <s v="Biguanides"/>
    <x v="0"/>
    <d v="2020-12-21T00:00:00"/>
    <s v="Biguanides"/>
  </r>
  <r>
    <s v="b51y21tzg.M"/>
    <x v="24"/>
    <s v="Pacific peoples"/>
    <s v="Insulin aspart|Insulin isophane"/>
    <x v="1"/>
    <d v="2025-07-16T00:00:00"/>
    <s v="Insulin aspart|Insulin isophane-&gt;Biguanides"/>
  </r>
  <r>
    <s v="B6Wca4jrDs2"/>
    <x v="24"/>
    <s v="Other"/>
    <s v="Biguanides"/>
    <x v="0"/>
    <d v="2019-06-28T00:00:00"/>
    <s v="Biguanides"/>
  </r>
  <r>
    <s v="B.nca9BhkrE"/>
    <x v="24"/>
    <s v="Māori"/>
    <s v="Biguanides"/>
    <x v="0"/>
    <d v="2020-07-29T00:00:00"/>
    <s v="Biguanides-&gt;Biguanides|Insulin isophane"/>
  </r>
  <r>
    <s v="B0W3PuKOcD2"/>
    <x v="24"/>
    <s v="Other"/>
    <s v="Biguanides"/>
    <x v="0"/>
    <d v="2025-11-11T00:00:00"/>
    <s v="Biguanides"/>
  </r>
  <r>
    <s v="BaPBOPr04Ss"/>
    <x v="24"/>
    <s v="Māori"/>
    <s v="Biguanides"/>
    <x v="0"/>
    <d v="2021-05-31T00:00:00"/>
    <s v="Biguanides"/>
  </r>
  <r>
    <s v="BArVqaBJpRk"/>
    <x v="24"/>
    <s v="Other"/>
    <s v="Biguanides"/>
    <x v="0"/>
    <d v="2013-10-01T00:00:00"/>
    <s v="Biguanides"/>
  </r>
  <r>
    <s v="B8OVoTY3rE2"/>
    <x v="24"/>
    <s v="Other"/>
    <s v="Biguanides"/>
    <x v="0"/>
    <d v="2025-12-04T00:00:00"/>
    <s v="Biguanides"/>
  </r>
  <r>
    <s v="bF1vNKm8PcA"/>
    <x v="24"/>
    <s v="Other"/>
    <s v="Biguanides"/>
    <x v="0"/>
    <d v="2022-12-10T00:00:00"/>
    <s v="Biguanides"/>
  </r>
  <r>
    <s v="5Ldqz1LXC3Q"/>
    <x v="24"/>
    <s v="Pacific peoples"/>
    <s v="Biguanides"/>
    <x v="0"/>
    <d v="2025-12-05T00:00:00"/>
    <s v="Biguanides"/>
  </r>
  <r>
    <s v="5kINSXbvCI2"/>
    <x v="24"/>
    <s v="Pacific peoples"/>
    <s v="Biguanides"/>
    <x v="0"/>
    <d v="2022-07-20T00:00:00"/>
    <s v="Biguanides"/>
  </r>
  <r>
    <s v="5gkRwrBQGgw"/>
    <x v="24"/>
    <s v="Other"/>
    <s v="Biguanides"/>
    <x v="0"/>
    <d v="2017-09-16T00:00:00"/>
    <s v="Biguanides"/>
  </r>
  <r>
    <s v="Ak490ZmNwjw"/>
    <x v="24"/>
    <s v="Asian"/>
    <s v="Biguanides"/>
    <x v="0"/>
    <d v="2018-04-13T00:00:00"/>
    <s v="Biguanides"/>
  </r>
  <r>
    <s v="ALWxbNeSeq2"/>
    <x v="24"/>
    <s v="Asian"/>
    <s v="Biguanides"/>
    <x v="0"/>
    <d v="2017-03-16T00:00:00"/>
    <s v="Biguanides"/>
  </r>
  <r>
    <s v="aWq7FbyXJAc"/>
    <x v="24"/>
    <s v="Other"/>
    <s v="Biguanides"/>
    <x v="0"/>
    <d v="2025-03-12T00:00:00"/>
    <s v="Biguanides"/>
  </r>
  <r>
    <s v="aXho2M90bpQ"/>
    <x v="24"/>
    <s v="Māori"/>
    <s v="Biguanides"/>
    <x v="0"/>
    <d v="2016-08-24T00:00:00"/>
    <s v="Biguanides-&gt;Insulin aspart|Insulin isophane-&gt;Biguanides|Insulin aspart|Insulin isophane-&gt;Insulin isophane-&gt;Sulfonylureas-&gt;Biguanides|Insulin isophane-&gt;Insulin aspart-&gt;DPP-4 inhibitors-&gt;Biguanides|DPP-4 inhibitors|SGLT-2 inhibitors-&gt;DPP-4 inhibitors|SGLT-2 inhibitors-&gt;GLP-1 agonists-&gt;Biguanides|GLP-1 agonists-&gt;Biguanides|Insulin glargine-&gt;Insulin glargine-&gt;GLP-1 agonists|Insulin isophane"/>
  </r>
  <r>
    <s v="TE51DeYP7Ao"/>
    <x v="24"/>
    <s v="Māori"/>
    <s v="Biguanides"/>
    <x v="0"/>
    <d v="2025-06-26T00:00:00"/>
    <s v="Biguanides"/>
  </r>
  <r>
    <s v="w4PX1yOEAnI"/>
    <x v="24"/>
    <s v="Other"/>
    <s v="Biguanides"/>
    <x v="0"/>
    <d v="2024-10-18T00:00:00"/>
    <s v="Biguanides"/>
  </r>
  <r>
    <s v="W3fKwV5IuJQ"/>
    <x v="24"/>
    <s v="Other"/>
    <s v="Biguanides"/>
    <x v="0"/>
    <d v="2023-12-11T00:00:00"/>
    <s v="Biguanides"/>
  </r>
  <r>
    <s v="taJaxMBhLM."/>
    <x v="24"/>
    <s v="Māori"/>
    <s v="Biguanides"/>
    <x v="0"/>
    <d v="2022-03-24T00:00:00"/>
    <s v="Biguanides"/>
  </r>
  <r>
    <s v="taySbOdEKs."/>
    <x v="24"/>
    <s v="Other"/>
    <s v="Biguanides"/>
    <x v="0"/>
    <d v="2019-09-23T00:00:00"/>
    <s v="Biguanides"/>
  </r>
  <r>
    <s v="SUXqxgLIWfY"/>
    <x v="24"/>
    <s v="Pacific peoples"/>
    <s v="Biguanides"/>
    <x v="0"/>
    <d v="2022-09-09T00:00:00"/>
    <s v="Biguanides"/>
  </r>
  <r>
    <s v="suyAR4/Py3."/>
    <x v="24"/>
    <s v="Asian"/>
    <s v="Biguanides"/>
    <x v="0"/>
    <d v="2025-03-28T00:00:00"/>
    <s v="Biguanides"/>
  </r>
  <r>
    <s v="SWuwbueLiCk"/>
    <x v="24"/>
    <s v="Pacific peoples"/>
    <s v="Biguanides"/>
    <x v="0"/>
    <d v="2011-12-23T00:00:00"/>
    <s v="Biguanides"/>
  </r>
  <r>
    <s v="sw8Evy5H73A"/>
    <x v="24"/>
    <s v="Māori"/>
    <s v="Biguanides"/>
    <x v="0"/>
    <d v="2025-05-29T00:00:00"/>
    <s v="Biguanides"/>
  </r>
  <r>
    <s v="sYbInQx7DHw"/>
    <x v="24"/>
    <s v="Asian"/>
    <s v="Biguanides"/>
    <x v="0"/>
    <d v="2017-08-18T00:00:00"/>
    <s v="Biguanides"/>
  </r>
  <r>
    <s v="t1iSU6El7qA"/>
    <x v="24"/>
    <s v="Asian"/>
    <s v="Biguanides"/>
    <x v="0"/>
    <d v="2012-11-25T00:00:00"/>
    <s v="Biguanides-&gt;Biguanides|Sulfonylureas-&gt;Biguanides|Insulin glargine|Sulfonylureas-&gt;Insulin glargine-&gt;Biguanides|Insulin glargine-&gt;Insulin isophane with insulin neutral-&gt;DPP-4 inhibitors|Insulin isophane with insulin neutral-&gt;DPP-4 inhibitors|Insulin glargine|Insulin glulisine-&gt;DPP-4 inhibitors|Insulin glargine|Insulin glulisine|SGLT-2 inhibitors"/>
  </r>
  <r>
    <s v="t27LvVWxhvo"/>
    <x v="24"/>
    <s v="Other"/>
    <s v="Biguanides"/>
    <x v="0"/>
    <d v="2012-05-11T00:00:00"/>
    <s v="Biguanides"/>
  </r>
  <r>
    <s v="t2Ay6ujTs7I"/>
    <x v="24"/>
    <s v="Māori"/>
    <s v="Biguanides"/>
    <x v="0"/>
    <d v="2022-06-09T00:00:00"/>
    <s v="Biguanides"/>
  </r>
  <r>
    <s v="pEuGytY78qw"/>
    <x v="24"/>
    <s v="Other"/>
    <s v="Biguanides"/>
    <x v="0"/>
    <d v="2017-03-13T00:00:00"/>
    <s v="Biguanides"/>
  </r>
  <r>
    <s v="PfnnQkOopjg"/>
    <x v="24"/>
    <s v="Other"/>
    <s v="Biguanides"/>
    <x v="0"/>
    <d v="2018-08-29T00:00:00"/>
    <s v="Biguanides-&gt;Biguanides|Insulin glargine-&gt;Insulin glargine-&gt;Insulin Neutral-&gt;Insulin glargine|Insulin Neutral-&gt;Insulin aspart-&gt;Insulin aspart|Insulin glargine"/>
  </r>
  <r>
    <s v="pJ0WKBRr.s."/>
    <x v="24"/>
    <s v="Māori"/>
    <s v="Biguanides"/>
    <x v="0"/>
    <d v="2025-02-14T00:00:00"/>
    <s v="Biguanides"/>
  </r>
  <r>
    <s v="pStxFOKjcOI"/>
    <x v="24"/>
    <s v="Other"/>
    <s v="Biguanides"/>
    <x v="0"/>
    <d v="2018-02-27T00:00:00"/>
    <s v="Biguanides"/>
  </r>
  <r>
    <s v="PoWI/6NOH3M"/>
    <x v="24"/>
    <s v="Other"/>
    <s v="Biguanides"/>
    <x v="0"/>
    <d v="2025-10-20T00:00:00"/>
    <s v="Biguanides"/>
  </r>
  <r>
    <s v="pog/Q0.ZKeI"/>
    <x v="24"/>
    <s v="Māori"/>
    <s v="Biguanides"/>
    <x v="0"/>
    <d v="2012-09-12T00:00:00"/>
    <s v="Biguanides-&gt;Sulfonylureas-&gt;Biguanides|Sulfonylureas-&gt;Insulin glargine-&gt;Biguanides|Insulin glargine-&gt;Biguanides|SGLT-2 inhibitors-&gt;Biguanides|Insulin glargine|SGLT-2 inhibitors"/>
  </r>
  <r>
    <s v="PomgC2JGo7Y"/>
    <x v="24"/>
    <s v="Asian"/>
    <s v="Biguanides"/>
    <x v="0"/>
    <d v="2025-03-26T00:00:00"/>
    <s v="Biguanides"/>
  </r>
  <r>
    <s v="SjOCzn1VcWU"/>
    <x v="24"/>
    <s v="Māori"/>
    <s v="Biguanides"/>
    <x v="0"/>
    <d v="2013-11-19T00:00:00"/>
    <s v="Biguanides"/>
  </r>
  <r>
    <s v="sJP50JoD3AU"/>
    <x v="24"/>
    <s v="Other"/>
    <s v="Biguanides"/>
    <x v="0"/>
    <d v="2025-09-19T00:00:00"/>
    <s v="Biguanides"/>
  </r>
  <r>
    <s v="sLeOk8C.kB2"/>
    <x v="24"/>
    <s v="Māori"/>
    <s v="Biguanides"/>
    <x v="0"/>
    <d v="2015-07-29T00:00:00"/>
    <s v="Biguanides-&gt;SGLT-2 inhibitors-&gt;GLP-1 agonists"/>
  </r>
  <r>
    <s v="ShuAVJqNX/M"/>
    <x v="24"/>
    <s v="Other"/>
    <s v="Biguanides"/>
    <x v="0"/>
    <d v="2021-12-13T00:00:00"/>
    <s v="Biguanides"/>
  </r>
  <r>
    <s v="LIowENfaaGI"/>
    <x v="24"/>
    <s v="Māori"/>
    <s v="Biguanides"/>
    <x v="0"/>
    <d v="2016-02-25T00:00:00"/>
    <s v="Biguanides-&gt;Insulin aspart-&gt;Insulin isophane"/>
  </r>
  <r>
    <s v="Lxp/EFv0bqI"/>
    <x v="24"/>
    <s v="Other"/>
    <s v="Biguanides"/>
    <x v="0"/>
    <d v="2018-06-25T00:00:00"/>
    <s v="Biguanides"/>
  </r>
  <r>
    <s v="lXfZAthdiEU"/>
    <x v="24"/>
    <s v="Māori"/>
    <s v="Biguanides"/>
    <x v="0"/>
    <d v="2018-03-19T00:00:00"/>
    <s v="Biguanides"/>
  </r>
  <r>
    <s v="Ly7E8NnnUD6"/>
    <x v="24"/>
    <s v="Pacific peoples"/>
    <s v="Biguanides"/>
    <x v="0"/>
    <d v="2015-09-09T00:00:00"/>
    <s v="Biguanides"/>
  </r>
  <r>
    <s v="LWbJ94cY8VY"/>
    <x v="24"/>
    <s v="Pacific peoples"/>
    <s v="Biguanides"/>
    <x v="0"/>
    <d v="2019-12-05T00:00:00"/>
    <s v="Biguanides-&gt;Insulin isophane-&gt;Biguanides|Insulin isophane-&gt;Insulin aspart-&gt;Insulin aspart|Insulin isophane-&gt;DPP-4 inhibitors"/>
  </r>
  <r>
    <s v="LwgEE1sReks"/>
    <x v="24"/>
    <s v="Māori"/>
    <s v="Biguanides"/>
    <x v="0"/>
    <d v="2020-02-28T00:00:00"/>
    <s v="Biguanides"/>
  </r>
  <r>
    <s v="LvOpOYGr2fw"/>
    <x v="24"/>
    <s v="Māori"/>
    <s v="Insulin isophane"/>
    <x v="1"/>
    <d v="2015-05-27T00:00:00"/>
    <s v="Insulin isophane-&gt;Biguanides|Insulin aspart|Insulin isophane-&gt;Biguanides-&gt;Biguanides|Insulin glargine-&gt;Insulin glargine-&gt;GLP-1 agonists-&gt;Biguanides|GLP-1 agonists"/>
  </r>
  <r>
    <s v="LqzeDi3O.DA"/>
    <x v="24"/>
    <s v="Asian"/>
    <s v="Biguanides"/>
    <x v="0"/>
    <d v="2025-11-05T00:00:00"/>
    <s v="Biguanides"/>
  </r>
  <r>
    <s v="lrdQj3iDVyM"/>
    <x v="24"/>
    <s v="Pacific peoples"/>
    <s v="Biguanides"/>
    <x v="0"/>
    <d v="2019-09-10T00:00:00"/>
    <s v="Biguanides"/>
  </r>
  <r>
    <s v="ouUtK557pbU"/>
    <x v="24"/>
    <s v="Other"/>
    <s v="Biguanides"/>
    <x v="0"/>
    <d v="2014-02-19T00:00:00"/>
    <s v="Biguanides"/>
  </r>
  <r>
    <s v="M2lcWBx49BI"/>
    <x v="24"/>
    <s v="Other"/>
    <s v="Biguanides"/>
    <x v="0"/>
    <d v="2013-03-26T00:00:00"/>
    <s v="Biguanides"/>
  </r>
  <r>
    <s v="m23HkejXZ9."/>
    <x v="24"/>
    <s v="Māori"/>
    <s v="Biguanides"/>
    <x v="0"/>
    <d v="2025-12-09T00:00:00"/>
    <s v="Biguanides"/>
  </r>
  <r>
    <s v="M3WCFBlzQLk"/>
    <x v="24"/>
    <s v="Other"/>
    <s v="Insulin aspart|Insulin isophane"/>
    <x v="1"/>
    <d v="2014-11-11T00:00:00"/>
    <s v="Insulin aspart|Insulin isophane-&gt;Biguanides-&gt;DPP-4 inhibitors"/>
  </r>
  <r>
    <s v="OSENSJMcZlY"/>
    <x v="24"/>
    <s v="Other"/>
    <s v="Biguanides"/>
    <x v="0"/>
    <d v="2021-02-18T00:00:00"/>
    <s v="Biguanides-&gt;Insulin isophane"/>
  </r>
  <r>
    <s v="Oshmhj/EVrY"/>
    <x v="24"/>
    <s v="Other"/>
    <s v="DPP-4 inhibitors|Insulin isophane"/>
    <x v="0"/>
    <d v="2024-08-26T00:00:00"/>
    <s v="DPP-4 inhibitors|Insulin isophane-&gt;DPP-4 inhibitors"/>
  </r>
  <r>
    <s v="pBi4gRFZxUo"/>
    <x v="24"/>
    <s v="Pacific peoples"/>
    <s v="Biguanides"/>
    <x v="0"/>
    <d v="2022-09-02T00:00:00"/>
    <s v="Biguanides"/>
  </r>
  <r>
    <s v="PCLhXVE027k"/>
    <x v="24"/>
    <s v="Other"/>
    <s v="Biguanides"/>
    <x v="0"/>
    <d v="2023-12-04T00:00:00"/>
    <s v="Biguanides"/>
  </r>
  <r>
    <s v="p3eOAlUAWvU"/>
    <x v="24"/>
    <s v="Other"/>
    <s v="Biguanides"/>
    <x v="0"/>
    <d v="2020-03-11T00:00:00"/>
    <s v="Biguanides"/>
  </r>
  <r>
    <s v="P1RKOhczRag"/>
    <x v="24"/>
    <s v="Māori"/>
    <s v="Biguanides|Insulin isophane"/>
    <x v="0"/>
    <d v="2011-05-12T00:00:00"/>
    <s v="Biguanides|Insulin isophane-&gt;Insulin isophane-&gt;Biguanides"/>
  </r>
  <r>
    <s v="72Dqt2.SDYc"/>
    <x v="24"/>
    <s v="Other"/>
    <s v="Insulin aspart|Insulin isophane"/>
    <x v="1"/>
    <d v="2018-06-07T00:00:00"/>
    <s v="Insulin aspart|Insulin isophane-&gt;Insulin isophane-&gt;Biguanides|Insulin aspart|Insulin isophane-&gt;Insulin aspart"/>
  </r>
  <r>
    <s v="7iniEjGO5bo"/>
    <x v="24"/>
    <s v="Other"/>
    <s v="Biguanides"/>
    <x v="0"/>
    <d v="2021-12-02T00:00:00"/>
    <s v="Biguanides"/>
  </r>
  <r>
    <s v="7Gvf87mBMRM"/>
    <x v="24"/>
    <s v="Other"/>
    <s v="Biguanides"/>
    <x v="0"/>
    <d v="2014-12-05T00:00:00"/>
    <s v="Biguanides-&gt;Biguanides|Sulfonylureas-&gt;SGLT-2 inhibitors-&gt;GLP-1 agonists|SGLT-2 inhibitors-&gt;GLP-1 agonists-&gt;Biguanides|GLP-1 agonists-&gt;DPP-4 inhibitors-&gt;DPP-4 inhibitors|GLP-1 agonists-&gt;DPP-4 inhibitors|SGLT-2 inhibitors-&gt;Biguanides|Insulin glargine-&gt;Insulin aspart-&gt;Insulin aspart|Insulin glargine-&gt;Insulin glargine"/>
  </r>
  <r>
    <s v="7EQzMiAr9Mo"/>
    <x v="24"/>
    <s v="Other"/>
    <s v="Biguanides"/>
    <x v="0"/>
    <d v="2013-03-02T00:00:00"/>
    <s v="Biguanides"/>
  </r>
  <r>
    <s v="7cMKq1eFagk"/>
    <x v="24"/>
    <s v="Other"/>
    <s v="Biguanides"/>
    <x v="0"/>
    <d v="2015-11-12T00:00:00"/>
    <s v="Biguanides"/>
  </r>
  <r>
    <s v="7b.Oa0uGNfg"/>
    <x v="24"/>
    <s v="Asian"/>
    <s v="Biguanides"/>
    <x v="0"/>
    <d v="2020-09-02T00:00:00"/>
    <s v="Biguanides"/>
  </r>
  <r>
    <s v="6qN2qTquHfE"/>
    <x v="24"/>
    <s v="Other"/>
    <s v="Biguanides"/>
    <x v="0"/>
    <d v="2019-06-10T00:00:00"/>
    <s v="Biguanides-&gt;DPP-4 inhibitors-&gt;SGLT-2 inhibitors-&gt;DPP-4 inhibitors|SGLT-2 inhibitors"/>
  </r>
  <r>
    <s v="6hK9vDFMdXQ"/>
    <x v="24"/>
    <s v="Māori"/>
    <s v="Biguanides"/>
    <x v="0"/>
    <d v="2011-09-02T00:00:00"/>
    <s v="Biguanides-&gt;Insulin aspart|Insulin isophane-&gt;Insulin isophane-&gt;Biguanides|Insulin isophane-&gt;Insulin aspart"/>
  </r>
  <r>
    <s v="6CeAaosdX2A"/>
    <x v="24"/>
    <s v="Other"/>
    <s v="Biguanides"/>
    <x v="0"/>
    <d v="2017-05-12T00:00:00"/>
    <s v="Biguanides"/>
  </r>
  <r>
    <s v="6/0LDKlpYmM"/>
    <x v="24"/>
    <s v="Pacific peoples"/>
    <s v="Biguanides"/>
    <x v="0"/>
    <d v="2022-05-09T00:00:00"/>
    <s v="Biguanides"/>
  </r>
  <r>
    <s v="6a5w2DD9Fck"/>
    <x v="24"/>
    <s v="Asian"/>
    <s v="Biguanides"/>
    <x v="0"/>
    <d v="2017-05-30T00:00:00"/>
    <s v="Biguanides"/>
  </r>
  <r>
    <s v="C363r9MVi1U"/>
    <x v="24"/>
    <s v="Māori"/>
    <s v="Biguanides"/>
    <x v="0"/>
    <d v="2021-03-10T00:00:00"/>
    <s v="Biguanides"/>
  </r>
  <r>
    <s v="C5cU4FXLUIY"/>
    <x v="24"/>
    <s v="Other"/>
    <s v="Biguanides"/>
    <x v="0"/>
    <d v="2018-10-16T00:00:00"/>
    <s v="Biguanides"/>
  </r>
  <r>
    <s v="cafIVtMFRoA"/>
    <x v="24"/>
    <s v="Māori"/>
    <s v="Biguanides"/>
    <x v="0"/>
    <d v="2022-01-24T00:00:00"/>
    <s v="Biguanides"/>
  </r>
  <r>
    <s v="cafKKpkyxNA"/>
    <x v="24"/>
    <s v="Pacific peoples"/>
    <s v="Biguanides"/>
    <x v="0"/>
    <d v="2024-03-13T00:00:00"/>
    <s v="Biguanides"/>
  </r>
  <r>
    <s v="CaA32oISp9o"/>
    <x v="24"/>
    <s v="Pacific peoples"/>
    <s v="Insulin isophane"/>
    <x v="1"/>
    <d v="2022-09-30T00:00:00"/>
    <s v="Insulin isophane-&gt;Biguanides-&gt;Biguanides|Insulin aspart|Insulin isophane-&gt;Insulin aspart|Insulin isophane"/>
  </r>
  <r>
    <s v="bqrxqE7anDE"/>
    <x v="24"/>
    <s v="Pacific peoples"/>
    <s v="Biguanides"/>
    <x v="0"/>
    <d v="2023-05-12T00:00:00"/>
    <s v="Biguanides"/>
  </r>
  <r>
    <s v="bqu5YAT7/mo"/>
    <x v="24"/>
    <s v="Other"/>
    <s v="Biguanides"/>
    <x v="0"/>
    <d v="2012-05-15T00:00:00"/>
    <s v="Biguanides"/>
  </r>
  <r>
    <s v="BrTaRT2mqBM"/>
    <x v="24"/>
    <s v="Other"/>
    <s v="Biguanides"/>
    <x v="0"/>
    <d v="2025-09-15T00:00:00"/>
    <s v="Biguanides"/>
  </r>
  <r>
    <s v="Bry9FJA86V."/>
    <x v="24"/>
    <s v="Māori"/>
    <s v="Biguanides"/>
    <x v="0"/>
    <d v="2025-03-14T00:00:00"/>
    <s v="Biguanides"/>
  </r>
  <r>
    <s v="BUu0MlFcnB6"/>
    <x v="24"/>
    <s v="Māori"/>
    <s v="Biguanides"/>
    <x v="0"/>
    <d v="2016-08-17T00:00:00"/>
    <s v="Biguanides-&gt;DPP-4 inhibitors-&gt;Sulfonylureas-&gt;Insulin glargine-&gt;DPP-4 inhibitors|Insulin glargine-&gt;GLP-1 agonists-&gt;GLP-1 agonists|Insulin glargine-&gt;Insulin aspart|Insulin isophane"/>
  </r>
  <r>
    <s v="xQoajTuWdtk"/>
    <x v="24"/>
    <s v="Māori"/>
    <s v="Biguanides"/>
    <x v="0"/>
    <d v="2013-12-19T00:00:00"/>
    <s v="Biguanides-&gt;Sulfonylureas-&gt;Biguanides|Sulfonylureas-&gt;Insulin glargine-&gt;Biguanides|Insulin glargine|Sulfonylureas-&gt;Insulin glargine|Sulfonylureas-&gt;Biguanides|SGLT-2 inhibitors-&gt;Biguanides|Insulin glargine|SGLT-2 inhibitors-&gt;SGLT-2 inhibitors-&gt;Insulin glargine|SGLT-2 inhibitors"/>
  </r>
  <r>
    <s v="XQFO0S238kg"/>
    <x v="24"/>
    <s v="Pacific peoples"/>
    <s v="Biguanides"/>
    <x v="0"/>
    <d v="2023-02-28T00:00:00"/>
    <s v="Biguanides-&gt;Insulin aspart|Insulin isophane"/>
  </r>
  <r>
    <s v="XkEjqdwLmXI"/>
    <x v="24"/>
    <s v="Other"/>
    <s v="Biguanides"/>
    <x v="0"/>
    <d v="2021-09-07T00:00:00"/>
    <s v="Biguanides"/>
  </r>
  <r>
    <s v="xHcP3SLEALQ"/>
    <x v="24"/>
    <s v="Other"/>
    <s v="Biguanides"/>
    <x v="0"/>
    <d v="2017-07-27T00:00:00"/>
    <s v="Biguanides"/>
  </r>
  <r>
    <s v="CHsNWqlW9qM"/>
    <x v="24"/>
    <s v="Asian"/>
    <s v="Biguanides"/>
    <x v="0"/>
    <d v="2022-05-20T00:00:00"/>
    <s v="Biguanides"/>
  </r>
  <r>
    <s v="XBgNkCiWUpI"/>
    <x v="24"/>
    <s v="Pacific peoples"/>
    <s v="Biguanides"/>
    <x v="0"/>
    <d v="2011-11-25T00:00:00"/>
    <s v="Biguanides-&gt;Biguanides|Sulfonylureas-&gt;DPP-4 inhibitors|Sulfonylureas-&gt;DPP-4 inhibitors-&gt;DPP-4 inhibitors|SGLT-2 inhibitors-&gt;DPP-4 inhibitors|SGLT-2 inhibitors|Sulfonylureas"/>
  </r>
  <r>
    <s v="xCz6Cx..136"/>
    <x v="24"/>
    <s v="Māori"/>
    <s v="Biguanides"/>
    <x v="0"/>
    <d v="2019-06-20T00:00:00"/>
    <s v="Biguanides-&gt;DPP-4 inhibitors-&gt;Insulin glargine-&gt;DPP-4 inhibitors|Insulin glargine"/>
  </r>
  <r>
    <s v="XEowzQW.L7o"/>
    <x v="24"/>
    <s v="Other"/>
    <s v="Biguanides"/>
    <x v="0"/>
    <d v="2015-06-02T00:00:00"/>
    <s v="Biguanides"/>
  </r>
  <r>
    <s v="4n3NfI/D266"/>
    <x v="24"/>
    <s v="Māori"/>
    <s v="Biguanides"/>
    <x v="0"/>
    <d v="2018-01-30T00:00:00"/>
    <s v="Biguanides"/>
  </r>
  <r>
    <s v="4nSc3kRBqJY"/>
    <x v="24"/>
    <s v="Pacific peoples"/>
    <s v="Biguanides"/>
    <x v="0"/>
    <d v="2016-04-15T00:00:00"/>
    <s v="Biguanides-&gt;Biguanides|SGLT-2 inhibitors"/>
  </r>
  <r>
    <s v="4Pj5MA5kC6M"/>
    <x v="24"/>
    <s v="Māori"/>
    <s v="Biguanides"/>
    <x v="0"/>
    <d v="2015-09-10T00:00:00"/>
    <s v="Biguanides"/>
  </r>
  <r>
    <s v="4R7lxUupjIQ"/>
    <x v="24"/>
    <s v="Other"/>
    <s v="Biguanides"/>
    <x v="0"/>
    <d v="2015-11-25T00:00:00"/>
    <s v="Biguanides-&gt;Biguanides|Sulfonylureas-&gt;Sulfonylureas-&gt;DPP-4 inhibitors|Sulfonylureas-&gt;DPP-4 inhibitors-&gt;SGLT-2 inhibitors-&gt;SGLT-2 inhibitors|Sulfonylureas-&gt;DPP-4 inhibitors|SGLT-2 inhibitors-&gt;DPP-4 inhibitors|SGLT-2 inhibitors|Sulfonylureas-&gt;Insulin glargine-&gt;Insulin glargine|SGLT-2 inhibitors-&gt;Insulin aspart|Insulin isophane-&gt;Insulin aspart-&gt;Insulin isophane"/>
  </r>
  <r>
    <s v="4.DuIhjJyAg"/>
    <x v="24"/>
    <s v="Other"/>
    <s v="Biguanides"/>
    <x v="0"/>
    <d v="2015-02-17T00:00:00"/>
    <s v="Biguanides"/>
  </r>
  <r>
    <s v="3ua9CrazvJo"/>
    <x v="24"/>
    <s v="Other"/>
    <s v="Biguanides"/>
    <x v="0"/>
    <d v="2014-09-03T00:00:00"/>
    <s v="Biguanides"/>
  </r>
  <r>
    <s v="4cMfUK6Jtnw"/>
    <x v="24"/>
    <s v="Māori"/>
    <s v="Biguanides"/>
    <x v="0"/>
    <d v="2024-01-23T00:00:00"/>
    <s v="Biguanides-&gt;Insulin isophane"/>
  </r>
  <r>
    <s v="495AgnFAuKA"/>
    <x v="24"/>
    <s v="Māori"/>
    <s v="Biguanides"/>
    <x v="0"/>
    <d v="2018-12-14T00:00:00"/>
    <s v="Biguanides-&gt;DPP-4 inhibitors-&gt;SGLT-2 inhibitors-&gt;DPP-4 inhibitors|SGLT-2 inhibitors-&gt;Biguanides|SGLT-2 inhibitors"/>
  </r>
  <r>
    <s v="4DV7b3xiTGA"/>
    <x v="24"/>
    <s v="Other"/>
    <s v="Biguanides"/>
    <x v="0"/>
    <d v="2016-07-19T00:00:00"/>
    <s v="Biguanides-&gt;Insulin glargine-&gt;Insulin aspart-&gt;Insulin aspart|Insulin glargine-&gt;Insulin glargine|SGLT-2 inhibitors-&gt;GLP-1 agonists|Insulin glargine|SGLT-2 inhibitors-&gt;GLP-1 agonists|Insulin glargine-&gt;GLP-1 agonists-&gt;Biguanides|GLP-1 agonists|Insulin glargine"/>
  </r>
  <r>
    <s v="4FD/PjvI41s"/>
    <x v="24"/>
    <s v="Asian"/>
    <s v="Biguanides"/>
    <x v="0"/>
    <d v="2024-05-06T00:00:00"/>
    <s v="Biguanides"/>
  </r>
  <r>
    <s v="txceKjly7Kw"/>
    <x v="24"/>
    <s v="Asian"/>
    <s v="Biguanides"/>
    <x v="0"/>
    <d v="2013-02-26T00:00:00"/>
    <s v="Biguanides"/>
  </r>
  <r>
    <s v="u3w6j386Qis"/>
    <x v="24"/>
    <s v="Asian"/>
    <s v="Biguanides|Insulin aspart|Insulin isophane"/>
    <x v="0"/>
    <d v="2014-08-18T00:00:00"/>
    <s v="Biguanides|Insulin aspart|Insulin isophane"/>
  </r>
  <r>
    <s v="u3h8VfqIyz2"/>
    <x v="24"/>
    <s v="Other"/>
    <s v="Biguanides"/>
    <x v="0"/>
    <d v="2016-05-16T00:00:00"/>
    <s v="Biguanides"/>
  </r>
  <r>
    <s v="U1wdgxpHJHc"/>
    <x v="24"/>
    <s v="Other"/>
    <s v="Biguanides"/>
    <x v="0"/>
    <d v="2022-08-19T00:00:00"/>
    <s v="Biguanides"/>
  </r>
  <r>
    <s v="tyxpdH0chY."/>
    <x v="24"/>
    <s v="Māori"/>
    <s v="Biguanides"/>
    <x v="0"/>
    <d v="2019-08-15T00:00:00"/>
    <s v="Biguanides-&gt;Biguanides|SGLT-2 inhibitors-&gt;SGLT-2 inhibitors-&gt;Biguanides|Insulin isophane"/>
  </r>
  <r>
    <s v="TycJBiAqDbM"/>
    <x v="24"/>
    <s v="Other"/>
    <s v="Biguanides"/>
    <x v="0"/>
    <d v="2017-06-08T00:00:00"/>
    <s v="Biguanides-&gt;Insulin aspart|Insulin isophane"/>
  </r>
  <r>
    <s v="TZZnZ/ytljA"/>
    <x v="24"/>
    <s v="Māori"/>
    <s v="Biguanides"/>
    <x v="0"/>
    <d v="2014-05-15T00:00:00"/>
    <s v="Biguanides-&gt;Sulfonylureas-&gt;Biguanides|DPP-4 inhibitors-&gt;DPP-4 inhibitors|Sulfonylureas-&gt;DPP-4 inhibitors-&gt;DPP-4 inhibitors|SGLT-2 inhibitors|Sulfonylureas-&gt;Biguanides|DPP-4 inhibitors|SGLT-2 inhibitors|Sulfonylureas"/>
  </r>
  <r>
    <s v="U6EZJYdSxfg"/>
    <x v="24"/>
    <s v="Māori"/>
    <s v="Biguanides"/>
    <x v="0"/>
    <d v="2018-05-25T00:00:00"/>
    <s v="Biguanides-&gt;Insulin isophane"/>
  </r>
  <r>
    <s v="u4ZWjZjuKjk"/>
    <x v="24"/>
    <s v="Māori"/>
    <s v="Biguanides"/>
    <x v="0"/>
    <d v="2022-10-25T00:00:00"/>
    <s v="Biguanides"/>
  </r>
  <r>
    <s v="UaWT6g8rFpc"/>
    <x v="24"/>
    <s v="Other"/>
    <s v="Insulin aspart"/>
    <x v="1"/>
    <d v="2019-08-05T00:00:00"/>
    <s v="Insulin aspart-&gt;Biguanides|Insulin aspart-&gt;GLP-1 agonists-&gt;GLP-1 agonists|Insulin aspart"/>
  </r>
  <r>
    <s v="uGaLlXxW3Zk"/>
    <x v="24"/>
    <s v="Pacific peoples"/>
    <s v="Biguanides"/>
    <x v="0"/>
    <d v="2015-11-25T00:00:00"/>
    <s v="Biguanides"/>
  </r>
  <r>
    <s v="xVhoGb2vs4k"/>
    <x v="24"/>
    <s v="Pacific peoples"/>
    <s v="Biguanides|Insulin glargine|Sulfonylureas"/>
    <x v="0"/>
    <d v="2017-05-03T00:00:00"/>
    <s v="Biguanides|Insulin glargine|Sulfonylureas"/>
  </r>
  <r>
    <s v="xtuEm/TqgMU"/>
    <x v="24"/>
    <s v="Māori"/>
    <s v="Biguanides|Insulin glargine"/>
    <x v="0"/>
    <d v="2022-01-19T00:00:00"/>
    <s v="Biguanides|Insulin glargine-&gt;Insulin glargine-&gt;Biguanides-&gt;Insulin isophane-&gt;Biguanides|Insulin aspart|Insulin glargine"/>
  </r>
  <r>
    <s v="XTxdt2z93yM"/>
    <x v="24"/>
    <s v="Other"/>
    <s v="Biguanides"/>
    <x v="0"/>
    <d v="2025-01-24T00:00:00"/>
    <s v="Biguanides"/>
  </r>
  <r>
    <s v="xwny.uMQq.s"/>
    <x v="24"/>
    <s v="Māori"/>
    <s v="Biguanides"/>
    <x v="0"/>
    <d v="2020-12-15T00:00:00"/>
    <s v="Biguanides"/>
  </r>
  <r>
    <s v="xSnhOKuVamk"/>
    <x v="24"/>
    <s v="Other"/>
    <s v="Biguanides"/>
    <x v="0"/>
    <d v="2024-05-17T00:00:00"/>
    <s v="Biguanides"/>
  </r>
  <r>
    <s v="XQTNnnRCH/Q"/>
    <x v="24"/>
    <s v="Other"/>
    <s v="Biguanides"/>
    <x v="0"/>
    <d v="2016-12-15T00:00:00"/>
    <s v="Biguanides"/>
  </r>
  <r>
    <s v="xq5rPShFo1Y"/>
    <x v="24"/>
    <s v="Māori"/>
    <s v="Biguanides|Insulin glargine"/>
    <x v="0"/>
    <d v="2021-12-09T00:00:00"/>
    <s v="Biguanides|Insulin glargine-&gt;Insulin glargine|Insulin glulisine-&gt;Insulin aspart|Insulin glargine"/>
  </r>
  <r>
    <s v="xKmfes7Tm6U"/>
    <x v="24"/>
    <s v="Pacific peoples"/>
    <s v="Biguanides"/>
    <x v="0"/>
    <d v="2025-08-28T00:00:00"/>
    <s v="Biguanides"/>
  </r>
  <r>
    <s v="xe0i7zrAZZY"/>
    <x v="24"/>
    <s v="Māori"/>
    <s v="Biguanides"/>
    <x v="0"/>
    <d v="2013-08-22T00:00:00"/>
    <s v="Biguanides-&gt;Biguanides|Sulfonylureas-&gt;Biguanides|Insulin isophane|Sulfonylureas-&gt;Insulin isophane-&gt;Sulfonylureas-&gt;DPP-4 inhibitors-&gt;Biguanides|DPP-4 inhibitors|Insulin isophane|Sulfonylureas-&gt;Biguanides|DPP-4 inhibitors|SGLT-2 inhibitors-&gt;Biguanides|DPP-4 inhibitors-&gt;SGLT-2 inhibitors-&gt;GLP-1 agonists-&gt;Insulin glargine-&gt;GLP-1 agonists|Insulin glargine"/>
  </r>
  <r>
    <s v="xEyn6.P3hEw"/>
    <x v="24"/>
    <s v="Asian"/>
    <s v="Insulin aspart|Insulin isophane"/>
    <x v="1"/>
    <d v="2020-03-16T00:00:00"/>
    <s v="Insulin aspart|Insulin isophane-&gt;Insulin aspart-&gt;Biguanides|Insulin aspart|Insulin isophane-&gt;Biguanides-&gt;Biguanides|Insulin aspart"/>
  </r>
  <r>
    <s v=".J730my0rX."/>
    <x v="24"/>
    <s v="Other"/>
    <s v="Biguanides"/>
    <x v="0"/>
    <d v="2019-01-24T00:00:00"/>
    <s v="Biguanides"/>
  </r>
  <r>
    <s v=".NZFCHVwXQk"/>
    <x v="24"/>
    <s v="Asian"/>
    <s v="Biguanides"/>
    <x v="0"/>
    <d v="2023-02-10T00:00:00"/>
    <s v="Biguanides-&gt;Biguanides|SGLT-2 inhibitors"/>
  </r>
  <r>
    <s v=".PA6v01JqOw"/>
    <x v="24"/>
    <s v="Asian"/>
    <s v="Biguanides"/>
    <x v="0"/>
    <d v="2020-06-15T00:00:00"/>
    <s v="Biguanides-&gt;Insulin isophane"/>
  </r>
  <r>
    <s v=".y5oF/pmwRU"/>
    <x v="24"/>
    <s v="Asian"/>
    <s v="Insulin aspart|Insulin isophane"/>
    <x v="1"/>
    <d v="2014-10-13T00:00:00"/>
    <s v="Insulin aspart|Insulin isophane-&gt;Biguanides-&gt;Insulin isophane|Insulin lispro-&gt;Biguanides|Insulin isophane|Insulin lispro-&gt;Insulin isophane"/>
  </r>
  <r>
    <s v="/77qBUSm7N6"/>
    <x v="24"/>
    <s v="Māori"/>
    <s v="Biguanides"/>
    <x v="0"/>
    <d v="2023-11-27T00:00:00"/>
    <s v="Biguanides"/>
  </r>
  <r>
    <s v="xZfdt1vF/GE"/>
    <x v="24"/>
    <s v="Other"/>
    <s v="Biguanides"/>
    <x v="0"/>
    <d v="2012-12-27T00:00:00"/>
    <s v="Biguanides"/>
  </r>
  <r>
    <s v="XyWg4IDOpyk"/>
    <x v="24"/>
    <s v="Other"/>
    <s v="Biguanides"/>
    <x v="0"/>
    <d v="2021-04-12T00:00:00"/>
    <s v="Biguanides"/>
  </r>
  <r>
    <s v="Y4GwHZORDnM"/>
    <x v="24"/>
    <s v="Māori"/>
    <s v="Biguanides"/>
    <x v="0"/>
    <d v="2015-05-28T00:00:00"/>
    <s v="Biguanides-&gt;SGLT-2 inhibitors-&gt;Thiazolidinedione-&gt;Sulfonylureas-&gt;GLP-1 agonists-&gt;Insulin aspart-&gt;GLP-1 agonists|Insulin aspart"/>
  </r>
  <r>
    <s v=".9btRRdNKHI"/>
    <x v="24"/>
    <s v="Pacific peoples"/>
    <s v="Biguanides"/>
    <x v="0"/>
    <d v="2021-07-20T00:00:00"/>
    <s v="Biguanides"/>
  </r>
  <r>
    <s v="6.KSCkTIgh2"/>
    <x v="24"/>
    <s v="Other"/>
    <s v="Sulfonylureas"/>
    <x v="0"/>
    <d v="2015-03-21T00:00:00"/>
    <s v="Sulfonylureas-&gt;Biguanides-&gt;Biguanides|Sulfonylureas-&gt;DPP-4 inhibitors-&gt;Insulin glargine"/>
  </r>
  <r>
    <s v="5yskqSc3uhk"/>
    <x v="24"/>
    <s v="Pacific peoples"/>
    <s v="Biguanides"/>
    <x v="0"/>
    <d v="2017-06-27T00:00:00"/>
    <s v="Biguanides-&gt;SGLT-2 inhibitors"/>
  </r>
  <r>
    <s v="5Wm/Pz4PqLY"/>
    <x v="24"/>
    <s v="Asian"/>
    <s v="Biguanides"/>
    <x v="0"/>
    <d v="2017-05-22T00:00:00"/>
    <s v="Biguanides"/>
  </r>
  <r>
    <s v="5TDKgVRvbFA"/>
    <x v="24"/>
    <s v="Other"/>
    <s v="Biguanides"/>
    <x v="0"/>
    <d v="2025-11-25T00:00:00"/>
    <s v="Biguanides"/>
  </r>
  <r>
    <s v="06ztokcnXYY"/>
    <x v="24"/>
    <s v="Māori"/>
    <s v="Biguanides"/>
    <x v="0"/>
    <d v="2021-03-12T00:00:00"/>
    <s v="Biguanides"/>
  </r>
  <r>
    <s v="5RtYSXZ7CnU"/>
    <x v="24"/>
    <s v="Asian"/>
    <s v="Biguanides"/>
    <x v="0"/>
    <d v="2013-11-06T00:00:00"/>
    <s v="Biguanides-&gt;Insulin lispro"/>
  </r>
  <r>
    <s v="07Fgneyl0VE"/>
    <x v="24"/>
    <s v="Pacific peoples"/>
    <s v="Biguanides"/>
    <x v="0"/>
    <d v="2025-08-29T00:00:00"/>
    <s v="Biguanides"/>
  </r>
  <r>
    <s v="/EUEfV/FWqg"/>
    <x v="24"/>
    <s v="Pacific peoples"/>
    <s v="Biguanides"/>
    <x v="0"/>
    <d v="2022-11-06T00:00:00"/>
    <s v="Biguanides"/>
  </r>
  <r>
    <s v="/JBzLgmyIrM"/>
    <x v="24"/>
    <s v="Pacific peoples"/>
    <s v="Biguanides"/>
    <x v="0"/>
    <d v="2022-10-27T00:00:00"/>
    <s v="Biguanides"/>
  </r>
  <r>
    <s v="KNZJlTsIOE2"/>
    <x v="24"/>
    <s v="Other"/>
    <s v="Biguanides"/>
    <x v="0"/>
    <d v="2025-04-03T00:00:00"/>
    <s v="Biguanides"/>
  </r>
  <r>
    <s v="nlVuD6q8s5s"/>
    <x v="24"/>
    <s v="Other"/>
    <s v="Biguanides"/>
    <x v="0"/>
    <d v="2021-08-02T00:00:00"/>
    <s v="Biguanides"/>
  </r>
  <r>
    <s v="kQQt6bRYeX."/>
    <x v="24"/>
    <s v="Asian"/>
    <s v="Biguanides"/>
    <x v="0"/>
    <d v="2015-03-03T00:00:00"/>
    <s v="Biguanides"/>
  </r>
  <r>
    <s v="kSvJ4hVN1IM"/>
    <x v="24"/>
    <s v="Asian"/>
    <s v="Biguanides"/>
    <x v="0"/>
    <d v="2024-06-10T00:00:00"/>
    <s v="Biguanides"/>
  </r>
  <r>
    <s v="nxdaZ5P3/v2"/>
    <x v="24"/>
    <s v="Asian"/>
    <s v="Biguanides"/>
    <x v="0"/>
    <d v="2017-04-28T00:00:00"/>
    <s v="Biguanides"/>
  </r>
  <r>
    <s v="nshsoMofPH2"/>
    <x v="24"/>
    <s v="Other"/>
    <s v="Biguanides|Insulin aspart|Insulin glargine"/>
    <x v="0"/>
    <d v="2022-06-23T00:00:00"/>
    <s v="Biguanides|Insulin aspart|Insulin glargine-&gt;Insulin aspart|Insulin glargine-&gt;Insulin glargine-&gt;Sulfonylureas-&gt;Insulin glargine|Sulfonylureas"/>
  </r>
  <r>
    <s v="NPvtkUhQ4Po"/>
    <x v="24"/>
    <s v="Pacific peoples"/>
    <s v="Biguanides"/>
    <x v="0"/>
    <d v="2015-09-29T00:00:00"/>
    <s v="Biguanides-&gt;Biguanides|Sulfonylureas-&gt;Biguanides|DPP-4 inhibitors|Sulfonylureas"/>
  </r>
  <r>
    <s v="nQ1NQCR8VXk"/>
    <x v="24"/>
    <s v="Other"/>
    <s v="Biguanides"/>
    <x v="0"/>
    <d v="2018-07-02T00:00:00"/>
    <s v="Biguanides-&gt;DPP-4 inhibitors-&gt;SGLT-2 inhibitors-&gt;DPP-4 inhibitors|SGLT-2 inhibitors-&gt;GLP-1 agonists-&gt;Biguanides|GLP-1 agonists-&gt;Biguanides|GLP-1 agonists|Insulin glargine-&gt;Insulin glargine"/>
  </r>
  <r>
    <s v="NqR4ib9XJoY"/>
    <x v="24"/>
    <s v="Pacific peoples"/>
    <s v="Biguanides"/>
    <x v="0"/>
    <d v="2012-04-24T00:00:00"/>
    <s v="Biguanides"/>
  </r>
  <r>
    <s v="K.LZktASEq2"/>
    <x v="24"/>
    <s v="Asian"/>
    <s v="Biguanides"/>
    <x v="0"/>
    <d v="2020-12-31T00:00:00"/>
    <s v="Biguanides"/>
  </r>
  <r>
    <s v="JzL6Uqu4wkQ"/>
    <x v="24"/>
    <s v="Asian"/>
    <s v="Biguanides|Insulin aspart|Insulin glargine"/>
    <x v="0"/>
    <d v="2019-03-18T00:00:00"/>
    <s v="Biguanides|Insulin aspart|Insulin glargine-&gt;Insulin aspart|Insulin glargine-&gt;Insulin glargine"/>
  </r>
  <r>
    <s v="jzlC6K45euk"/>
    <x v="24"/>
    <s v="Other"/>
    <s v="Biguanides"/>
    <x v="0"/>
    <d v="2011-10-25T00:00:00"/>
    <s v="Biguanides"/>
  </r>
  <r>
    <s v="k4VjN10eaVk"/>
    <x v="24"/>
    <s v="Asian"/>
    <s v="Biguanides"/>
    <x v="0"/>
    <d v="2020-11-02T00:00:00"/>
    <s v="Biguanides-&gt;Biguanides|Insulin aspart|Insulin isophane"/>
  </r>
  <r>
    <s v="k9wffF/KCjM"/>
    <x v="24"/>
    <s v="Other"/>
    <s v="Biguanides"/>
    <x v="0"/>
    <d v="2018-03-09T00:00:00"/>
    <s v="Biguanides"/>
  </r>
  <r>
    <s v="Kabjklgn6b."/>
    <x v="24"/>
    <s v="Asian"/>
    <s v="Biguanides"/>
    <x v="0"/>
    <d v="2022-03-01T00:00:00"/>
    <s v="Biguanides-&gt;SGLT-2 inhibitors"/>
  </r>
  <r>
    <s v="KCDUMFEv9H2"/>
    <x v="24"/>
    <s v="Other"/>
    <s v="Biguanides"/>
    <x v="0"/>
    <d v="2025-02-24T00:00:00"/>
    <s v="Biguanides"/>
  </r>
  <r>
    <s v="kIFCuu0lAhU"/>
    <x v="24"/>
    <s v="Other"/>
    <s v="Insulin aspart|Insulin glargine"/>
    <x v="1"/>
    <d v="2012-08-31T00:00:00"/>
    <s v="Insulin aspart|Insulin glargine-&gt;Biguanides|Insulin aspart|Insulin glargine-&gt;Insulin glargine-&gt;Biguanides|Insulin glargine-&gt;Biguanides-&gt;Insulin isophane-&gt;Biguanides|Insulin isophane-&gt;Sulfonylureas-&gt;Insulin aspart|Insulin isophane-&gt;Biguanides|Insulin aspart|Insulin isophane-&gt;Insulin aspart-&gt;DPP-4 inhibitors|Insulin aspart-&gt;Insulin aspart|Thiazolidinedione-&gt;Thiazolidinedione-&gt;Biguanides|Insulin aspart-&gt;Biguanides|SGLT-2 inhibitors-&gt;Biguanides|Insulin aspart|SGLT-2 inhibitors-&gt;Biguanides|GLP-1 agonists|Insulin glargine-&gt;GLP-1 agonists|Insulin glargine-&gt;GLP-1 agonists-&gt;Biguanides|DPP-4 inhibitors|GLP-1 agonists-&gt;DPP-4 inhibitors-&gt;Biguanides|GLP-1 agonists-&gt;GLP-1 agonists|Insulin aspart|Insulin glargine-&gt;Biguanides|GLP-1 agonists|Insulin aspart|Insulin glargine"/>
  </r>
  <r>
    <s v="gje3XQnSMlQ"/>
    <x v="24"/>
    <s v="Other"/>
    <s v="Biguanides"/>
    <x v="0"/>
    <d v="2023-09-19T00:00:00"/>
    <s v="Biguanides"/>
  </r>
  <r>
    <s v="gK4rHwVtWJs"/>
    <x v="24"/>
    <s v="Pacific peoples"/>
    <s v="Biguanides"/>
    <x v="0"/>
    <d v="2016-09-19T00:00:00"/>
    <s v="Biguanides"/>
  </r>
  <r>
    <s v="gf.7qmG/uKU"/>
    <x v="24"/>
    <s v="Pacific peoples"/>
    <s v="DPP-4 inhibitors"/>
    <x v="0"/>
    <d v="2022-04-08T00:00:00"/>
    <s v="DPP-4 inhibitors"/>
  </r>
  <r>
    <s v="GhCsLV2WimY"/>
    <x v="24"/>
    <s v="Māori"/>
    <s v="Biguanides"/>
    <x v="0"/>
    <d v="2022-10-21T00:00:00"/>
    <s v="Biguanides"/>
  </r>
  <r>
    <s v="ghkUdqVt.oc"/>
    <x v="24"/>
    <s v="Pacific peoples"/>
    <s v="Biguanides"/>
    <x v="0"/>
    <d v="2025-05-28T00:00:00"/>
    <s v="Biguanides"/>
  </r>
  <r>
    <s v="gHWDV45jDHQ"/>
    <x v="24"/>
    <s v="Asian"/>
    <s v="Biguanides"/>
    <x v="0"/>
    <d v="2024-10-04T00:00:00"/>
    <s v="Biguanides"/>
  </r>
  <r>
    <s v="GHzBOQuzqdk"/>
    <x v="24"/>
    <s v="Other"/>
    <s v="Biguanides"/>
    <x v="0"/>
    <d v="2021-05-25T00:00:00"/>
    <s v="Biguanides"/>
  </r>
  <r>
    <s v="gETeKqmQOBo"/>
    <x v="24"/>
    <s v="Māori"/>
    <s v="Biguanides"/>
    <x v="0"/>
    <d v="2015-02-02T00:00:00"/>
    <s v="Biguanides"/>
  </r>
  <r>
    <s v="ge/59sQQe/2"/>
    <x v="24"/>
    <s v="Pacific peoples"/>
    <s v="Biguanides"/>
    <x v="0"/>
    <d v="2013-06-05T00:00:00"/>
    <s v="Biguanides"/>
  </r>
  <r>
    <s v="GcNPa6rEhHM"/>
    <x v="24"/>
    <s v="Other"/>
    <s v="Biguanides"/>
    <x v="0"/>
    <d v="2017-05-10T00:00:00"/>
    <s v="Biguanides"/>
  </r>
  <r>
    <s v="GrwzC1vkK92"/>
    <x v="24"/>
    <s v="Asian"/>
    <s v="Biguanides"/>
    <x v="0"/>
    <d v="2019-12-13T00:00:00"/>
    <s v="Biguanides"/>
  </r>
  <r>
    <s v="gT/.WEcTTpI"/>
    <x v="24"/>
    <s v="Other"/>
    <s v="Biguanides"/>
    <x v="0"/>
    <d v="2019-01-17T00:00:00"/>
    <s v="Biguanides"/>
  </r>
  <r>
    <s v="DIXaPoO/km6"/>
    <x v="24"/>
    <s v="Pacific peoples"/>
    <s v="Biguanides"/>
    <x v="0"/>
    <d v="2020-08-13T00:00:00"/>
    <s v="Biguanides-&gt;Biguanides|SGLT-2 inhibitors|Sulfonylureas-&gt;SGLT-2 inhibitors-&gt;Biguanides|Sulfonylureas-&gt;GLP-1 agonists"/>
  </r>
  <r>
    <s v="gamNwfaKqFE"/>
    <x v="24"/>
    <s v="Māori"/>
    <s v="Biguanides"/>
    <x v="0"/>
    <d v="2022-07-08T00:00:00"/>
    <s v="Biguanides-&gt;Insulin aspart-&gt;Insulin isophane"/>
  </r>
  <r>
    <s v="dBMxq2u5V9w"/>
    <x v="24"/>
    <s v="Māori"/>
    <s v="Insulin isophane"/>
    <x v="1"/>
    <d v="2019-12-03T00:00:00"/>
    <s v="Insulin isophane-&gt;Insulin aspart-&gt;Insulin aspart|Insulin isophane-&gt;Biguanides"/>
  </r>
  <r>
    <s v="CWWWCUfQ4cQ"/>
    <x v="24"/>
    <s v="Māori"/>
    <s v="Biguanides"/>
    <x v="0"/>
    <d v="2012-11-06T00:00:00"/>
    <s v="Biguanides"/>
  </r>
  <r>
    <s v="CYlHy4kAjHY"/>
    <x v="24"/>
    <s v="Pacific peoples"/>
    <s v="Biguanides"/>
    <x v="0"/>
    <d v="2020-10-19T00:00:00"/>
    <s v="Biguanides-&gt;DPP-4 inhibitors-&gt;DPP-4 inhibitors|SGLT-2 inhibitors"/>
  </r>
  <r>
    <s v="WQln2tUSp6E"/>
    <x v="24"/>
    <s v="Pacific peoples"/>
    <s v="Biguanides"/>
    <x v="0"/>
    <d v="2017-12-21T00:00:00"/>
    <s v="Biguanides-&gt;DPP-4 inhibitors|Insulin glargine-&gt;Insulin glargine"/>
  </r>
  <r>
    <s v="wrhtQAaMrAY"/>
    <x v="24"/>
    <s v="Asian"/>
    <s v="Biguanides"/>
    <x v="0"/>
    <d v="2017-05-08T00:00:00"/>
    <s v="Biguanides"/>
  </r>
  <r>
    <s v="ZH0VatjFiNY"/>
    <x v="24"/>
    <s v="Other"/>
    <s v="Biguanides"/>
    <x v="0"/>
    <d v="2022-11-10T00:00:00"/>
    <s v="Biguanides"/>
  </r>
  <r>
    <s v="zEihI3OgNfE"/>
    <x v="24"/>
    <s v="Other"/>
    <s v="Biguanides"/>
    <x v="0"/>
    <d v="2012-10-10T00:00:00"/>
    <s v="Biguanides"/>
  </r>
  <r>
    <s v="ZlN4YuTjRFM"/>
    <x v="24"/>
    <s v="Māori"/>
    <s v="Biguanides"/>
    <x v="0"/>
    <d v="2025-03-26T00:00:00"/>
    <s v="Biguanides"/>
  </r>
  <r>
    <s v="zjIG4LrXWEs"/>
    <x v="24"/>
    <s v="Māori"/>
    <s v="Biguanides"/>
    <x v="0"/>
    <d v="2017-12-05T00:00:00"/>
    <s v="Biguanides"/>
  </r>
  <r>
    <s v="w24./5GL7ws"/>
    <x v="24"/>
    <s v="Other"/>
    <s v="Biguanides"/>
    <x v="0"/>
    <d v="2021-08-07T00:00:00"/>
    <s v="Biguanides"/>
  </r>
  <r>
    <s v="wCgKDci1XB."/>
    <x v="24"/>
    <s v="Other"/>
    <s v="Biguanides"/>
    <x v="0"/>
    <d v="2013-12-13T00:00:00"/>
    <s v="Biguanides-&gt;Insulin isophane-&gt;Insulin aspart-&gt;Insulin aspart|Insulin isophane-&gt;SGLT-2 inhibitors-&gt;DPP-4 inhibitors-&gt;Insulin glargine-&gt;DPP-4 inhibitors|Insulin glargine-&gt;DPP-4 inhibitors|GLP-1 agonists|Insulin glargine"/>
  </r>
  <r>
    <s v="W9yDzMdFeGc"/>
    <x v="24"/>
    <s v="Asian"/>
    <s v="Biguanides"/>
    <x v="0"/>
    <d v="2025-05-30T00:00:00"/>
    <s v="Biguanides"/>
  </r>
  <r>
    <s v="WKjkPBsdGIQ"/>
    <x v="24"/>
    <s v="Other"/>
    <s v="Insulin glargine"/>
    <x v="1"/>
    <d v="2015-02-20T00:00:00"/>
    <s v="Insulin glargine-&gt;Insulin glargine|Insulin glulisine-&gt;Insulin glulisine-&gt;Biguanides|Insulin glargine|Insulin glulisine-&gt;Insulin aspart-&gt;Insulin aspart|Insulin glargine|Insulin glulisine"/>
  </r>
  <r>
    <s v="wKIrVX0g2QE"/>
    <x v="24"/>
    <s v="Māori"/>
    <s v="Biguanides"/>
    <x v="0"/>
    <d v="2023-03-28T00:00:00"/>
    <s v="Biguanides"/>
  </r>
  <r>
    <s v="WKFAzoQ7rQ2"/>
    <x v="24"/>
    <s v="Other"/>
    <s v="Sulfonylureas"/>
    <x v="0"/>
    <d v="2016-02-02T00:00:00"/>
    <s v="Sulfonylureas"/>
  </r>
  <r>
    <s v="wFjok/vCUgQ"/>
    <x v="24"/>
    <s v="Pacific peoples"/>
    <s v="Biguanides"/>
    <x v="0"/>
    <d v="2013-06-25T00:00:00"/>
    <s v="Biguanides-&gt;Insulin aspart-&gt;Insulin isophane"/>
  </r>
  <r>
    <s v="8StiMQHQgsA"/>
    <x v="24"/>
    <s v="Māori"/>
    <s v="Biguanides"/>
    <x v="0"/>
    <d v="2013-11-06T00:00:00"/>
    <s v="Biguanides"/>
  </r>
  <r>
    <s v="8XeHRv2drWE"/>
    <x v="24"/>
    <s v="Māori"/>
    <s v="Biguanides"/>
    <x v="0"/>
    <d v="2023-05-16T00:00:00"/>
    <s v="Biguanides"/>
  </r>
  <r>
    <s v="8LtRxVP7KMk"/>
    <x v="24"/>
    <s v="Pacific peoples"/>
    <s v="Biguanides"/>
    <x v="0"/>
    <d v="2016-10-19T00:00:00"/>
    <s v="Biguanides-&gt;Sulfonylureas-&gt;Biguanides|Sulfonylureas-&gt;SGLT-2 inhibitors-&gt;DPP-4 inhibitors"/>
  </r>
  <r>
    <s v="8gnq6lbdt8s"/>
    <x v="24"/>
    <s v="Māori"/>
    <s v="Biguanides"/>
    <x v="0"/>
    <d v="2024-06-26T00:00:00"/>
    <s v="Biguanides"/>
  </r>
  <r>
    <s v="8gRn/HAbHxQ"/>
    <x v="24"/>
    <s v="Asian"/>
    <s v="Biguanides|Insulin isophane"/>
    <x v="0"/>
    <d v="2018-09-05T00:00:00"/>
    <s v="Biguanides|Insulin isophane"/>
  </r>
  <r>
    <s v="95AKJuKXpx."/>
    <x v="24"/>
    <s v="Other"/>
    <s v="Biguanides"/>
    <x v="0"/>
    <d v="2018-05-25T00:00:00"/>
    <s v="Biguanides"/>
  </r>
  <r>
    <s v="cPEHy43Qkcw"/>
    <x v="24"/>
    <s v="Māori"/>
    <s v="Biguanides"/>
    <x v="0"/>
    <d v="2025-08-14T00:00:00"/>
    <s v="Biguanides"/>
  </r>
  <r>
    <s v="CO7/pthNR1E"/>
    <x v="24"/>
    <s v="Pacific peoples"/>
    <s v="Biguanides"/>
    <x v="0"/>
    <d v="2020-09-21T00:00:00"/>
    <s v="Biguanides"/>
  </r>
  <r>
    <s v="csVdA4/KtmY"/>
    <x v="24"/>
    <s v="Other"/>
    <s v="Insulin isophane"/>
    <x v="1"/>
    <d v="2019-01-31T00:00:00"/>
    <s v="Insulin isophane-&gt;Biguanides"/>
  </r>
  <r>
    <s v="cV9kUq3/GMw"/>
    <x v="24"/>
    <s v="Māori"/>
    <s v="Biguanides"/>
    <x v="0"/>
    <d v="2022-11-02T00:00:00"/>
    <s v="Biguanides"/>
  </r>
  <r>
    <s v="8.0Vn/i9vJE"/>
    <x v="24"/>
    <s v="Asian"/>
    <s v="Biguanides"/>
    <x v="0"/>
    <d v="2022-02-11T00:00:00"/>
    <s v="Biguanides"/>
  </r>
  <r>
    <s v="89gGTv2wDUA"/>
    <x v="24"/>
    <s v="Other"/>
    <s v="Biguanides"/>
    <x v="0"/>
    <d v="2021-07-26T00:00:00"/>
    <s v="Biguanides"/>
  </r>
  <r>
    <s v="89PyWWnb1fc"/>
    <x v="24"/>
    <s v="Other"/>
    <s v="Biguanides"/>
    <x v="0"/>
    <d v="2015-02-20T00:00:00"/>
    <s v="Biguanides-&gt;Insulin isophane"/>
  </r>
  <r>
    <s v="7J.IjBgf5z2"/>
    <x v="24"/>
    <s v="Pacific peoples"/>
    <s v="SGLT-2 inhibitors"/>
    <x v="0"/>
    <d v="2024-10-30T00:00:00"/>
    <s v="SGLT-2 inhibitors"/>
  </r>
  <r>
    <s v="7KN0SLmHuHE"/>
    <x v="24"/>
    <s v="Pacific peoples"/>
    <s v="Biguanides|Insulin isophane"/>
    <x v="0"/>
    <d v="2017-03-22T00:00:00"/>
    <s v="Biguanides|Insulin isophane-&gt;Insulin isophane-&gt;Biguanides-&gt;Biguanides|DPP-4 inhibitors-&gt;DPP-4 inhibitors|Insulin isophane-&gt;DPP-4 inhibitors-&gt;DPP-4 inhibitors|SGLT-2 inhibitors-&gt;Insulin aspart-&gt;Biguanides|Insulin glargine-&gt;DPP-4 inhibitors|Insulin glargine-&gt;DPP-4 inhibitors|Insulin glargine|SGLT-2 inhibitors-&gt;Insulin glargine-&gt;DPP-4 inhibitors|Insulin aspart-&gt;DPP-4 inhibitors|Insulin aspart|SGLT-2 inhibitors"/>
  </r>
  <r>
    <s v="7KvXI0LsZes"/>
    <x v="24"/>
    <s v="Asian"/>
    <s v="Biguanides"/>
    <x v="0"/>
    <d v="2019-12-27T00:00:00"/>
    <s v="Biguanides"/>
  </r>
  <r>
    <s v="7hkTPv13XoM"/>
    <x v="24"/>
    <s v="Asian"/>
    <s v="Biguanides"/>
    <x v="0"/>
    <d v="2018-01-04T00:00:00"/>
    <s v="Biguanides"/>
  </r>
  <r>
    <s v="7Esnjz1EPmM"/>
    <x v="24"/>
    <s v="Pacific peoples"/>
    <s v="Biguanides"/>
    <x v="0"/>
    <d v="2015-05-18T00:00:00"/>
    <s v="Biguanides"/>
  </r>
  <r>
    <s v="zXTvj/NfRJg"/>
    <x v="24"/>
    <s v="Pacific peoples"/>
    <s v="Biguanides"/>
    <x v="0"/>
    <d v="2024-04-11T00:00:00"/>
    <s v="Biguanides"/>
  </r>
  <r>
    <s v="6hlLBa/48Os"/>
    <x v="24"/>
    <s v="Māori"/>
    <s v="Biguanides"/>
    <x v="0"/>
    <d v="2022-09-08T00:00:00"/>
    <s v="Biguanides-&gt;Insulin isophane-&gt;Biguanides|Insulin aspart"/>
  </r>
  <r>
    <s v="6HLN82OMnWg"/>
    <x v="24"/>
    <s v="Other"/>
    <s v="Biguanides"/>
    <x v="0"/>
    <d v="2022-08-17T00:00:00"/>
    <s v="Biguanides"/>
  </r>
  <r>
    <s v="6gZ4KPetRGM"/>
    <x v="24"/>
    <s v="Pacific peoples"/>
    <s v="Biguanides"/>
    <x v="0"/>
    <d v="2020-11-09T00:00:00"/>
    <s v="Biguanides"/>
  </r>
  <r>
    <s v="6LHdMt/g86c"/>
    <x v="24"/>
    <s v="Māori"/>
    <s v="Biguanides"/>
    <x v="0"/>
    <d v="2017-04-07T00:00:00"/>
    <s v="Biguanides-&gt;Sulfonylureas-&gt;Biguanides|Sulfonylureas-&gt;DPP-4 inhibitors-&gt;SGLT-2 inhibitors-&gt;DPP-4 inhibitors|SGLT-2 inhibitors-&gt;Biguanides|GLP-1 agonists-&gt;GLP-1 agonists-&gt;Biguanides|SGLT-2 inhibitors-&gt;Biguanides|GLP-1 agonists|SGLT-2 inhibitors-&gt;Biguanides|GLP-1 agonists|Insulin glargine-&gt;GLP-1 agonists|Insulin glargine-&gt;Insulin glargine"/>
  </r>
  <r>
    <s v="6XGYvsdny8."/>
    <x v="24"/>
    <s v="Pacific peoples"/>
    <s v="Biguanides"/>
    <x v="0"/>
    <d v="2021-10-06T00:00:00"/>
    <s v="Biguanides-&gt;SGLT-2 inhibitors-&gt;Insulin aspart-&gt;Insulin aspart|SGLT-2 inhibitors-&gt;DPP-4 inhibitors|SGLT-2 inhibitors-&gt;DPP-4 inhibitors-&gt;DPP-4 inhibitors|Insulin aspart|SGLT-2 inhibitors"/>
  </r>
  <r>
    <s v="6whF5Ipieck"/>
    <x v="24"/>
    <s v="Pacific peoples"/>
    <s v="Biguanides"/>
    <x v="0"/>
    <d v="2015-11-04T00:00:00"/>
    <s v="Biguanides-&gt;DPP-4 inhibitors-&gt;DPP-4 inhibitors|SGLT-2 inhibitors"/>
  </r>
  <r>
    <s v="BJ.NZYL3duE"/>
    <x v="24"/>
    <s v="Pacific peoples"/>
    <s v="Biguanides"/>
    <x v="0"/>
    <d v="2023-02-07T00:00:00"/>
    <s v="Biguanides"/>
  </r>
  <r>
    <s v="bitLTJuQIY6"/>
    <x v="24"/>
    <s v="Asian"/>
    <s v="Biguanides|Insulin aspart|Insulin isophane"/>
    <x v="0"/>
    <d v="2014-02-12T00:00:00"/>
    <s v="Biguanides|Insulin aspart|Insulin isophane-&gt;Insulin isophane"/>
  </r>
  <r>
    <s v="76l5D9Ie8SQ"/>
    <x v="24"/>
    <s v="Māori"/>
    <s v="Biguanides"/>
    <x v="0"/>
    <d v="2025-03-20T00:00:00"/>
    <s v="Biguanides"/>
  </r>
  <r>
    <s v="6YVDfRR9pUc"/>
    <x v="24"/>
    <s v="Pacific peoples"/>
    <s v="Biguanides"/>
    <x v="0"/>
    <d v="2025-07-30T00:00:00"/>
    <s v="Biguanides"/>
  </r>
  <r>
    <s v="6zgBgh.s7dY"/>
    <x v="24"/>
    <s v="Other"/>
    <s v="Biguanides"/>
    <x v="0"/>
    <d v="2012-09-08T00:00:00"/>
    <s v="Biguanides"/>
  </r>
  <r>
    <s v="6zZXeEbqLEg"/>
    <x v="24"/>
    <s v="Other"/>
    <s v="Biguanides"/>
    <x v="0"/>
    <d v="2024-07-03T00:00:00"/>
    <s v="Biguanides"/>
  </r>
  <r>
    <s v="BoC/DwJ..hI"/>
    <x v="24"/>
    <s v="Māori"/>
    <s v="Biguanides"/>
    <x v="0"/>
    <d v="2021-11-26T00:00:00"/>
    <s v="Biguanides-&gt;GLP-1 agonists"/>
  </r>
  <r>
    <s v="z7dY/4va8mU"/>
    <x v="24"/>
    <s v="Other"/>
    <s v="Biguanides"/>
    <x v="0"/>
    <d v="2021-09-29T00:00:00"/>
    <s v="Biguanides"/>
  </r>
  <r>
    <s v="yxZrno5mppE"/>
    <x v="24"/>
    <s v="Māori"/>
    <s v="Biguanides|Insulin glargine"/>
    <x v="0"/>
    <d v="2019-01-01T00:00:00"/>
    <s v="Biguanides|Insulin glargine-&gt;Insulin aspart-&gt;Insulin aspart|Insulin glargine-&gt;Biguanides|Insulin aspart|Insulin glargine-&gt;Insulin glargine-&gt;Biguanides-&gt;DPP-4 inhibitors-&gt;DPP-4 inhibitors|Insulin glargine-&gt;DPP-4 inhibitors|GLP-1 agonists|Insulin aspart|Insulin glargine-&gt;GLP-1 agonists|Insulin glargine-&gt;DPP-4 inhibitors|GLP-1 agonists-&gt;Biguanides|GLP-1 agonists|Insulin aspart|Insulin glargine|Sulfonylureas-&gt;Biguanides|GLP-1 agonists|Insulin glargine-&gt;GLP-1 agonists|Insulin aspart|Insulin glargine-&gt;Biguanides|GLP-1 agonists|Insulin aspart|Insulin glargine-&gt;GLP-1 agonists|Insulin aspart-&gt;GLP-1 agonists-&gt;DPP-4 inhibitors|Insulin aspart|Insulin glargine"/>
  </r>
  <r>
    <s v="6/B7Zj5p0TY"/>
    <x v="24"/>
    <s v="Asian"/>
    <s v="Biguanides"/>
    <x v="0"/>
    <d v="2023-05-31T00:00:00"/>
    <s v="Biguanides"/>
  </r>
  <r>
    <s v="c2kTd6fKbl6"/>
    <x v="24"/>
    <s v="Māori"/>
    <s v="Biguanides"/>
    <x v="0"/>
    <d v="2024-06-10T00:00:00"/>
    <s v="Biguanides"/>
  </r>
  <r>
    <s v="c0WbeVv7VnQ"/>
    <x v="24"/>
    <s v="Māori"/>
    <s v="Biguanides"/>
    <x v="0"/>
    <d v="2022-04-27T00:00:00"/>
    <s v="Biguanides"/>
  </r>
  <r>
    <s v="bRxuDDpeVBs"/>
    <x v="24"/>
    <s v="Pacific peoples"/>
    <s v="Biguanides"/>
    <x v="0"/>
    <d v="2011-05-11T00:00:00"/>
    <s v="Biguanides"/>
  </r>
  <r>
    <s v="c8hSx6YXaAU"/>
    <x v="24"/>
    <s v="Māori"/>
    <s v="Biguanides"/>
    <x v="0"/>
    <d v="2018-09-20T00:00:00"/>
    <s v="Biguanides"/>
  </r>
  <r>
    <s v="c7EejsVYEY6"/>
    <x v="24"/>
    <s v="Other"/>
    <s v="Biguanides"/>
    <x v="0"/>
    <d v="2024-06-29T00:00:00"/>
    <s v="Biguanides"/>
  </r>
  <r>
    <s v="C7oiOsCZesQ"/>
    <x v="24"/>
    <s v="Asian"/>
    <s v="Biguanides"/>
    <x v="0"/>
    <d v="2013-04-29T00:00:00"/>
    <s v="Biguanides-&gt;Sulfonylureas-&gt;Biguanides|Sulfonylureas-&gt;DPP-4 inhibitors-&gt;SGLT-2 inhibitors"/>
  </r>
  <r>
    <s v="cJooGWjfLLo"/>
    <x v="24"/>
    <s v="Other"/>
    <s v="Biguanides"/>
    <x v="0"/>
    <d v="2024-02-01T00:00:00"/>
    <s v="Biguanides"/>
  </r>
  <r>
    <s v="cIAEmv/56BU"/>
    <x v="24"/>
    <s v="Other"/>
    <s v="Biguanides"/>
    <x v="0"/>
    <d v="2025-04-14T00:00:00"/>
    <s v="Biguanides"/>
  </r>
  <r>
    <s v="CfE2TdsCAMI"/>
    <x v="24"/>
    <s v="Asian"/>
    <s v="Biguanides"/>
    <x v="0"/>
    <d v="2025-04-24T00:00:00"/>
    <s v="Biguanides"/>
  </r>
  <r>
    <s v="FM53RSRC7wU"/>
    <x v="24"/>
    <s v="Māori"/>
    <s v="Biguanides"/>
    <x v="0"/>
    <d v="2025-10-04T00:00:00"/>
    <s v="Biguanides"/>
  </r>
  <r>
    <s v="fN6QjRLgiTk"/>
    <x v="24"/>
    <s v="Asian"/>
    <s v="Biguanides"/>
    <x v="0"/>
    <d v="2022-05-25T00:00:00"/>
    <s v="Biguanides-&gt;Biguanides|Insulin glargine-&gt;Insulin glargine-&gt;DPP-4 inhibitors|SGLT-2 inhibitors|Sulfonylureas-&gt;DPP-4 inhibitors-&gt;DPP-4 inhibitors|Insulin glargine-&gt;Biguanides|DPP-4 inhibitors|Insulin glargine|SGLT-2 inhibitors|Sulfonylureas"/>
  </r>
  <r>
    <s v="FmQejouLM1o"/>
    <x v="24"/>
    <s v="Māori"/>
    <s v="Biguanides"/>
    <x v="0"/>
    <d v="2019-09-03T00:00:00"/>
    <s v="Biguanides-&gt;Insulin isophane-&gt;Insulin aspart"/>
  </r>
  <r>
    <s v="FMRSDD1nAis"/>
    <x v="24"/>
    <s v="Asian"/>
    <s v="Biguanides"/>
    <x v="0"/>
    <d v="2015-07-31T00:00:00"/>
    <s v="Biguanides-&gt;Sulfonylureas-&gt;Biguanides|Sulfonylureas-&gt;Biguanides|DPP-4 inhibitors-&gt;DPP-4 inhibitors-&gt;Biguanides|DPP-4 inhibitors|Sulfonylureas-&gt;DPP-4 inhibitors|Sulfonylureas"/>
  </r>
  <r>
    <s v="FkEJFrKmtR."/>
    <x v="24"/>
    <s v="Other"/>
    <s v="Biguanides"/>
    <x v="0"/>
    <d v="2025-04-02T00:00:00"/>
    <s v="Biguanides"/>
  </r>
  <r>
    <s v="fJf7LTeqmTM"/>
    <x v="24"/>
    <s v="Other"/>
    <s v="Insulin glargine"/>
    <x v="1"/>
    <d v="2020-02-20T00:00:00"/>
    <s v="Insulin glargine-&gt;Biguanides-&gt;Biguanides|Insulin glargine-&gt;DPP-4 inhibitors-&gt;DPP-4 inhibitors|Insulin glargine-&gt;Biguanides|DPP-4 inhibitors|Insulin glargine"/>
  </r>
  <r>
    <s v="cLS7VjyQuzM"/>
    <x v="24"/>
    <s v="Other"/>
    <s v="Biguanides"/>
    <x v="0"/>
    <d v="2017-12-15T00:00:00"/>
    <s v="Biguanides"/>
  </r>
  <r>
    <s v="FcBlJVWu0n."/>
    <x v="24"/>
    <s v="Māori"/>
    <s v="Biguanides"/>
    <x v="0"/>
    <d v="2020-05-06T00:00:00"/>
    <s v="Biguanides"/>
  </r>
  <r>
    <s v="FdaqqJVtfPU"/>
    <x v="24"/>
    <s v="Other"/>
    <s v="Biguanides"/>
    <x v="0"/>
    <d v="2013-08-23T00:00:00"/>
    <s v="Biguanides-&gt;Sulfonylureas"/>
  </r>
  <r>
    <s v="FDCTdXRoAdM"/>
    <x v="24"/>
    <s v="Other"/>
    <s v="Biguanides"/>
    <x v="0"/>
    <d v="2022-01-05T00:00:00"/>
    <s v="Biguanides"/>
  </r>
  <r>
    <s v="fDf4mKtut1."/>
    <x v="24"/>
    <s v="Asian"/>
    <s v="Biguanides"/>
    <x v="0"/>
    <d v="2025-09-06T00:00:00"/>
    <s v="Biguanides"/>
  </r>
  <r>
    <s v="fdUpC4Rg2iY"/>
    <x v="24"/>
    <s v="Other"/>
    <s v="Biguanides"/>
    <x v="0"/>
    <d v="2022-01-15T00:00:00"/>
    <s v="Biguanides-&gt;Biguanides|DPP-4 inhibitors-&gt;DPP-4 inhibitors-&gt;DPP-4 inhibitors|SGLT-2 inhibitors-&gt;SGLT-2 inhibitors-&gt;SGLT-2 inhibitors|Sulfonylureas-&gt;Sulfonylureas-&gt;DPP-4 inhibitors|SGLT-2 inhibitors|Sulfonylureas"/>
  </r>
  <r>
    <s v="VidA.eVQKAU"/>
    <x v="24"/>
    <s v="Māori"/>
    <s v="Biguanides"/>
    <x v="0"/>
    <d v="2018-11-20T00:00:00"/>
    <s v="Biguanides"/>
  </r>
  <r>
    <s v="VET6j8S9AQI"/>
    <x v="24"/>
    <s v="Pacific peoples"/>
    <s v="Biguanides"/>
    <x v="0"/>
    <d v="2022-11-30T00:00:00"/>
    <s v="Biguanides-&gt;Insulin aspart|Insulin isophane-&gt;Insulin isophane"/>
  </r>
  <r>
    <s v="vKwukNp88UE"/>
    <x v="24"/>
    <s v="Pacific peoples"/>
    <s v="Biguanides"/>
    <x v="0"/>
    <d v="2017-10-25T00:00:00"/>
    <s v="Biguanides-&gt;Insulin aspart|Insulin glargine-&gt;Insulin glargine"/>
  </r>
  <r>
    <s v="vL/q1WPIHQo"/>
    <x v="24"/>
    <s v="Asian"/>
    <s v="Biguanides"/>
    <x v="0"/>
    <d v="2013-09-05T00:00:00"/>
    <s v="Biguanides"/>
  </r>
  <r>
    <s v="v4froI1wPLI"/>
    <x v="24"/>
    <s v="Other"/>
    <s v="Biguanides"/>
    <x v="0"/>
    <d v="2022-08-02T00:00:00"/>
    <s v="Biguanides"/>
  </r>
  <r>
    <s v="v0t1yrEJFvU"/>
    <x v="24"/>
    <s v="Māori"/>
    <s v="Insulin isophane"/>
    <x v="1"/>
    <d v="2023-10-05T00:00:00"/>
    <s v="Insulin isophane-&gt;Biguanides|Insulin isophane-&gt;Biguanides"/>
  </r>
  <r>
    <s v="VrWZWqL/nls"/>
    <x v="24"/>
    <s v="Asian"/>
    <s v="Biguanides"/>
    <x v="0"/>
    <d v="2022-06-01T00:00:00"/>
    <s v="Biguanides"/>
  </r>
  <r>
    <s v="vSrTTYDe0mY"/>
    <x v="24"/>
    <s v="Other"/>
    <s v="Biguanides"/>
    <x v="0"/>
    <d v="2019-07-12T00:00:00"/>
    <s v="Biguanides"/>
  </r>
  <r>
    <s v="yLz57HTYz/Q"/>
    <x v="24"/>
    <s v="Māori"/>
    <s v="Biguanides"/>
    <x v="0"/>
    <d v="2020-10-27T00:00:00"/>
    <s v="Biguanides"/>
  </r>
  <r>
    <s v="yM56pIYeV2k"/>
    <x v="24"/>
    <s v="Other"/>
    <s v="Biguanides"/>
    <x v="0"/>
    <d v="2020-02-28T00:00:00"/>
    <s v="Biguanides"/>
  </r>
  <r>
    <s v="YM7l3MJRg06"/>
    <x v="24"/>
    <s v="Asian"/>
    <s v="Biguanides"/>
    <x v="0"/>
    <d v="2024-05-24T00:00:00"/>
    <s v="Biguanides"/>
  </r>
  <r>
    <s v="YJjHA8JSBos"/>
    <x v="24"/>
    <s v="Other"/>
    <s v="Biguanides"/>
    <x v="0"/>
    <d v="2023-09-08T00:00:00"/>
    <s v="Biguanides"/>
  </r>
  <r>
    <s v="ykhR12MMAdI"/>
    <x v="24"/>
    <s v="Pacific peoples"/>
    <s v="Biguanides"/>
    <x v="0"/>
    <d v="2014-06-26T00:00:00"/>
    <s v="Biguanides"/>
  </r>
  <r>
    <s v="yki3Fa3SqqE"/>
    <x v="24"/>
    <s v="Pacific peoples"/>
    <s v="Biguanides"/>
    <x v="0"/>
    <d v="2018-06-21T00:00:00"/>
    <s v="Biguanides-&gt;Sulfonylureas-&gt;Biguanides|Sulfonylureas"/>
  </r>
  <r>
    <s v="YoXpJK1x902"/>
    <x v="24"/>
    <s v="Other"/>
    <s v="Insulin isophane"/>
    <x v="1"/>
    <d v="2022-08-17T00:00:00"/>
    <s v="Insulin isophane-&gt;Insulin aspart-&gt;Biguanides"/>
  </r>
  <r>
    <s v="Yw2KTja5Hno"/>
    <x v="24"/>
    <s v="Other"/>
    <s v="Biguanides"/>
    <x v="0"/>
    <d v="2023-11-28T00:00:00"/>
    <s v="Biguanides"/>
  </r>
  <r>
    <s v="YW6/LxLGti2"/>
    <x v="24"/>
    <s v="Other"/>
    <s v="Biguanides"/>
    <x v="0"/>
    <d v="2024-07-23T00:00:00"/>
    <s v="Biguanides"/>
  </r>
  <r>
    <s v="ywgcAAWLCLk"/>
    <x v="24"/>
    <s v="Pacific peoples"/>
    <s v="Biguanides"/>
    <x v="0"/>
    <d v="2011-02-17T00:00:00"/>
    <s v="Biguanides-&gt;Biguanides|Sulfonylureas-&gt;Sulfonylureas-&gt;Biguanides|Insulin isophane|Sulfonylureas-&gt;Biguanides|Insulin isophane-&gt;Insulin isophane|Sulfonylureas-&gt;Insulin isophane-&gt;Insulin glargine-&gt;Biguanides|Insulin glargine-&gt;Biguanides|Insulin glargine|SGLT-2 inhibitors-&gt;Insulin glargine|SGLT-2 inhibitors-&gt;DPP-4 inhibitors|SGLT-2 inhibitors|Sulfonylureas-&gt;DPP-4 inhibitors"/>
  </r>
  <r>
    <s v="s/8ojsTzlqc"/>
    <x v="24"/>
    <s v="Pacific peoples"/>
    <s v="Biguanides"/>
    <x v="0"/>
    <d v="2021-03-18T00:00:00"/>
    <s v="Biguanides"/>
  </r>
  <r>
    <s v="RVDuRwg4Cio"/>
    <x v="24"/>
    <s v="Asian"/>
    <s v="Biguanides"/>
    <x v="0"/>
    <d v="2016-06-09T00:00:00"/>
    <s v="Biguanides"/>
  </r>
  <r>
    <s v="RzE78VnTifw"/>
    <x v="24"/>
    <s v="Other"/>
    <s v="Biguanides"/>
    <x v="0"/>
    <d v="2013-02-27T00:00:00"/>
    <s v="Biguanides"/>
  </r>
  <r>
    <s v="RJzIGOsuYuA"/>
    <x v="24"/>
    <s v="Māori"/>
    <s v="Insulin aspart"/>
    <x v="1"/>
    <d v="2020-02-29T00:00:00"/>
    <s v="Insulin aspart-&gt;Biguanides|DPP-4 inhibitors|Insulin aspart-&gt;DPP-4 inhibitors|Insulin aspart-&gt;DPP-4 inhibitors-&gt;Insulin aspart|SGLT-2 inhibitors-&gt;DPP-4 inhibitors|Insulin aspart|SGLT-2 inhibitors"/>
  </r>
  <r>
    <s v="RO7/rl6L9q6"/>
    <x v="24"/>
    <s v="Māori"/>
    <s v="Biguanides"/>
    <x v="0"/>
    <d v="2014-02-14T00:00:00"/>
    <s v="Biguanides"/>
  </r>
  <r>
    <s v="rThlVb.rNGA"/>
    <x v="24"/>
    <s v="Pacific peoples"/>
    <s v="Biguanides"/>
    <x v="0"/>
    <d v="2012-10-12T00:00:00"/>
    <s v="Biguanides-&gt;Insulin isophane"/>
  </r>
  <r>
    <s v="RoULabG1eVY"/>
    <x v="24"/>
    <s v="Māori"/>
    <s v="Biguanides"/>
    <x v="0"/>
    <d v="2012-08-21T00:00:00"/>
    <s v="Biguanides-&gt;Biguanides|Insulin glargine-&gt;Insulin glargine-&gt;DPP-4 inhibitors-&gt;Biguanides|DPP-4 inhibitors|Insulin glargine-&gt;GLP-1 agonists|Insulin glargine-&gt;GLP-1 agonists-&gt;Sulfonylureas-&gt;Biguanides|GLP-1 agonists|Insulin glargine-&gt;GLP-1 agonists|Sulfonylureas|Thiazolidinedione-&gt;Sulfonylureas|Thiazolidinedione-&gt;GLP-1 agonists|Insulin glargine|Sulfonylureas|Thiazolidinedione-&gt;Insulin glargine|Sulfonylureas-&gt;Insulin glargine|Sulfonylureas|Thiazolidinedione-&gt;Thiazolidinedione-&gt;GLP-1 agonists|Sulfonylureas"/>
  </r>
  <r>
    <s v="rQN02ulBwJM"/>
    <x v="24"/>
    <s v="Other"/>
    <s v="Biguanides"/>
    <x v="0"/>
    <d v="2015-06-03T00:00:00"/>
    <s v="Biguanides"/>
  </r>
  <r>
    <s v="O7ULBN69ZcM"/>
    <x v="24"/>
    <s v="Asian"/>
    <s v="Biguanides"/>
    <x v="0"/>
    <d v="2018-11-09T00:00:00"/>
    <s v="Biguanides"/>
  </r>
  <r>
    <s v="o6x7xEZpnRs"/>
    <x v="24"/>
    <s v="Other"/>
    <s v="Biguanides"/>
    <x v="0"/>
    <d v="2023-11-09T00:00:00"/>
    <s v="Biguanides"/>
  </r>
  <r>
    <s v="OahqOZjevKA"/>
    <x v="24"/>
    <s v="Asian"/>
    <s v="Biguanides"/>
    <x v="0"/>
    <d v="2023-07-03T00:00:00"/>
    <s v="Biguanides"/>
  </r>
  <r>
    <s v="O/zF6ndk.Hc"/>
    <x v="24"/>
    <s v="Pacific peoples"/>
    <s v="Biguanides|Insulin aspart|Insulin isophane"/>
    <x v="0"/>
    <d v="2021-05-05T00:00:00"/>
    <s v="Biguanides|Insulin aspart|Insulin isophane"/>
  </r>
  <r>
    <s v="O0kdezP5FaE"/>
    <x v="24"/>
    <s v="Asian"/>
    <s v="Biguanides"/>
    <x v="0"/>
    <d v="2024-05-09T00:00:00"/>
    <s v="Biguanides"/>
  </r>
  <r>
    <s v="nzQAEM1LI5E"/>
    <x v="24"/>
    <s v="Other"/>
    <s v="Biguanides"/>
    <x v="0"/>
    <d v="2020-06-09T00:00:00"/>
    <s v="Biguanides"/>
  </r>
  <r>
    <s v="OgTYtRAChSQ"/>
    <x v="24"/>
    <s v="Asian"/>
    <s v="Biguanides"/>
    <x v="0"/>
    <d v="2021-12-15T00:00:00"/>
    <s v="Biguanides"/>
  </r>
  <r>
    <s v="rhR.gBUxFTk"/>
    <x v="24"/>
    <s v="Other"/>
    <s v="Insulin glargine|Insulin glulisine"/>
    <x v="1"/>
    <d v="2014-06-16T00:00:00"/>
    <s v="Insulin glargine|Insulin glulisine-&gt;Insulin glargine-&gt;Biguanides|DPP-4 inhibitors-&gt;DPP-4 inhibitors|Insulin glargine-&gt;DPP-4 inhibitors-&gt;GLP-1 agonists-&gt;DPP-4 inhibitors|GLP-1 agonists"/>
  </r>
  <r>
    <s v="RjbdnsnzEEQ"/>
    <x v="24"/>
    <s v="Pacific peoples"/>
    <s v="Biguanides|Insulin aspart|Insulin glargine"/>
    <x v="0"/>
    <d v="2025-01-22T00:00:00"/>
    <s v="Biguanides|Insulin aspart|Insulin glargine-&gt;Insulin aspart-&gt;Insulin aspart|Insulin glargine-&gt;Biguanides|GLP-1 agonists|Insulin aspart|Insulin glargine"/>
  </r>
  <r>
    <s v="RiTAdT1kGeM"/>
    <x v="24"/>
    <s v="Other"/>
    <s v="Biguanides"/>
    <x v="0"/>
    <d v="2017-08-21T00:00:00"/>
    <s v="Biguanides"/>
  </r>
  <r>
    <s v="Rfgf0jm4BuY"/>
    <x v="24"/>
    <s v="Māori"/>
    <s v="Biguanides|Insulin isophane"/>
    <x v="0"/>
    <d v="2024-10-16T00:00:00"/>
    <s v="Biguanides|Insulin isophane"/>
  </r>
  <r>
    <s v="rEvOLj6fXmY"/>
    <x v="24"/>
    <s v="Māori"/>
    <s v="Biguanides"/>
    <x v="0"/>
    <d v="2012-08-08T00:00:00"/>
    <s v="Biguanides"/>
  </r>
  <r>
    <s v="RfFwggE2zok"/>
    <x v="24"/>
    <s v="Māori"/>
    <s v="Biguanides"/>
    <x v="0"/>
    <d v="2019-09-16T00:00:00"/>
    <s v="Biguanides"/>
  </r>
  <r>
    <s v="OOWr9w5aDvE"/>
    <x v="24"/>
    <s v="Other"/>
    <s v="Biguanides"/>
    <x v="0"/>
    <d v="2013-09-17T00:00:00"/>
    <s v="Biguanides"/>
  </r>
  <r>
    <s v="OlWPmLdhfwY"/>
    <x v="24"/>
    <s v="Other"/>
    <s v="Biguanides"/>
    <x v="0"/>
    <d v="2016-11-30T00:00:00"/>
    <s v="Biguanides"/>
  </r>
  <r>
    <s v="Oo2BS9NMyhc"/>
    <x v="24"/>
    <s v="Asian"/>
    <s v="Biguanides"/>
    <x v="0"/>
    <d v="2013-01-21T00:00:00"/>
    <s v="Biguanides"/>
  </r>
  <r>
    <s v="lRhHy4Dh6ks"/>
    <x v="24"/>
    <s v="Pacific peoples"/>
    <s v="Biguanides"/>
    <x v="0"/>
    <d v="2013-08-01T00:00:00"/>
    <s v="Biguanides"/>
  </r>
  <r>
    <s v="ojY7bDSU8BY"/>
    <x v="24"/>
    <s v="Other"/>
    <s v="Biguanides"/>
    <x v="0"/>
    <d v="2021-04-19T00:00:00"/>
    <s v="Biguanides"/>
  </r>
  <r>
    <s v="oUSnJJ9OFAY"/>
    <x v="24"/>
    <s v="Pacific peoples"/>
    <s v="Biguanides"/>
    <x v="0"/>
    <d v="2023-09-08T00:00:00"/>
    <s v="Biguanides"/>
  </r>
  <r>
    <s v="oRFKRKzUyVQ"/>
    <x v="24"/>
    <s v="Asian"/>
    <s v="Biguanides"/>
    <x v="0"/>
    <d v="2024-07-25T00:00:00"/>
    <s v="Biguanides"/>
  </r>
  <r>
    <s v="OS1sb4WMgaA"/>
    <x v="24"/>
    <s v="Pacific peoples"/>
    <s v="Biguanides"/>
    <x v="0"/>
    <d v="2014-06-09T00:00:00"/>
    <s v="Biguanides-&gt;Biguanides|Sulfonylureas-&gt;Insulin isophane-&gt;Insulin aspart-&gt;Biguanides|Insulin isophane-&gt;DPP-4 inhibitors|Insulin glargine|Sulfonylureas-&gt;Insulin glargine-&gt;DPP-4 inhibitors|Sulfonylureas-&gt;DPP-4 inhibitors|Insulin glargine-&gt;Biguanides|GLP-1 agonists-&gt;GLP-1 agonists-&gt;GLP-1 agonists|Insulin glargine-&gt;Insulin aspart|Insulin isophane-&gt;Biguanides|Insulin aspart"/>
  </r>
  <r>
    <s v="OyknGymiAkk"/>
    <x v="24"/>
    <s v="Pacific peoples"/>
    <s v="Biguanides"/>
    <x v="0"/>
    <d v="2023-04-29T00:00:00"/>
    <s v="Biguanides-&gt;Biguanides|SGLT-2 inhibitors-&gt;SGLT-2 inhibitors-&gt;Sulfonylureas-&gt;SGLT-2 inhibitors|Sulfonylureas-&gt;DPP-4 inhibitors|SGLT-2 inhibitors|Sulfonylureas"/>
  </r>
  <r>
    <s v="oZkbMsbbefE"/>
    <x v="24"/>
    <s v="Other"/>
    <s v="Biguanides"/>
    <x v="0"/>
    <d v="2021-02-12T00:00:00"/>
    <s v="Biguanides"/>
  </r>
  <r>
    <s v="P1yk0Ngxv26"/>
    <x v="24"/>
    <s v="Other"/>
    <s v="Biguanides"/>
    <x v="0"/>
    <d v="2016-08-20T00:00:00"/>
    <s v="Biguanides"/>
  </r>
  <r>
    <s v="lInxPPZ30KI"/>
    <x v="24"/>
    <s v="Other"/>
    <s v="Biguanides"/>
    <x v="0"/>
    <d v="2025-10-23T00:00:00"/>
    <s v="Biguanides"/>
  </r>
  <r>
    <s v="l.b0Skyum4I"/>
    <x v="24"/>
    <s v="Māori"/>
    <s v="Biguanides|Sulfonylureas"/>
    <x v="0"/>
    <d v="2015-07-01T00:00:00"/>
    <s v="Biguanides|Sulfonylureas-&gt;Biguanides|Insulin isophane-&gt;Insulin isophane-&gt;Biguanides-&gt;SGLT-2 inhibitors-&gt;DPP-4 inhibitors-&gt;DPP-4 inhibitors|GLP-1 agonists"/>
  </r>
  <r>
    <s v="lbPPLzi9cc."/>
    <x v="24"/>
    <s v="Pacific peoples"/>
    <s v="Biguanides"/>
    <x v="0"/>
    <d v="2022-10-14T00:00:00"/>
    <s v="Biguanides-&gt;SGLT-2 inhibitors-&gt;Biguanides|SGLT-2 inhibitors"/>
  </r>
  <r>
    <s v="LAway9hFg3Y"/>
    <x v="24"/>
    <s v="Pacific peoples"/>
    <s v="Biguanides"/>
    <x v="0"/>
    <d v="2016-09-05T00:00:00"/>
    <s v="Biguanides-&gt;Sulfonylureas-&gt;Biguanides|Sulfonylureas"/>
  </r>
  <r>
    <s v="L9d32v8X9Hk"/>
    <x v="24"/>
    <s v="Asian"/>
    <s v="Biguanides"/>
    <x v="0"/>
    <d v="2019-09-09T00:00:00"/>
    <s v="Biguanides"/>
  </r>
  <r>
    <s v="l9sYYf1Rvq2"/>
    <x v="24"/>
    <s v="Pacific peoples"/>
    <s v="Biguanides"/>
    <x v="0"/>
    <d v="2021-05-19T00:00:00"/>
    <s v="Biguanides"/>
  </r>
  <r>
    <s v="p3qWVulYo3U"/>
    <x v="24"/>
    <s v="Māori"/>
    <s v="Biguanides"/>
    <x v="0"/>
    <d v="2018-03-01T00:00:00"/>
    <s v="Biguanides"/>
  </r>
  <r>
    <s v="SAWN5k0RE4A"/>
    <x v="24"/>
    <s v="Pacific peoples"/>
    <s v="Biguanides"/>
    <x v="0"/>
    <d v="2016-12-28T00:00:00"/>
    <s v="Biguanides-&gt;Insulin isophane-&gt;Insulin aspart-&gt;Biguanides|DPP-4 inhibitors-&gt;Biguanides|Insulin glargine-&gt;Insulin aspart|Insulin glargine"/>
  </r>
  <r>
    <s v="sAy7BCvwXK6"/>
    <x v="24"/>
    <s v="Pacific peoples"/>
    <s v="Biguanides"/>
    <x v="0"/>
    <d v="2021-12-14T00:00:00"/>
    <s v="Biguanides-&gt;Insulin isophane"/>
  </r>
  <r>
    <s v="sbAn0ePtn1k"/>
    <x v="24"/>
    <s v="Māori"/>
    <s v="Biguanides"/>
    <x v="0"/>
    <d v="2023-01-18T00:00:00"/>
    <s v="Biguanides"/>
  </r>
  <r>
    <s v="s5WTi7umqxs"/>
    <x v="24"/>
    <s v="Māori"/>
    <s v="Biguanides"/>
    <x v="0"/>
    <d v="2017-04-03T00:00:00"/>
    <s v="Biguanides-&gt;DPP-4 inhibitors-&gt;Sulfonylureas-&gt;DPP-4 inhibitors|Sulfonylureas-&gt;SGLT-2 inhibitors"/>
  </r>
  <r>
    <s v="sWsRaDMgR06"/>
    <x v="24"/>
    <s v="Other"/>
    <s v="Biguanides"/>
    <x v="0"/>
    <d v="2019-06-04T00:00:00"/>
    <s v="Biguanides"/>
  </r>
  <r>
    <s v="stFJyYxrrWo"/>
    <x v="24"/>
    <s v="Asian"/>
    <s v="Biguanides"/>
    <x v="0"/>
    <d v="2018-06-28T00:00:00"/>
    <s v="Biguanides"/>
  </r>
  <r>
    <s v="sOOiOpeM9Lc"/>
    <x v="24"/>
    <s v="Pacific peoples"/>
    <s v="Biguanides"/>
    <x v="0"/>
    <d v="2017-10-09T00:00:00"/>
    <s v="Biguanides"/>
  </r>
  <r>
    <s v="sOp/eG9/.c."/>
    <x v="24"/>
    <s v="Asian"/>
    <s v="Biguanides"/>
    <x v="0"/>
    <d v="2024-06-07T00:00:00"/>
    <s v="Biguanides"/>
  </r>
  <r>
    <s v="SoaMKYrb6vQ"/>
    <x v="24"/>
    <s v="Other"/>
    <s v="Biguanides"/>
    <x v="0"/>
    <d v="2011-03-01T00:00:00"/>
    <s v="Biguanides"/>
  </r>
  <r>
    <s v="skk73qFVvqI"/>
    <x v="24"/>
    <s v="Asian"/>
    <s v="Biguanides"/>
    <x v="0"/>
    <d v="2022-05-30T00:00:00"/>
    <s v="Biguanides"/>
  </r>
  <r>
    <s v="SmIO7amRM5k"/>
    <x v="24"/>
    <s v="Other"/>
    <s v="Biguanides"/>
    <x v="0"/>
    <d v="2011-04-11T00:00:00"/>
    <s v="Biguanides"/>
  </r>
  <r>
    <s v="SItw.trSQ5g"/>
    <x v="24"/>
    <s v="Māori"/>
    <s v="Biguanides"/>
    <x v="0"/>
    <d v="2021-04-16T00:00:00"/>
    <s v="Biguanides"/>
  </r>
  <r>
    <s v="SIyTPiBhIhw"/>
    <x v="24"/>
    <s v="Other"/>
    <s v="Biguanides"/>
    <x v="0"/>
    <d v="2016-02-02T00:00:00"/>
    <s v="Biguanides"/>
  </r>
  <r>
    <s v="shSoEdtUc1o"/>
    <x v="24"/>
    <s v="Other"/>
    <s v="Biguanides"/>
    <x v="0"/>
    <d v="2013-03-21T00:00:00"/>
    <s v="Biguanides"/>
  </r>
  <r>
    <s v="SgJuihu5x8."/>
    <x v="24"/>
    <s v="Māori"/>
    <s v="Biguanides|Insulin isophane"/>
    <x v="0"/>
    <d v="2016-06-08T00:00:00"/>
    <s v="Biguanides|Insulin isophane-&gt;Insulin isophane-&gt;Insulin aspart-&gt;Biguanides|Insulin aspart|Insulin isophane-&gt;Insulin aspart|Insulin isophane-&gt;Biguanides"/>
  </r>
  <r>
    <s v="XGl4s1InKDs"/>
    <x v="24"/>
    <s v="Other"/>
    <s v="DPP-4 inhibitors"/>
    <x v="0"/>
    <d v="2023-09-21T00:00:00"/>
    <s v="DPP-4 inhibitors"/>
  </r>
  <r>
    <s v="XgrIn0OI37c"/>
    <x v="24"/>
    <s v="Māori"/>
    <s v="Biguanides"/>
    <x v="0"/>
    <d v="2014-03-24T00:00:00"/>
    <s v="Biguanides"/>
  </r>
  <r>
    <s v="XbHcbuDATcc"/>
    <x v="24"/>
    <s v="Other"/>
    <s v="Biguanides"/>
    <x v="0"/>
    <d v="2016-06-10T00:00:00"/>
    <s v="Biguanides"/>
  </r>
  <r>
    <s v="XASMz14.6AQ"/>
    <x v="24"/>
    <s v="Other"/>
    <s v="Biguanides"/>
    <x v="0"/>
    <d v="2017-04-06T00:00:00"/>
    <s v="Biguanides-&gt;Biguanides|Insulin isophane-&gt;Insulin aspart-&gt;Insulin isophane-&gt;Insulin aspart|Insulin isophane-&gt;Biguanides|SGLT-2 inhibitors"/>
  </r>
  <r>
    <s v="x/BdC.hfZrU"/>
    <x v="24"/>
    <s v="Pacific peoples"/>
    <s v="Biguanides"/>
    <x v="0"/>
    <d v="2020-08-24T00:00:00"/>
    <s v="Biguanides"/>
  </r>
  <r>
    <s v="X/CfzGjiT56"/>
    <x v="24"/>
    <s v="Other"/>
    <s v="Biguanides"/>
    <x v="0"/>
    <d v="2012-08-31T00:00:00"/>
    <s v="Biguanides"/>
  </r>
  <r>
    <s v="X0.aiNixTyA"/>
    <x v="24"/>
    <s v="Māori"/>
    <s v="Biguanides"/>
    <x v="0"/>
    <d v="2023-05-23T00:00:00"/>
    <s v="Biguanides"/>
  </r>
  <r>
    <s v="wVzXbm/fMhI"/>
    <x v="24"/>
    <s v="Other"/>
    <s v="Biguanides"/>
    <x v="0"/>
    <d v="2023-08-07T00:00:00"/>
    <s v="Biguanides"/>
  </r>
  <r>
    <s v="wum40asmI9w"/>
    <x v="24"/>
    <s v="Other"/>
    <s v="Biguanides"/>
    <x v="0"/>
    <d v="2012-04-27T00:00:00"/>
    <s v="Biguanides"/>
  </r>
  <r>
    <s v="DX6iDfhaJos"/>
    <x v="24"/>
    <s v="Māori"/>
    <s v="Biguanides"/>
    <x v="0"/>
    <d v="2022-02-21T00:00:00"/>
    <s v="Biguanides"/>
  </r>
  <r>
    <s v="dUEmzB8wQEQ"/>
    <x v="24"/>
    <s v="Pacific peoples"/>
    <s v="Biguanides"/>
    <x v="0"/>
    <d v="2024-07-22T00:00:00"/>
    <s v="Biguanides"/>
  </r>
  <r>
    <s v="dP2CGRktEYM"/>
    <x v="24"/>
    <s v="Māori"/>
    <s v="Biguanides"/>
    <x v="0"/>
    <d v="2018-12-13T00:00:00"/>
    <s v="Biguanides"/>
  </r>
  <r>
    <s v="Dpb0EWZ3S5A"/>
    <x v="24"/>
    <s v="Other"/>
    <s v="Biguanides|Insulin aspart|Insulin glargine"/>
    <x v="0"/>
    <d v="2020-01-21T00:00:00"/>
    <s v="Biguanides|Insulin aspart|Insulin glargine-&gt;Insulin glargine-&gt;Biguanides|Insulin aspart-&gt;Biguanides|Insulin glargine-&gt;Biguanides-&gt;Insulin aspart|Insulin glargine-&gt;Insulin aspart"/>
  </r>
  <r>
    <s v="dKKlQMQz5xQ"/>
    <x v="24"/>
    <s v="Other"/>
    <s v="Biguanides|Insulin isophane"/>
    <x v="0"/>
    <d v="2021-12-07T00:00:00"/>
    <s v="Biguanides|Insulin isophane-&gt;Insulin isophane"/>
  </r>
  <r>
    <s v="aLstQQIiU5o"/>
    <x v="24"/>
    <s v="Other"/>
    <s v="Biguanides"/>
    <x v="0"/>
    <d v="2016-09-27T00:00:00"/>
    <s v="Biguanides"/>
  </r>
  <r>
    <s v="dKzbMiPsLsY"/>
    <x v="24"/>
    <s v="Pacific peoples"/>
    <s v="Biguanides"/>
    <x v="0"/>
    <d v="2024-12-23T00:00:00"/>
    <s v="Biguanides"/>
  </r>
  <r>
    <s v="DNohlInJhJ6"/>
    <x v="24"/>
    <s v="Māori"/>
    <s v="Biguanides"/>
    <x v="0"/>
    <d v="2011-10-25T00:00:00"/>
    <s v="Biguanides"/>
  </r>
  <r>
    <s v="xJI7/nQw4aI"/>
    <x v="24"/>
    <s v="Asian"/>
    <s v="Biguanides"/>
    <x v="0"/>
    <d v="2021-01-20T00:00:00"/>
    <s v="Biguanides"/>
  </r>
  <r>
    <s v="dYrtAkxeokg"/>
    <x v="24"/>
    <s v="Asian"/>
    <s v="Biguanides"/>
    <x v="0"/>
    <d v="2013-04-19T00:00:00"/>
    <s v="Biguanides"/>
  </r>
  <r>
    <s v="DXNya0gFrmE"/>
    <x v="24"/>
    <s v="Asian"/>
    <s v="DPP-4 inhibitors"/>
    <x v="0"/>
    <d v="2025-05-16T00:00:00"/>
    <s v="DPP-4 inhibitors"/>
  </r>
  <r>
    <s v="E/TUKh.gTNI"/>
    <x v="24"/>
    <s v="Pacific peoples"/>
    <s v="Biguanides"/>
    <x v="0"/>
    <d v="2024-01-23T00:00:00"/>
    <s v="Biguanides"/>
  </r>
  <r>
    <s v="E4.4N5va.v2"/>
    <x v="24"/>
    <s v="Other"/>
    <s v="Biguanides"/>
    <x v="0"/>
    <d v="2019-10-11T00:00:00"/>
    <s v="Biguanides"/>
  </r>
  <r>
    <s v="eaD2OUA8H6o"/>
    <x v="24"/>
    <s v="Other"/>
    <s v="Biguanides"/>
    <x v="0"/>
    <d v="2024-04-23T00:00:00"/>
    <s v="Biguanides"/>
  </r>
  <r>
    <s v="E9xrR4Q0196"/>
    <x v="24"/>
    <s v="Asian"/>
    <s v="Biguanides"/>
    <x v="0"/>
    <d v="2017-01-12T00:00:00"/>
    <s v="Biguanides-&gt;Insulin isophane-&gt;Insulin aspart-&gt;Insulin aspart|Insulin isophane-&gt;Biguanides|Insulin glargine-&gt;Insulin glargine-&gt;DPP-4 inhibitors|Insulin glargine-&gt;DPP-4 inhibitors-&gt;Insulin aspart|Insulin glargine-&gt;Biguanides|Insulin aspart-&gt;DPP-4 inhibitors|Insulin glargine|SGLT-2 inhibitors-&gt;GLP-1 agonists"/>
  </r>
  <r>
    <s v="HGxL6XV0PUg"/>
    <x v="24"/>
    <s v="Pacific peoples"/>
    <s v="Biguanides"/>
    <x v="0"/>
    <d v="2013-09-05T00:00:00"/>
    <s v="Biguanides"/>
  </r>
  <r>
    <s v="H1u/QJrPbg."/>
    <x v="24"/>
    <s v="Other"/>
    <s v="Insulin aspart|Insulin isophane"/>
    <x v="1"/>
    <d v="2020-03-10T00:00:00"/>
    <s v="Insulin aspart|Insulin isophane-&gt;Insulin isophane-&gt;Insulin aspart-&gt;Biguanides-&gt;DPP-4 inhibitors-&gt;GLP-1 agonists"/>
  </r>
  <r>
    <s v="hXwZo7vbRSY"/>
    <x v="24"/>
    <s v="Asian"/>
    <s v="Biguanides"/>
    <x v="0"/>
    <d v="2025-09-24T00:00:00"/>
    <s v="Biguanides"/>
  </r>
  <r>
    <s v="HWE80pTK1oI"/>
    <x v="24"/>
    <s v="Other"/>
    <s v="Biguanides"/>
    <x v="0"/>
    <d v="2014-10-08T00:00:00"/>
    <s v="Biguanides"/>
  </r>
  <r>
    <s v="HuWIjHl1ppA"/>
    <x v="24"/>
    <s v="Māori"/>
    <s v="Biguanides|Insulin isophane"/>
    <x v="0"/>
    <d v="2013-08-29T00:00:00"/>
    <s v="Biguanides|Insulin isophane-&gt;Insulin aspart"/>
  </r>
  <r>
    <s v="KV7FnokxPWU"/>
    <x v="24"/>
    <s v="Māori"/>
    <s v="Biguanides"/>
    <x v="0"/>
    <d v="2023-05-22T00:00:00"/>
    <s v="Biguanides"/>
  </r>
  <r>
    <s v="kXNjnH9tRFw"/>
    <x v="24"/>
    <s v="Pacific peoples"/>
    <s v="Biguanides"/>
    <x v="0"/>
    <d v="2023-01-06T00:00:00"/>
    <s v="Biguanides"/>
  </r>
  <r>
    <s v="hyvkSxFK3fE"/>
    <x v="24"/>
    <s v="Other"/>
    <s v="Biguanides"/>
    <x v="0"/>
    <d v="2014-11-20T00:00:00"/>
    <s v="Biguanides"/>
  </r>
  <r>
    <s v="HK3lpl/tNCw"/>
    <x v="24"/>
    <s v="Māori"/>
    <s v="Biguanides"/>
    <x v="0"/>
    <d v="2022-11-23T00:00:00"/>
    <s v="Biguanides"/>
  </r>
  <r>
    <s v="hna.1uWk9j6"/>
    <x v="24"/>
    <s v="Māori"/>
    <s v="Biguanides"/>
    <x v="0"/>
    <d v="2017-02-07T00:00:00"/>
    <s v="Biguanides"/>
  </r>
  <r>
    <s v="htQoGzakiKc"/>
    <x v="24"/>
    <s v="Māori"/>
    <s v="Biguanides"/>
    <x v="0"/>
    <d v="2015-02-11T00:00:00"/>
    <s v="Biguanides-&gt;Biguanides|Sulfonylureas-&gt;Biguanides|Sulfonylureas|Thiazolidinedione-&gt;Sulfonylureas|Thiazolidinedione"/>
  </r>
  <r>
    <s v="HPsGBI/zDVI"/>
    <x v="24"/>
    <s v="Asian"/>
    <s v="Biguanides|Insulin aspart|Insulin isophane"/>
    <x v="0"/>
    <d v="2017-01-07T00:00:00"/>
    <s v="Biguanides|Insulin aspart|Insulin isophane"/>
  </r>
  <r>
    <s v="hpxjvkj.KeM"/>
    <x v="24"/>
    <s v="Pacific peoples"/>
    <s v="Biguanides"/>
    <x v="0"/>
    <d v="2025-03-19T00:00:00"/>
    <s v="Biguanides"/>
  </r>
  <r>
    <s v="HnCuE/W27j6"/>
    <x v="24"/>
    <s v="Asian"/>
    <s v="Biguanides"/>
    <x v="0"/>
    <d v="2012-08-13T00:00:00"/>
    <s v="Biguanides"/>
  </r>
  <r>
    <s v="imDUmdgx/HE"/>
    <x v="24"/>
    <s v="Other"/>
    <s v="Biguanides"/>
    <x v="0"/>
    <d v="2021-04-30T00:00:00"/>
    <s v="Biguanides"/>
  </r>
  <r>
    <s v="iN.eTxu6Mqw"/>
    <x v="24"/>
    <s v="Māori"/>
    <s v="Biguanides"/>
    <x v="0"/>
    <d v="2014-11-06T00:00:00"/>
    <s v="Biguanides"/>
  </r>
  <r>
    <s v="iLso8AeudzM"/>
    <x v="24"/>
    <s v="Māori"/>
    <s v="Biguanides"/>
    <x v="0"/>
    <d v="2020-03-17T00:00:00"/>
    <s v="Biguanides"/>
  </r>
  <r>
    <s v="IkxqhI8DB.k"/>
    <x v="24"/>
    <s v="Pacific peoples"/>
    <s v="Biguanides"/>
    <x v="0"/>
    <d v="2014-01-24T00:00:00"/>
    <s v="Biguanides-&gt;Insulin isophane-&gt;Biguanides|Insulin aspart-&gt;Biguanides|Insulin isophane-&gt;SGLT-2 inhibitors-&gt;Biguanides|SGLT-2 inhibitors-&gt;Biguanides|DPP-4 inhibitors|SGLT-2 inhibitors"/>
  </r>
  <r>
    <s v="foIcE1eT7.6"/>
    <x v="24"/>
    <s v="Pacific peoples"/>
    <s v="Biguanides"/>
    <x v="0"/>
    <d v="2021-11-16T00:00:00"/>
    <s v="Biguanides"/>
  </r>
  <r>
    <s v="FPX.ISWkYU."/>
    <x v="24"/>
    <s v="Māori"/>
    <s v="Biguanides"/>
    <x v="0"/>
    <d v="2025-09-05T00:00:00"/>
    <s v="Biguanides"/>
  </r>
  <r>
    <s v="IVjwCwstXes"/>
    <x v="24"/>
    <s v="Māori"/>
    <s v="Biguanides"/>
    <x v="0"/>
    <d v="2013-02-21T00:00:00"/>
    <s v="Biguanides-&gt;Biguanides|Insulin isophane-&gt;Insulin isophane-&gt;Insulin aspart-&gt;Insulin aspart|Insulin isophane"/>
  </r>
  <r>
    <s v="IvwJjflGlt6"/>
    <x v="24"/>
    <s v="Māori"/>
    <s v="Biguanides"/>
    <x v="0"/>
    <d v="2024-12-13T00:00:00"/>
    <s v="Biguanides"/>
  </r>
  <r>
    <s v="iu6oK7sytto"/>
    <x v="24"/>
    <s v="Other"/>
    <s v="Biguanides"/>
    <x v="0"/>
    <d v="2025-11-07T00:00:00"/>
    <s v="Biguanides"/>
  </r>
  <r>
    <s v="IPwl7mJbc4s"/>
    <x v="24"/>
    <s v="Asian"/>
    <s v="Biguanides|Insulin isophane"/>
    <x v="0"/>
    <d v="2016-05-11T00:00:00"/>
    <s v="Biguanides|Insulin isophane"/>
  </r>
  <r>
    <s v="JcG.O5rMOxY"/>
    <x v="24"/>
    <s v="Māori"/>
    <s v="Biguanides"/>
    <x v="0"/>
    <d v="2024-05-17T00:00:00"/>
    <s v="Biguanides"/>
  </r>
  <r>
    <s v="IZgNelhNdo2"/>
    <x v="24"/>
    <s v="Other"/>
    <s v="Biguanides"/>
    <x v="0"/>
    <d v="2023-09-04T00:00:00"/>
    <s v="Biguanides"/>
  </r>
  <r>
    <s v="J/1Oap3yyJc"/>
    <x v="24"/>
    <s v="Māori"/>
    <s v="Biguanides"/>
    <x v="0"/>
    <d v="2024-04-10T00:00:00"/>
    <s v="Biguanides"/>
  </r>
  <r>
    <s v="IzvpbS6i/Ww"/>
    <x v="24"/>
    <s v="Māori"/>
    <s v="Biguanides"/>
    <x v="0"/>
    <d v="2012-12-04T00:00:00"/>
    <s v="Biguanides"/>
  </r>
  <r>
    <s v="J5FprIleEdI"/>
    <x v="24"/>
    <s v="Pacific peoples"/>
    <s v="Biguanides"/>
    <x v="0"/>
    <d v="2014-06-19T00:00:00"/>
    <s v="Biguanides-&gt;Insulin aspart|Insulin isophane-&gt;Biguanides|Insulin aspart|Insulin isophane-&gt;Insulin isophane"/>
  </r>
  <r>
    <s v="MfHL78FmNUs"/>
    <x v="24"/>
    <s v="Māori"/>
    <s v="Biguanides"/>
    <x v="0"/>
    <d v="2014-12-16T00:00:00"/>
    <s v="Biguanides"/>
  </r>
  <r>
    <s v="MDljrdYu9cg"/>
    <x v="24"/>
    <s v="Pacific peoples"/>
    <s v="Biguanides"/>
    <x v="0"/>
    <d v="2024-07-11T00:00:00"/>
    <s v="Biguanides"/>
  </r>
  <r>
    <s v="mexDvwhX1JM"/>
    <x v="24"/>
    <s v="Pacific peoples"/>
    <s v="Biguanides"/>
    <x v="0"/>
    <d v="2023-06-09T00:00:00"/>
    <s v="Biguanides"/>
  </r>
  <r>
    <s v="MEM2HW0j9cs"/>
    <x v="24"/>
    <s v="Other"/>
    <s v="Biguanides"/>
    <x v="0"/>
    <d v="2015-02-13T00:00:00"/>
    <s v="Biguanides"/>
  </r>
  <r>
    <s v="MbdJXSqL6QI"/>
    <x v="24"/>
    <s v="Pacific peoples"/>
    <s v="Biguanides"/>
    <x v="0"/>
    <d v="2022-10-03T00:00:00"/>
    <s v="Biguanides-&gt;Biguanides|Insulin glargine-&gt;Insulin glargine-&gt;Insulin glargine|Insulin glulisine-&gt;Biguanides|Insulin glargine|Insulin glulisine-&gt;Insulin aspart-&gt;Biguanides|Insulin aspart|Insulin glargine-&gt;Insulin aspart|Insulin glargine"/>
  </r>
  <r>
    <s v="MbE1yvSaS7c"/>
    <x v="24"/>
    <s v="Māori"/>
    <s v="Biguanides"/>
    <x v="0"/>
    <d v="2017-03-16T00:00:00"/>
    <s v="Biguanides"/>
  </r>
  <r>
    <s v="m5fD0KoYOnA"/>
    <x v="24"/>
    <s v="Pacific peoples"/>
    <s v="Biguanides"/>
    <x v="0"/>
    <d v="2016-03-13T00:00:00"/>
    <s v="Biguanides"/>
  </r>
  <r>
    <s v="JEE8p8yW0TQ"/>
    <x v="24"/>
    <s v="Other"/>
    <s v="Biguanides"/>
    <x v="0"/>
    <d v="2011-08-10T00:00:00"/>
    <s v="Biguanides"/>
  </r>
  <r>
    <s v="Q2NzqA9zIbM"/>
    <x v="24"/>
    <s v="Other"/>
    <s v="Biguanides|Insulin glargine"/>
    <x v="0"/>
    <d v="2025-06-06T00:00:00"/>
    <s v="Biguanides|Insulin glargine-&gt;Biguanides"/>
  </r>
  <r>
    <s v="qciZHXaHPOo"/>
    <x v="24"/>
    <s v="Other"/>
    <s v="Biguanides"/>
    <x v="0"/>
    <d v="2016-10-26T00:00:00"/>
    <s v="Biguanides"/>
  </r>
  <r>
    <s v="qFgLL46joso"/>
    <x v="24"/>
    <s v="Pacific peoples"/>
    <s v="Biguanides"/>
    <x v="0"/>
    <d v="2014-11-28T00:00:00"/>
    <s v="Biguanides"/>
  </r>
  <r>
    <s v="qdrPwp0w2n6"/>
    <x v="24"/>
    <s v="Other"/>
    <s v="Biguanides"/>
    <x v="0"/>
    <d v="2011-12-30T00:00:00"/>
    <s v="Biguanides"/>
  </r>
  <r>
    <s v="qGeu7QnbZk6"/>
    <x v="24"/>
    <s v="Asian"/>
    <s v="Biguanides|Sulfonylureas"/>
    <x v="0"/>
    <d v="2013-02-11T00:00:00"/>
    <s v="Biguanides|Sulfonylureas-&gt;Sulfonylureas-&gt;Biguanides-&gt;Biguanides|DPP-4 inhibitors-&gt;DPP-4 inhibitors-&gt;DPP-4 inhibitors|SGLT-2 inhibitors"/>
  </r>
  <r>
    <s v="QnlIRydjT9c"/>
    <x v="24"/>
    <s v="Other"/>
    <s v="Sulfonylureas"/>
    <x v="0"/>
    <d v="2015-10-11T00:00:00"/>
    <s v="Sulfonylureas"/>
  </r>
  <r>
    <s v="QnaicC6396w"/>
    <x v="24"/>
    <s v="Other"/>
    <s v="Biguanides"/>
    <x v="0"/>
    <d v="2014-03-20T00:00:00"/>
    <s v="Biguanides"/>
  </r>
  <r>
    <s v="QP6UHJMRMSs"/>
    <x v="24"/>
    <s v="Asian"/>
    <s v="Biguanides"/>
    <x v="0"/>
    <d v="2016-10-25T00:00:00"/>
    <s v="Biguanides-&gt;Insulin isophane-&gt;Insulin aspart|Insulin isophane"/>
  </r>
  <r>
    <s v="qOt47RFre16"/>
    <x v="24"/>
    <s v="Asian"/>
    <s v="Biguanides|Insulin isophane"/>
    <x v="0"/>
    <d v="2024-10-31T00:00:00"/>
    <s v="Biguanides|Insulin isophane-&gt;Insulin isophane"/>
  </r>
  <r>
    <s v="MqmE5W3F252"/>
    <x v="24"/>
    <s v="Pacific peoples"/>
    <s v="Biguanides"/>
    <x v="0"/>
    <d v="2017-04-05T00:00:00"/>
    <s v="Biguanides-&gt;Biguanides|Insulin isophane|Insulin lispro-&gt;Insulin lispro-&gt;Insulin isophane-&gt;Insulin isophane|Insulin lispro-&gt;DPP-4 inhibitors-&gt;Biguanides|DPP-4 inhibitors-&gt;DPP-4 inhibitors|Insulin isophane|Insulin lispro-&gt;Insulin aspart|Insulin isophane-&gt;Biguanides|Insulin aspart|Insulin isophane-&gt;SGLT-2 inhibitors-&gt;Biguanides|GLP-1 agonists-&gt;GLP-1 agonists"/>
  </r>
  <r>
    <s v="mMGD4hz0s2M"/>
    <x v="24"/>
    <s v="Pacific peoples"/>
    <s v="Biguanides"/>
    <x v="0"/>
    <d v="2023-06-07T00:00:00"/>
    <s v="Biguanides-&gt;DPP-4 inhibitors"/>
  </r>
  <r>
    <s v="mlSgT2Wij5Y"/>
    <x v="24"/>
    <s v="Māori"/>
    <s v="Biguanides"/>
    <x v="0"/>
    <d v="2024-03-01T00:00:00"/>
    <s v="Biguanides"/>
  </r>
  <r>
    <s v="mMaOrY5vbxE"/>
    <x v="24"/>
    <s v="Pacific peoples"/>
    <s v="Biguanides"/>
    <x v="0"/>
    <d v="2019-11-29T00:00:00"/>
    <s v="Biguanides-&gt;SGLT-2 inhibitors-&gt;GLP-1 agonists"/>
  </r>
  <r>
    <s v="MidCuDKdAis"/>
    <x v="24"/>
    <s v="Other"/>
    <s v="Biguanides"/>
    <x v="0"/>
    <d v="2023-03-31T00:00:00"/>
    <s v="Biguanides"/>
  </r>
  <r>
    <s v="mK4CFQe4DPc"/>
    <x v="24"/>
    <s v="Māori"/>
    <s v="Biguanides"/>
    <x v="0"/>
    <d v="2012-04-02T00:00:00"/>
    <s v="Biguanides-&gt;Insulin isophane-&gt;Biguanides|Insulin isophane-&gt;Insulin glargine-&gt;Biguanides|Insulin isophane|Insulin lispro-&gt;Insulin isophane|Insulin lispro-&gt;DPP-4 inhibitors-&gt;DPP-4 inhibitors|SGLT-2 inhibitors-&gt;SGLT-2 inhibitors-&gt;Biguanides|SGLT-2 inhibitors-&gt;Insulin lispro-&gt;Insulin isophane with insulin neutral-&gt;GLP-1 agonists-&gt;Biguanides|GLP-1 agonists-&gt;Biguanides|Sulfonylureas"/>
  </r>
  <r>
    <s v="MKtrDvo.8ug"/>
    <x v="24"/>
    <s v="Pacific peoples"/>
    <s v="Biguanides|Insulin aspart|Insulin isophane"/>
    <x v="0"/>
    <d v="2025-04-16T00:00:00"/>
    <s v="Biguanides|Insulin aspart|Insulin isophane"/>
  </r>
  <r>
    <s v="PvmqW6Q3BQY"/>
    <x v="24"/>
    <s v="Pacific peoples"/>
    <s v="Biguanides"/>
    <x v="0"/>
    <d v="2020-02-26T00:00:00"/>
    <s v="Biguanides"/>
  </r>
  <r>
    <s v="mW6T0ROG1r."/>
    <x v="24"/>
    <s v="Asian"/>
    <s v="Biguanides"/>
    <x v="0"/>
    <d v="2023-08-25T00:00:00"/>
    <s v="Biguanides"/>
  </r>
  <r>
    <s v="Q2/7lXw64D6"/>
    <x v="24"/>
    <s v="Other"/>
    <s v="Biguanides"/>
    <x v="0"/>
    <d v="2021-06-23T00:00:00"/>
    <s v="Biguanides"/>
  </r>
  <r>
    <s v="/UwX2ZlZ/wQ"/>
    <x v="24"/>
    <s v="Māori"/>
    <s v="Biguanides"/>
    <x v="0"/>
    <d v="2013-09-20T00:00:00"/>
    <s v="Biguanides-&gt;GLP-1 agonists|Sulfonylureas-&gt;GLP-1 agonists-&gt;Biguanides|GLP-1 agonists|Sulfonylureas-&gt;Biguanides|Sulfonylureas-&gt;Biguanides|GLP-1 agonists"/>
  </r>
  <r>
    <s v="/ZiABHpKIRA"/>
    <x v="24"/>
    <s v="Other"/>
    <s v="Biguanides"/>
    <x v="0"/>
    <d v="2023-04-27T00:00:00"/>
    <s v="Biguanides"/>
  </r>
  <r>
    <s v="/mSY9Led9J2"/>
    <x v="24"/>
    <s v="Māori"/>
    <s v="Biguanides"/>
    <x v="0"/>
    <d v="2021-05-04T00:00:00"/>
    <s v="Biguanides-&gt;Insulin isophane-&gt;SGLT-2 inhibitors"/>
  </r>
  <r>
    <s v="/R5NxmsBZqY"/>
    <x v="24"/>
    <s v="Pacific peoples"/>
    <s v="Biguanides"/>
    <x v="0"/>
    <d v="2019-03-21T00:00:00"/>
    <s v="Biguanides-&gt;DPP-4 inhibitors-&gt;DPP-4 inhibitors|SGLT-2 inhibitors-&gt;SGLT-2 inhibitors-&gt;Sulfonylureas-&gt;DPP-4 inhibitors|Sulfonylureas-&gt;DPP-4 inhibitors|SGLT-2 inhibitors|Sulfonylureas"/>
  </r>
  <r>
    <s v="/FZi2ZOzBec"/>
    <x v="24"/>
    <s v="Other"/>
    <s v="Biguanides"/>
    <x v="0"/>
    <d v="2025-10-21T00:00:00"/>
    <s v="Biguanides"/>
  </r>
  <r>
    <s v="/GYpnEuFWkM"/>
    <x v="24"/>
    <s v="Other"/>
    <s v="Biguanides"/>
    <x v="0"/>
    <d v="2025-08-27T00:00:00"/>
    <s v="Biguanides"/>
  </r>
  <r>
    <s v=".smErtHe2YI"/>
    <x v="24"/>
    <s v="Pacific peoples"/>
    <s v="Biguanides"/>
    <x v="0"/>
    <d v="2024-10-01T00:00:00"/>
    <s v="Biguanides"/>
  </r>
  <r>
    <s v="xP1KPAYUwyM"/>
    <x v="24"/>
    <s v="Māori"/>
    <s v="Insulin aspart|Insulin isophane"/>
    <x v="1"/>
    <d v="2015-07-08T00:00:00"/>
    <s v="Insulin aspart|Insulin isophane-&gt;Biguanides|Insulin aspart|Insulin isophane-&gt;Biguanides-&gt;Sulfonylureas-&gt;DPP-4 inhibitors|Sulfonylureas-&gt;Biguanides|DPP-4 inhibitors|Sulfonylureas-&gt;DPP-4 inhibitors-&gt;DPP-4 inhibitors|SGLT-2 inhibitors|Sulfonylureas-&gt;Biguanides|GLP-1 agonists|Sulfonylureas-&gt;GLP-1 agonists-&gt;Biguanides|GLP-1 agonists|Insulin glargine|Sulfonylureas-&gt;Biguanides|Sulfonylureas"/>
  </r>
  <r>
    <s v="xMdkiXQP79o"/>
    <x v="24"/>
    <s v="Other"/>
    <s v="Biguanides"/>
    <x v="0"/>
    <d v="2025-07-24T00:00:00"/>
    <s v="Biguanides"/>
  </r>
  <r>
    <s v="xNadvSpK9hY"/>
    <x v="24"/>
    <s v="Other"/>
    <s v="Biguanides"/>
    <x v="0"/>
    <d v="2023-06-30T00:00:00"/>
    <s v="Biguanides"/>
  </r>
  <r>
    <s v="xOlgM5NdSqs"/>
    <x v="24"/>
    <s v="Other"/>
    <s v="Biguanides"/>
    <x v="0"/>
    <d v="2018-06-30T00:00:00"/>
    <s v="Biguanides"/>
  </r>
  <r>
    <s v="xHdA.H3dIU2"/>
    <x v="24"/>
    <s v="Other"/>
    <s v="Biguanides"/>
    <x v="0"/>
    <d v="2018-12-24T00:00:00"/>
    <s v="Biguanides"/>
  </r>
  <r>
    <s v=".bUVvgq./K6"/>
    <x v="24"/>
    <s v="Pacific peoples"/>
    <s v="Biguanides"/>
    <x v="0"/>
    <d v="2018-11-09T00:00:00"/>
    <s v="Biguanides"/>
  </r>
  <r>
    <s v=".6OGmStgcp."/>
    <x v="24"/>
    <s v="Māori"/>
    <s v="Insulin aspart|Insulin isophane"/>
    <x v="1"/>
    <d v="2018-09-18T00:00:00"/>
    <s v="Insulin aspart|Insulin isophane-&gt;Insulin isophane-&gt;Biguanides"/>
  </r>
  <r>
    <s v=".gPux/wlXSA"/>
    <x v="24"/>
    <s v="Māori"/>
    <s v="Biguanides"/>
    <x v="0"/>
    <d v="2014-07-25T00:00:00"/>
    <s v="Biguanides-&gt;SGLT-2 inhibitors-&gt;Biguanides|SGLT-2 inhibitors-&gt;Biguanides|GLP-1 agonists"/>
  </r>
  <r>
    <s v=".lCyguQQRDM"/>
    <x v="24"/>
    <s v="Other"/>
    <s v="Biguanides"/>
    <x v="0"/>
    <d v="2019-05-17T00:00:00"/>
    <s v="Biguanides"/>
  </r>
  <r>
    <s v=".LwhpXr4YTQ"/>
    <x v="24"/>
    <s v="Pacific peoples"/>
    <s v="Biguanides"/>
    <x v="0"/>
    <d v="2014-02-21T00:00:00"/>
    <s v="Biguanides-&gt;SGLT-2 inhibitors-&gt;DPP-4 inhibitors|SGLT-2 inhibitors-&gt;DPP-4 inhibitors"/>
  </r>
  <r>
    <s v=".PQkcbrIWzs"/>
    <x v="24"/>
    <s v="Pacific peoples"/>
    <s v="Biguanides"/>
    <x v="0"/>
    <d v="2020-12-02T00:00:00"/>
    <s v="Biguanides-&gt;SGLT-2 inhibitors-&gt;DPP-4 inhibitors|SGLT-2 inhibitors-&gt;DPP-4 inhibitors-&gt;Sulfonylureas-&gt;DPP-4 inhibitors|SGLT-2 inhibitors|Sulfonylureas"/>
  </r>
  <r>
    <s v="x8vVvOpNhHM"/>
    <x v="24"/>
    <s v="Asian"/>
    <s v="Biguanides|Insulin isophane"/>
    <x v="0"/>
    <d v="2019-12-03T00:00:00"/>
    <s v="Biguanides|Insulin isophane-&gt;Insulin isophane-&gt;Insulin aspart"/>
  </r>
  <r>
    <s v="x6cAUuWICcA"/>
    <x v="24"/>
    <s v="Other"/>
    <s v="Biguanides"/>
    <x v="0"/>
    <d v="2017-05-04T00:00:00"/>
    <s v="Biguanides"/>
  </r>
  <r>
    <s v="x2EavgvtJuc"/>
    <x v="24"/>
    <s v="Māori"/>
    <s v="Biguanides"/>
    <x v="0"/>
    <d v="2014-03-21T00:00:00"/>
    <s v="Biguanides-&gt;Insulin glargine"/>
  </r>
  <r>
    <s v="XczoAfnBRBg"/>
    <x v="24"/>
    <s v="Other"/>
    <s v="Biguanides"/>
    <x v="0"/>
    <d v="2025-03-05T00:00:00"/>
    <s v="Biguanides"/>
  </r>
  <r>
    <s v="xDyAeKK.rxI"/>
    <x v="24"/>
    <s v="Māori"/>
    <s v="Biguanides"/>
    <x v="0"/>
    <d v="2025-05-28T00:00:00"/>
    <s v="Biguanides-&gt;Biguanides|Insulin glargine-&gt;Insulin glargine-&gt;Insulin aspart"/>
  </r>
  <r>
    <s v="x.0K51OAu9I"/>
    <x v="24"/>
    <s v="Pacific peoples"/>
    <s v="Biguanides"/>
    <x v="0"/>
    <d v="2016-10-05T00:00:00"/>
    <s v="Biguanides-&gt;Sulfonylureas-&gt;Biguanides|Sulfonylureas-&gt;SGLT-2 inhibitors-&gt;DPP-4 inhibitors|SGLT-2 inhibitors"/>
  </r>
  <r>
    <s v="Ub1xMpfbmC2"/>
    <x v="24"/>
    <s v="Pacific peoples"/>
    <s v="Biguanides"/>
    <x v="0"/>
    <d v="2024-07-19T00:00:00"/>
    <s v="Biguanides-&gt;Biguanides|Insulin isophane"/>
  </r>
  <r>
    <s v="uAkU4VufthU"/>
    <x v="24"/>
    <s v="Māori"/>
    <s v="Biguanides"/>
    <x v="0"/>
    <d v="2019-01-10T00:00:00"/>
    <s v="Biguanides"/>
  </r>
  <r>
    <s v="u9T6Xy1uDcA"/>
    <x v="24"/>
    <s v="Asian"/>
    <s v="Biguanides"/>
    <x v="0"/>
    <d v="2023-03-17T00:00:00"/>
    <s v="Biguanides"/>
  </r>
  <r>
    <s v="U9kRbIej2Ec"/>
    <x v="24"/>
    <s v="Other"/>
    <s v="Biguanides"/>
    <x v="0"/>
    <d v="2013-01-25T00:00:00"/>
    <s v="Biguanides-&gt;Insulin aspart|Insulin isophane-&gt;Insulin aspart-&gt;Insulin isophane"/>
  </r>
  <r>
    <s v="U5Zk8sF79iM"/>
    <x v="24"/>
    <s v="Other"/>
    <s v="Biguanides|Insulin aspart|Insulin isophane"/>
    <x v="0"/>
    <d v="2016-10-10T00:00:00"/>
    <s v="Biguanides|Insulin aspart|Insulin isophane-&gt;Insulin aspart|Insulin isophane"/>
  </r>
  <r>
    <s v="tQQqCiLb8SA"/>
    <x v="24"/>
    <s v="Māori"/>
    <s v="Biguanides"/>
    <x v="0"/>
    <d v="2024-12-10T00:00:00"/>
    <s v="Biguanides"/>
  </r>
  <r>
    <s v="trfMdvj8Nyk"/>
    <x v="24"/>
    <s v="Māori"/>
    <s v="Biguanides"/>
    <x v="0"/>
    <d v="2014-12-01T00:00:00"/>
    <s v="Biguanides-&gt;Insulin isophane"/>
  </r>
  <r>
    <s v="TpvibqydsUM"/>
    <x v="24"/>
    <s v="Other"/>
    <s v="Biguanides"/>
    <x v="0"/>
    <d v="2012-06-08T00:00:00"/>
    <s v="Biguanides"/>
  </r>
  <r>
    <s v="tHrJDENGWpc"/>
    <x v="24"/>
    <s v="Māori"/>
    <s v="Biguanides"/>
    <x v="0"/>
    <d v="2019-08-20T00:00:00"/>
    <s v="Biguanides"/>
  </r>
  <r>
    <s v="tIjwGoF.Il6"/>
    <x v="24"/>
    <s v="Asian"/>
    <s v="Biguanides"/>
    <x v="0"/>
    <d v="2020-01-30T00:00:00"/>
    <s v="Biguanides"/>
  </r>
  <r>
    <s v="TJf2TA9c/Rw"/>
    <x v="24"/>
    <s v="Pacific peoples"/>
    <s v="Biguanides"/>
    <x v="0"/>
    <d v="2018-04-27T00:00:00"/>
    <s v="Biguanides-&gt;Biguanides|Insulin aspart|Insulin isophane-&gt;SGLT-2 inhibitors-&gt;Insulin isophane"/>
  </r>
  <r>
    <s v="tKdrq/pTBxM"/>
    <x v="24"/>
    <s v="Māori"/>
    <s v="Biguanides"/>
    <x v="0"/>
    <d v="2024-09-24T00:00:00"/>
    <s v="Biguanides"/>
  </r>
  <r>
    <s v="TSejOh1s4qA"/>
    <x v="24"/>
    <s v="Other"/>
    <s v="Insulin aspart|Insulin glargine"/>
    <x v="1"/>
    <d v="2014-01-13T00:00:00"/>
    <s v="Insulin aspart|Insulin glargine-&gt;Insulin aspart-&gt;Biguanides-&gt;Insulin glargine-&gt;Biguanides|Insulin aspart|Insulin glargine-&gt;Biguanides|Insulin glargine"/>
  </r>
  <r>
    <s v="tX7ThGxDZvA"/>
    <x v="24"/>
    <s v="Pacific peoples"/>
    <s v="Biguanides"/>
    <x v="0"/>
    <d v="2023-04-14T00:00:00"/>
    <s v="Biguanides"/>
  </r>
  <r>
    <s v="u0WCFM6yEP6"/>
    <x v="24"/>
    <s v="Other"/>
    <s v="Biguanides"/>
    <x v="0"/>
    <d v="2011-05-30T00:00:00"/>
    <s v="Biguanides-&gt;Insulin aspart|Insulin isophane-&gt;Insulin isophane"/>
  </r>
  <r>
    <s v="j9o3VdmApGU"/>
    <x v="24"/>
    <s v="Pacific peoples"/>
    <s v="Biguanides"/>
    <x v="0"/>
    <d v="2024-05-02T00:00:00"/>
    <s v="Biguanides"/>
  </r>
  <r>
    <s v="jaUz0g/QhxI"/>
    <x v="24"/>
    <s v="Asian"/>
    <s v="Biguanides|Insulin isophane"/>
    <x v="0"/>
    <d v="2024-06-08T00:00:00"/>
    <s v="Biguanides|Insulin isophane-&gt;Insulin aspart-&gt;Insulin isophane"/>
  </r>
  <r>
    <s v="J4m9MKQ4eFE"/>
    <x v="24"/>
    <s v="Other"/>
    <s v="Insulin isophane"/>
    <x v="1"/>
    <d v="2018-10-18T00:00:00"/>
    <s v="Insulin isophane-&gt;Biguanides"/>
  </r>
  <r>
    <s v="J7QC9E1sZ3k"/>
    <x v="24"/>
    <s v="Asian"/>
    <s v="Sulfonylureas"/>
    <x v="0"/>
    <d v="2017-11-01T00:00:00"/>
    <s v="Sulfonylureas"/>
  </r>
  <r>
    <s v="jfp9rZAkWYw"/>
    <x v="24"/>
    <s v="Other"/>
    <s v="Biguanides"/>
    <x v="0"/>
    <d v="2014-10-24T00:00:00"/>
    <s v="Biguanides-&gt;Insulin glulisine-&gt;Insulin glargine-&gt;Insulin glargine|Insulin glulisine-&gt;Insulin aspart|Insulin glargine-&gt;Biguanides|Insulin aspart|Insulin glargine-&gt;Insulin aspart"/>
  </r>
  <r>
    <s v="jFUVYA/N2E6"/>
    <x v="24"/>
    <s v="Other"/>
    <s v="Biguanides"/>
    <x v="0"/>
    <d v="2011-05-23T00:00:00"/>
    <s v="Biguanides"/>
  </r>
  <r>
    <s v="jE7mD13QZXQ"/>
    <x v="24"/>
    <s v="Māori"/>
    <s v="Biguanides"/>
    <x v="0"/>
    <d v="2025-02-12T00:00:00"/>
    <s v="Biguanides"/>
  </r>
  <r>
    <s v="G4o4byQo2hU"/>
    <x v="24"/>
    <s v="Other"/>
    <s v="Biguanides"/>
    <x v="0"/>
    <d v="2012-05-09T00:00:00"/>
    <s v="Biguanides"/>
  </r>
  <r>
    <s v="j1q0OjHlLlE"/>
    <x v="24"/>
    <s v="Other"/>
    <s v="Biguanides"/>
    <x v="0"/>
    <d v="2018-07-07T00:00:00"/>
    <s v="Biguanides"/>
  </r>
  <r>
    <s v="fye81AG4LC6"/>
    <x v="24"/>
    <s v="Other"/>
    <s v="Biguanides"/>
    <x v="0"/>
    <d v="2016-02-17T00:00:00"/>
    <s v="Biguanides"/>
  </r>
  <r>
    <s v="FzEkuNwXypE"/>
    <x v="24"/>
    <s v="Other"/>
    <s v="Biguanides"/>
    <x v="0"/>
    <d v="2016-10-17T00:00:00"/>
    <s v="Biguanides"/>
  </r>
  <r>
    <s v="G.zKIAF.h4U"/>
    <x v="24"/>
    <s v="Asian"/>
    <s v="Biguanides"/>
    <x v="0"/>
    <d v="2012-12-10T00:00:00"/>
    <s v="Biguanides"/>
  </r>
  <r>
    <s v="JWXvh1A0fvg"/>
    <x v="24"/>
    <s v="Asian"/>
    <s v="Biguanides"/>
    <x v="0"/>
    <d v="2019-07-16T00:00:00"/>
    <s v="Biguanides"/>
  </r>
  <r>
    <s v="mXdJhvrPvUU"/>
    <x v="24"/>
    <s v="Other"/>
    <s v="Biguanides"/>
    <x v="0"/>
    <d v="2016-12-12T00:00:00"/>
    <s v="Biguanides"/>
  </r>
  <r>
    <s v="JkJovj8lL6A"/>
    <x v="24"/>
    <s v="Pacific peoples"/>
    <s v="Biguanides"/>
    <x v="0"/>
    <d v="2012-07-20T00:00:00"/>
    <s v="Biguanides-&gt;Sulfonylureas-&gt;Biguanides|Sulfonylureas-&gt;DPP-4 inhibitors|Sulfonylureas-&gt;DPP-4 inhibitors|GLP-1 agonists|Sulfonylureas-&gt;GLP-1 agonists-&gt;DPP-4 inhibitors|GLP-1 agonists"/>
  </r>
  <r>
    <s v="JuEoq.CDUVk"/>
    <x v="24"/>
    <s v="Māori"/>
    <s v="Biguanides"/>
    <x v="0"/>
    <d v="2022-06-21T00:00:00"/>
    <s v="Biguanides"/>
  </r>
  <r>
    <s v="JsvImeGI3TM"/>
    <x v="24"/>
    <s v="Pacific peoples"/>
    <s v="Biguanides"/>
    <x v="0"/>
    <d v="2017-09-15T00:00:00"/>
    <s v="Biguanides-&gt;Biguanides|SGLT-2 inhibitors-&gt;SGLT-2 inhibitors-&gt;Insulin isophane-&gt;Biguanides|Insulin aspart|Insulin isophane"/>
  </r>
  <r>
    <s v="NGqd5V1jBwg"/>
    <x v="24"/>
    <s v="Other"/>
    <s v="Biguanides"/>
    <x v="0"/>
    <d v="2020-01-23T00:00:00"/>
    <s v="Biguanides"/>
  </r>
  <r>
    <s v="NdpxJdFTJIU"/>
    <x v="24"/>
    <s v="Asian"/>
    <s v="Biguanides"/>
    <x v="0"/>
    <d v="2020-05-25T00:00:00"/>
    <s v="Biguanides"/>
  </r>
  <r>
    <s v="N7Z7Kq4INDw"/>
    <x v="24"/>
    <s v="Other"/>
    <s v="Biguanides"/>
    <x v="0"/>
    <d v="2023-01-09T00:00:00"/>
    <s v="Biguanides"/>
  </r>
  <r>
    <s v="N7ZRO9aGHeU"/>
    <x v="24"/>
    <s v="Asian"/>
    <s v="Biguanides"/>
    <x v="0"/>
    <d v="2017-02-07T00:00:00"/>
    <s v="Biguanides"/>
  </r>
  <r>
    <s v="N4uBAC/481I"/>
    <x v="24"/>
    <s v="Asian"/>
    <s v="Biguanides"/>
    <x v="0"/>
    <d v="2017-06-14T00:00:00"/>
    <s v="Biguanides-&gt;Insulin isophane-&gt;Insulin aspart-&gt;Insulin aspart|Insulin isophane"/>
  </r>
  <r>
    <s v="NB8fTFL15TQ"/>
    <x v="24"/>
    <s v="Asian"/>
    <s v="Biguanides"/>
    <x v="0"/>
    <d v="2020-02-12T00:00:00"/>
    <s v="Biguanides"/>
  </r>
  <r>
    <s v="NAs2r/P3xB."/>
    <x v="24"/>
    <s v="Other"/>
    <s v="Biguanides"/>
    <x v="0"/>
    <d v="2021-11-25T00:00:00"/>
    <s v="Biguanides"/>
  </r>
  <r>
    <s v="n36aqcGtxiQ"/>
    <x v="24"/>
    <s v="Pacific peoples"/>
    <s v="Biguanides"/>
    <x v="0"/>
    <d v="2019-11-18T00:00:00"/>
    <s v="Biguanides-&gt;DPP-4 inhibitors-&gt;DPP-4 inhibitors|SGLT-2 inhibitors-&gt;Sulfonylureas-&gt;Biguanides|SGLT-2 inhibitors|Sulfonylureas-&gt;SGLT-2 inhibitors|Sulfonylureas"/>
  </r>
  <r>
    <s v="mZxRoC9Ercs"/>
    <x v="24"/>
    <s v="Asian"/>
    <s v="Biguanides"/>
    <x v="0"/>
    <d v="2020-11-27T00:00:00"/>
    <s v="Biguanides-&gt;Insulin aspart|Insulin isophane-&gt;Insulin isophane-&gt;Biguanides|Insulin aspart-&gt;Insulin aspart"/>
  </r>
  <r>
    <s v="N/CnGE7rPPs"/>
    <x v="24"/>
    <s v="Pacific peoples"/>
    <s v="Biguanides"/>
    <x v="0"/>
    <d v="2014-12-04T00:00:00"/>
    <s v="Biguanides"/>
  </r>
  <r>
    <s v="r5Pe3zNJCFk"/>
    <x v="24"/>
    <s v="Māori"/>
    <s v="Biguanides"/>
    <x v="0"/>
    <d v="2018-10-11T00:00:00"/>
    <s v="Biguanides"/>
  </r>
  <r>
    <s v="QYHV0OIegCo"/>
    <x v="24"/>
    <s v="Asian"/>
    <s v="Biguanides"/>
    <x v="0"/>
    <d v="2019-11-20T00:00:00"/>
    <s v="Biguanides-&gt;Insulin isophane"/>
  </r>
  <r>
    <s v="QWbtvH.a39Q"/>
    <x v="24"/>
    <s v="Asian"/>
    <s v="Insulin glargine"/>
    <x v="1"/>
    <d v="2016-01-18T00:00:00"/>
    <s v="Insulin glargine-&gt;Biguanides|Insulin aspart|Insulin glargine-&gt;Insulin aspart-&gt;Insulin aspart|Insulin glargine-&gt;Biguanides|Insulin glargine-&gt;Biguanides-&gt;SGLT-2 inhibitors-&gt;Biguanides|SGLT-2 inhibitors-&gt;DPP-4 inhibitors|Insulin isophane|SGLT-2 inhibitors-&gt;DPP-4 inhibitors|Insulin isophane-&gt;Biguanides|DPP-4 inhibitors|Insulin isophane|SGLT-2 inhibitors"/>
  </r>
  <r>
    <s v="r/g.lKPL5gc"/>
    <x v="24"/>
    <s v="Asian"/>
    <s v="Biguanides"/>
    <x v="0"/>
    <d v="2021-09-22T00:00:00"/>
    <s v="Biguanides"/>
  </r>
  <r>
    <s v="r/SklREriRw"/>
    <x v="24"/>
    <s v="Māori"/>
    <s v="Biguanides"/>
    <x v="0"/>
    <d v="2024-11-13T00:00:00"/>
    <s v="Biguanides"/>
  </r>
  <r>
    <s v="qiHbAIUih2o"/>
    <x v="24"/>
    <s v="Asian"/>
    <s v="Biguanides"/>
    <x v="0"/>
    <d v="2020-03-04T00:00:00"/>
    <s v="Biguanides"/>
  </r>
  <r>
    <s v="u/bPEHIkh6g"/>
    <x v="24"/>
    <s v="Asian"/>
    <s v="Biguanides"/>
    <x v="0"/>
    <d v="2020-01-23T00:00:00"/>
    <s v="Biguanides-&gt;Insulin isophane-&gt;Insulin aspart|Insulin isophane-&gt;Insulin aspart"/>
  </r>
  <r>
    <s v="U/yOZ7bpv5E"/>
    <x v="24"/>
    <s v="Other"/>
    <s v="Biguanides"/>
    <x v="0"/>
    <d v="2018-02-01T00:00:00"/>
    <s v="Biguanides"/>
  </r>
  <r>
    <s v="RbWq9Vd.YQs"/>
    <x v="24"/>
    <s v="Pacific peoples"/>
    <s v="Biguanides"/>
    <x v="0"/>
    <d v="2017-03-21T00:00:00"/>
    <s v="Biguanides-&gt;Insulin isophane"/>
  </r>
  <r>
    <s v="U51OnBTVhdA"/>
    <x v="24"/>
    <s v="Māori"/>
    <s v="Insulin glargine"/>
    <x v="1"/>
    <d v="2025-06-09T00:00:00"/>
    <s v="Insulin glargine-&gt;Biguanides-&gt;Insulin aspart-&gt;SGLT-2 inhibitors"/>
  </r>
  <r>
    <s v="Ub8t0WuN742"/>
    <x v="24"/>
    <s v="Māori"/>
    <s v="Biguanides"/>
    <x v="0"/>
    <d v="2015-07-22T00:00:00"/>
    <s v="Biguanides-&gt;Biguanides|DPP-4 inhibitors-&gt;DPP-4 inhibitors"/>
  </r>
  <r>
    <s v="Uc1l265FDz."/>
    <x v="24"/>
    <s v="Pacific peoples"/>
    <s v="Insulin isophane with insulin neutral"/>
    <x v="1"/>
    <d v="2012-07-12T00:00:00"/>
    <s v="Insulin isophane with insulin neutral-&gt;Biguanides-&gt;Insulin glargine|Insulin glulisine-&gt;Insulin glargine-&gt;Biguanides|Insulin glargine|Insulin glulisine"/>
  </r>
  <r>
    <s v="xQiPnlcnBJg"/>
    <x v="24"/>
    <s v="Other"/>
    <s v="Biguanides"/>
    <x v="0"/>
    <d v="2019-03-25T00:00:00"/>
    <s v="Biguanides"/>
  </r>
  <r>
    <s v="Xt8Yxsb2yn2"/>
    <x v="24"/>
    <s v="Asian"/>
    <s v="Biguanides"/>
    <x v="0"/>
    <d v="2012-08-15T00:00:00"/>
    <s v="Biguanides-&gt;Insulin aspart|Insulin isophane-&gt;Insulin isophane|Insulin lispro-&gt;Insulin isophane-&gt;Biguanides|Insulin isophane|Insulin lispro-&gt;DPP-4 inhibitors"/>
  </r>
  <r>
    <s v="Xv7qn3rdvMs"/>
    <x v="24"/>
    <s v="Asian"/>
    <s v="Insulin aspart|Insulin glargine"/>
    <x v="1"/>
    <d v="2020-03-05T00:00:00"/>
    <s v="Insulin aspart|Insulin glargine-&gt;Biguanides-&gt;Biguanides|Insulin aspart|Insulin glargine-&gt;Insulin aspart-&gt;DPP-4 inhibitors|Insulin aspart|Insulin glargine-&gt;Biguanides|DPP-4 inhibitors|Insulin aspart|Insulin glargine-&gt;Insulin aspart|Insulin glargine|SGLT-2 inhibitors-&gt;SGLT-2 inhibitors"/>
  </r>
  <r>
    <s v="xx1fO/ujKL."/>
    <x v="24"/>
    <s v="Other"/>
    <s v="Biguanides"/>
    <x v="0"/>
    <d v="2024-05-23T00:00:00"/>
    <s v="Biguanides"/>
  </r>
  <r>
    <s v="utggqq2yJgs"/>
    <x v="24"/>
    <s v="Māori"/>
    <s v="Biguanides"/>
    <x v="0"/>
    <d v="2025-05-22T00:00:00"/>
    <s v="Biguanides"/>
  </r>
  <r>
    <s v="uQUjsg8RBfg"/>
    <x v="24"/>
    <s v="Other"/>
    <s v="Biguanides"/>
    <x v="0"/>
    <d v="2025-08-12T00:00:00"/>
    <s v="Biguanides"/>
  </r>
  <r>
    <s v="xN07eZNtdrs"/>
    <x v="24"/>
    <s v="Other"/>
    <s v="Biguanides"/>
    <x v="0"/>
    <d v="2023-08-25T00:00:00"/>
    <s v="Biguanides"/>
  </r>
  <r>
    <s v="Xo0oeZ4nK8Y"/>
    <x v="24"/>
    <s v="Māori"/>
    <s v="Biguanides"/>
    <x v="0"/>
    <d v="2023-07-11T00:00:00"/>
    <s v="Biguanides"/>
  </r>
  <r>
    <s v="XoE.x4DDhc6"/>
    <x v="24"/>
    <s v="Asian"/>
    <s v="Biguanides"/>
    <x v="0"/>
    <d v="2014-02-12T00:00:00"/>
    <s v="Biguanides"/>
  </r>
  <r>
    <s v="xOI6f6Js4qE"/>
    <x v="24"/>
    <s v="Pacific peoples"/>
    <s v="Biguanides"/>
    <x v="0"/>
    <d v="2015-06-27T00:00:00"/>
    <s v="Biguanides-&gt;Sulfonylureas-&gt;Biguanides|Sulfonylureas-&gt;Biguanides|DPP-4 inhibitors-&gt;DPP-4 inhibitors-&gt;DPP-4 inhibitors|SGLT-2 inhibitors-&gt;SGLT-2 inhibitors"/>
  </r>
  <r>
    <s v="XMAc0LjW7qY"/>
    <x v="24"/>
    <s v="Asian"/>
    <s v="Insulin aspart|Insulin isophane"/>
    <x v="1"/>
    <d v="2014-09-11T00:00:00"/>
    <s v="Insulin aspart|Insulin isophane-&gt;Insulin isophane-&gt;Biguanides-&gt;Insulin aspart"/>
  </r>
  <r>
    <s v="YGQ6VuNqc7Y"/>
    <x v="24"/>
    <s v="Other"/>
    <s v="Biguanides"/>
    <x v="0"/>
    <d v="2013-03-27T00:00:00"/>
    <s v="Biguanides"/>
  </r>
  <r>
    <s v="YCpsgKFIzvs"/>
    <x v="24"/>
    <s v="Other"/>
    <s v="DPP-4 inhibitors"/>
    <x v="0"/>
    <d v="2022-11-28T00:00:00"/>
    <s v="DPP-4 inhibitors"/>
  </r>
  <r>
    <s v="YbcklnqdY8A"/>
    <x v="24"/>
    <s v="Other"/>
    <s v="Biguanides"/>
    <x v="0"/>
    <d v="2016-08-26T00:00:00"/>
    <s v="Biguanides"/>
  </r>
  <r>
    <s v="y1SLavJ.SFc"/>
    <x v="24"/>
    <s v="Pacific peoples"/>
    <s v="Biguanides"/>
    <x v="0"/>
    <d v="2018-05-23T00:00:00"/>
    <s v="Biguanides-&gt;Biguanides|Insulin aspart|Insulin isophane-&gt;Insulin isophane-&gt;Insulin aspart-&gt;Insulin aspart|Insulin isophane"/>
  </r>
  <r>
    <s v="y05aHFp3N/w"/>
    <x v="24"/>
    <s v="Asian"/>
    <s v="Biguanides"/>
    <x v="0"/>
    <d v="2011-10-06T00:00:00"/>
    <s v="Biguanides-&gt;Insulin aspart-&gt;Insulin isophane"/>
  </r>
  <r>
    <s v="y6h/IyDX.RU"/>
    <x v="24"/>
    <s v="Asian"/>
    <s v="Biguanides"/>
    <x v="0"/>
    <d v="2025-11-14T00:00:00"/>
    <s v="Biguanides"/>
  </r>
  <r>
    <s v="yAcR.iSxsTQ"/>
    <x v="24"/>
    <s v="Other"/>
    <s v="Biguanides"/>
    <x v="0"/>
    <d v="2020-07-30T00:00:00"/>
    <s v="Biguanides"/>
  </r>
  <r>
    <s v="nDAOE2DJUFA"/>
    <x v="24"/>
    <s v="Other"/>
    <s v="Biguanides"/>
    <x v="0"/>
    <d v="2015-06-17T00:00:00"/>
    <s v="Biguanides"/>
  </r>
  <r>
    <s v="NCSNAcymfiY"/>
    <x v="24"/>
    <s v="Other"/>
    <s v="Biguanides"/>
    <x v="0"/>
    <d v="2025-03-03T00:00:00"/>
    <s v="Biguanides"/>
  </r>
  <r>
    <s v="NdZ.KS4I9nM"/>
    <x v="24"/>
    <s v="Pacific peoples"/>
    <s v="Biguanides"/>
    <x v="0"/>
    <d v="2012-02-16T00:00:00"/>
    <s v="Biguanides"/>
  </r>
  <r>
    <s v="Nelysb3axw6"/>
    <x v="24"/>
    <s v="Pacific peoples"/>
    <s v="Biguanides"/>
    <x v="0"/>
    <d v="2017-10-13T00:00:00"/>
    <s v="Biguanides"/>
  </r>
  <r>
    <s v="k1zu3SEmtn2"/>
    <x v="24"/>
    <s v="Māori"/>
    <s v="Biguanides"/>
    <x v="0"/>
    <d v="2022-04-07T00:00:00"/>
    <s v="Biguanides"/>
  </r>
  <r>
    <s v="k79uPsY83IU"/>
    <x v="24"/>
    <s v="Māori"/>
    <s v="Biguanides"/>
    <x v="0"/>
    <d v="2012-09-19T00:00:00"/>
    <s v="Biguanides"/>
  </r>
  <r>
    <s v="N1s/u9mAnCs"/>
    <x v="24"/>
    <s v="Māori"/>
    <s v="Biguanides"/>
    <x v="0"/>
    <d v="2019-12-17T00:00:00"/>
    <s v="Biguanides-&gt;Insulin glargine-&gt;Biguanides|Insulin glargine-&gt;SGLT-2 inhibitors-&gt;Insulin aspart|Insulin isophane-&gt;GLP-1 agonists"/>
  </r>
  <r>
    <s v="n1YyNWDCk3E"/>
    <x v="24"/>
    <s v="Pacific peoples"/>
    <s v="Biguanides"/>
    <x v="0"/>
    <d v="2018-06-14T00:00:00"/>
    <s v="Biguanides-&gt;Sulfonylureas"/>
  </r>
  <r>
    <s v="N1e8YzrSIJQ"/>
    <x v="24"/>
    <s v="Pacific peoples"/>
    <s v="Biguanides"/>
    <x v="0"/>
    <d v="2014-06-18T00:00:00"/>
    <s v="Biguanides"/>
  </r>
  <r>
    <s v="n/GslHalUF."/>
    <x v="24"/>
    <s v="Other"/>
    <s v="Biguanides"/>
    <x v="0"/>
    <d v="2022-09-18T00:00:00"/>
    <s v="Biguanides"/>
  </r>
  <r>
    <s v="N.QKXqc4Ceo"/>
    <x v="24"/>
    <s v="Pacific peoples"/>
    <s v="Biguanides"/>
    <x v="0"/>
    <d v="2016-01-11T00:00:00"/>
    <s v="Biguanides"/>
  </r>
  <r>
    <s v="KaxKxgAnDrM"/>
    <x v="24"/>
    <s v="Māori"/>
    <s v="Biguanides|Insulin aspart|Insulin isophane"/>
    <x v="0"/>
    <d v="2014-11-05T00:00:00"/>
    <s v="Biguanides|Insulin aspart|Insulin isophane-&gt;Insulin aspart|Insulin isophane-&gt;Biguanides-&gt;Insulin aspart-&gt;Biguanides|DPP-4 inhibitors-&gt;Biguanides|SGLT-2 inhibitors-&gt;SGLT-2 inhibitors-&gt;GLP-1 agonists-&gt;Biguanides|GLP-1 agonists"/>
  </r>
  <r>
    <s v="Jjwx/xCHEVA"/>
    <x v="24"/>
    <s v="Asian"/>
    <s v="Biguanides"/>
    <x v="0"/>
    <d v="2025-12-26T00:00:00"/>
    <s v="Biguanides"/>
  </r>
  <r>
    <s v="jkkxWpJwOiM"/>
    <x v="24"/>
    <s v="Other"/>
    <s v="Biguanides"/>
    <x v="0"/>
    <d v="2024-05-14T00:00:00"/>
    <s v="Biguanides"/>
  </r>
  <r>
    <s v="jkQJJHR/Tzk"/>
    <x v="24"/>
    <s v="Pacific peoples"/>
    <s v="Biguanides"/>
    <x v="0"/>
    <d v="2020-07-27T00:00:00"/>
    <s v="Biguanides-&gt;Insulin glargine-&gt;Biguanides|Insulin glargine"/>
  </r>
  <r>
    <s v="Jovncnofglo"/>
    <x v="24"/>
    <s v="Māori"/>
    <s v="Biguanides"/>
    <x v="0"/>
    <d v="2020-09-11T00:00:00"/>
    <s v="Biguanides-&gt;Biguanides|DPP-4 inhibitors|Insulin glargine|SGLT-2 inhibitors-&gt;DPP-4 inhibitors|Insulin glargine|SGLT-2 inhibitors-&gt;DPP-4 inhibitors|SGLT-2 inhibitors-&gt;DPP-4 inhibitors|Insulin glargine-&gt;Insulin glargine-&gt;Biguanides|SGLT-2 inhibitors-&gt;DPP-4 inhibitors-&gt;Biguanides|DPP-4 inhibitors|SGLT-2 inhibitors-&gt;Insulin aspart|Insulin glargine-&gt;Insulin aspart-&gt;Biguanides|Insulin aspart|Insulin glargine-&gt;SGLT-2 inhibitors|Sulfonylureas"/>
  </r>
  <r>
    <s v="jPHf/2d9EDQ"/>
    <x v="24"/>
    <s v="Other"/>
    <s v="Biguanides"/>
    <x v="0"/>
    <d v="2016-05-27T00:00:00"/>
    <s v="Biguanides"/>
  </r>
  <r>
    <s v="jHFZufG80nI"/>
    <x v="24"/>
    <s v="Other"/>
    <s v="Biguanides"/>
    <x v="0"/>
    <d v="2020-07-31T00:00:00"/>
    <s v="Biguanides-&gt;DPP-4 inhibitors-&gt;Biguanides|DPP-4 inhibitors-&gt;SGLT-2 inhibitors-&gt;Biguanides|DPP-4 inhibitors|SGLT-2 inhibitors-&gt;DPP-4 inhibitors|SGLT-2 inhibitors"/>
  </r>
  <r>
    <s v="GnPu2.B9WmE"/>
    <x v="24"/>
    <s v="Other"/>
    <s v="Biguanides"/>
    <x v="0"/>
    <d v="2015-12-09T00:00:00"/>
    <s v="Biguanides"/>
  </r>
  <r>
    <s v="jFoGZ38yYA2"/>
    <x v="24"/>
    <s v="Other"/>
    <s v="Biguanides"/>
    <x v="0"/>
    <d v="2016-02-29T00:00:00"/>
    <s v="Biguanides"/>
  </r>
  <r>
    <s v="JuG8zPDbgHE"/>
    <x v="24"/>
    <s v="Pacific peoples"/>
    <s v="Biguanides"/>
    <x v="0"/>
    <d v="2024-12-04T00:00:00"/>
    <s v="Biguanides"/>
  </r>
  <r>
    <s v="jUkib.eZW4U"/>
    <x v="24"/>
    <s v="Other"/>
    <s v="Biguanides"/>
    <x v="0"/>
    <d v="2013-01-17T00:00:00"/>
    <s v="Biguanides"/>
  </r>
  <r>
    <s v="JUtSQTSet8s"/>
    <x v="24"/>
    <s v="Other"/>
    <s v="Biguanides"/>
    <x v="0"/>
    <d v="2022-04-06T00:00:00"/>
    <s v="Biguanides"/>
  </r>
  <r>
    <s v="JrZQxzvRfSw"/>
    <x v="24"/>
    <s v="Pacific peoples"/>
    <s v="Biguanides"/>
    <x v="0"/>
    <d v="2011-10-06T00:00:00"/>
    <s v="Biguanides"/>
  </r>
  <r>
    <s v="jqXNqpcVnyo"/>
    <x v="24"/>
    <s v="Asian"/>
    <s v="Biguanides"/>
    <x v="0"/>
    <d v="2018-11-23T00:00:00"/>
    <s v="Biguanides-&gt;Insulin isophane"/>
  </r>
  <r>
    <s v="JR4To71582w"/>
    <x v="24"/>
    <s v="Māori"/>
    <s v="Biguanides"/>
    <x v="0"/>
    <d v="2017-03-30T00:00:00"/>
    <s v="Biguanides-&gt;Biguanides|Sulfonylureas-&gt;Sulfonylureas-&gt;SGLT-2 inhibitors-&gt;SGLT-2 inhibitors|Sulfonylureas-&gt;Biguanides|SGLT-2 inhibitors-&gt;Biguanides|GLP-1 agonists|Sulfonylureas-&gt;Biguanides|GLP-1 agonists-&gt;GLP-1 agonists-&gt;GLP-1 agonists|SGLT-2 inhibitors|Sulfonylureas"/>
  </r>
  <r>
    <s v="JxKXb2xRjY6"/>
    <x v="24"/>
    <s v="Other"/>
    <s v="Biguanides"/>
    <x v="0"/>
    <d v="2019-11-19T00:00:00"/>
    <s v="Biguanides-&gt;Insulin isophane"/>
  </r>
  <r>
    <s v="cm2nqavZQs2"/>
    <x v="24"/>
    <s v="Asian"/>
    <s v="Biguanides"/>
    <x v="0"/>
    <d v="2025-09-16T00:00:00"/>
    <s v="Biguanides"/>
  </r>
  <r>
    <s v="CmFTuLrnXmQ"/>
    <x v="24"/>
    <s v="Other"/>
    <s v="Biguanides"/>
    <x v="0"/>
    <d v="2019-07-19T00:00:00"/>
    <s v="Biguanides-&gt;Insulin aspart|Insulin glargine-&gt;Insulin glargine-&gt;Sulfonylureas-&gt;Insulin glargine|Sulfonylureas-&gt;Insulin aspart"/>
  </r>
  <r>
    <s v="cn42USxocIQ"/>
    <x v="24"/>
    <s v="Asian"/>
    <s v="Biguanides"/>
    <x v="0"/>
    <d v="2016-04-22T00:00:00"/>
    <s v="Biguanides"/>
  </r>
  <r>
    <s v="cO77AmtxlE2"/>
    <x v="24"/>
    <s v="Other"/>
    <s v="Biguanides"/>
    <x v="0"/>
    <d v="2015-09-02T00:00:00"/>
    <s v="Biguanides"/>
  </r>
  <r>
    <s v="CKjg1suzMIc"/>
    <x v="24"/>
    <s v="Māori"/>
    <s v="Biguanides"/>
    <x v="0"/>
    <d v="2022-03-30T00:00:00"/>
    <s v="Biguanides"/>
  </r>
  <r>
    <s v="ctSmu0rT0.2"/>
    <x v="24"/>
    <s v="Māori"/>
    <s v="Biguanides"/>
    <x v="0"/>
    <d v="2022-08-26T00:00:00"/>
    <s v="Biguanides-&gt;Insulin isophane"/>
  </r>
  <r>
    <s v="CPxuNKrg6y2"/>
    <x v="24"/>
    <s v="Pacific peoples"/>
    <s v="Biguanides|Insulin isophane"/>
    <x v="0"/>
    <d v="2015-06-15T00:00:00"/>
    <s v="Biguanides|Insulin isophane"/>
  </r>
  <r>
    <s v="CvCXL6lDN8A"/>
    <x v="24"/>
    <s v="Other"/>
    <s v="Biguanides"/>
    <x v="0"/>
    <d v="2019-10-03T00:00:00"/>
    <s v="Biguanides"/>
  </r>
  <r>
    <s v="d3.S.nZYVYg"/>
    <x v="24"/>
    <s v="Asian"/>
    <s v="Biguanides|Insulin isophane"/>
    <x v="0"/>
    <d v="2025-08-28T00:00:00"/>
    <s v="Biguanides|Insulin isophane-&gt;Insulin isophane"/>
  </r>
  <r>
    <s v="d0h61YtJKlU"/>
    <x v="24"/>
    <s v="Asian"/>
    <s v="Biguanides"/>
    <x v="0"/>
    <d v="2017-03-23T00:00:00"/>
    <s v="Biguanides"/>
  </r>
  <r>
    <s v="d/JsR/cpv06"/>
    <x v="24"/>
    <s v="Other"/>
    <s v="Biguanides"/>
    <x v="0"/>
    <d v="2020-08-05T00:00:00"/>
    <s v="Biguanides-&gt;Biguanides|GLP-1 agonists"/>
  </r>
  <r>
    <s v="fuRjBcLWiB6"/>
    <x v="24"/>
    <s v="Māori"/>
    <s v="Biguanides|Insulin aspart|Insulin isophane"/>
    <x v="0"/>
    <d v="2016-04-29T00:00:00"/>
    <s v="Biguanides|Insulin aspart|Insulin isophane-&gt;Biguanides-&gt;Insulin isophane with insulin neutral-&gt;GLP-1 agonists-&gt;Insulin glargine"/>
  </r>
  <r>
    <s v="GIjj3Iqkyj2"/>
    <x v="24"/>
    <s v="Māori"/>
    <s v="Biguanides"/>
    <x v="0"/>
    <d v="2017-11-13T00:00:00"/>
    <s v="Biguanides"/>
  </r>
  <r>
    <s v="glMBu/RcO/k"/>
    <x v="24"/>
    <s v="Asian"/>
    <s v="Biguanides"/>
    <x v="0"/>
    <d v="2019-11-12T00:00:00"/>
    <s v="Biguanides-&gt;Biguanides|DPP-4 inhibitors-&gt;GLP-1 agonists-&gt;Biguanides|GLP-1 agonists"/>
  </r>
  <r>
    <s v="gcEb9wJmu0A"/>
    <x v="24"/>
    <s v="Māori"/>
    <s v="Biguanides|Insulin isophane"/>
    <x v="0"/>
    <d v="2023-11-20T00:00:00"/>
    <s v="Biguanides|Insulin isophane-&gt;Insulin isophane"/>
  </r>
  <r>
    <s v="gCXi1U.ixKs"/>
    <x v="24"/>
    <s v="Māori"/>
    <s v="Biguanides"/>
    <x v="0"/>
    <d v="2015-09-23T00:00:00"/>
    <s v="Biguanides"/>
  </r>
  <r>
    <s v="G4EK0cDWwHU"/>
    <x v="24"/>
    <s v="Pacific peoples"/>
    <s v="Biguanides"/>
    <x v="0"/>
    <d v="2021-12-08T00:00:00"/>
    <s v="Biguanides"/>
  </r>
  <r>
    <s v="GagH8oUW3lQ"/>
    <x v="24"/>
    <s v="Other"/>
    <s v="Biguanides"/>
    <x v="0"/>
    <d v="2025-04-30T00:00:00"/>
    <s v="Biguanides"/>
  </r>
  <r>
    <s v="gAhqpED2RsQ"/>
    <x v="24"/>
    <s v="Asian"/>
    <s v="Insulin aspart|Insulin glargine"/>
    <x v="1"/>
    <d v="2014-07-03T00:00:00"/>
    <s v="Insulin aspart|Insulin glargine-&gt;Insulin aspart-&gt;Insulin glargine-&gt;Biguanides|Insulin aspart|Insulin glargine-&gt;Biguanides-&gt;Biguanides|Insulin aspart"/>
  </r>
  <r>
    <s v="FuTIoHtItA2"/>
    <x v="24"/>
    <s v="Other"/>
    <s v="Biguanides"/>
    <x v="0"/>
    <d v="2019-11-27T00:00:00"/>
    <s v="Biguanides"/>
  </r>
  <r>
    <s v="A/sZz9hiNjQ"/>
    <x v="24"/>
    <s v="Pacific peoples"/>
    <s v="Biguanides"/>
    <x v="0"/>
    <d v="2018-07-28T00:00:00"/>
    <s v="Biguanides"/>
  </r>
  <r>
    <s v="AE8TBLQfFSk"/>
    <x v="24"/>
    <s v="Other"/>
    <s v="Biguanides"/>
    <x v="0"/>
    <d v="2016-10-10T00:00:00"/>
    <s v="Biguanides"/>
  </r>
  <r>
    <s v="aczu6BMXQbg"/>
    <x v="24"/>
    <s v="Other"/>
    <s v="Biguanides"/>
    <x v="0"/>
    <d v="2023-09-22T00:00:00"/>
    <s v="Biguanides"/>
  </r>
  <r>
    <s v="CIF.yoC109I"/>
    <x v="24"/>
    <s v="Māori"/>
    <s v="Biguanides"/>
    <x v="0"/>
    <d v="2022-09-01T00:00:00"/>
    <s v="Biguanides"/>
  </r>
  <r>
    <s v="cIt9PrphzLw"/>
    <x v="24"/>
    <s v="Asian"/>
    <s v="Biguanides"/>
    <x v="0"/>
    <d v="2015-02-13T00:00:00"/>
    <s v="Biguanides-&gt;Insulin isophane-&gt;Insulin aspart"/>
  </r>
  <r>
    <s v="CHEkm0X9CHw"/>
    <x v="24"/>
    <s v="Māori"/>
    <s v="Biguanides"/>
    <x v="0"/>
    <d v="2022-05-20T00:00:00"/>
    <s v="Biguanides"/>
  </r>
  <r>
    <s v="ccLzAWKV9Tg"/>
    <x v="24"/>
    <s v="Asian"/>
    <s v="Biguanides"/>
    <x v="0"/>
    <d v="2017-05-01T00:00:00"/>
    <s v="Biguanides-&gt;Biguanides|SGLT-2 inhibitors-&gt;SGLT-2 inhibitors"/>
  </r>
  <r>
    <s v="9CriWjutNMw"/>
    <x v="24"/>
    <s v="Māori"/>
    <s v="Biguanides"/>
    <x v="0"/>
    <d v="2023-05-30T00:00:00"/>
    <s v="Biguanides"/>
  </r>
  <r>
    <s v="9EhzsanrFFU"/>
    <x v="24"/>
    <s v="Other"/>
    <s v="Biguanides"/>
    <x v="0"/>
    <d v="2017-10-04T00:00:00"/>
    <s v="Biguanides"/>
  </r>
  <r>
    <s v="9MmfCIldCU."/>
    <x v="24"/>
    <s v="Other"/>
    <s v="Biguanides"/>
    <x v="0"/>
    <d v="2023-09-27T00:00:00"/>
    <s v="Biguanides"/>
  </r>
  <r>
    <s v="9OL21SaW0Ys"/>
    <x v="24"/>
    <s v="Other"/>
    <s v="Biguanides"/>
    <x v="0"/>
    <d v="2025-04-01T00:00:00"/>
    <s v="Biguanides"/>
  </r>
  <r>
    <s v="9TcdVv7gL1c"/>
    <x v="24"/>
    <s v="Asian"/>
    <s v="Biguanides"/>
    <x v="0"/>
    <d v="2025-03-06T00:00:00"/>
    <s v="Biguanides"/>
  </r>
  <r>
    <s v="2W9/Ii58bnY"/>
    <x v="24"/>
    <s v="Asian"/>
    <s v="Biguanides"/>
    <x v="0"/>
    <d v="2011-04-14T00:00:00"/>
    <s v="Biguanides-&gt;Insulin isophane-&gt;Insulin aspart|Insulin isophane"/>
  </r>
  <r>
    <s v="2tkrWSjkHJ."/>
    <x v="24"/>
    <s v="Māori"/>
    <s v="Biguanides"/>
    <x v="0"/>
    <d v="2024-10-08T00:00:00"/>
    <s v="Biguanides"/>
  </r>
  <r>
    <s v="2n8ONI6.C7U"/>
    <x v="24"/>
    <s v="Māori"/>
    <s v="Biguanides|Sulfonylureas"/>
    <x v="0"/>
    <d v="2018-08-02T00:00:00"/>
    <s v="Biguanides|Sulfonylureas-&gt;DPP-4 inhibitors-&gt;Biguanides|DPP-4 inhibitors|Sulfonylureas-&gt;DPP-4 inhibitors|Sulfonylureas-&gt;DPP-4 inhibitors|SGLT-2 inhibitors-&gt;Biguanides|GLP-1 agonists|Sulfonylureas-&gt;GLP-1 agonists-&gt;Biguanides|GLP-1 agonists-&gt;Sulfonylureas"/>
  </r>
  <r>
    <s v="2bgTlY2xz.."/>
    <x v="24"/>
    <s v="Other"/>
    <s v="Biguanides"/>
    <x v="0"/>
    <d v="2016-04-11T00:00:00"/>
    <s v="Biguanides"/>
  </r>
  <r>
    <s v="2cUaIzT8GpY"/>
    <x v="24"/>
    <s v="Pacific peoples"/>
    <s v="Biguanides"/>
    <x v="0"/>
    <d v="2016-11-25T00:00:00"/>
    <s v="Biguanides-&gt;Insulin isophane"/>
  </r>
  <r>
    <s v="1ypl.vC9UbI"/>
    <x v="24"/>
    <s v="Other"/>
    <s v="Biguanides"/>
    <x v="0"/>
    <d v="2025-11-19T00:00:00"/>
    <s v="Biguanides"/>
  </r>
  <r>
    <s v="1xSLO3/8nfs"/>
    <x v="24"/>
    <s v="Māori"/>
    <s v="Biguanides"/>
    <x v="0"/>
    <d v="2015-07-21T00:00:00"/>
    <s v="Biguanides"/>
  </r>
  <r>
    <s v="23DQdgZU/X."/>
    <x v="24"/>
    <s v="Other"/>
    <s v="Biguanides"/>
    <x v="0"/>
    <d v="2025-07-25T00:00:00"/>
    <s v="Biguanides"/>
  </r>
  <r>
    <s v="Zmg0bGuZDHQ"/>
    <x v="24"/>
    <s v="Other"/>
    <s v="Biguanides"/>
    <x v="0"/>
    <d v="2017-11-27T00:00:00"/>
    <s v="Biguanides"/>
  </r>
  <r>
    <s v="zEi9YgwgIS2"/>
    <x v="24"/>
    <s v="Other"/>
    <s v="Biguanides"/>
    <x v="0"/>
    <d v="2018-09-21T00:00:00"/>
    <s v="Biguanides"/>
  </r>
  <r>
    <s v="ZFIE4gH9J/w"/>
    <x v="24"/>
    <s v="Māori"/>
    <s v="Biguanides"/>
    <x v="0"/>
    <d v="2021-10-20T00:00:00"/>
    <s v="Biguanides"/>
  </r>
  <r>
    <s v="zF9SOdP2TvU"/>
    <x v="24"/>
    <s v="Other"/>
    <s v="Biguanides"/>
    <x v="0"/>
    <d v="2015-09-17T00:00:00"/>
    <s v="Biguanides"/>
  </r>
  <r>
    <s v="zHICmzX3gbw"/>
    <x v="24"/>
    <s v="Pacific peoples"/>
    <s v="Biguanides"/>
    <x v="0"/>
    <d v="2017-07-18T00:00:00"/>
    <s v="Biguanides"/>
  </r>
  <r>
    <s v="Z2Jo.i2Cv.."/>
    <x v="24"/>
    <s v="Other"/>
    <s v="Biguanides"/>
    <x v="0"/>
    <d v="2015-11-26T00:00:00"/>
    <s v="Biguanides"/>
  </r>
  <r>
    <s v="z28z6cLzhQ."/>
    <x v="24"/>
    <s v="Māori"/>
    <s v="Biguanides"/>
    <x v="0"/>
    <d v="2025-03-20T00:00:00"/>
    <s v="Biguanides"/>
  </r>
  <r>
    <s v="YwraFsD6HtE"/>
    <x v="24"/>
    <s v="Other"/>
    <s v="Biguanides"/>
    <x v="0"/>
    <d v="2020-09-19T00:00:00"/>
    <s v="Biguanides"/>
  </r>
  <r>
    <s v="YymzP.3Np4g"/>
    <x v="24"/>
    <s v="Other"/>
    <s v="Biguanides"/>
    <x v="0"/>
    <d v="2015-02-12T00:00:00"/>
    <s v="Biguanides"/>
  </r>
  <r>
    <s v="YUNu8bmzfG."/>
    <x v="24"/>
    <s v="Asian"/>
    <s v="DPP-4 inhibitors"/>
    <x v="0"/>
    <d v="2023-10-24T00:00:00"/>
    <s v="DPP-4 inhibitors-&gt;SGLT-2 inhibitors"/>
  </r>
  <r>
    <s v="yvBmwULh3ko"/>
    <x v="24"/>
    <s v="Other"/>
    <s v="Biguanides"/>
    <x v="0"/>
    <d v="2025-10-06T00:00:00"/>
    <s v="Biguanides"/>
  </r>
  <r>
    <s v="ySS7KX3P9y6"/>
    <x v="24"/>
    <s v="Māori"/>
    <s v="Biguanides"/>
    <x v="0"/>
    <d v="2022-05-30T00:00:00"/>
    <s v="Biguanides"/>
  </r>
  <r>
    <s v="eYYFJAoM6RA"/>
    <x v="24"/>
    <s v="Other"/>
    <s v="Biguanides"/>
    <x v="0"/>
    <d v="2023-12-08T00:00:00"/>
    <s v="Biguanides"/>
  </r>
  <r>
    <s v="ExF6C9abMUI"/>
    <x v="24"/>
    <s v="Asian"/>
    <s v="Biguanides"/>
    <x v="0"/>
    <d v="2020-01-10T00:00:00"/>
    <s v="Biguanides"/>
  </r>
  <r>
    <s v="fL84Mg3/cww"/>
    <x v="24"/>
    <s v="Other"/>
    <s v="Biguanides"/>
    <x v="0"/>
    <d v="2011-05-26T00:00:00"/>
    <s v="Biguanides-&gt;DPP-4 inhibitors-&gt;GLP-1 agonists"/>
  </r>
  <r>
    <s v="fLdPtJEbGyE"/>
    <x v="24"/>
    <s v="Other"/>
    <s v="Biguanides"/>
    <x v="0"/>
    <d v="2021-03-29T00:00:00"/>
    <s v="Biguanides"/>
  </r>
  <r>
    <s v="ffYrQ8L/ipk"/>
    <x v="24"/>
    <s v="Pacific peoples"/>
    <s v="Biguanides"/>
    <x v="0"/>
    <d v="2016-11-01T00:00:00"/>
    <s v="Biguanides"/>
  </r>
  <r>
    <s v="fDDhW31zC/6"/>
    <x v="24"/>
    <s v="Other"/>
    <s v="DPP-4 inhibitors"/>
    <x v="0"/>
    <d v="2025-04-08T00:00:00"/>
    <s v="DPP-4 inhibitors-&gt;Biguanides|GLP-1 agonists-&gt;GLP-1 agonists"/>
  </r>
  <r>
    <s v="c77mxnhb5cs"/>
    <x v="24"/>
    <s v="Asian"/>
    <s v="Biguanides"/>
    <x v="0"/>
    <d v="2021-09-28T00:00:00"/>
    <s v="Biguanides"/>
  </r>
  <r>
    <s v="BXghEJGqB8M"/>
    <x v="24"/>
    <s v="Other"/>
    <s v="Biguanides"/>
    <x v="0"/>
    <d v="2018-06-20T00:00:00"/>
    <s v="Biguanides-&gt;DPP-4 inhibitors"/>
  </r>
  <r>
    <s v="bY71LJvAKMo"/>
    <x v="24"/>
    <s v="Asian"/>
    <s v="Biguanides"/>
    <x v="0"/>
    <d v="2016-04-11T00:00:00"/>
    <s v="Biguanides"/>
  </r>
  <r>
    <s v="btqzjUGRqc."/>
    <x v="24"/>
    <s v="Other"/>
    <s v="Biguanides"/>
    <x v="0"/>
    <d v="2022-09-16T00:00:00"/>
    <s v="Biguanides"/>
  </r>
  <r>
    <s v="BtrbuDiTulg"/>
    <x v="24"/>
    <s v="Māori"/>
    <s v="Biguanides"/>
    <x v="0"/>
    <d v="2013-08-09T00:00:00"/>
    <s v="Biguanides"/>
  </r>
  <r>
    <s v="bT9oaD5OZmc"/>
    <x v="24"/>
    <s v="Asian"/>
    <s v="Biguanides"/>
    <x v="0"/>
    <d v="2025-07-17T00:00:00"/>
    <s v="Biguanides"/>
  </r>
  <r>
    <s v="bTj1ybVC5ZI"/>
    <x v="24"/>
    <s v="Other"/>
    <s v="Biguanides"/>
    <x v="0"/>
    <d v="2025-07-23T00:00:00"/>
    <s v="Biguanides"/>
  </r>
  <r>
    <s v="BPIQ1/OiYY."/>
    <x v="24"/>
    <s v="Other"/>
    <s v="Biguanides"/>
    <x v="0"/>
    <d v="2024-08-23T00:00:00"/>
    <s v="Biguanides"/>
  </r>
  <r>
    <s v="boNLVK81adg"/>
    <x v="24"/>
    <s v="Asian"/>
    <s v="Biguanides"/>
    <x v="0"/>
    <d v="2014-01-06T00:00:00"/>
    <s v="Biguanides"/>
  </r>
  <r>
    <s v="bqEoRMP99rA"/>
    <x v="24"/>
    <s v="Asian"/>
    <s v="Biguanides"/>
    <x v="0"/>
    <d v="2016-11-24T00:00:00"/>
    <s v="Biguanides"/>
  </r>
  <r>
    <s v="BR24rVNQga6"/>
    <x v="24"/>
    <s v="Other"/>
    <s v="Biguanides"/>
    <x v="0"/>
    <d v="2016-01-28T00:00:00"/>
    <s v="Biguanides"/>
  </r>
  <r>
    <s v="BRg2hlhuKKU"/>
    <x v="24"/>
    <s v="Asian"/>
    <s v="Biguanides"/>
    <x v="0"/>
    <d v="2014-12-31T00:00:00"/>
    <s v="Biguanides"/>
  </r>
  <r>
    <s v="Bp5kL2MLenU"/>
    <x v="24"/>
    <s v="Asian"/>
    <s v="Biguanides"/>
    <x v="0"/>
    <d v="2025-07-15T00:00:00"/>
    <s v="Biguanides"/>
  </r>
  <r>
    <s v="YlPnII9cFeE"/>
    <x v="24"/>
    <s v="Other"/>
    <s v="Biguanides"/>
    <x v="0"/>
    <d v="2024-01-23T00:00:00"/>
    <s v="Biguanides"/>
  </r>
  <r>
    <s v="yL/2asS9dF."/>
    <x v="24"/>
    <s v="Māori"/>
    <s v="Biguanides"/>
    <x v="0"/>
    <d v="2019-03-04T00:00:00"/>
    <s v="Biguanides"/>
  </r>
  <r>
    <s v="yJHq5IebMLQ"/>
    <x v="24"/>
    <s v="Other"/>
    <s v="Biguanides"/>
    <x v="0"/>
    <d v="2018-10-15T00:00:00"/>
    <s v="Biguanides"/>
  </r>
  <r>
    <s v="YH5OCe3jz5E"/>
    <x v="24"/>
    <s v="Pacific peoples"/>
    <s v="Biguanides"/>
    <x v="0"/>
    <d v="2013-12-11T00:00:00"/>
    <s v="Biguanides-&gt;Biguanides|Sulfonylureas-&gt;DPP-4 inhibitors|Sulfonylureas-&gt;DPP-4 inhibitors-&gt;DPP-4 inhibitors|SGLT-2 inhibitors"/>
  </r>
  <r>
    <s v="01IGE9egcVo"/>
    <x v="24"/>
    <s v="Pacific peoples"/>
    <s v="DPP-4 inhibitors"/>
    <x v="0"/>
    <d v="2021-04-07T00:00:00"/>
    <s v="DPP-4 inhibitors-&gt;DPP-4 inhibitors|SGLT-2 inhibitors-&gt;SGLT-2 inhibitors|Sulfonylureas-&gt;DPP-4 inhibitors|SGLT-2 inhibitors|Sulfonylureas-&gt;Biguanides|GLP-1 agonists-&gt;GLP-1 agonists"/>
  </r>
  <r>
    <s v="0657uPeJC2w"/>
    <x v="24"/>
    <s v="Pacific peoples"/>
    <s v="Biguanides"/>
    <x v="0"/>
    <d v="2016-10-18T00:00:00"/>
    <s v="Biguanides-&gt;Biguanides|Sulfonylureas-&gt;Biguanides|Insulin isophane-&gt;Insulin aspart|Insulin isophane-&gt;Biguanides|Insulin aspart|Insulin isophane-&gt;Insulin isophane-&gt;SGLT-2 inhibitors-&gt;Biguanides|SGLT-2 inhibitors"/>
  </r>
  <r>
    <s v="0cZAhEmlv.g"/>
    <x v="24"/>
    <s v="Other"/>
    <s v="Biguanides"/>
    <x v="0"/>
    <d v="2013-11-25T00:00:00"/>
    <s v="Biguanides"/>
  </r>
  <r>
    <s v="0mlxiB2BzBQ"/>
    <x v="24"/>
    <s v="Asian"/>
    <s v="Biguanides"/>
    <x v="0"/>
    <d v="2018-06-18T00:00:00"/>
    <s v="Biguanides"/>
  </r>
  <r>
    <s v="1cBMGiqiMUk"/>
    <x v="24"/>
    <s v="Other"/>
    <s v="Biguanides"/>
    <x v="0"/>
    <d v="2012-04-26T00:00:00"/>
    <s v="Biguanides"/>
  </r>
  <r>
    <s v="0sEHfZYr93k"/>
    <x v="24"/>
    <s v="Māori"/>
    <s v="Biguanides"/>
    <x v="0"/>
    <d v="2024-04-23T00:00:00"/>
    <s v="Biguanides"/>
  </r>
  <r>
    <s v="bhwuVuaGmxA"/>
    <x v="24"/>
    <s v="Other"/>
    <s v="Biguanides"/>
    <x v="0"/>
    <d v="2020-02-05T00:00:00"/>
    <s v="Biguanides-&gt;Insulin aspart|Insulin glargine-&gt;Insulin glargine-&gt;Insulin aspart"/>
  </r>
  <r>
    <s v="BkPgIbujzfA"/>
    <x v="24"/>
    <s v="Māori"/>
    <s v="Biguanides"/>
    <x v="0"/>
    <d v="2024-01-18T00:00:00"/>
    <s v="Biguanides"/>
  </r>
  <r>
    <s v="1IwTqlPs.XE"/>
    <x v="24"/>
    <s v="Pacific peoples"/>
    <s v="Biguanides"/>
    <x v="0"/>
    <d v="2014-01-06T00:00:00"/>
    <s v="Biguanides"/>
  </r>
  <r>
    <s v="1h42Nwsa0aY"/>
    <x v="24"/>
    <s v="Asian"/>
    <s v="Biguanides"/>
    <x v="0"/>
    <d v="2019-10-29T00:00:00"/>
    <s v="Biguanides-&gt;DPP-4 inhibitors-&gt;DPP-4 inhibitors|SGLT-2 inhibitors-&gt;Biguanides|Insulin glargine-&gt;Insulin glargine"/>
  </r>
  <r>
    <s v="1Qyq/oIV.3U"/>
    <x v="24"/>
    <s v="Other"/>
    <s v="Biguanides"/>
    <x v="0"/>
    <d v="2018-11-22T00:00:00"/>
    <s v="Biguanides"/>
  </r>
  <r>
    <s v="1OC67.eNCfY"/>
    <x v="24"/>
    <s v="Other"/>
    <s v="Biguanides"/>
    <x v="0"/>
    <d v="2024-01-09T00:00:00"/>
    <s v="Biguanides"/>
  </r>
  <r>
    <s v="rCyzrp3NCJI"/>
    <x v="24"/>
    <s v="Other"/>
    <s v="Biguanides"/>
    <x v="0"/>
    <d v="2020-04-30T00:00:00"/>
    <s v="Biguanides"/>
  </r>
  <r>
    <s v="RBtT310AHOY"/>
    <x v="24"/>
    <s v="Pacific peoples"/>
    <s v="Biguanides"/>
    <x v="0"/>
    <d v="2018-10-30T00:00:00"/>
    <s v="Biguanides"/>
  </r>
  <r>
    <s v="qzy0Yw3JyPU"/>
    <x v="24"/>
    <s v="Asian"/>
    <s v="Biguanides"/>
    <x v="0"/>
    <d v="2016-05-27T00:00:00"/>
    <s v="Biguanides-&gt;Insulin glargine"/>
  </r>
  <r>
    <s v="R4hiOgtBo0I"/>
    <x v="24"/>
    <s v="Māori"/>
    <s v="Biguanides"/>
    <x v="0"/>
    <d v="2024-04-24T00:00:00"/>
    <s v="Biguanides-&gt;DPP-4 inhibitors-&gt;DPP-4 inhibitors|SGLT-2 inhibitors"/>
  </r>
  <r>
    <s v="UhigexIJNvs"/>
    <x v="24"/>
    <s v="Other"/>
    <s v="Biguanides"/>
    <x v="0"/>
    <d v="2021-01-11T00:00:00"/>
    <s v="Biguanides"/>
  </r>
  <r>
    <s v="UgRFRhDKvW."/>
    <x v="24"/>
    <s v="Māori"/>
    <s v="Biguanides"/>
    <x v="0"/>
    <d v="2023-11-09T00:00:00"/>
    <s v="Biguanides"/>
  </r>
  <r>
    <s v="rIoHkwRoU/s"/>
    <x v="24"/>
    <s v="Other"/>
    <s v="Biguanides"/>
    <x v="0"/>
    <d v="2024-01-30T00:00:00"/>
    <s v="Biguanides"/>
  </r>
  <r>
    <s v="rDK.tUBFhK2"/>
    <x v="24"/>
    <s v="Pacific peoples"/>
    <s v="Biguanides"/>
    <x v="0"/>
    <d v="2021-12-15T00:00:00"/>
    <s v="Biguanides"/>
  </r>
  <r>
    <s v="NVQpvbvWCvM"/>
    <x v="24"/>
    <s v="Other"/>
    <s v="Biguanides"/>
    <x v="0"/>
    <d v="2021-07-05T00:00:00"/>
    <s v="Biguanides-&gt;DPP-4 inhibitors-&gt;SGLT-2 inhibitors"/>
  </r>
  <r>
    <s v="NuItKNTRRc."/>
    <x v="24"/>
    <s v="Asian"/>
    <s v="Biguanides"/>
    <x v="0"/>
    <d v="2025-06-09T00:00:00"/>
    <s v="Biguanides"/>
  </r>
  <r>
    <s v="njeHubXZ6Ko"/>
    <x v="24"/>
    <s v="Other"/>
    <s v="Biguanides"/>
    <x v="0"/>
    <d v="2013-08-05T00:00:00"/>
    <s v="Biguanides"/>
  </r>
  <r>
    <s v="NjTNCzqjL3E"/>
    <x v="24"/>
    <s v="Other"/>
    <s v="Biguanides"/>
    <x v="0"/>
    <d v="2025-04-09T00:00:00"/>
    <s v="Biguanides-&gt;Insulin glargine"/>
  </r>
  <r>
    <s v="NkNknHuXlGQ"/>
    <x v="24"/>
    <s v="Pacific peoples"/>
    <s v="DPP-4 inhibitors"/>
    <x v="0"/>
    <d v="2019-06-14T00:00:00"/>
    <s v="DPP-4 inhibitors-&gt;SGLT-2 inhibitors"/>
  </r>
  <r>
    <s v="NravcDCde0o"/>
    <x v="24"/>
    <s v="Other"/>
    <s v="Biguanides"/>
    <x v="0"/>
    <d v="2017-03-30T00:00:00"/>
    <s v="Biguanides"/>
  </r>
  <r>
    <s v="XzQsDe85kv2"/>
    <x v="24"/>
    <s v="Māori"/>
    <s v="Biguanides"/>
    <x v="0"/>
    <d v="2025-09-15T00:00:00"/>
    <s v="Biguanides"/>
  </r>
  <r>
    <s v="Y8QDSFRNlMc"/>
    <x v="24"/>
    <s v="Pacific peoples"/>
    <s v="Biguanides"/>
    <x v="0"/>
    <d v="2025-08-13T00:00:00"/>
    <s v="Biguanides"/>
  </r>
  <r>
    <s v="YBAbdieehnY"/>
    <x v="24"/>
    <s v="Other"/>
    <s v="Biguanides"/>
    <x v="0"/>
    <d v="2013-04-23T00:00:00"/>
    <s v="Biguanides"/>
  </r>
  <r>
    <s v="yD7EUJ3NroI"/>
    <x v="24"/>
    <s v="Other"/>
    <s v="Biguanides"/>
    <x v="0"/>
    <d v="2025-12-12T00:00:00"/>
    <s v="Biguanides"/>
  </r>
  <r>
    <s v="yCQdrLdo0e6"/>
    <x v="24"/>
    <s v="Other"/>
    <s v="Biguanides"/>
    <x v="0"/>
    <d v="2025-12-11T00:00:00"/>
    <s v="Biguanides"/>
  </r>
  <r>
    <s v="V7WLOeKD1f2"/>
    <x v="24"/>
    <s v="Māori"/>
    <s v="Biguanides"/>
    <x v="0"/>
    <d v="2025-08-26T00:00:00"/>
    <s v="Biguanides"/>
  </r>
  <r>
    <s v="xQqCNwrozp."/>
    <x v="24"/>
    <s v="Other"/>
    <s v="Biguanides"/>
    <x v="0"/>
    <d v="2021-08-02T00:00:00"/>
    <s v="Biguanides-&gt;Insulin isophane-&gt;Insulin aspart-&gt;Biguanides|Insulin aspart|Insulin isophane"/>
  </r>
  <r>
    <s v="XStQcQXI9XA"/>
    <x v="24"/>
    <s v="Pacific peoples"/>
    <s v="Biguanides"/>
    <x v="0"/>
    <d v="2023-09-26T00:00:00"/>
    <s v="Biguanides"/>
  </r>
  <r>
    <s v="xvqF5U09ZqU"/>
    <x v="24"/>
    <s v="Other"/>
    <s v="Biguanides"/>
    <x v="0"/>
    <d v="2016-09-19T00:00:00"/>
    <s v="Biguanides"/>
  </r>
  <r>
    <s v="xXA2ZeLiC2g"/>
    <x v="24"/>
    <s v="Other"/>
    <s v="Biguanides"/>
    <x v="0"/>
    <d v="2014-04-15T00:00:00"/>
    <s v="Biguanides"/>
  </r>
  <r>
    <s v="uKytpCtzVps"/>
    <x v="24"/>
    <s v="Other"/>
    <s v="Biguanides"/>
    <x v="0"/>
    <d v="2016-01-21T00:00:00"/>
    <s v="Biguanides"/>
  </r>
  <r>
    <s v="ULBBvgeWtvw"/>
    <x v="24"/>
    <s v="Asian"/>
    <s v="Biguanides"/>
    <x v="0"/>
    <d v="2011-09-22T00:00:00"/>
    <s v="Biguanides"/>
  </r>
  <r>
    <s v="uOV/khywMHw"/>
    <x v="24"/>
    <s v="Other"/>
    <s v="Biguanides"/>
    <x v="0"/>
    <d v="2025-09-11T00:00:00"/>
    <s v="Biguanides"/>
  </r>
  <r>
    <s v="UwZhAyN3WwM"/>
    <x v="24"/>
    <s v="Pacific peoples"/>
    <s v="Biguanides"/>
    <x v="0"/>
    <d v="2014-03-21T00:00:00"/>
    <s v="Biguanides"/>
  </r>
  <r>
    <s v="v57dFsj.geI"/>
    <x v="24"/>
    <s v="Other"/>
    <s v="Biguanides|Insulin aspart|Insulin glargine"/>
    <x v="0"/>
    <d v="2018-06-07T00:00:00"/>
    <s v="Biguanides|Insulin aspart|Insulin glargine-&gt;Biguanides-&gt;GLP-1 agonists-&gt;Biguanides|GLP-1 agonists"/>
  </r>
  <r>
    <s v="ux/QtC6naR2"/>
    <x v="24"/>
    <s v="Asian"/>
    <s v="Biguanides"/>
    <x v="0"/>
    <d v="2017-02-25T00:00:00"/>
    <s v="Biguanides-&gt;Sulfonylureas-&gt;Biguanides|Sulfonylureas"/>
  </r>
  <r>
    <s v="utUMeb962Tw"/>
    <x v="24"/>
    <s v="Other"/>
    <s v="Biguanides"/>
    <x v="0"/>
    <d v="2013-12-11T00:00:00"/>
    <s v="Biguanides"/>
  </r>
  <r>
    <s v="h.72Tpt9XOY"/>
    <x v="24"/>
    <s v="Pacific peoples"/>
    <s v="Biguanides"/>
    <x v="0"/>
    <d v="2015-06-20T00:00:00"/>
    <s v="Biguanides"/>
  </r>
  <r>
    <s v="H/VXvR93pGk"/>
    <x v="24"/>
    <s v="Māori"/>
    <s v="Biguanides"/>
    <x v="0"/>
    <d v="2019-11-07T00:00:00"/>
    <s v="Biguanides"/>
  </r>
  <r>
    <s v="h/UMFAcyHJ."/>
    <x v="24"/>
    <s v="Māori"/>
    <s v="Biguanides"/>
    <x v="0"/>
    <d v="2017-02-01T00:00:00"/>
    <s v="Biguanides"/>
  </r>
  <r>
    <s v="gY6Je29K/ms"/>
    <x v="24"/>
    <s v="Pacific peoples"/>
    <s v="Biguanides"/>
    <x v="0"/>
    <d v="2024-10-23T00:00:00"/>
    <s v="Biguanides"/>
  </r>
  <r>
    <s v="gWvakTNPiBU"/>
    <x v="24"/>
    <s v="Pacific peoples"/>
    <s v="Biguanides"/>
    <x v="0"/>
    <d v="2024-08-08T00:00:00"/>
    <s v="Biguanides"/>
  </r>
  <r>
    <s v="Gx8/aORAu2Y"/>
    <x v="24"/>
    <s v="Other"/>
    <s v="Biguanides"/>
    <x v="0"/>
    <d v="2023-09-28T00:00:00"/>
    <s v="Biguanides"/>
  </r>
  <r>
    <s v="GsJaqMdrmXw"/>
    <x v="24"/>
    <s v="Other"/>
    <s v="Biguanides"/>
    <x v="0"/>
    <d v="2012-10-31T00:00:00"/>
    <s v="Biguanides"/>
  </r>
  <r>
    <s v="gT5sR1j0frA"/>
    <x v="24"/>
    <s v="Pacific peoples"/>
    <s v="Biguanides"/>
    <x v="0"/>
    <d v="2023-07-17T00:00:00"/>
    <s v="Biguanides"/>
  </r>
  <r>
    <s v="gQv/bBO.rlQ"/>
    <x v="24"/>
    <s v="Asian"/>
    <s v="Biguanides"/>
    <x v="0"/>
    <d v="2019-02-19T00:00:00"/>
    <s v="Biguanides"/>
  </r>
  <r>
    <s v="Gv6ck7li0zI"/>
    <x v="24"/>
    <s v="Māori"/>
    <s v="Biguanides"/>
    <x v="0"/>
    <d v="2014-01-16T00:00:00"/>
    <s v="Biguanides"/>
  </r>
  <r>
    <s v="tMXJZBSbOn2"/>
    <x v="24"/>
    <s v="Pacific peoples"/>
    <s v="Biguanides"/>
    <x v="0"/>
    <d v="2013-09-03T00:00:00"/>
    <s v="Biguanides-&gt;Sulfonylureas-&gt;Biguanides|Insulin glargine-&gt;Biguanides|Insulin aspart-&gt;Insulin aspart-&gt;Insulin glargine-&gt;Biguanides|DPP-4 inhibitors|Insulin glargine-&gt;DPP-4 inhibitors|Insulin glargine-&gt;DPP-4 inhibitors-&gt;DPP-4 inhibitors|Insulin glargine|SGLT-2 inhibitors-&gt;Insulin aspart|SGLT-2 inhibitors-&gt;DPP-4 inhibitors|Insulin aspart|Insulin glargine|SGLT-2 inhibitors-&gt;Biguanides|DPP-4 inhibitors|Insulin aspart|Insulin glargine|SGLT-2 inhibitors-&gt;DPP-4 inhibitors|Insulin aspart|SGLT-2 inhibitors-&gt;Insulin aspart|Insulin glargine-&gt;DPP-4 inhibitors|Insulin aspart|Insulin glargine-&gt;Insulin aspart|Insulin glargine|SGLT-2 inhibitors-&gt;SGLT-2 inhibitors"/>
  </r>
  <r>
    <s v="trFxP09rWaM"/>
    <x v="24"/>
    <s v="Asian"/>
    <s v="Biguanides"/>
    <x v="0"/>
    <d v="2016-11-19T00:00:00"/>
    <s v="Biguanides-&gt;Insulin isophane|Insulin lispro-&gt;Biguanides|Insulin isophane|Insulin lispro-&gt;Insulin lispro-&gt;Biguanides|DPP-4 inhibitors-&gt;Biguanides|Sulfonylureas-&gt;DPP-4 inhibitors-&gt;SGLT-2 inhibitors-&gt;DPP-4 inhibitors|SGLT-2 inhibitors-&gt;Biguanides|SGLT-2 inhibitors-&gt;Biguanides|DPP-4 inhibitors|SGLT-2 inhibitors-&gt;Biguanides|Insulin isophane-&gt;Insulin aspart"/>
  </r>
  <r>
    <s v="trlMN47zHjY"/>
    <x v="24"/>
    <s v="Other"/>
    <s v="Biguanides"/>
    <x v="0"/>
    <d v="2016-02-22T00:00:00"/>
    <s v="Biguanides"/>
  </r>
  <r>
    <s v="DYxYj.LAtGQ"/>
    <x v="24"/>
    <s v="Other"/>
    <s v="Insulin aspart|Insulin isophane"/>
    <x v="1"/>
    <d v="2012-03-13T00:00:00"/>
    <s v="Insulin aspart|Insulin isophane-&gt;Insulin isophane-&gt;Insulin aspart-&gt;Biguanides-&gt;SGLT-2 inhibitors-&gt;GLP-1 agonists-&gt;Biguanides|GLP-1 agonists-&gt;DPP-4 inhibitors-&gt;Biguanides|DPP-4 inhibitors-&gt;DPP-4 inhibitors|GLP-1 agonists-&gt;Biguanides|DPP-4 inhibitors|GLP-1 agonists"/>
  </r>
  <r>
    <s v="tta5qA6uvig"/>
    <x v="24"/>
    <s v="Other"/>
    <s v="Biguanides"/>
    <x v="0"/>
    <d v="2023-06-02T00:00:00"/>
    <s v="Biguanides-&gt;Biguanides|DPP-4 inhibitors-&gt;DPP-4 inhibitors"/>
  </r>
  <r>
    <s v="DY3ekZFy2Tw"/>
    <x v="24"/>
    <s v="Other"/>
    <s v="Biguanides"/>
    <x v="0"/>
    <d v="2023-10-16T00:00:00"/>
    <s v="Biguanides"/>
  </r>
  <r>
    <s v="t/9fRUsETbk"/>
    <x v="24"/>
    <s v="Other"/>
    <s v="Biguanides"/>
    <x v="0"/>
    <d v="2017-08-03T00:00:00"/>
    <s v="Biguanides"/>
  </r>
  <r>
    <s v="T/ejR.9hMoc"/>
    <x v="24"/>
    <s v="Other"/>
    <s v="Biguanides|Insulin isophane"/>
    <x v="0"/>
    <d v="2013-12-24T00:00:00"/>
    <s v="Biguanides|Insulin isophane"/>
  </r>
  <r>
    <s v="qda6xVP2eS6"/>
    <x v="24"/>
    <s v="Māori"/>
    <s v="Biguanides"/>
    <x v="0"/>
    <d v="2020-09-29T00:00:00"/>
    <s v="Biguanides"/>
  </r>
  <r>
    <s v="Qcxo3B8Yfw2"/>
    <x v="24"/>
    <s v="Pacific peoples"/>
    <s v="Biguanides"/>
    <x v="0"/>
    <d v="2024-12-27T00:00:00"/>
    <s v="Biguanides"/>
  </r>
  <r>
    <s v="qCJBcjUWEX2"/>
    <x v="24"/>
    <s v="Māori"/>
    <s v="Biguanides"/>
    <x v="0"/>
    <d v="2020-12-10T00:00:00"/>
    <s v="Biguanides"/>
  </r>
  <r>
    <s v="t0Uzh1ODxEc"/>
    <x v="24"/>
    <s v="Māori"/>
    <s v="Biguanides"/>
    <x v="0"/>
    <d v="2020-06-15T00:00:00"/>
    <s v="Biguanides-&gt;Biguanides|Insulin isophane-&gt;Insulin aspart"/>
  </r>
  <r>
    <s v="T9VTbrrhFMM"/>
    <x v="24"/>
    <s v="Other"/>
    <s v="Biguanides"/>
    <x v="0"/>
    <d v="2023-07-06T00:00:00"/>
    <s v="Biguanides"/>
  </r>
  <r>
    <s v="Ta6gCrQVye6"/>
    <x v="24"/>
    <s v="Asian"/>
    <s v="Biguanides"/>
    <x v="0"/>
    <d v="2011-09-02T00:00:00"/>
    <s v="Biguanides-&gt;Biguanides|Insulin aspart|Insulin isophane-&gt;Insulin isophane-&gt;Insulin aspart|Insulin isophane-&gt;Insulin aspart-&gt;DPP-4 inhibitors-&gt;Biguanides|SGLT-2 inhibitors-&gt;SGLT-2 inhibitors"/>
  </r>
  <r>
    <s v="tc3RCZge7B2"/>
    <x v="24"/>
    <s v="Pacific peoples"/>
    <s v="Biguanides"/>
    <x v="0"/>
    <d v="2018-01-19T00:00:00"/>
    <s v="Biguanides"/>
  </r>
  <r>
    <s v="tHP7Y0ekwXo"/>
    <x v="24"/>
    <s v="Māori"/>
    <s v="Biguanides"/>
    <x v="0"/>
    <d v="2021-05-27T00:00:00"/>
    <s v="Biguanides"/>
  </r>
  <r>
    <s v="THQNS2cO/3c"/>
    <x v="24"/>
    <s v="Māori"/>
    <s v="Biguanides"/>
    <x v="0"/>
    <d v="2014-10-23T00:00:00"/>
    <s v="Biguanides"/>
  </r>
  <r>
    <s v="TieCiy.OyGs"/>
    <x v="24"/>
    <s v="Māori"/>
    <s v="Biguanides"/>
    <x v="0"/>
    <d v="2022-08-24T00:00:00"/>
    <s v="Biguanides"/>
  </r>
  <r>
    <s v="tF/pgiCwSIs"/>
    <x v="24"/>
    <s v="Other"/>
    <s v="Biguanides"/>
    <x v="0"/>
    <d v="2023-02-07T00:00:00"/>
    <s v="Biguanides"/>
  </r>
  <r>
    <s v="TFJi28VwYC2"/>
    <x v="24"/>
    <s v="Pacific peoples"/>
    <s v="Biguanides"/>
    <x v="0"/>
    <d v="2013-10-04T00:00:00"/>
    <s v="Biguanides-&gt;DPP-4 inhibitors-&gt;Biguanides|Insulin isophane-&gt;Insulin isophane-&gt;Biguanides|GLP-1 agonists-&gt;Biguanides|GLP-1 agonists|Sulfonylureas-&gt;GLP-1 agonists-&gt;Insulin aspart-&gt;Insulin aspart|Insulin isophane-&gt;Biguanides|Insulin glargine"/>
  </r>
  <r>
    <s v="KNbxDsTrTE2"/>
    <x v="24"/>
    <s v="Other"/>
    <s v="Biguanides"/>
    <x v="0"/>
    <d v="2022-07-22T00:00:00"/>
    <s v="Biguanides"/>
  </r>
  <r>
    <s v="kNYmyz5yWeA"/>
    <x v="24"/>
    <s v="Other"/>
    <s v="Biguanides"/>
    <x v="0"/>
    <d v="2021-03-07T00:00:00"/>
    <s v="Biguanides"/>
  </r>
  <r>
    <s v="kOwNDwQpVH2"/>
    <x v="24"/>
    <s v="Other"/>
    <s v="Biguanides"/>
    <x v="0"/>
    <d v="2013-09-11T00:00:00"/>
    <s v="Biguanides-&gt;Insulin glargine-&gt;DPP-4 inhibitors|Insulin glargine"/>
  </r>
  <r>
    <s v="kORtA3aFmG6"/>
    <x v="24"/>
    <s v="Other"/>
    <s v="Biguanides"/>
    <x v="0"/>
    <d v="2015-07-21T00:00:00"/>
    <s v="Biguanides"/>
  </r>
  <r>
    <s v="KPyBuaQKMc."/>
    <x v="24"/>
    <s v="Māori"/>
    <s v="Biguanides"/>
    <x v="0"/>
    <d v="2018-02-01T00:00:00"/>
    <s v="Biguanides"/>
  </r>
  <r>
    <s v="KpRhWAqeH02"/>
    <x v="24"/>
    <s v="Asian"/>
    <s v="Biguanides"/>
    <x v="0"/>
    <d v="2022-07-18T00:00:00"/>
    <s v="Biguanides"/>
  </r>
  <r>
    <s v="KhuwFrhceoo"/>
    <x v="24"/>
    <s v="Pacific peoples"/>
    <s v="Biguanides"/>
    <x v="0"/>
    <d v="2012-10-19T00:00:00"/>
    <s v="Biguanides-&gt;SGLT-2 inhibitors"/>
  </r>
  <r>
    <s v="kMZp03ERxWY"/>
    <x v="24"/>
    <s v="Other"/>
    <s v="Biguanides"/>
    <x v="0"/>
    <d v="2022-12-02T00:00:00"/>
    <s v="Biguanides-&gt;Insulin isophane"/>
  </r>
  <r>
    <s v="Kl8vh9Cxu8Q"/>
    <x v="24"/>
    <s v="Pacific peoples"/>
    <s v="Biguanides"/>
    <x v="0"/>
    <d v="2018-10-19T00:00:00"/>
    <s v="Biguanides"/>
  </r>
  <r>
    <s v="kxdmhJ6sf1Q"/>
    <x v="24"/>
    <s v="Other"/>
    <s v="Biguanides"/>
    <x v="0"/>
    <d v="2015-10-12T00:00:00"/>
    <s v="Biguanides"/>
  </r>
  <r>
    <s v="KywRDP25NeE"/>
    <x v="24"/>
    <s v="Other"/>
    <s v="Biguanides"/>
    <x v="0"/>
    <d v="2017-09-28T00:00:00"/>
    <s v="Biguanides"/>
  </r>
  <r>
    <s v="KV66EYiY48o"/>
    <x v="24"/>
    <s v="Māori"/>
    <s v="Biguanides"/>
    <x v="0"/>
    <d v="2024-01-24T00:00:00"/>
    <s v="Biguanides"/>
  </r>
  <r>
    <s v="KVNd8lqWKEY"/>
    <x v="24"/>
    <s v="Māori"/>
    <s v="Biguanides"/>
    <x v="0"/>
    <d v="2017-11-20T00:00:00"/>
    <s v="Biguanides"/>
  </r>
  <r>
    <s v="h9onFBZrJLw"/>
    <x v="24"/>
    <s v="Other"/>
    <s v="Biguanides"/>
    <x v="0"/>
    <d v="2018-07-25T00:00:00"/>
    <s v="Biguanides"/>
  </r>
  <r>
    <s v="H4sACE3W62U"/>
    <x v="24"/>
    <s v="Pacific peoples"/>
    <s v="Biguanides"/>
    <x v="0"/>
    <d v="2025-05-05T00:00:00"/>
    <s v="Biguanides"/>
  </r>
  <r>
    <s v="hAOK0lYjyrA"/>
    <x v="24"/>
    <s v="Other"/>
    <s v="Biguanides"/>
    <x v="0"/>
    <d v="2014-05-27T00:00:00"/>
    <s v="Biguanides-&gt;Insulin isophane|Insulin lispro-&gt;Biguanides|Insulin aspart|Insulin isophane-&gt;Insulin aspart-&gt;Biguanides|Insulin isophane-&gt;Insulin aspart|Insulin isophane"/>
  </r>
  <r>
    <s v="HcRpMJcFHmQ"/>
    <x v="24"/>
    <s v="Pacific peoples"/>
    <s v="Biguanides"/>
    <x v="0"/>
    <d v="2012-10-04T00:00:00"/>
    <s v="Biguanides"/>
  </r>
  <r>
    <s v="HEUbT8Nk6uo"/>
    <x v="24"/>
    <s v="Other"/>
    <s v="Biguanides"/>
    <x v="0"/>
    <d v="2023-10-30T00:00:00"/>
    <s v="Biguanides-&gt;DPP-4 inhibitors"/>
  </r>
  <r>
    <s v="hEiKuo.2hsI"/>
    <x v="24"/>
    <s v="Māori"/>
    <s v="Biguanides"/>
    <x v="0"/>
    <d v="2012-03-02T00:00:00"/>
    <s v="Biguanides-&gt;Insulin isophane-&gt;Biguanides|Sulfonylureas-&gt;DPP-4 inhibitors|Sulfonylureas-&gt;Insulin glargine-&gt;DPP-4 inhibitors|Insulin glargine|Sulfonylureas-&gt;DPP-4 inhibitors|SGLT-2 inhibitors|Sulfonylureas-&gt;Biguanides|SGLT-2 inhibitors-&gt;Biguanides|Insulin aspart|Insulin isophane-&gt;Insulin aspart|Insulin isophane-&gt;Insulin aspart-&gt;Insulin aspart|Insulin glargine"/>
  </r>
  <r>
    <s v="Kdfe5.6rOUE"/>
    <x v="24"/>
    <s v="Other"/>
    <s v="Biguanides"/>
    <x v="0"/>
    <d v="2013-10-17T00:00:00"/>
    <s v="Biguanides-&gt;Insulin isophane-&gt;Insulin aspart|Insulin isophane"/>
  </r>
  <r>
    <s v="KFtgtmUxfqs"/>
    <x v="24"/>
    <s v="Māori"/>
    <s v="Biguanides"/>
    <x v="0"/>
    <d v="2025-12-23T00:00:00"/>
    <s v="Biguanides"/>
  </r>
  <r>
    <s v="hgMSbxeTX.2"/>
    <x v="24"/>
    <s v="Pacific peoples"/>
    <s v="Biguanides"/>
    <x v="0"/>
    <d v="2020-08-26T00:00:00"/>
    <s v="Biguanides"/>
  </r>
  <r>
    <s v="hiHqXBkeEZ6"/>
    <x v="24"/>
    <s v="Māori"/>
    <s v="Biguanides"/>
    <x v="0"/>
    <d v="2020-03-16T00:00:00"/>
    <s v="Biguanides-&gt;DPP-4 inhibitors-&gt;SGLT-2 inhibitors-&gt;Sulfonylureas-&gt;SGLT-2 inhibitors|Sulfonylureas"/>
  </r>
  <r>
    <s v="ro1VQ6t13zE"/>
    <x v="24"/>
    <s v="Māori"/>
    <s v="Biguanides"/>
    <x v="0"/>
    <d v="2025-06-03T00:00:00"/>
    <s v="Biguanides"/>
  </r>
  <r>
    <s v="RNXAAuVJWKM"/>
    <x v="24"/>
    <s v="Māori"/>
    <s v="Biguanides"/>
    <x v="0"/>
    <d v="2017-09-13T00:00:00"/>
    <s v="Biguanides"/>
  </r>
  <r>
    <s v="RsA25Pf3X8k"/>
    <x v="24"/>
    <s v="Other"/>
    <s v="Biguanides"/>
    <x v="0"/>
    <d v="2016-01-12T00:00:00"/>
    <s v="Biguanides"/>
  </r>
  <r>
    <s v="rPyx7KpyyF."/>
    <x v="24"/>
    <s v="Māori"/>
    <s v="Biguanides"/>
    <x v="0"/>
    <d v="2024-05-16T00:00:00"/>
    <s v="Biguanides"/>
  </r>
  <r>
    <s v="oqoQuu28C3w"/>
    <x v="24"/>
    <s v="Other"/>
    <s v="Biguanides"/>
    <x v="0"/>
    <d v="2022-09-28T00:00:00"/>
    <s v="Biguanides"/>
  </r>
  <r>
    <s v="OQTDHuyBeF2"/>
    <x v="24"/>
    <s v="Other"/>
    <s v="Biguanides"/>
    <x v="0"/>
    <d v="2015-02-12T00:00:00"/>
    <s v="Biguanides"/>
  </r>
  <r>
    <s v="RlGZWZ6j.qw"/>
    <x v="24"/>
    <s v="Other"/>
    <s v="Biguanides"/>
    <x v="0"/>
    <d v="2021-05-18T00:00:00"/>
    <s v="Biguanides"/>
  </r>
  <r>
    <s v="OmtjrsPu/4U"/>
    <x v="24"/>
    <s v="Other"/>
    <s v="Biguanides"/>
    <x v="0"/>
    <d v="2023-11-22T00:00:00"/>
    <s v="Biguanides"/>
  </r>
  <r>
    <s v="ol5EeLikY0E"/>
    <x v="24"/>
    <s v="Other"/>
    <s v="Biguanides"/>
    <x v="0"/>
    <d v="2022-11-14T00:00:00"/>
    <s v="Biguanides"/>
  </r>
  <r>
    <s v="OBy36bzDkg6"/>
    <x v="24"/>
    <s v="Pacific peoples"/>
    <s v="Biguanides"/>
    <x v="0"/>
    <d v="2021-07-27T00:00:00"/>
    <s v="Biguanides"/>
  </r>
  <r>
    <s v="oBjQJOV7C1."/>
    <x v="24"/>
    <s v="Māori"/>
    <s v="Biguanides|Insulin glargine"/>
    <x v="0"/>
    <d v="2018-03-30T00:00:00"/>
    <s v="Biguanides|Insulin glargine-&gt;Biguanides-&gt;Biguanides|DPP-4 inhibitors-&gt;Insulin glargine-&gt;GLP-1 agonists|Insulin glargine-&gt;GLP-1 agonists-&gt;GLP-1 agonists|Insulin glargine|SGLT-2 inhibitors"/>
  </r>
  <r>
    <s v="OcnrSsG5ZKQ"/>
    <x v="24"/>
    <s v="Māori"/>
    <s v="Biguanides"/>
    <x v="0"/>
    <d v="2014-06-03T00:00:00"/>
    <s v="Biguanides-&gt;SGLT-2 inhibitors"/>
  </r>
  <r>
    <s v="OffdmvmU9FM"/>
    <x v="24"/>
    <s v="Pacific peoples"/>
    <s v="Biguanides"/>
    <x v="0"/>
    <d v="2024-12-13T00:00:00"/>
    <s v="Biguanides"/>
  </r>
  <r>
    <s v="OhTKAZDGn6s"/>
    <x v="24"/>
    <s v="Other"/>
    <s v="Biguanides"/>
    <x v="0"/>
    <d v="2014-05-30T00:00:00"/>
    <s v="Biguanides"/>
  </r>
  <r>
    <s v="O4om.QXizHc"/>
    <x v="24"/>
    <s v="Other"/>
    <s v="Biguanides"/>
    <x v="0"/>
    <d v="2020-09-23T00:00:00"/>
    <s v="Biguanides"/>
  </r>
  <r>
    <s v="o4vMljJxMq2"/>
    <x v="24"/>
    <s v="Pacific peoples"/>
    <s v="Biguanides"/>
    <x v="0"/>
    <d v="2020-08-13T00:00:00"/>
    <s v="Biguanides-&gt;Insulin isophane-&gt;Insulin glargine"/>
  </r>
  <r>
    <s v="nzT9xvuRAeM"/>
    <x v="24"/>
    <s v="Māori"/>
    <s v="Biguanides"/>
    <x v="0"/>
    <d v="2021-07-09T00:00:00"/>
    <s v="Biguanides"/>
  </r>
  <r>
    <s v="s3n6t/sNi12"/>
    <x v="24"/>
    <s v="Other"/>
    <s v="Biguanides"/>
    <x v="0"/>
    <d v="2024-04-17T00:00:00"/>
    <s v="Biguanides"/>
  </r>
  <r>
    <s v="s1fcPS2VlQQ"/>
    <x v="24"/>
    <s v="Asian"/>
    <s v="Biguanides"/>
    <x v="0"/>
    <d v="2022-11-14T00:00:00"/>
    <s v="Biguanides-&gt;Insulin isophane"/>
  </r>
  <r>
    <s v="s0eqYclySa."/>
    <x v="24"/>
    <s v="Pacific peoples"/>
    <s v="Biguanides"/>
    <x v="0"/>
    <d v="2021-05-14T00:00:00"/>
    <s v="Biguanides"/>
  </r>
  <r>
    <s v="sfDMDtArO6Y"/>
    <x v="24"/>
    <s v="Pacific peoples"/>
    <s v="Biguanides"/>
    <x v="0"/>
    <d v="2020-01-22T00:00:00"/>
    <s v="Biguanides-&gt;Sulfonylureas-&gt;SGLT-2 inhibitors|Sulfonylureas-&gt;SGLT-2 inhibitors-&gt;Biguanides|SGLT-2 inhibitors"/>
  </r>
  <r>
    <s v="sEUvZtSQ0xk"/>
    <x v="24"/>
    <s v="Asian"/>
    <s v="Biguanides"/>
    <x v="0"/>
    <d v="2017-12-16T00:00:00"/>
    <s v="Biguanides"/>
  </r>
  <r>
    <s v="shDCJAiUIBU"/>
    <x v="24"/>
    <s v="Other"/>
    <s v="Biguanides"/>
    <x v="0"/>
    <d v="2022-08-19T00:00:00"/>
    <s v="Biguanides"/>
  </r>
  <r>
    <s v="vgsZEAr0v7w"/>
    <x v="24"/>
    <s v="Other"/>
    <s v="Biguanides"/>
    <x v="0"/>
    <d v="2016-04-28T00:00:00"/>
    <s v="Biguanides"/>
  </r>
  <r>
    <s v="vDQCXucEOEI"/>
    <x v="24"/>
    <s v="Māori"/>
    <s v="Biguanides"/>
    <x v="0"/>
    <d v="2025-01-17T00:00:00"/>
    <s v="Biguanides"/>
  </r>
  <r>
    <s v="vXDr/sOfI76"/>
    <x v="24"/>
    <s v="Other"/>
    <s v="Biguanides"/>
    <x v="0"/>
    <d v="2011-08-31T00:00:00"/>
    <s v="Biguanides"/>
  </r>
  <r>
    <s v="vTaxwIWaq76"/>
    <x v="24"/>
    <s v="Other"/>
    <s v="Biguanides"/>
    <x v="0"/>
    <d v="2024-03-14T00:00:00"/>
    <s v="Biguanides-&gt;DPP-4 inhibitors-&gt;Biguanides|DPP-4 inhibitors-&gt;DPP-4 inhibitors|SGLT-2 inhibitors"/>
  </r>
  <r>
    <s v="YqGSIC42Xtc"/>
    <x v="24"/>
    <s v="Other"/>
    <s v="Biguanides"/>
    <x v="0"/>
    <d v="2020-01-28T00:00:00"/>
    <s v="Biguanides-&gt;DPP-4 inhibitors-&gt;SGLT-2 inhibitors-&gt;DPP-4 inhibitors|SGLT-2 inhibitors-&gt;DPP-4 inhibitors|SGLT-2 inhibitors|Sulfonylureas-&gt;DPP-4 inhibitors|Sulfonylureas-&gt;GLP-1 agonists-&gt;SGLT-2 inhibitors|Sulfonylureas-&gt;Sulfonylureas"/>
  </r>
  <r>
    <s v="VYp567/WPFM"/>
    <x v="24"/>
    <s v="Māori"/>
    <s v="Biguanides"/>
    <x v="0"/>
    <d v="2015-03-17T00:00:00"/>
    <s v="Biguanides"/>
  </r>
  <r>
    <s v="w.efL9FCm8U"/>
    <x v="24"/>
    <s v="Other"/>
    <s v="Biguanides"/>
    <x v="0"/>
    <d v="2019-09-11T00:00:00"/>
    <s v="Biguanides"/>
  </r>
  <r>
    <s v="vNAa6bmz5dc"/>
    <x v="24"/>
    <s v="Māori"/>
    <s v="Biguanides"/>
    <x v="0"/>
    <d v="2020-02-28T00:00:00"/>
    <s v="Biguanides"/>
  </r>
  <r>
    <s v="vnWVADbNamg"/>
    <x v="24"/>
    <s v="Other"/>
    <s v="Biguanides|Insulin aspart|Insulin isophane"/>
    <x v="0"/>
    <d v="2012-04-24T00:00:00"/>
    <s v="Biguanides|Insulin aspart|Insulin isophane"/>
  </r>
  <r>
    <s v="vo.v850fKi2"/>
    <x v="24"/>
    <s v="Pacific peoples"/>
    <s v="Biguanides"/>
    <x v="0"/>
    <d v="2018-07-11T00:00:00"/>
    <s v="Biguanides"/>
  </r>
  <r>
    <s v="vOcYmYd6I/E"/>
    <x v="24"/>
    <s v="Asian"/>
    <s v="Biguanides|Insulin isophane"/>
    <x v="0"/>
    <d v="2015-02-13T00:00:00"/>
    <s v="Biguanides|Insulin isophane-&gt;Sulfonylureas-&gt;Biguanides|Sulfonylureas-&gt;Biguanides|Insulin glargine|Sulfonylureas-&gt;Insulin glargine-&gt;Biguanides|Insulin glargine-&gt;Biguanides|Insulin aspart-&gt;Insulin aspart-&gt;Biguanides-&gt;DPP-4 inhibitors|Insulin aspart-&gt;DPP-4 inhibitors|Insulin aspart|SGLT-2 inhibitors-&gt;DPP-4 inhibitors-&gt;DPP-4 inhibitors|Insulin glargine|SGLT-2 inhibitors-&gt;DPP-4 inhibitors|Insulin glargine-&gt;DPP-4 inhibitors|Insulin aspart|Sulfonylureas"/>
  </r>
  <r>
    <s v="LVXuB.pI0Ug"/>
    <x v="24"/>
    <s v="Asian"/>
    <s v="Insulin glargine"/>
    <x v="1"/>
    <d v="2014-12-06T00:00:00"/>
    <s v="Insulin glargine-&gt;Biguanides-&gt;SGLT-2 inhibitors-&gt;Biguanides|SGLT-2 inhibitors"/>
  </r>
  <r>
    <s v="lxNxfa3zBeE"/>
    <x v="24"/>
    <s v="Other"/>
    <s v="Biguanides"/>
    <x v="0"/>
    <d v="2017-10-31T00:00:00"/>
    <s v="Biguanides"/>
  </r>
  <r>
    <s v="lXYZICG6LAs"/>
    <x v="24"/>
    <s v="Other"/>
    <s v="Biguanides"/>
    <x v="0"/>
    <d v="2012-09-28T00:00:00"/>
    <s v="Biguanides"/>
  </r>
  <r>
    <s v="lTJqVMnG/J."/>
    <x v="24"/>
    <s v="Other"/>
    <s v="Biguanides"/>
    <x v="0"/>
    <d v="2023-06-06T00:00:00"/>
    <s v="Biguanides"/>
  </r>
  <r>
    <s v="IteXE.nR9b6"/>
    <x v="24"/>
    <s v="Māori"/>
    <s v="Biguanides"/>
    <x v="0"/>
    <d v="2016-02-13T00:00:00"/>
    <s v="Biguanides"/>
  </r>
  <r>
    <s v="ikbLEi2JX6w"/>
    <x v="24"/>
    <s v="Pacific peoples"/>
    <s v="Biguanides"/>
    <x v="0"/>
    <d v="2023-03-23T00:00:00"/>
    <s v="Biguanides"/>
  </r>
  <r>
    <s v="iO/QgG3VoWw"/>
    <x v="24"/>
    <s v="Māori"/>
    <s v="Biguanides"/>
    <x v="0"/>
    <d v="2024-03-07T00:00:00"/>
    <s v="Biguanides"/>
  </r>
  <r>
    <s v="iOMice3Vyj."/>
    <x v="24"/>
    <s v="Māori"/>
    <s v="Biguanides"/>
    <x v="0"/>
    <d v="2022-09-22T00:00:00"/>
    <s v="Biguanides"/>
  </r>
  <r>
    <s v="IqUryARP5nE"/>
    <x v="24"/>
    <s v="Asian"/>
    <s v="Biguanides"/>
    <x v="0"/>
    <d v="2018-06-05T00:00:00"/>
    <s v="Biguanides"/>
  </r>
  <r>
    <s v="IQY/nW8h93M"/>
    <x v="24"/>
    <s v="Other"/>
    <s v="Biguanides"/>
    <x v="0"/>
    <d v="2018-03-29T00:00:00"/>
    <s v="Biguanides"/>
  </r>
  <r>
    <s v="iRCBA7/3zQM"/>
    <x v="24"/>
    <s v="Other"/>
    <s v="Biguanides"/>
    <x v="0"/>
    <d v="2018-06-08T00:00:00"/>
    <s v="Biguanides"/>
  </r>
  <r>
    <s v="IPXuDVqoOAs"/>
    <x v="24"/>
    <s v="Other"/>
    <s v="Biguanides"/>
    <x v="0"/>
    <d v="2017-11-08T00:00:00"/>
    <s v="Biguanides"/>
  </r>
  <r>
    <s v="I1dSpHEzlS."/>
    <x v="24"/>
    <s v="Other"/>
    <s v="Biguanides"/>
    <x v="0"/>
    <d v="2025-07-17T00:00:00"/>
    <s v="Biguanides"/>
  </r>
  <r>
    <s v="eyPLchYcHzM"/>
    <x v="24"/>
    <s v="Māori"/>
    <s v="Biguanides"/>
    <x v="0"/>
    <d v="2019-12-11T00:00:00"/>
    <s v="Biguanides-&gt;Biguanides|Insulin isophane-&gt;Insulin isophane"/>
  </r>
  <r>
    <s v="f5R6CHg7y1g"/>
    <x v="24"/>
    <s v="Māori"/>
    <s v="Biguanides"/>
    <x v="0"/>
    <d v="2013-07-24T00:00:00"/>
    <s v="Biguanides"/>
  </r>
  <r>
    <s v="ifrcvPNqZGg"/>
    <x v="24"/>
    <s v="Other"/>
    <s v="Biguanides"/>
    <x v="0"/>
    <d v="2024-08-08T00:00:00"/>
    <s v="Biguanides"/>
  </r>
  <r>
    <s v="Ii9m0iegL7Q"/>
    <x v="24"/>
    <s v="Other"/>
    <s v="Biguanides"/>
    <x v="0"/>
    <d v="2020-01-30T00:00:00"/>
    <s v="Biguanides-&gt;Insulin aspart|Insulin isophane-&gt;Biguanides|Insulin aspart|Insulin isophane-&gt;Insulin aspart-&gt;Insulin isophane"/>
  </r>
  <r>
    <s v="Iidejq4PbPw"/>
    <x v="24"/>
    <s v="Māori"/>
    <s v="Biguanides"/>
    <x v="0"/>
    <d v="2021-06-17T00:00:00"/>
    <s v="Biguanides-&gt;Insulin isophane-&gt;Insulin aspart|Insulin isophane"/>
  </r>
  <r>
    <s v="IDAZJIUIZqo"/>
    <x v="24"/>
    <s v="Other"/>
    <s v="Biguanides"/>
    <x v="0"/>
    <d v="2014-07-03T00:00:00"/>
    <s v="Biguanides"/>
  </r>
  <r>
    <s v="Id4YU5Iq.hg"/>
    <x v="24"/>
    <s v="Other"/>
    <s v="Biguanides"/>
    <x v="0"/>
    <d v="2017-03-28T00:00:00"/>
    <s v="Biguanides"/>
  </r>
  <r>
    <s v="i7DlnRlaqrw"/>
    <x v="24"/>
    <s v="Other"/>
    <s v="Biguanides"/>
    <x v="0"/>
    <d v="2023-08-15T00:00:00"/>
    <s v="Biguanides"/>
  </r>
  <r>
    <s v="lYPYTR0uskw"/>
    <x v="24"/>
    <s v="Pacific peoples"/>
    <s v="Biguanides"/>
    <x v="0"/>
    <d v="2020-11-26T00:00:00"/>
    <s v="Biguanides-&gt;Insulin isophane"/>
  </r>
  <r>
    <s v="m0TWUDm7yMU"/>
    <x v="24"/>
    <s v="Other"/>
    <s v="Biguanides"/>
    <x v="0"/>
    <d v="2024-07-02T00:00:00"/>
    <s v="Biguanides"/>
  </r>
  <r>
    <s v="m/uWV17vurU"/>
    <x v="24"/>
    <s v="Asian"/>
    <s v="Biguanides"/>
    <x v="0"/>
    <d v="2011-04-27T00:00:00"/>
    <s v="Biguanides-&gt;Insulin aspart|Insulin isophane-&gt;Insulin isophane-&gt;Biguanides|Insulin isophane-&gt;Biguanides|DPP-4 inhibitors-&gt;DPP-4 inhibitors-&gt;Biguanides|DPP-4 inhibitors|Sulfonylureas-&gt;DPP-4 inhibitors|Sulfonylureas-&gt;Sulfonylureas-&gt;DPP-4 inhibitors|SGLT-2 inhibitors|Sulfonylureas-&gt;SGLT-2 inhibitors-&gt;Biguanides|DPP-4 inhibitors|SGLT-2 inhibitors|Sulfonylureas"/>
  </r>
  <r>
    <s v="M4CVooLPdGA"/>
    <x v="24"/>
    <s v="Other"/>
    <s v="Biguanides"/>
    <x v="0"/>
    <d v="2022-08-19T00:00:00"/>
    <s v="Biguanides"/>
  </r>
  <r>
    <s v="m5ydwiYewGM"/>
    <x v="24"/>
    <s v="Māori"/>
    <s v="Biguanides"/>
    <x v="0"/>
    <d v="2020-02-05T00:00:00"/>
    <s v="Biguanides-&gt;DPP-4 inhibitors-&gt;GLP-1 agonists"/>
  </r>
  <r>
    <s v="MaXrEWkS4aQ"/>
    <x v="24"/>
    <s v="Pacific peoples"/>
    <s v="Biguanides"/>
    <x v="0"/>
    <d v="2013-11-25T00:00:00"/>
    <s v="Biguanides"/>
  </r>
  <r>
    <s v="maCATJP4cX6"/>
    <x v="24"/>
    <s v="Māori"/>
    <s v="Biguanides"/>
    <x v="0"/>
    <d v="2015-09-17T00:00:00"/>
    <s v="Biguanides"/>
  </r>
  <r>
    <s v="mkgndXnhbWQ"/>
    <x v="24"/>
    <s v="Māori"/>
    <s v="Biguanides"/>
    <x v="0"/>
    <d v="2019-09-27T00:00:00"/>
    <s v="Biguanides"/>
  </r>
  <r>
    <s v="mK4uVGYdPcY"/>
    <x v="24"/>
    <s v="Māori"/>
    <s v="Biguanides"/>
    <x v="0"/>
    <d v="2011-07-14T00:00:00"/>
    <s v="Biguanides-&gt;Biguanides|Insulin aspart-&gt;Insulin isophane-&gt;Insulin aspart-&gt;Biguanides|Insulin isophane-&gt;Insulin aspart|Insulin isophane-&gt;Biguanides|Insulin isophane|Insulin lispro-&gt;Insulin isophane|Insulin lispro-&gt;Insulin glargine-&gt;Insulin aspart|Insulin glargine-&gt;Insulin glargine|SGLT-2 inhibitors-&gt;SGLT-2 inhibitors-&gt;DPP-4 inhibitors|SGLT-2 inhibitors|Sulfonylureas-&gt;DPP-4 inhibitors-&gt;DPP-4 inhibitors|Sulfonylureas-&gt;Sulfonylureas-&gt;DPP-4 inhibitors|SGLT-2 inhibitors"/>
  </r>
  <r>
    <s v="mj5NZ402G2w"/>
    <x v="24"/>
    <s v="Pacific peoples"/>
    <s v="Biguanides"/>
    <x v="0"/>
    <d v="2017-04-18T00:00:00"/>
    <s v="Biguanides"/>
  </r>
  <r>
    <s v="Mi2FNBWPMbw"/>
    <x v="24"/>
    <s v="Other"/>
    <s v="Biguanides"/>
    <x v="0"/>
    <d v="2023-07-05T00:00:00"/>
    <s v="Biguanides"/>
  </r>
  <r>
    <s v="mpIb1Bk8neA"/>
    <x v="24"/>
    <s v="Other"/>
    <s v="Biguanides"/>
    <x v="0"/>
    <d v="2014-07-24T00:00:00"/>
    <s v="Biguanides"/>
  </r>
  <r>
    <s v="PHF31Qajyek"/>
    <x v="24"/>
    <s v="Other"/>
    <s v="Biguanides"/>
    <x v="0"/>
    <d v="2016-07-27T00:00:00"/>
    <s v="Biguanides"/>
  </r>
  <r>
    <s v="MM0gLfX4R0E"/>
    <x v="24"/>
    <s v="Māori"/>
    <s v="Biguanides"/>
    <x v="0"/>
    <d v="2018-09-17T00:00:00"/>
    <s v="Biguanides"/>
  </r>
  <r>
    <s v="mnBpQdIABus"/>
    <x v="24"/>
    <s v="Other"/>
    <s v="Insulin glargine|Insulin glulisine"/>
    <x v="1"/>
    <d v="2011-06-02T00:00:00"/>
    <s v="Insulin glargine|Insulin glulisine-&gt;Insulin glulisine-&gt;Insulin glargine-&gt;Biguanides|Insulin glargine|Insulin glulisine-&gt;Insulin aspart|Insulin glargine"/>
  </r>
  <r>
    <s v="Mlmwd14PCUs"/>
    <x v="24"/>
    <s v="Other"/>
    <s v="Biguanides"/>
    <x v="0"/>
    <d v="2012-06-19T00:00:00"/>
    <s v="Biguanides"/>
  </r>
  <r>
    <s v="Q3IMBv/y5XE"/>
    <x v="24"/>
    <s v="Other"/>
    <s v="Biguanides"/>
    <x v="0"/>
    <d v="2015-05-12T00:00:00"/>
    <s v="Biguanides"/>
  </r>
  <r>
    <s v="Q3Ya.oyiRb6"/>
    <x v="24"/>
    <s v="Asian"/>
    <s v="Biguanides"/>
    <x v="0"/>
    <d v="2025-10-14T00:00:00"/>
    <s v="Biguanides"/>
  </r>
  <r>
    <s v="PYYsrxQb6PY"/>
    <x v="24"/>
    <s v="Other"/>
    <s v="Biguanides"/>
    <x v="0"/>
    <d v="2014-06-23T00:00:00"/>
    <s v="Biguanides"/>
  </r>
  <r>
    <s v="pPjXBu2DhMw"/>
    <x v="24"/>
    <s v="Asian"/>
    <s v="Biguanides"/>
    <x v="0"/>
    <d v="2011-01-25T00:00:00"/>
    <s v="Biguanides"/>
  </r>
  <r>
    <s v="pIdRHt2CSoI"/>
    <x v="24"/>
    <s v="Other"/>
    <s v="Biguanides"/>
    <x v="0"/>
    <d v="2016-08-02T00:00:00"/>
    <s v="Biguanides"/>
  </r>
  <r>
    <s v="pJj6vOIPFyc"/>
    <x v="24"/>
    <s v="Māori"/>
    <s v="Biguanides"/>
    <x v="0"/>
    <d v="2024-06-10T00:00:00"/>
    <s v="Biguanides"/>
  </r>
  <r>
    <s v="PMaIpJznhVg"/>
    <x v="24"/>
    <s v="Māori"/>
    <s v="Biguanides"/>
    <x v="0"/>
    <d v="2024-01-15T00:00:00"/>
    <s v="Biguanides"/>
  </r>
  <r>
    <s v="bFkZ3SETupA"/>
    <x v="24"/>
    <s v="Māori"/>
    <s v="Biguanides"/>
    <x v="0"/>
    <d v="2014-02-08T00:00:00"/>
    <s v="Biguanides"/>
  </r>
  <r>
    <s v="bGuFhJrXiGE"/>
    <x v="24"/>
    <s v="Other"/>
    <s v="Biguanides"/>
    <x v="0"/>
    <d v="2014-01-24T00:00:00"/>
    <s v="Biguanides-&gt;Insulin glargine-&gt;DPP-4 inhibitors|Insulin glargine-&gt;DPP-4 inhibitors-&gt;Insulin isophane"/>
  </r>
  <r>
    <s v="Ekq1nhSlzZc"/>
    <x v="24"/>
    <s v="Pacific peoples"/>
    <s v="Biguanides"/>
    <x v="0"/>
    <d v="2023-03-15T00:00:00"/>
    <s v="Biguanides"/>
  </r>
  <r>
    <s v="EL/ZCFBdKqI"/>
    <x v="24"/>
    <s v="Asian"/>
    <s v="Biguanides"/>
    <x v="0"/>
    <d v="2011-08-01T00:00:00"/>
    <s v="Biguanides"/>
  </r>
  <r>
    <s v="egpVsaWR9Gc"/>
    <x v="24"/>
    <s v="Other"/>
    <s v="Biguanides"/>
    <x v="0"/>
    <d v="2022-07-05T00:00:00"/>
    <s v="Biguanides"/>
  </r>
  <r>
    <s v="eru00RIwd9M"/>
    <x v="24"/>
    <s v="Other"/>
    <s v="Biguanides"/>
    <x v="0"/>
    <d v="2012-08-20T00:00:00"/>
    <s v="Biguanides"/>
  </r>
  <r>
    <s v="ESGUCCYSt1."/>
    <x v="24"/>
    <s v="Māori"/>
    <s v="Biguanides"/>
    <x v="0"/>
    <d v="2025-03-25T00:00:00"/>
    <s v="Biguanides"/>
  </r>
  <r>
    <s v="eWR..ljrZ5g"/>
    <x v="24"/>
    <s v="Other"/>
    <s v="Biguanides"/>
    <x v="0"/>
    <d v="2025-08-21T00:00:00"/>
    <s v="Biguanides"/>
  </r>
  <r>
    <s v="EmHtYOeV7sQ"/>
    <x v="24"/>
    <s v="Pacific peoples"/>
    <s v="Biguanides"/>
    <x v="0"/>
    <d v="2012-08-28T00:00:00"/>
    <s v="Biguanides-&gt;Biguanides|Insulin isophane-&gt;Insulin aspart-&gt;Insulin isophane-&gt;GLP-1 agonists-&gt;DPP-4 inhibitors"/>
  </r>
  <r>
    <s v="EQqtEngb1so"/>
    <x v="24"/>
    <s v="Other"/>
    <s v="Biguanides"/>
    <x v="0"/>
    <d v="2025-03-31T00:00:00"/>
    <s v="Biguanides"/>
  </r>
  <r>
    <s v="aY1qakc2/eM"/>
    <x v="24"/>
    <s v="Asian"/>
    <s v="Biguanides"/>
    <x v="0"/>
    <d v="2014-04-16T00:00:00"/>
    <s v="Biguanides-&gt;Biguanides|Sulfonylureas"/>
  </r>
  <r>
    <s v="AyafXUwjUPc"/>
    <x v="24"/>
    <s v="Māori"/>
    <s v="Biguanides"/>
    <x v="0"/>
    <d v="2023-04-21T00:00:00"/>
    <s v="Biguanides"/>
  </r>
  <r>
    <s v="An4uvqZKeWw"/>
    <x v="24"/>
    <s v="Māori"/>
    <s v="Biguanides"/>
    <x v="0"/>
    <d v="2022-07-27T00:00:00"/>
    <s v="Biguanides"/>
  </r>
  <r>
    <s v="BEOQddJvDyw"/>
    <x v="24"/>
    <s v="Māori"/>
    <s v="Biguanides"/>
    <x v="0"/>
    <d v="2022-11-04T00:00:00"/>
    <s v="Biguanides-&gt;DPP-4 inhibitors-&gt;GLP-1 agonists-&gt;DPP-4 inhibitors|GLP-1 agonists-&gt;Biguanides|GLP-1 agonists-&gt;GLP-1 agonists|Insulin glargine-&gt;Biguanides|GLP-1 agonists|Insulin glargine-&gt;Biguanides|Insulin glargine-&gt;Insulin glargine"/>
  </r>
  <r>
    <s v="bEmS24BIDjY"/>
    <x v="24"/>
    <s v="Māori"/>
    <s v="Biguanides"/>
    <x v="0"/>
    <d v="2017-05-09T00:00:00"/>
    <s v="Biguanides-&gt;Biguanides|Sulfonylureas-&gt;Biguanides|DPP-4 inhibitors|Sulfonylureas-&gt;Insulin glargine-&gt;Biguanides|DPP-4 inhibitors|Insulin glargine|Sulfonylureas-&gt;DPP-4 inhibitors|SGLT-2 inhibitors|Sulfonylureas-&gt;DPP-4 inhibitors|Insulin glargine|SGLT-2 inhibitors|Sulfonylureas-&gt;GLP-1 agonists-&gt;Biguanides|DPP-4 inhibitors|GLP-1 agonists|Insulin glargine|Sulfonylureas-&gt;Biguanides|GLP-1 agonists|Sulfonylureas-&gt;Insulin aspart-&gt;Biguanides|Insulin glargine|Sulfonylureas-&gt;Biguanides|GLP-1 agonists|Insulin aspart|Sulfonylureas-&gt;Biguanides|GLP-1 agonists|Insulin aspart-&gt;Sulfonylureas-&gt;Insulin aspart|Insulin glargine-&gt;Biguanides|Insulin aspart|Insulin glargine|Sulfonylureas-&gt;Biguanides|Insulin aspart|Insulin glargine-&gt;Biguanides|Insulin glargine-&gt;Insulin aspart|Insulin glargine|Sulfonylureas-&gt;GLP-1 agonists|Insulin aspart|Insulin glargine-&gt;Biguanides|GLP-1 agonists|Insulin aspart|Insulin glargine|Sulfonylureas-&gt;Biguanides|GLP-1 agonists-&gt;GLP-1 agonists|Insulin glargine-&gt;Biguanides|GLP-1 agonists|Insulin glargine"/>
  </r>
  <r>
    <s v="bbu44ZMBT9I"/>
    <x v="24"/>
    <s v="Asian"/>
    <s v="Biguanides"/>
    <x v="0"/>
    <d v="2011-08-16T00:00:00"/>
    <s v="Biguanides"/>
  </r>
  <r>
    <s v="B24r5eP6RZY"/>
    <x v="24"/>
    <s v="Māori"/>
    <s v="Biguanides"/>
    <x v="0"/>
    <d v="2018-08-07T00:00:00"/>
    <s v="Biguanides"/>
  </r>
  <r>
    <s v="B5pljns4zkg"/>
    <x v="24"/>
    <s v="Other"/>
    <s v="Biguanides"/>
    <x v="0"/>
    <d v="2011-09-29T00:00:00"/>
    <s v="Biguanides"/>
  </r>
  <r>
    <s v="b58HYTCcb5M"/>
    <x v="24"/>
    <s v="Pacific peoples"/>
    <s v="Biguanides"/>
    <x v="0"/>
    <d v="2021-12-14T00:00:00"/>
    <s v="Biguanides"/>
  </r>
  <r>
    <s v="b8eo5YbqhdE"/>
    <x v="24"/>
    <s v="Asian"/>
    <s v="Biguanides"/>
    <x v="0"/>
    <d v="2024-10-17T00:00:00"/>
    <s v="Biguanides"/>
  </r>
  <r>
    <s v="zQL/oLPJHEI"/>
    <x v="24"/>
    <s v="Māori"/>
    <s v="Biguanides"/>
    <x v="0"/>
    <d v="2025-08-26T00:00:00"/>
    <s v="Biguanides"/>
  </r>
  <r>
    <s v="Ztc4fASupcc"/>
    <x v="24"/>
    <s v="Pacific peoples"/>
    <s v="Biguanides"/>
    <x v="0"/>
    <d v="2025-04-15T00:00:00"/>
    <s v="Biguanides"/>
  </r>
  <r>
    <s v="ZTiXaENXQEs"/>
    <x v="24"/>
    <s v="Māori"/>
    <s v="Biguanides"/>
    <x v="0"/>
    <d v="2019-03-22T00:00:00"/>
    <s v="Biguanides"/>
  </r>
  <r>
    <s v="ZOOfoLzbvAw"/>
    <x v="24"/>
    <s v="Asian"/>
    <s v="Biguanides"/>
    <x v="0"/>
    <d v="2025-01-23T00:00:00"/>
    <s v="Biguanides"/>
  </r>
  <r>
    <s v="3N9170gjLag"/>
    <x v="24"/>
    <s v="Other"/>
    <s v="Biguanides"/>
    <x v="0"/>
    <d v="2021-07-05T00:00:00"/>
    <s v="Biguanides-&gt;Insulin aspart|Insulin glargine-&gt;Insulin glargine-&gt;Insulin aspart"/>
  </r>
  <r>
    <s v="3O7vh0Ec4Uk"/>
    <x v="24"/>
    <s v="Asian"/>
    <s v="Biguanides|Insulin isophane"/>
    <x v="0"/>
    <d v="2019-03-14T00:00:00"/>
    <s v="Biguanides|Insulin isophane"/>
  </r>
  <r>
    <s v="3oWL3i1svoM"/>
    <x v="24"/>
    <s v="Other"/>
    <s v="Biguanides"/>
    <x v="0"/>
    <d v="2025-01-30T00:00:00"/>
    <s v="Biguanides"/>
  </r>
  <r>
    <s v="zXZdNlRHkOE"/>
    <x v="24"/>
    <s v="Asian"/>
    <s v="Biguanides"/>
    <x v="0"/>
    <d v="2024-05-01T00:00:00"/>
    <s v="Biguanides"/>
  </r>
  <r>
    <s v="40LaaegRPAQ"/>
    <x v="24"/>
    <s v="Māori"/>
    <s v="Biguanides"/>
    <x v="0"/>
    <d v="2017-06-07T00:00:00"/>
    <s v="Biguanides"/>
  </r>
  <r>
    <s v="3XWK0bC1gaw"/>
    <x v="24"/>
    <s v="Māori"/>
    <s v="Biguanides"/>
    <x v="0"/>
    <d v="2016-06-28T00:00:00"/>
    <s v="Biguanides-&gt;DPP-4 inhibitors-&gt;DPP-4 inhibitors|SGLT-2 inhibitors-&gt;DPP-4 inhibitors|Insulin glargine-&gt;Insulin glargine-&gt;GLP-1 agonists-&gt;DPP-4 inhibitors|GLP-1 agonists|Insulin glargine-&gt;DPP-4 inhibitors|GLP-1 agonists"/>
  </r>
  <r>
    <s v="55pZoCEDBuE"/>
    <x v="24"/>
    <s v="Māori"/>
    <s v="Biguanides"/>
    <x v="0"/>
    <d v="2019-01-25T00:00:00"/>
    <s v="Biguanides"/>
  </r>
  <r>
    <s v="5JAKBTmm8Ug"/>
    <x v="24"/>
    <s v="Other"/>
    <s v="Biguanides"/>
    <x v="0"/>
    <d v="2016-11-11T00:00:00"/>
    <s v="Biguanides"/>
  </r>
  <r>
    <s v="5GFJmn7GfKE"/>
    <x v="24"/>
    <s v="Other"/>
    <s v="Biguanides"/>
    <x v="0"/>
    <d v="2018-03-09T00:00:00"/>
    <s v="Biguanides"/>
  </r>
  <r>
    <s v="52881w4F3lU"/>
    <x v="24"/>
    <s v="Māori"/>
    <s v="Biguanides"/>
    <x v="0"/>
    <d v="2021-11-05T00:00:00"/>
    <s v="Biguanides"/>
  </r>
  <r>
    <s v="4Y/uODkPWk."/>
    <x v="24"/>
    <s v="Māori"/>
    <s v="Biguanides"/>
    <x v="0"/>
    <d v="2020-12-03T00:00:00"/>
    <s v="Biguanides-&gt;Biguanides|DPP-4 inhibitors"/>
  </r>
  <r>
    <s v="4ZmOgv29Yr2"/>
    <x v="24"/>
    <s v="Other"/>
    <s v="Biguanides"/>
    <x v="0"/>
    <d v="2016-05-10T00:00:00"/>
    <s v="Biguanides"/>
  </r>
  <r>
    <s v="4Ve/VAmUFtw"/>
    <x v="24"/>
    <s v="Other"/>
    <s v="Biguanides"/>
    <x v="0"/>
    <d v="2016-07-08T00:00:00"/>
    <s v="Biguanides"/>
  </r>
  <r>
    <s v="4Cxh4xAMsaI"/>
    <x v="24"/>
    <s v="Māori"/>
    <s v="Biguanides"/>
    <x v="0"/>
    <d v="2018-02-14T00:00:00"/>
    <s v="Biguanides-&gt;SGLT-2 inhibitors"/>
  </r>
  <r>
    <s v="4PUN5Mfg2WE"/>
    <x v="24"/>
    <s v="Asian"/>
    <s v="Biguanides"/>
    <x v="0"/>
    <d v="2015-10-16T00:00:00"/>
    <s v="Biguanides-&gt;Insulin glargine-&gt;Biguanides|Insulin glargine-&gt;Insulin lispro-&gt;Biguanides|Insulin lispro-&gt;Insulin glargine|Insulin lispro"/>
  </r>
  <r>
    <s v="4O6fnEzM70Y"/>
    <x v="24"/>
    <s v="Asian"/>
    <s v="Biguanides"/>
    <x v="0"/>
    <d v="2020-12-01T00:00:00"/>
    <s v="Biguanides"/>
  </r>
  <r>
    <s v="hg8/VzsCPtg"/>
    <x v="24"/>
    <s v="Asian"/>
    <s v="Biguanides"/>
    <x v="0"/>
    <d v="2020-12-17T00:00:00"/>
    <s v="Biguanides"/>
  </r>
  <r>
    <s v="hGpDm/eNFBQ"/>
    <x v="24"/>
    <s v="Other"/>
    <s v="Biguanides"/>
    <x v="0"/>
    <d v="2014-02-17T00:00:00"/>
    <s v="Biguanides"/>
  </r>
  <r>
    <s v="WDov9GA90tc"/>
    <x v="24"/>
    <s v="Other"/>
    <s v="Biguanides"/>
    <x v="0"/>
    <d v="2020-09-22T00:00:00"/>
    <s v="Biguanides-&gt;DPP-4 inhibitors-&gt;DPP-4 inhibitors|Sulfonylureas"/>
  </r>
  <r>
    <s v="w9w1JLSmRaY"/>
    <x v="24"/>
    <s v="Pacific peoples"/>
    <s v="Biguanides"/>
    <x v="0"/>
    <d v="2016-10-20T00:00:00"/>
    <s v="Biguanides"/>
  </r>
  <r>
    <s v="w8JkOZhPXc."/>
    <x v="24"/>
    <s v="Māori"/>
    <s v="Biguanides"/>
    <x v="0"/>
    <d v="2021-07-20T00:00:00"/>
    <s v="Biguanides-&gt;DPP-4 inhibitors-&gt;SGLT-2 inhibitors-&gt;DPP-4 inhibitors|SGLT-2 inhibitors-&gt;GLP-1 agonists"/>
  </r>
  <r>
    <s v="WACCzVzNvq."/>
    <x v="24"/>
    <s v="Māori"/>
    <s v="Biguanides"/>
    <x v="0"/>
    <d v="2022-03-10T00:00:00"/>
    <s v="Biguanides-&gt;DPP-4 inhibitors"/>
  </r>
  <r>
    <s v="HLGxQty/Jrk"/>
    <x v="24"/>
    <s v="Other"/>
    <s v="Biguanides"/>
    <x v="0"/>
    <d v="2021-05-06T00:00:00"/>
    <s v="Biguanides"/>
  </r>
  <r>
    <s v="HKnncsABdQQ"/>
    <x v="24"/>
    <s v="Other"/>
    <s v="Biguanides"/>
    <x v="0"/>
    <d v="2021-12-07T00:00:00"/>
    <s v="Biguanides"/>
  </r>
  <r>
    <s v="hPnGPLtVFrk"/>
    <x v="24"/>
    <s v="Asian"/>
    <s v="Biguanides"/>
    <x v="0"/>
    <d v="2011-02-02T00:00:00"/>
    <s v="Biguanides-&gt;Biguanides|DPP-4 inhibitors-&gt;DPP-4 inhibitors-&gt;Sulfonylureas-&gt;DPP-4 inhibitors|Sulfonylureas-&gt;Biguanides|DPP-4 inhibitors|Sulfonylureas-&gt;Biguanides|DPP-4 inhibitors|SGLT-2 inhibitors|Sulfonylureas-&gt;Biguanides|Insulin glargine-&gt;Insulin glargine-&gt;Biguanides|Sulfonylureas-&gt;Insulin glargine|Sulfonylureas-&gt;Biguanides|Insulin glargine|SGLT-2 inhibitors-&gt;SGLT-2 inhibitors"/>
  </r>
  <r>
    <s v="HnRXxXchdJg"/>
    <x v="24"/>
    <s v="Other"/>
    <s v="Biguanides"/>
    <x v="0"/>
    <d v="2020-12-16T00:00:00"/>
    <s v="Biguanides"/>
  </r>
  <r>
    <s v="hRCj6bW2XBE"/>
    <x v="24"/>
    <s v="Other"/>
    <s v="Biguanides"/>
    <x v="0"/>
    <d v="2015-10-10T00:00:00"/>
    <s v="Biguanides"/>
  </r>
  <r>
    <s v="L0eK/dPk5EA"/>
    <x v="24"/>
    <s v="Other"/>
    <s v="Biguanides"/>
    <x v="0"/>
    <d v="2023-09-21T00:00:00"/>
    <s v="Biguanides"/>
  </r>
  <r>
    <s v="L3ED7udyEMI"/>
    <x v="24"/>
    <s v="Other"/>
    <s v="Biguanides"/>
    <x v="0"/>
    <d v="2017-07-14T00:00:00"/>
    <s v="Biguanides"/>
  </r>
  <r>
    <s v="kY9GCqGl0JI"/>
    <x v="24"/>
    <s v="Other"/>
    <s v="Biguanides"/>
    <x v="0"/>
    <d v="2021-07-23T00:00:00"/>
    <s v="Biguanides"/>
  </r>
  <r>
    <s v="kxf7SWNrvK6"/>
    <x v="24"/>
    <s v="Māori"/>
    <s v="Biguanides"/>
    <x v="0"/>
    <d v="2016-11-17T00:00:00"/>
    <s v="Biguanides"/>
  </r>
  <r>
    <s v="kxhkGUg8PmA"/>
    <x v="24"/>
    <s v="Asian"/>
    <s v="Biguanides"/>
    <x v="0"/>
    <d v="2014-05-16T00:00:00"/>
    <s v="Biguanides-&gt;Insulin isophane-&gt;Insulin glargine-&gt;Biguanides|Insulin glargine"/>
  </r>
  <r>
    <s v="l4yV5/4VKcQ"/>
    <x v="24"/>
    <s v="Pacific peoples"/>
    <s v="Biguanides"/>
    <x v="0"/>
    <d v="2022-09-19T00:00:00"/>
    <s v="Biguanides-&gt;Insulin isophane-&gt;Biguanides|Insulin aspart|Insulin isophane-&gt;Biguanides|Insulin glargine-&gt;Insulin aspart|Insulin glargine"/>
  </r>
  <r>
    <s v="L7y4w/SJ1QI"/>
    <x v="24"/>
    <s v="Māori"/>
    <s v="Biguanides"/>
    <x v="0"/>
    <d v="2016-08-12T00:00:00"/>
    <s v="Biguanides"/>
  </r>
  <r>
    <s v="KuGRqX.aVZU"/>
    <x v="24"/>
    <s v="Māori"/>
    <s v="Biguanides"/>
    <x v="0"/>
    <d v="2020-08-23T00:00:00"/>
    <s v="Biguanides"/>
  </r>
  <r>
    <s v="hUNVxweQmXg"/>
    <x v="24"/>
    <s v="Other"/>
    <s v="Biguanides"/>
    <x v="0"/>
    <d v="2025-03-07T00:00:00"/>
    <s v="Biguanides"/>
  </r>
  <r>
    <s v="HxtZB5nQmb6"/>
    <x v="24"/>
    <s v="Pacific peoples"/>
    <s v="Insulin glargine"/>
    <x v="1"/>
    <d v="2018-07-28T00:00:00"/>
    <s v="Insulin glargine-&gt;Biguanides|Insulin glargine-&gt;Biguanides|Insulin glargine|SGLT-2 inhibitors-&gt;Insulin glargine|SGLT-2 inhibitors-&gt;SGLT-2 inhibitors-&gt;Biguanides|SGLT-2 inhibitors"/>
  </r>
  <r>
    <s v="leJ2hihaJ9E"/>
    <x v="24"/>
    <s v="Other"/>
    <s v="Biguanides"/>
    <x v="0"/>
    <d v="2011-11-03T00:00:00"/>
    <s v="Biguanides"/>
  </r>
  <r>
    <s v="lljf4Zu7P1M"/>
    <x v="24"/>
    <s v="Pacific peoples"/>
    <s v="Biguanides"/>
    <x v="0"/>
    <d v="2021-06-30T00:00:00"/>
    <s v="Biguanides"/>
  </r>
  <r>
    <s v="lkeUo8UgyQc"/>
    <x v="24"/>
    <s v="Other"/>
    <s v="Biguanides"/>
    <x v="0"/>
    <d v="2025-10-20T00:00:00"/>
    <s v="Biguanides"/>
  </r>
  <r>
    <s v="OoFd8.rjGls"/>
    <x v="24"/>
    <s v="Pacific peoples"/>
    <s v="Biguanides"/>
    <x v="0"/>
    <d v="2025-01-19T00:00:00"/>
    <s v="Biguanides"/>
  </r>
  <r>
    <s v="oL.qRLNcLzU"/>
    <x v="24"/>
    <s v="Pacific peoples"/>
    <s v="Biguanides"/>
    <x v="0"/>
    <d v="2025-11-11T00:00:00"/>
    <s v="Biguanides"/>
  </r>
  <r>
    <s v="oLZA2UUyYr."/>
    <x v="24"/>
    <s v="Pacific peoples"/>
    <s v="Biguanides"/>
    <x v="0"/>
    <d v="2025-03-12T00:00:00"/>
    <s v="Biguanides"/>
  </r>
  <r>
    <s v="om1eoNUqFy2"/>
    <x v="24"/>
    <s v="Other"/>
    <s v="Biguanides"/>
    <x v="0"/>
    <d v="2017-03-22T00:00:00"/>
    <s v="Biguanides"/>
  </r>
  <r>
    <s v="oqgtT48nHdg"/>
    <x v="24"/>
    <s v="Asian"/>
    <s v="Biguanides"/>
    <x v="0"/>
    <d v="2022-08-02T00:00:00"/>
    <s v="Biguanides"/>
  </r>
  <r>
    <s v="Lp2ZctmpGN2"/>
    <x v="24"/>
    <s v="Other"/>
    <s v="Biguanides"/>
    <x v="0"/>
    <d v="2021-06-03T00:00:00"/>
    <s v="Biguanides"/>
  </r>
  <r>
    <s v="oJwEw3bzZms"/>
    <x v="24"/>
    <s v="Māori"/>
    <s v="Biguanides"/>
    <x v="0"/>
    <d v="2012-03-29T00:00:00"/>
    <s v="Biguanides"/>
  </r>
  <r>
    <s v="lOLlQosNV86"/>
    <x v="24"/>
    <s v="Other"/>
    <s v="Biguanides"/>
    <x v="0"/>
    <d v="2015-01-05T00:00:00"/>
    <s v="Biguanides"/>
  </r>
  <r>
    <s v="lop3RHF4q6w"/>
    <x v="24"/>
    <s v="Pacific peoples"/>
    <s v="Biguanides"/>
    <x v="0"/>
    <d v="2024-07-24T00:00:00"/>
    <s v="Biguanides"/>
  </r>
  <r>
    <s v="lOxt8qZhhV."/>
    <x v="24"/>
    <s v="Māori"/>
    <s v="Biguanides"/>
    <x v="0"/>
    <d v="2024-08-20T00:00:00"/>
    <s v="Biguanides"/>
  </r>
  <r>
    <s v="pDqBV33.Utc"/>
    <x v="24"/>
    <s v="Māori"/>
    <s v="Biguanides"/>
    <x v="0"/>
    <d v="2024-10-15T00:00:00"/>
    <s v="Biguanides"/>
  </r>
  <r>
    <s v="p6nfQryWfdU"/>
    <x v="24"/>
    <s v="Asian"/>
    <s v="Biguanides"/>
    <x v="0"/>
    <d v="2017-10-30T00:00:00"/>
    <s v="Biguanides"/>
  </r>
  <r>
    <s v="P8xh6QYWlhg"/>
    <x v="24"/>
    <s v="Other"/>
    <s v="Biguanides"/>
    <x v="0"/>
    <d v="2019-11-06T00:00:00"/>
    <s v="Biguanides"/>
  </r>
  <r>
    <s v="Pepnd/51Yqk"/>
    <x v="24"/>
    <s v="Other"/>
    <s v="Biguanides"/>
    <x v="0"/>
    <d v="2023-10-13T00:00:00"/>
    <s v="Biguanides-&gt;Biguanides|DPP-4 inhibitors-&gt;DPP-4 inhibitors"/>
  </r>
  <r>
    <s v="OzhwCGSd1is"/>
    <x v="24"/>
    <s v="Other"/>
    <s v="Biguanides"/>
    <x v="0"/>
    <d v="2018-03-13T00:00:00"/>
    <s v="Biguanides"/>
  </r>
  <r>
    <s v="p0elCCvBwBw"/>
    <x v="24"/>
    <s v="Other"/>
    <s v="Biguanides"/>
    <x v="0"/>
    <d v="2020-03-04T00:00:00"/>
    <s v="Biguanides"/>
  </r>
  <r>
    <s v="p20rV8BpzTI"/>
    <x v="24"/>
    <s v="Pacific peoples"/>
    <s v="Biguanides"/>
    <x v="0"/>
    <d v="2023-07-21T00:00:00"/>
    <s v="Biguanides"/>
  </r>
  <r>
    <s v="OX6upwfTa.2"/>
    <x v="24"/>
    <s v="Pacific peoples"/>
    <s v="Biguanides"/>
    <x v="0"/>
    <d v="2017-10-08T00:00:00"/>
    <s v="Biguanides-&gt;GLP-1 agonists-&gt;Biguanides|GLP-1 agonists"/>
  </r>
  <r>
    <s v="t/FisDvq/RQ"/>
    <x v="24"/>
    <s v="Māori"/>
    <s v="Biguanides"/>
    <x v="0"/>
    <d v="2015-02-09T00:00:00"/>
    <s v="Biguanides-&gt;Biguanides|Sulfonylureas-&gt;Sulfonylureas-&gt;Biguanides|DPP-4 inhibitors|Sulfonylureas-&gt;Biguanides|GLP-1 agonists-&gt;GLP-1 agonists-&gt;Insulin glargine-&gt;GLP-1 agonists|Insulin glargine-&gt;Biguanides|Insulin glargine-&gt;Biguanides|GLP-1 agonists|Insulin glargine"/>
  </r>
  <r>
    <s v="sz.gK.HNuFk"/>
    <x v="24"/>
    <s v="Other"/>
    <s v="Biguanides"/>
    <x v="0"/>
    <d v="2021-11-19T00:00:00"/>
    <s v="Biguanides-&gt;Insulin isophane"/>
  </r>
  <r>
    <s v="sZbrC7dHDgw"/>
    <x v="24"/>
    <s v="Other"/>
    <s v="Biguanides"/>
    <x v="0"/>
    <d v="2023-04-06T00:00:00"/>
    <s v="Biguanides"/>
  </r>
  <r>
    <s v="VYy/fn68oOU"/>
    <x v="24"/>
    <s v="Other"/>
    <s v="Biguanides"/>
    <x v="0"/>
    <d v="2024-10-31T00:00:00"/>
    <s v="Biguanides"/>
  </r>
  <r>
    <s v="vZVnFKAwY7E"/>
    <x v="24"/>
    <s v="Other"/>
    <s v="Biguanides"/>
    <x v="0"/>
    <d v="2016-08-17T00:00:00"/>
    <s v="Biguanides"/>
  </r>
  <r>
    <s v="w.4dxi/52pc"/>
    <x v="24"/>
    <s v="Other"/>
    <s v="Biguanides"/>
    <x v="0"/>
    <d v="2017-11-17T00:00:00"/>
    <s v="Biguanides"/>
  </r>
  <r>
    <s v="vZRpU7Qz8wo"/>
    <x v="24"/>
    <s v="Other"/>
    <s v="Biguanides"/>
    <x v="0"/>
    <d v="2018-02-26T00:00:00"/>
    <s v="Biguanides"/>
  </r>
  <r>
    <s v="w.H/bj9meD2"/>
    <x v="24"/>
    <s v="Māori"/>
    <s v="Biguanides"/>
    <x v="0"/>
    <d v="2012-08-09T00:00:00"/>
    <s v="Biguanides-&gt;Sulfonylureas-&gt;Biguanides|Insulin glargine-&gt;Insulin glargine-&gt;Insulin glargine|Sulfonylureas-&gt;DPP-4 inhibitors|Insulin glargine|Sulfonylureas-&gt;DPP-4 inhibitors|Insulin glargine-&gt;DPP-4 inhibitors-&gt;DPP-4 inhibitors|Insulin glargine|SGLT-2 inhibitors-&gt;SGLT-2 inhibitors-&gt;GLP-1 agonists-&gt;DPP-4 inhibitors|GLP-1 agonists|Insulin glargine-&gt;Insulin glargine|SGLT-2 inhibitors-&gt;GLP-1 agonists|Insulin glargine-&gt;Biguanides|DPP-4 inhibitors|Insulin glargine|SGLT-2 inhibitors-&gt;Biguanides|Insulin glargine|SGLT-2 inhibitors|Sulfonylureas"/>
  </r>
  <r>
    <s v="w.M7azNvF9k"/>
    <x v="24"/>
    <s v="Other"/>
    <s v="Biguanides"/>
    <x v="0"/>
    <d v="2022-07-07T00:00:00"/>
    <s v="Biguanides"/>
  </r>
  <r>
    <s v="T5z/pgH8rFM"/>
    <x v="24"/>
    <s v="Māori"/>
    <s v="Biguanides"/>
    <x v="0"/>
    <d v="2020-11-05T00:00:00"/>
    <s v="Biguanides"/>
  </r>
  <r>
    <s v="t9saYNu/N46"/>
    <x v="24"/>
    <s v="Pacific peoples"/>
    <s v="Biguanides"/>
    <x v="0"/>
    <d v="2025-03-12T00:00:00"/>
    <s v="Biguanides"/>
  </r>
  <r>
    <s v="t9U4lexVUKo"/>
    <x v="24"/>
    <s v="Other"/>
    <s v="Biguanides"/>
    <x v="0"/>
    <d v="2018-10-13T00:00:00"/>
    <s v="Biguanides"/>
  </r>
  <r>
    <s v="wEOfcca/WTE"/>
    <x v="24"/>
    <s v="Asian"/>
    <s v="Biguanides"/>
    <x v="0"/>
    <d v="2023-01-31T00:00:00"/>
    <s v="Biguanides"/>
  </r>
  <r>
    <s v="wDJYI.JjRdA"/>
    <x v="24"/>
    <s v="Pacific peoples"/>
    <s v="Biguanides"/>
    <x v="0"/>
    <d v="2019-03-01T00:00:00"/>
    <s v="Biguanides"/>
  </r>
  <r>
    <s v="W35.d8SFcvY"/>
    <x v="24"/>
    <s v="Other"/>
    <s v="Biguanides"/>
    <x v="0"/>
    <d v="2018-04-09T00:00:00"/>
    <s v="Biguanides"/>
  </r>
  <r>
    <s v="W5tx/93o7rk"/>
    <x v="24"/>
    <s v="Māori"/>
    <s v="Insulin aspart|Insulin isophane"/>
    <x v="1"/>
    <d v="2022-03-30T00:00:00"/>
    <s v="Insulin aspart|Insulin isophane-&gt;Insulin isophane-&gt;Insulin aspart-&gt;Biguanides-&gt;Biguanides|Insulin isophane"/>
  </r>
  <r>
    <s v="W6hQqsoFPxs"/>
    <x v="24"/>
    <s v="Māori"/>
    <s v="Biguanides"/>
    <x v="0"/>
    <d v="2025-04-24T00:00:00"/>
    <s v="Biguanides"/>
  </r>
  <r>
    <s v="sBygC4otRyU"/>
    <x v="24"/>
    <s v="Pacific peoples"/>
    <s v="Biguanides"/>
    <x v="0"/>
    <d v="2019-02-05T00:00:00"/>
    <s v="Biguanides"/>
  </r>
  <r>
    <s v="SCdxDiO5pDo"/>
    <x v="24"/>
    <s v="Other"/>
    <s v="Biguanides"/>
    <x v="0"/>
    <d v="2015-03-09T00:00:00"/>
    <s v="Biguanides"/>
  </r>
  <r>
    <s v="se2z0MHeQ06"/>
    <x v="24"/>
    <s v="Asian"/>
    <s v="Biguanides"/>
    <x v="0"/>
    <d v="2019-01-08T00:00:00"/>
    <s v="Biguanides"/>
  </r>
  <r>
    <s v="SKLrFY0ou6E"/>
    <x v="24"/>
    <s v="Māori"/>
    <s v="Biguanides"/>
    <x v="0"/>
    <d v="2024-04-18T00:00:00"/>
    <s v="Biguanides"/>
  </r>
  <r>
    <s v="SlIPJ2ULGb2"/>
    <x v="24"/>
    <s v="Other"/>
    <s v="Biguanides"/>
    <x v="0"/>
    <d v="2021-12-08T00:00:00"/>
    <s v="Biguanides"/>
  </r>
  <r>
    <s v="SLJ7YDEJNOw"/>
    <x v="24"/>
    <s v="Other"/>
    <s v="Biguanides"/>
    <x v="0"/>
    <d v="2025-10-28T00:00:00"/>
    <s v="Biguanides"/>
  </r>
  <r>
    <s v="sR642haWRp."/>
    <x v="24"/>
    <s v="Māori"/>
    <s v="Biguanides"/>
    <x v="0"/>
    <d v="2015-05-14T00:00:00"/>
    <s v="Biguanides"/>
  </r>
  <r>
    <s v="spHNgX/uVGU"/>
    <x v="24"/>
    <s v="Asian"/>
    <s v="Biguanides"/>
    <x v="0"/>
    <d v="2021-03-16T00:00:00"/>
    <s v="Biguanides-&gt;Insulin aspart-&gt;Insulin isophane-&gt;Insulin aspart|Insulin isophane"/>
  </r>
  <r>
    <s v="SMuJ.8CwxSs"/>
    <x v="24"/>
    <s v="Other"/>
    <s v="Biguanides"/>
    <x v="0"/>
    <d v="2025-06-09T00:00:00"/>
    <s v="Biguanides"/>
  </r>
  <r>
    <s v="Sue/C4ifE6o"/>
    <x v="24"/>
    <s v="Other"/>
    <s v="Biguanides"/>
    <x v="0"/>
    <d v="2018-08-22T00:00:00"/>
    <s v="Biguanides"/>
  </r>
  <r>
    <s v="sus/iso/Deg"/>
    <x v="24"/>
    <s v="Māori"/>
    <s v="Insulin aspart|Insulin isophane"/>
    <x v="1"/>
    <d v="2011-11-09T00:00:00"/>
    <s v="Insulin aspart|Insulin isophane-&gt;Insulin aspart-&gt;Insulin isophane-&gt;Biguanides-&gt;Insulin glargine-&gt;Insulin aspart|Insulin glargine-&gt;DPP-4 inhibitors-&gt;SGLT-2 inhibitors-&gt;DPP-4 inhibitors|SGLT-2 inhibitors-&gt;GLP-1 agonists"/>
  </r>
  <r>
    <s v="sxDb/q78jDk"/>
    <x v="24"/>
    <s v="Asian"/>
    <s v="Biguanides"/>
    <x v="0"/>
    <d v="2015-10-27T00:00:00"/>
    <s v="Biguanides"/>
  </r>
  <r>
    <s v="WGORKkU5cF6"/>
    <x v="24"/>
    <s v="Māori"/>
    <s v="Biguanides"/>
    <x v="0"/>
    <d v="2019-09-26T00:00:00"/>
    <s v="Biguanides-&gt;SGLT-2 inhibitors-&gt;Biguanides|GLP-1 agonists-&gt;GLP-1 agonists"/>
  </r>
  <r>
    <s v="WLUNfWofvyM"/>
    <x v="24"/>
    <s v="Māori"/>
    <s v="Sulfonylureas"/>
    <x v="0"/>
    <d v="2019-09-13T00:00:00"/>
    <s v="Sulfonylureas-&gt;Biguanides-&gt;DPP-4 inhibitors|Insulin glargine-&gt;Insulin aspart|Insulin glargine-&gt;Insulin aspart-&gt;Insulin glargine"/>
  </r>
  <r>
    <s v="2p/A9D1Cy/w"/>
    <x v="24"/>
    <s v="Pacific peoples"/>
    <s v="Biguanides"/>
    <x v="0"/>
    <d v="2023-05-18T00:00:00"/>
    <s v="Biguanides"/>
  </r>
  <r>
    <s v="2Ei7Jne13w2"/>
    <x v="24"/>
    <s v="Pacific peoples"/>
    <s v="Biguanides"/>
    <x v="0"/>
    <d v="2023-06-22T00:00:00"/>
    <s v="Biguanides-&gt;Insulin aspart|Insulin isophane-&gt;DPP-4 inhibitors|SGLT-2 inhibitors-&gt;DPP-4 inhibitors"/>
  </r>
  <r>
    <s v="2JqjTO5kwHI"/>
    <x v="24"/>
    <s v="Other"/>
    <s v="Biguanides"/>
    <x v="0"/>
    <d v="2022-08-25T00:00:00"/>
    <s v="Biguanides"/>
  </r>
  <r>
    <s v="2HMFp2bQw6."/>
    <x v="24"/>
    <s v="Other"/>
    <s v="Insulin glargine|Insulin glulisine"/>
    <x v="1"/>
    <d v="2014-03-12T00:00:00"/>
    <s v="Insulin glargine|Insulin glulisine-&gt;Insulin glulisine-&gt;Insulin glargine-&gt;Biguanides|Insulin glargine|Insulin glulisine-&gt;Biguanides|Insulin glulisine-&gt;Insulin aspart-&gt;Insulin aspart|Insulin glargine"/>
  </r>
  <r>
    <s v="23dfo/OxoQ."/>
    <x v="24"/>
    <s v="Other"/>
    <s v="Sulfonylureas"/>
    <x v="0"/>
    <d v="2022-11-07T00:00:00"/>
    <s v="Sulfonylureas"/>
  </r>
  <r>
    <s v="3ASyImzAiT2"/>
    <x v="24"/>
    <s v="Pacific peoples"/>
    <s v="Biguanides"/>
    <x v="0"/>
    <d v="2020-10-03T00:00:00"/>
    <s v="Biguanides-&gt;DPP-4 inhibitors-&gt;SGLT-2 inhibitors-&gt;DPP-4 inhibitors|SGLT-2 inhibitors-&gt;Biguanides|GLP-1 agonists-&gt;GLP-1 agonists-&gt;DPP-4 inhibitors|GLP-1 agonists"/>
  </r>
  <r>
    <s v="2Se951vRZ9I"/>
    <x v="24"/>
    <s v="Asian"/>
    <s v="Biguanides"/>
    <x v="0"/>
    <d v="2024-10-10T00:00:00"/>
    <s v="Biguanides"/>
  </r>
  <r>
    <s v="9OSGZEkhkVc"/>
    <x v="24"/>
    <s v="Asian"/>
    <s v="Biguanides"/>
    <x v="0"/>
    <d v="2014-06-01T00:00:00"/>
    <s v="Biguanides"/>
  </r>
  <r>
    <s v="9sLM7SqXUec"/>
    <x v="24"/>
    <s v="Other"/>
    <s v="Biguanides"/>
    <x v="0"/>
    <d v="2020-07-24T00:00:00"/>
    <s v="Biguanides"/>
  </r>
  <r>
    <s v="9VTGL6FqY5A"/>
    <x v="24"/>
    <s v="Pacific peoples"/>
    <s v="Biguanides"/>
    <x v="0"/>
    <d v="2020-02-20T00:00:00"/>
    <s v="Biguanides"/>
  </r>
  <r>
    <s v="9vOZaZPzCOQ"/>
    <x v="24"/>
    <s v="Other"/>
    <s v="Biguanides"/>
    <x v="0"/>
    <d v="2019-02-28T00:00:00"/>
    <s v="Biguanides"/>
  </r>
  <r>
    <s v="9rRQa0UrNZM"/>
    <x v="24"/>
    <s v="Asian"/>
    <s v="Biguanides"/>
    <x v="0"/>
    <d v="2021-01-12T00:00:00"/>
    <s v="Biguanides"/>
  </r>
  <r>
    <s v="8VbX9HRBTyg"/>
    <x v="24"/>
    <s v="Other"/>
    <s v="Biguanides"/>
    <x v="0"/>
    <d v="2024-03-01T00:00:00"/>
    <s v="Biguanides"/>
  </r>
  <r>
    <s v="8ZMNBf59VQw"/>
    <x v="24"/>
    <s v="Pacific peoples"/>
    <s v="Biguanides"/>
    <x v="0"/>
    <d v="2011-03-10T00:00:00"/>
    <s v="Biguanides-&gt;Biguanides|Sulfonylureas-&gt;SGLT-2 inhibitors-&gt;DPP-4 inhibitors|SGLT-2 inhibitors-&gt;DPP-4 inhibitors"/>
  </r>
  <r>
    <s v="3hPG5m8FWQs"/>
    <x v="24"/>
    <s v="Asian"/>
    <s v="Biguanides"/>
    <x v="0"/>
    <d v="2021-03-30T00:00:00"/>
    <s v="Biguanides"/>
  </r>
  <r>
    <s v="3KtWa08k2aw"/>
    <x v="24"/>
    <s v="Other"/>
    <s v="Biguanides"/>
    <x v="0"/>
    <d v="2023-10-18T00:00:00"/>
    <s v="Biguanides"/>
  </r>
  <r>
    <s v="A4k78c3/NLM"/>
    <x v="24"/>
    <s v="Asian"/>
    <s v="Insulin glargine"/>
    <x v="1"/>
    <d v="2022-10-13T00:00:00"/>
    <s v="Insulin glargine-&gt;Biguanides-&gt;DPP-4 inhibitors-&gt;DPP-4 inhibitors|Insulin glargine-&gt;SGLT-2 inhibitors-&gt;DPP-4 inhibitors|Insulin glargine|SGLT-2 inhibitors-&gt;DPP-4 inhibitors|SGLT-2 inhibitors"/>
  </r>
  <r>
    <s v="A3ujNwwzsQs"/>
    <x v="24"/>
    <s v="Pacific peoples"/>
    <s v="Biguanides"/>
    <x v="0"/>
    <d v="2017-01-05T00:00:00"/>
    <s v="Biguanides"/>
  </r>
  <r>
    <s v="DEeZ1sxVVPE"/>
    <x v="24"/>
    <s v="Other"/>
    <s v="Biguanides"/>
    <x v="0"/>
    <d v="2014-06-09T00:00:00"/>
    <s v="Biguanides"/>
  </r>
  <r>
    <s v="DeGiThfdkPg"/>
    <x v="24"/>
    <s v="Māori"/>
    <s v="Biguanides"/>
    <x v="0"/>
    <d v="2019-11-19T00:00:00"/>
    <s v="Biguanides"/>
  </r>
  <r>
    <s v="AFhxBIQEIYI"/>
    <x v="24"/>
    <s v="Māori"/>
    <s v="Insulin aspart|Insulin isophane"/>
    <x v="1"/>
    <d v="2011-01-20T00:00:00"/>
    <s v="Insulin aspart|Insulin isophane-&gt;Biguanides-&gt;SGLT-2 inhibitors-&gt;DPP-4 inhibitors|SGLT-2 inhibitors-&gt;GLP-1 agonists"/>
  </r>
  <r>
    <s v="dirXuYKCTxc"/>
    <x v="24"/>
    <s v="Other"/>
    <s v="Sulfonylureas"/>
    <x v="0"/>
    <d v="2013-08-19T00:00:00"/>
    <s v="Sulfonylureas-&gt;Insulin lispro-&gt;Biguanides"/>
  </r>
  <r>
    <s v="DiSQX5ZbaAc"/>
    <x v="24"/>
    <s v="Asian"/>
    <s v="Biguanides"/>
    <x v="0"/>
    <d v="2022-04-12T00:00:00"/>
    <s v="Biguanides"/>
  </r>
  <r>
    <s v="DHHN5VDyTeY"/>
    <x v="24"/>
    <s v="Māori"/>
    <s v="Biguanides"/>
    <x v="0"/>
    <d v="2020-08-21T00:00:00"/>
    <s v="Biguanides"/>
  </r>
  <r>
    <s v="DKQ6OUQUGoY"/>
    <x v="24"/>
    <s v="Asian"/>
    <s v="Insulin aspart|Insulin isophane"/>
    <x v="1"/>
    <d v="2025-03-17T00:00:00"/>
    <s v="Insulin aspart|Insulin isophane-&gt;Biguanides-&gt;Biguanides|Insulin aspart|Insulin isophane-&gt;Biguanides|Insulin isophane-&gt;Insulin aspart"/>
  </r>
  <r>
    <s v="DnImUSq6f0w"/>
    <x v="24"/>
    <s v="Other"/>
    <s v="Biguanides"/>
    <x v="0"/>
    <d v="2025-09-29T00:00:00"/>
    <s v="Biguanides"/>
  </r>
  <r>
    <s v="gBZ0r9t8JQc"/>
    <x v="24"/>
    <s v="Pacific peoples"/>
    <s v="Biguanides"/>
    <x v="0"/>
    <d v="2020-06-08T00:00:00"/>
    <s v="Biguanides-&gt;DPP-4 inhibitors-&gt;DPP-4 inhibitors|SGLT-2 inhibitors-&gt;SGLT-2 inhibitors-&gt;DPP-4 inhibitors|Sulfonylureas-&gt;GLP-1 agonists-&gt;Biguanides|GLP-1 agonists|Insulin glargine-&gt;GLP-1 agonists|Insulin glargine-&gt;GLP-1 agonists|Insulin aspart|Insulin glargine-&gt;Insulin aspart"/>
  </r>
  <r>
    <s v="GataHFzk.qw"/>
    <x v="24"/>
    <s v="Asian"/>
    <s v="Biguanides"/>
    <x v="0"/>
    <d v="2023-06-15T00:00:00"/>
    <s v="Biguanides"/>
  </r>
  <r>
    <s v="gAkB9dOL.o."/>
    <x v="24"/>
    <s v="Māori"/>
    <s v="Biguanides"/>
    <x v="0"/>
    <d v="2017-05-03T00:00:00"/>
    <s v="Biguanides-&gt;Sulfonylureas-&gt;SGLT-2 inhibitors-&gt;SGLT-2 inhibitors|Sulfonylureas-&gt;Biguanides|SGLT-2 inhibitors-&gt;GLP-1 agonists-&gt;GLP-1 agonists|Sulfonylureas-&gt;Biguanides|GLP-1 agonists|Sulfonylureas-&gt;Insulin glargine-&gt;Biguanides|GLP-1 agonists|Insulin glargine|Sulfonylureas-&gt;Biguanides|GLP-1 agonists-&gt;Biguanides|GLP-1 agonists|Insulin glargine"/>
  </r>
  <r>
    <s v="dtYKNW43PWc"/>
    <x v="24"/>
    <s v="Asian"/>
    <s v="Biguanides"/>
    <x v="0"/>
    <d v="2013-03-30T00:00:00"/>
    <s v="Biguanides-&gt;Insulin isophane"/>
  </r>
  <r>
    <s v="DtFIFF3escs"/>
    <x v="24"/>
    <s v="Pacific peoples"/>
    <s v="Biguanides"/>
    <x v="0"/>
    <d v="2020-03-15T00:00:00"/>
    <s v="Biguanides-&gt;DPP-4 inhibitors-&gt;DPP-4 inhibitors|Sulfonylureas-&gt;DPP-4 inhibitors|GLP-1 agonists|Sulfonylureas-&gt;DPP-4 inhibitors|GLP-1 agonists-&gt;GLP-1 agonists"/>
  </r>
  <r>
    <s v="DrsL43/cA.c"/>
    <x v="24"/>
    <s v="Māori"/>
    <s v="Biguanides"/>
    <x v="0"/>
    <d v="2023-06-28T00:00:00"/>
    <s v="Biguanides-&gt;Insulin isophane"/>
  </r>
  <r>
    <s v="GP6H3aYUu5c"/>
    <x v="24"/>
    <s v="Māori"/>
    <s v="Biguanides"/>
    <x v="0"/>
    <d v="2016-09-29T00:00:00"/>
    <s v="Biguanides-&gt;Biguanides|Sulfonylureas"/>
  </r>
  <r>
    <s v="gLfv0scUE2Y"/>
    <x v="24"/>
    <s v="Other"/>
    <s v="Biguanides"/>
    <x v="0"/>
    <d v="2025-08-25T00:00:00"/>
    <s v="Biguanides"/>
  </r>
  <r>
    <s v="GgcbElC1ThM"/>
    <x v="24"/>
    <s v="Asian"/>
    <s v="Biguanides"/>
    <x v="0"/>
    <d v="2016-12-15T00:00:00"/>
    <s v="Biguanides"/>
  </r>
  <r>
    <s v="gGLjmhx6W7Y"/>
    <x v="24"/>
    <s v="Other"/>
    <s v="Insulin glargine|Insulin glulisine"/>
    <x v="1"/>
    <d v="2015-04-17T00:00:00"/>
    <s v="Insulin glargine|Insulin glulisine-&gt;Insulin glargine-&gt;Biguanides|Insulin glargine|Insulin glulisine-&gt;Insulin aspart-&gt;Biguanides|Insulin aspart-&gt;Insulin aspart|Insulin glargine"/>
  </r>
  <r>
    <s v="GIBu/07bM36"/>
    <x v="24"/>
    <s v="Other"/>
    <s v="Biguanides"/>
    <x v="0"/>
    <d v="2011-06-07T00:00:00"/>
    <s v="Biguanides"/>
  </r>
  <r>
    <s v="Gj6F1Ef8/nE"/>
    <x v="24"/>
    <s v="Asian"/>
    <s v="Biguanides"/>
    <x v="0"/>
    <d v="2013-03-14T00:00:00"/>
    <s v="Biguanides"/>
  </r>
  <r>
    <s v="gsxBl05MJpc"/>
    <x v="24"/>
    <s v="Other"/>
    <s v="Biguanides"/>
    <x v="0"/>
    <d v="2021-04-16T00:00:00"/>
    <s v="Biguanides"/>
  </r>
  <r>
    <s v="GQXxS9y0oMM"/>
    <x v="24"/>
    <s v="Other"/>
    <s v="Biguanides"/>
    <x v="0"/>
    <d v="2020-05-04T00:00:00"/>
    <s v="Biguanides"/>
  </r>
  <r>
    <s v="gPm.gm9bI4s"/>
    <x v="24"/>
    <s v="Asian"/>
    <s v="Biguanides"/>
    <x v="0"/>
    <d v="2014-06-24T00:00:00"/>
    <s v="Biguanides-&gt;Insulin isophane-&gt;Insulin aspart-&gt;Biguanides|Insulin isophane-&gt;Insulin aspart|Insulin isophane-&gt;Biguanides|Insulin aspart|Insulin isophane"/>
  </r>
  <r>
    <s v="GprOO.IiNDQ"/>
    <x v="24"/>
    <s v="Asian"/>
    <s v="Insulin glargine"/>
    <x v="1"/>
    <d v="2024-05-18T00:00:00"/>
    <s v="Insulin glargine-&gt;Biguanides|Insulin aspart|Insulin glargine-&gt;Biguanides-&gt;Biguanides|Insulin glargine-&gt;DPP-4 inhibitors-&gt;DPP-4 inhibitors|Sulfonylureas"/>
  </r>
  <r>
    <s v="GWO408DZa/2"/>
    <x v="24"/>
    <s v="Other"/>
    <s v="Biguanides"/>
    <x v="0"/>
    <d v="2016-01-21T00:00:00"/>
    <s v="Biguanides-&gt;Sulfonylureas-&gt;Insulin glargine-&gt;Insulin glulisine-&gt;Insulin glargine|Insulin glulisine"/>
  </r>
  <r>
    <s v="gWXYhOSyDqE"/>
    <x v="24"/>
    <s v="Asian"/>
    <s v="Biguanides|Insulin aspart"/>
    <x v="0"/>
    <d v="2017-12-29T00:00:00"/>
    <s v="Biguanides|Insulin aspart"/>
  </r>
  <r>
    <s v="rjMBQDR.vEg"/>
    <x v="24"/>
    <s v="Māori"/>
    <s v="Biguanides"/>
    <x v="0"/>
    <d v="2020-07-31T00:00:00"/>
    <s v="Biguanides"/>
  </r>
  <r>
    <s v="Rk1ymRAr73Q"/>
    <x v="24"/>
    <s v="Māori"/>
    <s v="Biguanides"/>
    <x v="0"/>
    <d v="2013-12-30T00:00:00"/>
    <s v="Biguanides-&gt;DPP-4 inhibitors-&gt;Insulin glargine-&gt;Insulin aspart|Insulin glargine-&gt;GLP-1 agonists-&gt;Biguanides|GLP-1 agonists|Insulin glargine-&gt;GLP-1 agonists|Insulin glargine-&gt;Biguanides|GLP-1 agonists-&gt;Biguanides|Insulin glargine-&gt;Biguanides|Insulin aspart-&gt;Insulin aspart-&gt;GLP-1 agonists|Insulin aspart-&gt;Biguanides|GLP-1 agonists|Insulin aspart"/>
  </r>
  <r>
    <s v="ruu/PmL0S8w"/>
    <x v="24"/>
    <s v="Other"/>
    <s v="Biguanides"/>
    <x v="0"/>
    <d v="2022-02-04T00:00:00"/>
    <s v="Biguanides"/>
  </r>
  <r>
    <s v="rvL6QOlS7A."/>
    <x v="24"/>
    <s v="Pacific peoples"/>
    <s v="Biguanides"/>
    <x v="0"/>
    <d v="2015-03-11T00:00:00"/>
    <s v="Biguanides"/>
  </r>
  <r>
    <s v="RYAyoiWFcCE"/>
    <x v="24"/>
    <s v="Māori"/>
    <s v="Biguanides"/>
    <x v="0"/>
    <d v="2021-05-07T00:00:00"/>
    <s v="Biguanides"/>
  </r>
  <r>
    <s v="s/mczervcJU"/>
    <x v="24"/>
    <s v="Other"/>
    <s v="Biguanides"/>
    <x v="0"/>
    <d v="2014-02-14T00:00:00"/>
    <s v="Biguanides"/>
  </r>
  <r>
    <s v="s08g2u43D3I"/>
    <x v="24"/>
    <s v="Pacific peoples"/>
    <s v="Biguanides"/>
    <x v="0"/>
    <d v="2016-02-11T00:00:00"/>
    <s v="Biguanides"/>
  </r>
  <r>
    <s v="s7wFbWeq7Bg"/>
    <x v="24"/>
    <s v="Pacific peoples"/>
    <s v="Biguanides"/>
    <x v="0"/>
    <d v="2024-04-21T00:00:00"/>
    <s v="Biguanides-&gt;Insulin aspart|Insulin glargine-&gt;DPP-4 inhibitors|Insulin aspart|Insulin glargine-&gt;DPP-4 inhibitors|Insulin aspart|Insulin glargine|SGLT-2 inhibitors"/>
  </r>
  <r>
    <s v="O/B0hHNGAjM"/>
    <x v="24"/>
    <s v="Other"/>
    <s v="Biguanides"/>
    <x v="0"/>
    <d v="2022-05-16T00:00:00"/>
    <s v="Biguanides"/>
  </r>
  <r>
    <s v="OaECCh0glzM"/>
    <x v="24"/>
    <s v="Asian"/>
    <s v="Biguanides"/>
    <x v="0"/>
    <d v="2024-08-07T00:00:00"/>
    <s v="Biguanides"/>
  </r>
  <r>
    <s v="O87m8ok8j72"/>
    <x v="24"/>
    <s v="Other"/>
    <s v="Biguanides"/>
    <x v="0"/>
    <d v="2011-01-12T00:00:00"/>
    <s v="Biguanides"/>
  </r>
  <r>
    <s v="o7MmbVy42Ms"/>
    <x v="24"/>
    <s v="Asian"/>
    <s v="Biguanides"/>
    <x v="0"/>
    <d v="2022-05-02T00:00:00"/>
    <s v="Biguanides"/>
  </r>
  <r>
    <s v="Rhbt6I3C1pI"/>
    <x v="24"/>
    <s v="Pacific peoples"/>
    <s v="Biguanides"/>
    <x v="0"/>
    <d v="2024-05-20T00:00:00"/>
    <s v="Biguanides"/>
  </r>
  <r>
    <s v="RiyQbLEXuLA"/>
    <x v="24"/>
    <s v="Other"/>
    <s v="Biguanides"/>
    <x v="0"/>
    <d v="2020-11-26T00:00:00"/>
    <s v="Biguanides"/>
  </r>
  <r>
    <s v="OCpySiHwOrI"/>
    <x v="24"/>
    <s v="Māori"/>
    <s v="Biguanides"/>
    <x v="0"/>
    <d v="2012-05-22T00:00:00"/>
    <s v="Biguanides-&gt;Insulin isophane-&gt;Biguanides|Insulin aspart|Insulin isophane-&gt;Insulin aspart|Insulin isophane-&gt;Biguanides|Insulin aspart-&gt;Biguanides|Insulin isophane-&gt;Biguanides|DPP-4 inhibitors-&gt;DPP-4 inhibitors-&gt;Biguanides|Insulin glargine-&gt;DPP-4 inhibitors|Insulin glargine|SGLT-2 inhibitors-&gt;DPP-4 inhibitors|Insulin glargine"/>
  </r>
  <r>
    <s v="oGE5aVgO4cw"/>
    <x v="24"/>
    <s v="Other"/>
    <s v="Biguanides"/>
    <x v="0"/>
    <d v="2011-10-14T00:00:00"/>
    <s v="Biguanides"/>
  </r>
  <r>
    <s v="OHbrV6c8yZs"/>
    <x v="24"/>
    <s v="Other"/>
    <s v="Biguanides"/>
    <x v="0"/>
    <d v="2018-08-10T00:00:00"/>
    <s v="Biguanides"/>
  </r>
  <r>
    <s v="oFAsMQ/LEYo"/>
    <x v="24"/>
    <s v="Other"/>
    <s v="Biguanides"/>
    <x v="0"/>
    <d v="2025-01-29T00:00:00"/>
    <s v="Biguanides"/>
  </r>
  <r>
    <s v="kj6DeDr1Hlo"/>
    <x v="24"/>
    <s v="Pacific peoples"/>
    <s v="Biguanides"/>
    <x v="0"/>
    <d v="2024-09-27T00:00:00"/>
    <s v="Biguanides"/>
  </r>
  <r>
    <s v="KDRZDFoGYog"/>
    <x v="24"/>
    <s v="Māori"/>
    <s v="Biguanides"/>
    <x v="0"/>
    <d v="2024-07-03T00:00:00"/>
    <s v="Biguanides"/>
  </r>
  <r>
    <s v="kaPVJqu1.6k"/>
    <x v="24"/>
    <s v="Pacific peoples"/>
    <s v="Biguanides"/>
    <x v="0"/>
    <d v="2024-05-21T00:00:00"/>
    <s v="Biguanides"/>
  </r>
  <r>
    <s v="k3zaqanoFgU"/>
    <x v="24"/>
    <s v="Pacific peoples"/>
    <s v="Biguanides"/>
    <x v="0"/>
    <d v="2022-02-19T00:00:00"/>
    <s v="Biguanides-&gt;DPP-4 inhibitors-&gt;SGLT-2 inhibitors"/>
  </r>
  <r>
    <s v="h3io287pZS."/>
    <x v="24"/>
    <s v="Pacific peoples"/>
    <s v="Biguanides"/>
    <x v="0"/>
    <d v="2020-01-06T00:00:00"/>
    <s v="Biguanides"/>
  </r>
  <r>
    <s v="jxWGzkfuyWg"/>
    <x v="24"/>
    <s v="Other"/>
    <s v="Biguanides"/>
    <x v="0"/>
    <d v="2016-07-01T00:00:00"/>
    <s v="Biguanides"/>
  </r>
  <r>
    <s v="npRJAf7rqu6"/>
    <x v="24"/>
    <s v="Māori"/>
    <s v="Biguanides"/>
    <x v="0"/>
    <d v="2022-11-30T00:00:00"/>
    <s v="Biguanides"/>
  </r>
  <r>
    <s v="nwDnGE651zY"/>
    <x v="24"/>
    <s v="Asian"/>
    <s v="Biguanides"/>
    <x v="0"/>
    <d v="2022-05-26T00:00:00"/>
    <s v="Biguanides-&gt;Insulin glargine-&gt;Biguanides|SGLT-2 inhibitors-&gt;SGLT-2 inhibitors"/>
  </r>
  <r>
    <s v="kpatoedN1.A"/>
    <x v="24"/>
    <s v="Other"/>
    <s v="Insulin isophane"/>
    <x v="1"/>
    <d v="2016-12-28T00:00:00"/>
    <s v="Insulin isophane-&gt;Insulin aspart-&gt;Biguanides-&gt;Insulin glargine-&gt;Insulin glargine|Insulin glulisine-&gt;Insulin glulisine-&gt;Biguanides|Insulin glargine|Insulin glulisine"/>
  </r>
  <r>
    <s v="koDgbtq3SlM"/>
    <x v="24"/>
    <s v="Asian"/>
    <s v="Biguanides"/>
    <x v="0"/>
    <d v="2021-11-17T00:00:00"/>
    <s v="Biguanides-&gt;DPP-4 inhibitors-&gt;DPP-4 inhibitors|SGLT-2 inhibitors-&gt;SGLT-2 inhibitors"/>
  </r>
  <r>
    <s v="JRcs9kJtuqM"/>
    <x v="24"/>
    <s v="Other"/>
    <s v="Biguanides"/>
    <x v="0"/>
    <d v="2021-07-26T00:00:00"/>
    <s v="Biguanides"/>
  </r>
  <r>
    <s v="JfiDvk00R5c"/>
    <x v="24"/>
    <s v="Māori"/>
    <s v="Biguanides"/>
    <x v="0"/>
    <d v="2024-11-26T00:00:00"/>
    <s v="Biguanides"/>
  </r>
  <r>
    <s v="jiHiXLW8xBA"/>
    <x v="24"/>
    <s v="Māori"/>
    <s v="Biguanides"/>
    <x v="0"/>
    <d v="2024-04-10T00:00:00"/>
    <s v="Biguanides"/>
  </r>
  <r>
    <s v="JorMTNa5v0Y"/>
    <x v="24"/>
    <s v="Other"/>
    <s v="Biguanides"/>
    <x v="0"/>
    <d v="2015-05-20T00:00:00"/>
    <s v="Biguanides"/>
  </r>
  <r>
    <s v="Jo6PxYYAG1U"/>
    <x v="24"/>
    <s v="Māori"/>
    <s v="Biguanides"/>
    <x v="0"/>
    <d v="2025-09-15T00:00:00"/>
    <s v="Biguanides"/>
  </r>
  <r>
    <s v="JLRPEtLU0Mk"/>
    <x v="24"/>
    <s v="Other"/>
    <s v="Biguanides"/>
    <x v="0"/>
    <d v="2012-08-16T00:00:00"/>
    <s v="Biguanides"/>
  </r>
  <r>
    <s v="g0/t7CUdVUg"/>
    <x v="24"/>
    <s v="Pacific peoples"/>
    <s v="Biguanides"/>
    <x v="0"/>
    <d v="2014-07-16T00:00:00"/>
    <s v="Biguanides-&gt;Biguanides|Sulfonylureas-&gt;Thiazolidinedione-&gt;DPP-4 inhibitors-&gt;Sulfonylureas-&gt;DPP-4 inhibitors|Sulfonylureas-&gt;DPP-4 inhibitors|SGLT-2 inhibitors-&gt;DPP-4 inhibitors|Insulin glargine|SGLT-2 inhibitors-&gt;DPP-4 inhibitors|GLP-1 agonists-&gt;Insulin aspart-&gt;Insulin aspart|Insulin isophane-&gt;Biguanides|Insulin aspart|Insulin isophane-&gt;Biguanides|Insulin glargine-&gt;DPP-4 inhibitors|GLP-1 agonists|Sulfonylureas-&gt;GLP-1 agonists"/>
  </r>
  <r>
    <s v="Fxc8gBRcXGo"/>
    <x v="24"/>
    <s v="Māori"/>
    <s v="Biguanides"/>
    <x v="0"/>
    <d v="2019-05-31T00:00:00"/>
    <s v="Biguanides"/>
  </r>
  <r>
    <s v="fxdhPfeuPcA"/>
    <x v="24"/>
    <s v="Other"/>
    <s v="Biguanides"/>
    <x v="0"/>
    <d v="2024-08-02T00:00:00"/>
    <s v="Biguanides"/>
  </r>
  <r>
    <s v="fZCoHWirQAc"/>
    <x v="24"/>
    <s v="Pacific peoples"/>
    <s v="Biguanides"/>
    <x v="0"/>
    <d v="2022-07-09T00:00:00"/>
    <s v="Biguanides-&gt;Insulin aspart|Insulin isophane-&gt;Biguanides|Insulin aspart|Insulin isophane"/>
  </r>
  <r>
    <s v="fzFg1QEtxtA"/>
    <x v="24"/>
    <s v="Other"/>
    <s v="Biguanides"/>
    <x v="0"/>
    <d v="2025-10-13T00:00:00"/>
    <s v="Biguanides"/>
  </r>
  <r>
    <s v="Fwj/mQCRg.g"/>
    <x v="24"/>
    <s v="Asian"/>
    <s v="Biguanides"/>
    <x v="0"/>
    <d v="2024-08-13T00:00:00"/>
    <s v="Biguanides"/>
  </r>
  <r>
    <s v="fVK3mOVF1kU"/>
    <x v="24"/>
    <s v="Pacific peoples"/>
    <s v="Biguanides"/>
    <x v="0"/>
    <d v="2015-01-05T00:00:00"/>
    <s v="Biguanides"/>
  </r>
  <r>
    <s v="j/hf1IMqnvc"/>
    <x v="24"/>
    <s v="Asian"/>
    <s v="Biguanides"/>
    <x v="0"/>
    <d v="2022-08-20T00:00:00"/>
    <s v="Biguanides"/>
  </r>
  <r>
    <s v="JeNkPytY6Ig"/>
    <x v="24"/>
    <s v="Māori"/>
    <s v="Biguanides"/>
    <x v="0"/>
    <d v="2021-08-23T00:00:00"/>
    <s v="Biguanides"/>
  </r>
  <r>
    <s v="JcA/PL4l/Jk"/>
    <x v="24"/>
    <s v="Asian"/>
    <s v="Biguanides"/>
    <x v="0"/>
    <d v="2025-06-09T00:00:00"/>
    <s v="Biguanides"/>
  </r>
  <r>
    <s v="fREzahJYoAQ"/>
    <x v="24"/>
    <s v="Pacific peoples"/>
    <s v="Biguanides"/>
    <x v="0"/>
    <d v="2019-11-28T00:00:00"/>
    <s v="Biguanides"/>
  </r>
  <r>
    <s v="fMxO6Bd/9aI"/>
    <x v="24"/>
    <s v="Other"/>
    <s v="Biguanides"/>
    <x v="0"/>
    <d v="2021-11-17T00:00:00"/>
    <s v="Biguanides"/>
  </r>
  <r>
    <s v="fJZvpdX1Au2"/>
    <x v="24"/>
    <s v="Other"/>
    <s v="Biguanides"/>
    <x v="0"/>
    <d v="2024-04-26T00:00:00"/>
    <s v="Biguanides"/>
  </r>
  <r>
    <s v="FJAVZr0fDUY"/>
    <x v="24"/>
    <s v="Māori"/>
    <s v="Biguanides"/>
    <x v="0"/>
    <d v="2024-05-29T00:00:00"/>
    <s v="Biguanides"/>
  </r>
  <r>
    <s v="fIPkCLeRnOk"/>
    <x v="24"/>
    <s v="Other"/>
    <s v="Biguanides"/>
    <x v="0"/>
    <d v="2025-07-02T00:00:00"/>
    <s v="Biguanides"/>
  </r>
  <r>
    <s v="fIN/YJkLQZI"/>
    <x v="24"/>
    <s v="Māori"/>
    <s v="Biguanides"/>
    <x v="0"/>
    <d v="2013-04-23T00:00:00"/>
    <s v="Biguanides"/>
  </r>
  <r>
    <s v="8Na1YGLG5I2"/>
    <x v="24"/>
    <s v="Māori"/>
    <s v="Biguanides"/>
    <x v="0"/>
    <d v="2018-01-30T00:00:00"/>
    <s v="Biguanides"/>
  </r>
  <r>
    <s v="8K.DNgs7H3M"/>
    <x v="24"/>
    <s v="Pacific peoples"/>
    <s v="Biguanides|Insulin isophane"/>
    <x v="0"/>
    <d v="2022-03-02T00:00:00"/>
    <s v="Biguanides|Insulin isophane"/>
  </r>
  <r>
    <s v="8M/fXgQU13I"/>
    <x v="24"/>
    <s v="Pacific peoples"/>
    <s v="Biguanides"/>
    <x v="0"/>
    <d v="2023-07-25T00:00:00"/>
    <s v="Biguanides"/>
  </r>
  <r>
    <s v="8Me5GmcYFDI"/>
    <x v="24"/>
    <s v="Asian"/>
    <s v="Biguanides"/>
    <x v="0"/>
    <d v="2016-11-18T00:00:00"/>
    <s v="Biguanides"/>
  </r>
  <r>
    <s v="8h.PHTET0.Q"/>
    <x v="24"/>
    <s v="Other"/>
    <s v="Biguanides"/>
    <x v="0"/>
    <d v="2013-04-15T00:00:00"/>
    <s v="Biguanides"/>
  </r>
  <r>
    <s v="8DmnqC3KHQo"/>
    <x v="24"/>
    <s v="Māori"/>
    <s v="Biguanides"/>
    <x v="0"/>
    <d v="2024-10-17T00:00:00"/>
    <s v="Biguanides"/>
  </r>
  <r>
    <s v="7yUQxF7Zx2o"/>
    <x v="24"/>
    <s v="Asian"/>
    <s v="Biguanides"/>
    <x v="0"/>
    <d v="2022-04-07T00:00:00"/>
    <s v="Biguanides"/>
  </r>
  <r>
    <s v="7Z5LogMH81g"/>
    <x v="24"/>
    <s v="Māori"/>
    <s v="Biguanides"/>
    <x v="0"/>
    <d v="2019-09-30T00:00:00"/>
    <s v="Biguanides-&gt;DPP-4 inhibitors-&gt;Insulin glargine-&gt;DPP-4 inhibitors|Insulin glargine-&gt;DPP-4 inhibitors|GLP-1 agonists|Insulin glargine-&gt;DPP-4 inhibitors|Insulin glargine|SGLT-2 inhibitors-&gt;DPP-4 inhibitors|SGLT-2 inhibitors-&gt;Insulin aspart-&gt;DPP-4 inhibitors|Insulin aspart|SGLT-2 inhibitors"/>
  </r>
  <r>
    <s v="881CIzE6sGs"/>
    <x v="24"/>
    <s v="Other"/>
    <s v="Biguanides"/>
    <x v="0"/>
    <d v="2024-06-07T00:00:00"/>
    <s v="Biguanides"/>
  </r>
  <r>
    <s v="7s3dI.JNkmg"/>
    <x v="24"/>
    <s v="Other"/>
    <s v="Biguanides"/>
    <x v="0"/>
    <d v="2021-04-20T00:00:00"/>
    <s v="Biguanides-&gt;Insulin isophane-&gt;Insulin aspart-&gt;Biguanides|Insulin isophane-&gt;Insulin aspart|Insulin isophane"/>
  </r>
  <r>
    <s v="7mlizOwc.GE"/>
    <x v="24"/>
    <s v="Pacific peoples"/>
    <s v="Biguanides"/>
    <x v="0"/>
    <d v="2012-05-17T00:00:00"/>
    <s v="Biguanides-&gt;Biguanides|Insulin isophane-&gt;Insulin isophane"/>
  </r>
  <r>
    <s v="7gZUFUgPGA."/>
    <x v="24"/>
    <s v="Māori"/>
    <s v="Biguanides"/>
    <x v="0"/>
    <d v="2017-05-12T00:00:00"/>
    <s v="Biguanides-&gt;Biguanides|Sulfonylureas-&gt;DPP-4 inhibitors|Sulfonylureas-&gt;DPP-4 inhibitors|SGLT-2 inhibitors|Sulfonylureas"/>
  </r>
  <r>
    <s v="7Gvp/7dyr7I"/>
    <x v="24"/>
    <s v="Other"/>
    <s v="Biguanides"/>
    <x v="0"/>
    <d v="2025-11-14T00:00:00"/>
    <s v="Biguanides"/>
  </r>
  <r>
    <s v="0jJtLjWCIuI"/>
    <x v="24"/>
    <s v="Māori"/>
    <s v="Biguanides"/>
    <x v="0"/>
    <d v="2017-07-28T00:00:00"/>
    <s v="Biguanides-&gt;DPP-4 inhibitors-&gt;DPP-4 inhibitors|SGLT-2 inhibitors-&gt;SGLT-2 inhibitors"/>
  </r>
  <r>
    <s v="0o3zu9ZlnJU"/>
    <x v="24"/>
    <s v="Other"/>
    <s v="Biguanides"/>
    <x v="0"/>
    <d v="2023-05-09T00:00:00"/>
    <s v="Biguanides"/>
  </r>
  <r>
    <s v="0spNZuhOYB."/>
    <x v="24"/>
    <s v="Pacific peoples"/>
    <s v="Biguanides"/>
    <x v="0"/>
    <d v="2020-05-27T00:00:00"/>
    <s v="Biguanides"/>
  </r>
  <r>
    <s v="0QX0fYXspP6"/>
    <x v="24"/>
    <s v="Asian"/>
    <s v="Biguanides"/>
    <x v="0"/>
    <d v="2017-05-08T00:00:00"/>
    <s v="Biguanides"/>
  </r>
  <r>
    <s v="12FJsiAnoWc"/>
    <x v="24"/>
    <s v="Māori"/>
    <s v="Biguanides"/>
    <x v="0"/>
    <d v="2022-11-16T00:00:00"/>
    <s v="Biguanides"/>
  </r>
  <r>
    <s v="1.cwJOEY/II"/>
    <x v="24"/>
    <s v="Asian"/>
    <s v="Biguanides"/>
    <x v="0"/>
    <d v="2023-12-14T00:00:00"/>
    <s v="Biguanides"/>
  </r>
  <r>
    <s v="1/NdLMtcAYE"/>
    <x v="24"/>
    <s v="Māori"/>
    <s v="Biguanides"/>
    <x v="0"/>
    <d v="2017-01-27T00:00:00"/>
    <s v="Biguanides-&gt;Biguanides|DPP-4 inhibitors-&gt;DPP-4 inhibitors-&gt;Sulfonylureas-&gt;Insulin glargine"/>
  </r>
  <r>
    <s v="0wXKsObYgBw"/>
    <x v="24"/>
    <s v="Māori"/>
    <s v="Biguanides"/>
    <x v="0"/>
    <d v="2019-10-16T00:00:00"/>
    <s v="Biguanides-&gt;Biguanides|DPP-4 inhibitors-&gt;Biguanides|DPP-4 inhibitors|Insulin isophane-&gt;DPP-4 inhibitors|Insulin isophane-&gt;Biguanides|Insulin glargine-&gt;SGLT-2 inhibitors-&gt;Insulin glargine|SGLT-2 inhibitors-&gt;Insulin glargine-&gt;Biguanides|GLP-1 agonists|Insulin glargine-&gt;GLP-1 agonists|Insulin glargine-&gt;GLP-1 agonists"/>
  </r>
  <r>
    <s v="08LW//6g3xQ"/>
    <x v="24"/>
    <s v="Asian"/>
    <s v="Biguanides"/>
    <x v="0"/>
    <d v="2017-08-23T00:00:00"/>
    <s v="Biguanides-&gt;Insulin isophane|Insulin lispro"/>
  </r>
  <r>
    <s v="ZIAJzab2wB6"/>
    <x v="24"/>
    <s v="Māori"/>
    <s v="Biguanides"/>
    <x v="0"/>
    <d v="2022-12-13T00:00:00"/>
    <s v="Biguanides"/>
  </r>
  <r>
    <s v="ZICF.io7fOI"/>
    <x v="24"/>
    <s v="Māori"/>
    <s v="Biguanides"/>
    <x v="0"/>
    <d v="2011-06-17T00:00:00"/>
    <s v="Biguanides-&gt;Biguanides|Insulin glargine-&gt;Insulin glargine-&gt;Insulin glulisine-&gt;Biguanides|Insulin glargine|Insulin glulisine-&gt;Insulin glargine|Insulin glulisine-&gt;DPP-4 inhibitors|Insulin glargine|Insulin glulisine-&gt;DPP-4 inhibitors|Insulin glulisine-&gt;DPP-4 inhibitors-&gt;DPP-4 inhibitors|Insulin glargine-&gt;SGLT-2 inhibitors-&gt;Insulin glargine|SGLT-2 inhibitors-&gt;Insulin glulisine|SGLT-2 inhibitors-&gt;Biguanides|GLP-1 agonists-&gt;GLP-1 agonists-&gt;Biguanides|GLP-1 agonists|Insulin glargine|Insulin glulisine"/>
  </r>
  <r>
    <s v="Z8HihSF.BKI"/>
    <x v="24"/>
    <s v="Māori"/>
    <s v="Biguanides|Insulin glargine"/>
    <x v="0"/>
    <d v="2023-07-03T00:00:00"/>
    <s v="Biguanides|Insulin glargine-&gt;Insulin glargine-&gt;Biguanides|GLP-1 agonists|Insulin glargine-&gt;GLP-1 agonists-&gt;SGLT-2 inhibitors-&gt;GLP-1 agonists|SGLT-2 inhibitors-&gt;DPP-4 inhibitors|SGLT-2 inhibitors"/>
  </r>
  <r>
    <s v="Zg2tCC9o1UQ"/>
    <x v="24"/>
    <s v="Asian"/>
    <s v="Biguanides"/>
    <x v="0"/>
    <d v="2023-11-03T00:00:00"/>
    <s v="Biguanides"/>
  </r>
  <r>
    <s v="zcd2wchLM9w"/>
    <x v="24"/>
    <s v="Other"/>
    <s v="Biguanides"/>
    <x v="0"/>
    <d v="2014-10-19T00:00:00"/>
    <s v="Biguanides"/>
  </r>
  <r>
    <s v="YuWiqtgsrEk"/>
    <x v="24"/>
    <s v="Asian"/>
    <s v="Biguanides"/>
    <x v="0"/>
    <d v="2024-05-23T00:00:00"/>
    <s v="Biguanides"/>
  </r>
  <r>
    <s v="YXJ.DCueJsk"/>
    <x v="24"/>
    <s v="Other"/>
    <s v="Biguanides"/>
    <x v="0"/>
    <d v="2023-08-15T00:00:00"/>
    <s v="Biguanides"/>
  </r>
  <r>
    <s v="yzkRSWWw0Ig"/>
    <x v="24"/>
    <s v="Other"/>
    <s v="Biguanides"/>
    <x v="0"/>
    <d v="2015-06-05T00:00:00"/>
    <s v="Biguanides-&gt;Biguanides|Sulfonylureas-&gt;Sulfonylureas-&gt;Insulin glulisine-&gt;Biguanides|Insulin glulisine|Sulfonylureas-&gt;Insulin lispro-&gt;Insulin glargine|Insulin glulisine-&gt;Insulin glargine-&gt;Biguanides|Insulin glargine|Insulin glulisine-&gt;Biguanides|Insulin glargine"/>
  </r>
  <r>
    <s v="vXbrtOBGlX6"/>
    <x v="24"/>
    <s v="Pacific peoples"/>
    <s v="Biguanides"/>
    <x v="0"/>
    <d v="2023-04-13T00:00:00"/>
    <s v="Biguanides"/>
  </r>
  <r>
    <s v="vQ.NUZmzLME"/>
    <x v="24"/>
    <s v="Other"/>
    <s v="Biguanides"/>
    <x v="0"/>
    <d v="2020-11-28T00:00:00"/>
    <s v="Biguanides"/>
  </r>
  <r>
    <s v="v0HIccdk/kU"/>
    <x v="24"/>
    <s v="Other"/>
    <s v="Biguanides"/>
    <x v="0"/>
    <d v="2018-08-02T00:00:00"/>
    <s v="Biguanides"/>
  </r>
  <r>
    <s v="UzMIpGSHRfw"/>
    <x v="24"/>
    <s v="Māori"/>
    <s v="Biguanides"/>
    <x v="0"/>
    <d v="2024-10-14T00:00:00"/>
    <s v="Biguanides"/>
  </r>
  <r>
    <s v="V89bvVxM..Q"/>
    <x v="24"/>
    <s v="Asian"/>
    <s v="Biguanides"/>
    <x v="0"/>
    <d v="2017-04-04T00:00:00"/>
    <s v="Biguanides"/>
  </r>
  <r>
    <s v="vCEiW1.iXaY"/>
    <x v="24"/>
    <s v="Other"/>
    <s v="Biguanides"/>
    <x v="0"/>
    <d v="2018-03-09T00:00:00"/>
    <s v="Biguanides"/>
  </r>
  <r>
    <s v="vd3g0yBMri6"/>
    <x v="24"/>
    <s v="Pacific peoples"/>
    <s v="Biguanides"/>
    <x v="0"/>
    <d v="2014-03-13T00:00:00"/>
    <s v="Biguanides-&gt;Insulin glargine-&gt;Biguanides|Insulin glargine-&gt;DPP-4 inhibitors|Insulin glargine-&gt;Biguanides|SGLT-2 inhibitors-&gt;GLP-1 agonists-&gt;Biguanides|GLP-1 agonists"/>
  </r>
  <r>
    <s v="valixlKVAiI"/>
    <x v="24"/>
    <s v="Asian"/>
    <s v="Biguanides"/>
    <x v="0"/>
    <d v="2017-06-07T00:00:00"/>
    <s v="Biguanides"/>
  </r>
  <r>
    <s v="VJhmTCLBpRg"/>
    <x v="24"/>
    <s v="Asian"/>
    <s v="Biguanides"/>
    <x v="0"/>
    <d v="2025-12-15T00:00:00"/>
    <s v="Biguanides"/>
  </r>
  <r>
    <s v="Vj15cfcHf5c"/>
    <x v="24"/>
    <s v="Māori"/>
    <s v="Biguanides"/>
    <x v="0"/>
    <d v="2025-10-25T00:00:00"/>
    <s v="Biguanides"/>
  </r>
  <r>
    <s v="vlcqeTYZFD."/>
    <x v="24"/>
    <s v="Pacific peoples"/>
    <s v="DPP-4 inhibitors"/>
    <x v="0"/>
    <d v="2024-11-14T00:00:00"/>
    <s v="DPP-4 inhibitors-&gt;DPP-4 inhibitors|Insulin glargine"/>
  </r>
  <r>
    <s v="vmx73fA0IWw"/>
    <x v="24"/>
    <s v="Other"/>
    <s v="Biguanides"/>
    <x v="0"/>
    <d v="2020-12-21T00:00:00"/>
    <s v="Biguanides"/>
  </r>
  <r>
    <s v="VLN7E/KJBhQ"/>
    <x v="24"/>
    <s v="Māori"/>
    <s v="Biguanides"/>
    <x v="0"/>
    <d v="2020-07-22T00:00:00"/>
    <s v="Biguanides"/>
  </r>
  <r>
    <s v="vNOFiY1ovT6"/>
    <x v="24"/>
    <s v="Other"/>
    <s v="Biguanides"/>
    <x v="0"/>
    <d v="2013-07-15T00:00:00"/>
    <s v="Biguanides"/>
  </r>
  <r>
    <s v="ViJiH7UoMbY"/>
    <x v="24"/>
    <s v="Māori"/>
    <s v="Biguanides"/>
    <x v="0"/>
    <d v="2013-04-08T00:00:00"/>
    <s v="Biguanides"/>
  </r>
  <r>
    <s v="vgHLX3C16Zo"/>
    <x v="24"/>
    <s v="Other"/>
    <s v="Biguanides"/>
    <x v="0"/>
    <d v="2015-05-15T00:00:00"/>
    <s v="Biguanides"/>
  </r>
  <r>
    <s v="rE32Po9hxvk"/>
    <x v="24"/>
    <s v="Māori"/>
    <s v="Biguanides"/>
    <x v="0"/>
    <d v="2024-11-18T00:00:00"/>
    <s v="Biguanides"/>
  </r>
  <r>
    <s v="rdNg9jsaEW6"/>
    <x v="24"/>
    <s v="Asian"/>
    <s v="Biguanides"/>
    <x v="0"/>
    <d v="2020-08-05T00:00:00"/>
    <s v="Biguanides"/>
  </r>
  <r>
    <s v="RCp4EAryb.M"/>
    <x v="24"/>
    <s v="Asian"/>
    <s v="Biguanides"/>
    <x v="0"/>
    <d v="2018-12-17T00:00:00"/>
    <s v="Biguanides"/>
  </r>
  <r>
    <s v="rCbduWqTlNw"/>
    <x v="24"/>
    <s v="Other"/>
    <s v="Biguanides"/>
    <x v="0"/>
    <d v="2021-09-09T00:00:00"/>
    <s v="Biguanides"/>
  </r>
  <r>
    <s v="UDHgc4k3Xpw"/>
    <x v="24"/>
    <s v="Pacific peoples"/>
    <s v="Biguanides|DPP-4 inhibitors|Insulin glargine"/>
    <x v="0"/>
    <d v="2022-10-31T00:00:00"/>
    <s v="Biguanides|DPP-4 inhibitors|Insulin glargine-&gt;Insulin glargine-&gt;Biguanides|DPP-4 inhibitors-&gt;DPP-4 inhibitors|Insulin glargine|SGLT-2 inhibitors-&gt;SGLT-2 inhibitors-&gt;DPP-4 inhibitors|Insulin glargine-&gt;Sulfonylureas-&gt;Biguanides|Insulin glargine-&gt;Insulin aspart-&gt;Biguanides-&gt;GLP-1 agonists|Insulin aspart|Insulin glargine-&gt;Insulin aspart|Insulin isophane-&gt;Insulin isophane"/>
  </r>
  <r>
    <s v="UECrumMeMyM"/>
    <x v="24"/>
    <s v="Māori"/>
    <s v="Biguanides"/>
    <x v="0"/>
    <d v="2021-02-09T00:00:00"/>
    <s v="Biguanides"/>
  </r>
  <r>
    <s v="y0kzALgWwx."/>
    <x v="24"/>
    <s v="Māori"/>
    <s v="Biguanides"/>
    <x v="0"/>
    <d v="2018-03-14T00:00:00"/>
    <s v="Biguanides-&gt;Insulin isophane"/>
  </r>
  <r>
    <s v="Y.YxggCEbx."/>
    <x v="24"/>
    <s v="Māori"/>
    <s v="Biguanides"/>
    <x v="0"/>
    <d v="2024-04-05T00:00:00"/>
    <s v="Biguanides"/>
  </r>
  <r>
    <s v="xWZz089ckg6"/>
    <x v="24"/>
    <s v="Asian"/>
    <s v="Biguanides"/>
    <x v="0"/>
    <d v="2019-06-06T00:00:00"/>
    <s v="Biguanides"/>
  </r>
  <r>
    <s v="uYnYEu07r0c"/>
    <x v="24"/>
    <s v="Pacific peoples"/>
    <s v="Biguanides"/>
    <x v="0"/>
    <d v="2020-09-10T00:00:00"/>
    <s v="Biguanides"/>
  </r>
  <r>
    <s v="uZ6ATlDNkr."/>
    <x v="24"/>
    <s v="Other"/>
    <s v="Biguanides"/>
    <x v="0"/>
    <d v="2015-04-08T00:00:00"/>
    <s v="Biguanides-&gt;Insulin isophane"/>
  </r>
  <r>
    <s v="xTiE/If/Zns"/>
    <x v="24"/>
    <s v="Other"/>
    <s v="Biguanides"/>
    <x v="0"/>
    <d v="2025-06-17T00:00:00"/>
    <s v="Biguanides"/>
  </r>
  <r>
    <s v="uZjn8vjQnDA"/>
    <x v="24"/>
    <s v="Other"/>
    <s v="Biguanides"/>
    <x v="0"/>
    <d v="2018-01-24T00:00:00"/>
    <s v="Biguanides-&gt;DPP-4 inhibitors-&gt;GLP-1 agonists|Insulin aspart-&gt;GLP-1 agonists"/>
  </r>
  <r>
    <s v="UqmsnJNcbC."/>
    <x v="24"/>
    <s v="Other"/>
    <s v="Biguanides"/>
    <x v="0"/>
    <d v="2022-03-22T00:00:00"/>
    <s v="Biguanides"/>
  </r>
  <r>
    <s v="unGp7U6nxrQ"/>
    <x v="24"/>
    <s v="Pacific peoples"/>
    <s v="Biguanides"/>
    <x v="0"/>
    <d v="2023-06-28T00:00:00"/>
    <s v="Biguanides"/>
  </r>
  <r>
    <s v="up6z5d8o9EI"/>
    <x v="24"/>
    <s v="Asian"/>
    <s v="Biguanides"/>
    <x v="0"/>
    <d v="2017-04-12T00:00:00"/>
    <s v="Biguanides-&gt;Insulin aspart"/>
  </r>
  <r>
    <s v="upIEO5tvNLI"/>
    <x v="24"/>
    <s v="Asian"/>
    <s v="Biguanides"/>
    <x v="0"/>
    <d v="2025-11-18T00:00:00"/>
    <s v="Biguanides"/>
  </r>
  <r>
    <s v="uwwOEMzp6IM"/>
    <x v="24"/>
    <s v="Other"/>
    <s v="Biguanides"/>
    <x v="0"/>
    <d v="2015-11-02T00:00:00"/>
    <s v="Biguanides"/>
  </r>
  <r>
    <s v="Uw8l/FaeAb2"/>
    <x v="24"/>
    <s v="Other"/>
    <s v="Insulin isophane"/>
    <x v="1"/>
    <d v="2011-02-07T00:00:00"/>
    <s v="Insulin isophane-&gt;Insulin aspart-&gt;Insulin aspart|Insulin isophane-&gt;Biguanides-&gt;Biguanides|Insulin aspart|Insulin isophane-&gt;DPP-4 inhibitors-&gt;Biguanides|GLP-1 agonists-&gt;GLP-1 agonists"/>
  </r>
  <r>
    <s v="N6fyttYcdF2"/>
    <x v="24"/>
    <s v="Other"/>
    <s v="Biguanides"/>
    <x v="0"/>
    <d v="2025-03-10T00:00:00"/>
    <s v="Biguanides"/>
  </r>
  <r>
    <s v="N3FbROGavgg"/>
    <x v="24"/>
    <s v="Asian"/>
    <s v="DPP-4 inhibitors"/>
    <x v="0"/>
    <d v="2021-05-19T00:00:00"/>
    <s v="DPP-4 inhibitors-&gt;Biguanides-&gt;SGLT-2 inhibitors-&gt;Biguanides|DPP-4 inhibitors|SGLT-2 inhibitors-&gt;DPP-4 inhibitors|SGLT-2 inhibitors"/>
  </r>
  <r>
    <s v="nH2S5TNvVZA"/>
    <x v="24"/>
    <s v="Other"/>
    <s v="Biguanides"/>
    <x v="0"/>
    <d v="2017-03-28T00:00:00"/>
    <s v="Biguanides"/>
  </r>
  <r>
    <s v="NinCfTMrOWM"/>
    <x v="24"/>
    <s v="Asian"/>
    <s v="Biguanides"/>
    <x v="0"/>
    <d v="2012-01-20T00:00:00"/>
    <s v="Biguanides"/>
  </r>
  <r>
    <s v="n/2dCcBBKTk"/>
    <x v="24"/>
    <s v="Māori"/>
    <s v="Biguanides"/>
    <x v="0"/>
    <d v="2023-11-17T00:00:00"/>
    <s v="Biguanides"/>
  </r>
  <r>
    <s v="N/S3jyUaOoc"/>
    <x v="24"/>
    <s v="Pacific peoples"/>
    <s v="Biguanides|Insulin aspart|Insulin isophane"/>
    <x v="0"/>
    <d v="2014-06-23T00:00:00"/>
    <s v="Biguanides|Insulin aspart|Insulin isophane-&gt;Biguanides|Sulfonylureas-&gt;Insulin aspart|Insulin isophane-&gt;DPP-4 inhibitors|Sulfonylureas-&gt;DPP-4 inhibitors-&gt;DPP-4 inhibitors|SGLT-2 inhibitors|Sulfonylureas-&gt;DPP-4 inhibitors|SGLT-2 inhibitors"/>
  </r>
  <r>
    <s v="mZJKmWqFRMg"/>
    <x v="24"/>
    <s v="Asian"/>
    <s v="Biguanides"/>
    <x v="0"/>
    <d v="2024-03-19T00:00:00"/>
    <s v="Biguanides"/>
  </r>
  <r>
    <s v="MzlPkvLQi8Q"/>
    <x v="24"/>
    <s v="Other"/>
    <s v="Biguanides"/>
    <x v="0"/>
    <d v="2024-10-15T00:00:00"/>
    <s v="Biguanides"/>
  </r>
  <r>
    <s v="mYyFNCqKUYg"/>
    <x v="24"/>
    <s v="Other"/>
    <s v="Biguanides"/>
    <x v="0"/>
    <d v="2012-09-05T00:00:00"/>
    <s v="Biguanides"/>
  </r>
  <r>
    <s v="mXYjs9JgGkw"/>
    <x v="24"/>
    <s v="Other"/>
    <s v="Biguanides"/>
    <x v="0"/>
    <d v="2022-11-30T00:00:00"/>
    <s v="Biguanides-&gt;Biguanides|DPP-4 inhibitors"/>
  </r>
  <r>
    <s v="mXRDVgyB4ZI"/>
    <x v="24"/>
    <s v="Asian"/>
    <s v="Biguanides"/>
    <x v="0"/>
    <d v="2021-10-06T00:00:00"/>
    <s v="Biguanides"/>
  </r>
  <r>
    <s v="Mspy4hZE61w"/>
    <x v="24"/>
    <s v="Asian"/>
    <s v="Biguanides"/>
    <x v="0"/>
    <d v="2019-10-29T00:00:00"/>
    <s v="Biguanides"/>
  </r>
  <r>
    <s v="R4i7lLh.fDg"/>
    <x v="24"/>
    <s v="Other"/>
    <s v="Biguanides|Insulin isophane"/>
    <x v="0"/>
    <d v="2016-10-12T00:00:00"/>
    <s v="Biguanides|Insulin isophane-&gt;Insulin isophane"/>
  </r>
  <r>
    <s v="QZ8RDiKbIUo"/>
    <x v="24"/>
    <s v="Pacific peoples"/>
    <s v="Biguanides"/>
    <x v="0"/>
    <d v="2021-04-15T00:00:00"/>
    <s v="Biguanides"/>
  </r>
  <r>
    <s v="QWvAz.V76KQ"/>
    <x v="24"/>
    <s v="Māori"/>
    <s v="Biguanides"/>
    <x v="0"/>
    <d v="2021-06-03T00:00:00"/>
    <s v="Biguanides-&gt;DPP-4 inhibitors"/>
  </r>
  <r>
    <s v="Qwn.QGbVDn."/>
    <x v="24"/>
    <s v="Other"/>
    <s v="Biguanides"/>
    <x v="0"/>
    <d v="2022-03-09T00:00:00"/>
    <s v="Biguanides"/>
  </r>
  <r>
    <s v="qtt4Vr3CemU"/>
    <x v="24"/>
    <s v="Asian"/>
    <s v="Biguanides"/>
    <x v="0"/>
    <d v="2021-08-20T00:00:00"/>
    <s v="Biguanides"/>
  </r>
  <r>
    <s v="QowH843YoWo"/>
    <x v="24"/>
    <s v="Asian"/>
    <s v="Biguanides"/>
    <x v="0"/>
    <d v="2019-12-12T00:00:00"/>
    <s v="Biguanides"/>
  </r>
  <r>
    <s v="QPpaKxBttZg"/>
    <x v="24"/>
    <s v="Other"/>
    <s v="Biguanides"/>
    <x v="0"/>
    <d v="2014-07-25T00:00:00"/>
    <s v="Biguanides"/>
  </r>
  <r>
    <s v="QrcBN3ILrdA"/>
    <x v="24"/>
    <s v="Asian"/>
    <s v="Biguanides"/>
    <x v="0"/>
    <d v="2017-06-07T00:00:00"/>
    <s v="Biguanides"/>
  </r>
  <r>
    <s v="qlHpKD/NX4M"/>
    <x v="24"/>
    <s v="Other"/>
    <s v="Biguanides"/>
    <x v="0"/>
    <d v="2024-11-15T00:00:00"/>
    <s v="Biguanides"/>
  </r>
  <r>
    <s v="Qk7jXlTtVFs"/>
    <x v="24"/>
    <s v="Other"/>
    <s v="Biguanides"/>
    <x v="0"/>
    <d v="2024-08-16T00:00:00"/>
    <s v="Biguanides"/>
  </r>
  <r>
    <s v="qJWApQylBU."/>
    <x v="24"/>
    <s v="Māori"/>
    <s v="Biguanides"/>
    <x v="0"/>
    <d v="2023-02-22T00:00:00"/>
    <s v="Biguanides-&gt;GLP-1 agonists-&gt;Biguanides|GLP-1 agonists"/>
  </r>
  <r>
    <s v=".B2UMWnoh0w"/>
    <x v="24"/>
    <s v="Other"/>
    <s v="Biguanides"/>
    <x v="0"/>
    <d v="2019-08-08T00:00:00"/>
    <s v="Biguanides"/>
  </r>
  <r>
    <s v=".lQRhaWdHAs"/>
    <x v="24"/>
    <s v="Other"/>
    <s v="Biguanides"/>
    <x v="0"/>
    <d v="2018-04-10T00:00:00"/>
    <s v="Biguanides"/>
  </r>
  <r>
    <s v=".nj.8hWuOjQ"/>
    <x v="24"/>
    <s v="Pacific peoples"/>
    <s v="Biguanides|Insulin isophane"/>
    <x v="0"/>
    <d v="2021-08-24T00:00:00"/>
    <s v="Biguanides|Insulin isophane-&gt;Insulin isophane-&gt;Biguanides"/>
  </r>
  <r>
    <s v=".nr9tRDnocQ"/>
    <x v="24"/>
    <s v="Other"/>
    <s v="Biguanides"/>
    <x v="0"/>
    <d v="2021-01-12T00:00:00"/>
    <s v="Biguanides"/>
  </r>
  <r>
    <s v=".UuRtJMa7W6"/>
    <x v="24"/>
    <s v="Pacific peoples"/>
    <s v="DPP-4 inhibitors"/>
    <x v="0"/>
    <d v="2021-02-12T00:00:00"/>
    <s v="DPP-4 inhibitors-&gt;SGLT-2 inhibitors-&gt;DPP-4 inhibitors|SGLT-2 inhibitors-&gt;Biguanides-&gt;Insulin glargine-&gt;DPP-4 inhibitors|Insulin glargine|SGLT-2 inhibitors"/>
  </r>
  <r>
    <s v=".VINp1Lxx06"/>
    <x v="24"/>
    <s v="Other"/>
    <s v="Biguanides"/>
    <x v="0"/>
    <d v="2020-01-20T00:00:00"/>
    <s v="Biguanides"/>
  </r>
  <r>
    <s v=".rVU1xlrNmg"/>
    <x v="24"/>
    <s v="Māori"/>
    <s v="Biguanides"/>
    <x v="0"/>
    <d v="2018-04-09T00:00:00"/>
    <s v="Biguanides"/>
  </r>
  <r>
    <s v="/oFIPaMsMEU"/>
    <x v="24"/>
    <s v="Other"/>
    <s v="Biguanides"/>
    <x v="0"/>
    <d v="2025-05-01T00:00:00"/>
    <s v="Biguanides"/>
  </r>
  <r>
    <s v="y7HIc7j6uuI"/>
    <x v="24"/>
    <s v="Māori"/>
    <s v="Biguanides"/>
    <x v="0"/>
    <d v="2025-08-19T00:00:00"/>
    <s v="Biguanides"/>
  </r>
  <r>
    <s v="Y4YT0wAPDio"/>
    <x v="24"/>
    <s v="Other"/>
    <s v="DPP-4 inhibitors"/>
    <x v="0"/>
    <d v="2023-05-15T00:00:00"/>
    <s v="DPP-4 inhibitors-&gt;Insulin aspart|Insulin glargine-&gt;Insulin aspart-&gt;Insulin glargine-&gt;Biguanides-&gt;Biguanides|Insulin aspart|Insulin glargine"/>
  </r>
  <r>
    <s v="Yfc6U49Nolc"/>
    <x v="24"/>
    <s v="Other"/>
    <s v="Biguanides"/>
    <x v="0"/>
    <d v="2013-08-22T00:00:00"/>
    <s v="Biguanides"/>
  </r>
  <r>
    <s v="ydTq.rbh0tI"/>
    <x v="24"/>
    <s v="Other"/>
    <s v="Biguanides"/>
    <x v="0"/>
    <d v="2011-12-12T00:00:00"/>
    <s v="Biguanides"/>
  </r>
  <r>
    <s v="yMHbRqRmx4s"/>
    <x v="24"/>
    <s v="Other"/>
    <s v="Biguanides"/>
    <x v="0"/>
    <d v="2020-03-05T00:00:00"/>
    <s v="Biguanides-&gt;DPP-4 inhibitors-&gt;Biguanides|DPP-4 inhibitors-&gt;SGLT-2 inhibitors-&gt;Biguanides|DPP-4 inhibitors|SGLT-2 inhibitors-&gt;Insulin glargine-&gt;Insulin isophane-&gt;Biguanides|DPP-4 inhibitors|Insulin isophane"/>
  </r>
  <r>
    <s v="yKwUfBkv6iU"/>
    <x v="24"/>
    <s v="Other"/>
    <s v="Biguanides"/>
    <x v="0"/>
    <d v="2013-10-14T00:00:00"/>
    <s v="Biguanides"/>
  </r>
  <r>
    <s v="YjdbvpCG8aQ"/>
    <x v="24"/>
    <s v="Asian"/>
    <s v="Biguanides|Insulin isophane"/>
    <x v="0"/>
    <d v="2024-09-06T00:00:00"/>
    <s v="Biguanides|Insulin isophane"/>
  </r>
  <r>
    <s v=".9rI2FxntTI"/>
    <x v="24"/>
    <s v="Other"/>
    <s v="Biguanides"/>
    <x v="0"/>
    <d v="2016-07-19T00:00:00"/>
    <s v="Biguanides"/>
  </r>
  <r>
    <s v="..OVx7jgctY"/>
    <x v="24"/>
    <s v="Pacific peoples"/>
    <s v="Biguanides|Insulin isophane"/>
    <x v="0"/>
    <d v="2019-11-13T00:00:00"/>
    <s v="Biguanides|Insulin isophane-&gt;Insulin isophane-&gt;Biguanides-&gt;DPP-4 inhibitors|SGLT-2 inhibitors-&gt;DPP-4 inhibitors"/>
  </r>
  <r>
    <s v=".1tVEQ1S80k"/>
    <x v="24"/>
    <s v="Pacific peoples"/>
    <s v="Biguanides|Insulin isophane"/>
    <x v="0"/>
    <d v="2015-10-07T00:00:00"/>
    <s v="Biguanides|Insulin isophane-&gt;Biguanides-&gt;Biguanides|Insulin aspart|Insulin isophane-&gt;Insulin aspart|Insulin isophane"/>
  </r>
  <r>
    <s v="ypOV0w2q9oE"/>
    <x v="24"/>
    <s v="Pacific peoples"/>
    <s v="Insulin aspart|Insulin isophane"/>
    <x v="1"/>
    <d v="2019-05-22T00:00:00"/>
    <s v="Insulin aspart|Insulin isophane-&gt;Biguanides-&gt;SGLT-2 inhibitors"/>
  </r>
  <r>
    <s v="YoIe.tT1Uh2"/>
    <x v="24"/>
    <s v="Other"/>
    <s v="Biguanides"/>
    <x v="0"/>
    <d v="2021-07-26T00:00:00"/>
    <s v="Biguanides"/>
  </r>
  <r>
    <s v="5sz8/YQl896"/>
    <x v="24"/>
    <s v="Māori"/>
    <s v="Biguanides"/>
    <x v="0"/>
    <d v="2014-09-18T00:00:00"/>
    <s v="Biguanides-&gt;Insulin aspart|Insulin isophane"/>
  </r>
  <r>
    <s v="63Fq9JFCtgk"/>
    <x v="24"/>
    <s v="Pacific peoples"/>
    <s v="Biguanides"/>
    <x v="0"/>
    <d v="2023-09-27T00:00:00"/>
    <s v="Biguanides"/>
  </r>
  <r>
    <s v="6RSQtxxmX.o"/>
    <x v="24"/>
    <s v="Pacific peoples"/>
    <s v="Biguanides|Insulin isophane"/>
    <x v="0"/>
    <d v="2022-04-23T00:00:00"/>
    <s v="Biguanides|Insulin isophane-&gt;Insulin aspart"/>
  </r>
  <r>
    <s v="6j98d4/PG7o"/>
    <x v="24"/>
    <s v="Asian"/>
    <s v="Biguanides"/>
    <x v="0"/>
    <d v="2024-09-22T00:00:00"/>
    <s v="Biguanides"/>
  </r>
  <r>
    <s v="6ei1Kqh7b46"/>
    <x v="24"/>
    <s v="Pacific peoples"/>
    <s v="Biguanides|DPP-4 inhibitors"/>
    <x v="0"/>
    <d v="2021-03-29T00:00:00"/>
    <s v="Biguanides|DPP-4 inhibitors-&gt;DPP-4 inhibitors-&gt;DPP-4 inhibitors|SGLT-2 inhibitors"/>
  </r>
  <r>
    <s v="6ArXDuH29eQ"/>
    <x v="24"/>
    <s v="Asian"/>
    <s v="Biguanides"/>
    <x v="0"/>
    <d v="2013-08-07T00:00:00"/>
    <s v="Biguanides-&gt;Biguanides|DPP-4 inhibitors-&gt;DPP-4 inhibitors-&gt;DPP-4 inhibitors|SGLT-2 inhibitors"/>
  </r>
  <r>
    <s v="WoDN7WHUKis"/>
    <x v="24"/>
    <s v="Pacific peoples"/>
    <s v="Biguanides"/>
    <x v="0"/>
    <d v="2021-01-11T00:00:00"/>
    <s v="Biguanides"/>
  </r>
  <r>
    <s v="wsdnSHO/t96"/>
    <x v="24"/>
    <s v="Māori"/>
    <s v="Insulin aspart|Insulin isophane"/>
    <x v="1"/>
    <d v="2014-05-22T00:00:00"/>
    <s v="Insulin aspart|Insulin isophane-&gt;Insulin glargine-&gt;Biguanides-&gt;GLP-1 agonists-&gt;Biguanides|GLP-1 agonists"/>
  </r>
  <r>
    <s v="wnDlK.ZvJ/o"/>
    <x v="24"/>
    <s v="Māori"/>
    <s v="Biguanides"/>
    <x v="0"/>
    <d v="2015-01-29T00:00:00"/>
    <s v="Biguanides-&gt;Insulin isophane-&gt;Insulin aspart|Insulin isophane-&gt;DPP-4 inhibitors-&gt;Biguanides|Insulin glargine-&gt;Insulin glargine-&gt;Biguanides|Insulin aspart|Insulin glargine-&gt;Biguanides|DPP-4 inhibitors-&gt;Insulin aspart|Insulin glargine-&gt;DPP-4 inhibitors|SGLT-2 inhibitors"/>
  </r>
  <r>
    <s v="Wmuimg3tf.g"/>
    <x v="24"/>
    <s v="Asian"/>
    <s v="Biguanides"/>
    <x v="0"/>
    <d v="2015-11-24T00:00:00"/>
    <s v="Biguanides"/>
  </r>
  <r>
    <s v="WLNpX7g68Ww"/>
    <x v="24"/>
    <s v="Māori"/>
    <s v="Biguanides"/>
    <x v="0"/>
    <d v="2024-01-15T00:00:00"/>
    <s v="Biguanides"/>
  </r>
  <r>
    <s v="wjrT8GjeB6k"/>
    <x v="24"/>
    <s v="Pacific peoples"/>
    <s v="Biguanides"/>
    <x v="0"/>
    <d v="2022-04-08T00:00:00"/>
    <s v="Biguanides"/>
  </r>
  <r>
    <s v="WlFXohoslDA"/>
    <x v="24"/>
    <s v="Pacific peoples"/>
    <s v="Biguanides"/>
    <x v="0"/>
    <d v="2025-08-14T00:00:00"/>
    <s v="Biguanides"/>
  </r>
  <r>
    <s v="6wXogDPyeqU"/>
    <x v="24"/>
    <s v="Other"/>
    <s v="Biguanides"/>
    <x v="0"/>
    <d v="2021-07-26T00:00:00"/>
    <s v="Biguanides"/>
  </r>
  <r>
    <s v="wI3mzaSZvAk"/>
    <x v="24"/>
    <s v="Asian"/>
    <s v="Biguanides|Insulin isophane"/>
    <x v="0"/>
    <d v="2018-06-15T00:00:00"/>
    <s v="Biguanides|Insulin isophane-&gt;Insulin aspart-&gt;Insulin aspart|Insulin isophane"/>
  </r>
  <r>
    <s v="wfo6NACLWzw"/>
    <x v="24"/>
    <s v="Māori"/>
    <s v="Biguanides"/>
    <x v="0"/>
    <d v="2025-01-09T00:00:00"/>
    <s v="Biguanides"/>
  </r>
  <r>
    <s v="77xAUMZMoyc"/>
    <x v="24"/>
    <s v="Other"/>
    <s v="Biguanides"/>
    <x v="0"/>
    <d v="2017-12-19T00:00:00"/>
    <s v="Biguanides"/>
  </r>
  <r>
    <s v="77tQ.2VUnsM"/>
    <x v="25"/>
    <s v="Māori"/>
    <s v="Biguanides"/>
    <x v="0"/>
    <d v="2022-07-19T00:00:00"/>
    <s v="Biguanides"/>
  </r>
  <r>
    <s v="78zcHqBTUTg"/>
    <x v="25"/>
    <s v="Pacific peoples"/>
    <s v="Biguanides"/>
    <x v="0"/>
    <d v="2012-08-31T00:00:00"/>
    <s v="Biguanides"/>
  </r>
  <r>
    <s v="7B3eo9aGiLs"/>
    <x v="25"/>
    <s v="Pacific peoples"/>
    <s v="Biguanides"/>
    <x v="0"/>
    <d v="2021-03-31T00:00:00"/>
    <s v="Biguanides-&gt;SGLT-2 inhibitors"/>
  </r>
  <r>
    <s v="whJgCyyjBmk"/>
    <x v="25"/>
    <s v="Other"/>
    <s v="Biguanides"/>
    <x v="0"/>
    <d v="2024-01-22T00:00:00"/>
    <s v="Biguanides"/>
  </r>
  <r>
    <s v="wFWkGtyxz46"/>
    <x v="25"/>
    <s v="Māori"/>
    <s v="Biguanides|Insulin isophane"/>
    <x v="0"/>
    <d v="2025-05-28T00:00:00"/>
    <s v="Biguanides|Insulin isophane-&gt;Insulin isophane-&gt;Biguanides"/>
  </r>
  <r>
    <s v="6XQmcoNo2Fk"/>
    <x v="25"/>
    <s v="Other"/>
    <s v="Biguanides"/>
    <x v="0"/>
    <d v="2024-06-21T00:00:00"/>
    <s v="Biguanides"/>
  </r>
  <r>
    <s v="6VNMrD7jEV."/>
    <x v="25"/>
    <s v="Other"/>
    <s v="Biguanides"/>
    <x v="0"/>
    <d v="2020-10-21T00:00:00"/>
    <s v="Biguanides"/>
  </r>
  <r>
    <s v="6SOYBuWx3Ow"/>
    <x v="25"/>
    <s v="Māori"/>
    <s v="GLP-1 agonists"/>
    <x v="0"/>
    <d v="2025-04-23T00:00:00"/>
    <s v="GLP-1 agonists"/>
  </r>
  <r>
    <s v="wJI2xZUoDOg"/>
    <x v="25"/>
    <s v="Other"/>
    <s v="Biguanides"/>
    <x v="0"/>
    <d v="2023-08-22T00:00:00"/>
    <s v="Biguanides"/>
  </r>
  <r>
    <s v="wjaAvxB3Ko6"/>
    <x v="25"/>
    <s v="Māori"/>
    <s v="Biguanides|Insulin isophane"/>
    <x v="0"/>
    <d v="2020-12-09T00:00:00"/>
    <s v="Biguanides|Insulin isophane"/>
  </r>
  <r>
    <s v="wNBRBTyiMaQ"/>
    <x v="25"/>
    <s v="Māori"/>
    <s v="Biguanides"/>
    <x v="0"/>
    <d v="2025-07-03T00:00:00"/>
    <s v="Biguanides"/>
  </r>
  <r>
    <s v="wq8KJngS.oA"/>
    <x v="25"/>
    <s v="Asian"/>
    <s v="Biguanides"/>
    <x v="0"/>
    <d v="2015-08-22T00:00:00"/>
    <s v="Biguanides-&gt;Insulin isophane-&gt;Biguanides|Insulin lispro-&gt;Insulin isophane|Insulin lispro"/>
  </r>
  <r>
    <s v="6CgSXTCNksQ"/>
    <x v="25"/>
    <s v="Other"/>
    <s v="Biguanides"/>
    <x v="0"/>
    <d v="2021-04-30T00:00:00"/>
    <s v="Biguanides"/>
  </r>
  <r>
    <s v="6cQdQ2qVeaY"/>
    <x v="25"/>
    <s v="Māori"/>
    <s v="Biguanides"/>
    <x v="0"/>
    <d v="2021-09-24T00:00:00"/>
    <s v="Biguanides-&gt;Biguanides|DPP-4 inhibitors-&gt;GLP-1 agonists-&gt;Biguanides|GLP-1 agonists-&gt;DPP-4 inhibitors-&gt;SGLT-2 inhibitors-&gt;GLP-1 agonists|Insulin glargine-&gt;Insulin glargine-&gt;Thiazolidinedione-&gt;GLP-1 agonists|Insulin glargine|Thiazolidinedione-&gt;Insulin glargine|Thiazolidinedione-&gt;GLP-1 agonists|Thiazolidinedione"/>
  </r>
  <r>
    <s v="684i8g1x1yY"/>
    <x v="25"/>
    <s v="Pacific peoples"/>
    <s v="Biguanides"/>
    <x v="0"/>
    <d v="2015-07-27T00:00:00"/>
    <s v="Biguanides-&gt;Biguanides|Sulfonylureas-&gt;Insulin glargine-&gt;Insulin aspart"/>
  </r>
  <r>
    <s v="6ew.fPrbTkw"/>
    <x v="25"/>
    <s v="Other"/>
    <s v="Biguanides"/>
    <x v="0"/>
    <d v="2017-06-19T00:00:00"/>
    <s v="Biguanides-&gt;Insulin glargine-&gt;Insulin aspart-&gt;Insulin aspart|Insulin glargine"/>
  </r>
  <r>
    <s v="6RpM5kFsZY2"/>
    <x v="25"/>
    <s v="Other"/>
    <s v="Biguanides"/>
    <x v="0"/>
    <d v="2013-01-14T00:00:00"/>
    <s v="Biguanides"/>
  </r>
  <r>
    <s v="5YxI4JvTngw"/>
    <x v="25"/>
    <s v="Māori"/>
    <s v="Biguanides"/>
    <x v="0"/>
    <d v="2023-03-07T00:00:00"/>
    <s v="Biguanides"/>
  </r>
  <r>
    <s v="/sjpQgUC4ow"/>
    <x v="25"/>
    <s v="Asian"/>
    <s v="Biguanides"/>
    <x v="0"/>
    <d v="2022-05-25T00:00:00"/>
    <s v="Biguanides"/>
  </r>
  <r>
    <s v="/SPO7k3hDOc"/>
    <x v="25"/>
    <s v="Māori"/>
    <s v="Biguanides"/>
    <x v="0"/>
    <d v="2021-02-23T00:00:00"/>
    <s v="Biguanides"/>
  </r>
  <r>
    <s v="5NJMqAxSocI"/>
    <x v="25"/>
    <s v="Other"/>
    <s v="Biguanides"/>
    <x v="0"/>
    <d v="2023-02-23T00:00:00"/>
    <s v="Biguanides-&gt;Insulin isophane"/>
  </r>
  <r>
    <s v="YNy7HhEeCy6"/>
    <x v="25"/>
    <s v="Other"/>
    <s v="Biguanides"/>
    <x v="0"/>
    <d v="2019-08-08T00:00:00"/>
    <s v="Biguanides"/>
  </r>
  <r>
    <s v="YP7.KVyAzKE"/>
    <x v="25"/>
    <s v="Pacific peoples"/>
    <s v="Biguanides"/>
    <x v="0"/>
    <d v="2014-10-31T00:00:00"/>
    <s v="Biguanides"/>
  </r>
  <r>
    <s v="YjfBnjblpfc"/>
    <x v="25"/>
    <s v="Other"/>
    <s v="Biguanides"/>
    <x v="0"/>
    <d v="2018-03-06T00:00:00"/>
    <s v="Biguanides-&gt;Insulin glargine-&gt;GLP-1 agonists-&gt;Biguanides|GLP-1 agonists-&gt;Biguanides|Insulin glargine-&gt;Biguanides|Insulin aspart|Insulin glargine"/>
  </r>
  <r>
    <s v="YKkAwQRYdGg"/>
    <x v="25"/>
    <s v="Asian"/>
    <s v="Biguanides"/>
    <x v="0"/>
    <d v="2020-01-08T00:00:00"/>
    <s v="Biguanides-&gt;Insulin aspart|Insulin isophane-&gt;Insulin isophane-&gt;Insulin aspart"/>
  </r>
  <r>
    <s v="YkPpIeS75wY"/>
    <x v="25"/>
    <s v="Māori"/>
    <s v="Insulin aspart|Insulin isophane"/>
    <x v="1"/>
    <d v="2016-08-09T00:00:00"/>
    <s v="Insulin aspart|Insulin isophane-&gt;Biguanides-&gt;Insulin aspart-&gt;Biguanides|DPP-4 inhibitors-&gt;DPP-4 inhibitors"/>
  </r>
  <r>
    <s v="yLhVY99mtHA"/>
    <x v="25"/>
    <s v="Pacific peoples"/>
    <s v="Biguanides"/>
    <x v="0"/>
    <d v="2017-04-24T00:00:00"/>
    <s v="Biguanides-&gt;Biguanides|Sulfonylureas-&gt;Biguanides|DPP-4 inhibitors|Sulfonylureas-&gt;DPP-4 inhibitors-&gt;Insulin glargine|SGLT-2 inhibitors-&gt;Insulin glargine-&gt;DPP-4 inhibitors|Insulin glargine|SGLT-2 inhibitors|Sulfonylureas-&gt;DPP-4 inhibitors|Insulin glargine|SGLT-2 inhibitors-&gt;Biguanides|DPP-4 inhibitors|Insulin glargine|SGLT-2 inhibitors|Sulfonylureas-&gt;Biguanides|DPP-4 inhibitors|SGLT-2 inhibitors|Sulfonylureas-&gt;DPP-4 inhibitors|SGLT-2 inhibitors"/>
  </r>
  <r>
    <s v="YmAFbwT.MCo"/>
    <x v="25"/>
    <s v="Pacific peoples"/>
    <s v="Biguanides"/>
    <x v="0"/>
    <d v="2018-07-10T00:00:00"/>
    <s v="Biguanides"/>
  </r>
  <r>
    <s v="YmTUczfMxw2"/>
    <x v="25"/>
    <s v="Other"/>
    <s v="Biguanides"/>
    <x v="0"/>
    <d v="2022-04-27T00:00:00"/>
    <s v="Biguanides-&gt;Sulfonylureas-&gt;Insulin glargine|Sulfonylureas-&gt;GLP-1 agonists-&gt;Insulin glargine-&gt;Biguanides|GLP-1 agonists-&gt;GLP-1 agonists|Insulin glargine"/>
  </r>
  <r>
    <s v="YMycEWghJ0I"/>
    <x v="25"/>
    <s v="Asian"/>
    <s v="Biguanides"/>
    <x v="0"/>
    <d v="2025-05-26T00:00:00"/>
    <s v="Biguanides"/>
  </r>
  <r>
    <s v="yCTR4Kvg7j6"/>
    <x v="25"/>
    <s v="Other"/>
    <s v="Biguanides"/>
    <x v="0"/>
    <d v="2021-02-24T00:00:00"/>
    <s v="Biguanides-&gt;Sulfonylureas-&gt;Biguanides|Sulfonylureas-&gt;SGLT-2 inhibitors-&gt;Biguanides|SGLT-2 inhibitors|Sulfonylureas-&gt;Insulin glargine-&gt;Biguanides|Insulin glargine|SGLT-2 inhibitors|Sulfonylureas"/>
  </r>
  <r>
    <s v="ydbiGjhL6Bc"/>
    <x v="25"/>
    <s v="Other"/>
    <s v="Biguanides"/>
    <x v="0"/>
    <d v="2024-04-09T00:00:00"/>
    <s v="Biguanides"/>
  </r>
  <r>
    <s v="YDLgKxGaiT2"/>
    <x v="25"/>
    <s v="Māori"/>
    <s v="Biguanides"/>
    <x v="0"/>
    <d v="2011-11-08T00:00:00"/>
    <s v="Biguanides"/>
  </r>
  <r>
    <s v="YHX/TT1Jwt."/>
    <x v="25"/>
    <s v="Pacific peoples"/>
    <s v="Biguanides"/>
    <x v="0"/>
    <d v="2025-03-20T00:00:00"/>
    <s v="Biguanides"/>
  </r>
  <r>
    <s v="yHeQ7f4AnQU"/>
    <x v="25"/>
    <s v="Other"/>
    <s v="Biguanides"/>
    <x v="0"/>
    <d v="2024-12-05T00:00:00"/>
    <s v="Biguanides"/>
  </r>
  <r>
    <s v="YcnjdukYo8g"/>
    <x v="25"/>
    <s v="Other"/>
    <s v="Biguanides"/>
    <x v="0"/>
    <d v="2020-09-01T00:00:00"/>
    <s v="Biguanides"/>
  </r>
  <r>
    <s v="/o4jwgy9iVU"/>
    <x v="25"/>
    <s v="Asian"/>
    <s v="Biguanides"/>
    <x v="0"/>
    <d v="2024-08-23T00:00:00"/>
    <s v="Biguanides"/>
  </r>
  <r>
    <s v="/ESuPq5esOA"/>
    <x v="25"/>
    <s v="Other"/>
    <s v="Biguanides"/>
    <x v="0"/>
    <d v="2018-07-05T00:00:00"/>
    <s v="Biguanides"/>
  </r>
  <r>
    <s v=".Zx2AOSh1yY"/>
    <x v="25"/>
    <s v="Other"/>
    <s v="Biguanides"/>
    <x v="0"/>
    <d v="2022-09-01T00:00:00"/>
    <s v="Biguanides"/>
  </r>
  <r>
    <s v="/2XdEDILIho"/>
    <x v="25"/>
    <s v="Pacific peoples"/>
    <s v="Biguanides"/>
    <x v="0"/>
    <d v="2019-02-05T00:00:00"/>
    <s v="Biguanides"/>
  </r>
  <r>
    <s v=".tolE2Ru03Q"/>
    <x v="25"/>
    <s v="Other"/>
    <s v="Insulin aspart|Insulin isophane"/>
    <x v="1"/>
    <d v="2020-12-15T00:00:00"/>
    <s v="Insulin aspart|Insulin isophane-&gt;Biguanides-&gt;Insulin isophane-&gt;Biguanides|Insulin isophane"/>
  </r>
  <r>
    <s v=".m3RMY3OmTY"/>
    <x v="25"/>
    <s v="Pacific peoples"/>
    <s v="DPP-4 inhibitors"/>
    <x v="0"/>
    <d v="2023-08-15T00:00:00"/>
    <s v="DPP-4 inhibitors-&gt;SGLT-2 inhibitors-&gt;DPP-4 inhibitors|SGLT-2 inhibitors"/>
  </r>
  <r>
    <s v=".mr0uGDv3Wc"/>
    <x v="25"/>
    <s v="Other"/>
    <s v="Biguanides"/>
    <x v="0"/>
    <d v="2011-06-28T00:00:00"/>
    <s v="Biguanides"/>
  </r>
  <r>
    <s v=".LIxo2AHki6"/>
    <x v="25"/>
    <s v="Pacific peoples"/>
    <s v="Biguanides"/>
    <x v="0"/>
    <d v="2022-01-21T00:00:00"/>
    <s v="Biguanides"/>
  </r>
  <r>
    <s v=".lDEdm4oTYw"/>
    <x v="25"/>
    <s v="Pacific peoples"/>
    <s v="Biguanides"/>
    <x v="0"/>
    <d v="2020-11-24T00:00:00"/>
    <s v="Biguanides"/>
  </r>
  <r>
    <s v=".Hs3FPRL.UA"/>
    <x v="25"/>
    <s v="Asian"/>
    <s v="Biguanides"/>
    <x v="0"/>
    <d v="2021-11-30T00:00:00"/>
    <s v="Biguanides"/>
  </r>
  <r>
    <s v=".K5ZewoS.Bw"/>
    <x v="25"/>
    <s v="Other"/>
    <s v="Biguanides"/>
    <x v="0"/>
    <d v="2013-06-11T00:00:00"/>
    <s v="Biguanides"/>
  </r>
  <r>
    <s v=".f9nyMe.N62"/>
    <x v="25"/>
    <s v="Māori"/>
    <s v="Biguanides"/>
    <x v="0"/>
    <d v="2025-02-26T00:00:00"/>
    <s v="Biguanides"/>
  </r>
  <r>
    <s v=".C/Qq48OXvw"/>
    <x v="25"/>
    <s v="Other"/>
    <s v="Insulin aspart"/>
    <x v="1"/>
    <d v="2015-07-01T00:00:00"/>
    <s v="Insulin aspart-&gt;Insulin aspart|Insulin glargine-&gt;Insulin glargine-&gt;Biguanides-&gt;Biguanides|Insulin aspart|Insulin glargine"/>
  </r>
  <r>
    <s v="Qia/npre6IM"/>
    <x v="25"/>
    <s v="Māori"/>
    <s v="Biguanides"/>
    <x v="0"/>
    <d v="2017-08-09T00:00:00"/>
    <s v="Biguanides"/>
  </r>
  <r>
    <s v="qHZE49aGoEA"/>
    <x v="25"/>
    <s v="Pacific peoples"/>
    <s v="Biguanides"/>
    <x v="0"/>
    <d v="2017-08-07T00:00:00"/>
    <s v="Biguanides-&gt;Biguanides|Sulfonylureas-&gt;Sulfonylureas-&gt;Biguanides|DPP-4 inhibitors-&gt;DPP-4 inhibitors-&gt;DPP-4 inhibitors|SGLT-2 inhibitors-&gt;Biguanides|GLP-1 agonists-&gt;GLP-1 agonists-&gt;Biguanides|GLP-1 agonists|Insulin glargine-&gt;GLP-1 agonists|Insulin glargine-&gt;Insulin glargine"/>
  </r>
  <r>
    <s v="qKkxATlljU2"/>
    <x v="25"/>
    <s v="Other"/>
    <s v="Biguanides"/>
    <x v="0"/>
    <d v="2012-10-10T00:00:00"/>
    <s v="Biguanides-&gt;Insulin glargine|Insulin glulisine-&gt;Insulin glulisine-&gt;Insulin glargine"/>
  </r>
  <r>
    <s v="QkOL/QcwRu6"/>
    <x v="25"/>
    <s v="Pacific peoples"/>
    <s v="Biguanides"/>
    <x v="0"/>
    <d v="2022-04-05T00:00:00"/>
    <s v="Biguanides-&gt;Biguanides|DPP-4 inhibitors-&gt;DPP-4 inhibitors|SGLT-2 inhibitors-&gt;SGLT-2 inhibitors-&gt;DPP-4 inhibitors-&gt;Sulfonylureas-&gt;SGLT-2 inhibitors|Sulfonylureas-&gt;DPP-4 inhibitors|SGLT-2 inhibitors|Sulfonylureas"/>
  </r>
  <r>
    <s v="qtytvSZcmt2"/>
    <x v="25"/>
    <s v="Other"/>
    <s v="Biguanides"/>
    <x v="0"/>
    <d v="2022-06-02T00:00:00"/>
    <s v="Biguanides"/>
  </r>
  <r>
    <s v="QW0wmE7UA/I"/>
    <x v="25"/>
    <s v="Other"/>
    <s v="Biguanides"/>
    <x v="0"/>
    <d v="2022-07-31T00:00:00"/>
    <s v="Biguanides"/>
  </r>
  <r>
    <s v="qzbc1Lqn41s"/>
    <x v="25"/>
    <s v="Other"/>
    <s v="Biguanides"/>
    <x v="0"/>
    <d v="2024-11-22T00:00:00"/>
    <s v="Biguanides"/>
  </r>
  <r>
    <s v="QzIEvLByofg"/>
    <x v="25"/>
    <s v="Other"/>
    <s v="Biguanides"/>
    <x v="0"/>
    <d v="2014-12-24T00:00:00"/>
    <s v="Biguanides-&gt;Insulin isophane"/>
  </r>
  <r>
    <s v="r1wA6aYGljk"/>
    <x v="25"/>
    <s v="Asian"/>
    <s v="Biguanides"/>
    <x v="0"/>
    <d v="2025-01-31T00:00:00"/>
    <s v="Biguanides"/>
  </r>
  <r>
    <s v="R581yRFXqK."/>
    <x v="25"/>
    <s v="Other"/>
    <s v="Biguanides"/>
    <x v="0"/>
    <d v="2025-12-05T00:00:00"/>
    <s v="Biguanides"/>
  </r>
  <r>
    <s v="R67iBZUl1Pg"/>
    <x v="25"/>
    <s v="Pacific peoples"/>
    <s v="Biguanides"/>
    <x v="0"/>
    <d v="2018-10-04T00:00:00"/>
    <s v="Biguanides"/>
  </r>
  <r>
    <s v="MuF2lvmoAIM"/>
    <x v="25"/>
    <s v="Māori"/>
    <s v="Biguanides"/>
    <x v="0"/>
    <d v="2025-12-09T00:00:00"/>
    <s v="Biguanides"/>
  </r>
  <r>
    <s v="myN0SPasiFM"/>
    <x v="25"/>
    <s v="Māori"/>
    <s v="Biguanides"/>
    <x v="0"/>
    <d v="2023-02-23T00:00:00"/>
    <s v="Biguanides"/>
  </r>
  <r>
    <s v="mzpfByDgRC."/>
    <x v="25"/>
    <s v="Other"/>
    <s v="Biguanides"/>
    <x v="0"/>
    <d v="2023-12-19T00:00:00"/>
    <s v="Biguanides"/>
  </r>
  <r>
    <s v="n/4FDB1aUpM"/>
    <x v="25"/>
    <s v="Māori"/>
    <s v="Biguanides"/>
    <x v="0"/>
    <d v="2024-10-09T00:00:00"/>
    <s v="Biguanides"/>
  </r>
  <r>
    <s v="NirKT7DgNvY"/>
    <x v="25"/>
    <s v="Pacific peoples"/>
    <s v="Biguanides"/>
    <x v="0"/>
    <d v="2025-01-23T00:00:00"/>
    <s v="Biguanides"/>
  </r>
  <r>
    <s v="NiUpEbCNJxQ"/>
    <x v="25"/>
    <s v="Other"/>
    <s v="DPP-4 inhibitors"/>
    <x v="0"/>
    <d v="2021-01-26T00:00:00"/>
    <s v="DPP-4 inhibitors-&gt;Insulin aspart|Insulin glargine-&gt;Insulin glargine"/>
  </r>
  <r>
    <s v="NGX.Uu8rvnI"/>
    <x v="25"/>
    <s v="Other"/>
    <s v="Biguanides"/>
    <x v="0"/>
    <d v="2015-07-03T00:00:00"/>
    <s v="Biguanides-&gt;DPP-4 inhibitors-&gt;DPP-4 inhibitors|SGLT-2 inhibitors"/>
  </r>
  <r>
    <s v="n7.zx0IJ2FA"/>
    <x v="25"/>
    <s v="Māori"/>
    <s v="Biguanides"/>
    <x v="0"/>
    <d v="2012-05-25T00:00:00"/>
    <s v="Biguanides-&gt;Insulin aspart|Insulin isophane-&gt;Insulin isophane-&gt;Insulin aspart-&gt;Biguanides|DPP-4 inhibitors-&gt;GLP-1 agonists-&gt;Biguanides|GLP-1 agonists-&gt;Biguanides|Insulin glargine-&gt;DPP-4 inhibitors-&gt;SGLT-2 inhibitors-&gt;Insulin glargine|SGLT-2 inhibitors-&gt;GLP-1 agonists|Insulin glargine-&gt;Insulin glargine-&gt;Biguanides|GLP-1 agonists|Insulin glargine"/>
  </r>
  <r>
    <s v="N5BjBn2XSS."/>
    <x v="25"/>
    <s v="Asian"/>
    <s v="Biguanides"/>
    <x v="0"/>
    <d v="2021-05-11T00:00:00"/>
    <s v="Biguanides"/>
  </r>
  <r>
    <s v="N5vJNzAkH8."/>
    <x v="25"/>
    <s v="Māori"/>
    <s v="Biguanides"/>
    <x v="0"/>
    <d v="2019-09-13T00:00:00"/>
    <s v="Biguanides"/>
  </r>
  <r>
    <s v="naiptTyI5WQ"/>
    <x v="25"/>
    <s v="Māori"/>
    <s v="Biguanides"/>
    <x v="0"/>
    <d v="2017-07-14T00:00:00"/>
    <s v="Biguanides"/>
  </r>
  <r>
    <s v="n9Sb939H6jA"/>
    <x v="25"/>
    <s v="Pacific peoples"/>
    <s v="Biguanides|Insulin isophane|Insulin lispro"/>
    <x v="0"/>
    <d v="2022-05-04T00:00:00"/>
    <s v="Biguanides|Insulin isophane|Insulin lispro-&gt;Biguanides-&gt;Insulin isophane|Insulin lispro"/>
  </r>
  <r>
    <s v="NBtMF6tlSuA"/>
    <x v="25"/>
    <s v="Māori"/>
    <s v="Biguanides"/>
    <x v="0"/>
    <d v="2022-08-31T00:00:00"/>
    <s v="Biguanides"/>
  </r>
  <r>
    <s v="NBnpNDkKIio"/>
    <x v="25"/>
    <s v="Other"/>
    <s v="Biguanides"/>
    <x v="0"/>
    <d v="2016-09-06T00:00:00"/>
    <s v="Biguanides-&gt;Insulin isophane-&gt;Biguanides|Insulin isophane"/>
  </r>
  <r>
    <s v="UVsxP77j6AY"/>
    <x v="25"/>
    <s v="Other"/>
    <s v="Biguanides"/>
    <x v="0"/>
    <d v="2013-03-22T00:00:00"/>
    <s v="Biguanides"/>
  </r>
  <r>
    <s v="urVtX10MyzI"/>
    <x v="25"/>
    <s v="Pacific peoples"/>
    <s v="Biguanides"/>
    <x v="0"/>
    <d v="2023-03-07T00:00:00"/>
    <s v="Biguanides"/>
  </r>
  <r>
    <s v="urVw2gj6ERI"/>
    <x v="25"/>
    <s v="Other"/>
    <s v="Biguanides"/>
    <x v="0"/>
    <d v="2018-10-23T00:00:00"/>
    <s v="Biguanides"/>
  </r>
  <r>
    <s v="usb7bDVuaek"/>
    <x v="25"/>
    <s v="Pacific peoples"/>
    <s v="Biguanides"/>
    <x v="0"/>
    <d v="2011-05-02T00:00:00"/>
    <s v="Biguanides"/>
  </r>
  <r>
    <s v="XTCX9.mSqic"/>
    <x v="25"/>
    <s v="Pacific peoples"/>
    <s v="Biguanides"/>
    <x v="0"/>
    <d v="2012-05-24T00:00:00"/>
    <s v="Biguanides-&gt;Sulfonylureas-&gt;Biguanides|Sulfonylureas-&gt;DPP-4 inhibitors-&gt;DPP-4 inhibitors|Insulin glargine-&gt;Insulin glargine-&gt;Insulin glargine|SGLT-2 inhibitors-&gt;DPP-4 inhibitors|SGLT-2 inhibitors-&gt;SGLT-2 inhibitors-&gt;DPP-4 inhibitors|SGLT-2 inhibitors|Sulfonylureas-&gt;SGLT-2 inhibitors|Sulfonylureas"/>
  </r>
  <r>
    <s v="UycUsQ03pro"/>
    <x v="25"/>
    <s v="Pacific peoples"/>
    <s v="Biguanides"/>
    <x v="0"/>
    <d v="2016-10-17T00:00:00"/>
    <s v="Biguanides-&gt;Sulfonylureas-&gt;Insulin glargine-&gt;Biguanides|Insulin aspart|Insulin isophane-&gt;Insulin aspart|Insulin isophane-&gt;Insulin aspart-&gt;DPP-4 inhibitors|Insulin aspart-&gt;DPP-4 inhibitors|Insulin glargine-&gt;DPP-4 inhibitors|Insulin aspart|Insulin glargine-&gt;Insulin aspart|SGLT-2 inhibitors-&gt;DPP-4 inhibitors-&gt;Insulin aspart|Insulin glargine|SGLT-2 inhibitors-&gt;Insulin aspart|Insulin glargine-&gt;DPP-4 inhibitors|Insulin aspart|Insulin glargine|SGLT-2 inhibitors-&gt;DPP-4 inhibitors|SGLT-2 inhibitors-&gt;Biguanides|DPP-4 inhibitors|Insulin aspart|Insulin glargine-&gt;Biguanides|GLP-1 agonists-&gt;GLP-1 agonists-&gt;GLP-1 agonists|Insulin aspart-&gt;DPP-4 inhibitors|GLP-1 agonists|Insulin aspart|Insulin glargine"/>
  </r>
  <r>
    <s v="uXXRXenDg3U"/>
    <x v="25"/>
    <s v="Pacific peoples"/>
    <s v="Biguanides"/>
    <x v="0"/>
    <d v="2011-05-20T00:00:00"/>
    <s v="Biguanides-&gt;Insulin isophane"/>
  </r>
  <r>
    <s v="xUA9Pw/V5OI"/>
    <x v="25"/>
    <s v="Pacific peoples"/>
    <s v="DPP-4 inhibitors"/>
    <x v="0"/>
    <d v="2025-11-25T00:00:00"/>
    <s v="DPP-4 inhibitors"/>
  </r>
  <r>
    <s v="y.80YpxQbvQ"/>
    <x v="25"/>
    <s v="Pacific peoples"/>
    <s v="Biguanides"/>
    <x v="0"/>
    <d v="2025-10-06T00:00:00"/>
    <s v="Biguanides"/>
  </r>
  <r>
    <s v="uDPY1zn3v12"/>
    <x v="25"/>
    <s v="Māori"/>
    <s v="Biguanides|Insulin isophane"/>
    <x v="0"/>
    <d v="2023-11-24T00:00:00"/>
    <s v="Biguanides|Insulin isophane-&gt;Insulin isophane-&gt;Insulin aspart-&gt;Insulin aspart|Insulin isophane"/>
  </r>
  <r>
    <s v="uk7cXcHj4RM"/>
    <x v="25"/>
    <s v="Pacific peoples"/>
    <s v="Biguanides"/>
    <x v="0"/>
    <d v="2025-05-23T00:00:00"/>
    <s v="Biguanides"/>
  </r>
  <r>
    <s v="uKZNOeW3UHE"/>
    <x v="25"/>
    <s v="Other"/>
    <s v="Biguanides"/>
    <x v="0"/>
    <d v="2017-10-30T00:00:00"/>
    <s v="Biguanides-&gt;Insulin glargine-&gt;Insulin aspart"/>
  </r>
  <r>
    <s v="RdmKiL5YPEM"/>
    <x v="25"/>
    <s v="Asian"/>
    <s v="Biguanides"/>
    <x v="0"/>
    <d v="2023-02-09T00:00:00"/>
    <s v="Biguanides"/>
  </r>
  <r>
    <s v="rdcif7xvsE."/>
    <x v="25"/>
    <s v="Other"/>
    <s v="Biguanides"/>
    <x v="0"/>
    <d v="2017-05-05T00:00:00"/>
    <s v="Biguanides"/>
  </r>
  <r>
    <s v="u9.L4atTX42"/>
    <x v="25"/>
    <s v="Asian"/>
    <s v="Biguanides"/>
    <x v="0"/>
    <d v="2012-02-26T00:00:00"/>
    <s v="Biguanides"/>
  </r>
  <r>
    <s v="uBDiQsM1aLg"/>
    <x v="25"/>
    <s v="Māori"/>
    <s v="Insulin isophane"/>
    <x v="1"/>
    <d v="2022-12-19T00:00:00"/>
    <s v="Insulin isophane-&gt;Insulin aspart-&gt;Insulin glargine-&gt;Biguanides|DPP-4 inhibitors-&gt;Biguanides|DPP-4 inhibitors|Insulin aspart|Insulin glargine-&gt;Insulin aspart|Insulin glargine-&gt;Biguanides|DPP-4 inhibitors|Insulin aspart-&gt;GLP-1 agonists|Insulin glargine-&gt;Biguanides-&gt;GLP-1 agonists-&gt;GLP-1 agonists|Insulin aspart-&gt;GLP-1 agonists|Insulin aspart|Insulin glargine-&gt;Biguanides|GLP-1 agonists|Insulin aspart|Insulin glargine"/>
  </r>
  <r>
    <s v="ubR6Y1BakNI"/>
    <x v="25"/>
    <s v="Māori"/>
    <s v="Biguanides"/>
    <x v="0"/>
    <d v="2013-10-01T00:00:00"/>
    <s v="Biguanides"/>
  </r>
  <r>
    <s v="VGV2YWVgxW2"/>
    <x v="25"/>
    <s v="Other"/>
    <s v="Biguanides"/>
    <x v="0"/>
    <d v="2018-06-11T00:00:00"/>
    <s v="Biguanides"/>
  </r>
  <r>
    <s v="vfSQNcQULs."/>
    <x v="25"/>
    <s v="Asian"/>
    <s v="DPP-4 inhibitors"/>
    <x v="0"/>
    <d v="2025-11-07T00:00:00"/>
    <s v="DPP-4 inhibitors"/>
  </r>
  <r>
    <s v="VeIa.m3mhXs"/>
    <x v="25"/>
    <s v="Māori"/>
    <s v="Biguanides"/>
    <x v="0"/>
    <d v="2013-10-23T00:00:00"/>
    <s v="Biguanides"/>
  </r>
  <r>
    <s v="Vn7RV8cPVlA"/>
    <x v="25"/>
    <s v="Māori"/>
    <s v="Biguanides"/>
    <x v="0"/>
    <d v="2020-12-02T00:00:00"/>
    <s v="Biguanides"/>
  </r>
  <r>
    <s v="VmPySOyURpk"/>
    <x v="25"/>
    <s v="Asian"/>
    <s v="DPP-4 inhibitors|GLP-1 agonists|Sulfonylureas"/>
    <x v="0"/>
    <d v="2023-10-13T00:00:00"/>
    <s v="DPP-4 inhibitors|GLP-1 agonists|Sulfonylureas-&gt;DPP-4 inhibitors|Sulfonylureas-&gt;GLP-1 agonists-&gt;DPP-4 inhibitors|SGLT-2 inhibitors|Sulfonylureas-&gt;Biguanides|DPP-4 inhibitors|SGLT-2 inhibitors-&gt;DPP-4 inhibitors-&gt;DPP-4 inhibitors|GLP-1 agonists-&gt;Biguanides|GLP-1 agonists-&gt;Biguanides|Insulin isophane-&gt;Insulin aspart|Insulin isophane-&gt;Biguanides|Insulin aspart|Insulin isophane-&gt;Insulin aspart-&gt;Biguanides"/>
  </r>
  <r>
    <s v="vN1OYbW/KCk"/>
    <x v="25"/>
    <s v="Other"/>
    <s v="SGLT-2 inhibitors"/>
    <x v="0"/>
    <d v="2022-05-02T00:00:00"/>
    <s v="SGLT-2 inhibitors"/>
  </r>
  <r>
    <s v="vkECMtM5fs."/>
    <x v="25"/>
    <s v="Other"/>
    <s v="Biguanides"/>
    <x v="0"/>
    <d v="2012-02-27T00:00:00"/>
    <s v="Biguanides"/>
  </r>
  <r>
    <s v="vg3BZngV.fQ"/>
    <x v="25"/>
    <s v="Māori"/>
    <s v="Biguanides"/>
    <x v="0"/>
    <d v="2017-07-11T00:00:00"/>
    <s v="Biguanides"/>
  </r>
  <r>
    <s v="VCbL98VAiXU"/>
    <x v="25"/>
    <s v="Other"/>
    <s v="Biguanides"/>
    <x v="0"/>
    <d v="2017-02-08T00:00:00"/>
    <s v="Biguanides"/>
  </r>
  <r>
    <s v="v8XitqDUodA"/>
    <x v="25"/>
    <s v="Māori"/>
    <s v="Biguanides"/>
    <x v="0"/>
    <d v="2020-10-12T00:00:00"/>
    <s v="Biguanides"/>
  </r>
  <r>
    <s v="v4G7pSe1MzU"/>
    <x v="25"/>
    <s v="Other"/>
    <s v="DPP-4 inhibitors"/>
    <x v="0"/>
    <d v="2021-05-12T00:00:00"/>
    <s v="DPP-4 inhibitors-&gt;SGLT-2 inhibitors-&gt;Sulfonylureas-&gt;Biguanides|DPP-4 inhibitors|Sulfonylureas-&gt;Biguanides|DPP-4 inhibitors-&gt;DPP-4 inhibitors|Sulfonylureas-&gt;Biguanides|Sulfonylureas"/>
  </r>
  <r>
    <s v="VpZjvpDX/Tg"/>
    <x v="25"/>
    <s v="Asian"/>
    <s v="Biguanides"/>
    <x v="0"/>
    <d v="2021-05-05T00:00:00"/>
    <s v="Biguanides"/>
  </r>
  <r>
    <s v="VPfjs4pD0SM"/>
    <x v="25"/>
    <s v="Pacific peoples"/>
    <s v="Biguanides"/>
    <x v="0"/>
    <d v="2023-12-15T00:00:00"/>
    <s v="Biguanides"/>
  </r>
  <r>
    <s v="vpOT4/XjkWo"/>
    <x v="25"/>
    <s v="Other"/>
    <s v="Biguanides"/>
    <x v="0"/>
    <d v="2022-06-09T00:00:00"/>
    <s v="Biguanides"/>
  </r>
  <r>
    <s v="VWobeMvt4Zs"/>
    <x v="25"/>
    <s v="Other"/>
    <s v="Biguanides"/>
    <x v="0"/>
    <d v="2025-01-24T00:00:00"/>
    <s v="Biguanides"/>
  </r>
  <r>
    <s v="Z/M3tjL8GAw"/>
    <x v="25"/>
    <s v="Pacific peoples"/>
    <s v="Biguanides"/>
    <x v="0"/>
    <d v="2025-06-05T00:00:00"/>
    <s v="Biguanides"/>
  </r>
  <r>
    <s v="YYLwjV8Afvs"/>
    <x v="25"/>
    <s v="Other"/>
    <s v="Biguanides"/>
    <x v="0"/>
    <d v="2024-07-17T00:00:00"/>
    <s v="Biguanides"/>
  </r>
  <r>
    <s v="yWU5mtEx6fg"/>
    <x v="25"/>
    <s v="Asian"/>
    <s v="Biguanides"/>
    <x v="0"/>
    <d v="2023-02-14T00:00:00"/>
    <s v="Biguanides"/>
  </r>
  <r>
    <s v="yuPdSiQAZIE"/>
    <x v="25"/>
    <s v="Pacific peoples"/>
    <s v="Biguanides"/>
    <x v="0"/>
    <d v="2019-07-22T00:00:00"/>
    <s v="Biguanides-&gt;Insulin isophane-&gt;Biguanides|Insulin isophane-&gt;Insulin aspart|Insulin isophane-&gt;Biguanides|Insulin aspart|Insulin isophane-&gt;Insulin glargine"/>
  </r>
  <r>
    <s v="ZDzVRhAqJ/2"/>
    <x v="25"/>
    <s v="Pacific peoples"/>
    <s v="Biguanides"/>
    <x v="0"/>
    <d v="2015-11-18T00:00:00"/>
    <s v="Biguanides-&gt;Insulin isophane|Insulin lispro-&gt;Biguanides|Insulin isophane|Insulin lispro"/>
  </r>
  <r>
    <s v="zdPdRiwBp1."/>
    <x v="25"/>
    <s v="Asian"/>
    <s v="Biguanides"/>
    <x v="0"/>
    <d v="2025-11-07T00:00:00"/>
    <s v="Biguanides"/>
  </r>
  <r>
    <s v="zj2HsRl.4.c"/>
    <x v="25"/>
    <s v="Pacific peoples"/>
    <s v="Biguanides|DPP-4 inhibitors"/>
    <x v="0"/>
    <d v="2019-10-05T00:00:00"/>
    <s v="Biguanides|DPP-4 inhibitors-&gt;DPP-4 inhibitors-&gt;Insulin isophane-&gt;Biguanides-&gt;Biguanides|Insulin isophane"/>
  </r>
  <r>
    <s v="zJAZek6POVU"/>
    <x v="25"/>
    <s v="Asian"/>
    <s v="Biguanides|DPP-4 inhibitors"/>
    <x v="0"/>
    <d v="2025-04-26T00:00:00"/>
    <s v="Biguanides|DPP-4 inhibitors-&gt;DPP-4 inhibitors"/>
  </r>
  <r>
    <s v="ZKzzyO3EmNM"/>
    <x v="25"/>
    <s v="Asian"/>
    <s v="Biguanides"/>
    <x v="0"/>
    <d v="2019-04-02T00:00:00"/>
    <s v="Biguanides"/>
  </r>
  <r>
    <s v="08uF3vlWUr2"/>
    <x v="25"/>
    <s v="Other"/>
    <s v="Biguanides"/>
    <x v="0"/>
    <d v="2019-07-29T00:00:00"/>
    <s v="Biguanides"/>
  </r>
  <r>
    <s v="06AGkjtaY3o"/>
    <x v="25"/>
    <s v="Other"/>
    <s v="Biguanides"/>
    <x v="0"/>
    <d v="2025-12-17T00:00:00"/>
    <s v="Biguanides"/>
  </r>
  <r>
    <s v="03pGDMp1B9w"/>
    <x v="25"/>
    <s v="Asian"/>
    <s v="Biguanides"/>
    <x v="0"/>
    <d v="2022-11-23T00:00:00"/>
    <s v="Biguanides"/>
  </r>
  <r>
    <s v="1//Thhl3R0g"/>
    <x v="25"/>
    <s v="Other"/>
    <s v="Biguanides"/>
    <x v="0"/>
    <d v="2024-10-15T00:00:00"/>
    <s v="Biguanides"/>
  </r>
  <r>
    <s v="0QrcyId5R32"/>
    <x v="25"/>
    <s v="Pacific peoples"/>
    <s v="Biguanides"/>
    <x v="0"/>
    <d v="2019-05-09T00:00:00"/>
    <s v="Biguanides"/>
  </r>
  <r>
    <s v="0oR64ElfJUo"/>
    <x v="25"/>
    <s v="Asian"/>
    <s v="Biguanides"/>
    <x v="0"/>
    <d v="2021-03-03T00:00:00"/>
    <s v="Biguanides-&gt;Insulin aspart|Insulin isophane-&gt;Insulin aspart-&gt;SGLT-2 inhibitors-&gt;Biguanides|DPP-4 inhibitors-&gt;DPP-4 inhibitors"/>
  </r>
  <r>
    <s v="0L1OsImNcsQ"/>
    <x v="25"/>
    <s v="Other"/>
    <s v="Biguanides"/>
    <x v="0"/>
    <d v="2025-10-06T00:00:00"/>
    <s v="Biguanides"/>
  </r>
  <r>
    <s v="1dXucuzxYx."/>
    <x v="25"/>
    <s v="Other"/>
    <s v="Biguanides"/>
    <x v="0"/>
    <d v="2016-05-12T00:00:00"/>
    <s v="Biguanides"/>
  </r>
  <r>
    <s v="1i5gc82FHEA"/>
    <x v="25"/>
    <s v="Other"/>
    <s v="Biguanides"/>
    <x v="0"/>
    <d v="2013-08-12T00:00:00"/>
    <s v="Biguanides"/>
  </r>
  <r>
    <s v="1t7.rrsdlS2"/>
    <x v="25"/>
    <s v="Māori"/>
    <s v="Biguanides"/>
    <x v="0"/>
    <d v="2021-01-26T00:00:00"/>
    <s v="Biguanides-&gt;SGLT-2 inhibitors"/>
  </r>
  <r>
    <s v="1Z9gGJFLIFs"/>
    <x v="25"/>
    <s v="Other"/>
    <s v="Biguanides"/>
    <x v="0"/>
    <d v="2020-03-24T00:00:00"/>
    <s v="Biguanides-&gt;Insulin glargine"/>
  </r>
  <r>
    <s v="1vmtx/jaiEo"/>
    <x v="25"/>
    <s v="Pacific peoples"/>
    <s v="Biguanides|Insulin aspart|Insulin isophane"/>
    <x v="0"/>
    <d v="2017-09-27T00:00:00"/>
    <s v="Biguanides|Insulin aspart|Insulin isophane-&gt;Insulin aspart|Insulin isophane-&gt;Insulin isophane-&gt;Biguanides"/>
  </r>
  <r>
    <s v="7c65Xtga2aM"/>
    <x v="25"/>
    <s v="Asian"/>
    <s v="Biguanides"/>
    <x v="0"/>
    <d v="2020-01-15T00:00:00"/>
    <s v="Biguanides"/>
  </r>
  <r>
    <s v="7h2TPgf/CWQ"/>
    <x v="25"/>
    <s v="Asian"/>
    <s v="Biguanides"/>
    <x v="0"/>
    <d v="2022-10-03T00:00:00"/>
    <s v="Biguanides-&gt;Sulfonylureas"/>
  </r>
  <r>
    <s v="7oKPt4SxewI"/>
    <x v="25"/>
    <s v="Māori"/>
    <s v="Biguanides"/>
    <x v="0"/>
    <d v="2025-10-31T00:00:00"/>
    <s v="Biguanides"/>
  </r>
  <r>
    <s v="7N1HSg4ThuE"/>
    <x v="25"/>
    <s v="Other"/>
    <s v="Biguanides"/>
    <x v="0"/>
    <d v="2016-09-16T00:00:00"/>
    <s v="Biguanides"/>
  </r>
  <r>
    <s v="7N5Kjsf7HKE"/>
    <x v="25"/>
    <s v="Other"/>
    <s v="Biguanides"/>
    <x v="0"/>
    <d v="2021-12-08T00:00:00"/>
    <s v="Biguanides"/>
  </r>
  <r>
    <s v="7v6ZOxtRX4o"/>
    <x v="25"/>
    <s v="Other"/>
    <s v="Biguanides"/>
    <x v="0"/>
    <d v="2022-07-11T00:00:00"/>
    <s v="Biguanides"/>
  </r>
  <r>
    <s v="7TiuMm7frlQ"/>
    <x v="25"/>
    <s v="Pacific peoples"/>
    <s v="Biguanides"/>
    <x v="0"/>
    <d v="2024-09-06T00:00:00"/>
    <s v="Biguanides-&gt;SGLT-2 inhibitors-&gt;Biguanides|SGLT-2 inhibitors"/>
  </r>
  <r>
    <s v="7wQevEa0lvM"/>
    <x v="25"/>
    <s v="Pacific peoples"/>
    <s v="Biguanides"/>
    <x v="0"/>
    <d v="2019-03-27T00:00:00"/>
    <s v="Biguanides"/>
  </r>
  <r>
    <s v="8Euda6cHfM."/>
    <x v="25"/>
    <s v="Pacific peoples"/>
    <s v="Biguanides"/>
    <x v="0"/>
    <d v="2012-12-02T00:00:00"/>
    <s v="Biguanides"/>
  </r>
  <r>
    <s v="8F6/ebroDqE"/>
    <x v="25"/>
    <s v="Māori"/>
    <s v="Biguanides"/>
    <x v="0"/>
    <d v="2025-08-01T00:00:00"/>
    <s v="Biguanides"/>
  </r>
  <r>
    <s v="fHtH3AoK5Hs"/>
    <x v="25"/>
    <s v="Pacific peoples"/>
    <s v="Biguanides"/>
    <x v="0"/>
    <d v="2019-06-21T00:00:00"/>
    <s v="Biguanides"/>
  </r>
  <r>
    <s v="FicPeU4o5o6"/>
    <x v="25"/>
    <s v="Māori"/>
    <s v="Biguanides"/>
    <x v="0"/>
    <d v="2013-03-26T00:00:00"/>
    <s v="Biguanides-&gt;Insulin glargine"/>
  </r>
  <r>
    <s v="flMNqyRWnLA"/>
    <x v="25"/>
    <s v="Other"/>
    <s v="Biguanides"/>
    <x v="0"/>
    <d v="2017-04-28T00:00:00"/>
    <s v="Biguanides"/>
  </r>
  <r>
    <s v="FLRbVxUQMJE"/>
    <x v="25"/>
    <s v="Other"/>
    <s v="Biguanides"/>
    <x v="0"/>
    <d v="2011-09-14T00:00:00"/>
    <s v="Biguanides-&gt;Insulin isophane-&gt;Insulin aspart|Insulin isophane"/>
  </r>
  <r>
    <s v="fNRLqLpXN6E"/>
    <x v="25"/>
    <s v="Māori"/>
    <s v="Biguanides"/>
    <x v="0"/>
    <d v="2018-10-24T00:00:00"/>
    <s v="Biguanides"/>
  </r>
  <r>
    <s v="fRkR5vUNFL2"/>
    <x v="25"/>
    <s v="Other"/>
    <s v="Biguanides"/>
    <x v="0"/>
    <d v="2023-01-26T00:00:00"/>
    <s v="Biguanides"/>
  </r>
  <r>
    <s v="fQZudcBDf6w"/>
    <x v="25"/>
    <s v="Māori"/>
    <s v="Biguanides"/>
    <x v="0"/>
    <d v="2015-09-17T00:00:00"/>
    <s v="Biguanides-&gt;Insulin aspart|Insulin glargine-&gt;Biguanides|Insulin aspart|Insulin glargine-&gt;DPP-4 inhibitors-&gt;Biguanides|GLP-1 agonists-&gt;Biguanides|GLP-1 agonists|Insulin aspart-&gt;GLP-1 agonists-&gt;SGLT-2 inhibitors-&gt;Insulin glargine-&gt;Insulin glargine|SGLT-2 inhibitors-&gt;GLP-1 agonists|Insulin glargine|SGLT-2 inhibitors"/>
  </r>
  <r>
    <s v="JcKagqjPOdk"/>
    <x v="25"/>
    <s v="Asian"/>
    <s v="Biguanides"/>
    <x v="0"/>
    <d v="2011-11-08T00:00:00"/>
    <s v="Biguanides"/>
  </r>
  <r>
    <s v="JedusyL.r2M"/>
    <x v="25"/>
    <s v="Asian"/>
    <s v="Biguanides"/>
    <x v="0"/>
    <d v="2024-12-17T00:00:00"/>
    <s v="Biguanides"/>
  </r>
  <r>
    <s v="JDZ6eouIGkg"/>
    <x v="25"/>
    <s v="Māori"/>
    <s v="Biguanides"/>
    <x v="0"/>
    <d v="2018-09-06T00:00:00"/>
    <s v="Biguanides-&gt;DPP-4 inhibitors-&gt;SGLT-2 inhibitors"/>
  </r>
  <r>
    <s v="j0AJGZcwxsM"/>
    <x v="25"/>
    <s v="Māori"/>
    <s v="Biguanides"/>
    <x v="0"/>
    <d v="2018-11-23T00:00:00"/>
    <s v="Biguanides-&gt;DPP-4 inhibitors-&gt;Insulin glargine-&gt;Insulin aspart|Insulin glargine-&gt;Insulin aspart-&gt;Insulin glargine|SGLT-2 inhibitors-&gt;GLP-1 agonists|Insulin glargine-&gt;Biguanides|GLP-1 agonists|Insulin glargine-&gt;Biguanides|Insulin glargine-&gt;GLP-1 agonists-&gt;Thiazolidinedione-&gt;DPP-4 inhibitors|Insulin glargine-&gt;DPP-4 inhibitors|Insulin aspart-&gt;SGLT-2 inhibitors-&gt;DPP-4 inhibitors|Insulin aspart|SGLT-2 inhibitors-&gt;Insulin aspart|SGLT-2 inhibitors"/>
  </r>
  <r>
    <s v="J2LTJcRi.p6"/>
    <x v="25"/>
    <s v="Other"/>
    <s v="Biguanides"/>
    <x v="0"/>
    <d v="2017-03-02T00:00:00"/>
    <s v="Biguanides"/>
  </r>
  <r>
    <s v="j5WOxhheIE."/>
    <x v="25"/>
    <s v="Asian"/>
    <s v="Insulin aspart"/>
    <x v="1"/>
    <d v="2011-12-06T00:00:00"/>
    <s v="Insulin aspart-&gt;Insulin isophane-&gt;Biguanides-&gt;Insulin aspart|Insulin isophane-&gt;Biguanides|Sulfonylureas-&gt;Biguanides|GLP-1 agonists-&gt;GLP-1 agonists-&gt;Sulfonylureas-&gt;Biguanides|GLP-1 agonists|Sulfonylureas"/>
  </r>
  <r>
    <s v="FUu9KFlnZbc"/>
    <x v="25"/>
    <s v="Other"/>
    <s v="Biguanides"/>
    <x v="0"/>
    <d v="2013-12-09T00:00:00"/>
    <s v="Biguanides-&gt;Biguanides|Sulfonylureas-&gt;Sulfonylureas-&gt;DPP-4 inhibitors-&gt;DPP-4 inhibitors|Sulfonylureas-&gt;Biguanides|DPP-4 inhibitors|Sulfonylureas-&gt;Biguanides|DPP-4 inhibitors"/>
  </r>
  <r>
    <s v="FVTHOs6g7Rg"/>
    <x v="25"/>
    <s v="Māori"/>
    <s v="Biguanides"/>
    <x v="0"/>
    <d v="2013-12-04T00:00:00"/>
    <s v="Biguanides"/>
  </r>
  <r>
    <s v="FXEk6xLQa7s"/>
    <x v="25"/>
    <s v="Asian"/>
    <s v="Biguanides"/>
    <x v="0"/>
    <d v="2025-11-27T00:00:00"/>
    <s v="Biguanides"/>
  </r>
  <r>
    <s v="JnRVIFas05k"/>
    <x v="25"/>
    <s v="Other"/>
    <s v="Biguanides"/>
    <x v="0"/>
    <d v="2024-07-19T00:00:00"/>
    <s v="Biguanides"/>
  </r>
  <r>
    <s v="JIduV6nmVCg"/>
    <x v="25"/>
    <s v="Other"/>
    <s v="Biguanides"/>
    <x v="0"/>
    <d v="2023-03-16T00:00:00"/>
    <s v="Biguanides"/>
  </r>
  <r>
    <s v="jhFruxzXXTU"/>
    <x v="25"/>
    <s v="Other"/>
    <s v="Biguanides"/>
    <x v="0"/>
    <d v="2012-11-26T00:00:00"/>
    <s v="Biguanides-&gt;Insulin isophane-&gt;Insulin aspart-&gt;Insulin aspart|Insulin isophane"/>
  </r>
  <r>
    <s v="JFm7qoUKEg2"/>
    <x v="25"/>
    <s v="Other"/>
    <s v="Biguanides"/>
    <x v="0"/>
    <d v="2011-10-21T00:00:00"/>
    <s v="Biguanides"/>
  </r>
  <r>
    <s v="jQMSXzAbHcE"/>
    <x v="25"/>
    <s v="Asian"/>
    <s v="Biguanides"/>
    <x v="0"/>
    <d v="2024-02-13T00:00:00"/>
    <s v="Biguanides"/>
  </r>
  <r>
    <s v="jrceJ.88nmc"/>
    <x v="25"/>
    <s v="Asian"/>
    <s v="Biguanides"/>
    <x v="0"/>
    <d v="2020-05-16T00:00:00"/>
    <s v="Biguanides-&gt;Insulin isophane-&gt;Insulin aspart-&gt;Insulin aspart|Insulin isophane-&gt;Biguanides|DPP-4 inhibitors-&gt;DPP-4 inhibitors"/>
  </r>
  <r>
    <s v="jrOU75C4bPg"/>
    <x v="25"/>
    <s v="Māori"/>
    <s v="Biguanides"/>
    <x v="0"/>
    <d v="2012-04-03T00:00:00"/>
    <s v="Biguanides"/>
  </r>
  <r>
    <s v="Jt5/rNHwoY2"/>
    <x v="25"/>
    <s v="Pacific peoples"/>
    <s v="Biguanides"/>
    <x v="0"/>
    <d v="2014-03-27T00:00:00"/>
    <s v="Biguanides-&gt;Insulin isophane-&gt;Insulin aspart-&gt;Insulin aspart|Insulin isophane-&gt;Biguanides|Insulin isophane-&gt;DPP-4 inhibitors-&gt;SGLT-2 inhibitors-&gt;DPP-4 inhibitors|SGLT-2 inhibitors"/>
  </r>
  <r>
    <s v="MnXcDlpoBI2"/>
    <x v="25"/>
    <s v="Māori"/>
    <s v="Biguanides"/>
    <x v="0"/>
    <d v="2019-03-14T00:00:00"/>
    <s v="Biguanides-&gt;SGLT-2 inhibitors-&gt;Biguanides|SGLT-2 inhibitors-&gt;Biguanides|DPP-4 inhibitors"/>
  </r>
  <r>
    <s v="MRhaTEVGsHk"/>
    <x v="25"/>
    <s v="Asian"/>
    <s v="Biguanides"/>
    <x v="0"/>
    <d v="2019-02-05T00:00:00"/>
    <s v="Biguanides"/>
  </r>
  <r>
    <s v="mQypESBoMzQ"/>
    <x v="25"/>
    <s v="Other"/>
    <s v="Biguanides"/>
    <x v="0"/>
    <d v="2021-01-25T00:00:00"/>
    <s v="Biguanides"/>
  </r>
  <r>
    <s v="KPk9tgkYiSk"/>
    <x v="25"/>
    <s v="Asian"/>
    <s v="Biguanides"/>
    <x v="0"/>
    <d v="2020-09-22T00:00:00"/>
    <s v="Biguanides"/>
  </r>
  <r>
    <s v="kLL5AArhcx6"/>
    <x v="25"/>
    <s v="Māori"/>
    <s v="Insulin isophane"/>
    <x v="1"/>
    <d v="2022-05-17T00:00:00"/>
    <s v="Insulin isophane-&gt;Insulin aspart-&gt;Insulin aspart|Insulin isophane-&gt;Biguanides|Insulin isophane"/>
  </r>
  <r>
    <s v="NldnttOLQfk"/>
    <x v="25"/>
    <s v="Other"/>
    <s v="Biguanides"/>
    <x v="0"/>
    <d v="2016-11-16T00:00:00"/>
    <s v="Biguanides"/>
  </r>
  <r>
    <s v="NlEF2uG6Czc"/>
    <x v="25"/>
    <s v="Māori"/>
    <s v="Biguanides"/>
    <x v="0"/>
    <d v="2019-10-31T00:00:00"/>
    <s v="Biguanides"/>
  </r>
  <r>
    <s v="NrQK.gheYeo"/>
    <x v="25"/>
    <s v="Asian"/>
    <s v="Biguanides"/>
    <x v="0"/>
    <d v="2017-05-16T00:00:00"/>
    <s v="Biguanides"/>
  </r>
  <r>
    <s v="nNDvMAK1bMc"/>
    <x v="25"/>
    <s v="Asian"/>
    <s v="Biguanides"/>
    <x v="0"/>
    <d v="2020-10-12T00:00:00"/>
    <s v="Biguanides"/>
  </r>
  <r>
    <s v="nNe1HJUWrYo"/>
    <x v="25"/>
    <s v="Māori"/>
    <s v="Biguanides"/>
    <x v="0"/>
    <d v="2024-01-23T00:00:00"/>
    <s v="Biguanides"/>
  </r>
  <r>
    <s v="JxeMS19oAWs"/>
    <x v="25"/>
    <s v="Pacific peoples"/>
    <s v="Biguanides|SGLT-2 inhibitors"/>
    <x v="0"/>
    <d v="2024-10-15T00:00:00"/>
    <s v="Biguanides|SGLT-2 inhibitors-&gt;Biguanides"/>
  </r>
  <r>
    <s v="jxkYW0dsX0Y"/>
    <x v="25"/>
    <s v="Māori"/>
    <s v="Biguanides"/>
    <x v="0"/>
    <d v="2013-12-03T00:00:00"/>
    <s v="Biguanides-&gt;Biguanides|SGLT-2 inhibitors"/>
  </r>
  <r>
    <s v="Jw5F2QJdNeo"/>
    <x v="25"/>
    <s v="Māori"/>
    <s v="Biguanides"/>
    <x v="0"/>
    <d v="2019-01-30T00:00:00"/>
    <s v="Biguanides"/>
  </r>
  <r>
    <s v="h07ec7ifY/I"/>
    <x v="25"/>
    <s v="Other"/>
    <s v="Biguanides"/>
    <x v="0"/>
    <d v="2019-04-10T00:00:00"/>
    <s v="Biguanides"/>
  </r>
  <r>
    <s v="H105iQjNVs6"/>
    <x v="25"/>
    <s v="Pacific peoples"/>
    <s v="Biguanides"/>
    <x v="0"/>
    <d v="2021-12-30T00:00:00"/>
    <s v="Biguanides-&gt;Insulin isophane-&gt;Biguanides|Insulin aspart|Insulin isophane-&gt;Insulin aspart|Insulin isophane"/>
  </r>
  <r>
    <s v="k8nXN963CQk"/>
    <x v="25"/>
    <s v="Other"/>
    <s v="Biguanides"/>
    <x v="0"/>
    <d v="2023-09-14T00:00:00"/>
    <s v="Biguanides-&gt;Insulin isophane"/>
  </r>
  <r>
    <s v="jzxhRYJUlKo"/>
    <x v="25"/>
    <s v="Other"/>
    <s v="Biguanides"/>
    <x v="0"/>
    <d v="2014-01-27T00:00:00"/>
    <s v="Biguanides-&gt;Insulin isophane"/>
  </r>
  <r>
    <s v="k23bCufAk8w"/>
    <x v="25"/>
    <s v="Asian"/>
    <s v="Biguanides"/>
    <x v="0"/>
    <d v="2021-08-05T00:00:00"/>
    <s v="Biguanides"/>
  </r>
  <r>
    <s v="K3e/b78EPB2"/>
    <x v="25"/>
    <s v="Māori"/>
    <s v="Insulin aspart|Insulin isophane"/>
    <x v="1"/>
    <d v="2016-11-10T00:00:00"/>
    <s v="Insulin aspart|Insulin isophane-&gt;Insulin isophane-&gt;Biguanides-&gt;Biguanides|DPP-4 inhibitors-&gt;DPP-4 inhibitors-&gt;Sulfonylureas-&gt;DPP-4 inhibitors|Sulfonylureas-&gt;Insulin glargine-&gt;DPP-4 inhibitors|Insulin glargine|Sulfonylureas-&gt;DPP-4 inhibitors|Insulin glargine-&gt;Biguanides|GLP-1 agonists-&gt;GLP-1 agonists-&gt;Biguanides|GLP-1 agonists|Insulin glargine-&gt;Biguanides|Insulin glargine-&gt;Insulin glargine|SGLT-2 inhibitors-&gt;Biguanides|DPP-4 inhibitors|Insulin glargine|SGLT-2 inhibitors-&gt;DPP-4 inhibitors|Insulin glargine|SGLT-2 inhibitors"/>
  </r>
  <r>
    <s v="k3LkGvYsfXQ"/>
    <x v="25"/>
    <s v="Other"/>
    <s v="Biguanides"/>
    <x v="0"/>
    <d v="2024-03-06T00:00:00"/>
    <s v="Biguanides"/>
  </r>
  <r>
    <s v="k9F4rHeN7j2"/>
    <x v="25"/>
    <s v="Other"/>
    <s v="Biguanides"/>
    <x v="0"/>
    <d v="2020-10-05T00:00:00"/>
    <s v="Biguanides"/>
  </r>
  <r>
    <s v="KfGxkvwlzEY"/>
    <x v="25"/>
    <s v="Other"/>
    <s v="Biguanides"/>
    <x v="0"/>
    <d v="2016-12-10T00:00:00"/>
    <s v="Biguanides-&gt;Insulin isophane|Insulin lispro-&gt;Insulin aspart-&gt;Insulin lispro"/>
  </r>
  <r>
    <s v="ketxmglYmqc"/>
    <x v="25"/>
    <s v="Pacific peoples"/>
    <s v="Biguanides"/>
    <x v="0"/>
    <d v="2025-05-30T00:00:00"/>
    <s v="Biguanides"/>
  </r>
  <r>
    <s v="kIxJc/HOF6c"/>
    <x v="25"/>
    <s v="Pacific peoples"/>
    <s v="Biguanides"/>
    <x v="0"/>
    <d v="2023-07-07T00:00:00"/>
    <s v="Biguanides-&gt;Insulin aspart|Insulin isophane"/>
  </r>
  <r>
    <s v="KiQXncgwKhM"/>
    <x v="25"/>
    <s v="Māori"/>
    <s v="Biguanides"/>
    <x v="0"/>
    <d v="2017-04-30T00:00:00"/>
    <s v="Biguanides-&gt;Biguanides|Insulin aspart|Insulin isophane-&gt;DPP-4 inhibitors-&gt;Insulin aspart|Insulin isophane-&gt;SGLT-2 inhibitors"/>
  </r>
  <r>
    <s v="kFU.7h.Bfso"/>
    <x v="25"/>
    <s v="Asian"/>
    <s v="Biguanides|Insulin isophane"/>
    <x v="0"/>
    <d v="2021-01-28T00:00:00"/>
    <s v="Biguanides|Insulin isophane"/>
  </r>
  <r>
    <s v="KHWYBCJ55eA"/>
    <x v="25"/>
    <s v="Māori"/>
    <s v="Biguanides"/>
    <x v="0"/>
    <d v="2016-05-19T00:00:00"/>
    <s v="Biguanides"/>
  </r>
  <r>
    <s v="ocAHUaYWRIY"/>
    <x v="25"/>
    <s v="Asian"/>
    <s v="Biguanides"/>
    <x v="0"/>
    <d v="2023-12-01T00:00:00"/>
    <s v="Biguanides"/>
  </r>
  <r>
    <s v="RHaO3LwPqyQ"/>
    <x v="25"/>
    <s v="Other"/>
    <s v="Biguanides"/>
    <x v="0"/>
    <d v="2018-01-23T00:00:00"/>
    <s v="Biguanides"/>
  </r>
  <r>
    <s v="OiUuUZZW4BU"/>
    <x v="25"/>
    <s v="Other"/>
    <s v="Biguanides"/>
    <x v="0"/>
    <d v="2023-02-09T00:00:00"/>
    <s v="Biguanides"/>
  </r>
  <r>
    <s v="oHzkHaI1kh."/>
    <x v="25"/>
    <s v="Asian"/>
    <s v="Insulin aspart|Insulin isophane"/>
    <x v="1"/>
    <d v="2018-05-08T00:00:00"/>
    <s v="Insulin aspart|Insulin isophane-&gt;Insulin aspart-&gt;Insulin isophane-&gt;Biguanides"/>
  </r>
  <r>
    <s v="o71E4PwaEpY"/>
    <x v="25"/>
    <s v="Asian"/>
    <s v="Biguanides"/>
    <x v="0"/>
    <d v="2018-01-23T00:00:00"/>
    <s v="Biguanides"/>
  </r>
  <r>
    <s v="o4.2MJ0pOBA"/>
    <x v="25"/>
    <s v="Māori"/>
    <s v="Biguanides"/>
    <x v="0"/>
    <d v="2023-10-06T00:00:00"/>
    <s v="Biguanides-&gt;GLP-1 agonists-&gt;Biguanides|GLP-1 agonists"/>
  </r>
  <r>
    <s v="o4YupaVIIJI"/>
    <x v="25"/>
    <s v="Asian"/>
    <s v="Biguanides"/>
    <x v="0"/>
    <d v="2018-09-04T00:00:00"/>
    <s v="Biguanides-&gt;Insulin aspart-&gt;Insulin isophane"/>
  </r>
  <r>
    <s v="o88jT8BY/mg"/>
    <x v="25"/>
    <s v="Pacific peoples"/>
    <s v="Biguanides|Insulin isophane"/>
    <x v="0"/>
    <d v="2023-01-11T00:00:00"/>
    <s v="Biguanides|Insulin isophane-&gt;Insulin aspart|Insulin isophane-&gt;Insulin isophane-&gt;Biguanides|Insulin glargine-&gt;SGLT-2 inhibitors-&gt;DPP-4 inhibitors|SGLT-2 inhibitors-&gt;Insulin aspart"/>
  </r>
  <r>
    <s v="OADBNeFf7qM"/>
    <x v="25"/>
    <s v="Asian"/>
    <s v="Biguanides"/>
    <x v="0"/>
    <d v="2015-12-11T00:00:00"/>
    <s v="Biguanides"/>
  </r>
  <r>
    <s v="NYQHwriuUKQ"/>
    <x v="25"/>
    <s v="Māori"/>
    <s v="Biguanides|Sulfonylureas"/>
    <x v="0"/>
    <d v="2016-05-31T00:00:00"/>
    <s v="Biguanides|Sulfonylureas-&gt;Biguanides-&gt;DPP-4 inhibitors-&gt;SGLT-2 inhibitors|Sulfonylureas-&gt;DPP-4 inhibitors|SGLT-2 inhibitors|Sulfonylureas-&gt;DPP-4 inhibitors|Sulfonylureas-&gt;DPP-4 inhibitors|SGLT-2 inhibitors"/>
  </r>
  <r>
    <s v="NYDt8xzIaZ."/>
    <x v="25"/>
    <s v="Pacific peoples"/>
    <s v="Biguanides"/>
    <x v="0"/>
    <d v="2025-01-16T00:00:00"/>
    <s v="Biguanides"/>
  </r>
  <r>
    <s v="Ny6HmzS6OBk"/>
    <x v="25"/>
    <s v="Asian"/>
    <s v="Biguanides"/>
    <x v="0"/>
    <d v="2016-10-26T00:00:00"/>
    <s v="Biguanides"/>
  </r>
  <r>
    <s v="S0721hf33XI"/>
    <x v="25"/>
    <s v="Māori"/>
    <s v="Biguanides"/>
    <x v="0"/>
    <d v="2017-08-31T00:00:00"/>
    <s v="Biguanides"/>
  </r>
  <r>
    <s v="S3gZBFm49lQ"/>
    <x v="25"/>
    <s v="Pacific peoples"/>
    <s v="Biguanides"/>
    <x v="0"/>
    <d v="2015-04-16T00:00:00"/>
    <s v="Biguanides"/>
  </r>
  <r>
    <s v="RzI9H/Igm7M"/>
    <x v="25"/>
    <s v="Asian"/>
    <s v="Biguanides"/>
    <x v="0"/>
    <d v="2019-03-29T00:00:00"/>
    <s v="Biguanides"/>
  </r>
  <r>
    <s v="RZ14LVPl2EU"/>
    <x v="25"/>
    <s v="Pacific peoples"/>
    <s v="Biguanides"/>
    <x v="0"/>
    <d v="2016-03-01T00:00:00"/>
    <s v="Biguanides"/>
  </r>
  <r>
    <s v="rXsFjvdTBic"/>
    <x v="25"/>
    <s v="Asian"/>
    <s v="Biguanides"/>
    <x v="0"/>
    <d v="2014-04-22T00:00:00"/>
    <s v="Biguanides-&gt;Insulin aspart|Insulin isophane-&gt;Insulin aspart"/>
  </r>
  <r>
    <s v="RwMG0X9LFNs"/>
    <x v="25"/>
    <s v="Other"/>
    <s v="Biguanides"/>
    <x v="0"/>
    <d v="2025-09-18T00:00:00"/>
    <s v="Biguanides"/>
  </r>
  <r>
    <s v="RtK3fYWuMaw"/>
    <x v="25"/>
    <s v="Other"/>
    <s v="Biguanides"/>
    <x v="0"/>
    <d v="2013-06-27T00:00:00"/>
    <s v="Biguanides-&gt;Sulfonylureas-&gt;Biguanides|Sulfonylureas-&gt;Insulin glargine-&gt;Biguanides|Insulin glargine-&gt;Insulin aspart-&gt;Insulin aspart|Insulin isophane-&gt;Biguanides|Insulin aspart|Insulin glargine-&gt;Insulin aspart|Insulin glargine|Insulin isophane-&gt;Insulin aspart|Insulin glargine-&gt;Biguanides|Insulin aspart-&gt;GLP-1 agonists"/>
  </r>
  <r>
    <s v="rJxkOUCEftY"/>
    <x v="25"/>
    <s v="Other"/>
    <s v="Biguanides"/>
    <x v="0"/>
    <d v="2022-03-10T00:00:00"/>
    <s v="Biguanides"/>
  </r>
  <r>
    <s v="rKzb09ovZMw"/>
    <x v="25"/>
    <s v="Asian"/>
    <s v="Biguanides"/>
    <x v="0"/>
    <d v="2025-07-14T00:00:00"/>
    <s v="Biguanides"/>
  </r>
  <r>
    <s v="RLuHel5wwg6"/>
    <x v="25"/>
    <s v="Māori"/>
    <s v="DPP-4 inhibitors|Insulin glargine"/>
    <x v="0"/>
    <d v="2021-04-06T00:00:00"/>
    <s v="DPP-4 inhibitors|Insulin glargine-&gt;Insulin glargine-&gt;Insulin aspart-&gt;Insulin aspart|Insulin glargine"/>
  </r>
  <r>
    <s v="rPrzGUOuZNo"/>
    <x v="25"/>
    <s v="Māori"/>
    <s v="Biguanides"/>
    <x v="0"/>
    <d v="2013-07-17T00:00:00"/>
    <s v="Biguanides"/>
  </r>
  <r>
    <s v="RptSfZZwvxE"/>
    <x v="25"/>
    <s v="Māori"/>
    <s v="Biguanides"/>
    <x v="0"/>
    <d v="2020-10-13T00:00:00"/>
    <s v="Biguanides"/>
  </r>
  <r>
    <s v="GXG.L7jAXK6"/>
    <x v="25"/>
    <s v="Māori"/>
    <s v="Biguanides"/>
    <x v="0"/>
    <d v="2021-02-03T00:00:00"/>
    <s v="Biguanides-&gt;SGLT-2 inhibitors"/>
  </r>
  <r>
    <s v="GxPyh7hhM4I"/>
    <x v="25"/>
    <s v="Asian"/>
    <s v="Biguanides"/>
    <x v="0"/>
    <d v="2022-08-04T00:00:00"/>
    <s v="Biguanides"/>
  </r>
  <r>
    <s v="GWRcaySV8JQ"/>
    <x v="25"/>
    <s v="Pacific peoples"/>
    <s v="Biguanides"/>
    <x v="0"/>
    <d v="2013-08-15T00:00:00"/>
    <s v="Biguanides"/>
  </r>
  <r>
    <s v="h/1HIT77a.c"/>
    <x v="25"/>
    <s v="Other"/>
    <s v="Biguanides"/>
    <x v="0"/>
    <d v="2014-11-20T00:00:00"/>
    <s v="Biguanides"/>
  </r>
  <r>
    <s v="gsAU5DdYllE"/>
    <x v="25"/>
    <s v="Asian"/>
    <s v="Biguanides"/>
    <x v="0"/>
    <d v="2020-11-10T00:00:00"/>
    <s v="Biguanides"/>
  </r>
  <r>
    <s v="gsJFSkztjRc"/>
    <x v="25"/>
    <s v="Other"/>
    <s v="Biguanides"/>
    <x v="0"/>
    <d v="2021-02-11T00:00:00"/>
    <s v="Biguanides"/>
  </r>
  <r>
    <s v="Gv7Ghvn7O6s"/>
    <x v="25"/>
    <s v="Pacific peoples"/>
    <s v="Biguanides"/>
    <x v="0"/>
    <d v="2021-04-09T00:00:00"/>
    <s v="Biguanides-&gt;Insulin isophane-&gt;Insulin aspart|Insulin isophane"/>
  </r>
  <r>
    <s v="Gp2qRVL0jgs"/>
    <x v="25"/>
    <s v="Other"/>
    <s v="Biguanides"/>
    <x v="0"/>
    <d v="2018-12-22T00:00:00"/>
    <s v="Biguanides"/>
  </r>
  <r>
    <s v="GMxPRz1I8.I"/>
    <x v="25"/>
    <s v="Pacific peoples"/>
    <s v="Biguanides"/>
    <x v="0"/>
    <d v="2025-11-25T00:00:00"/>
    <s v="Biguanides"/>
  </r>
  <r>
    <s v="gnamtAVgRSM"/>
    <x v="25"/>
    <s v="Other"/>
    <s v="Biguanides"/>
    <x v="0"/>
    <d v="2016-11-24T00:00:00"/>
    <s v="Biguanides-&gt;Insulin isophane-&gt;Insulin aspart"/>
  </r>
  <r>
    <s v="dTdsvDzXVs2"/>
    <x v="25"/>
    <s v="Pacific peoples"/>
    <s v="Biguanides"/>
    <x v="0"/>
    <d v="2012-06-20T00:00:00"/>
    <s v="Biguanides"/>
  </r>
  <r>
    <s v="gbrhAcOvWp6"/>
    <x v="25"/>
    <s v="Māori"/>
    <s v="Biguanides"/>
    <x v="0"/>
    <d v="2022-08-22T00:00:00"/>
    <s v="Biguanides-&gt;SGLT-2 inhibitors"/>
  </r>
  <r>
    <s v="GdDNNLYDrsA"/>
    <x v="25"/>
    <s v="Other"/>
    <s v="Biguanides"/>
    <x v="0"/>
    <d v="2017-09-30T00:00:00"/>
    <s v="Biguanides"/>
  </r>
  <r>
    <s v="DOvrNkOmMZY"/>
    <x v="25"/>
    <s v="Other"/>
    <s v="Biguanides"/>
    <x v="0"/>
    <d v="2021-09-13T00:00:00"/>
    <s v="Biguanides"/>
  </r>
  <r>
    <s v="DRawGGSxSyk"/>
    <x v="25"/>
    <s v="Other"/>
    <s v="Biguanides"/>
    <x v="0"/>
    <d v="2025-05-20T00:00:00"/>
    <s v="Biguanides"/>
  </r>
  <r>
    <s v="dRfbLBntNxE"/>
    <x v="25"/>
    <s v="Other"/>
    <s v="Biguanides"/>
    <x v="0"/>
    <d v="2015-09-16T00:00:00"/>
    <s v="Biguanides"/>
  </r>
  <r>
    <s v="dQCaZsGQz.2"/>
    <x v="25"/>
    <s v="Asian"/>
    <s v="Biguanides"/>
    <x v="0"/>
    <d v="2024-07-12T00:00:00"/>
    <s v="Biguanides"/>
  </r>
  <r>
    <s v="DKWb0ajR/Aw"/>
    <x v="25"/>
    <s v="Other"/>
    <s v="Biguanides"/>
    <x v="0"/>
    <d v="2022-12-21T00:00:00"/>
    <s v="Biguanides"/>
  </r>
  <r>
    <s v="di4UAFVrZW."/>
    <x v="25"/>
    <s v="Other"/>
    <s v="Biguanides"/>
    <x v="0"/>
    <d v="2013-12-09T00:00:00"/>
    <s v="Biguanides"/>
  </r>
  <r>
    <s v="d8XfrdoPjJU"/>
    <x v="25"/>
    <s v="Māori"/>
    <s v="Biguanides"/>
    <x v="0"/>
    <d v="2021-04-14T00:00:00"/>
    <s v="Biguanides-&gt;Insulin glargine"/>
  </r>
  <r>
    <s v="d6tePcLJT5I"/>
    <x v="25"/>
    <s v="Other"/>
    <s v="Biguanides"/>
    <x v="0"/>
    <d v="2016-07-27T00:00:00"/>
    <s v="Biguanides"/>
  </r>
  <r>
    <s v="dEaH4Z8egsA"/>
    <x v="25"/>
    <s v="Māori"/>
    <s v="Biguanides"/>
    <x v="0"/>
    <d v="2025-04-07T00:00:00"/>
    <s v="Biguanides"/>
  </r>
  <r>
    <s v="dFZivakOC2g"/>
    <x v="25"/>
    <s v="Asian"/>
    <s v="Biguanides"/>
    <x v="0"/>
    <d v="2012-04-16T00:00:00"/>
    <s v="Biguanides"/>
  </r>
  <r>
    <s v="DBZ.F1BUsvA"/>
    <x v="25"/>
    <s v="Asian"/>
    <s v="Biguanides"/>
    <x v="0"/>
    <d v="2025-11-03T00:00:00"/>
    <s v="Biguanides"/>
  </r>
  <r>
    <s v="a3Z5b7hYSVs"/>
    <x v="25"/>
    <s v="Pacific peoples"/>
    <s v="Biguanides"/>
    <x v="0"/>
    <d v="2022-03-02T00:00:00"/>
    <s v="Biguanides"/>
  </r>
  <r>
    <s v="A5rFNqU6Wq2"/>
    <x v="25"/>
    <s v="Asian"/>
    <s v="Biguanides"/>
    <x v="0"/>
    <d v="2023-12-19T00:00:00"/>
    <s v="Biguanides"/>
  </r>
  <r>
    <s v="3LRl4UzZUTY"/>
    <x v="25"/>
    <s v="Asian"/>
    <s v="Biguanides"/>
    <x v="0"/>
    <d v="2025-11-27T00:00:00"/>
    <s v="Biguanides"/>
  </r>
  <r>
    <s v="3rjt0eVbdJ."/>
    <x v="25"/>
    <s v="Asian"/>
    <s v="Biguanides"/>
    <x v="0"/>
    <d v="2012-10-08T00:00:00"/>
    <s v="Biguanides"/>
  </r>
  <r>
    <s v="3r2Y4IsfZKg"/>
    <x v="25"/>
    <s v="Pacific peoples"/>
    <s v="Biguanides"/>
    <x v="0"/>
    <d v="2016-09-28T00:00:00"/>
    <s v="Biguanides"/>
  </r>
  <r>
    <s v="8yBr3OaIzW6"/>
    <x v="25"/>
    <s v="Other"/>
    <s v="Biguanides"/>
    <x v="0"/>
    <d v="2022-09-26T00:00:00"/>
    <s v="Biguanides"/>
  </r>
  <r>
    <s v="9n5y.K3dyX6"/>
    <x v="25"/>
    <s v="Other"/>
    <s v="Biguanides"/>
    <x v="0"/>
    <d v="2022-11-16T00:00:00"/>
    <s v="Biguanides"/>
  </r>
  <r>
    <s v="9nnBEIyPi7s"/>
    <x v="25"/>
    <s v="Other"/>
    <s v="Biguanides"/>
    <x v="0"/>
    <d v="2023-07-03T00:00:00"/>
    <s v="Biguanides"/>
  </r>
  <r>
    <s v="9MPCwuEKo22"/>
    <x v="25"/>
    <s v="Asian"/>
    <s v="Biguanides"/>
    <x v="0"/>
    <d v="2017-11-14T00:00:00"/>
    <s v="Biguanides"/>
  </r>
  <r>
    <s v="9vNMgnLOTIU"/>
    <x v="25"/>
    <s v="Pacific peoples"/>
    <s v="Biguanides"/>
    <x v="0"/>
    <d v="2018-08-21T00:00:00"/>
    <s v="Biguanides-&gt;Insulin aspart|Insulin isophane"/>
  </r>
  <r>
    <s v="9gKqNv4KJaE"/>
    <x v="25"/>
    <s v="Māori"/>
    <s v="Biguanides"/>
    <x v="0"/>
    <d v="2015-07-16T00:00:00"/>
    <s v="Biguanides"/>
  </r>
  <r>
    <s v="9j.kB2jvt5s"/>
    <x v="25"/>
    <s v="Other"/>
    <s v="Biguanides"/>
    <x v="0"/>
    <d v="2024-05-28T00:00:00"/>
    <s v="Biguanides"/>
  </r>
  <r>
    <s v="9j0DErCqkNk"/>
    <x v="25"/>
    <s v="Māori"/>
    <s v="Biguanides"/>
    <x v="0"/>
    <d v="2024-08-26T00:00:00"/>
    <s v="Biguanides"/>
  </r>
  <r>
    <s v="9dFhDlOkkSY"/>
    <x v="25"/>
    <s v="Māori"/>
    <s v="Biguanides"/>
    <x v="0"/>
    <d v="2017-05-05T00:00:00"/>
    <s v="Biguanides-&gt;DPP-4 inhibitors"/>
  </r>
  <r>
    <s v="98n5SaWEtE2"/>
    <x v="25"/>
    <s v="Asian"/>
    <s v="Biguanides"/>
    <x v="0"/>
    <d v="2021-02-03T00:00:00"/>
    <s v="Biguanides"/>
  </r>
  <r>
    <s v="2TWzDG7ua9U"/>
    <x v="25"/>
    <s v="Pacific peoples"/>
    <s v="Biguanides"/>
    <x v="0"/>
    <d v="2011-12-24T00:00:00"/>
    <s v="Biguanides"/>
  </r>
  <r>
    <s v="2wflr418lc6"/>
    <x v="25"/>
    <s v="Pacific peoples"/>
    <s v="Biguanides|Insulin isophane"/>
    <x v="0"/>
    <d v="2024-02-15T00:00:00"/>
    <s v="Biguanides|Insulin isophane"/>
  </r>
  <r>
    <s v="2zBCzrVC8ms"/>
    <x v="25"/>
    <s v="Māori"/>
    <s v="Biguanides"/>
    <x v="0"/>
    <d v="2022-11-29T00:00:00"/>
    <s v="Biguanides"/>
  </r>
  <r>
    <s v="3/HyoOGokvM"/>
    <x v="25"/>
    <s v="Pacific peoples"/>
    <s v="Biguanides"/>
    <x v="0"/>
    <d v="2014-03-26T00:00:00"/>
    <s v="Biguanides-&gt;Biguanides|Sulfonylureas-&gt;Sulfonylureas-&gt;Biguanides|DPP-4 inhibitors|Sulfonylureas-&gt;DPP-4 inhibitors-&gt;SGLT-2 inhibitors-&gt;Biguanides|DPP-4 inhibitors|SGLT-2 inhibitors|Sulfonylureas-&gt;GLP-1 agonists-&gt;Biguanides|GLP-1 agonists|Sulfonylureas-&gt;Biguanides|GLP-1 agonists-&gt;Biguanides|SGLT-2 inhibitors|Sulfonylureas-&gt;Insulin glargine-&gt;GLP-1 agonists|Insulin glargine-&gt;Biguanides|GLP-1 agonists|SGLT-2 inhibitors|Sulfonylureas-&gt;Biguanides|GLP-1 agonists|Insulin glargine|SGLT-2 inhibitors|Sulfonylureas-&gt;Biguanides|GLP-1 agonists|Insulin glargine"/>
  </r>
  <r>
    <s v="390JgAbhnGQ"/>
    <x v="25"/>
    <s v="Other"/>
    <s v="Biguanides"/>
    <x v="0"/>
    <d v="2014-08-14T00:00:00"/>
    <s v="Biguanides"/>
  </r>
  <r>
    <s v="2ChQcpVUcsQ"/>
    <x v="25"/>
    <s v="Māori"/>
    <s v="Biguanides"/>
    <x v="0"/>
    <d v="2025-01-16T00:00:00"/>
    <s v="Biguanides"/>
  </r>
  <r>
    <s v="wMQRwb6NpXI"/>
    <x v="25"/>
    <s v="Other"/>
    <s v="Biguanides|Insulin isophane"/>
    <x v="0"/>
    <d v="2017-01-12T00:00:00"/>
    <s v="Biguanides|Insulin isophane"/>
  </r>
  <r>
    <s v="wLdEi9JdDDk"/>
    <x v="25"/>
    <s v="Asian"/>
    <s v="Biguanides|GLP-1 agonists|Insulin glargine"/>
    <x v="0"/>
    <d v="2023-06-23T00:00:00"/>
    <s v="Biguanides|GLP-1 agonists|Insulin glargine-&gt;Biguanides|GLP-1 agonists-&gt;GLP-1 agonists-&gt;Biguanides"/>
  </r>
  <r>
    <s v="WmS.Kzs6APw"/>
    <x v="25"/>
    <s v="Asian"/>
    <s v="Biguanides"/>
    <x v="0"/>
    <d v="2019-09-10T00:00:00"/>
    <s v="Biguanides"/>
  </r>
  <r>
    <s v="wglGuqpihnI"/>
    <x v="25"/>
    <s v="Other"/>
    <s v="Biguanides"/>
    <x v="0"/>
    <d v="2014-11-04T00:00:00"/>
    <s v="Biguanides"/>
  </r>
  <r>
    <s v="whHaF5jLsJc"/>
    <x v="25"/>
    <s v="Māori"/>
    <s v="Biguanides"/>
    <x v="0"/>
    <d v="2020-10-02T00:00:00"/>
    <s v="Biguanides"/>
  </r>
  <r>
    <s v="wF2Gb36rUn2"/>
    <x v="25"/>
    <s v="Asian"/>
    <s v="Biguanides"/>
    <x v="0"/>
    <d v="2021-09-14T00:00:00"/>
    <s v="Biguanides"/>
  </r>
  <r>
    <s v="WjqIgcJNs.s"/>
    <x v="25"/>
    <s v="Asian"/>
    <s v="Biguanides"/>
    <x v="0"/>
    <d v="2021-05-04T00:00:00"/>
    <s v="Biguanides-&gt;Biguanides|Insulin isophane-&gt;Insulin aspart-&gt;Insulin isophane-&gt;Insulin aspart|Insulin isophane"/>
  </r>
  <r>
    <s v="wj6M8NQ4Hco"/>
    <x v="25"/>
    <s v="Other"/>
    <s v="Biguanides"/>
    <x v="0"/>
    <d v="2025-10-02T00:00:00"/>
    <s v="Biguanides"/>
  </r>
  <r>
    <s v="wiCoFFVBMDc"/>
    <x v="25"/>
    <s v="Māori"/>
    <s v="Biguanides"/>
    <x v="0"/>
    <d v="2021-05-17T00:00:00"/>
    <s v="Biguanides"/>
  </r>
  <r>
    <s v="zUjXbUkHrl6"/>
    <x v="25"/>
    <s v="Other"/>
    <s v="Biguanides"/>
    <x v="0"/>
    <d v="2018-09-07T00:00:00"/>
    <s v="Biguanides"/>
  </r>
  <r>
    <s v="ZSvZBoD2AKw"/>
    <x v="25"/>
    <s v="Other"/>
    <s v="Biguanides"/>
    <x v="0"/>
    <d v="2017-10-16T00:00:00"/>
    <s v="Biguanides"/>
  </r>
  <r>
    <s v="wpth.Ml0Jq."/>
    <x v="25"/>
    <s v="Other"/>
    <s v="Biguanides"/>
    <x v="0"/>
    <d v="2018-07-04T00:00:00"/>
    <s v="Biguanides"/>
  </r>
  <r>
    <s v="WQzwGMgoYoM"/>
    <x v="25"/>
    <s v="Asian"/>
    <s v="Insulin isophane"/>
    <x v="1"/>
    <d v="2017-05-10T00:00:00"/>
    <s v="Insulin isophane-&gt;Biguanides-&gt;Insulin aspart-&gt;Biguanides|Insulin aspart"/>
  </r>
  <r>
    <s v="svpt8vi3YxQ"/>
    <x v="25"/>
    <s v="Māori"/>
    <s v="Biguanides"/>
    <x v="0"/>
    <d v="2022-07-06T00:00:00"/>
    <s v="Biguanides"/>
  </r>
  <r>
    <s v="sUCgq.dBWHI"/>
    <x v="25"/>
    <s v="Asian"/>
    <s v="Biguanides"/>
    <x v="0"/>
    <d v="2012-01-31T00:00:00"/>
    <s v="Biguanides"/>
  </r>
  <r>
    <s v="stab6nwU.R."/>
    <x v="25"/>
    <s v="Other"/>
    <s v="Biguanides"/>
    <x v="0"/>
    <d v="2019-11-08T00:00:00"/>
    <s v="Biguanides"/>
  </r>
  <r>
    <s v="STaNaC89WlU"/>
    <x v="25"/>
    <s v="Māori"/>
    <s v="Biguanides"/>
    <x v="0"/>
    <d v="2018-05-08T00:00:00"/>
    <s v="Biguanides"/>
  </r>
  <r>
    <s v="sSmdyNG2Oq6"/>
    <x v="25"/>
    <s v="Other"/>
    <s v="Biguanides"/>
    <x v="0"/>
    <d v="2024-10-22T00:00:00"/>
    <s v="Biguanides"/>
  </r>
  <r>
    <s v="ssQ9yxI7TzE"/>
    <x v="25"/>
    <s v="Other"/>
    <s v="Biguanides"/>
    <x v="0"/>
    <d v="2016-06-02T00:00:00"/>
    <s v="Biguanides"/>
  </r>
  <r>
    <s v="SJJQwuA15hE"/>
    <x v="25"/>
    <s v="Asian"/>
    <s v="Biguanides"/>
    <x v="0"/>
    <d v="2025-10-21T00:00:00"/>
    <s v="Biguanides"/>
  </r>
  <r>
    <s v="sJmKubs2N5A"/>
    <x v="25"/>
    <s v="Māori"/>
    <s v="Biguanides"/>
    <x v="0"/>
    <d v="2025-01-28T00:00:00"/>
    <s v="Biguanides"/>
  </r>
  <r>
    <s v="sFS6bIl1bCs"/>
    <x v="25"/>
    <s v="Pacific peoples"/>
    <s v="Biguanides"/>
    <x v="0"/>
    <d v="2013-11-01T00:00:00"/>
    <s v="Biguanides-&gt;Insulin aspart-&gt;Biguanides|Insulin aspart|Insulin isophane-&gt;Biguanides|Insulin glargine-&gt;Biguanides|DPP-4 inhibitors|Insulin aspart-&gt;Biguanides|DPP-4 inhibitors-&gt;DPP-4 inhibitors|Insulin aspart"/>
  </r>
  <r>
    <s v="SG/17lRAOfY"/>
    <x v="25"/>
    <s v="Māori"/>
    <s v="Biguanides"/>
    <x v="0"/>
    <d v="2012-06-20T00:00:00"/>
    <s v="Biguanides"/>
  </r>
  <r>
    <s v="ScrkQI/8SmI"/>
    <x v="25"/>
    <s v="Other"/>
    <s v="Biguanides"/>
    <x v="0"/>
    <d v="2024-03-18T00:00:00"/>
    <s v="Biguanides"/>
  </r>
  <r>
    <s v="sdJHaacr4k."/>
    <x v="25"/>
    <s v="Other"/>
    <s v="Biguanides"/>
    <x v="0"/>
    <d v="2015-02-25T00:00:00"/>
    <s v="Biguanides"/>
  </r>
  <r>
    <s v="W7rLBnc.pdM"/>
    <x v="25"/>
    <s v="Asian"/>
    <s v="Biguanides"/>
    <x v="0"/>
    <d v="2011-09-27T00:00:00"/>
    <s v="Biguanides"/>
  </r>
  <r>
    <s v="WDqbi12aWJc"/>
    <x v="25"/>
    <s v="Pacific peoples"/>
    <s v="Biguanides"/>
    <x v="0"/>
    <d v="2014-04-03T00:00:00"/>
    <s v="Biguanides-&gt;Insulin isophane-&gt;Biguanides|Insulin aspart|Insulin isophane-&gt;Insulin aspart|Insulin isophane"/>
  </r>
  <r>
    <s v="WBMr0cLbTFI"/>
    <x v="25"/>
    <s v="Māori"/>
    <s v="Biguanides"/>
    <x v="0"/>
    <d v="2012-07-23T00:00:00"/>
    <s v="Biguanides"/>
  </r>
  <r>
    <s v="t6ods0Aqa7A"/>
    <x v="25"/>
    <s v="Other"/>
    <s v="Biguanides"/>
    <x v="0"/>
    <d v="2016-01-02T00:00:00"/>
    <s v="Biguanides"/>
  </r>
  <r>
    <s v="t4JL3ruVY7."/>
    <x v="25"/>
    <s v="Māori"/>
    <s v="Biguanides"/>
    <x v="0"/>
    <d v="2018-12-13T00:00:00"/>
    <s v="Biguanides"/>
  </r>
  <r>
    <s v="t.8uDDYPQBA"/>
    <x v="25"/>
    <s v="Māori"/>
    <s v="Biguanides"/>
    <x v="0"/>
    <d v="2024-12-12T00:00:00"/>
    <s v="Biguanides"/>
  </r>
  <r>
    <s v="T0LDQ5gdqNI"/>
    <x v="25"/>
    <s v="Māori"/>
    <s v="Biguanides"/>
    <x v="0"/>
    <d v="2015-10-29T00:00:00"/>
    <s v="Biguanides-&gt;Biguanides|Insulin glargine-&gt;Insulin glargine-&gt;Biguanides|Insulin glargine|Sulfonylureas-&gt;SGLT-2 inhibitors-&gt;Insulin glargine|SGLT-2 inhibitors-&gt;Biguanides|Insulin glargine|SGLT-2 inhibitors|Sulfonylureas-&gt;GLP-1 agonists-&gt;GLP-1 agonists|Insulin glargine-&gt;Biguanides|GLP-1 agonists|Insulin glargine|Sulfonylureas-&gt;Biguanides|SGLT-2 inhibitors|Sulfonylureas"/>
  </r>
  <r>
    <s v="owGYHFnwd5Y"/>
    <x v="25"/>
    <s v="Other"/>
    <s v="Biguanides"/>
    <x v="0"/>
    <d v="2015-07-08T00:00:00"/>
    <s v="Biguanides"/>
  </r>
  <r>
    <s v="OuXsoxFDGGM"/>
    <x v="25"/>
    <s v="Other"/>
    <s v="Biguanides"/>
    <x v="0"/>
    <d v="2024-12-20T00:00:00"/>
    <s v="Biguanides"/>
  </r>
  <r>
    <s v="OrW4hzKJG1."/>
    <x v="25"/>
    <s v="Māori"/>
    <s v="Biguanides"/>
    <x v="0"/>
    <d v="2021-08-11T00:00:00"/>
    <s v="Biguanides"/>
  </r>
  <r>
    <s v="P.kKNsbmwE2"/>
    <x v="25"/>
    <s v="Māori"/>
    <s v="Biguanides"/>
    <x v="0"/>
    <d v="2019-12-27T00:00:00"/>
    <s v="Biguanides-&gt;Biguanides|Insulin isophane"/>
  </r>
  <r>
    <s v="pFzBhr9alyE"/>
    <x v="25"/>
    <s v="Māori"/>
    <s v="Biguanides|Insulin isophane"/>
    <x v="0"/>
    <d v="2019-04-03T00:00:00"/>
    <s v="Biguanides|Insulin isophane-&gt;Biguanides-&gt;GLP-1 agonists-&gt;Biguanides|GLP-1 agonists-&gt;SGLT-2 inhibitors-&gt;DPP-4 inhibitors"/>
  </r>
  <r>
    <s v="Pg0H60i2cVQ"/>
    <x v="25"/>
    <s v="Other"/>
    <s v="Biguanides"/>
    <x v="0"/>
    <d v="2025-05-20T00:00:00"/>
    <s v="Biguanides"/>
  </r>
  <r>
    <s v="pIXN1uZj18I"/>
    <x v="25"/>
    <s v="Asian"/>
    <s v="Biguanides"/>
    <x v="0"/>
    <d v="2011-10-12T00:00:00"/>
    <s v="Biguanides"/>
  </r>
  <r>
    <s v="PJFhDnhPGDI"/>
    <x v="25"/>
    <s v="Other"/>
    <s v="Biguanides"/>
    <x v="0"/>
    <d v="2025-01-07T00:00:00"/>
    <s v="Biguanides"/>
  </r>
  <r>
    <s v="p7kEH5RJnzg"/>
    <x v="25"/>
    <s v="Māori"/>
    <s v="Biguanides"/>
    <x v="0"/>
    <d v="2022-05-25T00:00:00"/>
    <s v="Biguanides"/>
  </r>
  <r>
    <s v="pA2fz01Fhwg"/>
    <x v="25"/>
    <s v="Māori"/>
    <s v="Biguanides"/>
    <x v="0"/>
    <d v="2023-08-07T00:00:00"/>
    <s v="Biguanides"/>
  </r>
  <r>
    <s v="pchSeTiqYeY"/>
    <x v="25"/>
    <s v="Māori"/>
    <s v="Biguanides"/>
    <x v="0"/>
    <d v="2013-12-13T00:00:00"/>
    <s v="Biguanides"/>
  </r>
  <r>
    <s v="pCTlP4/xci2"/>
    <x v="25"/>
    <s v="Pacific peoples"/>
    <s v="Biguanides"/>
    <x v="0"/>
    <d v="2012-02-08T00:00:00"/>
    <s v="Biguanides-&gt;Insulin isophane"/>
  </r>
  <r>
    <s v="OjnyNhQVMjY"/>
    <x v="25"/>
    <s v="Asian"/>
    <s v="Biguanides"/>
    <x v="0"/>
    <d v="2023-10-09T00:00:00"/>
    <s v="Biguanides-&gt;SGLT-2 inhibitors"/>
  </r>
  <r>
    <s v="OpMJcthW7jo"/>
    <x v="25"/>
    <s v="Māori"/>
    <s v="Biguanides"/>
    <x v="0"/>
    <d v="2017-07-04T00:00:00"/>
    <s v="Biguanides-&gt;Insulin aspart|Insulin isophane-&gt;Insulin aspart"/>
  </r>
  <r>
    <s v="oLz1.8wJsWQ"/>
    <x v="25"/>
    <s v="Pacific peoples"/>
    <s v="Biguanides"/>
    <x v="0"/>
    <d v="2016-12-14T00:00:00"/>
    <s v="Biguanides"/>
  </r>
  <r>
    <s v="LeFe4SUkdVc"/>
    <x v="25"/>
    <s v="Other"/>
    <s v="Biguanides"/>
    <x v="0"/>
    <d v="2012-02-28T00:00:00"/>
    <s v="Biguanides"/>
  </r>
  <r>
    <s v="LFxWki86Tig"/>
    <x v="25"/>
    <s v="Other"/>
    <s v="Biguanides"/>
    <x v="0"/>
    <d v="2014-08-07T00:00:00"/>
    <s v="Biguanides"/>
  </r>
  <r>
    <s v="HXxKCC/mpFQ"/>
    <x v="25"/>
    <s v="Māori"/>
    <s v="Biguanides"/>
    <x v="0"/>
    <d v="2012-09-28T00:00:00"/>
    <s v="Biguanides-&gt;Insulin isophane-&gt;DPP-4 inhibitors-&gt;SGLT-2 inhibitors"/>
  </r>
  <r>
    <s v="hY.1KTDpDmw"/>
    <x v="25"/>
    <s v="Other"/>
    <s v="Biguanides"/>
    <x v="0"/>
    <d v="2016-11-29T00:00:00"/>
    <s v="Biguanides-&gt;Insulin isophane-&gt;Insulin aspart-&gt;Insulin aspart|Insulin isophane"/>
  </r>
  <r>
    <s v="HuOeLzFrm8U"/>
    <x v="25"/>
    <s v="Other"/>
    <s v="Biguanides"/>
    <x v="0"/>
    <d v="2023-12-23T00:00:00"/>
    <s v="Biguanides"/>
  </r>
  <r>
    <s v="hvEoUwf5L4M"/>
    <x v="25"/>
    <s v="Asian"/>
    <s v="Biguanides"/>
    <x v="0"/>
    <d v="2023-09-14T00:00:00"/>
    <s v="Biguanides"/>
  </r>
  <r>
    <s v="HV0Y58t4XgQ"/>
    <x v="25"/>
    <s v="Māori"/>
    <s v="Biguanides"/>
    <x v="0"/>
    <d v="2025-11-11T00:00:00"/>
    <s v="Biguanides"/>
  </r>
  <r>
    <s v="kvSFaun0Hhg"/>
    <x v="25"/>
    <s v="Other"/>
    <s v="Biguanides"/>
    <x v="0"/>
    <d v="2019-03-28T00:00:00"/>
    <s v="Biguanides"/>
  </r>
  <r>
    <s v="HygRrQf/M8o"/>
    <x v="25"/>
    <s v="Other"/>
    <s v="Biguanides"/>
    <x v="0"/>
    <d v="2021-02-15T00:00:00"/>
    <s v="Biguanides"/>
  </r>
  <r>
    <s v="HYEcgFGxzzE"/>
    <x v="25"/>
    <s v="Other"/>
    <s v="Biguanides"/>
    <x v="0"/>
    <d v="2025-03-10T00:00:00"/>
    <s v="Biguanides"/>
  </r>
  <r>
    <s v="lcAfJAa3rl2"/>
    <x v="25"/>
    <s v="Asian"/>
    <s v="Biguanides"/>
    <x v="0"/>
    <d v="2024-04-29T00:00:00"/>
    <s v="Biguanides"/>
  </r>
  <r>
    <s v="kxbLjxkfWNI"/>
    <x v="25"/>
    <s v="Other"/>
    <s v="Biguanides"/>
    <x v="0"/>
    <d v="2012-08-31T00:00:00"/>
    <s v="Biguanides"/>
  </r>
  <r>
    <s v="KZiiH8aoV.A"/>
    <x v="25"/>
    <s v="Māori"/>
    <s v="Biguanides"/>
    <x v="0"/>
    <d v="2022-05-27T00:00:00"/>
    <s v="Biguanides"/>
  </r>
  <r>
    <s v="kZQXeEiry.c"/>
    <x v="25"/>
    <s v="Other"/>
    <s v="Insulin glargine"/>
    <x v="1"/>
    <d v="2022-06-27T00:00:00"/>
    <s v="Insulin glargine-&gt;Biguanides"/>
  </r>
  <r>
    <s v="hOT6ptlIfKc"/>
    <x v="25"/>
    <s v="Pacific peoples"/>
    <s v="Biguanides"/>
    <x v="0"/>
    <d v="2016-12-16T00:00:00"/>
    <s v="Biguanides-&gt;DPP-4 inhibitors-&gt;DPP-4 inhibitors|SGLT-2 inhibitors"/>
  </r>
  <r>
    <s v="hkOKnnOe6M."/>
    <x v="25"/>
    <s v="Pacific peoples"/>
    <s v="Biguanides|Insulin aspart|Insulin isophane"/>
    <x v="0"/>
    <d v="2021-04-12T00:00:00"/>
    <s v="Biguanides|Insulin aspart|Insulin isophane-&gt;Insulin aspart|Insulin isophane-&gt;Insulin isophane-&gt;Insulin aspart-&gt;Insulin lispro-&gt;Insulin isophane|Insulin lispro-&gt;Biguanides"/>
  </r>
  <r>
    <s v="HLHLhdbjKI6"/>
    <x v="25"/>
    <s v="Other"/>
    <s v="Biguanides"/>
    <x v="0"/>
    <d v="2022-12-16T00:00:00"/>
    <s v="Biguanides"/>
  </r>
  <r>
    <s v="hKyc0VUEMPY"/>
    <x v="25"/>
    <s v="Pacific peoples"/>
    <s v="Biguanides"/>
    <x v="0"/>
    <d v="2022-01-01T00:00:00"/>
    <s v="Biguanides-&gt;Biguanides|SGLT-2 inhibitors-&gt;SGLT-2 inhibitors-&gt;DPP-4 inhibitors-&gt;DPP-4 inhibitors|SGLT-2 inhibitors"/>
  </r>
  <r>
    <s v="HNABq4rYmEQ"/>
    <x v="25"/>
    <s v="Asian"/>
    <s v="Biguanides"/>
    <x v="0"/>
    <d v="2014-03-06T00:00:00"/>
    <s v="Biguanides"/>
  </r>
  <r>
    <s v="WAWlLaFCvt6"/>
    <x v="25"/>
    <s v="Pacific peoples"/>
    <s v="Biguanides"/>
    <x v="0"/>
    <d v="2015-10-29T00:00:00"/>
    <s v="Biguanides-&gt;Insulin isophane-&gt;Biguanides|Insulin aspart|Insulin isophane-&gt;Insulin aspart|Insulin isophane-&gt;Sulfonylureas-&gt;Biguanides|Sulfonylureas-&gt;DPP-4 inhibitors-&gt;DPP-4 inhibitors|Sulfonylureas-&gt;DPP-4 inhibitors|SGLT-2 inhibitors-&gt;Biguanides|Insulin aspart-&gt;Insulin aspart-&gt;Insulin glargine-&gt;Biguanides|Insulin glargine-&gt;Biguanides|Insulin glargine|SGLT-2 inhibitors-&gt;Biguanides|Insulin glargine|Sulfonylureas-&gt;Biguanides|SGLT-2 inhibitors|Sulfonylureas"/>
  </r>
  <r>
    <s v="w74umx19cDE"/>
    <x v="25"/>
    <s v="Māori"/>
    <s v="DPP-4 inhibitors"/>
    <x v="0"/>
    <d v="2021-11-25T00:00:00"/>
    <s v="DPP-4 inhibitors"/>
  </r>
  <r>
    <s v="HfwGXwkzUDc"/>
    <x v="25"/>
    <s v="Pacific peoples"/>
    <s v="Biguanides"/>
    <x v="0"/>
    <d v="2019-08-23T00:00:00"/>
    <s v="Biguanides-&gt;Sulfonylureas-&gt;SGLT-2 inhibitors-&gt;SGLT-2 inhibitors|Sulfonylureas-&gt;Insulin glargine|Sulfonylureas-&gt;Insulin glargine-&gt;Insulin aspart-&gt;Insulin aspart|Insulin glargine"/>
  </r>
  <r>
    <s v="We.W1PpwEos"/>
    <x v="25"/>
    <s v="Pacific peoples"/>
    <s v="Biguanides"/>
    <x v="0"/>
    <d v="2016-12-16T00:00:00"/>
    <s v="Biguanides-&gt;SGLT-2 inhibitors-&gt;Biguanides|DPP-4 inhibitors-&gt;DPP-4 inhibitors"/>
  </r>
  <r>
    <s v="WCfiHGNwTDw"/>
    <x v="25"/>
    <s v="Pacific peoples"/>
    <s v="Biguanides"/>
    <x v="0"/>
    <d v="2020-11-18T00:00:00"/>
    <s v="Biguanides"/>
  </r>
  <r>
    <s v="4TZMKugT0O6"/>
    <x v="25"/>
    <s v="Māori"/>
    <s v="Biguanides"/>
    <x v="0"/>
    <d v="2021-07-01T00:00:00"/>
    <s v="Biguanides-&gt;Insulin aspart-&gt;Insulin aspart|SGLT-2 inhibitors-&gt;SGLT-2 inhibitors"/>
  </r>
  <r>
    <s v="4U02kZuNQRk"/>
    <x v="25"/>
    <s v="Māori"/>
    <s v="Biguanides"/>
    <x v="0"/>
    <d v="2017-09-29T00:00:00"/>
    <s v="Biguanides"/>
  </r>
  <r>
    <s v="4sTD/oHVk/Q"/>
    <x v="25"/>
    <s v="Māori"/>
    <s v="Biguanides"/>
    <x v="0"/>
    <d v="2017-05-15T00:00:00"/>
    <s v="Biguanides"/>
  </r>
  <r>
    <s v="4r5dXP6rLL6"/>
    <x v="25"/>
    <s v="Other"/>
    <s v="Biguanides"/>
    <x v="0"/>
    <d v="2023-12-07T00:00:00"/>
    <s v="Biguanides"/>
  </r>
  <r>
    <s v="51URprkWMB2"/>
    <x v="25"/>
    <s v="Other"/>
    <s v="Insulin isophane with insulin neutral"/>
    <x v="1"/>
    <d v="2012-12-14T00:00:00"/>
    <s v="Insulin isophane with insulin neutral-&gt;Insulin aspart|Insulin glargine-&gt;Insulin aspart-&gt;Insulin glargine-&gt;Biguanides-&gt;DPP-4 inhibitors-&gt;Sulfonylureas-&gt;GLP-1 agonists"/>
  </r>
  <r>
    <s v="5J4gzDQC9ug"/>
    <x v="25"/>
    <s v="Pacific peoples"/>
    <s v="Insulin isophane"/>
    <x v="1"/>
    <d v="2023-07-19T00:00:00"/>
    <s v="Insulin isophane-&gt;Biguanides"/>
  </r>
  <r>
    <s v="5acFDMWaeJo"/>
    <x v="25"/>
    <s v="Other"/>
    <s v="Biguanides"/>
    <x v="0"/>
    <d v="2011-11-21T00:00:00"/>
    <s v="Biguanides"/>
  </r>
  <r>
    <s v="58FNL3AoP.M"/>
    <x v="25"/>
    <s v="Asian"/>
    <s v="Biguanides"/>
    <x v="0"/>
    <d v="2021-03-29T00:00:00"/>
    <s v="Biguanides"/>
  </r>
  <r>
    <s v="5dzXJsv/xkA"/>
    <x v="25"/>
    <s v="Other"/>
    <s v="Biguanides"/>
    <x v="0"/>
    <d v="2016-11-15T00:00:00"/>
    <s v="Biguanides"/>
  </r>
  <r>
    <s v="3tmdMv4FgKM"/>
    <x v="25"/>
    <s v="Asian"/>
    <s v="Biguanides"/>
    <x v="0"/>
    <d v="2020-08-07T00:00:00"/>
    <s v="Biguanides"/>
  </r>
  <r>
    <s v="3OTS/mBJetU"/>
    <x v="25"/>
    <s v="Other"/>
    <s v="Biguanides"/>
    <x v="0"/>
    <d v="2023-01-20T00:00:00"/>
    <s v="Biguanides"/>
  </r>
  <r>
    <s v="ZobLMKdMW5Q"/>
    <x v="25"/>
    <s v="Asian"/>
    <s v="Biguanides"/>
    <x v="0"/>
    <d v="2013-12-02T00:00:00"/>
    <s v="Biguanides-&gt;Insulin isophane"/>
  </r>
  <r>
    <s v="zOKaRyqjjDs"/>
    <x v="25"/>
    <s v="Pacific peoples"/>
    <s v="Biguanides|Sulfonylureas"/>
    <x v="0"/>
    <d v="2023-01-20T00:00:00"/>
    <s v="Biguanides|Sulfonylureas-&gt;Biguanides-&gt;Sulfonylureas-&gt;Biguanides|Insulin glargine|Sulfonylureas-&gt;Biguanides|DPP-4 inhibitors|Sulfonylureas"/>
  </r>
  <r>
    <s v="wVDLjQl5wAQ"/>
    <x v="25"/>
    <s v="Asian"/>
    <s v="Insulin aspart|Insulin isophane"/>
    <x v="1"/>
    <d v="2014-04-04T00:00:00"/>
    <s v="Insulin aspart|Insulin isophane-&gt;Biguanides-&gt;Sulfonylureas-&gt;Biguanides|Sulfonylureas-&gt;Biguanides|DPP-4 inhibitors|Sulfonylureas-&gt;DPP-4 inhibitors-&gt;DPP-4 inhibitors|Sulfonylureas-&gt;Biguanides|DPP-4 inhibitors-&gt;SGLT-2 inhibitors-&gt;DPP-4 inhibitors|SGLT-2 inhibitors-&gt;DPP-4 inhibitors|SGLT-2 inhibitors|Sulfonylureas-&gt;SGLT-2 inhibitors|Sulfonylureas"/>
  </r>
  <r>
    <s v="WVF3VfQ86MI"/>
    <x v="25"/>
    <s v="Other"/>
    <s v="Biguanides"/>
    <x v="0"/>
    <d v="2024-03-14T00:00:00"/>
    <s v="Biguanides"/>
  </r>
  <r>
    <s v="ztbGPFe2Pdc"/>
    <x v="25"/>
    <s v="Asian"/>
    <s v="Biguanides"/>
    <x v="0"/>
    <d v="2016-08-05T00:00:00"/>
    <s v="Biguanides"/>
  </r>
  <r>
    <s v="zQXbAq5s41."/>
    <x v="25"/>
    <s v="Asian"/>
    <s v="Biguanides"/>
    <x v="0"/>
    <d v="2017-01-27T00:00:00"/>
    <s v="Biguanides-&gt;Biguanides|Sulfonylureas-&gt;Sulfonylureas-&gt;DPP-4 inhibitors|Sulfonylureas-&gt;DPP-4 inhibitors-&gt;SGLT-2 inhibitors-&gt;DPP-4 inhibitors|SGLT-2 inhibitors"/>
  </r>
  <r>
    <s v="Zrwty.rp3jQ"/>
    <x v="25"/>
    <s v="Other"/>
    <s v="Biguanides"/>
    <x v="0"/>
    <d v="2023-05-11T00:00:00"/>
    <s v="Biguanides"/>
  </r>
  <r>
    <s v="Zu6zgUzBJU2"/>
    <x v="25"/>
    <s v="Māori"/>
    <s v="Biguanides"/>
    <x v="0"/>
    <d v="2012-11-09T00:00:00"/>
    <s v="Biguanides"/>
  </r>
  <r>
    <s v="b7O07iD/a4o"/>
    <x v="25"/>
    <s v="Other"/>
    <s v="Biguanides"/>
    <x v="0"/>
    <d v="2025-08-20T00:00:00"/>
    <s v="Biguanides"/>
  </r>
  <r>
    <s v="B0NgC0tlKRY"/>
    <x v="25"/>
    <s v="Pacific peoples"/>
    <s v="Biguanides"/>
    <x v="0"/>
    <d v="2023-09-18T00:00:00"/>
    <s v="Biguanides"/>
  </r>
  <r>
    <s v="B/Ukv47to2M"/>
    <x v="25"/>
    <s v="Pacific peoples"/>
    <s v="Biguanides"/>
    <x v="0"/>
    <d v="2024-09-18T00:00:00"/>
    <s v="Biguanides"/>
  </r>
  <r>
    <s v="bbf8V5BDOOo"/>
    <x v="25"/>
    <s v="Other"/>
    <s v="Biguanides"/>
    <x v="0"/>
    <d v="2018-11-05T00:00:00"/>
    <s v="Biguanides"/>
  </r>
  <r>
    <s v="b92MM.nxzKs"/>
    <x v="25"/>
    <s v="Other"/>
    <s v="Biguanides"/>
    <x v="0"/>
    <d v="2013-09-27T00:00:00"/>
    <s v="Biguanides"/>
  </r>
  <r>
    <s v="bCleNuLSCMs"/>
    <x v="25"/>
    <s v="Asian"/>
    <s v="Biguanides"/>
    <x v="0"/>
    <d v="2025-11-04T00:00:00"/>
    <s v="Biguanides"/>
  </r>
  <r>
    <s v="aS4tME9hdao"/>
    <x v="25"/>
    <s v="Other"/>
    <s v="Biguanides"/>
    <x v="0"/>
    <d v="2022-08-19T00:00:00"/>
    <s v="Biguanides-&gt;Insulin isophane"/>
  </r>
  <r>
    <s v="At3LHxDy.mE"/>
    <x v="25"/>
    <s v="Pacific peoples"/>
    <s v="Biguanides"/>
    <x v="0"/>
    <d v="2019-04-08T00:00:00"/>
    <s v="Biguanides"/>
  </r>
  <r>
    <s v="ASIqca/TYCI"/>
    <x v="25"/>
    <s v="Māori"/>
    <s v="Biguanides"/>
    <x v="0"/>
    <d v="2012-02-08T00:00:00"/>
    <s v="Biguanides-&gt;Insulin glargine-&gt;Insulin aspart-&gt;Insulin aspart|Insulin glargine-&gt;Biguanides|Insulin aspart|Insulin glargine-&gt;Insulin glargine|SGLT-2 inhibitors-&gt;SGLT-2 inhibitors"/>
  </r>
  <r>
    <s v="aYQ44JyGt5Y"/>
    <x v="25"/>
    <s v="Māori"/>
    <s v="Biguanides"/>
    <x v="0"/>
    <d v="2017-05-02T00:00:00"/>
    <s v="Biguanides"/>
  </r>
  <r>
    <s v="AvfGAX0bmVg"/>
    <x v="25"/>
    <s v="Other"/>
    <s v="Biguanides"/>
    <x v="0"/>
    <d v="2021-05-24T00:00:00"/>
    <s v="Biguanides"/>
  </r>
  <r>
    <s v="eQK6dfahhOs"/>
    <x v="25"/>
    <s v="Asian"/>
    <s v="Biguanides|Sulfonylureas"/>
    <x v="0"/>
    <d v="2024-05-23T00:00:00"/>
    <s v="Biguanides|Sulfonylureas-&gt;Biguanides|DPP-4 inhibitors|Sulfonylureas-&gt;Biguanides-&gt;SGLT-2 inhibitors-&gt;Biguanides|SGLT-2 inhibitors|Sulfonylureas"/>
  </r>
  <r>
    <s v="eQ8D7pnMQ8c"/>
    <x v="25"/>
    <s v="Pacific peoples"/>
    <s v="Biguanides"/>
    <x v="0"/>
    <d v="2019-01-21T00:00:00"/>
    <s v="Biguanides-&gt;DPP-4 inhibitors-&gt;Biguanides|GLP-1 agonists|Thiazolidinedione-&gt;GLP-1 agonists-&gt;Biguanides|GLP-1 agonists-&gt;Biguanides|SGLT-2 inhibitors-&gt;DPP-4 inhibitors|GLP-1 agonists-&gt;SGLT-2 inhibitors"/>
  </r>
  <r>
    <s v="Emiv.V6vQSI"/>
    <x v="25"/>
    <s v="Māori"/>
    <s v="Biguanides"/>
    <x v="0"/>
    <d v="2016-03-18T00:00:00"/>
    <s v="Biguanides"/>
  </r>
  <r>
    <s v="enqJ4IHfKuA"/>
    <x v="25"/>
    <s v="Other"/>
    <s v="Insulin isophane"/>
    <x v="1"/>
    <d v="2019-12-16T00:00:00"/>
    <s v="Insulin isophane-&gt;Biguanides"/>
  </r>
  <r>
    <s v="eU9idZO0KKA"/>
    <x v="25"/>
    <s v="Asian"/>
    <s v="Biguanides"/>
    <x v="0"/>
    <d v="2019-04-03T00:00:00"/>
    <s v="Biguanides"/>
  </r>
  <r>
    <s v="esET2Umm1Ec"/>
    <x v="25"/>
    <s v="Other"/>
    <s v="Biguanides"/>
    <x v="0"/>
    <d v="2018-02-14T00:00:00"/>
    <s v="Biguanides"/>
  </r>
  <r>
    <s v="EG9TiBmJ2lY"/>
    <x v="25"/>
    <s v="Māori"/>
    <s v="Biguanides"/>
    <x v="0"/>
    <d v="2012-02-14T00:00:00"/>
    <s v="Biguanides"/>
  </r>
  <r>
    <s v="EFGwPxHIucU"/>
    <x v="25"/>
    <s v="Pacific peoples"/>
    <s v="Biguanides"/>
    <x v="0"/>
    <d v="2022-12-14T00:00:00"/>
    <s v="Biguanides"/>
  </r>
  <r>
    <s v="EFoeqbJSs0c"/>
    <x v="25"/>
    <s v="Māori"/>
    <s v="Biguanides"/>
    <x v="0"/>
    <d v="2015-06-30T00:00:00"/>
    <s v="Biguanides-&gt;Biguanides|Insulin aspart|Insulin isophane-&gt;Insulin aspart-&gt;Insulin aspart|Insulin isophane-&gt;SGLT-2 inhibitors-&gt;Biguanides|SGLT-2 inhibitors-&gt;GLP-1 agonists-&gt;Biguanides|GLP-1 agonists"/>
  </r>
  <r>
    <s v="bfGE8HoymsY"/>
    <x v="25"/>
    <s v="Asian"/>
    <s v="Biguanides"/>
    <x v="0"/>
    <d v="2023-07-18T00:00:00"/>
    <s v="Biguanides"/>
  </r>
  <r>
    <s v="PMiEmm0bQWo"/>
    <x v="25"/>
    <s v="Māori"/>
    <s v="DPP-4 inhibitors"/>
    <x v="0"/>
    <d v="2024-07-08T00:00:00"/>
    <s v="DPP-4 inhibitors-&gt;SGLT-2 inhibitors"/>
  </r>
  <r>
    <s v="pQEBs4L/oVQ"/>
    <x v="25"/>
    <s v="Pacific peoples"/>
    <s v="Biguanides"/>
    <x v="0"/>
    <d v="2012-11-22T00:00:00"/>
    <s v="Biguanides-&gt;Sulfonylureas-&gt;Biguanides|Insulin glargine|Sulfonylureas-&gt;Insulin glargine-&gt;Biguanides|Sulfonylureas-&gt;DPP-4 inhibitors-&gt;DPP-4 inhibitors|Insulin glargine|Sulfonylureas-&gt;DPP-4 inhibitors|Sulfonylureas-&gt;DPP-4 inhibitors|Insulin glargine-&gt;DPP-4 inhibitors|Insulin glargine|SGLT-2 inhibitors-&gt;SGLT-2 inhibitors-&gt;Insulin glargine|SGLT-2 inhibitors-&gt;DPP-4 inhibitors|SGLT-2 inhibitors"/>
  </r>
  <r>
    <s v="PShXgKCnSPo"/>
    <x v="25"/>
    <s v="Other"/>
    <s v="Biguanides"/>
    <x v="0"/>
    <d v="2018-12-24T00:00:00"/>
    <s v="Biguanides"/>
  </r>
  <r>
    <s v="Pz.LOIvdiUY"/>
    <x v="25"/>
    <s v="Asian"/>
    <s v="Biguanides"/>
    <x v="0"/>
    <d v="2016-04-04T00:00:00"/>
    <s v="Biguanides"/>
  </r>
  <r>
    <s v="pXQtjwgAcuw"/>
    <x v="25"/>
    <s v="Pacific peoples"/>
    <s v="Biguanides|Sulfonylureas"/>
    <x v="0"/>
    <d v="2018-05-08T00:00:00"/>
    <s v="Biguanides|Sulfonylureas-&gt;Insulin glargine-&gt;Biguanides|DPP-4 inhibitors|Insulin glargine-&gt;DPP-4 inhibitors|Insulin glargine"/>
  </r>
  <r>
    <s v="pWoZgwMC/BY"/>
    <x v="25"/>
    <s v="Other"/>
    <s v="Biguanides"/>
    <x v="0"/>
    <d v="2016-02-25T00:00:00"/>
    <s v="Biguanides-&gt;Insulin aspart|Insulin isophane-&gt;Insulin isophane"/>
  </r>
  <r>
    <s v="Q4nql64iiAg"/>
    <x v="25"/>
    <s v="Pacific peoples"/>
    <s v="Biguanides"/>
    <x v="0"/>
    <d v="2012-05-14T00:00:00"/>
    <s v="Biguanides"/>
  </r>
  <r>
    <s v="q0OkjJU2Mj6"/>
    <x v="25"/>
    <s v="Asian"/>
    <s v="Biguanides"/>
    <x v="0"/>
    <d v="2016-10-10T00:00:00"/>
    <s v="Biguanides-&gt;DPP-4 inhibitors"/>
  </r>
  <r>
    <s v="q2nF4l9I8Nk"/>
    <x v="25"/>
    <s v="Asian"/>
    <s v="Biguanides"/>
    <x v="0"/>
    <d v="2025-01-27T00:00:00"/>
    <s v="Biguanides"/>
  </r>
  <r>
    <s v="qa6vg8YdpZo"/>
    <x v="25"/>
    <s v="Other"/>
    <s v="Biguanides"/>
    <x v="0"/>
    <d v="2023-10-25T00:00:00"/>
    <s v="Biguanides"/>
  </r>
  <r>
    <s v="qaMcwSfkRAk"/>
    <x v="25"/>
    <s v="Other"/>
    <s v="Biguanides"/>
    <x v="0"/>
    <d v="2020-05-11T00:00:00"/>
    <s v="Biguanides-&gt;Insulin isophane-&gt;Biguanides|Insulin isophane-&gt;Insulin aspart"/>
  </r>
  <r>
    <s v="mLamM0laHDE"/>
    <x v="25"/>
    <s v="Other"/>
    <s v="Biguanides"/>
    <x v="0"/>
    <d v="2019-05-23T00:00:00"/>
    <s v="Biguanides"/>
  </r>
  <r>
    <s v="mpG0uXt/IDM"/>
    <x v="25"/>
    <s v="Māori"/>
    <s v="Sulfonylureas"/>
    <x v="0"/>
    <d v="2018-06-07T00:00:00"/>
    <s v="Sulfonylureas-&gt;Insulin isophane-&gt;Biguanides|Insulin isophane-&gt;DPP-4 inhibitors-&gt;DPP-4 inhibitors|Insulin isophane-&gt;Biguanides|DPP-4 inhibitors-&gt;SGLT-2 inhibitors-&gt;GLP-1 agonists"/>
  </r>
  <r>
    <s v="Phl6en5s7HE"/>
    <x v="25"/>
    <s v="Asian"/>
    <s v="Biguanides"/>
    <x v="0"/>
    <d v="2012-03-12T00:00:00"/>
    <s v="Biguanides"/>
  </r>
  <r>
    <s v="mOqYQjEWtqk"/>
    <x v="25"/>
    <s v="Asian"/>
    <s v="Biguanides"/>
    <x v="0"/>
    <d v="2016-02-26T00:00:00"/>
    <s v="Biguanides-&gt;Insulin isophane-&gt;Insulin aspart-&gt;Insulin aspart|Insulin isophane-&gt;Biguanides|Insulin aspart|Insulin isophane"/>
  </r>
  <r>
    <s v="MnUK3mCIL7o"/>
    <x v="25"/>
    <s v="Other"/>
    <s v="Biguanides"/>
    <x v="0"/>
    <d v="2024-10-16T00:00:00"/>
    <s v="Biguanides"/>
  </r>
  <r>
    <s v="MnzgItASU.c"/>
    <x v="25"/>
    <s v="Other"/>
    <s v="Biguanides"/>
    <x v="0"/>
    <d v="2023-07-09T00:00:00"/>
    <s v="Biguanides"/>
  </r>
  <r>
    <s v="MJ/DChioczE"/>
    <x v="25"/>
    <s v="Asian"/>
    <s v="Biguanides"/>
    <x v="0"/>
    <d v="2022-07-18T00:00:00"/>
    <s v="Biguanides"/>
  </r>
  <r>
    <s v="MjonXaR2ROY"/>
    <x v="25"/>
    <s v="Other"/>
    <s v="Biguanides"/>
    <x v="0"/>
    <d v="2021-08-07T00:00:00"/>
    <s v="Biguanides"/>
  </r>
  <r>
    <s v="m/Rj9oC6Vk."/>
    <x v="25"/>
    <s v="Asian"/>
    <s v="Biguanides"/>
    <x v="0"/>
    <d v="2024-04-29T00:00:00"/>
    <s v="Biguanides"/>
  </r>
  <r>
    <s v="m1bvAHfp54g"/>
    <x v="25"/>
    <s v="Asian"/>
    <s v="Biguanides"/>
    <x v="0"/>
    <d v="2014-09-26T00:00:00"/>
    <s v="Biguanides-&gt;Sulfonylureas-&gt;Biguanides|Sulfonylureas-&gt;Insulin glargine-&gt;Biguanides|Insulin glargine|Sulfonylureas-&gt;Biguanides|Insulin glargine-&gt;Biguanides|Insulin glargine|Insulin glulisine-&gt;Insulin glargine|Insulin glulisine-&gt;Biguanides|Insulin glulisine-&gt;DPP-4 inhibitors|Insulin glargine|Insulin glulisine-&gt;DPP-4 inhibitors-&gt;Insulin glulisine-&gt;DPP-4 inhibitors|Insulin glargine-&gt;DPP-4 inhibitors|Insulin glulisine-&gt;SGLT-2 inhibitors-&gt;Insulin glargine|Insulin glulisine|SGLT-2 inhibitors"/>
  </r>
  <r>
    <s v="i6XmE1m6Zcw"/>
    <x v="25"/>
    <s v="Other"/>
    <s v="Biguanides"/>
    <x v="0"/>
    <d v="2024-04-18T00:00:00"/>
    <s v="Biguanides"/>
  </r>
  <r>
    <s v="I4bWyOtARbs"/>
    <x v="25"/>
    <s v="Other"/>
    <s v="Biguanides"/>
    <x v="0"/>
    <d v="2025-02-27T00:00:00"/>
    <s v="Biguanides"/>
  </r>
  <r>
    <s v="Id/qRrAKW02"/>
    <x v="25"/>
    <s v="Other"/>
    <s v="Biguanides"/>
    <x v="0"/>
    <d v="2023-06-06T00:00:00"/>
    <s v="Biguanides"/>
  </r>
  <r>
    <s v="IBpwvTodUMI"/>
    <x v="25"/>
    <s v="Pacific peoples"/>
    <s v="Biguanides"/>
    <x v="0"/>
    <d v="2022-07-05T00:00:00"/>
    <s v="Biguanides-&gt;DPP-4 inhibitors-&gt;SGLT-2 inhibitors-&gt;Insulin glargine"/>
  </r>
  <r>
    <s v="ibd2oOelnnY"/>
    <x v="25"/>
    <s v="Pacific peoples"/>
    <s v="DPP-4 inhibitors"/>
    <x v="0"/>
    <d v="2019-09-11T00:00:00"/>
    <s v="DPP-4 inhibitors-&gt;DPP-4 inhibitors|SGLT-2 inhibitors"/>
  </r>
  <r>
    <s v="ie7RiMY2HR6"/>
    <x v="25"/>
    <s v="Māori"/>
    <s v="Biguanides"/>
    <x v="0"/>
    <d v="2023-06-09T00:00:00"/>
    <s v="Biguanides"/>
  </r>
  <r>
    <s v="IEpQ.22mpb6"/>
    <x v="25"/>
    <s v="Asian"/>
    <s v="Biguanides"/>
    <x v="0"/>
    <d v="2021-04-15T00:00:00"/>
    <s v="Biguanides-&gt;DPP-4 inhibitors-&gt;DPP-4 inhibitors|SGLT-2 inhibitors"/>
  </r>
  <r>
    <s v="iiFJW08x4Ik"/>
    <x v="25"/>
    <s v="Other"/>
    <s v="Biguanides"/>
    <x v="0"/>
    <d v="2018-04-24T00:00:00"/>
    <s v="Biguanides"/>
  </r>
  <r>
    <s v="F5LYxrAb0zE"/>
    <x v="25"/>
    <s v="Other"/>
    <s v="Biguanides"/>
    <x v="0"/>
    <d v="2018-07-25T00:00:00"/>
    <s v="Biguanides"/>
  </r>
  <r>
    <s v="eZ0AdSRMvsQ"/>
    <x v="25"/>
    <s v="Māori"/>
    <s v="Biguanides"/>
    <x v="0"/>
    <d v="2019-08-07T00:00:00"/>
    <s v="Biguanides"/>
  </r>
  <r>
    <s v="EZRQ.oIjrns"/>
    <x v="25"/>
    <s v="Māori"/>
    <s v="Biguanides"/>
    <x v="0"/>
    <d v="2025-02-12T00:00:00"/>
    <s v="Biguanides"/>
  </r>
  <r>
    <s v="eZlgRZSrIjY"/>
    <x v="25"/>
    <s v="Other"/>
    <s v="Biguanides"/>
    <x v="0"/>
    <d v="2016-12-29T00:00:00"/>
    <s v="Biguanides-&gt;Insulin aspart|Insulin isophane-&gt;Insulin isophane"/>
  </r>
  <r>
    <s v="f6MPJjgEASs"/>
    <x v="25"/>
    <s v="Māori"/>
    <s v="Biguanides"/>
    <x v="0"/>
    <d v="2015-09-21T00:00:00"/>
    <s v="Biguanides"/>
  </r>
  <r>
    <s v="ISHQpK7lQmY"/>
    <x v="25"/>
    <s v="Asian"/>
    <s v="Biguanides"/>
    <x v="0"/>
    <d v="2025-05-23T00:00:00"/>
    <s v="Biguanides"/>
  </r>
  <r>
    <s v="it694C7KfmM"/>
    <x v="25"/>
    <s v="Asian"/>
    <s v="Biguanides"/>
    <x v="0"/>
    <d v="2022-08-01T00:00:00"/>
    <s v="Biguanides"/>
  </r>
  <r>
    <s v="iRMMmBCWPMc"/>
    <x v="25"/>
    <s v="Māori"/>
    <s v="Biguanides"/>
    <x v="0"/>
    <d v="2025-05-23T00:00:00"/>
    <s v="Biguanides"/>
  </r>
  <r>
    <s v="ilGxbhurEB2"/>
    <x v="25"/>
    <s v="Other"/>
    <s v="Biguanides"/>
    <x v="0"/>
    <d v="2025-09-24T00:00:00"/>
    <s v="Biguanides"/>
  </r>
  <r>
    <s v="ILbFPdRyw0A"/>
    <x v="25"/>
    <s v="Māori"/>
    <s v="Biguanides"/>
    <x v="0"/>
    <d v="2012-12-12T00:00:00"/>
    <s v="Biguanides-&gt;Insulin aspart|Insulin isophane-&gt;Insulin isophane-&gt;Insulin glargine-&gt;Biguanides|Insulin glargine-&gt;SGLT-2 inhibitors-&gt;Biguanides|Insulin glargine|SGLT-2 inhibitors"/>
  </r>
  <r>
    <s v="ikqRgFG5ygg"/>
    <x v="25"/>
    <s v="Other"/>
    <s v="Biguanides"/>
    <x v="0"/>
    <d v="2024-11-01T00:00:00"/>
    <s v="Biguanides"/>
  </r>
  <r>
    <s v="IKttmNa4XKw"/>
    <x v="25"/>
    <s v="Other"/>
    <s v="Biguanides"/>
    <x v="0"/>
    <d v="2012-11-14T00:00:00"/>
    <s v="Biguanides"/>
  </r>
  <r>
    <s v="iJhQXtRD1wk"/>
    <x v="25"/>
    <s v="Other"/>
    <s v="Biguanides"/>
    <x v="0"/>
    <d v="2021-01-05T00:00:00"/>
    <s v="Biguanides"/>
  </r>
  <r>
    <s v="Ixi8qeZRNgA"/>
    <x v="25"/>
    <s v="Other"/>
    <s v="Biguanides"/>
    <x v="0"/>
    <d v="2014-05-23T00:00:00"/>
    <s v="Biguanides"/>
  </r>
  <r>
    <s v="iXg77YN2lAk"/>
    <x v="25"/>
    <s v="Māori"/>
    <s v="Biguanides"/>
    <x v="0"/>
    <d v="2016-12-01T00:00:00"/>
    <s v="Biguanides"/>
  </r>
  <r>
    <s v="LxSubWiV1Ws"/>
    <x v="25"/>
    <s v="Pacific peoples"/>
    <s v="Biguanides"/>
    <x v="0"/>
    <d v="2020-11-13T00:00:00"/>
    <s v="Biguanides-&gt;GLP-1 agonists-&gt;Biguanides|GLP-1 agonists"/>
  </r>
  <r>
    <s v="VnG0O/oGLpU"/>
    <x v="25"/>
    <s v="Other"/>
    <s v="Biguanides"/>
    <x v="0"/>
    <d v="2021-08-31T00:00:00"/>
    <s v="Biguanides"/>
  </r>
  <r>
    <s v="vQtuLlnqkr6"/>
    <x v="25"/>
    <s v="Pacific peoples"/>
    <s v="Biguanides"/>
    <x v="0"/>
    <d v="2016-06-02T00:00:00"/>
    <s v="Biguanides-&gt;DPP-4 inhibitors-&gt;Biguanides|DPP-4 inhibitors-&gt;DPP-4 inhibitors|Sulfonylureas-&gt;SGLT-2 inhibitors-&gt;DPP-4 inhibitors|SGLT-2 inhibitors|Sulfonylureas-&gt;DPP-4 inhibitors|SGLT-2 inhibitors"/>
  </r>
  <r>
    <s v="VLqLPGTmvGM"/>
    <x v="25"/>
    <s v="Māori"/>
    <s v="Biguanides"/>
    <x v="0"/>
    <d v="2017-01-04T00:00:00"/>
    <s v="Biguanides"/>
  </r>
  <r>
    <s v="vlKImFU5gwI"/>
    <x v="25"/>
    <s v="Māori"/>
    <s v="Biguanides"/>
    <x v="0"/>
    <d v="2014-02-12T00:00:00"/>
    <s v="Biguanides-&gt;DPP-4 inhibitors-&gt;Biguanides|DPP-4 inhibitors-&gt;Insulin glargine-&gt;Biguanides|Insulin glargine-&gt;DPP-4 inhibitors|Insulin glargine-&gt;DPP-4 inhibitors|Insulin glargine|SGLT-2 inhibitors"/>
  </r>
  <r>
    <s v="VJ7zrg4.mwI"/>
    <x v="25"/>
    <s v="Asian"/>
    <s v="Biguanides"/>
    <x v="0"/>
    <d v="2022-09-29T00:00:00"/>
    <s v="Biguanides-&gt;Insulin aspart|Insulin isophane"/>
  </r>
  <r>
    <s v="VjcBGoaZVqU"/>
    <x v="25"/>
    <s v="Māori"/>
    <s v="Biguanides"/>
    <x v="0"/>
    <d v="2013-06-11T00:00:00"/>
    <s v="Biguanides-&gt;Thiazolidinedione"/>
  </r>
  <r>
    <s v="W.xIX0DDMGU"/>
    <x v="25"/>
    <s v="Other"/>
    <s v="Biguanides"/>
    <x v="0"/>
    <d v="2025-04-02T00:00:00"/>
    <s v="Biguanides"/>
  </r>
  <r>
    <s v="YrrYrXn/wMI"/>
    <x v="25"/>
    <s v="Other"/>
    <s v="Biguanides"/>
    <x v="0"/>
    <d v="2023-07-24T00:00:00"/>
    <s v="Biguanides"/>
  </r>
  <r>
    <s v="VFG3.p75cgM"/>
    <x v="25"/>
    <s v="Other"/>
    <s v="Biguanides"/>
    <x v="0"/>
    <d v="2024-10-17T00:00:00"/>
    <s v="Biguanides"/>
  </r>
  <r>
    <s v="SgtJDctflzk"/>
    <x v="25"/>
    <s v="Māori"/>
    <s v="Biguanides"/>
    <x v="0"/>
    <d v="2022-01-10T00:00:00"/>
    <s v="Biguanides"/>
  </r>
  <r>
    <s v="s2eUJE.vosM"/>
    <x v="25"/>
    <s v="Other"/>
    <s v="Biguanides"/>
    <x v="0"/>
    <d v="2016-09-30T00:00:00"/>
    <s v="Biguanides"/>
  </r>
  <r>
    <s v="s2t7v146QDk"/>
    <x v="25"/>
    <s v="Other"/>
    <s v="Biguanides"/>
    <x v="0"/>
    <d v="2020-04-07T00:00:00"/>
    <s v="Biguanides"/>
  </r>
  <r>
    <s v="rxyQdX.vyc2"/>
    <x v="25"/>
    <s v="Other"/>
    <s v="Biguanides"/>
    <x v="0"/>
    <d v="2024-11-26T00:00:00"/>
    <s v="Biguanides"/>
  </r>
  <r>
    <s v="S3x2zqTC8Kk"/>
    <x v="25"/>
    <s v="Māori"/>
    <s v="Biguanides"/>
    <x v="0"/>
    <d v="2021-05-18T00:00:00"/>
    <s v="Biguanides"/>
  </r>
  <r>
    <s v="S4JfiVldK7w"/>
    <x v="25"/>
    <s v="Pacific peoples"/>
    <s v="Biguanides"/>
    <x v="0"/>
    <d v="2025-04-24T00:00:00"/>
    <s v="Biguanides"/>
  </r>
  <r>
    <s v="s67yQhf.37."/>
    <x v="25"/>
    <s v="Māori"/>
    <s v="Biguanides|Insulin isophane"/>
    <x v="0"/>
    <d v="2011-07-14T00:00:00"/>
    <s v="Biguanides|Insulin isophane-&gt;Insulin isophane-&gt;Biguanides-&gt;Insulin aspart|Insulin isophane-&gt;Insulin aspart-&gt;SGLT-2 inhibitors-&gt;GLP-1 agonists-&gt;DPP-4 inhibitors-&gt;DPP-4 inhibitors|GLP-1 agonists-&gt;DPP-4 inhibitors|SGLT-2 inhibitors"/>
  </r>
  <r>
    <s v="S6B.fmeZhxE"/>
    <x v="25"/>
    <s v="Māori"/>
    <s v="Biguanides"/>
    <x v="0"/>
    <d v="2022-07-13T00:00:00"/>
    <s v="Biguanides"/>
  </r>
  <r>
    <s v="s8motq0i9vo"/>
    <x v="25"/>
    <s v="Other"/>
    <s v="Biguanides"/>
    <x v="0"/>
    <d v="2024-09-23T00:00:00"/>
    <s v="Biguanides"/>
  </r>
  <r>
    <s v="scgIiCX3Al6"/>
    <x v="25"/>
    <s v="Māori"/>
    <s v="Biguanides|Insulin aspart"/>
    <x v="0"/>
    <d v="2020-07-03T00:00:00"/>
    <s v="Biguanides|Insulin aspart-&gt;Biguanides-&gt;GLP-1 agonists-&gt;Insulin aspart-&gt;Biguanides|GLP-1 agonists-&gt;Biguanides|Insulin isophane-&gt;GLP-1 agonists|Insulin isophane-&gt;Insulin isophane"/>
  </r>
  <r>
    <s v="sbkuN0OIDwk"/>
    <x v="25"/>
    <s v="Asian"/>
    <s v="Biguanides"/>
    <x v="0"/>
    <d v="2025-11-20T00:00:00"/>
    <s v="Biguanides"/>
  </r>
  <r>
    <s v="NZxwVCfEZy."/>
    <x v="25"/>
    <s v="Asian"/>
    <s v="Biguanides"/>
    <x v="0"/>
    <d v="2016-12-13T00:00:00"/>
    <s v="Biguanides"/>
  </r>
  <r>
    <s v="nwVafPU4ZaA"/>
    <x v="25"/>
    <s v="Asian"/>
    <s v="Biguanides"/>
    <x v="0"/>
    <d v="2011-06-18T00:00:00"/>
    <s v="Biguanides"/>
  </r>
  <r>
    <s v="nWOonj8thqg"/>
    <x v="25"/>
    <s v="Other"/>
    <s v="Biguanides"/>
    <x v="0"/>
    <d v="2023-03-28T00:00:00"/>
    <s v="Biguanides"/>
  </r>
  <r>
    <s v="O5JeS725MIc"/>
    <x v="25"/>
    <s v="Pacific peoples"/>
    <s v="Biguanides"/>
    <x v="0"/>
    <d v="2016-09-17T00:00:00"/>
    <s v="Biguanides-&gt;Biguanides|DPP-4 inhibitors-&gt;DPP-4 inhibitors-&gt;Biguanides|Sulfonylureas-&gt;DPP-4 inhibitors|SGLT-2 inhibitors-&gt;DPP-4 inhibitors|GLP-1 agonists|Sulfonylureas-&gt;GLP-1 agonists"/>
  </r>
  <r>
    <s v="O2xnrd/STSY"/>
    <x v="25"/>
    <s v="Pacific peoples"/>
    <s v="Biguanides"/>
    <x v="0"/>
    <d v="2019-01-17T00:00:00"/>
    <s v="Biguanides-&gt;DPP-4 inhibitors-&gt;SGLT-2 inhibitors-&gt;DPP-4 inhibitors|SGLT-2 inhibitors-&gt;Biguanides|GLP-1 agonists-&gt;GLP-1 agonists-&gt;Biguanides|GLP-1 agonists|Thiazolidinedione"/>
  </r>
  <r>
    <s v="O6/1FF.Oyzs"/>
    <x v="25"/>
    <s v="Other"/>
    <s v="Biguanides"/>
    <x v="0"/>
    <d v="2022-08-08T00:00:00"/>
    <s v="Biguanides"/>
  </r>
  <r>
    <s v="O747cMsbiuo"/>
    <x v="25"/>
    <s v="Other"/>
    <s v="Biguanides"/>
    <x v="0"/>
    <d v="2022-08-15T00:00:00"/>
    <s v="Biguanides-&gt;Biguanides|GLP-1 agonists-&gt;GLP-1 agonists-&gt;DPP-4 inhibitors-&gt;DPP-4 inhibitors|GLP-1 agonists-&gt;Biguanides|DPP-4 inhibitors|GLP-1 agonists"/>
  </r>
  <r>
    <s v="ogkDk5SADKs"/>
    <x v="25"/>
    <s v="Other"/>
    <s v="Biguanides"/>
    <x v="0"/>
    <d v="2016-11-17T00:00:00"/>
    <s v="Biguanides"/>
  </r>
  <r>
    <s v="OIz6gK2HDk6"/>
    <x v="25"/>
    <s v="Māori"/>
    <s v="Biguanides"/>
    <x v="0"/>
    <d v="2017-01-16T00:00:00"/>
    <s v="Biguanides"/>
  </r>
  <r>
    <s v="OcUaK6bCdBo"/>
    <x v="25"/>
    <s v="Other"/>
    <s v="Biguanides"/>
    <x v="0"/>
    <d v="2025-03-21T00:00:00"/>
    <s v="Biguanides"/>
  </r>
  <r>
    <s v="ODfsjSrkkhI"/>
    <x v="25"/>
    <s v="Other"/>
    <s v="Biguanides"/>
    <x v="0"/>
    <d v="2022-06-08T00:00:00"/>
    <s v="Biguanides"/>
  </r>
  <r>
    <s v="okGpGlzWtEQ"/>
    <x v="25"/>
    <s v="Other"/>
    <s v="Biguanides"/>
    <x v="0"/>
    <d v="2020-01-08T00:00:00"/>
    <s v="Biguanides"/>
  </r>
  <r>
    <s v="oMmPSc5AhY2"/>
    <x v="25"/>
    <s v="Asian"/>
    <s v="Biguanides"/>
    <x v="0"/>
    <d v="2017-09-25T00:00:00"/>
    <s v="Biguanides-&gt;Biguanides|Insulin isophane-&gt;Insulin isophane"/>
  </r>
  <r>
    <s v="OOTmd9atQUw"/>
    <x v="25"/>
    <s v="Other"/>
    <s v="Biguanides"/>
    <x v="0"/>
    <d v="2013-07-23T00:00:00"/>
    <s v="Biguanides-&gt;DPP-4 inhibitors"/>
  </r>
  <r>
    <s v="ROeuGMbWG5I"/>
    <x v="25"/>
    <s v="Māori"/>
    <s v="Biguanides"/>
    <x v="0"/>
    <d v="2016-11-04T00:00:00"/>
    <s v="Biguanides"/>
  </r>
  <r>
    <s v="rukWj0ZcnKk"/>
    <x v="25"/>
    <s v="Māori"/>
    <s v="Biguanides"/>
    <x v="0"/>
    <d v="2022-05-12T00:00:00"/>
    <s v="Biguanides"/>
  </r>
  <r>
    <s v="RsH4kVaFM96"/>
    <x v="25"/>
    <s v="Pacific peoples"/>
    <s v="Biguanides"/>
    <x v="0"/>
    <d v="2012-05-02T00:00:00"/>
    <s v="Biguanides"/>
  </r>
  <r>
    <s v="rsf773I16UA"/>
    <x v="25"/>
    <s v="Māori"/>
    <s v="Biguanides"/>
    <x v="0"/>
    <d v="2021-12-22T00:00:00"/>
    <s v="Biguanides"/>
  </r>
  <r>
    <s v="Hki9LV8aUHk"/>
    <x v="25"/>
    <s v="Asian"/>
    <s v="Biguanides"/>
    <x v="0"/>
    <d v="2022-09-15T00:00:00"/>
    <s v="Biguanides"/>
  </r>
  <r>
    <s v="KhF8Av0xqfM"/>
    <x v="25"/>
    <s v="Other"/>
    <s v="Biguanides"/>
    <x v="0"/>
    <d v="2025-06-26T00:00:00"/>
    <s v="Biguanides"/>
  </r>
  <r>
    <s v="KFzqk3eT0wE"/>
    <x v="25"/>
    <s v="Pacific peoples"/>
    <s v="Biguanides"/>
    <x v="0"/>
    <d v="2019-04-01T00:00:00"/>
    <s v="Biguanides-&gt;Insulin glargine-&gt;Biguanides|Insulin glargine-&gt;Insulin isophane-&gt;Insulin aspart-&gt;Insulin aspart|Insulin isophane"/>
  </r>
  <r>
    <s v="kDboxF0Cjm6"/>
    <x v="25"/>
    <s v="Asian"/>
    <s v="Biguanides"/>
    <x v="0"/>
    <d v="2019-01-30T00:00:00"/>
    <s v="Biguanides-&gt;Insulin aspart|Insulin isophane-&gt;Insulin isophane"/>
  </r>
  <r>
    <s v="kE5jYavSFsQ"/>
    <x v="25"/>
    <s v="Pacific peoples"/>
    <s v="Biguanides"/>
    <x v="0"/>
    <d v="2019-04-26T00:00:00"/>
    <s v="Biguanides-&gt;Insulin aspart|Insulin isophane-&gt;Insulin isophane-&gt;DPP-4 inhibitors|Sulfonylureas-&gt;DPP-4 inhibitors|SGLT-2 inhibitors-&gt;Insulin glargine-&gt;DPP-4 inhibitors|Insulin glargine|SGLT-2 inhibitors-&gt;SGLT-2 inhibitors-&gt;Biguanides|Insulin aspart|Insulin isophane"/>
  </r>
  <r>
    <s v="hdi5QPvkZCk"/>
    <x v="25"/>
    <s v="Other"/>
    <s v="Biguanides"/>
    <x v="0"/>
    <d v="2025-07-17T00:00:00"/>
    <s v="Biguanides"/>
  </r>
  <r>
    <s v="HEDetSu8bhk"/>
    <x v="25"/>
    <s v="Pacific peoples"/>
    <s v="Biguanides"/>
    <x v="0"/>
    <d v="2019-05-16T00:00:00"/>
    <s v="Biguanides"/>
  </r>
  <r>
    <s v="HEX90RU1jeY"/>
    <x v="25"/>
    <s v="Pacific peoples"/>
    <s v="Biguanides"/>
    <x v="0"/>
    <d v="2019-12-05T00:00:00"/>
    <s v="Biguanides-&gt;Biguanides|SGLT-2 inhibitors-&gt;SGLT-2 inhibitors-&gt;Sulfonylureas"/>
  </r>
  <r>
    <s v="hCyXpNxtwow"/>
    <x v="25"/>
    <s v="Pacific peoples"/>
    <s v="Biguanides"/>
    <x v="0"/>
    <d v="2013-07-24T00:00:00"/>
    <s v="Biguanides-&gt;Sulfonylureas-&gt;Insulin isophane-&gt;Biguanides|Insulin glargine-&gt;SGLT-2 inhibitors-&gt;Insulin glargine-&gt;Insulin glargine|SGLT-2 inhibitors-&gt;GLP-1 agonists|Insulin glargine-&gt;GLP-1 agonists"/>
  </r>
  <r>
    <s v="h6bB4uQrNqw"/>
    <x v="25"/>
    <s v="Māori"/>
    <s v="Biguanides"/>
    <x v="0"/>
    <d v="2022-10-21T00:00:00"/>
    <s v="Biguanides"/>
  </r>
  <r>
    <s v="H6Mwe0nAq2I"/>
    <x v="25"/>
    <s v="Māori"/>
    <s v="Biguanides"/>
    <x v="0"/>
    <d v="2023-09-28T00:00:00"/>
    <s v="Biguanides"/>
  </r>
  <r>
    <s v="H3dmP2t6ZVg"/>
    <x v="25"/>
    <s v="Other"/>
    <s v="Biguanides"/>
    <x v="0"/>
    <d v="2013-07-22T00:00:00"/>
    <s v="Biguanides"/>
  </r>
  <r>
    <s v="H4Cuocuu53o"/>
    <x v="25"/>
    <s v="Other"/>
    <s v="Biguanides"/>
    <x v="0"/>
    <d v="2024-05-07T00:00:00"/>
    <s v="Biguanides-&gt;Insulin glargine"/>
  </r>
  <r>
    <s v="kufn5JdzOec"/>
    <x v="25"/>
    <s v="Māori"/>
    <s v="Biguanides"/>
    <x v="0"/>
    <d v="2017-07-20T00:00:00"/>
    <s v="Biguanides-&gt;GLP-1 agonists"/>
  </r>
  <r>
    <s v="KxLUmXgV8o2"/>
    <x v="25"/>
    <s v="Other"/>
    <s v="Biguanides"/>
    <x v="0"/>
    <d v="2017-02-10T00:00:00"/>
    <s v="Biguanides"/>
  </r>
  <r>
    <s v="kX6aQAhPJIE"/>
    <x v="25"/>
    <s v="Asian"/>
    <s v="Biguanides"/>
    <x v="0"/>
    <d v="2021-04-19T00:00:00"/>
    <s v="Biguanides"/>
  </r>
  <r>
    <s v="L/FqGQh59pk"/>
    <x v="25"/>
    <s v="Other"/>
    <s v="Biguanides"/>
    <x v="0"/>
    <d v="2023-09-14T00:00:00"/>
    <s v="Biguanides"/>
  </r>
  <r>
    <s v="Kk9fVB8DsZI"/>
    <x v="25"/>
    <s v="Other"/>
    <s v="Biguanides"/>
    <x v="0"/>
    <d v="2017-07-28T00:00:00"/>
    <s v="Biguanides"/>
  </r>
  <r>
    <s v="KJO4Ac3F/Pw"/>
    <x v="25"/>
    <s v="Māori"/>
    <s v="Biguanides"/>
    <x v="0"/>
    <d v="2020-07-21T00:00:00"/>
    <s v="Biguanides-&gt;SGLT-2 inhibitors-&gt;DPP-4 inhibitors|SGLT-2 inhibitors-&gt;DPP-4 inhibitors-&gt;Insulin glargine-&gt;GLP-1 agonists"/>
  </r>
  <r>
    <s v="kJDjPxF5h/s"/>
    <x v="25"/>
    <s v="Asian"/>
    <s v="Biguanides"/>
    <x v="0"/>
    <d v="2018-04-27T00:00:00"/>
    <s v="Biguanides"/>
  </r>
  <r>
    <s v="kPihV4IniEQ"/>
    <x v="25"/>
    <s v="Other"/>
    <s v="Biguanides"/>
    <x v="0"/>
    <d v="2021-11-12T00:00:00"/>
    <s v="Biguanides"/>
  </r>
  <r>
    <s v="TcnT96VV4Ps"/>
    <x v="25"/>
    <s v="Other"/>
    <s v="Biguanides"/>
    <x v="0"/>
    <d v="2021-12-09T00:00:00"/>
    <s v="Biguanides-&gt;Biguanides|Insulin isophane-&gt;Insulin lispro"/>
  </r>
  <r>
    <s v="td6B8ONeQbg"/>
    <x v="25"/>
    <s v="Pacific peoples"/>
    <s v="Biguanides"/>
    <x v="0"/>
    <d v="2020-08-10T00:00:00"/>
    <s v="Biguanides-&gt;Biguanides|Insulin isophane|Insulin lispro-&gt;Insulin isophane|Insulin lispro-&gt;Biguanides|Insulin aspart|Insulin isophane"/>
  </r>
  <r>
    <s v="tectyVshCAg"/>
    <x v="25"/>
    <s v="Māori"/>
    <s v="Biguanides"/>
    <x v="0"/>
    <d v="2017-01-23T00:00:00"/>
    <s v="Biguanides"/>
  </r>
  <r>
    <s v="tGv1Af1hxRg"/>
    <x v="25"/>
    <s v="Asian"/>
    <s v="Biguanides"/>
    <x v="0"/>
    <d v="2024-05-27T00:00:00"/>
    <s v="Biguanides"/>
  </r>
  <r>
    <s v="Tl98XOhz/Vw"/>
    <x v="25"/>
    <s v="Māori"/>
    <s v="Biguanides"/>
    <x v="0"/>
    <d v="2014-09-05T00:00:00"/>
    <s v="Biguanides-&gt;Insulin isophane"/>
  </r>
  <r>
    <s v="TLPglnk8Oqs"/>
    <x v="25"/>
    <s v="Asian"/>
    <s v="Biguanides"/>
    <x v="0"/>
    <d v="2025-02-03T00:00:00"/>
    <s v="Biguanides"/>
  </r>
  <r>
    <s v="TiVcMMPBndU"/>
    <x v="25"/>
    <s v="Other"/>
    <s v="Biguanides"/>
    <x v="0"/>
    <d v="2014-05-14T00:00:00"/>
    <s v="Biguanides"/>
  </r>
  <r>
    <s v="tbw9ZTyuuA6"/>
    <x v="25"/>
    <s v="Māori"/>
    <s v="Biguanides"/>
    <x v="0"/>
    <d v="2022-07-22T00:00:00"/>
    <s v="Biguanides"/>
  </r>
  <r>
    <s v="T8142k2FWsY"/>
    <x v="25"/>
    <s v="Māori"/>
    <s v="Biguanides"/>
    <x v="0"/>
    <d v="2011-12-14T00:00:00"/>
    <s v="Biguanides"/>
  </r>
  <r>
    <s v="t2mYAluT6Gg"/>
    <x v="25"/>
    <s v="Māori"/>
    <s v="Biguanides"/>
    <x v="0"/>
    <d v="2015-06-04T00:00:00"/>
    <s v="Biguanides"/>
  </r>
  <r>
    <s v="T6JtAMtqerQ"/>
    <x v="25"/>
    <s v="Asian"/>
    <s v="Biguanides"/>
    <x v="0"/>
    <d v="2025-02-24T00:00:00"/>
    <s v="Biguanides"/>
  </r>
  <r>
    <s v="dxwRN0btmiU"/>
    <x v="25"/>
    <s v="Māori"/>
    <s v="Biguanides"/>
    <x v="0"/>
    <d v="2013-10-23T00:00:00"/>
    <s v="Biguanides-&gt;Insulin glargine-&gt;Biguanides|Insulin glargine-&gt;GLP-1 agonists|Insulin glargine-&gt;GLP-1 agonists-&gt;GLP-1 agonists|Insulin aspart"/>
  </r>
  <r>
    <s v="TSz64GQaPDE"/>
    <x v="25"/>
    <s v="Other"/>
    <s v="Insulin aspart|Insulin glargine"/>
    <x v="1"/>
    <d v="2020-06-17T00:00:00"/>
    <s v="Insulin aspart|Insulin glargine-&gt;Insulin glargine-&gt;Sulfonylureas-&gt;Biguanides-&gt;Biguanides|Sulfonylureas-&gt;Insulin glargine|Sulfonylureas-&gt;Insulin aspart"/>
  </r>
  <r>
    <s v="TsljZgVJVcY"/>
    <x v="25"/>
    <s v="Pacific peoples"/>
    <s v="Biguanides|Insulin isophane"/>
    <x v="0"/>
    <d v="2015-09-24T00:00:00"/>
    <s v="Biguanides|Insulin isophane-&gt;Insulin isophane-&gt;Insulin aspart-&gt;Insulin aspart|Insulin isophane"/>
  </r>
  <r>
    <s v="tpmZnel1OMg"/>
    <x v="25"/>
    <s v="Māori"/>
    <s v="Biguanides"/>
    <x v="0"/>
    <d v="2018-01-31T00:00:00"/>
    <s v="Biguanides"/>
  </r>
  <r>
    <s v="tMj6s59F/Bo"/>
    <x v="25"/>
    <s v="Pacific peoples"/>
    <s v="Biguanides"/>
    <x v="0"/>
    <d v="2019-03-11T00:00:00"/>
    <s v="Biguanides"/>
  </r>
  <r>
    <s v="toXyIZhxHOM"/>
    <x v="25"/>
    <s v="Māori"/>
    <s v="Biguanides"/>
    <x v="0"/>
    <d v="2023-01-14T00:00:00"/>
    <s v="Biguanides-&gt;Insulin isophane"/>
  </r>
  <r>
    <s v="TPJLsAzpsqo"/>
    <x v="25"/>
    <s v="Other"/>
    <s v="Biguanides"/>
    <x v="0"/>
    <d v="2018-08-21T00:00:00"/>
    <s v="Biguanides"/>
  </r>
  <r>
    <s v="gUux/AHYAAo"/>
    <x v="25"/>
    <s v="Māori"/>
    <s v="Biguanides"/>
    <x v="0"/>
    <d v="2015-07-24T00:00:00"/>
    <s v="Biguanides-&gt;Biguanides|Sulfonylureas-&gt;DPP-4 inhibitors|Sulfonylureas-&gt;SGLT-2 inhibitors-&gt;SGLT-2 inhibitors|Sulfonylureas"/>
  </r>
  <r>
    <s v="gpuumb.OeEQ"/>
    <x v="25"/>
    <s v="Other"/>
    <s v="Biguanides"/>
    <x v="0"/>
    <d v="2024-06-05T00:00:00"/>
    <s v="Biguanides"/>
  </r>
  <r>
    <s v="gsUsJTdqwF2"/>
    <x v="25"/>
    <s v="Other"/>
    <s v="Biguanides"/>
    <x v="0"/>
    <d v="2021-03-03T00:00:00"/>
    <s v="Biguanides"/>
  </r>
  <r>
    <s v="gXdehkmhqNs"/>
    <x v="25"/>
    <s v="Māori"/>
    <s v="Biguanides"/>
    <x v="0"/>
    <d v="2018-06-26T00:00:00"/>
    <s v="Biguanides-&gt;Biguanides|SGLT-2 inhibitors-&gt;SGLT-2 inhibitors"/>
  </r>
  <r>
    <s v="GytscLvPumg"/>
    <x v="25"/>
    <s v="Other"/>
    <s v="Biguanides"/>
    <x v="0"/>
    <d v="2016-06-13T00:00:00"/>
    <s v="Biguanides"/>
  </r>
  <r>
    <s v="V5RsHVE6RLw"/>
    <x v="25"/>
    <s v="Māori"/>
    <s v="Biguanides"/>
    <x v="0"/>
    <d v="2020-10-01T00:00:00"/>
    <s v="Biguanides-&gt;Insulin aspart-&gt;Insulin glargine"/>
  </r>
  <r>
    <s v="uNkiZE6dAN."/>
    <x v="25"/>
    <s v="Other"/>
    <s v="Biguanides"/>
    <x v="0"/>
    <d v="2011-07-15T00:00:00"/>
    <s v="Biguanides"/>
  </r>
  <r>
    <s v="uPtlGP6MUAw"/>
    <x v="25"/>
    <s v="Pacific peoples"/>
    <s v="Biguanides"/>
    <x v="0"/>
    <d v="2022-01-19T00:00:00"/>
    <s v="Biguanides-&gt;SGLT-2 inhibitors"/>
  </r>
  <r>
    <s v="uQXCICUQZew"/>
    <x v="25"/>
    <s v="Other"/>
    <s v="Biguanides"/>
    <x v="0"/>
    <d v="2021-05-17T00:00:00"/>
    <s v="Biguanides"/>
  </r>
  <r>
    <s v="Ukzryvj.aVU"/>
    <x v="25"/>
    <s v="Asian"/>
    <s v="DPP-4 inhibitors"/>
    <x v="0"/>
    <d v="2019-11-20T00:00:00"/>
    <s v="DPP-4 inhibitors-&gt;Biguanides-&gt;Biguanides|DPP-4 inhibitors-&gt;Biguanides|DPP-4 inhibitors|Sulfonylureas-&gt;DPP-4 inhibitors|Sulfonylureas-&gt;SGLT-2 inhibitors-&gt;DPP-4 inhibitors|SGLT-2 inhibitors|Sulfonylureas"/>
  </r>
  <r>
    <s v="uIR3INLGIo2"/>
    <x v="25"/>
    <s v="Pacific peoples"/>
    <s v="Biguanides"/>
    <x v="0"/>
    <d v="2023-07-18T00:00:00"/>
    <s v="Biguanides"/>
  </r>
  <r>
    <s v="xXPIGsYB4zk"/>
    <x v="25"/>
    <s v="Other"/>
    <s v="Biguanides|Insulin glargine"/>
    <x v="0"/>
    <d v="2016-02-11T00:00:00"/>
    <s v="Biguanides|Insulin glargine-&gt;Biguanides-&gt;DPP-4 inhibitors-&gt;GLP-1 agonists"/>
  </r>
  <r>
    <s v="v7wF9AupHT6"/>
    <x v="25"/>
    <s v="Māori"/>
    <s v="Biguanides"/>
    <x v="0"/>
    <d v="2020-02-06T00:00:00"/>
    <s v="Biguanides-&gt;DPP-4 inhibitors-&gt;Biguanides|SGLT-2 inhibitors-&gt;Insulin isophane-&gt;Biguanides|Insulin isophane-&gt;Insulin aspart-&gt;Insulin aspart|Insulin isophane-&gt;SGLT-2 inhibitors-&gt;Biguanides|Insulin isophane|SGLT-2 inhibitors-&gt;Insulin isophane|SGLT-2 inhibitors"/>
  </r>
  <r>
    <s v="v9LQIgCyleg"/>
    <x v="25"/>
    <s v="Māori"/>
    <s v="Biguanides"/>
    <x v="0"/>
    <d v="2019-05-28T00:00:00"/>
    <s v="Biguanides-&gt;Insulin glargine-&gt;Insulin aspart|Insulin isophane-&gt;Biguanides|Insulin aspart-&gt;Insulin aspart"/>
  </r>
  <r>
    <s v="y8UL2Ouqd8Y"/>
    <x v="25"/>
    <s v="Asian"/>
    <s v="Biguanides"/>
    <x v="0"/>
    <d v="2018-09-20T00:00:00"/>
    <s v="Biguanides"/>
  </r>
  <r>
    <s v="y0e0RH3xqKM"/>
    <x v="25"/>
    <s v="Other"/>
    <s v="Biguanides"/>
    <x v="0"/>
    <d v="2013-08-01T00:00:00"/>
    <s v="Biguanides"/>
  </r>
  <r>
    <s v="NrBh5acghY."/>
    <x v="25"/>
    <s v="Asian"/>
    <s v="Biguanides"/>
    <x v="0"/>
    <d v="2017-05-02T00:00:00"/>
    <s v="Biguanides-&gt;DPP-4 inhibitors-&gt;DPP-4 inhibitors|Sulfonylureas-&gt;Biguanides|SGLT-2 inhibitors|Sulfonylureas-&gt;SGLT-2 inhibitors|Sulfonylureas-&gt;DPP-4 inhibitors|SGLT-2 inhibitors|Sulfonylureas"/>
  </r>
  <r>
    <s v="Ns8XWnuH5JE"/>
    <x v="25"/>
    <s v="Other"/>
    <s v="Biguanides"/>
    <x v="0"/>
    <d v="2011-12-02T00:00:00"/>
    <s v="Biguanides"/>
  </r>
  <r>
    <s v="NOSDLrWsVU."/>
    <x v="25"/>
    <s v="Māori"/>
    <s v="Biguanides"/>
    <x v="0"/>
    <d v="2023-03-21T00:00:00"/>
    <s v="Biguanides"/>
  </r>
  <r>
    <s v="nkKZprvuF0Q"/>
    <x v="25"/>
    <s v="Māori"/>
    <s v="Insulin isophane"/>
    <x v="1"/>
    <d v="2019-02-27T00:00:00"/>
    <s v="Insulin isophane-&gt;Biguanides-&gt;SGLT-2 inhibitors"/>
  </r>
  <r>
    <s v="nkqzL6dOasw"/>
    <x v="25"/>
    <s v="Asian"/>
    <s v="Biguanides"/>
    <x v="0"/>
    <d v="2020-11-19T00:00:00"/>
    <s v="Biguanides"/>
  </r>
  <r>
    <s v="qRv/OKFWdig"/>
    <x v="25"/>
    <s v="Other"/>
    <s v="Biguanides"/>
    <x v="0"/>
    <d v="2023-11-23T00:00:00"/>
    <s v="Biguanides"/>
  </r>
  <r>
    <s v="qvE87u/0JAA"/>
    <x v="25"/>
    <s v="Other"/>
    <s v="Biguanides"/>
    <x v="0"/>
    <d v="2018-12-05T00:00:00"/>
    <s v="Biguanides"/>
  </r>
  <r>
    <s v="QT7qPTkhTRk"/>
    <x v="25"/>
    <s v="Māori"/>
    <s v="Biguanides"/>
    <x v="0"/>
    <d v="2011-02-01T00:00:00"/>
    <s v="Biguanides"/>
  </r>
  <r>
    <s v="rg0m2nS8Ldo"/>
    <x v="25"/>
    <s v="Other"/>
    <s v="Biguanides"/>
    <x v="0"/>
    <d v="2024-06-21T00:00:00"/>
    <s v="Biguanides"/>
  </r>
  <r>
    <s v="ugSWj7G9toA"/>
    <x v="25"/>
    <s v="Asian"/>
    <s v="Biguanides"/>
    <x v="0"/>
    <d v="2014-08-08T00:00:00"/>
    <s v="Biguanides"/>
  </r>
  <r>
    <s v="uEVMlb5ZnX2"/>
    <x v="25"/>
    <s v="Māori"/>
    <s v="Biguanides"/>
    <x v="0"/>
    <d v="2020-08-14T00:00:00"/>
    <s v="Biguanides"/>
  </r>
  <r>
    <s v="UEPc/BoOkE."/>
    <x v="25"/>
    <s v="Māori"/>
    <s v="DPP-4 inhibitors"/>
    <x v="0"/>
    <d v="2021-11-24T00:00:00"/>
    <s v="DPP-4 inhibitors"/>
  </r>
  <r>
    <s v="rK.VeXzfxVg"/>
    <x v="25"/>
    <s v="Asian"/>
    <s v="Biguanides|Insulin isophane"/>
    <x v="0"/>
    <d v="2016-05-16T00:00:00"/>
    <s v="Biguanides|Insulin isophane"/>
  </r>
  <r>
    <s v="RjOiQxAbkPQ"/>
    <x v="25"/>
    <s v="Other"/>
    <s v="Biguanides"/>
    <x v="0"/>
    <d v="2020-11-09T00:00:00"/>
    <s v="Biguanides"/>
  </r>
  <r>
    <s v="QZjqKuH72WI"/>
    <x v="25"/>
    <s v="Pacific peoples"/>
    <s v="Biguanides"/>
    <x v="0"/>
    <d v="2022-02-02T00:00:00"/>
    <s v="Biguanides-&gt;Biguanides|Insulin isophane"/>
  </r>
  <r>
    <s v="qYEcjLNTH3w"/>
    <x v="25"/>
    <s v="Other"/>
    <s v="Biguanides"/>
    <x v="0"/>
    <d v="2023-12-08T00:00:00"/>
    <s v="Biguanides"/>
  </r>
  <r>
    <s v="1GbPix9dINQ"/>
    <x v="25"/>
    <s v="Māori"/>
    <s v="Biguanides"/>
    <x v="0"/>
    <d v="2022-03-23T00:00:00"/>
    <s v="Biguanides"/>
  </r>
  <r>
    <s v="1IALE5L2R/Q"/>
    <x v="25"/>
    <s v="Other"/>
    <s v="Biguanides"/>
    <x v="0"/>
    <d v="2013-07-30T00:00:00"/>
    <s v="Biguanides"/>
  </r>
  <r>
    <s v="bLnRuVW/8ok"/>
    <x v="25"/>
    <s v="Asian"/>
    <s v="Biguanides"/>
    <x v="0"/>
    <d v="2024-05-08T00:00:00"/>
    <s v="Biguanides-&gt;Insulin isophane"/>
  </r>
  <r>
    <s v="bmiFkjeJW5w"/>
    <x v="25"/>
    <s v="Māori"/>
    <s v="Biguanides"/>
    <x v="0"/>
    <d v="2020-03-19T00:00:00"/>
    <s v="Biguanides"/>
  </r>
  <r>
    <s v="0v9UEtqLKso"/>
    <x v="25"/>
    <s v="Other"/>
    <s v="Insulin glargine"/>
    <x v="1"/>
    <d v="2023-09-22T00:00:00"/>
    <s v="Insulin glargine-&gt;Biguanides|Insulin glargine-&gt;Biguanides-&gt;Insulin glargine|SGLT-2 inhibitors"/>
  </r>
  <r>
    <s v="0Y7HSQdlANg"/>
    <x v="25"/>
    <s v="Asian"/>
    <s v="Biguanides"/>
    <x v="0"/>
    <d v="2016-06-28T00:00:00"/>
    <s v="Biguanides-&gt;Insulin isophane|Insulin lispro-&gt;Insulin isophane-&gt;Insulin aspart|Insulin isophane"/>
  </r>
  <r>
    <s v="0ZTIEye9mhU"/>
    <x v="25"/>
    <s v="Other"/>
    <s v="Biguanides"/>
    <x v="0"/>
    <d v="2023-02-22T00:00:00"/>
    <s v="Biguanides"/>
  </r>
  <r>
    <s v="1cZoaKjlr1g"/>
    <x v="25"/>
    <s v="Māori"/>
    <s v="Biguanides"/>
    <x v="0"/>
    <d v="2013-03-14T00:00:00"/>
    <s v="Biguanides"/>
  </r>
  <r>
    <s v="1cRPpy59RCk"/>
    <x v="25"/>
    <s v="Other"/>
    <s v="Biguanides"/>
    <x v="0"/>
    <d v="2011-09-02T00:00:00"/>
    <s v="Biguanides"/>
  </r>
  <r>
    <s v="1BSyA/9DamY"/>
    <x v="25"/>
    <s v="Māori"/>
    <s v="Biguanides"/>
    <x v="0"/>
    <d v="2022-10-28T00:00:00"/>
    <s v="Biguanides"/>
  </r>
  <r>
    <s v="1dyGg1Tp9JU"/>
    <x v="25"/>
    <s v="Other"/>
    <s v="Biguanides"/>
    <x v="0"/>
    <d v="2012-03-19T00:00:00"/>
    <s v="Biguanides-&gt;DPP-4 inhibitors-&gt;Biguanides|DPP-4 inhibitors"/>
  </r>
  <r>
    <s v="12TmZZN7JQw"/>
    <x v="25"/>
    <s v="Asian"/>
    <s v="Insulin aspart|Insulin isophane"/>
    <x v="1"/>
    <d v="2024-02-13T00:00:00"/>
    <s v="Insulin aspart|Insulin isophane-&gt;Biguanides"/>
  </r>
  <r>
    <s v="19.dyUex5Z2"/>
    <x v="25"/>
    <s v="Other"/>
    <s v="Biguanides"/>
    <x v="0"/>
    <d v="2019-06-18T00:00:00"/>
    <s v="Biguanides"/>
  </r>
  <r>
    <s v="0L/M9BDo1Ak"/>
    <x v="25"/>
    <s v="Pacific peoples"/>
    <s v="Biguanides"/>
    <x v="0"/>
    <d v="2023-04-13T00:00:00"/>
    <s v="Biguanides"/>
  </r>
  <r>
    <s v="0i3OLDCDr2Y"/>
    <x v="25"/>
    <s v="Asian"/>
    <s v="Biguanides"/>
    <x v="0"/>
    <d v="2025-07-02T00:00:00"/>
    <s v="Biguanides"/>
  </r>
  <r>
    <s v="0ipvxq4abxY"/>
    <x v="25"/>
    <s v="Asian"/>
    <s v="Biguanides"/>
    <x v="0"/>
    <d v="2023-10-17T00:00:00"/>
    <s v="Biguanides"/>
  </r>
  <r>
    <s v="0A41IJfYrfk"/>
    <x v="25"/>
    <s v="Pacific peoples"/>
    <s v="Biguanides"/>
    <x v="0"/>
    <d v="2025-04-23T00:00:00"/>
    <s v="Biguanides"/>
  </r>
  <r>
    <s v="01UzvLlCjP6"/>
    <x v="25"/>
    <s v="Other"/>
    <s v="Biguanides"/>
    <x v="0"/>
    <d v="2018-05-30T00:00:00"/>
    <s v="Biguanides"/>
  </r>
  <r>
    <s v="/zxSXXDBu76"/>
    <x v="25"/>
    <s v="Asian"/>
    <s v="Biguanides"/>
    <x v="0"/>
    <d v="2025-10-02T00:00:00"/>
    <s v="Biguanides"/>
  </r>
  <r>
    <s v="YKMndprHy1E"/>
    <x v="25"/>
    <s v="Māori"/>
    <s v="Biguanides"/>
    <x v="0"/>
    <d v="2012-07-19T00:00:00"/>
    <s v="Biguanides"/>
  </r>
  <r>
    <s v="YiRY2OekNmE"/>
    <x v="25"/>
    <s v="Other"/>
    <s v="Biguanides"/>
    <x v="0"/>
    <d v="2024-03-14T00:00:00"/>
    <s v="Biguanides"/>
  </r>
  <r>
    <s v="YPPQ0R/DF6E"/>
    <x v="25"/>
    <s v="Asian"/>
    <s v="Biguanides"/>
    <x v="0"/>
    <d v="2015-06-10T00:00:00"/>
    <s v="Biguanides"/>
  </r>
  <r>
    <s v="yPKKVZjiBic"/>
    <x v="25"/>
    <s v="Māori"/>
    <s v="Biguanides"/>
    <x v="0"/>
    <d v="2020-07-31T00:00:00"/>
    <s v="Biguanides"/>
  </r>
  <r>
    <s v="YOJZYRDZMWw"/>
    <x v="25"/>
    <s v="Pacific peoples"/>
    <s v="Biguanides|Insulin isophane"/>
    <x v="0"/>
    <d v="2013-08-12T00:00:00"/>
    <s v="Biguanides|Insulin isophane-&gt;Insulin isophane-&gt;Biguanides-&gt;Biguanides|Insulin glulisine-&gt;DPP-4 inhibitors-&gt;DPP-4 inhibitors|SGLT-2 inhibitors"/>
  </r>
  <r>
    <s v="YOMJhnAO7AU"/>
    <x v="25"/>
    <s v="Asian"/>
    <s v="Biguanides"/>
    <x v="0"/>
    <d v="2012-10-02T00:00:00"/>
    <s v="Biguanides-&gt;Insulin aspart-&gt;Insulin isophane"/>
  </r>
  <r>
    <s v="bOhur2G5GqI"/>
    <x v="25"/>
    <s v="Māori"/>
    <s v="SGLT-2 inhibitors"/>
    <x v="0"/>
    <d v="2024-02-02T00:00:00"/>
    <s v="SGLT-2 inhibitors-&gt;DPP-4 inhibitors-&gt;DPP-4 inhibitors|SGLT-2 inhibitors"/>
  </r>
  <r>
    <s v="BOuwO3p7VHI"/>
    <x v="25"/>
    <s v="Other"/>
    <s v="Biguanides"/>
    <x v="0"/>
    <d v="2014-01-24T00:00:00"/>
    <s v="Biguanides"/>
  </r>
  <r>
    <s v="bowISeOCjmc"/>
    <x v="25"/>
    <s v="Asian"/>
    <s v="Biguanides"/>
    <x v="0"/>
    <d v="2018-07-02T00:00:00"/>
    <s v="Biguanides-&gt;DPP-4 inhibitors-&gt;DPP-4 inhibitors|SGLT-2 inhibitors"/>
  </r>
  <r>
    <s v="bpKAgz0RHBs"/>
    <x v="25"/>
    <s v="Other"/>
    <s v="Biguanides"/>
    <x v="0"/>
    <d v="2024-05-23T00:00:00"/>
    <s v="Biguanides"/>
  </r>
  <r>
    <s v="BTu1VkIJN.M"/>
    <x v="25"/>
    <s v="Pacific peoples"/>
    <s v="Biguanides"/>
    <x v="0"/>
    <d v="2017-10-19T00:00:00"/>
    <s v="Biguanides-&gt;Insulin isophane-&gt;Insulin aspart|Insulin isophane"/>
  </r>
  <r>
    <s v="Bu6WiCnvZ5."/>
    <x v="25"/>
    <s v="Asian"/>
    <s v="Biguanides|Sulfonylureas"/>
    <x v="0"/>
    <d v="2020-01-26T00:00:00"/>
    <s v="Biguanides|Sulfonylureas-&gt;Biguanides"/>
  </r>
  <r>
    <s v="BVvRHI6coKE"/>
    <x v="25"/>
    <s v="Other"/>
    <s v="Biguanides"/>
    <x v="0"/>
    <d v="2014-10-17T00:00:00"/>
    <s v="Biguanides"/>
  </r>
  <r>
    <s v="bvPoQRWbqPA"/>
    <x v="25"/>
    <s v="Other"/>
    <s v="Biguanides|Insulin isophane"/>
    <x v="0"/>
    <d v="2011-06-01T00:00:00"/>
    <s v="Biguanides|Insulin isophane-&gt;Insulin aspart-&gt;Insulin isophane-&gt;Insulin aspart|Insulin isophane-&gt;Biguanides-&gt;Sulfonylureas-&gt;GLP-1 agonists-&gt;GLP-1 agonists|Sulfonylureas-&gt;GLP-1 agonists|Sulfonylureas|Thiazolidinedione-&gt;Insulin glargine|Sulfonylureas-&gt;Insulin glargine-&gt;GLP-1 agonists|Insulin glargine-&gt;GLP-1 agonists|Insulin glargine|Sulfonylureas"/>
  </r>
  <r>
    <s v="bX3kVEQhLAE"/>
    <x v="25"/>
    <s v="Asian"/>
    <s v="Biguanides"/>
    <x v="0"/>
    <d v="2023-02-13T00:00:00"/>
    <s v="Biguanides"/>
  </r>
  <r>
    <s v="by26IKBXlHg"/>
    <x v="25"/>
    <s v="Pacific peoples"/>
    <s v="Biguanides"/>
    <x v="0"/>
    <d v="2012-09-19T00:00:00"/>
    <s v="Biguanides-&gt;Biguanides|Insulin aspart|Insulin isophane-&gt;Insulin aspart|Insulin isophane-&gt;DPP-4 inhibitors-&gt;SGLT-2 inhibitors-&gt;DPP-4 inhibitors|SGLT-2 inhibitors-&gt;DPP-4 inhibitors|SGLT-2 inhibitors|Sulfonylureas-&gt;DPP-4 inhibitors|Insulin glargine|SGLT-2 inhibitors|Sulfonylureas-&gt;Insulin glargine"/>
  </r>
  <r>
    <s v="bzTFlnJPGbc"/>
    <x v="25"/>
    <s v="Asian"/>
    <s v="Biguanides"/>
    <x v="0"/>
    <d v="2020-05-20T00:00:00"/>
    <s v="Biguanides"/>
  </r>
  <r>
    <s v="BZwfy90/F9I"/>
    <x v="25"/>
    <s v="Pacific peoples"/>
    <s v="Biguanides"/>
    <x v="0"/>
    <d v="2018-11-06T00:00:00"/>
    <s v="Biguanides"/>
  </r>
  <r>
    <s v="c2Y2hiOM.pY"/>
    <x v="25"/>
    <s v="Other"/>
    <s v="Biguanides"/>
    <x v="0"/>
    <d v="2012-09-28T00:00:00"/>
    <s v="Biguanides"/>
  </r>
  <r>
    <s v="Cam63e4.T6k"/>
    <x v="25"/>
    <s v="Māori"/>
    <s v="Biguanides"/>
    <x v="0"/>
    <d v="2016-06-21T00:00:00"/>
    <s v="Biguanides-&gt;Insulin isophane-&gt;Biguanides|Insulin aspart|Insulin isophane-&gt;Insulin aspart|Insulin isophane"/>
  </r>
  <r>
    <s v="fCIaVcs37T6"/>
    <x v="25"/>
    <s v="Pacific peoples"/>
    <s v="Biguanides"/>
    <x v="0"/>
    <d v="2013-06-07T00:00:00"/>
    <s v="Biguanides-&gt;Biguanides|Sulfonylureas-&gt;DPP-4 inhibitors|Sulfonylureas-&gt;Biguanides|DPP-4 inhibitors|Sulfonylureas-&gt;SGLT-2 inhibitors-&gt;Biguanides|DPP-4 inhibitors|SGLT-2 inhibitors|Sulfonylureas-&gt;DPP-4 inhibitors|SGLT-2 inhibitors|Sulfonylureas-&gt;DPP-4 inhibitors|SGLT-2 inhibitors"/>
  </r>
  <r>
    <s v="FFEZQVUdBPg"/>
    <x v="25"/>
    <s v="Other"/>
    <s v="Biguanides"/>
    <x v="0"/>
    <d v="2025-07-24T00:00:00"/>
    <s v="Biguanides"/>
  </r>
  <r>
    <s v="fK7LoiFIbtQ"/>
    <x v="25"/>
    <s v="Asian"/>
    <s v="Biguanides"/>
    <x v="0"/>
    <d v="2020-12-02T00:00:00"/>
    <s v="Biguanides"/>
  </r>
  <r>
    <s v="fhEvuPyUt1w"/>
    <x v="25"/>
    <s v="Māori"/>
    <s v="Biguanides"/>
    <x v="0"/>
    <d v="2012-08-28T00:00:00"/>
    <s v="Biguanides"/>
  </r>
  <r>
    <s v="FHgolgTXw16"/>
    <x v="25"/>
    <s v="Māori"/>
    <s v="Biguanides"/>
    <x v="0"/>
    <d v="2013-11-19T00:00:00"/>
    <s v="Biguanides"/>
  </r>
  <r>
    <s v="fmAVrGNwgWs"/>
    <x v="25"/>
    <s v="Other"/>
    <s v="Biguanides"/>
    <x v="0"/>
    <d v="2017-03-01T00:00:00"/>
    <s v="Biguanides-&gt;Sulfonylureas"/>
  </r>
  <r>
    <s v="EYk9lNhDPZc"/>
    <x v="25"/>
    <s v="Pacific peoples"/>
    <s v="Biguanides|Insulin isophane|Insulin lispro"/>
    <x v="0"/>
    <d v="2022-10-17T00:00:00"/>
    <s v="Biguanides|Insulin isophane|Insulin lispro"/>
  </r>
  <r>
    <s v="fa/XHJ8vTkY"/>
    <x v="25"/>
    <s v="Other"/>
    <s v="Biguanides"/>
    <x v="0"/>
    <d v="2025-06-10T00:00:00"/>
    <s v="Biguanides"/>
  </r>
  <r>
    <s v="f6adN2TDqoQ"/>
    <x v="25"/>
    <s v="Other"/>
    <s v="Biguanides"/>
    <x v="0"/>
    <d v="2020-02-12T00:00:00"/>
    <s v="Biguanides-&gt;Insulin isophane"/>
  </r>
  <r>
    <s v="YToTzFMBm6U"/>
    <x v="25"/>
    <s v="Other"/>
    <s v="Biguanides"/>
    <x v="0"/>
    <d v="2022-10-19T00:00:00"/>
    <s v="Biguanides"/>
  </r>
  <r>
    <s v="YU4qwu5kY1k"/>
    <x v="25"/>
    <s v="Other"/>
    <s v="Biguanides"/>
    <x v="0"/>
    <d v="2019-03-25T00:00:00"/>
    <s v="Biguanides"/>
  </r>
  <r>
    <s v="ywV0qvDbdN2"/>
    <x v="25"/>
    <s v="Māori"/>
    <s v="Biguanides"/>
    <x v="0"/>
    <d v="2021-09-20T00:00:00"/>
    <s v="Biguanides"/>
  </r>
  <r>
    <s v="Z4HaXJCulmk"/>
    <x v="25"/>
    <s v="Other"/>
    <s v="Biguanides"/>
    <x v="0"/>
    <d v="2017-08-29T00:00:00"/>
    <s v="Biguanides"/>
  </r>
  <r>
    <s v="z56IBWQjrg6"/>
    <x v="25"/>
    <s v="Pacific peoples"/>
    <s v="Insulin aspart"/>
    <x v="1"/>
    <d v="2013-05-15T00:00:00"/>
    <s v="Insulin aspart-&gt;Insulin aspart|Insulin isophane-&gt;Biguanides-&gt;Sulfonylureas-&gt;Biguanides|Sulfonylureas-&gt;Insulin isophane-&gt;Insulin isophane|Insulin lispro-&gt;Insulin lispro-&gt;DPP-4 inhibitors|Insulin isophane-&gt;DPP-4 inhibitors-&gt;Biguanides|DPP-4 inhibitors|Insulin isophane-&gt;Biguanides|DPP-4 inhibitors-&gt;SGLT-2 inhibitors-&gt;DPP-4 inhibitors|SGLT-2 inhibitors-&gt;Biguanides|GLP-1 agonists-&gt;Insulin glargine-&gt;GLP-1 agonists-&gt;Insulin aspart|Insulin glargine-&gt;Biguanides|Insulin aspart|Insulin glargine-&gt;Biguanides|Insulin glargine-&gt;GLP-1 agonists|Insulin glargine-&gt;Biguanides|Insulin aspart-&gt;GLP-1 agonists|Insulin aspart"/>
  </r>
  <r>
    <s v="zHr0Z6oT.KA"/>
    <x v="25"/>
    <s v="Other"/>
    <s v="Biguanides"/>
    <x v="0"/>
    <d v="2011-08-24T00:00:00"/>
    <s v="Biguanides"/>
  </r>
  <r>
    <s v="ZHh/jmRnWtI"/>
    <x v="25"/>
    <s v="Māori"/>
    <s v="Biguanides"/>
    <x v="0"/>
    <d v="2025-12-01T00:00:00"/>
    <s v="Biguanides"/>
  </r>
  <r>
    <s v="Zf.4Tv9Er5o"/>
    <x v="25"/>
    <s v="Asian"/>
    <s v="Insulin aspart|Insulin isophane"/>
    <x v="1"/>
    <d v="2015-01-15T00:00:00"/>
    <s v="Insulin aspart|Insulin isophane-&gt;Insulin isophane-&gt;Insulin aspart-&gt;Biguanides|Insulin isophane-&gt;Biguanides"/>
  </r>
  <r>
    <s v="zFuorLZTsns"/>
    <x v="25"/>
    <s v="Māori"/>
    <s v="Biguanides"/>
    <x v="0"/>
    <d v="2016-11-01T00:00:00"/>
    <s v="Biguanides-&gt;Sulfonylureas-&gt;SGLT-2 inhibitors|Sulfonylureas-&gt;SGLT-2 inhibitors"/>
  </r>
  <r>
    <s v="ZfvZm84rzjI"/>
    <x v="25"/>
    <s v="Asian"/>
    <s v="Biguanides|Insulin isophane"/>
    <x v="0"/>
    <d v="2021-03-08T00:00:00"/>
    <s v="Biguanides|Insulin isophane"/>
  </r>
  <r>
    <s v="zG4q0Fx8aTw"/>
    <x v="25"/>
    <s v="Pacific peoples"/>
    <s v="Biguanides"/>
    <x v="0"/>
    <d v="2014-08-05T00:00:00"/>
    <s v="Biguanides"/>
  </r>
  <r>
    <s v="z8SBDO9wre2"/>
    <x v="25"/>
    <s v="Māori"/>
    <s v="Biguanides"/>
    <x v="0"/>
    <d v="2025-10-10T00:00:00"/>
    <s v="Biguanides"/>
  </r>
  <r>
    <s v="1wjkHhBYvlw"/>
    <x v="25"/>
    <s v="Pacific peoples"/>
    <s v="Biguanides"/>
    <x v="0"/>
    <d v="2014-05-06T00:00:00"/>
    <s v="Biguanides-&gt;Insulin isophane"/>
  </r>
  <r>
    <s v="znnkokBZxJ."/>
    <x v="25"/>
    <s v="Other"/>
    <s v="Biguanides"/>
    <x v="0"/>
    <d v="2012-08-31T00:00:00"/>
    <s v="Biguanides"/>
  </r>
  <r>
    <s v="zNP6LsTw686"/>
    <x v="25"/>
    <s v="Other"/>
    <s v="Biguanides"/>
    <x v="0"/>
    <d v="2015-01-07T00:00:00"/>
    <s v="Biguanides"/>
  </r>
  <r>
    <s v="ZKTZ7j3wsYY"/>
    <x v="25"/>
    <s v="Pacific peoples"/>
    <s v="Insulin isophane"/>
    <x v="1"/>
    <d v="2013-03-19T00:00:00"/>
    <s v="Insulin isophane-&gt;Biguanides|Insulin isophane-&gt;Biguanides-&gt;Biguanides|DPP-4 inhibitors-&gt;DPP-4 inhibitors-&gt;Biguanides|SGLT-2 inhibitors"/>
  </r>
  <r>
    <s v="1xt4hD1CEg2"/>
    <x v="25"/>
    <s v="Asian"/>
    <s v="Biguanides"/>
    <x v="0"/>
    <d v="2011-02-17T00:00:00"/>
    <s v="Biguanides"/>
  </r>
  <r>
    <s v="1yeOTJ/X7n6"/>
    <x v="25"/>
    <s v="Other"/>
    <s v="Biguanides"/>
    <x v="0"/>
    <d v="2019-01-28T00:00:00"/>
    <s v="Biguanides"/>
  </r>
  <r>
    <s v="1Xk88rLbMPs"/>
    <x v="25"/>
    <s v="Māori"/>
    <s v="Biguanides"/>
    <x v="0"/>
    <d v="2016-05-11T00:00:00"/>
    <s v="Biguanides"/>
  </r>
  <r>
    <s v="27pIobQRwTE"/>
    <x v="25"/>
    <s v="Pacific peoples"/>
    <s v="Biguanides"/>
    <x v="0"/>
    <d v="2016-09-21T00:00:00"/>
    <s v="Biguanides-&gt;Biguanides|Sulfonylureas-&gt;Sulfonylureas-&gt;DPP-4 inhibitors-&gt;GLP-1 agonists-&gt;DPP-4 inhibitors|Sulfonylureas"/>
  </r>
  <r>
    <s v="2k8fHe1WVFE"/>
    <x v="25"/>
    <s v="Pacific peoples"/>
    <s v="Biguanides"/>
    <x v="0"/>
    <d v="2024-05-14T00:00:00"/>
    <s v="Biguanides"/>
  </r>
  <r>
    <s v="2KAL.yPnFTA"/>
    <x v="25"/>
    <s v="Other"/>
    <s v="Biguanides"/>
    <x v="0"/>
    <d v="2019-10-05T00:00:00"/>
    <s v="Biguanides"/>
  </r>
  <r>
    <s v="2h2H1TysFR."/>
    <x v="25"/>
    <s v="Pacific peoples"/>
    <s v="Biguanides"/>
    <x v="0"/>
    <d v="2025-03-10T00:00:00"/>
    <s v="Biguanides"/>
  </r>
  <r>
    <s v="2FdosxYsZCA"/>
    <x v="25"/>
    <s v="Asian"/>
    <s v="Biguanides"/>
    <x v="0"/>
    <d v="2024-08-12T00:00:00"/>
    <s v="Biguanides"/>
  </r>
  <r>
    <s v="2E.2ZLGrrKI"/>
    <x v="25"/>
    <s v="Pacific peoples"/>
    <s v="Biguanides"/>
    <x v="0"/>
    <d v="2019-10-22T00:00:00"/>
    <s v="Biguanides"/>
  </r>
  <r>
    <s v="2Jden5o.r5U"/>
    <x v="25"/>
    <s v="Asian"/>
    <s v="Biguanides"/>
    <x v="0"/>
    <d v="2022-10-25T00:00:00"/>
    <s v="Biguanides"/>
  </r>
  <r>
    <s v="2tRZvkbtAvY"/>
    <x v="25"/>
    <s v="Pacific peoples"/>
    <s v="Biguanides"/>
    <x v="0"/>
    <d v="2013-11-26T00:00:00"/>
    <s v="Biguanides"/>
  </r>
  <r>
    <s v="2um38wgSAlE"/>
    <x v="25"/>
    <s v="Other"/>
    <s v="Biguanides"/>
    <x v="0"/>
    <d v="2020-08-31T00:00:00"/>
    <s v="Biguanides"/>
  </r>
  <r>
    <s v="2US1Na8aIbU"/>
    <x v="25"/>
    <s v="Asian"/>
    <s v="Sulfonylureas"/>
    <x v="0"/>
    <d v="2021-09-14T00:00:00"/>
    <s v="Sulfonylureas-&gt;DPP-4 inhibitors"/>
  </r>
  <r>
    <s v="2WQfWRKiUn2"/>
    <x v="25"/>
    <s v="Māori"/>
    <s v="Biguanides"/>
    <x v="0"/>
    <d v="2024-05-16T00:00:00"/>
    <s v="Biguanides"/>
  </r>
  <r>
    <s v="2ytISIkEttM"/>
    <x v="25"/>
    <s v="Māori"/>
    <s v="Biguanides"/>
    <x v="0"/>
    <d v="2013-11-25T00:00:00"/>
    <s v="Biguanides"/>
  </r>
  <r>
    <s v="9VduRPjMqWc"/>
    <x v="25"/>
    <s v="Other"/>
    <s v="Biguanides"/>
    <x v="0"/>
    <d v="2022-03-02T00:00:00"/>
    <s v="Biguanides"/>
  </r>
  <r>
    <s v="9pdAVDx8cuo"/>
    <x v="25"/>
    <s v="Other"/>
    <s v="Biguanides"/>
    <x v="0"/>
    <d v="2012-05-10T00:00:00"/>
    <s v="Biguanides"/>
  </r>
  <r>
    <s v="9GemU24WmtU"/>
    <x v="25"/>
    <s v="Asian"/>
    <s v="Biguanides"/>
    <x v="0"/>
    <d v="2015-12-04T00:00:00"/>
    <s v="Biguanides"/>
  </r>
  <r>
    <s v="9ifas2O8PO6"/>
    <x v="25"/>
    <s v="Asian"/>
    <s v="Insulin isophane"/>
    <x v="1"/>
    <d v="2020-07-28T00:00:00"/>
    <s v="Insulin isophane-&gt;Insulin aspart-&gt;Biguanides|Insulin isophane-&gt;Insulin aspart|Insulin isophane-&gt;Biguanides|Insulin aspart|Insulin isophane"/>
  </r>
  <r>
    <s v="9IIIKo7UgMY"/>
    <x v="25"/>
    <s v="Other"/>
    <s v="Biguanides"/>
    <x v="0"/>
    <d v="2024-03-18T00:00:00"/>
    <s v="Biguanides"/>
  </r>
  <r>
    <s v="9ikmefK.2mo"/>
    <x v="25"/>
    <s v="Other"/>
    <s v="Biguanides"/>
    <x v="0"/>
    <d v="2017-08-30T00:00:00"/>
    <s v="Biguanides"/>
  </r>
  <r>
    <s v="9L6p9WLL86w"/>
    <x v="25"/>
    <s v="Other"/>
    <s v="Biguanides"/>
    <x v="0"/>
    <d v="2013-07-25T00:00:00"/>
    <s v="Biguanides"/>
  </r>
  <r>
    <s v="9KghSI/.lVs"/>
    <x v="25"/>
    <s v="Asian"/>
    <s v="Biguanides"/>
    <x v="0"/>
    <d v="2021-07-13T00:00:00"/>
    <s v="Biguanides"/>
  </r>
  <r>
    <s v="9dAYnPogxLI"/>
    <x v="25"/>
    <s v="Māori"/>
    <s v="Biguanides"/>
    <x v="0"/>
    <d v="2014-01-09T00:00:00"/>
    <s v="Biguanides"/>
  </r>
  <r>
    <s v="3iDxQWxmTSw"/>
    <x v="25"/>
    <s v="Pacific peoples"/>
    <s v="Biguanides"/>
    <x v="0"/>
    <d v="2018-09-27T00:00:00"/>
    <s v="Biguanides-&gt;DPP-4 inhibitors-&gt;Biguanides|DPP-4 inhibitors"/>
  </r>
  <r>
    <s v="34f/4XlRSN6"/>
    <x v="25"/>
    <s v="Other"/>
    <s v="Biguanides"/>
    <x v="0"/>
    <d v="2024-03-15T00:00:00"/>
    <s v="Biguanides"/>
  </r>
  <r>
    <s v="3BHTjfY3KC2"/>
    <x v="25"/>
    <s v="Other"/>
    <s v="Biguanides"/>
    <x v="0"/>
    <d v="2024-04-08T00:00:00"/>
    <s v="Biguanides"/>
  </r>
  <r>
    <s v="3CVOqY96cSY"/>
    <x v="25"/>
    <s v="Pacific peoples"/>
    <s v="Insulin glargine"/>
    <x v="1"/>
    <d v="2025-05-30T00:00:00"/>
    <s v="Insulin glargine-&gt;Biguanides|Insulin glargine|SGLT-2 inhibitors"/>
  </r>
  <r>
    <s v="3DPX7uT8nuk"/>
    <x v="25"/>
    <s v="Other"/>
    <s v="Biguanides"/>
    <x v="0"/>
    <d v="2015-07-27T00:00:00"/>
    <s v="Biguanides"/>
  </r>
  <r>
    <s v="Ccodz50S93w"/>
    <x v="25"/>
    <s v="Māori"/>
    <s v="Biguanides"/>
    <x v="0"/>
    <d v="2024-12-12T00:00:00"/>
    <s v="Biguanides"/>
  </r>
  <r>
    <s v="cGeIsDzeoQ2"/>
    <x v="25"/>
    <s v="Asian"/>
    <s v="DPP-4 inhibitors|Sulfonylureas"/>
    <x v="0"/>
    <d v="2021-05-27T00:00:00"/>
    <s v="DPP-4 inhibitors|Sulfonylureas-&gt;DPP-4 inhibitors-&gt;Biguanides-&gt;Insulin aspart|Insulin isophane-&gt;Insulin aspart-&gt;Insulin isophane-&gt;Biguanides|Insulin aspart|Insulin isophane-&gt;SGLT-2 inhibitors-&gt;Biguanides|SGLT-2 inhibitors"/>
  </r>
  <r>
    <s v="ciHaoyW/Tog"/>
    <x v="25"/>
    <s v="Other"/>
    <s v="Biguanides"/>
    <x v="0"/>
    <d v="2016-02-03T00:00:00"/>
    <s v="Biguanides"/>
  </r>
  <r>
    <s v="Cf5raf72WG6"/>
    <x v="25"/>
    <s v="Pacific peoples"/>
    <s v="Biguanides"/>
    <x v="0"/>
    <d v="2020-07-01T00:00:00"/>
    <s v="Biguanides"/>
  </r>
  <r>
    <s v="CFwtlEqe9uM"/>
    <x v="25"/>
    <s v="Asian"/>
    <s v="Biguanides"/>
    <x v="0"/>
    <d v="2021-05-17T00:00:00"/>
    <s v="Biguanides-&gt;DPP-4 inhibitors-&gt;Insulin isophane-&gt;Biguanides|Insulin aspart-&gt;Biguanides|Insulin isophane-&gt;Insulin aspart-&gt;Insulin aspart|Insulin isophane"/>
  </r>
  <r>
    <s v="aDsPcdGVuHA"/>
    <x v="25"/>
    <s v="Asian"/>
    <s v="Biguanides"/>
    <x v="0"/>
    <d v="2022-03-30T00:00:00"/>
    <s v="Biguanides"/>
  </r>
  <r>
    <s v="Aay/0v75vF2"/>
    <x v="25"/>
    <s v="Asian"/>
    <s v="Biguanides"/>
    <x v="0"/>
    <d v="2015-07-28T00:00:00"/>
    <s v="Biguanides"/>
  </r>
  <r>
    <s v="aceD/SOEngQ"/>
    <x v="25"/>
    <s v="Other"/>
    <s v="Insulin isophane|Insulin lispro"/>
    <x v="1"/>
    <d v="2022-04-11T00:00:00"/>
    <s v="Insulin isophane|Insulin lispro-&gt;Biguanides-&gt;Insulin isophane"/>
  </r>
  <r>
    <s v="a35kDGRuEf6"/>
    <x v="25"/>
    <s v="Other"/>
    <s v="Biguanides"/>
    <x v="0"/>
    <d v="2021-02-19T00:00:00"/>
    <s v="Biguanides"/>
  </r>
  <r>
    <s v="a7tz6vA/WeU"/>
    <x v="25"/>
    <s v="Asian"/>
    <s v="Biguanides"/>
    <x v="0"/>
    <d v="2017-08-11T00:00:00"/>
    <s v="Biguanides-&gt;Insulin isophane-&gt;Insulin aspart-&gt;Insulin aspart|Insulin isophane-&gt;Biguanides|Insulin aspart"/>
  </r>
  <r>
    <s v="a8qKxAUNXJA"/>
    <x v="25"/>
    <s v="Asian"/>
    <s v="Insulin aspart|Insulin glargine"/>
    <x v="1"/>
    <d v="2025-09-18T00:00:00"/>
    <s v="Insulin aspart|Insulin glargine-&gt;Biguanides"/>
  </r>
  <r>
    <s v="fvY6kqXqdLk"/>
    <x v="25"/>
    <s v="Pacific peoples"/>
    <s v="Biguanides"/>
    <x v="0"/>
    <d v="2019-06-07T00:00:00"/>
    <s v="Biguanides-&gt;DPP-4 inhibitors-&gt;Biguanides|DPP-4 inhibitors-&gt;DPP-4 inhibitors|SGLT-2 inhibitors"/>
  </r>
  <r>
    <s v="Fw07s1VpBks"/>
    <x v="25"/>
    <s v="Pacific peoples"/>
    <s v="Biguanides"/>
    <x v="0"/>
    <d v="2022-02-05T00:00:00"/>
    <s v="Biguanides"/>
  </r>
  <r>
    <s v="fwlx8NXP4nw"/>
    <x v="25"/>
    <s v="Pacific peoples"/>
    <s v="Biguanides"/>
    <x v="0"/>
    <d v="2024-05-16T00:00:00"/>
    <s v="Biguanides"/>
  </r>
  <r>
    <s v="g0tuKzJLCz."/>
    <x v="25"/>
    <s v="Māori"/>
    <s v="Biguanides"/>
    <x v="0"/>
    <d v="2023-07-28T00:00:00"/>
    <s v="Biguanides"/>
  </r>
  <r>
    <s v="GaGmZm3sdeE"/>
    <x v="25"/>
    <s v="Pacific peoples"/>
    <s v="Biguanides"/>
    <x v="0"/>
    <d v="2012-03-14T00:00:00"/>
    <s v="Biguanides-&gt;Insulin isophane-&gt;Biguanides|Insulin isophane-&gt;DPP-4 inhibitors|SGLT-2 inhibitors-&gt;Sulfonylureas-&gt;DPP-4 inhibitors|SGLT-2 inhibitors|Sulfonylureas-&gt;DPP-4 inhibitors"/>
  </r>
  <r>
    <s v="gAl0gls9iCE"/>
    <x v="25"/>
    <s v="Māori"/>
    <s v="Biguanides"/>
    <x v="0"/>
    <d v="2023-08-19T00:00:00"/>
    <s v="Biguanides-&gt;SGLT-2 inhibitors"/>
  </r>
  <r>
    <s v="G4hn1jQ.ufo"/>
    <x v="25"/>
    <s v="Pacific peoples"/>
    <s v="Biguanides"/>
    <x v="0"/>
    <d v="2012-12-19T00:00:00"/>
    <s v="Biguanides-&gt;Insulin aspart-&gt;Insulin aspart|Insulin glargine-&gt;Biguanides|Sulfonylureas"/>
  </r>
  <r>
    <s v="G4jYeS9LspY"/>
    <x v="25"/>
    <s v="Asian"/>
    <s v="Biguanides"/>
    <x v="0"/>
    <d v="2016-04-04T00:00:00"/>
    <s v="Biguanides-&gt;Insulin isophane|Insulin lispro-&gt;Insulin isophane-&gt;Insulin lispro-&gt;GLP-1 agonists-&gt;Biguanides|GLP-1 agonists"/>
  </r>
  <r>
    <s v="GCunFEgEXv."/>
    <x v="25"/>
    <s v="Other"/>
    <s v="Biguanides"/>
    <x v="0"/>
    <d v="2022-08-03T00:00:00"/>
    <s v="Biguanides"/>
  </r>
  <r>
    <s v="gks9.ATZ6y6"/>
    <x v="25"/>
    <s v="Other"/>
    <s v="Biguanides"/>
    <x v="0"/>
    <d v="2024-05-14T00:00:00"/>
    <s v="Biguanides"/>
  </r>
  <r>
    <s v="GJT/UCJYZNc"/>
    <x v="25"/>
    <s v="Other"/>
    <s v="Biguanides"/>
    <x v="0"/>
    <d v="2013-09-25T00:00:00"/>
    <s v="Biguanides"/>
  </r>
  <r>
    <s v="gIiZ/5ue4VQ"/>
    <x v="25"/>
    <s v="Pacific peoples"/>
    <s v="Biguanides"/>
    <x v="0"/>
    <d v="2017-08-30T00:00:00"/>
    <s v="Biguanides-&gt;Insulin isophane-&gt;Biguanides|Insulin isophane"/>
  </r>
  <r>
    <s v="d/iHVn5baDI"/>
    <x v="25"/>
    <s v="Other"/>
    <s v="Biguanides"/>
    <x v="0"/>
    <d v="2015-10-09T00:00:00"/>
    <s v="Biguanides-&gt;DPP-4 inhibitors"/>
  </r>
  <r>
    <s v="CwM4PioJSzM"/>
    <x v="25"/>
    <s v="Asian"/>
    <s v="Biguanides"/>
    <x v="0"/>
    <d v="2017-05-31T00:00:00"/>
    <s v="Biguanides"/>
  </r>
  <r>
    <s v="CyZK/XUNG/A"/>
    <x v="25"/>
    <s v="Other"/>
    <s v="Biguanides"/>
    <x v="0"/>
    <d v="2024-01-17T00:00:00"/>
    <s v="Biguanides"/>
  </r>
  <r>
    <s v="CpYUHSlyryo"/>
    <x v="25"/>
    <s v="Asian"/>
    <s v="Biguanides"/>
    <x v="0"/>
    <d v="2017-11-07T00:00:00"/>
    <s v="Biguanides"/>
  </r>
  <r>
    <s v="CpdbiKtplcA"/>
    <x v="25"/>
    <s v="Other"/>
    <s v="Biguanides"/>
    <x v="0"/>
    <d v="2018-07-06T00:00:00"/>
    <s v="Biguanides"/>
  </r>
  <r>
    <s v="cOWRoNNS.SY"/>
    <x v="25"/>
    <s v="Asian"/>
    <s v="Biguanides"/>
    <x v="0"/>
    <d v="2015-02-18T00:00:00"/>
    <s v="Biguanides"/>
  </r>
  <r>
    <s v="CKrqe2gduFQ"/>
    <x v="25"/>
    <s v="Other"/>
    <s v="Biguanides"/>
    <x v="0"/>
    <d v="2023-07-20T00:00:00"/>
    <s v="Biguanides"/>
  </r>
  <r>
    <s v="cnoPJWkYPZQ"/>
    <x v="25"/>
    <s v="Other"/>
    <s v="Biguanides"/>
    <x v="0"/>
    <d v="2024-07-03T00:00:00"/>
    <s v="Biguanides"/>
  </r>
  <r>
    <s v="jxTAO9iw2g2"/>
    <x v="25"/>
    <s v="Other"/>
    <s v="Biguanides"/>
    <x v="0"/>
    <d v="2023-01-19T00:00:00"/>
    <s v="Biguanides"/>
  </r>
  <r>
    <s v="JVp5cdqxG1o"/>
    <x v="25"/>
    <s v="Pacific peoples"/>
    <s v="Biguanides"/>
    <x v="0"/>
    <d v="2020-06-19T00:00:00"/>
    <s v="Biguanides-&gt;Biguanides|DPP-4 inhibitors|SGLT-2 inhibitors-&gt;DPP-4 inhibitors|SGLT-2 inhibitors-&gt;DPP-4 inhibitors"/>
  </r>
  <r>
    <s v="JzzbhmuU76c"/>
    <x v="25"/>
    <s v="Other"/>
    <s v="Biguanides"/>
    <x v="0"/>
    <d v="2023-01-13T00:00:00"/>
    <s v="Biguanides"/>
  </r>
  <r>
    <s v="jzbWn29zbWI"/>
    <x v="25"/>
    <s v="Other"/>
    <s v="Biguanides"/>
    <x v="0"/>
    <d v="2022-10-21T00:00:00"/>
    <s v="Biguanides"/>
  </r>
  <r>
    <s v="jjg2aRjbRzg"/>
    <x v="25"/>
    <s v="Other"/>
    <s v="Biguanides"/>
    <x v="0"/>
    <d v="2023-04-21T00:00:00"/>
    <s v="Biguanides"/>
  </r>
  <r>
    <s v="JnKl1W0IHE6"/>
    <x v="25"/>
    <s v="Pacific peoples"/>
    <s v="Biguanides"/>
    <x v="0"/>
    <d v="2022-06-01T00:00:00"/>
    <s v="Biguanides"/>
  </r>
  <r>
    <s v="n1eFYgStZUc"/>
    <x v="25"/>
    <s v="Māori"/>
    <s v="DPP-4 inhibitors"/>
    <x v="0"/>
    <d v="2024-08-13T00:00:00"/>
    <s v="DPP-4 inhibitors-&gt;Biguanides-&gt;Sulfonylureas"/>
  </r>
  <r>
    <s v="n2fbss.3dZk"/>
    <x v="25"/>
    <s v="Māori"/>
    <s v="Biguanides"/>
    <x v="0"/>
    <d v="2023-05-22T00:00:00"/>
    <s v="Biguanides"/>
  </r>
  <r>
    <s v="n4HvBH4joZg"/>
    <x v="25"/>
    <s v="Other"/>
    <s v="Biguanides"/>
    <x v="0"/>
    <d v="2022-08-30T00:00:00"/>
    <s v="Biguanides"/>
  </r>
  <r>
    <s v="N5Aom..kwRY"/>
    <x v="25"/>
    <s v="Asian"/>
    <s v="Biguanides"/>
    <x v="0"/>
    <d v="2014-07-24T00:00:00"/>
    <s v="Biguanides"/>
  </r>
  <r>
    <s v="n5WO/WpzKNo"/>
    <x v="25"/>
    <s v="Other"/>
    <s v="Biguanides"/>
    <x v="0"/>
    <d v="2013-01-31T00:00:00"/>
    <s v="Biguanides"/>
  </r>
  <r>
    <s v="K5Z4Rv5QXAE"/>
    <x v="25"/>
    <s v="Other"/>
    <s v="Biguanides"/>
    <x v="0"/>
    <d v="2024-04-04T00:00:00"/>
    <s v="Biguanides-&gt;Insulin isophane"/>
  </r>
  <r>
    <s v="nEPeHAxximo"/>
    <x v="25"/>
    <s v="Other"/>
    <s v="Biguanides"/>
    <x v="0"/>
    <d v="2021-08-04T00:00:00"/>
    <s v="Biguanides"/>
  </r>
  <r>
    <s v="NCrF279dvF6"/>
    <x v="25"/>
    <s v="Māori"/>
    <s v="Insulin isophane"/>
    <x v="1"/>
    <d v="2023-03-07T00:00:00"/>
    <s v="Insulin isophane-&gt;Insulin aspart-&gt;Insulin aspart|Insulin isophane-&gt;Biguanides-&gt;Biguanides|SGLT-2 inhibitors-&gt;SGLT-2 inhibitors-&gt;GLP-1 agonists-&gt;Biguanides|GLP-1 agonists"/>
  </r>
  <r>
    <s v="nCOsLBcIZC2"/>
    <x v="25"/>
    <s v="Pacific peoples"/>
    <s v="Biguanides"/>
    <x v="0"/>
    <d v="2013-03-05T00:00:00"/>
    <s v="Biguanides-&gt;Insulin isophane-&gt;Biguanides|Insulin isophane-&gt;Biguanides|Insulin aspart|Insulin isophane-&gt;SGLT-2 inhibitors"/>
  </r>
  <r>
    <s v="nBrBLjDa85U"/>
    <x v="25"/>
    <s v="Māori"/>
    <s v="Biguanides"/>
    <x v="0"/>
    <d v="2025-09-29T00:00:00"/>
    <s v="Biguanides"/>
  </r>
  <r>
    <s v="n78Fw3MW176"/>
    <x v="25"/>
    <s v="Pacific peoples"/>
    <s v="Biguanides"/>
    <x v="0"/>
    <d v="2019-03-05T00:00:00"/>
    <s v="Biguanides"/>
  </r>
  <r>
    <s v="NB74ISywkB6"/>
    <x v="25"/>
    <s v="Māori"/>
    <s v="Biguanides"/>
    <x v="0"/>
    <d v="2022-05-12T00:00:00"/>
    <s v="Biguanides"/>
  </r>
  <r>
    <s v="Y8sXPYgjdFo"/>
    <x v="25"/>
    <s v="Pacific peoples"/>
    <s v="Biguanides"/>
    <x v="0"/>
    <d v="2025-08-13T00:00:00"/>
    <s v="Biguanides-&gt;Insulin isophane"/>
  </r>
  <r>
    <s v="Y1A4ANNSsN6"/>
    <x v="25"/>
    <s v="Other"/>
    <s v="Biguanides"/>
    <x v="0"/>
    <d v="2023-06-23T00:00:00"/>
    <s v="Biguanides"/>
  </r>
  <r>
    <s v="Y47xwHeH0zU"/>
    <x v="25"/>
    <s v="Other"/>
    <s v="Biguanides"/>
    <x v="0"/>
    <d v="2025-07-04T00:00:00"/>
    <s v="Biguanides"/>
  </r>
  <r>
    <s v="Y4856BAwBD."/>
    <x v="25"/>
    <s v="Pacific peoples"/>
    <s v="Biguanides"/>
    <x v="0"/>
    <d v="2011-03-02T00:00:00"/>
    <s v="Biguanides"/>
  </r>
  <r>
    <s v="YBrjrUaORFA"/>
    <x v="25"/>
    <s v="Other"/>
    <s v="Biguanides"/>
    <x v="0"/>
    <d v="2016-09-09T00:00:00"/>
    <s v="Biguanides"/>
  </r>
  <r>
    <s v="YFqevgisJxI"/>
    <x v="25"/>
    <s v="Other"/>
    <s v="Biguanides"/>
    <x v="0"/>
    <d v="2023-11-22T00:00:00"/>
    <s v="Biguanides"/>
  </r>
  <r>
    <s v="yep0GJ3ll86"/>
    <x v="25"/>
    <s v="Māori"/>
    <s v="Biguanides"/>
    <x v="0"/>
    <d v="2021-05-09T00:00:00"/>
    <s v="Biguanides-&gt;GLP-1 agonists"/>
  </r>
  <r>
    <s v="yEvmQQoO2z2"/>
    <x v="25"/>
    <s v="Māori"/>
    <s v="Biguanides"/>
    <x v="0"/>
    <d v="2012-05-08T00:00:00"/>
    <s v="Biguanides-&gt;Insulin isophane-&gt;Insulin aspart-&gt;Sulfonylureas-&gt;Biguanides|Sulfonylureas"/>
  </r>
  <r>
    <s v="Yh1VYBPGvUE"/>
    <x v="25"/>
    <s v="Pacific peoples"/>
    <s v="Biguanides"/>
    <x v="0"/>
    <d v="2020-10-16T00:00:00"/>
    <s v="Biguanides-&gt;DPP-4 inhibitors-&gt;SGLT-2 inhibitors-&gt;DPP-4 inhibitors|SGLT-2 inhibitors-&gt;DPP-4 inhibitors|SGLT-2 inhibitors|Sulfonylureas-&gt;Sulfonylureas"/>
  </r>
  <r>
    <s v="yhOutpemtG."/>
    <x v="25"/>
    <s v="Other"/>
    <s v="Biguanides"/>
    <x v="0"/>
    <d v="2011-08-09T00:00:00"/>
    <s v="Biguanides"/>
  </r>
  <r>
    <s v="XM9d3sTGjS2"/>
    <x v="25"/>
    <s v="Asian"/>
    <s v="Biguanides"/>
    <x v="0"/>
    <d v="2020-10-30T00:00:00"/>
    <s v="Biguanides"/>
  </r>
  <r>
    <s v="XpazYyodzHo"/>
    <x v="25"/>
    <s v="Māori"/>
    <s v="Biguanides"/>
    <x v="0"/>
    <d v="2025-06-18T00:00:00"/>
    <s v="Biguanides"/>
  </r>
  <r>
    <s v="xpBqPgB2D1U"/>
    <x v="25"/>
    <s v="Other"/>
    <s v="Biguanides"/>
    <x v="0"/>
    <d v="2019-07-29T00:00:00"/>
    <s v="Biguanides-&gt;Insulin glargine-&gt;Insulin aspart|Insulin glargine"/>
  </r>
  <r>
    <s v="uNVOQ5bFckw"/>
    <x v="25"/>
    <s v="Asian"/>
    <s v="Insulin isophane"/>
    <x v="1"/>
    <d v="2022-09-05T00:00:00"/>
    <s v="Insulin isophane-&gt;Biguanides"/>
  </r>
  <r>
    <s v="UnXVZgFa6uk"/>
    <x v="25"/>
    <s v="Pacific peoples"/>
    <s v="Biguanides"/>
    <x v="0"/>
    <d v="2015-05-20T00:00:00"/>
    <s v="Biguanides"/>
  </r>
  <r>
    <s v="UOG/iLR.oD."/>
    <x v="25"/>
    <s v="Pacific peoples"/>
    <s v="Biguanides"/>
    <x v="0"/>
    <d v="2014-07-01T00:00:00"/>
    <s v="Biguanides-&gt;Insulin aspart-&gt;Insulin isophane"/>
  </r>
  <r>
    <s v="uOVePiwZ.H6"/>
    <x v="25"/>
    <s v="Other"/>
    <s v="Biguanides"/>
    <x v="0"/>
    <d v="2025-02-10T00:00:00"/>
    <s v="Biguanides"/>
  </r>
  <r>
    <s v="UOymPE7U0AY"/>
    <x v="25"/>
    <s v="Other"/>
    <s v="Biguanides"/>
    <x v="0"/>
    <d v="2018-11-09T00:00:00"/>
    <s v="Biguanides"/>
  </r>
  <r>
    <s v="uPPFmS6qnX."/>
    <x v="25"/>
    <s v="Other"/>
    <s v="Biguanides"/>
    <x v="0"/>
    <d v="2014-05-13T00:00:00"/>
    <s v="Biguanides-&gt;DPP-4 inhibitors-&gt;SGLT-2 inhibitors"/>
  </r>
  <r>
    <s v="uPJFS3vJXVw"/>
    <x v="25"/>
    <s v="Asian"/>
    <s v="Biguanides"/>
    <x v="0"/>
    <d v="2013-01-03T00:00:00"/>
    <s v="Biguanides"/>
  </r>
  <r>
    <s v="XU2f8cyiRvI"/>
    <x v="25"/>
    <s v="Other"/>
    <s v="Biguanides"/>
    <x v="0"/>
    <d v="2023-03-24T00:00:00"/>
    <s v="Biguanides"/>
  </r>
  <r>
    <s v="Xyt.9ceOMDg"/>
    <x v="25"/>
    <s v="Asian"/>
    <s v="Biguanides"/>
    <x v="0"/>
    <d v="2024-09-02T00:00:00"/>
    <s v="Biguanides"/>
  </r>
  <r>
    <s v="XRhqrrABSTo"/>
    <x v="25"/>
    <s v="Other"/>
    <s v="Biguanides"/>
    <x v="0"/>
    <d v="2017-10-04T00:00:00"/>
    <s v="Biguanides"/>
  </r>
  <r>
    <s v="uaDRhHR9QRY"/>
    <x v="25"/>
    <s v="Māori"/>
    <s v="Biguanides"/>
    <x v="0"/>
    <d v="2021-08-29T00:00:00"/>
    <s v="Biguanides"/>
  </r>
  <r>
    <s v="UCPWb6hQaKA"/>
    <x v="25"/>
    <s v="Other"/>
    <s v="Biguanides"/>
    <x v="0"/>
    <d v="2021-12-24T00:00:00"/>
    <s v="Biguanides"/>
  </r>
  <r>
    <s v="UEslfamstC6"/>
    <x v="25"/>
    <s v="Other"/>
    <s v="Biguanides"/>
    <x v="0"/>
    <d v="2023-07-13T00:00:00"/>
    <s v="Biguanides"/>
  </r>
  <r>
    <s v="ULnWdFp8W4I"/>
    <x v="25"/>
    <s v="Asian"/>
    <s v="Biguanides"/>
    <x v="0"/>
    <d v="2021-06-25T00:00:00"/>
    <s v="Biguanides"/>
  </r>
  <r>
    <s v="QhOSSPSSbCs"/>
    <x v="25"/>
    <s v="Other"/>
    <s v="Biguanides"/>
    <x v="0"/>
    <d v="2014-03-31T00:00:00"/>
    <s v="Biguanides"/>
  </r>
  <r>
    <s v="qIFMT6AiifE"/>
    <x v="25"/>
    <s v="Pacific peoples"/>
    <s v="Biguanides"/>
    <x v="0"/>
    <d v="2012-08-15T00:00:00"/>
    <s v="Biguanides"/>
  </r>
  <r>
    <s v="qNBoTwOCcio"/>
    <x v="25"/>
    <s v="Pacific peoples"/>
    <s v="Biguanides|Insulin isophane"/>
    <x v="0"/>
    <d v="2015-12-24T00:00:00"/>
    <s v="Biguanides|Insulin isophane-&gt;Insulin isophane"/>
  </r>
  <r>
    <s v="qPPw6i7DVB2"/>
    <x v="25"/>
    <s v="Asian"/>
    <s v="Biguanides"/>
    <x v="0"/>
    <d v="2014-02-11T00:00:00"/>
    <s v="Biguanides"/>
  </r>
  <r>
    <s v="qT73of1Wr5g"/>
    <x v="25"/>
    <s v="Māori"/>
    <s v="Biguanides"/>
    <x v="0"/>
    <d v="2023-08-09T00:00:00"/>
    <s v="Biguanides"/>
  </r>
  <r>
    <s v="qSdVsGsGKUE"/>
    <x v="25"/>
    <s v="Māori"/>
    <s v="Biguanides"/>
    <x v="0"/>
    <d v="2023-10-10T00:00:00"/>
    <s v="Biguanides"/>
  </r>
  <r>
    <s v="qRYJ9pbKLGE"/>
    <x v="25"/>
    <s v="Asian"/>
    <s v="Sulfonylureas"/>
    <x v="0"/>
    <d v="2012-04-03T00:00:00"/>
    <s v="Sulfonylureas-&gt;Biguanides-&gt;Biguanides|Sulfonylureas-&gt;Insulin aspart-&gt;Biguanides|Insulin aspart-&gt;Biguanides|Insulin aspart|Sulfonylureas-&gt;Insulin isophane|Sulfonylureas-&gt;Insulin isophane-&gt;Biguanides|Insulin isophane|Sulfonylureas-&gt;Biguanides|Insulin aspart|Insulin isophane|Sulfonylureas-&gt;Insulin aspart|Insulin isophane-&gt;DPP-4 inhibitors|Insulin aspart|Insulin glargine-&gt;Thiazolidinedione-&gt;Insulin glargine-&gt;Biguanides|Insulin aspart|Insulin glargine-&gt;Insulin aspart|Insulin glargine-&gt;Biguanides|Insulin aspart|Insulin glargine|Thiazolidinedione-&gt;Biguanides|Insulin aspart|Thiazolidinedione"/>
  </r>
  <r>
    <s v="r/LEzOfMuHk"/>
    <x v="25"/>
    <s v="Māori"/>
    <s v="Insulin glargine|Insulin glulisine"/>
    <x v="1"/>
    <d v="2017-07-28T00:00:00"/>
    <s v="Insulin glargine|Insulin glulisine-&gt;Insulin glargine-&gt;SGLT-2 inhibitors"/>
  </r>
  <r>
    <s v="r.YnE8fdfug"/>
    <x v="25"/>
    <s v="Māori"/>
    <s v="Biguanides"/>
    <x v="0"/>
    <d v="2015-04-23T00:00:00"/>
    <s v="Biguanides"/>
  </r>
  <r>
    <s v="qzlEezA3ulY"/>
    <x v="25"/>
    <s v="Māori"/>
    <s v="Biguanides"/>
    <x v="0"/>
    <d v="2023-04-22T00:00:00"/>
    <s v="Biguanides-&gt;GLP-1 agonists-&gt;Biguanides|GLP-1 agonists"/>
  </r>
  <r>
    <s v="R3iAysB589."/>
    <x v="25"/>
    <s v="Other"/>
    <s v="Biguanides"/>
    <x v="0"/>
    <d v="2022-10-19T00:00:00"/>
    <s v="Biguanides"/>
  </r>
  <r>
    <s v="R9rwXdSwCz2"/>
    <x v="25"/>
    <s v="Pacific peoples"/>
    <s v="Biguanides"/>
    <x v="0"/>
    <d v="2021-04-01T00:00:00"/>
    <s v="Biguanides"/>
  </r>
  <r>
    <s v="MYWsURDym6Y"/>
    <x v="25"/>
    <s v="Other"/>
    <s v="Biguanides"/>
    <x v="0"/>
    <d v="2024-08-23T00:00:00"/>
    <s v="Biguanides"/>
  </r>
  <r>
    <s v="nBW9tln.qgE"/>
    <x v="25"/>
    <s v="Asian"/>
    <s v="Biguanides"/>
    <x v="0"/>
    <d v="2025-12-03T00:00:00"/>
    <s v="Biguanides"/>
  </r>
  <r>
    <s v="nfFImfc1zVI"/>
    <x v="25"/>
    <s v="Māori"/>
    <s v="Biguanides"/>
    <x v="0"/>
    <d v="2025-08-06T00:00:00"/>
    <s v="Biguanides"/>
  </r>
  <r>
    <s v="NE7215k1rb6"/>
    <x v="25"/>
    <s v="Māori"/>
    <s v="Biguanides"/>
    <x v="0"/>
    <d v="2018-10-05T00:00:00"/>
    <s v="Biguanides-&gt;DPP-4 inhibitors"/>
  </r>
  <r>
    <s v="NH7cmcpNM4w"/>
    <x v="25"/>
    <s v="Other"/>
    <s v="Biguanides"/>
    <x v="0"/>
    <d v="2020-11-04T00:00:00"/>
    <s v="Biguanides-&gt;SGLT-2 inhibitors-&gt;Biguanides|SGLT-2 inhibitors"/>
  </r>
  <r>
    <s v="nh7mG1xAzKs"/>
    <x v="25"/>
    <s v="Pacific peoples"/>
    <s v="Biguanides"/>
    <x v="0"/>
    <d v="2024-05-22T00:00:00"/>
    <s v="Biguanides"/>
  </r>
  <r>
    <s v="nFAjM5F2R6Y"/>
    <x v="25"/>
    <s v="Other"/>
    <s v="Insulin isophane"/>
    <x v="1"/>
    <d v="2021-07-08T00:00:00"/>
    <s v="Insulin isophane-&gt;Biguanides"/>
  </r>
  <r>
    <s v="QGt0XdgzbC."/>
    <x v="25"/>
    <s v="Māori"/>
    <s v="Biguanides"/>
    <x v="0"/>
    <d v="2011-11-22T00:00:00"/>
    <s v="Biguanides-&gt;DPP-4 inhibitors-&gt;GLP-1 agonists-&gt;SGLT-2 inhibitors"/>
  </r>
  <r>
    <s v="NIzRQCBGuz6"/>
    <x v="25"/>
    <s v="Asian"/>
    <s v="Biguanides"/>
    <x v="0"/>
    <d v="2014-08-25T00:00:00"/>
    <s v="Biguanides"/>
  </r>
  <r>
    <s v="njcWweHWVuA"/>
    <x v="25"/>
    <s v="Pacific peoples"/>
    <s v="Biguanides"/>
    <x v="0"/>
    <d v="2022-12-21T00:00:00"/>
    <s v="Biguanides"/>
  </r>
  <r>
    <s v="JqmaycNeqtc"/>
    <x v="25"/>
    <s v="Asian"/>
    <s v="Biguanides"/>
    <x v="0"/>
    <d v="2020-09-21T00:00:00"/>
    <s v="Biguanides"/>
  </r>
  <r>
    <s v="JJwDI4a2k8g"/>
    <x v="25"/>
    <s v="Pacific peoples"/>
    <s v="Biguanides"/>
    <x v="0"/>
    <d v="2023-02-28T00:00:00"/>
    <s v="Biguanides-&gt;Insulin glargine-&gt;DPP-4 inhibitors-&gt;DPP-4 inhibitors|Insulin glargine"/>
  </r>
  <r>
    <s v="jnK35jOiHBA"/>
    <x v="25"/>
    <s v="Other"/>
    <s v="Biguanides"/>
    <x v="0"/>
    <d v="2024-06-25T00:00:00"/>
    <s v="Biguanides"/>
  </r>
  <r>
    <s v="JL33uCeEdpc"/>
    <x v="25"/>
    <s v="Asian"/>
    <s v="Biguanides"/>
    <x v="0"/>
    <d v="2022-04-06T00:00:00"/>
    <s v="Biguanides"/>
  </r>
  <r>
    <s v="JlPcCgjo0TE"/>
    <x v="25"/>
    <s v="Māori"/>
    <s v="Insulin isophane"/>
    <x v="1"/>
    <d v="2023-11-22T00:00:00"/>
    <s v="Insulin isophane-&gt;Insulin aspart-&gt;Biguanides-&gt;Insulin aspart|Insulin isophane"/>
  </r>
  <r>
    <s v="mWIdMt36dUU"/>
    <x v="25"/>
    <s v="Pacific peoples"/>
    <s v="Biguanides"/>
    <x v="0"/>
    <d v="2023-11-06T00:00:00"/>
    <s v="Biguanides"/>
  </r>
  <r>
    <s v="MWXnLN7ZkTc"/>
    <x v="25"/>
    <s v="Asian"/>
    <s v="Biguanides"/>
    <x v="0"/>
    <d v="2025-07-01T00:00:00"/>
    <s v="Biguanides"/>
  </r>
  <r>
    <s v="mTwDOIxlAq6"/>
    <x v="25"/>
    <s v="Other"/>
    <s v="Biguanides"/>
    <x v="0"/>
    <d v="2024-11-22T00:00:00"/>
    <s v="Biguanides"/>
  </r>
  <r>
    <s v="mSlu2I5sdL."/>
    <x v="25"/>
    <s v="Other"/>
    <s v="Biguanides"/>
    <x v="0"/>
    <d v="2023-06-21T00:00:00"/>
    <s v="Biguanides"/>
  </r>
  <r>
    <s v="MswIcrPflwg"/>
    <x v="25"/>
    <s v="Other"/>
    <s v="Biguanides"/>
    <x v="0"/>
    <d v="2024-05-14T00:00:00"/>
    <s v="Biguanides"/>
  </r>
  <r>
    <s v="MQjY8aNWJ9w"/>
    <x v="25"/>
    <s v="Pacific peoples"/>
    <s v="Biguanides"/>
    <x v="0"/>
    <d v="2018-09-11T00:00:00"/>
    <s v="Biguanides"/>
  </r>
  <r>
    <s v="MqTGjxob.w."/>
    <x v="25"/>
    <s v="Other"/>
    <s v="Biguanides"/>
    <x v="0"/>
    <d v="2019-05-28T00:00:00"/>
    <s v="Biguanides"/>
  </r>
  <r>
    <s v="g.MSG0Ob76s"/>
    <x v="25"/>
    <s v="Māori"/>
    <s v="Biguanides"/>
    <x v="0"/>
    <d v="2023-09-25T00:00:00"/>
    <s v="Biguanides"/>
  </r>
  <r>
    <s v="g.au7I68KSg"/>
    <x v="25"/>
    <s v="Asian"/>
    <s v="Biguanides"/>
    <x v="0"/>
    <d v="2022-10-11T00:00:00"/>
    <s v="Biguanides"/>
  </r>
  <r>
    <s v="fyKWCH4SEgw"/>
    <x v="25"/>
    <s v="Other"/>
    <s v="Biguanides"/>
    <x v="0"/>
    <d v="2023-07-28T00:00:00"/>
    <s v="Biguanides"/>
  </r>
  <r>
    <s v="Fy67guYcmXc"/>
    <x v="25"/>
    <s v="Other"/>
    <s v="Biguanides"/>
    <x v="0"/>
    <d v="2015-01-23T00:00:00"/>
    <s v="Biguanides"/>
  </r>
  <r>
    <s v="fXPJgAWa0A."/>
    <x v="25"/>
    <s v="Māori"/>
    <s v="Biguanides"/>
    <x v="0"/>
    <d v="2019-05-24T00:00:00"/>
    <s v="Biguanides"/>
  </r>
  <r>
    <s v="J1.djujb1m2"/>
    <x v="25"/>
    <s v="Māori"/>
    <s v="Biguanides|DPP-4 inhibitors"/>
    <x v="0"/>
    <d v="2025-07-31T00:00:00"/>
    <s v="Biguanides|DPP-4 inhibitors-&gt;DPP-4 inhibitors-&gt;Biguanides"/>
  </r>
  <r>
    <s v="g2KIM44EhoA"/>
    <x v="25"/>
    <s v="Asian"/>
    <s v="Biguanides"/>
    <x v="0"/>
    <d v="2014-10-16T00:00:00"/>
    <s v="Biguanides"/>
  </r>
  <r>
    <s v="JeKbn6GJSr6"/>
    <x v="25"/>
    <s v="Pacific peoples"/>
    <s v="Biguanides"/>
    <x v="0"/>
    <d v="2025-02-12T00:00:00"/>
    <s v="Biguanides"/>
  </r>
  <r>
    <s v="JDf2.Pqg1K2"/>
    <x v="25"/>
    <s v="Other"/>
    <s v="Biguanides"/>
    <x v="0"/>
    <d v="2022-12-12T00:00:00"/>
    <s v="Biguanides"/>
  </r>
  <r>
    <s v="jEg8agORL3k"/>
    <x v="25"/>
    <s v="Pacific peoples"/>
    <s v="Insulin isophane"/>
    <x v="1"/>
    <d v="2022-07-26T00:00:00"/>
    <s v="Insulin isophane-&gt;Biguanides"/>
  </r>
  <r>
    <s v="jH5HQcXDnCE"/>
    <x v="25"/>
    <s v="Māori"/>
    <s v="SGLT-2 inhibitors"/>
    <x v="0"/>
    <d v="2023-07-06T00:00:00"/>
    <s v="SGLT-2 inhibitors"/>
  </r>
  <r>
    <s v="Jhfpew6DPi."/>
    <x v="25"/>
    <s v="Other"/>
    <s v="Biguanides"/>
    <x v="0"/>
    <d v="2023-05-22T00:00:00"/>
    <s v="Biguanides"/>
  </r>
  <r>
    <s v="jGkp01Q9js6"/>
    <x v="25"/>
    <s v="Other"/>
    <s v="Biguanides"/>
    <x v="0"/>
    <d v="2021-01-15T00:00:00"/>
    <s v="Biguanides-&gt;Insulin isophane"/>
  </r>
  <r>
    <s v="j7bmtKOo84k"/>
    <x v="25"/>
    <s v="Pacific peoples"/>
    <s v="Biguanides"/>
    <x v="0"/>
    <d v="2021-04-29T00:00:00"/>
    <s v="Biguanides-&gt;DPP-4 inhibitors|SGLT-2 inhibitors-&gt;DPP-4 inhibitors|SGLT-2 inhibitors|Thiazolidinedione"/>
  </r>
  <r>
    <s v="j4NCHgPx3B."/>
    <x v="25"/>
    <s v="Asian"/>
    <s v="Biguanides"/>
    <x v="0"/>
    <d v="2024-11-21T00:00:00"/>
    <s v="Biguanides"/>
  </r>
  <r>
    <s v="j3qWaa8ur/c"/>
    <x v="25"/>
    <s v="Māori"/>
    <s v="Biguanides"/>
    <x v="0"/>
    <d v="2023-04-21T00:00:00"/>
    <s v="Biguanides-&gt;SGLT-2 inhibitors-&gt;Insulin glargine"/>
  </r>
  <r>
    <s v="J3iDGkK4R2g"/>
    <x v="25"/>
    <s v="Māori"/>
    <s v="Biguanides"/>
    <x v="0"/>
    <d v="2024-08-07T00:00:00"/>
    <s v="Biguanides"/>
  </r>
  <r>
    <s v="jbc7ZP0F/Vg"/>
    <x v="25"/>
    <s v="Other"/>
    <s v="Biguanides"/>
    <x v="0"/>
    <d v="2013-09-25T00:00:00"/>
    <s v="Biguanides"/>
  </r>
  <r>
    <s v="jBeny0NvYpI"/>
    <x v="25"/>
    <s v="Māori"/>
    <s v="Biguanides"/>
    <x v="0"/>
    <d v="2024-08-08T00:00:00"/>
    <s v="Biguanides"/>
  </r>
  <r>
    <s v="jbHESgzU3OU"/>
    <x v="25"/>
    <s v="Other"/>
    <s v="Biguanides"/>
    <x v="0"/>
    <d v="2019-10-14T00:00:00"/>
    <s v="Biguanides"/>
  </r>
  <r>
    <s v="U0VjCPgSo0M"/>
    <x v="25"/>
    <s v="Other"/>
    <s v="Biguanides"/>
    <x v="0"/>
    <d v="2014-11-21T00:00:00"/>
    <s v="Biguanides"/>
  </r>
  <r>
    <s v="U3cdezsfC4E"/>
    <x v="25"/>
    <s v="Other"/>
    <s v="Biguanides"/>
    <x v="0"/>
    <d v="2023-11-14T00:00:00"/>
    <s v="Biguanides-&gt;Insulin glargine-&gt;Insulin aspart-&gt;Insulin aspart|Insulin glargine"/>
  </r>
  <r>
    <s v="TRYdeDj05Ns"/>
    <x v="25"/>
    <s v="Māori"/>
    <s v="Biguanides|Insulin aspart"/>
    <x v="0"/>
    <d v="2013-07-10T00:00:00"/>
    <s v="Biguanides|Insulin aspart-&gt;Insulin isophane-&gt;Biguanides-&gt;Insulin aspart|Insulin isophane"/>
  </r>
  <r>
    <s v="TvWCcbc98/I"/>
    <x v="25"/>
    <s v="Pacific peoples"/>
    <s v="Biguanides|Insulin isophane"/>
    <x v="0"/>
    <d v="2022-07-08T00:00:00"/>
    <s v="Biguanides|Insulin isophane"/>
  </r>
  <r>
    <s v="tIz4w1.TOhs"/>
    <x v="25"/>
    <s v="Other"/>
    <s v="Biguanides"/>
    <x v="0"/>
    <d v="2025-09-22T00:00:00"/>
    <s v="Biguanides"/>
  </r>
  <r>
    <s v="Tq3QFnUuuos"/>
    <x v="25"/>
    <s v="Other"/>
    <s v="Biguanides"/>
    <x v="0"/>
    <d v="2025-02-01T00:00:00"/>
    <s v="Biguanides"/>
  </r>
  <r>
    <s v="tQv.ojORwWg"/>
    <x v="25"/>
    <s v="Māori"/>
    <s v="Biguanides"/>
    <x v="0"/>
    <d v="2016-02-05T00:00:00"/>
    <s v="Biguanides"/>
  </r>
  <r>
    <s v="tqVBtQLSk7A"/>
    <x v="25"/>
    <s v="Māori"/>
    <s v="Biguanides"/>
    <x v="0"/>
    <d v="2022-07-11T00:00:00"/>
    <s v="Biguanides"/>
  </r>
  <r>
    <s v="ubXTjjkclpE"/>
    <x v="25"/>
    <s v="Other"/>
    <s v="Biguanides"/>
    <x v="0"/>
    <d v="2018-10-03T00:00:00"/>
    <s v="Biguanides-&gt;Biguanides|Insulin isophane|Insulin lispro-&gt;Insulin isophane|Insulin lispro-&gt;Insulin isophane"/>
  </r>
  <r>
    <s v="WYh493xZObY"/>
    <x v="25"/>
    <s v="Other"/>
    <s v="Biguanides|Insulin isophane"/>
    <x v="0"/>
    <d v="2025-10-08T00:00:00"/>
    <s v="Biguanides|Insulin isophane"/>
  </r>
  <r>
    <s v="UDE./sjuyIo"/>
    <x v="25"/>
    <s v="Māori"/>
    <s v="Biguanides"/>
    <x v="0"/>
    <d v="2016-03-17T00:00:00"/>
    <s v="Biguanides"/>
  </r>
  <r>
    <s v="UDqMCbuBx1k"/>
    <x v="25"/>
    <s v="Other"/>
    <s v="Biguanides"/>
    <x v="0"/>
    <d v="2023-03-09T00:00:00"/>
    <s v="Biguanides"/>
  </r>
  <r>
    <s v="XcoVZ1M7Pfw"/>
    <x v="25"/>
    <s v="Pacific peoples"/>
    <s v="Biguanides"/>
    <x v="0"/>
    <d v="2020-09-29T00:00:00"/>
    <s v="Biguanides"/>
  </r>
  <r>
    <s v="xCTfZj8fQFg"/>
    <x v="25"/>
    <s v="Asian"/>
    <s v="Insulin isophane"/>
    <x v="1"/>
    <d v="2021-10-11T00:00:00"/>
    <s v="Insulin isophane-&gt;Biguanides"/>
  </r>
  <r>
    <s v="xBKOp3nfd5k"/>
    <x v="25"/>
    <s v="Other"/>
    <s v="Biguanides"/>
    <x v="0"/>
    <d v="2016-02-04T00:00:00"/>
    <s v="Biguanides"/>
  </r>
  <r>
    <s v="xfr4nZ15GY."/>
    <x v="25"/>
    <s v="Other"/>
    <s v="Biguanides"/>
    <x v="0"/>
    <d v="2024-09-13T00:00:00"/>
    <s v="Biguanides"/>
  </r>
  <r>
    <s v="x44BsAaoLBo"/>
    <x v="25"/>
    <s v="Other"/>
    <s v="Biguanides"/>
    <x v="0"/>
    <d v="2017-03-09T00:00:00"/>
    <s v="Biguanides"/>
  </r>
  <r>
    <s v="xAxCX72t8QU"/>
    <x v="25"/>
    <s v="Other"/>
    <s v="Biguanides"/>
    <x v="0"/>
    <d v="2021-10-22T00:00:00"/>
    <s v="Biguanides-&gt;DPP-4 inhibitors-&gt;Biguanides|DPP-4 inhibitors-&gt;SGLT-2 inhibitors-&gt;DPP-4 inhibitors|SGLT-2 inhibitors-&gt;Biguanides|GLP-1 agonists-&gt;GLP-1 agonists"/>
  </r>
  <r>
    <s v="xAKvYcRdneo"/>
    <x v="25"/>
    <s v="Asian"/>
    <s v="Sulfonylureas"/>
    <x v="0"/>
    <d v="2015-07-07T00:00:00"/>
    <s v="Sulfonylureas-&gt;Biguanides|Sulfonylureas-&gt;Biguanides|DPP-4 inhibitors-&gt;DPP-4 inhibitors-&gt;Biguanides|DPP-4 inhibitors|Sulfonylureas-&gt;DPP-4 inhibitors|Sulfonylureas-&gt;SGLT-2 inhibitors-&gt;DPP-4 inhibitors|SGLT-2 inhibitors-&gt;Insulin glargine|Insulin glulisine-&gt;Insulin glargine"/>
  </r>
  <r>
    <s v=".oTb4cFzkDI"/>
    <x v="25"/>
    <s v="Other"/>
    <s v="Biguanides"/>
    <x v="0"/>
    <d v="2023-06-01T00:00:00"/>
    <s v="Biguanides"/>
  </r>
  <r>
    <s v=".oYcJMwDfjI"/>
    <x v="25"/>
    <s v="Other"/>
    <s v="Biguanides"/>
    <x v="0"/>
    <d v="2015-12-29T00:00:00"/>
    <s v="Biguanides-&gt;Insulin isophane"/>
  </r>
  <r>
    <s v=".Oh8G2jC972"/>
    <x v="25"/>
    <s v="Other"/>
    <s v="Biguanides"/>
    <x v="0"/>
    <d v="2020-12-11T00:00:00"/>
    <s v="Biguanides-&gt;Insulin isophane"/>
  </r>
  <r>
    <s v=".gkbuE81nnQ"/>
    <x v="25"/>
    <s v="Māori"/>
    <s v="Biguanides"/>
    <x v="0"/>
    <d v="2016-03-09T00:00:00"/>
    <s v="Biguanides"/>
  </r>
  <r>
    <s v="XIfK1bZQ7iQ"/>
    <x v="25"/>
    <s v="Asian"/>
    <s v="Insulin isophane"/>
    <x v="1"/>
    <d v="2017-01-26T00:00:00"/>
    <s v="Insulin isophane-&gt;Insulin aspart-&gt;Biguanides"/>
  </r>
  <r>
    <s v="XIXhiFPDV9c"/>
    <x v="25"/>
    <s v="Asian"/>
    <s v="Biguanides"/>
    <x v="0"/>
    <d v="2025-06-25T00:00:00"/>
    <s v="Biguanides"/>
  </r>
  <r>
    <s v="xlMIfaBLvMo"/>
    <x v="25"/>
    <s v="Māori"/>
    <s v="Biguanides"/>
    <x v="0"/>
    <d v="2013-11-27T00:00:00"/>
    <s v="Biguanides-&gt;Sulfonylureas-&gt;Biguanides|Sulfonylureas-&gt;Biguanides|Insulin aspart-&gt;Biguanides|Insulin aspart|Sulfonylureas-&gt;Insulin aspart-&gt;Insulin aspart|Sulfonylureas-&gt;DPP-4 inhibitors-&gt;DPP-4 inhibitors|Insulin aspart-&gt;DPP-4 inhibitors|Insulin glargine-&gt;DPP-4 inhibitors|Insulin glargine|SGLT-2 inhibitors-&gt;DPP-4 inhibitors|Insulin glargine|Sulfonylureas-&gt;GLP-1 agonists-&gt;Biguanides|GLP-1 agonists-&gt;DPP-4 inhibitors|Insulin aspart|Insulin glargine|SGLT-2 inhibitors-&gt;DPP-4 inhibitors|GLP-1 agonists|Insulin aspart|Insulin glargine-&gt;Biguanides|GLP-1 agonists|Insulin aspart|Insulin glargine-&gt;Insulin glargine-&gt;Biguanides|GLP-1 agonists|Insulin glargine"/>
  </r>
  <r>
    <s v="xM9zo3x0rxo"/>
    <x v="25"/>
    <s v="Pacific peoples"/>
    <s v="Biguanides|Insulin isophane|Sulfonylureas"/>
    <x v="0"/>
    <d v="2013-12-18T00:00:00"/>
    <s v="Biguanides|Insulin isophane|Sulfonylureas"/>
  </r>
  <r>
    <s v="xma6aqGQe.M"/>
    <x v="25"/>
    <s v="Other"/>
    <s v="Biguanides"/>
    <x v="0"/>
    <d v="2015-11-26T00:00:00"/>
    <s v="Biguanides"/>
  </r>
  <r>
    <s v="XN/H1NhvVn6"/>
    <x v="25"/>
    <s v="Māori"/>
    <s v="Biguanides"/>
    <x v="0"/>
    <d v="2021-06-24T00:00:00"/>
    <s v="Biguanides-&gt;SGLT-2 inhibitors"/>
  </r>
  <r>
    <s v=".uqyxYpYXLc"/>
    <x v="25"/>
    <s v="Māori"/>
    <s v="Biguanides"/>
    <x v="0"/>
    <d v="2016-01-15T00:00:00"/>
    <s v="Biguanides-&gt;Biguanides|Sulfonylureas-&gt;DPP-4 inhibitors|Sulfonylureas-&gt;DPP-4 inhibitors-&gt;Sulfonylureas-&gt;SGLT-2 inhibitors-&gt;SGLT-2 inhibitors|Sulfonylureas"/>
  </r>
  <r>
    <s v="/hGH7l/sogs"/>
    <x v="25"/>
    <s v="Pacific peoples"/>
    <s v="Biguanides"/>
    <x v="0"/>
    <d v="2025-10-31T00:00:00"/>
    <s v="Biguanides"/>
  </r>
  <r>
    <s v="/5vc1Nns8/2"/>
    <x v="25"/>
    <s v="Other"/>
    <s v="Biguanides"/>
    <x v="0"/>
    <d v="2024-06-18T00:00:00"/>
    <s v="Biguanides"/>
  </r>
  <r>
    <s v="/9lmHrzPnrM"/>
    <x v="25"/>
    <s v="Other"/>
    <s v="Biguanides"/>
    <x v="0"/>
    <d v="2021-08-12T00:00:00"/>
    <s v="Biguanides"/>
  </r>
  <r>
    <s v="/bp1d3Tvd.w"/>
    <x v="25"/>
    <s v="Māori"/>
    <s v="Biguanides"/>
    <x v="0"/>
    <d v="2021-11-29T00:00:00"/>
    <s v="Biguanides"/>
  </r>
  <r>
    <s v="/pogqtbSvAQ"/>
    <x v="25"/>
    <s v="Other"/>
    <s v="GLP-1 agonists"/>
    <x v="0"/>
    <d v="2023-02-16T00:00:00"/>
    <s v="GLP-1 agonists"/>
  </r>
  <r>
    <s v="/oNTN61aGrY"/>
    <x v="25"/>
    <s v="Māori"/>
    <s v="Biguanides"/>
    <x v="0"/>
    <d v="2020-05-25T00:00:00"/>
    <s v="Biguanides-&gt;DPP-4 inhibitors|Sulfonylureas-&gt;Insulin glargine-&gt;Insulin aspart-&gt;Insulin aspart|Insulin glargine-&gt;DPP-4 inhibitors-&gt;Biguanides|SGLT-2 inhibitors-&gt;SGLT-2 inhibitors-&gt;Biguanides|Insulin aspart|SGLT-2 inhibitors"/>
  </r>
  <r>
    <s v="/ITrs1udaLA"/>
    <x v="25"/>
    <s v="Asian"/>
    <s v="Biguanides"/>
    <x v="0"/>
    <d v="2015-05-18T00:00:00"/>
    <s v="Biguanides"/>
  </r>
  <r>
    <s v="/jUoDC11cCY"/>
    <x v="25"/>
    <s v="Asian"/>
    <s v="Biguanides"/>
    <x v="0"/>
    <d v="2021-01-15T00:00:00"/>
    <s v="Biguanides"/>
  </r>
  <r>
    <s v="/L8WewrfZlQ"/>
    <x v="25"/>
    <s v="Asian"/>
    <s v="Biguanides"/>
    <x v="0"/>
    <d v="2015-02-05T00:00:00"/>
    <s v="Biguanides"/>
  </r>
  <r>
    <s v="tUXJ7PQsKJg"/>
    <x v="25"/>
    <s v="Other"/>
    <s v="Biguanides"/>
    <x v="0"/>
    <d v="2025-06-11T00:00:00"/>
    <s v="Biguanides"/>
  </r>
  <r>
    <s v="tW9V02DaLcw"/>
    <x v="25"/>
    <s v="Māori"/>
    <s v="Biguanides"/>
    <x v="0"/>
    <d v="2024-11-07T00:00:00"/>
    <s v="Biguanides"/>
  </r>
  <r>
    <s v="tWlABVlZnUY"/>
    <x v="25"/>
    <s v="Other"/>
    <s v="Biguanides"/>
    <x v="0"/>
    <d v="2021-02-18T00:00:00"/>
    <s v="Biguanides"/>
  </r>
  <r>
    <s v="/XbgYdls8UM"/>
    <x v="25"/>
    <s v="Asian"/>
    <s v="Biguanides"/>
    <x v="0"/>
    <d v="2023-09-28T00:00:00"/>
    <s v="Biguanides-&gt;Insulin glargine-&gt;DPP-4 inhibitors-&gt;Biguanides|Insulin aspart|Insulin glargine-&gt;Insulin aspart-&gt;Insulin aspart|Insulin glargine-&gt;Biguanides|Insulin glargine"/>
  </r>
  <r>
    <s v="/Vu19y/r6pU"/>
    <x v="25"/>
    <s v="Māori"/>
    <s v="Biguanides"/>
    <x v="0"/>
    <d v="2025-09-29T00:00:00"/>
    <s v="Biguanides"/>
  </r>
  <r>
    <s v="Q0F/aaTyOPI"/>
    <x v="25"/>
    <s v="Pacific peoples"/>
    <s v="Biguanides|Insulin glargine"/>
    <x v="0"/>
    <d v="2024-08-07T00:00:00"/>
    <s v="Biguanides|Insulin glargine-&gt;Insulin glargine-&gt;Insulin aspart|SGLT-2 inhibitors-&gt;Biguanides-&gt;Insulin aspart-&gt;SGLT-2 inhibitors"/>
  </r>
  <r>
    <s v="PwZzbHK5rQY"/>
    <x v="25"/>
    <s v="Other"/>
    <s v="Insulin isophane"/>
    <x v="1"/>
    <d v="2021-06-01T00:00:00"/>
    <s v="Insulin isophane-&gt;Biguanides|Insulin isophane"/>
  </r>
  <r>
    <s v="MwHLF.KrXB2"/>
    <x v="25"/>
    <s v="Other"/>
    <s v="Biguanides"/>
    <x v="0"/>
    <d v="2023-07-29T00:00:00"/>
    <s v="Biguanides"/>
  </r>
  <r>
    <s v="MU52v7sskqE"/>
    <x v="25"/>
    <s v="Other"/>
    <s v="Biguanides"/>
    <x v="0"/>
    <d v="2022-03-31T00:00:00"/>
    <s v="Biguanides"/>
  </r>
  <r>
    <s v="MuaYJXm9Stk"/>
    <x v="25"/>
    <s v="Asian"/>
    <s v="Biguanides"/>
    <x v="0"/>
    <d v="2015-09-29T00:00:00"/>
    <s v="Biguanides"/>
  </r>
  <r>
    <s v="MkcKOm5QP1o"/>
    <x v="25"/>
    <s v="Asian"/>
    <s v="Biguanides"/>
    <x v="0"/>
    <d v="2018-06-13T00:00:00"/>
    <s v="Biguanides-&gt;DPP-4 inhibitors-&gt;SGLT-2 inhibitors-&gt;DPP-4 inhibitors|SGLT-2 inhibitors"/>
  </r>
  <r>
    <s v="mINhjJs/a0A"/>
    <x v="25"/>
    <s v="Māori"/>
    <s v="Biguanides"/>
    <x v="0"/>
    <d v="2020-02-18T00:00:00"/>
    <s v="Biguanides"/>
  </r>
  <r>
    <s v="mnNiVZQi7ag"/>
    <x v="25"/>
    <s v="Other"/>
    <s v="Biguanides"/>
    <x v="0"/>
    <d v="2013-05-29T00:00:00"/>
    <s v="Biguanides"/>
  </r>
  <r>
    <s v="MOLkPrxO0iA"/>
    <x v="25"/>
    <s v="Māori"/>
    <s v="Biguanides"/>
    <x v="0"/>
    <d v="2020-07-31T00:00:00"/>
    <s v="Biguanides"/>
  </r>
  <r>
    <s v="qpqOLuIpWe2"/>
    <x v="25"/>
    <s v="Māori"/>
    <s v="Biguanides"/>
    <x v="0"/>
    <d v="2018-06-13T00:00:00"/>
    <s v="Biguanides"/>
  </r>
  <r>
    <s v="QLwgQxcYNls"/>
    <x v="25"/>
    <s v="Pacific peoples"/>
    <s v="Biguanides"/>
    <x v="0"/>
    <d v="2025-03-24T00:00:00"/>
    <s v="Biguanides"/>
  </r>
  <r>
    <s v="Qgn99XCrdA6"/>
    <x v="25"/>
    <s v="Māori"/>
    <s v="Biguanides|Sulfonylureas"/>
    <x v="0"/>
    <d v="2015-05-21T00:00:00"/>
    <s v="Biguanides|Sulfonylureas"/>
  </r>
  <r>
    <s v="qFqjd/ZImco"/>
    <x v="25"/>
    <s v="Māori"/>
    <s v="Biguanides"/>
    <x v="0"/>
    <d v="2020-01-13T00:00:00"/>
    <s v="Biguanides"/>
  </r>
  <r>
    <s v="q2vTkV9gfL6"/>
    <x v="25"/>
    <s v="Other"/>
    <s v="Biguanides"/>
    <x v="0"/>
    <d v="2018-04-20T00:00:00"/>
    <s v="Biguanides"/>
  </r>
  <r>
    <s v="q314Z23vkgc"/>
    <x v="25"/>
    <s v="Other"/>
    <s v="Biguanides"/>
    <x v="0"/>
    <d v="2023-04-19T00:00:00"/>
    <s v="Biguanides"/>
  </r>
  <r>
    <s v="q2NLTwuyKRc"/>
    <x v="25"/>
    <s v="Other"/>
    <s v="Biguanides"/>
    <x v="0"/>
    <d v="2017-09-05T00:00:00"/>
    <s v="Biguanides"/>
  </r>
  <r>
    <s v="Q62abP29vDM"/>
    <x v="25"/>
    <s v="Other"/>
    <s v="Biguanides"/>
    <x v="0"/>
    <d v="2021-02-17T00:00:00"/>
    <s v="Biguanides-&gt;Biguanides|DPP-4 inhibitors-&gt;DPP-4 inhibitors-&gt;Biguanides|DPP-4 inhibitors|Sulfonylureas"/>
  </r>
  <r>
    <s v="Q69J6N0f75s"/>
    <x v="25"/>
    <s v="Asian"/>
    <s v="Biguanides"/>
    <x v="0"/>
    <d v="2018-09-26T00:00:00"/>
    <s v="Biguanides-&gt;Insulin aspart-&gt;Insulin isophane-&gt;Insulin aspart|Insulin isophane"/>
  </r>
  <r>
    <s v="qafKS0JAkus"/>
    <x v="25"/>
    <s v="Māori"/>
    <s v="Biguanides"/>
    <x v="0"/>
    <d v="2022-05-03T00:00:00"/>
    <s v="Biguanides"/>
  </r>
  <r>
    <s v="Q8r/EWFdwEI"/>
    <x v="25"/>
    <s v="Other"/>
    <s v="Biguanides"/>
    <x v="0"/>
    <d v="2025-12-08T00:00:00"/>
    <s v="Biguanides"/>
  </r>
  <r>
    <s v="Q8vUXhc/jkE"/>
    <x v="25"/>
    <s v="Māori"/>
    <s v="Biguanides"/>
    <x v="0"/>
    <d v="2020-02-07T00:00:00"/>
    <s v="Biguanides-&gt;Insulin isophane-&gt;Biguanides|Insulin isophane"/>
  </r>
  <r>
    <s v="M6ifSp.n.M."/>
    <x v="25"/>
    <s v="Other"/>
    <s v="Biguanides"/>
    <x v="0"/>
    <d v="2025-01-15T00:00:00"/>
    <s v="Biguanides"/>
  </r>
  <r>
    <s v="M9ImxutujWc"/>
    <x v="25"/>
    <s v="Other"/>
    <s v="Biguanides"/>
    <x v="0"/>
    <d v="2021-11-08T00:00:00"/>
    <s v="Biguanides"/>
  </r>
  <r>
    <s v="MdbHU2IvQPo"/>
    <x v="25"/>
    <s v="Māori"/>
    <s v="Biguanides"/>
    <x v="0"/>
    <d v="2019-11-19T00:00:00"/>
    <s v="Biguanides"/>
  </r>
  <r>
    <s v="MhKyI1D5Kjs"/>
    <x v="25"/>
    <s v="Māori"/>
    <s v="Biguanides"/>
    <x v="0"/>
    <d v="2012-12-03T00:00:00"/>
    <s v="Biguanides-&gt;Biguanides|Insulin glargine-&gt;Insulin glargine-&gt;Biguanides|SGLT-2 inhibitors-&gt;Insulin glargine|SGLT-2 inhibitors-&gt;SGLT-2 inhibitors-&gt;GLP-1 agonists"/>
  </r>
  <r>
    <s v="MhOS1h.YHks"/>
    <x v="25"/>
    <s v="Other"/>
    <s v="Biguanides"/>
    <x v="0"/>
    <d v="2022-06-23T00:00:00"/>
    <s v="Biguanides"/>
  </r>
  <r>
    <s v="mgrTKi1v8fM"/>
    <x v="25"/>
    <s v="Other"/>
    <s v="Biguanides"/>
    <x v="0"/>
    <d v="2019-11-07T00:00:00"/>
    <s v="Biguanides"/>
  </r>
  <r>
    <s v="MGu35Qi/Z4s"/>
    <x v="25"/>
    <s v="Māori"/>
    <s v="Biguanides"/>
    <x v="0"/>
    <d v="2025-07-02T00:00:00"/>
    <s v="Biguanides"/>
  </r>
  <r>
    <s v="j5ebAo2vl0c"/>
    <x v="25"/>
    <s v="Pacific peoples"/>
    <s v="Biguanides"/>
    <x v="0"/>
    <d v="2022-04-21T00:00:00"/>
    <s v="Biguanides-&gt;Biguanides|SGLT-2 inhibitors-&gt;SGLT-2 inhibitors"/>
  </r>
  <r>
    <s v="IsS8Fs8.sNc"/>
    <x v="25"/>
    <s v="Other"/>
    <s v="Biguanides"/>
    <x v="0"/>
    <d v="2017-09-02T00:00:00"/>
    <s v="Biguanides-&gt;Insulin isophane"/>
  </r>
  <r>
    <s v="IUnIPwUU8eg"/>
    <x v="25"/>
    <s v="Māori"/>
    <s v="Biguanides"/>
    <x v="0"/>
    <d v="2016-04-27T00:00:00"/>
    <s v="Biguanides-&gt;Biguanides|DPP-4 inhibitors-&gt;DPP-4 inhibitors-&gt;Sulfonylureas-&gt;DPP-4 inhibitors|Sulfonylureas-&gt;DPP-4 inhibitors|GLP-1 agonists-&gt;GLP-1 agonists-&gt;Biguanides|GLP-1 agonists-&gt;DPP-4 inhibitors|SGLT-2 inhibitors-&gt;SGLT-2 inhibitors"/>
  </r>
  <r>
    <s v="iU5cyfakhQI"/>
    <x v="25"/>
    <s v="Pacific peoples"/>
    <s v="Biguanides"/>
    <x v="0"/>
    <d v="2021-05-07T00:00:00"/>
    <s v="Biguanides"/>
  </r>
  <r>
    <s v="iuCvX9p.wjw"/>
    <x v="25"/>
    <s v="Other"/>
    <s v="Biguanides"/>
    <x v="0"/>
    <d v="2020-09-23T00:00:00"/>
    <s v="Biguanides"/>
  </r>
  <r>
    <s v="iUr/aHHMtlQ"/>
    <x v="25"/>
    <s v="Pacific peoples"/>
    <s v="Biguanides"/>
    <x v="0"/>
    <d v="2021-12-02T00:00:00"/>
    <s v="Biguanides-&gt;Insulin aspart|Insulin isophane-&gt;Insulin isophane"/>
  </r>
  <r>
    <s v="IuxF16slOA2"/>
    <x v="25"/>
    <s v="Other"/>
    <s v="Insulin isophane"/>
    <x v="1"/>
    <d v="2019-05-06T00:00:00"/>
    <s v="Insulin isophane-&gt;Biguanides"/>
  </r>
  <r>
    <s v="IyxaqRyFsec"/>
    <x v="25"/>
    <s v="Other"/>
    <s v="Biguanides"/>
    <x v="0"/>
    <d v="2024-12-03T00:00:00"/>
    <s v="Biguanides"/>
  </r>
  <r>
    <s v="IyhiBJrc0i."/>
    <x v="25"/>
    <s v="Other"/>
    <s v="Biguanides"/>
    <x v="0"/>
    <d v="2025-09-09T00:00:00"/>
    <s v="Biguanides"/>
  </r>
  <r>
    <s v="FoBqbN5JKIA"/>
    <x v="25"/>
    <s v="Pacific peoples"/>
    <s v="Biguanides"/>
    <x v="0"/>
    <d v="2011-01-06T00:00:00"/>
    <s v="Biguanides"/>
  </r>
  <r>
    <s v="FsEBhlgmQek"/>
    <x v="25"/>
    <s v="Other"/>
    <s v="Biguanides"/>
    <x v="0"/>
    <d v="2024-09-13T00:00:00"/>
    <s v="Biguanides"/>
  </r>
  <r>
    <s v="in9S9UZBHCw"/>
    <x v="25"/>
    <s v="Other"/>
    <s v="Biguanides"/>
    <x v="0"/>
    <d v="2020-10-30T00:00:00"/>
    <s v="Biguanides"/>
  </r>
  <r>
    <s v="IhTVoWhY3XY"/>
    <x v="25"/>
    <s v="Asian"/>
    <s v="Biguanides"/>
    <x v="0"/>
    <d v="2019-07-17T00:00:00"/>
    <s v="Biguanides"/>
  </r>
  <r>
    <s v="iib9LV/kb7o"/>
    <x v="25"/>
    <s v="Other"/>
    <s v="Biguanides"/>
    <x v="0"/>
    <d v="2021-04-13T00:00:00"/>
    <s v="Biguanides"/>
  </r>
  <r>
    <s v="hPrfrMUF9ns"/>
    <x v="25"/>
    <s v="Other"/>
    <s v="Biguanides"/>
    <x v="0"/>
    <d v="2022-10-13T00:00:00"/>
    <s v="Biguanides"/>
  </r>
  <r>
    <s v="hsbLeEnRMLw"/>
    <x v="25"/>
    <s v="Other"/>
    <s v="Biguanides"/>
    <x v="0"/>
    <d v="2022-01-10T00:00:00"/>
    <s v="Biguanides"/>
  </r>
  <r>
    <s v="HKEirFhC73Y"/>
    <x v="25"/>
    <s v="Pacific peoples"/>
    <s v="Biguanides"/>
    <x v="0"/>
    <d v="2017-09-05T00:00:00"/>
    <s v="Biguanides"/>
  </r>
  <r>
    <s v="kwwlttA.Nkc"/>
    <x v="25"/>
    <s v="Asian"/>
    <s v="Biguanides"/>
    <x v="0"/>
    <d v="2023-10-09T00:00:00"/>
    <s v="Biguanides"/>
  </r>
  <r>
    <s v="Hy0WtfD3ezg"/>
    <x v="25"/>
    <s v="Other"/>
    <s v="Biguanides"/>
    <x v="0"/>
    <d v="2022-04-28T00:00:00"/>
    <s v="Biguanides-&gt;Insulin isophane-&gt;Biguanides|Insulin isophane"/>
  </r>
  <r>
    <s v="HyhZoLA46fI"/>
    <x v="25"/>
    <s v="Māori"/>
    <s v="Biguanides"/>
    <x v="0"/>
    <d v="2023-07-10T00:00:00"/>
    <s v="Biguanides"/>
  </r>
  <r>
    <s v="hwuiFAR/tw2"/>
    <x v="25"/>
    <s v="Asian"/>
    <s v="Biguanides"/>
    <x v="0"/>
    <d v="2025-11-25T00:00:00"/>
    <s v="Biguanides"/>
  </r>
  <r>
    <s v="HAadvOURiog"/>
    <x v="25"/>
    <s v="Other"/>
    <s v="Biguanides"/>
    <x v="0"/>
    <d v="2011-12-15T00:00:00"/>
    <s v="Biguanides"/>
  </r>
  <r>
    <s v="H8ikQPaLvF6"/>
    <x v="25"/>
    <s v="Māori"/>
    <s v="Biguanides"/>
    <x v="0"/>
    <d v="2021-12-14T00:00:00"/>
    <s v="Biguanides-&gt;DPP-4 inhibitors-&gt;Insulin aspart|Insulin isophane-&gt;GLP-1 agonists"/>
  </r>
  <r>
    <s v="H2OsAOdL/gA"/>
    <x v="25"/>
    <s v="Pacific peoples"/>
    <s v="Biguanides"/>
    <x v="0"/>
    <d v="2023-08-19T00:00:00"/>
    <s v="Biguanides"/>
  </r>
  <r>
    <s v="H7OPhblfIk."/>
    <x v="25"/>
    <s v="Pacific peoples"/>
    <s v="Biguanides"/>
    <x v="0"/>
    <d v="2014-08-13T00:00:00"/>
    <s v="Biguanides"/>
  </r>
  <r>
    <s v="HFgh3V9WIKI"/>
    <x v="25"/>
    <s v="Māori"/>
    <s v="Biguanides"/>
    <x v="0"/>
    <d v="2012-03-07T00:00:00"/>
    <s v="Biguanides"/>
  </r>
  <r>
    <s v="E9k/JwC1wJU"/>
    <x v="25"/>
    <s v="Other"/>
    <s v="Biguanides"/>
    <x v="0"/>
    <d v="2012-05-15T00:00:00"/>
    <s v="Biguanides-&gt;Sulfonylureas-&gt;Insulin glargine-&gt;Insulin glargine|Sulfonylureas-&gt;Insulin aspart-&gt;Insulin aspart|Insulin glargine-&gt;Biguanides|Insulin aspart|Insulin glargine-&gt;GLP-1 agonists-&gt;GLP-1 agonists|Insulin aspart|Insulin glargine-&gt;Insulin isophane-&gt;Insulin aspart|Insulin isophane-&gt;GLP-1 agonists|Insulin aspart|Insulin isophane-&gt;GLP-1 agonists|Insulin isophane"/>
  </r>
  <r>
    <s v="e6yvaD4KNkM"/>
    <x v="25"/>
    <s v="Pacific peoples"/>
    <s v="Biguanides"/>
    <x v="0"/>
    <d v="2023-05-22T00:00:00"/>
    <s v="Biguanides"/>
  </r>
  <r>
    <s v="e3jwljvCYvU"/>
    <x v="25"/>
    <s v="Other"/>
    <s v="Biguanides"/>
    <x v="0"/>
    <d v="2025-07-02T00:00:00"/>
    <s v="Biguanides"/>
  </r>
  <r>
    <s v="dZtsw67Bfcc"/>
    <x v="25"/>
    <s v="Māori"/>
    <s v="Biguanides"/>
    <x v="0"/>
    <d v="2025-12-09T00:00:00"/>
    <s v="Biguanides"/>
  </r>
  <r>
    <s v="dyRstEEaRx2"/>
    <x v="25"/>
    <s v="Māori"/>
    <s v="Biguanides"/>
    <x v="0"/>
    <d v="2021-03-29T00:00:00"/>
    <s v="Biguanides"/>
  </r>
  <r>
    <s v="ALeDpda4lPE"/>
    <x v="25"/>
    <s v="Asian"/>
    <s v="Biguanides"/>
    <x v="0"/>
    <d v="2019-11-15T00:00:00"/>
    <s v="Biguanides-&gt;DPP-4 inhibitors-&gt;SGLT-2 inhibitors"/>
  </r>
  <r>
    <s v="ampnxWZVqUQ"/>
    <x v="25"/>
    <s v="Other"/>
    <s v="Biguanides"/>
    <x v="0"/>
    <d v="2016-05-17T00:00:00"/>
    <s v="Biguanides"/>
  </r>
  <r>
    <s v="dKPuGBRTuls"/>
    <x v="25"/>
    <s v="Asian"/>
    <s v="Biguanides"/>
    <x v="0"/>
    <d v="2012-06-25T00:00:00"/>
    <s v="Biguanides"/>
  </r>
  <r>
    <s v="dKQE0PItnp6"/>
    <x v="25"/>
    <s v="Māori"/>
    <s v="Biguanides"/>
    <x v="0"/>
    <d v="2015-12-04T00:00:00"/>
    <s v="Biguanides"/>
  </r>
  <r>
    <s v="DjY9e.9JCcM"/>
    <x v="25"/>
    <s v="Other"/>
    <s v="Biguanides"/>
    <x v="0"/>
    <d v="2012-01-19T00:00:00"/>
    <s v="Biguanides"/>
  </r>
  <r>
    <s v="doIlXpGB0Po"/>
    <x v="25"/>
    <s v="Pacific peoples"/>
    <s v="Biguanides|Insulin isophane"/>
    <x v="0"/>
    <d v="2021-09-08T00:00:00"/>
    <s v="Biguanides|Insulin isophane"/>
  </r>
  <r>
    <s v="DRbIUc6lcOM"/>
    <x v="25"/>
    <s v="Pacific peoples"/>
    <s v="Biguanides"/>
    <x v="0"/>
    <d v="2023-05-02T00:00:00"/>
    <s v="Biguanides"/>
  </r>
  <r>
    <s v="duRDhXAcb92"/>
    <x v="25"/>
    <s v="Māori"/>
    <s v="Biguanides"/>
    <x v="0"/>
    <d v="2011-10-17T00:00:00"/>
    <s v="Biguanides-&gt;DPP-4 inhibitors-&gt;Biguanides|DPP-4 inhibitors-&gt;Biguanides|GLP-1 agonists-&gt;GLP-1 agonists-&gt;Biguanides|DPP-4 inhibitors|GLP-1 agonists-&gt;DPP-4 inhibitors|GLP-1 agonists-&gt;Insulin glargine-&gt;GLP-1 agonists|Insulin glargine"/>
  </r>
  <r>
    <s v="dte1LYY4/Vo"/>
    <x v="25"/>
    <s v="Other"/>
    <s v="Biguanides"/>
    <x v="0"/>
    <d v="2024-05-02T00:00:00"/>
    <s v="Biguanides-&gt;GLP-1 agonists"/>
  </r>
  <r>
    <s v="dtNkgU9W9Yc"/>
    <x v="25"/>
    <s v="Pacific peoples"/>
    <s v="Biguanides"/>
    <x v="0"/>
    <d v="2013-10-31T00:00:00"/>
    <s v="Biguanides-&gt;Biguanides|Sulfonylureas-&gt;DPP-4 inhibitors-&gt;SGLT-2 inhibitors"/>
  </r>
  <r>
    <s v="Dvu225qf4mA"/>
    <x v="25"/>
    <s v="Pacific peoples"/>
    <s v="Biguanides"/>
    <x v="0"/>
    <d v="2023-05-09T00:00:00"/>
    <s v="Biguanides-&gt;Insulin aspart|Insulin isophane-&gt;Insulin isophane-&gt;GLP-1 agonists-&gt;Biguanides|GLP-1 agonists"/>
  </r>
  <r>
    <s v="dVdjcE8NIjI"/>
    <x v="25"/>
    <s v="Other"/>
    <s v="Biguanides"/>
    <x v="0"/>
    <d v="2018-01-04T00:00:00"/>
    <s v="Biguanides"/>
  </r>
  <r>
    <s v="dvlBjOAA8mc"/>
    <x v="25"/>
    <s v="Asian"/>
    <s v="Biguanides"/>
    <x v="0"/>
    <d v="2011-07-09T00:00:00"/>
    <s v="Biguanides-&gt;Sulfonylureas-&gt;Biguanides|Sulfonylureas-&gt;DPP-4 inhibitors|Sulfonylureas-&gt;DPP-4 inhibitors-&gt;DPP-4 inhibitors|Insulin glargine-&gt;Insulin aspart|Insulin isophane-&gt;Biguanides|Insulin isophane-&gt;Insulin isophane-&gt;DPP-4 inhibitors|SGLT-2 inhibitors-&gt;SGLT-2 inhibitors"/>
  </r>
  <r>
    <s v="DW2puD2qVfA"/>
    <x v="25"/>
    <s v="Pacific peoples"/>
    <s v="Biguanides"/>
    <x v="0"/>
    <d v="2020-09-09T00:00:00"/>
    <s v="Biguanides"/>
  </r>
  <r>
    <s v="wuGntlw3bGs"/>
    <x v="25"/>
    <s v="Other"/>
    <s v="Biguanides"/>
    <x v="0"/>
    <d v="2019-06-25T00:00:00"/>
    <s v="Biguanides"/>
  </r>
  <r>
    <s v="WV8ZIb5Evr2"/>
    <x v="25"/>
    <s v="Asian"/>
    <s v="Biguanides"/>
    <x v="0"/>
    <d v="2023-09-15T00:00:00"/>
    <s v="Biguanides-&gt;DPP-4 inhibitors"/>
  </r>
  <r>
    <s v="xAlylz5GhHw"/>
    <x v="25"/>
    <s v="Asian"/>
    <s v="Biguanides"/>
    <x v="0"/>
    <d v="2018-09-11T00:00:00"/>
    <s v="Biguanides"/>
  </r>
  <r>
    <s v="XBrQ2ublC7E"/>
    <x v="25"/>
    <s v="Other"/>
    <s v="Biguanides"/>
    <x v="0"/>
    <d v="2024-08-14T00:00:00"/>
    <s v="Biguanides"/>
  </r>
  <r>
    <s v="X3ibSsW7zuU"/>
    <x v="25"/>
    <s v="Other"/>
    <s v="Biguanides"/>
    <x v="0"/>
    <d v="2022-09-27T00:00:00"/>
    <s v="Biguanides"/>
  </r>
  <r>
    <s v="X5/Qg4E5ctM"/>
    <x v="25"/>
    <s v="Māori"/>
    <s v="Biguanides"/>
    <x v="0"/>
    <d v="2022-10-10T00:00:00"/>
    <s v="Biguanides"/>
  </r>
  <r>
    <s v="X7WiYzIfosc"/>
    <x v="25"/>
    <s v="Other"/>
    <s v="Biguanides"/>
    <x v="0"/>
    <d v="2015-02-04T00:00:00"/>
    <s v="Biguanides-&gt;Biguanides|Insulin aspart|Insulin isophane-&gt;Insulin aspart|Insulin isophane-&gt;DPP-4 inhibitors-&gt;Sulfonylureas-&gt;DPP-4 inhibitors|Sulfonylureas-&gt;DPP-4 inhibitors|SGLT-2 inhibitors-&gt;SGLT-2 inhibitors-&gt;DPP-4 inhibitors|SGLT-2 inhibitors|Sulfonylureas-&gt;Biguanides|SGLT-2 inhibitors|Sulfonylureas-&gt;GLP-1 agonists-&gt;Biguanides|GLP-1 agonists|SGLT-2 inhibitors|Sulfonylureas-&gt;Biguanides|GLP-1 agonists|Insulin glargine|Sulfonylureas-&gt;GLP-1 agonists|Insulin glargine-&gt;Insulin glargine-&gt;GLP-1 agonists|Insulin glargine|Insulin glulisine-&gt;GLP-1 agonists|Insulin glulisine-&gt;Biguanides|Insulin glargine|Sulfonylureas-&gt;Biguanides|Insulin glargine|Insulin glulisine|Sulfonylureas-&gt;Insulin glargine|Insulin glulisine-&gt;Biguanides|GLP-1 agonists|Insulin glargine|Insulin glulisine|Sulfonylureas-&gt;Biguanides|Insulin glargine|Insulin glulisine"/>
  </r>
  <r>
    <s v="X9lugF9KDrQ"/>
    <x v="25"/>
    <s v="Asian"/>
    <s v="Biguanides"/>
    <x v="0"/>
    <d v="2017-08-16T00:00:00"/>
    <s v="Biguanides"/>
  </r>
  <r>
    <s v="xfdMs2GAlCE"/>
    <x v="25"/>
    <s v="Asian"/>
    <s v="Biguanides"/>
    <x v="0"/>
    <d v="2025-07-03T00:00:00"/>
    <s v="Biguanides"/>
  </r>
  <r>
    <s v="XFDqP22zxxA"/>
    <x v="25"/>
    <s v="Asian"/>
    <s v="Biguanides"/>
    <x v="0"/>
    <d v="2023-08-05T00:00:00"/>
    <s v="Biguanides"/>
  </r>
  <r>
    <s v="sezXmELLyRw"/>
    <x v="25"/>
    <s v="Māori"/>
    <s v="Biguanides"/>
    <x v="0"/>
    <d v="2024-03-18T00:00:00"/>
    <s v="Biguanides"/>
  </r>
  <r>
    <s v="ShfLS0BzSo2"/>
    <x v="25"/>
    <s v="Other"/>
    <s v="Biguanides"/>
    <x v="0"/>
    <d v="2017-09-12T00:00:00"/>
    <s v="Biguanides"/>
  </r>
  <r>
    <s v="SjXWFQ0OmjQ"/>
    <x v="25"/>
    <s v="Other"/>
    <s v="Biguanides"/>
    <x v="0"/>
    <d v="2014-12-15T00:00:00"/>
    <s v="Biguanides"/>
  </r>
  <r>
    <s v="sMNnEP47oNw"/>
    <x v="25"/>
    <s v="Māori"/>
    <s v="Insulin glargine"/>
    <x v="1"/>
    <d v="2012-04-27T00:00:00"/>
    <s v="Insulin glargine-&gt;Biguanides-&gt;Biguanides|Insulin glargine-&gt;Biguanides|GLP-1 agonists|Insulin glargine-&gt;GLP-1 agonists|Insulin glargine-&gt;GLP-1 agonists"/>
  </r>
  <r>
    <s v="Snf3iWrrK3Q"/>
    <x v="25"/>
    <s v="Māori"/>
    <s v="Insulin glargine"/>
    <x v="1"/>
    <d v="2018-11-23T00:00:00"/>
    <s v="Insulin glargine-&gt;Insulin aspart-&gt;Biguanides-&gt;DPP-4 inhibitors"/>
  </r>
  <r>
    <s v="SubtHSwSNdA"/>
    <x v="25"/>
    <s v="Pacific peoples"/>
    <s v="Biguanides"/>
    <x v="0"/>
    <d v="2013-09-11T00:00:00"/>
    <s v="Biguanides"/>
  </r>
  <r>
    <s v="sxdl5/FhHs6"/>
    <x v="25"/>
    <s v="Māori"/>
    <s v="Biguanides"/>
    <x v="0"/>
    <d v="2024-08-14T00:00:00"/>
    <s v="Biguanides"/>
  </r>
  <r>
    <s v="sxYbaDiMaWA"/>
    <x v="25"/>
    <s v="Asian"/>
    <s v="Biguanides"/>
    <x v="0"/>
    <d v="2023-02-14T00:00:00"/>
    <s v="Biguanides"/>
  </r>
  <r>
    <s v="S4yLLu8s9FU"/>
    <x v="25"/>
    <s v="Māori"/>
    <s v="Biguanides"/>
    <x v="0"/>
    <d v="2023-11-28T00:00:00"/>
    <s v="Biguanides"/>
  </r>
  <r>
    <s v="S8mEhVbrrHU"/>
    <x v="25"/>
    <s v="Other"/>
    <s v="Biguanides"/>
    <x v="0"/>
    <d v="2013-06-07T00:00:00"/>
    <s v="Biguanides"/>
  </r>
  <r>
    <s v="S4QTI0uqhMI"/>
    <x v="25"/>
    <s v="Asian"/>
    <s v="Biguanides"/>
    <x v="0"/>
    <d v="2017-07-28T00:00:00"/>
    <s v="Biguanides-&gt;DPP-4 inhibitors"/>
  </r>
  <r>
    <s v="sCNKuzHit/o"/>
    <x v="25"/>
    <s v="Other"/>
    <s v="Biguanides"/>
    <x v="0"/>
    <d v="2016-08-19T00:00:00"/>
    <s v="Biguanides"/>
  </r>
  <r>
    <s v="ScWC6ObXtmY"/>
    <x v="25"/>
    <s v="Other"/>
    <s v="Biguanides"/>
    <x v="0"/>
    <d v="2015-11-26T00:00:00"/>
    <s v="Biguanides"/>
  </r>
  <r>
    <s v="scMLa4A2U/A"/>
    <x v="25"/>
    <s v="Asian"/>
    <s v="DPP-4 inhibitors"/>
    <x v="0"/>
    <d v="2021-01-05T00:00:00"/>
    <s v="DPP-4 inhibitors"/>
  </r>
  <r>
    <s v="Se.QYAZFit."/>
    <x v="25"/>
    <s v="Other"/>
    <s v="Insulin isophane"/>
    <x v="1"/>
    <d v="2017-05-09T00:00:00"/>
    <s v="Insulin isophane-&gt;Insulin aspart|Insulin isophane-&gt;Biguanides|Insulin aspart|Insulin isophane-&gt;Biguanides"/>
  </r>
  <r>
    <s v="Se5ukfVV0X."/>
    <x v="25"/>
    <s v="Asian"/>
    <s v="Biguanides"/>
    <x v="0"/>
    <d v="2025-02-11T00:00:00"/>
    <s v="Biguanides"/>
  </r>
  <r>
    <s v="p2QkpDqCQQ2"/>
    <x v="25"/>
    <s v="Pacific peoples"/>
    <s v="Biguanides"/>
    <x v="0"/>
    <d v="2012-03-09T00:00:00"/>
    <s v="Biguanides"/>
  </r>
  <r>
    <s v="Pex.i.VJKAw"/>
    <x v="25"/>
    <s v="Other"/>
    <s v="Biguanides"/>
    <x v="0"/>
    <d v="2014-03-29T00:00:00"/>
    <s v="Biguanides"/>
  </r>
  <r>
    <s v="PE0DaG/ZrdQ"/>
    <x v="25"/>
    <s v="Other"/>
    <s v="Biguanides"/>
    <x v="0"/>
    <d v="2014-08-15T00:00:00"/>
    <s v="Biguanides"/>
  </r>
  <r>
    <s v="LaX7oj89Omw"/>
    <x v="25"/>
    <s v="Asian"/>
    <s v="Biguanides"/>
    <x v="0"/>
    <d v="2025-08-18T00:00:00"/>
    <s v="Biguanides"/>
  </r>
  <r>
    <s v="l.0JRYmsA1g"/>
    <x v="25"/>
    <s v="Other"/>
    <s v="Biguanides"/>
    <x v="0"/>
    <d v="2023-09-12T00:00:00"/>
    <s v="Biguanides"/>
  </r>
  <r>
    <s v="LH4VxaQHTp2"/>
    <x v="25"/>
    <s v="Asian"/>
    <s v="Biguanides"/>
    <x v="0"/>
    <d v="2022-01-27T00:00:00"/>
    <s v="Biguanides"/>
  </r>
  <r>
    <s v="LjdlWu7CSnM"/>
    <x v="25"/>
    <s v="Other"/>
    <s v="Insulin glargine"/>
    <x v="1"/>
    <d v="2022-12-26T00:00:00"/>
    <s v="Insulin glargine-&gt;Biguanides|Insulin glargine-&gt;Biguanides|Insulin aspart|Insulin glargine"/>
  </r>
  <r>
    <s v="oYm0wnAnC.2"/>
    <x v="25"/>
    <s v="Other"/>
    <s v="Biguanides"/>
    <x v="0"/>
    <d v="2017-07-26T00:00:00"/>
    <s v="Biguanides-&gt;GLP-1 agonists-&gt;Biguanides|GLP-1 agonists"/>
  </r>
  <r>
    <s v="oVWnQc82cHw"/>
    <x v="25"/>
    <s v="Māori"/>
    <s v="Biguanides"/>
    <x v="0"/>
    <d v="2020-08-21T00:00:00"/>
    <s v="Biguanides"/>
  </r>
  <r>
    <s v="ouANubEh/e6"/>
    <x v="25"/>
    <s v="Asian"/>
    <s v="Biguanides"/>
    <x v="0"/>
    <d v="2025-02-12T00:00:00"/>
    <s v="Biguanides"/>
  </r>
  <r>
    <s v="oj14ze6W/t."/>
    <x v="25"/>
    <s v="Asian"/>
    <s v="Biguanides"/>
    <x v="0"/>
    <d v="2014-05-15T00:00:00"/>
    <s v="Biguanides"/>
  </r>
  <r>
    <s v="LRm/yl7VkjY"/>
    <x v="25"/>
    <s v="Asian"/>
    <s v="Biguanides"/>
    <x v="0"/>
    <d v="2019-02-12T00:00:00"/>
    <s v="Biguanides-&gt;Biguanides|DPP-4 inhibitors-&gt;DPP-4 inhibitors"/>
  </r>
  <r>
    <s v="on0syi99CUY"/>
    <x v="25"/>
    <s v="Pacific peoples"/>
    <s v="Biguanides"/>
    <x v="0"/>
    <d v="2023-10-19T00:00:00"/>
    <s v="Biguanides"/>
  </r>
  <r>
    <s v="OOWDPZVayC6"/>
    <x v="25"/>
    <s v="Other"/>
    <s v="Biguanides"/>
    <x v="0"/>
    <d v="2023-06-28T00:00:00"/>
    <s v="Biguanides"/>
  </r>
  <r>
    <s v="RDRq9bDPc7Q"/>
    <x v="25"/>
    <s v="Māori"/>
    <s v="Biguanides"/>
    <x v="0"/>
    <d v="2021-03-24T00:00:00"/>
    <s v="Biguanides"/>
  </r>
  <r>
    <s v="RdPyxvQPT16"/>
    <x v="25"/>
    <s v="Other"/>
    <s v="Biguanides"/>
    <x v="0"/>
    <d v="2024-02-27T00:00:00"/>
    <s v="Biguanides"/>
  </r>
  <r>
    <s v="RcMVKCkG0WQ"/>
    <x v="25"/>
    <s v="Pacific peoples"/>
    <s v="Biguanides"/>
    <x v="0"/>
    <d v="2023-02-05T00:00:00"/>
    <s v="Biguanides"/>
  </r>
  <r>
    <s v="rcz5i4ApuYM"/>
    <x v="25"/>
    <s v="Māori"/>
    <s v="Biguanides"/>
    <x v="0"/>
    <d v="2021-08-04T00:00:00"/>
    <s v="Biguanides"/>
  </r>
  <r>
    <s v="oEaT8Yp7cmU"/>
    <x v="25"/>
    <s v="Asian"/>
    <s v="Biguanides"/>
    <x v="0"/>
    <d v="2017-03-29T00:00:00"/>
    <s v="Biguanides-&gt;Insulin lispro"/>
  </r>
  <r>
    <s v="O.fOjx.eYJs"/>
    <x v="25"/>
    <s v="Pacific peoples"/>
    <s v="Biguanides"/>
    <x v="0"/>
    <d v="2022-02-03T00:00:00"/>
    <s v="Biguanides-&gt;DPP-4 inhibitors"/>
  </r>
  <r>
    <s v="nzwTxMW2hfE"/>
    <x v="25"/>
    <s v="Other"/>
    <s v="Biguanides"/>
    <x v="0"/>
    <d v="2021-01-06T00:00:00"/>
    <s v="Biguanides"/>
  </r>
  <r>
    <s v="O6bE4zx/hFk"/>
    <x v="25"/>
    <s v="Other"/>
    <s v="Biguanides"/>
    <x v="0"/>
    <d v="2016-01-07T00:00:00"/>
    <s v="Biguanides"/>
  </r>
  <r>
    <s v="RqYxonqiW.g"/>
    <x v="25"/>
    <s v="Asian"/>
    <s v="Biguanides"/>
    <x v="0"/>
    <d v="2024-05-29T00:00:00"/>
    <s v="Biguanides"/>
  </r>
  <r>
    <s v="RpZfjjagDhA"/>
    <x v="25"/>
    <s v="Asian"/>
    <s v="Biguanides"/>
    <x v="0"/>
    <d v="2020-05-07T00:00:00"/>
    <s v="Biguanides"/>
  </r>
  <r>
    <s v="rRHcWx0Zqj2"/>
    <x v="25"/>
    <s v="Māori"/>
    <s v="Biguanides"/>
    <x v="0"/>
    <d v="2019-02-01T00:00:00"/>
    <s v="Biguanides"/>
  </r>
  <r>
    <s v="rnCCjPszaG."/>
    <x v="25"/>
    <s v="Other"/>
    <s v="Biguanides"/>
    <x v="0"/>
    <d v="2016-09-07T00:00:00"/>
    <s v="Biguanides-&gt;Insulin isophane"/>
  </r>
  <r>
    <s v="RkwbzFE7Bi2"/>
    <x v="25"/>
    <s v="Other"/>
    <s v="Biguanides"/>
    <x v="0"/>
    <d v="2018-02-08T00:00:00"/>
    <s v="Biguanides-&gt;Insulin isophane"/>
  </r>
  <r>
    <s v="rYKiZRl4BNM"/>
    <x v="25"/>
    <s v="Māori"/>
    <s v="Biguanides"/>
    <x v="0"/>
    <d v="2020-05-08T00:00:00"/>
    <s v="Biguanides"/>
  </r>
  <r>
    <s v="RVP2RD.hdSI"/>
    <x v="25"/>
    <s v="Pacific peoples"/>
    <s v="SGLT-2 inhibitors"/>
    <x v="0"/>
    <d v="2025-06-18T00:00:00"/>
    <s v="SGLT-2 inhibitors"/>
  </r>
  <r>
    <s v="s0YozdD/uWA"/>
    <x v="25"/>
    <s v="Pacific peoples"/>
    <s v="Biguanides|Insulin isophane|Insulin lispro"/>
    <x v="0"/>
    <d v="2022-03-10T00:00:00"/>
    <s v="Biguanides|Insulin isophane|Insulin lispro-&gt;Biguanides"/>
  </r>
  <r>
    <s v="UW8IeorKFt."/>
    <x v="25"/>
    <s v="Māori"/>
    <s v="Biguanides"/>
    <x v="0"/>
    <d v="2023-10-05T00:00:00"/>
    <s v="Biguanides-&gt;Biguanides|GLP-1 agonists-&gt;GLP-1 agonists-&gt;Sulfonylureas-&gt;GLP-1 agonists|Sulfonylureas-&gt;DPP-4 inhibitors-&gt;DPP-4 inhibitors|GLP-1 agonists|Sulfonylureas-&gt;DPP-4 inhibitors|GLP-1 agonists"/>
  </r>
  <r>
    <s v="S3ApESzLwWo"/>
    <x v="25"/>
    <s v="Other"/>
    <s v="Biguanides"/>
    <x v="0"/>
    <d v="2020-05-28T00:00:00"/>
    <s v="Biguanides"/>
  </r>
  <r>
    <s v="yuPLMi3IVGI"/>
    <x v="25"/>
    <s v="Māori"/>
    <s v="Biguanides"/>
    <x v="0"/>
    <d v="2025-10-23T00:00:00"/>
    <s v="Biguanides"/>
  </r>
  <r>
    <s v="Ynu.aRIpTu."/>
    <x v="25"/>
    <s v="Other"/>
    <s v="Biguanides"/>
    <x v="0"/>
    <d v="2013-08-24T00:00:00"/>
    <s v="Biguanides"/>
  </r>
  <r>
    <s v="Yq0kgZ22zxM"/>
    <x v="25"/>
    <s v="Māori"/>
    <s v="Biguanides"/>
    <x v="0"/>
    <d v="2013-11-28T00:00:00"/>
    <s v="Biguanides-&gt;Biguanides|DPP-4 inhibitors-&gt;DPP-4 inhibitors"/>
  </r>
  <r>
    <s v="yQufsNEhv4s"/>
    <x v="25"/>
    <s v="Asian"/>
    <s v="Biguanides"/>
    <x v="0"/>
    <d v="2017-12-08T00:00:00"/>
    <s v="Biguanides"/>
  </r>
  <r>
    <s v="yJclK2apuJY"/>
    <x v="25"/>
    <s v="Other"/>
    <s v="Biguanides"/>
    <x v="0"/>
    <d v="2017-08-25T00:00:00"/>
    <s v="Biguanides"/>
  </r>
  <r>
    <s v="ylgDcxuBhMI"/>
    <x v="25"/>
    <s v="Other"/>
    <s v="Biguanides"/>
    <x v="0"/>
    <d v="2015-04-09T00:00:00"/>
    <s v="Biguanides-&gt;Insulin glargine-&gt;Biguanides|Insulin glargine-&gt;DPP-4 inhibitors-&gt;Biguanides|DPP-4 inhibitors-&gt;Biguanides|DPP-4 inhibitors|SGLT-2 inhibitors-&gt;DPP-4 inhibitors|SGLT-2 inhibitors-&gt;Biguanides|SGLT-2 inhibitors"/>
  </r>
  <r>
    <s v="vT8mvBQXelo"/>
    <x v="25"/>
    <s v="Māori"/>
    <s v="Biguanides"/>
    <x v="0"/>
    <d v="2022-07-01T00:00:00"/>
    <s v="Biguanides"/>
  </r>
  <r>
    <s v="yiCbQWSR3Nc"/>
    <x v="25"/>
    <s v="Asian"/>
    <s v="Biguanides"/>
    <x v="0"/>
    <d v="2017-02-02T00:00:00"/>
    <s v="Biguanides-&gt;Biguanides|Insulin isophane-&gt;Insulin isophane-&gt;Insulin aspart|Insulin isophane-&gt;DPP-4 inhibitors-&gt;Biguanides|DPP-4 inhibitors-&gt;DPP-4 inhibitors|SGLT-2 inhibitors-&gt;SGLT-2 inhibitors-&gt;Insulin aspart-&gt;Biguanides|Insulin aspart|Insulin isophane"/>
  </r>
  <r>
    <s v="vS3Dw86UbG2"/>
    <x v="25"/>
    <s v="Other"/>
    <s v="Biguanides"/>
    <x v="0"/>
    <d v="2021-04-22T00:00:00"/>
    <s v="Biguanides-&gt;Biguanides|Insulin glargine-&gt;Insulin isophane"/>
  </r>
  <r>
    <s v="vQFwuUibzLI"/>
    <x v="25"/>
    <s v="Māori"/>
    <s v="Insulin aspart|Insulin isophane"/>
    <x v="1"/>
    <d v="2020-05-01T00:00:00"/>
    <s v="Insulin aspart|Insulin isophane-&gt;Biguanides"/>
  </r>
  <r>
    <s v="uXxL3jlIFG."/>
    <x v="25"/>
    <s v="Pacific peoples"/>
    <s v="Biguanides"/>
    <x v="0"/>
    <d v="2019-11-11T00:00:00"/>
    <s v="Biguanides-&gt;Insulin glargine-&gt;Insulin aspart|Insulin glargine-&gt;Insulin aspart"/>
  </r>
  <r>
    <s v="uvFsea.CjXc"/>
    <x v="25"/>
    <s v="Other"/>
    <s v="DPP-4 inhibitors"/>
    <x v="0"/>
    <d v="2025-10-13T00:00:00"/>
    <s v="DPP-4 inhibitors-&gt;GLP-1 agonists"/>
  </r>
  <r>
    <s v="UwRUm40we6E"/>
    <x v="25"/>
    <s v="Asian"/>
    <s v="Biguanides"/>
    <x v="0"/>
    <d v="2024-05-09T00:00:00"/>
    <s v="Biguanides"/>
  </r>
  <r>
    <s v="vByo9hrdt6k"/>
    <x v="25"/>
    <s v="Māori"/>
    <s v="Biguanides"/>
    <x v="0"/>
    <d v="2011-04-18T00:00:00"/>
    <s v="Biguanides"/>
  </r>
  <r>
    <s v="vOH3L5cgAiQ"/>
    <x v="25"/>
    <s v="Pacific peoples"/>
    <s v="Biguanides"/>
    <x v="0"/>
    <d v="2012-03-23T00:00:00"/>
    <s v="Biguanides"/>
  </r>
  <r>
    <s v="Vmv3nsmIykA"/>
    <x v="25"/>
    <s v="Pacific peoples"/>
    <s v="Biguanides|Insulin isophane"/>
    <x v="0"/>
    <d v="2011-12-06T00:00:00"/>
    <s v="Biguanides|Insulin isophane-&gt;Insulin isophane-&gt;Biguanides-&gt;Insulin aspart|Insulin isophane-&gt;Biguanides|Insulin aspart|Insulin isophane-&gt;Biguanides|Sulfonylureas-&gt;DPP-4 inhibitors-&gt;DPP-4 inhibitors|Sulfonylureas-&gt;DPP-4 inhibitors|SGLT-2 inhibitors-&gt;DPP-4 inhibitors|Insulin isophane|SGLT-2 inhibitors-&gt;Biguanides|DPP-4 inhibitors|SGLT-2 inhibitors-&gt;SGLT-2 inhibitors"/>
  </r>
  <r>
    <s v="veyxSWV.1rU"/>
    <x v="25"/>
    <s v="Other"/>
    <s v="Biguanides"/>
    <x v="0"/>
    <d v="2015-12-03T00:00:00"/>
    <s v="Biguanides"/>
  </r>
  <r>
    <s v="vI0c2Lxz55s"/>
    <x v="25"/>
    <s v="Asian"/>
    <s v="Biguanides"/>
    <x v="0"/>
    <d v="2014-06-05T00:00:00"/>
    <s v="Biguanides"/>
  </r>
  <r>
    <s v="VEDjUPWxDSc"/>
    <x v="25"/>
    <s v="Pacific peoples"/>
    <s v="Biguanides"/>
    <x v="0"/>
    <d v="2024-09-13T00:00:00"/>
    <s v="Biguanides"/>
  </r>
  <r>
    <s v="vc4Y0Puy.Z6"/>
    <x v="25"/>
    <s v="Māori"/>
    <s v="Biguanides"/>
    <x v="0"/>
    <d v="2021-12-23T00:00:00"/>
    <s v="Biguanides"/>
  </r>
  <r>
    <s v="fIcEO9hxtJs"/>
    <x v="25"/>
    <s v="Māori"/>
    <s v="Biguanides"/>
    <x v="0"/>
    <d v="2015-03-10T00:00:00"/>
    <s v="Biguanides"/>
  </r>
  <r>
    <s v="fOjkBilWbS."/>
    <x v="25"/>
    <s v="Asian"/>
    <s v="Biguanides"/>
    <x v="0"/>
    <d v="2024-11-19T00:00:00"/>
    <s v="Biguanides"/>
  </r>
  <r>
    <s v="FT4lsh9bqt."/>
    <x v="25"/>
    <s v="Other"/>
    <s v="Biguanides"/>
    <x v="0"/>
    <d v="2012-03-22T00:00:00"/>
    <s v="Biguanides"/>
  </r>
  <r>
    <s v="FTB3/CRuI4M"/>
    <x v="25"/>
    <s v="Māori"/>
    <s v="Biguanides"/>
    <x v="0"/>
    <d v="2016-09-15T00:00:00"/>
    <s v="Biguanides-&gt;Biguanides|Sulfonylureas-&gt;DPP-4 inhibitors|Sulfonylureas-&gt;DPP-4 inhibitors-&gt;DPP-4 inhibitors|SGLT-2 inhibitors-&gt;GLP-1 agonists-&gt;Biguanides|GLP-1 agonists-&gt;Biguanides|SGLT-2 inhibitors-&gt;SGLT-2 inhibitors-&gt;Biguanides|GLP-1 agonists|Insulin glargine-&gt;GLP-1 agonists|Insulin glargine-&gt;GLP-1 agonists|Insulin glargine|SGLT-2 inhibitors-&gt;Biguanides|GLP-1 agonists|Insulin glargine|SGLT-2 inhibitors"/>
  </r>
  <r>
    <s v="fsSEmuKpizU"/>
    <x v="25"/>
    <s v="Māori"/>
    <s v="Biguanides"/>
    <x v="0"/>
    <d v="2015-10-22T00:00:00"/>
    <s v="Biguanides"/>
  </r>
  <r>
    <s v="FuBMmgZmtbg"/>
    <x v="25"/>
    <s v="Other"/>
    <s v="Biguanides"/>
    <x v="0"/>
    <d v="2017-04-18T00:00:00"/>
    <s v="Biguanides"/>
  </r>
  <r>
    <s v="FvkMH4eOas2"/>
    <x v="25"/>
    <s v="Māori"/>
    <s v="Biguanides"/>
    <x v="0"/>
    <d v="2017-08-17T00:00:00"/>
    <s v="Biguanides"/>
  </r>
  <r>
    <s v="cK544BYXA/I"/>
    <x v="25"/>
    <s v="Other"/>
    <s v="Biguanides"/>
    <x v="0"/>
    <d v="2025-08-04T00:00:00"/>
    <s v="Biguanides"/>
  </r>
  <r>
    <s v="cFE0ruQ3bYU"/>
    <x v="25"/>
    <s v="Other"/>
    <s v="Biguanides"/>
    <x v="0"/>
    <d v="2016-03-04T00:00:00"/>
    <s v="Biguanides-&gt;Biguanides|Sulfonylureas"/>
  </r>
  <r>
    <s v="ciK2FV71vXU"/>
    <x v="25"/>
    <s v="Other"/>
    <s v="Biguanides"/>
    <x v="0"/>
    <d v="2014-07-17T00:00:00"/>
    <s v="Biguanides"/>
  </r>
  <r>
    <s v="c85.IOhsah."/>
    <x v="25"/>
    <s v="Pacific peoples"/>
    <s v="Biguanides"/>
    <x v="0"/>
    <d v="2019-03-21T00:00:00"/>
    <s v="Biguanides-&gt;SGLT-2 inhibitors"/>
  </r>
  <r>
    <s v="c85qXfNNQpQ"/>
    <x v="25"/>
    <s v="Asian"/>
    <s v="Biguanides"/>
    <x v="0"/>
    <d v="2016-06-12T00:00:00"/>
    <s v="Biguanides"/>
  </r>
  <r>
    <s v="CbpcALrm0pc"/>
    <x v="25"/>
    <s v="Other"/>
    <s v="Biguanides"/>
    <x v="0"/>
    <d v="2023-05-01T00:00:00"/>
    <s v="Biguanides"/>
  </r>
  <r>
    <s v="ccaQFKez3sA"/>
    <x v="25"/>
    <s v="Other"/>
    <s v="Biguanides"/>
    <x v="0"/>
    <d v="2021-01-19T00:00:00"/>
    <s v="Biguanides"/>
  </r>
  <r>
    <s v="cdat9KHcDfQ"/>
    <x v="25"/>
    <s v="Other"/>
    <s v="Biguanides"/>
    <x v="0"/>
    <d v="2021-05-19T00:00:00"/>
    <s v="Biguanides"/>
  </r>
  <r>
    <s v="CdvI9ME7YCM"/>
    <x v="25"/>
    <s v="Asian"/>
    <s v="Biguanides"/>
    <x v="0"/>
    <d v="2016-10-31T00:00:00"/>
    <s v="Biguanides"/>
  </r>
  <r>
    <s v="cE0OqWnq2gk"/>
    <x v="25"/>
    <s v="Asian"/>
    <s v="Biguanides"/>
    <x v="0"/>
    <d v="2016-05-27T00:00:00"/>
    <s v="Biguanides"/>
  </r>
  <r>
    <s v="CErVnO6udWM"/>
    <x v="25"/>
    <s v="Pacific peoples"/>
    <s v="Biguanides"/>
    <x v="0"/>
    <d v="2025-06-19T00:00:00"/>
    <s v="Biguanides"/>
  </r>
  <r>
    <s v="bWCkPSGd1Yw"/>
    <x v="25"/>
    <s v="Other"/>
    <s v="Biguanides"/>
    <x v="0"/>
    <d v="2020-06-29T00:00:00"/>
    <s v="Biguanides"/>
  </r>
  <r>
    <s v="BWmayc/RmHY"/>
    <x v="25"/>
    <s v="Māori"/>
    <s v="Biguanides"/>
    <x v="0"/>
    <d v="2024-06-21T00:00:00"/>
    <s v="Biguanides"/>
  </r>
  <r>
    <s v="c0E/Skd3CWo"/>
    <x v="25"/>
    <s v="Other"/>
    <s v="Biguanides"/>
    <x v="0"/>
    <d v="2016-01-12T00:00:00"/>
    <s v="Biguanides"/>
  </r>
  <r>
    <s v="bZ4OtRZ9Fs6"/>
    <x v="25"/>
    <s v="Asian"/>
    <s v="Biguanides"/>
    <x v="0"/>
    <d v="2022-11-11T00:00:00"/>
    <s v="Biguanides-&gt;SGLT-2 inhibitors"/>
  </r>
  <r>
    <s v="bzpJMPRgYDw"/>
    <x v="25"/>
    <s v="Other"/>
    <s v="Biguanides"/>
    <x v="0"/>
    <d v="2022-05-18T00:00:00"/>
    <s v="Biguanides"/>
  </r>
  <r>
    <s v="C31eus2T0G6"/>
    <x v="25"/>
    <s v="Other"/>
    <s v="Biguanides"/>
    <x v="0"/>
    <d v="2019-08-16T00:00:00"/>
    <s v="Biguanides"/>
  </r>
  <r>
    <s v="64y2S1UKIp6"/>
    <x v="25"/>
    <s v="Other"/>
    <s v="Biguanides"/>
    <x v="0"/>
    <d v="2023-05-02T00:00:00"/>
    <s v="Biguanides"/>
  </r>
  <r>
    <s v="6D/NJp/NnsE"/>
    <x v="25"/>
    <s v="Asian"/>
    <s v="Biguanides"/>
    <x v="0"/>
    <d v="2023-07-18T00:00:00"/>
    <s v="Biguanides"/>
  </r>
  <r>
    <s v="5pIJrR2iyaQ"/>
    <x v="25"/>
    <s v="Pacific peoples"/>
    <s v="Biguanides"/>
    <x v="0"/>
    <d v="2018-12-12T00:00:00"/>
    <s v="Biguanides-&gt;DPP-4 inhibitors-&gt;SGLT-2 inhibitors-&gt;DPP-4 inhibitors|SGLT-2 inhibitors"/>
  </r>
  <r>
    <s v="5yDDKxpSTdU"/>
    <x v="25"/>
    <s v="Other"/>
    <s v="Biguanides"/>
    <x v="0"/>
    <d v="2012-08-21T00:00:00"/>
    <s v="Biguanides"/>
  </r>
  <r>
    <s v="YZ7W3z5BB5U"/>
    <x v="25"/>
    <s v="Pacific peoples"/>
    <s v="Biguanides"/>
    <x v="0"/>
    <d v="2023-01-06T00:00:00"/>
    <s v="Biguanides"/>
  </r>
  <r>
    <s v="yzo5X7aVzbg"/>
    <x v="25"/>
    <s v="Māori"/>
    <s v="Biguanides"/>
    <x v="0"/>
    <d v="2011-01-18T00:00:00"/>
    <s v="Biguanides-&gt;DPP-4 inhibitors-&gt;SGLT-2 inhibitors-&gt;GLP-1 agonists"/>
  </r>
  <r>
    <s v="z/5jJ5WRUn."/>
    <x v="25"/>
    <s v="Other"/>
    <s v="Biguanides"/>
    <x v="0"/>
    <d v="2012-05-21T00:00:00"/>
    <s v="Biguanides"/>
  </r>
  <r>
    <s v="z6wuz6QpzZw"/>
    <x v="25"/>
    <s v="Asian"/>
    <s v="Biguanides"/>
    <x v="0"/>
    <d v="2013-04-29T00:00:00"/>
    <s v="Biguanides-&gt;Biguanides|Sulfonylureas-&gt;DPP-4 inhibitors|Sulfonylureas-&gt;DPP-4 inhibitors-&gt;DPP-4 inhibitors|SGLT-2 inhibitors|Sulfonylureas-&gt;SGLT-2 inhibitors-&gt;Insulin aspart-&gt;GLP-1 agonists|Insulin aspart-&gt;GLP-1 agonists-&gt;DPP-4 inhibitors|GLP-1 agonists|Insulin aspart-&gt;DPP-4 inhibitors|Insulin aspart-&gt;Biguanides|GLP-1 agonists|Insulin aspart"/>
  </r>
  <r>
    <s v="5Ma8QhnAKos"/>
    <x v="25"/>
    <s v="Asian"/>
    <s v="Biguanides"/>
    <x v="0"/>
    <d v="2017-11-27T00:00:00"/>
    <s v="Biguanides-&gt;Sulfonylureas-&gt;DPP-4 inhibitors|Sulfonylureas-&gt;DPP-4 inhibitors"/>
  </r>
  <r>
    <s v="6Yvq5AvACgk"/>
    <x v="25"/>
    <s v="Other"/>
    <s v="Biguanides"/>
    <x v="0"/>
    <d v="2024-11-05T00:00:00"/>
    <s v="Biguanides"/>
  </r>
  <r>
    <s v="72S0.Srk00s"/>
    <x v="25"/>
    <s v="Other"/>
    <s v="Biguanides"/>
    <x v="0"/>
    <d v="2012-09-19T00:00:00"/>
    <s v="Biguanides-&gt;GLP-1 agonists-&gt;Biguanides|GLP-1 agonists-&gt;Insulin aspart-&gt;Insulin isophane-&gt;Insulin aspart|Insulin isophane"/>
  </r>
  <r>
    <s v="78aB5c4nEEU"/>
    <x v="25"/>
    <s v="Māori"/>
    <s v="Biguanides"/>
    <x v="0"/>
    <d v="2023-03-13T00:00:00"/>
    <s v="Biguanides"/>
  </r>
  <r>
    <s v="6vwmnBo9ko."/>
    <x v="25"/>
    <s v="Other"/>
    <s v="Biguanides"/>
    <x v="0"/>
    <d v="2020-06-23T00:00:00"/>
    <s v="Biguanides"/>
  </r>
  <r>
    <s v="6yXngqwyYtQ"/>
    <x v="25"/>
    <s v="Other"/>
    <s v="Biguanides"/>
    <x v="0"/>
    <d v="2023-09-09T00:00:00"/>
    <s v="Biguanides"/>
  </r>
  <r>
    <s v="6QnAGS8SXPU"/>
    <x v="25"/>
    <s v="Other"/>
    <s v="Biguanides"/>
    <x v="0"/>
    <d v="2023-11-13T00:00:00"/>
    <s v="Biguanides"/>
  </r>
  <r>
    <s v="6qOd/EkdCqY"/>
    <x v="25"/>
    <s v="Māori"/>
    <s v="Biguanides"/>
    <x v="0"/>
    <d v="2023-01-26T00:00:00"/>
    <s v="Biguanides"/>
  </r>
  <r>
    <s v="6kGlxegHqN6"/>
    <x v="25"/>
    <s v="Māori"/>
    <s v="Biguanides|Sulfonylureas"/>
    <x v="0"/>
    <d v="2014-10-07T00:00:00"/>
    <s v="Biguanides|Sulfonylureas-&gt;Biguanides|Insulin aspart|Insulin lispro-&gt;Biguanides|Insulin lispro-&gt;Biguanides|Insulin glargine|Insulin glulisine-&gt;Insulin glargine|Insulin glulisine-&gt;Insulin glulisine-&gt;Insulin glargine-&gt;Insulin glulisine|SGLT-2 inhibitors-&gt;Insulin glargine|Insulin glulisine|SGLT-2 inhibitors"/>
  </r>
  <r>
    <s v="6MttCMNs3xE"/>
    <x v="25"/>
    <s v="Other"/>
    <s v="Biguanides"/>
    <x v="0"/>
    <d v="2012-02-09T00:00:00"/>
    <s v="Biguanides"/>
  </r>
  <r>
    <s v="6Fc6uOeFteI"/>
    <x v="25"/>
    <s v="Māori"/>
    <s v="Biguanides"/>
    <x v="0"/>
    <d v="2021-12-13T00:00:00"/>
    <s v="Biguanides-&gt;SGLT-2 inhibitors"/>
  </r>
  <r>
    <s v="6DDYic/Wpis"/>
    <x v="25"/>
    <s v="Other"/>
    <s v="Biguanides"/>
    <x v="0"/>
    <d v="2025-05-05T00:00:00"/>
    <s v="Biguanides"/>
  </r>
  <r>
    <s v="ZVO9QNQAUlg"/>
    <x v="25"/>
    <s v="Pacific peoples"/>
    <s v="Biguanides"/>
    <x v="0"/>
    <d v="2022-07-18T00:00:00"/>
    <s v="Biguanides"/>
  </r>
  <r>
    <s v="zrpn/Em/y5w"/>
    <x v="25"/>
    <s v="Māori"/>
    <s v="Biguanides"/>
    <x v="0"/>
    <d v="2016-04-13T00:00:00"/>
    <s v="Biguanides"/>
  </r>
  <r>
    <s v="7mFpW662zLc"/>
    <x v="25"/>
    <s v="Māori"/>
    <s v="Biguanides"/>
    <x v="0"/>
    <d v="2023-07-17T00:00:00"/>
    <s v="Biguanides"/>
  </r>
  <r>
    <s v="7M5YJmxUY3Q"/>
    <x v="25"/>
    <s v="Māori"/>
    <s v="Biguanides"/>
    <x v="0"/>
    <d v="2021-05-19T00:00:00"/>
    <s v="Biguanides-&gt;Insulin glargine-&gt;GLP-1 agonists|Insulin glargine-&gt;DPP-4 inhibitors-&gt;DPP-4 inhibitors|Insulin glargine-&gt;Insulin aspart-&gt;DPP-4 inhibitors|Insulin aspart|Insulin glargine-&gt;SGLT-2 inhibitors-&gt;DPP-4 inhibitors|Insulin glargine|SGLT-2 inhibitors-&gt;Insulin aspart|SGLT-2 inhibitors-&gt;DPP-4 inhibitors|SGLT-2 inhibitors-&gt;DPP-4 inhibitors|Insulin aspart|SGLT-2 inhibitors"/>
  </r>
  <r>
    <s v="8cCl4DGDT4M"/>
    <x v="25"/>
    <s v="Other"/>
    <s v="Biguanides"/>
    <x v="0"/>
    <d v="2025-05-13T00:00:00"/>
    <s v="Biguanides"/>
  </r>
  <r>
    <s v="7xbPTkG8FhU"/>
    <x v="25"/>
    <s v="Other"/>
    <s v="Biguanides"/>
    <x v="0"/>
    <d v="2024-01-09T00:00:00"/>
    <s v="Biguanides"/>
  </r>
  <r>
    <s v="7xdj/oNjPMc"/>
    <x v="25"/>
    <s v="Māori"/>
    <s v="Biguanides"/>
    <x v="0"/>
    <d v="2021-11-09T00:00:00"/>
    <s v="Biguanides-&gt;DPP-4 inhibitors"/>
  </r>
  <r>
    <s v="7VA3xBBRjqs"/>
    <x v="25"/>
    <s v="Other"/>
    <s v="Biguanides"/>
    <x v="0"/>
    <d v="2025-08-06T00:00:00"/>
    <s v="Biguanides"/>
  </r>
  <r>
    <s v="7IYvO.lR.0Y"/>
    <x v="25"/>
    <s v="Māori"/>
    <s v="Biguanides"/>
    <x v="0"/>
    <d v="2025-11-20T00:00:00"/>
    <s v="Biguanides"/>
  </r>
  <r>
    <s v="7qkkOF8LbZw"/>
    <x v="25"/>
    <s v="Pacific peoples"/>
    <s v="Biguanides"/>
    <x v="0"/>
    <d v="2016-06-30T00:00:00"/>
    <s v="Biguanides"/>
  </r>
  <r>
    <s v="CsRsrUx1FkE"/>
    <x v="25"/>
    <s v="Pacific peoples"/>
    <s v="Biguanides"/>
    <x v="0"/>
    <d v="2022-07-07T00:00:00"/>
    <s v="Biguanides-&gt;Insulin isophane"/>
  </r>
  <r>
    <s v="CnFGYVAmN0E"/>
    <x v="25"/>
    <s v="Pacific peoples"/>
    <s v="DPP-4 inhibitors"/>
    <x v="0"/>
    <d v="2022-04-13T00:00:00"/>
    <s v="DPP-4 inhibitors-&gt;Biguanides-&gt;Biguanides|DPP-4 inhibitors-&gt;SGLT-2 inhibitors-&gt;Biguanides|SGLT-2 inhibitors"/>
  </r>
  <r>
    <s v="95H6ajntm9c"/>
    <x v="25"/>
    <s v="Other"/>
    <s v="Biguanides"/>
    <x v="0"/>
    <d v="2021-03-25T00:00:00"/>
    <s v="Biguanides"/>
  </r>
  <r>
    <s v="cmvVe0DBLAQ"/>
    <x v="25"/>
    <s v="Pacific peoples"/>
    <s v="Biguanides"/>
    <x v="0"/>
    <d v="2019-06-26T00:00:00"/>
    <s v="Biguanides-&gt;DPP-4 inhibitors-&gt;DPP-4 inhibitors|SGLT-2 inhibitors-&gt;GLP-1 agonists-&gt;GLP-1 agonists|SGLT-2 inhibitors-&gt;DPP-4 inhibitors|GLP-1 agonists"/>
  </r>
  <r>
    <s v="8i4uoDrWz7Y"/>
    <x v="25"/>
    <s v="Māori"/>
    <s v="Biguanides"/>
    <x v="0"/>
    <d v="2016-04-18T00:00:00"/>
    <s v="Biguanides-&gt;Sulfonylureas-&gt;Biguanides|Sulfonylureas-&gt;Biguanides|SGLT-2 inhibitors|Sulfonylureas-&gt;SGLT-2 inhibitors-&gt;SGLT-2 inhibitors|Sulfonylureas-&gt;DPP-4 inhibitors|SGLT-2 inhibitors"/>
  </r>
  <r>
    <s v="8m5jWW6Thxk"/>
    <x v="25"/>
    <s v="Other"/>
    <s v="Biguanides"/>
    <x v="0"/>
    <d v="2018-05-07T00:00:00"/>
    <s v="Biguanides"/>
  </r>
  <r>
    <s v="8vp7onVWqHQ"/>
    <x v="25"/>
    <s v="Māori"/>
    <s v="Biguanides"/>
    <x v="0"/>
    <d v="2025-03-17T00:00:00"/>
    <s v="Biguanides"/>
  </r>
  <r>
    <s v="8u42TALU4GQ"/>
    <x v="25"/>
    <s v="Māori"/>
    <s v="Biguanides|GLP-1 agonists"/>
    <x v="0"/>
    <d v="2022-10-05T00:00:00"/>
    <s v="Biguanides|GLP-1 agonists-&gt;GLP-1 agonists-&gt;SGLT-2 inhibitors"/>
  </r>
  <r>
    <s v="wLFTpNiNqMg"/>
    <x v="25"/>
    <s v="Māori"/>
    <s v="Biguanides"/>
    <x v="0"/>
    <d v="2024-06-20T00:00:00"/>
    <s v="Biguanides"/>
  </r>
  <r>
    <s v="woqLUJC62Eg"/>
    <x v="25"/>
    <s v="Asian"/>
    <s v="Biguanides"/>
    <x v="0"/>
    <d v="2014-01-09T00:00:00"/>
    <s v="Biguanides"/>
  </r>
  <r>
    <s v="w9y/9n4AU8."/>
    <x v="25"/>
    <s v="Pacific peoples"/>
    <s v="Biguanides"/>
    <x v="0"/>
    <d v="2021-09-30T00:00:00"/>
    <s v="Biguanides-&gt;Biguanides|Insulin glargine-&gt;Insulin glargine"/>
  </r>
  <r>
    <s v="W6ttt6.5grs"/>
    <x v="25"/>
    <s v="Other"/>
    <s v="Sulfonylureas"/>
    <x v="0"/>
    <d v="2012-06-06T00:00:00"/>
    <s v="Sulfonylureas-&gt;Biguanides-&gt;Thiazolidinedione-&gt;Sulfonylureas|Thiazolidinedione-&gt;Insulin glargine-&gt;Biguanides|Sulfonylureas-&gt;Biguanides|Insulin glargine|Sulfonylureas-&gt;Biguanides|Insulin glargine-&gt;Insulin Neutral-&gt;Insulin glargine|Sulfonylureas-&gt;DPP-4 inhibitors|Insulin glargine-&gt;DPP-4 inhibitors-&gt;Insulin glargine|Insulin glulisine-&gt;DPP-4 inhibitors|Insulin glargine|Insulin glulisine-&gt;Biguanides|Insulin glargine|Insulin glulisine-&gt;Biguanides|Insulin glulisine-&gt;Insulin glulisine-&gt;GLP-1 agonists-&gt;Biguanides|GLP-1 agonists|Insulin glargine|Insulin glulisine-&gt;GLP-1 agonists|Insulin glargine-&gt;GLP-1 agonists|Insulin glargine|Insulin glulisine-&gt;Biguanides|GLP-1 agonists|Insulin glargine-&gt;GLP-1 agonists|Insulin glulisine"/>
  </r>
  <r>
    <s v="WaT0ciuvP4E"/>
    <x v="25"/>
    <s v="Other"/>
    <s v="Biguanides"/>
    <x v="0"/>
    <d v="2013-09-25T00:00:00"/>
    <s v="Biguanides"/>
  </r>
  <r>
    <s v="Wc/5GA7ksso"/>
    <x v="25"/>
    <s v="Other"/>
    <s v="Biguanides"/>
    <x v="0"/>
    <d v="2022-04-05T00:00:00"/>
    <s v="Biguanides"/>
  </r>
  <r>
    <s v="W3BnFhYW02Y"/>
    <x v="25"/>
    <s v="Other"/>
    <s v="Biguanides"/>
    <x v="0"/>
    <d v="2018-10-26T00:00:00"/>
    <s v="Biguanides-&gt;Insulin isophane-&gt;Insulin aspart-&gt;Insulin aspart|Insulin isophane"/>
  </r>
  <r>
    <s v="w2kW9STNtJQ"/>
    <x v="25"/>
    <s v="Other"/>
    <s v="Biguanides"/>
    <x v="0"/>
    <d v="2025-08-26T00:00:00"/>
    <s v="Biguanides"/>
  </r>
  <r>
    <s v="VZ0ka85LxNg"/>
    <x v="25"/>
    <s v="Other"/>
    <s v="Biguanides"/>
    <x v="0"/>
    <d v="2023-01-20T00:00:00"/>
    <s v="Biguanides"/>
  </r>
  <r>
    <s v="Vz6ofkvef7Q"/>
    <x v="25"/>
    <s v="Other"/>
    <s v="Biguanides"/>
    <x v="0"/>
    <d v="2013-04-03T00:00:00"/>
    <s v="Biguanides"/>
  </r>
  <r>
    <s v="zJBC22Qg1JQ"/>
    <x v="25"/>
    <s v="Asian"/>
    <s v="DPP-4 inhibitors"/>
    <x v="0"/>
    <d v="2019-11-29T00:00:00"/>
    <s v="DPP-4 inhibitors-&gt;SGLT-2 inhibitors-&gt;DPP-4 inhibitors|SGLT-2 inhibitors"/>
  </r>
  <r>
    <s v="ZllHlb9ymZo"/>
    <x v="25"/>
    <s v="Māori"/>
    <s v="Biguanides"/>
    <x v="0"/>
    <d v="2025-05-15T00:00:00"/>
    <s v="Biguanides"/>
  </r>
  <r>
    <s v="ZOe8ODywJJw"/>
    <x v="25"/>
    <s v="Other"/>
    <s v="Biguanides"/>
    <x v="0"/>
    <d v="2017-04-24T00:00:00"/>
    <s v="Biguanides"/>
  </r>
  <r>
    <s v="zoyTW7Gwa1I"/>
    <x v="25"/>
    <s v="Other"/>
    <s v="Biguanides"/>
    <x v="0"/>
    <d v="2020-09-11T00:00:00"/>
    <s v="Biguanides"/>
  </r>
  <r>
    <s v="ZpozETu4bz6"/>
    <x v="25"/>
    <s v="Asian"/>
    <s v="Biguanides"/>
    <x v="0"/>
    <d v="2012-07-27T00:00:00"/>
    <s v="Biguanides"/>
  </r>
  <r>
    <s v="ZGBRvpRUE76"/>
    <x v="25"/>
    <s v="Māori"/>
    <s v="Biguanides|Insulin aspart|Insulin isophane"/>
    <x v="0"/>
    <d v="2013-05-16T00:00:00"/>
    <s v="Biguanides|Insulin aspart|Insulin isophane-&gt;Insulin aspart|Insulin isophane-&gt;Insulin isophane"/>
  </r>
  <r>
    <s v="zFvXwkSWctk"/>
    <x v="25"/>
    <s v="Asian"/>
    <s v="Biguanides"/>
    <x v="0"/>
    <d v="2023-05-26T00:00:00"/>
    <s v="Biguanides"/>
  </r>
  <r>
    <s v="zhPRfjodFag"/>
    <x v="25"/>
    <s v="Other"/>
    <s v="Biguanides"/>
    <x v="0"/>
    <d v="2021-06-16T00:00:00"/>
    <s v="Biguanides"/>
  </r>
  <r>
    <s v="wRJvv4ZT.ts"/>
    <x v="25"/>
    <s v="Māori"/>
    <s v="Biguanides"/>
    <x v="0"/>
    <d v="2023-10-25T00:00:00"/>
    <s v="Biguanides"/>
  </r>
  <r>
    <s v="ZBTS/q9RjUY"/>
    <x v="25"/>
    <s v="Pacific peoples"/>
    <s v="Biguanides"/>
    <x v="0"/>
    <d v="2013-01-10T00:00:00"/>
    <s v="Biguanides"/>
  </r>
  <r>
    <s v="CX/zUSxW5HA"/>
    <x v="25"/>
    <s v="Other"/>
    <s v="Biguanides"/>
    <x v="0"/>
    <d v="2013-10-24T00:00:00"/>
    <s v="Biguanides"/>
  </r>
  <r>
    <s v="cWrQGfsSk56"/>
    <x v="25"/>
    <s v="Asian"/>
    <s v="Biguanides|Insulin isophane"/>
    <x v="0"/>
    <d v="2024-08-29T00:00:00"/>
    <s v="Biguanides|Insulin isophane-&gt;Insulin aspart-&gt;Insulin isophane"/>
  </r>
  <r>
    <s v="DAE/DQqo1Vg"/>
    <x v="25"/>
    <s v="Other"/>
    <s v="Biguanides"/>
    <x v="0"/>
    <d v="2011-11-22T00:00:00"/>
    <s v="Biguanides"/>
  </r>
  <r>
    <s v="g9NfDyRJ7cc"/>
    <x v="25"/>
    <s v="Other"/>
    <s v="Biguanides"/>
    <x v="0"/>
    <d v="2019-06-12T00:00:00"/>
    <s v="Biguanides"/>
  </r>
  <r>
    <s v="G9tCkYcENVM"/>
    <x v="25"/>
    <s v="Other"/>
    <s v="Biguanides"/>
    <x v="0"/>
    <d v="2025-10-01T00:00:00"/>
    <s v="Biguanides"/>
  </r>
  <r>
    <s v="G8OoSd.h8iQ"/>
    <x v="25"/>
    <s v="Pacific peoples"/>
    <s v="Biguanides"/>
    <x v="0"/>
    <d v="2025-05-05T00:00:00"/>
    <s v="Biguanides"/>
  </r>
  <r>
    <s v="g55RmD0f1U."/>
    <x v="25"/>
    <s v="Other"/>
    <s v="Biguanides"/>
    <x v="0"/>
    <d v="2018-03-22T00:00:00"/>
    <s v="Biguanides"/>
  </r>
  <r>
    <s v="G6v/YQL2FFc"/>
    <x v="25"/>
    <s v="Pacific peoples"/>
    <s v="Biguanides"/>
    <x v="0"/>
    <d v="2024-07-08T00:00:00"/>
    <s v="Biguanides"/>
  </r>
  <r>
    <s v="dFjjInB.P7o"/>
    <x v="25"/>
    <s v="Māori"/>
    <s v="Biguanides"/>
    <x v="0"/>
    <d v="2020-07-01T00:00:00"/>
    <s v="Biguanides-&gt;DPP-4 inhibitors-&gt;Biguanides|GLP-1 agonists-&gt;GLP-1 agonists"/>
  </r>
  <r>
    <s v="dEVzEzi0hek"/>
    <x v="25"/>
    <s v="Asian"/>
    <s v="Biguanides"/>
    <x v="0"/>
    <d v="2015-04-28T00:00:00"/>
    <s v="Biguanides"/>
  </r>
  <r>
    <s v="DcG.YLQD.7w"/>
    <x v="25"/>
    <s v="Asian"/>
    <s v="Biguanides|Insulin aspart|Insulin isophane"/>
    <x v="0"/>
    <d v="2011-05-27T00:00:00"/>
    <s v="Biguanides|Insulin aspart|Insulin isophane-&gt;Insulin aspart|Insulin isophane-&gt;Biguanides"/>
  </r>
  <r>
    <s v="dDS9PrY53Eg"/>
    <x v="25"/>
    <s v="Māori"/>
    <s v="Biguanides"/>
    <x v="0"/>
    <d v="2023-09-14T00:00:00"/>
    <s v="Biguanides"/>
  </r>
  <r>
    <s v="grJT.qwJUwE"/>
    <x v="25"/>
    <s v="Māori"/>
    <s v="Biguanides"/>
    <x v="0"/>
    <d v="2017-06-20T00:00:00"/>
    <s v="Biguanides"/>
  </r>
  <r>
    <s v="gw8Qk9.Y5aA"/>
    <x v="25"/>
    <s v="Other"/>
    <s v="Biguanides"/>
    <x v="0"/>
    <d v="2025-03-25T00:00:00"/>
    <s v="Biguanides"/>
  </r>
  <r>
    <s v="GQhkTlmqifc"/>
    <x v="25"/>
    <s v="Pacific peoples"/>
    <s v="Biguanides"/>
    <x v="0"/>
    <d v="2019-09-09T00:00:00"/>
    <s v="Biguanides"/>
  </r>
  <r>
    <s v="Gcuuqrg4ueU"/>
    <x v="25"/>
    <s v="Asian"/>
    <s v="Biguanides"/>
    <x v="0"/>
    <d v="2019-10-31T00:00:00"/>
    <s v="Biguanides-&gt;DPP-4 inhibitors-&gt;Biguanides|Insulin glargine-&gt;Insulin glargine-&gt;SGLT-2 inhibitors"/>
  </r>
  <r>
    <s v="ge4f2vmDP3U"/>
    <x v="25"/>
    <s v="Asian"/>
    <s v="Biguanides"/>
    <x v="0"/>
    <d v="2015-03-16T00:00:00"/>
    <s v="Biguanides"/>
  </r>
  <r>
    <s v="GGNUfjAag26"/>
    <x v="25"/>
    <s v="Other"/>
    <s v="Biguanides"/>
    <x v="0"/>
    <d v="2011-11-18T00:00:00"/>
    <s v="Biguanides"/>
  </r>
  <r>
    <s v="GJx/MzaUtZk"/>
    <x v="25"/>
    <s v="Asian"/>
    <s v="Biguanides"/>
    <x v="0"/>
    <d v="2023-06-21T00:00:00"/>
    <s v="Biguanides"/>
  </r>
  <r>
    <s v="khLVDJ8djo."/>
    <x v="25"/>
    <s v="Other"/>
    <s v="Biguanides"/>
    <x v="0"/>
    <d v="2023-07-21T00:00:00"/>
    <s v="Biguanides"/>
  </r>
  <r>
    <s v="kHBopb4qFOs"/>
    <x v="25"/>
    <s v="Other"/>
    <s v="Biguanides"/>
    <x v="0"/>
    <d v="2024-01-23T00:00:00"/>
    <s v="Biguanides-&gt;Biguanides|Insulin glargine-&gt;Insulin glargine-&gt;Insulin aspart-&gt;Insulin aspart|Insulin glargine-&gt;Insulin aspart|Insulin isophane"/>
  </r>
  <r>
    <s v="kil5v2JBYjg"/>
    <x v="25"/>
    <s v="Māori"/>
    <s v="Biguanides"/>
    <x v="0"/>
    <d v="2023-06-23T00:00:00"/>
    <s v="Biguanides-&gt;DPP-4 inhibitors-&gt;Insulin isophane-&gt;Insulin aspart|Insulin isophane"/>
  </r>
  <r>
    <s v="kfCTWlp3HhI"/>
    <x v="25"/>
    <s v="Māori"/>
    <s v="Biguanides"/>
    <x v="0"/>
    <d v="2023-09-27T00:00:00"/>
    <s v="Biguanides"/>
  </r>
  <r>
    <s v="kF4JGWZkefU"/>
    <x v="25"/>
    <s v="Asian"/>
    <s v="Biguanides"/>
    <x v="0"/>
    <d v="2020-12-18T00:00:00"/>
    <s v="Biguanides"/>
  </r>
  <r>
    <s v="KFRsKhLYhyY"/>
    <x v="25"/>
    <s v="Other"/>
    <s v="Biguanides"/>
    <x v="0"/>
    <d v="2018-06-26T00:00:00"/>
    <s v="Biguanides"/>
  </r>
  <r>
    <s v="KCqjyv0TTDc"/>
    <x v="25"/>
    <s v="Other"/>
    <s v="Biguanides"/>
    <x v="0"/>
    <d v="2023-01-17T00:00:00"/>
    <s v="Biguanides"/>
  </r>
  <r>
    <s v="kcUvNZRn7cg"/>
    <x v="25"/>
    <s v="Asian"/>
    <s v="Biguanides"/>
    <x v="0"/>
    <d v="2018-04-05T00:00:00"/>
    <s v="Biguanides"/>
  </r>
  <r>
    <s v="K61cB3.siU6"/>
    <x v="25"/>
    <s v="Other"/>
    <s v="Biguanides"/>
    <x v="0"/>
    <d v="2018-09-14T00:00:00"/>
    <s v="Biguanides"/>
  </r>
  <r>
    <s v="K6cZvjcgLyI"/>
    <x v="25"/>
    <s v="Pacific peoples"/>
    <s v="Biguanides"/>
    <x v="0"/>
    <d v="2023-01-23T00:00:00"/>
    <s v="Biguanides"/>
  </r>
  <r>
    <s v="K5zgMedYZNo"/>
    <x v="25"/>
    <s v="Other"/>
    <s v="Biguanides"/>
    <x v="0"/>
    <d v="2022-10-07T00:00:00"/>
    <s v="Biguanides"/>
  </r>
  <r>
    <s v="k3pfsMj6eq."/>
    <x v="25"/>
    <s v="Pacific peoples"/>
    <s v="Biguanides"/>
    <x v="0"/>
    <d v="2020-06-15T00:00:00"/>
    <s v="Biguanides"/>
  </r>
  <r>
    <s v="JzcbVY2pZkA"/>
    <x v="25"/>
    <s v="Asian"/>
    <s v="Biguanides"/>
    <x v="0"/>
    <d v="2023-02-23T00:00:00"/>
    <s v="Biguanides"/>
  </r>
  <r>
    <s v="gyALl6DJeCg"/>
    <x v="25"/>
    <s v="Māori"/>
    <s v="Biguanides"/>
    <x v="0"/>
    <d v="2013-05-17T00:00:00"/>
    <s v="Biguanides"/>
  </r>
  <r>
    <s v="h/9U91HaklA"/>
    <x v="25"/>
    <s v="Pacific peoples"/>
    <s v="DPP-4 inhibitors"/>
    <x v="0"/>
    <d v="2021-08-09T00:00:00"/>
    <s v="DPP-4 inhibitors"/>
  </r>
  <r>
    <s v="NpGqMJqZcKk"/>
    <x v="25"/>
    <s v="Māori"/>
    <s v="Biguanides"/>
    <x v="0"/>
    <d v="2014-11-16T00:00:00"/>
    <s v="Biguanides"/>
  </r>
  <r>
    <s v="nVc5kr9m7oI"/>
    <x v="25"/>
    <s v="Pacific peoples"/>
    <s v="Biguanides"/>
    <x v="0"/>
    <d v="2012-06-22T00:00:00"/>
    <s v="Biguanides-&gt;Biguanides|Sulfonylureas-&gt;Sulfonylureas-&gt;DPP-4 inhibitors|Sulfonylureas-&gt;DPP-4 inhibitors|SGLT-2 inhibitors-&gt;SGLT-2 inhibitors"/>
  </r>
  <r>
    <s v="nls1.S3.1y2"/>
    <x v="25"/>
    <s v="Pacific peoples"/>
    <s v="DPP-4 inhibitors"/>
    <x v="0"/>
    <d v="2020-10-30T00:00:00"/>
    <s v="DPP-4 inhibitors"/>
  </r>
  <r>
    <s v="Kp8ngBy/mEU"/>
    <x v="25"/>
    <s v="Pacific peoples"/>
    <s v="Biguanides"/>
    <x v="0"/>
    <d v="2024-03-08T00:00:00"/>
    <s v="Biguanides"/>
  </r>
  <r>
    <s v="KlPpssA3ZEE"/>
    <x v="25"/>
    <s v="Māori"/>
    <s v="Biguanides"/>
    <x v="0"/>
    <d v="2021-02-11T00:00:00"/>
    <s v="Biguanides-&gt;SGLT-2 inhibitors-&gt;Biguanides|SGLT-2 inhibitors"/>
  </r>
  <r>
    <s v="kKDyqOlfWy6"/>
    <x v="25"/>
    <s v="Pacific peoples"/>
    <s v="Biguanides"/>
    <x v="0"/>
    <d v="2022-06-17T00:00:00"/>
    <s v="Biguanides"/>
  </r>
  <r>
    <s v="kn7vLxCwNVs"/>
    <x v="25"/>
    <s v="Other"/>
    <s v="Biguanides"/>
    <x v="0"/>
    <d v="2025-03-07T00:00:00"/>
    <s v="Biguanides"/>
  </r>
  <r>
    <s v="KNg7H1Vy4Tw"/>
    <x v="25"/>
    <s v="Other"/>
    <s v="Biguanides"/>
    <x v="0"/>
    <d v="2025-10-06T00:00:00"/>
    <s v="Biguanides"/>
  </r>
  <r>
    <s v="kM6Hyhr2MKg"/>
    <x v="25"/>
    <s v="Māori"/>
    <s v="Biguanides|Insulin isophane"/>
    <x v="0"/>
    <d v="2020-05-15T00:00:00"/>
    <s v="Biguanides|Insulin isophane"/>
  </r>
  <r>
    <s v="/ka9egjRYLY"/>
    <x v="25"/>
    <s v="Other"/>
    <s v="Biguanides"/>
    <x v="0"/>
    <d v="2023-07-28T00:00:00"/>
    <s v="Biguanides"/>
  </r>
  <r>
    <s v="/KVDy0jq6Co"/>
    <x v="25"/>
    <s v="Other"/>
    <s v="Biguanides"/>
    <x v="0"/>
    <d v="2014-07-15T00:00:00"/>
    <s v="Biguanides-&gt;Biguanides|Insulin aspart|Insulin isophane-&gt;DPP-4 inhibitors"/>
  </r>
  <r>
    <s v="/FcvfhO.ZAk"/>
    <x v="25"/>
    <s v="Other"/>
    <s v="Biguanides"/>
    <x v="0"/>
    <d v="2018-07-18T00:00:00"/>
    <s v="Biguanides"/>
  </r>
  <r>
    <s v="/RN1thD3KOs"/>
    <x v="25"/>
    <s v="Pacific peoples"/>
    <s v="Biguanides"/>
    <x v="0"/>
    <d v="2016-05-24T00:00:00"/>
    <s v="Biguanides-&gt;DPP-4 inhibitors-&gt;Insulin isophane-&gt;Insulin aspart|Insulin isophane-&gt;Biguanides|Insulin aspart|Insulin isophane-&gt;Insulin aspart-&gt;Biguanides|SGLT-2 inhibitors-&gt;SGLT-2 inhibitors-&gt;Insulin glargine-&gt;DPP-4 inhibitors|Insulin glargine"/>
  </r>
  <r>
    <s v="/n84sUg/sgc"/>
    <x v="25"/>
    <s v="Other"/>
    <s v="Biguanides"/>
    <x v="0"/>
    <d v="2025-05-12T00:00:00"/>
    <s v="Biguanides"/>
  </r>
  <r>
    <s v="01h0TSUZuaE"/>
    <x v="25"/>
    <s v="Other"/>
    <s v="Biguanides"/>
    <x v="0"/>
    <d v="2025-03-20T00:00:00"/>
    <s v="Biguanides"/>
  </r>
  <r>
    <s v="/Zoa0AlVYIA"/>
    <x v="25"/>
    <s v="Other"/>
    <s v="Biguanides"/>
    <x v="0"/>
    <d v="2016-12-20T00:00:00"/>
    <s v="Biguanides"/>
  </r>
  <r>
    <s v="5w3LOpPLjc2"/>
    <x v="25"/>
    <s v="Pacific peoples"/>
    <s v="Biguanides"/>
    <x v="0"/>
    <d v="2011-02-10T00:00:00"/>
    <s v="Biguanides-&gt;Biguanides|Insulin isophane-&gt;Insulin isophane"/>
  </r>
  <r>
    <s v="./r4w29c8oQ"/>
    <x v="25"/>
    <s v="Pacific peoples"/>
    <s v="Biguanides"/>
    <x v="0"/>
    <d v="2020-05-14T00:00:00"/>
    <s v="Biguanides"/>
  </r>
  <r>
    <s v=".028bhc2M82"/>
    <x v="25"/>
    <s v="Pacific peoples"/>
    <s v="Biguanides"/>
    <x v="0"/>
    <d v="2017-12-11T00:00:00"/>
    <s v="Biguanides-&gt;Insulin glargine-&gt;Biguanides|Insulin glargine-&gt;Biguanides|DPP-4 inhibitors-&gt;Sulfonylureas-&gt;Biguanides|DPP-4 inhibitors|Sulfonylureas-&gt;SGLT-2 inhibitors-&gt;Biguanides|SGLT-2 inhibitors-&gt;DPP-4 inhibitors|SGLT-2 inhibitors-&gt;DPP-4 inhibitors"/>
  </r>
  <r>
    <s v=".3y5PQUQTY6"/>
    <x v="25"/>
    <s v="Other"/>
    <s v="Biguanides"/>
    <x v="0"/>
    <d v="2024-07-22T00:00:00"/>
    <s v="Biguanides"/>
  </r>
  <r>
    <s v="y.S.Y7gsZyw"/>
    <x v="25"/>
    <s v="Asian"/>
    <s v="Insulin isophane|Insulin lispro"/>
    <x v="1"/>
    <d v="2020-09-12T00:00:00"/>
    <s v="Insulin isophane|Insulin lispro-&gt;Biguanides-&gt;Insulin aspart|Insulin isophane|Insulin lispro-&gt;Insulin isophane-&gt;Insulin aspart|Insulin isophane"/>
  </r>
  <r>
    <s v="/21B4JtuWNs"/>
    <x v="25"/>
    <s v="Asian"/>
    <s v="Biguanides"/>
    <x v="0"/>
    <d v="2017-03-27T00:00:00"/>
    <s v="Biguanides"/>
  </r>
  <r>
    <s v=".YwC0fvwWGs"/>
    <x v="25"/>
    <s v="Pacific peoples"/>
    <s v="Biguanides"/>
    <x v="0"/>
    <d v="2025-05-16T00:00:00"/>
    <s v="Biguanides-&gt;Insulin isophane"/>
  </r>
  <r>
    <s v=".Vu5cqqblfs"/>
    <x v="25"/>
    <s v="Other"/>
    <s v="Biguanides"/>
    <x v="0"/>
    <d v="2024-08-08T00:00:00"/>
    <s v="Biguanides"/>
  </r>
  <r>
    <s v=".pp6R7xm0xM"/>
    <x v="25"/>
    <s v="Asian"/>
    <s v="Biguanides"/>
    <x v="0"/>
    <d v="2021-07-13T00:00:00"/>
    <s v="Biguanides"/>
  </r>
  <r>
    <s v=".K9J1qQrcPk"/>
    <x v="25"/>
    <s v="Other"/>
    <s v="Biguanides"/>
    <x v="0"/>
    <d v="2015-08-11T00:00:00"/>
    <s v="Biguanides"/>
  </r>
  <r>
    <s v=".g.XnT676qA"/>
    <x v="25"/>
    <s v="Other"/>
    <s v="Biguanides"/>
    <x v="0"/>
    <d v="2025-08-14T00:00:00"/>
    <s v="Biguanides"/>
  </r>
  <r>
    <s v=".HyObo5aKXc"/>
    <x v="25"/>
    <s v="Asian"/>
    <s v="Biguanides"/>
    <x v="0"/>
    <d v="2020-04-24T00:00:00"/>
    <s v="Biguanides-&gt;Insulin isophane|Insulin lispro-&gt;Biguanides|Insulin isophane|Insulin lispro"/>
  </r>
  <r>
    <s v="xESCeJKw1IA"/>
    <x v="25"/>
    <s v="Other"/>
    <s v="Biguanides|DPP-4 inhibitors"/>
    <x v="0"/>
    <d v="2022-11-17T00:00:00"/>
    <s v="Biguanides|DPP-4 inhibitors-&gt;Biguanides-&gt;DPP-4 inhibitors"/>
  </r>
  <r>
    <s v="xfAcNP96Y2g"/>
    <x v="25"/>
    <s v="Māori"/>
    <s v="Biguanides"/>
    <x v="0"/>
    <d v="2024-09-02T00:00:00"/>
    <s v="Biguanides"/>
  </r>
  <r>
    <s v="XfAFYkcCgxc"/>
    <x v="25"/>
    <s v="Pacific peoples"/>
    <s v="Biguanides"/>
    <x v="0"/>
    <d v="2015-07-17T00:00:00"/>
    <s v="Biguanides-&gt;Biguanides|Insulin isophane-&gt;Insulin aspart-&gt;Insulin isophane-&gt;Insulin glargine"/>
  </r>
  <r>
    <s v="xFn6jmZlFCE"/>
    <x v="25"/>
    <s v="Other"/>
    <s v="Biguanides"/>
    <x v="0"/>
    <d v="2015-04-10T00:00:00"/>
    <s v="Biguanides-&gt;Insulin aspart-&gt;Biguanides|Insulin isophane-&gt;Insulin isophane"/>
  </r>
  <r>
    <s v="XfOyxfGlL.."/>
    <x v="25"/>
    <s v="Māori"/>
    <s v="Biguanides"/>
    <x v="0"/>
    <d v="2015-06-15T00:00:00"/>
    <s v="Biguanides-&gt;Insulin aspart|Insulin glargine-&gt;Insulin glargine-&gt;Biguanides|Insulin glargine-&gt;SGLT-2 inhibitors-&gt;GLP-1 agonists-&gt;GLP-1 agonists|Insulin glargine-&gt;Insulin aspart-&gt;Biguanides|SGLT-2 inhibitors-&gt;Insulin glargine|SGLT-2 inhibitors"/>
  </r>
  <r>
    <s v="xL0sKOvlPp."/>
    <x v="25"/>
    <s v="Other"/>
    <s v="Biguanides"/>
    <x v="0"/>
    <d v="2016-06-24T00:00:00"/>
    <s v="Biguanides"/>
  </r>
  <r>
    <s v="xNKwxNDzsi2"/>
    <x v="25"/>
    <s v="Other"/>
    <s v="Biguanides"/>
    <x v="0"/>
    <d v="2022-04-05T00:00:00"/>
    <s v="Biguanides"/>
  </r>
  <r>
    <s v="xnL1AWwH7O6"/>
    <x v="25"/>
    <s v="Other"/>
    <s v="Biguanides"/>
    <x v="0"/>
    <d v="2016-06-17T00:00:00"/>
    <s v="Biguanides"/>
  </r>
  <r>
    <s v="xOX5zvOAU2Q"/>
    <x v="25"/>
    <s v="Asian"/>
    <s v="Biguanides"/>
    <x v="0"/>
    <d v="2014-02-12T00:00:00"/>
    <s v="Biguanides-&gt;DPP-4 inhibitors-&gt;Biguanides|DPP-4 inhibitors-&gt;SGLT-2 inhibitors-&gt;DPP-4 inhibitors|SGLT-2 inhibitors"/>
  </r>
  <r>
    <s v="XPQ.a43/zj2"/>
    <x v="25"/>
    <s v="Other"/>
    <s v="Biguanides"/>
    <x v="0"/>
    <d v="2017-03-10T00:00:00"/>
    <s v="Biguanides"/>
  </r>
  <r>
    <s v="XWfOnZihO1A"/>
    <x v="25"/>
    <s v="Māori"/>
    <s v="Biguanides"/>
    <x v="0"/>
    <d v="2022-08-20T00:00:00"/>
    <s v="Biguanides"/>
  </r>
  <r>
    <s v="xVwbJTYuTN."/>
    <x v="25"/>
    <s v="Asian"/>
    <s v="Biguanides"/>
    <x v="0"/>
    <d v="2021-03-12T00:00:00"/>
    <s v="Biguanides"/>
  </r>
  <r>
    <s v="XTOjNsNJBiM"/>
    <x v="25"/>
    <s v="Māori"/>
    <s v="DPP-4 inhibitors"/>
    <x v="0"/>
    <d v="2024-06-18T00:00:00"/>
    <s v="DPP-4 inhibitors-&gt;SGLT-2 inhibitors-&gt;DPP-4 inhibitors|Insulin glargine-&gt;Insulin glargine-&gt;Insulin glargine|SGLT-2 inhibitors-&gt;Biguanides"/>
  </r>
  <r>
    <s v="xuzD4WMPFus"/>
    <x v="25"/>
    <s v="Other"/>
    <s v="Biguanides"/>
    <x v="0"/>
    <d v="2013-01-14T00:00:00"/>
    <s v="Biguanides-&gt;Biguanides|Insulin aspart|Insulin glargine-&gt;Insulin aspart|Insulin glargine-&gt;Insulin glargine-&gt;Biguanides|Insulin glargine-&gt;Insulin aspart-&gt;Biguanides|Insulin aspart"/>
  </r>
  <r>
    <s v="UGLn3XNNxCI"/>
    <x v="25"/>
    <s v="Pacific peoples"/>
    <s v="Biguanides"/>
    <x v="0"/>
    <d v="2016-11-24T00:00:00"/>
    <s v="Biguanides"/>
  </r>
  <r>
    <s v="UHlLKHC6Hgo"/>
    <x v="25"/>
    <s v="Māori"/>
    <s v="Biguanides"/>
    <x v="0"/>
    <d v="2023-10-12T00:00:00"/>
    <s v="Biguanides-&gt;Biguanides|Insulin isophane"/>
  </r>
  <r>
    <s v="Ue9W4pFDHpQ"/>
    <x v="25"/>
    <s v="Pacific peoples"/>
    <s v="Biguanides"/>
    <x v="0"/>
    <d v="2024-02-13T00:00:00"/>
    <s v="Biguanides"/>
  </r>
  <r>
    <s v="UBYGtOcho0c"/>
    <x v="25"/>
    <s v="Asian"/>
    <s v="Biguanides"/>
    <x v="0"/>
    <d v="2022-02-15T00:00:00"/>
    <s v="Biguanides-&gt;DPP-4 inhibitors"/>
  </r>
  <r>
    <s v="u4WMpk.ZXJE"/>
    <x v="25"/>
    <s v="Māori"/>
    <s v="Biguanides"/>
    <x v="0"/>
    <d v="2024-03-21T00:00:00"/>
    <s v="Biguanides"/>
  </r>
  <r>
    <s v="U6aKM30D0bQ"/>
    <x v="25"/>
    <s v="Other"/>
    <s v="Biguanides"/>
    <x v="0"/>
    <d v="2024-09-13T00:00:00"/>
    <s v="Biguanides"/>
  </r>
  <r>
    <s v="u7MAS.g.2Ks"/>
    <x v="25"/>
    <s v="Māori"/>
    <s v="Biguanides"/>
    <x v="0"/>
    <d v="2017-01-13T00:00:00"/>
    <s v="Biguanides-&gt;Sulfonylureas-&gt;Biguanides|Sulfonylureas-&gt;DPP-4 inhibitors-&gt;Biguanides|DPP-4 inhibitors-&gt;Biguanides|DPP-4 inhibitors|Sulfonylureas-&gt;SGLT-2 inhibitors|Sulfonylureas-&gt;SGLT-2 inhibitors-&gt;Insulin isophane|SGLT-2 inhibitors-&gt;Insulin isophane-&gt;Insulin isophane|SGLT-2 inhibitors|Sulfonylureas-&gt;Insulin aspart|Insulin isophane-&gt;Insulin aspart|Insulin glargine|SGLT-2 inhibitors-&gt;Insulin aspart-&gt;Insulin aspart|Insulin glargine-&gt;DPP-4 inhibitors|Insulin aspart|SGLT-2 inhibitors-&gt;GLP-1 agonists-&gt;DPP-4 inhibitors|Insulin aspart-&gt;DPP-4 inhibitors|SGLT-2 inhibitors-&gt;Biguanides|GLP-1 agonists|Insulin aspart|SGLT-2 inhibitors"/>
  </r>
  <r>
    <s v="U0C2PQo1DK."/>
    <x v="25"/>
    <s v="Other"/>
    <s v="Biguanides"/>
    <x v="0"/>
    <d v="2018-04-24T00:00:00"/>
    <s v="Biguanides"/>
  </r>
  <r>
    <s v="U/Ax6nlzrZM"/>
    <x v="25"/>
    <s v="Pacific peoples"/>
    <s v="Biguanides"/>
    <x v="0"/>
    <d v="2022-09-01T00:00:00"/>
    <s v="Biguanides-&gt;DPP-4 inhibitors-&gt;Biguanides|DPP-4 inhibitors|SGLT-2 inhibitors-&gt;DPP-4 inhibitors|Insulin glargine|SGLT-2 inhibitors"/>
  </r>
  <r>
    <s v="TUmt1Wds6wA"/>
    <x v="25"/>
    <s v="Pacific peoples"/>
    <s v="Biguanides"/>
    <x v="0"/>
    <d v="2013-04-16T00:00:00"/>
    <s v="Biguanides"/>
  </r>
  <r>
    <s v="tVDOJPfsVOo"/>
    <x v="25"/>
    <s v="Māori"/>
    <s v="Biguanides"/>
    <x v="0"/>
    <d v="2013-07-09T00:00:00"/>
    <s v="Biguanides-&gt;DPP-4 inhibitors-&gt;Sulfonylureas-&gt;DPP-4 inhibitors|Sulfonylureas-&gt;DPP-4 inhibitors|SGLT-2 inhibitors"/>
  </r>
  <r>
    <s v="43cSAoaCUkk"/>
    <x v="25"/>
    <s v="Asian"/>
    <s v="Biguanides"/>
    <x v="0"/>
    <d v="2021-09-14T00:00:00"/>
    <s v="Biguanides"/>
  </r>
  <r>
    <s v="4aTek5pi9Nc"/>
    <x v="25"/>
    <s v="Other"/>
    <s v="Biguanides"/>
    <x v="0"/>
    <d v="2014-09-03T00:00:00"/>
    <s v="Biguanides"/>
  </r>
  <r>
    <s v="3UQBh9P/nwY"/>
    <x v="25"/>
    <s v="Other"/>
    <s v="Biguanides"/>
    <x v="0"/>
    <d v="2015-06-28T00:00:00"/>
    <s v="Biguanides"/>
  </r>
  <r>
    <s v="3wUtYbQUdss"/>
    <x v="25"/>
    <s v="Asian"/>
    <s v="Biguanides"/>
    <x v="0"/>
    <d v="2019-04-29T00:00:00"/>
    <s v="Biguanides-&gt;Insulin isophane"/>
  </r>
  <r>
    <s v="4.HVD4eg6Os"/>
    <x v="25"/>
    <s v="Māori"/>
    <s v="Biguanides"/>
    <x v="0"/>
    <d v="2012-03-15T00:00:00"/>
    <s v="Biguanides-&gt;Biguanides|DPP-4 inhibitors-&gt;DPP-4 inhibitors"/>
  </r>
  <r>
    <s v="4TGZM/HDZU2"/>
    <x v="25"/>
    <s v="Māori"/>
    <s v="Biguanides"/>
    <x v="0"/>
    <d v="2015-08-21T00:00:00"/>
    <s v="Biguanides"/>
  </r>
  <r>
    <s v="4sxWLC7r9pU"/>
    <x v="25"/>
    <s v="Asian"/>
    <s v="Biguanides"/>
    <x v="0"/>
    <d v="2016-10-28T00:00:00"/>
    <s v="Biguanides"/>
  </r>
  <r>
    <s v="4LtIgERb9VY"/>
    <x v="25"/>
    <s v="Pacific peoples"/>
    <s v="Biguanides"/>
    <x v="0"/>
    <d v="2017-12-08T00:00:00"/>
    <s v="Biguanides"/>
  </r>
  <r>
    <s v="57IbUTvjoWI"/>
    <x v="25"/>
    <s v="Other"/>
    <s v="Biguanides"/>
    <x v="0"/>
    <d v="2017-06-13T00:00:00"/>
    <s v="Biguanides"/>
  </r>
  <r>
    <s v="5b0kbEdbarA"/>
    <x v="25"/>
    <s v="Pacific peoples"/>
    <s v="DPP-4 inhibitors"/>
    <x v="0"/>
    <d v="2019-05-09T00:00:00"/>
    <s v="DPP-4 inhibitors-&gt;DPP-4 inhibitors|SGLT-2 inhibitors-&gt;Insulin glargine"/>
  </r>
  <r>
    <s v="XdeifM6cuzg"/>
    <x v="25"/>
    <s v="Other"/>
    <s v="Biguanides"/>
    <x v="0"/>
    <d v="2023-11-02T00:00:00"/>
    <s v="Biguanides"/>
  </r>
  <r>
    <s v="XDwHPeP5BDw"/>
    <x v="25"/>
    <s v="Māori"/>
    <s v="Biguanides"/>
    <x v="0"/>
    <d v="2025-08-12T00:00:00"/>
    <s v="Biguanides"/>
  </r>
  <r>
    <s v="xBQC3amb6mE"/>
    <x v="25"/>
    <s v="Asian"/>
    <s v="Biguanides"/>
    <x v="0"/>
    <d v="2019-07-15T00:00:00"/>
    <s v="Biguanides"/>
  </r>
  <r>
    <s v="Xb4Lep7/0ME"/>
    <x v="25"/>
    <s v="Asian"/>
    <s v="Biguanides"/>
    <x v="0"/>
    <d v="2024-03-04T00:00:00"/>
    <s v="Biguanides"/>
  </r>
  <r>
    <s v="CHIIql280xQ"/>
    <x v="25"/>
    <s v="Māori"/>
    <s v="Biguanides"/>
    <x v="0"/>
    <d v="2025-03-17T00:00:00"/>
    <s v="Biguanides"/>
  </r>
  <r>
    <s v="xh4mzKFkwtE"/>
    <x v="25"/>
    <s v="Other"/>
    <s v="Biguanides"/>
    <x v="0"/>
    <d v="2022-12-15T00:00:00"/>
    <s v="Biguanides"/>
  </r>
  <r>
    <s v="XLq0UgbgyKw"/>
    <x v="25"/>
    <s v="Māori"/>
    <s v="Biguanides"/>
    <x v="0"/>
    <d v="2013-04-04T00:00:00"/>
    <s v="Biguanides"/>
  </r>
  <r>
    <s v="XqPnRJUoVKo"/>
    <x v="25"/>
    <s v="Other"/>
    <s v="Biguanides"/>
    <x v="0"/>
    <d v="2013-11-13T00:00:00"/>
    <s v="Biguanides"/>
  </r>
  <r>
    <s v="xRFwLJFGJpE"/>
    <x v="25"/>
    <s v="Other"/>
    <s v="Biguanides"/>
    <x v="0"/>
    <d v="2015-08-05T00:00:00"/>
    <s v="Biguanides"/>
  </r>
  <r>
    <s v="xsEDzYl6fwA"/>
    <x v="25"/>
    <s v="Pacific peoples"/>
    <s v="Insulin aspart|Insulin isophane"/>
    <x v="1"/>
    <d v="2014-11-20T00:00:00"/>
    <s v="Insulin aspart|Insulin isophane-&gt;Biguanides-&gt;SGLT-2 inhibitors-&gt;GLP-1 agonists-&gt;Biguanides|GLP-1 agonists-&gt;Insulin isophane-&gt;Insulin aspart-&gt;DPP-4 inhibitors|GLP-1 agonists"/>
  </r>
  <r>
    <s v="xNrD7FiZTU2"/>
    <x v="25"/>
    <s v="Pacific peoples"/>
    <s v="Biguanides"/>
    <x v="0"/>
    <d v="2014-10-31T00:00:00"/>
    <s v="Biguanides-&gt;Sulfonylureas-&gt;Biguanides|Sulfonylureas-&gt;DPP-4 inhibitors-&gt;DPP-4 inhibitors|Sulfonylureas-&gt;DPP-4 inhibitors|SGLT-2 inhibitors"/>
  </r>
  <r>
    <s v="BXjkm2a.kBQ"/>
    <x v="25"/>
    <s v="Pacific peoples"/>
    <s v="Biguanides"/>
    <x v="0"/>
    <d v="2025-09-30T00:00:00"/>
    <s v="Biguanides"/>
  </r>
  <r>
    <s v="bTaYRr3ENlA"/>
    <x v="25"/>
    <s v="Asian"/>
    <s v="Biguanides"/>
    <x v="0"/>
    <d v="2012-08-24T00:00:00"/>
    <s v="Biguanides"/>
  </r>
  <r>
    <s v="bQHpVWAY6vU"/>
    <x v="25"/>
    <s v="Māori"/>
    <s v="Biguanides"/>
    <x v="0"/>
    <d v="2023-01-25T00:00:00"/>
    <s v="Biguanides"/>
  </r>
  <r>
    <s v="CAgnmwAfj0U"/>
    <x v="25"/>
    <s v="Asian"/>
    <s v="Biguanides"/>
    <x v="0"/>
    <d v="2013-03-05T00:00:00"/>
    <s v="Biguanides-&gt;DPP-4 inhibitors-&gt;SGLT-2 inhibitors-&gt;Biguanides|SGLT-2 inhibitors"/>
  </r>
  <r>
    <s v="CaI2PEeudCk"/>
    <x v="25"/>
    <s v="Asian"/>
    <s v="Biguanides"/>
    <x v="0"/>
    <d v="2021-01-11T00:00:00"/>
    <s v="Biguanides-&gt;Insulin isophane|Insulin lispro"/>
  </r>
  <r>
    <s v="CabSomS4QIo"/>
    <x v="25"/>
    <s v="Māori"/>
    <s v="Biguanides"/>
    <x v="0"/>
    <d v="2023-02-17T00:00:00"/>
    <s v="Biguanides-&gt;Insulin aspart-&gt;Insulin isophane"/>
  </r>
  <r>
    <s v="CEAwlknyY8."/>
    <x v="25"/>
    <s v="Other"/>
    <s v="Biguanides"/>
    <x v="0"/>
    <d v="2020-11-04T00:00:00"/>
    <s v="Biguanides"/>
  </r>
  <r>
    <s v="CDoJpqtdFHY"/>
    <x v="25"/>
    <s v="Māori"/>
    <s v="Insulin isophane"/>
    <x v="1"/>
    <d v="2013-10-30T00:00:00"/>
    <s v="Insulin isophane-&gt;Biguanides|DPP-4 inhibitors"/>
  </r>
  <r>
    <s v="cDV5pYkPYdE"/>
    <x v="25"/>
    <s v="Asian"/>
    <s v="Biguanides"/>
    <x v="0"/>
    <d v="2012-09-21T00:00:00"/>
    <s v="Biguanides"/>
  </r>
  <r>
    <s v="C2S7JVpn2kA"/>
    <x v="25"/>
    <s v="Other"/>
    <s v="Biguanides"/>
    <x v="0"/>
    <d v="2013-07-17T00:00:00"/>
    <s v="Biguanides"/>
  </r>
  <r>
    <s v="694TLidwW7U"/>
    <x v="25"/>
    <s v="Other"/>
    <s v="Biguanides"/>
    <x v="0"/>
    <d v="2016-12-20T00:00:00"/>
    <s v="Biguanides-&gt;Sulfonylureas-&gt;DPP-4 inhibitors|Sulfonylureas-&gt;DPP-4 inhibitors-&gt;DPP-4 inhibitors|Sulfonylureas|Thiazolidinedione-&gt;DPP-4 inhibitors|Thiazolidinedione-&gt;Sulfonylureas|Thiazolidinedione-&gt;DPP-4 inhibitors|SGLT-2 inhibitors|Sulfonylureas|Thiazolidinedione-&gt;GLP-1 agonists-&gt;GLP-1 agonists|Sulfonylureas|Thiazolidinedione"/>
  </r>
  <r>
    <s v="60oL.uoSb3w"/>
    <x v="25"/>
    <s v="Māori"/>
    <s v="Biguanides"/>
    <x v="0"/>
    <d v="2022-12-07T00:00:00"/>
    <s v="Biguanides-&gt;Insulin glargine"/>
  </r>
  <r>
    <s v="6MVSughL3y6"/>
    <x v="25"/>
    <s v="Pacific peoples"/>
    <s v="Insulin isophane"/>
    <x v="1"/>
    <d v="2017-08-18T00:00:00"/>
    <s v="Insulin isophane-&gt;Biguanides-&gt;Biguanides|Insulin isophane-&gt;DPP-4 inhibitors|Insulin isophane-&gt;DPP-4 inhibitors|Insulin glargine|Insulin isophane-&gt;Insulin glargine|Insulin isophane-&gt;DPP-4 inhibitors|Insulin glargine-&gt;SGLT-2 inhibitors-&gt;Biguanides|Insulin glargine-&gt;Insulin glargine-&gt;Insulin aspart-&gt;DPP-4 inhibitors|Insulin aspart|Sulfonylureas-&gt;DPP-4 inhibitors|Insulin aspart-&gt;Sulfonylureas"/>
  </r>
  <r>
    <s v="6ky7MtMm0JM"/>
    <x v="25"/>
    <s v="Other"/>
    <s v="Biguanides"/>
    <x v="0"/>
    <d v="2014-05-15T00:00:00"/>
    <s v="Biguanides"/>
  </r>
  <r>
    <s v="6QPwuR5BDPI"/>
    <x v="25"/>
    <s v="Other"/>
    <s v="Biguanides"/>
    <x v="0"/>
    <d v="2023-11-28T00:00:00"/>
    <s v="Biguanides-&gt;Insulin glargine-&gt;Biguanides|DPP-4 inhibitors"/>
  </r>
  <r>
    <s v="6rOwGExnU/M"/>
    <x v="25"/>
    <s v="Pacific peoples"/>
    <s v="Biguanides|DPP-4 inhibitors"/>
    <x v="0"/>
    <d v="2025-09-03T00:00:00"/>
    <s v="Biguanides|DPP-4 inhibitors-&gt;DPP-4 inhibitors"/>
  </r>
  <r>
    <s v="769hsgfwzJM"/>
    <x v="25"/>
    <s v="Asian"/>
    <s v="Biguanides"/>
    <x v="0"/>
    <d v="2025-08-11T00:00:00"/>
    <s v="Biguanides"/>
  </r>
  <r>
    <s v="7cEoC7U04UA"/>
    <x v="25"/>
    <s v="Asian"/>
    <s v="Biguanides"/>
    <x v="0"/>
    <d v="2015-05-01T00:00:00"/>
    <s v="Biguanides"/>
  </r>
  <r>
    <s v="7cUnEWn2nvc"/>
    <x v="25"/>
    <s v="Other"/>
    <s v="Biguanides"/>
    <x v="0"/>
    <d v="2021-03-01T00:00:00"/>
    <s v="Biguanides"/>
  </r>
  <r>
    <s v="7hLVhmKIWOM"/>
    <x v="25"/>
    <s v="Māori"/>
    <s v="Biguanides"/>
    <x v="0"/>
    <d v="2025-03-13T00:00:00"/>
    <s v="Biguanides"/>
  </r>
  <r>
    <s v="7j8j4WMcI0U"/>
    <x v="25"/>
    <s v="Other"/>
    <s v="Biguanides"/>
    <x v="0"/>
    <d v="2023-03-15T00:00:00"/>
    <s v="Biguanides"/>
  </r>
  <r>
    <s v="6xwcbMZtIPA"/>
    <x v="25"/>
    <s v="Other"/>
    <s v="Biguanides"/>
    <x v="0"/>
    <d v="2013-11-07T00:00:00"/>
    <s v="Biguanides"/>
  </r>
  <r>
    <s v="6tLZIARmwfU"/>
    <x v="25"/>
    <s v="Asian"/>
    <s v="Biguanides"/>
    <x v="0"/>
    <d v="2019-04-01T00:00:00"/>
    <s v="Biguanides"/>
  </r>
  <r>
    <s v="p1kRW5FE4oE"/>
    <x v="25"/>
    <s v="Pacific peoples"/>
    <s v="Biguanides|Insulin isophane"/>
    <x v="0"/>
    <d v="2020-05-02T00:00:00"/>
    <s v="Biguanides|Insulin isophane-&gt;Insulin isophane-&gt;Biguanides-&gt;SGLT-2 inhibitors-&gt;Insulin glargine-&gt;Biguanides|Insulin glargine-&gt;Insulin aspart|Insulin isophane-&gt;Insulin aspart-&gt;Biguanides|Insulin aspart"/>
  </r>
  <r>
    <s v="P0lLWwGMNhg"/>
    <x v="25"/>
    <s v="Asian"/>
    <s v="Insulin isophane"/>
    <x v="1"/>
    <d v="2020-12-08T00:00:00"/>
    <s v="Insulin isophane-&gt;Insulin aspart-&gt;Insulin aspart|Insulin isophane-&gt;Biguanides"/>
  </r>
  <r>
    <s v="P0n//Ibbbug"/>
    <x v="25"/>
    <s v="Other"/>
    <s v="Biguanides"/>
    <x v="0"/>
    <d v="2015-06-05T00:00:00"/>
    <s v="Biguanides"/>
  </r>
  <r>
    <s v="pDhyQDaiXkU"/>
    <x v="25"/>
    <s v="Pacific peoples"/>
    <s v="Biguanides"/>
    <x v="0"/>
    <d v="2020-03-18T00:00:00"/>
    <s v="Biguanides"/>
  </r>
  <r>
    <s v="pAgOpmAp966"/>
    <x v="25"/>
    <s v="Asian"/>
    <s v="Biguanides"/>
    <x v="0"/>
    <d v="2023-05-08T00:00:00"/>
    <s v="Biguanides"/>
  </r>
  <r>
    <s v="P8fVdMEjrLw"/>
    <x v="25"/>
    <s v="Asian"/>
    <s v="Biguanides"/>
    <x v="0"/>
    <d v="2014-12-16T00:00:00"/>
    <s v="Biguanides"/>
  </r>
  <r>
    <s v="P7.bOXdqtFQ"/>
    <x v="25"/>
    <s v="Pacific peoples"/>
    <s v="Biguanides"/>
    <x v="0"/>
    <d v="2025-04-17T00:00:00"/>
    <s v="Biguanides"/>
  </r>
  <r>
    <s v="oSsTEGGYYN6"/>
    <x v="25"/>
    <s v="Māori"/>
    <s v="Biguanides"/>
    <x v="0"/>
    <d v="2020-01-10T00:00:00"/>
    <s v="Biguanides-&gt;Biguanides|DPP-4 inhibitors"/>
  </r>
  <r>
    <s v="lzXNryHTWSQ"/>
    <x v="25"/>
    <s v="Pacific peoples"/>
    <s v="Biguanides"/>
    <x v="0"/>
    <d v="2019-09-27T00:00:00"/>
    <s v="Biguanides"/>
  </r>
  <r>
    <s v="ovKyZPgTvhc"/>
    <x v="25"/>
    <s v="Other"/>
    <s v="Biguanides"/>
    <x v="0"/>
    <d v="2024-05-20T00:00:00"/>
    <s v="Biguanides"/>
  </r>
  <r>
    <s v="oXHlm.UhkOQ"/>
    <x v="25"/>
    <s v="Asian"/>
    <s v="Biguanides"/>
    <x v="0"/>
    <d v="2017-02-13T00:00:00"/>
    <s v="Biguanides"/>
  </r>
  <r>
    <s v="LJhBRPyd9co"/>
    <x v="25"/>
    <s v="Māori"/>
    <s v="Insulin isophane"/>
    <x v="1"/>
    <d v="2021-10-17T00:00:00"/>
    <s v="Insulin isophane-&gt;Insulin aspart-&gt;Insulin aspart|Insulin isophane-&gt;Biguanides"/>
  </r>
  <r>
    <s v="LgLAEUzXpXU"/>
    <x v="25"/>
    <s v="Other"/>
    <s v="Biguanides"/>
    <x v="0"/>
    <d v="2022-10-28T00:00:00"/>
    <s v="Biguanides"/>
  </r>
  <r>
    <s v="Liiwwz5J1ZY"/>
    <x v="25"/>
    <s v="Māori"/>
    <s v="Biguanides"/>
    <x v="0"/>
    <d v="2024-07-16T00:00:00"/>
    <s v="Biguanides-&gt;Insulin isophane"/>
  </r>
  <r>
    <s v="LFtqWb4WIzk"/>
    <x v="25"/>
    <s v="Māori"/>
    <s v="Biguanides"/>
    <x v="0"/>
    <d v="2012-02-26T00:00:00"/>
    <s v="Biguanides-&gt;Insulin isophane-&gt;DPP-4 inhibitors|Sulfonylureas-&gt;DPP-4 inhibitors|SGLT-2 inhibitors-&gt;GLP-1 agonists-&gt;Biguanides|GLP-1 agonists"/>
  </r>
  <r>
    <s v="SPoNL6iYOIA"/>
    <x v="25"/>
    <s v="Other"/>
    <s v="Biguanides"/>
    <x v="0"/>
    <d v="2012-12-18T00:00:00"/>
    <s v="Biguanides"/>
  </r>
  <r>
    <s v="SQnPfxXrqJE"/>
    <x v="25"/>
    <s v="Pacific peoples"/>
    <s v="Biguanides"/>
    <x v="0"/>
    <d v="2017-10-10T00:00:00"/>
    <s v="Biguanides-&gt;Insulin isophane-&gt;Biguanides|Sulfonylureas"/>
  </r>
  <r>
    <s v="SR.SJ4YtBWA"/>
    <x v="25"/>
    <s v="Other"/>
    <s v="Biguanides"/>
    <x v="0"/>
    <d v="2011-05-09T00:00:00"/>
    <s v="Biguanides"/>
  </r>
  <r>
    <s v="SnW0YxwrS2A"/>
    <x v="25"/>
    <s v="Pacific peoples"/>
    <s v="Biguanides"/>
    <x v="0"/>
    <d v="2020-05-07T00:00:00"/>
    <s v="Biguanides-&gt;Insulin isophane-&gt;Insulin aspart|Insulin isophane-&gt;Insulin aspart-&gt;Insulin glargine-&gt;Biguanides|Insulin glargine"/>
  </r>
  <r>
    <s v="pQlISGgxCHA"/>
    <x v="25"/>
    <s v="Asian"/>
    <s v="Biguanides"/>
    <x v="0"/>
    <d v="2022-01-21T00:00:00"/>
    <s v="Biguanides"/>
  </r>
  <r>
    <s v="pm0fYU0vgqk"/>
    <x v="25"/>
    <s v="Other"/>
    <s v="DPP-4 inhibitors"/>
    <x v="0"/>
    <d v="2021-06-01T00:00:00"/>
    <s v="DPP-4 inhibitors"/>
  </r>
  <r>
    <s v="pLxM/4fbm9c"/>
    <x v="25"/>
    <s v="Asian"/>
    <s v="Biguanides"/>
    <x v="0"/>
    <d v="2013-06-18T00:00:00"/>
    <s v="Biguanides"/>
  </r>
  <r>
    <s v="PMmyIVQ/ORo"/>
    <x v="25"/>
    <s v="Māori"/>
    <s v="Biguanides"/>
    <x v="0"/>
    <d v="2014-07-17T00:00:00"/>
    <s v="Biguanides"/>
  </r>
  <r>
    <s v="PinTjP75gfw"/>
    <x v="25"/>
    <s v="Asian"/>
    <s v="Biguanides"/>
    <x v="0"/>
    <d v="2024-11-19T00:00:00"/>
    <s v="Biguanides-&gt;DPP-4 inhibitors"/>
  </r>
  <r>
    <s v="Pi4n/ZuwnHM"/>
    <x v="25"/>
    <s v="Māori"/>
    <s v="Biguanides"/>
    <x v="0"/>
    <d v="2019-04-03T00:00:00"/>
    <s v="Biguanides-&gt;Sulfonylureas-&gt;DPP-4 inhibitors-&gt;DPP-4 inhibitors|Sulfonylureas"/>
  </r>
  <r>
    <s v="pKZF3ExroJk"/>
    <x v="25"/>
    <s v="Pacific peoples"/>
    <s v="Biguanides"/>
    <x v="0"/>
    <d v="2012-03-13T00:00:00"/>
    <s v="Biguanides-&gt;Biguanides|Insulin glargine-&gt;Insulin glargine-&gt;DPP-4 inhibitors|Insulin aspart|Insulin glargine-&gt;DPP-4 inhibitors-&gt;Insulin aspart-&gt;DPP-4 inhibitors|Insulin glargine-&gt;Insulin aspart|Insulin glargine-&gt;DPP-4 inhibitors|Insulin aspart-&gt;Biguanides|GLP-1 agonists|Insulin aspart|Insulin glargine-&gt;GLP-1 agonists|Insulin aspart-&gt;GLP-1 agonists|Insulin aspart|Insulin glargine-&gt;GLP-1 agonists"/>
  </r>
  <r>
    <s v="PL7A2jIf.Hk"/>
    <x v="25"/>
    <s v="Other"/>
    <s v="Biguanides"/>
    <x v="0"/>
    <d v="2024-09-20T00:00:00"/>
    <s v="Biguanides"/>
  </r>
  <r>
    <s v="pJ8wo72XKsU"/>
    <x v="25"/>
    <s v="Other"/>
    <s v="Biguanides"/>
    <x v="0"/>
    <d v="2025-02-13T00:00:00"/>
    <s v="Biguanides"/>
  </r>
  <r>
    <s v="pgbCpiYGLIk"/>
    <x v="25"/>
    <s v="Māori"/>
    <s v="Biguanides"/>
    <x v="0"/>
    <d v="2012-11-14T00:00:00"/>
    <s v="Biguanides"/>
  </r>
  <r>
    <s v="PeJ11I31IGQ"/>
    <x v="25"/>
    <s v="Māori"/>
    <s v="Biguanides"/>
    <x v="0"/>
    <d v="2025-01-16T00:00:00"/>
    <s v="Biguanides"/>
  </r>
  <r>
    <s v="T1Nixio07ls"/>
    <x v="25"/>
    <s v="Other"/>
    <s v="Biguanides"/>
    <x v="0"/>
    <d v="2014-08-06T00:00:00"/>
    <s v="Biguanides"/>
  </r>
  <r>
    <s v="syI0I4jCkEA"/>
    <x v="25"/>
    <s v="Pacific peoples"/>
    <s v="Biguanides|Sulfonylureas"/>
    <x v="0"/>
    <d v="2016-05-27T00:00:00"/>
    <s v="Biguanides|Sulfonylureas-&gt;Insulin glargine-&gt;Biguanides|Insulin glargine-&gt;Insulin glargine|Insulin glulisine-&gt;Biguanides|Insulin glargine|Insulin glulisine-&gt;Insulin glulisine-&gt;Biguanides|Insulin glulisine"/>
  </r>
  <r>
    <s v="sYYu2aUt5SE"/>
    <x v="25"/>
    <s v="Māori"/>
    <s v="Biguanides"/>
    <x v="0"/>
    <d v="2020-01-06T00:00:00"/>
    <s v="Biguanides"/>
  </r>
  <r>
    <s v="T.76qXAGzvU"/>
    <x v="25"/>
    <s v="Māori"/>
    <s v="Biguanides"/>
    <x v="0"/>
    <d v="2024-05-30T00:00:00"/>
    <s v="Biguanides"/>
  </r>
  <r>
    <s v="svZmHbPIBCY"/>
    <x v="25"/>
    <s v="Other"/>
    <s v="Biguanides"/>
    <x v="0"/>
    <d v="2017-09-25T00:00:00"/>
    <s v="Biguanides"/>
  </r>
  <r>
    <s v="stuaEk3TurY"/>
    <x v="25"/>
    <s v="Other"/>
    <s v="Biguanides"/>
    <x v="0"/>
    <d v="2020-01-07T00:00:00"/>
    <s v="Biguanides"/>
  </r>
  <r>
    <s v="STX4dW972nw"/>
    <x v="25"/>
    <s v="Asian"/>
    <s v="Biguanides"/>
    <x v="0"/>
    <d v="2020-06-16T00:00:00"/>
    <s v="Biguanides-&gt;DPP-4 inhibitors"/>
  </r>
  <r>
    <s v="tB/xSnNLKZM"/>
    <x v="25"/>
    <s v="Māori"/>
    <s v="DPP-4 inhibitors|Insulin aspart"/>
    <x v="0"/>
    <d v="2021-03-19T00:00:00"/>
    <s v="DPP-4 inhibitors|Insulin aspart-&gt;DPP-4 inhibitors|SGLT-2 inhibitors"/>
  </r>
  <r>
    <s v="T983Le286o2"/>
    <x v="25"/>
    <s v="Pacific peoples"/>
    <s v="Biguanides"/>
    <x v="0"/>
    <d v="2015-09-04T00:00:00"/>
    <s v="Biguanides"/>
  </r>
  <r>
    <s v="TemTelIaUGQ"/>
    <x v="25"/>
    <s v="Asian"/>
    <s v="Biguanides"/>
    <x v="0"/>
    <d v="2021-03-01T00:00:00"/>
    <s v="Biguanides-&gt;DPP-4 inhibitors|Insulin glargine-&gt;DPP-4 inhibitors-&gt;SGLT-2 inhibitors"/>
  </r>
  <r>
    <s v="TdlJE33VkZY"/>
    <x v="25"/>
    <s v="Other"/>
    <s v="Biguanides"/>
    <x v="0"/>
    <d v="2014-07-01T00:00:00"/>
    <s v="Biguanides"/>
  </r>
  <r>
    <s v="tDGWV2rMwKg"/>
    <x v="25"/>
    <s v="Other"/>
    <s v="Biguanides"/>
    <x v="0"/>
    <d v="2019-10-16T00:00:00"/>
    <s v="Biguanides"/>
  </r>
  <r>
    <s v="tbjkRXihf.M"/>
    <x v="25"/>
    <s v="Māori"/>
    <s v="Biguanides"/>
    <x v="0"/>
    <d v="2017-10-12T00:00:00"/>
    <s v="Biguanides"/>
  </r>
  <r>
    <s v="aV2ZTWDA/8M"/>
    <x v="25"/>
    <s v="Māori"/>
    <s v="Biguanides|Insulin aspart|Insulin glargine"/>
    <x v="0"/>
    <d v="2020-05-17T00:00:00"/>
    <s v="Biguanides|Insulin aspart|Insulin glargine-&gt;DPP-4 inhibitors|Insulin aspart|Insulin glargine|Thiazolidinedione-&gt;Biguanides|Insulin aspart|Insulin glargine|Thiazolidinedione-&gt;SGLT-2 inhibitors-&gt;Insulin aspart|Insulin glargine|SGLT-2 inhibitors|Thiazolidinedione-&gt;GLP-1 agonists-&gt;GLP-1 agonists|Insulin aspart|Insulin glargine-&gt;Insulin aspart|Insulin glargine-&gt;GLP-1 agonists|Insulin aspart|Insulin glargine|Thiazolidinedione-&gt;GLP-1 agonists|Insulin aspart|Insulin glargine|SGLT-2 inhibitors|Thiazolidinedione-&gt;GLP-1 agonists|SGLT-2 inhibitors|Thiazolidinedione-&gt;SGLT-2 inhibitors|Thiazolidinedione-&gt;Insulin aspart|Insulin glargine|Thiazolidinedione-&gt;Biguanides|GLP-1 agonists|Insulin aspart|Insulin glargine-&gt;Biguanides-&gt;Insulin aspart|Thiazolidinedione-&gt;Insulin aspart"/>
  </r>
  <r>
    <s v="aws4.0h.xck"/>
    <x v="25"/>
    <s v="Māori"/>
    <s v="Biguanides"/>
    <x v="0"/>
    <d v="2023-07-03T00:00:00"/>
    <s v="Biguanides"/>
  </r>
  <r>
    <s v="aN/aDRXi7n."/>
    <x v="25"/>
    <s v="Pacific peoples"/>
    <s v="Biguanides"/>
    <x v="0"/>
    <d v="2022-07-19T00:00:00"/>
    <s v="Biguanides-&gt;GLP-1 agonists-&gt;Biguanides|GLP-1 agonists"/>
  </r>
  <r>
    <s v="al5RIuFFOKc"/>
    <x v="25"/>
    <s v="Māori"/>
    <s v="Biguanides"/>
    <x v="0"/>
    <d v="2018-12-19T00:00:00"/>
    <s v="Biguanides"/>
  </r>
  <r>
    <s v="AguBrlBYQ6o"/>
    <x v="25"/>
    <s v="Māori"/>
    <s v="Biguanides"/>
    <x v="0"/>
    <d v="2022-05-25T00:00:00"/>
    <s v="Biguanides"/>
  </r>
  <r>
    <s v="5GSCOlDpJO2"/>
    <x v="25"/>
    <s v="Other"/>
    <s v="Biguanides"/>
    <x v="0"/>
    <d v="2020-02-20T00:00:00"/>
    <s v="Biguanides"/>
  </r>
  <r>
    <s v="5GDdB/zwiJ2"/>
    <x v="25"/>
    <s v="Other"/>
    <s v="Biguanides"/>
    <x v="0"/>
    <d v="2014-10-25T00:00:00"/>
    <s v="Biguanides"/>
  </r>
  <r>
    <s v="5JHCgVYbiFs"/>
    <x v="25"/>
    <s v="Other"/>
    <s v="Biguanides"/>
    <x v="0"/>
    <d v="2020-06-29T00:00:00"/>
    <s v="Biguanides"/>
  </r>
  <r>
    <s v="5Mn/pVNt3D6"/>
    <x v="25"/>
    <s v="Māori"/>
    <s v="Biguanides"/>
    <x v="0"/>
    <d v="2025-03-13T00:00:00"/>
    <s v="Biguanides"/>
  </r>
  <r>
    <s v="b.WmWJjadmQ"/>
    <x v="25"/>
    <s v="Other"/>
    <s v="Biguanides"/>
    <x v="0"/>
    <d v="2013-05-08T00:00:00"/>
    <s v="Biguanides"/>
  </r>
  <r>
    <s v="B4T0oz5FPNY"/>
    <x v="25"/>
    <s v="Māori"/>
    <s v="Biguanides"/>
    <x v="0"/>
    <d v="2015-02-13T00:00:00"/>
    <s v="Biguanides-&gt;Sulfonylureas-&gt;Biguanides|Sulfonylureas-&gt;Insulin glargine-&gt;Biguanides|Insulin glargine-&gt;Insulin glargine|Sulfonylureas-&gt;DPP-4 inhibitors|Insulin glargine-&gt;DPP-4 inhibitors-&gt;SGLT-2 inhibitors-&gt;Insulin glargine|SGLT-2 inhibitors"/>
  </r>
  <r>
    <s v="E6ij5yAkSLw"/>
    <x v="25"/>
    <s v="Other"/>
    <s v="Biguanides"/>
    <x v="0"/>
    <d v="2014-04-14T00:00:00"/>
    <s v="Biguanides"/>
  </r>
  <r>
    <s v="e4O5PZjzqVs"/>
    <x v="25"/>
    <s v="Māori"/>
    <s v="Biguanides"/>
    <x v="0"/>
    <d v="2017-12-20T00:00:00"/>
    <s v="Biguanides"/>
  </r>
  <r>
    <s v="e3zDunOAQBI"/>
    <x v="25"/>
    <s v="Māori"/>
    <s v="Biguanides"/>
    <x v="0"/>
    <d v="2025-02-14T00:00:00"/>
    <s v="Biguanides"/>
  </r>
  <r>
    <s v="e238HlBIvhg"/>
    <x v="25"/>
    <s v="Other"/>
    <s v="Biguanides"/>
    <x v="0"/>
    <d v="2025-05-29T00:00:00"/>
    <s v="Biguanides"/>
  </r>
  <r>
    <s v="e/pDQuuhGr6"/>
    <x v="25"/>
    <s v="Māori"/>
    <s v="Insulin glargine"/>
    <x v="1"/>
    <d v="2022-02-04T00:00:00"/>
    <s v="Insulin glargine-&gt;Biguanides-&gt;Biguanides|Insulin glargine"/>
  </r>
  <r>
    <s v="e39egWh1/dE"/>
    <x v="25"/>
    <s v="Māori"/>
    <s v="Biguanides"/>
    <x v="0"/>
    <d v="2022-02-22T00:00:00"/>
    <s v="Biguanides"/>
  </r>
  <r>
    <s v="Enlz4XXBsuU"/>
    <x v="25"/>
    <s v="Other"/>
    <s v="Biguanides"/>
    <x v="0"/>
    <d v="2019-09-03T00:00:00"/>
    <s v="Biguanides"/>
  </r>
  <r>
    <s v="EKy6kDB8IUM"/>
    <x v="25"/>
    <s v="Māori"/>
    <s v="Biguanides"/>
    <x v="0"/>
    <d v="2012-09-05T00:00:00"/>
    <s v="Biguanides-&gt;Insulin aspart|Insulin isophane-&gt;Biguanides|Insulin isophane-&gt;Insulin isophane-&gt;Sulfonylureas-&gt;Insulin aspart-&gt;Biguanides|SGLT-2 inhibitors-&gt;Insulin isophane|SGLT-2 inhibitors-&gt;Insulin aspart|Insulin isophane|SGLT-2 inhibitors-&gt;Insulin aspart|SGLT-2 inhibitors"/>
  </r>
  <r>
    <s v="eFU9EXyIUqo"/>
    <x v="25"/>
    <s v="Other"/>
    <s v="Biguanides"/>
    <x v="0"/>
    <d v="2013-06-27T00:00:00"/>
    <s v="Biguanides"/>
  </r>
  <r>
    <s v="hnMOIg3fjZA"/>
    <x v="25"/>
    <s v="Māori"/>
    <s v="Biguanides"/>
    <x v="0"/>
    <d v="2012-07-18T00:00:00"/>
    <s v="Biguanides"/>
  </r>
  <r>
    <s v="HQI.t7PcmeE"/>
    <x v="25"/>
    <s v="Pacific peoples"/>
    <s v="Biguanides"/>
    <x v="0"/>
    <d v="2020-01-31T00:00:00"/>
    <s v="Biguanides-&gt;DPP-4 inhibitors-&gt;DPP-4 inhibitors|SGLT-2 inhibitors-&gt;Sulfonylureas-&gt;DPP-4 inhibitors|SGLT-2 inhibitors|Sulfonylureas"/>
  </r>
  <r>
    <s v="hmQyOHChcdk"/>
    <x v="25"/>
    <s v="Pacific peoples"/>
    <s v="Biguanides"/>
    <x v="0"/>
    <d v="2024-03-28T00:00:00"/>
    <s v="Biguanides"/>
  </r>
  <r>
    <s v="i1FXv7P.6Ro"/>
    <x v="25"/>
    <s v="Other"/>
    <s v="Biguanides"/>
    <x v="0"/>
    <d v="2025-06-25T00:00:00"/>
    <s v="Biguanides"/>
  </r>
  <r>
    <s v="I/0kpHOsxGk"/>
    <x v="25"/>
    <s v="Pacific peoples"/>
    <s v="Biguanides"/>
    <x v="0"/>
    <d v="2021-08-13T00:00:00"/>
    <s v="Biguanides"/>
  </r>
  <r>
    <s v="I83Wn4VRLag"/>
    <x v="25"/>
    <s v="Other"/>
    <s v="Biguanides"/>
    <x v="0"/>
    <d v="2025-02-13T00:00:00"/>
    <s v="Biguanides"/>
  </r>
  <r>
    <s v="I8L9z7PGS52"/>
    <x v="25"/>
    <s v="Asian"/>
    <s v="Insulin aspart|Insulin isophane"/>
    <x v="1"/>
    <d v="2014-01-09T00:00:00"/>
    <s v="Insulin aspart|Insulin isophane-&gt;Biguanides-&gt;DPP-4 inhibitors-&gt;Biguanides|DPP-4 inhibitors"/>
  </r>
  <r>
    <s v="laB2YNdvZhs"/>
    <x v="25"/>
    <s v="Asian"/>
    <s v="Biguanides"/>
    <x v="0"/>
    <d v="2020-11-13T00:00:00"/>
    <s v="Biguanides"/>
  </r>
  <r>
    <s v="IdwpeDpETdo"/>
    <x v="25"/>
    <s v="Māori"/>
    <s v="Biguanides"/>
    <x v="0"/>
    <d v="2018-11-13T00:00:00"/>
    <s v="Biguanides"/>
  </r>
  <r>
    <s v="8dFRMypP.jw"/>
    <x v="25"/>
    <s v="Other"/>
    <s v="Insulin isophane"/>
    <x v="1"/>
    <d v="2013-01-16T00:00:00"/>
    <s v="Insulin isophane-&gt;Insulin aspart-&gt;Biguanides|Insulin isophane"/>
  </r>
  <r>
    <s v="7Y.Xm3JfUkY"/>
    <x v="25"/>
    <s v="Māori"/>
    <s v="Biguanides"/>
    <x v="0"/>
    <d v="2013-11-27T00:00:00"/>
    <s v="Biguanides"/>
  </r>
  <r>
    <s v="81oCan8Jj2c"/>
    <x v="25"/>
    <s v="Other"/>
    <s v="Biguanides"/>
    <x v="0"/>
    <d v="2016-10-20T00:00:00"/>
    <s v="Biguanides"/>
  </r>
  <r>
    <s v="83Xbpn9Slwk"/>
    <x v="25"/>
    <s v="Other"/>
    <s v="Biguanides"/>
    <x v="0"/>
    <d v="2017-08-11T00:00:00"/>
    <s v="Biguanides-&gt;DPP-4 inhibitors"/>
  </r>
  <r>
    <s v="7VBvy6oSVbg"/>
    <x v="25"/>
    <s v="Other"/>
    <s v="Biguanides"/>
    <x v="0"/>
    <d v="2025-12-05T00:00:00"/>
    <s v="Biguanides"/>
  </r>
  <r>
    <s v="7mS4Q3EEDd6"/>
    <x v="25"/>
    <s v="Māori"/>
    <s v="Biguanides"/>
    <x v="0"/>
    <d v="2023-08-30T00:00:00"/>
    <s v="Biguanides"/>
  </r>
  <r>
    <s v="7muzoktQ7SM"/>
    <x v="25"/>
    <s v="Asian"/>
    <s v="Biguanides"/>
    <x v="0"/>
    <d v="2012-06-19T00:00:00"/>
    <s v="Biguanides"/>
  </r>
  <r>
    <s v="1tY6Psqwfc6"/>
    <x v="25"/>
    <s v="Other"/>
    <s v="Biguanides"/>
    <x v="0"/>
    <d v="2022-12-14T00:00:00"/>
    <s v="Biguanides"/>
  </r>
  <r>
    <s v="1T2XMwATl/M"/>
    <x v="25"/>
    <s v="Pacific peoples"/>
    <s v="Biguanides"/>
    <x v="0"/>
    <d v="2023-07-31T00:00:00"/>
    <s v="Biguanides-&gt;Biguanides|Sulfonylureas-&gt;DPP-4 inhibitors-&gt;Biguanides|DPP-4 inhibitors|Sulfonylureas"/>
  </r>
  <r>
    <s v="1rzT6La1wYk"/>
    <x v="25"/>
    <s v="Pacific peoples"/>
    <s v="Biguanides|Insulin isophane"/>
    <x v="0"/>
    <d v="2024-12-24T00:00:00"/>
    <s v="Biguanides|Insulin isophane-&gt;Insulin isophane"/>
  </r>
  <r>
    <s v="1q.TrnKTAMA"/>
    <x v="25"/>
    <s v="Asian"/>
    <s v="Biguanides"/>
    <x v="0"/>
    <d v="2017-04-06T00:00:00"/>
    <s v="Biguanides"/>
  </r>
  <r>
    <s v="1Q6fRkLgRaw"/>
    <x v="25"/>
    <s v="Pacific peoples"/>
    <s v="Biguanides|Insulin glargine"/>
    <x v="0"/>
    <d v="2023-08-23T00:00:00"/>
    <s v="Biguanides|Insulin glargine-&gt;Sulfonylureas-&gt;Biguanides|GLP-1 agonists|Sulfonylureas-&gt;Biguanides"/>
  </r>
  <r>
    <s v="1Z1jGeNGe5Y"/>
    <x v="25"/>
    <s v="Māori"/>
    <s v="Biguanides|Insulin isophane"/>
    <x v="0"/>
    <d v="2025-03-11T00:00:00"/>
    <s v="Biguanides|Insulin isophane-&gt;Insulin isophane"/>
  </r>
  <r>
    <s v="0kDZRXhwzKA"/>
    <x v="25"/>
    <s v="Asian"/>
    <s v="DPP-4 inhibitors"/>
    <x v="0"/>
    <d v="2023-03-02T00:00:00"/>
    <s v="DPP-4 inhibitors-&gt;Biguanides-&gt;SGLT-2 inhibitors"/>
  </r>
  <r>
    <s v="0qPUdsCNg2Q"/>
    <x v="25"/>
    <s v="Other"/>
    <s v="Biguanides"/>
    <x v="0"/>
    <d v="2012-03-07T00:00:00"/>
    <s v="Biguanides-&gt;Insulin isophane-&gt;Insulin aspart-&gt;Insulin aspart|Insulin isophane-&gt;Biguanides|Insulin isophane-&gt;SGLT-2 inhibitors"/>
  </r>
  <r>
    <s v="0dVmTVLu1QY"/>
    <x v="25"/>
    <s v="Other"/>
    <s v="Biguanides"/>
    <x v="0"/>
    <d v="2015-02-27T00:00:00"/>
    <s v="Biguanides"/>
  </r>
  <r>
    <s v="0gJW0Cs39ig"/>
    <x v="25"/>
    <s v="Pacific peoples"/>
    <s v="Biguanides"/>
    <x v="0"/>
    <d v="2022-04-13T00:00:00"/>
    <s v="Biguanides-&gt;Insulin isophane"/>
  </r>
  <r>
    <s v="0dpcke5dGXI"/>
    <x v="25"/>
    <s v="Pacific peoples"/>
    <s v="Biguanides"/>
    <x v="0"/>
    <d v="2024-10-25T00:00:00"/>
    <s v="Biguanides"/>
  </r>
  <r>
    <s v="1dDQn0zx2ek"/>
    <x v="25"/>
    <s v="Asian"/>
    <s v="Biguanides|Sulfonylureas"/>
    <x v="0"/>
    <d v="2021-07-01T00:00:00"/>
    <s v="Biguanides|Sulfonylureas-&gt;Biguanides-&gt;Sulfonylureas"/>
  </r>
  <r>
    <s v="1DVS9UZvuiI"/>
    <x v="25"/>
    <s v="Māori"/>
    <s v="Biguanides"/>
    <x v="0"/>
    <d v="2020-11-09T00:00:00"/>
    <s v="Biguanides"/>
  </r>
  <r>
    <s v="1BMxdBusKMU"/>
    <x v="25"/>
    <s v="Other"/>
    <s v="Biguanides"/>
    <x v="0"/>
    <d v="2015-12-02T00:00:00"/>
    <s v="Biguanides"/>
  </r>
  <r>
    <s v="14FcP0xkMB2"/>
    <x v="25"/>
    <s v="Asian"/>
    <s v="DPP-4 inhibitors"/>
    <x v="0"/>
    <d v="2022-01-05T00:00:00"/>
    <s v="DPP-4 inhibitors-&gt;SGLT-2 inhibitors-&gt;DPP-4 inhibitors|SGLT-2 inhibitors"/>
  </r>
  <r>
    <s v="15kf5AkLBIs"/>
    <x v="25"/>
    <s v="Asian"/>
    <s v="Biguanides"/>
    <x v="0"/>
    <d v="2025-05-20T00:00:00"/>
    <s v="Biguanides"/>
  </r>
  <r>
    <s v="0zAZTue3n02"/>
    <x v="25"/>
    <s v="Other"/>
    <s v="Biguanides"/>
    <x v="0"/>
    <d v="2016-11-23T00:00:00"/>
    <s v="Biguanides"/>
  </r>
  <r>
    <s v="0ZDuGY8xukA"/>
    <x v="25"/>
    <s v="Māori"/>
    <s v="Biguanides|Insulin isophane"/>
    <x v="0"/>
    <d v="2025-03-04T00:00:00"/>
    <s v="Biguanides|Insulin isophane-&gt;Insulin aspart-&gt;Insulin aspart|Insulin isophane"/>
  </r>
  <r>
    <s v="cLsKQNoZjRY"/>
    <x v="25"/>
    <s v="Asian"/>
    <s v="Biguanides"/>
    <x v="0"/>
    <d v="2015-11-26T00:00:00"/>
    <s v="Biguanides"/>
  </r>
  <r>
    <s v="9eMUgfjLjbA"/>
    <x v="25"/>
    <s v="Māori"/>
    <s v="Biguanides"/>
    <x v="0"/>
    <d v="2024-05-20T00:00:00"/>
    <s v="Biguanides"/>
  </r>
  <r>
    <s v="ckaYgnfGIu2"/>
    <x v="25"/>
    <s v="Other"/>
    <s v="Biguanides"/>
    <x v="0"/>
    <d v="2016-04-04T00:00:00"/>
    <s v="Biguanides"/>
  </r>
  <r>
    <s v="8SWcrxQ0zPE"/>
    <x v="25"/>
    <s v="Asian"/>
    <s v="Biguanides"/>
    <x v="0"/>
    <d v="2020-08-04T00:00:00"/>
    <s v="Biguanides"/>
  </r>
  <r>
    <s v="D4.GUTbXCs."/>
    <x v="25"/>
    <s v="Māori"/>
    <s v="Biguanides"/>
    <x v="0"/>
    <d v="2020-07-18T00:00:00"/>
    <s v="Biguanides"/>
  </r>
  <r>
    <s v="D3XERwAG9ws"/>
    <x v="25"/>
    <s v="Other"/>
    <s v="Biguanides"/>
    <x v="0"/>
    <d v="2023-07-12T00:00:00"/>
    <s v="Biguanides"/>
  </r>
  <r>
    <s v="D4PzfMI1Oo."/>
    <x v="25"/>
    <s v="Other"/>
    <s v="Biguanides"/>
    <x v="0"/>
    <d v="2016-03-08T00:00:00"/>
    <s v="Biguanides"/>
  </r>
  <r>
    <s v="D686bffHXI."/>
    <x v="25"/>
    <s v="Other"/>
    <s v="Biguanides"/>
    <x v="0"/>
    <d v="2024-06-18T00:00:00"/>
    <s v="Biguanides"/>
  </r>
  <r>
    <s v="DFeGyPtGdjc"/>
    <x v="25"/>
    <s v="Other"/>
    <s v="Biguanides"/>
    <x v="0"/>
    <d v="2018-10-12T00:00:00"/>
    <s v="Biguanides"/>
  </r>
  <r>
    <s v="cyfU0X5HUgY"/>
    <x v="25"/>
    <s v="Other"/>
    <s v="Biguanides|Insulin isophane"/>
    <x v="0"/>
    <d v="2015-08-27T00:00:00"/>
    <s v="Biguanides|Insulin isophane"/>
  </r>
  <r>
    <s v="D.k2v7LCVPU"/>
    <x v="25"/>
    <s v="Other"/>
    <s v="Biguanides"/>
    <x v="0"/>
    <d v="2018-06-21T00:00:00"/>
    <s v="Biguanides"/>
  </r>
  <r>
    <s v="CRj0dzgbRtE"/>
    <x v="25"/>
    <s v="Other"/>
    <s v="Biguanides"/>
    <x v="0"/>
    <d v="2025-06-18T00:00:00"/>
    <s v="Biguanides"/>
  </r>
  <r>
    <s v="JA8wskqTAhA"/>
    <x v="25"/>
    <s v="Māori"/>
    <s v="Biguanides|Sulfonylureas"/>
    <x v="0"/>
    <d v="2015-05-29T00:00:00"/>
    <s v="Biguanides|Sulfonylureas-&gt;Biguanides-&gt;Sulfonylureas-&gt;DPP-4 inhibitors-&gt;DPP-4 inhibitors|Sulfonylureas-&gt;SGLT-2 inhibitors-&gt;DPP-4 inhibitors|SGLT-2 inhibitors|Sulfonylureas-&gt;Biguanides|SGLT-2 inhibitors|Sulfonylureas-&gt;Biguanides|DPP-4 inhibitors|SGLT-2 inhibitors|Sulfonylureas-&gt;Biguanides|SGLT-2 inhibitors-&gt;DPP-4 inhibitors|SGLT-2 inhibitors"/>
  </r>
  <r>
    <s v="j5f4hLuNWMA"/>
    <x v="25"/>
    <s v="Pacific peoples"/>
    <s v="Biguanides|Insulin isophane"/>
    <x v="0"/>
    <d v="2024-06-05T00:00:00"/>
    <s v="Biguanides|Insulin isophane"/>
  </r>
  <r>
    <s v="J5CdOO/LPF."/>
    <x v="25"/>
    <s v="Other"/>
    <s v="Biguanides"/>
    <x v="0"/>
    <d v="2019-03-14T00:00:00"/>
    <s v="Biguanides"/>
  </r>
  <r>
    <s v="JEHrH8fS8tM"/>
    <x v="25"/>
    <s v="Other"/>
    <s v="Biguanides"/>
    <x v="0"/>
    <d v="2024-04-08T00:00:00"/>
    <s v="Biguanides"/>
  </r>
  <r>
    <s v="IXBS4gKaXrU"/>
    <x v="25"/>
    <s v="Other"/>
    <s v="Biguanides"/>
    <x v="0"/>
    <d v="2024-06-21T00:00:00"/>
    <s v="Biguanides"/>
  </r>
  <r>
    <s v="Iy/Sjv5TmY6"/>
    <x v="25"/>
    <s v="Pacific peoples"/>
    <s v="Biguanides"/>
    <x v="0"/>
    <d v="2014-01-20T00:00:00"/>
    <s v="Biguanides"/>
  </r>
  <r>
    <s v="iyf0BCCQIwk"/>
    <x v="25"/>
    <s v="Other"/>
    <s v="Biguanides"/>
    <x v="0"/>
    <d v="2023-09-28T00:00:00"/>
    <s v="Biguanides"/>
  </r>
  <r>
    <s v="iZSDjdGsyX6"/>
    <x v="25"/>
    <s v="Other"/>
    <s v="Biguanides"/>
    <x v="0"/>
    <d v="2025-06-16T00:00:00"/>
    <s v="Biguanides"/>
  </r>
  <r>
    <s v="IWzu15PssOA"/>
    <x v="25"/>
    <s v="Asian"/>
    <s v="Biguanides"/>
    <x v="0"/>
    <d v="2024-09-27T00:00:00"/>
    <s v="Biguanides"/>
  </r>
  <r>
    <s v="IOijWMA.zTY"/>
    <x v="25"/>
    <s v="Other"/>
    <s v="Biguanides"/>
    <x v="0"/>
    <d v="2025-09-12T00:00:00"/>
    <s v="Biguanides"/>
  </r>
  <r>
    <s v="iO0xX5aFYcI"/>
    <x v="25"/>
    <s v="Māori"/>
    <s v="Biguanides"/>
    <x v="0"/>
    <d v="2023-07-27T00:00:00"/>
    <s v="Biguanides"/>
  </r>
  <r>
    <s v="mjWq686NwIU"/>
    <x v="25"/>
    <s v="Other"/>
    <s v="Biguanides"/>
    <x v="0"/>
    <d v="2015-08-22T00:00:00"/>
    <s v="Biguanides"/>
  </r>
  <r>
    <s v="mIx97lNExwo"/>
    <x v="25"/>
    <s v="Pacific peoples"/>
    <s v="Biguanides"/>
    <x v="0"/>
    <d v="2016-07-02T00:00:00"/>
    <s v="Biguanides-&gt;DPP-4 inhibitors-&gt;Biguanides|Insulin glargine-&gt;Insulin glargine-&gt;Biguanides|DPP-4 inhibitors|Insulin glargine-&gt;Biguanides|DPP-4 inhibitors-&gt;DPP-4 inhibitors|Insulin glargine-&gt;Biguanides|GLP-1 agonists|Insulin glargine-&gt;GLP-1 agonists|Insulin glargine-&gt;GLP-1 agonists-&gt;Biguanides|GLP-1 agonists-&gt;Biguanides|GLP-1 agonists|Insulin aspart|Insulin glargine-&gt;Insulin aspart-&gt;Biguanides|GLP-1 agonists|Insulin aspart"/>
  </r>
  <r>
    <s v="JLWAauplEXU"/>
    <x v="25"/>
    <s v="Other"/>
    <s v="Biguanides"/>
    <x v="0"/>
    <d v="2023-03-21T00:00:00"/>
    <s v="Biguanides"/>
  </r>
  <r>
    <s v="JmkXySbq4Lk"/>
    <x v="25"/>
    <s v="Māori"/>
    <s v="Biguanides"/>
    <x v="0"/>
    <d v="2016-04-28T00:00:00"/>
    <s v="Biguanides"/>
  </r>
  <r>
    <s v="mqX7AnbfS5Q"/>
    <x v="25"/>
    <s v="Māori"/>
    <s v="Biguanides"/>
    <x v="0"/>
    <d v="2014-12-30T00:00:00"/>
    <s v="Biguanides"/>
  </r>
  <r>
    <s v="muIvoLe969M"/>
    <x v="25"/>
    <s v="Pacific peoples"/>
    <s v="Biguanides"/>
    <x v="0"/>
    <d v="2018-09-07T00:00:00"/>
    <s v="Biguanides-&gt;SGLT-2 inhibitors-&gt;Sulfonylureas-&gt;SGLT-2 inhibitors|Sulfonylureas"/>
  </r>
  <r>
    <s v="MleIujsWObY"/>
    <x v="25"/>
    <s v="Pacific peoples"/>
    <s v="Insulin isophane"/>
    <x v="1"/>
    <d v="2015-01-02T00:00:00"/>
    <s v="Insulin isophane-&gt;Biguanides|Insulin aspart|Insulin isophane-&gt;Biguanides-&gt;Insulin aspart-&gt;Insulin aspart|Insulin isophane-&gt;Biguanides|Insulin isophane"/>
  </r>
  <r>
    <s v="mOK8yQjuldo"/>
    <x v="25"/>
    <s v="Other"/>
    <s v="Biguanides|Sulfonylureas"/>
    <x v="0"/>
    <d v="2016-11-14T00:00:00"/>
    <s v="Biguanides|Sulfonylureas"/>
  </r>
  <r>
    <s v="MPibY3Q9ezc"/>
    <x v="25"/>
    <s v="Other"/>
    <s v="Biguanides"/>
    <x v="0"/>
    <d v="2011-06-22T00:00:00"/>
    <s v="Biguanides-&gt;DPP-4 inhibitors-&gt;SGLT-2 inhibitors-&gt;DPP-4 inhibitors|SGLT-2 inhibitors"/>
  </r>
  <r>
    <s v="mpJIN1CdCu."/>
    <x v="25"/>
    <s v="Asian"/>
    <s v="Biguanides"/>
    <x v="0"/>
    <d v="2025-12-02T00:00:00"/>
    <s v="Biguanides"/>
  </r>
  <r>
    <s v="q7JfO3ZTxjU"/>
    <x v="25"/>
    <s v="Māori"/>
    <s v="Biguanides"/>
    <x v="0"/>
    <d v="2023-04-28T00:00:00"/>
    <s v="Biguanides-&gt;SGLT-2 inhibitors"/>
  </r>
  <r>
    <s v="pxNscbgX/0o"/>
    <x v="25"/>
    <s v="Other"/>
    <s v="Biguanides"/>
    <x v="0"/>
    <d v="2020-12-02T00:00:00"/>
    <s v="Biguanides"/>
  </r>
  <r>
    <s v="Q/zpAbV/Mac"/>
    <x v="25"/>
    <s v="Pacific peoples"/>
    <s v="Biguanides"/>
    <x v="0"/>
    <d v="2021-07-01T00:00:00"/>
    <s v="Biguanides-&gt;SGLT-2 inhibitors-&gt;DPP-4 inhibitors-&gt;DPP-4 inhibitors|SGLT-2 inhibitors-&gt;DPP-4 inhibitors|Insulin glargine-&gt;DPP-4 inhibitors|Insulin aspart|Sulfonylureas-&gt;Insulin aspart"/>
  </r>
  <r>
    <s v="Nb6sxydnQhI"/>
    <x v="25"/>
    <s v="Other"/>
    <s v="Biguanides"/>
    <x v="0"/>
    <d v="2025-04-14T00:00:00"/>
    <s v="Biguanides"/>
  </r>
  <r>
    <s v="NAA1v7LllK2"/>
    <x v="25"/>
    <s v="Pacific peoples"/>
    <s v="Biguanides|Insulin glargine"/>
    <x v="0"/>
    <d v="2021-10-12T00:00:00"/>
    <s v="Biguanides|Insulin glargine-&gt;Insulin glargine-&gt;Biguanides|GLP-1 agonists|Insulin glargine"/>
  </r>
  <r>
    <s v="n2lv9EoWLPw"/>
    <x v="25"/>
    <s v="Pacific peoples"/>
    <s v="Insulin aspart|Insulin isophane"/>
    <x v="1"/>
    <d v="2022-01-12T00:00:00"/>
    <s v="Insulin aspart|Insulin isophane-&gt;Insulin aspart-&gt;Biguanides|Insulin aspart|Insulin isophane-&gt;Insulin isophane-&gt;Biguanides|Insulin isophane"/>
  </r>
  <r>
    <s v="n.OWTa8BPpM"/>
    <x v="25"/>
    <s v="Pacific peoples"/>
    <s v="Biguanides"/>
    <x v="0"/>
    <d v="2020-07-07T00:00:00"/>
    <s v="Biguanides"/>
  </r>
  <r>
    <s v="qHO9YNRNbXg"/>
    <x v="25"/>
    <s v="Other"/>
    <s v="Biguanides"/>
    <x v="0"/>
    <d v="2013-02-20T00:00:00"/>
    <s v="Biguanides-&gt;Sulfonylureas|Thiazolidinedione-&gt;Sulfonylureas-&gt;Thiazolidinedione-&gt;DPP-4 inhibitors-&gt;Insulin glargine-&gt;Insulin glargine|Sulfonylureas-&gt;Insulin glargine|Sulfonylureas|Thiazolidinedione-&gt;Insulin glargine|Thiazolidinedione-&gt;DPP-4 inhibitors|Insulin glargine-&gt;DPP-4 inhibitors|Sulfonylureas-&gt;GLP-1 agonists|Sulfonylureas-&gt;GLP-1 agonists-&gt;GLP-1 agonists|Insulin glargine-&gt;GLP-1 agonists|Insulin glargine|Sulfonylureas"/>
  </r>
  <r>
    <s v="QgZOuCygxXk"/>
    <x v="25"/>
    <s v="Other"/>
    <s v="DPP-4 inhibitors"/>
    <x v="0"/>
    <d v="2023-03-13T00:00:00"/>
    <s v="DPP-4 inhibitors-&gt;DPP-4 inhibitors|Sulfonylureas"/>
  </r>
  <r>
    <s v="qgBgz7sT2LE"/>
    <x v="25"/>
    <s v="Pacific peoples"/>
    <s v="Biguanides"/>
    <x v="0"/>
    <d v="2023-06-29T00:00:00"/>
    <s v="Biguanides"/>
  </r>
  <r>
    <s v="QlvAswETODk"/>
    <x v="25"/>
    <s v="Asian"/>
    <s v="Biguanides"/>
    <x v="0"/>
    <d v="2015-02-24T00:00:00"/>
    <s v="Biguanides"/>
  </r>
  <r>
    <s v="qRlxTCvdE1c"/>
    <x v="25"/>
    <s v="Other"/>
    <s v="Biguanides"/>
    <x v="0"/>
    <d v="2011-09-15T00:00:00"/>
    <s v="Biguanides"/>
  </r>
  <r>
    <s v="qsQ.VYjz7Zk"/>
    <x v="25"/>
    <s v="Pacific peoples"/>
    <s v="Biguanides"/>
    <x v="0"/>
    <d v="2016-06-10T00:00:00"/>
    <s v="Biguanides-&gt;Biguanides|Insulin glargine-&gt;Insulin glargine-&gt;SGLT-2 inhibitors-&gt;Insulin aspart|Insulin glargine-&gt;Insulin glargine|SGLT-2 inhibitors-&gt;Biguanides|GLP-1 agonists"/>
  </r>
  <r>
    <s v="qth8b43/hH2"/>
    <x v="25"/>
    <s v="Pacific peoples"/>
    <s v="Biguanides"/>
    <x v="0"/>
    <d v="2020-11-21T00:00:00"/>
    <s v="Biguanides-&gt;Insulin aspart|Insulin isophane-&gt;Insulin isophane-&gt;DPP-4 inhibitors-&gt;SGLT-2 inhibitors-&gt;Biguanides|Insulin aspart|Insulin isophane-&gt;Biguanides|Insulin glargine-&gt;Insulin glargine"/>
  </r>
  <r>
    <s v="tOavC5VNtX2"/>
    <x v="25"/>
    <s v="Pacific peoples"/>
    <s v="Biguanides"/>
    <x v="0"/>
    <d v="2022-12-23T00:00:00"/>
    <s v="Biguanides"/>
  </r>
  <r>
    <s v="ToD7VHmmVwA"/>
    <x v="25"/>
    <s v="Other"/>
    <s v="Biguanides"/>
    <x v="0"/>
    <d v="2023-08-30T00:00:00"/>
    <s v="Biguanides"/>
  </r>
  <r>
    <s v="H8hemmSzrLI"/>
    <x v="25"/>
    <s v="Māori"/>
    <s v="Biguanides"/>
    <x v="0"/>
    <d v="2021-08-12T00:00:00"/>
    <s v="Biguanides-&gt;Insulin isophane-&gt;Insulin aspart-&gt;Insulin aspart|Insulin isophane-&gt;Biguanides|Insulin aspart|Insulin isophane"/>
  </r>
  <r>
    <s v="EDfjyHNrK0c"/>
    <x v="25"/>
    <s v="Asian"/>
    <s v="Biguanides|Insulin isophane"/>
    <x v="0"/>
    <d v="2024-08-16T00:00:00"/>
    <s v="Biguanides|Insulin isophane-&gt;Biguanides"/>
  </r>
  <r>
    <s v="EBK2Zk970ZQ"/>
    <x v="25"/>
    <s v="Pacific peoples"/>
    <s v="Biguanides"/>
    <x v="0"/>
    <d v="2014-12-31T00:00:00"/>
    <s v="Biguanides"/>
  </r>
  <r>
    <s v="Ebp.gKbo0/o"/>
    <x v="25"/>
    <s v="Other"/>
    <s v="Biguanides"/>
    <x v="0"/>
    <d v="2024-05-16T00:00:00"/>
    <s v="Biguanides"/>
  </r>
  <r>
    <s v="eEHVSYLx6bk"/>
    <x v="25"/>
    <s v="Other"/>
    <s v="Biguanides"/>
    <x v="0"/>
    <d v="2024-04-23T00:00:00"/>
    <s v="Biguanides"/>
  </r>
  <r>
    <s v="jxaSrSugDgE"/>
    <x v="25"/>
    <s v="Asian"/>
    <s v="Biguanides"/>
    <x v="0"/>
    <d v="2020-12-26T00:00:00"/>
    <s v="Biguanides-&gt;Insulin aspart-&gt;Insulin aspart|Insulin isophane-&gt;Biguanides|Insulin isophane-&gt;Insulin isophane"/>
  </r>
  <r>
    <s v="JuhfQ44R/AE"/>
    <x v="25"/>
    <s v="Pacific peoples"/>
    <s v="Biguanides"/>
    <x v="0"/>
    <d v="2012-05-17T00:00:00"/>
    <s v="Biguanides-&gt;Biguanides|Sulfonylureas-&gt;Biguanides|DPP-4 inhibitors-&gt;DPP-4 inhibitors-&gt;DPP-4 inhibitors|GLP-1 agonists-&gt;GLP-1 agonists-&gt;Biguanides|Insulin isophane-&gt;Insulin aspart-&gt;Biguanides|Insulin aspart|Insulin isophane-&gt;Insulin aspart|Insulin isophane-&gt;Biguanides|GLP-1 agonists-&gt;GLP-1 agonists|Insulin glargine-&gt;Biguanides|GLP-1 agonists|Insulin glargine"/>
  </r>
  <r>
    <s v="jTeZB1lr/JE"/>
    <x v="25"/>
    <s v="Other"/>
    <s v="Biguanides"/>
    <x v="0"/>
    <d v="2013-03-04T00:00:00"/>
    <s v="Biguanides"/>
  </r>
  <r>
    <s v="Jq6dfa9PY8Q"/>
    <x v="25"/>
    <s v="Asian"/>
    <s v="Biguanides"/>
    <x v="0"/>
    <d v="2021-01-07T00:00:00"/>
    <s v="Biguanides"/>
  </r>
  <r>
    <s v="HDG.F3ER8ng"/>
    <x v="25"/>
    <s v="Other"/>
    <s v="Biguanides"/>
    <x v="0"/>
    <d v="2024-02-01T00:00:00"/>
    <s v="Biguanides"/>
  </r>
  <r>
    <s v="hCyH2ahz/u."/>
    <x v="25"/>
    <s v="Asian"/>
    <s v="Biguanides"/>
    <x v="0"/>
    <d v="2013-07-04T00:00:00"/>
    <s v="Biguanides-&gt;Insulin isophane|Insulin lispro"/>
  </r>
  <r>
    <s v="DVW7HRbpEtk"/>
    <x v="25"/>
    <s v="Other"/>
    <s v="Biguanides"/>
    <x v="0"/>
    <d v="2013-11-26T00:00:00"/>
    <s v="Biguanides"/>
  </r>
  <r>
    <s v="E3yKt.CPcnw"/>
    <x v="25"/>
    <s v="Other"/>
    <s v="Biguanides"/>
    <x v="0"/>
    <d v="2025-05-21T00:00:00"/>
    <s v="Biguanides"/>
  </r>
  <r>
    <s v="E6w9lTqdPDs"/>
    <x v="25"/>
    <s v="Māori"/>
    <s v="Biguanides"/>
    <x v="0"/>
    <d v="2025-10-08T00:00:00"/>
    <s v="Biguanides"/>
  </r>
  <r>
    <s v="DvxtWHlTf8M"/>
    <x v="25"/>
    <s v="Asian"/>
    <s v="Biguanides"/>
    <x v="0"/>
    <d v="2023-09-08T00:00:00"/>
    <s v="Biguanides"/>
  </r>
  <r>
    <s v="dYMBJbLnLkg"/>
    <x v="25"/>
    <s v="Māori"/>
    <s v="Biguanides"/>
    <x v="0"/>
    <d v="2025-09-23T00:00:00"/>
    <s v="Biguanides"/>
  </r>
  <r>
    <s v="nxJGsNBGK/c"/>
    <x v="25"/>
    <s v="Asian"/>
    <s v="Biguanides"/>
    <x v="0"/>
    <d v="2025-06-13T00:00:00"/>
    <s v="Biguanides-&gt;Biguanides|Insulin isophane"/>
  </r>
  <r>
    <s v="NXoxgHN9tvc"/>
    <x v="25"/>
    <s v="Other"/>
    <s v="Biguanides"/>
    <x v="0"/>
    <d v="2020-01-10T00:00:00"/>
    <s v="Biguanides"/>
  </r>
  <r>
    <s v="nVprE21rE4E"/>
    <x v="25"/>
    <s v="Asian"/>
    <s v="Biguanides"/>
    <x v="0"/>
    <d v="2017-08-31T00:00:00"/>
    <s v="Biguanides"/>
  </r>
  <r>
    <s v="NRS1jw5B.xU"/>
    <x v="25"/>
    <s v="Asian"/>
    <s v="Biguanides"/>
    <x v="0"/>
    <d v="2018-10-18T00:00:00"/>
    <s v="Biguanides"/>
  </r>
  <r>
    <s v="NRTTTKvdGUk"/>
    <x v="25"/>
    <s v="Pacific peoples"/>
    <s v="Biguanides"/>
    <x v="0"/>
    <d v="2024-10-01T00:00:00"/>
    <s v="Biguanides"/>
  </r>
  <r>
    <s v="no25I7.moeA"/>
    <x v="25"/>
    <s v="Māori"/>
    <s v="Biguanides"/>
    <x v="0"/>
    <d v="2025-05-23T00:00:00"/>
    <s v="Biguanides"/>
  </r>
  <r>
    <s v="No4ahMK99KA"/>
    <x v="25"/>
    <s v="Other"/>
    <s v="Biguanides"/>
    <x v="0"/>
    <d v="2019-06-26T00:00:00"/>
    <s v="Biguanides"/>
  </r>
  <r>
    <s v="NNl6KTKDqEo"/>
    <x v="25"/>
    <s v="Pacific peoples"/>
    <s v="Biguanides"/>
    <x v="0"/>
    <d v="2024-12-13T00:00:00"/>
    <s v="Biguanides"/>
  </r>
  <r>
    <s v="NiII7HPItS6"/>
    <x v="25"/>
    <s v="Other"/>
    <s v="Biguanides"/>
    <x v="0"/>
    <d v="2020-07-28T00:00:00"/>
    <s v="Biguanides"/>
  </r>
  <r>
    <s v="nGtuo73wg5E"/>
    <x v="25"/>
    <s v="Asian"/>
    <s v="Biguanides"/>
    <x v="0"/>
    <d v="2020-03-07T00:00:00"/>
    <s v="Biguanides"/>
  </r>
  <r>
    <s v="neOwl.kdMI."/>
    <x v="25"/>
    <s v="Other"/>
    <s v="Biguanides|Insulin isophane"/>
    <x v="0"/>
    <d v="2016-01-20T00:00:00"/>
    <s v="Biguanides|Insulin isophane-&gt;Biguanides-&gt;Insulin isophane"/>
  </r>
  <r>
    <s v="nFjrSpSnohY"/>
    <x v="25"/>
    <s v="Māori"/>
    <s v="Biguanides"/>
    <x v="0"/>
    <d v="2024-08-16T00:00:00"/>
    <s v="Biguanides"/>
  </r>
  <r>
    <s v="nn8wYqcynqs"/>
    <x v="25"/>
    <s v="Pacific peoples"/>
    <s v="Biguanides"/>
    <x v="0"/>
    <d v="2015-11-18T00:00:00"/>
    <s v="Biguanides-&gt;Insulin isophane"/>
  </r>
  <r>
    <s v="nMDJZMye492"/>
    <x v="25"/>
    <s v="Pacific peoples"/>
    <s v="Biguanides"/>
    <x v="0"/>
    <d v="2024-09-09T00:00:00"/>
    <s v="Biguanides"/>
  </r>
  <r>
    <s v="kG/xbWzUKtc"/>
    <x v="25"/>
    <s v="Asian"/>
    <s v="Biguanides"/>
    <x v="0"/>
    <d v="2014-08-29T00:00:00"/>
    <s v="Biguanides-&gt;Sulfonylureas-&gt;Insulin glargine-&gt;Biguanides|Insulin glargine-&gt;DPP-4 inhibitors-&gt;DPP-4 inhibitors|Insulin glargine"/>
  </r>
  <r>
    <s v="kG9VEvvp1TQ"/>
    <x v="25"/>
    <s v="Pacific peoples"/>
    <s v="Biguanides"/>
    <x v="0"/>
    <d v="2016-03-16T00:00:00"/>
    <s v="Biguanides-&gt;GLP-1 agonists"/>
  </r>
  <r>
    <s v="kgjKCM1ZotM"/>
    <x v="25"/>
    <s v="Māori"/>
    <s v="Biguanides"/>
    <x v="0"/>
    <d v="2013-10-03T00:00:00"/>
    <s v="Biguanides-&gt;SGLT-2 inhibitors"/>
  </r>
  <r>
    <s v="K5xWc/okFRY"/>
    <x v="25"/>
    <s v="Māori"/>
    <s v="DPP-4 inhibitors"/>
    <x v="0"/>
    <d v="2020-12-16T00:00:00"/>
    <s v="DPP-4 inhibitors-&gt;Biguanides"/>
  </r>
  <r>
    <s v="K6AtGaFimiA"/>
    <x v="25"/>
    <s v="Other"/>
    <s v="Biguanides"/>
    <x v="0"/>
    <d v="2013-07-11T00:00:00"/>
    <s v="Biguanides"/>
  </r>
  <r>
    <s v="K7MrhTCodJ6"/>
    <x v="25"/>
    <s v="Pacific peoples"/>
    <s v="Biguanides"/>
    <x v="0"/>
    <d v="2020-12-29T00:00:00"/>
    <s v="Biguanides"/>
  </r>
  <r>
    <s v="k9yBTBZNjCk"/>
    <x v="25"/>
    <s v="Asian"/>
    <s v="Biguanides"/>
    <x v="0"/>
    <d v="2014-03-26T00:00:00"/>
    <s v="Biguanides"/>
  </r>
  <r>
    <s v="KbmcE1vElk6"/>
    <x v="25"/>
    <s v="Pacific peoples"/>
    <s v="Biguanides"/>
    <x v="0"/>
    <d v="2025-08-18T00:00:00"/>
    <s v="Biguanides"/>
  </r>
  <r>
    <s v="K./2vqC2fvk"/>
    <x v="25"/>
    <s v="Other"/>
    <s v="Biguanides|DPP-4 inhibitors"/>
    <x v="0"/>
    <d v="2024-10-29T00:00:00"/>
    <s v="Biguanides|DPP-4 inhibitors-&gt;Biguanides"/>
  </r>
  <r>
    <s v="k/osEyxZ1VE"/>
    <x v="25"/>
    <s v="Asian"/>
    <s v="Biguanides"/>
    <x v="0"/>
    <d v="2011-04-30T00:00:00"/>
    <s v="Biguanides-&gt;Insulin aspart-&gt;Biguanides|Insulin aspart-&gt;Insulin glargine-&gt;Biguanides|Insulin glargine-&gt;DPP-4 inhibitors-&gt;DPP-4 inhibitors|Insulin glargine-&gt;DPP-4 inhibitors|Insulin glargine|Insulin glulisine-&gt;Insulin glargine|Insulin glulisine-&gt;GLP-1 agonists|Insulin glargine-&gt;GLP-1 agonists-&gt;GLP-1 agonists|Insulin glargine|Insulin glulisine-&gt;GLP-1 agonists|Insulin glulisine"/>
  </r>
  <r>
    <s v="k0uNpoTfigQ"/>
    <x v="25"/>
    <s v="Asian"/>
    <s v="Biguanides"/>
    <x v="0"/>
    <d v="2014-03-21T00:00:00"/>
    <s v="Biguanides"/>
  </r>
  <r>
    <s v="K1ecxGg.Plg"/>
    <x v="25"/>
    <s v="Other"/>
    <s v="Biguanides"/>
    <x v="0"/>
    <d v="2014-05-12T00:00:00"/>
    <s v="Biguanides-&gt;Insulin isophane-&gt;Insulin aspart-&gt;Insulin aspart|Insulin isophane"/>
  </r>
  <r>
    <s v="QWJvqeb2boM"/>
    <x v="25"/>
    <s v="Other"/>
    <s v="Biguanides"/>
    <x v="0"/>
    <d v="2013-12-03T00:00:00"/>
    <s v="Biguanides-&gt;Sulfonylureas-&gt;Biguanides|Sulfonylureas-&gt;DPP-4 inhibitors|Sulfonylureas-&gt;DPP-4 inhibitors-&gt;DPP-4 inhibitors|SGLT-2 inhibitors|Sulfonylureas-&gt;DPP-4 inhibitors|SGLT-2 inhibitors-&gt;SGLT-2 inhibitors"/>
  </r>
  <r>
    <s v="r/y65VQ0bdI"/>
    <x v="25"/>
    <s v="Other"/>
    <s v="Biguanides"/>
    <x v="0"/>
    <d v="2014-03-26T00:00:00"/>
    <s v="Biguanides"/>
  </r>
  <r>
    <s v="qYw/lpAurrQ"/>
    <x v="25"/>
    <s v="Māori"/>
    <s v="Biguanides"/>
    <x v="0"/>
    <d v="2023-02-15T00:00:00"/>
    <s v="Biguanides"/>
  </r>
  <r>
    <s v="o1Is4FR5ibU"/>
    <x v="25"/>
    <s v="Other"/>
    <s v="Biguanides"/>
    <x v="0"/>
    <d v="2022-06-02T00:00:00"/>
    <s v="Biguanides-&gt;DPP-4 inhibitors-&gt;Biguanides|DPP-4 inhibitors"/>
  </r>
  <r>
    <s v="qVIuUoHOomM"/>
    <x v="25"/>
    <s v="Other"/>
    <s v="Biguanides"/>
    <x v="0"/>
    <d v="2023-03-08T00:00:00"/>
    <s v="Biguanides"/>
  </r>
  <r>
    <s v="R4xVY.hlR.E"/>
    <x v="25"/>
    <s v="Māori"/>
    <s v="Biguanides"/>
    <x v="0"/>
    <d v="2021-10-06T00:00:00"/>
    <s v="Biguanides-&gt;GLP-1 agonists-&gt;Biguanides|GLP-1 agonists-&gt;Biguanides|Insulin isophane-&gt;Insulin aspart-&gt;Insulin aspart|Insulin isophane-&gt;Insulin isophane-&gt;Biguanides|Insulin glargine-&gt;Insulin glargine-&gt;GLP-1 agonists|Insulin glargine"/>
  </r>
  <r>
    <s v="r937f0dLhgY"/>
    <x v="25"/>
    <s v="Other"/>
    <s v="Biguanides"/>
    <x v="0"/>
    <d v="2021-01-18T00:00:00"/>
    <s v="Biguanides"/>
  </r>
  <r>
    <s v="rD89m.UhPq."/>
    <x v="25"/>
    <s v="Māori"/>
    <s v="Biguanides"/>
    <x v="0"/>
    <d v="2021-05-26T00:00:00"/>
    <s v="Biguanides-&gt;Biguanides|SGLT-2 inhibitors-&gt;SGLT-2 inhibitors"/>
  </r>
  <r>
    <s v="rCUVLwi4tfE"/>
    <x v="25"/>
    <s v="Asian"/>
    <s v="Biguanides"/>
    <x v="0"/>
    <d v="2024-01-11T00:00:00"/>
    <s v="Biguanides"/>
  </r>
  <r>
    <s v="upRzeZ.JkRw"/>
    <x v="25"/>
    <s v="Māori"/>
    <s v="Biguanides"/>
    <x v="0"/>
    <d v="2025-05-21T00:00:00"/>
    <s v="Biguanides"/>
  </r>
  <r>
    <s v="uQUfpBYC.rk"/>
    <x v="25"/>
    <s v="Pacific peoples"/>
    <s v="Biguanides|Insulin aspart|Insulin isophane"/>
    <x v="0"/>
    <d v="2019-01-22T00:00:00"/>
    <s v="Biguanides|Insulin aspart|Insulin isophane-&gt;Biguanides"/>
  </r>
  <r>
    <s v="rnl8YF00Cts"/>
    <x v="25"/>
    <s v="Asian"/>
    <s v="Biguanides"/>
    <x v="0"/>
    <d v="2021-08-09T00:00:00"/>
    <s v="Biguanides"/>
  </r>
  <r>
    <s v="RLX7WB/NTQ6"/>
    <x v="25"/>
    <s v="Māori"/>
    <s v="Biguanides"/>
    <x v="0"/>
    <d v="2025-03-21T00:00:00"/>
    <s v="Biguanides"/>
  </r>
  <r>
    <s v="rLbAvwNIuY."/>
    <x v="25"/>
    <s v="Other"/>
    <s v="Biguanides"/>
    <x v="0"/>
    <d v="2016-08-22T00:00:00"/>
    <s v="Biguanides"/>
  </r>
  <r>
    <s v="rmq953x5Ius"/>
    <x v="25"/>
    <s v="Other"/>
    <s v="Biguanides"/>
    <x v="0"/>
    <d v="2019-08-27T00:00:00"/>
    <s v="Biguanides"/>
  </r>
  <r>
    <s v="RM4NRA9BZ3Y"/>
    <x v="25"/>
    <s v="Asian"/>
    <s v="Biguanides"/>
    <x v="0"/>
    <d v="2021-07-20T00:00:00"/>
    <s v="Biguanides"/>
  </r>
  <r>
    <s v="RG3xvIrvYCE"/>
    <x v="25"/>
    <s v="Pacific peoples"/>
    <s v="Biguanides"/>
    <x v="0"/>
    <d v="2018-08-22T00:00:00"/>
    <s v="Biguanides"/>
  </r>
  <r>
    <s v="ri5UQiq3IIs"/>
    <x v="25"/>
    <s v="Other"/>
    <s v="Biguanides"/>
    <x v="0"/>
    <d v="2021-11-10T00:00:00"/>
    <s v="Biguanides"/>
  </r>
  <r>
    <s v="rkl3TqhXNys"/>
    <x v="25"/>
    <s v="Asian"/>
    <s v="Biguanides"/>
    <x v="0"/>
    <d v="2021-01-20T00:00:00"/>
    <s v="Biguanides"/>
  </r>
  <r>
    <s v="RI9BSswjUKI"/>
    <x v="25"/>
    <s v="Pacific peoples"/>
    <s v="Biguanides|Insulin aspart|Insulin isophane"/>
    <x v="0"/>
    <d v="2018-07-10T00:00:00"/>
    <s v="Biguanides|Insulin aspart|Insulin isophane-&gt;Insulin aspart|Insulin isophane"/>
  </r>
  <r>
    <s v="Uz/Qh.FhnZo"/>
    <x v="25"/>
    <s v="Pacific peoples"/>
    <s v="Biguanides"/>
    <x v="0"/>
    <d v="2023-02-09T00:00:00"/>
    <s v="Biguanides-&gt;SGLT-2 inhibitors-&gt;Biguanides|SGLT-2 inhibitors"/>
  </r>
  <r>
    <s v="V4T3SqU2H0o"/>
    <x v="25"/>
    <s v="Other"/>
    <s v="Biguanides"/>
    <x v="0"/>
    <d v="2024-10-11T00:00:00"/>
    <s v="Biguanides"/>
  </r>
  <r>
    <s v="UUraS3wXCeg"/>
    <x v="25"/>
    <s v="Pacific peoples"/>
    <s v="Biguanides"/>
    <x v="0"/>
    <d v="2025-09-29T00:00:00"/>
    <s v="Biguanides"/>
  </r>
  <r>
    <s v="UV1DEy8lkFQ"/>
    <x v="25"/>
    <s v="Other"/>
    <s v="Biguanides"/>
    <x v="0"/>
    <d v="2022-07-04T00:00:00"/>
    <s v="Biguanides"/>
  </r>
  <r>
    <s v="uXDjqQfOQJs"/>
    <x v="25"/>
    <s v="Māori"/>
    <s v="Biguanides"/>
    <x v="0"/>
    <d v="2017-01-30T00:00:00"/>
    <s v="Biguanides"/>
  </r>
  <r>
    <s v="y8aztltXy0Y"/>
    <x v="25"/>
    <s v="Other"/>
    <s v="Biguanides"/>
    <x v="0"/>
    <d v="2015-01-19T00:00:00"/>
    <s v="Biguanides"/>
  </r>
  <r>
    <s v="yalIHdrEsYU"/>
    <x v="25"/>
    <s v="Asian"/>
    <s v="Biguanides"/>
    <x v="0"/>
    <d v="2019-05-01T00:00:00"/>
    <s v="Biguanides"/>
  </r>
  <r>
    <s v="VgREJtSWsVM"/>
    <x v="25"/>
    <s v="Māori"/>
    <s v="Biguanides"/>
    <x v="0"/>
    <d v="2022-04-22T00:00:00"/>
    <s v="Biguanides"/>
  </r>
  <r>
    <s v="vHAKOYwiu0E"/>
    <x v="25"/>
    <s v="Pacific peoples"/>
    <s v="Biguanides|Insulin glargine"/>
    <x v="0"/>
    <d v="2022-12-20T00:00:00"/>
    <s v="Biguanides|Insulin glargine-&gt;Insulin glargine-&gt;GLP-1 agonists-&gt;GLP-1 agonists|Insulin glargine-&gt;Biguanides|GLP-1 agonists|Insulin glargine-&gt;DPP-4 inhibitors|Insulin glargine|SGLT-2 inhibitors"/>
  </r>
  <r>
    <s v="vfIahDivkps"/>
    <x v="25"/>
    <s v="Pacific peoples"/>
    <s v="Biguanides"/>
    <x v="0"/>
    <d v="2014-10-18T00:00:00"/>
    <s v="Biguanides-&gt;DPP-4 inhibitors-&gt;Biguanides|DPP-4 inhibitors-&gt;DPP-4 inhibitors|SGLT-2 inhibitors-&gt;SGLT-2 inhibitors"/>
  </r>
  <r>
    <s v="Yf8HT0ugLcY"/>
    <x v="25"/>
    <s v="Māori"/>
    <s v="Biguanides"/>
    <x v="0"/>
    <d v="2019-04-26T00:00:00"/>
    <s v="Biguanides-&gt;DPP-4 inhibitors-&gt;SGLT-2 inhibitors-&gt;Biguanides|SGLT-2 inhibitors-&gt;Insulin isophane-&gt;Insulin aspart-&gt;Insulin isophane|SGLT-2 inhibitors-&gt;Insulin glargine"/>
  </r>
  <r>
    <s v="YDvGzlh25XI"/>
    <x v="25"/>
    <s v="Māori"/>
    <s v="DPP-4 inhibitors"/>
    <x v="0"/>
    <d v="2024-10-23T00:00:00"/>
    <s v="DPP-4 inhibitors-&gt;SGLT-2 inhibitors-&gt;DPP-4 inhibitors|SGLT-2 inhibitors-&gt;Biguanides|DPP-4 inhibitors|SGLT-2 inhibitors-&gt;Biguanides|DPP-4 inhibitors"/>
  </r>
  <r>
    <s v="ybUuL059RCM"/>
    <x v="25"/>
    <s v="Other"/>
    <s v="Biguanides"/>
    <x v="0"/>
    <d v="2015-12-29T00:00:00"/>
    <s v="Biguanides"/>
  </r>
  <r>
    <s v="yIY0p3CYzaU"/>
    <x v="25"/>
    <s v="Asian"/>
    <s v="Biguanides"/>
    <x v="0"/>
    <d v="2013-09-16T00:00:00"/>
    <s v="Biguanides-&gt;Insulin aspart|Insulin isophane"/>
  </r>
  <r>
    <s v="YHVQ8jMjr4E"/>
    <x v="25"/>
    <s v="Pacific peoples"/>
    <s v="Biguanides"/>
    <x v="0"/>
    <d v="2024-03-12T00:00:00"/>
    <s v="Biguanides"/>
  </r>
  <r>
    <s v="ySKWScmbALs"/>
    <x v="25"/>
    <s v="Other"/>
    <s v="Biguanides"/>
    <x v="0"/>
    <d v="2024-02-14T00:00:00"/>
    <s v="Biguanides"/>
  </r>
  <r>
    <s v="YOQrI80VeXg"/>
    <x v="25"/>
    <s v="Other"/>
    <s v="Biguanides"/>
    <x v="0"/>
    <d v="2022-08-18T00:00:00"/>
    <s v="Biguanides-&gt;Insulin aspart|Insulin isophane-&gt;Insulin isophane"/>
  </r>
  <r>
    <s v="yP01ec5d1JE"/>
    <x v="25"/>
    <s v="Other"/>
    <s v="Biguanides"/>
    <x v="0"/>
    <d v="2020-04-01T00:00:00"/>
    <s v="Biguanides"/>
  </r>
  <r>
    <s v="U4jdycAT0ls"/>
    <x v="25"/>
    <s v="Māori"/>
    <s v="Biguanides"/>
    <x v="0"/>
    <d v="2015-07-16T00:00:00"/>
    <s v="Biguanides-&gt;Biguanides|Sulfonylureas-&gt;Insulin glargine"/>
  </r>
  <r>
    <s v="u4pcIEN.dFk"/>
    <x v="25"/>
    <s v="Pacific peoples"/>
    <s v="Biguanides"/>
    <x v="0"/>
    <d v="2013-11-22T00:00:00"/>
    <s v="Biguanides"/>
  </r>
  <r>
    <s v="U2ti8mK0Udo"/>
    <x v="25"/>
    <s v="Other"/>
    <s v="Biguanides"/>
    <x v="0"/>
    <d v="2019-03-22T00:00:00"/>
    <s v="Biguanides"/>
  </r>
  <r>
    <s v="x665pFhtTWc"/>
    <x v="25"/>
    <s v="Māori"/>
    <s v="Biguanides"/>
    <x v="0"/>
    <d v="2022-06-28T00:00:00"/>
    <s v="Biguanides"/>
  </r>
  <r>
    <s v="X3o3nY9ha06"/>
    <x v="25"/>
    <s v="Asian"/>
    <s v="Biguanides"/>
    <x v="0"/>
    <d v="2025-03-28T00:00:00"/>
    <s v="Biguanides"/>
  </r>
  <r>
    <s v="x9w1JkU8zYI"/>
    <x v="25"/>
    <s v="Asian"/>
    <s v="Biguanides"/>
    <x v="0"/>
    <d v="2019-07-22T00:00:00"/>
    <s v="Biguanides"/>
  </r>
  <r>
    <s v="xNRWXqG14SQ"/>
    <x v="25"/>
    <s v="Other"/>
    <s v="Insulin aspart"/>
    <x v="1"/>
    <d v="2022-02-20T00:00:00"/>
    <s v="Insulin aspart-&gt;Insulin isophane-&gt;Biguanides"/>
  </r>
  <r>
    <s v="XNW0Mw6b/1."/>
    <x v="25"/>
    <s v="Other"/>
    <s v="Biguanides"/>
    <x v="0"/>
    <d v="2025-12-04T00:00:00"/>
    <s v="Biguanides"/>
  </r>
  <r>
    <s v="XkE7klvpsLI"/>
    <x v="25"/>
    <s v="Māori"/>
    <s v="Biguanides"/>
    <x v="0"/>
    <d v="2023-09-21T00:00:00"/>
    <s v="Biguanides"/>
  </r>
  <r>
    <s v="xkjytTCuwJ."/>
    <x v="25"/>
    <s v="Pacific peoples"/>
    <s v="Biguanides"/>
    <x v="0"/>
    <d v="2025-04-29T00:00:00"/>
    <s v="Biguanides"/>
  </r>
  <r>
    <s v="XJwSr3ZflhY"/>
    <x v="25"/>
    <s v="Pacific peoples"/>
    <s v="Biguanides"/>
    <x v="0"/>
    <d v="2016-01-02T00:00:00"/>
    <s v="Biguanides-&gt;Biguanides|Sulfonylureas-&gt;DPP-4 inhibitors-&gt;DPP-4 inhibitors|Insulin glargine|SGLT-2 inhibitors-&gt;DPP-4 inhibitors|Insulin glargine-&gt;SGLT-2 inhibitors-&gt;DPP-4 inhibitors|SGLT-2 inhibitors"/>
  </r>
  <r>
    <s v="Xi6tC6co7Ko"/>
    <x v="25"/>
    <s v="Māori"/>
    <s v="Biguanides"/>
    <x v="0"/>
    <d v="2024-01-23T00:00:00"/>
    <s v="Biguanides"/>
  </r>
  <r>
    <s v="XiFMORPAjbI"/>
    <x v="25"/>
    <s v="Asian"/>
    <s v="Biguanides"/>
    <x v="0"/>
    <d v="2013-03-27T00:00:00"/>
    <s v="Biguanides-&gt;Biguanides|Insulin aspart|Insulin isophane-&gt;Insulin aspart|Insulin isophane-&gt;Insulin isophane-&gt;Biguanides|Insulin aspart-&gt;DPP-4 inhibitors-&gt;DPP-4 inhibitors|Sulfonylureas-&gt;DPP-4 inhibitors|SGLT-2 inhibitors-&gt;Insulin aspart|Insulin glargine-&gt;Insulin aspart-&gt;Insulin glargine"/>
  </r>
  <r>
    <s v="XivLvTZmUg2"/>
    <x v="25"/>
    <s v="Asian"/>
    <s v="Biguanides"/>
    <x v="0"/>
    <d v="2014-12-03T00:00:00"/>
    <s v="Biguanides"/>
  </r>
  <r>
    <s v=".S9dVJ5U9Y2"/>
    <x v="25"/>
    <s v="Other"/>
    <s v="Biguanides"/>
    <x v="0"/>
    <d v="2021-12-22T00:00:00"/>
    <s v="Biguanides"/>
  </r>
  <r>
    <s v=".wHoiegefqo"/>
    <x v="25"/>
    <s v="Other"/>
    <s v="Biguanides"/>
    <x v="0"/>
    <d v="2016-06-30T00:00:00"/>
    <s v="Biguanides"/>
  </r>
  <r>
    <s v=".lrTiIaGGSA"/>
    <x v="25"/>
    <s v="Asian"/>
    <s v="Biguanides"/>
    <x v="0"/>
    <d v="2025-09-11T00:00:00"/>
    <s v="Biguanides"/>
  </r>
  <r>
    <s v=".kf50ymn8KQ"/>
    <x v="25"/>
    <s v="Other"/>
    <s v="Biguanides"/>
    <x v="0"/>
    <d v="2025-07-08T00:00:00"/>
    <s v="Biguanides"/>
  </r>
  <r>
    <s v=".BCyG7ZfVgg"/>
    <x v="25"/>
    <s v="Asian"/>
    <s v="Biguanides"/>
    <x v="0"/>
    <d v="2013-07-23T00:00:00"/>
    <s v="Biguanides-&gt;Insulin aspart-&gt;Insulin isophane"/>
  </r>
  <r>
    <s v="Xq6gH0.y37c"/>
    <x v="25"/>
    <s v="Māori"/>
    <s v="Biguanides"/>
    <x v="0"/>
    <d v="2024-07-19T00:00:00"/>
    <s v="Biguanides"/>
  </r>
  <r>
    <s v="xsZYW.8q4uw"/>
    <x v="25"/>
    <s v="Māori"/>
    <s v="Biguanides"/>
    <x v="0"/>
    <d v="2020-04-08T00:00:00"/>
    <s v="Biguanides"/>
  </r>
  <r>
    <s v="Xt9DhqAJN5E"/>
    <x v="25"/>
    <s v="Other"/>
    <s v="Biguanides"/>
    <x v="0"/>
    <d v="2025-02-25T00:00:00"/>
    <s v="Biguanides"/>
  </r>
  <r>
    <s v="xtS3QH87hS6"/>
    <x v="25"/>
    <s v="Other"/>
    <s v="Biguanides"/>
    <x v="0"/>
    <d v="2012-09-26T00:00:00"/>
    <s v="Biguanides"/>
  </r>
  <r>
    <s v="XttfeYF/GSI"/>
    <x v="25"/>
    <s v="Other"/>
    <s v="Biguanides"/>
    <x v="0"/>
    <d v="2015-05-21T00:00:00"/>
    <s v="Biguanides"/>
  </r>
  <r>
    <s v=".5NxeRKm4/A"/>
    <x v="25"/>
    <s v="Asian"/>
    <s v="Biguanides"/>
    <x v="0"/>
    <d v="2023-08-14T00:00:00"/>
    <s v="Biguanides"/>
  </r>
  <r>
    <s v="u0GulegjxVE"/>
    <x v="25"/>
    <s v="Māori"/>
    <s v="Biguanides"/>
    <x v="0"/>
    <d v="2018-10-25T00:00:00"/>
    <s v="Biguanides"/>
  </r>
  <r>
    <s v="TXVXMAyC/ek"/>
    <x v="25"/>
    <s v="Other"/>
    <s v="Biguanides"/>
    <x v="0"/>
    <d v="2015-09-11T00:00:00"/>
    <s v="Biguanides"/>
  </r>
  <r>
    <s v="Tyvzklk9Jus"/>
    <x v="25"/>
    <s v="Asian"/>
    <s v="Biguanides"/>
    <x v="0"/>
    <d v="2018-07-17T00:00:00"/>
    <s v="Biguanides-&gt;Biguanides|DPP-4 inhibitors-&gt;DPP-4 inhibitors-&gt;DPP-4 inhibitors|SGLT-2 inhibitors-&gt;SGLT-2 inhibitors"/>
  </r>
  <r>
    <s v="tRmZd1aJn6I"/>
    <x v="25"/>
    <s v="Asian"/>
    <s v="Biguanides"/>
    <x v="0"/>
    <d v="2020-09-16T00:00:00"/>
    <s v="Biguanides"/>
  </r>
  <r>
    <s v="TIiMXppaE1c"/>
    <x v="25"/>
    <s v="Asian"/>
    <s v="Biguanides"/>
    <x v="0"/>
    <d v="2016-11-28T00:00:00"/>
    <s v="Biguanides-&gt;Insulin aspart|Insulin isophane-&gt;Insulin isophane-&gt;Insulin aspart"/>
  </r>
  <r>
    <s v="TJuQcoz9Sb."/>
    <x v="25"/>
    <s v="Asian"/>
    <s v="Biguanides"/>
    <x v="0"/>
    <d v="2011-01-19T00:00:00"/>
    <s v="Biguanides"/>
  </r>
  <r>
    <s v="tDOHuSiarpI"/>
    <x v="25"/>
    <s v="Māori"/>
    <s v="Biguanides"/>
    <x v="0"/>
    <d v="2014-10-13T00:00:00"/>
    <s v="Biguanides"/>
  </r>
  <r>
    <s v="Q3BPp3g85jg"/>
    <x v="25"/>
    <s v="Other"/>
    <s v="Biguanides|Insulin isophane"/>
    <x v="0"/>
    <d v="2014-12-24T00:00:00"/>
    <s v="Biguanides|Insulin isophane-&gt;Insulin isophane-&gt;Biguanides"/>
  </r>
  <r>
    <s v="Q8hZlh6kcbM"/>
    <x v="25"/>
    <s v="Pacific peoples"/>
    <s v="Biguanides"/>
    <x v="0"/>
    <d v="2021-07-06T00:00:00"/>
    <s v="Biguanides"/>
  </r>
  <r>
    <s v="Q.G5oE9hoG."/>
    <x v="25"/>
    <s v="Asian"/>
    <s v="Biguanides"/>
    <x v="0"/>
    <d v="2020-06-25T00:00:00"/>
    <s v="Biguanides-&gt;DPP-4 inhibitors-&gt;Insulin glargine-&gt;DPP-4 inhibitors|Insulin glargine-&gt;SGLT-2 inhibitors-&gt;Insulin glargine|SGLT-2 inhibitors"/>
  </r>
  <r>
    <s v="pyBCmAUM6jk"/>
    <x v="25"/>
    <s v="Pacific peoples"/>
    <s v="Biguanides"/>
    <x v="0"/>
    <d v="2013-04-28T00:00:00"/>
    <s v="Biguanides"/>
  </r>
  <r>
    <s v="Pwf87vTksKU"/>
    <x v="25"/>
    <s v="Other"/>
    <s v="Biguanides"/>
    <x v="0"/>
    <d v="2024-11-20T00:00:00"/>
    <s v="Biguanides"/>
  </r>
  <r>
    <s v="PldcMrMdTsI"/>
    <x v="25"/>
    <s v="Asian"/>
    <s v="Biguanides"/>
    <x v="0"/>
    <d v="2022-03-31T00:00:00"/>
    <s v="Biguanides"/>
  </r>
  <r>
    <s v="ppHT0ib/jdQ"/>
    <x v="25"/>
    <s v="Māori"/>
    <s v="Biguanides"/>
    <x v="0"/>
    <d v="2022-11-21T00:00:00"/>
    <s v="Biguanides"/>
  </r>
  <r>
    <s v="PUJ48/mP9Wc"/>
    <x v="25"/>
    <s v="Other"/>
    <s v="Biguanides"/>
    <x v="0"/>
    <d v="2022-11-07T00:00:00"/>
    <s v="Biguanides"/>
  </r>
  <r>
    <s v="LzVrlrh0W7U"/>
    <x v="25"/>
    <s v="Pacific peoples"/>
    <s v="Biguanides"/>
    <x v="0"/>
    <d v="2014-07-01T00:00:00"/>
    <s v="Biguanides-&gt;SGLT-2 inhibitors-&gt;DPP-4 inhibitors"/>
  </r>
  <r>
    <s v="Lz2vqP5Nw42"/>
    <x v="25"/>
    <s v="Other"/>
    <s v="Biguanides"/>
    <x v="0"/>
    <d v="2024-11-14T00:00:00"/>
    <s v="Biguanides"/>
  </r>
  <r>
    <s v="Lyqx5Pl3/rQ"/>
    <x v="25"/>
    <s v="Pacific peoples"/>
    <s v="Biguanides"/>
    <x v="0"/>
    <d v="2021-03-24T00:00:00"/>
    <s v="Biguanides"/>
  </r>
  <r>
    <s v="M2GDqNEmN/."/>
    <x v="25"/>
    <s v="Asian"/>
    <s v="Biguanides"/>
    <x v="0"/>
    <d v="2025-04-17T00:00:00"/>
    <s v="Biguanides"/>
  </r>
  <r>
    <s v="m49iOe72EXs"/>
    <x v="25"/>
    <s v="Māori"/>
    <s v="Biguanides"/>
    <x v="0"/>
    <d v="2011-02-03T00:00:00"/>
    <s v="Biguanides-&gt;DPP-4 inhibitors-&gt;Biguanides|GLP-1 agonists"/>
  </r>
  <r>
    <s v="mbf5/OKhh9A"/>
    <x v="25"/>
    <s v="Other"/>
    <s v="Biguanides"/>
    <x v="0"/>
    <d v="2017-07-04T00:00:00"/>
    <s v="Biguanides"/>
  </r>
  <r>
    <s v="mAQyaAneXNY"/>
    <x v="25"/>
    <s v="Asian"/>
    <s v="Biguanides"/>
    <x v="0"/>
    <d v="2012-07-04T00:00:00"/>
    <s v="Biguanides-&gt;Insulin aspart|Insulin isophane"/>
  </r>
  <r>
    <s v="m8Hgu8GZvg2"/>
    <x v="25"/>
    <s v="Māori"/>
    <s v="Biguanides"/>
    <x v="0"/>
    <d v="2017-07-25T00:00:00"/>
    <s v="Biguanides-&gt;Sulfonylureas-&gt;Biguanides|Sulfonylureas-&gt;GLP-1 agonists-&gt;Biguanides|GLP-1 agonists-&gt;SGLT-2 inhibitors"/>
  </r>
  <r>
    <s v="PJyvSG/3aqc"/>
    <x v="25"/>
    <s v="Asian"/>
    <s v="Biguanides"/>
    <x v="0"/>
    <d v="2013-03-20T00:00:00"/>
    <s v="Biguanides-&gt;Insulin aspart|Insulin isophane-&gt;Sulfonylureas-&gt;Biguanides|Sulfonylureas-&gt;Insulin isophane-&gt;Biguanides|Insulin isophane|Sulfonylureas-&gt;SGLT-2 inhibitors|Sulfonylureas-&gt;SGLT-2 inhibitors-&gt;Biguanides|Insulin isophane-&gt;DPP-4 inhibitors|Sulfonylureas-&gt;DPP-4 inhibitors|SGLT-2 inhibitors|Sulfonylureas-&gt;DPP-4 inhibitors-&gt;DPP-4 inhibitors|SGLT-2 inhibitors-&gt;DPP-4 inhibitors|Insulin glargine|SGLT-2 inhibitors-&gt;DPP-4 inhibitors|Insulin glargine"/>
  </r>
  <r>
    <s v="pjTInR8fEzs"/>
    <x v="25"/>
    <s v="Pacific peoples"/>
    <s v="Biguanides"/>
    <x v="0"/>
    <d v="2024-08-05T00:00:00"/>
    <s v="Biguanides-&gt;SGLT-2 inhibitors"/>
  </r>
  <r>
    <s v="mddSbijzyBk"/>
    <x v="25"/>
    <s v="Pacific peoples"/>
    <s v="Biguanides"/>
    <x v="0"/>
    <d v="2025-04-30T00:00:00"/>
    <s v="Biguanides"/>
  </r>
  <r>
    <s v="MC0LPpmcP7c"/>
    <x v="25"/>
    <s v="Pacific peoples"/>
    <s v="Biguanides"/>
    <x v="0"/>
    <d v="2019-03-25T00:00:00"/>
    <s v="Biguanides"/>
  </r>
  <r>
    <s v="mcRbvrIEbW2"/>
    <x v="25"/>
    <s v="Pacific peoples"/>
    <s v="Biguanides"/>
    <x v="0"/>
    <d v="2020-06-11T00:00:00"/>
    <s v="Biguanides-&gt;Insulin isophane-&gt;Biguanides|Insulin aspart|Insulin glargine-&gt;DPP-4 inhibitors-&gt;Biguanides|DPP-4 inhibitors-&gt;DPP-4 inhibitors|SGLT-2 inhibitors"/>
  </r>
  <r>
    <s v="LmIi1dmPZvw"/>
    <x v="25"/>
    <s v="Other"/>
    <s v="Biguanides"/>
    <x v="0"/>
    <d v="2017-05-04T00:00:00"/>
    <s v="Biguanides"/>
  </r>
  <r>
    <s v="LkfAqY4hE3g"/>
    <x v="25"/>
    <s v="Asian"/>
    <s v="Biguanides"/>
    <x v="0"/>
    <d v="2011-03-24T00:00:00"/>
    <s v="Biguanides-&gt;Insulin aspart|Insulin isophane-&gt;Insulin aspart-&gt;Biguanides|Insulin isophane|Insulin lispro-&gt;Insulin lispro-&gt;Insulin isophane"/>
  </r>
  <r>
    <s v="LnUg8GS1sNc"/>
    <x v="25"/>
    <s v="Other"/>
    <s v="Biguanides"/>
    <x v="0"/>
    <d v="2016-09-10T00:00:00"/>
    <s v="Biguanides"/>
  </r>
  <r>
    <s v="loi8q5j1TTE"/>
    <x v="25"/>
    <s v="Asian"/>
    <s v="Biguanides"/>
    <x v="0"/>
    <d v="2024-05-13T00:00:00"/>
    <s v="Biguanides"/>
  </r>
  <r>
    <s v="lODHXSJr1f6"/>
    <x v="25"/>
    <s v="Asian"/>
    <s v="Biguanides"/>
    <x v="0"/>
    <d v="2021-06-25T00:00:00"/>
    <s v="Biguanides-&gt;DPP-4 inhibitors-&gt;DPP-4 inhibitors|SGLT-2 inhibitors-&gt;DPP-4 inhibitors|Insulin glargine|SGLT-2 inhibitors-&gt;DPP-4 inhibitors|Insulin glargine"/>
  </r>
  <r>
    <s v="LvzFmrI79Ec"/>
    <x v="25"/>
    <s v="Pacific peoples"/>
    <s v="Biguanides"/>
    <x v="0"/>
    <d v="2025-03-31T00:00:00"/>
    <s v="Biguanides"/>
  </r>
  <r>
    <s v="GOPVyCR0mQc"/>
    <x v="25"/>
    <s v="Other"/>
    <s v="Insulin aspart|Insulin isophane"/>
    <x v="1"/>
    <d v="2012-08-15T00:00:00"/>
    <s v="Insulin aspart|Insulin isophane-&gt;Insulin aspart-&gt;Biguanides|Insulin aspart|Insulin isophane"/>
  </r>
  <r>
    <s v="gMVeg6GEB/U"/>
    <x v="25"/>
    <s v="Asian"/>
    <s v="Biguanides"/>
    <x v="0"/>
    <d v="2023-03-27T00:00:00"/>
    <s v="Biguanides"/>
  </r>
  <r>
    <s v="gQHlYX9T9Gk"/>
    <x v="25"/>
    <s v="Pacific peoples"/>
    <s v="Biguanides"/>
    <x v="0"/>
    <d v="2023-03-15T00:00:00"/>
    <s v="Biguanides-&gt;SGLT-2 inhibitors"/>
  </r>
  <r>
    <s v="ch1W59rpMPA"/>
    <x v="25"/>
    <s v="Asian"/>
    <s v="Biguanides"/>
    <x v="0"/>
    <d v="2022-07-18T00:00:00"/>
    <s v="Biguanides"/>
  </r>
  <r>
    <s v="CGKXoPomvxQ"/>
    <x v="25"/>
    <s v="Asian"/>
    <s v="Biguanides"/>
    <x v="0"/>
    <d v="2021-03-11T00:00:00"/>
    <s v="Biguanides-&gt;DPP-4 inhibitors|SGLT-2 inhibitors-&gt;DPP-4 inhibitors-&gt;SGLT-2 inhibitors"/>
  </r>
  <r>
    <s v="CDEUHozO7HY"/>
    <x v="25"/>
    <s v="Other"/>
    <s v="Insulin isophane"/>
    <x v="1"/>
    <d v="2013-08-13T00:00:00"/>
    <s v="Insulin isophane-&gt;Insulin aspart-&gt;Biguanides"/>
  </r>
  <r>
    <s v="cLsbi8e4sWk"/>
    <x v="25"/>
    <s v="Other"/>
    <s v="Biguanides"/>
    <x v="0"/>
    <d v="2024-06-12T00:00:00"/>
    <s v="Biguanides"/>
  </r>
  <r>
    <s v="cjbZ8cc6bdc"/>
    <x v="25"/>
    <s v="Asian"/>
    <s v="Biguanides"/>
    <x v="0"/>
    <d v="2016-09-12T00:00:00"/>
    <s v="Biguanides"/>
  </r>
  <r>
    <s v="cok8llL6R4U"/>
    <x v="25"/>
    <s v="Asian"/>
    <s v="Insulin aspart|Insulin isophane"/>
    <x v="1"/>
    <d v="2017-08-07T00:00:00"/>
    <s v="Insulin aspart|Insulin isophane-&gt;Insulin aspart-&gt;Insulin isophane-&gt;Biguanides-&gt;Biguanides|SGLT-2 inhibitors-&gt;DPP-4 inhibitors-&gt;SGLT-2 inhibitors-&gt;Biguanides|DPP-4 inhibitors"/>
  </r>
  <r>
    <s v="cn6x0NOehYg"/>
    <x v="25"/>
    <s v="Māori"/>
    <s v="Biguanides"/>
    <x v="0"/>
    <d v="2020-02-28T00:00:00"/>
    <s v="Biguanides"/>
  </r>
  <r>
    <s v="Cu1rP1MIAPU"/>
    <x v="25"/>
    <s v="Māori"/>
    <s v="Biguanides"/>
    <x v="0"/>
    <d v="2025-04-12T00:00:00"/>
    <s v="Biguanides"/>
  </r>
  <r>
    <s v="CS.HcpHtyKw"/>
    <x v="25"/>
    <s v="Other"/>
    <s v="Biguanides"/>
    <x v="0"/>
    <d v="2016-09-15T00:00:00"/>
    <s v="Biguanides"/>
  </r>
  <r>
    <s v="crvhfxVItI."/>
    <x v="25"/>
    <s v="Asian"/>
    <s v="Biguanides"/>
    <x v="0"/>
    <d v="2020-11-20T00:00:00"/>
    <s v="Biguanides"/>
  </r>
  <r>
    <s v="CpZ/qU0Q8Z6"/>
    <x v="25"/>
    <s v="Asian"/>
    <s v="Biguanides"/>
    <x v="0"/>
    <d v="2013-04-11T00:00:00"/>
    <s v="Biguanides-&gt;Insulin isophane-&gt;Biguanides|Insulin aspart|Insulin isophane-&gt;Insulin aspart|Insulin isophane"/>
  </r>
  <r>
    <s v="cPuHQwmdPS6"/>
    <x v="25"/>
    <s v="Pacific peoples"/>
    <s v="Biguanides"/>
    <x v="0"/>
    <d v="2017-09-19T00:00:00"/>
    <s v="Biguanides-&gt;Insulin isophane-&gt;Insulin aspart-&gt;Biguanides|Insulin isophane"/>
  </r>
  <r>
    <s v="gJ3WtnEkUnU"/>
    <x v="25"/>
    <s v="Asian"/>
    <s v="DPP-4 inhibitors|Insulin glargine|SGLT-2 inhibitors"/>
    <x v="0"/>
    <d v="2024-11-04T00:00:00"/>
    <s v="DPP-4 inhibitors|Insulin glargine|SGLT-2 inhibitors-&gt;DPP-4 inhibitors|Insulin glargine-&gt;Biguanides|GLP-1 agonists|Insulin glargine|SGLT-2 inhibitors-&gt;GLP-1 agonists|Insulin glargine"/>
  </r>
  <r>
    <s v="GEOOX6ar8jc"/>
    <x v="25"/>
    <s v="Māori"/>
    <s v="Biguanides"/>
    <x v="0"/>
    <d v="2022-04-28T00:00:00"/>
    <s v="Biguanides"/>
  </r>
  <r>
    <s v="g79lPN3.NOI"/>
    <x v="25"/>
    <s v="Other"/>
    <s v="Biguanides"/>
    <x v="0"/>
    <d v="2025-01-14T00:00:00"/>
    <s v="Biguanides"/>
  </r>
  <r>
    <s v="g6by4A.JZjw"/>
    <x v="25"/>
    <s v="Māori"/>
    <s v="Biguanides"/>
    <x v="0"/>
    <d v="2018-01-18T00:00:00"/>
    <s v="Biguanides"/>
  </r>
  <r>
    <s v="GAimt/cCPK2"/>
    <x v="25"/>
    <s v="Māori"/>
    <s v="Insulin glargine"/>
    <x v="1"/>
    <d v="2021-06-18T00:00:00"/>
    <s v="Insulin glargine-&gt;Biguanides-&gt;Biguanides|Insulin glargine-&gt;SGLT-2 inhibitors-&gt;Insulin glargine|SGLT-2 inhibitors-&gt;GLP-1 agonists|Insulin glargine|SGLT-2 inhibitors-&gt;GLP-1 agonists|Insulin glargine-&gt;GLP-1 agonists-&gt;Biguanides|GLP-1 agonists|Insulin glargine"/>
  </r>
  <r>
    <s v="gCv.9Ja/uQc"/>
    <x v="25"/>
    <s v="Other"/>
    <s v="Biguanides"/>
    <x v="0"/>
    <d v="2019-08-22T00:00:00"/>
    <s v="Biguanides"/>
  </r>
  <r>
    <s v="gbNg3KROab2"/>
    <x v="25"/>
    <s v="Māori"/>
    <s v="Biguanides"/>
    <x v="0"/>
    <d v="2013-03-15T00:00:00"/>
    <s v="Biguanides"/>
  </r>
  <r>
    <s v="d.pSb4aXd/Q"/>
    <x v="25"/>
    <s v="Other"/>
    <s v="Insulin aspart|Insulin isophane"/>
    <x v="1"/>
    <d v="2014-06-30T00:00:00"/>
    <s v="Insulin aspart|Insulin isophane-&gt;Insulin isophane-&gt;Biguanides"/>
  </r>
  <r>
    <s v="g3ckxeLmha6"/>
    <x v="25"/>
    <s v="Other"/>
    <s v="Biguanides"/>
    <x v="0"/>
    <d v="2013-02-05T00:00:00"/>
    <s v="Biguanides-&gt;Insulin isophane"/>
  </r>
  <r>
    <s v="d4nSeS5gohQ"/>
    <x v="25"/>
    <s v="Asian"/>
    <s v="Biguanides"/>
    <x v="0"/>
    <d v="2019-10-16T00:00:00"/>
    <s v="Biguanides-&gt;DPP-4 inhibitors|SGLT-2 inhibitors"/>
  </r>
  <r>
    <s v="d7OBr/1d1Ck"/>
    <x v="25"/>
    <s v="Pacific peoples"/>
    <s v="Biguanides"/>
    <x v="0"/>
    <d v="2025-12-10T00:00:00"/>
    <s v="Biguanides"/>
  </r>
  <r>
    <s v="G2UrBmrARWQ"/>
    <x v="25"/>
    <s v="Māori"/>
    <s v="Biguanides|Insulin aspart|Insulin isophane"/>
    <x v="0"/>
    <d v="2024-02-14T00:00:00"/>
    <s v="Biguanides|Insulin aspart|Insulin isophane-&gt;Insulin aspart|Insulin isophane"/>
  </r>
  <r>
    <s v="wzxpIFf.GIU"/>
    <x v="25"/>
    <s v="Other"/>
    <s v="Biguanides"/>
    <x v="0"/>
    <d v="2021-12-09T00:00:00"/>
    <s v="Biguanides-&gt;Insulin isophane"/>
  </r>
  <r>
    <s v="x4OqCRGAPdQ"/>
    <x v="25"/>
    <s v="Asian"/>
    <s v="Biguanides"/>
    <x v="0"/>
    <d v="2014-01-23T00:00:00"/>
    <s v="Biguanides"/>
  </r>
  <r>
    <s v="fN4W.68EX.k"/>
    <x v="25"/>
    <s v="Pacific peoples"/>
    <s v="DPP-4 inhibitors"/>
    <x v="0"/>
    <d v="2025-04-28T00:00:00"/>
    <s v="DPP-4 inhibitors"/>
  </r>
  <r>
    <s v="FsQnOQ.WUC."/>
    <x v="25"/>
    <s v="Asian"/>
    <s v="Biguanides"/>
    <x v="0"/>
    <d v="2022-11-04T00:00:00"/>
    <s v="Biguanides"/>
  </r>
  <r>
    <s v="FQuSTMkONIQ"/>
    <x v="25"/>
    <s v="Pacific peoples"/>
    <s v="Biguanides"/>
    <x v="0"/>
    <d v="2022-04-07T00:00:00"/>
    <s v="Biguanides-&gt;Biguanides|Insulin aspart|Insulin isophane-&gt;Insulin aspart|Insulin isophane-&gt;Biguanides|Insulin glargine-&gt;Insulin glargine-&gt;Insulin aspart-&gt;Insulin glargine|SGLT-2 inhibitors"/>
  </r>
  <r>
    <s v="fQEYuuqKgWU"/>
    <x v="25"/>
    <s v="Māori"/>
    <s v="Biguanides"/>
    <x v="0"/>
    <d v="2022-02-24T00:00:00"/>
    <s v="Biguanides-&gt;Insulin isophane"/>
  </r>
  <r>
    <s v="fQh1xMzf2IY"/>
    <x v="25"/>
    <s v="Pacific peoples"/>
    <s v="Biguanides"/>
    <x v="0"/>
    <d v="2022-12-28T00:00:00"/>
    <s v="Biguanides"/>
  </r>
  <r>
    <s v="FTeJP/Xdi3M"/>
    <x v="25"/>
    <s v="Other"/>
    <s v="Biguanides"/>
    <x v="0"/>
    <d v="2023-04-28T00:00:00"/>
    <s v="Biguanides"/>
  </r>
  <r>
    <s v="fX5YSgwAbGE"/>
    <x v="25"/>
    <s v="Other"/>
    <s v="Biguanides"/>
    <x v="0"/>
    <d v="2019-07-30T00:00:00"/>
    <s v="Biguanides"/>
  </r>
  <r>
    <s v="FVHIisghXC."/>
    <x v="25"/>
    <s v="Other"/>
    <s v="Biguanides"/>
    <x v="0"/>
    <d v="2025-08-05T00:00:00"/>
    <s v="Biguanides"/>
  </r>
  <r>
    <s v="46idccdYEFE"/>
    <x v="25"/>
    <s v="Māori"/>
    <s v="Biguanides"/>
    <x v="0"/>
    <d v="2013-05-29T00:00:00"/>
    <s v="Biguanides-&gt;Insulin isophane"/>
  </r>
  <r>
    <s v="4P21HyXRQ3o"/>
    <x v="25"/>
    <s v="Other"/>
    <s v="Biguanides"/>
    <x v="0"/>
    <d v="2017-04-12T00:00:00"/>
    <s v="Biguanides"/>
  </r>
  <r>
    <s v="4mvBVZJK/qQ"/>
    <x v="25"/>
    <s v="Other"/>
    <s v="Biguanides"/>
    <x v="0"/>
    <d v="2022-11-30T00:00:00"/>
    <s v="Biguanides"/>
  </r>
  <r>
    <s v="4NpW1VJCKDg"/>
    <x v="25"/>
    <s v="Asian"/>
    <s v="Biguanides"/>
    <x v="0"/>
    <d v="2020-11-06T00:00:00"/>
    <s v="Biguanides"/>
  </r>
  <r>
    <s v="4I2SasgUCPg"/>
    <x v="25"/>
    <s v="Pacific peoples"/>
    <s v="Biguanides"/>
    <x v="0"/>
    <d v="2014-03-31T00:00:00"/>
    <s v="Biguanides-&gt;Insulin aspart-&gt;Biguanides|Insulin aspart"/>
  </r>
  <r>
    <s v="ZuqvgceJsz."/>
    <x v="25"/>
    <s v="Other"/>
    <s v="Biguanides"/>
    <x v="0"/>
    <d v="2019-01-26T00:00:00"/>
    <s v="Biguanides"/>
  </r>
  <r>
    <s v="xbV/hdP3Z6Y"/>
    <x v="25"/>
    <s v="Māori"/>
    <s v="Insulin aspart|Insulin glargine"/>
    <x v="1"/>
    <d v="2016-07-11T00:00:00"/>
    <s v="Insulin aspart|Insulin glargine-&gt;Insulin glargine-&gt;Biguanides|Insulin glargine-&gt;Insulin aspart"/>
  </r>
  <r>
    <s v="zXkNYlNapag"/>
    <x v="25"/>
    <s v="Māori"/>
    <s v="Biguanides"/>
    <x v="0"/>
    <d v="2024-03-19T00:00:00"/>
    <s v="Biguanides"/>
  </r>
  <r>
    <s v="3VhbsNMnVzY"/>
    <x v="25"/>
    <s v="Other"/>
    <s v="Biguanides"/>
    <x v="0"/>
    <d v="2018-09-07T00:00:00"/>
    <s v="Biguanides"/>
  </r>
  <r>
    <s v="BCvbLq5u3XY"/>
    <x v="25"/>
    <s v="Pacific peoples"/>
    <s v="Biguanides"/>
    <x v="0"/>
    <d v="2011-05-02T00:00:00"/>
    <s v="Biguanides-&gt;Biguanides|Sulfonylureas-&gt;Sulfonylureas-&gt;DPP-4 inhibitors|Sulfonylureas-&gt;DPP-4 inhibitors-&gt;DPP-4 inhibitors|Insulin glargine-&gt;DPP-4 inhibitors|Insulin glargine|Sulfonylureas-&gt;DPP-4 inhibitors|Insulin glargine|Insulin glulisine|Sulfonylureas-&gt;DPP-4 inhibitors|Insulin glargine|Insulin glulisine-&gt;DPP-4 inhibitors|Insulin glargine|Insulin glulisine|SGLT-2 inhibitors-&gt;DPP-4 inhibitors|Insulin glargine|SGLT-2 inhibitors-&gt;Insulin glargine-&gt;DPP-4 inhibitors|SGLT-2 inhibitors-&gt;GLP-1 agonists-&gt;DPP-4 inhibitors|GLP-1 agonists|Insulin glargine-&gt;Biguanides|Thiazolidinedione"/>
  </r>
  <r>
    <s v="bdgFmQbRg1Q"/>
    <x v="25"/>
    <s v="Pacific peoples"/>
    <s v="Biguanides"/>
    <x v="0"/>
    <d v="2023-05-16T00:00:00"/>
    <s v="Biguanides"/>
  </r>
  <r>
    <s v="BFNuWFyBIYk"/>
    <x v="25"/>
    <s v="Pacific peoples"/>
    <s v="Biguanides"/>
    <x v="0"/>
    <d v="2023-06-21T00:00:00"/>
    <s v="Biguanides"/>
  </r>
  <r>
    <s v="bAR8eMGjZM6"/>
    <x v="25"/>
    <s v="Māori"/>
    <s v="Biguanides"/>
    <x v="0"/>
    <d v="2021-04-08T00:00:00"/>
    <s v="Biguanides"/>
  </r>
  <r>
    <s v="bbVhLlFQjbg"/>
    <x v="25"/>
    <s v="Asian"/>
    <s v="Biguanides|Insulin isophane|Insulin lispro"/>
    <x v="0"/>
    <d v="2018-07-23T00:00:00"/>
    <s v="Biguanides|Insulin isophane|Insulin lispro-&gt;Biguanides-&gt;Insulin isophane|Insulin lispro"/>
  </r>
  <r>
    <s v="b1u/4bY00M2"/>
    <x v="25"/>
    <s v="Pacific peoples"/>
    <s v="Biguanides|Insulin aspart|Insulin isophane"/>
    <x v="0"/>
    <d v="2023-12-21T00:00:00"/>
    <s v="Biguanides|Insulin aspart|Insulin isophane-&gt;Insulin aspart|Insulin isophane"/>
  </r>
  <r>
    <s v="B5LAGJjSRzQ"/>
    <x v="25"/>
    <s v="Pacific peoples"/>
    <s v="Insulin isophane"/>
    <x v="1"/>
    <d v="2014-01-21T00:00:00"/>
    <s v="Insulin isophane-&gt;Biguanides"/>
  </r>
  <r>
    <s v="B5SDtS01yTM"/>
    <x v="25"/>
    <s v="Other"/>
    <s v="Biguanides"/>
    <x v="0"/>
    <d v="2016-11-03T00:00:00"/>
    <s v="Biguanides"/>
  </r>
  <r>
    <s v="bioZe6scR1Y"/>
    <x v="25"/>
    <s v="Pacific peoples"/>
    <s v="Biguanides"/>
    <x v="0"/>
    <d v="2016-07-27T00:00:00"/>
    <s v="Biguanides-&gt;Insulin isophane-&gt;Insulin aspart|Insulin isophane-&gt;DPP-4 inhibitors-&gt;DPP-4 inhibitors|Sulfonylureas-&gt;DPP-4 inhibitors|GLP-1 agonists|Sulfonylureas-&gt;DPP-4 inhibitors|SGLT-2 inhibitors|Sulfonylureas"/>
  </r>
  <r>
    <s v="BKu2jlprEvE"/>
    <x v="25"/>
    <s v="Māori"/>
    <s v="Biguanides"/>
    <x v="0"/>
    <d v="2023-09-21T00:00:00"/>
    <s v="Biguanides"/>
  </r>
  <r>
    <s v="bJq.ScD3nBI"/>
    <x v="25"/>
    <s v="Pacific peoples"/>
    <s v="Biguanides"/>
    <x v="0"/>
    <d v="2018-10-08T00:00:00"/>
    <s v="Biguanides-&gt;DPP-4 inhibitors-&gt;SGLT-2 inhibitors"/>
  </r>
  <r>
    <s v="EhTwK6sl62c"/>
    <x v="25"/>
    <s v="Asian"/>
    <s v="Biguanides"/>
    <x v="0"/>
    <d v="2022-12-22T00:00:00"/>
    <s v="Biguanides"/>
  </r>
  <r>
    <s v="eJ5aT708q7M"/>
    <x v="25"/>
    <s v="Pacific peoples"/>
    <s v="Biguanides"/>
    <x v="0"/>
    <d v="2015-08-14T00:00:00"/>
    <s v="Biguanides-&gt;DPP-4 inhibitors-&gt;DPP-4 inhibitors|Sulfonylureas-&gt;Insulin aspart|Insulin isophane-&gt;Biguanides|Insulin aspart|Insulin isophane-&gt;Biguanides|Insulin isophane-&gt;DPP-4 inhibitors|Insulin aspart|Insulin isophane|Sulfonylureas-&gt;DPP-4 inhibitors|Insulin aspart|Insulin isophane-&gt;DPP-4 inhibitors|Insulin aspart|Insulin glargine-&gt;Insulin glargine"/>
  </r>
  <r>
    <s v="ejVjZZ4nEzQ"/>
    <x v="25"/>
    <s v="Māori"/>
    <s v="Biguanides"/>
    <x v="0"/>
    <d v="2024-01-26T00:00:00"/>
    <s v="Biguanides"/>
  </r>
  <r>
    <s v="EIp8DDMR0fw"/>
    <x v="25"/>
    <s v="Māori"/>
    <s v="Biguanides"/>
    <x v="0"/>
    <d v="2023-08-25T00:00:00"/>
    <s v="Biguanides"/>
  </r>
  <r>
    <s v="4TBkt7vXU/Q"/>
    <x v="25"/>
    <s v="Pacific peoples"/>
    <s v="Biguanides"/>
    <x v="0"/>
    <d v="2017-03-03T00:00:00"/>
    <s v="Biguanides-&gt;Insulin glargine-&gt;Biguanides|SGLT-2 inhibitors"/>
  </r>
  <r>
    <s v="4rXJougD9ZQ"/>
    <x v="25"/>
    <s v="Asian"/>
    <s v="Biguanides"/>
    <x v="0"/>
    <d v="2018-05-02T00:00:00"/>
    <s v="Biguanides-&gt;Biguanides|Sulfonylureas-&gt;Biguanides|DPP-4 inhibitors|Sulfonylureas-&gt;DPP-4 inhibitors-&gt;DPP-4 inhibitors|Sulfonylureas-&gt;DPP-4 inhibitors|SGLT-2 inhibitors-&gt;DPP-4 inhibitors|SGLT-2 inhibitors|Sulfonylureas-&gt;Biguanides|DPP-4 inhibitors|SGLT-2 inhibitors|Sulfonylureas-&gt;Biguanides|DPP-4 inhibitors|SGLT-2 inhibitors"/>
  </r>
  <r>
    <s v="4Xw72BEtKYM"/>
    <x v="25"/>
    <s v="Other"/>
    <s v="Biguanides"/>
    <x v="0"/>
    <d v="2022-02-01T00:00:00"/>
    <s v="Biguanides"/>
  </r>
  <r>
    <s v="5A5SlYpm3ZI"/>
    <x v="25"/>
    <s v="Pacific peoples"/>
    <s v="Biguanides"/>
    <x v="0"/>
    <d v="2024-08-19T00:00:00"/>
    <s v="Biguanides"/>
  </r>
  <r>
    <s v="5ARujqTkZUI"/>
    <x v="25"/>
    <s v="Other"/>
    <s v="Biguanides"/>
    <x v="0"/>
    <d v="2017-04-12T00:00:00"/>
    <s v="Biguanides"/>
  </r>
  <r>
    <s v="azl5//e8xI2"/>
    <x v="25"/>
    <s v="Māori"/>
    <s v="Biguanides|DPP-4 inhibitors|Sulfonylureas"/>
    <x v="0"/>
    <d v="2021-03-18T00:00:00"/>
    <s v="Biguanides|DPP-4 inhibitors|Sulfonylureas-&gt;DPP-4 inhibitors-&gt;DPP-4 inhibitors|Sulfonylureas-&gt;GLP-1 agonists"/>
  </r>
  <r>
    <s v="aUYGFiVjS92"/>
    <x v="25"/>
    <s v="Other"/>
    <s v="Biguanides"/>
    <x v="0"/>
    <d v="2024-07-10T00:00:00"/>
    <s v="Biguanides"/>
  </r>
  <r>
    <s v="AuSbtdNvrG6"/>
    <x v="25"/>
    <s v="Māori"/>
    <s v="DPP-4 inhibitors"/>
    <x v="0"/>
    <d v="2023-12-06T00:00:00"/>
    <s v="DPP-4 inhibitors-&gt;SGLT-2 inhibitors-&gt;DPP-4 inhibitors|SGLT-2 inhibitors-&gt;DPP-4 inhibitors|GLP-1 agonists-&gt;GLP-1 agonists-&gt;Biguanides"/>
  </r>
  <r>
    <s v="6/wSH582AGw"/>
    <x v="25"/>
    <s v="Other"/>
    <s v="Biguanides"/>
    <x v="0"/>
    <d v="2025-11-22T00:00:00"/>
    <s v="Biguanides"/>
  </r>
  <r>
    <s v="/y.igaIrEhM"/>
    <x v="25"/>
    <s v="Pacific peoples"/>
    <s v="Biguanides"/>
    <x v="0"/>
    <d v="2012-03-05T00:00:00"/>
    <s v="Biguanides"/>
  </r>
  <r>
    <s v="/WoFtea0ytc"/>
    <x v="25"/>
    <s v="Asian"/>
    <s v="Biguanides"/>
    <x v="0"/>
    <d v="2023-05-09T00:00:00"/>
    <s v="Biguanides"/>
  </r>
  <r>
    <s v=".yGvPR2.3lI"/>
    <x v="25"/>
    <s v="Asian"/>
    <s v="Biguanides"/>
    <x v="0"/>
    <d v="2015-03-31T00:00:00"/>
    <s v="Biguanides"/>
  </r>
  <r>
    <s v=".yxHaRexvek"/>
    <x v="25"/>
    <s v="Māori"/>
    <s v="Biguanides"/>
    <x v="0"/>
    <d v="2022-07-11T00:00:00"/>
    <s v="Biguanides"/>
  </r>
  <r>
    <s v="/bq7x7ovFw."/>
    <x v="25"/>
    <s v="Asian"/>
    <s v="Biguanides"/>
    <x v="0"/>
    <d v="2016-05-24T00:00:00"/>
    <s v="Biguanides-&gt;Sulfonylureas-&gt;Biguanides|Sulfonylureas-&gt;DPP-4 inhibitors|Sulfonylureas-&gt;DPP-4 inhibitors-&gt;Biguanides|DPP-4 inhibitors|Sulfonylureas-&gt;DPP-4 inhibitors|SGLT-2 inhibitors-&gt;DPP-4 inhibitors|SGLT-2 inhibitors|Sulfonylureas-&gt;SGLT-2 inhibitors"/>
  </r>
  <r>
    <s v="/jP.iFf4z.Q"/>
    <x v="25"/>
    <s v="Other"/>
    <s v="Biguanides"/>
    <x v="0"/>
    <d v="2013-09-02T00:00:00"/>
    <s v="Biguanides"/>
  </r>
  <r>
    <s v="/IC4mhNXv9w"/>
    <x v="25"/>
    <s v="Māori"/>
    <s v="Biguanides"/>
    <x v="0"/>
    <d v="2025-10-30T00:00:00"/>
    <s v="Biguanides-&gt;Insulin glargine"/>
  </r>
  <r>
    <s v="7aI1exNt7Tc"/>
    <x v="25"/>
    <s v="Other"/>
    <s v="Biguanides"/>
    <x v="0"/>
    <d v="2015-12-03T00:00:00"/>
    <s v="Biguanides"/>
  </r>
  <r>
    <s v="76y07C/RCoo"/>
    <x v="25"/>
    <s v="Pacific peoples"/>
    <s v="Biguanides"/>
    <x v="0"/>
    <d v="2017-10-30T00:00:00"/>
    <s v="Biguanides-&gt;Biguanides|Sulfonylureas-&gt;Insulin glargine-&gt;DPP-4 inhibitors-&gt;Biguanides|DPP-4 inhibitors-&gt;SGLT-2 inhibitors-&gt;Insulin glargine|SGLT-2 inhibitors"/>
  </r>
  <r>
    <s v="78Wt3bHPSk."/>
    <x v="25"/>
    <s v="Māori"/>
    <s v="Biguanides"/>
    <x v="0"/>
    <d v="2014-10-13T00:00:00"/>
    <s v="Biguanides"/>
  </r>
  <r>
    <s v="7ElrkqAIxsk"/>
    <x v="25"/>
    <s v="Asian"/>
    <s v="Biguanides"/>
    <x v="0"/>
    <d v="2025-05-09T00:00:00"/>
    <s v="Biguanides"/>
  </r>
  <r>
    <s v="7eYsCOMmmRY"/>
    <x v="25"/>
    <s v="Asian"/>
    <s v="Biguanides"/>
    <x v="0"/>
    <d v="2017-04-27T00:00:00"/>
    <s v="Biguanides-&gt;DPP-4 inhibitors-&gt;Insulin glargine-&gt;Biguanides|Insulin glargine-&gt;Insulin isophane|Insulin lispro-&gt;Biguanides|DPP-4 inhibitors|Insulin isophane|SGLT-2 inhibitors-&gt;DPP-4 inhibitors|SGLT-2 inhibitors-&gt;Biguanides|DPP-4 inhibitors|SGLT-2 inhibitors-&gt;Biguanides|SGLT-2 inhibitors-&gt;SGLT-2 inhibitors-&gt;Insulin isophane-&gt;Biguanides|Insulin isophane-&gt;Biguanides|Insulin glargine|Insulin isophane-&gt;Insulin lispro"/>
  </r>
  <r>
    <s v="7FmYNJNgXpA"/>
    <x v="25"/>
    <s v="Asian"/>
    <s v="DPP-4 inhibitors"/>
    <x v="0"/>
    <d v="2020-10-06T00:00:00"/>
    <s v="DPP-4 inhibitors"/>
  </r>
  <r>
    <s v="7HjXxkK.AJU"/>
    <x v="25"/>
    <s v="Māori"/>
    <s v="Biguanides"/>
    <x v="0"/>
    <d v="2016-11-30T00:00:00"/>
    <s v="Biguanides-&gt;Insulin aspart"/>
  </r>
  <r>
    <s v="7IBdj3EYEII"/>
    <x v="25"/>
    <s v="Asian"/>
    <s v="Biguanides"/>
    <x v="0"/>
    <d v="2015-02-21T00:00:00"/>
    <s v="Biguanides-&gt;DPP-4 inhibitors-&gt;DPP-4 inhibitors|SGLT-2 inhibitors-&gt;DPP-4 inhibitors|Insulin glargine|SGLT-2 inhibitors"/>
  </r>
  <r>
    <s v="6wG.KprIHwg"/>
    <x v="25"/>
    <s v="Other"/>
    <s v="Biguanides"/>
    <x v="0"/>
    <d v="2020-06-02T00:00:00"/>
    <s v="Biguanides"/>
  </r>
  <r>
    <s v="6Wig1CGA/L."/>
    <x v="25"/>
    <s v="Other"/>
    <s v="Biguanides"/>
    <x v="0"/>
    <d v="2014-10-08T00:00:00"/>
    <s v="Biguanides"/>
  </r>
  <r>
    <s v="6ZAwMvVAXFo"/>
    <x v="25"/>
    <s v="Māori"/>
    <s v="Biguanides"/>
    <x v="0"/>
    <d v="2025-02-07T00:00:00"/>
    <s v="Biguanides"/>
  </r>
  <r>
    <s v="6ZoZtmxwtnE"/>
    <x v="25"/>
    <s v="Pacific peoples"/>
    <s v="Biguanides"/>
    <x v="0"/>
    <d v="2020-06-30T00:00:00"/>
    <s v="Biguanides-&gt;DPP-4 inhibitors|SGLT-2 inhibitors-&gt;DPP-4 inhibitors"/>
  </r>
  <r>
    <s v="7.w2.HpuRBw"/>
    <x v="25"/>
    <s v="Pacific peoples"/>
    <s v="Biguanides|Insulin isophane"/>
    <x v="0"/>
    <d v="2017-02-09T00:00:00"/>
    <s v="Biguanides|Insulin isophane"/>
  </r>
  <r>
    <s v="6qU2tNLEliM"/>
    <x v="25"/>
    <s v="Other"/>
    <s v="Biguanides"/>
    <x v="0"/>
    <d v="2012-02-03T00:00:00"/>
    <s v="Biguanides"/>
  </r>
  <r>
    <s v="6GD64hST/UQ"/>
    <x v="25"/>
    <s v="Pacific peoples"/>
    <s v="Biguanides"/>
    <x v="0"/>
    <d v="2016-02-18T00:00:00"/>
    <s v="Biguanides-&gt;DPP-4 inhibitors-&gt;Insulin isophane-&gt;Biguanides|Insulin isophane-&gt;Insulin aspart|Insulin isophane-&gt;Insulin aspart-&gt;Biguanides|Insulin glargine"/>
  </r>
  <r>
    <s v="6fQgrSixjSY"/>
    <x v="25"/>
    <s v="Pacific peoples"/>
    <s v="Biguanides"/>
    <x v="0"/>
    <d v="2019-08-22T00:00:00"/>
    <s v="Biguanides-&gt;Biguanides|SGLT-2 inhibitors"/>
  </r>
  <r>
    <s v="6AIi.trVN9M"/>
    <x v="25"/>
    <s v="Māori"/>
    <s v="Biguanides"/>
    <x v="0"/>
    <d v="2019-05-22T00:00:00"/>
    <s v="Biguanides-&gt;Insulin aspart|Insulin isophane"/>
  </r>
  <r>
    <s v="7Q9zDYgFp8Q"/>
    <x v="25"/>
    <s v="Asian"/>
    <s v="Biguanides"/>
    <x v="0"/>
    <d v="2024-02-05T00:00:00"/>
    <s v="Biguanides"/>
  </r>
  <r>
    <s v="BQdDtSkmbDk"/>
    <x v="25"/>
    <s v="Pacific peoples"/>
    <s v="Biguanides"/>
    <x v="0"/>
    <d v="2023-08-06T00:00:00"/>
    <s v="Biguanides"/>
  </r>
  <r>
    <s v="bozzTPBWewk"/>
    <x v="25"/>
    <s v="Asian"/>
    <s v="Insulin isophane"/>
    <x v="1"/>
    <d v="2015-11-08T00:00:00"/>
    <s v="Insulin isophane-&gt;Biguanides"/>
  </r>
  <r>
    <s v="BNvhLy.DrG2"/>
    <x v="25"/>
    <s v="Other"/>
    <s v="Insulin glargine"/>
    <x v="1"/>
    <d v="2017-08-21T00:00:00"/>
    <s v="Insulin glargine-&gt;Biguanides-&gt;Biguanides|Insulin glargine"/>
  </r>
  <r>
    <s v="BvuRc590.ws"/>
    <x v="25"/>
    <s v="Asian"/>
    <s v="Biguanides"/>
    <x v="0"/>
    <d v="2019-08-16T00:00:00"/>
    <s v="Biguanides"/>
  </r>
  <r>
    <s v="bt6L9B9tVnc"/>
    <x v="25"/>
    <s v="Other"/>
    <s v="Biguanides"/>
    <x v="0"/>
    <d v="2021-11-16T00:00:00"/>
    <s v="Biguanides"/>
  </r>
  <r>
    <s v="Bs4po6Fx16A"/>
    <x v="25"/>
    <s v="Asian"/>
    <s v="Biguanides"/>
    <x v="0"/>
    <d v="2025-04-11T00:00:00"/>
    <s v="Biguanides"/>
  </r>
  <r>
    <s v="BZmF6Juu/KU"/>
    <x v="25"/>
    <s v="Other"/>
    <s v="Biguanides"/>
    <x v="0"/>
    <d v="2018-10-30T00:00:00"/>
    <s v="Biguanides"/>
  </r>
  <r>
    <s v="Bz2KyyRcM3M"/>
    <x v="25"/>
    <s v="Pacific peoples"/>
    <s v="Biguanides"/>
    <x v="0"/>
    <d v="2025-08-25T00:00:00"/>
    <s v="Biguanides-&gt;DPP-4 inhibitors"/>
  </r>
  <r>
    <s v="bXp15FQ42PE"/>
    <x v="25"/>
    <s v="Pacific peoples"/>
    <s v="Biguanides"/>
    <x v="0"/>
    <d v="2018-03-22T00:00:00"/>
    <s v="Biguanides"/>
  </r>
  <r>
    <s v="f5Y2yi7G0DE"/>
    <x v="25"/>
    <s v="Other"/>
    <s v="Biguanides"/>
    <x v="0"/>
    <d v="2013-10-10T00:00:00"/>
    <s v="Biguanides"/>
  </r>
  <r>
    <s v="C2hPzEZfcT6"/>
    <x v="25"/>
    <s v="Other"/>
    <s v="Biguanides"/>
    <x v="0"/>
    <d v="2011-01-28T00:00:00"/>
    <s v="Biguanides-&gt;DPP-4 inhibitors-&gt;SGLT-2 inhibitors-&gt;DPP-4 inhibitors|SGLT-2 inhibitors-&gt;GLP-1 agonists-&gt;DPP-4 inhibitors|Sulfonylureas-&gt;Insulin glargine-&gt;DPP-4 inhibitors|Insulin glargine|Sulfonylureas-&gt;DPP-4 inhibitors|Insulin glargine-&gt;Sulfonylureas-&gt;DPP-4 inhibitors|GLP-1 agonists|Insulin glargine-&gt;DPP-4 inhibitors|GLP-1 agonists-&gt;DPP-4 inhibitors|GLP-1 agonists|Insulin glargine|SGLT-2 inhibitors-&gt;DPP-4 inhibitors|Insulin glargine|SGLT-2 inhibitors"/>
  </r>
  <r>
    <s v="cB0J5sQJ/.w"/>
    <x v="25"/>
    <s v="Māori"/>
    <s v="Biguanides|Insulin glargine"/>
    <x v="0"/>
    <d v="2021-06-18T00:00:00"/>
    <s v="Biguanides|Insulin glargine-&gt;Insulin glargine-&gt;Biguanides-&gt;SGLT-2 inhibitors-&gt;Insulin glargine|SGLT-2 inhibitors-&gt;DPP-4 inhibitors|Insulin glargine|SGLT-2 inhibitors-&gt;Biguanides|GLP-1 agonists-&gt;DPP-4 inhibitors|Insulin glargine-&gt;GLP-1 agonists-&gt;Biguanides|DPP-4 inhibitors|GLP-1 agonists|Insulin glargine-&gt;DPP-4 inhibitors|GLP-1 agonists|Insulin glargine-&gt;Biguanides|GLP-1 agonists|Insulin aspart|Insulin glargine-&gt;GLP-1 agonists|Insulin aspart|Insulin glargine"/>
  </r>
  <r>
    <s v="c78RHTjl.Bo"/>
    <x v="25"/>
    <s v="Māori"/>
    <s v="Biguanides"/>
    <x v="0"/>
    <d v="2023-11-03T00:00:00"/>
    <s v="Biguanides"/>
  </r>
  <r>
    <s v="FEchzM7LieM"/>
    <x v="25"/>
    <s v="Asian"/>
    <s v="Biguanides"/>
    <x v="0"/>
    <d v="2018-12-08T00:00:00"/>
    <s v="Biguanides-&gt;DPP-4 inhibitors-&gt;SGLT-2 inhibitors-&gt;DPP-4 inhibitors|SGLT-2 inhibitors"/>
  </r>
  <r>
    <s v="Fedsm9DaV1k"/>
    <x v="25"/>
    <s v="Other"/>
    <s v="Biguanides"/>
    <x v="0"/>
    <d v="2020-05-05T00:00:00"/>
    <s v="Biguanides"/>
  </r>
  <r>
    <s v="FiU/f.mc5QA"/>
    <x v="25"/>
    <s v="Other"/>
    <s v="Biguanides"/>
    <x v="0"/>
    <d v="2017-11-28T00:00:00"/>
    <s v="Biguanides"/>
  </r>
  <r>
    <s v="Fjs5tRWYQ5I"/>
    <x v="25"/>
    <s v="Māori"/>
    <s v="Biguanides"/>
    <x v="0"/>
    <d v="2023-02-21T00:00:00"/>
    <s v="Biguanides"/>
  </r>
  <r>
    <s v="iA6p7JOw4Bk"/>
    <x v="25"/>
    <s v="Māori"/>
    <s v="Biguanides"/>
    <x v="0"/>
    <d v="2022-10-12T00:00:00"/>
    <s v="Biguanides"/>
  </r>
  <r>
    <s v="IadQ2LcUvXY"/>
    <x v="25"/>
    <s v="Māori"/>
    <s v="Biguanides"/>
    <x v="0"/>
    <d v="2016-02-24T00:00:00"/>
    <s v="Biguanides"/>
  </r>
  <r>
    <s v="FE9/.kt2ujw"/>
    <x v="25"/>
    <s v="Māori"/>
    <s v="Biguanides|Sulfonylureas"/>
    <x v="0"/>
    <d v="2022-07-17T00:00:00"/>
    <s v="Biguanides|Sulfonylureas-&gt;DPP-4 inhibitors|Sulfonylureas-&gt;DPP-4 inhibitors-&gt;SGLT-2 inhibitors-&gt;DPP-4 inhibitors|SGLT-2 inhibitors-&gt;Biguanides|DPP-4 inhibitors|SGLT-2 inhibitors"/>
  </r>
  <r>
    <s v="fEJUGefyZjI"/>
    <x v="25"/>
    <s v="Māori"/>
    <s v="Biguanides"/>
    <x v="0"/>
    <d v="2020-09-08T00:00:00"/>
    <s v="Biguanides"/>
  </r>
  <r>
    <s v="i1mOKijyj/."/>
    <x v="25"/>
    <s v="Asian"/>
    <s v="Biguanides"/>
    <x v="0"/>
    <d v="2015-07-28T00:00:00"/>
    <s v="Biguanides"/>
  </r>
  <r>
    <s v="I0PDpWpnHC."/>
    <x v="25"/>
    <s v="Asian"/>
    <s v="Biguanides"/>
    <x v="0"/>
    <d v="2017-07-30T00:00:00"/>
    <s v="Biguanides"/>
  </r>
  <r>
    <s v="I2KqF0fPIfM"/>
    <x v="25"/>
    <s v="Pacific peoples"/>
    <s v="Biguanides"/>
    <x v="0"/>
    <d v="2020-12-30T00:00:00"/>
    <s v="Biguanides-&gt;Insulin isophane"/>
  </r>
  <r>
    <s v="i3VLAEAIY0."/>
    <x v="25"/>
    <s v="Pacific peoples"/>
    <s v="Biguanides"/>
    <x v="0"/>
    <d v="2025-01-16T00:00:00"/>
    <s v="Biguanides"/>
  </r>
  <r>
    <s v="I6vHgGUesb6"/>
    <x v="25"/>
    <s v="Pacific peoples"/>
    <s v="Biguanides"/>
    <x v="0"/>
    <d v="2014-10-29T00:00:00"/>
    <s v="Biguanides"/>
  </r>
  <r>
    <s v="ImdgzOxtsO."/>
    <x v="25"/>
    <s v="Pacific peoples"/>
    <s v="Biguanides"/>
    <x v="0"/>
    <d v="2023-04-19T00:00:00"/>
    <s v="Biguanides"/>
  </r>
  <r>
    <s v="IOVOMZxqLOY"/>
    <x v="25"/>
    <s v="Asian"/>
    <s v="Insulin isophane|Insulin lispro"/>
    <x v="1"/>
    <d v="2011-06-28T00:00:00"/>
    <s v="Insulin isophane|Insulin lispro-&gt;Insulin lispro-&gt;Biguanides"/>
  </r>
  <r>
    <s v="IPa8RPjEFgE"/>
    <x v="25"/>
    <s v="Other"/>
    <s v="Biguanides"/>
    <x v="0"/>
    <d v="2025-05-28T00:00:00"/>
    <s v="Biguanides"/>
  </r>
  <r>
    <s v="Ii8ur8kOfa."/>
    <x v="25"/>
    <s v="Other"/>
    <s v="Biguanides"/>
    <x v="0"/>
    <d v="2021-12-11T00:00:00"/>
    <s v="Biguanides"/>
  </r>
  <r>
    <s v="enncTiH2k2M"/>
    <x v="25"/>
    <s v="Pacific peoples"/>
    <s v="Biguanides"/>
    <x v="0"/>
    <d v="2021-04-08T00:00:00"/>
    <s v="Biguanides-&gt;DPP-4 inhibitors-&gt;DPP-4 inhibitors|SGLT-2 inhibitors-&gt;Biguanides|DPP-4 inhibitors|SGLT-2 inhibitors"/>
  </r>
  <r>
    <s v="EoCCWX/qab."/>
    <x v="25"/>
    <s v="Other"/>
    <s v="Biguanides"/>
    <x v="0"/>
    <d v="2016-03-03T00:00:00"/>
    <s v="Biguanides"/>
  </r>
  <r>
    <s v="EOhwjz7kT4c"/>
    <x v="25"/>
    <s v="Pacific peoples"/>
    <s v="Biguanides|Insulin isophane"/>
    <x v="0"/>
    <d v="2021-01-05T00:00:00"/>
    <s v="Biguanides|Insulin isophane-&gt;Insulin aspart|Insulin isophane"/>
  </r>
  <r>
    <s v="EohzioTMGhA"/>
    <x v="25"/>
    <s v="Asian"/>
    <s v="Biguanides"/>
    <x v="0"/>
    <d v="2016-07-20T00:00:00"/>
    <s v="Biguanides"/>
  </r>
  <r>
    <s v="Ev106gj2z5c"/>
    <x v="25"/>
    <s v="Asian"/>
    <s v="Biguanides"/>
    <x v="0"/>
    <d v="2015-05-26T00:00:00"/>
    <s v="Biguanides"/>
  </r>
  <r>
    <s v="Eul49.YXLlg"/>
    <x v="25"/>
    <s v="Other"/>
    <s v="Biguanides"/>
    <x v="0"/>
    <d v="2019-03-29T00:00:00"/>
    <s v="Biguanides"/>
  </r>
  <r>
    <s v="EsoOt1T8Vpg"/>
    <x v="25"/>
    <s v="Pacific peoples"/>
    <s v="Biguanides|Insulin isophane"/>
    <x v="0"/>
    <d v="2025-11-21T00:00:00"/>
    <s v="Biguanides|Insulin isophane"/>
  </r>
  <r>
    <s v="eRgmzIH7GGI"/>
    <x v="25"/>
    <s v="Asian"/>
    <s v="Biguanides"/>
    <x v="0"/>
    <d v="2018-01-20T00:00:00"/>
    <s v="Biguanides-&gt;Insulin aspart-&gt;Biguanides|Insulin aspart|Insulin isophane-&gt;Insulin aspart|Insulin isophane"/>
  </r>
  <r>
    <s v="esyjlN2zoE6"/>
    <x v="25"/>
    <s v="Other"/>
    <s v="Biguanides"/>
    <x v="0"/>
    <d v="2019-02-15T00:00:00"/>
    <s v="Biguanides"/>
  </r>
  <r>
    <s v="eTYrKpZTWUo"/>
    <x v="25"/>
    <s v="Pacific peoples"/>
    <s v="Biguanides"/>
    <x v="0"/>
    <d v="2013-02-27T00:00:00"/>
    <s v="Biguanides-&gt;Insulin isophane"/>
  </r>
  <r>
    <s v="eta2meK2TPw"/>
    <x v="25"/>
    <s v="Other"/>
    <s v="Biguanides"/>
    <x v="0"/>
    <d v="2022-04-14T00:00:00"/>
    <s v="Biguanides-&gt;Insulin aspart|Insulin isophane"/>
  </r>
  <r>
    <s v="f/eD2HBKByY"/>
    <x v="25"/>
    <s v="Other"/>
    <s v="Biguanides"/>
    <x v="0"/>
    <d v="2022-07-14T00:00:00"/>
    <s v="Biguanides"/>
  </r>
  <r>
    <s v="F.73AuDkRIQ"/>
    <x v="25"/>
    <s v="Asian"/>
    <s v="Biguanides"/>
    <x v="0"/>
    <d v="2021-12-17T00:00:00"/>
    <s v="Biguanides"/>
  </r>
  <r>
    <s v="pNYrxA9zur."/>
    <x v="25"/>
    <s v="Other"/>
    <s v="Biguanides"/>
    <x v="0"/>
    <d v="2018-08-22T00:00:00"/>
    <s v="Biguanides-&gt;DPP-4 inhibitors"/>
  </r>
  <r>
    <s v="pO49n7Zgub2"/>
    <x v="25"/>
    <s v="Māori"/>
    <s v="Biguanides"/>
    <x v="0"/>
    <d v="2021-10-19T00:00:00"/>
    <s v="Biguanides"/>
  </r>
  <r>
    <s v="po5Dm3Dg4ts"/>
    <x v="25"/>
    <s v="Asian"/>
    <s v="Biguanides"/>
    <x v="0"/>
    <d v="2015-01-14T00:00:00"/>
    <s v="Biguanides-&gt;Insulin glargine|Sulfonylureas-&gt;Biguanides|Insulin glargine"/>
  </r>
  <r>
    <s v="pqYzKNe1P0E"/>
    <x v="25"/>
    <s v="Other"/>
    <s v="Biguanides"/>
    <x v="0"/>
    <d v="2019-12-03T00:00:00"/>
    <s v="Biguanides"/>
  </r>
  <r>
    <s v="PREpn9OjF4E"/>
    <x v="25"/>
    <s v="Māori"/>
    <s v="Biguanides"/>
    <x v="0"/>
    <d v="2012-03-21T00:00:00"/>
    <s v="Biguanides-&gt;Sulfonylureas-&gt;Biguanides|Sulfonylureas-&gt;DPP-4 inhibitors-&gt;Insulin glargine-&gt;DPP-4 inhibitors|Insulin glargine|Sulfonylureas-&gt;DPP-4 inhibitors|Sulfonylureas-&gt;DPP-4 inhibitors|Insulin glargine-&gt;SGLT-2 inhibitors-&gt;DPP-4 inhibitors|Insulin glargine|SGLT-2 inhibitors|Sulfonylureas-&gt;DPP-4 inhibitors|SGLT-2 inhibitors|Sulfonylureas-&gt;DPP-4 inhibitors|Insulin glargine|SGLT-2 inhibitors-&gt;Insulin glargine|SGLT-2 inhibitors-&gt;Biguanides|GLP-1 agonists-&gt;GLP-1 agonists"/>
  </r>
  <r>
    <s v="PrkDNjv.IeM"/>
    <x v="25"/>
    <s v="Māori"/>
    <s v="Biguanides"/>
    <x v="0"/>
    <d v="2025-07-04T00:00:00"/>
    <s v="Biguanides"/>
  </r>
  <r>
    <s v="PLfPPe8a8SU"/>
    <x v="25"/>
    <s v="Other"/>
    <s v="Biguanides"/>
    <x v="0"/>
    <d v="2021-09-27T00:00:00"/>
    <s v="Biguanides"/>
  </r>
  <r>
    <s v="PlSUERdH6Ew"/>
    <x v="25"/>
    <s v="Other"/>
    <s v="Biguanides"/>
    <x v="0"/>
    <d v="2015-08-03T00:00:00"/>
    <s v="Biguanides"/>
  </r>
  <r>
    <s v="midmpvbllCA"/>
    <x v="25"/>
    <s v="Pacific peoples"/>
    <s v="Biguanides"/>
    <x v="0"/>
    <d v="2014-01-16T00:00:00"/>
    <s v="Biguanides"/>
  </r>
  <r>
    <s v="MIJ.U1xk4ak"/>
    <x v="25"/>
    <s v="Māori"/>
    <s v="Biguanides"/>
    <x v="0"/>
    <d v="2015-07-09T00:00:00"/>
    <s v="Biguanides"/>
  </r>
  <r>
    <s v="mH4lTFJKlS6"/>
    <x v="25"/>
    <s v="Asian"/>
    <s v="Biguanides"/>
    <x v="0"/>
    <d v="2014-10-09T00:00:00"/>
    <s v="Biguanides-&gt;Thiazolidinedione-&gt;Biguanides|Thiazolidinedione-&gt;DPP-4 inhibitors-&gt;DPP-4 inhibitors|Sulfonylureas-&gt;Sulfonylureas-&gt;DPP-4 inhibitors|SGLT-2 inhibitors|Sulfonylureas-&gt;DPP-4 inhibitors|SGLT-2 inhibitors-&gt;SGLT-2 inhibitors|Sulfonylureas"/>
  </r>
  <r>
    <s v="M8.aPqOKa8A"/>
    <x v="25"/>
    <s v="Other"/>
    <s v="Biguanides"/>
    <x v="0"/>
    <d v="2021-08-04T00:00:00"/>
    <s v="Biguanides"/>
  </r>
  <r>
    <s v="M71gnLSZNMU"/>
    <x v="25"/>
    <s v="Pacific peoples"/>
    <s v="Biguanides"/>
    <x v="0"/>
    <d v="2021-09-15T00:00:00"/>
    <s v="Biguanides-&gt;Insulin isophane-&gt;Biguanides|Insulin aspart|Insulin isophane-&gt;Biguanides|Insulin aspart-&gt;Insulin aspart"/>
  </r>
  <r>
    <s v="iuhfSkaRxEw"/>
    <x v="25"/>
    <s v="Asian"/>
    <s v="Biguanides|Sulfonylureas"/>
    <x v="0"/>
    <d v="2014-02-25T00:00:00"/>
    <s v="Biguanides|Sulfonylureas-&gt;Biguanides-&gt;Sulfonylureas"/>
  </r>
  <r>
    <s v="IRlc9eLpa0s"/>
    <x v="25"/>
    <s v="Other"/>
    <s v="Biguanides"/>
    <x v="0"/>
    <d v="2023-12-13T00:00:00"/>
    <s v="Biguanides"/>
  </r>
  <r>
    <s v="iRWJMfmdWr6"/>
    <x v="25"/>
    <s v="Other"/>
    <s v="Insulin glargine|Insulin lispro"/>
    <x v="1"/>
    <d v="2013-03-01T00:00:00"/>
    <s v="Insulin glargine|Insulin lispro-&gt;Insulin glargine-&gt;Insulin lispro-&gt;Biguanides|Insulin glargine|Insulin lispro-&gt;Biguanides-&gt;Insulin aspart-&gt;Insulin aspart|Insulin glargine"/>
  </r>
  <r>
    <s v="izB2zg6eyW2"/>
    <x v="25"/>
    <s v="Other"/>
    <s v="Insulin glargine"/>
    <x v="1"/>
    <d v="2024-12-06T00:00:00"/>
    <s v="Insulin glargine-&gt;Biguanides"/>
  </r>
  <r>
    <s v="iW/fRfEKhRA"/>
    <x v="25"/>
    <s v="Asian"/>
    <s v="Biguanides"/>
    <x v="0"/>
    <d v="2024-05-21T00:00:00"/>
    <s v="Biguanides-&gt;Insulin isophane"/>
  </r>
  <r>
    <s v="Lt6RYydhvqg"/>
    <x v="25"/>
    <s v="Other"/>
    <s v="Biguanides"/>
    <x v="0"/>
    <d v="2024-05-28T00:00:00"/>
    <s v="Biguanides"/>
  </r>
  <r>
    <s v="LUKe4QdnVM2"/>
    <x v="25"/>
    <s v="Pacific peoples"/>
    <s v="Biguanides"/>
    <x v="0"/>
    <d v="2015-12-19T00:00:00"/>
    <s v="Biguanides"/>
  </r>
  <r>
    <s v="lv68pCwhS0Q"/>
    <x v="25"/>
    <s v="Māori"/>
    <s v="Biguanides"/>
    <x v="0"/>
    <d v="2015-05-01T00:00:00"/>
    <s v="Biguanides-&gt;Insulin aspart|Insulin isophane"/>
  </r>
  <r>
    <s v="lwA4mZsQvgA"/>
    <x v="25"/>
    <s v="Other"/>
    <s v="Biguanides"/>
    <x v="0"/>
    <d v="2012-04-21T00:00:00"/>
    <s v="Biguanides"/>
  </r>
  <r>
    <s v="LwFsEcgbXJw"/>
    <x v="25"/>
    <s v="Māori"/>
    <s v="Biguanides"/>
    <x v="0"/>
    <d v="2013-12-20T00:00:00"/>
    <s v="Biguanides"/>
  </r>
  <r>
    <s v="LZ3yQOQ5OoE"/>
    <x v="25"/>
    <s v="Asian"/>
    <s v="Biguanides"/>
    <x v="0"/>
    <d v="2014-08-27T00:00:00"/>
    <s v="Biguanides"/>
  </r>
  <r>
    <s v="lxRpPfV4nGc"/>
    <x v="25"/>
    <s v="Māori"/>
    <s v="Biguanides"/>
    <x v="0"/>
    <d v="2023-11-05T00:00:00"/>
    <s v="Biguanides"/>
  </r>
  <r>
    <s v="M1JcCC2n.Vk"/>
    <x v="25"/>
    <s v="Pacific peoples"/>
    <s v="Biguanides"/>
    <x v="0"/>
    <d v="2023-05-11T00:00:00"/>
    <s v="Biguanides-&gt;DPP-4 inhibitors|SGLT-2 inhibitors-&gt;Biguanides|SGLT-2 inhibitors"/>
  </r>
  <r>
    <s v="M2XAqzp6E.k"/>
    <x v="25"/>
    <s v="Māori"/>
    <s v="Biguanides"/>
    <x v="0"/>
    <d v="2016-10-19T00:00:00"/>
    <s v="Biguanides"/>
  </r>
  <r>
    <s v="Lb.rFWhVS3U"/>
    <x v="25"/>
    <s v="Māori"/>
    <s v="Biguanides"/>
    <x v="0"/>
    <d v="2025-06-11T00:00:00"/>
    <s v="Biguanides"/>
  </r>
  <r>
    <s v="LCVaCBnvl7Q"/>
    <x v="25"/>
    <s v="Other"/>
    <s v="Biguanides"/>
    <x v="0"/>
    <d v="2016-05-11T00:00:00"/>
    <s v="Biguanides"/>
  </r>
  <r>
    <s v="L9uQwas/kos"/>
    <x v="25"/>
    <s v="Asian"/>
    <s v="Biguanides"/>
    <x v="0"/>
    <d v="2014-06-20T00:00:00"/>
    <s v="Biguanides-&gt;Biguanides|Sulfonylureas-&gt;Biguanides|Insulin isophane-&gt;Insulin aspart|Insulin isophane-&gt;Insulin isophane-&gt;Sulfonylureas-&gt;Biguanides|DPP-4 inhibitors|Sulfonylureas-&gt;DPP-4 inhibitors-&gt;DPP-4 inhibitors|Sulfonylureas-&gt;DPP-4 inhibitors|Thiazolidinedione-&gt;Thiazolidinedione-&gt;DPP-4 inhibitors|Sulfonylureas|Thiazolidinedione-&gt;DPP-4 inhibitors|Insulin glargine|Sulfonylureas|Thiazolidinedione-&gt;Insulin glargine-&gt;Biguanides|Insulin glargine-&gt;Biguanides|Insulin aspart|Insulin glargine-&gt;Insulin aspart-&gt;Insulin aspart|Insulin glargine"/>
  </r>
  <r>
    <s v="lARpyLi.omc"/>
    <x v="25"/>
    <s v="Māori"/>
    <s v="Biguanides"/>
    <x v="0"/>
    <d v="2013-05-18T00:00:00"/>
    <s v="Biguanides-&gt;Insulin aspart|Insulin isophane"/>
  </r>
  <r>
    <s v="L672PXAgTcE"/>
    <x v="25"/>
    <s v="Māori"/>
    <s v="Biguanides"/>
    <x v="0"/>
    <d v="2019-11-20T00:00:00"/>
    <s v="Biguanides"/>
  </r>
  <r>
    <s v="L39CfyQMNjE"/>
    <x v="25"/>
    <s v="Māori"/>
    <s v="Biguanides"/>
    <x v="0"/>
    <d v="2018-06-11T00:00:00"/>
    <s v="Biguanides"/>
  </r>
  <r>
    <s v="lfI4X073Zu."/>
    <x v="25"/>
    <s v="Māori"/>
    <s v="Insulin isophane"/>
    <x v="1"/>
    <d v="2020-06-03T00:00:00"/>
    <s v="Insulin isophane-&gt;Biguanides-&gt;Biguanides|Insulin isophane"/>
  </r>
  <r>
    <s v="ObNnoTzQydc"/>
    <x v="25"/>
    <s v="Pacific peoples"/>
    <s v="Biguanides"/>
    <x v="0"/>
    <d v="2016-06-20T00:00:00"/>
    <s v="Biguanides-&gt;Biguanides|Sulfonylureas-&gt;Sulfonylureas-&gt;GLP-1 agonists-&gt;Biguanides|GLP-1 agonists"/>
  </r>
  <r>
    <s v="oBf47DczK4M"/>
    <x v="25"/>
    <s v="Other"/>
    <s v="Insulin isophane"/>
    <x v="1"/>
    <d v="2020-10-13T00:00:00"/>
    <s v="Insulin isophane-&gt;Biguanides-&gt;Insulin aspart-&gt;Insulin aspart|Insulin isophane"/>
  </r>
  <r>
    <s v="Kuljnh7O0uU"/>
    <x v="25"/>
    <s v="Pacific peoples"/>
    <s v="Biguanides"/>
    <x v="0"/>
    <d v="2022-12-06T00:00:00"/>
    <s v="Biguanides"/>
  </r>
  <r>
    <s v="kw6o17pZbKk"/>
    <x v="25"/>
    <s v="Māori"/>
    <s v="Biguanides"/>
    <x v="0"/>
    <d v="2024-06-18T00:00:00"/>
    <s v="Biguanides"/>
  </r>
  <r>
    <s v="X2ZmWniGbOo"/>
    <x v="25"/>
    <s v="Other"/>
    <s v="Biguanides"/>
    <x v="0"/>
    <d v="2012-09-21T00:00:00"/>
    <s v="Biguanides-&gt;Sulfonylureas-&gt;DPP-4 inhibitors|Sulfonylureas-&gt;DPP-4 inhibitors-&gt;Biguanides|DPP-4 inhibitors-&gt;Biguanides|DPP-4 inhibitors|Sulfonylureas-&gt;Insulin glargine-&gt;Biguanides|DPP-4 inhibitors|Insulin glargine|Sulfonylureas-&gt;DPP-4 inhibitors|Insulin glargine-&gt;DPP-4 inhibitors|Insulin glargine|Sulfonylureas-&gt;SGLT-2 inhibitors-&gt;GLP-1 agonists-&gt;GLP-1 agonists|Insulin glargine|Sulfonylureas-&gt;Insulin glargine|Sulfonylureas"/>
  </r>
  <r>
    <s v="X6v1qz90P.w"/>
    <x v="25"/>
    <s v="Asian"/>
    <s v="DPP-4 inhibitors"/>
    <x v="0"/>
    <d v="2022-01-07T00:00:00"/>
    <s v="DPP-4 inhibitors-&gt;Insulin glargine"/>
  </r>
  <r>
    <s v="x4gT8/WQsF2"/>
    <x v="25"/>
    <s v="Other"/>
    <s v="Biguanides"/>
    <x v="0"/>
    <d v="2011-03-15T00:00:00"/>
    <s v="Biguanides"/>
  </r>
  <r>
    <s v="tzZGCpjJcd."/>
    <x v="25"/>
    <s v="Pacific peoples"/>
    <s v="Biguanides"/>
    <x v="0"/>
    <d v="2020-11-05T00:00:00"/>
    <s v="Biguanides-&gt;Insulin isophane-&gt;Insulin aspart|Insulin isophane-&gt;Biguanides|Insulin aspart|Insulin isophane-&gt;Biguanides|Insulin aspart-&gt;Biguanides|Insulin glargine"/>
  </r>
  <r>
    <s v="Wuu0G/mk1wQ"/>
    <x v="25"/>
    <s v="Other"/>
    <s v="Biguanides"/>
    <x v="0"/>
    <d v="2021-01-19T00:00:00"/>
    <s v="Biguanides-&gt;Biguanides|GLP-1 agonists-&gt;GLP-1 agonists-&gt;SGLT-2 inhibitors-&gt;Biguanides|SGLT-2 inhibitors"/>
  </r>
  <r>
    <s v="Wv3ZzAfjmvY"/>
    <x v="25"/>
    <s v="Asian"/>
    <s v="Biguanides"/>
    <x v="0"/>
    <d v="2023-01-26T00:00:00"/>
    <s v="Biguanides-&gt;SGLT-2 inhibitors-&gt;DPP-4 inhibitors-&gt;Sulfonylureas-&gt;DPP-4 inhibitors|Sulfonylureas-&gt;Biguanides|DPP-4 inhibitors|Sulfonylureas-&gt;Biguanides|DPP-4 inhibitors"/>
  </r>
  <r>
    <s v="wWeM.L8zb1Q"/>
    <x v="25"/>
    <s v="Pacific peoples"/>
    <s v="Biguanides"/>
    <x v="0"/>
    <d v="2024-04-25T00:00:00"/>
    <s v="Biguanides-&gt;Insulin aspart|Insulin glargine-&gt;Insulin aspart-&gt;DPP-4 inhibitors|Insulin glargine|SGLT-2 inhibitors-&gt;Insulin glargine-&gt;DPP-4 inhibitors|Insulin glargine-&gt;DPP-4 inhibitors"/>
  </r>
  <r>
    <s v="WvJPDiyaxjA"/>
    <x v="25"/>
    <s v="Other"/>
    <s v="Biguanides"/>
    <x v="0"/>
    <d v="2020-02-11T00:00:00"/>
    <s v="Biguanides"/>
  </r>
  <r>
    <s v="tGp14nS1EJc"/>
    <x v="25"/>
    <s v="Asian"/>
    <s v="Biguanides|Insulin aspart|Insulin isophane"/>
    <x v="0"/>
    <d v="2021-02-03T00:00:00"/>
    <s v="Biguanides|Insulin aspart|Insulin isophane-&gt;Insulin aspart|Insulin isophane-&gt;Insulin aspart-&gt;Biguanides"/>
  </r>
  <r>
    <s v="ThSY5EwPsio"/>
    <x v="25"/>
    <s v="Māori"/>
    <s v="Biguanides"/>
    <x v="0"/>
    <d v="2013-09-11T00:00:00"/>
    <s v="Biguanides-&gt;Insulin glargine-&gt;DPP-4 inhibitors"/>
  </r>
  <r>
    <s v="TilVfe1KgBY"/>
    <x v="25"/>
    <s v="Asian"/>
    <s v="Biguanides"/>
    <x v="0"/>
    <d v="2013-01-03T00:00:00"/>
    <s v="Biguanides-&gt;Insulin isophane-&gt;Insulin aspart|Insulin isophane"/>
  </r>
  <r>
    <s v="tWHzwPo1BbQ"/>
    <x v="25"/>
    <s v="Asian"/>
    <s v="Biguanides"/>
    <x v="0"/>
    <d v="2025-04-30T00:00:00"/>
    <s v="Biguanides-&gt;Biguanides|GLP-1 agonists-&gt;GLP-1 agonists"/>
  </r>
  <r>
    <s v="Tww1zBP9AJg"/>
    <x v="25"/>
    <s v="Māori"/>
    <s v="Biguanides"/>
    <x v="0"/>
    <d v="2018-07-04T00:00:00"/>
    <s v="Biguanides"/>
  </r>
  <r>
    <s v="qbcfVg7JJow"/>
    <x v="25"/>
    <s v="Māori"/>
    <s v="Biguanides"/>
    <x v="0"/>
    <d v="2016-01-22T00:00:00"/>
    <s v="Biguanides"/>
  </r>
  <r>
    <s v="QFjMcXIrWRE"/>
    <x v="25"/>
    <s v="Māori"/>
    <s v="Biguanides"/>
    <x v="0"/>
    <d v="2020-08-18T00:00:00"/>
    <s v="Biguanides"/>
  </r>
  <r>
    <s v="QeLMBM4oAmY"/>
    <x v="25"/>
    <s v="Other"/>
    <s v="Biguanides"/>
    <x v="0"/>
    <d v="2025-05-09T00:00:00"/>
    <s v="Biguanides"/>
  </r>
  <r>
    <s v="dKXSGAIXJD6"/>
    <x v="25"/>
    <s v="Other"/>
    <s v="Biguanides"/>
    <x v="0"/>
    <d v="2019-06-25T00:00:00"/>
    <s v="Biguanides"/>
  </r>
  <r>
    <s v="DJIwuO2EkvM"/>
    <x v="25"/>
    <s v="Other"/>
    <s v="Biguanides"/>
    <x v="0"/>
    <d v="2021-02-09T00:00:00"/>
    <s v="Biguanides"/>
  </r>
  <r>
    <s v="djX.FwfggZw"/>
    <x v="25"/>
    <s v="Other"/>
    <s v="Biguanides"/>
    <x v="0"/>
    <d v="2023-10-31T00:00:00"/>
    <s v="Biguanides"/>
  </r>
  <r>
    <s v="dHE3xRpolgE"/>
    <x v="25"/>
    <s v="Pacific peoples"/>
    <s v="Biguanides"/>
    <x v="0"/>
    <d v="2016-05-20T00:00:00"/>
    <s v="Biguanides-&gt;Biguanides|Insulin glargine-&gt;Insulin glargine-&gt;Biguanides|Insulin glargine|SGLT-2 inhibitors"/>
  </r>
  <r>
    <s v="DgPOJhniYwM"/>
    <x v="25"/>
    <s v="Pacific peoples"/>
    <s v="Biguanides"/>
    <x v="0"/>
    <d v="2014-10-09T00:00:00"/>
    <s v="Biguanides-&gt;Biguanides|Insulin isophane-&gt;Biguanides|GLP-1 agonists|Insulin glargine-&gt;SGLT-2 inhibitors-&gt;DPP-4 inhibitors-&gt;DPP-4 inhibitors|SGLT-2 inhibitors"/>
  </r>
  <r>
    <s v="dIHQsi2fbvo"/>
    <x v="25"/>
    <s v="Māori"/>
    <s v="Biguanides"/>
    <x v="0"/>
    <d v="2024-10-31T00:00:00"/>
    <s v="Biguanides"/>
  </r>
  <r>
    <s v="AOKWWVZofeU"/>
    <x v="25"/>
    <s v="Māori"/>
    <s v="Biguanides"/>
    <x v="0"/>
    <d v="2014-11-13T00:00:00"/>
    <s v="Biguanides-&gt;Insulin isophane-&gt;Insulin aspart|Insulin isophane-&gt;DPP-4 inhibitors-&gt;SGLT-2 inhibitors-&gt;DPP-4 inhibitors|SGLT-2 inhibitors-&gt;GLP-1 agonists-&gt;Insulin aspart"/>
  </r>
  <r>
    <s v="ANERLx.ySAM"/>
    <x v="25"/>
    <s v="Pacific peoples"/>
    <s v="Biguanides"/>
    <x v="0"/>
    <d v="2011-03-04T00:00:00"/>
    <s v="Biguanides"/>
  </r>
  <r>
    <s v="aNZfMeP1/6U"/>
    <x v="25"/>
    <s v="Other"/>
    <s v="Biguanides"/>
    <x v="0"/>
    <d v="2019-06-17T00:00:00"/>
    <s v="Biguanides"/>
  </r>
  <r>
    <s v="Ao1xgSTK67c"/>
    <x v="25"/>
    <s v="Māori"/>
    <s v="Biguanides"/>
    <x v="0"/>
    <d v="2025-01-10T00:00:00"/>
    <s v="Biguanides"/>
  </r>
  <r>
    <s v="aC35GoX6QTQ"/>
    <x v="25"/>
    <s v="Pacific peoples"/>
    <s v="Biguanides"/>
    <x v="0"/>
    <d v="2012-05-10T00:00:00"/>
    <s v="Biguanides"/>
  </r>
  <r>
    <s v="Afz3/EE8Oe."/>
    <x v="25"/>
    <s v="Asian"/>
    <s v="Biguanides"/>
    <x v="0"/>
    <d v="2021-11-12T00:00:00"/>
    <s v="Biguanides"/>
  </r>
  <r>
    <s v="aHAxZGWmGQ."/>
    <x v="25"/>
    <s v="Pacific peoples"/>
    <s v="Biguanides"/>
    <x v="0"/>
    <d v="2022-03-04T00:00:00"/>
    <s v="Biguanides"/>
  </r>
  <r>
    <s v="alm8nYqISfA"/>
    <x v="25"/>
    <s v="Other"/>
    <s v="Biguanides"/>
    <x v="0"/>
    <d v="2022-05-27T00:00:00"/>
    <s v="Biguanides"/>
  </r>
  <r>
    <s v="aL9ZT6ViUpg"/>
    <x v="25"/>
    <s v="Other"/>
    <s v="Biguanides"/>
    <x v="0"/>
    <d v="2023-02-28T00:00:00"/>
    <s v="Biguanides"/>
  </r>
  <r>
    <s v="ajig0pm5cZw"/>
    <x v="25"/>
    <s v="Māori"/>
    <s v="Biguanides"/>
    <x v="0"/>
    <d v="2017-08-18T00:00:00"/>
    <s v="Biguanides-&gt;Insulin isophane"/>
  </r>
  <r>
    <s v="3rwJ9/7ei2M"/>
    <x v="25"/>
    <s v="Other"/>
    <s v="Biguanides"/>
    <x v="0"/>
    <d v="2024-08-07T00:00:00"/>
    <s v="Biguanides"/>
  </r>
  <r>
    <s v="3sa..GNtWvI"/>
    <x v="25"/>
    <s v="Māori"/>
    <s v="Biguanides"/>
    <x v="0"/>
    <d v="2023-01-31T00:00:00"/>
    <s v="Biguanides-&gt;DPP-4 inhibitors"/>
  </r>
  <r>
    <s v="9oUjZlFZpAo"/>
    <x v="25"/>
    <s v="Māori"/>
    <s v="Biguanides"/>
    <x v="0"/>
    <d v="2011-12-21T00:00:00"/>
    <s v="Biguanides"/>
  </r>
  <r>
    <s v="3KxNWxc24Vs"/>
    <x v="25"/>
    <s v="Asian"/>
    <s v="Biguanides"/>
    <x v="0"/>
    <d v="2023-06-16T00:00:00"/>
    <s v="Biguanides"/>
  </r>
  <r>
    <s v="A68e1AJXggg"/>
    <x v="25"/>
    <s v="Māori"/>
    <s v="Biguanides"/>
    <x v="0"/>
    <d v="2014-09-25T00:00:00"/>
    <s v="Biguanides"/>
  </r>
  <r>
    <s v="A1w7zkKRfF6"/>
    <x v="25"/>
    <s v="Pacific peoples"/>
    <s v="Biguanides"/>
    <x v="0"/>
    <d v="2020-02-26T00:00:00"/>
    <s v="Biguanides-&gt;Biguanides|Sulfonylureas-&gt;DPP-4 inhibitors|Sulfonylureas-&gt;DPP-4 inhibitors-&gt;SGLT-2 inhibitors-&gt;DPP-4 inhibitors|SGLT-2 inhibitors"/>
  </r>
  <r>
    <s v="a2m.rGuqXEY"/>
    <x v="25"/>
    <s v="Other"/>
    <s v="Biguanides"/>
    <x v="0"/>
    <d v="2017-02-09T00:00:00"/>
    <s v="Biguanides"/>
  </r>
  <r>
    <s v="AajEyXTBgYg"/>
    <x v="25"/>
    <s v="Māori"/>
    <s v="Biguanides"/>
    <x v="0"/>
    <d v="2021-06-01T00:00:00"/>
    <s v="Biguanides"/>
  </r>
  <r>
    <s v="9sQEBdK1TJs"/>
    <x v="25"/>
    <s v="Asian"/>
    <s v="Biguanides|Insulin glargine|Sulfonylureas"/>
    <x v="0"/>
    <d v="2012-12-03T00:00:00"/>
    <s v="Biguanides|Insulin glargine|Sulfonylureas-&gt;Biguanides-&gt;Biguanides|Insulin isophane-&gt;Insulin isophane-&gt;Biguanides|Insulin glargine-&gt;Insulin glargine-&gt;DPP-4 inhibitors|Insulin glargine-&gt;DPP-4 inhibitors|Insulin glargine|SGLT-2 inhibitors-&gt;Insulin glargine|SGLT-2 inhibitors|Sulfonylureas-&gt;Biguanides|GLP-1 agonists|Insulin glargine|Sulfonylureas-&gt;GLP-1 agonists|Insulin glargine"/>
  </r>
  <r>
    <s v="9sxZ0747076"/>
    <x v="25"/>
    <s v="Māori"/>
    <s v="Biguanides"/>
    <x v="0"/>
    <d v="2017-03-17T00:00:00"/>
    <s v="Biguanides"/>
  </r>
  <r>
    <s v="9tFPe8ZQrbg"/>
    <x v="25"/>
    <s v="Pacific peoples"/>
    <s v="Biguanides"/>
    <x v="0"/>
    <d v="2013-06-19T00:00:00"/>
    <s v="Biguanides"/>
  </r>
  <r>
    <s v="Z5mIKFQrYgo"/>
    <x v="25"/>
    <s v="Other"/>
    <s v="Biguanides"/>
    <x v="0"/>
    <d v="2011-09-30T00:00:00"/>
    <s v="Biguanides"/>
  </r>
  <r>
    <s v="Z3iPatcW8lM"/>
    <x v="25"/>
    <s v="Other"/>
    <s v="Biguanides"/>
    <x v="0"/>
    <d v="2016-06-17T00:00:00"/>
    <s v="Biguanides"/>
  </r>
  <r>
    <s v="Z290T10TimY"/>
    <x v="25"/>
    <s v="Other"/>
    <s v="Biguanides"/>
    <x v="0"/>
    <d v="2017-07-13T00:00:00"/>
    <s v="Biguanides-&gt;Insulin isophane-&gt;Insulin aspart"/>
  </r>
  <r>
    <s v="zCTUasf6tTQ"/>
    <x v="25"/>
    <s v="Asian"/>
    <s v="Biguanides"/>
    <x v="0"/>
    <d v="2025-06-07T00:00:00"/>
    <s v="Biguanides"/>
  </r>
  <r>
    <s v="zotg9L2Hv5Y"/>
    <x v="25"/>
    <s v="Asian"/>
    <s v="Biguanides"/>
    <x v="0"/>
    <d v="2024-09-25T00:00:00"/>
    <s v="Biguanides"/>
  </r>
  <r>
    <s v="ZOW5njueFdE"/>
    <x v="25"/>
    <s v="Asian"/>
    <s v="Biguanides"/>
    <x v="0"/>
    <d v="2023-08-14T00:00:00"/>
    <s v="Biguanides"/>
  </r>
  <r>
    <s v="ZhMxKo1ckX6"/>
    <x v="25"/>
    <s v="Māori"/>
    <s v="Insulin aspart"/>
    <x v="1"/>
    <d v="2017-03-21T00:00:00"/>
    <s v="Insulin aspart-&gt;Biguanides|Insulin aspart-&gt;Biguanides|Insulin aspart|Thiazolidinedione"/>
  </r>
  <r>
    <s v="ZkA.gHwTOLU"/>
    <x v="25"/>
    <s v="Pacific peoples"/>
    <s v="Biguanides"/>
    <x v="0"/>
    <d v="2020-02-05T00:00:00"/>
    <s v="Biguanides-&gt;Insulin isophane|Insulin lispro-&gt;Insulin isophane"/>
  </r>
  <r>
    <s v="2B8NtJoQIx6"/>
    <x v="25"/>
    <s v="Asian"/>
    <s v="Biguanides"/>
    <x v="0"/>
    <d v="2021-02-10T00:00:00"/>
    <s v="Biguanides"/>
  </r>
  <r>
    <s v="2ne2XgpWJ.g"/>
    <x v="25"/>
    <s v="Other"/>
    <s v="Biguanides"/>
    <x v="0"/>
    <d v="2016-07-28T00:00:00"/>
    <s v="Biguanides"/>
  </r>
  <r>
    <s v="2kUlVcMekQs"/>
    <x v="25"/>
    <s v="Asian"/>
    <s v="Biguanides"/>
    <x v="0"/>
    <d v="2025-01-15T00:00:00"/>
    <s v="Biguanides"/>
  </r>
  <r>
    <s v="2jSs04RaTRk"/>
    <x v="25"/>
    <s v="Māori"/>
    <s v="Insulin aspart|Insulin isophane"/>
    <x v="1"/>
    <d v="2012-06-18T00:00:00"/>
    <s v="Insulin aspart|Insulin isophane-&gt;Insulin isophane-&gt;Biguanides-&gt;DPP-4 inhibitors-&gt;SGLT-2 inhibitors"/>
  </r>
  <r>
    <s v="2eiOOijngBs"/>
    <x v="25"/>
    <s v="Other"/>
    <s v="Biguanides"/>
    <x v="0"/>
    <d v="2025-12-01T00:00:00"/>
    <s v="Biguanides"/>
  </r>
  <r>
    <s v="2EdsElDAVgU"/>
    <x v="25"/>
    <s v="Other"/>
    <s v="Biguanides"/>
    <x v="0"/>
    <d v="2023-06-23T00:00:00"/>
    <s v="Biguanides"/>
  </r>
  <r>
    <s v="3BgnnDUm.xU"/>
    <x v="25"/>
    <s v="Pacific peoples"/>
    <s v="Biguanides|Sulfonylureas"/>
    <x v="0"/>
    <d v="2014-04-09T00:00:00"/>
    <s v="Biguanides|Sulfonylureas-&gt;Insulin glargine-&gt;Biguanides|Insulin aspart|Insulin glargine|Sulfonylureas-&gt;Insulin aspart-&gt;Biguanides|Insulin aspart|Insulin glargine-&gt;Insulin aspart|Insulin glargine-&gt;Biguanides|Insulin aspart-&gt;DPP-4 inhibitors|Insulin aspart-&gt;DPP-4 inhibitors|Insulin aspart|SGLT-2 inhibitors-&gt;DPP-4 inhibitors-&gt;Biguanides|SGLT-2 inhibitors-&gt;Insulin glargine|SGLT-2 inhibitors"/>
  </r>
  <r>
    <s v="3F37fKW/5qw"/>
    <x v="25"/>
    <s v="Pacific peoples"/>
    <s v="Biguanides"/>
    <x v="0"/>
    <d v="2015-04-14T00:00:00"/>
    <s v="Biguanides"/>
  </r>
  <r>
    <s v="3FORgtFE0AU"/>
    <x v="25"/>
    <s v="Pacific peoples"/>
    <s v="Biguanides"/>
    <x v="0"/>
    <d v="2022-07-01T00:00:00"/>
    <s v="Biguanides"/>
  </r>
  <r>
    <s v="3FqncmutDp."/>
    <x v="25"/>
    <s v="Asian"/>
    <s v="Biguanides"/>
    <x v="0"/>
    <d v="2020-05-27T00:00:00"/>
    <s v="Biguanides-&gt;Insulin isophane"/>
  </r>
  <r>
    <s v="3GNER0WvDM6"/>
    <x v="25"/>
    <s v="Other"/>
    <s v="Biguanides"/>
    <x v="0"/>
    <d v="2012-09-04T00:00:00"/>
    <s v="Biguanides"/>
  </r>
  <r>
    <s v="oj6zyQax7C."/>
    <x v="25"/>
    <s v="Māori"/>
    <s v="Biguanides"/>
    <x v="0"/>
    <d v="2021-01-19T00:00:00"/>
    <s v="Biguanides"/>
  </r>
  <r>
    <s v="OIBtM6kH1mQ"/>
    <x v="25"/>
    <s v="Asian"/>
    <s v="Biguanides"/>
    <x v="0"/>
    <d v="2012-04-24T00:00:00"/>
    <s v="Biguanides"/>
  </r>
  <r>
    <s v="oK2bhDAVQx6"/>
    <x v="25"/>
    <s v="Asian"/>
    <s v="Insulin isophane"/>
    <x v="1"/>
    <d v="2015-04-13T00:00:00"/>
    <s v="Insulin isophane-&gt;Biguanides"/>
  </r>
  <r>
    <s v="Oi8y7cZRbGw"/>
    <x v="25"/>
    <s v="Māori"/>
    <s v="Biguanides"/>
    <x v="0"/>
    <d v="2016-09-29T00:00:00"/>
    <s v="Biguanides"/>
  </r>
  <r>
    <s v="onN6.JdNpCg"/>
    <x v="25"/>
    <s v="Asian"/>
    <s v="Biguanides"/>
    <x v="0"/>
    <d v="2020-12-07T00:00:00"/>
    <s v="Biguanides-&gt;Insulin aspart-&gt;Insulin isophane"/>
  </r>
  <r>
    <s v="OWDPI5WIYhg"/>
    <x v="25"/>
    <s v="Māori"/>
    <s v="Biguanides"/>
    <x v="0"/>
    <d v="2018-12-04T00:00:00"/>
    <s v="Biguanides"/>
  </r>
  <r>
    <s v="OUp2WhDj3wI"/>
    <x v="25"/>
    <s v="Māori"/>
    <s v="Biguanides"/>
    <x v="0"/>
    <d v="2022-10-20T00:00:00"/>
    <s v="Biguanides"/>
  </r>
  <r>
    <s v="oSk0PwnR2YU"/>
    <x v="25"/>
    <s v="Asian"/>
    <s v="DPP-4 inhibitors|Sulfonylureas"/>
    <x v="0"/>
    <d v="2022-08-09T00:00:00"/>
    <s v="DPP-4 inhibitors|Sulfonylureas-&gt;DPP-4 inhibitors"/>
  </r>
  <r>
    <s v="s.CbhmHxinA"/>
    <x v="25"/>
    <s v="Other"/>
    <s v="Biguanides"/>
    <x v="0"/>
    <d v="2017-06-27T00:00:00"/>
    <s v="Biguanides"/>
  </r>
  <r>
    <s v="Rx0eZMHmedI"/>
    <x v="25"/>
    <s v="Pacific peoples"/>
    <s v="Biguanides"/>
    <x v="0"/>
    <d v="2013-07-11T00:00:00"/>
    <s v="Biguanides"/>
  </r>
  <r>
    <s v="S4uf7qAfFlA"/>
    <x v="25"/>
    <s v="Pacific peoples"/>
    <s v="Biguanides"/>
    <x v="0"/>
    <d v="2014-03-19T00:00:00"/>
    <s v="Biguanides"/>
  </r>
  <r>
    <s v="s9LpqAEgNxQ"/>
    <x v="25"/>
    <s v="Other"/>
    <s v="Biguanides"/>
    <x v="0"/>
    <d v="2025-03-11T00:00:00"/>
    <s v="Biguanides-&gt;DPP-4 inhibitors"/>
  </r>
  <r>
    <s v="rwQQqW9bAls"/>
    <x v="25"/>
    <s v="Māori"/>
    <s v="Biguanides"/>
    <x v="0"/>
    <d v="2019-09-12T00:00:00"/>
    <s v="Biguanides"/>
  </r>
  <r>
    <s v="RVbsCnPnvIU"/>
    <x v="25"/>
    <s v="Other"/>
    <s v="Biguanides"/>
    <x v="0"/>
    <d v="2024-12-10T00:00:00"/>
    <s v="Biguanides"/>
  </r>
  <r>
    <s v="ruy3jol6Pg."/>
    <x v="25"/>
    <s v="Māori"/>
    <s v="Biguanides"/>
    <x v="0"/>
    <d v="2014-12-05T00:00:00"/>
    <s v="Biguanides-&gt;Sulfonylureas-&gt;SGLT-2 inhibitors-&gt;SGLT-2 inhibitors|Sulfonylureas"/>
  </r>
  <r>
    <s v="SkhwKWWQlBM"/>
    <x v="25"/>
    <s v="Other"/>
    <s v="Biguanides"/>
    <x v="0"/>
    <d v="2013-09-19T00:00:00"/>
    <s v="Biguanides"/>
  </r>
  <r>
    <s v="SKdp4Mp7AB2"/>
    <x v="25"/>
    <s v="Māori"/>
    <s v="Biguanides"/>
    <x v="0"/>
    <d v="2025-10-15T00:00:00"/>
    <s v="Biguanides"/>
  </r>
  <r>
    <s v="SkehtYqpMqY"/>
    <x v="25"/>
    <s v="Other"/>
    <s v="Biguanides"/>
    <x v="0"/>
    <d v="2025-12-02T00:00:00"/>
    <s v="Biguanides"/>
  </r>
  <r>
    <s v="sfyMCwPOwcM"/>
    <x v="25"/>
    <s v="Pacific peoples"/>
    <s v="Biguanides|Sulfonylureas"/>
    <x v="0"/>
    <d v="2017-05-11T00:00:00"/>
    <s v="Biguanides|Sulfonylureas-&gt;DPP-4 inhibitors|Sulfonylureas-&gt;DPP-4 inhibitors-&gt;Biguanides|GLP-1 agonists-&gt;Biguanides|GLP-1 agonists|Sulfonylureas-&gt;GLP-1 agonists-&gt;Biguanides"/>
  </r>
  <r>
    <s v="sgezeqbBq0M"/>
    <x v="25"/>
    <s v="Other"/>
    <s v="Biguanides"/>
    <x v="0"/>
    <d v="2021-05-21T00:00:00"/>
    <s v="Biguanides"/>
  </r>
  <r>
    <s v="Sj459kS4dms"/>
    <x v="25"/>
    <s v="Other"/>
    <s v="Biguanides"/>
    <x v="0"/>
    <d v="2022-06-17T00:00:00"/>
    <s v="Biguanides"/>
  </r>
  <r>
    <s v="sIPGZvvFm0U"/>
    <x v="25"/>
    <s v="Māori"/>
    <s v="Biguanides"/>
    <x v="0"/>
    <d v="2022-09-14T00:00:00"/>
    <s v="Biguanides-&gt;Insulin aspart|Insulin isophane-&gt;Insulin aspart-&gt;Biguanides|Insulin glargine"/>
  </r>
  <r>
    <s v="sOgKzpk1DCc"/>
    <x v="25"/>
    <s v="Pacific peoples"/>
    <s v="Biguanides"/>
    <x v="0"/>
    <d v="2025-06-14T00:00:00"/>
    <s v="Biguanides"/>
  </r>
  <r>
    <s v="sox9/ty1b76"/>
    <x v="25"/>
    <s v="Other"/>
    <s v="Biguanides"/>
    <x v="0"/>
    <d v="2021-06-23T00:00:00"/>
    <s v="Biguanides"/>
  </r>
  <r>
    <s v="VMsk1g7.4T6"/>
    <x v="25"/>
    <s v="Pacific peoples"/>
    <s v="Biguanides"/>
    <x v="0"/>
    <d v="2023-08-14T00:00:00"/>
    <s v="Biguanides"/>
  </r>
  <r>
    <s v="yZwxe5yVBJ2"/>
    <x v="25"/>
    <s v="Other"/>
    <s v="Biguanides"/>
    <x v="0"/>
    <d v="2018-11-06T00:00:00"/>
    <s v="Biguanides"/>
  </r>
  <r>
    <s v="WGUyLNHKYOA"/>
    <x v="25"/>
    <s v="Pacific peoples"/>
    <s v="Biguanides"/>
    <x v="0"/>
    <d v="2019-10-29T00:00:00"/>
    <s v="Biguanides-&gt;DPP-4 inhibitors-&gt;DPP-4 inhibitors|SGLT-2 inhibitors"/>
  </r>
  <r>
    <s v="wf6gH5TT1HY"/>
    <x v="25"/>
    <s v="Other"/>
    <s v="Insulin isophane"/>
    <x v="1"/>
    <d v="2024-12-10T00:00:00"/>
    <s v="Insulin isophane-&gt;Biguanides|Insulin isophane"/>
  </r>
  <r>
    <s v="WE.LU0aVMy2"/>
    <x v="25"/>
    <s v="Pacific peoples"/>
    <s v="Biguanides|Insulin isophane"/>
    <x v="0"/>
    <d v="2025-02-05T00:00:00"/>
    <s v="Biguanides|Insulin isophane-&gt;Insulin aspart-&gt;Insulin isophane"/>
  </r>
  <r>
    <s v="WbvEPUMEG46"/>
    <x v="25"/>
    <s v="Asian"/>
    <s v="Biguanides"/>
    <x v="0"/>
    <d v="2025-11-25T00:00:00"/>
    <s v="Biguanides"/>
  </r>
  <r>
    <s v="VyzHE9L1j0g"/>
    <x v="25"/>
    <s v="Other"/>
    <s v="Biguanides"/>
    <x v="0"/>
    <d v="2018-02-20T00:00:00"/>
    <s v="Biguanides"/>
  </r>
  <r>
    <s v="vyk/eShRhhU"/>
    <x v="25"/>
    <s v="Asian"/>
    <s v="Insulin aspart|Insulin isophane"/>
    <x v="1"/>
    <d v="2019-09-15T00:00:00"/>
    <s v="Insulin aspart|Insulin isophane-&gt;Biguanides-&gt;DPP-4 inhibitors-&gt;Biguanides|DPP-4 inhibitors-&gt;Insulin isophane-&gt;DPP-4 inhibitors|Insulin isophane"/>
  </r>
  <r>
    <s v="vWlmy.J5ZJA"/>
    <x v="25"/>
    <s v="Pacific peoples"/>
    <s v="Biguanides"/>
    <x v="0"/>
    <d v="2019-08-21T00:00:00"/>
    <s v="Biguanides"/>
  </r>
  <r>
    <s v="w421X/Fze/A"/>
    <x v="25"/>
    <s v="Other"/>
    <s v="Biguanides"/>
    <x v="0"/>
    <d v="2021-08-04T00:00:00"/>
    <s v="Biguanides"/>
  </r>
  <r>
    <s v="W809xZJotCA"/>
    <x v="25"/>
    <s v="Asian"/>
    <s v="Biguanides"/>
    <x v="0"/>
    <d v="2012-09-05T00:00:00"/>
    <s v="Biguanides"/>
  </r>
  <r>
    <s v="W2nvzlM8/fg"/>
    <x v="25"/>
    <s v="Māori"/>
    <s v="Biguanides"/>
    <x v="0"/>
    <d v="2025-07-25T00:00:00"/>
    <s v="Biguanides"/>
  </r>
  <r>
    <s v="yn.il8Beb0s"/>
    <x v="25"/>
    <s v="Māori"/>
    <s v="Biguanides"/>
    <x v="0"/>
    <d v="2019-03-29T00:00:00"/>
    <s v="Biguanides"/>
  </r>
  <r>
    <s v="ydN0KDOp5Fw"/>
    <x v="25"/>
    <s v="Asian"/>
    <s v="Biguanides"/>
    <x v="0"/>
    <d v="2024-04-03T00:00:00"/>
    <s v="Biguanides"/>
  </r>
  <r>
    <s v="YG1n/TMzcCE"/>
    <x v="25"/>
    <s v="Other"/>
    <s v="Biguanides"/>
    <x v="0"/>
    <d v="2019-02-08T00:00:00"/>
    <s v="Biguanides"/>
  </r>
  <r>
    <s v="YJlJE60.GzY"/>
    <x v="25"/>
    <s v="Māori"/>
    <s v="Biguanides"/>
    <x v="0"/>
    <d v="2012-08-02T00:00:00"/>
    <s v="Biguanides-&gt;Insulin isophane"/>
  </r>
  <r>
    <s v="yI3SGiCIPkc"/>
    <x v="25"/>
    <s v="Māori"/>
    <s v="Biguanides"/>
    <x v="0"/>
    <d v="2019-07-01T00:00:00"/>
    <s v="Biguanides"/>
  </r>
  <r>
    <s v="YhBc89.kTH6"/>
    <x v="25"/>
    <s v="Asian"/>
    <s v="Biguanides"/>
    <x v="0"/>
    <d v="2023-10-09T00:00:00"/>
    <s v="Biguanides"/>
  </r>
  <r>
    <s v="yc7zzjJhEQU"/>
    <x v="25"/>
    <s v="Māori"/>
    <s v="Biguanides"/>
    <x v="0"/>
    <d v="2023-03-15T00:00:00"/>
    <s v="Biguanides"/>
  </r>
  <r>
    <s v="YCgY.BO9WoM"/>
    <x v="25"/>
    <s v="Māori"/>
    <s v="Biguanides"/>
    <x v="0"/>
    <d v="2012-11-13T00:00:00"/>
    <s v="Biguanides"/>
  </r>
  <r>
    <s v="vIIrO9/txfE"/>
    <x v="25"/>
    <s v="Other"/>
    <s v="Biguanides"/>
    <x v="0"/>
    <d v="2016-11-30T00:00:00"/>
    <s v="Biguanides"/>
  </r>
  <r>
    <s v="0KWmpJQugYE"/>
    <x v="25"/>
    <s v="Pacific peoples"/>
    <s v="Biguanides"/>
    <x v="0"/>
    <d v="2020-09-08T00:00:00"/>
    <s v="Biguanides"/>
  </r>
  <r>
    <s v="0I/Sr.k9SkU"/>
    <x v="25"/>
    <s v="Other"/>
    <s v="Biguanides"/>
    <x v="0"/>
    <d v="2025-12-30T00:00:00"/>
    <s v="Biguanides"/>
  </r>
  <r>
    <s v="0H9OuODSn1M"/>
    <x v="25"/>
    <s v="Other"/>
    <s v="Biguanides"/>
    <x v="0"/>
    <d v="2020-03-06T00:00:00"/>
    <s v="Biguanides"/>
  </r>
  <r>
    <s v="0PbV.wdWIwM"/>
    <x v="25"/>
    <s v="Other"/>
    <s v="Biguanides"/>
    <x v="0"/>
    <d v="2011-11-14T00:00:00"/>
    <s v="Biguanides"/>
  </r>
  <r>
    <s v="yybczGCpiHA"/>
    <x v="25"/>
    <s v="Other"/>
    <s v="Biguanides"/>
    <x v="0"/>
    <d v="2021-03-08T00:00:00"/>
    <s v="Biguanides"/>
  </r>
  <r>
    <s v="yy3ZmLiWCCQ"/>
    <x v="25"/>
    <s v="Other"/>
    <s v="Biguanides"/>
    <x v="0"/>
    <d v="2023-11-13T00:00:00"/>
    <s v="Biguanides"/>
  </r>
  <r>
    <s v="z/5j0GSg6mg"/>
    <x v="25"/>
    <s v="Pacific peoples"/>
    <s v="Biguanides"/>
    <x v="0"/>
    <d v="2018-03-19T00:00:00"/>
    <s v="Biguanides"/>
  </r>
  <r>
    <s v="YzyQS8hKd8."/>
    <x v="25"/>
    <s v="Other"/>
    <s v="Biguanides"/>
    <x v="0"/>
    <d v="2022-04-13T00:00:00"/>
    <s v="Biguanides"/>
  </r>
  <r>
    <s v="yyJFOfswYMA"/>
    <x v="25"/>
    <s v="Other"/>
    <s v="Biguanides"/>
    <x v="0"/>
    <d v="2014-08-12T00:00:00"/>
    <s v="Biguanides"/>
  </r>
  <r>
    <s v="z12wun8cm32"/>
    <x v="25"/>
    <s v="Māori"/>
    <s v="Biguanides"/>
    <x v="0"/>
    <d v="2011-06-29T00:00:00"/>
    <s v="Biguanides"/>
  </r>
  <r>
    <s v="rKzJae7Y4qg"/>
    <x v="25"/>
    <s v="Other"/>
    <s v="Biguanides"/>
    <x v="0"/>
    <d v="2021-10-08T00:00:00"/>
    <s v="Biguanides"/>
  </r>
  <r>
    <s v="roLfut4mQaY"/>
    <x v="25"/>
    <s v="Other"/>
    <s v="Biguanides"/>
    <x v="0"/>
    <d v="2023-07-31T00:00:00"/>
    <s v="Biguanides"/>
  </r>
  <r>
    <s v="rjhH911mQVA"/>
    <x v="25"/>
    <s v="Pacific peoples"/>
    <s v="Biguanides"/>
    <x v="0"/>
    <d v="2021-03-22T00:00:00"/>
    <s v="Biguanides"/>
  </r>
  <r>
    <s v="Rdu0G9C7k1Y"/>
    <x v="25"/>
    <s v="Other"/>
    <s v="Biguanides"/>
    <x v="0"/>
    <d v="2022-12-13T00:00:00"/>
    <s v="Biguanides"/>
  </r>
  <r>
    <s v="uRoihwmhS7Q"/>
    <x v="25"/>
    <s v="Other"/>
    <s v="Insulin isophane"/>
    <x v="1"/>
    <d v="2014-12-11T00:00:00"/>
    <s v="Insulin isophane-&gt;Biguanides-&gt;Insulin aspart|Insulin isophane-&gt;Biguanides|Insulin aspart-&gt;Insulin aspart-&gt;Biguanides|Insulin aspart|Insulin isophane-&gt;DPP-4 inhibitors"/>
  </r>
  <r>
    <s v="RwChCPbHDRo"/>
    <x v="25"/>
    <s v="Pacific peoples"/>
    <s v="Biguanides"/>
    <x v="0"/>
    <d v="2018-08-14T00:00:00"/>
    <s v="Biguanides-&gt;Sulfonylureas-&gt;SGLT-2 inhibitors|Sulfonylureas-&gt;SGLT-2 inhibitors-&gt;GLP-1 agonists|Sulfonylureas-&gt;GLP-1 agonists"/>
  </r>
  <r>
    <s v="UP2sMhGCEqY"/>
    <x v="25"/>
    <s v="Other"/>
    <s v="Biguanides"/>
    <x v="0"/>
    <d v="2025-02-14T00:00:00"/>
    <s v="Biguanides"/>
  </r>
  <r>
    <s v="RTlcBay4ULU"/>
    <x v="25"/>
    <s v="Māori"/>
    <s v="Biguanides"/>
    <x v="0"/>
    <d v="2014-05-28T00:00:00"/>
    <s v="Biguanides"/>
  </r>
  <r>
    <s v="us98sKz1eSU"/>
    <x v="25"/>
    <s v="Asian"/>
    <s v="Biguanides"/>
    <x v="0"/>
    <d v="2023-07-04T00:00:00"/>
    <s v="Biguanides-&gt;Insulin isophane"/>
  </r>
  <r>
    <s v="usUQUML36OQ"/>
    <x v="25"/>
    <s v="Asian"/>
    <s v="Biguanides"/>
    <x v="0"/>
    <d v="2011-07-12T00:00:00"/>
    <s v="Biguanides-&gt;Insulin aspart|Insulin isophane"/>
  </r>
  <r>
    <s v="UsLg/qtYvxk"/>
    <x v="25"/>
    <s v="Asian"/>
    <s v="Biguanides"/>
    <x v="0"/>
    <d v="2021-11-05T00:00:00"/>
    <s v="Biguanides-&gt;Biguanides|Insulin isophane|Insulin lispro-&gt;Insulin isophane|Insulin lispro-&gt;Insulin isophane-&gt;Sulfonylureas-&gt;Biguanides|GLP-1 agonists-&gt;GLP-1 agonists-&gt;Biguanides|SGLT-2 inhibitors"/>
  </r>
  <r>
    <s v="uwkvC9q9/DM"/>
    <x v="25"/>
    <s v="Other"/>
    <s v="Biguanides"/>
    <x v="0"/>
    <d v="2025-05-02T00:00:00"/>
    <s v="Biguanides"/>
  </r>
  <r>
    <s v="V.QBqKPWK.2"/>
    <x v="25"/>
    <s v="Asian"/>
    <s v="SGLT-2 inhibitors"/>
    <x v="0"/>
    <d v="2024-09-26T00:00:00"/>
    <s v="SGLT-2 inhibitors-&gt;Biguanides-&gt;Biguanides|Insulin aspart|Insulin isophane"/>
  </r>
  <r>
    <s v="uYpfyZuMwJo"/>
    <x v="25"/>
    <s v="Other"/>
    <s v="Insulin glargine"/>
    <x v="1"/>
    <d v="2018-05-10T00:00:00"/>
    <s v="Insulin glargine-&gt;Biguanides|Sulfonylureas-&gt;Biguanides|Insulin glargine"/>
  </r>
  <r>
    <s v="vblhqdhCCDE"/>
    <x v="25"/>
    <s v="Māori"/>
    <s v="Biguanides"/>
    <x v="0"/>
    <d v="2025-12-11T00:00:00"/>
    <s v="Biguanides"/>
  </r>
  <r>
    <s v="vc6uT8oKEL2"/>
    <x v="25"/>
    <s v="Other"/>
    <s v="Biguanides"/>
    <x v="0"/>
    <d v="2024-12-10T00:00:00"/>
    <s v="Biguanides"/>
  </r>
  <r>
    <s v="vG7TRrHeSXw"/>
    <x v="25"/>
    <s v="Asian"/>
    <s v="Biguanides"/>
    <x v="0"/>
    <d v="2021-11-26T00:00:00"/>
    <s v="Biguanides"/>
  </r>
  <r>
    <s v="vIc4rFMH1mg"/>
    <x v="25"/>
    <s v="Pacific peoples"/>
    <s v="Biguanides"/>
    <x v="0"/>
    <d v="2017-10-10T00:00:00"/>
    <s v="Biguanides"/>
  </r>
  <r>
    <s v="vguYr.eqxG."/>
    <x v="25"/>
    <s v="Pacific peoples"/>
    <s v="Biguanides"/>
    <x v="0"/>
    <d v="2020-06-22T00:00:00"/>
    <s v="Biguanides"/>
  </r>
  <r>
    <s v="Cl67zGJ.1GI"/>
    <x v="25"/>
    <s v="Other"/>
    <s v="Biguanides"/>
    <x v="0"/>
    <d v="2013-05-31T00:00:00"/>
    <s v="Biguanides"/>
  </r>
  <r>
    <s v="cIiHrlY35mY"/>
    <x v="25"/>
    <s v="Asian"/>
    <s v="Biguanides"/>
    <x v="0"/>
    <d v="2016-08-25T00:00:00"/>
    <s v="Biguanides"/>
  </r>
  <r>
    <s v="cluGEhoVx1k"/>
    <x v="25"/>
    <s v="Pacific peoples"/>
    <s v="Biguanides"/>
    <x v="0"/>
    <d v="2018-05-13T00:00:00"/>
    <s v="Biguanides"/>
  </r>
  <r>
    <s v="CmnVdrFLuao"/>
    <x v="25"/>
    <s v="Other"/>
    <s v="Biguanides"/>
    <x v="0"/>
    <d v="2018-01-26T00:00:00"/>
    <s v="Biguanides"/>
  </r>
  <r>
    <s v="Cp8SS5lQydU"/>
    <x v="25"/>
    <s v="Other"/>
    <s v="Biguanides"/>
    <x v="0"/>
    <d v="2021-08-17T00:00:00"/>
    <s v="Biguanides"/>
  </r>
  <r>
    <s v="CQbueUaOpbc"/>
    <x v="25"/>
    <s v="Māori"/>
    <s v="Biguanides"/>
    <x v="0"/>
    <d v="2014-11-19T00:00:00"/>
    <s v="Biguanides-&gt;Biguanides|Insulin isophane-&gt;Insulin isophane-&gt;Biguanides|DPP-4 inhibitors-&gt;DPP-4 inhibitors-&gt;DPP-4 inhibitors|SGLT-2 inhibitors-&gt;SGLT-2 inhibitors"/>
  </r>
  <r>
    <s v="cfbyruItxEo"/>
    <x v="25"/>
    <s v="Asian"/>
    <s v="Insulin isophane"/>
    <x v="1"/>
    <d v="2014-06-04T00:00:00"/>
    <s v="Insulin isophane-&gt;Biguanides"/>
  </r>
  <r>
    <s v="cGjhZcSzIZ6"/>
    <x v="25"/>
    <s v="Māori"/>
    <s v="Biguanides"/>
    <x v="0"/>
    <d v="2012-08-09T00:00:00"/>
    <s v="Biguanides"/>
  </r>
  <r>
    <s v="CgaKVWESQEU"/>
    <x v="25"/>
    <s v="Asian"/>
    <s v="Biguanides"/>
    <x v="0"/>
    <d v="2024-08-15T00:00:00"/>
    <s v="Biguanides"/>
  </r>
  <r>
    <s v="cB/Y3wASzk6"/>
    <x v="25"/>
    <s v="Asian"/>
    <s v="Biguanides"/>
    <x v="0"/>
    <d v="2024-03-19T00:00:00"/>
    <s v="Biguanides"/>
  </r>
  <r>
    <s v="fQ0HMGoMGl6"/>
    <x v="25"/>
    <s v="Asian"/>
    <s v="Biguanides"/>
    <x v="0"/>
    <d v="2014-02-27T00:00:00"/>
    <s v="Biguanides"/>
  </r>
  <r>
    <s v="fsQuk5hsmrM"/>
    <x v="25"/>
    <s v="Pacific peoples"/>
    <s v="Biguanides"/>
    <x v="0"/>
    <d v="2015-07-07T00:00:00"/>
    <s v="Biguanides-&gt;Biguanides|Insulin isophane-&gt;Biguanides|Insulin aspart|Insulin glargine-&gt;DPP-4 inhibitors|SGLT-2 inhibitors-&gt;Biguanides|DPP-4 inhibitors|Insulin aspart|SGLT-2 inhibitors-&gt;Insulin aspart"/>
  </r>
  <r>
    <s v="fS1J8z5Tpdg"/>
    <x v="25"/>
    <s v="Other"/>
    <s v="Biguanides"/>
    <x v="0"/>
    <d v="2015-04-21T00:00:00"/>
    <s v="Biguanides"/>
  </r>
  <r>
    <s v="fuMtvGJzxYg"/>
    <x v="25"/>
    <s v="Other"/>
    <s v="Biguanides"/>
    <x v="0"/>
    <d v="2014-07-09T00:00:00"/>
    <s v="Biguanides"/>
  </r>
  <r>
    <s v="FKvTeZN8x/A"/>
    <x v="25"/>
    <s v="Other"/>
    <s v="Biguanides"/>
    <x v="0"/>
    <d v="2025-04-17T00:00:00"/>
    <s v="Biguanides"/>
  </r>
  <r>
    <s v="fKskH3aqYOc"/>
    <x v="25"/>
    <s v="Pacific peoples"/>
    <s v="Biguanides|Sulfonylureas"/>
    <x v="0"/>
    <d v="2019-04-26T00:00:00"/>
    <s v="Biguanides|Sulfonylureas-&gt;DPP-4 inhibitors-&gt;Biguanides|SGLT-2 inhibitors-&gt;SGLT-2 inhibitors-&gt;DPP-4 inhibitors|SGLT-2 inhibitors"/>
  </r>
  <r>
    <s v="fos/Ab.hrv6"/>
    <x v="25"/>
    <s v="Other"/>
    <s v="Biguanides"/>
    <x v="0"/>
    <d v="2025-04-02T00:00:00"/>
    <s v="Biguanides-&gt;Biguanides|Sulfonylureas"/>
  </r>
  <r>
    <s v="ctSB5Yizygw"/>
    <x v="25"/>
    <s v="Other"/>
    <s v="Biguanides"/>
    <x v="0"/>
    <d v="2022-06-10T00:00:00"/>
    <s v="Biguanides-&gt;DPP-4 inhibitors-&gt;GLP-1 agonists-&gt;Biguanides|GLP-1 agonists"/>
  </r>
  <r>
    <s v="FHVLjyLjHmk"/>
    <x v="25"/>
    <s v="Asian"/>
    <s v="Biguanides|Insulin aspart|Insulin isophane"/>
    <x v="0"/>
    <d v="2020-08-03T00:00:00"/>
    <s v="Biguanides|Insulin aspart|Insulin isophane-&gt;Insulin aspart|Insulin isophane-&gt;Biguanides|Insulin isophane-&gt;Insulin isophane-&gt;Biguanides"/>
  </r>
  <r>
    <s v="fGjjegXHEPQ"/>
    <x v="25"/>
    <s v="Other"/>
    <s v="Biguanides"/>
    <x v="0"/>
    <d v="2025-10-07T00:00:00"/>
    <s v="Biguanides"/>
  </r>
  <r>
    <s v="fHLPkrRFXzk"/>
    <x v="25"/>
    <s v="Other"/>
    <s v="Biguanides"/>
    <x v="0"/>
    <d v="2015-07-30T00:00:00"/>
    <s v="Biguanides"/>
  </r>
  <r>
    <s v="FHm1e9UXlnA"/>
    <x v="25"/>
    <s v="Māori"/>
    <s v="Biguanides|Insulin isophane"/>
    <x v="0"/>
    <d v="2016-12-21T00:00:00"/>
    <s v="Biguanides|Insulin isophane"/>
  </r>
  <r>
    <s v="FiITm1aLco2"/>
    <x v="25"/>
    <s v="Pacific peoples"/>
    <s v="Biguanides"/>
    <x v="0"/>
    <d v="2023-08-30T00:00:00"/>
    <s v="Biguanides-&gt;Biguanides|SGLT-2 inhibitors"/>
  </r>
  <r>
    <s v="7IFcr4chgEU"/>
    <x v="25"/>
    <s v="Māori"/>
    <s v="Biguanides"/>
    <x v="0"/>
    <d v="2011-05-31T00:00:00"/>
    <s v="Biguanides"/>
  </r>
  <r>
    <s v="7GswvI8aOm."/>
    <x v="25"/>
    <s v="Other"/>
    <s v="Insulin glargine"/>
    <x v="1"/>
    <d v="2019-07-03T00:00:00"/>
    <s v="Insulin glargine-&gt;Insulin aspart-&gt;Insulin aspart|Insulin glargine-&gt;Biguanides-&gt;Biguanides|Insulin aspart|Insulin glargine-&gt;Biguanides|Insulin glargine"/>
  </r>
  <r>
    <s v="7s2CuMELskw"/>
    <x v="25"/>
    <s v="Māori"/>
    <s v="Biguanides"/>
    <x v="0"/>
    <d v="2019-09-23T00:00:00"/>
    <s v="Biguanides"/>
  </r>
  <r>
    <s v="7m.14r0SVWc"/>
    <x v="25"/>
    <s v="Pacific peoples"/>
    <s v="Biguanides"/>
    <x v="0"/>
    <d v="2017-10-21T00:00:00"/>
    <s v="Biguanides"/>
  </r>
  <r>
    <s v="0xyPD8OKtkQ"/>
    <x v="25"/>
    <s v="Other"/>
    <s v="Biguanides"/>
    <x v="0"/>
    <d v="2025-10-09T00:00:00"/>
    <s v="Biguanides"/>
  </r>
  <r>
    <s v="12n5a6XcLAk"/>
    <x v="25"/>
    <s v="Asian"/>
    <s v="Biguanides"/>
    <x v="0"/>
    <d v="2025-06-05T00:00:00"/>
    <s v="Biguanides"/>
  </r>
  <r>
    <s v="0zY7srpfmXs"/>
    <x v="25"/>
    <s v="Māori"/>
    <s v="Biguanides"/>
    <x v="0"/>
    <d v="2020-03-19T00:00:00"/>
    <s v="Biguanides"/>
  </r>
  <r>
    <s v="1agyVlzbeL6"/>
    <x v="25"/>
    <s v="Other"/>
    <s v="Biguanides"/>
    <x v="0"/>
    <d v="2024-09-30T00:00:00"/>
    <s v="Biguanides"/>
  </r>
  <r>
    <s v="1ex4SovWHQg"/>
    <x v="25"/>
    <s v="Māori"/>
    <s v="Insulin aspart|Insulin isophane"/>
    <x v="1"/>
    <d v="2011-11-29T00:00:00"/>
    <s v="Insulin aspart|Insulin isophane-&gt;Biguanides"/>
  </r>
  <r>
    <s v="8iVepBOAMZM"/>
    <x v="25"/>
    <s v="Asian"/>
    <s v="Biguanides"/>
    <x v="0"/>
    <d v="2025-04-10T00:00:00"/>
    <s v="Biguanides"/>
  </r>
  <r>
    <s v="8J1R2zoYe/s"/>
    <x v="25"/>
    <s v="Māori"/>
    <s v="Biguanides"/>
    <x v="0"/>
    <d v="2012-10-26T00:00:00"/>
    <s v="Biguanides"/>
  </r>
  <r>
    <s v="8brCwV0XseA"/>
    <x v="25"/>
    <s v="Other"/>
    <s v="Biguanides"/>
    <x v="0"/>
    <d v="2025-04-30T00:00:00"/>
    <s v="Biguanides"/>
  </r>
  <r>
    <s v="88R8Z/pZHio"/>
    <x v="25"/>
    <s v="Asian"/>
    <s v="Biguanides"/>
    <x v="0"/>
    <d v="2018-06-06T00:00:00"/>
    <s v="Biguanides"/>
  </r>
  <r>
    <s v="7Zzazxz8Qkc"/>
    <x v="25"/>
    <s v="Other"/>
    <s v="Biguanides"/>
    <x v="0"/>
    <d v="2015-09-29T00:00:00"/>
    <s v="Biguanides"/>
  </r>
  <r>
    <s v="7Vl/C4VmyQg"/>
    <x v="25"/>
    <s v="Māori"/>
    <s v="Biguanides"/>
    <x v="0"/>
    <d v="2019-06-27T00:00:00"/>
    <s v="Biguanides"/>
  </r>
  <r>
    <s v="8r/uy9Hwhmw"/>
    <x v="25"/>
    <s v="Asian"/>
    <s v="Biguanides"/>
    <x v="0"/>
    <d v="2023-06-28T00:00:00"/>
    <s v="Biguanides"/>
  </r>
  <r>
    <s v="8lT8/VdLVK."/>
    <x v="25"/>
    <s v="Other"/>
    <s v="Biguanides"/>
    <x v="0"/>
    <d v="2016-06-10T00:00:00"/>
    <s v="Biguanides"/>
  </r>
  <r>
    <s v="BZ.pvjl9ihQ"/>
    <x v="25"/>
    <s v="Other"/>
    <s v="Biguanides"/>
    <x v="0"/>
    <d v="2025-05-13T00:00:00"/>
    <s v="Biguanides"/>
  </r>
  <r>
    <s v="/fl1xMfbrXI"/>
    <x v="25"/>
    <s v="Other"/>
    <s v="Biguanides"/>
    <x v="0"/>
    <d v="2015-05-03T00:00:00"/>
    <s v="Biguanides"/>
  </r>
  <r>
    <s v="/f1KksH1Ie2"/>
    <x v="25"/>
    <s v="Other"/>
    <s v="Biguanides"/>
    <x v="0"/>
    <d v="2014-07-10T00:00:00"/>
    <s v="Biguanides"/>
  </r>
  <r>
    <s v="/BOOfK9wAnE"/>
    <x v="25"/>
    <s v="Pacific peoples"/>
    <s v="Biguanides|Sulfonylureas"/>
    <x v="0"/>
    <d v="2020-02-12T00:00:00"/>
    <s v="Biguanides|Sulfonylureas-&gt;DPP-4 inhibitors|Sulfonylureas-&gt;DPP-4 inhibitors-&gt;SGLT-2 inhibitors-&gt;DPP-4 inhibitors|SGLT-2 inhibitors|Sulfonylureas-&gt;DPP-4 inhibitors|SGLT-2 inhibitors-&gt;Biguanides-&gt;Biguanides|GLP-1 agonists-&gt;Biguanides|DPP-4 inhibitors|Sulfonylureas"/>
  </r>
  <r>
    <s v="/bQJZWu2HEo"/>
    <x v="25"/>
    <s v="Other"/>
    <s v="Biguanides"/>
    <x v="0"/>
    <d v="2023-08-07T00:00:00"/>
    <s v="Biguanides"/>
  </r>
  <r>
    <s v=".w4r83XoO5."/>
    <x v="25"/>
    <s v="Other"/>
    <s v="Biguanides"/>
    <x v="0"/>
    <d v="2014-01-08T00:00:00"/>
    <s v="Biguanides"/>
  </r>
  <r>
    <s v=".VAWn6XyY3E"/>
    <x v="25"/>
    <s v="Other"/>
    <s v="Biguanides"/>
    <x v="0"/>
    <d v="2015-02-19T00:00:00"/>
    <s v="Biguanides-&gt;DPP-4 inhibitors-&gt;DPP-4 inhibitors|SGLT-2 inhibitors-&gt;DPP-4 inhibitors|Insulin glargine-&gt;Insulin isophane"/>
  </r>
  <r>
    <s v=".xHci8vygD6"/>
    <x v="25"/>
    <s v="Asian"/>
    <s v="Insulin glargine"/>
    <x v="1"/>
    <d v="2022-06-16T00:00:00"/>
    <s v="Insulin glargine-&gt;Biguanides|Insulin glargine-&gt;Biguanides"/>
  </r>
  <r>
    <s v="/3ji4wbmeFc"/>
    <x v="25"/>
    <s v="Other"/>
    <s v="Biguanides"/>
    <x v="0"/>
    <d v="2011-10-25T00:00:00"/>
    <s v="Biguanides"/>
  </r>
  <r>
    <s v="/5xPahh9Zqw"/>
    <x v="25"/>
    <s v="Other"/>
    <s v="Biguanides|Insulin glargine"/>
    <x v="0"/>
    <d v="2020-07-07T00:00:00"/>
    <s v="Biguanides|Insulin glargine-&gt;Biguanides-&gt;Biguanides|Sulfonylureas-&gt;DPP-4 inhibitors-&gt;Insulin glargine-&gt;Insulin isophane with insulin neutral-&gt;Biguanides|GLP-1 agonists|Thiazolidinedione-&gt;Biguanides|DPP-4 inhibitors|GLP-1 agonists|Thiazolidinedione-&gt;Biguanides|GLP-1 agonists|Insulin isophane with insulin neutral|Thiazolidinedione-&gt;Biguanides|GLP-1 agonists-&gt;GLP-1 agonists|Thiazolidinedione-&gt;Thiazolidinedione-&gt;Insulin aspart|Thiazolidinedione-&gt;GLP-1 agonists-&gt;GLP-1 agonists|Insulin aspart|Thiazolidinedione-&gt;GLP-1 agonists|Insulin aspart-&gt;Biguanides|Thiazolidinedione-&gt;Biguanides|GLP-1 agonists|Insulin aspart|Thiazolidinedione-&gt;Biguanides|Insulin aspart|Thiazolidinedione-&gt;Insulin aspart"/>
  </r>
  <r>
    <s v="//qghH4OR0Y"/>
    <x v="25"/>
    <s v="Other"/>
    <s v="Biguanides"/>
    <x v="0"/>
    <d v="2021-04-01T00:00:00"/>
    <s v="Biguanides"/>
  </r>
  <r>
    <s v="/.Ol88KBaD2"/>
    <x v="25"/>
    <s v="Māori"/>
    <s v="Biguanides"/>
    <x v="0"/>
    <d v="2013-07-01T00:00:00"/>
    <s v="Biguanides"/>
  </r>
  <r>
    <s v="5dZRcnT29zU"/>
    <x v="25"/>
    <s v="Māori"/>
    <s v="Biguanides"/>
    <x v="0"/>
    <d v="2014-03-25T00:00:00"/>
    <s v="Biguanides-&gt;SGLT-2 inhibitors-&gt;DPP-4 inhibitors-&gt;DPP-4 inhibitors|GLP-1 agonists-&gt;GLP-1 agonists-&gt;Biguanides|GLP-1 agonists-&gt;Biguanides|GLP-1 agonists|Sulfonylureas-&gt;Sulfonylureas-&gt;SGLT-2 inhibitors|Sulfonylureas-&gt;DPP-4 inhibitors|SGLT-2 inhibitors|Sulfonylureas-&gt;Biguanides|GLP-1 agonists|Insulin aspart|Sulfonylureas-&gt;Biguanides|GLP-1 agonists|Insulin aspart"/>
  </r>
  <r>
    <s v="5dkgaf6AgnY"/>
    <x v="25"/>
    <s v="Māori"/>
    <s v="Biguanides"/>
    <x v="0"/>
    <d v="2016-05-13T00:00:00"/>
    <s v="Biguanides"/>
  </r>
  <r>
    <s v="5DOJ.XoVCjE"/>
    <x v="25"/>
    <s v="Other"/>
    <s v="Biguanides"/>
    <x v="0"/>
    <d v="2016-10-18T00:00:00"/>
    <s v="Biguanides"/>
  </r>
  <r>
    <s v="5GF0sCod6Jo"/>
    <x v="25"/>
    <s v="Asian"/>
    <s v="Biguanides"/>
    <x v="0"/>
    <d v="2025-05-21T00:00:00"/>
    <s v="Biguanides"/>
  </r>
  <r>
    <s v="5jETUHR9oGY"/>
    <x v="25"/>
    <s v="Other"/>
    <s v="Biguanides"/>
    <x v="0"/>
    <d v="2016-09-01T00:00:00"/>
    <s v="Biguanides"/>
  </r>
  <r>
    <s v="/RN11FpTFA."/>
    <x v="25"/>
    <s v="Māori"/>
    <s v="Biguanides"/>
    <x v="0"/>
    <d v="2023-02-28T00:00:00"/>
    <s v="Biguanides-&gt;Biguanides|SGLT-2 inhibitors-&gt;Biguanides|GLP-1 agonists|Insulin glargine-&gt;Insulin glargine"/>
  </r>
  <r>
    <s v="/svuZNiEYN2"/>
    <x v="25"/>
    <s v="Māori"/>
    <s v="Biguanides"/>
    <x v="0"/>
    <d v="2015-07-31T00:00:00"/>
    <s v="Biguanides"/>
  </r>
  <r>
    <s v="5w.2VN.FRVY"/>
    <x v="25"/>
    <s v="Māori"/>
    <s v="Biguanides"/>
    <x v="0"/>
    <d v="2024-09-12T00:00:00"/>
    <s v="Biguanides-&gt;Insulin isophane"/>
  </r>
  <r>
    <s v="5ombK6P2STQ"/>
    <x v="25"/>
    <s v="Māori"/>
    <s v="Biguanides"/>
    <x v="0"/>
    <d v="2017-09-22T00:00:00"/>
    <s v="Biguanides"/>
  </r>
  <r>
    <s v="5lC1a3NKZhk"/>
    <x v="25"/>
    <s v="Asian"/>
    <s v="Biguanides"/>
    <x v="0"/>
    <d v="2016-04-08T00:00:00"/>
    <s v="Biguanides"/>
  </r>
  <r>
    <s v="5NHnEYwx42w"/>
    <x v="25"/>
    <s v="Asian"/>
    <s v="Biguanides"/>
    <x v="0"/>
    <d v="2025-04-05T00:00:00"/>
    <s v="Biguanides"/>
  </r>
  <r>
    <s v="66P41pVGX9U"/>
    <x v="25"/>
    <s v="Other"/>
    <s v="Biguanides"/>
    <x v="0"/>
    <d v="2015-04-02T00:00:00"/>
    <s v="Biguanides"/>
  </r>
  <r>
    <s v="68OROMiooRs"/>
    <x v="25"/>
    <s v="Asian"/>
    <s v="Biguanides"/>
    <x v="0"/>
    <d v="2025-06-03T00:00:00"/>
    <s v="Biguanides"/>
  </r>
  <r>
    <s v="6W1mXrOjkGI"/>
    <x v="25"/>
    <s v="Māori"/>
    <s v="Biguanides"/>
    <x v="0"/>
    <d v="2021-10-28T00:00:00"/>
    <s v="Biguanides"/>
  </r>
  <r>
    <s v="6rcVQFKwDxY"/>
    <x v="25"/>
    <s v="Pacific peoples"/>
    <s v="Biguanides"/>
    <x v="0"/>
    <d v="2025-09-12T00:00:00"/>
    <s v="Biguanides"/>
  </r>
  <r>
    <s v="6Pd68DzbohI"/>
    <x v="25"/>
    <s v="Other"/>
    <s v="Biguanides"/>
    <x v="0"/>
    <d v="2023-05-04T00:00:00"/>
    <s v="Biguanides"/>
  </r>
  <r>
    <s v="6N2SULS.Tuk"/>
    <x v="25"/>
    <s v="Other"/>
    <s v="Biguanides"/>
    <x v="0"/>
    <d v="2015-04-16T00:00:00"/>
    <s v="Biguanides"/>
  </r>
  <r>
    <s v="6KIlprrnMVs"/>
    <x v="25"/>
    <s v="Pacific peoples"/>
    <s v="Biguanides"/>
    <x v="0"/>
    <d v="2012-02-13T00:00:00"/>
    <s v="Biguanides-&gt;Insulin isophane-&gt;Insulin isophane|Insulin lispro-&gt;Insulin lispro-&gt;Sulfonylureas-&gt;Biguanides|Sulfonylureas-&gt;Biguanides|Insulin isophane-&gt;Biguanides|Insulin glargine-&gt;Insulin glargine-&gt;Biguanides|DPP-4 inhibitors|Insulin glargine-&gt;DPP-4 inhibitors|Insulin glargine-&gt;DPP-4 inhibitors|Insulin glargine|SGLT-2 inhibitors-&gt;Biguanides|DPP-4 inhibitors|Insulin glargine|SGLT-2 inhibitors-&gt;Biguanides|DPP-4 inhibitors|SGLT-2 inhibitors"/>
  </r>
  <r>
    <s v="6JlubkXlL8s"/>
    <x v="25"/>
    <s v="Māori"/>
    <s v="Biguanides"/>
    <x v="0"/>
    <d v="2020-11-08T00:00:00"/>
    <s v="Biguanides"/>
  </r>
  <r>
    <s v="6FP3h2fR0lA"/>
    <x v="25"/>
    <s v="Pacific peoples"/>
    <s v="Biguanides"/>
    <x v="0"/>
    <d v="2024-07-12T00:00:00"/>
    <s v="Biguanides"/>
  </r>
  <r>
    <s v=".IzImWRgAL."/>
    <x v="25"/>
    <s v="Māori"/>
    <s v="Biguanides"/>
    <x v="0"/>
    <d v="2024-05-14T00:00:00"/>
    <s v="Biguanides"/>
  </r>
  <r>
    <s v=".DwKfCFUYW6"/>
    <x v="25"/>
    <s v="Asian"/>
    <s v="Biguanides"/>
    <x v="0"/>
    <d v="2024-09-18T00:00:00"/>
    <s v="Biguanides"/>
  </r>
  <r>
    <s v=".eNkGIDHDi2"/>
    <x v="25"/>
    <s v="Other"/>
    <s v="Biguanides"/>
    <x v="0"/>
    <d v="2017-04-11T00:00:00"/>
    <s v="Biguanides"/>
  </r>
  <r>
    <s v=".dMY9iC30gc"/>
    <x v="25"/>
    <s v="Other"/>
    <s v="Biguanides"/>
    <x v="0"/>
    <d v="2012-06-07T00:00:00"/>
    <s v="Biguanides-&gt;Insulin aspart-&gt;Insulin isophane-&gt;Insulin aspart|Insulin isophane-&gt;Sulfonylureas-&gt;SGLT-2 inhibitors-&gt;GLP-1 agonists|Insulin aspart-&gt;GLP-1 agonists-&gt;Insulin aspart|Insulin glargine-&gt;Insulin glargine"/>
  </r>
  <r>
    <s v="y6PiyLAwlx2"/>
    <x v="25"/>
    <s v="Other"/>
    <s v="Biguanides"/>
    <x v="0"/>
    <d v="2016-02-03T00:00:00"/>
    <s v="Biguanides"/>
  </r>
  <r>
    <s v="XVeSjuoLky."/>
    <x v="25"/>
    <s v="Other"/>
    <s v="Biguanides"/>
    <x v="0"/>
    <d v="2023-01-25T00:00:00"/>
    <s v="Biguanides"/>
  </r>
  <r>
    <s v="XVS01/rOiug"/>
    <x v="25"/>
    <s v="Other"/>
    <s v="Biguanides"/>
    <x v="0"/>
    <d v="2016-03-31T00:00:00"/>
    <s v="Biguanides"/>
  </r>
  <r>
    <s v="xXShVHEHHeg"/>
    <x v="25"/>
    <s v="Māori"/>
    <s v="Biguanides|DPP-4 inhibitors"/>
    <x v="0"/>
    <d v="2020-09-02T00:00:00"/>
    <s v="Biguanides|DPP-4 inhibitors-&gt;DPP-4 inhibitors|SGLT-2 inhibitors-&gt;DPP-4 inhibitors-&gt;SGLT-2 inhibitors-&gt;DPP-4 inhibitors|Sulfonylureas-&gt;Sulfonylureas-&gt;DPP-4 inhibitors|SGLT-2 inhibitors|Sulfonylureas"/>
  </r>
  <r>
    <s v="XYqp3ZeS13E"/>
    <x v="25"/>
    <s v="Pacific peoples"/>
    <s v="Biguanides"/>
    <x v="0"/>
    <d v="2023-05-25T00:00:00"/>
    <s v="Biguanides"/>
  </r>
  <r>
    <s v="xyYIzhsXMcs"/>
    <x v="25"/>
    <s v="Other"/>
    <s v="Biguanides"/>
    <x v="0"/>
    <d v="2011-12-20T00:00:00"/>
    <s v="Biguanides-&gt;Biguanides|Insulin isophane-&gt;Insulin glargine-&gt;Biguanides|GLP-1 agonists-&gt;GLP-1 agonists-&gt;GLP-1 agonists|Insulin glargine"/>
  </r>
  <r>
    <s v="uMOniaj77PE"/>
    <x v="25"/>
    <s v="Māori"/>
    <s v="Biguanides|Sulfonylureas"/>
    <x v="0"/>
    <d v="2016-02-19T00:00:00"/>
    <s v="Biguanides|Sulfonylureas-&gt;Biguanides-&gt;Biguanides|Insulin glargine-&gt;Insulin isophane-&gt;DPP-4 inhibitors-&gt;SGLT-2 inhibitors-&gt;DPP-4 inhibitors|SGLT-2 inhibitors-&gt;GLP-1 agonists-&gt;Biguanides|GLP-1 agonists-&gt;GLP-1 agonists|Insulin isophane-&gt;Biguanides|Insulin isophane-&gt;Insulin aspart-&gt;Insulin aspart|Insulin isophane-&gt;Biguanides|Insulin aspart|Insulin isophane"/>
  </r>
  <r>
    <s v="XEdr6RIXdB6"/>
    <x v="25"/>
    <s v="Other"/>
    <s v="Biguanides"/>
    <x v="0"/>
    <d v="2021-05-18T00:00:00"/>
    <s v="Biguanides"/>
  </r>
  <r>
    <s v="xQi9UDLH/q."/>
    <x v="25"/>
    <s v="Asian"/>
    <s v="Biguanides|Insulin glargine"/>
    <x v="0"/>
    <d v="2020-02-29T00:00:00"/>
    <s v="Biguanides|Insulin glargine-&gt;Insulin aspart-&gt;Insulin glargine-&gt;Insulin aspart|Insulin glargine"/>
  </r>
  <r>
    <s v="xrPOzLzcRCY"/>
    <x v="25"/>
    <s v="Other"/>
    <s v="Biguanides"/>
    <x v="0"/>
    <d v="2016-12-09T00:00:00"/>
    <s v="Biguanides"/>
  </r>
  <r>
    <s v="xTj1I7jhgms"/>
    <x v="25"/>
    <s v="Other"/>
    <s v="Biguanides"/>
    <x v="0"/>
    <d v="2025-09-09T00:00:00"/>
    <s v="Biguanides"/>
  </r>
  <r>
    <s v="xLzt..LnoKA"/>
    <x v="25"/>
    <s v="Other"/>
    <s v="Biguanides"/>
    <x v="0"/>
    <d v="2025-08-15T00:00:00"/>
    <s v="Biguanides"/>
  </r>
  <r>
    <s v="XkuB64NSPRM"/>
    <x v="25"/>
    <s v="Pacific peoples"/>
    <s v="Biguanides"/>
    <x v="0"/>
    <d v="2023-06-13T00:00:00"/>
    <s v="Biguanides-&gt;Insulin isophane-&gt;Biguanides|Insulin aspart-&gt;Biguanides|Insulin aspart|Insulin isophane-&gt;Biguanides|Insulin isophane"/>
  </r>
  <r>
    <s v="QV84Sa27KYg"/>
    <x v="25"/>
    <s v="Other"/>
    <s v="Biguanides"/>
    <x v="0"/>
    <d v="2022-06-20T00:00:00"/>
    <s v="Biguanides"/>
  </r>
  <r>
    <s v="Qv8sw0qgmFg"/>
    <x v="25"/>
    <s v="Pacific peoples"/>
    <s v="Biguanides"/>
    <x v="0"/>
    <d v="2024-02-14T00:00:00"/>
    <s v="Biguanides"/>
  </r>
  <r>
    <s v="QUExu2Mq7Ac"/>
    <x v="25"/>
    <s v="Asian"/>
    <s v="Biguanides"/>
    <x v="0"/>
    <d v="2014-01-10T00:00:00"/>
    <s v="Biguanides"/>
  </r>
  <r>
    <s v="trRmwQxSi3I"/>
    <x v="25"/>
    <s v="Other"/>
    <s v="Biguanides"/>
    <x v="0"/>
    <d v="2018-03-23T00:00:00"/>
    <s v="Biguanides"/>
  </r>
  <r>
    <s v="tRsu9itPNh6"/>
    <x v="25"/>
    <s v="Māori"/>
    <s v="Biguanides"/>
    <x v="0"/>
    <d v="2019-10-23T00:00:00"/>
    <s v="Biguanides"/>
  </r>
  <r>
    <s v="QwD9ENRY0N."/>
    <x v="25"/>
    <s v="Pacific peoples"/>
    <s v="Insulin aspart|Insulin isophane"/>
    <x v="1"/>
    <d v="2017-06-28T00:00:00"/>
    <s v="Insulin aspart|Insulin isophane-&gt;Biguanides-&gt;Insulin isophane-&gt;Insulin aspart-&gt;Biguanides|Insulin isophane-&gt;Biguanides|Insulin aspart|Insulin isophane"/>
  </r>
  <r>
    <s v="qqir6J3CrwU"/>
    <x v="25"/>
    <s v="Other"/>
    <s v="Biguanides"/>
    <x v="0"/>
    <d v="2013-11-06T00:00:00"/>
    <s v="Biguanides"/>
  </r>
  <r>
    <s v="qrxyWiRlkpI"/>
    <x v="25"/>
    <s v="Māori"/>
    <s v="Biguanides"/>
    <x v="0"/>
    <d v="2019-06-24T00:00:00"/>
    <s v="Biguanides"/>
  </r>
  <r>
    <s v="QTdGMb83rx2"/>
    <x v="25"/>
    <s v="Asian"/>
    <s v="Biguanides"/>
    <x v="0"/>
    <d v="2019-10-24T00:00:00"/>
    <s v="Biguanides"/>
  </r>
  <r>
    <s v="qgQAzVBT.OU"/>
    <x v="25"/>
    <s v="Pacific peoples"/>
    <s v="Biguanides"/>
    <x v="0"/>
    <d v="2020-01-17T00:00:00"/>
    <s v="Biguanides"/>
  </r>
  <r>
    <s v="qH2F7JzSqlk"/>
    <x v="25"/>
    <s v="Other"/>
    <s v="Biguanides"/>
    <x v="0"/>
    <d v="2017-12-14T00:00:00"/>
    <s v="Biguanides"/>
  </r>
  <r>
    <s v="QJVC3w3vEEs"/>
    <x v="25"/>
    <s v="Pacific peoples"/>
    <s v="Biguanides"/>
    <x v="0"/>
    <d v="2021-09-23T00:00:00"/>
    <s v="Biguanides"/>
  </r>
  <r>
    <s v="qIykQSJjTIc"/>
    <x v="25"/>
    <s v="Other"/>
    <s v="Biguanides"/>
    <x v="0"/>
    <d v="2021-03-05T00:00:00"/>
    <s v="Biguanides-&gt;SGLT-2 inhibitors-&gt;Insulin glargine-&gt;DPP-4 inhibitors-&gt;DPP-4 inhibitors|Insulin glargine-&gt;Biguanides|GLP-1 agonists-&gt;GLP-1 agonists|Insulin glargine"/>
  </r>
  <r>
    <s v="qLpQ7/Y68ws"/>
    <x v="25"/>
    <s v="Other"/>
    <s v="Biguanides"/>
    <x v="0"/>
    <d v="2013-05-24T00:00:00"/>
    <s v="Biguanides"/>
  </r>
  <r>
    <s v="uhKYuPbMLl2"/>
    <x v="25"/>
    <s v="Other"/>
    <s v="Biguanides"/>
    <x v="0"/>
    <d v="2020-11-26T00:00:00"/>
    <s v="Biguanides-&gt;DPP-4 inhibitors-&gt;Biguanides|DPP-4 inhibitors"/>
  </r>
  <r>
    <s v="UH1YBIviJvQ"/>
    <x v="25"/>
    <s v="Māori"/>
    <s v="Biguanides"/>
    <x v="0"/>
    <d v="2019-03-27T00:00:00"/>
    <s v="Biguanides"/>
  </r>
  <r>
    <s v="UfU.sDc0Gv2"/>
    <x v="25"/>
    <s v="Asian"/>
    <s v="Biguanides"/>
    <x v="0"/>
    <d v="2016-01-13T00:00:00"/>
    <s v="Biguanides"/>
  </r>
  <r>
    <s v="UfKI13omxtc"/>
    <x v="25"/>
    <s v="Other"/>
    <s v="Biguanides"/>
    <x v="0"/>
    <d v="2020-09-11T00:00:00"/>
    <s v="Biguanides"/>
  </r>
  <r>
    <s v="uDV2IitzXPM"/>
    <x v="25"/>
    <s v="Asian"/>
    <s v="Biguanides"/>
    <x v="0"/>
    <d v="2021-07-26T00:00:00"/>
    <s v="Biguanides"/>
  </r>
  <r>
    <s v="U8L9cGov5nw"/>
    <x v="25"/>
    <s v="Asian"/>
    <s v="Biguanides|Insulin isophane"/>
    <x v="0"/>
    <d v="2025-06-11T00:00:00"/>
    <s v="Biguanides|Insulin isophane"/>
  </r>
  <r>
    <s v="U94HmHFmdJw"/>
    <x v="25"/>
    <s v="Other"/>
    <s v="Biguanides"/>
    <x v="0"/>
    <d v="2022-03-07T00:00:00"/>
    <s v="Biguanides"/>
  </r>
  <r>
    <s v="tyFz0xAQT8M"/>
    <x v="25"/>
    <s v="Other"/>
    <s v="Biguanides"/>
    <x v="0"/>
    <d v="2016-03-11T00:00:00"/>
    <s v="Biguanides"/>
  </r>
  <r>
    <s v="TvG0OCRcFbs"/>
    <x v="25"/>
    <s v="Asian"/>
    <s v="Biguanides"/>
    <x v="0"/>
    <d v="2012-03-31T00:00:00"/>
    <s v="Biguanides"/>
  </r>
  <r>
    <s v="tVgLYIEHNgo"/>
    <x v="25"/>
    <s v="Other"/>
    <s v="Insulin aspart|Insulin isophane"/>
    <x v="1"/>
    <d v="2020-08-20T00:00:00"/>
    <s v="Insulin aspart|Insulin isophane-&gt;Biguanides"/>
  </r>
  <r>
    <s v="tuw9jrtVl1g"/>
    <x v="25"/>
    <s v="Other"/>
    <s v="Biguanides"/>
    <x v="0"/>
    <d v="2020-08-24T00:00:00"/>
    <s v="Biguanides"/>
  </r>
  <r>
    <s v="U2xaIWDyujc"/>
    <x v="25"/>
    <s v="Māori"/>
    <s v="Biguanides"/>
    <x v="0"/>
    <d v="2013-04-10T00:00:00"/>
    <s v="Biguanides"/>
  </r>
  <r>
    <s v="U.IQKynNmgI"/>
    <x v="25"/>
    <s v="Māori"/>
    <s v="Biguanides"/>
    <x v="0"/>
    <d v="2020-07-24T00:00:00"/>
    <s v="Biguanides-&gt;SGLT-2 inhibitors-&gt;Biguanides|SGLT-2 inhibitors"/>
  </r>
  <r>
    <s v="QBoI0XQwlXI"/>
    <x v="25"/>
    <s v="Other"/>
    <s v="Biguanides"/>
    <x v="0"/>
    <d v="2018-06-13T00:00:00"/>
    <s v="Biguanides"/>
  </r>
  <r>
    <s v="Q/mLC0f6F3Q"/>
    <x v="25"/>
    <s v="Asian"/>
    <s v="Biguanides|Insulin isophane"/>
    <x v="0"/>
    <d v="2025-05-06T00:00:00"/>
    <s v="Biguanides|Insulin isophane-&gt;Insulin aspart-&gt;Biguanides"/>
  </r>
  <r>
    <s v="q7aoq5JNF/U"/>
    <x v="25"/>
    <s v="Pacific peoples"/>
    <s v="Biguanides"/>
    <x v="0"/>
    <d v="2018-07-12T00:00:00"/>
    <s v="Biguanides-&gt;Biguanides|SGLT-2 inhibitors"/>
  </r>
  <r>
    <s v="jqi1Yyw8ITU"/>
    <x v="25"/>
    <s v="Other"/>
    <s v="Biguanides"/>
    <x v="0"/>
    <d v="2023-05-17T00:00:00"/>
    <s v="Biguanides"/>
  </r>
  <r>
    <s v="jKkCYL9HdKg"/>
    <x v="25"/>
    <s v="Other"/>
    <s v="Biguanides"/>
    <x v="0"/>
    <d v="2015-05-23T00:00:00"/>
    <s v="Biguanides"/>
  </r>
  <r>
    <s v="jsgOGnEZekg"/>
    <x v="25"/>
    <s v="Other"/>
    <s v="Biguanides"/>
    <x v="0"/>
    <d v="2012-07-26T00:00:00"/>
    <s v="Biguanides"/>
  </r>
  <r>
    <s v="JrPUBY46nF2"/>
    <x v="25"/>
    <s v="Other"/>
    <s v="Insulin aspart|Insulin glargine"/>
    <x v="1"/>
    <d v="2012-01-18T00:00:00"/>
    <s v="Insulin aspart|Insulin glargine-&gt;Insulin glargine-&gt;Sulfonylureas-&gt;Biguanides-&gt;Biguanides|Insulin glargine-&gt;GLP-1 agonists-&gt;GLP-1 agonists|Insulin glargine"/>
  </r>
  <r>
    <s v="g8OFZtnE5bs"/>
    <x v="25"/>
    <s v="Pacific peoples"/>
    <s v="Biguanides"/>
    <x v="0"/>
    <d v="2013-04-30T00:00:00"/>
    <s v="Biguanides-&gt;Insulin isophane-&gt;Biguanides|Insulin isophane-&gt;Insulin aspart-&gt;Insulin aspart|Insulin isophane-&gt;Biguanides|Insulin glargine-&gt;Insulin glargine-&gt;DPP-4 inhibitors-&gt;DPP-4 inhibitors|Insulin glargine-&gt;Insulin glargine|SGLT-2 inhibitors-&gt;Biguanides|Insulin aspart|Insulin isophane"/>
  </r>
  <r>
    <s v="j1CP2dAOxXM"/>
    <x v="25"/>
    <s v="Other"/>
    <s v="Biguanides"/>
    <x v="0"/>
    <d v="2013-09-10T00:00:00"/>
    <s v="Biguanides"/>
  </r>
  <r>
    <s v="g7JK/5P3MXI"/>
    <x v="25"/>
    <s v="Asian"/>
    <s v="Biguanides"/>
    <x v="0"/>
    <d v="2018-02-03T00:00:00"/>
    <s v="Biguanides"/>
  </r>
  <r>
    <s v="g51Sx3lxyAE"/>
    <x v="25"/>
    <s v="Asian"/>
    <s v="Biguanides"/>
    <x v="0"/>
    <d v="2020-11-20T00:00:00"/>
    <s v="Biguanides"/>
  </r>
  <r>
    <s v="JefvdcwR2bU"/>
    <x v="25"/>
    <s v="Pacific peoples"/>
    <s v="Biguanides"/>
    <x v="0"/>
    <d v="2025-04-22T00:00:00"/>
    <s v="Biguanides"/>
  </r>
  <r>
    <s v="JBJai9lxf6o"/>
    <x v="25"/>
    <s v="Other"/>
    <s v="Biguanides"/>
    <x v="0"/>
    <d v="2019-05-22T00:00:00"/>
    <s v="Biguanides"/>
  </r>
  <r>
    <s v="JcLxTAny4CU"/>
    <x v="25"/>
    <s v="Other"/>
    <s v="Biguanides"/>
    <x v="0"/>
    <d v="2014-05-16T00:00:00"/>
    <s v="Biguanides"/>
  </r>
  <r>
    <s v="jDm/eS.X2UA"/>
    <x v="25"/>
    <s v="Asian"/>
    <s v="Biguanides"/>
    <x v="0"/>
    <d v="2012-09-13T00:00:00"/>
    <s v="Biguanides"/>
  </r>
  <r>
    <s v="JdHscbBxplU"/>
    <x v="25"/>
    <s v="Asian"/>
    <s v="Biguanides"/>
    <x v="0"/>
    <d v="2022-07-18T00:00:00"/>
    <s v="Biguanides-&gt;DPP-4 inhibitors"/>
  </r>
  <r>
    <s v="gY0BSWKjfU2"/>
    <x v="25"/>
    <s v="Asian"/>
    <s v="Biguanides"/>
    <x v="0"/>
    <d v="2016-12-13T00:00:00"/>
    <s v="Biguanides"/>
  </r>
  <r>
    <s v="H.qvk306EA."/>
    <x v="25"/>
    <s v="Asian"/>
    <s v="Biguanides"/>
    <x v="0"/>
    <d v="2021-07-07T00:00:00"/>
    <s v="Biguanides"/>
  </r>
  <r>
    <s v="h9A/pxcZkgs"/>
    <x v="25"/>
    <s v="Māori"/>
    <s v="Biguanides"/>
    <x v="0"/>
    <d v="2024-10-03T00:00:00"/>
    <s v="Biguanides"/>
  </r>
  <r>
    <s v="graSRNfCc7k"/>
    <x v="25"/>
    <s v="Asian"/>
    <s v="Biguanides"/>
    <x v="0"/>
    <d v="2025-03-27T00:00:00"/>
    <s v="Biguanides"/>
  </r>
  <r>
    <s v="GtWHCWhlJJE"/>
    <x v="25"/>
    <s v="Māori"/>
    <s v="Insulin aspart|Insulin isophane"/>
    <x v="1"/>
    <d v="2023-05-12T00:00:00"/>
    <s v="Insulin aspart|Insulin isophane-&gt;Biguanides-&gt;Insulin aspart"/>
  </r>
  <r>
    <s v="gUnkDxxnECY"/>
    <x v="25"/>
    <s v="Other"/>
    <s v="Biguanides"/>
    <x v="0"/>
    <d v="2018-11-29T00:00:00"/>
    <s v="Biguanides"/>
  </r>
  <r>
    <s v="gu31B0koeN."/>
    <x v="25"/>
    <s v="Asian"/>
    <s v="Biguanides"/>
    <x v="0"/>
    <d v="2024-02-05T00:00:00"/>
    <s v="Biguanides"/>
  </r>
  <r>
    <s v="GP8KkUhpXpc"/>
    <x v="25"/>
    <s v="Pacific peoples"/>
    <s v="Biguanides"/>
    <x v="0"/>
    <d v="2018-09-07T00:00:00"/>
    <s v="Biguanides-&gt;Biguanides|SGLT-2 inhibitors-&gt;Insulin aspart|Insulin isophane-&gt;Insulin isophane-&gt;Biguanides|Insulin glargine-&gt;Insulin glargine"/>
  </r>
  <r>
    <s v="gKVn9jMb4Zc"/>
    <x v="25"/>
    <s v="Other"/>
    <s v="Biguanides"/>
    <x v="0"/>
    <d v="2024-09-11T00:00:00"/>
    <s v="Biguanides"/>
  </r>
  <r>
    <s v="GM6bm9wmG8c"/>
    <x v="25"/>
    <s v="Pacific peoples"/>
    <s v="Biguanides"/>
    <x v="0"/>
    <d v="2025-03-11T00:00:00"/>
    <s v="Biguanides"/>
  </r>
  <r>
    <s v="gGeNdCWGpPw"/>
    <x v="25"/>
    <s v="Asian"/>
    <s v="Biguanides"/>
    <x v="0"/>
    <d v="2022-09-14T00:00:00"/>
    <s v="Biguanides-&gt;Biguanides|GLP-1 agonists-&gt;GLP-1 agonists"/>
  </r>
  <r>
    <s v="GfUSSL6dhwU"/>
    <x v="25"/>
    <s v="Pacific peoples"/>
    <s v="Biguanides"/>
    <x v="0"/>
    <d v="2024-02-08T00:00:00"/>
    <s v="Biguanides-&gt;Insulin isophane|Insulin lispro-&gt;Biguanides|Insulin isophane-&gt;Insulin isophane-&gt;Biguanides|Insulin isophane|Insulin lispro"/>
  </r>
  <r>
    <s v="GH7NPvJGHbc"/>
    <x v="25"/>
    <s v="Other"/>
    <s v="Biguanides|Insulin isophane"/>
    <x v="0"/>
    <d v="2022-03-01T00:00:00"/>
    <s v="Biguanides|Insulin isophane-&gt;Insulin isophane"/>
  </r>
  <r>
    <s v="GhLjeVGMbKo"/>
    <x v="25"/>
    <s v="Asian"/>
    <s v="Biguanides"/>
    <x v="0"/>
    <d v="2012-04-10T00:00:00"/>
    <s v="Biguanides"/>
  </r>
  <r>
    <s v="gD70Lhjp52A"/>
    <x v="25"/>
    <s v="Other"/>
    <s v="Biguanides"/>
    <x v="0"/>
    <d v="2021-01-28T00:00:00"/>
    <s v="Biguanides"/>
  </r>
  <r>
    <s v="dmnRfpJZwm2"/>
    <x v="25"/>
    <s v="Other"/>
    <s v="Biguanides"/>
    <x v="0"/>
    <d v="2016-03-01T00:00:00"/>
    <s v="Biguanides"/>
  </r>
  <r>
    <s v="DlnST6mYviQ"/>
    <x v="25"/>
    <s v="Pacific peoples"/>
    <s v="Biguanides"/>
    <x v="0"/>
    <d v="2012-03-13T00:00:00"/>
    <s v="Biguanides-&gt;Insulin aspart|Insulin isophane-&gt;Insulin aspart-&gt;Biguanides|Insulin aspart|Insulin isophane-&gt;Biguanides|DPP-4 inhibitors-&gt;Biguanides|DPP-4 inhibitors|Insulin glargine-&gt;DPP-4 inhibitors|Insulin glargine-&gt;Insulin glargine|SGLT-2 inhibitors-&gt;DPP-4 inhibitors|Insulin glargine|SGLT-2 inhibitors-&gt;Insulin glargine-&gt;Insulin aspart|Insulin glargine-&gt;Insulin glargine|Insulin glulisine-&gt;Insulin glulisine"/>
  </r>
  <r>
    <s v="dH7xSenWdaQ"/>
    <x v="25"/>
    <s v="Pacific peoples"/>
    <s v="Biguanides"/>
    <x v="0"/>
    <d v="2015-10-16T00:00:00"/>
    <s v="Biguanides-&gt;DPP-4 inhibitors-&gt;Biguanides|GLP-1 agonists"/>
  </r>
  <r>
    <s v="DJPcvyWLaoY"/>
    <x v="25"/>
    <s v="Asian"/>
    <s v="Biguanides"/>
    <x v="0"/>
    <d v="2019-11-18T00:00:00"/>
    <s v="Biguanides-&gt;Sulfonylureas-&gt;Biguanides|Sulfonylureas-&gt;DPP-4 inhibitors-&gt;DPP-4 inhibitors|Sulfonylureas-&gt;DPP-4 inhibitors|SGLT-2 inhibitors|Sulfonylureas-&gt;DPP-4 inhibitors|SGLT-2 inhibitors-&gt;SGLT-2 inhibitors"/>
  </r>
  <r>
    <s v="dji2mET6wr6"/>
    <x v="25"/>
    <s v="Other"/>
    <s v="Biguanides"/>
    <x v="0"/>
    <d v="2021-12-15T00:00:00"/>
    <s v="Biguanides"/>
  </r>
  <r>
    <s v="DimPhRUEd92"/>
    <x v="25"/>
    <s v="Māori"/>
    <s v="Biguanides"/>
    <x v="0"/>
    <d v="2015-09-03T00:00:00"/>
    <s v="Biguanides"/>
  </r>
  <r>
    <s v="DC4YTVc9HLk"/>
    <x v="25"/>
    <s v="Māori"/>
    <s v="Biguanides"/>
    <x v="0"/>
    <d v="2024-03-08T00:00:00"/>
    <s v="Biguanides"/>
  </r>
  <r>
    <s v="dE9aYlprmzg"/>
    <x v="25"/>
    <s v="Other"/>
    <s v="Biguanides"/>
    <x v="0"/>
    <d v="2020-03-06T00:00:00"/>
    <s v="Biguanides-&gt;SGLT-2 inhibitors-&gt;Insulin glargine-&gt;Insulin glargine|Insulin glulisine-&gt;Insulin glulisine-&gt;Biguanides|Insulin glargine|Insulin glulisine-&gt;Biguanides|Insulin aspart|Insulin glargine-&gt;Insulin aspart|Insulin glargine-&gt;Insulin aspart"/>
  </r>
  <r>
    <s v="DEPFQLr/eEM"/>
    <x v="25"/>
    <s v="Asian"/>
    <s v="Biguanides"/>
    <x v="0"/>
    <d v="2016-07-22T00:00:00"/>
    <s v="Biguanides-&gt;Insulin isophane-&gt;DPP-4 inhibitors"/>
  </r>
  <r>
    <s v="dAEI8dmY/mk"/>
    <x v="25"/>
    <s v="Māori"/>
    <s v="Biguanides"/>
    <x v="0"/>
    <d v="2012-10-11T00:00:00"/>
    <s v="Biguanides-&gt;Insulin glargine-&gt;Biguanides|Insulin glargine-&gt;Biguanides|Insulin isophane with insulin neutral-&gt;Insulin aspart-&gt;DPP-4 inhibitors|Insulin aspart-&gt;Insulin glargine|SGLT-2 inhibitors-&gt;Biguanides|SGLT-2 inhibitors-&gt;Insulin glulisine-&gt;Insulin glargine|Insulin glulisine-&gt;Biguanides|Insulin aspart|Insulin glargine-&gt;Insulin aspart|Insulin glargine-&gt;SGLT-2 inhibitors-&gt;Biguanides|Insulin glargine|SGLT-2 inhibitors"/>
  </r>
  <r>
    <s v="NLlP./cmg.6"/>
    <x v="25"/>
    <s v="Other"/>
    <s v="Biguanides"/>
    <x v="0"/>
    <d v="2020-02-29T00:00:00"/>
    <s v="Biguanides"/>
  </r>
  <r>
    <s v="NlW5zz/Q4Cg"/>
    <x v="25"/>
    <s v="Asian"/>
    <s v="Biguanides"/>
    <x v="0"/>
    <d v="2023-09-06T00:00:00"/>
    <s v="Biguanides-&gt;Biguanides|DPP-4 inhibitors-&gt;SGLT-2 inhibitors-&gt;Biguanides|SGLT-2 inhibitors-&gt;DPP-4 inhibitors"/>
  </r>
  <r>
    <s v="kpqLuyPoDPM"/>
    <x v="25"/>
    <s v="Māori"/>
    <s v="Biguanides"/>
    <x v="0"/>
    <d v="2022-11-25T00:00:00"/>
    <s v="Biguanides-&gt;Insulin glargine-&gt;GLP-1 agonists-&gt;GLP-1 agonists|Insulin glargine-&gt;Insulin aspart-&gt;SGLT-2 inhibitors-&gt;Insulin aspart|Insulin glargine-&gt;Biguanides|DPP-4 inhibitors|Insulin aspart-&gt;DPP-4 inhibitors|Insulin aspart-&gt;Biguanides|DPP-4 inhibitors"/>
  </r>
  <r>
    <s v="Qx8/y7K.Uew"/>
    <x v="25"/>
    <s v="Asian"/>
    <s v="Biguanides"/>
    <x v="0"/>
    <d v="2023-09-16T00:00:00"/>
    <s v="Biguanides"/>
  </r>
  <r>
    <s v="qwEHexEedog"/>
    <x v="25"/>
    <s v="Pacific peoples"/>
    <s v="Biguanides"/>
    <x v="0"/>
    <d v="2021-07-08T00:00:00"/>
    <s v="Biguanides-&gt;DPP-4 inhibitors-&gt;Biguanides|DPP-4 inhibitors"/>
  </r>
  <r>
    <s v="QZL4GK9hwhg"/>
    <x v="25"/>
    <s v="Other"/>
    <s v="Biguanides"/>
    <x v="0"/>
    <d v="2025-09-06T00:00:00"/>
    <s v="Biguanides"/>
  </r>
  <r>
    <s v="qYb9vEE0J36"/>
    <x v="25"/>
    <s v="Other"/>
    <s v="Biguanides"/>
    <x v="0"/>
    <d v="2021-11-19T00:00:00"/>
    <s v="Biguanides"/>
  </r>
  <r>
    <s v="R1U9Wmfkv/I"/>
    <x v="25"/>
    <s v="Asian"/>
    <s v="Biguanides"/>
    <x v="0"/>
    <d v="2015-09-03T00:00:00"/>
    <s v="Biguanides"/>
  </r>
  <r>
    <s v="r/BErWxIvmw"/>
    <x v="25"/>
    <s v="Māori"/>
    <s v="Biguanides"/>
    <x v="0"/>
    <d v="2016-05-16T00:00:00"/>
    <s v="Biguanides"/>
  </r>
  <r>
    <s v="rCj9PwZaBxw"/>
    <x v="25"/>
    <s v="Other"/>
    <s v="Biguanides"/>
    <x v="0"/>
    <d v="2020-06-24T00:00:00"/>
    <s v="Biguanides"/>
  </r>
  <r>
    <s v="RCUFv0dWbbY"/>
    <x v="25"/>
    <s v="Other"/>
    <s v="Biguanides"/>
    <x v="0"/>
    <d v="2017-05-23T00:00:00"/>
    <s v="Biguanides"/>
  </r>
  <r>
    <s v="kl4ICu9IXW."/>
    <x v="25"/>
    <s v="Other"/>
    <s v="Biguanides"/>
    <x v="0"/>
    <d v="2023-04-24T00:00:00"/>
    <s v="Biguanides"/>
  </r>
  <r>
    <s v="kLC6.qmZUl6"/>
    <x v="25"/>
    <s v="Pacific peoples"/>
    <s v="Biguanides"/>
    <x v="0"/>
    <d v="2019-11-26T00:00:00"/>
    <s v="Biguanides"/>
  </r>
  <r>
    <s v="Klfx5Qz8sl2"/>
    <x v="25"/>
    <s v="Other"/>
    <s v="Biguanides"/>
    <x v="0"/>
    <d v="2025-07-30T00:00:00"/>
    <s v="Biguanides"/>
  </r>
  <r>
    <s v="KkjZGm054c2"/>
    <x v="25"/>
    <s v="Pacific peoples"/>
    <s v="Biguanides"/>
    <x v="0"/>
    <d v="2012-10-02T00:00:00"/>
    <s v="Biguanides-&gt;Sulfonylureas-&gt;Biguanides|Sulfonylureas-&gt;Biguanides|Insulin isophane|Sulfonylureas-&gt;Insulin aspart|Insulin isophane-&gt;Insulin aspart-&gt;Insulin isophane-&gt;Insulin glargine-&gt;Biguanides|Insulin glargine-&gt;DPP-4 inhibitors-&gt;SGLT-2 inhibitors-&gt;GLP-1 agonists-&gt;Biguanides|GLP-1 agonists"/>
  </r>
  <r>
    <s v="kocZAj.2PAo"/>
    <x v="25"/>
    <s v="Māori"/>
    <s v="Biguanides"/>
    <x v="0"/>
    <d v="2018-07-24T00:00:00"/>
    <s v="Biguanides"/>
  </r>
  <r>
    <s v="kfTWx9mJQIw"/>
    <x v="25"/>
    <s v="Other"/>
    <s v="Biguanides"/>
    <x v="0"/>
    <d v="2025-10-28T00:00:00"/>
    <s v="Biguanides"/>
  </r>
  <r>
    <s v="KaCZMAAFdGw"/>
    <x v="25"/>
    <s v="Asian"/>
    <s v="Biguanides"/>
    <x v="0"/>
    <d v="2018-02-11T00:00:00"/>
    <s v="Biguanides"/>
  </r>
  <r>
    <s v="kBUIz9NkdSw"/>
    <x v="25"/>
    <s v="Pacific peoples"/>
    <s v="Biguanides"/>
    <x v="0"/>
    <d v="2017-12-12T00:00:00"/>
    <s v="Biguanides"/>
  </r>
  <r>
    <s v="k5FEGe4LEsc"/>
    <x v="25"/>
    <s v="Pacific peoples"/>
    <s v="Biguanides"/>
    <x v="0"/>
    <d v="2025-07-23T00:00:00"/>
    <s v="Biguanides-&gt;DPP-4 inhibitors|Sulfonylureas"/>
  </r>
  <r>
    <s v="K6npya/z5s6"/>
    <x v="25"/>
    <s v="Asian"/>
    <s v="Biguanides"/>
    <x v="0"/>
    <d v="2022-10-14T00:00:00"/>
    <s v="Biguanides-&gt;Insulin isophane-&gt;Insulin aspart"/>
  </r>
  <r>
    <s v="k.M8p8eI0tE"/>
    <x v="25"/>
    <s v="Pacific peoples"/>
    <s v="Biguanides"/>
    <x v="0"/>
    <d v="2011-03-29T00:00:00"/>
    <s v="Biguanides-&gt;Insulin isophane-&gt;Insulin aspart-&gt;Insulin aspart|Insulin isophane-&gt;Biguanides|Insulin aspart|Insulin isophane-&gt;Biguanides|Sulfonylureas-&gt;Sulfonylureas-&gt;Biguanides|Insulin glargine|Sulfonylureas-&gt;Insulin glargine-&gt;Biguanides|Insulin aspart-&gt;Insulin aspart|SGLT-2 inhibitors-&gt;SGLT-2 inhibitors"/>
  </r>
  <r>
    <s v="zVbSGDvBHfY"/>
    <x v="25"/>
    <s v="Other"/>
    <s v="Biguanides"/>
    <x v="0"/>
    <d v="2024-01-17T00:00:00"/>
    <s v="Biguanides"/>
  </r>
  <r>
    <s v="zx62hd9shk."/>
    <x v="25"/>
    <s v="Asian"/>
    <s v="Biguanides|Insulin glargine"/>
    <x v="0"/>
    <d v="2020-07-10T00:00:00"/>
    <s v="Biguanides|Insulin glargine-&gt;Biguanides|DPP-4 inhibitors|Insulin glargine-&gt;DPP-4 inhibitors-&gt;Biguanides-&gt;GLP-1 agonists-&gt;Biguanides|GLP-1 agonists"/>
  </r>
  <r>
    <s v="1PA2y1WOTjU"/>
    <x v="25"/>
    <s v="Asian"/>
    <s v="DPP-4 inhibitors"/>
    <x v="0"/>
    <d v="2023-01-09T00:00:00"/>
    <s v="DPP-4 inhibitors-&gt;Biguanides-&gt;SGLT-2 inhibitors-&gt;DPP-4 inhibitors|SGLT-2 inhibitors"/>
  </r>
  <r>
    <s v="1ngJ/NYKSeI"/>
    <x v="25"/>
    <s v="Pacific peoples"/>
    <s v="Insulin glargine"/>
    <x v="1"/>
    <d v="2016-07-25T00:00:00"/>
    <s v="Insulin glargine-&gt;Biguanides-&gt;Insulin aspart-&gt;Insulin aspart|Insulin glargine-&gt;DPP-4 inhibitors-&gt;Biguanides|Insulin isophane-&gt;Insulin aspart|Insulin isophane-&gt;Biguanides|Insulin aspart|Insulin isophane-&gt;DPP-4 inhibitors|SGLT-2 inhibitors-&gt;Biguanides|DPP-4 inhibitors|Insulin aspart"/>
  </r>
  <r>
    <s v="1us7PkkmEcs"/>
    <x v="25"/>
    <s v="Pacific peoples"/>
    <s v="Biguanides"/>
    <x v="0"/>
    <d v="2018-06-09T00:00:00"/>
    <s v="Biguanides"/>
  </r>
  <r>
    <s v="1VjSWECJHpU"/>
    <x v="25"/>
    <s v="Asian"/>
    <s v="Biguanides"/>
    <x v="0"/>
    <d v="2022-01-21T00:00:00"/>
    <s v="Biguanides"/>
  </r>
  <r>
    <s v="26.JLOPvMVM"/>
    <x v="25"/>
    <s v="Māori"/>
    <s v="Biguanides"/>
    <x v="0"/>
    <d v="2022-08-22T00:00:00"/>
    <s v="Biguanides"/>
  </r>
  <r>
    <s v="27pWwpV1IHc"/>
    <x v="25"/>
    <s v="Pacific peoples"/>
    <s v="Biguanides"/>
    <x v="0"/>
    <d v="2022-12-02T00:00:00"/>
    <s v="Biguanides"/>
  </r>
  <r>
    <s v="2j5lO7n9PW2"/>
    <x v="25"/>
    <s v="Other"/>
    <s v="Biguanides"/>
    <x v="0"/>
    <d v="2015-12-07T00:00:00"/>
    <s v="Biguanides"/>
  </r>
  <r>
    <s v="2fHczncuDqg"/>
    <x v="25"/>
    <s v="Other"/>
    <s v="Biguanides"/>
    <x v="0"/>
    <d v="2020-07-21T00:00:00"/>
    <s v="Biguanides-&gt;Insulin isophane-&gt;Insulin aspart|Insulin isophane-&gt;Insulin aspart-&gt;Insulin glargine"/>
  </r>
  <r>
    <s v="2cQCL1HXamY"/>
    <x v="25"/>
    <s v="Other"/>
    <s v="Biguanides|Insulin aspart"/>
    <x v="0"/>
    <d v="2025-10-23T00:00:00"/>
    <s v="Biguanides|Insulin aspart"/>
  </r>
  <r>
    <s v="2O2EnAwzaAE"/>
    <x v="25"/>
    <s v="Pacific peoples"/>
    <s v="Biguanides"/>
    <x v="0"/>
    <d v="2021-12-21T00:00:00"/>
    <s v="Biguanides-&gt;Biguanides|DPP-4 inhibitors-&gt;DPP-4 inhibitors-&gt;DPP-4 inhibitors|SGLT-2 inhibitors"/>
  </r>
  <r>
    <s v="2rkSMcA4t9k"/>
    <x v="25"/>
    <s v="Pacific peoples"/>
    <s v="Biguanides"/>
    <x v="0"/>
    <d v="2021-06-25T00:00:00"/>
    <s v="Biguanides"/>
  </r>
  <r>
    <s v="2ozaa7N34gM"/>
    <x v="25"/>
    <s v="Māori"/>
    <s v="Biguanides"/>
    <x v="0"/>
    <d v="2024-03-27T00:00:00"/>
    <s v="Biguanides"/>
  </r>
  <r>
    <s v="2Pa6rMgyvJs"/>
    <x v="25"/>
    <s v="Māori"/>
    <s v="Biguanides|Insulin isophane"/>
    <x v="0"/>
    <d v="2013-11-08T00:00:00"/>
    <s v="Biguanides|Insulin isophane-&gt;Insulin isophane-&gt;Biguanides|Insulin aspart|Insulin isophane-&gt;Biguanides-&gt;Insulin aspart|Insulin isophane-&gt;DPP-4 inhibitors|Insulin isophane-&gt;DPP-4 inhibitors-&gt;Insulin isophane|SGLT-2 inhibitors-&gt;Biguanides|SGLT-2 inhibitors-&gt;Biguanides|Insulin isophane|SGLT-2 inhibitors-&gt;GLP-1 agonists-&gt;Biguanides|GLP-1 agonists|Insulin isophane-&gt;Biguanides|GLP-1 agonists|Insulin glargine-&gt;Biguanides|GLP-1 agonists|SGLT-2 inhibitors"/>
  </r>
  <r>
    <s v="zaVw0qjZYSY"/>
    <x v="25"/>
    <s v="Other"/>
    <s v="Biguanides"/>
    <x v="0"/>
    <d v="2012-09-12T00:00:00"/>
    <s v="Biguanides"/>
  </r>
  <r>
    <s v="ZCgcR4cry/A"/>
    <x v="25"/>
    <s v="Other"/>
    <s v="Biguanides"/>
    <x v="0"/>
    <d v="2021-01-20T00:00:00"/>
    <s v="Biguanides"/>
  </r>
  <r>
    <s v="zENtQEDJ.W6"/>
    <x v="25"/>
    <s v="Asian"/>
    <s v="Biguanides"/>
    <x v="0"/>
    <d v="2025-01-27T00:00:00"/>
    <s v="Biguanides"/>
  </r>
  <r>
    <s v="ZiitoBHDnWo"/>
    <x v="25"/>
    <s v="Other"/>
    <s v="Biguanides"/>
    <x v="0"/>
    <d v="2018-06-13T00:00:00"/>
    <s v="Biguanides"/>
  </r>
  <r>
    <s v="zKtnWWJluPU"/>
    <x v="25"/>
    <s v="Māori"/>
    <s v="Biguanides"/>
    <x v="0"/>
    <d v="2025-03-31T00:00:00"/>
    <s v="Biguanides"/>
  </r>
  <r>
    <s v="zHm5aU3kYrg"/>
    <x v="25"/>
    <s v="Māori"/>
    <s v="Insulin aspart|Insulin isophane"/>
    <x v="1"/>
    <d v="2022-08-31T00:00:00"/>
    <s v="Insulin aspart|Insulin isophane-&gt;Biguanides"/>
  </r>
  <r>
    <s v="zshMvVoTQuk"/>
    <x v="25"/>
    <s v="Pacific peoples"/>
    <s v="Biguanides"/>
    <x v="0"/>
    <d v="2019-02-22T00:00:00"/>
    <s v="Biguanides-&gt;DPP-4 inhibitors"/>
  </r>
  <r>
    <s v="ZQApBVUe.0E"/>
    <x v="25"/>
    <s v="Māori"/>
    <s v="DPP-4 inhibitors"/>
    <x v="0"/>
    <d v="2025-08-28T00:00:00"/>
    <s v="DPP-4 inhibitors"/>
  </r>
  <r>
    <s v="zPjsrAVXmDU"/>
    <x v="25"/>
    <s v="Other"/>
    <s v="Biguanides"/>
    <x v="0"/>
    <d v="2015-04-10T00:00:00"/>
    <s v="Biguanides"/>
  </r>
  <r>
    <s v="ZPuEHJ4JcE2"/>
    <x v="25"/>
    <s v="Māori"/>
    <s v="Biguanides"/>
    <x v="0"/>
    <d v="2018-04-17T00:00:00"/>
    <s v="Biguanides"/>
  </r>
  <r>
    <s v="zoqKY1jR8C6"/>
    <x v="25"/>
    <s v="Pacific peoples"/>
    <s v="Biguanides"/>
    <x v="0"/>
    <d v="2021-08-03T00:00:00"/>
    <s v="Biguanides"/>
  </r>
  <r>
    <s v="ZOxPRd1Ue0s"/>
    <x v="25"/>
    <s v="Asian"/>
    <s v="Biguanides"/>
    <x v="0"/>
    <d v="2016-07-13T00:00:00"/>
    <s v="Biguanides-&gt;Biguanides|Insulin isophane-&gt;Insulin aspart|Insulin isophane-&gt;Insulin aspart-&gt;Insulin isophane-&gt;Biguanides|Sulfonylureas-&gt;Sulfonylureas-&gt;Biguanides|Insulin aspart|Insulin isophane-&gt;Biguanides|Insulin aspart"/>
  </r>
  <r>
    <s v="ZmGKqygGZYY"/>
    <x v="25"/>
    <s v="Asian"/>
    <s v="Biguanides"/>
    <x v="0"/>
    <d v="2014-09-22T00:00:00"/>
    <s v="Biguanides-&gt;Biguanides|Insulin isophane-&gt;Insulin isophane"/>
  </r>
  <r>
    <s v="zmllCjnSgFc"/>
    <x v="25"/>
    <s v="Other"/>
    <s v="Biguanides"/>
    <x v="0"/>
    <d v="2015-11-26T00:00:00"/>
    <s v="Biguanides"/>
  </r>
  <r>
    <s v="A5frzIRQJcM"/>
    <x v="25"/>
    <s v="Asian"/>
    <s v="Biguanides"/>
    <x v="0"/>
    <d v="2020-01-16T00:00:00"/>
    <s v="Biguanides"/>
  </r>
  <r>
    <s v="A.L4.e9W7fI"/>
    <x v="25"/>
    <s v="Pacific peoples"/>
    <s v="Biguanides"/>
    <x v="0"/>
    <d v="2013-05-23T00:00:00"/>
    <s v="Biguanides-&gt;Insulin isophane-&gt;Biguanides|Insulin isophane-&gt;Biguanides|SGLT-2 inhibitors-&gt;Biguanides|GLP-1 agonists-&gt;GLP-1 agonists"/>
  </r>
  <r>
    <s v="9sFghMaCiM6"/>
    <x v="25"/>
    <s v="Pacific peoples"/>
    <s v="Biguanides"/>
    <x v="0"/>
    <d v="2018-07-20T00:00:00"/>
    <s v="Biguanides-&gt;DPP-4 inhibitors|Sulfonylureas-&gt;DPP-4 inhibitors-&gt;Biguanides|DPP-4 inhibitors|Sulfonylureas-&gt;Biguanides|GLP-1 agonists|Sulfonylureas-&gt;GLP-1 agonists-&gt;GLP-1 agonists|Sulfonylureas-&gt;Sulfonylureas-&gt;Biguanides|GLP-1 agonists"/>
  </r>
  <r>
    <s v="9WcSySuhO9Q"/>
    <x v="25"/>
    <s v="Māori"/>
    <s v="DPP-4 inhibitors"/>
    <x v="0"/>
    <d v="2021-09-18T00:00:00"/>
    <s v="DPP-4 inhibitors-&gt;Biguanides"/>
  </r>
  <r>
    <s v="cZOH4JKnOjU"/>
    <x v="25"/>
    <s v="Māori"/>
    <s v="Biguanides"/>
    <x v="0"/>
    <d v="2016-11-28T00:00:00"/>
    <s v="Biguanides"/>
  </r>
  <r>
    <s v="d48xQ2wpD9Q"/>
    <x v="25"/>
    <s v="Māori"/>
    <s v="Biguanides"/>
    <x v="0"/>
    <d v="2017-06-01T00:00:00"/>
    <s v="Biguanides"/>
  </r>
  <r>
    <s v="d8R79tUaa7o"/>
    <x v="25"/>
    <s v="Pacific peoples"/>
    <s v="Biguanides"/>
    <x v="0"/>
    <d v="2022-08-18T00:00:00"/>
    <s v="Biguanides-&gt;DPP-4 inhibitors-&gt;SGLT-2 inhibitors-&gt;DPP-4 inhibitors|SGLT-2 inhibitors-&gt;Sulfonylureas-&gt;DPP-4 inhibitors|SGLT-2 inhibitors|Sulfonylureas"/>
  </r>
  <r>
    <s v="D6jPytARnl."/>
    <x v="25"/>
    <s v="Asian"/>
    <s v="Biguanides"/>
    <x v="0"/>
    <d v="2024-03-30T00:00:00"/>
    <s v="Biguanides"/>
  </r>
  <r>
    <s v="D4OwOjy3zVo"/>
    <x v="25"/>
    <s v="Asian"/>
    <s v="Insulin aspart|Insulin isophane"/>
    <x v="1"/>
    <d v="2011-07-23T00:00:00"/>
    <s v="Insulin aspart|Insulin isophane-&gt;Insulin isophane with insulin neutral-&gt;Insulin aspart-&gt;Biguanides|Insulin aspart-&gt;Insulin isophane-&gt;Biguanides|SGLT-2 inhibitors"/>
  </r>
  <r>
    <s v="CupeZIwz/OE"/>
    <x v="25"/>
    <s v="Other"/>
    <s v="Biguanides"/>
    <x v="0"/>
    <d v="2017-08-08T00:00:00"/>
    <s v="Biguanides"/>
  </r>
  <r>
    <s v="cWWDEyTcHeA"/>
    <x v="25"/>
    <s v="Māori"/>
    <s v="Biguanides"/>
    <x v="0"/>
    <d v="2020-05-19T00:00:00"/>
    <s v="Biguanides-&gt;DPP-4 inhibitors-&gt;Biguanides|Insulin glargine-&gt;Insulin glargine-&gt;DPP-4 inhibitors|Insulin glargine-&gt;Insulin glargine|SGLT-2 inhibitors-&gt;GLP-1 agonists-&gt;GLP-1 agonists|Insulin glargine-&gt;GLP-1 agonists|Insulin glargine|SGLT-2 inhibitors-&gt;DPP-4 inhibitors|Insulin glargine|SGLT-2 inhibitors-&gt;SGLT-2 inhibitors"/>
  </r>
  <r>
    <s v="CYCVJVgUDhM"/>
    <x v="25"/>
    <s v="Māori"/>
    <s v="DPP-4 inhibitors"/>
    <x v="0"/>
    <d v="2025-09-04T00:00:00"/>
    <s v="DPP-4 inhibitors"/>
  </r>
  <r>
    <s v="CY51SJwA.iQ"/>
    <x v="25"/>
    <s v="Māori"/>
    <s v="Biguanides"/>
    <x v="0"/>
    <d v="2024-03-18T00:00:00"/>
    <s v="Biguanides"/>
  </r>
  <r>
    <s v="CYjylrDzYXI"/>
    <x v="25"/>
    <s v="Māori"/>
    <s v="Biguanides"/>
    <x v="0"/>
    <d v="2025-04-23T00:00:00"/>
    <s v="Biguanides"/>
  </r>
  <r>
    <s v="9kai76G8fL."/>
    <x v="25"/>
    <s v="Other"/>
    <s v="Biguanides"/>
    <x v="0"/>
    <d v="2013-08-21T00:00:00"/>
    <s v="Biguanides-&gt;Insulin glargine-&gt;Biguanides|Insulin glargine-&gt;Biguanides|Insulin glargine|Insulin glulisine-&gt;Insulin glargine|Insulin glulisine-&gt;Insulin glulisine"/>
  </r>
  <r>
    <s v="9mgGoQkVB5U"/>
    <x v="25"/>
    <s v="Pacific peoples"/>
    <s v="Biguanides"/>
    <x v="0"/>
    <d v="2011-02-14T00:00:00"/>
    <s v="Biguanides-&gt;Insulin isophane|Insulin lispro-&gt;Insulin isophane-&gt;Insulin glargine-&gt;Biguanides|Insulin glargine-&gt;Insulin aspart|Insulin isophane-&gt;Biguanides|Insulin aspart|Insulin isophane-&gt;Biguanides|Insulin isophane-&gt;Insulin aspart-&gt;Biguanides|DPP-4 inhibitors-&gt;Insulin glargine|SGLT-2 inhibitors-&gt;DPP-4 inhibitors|Insulin glargine|SGLT-2 inhibitors-&gt;DPP-4 inhibitors|SGLT-2 inhibitors-&gt;DPP-4 inhibitors"/>
  </r>
  <r>
    <s v="9Dfw5hWEVhc"/>
    <x v="25"/>
    <s v="Pacific peoples"/>
    <s v="Biguanides"/>
    <x v="0"/>
    <d v="2018-05-30T00:00:00"/>
    <s v="Biguanides-&gt;Insulin glargine-&gt;Biguanides|Insulin glargine-&gt;Biguanides|DPP-4 inhibitors|Insulin glargine-&gt;DPP-4 inhibitors|Insulin glargine-&gt;DPP-4 inhibitors|Insulin glargine|Sulfonylureas-&gt;Insulin aspart|SGLT-2 inhibitors-&gt;DPP-4 inhibitors|Insulin aspart-&gt;DPP-4 inhibitors|Insulin aspart|SGLT-2 inhibitors-&gt;Biguanides|GLP-1 agonists-&gt;GLP-1 agonists-&gt;Biguanides|GLP-1 agonists|Insulin aspart|Insulin isophane-&gt;GLP-1 agonists|Insulin aspart|Insulin isophane-&gt;Biguanides|Insulin aspart|Insulin isophane-&gt;Insulin aspart|Insulin isophane-&gt;Biguanides|Insulin aspart|Insulin glargine|Thiazolidinedione-&gt;Insulin aspart|Insulin glargine-&gt;Biguanides|GLP-1 agonists|Insulin aspart|Insulin glargine|Thiazolidinedione-&gt;Biguanides|Thiazolidinedione-&gt;SGLT-2 inhibitors-&gt;Biguanides|Insulin aspart|Insulin glargine|SGLT-2 inhibitors|Thiazolidinedione-&gt;GLP-1 agonists|Insulin aspart|Insulin glargine"/>
  </r>
  <r>
    <s v="9hDWHYRTLxg"/>
    <x v="25"/>
    <s v="Asian"/>
    <s v="Biguanides"/>
    <x v="0"/>
    <d v="2025-09-22T00:00:00"/>
    <s v="Biguanides"/>
  </r>
  <r>
    <s v="9CX3oA9V7KY"/>
    <x v="25"/>
    <s v="Other"/>
    <s v="Insulin isophane"/>
    <x v="1"/>
    <d v="2014-03-06T00:00:00"/>
    <s v="Insulin isophane-&gt;Biguanides|Insulin isophane-&gt;Biguanides-&gt;Biguanides|Insulin glargine-&gt;Insulin glargine|Insulin glulisine-&gt;Insulin glulisine-&gt;Insulin glargine-&gt;Biguanides|Insulin glargine|Insulin glulisine-&gt;DPP-4 inhibitors|Insulin glargine-&gt;DPP-4 inhibitors-&gt;Biguanides|Insulin glargine|SGLT-2 inhibitors-&gt;Insulin aspart-&gt;Insulin aspart|Insulin glargine"/>
  </r>
  <r>
    <s v="96338EcLSZs"/>
    <x v="25"/>
    <s v="Pacific peoples"/>
    <s v="Biguanides"/>
    <x v="0"/>
    <d v="2019-01-04T00:00:00"/>
    <s v="Biguanides-&gt;DPP-4 inhibitors"/>
  </r>
  <r>
    <s v="9/.tnBr08J2"/>
    <x v="25"/>
    <s v="Other"/>
    <s v="Biguanides"/>
    <x v="0"/>
    <d v="2015-11-25T00:00:00"/>
    <s v="Biguanides-&gt;Sulfonylureas-&gt;Biguanides|Sulfonylureas-&gt;Insulin isophane-&gt;Biguanides|Insulin aspart|Insulin isophane-&gt;Biguanides|Insulin aspart-&gt;Insulin aspart|Insulin isophane-&gt;Biguanides|Insulin glargine-&gt;Insulin aspart|Insulin glargine-&gt;Biguanides|Insulin isophane-&gt;Insulin aspart-&gt;SGLT-2 inhibitors-&gt;Insulin isophane|SGLT-2 inhibitors"/>
  </r>
  <r>
    <s v="8yAun668S5A"/>
    <x v="25"/>
    <s v="Asian"/>
    <s v="Sulfonylureas"/>
    <x v="0"/>
    <d v="2018-07-10T00:00:00"/>
    <s v="Sulfonylureas-&gt;DPP-4 inhibitors|Thiazolidinedione-&gt;DPP-4 inhibitors-&gt;Biguanides|DPP-4 inhibitors-&gt;SGLT-2 inhibitors-&gt;DPP-4 inhibitors|SGLT-2 inhibitors"/>
  </r>
  <r>
    <s v="2Y5KezmkYJk"/>
    <x v="25"/>
    <s v="Pacific peoples"/>
    <s v="DPP-4 inhibitors|Insulin glargine"/>
    <x v="0"/>
    <d v="2025-08-07T00:00:00"/>
    <s v="DPP-4 inhibitors|Insulin glargine-&gt;Insulin glargine-&gt;DPP-4 inhibitors"/>
  </r>
  <r>
    <s v="2YlLCBy25E6"/>
    <x v="25"/>
    <s v="Asian"/>
    <s v="Biguanides"/>
    <x v="0"/>
    <d v="2023-10-05T00:00:00"/>
    <s v="Biguanides"/>
  </r>
  <r>
    <s v="2WI0dyRz0jg"/>
    <x v="25"/>
    <s v="Pacific peoples"/>
    <s v="Biguanides"/>
    <x v="0"/>
    <d v="2021-03-24T00:00:00"/>
    <s v="Biguanides"/>
  </r>
  <r>
    <s v="3CVAYDWCjR."/>
    <x v="25"/>
    <s v="Māori"/>
    <s v="Biguanides"/>
    <x v="0"/>
    <d v="2025-06-25T00:00:00"/>
    <s v="Biguanides"/>
  </r>
  <r>
    <s v="3g6ucE6bS8s"/>
    <x v="25"/>
    <s v="Other"/>
    <s v="Biguanides"/>
    <x v="0"/>
    <d v="2024-12-05T00:00:00"/>
    <s v="Biguanides"/>
  </r>
  <r>
    <s v="p6iO7Qk/LJo"/>
    <x v="25"/>
    <s v="Māori"/>
    <s v="Biguanides"/>
    <x v="0"/>
    <d v="2024-05-31T00:00:00"/>
    <s v="Biguanides"/>
  </r>
  <r>
    <s v="p3hW9oy0MH6"/>
    <x v="25"/>
    <s v="Other"/>
    <s v="Biguanides"/>
    <x v="0"/>
    <d v="2018-12-17T00:00:00"/>
    <s v="Biguanides"/>
  </r>
  <r>
    <s v="P20hCNHXWvc"/>
    <x v="25"/>
    <s v="Other"/>
    <s v="Biguanides"/>
    <x v="0"/>
    <d v="2019-10-25T00:00:00"/>
    <s v="Biguanides"/>
  </r>
  <r>
    <s v="PAXP.vvSu0A"/>
    <x v="25"/>
    <s v="Pacific peoples"/>
    <s v="Biguanides"/>
    <x v="0"/>
    <d v="2020-01-29T00:00:00"/>
    <s v="Biguanides"/>
  </r>
  <r>
    <s v="P8tSFVOPRhg"/>
    <x v="25"/>
    <s v="Māori"/>
    <s v="Insulin aspart|Insulin isophane"/>
    <x v="1"/>
    <d v="2011-10-28T00:00:00"/>
    <s v="Insulin aspart|Insulin isophane-&gt;Biguanides-&gt;Biguanides|Insulin glargine-&gt;Insulin glargine-&gt;DPP-4 inhibitors-&gt;DPP-4 inhibitors|Insulin glargine-&gt;Biguanides|Insulin glargine|SGLT-2 inhibitors-&gt;SGLT-2 inhibitors-&gt;Insulin glargine|SGLT-2 inhibitors-&gt;Biguanides|SGLT-2 inhibitors-&gt;Insulin aspart|Insulin glargine|SGLT-2 inhibitors-&gt;Insulin aspart-&gt;Insulin aspart|Insulin glargine"/>
  </r>
  <r>
    <s v="orrU4Z7I4G2"/>
    <x v="25"/>
    <s v="Māori"/>
    <s v="Biguanides"/>
    <x v="0"/>
    <d v="2021-07-27T00:00:00"/>
    <s v="Biguanides"/>
  </r>
  <r>
    <s v="opY6GaQyzYI"/>
    <x v="25"/>
    <s v="Other"/>
    <s v="Biguanides"/>
    <x v="0"/>
    <d v="2022-01-25T00:00:00"/>
    <s v="Biguanides"/>
  </r>
  <r>
    <s v="Oq0P4oOHn7c"/>
    <x v="25"/>
    <s v="Asian"/>
    <s v="Biguanides"/>
    <x v="0"/>
    <d v="2022-04-13T00:00:00"/>
    <s v="Biguanides"/>
  </r>
  <r>
    <s v="OUOe07TehAM"/>
    <x v="25"/>
    <s v="Asian"/>
    <s v="Biguanides"/>
    <x v="0"/>
    <d v="2013-03-25T00:00:00"/>
    <s v="Biguanides-&gt;Insulin isophane-&gt;Insulin aspart"/>
  </r>
  <r>
    <s v="oVhGUQWfXHs"/>
    <x v="25"/>
    <s v="Māori"/>
    <s v="Biguanides"/>
    <x v="0"/>
    <d v="2022-07-20T00:00:00"/>
    <s v="Biguanides"/>
  </r>
  <r>
    <s v="olTbRL4PeAg"/>
    <x v="25"/>
    <s v="Māori"/>
    <s v="Biguanides"/>
    <x v="0"/>
    <d v="2019-04-12T00:00:00"/>
    <s v="Biguanides-&gt;Insulin aspart-&gt;Insulin glargine-&gt;SGLT-2 inhibitors-&gt;Insulin aspart|Insulin glargine|SGLT-2 inhibitors-&gt;Insulin aspart|Insulin glargine"/>
  </r>
  <r>
    <s v="OKk6KLmNKzs"/>
    <x v="25"/>
    <s v="Other"/>
    <s v="Biguanides"/>
    <x v="0"/>
    <d v="2016-08-26T00:00:00"/>
    <s v="Biguanides-&gt;DPP-4 inhibitors-&gt;Biguanides|GLP-1 agonists-&gt;GLP-1 agonists-&gt;GLP-1 agonists|SGLT-2 inhibitors-&gt;SGLT-2 inhibitors-&gt;Biguanides|GLP-1 agonists|SGLT-2 inhibitors|Sulfonylureas"/>
  </r>
  <r>
    <s v="opbm9817yQs"/>
    <x v="25"/>
    <s v="Other"/>
    <s v="Biguanides"/>
    <x v="0"/>
    <d v="2014-05-23T00:00:00"/>
    <s v="Biguanides"/>
  </r>
  <r>
    <s v="OMrJ7OSjXWA"/>
    <x v="25"/>
    <s v="Pacific peoples"/>
    <s v="Biguanides"/>
    <x v="0"/>
    <d v="2017-07-21T00:00:00"/>
    <s v="Biguanides-&gt;DPP-4 inhibitors-&gt;DPP-4 inhibitors|SGLT-2 inhibitors-&gt;Sulfonylureas-&gt;DPP-4 inhibitors|SGLT-2 inhibitors|Sulfonylureas-&gt;DPP-4 inhibitors|Sulfonylureas|Thiazolidinedione-&gt;DPP-4 inhibitors|SGLT-2 inhibitors|Sulfonylureas|Thiazolidinedione"/>
  </r>
  <r>
    <s v="sQ/VkeSqBtU"/>
    <x v="25"/>
    <s v="Asian"/>
    <s v="Biguanides"/>
    <x v="0"/>
    <d v="2025-11-17T00:00:00"/>
    <s v="Biguanides"/>
  </r>
  <r>
    <s v="SOFCA3ECETM"/>
    <x v="25"/>
    <s v="Other"/>
    <s v="Biguanides"/>
    <x v="0"/>
    <d v="2023-09-08T00:00:00"/>
    <s v="Biguanides"/>
  </r>
  <r>
    <s v="soR.raXchJM"/>
    <x v="25"/>
    <s v="Māori"/>
    <s v="Biguanides"/>
    <x v="0"/>
    <d v="2025-06-27T00:00:00"/>
    <s v="Biguanides"/>
  </r>
  <r>
    <s v="SPkhQIvgXo."/>
    <x v="25"/>
    <s v="Pacific peoples"/>
    <s v="Biguanides"/>
    <x v="0"/>
    <d v="2020-12-14T00:00:00"/>
    <s v="Biguanides"/>
  </r>
  <r>
    <s v="Su/J8JreC4E"/>
    <x v="25"/>
    <s v="Asian"/>
    <s v="Biguanides"/>
    <x v="0"/>
    <d v="2013-01-14T00:00:00"/>
    <s v="Biguanides-&gt;DPP-4 inhibitors-&gt;Biguanides|DPP-4 inhibitors"/>
  </r>
  <r>
    <s v="SuE3hFAUmiE"/>
    <x v="25"/>
    <s v="Other"/>
    <s v="Biguanides"/>
    <x v="0"/>
    <d v="2024-04-15T00:00:00"/>
    <s v="Biguanides"/>
  </r>
  <r>
    <s v="SSsINcUZV2."/>
    <x v="25"/>
    <s v="Asian"/>
    <s v="Biguanides"/>
    <x v="0"/>
    <d v="2024-09-27T00:00:00"/>
    <s v="Biguanides"/>
  </r>
  <r>
    <s v="pcK73d0XuXk"/>
    <x v="25"/>
    <s v="Asian"/>
    <s v="Biguanides"/>
    <x v="0"/>
    <d v="2025-05-01T00:00:00"/>
    <s v="Biguanides"/>
  </r>
  <r>
    <s v="sEJ09w.BbqA"/>
    <x v="25"/>
    <s v="Pacific peoples"/>
    <s v="Biguanides"/>
    <x v="0"/>
    <d v="2019-11-28T00:00:00"/>
    <s v="Biguanides-&gt;DPP-4 inhibitors-&gt;Insulin glargine-&gt;Biguanides|DPP-4 inhibitors|Insulin glargine-&gt;DPP-4 inhibitors|Insulin glargine-&gt;Biguanides|GLP-1 agonists|Insulin glargine"/>
  </r>
  <r>
    <s v="SDCkmVmG5.M"/>
    <x v="25"/>
    <s v="Māori"/>
    <s v="Biguanides"/>
    <x v="0"/>
    <d v="2019-06-06T00:00:00"/>
    <s v="Biguanides-&gt;SGLT-2 inhibitors"/>
  </r>
  <r>
    <s v="Si5FhnKE8nU"/>
    <x v="25"/>
    <s v="Asian"/>
    <s v="Biguanides"/>
    <x v="0"/>
    <d v="2024-02-13T00:00:00"/>
    <s v="Biguanides"/>
  </r>
  <r>
    <s v="SkDdu1I5qKE"/>
    <x v="25"/>
    <s v="Other"/>
    <s v="Biguanides"/>
    <x v="0"/>
    <d v="2013-09-25T00:00:00"/>
    <s v="Biguanides"/>
  </r>
  <r>
    <s v="SkrftLeBq6U"/>
    <x v="25"/>
    <s v="Asian"/>
    <s v="Biguanides"/>
    <x v="0"/>
    <d v="2025-12-05T00:00:00"/>
    <s v="Biguanides"/>
  </r>
  <r>
    <s v="sipuUQ9Gurw"/>
    <x v="25"/>
    <s v="Other"/>
    <s v="Biguanides"/>
    <x v="0"/>
    <d v="2013-10-11T00:00:00"/>
    <s v="Biguanides"/>
  </r>
  <r>
    <s v="SjR773olMXU"/>
    <x v="25"/>
    <s v="Other"/>
    <s v="Biguanides"/>
    <x v="0"/>
    <d v="2011-08-09T00:00:00"/>
    <s v="Biguanides-&gt;Sulfonylureas-&gt;Biguanides|Insulin isophane-&gt;Insulin isophane-&gt;Biguanides|Insulin lispro-&gt;Insulin lispro-&gt;Insulin isophane|Insulin lispro-&gt;Biguanides|Sulfonylureas-&gt;Biguanides|Insulin isophane|Sulfonylureas-&gt;Insulin isophane|Sulfonylureas-&gt;DPP-4 inhibitors-&gt;DPP-4 inhibitors|Insulin lispro-&gt;Insulin glargine|Sulfonylureas-&gt;Insulin glargine-&gt;Biguanides|Insulin glargine|Sulfonylureas-&gt;SGLT-2 inhibitors-&gt;Biguanides|Insulin glargine|SGLT-2 inhibitors|Thiazolidinedione-&gt;Insulin glargine|Thiazolidinedione-&gt;Insulin aspart-&gt;Biguanides|Insulin aspart|SGLT-2 inhibitors|Thiazolidinedione-&gt;Biguanides|Insulin aspart"/>
  </r>
  <r>
    <s v="Hr.yK.o3dNo"/>
    <x v="25"/>
    <s v="Māori"/>
    <s v="Biguanides"/>
    <x v="0"/>
    <d v="2025-01-22T00:00:00"/>
    <s v="Biguanides"/>
  </r>
  <r>
    <s v="hvavFCNem0Q"/>
    <x v="25"/>
    <s v="Other"/>
    <s v="Biguanides"/>
    <x v="0"/>
    <d v="2022-12-14T00:00:00"/>
    <s v="Biguanides"/>
  </r>
  <r>
    <s v="kUS8GzdX38k"/>
    <x v="25"/>
    <s v="Asian"/>
    <s v="Biguanides|Insulin glargine"/>
    <x v="0"/>
    <d v="2020-09-25T00:00:00"/>
    <s v="Biguanides|Insulin glargine-&gt;Biguanides|DPP-4 inhibitors-&gt;DPP-4 inhibitors|Insulin glargine-&gt;Biguanides|DPP-4 inhibitors|Insulin glargine-&gt;DPP-4 inhibitors-&gt;Insulin glargine-&gt;Biguanides-&gt;Biguanides|DPP-4 inhibitors|SGLT-2 inhibitors|Sulfonylureas-&gt;Biguanides|DPP-4 inhibitors|SGLT-2 inhibitors-&gt;DPP-4 inhibitors|SGLT-2 inhibitors-&gt;SGLT-2 inhibitors"/>
  </r>
  <r>
    <s v="KSbjpvAa9kE"/>
    <x v="25"/>
    <s v="Asian"/>
    <s v="Biguanides"/>
    <x v="0"/>
    <d v="2015-10-29T00:00:00"/>
    <s v="Biguanides"/>
  </r>
  <r>
    <s v="Ld8N6s1shvw"/>
    <x v="25"/>
    <s v="Asian"/>
    <s v="Biguanides"/>
    <x v="0"/>
    <d v="2023-01-17T00:00:00"/>
    <s v="Biguanides"/>
  </r>
  <r>
    <s v="LgeVOXV2HHQ"/>
    <x v="25"/>
    <s v="Other"/>
    <s v="Biguanides"/>
    <x v="0"/>
    <d v="2016-10-12T00:00:00"/>
    <s v="Biguanides"/>
  </r>
  <r>
    <s v="oIJrI431bJw"/>
    <x v="25"/>
    <s v="Other"/>
    <s v="Biguanides"/>
    <x v="0"/>
    <d v="2021-12-23T00:00:00"/>
    <s v="Biguanides"/>
  </r>
  <r>
    <s v="oiWKLWGT1CQ"/>
    <x v="25"/>
    <s v="Other"/>
    <s v="Insulin isophane"/>
    <x v="1"/>
    <d v="2015-06-18T00:00:00"/>
    <s v="Insulin isophane-&gt;Biguanides-&gt;Insulin aspart-&gt;Insulin aspart|Insulin isophane"/>
  </r>
  <r>
    <s v="LhzRweMCuRs"/>
    <x v="25"/>
    <s v="Other"/>
    <s v="Biguanides"/>
    <x v="0"/>
    <d v="2022-09-07T00:00:00"/>
    <s v="Biguanides"/>
  </r>
  <r>
    <s v="L10tqpQMXyY"/>
    <x v="25"/>
    <s v="Other"/>
    <s v="Biguanides"/>
    <x v="0"/>
    <d v="2012-05-06T00:00:00"/>
    <s v="Biguanides"/>
  </r>
  <r>
    <s v="Kzr/39OF/fE"/>
    <x v="25"/>
    <s v="Pacific peoples"/>
    <s v="Biguanides"/>
    <x v="0"/>
    <d v="2023-05-04T00:00:00"/>
    <s v="Biguanides"/>
  </r>
  <r>
    <s v="SWb5uzU.SH6"/>
    <x v="25"/>
    <s v="Other"/>
    <s v="Biguanides"/>
    <x v="0"/>
    <d v="2015-01-27T00:00:00"/>
    <s v="Biguanides"/>
  </r>
  <r>
    <s v="SWCw.J7NbJ."/>
    <x v="25"/>
    <s v="Pacific peoples"/>
    <s v="Biguanides"/>
    <x v="0"/>
    <d v="2017-08-04T00:00:00"/>
    <s v="Biguanides-&gt;DPP-4 inhibitors|Sulfonylureas-&gt;DPP-4 inhibitors-&gt;DPP-4 inhibitors|SGLT-2 inhibitors|Sulfonylureas-&gt;DPP-4 inhibitors|SGLT-2 inhibitors-&gt;Biguanides|GLP-1 agonists|Sulfonylureas-&gt;GLP-1 agonists"/>
  </r>
  <r>
    <s v="srH0Rk2S8LQ"/>
    <x v="25"/>
    <s v="Pacific peoples"/>
    <s v="Biguanides"/>
    <x v="0"/>
    <d v="2022-02-15T00:00:00"/>
    <s v="Biguanides"/>
  </r>
  <r>
    <s v="SnMbHkqG9A6"/>
    <x v="25"/>
    <s v="Other"/>
    <s v="Biguanides"/>
    <x v="0"/>
    <d v="2021-09-15T00:00:00"/>
    <s v="Biguanides"/>
  </r>
  <r>
    <s v="SnotVeNGYYU"/>
    <x v="25"/>
    <s v="Other"/>
    <s v="Biguanides"/>
    <x v="0"/>
    <d v="2019-05-14T00:00:00"/>
    <s v="Biguanides"/>
  </r>
  <r>
    <s v="smSx5j8YRgE"/>
    <x v="25"/>
    <s v="Other"/>
    <s v="Biguanides"/>
    <x v="0"/>
    <d v="2012-02-08T00:00:00"/>
    <s v="Biguanides"/>
  </r>
  <r>
    <s v="sglv3INQl1k"/>
    <x v="25"/>
    <s v="Pacific peoples"/>
    <s v="Biguanides"/>
    <x v="0"/>
    <d v="2024-08-28T00:00:00"/>
    <s v="Biguanides-&gt;Insulin isophane-&gt;Insulin aspart|Insulin isophane"/>
  </r>
  <r>
    <s v="sKfCdCsQNOM"/>
    <x v="25"/>
    <s v="Other"/>
    <s v="Biguanides"/>
    <x v="0"/>
    <d v="2013-09-19T00:00:00"/>
    <s v="Biguanides-&gt;Insulin aspart|Insulin isophane-&gt;Insulin aspart"/>
  </r>
  <r>
    <s v="vOva0KpqspM"/>
    <x v="25"/>
    <s v="Pacific peoples"/>
    <s v="Biguanides"/>
    <x v="0"/>
    <d v="2021-08-31T00:00:00"/>
    <s v="Biguanides"/>
  </r>
  <r>
    <s v="Vpbgc2JjiAY"/>
    <x v="25"/>
    <s v="Asian"/>
    <s v="Biguanides"/>
    <x v="0"/>
    <d v="2017-02-10T00:00:00"/>
    <s v="Biguanides"/>
  </r>
  <r>
    <s v="VZlQWomREBI"/>
    <x v="25"/>
    <s v="Māori"/>
    <s v="Biguanides"/>
    <x v="0"/>
    <d v="2020-03-17T00:00:00"/>
    <s v="Biguanides"/>
  </r>
  <r>
    <s v="vxTi3M36oQY"/>
    <x v="25"/>
    <s v="Other"/>
    <s v="Biguanides|Thiazolidinedione"/>
    <x v="0"/>
    <d v="2022-04-22T00:00:00"/>
    <s v="Biguanides|Thiazolidinedione-&gt;Thiazolidinedione-&gt;DPP-4 inhibitors-&gt;Sulfonylureas-&gt;DPP-4 inhibitors|Sulfonylureas-&gt;DPP-4 inhibitors|Thiazolidinedione-&gt;Sulfonylureas|Thiazolidinedione-&gt;DPP-4 inhibitors|Sulfonylureas|Thiazolidinedione-&gt;Biguanides-&gt;Biguanides|Sulfonylureas"/>
  </r>
  <r>
    <s v="VWU/yRpDXWM"/>
    <x v="25"/>
    <s v="Asian"/>
    <s v="Biguanides"/>
    <x v="0"/>
    <d v="2018-11-19T00:00:00"/>
    <s v="Biguanides"/>
  </r>
  <r>
    <s v="VVIg1BBwp.s"/>
    <x v="25"/>
    <s v="Asian"/>
    <s v="Insulin isophane"/>
    <x v="1"/>
    <d v="2015-04-23T00:00:00"/>
    <s v="Insulin isophane-&gt;Insulin aspart-&gt;Insulin aspart|Insulin isophane-&gt;Biguanides-&gt;Biguanides|Insulin glargine-&gt;Insulin glargine-&gt;Biguanides|SGLT-2 inhibitors-&gt;SGLT-2 inhibitors"/>
  </r>
  <r>
    <s v="W1qSQuv7DZ."/>
    <x v="25"/>
    <s v="Māori"/>
    <s v="Biguanides"/>
    <x v="0"/>
    <d v="2013-02-08T00:00:00"/>
    <s v="Biguanides-&gt;GLP-1 agonists-&gt;SGLT-2 inhibitors"/>
  </r>
  <r>
    <s v="w8D8yEMNxw6"/>
    <x v="25"/>
    <s v="Māori"/>
    <s v="Biguanides"/>
    <x v="0"/>
    <d v="2025-04-22T00:00:00"/>
    <s v="Biguanides"/>
  </r>
  <r>
    <s v="Z5Q8q.vF79c"/>
    <x v="25"/>
    <s v="Other"/>
    <s v="Biguanides|Insulin aspart|Insulin isophane"/>
    <x v="0"/>
    <d v="2011-06-11T00:00:00"/>
    <s v="Biguanides|Insulin aspart|Insulin isophane-&gt;Biguanides-&gt;Insulin aspart|Insulin isophane"/>
  </r>
  <r>
    <s v="WXPt5ltMskU"/>
    <x v="25"/>
    <s v="Pacific peoples"/>
    <s v="Biguanides"/>
    <x v="0"/>
    <d v="2023-10-27T00:00:00"/>
    <s v="Biguanides"/>
  </r>
  <r>
    <s v="wWV3kBR9YoQ"/>
    <x v="25"/>
    <s v="Māori"/>
    <s v="Biguanides"/>
    <x v="0"/>
    <d v="2024-06-12T00:00:00"/>
    <s v="Biguanides"/>
  </r>
  <r>
    <s v="WWEoj8OKz5A"/>
    <x v="25"/>
    <s v="Māori"/>
    <s v="Biguanides"/>
    <x v="0"/>
    <d v="2020-04-01T00:00:00"/>
    <s v="Biguanides"/>
  </r>
  <r>
    <s v="WWI4phzma2s"/>
    <x v="25"/>
    <s v="Asian"/>
    <s v="Biguanides"/>
    <x v="0"/>
    <d v="2021-04-22T00:00:00"/>
    <s v="Biguanides"/>
  </r>
  <r>
    <s v="Wk2tLFHJqko"/>
    <x v="25"/>
    <s v="Māori"/>
    <s v="Biguanides"/>
    <x v="0"/>
    <d v="2023-01-19T00:00:00"/>
    <s v="Biguanides"/>
  </r>
  <r>
    <s v="wsD2f306BKo"/>
    <x v="25"/>
    <s v="Māori"/>
    <s v="Biguanides"/>
    <x v="0"/>
    <d v="2024-06-18T00:00:00"/>
    <s v="Biguanides"/>
  </r>
  <r>
    <s v="wqYe5JKE7hA"/>
    <x v="25"/>
    <s v="Asian"/>
    <s v="Biguanides"/>
    <x v="0"/>
    <d v="2025-12-26T00:00:00"/>
    <s v="Biguanides"/>
  </r>
  <r>
    <s v="wgB59nzbdks"/>
    <x v="25"/>
    <s v="Māori"/>
    <s v="Biguanides"/>
    <x v="0"/>
    <d v="2020-12-02T00:00:00"/>
    <s v="Biguanides"/>
  </r>
  <r>
    <s v="w8j5/2RwTQM"/>
    <x v="25"/>
    <s v="Māori"/>
    <s v="Biguanides"/>
    <x v="0"/>
    <d v="2022-03-31T00:00:00"/>
    <s v="Biguanides-&gt;GLP-1 agonists"/>
  </r>
  <r>
    <s v="t8.RGRSWwr6"/>
    <x v="25"/>
    <s v="Other"/>
    <s v="Biguanides"/>
    <x v="0"/>
    <d v="2018-07-11T00:00:00"/>
    <s v="Biguanides-&gt;Insulin glargine-&gt;Insulin aspart-&gt;Insulin isophane-&gt;Insulin aspart|Insulin isophane"/>
  </r>
  <r>
    <s v="t49LhtXZbmw"/>
    <x v="25"/>
    <s v="Māori"/>
    <s v="Biguanides"/>
    <x v="0"/>
    <d v="2013-05-07T00:00:00"/>
    <s v="Biguanides"/>
  </r>
  <r>
    <s v="t3X7CuqMDrk"/>
    <x v="25"/>
    <s v="Māori"/>
    <s v="Biguanides"/>
    <x v="0"/>
    <d v="2013-04-03T00:00:00"/>
    <s v="Biguanides"/>
  </r>
  <r>
    <s v="IjdMa211z9."/>
    <x v="25"/>
    <s v="Pacific peoples"/>
    <s v="Biguanides"/>
    <x v="0"/>
    <d v="2021-06-01T00:00:00"/>
    <s v="Biguanides"/>
  </r>
  <r>
    <s v="iiWNIPWhndo"/>
    <x v="25"/>
    <s v="Pacific peoples"/>
    <s v="Biguanides"/>
    <x v="0"/>
    <d v="2015-09-11T00:00:00"/>
    <s v="Biguanides"/>
  </r>
  <r>
    <s v="IsUaD2yCcaQ"/>
    <x v="25"/>
    <s v="Asian"/>
    <s v="Biguanides"/>
    <x v="0"/>
    <d v="2024-07-09T00:00:00"/>
    <s v="Biguanides"/>
  </r>
  <r>
    <s v="Wzop9f.zDwk"/>
    <x v="25"/>
    <s v="Pacific peoples"/>
    <s v="Biguanides"/>
    <x v="0"/>
    <d v="2023-05-23T00:00:00"/>
    <s v="Biguanides-&gt;DPP-4 inhibitors-&gt;Biguanides|DPP-4 inhibitors-&gt;DPP-4 inhibitors|SGLT-2 inhibitors-&gt;DPP-4 inhibitors|Insulin glargine|SGLT-2 inhibitors-&gt;Biguanides|DPP-4 inhibitors|Insulin isophane-&gt;Insulin aspart-&gt;DPP-4 inhibitors|Insulin glargine"/>
  </r>
  <r>
    <s v="x.QzawlyCbo"/>
    <x v="25"/>
    <s v="Other"/>
    <s v="Biguanides"/>
    <x v="0"/>
    <d v="2019-11-21T00:00:00"/>
    <s v="Biguanides"/>
  </r>
  <r>
    <s v="IzC6XReI6lA"/>
    <x v="25"/>
    <s v="Asian"/>
    <s v="Biguanides"/>
    <x v="0"/>
    <d v="2011-01-28T00:00:00"/>
    <s v="Biguanides-&gt;Insulin aspart|Insulin isophane-&gt;Biguanides|Insulin aspart|Insulin isophane-&gt;Insulin aspart-&gt;Insulin isophane"/>
  </r>
  <r>
    <s v="IvM.RCMAfBY"/>
    <x v="25"/>
    <s v="Asian"/>
    <s v="Insulin isophane"/>
    <x v="1"/>
    <d v="2018-08-25T00:00:00"/>
    <s v="Insulin isophane-&gt;Biguanides-&gt;SGLT-2 inhibitors-&gt;Insulin aspart|Insulin glargine-&gt;Insulin aspart-&gt;Insulin aspart|Insulin isophane-&gt;GLP-1 agonists-&gt;Insulin glargine-&gt;GLP-1 agonists|Insulin aspart|Insulin glargine"/>
  </r>
  <r>
    <s v="iV7q4fdrTk2"/>
    <x v="25"/>
    <s v="Other"/>
    <s v="Biguanides"/>
    <x v="0"/>
    <d v="2025-12-23T00:00:00"/>
    <s v="Biguanides"/>
  </r>
  <r>
    <s v="itGm7yCJMxE"/>
    <x v="25"/>
    <s v="Other"/>
    <s v="Biguanides"/>
    <x v="0"/>
    <d v="2023-06-23T00:00:00"/>
    <s v="Biguanides"/>
  </r>
  <r>
    <s v="iuCAZU.1Xzs"/>
    <x v="25"/>
    <s v="Asian"/>
    <s v="Biguanides"/>
    <x v="0"/>
    <d v="2013-08-20T00:00:00"/>
    <s v="Biguanides-&gt;Insulin isophane-&gt;Insulin aspart-&gt;Insulin aspart|Insulin isophane-&gt;Biguanides|Insulin aspart|Insulin isophane"/>
  </r>
  <r>
    <s v="faAetJdQSBI"/>
    <x v="25"/>
    <s v="Pacific peoples"/>
    <s v="Biguanides"/>
    <x v="0"/>
    <d v="2011-08-18T00:00:00"/>
    <s v="Biguanides"/>
  </r>
  <r>
    <s v="fAI3sen.JFo"/>
    <x v="25"/>
    <s v="Asian"/>
    <s v="Biguanides"/>
    <x v="0"/>
    <d v="2023-06-27T00:00:00"/>
    <s v="Biguanides"/>
  </r>
  <r>
    <s v="fDOprL95NLM"/>
    <x v="25"/>
    <s v="Pacific peoples"/>
    <s v="Biguanides"/>
    <x v="0"/>
    <d v="2011-09-07T00:00:00"/>
    <s v="Biguanides"/>
  </r>
  <r>
    <s v="F.a06UIA2MA"/>
    <x v="25"/>
    <s v="Pacific peoples"/>
    <s v="Biguanides"/>
    <x v="0"/>
    <d v="2025-03-10T00:00:00"/>
    <s v="Biguanides"/>
  </r>
  <r>
    <s v="f.NjOhgf0JY"/>
    <x v="25"/>
    <s v="Other"/>
    <s v="Biguanides"/>
    <x v="0"/>
    <d v="2021-02-12T00:00:00"/>
    <s v="Biguanides"/>
  </r>
  <r>
    <s v="F1bTxMjTDM."/>
    <x v="25"/>
    <s v="Other"/>
    <s v="Biguanides"/>
    <x v="0"/>
    <d v="2025-02-25T00:00:00"/>
    <s v="Biguanides"/>
  </r>
  <r>
    <s v="f3w46zOBgdQ"/>
    <x v="25"/>
    <s v="Māori"/>
    <s v="Biguanides|Insulin isophane"/>
    <x v="0"/>
    <d v="2018-09-10T00:00:00"/>
    <s v="Biguanides|Insulin isophane"/>
  </r>
  <r>
    <s v="i6u9Gh7TnMM"/>
    <x v="25"/>
    <s v="Māori"/>
    <s v="Biguanides"/>
    <x v="0"/>
    <d v="2021-02-02T00:00:00"/>
    <s v="Biguanides"/>
  </r>
  <r>
    <s v="i7Qa4.w1dFE"/>
    <x v="25"/>
    <s v="Asian"/>
    <s v="Biguanides"/>
    <x v="0"/>
    <d v="2023-12-11T00:00:00"/>
    <s v="Biguanides"/>
  </r>
  <r>
    <s v="FDIdnEVxymo"/>
    <x v="25"/>
    <s v="Other"/>
    <s v="Biguanides|Insulin isophane"/>
    <x v="0"/>
    <d v="2021-08-26T00:00:00"/>
    <s v="Biguanides|Insulin isophane"/>
  </r>
  <r>
    <s v="IHUTd6W/uT6"/>
    <x v="25"/>
    <s v="Other"/>
    <s v="Biguanides"/>
    <x v="0"/>
    <d v="2025-04-16T00:00:00"/>
    <s v="Biguanides"/>
  </r>
  <r>
    <s v="iFVN4gBjMe2"/>
    <x v="25"/>
    <s v="Māori"/>
    <s v="Biguanides"/>
    <x v="0"/>
    <d v="2025-06-25T00:00:00"/>
    <s v="Biguanides"/>
  </r>
  <r>
    <s v="buPdujARD6E"/>
    <x v="25"/>
    <s v="Other"/>
    <s v="Biguanides"/>
    <x v="0"/>
    <d v="2023-10-26T00:00:00"/>
    <s v="Biguanides"/>
  </r>
  <r>
    <s v="eJqPBDSCRhg"/>
    <x v="25"/>
    <s v="Other"/>
    <s v="Biguanides"/>
    <x v="0"/>
    <d v="2021-07-16T00:00:00"/>
    <s v="Biguanides"/>
  </r>
  <r>
    <s v="BWktrBeqfTk"/>
    <x v="25"/>
    <s v="Māori"/>
    <s v="Insulin isophane"/>
    <x v="1"/>
    <d v="2016-04-02T00:00:00"/>
    <s v="Insulin isophane-&gt;Biguanides"/>
  </r>
  <r>
    <s v="Exq8i5gG.Lg"/>
    <x v="25"/>
    <s v="Asian"/>
    <s v="Biguanides"/>
    <x v="0"/>
    <d v="2011-02-11T00:00:00"/>
    <s v="Biguanides-&gt;Sulfonylureas-&gt;Biguanides|Sulfonylureas-&gt;Biguanides|Insulin glargine|Sulfonylureas-&gt;Biguanides|Insulin glargine-&gt;Insulin glargine-&gt;Biguanides|Insulin glargine|Insulin lispro-&gt;Insulin glargine|Insulin lispro-&gt;Insulin lispro-&gt;Biguanides|Insulin glargine|Insulin lispro|SGLT-2 inhibitors-&gt;Insulin glargine|Insulin lispro|SGLT-2 inhibitors-&gt;Biguanides|SGLT-2 inhibitors-&gt;SGLT-2 inhibitors"/>
  </r>
  <r>
    <s v="exSdmITvWew"/>
    <x v="25"/>
    <s v="Māori"/>
    <s v="Biguanides"/>
    <x v="0"/>
    <d v="2020-02-10T00:00:00"/>
    <s v="Biguanides"/>
  </r>
  <r>
    <s v="ETVp7XDDydI"/>
    <x v="25"/>
    <s v="Māori"/>
    <s v="Biguanides"/>
    <x v="0"/>
    <d v="2025-09-29T00:00:00"/>
    <s v="Biguanides"/>
  </r>
  <r>
    <s v="EQWg9kFBSfE"/>
    <x v="25"/>
    <s v="Other"/>
    <s v="Biguanides"/>
    <x v="0"/>
    <d v="2025-09-05T00:00:00"/>
    <s v="Biguanides"/>
  </r>
  <r>
    <s v="eOud59i8N0E"/>
    <x v="25"/>
    <s v="Other"/>
    <s v="Biguanides"/>
    <x v="0"/>
    <d v="2016-09-28T00:00:00"/>
    <s v="Biguanides-&gt;Insulin isophane"/>
  </r>
  <r>
    <s v="Ergb1bUa5yo"/>
    <x v="25"/>
    <s v="Māori"/>
    <s v="Biguanides"/>
    <x v="0"/>
    <d v="2015-12-17T00:00:00"/>
    <s v="Biguanides"/>
  </r>
  <r>
    <s v="BH2TBLOI.pc"/>
    <x v="25"/>
    <s v="Māori"/>
    <s v="Biguanides"/>
    <x v="0"/>
    <d v="2023-08-17T00:00:00"/>
    <s v="Biguanides"/>
  </r>
  <r>
    <s v="b7xlc0UIbSI"/>
    <x v="25"/>
    <s v="Other"/>
    <s v="Biguanides"/>
    <x v="0"/>
    <d v="2022-08-21T00:00:00"/>
    <s v="Biguanides"/>
  </r>
  <r>
    <s v="BCmhtJwaR3g"/>
    <x v="25"/>
    <s v="Other"/>
    <s v="Biguanides"/>
    <x v="0"/>
    <d v="2011-10-27T00:00:00"/>
    <s v="Biguanides"/>
  </r>
  <r>
    <s v="71Z/2IkmF2w"/>
    <x v="25"/>
    <s v="Other"/>
    <s v="Biguanides"/>
    <x v="0"/>
    <d v="2025-05-22T00:00:00"/>
    <s v="Biguanides"/>
  </r>
  <r>
    <s v="75eB0izeOTY"/>
    <x v="25"/>
    <s v="Other"/>
    <s v="Biguanides"/>
    <x v="0"/>
    <d v="2021-11-26T00:00:00"/>
    <s v="Biguanides"/>
  </r>
  <r>
    <s v="73qGUjsytTY"/>
    <x v="25"/>
    <s v="Māori"/>
    <s v="Biguanides"/>
    <x v="0"/>
    <d v="2013-07-25T00:00:00"/>
    <s v="Biguanides-&gt;Sulfonylureas-&gt;Insulin isophane-&gt;Insulin aspart-&gt;Insulin glulisine|SGLT-2 inhibitors-&gt;DPP-4 inhibitors|SGLT-2 inhibitors-&gt;DPP-4 inhibitors"/>
  </r>
  <r>
    <s v="763pU2aQdN6"/>
    <x v="25"/>
    <s v="Other"/>
    <s v="Biguanides"/>
    <x v="0"/>
    <d v="2021-08-09T00:00:00"/>
    <s v="Biguanides"/>
  </r>
  <r>
    <s v="5579wrAzq7o"/>
    <x v="25"/>
    <s v="Asian"/>
    <s v="Biguanides"/>
    <x v="0"/>
    <d v="2019-05-02T00:00:00"/>
    <s v="Biguanides"/>
  </r>
  <r>
    <s v="4VMCOoDZcIk"/>
    <x v="25"/>
    <s v="Other"/>
    <s v="Biguanides"/>
    <x v="0"/>
    <d v="2024-02-19T00:00:00"/>
    <s v="Biguanides"/>
  </r>
  <r>
    <s v="5jVYdqxfQQY"/>
    <x v="25"/>
    <s v="Asian"/>
    <s v="Biguanides"/>
    <x v="0"/>
    <d v="2015-10-29T00:00:00"/>
    <s v="Biguanides"/>
  </r>
  <r>
    <s v="5n2Y0Ec1oCI"/>
    <x v="25"/>
    <s v="Asian"/>
    <s v="Biguanides"/>
    <x v="0"/>
    <d v="2016-07-20T00:00:00"/>
    <s v="Biguanides"/>
  </r>
  <r>
    <s v="5H/xh/CYGYw"/>
    <x v="25"/>
    <s v="Pacific peoples"/>
    <s v="Biguanides"/>
    <x v="0"/>
    <d v="2023-03-31T00:00:00"/>
    <s v="Biguanides"/>
  </r>
  <r>
    <s v="5TH8ziTDDJQ"/>
    <x v="25"/>
    <s v="Māori"/>
    <s v="Insulin isophane"/>
    <x v="1"/>
    <d v="2018-02-05T00:00:00"/>
    <s v="Insulin isophane-&gt;Insulin lispro-&gt;Insulin isophane|Insulin lispro-&gt;Biguanides-&gt;DPP-4 inhibitors-&gt;Biguanides|DPP-4 inhibitors-&gt;DPP-4 inhibitors|SGLT-2 inhibitors-&gt;DPP-4 inhibitors|SGLT-2 inhibitors|Sulfonylureas-&gt;DPP-4 inhibitors|Sulfonylureas"/>
  </r>
  <r>
    <s v="5UhGDsCyKrY"/>
    <x v="25"/>
    <s v="Asian"/>
    <s v="Insulin isophane"/>
    <x v="1"/>
    <d v="2016-07-27T00:00:00"/>
    <s v="Insulin isophane-&gt;Insulin aspart|Insulin isophane-&gt;Biguanides"/>
  </r>
  <r>
    <s v="5uzTwK2rfm2"/>
    <x v="25"/>
    <s v="Pacific peoples"/>
    <s v="Biguanides"/>
    <x v="0"/>
    <d v="2018-02-23T00:00:00"/>
    <s v="Biguanides"/>
  </r>
  <r>
    <s v="4NeiSxo3sg."/>
    <x v="25"/>
    <s v="Asian"/>
    <s v="Biguanides"/>
    <x v="0"/>
    <d v="2021-03-11T00:00:00"/>
    <s v="Biguanides-&gt;Insulin aspart"/>
  </r>
  <r>
    <s v="4ovI70WRP8c"/>
    <x v="25"/>
    <s v="Asian"/>
    <s v="Insulin aspart|Insulin isophane"/>
    <x v="1"/>
    <d v="2011-08-16T00:00:00"/>
    <s v="Insulin aspart|Insulin isophane-&gt;Insulin aspart-&gt;Biguanides-&gt;Biguanides|DPP-4 inhibitors-&gt;DPP-4 inhibitors"/>
  </r>
  <r>
    <s v="4P62spTgB16"/>
    <x v="25"/>
    <s v="Other"/>
    <s v="Insulin isophane"/>
    <x v="1"/>
    <d v="2019-07-11T00:00:00"/>
    <s v="Insulin isophane-&gt;Insulin aspart-&gt;Insulin aspart|Insulin isophane-&gt;Biguanides-&gt;Biguanides|Insulin glargine-&gt;Insulin glargine|Insulin glulisine-&gt;Insulin lispro-&gt;Biguanides|Insulin lispro-&gt;Insulin glargine"/>
  </r>
  <r>
    <s v="4sDZDNSFm.A"/>
    <x v="25"/>
    <s v="Māori"/>
    <s v="Biguanides"/>
    <x v="0"/>
    <d v="2017-02-27T00:00:00"/>
    <s v="Biguanides"/>
  </r>
  <r>
    <s v="4pKI7O1jAnc"/>
    <x v="25"/>
    <s v="Other"/>
    <s v="Biguanides"/>
    <x v="0"/>
    <d v="2025-07-01T00:00:00"/>
    <s v="Biguanides"/>
  </r>
  <r>
    <s v="4Q5OObqoTfw"/>
    <x v="25"/>
    <s v="Other"/>
    <s v="Biguanides"/>
    <x v="0"/>
    <d v="2018-07-31T00:00:00"/>
    <s v="Biguanides"/>
  </r>
  <r>
    <s v="4tfSpXNDB2E"/>
    <x v="25"/>
    <s v="Other"/>
    <s v="Biguanides"/>
    <x v="0"/>
    <d v="2020-11-16T00:00:00"/>
    <s v="Biguanides"/>
  </r>
  <r>
    <s v="4uTEPLunV8k"/>
    <x v="25"/>
    <s v="Māori"/>
    <s v="Biguanides"/>
    <x v="0"/>
    <d v="2014-07-31T00:00:00"/>
    <s v="Biguanides-&gt;DPP-4 inhibitors"/>
  </r>
  <r>
    <s v="4dJGdwE0Xtw"/>
    <x v="25"/>
    <s v="Pacific peoples"/>
    <s v="Biguanides|Insulin glargine"/>
    <x v="0"/>
    <d v="2025-03-28T00:00:00"/>
    <s v="Biguanides|Insulin glargine-&gt;DPP-4 inhibitors|Insulin glargine-&gt;Biguanides|DPP-4 inhibitors|GLP-1 agonists|Insulin aspart|Insulin glargine-&gt;GLP-1 agonists|Insulin aspart-&gt;GLP-1 agonists"/>
  </r>
  <r>
    <s v="4EKAAyB0NVY"/>
    <x v="25"/>
    <s v="Māori"/>
    <s v="Biguanides"/>
    <x v="0"/>
    <d v="2023-04-05T00:00:00"/>
    <s v="Biguanides"/>
  </r>
  <r>
    <s v="ZZqz11WIi8g"/>
    <x v="25"/>
    <s v="Māori"/>
    <s v="Biguanides"/>
    <x v="0"/>
    <d v="2018-04-27T00:00:00"/>
    <s v="Biguanides"/>
  </r>
  <r>
    <s v="zysAJqTeQiA"/>
    <x v="25"/>
    <s v="Other"/>
    <s v="Biguanides"/>
    <x v="0"/>
    <d v="2014-10-09T00:00:00"/>
    <s v="Biguanides"/>
  </r>
  <r>
    <s v="zYhrUHslPd."/>
    <x v="25"/>
    <s v="Other"/>
    <s v="Biguanides"/>
    <x v="0"/>
    <d v="2023-10-09T00:00:00"/>
    <s v="Biguanides"/>
  </r>
  <r>
    <s v="3wUPsi95FVI"/>
    <x v="25"/>
    <s v="Other"/>
    <s v="Biguanides"/>
    <x v="0"/>
    <d v="2016-07-21T00:00:00"/>
    <s v="Biguanides"/>
  </r>
  <r>
    <s v="3X05tk2zRDI"/>
    <x v="25"/>
    <s v="Other"/>
    <s v="Insulin isophane"/>
    <x v="1"/>
    <d v="2016-05-20T00:00:00"/>
    <s v="Insulin isophane-&gt;Biguanides-&gt;Insulin aspart-&gt;Insulin aspart|Insulin isophane-&gt;Biguanides|Insulin isophane|Insulin lispro-&gt;Insulin lispro-&gt;Insulin isophane|Insulin lispro-&gt;Biguanides|Insulin aspart|Insulin isophane-&gt;Biguanides|Insulin isophane-&gt;DPP-4 inhibitors|Insulin glargine-&gt;Insulin glargine-&gt;SGLT-2 inhibitors-&gt;DPP-4 inhibitors-&gt;Insulin glargine|SGLT-2 inhibitors-&gt;DPP-4 inhibitors|Insulin glargine|SGLT-2 inhibitors"/>
  </r>
  <r>
    <s v="3v97aeCvsP6"/>
    <x v="25"/>
    <s v="Asian"/>
    <s v="Biguanides"/>
    <x v="0"/>
    <d v="2025-09-26T00:00:00"/>
    <s v="Biguanides"/>
  </r>
  <r>
    <s v="bB6zQQSG0fY"/>
    <x v="25"/>
    <s v="Other"/>
    <s v="Biguanides"/>
    <x v="0"/>
    <d v="2013-03-14T00:00:00"/>
    <s v="Biguanides"/>
  </r>
  <r>
    <s v="BbGnT8x971."/>
    <x v="25"/>
    <s v="Other"/>
    <s v="Biguanides"/>
    <x v="0"/>
    <d v="2017-02-23T00:00:00"/>
    <s v="Biguanides-&gt;Insulin isophane|Insulin lispro-&gt;Insulin lispro-&gt;Biguanides|Insulin isophane-&gt;DPP-4 inhibitors"/>
  </r>
  <r>
    <s v="BBKZId/fxKg"/>
    <x v="25"/>
    <s v="Māori"/>
    <s v="Biguanides"/>
    <x v="0"/>
    <d v="2011-08-29T00:00:00"/>
    <s v="Biguanides-&gt;Insulin aspart-&gt;Insulin isophane-&gt;Insulin aspart|Insulin isophane-&gt;Biguanides|Insulin glargine-&gt;Insulin aspart|Insulin glargine-&gt;Insulin glargine"/>
  </r>
  <r>
    <s v="B9F/dS8n9hU"/>
    <x v="25"/>
    <s v="Other"/>
    <s v="Biguanides"/>
    <x v="0"/>
    <d v="2023-03-17T00:00:00"/>
    <s v="Biguanides-&gt;GLP-1 agonists-&gt;Biguanides|GLP-1 agonists"/>
  </r>
  <r>
    <s v="B2EZ0yBh2kI"/>
    <x v="25"/>
    <s v="Māori"/>
    <s v="Biguanides"/>
    <x v="0"/>
    <d v="2012-01-25T00:00:00"/>
    <s v="Biguanides"/>
  </r>
  <r>
    <s v="bDN4jIbafmY"/>
    <x v="25"/>
    <s v="Pacific peoples"/>
    <s v="Biguanides"/>
    <x v="0"/>
    <d v="2019-09-27T00:00:00"/>
    <s v="Biguanides"/>
  </r>
  <r>
    <s v="BcLHeVp7BDw"/>
    <x v="25"/>
    <s v="Other"/>
    <s v="Biguanides"/>
    <x v="0"/>
    <d v="2025-04-14T00:00:00"/>
    <s v="Biguanides"/>
  </r>
  <r>
    <s v="BEa1HQeUlxQ"/>
    <x v="25"/>
    <s v="Māori"/>
    <s v="Biguanides"/>
    <x v="0"/>
    <d v="2024-12-20T00:00:00"/>
    <s v="Biguanides"/>
  </r>
  <r>
    <s v="aW6Ucv6aHTU"/>
    <x v="25"/>
    <s v="Other"/>
    <s v="Biguanides"/>
    <x v="0"/>
    <d v="2023-09-22T00:00:00"/>
    <s v="Biguanides"/>
  </r>
  <r>
    <s v="AyocnFzKUJI"/>
    <x v="25"/>
    <s v="Māori"/>
    <s v="Biguanides"/>
    <x v="0"/>
    <d v="2013-03-20T00:00:00"/>
    <s v="Biguanides-&gt;Biguanides|Sulfonylureas-&gt;Sulfonylureas-&gt;Biguanides|Insulin glargine|Sulfonylureas-&gt;Insulin glargine"/>
  </r>
  <r>
    <s v="b1Vj5Bf.jtM"/>
    <x v="25"/>
    <s v="Asian"/>
    <s v="Biguanides"/>
    <x v="0"/>
    <d v="2018-01-22T00:00:00"/>
    <s v="Biguanides"/>
  </r>
  <r>
    <s v="B.m5GkZbAkI"/>
    <x v="25"/>
    <s v="Pacific peoples"/>
    <s v="Biguanides"/>
    <x v="0"/>
    <d v="2015-02-10T00:00:00"/>
    <s v="Biguanides"/>
  </r>
  <r>
    <s v="EbANUXY.RiA"/>
    <x v="25"/>
    <s v="Other"/>
    <s v="Biguanides"/>
    <x v="0"/>
    <d v="2017-09-23T00:00:00"/>
    <s v="Biguanides-&gt;Insulin glargine-&gt;Insulin aspart-&gt;Insulin aspart|Insulin glargine"/>
  </r>
  <r>
    <s v="eCDVRLhp0qo"/>
    <x v="25"/>
    <s v="Māori"/>
    <s v="Biguanides|Insulin isophane"/>
    <x v="0"/>
    <d v="2019-10-24T00:00:00"/>
    <s v="Biguanides|Insulin isophane-&gt;Insulin isophane"/>
  </r>
  <r>
    <s v="eGbufLMuZ/g"/>
    <x v="25"/>
    <s v="Asian"/>
    <s v="Biguanides"/>
    <x v="0"/>
    <d v="2019-11-14T00:00:00"/>
    <s v="Biguanides"/>
  </r>
  <r>
    <s v="eF2z2EIh8iE"/>
    <x v="25"/>
    <s v="Other"/>
    <s v="Biguanides"/>
    <x v="0"/>
    <d v="2024-05-03T00:00:00"/>
    <s v="Biguanides"/>
  </r>
  <r>
    <s v="ejFZ8JNpxbk"/>
    <x v="25"/>
    <s v="Asian"/>
    <s v="Biguanides|Sulfonylureas"/>
    <x v="0"/>
    <d v="2021-10-18T00:00:00"/>
    <s v="Biguanides|Sulfonylureas-&gt;Sulfonylureas-&gt;DPP-4 inhibitors|Sulfonylureas-&gt;DPP-4 inhibitors-&gt;DPP-4 inhibitors|SGLT-2 inhibitors-&gt;Biguanides|DPP-4 inhibitors|SGLT-2 inhibitors"/>
  </r>
  <r>
    <s v="ev0/EUZGpoA"/>
    <x v="25"/>
    <s v="Asian"/>
    <s v="Biguanides"/>
    <x v="0"/>
    <d v="2025-04-05T00:00:00"/>
    <s v="Biguanides"/>
  </r>
  <r>
    <s v="Exdyrtx92X."/>
    <x v="25"/>
    <s v="Asian"/>
    <s v="Biguanides"/>
    <x v="0"/>
    <d v="2020-10-20T00:00:00"/>
    <s v="Biguanides"/>
  </r>
  <r>
    <s v="EwmmxogwoWA"/>
    <x v="25"/>
    <s v="Asian"/>
    <s v="Biguanides"/>
    <x v="0"/>
    <d v="2017-11-06T00:00:00"/>
    <s v="Biguanides"/>
  </r>
  <r>
    <s v="EP7CjGYBkHg"/>
    <x v="25"/>
    <s v="Other"/>
    <s v="Biguanides"/>
    <x v="0"/>
    <d v="2024-07-11T00:00:00"/>
    <s v="Biguanides"/>
  </r>
  <r>
    <s v="ep0SIYKKnZ2"/>
    <x v="25"/>
    <s v="Asian"/>
    <s v="Biguanides"/>
    <x v="0"/>
    <d v="2023-10-09T00:00:00"/>
    <s v="Biguanides-&gt;SGLT-2 inhibitors"/>
  </r>
  <r>
    <s v="EmTVZZ/Pk/I"/>
    <x v="25"/>
    <s v="Māori"/>
    <s v="Biguanides"/>
    <x v="0"/>
    <d v="2025-10-06T00:00:00"/>
    <s v="Biguanides"/>
  </r>
  <r>
    <s v="Sv0sjFSJxGs"/>
    <x v="25"/>
    <s v="Pacific peoples"/>
    <s v="Biguanides"/>
    <x v="0"/>
    <d v="2025-05-21T00:00:00"/>
    <s v="Biguanides"/>
  </r>
  <r>
    <s v="svu43wfKMxk"/>
    <x v="25"/>
    <s v="Other"/>
    <s v="Biguanides"/>
    <x v="0"/>
    <d v="2021-12-06T00:00:00"/>
    <s v="Biguanides-&gt;Insulin glargine"/>
  </r>
  <r>
    <s v="sxUnUCTefzw"/>
    <x v="25"/>
    <s v="Pacific peoples"/>
    <s v="Biguanides"/>
    <x v="0"/>
    <d v="2025-08-11T00:00:00"/>
    <s v="Biguanides"/>
  </r>
  <r>
    <s v="Sxwbipy1Sxw"/>
    <x v="25"/>
    <s v="Other"/>
    <s v="Biguanides"/>
    <x v="0"/>
    <d v="2023-05-10T00:00:00"/>
    <s v="Biguanides"/>
  </r>
  <r>
    <s v="sqh9I.g1fSA"/>
    <x v="25"/>
    <s v="Other"/>
    <s v="Biguanides"/>
    <x v="0"/>
    <d v="2022-08-04T00:00:00"/>
    <s v="Biguanides"/>
  </r>
  <r>
    <s v="SsNgFxpfKVY"/>
    <x v="25"/>
    <s v="Māori"/>
    <s v="Biguanides"/>
    <x v="0"/>
    <d v="2011-03-29T00:00:00"/>
    <s v="Biguanides"/>
  </r>
  <r>
    <s v="tCnDcT/od6."/>
    <x v="25"/>
    <s v="Other"/>
    <s v="Biguanides"/>
    <x v="0"/>
    <d v="2023-12-17T00:00:00"/>
    <s v="Biguanides"/>
  </r>
  <r>
    <s v="T.t9jsJNHjs"/>
    <x v="25"/>
    <s v="Pacific peoples"/>
    <s v="Insulin isophane"/>
    <x v="1"/>
    <d v="2018-10-15T00:00:00"/>
    <s v="Insulin isophane-&gt;Biguanides-&gt;Insulin aspart|Insulin isophane-&gt;Biguanides|Insulin aspart|Insulin isophane-&gt;DPP-4 inhibitors-&gt;DPP-4 inhibitors|SGLT-2 inhibitors-&gt;SGLT-2 inhibitors"/>
  </r>
  <r>
    <s v="wrAPHrsTNRg"/>
    <x v="25"/>
    <s v="Other"/>
    <s v="Biguanides"/>
    <x v="0"/>
    <d v="2024-10-02T00:00:00"/>
    <s v="Biguanides"/>
  </r>
  <r>
    <s v="WQCYltw04sE"/>
    <x v="25"/>
    <s v="Other"/>
    <s v="Biguanides"/>
    <x v="0"/>
    <d v="2020-11-03T00:00:00"/>
    <s v="Biguanides-&gt;Insulin isophane-&gt;Insulin aspart"/>
  </r>
  <r>
    <s v="wP93dGiLBe6"/>
    <x v="25"/>
    <s v="Māori"/>
    <s v="Biguanides"/>
    <x v="0"/>
    <d v="2021-04-01T00:00:00"/>
    <s v="Biguanides"/>
  </r>
  <r>
    <s v="wlOfcNvW5lI"/>
    <x v="25"/>
    <s v="Other"/>
    <s v="Biguanides"/>
    <x v="0"/>
    <d v="2011-10-28T00:00:00"/>
    <s v="Biguanides"/>
  </r>
  <r>
    <s v="WsVfgWTUD4o"/>
    <x v="25"/>
    <s v="Other"/>
    <s v="Biguanides"/>
    <x v="0"/>
    <d v="2012-10-23T00:00:00"/>
    <s v="Biguanides"/>
  </r>
  <r>
    <s v="wsjSSNvjMDc"/>
    <x v="25"/>
    <s v="Māori"/>
    <s v="Biguanides"/>
    <x v="0"/>
    <d v="2021-07-09T00:00:00"/>
    <s v="Biguanides"/>
  </r>
  <r>
    <s v="wrmSs6hO6Nc"/>
    <x v="25"/>
    <s v="Pacific peoples"/>
    <s v="Biguanides"/>
    <x v="0"/>
    <d v="2018-09-14T00:00:00"/>
    <s v="Biguanides"/>
  </r>
  <r>
    <s v="wu/0U4xerVY"/>
    <x v="25"/>
    <s v="Māori"/>
    <s v="Biguanides"/>
    <x v="0"/>
    <d v="2022-08-09T00:00:00"/>
    <s v="Biguanides"/>
  </r>
  <r>
    <s v="tG9ZUlVceHY"/>
    <x v="25"/>
    <s v="Pacific peoples"/>
    <s v="Biguanides"/>
    <x v="0"/>
    <d v="2018-08-01T00:00:00"/>
    <s v="Biguanides-&gt;Insulin isophane-&gt;Biguanides|Insulin isophane-&gt;Biguanides|GLP-1 agonists|Insulin isophane-&gt;Insulin aspart-&gt;Insulin aspart|Insulin isophane-&gt;Biguanides|Insulin aspart|Insulin isophane-&gt;Biguanides|Insulin aspart-&gt;DPP-4 inhibitors|Insulin glargine|SGLT-2 inhibitors-&gt;DPP-4 inhibitors|Insulin glargine-&gt;SGLT-2 inhibitors"/>
  </r>
  <r>
    <s v="wJYZsCsLHvk"/>
    <x v="25"/>
    <s v="Māori"/>
    <s v="Biguanides"/>
    <x v="0"/>
    <d v="2025-05-06T00:00:00"/>
    <s v="Biguanides"/>
  </r>
  <r>
    <s v="tLJq06JsOQw"/>
    <x v="25"/>
    <s v="Asian"/>
    <s v="Biguanides"/>
    <x v="0"/>
    <d v="2024-07-08T00:00:00"/>
    <s v="Biguanides"/>
  </r>
  <r>
    <s v="tlKdnXHCWrQ"/>
    <x v="25"/>
    <s v="Pacific peoples"/>
    <s v="Biguanides"/>
    <x v="0"/>
    <d v="2023-09-04T00:00:00"/>
    <s v="Biguanides"/>
  </r>
  <r>
    <s v="nYMFJ586/uM"/>
    <x v="25"/>
    <s v="Asian"/>
    <s v="Biguanides"/>
    <x v="0"/>
    <d v="2013-01-15T00:00:00"/>
    <s v="Biguanides"/>
  </r>
  <r>
    <s v="o.JF/b0HtTU"/>
    <x v="25"/>
    <s v="Other"/>
    <s v="Biguanides"/>
    <x v="0"/>
    <d v="2023-04-26T00:00:00"/>
    <s v="Biguanides"/>
  </r>
  <r>
    <s v="nZhIuUqqsWQ"/>
    <x v="25"/>
    <s v="Asian"/>
    <s v="Biguanides"/>
    <x v="0"/>
    <d v="2023-12-08T00:00:00"/>
    <s v="Biguanides-&gt;Insulin isophane-&gt;Biguanides|Insulin isophane-&gt;Insulin aspart|Insulin isophane-&gt;Insulin aspart"/>
  </r>
  <r>
    <s v="nqPOtOeN2mY"/>
    <x v="25"/>
    <s v="Other"/>
    <s v="Insulin aspart|Insulin glargine"/>
    <x v="1"/>
    <d v="2012-01-19T00:00:00"/>
    <s v="Insulin aspart|Insulin glargine-&gt;Insulin glargine-&gt;Biguanides"/>
  </r>
  <r>
    <s v="wxQynHaaYrU"/>
    <x v="25"/>
    <s v="Other"/>
    <s v="Biguanides"/>
    <x v="0"/>
    <d v="2019-10-08T00:00:00"/>
    <s v="Biguanides-&gt;Biguanides|Insulin isophane-&gt;Insulin aspart-&gt;Insulin isophane-&gt;Insulin aspart|Insulin isophane-&gt;DPP-4 inhibitors-&gt;GLP-1 agonists-&gt;Biguanides|GLP-1 agonists"/>
  </r>
  <r>
    <s v="wxUSGfilz5M"/>
    <x v="25"/>
    <s v="Asian"/>
    <s v="Biguanides"/>
    <x v="0"/>
    <d v="2016-10-01T00:00:00"/>
    <s v="Biguanides-&gt;Biguanides|Insulin aspart|Insulin isophane"/>
  </r>
  <r>
    <s v="Oebk1Qg.7uQ"/>
    <x v="25"/>
    <s v="Māori"/>
    <s v="Biguanides"/>
    <x v="0"/>
    <d v="2016-09-21T00:00:00"/>
    <s v="Biguanides"/>
  </r>
  <r>
    <s v="oDrfBOoVP52"/>
    <x v="25"/>
    <s v="Other"/>
    <s v="Biguanides"/>
    <x v="0"/>
    <d v="2012-03-01T00:00:00"/>
    <s v="Biguanides"/>
  </r>
  <r>
    <s v="OdUIixYsGTI"/>
    <x v="25"/>
    <s v="Other"/>
    <s v="Biguanides"/>
    <x v="0"/>
    <d v="2023-02-17T00:00:00"/>
    <s v="Biguanides"/>
  </r>
  <r>
    <s v="OC4ubMXdvZk"/>
    <x v="25"/>
    <s v="Other"/>
    <s v="Biguanides"/>
    <x v="0"/>
    <d v="2016-09-22T00:00:00"/>
    <s v="Biguanides-&gt;Insulin isophane-&gt;Insulin aspart"/>
  </r>
  <r>
    <s v="oBKAGmbsOgQ"/>
    <x v="25"/>
    <s v="Pacific peoples"/>
    <s v="Biguanides"/>
    <x v="0"/>
    <d v="2019-03-21T00:00:00"/>
    <s v="Biguanides"/>
  </r>
  <r>
    <s v="odBV4dgU/R."/>
    <x v="25"/>
    <s v="Other"/>
    <s v="Biguanides"/>
    <x v="0"/>
    <d v="2015-12-20T00:00:00"/>
    <s v="Biguanides-&gt;Biguanides|Sulfonylureas"/>
  </r>
  <r>
    <s v="rU7KrfFSHWY"/>
    <x v="25"/>
    <s v="Māori"/>
    <s v="Biguanides"/>
    <x v="0"/>
    <d v="2022-09-01T00:00:00"/>
    <s v="Biguanides"/>
  </r>
  <r>
    <s v="rUa6H5RPLuI"/>
    <x v="25"/>
    <s v="Māori"/>
    <s v="Biguanides"/>
    <x v="0"/>
    <d v="2019-08-15T00:00:00"/>
    <s v="Biguanides"/>
  </r>
  <r>
    <s v="rvxPCx2.MKk"/>
    <x v="25"/>
    <s v="Other"/>
    <s v="Biguanides"/>
    <x v="0"/>
    <d v="2014-04-10T00:00:00"/>
    <s v="Biguanides"/>
  </r>
  <r>
    <s v="RBcES6V3UBM"/>
    <x v="25"/>
    <s v="Māori"/>
    <s v="Biguanides"/>
    <x v="0"/>
    <d v="2018-11-06T00:00:00"/>
    <s v="Biguanides"/>
  </r>
  <r>
    <s v="r8lMeYhbp2o"/>
    <x v="25"/>
    <s v="Māori"/>
    <s v="Biguanides"/>
    <x v="0"/>
    <d v="2016-06-27T00:00:00"/>
    <s v="Biguanides"/>
  </r>
  <r>
    <s v="r8rWHQ3eQEo"/>
    <x v="25"/>
    <s v="Other"/>
    <s v="Biguanides"/>
    <x v="0"/>
    <d v="2024-12-04T00:00:00"/>
    <s v="Biguanides"/>
  </r>
  <r>
    <s v="RDqOgf3piTo"/>
    <x v="25"/>
    <s v="Pacific peoples"/>
    <s v="Biguanides"/>
    <x v="0"/>
    <d v="2019-05-28T00:00:00"/>
    <s v="Biguanides"/>
  </r>
  <r>
    <s v="REEHdiJKWyA"/>
    <x v="25"/>
    <s v="Pacific peoples"/>
    <s v="Insulin aspart|Insulin isophane"/>
    <x v="1"/>
    <d v="2016-07-29T00:00:00"/>
    <s v="Insulin aspart|Insulin isophane-&gt;Insulin isophane-&gt;Biguanides"/>
  </r>
  <r>
    <s v="rdfdtszldaU"/>
    <x v="25"/>
    <s v="Other"/>
    <s v="Biguanides"/>
    <x v="0"/>
    <d v="2025-01-31T00:00:00"/>
    <s v="Biguanides"/>
  </r>
  <r>
    <s v="rk.ePCQVh.s"/>
    <x v="25"/>
    <s v="Asian"/>
    <s v="Biguanides"/>
    <x v="0"/>
    <d v="2017-03-16T00:00:00"/>
    <s v="Biguanides-&gt;DPP-4 inhibitors-&gt;Sulfonylureas"/>
  </r>
  <r>
    <s v="poklggtnRZQ"/>
    <x v="25"/>
    <s v="Pacific peoples"/>
    <s v="Biguanides"/>
    <x v="0"/>
    <d v="2019-06-17T00:00:00"/>
    <s v="Biguanides"/>
  </r>
  <r>
    <s v="pqzSUVLxnGc"/>
    <x v="25"/>
    <s v="Māori"/>
    <s v="Biguanides"/>
    <x v="0"/>
    <d v="2023-12-04T00:00:00"/>
    <s v="Biguanides"/>
  </r>
  <r>
    <s v="Pu0R5OWrwgI"/>
    <x v="25"/>
    <s v="Other"/>
    <s v="Biguanides"/>
    <x v="0"/>
    <d v="2023-12-20T00:00:00"/>
    <s v="Biguanides"/>
  </r>
  <r>
    <s v="ptBIk039rTU"/>
    <x v="25"/>
    <s v="Other"/>
    <s v="Biguanides"/>
    <x v="0"/>
    <d v="2017-03-01T00:00:00"/>
    <s v="Biguanides"/>
  </r>
  <r>
    <s v="pS3cJjeJYsE"/>
    <x v="25"/>
    <s v="Other"/>
    <s v="Biguanides"/>
    <x v="0"/>
    <d v="2016-04-15T00:00:00"/>
    <s v="Biguanides"/>
  </r>
  <r>
    <s v="PgK3Bpjjono"/>
    <x v="25"/>
    <s v="Asian"/>
    <s v="Biguanides"/>
    <x v="0"/>
    <d v="2018-12-24T00:00:00"/>
    <s v="Biguanides"/>
  </r>
  <r>
    <s v="Pk2cqiLpyOE"/>
    <x v="25"/>
    <s v="Other"/>
    <s v="Biguanides"/>
    <x v="0"/>
    <d v="2022-02-16T00:00:00"/>
    <s v="Biguanides"/>
  </r>
  <r>
    <s v="pKmQSPLqzZI"/>
    <x v="25"/>
    <s v="Māori"/>
    <s v="Biguanides"/>
    <x v="0"/>
    <d v="2018-10-18T00:00:00"/>
    <s v="Biguanides-&gt;Insulin isophane-&gt;Insulin aspart"/>
  </r>
  <r>
    <s v="PKoKVFJFRMI"/>
    <x v="25"/>
    <s v="Māori"/>
    <s v="Biguanides"/>
    <x v="0"/>
    <d v="2015-11-19T00:00:00"/>
    <s v="Biguanides"/>
  </r>
  <r>
    <s v="pkWtP.EY44Q"/>
    <x v="25"/>
    <s v="Māori"/>
    <s v="Biguanides"/>
    <x v="0"/>
    <d v="2018-08-16T00:00:00"/>
    <s v="Biguanides"/>
  </r>
  <r>
    <s v="PlbFJDo5yvw"/>
    <x v="25"/>
    <s v="Pacific peoples"/>
    <s v="Biguanides"/>
    <x v="0"/>
    <d v="2020-02-27T00:00:00"/>
    <s v="Biguanides"/>
  </r>
  <r>
    <s v="pIzrf4Qh2sk"/>
    <x v="25"/>
    <s v="Pacific peoples"/>
    <s v="Biguanides"/>
    <x v="0"/>
    <d v="2012-04-13T00:00:00"/>
    <s v="Biguanides"/>
  </r>
  <r>
    <s v="MhMX/0yx2GY"/>
    <x v="25"/>
    <s v="Other"/>
    <s v="Biguanides"/>
    <x v="0"/>
    <d v="2014-09-10T00:00:00"/>
    <s v="Biguanides"/>
  </r>
  <r>
    <s v="MHbf75Gl4Ak"/>
    <x v="25"/>
    <s v="Other"/>
    <s v="Biguanides"/>
    <x v="0"/>
    <d v="2020-05-01T00:00:00"/>
    <s v="Biguanides-&gt;DPP-4 inhibitors"/>
  </r>
  <r>
    <s v="mGJxv6VIkdk"/>
    <x v="25"/>
    <s v="Māori"/>
    <s v="Biguanides"/>
    <x v="0"/>
    <d v="2018-09-24T00:00:00"/>
    <s v="Biguanides-&gt;SGLT-2 inhibitors"/>
  </r>
  <r>
    <s v="p3V8L4c2H8U"/>
    <x v="25"/>
    <s v="Māori"/>
    <s v="Biguanides"/>
    <x v="0"/>
    <d v="2025-05-01T00:00:00"/>
    <s v="Biguanides"/>
  </r>
  <r>
    <s v="p5SY8jcJX92"/>
    <x v="25"/>
    <s v="Other"/>
    <s v="Biguanides"/>
    <x v="0"/>
    <d v="2020-03-30T00:00:00"/>
    <s v="Biguanides"/>
  </r>
  <r>
    <s v="p3/VpcciHKI"/>
    <x v="25"/>
    <s v="Other"/>
    <s v="Biguanides"/>
    <x v="0"/>
    <d v="2020-10-09T00:00:00"/>
    <s v="Biguanides"/>
  </r>
  <r>
    <s v="p1SMRYWjuFY"/>
    <x v="25"/>
    <s v="Māori"/>
    <s v="Biguanides"/>
    <x v="0"/>
    <d v="2025-11-12T00:00:00"/>
    <s v="Biguanides"/>
  </r>
  <r>
    <s v="M7nkowXmDuM"/>
    <x v="25"/>
    <s v="Other"/>
    <s v="Biguanides"/>
    <x v="0"/>
    <d v="2016-07-07T00:00:00"/>
    <s v="Biguanides"/>
  </r>
  <r>
    <s v="M8hIAUHL8QA"/>
    <x v="25"/>
    <s v="Other"/>
    <s v="Biguanides"/>
    <x v="0"/>
    <d v="2017-01-27T00:00:00"/>
    <s v="Biguanides"/>
  </r>
  <r>
    <s v="MC95HUNECc6"/>
    <x v="25"/>
    <s v="Asian"/>
    <s v="Biguanides"/>
    <x v="0"/>
    <d v="2011-08-04T00:00:00"/>
    <s v="Biguanides"/>
  </r>
  <r>
    <s v="lxw8NI6BXzs"/>
    <x v="25"/>
    <s v="Other"/>
    <s v="Biguanides"/>
    <x v="0"/>
    <d v="2013-09-05T00:00:00"/>
    <s v="Biguanides"/>
  </r>
  <r>
    <s v="lyYqn.sFe0w"/>
    <x v="25"/>
    <s v="Pacific peoples"/>
    <s v="Biguanides"/>
    <x v="0"/>
    <d v="2015-12-21T00:00:00"/>
    <s v="Biguanides-&gt;Sulfonylureas-&gt;Biguanides|Sulfonylureas-&gt;Biguanides|SGLT-2 inhibitors-&gt;GLP-1 agonists-&gt;Biguanides|GLP-1 agonists-&gt;Insulin glargine"/>
  </r>
  <r>
    <s v="m0xOSnI9lnE"/>
    <x v="25"/>
    <s v="Asian"/>
    <s v="Biguanides"/>
    <x v="0"/>
    <d v="2017-10-12T00:00:00"/>
    <s v="Biguanides"/>
  </r>
  <r>
    <s v="EXL9AwpZgbI"/>
    <x v="25"/>
    <s v="Pacific peoples"/>
    <s v="Biguanides"/>
    <x v="0"/>
    <d v="2022-06-07T00:00:00"/>
    <s v="Biguanides"/>
  </r>
  <r>
    <s v="f/GicVe98gw"/>
    <x v="25"/>
    <s v="Other"/>
    <s v="Biguanides"/>
    <x v="0"/>
    <d v="2015-08-28T00:00:00"/>
    <s v="Biguanides-&gt;Insulin isophane-&gt;Insulin aspart"/>
  </r>
  <r>
    <s v="f2vC73SPwhc"/>
    <x v="25"/>
    <s v="Māori"/>
    <s v="Biguanides"/>
    <x v="0"/>
    <d v="2015-06-08T00:00:00"/>
    <s v="Biguanides"/>
  </r>
  <r>
    <s v="iaPJVVqQQyM"/>
    <x v="25"/>
    <s v="Māori"/>
    <s v="Biguanides"/>
    <x v="0"/>
    <d v="2022-09-02T00:00:00"/>
    <s v="Biguanides-&gt;DPP-4 inhibitors-&gt;Biguanides|DPP-4 inhibitors"/>
  </r>
  <r>
    <s v="i92wZPlXvuc"/>
    <x v="25"/>
    <s v="Asian"/>
    <s v="Biguanides|Insulin aspart"/>
    <x v="0"/>
    <d v="2018-01-11T00:00:00"/>
    <s v="Biguanides|Insulin aspart-&gt;Biguanides"/>
  </r>
  <r>
    <s v="i7uhpo2pAUk"/>
    <x v="25"/>
    <s v="Māori"/>
    <s v="Biguanides"/>
    <x v="0"/>
    <d v="2023-04-24T00:00:00"/>
    <s v="Biguanides"/>
  </r>
  <r>
    <s v="hVkbtxCsaow"/>
    <x v="25"/>
    <s v="Other"/>
    <s v="Biguanides"/>
    <x v="0"/>
    <d v="2016-08-18T00:00:00"/>
    <s v="Biguanides-&gt;DPP-4 inhibitors-&gt;Biguanides|DPP-4 inhibitors-&gt;Biguanides|DPP-4 inhibitors|GLP-1 agonists-&gt;GLP-1 agonists-&gt;DPP-4 inhibitors|GLP-1 agonists"/>
  </r>
  <r>
    <s v="hVAb2Bu8BL6"/>
    <x v="25"/>
    <s v="Māori"/>
    <s v="Biguanides"/>
    <x v="0"/>
    <d v="2023-03-15T00:00:00"/>
    <s v="Biguanides"/>
  </r>
  <r>
    <s v="hxhh6xUsups"/>
    <x v="25"/>
    <s v="Asian"/>
    <s v="Biguanides"/>
    <x v="0"/>
    <d v="2024-10-04T00:00:00"/>
    <s v="Biguanides"/>
  </r>
  <r>
    <s v="iKMuoyDbuuA"/>
    <x v="25"/>
    <s v="Pacific peoples"/>
    <s v="Biguanides"/>
    <x v="0"/>
    <d v="2020-09-19T00:00:00"/>
    <s v="Biguanides-&gt;DPP-4 inhibitors-&gt;Biguanides|DPP-4 inhibitors-&gt;SGLT-2 inhibitors"/>
  </r>
  <r>
    <s v="Idc/xEYVzWI"/>
    <x v="25"/>
    <s v="Other"/>
    <s v="Biguanides"/>
    <x v="0"/>
    <d v="2025-12-29T00:00:00"/>
    <s v="Biguanides"/>
  </r>
  <r>
    <s v="lLLDjjL96QI"/>
    <x v="25"/>
    <s v="Other"/>
    <s v="Biguanides"/>
    <x v="0"/>
    <d v="2016-11-28T00:00:00"/>
    <s v="Biguanides"/>
  </r>
  <r>
    <s v="lUu8PWYKR/s"/>
    <x v="25"/>
    <s v="Māori"/>
    <s v="Biguanides"/>
    <x v="0"/>
    <d v="2021-01-06T00:00:00"/>
    <s v="Biguanides"/>
  </r>
  <r>
    <s v="lSYJrVS4PB2"/>
    <x v="25"/>
    <s v="Asian"/>
    <s v="Biguanides"/>
    <x v="0"/>
    <d v="2023-02-24T00:00:00"/>
    <s v="Biguanides"/>
  </r>
  <r>
    <s v="9LalmUZrXa6"/>
    <x v="25"/>
    <s v="Other"/>
    <s v="Biguanides|Insulin glargine|Insulin glulisine"/>
    <x v="0"/>
    <d v="2018-11-21T00:00:00"/>
    <s v="Biguanides|Insulin glargine|Insulin glulisine-&gt;DPP-4 inhibitors|Insulin glargine|Insulin glulisine-&gt;Biguanides|DPP-4 inhibitors|Insulin glulisine-&gt;Insulin glulisine-&gt;DPP-4 inhibitors|Insulin glargine-&gt;DPP-4 inhibitors|Insulin glulisine-&gt;Biguanides|Insulin glulisine-&gt;Insulin glargine|Insulin glulisine-&gt;Biguanides|Insulin glargine|SGLT-2 inhibitors-&gt;Biguanides|SGLT-2 inhibitors-&gt;Biguanides-&gt;Insulin glargine-&gt;SGLT-2 inhibitors-&gt;Insulin glargine|Insulin glulisine|SGLT-2 inhibitors-&gt;Insulin glulisine|SGLT-2 inhibitors"/>
  </r>
  <r>
    <s v="9Ld.Z29qcxA"/>
    <x v="25"/>
    <s v="Other"/>
    <s v="Biguanides"/>
    <x v="0"/>
    <d v="2013-05-01T00:00:00"/>
    <s v="Biguanides"/>
  </r>
  <r>
    <s v="9Mep/.CXNb."/>
    <x v="25"/>
    <s v="Māori"/>
    <s v="Biguanides"/>
    <x v="0"/>
    <d v="2023-08-03T00:00:00"/>
    <s v="Biguanides"/>
  </r>
  <r>
    <s v="3kN7t/q3Ruw"/>
    <x v="25"/>
    <s v="Pacific peoples"/>
    <s v="Biguanides"/>
    <x v="0"/>
    <d v="2016-05-11T00:00:00"/>
    <s v="Biguanides-&gt;DPP-4 inhibitors"/>
  </r>
  <r>
    <s v="3nr0GYd6By."/>
    <x v="25"/>
    <s v="Other"/>
    <s v="Biguanides"/>
    <x v="0"/>
    <d v="2024-08-05T00:00:00"/>
    <s v="Biguanides"/>
  </r>
  <r>
    <s v="3j8Yj5D5ULA"/>
    <x v="25"/>
    <s v="Other"/>
    <s v="Biguanides"/>
    <x v="0"/>
    <d v="2018-12-14T00:00:00"/>
    <s v="Biguanides-&gt;Insulin glargine-&gt;DPP-4 inhibitors-&gt;Biguanides|DPP-4 inhibitors-&gt;DPP-4 inhibitors|GLP-1 agonists-&gt;GLP-1 agonists-&gt;Biguanides|GLP-1 agonists-&gt;Biguanides|Insulin glargine-&gt;SGLT-2 inhibitors-&gt;Insulin glargine|SGLT-2 inhibitors"/>
  </r>
  <r>
    <s v="3jULSnkUvcE"/>
    <x v="25"/>
    <s v="Māori"/>
    <s v="Biguanides"/>
    <x v="0"/>
    <d v="2024-12-04T00:00:00"/>
    <s v="Biguanides"/>
  </r>
  <r>
    <s v="3Ixx7uWkcFE"/>
    <x v="25"/>
    <s v="Pacific peoples"/>
    <s v="Biguanides"/>
    <x v="0"/>
    <d v="2019-09-26T00:00:00"/>
    <s v="Biguanides-&gt;Biguanides|DPP-4 inhibitors-&gt;DPP-4 inhibitors-&gt;Biguanides|Insulin glargine"/>
  </r>
  <r>
    <s v="3hPYM6Vt9X."/>
    <x v="25"/>
    <s v="Asian"/>
    <s v="Biguanides"/>
    <x v="0"/>
    <d v="2021-01-15T00:00:00"/>
    <s v="Biguanides-&gt;Insulin isophane-&gt;Biguanides|Insulin isophane-&gt;Insulin aspart-&gt;Insulin aspart|Insulin isophane"/>
  </r>
  <r>
    <s v="A0XWUf43nHM"/>
    <x v="25"/>
    <s v="Māori"/>
    <s v="Insulin aspart|Insulin isophane"/>
    <x v="1"/>
    <d v="2014-07-02T00:00:00"/>
    <s v="Insulin aspart|Insulin isophane-&gt;Biguanides-&gt;Biguanides|Insulin isophane-&gt;Insulin isophane-&gt;DPP-4 inhibitors|SGLT-2 inhibitors-&gt;DPP-4 inhibitors-&gt;Biguanides|DPP-4 inhibitors|SGLT-2 inhibitors-&gt;Biguanides|DPP-4 inhibitors-&gt;Biguanides|DPP-4 inhibitors|Sulfonylureas-&gt;GLP-1 agonists-&gt;GLP-1 agonists|Sulfonylureas"/>
  </r>
  <r>
    <s v="a2ao7b/a1jo"/>
    <x v="25"/>
    <s v="Other"/>
    <s v="Biguanides"/>
    <x v="0"/>
    <d v="2012-02-20T00:00:00"/>
    <s v="Biguanides"/>
  </r>
  <r>
    <s v="a4eWyt77BAw"/>
    <x v="25"/>
    <s v="Asian"/>
    <s v="Biguanides"/>
    <x v="0"/>
    <d v="2019-08-05T00:00:00"/>
    <s v="Biguanides"/>
  </r>
  <r>
    <s v="9RKCvYJE4gs"/>
    <x v="25"/>
    <s v="Pacific peoples"/>
    <s v="Biguanides|DPP-4 inhibitors|Insulin glargine"/>
    <x v="0"/>
    <d v="2021-08-11T00:00:00"/>
    <s v="Biguanides|DPP-4 inhibitors|Insulin glargine-&gt;Insulin glargine-&gt;Biguanides|GLP-1 agonists|Insulin glargine-&gt;GLP-1 agonists|Insulin glargine-&gt;GLP-1 agonists-&gt;Insulin aspart|Insulin glargine-&gt;Biguanides|Insulin aspart|Insulin glargine-&gt;Biguanides|GLP-1 agonists|Insulin aspart|Insulin glargine-&gt;Insulin aspart|Insulin isophane-&gt;Insulin isophane"/>
  </r>
  <r>
    <s v="9txdX8qqCO."/>
    <x v="25"/>
    <s v="Other"/>
    <s v="Biguanides"/>
    <x v="0"/>
    <d v="2023-05-03T00:00:00"/>
    <s v="Biguanides"/>
  </r>
  <r>
    <s v="9TxeQqTs6uE"/>
    <x v="25"/>
    <s v="Asian"/>
    <s v="Biguanides"/>
    <x v="0"/>
    <d v="2011-05-13T00:00:00"/>
    <s v="Biguanides"/>
  </r>
  <r>
    <s v="DF1817hLKeM"/>
    <x v="25"/>
    <s v="Asian"/>
    <s v="Biguanides"/>
    <x v="0"/>
    <d v="2022-04-22T00:00:00"/>
    <s v="Biguanides-&gt;Insulin isophane-&gt;Insulin aspart|Insulin isophane"/>
  </r>
  <r>
    <s v="dlGvYde47Ks"/>
    <x v="25"/>
    <s v="Pacific peoples"/>
    <s v="Biguanides"/>
    <x v="0"/>
    <d v="2020-07-28T00:00:00"/>
    <s v="Biguanides"/>
  </r>
  <r>
    <s v="dLuOcFtP44o"/>
    <x v="25"/>
    <s v="Pacific peoples"/>
    <s v="Insulin isophane"/>
    <x v="1"/>
    <d v="2020-03-17T00:00:00"/>
    <s v="Insulin isophane-&gt;Insulin aspart-&gt;Insulin aspart|Insulin isophane-&gt;Biguanides"/>
  </r>
  <r>
    <s v="DKP30jllgCM"/>
    <x v="25"/>
    <s v="Asian"/>
    <s v="Biguanides"/>
    <x v="0"/>
    <d v="2021-01-14T00:00:00"/>
    <s v="Biguanides"/>
  </r>
  <r>
    <s v="db3.EfjBsqo"/>
    <x v="25"/>
    <s v="Other"/>
    <s v="Biguanides"/>
    <x v="0"/>
    <d v="2016-04-29T00:00:00"/>
    <s v="Biguanides"/>
  </r>
  <r>
    <s v="aj5.C3E44Og"/>
    <x v="25"/>
    <s v="Pacific peoples"/>
    <s v="Biguanides"/>
    <x v="0"/>
    <d v="2016-11-08T00:00:00"/>
    <s v="Biguanides-&gt;Biguanides|SGLT-2 inhibitors-&gt;SGLT-2 inhibitors|Sulfonylureas-&gt;DPP-4 inhibitors|SGLT-2 inhibitors-&gt;Sulfonylureas-&gt;DPP-4 inhibitors"/>
  </r>
  <r>
    <s v="aHr/aCkW45A"/>
    <x v="25"/>
    <s v="Pacific peoples"/>
    <s v="Biguanides|Insulin isophane"/>
    <x v="0"/>
    <d v="2014-03-14T00:00:00"/>
    <s v="Biguanides|Insulin isophane-&gt;Insulin aspart-&gt;Insulin aspart|Insulin isophane-&gt;Biguanides-&gt;Biguanides|Insulin glargine-&gt;Insulin glargine-&gt;Insulin aspart|Insulin glargine"/>
  </r>
  <r>
    <s v="Ahc/DDH.WMo"/>
    <x v="25"/>
    <s v="Pacific peoples"/>
    <s v="Biguanides"/>
    <x v="0"/>
    <d v="2025-03-19T00:00:00"/>
    <s v="Biguanides"/>
  </r>
  <r>
    <s v="afFtKualOZY"/>
    <x v="25"/>
    <s v="Other"/>
    <s v="Biguanides"/>
    <x v="0"/>
    <d v="2013-04-19T00:00:00"/>
    <s v="Biguanides-&gt;Sulfonylureas-&gt;Biguanides|Sulfonylureas-&gt;Insulin glargine-&gt;Biguanides|Insulin glargine|Sulfonylureas-&gt;Biguanides|Insulin glargine-&gt;Insulin glargine|Sulfonylureas-&gt;SGLT-2 inhibitors-&gt;Insulin glargine|SGLT-2 inhibitors"/>
  </r>
  <r>
    <s v="a9elFwA06hY"/>
    <x v="25"/>
    <s v="Pacific peoples"/>
    <s v="Biguanides"/>
    <x v="0"/>
    <d v="2014-01-09T00:00:00"/>
    <s v="Biguanides"/>
  </r>
  <r>
    <s v="gwu2PD2gCfc"/>
    <x v="25"/>
    <s v="Other"/>
    <s v="Biguanides"/>
    <x v="0"/>
    <d v="2025-05-25T00:00:00"/>
    <s v="Biguanides"/>
  </r>
  <r>
    <s v="GXNsajorEw."/>
    <x v="25"/>
    <s v="Pacific peoples"/>
    <s v="DPP-4 inhibitors"/>
    <x v="0"/>
    <d v="2020-06-03T00:00:00"/>
    <s v="DPP-4 inhibitors"/>
  </r>
  <r>
    <s v="DZj6xqsy912"/>
    <x v="25"/>
    <s v="Other"/>
    <s v="Biguanides"/>
    <x v="0"/>
    <d v="2015-11-17T00:00:00"/>
    <s v="Biguanides"/>
  </r>
  <r>
    <s v="DOdC.WsEYls"/>
    <x v="25"/>
    <s v="Pacific peoples"/>
    <s v="Biguanides"/>
    <x v="0"/>
    <d v="2020-03-16T00:00:00"/>
    <s v="Biguanides-&gt;Biguanides|Insulin aspart|Insulin isophane-&gt;Insulin aspart"/>
  </r>
  <r>
    <s v="DRmeqOzGwVc"/>
    <x v="25"/>
    <s v="Other"/>
    <s v="Biguanides"/>
    <x v="0"/>
    <d v="2020-09-28T00:00:00"/>
    <s v="Biguanides"/>
  </r>
  <r>
    <s v="DVbTdJh26to"/>
    <x v="25"/>
    <s v="Asian"/>
    <s v="Biguanides"/>
    <x v="0"/>
    <d v="2018-05-05T00:00:00"/>
    <s v="Biguanides"/>
  </r>
  <r>
    <s v="dwN.wAd/oMU"/>
    <x v="25"/>
    <s v="Māori"/>
    <s v="Biguanides|Sulfonylureas"/>
    <x v="0"/>
    <d v="2019-05-28T00:00:00"/>
    <s v="Biguanides|Sulfonylureas-&gt;Biguanides-&gt;Biguanides|DPP-4 inhibitors|Insulin glargine-&gt;Insulin glargine-&gt;Biguanides|DPP-4 inhibitors"/>
  </r>
  <r>
    <s v="HBK4HnUkgD."/>
    <x v="25"/>
    <s v="Māori"/>
    <s v="Biguanides"/>
    <x v="0"/>
    <d v="2013-05-13T00:00:00"/>
    <s v="Biguanides-&gt;Biguanides|Insulin isophane-&gt;Insulin isophane-&gt;SGLT-2 inhibitors-&gt;DPP-4 inhibitors-&gt;GLP-1 agonists"/>
  </r>
  <r>
    <s v="HLxtSBTjN8I"/>
    <x v="25"/>
    <s v="Pacific peoples"/>
    <s v="Biguanides"/>
    <x v="0"/>
    <d v="2021-11-11T00:00:00"/>
    <s v="Biguanides"/>
  </r>
  <r>
    <s v="heeY5v0jawM"/>
    <x v="25"/>
    <s v="Asian"/>
    <s v="Biguanides|Sulfonylureas"/>
    <x v="0"/>
    <d v="2018-06-05T00:00:00"/>
    <s v="Biguanides|Sulfonylureas-&gt;Sulfonylureas-&gt;Biguanides-&gt;DPP-4 inhibitors"/>
  </r>
  <r>
    <s v="HGEHAasRSwE"/>
    <x v="25"/>
    <s v="Asian"/>
    <s v="Biguanides"/>
    <x v="0"/>
    <d v="2025-03-05T00:00:00"/>
    <s v="Biguanides"/>
  </r>
  <r>
    <s v="hGGhLGhsE9Y"/>
    <x v="25"/>
    <s v="Other"/>
    <s v="Biguanides"/>
    <x v="0"/>
    <d v="2024-06-24T00:00:00"/>
    <s v="Biguanides-&gt;Biguanides|SGLT-2 inhibitors-&gt;SGLT-2 inhibitors-&gt;DPP-4 inhibitors-&gt;DPP-4 inhibitors|SGLT-2 inhibitors"/>
  </r>
  <r>
    <s v="hHAS3DrEDUU"/>
    <x v="25"/>
    <s v="Māori"/>
    <s v="Biguanides"/>
    <x v="0"/>
    <d v="2023-07-20T00:00:00"/>
    <s v="Biguanides-&gt;Biguanides|DPP-4 inhibitors"/>
  </r>
  <r>
    <s v="hHR5n.xEnbs"/>
    <x v="25"/>
    <s v="Other"/>
    <s v="Biguanides"/>
    <x v="0"/>
    <d v="2019-02-22T00:00:00"/>
    <s v="Biguanides"/>
  </r>
  <r>
    <s v="38u75pKExhA"/>
    <x v="25"/>
    <s v="Asian"/>
    <s v="Biguanides"/>
    <x v="0"/>
    <d v="2012-08-04T00:00:00"/>
    <s v="Biguanides"/>
  </r>
  <r>
    <s v="30n0U.vz4kA"/>
    <x v="25"/>
    <s v="Pacific peoples"/>
    <s v="Biguanides"/>
    <x v="0"/>
    <d v="2014-03-26T00:00:00"/>
    <s v="Biguanides-&gt;DPP-4 inhibitors-&gt;SGLT-2 inhibitors"/>
  </r>
  <r>
    <s v="2l6J9FAqTfU"/>
    <x v="25"/>
    <s v="Māori"/>
    <s v="Biguanides"/>
    <x v="0"/>
    <d v="2025-08-07T00:00:00"/>
    <s v="Biguanides"/>
  </r>
  <r>
    <s v="2MgzGHjFN9Y"/>
    <x v="25"/>
    <s v="Other"/>
    <s v="Biguanides"/>
    <x v="0"/>
    <d v="2015-03-02T00:00:00"/>
    <s v="Biguanides-&gt;Biguanides|Sulfonylureas-&gt;Sulfonylureas-&gt;DPP-4 inhibitors-&gt;DPP-4 inhibitors|Sulfonylureas-&gt;Biguanides|DPP-4 inhibitors|Sulfonylureas-&gt;Biguanides|DPP-4 inhibitors-&gt;SGLT-2 inhibitors-&gt;Biguanides|SGLT-2 inhibitors-&gt;Biguanides|SGLT-2 inhibitors|Sulfonylureas-&gt;SGLT-2 inhibitors|Sulfonylureas"/>
  </r>
  <r>
    <s v="2HNcH2zj9cw"/>
    <x v="25"/>
    <s v="Other"/>
    <s v="Biguanides"/>
    <x v="0"/>
    <d v="2014-12-11T00:00:00"/>
    <s v="Biguanides"/>
  </r>
  <r>
    <s v="2PI71kw4/ag"/>
    <x v="25"/>
    <s v="Other"/>
    <s v="Biguanides"/>
    <x v="0"/>
    <d v="2021-06-11T00:00:00"/>
    <s v="Biguanides"/>
  </r>
  <r>
    <s v="2.WtUuxffWM"/>
    <x v="25"/>
    <s v="Asian"/>
    <s v="Biguanides"/>
    <x v="0"/>
    <d v="2011-08-02T00:00:00"/>
    <s v="Biguanides"/>
  </r>
  <r>
    <s v="ZTW9ufBcKUg"/>
    <x v="25"/>
    <s v="Asian"/>
    <s v="Biguanides"/>
    <x v="0"/>
    <d v="2025-07-10T00:00:00"/>
    <s v="Biguanides"/>
  </r>
  <r>
    <s v="Zv1pXRhTHf6"/>
    <x v="25"/>
    <s v="Other"/>
    <s v="Biguanides"/>
    <x v="0"/>
    <d v="2024-03-08T00:00:00"/>
    <s v="Biguanides"/>
  </r>
  <r>
    <s v="ZvsMbQuKOtE"/>
    <x v="25"/>
    <s v="Other"/>
    <s v="Biguanides"/>
    <x v="0"/>
    <d v="2015-05-14T00:00:00"/>
    <s v="Biguanides"/>
  </r>
  <r>
    <s v="2BIZFHVntF2"/>
    <x v="25"/>
    <s v="Māori"/>
    <s v="Biguanides"/>
    <x v="0"/>
    <d v="2025-08-05T00:00:00"/>
    <s v="Biguanides"/>
  </r>
  <r>
    <s v="27rm9yWZsuQ"/>
    <x v="25"/>
    <s v="Asian"/>
    <s v="Biguanides|Sulfonylureas"/>
    <x v="0"/>
    <d v="2024-07-31T00:00:00"/>
    <s v="Biguanides|Sulfonylureas-&gt;DPP-4 inhibitors|Sulfonylureas-&gt;Biguanides|SGLT-2 inhibitors|Sulfonylureas-&gt;Biguanides|SGLT-2 inhibitors-&gt;DPP-4 inhibitors"/>
  </r>
  <r>
    <s v="2afuhzICWfU"/>
    <x v="25"/>
    <s v="Asian"/>
    <s v="Biguanides"/>
    <x v="0"/>
    <d v="2020-11-26T00:00:00"/>
    <s v="Biguanides"/>
  </r>
  <r>
    <s v="22ybiiSZXc."/>
    <x v="25"/>
    <s v="Pacific peoples"/>
    <s v="Biguanides|Insulin isophane"/>
    <x v="0"/>
    <d v="2022-03-07T00:00:00"/>
    <s v="Biguanides|Insulin isophane-&gt;Biguanides-&gt;Insulin isophane-&gt;Insulin aspart-&gt;Insulin aspart|Insulin isophane-&gt;Biguanides|Insulin aspart|Insulin isophane-&gt;Biguanides|Insulin aspart-&gt;GLP-1 agonists-&gt;Biguanides|GLP-1 agonists|Insulin aspart"/>
  </r>
  <r>
    <s v="zDdPWqj8eWk"/>
    <x v="25"/>
    <s v="Asian"/>
    <s v="Biguanides"/>
    <x v="0"/>
    <d v="2025-06-23T00:00:00"/>
    <s v="Biguanides"/>
  </r>
  <r>
    <s v="zCe./RtVMYo"/>
    <x v="25"/>
    <s v="Māori"/>
    <s v="Biguanides"/>
    <x v="0"/>
    <d v="2016-05-26T00:00:00"/>
    <s v="Biguanides-&gt;Insulin aspart|Insulin isophane-&gt;Insulin aspart-&gt;Insulin isophane-&gt;Biguanides|Insulin isophane-&gt;Biguanides|Insulin aspart-&gt;GLP-1 agonists|Insulin aspart-&gt;GLP-1 agonists-&gt;GLP-1 agonists|Insulin aspart|Insulin isophane-&gt;DPP-4 inhibitors|Insulin aspart|Insulin isophane|SGLT-2 inhibitors|Thiazolidinedione-&gt;SGLT-2 inhibitors|Thiazolidinedione"/>
  </r>
  <r>
    <s v="Z7R2Qq.hEhE"/>
    <x v="25"/>
    <s v="Asian"/>
    <s v="Biguanides"/>
    <x v="0"/>
    <d v="2020-11-09T00:00:00"/>
    <s v="Biguanides"/>
  </r>
  <r>
    <s v="Z5x3danUF1w"/>
    <x v="25"/>
    <s v="Pacific peoples"/>
    <s v="Biguanides"/>
    <x v="0"/>
    <d v="2013-03-20T00:00:00"/>
    <s v="Biguanides"/>
  </r>
  <r>
    <s v="Z3kU8r541Vg"/>
    <x v="25"/>
    <s v="Other"/>
    <s v="Biguanides"/>
    <x v="0"/>
    <d v="2015-11-03T00:00:00"/>
    <s v="Biguanides"/>
  </r>
  <r>
    <s v="Zjt6KvPMpis"/>
    <x v="25"/>
    <s v="Asian"/>
    <s v="Biguanides"/>
    <x v="0"/>
    <d v="2024-08-21T00:00:00"/>
    <s v="Biguanides"/>
  </r>
  <r>
    <s v="Zl8Hn.WyPZM"/>
    <x v="25"/>
    <s v="Pacific peoples"/>
    <s v="Biguanides"/>
    <x v="0"/>
    <d v="2022-11-03T00:00:00"/>
    <s v="Biguanides"/>
  </r>
  <r>
    <s v="zlayQeZi.UA"/>
    <x v="25"/>
    <s v="Other"/>
    <s v="Biguanides"/>
    <x v="0"/>
    <d v="2018-02-19T00:00:00"/>
    <s v="Biguanides"/>
  </r>
  <r>
    <s v="zOBuRTvZKn."/>
    <x v="25"/>
    <s v="Māori"/>
    <s v="Biguanides"/>
    <x v="0"/>
    <d v="2022-01-24T00:00:00"/>
    <s v="Biguanides"/>
  </r>
  <r>
    <s v="zr9FWA8IRj2"/>
    <x v="25"/>
    <s v="Other"/>
    <s v="Biguanides"/>
    <x v="0"/>
    <d v="2019-02-22T00:00:00"/>
    <s v="Biguanides"/>
  </r>
  <r>
    <s v="vtQNMLpAAJg"/>
    <x v="25"/>
    <s v="Other"/>
    <s v="Biguanides"/>
    <x v="0"/>
    <d v="2025-10-01T00:00:00"/>
    <s v="Biguanides"/>
  </r>
  <r>
    <s v="Vn3dy32xjJs"/>
    <x v="25"/>
    <s v="Other"/>
    <s v="Biguanides"/>
    <x v="0"/>
    <d v="2015-02-20T00:00:00"/>
    <s v="Biguanides"/>
  </r>
  <r>
    <s v="VlrmQy8GSfc"/>
    <x v="25"/>
    <s v="Māori"/>
    <s v="Biguanides"/>
    <x v="0"/>
    <d v="2023-07-03T00:00:00"/>
    <s v="Biguanides"/>
  </r>
  <r>
    <s v="Vktmo0N1AbA"/>
    <x v="25"/>
    <s v="Pacific peoples"/>
    <s v="Biguanides"/>
    <x v="0"/>
    <d v="2018-11-30T00:00:00"/>
    <s v="Biguanides-&gt;DPP-4 inhibitors-&gt;SGLT-2 inhibitors-&gt;Biguanides|SGLT-2 inhibitors"/>
  </r>
  <r>
    <s v="VoLaACtLjfc"/>
    <x v="25"/>
    <s v="Māori"/>
    <s v="Biguanides"/>
    <x v="0"/>
    <d v="2023-09-11T00:00:00"/>
    <s v="Biguanides"/>
  </r>
  <r>
    <s v="vPq3n6bE452"/>
    <x v="25"/>
    <s v="Other"/>
    <s v="Biguanides"/>
    <x v="0"/>
    <d v="2011-04-07T00:00:00"/>
    <s v="Biguanides-&gt;Insulin glulisine-&gt;Insulin isophane-&gt;Biguanides|Insulin isophane-&gt;SGLT-2 inhibitors-&gt;Insulin glargine-&gt;Insulin glargine|SGLT-2 inhibitors"/>
  </r>
  <r>
    <s v="YyjQcSvCs1g"/>
    <x v="25"/>
    <s v="Other"/>
    <s v="Biguanides"/>
    <x v="0"/>
    <d v="2021-08-04T00:00:00"/>
    <s v="Biguanides"/>
  </r>
  <r>
    <s v="Z/ZzYQpibU2"/>
    <x v="25"/>
    <s v="Other"/>
    <s v="Insulin aspart"/>
    <x v="1"/>
    <d v="2018-07-26T00:00:00"/>
    <s v="Insulin aspart-&gt;Biguanides-&gt;Insulin isophane-&gt;SGLT-2 inhibitors-&gt;SGLT-2 inhibitors|Sulfonylureas"/>
  </r>
  <r>
    <s v="w.Pt0Mufgag"/>
    <x v="25"/>
    <s v="Asian"/>
    <s v="Biguanides"/>
    <x v="0"/>
    <d v="2017-02-16T00:00:00"/>
    <s v="Biguanides"/>
  </r>
  <r>
    <s v="vWHU.Y3RipM"/>
    <x v="25"/>
    <s v="Māori"/>
    <s v="Biguanides"/>
    <x v="0"/>
    <d v="2023-10-27T00:00:00"/>
    <s v="Biguanides"/>
  </r>
  <r>
    <s v="S8JyWcPSThE"/>
    <x v="25"/>
    <s v="Other"/>
    <s v="Biguanides"/>
    <x v="0"/>
    <d v="2018-08-16T00:00:00"/>
    <s v="Biguanides-&gt;DPP-4 inhibitors-&gt;Sulfonylureas-&gt;SGLT-2 inhibitors-&gt;Biguanides|SGLT-2 inhibitors-&gt;Biguanides|GLP-1 agonists-&gt;GLP-1 agonists"/>
  </r>
  <r>
    <s v="S4PZFp84NX6"/>
    <x v="25"/>
    <s v="Māori"/>
    <s v="Biguanides"/>
    <x v="0"/>
    <d v="2019-01-03T00:00:00"/>
    <s v="Biguanides"/>
  </r>
  <r>
    <s v="rZOnqYt0x.."/>
    <x v="25"/>
    <s v="Pacific peoples"/>
    <s v="Biguanides"/>
    <x v="0"/>
    <d v="2022-09-27T00:00:00"/>
    <s v="Biguanides-&gt;SGLT-2 inhibitors-&gt;Biguanides|SGLT-2 inhibitors"/>
  </r>
  <r>
    <s v="VF0p.g2l1RE"/>
    <x v="25"/>
    <s v="Other"/>
    <s v="Biguanides"/>
    <x v="0"/>
    <d v="2012-01-11T00:00:00"/>
    <s v="Biguanides"/>
  </r>
  <r>
    <s v="V8Es8Jn2AvM"/>
    <x v="25"/>
    <s v="Asian"/>
    <s v="Biguanides"/>
    <x v="0"/>
    <d v="2015-07-09T00:00:00"/>
    <s v="Biguanides-&gt;Insulin isophane-&gt;Insulin aspart-&gt;Insulin aspart|Insulin isophane-&gt;Biguanides|Insulin aspart|Insulin isophane"/>
  </r>
  <r>
    <s v="vHIu1n5Wj/g"/>
    <x v="25"/>
    <s v="Asian"/>
    <s v="Biguanides"/>
    <x v="0"/>
    <d v="2016-11-11T00:00:00"/>
    <s v="Biguanides-&gt;DPP-4 inhibitors-&gt;DPP-4 inhibitors|SGLT-2 inhibitors-&gt;SGLT-2 inhibitors"/>
  </r>
  <r>
    <s v="r6qX7YBMYCI"/>
    <x v="25"/>
    <s v="Asian"/>
    <s v="Biguanides"/>
    <x v="0"/>
    <d v="2021-02-05T00:00:00"/>
    <s v="Biguanides"/>
  </r>
  <r>
    <s v="UBE2TNGEFYU"/>
    <x v="25"/>
    <s v="Pacific peoples"/>
    <s v="Biguanides"/>
    <x v="0"/>
    <d v="2025-12-15T00:00:00"/>
    <s v="Biguanides"/>
  </r>
  <r>
    <s v="uc6ndt5BI5Q"/>
    <x v="25"/>
    <s v="Asian"/>
    <s v="Biguanides"/>
    <x v="0"/>
    <d v="2011-06-28T00:00:00"/>
    <s v="Biguanides-&gt;Sulfonylureas"/>
  </r>
  <r>
    <s v="UEDfg7S20so"/>
    <x v="25"/>
    <s v="Pacific peoples"/>
    <s v="Biguanides"/>
    <x v="0"/>
    <d v="2025-05-14T00:00:00"/>
    <s v="Biguanides"/>
  </r>
  <r>
    <s v="uEEh6bV5lQQ"/>
    <x v="25"/>
    <s v="Māori"/>
    <s v="Biguanides"/>
    <x v="0"/>
    <d v="2023-02-17T00:00:00"/>
    <s v="Biguanides"/>
  </r>
  <r>
    <s v="uQ5c/ctnFaw"/>
    <x v="25"/>
    <s v="Other"/>
    <s v="Biguanides"/>
    <x v="0"/>
    <d v="2023-10-31T00:00:00"/>
    <s v="Biguanides"/>
  </r>
  <r>
    <s v="UQM5jNuKBAs"/>
    <x v="25"/>
    <s v="Māori"/>
    <s v="Biguanides"/>
    <x v="0"/>
    <d v="2025-06-10T00:00:00"/>
    <s v="Biguanides"/>
  </r>
  <r>
    <s v="uJa.iZ2dEmA"/>
    <x v="25"/>
    <s v="Pacific peoples"/>
    <s v="Biguanides"/>
    <x v="0"/>
    <d v="2024-11-27T00:00:00"/>
    <s v="Biguanides"/>
  </r>
  <r>
    <s v="UKYlmxRrhts"/>
    <x v="25"/>
    <s v="Other"/>
    <s v="Biguanides"/>
    <x v="0"/>
    <d v="2020-04-02T00:00:00"/>
    <s v="Biguanides"/>
  </r>
  <r>
    <s v="QzzglLQqy9Q"/>
    <x v="25"/>
    <s v="Other"/>
    <s v="Biguanides"/>
    <x v="0"/>
    <d v="2015-08-13T00:00:00"/>
    <s v="Biguanides"/>
  </r>
  <r>
    <s v="Qv2EivIUlCg"/>
    <x v="25"/>
    <s v="Pacific peoples"/>
    <s v="Biguanides|Insulin isophane"/>
    <x v="0"/>
    <d v="2014-06-06T00:00:00"/>
    <s v="Biguanides|Insulin isophane-&gt;Biguanides|Insulin aspart|Insulin glargine-&gt;Insulin aspart|Insulin glargine-&gt;Biguanides|Insulin aspart-&gt;Insulin glargine-&gt;Biguanides|Insulin glargine-&gt;Biguanides|Insulin aspart|Insulin isophane-&gt;Insulin aspart|Insulin isophane-&gt;Insulin aspart-&gt;Biguanides-&gt;Insulin isophane-&gt;Insulin aspart|SGLT-2 inhibitors"/>
  </r>
  <r>
    <s v="qvGhk9IC3j."/>
    <x v="25"/>
    <s v="Māori"/>
    <s v="Biguanides"/>
    <x v="0"/>
    <d v="2021-03-30T00:00:00"/>
    <s v="Biguanides"/>
  </r>
  <r>
    <s v="qpzQQbJ7/06"/>
    <x v="25"/>
    <s v="Asian"/>
    <s v="Biguanides"/>
    <x v="0"/>
    <d v="2016-08-02T00:00:00"/>
    <s v="Biguanides"/>
  </r>
  <r>
    <s v="qn6wFDa14pY"/>
    <x v="25"/>
    <s v="Māori"/>
    <s v="Biguanides"/>
    <x v="0"/>
    <d v="2018-10-09T00:00:00"/>
    <s v="Biguanides"/>
  </r>
  <r>
    <s v="QDHK7KO42hw"/>
    <x v="25"/>
    <s v="Other"/>
    <s v="Biguanides"/>
    <x v="0"/>
    <d v="2023-08-04T00:00:00"/>
    <s v="Biguanides"/>
  </r>
  <r>
    <s v="Qdpf3r/a.oc"/>
    <x v="25"/>
    <s v="Other"/>
    <s v="Biguanides"/>
    <x v="0"/>
    <d v="2025-09-11T00:00:00"/>
    <s v="Biguanides"/>
  </r>
  <r>
    <s v="qJBeF5Cv2TI"/>
    <x v="25"/>
    <s v="Asian"/>
    <s v="Biguanides|Insulin isophane"/>
    <x v="0"/>
    <d v="2025-02-08T00:00:00"/>
    <s v="Biguanides|Insulin isophane-&gt;Insulin aspart|Insulin isophane"/>
  </r>
  <r>
    <s v="qh8L1r0hw8Y"/>
    <x v="25"/>
    <s v="Asian"/>
    <s v="Biguanides"/>
    <x v="0"/>
    <d v="2014-11-27T00:00:00"/>
    <s v="Biguanides"/>
  </r>
  <r>
    <s v="mHhNQjn58pc"/>
    <x v="25"/>
    <s v="Other"/>
    <s v="Biguanides"/>
    <x v="0"/>
    <d v="2022-10-03T00:00:00"/>
    <s v="Biguanides"/>
  </r>
  <r>
    <s v="MGvjKSvHpfc"/>
    <x v="25"/>
    <s v="Asian"/>
    <s v="Biguanides"/>
    <x v="0"/>
    <d v="2014-09-29T00:00:00"/>
    <s v="Biguanides"/>
  </r>
  <r>
    <s v="kRZqQAKOTn2"/>
    <x v="25"/>
    <s v="Other"/>
    <s v="Biguanides"/>
    <x v="0"/>
    <d v="2022-02-08T00:00:00"/>
    <s v="Biguanides"/>
  </r>
  <r>
    <s v="KQtln6hf21w"/>
    <x v="25"/>
    <s v="Māori"/>
    <s v="Biguanides"/>
    <x v="0"/>
    <d v="2024-11-07T00:00:00"/>
    <s v="Biguanides"/>
  </r>
  <r>
    <s v="Hqv/hVnjUYQ"/>
    <x v="25"/>
    <s v="Asian"/>
    <s v="Biguanides"/>
    <x v="0"/>
    <d v="2023-03-27T00:00:00"/>
    <s v="Biguanides"/>
  </r>
  <r>
    <s v="kmbIGa.ZK8I"/>
    <x v="25"/>
    <s v="Other"/>
    <s v="Biguanides"/>
    <x v="0"/>
    <d v="2018-01-16T00:00:00"/>
    <s v="Biguanides"/>
  </r>
  <r>
    <s v="hp0dwjmDs32"/>
    <x v="25"/>
    <s v="Māori"/>
    <s v="Biguanides"/>
    <x v="0"/>
    <d v="2020-07-06T00:00:00"/>
    <s v="Biguanides"/>
  </r>
  <r>
    <s v="mMGoINNJW0E"/>
    <x v="25"/>
    <s v="Asian"/>
    <s v="Biguanides"/>
    <x v="0"/>
    <d v="2024-07-16T00:00:00"/>
    <s v="Biguanides"/>
  </r>
  <r>
    <s v="MmKX/Wv5VDc"/>
    <x v="25"/>
    <s v="Māori"/>
    <s v="Biguanides"/>
    <x v="0"/>
    <d v="2022-11-22T00:00:00"/>
    <s v="Biguanides"/>
  </r>
  <r>
    <s v="msSuFP1VL8Y"/>
    <x v="25"/>
    <s v="Māori"/>
    <s v="Biguanides"/>
    <x v="0"/>
    <d v="2021-05-19T00:00:00"/>
    <s v="Biguanides-&gt;Biguanides|SGLT-2 inhibitors-&gt;GLP-1 agonists"/>
  </r>
  <r>
    <s v="MRQoVAuGr6M"/>
    <x v="25"/>
    <s v="Other"/>
    <s v="Biguanides"/>
    <x v="0"/>
    <d v="2020-08-26T00:00:00"/>
    <s v="Biguanides"/>
  </r>
  <r>
    <s v="msGQh/2oTRU"/>
    <x v="25"/>
    <s v="Māori"/>
    <s v="Biguanides"/>
    <x v="0"/>
    <d v="2018-05-04T00:00:00"/>
    <s v="Biguanides"/>
  </r>
  <r>
    <s v="MPceTq.kb5E"/>
    <x v="25"/>
    <s v="Māori"/>
    <s v="Biguanides"/>
    <x v="0"/>
    <d v="2021-12-23T00:00:00"/>
    <s v="Biguanides"/>
  </r>
  <r>
    <s v="na5r5H.MR9E"/>
    <x v="25"/>
    <s v="Other"/>
    <s v="Biguanides"/>
    <x v="0"/>
    <d v="2025-05-31T00:00:00"/>
    <s v="Biguanides"/>
  </r>
  <r>
    <s v="nckF0NtazZs"/>
    <x v="25"/>
    <s v="Asian"/>
    <s v="Biguanides"/>
    <x v="0"/>
    <d v="2012-05-17T00:00:00"/>
    <s v="Biguanides-&gt;Insulin glargine-&gt;Biguanides|Insulin glargine-&gt;SGLT-2 inhibitors-&gt;Insulin glargine|SGLT-2 inhibitors-&gt;Biguanides|Insulin glargine|SGLT-2 inhibitors"/>
  </r>
  <r>
    <s v="qc6yABi4lTA"/>
    <x v="25"/>
    <s v="Asian"/>
    <s v="Biguanides"/>
    <x v="0"/>
    <d v="2012-09-11T00:00:00"/>
    <s v="Biguanides"/>
  </r>
  <r>
    <s v="n5DoGD.6XE6"/>
    <x v="25"/>
    <s v="Pacific peoples"/>
    <s v="Biguanides"/>
    <x v="0"/>
    <d v="2019-01-15T00:00:00"/>
    <s v="Biguanides"/>
  </r>
  <r>
    <s v="N0tS9MXNWOo"/>
    <x v="25"/>
    <s v="Other"/>
    <s v="Insulin aspart"/>
    <x v="1"/>
    <d v="2019-10-22T00:00:00"/>
    <s v="Insulin aspart-&gt;Biguanides-&gt;Insulin glargine-&gt;Insulin isophane"/>
  </r>
  <r>
    <s v="mvYf.O.Sq22"/>
    <x v="25"/>
    <s v="Asian"/>
    <s v="Biguanides"/>
    <x v="0"/>
    <d v="2020-07-29T00:00:00"/>
    <s v="Biguanides"/>
  </r>
  <r>
    <s v="0VuhCINBsP6"/>
    <x v="25"/>
    <s v="Pacific peoples"/>
    <s v="Biguanides"/>
    <x v="0"/>
    <d v="2019-10-30T00:00:00"/>
    <s v="Biguanides"/>
  </r>
  <r>
    <s v="0yVXogMRXjg"/>
    <x v="25"/>
    <s v="Pacific peoples"/>
    <s v="Biguanides"/>
    <x v="0"/>
    <d v="2023-08-03T00:00:00"/>
    <s v="Biguanides-&gt;SGLT-2 inhibitors"/>
  </r>
  <r>
    <s v="0YxuQGz1K0."/>
    <x v="25"/>
    <s v="Other"/>
    <s v="Biguanides"/>
    <x v="0"/>
    <d v="2021-07-02T00:00:00"/>
    <s v="Biguanides-&gt;SGLT-2 inhibitors"/>
  </r>
  <r>
    <s v="0z.Jf2tVflU"/>
    <x v="25"/>
    <s v="Other"/>
    <s v="Biguanides"/>
    <x v="0"/>
    <d v="2025-08-19T00:00:00"/>
    <s v="Biguanides-&gt;Insulin isophane"/>
  </r>
  <r>
    <s v="11ImrmfeVts"/>
    <x v="25"/>
    <s v="Asian"/>
    <s v="Biguanides"/>
    <x v="0"/>
    <d v="2021-10-20T00:00:00"/>
    <s v="Biguanides"/>
  </r>
  <r>
    <s v="1AjH4AxCcRU"/>
    <x v="25"/>
    <s v="Pacific peoples"/>
    <s v="Biguanides"/>
    <x v="0"/>
    <d v="2012-02-02T00:00:00"/>
    <s v="Biguanides-&gt;DPP-4 inhibitors-&gt;Biguanides|GLP-1 agonists-&gt;GLP-1 agonists-&gt;Biguanides|Insulin glargine-&gt;Insulin glargine"/>
  </r>
  <r>
    <s v="1Js6HVXwq9g"/>
    <x v="25"/>
    <s v="Pacific peoples"/>
    <s v="Biguanides"/>
    <x v="0"/>
    <d v="2019-05-18T00:00:00"/>
    <s v="Biguanides"/>
  </r>
  <r>
    <s v="7UdMZC9cleU"/>
    <x v="25"/>
    <s v="Other"/>
    <s v="Biguanides"/>
    <x v="0"/>
    <d v="2024-11-11T00:00:00"/>
    <s v="Biguanides"/>
  </r>
  <r>
    <s v="1MMDuJdZvtY"/>
    <x v="25"/>
    <s v="Other"/>
    <s v="Biguanides"/>
    <x v="0"/>
    <d v="2014-01-28T00:00:00"/>
    <s v="Biguanides"/>
  </r>
  <r>
    <s v="8ghPGZYjmec"/>
    <x v="25"/>
    <s v="Other"/>
    <s v="Biguanides"/>
    <x v="0"/>
    <d v="2022-12-16T00:00:00"/>
    <s v="Biguanides"/>
  </r>
  <r>
    <s v="8gHqbioDGMQ"/>
    <x v="25"/>
    <s v="Other"/>
    <s v="Biguanides"/>
    <x v="0"/>
    <d v="2021-03-15T00:00:00"/>
    <s v="Biguanides"/>
  </r>
  <r>
    <s v="8gn8FZpXwuk"/>
    <x v="25"/>
    <s v="Other"/>
    <s v="Biguanides"/>
    <x v="0"/>
    <d v="2018-12-24T00:00:00"/>
    <s v="Biguanides-&gt;Insulin isophane"/>
  </r>
  <r>
    <s v="8covmT/D/EU"/>
    <x v="25"/>
    <s v="Asian"/>
    <s v="Biguanides"/>
    <x v="0"/>
    <d v="2024-01-23T00:00:00"/>
    <s v="Biguanides"/>
  </r>
  <r>
    <s v="8eQiC0A1Wrk"/>
    <x v="25"/>
    <s v="Other"/>
    <s v="Biguanides"/>
    <x v="0"/>
    <d v="2023-08-15T00:00:00"/>
    <s v="Biguanides"/>
  </r>
  <r>
    <s v="8DLdG2WjvpM"/>
    <x v="25"/>
    <s v="Pacific peoples"/>
    <s v="Biguanides"/>
    <x v="0"/>
    <d v="2013-08-15T00:00:00"/>
    <s v="Biguanides"/>
  </r>
  <r>
    <s v="8lVukPchyWU"/>
    <x v="25"/>
    <s v="Asian"/>
    <s v="Insulin isophane"/>
    <x v="1"/>
    <d v="2020-04-21T00:00:00"/>
    <s v="Insulin isophane-&gt;Insulin aspart-&gt;Biguanides"/>
  </r>
  <r>
    <s v="8K5Jh4z88ZE"/>
    <x v="25"/>
    <s v="Māori"/>
    <s v="Biguanides"/>
    <x v="0"/>
    <d v="2017-11-03T00:00:00"/>
    <s v="Biguanides"/>
  </r>
  <r>
    <s v="8jBtyWr8b5c"/>
    <x v="25"/>
    <s v="Māori"/>
    <s v="Biguanides"/>
    <x v="0"/>
    <d v="2013-12-06T00:00:00"/>
    <s v="Biguanides"/>
  </r>
  <r>
    <s v="85m.GcPBYp2"/>
    <x v="25"/>
    <s v="Other"/>
    <s v="Biguanides"/>
    <x v="0"/>
    <d v="2021-09-03T00:00:00"/>
    <s v="Biguanides"/>
  </r>
  <r>
    <s v="7vMuLoNnL2s"/>
    <x v="25"/>
    <s v="Pacific peoples"/>
    <s v="Biguanides"/>
    <x v="0"/>
    <d v="2016-12-07T00:00:00"/>
    <s v="Biguanides-&gt;Biguanides|Insulin isophane"/>
  </r>
  <r>
    <s v="7wC7a4kOYWg"/>
    <x v="25"/>
    <s v="Other"/>
    <s v="Biguanides"/>
    <x v="0"/>
    <d v="2023-10-16T00:00:00"/>
    <s v="Biguanides"/>
  </r>
  <r>
    <s v="91oSP8RcV3c"/>
    <x v="25"/>
    <s v="Māori"/>
    <s v="Insulin aspart|Insulin isophane"/>
    <x v="1"/>
    <d v="2012-07-25T00:00:00"/>
    <s v="Insulin aspart|Insulin isophane-&gt;Biguanides|DPP-4 inhibitors-&gt;DPP-4 inhibitors-&gt;Biguanides|GLP-1 agonists-&gt;GLP-1 agonists-&gt;Biguanides-&gt;Biguanides|Insulin isophane-&gt;Biguanides|GLP-1 agonists|Insulin glargine-&gt;GLP-1 agonists|Insulin glargine"/>
  </r>
  <r>
    <s v="9.cffgcq.uk"/>
    <x v="25"/>
    <s v="Other"/>
    <s v="Biguanides"/>
    <x v="0"/>
    <d v="2025-03-31T00:00:00"/>
    <s v="Biguanides"/>
  </r>
  <r>
    <s v="8vSMHH00xkk"/>
    <x v="25"/>
    <s v="Asian"/>
    <s v="Biguanides"/>
    <x v="0"/>
    <d v="2021-12-31T00:00:00"/>
    <s v="Biguanides"/>
  </r>
  <r>
    <s v="8o3BxwO7H3o"/>
    <x v="25"/>
    <s v="Other"/>
    <s v="Biguanides"/>
    <x v="0"/>
    <d v="2017-10-27T00:00:00"/>
    <s v="Biguanides"/>
  </r>
  <r>
    <s v="YgPflTiOk5M"/>
    <x v="25"/>
    <s v="Pacific peoples"/>
    <s v="Biguanides"/>
    <x v="0"/>
    <d v="2019-01-28T00:00:00"/>
    <s v="Biguanides"/>
  </r>
  <r>
    <s v="yhMV9Um87lk"/>
    <x v="25"/>
    <s v="Māori"/>
    <s v="Biguanides"/>
    <x v="0"/>
    <d v="2023-02-22T00:00:00"/>
    <s v="Biguanides"/>
  </r>
  <r>
    <s v="Y.cur909LUU"/>
    <x v="25"/>
    <s v="Māori"/>
    <s v="Biguanides"/>
    <x v="0"/>
    <d v="2015-06-04T00:00:00"/>
    <s v="Biguanides"/>
  </r>
  <r>
    <s v="uXHXaIlroYM"/>
    <x v="25"/>
    <s v="Pacific peoples"/>
    <s v="Biguanides"/>
    <x v="0"/>
    <d v="2021-05-14T00:00:00"/>
    <s v="Biguanides"/>
  </r>
  <r>
    <s v="uwieLwXKcKw"/>
    <x v="25"/>
    <s v="Other"/>
    <s v="Biguanides"/>
    <x v="0"/>
    <d v="2023-07-04T00:00:00"/>
    <s v="Biguanides"/>
  </r>
  <r>
    <s v="uyjZagwAop2"/>
    <x v="25"/>
    <s v="Asian"/>
    <s v="Biguanides"/>
    <x v="0"/>
    <d v="2024-04-02T00:00:00"/>
    <s v="Biguanides"/>
  </r>
  <r>
    <s v="UZuaov7KlYE"/>
    <x v="25"/>
    <s v="Pacific peoples"/>
    <s v="Biguanides"/>
    <x v="0"/>
    <d v="2021-10-19T00:00:00"/>
    <s v="Biguanides"/>
  </r>
  <r>
    <s v="YNQM9TW3OF2"/>
    <x v="25"/>
    <s v="Other"/>
    <s v="Biguanides"/>
    <x v="0"/>
    <d v="2023-11-30T00:00:00"/>
    <s v="Biguanides"/>
  </r>
  <r>
    <s v="yrOLLTUzn7c"/>
    <x v="25"/>
    <s v="Other"/>
    <s v="Biguanides"/>
    <x v="0"/>
    <d v="2020-06-11T00:00:00"/>
    <s v="Biguanides"/>
  </r>
  <r>
    <s v="ysI1VDJYqsg"/>
    <x v="25"/>
    <s v="Asian"/>
    <s v="Insulin aspart|Insulin isophane"/>
    <x v="1"/>
    <d v="2014-11-04T00:00:00"/>
    <s v="Insulin aspart|Insulin isophane-&gt;Biguanides|Insulin aspart|Insulin isophane-&gt;Insulin glargine-&gt;Insulin glargine|Insulin lispro-&gt;Biguanides|Insulin glargine-&gt;Biguanides|Insulin aspart|Insulin glargine-&gt;Insulin glargine|SGLT-2 inhibitors|Thiazolidinedione-&gt;Insulin aspart-&gt;Insulin aspart|Insulin glargine|SGLT-2 inhibitors|Thiazolidinedione-&gt;Biguanides|GLP-1 agonists|Thiazolidinedione"/>
  </r>
  <r>
    <s v="0LCT1oz8Ejk"/>
    <x v="25"/>
    <s v="Asian"/>
    <s v="Biguanides"/>
    <x v="0"/>
    <d v="2024-09-17T00:00:00"/>
    <s v="Biguanides"/>
  </r>
  <r>
    <s v="0mJ1rK0JjHA"/>
    <x v="25"/>
    <s v="Asian"/>
    <s v="Biguanides"/>
    <x v="0"/>
    <d v="2023-04-12T00:00:00"/>
    <s v="Biguanides"/>
  </r>
  <r>
    <s v="0ndr1VIIXdM"/>
    <x v="25"/>
    <s v="Other"/>
    <s v="Biguanides"/>
    <x v="0"/>
    <d v="2013-02-08T00:00:00"/>
    <s v="Biguanides"/>
  </r>
  <r>
    <s v="03b/5pXgUgc"/>
    <x v="25"/>
    <s v="Other"/>
    <s v="Biguanides"/>
    <x v="0"/>
    <d v="2021-07-28T00:00:00"/>
    <s v="Biguanides"/>
  </r>
  <r>
    <s v="1CAVfETn/Lc"/>
    <x v="25"/>
    <s v="Other"/>
    <s v="Biguanides"/>
    <x v="0"/>
    <d v="2024-06-17T00:00:00"/>
    <s v="Biguanides"/>
  </r>
  <r>
    <s v="0zXxs9Qw86o"/>
    <x v="25"/>
    <s v="Pacific peoples"/>
    <s v="Biguanides"/>
    <x v="0"/>
    <d v="2013-09-24T00:00:00"/>
    <s v="Biguanides"/>
  </r>
  <r>
    <s v="10PPHFsui2Q"/>
    <x v="25"/>
    <s v="Pacific peoples"/>
    <s v="Biguanides"/>
    <x v="0"/>
    <d v="2023-06-21T00:00:00"/>
    <s v="Biguanides"/>
  </r>
  <r>
    <s v="0vb/a05w8gM"/>
    <x v="25"/>
    <s v="Asian"/>
    <s v="Biguanides|Insulin isophane"/>
    <x v="0"/>
    <d v="2021-10-07T00:00:00"/>
    <s v="Biguanides|Insulin isophane-&gt;Insulin aspart-&gt;Biguanides"/>
  </r>
  <r>
    <s v="7GWQAVVIXc."/>
    <x v="25"/>
    <s v="Māori"/>
    <s v="Biguanides"/>
    <x v="0"/>
    <d v="2024-04-03T00:00:00"/>
    <s v="Biguanides"/>
  </r>
  <r>
    <s v="76i2nq3EZmA"/>
    <x v="25"/>
    <s v="Asian"/>
    <s v="Biguanides"/>
    <x v="0"/>
    <d v="2020-01-20T00:00:00"/>
    <s v="Biguanides"/>
  </r>
  <r>
    <s v="6zWF3dNvbR6"/>
    <x v="25"/>
    <s v="Other"/>
    <s v="Biguanides"/>
    <x v="0"/>
    <d v="2019-09-03T00:00:00"/>
    <s v="Biguanides"/>
  </r>
  <r>
    <s v="0FUHy9b9dk."/>
    <x v="25"/>
    <s v="Other"/>
    <s v="Biguanides"/>
    <x v="0"/>
    <d v="2025-10-03T00:00:00"/>
    <s v="Biguanides"/>
  </r>
  <r>
    <s v="0f.BE8W6I/o"/>
    <x v="25"/>
    <s v="Other"/>
    <s v="Biguanides"/>
    <x v="0"/>
    <d v="2023-02-07T00:00:00"/>
    <s v="Biguanides"/>
  </r>
  <r>
    <s v="0GRytio7Wms"/>
    <x v="25"/>
    <s v="Māori"/>
    <s v="Biguanides"/>
    <x v="0"/>
    <d v="2019-07-30T00:00:00"/>
    <s v="Biguanides"/>
  </r>
  <r>
    <s v="0iQLhqVxpwQ"/>
    <x v="25"/>
    <s v="Other"/>
    <s v="Biguanides"/>
    <x v="0"/>
    <d v="2014-01-20T00:00:00"/>
    <s v="Biguanides"/>
  </r>
  <r>
    <s v="00WSQDQGFRI"/>
    <x v="25"/>
    <s v="Other"/>
    <s v="Biguanides"/>
    <x v="0"/>
    <d v="2018-09-17T00:00:00"/>
    <s v="Biguanides"/>
  </r>
  <r>
    <s v="04RCZO9Ez.E"/>
    <x v="25"/>
    <s v="Māori"/>
    <s v="Biguanides"/>
    <x v="0"/>
    <d v="2014-06-03T00:00:00"/>
    <s v="Biguanides-&gt;Insulin aspart|Insulin isophane-&gt;Sulfonylureas-&gt;Biguanides|Sulfonylureas-&gt;SGLT-2 inhibitors-&gt;DPP-4 inhibitors"/>
  </r>
  <r>
    <s v="Z5lqrtkSRd6"/>
    <x v="25"/>
    <s v="Māori"/>
    <s v="Biguanides"/>
    <x v="0"/>
    <d v="2016-06-27T00:00:00"/>
    <s v="Biguanides"/>
  </r>
  <r>
    <s v="YZBDpNmrjwY"/>
    <x v="25"/>
    <s v="Māori"/>
    <s v="Biguanides"/>
    <x v="0"/>
    <d v="2024-04-26T00:00:00"/>
    <s v="Biguanides"/>
  </r>
  <r>
    <s v="za/8UeFK7Uw"/>
    <x v="25"/>
    <s v="Other"/>
    <s v="Biguanides"/>
    <x v="0"/>
    <d v="2016-03-09T00:00:00"/>
    <s v="Biguanides"/>
  </r>
  <r>
    <s v="/zpS1knLCkY"/>
    <x v="25"/>
    <s v="Other"/>
    <s v="Biguanides|Insulin isophane"/>
    <x v="0"/>
    <d v="2012-01-11T00:00:00"/>
    <s v="Biguanides|Insulin isophane-&gt;Insulin isophane"/>
  </r>
  <r>
    <s v="YNUw.vBOcPo"/>
    <x v="25"/>
    <s v="Asian"/>
    <s v="Insulin isophane"/>
    <x v="1"/>
    <d v="2017-05-05T00:00:00"/>
    <s v="Insulin isophane-&gt;Biguanides-&gt;Insulin aspart"/>
  </r>
  <r>
    <s v="yKWgskDz7zY"/>
    <x v="25"/>
    <s v="Asian"/>
    <s v="Biguanides"/>
    <x v="0"/>
    <d v="2024-11-18T00:00:00"/>
    <s v="Biguanides-&gt;Insulin isophane-&gt;Biguanides|Insulin isophane"/>
  </r>
  <r>
    <s v="yL1bVMVGB7E"/>
    <x v="25"/>
    <s v="Asian"/>
    <s v="Biguanides"/>
    <x v="0"/>
    <d v="2018-09-02T00:00:00"/>
    <s v="Biguanides-&gt;DPP-4 inhibitors"/>
  </r>
  <r>
    <s v="yiSSwRfziBA"/>
    <x v="25"/>
    <s v="Māori"/>
    <s v="Biguanides"/>
    <x v="0"/>
    <d v="2022-12-05T00:00:00"/>
    <s v="Biguanides-&gt;Insulin glargine-&gt;Insulin aspart-&gt;Biguanides|Insulin glargine"/>
  </r>
  <r>
    <s v="yDP0FjrFnFw"/>
    <x v="25"/>
    <s v="Pacific peoples"/>
    <s v="Biguanides"/>
    <x v="0"/>
    <d v="2022-05-25T00:00:00"/>
    <s v="Biguanides-&gt;GLP-1 agonists-&gt;Biguanides|GLP-1 agonists"/>
  </r>
  <r>
    <s v="YFsQCglhK.A"/>
    <x v="25"/>
    <s v="Other"/>
    <s v="Biguanides"/>
    <x v="0"/>
    <d v="2025-04-04T00:00:00"/>
    <s v="Biguanides"/>
  </r>
  <r>
    <s v="yhkLzQBDzy6"/>
    <x v="25"/>
    <s v="Māori"/>
    <s v="Biguanides"/>
    <x v="0"/>
    <d v="2015-02-25T00:00:00"/>
    <s v="Biguanides-&gt;Biguanides|SGLT-2 inhibitors-&gt;DPP-4 inhibitors"/>
  </r>
  <r>
    <s v="yuB6OxL6.vg"/>
    <x v="25"/>
    <s v="Asian"/>
    <s v="Biguanides"/>
    <x v="0"/>
    <d v="2023-08-22T00:00:00"/>
    <s v="Biguanides"/>
  </r>
  <r>
    <s v="yp3fIrr/jc6"/>
    <x v="25"/>
    <s v="Asian"/>
    <s v="Biguanides"/>
    <x v="0"/>
    <d v="2019-01-08T00:00:00"/>
    <s v="Biguanides"/>
  </r>
  <r>
    <s v="YR1OwUAGSTE"/>
    <x v="25"/>
    <s v="Asian"/>
    <s v="Biguanides"/>
    <x v="0"/>
    <d v="2023-07-31T00:00:00"/>
    <s v="Biguanides"/>
  </r>
  <r>
    <s v="sD6v91cphgE"/>
    <x v="25"/>
    <s v="Māori"/>
    <s v="Biguanides"/>
    <x v="0"/>
    <d v="2019-07-25T00:00:00"/>
    <s v="Biguanides-&gt;DPP-4 inhibitors-&gt;GLP-1 agonists-&gt;DPP-4 inhibitors|GLP-1 agonists-&gt;GLP-1 agonists|Sulfonylureas-&gt;Sulfonylureas"/>
  </r>
  <r>
    <s v="SE5pYO00nTs"/>
    <x v="25"/>
    <s v="Other"/>
    <s v="Biguanides|Insulin isophane|Insulin lispro"/>
    <x v="0"/>
    <d v="2014-04-11T00:00:00"/>
    <s v="Biguanides|Insulin isophane|Insulin lispro-&gt;Insulin aspart|Insulin isophane-&gt;Biguanides-&gt;DPP-4 inhibitors-&gt;Biguanides|GLP-1 agonists"/>
  </r>
  <r>
    <s v="sJFcO7.InuA"/>
    <x v="25"/>
    <s v="Other"/>
    <s v="Biguanides"/>
    <x v="0"/>
    <d v="2011-09-01T00:00:00"/>
    <s v="Biguanides"/>
  </r>
  <r>
    <s v="sGVkn.Vi5lE"/>
    <x v="25"/>
    <s v="Asian"/>
    <s v="Biguanides"/>
    <x v="0"/>
    <d v="2025-05-19T00:00:00"/>
    <s v="Biguanides"/>
  </r>
  <r>
    <s v="sg5tJlHospQ"/>
    <x v="25"/>
    <s v="Asian"/>
    <s v="Biguanides"/>
    <x v="0"/>
    <d v="2023-09-25T00:00:00"/>
    <s v="Biguanides"/>
  </r>
  <r>
    <s v="sncgSWe6gsw"/>
    <x v="25"/>
    <s v="Other"/>
    <s v="Insulin isophane"/>
    <x v="1"/>
    <d v="2013-04-06T00:00:00"/>
    <s v="Insulin isophane-&gt;Insulin aspart-&gt;Insulin aspart|Insulin isophane-&gt;Biguanides-&gt;Insulin glargine-&gt;Biguanides|Insulin glargine-&gt;SGLT-2 inhibitors-&gt;DPP-4 inhibitors|SGLT-2 inhibitors-&gt;DPP-4 inhibitors-&gt;Biguanides|DPP-4 inhibitors|SGLT-2 inhibitors-&gt;DPP-4 inhibitors|Insulin glargine-&gt;DPP-4 inhibitors|Insulin glargine|SGLT-2 inhibitors-&gt;Biguanides|Insulin glargine|SGLT-2 inhibitors-&gt;Biguanides|DPP-4 inhibitors|Insulin glargine|SGLT-2 inhibitors-&gt;Biguanides|GLP-1 agonists-&gt;GLP-1 agonists|Insulin glargine"/>
  </r>
  <r>
    <s v="S/6gumHDPAo"/>
    <x v="25"/>
    <s v="Other"/>
    <s v="Biguanides"/>
    <x v="0"/>
    <d v="2015-04-23T00:00:00"/>
    <s v="Biguanides"/>
  </r>
  <r>
    <s v="SA188.p8VQA"/>
    <x v="25"/>
    <s v="Māori"/>
    <s v="Biguanides"/>
    <x v="0"/>
    <d v="2023-08-15T00:00:00"/>
    <s v="Biguanides"/>
  </r>
  <r>
    <s v="l7sadm9bZ7M"/>
    <x v="25"/>
    <s v="Asian"/>
    <s v="Biguanides"/>
    <x v="0"/>
    <d v="2016-06-14T00:00:00"/>
    <s v="Biguanides-&gt;Biguanides|Insulin isophane-&gt;Insulin isophane-&gt;Insulin aspart-&gt;Insulin aspart|Insulin isophane"/>
  </r>
  <r>
    <s v="lA40I93mV/g"/>
    <x v="25"/>
    <s v="Pacific peoples"/>
    <s v="Biguanides"/>
    <x v="0"/>
    <d v="2023-02-27T00:00:00"/>
    <s v="Biguanides-&gt;Insulin isophane"/>
  </r>
  <r>
    <s v="L2HOf1j560c"/>
    <x v="25"/>
    <s v="Māori"/>
    <s v="Biguanides"/>
    <x v="0"/>
    <d v="2017-11-08T00:00:00"/>
    <s v="Biguanides-&gt;Insulin isophane-&gt;GLP-1 agonists"/>
  </r>
  <r>
    <s v="l2UK4TJx1Xg"/>
    <x v="25"/>
    <s v="Māori"/>
    <s v="Biguanides"/>
    <x v="0"/>
    <d v="2014-09-12T00:00:00"/>
    <s v="Biguanides-&gt;DPP-4 inhibitors-&gt;GLP-1 agonists-&gt;Biguanides|GLP-1 agonists"/>
  </r>
  <r>
    <s v="l/T2/oe/RZE"/>
    <x v="25"/>
    <s v="Other"/>
    <s v="Biguanides"/>
    <x v="0"/>
    <d v="2017-06-13T00:00:00"/>
    <s v="Biguanides-&gt;Insulin isophane"/>
  </r>
  <r>
    <s v="O2/kSQ6SFNM"/>
    <x v="25"/>
    <s v="Māori"/>
    <s v="DPP-4 inhibitors"/>
    <x v="0"/>
    <d v="2023-11-02T00:00:00"/>
    <s v="DPP-4 inhibitors"/>
  </r>
  <r>
    <s v="O5nuMa0.Mo."/>
    <x v="25"/>
    <s v="Māori"/>
    <s v="Biguanides"/>
    <x v="0"/>
    <d v="2021-04-17T00:00:00"/>
    <s v="Biguanides"/>
  </r>
  <r>
    <s v="onbXbh.sfto"/>
    <x v="25"/>
    <s v="Pacific peoples"/>
    <s v="Biguanides"/>
    <x v="0"/>
    <d v="2012-02-08T00:00:00"/>
    <s v="Biguanides-&gt;DPP-4 inhibitors|Sulfonylureas-&gt;DPP-4 inhibitors"/>
  </r>
  <r>
    <s v="ONq8sd7tVYM"/>
    <x v="25"/>
    <s v="Māori"/>
    <s v="Biguanides|Sulfonylureas"/>
    <x v="0"/>
    <d v="2017-04-13T00:00:00"/>
    <s v="Biguanides|Sulfonylureas-&gt;Biguanides-&gt;Biguanides|DPP-4 inhibitors-&gt;DPP-4 inhibitors-&gt;SGLT-2 inhibitors-&gt;Insulin aspart-&gt;Biguanides|SGLT-2 inhibitors-&gt;Insulin aspart|SGLT-2 inhibitors"/>
  </r>
  <r>
    <s v="oHmkmcLZoSw"/>
    <x v="25"/>
    <s v="Other"/>
    <s v="Biguanides"/>
    <x v="0"/>
    <d v="2025-10-03T00:00:00"/>
    <s v="Biguanides"/>
  </r>
  <r>
    <s v="oFBoVQoKxGs"/>
    <x v="25"/>
    <s v="Other"/>
    <s v="Biguanides"/>
    <x v="0"/>
    <d v="2023-09-11T00:00:00"/>
    <s v="Biguanides"/>
  </r>
  <r>
    <s v="rwPNnp861GQ"/>
    <x v="25"/>
    <s v="Pacific peoples"/>
    <s v="Biguanides"/>
    <x v="0"/>
    <d v="2012-08-07T00:00:00"/>
    <s v="Biguanides"/>
  </r>
  <r>
    <s v="OQquxotPEVM"/>
    <x v="25"/>
    <s v="Pacific peoples"/>
    <s v="DPP-4 inhibitors"/>
    <x v="0"/>
    <d v="2021-12-14T00:00:00"/>
    <s v="DPP-4 inhibitors-&gt;SGLT-2 inhibitors-&gt;DPP-4 inhibitors|SGLT-2 inhibitors"/>
  </r>
  <r>
    <s v="OtYwjP4CwxU"/>
    <x v="25"/>
    <s v="Māori"/>
    <s v="Biguanides"/>
    <x v="0"/>
    <d v="2020-09-21T00:00:00"/>
    <s v="Biguanides"/>
  </r>
  <r>
    <s v="gYrVDQMQ6Nk"/>
    <x v="25"/>
    <s v="Asian"/>
    <s v="Biguanides"/>
    <x v="0"/>
    <d v="2021-01-20T00:00:00"/>
    <s v="Biguanides-&gt;GLP-1 agonists"/>
  </r>
  <r>
    <s v="gwesaj3i0J."/>
    <x v="25"/>
    <s v="Pacific peoples"/>
    <s v="Biguanides"/>
    <x v="0"/>
    <d v="2021-03-20T00:00:00"/>
    <s v="Biguanides-&gt;DPP-4 inhibitors-&gt;Sulfonylureas"/>
  </r>
  <r>
    <s v="h5e69qsN3sE"/>
    <x v="25"/>
    <s v="Asian"/>
    <s v="Biguanides"/>
    <x v="0"/>
    <d v="2018-11-29T00:00:00"/>
    <s v="Biguanides"/>
  </r>
  <r>
    <s v="H1RhSjr.Umw"/>
    <x v="25"/>
    <s v="Other"/>
    <s v="Biguanides"/>
    <x v="0"/>
    <d v="2017-12-16T00:00:00"/>
    <s v="Biguanides-&gt;Insulin isophane-&gt;Biguanides|Insulin isophane"/>
  </r>
  <r>
    <s v="hBhprT4WTYA"/>
    <x v="25"/>
    <s v="Other"/>
    <s v="Biguanides"/>
    <x v="0"/>
    <d v="2018-06-22T00:00:00"/>
    <s v="Biguanides"/>
  </r>
  <r>
    <s v="HABm5bnhtBc"/>
    <x v="25"/>
    <s v="Māori"/>
    <s v="Biguanides"/>
    <x v="0"/>
    <d v="2015-05-08T00:00:00"/>
    <s v="Biguanides-&gt;Insulin aspart|Insulin isophane-&gt;Biguanides|DPP-4 inhibitors-&gt;DPP-4 inhibitors|Insulin isophane-&gt;Insulin isophane-&gt;Biguanides|DPP-4 inhibitors|Insulin isophane|SGLT-2 inhibitors-&gt;DPP-4 inhibitors|Insulin isophane|SGLT-2 inhibitors"/>
  </r>
  <r>
    <s v="hBWXCsNGEQQ"/>
    <x v="25"/>
    <s v="Other"/>
    <s v="Biguanides"/>
    <x v="0"/>
    <d v="2013-08-29T00:00:00"/>
    <s v="Biguanides"/>
  </r>
  <r>
    <s v="HbBRAHLFpXE"/>
    <x v="25"/>
    <s v="Māori"/>
    <s v="Biguanides"/>
    <x v="0"/>
    <d v="2014-11-19T00:00:00"/>
    <s v="Biguanides-&gt;DPP-4 inhibitors"/>
  </r>
  <r>
    <s v="hKMr8siPz9E"/>
    <x v="25"/>
    <s v="Māori"/>
    <s v="Biguanides"/>
    <x v="0"/>
    <d v="2016-07-13T00:00:00"/>
    <s v="Biguanides"/>
  </r>
  <r>
    <s v="hHuZtQOz3Qw"/>
    <x v="25"/>
    <s v="Māori"/>
    <s v="Biguanides"/>
    <x v="0"/>
    <d v="2019-12-23T00:00:00"/>
    <s v="Biguanides"/>
  </r>
  <r>
    <s v="HEwAYNx5RTM"/>
    <x v="25"/>
    <s v="Pacific peoples"/>
    <s v="Biguanides"/>
    <x v="0"/>
    <d v="2022-11-19T00:00:00"/>
    <s v="Biguanides-&gt;Biguanides|SGLT-2 inhibitors-&gt;SGLT-2 inhibitors"/>
  </r>
  <r>
    <s v="hG5nQXpJsms"/>
    <x v="25"/>
    <s v="Asian"/>
    <s v="Biguanides"/>
    <x v="0"/>
    <d v="2022-05-10T00:00:00"/>
    <s v="Biguanides"/>
  </r>
  <r>
    <s v="HGL06NDQJDw"/>
    <x v="25"/>
    <s v="Asian"/>
    <s v="Biguanides"/>
    <x v="0"/>
    <d v="2019-09-27T00:00:00"/>
    <s v="Biguanides"/>
  </r>
  <r>
    <s v="Ko8KTpieJcg"/>
    <x v="25"/>
    <s v="Māori"/>
    <s v="Biguanides"/>
    <x v="0"/>
    <d v="2020-12-03T00:00:00"/>
    <s v="Biguanides-&gt;Insulin glargine-&gt;Biguanides|Insulin glargine-&gt;GLP-1 agonists-&gt;Biguanides|GLP-1 agonists"/>
  </r>
  <r>
    <s v="kV/WWHou0aU"/>
    <x v="25"/>
    <s v="Other"/>
    <s v="Biguanides"/>
    <x v="0"/>
    <d v="2018-12-28T00:00:00"/>
    <s v="Biguanides-&gt;Biguanides|DPP-4 inhibitors-&gt;DPP-4 inhibitors"/>
  </r>
  <r>
    <s v="HS3bKH15uc."/>
    <x v="25"/>
    <s v="Pacific peoples"/>
    <s v="Biguanides|Insulin isophane"/>
    <x v="0"/>
    <d v="2022-12-21T00:00:00"/>
    <s v="Biguanides|Insulin isophane-&gt;Insulin isophane-&gt;Insulin aspart"/>
  </r>
  <r>
    <s v="kHXQFWCtAeA"/>
    <x v="25"/>
    <s v="Asian"/>
    <s v="Biguanides"/>
    <x v="0"/>
    <d v="2024-09-06T00:00:00"/>
    <s v="Biguanides"/>
  </r>
  <r>
    <s v="hPnAcwXB7Nc"/>
    <x v="25"/>
    <s v="Other"/>
    <s v="Biguanides"/>
    <x v="0"/>
    <d v="2012-06-23T00:00:00"/>
    <s v="Biguanides"/>
  </r>
  <r>
    <s v="hn5AI/EPLB."/>
    <x v="25"/>
    <s v="Pacific peoples"/>
    <s v="Biguanides|Insulin isophane"/>
    <x v="0"/>
    <d v="2013-02-06T00:00:00"/>
    <s v="Biguanides|Insulin isophane"/>
  </r>
  <r>
    <s v="HMaHtnQ44iw"/>
    <x v="25"/>
    <s v="Māori"/>
    <s v="Biguanides"/>
    <x v="0"/>
    <d v="2014-10-18T00:00:00"/>
    <s v="Biguanides-&gt;Sulfonylureas-&gt;GLP-1 agonists"/>
  </r>
  <r>
    <s v="hlzkmwcG4hE"/>
    <x v="25"/>
    <s v="Māori"/>
    <s v="Biguanides"/>
    <x v="0"/>
    <d v="2014-09-23T00:00:00"/>
    <s v="Biguanides-&gt;Insulin aspart|Insulin isophane-&gt;Insulin isophane-&gt;SGLT-2 inhibitors-&gt;Sulfonylureas-&gt;DPP-4 inhibitors|SGLT-2 inhibitors"/>
  </r>
  <r>
    <s v="hLFqtgQmSEM"/>
    <x v="25"/>
    <s v="Māori"/>
    <s v="Biguanides"/>
    <x v="0"/>
    <d v="2017-03-23T00:00:00"/>
    <s v="Biguanides-&gt;Insulin isophane-&gt;Insulin aspart"/>
  </r>
  <r>
    <s v="zqS26nlBu8c"/>
    <x v="25"/>
    <s v="Other"/>
    <s v="Biguanides"/>
    <x v="0"/>
    <d v="2018-08-27T00:00:00"/>
    <s v="Biguanides"/>
  </r>
  <r>
    <s v="ZSYoN/sy2n6"/>
    <x v="25"/>
    <s v="Other"/>
    <s v="Biguanides|Insulin isophane"/>
    <x v="0"/>
    <d v="2011-08-08T00:00:00"/>
    <s v="Biguanides|Insulin isophane-&gt;Insulin aspart-&gt;Insulin isophane"/>
  </r>
  <r>
    <s v="ZVfX/W6zuOY"/>
    <x v="25"/>
    <s v="Other"/>
    <s v="Biguanides"/>
    <x v="0"/>
    <d v="2017-08-23T00:00:00"/>
    <s v="Biguanides"/>
  </r>
  <r>
    <s v="ztwrNJRg/VE"/>
    <x v="25"/>
    <s v="Asian"/>
    <s v="Insulin aspart|Insulin isophane"/>
    <x v="1"/>
    <d v="2020-06-25T00:00:00"/>
    <s v="Insulin aspart|Insulin isophane-&gt;Biguanides"/>
  </r>
  <r>
    <s v="ZN8U2dFKw3I"/>
    <x v="25"/>
    <s v="Pacific peoples"/>
    <s v="Biguanides"/>
    <x v="0"/>
    <d v="2021-04-23T00:00:00"/>
    <s v="Biguanides-&gt;DPP-4 inhibitors-&gt;Biguanides|DPP-4 inhibitors"/>
  </r>
  <r>
    <s v="ZNFhYiSWKPY"/>
    <x v="25"/>
    <s v="Other"/>
    <s v="Biguanides"/>
    <x v="0"/>
    <d v="2020-07-24T00:00:00"/>
    <s v="Biguanides"/>
  </r>
  <r>
    <s v="Zk9lk7/hHV2"/>
    <x v="25"/>
    <s v="Pacific peoples"/>
    <s v="DPP-4 inhibitors"/>
    <x v="0"/>
    <d v="2024-09-19T00:00:00"/>
    <s v="DPP-4 inhibitors-&gt;Biguanides|DPP-4 inhibitors"/>
  </r>
  <r>
    <s v="xcpCopVSGwc"/>
    <x v="25"/>
    <s v="Māori"/>
    <s v="Biguanides"/>
    <x v="0"/>
    <d v="2012-09-19T00:00:00"/>
    <s v="Biguanides"/>
  </r>
  <r>
    <s v="XCyrBAACYvY"/>
    <x v="25"/>
    <s v="Pacific peoples"/>
    <s v="Biguanides|Insulin aspart|Insulin isophane"/>
    <x v="0"/>
    <d v="2018-02-15T00:00:00"/>
    <s v="Biguanides|Insulin aspart|Insulin isophane-&gt;Biguanides"/>
  </r>
  <r>
    <s v="zaOGnjacatU"/>
    <x v="25"/>
    <s v="Other"/>
    <s v="Biguanides"/>
    <x v="0"/>
    <d v="2023-07-11T00:00:00"/>
    <s v="Biguanides"/>
  </r>
  <r>
    <s v="zaRxqz6LbGc"/>
    <x v="25"/>
    <s v="Asian"/>
    <s v="Biguanides"/>
    <x v="0"/>
    <d v="2022-01-13T00:00:00"/>
    <s v="Biguanides"/>
  </r>
  <r>
    <s v="zEXBTT2F6OA"/>
    <x v="25"/>
    <s v="Asian"/>
    <s v="Biguanides"/>
    <x v="0"/>
    <d v="2024-08-16T00:00:00"/>
    <s v="Biguanides"/>
  </r>
  <r>
    <s v="zFtL9D3te/w"/>
    <x v="25"/>
    <s v="Pacific peoples"/>
    <s v="Biguanides|Sulfonylureas"/>
    <x v="0"/>
    <d v="2016-10-01T00:00:00"/>
    <s v="Biguanides|Sulfonylureas-&gt;Biguanides-&gt;DPP-4 inhibitors-&gt;Biguanides|DPP-4 inhibitors-&gt;SGLT-2 inhibitors-&gt;DPP-4 inhibitors|SGLT-2 inhibitors-&gt;Insulin glargine-&gt;DPP-4 inhibitors|Insulin glargine-&gt;DPP-4 inhibitors|Insulin glargine|SGLT-2 inhibitors"/>
  </r>
  <r>
    <s v="WwUZl2PMV1w"/>
    <x v="25"/>
    <s v="Other"/>
    <s v="Biguanides"/>
    <x v="0"/>
    <d v="2025-03-14T00:00:00"/>
    <s v="Biguanides"/>
  </r>
  <r>
    <s v="Wv7Bfbka7Y."/>
    <x v="25"/>
    <s v="Other"/>
    <s v="Biguanides"/>
    <x v="0"/>
    <d v="2013-08-28T00:00:00"/>
    <s v="Biguanides-&gt;DPP-4 inhibitors-&gt;Thiazolidinedione-&gt;DPP-4 inhibitors|Thiazolidinedione-&gt;DPP-4 inhibitors|SGLT-2 inhibitors-&gt;SGLT-2 inhibitors-&gt;DPP-4 inhibitors|SGLT-2 inhibitors|Thiazolidinedione-&gt;Biguanides|DPP-4 inhibitors|SGLT-2 inhibitors|Thiazolidinedione-&gt;Biguanides|DPP-4 inhibitors|SGLT-2 inhibitors-&gt;SGLT-2 inhibitors|Thiazolidinedione"/>
  </r>
  <r>
    <s v="Wu0Pqp/PzRw"/>
    <x v="25"/>
    <s v="Pacific peoples"/>
    <s v="Biguanides"/>
    <x v="0"/>
    <d v="2019-04-03T00:00:00"/>
    <s v="Biguanides-&gt;SGLT-2 inhibitors"/>
  </r>
  <r>
    <s v="WlW1euYz/82"/>
    <x v="25"/>
    <s v="Other"/>
    <s v="Biguanides"/>
    <x v="0"/>
    <d v="2021-11-17T00:00:00"/>
    <s v="Biguanides"/>
  </r>
  <r>
    <s v="wpiSaIb9TNs"/>
    <x v="25"/>
    <s v="Māori"/>
    <s v="Biguanides"/>
    <x v="0"/>
    <d v="2021-07-01T00:00:00"/>
    <s v="Biguanides"/>
  </r>
  <r>
    <s v="WpoQHFuwYek"/>
    <x v="25"/>
    <s v="Māori"/>
    <s v="Biguanides"/>
    <x v="0"/>
    <d v="2022-04-14T00:00:00"/>
    <s v="Biguanides"/>
  </r>
  <r>
    <s v="X2rs3mNO72I"/>
    <x v="25"/>
    <s v="Pacific peoples"/>
    <s v="Biguanides"/>
    <x v="0"/>
    <d v="2024-01-05T00:00:00"/>
    <s v="Biguanides-&gt;SGLT-2 inhibitors"/>
  </r>
  <r>
    <s v="x.QEDIPyH9s"/>
    <x v="25"/>
    <s v="Māori"/>
    <s v="Insulin isophane"/>
    <x v="1"/>
    <d v="2012-11-28T00:00:00"/>
    <s v="Insulin isophane-&gt;Insulin aspart|Insulin isophane-&gt;Biguanides-&gt;Insulin aspart"/>
  </r>
  <r>
    <s v="X/u14011sQY"/>
    <x v="25"/>
    <s v="Asian"/>
    <s v="Biguanides"/>
    <x v="0"/>
    <d v="2022-01-26T00:00:00"/>
    <s v="Biguanides"/>
  </r>
  <r>
    <s v="wz2QfjFMXdU"/>
    <x v="25"/>
    <s v="Other"/>
    <s v="Biguanides"/>
    <x v="0"/>
    <d v="2020-04-29T00:00:00"/>
    <s v="Biguanides"/>
  </r>
  <r>
    <s v="wznd.82U9HM"/>
    <x v="25"/>
    <s v="Māori"/>
    <s v="Insulin lispro"/>
    <x v="1"/>
    <d v="2012-02-17T00:00:00"/>
    <s v="Insulin lispro-&gt;Biguanides|Insulin aspart|Insulin isophane-&gt;Insulin aspart|Insulin isophane-&gt;Biguanides-&gt;Insulin isophane-&gt;Insulin glargine|Insulin glulisine-&gt;Biguanides|Insulin glargine-&gt;Insulin glargine"/>
  </r>
  <r>
    <s v="wZOOTecZJNk"/>
    <x v="25"/>
    <s v="Other"/>
    <s v="Biguanides"/>
    <x v="0"/>
    <d v="2018-01-05T00:00:00"/>
    <s v="Biguanides"/>
  </r>
  <r>
    <s v="t157wmVUmzY"/>
    <x v="25"/>
    <s v="Pacific peoples"/>
    <s v="Biguanides"/>
    <x v="0"/>
    <d v="2025-06-04T00:00:00"/>
    <s v="Biguanides-&gt;Insulin aspart|Insulin glargine"/>
  </r>
  <r>
    <s v="Tbh.0JLciAE"/>
    <x v="25"/>
    <s v="Pacific peoples"/>
    <s v="Biguanides"/>
    <x v="0"/>
    <d v="2024-10-04T00:00:00"/>
    <s v="Biguanides-&gt;DPP-4 inhibitors|Insulin glargine-&gt;Insulin glargine-&gt;SGLT-2 inhibitors-&gt;DPP-4 inhibitors|Insulin glargine|SGLT-2 inhibitors"/>
  </r>
  <r>
    <s v="tfL6UfglWtk"/>
    <x v="25"/>
    <s v="Other"/>
    <s v="Biguanides"/>
    <x v="0"/>
    <d v="2022-11-10T00:00:00"/>
    <s v="Biguanides-&gt;DPP-4 inhibitors-&gt;Biguanides|DPP-4 inhibitors-&gt;Biguanides|SGLT-2 inhibitors-&gt;DPP-4 inhibitors|SGLT-2 inhibitors-&gt;Biguanides|DPP-4 inhibitors|SGLT-2 inhibitors-&gt;SGLT-2 inhibitors-&gt;GLP-1 agonists"/>
  </r>
  <r>
    <s v="trhUGNv65Y6"/>
    <x v="25"/>
    <s v="Māori"/>
    <s v="Biguanides"/>
    <x v="0"/>
    <d v="2015-03-11T00:00:00"/>
    <s v="Biguanides"/>
  </r>
  <r>
    <s v="wjmf.aLRn3A"/>
    <x v="25"/>
    <s v="Other"/>
    <s v="Biguanides"/>
    <x v="0"/>
    <d v="2016-04-14T00:00:00"/>
    <s v="Biguanides"/>
  </r>
  <r>
    <s v="Tmb8w3CHxQc"/>
    <x v="25"/>
    <s v="Māori"/>
    <s v="Biguanides"/>
    <x v="0"/>
    <d v="2025-03-06T00:00:00"/>
    <s v="Biguanides-&gt;SGLT-2 inhibitors-&gt;Biguanides|SGLT-2 inhibitors"/>
  </r>
  <r>
    <s v="tg1yILOetWA"/>
    <x v="25"/>
    <s v="Pacific peoples"/>
    <s v="Biguanides"/>
    <x v="0"/>
    <d v="2017-03-15T00:00:00"/>
    <s v="Biguanides-&gt;DPP-4 inhibitors-&gt;Biguanides|Insulin glargine-&gt;Insulin glargine"/>
  </r>
  <r>
    <s v="POOSckBs7cU"/>
    <x v="25"/>
    <s v="Māori"/>
    <s v="Biguanides"/>
    <x v="0"/>
    <d v="2015-10-29T00:00:00"/>
    <s v="Biguanides"/>
  </r>
  <r>
    <s v="pvkiNoNPKd6"/>
    <x v="25"/>
    <s v="Other"/>
    <s v="Biguanides"/>
    <x v="0"/>
    <d v="2017-01-12T00:00:00"/>
    <s v="Biguanides"/>
  </r>
  <r>
    <s v="PPTbc.qd4Sg"/>
    <x v="25"/>
    <s v="Pacific peoples"/>
    <s v="Biguanides"/>
    <x v="0"/>
    <d v="2019-05-30T00:00:00"/>
    <s v="Biguanides-&gt;Insulin aspart-&gt;Insulin isophane"/>
  </r>
  <r>
    <s v="sXTDxruobiw"/>
    <x v="25"/>
    <s v="Other"/>
    <s v="Biguanides"/>
    <x v="0"/>
    <d v="2014-08-07T00:00:00"/>
    <s v="Biguanides"/>
  </r>
  <r>
    <s v="sY2ZKlbetTM"/>
    <x v="25"/>
    <s v="Other"/>
    <s v="Biguanides"/>
    <x v="0"/>
    <d v="2019-08-02T00:00:00"/>
    <s v="Biguanides"/>
  </r>
  <r>
    <s v="sPkn2WQBlp6"/>
    <x v="25"/>
    <s v="Other"/>
    <s v="Biguanides"/>
    <x v="0"/>
    <d v="2024-11-14T00:00:00"/>
    <s v="Biguanides"/>
  </r>
  <r>
    <s v="SpuzZHCFwN6"/>
    <x v="25"/>
    <s v="Asian"/>
    <s v="Biguanides"/>
    <x v="0"/>
    <d v="2024-08-20T00:00:00"/>
    <s v="Biguanides"/>
  </r>
  <r>
    <s v="SR3R0iZiykU"/>
    <x v="25"/>
    <s v="Other"/>
    <s v="Biguanides"/>
    <x v="0"/>
    <d v="2019-08-13T00:00:00"/>
    <s v="Biguanides"/>
  </r>
  <r>
    <s v="StJ9DZwD4Go"/>
    <x v="25"/>
    <s v="Other"/>
    <s v="Biguanides"/>
    <x v="0"/>
    <d v="2020-08-27T00:00:00"/>
    <s v="Biguanides"/>
  </r>
  <r>
    <s v="9Guj9qlmPF6"/>
    <x v="25"/>
    <s v="Māori"/>
    <s v="Biguanides"/>
    <x v="0"/>
    <d v="2016-02-26T00:00:00"/>
    <s v="Biguanides"/>
  </r>
  <r>
    <s v="9eGghYZUt8M"/>
    <x v="25"/>
    <s v="Asian"/>
    <s v="Biguanides"/>
    <x v="0"/>
    <d v="2020-12-03T00:00:00"/>
    <s v="Biguanides-&gt;SGLT-2 inhibitors-&gt;DPP-4 inhibitors"/>
  </r>
  <r>
    <s v="92BTwlR.y3k"/>
    <x v="25"/>
    <s v="Asian"/>
    <s v="Biguanides"/>
    <x v="0"/>
    <d v="2025-10-21T00:00:00"/>
    <s v="Biguanides"/>
  </r>
  <r>
    <s v="90GOdUOnFfI"/>
    <x v="25"/>
    <s v="Other"/>
    <s v="Biguanides"/>
    <x v="0"/>
    <d v="2017-09-20T00:00:00"/>
    <s v="Biguanides"/>
  </r>
  <r>
    <s v="9.wznxtSeyg"/>
    <x v="25"/>
    <s v="Māori"/>
    <s v="Biguanides"/>
    <x v="0"/>
    <d v="2014-01-30T00:00:00"/>
    <s v="Biguanides-&gt;DPP-4 inhibitors"/>
  </r>
  <r>
    <s v="8XYdwRZbFBU"/>
    <x v="25"/>
    <s v="Pacific peoples"/>
    <s v="Biguanides"/>
    <x v="0"/>
    <d v="2017-04-04T00:00:00"/>
    <s v="Biguanides-&gt;DPP-4 inhibitors-&gt;Biguanides|DPP-4 inhibitors-&gt;DPP-4 inhibitors|SGLT-2 inhibitors"/>
  </r>
  <r>
    <s v="2YSBoUXcDYE"/>
    <x v="25"/>
    <s v="Asian"/>
    <s v="Biguanides"/>
    <x v="0"/>
    <d v="2021-06-03T00:00:00"/>
    <s v="Biguanides"/>
  </r>
  <r>
    <s v="2972Bp8vlAo"/>
    <x v="25"/>
    <s v="Asian"/>
    <s v="Biguanides"/>
    <x v="0"/>
    <d v="2015-10-30T00:00:00"/>
    <s v="Biguanides-&gt;Biguanides|Sulfonylureas"/>
  </r>
  <r>
    <s v="1w.ZlOlvLao"/>
    <x v="25"/>
    <s v="Asian"/>
    <s v="Biguanides"/>
    <x v="0"/>
    <d v="2025-07-06T00:00:00"/>
    <s v="Biguanides"/>
  </r>
  <r>
    <s v="1SnPslAT2cE"/>
    <x v="25"/>
    <s v="Māori"/>
    <s v="Biguanides|Insulin isophane"/>
    <x v="0"/>
    <d v="2023-01-10T00:00:00"/>
    <s v="Biguanides|Insulin isophane"/>
  </r>
  <r>
    <s v="1xKG.tS.dTE"/>
    <x v="25"/>
    <s v="Other"/>
    <s v="Biguanides"/>
    <x v="0"/>
    <d v="2021-01-12T00:00:00"/>
    <s v="Biguanides-&gt;GLP-1 agonists-&gt;Biguanides|GLP-1 agonists"/>
  </r>
  <r>
    <s v="1XclvMTtplU"/>
    <x v="25"/>
    <s v="Asian"/>
    <s v="Biguanides"/>
    <x v="0"/>
    <d v="2014-02-11T00:00:00"/>
    <s v="Biguanides-&gt;Biguanides|Sulfonylureas-&gt;DPP-4 inhibitors-&gt;DPP-4 inhibitors|Sulfonylureas-&gt;Sulfonylureas-&gt;Insulin glargine|Sulfonylureas-&gt;Insulin glargine-&gt;DPP-4 inhibitors|Insulin glargine|Sulfonylureas-&gt;DPP-4 inhibitors|Insulin glargine-&gt;SGLT-2 inhibitors-&gt;DPP-4 inhibitors|Insulin glargine|SGLT-2 inhibitors|Sulfonylureas-&gt;Biguanides|GLP-1 agonists-&gt;Biguanides|Insulin glargine|SGLT-2 inhibitors|Sulfonylureas-&gt;Biguanides|GLP-1 agonists|Insulin glargine|SGLT-2 inhibitors|Sulfonylureas-&gt;Biguanides|Insulin glargine|Sulfonylureas-&gt;Biguanides|GLP-1 agonists|Insulin glargine|Sulfonylureas-&gt;GLP-1 agonists-&gt;Biguanides|SGLT-2 inhibitors-&gt;Biguanides|GLP-1 agonists|Insulin glargine|SGLT-2 inhibitors"/>
  </r>
  <r>
    <s v="23srsCuaKaA"/>
    <x v="25"/>
    <s v="Other"/>
    <s v="Biguanides"/>
    <x v="0"/>
    <d v="2017-07-04T00:00:00"/>
    <s v="Biguanides"/>
  </r>
  <r>
    <s v="ZX1aTH5Cbkg"/>
    <x v="25"/>
    <s v="Pacific peoples"/>
    <s v="DPP-4 inhibitors"/>
    <x v="0"/>
    <d v="2024-03-15T00:00:00"/>
    <s v="DPP-4 inhibitors-&gt;SGLT-2 inhibitors"/>
  </r>
  <r>
    <s v="ZXI7.SqMlR2"/>
    <x v="25"/>
    <s v="Asian"/>
    <s v="Biguanides|Insulin isophane with insulin neutral"/>
    <x v="0"/>
    <d v="2011-04-13T00:00:00"/>
    <s v="Biguanides|Insulin isophane with insulin neutral-&gt;Insulin isophane with insulin neutral-&gt;Biguanides"/>
  </r>
  <r>
    <s v="1EZqUFtlPVA"/>
    <x v="25"/>
    <s v="Asian"/>
    <s v="Biguanides"/>
    <x v="0"/>
    <d v="2013-11-27T00:00:00"/>
    <s v="Biguanides-&gt;Sulfonylureas-&gt;Biguanides|Sulfonylureas-&gt;Insulin glargine-&gt;Biguanides|Insulin glargine|Sulfonylureas-&gt;Insulin glargine|Sulfonylureas-&gt;Biguanides|Insulin glargine-&gt;DPP-4 inhibitors|Insulin glargine-&gt;DPP-4 inhibitors-&gt;Insulin aspart-&gt;Insulin aspart|Insulin glargine-&gt;Biguanides|Insulin aspart|Insulin glargine-&gt;Insulin aspart|Insulin glargine|SGLT-2 inhibitors-&gt;Insulin aspart|SGLT-2 inhibitors"/>
  </r>
  <r>
    <s v="1mLHtPHNXVA"/>
    <x v="25"/>
    <s v="Pacific peoples"/>
    <s v="Biguanides"/>
    <x v="0"/>
    <d v="2023-08-18T00:00:00"/>
    <s v="Biguanides-&gt;DPP-4 inhibitors|Insulin glargine-&gt;Insulin glargine"/>
  </r>
  <r>
    <s v="AEdsNoY.gnk"/>
    <x v="25"/>
    <s v="Pacific peoples"/>
    <s v="Biguanides"/>
    <x v="0"/>
    <d v="2024-11-08T00:00:00"/>
    <s v="Biguanides"/>
  </r>
  <r>
    <s v="aCmuTkTnvFw"/>
    <x v="25"/>
    <s v="Other"/>
    <s v="Biguanides"/>
    <x v="0"/>
    <d v="2025-10-02T00:00:00"/>
    <s v="Biguanides"/>
  </r>
  <r>
    <s v="acP6UsjjtWo"/>
    <x v="25"/>
    <s v="Pacific peoples"/>
    <s v="Biguanides"/>
    <x v="0"/>
    <d v="2017-10-16T00:00:00"/>
    <s v="Biguanides"/>
  </r>
  <r>
    <s v="ABRTBoFpZpQ"/>
    <x v="25"/>
    <s v="Other"/>
    <s v="Biguanides"/>
    <x v="0"/>
    <d v="2015-12-16T00:00:00"/>
    <s v="Biguanides"/>
  </r>
  <r>
    <s v="ABtgJQuaYrs"/>
    <x v="25"/>
    <s v="Pacific peoples"/>
    <s v="Biguanides"/>
    <x v="0"/>
    <d v="2020-05-26T00:00:00"/>
    <s v="Biguanides"/>
  </r>
  <r>
    <s v="Dadcz3KJgYo"/>
    <x v="25"/>
    <s v="Māori"/>
    <s v="Insulin aspart|Insulin glargine"/>
    <x v="1"/>
    <d v="2021-10-21T00:00:00"/>
    <s v="Insulin aspart|Insulin glargine-&gt;Sulfonylureas"/>
  </r>
  <r>
    <s v="DATA3quI1u6"/>
    <x v="25"/>
    <s v="Other"/>
    <s v="Biguanides"/>
    <x v="0"/>
    <d v="2016-04-14T00:00:00"/>
    <s v="Biguanides"/>
  </r>
  <r>
    <s v="DBhlo/28JTs"/>
    <x v="25"/>
    <s v="Māori"/>
    <s v="Biguanides"/>
    <x v="0"/>
    <d v="2017-08-22T00:00:00"/>
    <s v="Biguanides-&gt;Insulin isophane-&gt;Insulin glargine-&gt;Biguanides|Insulin glargine-&gt;SGLT-2 inhibitors-&gt;Thiazolidinedione-&gt;Insulin aspart|Insulin glargine-&gt;Insulin aspart-&gt;Biguanides|Insulin aspart|Insulin glargine"/>
  </r>
  <r>
    <s v="9TI/8xGWico"/>
    <x v="25"/>
    <s v="Other"/>
    <s v="Biguanides"/>
    <x v="0"/>
    <d v="2019-05-27T00:00:00"/>
    <s v="Biguanides"/>
  </r>
  <r>
    <s v="9MocBHYu7QA"/>
    <x v="25"/>
    <s v="Asian"/>
    <s v="Biguanides"/>
    <x v="0"/>
    <d v="2012-12-06T00:00:00"/>
    <s v="Biguanides"/>
  </r>
  <r>
    <s v="9n/d.DJqpr."/>
    <x v="25"/>
    <s v="Asian"/>
    <s v="Biguanides"/>
    <x v="0"/>
    <d v="2015-07-09T00:00:00"/>
    <s v="Biguanides-&gt;Biguanides|Insulin glargine-&gt;Insulin glargine-&gt;SGLT-2 inhibitors-&gt;Insulin glargine|SGLT-2 inhibitors-&gt;Biguanides|SGLT-2 inhibitors"/>
  </r>
  <r>
    <s v="9POGkSjSeSc"/>
    <x v="25"/>
    <s v="Asian"/>
    <s v="Biguanides"/>
    <x v="0"/>
    <d v="2023-12-30T00:00:00"/>
    <s v="Biguanides-&gt;Insulin aspart|Insulin isophane"/>
  </r>
  <r>
    <s v="A6x5z0suW3M"/>
    <x v="25"/>
    <s v="Asian"/>
    <s v="Biguanides|Sulfonylureas"/>
    <x v="0"/>
    <d v="2011-03-28T00:00:00"/>
    <s v="Biguanides|Sulfonylureas-&gt;Biguanides-&gt;Insulin isophane-&gt;Biguanides|Insulin isophane|Sulfonylureas"/>
  </r>
  <r>
    <s v="a46gaTbDECA"/>
    <x v="25"/>
    <s v="Asian"/>
    <s v="Biguanides"/>
    <x v="0"/>
    <d v="2020-07-20T00:00:00"/>
    <s v="Biguanides"/>
  </r>
  <r>
    <s v="Dt9eUbw2z76"/>
    <x v="25"/>
    <s v="Māori"/>
    <s v="Biguanides"/>
    <x v="0"/>
    <d v="2014-12-29T00:00:00"/>
    <s v="Biguanides-&gt;Biguanides|Insulin isophane-&gt;Insulin isophane-&gt;Insulin glargine-&gt;GLP-1 agonists-&gt;Biguanides|GLP-1 agonists-&gt;DPP-4 inhibitors|Insulin glargine|SGLT-2 inhibitors-&gt;Biguanides|Insulin glargine|SGLT-2 inhibitors-&gt;SGLT-2 inhibitors-&gt;Insulin glargine|SGLT-2 inhibitors"/>
  </r>
  <r>
    <s v="DsuoJuyFz92"/>
    <x v="25"/>
    <s v="Other"/>
    <s v="Sulfonylureas"/>
    <x v="0"/>
    <d v="2012-08-30T00:00:00"/>
    <s v="Sulfonylureas"/>
  </r>
  <r>
    <s v="drub3hNdwgE"/>
    <x v="25"/>
    <s v="Māori"/>
    <s v="Biguanides"/>
    <x v="0"/>
    <d v="2014-05-12T00:00:00"/>
    <s v="Biguanides-&gt;Insulin glargine-&gt;Insulin lispro-&gt;Insulin glargine|Insulin lispro"/>
  </r>
  <r>
    <s v="DVyLdafUIW2"/>
    <x v="25"/>
    <s v="Māori"/>
    <s v="Biguanides"/>
    <x v="0"/>
    <d v="2022-05-02T00:00:00"/>
    <s v="Biguanides"/>
  </r>
  <r>
    <s v="dWH8xnBvjSU"/>
    <x v="25"/>
    <s v="Pacific peoples"/>
    <s v="Biguanides"/>
    <x v="0"/>
    <d v="2025-07-11T00:00:00"/>
    <s v="Biguanides"/>
  </r>
  <r>
    <s v="DzKa/Ton/5."/>
    <x v="25"/>
    <s v="Asian"/>
    <s v="Biguanides"/>
    <x v="0"/>
    <d v="2017-03-28T00:00:00"/>
    <s v="Biguanides"/>
  </r>
  <r>
    <s v="DIa2xRt.g/k"/>
    <x v="25"/>
    <s v="Asian"/>
    <s v="Biguanides|Sulfonylureas"/>
    <x v="0"/>
    <d v="2019-09-26T00:00:00"/>
    <s v="Biguanides|Sulfonylureas-&gt;DPP-4 inhibitors-&gt;DPP-4 inhibitors|SGLT-2 inhibitors-&gt;SGLT-2 inhibitors"/>
  </r>
  <r>
    <s v="DIxjO15G3KE"/>
    <x v="25"/>
    <s v="Pacific peoples"/>
    <s v="Biguanides"/>
    <x v="0"/>
    <d v="2023-12-22T00:00:00"/>
    <s v="Biguanides"/>
  </r>
  <r>
    <s v="DjmZ3DM06Nw"/>
    <x v="25"/>
    <s v="Pacific peoples"/>
    <s v="Biguanides|Thiazolidinedione"/>
    <x v="0"/>
    <d v="2021-08-26T00:00:00"/>
    <s v="Biguanides|Thiazolidinedione-&gt;Thiazolidinedione-&gt;Biguanides-&gt;DPP-4 inhibitors|SGLT-2 inhibitors-&gt;DPP-4 inhibitors"/>
  </r>
  <r>
    <s v="LS9agJxsP82"/>
    <x v="25"/>
    <s v="Pacific peoples"/>
    <s v="Biguanides"/>
    <x v="0"/>
    <d v="2019-06-15T00:00:00"/>
    <s v="Biguanides-&gt;Insulin isophane-&gt;Biguanides|Insulin isophane-&gt;SGLT-2 inhibitors-&gt;Insulin glargine|SGLT-2 inhibitors-&gt;Insulin glargine-&gt;Biguanides|Insulin glargine-&gt;Insulin aspart-&gt;Insulin aspart|Insulin glargine"/>
  </r>
  <r>
    <s v="lTJFrLLErAE"/>
    <x v="25"/>
    <s v="Other"/>
    <s v="Biguanides"/>
    <x v="0"/>
    <d v="2022-01-28T00:00:00"/>
    <s v="Biguanides"/>
  </r>
  <r>
    <s v="LX/AGNfh6QQ"/>
    <x v="25"/>
    <s v="Other"/>
    <s v="Biguanides"/>
    <x v="0"/>
    <d v="2024-09-09T00:00:00"/>
    <s v="Biguanides"/>
  </r>
  <r>
    <s v="lx1JqoFiHWg"/>
    <x v="25"/>
    <s v="Māori"/>
    <s v="Biguanides"/>
    <x v="0"/>
    <d v="2024-04-10T00:00:00"/>
    <s v="Biguanides"/>
  </r>
  <r>
    <s v="lvcBOkD2wOg"/>
    <x v="25"/>
    <s v="Pacific peoples"/>
    <s v="Biguanides"/>
    <x v="0"/>
    <d v="2021-01-26T00:00:00"/>
    <s v="Biguanides"/>
  </r>
  <r>
    <s v="lYsRKHuENEo"/>
    <x v="25"/>
    <s v="Pacific peoples"/>
    <s v="Biguanides"/>
    <x v="0"/>
    <d v="2023-05-23T00:00:00"/>
    <s v="Biguanides"/>
  </r>
  <r>
    <s v="LydiqrocAoI"/>
    <x v="25"/>
    <s v="Pacific peoples"/>
    <s v="Biguanides"/>
    <x v="0"/>
    <d v="2017-02-03T00:00:00"/>
    <s v="Biguanides"/>
  </r>
  <r>
    <s v="lnJmn6cU..s"/>
    <x v="25"/>
    <s v="Asian"/>
    <s v="Biguanides"/>
    <x v="0"/>
    <d v="2021-11-19T00:00:00"/>
    <s v="Biguanides"/>
  </r>
  <r>
    <s v="lP5MBybebEI"/>
    <x v="25"/>
    <s v="Asian"/>
    <s v="Biguanides"/>
    <x v="0"/>
    <d v="2025-04-02T00:00:00"/>
    <s v="Biguanides"/>
  </r>
  <r>
    <s v="lPFk9qNRdv."/>
    <x v="25"/>
    <s v="Other"/>
    <s v="Biguanides"/>
    <x v="0"/>
    <d v="2022-09-23T00:00:00"/>
    <s v="Biguanides"/>
  </r>
  <r>
    <s v="LOjw9JNJfdE"/>
    <x v="25"/>
    <s v="Other"/>
    <s v="Biguanides"/>
    <x v="0"/>
    <d v="2014-06-10T00:00:00"/>
    <s v="Biguanides"/>
  </r>
  <r>
    <s v="LMR9/BKX6AY"/>
    <x v="25"/>
    <s v="Asian"/>
    <s v="Biguanides"/>
    <x v="0"/>
    <d v="2018-09-10T00:00:00"/>
    <s v="Biguanides"/>
  </r>
  <r>
    <s v="lkPFzfkcjSI"/>
    <x v="25"/>
    <s v="Other"/>
    <s v="Biguanides"/>
    <x v="0"/>
    <d v="2025-10-08T00:00:00"/>
    <s v="Biguanides"/>
  </r>
  <r>
    <s v="lgfss75nc5Y"/>
    <x v="25"/>
    <s v="Asian"/>
    <s v="Biguanides"/>
    <x v="0"/>
    <d v="2021-01-14T00:00:00"/>
    <s v="Biguanides"/>
  </r>
  <r>
    <s v="Lfhz6knBhxE"/>
    <x v="25"/>
    <s v="Other"/>
    <s v="Biguanides"/>
    <x v="0"/>
    <d v="2014-08-25T00:00:00"/>
    <s v="Biguanides"/>
  </r>
  <r>
    <s v="LJmyf2jiAiA"/>
    <x v="25"/>
    <s v="Other"/>
    <s v="Biguanides"/>
    <x v="0"/>
    <d v="2020-03-09T00:00:00"/>
    <s v="Biguanides"/>
  </r>
  <r>
    <s v="pcZmoqX/5as"/>
    <x v="25"/>
    <s v="Māori"/>
    <s v="Biguanides"/>
    <x v="0"/>
    <d v="2016-06-13T00:00:00"/>
    <s v="Biguanides-&gt;Insulin isophane-&gt;Insulin aspart-&gt;Insulin aspart|Insulin isophane"/>
  </r>
  <r>
    <s v="PC/C4L6G.VQ"/>
    <x v="25"/>
    <s v="Pacific peoples"/>
    <s v="Biguanides|Insulin aspart|Insulin isophane"/>
    <x v="0"/>
    <d v="2021-04-17T00:00:00"/>
    <s v="Biguanides|Insulin aspart|Insulin isophane-&gt;Insulin aspart|Insulin isophane-&gt;Insulin isophane"/>
  </r>
  <r>
    <s v="Pb0vKQINWBk"/>
    <x v="25"/>
    <s v="Māori"/>
    <s v="Biguanides"/>
    <x v="0"/>
    <d v="2025-07-08T00:00:00"/>
    <s v="Biguanides"/>
  </r>
  <r>
    <s v="P7Zopycuqmw"/>
    <x v="25"/>
    <s v="Māori"/>
    <s v="Biguanides"/>
    <x v="0"/>
    <d v="2019-08-15T00:00:00"/>
    <s v="Biguanides"/>
  </r>
  <r>
    <s v="P8AfyvD2Qtw"/>
    <x v="25"/>
    <s v="Asian"/>
    <s v="Biguanides"/>
    <x v="0"/>
    <d v="2019-03-05T00:00:00"/>
    <s v="Biguanides"/>
  </r>
  <r>
    <s v="pImiU2JISSk"/>
    <x v="25"/>
    <s v="Other"/>
    <s v="Biguanides"/>
    <x v="0"/>
    <d v="2023-06-14T00:00:00"/>
    <s v="Biguanides"/>
  </r>
  <r>
    <s v="pk6bjh9sThw"/>
    <x v="25"/>
    <s v="Pacific peoples"/>
    <s v="Biguanides"/>
    <x v="0"/>
    <d v="2017-08-10T00:00:00"/>
    <s v="Biguanides-&gt;Biguanides|Insulin isophane-&gt;Insulin isophane-&gt;DPP-4 inhibitors|SGLT-2 inhibitors-&gt;Insulin aspart|Insulin glargine-&gt;DPP-4 inhibitors|Insulin aspart|Insulin glargine|SGLT-2 inhibitors-&gt;DPP-4 inhibitors|Insulin glargine|SGLT-2 inhibitors-&gt;DPP-4 inhibitors|Insulin glargine-&gt;DPP-4 inhibitors-&gt;GLP-1 agonists-&gt;DPP-4 inhibitors|GLP-1 agonists"/>
  </r>
  <r>
    <s v="P.EulbL6P1I"/>
    <x v="25"/>
    <s v="Other"/>
    <s v="Biguanides"/>
    <x v="0"/>
    <d v="2025-09-11T00:00:00"/>
    <s v="Biguanides"/>
  </r>
  <r>
    <s v="EmSvDgTN3no"/>
    <x v="25"/>
    <s v="Māori"/>
    <s v="Biguanides"/>
    <x v="0"/>
    <d v="2023-09-19T00:00:00"/>
    <s v="Biguanides-&gt;Insulin isophane|Insulin lispro-&gt;Biguanides|Insulin isophane|Insulin lispro-&gt;Biguanides|Insulin glargine-&gt;DPP-4 inhibitors|Insulin glargine|SGLT-2 inhibitors"/>
  </r>
  <r>
    <s v="eNq3L3rojVk"/>
    <x v="25"/>
    <s v="Asian"/>
    <s v="Biguanides"/>
    <x v="0"/>
    <d v="2025-09-24T00:00:00"/>
    <s v="Biguanides"/>
  </r>
  <r>
    <s v="EtSILcO5juw"/>
    <x v="25"/>
    <s v="Pacific peoples"/>
    <s v="Biguanides"/>
    <x v="0"/>
    <d v="2024-08-27T00:00:00"/>
    <s v="Biguanides-&gt;Insulin isophane-&gt;Insulin aspart-&gt;Insulin aspart|Insulin isophane-&gt;SGLT-2 inhibitors"/>
  </r>
  <r>
    <s v="eXhd3Egjqz."/>
    <x v="25"/>
    <s v="Other"/>
    <s v="Biguanides"/>
    <x v="0"/>
    <d v="2024-12-19T00:00:00"/>
    <s v="Biguanides"/>
  </r>
  <r>
    <s v="EX0Mv.deWjI"/>
    <x v="25"/>
    <s v="Other"/>
    <s v="Biguanides"/>
    <x v="0"/>
    <d v="2016-08-25T00:00:00"/>
    <s v="Biguanides"/>
  </r>
  <r>
    <s v="ExY.sF7Ewvk"/>
    <x v="25"/>
    <s v="Asian"/>
    <s v="Biguanides"/>
    <x v="0"/>
    <d v="2013-09-10T00:00:00"/>
    <s v="Biguanides"/>
  </r>
  <r>
    <s v="f1ec0q3tFXc"/>
    <x v="25"/>
    <s v="Other"/>
    <s v="Biguanides"/>
    <x v="0"/>
    <d v="2024-08-13T00:00:00"/>
    <s v="Biguanides"/>
  </r>
  <r>
    <s v="f/sPj..QoJI"/>
    <x v="25"/>
    <s v="Pacific peoples"/>
    <s v="Biguanides"/>
    <x v="0"/>
    <d v="2013-06-10T00:00:00"/>
    <s v="Biguanides"/>
  </r>
  <r>
    <s v="hUh4z.u9i5Q"/>
    <x v="25"/>
    <s v="Asian"/>
    <s v="Biguanides"/>
    <x v="0"/>
    <d v="2021-10-29T00:00:00"/>
    <s v="Biguanides"/>
  </r>
  <r>
    <s v="HXYBMa1xoPs"/>
    <x v="25"/>
    <s v="Māori"/>
    <s v="Biguanides"/>
    <x v="0"/>
    <d v="2012-06-06T00:00:00"/>
    <s v="Biguanides-&gt;Biguanides|Insulin isophane-&gt;Insulin isophane-&gt;Thiazolidinedione-&gt;Biguanides|Thiazolidinedione-&gt;Insulin isophane|Thiazolidinedione-&gt;Sulfonylureas-&gt;SGLT-2 inhibitors-&gt;SGLT-2 inhibitors|Thiazolidinedione-&gt;Biguanides|SGLT-2 inhibitors|Thiazolidinedione"/>
  </r>
  <r>
    <s v="i6XW/mtE4OY"/>
    <x v="25"/>
    <s v="Māori"/>
    <s v="Biguanides"/>
    <x v="0"/>
    <d v="2017-06-14T00:00:00"/>
    <s v="Biguanides"/>
  </r>
  <r>
    <s v="I8QA16J.yf."/>
    <x v="25"/>
    <s v="Asian"/>
    <s v="Biguanides"/>
    <x v="0"/>
    <d v="2021-08-04T00:00:00"/>
    <s v="Biguanides-&gt;DPP-4 inhibitors"/>
  </r>
  <r>
    <s v="i9QWzVdQEmc"/>
    <x v="25"/>
    <s v="Pacific peoples"/>
    <s v="Biguanides"/>
    <x v="0"/>
    <d v="2021-01-13T00:00:00"/>
    <s v="Biguanides"/>
  </r>
  <r>
    <s v="I97SYPXTHAM"/>
    <x v="25"/>
    <s v="Pacific peoples"/>
    <s v="Insulin isophane"/>
    <x v="1"/>
    <d v="2012-05-21T00:00:00"/>
    <s v="Insulin isophane-&gt;Biguanides"/>
  </r>
  <r>
    <s v="i5KuBc/y5Do"/>
    <x v="25"/>
    <s v="Other"/>
    <s v="Biguanides"/>
    <x v="0"/>
    <d v="2015-09-22T00:00:00"/>
    <s v="Biguanides"/>
  </r>
  <r>
    <s v="i0P8f/xZbPo"/>
    <x v="25"/>
    <s v="Māori"/>
    <s v="Biguanides"/>
    <x v="0"/>
    <d v="2020-11-18T00:00:00"/>
    <s v="Biguanides-&gt;DPP-4 inhibitors-&gt;GLP-1 agonists-&gt;Biguanides|GLP-1 agonists"/>
  </r>
  <r>
    <s v="Ijjl2lLfSMs"/>
    <x v="25"/>
    <s v="Māori"/>
    <s v="Biguanides"/>
    <x v="0"/>
    <d v="2016-03-24T00:00:00"/>
    <s v="Biguanides"/>
  </r>
  <r>
    <s v="ig5mmyMbYcA"/>
    <x v="25"/>
    <s v="Pacific peoples"/>
    <s v="Biguanides|Insulin glargine"/>
    <x v="0"/>
    <d v="2024-09-19T00:00:00"/>
    <s v="Biguanides|Insulin glargine-&gt;DPP-4 inhibitors|Insulin glargine-&gt;DPP-4 inhibitors|Insulin glargine|SGLT-2 inhibitors"/>
  </r>
  <r>
    <s v="iGff9Jf/CGc"/>
    <x v="25"/>
    <s v="Māori"/>
    <s v="Biguanides"/>
    <x v="0"/>
    <d v="2022-03-04T00:00:00"/>
    <s v="Biguanides"/>
  </r>
  <r>
    <s v="lehUl7JdDn2"/>
    <x v="25"/>
    <s v="Asian"/>
    <s v="Biguanides"/>
    <x v="0"/>
    <d v="2016-03-10T00:00:00"/>
    <s v="Biguanides-&gt;Biguanides|Sulfonylureas-&gt;DPP-4 inhibitors-&gt;DPP-4 inhibitors|Sulfonylureas-&gt;Biguanides|SGLT-2 inhibitors-&gt;Biguanides|SGLT-2 inhibitors|Sulfonylureas-&gt;SGLT-2 inhibitors"/>
  </r>
  <r>
    <s v="iJZzsFhBRIE"/>
    <x v="25"/>
    <s v="Other"/>
    <s v="Biguanides"/>
    <x v="0"/>
    <d v="2024-03-15T00:00:00"/>
    <s v="Biguanides"/>
  </r>
  <r>
    <s v="3OPhWUSETw2"/>
    <x v="25"/>
    <s v="Māori"/>
    <s v="Biguanides"/>
    <x v="0"/>
    <d v="2017-11-22T00:00:00"/>
    <s v="Biguanides"/>
  </r>
  <r>
    <s v="3UHPnN.q/Pc"/>
    <x v="25"/>
    <s v="Asian"/>
    <s v="Biguanides"/>
    <x v="0"/>
    <d v="2017-05-02T00:00:00"/>
    <s v="Biguanides-&gt;Biguanides|Sulfonylureas-&gt;Insulin aspart|Insulin glargine-&gt;DPP-4 inhibitors-&gt;DPP-4 inhibitors|Sulfonylureas-&gt;Sulfonylureas-&gt;DPP-4 inhibitors|SGLT-2 inhibitors-&gt;SGLT-2 inhibitors"/>
  </r>
  <r>
    <s v="4SeUal2So4I"/>
    <x v="25"/>
    <s v="Pacific peoples"/>
    <s v="Insulin isophane"/>
    <x v="1"/>
    <d v="2016-08-16T00:00:00"/>
    <s v="Insulin isophane-&gt;Biguanides"/>
  </r>
  <r>
    <s v="4mt/L8nnI3A"/>
    <x v="25"/>
    <s v="Other"/>
    <s v="Biguanides"/>
    <x v="0"/>
    <d v="2012-08-31T00:00:00"/>
    <s v="Biguanides"/>
  </r>
  <r>
    <s v="4k/2bRuzT8Y"/>
    <x v="25"/>
    <s v="Māori"/>
    <s v="Biguanides"/>
    <x v="0"/>
    <d v="2015-07-02T00:00:00"/>
    <s v="Biguanides-&gt;Biguanides|Sulfonylureas-&gt;Sulfonylureas-&gt;DPP-4 inhibitors-&gt;DPP-4 inhibitors|Sulfonylureas-&gt;Insulin glargine-&gt;DPP-4 inhibitors|SGLT-2 inhibitors-&gt;Insulin isophane-&gt;Biguanides|Insulin isophane-&gt;Biguanides|Insulin aspart|Insulin isophane-&gt;Insulin aspart-&gt;Biguanides|Insulin glargine"/>
  </r>
  <r>
    <s v="4J2yclii4/I"/>
    <x v="25"/>
    <s v="Māori"/>
    <s v="Biguanides"/>
    <x v="0"/>
    <d v="2022-08-22T00:00:00"/>
    <s v="Biguanides"/>
  </r>
  <r>
    <s v="UdJlO.Opess"/>
    <x v="25"/>
    <s v="Pacific peoples"/>
    <s v="Biguanides"/>
    <x v="0"/>
    <d v="2025-03-24T00:00:00"/>
    <s v="Biguanides"/>
  </r>
  <r>
    <s v="Uej9D6aAvYM"/>
    <x v="25"/>
    <s v="Asian"/>
    <s v="Biguanides"/>
    <x v="0"/>
    <d v="2020-12-04T00:00:00"/>
    <s v="Biguanides"/>
  </r>
  <r>
    <s v="3IA/R1V8A9M"/>
    <x v="25"/>
    <s v="Other"/>
    <s v="Biguanides"/>
    <x v="0"/>
    <d v="2023-07-31T00:00:00"/>
    <s v="Biguanides"/>
  </r>
  <r>
    <s v="3bZVFoWJtts"/>
    <x v="25"/>
    <s v="Asian"/>
    <s v="Biguanides"/>
    <x v="0"/>
    <d v="2025-05-26T00:00:00"/>
    <s v="Biguanides"/>
  </r>
  <r>
    <s v="UIFgtrOQZ82"/>
    <x v="25"/>
    <s v="Asian"/>
    <s v="Biguanides"/>
    <x v="0"/>
    <d v="2024-08-08T00:00:00"/>
    <s v="Biguanides"/>
  </r>
  <r>
    <s v="Uj6bi5IR8pE"/>
    <x v="25"/>
    <s v="Pacific peoples"/>
    <s v="Biguanides"/>
    <x v="0"/>
    <d v="2023-07-31T00:00:00"/>
    <s v="Biguanides"/>
  </r>
  <r>
    <s v="3baNPwAZAfM"/>
    <x v="25"/>
    <s v="Other"/>
    <s v="Insulin isophane"/>
    <x v="1"/>
    <d v="2021-03-13T00:00:00"/>
    <s v="Insulin isophane-&gt;Biguanides"/>
  </r>
  <r>
    <s v="tVPkSFgfYAg"/>
    <x v="25"/>
    <s v="Asian"/>
    <s v="Biguanides"/>
    <x v="0"/>
    <d v="2018-05-01T00:00:00"/>
    <s v="Biguanides"/>
  </r>
  <r>
    <s v="TyHNaqvo7Is"/>
    <x v="25"/>
    <s v="Asian"/>
    <s v="Biguanides"/>
    <x v="0"/>
    <d v="2021-06-24T00:00:00"/>
    <s v="Biguanides"/>
  </r>
  <r>
    <s v="U4J0ka2ySb2"/>
    <x v="25"/>
    <s v="Other"/>
    <s v="Biguanides"/>
    <x v="0"/>
    <d v="2022-07-13T00:00:00"/>
    <s v="Biguanides"/>
  </r>
  <r>
    <s v="U4zV/0xwLms"/>
    <x v="25"/>
    <s v="Asian"/>
    <s v="Biguanides"/>
    <x v="0"/>
    <d v="2011-10-13T00:00:00"/>
    <s v="Biguanides-&gt;Biguanides|Thiazolidinedione"/>
  </r>
  <r>
    <s v="ua69kUcpOIw"/>
    <x v="25"/>
    <s v="Māori"/>
    <s v="Biguanides"/>
    <x v="0"/>
    <d v="2016-10-07T00:00:00"/>
    <s v="Biguanides-&gt;Sulfonylureas-&gt;SGLT-2 inhibitors-&gt;Biguanides|SGLT-2 inhibitors|Sulfonylureas"/>
  </r>
  <r>
    <s v="uaHtyI9r/8Q"/>
    <x v="25"/>
    <s v="Other"/>
    <s v="Biguanides"/>
    <x v="0"/>
    <d v="2023-03-08T00:00:00"/>
    <s v="Biguanides"/>
  </r>
  <r>
    <s v="B9HhDknhx.g"/>
    <x v="25"/>
    <s v="Māori"/>
    <s v="Biguanides"/>
    <x v="0"/>
    <d v="2022-03-22T00:00:00"/>
    <s v="Biguanides-&gt;DPP-4 inhibitors"/>
  </r>
  <r>
    <s v="B97bogHTSVA"/>
    <x v="25"/>
    <s v="Māori"/>
    <s v="Biguanides"/>
    <x v="0"/>
    <d v="2024-07-11T00:00:00"/>
    <s v="Biguanides"/>
  </r>
  <r>
    <s v="B4rrHbVqatE"/>
    <x v="25"/>
    <s v="Other"/>
    <s v="Biguanides"/>
    <x v="0"/>
    <d v="2022-10-14T00:00:00"/>
    <s v="Biguanides"/>
  </r>
  <r>
    <s v="B1t84ygwp06"/>
    <x v="25"/>
    <s v="Māori"/>
    <s v="Biguanides"/>
    <x v="0"/>
    <d v="2023-03-30T00:00:00"/>
    <s v="Biguanides"/>
  </r>
  <r>
    <s v="b21ODMcX.bc"/>
    <x v="25"/>
    <s v="Pacific peoples"/>
    <s v="Biguanides"/>
    <x v="0"/>
    <d v="2014-02-04T00:00:00"/>
    <s v="Biguanides"/>
  </r>
  <r>
    <s v="e5d92jKIqGs"/>
    <x v="25"/>
    <s v="Pacific peoples"/>
    <s v="Biguanides"/>
    <x v="0"/>
    <d v="2020-09-15T00:00:00"/>
    <s v="Biguanides"/>
  </r>
  <r>
    <s v="Bb.wNk1/nUc"/>
    <x v="25"/>
    <s v="Māori"/>
    <s v="Biguanides"/>
    <x v="0"/>
    <d v="2020-04-29T00:00:00"/>
    <s v="Biguanides"/>
  </r>
  <r>
    <s v="Eh.AFVMugQM"/>
    <x v="25"/>
    <s v="Other"/>
    <s v="Biguanides"/>
    <x v="0"/>
    <d v="2023-10-30T00:00:00"/>
    <s v="Biguanides"/>
  </r>
  <r>
    <s v="eBIWIFSf2g."/>
    <x v="25"/>
    <s v="Pacific peoples"/>
    <s v="Biguanides"/>
    <x v="0"/>
    <d v="2014-05-31T00:00:00"/>
    <s v="Biguanides"/>
  </r>
  <r>
    <s v="EdDrGNlthCU"/>
    <x v="25"/>
    <s v="Other"/>
    <s v="Biguanides"/>
    <x v="0"/>
    <d v="2021-08-17T00:00:00"/>
    <s v="Biguanides"/>
  </r>
  <r>
    <s v="AxMgetkxRXg"/>
    <x v="25"/>
    <s v="Māori"/>
    <s v="DPP-4 inhibitors"/>
    <x v="0"/>
    <d v="2020-09-24T00:00:00"/>
    <s v="DPP-4 inhibitors-&gt;DPP-4 inhibitors|Sulfonylureas-&gt;DPP-4 inhibitors|SGLT-2 inhibitors|Sulfonylureas"/>
  </r>
  <r>
    <s v="Axja.42szPU"/>
    <x v="25"/>
    <s v="Other"/>
    <s v="Biguanides"/>
    <x v="0"/>
    <d v="2012-08-30T00:00:00"/>
    <s v="Biguanides"/>
  </r>
  <r>
    <s v="aWJIKYx6Mgc"/>
    <x v="25"/>
    <s v="Asian"/>
    <s v="Biguanides"/>
    <x v="0"/>
    <d v="2016-07-14T00:00:00"/>
    <s v="Biguanides"/>
  </r>
  <r>
    <s v="avLguEvH0sw"/>
    <x v="25"/>
    <s v="Other"/>
    <s v="Biguanides"/>
    <x v="0"/>
    <d v="2024-11-08T00:00:00"/>
    <s v="Biguanides"/>
  </r>
  <r>
    <s v="aV9ovRSqLc2"/>
    <x v="25"/>
    <s v="Māori"/>
    <s v="Biguanides"/>
    <x v="0"/>
    <d v="2013-09-17T00:00:00"/>
    <s v="Biguanides"/>
  </r>
  <r>
    <s v="Av31tzBrszY"/>
    <x v="25"/>
    <s v="Other"/>
    <s v="Biguanides"/>
    <x v="0"/>
    <d v="2014-10-23T00:00:00"/>
    <s v="Biguanides"/>
  </r>
  <r>
    <s v="AQhtkPnandk"/>
    <x v="25"/>
    <s v="Māori"/>
    <s v="Biguanides"/>
    <x v="0"/>
    <d v="2023-03-14T00:00:00"/>
    <s v="Biguanides"/>
  </r>
  <r>
    <s v="aQVI9.4i16Q"/>
    <x v="25"/>
    <s v="Other"/>
    <s v="Biguanides"/>
    <x v="0"/>
    <d v="2025-12-02T00:00:00"/>
    <s v="Biguanides"/>
  </r>
  <r>
    <s v="alh9dIwqfnA"/>
    <x v="25"/>
    <s v="Māori"/>
    <s v="Biguanides"/>
    <x v="0"/>
    <d v="2018-05-16T00:00:00"/>
    <s v="Biguanides-&gt;Insulin aspart-&gt;Insulin aspart|Insulin glargine"/>
  </r>
  <r>
    <s v="Aop1ckl/GGA"/>
    <x v="25"/>
    <s v="Other"/>
    <s v="Biguanides"/>
    <x v="0"/>
    <d v="2015-06-30T00:00:00"/>
    <s v="Biguanides"/>
  </r>
  <r>
    <s v="aovji50smxs"/>
    <x v="25"/>
    <s v="Other"/>
    <s v="Biguanides"/>
    <x v="0"/>
    <d v="2023-08-11T00:00:00"/>
    <s v="Biguanides"/>
  </r>
  <r>
    <s v="aPawwKDd2os"/>
    <x v="25"/>
    <s v="Other"/>
    <s v="Biguanides"/>
    <x v="0"/>
    <d v="2022-06-16T00:00:00"/>
    <s v="Biguanides"/>
  </r>
  <r>
    <s v="aIugmp6JhYE"/>
    <x v="25"/>
    <s v="Other"/>
    <s v="Biguanides"/>
    <x v="0"/>
    <d v="2012-06-20T00:00:00"/>
    <s v="Biguanides"/>
  </r>
  <r>
    <s v="aIvX4iaE8fA"/>
    <x v="25"/>
    <s v="Other"/>
    <s v="Biguanides"/>
    <x v="0"/>
    <d v="2016-05-26T00:00:00"/>
    <s v="Biguanides"/>
  </r>
  <r>
    <s v="AIwW9Sky4RM"/>
    <x v="25"/>
    <s v="Asian"/>
    <s v="Biguanides"/>
    <x v="0"/>
    <d v="2018-08-13T00:00:00"/>
    <s v="Biguanides"/>
  </r>
  <r>
    <s v="4Y0BharF5yM"/>
    <x v="25"/>
    <s v="Other"/>
    <s v="Insulin aspart"/>
    <x v="1"/>
    <d v="2022-12-30T00:00:00"/>
    <s v="Insulin aspart-&gt;Biguanides-&gt;Insulin isophane-&gt;Biguanides|Insulin aspart"/>
  </r>
  <r>
    <s v="ah7smDA9spc"/>
    <x v="25"/>
    <s v="Other"/>
    <s v="Biguanides"/>
    <x v="0"/>
    <d v="2020-10-16T00:00:00"/>
    <s v="Biguanides"/>
  </r>
  <r>
    <s v="4VNt8lAzcu6"/>
    <x v="25"/>
    <s v="Other"/>
    <s v="Biguanides"/>
    <x v="0"/>
    <d v="2023-11-22T00:00:00"/>
    <s v="Biguanides"/>
  </r>
  <r>
    <s v="6qYfajTehvs"/>
    <x v="25"/>
    <s v="Pacific peoples"/>
    <s v="Biguanides"/>
    <x v="0"/>
    <d v="2018-11-08T00:00:00"/>
    <s v="Biguanides"/>
  </r>
  <r>
    <s v="77IbSkRXCus"/>
    <x v="25"/>
    <s v="Asian"/>
    <s v="Biguanides"/>
    <x v="0"/>
    <d v="2024-08-12T00:00:00"/>
    <s v="Biguanides"/>
  </r>
  <r>
    <s v="7dhbNjzodNo"/>
    <x v="25"/>
    <s v="Māori"/>
    <s v="Biguanides"/>
    <x v="0"/>
    <d v="2017-04-15T00:00:00"/>
    <s v="Biguanides-&gt;Biguanides|Insulin glargine-&gt;Insulin glulisine-&gt;Insulin glargine|Insulin glulisine-&gt;Insulin glargine"/>
  </r>
  <r>
    <s v="7Jhk.6g5qzs"/>
    <x v="25"/>
    <s v="Pacific peoples"/>
    <s v="Biguanides"/>
    <x v="0"/>
    <d v="2015-10-24T00:00:00"/>
    <s v="Biguanides-&gt;Biguanides|DPP-4 inhibitors-&gt;DPP-4 inhibitors-&gt;Sulfonylureas-&gt;DPP-4 inhibitors|SGLT-2 inhibitors-&gt;DPP-4 inhibitors|SGLT-2 inhibitors|Sulfonylureas-&gt;DPP-4 inhibitors|Sulfonylureas"/>
  </r>
  <r>
    <s v="c/7WvpysVGk"/>
    <x v="25"/>
    <s v="Pacific peoples"/>
    <s v="Biguanides"/>
    <x v="0"/>
    <d v="2013-08-16T00:00:00"/>
    <s v="Biguanides-&gt;DPP-4 inhibitors-&gt;Biguanides|DPP-4 inhibitors-&gt;SGLT-2 inhibitors-&gt;DPP-4 inhibitors|SGLT-2 inhibitors-&gt;Insulin isophane-&gt;DPP-4 inhibitors|Insulin isophane-&gt;GLP-1 agonists|Insulin isophane-&gt;DPP-4 inhibitors|GLP-1 agonists|Insulin isophane-&gt;Biguanides|GLP-1 agonists-&gt;Biguanides|GLP-1 agonists|Insulin isophane-&gt;DPP-4 inhibitors|Insulin isophane|SGLT-2 inhibitors"/>
  </r>
  <r>
    <s v="c0wJ8NQjkBs"/>
    <x v="25"/>
    <s v="Māori"/>
    <s v="Biguanides|Insulin isophane"/>
    <x v="0"/>
    <d v="2022-07-06T00:00:00"/>
    <s v="Biguanides|Insulin isophane-&gt;Insulin aspart-&gt;Insulin aspart|Insulin isophane-&gt;Insulin isophane"/>
  </r>
  <r>
    <s v="C6I8sRD07K6"/>
    <x v="25"/>
    <s v="Māori"/>
    <s v="Biguanides"/>
    <x v="0"/>
    <d v="2017-04-13T00:00:00"/>
    <s v="Biguanides"/>
  </r>
  <r>
    <s v="BYXRROsYx.Y"/>
    <x v="25"/>
    <s v="Māori"/>
    <s v="Biguanides"/>
    <x v="0"/>
    <d v="2022-07-11T00:00:00"/>
    <s v="Biguanides"/>
  </r>
  <r>
    <s v="Byl7yXnuer."/>
    <x v="25"/>
    <s v="Pacific peoples"/>
    <s v="Insulin aspart|Insulin isophane"/>
    <x v="1"/>
    <d v="2020-07-09T00:00:00"/>
    <s v="Insulin aspart|Insulin isophane-&gt;Biguanides"/>
  </r>
  <r>
    <s v="BVNpVoblzyI"/>
    <x v="25"/>
    <s v="Asian"/>
    <s v="Biguanides"/>
    <x v="0"/>
    <d v="2020-07-14T00:00:00"/>
    <s v="Biguanides"/>
  </r>
  <r>
    <s v="bWoOJJHLzpM"/>
    <x v="25"/>
    <s v="Other"/>
    <s v="Biguanides"/>
    <x v="0"/>
    <d v="2025-03-14T00:00:00"/>
    <s v="Biguanides"/>
  </r>
  <r>
    <s v="boLpKh3DXZw"/>
    <x v="25"/>
    <s v="Pacific peoples"/>
    <s v="Insulin glargine"/>
    <x v="1"/>
    <d v="2025-08-24T00:00:00"/>
    <s v="Insulin glargine-&gt;Biguanides|SGLT-2 inhibitors-&gt;Biguanides|Insulin glargine|SGLT-2 inhibitors"/>
  </r>
  <r>
    <s v="bREnVRTAhwM"/>
    <x v="25"/>
    <s v="Pacific peoples"/>
    <s v="Biguanides|Insulin aspart|Insulin isophane"/>
    <x v="0"/>
    <d v="2011-08-19T00:00:00"/>
    <s v="Biguanides|Insulin aspart|Insulin isophane-&gt;Insulin aspart-&gt;Biguanides|Insulin isophane-&gt;Insulin isophane"/>
  </r>
  <r>
    <s v="bJEZ1bCbPsM"/>
    <x v="25"/>
    <s v="Asian"/>
    <s v="Biguanides"/>
    <x v="0"/>
    <d v="2016-06-02T00:00:00"/>
    <s v="Biguanides-&gt;Insulin isophane"/>
  </r>
  <r>
    <s v="BJfDacCMEcg"/>
    <x v="25"/>
    <s v="Asian"/>
    <s v="Biguanides"/>
    <x v="0"/>
    <d v="2014-09-25T00:00:00"/>
    <s v="Biguanides-&gt;Sulfonylureas-&gt;Biguanides|Sulfonylureas-&gt;Biguanides|Insulin glargine|Sulfonylureas-&gt;Insulin glargine-&gt;DPP-4 inhibitors|Thiazolidinedione-&gt;DPP-4 inhibitors|Insulin glargine-&gt;DPP-4 inhibitors|Insulin glargine|Thiazolidinedione-&gt;DPP-4 inhibitors-&gt;GLP-1 agonists-&gt;DPP-4 inhibitors|GLP-1 agonists-&gt;DPP-4 inhibitors|SGLT-2 inhibitors-&gt;DPP-4 inhibitors|Insulin glargine|SGLT-2 inhibitors"/>
  </r>
  <r>
    <s v="bLEZa0QdQLk"/>
    <x v="25"/>
    <s v="Pacific peoples"/>
    <s v="Biguanides"/>
    <x v="0"/>
    <d v="2013-02-14T00:00:00"/>
    <s v="Biguanides-&gt;Insulin aspart"/>
  </r>
  <r>
    <s v="EYcYHFMA3I."/>
    <x v="25"/>
    <s v="Other"/>
    <s v="Biguanides"/>
    <x v="0"/>
    <d v="2025-07-04T00:00:00"/>
    <s v="Biguanides"/>
  </r>
  <r>
    <s v="cab5MkWeOuI"/>
    <x v="25"/>
    <s v="Other"/>
    <s v="Biguanides"/>
    <x v="0"/>
    <d v="2024-09-12T00:00:00"/>
    <s v="Biguanides"/>
  </r>
  <r>
    <s v="cablXF.CksY"/>
    <x v="25"/>
    <s v="Other"/>
    <s v="Biguanides"/>
    <x v="0"/>
    <d v="2013-01-22T00:00:00"/>
    <s v="Biguanides"/>
  </r>
  <r>
    <s v="f2RZAcsibUY"/>
    <x v="25"/>
    <s v="Other"/>
    <s v="Biguanides"/>
    <x v="0"/>
    <d v="2013-06-26T00:00:00"/>
    <s v="Biguanides"/>
  </r>
  <r>
    <s v="EzHERbRyD.s"/>
    <x v="25"/>
    <s v="Asian"/>
    <s v="DPP-4 inhibitors"/>
    <x v="0"/>
    <d v="2025-09-24T00:00:00"/>
    <s v="DPP-4 inhibitors"/>
  </r>
  <r>
    <s v="FFzVQM9pUYU"/>
    <x v="25"/>
    <s v="Other"/>
    <s v="Biguanides"/>
    <x v="0"/>
    <d v="2021-01-20T00:00:00"/>
    <s v="Biguanides"/>
  </r>
  <r>
    <s v="ffmQBqWLtRY"/>
    <x v="25"/>
    <s v="Other"/>
    <s v="Biguanides"/>
    <x v="0"/>
    <d v="2019-06-19T00:00:00"/>
    <s v="Biguanides-&gt;Insulin isophane-&gt;Biguanides|Insulin isophane"/>
  </r>
  <r>
    <s v="fffyYM3VuqQ"/>
    <x v="25"/>
    <s v="Asian"/>
    <s v="Biguanides"/>
    <x v="0"/>
    <d v="2025-08-25T00:00:00"/>
    <s v="Biguanides"/>
  </r>
  <r>
    <s v="ffpDl.wm5n."/>
    <x v="25"/>
    <s v="Māori"/>
    <s v="Biguanides"/>
    <x v="0"/>
    <d v="2022-02-15T00:00:00"/>
    <s v="Biguanides"/>
  </r>
  <r>
    <s v="fIxEI2uPD9A"/>
    <x v="25"/>
    <s v="Pacific peoples"/>
    <s v="Biguanides"/>
    <x v="0"/>
    <d v="2025-03-20T00:00:00"/>
    <s v="Biguanides"/>
  </r>
  <r>
    <s v="fcEI3sjt4kE"/>
    <x v="25"/>
    <s v="Other"/>
    <s v="Biguanides"/>
    <x v="0"/>
    <d v="2020-10-08T00:00:00"/>
    <s v="Biguanides"/>
  </r>
  <r>
    <s v="FB8DhEhCPSs"/>
    <x v="25"/>
    <s v="Pacific peoples"/>
    <s v="Biguanides"/>
    <x v="0"/>
    <d v="2015-06-03T00:00:00"/>
    <s v="Biguanides"/>
  </r>
  <r>
    <s v="FpTSAzegoSg"/>
    <x v="25"/>
    <s v="Pacific peoples"/>
    <s v="Biguanides"/>
    <x v="0"/>
    <d v="2023-04-26T00:00:00"/>
    <s v="Biguanides"/>
  </r>
  <r>
    <s v="FpVua6VlMMY"/>
    <x v="25"/>
    <s v="Pacific peoples"/>
    <s v="Insulin isophane"/>
    <x v="1"/>
    <d v="2023-06-02T00:00:00"/>
    <s v="Insulin isophane-&gt;Biguanides|Insulin aspart|Insulin isophane-&gt;Insulin aspart|Insulin isophane"/>
  </r>
  <r>
    <s v="fqOX.LfHoOE"/>
    <x v="25"/>
    <s v="Other"/>
    <s v="Biguanides"/>
    <x v="0"/>
    <d v="2014-08-27T00:00:00"/>
    <s v="Biguanides"/>
  </r>
  <r>
    <s v="fqVRZwDwaFU"/>
    <x v="25"/>
    <s v="Other"/>
    <s v="Biguanides"/>
    <x v="0"/>
    <d v="2019-09-18T00:00:00"/>
    <s v="Biguanides"/>
  </r>
  <r>
    <s v="fSqadIdxSp6"/>
    <x v="25"/>
    <s v="Māori"/>
    <s v="Biguanides"/>
    <x v="0"/>
    <d v="2025-04-24T00:00:00"/>
    <s v="Biguanides"/>
  </r>
  <r>
    <s v="FsucqljLT/2"/>
    <x v="25"/>
    <s v="Other"/>
    <s v="Biguanides|Sulfonylureas"/>
    <x v="0"/>
    <d v="2019-10-11T00:00:00"/>
    <s v="Biguanides|Sulfonylureas-&gt;DPP-4 inhibitors-&gt;Biguanides-&gt;DPP-4 inhibitors|Sulfonylureas-&gt;Sulfonylureas-&gt;SGLT-2 inhibitors-&gt;DPP-4 inhibitors|SGLT-2 inhibitors-&gt;DPP-4 inhibitors|SGLT-2 inhibitors|Sulfonylureas-&gt;SGLT-2 inhibitors|Sulfonylureas-&gt;Biguanides|GLP-1 agonists-&gt;Insulin glargine-&gt;Biguanides|Insulin glargine|Sulfonylureas-&gt;Biguanides|Insulin aspart|Insulin glargine|Sulfonylureas-&gt;Insulin aspart|Insulin glargine-&gt;Insulin glargine|Sulfonylureas-&gt;Biguanides|Insulin aspart-&gt;Insulin aspart"/>
  </r>
  <r>
    <s v="fuOSwlUqgWM"/>
    <x v="25"/>
    <s v="Other"/>
    <s v="Biguanides"/>
    <x v="0"/>
    <d v="2011-05-11T00:00:00"/>
    <s v="Biguanides-&gt;Insulin aspart|Insulin isophane-&gt;Biguanides|Insulin aspart|Insulin isophane"/>
  </r>
  <r>
    <s v="FvHwByDAaOQ"/>
    <x v="25"/>
    <s v="Māori"/>
    <s v="Biguanides"/>
    <x v="0"/>
    <d v="2024-03-02T00:00:00"/>
    <s v="Biguanides-&gt;Biguanides|Sulfonylureas-&gt;Biguanides|DPP-4 inhibitors-&gt;DPP-4 inhibitors-&gt;Sulfonylureas"/>
  </r>
  <r>
    <s v="fw9kWMY8sJc"/>
    <x v="25"/>
    <s v="Māori"/>
    <s v="Biguanides"/>
    <x v="0"/>
    <d v="2018-11-19T00:00:00"/>
    <s v="Biguanides-&gt;Biguanides|DPP-4 inhibitors-&gt;DPP-4 inhibitors-&gt;SGLT-2 inhibitors-&gt;DPP-4 inhibitors|SGLT-2 inhibitors-&gt;Biguanides|Insulin isophane-&gt;Insulin aspart-&gt;Insulin isophane-&gt;Insulin aspart|Insulin isophane-&gt;Biguanides|Insulin aspart|Insulin isophane-&gt;Insulin glargine-&gt;Biguanides|Insulin glargine"/>
  </r>
  <r>
    <s v="ITYyaYIY7Rw"/>
    <x v="25"/>
    <s v="Pacific peoples"/>
    <s v="Biguanides|Insulin aspart"/>
    <x v="0"/>
    <d v="2011-03-23T00:00:00"/>
    <s v="Biguanides|Insulin aspart-&gt;Biguanides-&gt;Insulin aspart|Insulin isophane-&gt;SGLT-2 inhibitors-&gt;DPP-4 inhibitors-&gt;DPP-4 inhibitors|SGLT-2 inhibitors-&gt;GLP-1 agonists"/>
  </r>
  <r>
    <s v="IscjZroz1z2"/>
    <x v="25"/>
    <s v="Other"/>
    <s v="Biguanides"/>
    <x v="0"/>
    <d v="2013-08-12T00:00:00"/>
    <s v="Biguanides"/>
  </r>
  <r>
    <s v="IsPLKXvS4T2"/>
    <x v="25"/>
    <s v="Other"/>
    <s v="Biguanides"/>
    <x v="0"/>
    <d v="2017-12-18T00:00:00"/>
    <s v="Biguanides"/>
  </r>
  <r>
    <s v="TKRBsJn8FXw"/>
    <x v="25"/>
    <s v="Other"/>
    <s v="Biguanides"/>
    <x v="0"/>
    <d v="2023-11-22T00:00:00"/>
    <s v="Biguanides"/>
  </r>
  <r>
    <s v="TkuQ.dyQ9QI"/>
    <x v="25"/>
    <s v="Māori"/>
    <s v="Biguanides"/>
    <x v="0"/>
    <d v="2019-12-16T00:00:00"/>
    <s v="Biguanides"/>
  </r>
  <r>
    <s v="TLu6utb0jew"/>
    <x v="25"/>
    <s v="Māori"/>
    <s v="Biguanides"/>
    <x v="0"/>
    <d v="2025-11-22T00:00:00"/>
    <s v="Biguanides"/>
  </r>
  <r>
    <s v="TMcAoJXVFrA"/>
    <x v="25"/>
    <s v="Pacific peoples"/>
    <s v="Biguanides"/>
    <x v="0"/>
    <d v="2014-09-23T00:00:00"/>
    <s v="Biguanides"/>
  </r>
  <r>
    <s v="TNXRWmmV14Q"/>
    <x v="25"/>
    <s v="Other"/>
    <s v="Biguanides"/>
    <x v="0"/>
    <d v="2013-07-18T00:00:00"/>
    <s v="Biguanides"/>
  </r>
  <r>
    <s v="tNEJoTg8Zlg"/>
    <x v="25"/>
    <s v="Pacific peoples"/>
    <s v="Biguanides"/>
    <x v="0"/>
    <d v="2011-02-24T00:00:00"/>
    <s v="Biguanides"/>
  </r>
  <r>
    <s v="TurwRBc8azA"/>
    <x v="25"/>
    <s v="Māori"/>
    <s v="Biguanides"/>
    <x v="0"/>
    <d v="2025-01-09T00:00:00"/>
    <s v="Biguanides-&gt;Insulin isophane"/>
  </r>
  <r>
    <s v="Tt0/ITM1hlM"/>
    <x v="25"/>
    <s v="Other"/>
    <s v="Biguanides"/>
    <x v="0"/>
    <d v="2016-05-05T00:00:00"/>
    <s v="Biguanides"/>
  </r>
  <r>
    <s v="TrY7249r/eE"/>
    <x v="25"/>
    <s v="Māori"/>
    <s v="Biguanides"/>
    <x v="0"/>
    <d v="2025-06-12T00:00:00"/>
    <s v="Biguanides"/>
  </r>
  <r>
    <s v="qO4kjVYVs0I"/>
    <x v="25"/>
    <s v="Pacific peoples"/>
    <s v="Biguanides"/>
    <x v="0"/>
    <d v="2015-07-10T00:00:00"/>
    <s v="Biguanides-&gt;Insulin isophane-&gt;Insulin aspart-&gt;DPP-4 inhibitors-&gt;GLP-1 agonists|Insulin aspart|Insulin glargine-&gt;DPP-4 inhibitors|Insulin aspart|Insulin glargine-&gt;GLP-1 agonists-&gt;Insulin aspart|Insulin glargine|SGLT-2 inhibitors-&gt;Insulin aspart|Insulin glargine-&gt;Biguanides|Insulin aspart|Insulin glargine-&gt;DPP-4 inhibitors|GLP-1 agonists|Insulin glargine-&gt;DPP-4 inhibitors|GLP-1 agonists|Insulin glargine|Thiazolidinedione-&gt;DPP-4 inhibitors|Insulin glargine|Thiazolidinedione"/>
  </r>
  <r>
    <s v="QnO9jp/tGlU"/>
    <x v="25"/>
    <s v="Asian"/>
    <s v="Biguanides"/>
    <x v="0"/>
    <d v="2025-12-05T00:00:00"/>
    <s v="Biguanides"/>
  </r>
  <r>
    <s v="qmlMRasp3vE"/>
    <x v="25"/>
    <s v="Pacific peoples"/>
    <s v="Biguanides|Insulin isophane"/>
    <x v="0"/>
    <d v="2023-11-21T00:00:00"/>
    <s v="Biguanides|Insulin isophane-&gt;Insulin lispro"/>
  </r>
  <r>
    <s v="QN32M2ML2Ew"/>
    <x v="25"/>
    <s v="Other"/>
    <s v="Biguanides"/>
    <x v="0"/>
    <d v="2012-03-09T00:00:00"/>
    <s v="Biguanides"/>
  </r>
  <r>
    <s v="qhILJoClirI"/>
    <x v="25"/>
    <s v="Māori"/>
    <s v="Biguanides"/>
    <x v="0"/>
    <d v="2020-09-01T00:00:00"/>
    <s v="Biguanides-&gt;Biguanides|DPP-4 inhibitors-&gt;Insulin isophane-&gt;Biguanides|Sulfonylureas-&gt;Biguanides|Insulin isophane-&gt;DPP-4 inhibitors-&gt;DPP-4 inhibitors|SGLT-2 inhibitors"/>
  </r>
  <r>
    <s v="qfoxKcC1oLc"/>
    <x v="25"/>
    <s v="Pacific peoples"/>
    <s v="Biguanides"/>
    <x v="0"/>
    <d v="2017-11-07T00:00:00"/>
    <s v="Biguanides-&gt;Biguanides|Insulin aspart|Insulin isophane-&gt;Insulin aspart|Insulin isophane"/>
  </r>
  <r>
    <s v="QFGkalGs4Yc"/>
    <x v="25"/>
    <s v="Other"/>
    <s v="Biguanides"/>
    <x v="0"/>
    <d v="2025-11-18T00:00:00"/>
    <s v="Biguanides"/>
  </r>
  <r>
    <s v="qfjLFJjEMS6"/>
    <x v="25"/>
    <s v="Asian"/>
    <s v="Biguanides"/>
    <x v="0"/>
    <d v="2015-12-16T00:00:00"/>
    <s v="Biguanides-&gt;Sulfonylureas-&gt;Insulin isophane-&gt;DPP-4 inhibitors-&gt;Biguanides|DPP-4 inhibitors"/>
  </r>
  <r>
    <s v="Q2uH6497xXE"/>
    <x v="25"/>
    <s v="Pacific peoples"/>
    <s v="Biguanides"/>
    <x v="0"/>
    <d v="2025-06-25T00:00:00"/>
    <s v="Biguanides"/>
  </r>
  <r>
    <s v="Q7BHZVi7hio"/>
    <x v="25"/>
    <s v="Māori"/>
    <s v="Biguanides"/>
    <x v="0"/>
    <d v="2025-09-19T00:00:00"/>
    <s v="Biguanides-&gt;Insulin isophane-&gt;Insulin aspart|Insulin isophane-&gt;Insulin aspart"/>
  </r>
  <r>
    <s v="qARtISUkSL6"/>
    <x v="25"/>
    <s v="Pacific peoples"/>
    <s v="Biguanides"/>
    <x v="0"/>
    <d v="2016-05-13T00:00:00"/>
    <s v="Biguanides-&gt;DPP-4 inhibitors-&gt;DPP-4 inhibitors|SGLT-2 inhibitors-&gt;DPP-4 inhibitors|Sulfonylureas-&gt;SGLT-2 inhibitors"/>
  </r>
  <r>
    <s v="Qbfn7OxbH4A"/>
    <x v="25"/>
    <s v="Māori"/>
    <s v="Biguanides"/>
    <x v="0"/>
    <d v="2023-01-10T00:00:00"/>
    <s v="Biguanides-&gt;SGLT-2 inhibitors-&gt;Biguanides|SGLT-2 inhibitors-&gt;DPP-4 inhibitors|SGLT-2 inhibitors"/>
  </r>
  <r>
    <s v="PxfV1Ojc9dk"/>
    <x v="25"/>
    <s v="Other"/>
    <s v="Biguanides"/>
    <x v="0"/>
    <d v="2024-08-07T00:00:00"/>
    <s v="Biguanides"/>
  </r>
  <r>
    <s v="n4Zqh17pCuo"/>
    <x v="25"/>
    <s v="Other"/>
    <s v="Biguanides"/>
    <x v="0"/>
    <d v="2018-02-26T00:00:00"/>
    <s v="Biguanides"/>
  </r>
  <r>
    <s v="N.qdXsqeSog"/>
    <x v="25"/>
    <s v="Māori"/>
    <s v="Biguanides"/>
    <x v="0"/>
    <d v="2018-04-06T00:00:00"/>
    <s v="Biguanides"/>
  </r>
  <r>
    <s v="MyhhfGlQSXA"/>
    <x v="25"/>
    <s v="Māori"/>
    <s v="Biguanides"/>
    <x v="0"/>
    <d v="2014-02-20T00:00:00"/>
    <s v="Biguanides"/>
  </r>
  <r>
    <s v="mYubNhSLR0I"/>
    <x v="25"/>
    <s v="Pacific peoples"/>
    <s v="Biguanides"/>
    <x v="0"/>
    <d v="2023-05-08T00:00:00"/>
    <s v="Biguanides"/>
  </r>
  <r>
    <s v="mvaaQ04lRkQ"/>
    <x v="25"/>
    <s v="Pacific peoples"/>
    <s v="Biguanides"/>
    <x v="0"/>
    <d v="2011-11-23T00:00:00"/>
    <s v="Biguanides"/>
  </r>
  <r>
    <s v="mt98IGXRDlI"/>
    <x v="25"/>
    <s v="Pacific peoples"/>
    <s v="DPP-4 inhibitors|Sulfonylureas"/>
    <x v="0"/>
    <d v="2024-01-23T00:00:00"/>
    <s v="DPP-4 inhibitors|Sulfonylureas-&gt;DPP-4 inhibitors-&gt;Biguanides|Insulin glargine-&gt;Insulin glargine"/>
  </r>
  <r>
    <s v="mPnWMiw/Rv."/>
    <x v="25"/>
    <s v="Asian"/>
    <s v="Biguanides"/>
    <x v="0"/>
    <d v="2020-06-10T00:00:00"/>
    <s v="Biguanides"/>
  </r>
  <r>
    <s v="MlQRttP9Vps"/>
    <x v="25"/>
    <s v="Other"/>
    <s v="Biguanides"/>
    <x v="0"/>
    <d v="2013-02-28T00:00:00"/>
    <s v="Biguanides-&gt;Insulin aspart|Insulin isophane"/>
  </r>
  <r>
    <s v="MMW530R1Dvc"/>
    <x v="25"/>
    <s v="Other"/>
    <s v="Biguanides"/>
    <x v="0"/>
    <d v="2017-10-19T00:00:00"/>
    <s v="Biguanides-&gt;DPP-4 inhibitors-&gt;DPP-4 inhibitors|SGLT-2 inhibitors-&gt;SGLT-2 inhibitors"/>
  </r>
  <r>
    <s v="MKKau4p5.Dk"/>
    <x v="25"/>
    <s v="Pacific peoples"/>
    <s v="Biguanides|Insulin isophane"/>
    <x v="0"/>
    <d v="2017-12-18T00:00:00"/>
    <s v="Biguanides|Insulin isophane-&gt;Biguanides"/>
  </r>
  <r>
    <s v="MbHq8BovsNQ"/>
    <x v="25"/>
    <s v="Māori"/>
    <s v="Biguanides"/>
    <x v="0"/>
    <d v="2025-09-24T00:00:00"/>
    <s v="Biguanides"/>
  </r>
  <r>
    <s v="mg2hZkdMJ7o"/>
    <x v="25"/>
    <s v="Māori"/>
    <s v="Biguanides"/>
    <x v="0"/>
    <d v="2024-11-22T00:00:00"/>
    <s v="Biguanides"/>
  </r>
  <r>
    <s v="Ja/hwoHUhmI"/>
    <x v="25"/>
    <s v="Pacific peoples"/>
    <s v="Biguanides"/>
    <x v="0"/>
    <d v="2019-11-28T00:00:00"/>
    <s v="Biguanides-&gt;SGLT-2 inhibitors"/>
  </r>
  <r>
    <s v="JBdH0yO45ds"/>
    <x v="25"/>
    <s v="Other"/>
    <s v="Biguanides"/>
    <x v="0"/>
    <d v="2014-08-15T00:00:00"/>
    <s v="Biguanides"/>
  </r>
  <r>
    <s v="j40peUaVP6c"/>
    <x v="25"/>
    <s v="Māori"/>
    <s v="Biguanides"/>
    <x v="0"/>
    <d v="2016-07-13T00:00:00"/>
    <s v="Biguanides-&gt;Insulin glargine-&gt;Insulin aspart"/>
  </r>
  <r>
    <s v="J7OiZehGE3."/>
    <x v="25"/>
    <s v="Māori"/>
    <s v="Biguanides"/>
    <x v="0"/>
    <d v="2024-02-07T00:00:00"/>
    <s v="Biguanides"/>
  </r>
  <r>
    <s v="J7pcaP5pONQ"/>
    <x v="25"/>
    <s v="Other"/>
    <s v="Biguanides"/>
    <x v="0"/>
    <d v="2021-07-28T00:00:00"/>
    <s v="Biguanides"/>
  </r>
  <r>
    <s v="IXQ0n9DRXBg"/>
    <x v="25"/>
    <s v="Asian"/>
    <s v="Biguanides"/>
    <x v="0"/>
    <d v="2022-01-21T00:00:00"/>
    <s v="Biguanides-&gt;Biguanides|GLP-1 agonists-&gt;GLP-1 agonists"/>
  </r>
  <r>
    <s v="IwtFTZvil2E"/>
    <x v="25"/>
    <s v="Pacific peoples"/>
    <s v="Biguanides"/>
    <x v="0"/>
    <d v="2011-08-30T00:00:00"/>
    <s v="Biguanides-&gt;Biguanides|Sulfonylureas-&gt;SGLT-2 inhibitors-&gt;SGLT-2 inhibitors|Sulfonylureas"/>
  </r>
  <r>
    <s v="IXo2OEMwh2E"/>
    <x v="25"/>
    <s v="Pacific peoples"/>
    <s v="Biguanides"/>
    <x v="0"/>
    <d v="2011-11-25T00:00:00"/>
    <s v="Biguanides"/>
  </r>
  <r>
    <s v="j.THxqtrOmU"/>
    <x v="25"/>
    <s v="Māori"/>
    <s v="Biguanides"/>
    <x v="0"/>
    <d v="2022-03-22T00:00:00"/>
    <s v="Biguanides"/>
  </r>
  <r>
    <s v="JjnzzWZnGSk"/>
    <x v="25"/>
    <s v="Māori"/>
    <s v="Biguanides"/>
    <x v="0"/>
    <d v="2016-08-26T00:00:00"/>
    <s v="Biguanides"/>
  </r>
  <r>
    <s v="jJa91/ZnkJw"/>
    <x v="25"/>
    <s v="Māori"/>
    <s v="Biguanides"/>
    <x v="0"/>
    <d v="2012-03-01T00:00:00"/>
    <s v="Biguanides"/>
  </r>
  <r>
    <s v="M9XzkFwjyYg"/>
    <x v="25"/>
    <s v="Māori"/>
    <s v="Biguanides"/>
    <x v="0"/>
    <d v="2019-01-23T00:00:00"/>
    <s v="Biguanides"/>
  </r>
  <r>
    <s v="jigdw7XqeXs"/>
    <x v="25"/>
    <s v="Māori"/>
    <s v="Biguanides"/>
    <x v="0"/>
    <d v="2023-03-27T00:00:00"/>
    <s v="Biguanides-&gt;GLP-1 agonists-&gt;Biguanides|GLP-1 agonists"/>
  </r>
  <r>
    <s v="JEO7lTMaP1I"/>
    <x v="25"/>
    <s v="Asian"/>
    <s v="Biguanides"/>
    <x v="0"/>
    <d v="2014-01-21T00:00:00"/>
    <s v="Biguanides"/>
  </r>
  <r>
    <s v="STnI/vvQTrE"/>
    <x v="25"/>
    <s v="Other"/>
    <s v="Biguanides"/>
    <x v="0"/>
    <d v="2016-07-14T00:00:00"/>
    <s v="Biguanides"/>
  </r>
  <r>
    <s v="SPRaPVLcHQY"/>
    <x v="25"/>
    <s v="Pacific peoples"/>
    <s v="Biguanides"/>
    <x v="0"/>
    <d v="2024-06-25T00:00:00"/>
    <s v="Biguanides"/>
  </r>
  <r>
    <s v="SPUrkOZuTmo"/>
    <x v="25"/>
    <s v="Other"/>
    <s v="Biguanides"/>
    <x v="0"/>
    <d v="2023-11-21T00:00:00"/>
    <s v="Biguanides"/>
  </r>
  <r>
    <s v="Sm8BVm/YeaU"/>
    <x v="25"/>
    <s v="Other"/>
    <s v="Biguanides"/>
    <x v="0"/>
    <d v="2013-12-24T00:00:00"/>
    <s v="Biguanides"/>
  </r>
  <r>
    <s v="pOccBsnLkuc"/>
    <x v="25"/>
    <s v="Other"/>
    <s v="Biguanides"/>
    <x v="0"/>
    <d v="2014-12-17T00:00:00"/>
    <s v="Biguanides"/>
  </r>
  <r>
    <s v="pkWJ5n9IBXk"/>
    <x v="25"/>
    <s v="Māori"/>
    <s v="Biguanides"/>
    <x v="0"/>
    <d v="2021-06-08T00:00:00"/>
    <s v="Biguanides"/>
  </r>
  <r>
    <s v="pKHz0QU1Es6"/>
    <x v="25"/>
    <s v="Pacific peoples"/>
    <s v="Biguanides"/>
    <x v="0"/>
    <d v="2025-02-12T00:00:00"/>
    <s v="Biguanides"/>
  </r>
  <r>
    <s v="pHwDO1AHiHw"/>
    <x v="25"/>
    <s v="Pacific peoples"/>
    <s v="Biguanides"/>
    <x v="0"/>
    <d v="2011-06-22T00:00:00"/>
    <s v="Biguanides-&gt;Insulin isophane-&gt;Biguanides|Insulin isophane-&gt;Insulin aspart-&gt;DPP-4 inhibitors"/>
  </r>
  <r>
    <s v="OYL4xjysiWs"/>
    <x v="25"/>
    <s v="Other"/>
    <s v="Biguanides"/>
    <x v="0"/>
    <d v="2015-07-27T00:00:00"/>
    <s v="Biguanides-&gt;Insulin aspart"/>
  </r>
  <r>
    <s v="M0g6DRrEoeE"/>
    <x v="25"/>
    <s v="Asian"/>
    <s v="Biguanides"/>
    <x v="0"/>
    <d v="2019-06-22T00:00:00"/>
    <s v="Biguanides"/>
  </r>
  <r>
    <s v="PDQH7Od1zg2"/>
    <x v="25"/>
    <s v="Māori"/>
    <s v="Biguanides"/>
    <x v="0"/>
    <d v="2019-04-18T00:00:00"/>
    <s v="Biguanides"/>
  </r>
  <r>
    <s v="PFQcO3r1ceU"/>
    <x v="25"/>
    <s v="Māori"/>
    <s v="Biguanides"/>
    <x v="0"/>
    <d v="2023-03-21T00:00:00"/>
    <s v="Biguanides"/>
  </r>
  <r>
    <s v="pGApShLmZz2"/>
    <x v="25"/>
    <s v="Other"/>
    <s v="Biguanides"/>
    <x v="0"/>
    <d v="2022-08-31T00:00:00"/>
    <s v="Biguanides"/>
  </r>
  <r>
    <s v="PgRDO9NWjJQ"/>
    <x v="25"/>
    <s v="Other"/>
    <s v="Biguanides"/>
    <x v="0"/>
    <d v="2011-09-07T00:00:00"/>
    <s v="Biguanides"/>
  </r>
  <r>
    <s v="pAosgWhRDgc"/>
    <x v="25"/>
    <s v="Asian"/>
    <s v="Biguanides"/>
    <x v="0"/>
    <d v="2024-10-02T00:00:00"/>
    <s v="Biguanides-&gt;Biguanides|SGLT-2 inhibitors"/>
  </r>
  <r>
    <s v="pcELQp0d1lk"/>
    <x v="25"/>
    <s v="Asian"/>
    <s v="Biguanides"/>
    <x v="0"/>
    <d v="2024-09-17T00:00:00"/>
    <s v="Biguanides-&gt;SGLT-2 inhibitors"/>
  </r>
  <r>
    <s v="p9FZs2BteGw"/>
    <x v="25"/>
    <s v="Māori"/>
    <s v="Biguanides"/>
    <x v="0"/>
    <d v="2022-05-06T00:00:00"/>
    <s v="Biguanides"/>
  </r>
  <r>
    <s v="HYmoSRqKkbE"/>
    <x v="25"/>
    <s v="Māori"/>
    <s v="Biguanides"/>
    <x v="0"/>
    <d v="2025-11-10T00:00:00"/>
    <s v="Biguanides"/>
  </r>
  <r>
    <s v="HWPYWTxhvSY"/>
    <x v="25"/>
    <s v="Māori"/>
    <s v="Biguanides"/>
    <x v="0"/>
    <d v="2025-05-28T00:00:00"/>
    <s v="Biguanides"/>
  </r>
  <r>
    <s v="i4GCfT5IfnU"/>
    <x v="25"/>
    <s v="Other"/>
    <s v="Biguanides"/>
    <x v="0"/>
    <d v="2017-08-24T00:00:00"/>
    <s v="Biguanides"/>
  </r>
  <r>
    <s v="I3IBFo11T7w"/>
    <x v="25"/>
    <s v="Asian"/>
    <s v="Biguanides"/>
    <x v="0"/>
    <d v="2021-07-03T00:00:00"/>
    <s v="Biguanides-&gt;DPP-4 inhibitors|Sulfonylureas"/>
  </r>
  <r>
    <s v="i8gqcsJgWA."/>
    <x v="25"/>
    <s v="Māori"/>
    <s v="Biguanides"/>
    <x v="0"/>
    <d v="2014-11-28T00:00:00"/>
    <s v="Biguanides-&gt;Biguanides|Insulin isophane-&gt;Insulin aspart-&gt;Insulin isophane-&gt;Insulin aspart|Insulin isophane-&gt;Biguanides|Insulin aspart-&gt;Insulin glargine-&gt;Biguanides|Insulin aspart|Insulin glargine-&gt;Insulin aspart|Insulin glargine"/>
  </r>
  <r>
    <s v="ifNBiPFyd36"/>
    <x v="25"/>
    <s v="Pacific peoples"/>
    <s v="Biguanides"/>
    <x v="0"/>
    <d v="2011-03-04T00:00:00"/>
    <s v="Biguanides-&gt;Insulin isophane-&gt;Insulin aspart-&gt;Insulin aspart|Insulin isophane-&gt;Sulfonylureas-&gt;Biguanides|Sulfonylureas-&gt;Biguanides|SGLT-2 inhibitors|Sulfonylureas-&gt;Biguanides|Insulin glargine|Sulfonylureas-&gt;Insulin glargine-&gt;SGLT-2 inhibitors-&gt;Biguanides|Insulin glargine|SGLT-2 inhibitors-&gt;Biguanides|DPP-4 inhibitors|Insulin glargine|SGLT-2 inhibitors"/>
  </r>
  <r>
    <s v="iEWhSb11w.6"/>
    <x v="25"/>
    <s v="Māori"/>
    <s v="Biguanides"/>
    <x v="0"/>
    <d v="2021-08-24T00:00:00"/>
    <s v="Biguanides-&gt;Insulin isophane"/>
  </r>
  <r>
    <s v="iF..OdfvgwU"/>
    <x v="25"/>
    <s v="Other"/>
    <s v="Biguanides"/>
    <x v="0"/>
    <d v="2024-05-25T00:00:00"/>
    <s v="Biguanides"/>
  </r>
  <r>
    <s v="if1RPya3t62"/>
    <x v="25"/>
    <s v="Māori"/>
    <s v="Biguanides"/>
    <x v="0"/>
    <d v="2012-02-03T00:00:00"/>
    <s v="Biguanides-&gt;DPP-4 inhibitors"/>
  </r>
  <r>
    <s v="If3VVOdUp.Y"/>
    <x v="25"/>
    <s v="Māori"/>
    <s v="Biguanides"/>
    <x v="0"/>
    <d v="2023-10-30T00:00:00"/>
    <s v="Biguanides-&gt;SGLT-2 inhibitors"/>
  </r>
  <r>
    <s v="LxhSEA7gqVM"/>
    <x v="25"/>
    <s v="Other"/>
    <s v="Biguanides"/>
    <x v="0"/>
    <d v="2013-01-31T00:00:00"/>
    <s v="Biguanides-&gt;Sulfonylureas"/>
  </r>
  <r>
    <s v="LwxiNSQatIU"/>
    <x v="25"/>
    <s v="Pacific peoples"/>
    <s v="Biguanides"/>
    <x v="0"/>
    <d v="2014-04-16T00:00:00"/>
    <s v="Biguanides-&gt;Biguanides|Sulfonylureas-&gt;DPP-4 inhibitors-&gt;DPP-4 inhibitors|Sulfonylureas-&gt;DPP-4 inhibitors|SGLT-2 inhibitors|Sulfonylureas-&gt;GLP-1 agonists-&gt;DPP-4 inhibitors|GLP-1 agonists-&gt;DPP-4 inhibitors|GLP-1 agonists|Sulfonylureas-&gt;Biguanides|DPP-4 inhibitors|SGLT-2 inhibitors-&gt;Insulin glargine-&gt;DPP-4 inhibitors|Insulin glargine|SGLT-2 inhibitors-&gt;DPP-4 inhibitors|SGLT-2 inhibitors-&gt;Insulin glargine|Insulin Neutral-&gt;Insulin aspart|Insulin isophane-&gt;DPP-4 inhibitors|Insulin aspart|Insulin isophane|SGLT-2 inhibitors-&gt;Insulin aspart-&gt;Biguanides|Insulin isophane-&gt;Biguanides|Insulin glargine-&gt;Insulin aspart|Insulin glargine|Insulin isophane"/>
  </r>
  <r>
    <s v="ltdt/V4Qsvk"/>
    <x v="25"/>
    <s v="Māori"/>
    <s v="Biguanides"/>
    <x v="0"/>
    <d v="2024-05-23T00:00:00"/>
    <s v="Biguanides"/>
  </r>
  <r>
    <s v="LTwmpMi1ll2"/>
    <x v="25"/>
    <s v="Asian"/>
    <s v="Biguanides"/>
    <x v="0"/>
    <d v="2025-07-24T00:00:00"/>
    <s v="Biguanides"/>
  </r>
  <r>
    <s v="Lk69jHLbmEo"/>
    <x v="25"/>
    <s v="Asian"/>
    <s v="Biguanides"/>
    <x v="0"/>
    <d v="2019-03-02T00:00:00"/>
    <s v="Biguanides-&gt;DPP-4 inhibitors"/>
  </r>
  <r>
    <s v="LjQPJflPc4w"/>
    <x v="25"/>
    <s v="Māori"/>
    <s v="Biguanides"/>
    <x v="0"/>
    <d v="2013-12-19T00:00:00"/>
    <s v="Biguanides"/>
  </r>
  <r>
    <s v="lJlx/HWB.og"/>
    <x v="25"/>
    <s v="Other"/>
    <s v="Biguanides|Insulin glargine|Insulin isophane with insulin neutral|Insulin Neutral"/>
    <x v="0"/>
    <d v="2011-02-10T00:00:00"/>
    <s v="Biguanides|Insulin glargine|Insulin isophane with insulin neutral|Insulin Neutral-&gt;Insulin Neutral-&gt;Insulin isophane with insulin neutral-&gt;Biguanides|Insulin isophane with insulin neutral-&gt;Biguanides-&gt;Insulin isophane|Insulin isophane with insulin neutral-&gt;Insulin aspart-&gt;Insulin aspart|Insulin isophane-&gt;Biguanides|Insulin aspart|Insulin isophane-&gt;Insulin isophane"/>
  </r>
  <r>
    <s v="LKb6MklqteA"/>
    <x v="25"/>
    <s v="Other"/>
    <s v="Biguanides"/>
    <x v="0"/>
    <d v="2013-06-04T00:00:00"/>
    <s v="Biguanides-&gt;Insulin isophane"/>
  </r>
  <r>
    <s v="lI.OJfWGR1A"/>
    <x v="25"/>
    <s v="Asian"/>
    <s v="Biguanides"/>
    <x v="0"/>
    <d v="2024-05-09T00:00:00"/>
    <s v="Biguanides"/>
  </r>
  <r>
    <s v="LgH6vpqW4E2"/>
    <x v="25"/>
    <s v="Pacific peoples"/>
    <s v="Biguanides"/>
    <x v="0"/>
    <d v="2025-02-03T00:00:00"/>
    <s v="Biguanides"/>
  </r>
  <r>
    <s v="lnOAnEMMp3g"/>
    <x v="25"/>
    <s v="Other"/>
    <s v="Biguanides"/>
    <x v="0"/>
    <d v="2012-07-16T00:00:00"/>
    <s v="Biguanides"/>
  </r>
  <r>
    <s v="Ll12rPqt4Aw"/>
    <x v="25"/>
    <s v="Other"/>
    <s v="Biguanides"/>
    <x v="0"/>
    <d v="2025-10-03T00:00:00"/>
    <s v="Biguanides"/>
  </r>
  <r>
    <s v="4ExIUYwV6Qg"/>
    <x v="25"/>
    <s v="Asian"/>
    <s v="Biguanides"/>
    <x v="0"/>
    <d v="2014-03-11T00:00:00"/>
    <s v="Biguanides-&gt;Insulin aspart"/>
  </r>
  <r>
    <s v="4cJYy334eig"/>
    <x v="25"/>
    <s v="Other"/>
    <s v="Biguanides"/>
    <x v="0"/>
    <d v="2016-03-21T00:00:00"/>
    <s v="Biguanides-&gt;Biguanides|DPP-4 inhibitors-&gt;DPP-4 inhibitors-&gt;DPP-4 inhibitors|GLP-1 agonists-&gt;DPP-4 inhibitors|SGLT-2 inhibitors-&gt;Biguanides|GLP-1 agonists-&gt;GLP-1 agonists-&gt;Insulin glargine"/>
  </r>
  <r>
    <s v="4cnoid.Utnk"/>
    <x v="25"/>
    <s v="Other"/>
    <s v="Biguanides"/>
    <x v="0"/>
    <d v="2017-09-22T00:00:00"/>
    <s v="Biguanides"/>
  </r>
  <r>
    <s v="4ZYcFNrvjGQ"/>
    <x v="25"/>
    <s v="Pacific peoples"/>
    <s v="Biguanides"/>
    <x v="0"/>
    <d v="2015-01-30T00:00:00"/>
    <s v="Biguanides-&gt;DPP-4 inhibitors-&gt;DPP-4 inhibitors|SGLT-2 inhibitors-&gt;GLP-1 agonists-&gt;Biguanides|GLP-1 agonists"/>
  </r>
  <r>
    <s v="4O5Yqp9GA32"/>
    <x v="25"/>
    <s v="Asian"/>
    <s v="Sulfonylureas"/>
    <x v="0"/>
    <d v="2013-09-16T00:00:00"/>
    <s v="Sulfonylureas-&gt;Biguanides-&gt;Biguanides|Sulfonylureas-&gt;DPP-4 inhibitors|Sulfonylureas-&gt;DPP-4 inhibitors-&gt;Insulin glargine-&gt;DPP-4 inhibitors|Insulin glargine|Sulfonylureas-&gt;DPP-4 inhibitors|Insulin glargine-&gt;Biguanides|Insulin glargine-&gt;Biguanides|Insulin aspart|Insulin glargine-&gt;Insulin aspart|Insulin glargine-&gt;Insulin aspart-&gt;Biguanides|GLP-1 agonists|Insulin aspart-&gt;GLP-1 agonists|Insulin aspart-&gt;Biguanides|Insulin aspart"/>
  </r>
  <r>
    <s v="5kK7YD8vqoc"/>
    <x v="25"/>
    <s v="Other"/>
    <s v="Biguanides"/>
    <x v="0"/>
    <d v="2012-11-21T00:00:00"/>
    <s v="Biguanides"/>
  </r>
  <r>
    <s v="apujEA3Otew"/>
    <x v="25"/>
    <s v="Pacific peoples"/>
    <s v="Biguanides"/>
    <x v="0"/>
    <d v="2021-10-15T00:00:00"/>
    <s v="Biguanides"/>
  </r>
  <r>
    <s v="AOvbvVZu3Ow"/>
    <x v="25"/>
    <s v="Other"/>
    <s v="Biguanides"/>
    <x v="0"/>
    <d v="2013-01-29T00:00:00"/>
    <s v="Biguanides"/>
  </r>
  <r>
    <s v="amJ/OCx9DzQ"/>
    <x v="25"/>
    <s v="Asian"/>
    <s v="Biguanides"/>
    <x v="0"/>
    <d v="2022-05-19T00:00:00"/>
    <s v="Biguanides"/>
  </r>
  <r>
    <s v="axjOqs7KlIc"/>
    <x v="25"/>
    <s v="Other"/>
    <s v="Biguanides"/>
    <x v="0"/>
    <d v="2016-10-04T00:00:00"/>
    <s v="Biguanides"/>
  </r>
  <r>
    <s v="B0jhJBVwXGY"/>
    <x v="25"/>
    <s v="Pacific peoples"/>
    <s v="Biguanides"/>
    <x v="0"/>
    <d v="2013-10-22T00:00:00"/>
    <s v="Biguanides"/>
  </r>
  <r>
    <s v="As6gieVkxQU"/>
    <x v="25"/>
    <s v="Other"/>
    <s v="Biguanides"/>
    <x v="0"/>
    <d v="2013-09-04T00:00:00"/>
    <s v="Biguanides"/>
  </r>
  <r>
    <s v="at7h2QjM35g"/>
    <x v="25"/>
    <s v="Asian"/>
    <s v="Biguanides"/>
    <x v="0"/>
    <d v="2021-01-07T00:00:00"/>
    <s v="Biguanides-&gt;DPP-4 inhibitors-&gt;DPP-4 inhibitors|Sulfonylureas"/>
  </r>
  <r>
    <s v="ERzWDkGRvoM"/>
    <x v="25"/>
    <s v="Asian"/>
    <s v="Biguanides"/>
    <x v="0"/>
    <d v="2024-11-21T00:00:00"/>
    <s v="Biguanides"/>
  </r>
  <r>
    <s v="eVa3LhB0xOA"/>
    <x v="25"/>
    <s v="Other"/>
    <s v="Biguanides"/>
    <x v="0"/>
    <d v="2023-06-22T00:00:00"/>
    <s v="Biguanides"/>
  </r>
  <r>
    <s v="EWTX5iO43D."/>
    <x v="25"/>
    <s v="Asian"/>
    <s v="Insulin aspart|Insulin glargine"/>
    <x v="1"/>
    <d v="2015-07-24T00:00:00"/>
    <s v="Insulin aspart|Insulin glargine-&gt;Insulin glargine-&gt;Insulin aspart-&gt;DPP-4 inhibitors|Insulin aspart|Insulin glargine-&gt;DPP-4 inhibitors-&gt;GLP-1 agonists|Insulin aspart|Insulin glargine-&gt;GLP-1 agonists-&gt;GLP-1 agonists|Insulin glargine"/>
  </r>
  <r>
    <s v="hT6lU1W1nQ6"/>
    <x v="25"/>
    <s v="Māori"/>
    <s v="Biguanides"/>
    <x v="0"/>
    <d v="2012-05-03T00:00:00"/>
    <s v="Biguanides"/>
  </r>
  <r>
    <s v="EJNC8nlQRzU"/>
    <x v="25"/>
    <s v="Other"/>
    <s v="Biguanides"/>
    <x v="0"/>
    <d v="2018-09-10T00:00:00"/>
    <s v="Biguanides"/>
  </r>
  <r>
    <s v="EjROWRGO0E6"/>
    <x v="25"/>
    <s v="Māori"/>
    <s v="Biguanides"/>
    <x v="0"/>
    <d v="2022-04-29T00:00:00"/>
    <s v="Biguanides"/>
  </r>
  <r>
    <s v="eL0bLIWPabA"/>
    <x v="25"/>
    <s v="Māori"/>
    <s v="Biguanides"/>
    <x v="0"/>
    <d v="2021-05-25T00:00:00"/>
    <s v="Biguanides"/>
  </r>
  <r>
    <s v="eIxLVgp209s"/>
    <x v="25"/>
    <s v="Other"/>
    <s v="Biguanides"/>
    <x v="0"/>
    <d v="2025-06-12T00:00:00"/>
    <s v="Biguanides"/>
  </r>
  <r>
    <s v="EImcZcFWEPU"/>
    <x v="25"/>
    <s v="Other"/>
    <s v="Insulin isophane"/>
    <x v="1"/>
    <d v="2020-01-22T00:00:00"/>
    <s v="Insulin isophane-&gt;Biguanides-&gt;Biguanides|Insulin isophane"/>
  </r>
  <r>
    <s v="ei0dQ3PNUr2"/>
    <x v="25"/>
    <s v="Other"/>
    <s v="Biguanides"/>
    <x v="0"/>
    <d v="2019-09-02T00:00:00"/>
    <s v="Biguanides"/>
  </r>
  <r>
    <s v="EgGO6pxLu8k"/>
    <x v="25"/>
    <s v="Other"/>
    <s v="Biguanides"/>
    <x v="0"/>
    <d v="2025-07-14T00:00:00"/>
    <s v="Biguanides-&gt;DPP-4 inhibitors"/>
  </r>
  <r>
    <s v="eQ9OXgc4Yxk"/>
    <x v="25"/>
    <s v="Pacific peoples"/>
    <s v="Sulfonylureas"/>
    <x v="0"/>
    <d v="2011-03-03T00:00:00"/>
    <s v="Sulfonylureas-&gt;Biguanides|Sulfonylureas-&gt;Biguanides-&gt;Insulin glargine-&gt;Biguanides|Insulin glargine-&gt;Biguanides|Insulin aspart-&gt;Insulin aspart-&gt;DPP-4 inhibitors-&gt;DPP-4 inhibitors|Insulin glargine-&gt;GLP-1 agonists-&gt;SGLT-2 inhibitors-&gt;GLP-1 agonists|SGLT-2 inhibitors-&gt;DPP-4 inhibitors|GLP-1 agonists|SGLT-2 inhibitors"/>
  </r>
  <r>
    <s v="EMqUXF03TGs"/>
    <x v="25"/>
    <s v="Other"/>
    <s v="Biguanides"/>
    <x v="0"/>
    <d v="2022-03-23T00:00:00"/>
    <s v="Biguanides"/>
  </r>
  <r>
    <s v="eLxRCHViBYQ"/>
    <x v="25"/>
    <s v="Other"/>
    <s v="Biguanides"/>
    <x v="0"/>
    <d v="2024-05-20T00:00:00"/>
    <s v="Biguanides"/>
  </r>
  <r>
    <s v="BA5z7IuNUrc"/>
    <x v="25"/>
    <s v="Pacific peoples"/>
    <s v="Biguanides"/>
    <x v="0"/>
    <d v="2022-03-01T00:00:00"/>
    <s v="Biguanides"/>
  </r>
  <r>
    <s v="Bctig3QHncQ"/>
    <x v="25"/>
    <s v="Asian"/>
    <s v="Biguanides"/>
    <x v="0"/>
    <d v="2023-10-27T00:00:00"/>
    <s v="Biguanides"/>
  </r>
  <r>
    <s v="bcKXwFGC23A"/>
    <x v="25"/>
    <s v="Other"/>
    <s v="Biguanides"/>
    <x v="0"/>
    <d v="2022-05-30T00:00:00"/>
    <s v="Biguanides"/>
  </r>
  <r>
    <s v="bEA8YfOVXRU"/>
    <x v="25"/>
    <s v="Māori"/>
    <s v="Biguanides"/>
    <x v="0"/>
    <d v="2017-02-27T00:00:00"/>
    <s v="Biguanides"/>
  </r>
  <r>
    <s v="BfuLjZf43Mc"/>
    <x v="25"/>
    <s v="Pacific peoples"/>
    <s v="Biguanides"/>
    <x v="0"/>
    <d v="2020-10-24T00:00:00"/>
    <s v="Biguanides-&gt;Biguanides|Sulfonylureas"/>
  </r>
  <r>
    <s v="E1pTIks.JMQ"/>
    <x v="25"/>
    <s v="Pacific peoples"/>
    <s v="Biguanides"/>
    <x v="0"/>
    <d v="2023-07-22T00:00:00"/>
    <s v="Biguanides-&gt;DPP-4 inhibitors"/>
  </r>
  <r>
    <s v="EeGOfLFWExY"/>
    <x v="25"/>
    <s v="Asian"/>
    <s v="Biguanides"/>
    <x v="0"/>
    <d v="2021-04-30T00:00:00"/>
    <s v="Biguanides"/>
  </r>
  <r>
    <s v="eeOiNBrmrXo"/>
    <x v="25"/>
    <s v="Asian"/>
    <s v="Biguanides"/>
    <x v="0"/>
    <d v="2025-04-16T00:00:00"/>
    <s v="Biguanides"/>
  </r>
  <r>
    <s v="2N5OjWTtPxo"/>
    <x v="25"/>
    <s v="Māori"/>
    <s v="Biguanides"/>
    <x v="0"/>
    <d v="2024-12-06T00:00:00"/>
    <s v="Biguanides"/>
  </r>
  <r>
    <s v="2yBxsJsNpOM"/>
    <x v="25"/>
    <s v="Other"/>
    <s v="Biguanides"/>
    <x v="0"/>
    <d v="2023-09-12T00:00:00"/>
    <s v="Biguanides"/>
  </r>
  <r>
    <s v="2GD253L9KVg"/>
    <x v="25"/>
    <s v="Other"/>
    <s v="Biguanides"/>
    <x v="0"/>
    <d v="2017-07-14T00:00:00"/>
    <s v="Biguanides"/>
  </r>
  <r>
    <s v="2CkSvFmLZ2Y"/>
    <x v="25"/>
    <s v="Asian"/>
    <s v="Biguanides"/>
    <x v="0"/>
    <d v="2020-12-09T00:00:00"/>
    <s v="Biguanides"/>
  </r>
  <r>
    <s v="2lBC7n7TQWs"/>
    <x v="25"/>
    <s v="Pacific peoples"/>
    <s v="Biguanides"/>
    <x v="0"/>
    <d v="2018-08-31T00:00:00"/>
    <s v="Biguanides-&gt;DPP-4 inhibitors-&gt;DPP-4 inhibitors|Insulin glargine-&gt;Insulin glargine-&gt;SGLT-2 inhibitors-&gt;DPP-4 inhibitors|Insulin glargine|SGLT-2 inhibitors"/>
  </r>
  <r>
    <s v="3oFlZtCIr3c"/>
    <x v="25"/>
    <s v="Other"/>
    <s v="Biguanides"/>
    <x v="0"/>
    <d v="2020-07-23T00:00:00"/>
    <s v="Biguanides"/>
  </r>
  <r>
    <s v="3q0hVXuWF9s"/>
    <x v="25"/>
    <s v="Pacific peoples"/>
    <s v="Biguanides"/>
    <x v="0"/>
    <d v="2020-04-07T00:00:00"/>
    <s v="Biguanides-&gt;Biguanides|Insulin isophane-&gt;DPP-4 inhibitors-&gt;DPP-4 inhibitors|Sulfonylureas-&gt;SGLT-2 inhibitors-&gt;DPP-4 inhibitors|SGLT-2 inhibitors|Sulfonylureas"/>
  </r>
  <r>
    <s v="3kkg9qArcks"/>
    <x v="25"/>
    <s v="Asian"/>
    <s v="Biguanides"/>
    <x v="0"/>
    <d v="2020-06-03T00:00:00"/>
    <s v="Biguanides"/>
  </r>
  <r>
    <s v="3mtcHdhYxXg"/>
    <x v="25"/>
    <s v="Māori"/>
    <s v="Insulin isophane"/>
    <x v="1"/>
    <d v="2012-07-23T00:00:00"/>
    <s v="Insulin isophane-&gt;Insulin aspart-&gt;Insulin aspart|Insulin isophane-&gt;Biguanides|Insulin isophane-&gt;Sulfonylureas-&gt;Biguanides|Sulfonylureas-&gt;Insulin glargine-&gt;Insulin aspart|Insulin glargine-&gt;Biguanides|Insulin glargine-&gt;Biguanides-&gt;Biguanides|Insulin aspart|Insulin glargine-&gt;Biguanides|Insulin aspart"/>
  </r>
  <r>
    <s v="3jErsCiBDes"/>
    <x v="25"/>
    <s v="Pacific peoples"/>
    <s v="Biguanides"/>
    <x v="0"/>
    <d v="2019-08-03T00:00:00"/>
    <s v="Biguanides-&gt;Insulin isophane-&gt;Insulin aspart|Insulin isophane-&gt;DPP-4 inhibitors-&gt;SGLT-2 inhibitors-&gt;Biguanides|GLP-1 agonists-&gt;GLP-1 agonists-&gt;Biguanides|SGLT-2 inhibitors"/>
  </r>
  <r>
    <s v="3F.7zavTXF6"/>
    <x v="25"/>
    <s v="Māori"/>
    <s v="Biguanides"/>
    <x v="0"/>
    <d v="2022-05-19T00:00:00"/>
    <s v="Biguanides-&gt;Insulin isophane"/>
  </r>
  <r>
    <s v="3Hd1CNIbqAo"/>
    <x v="25"/>
    <s v="Māori"/>
    <s v="Biguanides"/>
    <x v="0"/>
    <d v="2022-01-25T00:00:00"/>
    <s v="Biguanides-&gt;Sulfonylureas-&gt;DPP-4 inhibitors-&gt;SGLT-2 inhibitors-&gt;DPP-4 inhibitors|Sulfonylureas"/>
  </r>
  <r>
    <s v="3RTZcfhcHoI"/>
    <x v="25"/>
    <s v="Other"/>
    <s v="Biguanides"/>
    <x v="0"/>
    <d v="2023-12-22T00:00:00"/>
    <s v="Biguanides"/>
  </r>
  <r>
    <s v="9jsjRY/tbxw"/>
    <x v="25"/>
    <s v="Pacific peoples"/>
    <s v="Biguanides"/>
    <x v="0"/>
    <d v="2022-06-21T00:00:00"/>
    <s v="Biguanides"/>
  </r>
  <r>
    <s v="9l4gCbwMgyM"/>
    <x v="25"/>
    <s v="Other"/>
    <s v="Biguanides"/>
    <x v="0"/>
    <d v="2015-12-21T00:00:00"/>
    <s v="Biguanides"/>
  </r>
  <r>
    <s v="9UMrSqNOfjg"/>
    <x v="25"/>
    <s v="Other"/>
    <s v="Biguanides"/>
    <x v="0"/>
    <d v="2013-04-17T00:00:00"/>
    <s v="Biguanides-&gt;Insulin isophane-&gt;Insulin aspart-&gt;Insulin isophane|Insulin lispro-&gt;Insulin lispro"/>
  </r>
  <r>
    <s v="9Mrf5wT2uQ6"/>
    <x v="25"/>
    <s v="Other"/>
    <s v="Biguanides"/>
    <x v="0"/>
    <d v="2024-02-26T00:00:00"/>
    <s v="Biguanides-&gt;Insulin isophane"/>
  </r>
  <r>
    <s v="9Qu3xS6m2.Q"/>
    <x v="25"/>
    <s v="Other"/>
    <s v="Biguanides"/>
    <x v="0"/>
    <d v="2016-06-08T00:00:00"/>
    <s v="Biguanides"/>
  </r>
  <r>
    <s v="9QUO6RdffpM"/>
    <x v="25"/>
    <s v="Māori"/>
    <s v="Sulfonylureas"/>
    <x v="0"/>
    <d v="2019-04-03T00:00:00"/>
    <s v="Sulfonylureas-&gt;Biguanides-&gt;Biguanides|Sulfonylureas"/>
  </r>
  <r>
    <s v="a1mdv7psZ9."/>
    <x v="25"/>
    <s v="Other"/>
    <s v="Biguanides"/>
    <x v="0"/>
    <d v="2023-08-10T00:00:00"/>
    <s v="Biguanides"/>
  </r>
  <r>
    <s v="A11h5O3hsos"/>
    <x v="25"/>
    <s v="Asian"/>
    <s v="Biguanides|Insulin aspart|Insulin isophane"/>
    <x v="0"/>
    <d v="2015-11-04T00:00:00"/>
    <s v="Biguanides|Insulin aspart|Insulin isophane"/>
  </r>
  <r>
    <s v="a8coldu1aDg"/>
    <x v="25"/>
    <s v="Asian"/>
    <s v="Biguanides"/>
    <x v="0"/>
    <d v="2016-04-22T00:00:00"/>
    <s v="Biguanides"/>
  </r>
  <r>
    <s v="A4GOrdOL7vM"/>
    <x v="25"/>
    <s v="Asian"/>
    <s v="Biguanides"/>
    <x v="0"/>
    <d v="2021-03-23T00:00:00"/>
    <s v="Biguanides"/>
  </r>
  <r>
    <s v="woFQjlWFaqo"/>
    <x v="25"/>
    <s v="Pacific peoples"/>
    <s v="DPP-4 inhibitors"/>
    <x v="0"/>
    <d v="2020-10-22T00:00:00"/>
    <s v="DPP-4 inhibitors"/>
  </r>
  <r>
    <s v="wLDuGwCAEdk"/>
    <x v="25"/>
    <s v="Asian"/>
    <s v="Biguanides"/>
    <x v="0"/>
    <d v="2022-08-18T00:00:00"/>
    <s v="Biguanides"/>
  </r>
  <r>
    <s v="wtw8QInVMBE"/>
    <x v="25"/>
    <s v="Other"/>
    <s v="Biguanides"/>
    <x v="0"/>
    <d v="2023-12-15T00:00:00"/>
    <s v="Biguanides-&gt;DPP-4 inhibitors-&gt;DPP-4 inhibitors|Sulfonylureas-&gt;Sulfonylureas"/>
  </r>
  <r>
    <s v="WswAVI2.bgo"/>
    <x v="25"/>
    <s v="Māori"/>
    <s v="Biguanides"/>
    <x v="0"/>
    <d v="2013-08-20T00:00:00"/>
    <s v="Biguanides-&gt;Insulin isophane-&gt;DPP-4 inhibitors|SGLT-2 inhibitors-&gt;DPP-4 inhibitors"/>
  </r>
  <r>
    <s v="Wta0k2IsFeE"/>
    <x v="25"/>
    <s v="Māori"/>
    <s v="Biguanides"/>
    <x v="0"/>
    <d v="2022-11-15T00:00:00"/>
    <s v="Biguanides"/>
  </r>
  <r>
    <s v="X.ZxenPAqDU"/>
    <x v="25"/>
    <s v="Asian"/>
    <s v="Biguanides"/>
    <x v="0"/>
    <d v="2018-12-14T00:00:00"/>
    <s v="Biguanides"/>
  </r>
  <r>
    <s v="X/hluJoR0Tw"/>
    <x v="25"/>
    <s v="Other"/>
    <s v="Biguanides"/>
    <x v="0"/>
    <d v="2017-03-14T00:00:00"/>
    <s v="Biguanides"/>
  </r>
  <r>
    <s v="X/PYCiHa0.k"/>
    <x v="25"/>
    <s v="Māori"/>
    <s v="Biguanides"/>
    <x v="0"/>
    <d v="2024-08-09T00:00:00"/>
    <s v="Biguanides"/>
  </r>
  <r>
    <s v="Sy7UNW58AQo"/>
    <x v="25"/>
    <s v="Other"/>
    <s v="Biguanides"/>
    <x v="0"/>
    <d v="2025-03-19T00:00:00"/>
    <s v="Biguanides"/>
  </r>
  <r>
    <s v="sYXQjPEOAyo"/>
    <x v="25"/>
    <s v="Pacific peoples"/>
    <s v="Biguanides"/>
    <x v="0"/>
    <d v="2025-03-14T00:00:00"/>
    <s v="Biguanides"/>
  </r>
  <r>
    <s v="SZhN7WWSM1U"/>
    <x v="25"/>
    <s v="Other"/>
    <s v="Biguanides"/>
    <x v="0"/>
    <d v="2023-02-23T00:00:00"/>
    <s v="Biguanides"/>
  </r>
  <r>
    <s v="t1RC21BTQt6"/>
    <x v="25"/>
    <s v="Māori"/>
    <s v="Insulin isophane"/>
    <x v="1"/>
    <d v="2025-09-17T00:00:00"/>
    <s v="Insulin isophane-&gt;Biguanides"/>
  </r>
  <r>
    <s v="tauXktsx6f2"/>
    <x v="25"/>
    <s v="Other"/>
    <s v="Biguanides"/>
    <x v="0"/>
    <d v="2014-05-08T00:00:00"/>
    <s v="Biguanides"/>
  </r>
  <r>
    <s v="tHt4yjXMaQo"/>
    <x v="25"/>
    <s v="Pacific peoples"/>
    <s v="Biguanides"/>
    <x v="0"/>
    <d v="2020-06-26T00:00:00"/>
    <s v="Biguanides"/>
  </r>
  <r>
    <s v="tErV8JwcTGs"/>
    <x v="25"/>
    <s v="Asian"/>
    <s v="Biguanides"/>
    <x v="0"/>
    <d v="2013-03-12T00:00:00"/>
    <s v="Biguanides-&gt;Insulin isophane"/>
  </r>
  <r>
    <s v="tegslfcWXWs"/>
    <x v="25"/>
    <s v="Māori"/>
    <s v="Biguanides"/>
    <x v="0"/>
    <d v="2022-08-10T00:00:00"/>
    <s v="Biguanides"/>
  </r>
  <r>
    <s v="HAyd35R19Ho"/>
    <x v="25"/>
    <s v="Other"/>
    <s v="Biguanides"/>
    <x v="0"/>
    <d v="2013-07-04T00:00:00"/>
    <s v="Biguanides"/>
  </r>
  <r>
    <s v="H9l6OdGRQio"/>
    <x v="25"/>
    <s v="Other"/>
    <s v="Biguanides"/>
    <x v="0"/>
    <d v="2024-10-11T00:00:00"/>
    <s v="Biguanides"/>
  </r>
  <r>
    <s v="hggwrJL4uGs"/>
    <x v="25"/>
    <s v="Other"/>
    <s v="Biguanides"/>
    <x v="0"/>
    <d v="2021-11-17T00:00:00"/>
    <s v="Biguanides"/>
  </r>
  <r>
    <s v="HgEJrFHNIso"/>
    <x v="25"/>
    <s v="Pacific peoples"/>
    <s v="Biguanides"/>
    <x v="0"/>
    <d v="2015-01-13T00:00:00"/>
    <s v="Biguanides-&gt;SGLT-2 inhibitors-&gt;Biguanides|GLP-1 agonists|SGLT-2 inhibitors"/>
  </r>
  <r>
    <s v="hfaj6ZMqVPA"/>
    <x v="25"/>
    <s v="Other"/>
    <s v="Biguanides"/>
    <x v="0"/>
    <d v="2015-09-19T00:00:00"/>
    <s v="Biguanides"/>
  </r>
  <r>
    <s v="HJZvNZut21."/>
    <x v="25"/>
    <s v="Pacific peoples"/>
    <s v="Biguanides|Insulin isophane"/>
    <x v="0"/>
    <d v="2017-02-01T00:00:00"/>
    <s v="Biguanides|Insulin isophane-&gt;Insulin isophane-&gt;Biguanides"/>
  </r>
  <r>
    <s v="hK3dfDsB9bM"/>
    <x v="25"/>
    <s v="Other"/>
    <s v="Biguanides"/>
    <x v="0"/>
    <d v="2013-05-08T00:00:00"/>
    <s v="Biguanides-&gt;Insulin aspart|Insulin isophane-&gt;Insulin aspart"/>
  </r>
  <r>
    <s v="kllvyPo.m42"/>
    <x v="25"/>
    <s v="Asian"/>
    <s v="Biguanides"/>
    <x v="0"/>
    <d v="2018-06-13T00:00:00"/>
    <s v="Biguanides-&gt;DPP-4 inhibitors"/>
  </r>
  <r>
    <s v="Kw6vPz80BiU"/>
    <x v="25"/>
    <s v="Other"/>
    <s v="Biguanides"/>
    <x v="0"/>
    <d v="2023-05-19T00:00:00"/>
    <s v="Biguanides"/>
  </r>
  <r>
    <s v="kVWp/5iGqGA"/>
    <x v="25"/>
    <s v="Asian"/>
    <s v="Insulin aspart|Insulin glargine"/>
    <x v="1"/>
    <d v="2016-01-07T00:00:00"/>
    <s v="Insulin aspart|Insulin glargine-&gt;Sulfonylureas-&gt;Biguanides|Sulfonylureas-&gt;Biguanides-&gt;Biguanides|Insulin glargine|Sulfonylureas-&gt;Insulin glargine-&gt;Biguanides|SGLT-2 inhibitors|Sulfonylureas-&gt;SGLT-2 inhibitors|Sulfonylureas-&gt;SGLT-2 inhibitors"/>
  </r>
  <r>
    <s v="kvpRey18sug"/>
    <x v="25"/>
    <s v="Māori"/>
    <s v="Biguanides"/>
    <x v="0"/>
    <d v="2025-09-04T00:00:00"/>
    <s v="Biguanides"/>
  </r>
  <r>
    <s v="KuJoS6BZUJs"/>
    <x v="25"/>
    <s v="Pacific peoples"/>
    <s v="Biguanides"/>
    <x v="0"/>
    <d v="2024-09-24T00:00:00"/>
    <s v="Biguanides"/>
  </r>
  <r>
    <s v="KTESeE/AHdY"/>
    <x v="25"/>
    <s v="Asian"/>
    <s v="Biguanides"/>
    <x v="0"/>
    <d v="2011-11-20T00:00:00"/>
    <s v="Biguanides-&gt;Insulin glargine-&gt;Insulin Neutral-&gt;Insulin glargine|Insulin Neutral"/>
  </r>
  <r>
    <s v="Kpg/T/mTs5k"/>
    <x v="25"/>
    <s v="Pacific peoples"/>
    <s v="Biguanides|Insulin aspart|Insulin isophane"/>
    <x v="0"/>
    <d v="2022-05-22T00:00:00"/>
    <s v="Biguanides|Insulin aspart|Insulin isophane-&gt;Insulin aspart|Insulin isophane"/>
  </r>
  <r>
    <s v="kOHicXc9sgk"/>
    <x v="25"/>
    <s v="Asian"/>
    <s v="Biguanides"/>
    <x v="0"/>
    <d v="2015-11-09T00:00:00"/>
    <s v="Biguanides"/>
  </r>
  <r>
    <s v="kR0pAxxj99Q"/>
    <x v="25"/>
    <s v="Other"/>
    <s v="Biguanides"/>
    <x v="0"/>
    <d v="2023-10-03T00:00:00"/>
    <s v="Biguanides"/>
  </r>
  <r>
    <s v="kRlfwZgHzqM"/>
    <x v="25"/>
    <s v="Other"/>
    <s v="Biguanides"/>
    <x v="0"/>
    <d v="2012-12-16T00:00:00"/>
    <s v="Biguanides"/>
  </r>
  <r>
    <s v="Ks2ftAzAZ1Y"/>
    <x v="25"/>
    <s v="Other"/>
    <s v="Biguanides"/>
    <x v="0"/>
    <d v="2016-04-28T00:00:00"/>
    <s v="Biguanides"/>
  </r>
  <r>
    <s v="kxw76ASoMpM"/>
    <x v="25"/>
    <s v="Māori"/>
    <s v="DPP-4 inhibitors"/>
    <x v="0"/>
    <d v="2021-08-02T00:00:00"/>
    <s v="DPP-4 inhibitors"/>
  </r>
  <r>
    <s v="KZn2IVBpmlc"/>
    <x v="25"/>
    <s v="Asian"/>
    <s v="Biguanides|Insulin isophane"/>
    <x v="0"/>
    <d v="2025-05-27T00:00:00"/>
    <s v="Biguanides|Insulin isophane-&gt;Insulin isophane-&gt;Biguanides"/>
  </r>
  <r>
    <s v="KypUMqBzJHo"/>
    <x v="25"/>
    <s v="Other"/>
    <s v="Biguanides|Insulin glargine"/>
    <x v="0"/>
    <d v="2025-07-02T00:00:00"/>
    <s v="Biguanides|Insulin glargine-&gt;Insulin glargine-&gt;Insulin glargine|SGLT-2 inhibitors-&gt;SGLT-2 inhibitors"/>
  </r>
  <r>
    <s v="l.J0unJXOlc"/>
    <x v="25"/>
    <s v="Other"/>
    <s v="Biguanides"/>
    <x v="0"/>
    <d v="2020-07-04T00:00:00"/>
    <s v="Biguanides"/>
  </r>
  <r>
    <s v="L7xkyYuqoNc"/>
    <x v="25"/>
    <s v="Pacific peoples"/>
    <s v="Biguanides"/>
    <x v="0"/>
    <d v="2013-01-09T00:00:00"/>
    <s v="Biguanides-&gt;Sulfonylureas-&gt;Biguanides|Sulfonylureas-&gt;Biguanides|SGLT-2 inhibitors|Sulfonylureas-&gt;Biguanides|DPP-4 inhibitors|Sulfonylureas-&gt;Biguanides|DPP-4 inhibitors|SGLT-2 inhibitors|Sulfonylureas-&gt;DPP-4 inhibitors|SGLT-2 inhibitors|Sulfonylureas-&gt;DPP-4 inhibitors|SGLT-2 inhibitors"/>
  </r>
  <r>
    <s v="l5YxfnSoTmY"/>
    <x v="25"/>
    <s v="Other"/>
    <s v="Biguanides"/>
    <x v="0"/>
    <d v="2024-02-27T00:00:00"/>
    <s v="Biguanides"/>
  </r>
  <r>
    <s v="l2VcmuJyyt2"/>
    <x v="25"/>
    <s v="Other"/>
    <s v="Biguanides"/>
    <x v="0"/>
    <d v="2025-02-17T00:00:00"/>
    <s v="Biguanides"/>
  </r>
  <r>
    <s v="aGguiy01Ps6"/>
    <x v="25"/>
    <s v="Māori"/>
    <s v="Biguanides"/>
    <x v="0"/>
    <d v="2019-11-29T00:00:00"/>
    <s v="Biguanides-&gt;Sulfonylureas-&gt;Biguanides|Insulin glargine|Thiazolidinedione-&gt;Insulin glargine-&gt;DPP-4 inhibitors-&gt;DPP-4 inhibitors|Insulin glargine-&gt;Insulin glargine|Thiazolidinedione-&gt;DPP-4 inhibitors|SGLT-2 inhibitors-&gt;DPP-4 inhibitors|Thiazolidinedione-&gt;DPP-4 inhibitors|Insulin glargine|SGLT-2 inhibitors|Thiazolidinedione-&gt;SGLT-2 inhibitors-&gt;DPP-4 inhibitors|Insulin glargine|Thiazolidinedione-&gt;DPP-4 inhibitors|SGLT-2 inhibitors|Thiazolidinedione"/>
  </r>
  <r>
    <s v="ak7ZMyOycYc"/>
    <x v="25"/>
    <s v="Pacific peoples"/>
    <s v="Biguanides"/>
    <x v="0"/>
    <d v="2025-08-15T00:00:00"/>
    <s v="Biguanides"/>
  </r>
  <r>
    <s v="AK4IGDY3R1o"/>
    <x v="25"/>
    <s v="Asian"/>
    <s v="Biguanides"/>
    <x v="0"/>
    <d v="2020-01-09T00:00:00"/>
    <s v="Biguanides-&gt;SGLT-2 inhibitors"/>
  </r>
  <r>
    <s v="AKVl1C/rkAc"/>
    <x v="25"/>
    <s v="Other"/>
    <s v="Biguanides"/>
    <x v="0"/>
    <d v="2024-03-27T00:00:00"/>
    <s v="Biguanides"/>
  </r>
  <r>
    <s v="a56i6QnnD6."/>
    <x v="25"/>
    <s v="Asian"/>
    <s v="Biguanides"/>
    <x v="0"/>
    <d v="2024-11-26T00:00:00"/>
    <s v="Biguanides"/>
  </r>
  <r>
    <s v="abdZD9axuA6"/>
    <x v="25"/>
    <s v="Other"/>
    <s v="Biguanides"/>
    <x v="0"/>
    <d v="2021-12-22T00:00:00"/>
    <s v="Biguanides"/>
  </r>
  <r>
    <s v="dcD8QQmvbBw"/>
    <x v="25"/>
    <s v="Māori"/>
    <s v="Biguanides"/>
    <x v="0"/>
    <d v="2015-09-02T00:00:00"/>
    <s v="Biguanides"/>
  </r>
  <r>
    <s v="Dde3ouOZV4I"/>
    <x v="25"/>
    <s v="Pacific peoples"/>
    <s v="Biguanides"/>
    <x v="0"/>
    <d v="2021-04-21T00:00:00"/>
    <s v="Biguanides-&gt;Insulin isophane"/>
  </r>
  <r>
    <s v="d1XLbkCaOkw"/>
    <x v="25"/>
    <s v="Māori"/>
    <s v="DPP-4 inhibitors"/>
    <x v="0"/>
    <d v="2023-09-25T00:00:00"/>
    <s v="DPP-4 inhibitors"/>
  </r>
  <r>
    <s v="alpCfgdCzRQ"/>
    <x v="25"/>
    <s v="Pacific peoples"/>
    <s v="Biguanides"/>
    <x v="0"/>
    <d v="2019-11-22T00:00:00"/>
    <s v="Biguanides"/>
  </r>
  <r>
    <s v="DIcvgbg3agw"/>
    <x v="25"/>
    <s v="Pacific peoples"/>
    <s v="Biguanides"/>
    <x v="0"/>
    <d v="2014-03-18T00:00:00"/>
    <s v="Biguanides-&gt;Biguanides|Sulfonylureas-&gt;Biguanides|Insulin glargine-&gt;Insulin glargine-&gt;DPP-4 inhibitors-&gt;DPP-4 inhibitors|Insulin glargine"/>
  </r>
  <r>
    <s v="dMqk.9Vjhzk"/>
    <x v="25"/>
    <s v="Other"/>
    <s v="Biguanides"/>
    <x v="0"/>
    <d v="2020-01-09T00:00:00"/>
    <s v="Biguanides"/>
  </r>
  <r>
    <s v="dkhTkShhcqM"/>
    <x v="25"/>
    <s v="Other"/>
    <s v="Biguanides"/>
    <x v="0"/>
    <d v="2014-06-12T00:00:00"/>
    <s v="Biguanides"/>
  </r>
  <r>
    <s v="doyDAE7dXtA"/>
    <x v="25"/>
    <s v="Other"/>
    <s v="Biguanides"/>
    <x v="0"/>
    <d v="2025-09-17T00:00:00"/>
    <s v="Biguanides"/>
  </r>
  <r>
    <s v="DQEiTUqDDAo"/>
    <x v="25"/>
    <s v="Pacific peoples"/>
    <s v="Biguanides"/>
    <x v="0"/>
    <d v="2023-10-16T00:00:00"/>
    <s v="Biguanides"/>
  </r>
  <r>
    <s v="E.WqvTmyeCk"/>
    <x v="25"/>
    <s v="Pacific peoples"/>
    <s v="Biguanides"/>
    <x v="0"/>
    <d v="2021-01-16T00:00:00"/>
    <s v="Biguanides"/>
  </r>
  <r>
    <s v="dWCvkjqwtrA"/>
    <x v="25"/>
    <s v="Other"/>
    <s v="Biguanides"/>
    <x v="0"/>
    <d v="2022-04-21T00:00:00"/>
    <s v="Biguanides"/>
  </r>
  <r>
    <s v="dxnm7jaZycc"/>
    <x v="25"/>
    <s v="Other"/>
    <s v="Biguanides"/>
    <x v="0"/>
    <d v="2025-10-08T00:00:00"/>
    <s v="Biguanides"/>
  </r>
  <r>
    <s v="DVL.EDGCDiA"/>
    <x v="25"/>
    <s v="Pacific peoples"/>
    <s v="Biguanides"/>
    <x v="0"/>
    <d v="2015-09-30T00:00:00"/>
    <s v="Biguanides"/>
  </r>
  <r>
    <s v="Duf8eEWAUBg"/>
    <x v="25"/>
    <s v="Māori"/>
    <s v="Biguanides"/>
    <x v="0"/>
    <d v="2024-02-29T00:00:00"/>
    <s v="Biguanides"/>
  </r>
  <r>
    <s v="GZ4G7Q/AQps"/>
    <x v="25"/>
    <s v="Pacific peoples"/>
    <s v="Biguanides"/>
    <x v="0"/>
    <d v="2018-03-22T00:00:00"/>
    <s v="Biguanides-&gt;Biguanides|DPP-4 inhibitors|Sulfonylureas-&gt;Biguanides|DPP-4 inhibitors-&gt;Sulfonylureas-&gt;Biguanides|DPP-4 inhibitors|SGLT-2 inhibitors|Sulfonylureas"/>
  </r>
  <r>
    <s v="H3DZqcFQ/OU"/>
    <x v="25"/>
    <s v="Other"/>
    <s v="Biguanides"/>
    <x v="0"/>
    <d v="2022-03-09T00:00:00"/>
    <s v="Biguanides"/>
  </r>
  <r>
    <s v="7vzQ8qfcuCg"/>
    <x v="25"/>
    <s v="Asian"/>
    <s v="Biguanides"/>
    <x v="0"/>
    <d v="2025-05-31T00:00:00"/>
    <s v="Biguanides-&gt;DPP-4 inhibitors"/>
  </r>
  <r>
    <s v="7Sfh4xQsLh."/>
    <x v="25"/>
    <s v="Other"/>
    <s v="Biguanides"/>
    <x v="0"/>
    <d v="2025-03-17T00:00:00"/>
    <s v="Biguanides"/>
  </r>
  <r>
    <s v="7YGLy6O8Xkk"/>
    <x v="25"/>
    <s v="Other"/>
    <s v="Biguanides"/>
    <x v="0"/>
    <d v="2012-04-19T00:00:00"/>
    <s v="Biguanides"/>
  </r>
  <r>
    <s v="88Guo8bYvns"/>
    <x v="25"/>
    <s v="Other"/>
    <s v="Biguanides"/>
    <x v="0"/>
    <d v="2024-05-07T00:00:00"/>
    <s v="Biguanides"/>
  </r>
  <r>
    <s v="8gfvXKF.ob6"/>
    <x v="25"/>
    <s v="Asian"/>
    <s v="Biguanides"/>
    <x v="0"/>
    <d v="2014-03-07T00:00:00"/>
    <s v="Biguanides-&gt;Insulin glargine-&gt;Sulfonylureas-&gt;Insulin glargine|Sulfonylureas-&gt;Biguanides|Insulin glargine-&gt;DPP-4 inhibitors-&gt;Biguanides|Insulin glargine|Sulfonylureas-&gt;SGLT-2 inhibitors-&gt;Insulin glargine|SGLT-2 inhibitors"/>
  </r>
  <r>
    <s v="8hFr2zzwXTA"/>
    <x v="25"/>
    <s v="Asian"/>
    <s v="Biguanides"/>
    <x v="0"/>
    <d v="2023-06-14T00:00:00"/>
    <s v="Biguanides-&gt;Insulin isophane|Insulin lispro"/>
  </r>
  <r>
    <s v="8iJy3QA0Q7A"/>
    <x v="25"/>
    <s v="Māori"/>
    <s v="Biguanides"/>
    <x v="0"/>
    <d v="2018-11-14T00:00:00"/>
    <s v="Biguanides"/>
  </r>
  <r>
    <s v="1zCvczjFRIo"/>
    <x v="25"/>
    <s v="Other"/>
    <s v="Biguanides"/>
    <x v="0"/>
    <d v="2025-04-14T00:00:00"/>
    <s v="Biguanides"/>
  </r>
  <r>
    <s v="7PrBHoBcGZU"/>
    <x v="25"/>
    <s v="Pacific peoples"/>
    <s v="Biguanides|Insulin glargine|Sulfonylureas"/>
    <x v="0"/>
    <d v="2014-08-23T00:00:00"/>
    <s v="Biguanides|Insulin glargine|Sulfonylureas-&gt;Insulin glargine"/>
  </r>
  <r>
    <s v="1Fy/Jg.VhY2"/>
    <x v="25"/>
    <s v="Asian"/>
    <s v="Biguanides|Insulin glargine"/>
    <x v="0"/>
    <d v="2018-07-20T00:00:00"/>
    <s v="Biguanides|Insulin glargine"/>
  </r>
  <r>
    <s v="1KdeDwPwYJE"/>
    <x v="25"/>
    <s v="Pacific peoples"/>
    <s v="Biguanides"/>
    <x v="0"/>
    <d v="2011-10-12T00:00:00"/>
    <s v="Biguanides"/>
  </r>
  <r>
    <s v="1OYDiHuexxM"/>
    <x v="25"/>
    <s v="Asian"/>
    <s v="Biguanides"/>
    <x v="0"/>
    <d v="2012-08-03T00:00:00"/>
    <s v="Biguanides"/>
  </r>
  <r>
    <s v="0fHKQYcDmB2"/>
    <x v="25"/>
    <s v="Asian"/>
    <s v="Biguanides"/>
    <x v="0"/>
    <d v="2017-06-30T00:00:00"/>
    <s v="Biguanides-&gt;Insulin isophane"/>
  </r>
  <r>
    <s v="0fJM0Uo4kxM"/>
    <x v="25"/>
    <s v="Pacific peoples"/>
    <s v="Biguanides"/>
    <x v="0"/>
    <d v="2025-06-16T00:00:00"/>
    <s v="Biguanides"/>
  </r>
  <r>
    <s v="0CnUYY4awIA"/>
    <x v="25"/>
    <s v="Asian"/>
    <s v="Biguanides"/>
    <x v="0"/>
    <d v="2024-03-31T00:00:00"/>
    <s v="Biguanides"/>
  </r>
  <r>
    <s v="0LBCvud8tTk"/>
    <x v="25"/>
    <s v="Māori"/>
    <s v="Insulin aspart|Insulin isophane"/>
    <x v="1"/>
    <d v="2019-12-27T00:00:00"/>
    <s v="Insulin aspart|Insulin isophane-&gt;Biguanides"/>
  </r>
  <r>
    <s v="wEI3gx3SDGU"/>
    <x v="25"/>
    <s v="Māori"/>
    <s v="Biguanides"/>
    <x v="0"/>
    <d v="2011-12-09T00:00:00"/>
    <s v="Biguanides-&gt;Insulin aspart|Insulin isophane"/>
  </r>
  <r>
    <s v="0aoqoknzmB2"/>
    <x v="25"/>
    <s v="Asian"/>
    <s v="Biguanides"/>
    <x v="0"/>
    <d v="2019-12-13T00:00:00"/>
    <s v="Biguanides-&gt;Insulin isophane-&gt;Insulin aspart-&gt;Insulin aspart|Insulin isophane-&gt;Biguanides|DPP-4 inhibitors-&gt;DPP-4 inhibitors"/>
  </r>
  <r>
    <s v="0aAo9mnpUe2"/>
    <x v="25"/>
    <s v="Pacific peoples"/>
    <s v="SGLT-2 inhibitors"/>
    <x v="0"/>
    <d v="2021-09-03T00:00:00"/>
    <s v="SGLT-2 inhibitors-&gt;DPP-4 inhibitors|SGLT-2 inhibitors-&gt;DPP-4 inhibitors-&gt;SGLT-2 inhibitors|Sulfonylureas-&gt;Sulfonylureas-&gt;Biguanides|SGLT-2 inhibitors|Sulfonylureas"/>
  </r>
  <r>
    <s v="0/di5nnIJ96"/>
    <x v="25"/>
    <s v="Asian"/>
    <s v="Biguanides"/>
    <x v="0"/>
    <d v="2024-12-10T00:00:00"/>
    <s v="Biguanides"/>
  </r>
  <r>
    <s v="06dJuWDwZvc"/>
    <x v="25"/>
    <s v="Other"/>
    <s v="Biguanides"/>
    <x v="0"/>
    <d v="2012-07-17T00:00:00"/>
    <s v="Biguanides-&gt;Insulin isophane-&gt;Biguanides|Insulin isophane-&gt;Insulin aspart-&gt;DPP-4 inhibitors|Insulin isophane-&gt;DPP-4 inhibitors"/>
  </r>
  <r>
    <s v="0RaVa/.VUmo"/>
    <x v="25"/>
    <s v="Asian"/>
    <s v="Biguanides"/>
    <x v="0"/>
    <d v="2018-07-02T00:00:00"/>
    <s v="Biguanides"/>
  </r>
  <r>
    <s v="0syEBEA2k7o"/>
    <x v="25"/>
    <s v="Asian"/>
    <s v="Biguanides|Insulin isophane"/>
    <x v="0"/>
    <d v="2021-04-08T00:00:00"/>
    <s v="Biguanides|Insulin isophane-&gt;Insulin isophane-&gt;Insulin aspart"/>
  </r>
  <r>
    <s v="1dbMxODQQ1E"/>
    <x v="25"/>
    <s v="Māori"/>
    <s v="Biguanides|Insulin isophane"/>
    <x v="0"/>
    <d v="2021-02-25T00:00:00"/>
    <s v="Biguanides|Insulin isophane-&gt;Insulin isophane"/>
  </r>
  <r>
    <s v="12fW06zmZAY"/>
    <x v="25"/>
    <s v="Pacific peoples"/>
    <s v="Biguanides"/>
    <x v="0"/>
    <d v="2023-12-14T00:00:00"/>
    <s v="Biguanides-&gt;SGLT-2 inhibitors-&gt;SGLT-2 inhibitors|Sulfonylureas"/>
  </r>
  <r>
    <s v="0YJ.B4BugfA"/>
    <x v="25"/>
    <s v="Pacific peoples"/>
    <s v="Biguanides"/>
    <x v="0"/>
    <d v="2021-06-12T00:00:00"/>
    <s v="Biguanides-&gt;SGLT-2 inhibitors-&gt;DPP-4 inhibitors-&gt;DPP-4 inhibitors|SGLT-2 inhibitors"/>
  </r>
  <r>
    <s v="0zObiWoc5sQ"/>
    <x v="25"/>
    <s v="Other"/>
    <s v="Biguanides"/>
    <x v="0"/>
    <d v="2012-02-21T00:00:00"/>
    <s v="Biguanides"/>
  </r>
  <r>
    <s v="1.jf76q5jBo"/>
    <x v="25"/>
    <s v="Pacific peoples"/>
    <s v="Biguanides"/>
    <x v="0"/>
    <d v="2025-04-28T00:00:00"/>
    <s v="Biguanides"/>
  </r>
  <r>
    <s v="cgJZvO9Xxck"/>
    <x v="25"/>
    <s v="Other"/>
    <s v="Biguanides"/>
    <x v="0"/>
    <d v="2013-03-07T00:00:00"/>
    <s v="Biguanides"/>
  </r>
  <r>
    <s v="ceyXKpF81jU"/>
    <x v="25"/>
    <s v="Māori"/>
    <s v="Biguanides"/>
    <x v="0"/>
    <d v="2019-01-14T00:00:00"/>
    <s v="Biguanides"/>
  </r>
  <r>
    <s v="ceJFcBb6Oqg"/>
    <x v="25"/>
    <s v="Pacific peoples"/>
    <s v="Biguanides|Insulin isophane"/>
    <x v="0"/>
    <d v="2021-02-04T00:00:00"/>
    <s v="Biguanides|Insulin isophane"/>
  </r>
  <r>
    <s v="9bmj0KGJJc2"/>
    <x v="25"/>
    <s v="Pacific peoples"/>
    <s v="Biguanides"/>
    <x v="0"/>
    <d v="2018-05-30T00:00:00"/>
    <s v="Biguanides-&gt;Biguanides|Sulfonylureas-&gt;Insulin glargine-&gt;Biguanides|Insulin glargine|Sulfonylureas-&gt;DPP-4 inhibitors-&gt;Biguanides|DPP-4 inhibitors|Insulin glargine|Sulfonylureas-&gt;DPP-4 inhibitors|Insulin glargine-&gt;SGLT-2 inhibitors-&gt;DPP-4 inhibitors|Insulin glargine|SGLT-2 inhibitors|Sulfonylureas-&gt;DPP-4 inhibitors|Insulin glargine|SGLT-2 inhibitors-&gt;Insulin glulisine-&gt;DPP-4 inhibitors|Insulin glargine|Insulin glulisine|SGLT-2 inhibitors|Sulfonylureas-&gt;DPP-4 inhibitors|Insulin glargine|Insulin glulisine|SGLT-2 inhibitors-&gt;Biguanides|GLP-1 agonists|Insulin glargine|Insulin glulisine|Sulfonylureas-&gt;GLP-1 agonists-&gt;Insulin glargine|Insulin glulisine-&gt;Biguanides|Insulin glargine|Insulin glulisine|Sulfonylureas-&gt;GLP-1 agonists|Insulin glargine|Insulin glulisine"/>
  </r>
  <r>
    <s v="cblKW4uC5Gs"/>
    <x v="25"/>
    <s v="Māori"/>
    <s v="Biguanides"/>
    <x v="0"/>
    <d v="2016-10-26T00:00:00"/>
    <s v="Biguanides-&gt;Biguanides|Insulin aspart|Insulin glargine-&gt;Insulin aspart|Insulin glargine-&gt;Biguanides|Insulin aspart-&gt;Insulin glargine-&gt;Biguanides|Insulin glargine-&gt;SGLT-2 inhibitors-&gt;Insulin aspart"/>
  </r>
  <r>
    <s v="9eUapx3HsN."/>
    <x v="25"/>
    <s v="Pacific peoples"/>
    <s v="Biguanides"/>
    <x v="0"/>
    <d v="2015-09-25T00:00:00"/>
    <s v="Biguanides-&gt;SGLT-2 inhibitors-&gt;DPP-4 inhibitors"/>
  </r>
  <r>
    <s v="8kXZ31xBD.."/>
    <x v="25"/>
    <s v="Asian"/>
    <s v="Insulin aspart|Insulin isophane"/>
    <x v="1"/>
    <d v="2013-03-28T00:00:00"/>
    <s v="Insulin aspart|Insulin isophane-&gt;Insulin aspart-&gt;Insulin isophane-&gt;Biguanides-&gt;DPP-4 inhibitors-&gt;Biguanides|Insulin isophane-&gt;GLP-1 agonists-&gt;Biguanides|GLP-1 agonists-&gt;GLP-1 agonists|Insulin isophane-&gt;Biguanides|GLP-1 agonists|Insulin isophane-&gt;Biguanides|Insulin aspart|Insulin glargine-&gt;Insulin aspart|Insulin glargine"/>
  </r>
  <r>
    <s v="8rYSE7KWneU"/>
    <x v="25"/>
    <s v="Pacific peoples"/>
    <s v="Biguanides"/>
    <x v="0"/>
    <d v="2015-08-11T00:00:00"/>
    <s v="Biguanides"/>
  </r>
  <r>
    <s v="8WXAAaepXUs"/>
    <x v="25"/>
    <s v="Asian"/>
    <s v="Biguanides"/>
    <x v="0"/>
    <d v="2017-03-11T00:00:00"/>
    <s v="Biguanides"/>
  </r>
  <r>
    <s v="8y7oJV70yr."/>
    <x v="25"/>
    <s v="Pacific peoples"/>
    <s v="Biguanides"/>
    <x v="0"/>
    <d v="2023-08-17T00:00:00"/>
    <s v="Biguanides"/>
  </r>
  <r>
    <s v="G3NtocFxQX2"/>
    <x v="25"/>
    <s v="Other"/>
    <s v="Biguanides"/>
    <x v="0"/>
    <d v="2022-04-28T00:00:00"/>
    <s v="Biguanides"/>
  </r>
  <r>
    <s v="D0vXpYj79r2"/>
    <x v="25"/>
    <s v="Other"/>
    <s v="Biguanides"/>
    <x v="0"/>
    <d v="2022-03-24T00:00:00"/>
    <s v="Biguanides"/>
  </r>
  <r>
    <s v="Cz5zDs0afdc"/>
    <x v="25"/>
    <s v="Pacific peoples"/>
    <s v="Biguanides"/>
    <x v="0"/>
    <d v="2015-04-08T00:00:00"/>
    <s v="Biguanides-&gt;Biguanides|Sulfonylureas-&gt;DPP-4 inhibitors|Sulfonylureas-&gt;DPP-4 inhibitors-&gt;SGLT-2 inhibitors-&gt;Sulfonylureas-&gt;DPP-4 inhibitors|Insulin isophane|Sulfonylureas-&gt;Insulin isophane-&gt;DPP-4 inhibitors|Insulin isophane-&gt;DPP-4 inhibitors|Insulin glargine|Sulfonylureas-&gt;DPP-4 inhibitors|Insulin glargine-&gt;GLP-1 agonists|Insulin glargine|Sulfonylureas-&gt;DPP-4 inhibitors|GLP-1 agonists|Insulin glargine|Sulfonylureas-&gt;GLP-1 agonists-&gt;GLP-1 agonists|Insulin glargine-&gt;Insulin glargine"/>
  </r>
  <r>
    <s v="cMtAhIIIAtc"/>
    <x v="25"/>
    <s v="Māori"/>
    <s v="Biguanides"/>
    <x v="0"/>
    <d v="2025-11-19T00:00:00"/>
    <s v="Biguanides-&gt;Insulin isophane"/>
  </r>
  <r>
    <s v="cRGv49LfVfE"/>
    <x v="25"/>
    <s v="Pacific peoples"/>
    <s v="Biguanides"/>
    <x v="0"/>
    <d v="2023-06-30T00:00:00"/>
    <s v="Biguanides-&gt;SGLT-2 inhibitors"/>
  </r>
  <r>
    <s v="CRYLs9pcBi."/>
    <x v="25"/>
    <s v="Other"/>
    <s v="Biguanides"/>
    <x v="0"/>
    <d v="2021-03-11T00:00:00"/>
    <s v="Biguanides"/>
  </r>
  <r>
    <s v="Wc1tu73rH9w"/>
    <x v="25"/>
    <s v="Māori"/>
    <s v="Biguanides"/>
    <x v="0"/>
    <d v="2021-09-02T00:00:00"/>
    <s v="Biguanides-&gt;Insulin glargine|Insulin glulisine-&gt;Insulin aspart|Insulin glargine-&gt;Insulin glulisine-&gt;Insulin aspart|Insulin glargine|Insulin glulisine-&gt;Insulin glulisine|Insulin isophane-&gt;Insulin isophane"/>
  </r>
  <r>
    <s v="Wd.kb7WcewE"/>
    <x v="25"/>
    <s v="Pacific peoples"/>
    <s v="Biguanides"/>
    <x v="0"/>
    <d v="2024-11-21T00:00:00"/>
    <s v="Biguanides"/>
  </r>
  <r>
    <s v="wDDCWixfHd2"/>
    <x v="25"/>
    <s v="Pacific peoples"/>
    <s v="Biguanides"/>
    <x v="0"/>
    <d v="2023-07-20T00:00:00"/>
    <s v="Biguanides"/>
  </r>
  <r>
    <s v="W4IdUhZ3C5k"/>
    <x v="25"/>
    <s v="Asian"/>
    <s v="Biguanides"/>
    <x v="0"/>
    <d v="2013-06-21T00:00:00"/>
    <s v="Biguanides"/>
  </r>
  <r>
    <s v="w2tlYye7whw"/>
    <x v="25"/>
    <s v="Māori"/>
    <s v="Biguanides"/>
    <x v="0"/>
    <d v="2019-02-12T00:00:00"/>
    <s v="Biguanides-&gt;Insulin isophane-&gt;Insulin aspart-&gt;Biguanides|Insulin isophane-&gt;Biguanides|Insulin aspart|Insulin isophane-&gt;Biguanides|Insulin aspart"/>
  </r>
  <r>
    <s v="Vz6eetJe8Io"/>
    <x v="25"/>
    <s v="Other"/>
    <s v="Biguanides"/>
    <x v="0"/>
    <d v="2023-11-14T00:00:00"/>
    <s v="Biguanides"/>
  </r>
  <r>
    <s v="vxJyhIxZ7bs"/>
    <x v="25"/>
    <s v="Other"/>
    <s v="Biguanides"/>
    <x v="0"/>
    <d v="2022-05-20T00:00:00"/>
    <s v="Biguanides"/>
  </r>
  <r>
    <s v="vs/9RY/4Yr2"/>
    <x v="25"/>
    <s v="Pacific peoples"/>
    <s v="Biguanides"/>
    <x v="0"/>
    <d v="2020-02-03T00:00:00"/>
    <s v="Biguanides"/>
  </r>
  <r>
    <s v="vsh.eofPS/M"/>
    <x v="25"/>
    <s v="Other"/>
    <s v="Biguanides"/>
    <x v="0"/>
    <d v="2021-10-14T00:00:00"/>
    <s v="Biguanides"/>
  </r>
  <r>
    <s v="VmlL19Jpqjs"/>
    <x v="25"/>
    <s v="Māori"/>
    <s v="Biguanides"/>
    <x v="0"/>
    <d v="2018-04-03T00:00:00"/>
    <s v="Biguanides"/>
  </r>
  <r>
    <s v="Vpr9b8k1fWI"/>
    <x v="25"/>
    <s v="Pacific peoples"/>
    <s v="Biguanides"/>
    <x v="0"/>
    <d v="2016-06-27T00:00:00"/>
    <s v="Biguanides"/>
  </r>
  <r>
    <s v="vouePU0lTjY"/>
    <x v="25"/>
    <s v="Other"/>
    <s v="Biguanides"/>
    <x v="0"/>
    <d v="2020-05-07T00:00:00"/>
    <s v="Biguanides"/>
  </r>
  <r>
    <s v="VSu3G2OeCFs"/>
    <x v="25"/>
    <s v="Māori"/>
    <s v="Biguanides"/>
    <x v="0"/>
    <d v="2024-05-07T00:00:00"/>
    <s v="Biguanides"/>
  </r>
  <r>
    <s v="VUlES.T0mAo"/>
    <x v="25"/>
    <s v="Asian"/>
    <s v="Biguanides"/>
    <x v="0"/>
    <d v="2011-07-21T00:00:00"/>
    <s v="Biguanides"/>
  </r>
  <r>
    <s v="vUYo9BUqvFo"/>
    <x v="25"/>
    <s v="Asian"/>
    <s v="Biguanides"/>
    <x v="0"/>
    <d v="2018-11-05T00:00:00"/>
    <s v="Biguanides"/>
  </r>
  <r>
    <s v="Vl/sKdQs/m6"/>
    <x v="25"/>
    <s v="Pacific peoples"/>
    <s v="Biguanides"/>
    <x v="0"/>
    <d v="2025-05-07T00:00:00"/>
    <s v="Biguanides"/>
  </r>
  <r>
    <s v="VhS3k6xq1HE"/>
    <x v="25"/>
    <s v="Asian"/>
    <s v="Biguanides"/>
    <x v="0"/>
    <d v="2020-01-14T00:00:00"/>
    <s v="Biguanides"/>
  </r>
  <r>
    <s v="SGglK6Esfao"/>
    <x v="25"/>
    <s v="Other"/>
    <s v="Biguanides"/>
    <x v="0"/>
    <d v="2011-03-22T00:00:00"/>
    <s v="Biguanides"/>
  </r>
  <r>
    <s v="SHv3ZP3LAS2"/>
    <x v="25"/>
    <s v="Pacific peoples"/>
    <s v="Biguanides"/>
    <x v="0"/>
    <d v="2021-12-13T00:00:00"/>
    <s v="Biguanides-&gt;DPP-4 inhibitors"/>
  </r>
  <r>
    <s v="ShzcbdJAnRY"/>
    <x v="25"/>
    <s v="Pacific peoples"/>
    <s v="SGLT-2 inhibitors"/>
    <x v="0"/>
    <d v="2025-09-19T00:00:00"/>
    <s v="SGLT-2 inhibitors"/>
  </r>
  <r>
    <s v="sCUrXwlvbyc"/>
    <x v="25"/>
    <s v="Other"/>
    <s v="Biguanides"/>
    <x v="0"/>
    <d v="2025-09-05T00:00:00"/>
    <s v="Biguanides"/>
  </r>
  <r>
    <s v="Sb2NGiJQIkQ"/>
    <x v="25"/>
    <s v="Other"/>
    <s v="Biguanides"/>
    <x v="0"/>
    <d v="2020-10-28T00:00:00"/>
    <s v="Biguanides"/>
  </r>
  <r>
    <s v="s1Ho5Ks6osI"/>
    <x v="25"/>
    <s v="Other"/>
    <s v="Biguanides"/>
    <x v="0"/>
    <d v="2012-04-12T00:00:00"/>
    <s v="Biguanides"/>
  </r>
  <r>
    <s v="RzcAmBDD//6"/>
    <x v="25"/>
    <s v="Māori"/>
    <s v="Biguanides"/>
    <x v="0"/>
    <d v="2022-10-20T00:00:00"/>
    <s v="Biguanides"/>
  </r>
  <r>
    <s v="RnGkGOodXIA"/>
    <x v="25"/>
    <s v="Asian"/>
    <s v="Biguanides"/>
    <x v="0"/>
    <d v="2021-07-05T00:00:00"/>
    <s v="Biguanides"/>
  </r>
  <r>
    <s v="oQDKEHBOma."/>
    <x v="25"/>
    <s v="Other"/>
    <s v="Biguanides"/>
    <x v="0"/>
    <d v="2019-08-02T00:00:00"/>
    <s v="Biguanides-&gt;DPP-4 inhibitors|Insulin glargine-&gt;Insulin glargine|Insulin isophane-&gt;DPP-4 inhibitors|Insulin aspart|Insulin glargine|Insulin isophane-&gt;Insulin isophane-&gt;DPP-4 inhibitors|Insulin isophane-&gt;DPP-4 inhibitors|Insulin glargine|Insulin isophane-&gt;Insulin glargine-&gt;GLP-1 agonists"/>
  </r>
  <r>
    <s v="ONKQTuJoTMA"/>
    <x v="25"/>
    <s v="Other"/>
    <s v="Biguanides"/>
    <x v="0"/>
    <d v="2016-11-17T00:00:00"/>
    <s v="Biguanides"/>
  </r>
  <r>
    <s v="oNza.Vjq/ds"/>
    <x v="25"/>
    <s v="Other"/>
    <s v="Biguanides"/>
    <x v="0"/>
    <d v="2021-03-08T00:00:00"/>
    <s v="Biguanides"/>
  </r>
  <r>
    <s v="oMBRrtVXiCc"/>
    <x v="25"/>
    <s v="Pacific peoples"/>
    <s v="Biguanides"/>
    <x v="0"/>
    <d v="2021-05-28T00:00:00"/>
    <s v="Biguanides-&gt;DPP-4 inhibitors"/>
  </r>
  <r>
    <s v="ok6MnHoio1Q"/>
    <x v="25"/>
    <s v="Other"/>
    <s v="Biguanides|Sulfonylureas"/>
    <x v="0"/>
    <d v="2019-05-23T00:00:00"/>
    <s v="Biguanides|Sulfonylureas-&gt;Biguanides-&gt;Insulin isophane"/>
  </r>
  <r>
    <s v="RQ0mIi/LTz."/>
    <x v="25"/>
    <s v="Pacific peoples"/>
    <s v="Biguanides"/>
    <x v="0"/>
    <d v="2014-01-15T00:00:00"/>
    <s v="Biguanides-&gt;Sulfonylureas-&gt;Biguanides|Sulfonylureas-&gt;Biguanides|Insulin glargine|Sulfonylureas-&gt;Insulin glargine-&gt;Insulin glargine|Sulfonylureas-&gt;DPP-4 inhibitors-&gt;DPP-4 inhibitors|Insulin glargine|Sulfonylureas-&gt;DPP-4 inhibitors|Sulfonylureas"/>
  </r>
  <r>
    <s v="rtfxgKPZZkI"/>
    <x v="25"/>
    <s v="Asian"/>
    <s v="Biguanides"/>
    <x v="0"/>
    <d v="2018-06-23T00:00:00"/>
    <s v="Biguanides-&gt;SGLT-2 inhibitors"/>
  </r>
  <r>
    <s v="rRbw8cYLDo6"/>
    <x v="25"/>
    <s v="Pacific peoples"/>
    <s v="Biguanides"/>
    <x v="0"/>
    <d v="2022-07-26T00:00:00"/>
    <s v="Biguanides"/>
  </r>
  <r>
    <s v="rUYdsuTpy9E"/>
    <x v="25"/>
    <s v="Māori"/>
    <s v="Biguanides"/>
    <x v="0"/>
    <d v="2020-06-16T00:00:00"/>
    <s v="Biguanides"/>
  </r>
  <r>
    <s v="RxmMKO4PH4s"/>
    <x v="25"/>
    <s v="Asian"/>
    <s v="Biguanides"/>
    <x v="0"/>
    <d v="2020-09-24T00:00:00"/>
    <s v="Biguanides"/>
  </r>
  <r>
    <s v="rXNbH.udB82"/>
    <x v="25"/>
    <s v="Other"/>
    <s v="Biguanides"/>
    <x v="0"/>
    <d v="2023-08-17T00:00:00"/>
    <s v="Biguanides"/>
  </r>
  <r>
    <s v="o759sYhNFAw"/>
    <x v="25"/>
    <s v="Pacific peoples"/>
    <s v="Biguanides"/>
    <x v="0"/>
    <d v="2025-01-21T00:00:00"/>
    <s v="Biguanides"/>
  </r>
  <r>
    <s v="O6pcAwBLv2U"/>
    <x v="25"/>
    <s v="Pacific peoples"/>
    <s v="Biguanides"/>
    <x v="0"/>
    <d v="2013-05-01T00:00:00"/>
    <s v="Biguanides"/>
  </r>
  <r>
    <s v="o9K3zRdusIU"/>
    <x v="25"/>
    <s v="Asian"/>
    <s v="Biguanides"/>
    <x v="0"/>
    <d v="2023-11-06T00:00:00"/>
    <s v="Biguanides"/>
  </r>
  <r>
    <s v="oDtvHQEo2mg"/>
    <x v="25"/>
    <s v="Other"/>
    <s v="Biguanides"/>
    <x v="0"/>
    <d v="2024-09-16T00:00:00"/>
    <s v="Biguanides"/>
  </r>
  <r>
    <s v="OdNPMBkg5CE"/>
    <x v="25"/>
    <s v="Māori"/>
    <s v="Biguanides"/>
    <x v="0"/>
    <d v="2015-06-04T00:00:00"/>
    <s v="Biguanides"/>
  </r>
  <r>
    <s v="oazMFZ2VjqM"/>
    <x v="25"/>
    <s v="Pacific peoples"/>
    <s v="Biguanides|Insulin isophane|Insulin lispro"/>
    <x v="0"/>
    <d v="2022-06-08T00:00:00"/>
    <s v="Biguanides|Insulin isophane|Insulin lispro-&gt;Insulin isophane|Insulin lispro-&gt;Biguanides-&gt;Insulin isophane"/>
  </r>
  <r>
    <s v="Ohnj39IaltU"/>
    <x v="25"/>
    <s v="Māori"/>
    <s v="Biguanides"/>
    <x v="0"/>
    <d v="2024-08-20T00:00:00"/>
    <s v="Biguanides"/>
  </r>
  <r>
    <s v="Odvo9jlzHmY"/>
    <x v="25"/>
    <s v="Pacific peoples"/>
    <s v="Biguanides"/>
    <x v="0"/>
    <d v="2021-08-10T00:00:00"/>
    <s v="Biguanides"/>
  </r>
  <r>
    <s v="OeywjMZQzxA"/>
    <x v="25"/>
    <s v="Pacific peoples"/>
    <s v="Biguanides|Insulin isophane"/>
    <x v="0"/>
    <d v="2013-04-19T00:00:00"/>
    <s v="Biguanides|Insulin isophane-&gt;Insulin aspart"/>
  </r>
  <r>
    <s v="og8UA86w7Q2"/>
    <x v="25"/>
    <s v="Pacific peoples"/>
    <s v="Biguanides"/>
    <x v="0"/>
    <d v="2016-01-16T00:00:00"/>
    <s v="Biguanides"/>
  </r>
  <r>
    <s v="LeO/hJAtK8I"/>
    <x v="25"/>
    <s v="Asian"/>
    <s v="Biguanides"/>
    <x v="0"/>
    <d v="2020-09-01T00:00:00"/>
    <s v="Biguanides"/>
  </r>
  <r>
    <s v="Le.MKk6Abmg"/>
    <x v="25"/>
    <s v="Māori"/>
    <s v="SGLT-2 inhibitors"/>
    <x v="0"/>
    <d v="2025-08-18T00:00:00"/>
    <s v="SGLT-2 inhibitors"/>
  </r>
  <r>
    <s v="lEkbRoyjeD2"/>
    <x v="25"/>
    <s v="Asian"/>
    <s v="Biguanides"/>
    <x v="0"/>
    <d v="2024-09-04T00:00:00"/>
    <s v="Biguanides"/>
  </r>
  <r>
    <s v="LaR3TudXz3g"/>
    <x v="25"/>
    <s v="Asian"/>
    <s v="Biguanides"/>
    <x v="0"/>
    <d v="2024-08-15T00:00:00"/>
    <s v="Biguanides"/>
  </r>
  <r>
    <s v="LBoJDPjFj.E"/>
    <x v="25"/>
    <s v="Pacific peoples"/>
    <s v="Biguanides"/>
    <x v="0"/>
    <d v="2023-09-13T00:00:00"/>
    <s v="Biguanides"/>
  </r>
  <r>
    <s v="LbqWeldzhUA"/>
    <x v="25"/>
    <s v="Māori"/>
    <s v="Biguanides"/>
    <x v="0"/>
    <d v="2017-10-04T00:00:00"/>
    <s v="Biguanides"/>
  </r>
  <r>
    <s v="O/hD/ui8sdA"/>
    <x v="25"/>
    <s v="Māori"/>
    <s v="Biguanides"/>
    <x v="0"/>
    <d v="2018-12-24T00:00:00"/>
    <s v="Biguanides-&gt;Insulin isophane"/>
  </r>
  <r>
    <s v="NZmu5OXtigU"/>
    <x v="25"/>
    <s v="Māori"/>
    <s v="Biguanides"/>
    <x v="0"/>
    <d v="2020-01-09T00:00:00"/>
    <s v="Biguanides"/>
  </r>
  <r>
    <s v="NgSTMkT/WUc"/>
    <x v="25"/>
    <s v="Māori"/>
    <s v="Biguanides"/>
    <x v="0"/>
    <d v="2014-06-11T00:00:00"/>
    <s v="Biguanides-&gt;Biguanides|Sulfonylureas-&gt;Sulfonylureas-&gt;Insulin aspart|Insulin isophane-&gt;DPP-4 inhibitors"/>
  </r>
  <r>
    <s v="NInVrO2SbmU"/>
    <x v="25"/>
    <s v="Other"/>
    <s v="Biguanides"/>
    <x v="0"/>
    <d v="2013-07-09T00:00:00"/>
    <s v="Biguanides-&gt;Insulin isophane-&gt;Biguanides|Insulin isophane-&gt;Biguanides|Insulin isophane|Insulin lispro-&gt;Insulin isophane|Insulin lispro-&gt;Biguanides|Insulin lispro-&gt;Insulin lispro-&gt;Biguanides|Insulin glargine|Insulin lispro-&gt;Insulin glargine|Insulin lispro-&gt;Insulin glargine"/>
  </r>
  <r>
    <s v="NbXnSrIyoL2"/>
    <x v="25"/>
    <s v="Pacific peoples"/>
    <s v="DPP-4 inhibitors|Sulfonylureas"/>
    <x v="0"/>
    <d v="2024-06-22T00:00:00"/>
    <s v="DPP-4 inhibitors|Sulfonylureas-&gt;Biguanides|SGLT-2 inhibitors|Sulfonylureas-&gt;SGLT-2 inhibitors|Sulfonylureas-&gt;Insulin glargine|SGLT-2 inhibitors|Sulfonylureas-&gt;Insulin glargine"/>
  </r>
  <r>
    <s v="NCFFX6GaNL2"/>
    <x v="25"/>
    <s v="Māori"/>
    <s v="Biguanides"/>
    <x v="0"/>
    <d v="2023-03-01T00:00:00"/>
    <s v="Biguanides-&gt;SGLT-2 inhibitors-&gt;DPP-4 inhibitors"/>
  </r>
  <r>
    <s v="kKkDbZhKyXQ"/>
    <x v="25"/>
    <s v="Other"/>
    <s v="Biguanides"/>
    <x v="0"/>
    <d v="2014-05-07T00:00:00"/>
    <s v="Biguanides"/>
  </r>
  <r>
    <s v="KCCXxAQipS."/>
    <x v="25"/>
    <s v="Asian"/>
    <s v="Biguanides"/>
    <x v="0"/>
    <d v="2019-06-10T00:00:00"/>
    <s v="Biguanides"/>
  </r>
  <r>
    <s v="NvacnXzfgWs"/>
    <x v="25"/>
    <s v="Pacific peoples"/>
    <s v="Insulin aspart|Insulin glargine"/>
    <x v="1"/>
    <d v="2013-02-28T00:00:00"/>
    <s v="Insulin aspart|Insulin glargine-&gt;Insulin aspart-&gt;Insulin glargine-&gt;Biguanides|Insulin aspart|Insulin glargine-&gt;Biguanides|Insulin aspart"/>
  </r>
  <r>
    <s v="NW9qVW4gskk"/>
    <x v="25"/>
    <s v="Other"/>
    <s v="Biguanides"/>
    <x v="0"/>
    <d v="2012-01-26T00:00:00"/>
    <s v="Biguanides"/>
  </r>
  <r>
    <s v="QV93tjL998k"/>
    <x v="25"/>
    <s v="Māori"/>
    <s v="DPP-4 inhibitors"/>
    <x v="0"/>
    <d v="2019-09-25T00:00:00"/>
    <s v="DPP-4 inhibitors-&gt;Biguanides-&gt;Biguanides|GLP-1 agonists-&gt;SGLT-2 inhibitors-&gt;GLP-1 agonists-&gt;Insulin glargine-&gt;Biguanides|Insulin glargine"/>
  </r>
  <r>
    <s v="QT5x2QfW1aA"/>
    <x v="25"/>
    <s v="Other"/>
    <s v="Insulin aspart|Insulin glargine"/>
    <x v="1"/>
    <d v="2020-05-18T00:00:00"/>
    <s v="Insulin aspart|Insulin glargine-&gt;Insulin glargine-&gt;Insulin aspart-&gt;Biguanides|Insulin aspart"/>
  </r>
  <r>
    <s v="QtPFVoD0bVk"/>
    <x v="25"/>
    <s v="Other"/>
    <s v="Biguanides"/>
    <x v="0"/>
    <d v="2017-09-13T00:00:00"/>
    <s v="Biguanides"/>
  </r>
  <r>
    <s v="Qudq4Q6sk8U"/>
    <x v="25"/>
    <s v="Asian"/>
    <s v="Biguanides"/>
    <x v="0"/>
    <d v="2021-03-22T00:00:00"/>
    <s v="Biguanides"/>
  </r>
  <r>
    <s v="Ns3NhOdFgxk"/>
    <x v="25"/>
    <s v="Māori"/>
    <s v="Biguanides"/>
    <x v="0"/>
    <d v="2023-12-13T00:00:00"/>
    <s v="Biguanides"/>
  </r>
  <r>
    <s v="nsbGdA0b4lY"/>
    <x v="25"/>
    <s v="Māori"/>
    <s v="Biguanides"/>
    <x v="0"/>
    <d v="2020-09-02T00:00:00"/>
    <s v="Biguanides"/>
  </r>
  <r>
    <s v="nrq4uBfcdBo"/>
    <x v="25"/>
    <s v="Other"/>
    <s v="Biguanides"/>
    <x v="0"/>
    <d v="2014-11-04T00:00:00"/>
    <s v="Biguanides"/>
  </r>
  <r>
    <s v="Nox5eKmr4og"/>
    <x v="25"/>
    <s v="Asian"/>
    <s v="Biguanides"/>
    <x v="0"/>
    <d v="2017-05-09T00:00:00"/>
    <s v="Biguanides"/>
  </r>
  <r>
    <s v="NoJlBxkTGuc"/>
    <x v="25"/>
    <s v="Asian"/>
    <s v="Biguanides"/>
    <x v="0"/>
    <d v="2025-02-01T00:00:00"/>
    <s v="Biguanides-&gt;DPP-4 inhibitors-&gt;SGLT-2 inhibitors"/>
  </r>
  <r>
    <s v="No1i2az3.Ok"/>
    <x v="25"/>
    <s v="Māori"/>
    <s v="Biguanides"/>
    <x v="0"/>
    <d v="2017-02-02T00:00:00"/>
    <s v="Biguanides"/>
  </r>
  <r>
    <s v="NmTuDhP8452"/>
    <x v="25"/>
    <s v="Other"/>
    <s v="Biguanides"/>
    <x v="0"/>
    <d v="2021-11-04T00:00:00"/>
    <s v="Biguanides"/>
  </r>
  <r>
    <s v="Gm8q/mfW4kw"/>
    <x v="25"/>
    <s v="Pacific peoples"/>
    <s v="Biguanides"/>
    <x v="0"/>
    <d v="2019-03-13T00:00:00"/>
    <s v="Biguanides-&gt;Biguanides|GLP-1 agonists"/>
  </r>
  <r>
    <s v="GOykLH6lt4g"/>
    <x v="25"/>
    <s v="Pacific peoples"/>
    <s v="Biguanides"/>
    <x v="0"/>
    <d v="2023-02-04T00:00:00"/>
    <s v="Biguanides"/>
  </r>
  <r>
    <s v="Gqo7IPgUubE"/>
    <x v="25"/>
    <s v="Other"/>
    <s v="Biguanides"/>
    <x v="0"/>
    <d v="2021-03-12T00:00:00"/>
    <s v="Biguanides"/>
  </r>
  <r>
    <s v="grf63ZhfbR6"/>
    <x v="25"/>
    <s v="Māori"/>
    <s v="Biguanides"/>
    <x v="0"/>
    <d v="2019-07-26T00:00:00"/>
    <s v="Biguanides-&gt;Insulin isophane-&gt;Insulin aspart"/>
  </r>
  <r>
    <s v="gsGgyjQPZNc"/>
    <x v="25"/>
    <s v="Māori"/>
    <s v="Biguanides"/>
    <x v="0"/>
    <d v="2023-11-22T00:00:00"/>
    <s v="Biguanides"/>
  </r>
  <r>
    <s v="GeVDgWej.z2"/>
    <x v="25"/>
    <s v="Māori"/>
    <s v="Biguanides"/>
    <x v="0"/>
    <d v="2012-11-13T00:00:00"/>
    <s v="Biguanides"/>
  </r>
  <r>
    <s v="GdsC.4KF2YM"/>
    <x v="25"/>
    <s v="Māori"/>
    <s v="Biguanides"/>
    <x v="0"/>
    <d v="2018-10-20T00:00:00"/>
    <s v="Biguanides-&gt;Insulin isophane"/>
  </r>
  <r>
    <s v="gcRiIHpUcW."/>
    <x v="25"/>
    <s v="Other"/>
    <s v="Biguanides"/>
    <x v="0"/>
    <d v="2022-11-24T00:00:00"/>
    <s v="Biguanides"/>
  </r>
  <r>
    <s v="gASuK.5hNUs"/>
    <x v="25"/>
    <s v="Pacific peoples"/>
    <s v="Biguanides"/>
    <x v="0"/>
    <d v="2012-06-08T00:00:00"/>
    <s v="Biguanides"/>
  </r>
  <r>
    <s v="g8qOSAv5C2."/>
    <x v="25"/>
    <s v="Pacific peoples"/>
    <s v="Biguanides|Insulin isophane"/>
    <x v="0"/>
    <d v="2019-04-04T00:00:00"/>
    <s v="Biguanides|Insulin isophane-&gt;Insulin isophane-&gt;Insulin aspart|Insulin isophane-&gt;Biguanides"/>
  </r>
  <r>
    <s v="gbWAx8h9RaE"/>
    <x v="25"/>
    <s v="Pacific peoples"/>
    <s v="Biguanides"/>
    <x v="0"/>
    <d v="2025-06-05T00:00:00"/>
    <s v="Biguanides"/>
  </r>
  <r>
    <s v="gIqt5n9q.WY"/>
    <x v="25"/>
    <s v="Other"/>
    <s v="Biguanides"/>
    <x v="0"/>
    <d v="2025-09-26T00:00:00"/>
    <s v="Biguanides"/>
  </r>
  <r>
    <s v="gib0D9RaAuk"/>
    <x v="25"/>
    <s v="Other"/>
    <s v="Biguanides"/>
    <x v="0"/>
    <d v="2024-06-12T00:00:00"/>
    <s v="Biguanides"/>
  </r>
  <r>
    <s v="GgNm6Cefp46"/>
    <x v="25"/>
    <s v="Pacific peoples"/>
    <s v="Biguanides"/>
    <x v="0"/>
    <d v="2018-01-24T00:00:00"/>
    <s v="Biguanides-&gt;Biguanides|Insulin glargine-&gt;Insulin glargine-&gt;DPP-4 inhibitors|Insulin glargine-&gt;DPP-4 inhibitors-&gt;DPP-4 inhibitors|Insulin glargine|SGLT-2 inhibitors-&gt;DPP-4 inhibitors|SGLT-2 inhibitors"/>
  </r>
  <r>
    <s v="GgTwFckA.Mg"/>
    <x v="25"/>
    <s v="Other"/>
    <s v="Biguanides"/>
    <x v="0"/>
    <d v="2012-06-28T00:00:00"/>
    <s v="Biguanides"/>
  </r>
  <r>
    <s v="gulE6GKyQRM"/>
    <x v="25"/>
    <s v="Other"/>
    <s v="Biguanides"/>
    <x v="0"/>
    <d v="2023-05-05T00:00:00"/>
    <s v="Biguanides"/>
  </r>
  <r>
    <s v="gVJ9gkELY4k"/>
    <x v="25"/>
    <s v="Māori"/>
    <s v="Biguanides"/>
    <x v="0"/>
    <d v="2023-09-25T00:00:00"/>
    <s v="Biguanides"/>
  </r>
  <r>
    <s v="jt4yoGDKw/."/>
    <x v="25"/>
    <s v="Pacific peoples"/>
    <s v="Biguanides"/>
    <x v="0"/>
    <d v="2023-05-08T00:00:00"/>
    <s v="Biguanides"/>
  </r>
  <r>
    <s v="jVTcQe30o0."/>
    <x v="25"/>
    <s v="Other"/>
    <s v="Biguanides"/>
    <x v="0"/>
    <d v="2023-04-26T00:00:00"/>
    <s v="Biguanides"/>
  </r>
  <r>
    <s v="K00iZR/4h/g"/>
    <x v="25"/>
    <s v="Māori"/>
    <s v="Biguanides"/>
    <x v="0"/>
    <d v="2022-08-01T00:00:00"/>
    <s v="Biguanides-&gt;Biguanides|SGLT-2 inhibitors-&gt;SGLT-2 inhibitors"/>
  </r>
  <r>
    <s v="JzQHXdYC5ok"/>
    <x v="25"/>
    <s v="Pacific peoples"/>
    <s v="Biguanides"/>
    <x v="0"/>
    <d v="2023-09-01T00:00:00"/>
    <s v="Biguanides-&gt;Insulin aspart|Insulin isophane-&gt;Biguanides|Insulin isophane-&gt;Insulin aspart-&gt;Insulin isophane"/>
  </r>
  <r>
    <s v="K45HQl6asek"/>
    <x v="25"/>
    <s v="Māori"/>
    <s v="Biguanides"/>
    <x v="0"/>
    <d v="2016-10-11T00:00:00"/>
    <s v="Biguanides"/>
  </r>
  <r>
    <s v=".6leeBiAFOE"/>
    <x v="25"/>
    <s v="Māori"/>
    <s v="Biguanides"/>
    <x v="0"/>
    <d v="2023-06-22T00:00:00"/>
    <s v="Biguanides"/>
  </r>
  <r>
    <s v="vfvfssbhe16"/>
    <x v="25"/>
    <s v="Other"/>
    <s v="Biguanides"/>
    <x v="0"/>
    <d v="2025-01-10T00:00:00"/>
    <s v="Biguanides-&gt;Insulin isophane"/>
  </r>
  <r>
    <s v="Vfzth2tzGxU"/>
    <x v="25"/>
    <s v="Pacific peoples"/>
    <s v="Biguanides"/>
    <x v="0"/>
    <d v="2011-12-13T00:00:00"/>
    <s v="Biguanides-&gt;Biguanides|Sulfonylureas-&gt;Insulin isophane-&gt;Insulin aspart-&gt;Insulin aspart|Insulin isophane-&gt;Biguanides|Insulin aspart|Insulin isophane-&gt;Biguanides|Insulin isophane-&gt;SGLT-2 inhibitors-&gt;Biguanides|Insulin aspart|Insulin isophane|SGLT-2 inhibitors"/>
  </r>
  <r>
    <s v="vFFu2EOfyiA"/>
    <x v="25"/>
    <s v="Māori"/>
    <s v="Biguanides"/>
    <x v="0"/>
    <d v="2022-09-15T00:00:00"/>
    <s v="Biguanides"/>
  </r>
  <r>
    <s v=".InNnOIUqHU"/>
    <x v="25"/>
    <s v="Māori"/>
    <s v="Insulin aspart|Insulin isophane"/>
    <x v="1"/>
    <d v="2013-03-05T00:00:00"/>
    <s v="Insulin aspart|Insulin isophane-&gt;Insulin aspart-&gt;Insulin isophane-&gt;Biguanides|Insulin isophane-&gt;DPP-4 inhibitors|Insulin glargine-&gt;Insulin glargine-&gt;DPP-4 inhibitors-&gt;Biguanides|GLP-1 agonists-&gt;Biguanides|Sulfonylureas-&gt;Sulfonylureas-&gt;Biguanides|GLP-1 agonists|Sulfonylureas"/>
  </r>
  <r>
    <s v=".Uswua/tycM"/>
    <x v="25"/>
    <s v="Other"/>
    <s v="Biguanides"/>
    <x v="0"/>
    <d v="2019-10-16T00:00:00"/>
    <s v="Biguanides"/>
  </r>
  <r>
    <s v=".x0uCAUlIwc"/>
    <x v="25"/>
    <s v="Other"/>
    <s v="Biguanides"/>
    <x v="0"/>
    <d v="2025-07-22T00:00:00"/>
    <s v="Biguanides"/>
  </r>
  <r>
    <s v=".ZcQo5k5t7A"/>
    <x v="25"/>
    <s v="Māori"/>
    <s v="Biguanides"/>
    <x v="0"/>
    <d v="2021-05-17T00:00:00"/>
    <s v="Biguanides"/>
  </r>
  <r>
    <s v="//YlKnwG5/E"/>
    <x v="25"/>
    <s v="Asian"/>
    <s v="Biguanides"/>
    <x v="0"/>
    <d v="2020-02-25T00:00:00"/>
    <s v="Biguanides-&gt;DPP-4 inhibitors"/>
  </r>
  <r>
    <s v="5zAbwIlXjHU"/>
    <x v="25"/>
    <s v="Pacific peoples"/>
    <s v="Biguanides"/>
    <x v="0"/>
    <d v="2019-12-04T00:00:00"/>
    <s v="Biguanides-&gt;DPP-4 inhibitors-&gt;DPP-4 inhibitors|Sulfonylureas"/>
  </r>
  <r>
    <s v="6/YePUUuAYI"/>
    <x v="25"/>
    <s v="Asian"/>
    <s v="Biguanides"/>
    <x v="0"/>
    <d v="2025-04-16T00:00:00"/>
    <s v="Biguanides"/>
  </r>
  <r>
    <s v="5qOHLB2TcB6"/>
    <x v="25"/>
    <s v="Māori"/>
    <s v="Biguanides"/>
    <x v="0"/>
    <d v="2017-01-27T00:00:00"/>
    <s v="Biguanides-&gt;GLP-1 agonists-&gt;Biguanides|GLP-1 agonists-&gt;SGLT-2 inhibitors"/>
  </r>
  <r>
    <s v="5ruSOA58cbc"/>
    <x v="25"/>
    <s v="Other"/>
    <s v="Biguanides"/>
    <x v="0"/>
    <d v="2013-09-05T00:00:00"/>
    <s v="Biguanides"/>
  </r>
  <r>
    <s v="5YQbLJAQotE"/>
    <x v="25"/>
    <s v="Māori"/>
    <s v="Biguanides"/>
    <x v="0"/>
    <d v="2012-07-12T00:00:00"/>
    <s v="Biguanides-&gt;Biguanides|Sulfonylureas-&gt;Insulin aspart-&gt;Insulin aspart|Sulfonylureas-&gt;Biguanides|Insulin aspart|Sulfonylureas-&gt;Biguanides|Insulin aspart-&gt;Biguanides|Insulin aspart|Insulin glargine-&gt;Insulin glargine-&gt;Insulin aspart|Insulin glargine-&gt;DPP-4 inhibitors|Insulin aspart|Insulin glargine-&gt;DPP-4 inhibitors-&gt;SGLT-2 inhibitors-&gt;DPP-4 inhibitors|Insulin glargine|SGLT-2 inhibitors-&gt;DPP-4 inhibitors|Insulin glargine-&gt;GLP-1 agonists-&gt;Biguanides|Insulin glargine|SGLT-2 inhibitors-&gt;Biguanides|GLP-1 agonists|Insulin glargine|SGLT-2 inhibitors-&gt;GLP-1 agonists|Insulin glargine-&gt;Biguanides|SGLT-2 inhibitors|Sulfonylureas-&gt;SGLT-2 inhibitors|Sulfonylureas"/>
  </r>
  <r>
    <s v="/KPVZ.5t3Ao"/>
    <x v="25"/>
    <s v="Asian"/>
    <s v="Insulin aspart|Insulin isophane"/>
    <x v="1"/>
    <d v="2011-07-13T00:00:00"/>
    <s v="Insulin aspart|Insulin isophane-&gt;Biguanides|Insulin isophane-&gt;Insulin aspart"/>
  </r>
  <r>
    <s v="/asMJH3XXsY"/>
    <x v="25"/>
    <s v="Asian"/>
    <s v="Biguanides"/>
    <x v="0"/>
    <d v="2025-05-08T00:00:00"/>
    <s v="Biguanides"/>
  </r>
  <r>
    <s v="v1VpuQ1A5IA"/>
    <x v="25"/>
    <s v="Māori"/>
    <s v="Biguanides"/>
    <x v="0"/>
    <d v="2018-01-16T00:00:00"/>
    <s v="Biguanides"/>
  </r>
  <r>
    <s v="v3HHhC.NVeE"/>
    <x v="25"/>
    <s v="Pacific peoples"/>
    <s v="Biguanides"/>
    <x v="0"/>
    <d v="2021-01-11T00:00:00"/>
    <s v="Biguanides"/>
  </r>
  <r>
    <s v="vAEDcvKqo5s"/>
    <x v="25"/>
    <s v="Other"/>
    <s v="Biguanides"/>
    <x v="0"/>
    <d v="2015-02-17T00:00:00"/>
    <s v="Biguanides-&gt;Insulin isophane"/>
  </r>
  <r>
    <s v="v0W5fAIzTVQ"/>
    <x v="25"/>
    <s v="Asian"/>
    <s v="Biguanides"/>
    <x v="0"/>
    <d v="2024-08-02T00:00:00"/>
    <s v="Biguanides"/>
  </r>
  <r>
    <s v="UZJKaUcya96"/>
    <x v="25"/>
    <s v="Pacific peoples"/>
    <s v="Biguanides"/>
    <x v="0"/>
    <d v="2024-06-20T00:00:00"/>
    <s v="Biguanides"/>
  </r>
  <r>
    <s v="uZLWoLhqOBE"/>
    <x v="25"/>
    <s v="Māori"/>
    <s v="Biguanides"/>
    <x v="0"/>
    <d v="2018-02-05T00:00:00"/>
    <s v="Biguanides"/>
  </r>
  <r>
    <s v="UL4TqO5kH0M"/>
    <x v="25"/>
    <s v="Māori"/>
    <s v="Insulin isophane"/>
    <x v="1"/>
    <d v="2016-10-06T00:00:00"/>
    <s v="Insulin isophane-&gt;Insulin aspart-&gt;Biguanides-&gt;Insulin aspart|Insulin isophane"/>
  </r>
  <r>
    <s v="uttOC.G9Nk."/>
    <x v="25"/>
    <s v="Māori"/>
    <s v="Biguanides"/>
    <x v="0"/>
    <d v="2022-03-01T00:00:00"/>
    <s v="Biguanides"/>
  </r>
  <r>
    <s v="uRADuDBk1t2"/>
    <x v="25"/>
    <s v="Other"/>
    <s v="Biguanides"/>
    <x v="0"/>
    <d v="2024-07-03T00:00:00"/>
    <s v="Biguanides"/>
  </r>
  <r>
    <s v="rCeI2xUNlJs"/>
    <x v="25"/>
    <s v="Other"/>
    <s v="Biguanides|Insulin isophane"/>
    <x v="0"/>
    <d v="2018-02-13T00:00:00"/>
    <s v="Biguanides|Insulin isophane-&gt;Insulin aspart-&gt;Insulin aspart|Insulin isophane-&gt;Biguanides-&gt;DPP-4 inhibitors-&gt;DPP-4 inhibitors|SGLT-2 inhibitors-&gt;SGLT-2 inhibitors-&gt;Biguanides|GLP-1 agonists-&gt;GLP-1 agonists-&gt;Insulin glargine-&gt;SGLT-2 inhibitors|Thiazolidinedione-&gt;Insulin glargine|SGLT-2 inhibitors|Thiazolidinedione-&gt;GLP-1 agonists|Insulin glargine-&gt;GLP-1 agonists|Insulin glargine|Thiazolidinedione-&gt;Insulin glargine|Thiazolidinedione"/>
  </r>
  <r>
    <s v="QyN79R2GvEY"/>
    <x v="25"/>
    <s v="Pacific peoples"/>
    <s v="Biguanides"/>
    <x v="0"/>
    <d v="2025-03-04T00:00:00"/>
    <s v="Biguanides"/>
  </r>
  <r>
    <s v="QySYmO70J4U"/>
    <x v="25"/>
    <s v="Māori"/>
    <s v="Biguanides"/>
    <x v="0"/>
    <d v="2013-08-23T00:00:00"/>
    <s v="Biguanides-&gt;DPP-4 inhibitors-&gt;SGLT-2 inhibitors"/>
  </r>
  <r>
    <s v="R.4WvOl0HNY"/>
    <x v="25"/>
    <s v="Other"/>
    <s v="Biguanides"/>
    <x v="0"/>
    <d v="2024-01-23T00:00:00"/>
    <s v="Biguanides"/>
  </r>
  <r>
    <s v="r//3eHe40ww"/>
    <x v="25"/>
    <s v="Other"/>
    <s v="Biguanides"/>
    <x v="0"/>
    <d v="2017-09-27T00:00:00"/>
    <s v="Biguanides"/>
  </r>
  <r>
    <s v="rEG7BA1HCOk"/>
    <x v="25"/>
    <s v="Other"/>
    <s v="Biguanides"/>
    <x v="0"/>
    <d v="2013-06-06T00:00:00"/>
    <s v="Biguanides"/>
  </r>
  <r>
    <s v="RGHh84yA3OE"/>
    <x v="25"/>
    <s v="Other"/>
    <s v="Biguanides"/>
    <x v="0"/>
    <d v="2025-04-29T00:00:00"/>
    <s v="Biguanides"/>
  </r>
  <r>
    <s v="RH1yfCGs2Ak"/>
    <x v="25"/>
    <s v="Māori"/>
    <s v="Biguanides"/>
    <x v="0"/>
    <d v="2023-06-14T00:00:00"/>
    <s v="Biguanides"/>
  </r>
  <r>
    <s v="RhqI7kPvHko"/>
    <x v="25"/>
    <s v="Other"/>
    <s v="Biguanides"/>
    <x v="0"/>
    <d v="2022-04-06T00:00:00"/>
    <s v="Biguanides"/>
  </r>
  <r>
    <s v="rJNpKoUiiGU"/>
    <x v="25"/>
    <s v="Other"/>
    <s v="Biguanides|Insulin aspart|Insulin glargine"/>
    <x v="0"/>
    <d v="2019-03-27T00:00:00"/>
    <s v="Biguanides|Insulin aspart|Insulin glargine-&gt;Insulin aspart|Insulin glargine-&gt;Biguanides-&gt;GLP-1 agonists-&gt;GLP-1 agonists|Sulfonylureas-&gt;Biguanides|GLP-1 agonists-&gt;Sulfonylureas-&gt;Biguanides|GLP-1 agonists|Sulfonylureas"/>
  </r>
  <r>
    <s v="Rk3AGKm0cYs"/>
    <x v="25"/>
    <s v="Other"/>
    <s v="Biguanides"/>
    <x v="0"/>
    <d v="2016-06-01T00:00:00"/>
    <s v="Biguanides"/>
  </r>
  <r>
    <s v="rIIrV8H7IEU"/>
    <x v="25"/>
    <s v="Asian"/>
    <s v="Biguanides"/>
    <x v="0"/>
    <d v="2019-11-15T00:00:00"/>
    <s v="Biguanides"/>
  </r>
  <r>
    <s v="ujtV6xF4FLk"/>
    <x v="25"/>
    <s v="Asian"/>
    <s v="Biguanides"/>
    <x v="0"/>
    <d v="2017-08-14T00:00:00"/>
    <s v="Biguanides"/>
  </r>
  <r>
    <s v="FGuVf5hRA7k"/>
    <x v="25"/>
    <s v="Other"/>
    <s v="Biguanides"/>
    <x v="0"/>
    <d v="2016-01-08T00:00:00"/>
    <s v="Biguanides"/>
  </r>
  <r>
    <s v="FDH4wEJvmLM"/>
    <x v="25"/>
    <s v="Asian"/>
    <s v="Biguanides"/>
    <x v="0"/>
    <d v="2025-06-06T00:00:00"/>
    <s v="Biguanides"/>
  </r>
  <r>
    <s v="fl5LNeVL7mc"/>
    <x v="25"/>
    <s v="Pacific peoples"/>
    <s v="Biguanides|Sulfonylureas"/>
    <x v="0"/>
    <d v="2019-10-23T00:00:00"/>
    <s v="Biguanides|Sulfonylureas-&gt;DPP-4 inhibitors|Sulfonylureas"/>
  </r>
  <r>
    <s v="fUIh/SyGcPE"/>
    <x v="25"/>
    <s v="Pacific peoples"/>
    <s v="Biguanides"/>
    <x v="0"/>
    <d v="2011-01-14T00:00:00"/>
    <s v="Biguanides"/>
  </r>
  <r>
    <s v="FVUONEtByl2"/>
    <x v="25"/>
    <s v="Pacific peoples"/>
    <s v="Biguanides"/>
    <x v="0"/>
    <d v="2024-07-26T00:00:00"/>
    <s v="Biguanides"/>
  </r>
  <r>
    <s v="FVVkXJQKx0."/>
    <x v="25"/>
    <s v="Other"/>
    <s v="Biguanides"/>
    <x v="0"/>
    <d v="2025-05-19T00:00:00"/>
    <s v="Biguanides"/>
  </r>
  <r>
    <s v="FnLPoDEt7bg"/>
    <x v="25"/>
    <s v="Pacific peoples"/>
    <s v="Biguanides"/>
    <x v="0"/>
    <d v="2023-10-17T00:00:00"/>
    <s v="Biguanides"/>
  </r>
  <r>
    <s v="fQgq5WwAqww"/>
    <x v="25"/>
    <s v="Māori"/>
    <s v="Biguanides"/>
    <x v="0"/>
    <d v="2021-07-02T00:00:00"/>
    <s v="Biguanides"/>
  </r>
  <r>
    <s v="fR5MyLxm2l2"/>
    <x v="25"/>
    <s v="Asian"/>
    <s v="Biguanides|Insulin aspart|Insulin isophane"/>
    <x v="0"/>
    <d v="2012-05-22T00:00:00"/>
    <s v="Biguanides|Insulin aspart|Insulin isophane-&gt;Insulin aspart|Insulin isophane"/>
  </r>
  <r>
    <s v="FPunqobc3ew"/>
    <x v="25"/>
    <s v="Pacific peoples"/>
    <s v="Biguanides"/>
    <x v="0"/>
    <d v="2020-09-29T00:00:00"/>
    <s v="Biguanides"/>
  </r>
  <r>
    <s v="F7lNMSWCW/Y"/>
    <x v="25"/>
    <s v="Other"/>
    <s v="Biguanides"/>
    <x v="0"/>
    <d v="2022-04-13T00:00:00"/>
    <s v="Biguanides"/>
  </r>
  <r>
    <s v="c516D9hIkAg"/>
    <x v="25"/>
    <s v="Māori"/>
    <s v="Biguanides"/>
    <x v="0"/>
    <d v="2016-09-14T00:00:00"/>
    <s v="Biguanides-&gt;DPP-4 inhibitors-&gt;DPP-4 inhibitors|SGLT-2 inhibitors-&gt;SGLT-2 inhibitors-&gt;GLP-1 agonists"/>
  </r>
  <r>
    <s v="c99OtUjiXNU"/>
    <x v="25"/>
    <s v="Asian"/>
    <s v="Biguanides"/>
    <x v="0"/>
    <d v="2020-09-01T00:00:00"/>
    <s v="Biguanides"/>
  </r>
  <r>
    <s v="ca4XZ.FSBzg"/>
    <x v="25"/>
    <s v="Māori"/>
    <s v="Biguanides"/>
    <x v="0"/>
    <d v="2019-07-31T00:00:00"/>
    <s v="Biguanides"/>
  </r>
  <r>
    <s v="CA6NjSAbTa2"/>
    <x v="25"/>
    <s v="Asian"/>
    <s v="Biguanides"/>
    <x v="0"/>
    <d v="2023-08-22T00:00:00"/>
    <s v="Biguanides"/>
  </r>
  <r>
    <s v="F2ddgJUsOZA"/>
    <x v="25"/>
    <s v="Other"/>
    <s v="Biguanides"/>
    <x v="0"/>
    <d v="2013-08-02T00:00:00"/>
    <s v="Biguanides-&gt;Biguanides|Sulfonylureas-&gt;Sulfonylureas-&gt;Biguanides|DPP-4 inhibitors|Sulfonylureas-&gt;DPP-4 inhibitors|Sulfonylureas-&gt;DPP-4 inhibitors-&gt;SGLT-2 inhibitors-&gt;DPP-4 inhibitors|SGLT-2 inhibitors|Sulfonylureas-&gt;Biguanides|GLP-1 agonists-&gt;Biguanides|GLP-1 agonists|Sulfonylureas-&gt;Biguanides|GLP-1 agonists|SGLT-2 inhibitors|Sulfonylureas-&gt;GLP-1 agonists|Sulfonylureas-&gt;Insulin glargine-&gt;GLP-1 agonists-&gt;Biguanides|SGLT-2 inhibitors|Sulfonylureas"/>
  </r>
  <r>
    <s v="jcdE9kuvYXc"/>
    <x v="25"/>
    <s v="Pacific peoples"/>
    <s v="Biguanides"/>
    <x v="0"/>
    <d v="2022-08-16T00:00:00"/>
    <s v="Biguanides-&gt;Biguanides|DPP-4 inhibitors|SGLT-2 inhibitors"/>
  </r>
  <r>
    <s v="Izo5QkdRMso"/>
    <x v="25"/>
    <s v="Asian"/>
    <s v="Insulin aspart|Insulin glargine"/>
    <x v="1"/>
    <d v="2023-05-31T00:00:00"/>
    <s v="Insulin aspart|Insulin glargine-&gt;Biguanides|Insulin glargine-&gt;Biguanides"/>
  </r>
  <r>
    <s v="IZRlO0BZnog"/>
    <x v="25"/>
    <s v="Asian"/>
    <s v="Biguanides"/>
    <x v="0"/>
    <d v="2024-06-21T00:00:00"/>
    <s v="Biguanides"/>
  </r>
  <r>
    <s v="iz2tBazkMUw"/>
    <x v="25"/>
    <s v="Māori"/>
    <s v="Biguanides"/>
    <x v="0"/>
    <d v="2016-09-13T00:00:00"/>
    <s v="Biguanides"/>
  </r>
  <r>
    <s v="iX5MjaUwSUs"/>
    <x v="25"/>
    <s v="Other"/>
    <s v="Biguanides"/>
    <x v="0"/>
    <d v="2019-09-06T00:00:00"/>
    <s v="Biguanides"/>
  </r>
  <r>
    <s v="iuptmgv5CJk"/>
    <x v="25"/>
    <s v="Pacific peoples"/>
    <s v="Biguanides"/>
    <x v="0"/>
    <d v="2015-12-10T00:00:00"/>
    <s v="Biguanides"/>
  </r>
  <r>
    <s v="iRNUxpzZT6Y"/>
    <x v="25"/>
    <s v="Other"/>
    <s v="Insulin aspart|Insulin isophane"/>
    <x v="1"/>
    <d v="2018-04-11T00:00:00"/>
    <s v="Insulin aspart|Insulin isophane-&gt;Biguanides|Insulin isophane-&gt;Insulin aspart-&gt;Insulin isophane-&gt;Biguanides"/>
  </r>
  <r>
    <s v="iTI2hpigQbo"/>
    <x v="25"/>
    <s v="Other"/>
    <s v="Biguanides"/>
    <x v="0"/>
    <d v="2020-07-09T00:00:00"/>
    <s v="Biguanides"/>
  </r>
  <r>
    <s v="INLGZR8R/Ig"/>
    <x v="25"/>
    <s v="Asian"/>
    <s v="Biguanides"/>
    <x v="0"/>
    <d v="2023-12-18T00:00:00"/>
    <s v="Biguanides-&gt;Insulin isophane"/>
  </r>
  <r>
    <s v="mEuwn5reQho"/>
    <x v="25"/>
    <s v="Māori"/>
    <s v="Biguanides"/>
    <x v="0"/>
    <d v="2025-09-23T00:00:00"/>
    <s v="Biguanides"/>
  </r>
  <r>
    <s v="m9D2aqFmwuw"/>
    <x v="25"/>
    <s v="Pacific peoples"/>
    <s v="Biguanides"/>
    <x v="0"/>
    <d v="2017-03-24T00:00:00"/>
    <s v="Biguanides"/>
  </r>
  <r>
    <s v="m8E4HzuHvDc"/>
    <x v="25"/>
    <s v="Asian"/>
    <s v="Biguanides"/>
    <x v="0"/>
    <d v="2022-03-11T00:00:00"/>
    <s v="Biguanides-&gt;DPP-4 inhibitors-&gt;DPP-4 inhibitors|SGLT-2 inhibitors"/>
  </r>
  <r>
    <s v="M6wQrHuSiYw"/>
    <x v="25"/>
    <s v="Asian"/>
    <s v="Biguanides"/>
    <x v="0"/>
    <d v="2013-02-07T00:00:00"/>
    <s v="Biguanides-&gt;Biguanides|Sulfonylureas-&gt;DPP-4 inhibitors-&gt;DPP-4 inhibitors|Sulfonylureas"/>
  </r>
  <r>
    <s v="jg4lJBY5Huk"/>
    <x v="25"/>
    <s v="Other"/>
    <s v="Biguanides"/>
    <x v="0"/>
    <d v="2014-04-07T00:00:00"/>
    <s v="Biguanides"/>
  </r>
  <r>
    <s v="JcM33G0K30k"/>
    <x v="25"/>
    <s v="Asian"/>
    <s v="Biguanides"/>
    <x v="0"/>
    <d v="2011-11-07T00:00:00"/>
    <s v="Biguanides"/>
  </r>
  <r>
    <s v="JcpT5a3c4iA"/>
    <x v="25"/>
    <s v="Māori"/>
    <s v="Biguanides"/>
    <x v="0"/>
    <d v="2016-09-12T00:00:00"/>
    <s v="Biguanides"/>
  </r>
  <r>
    <s v="Jd8FJXw4nfs"/>
    <x v="25"/>
    <s v="Other"/>
    <s v="Biguanides"/>
    <x v="0"/>
    <d v="2023-10-18T00:00:00"/>
    <s v="Biguanides"/>
  </r>
  <r>
    <s v="xwNfcXqoVQM"/>
    <x v="25"/>
    <s v="Other"/>
    <s v="Biguanides"/>
    <x v="0"/>
    <d v="2017-01-27T00:00:00"/>
    <s v="Biguanides"/>
  </r>
  <r>
    <s v="y3T8iuyOEHM"/>
    <x v="25"/>
    <s v="Māori"/>
    <s v="Biguanides"/>
    <x v="0"/>
    <d v="2025-09-15T00:00:00"/>
    <s v="Biguanides"/>
  </r>
  <r>
    <s v="Y9zQGcydbBo"/>
    <x v="25"/>
    <s v="Pacific peoples"/>
    <s v="Biguanides"/>
    <x v="0"/>
    <d v="2016-10-13T00:00:00"/>
    <s v="Biguanides-&gt;Insulin glargine-&gt;Biguanides|Insulin glargine-&gt;Insulin lispro-&gt;Insulin glargine|Insulin lispro"/>
  </r>
  <r>
    <s v="YAfVUSZOt5s"/>
    <x v="25"/>
    <s v="Asian"/>
    <s v="Biguanides"/>
    <x v="0"/>
    <d v="2019-05-23T00:00:00"/>
    <s v="Biguanides"/>
  </r>
  <r>
    <s v="Y78c.hjxVkE"/>
    <x v="25"/>
    <s v="Asian"/>
    <s v="Biguanides"/>
    <x v="0"/>
    <d v="2019-08-27T00:00:00"/>
    <s v="Biguanides-&gt;DPP-4 inhibitors-&gt;Biguanides|DPP-4 inhibitors|SGLT-2 inhibitors-&gt;DPP-4 inhibitors|SGLT-2 inhibitors-&gt;SGLT-2 inhibitors"/>
  </r>
  <r>
    <s v="xlqmWWgHeK."/>
    <x v="25"/>
    <s v="Other"/>
    <s v="Biguanides"/>
    <x v="0"/>
    <d v="2025-07-21T00:00:00"/>
    <s v="Biguanides"/>
  </r>
  <r>
    <s v="XM0JavJ8MAU"/>
    <x v="25"/>
    <s v="Asian"/>
    <s v="Biguanides"/>
    <x v="0"/>
    <d v="2019-05-08T00:00:00"/>
    <s v="Biguanides"/>
  </r>
  <r>
    <s v="xPozDtVPO5E"/>
    <x v="25"/>
    <s v="Other"/>
    <s v="Biguanides"/>
    <x v="0"/>
    <d v="2011-07-29T00:00:00"/>
    <s v="Biguanides-&gt;Sulfonylureas-&gt;Biguanides|Sulfonylureas-&gt;Thiazolidinedione-&gt;Sulfonylureas|Thiazolidinedione-&gt;Biguanides|Sulfonylureas|Thiazolidinedione-&gt;Insulin glargine-&gt;Insulin aspart-&gt;Biguanides|Insulin aspart|Insulin glargine|Sulfonylureas-&gt;Biguanides|Insulin glargine-&gt;Biguanides|DPP-4 inhibitors|Insulin glargine-&gt;DPP-4 inhibitors-&gt;Biguanides|DPP-4 inhibitors-&gt;Biguanides|DPP-4 inhibitors|Insulin glargine|SGLT-2 inhibitors-&gt;Biguanides|DPP-4 inhibitors|SGLT-2 inhibitors-&gt;DPP-4 inhibitors|SGLT-2 inhibitors-&gt;DPP-4 inhibitors|Insulin glargine|SGLT-2 inhibitors-&gt;Biguanides|Insulin glargine|SGLT-2 inhibitors-&gt;GLP-1 agonists|Insulin glargine|SGLT-2 inhibitors-&gt;GLP-1 agonists"/>
  </r>
  <r>
    <s v="XqDdFlOTemg"/>
    <x v="25"/>
    <s v="Asian"/>
    <s v="Biguanides"/>
    <x v="0"/>
    <d v="2025-05-29T00:00:00"/>
    <s v="Biguanides"/>
  </r>
  <r>
    <s v="XuDYuKlgiaY"/>
    <x v="25"/>
    <s v="Asian"/>
    <s v="Biguanides"/>
    <x v="0"/>
    <d v="2023-08-25T00:00:00"/>
    <s v="Biguanides"/>
  </r>
  <r>
    <s v="XrkVRAJuaNE"/>
    <x v="25"/>
    <s v="Asian"/>
    <s v="Biguanides"/>
    <x v="0"/>
    <d v="2017-12-08T00:00:00"/>
    <s v="Biguanides-&gt;Insulin isophane"/>
  </r>
  <r>
    <s v="xR2vPxlO7Eg"/>
    <x v="25"/>
    <s v="Pacific peoples"/>
    <s v="Biguanides"/>
    <x v="0"/>
    <d v="2013-05-06T00:00:00"/>
    <s v="Biguanides"/>
  </r>
  <r>
    <s v="/I6og2i0cQI"/>
    <x v="25"/>
    <s v="Other"/>
    <s v="Biguanides"/>
    <x v="0"/>
    <d v="2022-02-16T00:00:00"/>
    <s v="Biguanides"/>
  </r>
  <r>
    <s v="/EXK6HJW80."/>
    <x v="25"/>
    <s v="Pacific peoples"/>
    <s v="Biguanides"/>
    <x v="0"/>
    <d v="2021-10-19T00:00:00"/>
    <s v="Biguanides-&gt;DPP-4 inhibitors-&gt;Biguanides|SGLT-2 inhibitors-&gt;SGLT-2 inhibitors-&gt;GLP-1 agonists"/>
  </r>
  <r>
    <s v="/4/4V8NZZLo"/>
    <x v="25"/>
    <s v="Māori"/>
    <s v="Biguanides"/>
    <x v="0"/>
    <d v="2022-12-19T00:00:00"/>
    <s v="Biguanides"/>
  </r>
  <r>
    <s v=".RQ4O3D7E0E"/>
    <x v="25"/>
    <s v="Other"/>
    <s v="Biguanides"/>
    <x v="0"/>
    <d v="2017-02-02T00:00:00"/>
    <s v="Biguanides"/>
  </r>
  <r>
    <s v=".UpE1eiNrfk"/>
    <x v="25"/>
    <s v="Other"/>
    <s v="Biguanides"/>
    <x v="0"/>
    <d v="2014-08-18T00:00:00"/>
    <s v="Biguanides-&gt;SGLT-2 inhibitors-&gt;Biguanides|SGLT-2 inhibitors-&gt;DPP-4 inhibitors|SGLT-2 inhibitors-&gt;DPP-4 inhibitors"/>
  </r>
  <r>
    <s v="/0KAHpk6yE."/>
    <x v="25"/>
    <s v="Asian"/>
    <s v="Insulin isophane"/>
    <x v="1"/>
    <d v="2016-11-01T00:00:00"/>
    <s v="Insulin isophane-&gt;Biguanides-&gt;DPP-4 inhibitors-&gt;Biguanides|Insulin isophane|Insulin lispro-&gt;Insulin isophane|Insulin lispro"/>
  </r>
  <r>
    <s v=".nTvgSOrfPs"/>
    <x v="25"/>
    <s v="Other"/>
    <s v="Biguanides"/>
    <x v="0"/>
    <d v="2011-10-03T00:00:00"/>
    <s v="Biguanides"/>
  </r>
  <r>
    <s v=".PMSyAar9KY"/>
    <x v="25"/>
    <s v="Other"/>
    <s v="Biguanides"/>
    <x v="0"/>
    <d v="2014-10-07T00:00:00"/>
    <s v="Biguanides-&gt;DPP-4 inhibitors-&gt;SGLT-2 inhibitors"/>
  </r>
  <r>
    <s v=".qdVecIxtlk"/>
    <x v="25"/>
    <s v="Asian"/>
    <s v="Biguanides"/>
    <x v="0"/>
    <d v="2022-06-29T00:00:00"/>
    <s v="Biguanides"/>
  </r>
  <r>
    <s v=".qrEtCGTAP6"/>
    <x v="25"/>
    <s v="Other"/>
    <s v="Biguanides"/>
    <x v="0"/>
    <d v="2020-05-27T00:00:00"/>
    <s v="Biguanides"/>
  </r>
  <r>
    <s v=".gVLyy6ky6U"/>
    <x v="25"/>
    <s v="Other"/>
    <s v="Biguanides"/>
    <x v="0"/>
    <d v="2014-05-01T00:00:00"/>
    <s v="Biguanides"/>
  </r>
  <r>
    <s v=".H8FhYmQ8u."/>
    <x v="25"/>
    <s v="Asian"/>
    <s v="Biguanides|Insulin isophane"/>
    <x v="0"/>
    <d v="2025-09-10T00:00:00"/>
    <s v="Biguanides|Insulin isophane-&gt;Insulin isophane"/>
  </r>
  <r>
    <s v=".gf2zEAwIp6"/>
    <x v="25"/>
    <s v="Other"/>
    <s v="Biguanides|Insulin glargine"/>
    <x v="0"/>
    <d v="2024-06-21T00:00:00"/>
    <s v="Biguanides|Insulin glargine-&gt;Insulin glargine-&gt;DPP-4 inhibitors-&gt;DPP-4 inhibitors|Insulin glargine-&gt;DPP-4 inhibitors|SGLT-2 inhibitors-&gt;DPP-4 inhibitors|Insulin glargine|SGLT-2 inhibitors"/>
  </r>
  <r>
    <s v=".44BbUjdAyc"/>
    <x v="25"/>
    <s v="Asian"/>
    <s v="Biguanides"/>
    <x v="0"/>
    <d v="2017-08-01T00:00:00"/>
    <s v="Biguanides-&gt;Biguanides|Insulin isophane-&gt;Insulin isophane"/>
  </r>
  <r>
    <s v="5Pe5d0qZlZs"/>
    <x v="25"/>
    <s v="Māori"/>
    <s v="Biguanides"/>
    <x v="0"/>
    <d v="2022-03-31T00:00:00"/>
    <s v="Biguanides"/>
  </r>
  <r>
    <s v="5vCMQ7lyjHo"/>
    <x v="25"/>
    <s v="Asian"/>
    <s v="Biguanides"/>
    <x v="0"/>
    <d v="2024-07-26T00:00:00"/>
    <s v="Biguanides"/>
  </r>
  <r>
    <s v="5VDKsn1ckVk"/>
    <x v="25"/>
    <s v="Māori"/>
    <s v="Biguanides"/>
    <x v="0"/>
    <d v="2022-11-15T00:00:00"/>
    <s v="Biguanides"/>
  </r>
  <r>
    <s v="5TXMqcCXfaI"/>
    <x v="25"/>
    <s v="Asian"/>
    <s v="Biguanides"/>
    <x v="0"/>
    <d v="2015-09-11T00:00:00"/>
    <s v="Biguanides"/>
  </r>
  <r>
    <s v="6.qlpVW4Tm."/>
    <x v="25"/>
    <s v="Other"/>
    <s v="Biguanides"/>
    <x v="0"/>
    <d v="2020-05-15T00:00:00"/>
    <s v="Biguanides"/>
  </r>
  <r>
    <s v="6/9bpGcd1pk"/>
    <x v="25"/>
    <s v="Asian"/>
    <s v="Biguanides"/>
    <x v="0"/>
    <d v="2025-07-04T00:00:00"/>
    <s v="Biguanides"/>
  </r>
  <r>
    <s v="62OfebrxMnw"/>
    <x v="25"/>
    <s v="Asian"/>
    <s v="Biguanides"/>
    <x v="0"/>
    <d v="2014-03-04T00:00:00"/>
    <s v="Biguanides-&gt;Insulin aspart|Insulin isophane-&gt;GLP-1 agonists-&gt;Biguanides|GLP-1 agonists"/>
  </r>
  <r>
    <s v="519VY3KfClA"/>
    <x v="25"/>
    <s v="Māori"/>
    <s v="Biguanides"/>
    <x v="0"/>
    <d v="2021-04-26T00:00:00"/>
    <s v="Biguanides"/>
  </r>
  <r>
    <s v="54nUuDfI5Lk"/>
    <x v="25"/>
    <s v="Pacific peoples"/>
    <s v="Biguanides"/>
    <x v="0"/>
    <d v="2014-08-21T00:00:00"/>
    <s v="Biguanides-&gt;Biguanides|Sulfonylureas-&gt;Sulfonylureas-&gt;DPP-4 inhibitors|Sulfonylureas-&gt;DPP-4 inhibitors"/>
  </r>
  <r>
    <s v="/QF7di0RUMg"/>
    <x v="25"/>
    <s v="Asian"/>
    <s v="Biguanides"/>
    <x v="0"/>
    <d v="2015-08-21T00:00:00"/>
    <s v="Biguanides"/>
  </r>
  <r>
    <s v="6RuPyuSFWFY"/>
    <x v="25"/>
    <s v="Māori"/>
    <s v="Biguanides"/>
    <x v="0"/>
    <d v="2025-09-15T00:00:00"/>
    <s v="Biguanides"/>
  </r>
  <r>
    <s v="6sK99emWjUc"/>
    <x v="25"/>
    <s v="Asian"/>
    <s v="Biguanides|Insulin isophane|Insulin lispro"/>
    <x v="0"/>
    <d v="2023-07-17T00:00:00"/>
    <s v="Biguanides|Insulin isophane|Insulin lispro-&gt;Insulin lispro-&gt;Insulin isophane"/>
  </r>
  <r>
    <s v="6NJi6PDtTf6"/>
    <x v="25"/>
    <s v="Asian"/>
    <s v="Biguanides"/>
    <x v="0"/>
    <d v="2024-03-08T00:00:00"/>
    <s v="Biguanides"/>
  </r>
  <r>
    <s v="6lLFHSZQafU"/>
    <x v="25"/>
    <s v="Other"/>
    <s v="Biguanides"/>
    <x v="0"/>
    <d v="2013-03-13T00:00:00"/>
    <s v="Biguanides"/>
  </r>
  <r>
    <s v="BGyr0blJ7SQ"/>
    <x v="25"/>
    <s v="Māori"/>
    <s v="Biguanides"/>
    <x v="0"/>
    <d v="2023-09-13T00:00:00"/>
    <s v="Biguanides"/>
  </r>
  <r>
    <s v="BfE.o4/mwpg"/>
    <x v="25"/>
    <s v="Other"/>
    <s v="Insulin glargine"/>
    <x v="1"/>
    <d v="2013-03-28T00:00:00"/>
    <s v="Insulin glargine-&gt;Biguanides-&gt;Biguanides|Insulin glargine-&gt;Biguanides|Insulin aspart|Insulin glargine-&gt;Insulin aspart|Insulin glargine-&gt;Insulin aspart-&gt;DPP-4 inhibitors|Insulin aspart|Insulin glargine"/>
  </r>
  <r>
    <s v="BNBhC6KlvQ."/>
    <x v="25"/>
    <s v="Other"/>
    <s v="Biguanides"/>
    <x v="0"/>
    <d v="2012-08-13T00:00:00"/>
    <s v="Biguanides"/>
  </r>
  <r>
    <s v="bQlqXQ6X/6A"/>
    <x v="25"/>
    <s v="Other"/>
    <s v="Biguanides"/>
    <x v="0"/>
    <d v="2011-10-19T00:00:00"/>
    <s v="Biguanides"/>
  </r>
  <r>
    <s v="bRtflWZzaQM"/>
    <x v="25"/>
    <s v="Māori"/>
    <s v="Biguanides"/>
    <x v="0"/>
    <d v="2013-03-05T00:00:00"/>
    <s v="Biguanides-&gt;Insulin glargine|Insulin glulisine-&gt;Insulin glulisine-&gt;Insulin glargine-&gt;Insulin glulisine|Insulin isophane"/>
  </r>
  <r>
    <s v="BriFBcH6uyE"/>
    <x v="25"/>
    <s v="Other"/>
    <s v="GLP-1 agonists"/>
    <x v="0"/>
    <d v="2023-09-22T00:00:00"/>
    <s v="GLP-1 agonists"/>
  </r>
  <r>
    <s v="JJb1oShnXJs"/>
    <x v="25"/>
    <s v="Other"/>
    <s v="Biguanides"/>
    <x v="0"/>
    <d v="2024-12-09T00:00:00"/>
    <s v="Biguanides"/>
  </r>
  <r>
    <s v="GvI7lH7FJ.2"/>
    <x v="25"/>
    <s v="Māori"/>
    <s v="Biguanides"/>
    <x v="0"/>
    <d v="2015-09-16T00:00:00"/>
    <s v="Biguanides"/>
  </r>
  <r>
    <s v="jlF12XOFUoY"/>
    <x v="25"/>
    <s v="Asian"/>
    <s v="Biguanides"/>
    <x v="0"/>
    <d v="2025-09-24T00:00:00"/>
    <s v="Biguanides"/>
  </r>
  <r>
    <s v="jkX6gToV4eg"/>
    <x v="25"/>
    <s v="Other"/>
    <s v="Biguanides"/>
    <x v="0"/>
    <d v="2022-03-02T00:00:00"/>
    <s v="Biguanides"/>
  </r>
  <r>
    <s v="jR6lLioJRgQ"/>
    <x v="25"/>
    <s v="Asian"/>
    <s v="Biguanides"/>
    <x v="0"/>
    <d v="2024-09-13T00:00:00"/>
    <s v="Biguanides"/>
  </r>
  <r>
    <s v="gNSg52D45dY"/>
    <x v="25"/>
    <s v="Other"/>
    <s v="Biguanides"/>
    <x v="0"/>
    <d v="2016-07-12T00:00:00"/>
    <s v="Biguanides"/>
  </r>
  <r>
    <s v="go7Fqd83Ahk"/>
    <x v="25"/>
    <s v="Other"/>
    <s v="Biguanides"/>
    <x v="0"/>
    <d v="2017-11-10T00:00:00"/>
    <s v="Biguanides"/>
  </r>
  <r>
    <s v="GLdsZ1m9iqg"/>
    <x v="25"/>
    <s v="Asian"/>
    <s v="Biguanides"/>
    <x v="0"/>
    <d v="2025-05-27T00:00:00"/>
    <s v="Biguanides"/>
  </r>
  <r>
    <s v="gLjKkxbgCak"/>
    <x v="25"/>
    <s v="Other"/>
    <s v="Biguanides"/>
    <x v="0"/>
    <d v="2013-04-03T00:00:00"/>
    <s v="Biguanides"/>
  </r>
  <r>
    <s v="gPjROXo6zbE"/>
    <x v="25"/>
    <s v="Other"/>
    <s v="Biguanides"/>
    <x v="0"/>
    <d v="2019-12-18T00:00:00"/>
    <s v="Biguanides"/>
  </r>
  <r>
    <s v="giP3L9c73/s"/>
    <x v="25"/>
    <s v="Other"/>
    <s v="Biguanides"/>
    <x v="0"/>
    <d v="2022-02-08T00:00:00"/>
    <s v="Biguanides"/>
  </r>
  <r>
    <s v="gIH4.6ZGvxA"/>
    <x v="25"/>
    <s v="Other"/>
    <s v="Biguanides"/>
    <x v="0"/>
    <d v="2012-06-18T00:00:00"/>
    <s v="Biguanides"/>
  </r>
  <r>
    <s v="ghf9yK/nGNg"/>
    <x v="25"/>
    <s v="Other"/>
    <s v="Biguanides"/>
    <x v="0"/>
    <d v="2023-06-20T00:00:00"/>
    <s v="Biguanides"/>
  </r>
  <r>
    <s v="gg4NgV8CKCQ"/>
    <x v="25"/>
    <s v="Other"/>
    <s v="Biguanides"/>
    <x v="0"/>
    <d v="2024-01-18T00:00:00"/>
    <s v="Biguanides"/>
  </r>
  <r>
    <s v="gFKSU.e9hEs"/>
    <x v="25"/>
    <s v="Other"/>
    <s v="Biguanides"/>
    <x v="0"/>
    <d v="2016-03-07T00:00:00"/>
    <s v="Biguanides"/>
  </r>
  <r>
    <s v="GCKKY9orEu."/>
    <x v="25"/>
    <s v="Asian"/>
    <s v="Biguanides"/>
    <x v="0"/>
    <d v="2011-04-04T00:00:00"/>
    <s v="Biguanides"/>
  </r>
  <r>
    <s v="GE/eUht7Qy."/>
    <x v="25"/>
    <s v="Māori"/>
    <s v="Biguanides"/>
    <x v="0"/>
    <d v="2015-03-24T00:00:00"/>
    <s v="Biguanides"/>
  </r>
  <r>
    <s v="GAg2LdeB/C6"/>
    <x v="25"/>
    <s v="Māori"/>
    <s v="Biguanides"/>
    <x v="0"/>
    <d v="2018-01-03T00:00:00"/>
    <s v="Biguanides"/>
  </r>
  <r>
    <s v="g4qzouad/bM"/>
    <x v="25"/>
    <s v="Māori"/>
    <s v="Biguanides"/>
    <x v="0"/>
    <d v="2023-11-06T00:00:00"/>
    <s v="Biguanides"/>
  </r>
  <r>
    <s v="G/o4qRybY0A"/>
    <x v="25"/>
    <s v="Other"/>
    <s v="Biguanides"/>
    <x v="0"/>
    <d v="2014-05-29T00:00:00"/>
    <s v="Biguanides-&gt;Insulin isophane-&gt;Insulin aspart|Insulin isophane-&gt;Biguanides|Sulfonylureas-&gt;Insulin glargine-&gt;Biguanides|Insulin aspart|Insulin glargine-&gt;Insulin aspart|Insulin glargine-&gt;DPP-4 inhibitors|Insulin glargine-&gt;DPP-4 inhibitors|Insulin aspart-&gt;DPP-4 inhibitors-&gt;DPP-4 inhibitors|Insulin aspart|Insulin glargine-&gt;Biguanides|DPP-4 inhibitors|Insulin aspart|Insulin glargine-&gt;Biguanides|SGLT-2 inhibitors-&gt;Biguanides|SGLT-2 inhibitors|Sulfonylureas"/>
  </r>
  <r>
    <s v="d9Aq29tTUnw"/>
    <x v="25"/>
    <s v="Other"/>
    <s v="Biguanides"/>
    <x v="0"/>
    <d v="2025-06-23T00:00:00"/>
    <s v="Biguanides"/>
  </r>
  <r>
    <s v="d6jwbDQi1ho"/>
    <x v="25"/>
    <s v="Other"/>
    <s v="Biguanides"/>
    <x v="0"/>
    <d v="2013-05-29T00:00:00"/>
    <s v="Biguanides"/>
  </r>
  <r>
    <s v="d7zOO8lMrMg"/>
    <x v="25"/>
    <s v="Asian"/>
    <s v="Biguanides"/>
    <x v="0"/>
    <d v="2016-04-11T00:00:00"/>
    <s v="Biguanides-&gt;Biguanides|Sulfonylureas-&gt;SGLT-2 inhibitors|Sulfonylureas-&gt;DPP-4 inhibitors|Sulfonylureas-&gt;DPP-4 inhibitors-&gt;GLP-1 agonists-&gt;GLP-1 agonists|SGLT-2 inhibitors|Sulfonylureas"/>
  </r>
  <r>
    <s v="d6cBHk3A/Cg"/>
    <x v="25"/>
    <s v="Asian"/>
    <s v="Biguanides"/>
    <x v="0"/>
    <d v="2017-09-01T00:00:00"/>
    <s v="Biguanides"/>
  </r>
  <r>
    <s v="d.V.zDUAwwo"/>
    <x v="25"/>
    <s v="Other"/>
    <s v="Biguanides"/>
    <x v="0"/>
    <d v="2012-09-18T00:00:00"/>
    <s v="Biguanides"/>
  </r>
  <r>
    <s v="d2sP6rySO5Q"/>
    <x v="25"/>
    <s v="Pacific peoples"/>
    <s v="Biguanides"/>
    <x v="0"/>
    <d v="2021-02-17T00:00:00"/>
    <s v="Biguanides"/>
  </r>
  <r>
    <s v="8R7GmqIoGt2"/>
    <x v="25"/>
    <s v="Other"/>
    <s v="Biguanides"/>
    <x v="0"/>
    <d v="2015-02-11T00:00:00"/>
    <s v="Biguanides"/>
  </r>
  <r>
    <s v="8NIjh3OOk5U"/>
    <x v="25"/>
    <s v="Other"/>
    <s v="Biguanides"/>
    <x v="0"/>
    <d v="2024-01-12T00:00:00"/>
    <s v="Biguanides-&gt;Sulfonylureas-&gt;DPP-4 inhibitors"/>
  </r>
  <r>
    <s v="ccs4u8zKk7I"/>
    <x v="25"/>
    <s v="Asian"/>
    <s v="Biguanides"/>
    <x v="0"/>
    <d v="2020-11-23T00:00:00"/>
    <s v="Biguanides"/>
  </r>
  <r>
    <s v="8gqwCDoOmbA"/>
    <x v="25"/>
    <s v="Other"/>
    <s v="Biguanides"/>
    <x v="0"/>
    <d v="2013-12-24T00:00:00"/>
    <s v="Biguanides"/>
  </r>
  <r>
    <s v="8Lpib3c3dT2"/>
    <x v="25"/>
    <s v="Asian"/>
    <s v="Biguanides"/>
    <x v="0"/>
    <d v="2022-07-21T00:00:00"/>
    <s v="Biguanides"/>
  </r>
  <r>
    <s v="8/rXOTVbMjQ"/>
    <x v="25"/>
    <s v="Other"/>
    <s v="Biguanides"/>
    <x v="0"/>
    <d v="2011-10-28T00:00:00"/>
    <s v="Biguanides"/>
  </r>
  <r>
    <s v="8/uHGseGVNE"/>
    <x v="25"/>
    <s v="Māori"/>
    <s v="Biguanides"/>
    <x v="0"/>
    <d v="2018-08-06T00:00:00"/>
    <s v="Biguanides-&gt;SGLT-2 inhibitors-&gt;DPP-4 inhibitors|SGLT-2 inhibitors"/>
  </r>
  <r>
    <s v="89B3RgZA6DU"/>
    <x v="25"/>
    <s v="Other"/>
    <s v="Biguanides"/>
    <x v="0"/>
    <d v="2023-02-09T00:00:00"/>
    <s v="Biguanides"/>
  </r>
  <r>
    <s v="85A02VAOHmk"/>
    <x v="25"/>
    <s v="Other"/>
    <s v="Biguanides"/>
    <x v="0"/>
    <d v="2023-03-29T00:00:00"/>
    <s v="Biguanides"/>
  </r>
  <r>
    <s v="7kUDW5r0rGg"/>
    <x v="25"/>
    <s v="Other"/>
    <s v="Biguanides"/>
    <x v="0"/>
    <d v="2011-10-26T00:00:00"/>
    <s v="Biguanides"/>
  </r>
  <r>
    <s v="7j7tl7wMkUs"/>
    <x v="25"/>
    <s v="Māori"/>
    <s v="Biguanides"/>
    <x v="0"/>
    <d v="2023-05-05T00:00:00"/>
    <s v="Biguanides"/>
  </r>
  <r>
    <s v="7QauxK0EwtA"/>
    <x v="25"/>
    <s v="Pacific peoples"/>
    <s v="Biguanides"/>
    <x v="0"/>
    <d v="2021-05-21T00:00:00"/>
    <s v="Biguanides"/>
  </r>
  <r>
    <s v="CgPtvVZedn."/>
    <x v="25"/>
    <s v="Other"/>
    <s v="Insulin aspart|Insulin glargine"/>
    <x v="1"/>
    <d v="2013-05-17T00:00:00"/>
    <s v="Insulin aspart|Insulin glargine-&gt;Insulin glargine-&gt;Biguanides-&gt;Insulin aspart"/>
  </r>
  <r>
    <s v="cMObR6.WvNU"/>
    <x v="25"/>
    <s v="Other"/>
    <s v="Biguanides"/>
    <x v="0"/>
    <d v="2012-09-17T00:00:00"/>
    <s v="Biguanides"/>
  </r>
  <r>
    <s v="cuBggmMiVLI"/>
    <x v="25"/>
    <s v="Other"/>
    <s v="Biguanides"/>
    <x v="0"/>
    <d v="2012-11-21T00:00:00"/>
    <s v="Biguanides"/>
  </r>
  <r>
    <s v="CpoA3UsdMyg"/>
    <x v="25"/>
    <s v="Māori"/>
    <s v="Biguanides"/>
    <x v="0"/>
    <d v="2017-04-18T00:00:00"/>
    <s v="Biguanides"/>
  </r>
  <r>
    <s v="CQDy5LVaYWE"/>
    <x v="25"/>
    <s v="Other"/>
    <s v="Biguanides"/>
    <x v="0"/>
    <d v="2019-10-31T00:00:00"/>
    <s v="Biguanides"/>
  </r>
  <r>
    <s v="cQoMy7McbwQ"/>
    <x v="25"/>
    <s v="Māori"/>
    <s v="Biguanides"/>
    <x v="0"/>
    <d v="2013-08-07T00:00:00"/>
    <s v="Biguanides"/>
  </r>
  <r>
    <s v="jYtfSJi9ZJ."/>
    <x v="25"/>
    <s v="Pacific peoples"/>
    <s v="Biguanides"/>
    <x v="0"/>
    <d v="2024-02-22T00:00:00"/>
    <s v="Biguanides-&gt;DPP-4 inhibitors"/>
  </r>
  <r>
    <s v="JUNcV0AiTHs"/>
    <x v="25"/>
    <s v="Asian"/>
    <s v="Biguanides"/>
    <x v="0"/>
    <d v="2020-04-15T00:00:00"/>
    <s v="Biguanides"/>
  </r>
  <r>
    <s v="jTIetrM3Ugs"/>
    <x v="25"/>
    <s v="Other"/>
    <s v="Biguanides"/>
    <x v="0"/>
    <d v="2016-11-09T00:00:00"/>
    <s v="Biguanides"/>
  </r>
  <r>
    <s v="jTmR91xq4Ew"/>
    <x v="25"/>
    <s v="Other"/>
    <s v="Biguanides"/>
    <x v="0"/>
    <d v="2013-06-06T00:00:00"/>
    <s v="Biguanides"/>
  </r>
  <r>
    <s v="kFV.6e1vPxA"/>
    <x v="25"/>
    <s v="Māori"/>
    <s v="Biguanides"/>
    <x v="0"/>
    <d v="2015-06-30T00:00:00"/>
    <s v="Biguanides-&gt;Sulfonylureas-&gt;Biguanides|Sulfonylureas-&gt;Biguanides|DPP-4 inhibitors-&gt;DPP-4 inhibitors|SGLT-2 inhibitors-&gt;Biguanides|DPP-4 inhibitors|SGLT-2 inhibitors"/>
  </r>
  <r>
    <s v="MZN4tFhAwig"/>
    <x v="25"/>
    <s v="Pacific peoples"/>
    <s v="Biguanides"/>
    <x v="0"/>
    <d v="2017-08-29T00:00:00"/>
    <s v="Biguanides-&gt;Insulin aspart|Insulin isophane-&gt;Insulin isophane"/>
  </r>
  <r>
    <s v="khdfjpovtQs"/>
    <x v="25"/>
    <s v="Pacific peoples"/>
    <s v="Biguanides"/>
    <x v="0"/>
    <d v="2024-11-28T00:00:00"/>
    <s v="Biguanides"/>
  </r>
  <r>
    <s v="kBvlkDNYRME"/>
    <x v="25"/>
    <s v="Other"/>
    <s v="Biguanides"/>
    <x v="0"/>
    <d v="2022-12-19T00:00:00"/>
    <s v="Biguanides"/>
  </r>
  <r>
    <s v="KBDnaazMQTg"/>
    <x v="25"/>
    <s v="Pacific peoples"/>
    <s v="Biguanides"/>
    <x v="0"/>
    <d v="2018-04-27T00:00:00"/>
    <s v="Biguanides"/>
  </r>
  <r>
    <s v="kAa1lQDxwJ."/>
    <x v="25"/>
    <s v="Pacific peoples"/>
    <s v="Biguanides|Insulin isophane"/>
    <x v="0"/>
    <d v="2022-02-19T00:00:00"/>
    <s v="Biguanides|Insulin isophane"/>
  </r>
  <r>
    <s v="NEHBEtANAkU"/>
    <x v="25"/>
    <s v="Asian"/>
    <s v="Biguanides"/>
    <x v="0"/>
    <d v="2011-01-07T00:00:00"/>
    <s v="Biguanides-&gt;DPP-4 inhibitors-&gt;Insulin aspart|Insulin glargine-&gt;Insulin aspart|Insulin isophane-&gt;Insulin glargine-&gt;Insulin aspart-&gt;Biguanides|Insulin isophane-&gt;Insulin isophane-&gt;SGLT-2 inhibitors"/>
  </r>
  <r>
    <s v="NG5SZqHBANQ"/>
    <x v="25"/>
    <s v="Māori"/>
    <s v="Biguanides"/>
    <x v="0"/>
    <d v="2023-11-02T00:00:00"/>
    <s v="Biguanides"/>
  </r>
  <r>
    <s v="NAogSo5.zhc"/>
    <x v="25"/>
    <s v="Māori"/>
    <s v="Biguanides"/>
    <x v="0"/>
    <d v="2015-03-30T00:00:00"/>
    <s v="Biguanides"/>
  </r>
  <r>
    <s v="n/nxxf.qTs."/>
    <x v="25"/>
    <s v="Māori"/>
    <s v="Biguanides"/>
    <x v="0"/>
    <d v="2018-08-24T00:00:00"/>
    <s v="Biguanides"/>
  </r>
  <r>
    <s v="n3jUMywAtYo"/>
    <x v="25"/>
    <s v="Pacific peoples"/>
    <s v="Biguanides"/>
    <x v="0"/>
    <d v="2023-11-21T00:00:00"/>
    <s v="Biguanides"/>
  </r>
  <r>
    <s v="NLaR/5ZlQIw"/>
    <x v="25"/>
    <s v="Māori"/>
    <s v="Biguanides"/>
    <x v="0"/>
    <d v="2023-12-07T00:00:00"/>
    <s v="Biguanides"/>
  </r>
  <r>
    <s v="NQhfp3JXVDQ"/>
    <x v="25"/>
    <s v="Other"/>
    <s v="Biguanides"/>
    <x v="0"/>
    <d v="2014-10-01T00:00:00"/>
    <s v="Biguanides-&gt;SGLT-2 inhibitors"/>
  </r>
  <r>
    <s v="nQuDcwGvOWg"/>
    <x v="25"/>
    <s v="Other"/>
    <s v="Insulin isophane"/>
    <x v="1"/>
    <d v="2019-01-29T00:00:00"/>
    <s v="Insulin isophane-&gt;Biguanides-&gt;Insulin aspart-&gt;Insulin aspart|Insulin isophane-&gt;Biguanides|Insulin isophane-&gt;Biguanides|Insulin aspart|Insulin isophane"/>
  </r>
  <r>
    <s v="nNc/zTHakHU"/>
    <x v="25"/>
    <s v="Māori"/>
    <s v="Biguanides"/>
    <x v="0"/>
    <d v="2023-08-04T00:00:00"/>
    <s v="Biguanides"/>
  </r>
  <r>
    <s v="xjQFC9aXHps"/>
    <x v="25"/>
    <s v="Other"/>
    <s v="Biguanides"/>
    <x v="0"/>
    <d v="2020-11-25T00:00:00"/>
    <s v="Biguanides"/>
  </r>
  <r>
    <s v="XJlbv1lsj/A"/>
    <x v="25"/>
    <s v="Māori"/>
    <s v="Biguanides"/>
    <x v="0"/>
    <d v="2020-12-09T00:00:00"/>
    <s v="Biguanides"/>
  </r>
  <r>
    <s v="XiZAWu3u1DQ"/>
    <x v="25"/>
    <s v="Māori"/>
    <s v="Biguanides"/>
    <x v="0"/>
    <d v="2022-09-21T00:00:00"/>
    <s v="Biguanides"/>
  </r>
  <r>
    <s v="xJ4EqzQACVA"/>
    <x v="25"/>
    <s v="Other"/>
    <s v="Biguanides"/>
    <x v="0"/>
    <d v="2019-07-24T00:00:00"/>
    <s v="Biguanides"/>
  </r>
  <r>
    <s v="rsqqU4d8lPE"/>
    <x v="25"/>
    <s v="Other"/>
    <s v="Biguanides"/>
    <x v="0"/>
    <d v="2021-01-15T00:00:00"/>
    <s v="Biguanides"/>
  </r>
  <r>
    <s v="RTncbcT1EK2"/>
    <x v="25"/>
    <s v="Other"/>
    <s v="Biguanides"/>
    <x v="0"/>
    <d v="2022-11-02T00:00:00"/>
    <s v="Biguanides"/>
  </r>
  <r>
    <s v="RISMugihTaM"/>
    <x v="25"/>
    <s v="Māori"/>
    <s v="Biguanides"/>
    <x v="0"/>
    <d v="2013-04-08T00:00:00"/>
    <s v="Biguanides"/>
  </r>
  <r>
    <s v="RjiLzQHSYEA"/>
    <x v="25"/>
    <s v="Other"/>
    <s v="Biguanides|Sulfonylureas"/>
    <x v="0"/>
    <d v="2019-10-11T00:00:00"/>
    <s v="Biguanides|Sulfonylureas-&gt;Sulfonylureas-&gt;Biguanides-&gt;Biguanides|SGLT-2 inhibitors|Sulfonylureas-&gt;SGLT-2 inhibitors-&gt;Biguanides|GLP-1 agonists|Sulfonylureas-&gt;GLP-1 agonists-&gt;GLP-1 agonists|Sulfonylureas"/>
  </r>
  <r>
    <s v="rKkDmAsR1Bg"/>
    <x v="25"/>
    <s v="Other"/>
    <s v="Biguanides"/>
    <x v="0"/>
    <d v="2019-10-05T00:00:00"/>
    <s v="Biguanides"/>
  </r>
  <r>
    <s v="RICr/.vcaFQ"/>
    <x v="25"/>
    <s v="Other"/>
    <s v="Biguanides"/>
    <x v="0"/>
    <d v="2017-10-03T00:00:00"/>
    <s v="Biguanides"/>
  </r>
  <r>
    <s v="RLafqTZg/2w"/>
    <x v="25"/>
    <s v="Māori"/>
    <s v="Biguanides"/>
    <x v="0"/>
    <d v="2019-06-05T00:00:00"/>
    <s v="Biguanides-&gt;DPP-4 inhibitors"/>
  </r>
  <r>
    <s v="rmerbcxctF."/>
    <x v="25"/>
    <s v="Other"/>
    <s v="Biguanides"/>
    <x v="0"/>
    <d v="2019-09-22T00:00:00"/>
    <s v="Biguanides"/>
  </r>
  <r>
    <s v="rMgsc7nd5/."/>
    <x v="25"/>
    <s v="Māori"/>
    <s v="Biguanides"/>
    <x v="0"/>
    <d v="2013-01-06T00:00:00"/>
    <s v="Biguanides-&gt;Insulin aspart-&gt;Biguanides|Insulin aspart-&gt;Insulin glargine|Insulin glulisine-&gt;Biguanides|Insulin glargine|Insulin glulisine-&gt;Insulin isophane-&gt;Insulin aspart|Insulin isophane-&gt;GLP-1 agonists"/>
  </r>
  <r>
    <s v="RQrmODMKcCg"/>
    <x v="25"/>
    <s v="Māori"/>
    <s v="Biguanides"/>
    <x v="0"/>
    <d v="2020-08-25T00:00:00"/>
    <s v="Biguanides"/>
  </r>
  <r>
    <s v="nslwgDBF5/w"/>
    <x v="25"/>
    <s v="Other"/>
    <s v="Biguanides"/>
    <x v="0"/>
    <d v="2016-08-01T00:00:00"/>
    <s v="Biguanides"/>
  </r>
  <r>
    <s v="NwlOvxGWmGQ"/>
    <x v="25"/>
    <s v="Pacific peoples"/>
    <s v="Biguanides"/>
    <x v="0"/>
    <d v="2024-02-29T00:00:00"/>
    <s v="Biguanides-&gt;Insulin aspart|Insulin glargine"/>
  </r>
  <r>
    <s v="qvN3DMHoZ4Y"/>
    <x v="25"/>
    <s v="Other"/>
    <s v="Biguanides"/>
    <x v="0"/>
    <d v="2015-11-19T00:00:00"/>
    <s v="Biguanides"/>
  </r>
  <r>
    <s v="QXIBpb0xGW2"/>
    <x v="25"/>
    <s v="Asian"/>
    <s v="Biguanides"/>
    <x v="0"/>
    <d v="2023-09-30T00:00:00"/>
    <s v="Biguanides"/>
  </r>
  <r>
    <s v="Qw4Kc6ikF4I"/>
    <x v="25"/>
    <s v="Asian"/>
    <s v="Biguanides"/>
    <x v="0"/>
    <d v="2021-05-27T00:00:00"/>
    <s v="Biguanides"/>
  </r>
  <r>
    <s v="Nz.edXuth.I"/>
    <x v="25"/>
    <s v="Other"/>
    <s v="Biguanides"/>
    <x v="0"/>
    <d v="2024-10-06T00:00:00"/>
    <s v="Biguanides"/>
  </r>
  <r>
    <s v="nz5i1APCAgs"/>
    <x v="25"/>
    <s v="Other"/>
    <s v="Biguanides"/>
    <x v="0"/>
    <d v="2015-02-24T00:00:00"/>
    <s v="Biguanides"/>
  </r>
  <r>
    <s v="r0TXk0bYOKM"/>
    <x v="25"/>
    <s v="Māori"/>
    <s v="Biguanides"/>
    <x v="0"/>
    <d v="2014-06-26T00:00:00"/>
    <s v="Biguanides"/>
  </r>
  <r>
    <s v="R7C6MR3cRlY"/>
    <x v="25"/>
    <s v="Asian"/>
    <s v="Biguanides"/>
    <x v="0"/>
    <d v="2023-12-12T00:00:00"/>
    <s v="Biguanides"/>
  </r>
  <r>
    <s v="R8mgg4PkpOM"/>
    <x v="25"/>
    <s v="Other"/>
    <s v="Biguanides"/>
    <x v="0"/>
    <d v="2020-06-24T00:00:00"/>
    <s v="Biguanides-&gt;Insulin isophane-&gt;Biguanides|Insulin isophane"/>
  </r>
  <r>
    <s v="R9a3r2/8iyg"/>
    <x v="25"/>
    <s v="Other"/>
    <s v="Biguanides"/>
    <x v="0"/>
    <d v="2017-09-14T00:00:00"/>
    <s v="Biguanides"/>
  </r>
  <r>
    <s v="r9iz3AXpiaI"/>
    <x v="25"/>
    <s v="Pacific peoples"/>
    <s v="Biguanides|Insulin glargine"/>
    <x v="0"/>
    <d v="2022-07-27T00:00:00"/>
    <s v="Biguanides|Insulin glargine-&gt;Biguanides-&gt;Insulin isophane-&gt;Insulin aspart"/>
  </r>
  <r>
    <s v="RcRmvr/fZ1c"/>
    <x v="25"/>
    <s v="Pacific peoples"/>
    <s v="Biguanides|Insulin glargine"/>
    <x v="0"/>
    <d v="2013-06-06T00:00:00"/>
    <s v="Biguanides|Insulin glargine-&gt;Insulin glargine-&gt;Insulin aspart|Insulin glargine-&gt;Insulin aspart-&gt;Biguanides|Insulin aspart|Insulin glargine-&gt;DPP-4 inhibitors|Insulin aspart|Insulin glargine-&gt;Biguanides-&gt;Biguanides|Insulin aspart-&gt;Insulin isophane-&gt;Biguanides|Insulin aspart|Insulin isophane-&gt;Biguanides|Insulin isophane-&gt;Insulin aspart|Insulin isophane"/>
  </r>
  <r>
    <s v="R4T8pHFv9t."/>
    <x v="25"/>
    <s v="Asian"/>
    <s v="Insulin isophane"/>
    <x v="1"/>
    <d v="2017-07-03T00:00:00"/>
    <s v="Insulin isophane-&gt;Biguanides|Insulin isophane-&gt;Biguanides-&gt;DPP-4 inhibitors-&gt;Insulin aspart|Insulin isophane-&gt;Insulin aspart"/>
  </r>
  <r>
    <s v="r1EXs/McuhI"/>
    <x v="25"/>
    <s v="Other"/>
    <s v="Biguanides"/>
    <x v="0"/>
    <d v="2016-09-22T00:00:00"/>
    <s v="Biguanides"/>
  </r>
  <r>
    <s v="LLF3Kpq.x6g"/>
    <x v="25"/>
    <s v="Māori"/>
    <s v="Biguanides"/>
    <x v="0"/>
    <d v="2025-10-23T00:00:00"/>
    <s v="Biguanides"/>
  </r>
  <r>
    <s v="lMa7jRdESYg"/>
    <x v="25"/>
    <s v="Māori"/>
    <s v="Biguanides"/>
    <x v="0"/>
    <d v="2021-04-23T00:00:00"/>
    <s v="Biguanides"/>
  </r>
  <r>
    <s v="lNVpPWeD5/w"/>
    <x v="25"/>
    <s v="Other"/>
    <s v="Biguanides"/>
    <x v="0"/>
    <d v="2023-12-27T00:00:00"/>
    <s v="Biguanides-&gt;Insulin isophane"/>
  </r>
  <r>
    <s v="LPGTZMqynIg"/>
    <x v="25"/>
    <s v="Māori"/>
    <s v="Biguanides"/>
    <x v="0"/>
    <d v="2025-12-24T00:00:00"/>
    <s v="Biguanides"/>
  </r>
  <r>
    <s v="LSOYeg1.nPk"/>
    <x v="25"/>
    <s v="Other"/>
    <s v="Biguanides"/>
    <x v="0"/>
    <d v="2016-07-12T00:00:00"/>
    <s v="Biguanides"/>
  </r>
  <r>
    <s v="leFPHSXHYMo"/>
    <x v="25"/>
    <s v="Other"/>
    <s v="Biguanides"/>
    <x v="0"/>
    <d v="2024-02-22T00:00:00"/>
    <s v="Biguanides"/>
  </r>
  <r>
    <s v="lenXmnH0P92"/>
    <x v="25"/>
    <s v="Pacific peoples"/>
    <s v="Biguanides"/>
    <x v="0"/>
    <d v="2017-10-06T00:00:00"/>
    <s v="Biguanides"/>
  </r>
  <r>
    <s v="IG5oCa7p0uc"/>
    <x v="25"/>
    <s v="Pacific peoples"/>
    <s v="Biguanides"/>
    <x v="0"/>
    <d v="2017-08-02T00:00:00"/>
    <s v="Biguanides-&gt;SGLT-2 inhibitors"/>
  </r>
  <r>
    <s v="IgB2vi26Jp."/>
    <x v="25"/>
    <s v="Other"/>
    <s v="Biguanides"/>
    <x v="0"/>
    <d v="2012-10-01T00:00:00"/>
    <s v="Biguanides"/>
  </r>
  <r>
    <s v="LLpv8Dghilw"/>
    <x v="25"/>
    <s v="Māori"/>
    <s v="Biguanides"/>
    <x v="0"/>
    <d v="2022-05-23T00:00:00"/>
    <s v="Biguanides"/>
  </r>
  <r>
    <s v="lHKZV8igRok"/>
    <x v="25"/>
    <s v="Māori"/>
    <s v="Biguanides|Sulfonylureas"/>
    <x v="0"/>
    <d v="2021-11-18T00:00:00"/>
    <s v="Biguanides|Sulfonylureas-&gt;Sulfonylureas"/>
  </r>
  <r>
    <s v="lhHLHKkQacY"/>
    <x v="25"/>
    <s v="Other"/>
    <s v="Insulin aspart|Insulin isophane"/>
    <x v="1"/>
    <d v="2015-07-03T00:00:00"/>
    <s v="Insulin aspart|Insulin isophane-&gt;Insulin isophane-&gt;Insulin aspart-&gt;Biguanides-&gt;DPP-4 inhibitors"/>
  </r>
  <r>
    <s v="lICuPA7aHNQ"/>
    <x v="25"/>
    <s v="Māori"/>
    <s v="Biguanides"/>
    <x v="0"/>
    <d v="2016-11-02T00:00:00"/>
    <s v="Biguanides"/>
  </r>
  <r>
    <s v="lgS5ZqMOEHw"/>
    <x v="25"/>
    <s v="Pacific peoples"/>
    <s v="Biguanides"/>
    <x v="0"/>
    <d v="2024-07-25T00:00:00"/>
    <s v="Biguanides"/>
  </r>
  <r>
    <s v="htaLw7wjAQg"/>
    <x v="25"/>
    <s v="Other"/>
    <s v="Biguanides"/>
    <x v="0"/>
    <d v="2023-09-07T00:00:00"/>
    <s v="Biguanides"/>
  </r>
  <r>
    <s v="hVh1INrtxrc"/>
    <x v="25"/>
    <s v="Other"/>
    <s v="Insulin aspart"/>
    <x v="1"/>
    <d v="2023-06-13T00:00:00"/>
    <s v="Insulin aspart-&gt;Biguanides|Insulin aspart-&gt;Biguanides|Insulin glargine-&gt;Biguanides-&gt;Insulin aspart|Insulin glargine-&gt;Insulin glargine"/>
  </r>
  <r>
    <s v="hW8Aj1iWNds"/>
    <x v="25"/>
    <s v="Asian"/>
    <s v="Biguanides"/>
    <x v="0"/>
    <d v="2022-11-07T00:00:00"/>
    <s v="Biguanides"/>
  </r>
  <r>
    <s v="hxMkV.RQgNg"/>
    <x v="25"/>
    <s v="Other"/>
    <s v="Biguanides"/>
    <x v="0"/>
    <d v="2022-09-05T00:00:00"/>
    <s v="Biguanides"/>
  </r>
  <r>
    <s v="i74nNf6We.."/>
    <x v="25"/>
    <s v="Other"/>
    <s v="Biguanides"/>
    <x v="0"/>
    <d v="2016-03-07T00:00:00"/>
    <s v="Biguanides"/>
  </r>
  <r>
    <s v="I6Ev4Y908os"/>
    <x v="25"/>
    <s v="Other"/>
    <s v="Biguanides"/>
    <x v="0"/>
    <d v="2016-02-26T00:00:00"/>
    <s v="Biguanides"/>
  </r>
  <r>
    <s v="i4ST48DNKmI"/>
    <x v="25"/>
    <s v="Asian"/>
    <s v="Biguanides"/>
    <x v="0"/>
    <d v="2013-07-30T00:00:00"/>
    <s v="Biguanides-&gt;DPP-4 inhibitors-&gt;Biguanides|DPP-4 inhibitors-&gt;SGLT-2 inhibitors|Thiazolidinedione-&gt;Biguanides|GLP-1 agonists|SGLT-2 inhibitors|Thiazolidinedione-&gt;GLP-1 agonists-&gt;Biguanides|GLP-1 agonists|Thiazolidinedione"/>
  </r>
  <r>
    <s v="idN00HFsVEI"/>
    <x v="25"/>
    <s v="Māori"/>
    <s v="Biguanides"/>
    <x v="0"/>
    <d v="2014-05-15T00:00:00"/>
    <s v="Biguanides"/>
  </r>
  <r>
    <s v="iFCotkjFXK."/>
    <x v="25"/>
    <s v="Pacific peoples"/>
    <s v="Biguanides"/>
    <x v="0"/>
    <d v="2011-04-30T00:00:00"/>
    <s v="Biguanides"/>
  </r>
  <r>
    <s v="IcayOpnSsZg"/>
    <x v="25"/>
    <s v="Other"/>
    <s v="Biguanides"/>
    <x v="0"/>
    <d v="2023-10-19T00:00:00"/>
    <s v="Biguanides"/>
  </r>
  <r>
    <s v="ICR8cXmeo8g"/>
    <x v="25"/>
    <s v="Pacific peoples"/>
    <s v="Biguanides"/>
    <x v="0"/>
    <d v="2022-06-23T00:00:00"/>
    <s v="Biguanides-&gt;Insulin isophane"/>
  </r>
  <r>
    <s v="DZYUyVjw0Q6"/>
    <x v="25"/>
    <s v="Other"/>
    <s v="Insulin glulisine"/>
    <x v="1"/>
    <d v="2020-09-21T00:00:00"/>
    <s v="Insulin glulisine-&gt;Biguanides-&gt;Biguanides|Insulin glulisine-&gt;Insulin glargine-&gt;Insulin aspart-&gt;Insulin glargine|Insulin glulisine-&gt;Insulin aspart|Insulin glulisine-&gt;Biguanides|Insulin aspart-&gt;Insulin aspart|Insulin glargine"/>
  </r>
  <r>
    <s v="E9j0LSwcbOQ"/>
    <x v="25"/>
    <s v="Other"/>
    <s v="Biguanides"/>
    <x v="0"/>
    <d v="2011-09-26T00:00:00"/>
    <s v="Biguanides"/>
  </r>
  <r>
    <s v="b0qEKstVcuo"/>
    <x v="25"/>
    <s v="Other"/>
    <s v="Biguanides"/>
    <x v="0"/>
    <d v="2024-12-23T00:00:00"/>
    <s v="Biguanides"/>
  </r>
  <r>
    <s v="b/MbYhIJuWg"/>
    <x v="25"/>
    <s v="Asian"/>
    <s v="Biguanides"/>
    <x v="0"/>
    <d v="2017-07-12T00:00:00"/>
    <s v="Biguanides"/>
  </r>
  <r>
    <s v="ayZFAtz9GDw"/>
    <x v="25"/>
    <s v="Asian"/>
    <s v="Biguanides"/>
    <x v="0"/>
    <d v="2023-08-14T00:00:00"/>
    <s v="Biguanides-&gt;Biguanides|DPP-4 inhibitors-&gt;DPP-4 inhibitors-&gt;Insulin isophane-&gt;Insulin aspart|Insulin isophane-&gt;Insulin aspart"/>
  </r>
  <r>
    <s v="Azv2LYW3MgA"/>
    <x v="25"/>
    <s v="Other"/>
    <s v="Biguanides"/>
    <x v="0"/>
    <d v="2020-11-25T00:00:00"/>
    <s v="Biguanides-&gt;DPP-4 inhibitors-&gt;SGLT-2 inhibitors-&gt;GLP-1 agonists-&gt;GLP-1 agonists|SGLT-2 inhibitors"/>
  </r>
  <r>
    <s v="aw7n18dWSmc"/>
    <x v="25"/>
    <s v="Other"/>
    <s v="Biguanides"/>
    <x v="0"/>
    <d v="2013-03-18T00:00:00"/>
    <s v="Biguanides-&gt;Insulin isophane-&gt;Insulin aspart-&gt;Insulin aspart|Insulin isophane-&gt;Biguanides|Insulin isophane-&gt;Biguanides|Sulfonylureas-&gt;DPP-4 inhibitors|Sulfonylureas-&gt;DPP-4 inhibitors|GLP-1 agonists-&gt;Sulfonylureas-&gt;DPP-4 inhibitors"/>
  </r>
  <r>
    <s v="B7yjrnPFJKQ"/>
    <x v="25"/>
    <s v="Asian"/>
    <s v="Biguanides"/>
    <x v="0"/>
    <d v="2017-11-01T00:00:00"/>
    <s v="Biguanides"/>
  </r>
  <r>
    <s v="B8PjmuOgm.c"/>
    <x v="25"/>
    <s v="Māori"/>
    <s v="DPP-4 inhibitors|Insulin glargine"/>
    <x v="0"/>
    <d v="2021-07-15T00:00:00"/>
    <s v="DPP-4 inhibitors|Insulin glargine-&gt;Biguanides|Insulin glargine-&gt;Biguanides-&gt;Insulin aspart|Insulin glargine-&gt;Insulin glargine"/>
  </r>
  <r>
    <s v="B9EAAIPLMUk"/>
    <x v="25"/>
    <s v="Other"/>
    <s v="Biguanides"/>
    <x v="0"/>
    <d v="2013-12-17T00:00:00"/>
    <s v="Biguanides"/>
  </r>
  <r>
    <s v="b6m5IVn90SI"/>
    <x v="25"/>
    <s v="Māori"/>
    <s v="Biguanides"/>
    <x v="0"/>
    <d v="2020-02-26T00:00:00"/>
    <s v="Biguanides"/>
  </r>
  <r>
    <s v="ePPGwzX/shg"/>
    <x v="25"/>
    <s v="Other"/>
    <s v="Biguanides"/>
    <x v="0"/>
    <d v="2013-12-31T00:00:00"/>
    <s v="Biguanides"/>
  </r>
  <r>
    <s v="ES5rUphhnDA"/>
    <x v="25"/>
    <s v="Other"/>
    <s v="Biguanides"/>
    <x v="0"/>
    <d v="2012-01-24T00:00:00"/>
    <s v="Biguanides"/>
  </r>
  <r>
    <s v="EScp2R6bxF."/>
    <x v="25"/>
    <s v="Māori"/>
    <s v="Biguanides"/>
    <x v="0"/>
    <d v="2018-12-12T00:00:00"/>
    <s v="Biguanides-&gt;Insulin glargine|Insulin glulisine-&gt;Insulin glulisine"/>
  </r>
  <r>
    <s v="eN9gCiZHH76"/>
    <x v="25"/>
    <s v="Pacific peoples"/>
    <s v="Biguanides|Insulin isophane"/>
    <x v="0"/>
    <d v="2024-02-29T00:00:00"/>
    <s v="Biguanides|Insulin isophane-&gt;Insulin isophane"/>
  </r>
  <r>
    <s v="hNxRrs9Wl/o"/>
    <x v="25"/>
    <s v="Māori"/>
    <s v="Biguanides"/>
    <x v="0"/>
    <d v="2020-05-20T00:00:00"/>
    <s v="Biguanides-&gt;Insulin isophane"/>
  </r>
  <r>
    <s v="eThPN0.hjSI"/>
    <x v="25"/>
    <s v="Māori"/>
    <s v="Biguanides"/>
    <x v="0"/>
    <d v="2023-11-28T00:00:00"/>
    <s v="Biguanides-&gt;Insulin aspart|Insulin isophane-&gt;Insulin aspart"/>
  </r>
  <r>
    <s v="hQrZtRVYp5U"/>
    <x v="25"/>
    <s v="Pacific peoples"/>
    <s v="Biguanides"/>
    <x v="0"/>
    <d v="2024-02-01T00:00:00"/>
    <s v="Biguanides-&gt;Insulin glargine"/>
  </r>
  <r>
    <s v="Eexiooaj.cQ"/>
    <x v="25"/>
    <s v="Pacific peoples"/>
    <s v="SGLT-2 inhibitors"/>
    <x v="0"/>
    <d v="2025-01-17T00:00:00"/>
    <s v="SGLT-2 inhibitors"/>
  </r>
  <r>
    <s v="EJH/YiY3yoo"/>
    <x v="25"/>
    <s v="Māori"/>
    <s v="Biguanides"/>
    <x v="0"/>
    <d v="2012-01-27T00:00:00"/>
    <s v="Biguanides"/>
  </r>
  <r>
    <s v="ej3b.4I15Cc"/>
    <x v="25"/>
    <s v="Other"/>
    <s v="Biguanides"/>
    <x v="0"/>
    <d v="2019-04-11T00:00:00"/>
    <s v="Biguanides"/>
  </r>
  <r>
    <s v="eIHtmRHzmOQ"/>
    <x v="25"/>
    <s v="Asian"/>
    <s v="Biguanides"/>
    <x v="0"/>
    <d v="2023-12-29T00:00:00"/>
    <s v="Biguanides"/>
  </r>
  <r>
    <s v="ae9hDua3iGI"/>
    <x v="25"/>
    <s v="Other"/>
    <s v="Biguanides"/>
    <x v="0"/>
    <d v="2024-09-27T00:00:00"/>
    <s v="Biguanides"/>
  </r>
  <r>
    <s v="5hNrQc1Tpnk"/>
    <x v="25"/>
    <s v="Pacific peoples"/>
    <s v="Biguanides"/>
    <x v="0"/>
    <d v="2023-05-16T00:00:00"/>
    <s v="Biguanides"/>
  </r>
  <r>
    <s v="5fR/LB3qO9s"/>
    <x v="25"/>
    <s v="Asian"/>
    <s v="Biguanides"/>
    <x v="0"/>
    <d v="2019-09-23T00:00:00"/>
    <s v="Biguanides"/>
  </r>
  <r>
    <s v="aIXCwk9B5y."/>
    <x v="25"/>
    <s v="Other"/>
    <s v="Biguanides"/>
    <x v="0"/>
    <d v="2013-11-22T00:00:00"/>
    <s v="Biguanides"/>
  </r>
  <r>
    <s v="agfCW5Ym/eE"/>
    <x v="25"/>
    <s v="Māori"/>
    <s v="Biguanides"/>
    <x v="0"/>
    <d v="2025-09-10T00:00:00"/>
    <s v="Biguanides"/>
  </r>
  <r>
    <s v="AFfQ731FY7g"/>
    <x v="25"/>
    <s v="Māori"/>
    <s v="Insulin glargine"/>
    <x v="1"/>
    <d v="2017-06-27T00:00:00"/>
    <s v="Insulin glargine-&gt;Biguanides-&gt;Biguanides|Insulin glargine-&gt;Insulin glargine|SGLT-2 inhibitors-&gt;Biguanides|Insulin glargine|SGLT-2 inhibitors-&gt;SGLT-2 inhibitors-&gt;DPP-4 inhibitors|Insulin glargine-&gt;Biguanides|DPP-4 inhibitors|Insulin glargine|SGLT-2 inhibitors-&gt;DPP-4 inhibitors|SGLT-2 inhibitors-&gt;Biguanides|DPP-4 inhibitors|Insulin glargine"/>
  </r>
  <r>
    <s v="aFFwSXC5mjo"/>
    <x v="25"/>
    <s v="Other"/>
    <s v="Biguanides"/>
    <x v="0"/>
    <d v="2021-01-06T00:00:00"/>
    <s v="Biguanides"/>
  </r>
  <r>
    <s v="ApxSeytNY5o"/>
    <x v="25"/>
    <s v="Pacific peoples"/>
    <s v="Biguanides"/>
    <x v="0"/>
    <d v="2022-09-16T00:00:00"/>
    <s v="Biguanides"/>
  </r>
  <r>
    <s v="At.qyhI3Yd6"/>
    <x v="25"/>
    <s v="Asian"/>
    <s v="Biguanides"/>
    <x v="0"/>
    <d v="2025-11-11T00:00:00"/>
    <s v="Biguanides"/>
  </r>
  <r>
    <s v="aSnv5tn4lKk"/>
    <x v="25"/>
    <s v="Other"/>
    <s v="Biguanides"/>
    <x v="0"/>
    <d v="2020-09-14T00:00:00"/>
    <s v="Biguanides-&gt;Insulin isophane-&gt;Insulin aspart|Insulin isophane"/>
  </r>
  <r>
    <s v="3V37XpxRDpM"/>
    <x v="25"/>
    <s v="Other"/>
    <s v="Biguanides"/>
    <x v="0"/>
    <d v="2020-08-21T00:00:00"/>
    <s v="Biguanides"/>
  </r>
  <r>
    <s v="3VA9mL8DNoE"/>
    <x v="25"/>
    <s v="Asian"/>
    <s v="Biguanides"/>
    <x v="0"/>
    <d v="2025-09-13T00:00:00"/>
    <s v="Biguanides"/>
  </r>
  <r>
    <s v="4/tGLJ6PrNI"/>
    <x v="25"/>
    <s v="Pacific peoples"/>
    <s v="Biguanides"/>
    <x v="0"/>
    <d v="2021-03-09T00:00:00"/>
    <s v="Biguanides"/>
  </r>
  <r>
    <s v="41t1pUNW93g"/>
    <x v="25"/>
    <s v="Asian"/>
    <s v="Biguanides"/>
    <x v="0"/>
    <d v="2013-05-20T00:00:00"/>
    <s v="Biguanides"/>
  </r>
  <r>
    <s v="44fo70qeztY"/>
    <x v="25"/>
    <s v="Other"/>
    <s v="Biguanides"/>
    <x v="0"/>
    <d v="2018-01-25T00:00:00"/>
    <s v="Biguanides"/>
  </r>
  <r>
    <s v="48xTorL1ZDA"/>
    <x v="25"/>
    <s v="Other"/>
    <s v="Biguanides"/>
    <x v="0"/>
    <d v="2015-10-07T00:00:00"/>
    <s v="Biguanides"/>
  </r>
  <r>
    <s v="4ZeNcqLozfc"/>
    <x v="25"/>
    <s v="Other"/>
    <s v="Biguanides"/>
    <x v="0"/>
    <d v="2024-07-31T00:00:00"/>
    <s v="Biguanides"/>
  </r>
  <r>
    <s v="4TpitHrsTJ."/>
    <x v="25"/>
    <s v="Other"/>
    <s v="Biguanides"/>
    <x v="0"/>
    <d v="2024-02-23T00:00:00"/>
    <s v="Biguanides"/>
  </r>
  <r>
    <s v="4sLVMA9god2"/>
    <x v="25"/>
    <s v="Asian"/>
    <s v="Biguanides"/>
    <x v="0"/>
    <d v="2018-03-01T00:00:00"/>
    <s v="Biguanides"/>
  </r>
  <r>
    <s v="4P49p7l.B2w"/>
    <x v="25"/>
    <s v="Māori"/>
    <s v="Biguanides"/>
    <x v="0"/>
    <d v="2024-06-26T00:00:00"/>
    <s v="Biguanides"/>
  </r>
  <r>
    <s v="4NBzc9/eN/E"/>
    <x v="25"/>
    <s v="Asian"/>
    <s v="Biguanides"/>
    <x v="0"/>
    <d v="2018-10-03T00:00:00"/>
    <s v="Biguanides"/>
  </r>
  <r>
    <s v="mx7buEjumSI"/>
    <x v="25"/>
    <s v="Māori"/>
    <s v="Biguanides"/>
    <x v="0"/>
    <d v="2021-03-02T00:00:00"/>
    <s v="Biguanides"/>
  </r>
  <r>
    <s v="mXBQk629SGA"/>
    <x v="25"/>
    <s v="Other"/>
    <s v="Biguanides"/>
    <x v="0"/>
    <d v="2017-02-23T00:00:00"/>
    <s v="Biguanides-&gt;Insulin isophane-&gt;Biguanides|Insulin isophane-&gt;Insulin glargine-&gt;Insulin glargine|Insulin glulisine-&gt;Biguanides|Insulin glargine|Insulin glulisine-&gt;Biguanides|SGLT-2 inhibitors-&gt;Biguanides|Insulin glargine|Insulin glulisine|SGLT-2 inhibitors"/>
  </r>
  <r>
    <s v="Mu7Z/zXY2LA"/>
    <x v="25"/>
    <s v="Other"/>
    <s v="Biguanides"/>
    <x v="0"/>
    <d v="2015-09-24T00:00:00"/>
    <s v="Biguanides"/>
  </r>
  <r>
    <s v="MRJWOWvQkLY"/>
    <x v="25"/>
    <s v="Other"/>
    <s v="Biguanides"/>
    <x v="0"/>
    <d v="2023-08-17T00:00:00"/>
    <s v="Biguanides"/>
  </r>
  <r>
    <s v="Q6hjXxC5Yrw"/>
    <x v="25"/>
    <s v="Asian"/>
    <s v="Biguanides"/>
    <x v="0"/>
    <d v="2025-08-26T00:00:00"/>
    <s v="Biguanides"/>
  </r>
  <r>
    <s v="q4/27.A97Y2"/>
    <x v="25"/>
    <s v="Asian"/>
    <s v="Biguanides"/>
    <x v="0"/>
    <d v="2014-08-14T00:00:00"/>
    <s v="Biguanides"/>
  </r>
  <r>
    <s v="Q29D8c4tDC6"/>
    <x v="25"/>
    <s v="Other"/>
    <s v="Biguanides"/>
    <x v="0"/>
    <d v="2025-03-10T00:00:00"/>
    <s v="Biguanides"/>
  </r>
  <r>
    <s v="q/uMoATJHGQ"/>
    <x v="25"/>
    <s v="Other"/>
    <s v="Biguanides"/>
    <x v="0"/>
    <d v="2025-07-07T00:00:00"/>
    <s v="Biguanides"/>
  </r>
  <r>
    <s v="PWyanOwVpGM"/>
    <x v="25"/>
    <s v="Other"/>
    <s v="Insulin isophane"/>
    <x v="1"/>
    <d v="2022-01-27T00:00:00"/>
    <s v="Insulin isophane-&gt;Biguanides|Insulin isophane-&gt;Insulin aspart-&gt;Biguanides|Insulin glargine-&gt;Biguanides"/>
  </r>
  <r>
    <s v="PWxiWCEUjnQ"/>
    <x v="25"/>
    <s v="Other"/>
    <s v="Biguanides"/>
    <x v="0"/>
    <d v="2017-10-06T00:00:00"/>
    <s v="Biguanides"/>
  </r>
  <r>
    <s v="QR17Yk560xM"/>
    <x v="25"/>
    <s v="Māori"/>
    <s v="Biguanides"/>
    <x v="0"/>
    <d v="2024-05-08T00:00:00"/>
    <s v="Biguanides"/>
  </r>
  <r>
    <s v="QRaQ4RdjHNg"/>
    <x v="25"/>
    <s v="Other"/>
    <s v="Biguanides"/>
    <x v="0"/>
    <d v="2017-03-13T00:00:00"/>
    <s v="Biguanides"/>
  </r>
  <r>
    <s v="QrPLmr221MM"/>
    <x v="25"/>
    <s v="Asian"/>
    <s v="Biguanides"/>
    <x v="0"/>
    <d v="2022-07-20T00:00:00"/>
    <s v="Biguanides"/>
  </r>
  <r>
    <s v="3nCwtk7OFVw"/>
    <x v="25"/>
    <s v="Other"/>
    <s v="Biguanides"/>
    <x v="0"/>
    <d v="2020-01-28T00:00:00"/>
    <s v="Biguanides"/>
  </r>
  <r>
    <s v="3pgkGpYH9NE"/>
    <x v="25"/>
    <s v="Other"/>
    <s v="Biguanides"/>
    <x v="0"/>
    <d v="2024-02-01T00:00:00"/>
    <s v="Biguanides"/>
  </r>
  <r>
    <s v="qpV11KVImmQ"/>
    <x v="25"/>
    <s v="Other"/>
    <s v="Biguanides"/>
    <x v="0"/>
    <d v="2022-08-16T00:00:00"/>
    <s v="Biguanides"/>
  </r>
  <r>
    <s v="qNZpNhHTyfE"/>
    <x v="25"/>
    <s v="Pacific peoples"/>
    <s v="Biguanides"/>
    <x v="0"/>
    <d v="2023-03-20T00:00:00"/>
    <s v="Biguanides"/>
  </r>
  <r>
    <s v="Qn1uPcEzN1."/>
    <x v="25"/>
    <s v="Pacific peoples"/>
    <s v="Biguanides"/>
    <x v="0"/>
    <d v="2018-05-04T00:00:00"/>
    <s v="Biguanides-&gt;Biguanides|Sulfonylureas-&gt;Sulfonylureas-&gt;SGLT-2 inhibitors-&gt;SGLT-2 inhibitors|Sulfonylureas-&gt;GLP-1 agonists-&gt;GLP-1 agonists|SGLT-2 inhibitors-&gt;DPP-4 inhibitors|Sulfonylureas-&gt;DPP-4 inhibitors-&gt;Insulin isophane-&gt;GLP-1 agonists|Insulin isophane-&gt;Biguanides|GLP-1 agonists|Insulin isophane|Sulfonylureas-&gt;Biguanides|Insulin isophane|Sulfonylureas"/>
  </r>
  <r>
    <s v="qEqK/EnLkuY"/>
    <x v="25"/>
    <s v="Pacific peoples"/>
    <s v="Biguanides"/>
    <x v="0"/>
    <d v="2018-08-21T00:00:00"/>
    <s v="Biguanides-&gt;DPP-4 inhibitors"/>
  </r>
  <r>
    <s v="qKSyTNwUod2"/>
    <x v="25"/>
    <s v="Asian"/>
    <s v="Biguanides"/>
    <x v="0"/>
    <d v="2020-10-09T00:00:00"/>
    <s v="Biguanides-&gt;DPP-4 inhibitors-&gt;DPP-4 inhibitors|Sulfonylureas-&gt;DPP-4 inhibitors|SGLT-2 inhibitors|Sulfonylureas"/>
  </r>
  <r>
    <s v="qh16lpq4iN2"/>
    <x v="25"/>
    <s v="Māori"/>
    <s v="Biguanides"/>
    <x v="0"/>
    <d v="2021-11-03T00:00:00"/>
    <s v="Biguanides"/>
  </r>
  <r>
    <s v="Q.DFl9REzlI"/>
    <x v="25"/>
    <s v="Asian"/>
    <s v="Biguanides"/>
    <x v="0"/>
    <d v="2015-05-21T00:00:00"/>
    <s v="Biguanides-&gt;Biguanides|Insulin isophane|Insulin lispro-&gt;Insulin isophane|Insulin lispro-&gt;Insulin isophane"/>
  </r>
  <r>
    <s v="T.j9jgId6Ok"/>
    <x v="25"/>
    <s v="Pacific peoples"/>
    <s v="Biguanides"/>
    <x v="0"/>
    <d v="2025-08-31T00:00:00"/>
    <s v="Biguanides"/>
  </r>
  <r>
    <s v="pLyFK1KIFII"/>
    <x v="25"/>
    <s v="Pacific peoples"/>
    <s v="Biguanides"/>
    <x v="0"/>
    <d v="2021-08-20T00:00:00"/>
    <s v="Biguanides-&gt;Insulin isophane|Insulin lispro-&gt;Biguanides|Insulin isophane-&gt;Insulin isophane-&gt;SGLT-2 inhibitors"/>
  </r>
  <r>
    <s v="Pk4KeFILh5s"/>
    <x v="25"/>
    <s v="Māori"/>
    <s v="Biguanides"/>
    <x v="0"/>
    <d v="2015-12-14T00:00:00"/>
    <s v="Biguanides-&gt;GLP-1 agonists-&gt;Biguanides|GLP-1 agonists"/>
  </r>
  <r>
    <s v="PO6/62pfMjA"/>
    <x v="25"/>
    <s v="Other"/>
    <s v="Biguanides"/>
    <x v="0"/>
    <d v="2025-02-19T00:00:00"/>
    <s v="Biguanides"/>
  </r>
  <r>
    <s v="PSHwEZSQHJY"/>
    <x v="25"/>
    <s v="Māori"/>
    <s v="Biguanides"/>
    <x v="0"/>
    <d v="2021-07-08T00:00:00"/>
    <s v="Biguanides-&gt;GLP-1 agonists-&gt;Biguanides|GLP-1 agonists"/>
  </r>
  <r>
    <s v="M5lPhg5aP/U"/>
    <x v="25"/>
    <s v="Pacific peoples"/>
    <s v="Biguanides"/>
    <x v="0"/>
    <d v="2015-11-25T00:00:00"/>
    <s v="Biguanides-&gt;Sulfonylureas-&gt;Biguanides|Sulfonylureas-&gt;SGLT-2 inhibitors-&gt;DPP-4 inhibitors-&gt;DPP-4 inhibitors|SGLT-2 inhibitors-&gt;Biguanides|DPP-4 inhibitors|SGLT-2 inhibitors-&gt;GLP-1 agonists-&gt;Biguanides|GLP-1 agonists"/>
  </r>
  <r>
    <s v="p1rGB77oHfw"/>
    <x v="25"/>
    <s v="Other"/>
    <s v="Biguanides"/>
    <x v="0"/>
    <d v="2017-07-27T00:00:00"/>
    <s v="Biguanides"/>
  </r>
  <r>
    <s v="P20sdVVjjds"/>
    <x v="25"/>
    <s v="Māori"/>
    <s v="Biguanides"/>
    <x v="0"/>
    <d v="2023-10-24T00:00:00"/>
    <s v="Biguanides"/>
  </r>
  <r>
    <s v="OzZ99LrHUsY"/>
    <x v="25"/>
    <s v="Asian"/>
    <s v="Biguanides"/>
    <x v="0"/>
    <d v="2021-06-09T00:00:00"/>
    <s v="Biguanides"/>
  </r>
  <r>
    <s v="M/S7tsPFBe6"/>
    <x v="25"/>
    <s v="Other"/>
    <s v="Biguanides"/>
    <x v="0"/>
    <d v="2015-09-23T00:00:00"/>
    <s v="Biguanides"/>
  </r>
  <r>
    <s v="pdYmEYP/7lk"/>
    <x v="25"/>
    <s v="Other"/>
    <s v="Biguanides"/>
    <x v="0"/>
    <d v="2025-05-29T00:00:00"/>
    <s v="Biguanides"/>
  </r>
  <r>
    <s v="PcLW0wWYCLY"/>
    <x v="25"/>
    <s v="Māori"/>
    <s v="Insulin aspart"/>
    <x v="1"/>
    <d v="2015-04-08T00:00:00"/>
    <s v="Insulin aspart-&gt;Insulin aspart|Insulin isophane-&gt;Biguanides-&gt;GLP-1 agonists-&gt;Biguanides|GLP-1 agonists-&gt;DPP-4 inhibitors-&gt;SGLT-2 inhibitors"/>
  </r>
  <r>
    <s v="pIJVpGOFxo2"/>
    <x v="25"/>
    <s v="Māori"/>
    <s v="Biguanides"/>
    <x v="0"/>
    <d v="2023-07-07T00:00:00"/>
    <s v="Biguanides"/>
  </r>
  <r>
    <s v="PEb6o3YIlAA"/>
    <x v="25"/>
    <s v="Māori"/>
    <s v="Biguanides"/>
    <x v="0"/>
    <d v="2025-12-10T00:00:00"/>
    <s v="Biguanides"/>
  </r>
  <r>
    <s v="pApu.CUC7qE"/>
    <x v="25"/>
    <s v="Pacific peoples"/>
    <s v="Biguanides"/>
    <x v="0"/>
    <d v="2018-01-07T00:00:00"/>
    <s v="Biguanides-&gt;DPP-4 inhibitors-&gt;DPP-4 inhibitors|Sulfonylureas-&gt;Sulfonylureas-&gt;SGLT-2 inhibitors-&gt;DPP-4 inhibitors|SGLT-2 inhibitors|Sulfonylureas-&gt;DPP-4 inhibitors|SGLT-2 inhibitors-&gt;DPP-4 inhibitors|Insulin glargine|SGLT-2 inhibitors|Sulfonylureas-&gt;DPP-4 inhibitors|Insulin glargine"/>
  </r>
  <r>
    <s v="PBX64cvSvhM"/>
    <x v="25"/>
    <s v="Other"/>
    <s v="Biguanides"/>
    <x v="0"/>
    <d v="2011-04-29T00:00:00"/>
    <s v="Biguanides"/>
  </r>
  <r>
    <s v="p42QJwiJ.cA"/>
    <x v="25"/>
    <s v="Asian"/>
    <s v="Biguanides"/>
    <x v="0"/>
    <d v="2021-09-12T00:00:00"/>
    <s v="Biguanides"/>
  </r>
  <r>
    <s v="P2xf9Gd2Y5c"/>
    <x v="25"/>
    <s v="Māori"/>
    <s v="Insulin aspart|Insulin isophane"/>
    <x v="1"/>
    <d v="2018-05-08T00:00:00"/>
    <s v="Insulin aspart|Insulin isophane-&gt;Biguanides-&gt;Insulin isophane-&gt;Insulin aspart"/>
  </r>
  <r>
    <s v="ww99ABEX8oA"/>
    <x v="25"/>
    <s v="Pacific peoples"/>
    <s v="Biguanides"/>
    <x v="0"/>
    <d v="2021-10-13T00:00:00"/>
    <s v="Biguanides-&gt;Sulfonylureas-&gt;Biguanides|Sulfonylureas-&gt;Biguanides|SGLT-2 inhibitors|Sulfonylureas-&gt;SGLT-2 inhibitors|Sulfonylureas-&gt;Insulin aspart-&gt;Biguanides|Insulin aspart|Sulfonylureas-&gt;Biguanides|GLP-1 agonists-&gt;GLP-1 agonists"/>
  </r>
  <r>
    <s v="wX6ZcNcVlw6"/>
    <x v="25"/>
    <s v="Asian"/>
    <s v="DPP-4 inhibitors|SGLT-2 inhibitors"/>
    <x v="0"/>
    <d v="2024-10-02T00:00:00"/>
    <s v="DPP-4 inhibitors|SGLT-2 inhibitors-&gt;DPP-4 inhibitors"/>
  </r>
  <r>
    <s v="wriNDTRc2.."/>
    <x v="25"/>
    <s v="Pacific peoples"/>
    <s v="Biguanides"/>
    <x v="0"/>
    <d v="2017-10-23T00:00:00"/>
    <s v="Biguanides-&gt;Biguanides|Sulfonylureas-&gt;Insulin glargine|Insulin glulisine-&gt;Insulin glulisine-&gt;Insulin glargine"/>
  </r>
  <r>
    <s v="wz7QwInzYjw"/>
    <x v="25"/>
    <s v="Pacific peoples"/>
    <s v="Biguanides"/>
    <x v="0"/>
    <d v="2025-12-17T00:00:00"/>
    <s v="Biguanides"/>
  </r>
  <r>
    <s v="X22nm9XBlOo"/>
    <x v="25"/>
    <s v="Other"/>
    <s v="Biguanides"/>
    <x v="0"/>
    <d v="2017-03-21T00:00:00"/>
    <s v="Biguanides"/>
  </r>
  <r>
    <s v="X0IBvYAqXbo"/>
    <x v="25"/>
    <s v="Māori"/>
    <s v="Biguanides"/>
    <x v="0"/>
    <d v="2022-07-01T00:00:00"/>
    <s v="Biguanides"/>
  </r>
  <r>
    <s v="wNa0O50lbD6"/>
    <x v="25"/>
    <s v="Other"/>
    <s v="Biguanides"/>
    <x v="0"/>
    <d v="2013-12-18T00:00:00"/>
    <s v="Biguanides"/>
  </r>
  <r>
    <s v="wR0EFjR49sg"/>
    <x v="25"/>
    <s v="Other"/>
    <s v="Biguanides"/>
    <x v="0"/>
    <d v="2016-12-13T00:00:00"/>
    <s v="Biguanides"/>
  </r>
  <r>
    <s v="wPAt3Zk9nO6"/>
    <x v="25"/>
    <s v="Māori"/>
    <s v="Biguanides"/>
    <x v="0"/>
    <d v="2016-04-12T00:00:00"/>
    <s v="Biguanides"/>
  </r>
  <r>
    <s v="wlPo2O7b.JE"/>
    <x v="25"/>
    <s v="Asian"/>
    <s v="Biguanides"/>
    <x v="0"/>
    <d v="2015-03-24T00:00:00"/>
    <s v="Biguanides-&gt;Insulin aspart|Insulin isophane-&gt;Insulin aspart-&gt;Insulin isophane-&gt;Sulfonylureas"/>
  </r>
  <r>
    <s v="WLHPvlcrGP6"/>
    <x v="25"/>
    <s v="Asian"/>
    <s v="Biguanides"/>
    <x v="0"/>
    <d v="2023-04-21T00:00:00"/>
    <s v="Biguanides"/>
  </r>
  <r>
    <s v="ThKzuggP.7w"/>
    <x v="25"/>
    <s v="Asian"/>
    <s v="Biguanides"/>
    <x v="0"/>
    <d v="2025-06-03T00:00:00"/>
    <s v="Biguanides"/>
  </r>
  <r>
    <s v="TibjY7yCong"/>
    <x v="25"/>
    <s v="Asian"/>
    <s v="Biguanides"/>
    <x v="0"/>
    <d v="2023-08-21T00:00:00"/>
    <s v="Biguanides"/>
  </r>
  <r>
    <s v="TgusFxoznTg"/>
    <x v="25"/>
    <s v="Pacific peoples"/>
    <s v="Biguanides"/>
    <x v="0"/>
    <d v="2023-09-19T00:00:00"/>
    <s v="Biguanides-&gt;Insulin isophane-&gt;Insulin aspart"/>
  </r>
  <r>
    <s v="tEhJAqlLoO6"/>
    <x v="25"/>
    <s v="Pacific peoples"/>
    <s v="Biguanides"/>
    <x v="0"/>
    <d v="2018-04-27T00:00:00"/>
    <s v="Biguanides"/>
  </r>
  <r>
    <s v="tfAvjkA1rnA"/>
    <x v="25"/>
    <s v="Other"/>
    <s v="Biguanides"/>
    <x v="0"/>
    <d v="2020-05-25T00:00:00"/>
    <s v="Biguanides-&gt;Insulin aspart|Insulin glargine-&gt;Insulin aspart-&gt;Insulin glargine-&gt;Biguanides|Insulin glargine-&gt;DPP-4 inhibitors-&gt;Sulfonylureas-&gt;DPP-4 inhibitors|Sulfonylureas-&gt;DPP-4 inhibitors|Insulin glargine-&gt;DPP-4 inhibitors|Insulin glargine|Sulfonylureas"/>
  </r>
  <r>
    <s v="TfoeZVicMsM"/>
    <x v="25"/>
    <s v="Other"/>
    <s v="Biguanides"/>
    <x v="0"/>
    <d v="2023-01-13T00:00:00"/>
    <s v="Biguanides"/>
  </r>
  <r>
    <s v="t4zJU40Jly6"/>
    <x v="25"/>
    <s v="Māori"/>
    <s v="Biguanides"/>
    <x v="0"/>
    <d v="2025-10-15T00:00:00"/>
    <s v="Biguanides"/>
  </r>
  <r>
    <s v="t9V3PSQ91e6"/>
    <x v="25"/>
    <s v="Pacific peoples"/>
    <s v="Biguanides"/>
    <x v="0"/>
    <d v="2011-01-18T00:00:00"/>
    <s v="Biguanides-&gt;Biguanides|Insulin isophane-&gt;Sulfonylureas-&gt;Biguanides|Sulfonylureas-&gt;SGLT-2 inhibitors-&gt;DPP-4 inhibitors|SGLT-2 inhibitors"/>
  </r>
  <r>
    <s v="TCdOg3wwj9c"/>
    <x v="25"/>
    <s v="Pacific peoples"/>
    <s v="Biguanides"/>
    <x v="0"/>
    <d v="2024-02-23T00:00:00"/>
    <s v="Biguanides"/>
  </r>
  <r>
    <s v="tcvImwaLx3w"/>
    <x v="25"/>
    <s v="Māori"/>
    <s v="Biguanides"/>
    <x v="0"/>
    <d v="2023-11-07T00:00:00"/>
    <s v="Biguanides"/>
  </r>
  <r>
    <s v="tPwUBg0HH9E"/>
    <x v="25"/>
    <s v="Other"/>
    <s v="Biguanides"/>
    <x v="0"/>
    <d v="2021-07-19T00:00:00"/>
    <s v="Biguanides"/>
  </r>
  <r>
    <s v="TQ0Njr27PXc"/>
    <x v="25"/>
    <s v="Māori"/>
    <s v="Biguanides"/>
    <x v="0"/>
    <d v="2011-04-06T00:00:00"/>
    <s v="Biguanides-&gt;Sulfonylureas-&gt;Biguanides|Sulfonylureas-&gt;Biguanides|DPP-4 inhibitors-&gt;DPP-4 inhibitors-&gt;Insulin aspart|Insulin isophane-&gt;Biguanides|Insulin isophane-&gt;Insulin isophane-&gt;DPP-4 inhibitors|Insulin isophane-&gt;Biguanides|Insulin glargine-&gt;GLP-1 agonists-&gt;GLP-1 agonists|Insulin glargine-&gt;Insulin glargine-&gt;SGLT-2 inhibitors-&gt;Biguanides|Insulin aspart|Insulin isophane-&gt;Insulin aspart-&gt;Biguanides|Insulin aspart-&gt;Insulin aspart|Insulin glargine-&gt;Biguanides|Insulin aspart|Insulin glargine-&gt;Biguanides|GLP-1 agonists|Insulin aspart|Insulin glargine"/>
  </r>
  <r>
    <s v="WgAu3UyjGrU"/>
    <x v="25"/>
    <s v="Other"/>
    <s v="Biguanides"/>
    <x v="0"/>
    <d v="2019-12-16T00:00:00"/>
    <s v="Biguanides"/>
  </r>
  <r>
    <s v="31726e71Pvc"/>
    <x v="25"/>
    <s v="Māori"/>
    <s v="Biguanides"/>
    <x v="0"/>
    <d v="2023-06-23T00:00:00"/>
    <s v="Biguanides"/>
  </r>
  <r>
    <s v="3aTWy8ly6yk"/>
    <x v="25"/>
    <s v="Māori"/>
    <s v="Biguanides"/>
    <x v="0"/>
    <d v="2022-02-22T00:00:00"/>
    <s v="Biguanides"/>
  </r>
  <r>
    <s v="3Fcs.E4HNoE"/>
    <x v="25"/>
    <s v="Other"/>
    <s v="Biguanides"/>
    <x v="0"/>
    <d v="2019-08-23T00:00:00"/>
    <s v="Biguanides"/>
  </r>
  <r>
    <s v="3hBoRCvlrWU"/>
    <x v="25"/>
    <s v="Asian"/>
    <s v="Biguanides"/>
    <x v="0"/>
    <d v="2017-01-10T00:00:00"/>
    <s v="Biguanides-&gt;Biguanides|Insulin glargine-&gt;Insulin aspart|Insulin glargine-&gt;DPP-4 inhibitors|SGLT-2 inhibitors|Thiazolidinedione-&gt;DPP-4 inhibitors-&gt;DPP-4 inhibitors|SGLT-2 inhibitors-&gt;Thiazolidinedione-&gt;Insulin glargine-&gt;DPP-4 inhibitors|Insulin glargine|SGLT-2 inhibitors|Thiazolidinedione-&gt;DPP-4 inhibitors|Insulin glargine-&gt;Insulin aspart-&gt;DPP-4 inhibitors|Insulin aspart-&gt;Insulin isophane with insulin neutral-&gt;DPP-4 inhibitors|Insulin isophane with insulin neutral"/>
  </r>
  <r>
    <s v="3HGBFYK0SMM"/>
    <x v="25"/>
    <s v="Other"/>
    <s v="Biguanides"/>
    <x v="0"/>
    <d v="2022-07-22T00:00:00"/>
    <s v="Biguanides"/>
  </r>
  <r>
    <s v="9cT/q/3UkXU"/>
    <x v="25"/>
    <s v="Other"/>
    <s v="Biguanides"/>
    <x v="0"/>
    <d v="2018-06-15T00:00:00"/>
    <s v="Biguanides"/>
  </r>
  <r>
    <s v="9f020FI2Hmg"/>
    <x v="25"/>
    <s v="Other"/>
    <s v="Biguanides"/>
    <x v="0"/>
    <d v="2022-06-13T00:00:00"/>
    <s v="Biguanides"/>
  </r>
  <r>
    <s v="9DFKs5JzZf2"/>
    <x v="25"/>
    <s v="Other"/>
    <s v="Biguanides"/>
    <x v="0"/>
    <d v="2015-06-08T00:00:00"/>
    <s v="Biguanides"/>
  </r>
  <r>
    <s v="96yGrkrsTWc"/>
    <x v="25"/>
    <s v="Māori"/>
    <s v="Biguanides"/>
    <x v="0"/>
    <d v="2022-01-17T00:00:00"/>
    <s v="Biguanides"/>
  </r>
  <r>
    <s v="zZLyEY3aHyY"/>
    <x v="25"/>
    <s v="Other"/>
    <s v="Biguanides"/>
    <x v="0"/>
    <d v="2018-05-19T00:00:00"/>
    <s v="Biguanides"/>
  </r>
  <r>
    <s v="1UgXjAC3ves"/>
    <x v="25"/>
    <s v="Other"/>
    <s v="Biguanides"/>
    <x v="0"/>
    <d v="2020-03-20T00:00:00"/>
    <s v="Biguanides"/>
  </r>
  <r>
    <s v="ZU5y9GTmlaM"/>
    <x v="25"/>
    <s v="Pacific peoples"/>
    <s v="Biguanides"/>
    <x v="0"/>
    <d v="2025-11-25T00:00:00"/>
    <s v="Biguanides"/>
  </r>
  <r>
    <s v="zW8nsE8LDXg"/>
    <x v="25"/>
    <s v="Other"/>
    <s v="Biguanides"/>
    <x v="0"/>
    <d v="2019-02-05T00:00:00"/>
    <s v="Biguanides"/>
  </r>
  <r>
    <s v="ZwF.Z8moqtM"/>
    <x v="25"/>
    <s v="Other"/>
    <s v="Biguanides"/>
    <x v="0"/>
    <d v="2015-11-20T00:00:00"/>
    <s v="Biguanides"/>
  </r>
  <r>
    <s v="ZwhlVbMVLX6"/>
    <x v="25"/>
    <s v="Other"/>
    <s v="Biguanides"/>
    <x v="0"/>
    <d v="2019-09-11T00:00:00"/>
    <s v="Biguanides-&gt;DPP-4 inhibitors-&gt;Biguanides|DPP-4 inhibitors-&gt;Biguanides|DPP-4 inhibitors|GLP-1 agonists-&gt;DPP-4 inhibitors|GLP-1 agonists-&gt;GLP-1 agonists"/>
  </r>
  <r>
    <s v="2owwzzPuoj."/>
    <x v="25"/>
    <s v="Pacific peoples"/>
    <s v="Biguanides"/>
    <x v="0"/>
    <d v="2016-04-27T00:00:00"/>
    <s v="Biguanides"/>
  </r>
  <r>
    <s v="2sD8fCsNe3w"/>
    <x v="25"/>
    <s v="Other"/>
    <s v="Biguanides"/>
    <x v="0"/>
    <d v="2020-10-28T00:00:00"/>
    <s v="Biguanides"/>
  </r>
  <r>
    <s v="2mezqA7s8yo"/>
    <x v="25"/>
    <s v="Māori"/>
    <s v="Biguanides"/>
    <x v="0"/>
    <d v="2022-11-07T00:00:00"/>
    <s v="Biguanides"/>
  </r>
  <r>
    <s v="2HYSX3EM6Dc"/>
    <x v="25"/>
    <s v="Other"/>
    <s v="Biguanides"/>
    <x v="0"/>
    <d v="2025-08-05T00:00:00"/>
    <s v="Biguanides"/>
  </r>
  <r>
    <s v="2bl2K55cmpM"/>
    <x v="25"/>
    <s v="Other"/>
    <s v="Biguanides"/>
    <x v="0"/>
    <d v="2012-05-22T00:00:00"/>
    <s v="Biguanides"/>
  </r>
  <r>
    <s v="ZCj20jzTR52"/>
    <x v="25"/>
    <s v="Asian"/>
    <s v="Biguanides"/>
    <x v="0"/>
    <d v="2013-04-18T00:00:00"/>
    <s v="Biguanides"/>
  </r>
  <r>
    <s v="weydFX52tqM"/>
    <x v="25"/>
    <s v="Other"/>
    <s v="Biguanides"/>
    <x v="0"/>
    <d v="2025-03-21T00:00:00"/>
    <s v="Biguanides"/>
  </r>
  <r>
    <s v="wdBeTkQYq6E"/>
    <x v="25"/>
    <s v="Pacific peoples"/>
    <s v="Biguanides"/>
    <x v="0"/>
    <d v="2014-03-26T00:00:00"/>
    <s v="Biguanides"/>
  </r>
  <r>
    <s v="zm3bFaYSKhQ"/>
    <x v="25"/>
    <s v="Pacific peoples"/>
    <s v="Biguanides"/>
    <x v="0"/>
    <d v="2016-10-04T00:00:00"/>
    <s v="Biguanides"/>
  </r>
  <r>
    <s v="ZlF.hUWhwYQ"/>
    <x v="25"/>
    <s v="Pacific peoples"/>
    <s v="Biguanides"/>
    <x v="0"/>
    <d v="2020-10-02T00:00:00"/>
    <s v="Biguanides"/>
  </r>
  <r>
    <s v="ZOkxy/73zJk"/>
    <x v="25"/>
    <s v="Asian"/>
    <s v="Biguanides|Sulfonylureas"/>
    <x v="0"/>
    <d v="2017-08-24T00:00:00"/>
    <s v="Biguanides|Sulfonylureas-&gt;Biguanides-&gt;Sulfonylureas-&gt;SGLT-2 inhibitors|Sulfonylureas-&gt;SGLT-2 inhibitors-&gt;Biguanides|SGLT-2 inhibitors"/>
  </r>
  <r>
    <s v="zeZTyKMF1ak"/>
    <x v="25"/>
    <s v="Other"/>
    <s v="Biguanides"/>
    <x v="0"/>
    <d v="2022-07-05T00:00:00"/>
    <s v="Biguanides"/>
  </r>
  <r>
    <s v="ZgdVupb.s2o"/>
    <x v="25"/>
    <s v="Other"/>
    <s v="Biguanides"/>
    <x v="0"/>
    <d v="2018-03-28T00:00:00"/>
    <s v="Biguanides"/>
  </r>
  <r>
    <s v="zH.e4XFK576"/>
    <x v="25"/>
    <s v="Asian"/>
    <s v="Biguanides"/>
    <x v="0"/>
    <d v="2015-06-30T00:00:00"/>
    <s v="Biguanides"/>
  </r>
  <r>
    <s v="VxARPQdJ7PA"/>
    <x v="25"/>
    <s v="Māori"/>
    <s v="Biguanides"/>
    <x v="0"/>
    <d v="2025-05-16T00:00:00"/>
    <s v="Biguanides"/>
  </r>
  <r>
    <s v="w2Q/kqtMDKY"/>
    <x v="25"/>
    <s v="Māori"/>
    <s v="Biguanides"/>
    <x v="0"/>
    <d v="2021-10-09T00:00:00"/>
    <s v="Biguanides"/>
  </r>
  <r>
    <s v="w6UoXhMUHoM"/>
    <x v="25"/>
    <s v="Asian"/>
    <s v="Biguanides"/>
    <x v="0"/>
    <d v="2013-04-04T00:00:00"/>
    <s v="Biguanides-&gt;Insulin aspart|Insulin isophane-&gt;Insulin isophane"/>
  </r>
  <r>
    <s v="VX.lkpeF..s"/>
    <x v="25"/>
    <s v="Other"/>
    <s v="Biguanides"/>
    <x v="0"/>
    <d v="2012-02-09T00:00:00"/>
    <s v="Biguanides"/>
  </r>
  <r>
    <s v="VWqdgWGzXvQ"/>
    <x v="25"/>
    <s v="Other"/>
    <s v="Biguanides"/>
    <x v="0"/>
    <d v="2023-09-13T00:00:00"/>
    <s v="Biguanides"/>
  </r>
  <r>
    <s v="vu.Hhq0JQls"/>
    <x v="25"/>
    <s v="Pacific peoples"/>
    <s v="Biguanides"/>
    <x v="0"/>
    <d v="2021-02-23T00:00:00"/>
    <s v="Biguanides-&gt;Insulin aspart|Insulin isophane"/>
  </r>
  <r>
    <s v="vl4lxKmtXlw"/>
    <x v="25"/>
    <s v="Other"/>
    <s v="Biguanides"/>
    <x v="0"/>
    <d v="2016-12-15T00:00:00"/>
    <s v="Biguanides"/>
  </r>
  <r>
    <s v="vKYB/zNoQKY"/>
    <x v="25"/>
    <s v="Asian"/>
    <s v="DPP-4 inhibitors|Sulfonylureas"/>
    <x v="0"/>
    <d v="2024-05-07T00:00:00"/>
    <s v="DPP-4 inhibitors|Sulfonylureas-&gt;DPP-4 inhibitors-&gt;SGLT-2 inhibitors"/>
  </r>
  <r>
    <s v="x4LyPb1kduk"/>
    <x v="25"/>
    <s v="Other"/>
    <s v="Biguanides"/>
    <x v="0"/>
    <d v="2017-12-04T00:00:00"/>
    <s v="Biguanides"/>
  </r>
  <r>
    <s v="x34BvlQymek"/>
    <x v="25"/>
    <s v="Pacific peoples"/>
    <s v="Biguanides"/>
    <x v="0"/>
    <d v="2011-07-09T00:00:00"/>
    <s v="Biguanides"/>
  </r>
  <r>
    <s v="VnmpdJE2Its"/>
    <x v="25"/>
    <s v="Pacific peoples"/>
    <s v="Biguanides"/>
    <x v="0"/>
    <d v="2022-06-15T00:00:00"/>
    <s v="Biguanides"/>
  </r>
  <r>
    <s v="vqfJMY/KuVY"/>
    <x v="25"/>
    <s v="Other"/>
    <s v="Biguanides"/>
    <x v="0"/>
    <d v="2012-08-03T00:00:00"/>
    <s v="Biguanides-&gt;Insulin isophane-&gt;Biguanides|Insulin isophane"/>
  </r>
  <r>
    <s v="CkKDdC3ivp6"/>
    <x v="25"/>
    <s v="Other"/>
    <s v="Biguanides"/>
    <x v="0"/>
    <d v="2020-10-15T00:00:00"/>
    <s v="Biguanides-&gt;Insulin isophane"/>
  </r>
  <r>
    <s v="cMzD76oUL4o"/>
    <x v="25"/>
    <s v="Māori"/>
    <s v="DPP-4 inhibitors"/>
    <x v="0"/>
    <d v="2024-07-15T00:00:00"/>
    <s v="DPP-4 inhibitors-&gt;Sulfonylureas-&gt;DPP-4 inhibitors|Sulfonylureas"/>
  </r>
  <r>
    <s v="cGuTGM./90g"/>
    <x v="25"/>
    <s v="Pacific peoples"/>
    <s v="Biguanides"/>
    <x v="0"/>
    <d v="2014-08-21T00:00:00"/>
    <s v="Biguanides-&gt;Insulin aspart|Insulin isophane"/>
  </r>
  <r>
    <s v="cIIa5ocmXvY"/>
    <x v="25"/>
    <s v="Asian"/>
    <s v="Biguanides"/>
    <x v="0"/>
    <d v="2019-09-25T00:00:00"/>
    <s v="Biguanides"/>
  </r>
  <r>
    <s v="CryCnvhfBvE"/>
    <x v="25"/>
    <s v="Pacific peoples"/>
    <s v="Biguanides"/>
    <x v="0"/>
    <d v="2016-08-09T00:00:00"/>
    <s v="Biguanides"/>
  </r>
  <r>
    <s v="CqwtZlTSMAo"/>
    <x v="25"/>
    <s v="Māori"/>
    <s v="Biguanides"/>
    <x v="0"/>
    <d v="2024-08-27T00:00:00"/>
    <s v="Biguanides"/>
  </r>
  <r>
    <s v="cVcs1zVg5aU"/>
    <x v="25"/>
    <s v="Other"/>
    <s v="Biguanides"/>
    <x v="0"/>
    <d v="2014-12-08T00:00:00"/>
    <s v="Biguanides-&gt;Insulin glargine"/>
  </r>
  <r>
    <s v="FruL5u6iDG."/>
    <x v="25"/>
    <s v="Māori"/>
    <s v="Biguanides"/>
    <x v="0"/>
    <d v="2023-04-21T00:00:00"/>
    <s v="Biguanides"/>
  </r>
  <r>
    <s v="fssHmsQF5QM"/>
    <x v="25"/>
    <s v="Other"/>
    <s v="Biguanides"/>
    <x v="0"/>
    <d v="2024-08-28T00:00:00"/>
    <s v="Biguanides"/>
  </r>
  <r>
    <s v="FwlaPUBmIaY"/>
    <x v="25"/>
    <s v="Other"/>
    <s v="Biguanides"/>
    <x v="0"/>
    <d v="2025-08-05T00:00:00"/>
    <s v="Biguanides"/>
  </r>
  <r>
    <s v="FYbsGtu67JM"/>
    <x v="25"/>
    <s v="Other"/>
    <s v="Biguanides"/>
    <x v="0"/>
    <d v="2020-12-10T00:00:00"/>
    <s v="Biguanides"/>
  </r>
  <r>
    <s v="FxkzJ3IVN.M"/>
    <x v="25"/>
    <s v="Pacific peoples"/>
    <s v="Biguanides"/>
    <x v="0"/>
    <d v="2019-09-11T00:00:00"/>
    <s v="Biguanides-&gt;DPP-4 inhibitors-&gt;Biguanides|SGLT-2 inhibitors-&gt;Biguanides|DPP-4 inhibitors|SGLT-2 inhibitors"/>
  </r>
  <r>
    <s v="FYEADZoiZQI"/>
    <x v="25"/>
    <s v="Other"/>
    <s v="Biguanides"/>
    <x v="0"/>
    <d v="2018-03-05T00:00:00"/>
    <s v="Biguanides"/>
  </r>
  <r>
    <s v="FzdnvmeqDqk"/>
    <x v="25"/>
    <s v="Pacific peoples"/>
    <s v="Biguanides"/>
    <x v="0"/>
    <d v="2020-08-11T00:00:00"/>
    <s v="Biguanides-&gt;DPP-4 inhibitors"/>
  </r>
  <r>
    <s v="fvhBFr8oyTc"/>
    <x v="25"/>
    <s v="Other"/>
    <s v="Biguanides"/>
    <x v="0"/>
    <d v="2024-10-23T00:00:00"/>
    <s v="Biguanides"/>
  </r>
  <r>
    <s v="ftxG0CcPkcY"/>
    <x v="25"/>
    <s v="Māori"/>
    <s v="Biguanides"/>
    <x v="0"/>
    <d v="2019-07-18T00:00:00"/>
    <s v="Biguanides-&gt;DPP-4 inhibitors-&gt;DPP-4 inhibitors|SGLT-2 inhibitors-&gt;Insulin glargine"/>
  </r>
  <r>
    <s v="g5FWkcAW33o"/>
    <x v="25"/>
    <s v="Other"/>
    <s v="Biguanides"/>
    <x v="0"/>
    <d v="2016-10-19T00:00:00"/>
    <s v="Biguanides-&gt;Biguanides|Sulfonylureas-&gt;DPP-4 inhibitors|SGLT-2 inhibitors-&gt;DPP-4 inhibitors"/>
  </r>
  <r>
    <s v="g6hx9J5YPm2"/>
    <x v="25"/>
    <s v="Other"/>
    <s v="Biguanides"/>
    <x v="0"/>
    <d v="2012-12-31T00:00:00"/>
    <s v="Biguanides-&gt;Insulin isophane"/>
  </r>
  <r>
    <s v="gaRpKU5Wrgo"/>
    <x v="25"/>
    <s v="Pacific peoples"/>
    <s v="Biguanides"/>
    <x v="0"/>
    <d v="2022-11-02T00:00:00"/>
    <s v="Biguanides"/>
  </r>
  <r>
    <s v="gCe2TAu70eU"/>
    <x v="25"/>
    <s v="Māori"/>
    <s v="Biguanides"/>
    <x v="0"/>
    <d v="2016-09-15T00:00:00"/>
    <s v="Biguanides-&gt;Biguanides|Sulfonylureas-&gt;Insulin aspart|Insulin isophane-&gt;Biguanides|Insulin aspart|Insulin isophane-&gt;DPP-4 inhibitors"/>
  </r>
  <r>
    <s v="GDCkik4vOQU"/>
    <x v="25"/>
    <s v="Pacific peoples"/>
    <s v="Biguanides|Insulin aspart|Insulin isophane"/>
    <x v="0"/>
    <d v="2025-04-29T00:00:00"/>
    <s v="Biguanides|Insulin aspart|Insulin isophane-&gt;Insulin aspart|Insulin isophane-&gt;Insulin isophane"/>
  </r>
  <r>
    <s v="gl5UwlyFqJY"/>
    <x v="25"/>
    <s v="Other"/>
    <s v="Biguanides"/>
    <x v="0"/>
    <d v="2025-03-11T00:00:00"/>
    <s v="Biguanides"/>
  </r>
  <r>
    <s v="Gh26lUhP1b."/>
    <x v="25"/>
    <s v="Asian"/>
    <s v="Insulin aspart|Insulin isophane"/>
    <x v="1"/>
    <d v="2020-04-07T00:00:00"/>
    <s v="Insulin aspart|Insulin isophane-&gt;Insulin aspart-&gt;Biguanides-&gt;Insulin glargine-&gt;SGLT-2 inhibitors-&gt;Insulin aspart|Insulin glargine"/>
  </r>
  <r>
    <s v="Ggt2KH8T.kM"/>
    <x v="25"/>
    <s v="Pacific peoples"/>
    <s v="Biguanides"/>
    <x v="0"/>
    <d v="2020-12-15T00:00:00"/>
    <s v="Biguanides-&gt;DPP-4 inhibitors-&gt;Insulin isophane-&gt;Insulin aspart|Insulin isophane-&gt;Biguanides|Insulin aspart-&gt;Insulin aspart-&gt;Biguanides|DPP-4 inhibitors-&gt;Biguanides|Insulin isophane|SGLT-2 inhibitors-&gt;DPP-4 inhibitors|Insulin isophane"/>
  </r>
  <r>
    <s v="N89doQ4T4KI"/>
    <x v="25"/>
    <s v="Other"/>
    <s v="Sulfonylureas"/>
    <x v="0"/>
    <d v="2025-06-12T00:00:00"/>
    <s v="Sulfonylureas-&gt;Insulin glargine|Sulfonylureas-&gt;Insulin glargine-&gt;Biguanides|DPP-4 inhibitors"/>
  </r>
  <r>
    <s v="ndEEX.YCQlI"/>
    <x v="25"/>
    <s v="Māori"/>
    <s v="Biguanides"/>
    <x v="0"/>
    <d v="2012-01-25T00:00:00"/>
    <s v="Biguanides"/>
  </r>
  <r>
    <s v="nCnSrjCau76"/>
    <x v="25"/>
    <s v="Māori"/>
    <s v="DPP-4 inhibitors"/>
    <x v="0"/>
    <d v="2025-09-26T00:00:00"/>
    <s v="DPP-4 inhibitors"/>
  </r>
  <r>
    <s v="nF837kQzqik"/>
    <x v="25"/>
    <s v="Other"/>
    <s v="Biguanides"/>
    <x v="0"/>
    <d v="2019-04-16T00:00:00"/>
    <s v="Biguanides"/>
  </r>
  <r>
    <s v="k.VH5UhGeYI"/>
    <x v="25"/>
    <s v="Māori"/>
    <s v="Biguanides"/>
    <x v="0"/>
    <d v="2024-07-05T00:00:00"/>
    <s v="Biguanides-&gt;SGLT-2 inhibitors-&gt;GLP-1 agonists"/>
  </r>
  <r>
    <s v="kD1F2S/QgVY"/>
    <x v="25"/>
    <s v="Other"/>
    <s v="Biguanides"/>
    <x v="0"/>
    <d v="2019-10-10T00:00:00"/>
    <s v="Biguanides"/>
  </r>
  <r>
    <s v="k6wed6bQxIo"/>
    <x v="25"/>
    <s v="Other"/>
    <s v="Biguanides"/>
    <x v="0"/>
    <d v="2019-11-05T00:00:00"/>
    <s v="Biguanides"/>
  </r>
  <r>
    <s v="Jp08Z47Dl7Q"/>
    <x v="25"/>
    <s v="Other"/>
    <s v="Biguanides"/>
    <x v="0"/>
    <d v="2012-01-12T00:00:00"/>
    <s v="Biguanides-&gt;Insulin aspart"/>
  </r>
  <r>
    <s v="Jpd8NZ3CK6I"/>
    <x v="25"/>
    <s v="Asian"/>
    <s v="Biguanides|Insulin isophane"/>
    <x v="0"/>
    <d v="2021-10-12T00:00:00"/>
    <s v="Biguanides|Insulin isophane"/>
  </r>
  <r>
    <s v="JWB9ClqIrXo"/>
    <x v="25"/>
    <s v="Māori"/>
    <s v="Biguanides"/>
    <x v="0"/>
    <d v="2016-02-24T00:00:00"/>
    <s v="Biguanides"/>
  </r>
  <r>
    <s v="JxIoCQUSIkw"/>
    <x v="25"/>
    <s v="Asian"/>
    <s v="Biguanides"/>
    <x v="0"/>
    <d v="2020-05-28T00:00:00"/>
    <s v="Biguanides"/>
  </r>
  <r>
    <s v="JV.01hhL982"/>
    <x v="25"/>
    <s v="Asian"/>
    <s v="Biguanides"/>
    <x v="0"/>
    <d v="2024-11-27T00:00:00"/>
    <s v="Biguanides"/>
  </r>
  <r>
    <s v="jUB2cDvzllU"/>
    <x v="25"/>
    <s v="Māori"/>
    <s v="Biguanides"/>
    <x v="0"/>
    <d v="2024-01-08T00:00:00"/>
    <s v="Biguanides"/>
  </r>
  <r>
    <s v="JK/4wx0emQo"/>
    <x v="25"/>
    <s v="Other"/>
    <s v="Biguanides"/>
    <x v="0"/>
    <d v="2023-05-02T00:00:00"/>
    <s v="Biguanides"/>
  </r>
  <r>
    <s v="JIUIITnYirA"/>
    <x v="25"/>
    <s v="Other"/>
    <s v="Insulin aspart|Insulin glargine"/>
    <x v="1"/>
    <d v="2017-09-21T00:00:00"/>
    <s v="Insulin aspart|Insulin glargine-&gt;Insulin aspart-&gt;Insulin glargine-&gt;Biguanides|Insulin glargine-&gt;Biguanides|Insulin aspart|Insulin glargine"/>
  </r>
  <r>
    <s v="JmTwAzpWBvI"/>
    <x v="25"/>
    <s v="Other"/>
    <s v="Biguanides"/>
    <x v="0"/>
    <d v="2022-06-26T00:00:00"/>
    <s v="Biguanides"/>
  </r>
  <r>
    <s v="Jl566Dm35V6"/>
    <x v="25"/>
    <s v="Asian"/>
    <s v="Biguanides"/>
    <x v="0"/>
    <d v="2020-02-07T00:00:00"/>
    <s v="Biguanides"/>
  </r>
  <r>
    <s v="JGyfI9jsC5w"/>
    <x v="25"/>
    <s v="Pacific peoples"/>
    <s v="Biguanides"/>
    <x v="0"/>
    <d v="2012-08-08T00:00:00"/>
    <s v="Biguanides-&gt;Biguanides|Sulfonylureas-&gt;Sulfonylureas-&gt;SGLT-2 inhibitors-&gt;SGLT-2 inhibitors|Sulfonylureas-&gt;Biguanides|GLP-1 agonists|Sulfonylureas-&gt;GLP-1 agonists-&gt;Biguanides|GLP-1 agonists|Insulin glargine|Sulfonylureas"/>
  </r>
  <r>
    <s v="0BXIG6wZO4A"/>
    <x v="25"/>
    <s v="Māori"/>
    <s v="Biguanides"/>
    <x v="0"/>
    <d v="2022-02-28T00:00:00"/>
    <s v="Biguanides-&gt;Biguanides|SGLT-2 inhibitors"/>
  </r>
  <r>
    <s v="0K/jPTqMjNI"/>
    <x v="25"/>
    <s v="Other"/>
    <s v="Biguanides"/>
    <x v="0"/>
    <d v="2020-07-23T00:00:00"/>
    <s v="Biguanides"/>
  </r>
  <r>
    <s v="0LpmRNjsbzs"/>
    <x v="25"/>
    <s v="Other"/>
    <s v="Biguanides"/>
    <x v="0"/>
    <d v="2020-10-21T00:00:00"/>
    <s v="Biguanides"/>
  </r>
  <r>
    <s v="0Ls4xh40LdI"/>
    <x v="25"/>
    <s v="Māori"/>
    <s v="Biguanides"/>
    <x v="0"/>
    <d v="2024-09-20T00:00:00"/>
    <s v="Biguanides"/>
  </r>
  <r>
    <s v="0nZwe/jUYRw"/>
    <x v="25"/>
    <s v="Other"/>
    <s v="Biguanides"/>
    <x v="0"/>
    <d v="2017-06-02T00:00:00"/>
    <s v="Biguanides-&gt;DPP-4 inhibitors"/>
  </r>
  <r>
    <s v="0QQ9Izrc8Qc"/>
    <x v="25"/>
    <s v="Asian"/>
    <s v="Biguanides"/>
    <x v="0"/>
    <d v="2015-08-04T00:00:00"/>
    <s v="Biguanides"/>
  </r>
  <r>
    <s v="0S7rvTlJSCM"/>
    <x v="25"/>
    <s v="Māori"/>
    <s v="Biguanides"/>
    <x v="0"/>
    <d v="2011-08-03T00:00:00"/>
    <s v="Biguanides-&gt;DPP-4 inhibitors-&gt;SGLT-2 inhibitors-&gt;DPP-4 inhibitors|SGLT-2 inhibitors"/>
  </r>
  <r>
    <s v="179kb9tph4Q"/>
    <x v="25"/>
    <s v="Māori"/>
    <s v="Biguanides"/>
    <x v="0"/>
    <d v="2024-07-08T00:00:00"/>
    <s v="Biguanides"/>
  </r>
  <r>
    <s v="1GLSDfyFn66"/>
    <x v="25"/>
    <s v="Asian"/>
    <s v="Biguanides|Insulin aspart|Insulin isophane"/>
    <x v="0"/>
    <d v="2021-10-01T00:00:00"/>
    <s v="Biguanides|Insulin aspart|Insulin isophane-&gt;Insulin aspart|Insulin isophane"/>
  </r>
  <r>
    <s v="1EAXqG6Eoq2"/>
    <x v="25"/>
    <s v="Pacific peoples"/>
    <s v="Biguanides"/>
    <x v="0"/>
    <d v="2019-03-20T00:00:00"/>
    <s v="Biguanides-&gt;SGLT-2 inhibitors"/>
  </r>
  <r>
    <s v="0zKw4iKEjN2"/>
    <x v="25"/>
    <s v="Māori"/>
    <s v="Biguanides"/>
    <x v="0"/>
    <d v="2025-11-12T00:00:00"/>
    <s v="Biguanides"/>
  </r>
  <r>
    <s v="1.mcxhLPHlQ"/>
    <x v="25"/>
    <s v="Asian"/>
    <s v="Biguanides"/>
    <x v="0"/>
    <d v="2020-10-01T00:00:00"/>
    <s v="Biguanides-&gt;Biguanides|SGLT-2 inhibitors"/>
  </r>
  <r>
    <s v="z8Xzx.S0ybw"/>
    <x v="25"/>
    <s v="Asian"/>
    <s v="Biguanides|Insulin aspart"/>
    <x v="0"/>
    <d v="2014-02-11T00:00:00"/>
    <s v="Biguanides|Insulin aspart-&gt;Insulin aspart-&gt;Biguanides"/>
  </r>
  <r>
    <s v="Z9l7KrL2BpE"/>
    <x v="25"/>
    <s v="Māori"/>
    <s v="Biguanides"/>
    <x v="0"/>
    <d v="2017-03-30T00:00:00"/>
    <s v="Biguanides"/>
  </r>
  <r>
    <s v="z6AvksVUaac"/>
    <x v="25"/>
    <s v="Māori"/>
    <s v="Biguanides"/>
    <x v="0"/>
    <d v="2024-03-12T00:00:00"/>
    <s v="Biguanides"/>
  </r>
  <r>
    <s v="Z76KfkV9Yd6"/>
    <x v="25"/>
    <s v="Other"/>
    <s v="Biguanides"/>
    <x v="0"/>
    <d v="2011-12-28T00:00:00"/>
    <s v="Biguanides"/>
  </r>
  <r>
    <s v="/YrRRpEapLQ"/>
    <x v="25"/>
    <s v="Other"/>
    <s v="Biguanides"/>
    <x v="0"/>
    <d v="2020-07-29T00:00:00"/>
    <s v="Biguanides"/>
  </r>
  <r>
    <s v="/YwqGKEZcCs"/>
    <x v="25"/>
    <s v="Other"/>
    <s v="Biguanides"/>
    <x v="0"/>
    <d v="2016-01-14T00:00:00"/>
    <s v="Biguanides"/>
  </r>
  <r>
    <s v="ZarKVadvEvw"/>
    <x v="25"/>
    <s v="Other"/>
    <s v="Biguanides"/>
    <x v="0"/>
    <d v="2024-05-30T00:00:00"/>
    <s v="Biguanides"/>
  </r>
  <r>
    <s v="ZBrAqn.qsMM"/>
    <x v="25"/>
    <s v="Māori"/>
    <s v="Biguanides"/>
    <x v="0"/>
    <d v="2019-06-07T00:00:00"/>
    <s v="Biguanides"/>
  </r>
  <r>
    <s v="Yv92tDTUBzI"/>
    <x v="25"/>
    <s v="Other"/>
    <s v="Biguanides"/>
    <x v="0"/>
    <d v="2019-08-07T00:00:00"/>
    <s v="Biguanides"/>
  </r>
  <r>
    <s v="yvlP298zMDA"/>
    <x v="25"/>
    <s v="Other"/>
    <s v="Biguanides"/>
    <x v="0"/>
    <d v="2020-01-20T00:00:00"/>
    <s v="Biguanides"/>
  </r>
  <r>
    <s v="YqBXWZD6VU."/>
    <x v="25"/>
    <s v="Other"/>
    <s v="Biguanides"/>
    <x v="0"/>
    <d v="2022-09-08T00:00:00"/>
    <s v="Biguanides"/>
  </r>
  <r>
    <s v="yp8RxzslZjc"/>
    <x v="25"/>
    <s v="Māori"/>
    <s v="Biguanides"/>
    <x v="0"/>
    <d v="2015-02-05T00:00:00"/>
    <s v="Biguanides"/>
  </r>
  <r>
    <s v="YNY4WBRmILE"/>
    <x v="25"/>
    <s v="Other"/>
    <s v="Biguanides"/>
    <x v="0"/>
    <d v="2012-01-18T00:00:00"/>
    <s v="Biguanides"/>
  </r>
  <r>
    <s v="1Ldit5Om9v."/>
    <x v="25"/>
    <s v="Māori"/>
    <s v="Biguanides"/>
    <x v="0"/>
    <d v="2021-03-10T00:00:00"/>
    <s v="Biguanides"/>
  </r>
  <r>
    <s v="7l1A24TTJSQ"/>
    <x v="25"/>
    <s v="Other"/>
    <s v="Biguanides"/>
    <x v="0"/>
    <d v="2018-08-27T00:00:00"/>
    <s v="Biguanides"/>
  </r>
  <r>
    <s v="7dDB33YZIx6"/>
    <x v="25"/>
    <s v="Other"/>
    <s v="Biguanides"/>
    <x v="0"/>
    <d v="2018-11-07T00:00:00"/>
    <s v="Biguanides-&gt;Insulin aspart"/>
  </r>
  <r>
    <s v="7cFdMsuBWTk"/>
    <x v="25"/>
    <s v="Māori"/>
    <s v="Biguanides|Insulin isophane"/>
    <x v="0"/>
    <d v="2011-10-27T00:00:00"/>
    <s v="Biguanides|Insulin isophane-&gt;Insulin isophane-&gt;Biguanides|DPP-4 inhibitors|Insulin isophane-&gt;Biguanides|DPP-4 inhibitors-&gt;Biguanides-&gt;Biguanides|Insulin aspart|Insulin isophane-&gt;SGLT-2 inhibitors-&gt;Biguanides|Insulin glargine|SGLT-2 inhibitors"/>
  </r>
  <r>
    <s v="84Sp5fjj83A"/>
    <x v="25"/>
    <s v="Asian"/>
    <s v="Biguanides"/>
    <x v="0"/>
    <d v="2024-11-06T00:00:00"/>
    <s v="Biguanides"/>
  </r>
  <r>
    <s v="7luKkpWKs1g"/>
    <x v="25"/>
    <s v="Other"/>
    <s v="Biguanides"/>
    <x v="0"/>
    <d v="2011-02-10T00:00:00"/>
    <s v="Biguanides-&gt;Insulin aspart-&gt;Insulin aspart|Insulin isophane"/>
  </r>
  <r>
    <s v="cdE9FJHLF2U"/>
    <x v="25"/>
    <s v="Māori"/>
    <s v="Biguanides"/>
    <x v="0"/>
    <d v="2023-10-09T00:00:00"/>
    <s v="Biguanides"/>
  </r>
  <r>
    <s v="CcIgwDMdREU"/>
    <x v="25"/>
    <s v="Other"/>
    <s v="Biguanides"/>
    <x v="0"/>
    <d v="2023-10-18T00:00:00"/>
    <s v="Biguanides"/>
  </r>
  <r>
    <s v="cbRD0qoFAVg"/>
    <x v="25"/>
    <s v="Māori"/>
    <s v="Insulin isophane"/>
    <x v="1"/>
    <d v="2021-02-03T00:00:00"/>
    <s v="Insulin isophane-&gt;Insulin aspart|Insulin isophane-&gt;Biguanides-&gt;Biguanides|Insulin glargine-&gt;Insulin aspart|Insulin glargine-&gt;Biguanides|Insulin aspart|Insulin glargine-&gt;Insulin aspart"/>
  </r>
  <r>
    <s v="c7AQRH3TiLc"/>
    <x v="25"/>
    <s v="Māori"/>
    <s v="Biguanides|Insulin aspart|Insulin glargine"/>
    <x v="0"/>
    <d v="2019-08-14T00:00:00"/>
    <s v="Biguanides|Insulin aspart|Insulin glargine-&gt;Insulin aspart|Insulin glargine-&gt;Biguanides"/>
  </r>
  <r>
    <s v="C2UoopesgfQ"/>
    <x v="25"/>
    <s v="Asian"/>
    <s v="Biguanides"/>
    <x v="0"/>
    <d v="2025-08-26T00:00:00"/>
    <s v="Biguanides"/>
  </r>
  <r>
    <s v="8u.ZWCSYMsQ"/>
    <x v="25"/>
    <s v="Other"/>
    <s v="Biguanides"/>
    <x v="0"/>
    <d v="2016-06-10T00:00:00"/>
    <s v="Biguanides"/>
  </r>
  <r>
    <s v="8IitUfGWRgI"/>
    <x v="25"/>
    <s v="Māori"/>
    <s v="Insulin aspart|Insulin isophane"/>
    <x v="1"/>
    <d v="2011-04-20T00:00:00"/>
    <s v="Insulin aspart|Insulin isophane-&gt;Insulin isophane-&gt;Insulin aspart-&gt;Biguanides-&gt;SGLT-2 inhibitors-&gt;GLP-1 agonists-&gt;DPP-4 inhibitors|GLP-1 agonists-&gt;DPP-4 inhibitors"/>
  </r>
  <r>
    <s v="8ILXJnC8G7o"/>
    <x v="25"/>
    <s v="Other"/>
    <s v="Biguanides"/>
    <x v="0"/>
    <d v="2011-10-12T00:00:00"/>
    <s v="Biguanides"/>
  </r>
  <r>
    <s v="8Abm2FGIaa6"/>
    <x v="25"/>
    <s v="Pacific peoples"/>
    <s v="Biguanides"/>
    <x v="0"/>
    <d v="2015-08-16T00:00:00"/>
    <s v="Biguanides"/>
  </r>
  <r>
    <s v="8Cx/SGkaORQ"/>
    <x v="25"/>
    <s v="Other"/>
    <s v="Biguanides"/>
    <x v="0"/>
    <d v="2014-08-27T00:00:00"/>
    <s v="Biguanides-&gt;Biguanides|Sulfonylureas-&gt;Insulin glargine-&gt;Biguanides|Insulin glargine-&gt;SGLT-2 inhibitors-&gt;Insulin glargine|SGLT-2 inhibitors-&gt;Biguanides|GLP-1 agonists-&gt;Biguanides|GLP-1 agonists|Insulin glargine-&gt;GLP-1 agonists-&gt;GLP-1 agonists|Insulin glargine"/>
  </r>
  <r>
    <s v="8DhLp.oIzKs"/>
    <x v="25"/>
    <s v="Māori"/>
    <s v="Biguanides"/>
    <x v="0"/>
    <d v="2024-02-27T00:00:00"/>
    <s v="Biguanides"/>
  </r>
  <r>
    <s v="8KjdsTs9pjw"/>
    <x v="25"/>
    <s v="Māori"/>
    <s v="Biguanides"/>
    <x v="0"/>
    <d v="2023-02-15T00:00:00"/>
    <s v="Biguanides"/>
  </r>
  <r>
    <s v="8L.FCDZFzNE"/>
    <x v="25"/>
    <s v="Other"/>
    <s v="Biguanides"/>
    <x v="0"/>
    <d v="2023-06-15T00:00:00"/>
    <s v="Biguanides"/>
  </r>
  <r>
    <s v="8oqhr.4Dp4I"/>
    <x v="25"/>
    <s v="Asian"/>
    <s v="Biguanides"/>
    <x v="0"/>
    <d v="2013-05-27T00:00:00"/>
    <s v="Biguanides"/>
  </r>
  <r>
    <s v="8suvmNz5xag"/>
    <x v="25"/>
    <s v="Other"/>
    <s v="Biguanides"/>
    <x v="0"/>
    <d v="2025-02-04T00:00:00"/>
    <s v="Biguanides"/>
  </r>
  <r>
    <s v="8Sb6l0bWzG2"/>
    <x v="25"/>
    <s v="Māori"/>
    <s v="Insulin aspart"/>
    <x v="1"/>
    <d v="2023-03-01T00:00:00"/>
    <s v="Insulin aspart-&gt;Biguanides"/>
  </r>
  <r>
    <s v="vanIoS.xymU"/>
    <x v="25"/>
    <s v="Pacific peoples"/>
    <s v="Biguanides"/>
    <x v="0"/>
    <d v="2025-02-18T00:00:00"/>
    <s v="Biguanides"/>
  </r>
  <r>
    <s v="vC8Lf7IIoU."/>
    <x v="25"/>
    <s v="Asian"/>
    <s v="Biguanides"/>
    <x v="0"/>
    <d v="2014-10-17T00:00:00"/>
    <s v="Biguanides"/>
  </r>
  <r>
    <s v="yE3K18DYPW2"/>
    <x v="25"/>
    <s v="Other"/>
    <s v="Insulin glargine"/>
    <x v="1"/>
    <d v="2021-04-15T00:00:00"/>
    <s v="Insulin glargine-&gt;Biguanides|Insulin glargine-&gt;Biguanides"/>
  </r>
  <r>
    <s v="YD6D.cZE.ps"/>
    <x v="25"/>
    <s v="Other"/>
    <s v="Biguanides"/>
    <x v="0"/>
    <d v="2025-01-23T00:00:00"/>
    <s v="Biguanides"/>
  </r>
  <r>
    <s v="yFidNmL1H1A"/>
    <x v="25"/>
    <s v="Other"/>
    <s v="Biguanides"/>
    <x v="0"/>
    <d v="2014-05-27T00:00:00"/>
    <s v="Biguanides"/>
  </r>
  <r>
    <s v="yGXY5Z5zhCI"/>
    <x v="25"/>
    <s v="Asian"/>
    <s v="Biguanides"/>
    <x v="0"/>
    <d v="2018-02-09T00:00:00"/>
    <s v="Biguanides"/>
  </r>
  <r>
    <s v="YkgOCIuxV1o"/>
    <x v="25"/>
    <s v="Pacific peoples"/>
    <s v="Biguanides"/>
    <x v="0"/>
    <d v="2021-09-27T00:00:00"/>
    <s v="Biguanides"/>
  </r>
  <r>
    <s v="YkKG9Al2ySc"/>
    <x v="25"/>
    <s v="Other"/>
    <s v="Biguanides"/>
    <x v="0"/>
    <d v="2013-09-27T00:00:00"/>
    <s v="Biguanides-&gt;Biguanides|Insulin glargine-&gt;Insulin glargine-&gt;DPP-4 inhibitors-&gt;Biguanides|DPP-4 inhibitors"/>
  </r>
  <r>
    <s v="UsoatJu.zKk"/>
    <x v="25"/>
    <s v="Other"/>
    <s v="Biguanides"/>
    <x v="0"/>
    <d v="2023-08-26T00:00:00"/>
    <s v="Biguanides"/>
  </r>
  <r>
    <s v="utB73jwp4sM"/>
    <x v="25"/>
    <s v="Māori"/>
    <s v="Biguanides"/>
    <x v="0"/>
    <d v="2020-08-03T00:00:00"/>
    <s v="Biguanides"/>
  </r>
  <r>
    <s v="upUF0Rfyk5Y"/>
    <x v="25"/>
    <s v="Asian"/>
    <s v="Biguanides"/>
    <x v="0"/>
    <d v="2021-11-23T00:00:00"/>
    <s v="Biguanides-&gt;Insulin isophane-&gt;Insulin aspart"/>
  </r>
  <r>
    <s v="S.r0086Pi8I"/>
    <x v="25"/>
    <s v="Māori"/>
    <s v="Biguanides"/>
    <x v="0"/>
    <d v="2023-09-18T00:00:00"/>
    <s v="Biguanides"/>
  </r>
  <r>
    <s v="uMyInrtXJH6"/>
    <x v="25"/>
    <s v="Asian"/>
    <s v="DPP-4 inhibitors"/>
    <x v="0"/>
    <d v="2021-01-19T00:00:00"/>
    <s v="DPP-4 inhibitors-&gt;Biguanides-&gt;Insulin aspart|Insulin isophane-&gt;Insulin isophane-&gt;Insulin aspart-&gt;Biguanides|Insulin aspart|Insulin isophane-&gt;Biguanides|Insulin aspart-&gt;SGLT-2 inhibitors"/>
  </r>
  <r>
    <s v="UoEZGLQyjE6"/>
    <x v="25"/>
    <s v="Other"/>
    <s v="Biguanides"/>
    <x v="0"/>
    <d v="2022-07-11T00:00:00"/>
    <s v="Biguanides"/>
  </r>
  <r>
    <s v="v4o7.b4vfSw"/>
    <x v="25"/>
    <s v="Asian"/>
    <s v="Biguanides"/>
    <x v="0"/>
    <d v="2024-09-28T00:00:00"/>
    <s v="Biguanides"/>
  </r>
  <r>
    <s v="UXJdhSJBfA2"/>
    <x v="25"/>
    <s v="Other"/>
    <s v="Biguanides"/>
    <x v="0"/>
    <d v="2024-12-05T00:00:00"/>
    <s v="Biguanides"/>
  </r>
  <r>
    <s v="UVsya2hJQyo"/>
    <x v="25"/>
    <s v="Other"/>
    <s v="Sulfonylureas"/>
    <x v="0"/>
    <d v="2012-09-11T00:00:00"/>
    <s v="Sulfonylureas-&gt;Biguanides-&gt;Biguanides|Sulfonylureas"/>
  </r>
  <r>
    <s v="ou8oiSPGPkI"/>
    <x v="25"/>
    <s v="Other"/>
    <s v="Biguanides"/>
    <x v="0"/>
    <d v="2014-02-26T00:00:00"/>
    <s v="Biguanides"/>
  </r>
  <r>
    <s v="OqHlqA9jhec"/>
    <x v="25"/>
    <s v="Pacific peoples"/>
    <s v="Biguanides"/>
    <x v="0"/>
    <d v="2025-03-13T00:00:00"/>
    <s v="Biguanides"/>
  </r>
  <r>
    <s v="oQluM0TlLHY"/>
    <x v="25"/>
    <s v="Other"/>
    <s v="Biguanides"/>
    <x v="0"/>
    <d v="2014-02-24T00:00:00"/>
    <s v="Biguanides"/>
  </r>
  <r>
    <s v="oqDuF8oaWow"/>
    <x v="25"/>
    <s v="Asian"/>
    <s v="Biguanides"/>
    <x v="0"/>
    <d v="2023-11-28T00:00:00"/>
    <s v="Biguanides"/>
  </r>
  <r>
    <s v="RzL9.C.rsfM"/>
    <x v="25"/>
    <s v="Other"/>
    <s v="Biguanides"/>
    <x v="0"/>
    <d v="2025-09-11T00:00:00"/>
    <s v="Biguanides"/>
  </r>
  <r>
    <s v="RXQD/9dhZPA"/>
    <x v="25"/>
    <s v="Asian"/>
    <s v="Biguanides"/>
    <x v="0"/>
    <d v="2016-09-06T00:00:00"/>
    <s v="Biguanides"/>
  </r>
  <r>
    <s v="oWPreZr4Yr2"/>
    <x v="25"/>
    <s v="Other"/>
    <s v="Biguanides"/>
    <x v="0"/>
    <d v="2012-03-13T00:00:00"/>
    <s v="Biguanides-&gt;Insulin lispro-&gt;Insulin glargine|Insulin lispro-&gt;Insulin glargine-&gt;Insulin aspart|Insulin glargine-&gt;Insulin aspart"/>
  </r>
  <r>
    <s v="ow85iuGbyAg"/>
    <x v="25"/>
    <s v="Asian"/>
    <s v="Biguanides"/>
    <x v="0"/>
    <d v="2025-08-07T00:00:00"/>
    <s v="Biguanides"/>
  </r>
  <r>
    <s v="OWZjvx8FzAU"/>
    <x v="25"/>
    <s v="Other"/>
    <s v="Biguanides"/>
    <x v="0"/>
    <d v="2011-11-15T00:00:00"/>
    <s v="Biguanides"/>
  </r>
  <r>
    <s v="OJMa7GrBLq6"/>
    <x v="25"/>
    <s v="Pacific peoples"/>
    <s v="Biguanides"/>
    <x v="0"/>
    <d v="2016-09-19T00:00:00"/>
    <s v="Biguanides"/>
  </r>
  <r>
    <s v="OJ0W2yarbgo"/>
    <x v="25"/>
    <s v="Asian"/>
    <s v="Biguanides"/>
    <x v="0"/>
    <d v="2023-06-20T00:00:00"/>
    <s v="Biguanides"/>
  </r>
  <r>
    <s v="O9Bu3XyqU8w"/>
    <x v="25"/>
    <s v="Māori"/>
    <s v="Biguanides"/>
    <x v="0"/>
    <d v="2025-12-23T00:00:00"/>
    <s v="Biguanides"/>
  </r>
  <r>
    <s v="OcOQCuHyNaM"/>
    <x v="25"/>
    <s v="Other"/>
    <s v="Biguanides"/>
    <x v="0"/>
    <d v="2024-05-06T00:00:00"/>
    <s v="Biguanides"/>
  </r>
  <r>
    <s v="oESUVk7GsC2"/>
    <x v="25"/>
    <s v="Pacific peoples"/>
    <s v="Biguanides|Insulin isophane"/>
    <x v="0"/>
    <d v="2021-04-15T00:00:00"/>
    <s v="Biguanides|Insulin isophane-&gt;Insulin isophane-&gt;Biguanides-&gt;Insulin aspart|Insulin isophane"/>
  </r>
  <r>
    <s v="o27Hv7puLWs"/>
    <x v="25"/>
    <s v="Māori"/>
    <s v="Biguanides"/>
    <x v="0"/>
    <d v="2016-09-07T00:00:00"/>
    <s v="Biguanides"/>
  </r>
  <r>
    <s v="O4hn/c0VWVk"/>
    <x v="25"/>
    <s v="Māori"/>
    <s v="Biguanides"/>
    <x v="0"/>
    <d v="2019-04-01T00:00:00"/>
    <s v="Biguanides"/>
  </r>
  <r>
    <s v="LccKTHFrvLk"/>
    <x v="25"/>
    <s v="Pacific peoples"/>
    <s v="Insulin aspart|Insulin isophane"/>
    <x v="1"/>
    <d v="2015-12-03T00:00:00"/>
    <s v="Insulin aspart|Insulin isophane-&gt;Biguanides"/>
  </r>
  <r>
    <s v="LCcP6vJlQgs"/>
    <x v="25"/>
    <s v="Other"/>
    <s v="Biguanides"/>
    <x v="0"/>
    <d v="2025-10-24T00:00:00"/>
    <s v="Biguanides"/>
  </r>
  <r>
    <s v="kW9pFRZwATQ"/>
    <x v="25"/>
    <s v="Other"/>
    <s v="Biguanides"/>
    <x v="0"/>
    <d v="2019-11-04T00:00:00"/>
    <s v="Biguanides"/>
  </r>
  <r>
    <s v="kxl1w0bgyVM"/>
    <x v="25"/>
    <s v="Māori"/>
    <s v="Biguanides|Insulin isophane"/>
    <x v="0"/>
    <d v="2021-08-31T00:00:00"/>
    <s v="Biguanides|Insulin isophane-&gt;Insulin isophane-&gt;Insulin aspart|Insulin isophane"/>
  </r>
  <r>
    <s v="kZkOBXWfjP2"/>
    <x v="25"/>
    <s v="Other"/>
    <s v="Biguanides"/>
    <x v="0"/>
    <d v="2019-07-26T00:00:00"/>
    <s v="Biguanides"/>
  </r>
  <r>
    <s v="KzpsPAqIT9s"/>
    <x v="25"/>
    <s v="Asian"/>
    <s v="Biguanides"/>
    <x v="0"/>
    <d v="2017-03-24T00:00:00"/>
    <s v="Biguanides-&gt;Sulfonylureas-&gt;DPP-4 inhibitors-&gt;DPP-4 inhibitors|SGLT-2 inhibitors"/>
  </r>
  <r>
    <s v="L.USZHwpeqo"/>
    <x v="25"/>
    <s v="Other"/>
    <s v="Biguanides"/>
    <x v="0"/>
    <d v="2023-04-04T00:00:00"/>
    <s v="Biguanides"/>
  </r>
  <r>
    <s v="dAHmrzKC0zA"/>
    <x v="25"/>
    <s v="Other"/>
    <s v="Biguanides"/>
    <x v="0"/>
    <d v="2023-09-07T00:00:00"/>
    <s v="Biguanides-&gt;Insulin aspart"/>
  </r>
  <r>
    <s v="d9OnZ.f0vDM"/>
    <x v="25"/>
    <s v="Other"/>
    <s v="Insulin aspart|Insulin isophane"/>
    <x v="1"/>
    <d v="2013-06-19T00:00:00"/>
    <s v="Insulin aspart|Insulin isophane-&gt;Insulin isophane-&gt;Insulin aspart-&gt;Biguanides"/>
  </r>
  <r>
    <s v="D4P1ZTNKxw."/>
    <x v="25"/>
    <s v="Māori"/>
    <s v="Biguanides"/>
    <x v="0"/>
    <d v="2019-09-02T00:00:00"/>
    <s v="Biguanides"/>
  </r>
  <r>
    <s v="9oTElwsQcQo"/>
    <x v="25"/>
    <s v="Pacific peoples"/>
    <s v="Insulin isophane"/>
    <x v="1"/>
    <d v="2018-06-07T00:00:00"/>
    <s v="Insulin isophane-&gt;Biguanides|Insulin isophane-&gt;Insulin glargine-&gt;Biguanides-&gt;Insulin aspart-&gt;Insulin aspart|Insulin glargine"/>
  </r>
  <r>
    <s v="9p4XO3mQw9A"/>
    <x v="25"/>
    <s v="Other"/>
    <s v="Biguanides"/>
    <x v="0"/>
    <d v="2022-09-09T00:00:00"/>
    <s v="Biguanides-&gt;Biguanides|SGLT-2 inhibitors-&gt;SGLT-2 inhibitors"/>
  </r>
  <r>
    <s v="9THxZtWFQac"/>
    <x v="25"/>
    <s v="Māori"/>
    <s v="Biguanides"/>
    <x v="0"/>
    <d v="2023-01-17T00:00:00"/>
    <s v="Biguanides"/>
  </r>
  <r>
    <s v="9USydS.xkdk"/>
    <x v="25"/>
    <s v="Māori"/>
    <s v="Biguanides"/>
    <x v="0"/>
    <d v="2011-03-17T00:00:00"/>
    <s v="Biguanides"/>
  </r>
  <r>
    <s v="DjAWt3PUkao"/>
    <x v="25"/>
    <s v="Other"/>
    <s v="Biguanides"/>
    <x v="0"/>
    <d v="2023-09-14T00:00:00"/>
    <s v="Biguanides-&gt;Insulin aspart|Insulin glargine-&gt;Insulin aspart"/>
  </r>
  <r>
    <s v="DNadH67jjXs"/>
    <x v="25"/>
    <s v="Other"/>
    <s v="Biguanides"/>
    <x v="0"/>
    <d v="2015-06-09T00:00:00"/>
    <s v="Biguanides"/>
  </r>
  <r>
    <s v="Des4mWDZ8Dw"/>
    <x v="25"/>
    <s v="Other"/>
    <s v="Biguanides"/>
    <x v="0"/>
    <d v="2018-01-03T00:00:00"/>
    <s v="Biguanides"/>
  </r>
  <r>
    <s v="dViksG8bbak"/>
    <x v="25"/>
    <s v="Asian"/>
    <s v="Biguanides"/>
    <x v="0"/>
    <d v="2020-10-27T00:00:00"/>
    <s v="Biguanides"/>
  </r>
  <r>
    <s v="DXbQvtwQeaY"/>
    <x v="25"/>
    <s v="Other"/>
    <s v="Biguanides"/>
    <x v="0"/>
    <d v="2024-07-09T00:00:00"/>
    <s v="Biguanides-&gt;Insulin glargine|Insulin glulisine-&gt;Insulin glulisine-&gt;Insulin aspart|Insulin glargine"/>
  </r>
  <r>
    <s v="dsw9iG3F/iE"/>
    <x v="25"/>
    <s v="Other"/>
    <s v="Biguanides"/>
    <x v="0"/>
    <d v="2022-11-28T00:00:00"/>
    <s v="Biguanides"/>
  </r>
  <r>
    <s v="dsynLiQTxmU"/>
    <x v="25"/>
    <s v="Pacific peoples"/>
    <s v="Biguanides"/>
    <x v="0"/>
    <d v="2018-10-19T00:00:00"/>
    <s v="Biguanides-&gt;DPP-4 inhibitors-&gt;SGLT-2 inhibitors"/>
  </r>
  <r>
    <s v="Gx0NRfaXaqU"/>
    <x v="25"/>
    <s v="Māori"/>
    <s v="Biguanides"/>
    <x v="0"/>
    <d v="2019-07-18T00:00:00"/>
    <s v="Biguanides-&gt;DPP-4 inhibitors-&gt;Insulin isophane-&gt;Biguanides|GLP-1 agonists-&gt;SGLT-2 inhibitors-&gt;Biguanides|Insulin isophane|SGLT-2 inhibitors-&gt;Insulin isophane|SGLT-2 inhibitors"/>
  </r>
  <r>
    <s v="GWpU2zfM5rw"/>
    <x v="25"/>
    <s v="Other"/>
    <s v="Biguanides"/>
    <x v="0"/>
    <d v="2022-03-16T00:00:00"/>
    <s v="Biguanides-&gt;Insulin isophane"/>
  </r>
  <r>
    <s v="gVNsN7bwSXY"/>
    <x v="25"/>
    <s v="Other"/>
    <s v="Biguanides"/>
    <x v="0"/>
    <d v="2016-02-17T00:00:00"/>
    <s v="Biguanides-&gt;DPP-4 inhibitors-&gt;Biguanides|DPP-4 inhibitors-&gt;Biguanides|SGLT-2 inhibitors-&gt;Insulin glargine-&gt;Biguanides|GLP-1 agonists-&gt;GLP-1 agonists-&gt;GLP-1 agonists|Insulin glargine-&gt;Biguanides|GLP-1 agonists|Insulin glargine"/>
  </r>
  <r>
    <s v="gVh.AWFot3Q"/>
    <x v="25"/>
    <s v="Māori"/>
    <s v="Insulin aspart|Insulin isophane"/>
    <x v="1"/>
    <d v="2011-04-19T00:00:00"/>
    <s v="Insulin aspart|Insulin isophane-&gt;Biguanides"/>
  </r>
  <r>
    <s v="GSqLjFY8/2c"/>
    <x v="25"/>
    <s v="Pacific peoples"/>
    <s v="Biguanides"/>
    <x v="0"/>
    <d v="2021-07-12T00:00:00"/>
    <s v="Biguanides"/>
  </r>
  <r>
    <s v="gt3Bv7F3sP2"/>
    <x v="25"/>
    <s v="Māori"/>
    <s v="Biguanides"/>
    <x v="0"/>
    <d v="2022-01-05T00:00:00"/>
    <s v="Biguanides"/>
  </r>
  <r>
    <s v="H0qNIWafCNc"/>
    <x v="25"/>
    <s v="Other"/>
    <s v="Biguanides"/>
    <x v="0"/>
    <d v="2024-10-30T00:00:00"/>
    <s v="Biguanides"/>
  </r>
  <r>
    <s v="H/1So32SU1k"/>
    <x v="25"/>
    <s v="Pacific peoples"/>
    <s v="Biguanides|Insulin isophane"/>
    <x v="0"/>
    <d v="2021-03-04T00:00:00"/>
    <s v="Biguanides|Insulin isophane"/>
  </r>
  <r>
    <s v="gZxOoHa662M"/>
    <x v="25"/>
    <s v="Other"/>
    <s v="Biguanides"/>
    <x v="0"/>
    <d v="2022-10-25T00:00:00"/>
    <s v="Biguanides"/>
  </r>
  <r>
    <s v="H.9zysgIDKo"/>
    <x v="25"/>
    <s v="Other"/>
    <s v="Biguanides"/>
    <x v="0"/>
    <d v="2025-06-18T00:00:00"/>
    <s v="Biguanides"/>
  </r>
  <r>
    <s v="GZi7sIMnBjQ"/>
    <x v="25"/>
    <s v="Asian"/>
    <s v="Biguanides"/>
    <x v="0"/>
    <d v="2017-09-15T00:00:00"/>
    <s v="Biguanides"/>
  </r>
  <r>
    <s v="GY7GEWxl7w."/>
    <x v="25"/>
    <s v="Asian"/>
    <s v="DPP-4 inhibitors|SGLT-2 inhibitors"/>
    <x v="0"/>
    <d v="2023-02-03T00:00:00"/>
    <s v="DPP-4 inhibitors|SGLT-2 inhibitors-&gt;DPP-4 inhibitors|Sulfonylureas-&gt;DPP-4 inhibitors-&gt;Sulfonylureas"/>
  </r>
  <r>
    <s v="hGTwUobryRQ"/>
    <x v="25"/>
    <s v="Māori"/>
    <s v="Biguanides"/>
    <x v="0"/>
    <d v="2020-08-06T00:00:00"/>
    <s v="Biguanides"/>
  </r>
  <r>
    <s v="hfr3DwNB4cA"/>
    <x v="25"/>
    <s v="Asian"/>
    <s v="Biguanides|Insulin isophane"/>
    <x v="0"/>
    <d v="2025-10-16T00:00:00"/>
    <s v="Biguanides|Insulin isophane-&gt;Insulin isophane-&gt;Insulin aspart"/>
  </r>
  <r>
    <s v="hfW3GbfbO0Q"/>
    <x v="25"/>
    <s v="Asian"/>
    <s v="Biguanides"/>
    <x v="0"/>
    <d v="2014-02-03T00:00:00"/>
    <s v="Biguanides"/>
  </r>
  <r>
    <s v="H9SuCOa3ZFk"/>
    <x v="25"/>
    <s v="Māori"/>
    <s v="Biguanides"/>
    <x v="0"/>
    <d v="2018-02-20T00:00:00"/>
    <s v="Biguanides-&gt;Insulin isophane-&gt;Biguanides|Insulin isophane-&gt;DPP-4 inhibitors-&gt;DPP-4 inhibitors|Insulin glargine-&gt;Biguanides|Insulin glargine-&gt;Insulin aspart|Insulin glargine-&gt;Insulin glargine-&gt;Insulin aspart-&gt;DPP-4 inhibitors|Insulin aspart-&gt;DPP-4 inhibitors|Insulin aspart|Insulin glargine|Insulin isophane-&gt;DPP-4 inhibitors|Insulin glargine|Insulin isophane|SGLT-2 inhibitors-&gt;SGLT-2 inhibitors-&gt;DPP-4 inhibitors|SGLT-2 inhibitors-&gt;GLP-1 agonists-&gt;GLP-1 agonists|Insulin glargine-&gt;GLP-1 agonists|Insulin glargine|SGLT-2 inhibitors-&gt;GLP-1 agonists|SGLT-2 inhibitors"/>
  </r>
  <r>
    <s v="kLmXstlqR3k"/>
    <x v="25"/>
    <s v="Asian"/>
    <s v="Biguanides"/>
    <x v="0"/>
    <d v="2025-02-20T00:00:00"/>
    <s v="Biguanides"/>
  </r>
  <r>
    <s v="klQB.YgnQWc"/>
    <x v="25"/>
    <s v="Māori"/>
    <s v="Biguanides"/>
    <x v="0"/>
    <d v="2021-09-07T00:00:00"/>
    <s v="Biguanides"/>
  </r>
  <r>
    <s v="KOG3gfsP1MI"/>
    <x v="25"/>
    <s v="Other"/>
    <s v="Insulin isophane|Insulin lispro"/>
    <x v="1"/>
    <d v="2013-01-16T00:00:00"/>
    <s v="Insulin isophane|Insulin lispro-&gt;Insulin lispro-&gt;Biguanides"/>
  </r>
  <r>
    <s v="KQMBOMZCiaI"/>
    <x v="25"/>
    <s v="Asian"/>
    <s v="Biguanides"/>
    <x v="0"/>
    <d v="2016-03-08T00:00:00"/>
    <s v="Biguanides"/>
  </r>
  <r>
    <s v="kQxvwTSwQeY"/>
    <x v="25"/>
    <s v="Other"/>
    <s v="Biguanides"/>
    <x v="0"/>
    <d v="2014-09-02T00:00:00"/>
    <s v="Biguanides"/>
  </r>
  <r>
    <s v="KPgfjeWRDgE"/>
    <x v="25"/>
    <s v="Pacific peoples"/>
    <s v="Biguanides"/>
    <x v="0"/>
    <d v="2020-11-11T00:00:00"/>
    <s v="Biguanides-&gt;SGLT-2 inhibitors"/>
  </r>
  <r>
    <s v="HKNbZgoyh7I"/>
    <x v="25"/>
    <s v="Asian"/>
    <s v="Biguanides"/>
    <x v="0"/>
    <d v="2019-11-21T00:00:00"/>
    <s v="Biguanides"/>
  </r>
  <r>
    <s v="HkTgJ76rbso"/>
    <x v="25"/>
    <s v="Asian"/>
    <s v="Biguanides"/>
    <x v="0"/>
    <d v="2014-12-01T00:00:00"/>
    <s v="Biguanides"/>
  </r>
  <r>
    <s v="HLxaCoIPApk"/>
    <x v="25"/>
    <s v="Other"/>
    <s v="Biguanides"/>
    <x v="0"/>
    <d v="2025-08-22T00:00:00"/>
    <s v="Biguanides"/>
  </r>
  <r>
    <s v="HIuYDbF79Fo"/>
    <x v="25"/>
    <s v="Other"/>
    <s v="Biguanides"/>
    <x v="0"/>
    <d v="2020-09-17T00:00:00"/>
    <s v="Biguanides"/>
  </r>
  <r>
    <s v="HHR0QWnQtDA"/>
    <x v="25"/>
    <s v="Other"/>
    <s v="Biguanides"/>
    <x v="0"/>
    <d v="2020-11-13T00:00:00"/>
    <s v="Biguanides-&gt;Insulin isophane"/>
  </r>
  <r>
    <s v="kfNynwxvt32"/>
    <x v="25"/>
    <s v="Other"/>
    <s v="Biguanides"/>
    <x v="0"/>
    <d v="2019-04-16T00:00:00"/>
    <s v="Biguanides"/>
  </r>
  <r>
    <s v="KFpVkrh3PgU"/>
    <x v="25"/>
    <s v="Asian"/>
    <s v="Biguanides"/>
    <x v="0"/>
    <d v="2021-06-10T00:00:00"/>
    <s v="Biguanides"/>
  </r>
  <r>
    <s v="kdvOND9cAW."/>
    <x v="25"/>
    <s v="Asian"/>
    <s v="Biguanides"/>
    <x v="0"/>
    <d v="2017-11-24T00:00:00"/>
    <s v="Biguanides"/>
  </r>
  <r>
    <s v="KDnDF9G4Yow"/>
    <x v="25"/>
    <s v="Other"/>
    <s v="Biguanides"/>
    <x v="0"/>
    <d v="2019-11-20T00:00:00"/>
    <s v="Biguanides"/>
  </r>
  <r>
    <s v="mh4d4gBdsw2"/>
    <x v="25"/>
    <s v="Pacific peoples"/>
    <s v="Biguanides"/>
    <x v="0"/>
    <d v="2022-06-07T00:00:00"/>
    <s v="Biguanides-&gt;Insulin isophane"/>
  </r>
  <r>
    <s v="mKDtxJ48rMY"/>
    <x v="25"/>
    <s v="Māori"/>
    <s v="Biguanides"/>
    <x v="0"/>
    <d v="2018-09-21T00:00:00"/>
    <s v="Biguanides"/>
  </r>
  <r>
    <s v="mLG9NsNACkM"/>
    <x v="25"/>
    <s v="Pacific peoples"/>
    <s v="Biguanides"/>
    <x v="0"/>
    <d v="2020-06-29T00:00:00"/>
    <s v="Biguanides-&gt;Insulin isophane"/>
  </r>
  <r>
    <s v="mKPpSkRZYVY"/>
    <x v="25"/>
    <s v="Māori"/>
    <s v="Biguanides"/>
    <x v="0"/>
    <d v="2017-11-16T00:00:00"/>
    <s v="Biguanides-&gt;Insulin glargine-&gt;Insulin aspart|Insulin glargine-&gt;Insulin aspart"/>
  </r>
  <r>
    <s v="ml//aHwKq1I"/>
    <x v="25"/>
    <s v="Asian"/>
    <s v="Biguanides"/>
    <x v="0"/>
    <d v="2021-05-10T00:00:00"/>
    <s v="Biguanides"/>
  </r>
  <r>
    <s v="mSLQHcRs/rw"/>
    <x v="25"/>
    <s v="Pacific peoples"/>
    <s v="Biguanides"/>
    <x v="0"/>
    <d v="2020-11-29T00:00:00"/>
    <s v="Biguanides"/>
  </r>
  <r>
    <s v="MSmIqGUSUXY"/>
    <x v="25"/>
    <s v="Other"/>
    <s v="Biguanides"/>
    <x v="0"/>
    <d v="2025-10-20T00:00:00"/>
    <s v="Biguanides"/>
  </r>
  <r>
    <s v="mMQ0Ea3CrLE"/>
    <x v="25"/>
    <s v="Pacific peoples"/>
    <s v="Biguanides"/>
    <x v="0"/>
    <d v="2024-04-24T00:00:00"/>
    <s v="Biguanides"/>
  </r>
  <r>
    <s v="mxEEgCGJxO."/>
    <x v="25"/>
    <s v="Māori"/>
    <s v="Biguanides"/>
    <x v="0"/>
    <d v="2015-01-13T00:00:00"/>
    <s v="Biguanides-&gt;DPP-4 inhibitors"/>
  </r>
  <r>
    <s v="MXwYEBCJPoE"/>
    <x v="25"/>
    <s v="Pacific peoples"/>
    <s v="Biguanides"/>
    <x v="0"/>
    <d v="2025-11-03T00:00:00"/>
    <s v="Biguanides"/>
  </r>
  <r>
    <s v="MTiH.PAg8cE"/>
    <x v="25"/>
    <s v="Asian"/>
    <s v="Biguanides"/>
    <x v="0"/>
    <d v="2020-12-02T00:00:00"/>
    <s v="Biguanides"/>
  </r>
  <r>
    <s v="3xAkuV6aWu2"/>
    <x v="25"/>
    <s v="Pacific peoples"/>
    <s v="Biguanides"/>
    <x v="0"/>
    <d v="2024-07-18T00:00:00"/>
    <s v="Biguanides"/>
  </r>
  <r>
    <s v="4/nDRkvAu2M"/>
    <x v="25"/>
    <s v="Pacific peoples"/>
    <s v="Sulfonylureas"/>
    <x v="0"/>
    <d v="2014-03-14T00:00:00"/>
    <s v="Sulfonylureas-&gt;Biguanides-&gt;Insulin glargine-&gt;Insulin glulisine-&gt;Insulin glargine|Insulin glulisine"/>
  </r>
  <r>
    <s v="40bC/ZB3Q7."/>
    <x v="25"/>
    <s v="Asian"/>
    <s v="Biguanides|Insulin glargine|Insulin glulisine|Sulfonylureas"/>
    <x v="0"/>
    <d v="2017-04-21T00:00:00"/>
    <s v="Biguanides|Insulin glargine|Insulin glulisine|Sulfonylureas-&gt;Biguanides|Insulin glargine|Sulfonylureas-&gt;Biguanides|Insulin glargine-&gt;Insulin glargine-&gt;Thiazolidinedione-&gt;Biguanides|Sulfonylureas-&gt;Biguanides-&gt;Biguanides|Thiazolidinedione-&gt;Sulfonylureas|Thiazolidinedione-&gt;DPP-4 inhibitors-&gt;DPP-4 inhibitors|Sulfonylureas-&gt;Sulfonylureas-&gt;DPP-4 inhibitors|SGLT-2 inhibitors|Sulfonylureas-&gt;SGLT-2 inhibitors"/>
  </r>
  <r>
    <s v="41E/cTkIzQg"/>
    <x v="25"/>
    <s v="Māori"/>
    <s v="Biguanides"/>
    <x v="0"/>
    <d v="2024-04-16T00:00:00"/>
    <s v="Biguanides"/>
  </r>
  <r>
    <s v="4561jiGYxB2"/>
    <x v="25"/>
    <s v="Other"/>
    <s v="Biguanides"/>
    <x v="0"/>
    <d v="2025-11-28T00:00:00"/>
    <s v="Biguanides"/>
  </r>
  <r>
    <s v="3VS2bLSrsfc"/>
    <x v="25"/>
    <s v="Asian"/>
    <s v="Biguanides"/>
    <x v="0"/>
    <d v="2024-06-13T00:00:00"/>
    <s v="Biguanides"/>
  </r>
  <r>
    <s v="3UzZDum/Odw"/>
    <x v="25"/>
    <s v="Asian"/>
    <s v="Insulin aspart"/>
    <x v="1"/>
    <d v="2013-04-12T00:00:00"/>
    <s v="Insulin aspart-&gt;Biguanides"/>
  </r>
  <r>
    <s v="3SeancD0tbY"/>
    <x v="25"/>
    <s v="Māori"/>
    <s v="Biguanides"/>
    <x v="0"/>
    <d v="2023-01-10T00:00:00"/>
    <s v="Biguanides"/>
  </r>
  <r>
    <s v="3qmO.rd5ULU"/>
    <x v="25"/>
    <s v="Māori"/>
    <s v="Biguanides"/>
    <x v="0"/>
    <d v="2025-09-18T00:00:00"/>
    <s v="Biguanides"/>
  </r>
  <r>
    <s v="3nXQg9Q0lvc"/>
    <x v="25"/>
    <s v="Māori"/>
    <s v="Biguanides"/>
    <x v="0"/>
    <d v="2019-06-17T00:00:00"/>
    <s v="Biguanides"/>
  </r>
  <r>
    <s v="ZYF.kFZd3f6"/>
    <x v="25"/>
    <s v="Asian"/>
    <s v="Biguanides"/>
    <x v="0"/>
    <d v="2020-06-19T00:00:00"/>
    <s v="Biguanides"/>
  </r>
  <r>
    <s v="zZKVJ80a0v6"/>
    <x v="25"/>
    <s v="Māori"/>
    <s v="Biguanides"/>
    <x v="0"/>
    <d v="2011-04-15T00:00:00"/>
    <s v="Biguanides-&gt;Biguanides|Insulin glargine-&gt;Insulin glargine-&gt;GLP-1 agonists-&gt;Biguanides|GLP-1 agonists-&gt;GLP-1 agonists|Insulin glargine-&gt;Insulin glargine|SGLT-2 inhibitors-&gt;GLP-1 agonists|Insulin glargine|SGLT-2 inhibitors"/>
  </r>
  <r>
    <s v="Ii0ZXv/Gh/."/>
    <x v="25"/>
    <s v="Pacific peoples"/>
    <s v="Biguanides"/>
    <x v="0"/>
    <d v="2022-03-11T00:00:00"/>
    <s v="Biguanides"/>
  </r>
  <r>
    <s v="Ii6rS.sEUbY"/>
    <x v="25"/>
    <s v="Asian"/>
    <s v="Biguanides"/>
    <x v="0"/>
    <d v="2022-05-18T00:00:00"/>
    <s v="Biguanides-&gt;Insulin aspart"/>
  </r>
  <r>
    <s v="FNd48AUu9Wg"/>
    <x v="25"/>
    <s v="Asian"/>
    <s v="DPP-4 inhibitors"/>
    <x v="0"/>
    <d v="2025-08-04T00:00:00"/>
    <s v="DPP-4 inhibitors"/>
  </r>
  <r>
    <s v="FOBm/3gJnHs"/>
    <x v="25"/>
    <s v="Other"/>
    <s v="Biguanides"/>
    <x v="0"/>
    <d v="2018-07-18T00:00:00"/>
    <s v="Biguanides-&gt;Insulin glargine-&gt;Insulin glulisine-&gt;Insulin glargine|Insulin glulisine"/>
  </r>
  <r>
    <s v="FHTdIoTtXmo"/>
    <x v="25"/>
    <s v="Other"/>
    <s v="Biguanides"/>
    <x v="0"/>
    <d v="2022-10-26T00:00:00"/>
    <s v="Biguanides"/>
  </r>
  <r>
    <s v="ik1UTXUtipA"/>
    <x v="25"/>
    <s v="Other"/>
    <s v="Biguanides"/>
    <x v="0"/>
    <d v="2022-11-17T00:00:00"/>
    <s v="Biguanides"/>
  </r>
  <r>
    <s v="IL8D.0ghwfo"/>
    <x v="25"/>
    <s v="Māori"/>
    <s v="Biguanides"/>
    <x v="0"/>
    <d v="2017-02-07T00:00:00"/>
    <s v="Biguanides-&gt;Biguanides|Sulfonylureas-&gt;Sulfonylureas-&gt;SGLT-2 inhibitors-&gt;Insulin glargine-&gt;Biguanides|Insulin glargine-&gt;Biguanides|GLP-1 agonists-&gt;GLP-1 agonists"/>
  </r>
  <r>
    <s v="IpqS1wTeovc"/>
    <x v="25"/>
    <s v="Other"/>
    <s v="Biguanides"/>
    <x v="0"/>
    <d v="2022-09-29T00:00:00"/>
    <s v="Biguanides"/>
  </r>
  <r>
    <s v="IOREExUWJ/I"/>
    <x v="25"/>
    <s v="Māori"/>
    <s v="Biguanides"/>
    <x v="0"/>
    <d v="2024-04-17T00:00:00"/>
    <s v="Biguanides"/>
  </r>
  <r>
    <s v="Ispf7nUkNVE"/>
    <x v="25"/>
    <s v="Asian"/>
    <s v="Biguanides"/>
    <x v="0"/>
    <d v="2025-03-24T00:00:00"/>
    <s v="Biguanides"/>
  </r>
  <r>
    <s v="Iri3B.kr4NY"/>
    <x v="25"/>
    <s v="Other"/>
    <s v="Biguanides"/>
    <x v="0"/>
    <d v="2024-09-17T00:00:00"/>
    <s v="Biguanides"/>
  </r>
  <r>
    <s v="iTYtCQ5wDGc"/>
    <x v="25"/>
    <s v="Asian"/>
    <s v="Biguanides"/>
    <x v="0"/>
    <d v="2015-12-22T00:00:00"/>
    <s v="Biguanides-&gt;GLP-1 agonists-&gt;Biguanides|GLP-1 agonists-&gt;Insulin isophane-&gt;Insulin aspart|Insulin isophane-&gt;Biguanides|Insulin aspart|Insulin isophane"/>
  </r>
  <r>
    <s v="Iu5lu8Kz/8."/>
    <x v="25"/>
    <s v="Pacific peoples"/>
    <s v="Biguanides"/>
    <x v="0"/>
    <d v="2013-04-19T00:00:00"/>
    <s v="Biguanides-&gt;Biguanides|Sulfonylureas-&gt;Biguanides|DPP-4 inhibitors|Sulfonylureas-&gt;Insulin aspart|Insulin isophane-&gt;Biguanides|Insulin aspart|Insulin isophane-&gt;DPP-4 inhibitors-&gt;DPP-4 inhibitors|SGLT-2 inhibitors-&gt;SGLT-2 inhibitors"/>
  </r>
  <r>
    <s v="iRQTDgtwYbc"/>
    <x v="25"/>
    <s v="Other"/>
    <s v="Biguanides"/>
    <x v="0"/>
    <d v="2024-08-30T00:00:00"/>
    <s v="Biguanides"/>
  </r>
  <r>
    <s v="Iw3Gn41QHrs"/>
    <x v="25"/>
    <s v="Asian"/>
    <s v="Biguanides"/>
    <x v="0"/>
    <d v="2022-09-29T00:00:00"/>
    <s v="Biguanides"/>
  </r>
  <r>
    <s v="J.IIQErZyVw"/>
    <x v="25"/>
    <s v="Māori"/>
    <s v="Biguanides"/>
    <x v="0"/>
    <d v="2022-08-08T00:00:00"/>
    <s v="Biguanides-&gt;Sulfonylureas-&gt;DPP-4 inhibitors-&gt;GLP-1 agonists"/>
  </r>
  <r>
    <s v="iYphk0zN15I"/>
    <x v="25"/>
    <s v="Other"/>
    <s v="Biguanides"/>
    <x v="0"/>
    <d v="2024-03-13T00:00:00"/>
    <s v="Biguanides"/>
  </r>
  <r>
    <s v="J4xWALPioTQ"/>
    <x v="25"/>
    <s v="Asian"/>
    <s v="Biguanides"/>
    <x v="0"/>
    <d v="2014-11-02T00:00:00"/>
    <s v="Biguanides"/>
  </r>
  <r>
    <s v="J0.D2rjnq4s"/>
    <x v="25"/>
    <s v="Māori"/>
    <s v="Biguanides"/>
    <x v="0"/>
    <d v="2015-02-26T00:00:00"/>
    <s v="Biguanides-&gt;Insulin isophane|Insulin lispro-&gt;Insulin isophane-&gt;Biguanides|Insulin isophane-&gt;Insulin lispro-&gt;Biguanides|Insulin isophane|Insulin lispro-&gt;Biguanides|SGLT-2 inhibitors-&gt;SGLT-2 inhibitors-&gt;Biguanides|GLP-1 agonists-&gt;GLP-1 agonists-&gt;Insulin aspart-&gt;Insulin aspart|Insulin isophane-&gt;Biguanides|GLP-1 agonists|Insulin glargine-&gt;GLP-1 agonists|Insulin glargine-&gt;Insulin glargine"/>
  </r>
  <r>
    <s v="m60.k/Kmz5s"/>
    <x v="25"/>
    <s v="Māori"/>
    <s v="Biguanides"/>
    <x v="0"/>
    <d v="2015-09-24T00:00:00"/>
    <s v="Biguanides"/>
  </r>
  <r>
    <s v="jgA8C0VLt7k"/>
    <x v="25"/>
    <s v="Other"/>
    <s v="Biguanides"/>
    <x v="0"/>
    <d v="2011-01-20T00:00:00"/>
    <s v="Biguanides"/>
  </r>
  <r>
    <s v="JDpsLRjdlKc"/>
    <x v="25"/>
    <s v="Other"/>
    <s v="Biguanides"/>
    <x v="0"/>
    <d v="2018-07-19T00:00:00"/>
    <s v="Biguanides"/>
  </r>
  <r>
    <s v="JdbKwVx4ZLk"/>
    <x v="25"/>
    <s v="Other"/>
    <s v="Biguanides"/>
    <x v="0"/>
    <d v="2022-08-24T00:00:00"/>
    <s v="Biguanides"/>
  </r>
  <r>
    <s v="AxyB/d3njfM"/>
    <x v="25"/>
    <s v="Māori"/>
    <s v="Biguanides"/>
    <x v="0"/>
    <d v="2023-11-03T00:00:00"/>
    <s v="Biguanides"/>
  </r>
  <r>
    <s v="B.DZKAt6dzE"/>
    <x v="25"/>
    <s v="Māori"/>
    <s v="Biguanides"/>
    <x v="0"/>
    <d v="2023-11-22T00:00:00"/>
    <s v="Biguanides"/>
  </r>
  <r>
    <s v="aVZUTvuUzlg"/>
    <x v="25"/>
    <s v="Māori"/>
    <s v="Biguanides"/>
    <x v="0"/>
    <d v="2024-11-08T00:00:00"/>
    <s v="Biguanides"/>
  </r>
  <r>
    <s v="Ax9Yi1pOp9c"/>
    <x v="25"/>
    <s v="Other"/>
    <s v="Insulin isophane"/>
    <x v="1"/>
    <d v="2023-12-19T00:00:00"/>
    <s v="Insulin isophane-&gt;Biguanides"/>
  </r>
  <r>
    <s v="aH4m7BpjSdU"/>
    <x v="25"/>
    <s v="Pacific peoples"/>
    <s v="SGLT-2 inhibitors|Sulfonylureas"/>
    <x v="0"/>
    <d v="2024-03-04T00:00:00"/>
    <s v="SGLT-2 inhibitors|Sulfonylureas-&gt;Sulfonylureas-&gt;DPP-4 inhibitors|SGLT-2 inhibitors|Sulfonylureas"/>
  </r>
  <r>
    <s v="ah6xnnLX7Hw"/>
    <x v="25"/>
    <s v="Pacific peoples"/>
    <s v="Biguanides"/>
    <x v="0"/>
    <d v="2012-07-08T00:00:00"/>
    <s v="Biguanides"/>
  </r>
  <r>
    <s v="aibOf/ofNyA"/>
    <x v="25"/>
    <s v="Other"/>
    <s v="Biguanides"/>
    <x v="0"/>
    <d v="2018-04-12T00:00:00"/>
    <s v="Biguanides-&gt;Insulin aspart|Insulin isophane-&gt;Biguanides|Insulin aspart|Insulin isophane-&gt;Insulin isophane-&gt;Biguanides|Insulin isophane-&gt;Biguanides|SGLT-2 inhibitors-&gt;SGLT-2 inhibitors"/>
  </r>
  <r>
    <s v="AFlVUq3E0xk"/>
    <x v="25"/>
    <s v="Other"/>
    <s v="Biguanides"/>
    <x v="0"/>
    <d v="2025-09-12T00:00:00"/>
    <s v="Biguanides-&gt;Insulin glargine-&gt;Insulin aspart|Insulin glargine-&gt;Insulin aspart"/>
  </r>
  <r>
    <s v="AfYKBJdGU5w"/>
    <x v="25"/>
    <s v="Pacific peoples"/>
    <s v="Biguanides"/>
    <x v="0"/>
    <d v="2023-05-17T00:00:00"/>
    <s v="Biguanides"/>
  </r>
  <r>
    <s v="ag/Xvy4Ma/Y"/>
    <x v="25"/>
    <s v="Asian"/>
    <s v="Biguanides"/>
    <x v="0"/>
    <d v="2014-08-07T00:00:00"/>
    <s v="Biguanides-&gt;Insulin aspart|Insulin isophane-&gt;Insulin aspart-&gt;Biguanides|SGLT-2 inhibitors-&gt;SGLT-2 inhibitors"/>
  </r>
  <r>
    <s v="4GWlZ0SOXhE"/>
    <x v="25"/>
    <s v="Pacific peoples"/>
    <s v="Biguanides"/>
    <x v="0"/>
    <d v="2017-03-31T00:00:00"/>
    <s v="Biguanides-&gt;Sulfonylureas-&gt;Biguanides|Sulfonylureas-&gt;DPP-4 inhibitors|Sulfonylureas-&gt;DPP-4 inhibitors-&gt;GLP-1 agonists|Sulfonylureas-&gt;DPP-4 inhibitors|GLP-1 agonists-&gt;GLP-1 agonists"/>
  </r>
  <r>
    <s v="4G3oFfilwpU"/>
    <x v="25"/>
    <s v="Other"/>
    <s v="Biguanides"/>
    <x v="0"/>
    <d v="2025-05-30T00:00:00"/>
    <s v="Biguanides"/>
  </r>
  <r>
    <s v="4JEIVJ9XvHc"/>
    <x v="25"/>
    <s v="Asian"/>
    <s v="Biguanides"/>
    <x v="0"/>
    <d v="2024-03-14T00:00:00"/>
    <s v="Biguanides"/>
  </r>
  <r>
    <s v="4dc0x/GRREQ"/>
    <x v="25"/>
    <s v="Māori"/>
    <s v="Biguanides"/>
    <x v="0"/>
    <d v="2021-01-06T00:00:00"/>
    <s v="Biguanides-&gt;SGLT-2 inhibitors-&gt;Biguanides|SGLT-2 inhibitors"/>
  </r>
  <r>
    <s v="4VUjLYng34A"/>
    <x v="25"/>
    <s v="Other"/>
    <s v="Insulin isophane"/>
    <x v="1"/>
    <d v="2022-10-11T00:00:00"/>
    <s v="Insulin isophane-&gt;Biguanides"/>
  </r>
  <r>
    <s v="4tvJWoNukaw"/>
    <x v="25"/>
    <s v="Māori"/>
    <s v="Biguanides"/>
    <x v="0"/>
    <d v="2011-01-29T00:00:00"/>
    <s v="Biguanides-&gt;Insulin aspart|Insulin isophane-&gt;Biguanides|Insulin aspart|Insulin isophane-&gt;Insulin glargine-&gt;Insulin aspart|Insulin glargine-&gt;Insulin aspart"/>
  </r>
  <r>
    <s v="4rH6R7C3tms"/>
    <x v="25"/>
    <s v="Māori"/>
    <s v="Biguanides"/>
    <x v="0"/>
    <d v="2016-07-07T00:00:00"/>
    <s v="Biguanides"/>
  </r>
  <r>
    <s v="4QPDuNLnhCQ"/>
    <x v="25"/>
    <s v="Māori"/>
    <s v="Insulin isophane"/>
    <x v="1"/>
    <d v="2021-03-18T00:00:00"/>
    <s v="Insulin isophane-&gt;Biguanides"/>
  </r>
  <r>
    <s v="4Nvv1xjhHAs"/>
    <x v="25"/>
    <s v="Asian"/>
    <s v="Biguanides"/>
    <x v="0"/>
    <d v="2023-11-09T00:00:00"/>
    <s v="Biguanides-&gt;Insulin isophane"/>
  </r>
  <r>
    <s v="5A/LYyXYfoE"/>
    <x v="25"/>
    <s v="Māori"/>
    <s v="Biguanides"/>
    <x v="0"/>
    <d v="2023-03-08T00:00:00"/>
    <s v="Biguanides"/>
  </r>
  <r>
    <s v="54nlmuLbfsg"/>
    <x v="25"/>
    <s v="Asian"/>
    <s v="Biguanides"/>
    <x v="0"/>
    <d v="2024-03-05T00:00:00"/>
    <s v="Biguanides"/>
  </r>
  <r>
    <s v="52S1N/pWziw"/>
    <x v="25"/>
    <s v="Pacific peoples"/>
    <s v="Biguanides"/>
    <x v="0"/>
    <d v="2023-07-12T00:00:00"/>
    <s v="Biguanides-&gt;Biguanides|Insulin isophane-&gt;Insulin isophane"/>
  </r>
  <r>
    <s v="53MzTajoPss"/>
    <x v="25"/>
    <s v="Pacific peoples"/>
    <s v="Biguanides"/>
    <x v="0"/>
    <d v="2025-04-21T00:00:00"/>
    <s v="Biguanides"/>
  </r>
  <r>
    <s v="56.XkXw5xoU"/>
    <x v="25"/>
    <s v="Māori"/>
    <s v="Biguanides"/>
    <x v="0"/>
    <d v="2020-06-17T00:00:00"/>
    <s v="Biguanides"/>
  </r>
  <r>
    <s v="AE.EawlwJ56"/>
    <x v="25"/>
    <s v="Māori"/>
    <s v="Biguanides"/>
    <x v="0"/>
    <d v="2025-09-11T00:00:00"/>
    <s v="Biguanides"/>
  </r>
  <r>
    <s v="AC3rUtldcHI"/>
    <x v="25"/>
    <s v="Asian"/>
    <s v="Biguanides"/>
    <x v="0"/>
    <d v="2024-01-12T00:00:00"/>
    <s v="Biguanides"/>
  </r>
  <r>
    <s v="a8grfFJHewA"/>
    <x v="25"/>
    <s v="Māori"/>
    <s v="Biguanides"/>
    <x v="0"/>
    <d v="2024-08-21T00:00:00"/>
    <s v="Biguanides"/>
  </r>
  <r>
    <s v="aBFHijtW/Ck"/>
    <x v="25"/>
    <s v="Other"/>
    <s v="Biguanides"/>
    <x v="0"/>
    <d v="2012-11-13T00:00:00"/>
    <s v="Biguanides"/>
  </r>
  <r>
    <s v="hCIub0XyeMM"/>
    <x v="25"/>
    <s v="Pacific peoples"/>
    <s v="Biguanides"/>
    <x v="0"/>
    <d v="2013-05-27T00:00:00"/>
    <s v="Biguanides"/>
  </r>
  <r>
    <s v="HCA805SB632"/>
    <x v="25"/>
    <s v="Asian"/>
    <s v="Biguanides"/>
    <x v="0"/>
    <d v="2023-12-15T00:00:00"/>
    <s v="Biguanides"/>
  </r>
  <r>
    <s v="hfbDw8C6dOg"/>
    <x v="25"/>
    <s v="Māori"/>
    <s v="Biguanides"/>
    <x v="0"/>
    <d v="2025-05-05T00:00:00"/>
    <s v="Biguanides"/>
  </r>
  <r>
    <s v="ej4O.8v1kWI"/>
    <x v="25"/>
    <s v="Other"/>
    <s v="Biguanides"/>
    <x v="0"/>
    <d v="2023-01-31T00:00:00"/>
    <s v="Biguanides"/>
  </r>
  <r>
    <s v="eIDZJJXVHLs"/>
    <x v="25"/>
    <s v="Asian"/>
    <s v="Biguanides"/>
    <x v="0"/>
    <d v="2020-01-13T00:00:00"/>
    <s v="Biguanides"/>
  </r>
  <r>
    <s v="EhYgyMtx6eI"/>
    <x v="25"/>
    <s v="Other"/>
    <s v="Biguanides"/>
    <x v="0"/>
    <d v="2021-07-13T00:00:00"/>
    <s v="Biguanides"/>
  </r>
  <r>
    <s v="egvBNyPpqeg"/>
    <x v="25"/>
    <s v="Pacific peoples"/>
    <s v="Biguanides"/>
    <x v="0"/>
    <d v="2021-10-01T00:00:00"/>
    <s v="Biguanides"/>
  </r>
  <r>
    <s v="houNEbddTH6"/>
    <x v="25"/>
    <s v="Asian"/>
    <s v="Biguanides"/>
    <x v="0"/>
    <d v="2020-10-02T00:00:00"/>
    <s v="Biguanides-&gt;DPP-4 inhibitors-&gt;DPP-4 inhibitors|SGLT-2 inhibitors-&gt;SGLT-2 inhibitors"/>
  </r>
  <r>
    <s v="hP46ZJv.khU"/>
    <x v="25"/>
    <s v="Pacific peoples"/>
    <s v="Biguanides"/>
    <x v="0"/>
    <d v="2014-05-26T00:00:00"/>
    <s v="Biguanides-&gt;DPP-4 inhibitors"/>
  </r>
  <r>
    <s v="hIOdHRw5VnI"/>
    <x v="25"/>
    <s v="Asian"/>
    <s v="Biguanides"/>
    <x v="0"/>
    <d v="2020-11-11T00:00:00"/>
    <s v="Biguanides-&gt;Insulin isophane"/>
  </r>
  <r>
    <s v="Dnr60Ry1bZE"/>
    <x v="25"/>
    <s v="Māori"/>
    <s v="Biguanides"/>
    <x v="0"/>
    <d v="2025-06-05T00:00:00"/>
    <s v="Biguanides"/>
  </r>
  <r>
    <s v="dUYncNU/dl6"/>
    <x v="25"/>
    <s v="Asian"/>
    <s v="SGLT-2 inhibitors"/>
    <x v="0"/>
    <d v="2024-09-12T00:00:00"/>
    <s v="SGLT-2 inhibitors"/>
  </r>
  <r>
    <s v="dz3Rovjyft2"/>
    <x v="25"/>
    <s v="Other"/>
    <s v="Biguanides"/>
    <x v="0"/>
    <d v="2013-01-18T00:00:00"/>
    <s v="Biguanides"/>
  </r>
  <r>
    <s v="e0aeMoymlZE"/>
    <x v="25"/>
    <s v="Pacific peoples"/>
    <s v="Biguanides"/>
    <x v="0"/>
    <d v="2013-08-15T00:00:00"/>
    <s v="Biguanides-&gt;Biguanides|Insulin isophane-&gt;Insulin isophane-&gt;Biguanides|Insulin aspart|Insulin isophane-&gt;Insulin aspart|Insulin isophane-&gt;Sulfonylureas-&gt;Biguanides|Sulfonylureas"/>
  </r>
  <r>
    <s v="e4WC8CZUoPY"/>
    <x v="25"/>
    <s v="Other"/>
    <s v="Biguanides"/>
    <x v="0"/>
    <d v="2023-11-29T00:00:00"/>
    <s v="Biguanides"/>
  </r>
  <r>
    <s v="E6tQWK2yqPg"/>
    <x v="25"/>
    <s v="Other"/>
    <s v="Biguanides"/>
    <x v="0"/>
    <d v="2011-06-29T00:00:00"/>
    <s v="Biguanides-&gt;Biguanides|Sulfonylureas-&gt;Sulfonylureas-&gt;Insulin glargine-&gt;Biguanides|Insulin glargine-&gt;Biguanides|Insulin glulisine-&gt;Insulin glulisine-&gt;Insulin glargine|Insulin glulisine-&gt;DPP-4 inhibitors-&gt;Biguanides|DPP-4 inhibitors"/>
  </r>
  <r>
    <s v="EAgzoaY0mNI"/>
    <x v="25"/>
    <s v="Other"/>
    <s v="Biguanides"/>
    <x v="0"/>
    <d v="2018-06-08T00:00:00"/>
    <s v="Biguanides"/>
  </r>
  <r>
    <s v="/bjVMYMRaTQ"/>
    <x v="25"/>
    <s v="Other"/>
    <s v="Biguanides"/>
    <x v="0"/>
    <d v="2019-11-29T00:00:00"/>
    <s v="Biguanides"/>
  </r>
  <r>
    <s v="/Hq4axrMRp6"/>
    <x v="25"/>
    <s v="Other"/>
    <s v="Biguanides"/>
    <x v="0"/>
    <d v="2022-05-31T00:00:00"/>
    <s v="Biguanides"/>
  </r>
  <r>
    <s v="/fYukQOHwXs"/>
    <x v="25"/>
    <s v="Māori"/>
    <s v="Biguanides"/>
    <x v="0"/>
    <d v="2021-10-06T00:00:00"/>
    <s v="Biguanides"/>
  </r>
  <r>
    <s v="/f/sWJC6MtI"/>
    <x v="25"/>
    <s v="Other"/>
    <s v="Biguanides|Insulin isophane"/>
    <x v="0"/>
    <d v="2016-11-03T00:00:00"/>
    <s v="Biguanides|Insulin isophane-&gt;Biguanides"/>
  </r>
  <r>
    <s v="5MpzLHLWViI"/>
    <x v="25"/>
    <s v="Other"/>
    <s v="Biguanides"/>
    <x v="0"/>
    <d v="2021-06-28T00:00:00"/>
    <s v="Biguanides"/>
  </r>
  <r>
    <s v="/OF6DXbv4fg"/>
    <x v="25"/>
    <s v="Other"/>
    <s v="Biguanides"/>
    <x v="0"/>
    <d v="2022-08-30T00:00:00"/>
    <s v="Biguanides"/>
  </r>
  <r>
    <s v="/tDCCQuOUoQ"/>
    <x v="25"/>
    <s v="Pacific peoples"/>
    <s v="Biguanides"/>
    <x v="0"/>
    <d v="2016-03-07T00:00:00"/>
    <s v="Biguanides"/>
  </r>
  <r>
    <s v="5J2XsVcnLgQ"/>
    <x v="25"/>
    <s v="Māori"/>
    <s v="Biguanides"/>
    <x v="0"/>
    <d v="2016-01-27T00:00:00"/>
    <s v="Biguanides"/>
  </r>
  <r>
    <s v="5iWWvR/2NZI"/>
    <x v="25"/>
    <s v="Other"/>
    <s v="Biguanides"/>
    <x v="0"/>
    <d v="2013-03-15T00:00:00"/>
    <s v="Biguanides"/>
  </r>
  <r>
    <s v="6TWZ9.sBiXY"/>
    <x v="25"/>
    <s v="Pacific peoples"/>
    <s v="Insulin aspart|Insulin isophane"/>
    <x v="1"/>
    <d v="2020-07-03T00:00:00"/>
    <s v="Insulin aspart|Insulin isophane-&gt;Biguanides-&gt;DPP-4 inhibitors|SGLT-2 inhibitors"/>
  </r>
  <r>
    <s v="6uACLocbbP."/>
    <x v="25"/>
    <s v="Other"/>
    <s v="Biguanides"/>
    <x v="0"/>
    <d v="2017-08-01T00:00:00"/>
    <s v="Biguanides"/>
  </r>
  <r>
    <s v="6PtzTDMwpCQ"/>
    <x v="25"/>
    <s v="Māori"/>
    <s v="Biguanides|Sulfonylureas"/>
    <x v="0"/>
    <d v="2013-05-06T00:00:00"/>
    <s v="Biguanides|Sulfonylureas-&gt;Biguanides-&gt;Sulfonylureas-&gt;Insulin glargine-&gt;Biguanides|Insulin glargine|Sulfonylureas-&gt;Insulin aspart-&gt;Biguanides|DPP-4 inhibitors|Insulin aspart-&gt;Biguanides|DPP-4 inhibitors-&gt;DPP-4 inhibitors-&gt;Insulin glargine|Insulin glulisine-&gt;Biguanides|DPP-4 inhibitors|Insulin glargine|Insulin glulisine-&gt;Insulin glulisine-&gt;SGLT-2 inhibitors-&gt;Biguanides|DPP-4 inhibitors|Insulin glargine-&gt;DPP-4 inhibitors|Insulin glargine|Insulin glulisine|SGLT-2 inhibitors-&gt;DPP-4 inhibitors|SGLT-2 inhibitors-&gt;Biguanides|GLP-1 agonists|Insulin glargine|Insulin glulisine-&gt;GLP-1 agonists|Insulin glargine|Insulin glulisine-&gt;Insulin glulisine|SGLT-2 inhibitors-&gt;Biguanides|SGLT-2 inhibitors-&gt;Biguanides|Insulin glulisine|SGLT-2 inhibitors-&gt;Biguanides|Insulin glargine|Insulin glulisine|SGLT-2 inhibitors-&gt;Biguanides|Insulin glargine|SGLT-2 inhibitors-&gt;Biguanides|Insulin aspart|Insulin isophane|SGLT-2 inhibitors-&gt;Insulin aspart|Insulin isophane-&gt;Biguanides|SGLT-2 inhibitors|Thiazolidinedione-&gt;Biguanides|Insulin aspart|Insulin isophane|SGLT-2 inhibitors|Thiazolidinedione-&gt;Thiazolidinedione-&gt;Insulin isophane"/>
  </r>
  <r>
    <s v="6ol4kwhdtH2"/>
    <x v="25"/>
    <s v="Pacific peoples"/>
    <s v="Biguanides"/>
    <x v="0"/>
    <d v="2020-10-30T00:00:00"/>
    <s v="Biguanides"/>
  </r>
  <r>
    <s v="6ot5cLJTCSE"/>
    <x v="25"/>
    <s v="Other"/>
    <s v="Biguanides"/>
    <x v="0"/>
    <d v="2011-05-12T00:00:00"/>
    <s v="Biguanides"/>
  </r>
  <r>
    <s v="6OtXeAYB8x6"/>
    <x v="25"/>
    <s v="Māori"/>
    <s v="Insulin aspart|Insulin isophane"/>
    <x v="1"/>
    <d v="2019-10-09T00:00:00"/>
    <s v="Insulin aspart|Insulin isophane-&gt;Insulin isophane-&gt;Biguanides-&gt;Biguanides|Insulin isophane-&gt;Biguanides|GLP-1 agonists-&gt;GLP-1 agonists-&gt;Insulin aspart"/>
  </r>
  <r>
    <s v="6yJmL4zMeAk"/>
    <x v="25"/>
    <s v="Pacific peoples"/>
    <s v="Biguanides"/>
    <x v="0"/>
    <d v="2021-07-15T00:00:00"/>
    <s v="Biguanides"/>
  </r>
  <r>
    <s v="5wRdtyPwVcM"/>
    <x v="25"/>
    <s v="Other"/>
    <s v="Biguanides"/>
    <x v="0"/>
    <d v="2017-03-23T00:00:00"/>
    <s v="Biguanides"/>
  </r>
  <r>
    <s v="6bYzIMVEWFo"/>
    <x v="25"/>
    <s v="Māori"/>
    <s v="Biguanides"/>
    <x v="0"/>
    <d v="2023-12-14T00:00:00"/>
    <s v="Biguanides"/>
  </r>
  <r>
    <s v="6ljTSlCMjsw"/>
    <x v="25"/>
    <s v="Māori"/>
    <s v="Biguanides"/>
    <x v="0"/>
    <d v="2024-11-05T00:00:00"/>
    <s v="Biguanides"/>
  </r>
  <r>
    <s v="6jQhzQv7WcA"/>
    <x v="25"/>
    <s v="Māori"/>
    <s v="Biguanides"/>
    <x v="0"/>
    <d v="2024-09-20T00:00:00"/>
    <s v="Biguanides"/>
  </r>
  <r>
    <s v="6Ki1ImpMqJg"/>
    <x v="25"/>
    <s v="Pacific peoples"/>
    <s v="Biguanides"/>
    <x v="0"/>
    <d v="2016-07-06T00:00:00"/>
    <s v="Biguanides-&gt;Sulfonylureas-&gt;Biguanides|Sulfonylureas-&gt;DPP-4 inhibitors|Sulfonylureas-&gt;DPP-4 inhibitors-&gt;SGLT-2 inhibitors|Sulfonylureas-&gt;DPP-4 inhibitors|SGLT-2 inhibitors|Sulfonylureas-&gt;DPP-4 inhibitors|SGLT-2 inhibitors-&gt;Biguanides|GLP-1 agonists|Sulfonylureas-&gt;GLP-1 agonists-&gt;Biguanides|Insulin glargine|Sulfonylureas-&gt;Insulin glargine-&gt;Biguanides|GLP-1 agonists|Insulin glargine|Sulfonylureas-&gt;Biguanides|GLP-1 agonists|Insulin aspart-&gt;GLP-1 agonists|Insulin aspart"/>
  </r>
  <r>
    <s v="6cZ3Fc65iCA"/>
    <x v="25"/>
    <s v="Other"/>
    <s v="Biguanides"/>
    <x v="0"/>
    <d v="2012-10-24T00:00:00"/>
    <s v="Biguanides"/>
  </r>
  <r>
    <s v="EWRvvEYNBug"/>
    <x v="25"/>
    <s v="Other"/>
    <s v="Biguanides"/>
    <x v="0"/>
    <d v="2016-01-10T00:00:00"/>
    <s v="Biguanides"/>
  </r>
  <r>
    <s v="ETUMpX42zWY"/>
    <x v="25"/>
    <s v="Māori"/>
    <s v="Biguanides"/>
    <x v="0"/>
    <d v="2023-10-25T00:00:00"/>
    <s v="Biguanides"/>
  </r>
  <r>
    <s v="BXYporLMAwg"/>
    <x v="25"/>
    <s v="Other"/>
    <s v="Biguanides"/>
    <x v="0"/>
    <d v="2025-02-17T00:00:00"/>
    <s v="Biguanides"/>
  </r>
  <r>
    <s v="bywGXJqS4bw"/>
    <x v="25"/>
    <s v="Asian"/>
    <s v="Biguanides"/>
    <x v="0"/>
    <d v="2019-01-21T00:00:00"/>
    <s v="Biguanides-&gt;DPP-4 inhibitors|Sulfonylureas-&gt;DPP-4 inhibitors-&gt;DPP-4 inhibitors|GLP-1 agonists-&gt;GLP-1 agonists-&gt;Sulfonylureas-&gt;GLP-1 agonists|Insulin glargine-&gt;GLP-1 agonists|Sulfonylureas"/>
  </r>
  <r>
    <s v="F35uY/vqA1c"/>
    <x v="25"/>
    <s v="Other"/>
    <s v="Biguanides"/>
    <x v="0"/>
    <d v="2019-12-03T00:00:00"/>
    <s v="Biguanides"/>
  </r>
  <r>
    <s v="F9pbW9veau."/>
    <x v="25"/>
    <s v="Māori"/>
    <s v="Biguanides"/>
    <x v="0"/>
    <d v="2020-11-04T00:00:00"/>
    <s v="Biguanides-&gt;Insulin glargine-&gt;Biguanides|Insulin glargine"/>
  </r>
  <r>
    <s v="FFQtIC33NJo"/>
    <x v="25"/>
    <s v="Other"/>
    <s v="Insulin isophane"/>
    <x v="1"/>
    <d v="2017-06-16T00:00:00"/>
    <s v="Insulin isophane-&gt;Biguanides-&gt;Biguanides|Insulin isophane-&gt;DPP-4 inhibitors-&gt;Biguanides|SGLT-2 inhibitors"/>
  </r>
  <r>
    <s v="FemyCV.VaKg"/>
    <x v="25"/>
    <s v="Māori"/>
    <s v="Biguanides"/>
    <x v="0"/>
    <d v="2023-06-12T00:00:00"/>
    <s v="Biguanides"/>
  </r>
  <r>
    <s v="fbz1.LV1.Os"/>
    <x v="25"/>
    <s v="Other"/>
    <s v="Biguanides"/>
    <x v="0"/>
    <d v="2012-01-09T00:00:00"/>
    <s v="Biguanides"/>
  </r>
  <r>
    <s v="bnB9Xpfsn3o"/>
    <x v="25"/>
    <s v="Asian"/>
    <s v="Biguanides"/>
    <x v="0"/>
    <d v="2019-08-30T00:00:00"/>
    <s v="Biguanides-&gt;Insulin isophane|Insulin lispro-&gt;Insulin isophane"/>
  </r>
  <r>
    <s v="BHUOEillTmg"/>
    <x v="25"/>
    <s v="Asian"/>
    <s v="Biguanides"/>
    <x v="0"/>
    <d v="2022-10-14T00:00:00"/>
    <s v="Biguanides"/>
  </r>
  <r>
    <s v="bsiwFpS/qx6"/>
    <x v="25"/>
    <s v="Pacific peoples"/>
    <s v="Biguanides"/>
    <x v="0"/>
    <d v="2018-05-15T00:00:00"/>
    <s v="Biguanides"/>
  </r>
  <r>
    <s v="bObT.cs1nJA"/>
    <x v="25"/>
    <s v="Māori"/>
    <s v="Biguanides"/>
    <x v="0"/>
    <d v="2014-12-16T00:00:00"/>
    <s v="Biguanides"/>
  </r>
  <r>
    <s v="boCX/8mJwHU"/>
    <x v="25"/>
    <s v="Pacific peoples"/>
    <s v="Biguanides"/>
    <x v="0"/>
    <d v="2014-05-15T00:00:00"/>
    <s v="Biguanides-&gt;Insulin aspart|Insulin isophane-&gt;SGLT-2 inhibitors"/>
  </r>
  <r>
    <s v="BOH9jiCrhdI"/>
    <x v="25"/>
    <s v="Asian"/>
    <s v="Biguanides|DPP-4 inhibitors"/>
    <x v="0"/>
    <d v="2025-02-10T00:00:00"/>
    <s v="Biguanides|DPP-4 inhibitors-&gt;Biguanides"/>
  </r>
  <r>
    <s v="bvlSwRBAoME"/>
    <x v="25"/>
    <s v="Other"/>
    <s v="Insulin aspart|Insulin glargine"/>
    <x v="1"/>
    <d v="2018-03-20T00:00:00"/>
    <s v="Insulin aspart|Insulin glargine-&gt;Insulin aspart-&gt;Insulin glargine-&gt;DPP-4 inhibitors|Insulin aspart|Insulin glargine-&gt;DPP-4 inhibitors-&gt;DPP-4 inhibitors|Insulin glargine-&gt;DPP-4 inhibitors|Insulin aspart"/>
  </r>
  <r>
    <s v="BXsKmDcHarw"/>
    <x v="25"/>
    <s v="Pacific peoples"/>
    <s v="Biguanides|Insulin isophane"/>
    <x v="0"/>
    <d v="2022-10-29T00:00:00"/>
    <s v="Biguanides|Insulin isophane-&gt;Insulin isophane-&gt;Insulin aspart|Insulin isophane"/>
  </r>
  <r>
    <s v="u9tyPDtvIeE"/>
    <x v="25"/>
    <s v="Other"/>
    <s v="Biguanides"/>
    <x v="0"/>
    <d v="2011-04-15T00:00:00"/>
    <s v="Biguanides"/>
  </r>
  <r>
    <s v="UFAXH9pUwCQ"/>
    <x v="25"/>
    <s v="Other"/>
    <s v="Biguanides"/>
    <x v="0"/>
    <d v="2012-04-02T00:00:00"/>
    <s v="Biguanides"/>
  </r>
  <r>
    <s v="ui3oDGApil2"/>
    <x v="25"/>
    <s v="Other"/>
    <s v="Biguanides"/>
    <x v="0"/>
    <d v="2012-10-11T00:00:00"/>
    <s v="Biguanides"/>
  </r>
  <r>
    <s v="UhKHVdtQhgQ"/>
    <x v="25"/>
    <s v="Māori"/>
    <s v="Biguanides|Insulin aspart|Insulin isophane"/>
    <x v="0"/>
    <d v="2019-12-11T00:00:00"/>
    <s v="Biguanides|Insulin aspart|Insulin isophane-&gt;Insulin isophane"/>
  </r>
  <r>
    <s v="u/EtmUAo4k6"/>
    <x v="25"/>
    <s v="Other"/>
    <s v="Biguanides"/>
    <x v="0"/>
    <d v="2023-05-29T00:00:00"/>
    <s v="Biguanides-&gt;SGLT-2 inhibitors-&gt;Biguanides|SGLT-2 inhibitors"/>
  </r>
  <r>
    <s v="u/V1yzQjIic"/>
    <x v="25"/>
    <s v="Asian"/>
    <s v="Biguanides"/>
    <x v="0"/>
    <d v="2022-03-08T00:00:00"/>
    <s v="Biguanides"/>
  </r>
  <r>
    <s v="u5zWMF6nRS."/>
    <x v="25"/>
    <s v="Māori"/>
    <s v="Biguanides"/>
    <x v="0"/>
    <d v="2025-04-04T00:00:00"/>
    <s v="Biguanides"/>
  </r>
  <r>
    <s v="u5ThkpTaLEI"/>
    <x v="25"/>
    <s v="Asian"/>
    <s v="Biguanides"/>
    <x v="0"/>
    <d v="2018-09-24T00:00:00"/>
    <s v="Biguanides"/>
  </r>
  <r>
    <s v="tWA2MUMI6dw"/>
    <x v="25"/>
    <s v="Pacific peoples"/>
    <s v="Biguanides"/>
    <x v="0"/>
    <d v="2011-04-19T00:00:00"/>
    <s v="Biguanides-&gt;Insulin isophane-&gt;Biguanides|Insulin isophane"/>
  </r>
  <r>
    <s v="TVsSzLSuz76"/>
    <x v="25"/>
    <s v="Asian"/>
    <s v="Biguanides"/>
    <x v="0"/>
    <d v="2022-06-21T00:00:00"/>
    <s v="Biguanides"/>
  </r>
  <r>
    <s v="tWcbE.JpAXo"/>
    <x v="25"/>
    <s v="Māori"/>
    <s v="Biguanides"/>
    <x v="0"/>
    <d v="2017-01-11T00:00:00"/>
    <s v="Biguanides"/>
  </r>
  <r>
    <s v="tshvpVbYu.k"/>
    <x v="25"/>
    <s v="Māori"/>
    <s v="Biguanides"/>
    <x v="0"/>
    <d v="2013-05-23T00:00:00"/>
    <s v="Biguanides"/>
  </r>
  <r>
    <s v="TT0CCqWx2Jc"/>
    <x v="25"/>
    <s v="Asian"/>
    <s v="Biguanides"/>
    <x v="0"/>
    <d v="2022-07-12T00:00:00"/>
    <s v="Biguanides"/>
  </r>
  <r>
    <s v="tStyb/8NHRw"/>
    <x v="25"/>
    <s v="Other"/>
    <s v="Biguanides"/>
    <x v="0"/>
    <d v="2011-10-19T00:00:00"/>
    <s v="Biguanides-&gt;Biguanides|Sulfonylureas-&gt;Insulin aspart|Insulin isophane-&gt;Insulin isophane-&gt;Biguanides|Insulin isophane-&gt;Insulin aspart-&gt;Biguanides|Insulin aspart|Insulin isophane-&gt;Biguanides|Thiazolidinedione-&gt;Thiazolidinedione-&gt;DPP-4 inhibitors-&gt;Biguanides|DPP-4 inhibitors-&gt;Biguanides|DPP-4 inhibitors|Thiazolidinedione-&gt;SGLT-2 inhibitors-&gt;Biguanides|DPP-4 inhibitors|SGLT-2 inhibitors-&gt;Insulin glargine-&gt;Biguanides|DPP-4 inhibitors|Insulin glargine-&gt;Insulin glargine|Insulin glulisine-&gt;Biguanides|DPP-4 inhibitors|Insulin glargine|Insulin glulisine-&gt;Biguanides|Insulin glargine|Insulin glulisine-&gt;GLP-1 agonists-&gt;Biguanides|GLP-1 agonists|Insulin glargine|Insulin glulisine"/>
  </r>
  <r>
    <s v="nTvPdFmMvys"/>
    <x v="25"/>
    <s v="Asian"/>
    <s v="Biguanides"/>
    <x v="0"/>
    <d v="2025-08-26T00:00:00"/>
    <s v="Biguanides"/>
  </r>
  <r>
    <s v="ntBg21TGhD."/>
    <x v="25"/>
    <s v="Other"/>
    <s v="Biguanides"/>
    <x v="0"/>
    <d v="2023-06-08T00:00:00"/>
    <s v="Biguanides"/>
  </r>
  <r>
    <s v="No83KdScgu6"/>
    <x v="25"/>
    <s v="Māori"/>
    <s v="Biguanides"/>
    <x v="0"/>
    <d v="2015-01-29T00:00:00"/>
    <s v="Biguanides"/>
  </r>
  <r>
    <s v="nshE.6OiEzQ"/>
    <x v="25"/>
    <s v="Asian"/>
    <s v="Biguanides"/>
    <x v="0"/>
    <d v="2024-03-27T00:00:00"/>
    <s v="Biguanides"/>
  </r>
  <r>
    <s v="NjiXisP08xo"/>
    <x v="25"/>
    <s v="Other"/>
    <s v="Biguanides"/>
    <x v="0"/>
    <d v="2011-06-30T00:00:00"/>
    <s v="Biguanides"/>
  </r>
  <r>
    <s v="NLdU6DXiZcs"/>
    <x v="25"/>
    <s v="Asian"/>
    <s v="Biguanides"/>
    <x v="0"/>
    <d v="2024-09-04T00:00:00"/>
    <s v="Biguanides"/>
  </r>
  <r>
    <s v="NnRBjQ4K4mY"/>
    <x v="25"/>
    <s v="Other"/>
    <s v="Biguanides"/>
    <x v="0"/>
    <d v="2024-09-24T00:00:00"/>
    <s v="Biguanides-&gt;Insulin isophane-&gt;Biguanides|Insulin isophane"/>
  </r>
  <r>
    <s v="Y6C6UciSLTU"/>
    <x v="25"/>
    <s v="Māori"/>
    <s v="Biguanides"/>
    <x v="0"/>
    <d v="2021-07-01T00:00:00"/>
    <s v="Biguanides"/>
  </r>
  <r>
    <s v="Y4DERLDGt6Y"/>
    <x v="25"/>
    <s v="Other"/>
    <s v="Biguanides"/>
    <x v="0"/>
    <d v="2019-12-20T00:00:00"/>
    <s v="Biguanides"/>
  </r>
  <r>
    <s v=".4MusAobS0A"/>
    <x v="25"/>
    <s v="Asian"/>
    <s v="Biguanides"/>
    <x v="0"/>
    <d v="2018-08-10T00:00:00"/>
    <s v="Biguanides"/>
  </r>
  <r>
    <s v="YAmMfVuUneA"/>
    <x v="25"/>
    <s v="Other"/>
    <s v="Biguanides"/>
    <x v="0"/>
    <d v="2025-01-28T00:00:00"/>
    <s v="Biguanides"/>
  </r>
  <r>
    <s v="y8RrXcEeCco"/>
    <x v="25"/>
    <s v="Other"/>
    <s v="Biguanides"/>
    <x v="0"/>
    <d v="2014-02-19T00:00:00"/>
    <s v="Biguanides"/>
  </r>
  <r>
    <s v=".EUdMe5mYDw"/>
    <x v="25"/>
    <s v="Other"/>
    <s v="Biguanides"/>
    <x v="0"/>
    <d v="2011-12-16T00:00:00"/>
    <s v="Biguanides"/>
  </r>
  <r>
    <s v=".d10SID8eRs"/>
    <x v="25"/>
    <s v="Asian"/>
    <s v="Biguanides|Insulin aspart|Insulin isophane"/>
    <x v="0"/>
    <d v="2020-06-30T00:00:00"/>
    <s v="Biguanides|Insulin aspart|Insulin isophane-&gt;Insulin aspart|Insulin isophane-&gt;Biguanides-&gt;Insulin aspart-&gt;DPP-4 inhibitors"/>
  </r>
  <r>
    <s v=".cRc36tHEoE"/>
    <x v="25"/>
    <s v="Other"/>
    <s v="Biguanides"/>
    <x v="0"/>
    <d v="2018-04-30T00:00:00"/>
    <s v="Biguanides"/>
  </r>
  <r>
    <s v="xTkNp.a.QVY"/>
    <x v="25"/>
    <s v="Other"/>
    <s v="Biguanides"/>
    <x v="0"/>
    <d v="2022-11-21T00:00:00"/>
    <s v="Biguanides"/>
  </r>
  <r>
    <s v="XRr5GGVkJSU"/>
    <x v="25"/>
    <s v="Pacific peoples"/>
    <s v="Biguanides"/>
    <x v="0"/>
    <d v="2023-07-26T00:00:00"/>
    <s v="Biguanides"/>
  </r>
  <r>
    <s v="XYDl6XdNJ0A"/>
    <x v="25"/>
    <s v="Other"/>
    <s v="Biguanides"/>
    <x v="0"/>
    <d v="2024-09-24T00:00:00"/>
    <s v="Biguanides"/>
  </r>
  <r>
    <s v="XZqzp3Ctw.k"/>
    <x v="25"/>
    <s v="Māori"/>
    <s v="Insulin isophane"/>
    <x v="1"/>
    <d v="2018-08-21T00:00:00"/>
    <s v="Insulin isophane-&gt;Insulin aspart-&gt;Biguanides-&gt;Biguanides|Insulin isophane-&gt;Insulin aspart|Insulin isophane-&gt;Biguanides|Insulin glargine-&gt;Insulin glargine"/>
  </r>
  <r>
    <s v="xv0RjnufX7c"/>
    <x v="25"/>
    <s v="Pacific peoples"/>
    <s v="Biguanides"/>
    <x v="0"/>
    <d v="2017-08-11T00:00:00"/>
    <s v="Biguanides"/>
  </r>
  <r>
    <s v="xV6bqhEHe2U"/>
    <x v="25"/>
    <s v="Other"/>
    <s v="Biguanides"/>
    <x v="0"/>
    <d v="2023-09-05T00:00:00"/>
    <s v="Biguanides"/>
  </r>
  <r>
    <s v="xjd07BCDu0s"/>
    <x v="25"/>
    <s v="Pacific peoples"/>
    <s v="Biguanides"/>
    <x v="0"/>
    <d v="2012-04-19T00:00:00"/>
    <s v="Biguanides-&gt;Sulfonylureas-&gt;Biguanides|Sulfonylureas-&gt;DPP-4 inhibitors-&gt;Insulin aspart|Insulin isophane-&gt;DPP-4 inhibitors|GLP-1 agonists-&gt;GLP-1 agonists-&gt;DPP-4 inhibitors|SGLT-2 inhibitors-&gt;SGLT-2 inhibitors"/>
  </r>
  <r>
    <s v="XlRLYmBYDcE"/>
    <x v="25"/>
    <s v="Māori"/>
    <s v="Biguanides"/>
    <x v="0"/>
    <d v="2019-03-20T00:00:00"/>
    <s v="Biguanides"/>
  </r>
  <r>
    <s v="xMx6r7pmr8U"/>
    <x v="25"/>
    <s v="Asian"/>
    <s v="Biguanides"/>
    <x v="0"/>
    <d v="2021-01-05T00:00:00"/>
    <s v="Biguanides"/>
  </r>
  <r>
    <s v="xh.Eu/tJgfo"/>
    <x v="25"/>
    <s v="Pacific peoples"/>
    <s v="Biguanides"/>
    <x v="0"/>
    <d v="2021-02-07T00:00:00"/>
    <s v="Biguanides-&gt;SGLT-2 inhibitors"/>
  </r>
  <r>
    <s v="xfwdKnfmeVg"/>
    <x v="26"/>
    <s v="Māori"/>
    <s v="Biguanides"/>
    <x v="0"/>
    <d v="2022-04-22T00:00:00"/>
    <s v="Biguanides"/>
  </r>
  <r>
    <s v="XF/A0KjjCrM"/>
    <x v="26"/>
    <s v="Other"/>
    <s v="Biguanides"/>
    <x v="0"/>
    <d v="2018-10-24T00:00:00"/>
    <s v="Biguanides"/>
  </r>
  <r>
    <s v="XMtahywOo72"/>
    <x v="26"/>
    <s v="Māori"/>
    <s v="Biguanides"/>
    <x v="0"/>
    <d v="2023-07-24T00:00:00"/>
    <s v="Biguanides"/>
  </r>
  <r>
    <s v="xkeBxd31pDc"/>
    <x v="26"/>
    <s v="Other"/>
    <s v="Biguanides"/>
    <x v="0"/>
    <d v="2022-03-26T00:00:00"/>
    <s v="Biguanides"/>
  </r>
  <r>
    <s v="XZ7okeNTQtw"/>
    <x v="26"/>
    <s v="Other"/>
    <s v="Biguanides"/>
    <x v="0"/>
    <d v="2014-08-13T00:00:00"/>
    <s v="Biguanides-&gt;SGLT-2 inhibitors"/>
  </r>
  <r>
    <s v="XyaYbM6vj9Q"/>
    <x v="26"/>
    <s v="Other"/>
    <s v="Biguanides"/>
    <x v="0"/>
    <d v="2025-06-19T00:00:00"/>
    <s v="Biguanides"/>
  </r>
  <r>
    <s v="XPFRiVE7Me2"/>
    <x v="26"/>
    <s v="Other"/>
    <s v="Biguanides"/>
    <x v="0"/>
    <d v="2020-11-16T00:00:00"/>
    <s v="Biguanides"/>
  </r>
  <r>
    <s v="Xq6N3aXZFvI"/>
    <x v="26"/>
    <s v="Asian"/>
    <s v="Biguanides"/>
    <x v="0"/>
    <d v="2020-06-05T00:00:00"/>
    <s v="Biguanides"/>
  </r>
  <r>
    <s v=".FWh2NAqqko"/>
    <x v="26"/>
    <s v="Pacific peoples"/>
    <s v="Biguanides"/>
    <x v="0"/>
    <d v="2018-09-04T00:00:00"/>
    <s v="Biguanides-&gt;Biguanides|SGLT-2 inhibitors-&gt;SGLT-2 inhibitors"/>
  </r>
  <r>
    <s v=".IrRkZIlUag"/>
    <x v="26"/>
    <s v="Asian"/>
    <s v="Biguanides|Sulfonylureas"/>
    <x v="0"/>
    <d v="2017-11-13T00:00:00"/>
    <s v="Biguanides|Sulfonylureas-&gt;Biguanides-&gt;Sulfonylureas-&gt;DPP-4 inhibitors-&gt;Biguanides|DPP-4 inhibitors|Sulfonylureas-&gt;SGLT-2 inhibitors-&gt;DPP-4 inhibitors|SGLT-2 inhibitors-&gt;DPP-4 inhibitors|SGLT-2 inhibitors|Sulfonylureas-&gt;SGLT-2 inhibitors|Sulfonylureas-&gt;Biguanides|Insulin isophane-&gt;Insulin glargine-&gt;Biguanides|Insulin aspart|Insulin isophane-&gt;Insulin aspart|Insulin isophane"/>
  </r>
  <r>
    <s v=".IUAFL3VSDQ"/>
    <x v="26"/>
    <s v="Pacific peoples"/>
    <s v="Biguanides"/>
    <x v="0"/>
    <d v="2022-06-23T00:00:00"/>
    <s v="Biguanides-&gt;Insulin isophane-&gt;Insulin aspart|Insulin isophane"/>
  </r>
  <r>
    <s v=".P2aR/LgmyU"/>
    <x v="26"/>
    <s v="Asian"/>
    <s v="Biguanides"/>
    <x v="0"/>
    <d v="2017-02-08T00:00:00"/>
    <s v="Biguanides"/>
  </r>
  <r>
    <s v=".vNy.tbQy1o"/>
    <x v="26"/>
    <s v="Asian"/>
    <s v="Biguanides"/>
    <x v="0"/>
    <d v="2017-07-28T00:00:00"/>
    <s v="Biguanides"/>
  </r>
  <r>
    <s v=".wCdjR7L0GE"/>
    <x v="26"/>
    <s v="Asian"/>
    <s v="Biguanides"/>
    <x v="0"/>
    <d v="2017-10-09T00:00:00"/>
    <s v="Biguanides-&gt;Insulin isophane-&gt;Insulin aspart|Insulin isophane-&gt;Insulin aspart"/>
  </r>
  <r>
    <s v=".V16wvy6dZs"/>
    <x v="26"/>
    <s v="Other"/>
    <s v="Biguanides"/>
    <x v="0"/>
    <d v="2014-10-23T00:00:00"/>
    <s v="Biguanides"/>
  </r>
  <r>
    <s v="y95AaB./wtI"/>
    <x v="26"/>
    <s v="Other"/>
    <s v="Biguanides"/>
    <x v="0"/>
    <d v="2023-03-15T00:00:00"/>
    <s v="Biguanides"/>
  </r>
  <r>
    <s v="Yba2CxlyBEQ"/>
    <x v="26"/>
    <s v="Asian"/>
    <s v="Biguanides"/>
    <x v="0"/>
    <d v="2020-12-16T00:00:00"/>
    <s v="Biguanides"/>
  </r>
  <r>
    <s v=".7gtjoLwEhc"/>
    <x v="26"/>
    <s v="Other"/>
    <s v="Biguanides"/>
    <x v="0"/>
    <d v="2015-02-11T00:00:00"/>
    <s v="Biguanides"/>
  </r>
  <r>
    <s v=".7q12OFGSNs"/>
    <x v="26"/>
    <s v="Asian"/>
    <s v="Biguanides"/>
    <x v="0"/>
    <d v="2014-02-12T00:00:00"/>
    <s v="Biguanides"/>
  </r>
  <r>
    <s v="Y4Sq9fqhgYk"/>
    <x v="26"/>
    <s v="Other"/>
    <s v="Biguanides"/>
    <x v="0"/>
    <d v="2023-04-28T00:00:00"/>
    <s v="Biguanides"/>
  </r>
  <r>
    <s v="y245rBzQ2xg"/>
    <x v="26"/>
    <s v="Asian"/>
    <s v="Biguanides"/>
    <x v="0"/>
    <d v="2021-04-14T00:00:00"/>
    <s v="Biguanides"/>
  </r>
  <r>
    <s v="y.cfgsJN5zQ"/>
    <x v="26"/>
    <s v="Pacific peoples"/>
    <s v="Biguanides"/>
    <x v="0"/>
    <d v="2023-02-17T00:00:00"/>
    <s v="Biguanides-&gt;Biguanides|SGLT-2 inhibitors-&gt;DPP-4 inhibitors|Insulin glargine-&gt;SGLT-2 inhibitors-&gt;DPP-4 inhibitors-&gt;DPP-4 inhibitors|Insulin glargine|SGLT-2 inhibitors-&gt;Insulin aspart-&gt;DPP-4 inhibitors|Insulin glargine|Sulfonylureas-&gt;Biguanides|GLP-1 agonists"/>
  </r>
  <r>
    <s v="Nni7lfDlMZU"/>
    <x v="26"/>
    <s v="Other"/>
    <s v="Biguanides"/>
    <x v="0"/>
    <d v="2012-01-27T00:00:00"/>
    <s v="Biguanides"/>
  </r>
  <r>
    <s v="Nn7YjfRyf3w"/>
    <x v="26"/>
    <s v="Pacific peoples"/>
    <s v="Biguanides"/>
    <x v="0"/>
    <d v="2025-09-18T00:00:00"/>
    <s v="Biguanides-&gt;Biguanides|Sulfonylureas"/>
  </r>
  <r>
    <s v="nMEHEkpBc3I"/>
    <x v="26"/>
    <s v="Other"/>
    <s v="Biguanides"/>
    <x v="0"/>
    <d v="2021-11-11T00:00:00"/>
    <s v="Biguanides"/>
  </r>
  <r>
    <s v="NJDhWYA/4Xk"/>
    <x v="26"/>
    <s v="Other"/>
    <s v="Biguanides"/>
    <x v="0"/>
    <d v="2019-12-19T00:00:00"/>
    <s v="Biguanides"/>
  </r>
  <r>
    <s v="NKc9QLIR/rs"/>
    <x v="26"/>
    <s v="Māori"/>
    <s v="Biguanides"/>
    <x v="0"/>
    <d v="2025-07-31T00:00:00"/>
    <s v="Biguanides"/>
  </r>
  <r>
    <s v="NOSU0xnSV32"/>
    <x v="26"/>
    <s v="Asian"/>
    <s v="Biguanides"/>
    <x v="0"/>
    <d v="2018-03-19T00:00:00"/>
    <s v="Biguanides"/>
  </r>
  <r>
    <s v="nTdqgbbRe.c"/>
    <x v="26"/>
    <s v="Asian"/>
    <s v="Biguanides"/>
    <x v="0"/>
    <d v="2017-01-27T00:00:00"/>
    <s v="Biguanides-&gt;Biguanides|Insulin isophane-&gt;Insulin aspart-&gt;DPP-4 inhibitors"/>
  </r>
  <r>
    <s v="NsQaRMjPu7c"/>
    <x v="26"/>
    <s v="Pacific peoples"/>
    <s v="Biguanides"/>
    <x v="0"/>
    <d v="2012-11-26T00:00:00"/>
    <s v="Biguanides-&gt;DPP-4 inhibitors-&gt;SGLT-2 inhibitors|Sulfonylureas-&gt;Biguanides|GLP-1 agonists|Insulin glargine-&gt;GLP-1 agonists|Insulin glargine-&gt;Insulin glargine-&gt;Biguanides|GLP-1 agonists"/>
  </r>
  <r>
    <s v="nTQFCxXfUgM"/>
    <x v="26"/>
    <s v="Other"/>
    <s v="Biguanides"/>
    <x v="0"/>
    <d v="2022-04-21T00:00:00"/>
    <s v="Biguanides"/>
  </r>
  <r>
    <s v="nxf4G0Krm5g"/>
    <x v="26"/>
    <s v="Asian"/>
    <s v="Biguanides"/>
    <x v="0"/>
    <d v="2018-06-27T00:00:00"/>
    <s v="Biguanides-&gt;DPP-4 inhibitors"/>
  </r>
  <r>
    <s v="nWY0LCb7Hi6"/>
    <x v="26"/>
    <s v="Pacific peoples"/>
    <s v="Biguanides"/>
    <x v="0"/>
    <d v="2019-11-21T00:00:00"/>
    <s v="Biguanides-&gt;DPP-4 inhibitors-&gt;SGLT-2 inhibitors-&gt;DPP-4 inhibitors|SGLT-2 inhibitors"/>
  </r>
  <r>
    <s v="TtxdtIRA6OQ"/>
    <x v="26"/>
    <s v="Pacific peoples"/>
    <s v="Biguanides"/>
    <x v="0"/>
    <d v="2025-10-09T00:00:00"/>
    <s v="Biguanides"/>
  </r>
  <r>
    <s v="o.sTZbaDAlw"/>
    <x v="26"/>
    <s v="Asian"/>
    <s v="Biguanides"/>
    <x v="0"/>
    <d v="2012-07-16T00:00:00"/>
    <s v="Biguanides"/>
  </r>
  <r>
    <s v="TWTI/kZuUG6"/>
    <x v="26"/>
    <s v="Māori"/>
    <s v="Biguanides"/>
    <x v="0"/>
    <d v="2019-07-16T00:00:00"/>
    <s v="Biguanides-&gt;SGLT-2 inhibitors-&gt;Biguanides|SGLT-2 inhibitors"/>
  </r>
  <r>
    <s v="TzP4hRz3qWo"/>
    <x v="26"/>
    <s v="Asian"/>
    <s v="Biguanides"/>
    <x v="0"/>
    <d v="2015-04-17T00:00:00"/>
    <s v="Biguanides"/>
  </r>
  <r>
    <s v="tXrAHyQmpmM"/>
    <x v="26"/>
    <s v="Pacific peoples"/>
    <s v="Biguanides|DPP-4 inhibitors"/>
    <x v="0"/>
    <d v="2023-05-19T00:00:00"/>
    <s v="Biguanides|DPP-4 inhibitors-&gt;DPP-4 inhibitors-&gt;SGLT-2 inhibitors-&gt;Biguanides|SGLT-2 inhibitors"/>
  </r>
  <r>
    <s v="u1hL8ncb7b2"/>
    <x v="26"/>
    <s v="Asian"/>
    <s v="Biguanides"/>
    <x v="0"/>
    <d v="2022-08-23T00:00:00"/>
    <s v="Biguanides"/>
  </r>
  <r>
    <s v="uHoI5ghIJWQ"/>
    <x v="26"/>
    <s v="Other"/>
    <s v="Biguanides"/>
    <x v="0"/>
    <d v="2012-03-28T00:00:00"/>
    <s v="Biguanides"/>
  </r>
  <r>
    <s v="uhPCQMEXlc."/>
    <x v="26"/>
    <s v="Other"/>
    <s v="Biguanides"/>
    <x v="0"/>
    <d v="2025-12-05T00:00:00"/>
    <s v="Biguanides"/>
  </r>
  <r>
    <s v="uiqK4rqGiQ2"/>
    <x v="26"/>
    <s v="Other"/>
    <s v="Biguanides"/>
    <x v="0"/>
    <d v="2023-06-22T00:00:00"/>
    <s v="Biguanides"/>
  </r>
  <r>
    <s v="UGK/7fLrG4M"/>
    <x v="26"/>
    <s v="Other"/>
    <s v="Biguanides"/>
    <x v="0"/>
    <d v="2025-12-22T00:00:00"/>
    <s v="Biguanides"/>
  </r>
  <r>
    <s v="ugU8uUgonaM"/>
    <x v="26"/>
    <s v="Asian"/>
    <s v="Biguanides"/>
    <x v="0"/>
    <d v="2022-05-23T00:00:00"/>
    <s v="Biguanides"/>
  </r>
  <r>
    <s v="bX0Gi19uu1U"/>
    <x v="26"/>
    <s v="Māori"/>
    <s v="Biguanides"/>
    <x v="0"/>
    <d v="2023-10-05T00:00:00"/>
    <s v="Biguanides"/>
  </r>
  <r>
    <s v="BTFhMRC6bSA"/>
    <x v="26"/>
    <s v="Māori"/>
    <s v="Biguanides"/>
    <x v="0"/>
    <d v="2019-12-17T00:00:00"/>
    <s v="Biguanides"/>
  </r>
  <r>
    <s v="Bub3oJnPVbY"/>
    <x v="26"/>
    <s v="Pacific peoples"/>
    <s v="Biguanides|Insulin glargine"/>
    <x v="0"/>
    <d v="2020-08-28T00:00:00"/>
    <s v="Biguanides|Insulin glargine-&gt;Insulin glargine-&gt;Insulin aspart-&gt;Insulin aspart|SGLT-2 inhibitors-&gt;DPP-4 inhibitors|Insulin glargine|SGLT-2 inhibitors-&gt;SGLT-2 inhibitors"/>
  </r>
  <r>
    <s v="Bof7Lk38axk"/>
    <x v="26"/>
    <s v="Pacific peoples"/>
    <s v="Biguanides"/>
    <x v="0"/>
    <d v="2016-09-23T00:00:00"/>
    <s v="Biguanides-&gt;Insulin aspart-&gt;Insulin aspart|Sulfonylureas-&gt;Sulfonylureas-&gt;Insulin glargine|Insulin glulisine-&gt;Insulin glargine|Insulin glulisine|Sulfonylureas-&gt;DPP-4 inhibitors-&gt;DPP-4 inhibitors|Insulin glargine|Insulin glulisine-&gt;Insulin glargine|Insulin glulisine|SGLT-2 inhibitors-&gt;SGLT-2 inhibitors-&gt;Biguanides|GLP-1 agonists|Insulin glargine-&gt;GLP-1 agonists-&gt;Insulin glargine-&gt;GLP-1 agonists|Insulin glargine-&gt;GLP-1 agonists|SGLT-2 inhibitors-&gt;Insulin glargine|SGLT-2 inhibitors-&gt;GLP-1 agonists|Insulin glargine|SGLT-2 inhibitors"/>
  </r>
  <r>
    <s v="Bp/BkhthV06"/>
    <x v="26"/>
    <s v="Asian"/>
    <s v="Biguanides|Insulin aspart|Insulin isophane"/>
    <x v="0"/>
    <d v="2021-12-08T00:00:00"/>
    <s v="Biguanides|Insulin aspart|Insulin isophane-&gt;Insulin aspart|Insulin isophane-&gt;Biguanides|Insulin isophane-&gt;Insulin isophane-&gt;Biguanides"/>
  </r>
  <r>
    <s v="BO7sq1P1fUk"/>
    <x v="26"/>
    <s v="Other"/>
    <s v="Biguanides"/>
    <x v="0"/>
    <d v="2014-03-06T00:00:00"/>
    <s v="Biguanides"/>
  </r>
  <r>
    <s v="bpPODWpOJL."/>
    <x v="26"/>
    <s v="Pacific peoples"/>
    <s v="Biguanides|Sulfonylureas"/>
    <x v="0"/>
    <d v="2013-05-15T00:00:00"/>
    <s v="Biguanides|Sulfonylureas"/>
  </r>
  <r>
    <s v="BPWiSpWN0Nw"/>
    <x v="26"/>
    <s v="Other"/>
    <s v="Biguanides"/>
    <x v="0"/>
    <d v="2024-05-24T00:00:00"/>
    <s v="Biguanides"/>
  </r>
  <r>
    <s v="BRNvl5pYfY2"/>
    <x v="26"/>
    <s v="Other"/>
    <s v="Biguanides"/>
    <x v="0"/>
    <d v="2024-11-13T00:00:00"/>
    <s v="Biguanides"/>
  </r>
  <r>
    <s v="BrB5P7SjLFU"/>
    <x v="26"/>
    <s v="Other"/>
    <s v="Biguanides"/>
    <x v="0"/>
    <d v="2023-04-06T00:00:00"/>
    <s v="Biguanides"/>
  </r>
  <r>
    <s v="BIFv3bixzz."/>
    <x v="26"/>
    <s v="Other"/>
    <s v="Biguanides"/>
    <x v="0"/>
    <d v="2020-09-21T00:00:00"/>
    <s v="Biguanides"/>
  </r>
  <r>
    <s v="Bi7ljDfgRc6"/>
    <x v="26"/>
    <s v="Māori"/>
    <s v="Biguanides"/>
    <x v="0"/>
    <d v="2024-04-26T00:00:00"/>
    <s v="Biguanides"/>
  </r>
  <r>
    <s v="bL.z9dHvnZQ"/>
    <x v="26"/>
    <s v="Pacific peoples"/>
    <s v="Biguanides"/>
    <x v="0"/>
    <d v="2013-11-22T00:00:00"/>
    <s v="Biguanides"/>
  </r>
  <r>
    <s v="BjIg.1Zz.g."/>
    <x v="26"/>
    <s v="Other"/>
    <s v="Biguanides"/>
    <x v="0"/>
    <d v="2015-03-03T00:00:00"/>
    <s v="Biguanides-&gt;Insulin isophane-&gt;Biguanides|Insulin isophane-&gt;DPP-4 inhibitors-&gt;GLP-1 agonists-&gt;Biguanides|Insulin glargine-&gt;Biguanides|GLP-1 agonists"/>
  </r>
  <r>
    <s v="blhNJFQiEh6"/>
    <x v="26"/>
    <s v="Other"/>
    <s v="Biguanides"/>
    <x v="0"/>
    <d v="2020-07-08T00:00:00"/>
    <s v="Biguanides"/>
  </r>
  <r>
    <s v="bDxQM3E58DQ"/>
    <x v="26"/>
    <s v="Māori"/>
    <s v="Insulin isophane"/>
    <x v="1"/>
    <d v="2011-08-17T00:00:00"/>
    <s v="Insulin isophane-&gt;Biguanides-&gt;Insulin glargine-&gt;Biguanides|Insulin glargine-&gt;Insulin glulisine-&gt;DPP-4 inhibitors|Insulin glargine-&gt;DPP-4 inhibitors-&gt;Biguanides|DPP-4 inhibitors-&gt;Insulin glargine|Insulin glulisine"/>
  </r>
  <r>
    <s v="bbxjKloZvYE"/>
    <x v="26"/>
    <s v="Asian"/>
    <s v="Biguanides"/>
    <x v="0"/>
    <d v="2025-06-24T00:00:00"/>
    <s v="Biguanides"/>
  </r>
  <r>
    <s v="Bf6shWWLqtA"/>
    <x v="26"/>
    <s v="Other"/>
    <s v="Biguanides"/>
    <x v="0"/>
    <d v="2020-10-14T00:00:00"/>
    <s v="Biguanides"/>
  </r>
  <r>
    <s v="ffbGWaY07xc"/>
    <x v="26"/>
    <s v="Other"/>
    <s v="Biguanides"/>
    <x v="0"/>
    <d v="2025-11-04T00:00:00"/>
    <s v="Biguanides"/>
  </r>
  <r>
    <s v="ffTVIU/Iqto"/>
    <x v="26"/>
    <s v="Māori"/>
    <s v="Biguanides"/>
    <x v="0"/>
    <d v="2019-05-13T00:00:00"/>
    <s v="Biguanides-&gt;DPP-4 inhibitors-&gt;Biguanides|DPP-4 inhibitors|SGLT-2 inhibitors-&gt;DPP-4 inhibitors|SGLT-2 inhibitors-&gt;Insulin glargine-&gt;DPP-4 inhibitors|Insulin glargine|SGLT-2 inhibitors-&gt;DPP-4 inhibitors|Insulin glargine"/>
  </r>
  <r>
    <s v="F330RZufAtg"/>
    <x v="26"/>
    <s v="Pacific peoples"/>
    <s v="Biguanides"/>
    <x v="0"/>
    <d v="2018-03-19T00:00:00"/>
    <s v="Biguanides-&gt;Biguanides|DPP-4 inhibitors|Sulfonylureas-&gt;DPP-4 inhibitors|Sulfonylureas"/>
  </r>
  <r>
    <s v="f4sdHd8y3NU"/>
    <x v="26"/>
    <s v="Other"/>
    <s v="Biguanides"/>
    <x v="0"/>
    <d v="2023-10-25T00:00:00"/>
    <s v="Biguanides"/>
  </r>
  <r>
    <s v="F5VBo/J4EZ."/>
    <x v="26"/>
    <s v="Asian"/>
    <s v="Biguanides"/>
    <x v="0"/>
    <d v="2021-01-08T00:00:00"/>
    <s v="Biguanides-&gt;DPP-4 inhibitors-&gt;SGLT-2 inhibitors-&gt;DPP-4 inhibitors|SGLT-2 inhibitors"/>
  </r>
  <r>
    <s v="ByeASViEKVA"/>
    <x v="26"/>
    <s v="Other"/>
    <s v="Biguanides"/>
    <x v="0"/>
    <d v="2020-11-30T00:00:00"/>
    <s v="Biguanides"/>
  </r>
  <r>
    <s v="EtR1fWG/bgM"/>
    <x v="26"/>
    <s v="Asian"/>
    <s v="Biguanides"/>
    <x v="0"/>
    <d v="2022-10-14T00:00:00"/>
    <s v="Biguanides"/>
  </r>
  <r>
    <s v="eUfO.ET.dE6"/>
    <x v="26"/>
    <s v="Māori"/>
    <s v="Biguanides"/>
    <x v="0"/>
    <d v="2017-11-30T00:00:00"/>
    <s v="Biguanides"/>
  </r>
  <r>
    <s v="EZM5gi.FoKY"/>
    <x v="26"/>
    <s v="Asian"/>
    <s v="Biguanides"/>
    <x v="0"/>
    <d v="2023-01-13T00:00:00"/>
    <s v="Biguanides"/>
  </r>
  <r>
    <s v="F/Lgb4CX6lU"/>
    <x v="26"/>
    <s v="Asian"/>
    <s v="Biguanides"/>
    <x v="0"/>
    <d v="2018-07-11T00:00:00"/>
    <s v="Biguanides"/>
  </r>
  <r>
    <s v="6KPE4x0vCMI"/>
    <x v="26"/>
    <s v="Other"/>
    <s v="Biguanides"/>
    <x v="0"/>
    <d v="2024-08-06T00:00:00"/>
    <s v="Biguanides"/>
  </r>
  <r>
    <s v="6Cm22HYyE7g"/>
    <x v="26"/>
    <s v="Other"/>
    <s v="Biguanides"/>
    <x v="0"/>
    <d v="2025-01-30T00:00:00"/>
    <s v="Biguanides"/>
  </r>
  <r>
    <s v="66A9EHuNHlA"/>
    <x v="26"/>
    <s v="Other"/>
    <s v="Biguanides"/>
    <x v="0"/>
    <d v="2021-02-22T00:00:00"/>
    <s v="Biguanides"/>
  </r>
  <r>
    <s v="66l/u4526bI"/>
    <x v="26"/>
    <s v="Pacific peoples"/>
    <s v="Biguanides|Insulin isophane"/>
    <x v="0"/>
    <d v="2013-03-27T00:00:00"/>
    <s v="Biguanides|Insulin isophane-&gt;Biguanides|Insulin aspart|Insulin isophane-&gt;Insulin aspart|Insulin isophane-&gt;Biguanides"/>
  </r>
  <r>
    <s v="6//HlMm9PFo"/>
    <x v="26"/>
    <s v="Asian"/>
    <s v="Biguanides"/>
    <x v="0"/>
    <d v="2022-09-23T00:00:00"/>
    <s v="Biguanides"/>
  </r>
  <r>
    <s v="6YYPFPYJpjA"/>
    <x v="26"/>
    <s v="Māori"/>
    <s v="Biguanides"/>
    <x v="0"/>
    <d v="2025-04-17T00:00:00"/>
    <s v="Biguanides"/>
  </r>
  <r>
    <s v="6ZMZ3Mc4E7k"/>
    <x v="26"/>
    <s v="Other"/>
    <s v="Biguanides"/>
    <x v="0"/>
    <d v="2020-08-06T00:00:00"/>
    <s v="Biguanides"/>
  </r>
  <r>
    <s v="bAXRxikWtL."/>
    <x v="26"/>
    <s v="Other"/>
    <s v="Biguanides"/>
    <x v="0"/>
    <d v="2023-02-07T00:00:00"/>
    <s v="Biguanides"/>
  </r>
  <r>
    <s v="73LSRtDt3hM"/>
    <x v="26"/>
    <s v="Māori"/>
    <s v="Biguanides"/>
    <x v="0"/>
    <d v="2022-05-19T00:00:00"/>
    <s v="Biguanides"/>
  </r>
  <r>
    <s v="72qgMGTY7Os"/>
    <x v="26"/>
    <s v="Pacific peoples"/>
    <s v="Biguanides"/>
    <x v="0"/>
    <d v="2017-12-04T00:00:00"/>
    <s v="Biguanides-&gt;DPP-4 inhibitors-&gt;DPP-4 inhibitors|Sulfonylureas-&gt;DPP-4 inhibitors|SGLT-2 inhibitors|Sulfonylureas-&gt;DPP-4 inhibitors|SGLT-2 inhibitors-&gt;GLP-1 agonists-&gt;DPP-4 inhibitors|GLP-1 agonists|SGLT-2 inhibitors-&gt;DPP-4 inhibitors|GLP-1 agonists"/>
  </r>
  <r>
    <s v="6qenOG3kloM"/>
    <x v="26"/>
    <s v="Māori"/>
    <s v="Biguanides"/>
    <x v="0"/>
    <d v="2024-11-08T00:00:00"/>
    <s v="Biguanides"/>
  </r>
  <r>
    <s v="6M2E1G0BUVo"/>
    <x v="26"/>
    <s v="Māori"/>
    <s v="Biguanides"/>
    <x v="0"/>
    <d v="2023-04-05T00:00:00"/>
    <s v="Biguanides"/>
  </r>
  <r>
    <s v="6UjDJDe4wKA"/>
    <x v="26"/>
    <s v="Māori"/>
    <s v="Biguanides"/>
    <x v="0"/>
    <d v="2021-05-04T00:00:00"/>
    <s v="Biguanides"/>
  </r>
  <r>
    <s v="6qT3ekRa/UE"/>
    <x v="26"/>
    <s v="Other"/>
    <s v="Biguanides"/>
    <x v="0"/>
    <d v="2014-11-24T00:00:00"/>
    <s v="Biguanides-&gt;Biguanides|Insulin isophane"/>
  </r>
  <r>
    <s v="/VAa3qvA5zk"/>
    <x v="26"/>
    <s v="Other"/>
    <s v="Biguanides|Insulin glargine|Insulin glulisine"/>
    <x v="0"/>
    <d v="2014-07-14T00:00:00"/>
    <s v="Biguanides|Insulin glargine|Insulin glulisine-&gt;Insulin glargine|Insulin glulisine-&gt;Insulin glargine-&gt;Insulin glulisine"/>
  </r>
  <r>
    <s v="5K7B2nNtc6o"/>
    <x v="26"/>
    <s v="Other"/>
    <s v="Biguanides"/>
    <x v="0"/>
    <d v="2023-12-04T00:00:00"/>
    <s v="Biguanides"/>
  </r>
  <r>
    <s v="5L1fFFWu7DM"/>
    <x v="26"/>
    <s v="Other"/>
    <s v="Biguanides"/>
    <x v="0"/>
    <d v="2024-09-27T00:00:00"/>
    <s v="Biguanides"/>
  </r>
  <r>
    <s v="5Lm6H0mOwRg"/>
    <x v="26"/>
    <s v="Asian"/>
    <s v="Biguanides"/>
    <x v="0"/>
    <d v="2012-01-05T00:00:00"/>
    <s v="Biguanides-&gt;Biguanides|Insulin isophane-&gt;Insulin isophane-&gt;DPP-4 inhibitors|Insulin isophane-&gt;Biguanides|DPP-4 inhibitors|Insulin isophane-&gt;DPP-4 inhibitors|SGLT-2 inhibitors-&gt;DPP-4 inhibitors|SGLT-2 inhibitors|Sulfonylureas-&gt;Sulfonylureas"/>
  </r>
  <r>
    <s v="5rzX.EZZ.Rc"/>
    <x v="26"/>
    <s v="Asian"/>
    <s v="Biguanides"/>
    <x v="0"/>
    <d v="2012-11-30T00:00:00"/>
    <s v="Biguanides-&gt;Insulin isophane"/>
  </r>
  <r>
    <s v="5vFynfQjqX6"/>
    <x v="26"/>
    <s v="Asian"/>
    <s v="Biguanides|Insulin lispro"/>
    <x v="0"/>
    <d v="2011-06-07T00:00:00"/>
    <s v="Biguanides|Insulin lispro-&gt;Insulin isophane"/>
  </r>
  <r>
    <s v="/EYOnPaKGaA"/>
    <x v="26"/>
    <s v="Other"/>
    <s v="Biguanides"/>
    <x v="0"/>
    <d v="2022-06-09T00:00:00"/>
    <s v="Biguanides"/>
  </r>
  <r>
    <s v="/lukc3YwKrA"/>
    <x v="26"/>
    <s v="Māori"/>
    <s v="Biguanides"/>
    <x v="0"/>
    <d v="2025-06-12T00:00:00"/>
    <s v="Biguanides"/>
  </r>
  <r>
    <s v="/i6w4raggBk"/>
    <x v="26"/>
    <s v="Other"/>
    <s v="Biguanides"/>
    <x v="0"/>
    <d v="2020-10-01T00:00:00"/>
    <s v="Biguanides"/>
  </r>
  <r>
    <s v="/j9T1OM2jrs"/>
    <x v="26"/>
    <s v="Māori"/>
    <s v="Biguanides"/>
    <x v="0"/>
    <d v="2024-05-31T00:00:00"/>
    <s v="Biguanides"/>
  </r>
  <r>
    <s v=".wQ3FglRrOY"/>
    <x v="26"/>
    <s v="Other"/>
    <s v="Biguanides"/>
    <x v="0"/>
    <d v="2020-03-20T00:00:00"/>
    <s v="Biguanides-&gt;Biguanides|Insulin aspart|Insulin isophane"/>
  </r>
  <r>
    <s v="eAwN5Hz5oZ2"/>
    <x v="26"/>
    <s v="Pacific peoples"/>
    <s v="Biguanides"/>
    <x v="0"/>
    <d v="2011-10-13T00:00:00"/>
    <s v="Biguanides-&gt;Biguanides|Insulin aspart|Insulin isophane-&gt;Insulin isophane-&gt;Insulin aspart-&gt;Insulin aspart|Insulin isophane-&gt;Biguanides|Sulfonylureas-&gt;Sulfonylureas-&gt;Biguanides|Insulin glargine|Sulfonylureas-&gt;Insulin glargine-&gt;DPP-4 inhibitors|Sulfonylureas-&gt;DPP-4 inhibitors|Insulin glargine|Sulfonylureas-&gt;DPP-4 inhibitors|Insulin glargine-&gt;DPP-4 inhibitors|Insulin glargine|SGLT-2 inhibitors|Sulfonylureas-&gt;DPP-4 inhibitors|Insulin glargine|SGLT-2 inhibitors-&gt;Biguanides|GLP-1 agonists-&gt;GLP-1 agonists-&gt;Biguanides|GLP-1 agonists|Insulin glargine-&gt;Biguanides|Insulin glargine|SGLT-2 inhibitors-&gt;Insulin glargine|SGLT-2 inhibitors"/>
  </r>
  <r>
    <s v="Eb6ifJbPp4."/>
    <x v="26"/>
    <s v="Māori"/>
    <s v="Biguanides"/>
    <x v="0"/>
    <d v="2025-02-05T00:00:00"/>
    <s v="Biguanides"/>
  </r>
  <r>
    <s v="ecA7BpT3alQ"/>
    <x v="26"/>
    <s v="Pacific peoples"/>
    <s v="Biguanides"/>
    <x v="0"/>
    <d v="2022-08-09T00:00:00"/>
    <s v="Biguanides-&gt;Insulin isophane-&gt;GLP-1 agonists-&gt;Biguanides|GLP-1 agonists-&gt;Insulin glargine-&gt;Insulin aspart-&gt;Insulin aspart|Insulin glargine"/>
  </r>
  <r>
    <s v="E5MEYu65Y6k"/>
    <x v="26"/>
    <s v="Other"/>
    <s v="Biguanides"/>
    <x v="0"/>
    <d v="2019-04-16T00:00:00"/>
    <s v="Biguanides"/>
  </r>
  <r>
    <s v="E4tcd4EuyfQ"/>
    <x v="26"/>
    <s v="Asian"/>
    <s v="Biguanides"/>
    <x v="0"/>
    <d v="2024-01-16T00:00:00"/>
    <s v="Biguanides"/>
  </r>
  <r>
    <s v="e9UgBlqnivo"/>
    <x v="26"/>
    <s v="Māori"/>
    <s v="Biguanides"/>
    <x v="0"/>
    <d v="2021-05-24T00:00:00"/>
    <s v="Biguanides-&gt;Biguanides|GLP-1 agonists-&gt;GLP-1 agonists"/>
  </r>
  <r>
    <s v="EAbimEEllUE"/>
    <x v="26"/>
    <s v="Pacific peoples"/>
    <s v="Biguanides"/>
    <x v="0"/>
    <d v="2017-07-27T00:00:00"/>
    <s v="Biguanides-&gt;SGLT-2 inhibitors-&gt;SGLT-2 inhibitors|Sulfonylureas"/>
  </r>
  <r>
    <s v="e4IU3abcU2I"/>
    <x v="26"/>
    <s v="Other"/>
    <s v="Biguanides"/>
    <x v="0"/>
    <d v="2020-10-27T00:00:00"/>
    <s v="Biguanides"/>
  </r>
  <r>
    <s v="E39ihHUcNn."/>
    <x v="26"/>
    <s v="Māori"/>
    <s v="Biguanides"/>
    <x v="0"/>
    <d v="2011-05-18T00:00:00"/>
    <s v="Biguanides"/>
  </r>
  <r>
    <s v="dy4wRj4B.GM"/>
    <x v="26"/>
    <s v="Māori"/>
    <s v="Biguanides"/>
    <x v="0"/>
    <d v="2016-03-15T00:00:00"/>
    <s v="Biguanides-&gt;Insulin isophane-&gt;Biguanides|Insulin isophane"/>
  </r>
  <r>
    <s v="dno.cFYCyQU"/>
    <x v="26"/>
    <s v="Other"/>
    <s v="Biguanides"/>
    <x v="0"/>
    <d v="2024-03-02T00:00:00"/>
    <s v="Biguanides"/>
  </r>
  <r>
    <s v="b4ALc8D2UUM"/>
    <x v="26"/>
    <s v="Other"/>
    <s v="Biguanides"/>
    <x v="0"/>
    <d v="2023-10-24T00:00:00"/>
    <s v="Biguanides"/>
  </r>
  <r>
    <s v="dQ.4ZlFS0Bw"/>
    <x v="26"/>
    <s v="Other"/>
    <s v="Biguanides"/>
    <x v="0"/>
    <d v="2016-11-16T00:00:00"/>
    <s v="Biguanides"/>
  </r>
  <r>
    <s v="HjTJGMrMEmI"/>
    <x v="26"/>
    <s v="Pacific peoples"/>
    <s v="Biguanides"/>
    <x v="0"/>
    <d v="2019-02-02T00:00:00"/>
    <s v="Biguanides-&gt;Insulin isophane-&gt;DPP-4 inhibitors-&gt;DPP-4 inhibitors|GLP-1 agonists-&gt;GLP-1 agonists"/>
  </r>
  <r>
    <s v="hPW7vhaJ3oM"/>
    <x v="26"/>
    <s v="Māori"/>
    <s v="Biguanides"/>
    <x v="0"/>
    <d v="2020-07-30T00:00:00"/>
    <s v="Biguanides"/>
  </r>
  <r>
    <s v="HPWW7mOrlWM"/>
    <x v="26"/>
    <s v="Māori"/>
    <s v="Biguanides"/>
    <x v="0"/>
    <d v="2021-02-19T00:00:00"/>
    <s v="Biguanides"/>
  </r>
  <r>
    <s v="ho0TqYk0jR2"/>
    <x v="26"/>
    <s v="Māori"/>
    <s v="Biguanides"/>
    <x v="0"/>
    <d v="2018-05-17T00:00:00"/>
    <s v="Biguanides-&gt;Sulfonylureas-&gt;DPP-4 inhibitors-&gt;DPP-4 inhibitors|Sulfonylureas-&gt;GLP-1 agonists-&gt;DPP-4 inhibitors|GLP-1 agonists|Sulfonylureas"/>
  </r>
  <r>
    <s v="HnmWQRz8nPQ"/>
    <x v="26"/>
    <s v="Pacific peoples"/>
    <s v="Biguanides"/>
    <x v="0"/>
    <d v="2024-06-06T00:00:00"/>
    <s v="Biguanides-&gt;Biguanides|GLP-1 agonists-&gt;GLP-1 agonists"/>
  </r>
  <r>
    <s v="HMW30/oMWqk"/>
    <x v="26"/>
    <s v="Other"/>
    <s v="Biguanides"/>
    <x v="0"/>
    <d v="2023-04-20T00:00:00"/>
    <s v="Biguanides"/>
  </r>
  <r>
    <s v="HLXZRk7.BUs"/>
    <x v="26"/>
    <s v="Asian"/>
    <s v="Biguanides"/>
    <x v="0"/>
    <d v="2015-04-20T00:00:00"/>
    <s v="Biguanides-&gt;Biguanides|Sulfonylureas-&gt;DPP-4 inhibitors-&gt;Biguanides|DPP-4 inhibitors|Sulfonylureas-&gt;DPP-4 inhibitors|Sulfonylureas"/>
  </r>
  <r>
    <s v="HM4GLbzeyu2"/>
    <x v="26"/>
    <s v="Asian"/>
    <s v="Biguanides"/>
    <x v="0"/>
    <d v="2017-04-19T00:00:00"/>
    <s v="Biguanides-&gt;Insulin aspart|Insulin isophane-&gt;GLP-1 agonists"/>
  </r>
  <r>
    <s v="hloQ/oP7uiY"/>
    <x v="26"/>
    <s v="Pacific peoples"/>
    <s v="Biguanides|Insulin aspart|Insulin glargine"/>
    <x v="0"/>
    <d v="2022-11-03T00:00:00"/>
    <s v="Biguanides|Insulin aspart|Insulin glargine"/>
  </r>
  <r>
    <s v="hlR2hB7GgJA"/>
    <x v="26"/>
    <s v="Asian"/>
    <s v="Biguanides"/>
    <x v="0"/>
    <d v="2021-02-22T00:00:00"/>
    <s v="Biguanides"/>
  </r>
  <r>
    <s v="hLEfFyYc1Sk"/>
    <x v="26"/>
    <s v="Māori"/>
    <s v="Biguanides"/>
    <x v="0"/>
    <d v="2018-05-08T00:00:00"/>
    <s v="Biguanides"/>
  </r>
  <r>
    <s v="EGxp5e2SXXg"/>
    <x v="26"/>
    <s v="Pacific peoples"/>
    <s v="Biguanides"/>
    <x v="0"/>
    <d v="2025-05-30T00:00:00"/>
    <s v="Biguanides"/>
  </r>
  <r>
    <s v="eFfeBOUL60w"/>
    <x v="26"/>
    <s v="Other"/>
    <s v="Biguanides"/>
    <x v="0"/>
    <d v="2011-04-07T00:00:00"/>
    <s v="Biguanides"/>
  </r>
  <r>
    <s v="HAfSp4Hu6nE"/>
    <x v="26"/>
    <s v="Other"/>
    <s v="Biguanides"/>
    <x v="0"/>
    <d v="2012-04-05T00:00:00"/>
    <s v="Biguanides"/>
  </r>
  <r>
    <s v="HAlfT3eYmDw"/>
    <x v="26"/>
    <s v="Asian"/>
    <s v="Biguanides"/>
    <x v="0"/>
    <d v="2015-05-18T00:00:00"/>
    <s v="Biguanides-&gt;Biguanides|DPP-4 inhibitors-&gt;DPP-4 inhibitors|SGLT-2 inhibitors-&gt;DPP-4 inhibitors"/>
  </r>
  <r>
    <s v="hcY.xpyR8gw"/>
    <x v="26"/>
    <s v="Māori"/>
    <s v="Biguanides"/>
    <x v="0"/>
    <d v="2013-08-01T00:00:00"/>
    <s v="Biguanides"/>
  </r>
  <r>
    <s v="ABQcp4O7kvQ"/>
    <x v="26"/>
    <s v="Asian"/>
    <s v="Biguanides"/>
    <x v="0"/>
    <d v="2017-06-16T00:00:00"/>
    <s v="Biguanides-&gt;DPP-4 inhibitors-&gt;DPP-4 inhibitors|Sulfonylureas-&gt;DPP-4 inhibitors|SGLT-2 inhibitors"/>
  </r>
  <r>
    <s v="adO28Jzb1Dg"/>
    <x v="26"/>
    <s v="Other"/>
    <s v="Biguanides"/>
    <x v="0"/>
    <d v="2020-04-29T00:00:00"/>
    <s v="Biguanides"/>
  </r>
  <r>
    <s v="Aej1L4wtzCk"/>
    <x v="26"/>
    <s v="Asian"/>
    <s v="Biguanides"/>
    <x v="0"/>
    <d v="2019-02-26T00:00:00"/>
    <s v="Biguanides"/>
  </r>
  <r>
    <s v="AEk3KYkLvhE"/>
    <x v="26"/>
    <s v="Other"/>
    <s v="Biguanides|Insulin aspart|Insulin isophane"/>
    <x v="0"/>
    <d v="2012-05-17T00:00:00"/>
    <s v="Biguanides|Insulin aspart|Insulin isophane-&gt;Insulin aspart|Insulin isophane-&gt;Biguanides"/>
  </r>
  <r>
    <s v="544fqYL6AQk"/>
    <x v="26"/>
    <s v="Other"/>
    <s v="Biguanides"/>
    <x v="0"/>
    <d v="2023-12-04T00:00:00"/>
    <s v="Biguanides"/>
  </r>
  <r>
    <s v="5C7e.nvaYkw"/>
    <x v="26"/>
    <s v="Other"/>
    <s v="Biguanides|Insulin isophane"/>
    <x v="0"/>
    <d v="2021-08-02T00:00:00"/>
    <s v="Biguanides|Insulin isophane-&gt;Insulin aspart-&gt;Insulin isophane"/>
  </r>
  <r>
    <s v="5/w/PL53XcY"/>
    <x v="26"/>
    <s v="Other"/>
    <s v="Biguanides"/>
    <x v="0"/>
    <d v="2015-04-22T00:00:00"/>
    <s v="Biguanides"/>
  </r>
  <r>
    <s v="5.6jd54sjeo"/>
    <x v="26"/>
    <s v="Other"/>
    <s v="Biguanides"/>
    <x v="0"/>
    <d v="2019-07-23T00:00:00"/>
    <s v="Biguanides"/>
  </r>
  <r>
    <s v="4ne26FvB5VI"/>
    <x v="26"/>
    <s v="Other"/>
    <s v="Biguanides"/>
    <x v="0"/>
    <d v="2011-03-24T00:00:00"/>
    <s v="Biguanides"/>
  </r>
  <r>
    <s v="4QgfDLgVDFo"/>
    <x v="26"/>
    <s v="Māori"/>
    <s v="Biguanides"/>
    <x v="0"/>
    <d v="2025-09-03T00:00:00"/>
    <s v="Biguanides"/>
  </r>
  <r>
    <s v="4s56ihtaO62"/>
    <x v="26"/>
    <s v="Pacific peoples"/>
    <s v="Biguanides|Insulin isophane|Insulin lispro"/>
    <x v="0"/>
    <d v="2017-11-15T00:00:00"/>
    <s v="Biguanides|Insulin isophane|Insulin lispro-&gt;Insulin isophane"/>
  </r>
  <r>
    <s v="4QRYR5.rHW2"/>
    <x v="26"/>
    <s v="Other"/>
    <s v="Biguanides"/>
    <x v="0"/>
    <d v="2019-06-21T00:00:00"/>
    <s v="Biguanides-&gt;Biguanides|DPP-4 inhibitors-&gt;DPP-4 inhibitors"/>
  </r>
  <r>
    <s v="4T5SUjF/p5U"/>
    <x v="26"/>
    <s v="Asian"/>
    <s v="Biguanides"/>
    <x v="0"/>
    <d v="2013-11-14T00:00:00"/>
    <s v="Biguanides"/>
  </r>
  <r>
    <s v="4UrWgtlObLM"/>
    <x v="26"/>
    <s v="Māori"/>
    <s v="Biguanides"/>
    <x v="0"/>
    <d v="2021-03-24T00:00:00"/>
    <s v="Biguanides"/>
  </r>
  <r>
    <s v="4DR86wd3Y6I"/>
    <x v="26"/>
    <s v="Māori"/>
    <s v="Biguanides"/>
    <x v="0"/>
    <d v="2025-09-09T00:00:00"/>
    <s v="Biguanides"/>
  </r>
  <r>
    <s v="4ggInE7Wqjo"/>
    <x v="26"/>
    <s v="Other"/>
    <s v="Biguanides"/>
    <x v="0"/>
    <d v="2024-06-04T00:00:00"/>
    <s v="Biguanides"/>
  </r>
  <r>
    <s v="AHB3i1c6lzc"/>
    <x v="26"/>
    <s v="Asian"/>
    <s v="Biguanides"/>
    <x v="0"/>
    <d v="2020-03-03T00:00:00"/>
    <s v="Biguanides"/>
  </r>
  <r>
    <s v="ApFiRVq2Uuo"/>
    <x v="26"/>
    <s v="Asian"/>
    <s v="Biguanides"/>
    <x v="0"/>
    <d v="2024-07-24T00:00:00"/>
    <s v="Biguanides"/>
  </r>
  <r>
    <s v="aWAPR8N1xKA"/>
    <x v="26"/>
    <s v="Asian"/>
    <s v="Biguanides"/>
    <x v="0"/>
    <d v="2024-09-26T00:00:00"/>
    <s v="Biguanides"/>
  </r>
  <r>
    <s v="at75bomqm0A"/>
    <x v="26"/>
    <s v="Asian"/>
    <s v="Biguanides"/>
    <x v="0"/>
    <d v="2023-10-14T00:00:00"/>
    <s v="Biguanides"/>
  </r>
  <r>
    <s v="AYkjr81YJgg"/>
    <x v="26"/>
    <s v="Other"/>
    <s v="Biguanides"/>
    <x v="0"/>
    <d v="2019-12-10T00:00:00"/>
    <s v="Biguanides"/>
  </r>
  <r>
    <s v="AYYEr07u7x."/>
    <x v="26"/>
    <s v="Pacific peoples"/>
    <s v="Biguanides"/>
    <x v="0"/>
    <d v="2020-05-19T00:00:00"/>
    <s v="Biguanides-&gt;Biguanides|Insulin aspart|Insulin isophane-&gt;Insulin aspart|Insulin isophane-&gt;Biguanides|Insulin isophane-&gt;Insulin isophane-&gt;Biguanides|DPP-4 inhibitors-&gt;DPP-4 inhibitors"/>
  </r>
  <r>
    <s v="JD7cq1r5MjY"/>
    <x v="26"/>
    <s v="Asian"/>
    <s v="Biguanides"/>
    <x v="0"/>
    <d v="2011-09-06T00:00:00"/>
    <s v="Biguanides"/>
  </r>
  <r>
    <s v="Jeh6bPmvJKc"/>
    <x v="26"/>
    <s v="Other"/>
    <s v="Biguanides"/>
    <x v="0"/>
    <d v="2015-05-19T00:00:00"/>
    <s v="Biguanides-&gt;Insulin glargine-&gt;Biguanides|Insulin glargine-&gt;Insulin aspart|Insulin glargine-&gt;Insulin aspart"/>
  </r>
  <r>
    <s v="JC93ThMmQuc"/>
    <x v="26"/>
    <s v="Pacific peoples"/>
    <s v="Biguanides"/>
    <x v="0"/>
    <d v="2018-12-04T00:00:00"/>
    <s v="Biguanides"/>
  </r>
  <r>
    <s v="jEVrIz81Fwo"/>
    <x v="26"/>
    <s v="Other"/>
    <s v="Biguanides"/>
    <x v="0"/>
    <d v="2012-12-24T00:00:00"/>
    <s v="Biguanides"/>
  </r>
  <r>
    <s v="J4jTnq8UmT."/>
    <x v="26"/>
    <s v="Other"/>
    <s v="Biguanides"/>
    <x v="0"/>
    <d v="2024-12-05T00:00:00"/>
    <s v="Biguanides"/>
  </r>
  <r>
    <s v="j7n2S2RmmeA"/>
    <x v="26"/>
    <s v="Asian"/>
    <s v="Biguanides"/>
    <x v="0"/>
    <d v="2019-05-02T00:00:00"/>
    <s v="Biguanides"/>
  </r>
  <r>
    <s v="J5E.T2Tyd8M"/>
    <x v="26"/>
    <s v="Māori"/>
    <s v="Biguanides"/>
    <x v="0"/>
    <d v="2021-04-06T00:00:00"/>
    <s v="Biguanides"/>
  </r>
  <r>
    <s v="IYXa.bbRHJc"/>
    <x v="26"/>
    <s v="Other"/>
    <s v="Biguanides"/>
    <x v="0"/>
    <d v="2016-07-13T00:00:00"/>
    <s v="Biguanides"/>
  </r>
  <r>
    <s v="IZ0QHSNyDKM"/>
    <x v="26"/>
    <s v="Other"/>
    <s v="Biguanides"/>
    <x v="0"/>
    <d v="2013-06-03T00:00:00"/>
    <s v="Biguanides"/>
  </r>
  <r>
    <s v="Iy2PYHLBrGc"/>
    <x v="26"/>
    <s v="Asian"/>
    <s v="Biguanides"/>
    <x v="0"/>
    <d v="2017-03-27T00:00:00"/>
    <s v="Biguanides-&gt;Biguanides|Sulfonylureas-&gt;SGLT-2 inhibitors|Sulfonylureas"/>
  </r>
  <r>
    <s v="IzHDYcA4rzg"/>
    <x v="26"/>
    <s v="Māori"/>
    <s v="Biguanides"/>
    <x v="0"/>
    <d v="2020-11-05T00:00:00"/>
    <s v="Biguanides"/>
  </r>
  <r>
    <s v="iOuj1Ys1eBE"/>
    <x v="26"/>
    <s v="Māori"/>
    <s v="Biguanides"/>
    <x v="0"/>
    <d v="2020-10-07T00:00:00"/>
    <s v="Biguanides-&gt;DPP-4 inhibitors"/>
  </r>
  <r>
    <s v="IPXfnTIIeYE"/>
    <x v="26"/>
    <s v="Other"/>
    <s v="Biguanides"/>
    <x v="0"/>
    <d v="2024-11-22T00:00:00"/>
    <s v="Biguanides"/>
  </r>
  <r>
    <s v="iQNk3rk6PZI"/>
    <x v="26"/>
    <s v="Asian"/>
    <s v="Biguanides"/>
    <x v="0"/>
    <d v="2015-04-21T00:00:00"/>
    <s v="Biguanides"/>
  </r>
  <r>
    <s v="Im8XaaxR21Y"/>
    <x v="26"/>
    <s v="Pacific peoples"/>
    <s v="Biguanides|Insulin glargine"/>
    <x v="0"/>
    <d v="2015-07-29T00:00:00"/>
    <s v="Biguanides|Insulin glargine-&gt;Insulin glargine-&gt;Insulin isophane-&gt;Biguanides|Insulin isophane-&gt;Biguanides|Insulin isophane|Sulfonylureas-&gt;Biguanides|Sulfonylureas-&gt;DPP-4 inhibitors|Insulin isophane-&gt;DPP-4 inhibitors|Insulin isophane|Sulfonylureas-&gt;DPP-4 inhibitors-&gt;DPP-4 inhibitors|Sulfonylureas-&gt;SGLT-2 inhibitors-&gt;DPP-4 inhibitors|Insulin isophane|SGLT-2 inhibitors|Sulfonylureas-&gt;DPP-4 inhibitors|Insulin isophane|SGLT-2 inhibitors-&gt;DPP-4 inhibitors|GLP-1 agonists|Insulin isophane|SGLT-2 inhibitors-&gt;Biguanides|GLP-1 agonists|Insulin isophane-&gt;GLP-1 agonists-&gt;GLP-1 agonists|Insulin isophane-&gt;Biguanides-&gt;Insulin isophane|Insulin lispro-&gt;Biguanides|GLP-1 agonists-&gt;Biguanides|Insulin aspart|Insulin isophane-&gt;Insulin aspart|Insulin isophane-&gt;Insulin aspart-&gt;Biguanides|Insulin aspart|Insulin glargine-&gt;Insulin aspart|Insulin glargine-&gt;DPP-4 inhibitors|Insulin aspart|Insulin glargine|SGLT-2 inhibitors-&gt;DPP-4 inhibitors|Insulin aspart|Insulin glargine"/>
  </r>
  <r>
    <s v="iLy.iUan6W."/>
    <x v="26"/>
    <s v="Māori"/>
    <s v="Insulin aspart|Insulin isophane"/>
    <x v="1"/>
    <d v="2013-10-23T00:00:00"/>
    <s v="Insulin aspart|Insulin isophane-&gt;Biguanides-&gt;Biguanides|DPP-4 inhibitors-&gt;DPP-4 inhibitors-&gt;SGLT-2 inhibitors-&gt;DPP-4 inhibitors|SGLT-2 inhibitors"/>
  </r>
  <r>
    <s v="InxiOINcqgw"/>
    <x v="26"/>
    <s v="Pacific peoples"/>
    <s v="Biguanides|Insulin glargine"/>
    <x v="0"/>
    <d v="2018-06-22T00:00:00"/>
    <s v="Biguanides|Insulin glargine-&gt;Insulin glargine-&gt;Insulin aspart|Insulin glargine-&gt;GLP-1 agonists-&gt;GLP-1 agonists|Insulin aspart|Insulin glargine-&gt;GLP-1 agonists|Insulin glargine-&gt;GLP-1 agonists|Insulin aspart-&gt;Insulin aspart"/>
  </r>
  <r>
    <s v="FGZ4T0H/IFA"/>
    <x v="26"/>
    <s v="Māori"/>
    <s v="Biguanides"/>
    <x v="0"/>
    <d v="2024-02-20T00:00:00"/>
    <s v="Biguanides"/>
  </r>
  <r>
    <s v="fIQ37Oc5XKA"/>
    <x v="26"/>
    <s v="Pacific peoples"/>
    <s v="Biguanides"/>
    <x v="0"/>
    <d v="2023-04-05T00:00:00"/>
    <s v="Biguanides-&gt;Insulin isophane-&gt;Biguanides|Insulin aspart|Insulin isophane"/>
  </r>
  <r>
    <s v="fJmHlh52B0o"/>
    <x v="26"/>
    <s v="Other"/>
    <s v="Biguanides"/>
    <x v="0"/>
    <d v="2023-08-18T00:00:00"/>
    <s v="Biguanides"/>
  </r>
  <r>
    <s v="fklvln64LSA"/>
    <x v="26"/>
    <s v="Pacific peoples"/>
    <s v="Biguanides"/>
    <x v="0"/>
    <d v="2018-12-31T00:00:00"/>
    <s v="Biguanides"/>
  </r>
  <r>
    <s v="flKpfMkcAVY"/>
    <x v="26"/>
    <s v="Asian"/>
    <s v="Biguanides"/>
    <x v="0"/>
    <d v="2020-12-23T00:00:00"/>
    <s v="Biguanides"/>
  </r>
  <r>
    <s v="IIXaT82j2hI"/>
    <x v="26"/>
    <s v="Other"/>
    <s v="Biguanides"/>
    <x v="0"/>
    <d v="2024-06-19T00:00:00"/>
    <s v="Biguanides"/>
  </r>
  <r>
    <s v="ZyXxN5/DuhI"/>
    <x v="26"/>
    <s v="Asian"/>
    <s v="Biguanides"/>
    <x v="0"/>
    <d v="2012-04-12T00:00:00"/>
    <s v="Biguanides"/>
  </r>
  <r>
    <s v="3KA7kxK9dCw"/>
    <x v="26"/>
    <s v="Asian"/>
    <s v="Biguanides"/>
    <x v="0"/>
    <d v="2018-01-16T00:00:00"/>
    <s v="Biguanides"/>
  </r>
  <r>
    <s v="N/SfYJr.i.Q"/>
    <x v="26"/>
    <s v="Asian"/>
    <s v="Biguanides"/>
    <x v="0"/>
    <d v="2023-03-30T00:00:00"/>
    <s v="Biguanides-&gt;GLP-1 agonists"/>
  </r>
  <r>
    <s v="N02W8Phn1Xo"/>
    <x v="26"/>
    <s v="Asian"/>
    <s v="Biguanides"/>
    <x v="0"/>
    <d v="2011-12-02T00:00:00"/>
    <s v="Biguanides"/>
  </r>
  <r>
    <s v="MyFBHcidXdA"/>
    <x v="26"/>
    <s v="Asian"/>
    <s v="Biguanides"/>
    <x v="0"/>
    <d v="2016-09-20T00:00:00"/>
    <s v="Biguanides"/>
  </r>
  <r>
    <s v="MzWoRpTEZ5s"/>
    <x v="26"/>
    <s v="Māori"/>
    <s v="Biguanides"/>
    <x v="0"/>
    <d v="2020-11-09T00:00:00"/>
    <s v="Biguanides"/>
  </r>
  <r>
    <s v="mzL5VEt7dfY"/>
    <x v="26"/>
    <s v="Other"/>
    <s v="Biguanides"/>
    <x v="0"/>
    <d v="2015-03-16T00:00:00"/>
    <s v="Biguanides"/>
  </r>
  <r>
    <s v="MZ9gxfB2RGA"/>
    <x v="26"/>
    <s v="Pacific peoples"/>
    <s v="Biguanides"/>
    <x v="0"/>
    <d v="2024-06-07T00:00:00"/>
    <s v="Biguanides"/>
  </r>
  <r>
    <s v="3QjbHnPcMm6"/>
    <x v="26"/>
    <s v="Other"/>
    <s v="Biguanides"/>
    <x v="0"/>
    <d v="2024-06-26T00:00:00"/>
    <s v="Biguanides"/>
  </r>
  <r>
    <s v="3YETmvHJ3fs"/>
    <x v="26"/>
    <s v="Other"/>
    <s v="Biguanides"/>
    <x v="0"/>
    <d v="2013-07-10T00:00:00"/>
    <s v="Biguanides"/>
  </r>
  <r>
    <s v="MtruFr9.S4Q"/>
    <x v="26"/>
    <s v="Asian"/>
    <s v="Sulfonylureas"/>
    <x v="0"/>
    <d v="2024-05-24T00:00:00"/>
    <s v="Sulfonylureas-&gt;Biguanides-&gt;Biguanides|SGLT-2 inhibitors-&gt;Biguanides|GLP-1 agonists-&gt;GLP-1 agonists"/>
  </r>
  <r>
    <s v="MtufxbbBTrw"/>
    <x v="26"/>
    <s v="Other"/>
    <s v="Biguanides"/>
    <x v="0"/>
    <d v="2024-04-02T00:00:00"/>
    <s v="Biguanides"/>
  </r>
  <r>
    <s v="MXYvVBipmms"/>
    <x v="26"/>
    <s v="Other"/>
    <s v="Biguanides"/>
    <x v="0"/>
    <d v="2017-01-17T00:00:00"/>
    <s v="Biguanides"/>
  </r>
  <r>
    <s v="mWftprEg09E"/>
    <x v="26"/>
    <s v="Asian"/>
    <s v="Biguanides|DPP-4 inhibitors"/>
    <x v="0"/>
    <d v="2025-07-03T00:00:00"/>
    <s v="Biguanides|DPP-4 inhibitors-&gt;DPP-4 inhibitors-&gt;Biguanides"/>
  </r>
  <r>
    <s v="MPHbQsDLMgg"/>
    <x v="26"/>
    <s v="Other"/>
    <s v="Biguanides"/>
    <x v="0"/>
    <d v="2022-05-12T00:00:00"/>
    <s v="Biguanides"/>
  </r>
  <r>
    <s v="mrHzuEHSUR."/>
    <x v="26"/>
    <s v="Asian"/>
    <s v="Biguanides"/>
    <x v="0"/>
    <d v="2020-12-14T00:00:00"/>
    <s v="Biguanides"/>
  </r>
  <r>
    <s v="mJxIJ.j7LJw"/>
    <x v="26"/>
    <s v="Asian"/>
    <s v="Biguanides"/>
    <x v="0"/>
    <d v="2019-11-30T00:00:00"/>
    <s v="Biguanides-&gt;DPP-4 inhibitors-&gt;DPP-4 inhibitors|SGLT-2 inhibitors"/>
  </r>
  <r>
    <s v="mgYmNVbuOSs"/>
    <x v="26"/>
    <s v="Māori"/>
    <s v="Biguanides"/>
    <x v="0"/>
    <d v="2023-11-20T00:00:00"/>
    <s v="Biguanides"/>
  </r>
  <r>
    <s v="MEytwr8uN7E"/>
    <x v="26"/>
    <s v="Other"/>
    <s v="Insulin aspart|Insulin glargine"/>
    <x v="1"/>
    <d v="2015-09-20T00:00:00"/>
    <s v="Insulin aspart|Insulin glargine-&gt;Biguanides-&gt;Biguanides|Insulin aspart|Insulin glargine-&gt;Insulin aspart-&gt;Insulin Neutral-&gt;Insulin glargine|Insulin Neutral-&gt;Insulin glargine|Insulin lispro-&gt;Insulin lispro"/>
  </r>
  <r>
    <s v="mED72bgTOwE"/>
    <x v="26"/>
    <s v="Other"/>
    <s v="Biguanides"/>
    <x v="0"/>
    <d v="2019-08-06T00:00:00"/>
    <s v="Biguanides"/>
  </r>
  <r>
    <s v="KDqz25dx64A"/>
    <x v="26"/>
    <s v="Asian"/>
    <s v="Biguanides"/>
    <x v="0"/>
    <d v="2022-08-22T00:00:00"/>
    <s v="Biguanides-&gt;Biguanides|Insulin isophane-&gt;Insulin aspart-&gt;Insulin isophane"/>
  </r>
  <r>
    <s v="kfrpT.aBIHE"/>
    <x v="26"/>
    <s v="Asian"/>
    <s v="Biguanides"/>
    <x v="0"/>
    <d v="2014-05-03T00:00:00"/>
    <s v="Biguanides-&gt;Insulin lispro-&gt;Insulin isophane-&gt;Biguanides|Insulin isophane|Insulin lispro-&gt;Insulin isophane|Insulin lispro-&gt;DPP-4 inhibitors"/>
  </r>
  <r>
    <s v="hKEO1UGWU9k"/>
    <x v="26"/>
    <s v="Māori"/>
    <s v="Biguanides"/>
    <x v="0"/>
    <d v="2011-12-12T00:00:00"/>
    <s v="Biguanides"/>
  </r>
  <r>
    <s v="HKzZID9xY8g"/>
    <x v="26"/>
    <s v="Asian"/>
    <s v="Biguanides|Insulin aspart|Insulin isophane"/>
    <x v="0"/>
    <d v="2015-12-10T00:00:00"/>
    <s v="Biguanides|Insulin aspart|Insulin isophane-&gt;Biguanides"/>
  </r>
  <r>
    <s v="hKatrAtLbYA"/>
    <x v="26"/>
    <s v="Other"/>
    <s v="Biguanides"/>
    <x v="0"/>
    <d v="2025-07-08T00:00:00"/>
    <s v="Biguanides"/>
  </r>
  <r>
    <s v="Hkc8ZVs6f3I"/>
    <x v="26"/>
    <s v="Other"/>
    <s v="Biguanides"/>
    <x v="0"/>
    <d v="2018-03-29T00:00:00"/>
    <s v="Biguanides"/>
  </r>
  <r>
    <s v="KREjSvpLJrg"/>
    <x v="26"/>
    <s v="Asian"/>
    <s v="Biguanides"/>
    <x v="0"/>
    <d v="2020-11-03T00:00:00"/>
    <s v="Biguanides-&gt;DPP-4 inhibitors-&gt;SGLT-2 inhibitors-&gt;Biguanides|SGLT-2 inhibitors-&gt;DPP-4 inhibitors|SGLT-2 inhibitors-&gt;Sulfonylureas-&gt;DPP-4 inhibitors|SGLT-2 inhibitors|Sulfonylureas"/>
  </r>
  <r>
    <s v="KuKGblq9KSA"/>
    <x v="26"/>
    <s v="Other"/>
    <s v="Biguanides"/>
    <x v="0"/>
    <d v="2020-07-13T00:00:00"/>
    <s v="Biguanides"/>
  </r>
  <r>
    <s v="kuE8sEP2CRY"/>
    <x v="26"/>
    <s v="Māori"/>
    <s v="Biguanides"/>
    <x v="0"/>
    <d v="2021-03-09T00:00:00"/>
    <s v="Biguanides"/>
  </r>
  <r>
    <s v="KOnWwRLoRKU"/>
    <x v="26"/>
    <s v="Other"/>
    <s v="Biguanides"/>
    <x v="0"/>
    <d v="2019-05-06T00:00:00"/>
    <s v="Biguanides"/>
  </r>
  <r>
    <s v="H9ef4oTZuq."/>
    <x v="26"/>
    <s v="Asian"/>
    <s v="Biguanides"/>
    <x v="0"/>
    <d v="2017-01-11T00:00:00"/>
    <s v="Biguanides"/>
  </r>
  <r>
    <s v="H5xHFHA19Uc"/>
    <x v="26"/>
    <s v="Pacific peoples"/>
    <s v="Biguanides"/>
    <x v="0"/>
    <d v="2019-12-04T00:00:00"/>
    <s v="Biguanides-&gt;Biguanides|Sulfonylureas"/>
  </r>
  <r>
    <s v="hC8GLGp0Ip6"/>
    <x v="26"/>
    <s v="Other"/>
    <s v="Biguanides"/>
    <x v="0"/>
    <d v="2023-10-02T00:00:00"/>
    <s v="Biguanides"/>
  </r>
  <r>
    <s v="hb2chGe0eOc"/>
    <x v="26"/>
    <s v="Other"/>
    <s v="Biguanides"/>
    <x v="0"/>
    <d v="2023-10-18T00:00:00"/>
    <s v="Biguanides"/>
  </r>
  <r>
    <s v="GyUHlWhx.b."/>
    <x v="26"/>
    <s v="Asian"/>
    <s v="Biguanides"/>
    <x v="0"/>
    <d v="2017-06-20T00:00:00"/>
    <s v="Biguanides"/>
  </r>
  <r>
    <s v="GYO/gwTPxmU"/>
    <x v="26"/>
    <s v="Asian"/>
    <s v="Biguanides|Insulin isophane"/>
    <x v="0"/>
    <d v="2024-02-14T00:00:00"/>
    <s v="Biguanides|Insulin isophane-&gt;Insulin lispro-&gt;Insulin isophane|Insulin lispro"/>
  </r>
  <r>
    <s v="GzWIVYrpNjM"/>
    <x v="26"/>
    <s v="Other"/>
    <s v="Biguanides"/>
    <x v="0"/>
    <d v="2023-01-13T00:00:00"/>
    <s v="Biguanides"/>
  </r>
  <r>
    <s v="h0STf6lSzlU"/>
    <x v="26"/>
    <s v="Pacific peoples"/>
    <s v="Biguanides"/>
    <x v="0"/>
    <d v="2024-01-20T00:00:00"/>
    <s v="Biguanides"/>
  </r>
  <r>
    <s v="Gu2JR.RHuaU"/>
    <x v="26"/>
    <s v="Māori"/>
    <s v="Biguanides"/>
    <x v="0"/>
    <d v="2014-07-08T00:00:00"/>
    <s v="Biguanides"/>
  </r>
  <r>
    <s v="dQT/cSJQZWw"/>
    <x v="26"/>
    <s v="Asian"/>
    <s v="Biguanides"/>
    <x v="0"/>
    <d v="2020-08-03T00:00:00"/>
    <s v="Biguanides-&gt;Insulin aspart|Insulin isophane"/>
  </r>
  <r>
    <s v="DRc/JhwC8Ek"/>
    <x v="26"/>
    <s v="Asian"/>
    <s v="Biguanides"/>
    <x v="0"/>
    <d v="2022-12-07T00:00:00"/>
    <s v="Biguanides"/>
  </r>
  <r>
    <s v="DrJYWF3lZVM"/>
    <x v="26"/>
    <s v="Māori"/>
    <s v="Biguanides"/>
    <x v="0"/>
    <d v="2022-01-21T00:00:00"/>
    <s v="Biguanides"/>
  </r>
  <r>
    <s v="dP7/TceEQuE"/>
    <x v="26"/>
    <s v="Pacific peoples"/>
    <s v="Biguanides"/>
    <x v="0"/>
    <d v="2013-01-30T00:00:00"/>
    <s v="Biguanides"/>
  </r>
  <r>
    <s v="DpSrnVTJPm6"/>
    <x v="26"/>
    <s v="Asian"/>
    <s v="Biguanides"/>
    <x v="0"/>
    <d v="2025-09-08T00:00:00"/>
    <s v="Biguanides"/>
  </r>
  <r>
    <s v="dXdGTDp/OIo"/>
    <x v="26"/>
    <s v="Other"/>
    <s v="Biguanides"/>
    <x v="0"/>
    <d v="2023-03-30T00:00:00"/>
    <s v="Biguanides-&gt;DPP-4 inhibitors|Insulin glargine-&gt;Insulin glargine-&gt;Biguanides|Insulin glargine-&gt;Biguanides|GLP-1 agonists|Insulin glargine|SGLT-2 inhibitors-&gt;GLP-1 agonists|Insulin glargine"/>
  </r>
  <r>
    <s v="Dx9vOO0FOcQ"/>
    <x v="26"/>
    <s v="Pacific peoples"/>
    <s v="Biguanides"/>
    <x v="0"/>
    <d v="2015-11-05T00:00:00"/>
    <s v="Biguanides-&gt;Biguanides|DPP-4 inhibitors|SGLT-2 inhibitors"/>
  </r>
  <r>
    <s v="dTU3vPcCxLM"/>
    <x v="26"/>
    <s v="Other"/>
    <s v="Biguanides"/>
    <x v="0"/>
    <d v="2021-04-19T00:00:00"/>
    <s v="Biguanides"/>
  </r>
  <r>
    <s v="Dtciui.TBKg"/>
    <x v="26"/>
    <s v="Other"/>
    <s v="Biguanides"/>
    <x v="0"/>
    <d v="2025-09-29T00:00:00"/>
    <s v="Biguanides"/>
  </r>
  <r>
    <s v="dE0eoKGuzLo"/>
    <x v="26"/>
    <s v="Other"/>
    <s v="Biguanides"/>
    <x v="0"/>
    <d v="2019-11-27T00:00:00"/>
    <s v="Biguanides"/>
  </r>
  <r>
    <s v="Dh5xMCZtMzI"/>
    <x v="26"/>
    <s v="Asian"/>
    <s v="Biguanides"/>
    <x v="0"/>
    <d v="2022-12-20T00:00:00"/>
    <s v="Biguanides"/>
  </r>
  <r>
    <s v="DEZG1wmijJ2"/>
    <x v="26"/>
    <s v="Pacific peoples"/>
    <s v="Biguanides"/>
    <x v="0"/>
    <d v="2025-09-09T00:00:00"/>
    <s v="Biguanides"/>
  </r>
  <r>
    <s v="DHD/zTnpTUE"/>
    <x v="26"/>
    <s v="Other"/>
    <s v="Biguanides"/>
    <x v="0"/>
    <d v="2018-02-05T00:00:00"/>
    <s v="Biguanides-&gt;Insulin isophane-&gt;Insulin aspart|Insulin isophane-&gt;GLP-1 agonists"/>
  </r>
  <r>
    <s v="DHoBIBLQ.QE"/>
    <x v="26"/>
    <s v="Asian"/>
    <s v="Biguanides"/>
    <x v="0"/>
    <d v="2018-03-28T00:00:00"/>
    <s v="Biguanides"/>
  </r>
  <r>
    <s v="DN2nwpmlbho"/>
    <x v="26"/>
    <s v="Asian"/>
    <s v="Biguanides"/>
    <x v="0"/>
    <d v="2016-12-10T00:00:00"/>
    <s v="Biguanides-&gt;GLP-1 agonists-&gt;Biguanides|GLP-1 agonists-&gt;SGLT-2 inhibitors-&gt;DPP-4 inhibitors|SGLT-2 inhibitors-&gt;DPP-4 inhibitors-&gt;GLP-1 agonists|SGLT-2 inhibitors"/>
  </r>
  <r>
    <s v="DksgyXLOZXs"/>
    <x v="26"/>
    <s v="Other"/>
    <s v="Biguanides"/>
    <x v="0"/>
    <d v="2019-07-31T00:00:00"/>
    <s v="Biguanides"/>
  </r>
  <r>
    <s v="Dlburtb9NaQ"/>
    <x v="26"/>
    <s v="Māori"/>
    <s v="Biguanides"/>
    <x v="0"/>
    <d v="2017-10-06T00:00:00"/>
    <s v="Biguanides"/>
  </r>
  <r>
    <s v="di4F7GrNtl2"/>
    <x v="26"/>
    <s v="Asian"/>
    <s v="Biguanides"/>
    <x v="0"/>
    <d v="2019-07-08T00:00:00"/>
    <s v="Biguanides"/>
  </r>
  <r>
    <s v="dI7LFh.ASDA"/>
    <x v="26"/>
    <s v="Other"/>
    <s v="Biguanides"/>
    <x v="0"/>
    <d v="2022-01-27T00:00:00"/>
    <s v="Biguanides"/>
  </r>
  <r>
    <s v="9VHxi9VDsqA"/>
    <x v="26"/>
    <s v="Māori"/>
    <s v="Biguanides"/>
    <x v="0"/>
    <d v="2019-03-29T00:00:00"/>
    <s v="Biguanides"/>
  </r>
  <r>
    <s v="9VMhQKcSuwM"/>
    <x v="26"/>
    <s v="Māori"/>
    <s v="Biguanides"/>
    <x v="0"/>
    <d v="2022-07-05T00:00:00"/>
    <s v="Biguanides"/>
  </r>
  <r>
    <s v="9tTLoXI.Y.E"/>
    <x v="26"/>
    <s v="Pacific peoples"/>
    <s v="Biguanides"/>
    <x v="0"/>
    <d v="2013-12-03T00:00:00"/>
    <s v="Biguanides-&gt;Biguanides|Insulin aspart|Insulin isophane-&gt;Biguanides|Insulin aspart-&gt;Insulin aspart-&gt;Insulin isophane-&gt;Insulin aspart|Insulin isophane-&gt;Biguanides|Insulin isophane-&gt;Insulin lispro-&gt;Insulin aspart|Insulin isophane|Insulin lispro-&gt;Insulin isophane|Insulin lispro-&gt;Biguanides|Insulin lispro-&gt;Biguanides|GLP-1 agonists|Insulin lispro-&gt;GLP-1 agonists-&gt;GLP-1 agonists|Insulin lispro"/>
  </r>
  <r>
    <s v="9qOC/EATizE"/>
    <x v="26"/>
    <s v="Other"/>
    <s v="Biguanides"/>
    <x v="0"/>
    <d v="2024-11-15T00:00:00"/>
    <s v="Biguanides"/>
  </r>
  <r>
    <s v="9Kg6auKnCmc"/>
    <x v="26"/>
    <s v="Māori"/>
    <s v="Biguanides"/>
    <x v="0"/>
    <d v="2024-08-02T00:00:00"/>
    <s v="Biguanides"/>
  </r>
  <r>
    <s v="a38RngRrvFk"/>
    <x v="26"/>
    <s v="Other"/>
    <s v="Biguanides"/>
    <x v="0"/>
    <d v="2014-12-28T00:00:00"/>
    <s v="Biguanides"/>
  </r>
  <r>
    <s v="A5TQMV00RL."/>
    <x v="26"/>
    <s v="Other"/>
    <s v="Biguanides"/>
    <x v="0"/>
    <d v="2023-08-14T00:00:00"/>
    <s v="Biguanides"/>
  </r>
  <r>
    <s v="a4uKvbaxvwE"/>
    <x v="26"/>
    <s v="Māori"/>
    <s v="Biguanides"/>
    <x v="0"/>
    <d v="2013-10-09T00:00:00"/>
    <s v="Biguanides-&gt;Biguanides|SGLT-2 inhibitors"/>
  </r>
  <r>
    <s v="A4/YKKa.36I"/>
    <x v="26"/>
    <s v="Pacific peoples"/>
    <s v="Biguanides"/>
    <x v="0"/>
    <d v="2020-04-20T00:00:00"/>
    <s v="Biguanides-&gt;DPP-4 inhibitors-&gt;Insulin glargine-&gt;DPP-4 inhibitors|Insulin glargine|SGLT-2 inhibitors-&gt;DPP-4 inhibitors|Sulfonylureas-&gt;DPP-4 inhibitors|SGLT-2 inhibitors-&gt;Insulin aspart-&gt;Insulin aspart|Insulin glargine-&gt;Biguanides|Insulin isophane-&gt;Insulin isophane-&gt;Insulin aspart|Insulin isophane"/>
  </r>
  <r>
    <s v="D54see3yv6w"/>
    <x v="26"/>
    <s v="Pacific peoples"/>
    <s v="Biguanides"/>
    <x v="0"/>
    <d v="2019-11-27T00:00:00"/>
    <s v="Biguanides-&gt;GLP-1 agonists-&gt;Biguanides|GLP-1 agonists-&gt;SGLT-2 inhibitors-&gt;GLP-1 agonists|SGLT-2 inhibitors"/>
  </r>
  <r>
    <s v="d9AlJrfdc4s"/>
    <x v="26"/>
    <s v="Pacific peoples"/>
    <s v="Biguanides"/>
    <x v="0"/>
    <d v="2024-06-18T00:00:00"/>
    <s v="Biguanides"/>
  </r>
  <r>
    <s v="cZom79H28vc"/>
    <x v="26"/>
    <s v="Other"/>
    <s v="Biguanides"/>
    <x v="0"/>
    <d v="2023-10-13T00:00:00"/>
    <s v="Biguanides"/>
  </r>
  <r>
    <s v="D/b1bZpvayY"/>
    <x v="26"/>
    <s v="Other"/>
    <s v="Biguanides"/>
    <x v="0"/>
    <d v="2023-04-19T00:00:00"/>
    <s v="Biguanides"/>
  </r>
  <r>
    <s v="d/HIKzJJGmM"/>
    <x v="26"/>
    <s v="Māori"/>
    <s v="Biguanides"/>
    <x v="0"/>
    <d v="2022-08-18T00:00:00"/>
    <s v="Biguanides"/>
  </r>
  <r>
    <s v="d1OYR9hUqRs"/>
    <x v="26"/>
    <s v="Asian"/>
    <s v="Biguanides|Insulin isophane"/>
    <x v="0"/>
    <d v="2021-09-15T00:00:00"/>
    <s v="Biguanides|Insulin isophane-&gt;Insulin isophane-&gt;Insulin aspart-&gt;Insulin aspart|Insulin isophane"/>
  </r>
  <r>
    <s v="d326fWEeKU2"/>
    <x v="26"/>
    <s v="Asian"/>
    <s v="Biguanides"/>
    <x v="0"/>
    <d v="2025-02-04T00:00:00"/>
    <s v="Biguanides"/>
  </r>
  <r>
    <s v="KzWFjxHEoIE"/>
    <x v="26"/>
    <s v="Pacific peoples"/>
    <s v="Biguanides|Insulin isophane"/>
    <x v="0"/>
    <d v="2013-04-03T00:00:00"/>
    <s v="Biguanides|Insulin isophane-&gt;Insulin aspart-&gt;Insulin aspart|Insulin isophane-&gt;Biguanides-&gt;Insulin isophane-&gt;GLP-1 agonists-&gt;DPP-4 inhibitors-&gt;DPP-4 inhibitors|GLP-1 agonists-&gt;SGLT-2 inhibitors"/>
  </r>
  <r>
    <s v="kWr6JBsdCCc"/>
    <x v="26"/>
    <s v="Other"/>
    <s v="Biguanides"/>
    <x v="0"/>
    <d v="2013-01-10T00:00:00"/>
    <s v="Biguanides"/>
  </r>
  <r>
    <s v="l073f9t/d5M"/>
    <x v="26"/>
    <s v="Māori"/>
    <s v="Biguanides|Insulin isophane|Insulin lispro"/>
    <x v="0"/>
    <d v="2021-10-07T00:00:00"/>
    <s v="Biguanides|Insulin isophane|Insulin lispro-&gt;Insulin isophane|Insulin lispro-&gt;Insulin isophane"/>
  </r>
  <r>
    <s v="l5n73WV3QOw"/>
    <x v="26"/>
    <s v="Pacific peoples"/>
    <s v="Biguanides"/>
    <x v="0"/>
    <d v="2018-09-12T00:00:00"/>
    <s v="Biguanides"/>
  </r>
  <r>
    <s v="L44/edna1Uw"/>
    <x v="26"/>
    <s v="Asian"/>
    <s v="Biguanides"/>
    <x v="0"/>
    <d v="2022-03-17T00:00:00"/>
    <s v="Biguanides"/>
  </r>
  <r>
    <s v="L2Qdwg0fqZY"/>
    <x v="26"/>
    <s v="Māori"/>
    <s v="Biguanides"/>
    <x v="0"/>
    <d v="2025-11-06T00:00:00"/>
    <s v="Biguanides"/>
  </r>
  <r>
    <s v="O2xkA/VRsmg"/>
    <x v="26"/>
    <s v="Māori"/>
    <s v="Biguanides|Insulin isophane"/>
    <x v="0"/>
    <d v="2021-12-30T00:00:00"/>
    <s v="Biguanides|Insulin isophane-&gt;Insulin isophane-&gt;Biguanides"/>
  </r>
  <r>
    <s v="ocVh4i9eEiM"/>
    <x v="26"/>
    <s v="Other"/>
    <s v="Biguanides"/>
    <x v="0"/>
    <d v="2023-07-12T00:00:00"/>
    <s v="Biguanides"/>
  </r>
  <r>
    <s v="o8dn3Z.zHtM"/>
    <x v="26"/>
    <s v="Other"/>
    <s v="Biguanides"/>
    <x v="0"/>
    <d v="2020-05-27T00:00:00"/>
    <s v="Biguanides-&gt;DPP-4 inhibitors|Sulfonylureas-&gt;Biguanides|GLP-1 agonists-&gt;Biguanides|DPP-4 inhibitors|Sulfonylureas-&gt;Biguanides|Sulfonylureas-&gt;GLP-1 agonists-&gt;Biguanides|GLP-1 agonists|Sulfonylureas-&gt;Sulfonylureas"/>
  </r>
  <r>
    <s v="OBfjYv1XCMw"/>
    <x v="26"/>
    <s v="Other"/>
    <s v="Biguanides"/>
    <x v="0"/>
    <d v="2021-09-06T00:00:00"/>
    <s v="Biguanides"/>
  </r>
  <r>
    <s v="Oic.6QyZyaU"/>
    <x v="26"/>
    <s v="Pacific peoples"/>
    <s v="Biguanides"/>
    <x v="0"/>
    <d v="2022-10-28T00:00:00"/>
    <s v="Biguanides-&gt;GLP-1 agonists-&gt;Biguanides|GLP-1 agonists"/>
  </r>
  <r>
    <s v="OijF.2w1psg"/>
    <x v="26"/>
    <s v="Pacific peoples"/>
    <s v="Biguanides"/>
    <x v="0"/>
    <d v="2023-09-25T00:00:00"/>
    <s v="Biguanides"/>
  </r>
  <r>
    <s v="OMFnEHvzKs6"/>
    <x v="26"/>
    <s v="Māori"/>
    <s v="Biguanides"/>
    <x v="0"/>
    <d v="2024-01-26T00:00:00"/>
    <s v="Biguanides"/>
  </r>
  <r>
    <s v="oXH3Xp5wKEM"/>
    <x v="26"/>
    <s v="Asian"/>
    <s v="Biguanides"/>
    <x v="0"/>
    <d v="2016-07-14T00:00:00"/>
    <s v="Biguanides"/>
  </r>
  <r>
    <s v="OxiKEIhYCrc"/>
    <x v="26"/>
    <s v="Other"/>
    <s v="Biguanides"/>
    <x v="0"/>
    <d v="2021-01-05T00:00:00"/>
    <s v="Biguanides"/>
  </r>
  <r>
    <s v="RyXCu4/zBPo"/>
    <x v="26"/>
    <s v="Pacific peoples"/>
    <s v="Biguanides"/>
    <x v="0"/>
    <d v="2025-07-02T00:00:00"/>
    <s v="Biguanides"/>
  </r>
  <r>
    <s v="OrexuMWR7no"/>
    <x v="26"/>
    <s v="Other"/>
    <s v="Biguanides"/>
    <x v="0"/>
    <d v="2014-04-15T00:00:00"/>
    <s v="Biguanides"/>
  </r>
  <r>
    <s v="OQXT6fo.6DY"/>
    <x v="26"/>
    <s v="Māori"/>
    <s v="Biguanides"/>
    <x v="0"/>
    <d v="2012-12-08T00:00:00"/>
    <s v="Biguanides"/>
  </r>
  <r>
    <s v="oSDuVfMA.5g"/>
    <x v="26"/>
    <s v="Pacific peoples"/>
    <s v="Biguanides"/>
    <x v="0"/>
    <d v="2025-03-17T00:00:00"/>
    <s v="Biguanides"/>
  </r>
  <r>
    <s v="uYEpuYTXhAQ"/>
    <x v="26"/>
    <s v="Other"/>
    <s v="Biguanides"/>
    <x v="0"/>
    <d v="2024-05-16T00:00:00"/>
    <s v="Biguanides"/>
  </r>
  <r>
    <s v="V2ndXmSWR3I"/>
    <x v="26"/>
    <s v="Other"/>
    <s v="Biguanides"/>
    <x v="0"/>
    <d v="2024-09-23T00:00:00"/>
    <s v="Biguanides"/>
  </r>
  <r>
    <s v="V6GHup19HZA"/>
    <x v="26"/>
    <s v="Other"/>
    <s v="Biguanides"/>
    <x v="0"/>
    <d v="2019-06-20T00:00:00"/>
    <s v="Biguanides-&gt;DPP-4 inhibitors-&gt;DPP-4 inhibitors|SGLT-2 inhibitors"/>
  </r>
  <r>
    <s v="V5JMhUPWKkA"/>
    <x v="26"/>
    <s v="Other"/>
    <s v="Biguanides"/>
    <x v="0"/>
    <d v="2013-02-14T00:00:00"/>
    <s v="Biguanides-&gt;Sulfonylureas"/>
  </r>
  <r>
    <s v="UzDIL290eEY"/>
    <x v="26"/>
    <s v="Asian"/>
    <s v="Biguanides"/>
    <x v="0"/>
    <d v="2023-03-28T00:00:00"/>
    <s v="Biguanides-&gt;Insulin aspart-&gt;Insulin aspart|Insulin isophane-&gt;Insulin isophane"/>
  </r>
  <r>
    <s v="V.tMjAkHpgk"/>
    <x v="26"/>
    <s v="Asian"/>
    <s v="DPP-4 inhibitors"/>
    <x v="0"/>
    <d v="2024-08-16T00:00:00"/>
    <s v="DPP-4 inhibitors"/>
  </r>
  <r>
    <s v="V/2rdFNuJmk"/>
    <x v="26"/>
    <s v="Māori"/>
    <s v="Biguanides"/>
    <x v="0"/>
    <d v="2025-11-03T00:00:00"/>
    <s v="Biguanides"/>
  </r>
  <r>
    <s v="uOcyBf5MjOM"/>
    <x v="26"/>
    <s v="Asian"/>
    <s v="Biguanides"/>
    <x v="0"/>
    <d v="2019-08-20T00:00:00"/>
    <s v="Biguanides"/>
  </r>
  <r>
    <s v="UN/pXABwzdI"/>
    <x v="26"/>
    <s v="Other"/>
    <s v="Biguanides"/>
    <x v="0"/>
    <d v="2025-05-26T00:00:00"/>
    <s v="Biguanides"/>
  </r>
  <r>
    <s v="UmIhXnuNVb6"/>
    <x v="26"/>
    <s v="Other"/>
    <s v="Biguanides"/>
    <x v="0"/>
    <d v="2013-09-16T00:00:00"/>
    <s v="Biguanides"/>
  </r>
  <r>
    <s v="Un2JbtOjSC2"/>
    <x v="26"/>
    <s v="Asian"/>
    <s v="Biguanides"/>
    <x v="0"/>
    <d v="2011-03-03T00:00:00"/>
    <s v="Biguanides-&gt;Insulin aspart|Insulin isophane-&gt;Insulin aspart-&gt;Biguanides|Sulfonylureas-&gt;SGLT-2 inhibitors-&gt;DPP-4 inhibitors"/>
  </r>
  <r>
    <s v="umP6KU9fYRE"/>
    <x v="26"/>
    <s v="Asian"/>
    <s v="Biguanides"/>
    <x v="0"/>
    <d v="2024-10-02T00:00:00"/>
    <s v="Biguanides"/>
  </r>
  <r>
    <s v="rZzPfTY.oFI"/>
    <x v="26"/>
    <s v="Pacific peoples"/>
    <s v="Biguanides|Insulin isophane"/>
    <x v="0"/>
    <d v="2019-10-29T00:00:00"/>
    <s v="Biguanides|Insulin isophane-&gt;Insulin isophane"/>
  </r>
  <r>
    <s v="s2bfVK07WuE"/>
    <x v="26"/>
    <s v="Māori"/>
    <s v="Biguanides"/>
    <x v="0"/>
    <d v="2020-02-19T00:00:00"/>
    <s v="Biguanides-&gt;DPP-4 inhibitors"/>
  </r>
  <r>
    <s v="s2XCv8HJmmk"/>
    <x v="26"/>
    <s v="Other"/>
    <s v="Biguanides"/>
    <x v="0"/>
    <d v="2015-03-17T00:00:00"/>
    <s v="Biguanides"/>
  </r>
  <r>
    <s v="uSTOw3xlWM2"/>
    <x v="26"/>
    <s v="Other"/>
    <s v="Biguanides"/>
    <x v="0"/>
    <d v="2024-11-28T00:00:00"/>
    <s v="Biguanides"/>
  </r>
  <r>
    <s v="uSYr3KRlKNw"/>
    <x v="26"/>
    <s v="Other"/>
    <s v="Biguanides"/>
    <x v="0"/>
    <d v="2022-07-08T00:00:00"/>
    <s v="Biguanides"/>
  </r>
  <r>
    <s v="yc2mvgRq3Hg"/>
    <x v="26"/>
    <s v="Māori"/>
    <s v="Biguanides"/>
    <x v="0"/>
    <d v="2022-08-23T00:00:00"/>
    <s v="Biguanides"/>
  </r>
  <r>
    <s v="yCbS/baBLa2"/>
    <x v="26"/>
    <s v="Asian"/>
    <s v="Biguanides"/>
    <x v="0"/>
    <d v="2020-08-03T00:00:00"/>
    <s v="Biguanides"/>
  </r>
  <r>
    <s v="vDO2o8Ym6KE"/>
    <x v="26"/>
    <s v="Other"/>
    <s v="Biguanides"/>
    <x v="0"/>
    <d v="2018-09-24T00:00:00"/>
    <s v="Biguanides"/>
  </r>
  <r>
    <s v="vbCfvuNGZNQ"/>
    <x v="26"/>
    <s v="Other"/>
    <s v="Biguanides"/>
    <x v="0"/>
    <d v="2022-06-07T00:00:00"/>
    <s v="Biguanides-&gt;Insulin isophane"/>
  </r>
  <r>
    <s v="vAa4xvt5zIs"/>
    <x v="26"/>
    <s v="Other"/>
    <s v="Biguanides"/>
    <x v="0"/>
    <d v="2014-12-16T00:00:00"/>
    <s v="Biguanides"/>
  </r>
  <r>
    <s v="v6W0k4o.hts"/>
    <x v="26"/>
    <s v="Asian"/>
    <s v="Biguanides"/>
    <x v="0"/>
    <d v="2011-05-03T00:00:00"/>
    <s v="Biguanides"/>
  </r>
  <r>
    <s v="VGjvyeHwfGs"/>
    <x v="26"/>
    <s v="Māori"/>
    <s v="Biguanides"/>
    <x v="0"/>
    <d v="2025-04-04T00:00:00"/>
    <s v="Biguanides"/>
  </r>
  <r>
    <s v="vHyNwJ7O/OE"/>
    <x v="26"/>
    <s v="Other"/>
    <s v="Biguanides"/>
    <x v="0"/>
    <d v="2025-08-01T00:00:00"/>
    <s v="Biguanides"/>
  </r>
  <r>
    <s v="8SFwdPoITaE"/>
    <x v="26"/>
    <s v="Asian"/>
    <s v="Insulin isophane"/>
    <x v="1"/>
    <d v="2012-12-12T00:00:00"/>
    <s v="Insulin isophane-&gt;Biguanides-&gt;DPP-4 inhibitors"/>
  </r>
  <r>
    <s v="8T.W6hNhpPk"/>
    <x v="26"/>
    <s v="Other"/>
    <s v="Biguanides"/>
    <x v="0"/>
    <d v="2015-04-28T00:00:00"/>
    <s v="Biguanides"/>
  </r>
  <r>
    <s v="8N.WThXBmgU"/>
    <x v="26"/>
    <s v="Asian"/>
    <s v="Biguanides"/>
    <x v="0"/>
    <d v="2022-10-27T00:00:00"/>
    <s v="Biguanides"/>
  </r>
  <r>
    <s v="8NC7ZUxqCJw"/>
    <x v="26"/>
    <s v="Pacific peoples"/>
    <s v="Biguanides"/>
    <x v="0"/>
    <d v="2025-10-01T00:00:00"/>
    <s v="Biguanides"/>
  </r>
  <r>
    <s v="8Bv7VupDICQ"/>
    <x v="26"/>
    <s v="Other"/>
    <s v="Biguanides"/>
    <x v="0"/>
    <d v="2017-11-24T00:00:00"/>
    <s v="Biguanides-&gt;DPP-4 inhibitors-&gt;DPP-4 inhibitors|SGLT-2 inhibitors"/>
  </r>
  <r>
    <s v="895KglXWOjA"/>
    <x v="26"/>
    <s v="Other"/>
    <s v="Biguanides"/>
    <x v="0"/>
    <d v="2023-04-11T00:00:00"/>
    <s v="Biguanides"/>
  </r>
  <r>
    <s v="8ImkAsUBB4M"/>
    <x v="26"/>
    <s v="Other"/>
    <s v="Biguanides"/>
    <x v="0"/>
    <d v="2012-07-06T00:00:00"/>
    <s v="Biguanides-&gt;Insulin isophane-&gt;Insulin aspart|Insulin isophane"/>
  </r>
  <r>
    <s v="8j8ojxMp9GE"/>
    <x v="26"/>
    <s v="Asian"/>
    <s v="Biguanides"/>
    <x v="0"/>
    <d v="2023-09-22T00:00:00"/>
    <s v="Biguanides-&gt;DPP-4 inhibitors"/>
  </r>
  <r>
    <s v="8Et0toLJTOk"/>
    <x v="26"/>
    <s v="Other"/>
    <s v="Biguanides|Insulin glargine"/>
    <x v="0"/>
    <d v="2017-11-09T00:00:00"/>
    <s v="Biguanides|Insulin glargine-&gt;Insulin glargine-&gt;Biguanides-&gt;Sulfonylureas-&gt;Biguanides|Sulfonylureas-&gt;Insulin aspart-&gt;GLP-1 agonists-&gt;GLP-1 agonists|Insulin aspart-&gt;SGLT-2 inhibitors-&gt;Insulin aspart|SGLT-2 inhibitors-&gt;GLP-1 agonists|Insulin glargine"/>
  </r>
  <r>
    <s v="c1Byo0aA3kI"/>
    <x v="26"/>
    <s v="Other"/>
    <s v="Biguanides"/>
    <x v="0"/>
    <d v="2023-12-12T00:00:00"/>
    <s v="Biguanides"/>
  </r>
  <r>
    <s v="C23Zef9NxcM"/>
    <x v="26"/>
    <s v="Other"/>
    <s v="Biguanides"/>
    <x v="0"/>
    <d v="2022-10-07T00:00:00"/>
    <s v="Biguanides-&gt;Biguanides|Sulfonylureas"/>
  </r>
  <r>
    <s v="cBseM97cu8E"/>
    <x v="26"/>
    <s v="Other"/>
    <s v="Biguanides"/>
    <x v="0"/>
    <d v="2023-04-19T00:00:00"/>
    <s v="Biguanides"/>
  </r>
  <r>
    <s v="cd96XXyoloY"/>
    <x v="26"/>
    <s v="Asian"/>
    <s v="Biguanides"/>
    <x v="0"/>
    <d v="2019-12-22T00:00:00"/>
    <s v="Biguanides"/>
  </r>
  <r>
    <s v="cAG6a6P/MF2"/>
    <x v="26"/>
    <s v="Asian"/>
    <s v="Biguanides"/>
    <x v="0"/>
    <d v="2023-03-02T00:00:00"/>
    <s v="Biguanides"/>
  </r>
  <r>
    <s v="7NXXUizb74I"/>
    <x v="26"/>
    <s v="Asian"/>
    <s v="Biguanides"/>
    <x v="0"/>
    <d v="2025-07-31T00:00:00"/>
    <s v="Biguanides"/>
  </r>
  <r>
    <s v="7MEloZE7f8Q"/>
    <x v="26"/>
    <s v="Asian"/>
    <s v="Biguanides"/>
    <x v="0"/>
    <d v="2017-03-31T00:00:00"/>
    <s v="Biguanides"/>
  </r>
  <r>
    <s v="7SS8kI8oiNI"/>
    <x v="26"/>
    <s v="Pacific peoples"/>
    <s v="Biguanides"/>
    <x v="0"/>
    <d v="2025-09-11T00:00:00"/>
    <s v="Biguanides"/>
  </r>
  <r>
    <s v="87LEaRWo/QQ"/>
    <x v="26"/>
    <s v="Other"/>
    <s v="Biguanides"/>
    <x v="0"/>
    <d v="2023-05-27T00:00:00"/>
    <s v="Biguanides"/>
  </r>
  <r>
    <s v="82xM9Te2wE6"/>
    <x v="26"/>
    <s v="Other"/>
    <s v="Biguanides"/>
    <x v="0"/>
    <d v="2018-03-01T00:00:00"/>
    <s v="Biguanides"/>
  </r>
  <r>
    <s v="8/1haYVAvMI"/>
    <x v="26"/>
    <s v="Other"/>
    <s v="Biguanides"/>
    <x v="0"/>
    <d v="2019-06-24T00:00:00"/>
    <s v="Biguanides"/>
  </r>
  <r>
    <s v="7cydl0F2Xxs"/>
    <x v="26"/>
    <s v="Other"/>
    <s v="Biguanides"/>
    <x v="0"/>
    <d v="2022-01-25T00:00:00"/>
    <s v="Biguanides"/>
  </r>
  <r>
    <s v="7dbDkAveBFY"/>
    <x v="26"/>
    <s v="Māori"/>
    <s v="Biguanides"/>
    <x v="0"/>
    <d v="2023-12-21T00:00:00"/>
    <s v="Biguanides"/>
  </r>
  <r>
    <s v="1LoP5NQUv3Y"/>
    <x v="26"/>
    <s v="Other"/>
    <s v="Biguanides"/>
    <x v="0"/>
    <d v="2025-09-05T00:00:00"/>
    <s v="Biguanides"/>
  </r>
  <r>
    <s v="1LPOFXL1YIE"/>
    <x v="26"/>
    <s v="Other"/>
    <s v="Biguanides"/>
    <x v="0"/>
    <d v="2022-10-26T00:00:00"/>
    <s v="Biguanides"/>
  </r>
  <r>
    <s v="1G3aXkStGkA"/>
    <x v="26"/>
    <s v="Asian"/>
    <s v="Biguanides"/>
    <x v="0"/>
    <d v="2018-05-03T00:00:00"/>
    <s v="Biguanides"/>
  </r>
  <r>
    <s v="1NB8tgvaUPw"/>
    <x v="26"/>
    <s v="Asian"/>
    <s v="Biguanides"/>
    <x v="0"/>
    <d v="2011-07-11T00:00:00"/>
    <s v="Biguanides"/>
  </r>
  <r>
    <s v="yoZK22BG0WY"/>
    <x v="26"/>
    <s v="Māori"/>
    <s v="Biguanides|Insulin isophane"/>
    <x v="0"/>
    <d v="2019-11-29T00:00:00"/>
    <s v="Biguanides|Insulin isophane"/>
  </r>
  <r>
    <s v="YqK/juhwTeA"/>
    <x v="26"/>
    <s v="Other"/>
    <s v="Biguanides"/>
    <x v="0"/>
    <d v="2021-04-01T00:00:00"/>
    <s v="Biguanides-&gt;Insulin glargine"/>
  </r>
  <r>
    <s v="yVnqfJcKkho"/>
    <x v="26"/>
    <s v="Asian"/>
    <s v="Biguanides"/>
    <x v="0"/>
    <d v="2023-01-30T00:00:00"/>
    <s v="Biguanides"/>
  </r>
  <r>
    <s v="yWHUl66gDk6"/>
    <x v="26"/>
    <s v="Other"/>
    <s v="Biguanides"/>
    <x v="0"/>
    <d v="2014-01-15T00:00:00"/>
    <s v="Biguanides-&gt;Insulin aspart-&gt;Insulin aspart|Insulin isophane-&gt;Insulin isophane"/>
  </r>
  <r>
    <s v="yv.My3mKzfc"/>
    <x v="26"/>
    <s v="Pacific peoples"/>
    <s v="Biguanides"/>
    <x v="0"/>
    <d v="2012-05-03T00:00:00"/>
    <s v="Biguanides-&gt;Biguanides|Insulin isophane-&gt;Insulin isophane-&gt;Insulin aspart|Insulin isophane-&gt;Biguanides|Insulin aspart-&gt;DPP-4 inhibitors-&gt;DPP-4 inhibitors|SGLT-2 inhibitors-&gt;Biguanides|Insulin glargine-&gt;Biguanides|Insulin aspart|Insulin isophane-&gt;Insulin aspart"/>
  </r>
  <r>
    <s v="yTcrdNfkw4U"/>
    <x v="26"/>
    <s v="Asian"/>
    <s v="Biguanides"/>
    <x v="0"/>
    <d v="2016-05-06T00:00:00"/>
    <s v="Biguanides"/>
  </r>
  <r>
    <s v="yTHBlNNNLos"/>
    <x v="26"/>
    <s v="Asian"/>
    <s v="Biguanides"/>
    <x v="0"/>
    <d v="2024-12-10T00:00:00"/>
    <s v="Biguanides"/>
  </r>
  <r>
    <s v="ysFKEdm6BhQ"/>
    <x v="26"/>
    <s v="Other"/>
    <s v="Biguanides"/>
    <x v="0"/>
    <d v="2024-10-15T00:00:00"/>
    <s v="Biguanides-&gt;DPP-4 inhibitors"/>
  </r>
  <r>
    <s v="ysh0se0miIY"/>
    <x v="26"/>
    <s v="Asian"/>
    <s v="Biguanides|Insulin aspart|Insulin isophane"/>
    <x v="0"/>
    <d v="2014-12-30T00:00:00"/>
    <s v="Biguanides|Insulin aspart|Insulin isophane-&gt;Insulin isophane-&gt;Biguanides|Insulin isophane"/>
  </r>
  <r>
    <s v="zb2E60SJkg6"/>
    <x v="26"/>
    <s v="Pacific peoples"/>
    <s v="Biguanides"/>
    <x v="0"/>
    <d v="2012-07-27T00:00:00"/>
    <s v="Biguanides-&gt;Sulfonylureas"/>
  </r>
  <r>
    <s v="z5p5Q5tUgCE"/>
    <x v="26"/>
    <s v="Pacific peoples"/>
    <s v="Biguanides"/>
    <x v="0"/>
    <d v="2024-04-05T00:00:00"/>
    <s v="Biguanides-&gt;DPP-4 inhibitors|SGLT-2 inhibitors"/>
  </r>
  <r>
    <s v="Z4zSCYX7U0c"/>
    <x v="26"/>
    <s v="Pacific peoples"/>
    <s v="Insulin aspart|Insulin isophane"/>
    <x v="1"/>
    <d v="2021-07-28T00:00:00"/>
    <s v="Insulin aspart|Insulin isophane-&gt;Biguanides|Sulfonylureas-&gt;Biguanides|SGLT-2 inhibitors-&gt;Biguanides|DPP-4 inhibitors|SGLT-2 inhibitors-&gt;Insulin isophane-&gt;Biguanides|Insulin isophane-&gt;Biguanides|Insulin glargine-&gt;Insulin glargine"/>
  </r>
  <r>
    <s v="Z1haBDdd/sE"/>
    <x v="26"/>
    <s v="Māori"/>
    <s v="Biguanides"/>
    <x v="0"/>
    <d v="2022-06-17T00:00:00"/>
    <s v="Biguanides"/>
  </r>
  <r>
    <s v="16oDkWEiX8w"/>
    <x v="26"/>
    <s v="Other"/>
    <s v="Biguanides"/>
    <x v="0"/>
    <d v="2015-05-22T00:00:00"/>
    <s v="Biguanides"/>
  </r>
  <r>
    <s v="0u20dtP1Cgk"/>
    <x v="26"/>
    <s v="Other"/>
    <s v="Insulin aspart|Insulin glargine"/>
    <x v="1"/>
    <d v="2021-01-28T00:00:00"/>
    <s v="Insulin aspart|Insulin glargine-&gt;Insulin glargine-&gt;Insulin aspart-&gt;Biguanides-&gt;Biguanides|Insulin glargine"/>
  </r>
  <r>
    <s v="0whQIqvpicQ"/>
    <x v="26"/>
    <s v="Asian"/>
    <s v="Biguanides"/>
    <x v="0"/>
    <d v="2020-03-17T00:00:00"/>
    <s v="Biguanides"/>
  </r>
  <r>
    <s v="1I5O1UfhdXE"/>
    <x v="26"/>
    <s v="Other"/>
    <s v="Biguanides"/>
    <x v="0"/>
    <d v="2020-12-02T00:00:00"/>
    <s v="Biguanides-&gt;Biguanides|DPP-4 inhibitors"/>
  </r>
  <r>
    <s v="0p4kRcu77XM"/>
    <x v="26"/>
    <s v="Other"/>
    <s v="Biguanides"/>
    <x v="0"/>
    <d v="2020-03-09T00:00:00"/>
    <s v="Biguanides"/>
  </r>
  <r>
    <s v="0H8ea0Wokh2"/>
    <x v="26"/>
    <s v="Asian"/>
    <s v="Biguanides"/>
    <x v="0"/>
    <d v="2015-07-14T00:00:00"/>
    <s v="Biguanides-&gt;DPP-4 inhibitors"/>
  </r>
  <r>
    <s v="0FjpQZBlHDo"/>
    <x v="26"/>
    <s v="Māori"/>
    <s v="Biguanides"/>
    <x v="0"/>
    <d v="2024-10-11T00:00:00"/>
    <s v="Biguanides"/>
  </r>
  <r>
    <s v="08E0xU4IZrA"/>
    <x v="26"/>
    <s v="Other"/>
    <s v="Biguanides"/>
    <x v="0"/>
    <d v="2018-05-15T00:00:00"/>
    <s v="Biguanides"/>
  </r>
  <r>
    <s v="0eQuZe8BlvM"/>
    <x v="26"/>
    <s v="Asian"/>
    <s v="Biguanides"/>
    <x v="0"/>
    <d v="2023-05-26T00:00:00"/>
    <s v="Biguanides-&gt;Insulin aspart|Insulin isophane-&gt;Insulin isophane|Insulin lispro"/>
  </r>
  <r>
    <s v="Gn58u4OYAg."/>
    <x v="26"/>
    <s v="Other"/>
    <s v="Biguanides"/>
    <x v="0"/>
    <d v="2023-03-02T00:00:00"/>
    <s v="Biguanides"/>
  </r>
  <r>
    <s v="jKZfrFwaQjc"/>
    <x v="26"/>
    <s v="Pacific peoples"/>
    <s v="Biguanides|Insulin isophane"/>
    <x v="0"/>
    <d v="2023-08-23T00:00:00"/>
    <s v="Biguanides|Insulin isophane-&gt;Insulin isophane"/>
  </r>
  <r>
    <s v="jM0l4.4QYlk"/>
    <x v="26"/>
    <s v="Other"/>
    <s v="Biguanides"/>
    <x v="0"/>
    <d v="2017-03-31T00:00:00"/>
    <s v="Biguanides-&gt;DPP-4 inhibitors|SGLT-2 inhibitors-&gt;DPP-4 inhibitors-&gt;Biguanides|SGLT-2 inhibitors-&gt;GLP-1 agonists-&gt;DPP-4 inhibitors|Sulfonylureas"/>
  </r>
  <r>
    <s v="jMGT.ACMvHo"/>
    <x v="26"/>
    <s v="Asian"/>
    <s v="Biguanides"/>
    <x v="0"/>
    <d v="2016-07-19T00:00:00"/>
    <s v="Biguanides"/>
  </r>
  <r>
    <s v="jMIe0ctilTE"/>
    <x v="26"/>
    <s v="Other"/>
    <s v="Biguanides"/>
    <x v="0"/>
    <d v="2017-10-14T00:00:00"/>
    <s v="Biguanides"/>
  </r>
  <r>
    <s v="JIFddzHCwv."/>
    <x v="26"/>
    <s v="Asian"/>
    <s v="Biguanides"/>
    <x v="0"/>
    <d v="2013-11-30T00:00:00"/>
    <s v="Biguanides-&gt;Insulin isophane-&gt;Insulin aspart-&gt;Insulin aspart|Insulin isophane"/>
  </r>
  <r>
    <s v="jJWByffdNTI"/>
    <x v="26"/>
    <s v="Other"/>
    <s v="Biguanides"/>
    <x v="0"/>
    <d v="2015-12-18T00:00:00"/>
    <s v="Biguanides"/>
  </r>
  <r>
    <s v="jvGUQ4Tk9.."/>
    <x v="26"/>
    <s v="Asian"/>
    <s v="Biguanides"/>
    <x v="0"/>
    <d v="2013-02-19T00:00:00"/>
    <s v="Biguanides"/>
  </r>
  <r>
    <s v="JWcV3uWtQFw"/>
    <x v="26"/>
    <s v="Other"/>
    <s v="Biguanides"/>
    <x v="0"/>
    <d v="2022-11-29T00:00:00"/>
    <s v="Biguanides"/>
  </r>
  <r>
    <s v="JVizGNtEdPo"/>
    <x v="26"/>
    <s v="Pacific peoples"/>
    <s v="Biguanides"/>
    <x v="0"/>
    <d v="2021-03-17T00:00:00"/>
    <s v="Biguanides"/>
  </r>
  <r>
    <s v="jvWBiyWIEic"/>
    <x v="26"/>
    <s v="Māori"/>
    <s v="Biguanides"/>
    <x v="0"/>
    <d v="2013-12-09T00:00:00"/>
    <s v="Biguanides"/>
  </r>
  <r>
    <s v="jPGRV5QPzNc"/>
    <x v="26"/>
    <s v="Pacific peoples"/>
    <s v="Biguanides"/>
    <x v="0"/>
    <d v="2024-03-12T00:00:00"/>
    <s v="Biguanides"/>
  </r>
  <r>
    <s v="jny5ObPGCQQ"/>
    <x v="26"/>
    <s v="Pacific peoples"/>
    <s v="Biguanides"/>
    <x v="0"/>
    <d v="2021-08-30T00:00:00"/>
    <s v="Biguanides-&gt;Biguanides|Insulin isophane|Insulin lispro"/>
  </r>
  <r>
    <s v="jQFC6Z1aeKM"/>
    <x v="26"/>
    <s v="Asian"/>
    <s v="Biguanides"/>
    <x v="0"/>
    <d v="2025-05-07T00:00:00"/>
    <s v="Biguanides"/>
  </r>
  <r>
    <s v="JQ2aN8MbyPk"/>
    <x v="26"/>
    <s v="Pacific peoples"/>
    <s v="Biguanides|Insulin isophane"/>
    <x v="0"/>
    <d v="2013-07-17T00:00:00"/>
    <s v="Biguanides|Insulin isophane-&gt;Insulin isophane-&gt;Biguanides-&gt;Biguanides|Sulfonylureas-&gt;Biguanides|Insulin aspart-&gt;Insulin aspart-&gt;Biguanides|Insulin aspart|SGLT-2 inhibitors"/>
  </r>
  <r>
    <s v="JPVvuzeDDOI"/>
    <x v="26"/>
    <s v="Asian"/>
    <s v="Biguanides"/>
    <x v="0"/>
    <d v="2019-08-20T00:00:00"/>
    <s v="Biguanides"/>
  </r>
  <r>
    <s v="JQsn2NMjMDU"/>
    <x v="26"/>
    <s v="Asian"/>
    <s v="Biguanides"/>
    <x v="0"/>
    <d v="2021-04-30T00:00:00"/>
    <s v="Biguanides"/>
  </r>
  <r>
    <s v="JrD6P/sWovk"/>
    <x v="26"/>
    <s v="Other"/>
    <s v="Biguanides"/>
    <x v="0"/>
    <d v="2025-03-19T00:00:00"/>
    <s v="Biguanides"/>
  </r>
  <r>
    <s v="kAqpzHYXhzk"/>
    <x v="26"/>
    <s v="Asian"/>
    <s v="Biguanides"/>
    <x v="0"/>
    <d v="2013-08-14T00:00:00"/>
    <s v="Biguanides"/>
  </r>
  <r>
    <s v="kbBNf75M72Q"/>
    <x v="26"/>
    <s v="Māori"/>
    <s v="Biguanides"/>
    <x v="0"/>
    <d v="2025-11-05T00:00:00"/>
    <s v="Biguanides"/>
  </r>
  <r>
    <s v="kbkNxqgGml2"/>
    <x v="26"/>
    <s v="Pacific peoples"/>
    <s v="Biguanides"/>
    <x v="0"/>
    <d v="2025-12-05T00:00:00"/>
    <s v="Biguanides"/>
  </r>
  <r>
    <s v="K0eJ/itK4U6"/>
    <x v="26"/>
    <s v="Asian"/>
    <s v="Biguanides"/>
    <x v="0"/>
    <d v="2023-01-20T00:00:00"/>
    <s v="Biguanides-&gt;Insulin aspart|Insulin isophane-&gt;Insulin aspart-&gt;Biguanides|Insulin aspart|Insulin isophane"/>
  </r>
  <r>
    <s v="K14G8CV9d9k"/>
    <x v="26"/>
    <s v="Asian"/>
    <s v="Biguanides"/>
    <x v="0"/>
    <d v="2016-12-16T00:00:00"/>
    <s v="Biguanides"/>
  </r>
  <r>
    <s v="k5zY4z/Nrrs"/>
    <x v="26"/>
    <s v="Other"/>
    <s v="Biguanides"/>
    <x v="0"/>
    <d v="2011-10-06T00:00:00"/>
    <s v="Biguanides-&gt;Insulin isophane-&gt;Biguanides|Insulin aspart|Insulin isophane-&gt;Insulin aspart|Insulin isophane"/>
  </r>
  <r>
    <s v="JZlpsCTBTiA"/>
    <x v="26"/>
    <s v="Other"/>
    <s v="Biguanides"/>
    <x v="0"/>
    <d v="2016-08-01T00:00:00"/>
    <s v="Biguanides"/>
  </r>
  <r>
    <s v="NFo3m80UQaw"/>
    <x v="26"/>
    <s v="Pacific peoples"/>
    <s v="Biguanides"/>
    <x v="0"/>
    <d v="2025-02-11T00:00:00"/>
    <s v="Biguanides"/>
  </r>
  <r>
    <s v="NHVyYXlhLUU"/>
    <x v="26"/>
    <s v="Other"/>
    <s v="Biguanides"/>
    <x v="0"/>
    <d v="2011-07-05T00:00:00"/>
    <s v="Biguanides-&gt;DPP-4 inhibitors-&gt;Biguanides|DPP-4 inhibitors-&gt;DPP-4 inhibitors|SGLT-2 inhibitors-&gt;Sulfonylureas-&gt;GLP-1 agonists-&gt;DPP-4 inhibitors|GLP-1 agonists-&gt;DPP-4 inhibitors|Sulfonylureas"/>
  </r>
  <r>
    <s v="NiKxX9gb7wU"/>
    <x v="26"/>
    <s v="Other"/>
    <s v="Biguanides"/>
    <x v="0"/>
    <d v="2022-05-17T00:00:00"/>
    <s v="Biguanides"/>
  </r>
  <r>
    <s v="NfVUw6/ZT/E"/>
    <x v="26"/>
    <s v="Pacific peoples"/>
    <s v="Biguanides|Insulin isophane"/>
    <x v="0"/>
    <d v="2023-06-12T00:00:00"/>
    <s v="Biguanides|Insulin isophane-&gt;Biguanides|Insulin aspart|Insulin isophane-&gt;Insulin aspart|Insulin isophane-&gt;Biguanides-&gt;Insulin isophane-&gt;Biguanides|SGLT-2 inhibitors-&gt;Insulin aspart"/>
  </r>
  <r>
    <s v="n6FtM9UrKew"/>
    <x v="26"/>
    <s v="Other"/>
    <s v="Biguanides"/>
    <x v="0"/>
    <d v="2025-05-09T00:00:00"/>
    <s v="Biguanides-&gt;Biguanides|DPP-4 inhibitors-&gt;DPP-4 inhibitors"/>
  </r>
  <r>
    <s v="N70GLGdx/HY"/>
    <x v="26"/>
    <s v="Māori"/>
    <s v="Biguanides"/>
    <x v="0"/>
    <d v="2023-06-14T00:00:00"/>
    <s v="Biguanides"/>
  </r>
  <r>
    <s v="GHMD5qEoago"/>
    <x v="26"/>
    <s v="Asian"/>
    <s v="Biguanides"/>
    <x v="0"/>
    <d v="2024-10-23T00:00:00"/>
    <s v="Biguanides"/>
  </r>
  <r>
    <s v="gkx6rfZjHRQ"/>
    <x v="26"/>
    <s v="Other"/>
    <s v="Biguanides"/>
    <x v="0"/>
    <d v="2022-11-29T00:00:00"/>
    <s v="Biguanides"/>
  </r>
  <r>
    <s v="GIX34/thxr."/>
    <x v="26"/>
    <s v="Other"/>
    <s v="Biguanides"/>
    <x v="0"/>
    <d v="2015-03-06T00:00:00"/>
    <s v="Biguanides"/>
  </r>
  <r>
    <s v="GixvMrXotCI"/>
    <x v="26"/>
    <s v="Asian"/>
    <s v="Biguanides"/>
    <x v="0"/>
    <d v="2025-10-20T00:00:00"/>
    <s v="Biguanides"/>
  </r>
  <r>
    <s v="Gd1Jxk0ariI"/>
    <x v="26"/>
    <s v="Other"/>
    <s v="Biguanides|Sulfonylureas"/>
    <x v="0"/>
    <d v="2014-10-02T00:00:00"/>
    <s v="Biguanides|Sulfonylureas-&gt;Biguanides-&gt;DPP-4 inhibitors-&gt;SGLT-2 inhibitors"/>
  </r>
  <r>
    <s v="G9ttUb3l.co"/>
    <x v="26"/>
    <s v="Pacific peoples"/>
    <s v="Biguanides"/>
    <x v="0"/>
    <d v="2018-05-04T00:00:00"/>
    <s v="Biguanides"/>
  </r>
  <r>
    <s v="G4edFGtddnk"/>
    <x v="26"/>
    <s v="Other"/>
    <s v="Biguanides"/>
    <x v="0"/>
    <d v="2023-09-08T00:00:00"/>
    <s v="Biguanides"/>
  </r>
  <r>
    <s v="G3SwRwTXLQg"/>
    <x v="26"/>
    <s v="Other"/>
    <s v="Biguanides"/>
    <x v="0"/>
    <d v="2025-10-28T00:00:00"/>
    <s v="Biguanides"/>
  </r>
  <r>
    <s v="FZbrM6UnhQ2"/>
    <x v="26"/>
    <s v="Pacific peoples"/>
    <s v="Biguanides"/>
    <x v="0"/>
    <d v="2020-11-24T00:00:00"/>
    <s v="Biguanides"/>
  </r>
  <r>
    <s v="g/hS8faL/Tk"/>
    <x v="26"/>
    <s v="Pacific peoples"/>
    <s v="Biguanides"/>
    <x v="0"/>
    <d v="2019-06-06T00:00:00"/>
    <s v="Biguanides-&gt;DPP-4 inhibitors-&gt;GLP-1 agonists-&gt;Biguanides|GLP-1 agonists"/>
  </r>
  <r>
    <s v="G.IF6lJPeAI"/>
    <x v="26"/>
    <s v="Asian"/>
    <s v="Biguanides"/>
    <x v="0"/>
    <d v="2018-04-07T00:00:00"/>
    <s v="Biguanides"/>
  </r>
  <r>
    <s v="FxWtXZFBMGQ"/>
    <x v="26"/>
    <s v="Asian"/>
    <s v="Biguanides|Insulin aspart|Insulin isophane"/>
    <x v="0"/>
    <d v="2017-01-26T00:00:00"/>
    <s v="Biguanides|Insulin aspart|Insulin isophane-&gt;Insulin aspart|Insulin isophane-&gt;Insulin aspart-&gt;Insulin isophane-&gt;Biguanides-&gt;DPP-4 inhibitors-&gt;SGLT-2 inhibitors-&gt;DPP-4 inhibitors|SGLT-2 inhibitors"/>
  </r>
  <r>
    <s v="FSu7OMeMyfo"/>
    <x v="26"/>
    <s v="Other"/>
    <s v="Biguanides"/>
    <x v="0"/>
    <d v="2022-09-20T00:00:00"/>
    <s v="Biguanides"/>
  </r>
  <r>
    <s v="FtAc5RvxeVQ"/>
    <x v="26"/>
    <s v="Pacific peoples"/>
    <s v="Biguanides"/>
    <x v="0"/>
    <d v="2016-04-04T00:00:00"/>
    <s v="Biguanides"/>
  </r>
  <r>
    <s v="fs02l64LQ6U"/>
    <x v="26"/>
    <s v="Māori"/>
    <s v="Biguanides"/>
    <x v="0"/>
    <d v="2025-04-24T00:00:00"/>
    <s v="Biguanides"/>
  </r>
  <r>
    <s v="cWjcqXDxLb."/>
    <x v="26"/>
    <s v="Asian"/>
    <s v="Biguanides"/>
    <x v="0"/>
    <d v="2018-10-19T00:00:00"/>
    <s v="Biguanides"/>
  </r>
  <r>
    <s v="cyavvzBKBCE"/>
    <x v="26"/>
    <s v="Asian"/>
    <s v="Biguanides|Insulin isophane"/>
    <x v="0"/>
    <d v="2019-04-10T00:00:00"/>
    <s v="Biguanides|Insulin isophane-&gt;Biguanides|Insulin isophane|Insulin lispro"/>
  </r>
  <r>
    <s v="CK0aOhKQs4o"/>
    <x v="26"/>
    <s v="Other"/>
    <s v="Biguanides"/>
    <x v="0"/>
    <d v="2019-03-18T00:00:00"/>
    <s v="Biguanides"/>
  </r>
  <r>
    <s v="CGAXp8nLXzo"/>
    <x v="26"/>
    <s v="Asian"/>
    <s v="Biguanides"/>
    <x v="0"/>
    <d v="2023-09-15T00:00:00"/>
    <s v="Biguanides"/>
  </r>
  <r>
    <s v="Cfi2XqiiIIo"/>
    <x v="26"/>
    <s v="Māori"/>
    <s v="Biguanides"/>
    <x v="0"/>
    <d v="2024-02-05T00:00:00"/>
    <s v="Biguanides"/>
  </r>
  <r>
    <s v="cFxDcEC04/Q"/>
    <x v="26"/>
    <s v="Asian"/>
    <s v="Biguanides"/>
    <x v="0"/>
    <d v="2020-12-11T00:00:00"/>
    <s v="Biguanides"/>
  </r>
  <r>
    <s v="CM4DL8qurnc"/>
    <x v="26"/>
    <s v="Other"/>
    <s v="Biguanides"/>
    <x v="0"/>
    <d v="2015-11-09T00:00:00"/>
    <s v="Biguanides"/>
  </r>
  <r>
    <s v="CoT3nxVJ5oA"/>
    <x v="26"/>
    <s v="Māori"/>
    <s v="Biguanides"/>
    <x v="0"/>
    <d v="2019-04-26T00:00:00"/>
    <s v="Biguanides-&gt;Sulfonylureas"/>
  </r>
  <r>
    <s v="voS2EKAUlug"/>
    <x v="26"/>
    <s v="Pacific peoples"/>
    <s v="Biguanides"/>
    <x v="0"/>
    <d v="2020-05-08T00:00:00"/>
    <s v="Biguanides-&gt;Insulin isophane-&gt;DPP-4 inhibitors|Sulfonylureas-&gt;DPP-4 inhibitors-&gt;DPP-4 inhibitors|SGLT-2 inhibitors-&gt;DPP-4 inhibitors|Insulin glargine|SGLT-2 inhibitors-&gt;Insulin aspart|Insulin isophane-&gt;Biguanides|Insulin aspart|Insulin isophane-&gt;Biguanides|Insulin glargine-&gt;Biguanides|Insulin glargine|SGLT-2 inhibitors-&gt;GLP-1 agonists-&gt;Insulin glargine-&gt;Biguanides|GLP-1 agonists|Insulin glargine-&gt;GLP-1 agonists|Insulin glargine"/>
  </r>
  <r>
    <s v="vURWi0vCQ3g"/>
    <x v="26"/>
    <s v="Asian"/>
    <s v="Biguanides"/>
    <x v="0"/>
    <d v="2021-03-20T00:00:00"/>
    <s v="Biguanides"/>
  </r>
  <r>
    <s v="VvxPPEg8tFM"/>
    <x v="26"/>
    <s v="Māori"/>
    <s v="Insulin aspart|Insulin isophane"/>
    <x v="1"/>
    <d v="2014-04-02T00:00:00"/>
    <s v="Insulin aspart|Insulin isophane-&gt;Biguanides"/>
  </r>
  <r>
    <s v="VwLAGMd2Jjg"/>
    <x v="26"/>
    <s v="Other"/>
    <s v="Biguanides"/>
    <x v="0"/>
    <d v="2023-12-14T00:00:00"/>
    <s v="Biguanides"/>
  </r>
  <r>
    <s v="vX.VAgXKmhQ"/>
    <x v="26"/>
    <s v="Māori"/>
    <s v="Biguanides"/>
    <x v="0"/>
    <d v="2018-05-25T00:00:00"/>
    <s v="Biguanides"/>
  </r>
  <r>
    <s v="W6rkygTjZoo"/>
    <x v="26"/>
    <s v="Māori"/>
    <s v="Biguanides"/>
    <x v="0"/>
    <d v="2020-12-22T00:00:00"/>
    <s v="Biguanides"/>
  </r>
  <r>
    <s v="w.InbZVNzOs"/>
    <x v="26"/>
    <s v="Asian"/>
    <s v="Biguanides"/>
    <x v="0"/>
    <d v="2021-04-26T00:00:00"/>
    <s v="Biguanides"/>
  </r>
  <r>
    <s v="zH2u240egVE"/>
    <x v="26"/>
    <s v="Asian"/>
    <s v="Biguanides"/>
    <x v="0"/>
    <d v="2019-01-10T00:00:00"/>
    <s v="Biguanides"/>
  </r>
  <r>
    <s v="Zf.XI.h0X2I"/>
    <x v="26"/>
    <s v="Asian"/>
    <s v="Biguanides"/>
    <x v="0"/>
    <d v="2019-01-24T00:00:00"/>
    <s v="Biguanides"/>
  </r>
  <r>
    <s v="zGkQVQ899cI"/>
    <x v="26"/>
    <s v="Māori"/>
    <s v="Biguanides|Insulin isophane"/>
    <x v="0"/>
    <d v="2021-06-25T00:00:00"/>
    <s v="Biguanides|Insulin isophane-&gt;Insulin isophane-&gt;Biguanides"/>
  </r>
  <r>
    <s v="WD8NvGgRJcI"/>
    <x v="26"/>
    <s v="Asian"/>
    <s v="Biguanides"/>
    <x v="0"/>
    <d v="2013-06-19T00:00:00"/>
    <s v="Biguanides"/>
  </r>
  <r>
    <s v="WDNUEb05Kr2"/>
    <x v="26"/>
    <s v="Pacific peoples"/>
    <s v="Biguanides|Insulin aspart|Insulin glargine"/>
    <x v="0"/>
    <d v="2021-01-19T00:00:00"/>
    <s v="Biguanides|Insulin aspart|Insulin glargine-&gt;Insulin aspart-&gt;Insulin aspart|Insulin glargine-&gt;Biguanides|DPP-4 inhibitors|Insulin aspart|Insulin glargine-&gt;DPP-4 inhibitors|Insulin aspart|Insulin glargine"/>
  </r>
  <r>
    <s v="wE/fiioDGAQ"/>
    <x v="26"/>
    <s v="Pacific peoples"/>
    <s v="Biguanides"/>
    <x v="0"/>
    <d v="2016-12-22T00:00:00"/>
    <s v="Biguanides-&gt;DPP-4 inhibitors-&gt;Biguanides|SGLT-2 inhibitors-&gt;SGLT-2 inhibitors"/>
  </r>
  <r>
    <s v="wc.pPQGwDSM"/>
    <x v="26"/>
    <s v="Pacific peoples"/>
    <s v="Biguanides"/>
    <x v="0"/>
    <d v="2024-02-13T00:00:00"/>
    <s v="Biguanides"/>
  </r>
  <r>
    <s v="w8qhg9Y0D5o"/>
    <x v="26"/>
    <s v="Māori"/>
    <s v="Biguanides|Insulin isophane"/>
    <x v="0"/>
    <d v="2023-04-12T00:00:00"/>
    <s v="Biguanides|Insulin isophane"/>
  </r>
  <r>
    <s v="w9OkdVs8hFY"/>
    <x v="26"/>
    <s v="Asian"/>
    <s v="Biguanides"/>
    <x v="0"/>
    <d v="2018-04-17T00:00:00"/>
    <s v="Biguanides"/>
  </r>
  <r>
    <s v="WGCk4y4q2ss"/>
    <x v="26"/>
    <s v="Other"/>
    <s v="Biguanides"/>
    <x v="0"/>
    <d v="2019-12-09T00:00:00"/>
    <s v="Biguanides-&gt;GLP-1 agonists"/>
  </r>
  <r>
    <s v="wGoEsPfcVpI"/>
    <x v="26"/>
    <s v="Other"/>
    <s v="Biguanides"/>
    <x v="0"/>
    <d v="2022-10-06T00:00:00"/>
    <s v="Biguanides"/>
  </r>
  <r>
    <s v="whrUxLXNqyU"/>
    <x v="26"/>
    <s v="Pacific peoples"/>
    <s v="DPP-4 inhibitors"/>
    <x v="0"/>
    <d v="2023-04-13T00:00:00"/>
    <s v="DPP-4 inhibitors"/>
  </r>
  <r>
    <s v="wIq9PUvKfsY"/>
    <x v="26"/>
    <s v="Pacific peoples"/>
    <s v="Biguanides"/>
    <x v="0"/>
    <d v="2015-09-09T00:00:00"/>
    <s v="Biguanides"/>
  </r>
  <r>
    <s v="wHYwm2Jap.2"/>
    <x v="26"/>
    <s v="Other"/>
    <s v="Biguanides|Insulin aspart|Insulin isophane"/>
    <x v="0"/>
    <d v="2016-08-05T00:00:00"/>
    <s v="Biguanides|Insulin aspart|Insulin isophane-&gt;Insulin isophane"/>
  </r>
  <r>
    <s v="wi.50HWDtas"/>
    <x v="26"/>
    <s v="Māori"/>
    <s v="Biguanides"/>
    <x v="0"/>
    <d v="2023-11-02T00:00:00"/>
    <s v="Biguanides"/>
  </r>
  <r>
    <s v="2cTu5Gti.jI"/>
    <x v="26"/>
    <s v="Asian"/>
    <s v="Biguanides|Insulin aspart"/>
    <x v="0"/>
    <d v="2024-06-12T00:00:00"/>
    <s v="Biguanides|Insulin aspart-&gt;Insulin isophane-&gt;Biguanides"/>
  </r>
  <r>
    <s v="20KLFs2avCE"/>
    <x v="26"/>
    <s v="Asian"/>
    <s v="Biguanides|Insulin isophane"/>
    <x v="0"/>
    <d v="2015-04-09T00:00:00"/>
    <s v="Biguanides|Insulin isophane-&gt;Biguanides-&gt;Insulin isophane-&gt;Insulin aspart"/>
  </r>
  <r>
    <s v="2i9/Z5mQzWg"/>
    <x v="26"/>
    <s v="Pacific peoples"/>
    <s v="Biguanides|Insulin aspart|Insulin isophane"/>
    <x v="0"/>
    <d v="2017-12-13T00:00:00"/>
    <s v="Biguanides|Insulin aspart|Insulin isophane-&gt;Insulin aspart|Insulin isophane-&gt;Biguanides-&gt;Insulin aspart-&gt;DPP-4 inhibitors-&gt;Sulfonylureas-&gt;DPP-4 inhibitors|Sulfonylureas-&gt;DPP-4 inhibitors|SGLT-2 inhibitors"/>
  </r>
  <r>
    <s v="2SX00IAVSbc"/>
    <x v="26"/>
    <s v="Pacific peoples"/>
    <s v="Biguanides|Sulfonylureas"/>
    <x v="0"/>
    <d v="2017-10-20T00:00:00"/>
    <s v="Biguanides|Sulfonylureas-&gt;Biguanides|SGLT-2 inhibitors|Sulfonylureas"/>
  </r>
  <r>
    <s v="2Rg8xrV9cmQ"/>
    <x v="26"/>
    <s v="Other"/>
    <s v="Biguanides"/>
    <x v="0"/>
    <d v="2025-08-08T00:00:00"/>
    <s v="Biguanides"/>
  </r>
  <r>
    <s v="2NYGeYWh7NA"/>
    <x v="26"/>
    <s v="Asian"/>
    <s v="Biguanides"/>
    <x v="0"/>
    <d v="2011-02-19T00:00:00"/>
    <s v="Biguanides"/>
  </r>
  <r>
    <s v="zwZE756Ay8."/>
    <x v="26"/>
    <s v="Māori"/>
    <s v="Biguanides"/>
    <x v="0"/>
    <d v="2021-12-23T00:00:00"/>
    <s v="Biguanides"/>
  </r>
  <r>
    <s v="ZV1VVlrNXXI"/>
    <x v="26"/>
    <s v="Other"/>
    <s v="Biguanides"/>
    <x v="0"/>
    <d v="2023-05-22T00:00:00"/>
    <s v="Biguanides"/>
  </r>
  <r>
    <s v="ZV74xXGztEs"/>
    <x v="26"/>
    <s v="Pacific peoples"/>
    <s v="Biguanides"/>
    <x v="0"/>
    <d v="2016-11-10T00:00:00"/>
    <s v="Biguanides-&gt;Insulin isophane"/>
  </r>
  <r>
    <s v="1yEibDKamZo"/>
    <x v="26"/>
    <s v="Other"/>
    <s v="Biguanides"/>
    <x v="0"/>
    <d v="2021-12-19T00:00:00"/>
    <s v="Biguanides-&gt;DPP-4 inhibitors"/>
  </r>
  <r>
    <s v="9aHtu1swPFI"/>
    <x v="26"/>
    <s v="Pacific peoples"/>
    <s v="Biguanides"/>
    <x v="0"/>
    <d v="2018-06-08T00:00:00"/>
    <s v="Biguanides"/>
  </r>
  <r>
    <s v="8x7a/ziLnw."/>
    <x v="26"/>
    <s v="Asian"/>
    <s v="Biguanides"/>
    <x v="0"/>
    <d v="2025-01-28T00:00:00"/>
    <s v="Biguanides"/>
  </r>
  <r>
    <s v="914l31laCRY"/>
    <x v="26"/>
    <s v="Māori"/>
    <s v="Biguanides|Sulfonylureas"/>
    <x v="0"/>
    <d v="2016-02-03T00:00:00"/>
    <s v="Biguanides|Sulfonylureas-&gt;Insulin isophane-&gt;Biguanides|Insulin glargine|Sulfonylureas-&gt;Insulin Neutral-&gt;Insulin glargine-&gt;Biguanides|Insulin Neutral|Sulfonylureas-&gt;Biguanides|Insulin glargine|Insulin Neutral|Sulfonylureas-&gt;Insulin glargine|Insulin Neutral-&gt;Insulin glargine|Insulin lispro|Insulin Neutral-&gt;Insulin aspart-&gt;Biguanides|Insulin glargine-&gt;Biguanides-&gt;DPP-4 inhibitors|Insulin aspart-&gt;DPP-4 inhibitors-&gt;DPP-4 inhibitors|Insulin aspart|Insulin glargine-&gt;Insulin aspart|Insulin glargine-&gt;DPP-4 inhibitors|Insulin aspart|SGLT-2 inhibitors-&gt;SGLT-2 inhibitors-&gt;DPP-4 inhibitors|Insulin aspart|Insulin glargine|SGLT-2 inhibitors-&gt;DPP-4 inhibitors|SGLT-2 inhibitors-&gt;GLP-1 agonists|Insulin aspart|Insulin glargine-&gt;GLP-1 agonists|Insulin glargine-&gt;DPP-4 inhibitors|GLP-1 agonists|Insulin aspart|Insulin glargine-&gt;GLP-1 agonists-&gt;DPP-4 inhibitors|GLP-1 agonists-&gt;GLP-1 agonists|SGLT-2 inhibitors"/>
  </r>
  <r>
    <s v="8ZIVeDKM9SQ"/>
    <x v="26"/>
    <s v="Other"/>
    <s v="Biguanides"/>
    <x v="0"/>
    <d v="2025-04-03T00:00:00"/>
    <s v="Biguanides"/>
  </r>
  <r>
    <s v="9i1ogELFc0Y"/>
    <x v="26"/>
    <s v="Other"/>
    <s v="Biguanides"/>
    <x v="0"/>
    <d v="2012-05-02T00:00:00"/>
    <s v="Biguanides"/>
  </r>
  <r>
    <s v="9gM/qD.WzPU"/>
    <x v="26"/>
    <s v="Other"/>
    <s v="Biguanides"/>
    <x v="0"/>
    <d v="2022-04-05T00:00:00"/>
    <s v="Biguanides"/>
  </r>
  <r>
    <s v="9gubXLcqmqA"/>
    <x v="26"/>
    <s v="Māori"/>
    <s v="Biguanides"/>
    <x v="0"/>
    <d v="2018-04-11T00:00:00"/>
    <s v="Biguanides"/>
  </r>
  <r>
    <s v="9KT5QWN9wcQ"/>
    <x v="26"/>
    <s v="Asian"/>
    <s v="Biguanides"/>
    <x v="0"/>
    <d v="2025-01-30T00:00:00"/>
    <s v="Biguanides"/>
  </r>
  <r>
    <s v="3CbEuLpf0HU"/>
    <x v="26"/>
    <s v="Other"/>
    <s v="Biguanides"/>
    <x v="0"/>
    <d v="2025-06-13T00:00:00"/>
    <s v="Biguanides"/>
  </r>
  <r>
    <s v="3drwX2wJBP."/>
    <x v="26"/>
    <s v="Māori"/>
    <s v="Biguanides|Insulin aspart"/>
    <x v="0"/>
    <d v="2021-11-06T00:00:00"/>
    <s v="Biguanides|Insulin aspart-&gt;Insulin aspart|Insulin glargine-&gt;DPP-4 inhibitors-&gt;GLP-1 agonists-&gt;Biguanides-&gt;Insulin glargine-&gt;Insulin aspart"/>
  </r>
  <r>
    <s v="2UNVC14gIs6"/>
    <x v="26"/>
    <s v="Māori"/>
    <s v="Biguanides"/>
    <x v="0"/>
    <d v="2014-03-07T00:00:00"/>
    <s v="Biguanides-&gt;Insulin aspart|Insulin isophane-&gt;Insulin isophane-&gt;Insulin aspart"/>
  </r>
  <r>
    <s v="2YKRkWgF1t2"/>
    <x v="26"/>
    <s v="Other"/>
    <s v="Biguanides"/>
    <x v="0"/>
    <d v="2018-08-23T00:00:00"/>
    <s v="Biguanides"/>
  </r>
  <r>
    <s v="wgGTSTyjDBg"/>
    <x v="26"/>
    <s v="Other"/>
    <s v="Biguanides"/>
    <x v="0"/>
    <d v="2014-10-28T00:00:00"/>
    <s v="Biguanides"/>
  </r>
  <r>
    <s v="WF.PckGYwqY"/>
    <x v="26"/>
    <s v="Asian"/>
    <s v="Biguanides"/>
    <x v="0"/>
    <d v="2019-06-24T00:00:00"/>
    <s v="Biguanides"/>
  </r>
  <r>
    <s v="Tpny6AfIhKo"/>
    <x v="26"/>
    <s v="Pacific peoples"/>
    <s v="Biguanides"/>
    <x v="0"/>
    <d v="2014-10-13T00:00:00"/>
    <s v="Biguanides-&gt;Biguanides|Sulfonylureas-&gt;DPP-4 inhibitors-&gt;Biguanides|DPP-4 inhibitors-&gt;DPP-4 inhibitors|Sulfonylureas-&gt;DPP-4 inhibitors|SGLT-2 inhibitors|Sulfonylureas-&gt;SGLT-2 inhibitors"/>
  </r>
  <r>
    <s v="TPbvr/pwNdw"/>
    <x v="26"/>
    <s v="Other"/>
    <s v="Biguanides"/>
    <x v="0"/>
    <d v="2020-09-16T00:00:00"/>
    <s v="Biguanides"/>
  </r>
  <r>
    <s v="tLC0zyNLIUI"/>
    <x v="26"/>
    <s v="Other"/>
    <s v="Biguanides"/>
    <x v="0"/>
    <d v="2013-08-31T00:00:00"/>
    <s v="Biguanides"/>
  </r>
  <r>
    <s v="TM4p2BvLWGU"/>
    <x v="26"/>
    <s v="Pacific peoples"/>
    <s v="Biguanides"/>
    <x v="0"/>
    <d v="2022-03-24T00:00:00"/>
    <s v="Biguanides"/>
  </r>
  <r>
    <s v="TNm9YaXHOlQ"/>
    <x v="26"/>
    <s v="Māori"/>
    <s v="Biguanides"/>
    <x v="0"/>
    <d v="2013-05-03T00:00:00"/>
    <s v="Biguanides-&gt;Biguanides|Sulfonylureas-&gt;Sulfonylureas-&gt;SGLT-2 inhibitors-&gt;Biguanides|Insulin aspart|Insulin glargine-&gt;Biguanides|GLP-1 agonists-&gt;GLP-1 agonists-&gt;Biguanides|DPP-4 inhibitors-&gt;DPP-4 inhibitors"/>
  </r>
  <r>
    <s v="tM9mhy7gz6U"/>
    <x v="26"/>
    <s v="Māori"/>
    <s v="Biguanides"/>
    <x v="0"/>
    <d v="2015-01-15T00:00:00"/>
    <s v="Biguanides-&gt;Sulfonylureas-&gt;Biguanides|Sulfonylureas-&gt;Insulin glargine-&gt;DPP-4 inhibitors|Sulfonylureas-&gt;DPP-4 inhibitors|Insulin glargine|Sulfonylureas-&gt;Insulin glargine|SGLT-2 inhibitors|Sulfonylureas-&gt;Insulin glargine|SGLT-2 inhibitors-&gt;GLP-1 agonists|Insulin glargine-&gt;GLP-1 agonists-&gt;SGLT-2 inhibitors-&gt;DPP-4 inhibitors|Insulin glargine|SGLT-2 inhibitors-&gt;DPP-4 inhibitors|Insulin glargine"/>
  </r>
  <r>
    <s v="TCMmpnRxf8I"/>
    <x v="26"/>
    <s v="Māori"/>
    <s v="Biguanides"/>
    <x v="0"/>
    <d v="2021-11-05T00:00:00"/>
    <s v="Biguanides"/>
  </r>
  <r>
    <s v="tCcGVMmWJ5w"/>
    <x v="26"/>
    <s v="Pacific peoples"/>
    <s v="Biguanides|Insulin aspart|Insulin isophane"/>
    <x v="0"/>
    <d v="2016-11-01T00:00:00"/>
    <s v="Biguanides|Insulin aspart|Insulin isophane-&gt;Insulin aspart|Insulin isophane-&gt;Biguanides|Insulin isophane-&gt;Biguanides"/>
  </r>
  <r>
    <s v="Tad8ApvhHxE"/>
    <x v="26"/>
    <s v="Other"/>
    <s v="Biguanides"/>
    <x v="0"/>
    <d v="2019-08-07T00:00:00"/>
    <s v="Biguanides"/>
  </r>
  <r>
    <s v="TeQBOiXPzEM"/>
    <x v="26"/>
    <s v="Māori"/>
    <s v="Biguanides"/>
    <x v="0"/>
    <d v="2018-12-28T00:00:00"/>
    <s v="Biguanides-&gt;SGLT-2 inhibitors-&gt;Biguanides|SGLT-2 inhibitors"/>
  </r>
  <r>
    <s v="tEXaBsQrNGs"/>
    <x v="26"/>
    <s v="Asian"/>
    <s v="Biguanides"/>
    <x v="0"/>
    <d v="2018-02-19T00:00:00"/>
    <s v="Biguanides-&gt;DPP-4 inhibitors"/>
  </r>
  <r>
    <s v="TJ2TyzdAstc"/>
    <x v="26"/>
    <s v="Other"/>
    <s v="Biguanides"/>
    <x v="0"/>
    <d v="2017-03-21T00:00:00"/>
    <s v="Biguanides"/>
  </r>
  <r>
    <s v="wLFxITcgpY6"/>
    <x v="26"/>
    <s v="Māori"/>
    <s v="Biguanides"/>
    <x v="0"/>
    <d v="2018-09-07T00:00:00"/>
    <s v="Biguanides"/>
  </r>
  <r>
    <s v="WGolRT8qtQU"/>
    <x v="26"/>
    <s v="Māori"/>
    <s v="Biguanides"/>
    <x v="0"/>
    <d v="2020-09-07T00:00:00"/>
    <s v="Biguanides"/>
  </r>
  <r>
    <s v="wgrmKMARABU"/>
    <x v="26"/>
    <s v="Asian"/>
    <s v="Biguanides"/>
    <x v="0"/>
    <d v="2024-06-07T00:00:00"/>
    <s v="Biguanides"/>
  </r>
  <r>
    <s v="WJ81jFBflyk"/>
    <x v="26"/>
    <s v="Pacific peoples"/>
    <s v="Biguanides"/>
    <x v="0"/>
    <d v="2018-11-08T00:00:00"/>
    <s v="Biguanides"/>
  </r>
  <r>
    <s v="WJb.uuCc6O6"/>
    <x v="26"/>
    <s v="Māori"/>
    <s v="Biguanides"/>
    <x v="0"/>
    <d v="2013-08-30T00:00:00"/>
    <s v="Biguanides"/>
  </r>
  <r>
    <s v="WQC0fZZqXxQ"/>
    <x v="26"/>
    <s v="Māori"/>
    <s v="Biguanides"/>
    <x v="0"/>
    <d v="2023-11-23T00:00:00"/>
    <s v="Biguanides"/>
  </r>
  <r>
    <s v="X2QbF9fBHoo"/>
    <x v="26"/>
    <s v="Asian"/>
    <s v="Biguanides"/>
    <x v="0"/>
    <d v="2016-02-24T00:00:00"/>
    <s v="Biguanides"/>
  </r>
  <r>
    <s v="X.UzL7D1Kg2"/>
    <x v="26"/>
    <s v="Asian"/>
    <s v="Biguanides"/>
    <x v="0"/>
    <d v="2021-11-04T00:00:00"/>
    <s v="Biguanides"/>
  </r>
  <r>
    <s v="WsgEdNBD4LE"/>
    <x v="26"/>
    <s v="Other"/>
    <s v="Biguanides"/>
    <x v="0"/>
    <d v="2018-12-12T00:00:00"/>
    <s v="Biguanides"/>
  </r>
  <r>
    <s v="wu/dqgRvLMI"/>
    <x v="26"/>
    <s v="Asian"/>
    <s v="SGLT-2 inhibitors"/>
    <x v="0"/>
    <d v="2024-03-15T00:00:00"/>
    <s v="SGLT-2 inhibitors"/>
  </r>
  <r>
    <s v="WUuEXudS54."/>
    <x v="26"/>
    <s v="Pacific peoples"/>
    <s v="Biguanides"/>
    <x v="0"/>
    <d v="2022-03-28T00:00:00"/>
    <s v="Biguanides"/>
  </r>
  <r>
    <s v="p2yiAwLW9.k"/>
    <x v="26"/>
    <s v="Māori"/>
    <s v="Biguanides"/>
    <x v="0"/>
    <d v="2019-05-17T00:00:00"/>
    <s v="Biguanides-&gt;Biguanides|DPP-4 inhibitors-&gt;DPP-4 inhibitors"/>
  </r>
  <r>
    <s v="P3rmEWBuG3M"/>
    <x v="26"/>
    <s v="Māori"/>
    <s v="Biguanides"/>
    <x v="0"/>
    <d v="2021-08-18T00:00:00"/>
    <s v="Biguanides-&gt;SGLT-2 inhibitors-&gt;DPP-4 inhibitors|SGLT-2 inhibitors"/>
  </r>
  <r>
    <s v="P8jy6dyO56U"/>
    <x v="26"/>
    <s v="Pacific peoples"/>
    <s v="Biguanides"/>
    <x v="0"/>
    <d v="2021-05-14T00:00:00"/>
    <s v="Biguanides-&gt;SGLT-2 inhibitors"/>
  </r>
  <r>
    <s v="Pf7aRYTJvIQ"/>
    <x v="26"/>
    <s v="Māori"/>
    <s v="Biguanides"/>
    <x v="0"/>
    <d v="2020-09-14T00:00:00"/>
    <s v="Biguanides"/>
  </r>
  <r>
    <s v="lyDVRMh7jsM"/>
    <x v="26"/>
    <s v="Asian"/>
    <s v="Biguanides"/>
    <x v="0"/>
    <d v="2016-12-02T00:00:00"/>
    <s v="Biguanides"/>
  </r>
  <r>
    <s v="LydVVOI7cgI"/>
    <x v="26"/>
    <s v="Asian"/>
    <s v="Biguanides"/>
    <x v="0"/>
    <d v="2025-04-11T00:00:00"/>
    <s v="Biguanides"/>
  </r>
  <r>
    <s v="OzRZTd7vlhk"/>
    <x v="26"/>
    <s v="Other"/>
    <s v="DPP-4 inhibitors"/>
    <x v="0"/>
    <d v="2020-05-06T00:00:00"/>
    <s v="DPP-4 inhibitors"/>
  </r>
  <r>
    <s v="p0uU0p.Cljs"/>
    <x v="26"/>
    <s v="Pacific peoples"/>
    <s v="Biguanides"/>
    <x v="0"/>
    <d v="2017-01-19T00:00:00"/>
    <s v="Biguanides-&gt;Biguanides|Sulfonylureas-&gt;Sulfonylureas-&gt;SGLT-2 inhibitors|Sulfonylureas-&gt;SGLT-2 inhibitors-&gt;Biguanides|Insulin glargine|Sulfonylureas-&gt;Insulin glargine|Sulfonylureas-&gt;Insulin glargine-&gt;Insulin glargine|SGLT-2 inhibitors"/>
  </r>
  <r>
    <s v="P.qceLzR5Ck"/>
    <x v="26"/>
    <s v="Pacific peoples"/>
    <s v="Biguanides"/>
    <x v="0"/>
    <d v="2023-06-27T00:00:00"/>
    <s v="Biguanides"/>
  </r>
  <r>
    <s v="m3sa6Pi0cDQ"/>
    <x v="26"/>
    <s v="Other"/>
    <s v="Biguanides"/>
    <x v="0"/>
    <d v="2023-08-14T00:00:00"/>
    <s v="Biguanides"/>
  </r>
  <r>
    <s v="m1Sqe9S9/zA"/>
    <x v="26"/>
    <s v="Asian"/>
    <s v="Biguanides"/>
    <x v="0"/>
    <d v="2015-07-07T00:00:00"/>
    <s v="Biguanides"/>
  </r>
  <r>
    <s v="M/pZ0dIbyHM"/>
    <x v="26"/>
    <s v="Māori"/>
    <s v="Biguanides|Insulin isophane|Insulin lispro"/>
    <x v="0"/>
    <d v="2025-07-21T00:00:00"/>
    <s v="Biguanides|Insulin isophane|Insulin lispro"/>
  </r>
  <r>
    <s v="PPRVKiEji2U"/>
    <x v="26"/>
    <s v="Other"/>
    <s v="Biguanides"/>
    <x v="0"/>
    <d v="2018-05-07T00:00:00"/>
    <s v="Biguanides"/>
  </r>
  <r>
    <s v="PO8TGERhbU2"/>
    <x v="26"/>
    <s v="Asian"/>
    <s v="Biguanides"/>
    <x v="0"/>
    <d v="2024-12-16T00:00:00"/>
    <s v="Biguanides"/>
  </r>
  <r>
    <s v="PMqWLqcIgxY"/>
    <x v="26"/>
    <s v="Māori"/>
    <s v="Biguanides"/>
    <x v="0"/>
    <d v="2021-04-27T00:00:00"/>
    <s v="Biguanides"/>
  </r>
  <r>
    <s v="pp0kEvbPtVQ"/>
    <x v="26"/>
    <s v="Other"/>
    <s v="Biguanides"/>
    <x v="0"/>
    <d v="2016-12-06T00:00:00"/>
    <s v="Biguanides"/>
  </r>
  <r>
    <s v="pP2hNBN7dCI"/>
    <x v="26"/>
    <s v="Other"/>
    <s v="Biguanides"/>
    <x v="0"/>
    <d v="2022-12-12T00:00:00"/>
    <s v="Biguanides"/>
  </r>
  <r>
    <s v="Pj/Sb1mvXxc"/>
    <x v="26"/>
    <s v="Asian"/>
    <s v="Biguanides"/>
    <x v="0"/>
    <d v="2016-02-23T00:00:00"/>
    <s v="Biguanides-&gt;Sulfonylureas-&gt;Biguanides|Insulin isophane-&gt;Insulin lispro-&gt;Insulin isophane-&gt;Insulin isophane|Insulin lispro-&gt;DPP-4 inhibitors-&gt;SGLT-2 inhibitors-&gt;Insulin glargine-&gt;DPP-4 inhibitors|SGLT-2 inhibitors-&gt;DPP-4 inhibitors|Insulin glargine|SGLT-2 inhibitors-&gt;DPP-4 inhibitors|Insulin glargine-&gt;Insulin glargine|SGLT-2 inhibitors-&gt;Insulin aspart|Insulin isophane-&gt;Insulin aspart-&gt;Biguanides|Insulin aspart"/>
  </r>
  <r>
    <s v="pLGKMUyyJB6"/>
    <x v="26"/>
    <s v="Other"/>
    <s v="Insulin isophane"/>
    <x v="1"/>
    <d v="2012-10-10T00:00:00"/>
    <s v="Insulin isophane-&gt;Insulin aspart-&gt;Biguanides"/>
  </r>
  <r>
    <s v="szxs6fZnpPc"/>
    <x v="26"/>
    <s v="Other"/>
    <s v="Biguanides"/>
    <x v="0"/>
    <d v="2025-03-17T00:00:00"/>
    <s v="Biguanides"/>
  </r>
  <r>
    <s v="t0gnAFDjngc"/>
    <x v="26"/>
    <s v="Other"/>
    <s v="Biguanides"/>
    <x v="0"/>
    <d v="2011-02-13T00:00:00"/>
    <s v="Biguanides"/>
  </r>
  <r>
    <s v="T3CfcRsgRgA"/>
    <x v="26"/>
    <s v="Other"/>
    <s v="Insulin aspart"/>
    <x v="1"/>
    <d v="2011-09-18T00:00:00"/>
    <s v="Insulin aspart-&gt;Insulin aspart|Insulin isophane-&gt;Biguanides-&gt;Insulin isophane-&gt;Biguanides|Insulin isophane-&gt;Biguanides|Insulin glargine|Insulin isophane-&gt;Biguanides|Insulin glargine-&gt;Insulin glargine-&gt;SGLT-2 inhibitors-&gt;Insulin glargine|SGLT-2 inhibitors-&gt;DPP-4 inhibitors|Insulin glargine-&gt;DPP-4 inhibitors|Insulin aspart|Insulin glargine-&gt;Insulin aspart|Insulin glargine"/>
  </r>
  <r>
    <s v="pZIS8P31zYg"/>
    <x v="26"/>
    <s v="Pacific peoples"/>
    <s v="Biguanides"/>
    <x v="0"/>
    <d v="2024-04-26T00:00:00"/>
    <s v="Biguanides-&gt;SGLT-2 inhibitors-&gt;Biguanides|SGLT-2 inhibitors-&gt;DPP-4 inhibitors|SGLT-2 inhibitors-&gt;Insulin aspart-&gt;DPP-4 inhibitors|Insulin aspart|SGLT-2 inhibitors"/>
  </r>
  <r>
    <s v="PYRQrAqyjPA"/>
    <x v="26"/>
    <s v="Māori"/>
    <s v="Biguanides"/>
    <x v="0"/>
    <d v="2018-03-07T00:00:00"/>
    <s v="Biguanides"/>
  </r>
  <r>
    <s v="pyUHeErUtlM"/>
    <x v="26"/>
    <s v="Asian"/>
    <s v="Biguanides"/>
    <x v="0"/>
    <d v="2018-09-26T00:00:00"/>
    <s v="Biguanides"/>
  </r>
  <r>
    <s v="PVEUNz0Klms"/>
    <x v="26"/>
    <s v="Other"/>
    <s v="Biguanides"/>
    <x v="0"/>
    <d v="2022-02-08T00:00:00"/>
    <s v="Biguanides"/>
  </r>
  <r>
    <s v="pWZAdlFcXqU"/>
    <x v="26"/>
    <s v="Other"/>
    <s v="Biguanides"/>
    <x v="0"/>
    <d v="2023-06-01T00:00:00"/>
    <s v="Biguanides"/>
  </r>
  <r>
    <s v="PXAFZEO.Gb."/>
    <x v="26"/>
    <s v="Māori"/>
    <s v="Biguanides"/>
    <x v="0"/>
    <d v="2023-03-30T00:00:00"/>
    <s v="Biguanides-&gt;DPP-4 inhibitors-&gt;Biguanides|DPP-4 inhibitors|SGLT-2 inhibitors-&gt;DPP-4 inhibitors|SGLT-2 inhibitors"/>
  </r>
  <r>
    <s v="QKy.GjgbzsA"/>
    <x v="26"/>
    <s v="Other"/>
    <s v="Biguanides"/>
    <x v="0"/>
    <d v="2020-09-24T00:00:00"/>
    <s v="Biguanides"/>
  </r>
  <r>
    <s v="qk7ZIZZbFVk"/>
    <x v="26"/>
    <s v="Other"/>
    <s v="Biguanides"/>
    <x v="0"/>
    <d v="2020-12-21T00:00:00"/>
    <s v="Biguanides-&gt;Biguanides|SGLT-2 inhibitors-&gt;GLP-1 agonists-&gt;Biguanides|GLP-1 agonists-&gt;Sulfonylureas-&gt;GLP-1 agonists|Sulfonylureas"/>
  </r>
  <r>
    <s v="qEvcHweQzAE"/>
    <x v="26"/>
    <s v="Pacific peoples"/>
    <s v="Biguanides"/>
    <x v="0"/>
    <d v="2016-06-22T00:00:00"/>
    <s v="Biguanides-&gt;GLP-1 agonists"/>
  </r>
  <r>
    <s v="QGLUTy2SKf."/>
    <x v="26"/>
    <s v="Other"/>
    <s v="Biguanides"/>
    <x v="0"/>
    <d v="2016-03-22T00:00:00"/>
    <s v="Biguanides"/>
  </r>
  <r>
    <s v="qFI9E8VHNhc"/>
    <x v="26"/>
    <s v="Asian"/>
    <s v="Biguanides|Insulin aspart|Insulin isophane"/>
    <x v="0"/>
    <d v="2014-02-19T00:00:00"/>
    <s v="Biguanides|Insulin aspart|Insulin isophane"/>
  </r>
  <r>
    <s v="qdxQQfe3.tk"/>
    <x v="26"/>
    <s v="Māori"/>
    <s v="Biguanides"/>
    <x v="0"/>
    <d v="2014-09-23T00:00:00"/>
    <s v="Biguanides"/>
  </r>
  <r>
    <s v="QNfOpgcZg4c"/>
    <x v="26"/>
    <s v="Pacific peoples"/>
    <s v="Insulin isophane"/>
    <x v="1"/>
    <d v="2013-03-20T00:00:00"/>
    <s v="Insulin isophane-&gt;Biguanides"/>
  </r>
  <r>
    <s v="qnv/pbzMFV6"/>
    <x v="26"/>
    <s v="Other"/>
    <s v="Biguanides"/>
    <x v="0"/>
    <d v="2016-11-15T00:00:00"/>
    <s v="Biguanides"/>
  </r>
  <r>
    <s v="Qp8F9G2wHMA"/>
    <x v="26"/>
    <s v="Other"/>
    <s v="Biguanides"/>
    <x v="0"/>
    <d v="2024-02-05T00:00:00"/>
    <s v="Biguanides"/>
  </r>
  <r>
    <s v="QOhEfHfM2tA"/>
    <x v="26"/>
    <s v="Asian"/>
    <s v="Biguanides"/>
    <x v="0"/>
    <d v="2021-03-24T00:00:00"/>
    <s v="Biguanides-&gt;Insulin isophane"/>
  </r>
  <r>
    <s v="qQt9CCxUrsc"/>
    <x v="26"/>
    <s v="Asian"/>
    <s v="Biguanides"/>
    <x v="0"/>
    <d v="2024-06-12T00:00:00"/>
    <s v="Biguanides"/>
  </r>
  <r>
    <s v="3p6QljJr/Wo"/>
    <x v="26"/>
    <s v="Māori"/>
    <s v="Biguanides"/>
    <x v="0"/>
    <d v="2025-07-07T00:00:00"/>
    <s v="Biguanides"/>
  </r>
  <r>
    <s v="3ptDoUE0whI"/>
    <x v="26"/>
    <s v="Māori"/>
    <s v="Insulin aspart|Insulin isophane"/>
    <x v="1"/>
    <d v="2016-11-30T00:00:00"/>
    <s v="Insulin aspart|Insulin isophane-&gt;Biguanides-&gt;Insulin aspart-&gt;Insulin isophane-&gt;Biguanides|Insulin isophane-&gt;Biguanides|Insulin aspart|Insulin isophane-&gt;DPP-4 inhibitors-&gt;DPP-4 inhibitors|SGLT-2 inhibitors-&gt;SGLT-2 inhibitors"/>
  </r>
  <r>
    <s v="Q/z8GY2nMLM"/>
    <x v="26"/>
    <s v="Māori"/>
    <s v="Biguanides"/>
    <x v="0"/>
    <d v="2018-04-06T00:00:00"/>
    <s v="Biguanides-&gt;Biguanides|DPP-4 inhibitors-&gt;DPP-4 inhibitors-&gt;Sulfonylureas-&gt;DPP-4 inhibitors|Sulfonylureas"/>
  </r>
  <r>
    <s v="Q/bbMi.0XO2"/>
    <x v="26"/>
    <s v="Māori"/>
    <s v="Biguanides"/>
    <x v="0"/>
    <d v="2018-05-02T00:00:00"/>
    <s v="Biguanides-&gt;DPP-4 inhibitors-&gt;DPP-4 inhibitors|Sulfonylureas-&gt;Insulin glargine-&gt;DPP-4 inhibitors|Insulin glargine-&gt;SGLT-2 inhibitors-&gt;GLP-1 agonists-&gt;DPP-4 inhibitors|SGLT-2 inhibitors"/>
  </r>
  <r>
    <s v="Qa8rycouLz6"/>
    <x v="26"/>
    <s v="Pacific peoples"/>
    <s v="Biguanides|Insulin isophane"/>
    <x v="0"/>
    <d v="2011-07-15T00:00:00"/>
    <s v="Biguanides|Insulin isophane-&gt;Insulin aspart|Insulin isophane-&gt;Biguanides-&gt;Biguanides|Insulin aspart|Insulin isophane-&gt;Biguanides|Sulfonylureas-&gt;Insulin isophane-&gt;Insulin glargine-&gt;Insulin aspart-&gt;Insulin aspart|Insulin glargine-&gt;Biguanides|GLP-1 agonists|Insulin aspart|Insulin glargine-&gt;GLP-1 agonists"/>
  </r>
  <r>
    <s v="MvMpPsoDKZY"/>
    <x v="26"/>
    <s v="Asian"/>
    <s v="Insulin isophane"/>
    <x v="1"/>
    <d v="2025-01-17T00:00:00"/>
    <s v="Insulin isophane-&gt;Biguanides"/>
  </r>
  <r>
    <s v="MWGbF5XvAoQ"/>
    <x v="26"/>
    <s v="Other"/>
    <s v="Biguanides"/>
    <x v="0"/>
    <d v="2024-03-12T00:00:00"/>
    <s v="Biguanides"/>
  </r>
  <r>
    <s v="muvlQbGv.Ak"/>
    <x v="26"/>
    <s v="Asian"/>
    <s v="Biguanides"/>
    <x v="0"/>
    <d v="2016-12-30T00:00:00"/>
    <s v="Biguanides"/>
  </r>
  <r>
    <s v="mNeSC5BLYOU"/>
    <x v="26"/>
    <s v="Asian"/>
    <s v="Biguanides"/>
    <x v="0"/>
    <d v="2011-08-19T00:00:00"/>
    <s v="Biguanides"/>
  </r>
  <r>
    <s v="MpB2lF8xu1U"/>
    <x v="26"/>
    <s v="Asian"/>
    <s v="Biguanides"/>
    <x v="0"/>
    <d v="2014-06-12T00:00:00"/>
    <s v="Biguanides-&gt;Insulin aspart|Insulin isophane"/>
  </r>
  <r>
    <s v="4jFJE0f1wkU"/>
    <x v="26"/>
    <s v="Asian"/>
    <s v="Biguanides"/>
    <x v="0"/>
    <d v="2018-10-26T00:00:00"/>
    <s v="Biguanides-&gt;Insulin isophane"/>
  </r>
  <r>
    <s v="4Ij9XDL.R8U"/>
    <x v="26"/>
    <s v="Other"/>
    <s v="Biguanides"/>
    <x v="0"/>
    <d v="2022-08-04T00:00:00"/>
    <s v="Biguanides"/>
  </r>
  <r>
    <s v="4yDEvqM6UM2"/>
    <x v="26"/>
    <s v="Asian"/>
    <s v="Biguanides"/>
    <x v="0"/>
    <d v="2023-01-18T00:00:00"/>
    <s v="Biguanides-&gt;Insulin isophane-&gt;Sulfonylureas-&gt;Biguanides|Sulfonylureas"/>
  </r>
  <r>
    <s v="4GXg5/Q.FII"/>
    <x v="26"/>
    <s v="Asian"/>
    <s v="Biguanides"/>
    <x v="0"/>
    <d v="2025-09-04T00:00:00"/>
    <s v="Biguanides"/>
  </r>
  <r>
    <s v="4hGh8x8oUK2"/>
    <x v="26"/>
    <s v="Other"/>
    <s v="Biguanides"/>
    <x v="0"/>
    <d v="2017-09-12T00:00:00"/>
    <s v="Biguanides"/>
  </r>
  <r>
    <s v="3Xb83HmKDFw"/>
    <x v="26"/>
    <s v="Māori"/>
    <s v="Biguanides"/>
    <x v="0"/>
    <d v="2014-06-12T00:00:00"/>
    <s v="Biguanides"/>
  </r>
  <r>
    <s v="3UK5HTn6ztU"/>
    <x v="26"/>
    <s v="Māori"/>
    <s v="Biguanides"/>
    <x v="0"/>
    <d v="2018-03-12T00:00:00"/>
    <s v="Biguanides-&gt;Biguanides|Insulin isophane"/>
  </r>
  <r>
    <s v="asx81ZQBizg"/>
    <x v="26"/>
    <s v="Asian"/>
    <s v="Biguanides"/>
    <x v="0"/>
    <d v="2016-05-26T00:00:00"/>
    <s v="Biguanides"/>
  </r>
  <r>
    <s v="AQHpsgN0LYg"/>
    <x v="26"/>
    <s v="Asian"/>
    <s v="Biguanides"/>
    <x v="0"/>
    <d v="2017-03-09T00:00:00"/>
    <s v="Biguanides-&gt;Insulin aspart"/>
  </r>
  <r>
    <s v="ArC7qJNpIbs"/>
    <x v="26"/>
    <s v="Other"/>
    <s v="Biguanides"/>
    <x v="0"/>
    <d v="2022-06-01T00:00:00"/>
    <s v="Biguanides"/>
  </r>
  <r>
    <s v="AVOSJdkuOAA"/>
    <x v="26"/>
    <s v="Pacific peoples"/>
    <s v="Biguanides|Sulfonylureas"/>
    <x v="0"/>
    <d v="2014-05-26T00:00:00"/>
    <s v="Biguanides|Sulfonylureas-&gt;Biguanides|Insulin isophane|Sulfonylureas-&gt;Insulin isophane-&gt;DPP-4 inhibitors|Insulin isophane|SGLT-2 inhibitors|Sulfonylureas-&gt;DPP-4 inhibitors|Insulin isophane|SGLT-2 inhibitors-&gt;DPP-4 inhibitors|SGLT-2 inhibitors-&gt;SGLT-2 inhibitors-&gt;DPP-4 inhibitors|Insulin isophane"/>
  </r>
  <r>
    <s v="Ap/F/uXVHVk"/>
    <x v="26"/>
    <s v="Asian"/>
    <s v="Biguanides"/>
    <x v="0"/>
    <d v="2025-05-07T00:00:00"/>
    <s v="Biguanides"/>
  </r>
  <r>
    <s v="AnUchdsQQfw"/>
    <x v="26"/>
    <s v="Asian"/>
    <s v="Biguanides"/>
    <x v="0"/>
    <d v="2017-03-23T00:00:00"/>
    <s v="Biguanides"/>
  </r>
  <r>
    <s v="aMublzcaCXM"/>
    <x v="26"/>
    <s v="Other"/>
    <s v="Biguanides"/>
    <x v="0"/>
    <d v="2020-09-29T00:00:00"/>
    <s v="Biguanides"/>
  </r>
  <r>
    <s v="ALDZijmOQcg"/>
    <x v="26"/>
    <s v="Pacific peoples"/>
    <s v="Biguanides"/>
    <x v="0"/>
    <d v="2022-11-04T00:00:00"/>
    <s v="Biguanides"/>
  </r>
  <r>
    <s v="afTxav/Drp."/>
    <x v="26"/>
    <s v="Pacific peoples"/>
    <s v="Biguanides|Insulin aspart|Insulin isophane"/>
    <x v="0"/>
    <d v="2021-09-08T00:00:00"/>
    <s v="Biguanides|Insulin aspart|Insulin isophane-&gt;Insulin aspart|Insulin isophane-&gt;Insulin isophane-&gt;Biguanides"/>
  </r>
  <r>
    <s v="AL1efIwHCF."/>
    <x v="26"/>
    <s v="Pacific peoples"/>
    <s v="Biguanides"/>
    <x v="0"/>
    <d v="2022-09-28T00:00:00"/>
    <s v="Biguanides-&gt;DPP-4 inhibitors-&gt;GLP-1 agonists"/>
  </r>
  <r>
    <s v="ejkZ2V/EmfU"/>
    <x v="26"/>
    <s v="Māori"/>
    <s v="Biguanides"/>
    <x v="0"/>
    <d v="2016-05-25T00:00:00"/>
    <s v="Biguanides"/>
  </r>
  <r>
    <s v="ejN8erPehrQ"/>
    <x v="26"/>
    <s v="Other"/>
    <s v="Biguanides"/>
    <x v="0"/>
    <d v="2020-11-23T00:00:00"/>
    <s v="Biguanides"/>
  </r>
  <r>
    <s v="EmJD.rz42jw"/>
    <x v="26"/>
    <s v="Māori"/>
    <s v="Biguanides"/>
    <x v="0"/>
    <d v="2025-12-29T00:00:00"/>
    <s v="Biguanides"/>
  </r>
  <r>
    <s v="Hqoc7oNFBtU"/>
    <x v="26"/>
    <s v="Māori"/>
    <s v="Biguanides"/>
    <x v="0"/>
    <d v="2014-09-02T00:00:00"/>
    <s v="Biguanides-&gt;DPP-4 inhibitors|Insulin aspart|Insulin glargine-&gt;DPP-4 inhibitors-&gt;Insulin aspart|Insulin glargine-&gt;GLP-1 agonists"/>
  </r>
  <r>
    <s v="hqzZA2QtKQQ"/>
    <x v="26"/>
    <s v="Other"/>
    <s v="Biguanides|Sulfonylureas"/>
    <x v="0"/>
    <d v="2019-08-26T00:00:00"/>
    <s v="Biguanides|Sulfonylureas-&gt;Biguanides-&gt;DPP-4 inhibitors-&gt;Insulin glargine-&gt;Insulin aspart"/>
  </r>
  <r>
    <s v="ESYH5JRvUhQ"/>
    <x v="26"/>
    <s v="Other"/>
    <s v="Biguanides"/>
    <x v="0"/>
    <d v="2014-03-24T00:00:00"/>
    <s v="Biguanides"/>
  </r>
  <r>
    <s v="Et64qSWxJGA"/>
    <x v="26"/>
    <s v="Other"/>
    <s v="Biguanides"/>
    <x v="0"/>
    <d v="2022-03-11T00:00:00"/>
    <s v="Biguanides"/>
  </r>
  <r>
    <s v="hp2/70FJ3KM"/>
    <x v="26"/>
    <s v="Other"/>
    <s v="Biguanides"/>
    <x v="0"/>
    <d v="2019-06-10T00:00:00"/>
    <s v="Biguanides"/>
  </r>
  <r>
    <s v="HOA9pnM3u06"/>
    <x v="26"/>
    <s v="Asian"/>
    <s v="DPP-4 inhibitors"/>
    <x v="0"/>
    <d v="2024-05-17T00:00:00"/>
    <s v="DPP-4 inhibitors"/>
  </r>
  <r>
    <s v="aWSFJCzXnM6"/>
    <x v="26"/>
    <s v="Asian"/>
    <s v="Insulin isophane"/>
    <x v="1"/>
    <d v="2018-01-25T00:00:00"/>
    <s v="Insulin isophane-&gt;Biguanides"/>
  </r>
  <r>
    <s v="B0L07mYymf."/>
    <x v="26"/>
    <s v="Other"/>
    <s v="Biguanides"/>
    <x v="0"/>
    <d v="2025-04-07T00:00:00"/>
    <s v="Biguanides"/>
  </r>
  <r>
    <s v="B1/0DOLTq26"/>
    <x v="26"/>
    <s v="Other"/>
    <s v="Biguanides"/>
    <x v="0"/>
    <d v="2015-03-27T00:00:00"/>
    <s v="Biguanides"/>
  </r>
  <r>
    <s v="E9kLdHXr0BE"/>
    <x v="26"/>
    <s v="Māori"/>
    <s v="Insulin isophane"/>
    <x v="1"/>
    <d v="2019-04-05T00:00:00"/>
    <s v="Insulin isophane-&gt;Insulin aspart-&gt;Biguanides-&gt;Insulin aspart|Insulin isophane"/>
  </r>
  <r>
    <s v="e94LDrtElSU"/>
    <x v="26"/>
    <s v="Other"/>
    <s v="Biguanides"/>
    <x v="0"/>
    <d v="2017-09-01T00:00:00"/>
    <s v="Biguanides-&gt;Biguanides|SGLT-2 inhibitors"/>
  </r>
  <r>
    <s v="E8MaprD316w"/>
    <x v="26"/>
    <s v="Pacific peoples"/>
    <s v="Biguanides"/>
    <x v="0"/>
    <d v="2019-07-25T00:00:00"/>
    <s v="Biguanides-&gt;DPP-4 inhibitors-&gt;Biguanides|GLP-1 agonists-&gt;GLP-1 agonists-&gt;SGLT-2 inhibitors-&gt;Insulin glargine-&gt;Biguanides|GLP-1 agonists|Insulin glargine-&gt;GLP-1 agonists|Insulin glargine"/>
  </r>
  <r>
    <s v="E6sHGtATnZs"/>
    <x v="26"/>
    <s v="Other"/>
    <s v="Biguanides"/>
    <x v="0"/>
    <d v="2023-09-07T00:00:00"/>
    <s v="Biguanides"/>
  </r>
  <r>
    <s v="eavqj5ttShg"/>
    <x v="26"/>
    <s v="Other"/>
    <s v="Biguanides"/>
    <x v="0"/>
    <d v="2015-11-18T00:00:00"/>
    <s v="Biguanides"/>
  </r>
  <r>
    <s v="eAKzr6rjmOA"/>
    <x v="26"/>
    <s v="Māori"/>
    <s v="Biguanides"/>
    <x v="0"/>
    <d v="2021-02-04T00:00:00"/>
    <s v="Biguanides-&gt;SGLT-2 inhibitors"/>
  </r>
  <r>
    <s v="e.cE50XiiLg"/>
    <x v="26"/>
    <s v="Asian"/>
    <s v="Biguanides"/>
    <x v="0"/>
    <d v="2024-10-18T00:00:00"/>
    <s v="Biguanides"/>
  </r>
  <r>
    <s v="E.xE6EJ0ew."/>
    <x v="26"/>
    <s v="Pacific peoples"/>
    <s v="Biguanides"/>
    <x v="0"/>
    <d v="2023-05-24T00:00:00"/>
    <s v="Biguanides"/>
  </r>
  <r>
    <s v="dY402LRFxAU"/>
    <x v="26"/>
    <s v="Other"/>
    <s v="Insulin isophane"/>
    <x v="1"/>
    <d v="2015-03-31T00:00:00"/>
    <s v="Insulin isophane-&gt;Insulin aspart-&gt;Biguanides|Insulin aspart"/>
  </r>
  <r>
    <s v="IbTQt5cS7gc"/>
    <x v="26"/>
    <s v="Other"/>
    <s v="Biguanides"/>
    <x v="0"/>
    <d v="2013-02-22T00:00:00"/>
    <s v="Biguanides"/>
  </r>
  <r>
    <s v="iF27DGsOkkQ"/>
    <x v="26"/>
    <s v="Pacific peoples"/>
    <s v="Biguanides"/>
    <x v="0"/>
    <d v="2016-08-20T00:00:00"/>
    <s v="Biguanides-&gt;Biguanides|DPP-4 inhibitors-&gt;DPP-4 inhibitors-&gt;SGLT-2 inhibitors|Sulfonylureas-&gt;DPP-4 inhibitors|Sulfonylureas-&gt;SGLT-2 inhibitors-&gt;DPP-4 inhibitors|SGLT-2 inhibitors|Sulfonylureas-&gt;Insulin isophane|Insulin lispro"/>
  </r>
  <r>
    <s v="IdSZ6RUF1ec"/>
    <x v="26"/>
    <s v="Other"/>
    <s v="Biguanides"/>
    <x v="0"/>
    <d v="2024-01-24T00:00:00"/>
    <s v="Biguanides"/>
  </r>
  <r>
    <s v="IEkKpb9eIGU"/>
    <x v="26"/>
    <s v="Other"/>
    <s v="Biguanides"/>
    <x v="0"/>
    <d v="2023-11-14T00:00:00"/>
    <s v="Biguanides"/>
  </r>
  <r>
    <s v="i6YdnP6AGe6"/>
    <x v="26"/>
    <s v="Other"/>
    <s v="Biguanides"/>
    <x v="0"/>
    <d v="2024-08-16T00:00:00"/>
    <s v="Biguanides"/>
  </r>
  <r>
    <s v="I.bMfvA2N3I"/>
    <x v="26"/>
    <s v="Pacific peoples"/>
    <s v="Biguanides"/>
    <x v="0"/>
    <d v="2024-08-01T00:00:00"/>
    <s v="Biguanides"/>
  </r>
  <r>
    <s v="I1aAIP5uzFs"/>
    <x v="26"/>
    <s v="Other"/>
    <s v="Biguanides"/>
    <x v="0"/>
    <d v="2011-10-14T00:00:00"/>
    <s v="Biguanides"/>
  </r>
  <r>
    <s v="I1mQxixBGhA"/>
    <x v="26"/>
    <s v="Pacific peoples"/>
    <s v="Biguanides"/>
    <x v="0"/>
    <d v="2022-08-18T00:00:00"/>
    <s v="Biguanides"/>
  </r>
  <r>
    <s v="hVAaUC5jk0Q"/>
    <x v="26"/>
    <s v="Asian"/>
    <s v="Biguanides"/>
    <x v="0"/>
    <d v="2022-07-08T00:00:00"/>
    <s v="Biguanides-&gt;Insulin aspart|Insulin isophane-&gt;SGLT-2 inhibitors"/>
  </r>
  <r>
    <s v="HuGCQKa375g"/>
    <x v="26"/>
    <s v="Other"/>
    <s v="Biguanides"/>
    <x v="0"/>
    <d v="2021-10-15T00:00:00"/>
    <s v="Biguanides"/>
  </r>
  <r>
    <s v="hTQwTWZgAeM"/>
    <x v="26"/>
    <s v="Asian"/>
    <s v="Biguanides"/>
    <x v="0"/>
    <d v="2017-10-24T00:00:00"/>
    <s v="Biguanides"/>
  </r>
  <r>
    <s v="hUOUdv/kVc6"/>
    <x v="26"/>
    <s v="Māori"/>
    <s v="Biguanides"/>
    <x v="0"/>
    <d v="2023-06-08T00:00:00"/>
    <s v="Biguanides"/>
  </r>
  <r>
    <s v="HV0mP90B4d6"/>
    <x v="26"/>
    <s v="Other"/>
    <s v="Biguanides"/>
    <x v="0"/>
    <d v="2024-05-14T00:00:00"/>
    <s v="Biguanides"/>
  </r>
  <r>
    <s v="LGl4KKtftQM"/>
    <x v="26"/>
    <s v="Other"/>
    <s v="Biguanides"/>
    <x v="0"/>
    <d v="2012-02-23T00:00:00"/>
    <s v="Biguanides"/>
  </r>
  <r>
    <s v="LFxovJLbz9."/>
    <x v="26"/>
    <s v="Māori"/>
    <s v="Biguanides"/>
    <x v="0"/>
    <d v="2013-06-28T00:00:00"/>
    <s v="Biguanides-&gt;Sulfonylureas-&gt;Insulin aspart-&gt;Insulin aspart|Sulfonylureas-&gt;DPP-4 inhibitors-&gt;DPP-4 inhibitors|Insulin aspart|Sulfonylureas-&gt;GLP-1 agonists|Insulin aspart-&gt;Thiazolidinedione-&gt;GLP-1 agonists-&gt;Insulin aspart|Thiazolidinedione-&gt;GLP-1 agonists|Insulin aspart|Insulin glargine-&gt;Insulin aspart|Insulin glargine-&gt;GLP-1 agonists|Insulin aspart|Insulin glargine|Thiazolidinedione-&gt;Insulin aspart|Insulin glargine|Thiazolidinedione-&gt;Biguanides|GLP-1 agonists-&gt;Biguanides|Insulin aspart|Insulin glargine-&gt;GLP-1 agonists|Insulin glargine"/>
  </r>
  <r>
    <s v="lHA4T6j1y4w"/>
    <x v="26"/>
    <s v="Other"/>
    <s v="Biguanides|Sulfonylureas"/>
    <x v="0"/>
    <d v="2012-03-09T00:00:00"/>
    <s v="Biguanides|Sulfonylureas-&gt;Insulin aspart|Insulin glargine"/>
  </r>
  <r>
    <s v="LJIo573l7Rs"/>
    <x v="26"/>
    <s v="Māori"/>
    <s v="Biguanides"/>
    <x v="0"/>
    <d v="2025-03-21T00:00:00"/>
    <s v="Biguanides"/>
  </r>
  <r>
    <s v="LjDY48JVLcw"/>
    <x v="26"/>
    <s v="Pacific peoples"/>
    <s v="Biguanides"/>
    <x v="0"/>
    <d v="2012-08-20T00:00:00"/>
    <s v="Biguanides-&gt;Insulin isophane"/>
  </r>
  <r>
    <s v="lf73cn8Yom2"/>
    <x v="26"/>
    <s v="Pacific peoples"/>
    <s v="Biguanides"/>
    <x v="0"/>
    <d v="2024-06-01T00:00:00"/>
    <s v="Biguanides"/>
  </r>
  <r>
    <s v="lUpMsPPeE4o"/>
    <x v="26"/>
    <s v="Other"/>
    <s v="Biguanides"/>
    <x v="0"/>
    <d v="2025-05-20T00:00:00"/>
    <s v="Biguanides"/>
  </r>
  <r>
    <s v="lrurCjmHNto"/>
    <x v="26"/>
    <s v="Pacific peoples"/>
    <s v="Insulin isophane"/>
    <x v="1"/>
    <d v="2015-01-22T00:00:00"/>
    <s v="Insulin isophane-&gt;Biguanides|Insulin isophane|Insulin lispro-&gt;Insulin isophane|Insulin lispro-&gt;Biguanides-&gt;SGLT-2 inhibitors-&gt;Biguanides|Sulfonylureas"/>
  </r>
  <r>
    <s v="lSLlLc/mQlI"/>
    <x v="26"/>
    <s v="Other"/>
    <s v="Biguanides"/>
    <x v="0"/>
    <d v="2013-01-04T00:00:00"/>
    <s v="Biguanides-&gt;Biguanides|SGLT-2 inhibitors-&gt;SGLT-2 inhibitors"/>
  </r>
  <r>
    <s v="LQBUAc0URg6"/>
    <x v="26"/>
    <s v="Māori"/>
    <s v="Biguanides"/>
    <x v="0"/>
    <d v="2019-10-28T00:00:00"/>
    <s v="Biguanides-&gt;Insulin glargine-&gt;Biguanides|Insulin glargine-&gt;Insulin aspart-&gt;Insulin aspart|Insulin glargine-&gt;SGLT-2 inhibitors-&gt;DPP-4 inhibitors-&gt;Biguanides|DPP-4 inhibitors|Insulin glargine-&gt;Biguanides|DPP-4 inhibitors|Insulin aspart|Insulin glargine-&gt;Sulfonylureas-&gt;DPP-4 inhibitors|Insulin aspart|Insulin glargine-&gt;Biguanides|DPP-4 inhibitors|Sulfonylureas"/>
  </r>
  <r>
    <s v="lNrAXM1.8RA"/>
    <x v="26"/>
    <s v="Māori"/>
    <s v="Biguanides"/>
    <x v="0"/>
    <d v="2018-08-21T00:00:00"/>
    <s v="Biguanides-&gt;Biguanides|Insulin isophane-&gt;Insulin isophane-&gt;DPP-4 inhibitors-&gt;DPP-4 inhibitors|SGLT-2 inhibitors-&gt;SGLT-2 inhibitors-&gt;Biguanides|DPP-4 inhibitors-&gt;Sulfonylureas"/>
  </r>
  <r>
    <s v="qzWBJRlbSwM"/>
    <x v="26"/>
    <s v="Other"/>
    <s v="Sulfonylureas"/>
    <x v="0"/>
    <d v="2016-09-10T00:00:00"/>
    <s v="Sulfonylureas-&gt;Biguanides|Sulfonylureas"/>
  </r>
  <r>
    <s v="QyWxF8hND8s"/>
    <x v="26"/>
    <s v="Pacific peoples"/>
    <s v="Biguanides"/>
    <x v="0"/>
    <d v="2019-02-25T00:00:00"/>
    <s v="Biguanides-&gt;Insulin isophane"/>
  </r>
  <r>
    <s v="r8ZkbinasdA"/>
    <x v="26"/>
    <s v="Māori"/>
    <s v="Biguanides"/>
    <x v="0"/>
    <d v="2025-04-23T00:00:00"/>
    <s v="Biguanides"/>
  </r>
  <r>
    <s v="NX9jnK1IcXw"/>
    <x v="26"/>
    <s v="Asian"/>
    <s v="Biguanides|Sulfonylureas"/>
    <x v="0"/>
    <d v="2014-07-18T00:00:00"/>
    <s v="Biguanides|Sulfonylureas-&gt;Biguanides-&gt;DPP-4 inhibitors|Sulfonylureas-&gt;DPP-4 inhibitors-&gt;Sulfonylureas-&gt;SGLT-2 inhibitors-&gt;SGLT-2 inhibitors|Sulfonylureas"/>
  </r>
  <r>
    <s v="NxOcZhsQljU"/>
    <x v="26"/>
    <s v="Other"/>
    <s v="Biguanides"/>
    <x v="0"/>
    <d v="2016-09-22T00:00:00"/>
    <s v="Biguanides"/>
  </r>
  <r>
    <s v="nTRPKnjyc66"/>
    <x v="26"/>
    <s v="Māori"/>
    <s v="Biguanides"/>
    <x v="0"/>
    <d v="2017-07-29T00:00:00"/>
    <s v="Biguanides-&gt;Insulin isophane-&gt;Insulin lispro"/>
  </r>
  <r>
    <s v="NukFb97Xpts"/>
    <x v="26"/>
    <s v="Māori"/>
    <s v="Biguanides"/>
    <x v="0"/>
    <d v="2019-11-07T00:00:00"/>
    <s v="Biguanides"/>
  </r>
  <r>
    <s v="rQtGWbhdaFY"/>
    <x v="26"/>
    <s v="Other"/>
    <s v="Biguanides"/>
    <x v="0"/>
    <d v="2019-09-03T00:00:00"/>
    <s v="Biguanides-&gt;Biguanides|Insulin glargine-&gt;Insulin glargine-&gt;Insulin aspart|Insulin glargine"/>
  </r>
  <r>
    <s v="rqQGAAUvrRc"/>
    <x v="26"/>
    <s v="Māori"/>
    <s v="Biguanides"/>
    <x v="0"/>
    <d v="2020-10-05T00:00:00"/>
    <s v="Biguanides-&gt;DPP-4 inhibitors"/>
  </r>
  <r>
    <s v="rR6o1yWSh5Y"/>
    <x v="26"/>
    <s v="Other"/>
    <s v="Biguanides"/>
    <x v="0"/>
    <d v="2012-08-10T00:00:00"/>
    <s v="Biguanides"/>
  </r>
  <r>
    <s v="RMYUZMtONzI"/>
    <x v="26"/>
    <s v="Other"/>
    <s v="Insulin isophane"/>
    <x v="1"/>
    <d v="2022-10-19T00:00:00"/>
    <s v="Insulin isophane-&gt;Biguanides"/>
  </r>
  <r>
    <s v="RhfyLeJQBJo"/>
    <x v="26"/>
    <s v="Other"/>
    <s v="Biguanides"/>
    <x v="0"/>
    <d v="2023-01-19T00:00:00"/>
    <s v="Biguanides"/>
  </r>
  <r>
    <s v="rjv34RESI2Q"/>
    <x v="26"/>
    <s v="Māori"/>
    <s v="Biguanides"/>
    <x v="0"/>
    <d v="2023-06-20T00:00:00"/>
    <s v="Biguanides-&gt;Sulfonylureas"/>
  </r>
  <r>
    <s v="RekAuR.Ld0A"/>
    <x v="26"/>
    <s v="Asian"/>
    <s v="Biguanides"/>
    <x v="0"/>
    <d v="2017-11-07T00:00:00"/>
    <s v="Biguanides"/>
  </r>
  <r>
    <s v="rfGiU98ndLE"/>
    <x v="26"/>
    <s v="Other"/>
    <s v="Biguanides"/>
    <x v="0"/>
    <d v="2013-08-10T00:00:00"/>
    <s v="Biguanides"/>
  </r>
  <r>
    <s v="RDuPwq8WKbM"/>
    <x v="26"/>
    <s v="Pacific peoples"/>
    <s v="Biguanides"/>
    <x v="0"/>
    <d v="2016-05-18T00:00:00"/>
    <s v="Biguanides"/>
  </r>
  <r>
    <s v="Rt3Pd6o/DPE"/>
    <x v="26"/>
    <s v="Pacific peoples"/>
    <s v="Biguanides"/>
    <x v="0"/>
    <d v="2016-05-16T00:00:00"/>
    <s v="Biguanides-&gt;DPP-4 inhibitors-&gt;SGLT-2 inhibitors-&gt;DPP-4 inhibitors|SGLT-2 inhibitors-&gt;Biguanides|SGLT-2 inhibitors"/>
  </r>
  <r>
    <s v="xdT7KpnLqTw"/>
    <x v="26"/>
    <s v="Pacific peoples"/>
    <s v="Biguanides"/>
    <x v="0"/>
    <d v="2023-05-02T00:00:00"/>
    <s v="Biguanides"/>
  </r>
  <r>
    <s v="Xd6a1hawCJw"/>
    <x v="26"/>
    <s v="Other"/>
    <s v="Biguanides"/>
    <x v="0"/>
    <d v="2016-07-15T00:00:00"/>
    <s v="Biguanides-&gt;Insulin glargine-&gt;Insulin glargine|Insulin glulisine-&gt;Insulin lispro-&gt;Insulin glargine|Insulin lispro"/>
  </r>
  <r>
    <s v="xIM1dvYochk"/>
    <x v="26"/>
    <s v="Other"/>
    <s v="Biguanides"/>
    <x v="0"/>
    <d v="2017-09-14T00:00:00"/>
    <s v="Biguanides-&gt;DPP-4 inhibitors-&gt;DPP-4 inhibitors|SGLT-2 inhibitors"/>
  </r>
  <r>
    <s v="XFjs4SLdH/w"/>
    <x v="26"/>
    <s v="Māori"/>
    <s v="Biguanides"/>
    <x v="0"/>
    <d v="2018-07-03T00:00:00"/>
    <s v="Biguanides-&gt;Biguanides|Insulin glargine-&gt;Biguanides|DPP-4 inhibitors|SGLT-2 inhibitors-&gt;Insulin glargine-&gt;DPP-4 inhibitors|SGLT-2 inhibitors"/>
  </r>
  <r>
    <s v="No8mQMgP6bs"/>
    <x v="26"/>
    <s v="Other"/>
    <s v="Insulin isophane"/>
    <x v="1"/>
    <d v="2017-06-28T00:00:00"/>
    <s v="Insulin isophane-&gt;Biguanides"/>
  </r>
  <r>
    <s v="NpKddMfJ4.Y"/>
    <x v="26"/>
    <s v="Asian"/>
    <s v="Biguanides"/>
    <x v="0"/>
    <d v="2025-08-28T00:00:00"/>
    <s v="Biguanides"/>
  </r>
  <r>
    <s v="nRPlRkpcoWE"/>
    <x v="26"/>
    <s v="Māori"/>
    <s v="Biguanides"/>
    <x v="0"/>
    <d v="2017-11-07T00:00:00"/>
    <s v="Biguanides"/>
  </r>
  <r>
    <s v="niwXFATWlBo"/>
    <x v="26"/>
    <s v="Other"/>
    <s v="Biguanides"/>
    <x v="0"/>
    <d v="2017-09-22T00:00:00"/>
    <s v="Biguanides"/>
  </r>
  <r>
    <s v="n2IkrRFoJpc"/>
    <x v="26"/>
    <s v="Māori"/>
    <s v="Biguanides"/>
    <x v="0"/>
    <d v="2016-10-12T00:00:00"/>
    <s v="Biguanides-&gt;Insulin isophane"/>
  </r>
  <r>
    <s v="N/qA0f.2A12"/>
    <x v="26"/>
    <s v="Asian"/>
    <s v="Biguanides"/>
    <x v="0"/>
    <d v="2021-04-28T00:00:00"/>
    <s v="Biguanides"/>
  </r>
  <r>
    <s v="N.sb6RuRp76"/>
    <x v="26"/>
    <s v="Other"/>
    <s v="Biguanides|Sulfonylureas"/>
    <x v="0"/>
    <d v="2018-02-19T00:00:00"/>
    <s v="Biguanides|Sulfonylureas-&gt;Biguanides"/>
  </r>
  <r>
    <s v="N.sNEsTViyo"/>
    <x v="26"/>
    <s v="Other"/>
    <s v="Biguanides"/>
    <x v="0"/>
    <d v="2012-02-24T00:00:00"/>
    <s v="Biguanides"/>
  </r>
  <r>
    <s v="Ng0BWhn88Xo"/>
    <x v="26"/>
    <s v="Māori"/>
    <s v="Biguanides"/>
    <x v="0"/>
    <d v="2022-11-08T00:00:00"/>
    <s v="Biguanides"/>
  </r>
  <r>
    <s v="ndzsfzytUj."/>
    <x v="26"/>
    <s v="Other"/>
    <s v="Biguanides"/>
    <x v="0"/>
    <d v="2020-01-17T00:00:00"/>
    <s v="Biguanides"/>
  </r>
  <r>
    <s v="Kac.CLEX4gE"/>
    <x v="26"/>
    <s v="Asian"/>
    <s v="Biguanides"/>
    <x v="0"/>
    <d v="2025-02-26T00:00:00"/>
    <s v="Biguanides"/>
  </r>
  <r>
    <s v="kAgDfj0BCfY"/>
    <x v="26"/>
    <s v="Asian"/>
    <s v="Biguanides"/>
    <x v="0"/>
    <d v="2021-02-24T00:00:00"/>
    <s v="Biguanides"/>
  </r>
  <r>
    <s v="k6GiGHwO2eo"/>
    <x v="26"/>
    <s v="Māori"/>
    <s v="Biguanides"/>
    <x v="0"/>
    <d v="2018-12-06T00:00:00"/>
    <s v="Biguanides-&gt;Biguanides|SGLT-2 inhibitors-&gt;Biguanides|GLP-1 agonists-&gt;GLP-1 agonists"/>
  </r>
  <r>
    <s v="KCciUbRQcbc"/>
    <x v="26"/>
    <s v="Māori"/>
    <s v="Biguanides"/>
    <x v="0"/>
    <d v="2019-06-19T00:00:00"/>
    <s v="Biguanides"/>
  </r>
  <r>
    <s v="kCaw/8YOJUQ"/>
    <x v="26"/>
    <s v="Other"/>
    <s v="Biguanides"/>
    <x v="0"/>
    <d v="2023-05-18T00:00:00"/>
    <s v="Biguanides"/>
  </r>
  <r>
    <s v="jt0X1Qzzz/M"/>
    <x v="26"/>
    <s v="Other"/>
    <s v="Biguanides"/>
    <x v="0"/>
    <d v="2012-11-20T00:00:00"/>
    <s v="Biguanides"/>
  </r>
  <r>
    <s v="JR3vXTFLiyg"/>
    <x v="26"/>
    <s v="Other"/>
    <s v="Biguanides"/>
    <x v="0"/>
    <d v="2022-11-28T00:00:00"/>
    <s v="Biguanides-&gt;SGLT-2 inhibitors-&gt;GLP-1 agonists|SGLT-2 inhibitors"/>
  </r>
  <r>
    <s v="jUEvSNBkMwk"/>
    <x v="26"/>
    <s v="Māori"/>
    <s v="Insulin isophane"/>
    <x v="1"/>
    <d v="2020-12-30T00:00:00"/>
    <s v="Insulin isophane-&gt;Insulin aspart-&gt;Insulin aspart|Insulin isophane-&gt;Biguanides-&gt;DPP-4 inhibitors|SGLT-2 inhibitors-&gt;DPP-4 inhibitors-&gt;SGLT-2 inhibitors"/>
  </r>
  <r>
    <s v="jVLRucubcY6"/>
    <x v="26"/>
    <s v="Pacific peoples"/>
    <s v="Biguanides"/>
    <x v="0"/>
    <d v="2015-11-17T00:00:00"/>
    <s v="Biguanides-&gt;Biguanides|Insulin isophane-&gt;Insulin aspart|Insulin isophane-&gt;Biguanides|Insulin aspart"/>
  </r>
  <r>
    <s v="jzE4ClMSg3c"/>
    <x v="26"/>
    <s v="Asian"/>
    <s v="Biguanides"/>
    <x v="0"/>
    <d v="2025-03-28T00:00:00"/>
    <s v="Biguanides"/>
  </r>
  <r>
    <s v="Cr.6G3iIw0E"/>
    <x v="26"/>
    <s v="Other"/>
    <s v="Biguanides|Insulin isophane"/>
    <x v="0"/>
    <d v="2015-03-11T00:00:00"/>
    <s v="Biguanides|Insulin isophane"/>
  </r>
  <r>
    <s v="cSuclhEgykI"/>
    <x v="26"/>
    <s v="Other"/>
    <s v="Biguanides"/>
    <x v="0"/>
    <d v="2022-10-17T00:00:00"/>
    <s v="Biguanides"/>
  </r>
  <r>
    <s v="cVuihTPOSKA"/>
    <x v="26"/>
    <s v="Māori"/>
    <s v="Biguanides"/>
    <x v="0"/>
    <d v="2024-12-19T00:00:00"/>
    <s v="Biguanides"/>
  </r>
  <r>
    <s v="Cx1lBc.6q4E"/>
    <x v="26"/>
    <s v="Māori"/>
    <s v="Biguanides"/>
    <x v="0"/>
    <d v="2024-08-29T00:00:00"/>
    <s v="Biguanides-&gt;SGLT-2 inhibitors"/>
  </r>
  <r>
    <s v="cMfE4pHzQOY"/>
    <x v="26"/>
    <s v="Pacific peoples"/>
    <s v="Biguanides"/>
    <x v="0"/>
    <d v="2022-04-28T00:00:00"/>
    <s v="Biguanides"/>
  </r>
  <r>
    <s v="cmUcR1l7tNo"/>
    <x v="26"/>
    <s v="Māori"/>
    <s v="Biguanides"/>
    <x v="0"/>
    <d v="2020-10-13T00:00:00"/>
    <s v="Biguanides-&gt;DPP-4 inhibitors-&gt;GLP-1 agonists-&gt;Biguanides|GLP-1 agonists"/>
  </r>
  <r>
    <s v="cM8EHxZ3LIQ"/>
    <x v="26"/>
    <s v="Asian"/>
    <s v="Biguanides"/>
    <x v="0"/>
    <d v="2024-10-02T00:00:00"/>
    <s v="Biguanides"/>
  </r>
  <r>
    <s v="cJdAR0Wt.T."/>
    <x v="26"/>
    <s v="Other"/>
    <s v="Biguanides"/>
    <x v="0"/>
    <d v="2015-05-22T00:00:00"/>
    <s v="Biguanides"/>
  </r>
  <r>
    <s v="CgS8/Zw3EFI"/>
    <x v="26"/>
    <s v="Māori"/>
    <s v="Biguanides"/>
    <x v="0"/>
    <d v="2024-05-22T00:00:00"/>
    <s v="Biguanides-&gt;SGLT-2 inhibitors"/>
  </r>
  <r>
    <s v="CeTuY12lhac"/>
    <x v="26"/>
    <s v="Asian"/>
    <s v="Biguanides"/>
    <x v="0"/>
    <d v="2022-07-28T00:00:00"/>
    <s v="Biguanides"/>
  </r>
  <r>
    <s v="7Qf.HrdRZBk"/>
    <x v="26"/>
    <s v="Other"/>
    <s v="Biguanides"/>
    <x v="0"/>
    <d v="2024-01-23T00:00:00"/>
    <s v="Biguanides"/>
  </r>
  <r>
    <s v="7pDIGYpr5oI"/>
    <x v="26"/>
    <s v="Asian"/>
    <s v="Biguanides"/>
    <x v="0"/>
    <d v="2024-05-07T00:00:00"/>
    <s v="Biguanides"/>
  </r>
  <r>
    <s v="7osxUMLOlcE"/>
    <x v="26"/>
    <s v="Asian"/>
    <s v="Biguanides"/>
    <x v="0"/>
    <d v="2024-05-12T00:00:00"/>
    <s v="Biguanides-&gt;Biguanides|Insulin aspart|Insulin isophane-&gt;Insulin isophane-&gt;Insulin lispro-&gt;Insulin isophane|Insulin lispro"/>
  </r>
  <r>
    <s v="7SA7LGYldnA"/>
    <x v="26"/>
    <s v="Pacific peoples"/>
    <s v="Biguanides"/>
    <x v="0"/>
    <d v="2024-02-15T00:00:00"/>
    <s v="Biguanides"/>
  </r>
  <r>
    <s v="7sdKvVGKnqw"/>
    <x v="26"/>
    <s v="Māori"/>
    <s v="Biguanides"/>
    <x v="0"/>
    <d v="2018-09-12T00:00:00"/>
    <s v="Biguanides-&gt;Biguanides|Insulin isophane-&gt;Insulin aspart-&gt;Biguanides|Insulin aspart|Insulin isophane-&gt;Insulin isophane-&gt;Biguanides|Insulin aspart-&gt;Insulin aspart|Insulin isophane-&gt;DPP-4 inhibitors-&gt;DPP-4 inhibitors|Insulin glargine-&gt;Insulin glargine-&gt;SGLT-2 inhibitors-&gt;DPP-4 inhibitors|Insulin glargine|SGLT-2 inhibitors-&gt;Sulfonylureas-&gt;DPP-4 inhibitors|Insulin glargine|Sulfonylureas"/>
  </r>
  <r>
    <s v="7Rn.5NsqpnA"/>
    <x v="26"/>
    <s v="Māori"/>
    <s v="Biguanides"/>
    <x v="0"/>
    <d v="2020-06-02T00:00:00"/>
    <s v="Biguanides"/>
  </r>
  <r>
    <s v="7JKZOAwQR6w"/>
    <x v="26"/>
    <s v="Māori"/>
    <s v="Biguanides"/>
    <x v="0"/>
    <d v="2013-09-05T00:00:00"/>
    <s v="Biguanides"/>
  </r>
  <r>
    <s v="7NYJvDq825A"/>
    <x v="26"/>
    <s v="Other"/>
    <s v="Biguanides"/>
    <x v="0"/>
    <d v="2016-01-11T00:00:00"/>
    <s v="Biguanides"/>
  </r>
  <r>
    <s v="831jYuMHuM6"/>
    <x v="26"/>
    <s v="Māori"/>
    <s v="Biguanides"/>
    <x v="0"/>
    <d v="2015-07-27T00:00:00"/>
    <s v="Biguanides"/>
  </r>
  <r>
    <s v="88xN6cxffGI"/>
    <x v="26"/>
    <s v="Māori"/>
    <s v="Biguanides"/>
    <x v="0"/>
    <d v="2020-01-28T00:00:00"/>
    <s v="Biguanides"/>
  </r>
  <r>
    <s v="8AJ84cQXQDk"/>
    <x v="26"/>
    <s v="Asian"/>
    <s v="Biguanides"/>
    <x v="0"/>
    <d v="2013-01-15T00:00:00"/>
    <s v="Biguanides"/>
  </r>
  <r>
    <s v="8.n1NcFMUhU"/>
    <x v="26"/>
    <s v="Pacific peoples"/>
    <s v="Biguanides"/>
    <x v="0"/>
    <d v="2025-07-18T00:00:00"/>
    <s v="Biguanides"/>
  </r>
  <r>
    <s v="7W2oc9LGAv6"/>
    <x v="26"/>
    <s v="Pacific peoples"/>
    <s v="Biguanides|Insulin isophane"/>
    <x v="0"/>
    <d v="2021-01-29T00:00:00"/>
    <s v="Biguanides|Insulin isophane-&gt;Insulin aspart-&gt;Insulin isophane-&gt;Insulin aspart|Insulin isophane-&gt;Biguanides-&gt;DPP-4 inhibitors-&gt;Biguanides|Insulin aspart|Insulin isophane"/>
  </r>
  <r>
    <s v="7zpggUZ59T2"/>
    <x v="26"/>
    <s v="Asian"/>
    <s v="Biguanides"/>
    <x v="0"/>
    <d v="2012-09-08T00:00:00"/>
    <s v="Biguanides"/>
  </r>
  <r>
    <s v="8knBNMVKtkc"/>
    <x v="26"/>
    <s v="Other"/>
    <s v="Biguanides"/>
    <x v="0"/>
    <d v="2019-02-22T00:00:00"/>
    <s v="Biguanides"/>
  </r>
  <r>
    <s v="8jRD.8hhJfA"/>
    <x v="26"/>
    <s v="Pacific peoples"/>
    <s v="Biguanides"/>
    <x v="0"/>
    <d v="2025-11-28T00:00:00"/>
    <s v="Biguanides"/>
  </r>
  <r>
    <s v="8CYei6041r6"/>
    <x v="26"/>
    <s v="Māori"/>
    <s v="Biguanides"/>
    <x v="0"/>
    <d v="2021-08-03T00:00:00"/>
    <s v="Biguanides"/>
  </r>
  <r>
    <s v="CCazHS3eqFg"/>
    <x v="26"/>
    <s v="Asian"/>
    <s v="Biguanides"/>
    <x v="0"/>
    <d v="2016-12-13T00:00:00"/>
    <s v="Biguanides"/>
  </r>
  <r>
    <s v="cBbmo4SbQn2"/>
    <x v="26"/>
    <s v="Māori"/>
    <s v="Biguanides"/>
    <x v="0"/>
    <d v="2023-07-18T00:00:00"/>
    <s v="Biguanides-&gt;Biguanides|DPP-4 inhibitors|Sulfonylureas-&gt;DPP-4 inhibitors"/>
  </r>
  <r>
    <s v="8P5t9VFOTq."/>
    <x v="26"/>
    <s v="Asian"/>
    <s v="Biguanides"/>
    <x v="0"/>
    <d v="2024-11-05T00:00:00"/>
    <s v="Biguanides"/>
  </r>
  <r>
    <s v="8pZO80yc4u2"/>
    <x v="26"/>
    <s v="Other"/>
    <s v="Biguanides"/>
    <x v="0"/>
    <d v="2023-09-26T00:00:00"/>
    <s v="Biguanides"/>
  </r>
  <r>
    <s v="D7PUcBKNtvM"/>
    <x v="26"/>
    <s v="Other"/>
    <s v="Biguanides"/>
    <x v="0"/>
    <d v="2013-09-09T00:00:00"/>
    <s v="Biguanides"/>
  </r>
  <r>
    <s v="d8JMbUQAI3Y"/>
    <x v="26"/>
    <s v="Asian"/>
    <s v="Biguanides"/>
    <x v="0"/>
    <d v="2012-03-27T00:00:00"/>
    <s v="Biguanides"/>
  </r>
  <r>
    <s v="fzm9J67cE3s"/>
    <x v="26"/>
    <s v="Other"/>
    <s v="Biguanides"/>
    <x v="0"/>
    <d v="2025-05-30T00:00:00"/>
    <s v="Biguanides"/>
  </r>
  <r>
    <s v="d9JHtKxA5gQ"/>
    <x v="26"/>
    <s v="Asian"/>
    <s v="Biguanides"/>
    <x v="0"/>
    <d v="2016-03-16T00:00:00"/>
    <s v="Biguanides-&gt;Insulin isophane|Insulin lispro-&gt;Insulin lispro"/>
  </r>
  <r>
    <s v="G/A5.ubOYI."/>
    <x v="26"/>
    <s v="Other"/>
    <s v="Biguanides"/>
    <x v="0"/>
    <d v="2025-04-02T00:00:00"/>
    <s v="Biguanides"/>
  </r>
  <r>
    <s v="g.TLzpjZ1dQ"/>
    <x v="26"/>
    <s v="Asian"/>
    <s v="Biguanides|Insulin isophane"/>
    <x v="0"/>
    <d v="2014-04-23T00:00:00"/>
    <s v="Biguanides|Insulin isophane-&gt;Biguanides"/>
  </r>
  <r>
    <s v="g0PpOpoux0s"/>
    <x v="26"/>
    <s v="Asian"/>
    <s v="Biguanides"/>
    <x v="0"/>
    <d v="2021-08-16T00:00:00"/>
    <s v="Biguanides"/>
  </r>
  <r>
    <s v="Gc5LHtcx5dg"/>
    <x v="26"/>
    <s v="Māori"/>
    <s v="Biguanides"/>
    <x v="0"/>
    <d v="2022-04-19T00:00:00"/>
    <s v="Biguanides"/>
  </r>
  <r>
    <s v="GeIy5VFAFqs"/>
    <x v="26"/>
    <s v="Māori"/>
    <s v="Biguanides"/>
    <x v="0"/>
    <d v="2024-03-26T00:00:00"/>
    <s v="Biguanides"/>
  </r>
  <r>
    <s v="ggDQxUldMhE"/>
    <x v="26"/>
    <s v="Pacific peoples"/>
    <s v="Biguanides"/>
    <x v="0"/>
    <d v="2014-02-26T00:00:00"/>
    <s v="Biguanides-&gt;Sulfonylureas-&gt;Biguanides|Sulfonylureas-&gt;DPP-4 inhibitors"/>
  </r>
  <r>
    <s v="GQqFNq1aP9o"/>
    <x v="26"/>
    <s v="Pacific peoples"/>
    <s v="DPP-4 inhibitors"/>
    <x v="0"/>
    <d v="2020-10-08T00:00:00"/>
    <s v="DPP-4 inhibitors"/>
  </r>
  <r>
    <s v="GTA6UwD0ZNo"/>
    <x v="26"/>
    <s v="Māori"/>
    <s v="Biguanides"/>
    <x v="0"/>
    <d v="2024-02-22T00:00:00"/>
    <s v="Biguanides"/>
  </r>
  <r>
    <s v="gUGumMEANY6"/>
    <x v="26"/>
    <s v="Pacific peoples"/>
    <s v="Biguanides"/>
    <x v="0"/>
    <d v="2011-06-21T00:00:00"/>
    <s v="Biguanides"/>
  </r>
  <r>
    <s v="GtQdjyUEh9g"/>
    <x v="26"/>
    <s v="Other"/>
    <s v="Biguanides"/>
    <x v="0"/>
    <d v="2015-03-18T00:00:00"/>
    <s v="Biguanides"/>
  </r>
  <r>
    <s v="GlpaqRKa8ek"/>
    <x v="26"/>
    <s v="Other"/>
    <s v="Biguanides"/>
    <x v="0"/>
    <d v="2014-03-14T00:00:00"/>
    <s v="Biguanides"/>
  </r>
  <r>
    <s v="GK53/HvKU9c"/>
    <x v="26"/>
    <s v="Other"/>
    <s v="Biguanides"/>
    <x v="0"/>
    <d v="2017-08-26T00:00:00"/>
    <s v="Biguanides-&gt;Sulfonylureas-&gt;Biguanides|Sulfonylureas-&gt;Insulin isophane-&gt;Biguanides|Insulin isophane-&gt;Biguanides|DPP-4 inhibitors-&gt;DPP-4 inhibitors-&gt;DPP-4 inhibitors|Sulfonylureas"/>
  </r>
  <r>
    <s v="GKgvl1Bym3c"/>
    <x v="26"/>
    <s v="Other"/>
    <s v="Biguanides"/>
    <x v="0"/>
    <d v="2025-12-11T00:00:00"/>
    <s v="Biguanides"/>
  </r>
  <r>
    <s v="go0Il1i6CfA"/>
    <x v="26"/>
    <s v="Other"/>
    <s v="Biguanides"/>
    <x v="0"/>
    <d v="2014-11-21T00:00:00"/>
    <s v="Biguanides"/>
  </r>
  <r>
    <s v="Gmvp6sa9ShQ"/>
    <x v="26"/>
    <s v="Other"/>
    <s v="Biguanides"/>
    <x v="0"/>
    <d v="2024-05-16T00:00:00"/>
    <s v="Biguanides-&gt;Insulin glargine-&gt;Insulin aspart|Insulin glargine"/>
  </r>
  <r>
    <s v="jQL3VI/H6u2"/>
    <x v="26"/>
    <s v="Other"/>
    <s v="Biguanides"/>
    <x v="0"/>
    <d v="2025-03-19T00:00:00"/>
    <s v="Biguanides"/>
  </r>
  <r>
    <s v="JQmJn2FXAjI"/>
    <x v="26"/>
    <s v="Other"/>
    <s v="Biguanides"/>
    <x v="0"/>
    <d v="2022-11-17T00:00:00"/>
    <s v="Biguanides"/>
  </r>
  <r>
    <s v="JPSzuInEgbM"/>
    <x v="26"/>
    <s v="Other"/>
    <s v="Biguanides"/>
    <x v="0"/>
    <d v="2017-05-18T00:00:00"/>
    <s v="Biguanides-&gt;Insulin glargine-&gt;Insulin aspart|Insulin glargine-&gt;Insulin aspart"/>
  </r>
  <r>
    <s v="jpAzr2AAN7k"/>
    <x v="26"/>
    <s v="Asian"/>
    <s v="Biguanides"/>
    <x v="0"/>
    <d v="2022-02-01T00:00:00"/>
    <s v="Biguanides"/>
  </r>
  <r>
    <s v="jNTFv2esQmI"/>
    <x v="26"/>
    <s v="Asian"/>
    <s v="Biguanides|Insulin isophane"/>
    <x v="0"/>
    <d v="2018-10-24T00:00:00"/>
    <s v="Biguanides|Insulin isophane"/>
  </r>
  <r>
    <s v="JkuzUi7TvcY"/>
    <x v="26"/>
    <s v="Other"/>
    <s v="Biguanides|Insulin isophane"/>
    <x v="0"/>
    <d v="2020-12-23T00:00:00"/>
    <s v="Biguanides|Insulin isophane-&gt;Insulin isophane"/>
  </r>
  <r>
    <s v="jlvlgMdQ8Dk"/>
    <x v="26"/>
    <s v="Asian"/>
    <s v="Biguanides"/>
    <x v="0"/>
    <d v="2016-12-09T00:00:00"/>
    <s v="Biguanides"/>
  </r>
  <r>
    <s v="jm1SiXBqmx2"/>
    <x v="26"/>
    <s v="Other"/>
    <s v="Biguanides"/>
    <x v="0"/>
    <d v="2024-01-04T00:00:00"/>
    <s v="Biguanides"/>
  </r>
  <r>
    <s v="GuhV0qm39cY"/>
    <x v="26"/>
    <s v="Other"/>
    <s v="Biguanides|Insulin isophane"/>
    <x v="0"/>
    <d v="2018-03-16T00:00:00"/>
    <s v="Biguanides|Insulin isophane-&gt;Insulin isophane-&gt;Biguanides-&gt;DPP-4 inhibitors-&gt;DPP-4 inhibitors|Insulin isophane"/>
  </r>
  <r>
    <s v="boyFhW4cPOM"/>
    <x v="26"/>
    <s v="Asian"/>
    <s v="Biguanides"/>
    <x v="0"/>
    <d v="2023-11-08T00:00:00"/>
    <s v="Biguanides"/>
  </r>
  <r>
    <s v="BgQ0E1TKGHU"/>
    <x v="26"/>
    <s v="Māori"/>
    <s v="Biguanides"/>
    <x v="0"/>
    <d v="2021-04-20T00:00:00"/>
    <s v="Biguanides-&gt;DPP-4 inhibitors-&gt;SGLT-2 inhibitors-&gt;Insulin glargine-&gt;Insulin aspart-&gt;Insulin aspart|Insulin glargine"/>
  </r>
  <r>
    <s v="bK5Rb/AWSUY"/>
    <x v="26"/>
    <s v="Other"/>
    <s v="Biguanides"/>
    <x v="0"/>
    <d v="2017-03-23T00:00:00"/>
    <s v="Biguanides"/>
  </r>
  <r>
    <s v="6MuTxeEdASc"/>
    <x v="26"/>
    <s v="Other"/>
    <s v="Biguanides"/>
    <x v="0"/>
    <d v="2025-09-09T00:00:00"/>
    <s v="Biguanides"/>
  </r>
  <r>
    <s v="6tDWz3f5Gms"/>
    <x v="26"/>
    <s v="Other"/>
    <s v="Biguanides"/>
    <x v="0"/>
    <d v="2014-01-29T00:00:00"/>
    <s v="Biguanides"/>
  </r>
  <r>
    <s v="6HObUe9NXjQ"/>
    <x v="26"/>
    <s v="Asian"/>
    <s v="Biguanides"/>
    <x v="0"/>
    <d v="2018-12-22T00:00:00"/>
    <s v="Biguanides"/>
  </r>
  <r>
    <s v="/NcDYn4VXJ6"/>
    <x v="26"/>
    <s v="Asian"/>
    <s v="Biguanides|Insulin isophane"/>
    <x v="0"/>
    <d v="2022-07-27T00:00:00"/>
    <s v="Biguanides|Insulin isophane-&gt;Biguanides-&gt;Insulin aspart|Insulin isophane-&gt;Insulin aspart"/>
  </r>
  <r>
    <s v="/m6JhK72sM2"/>
    <x v="26"/>
    <s v="Asian"/>
    <s v="Biguanides"/>
    <x v="0"/>
    <d v="2025-09-23T00:00:00"/>
    <s v="Biguanides"/>
  </r>
  <r>
    <s v="/KmV2m1MRUg"/>
    <x v="26"/>
    <s v="Asian"/>
    <s v="Biguanides"/>
    <x v="0"/>
    <d v="2019-06-21T00:00:00"/>
    <s v="Biguanides"/>
  </r>
  <r>
    <s v="56CXgN67.4w"/>
    <x v="26"/>
    <s v="Other"/>
    <s v="Biguanides"/>
    <x v="0"/>
    <d v="2025-12-08T00:00:00"/>
    <s v="Biguanides"/>
  </r>
  <r>
    <s v="5CcDQViX7rY"/>
    <x v="26"/>
    <s v="Māori"/>
    <s v="Biguanides"/>
    <x v="0"/>
    <d v="2024-01-18T00:00:00"/>
    <s v="Biguanides"/>
  </r>
  <r>
    <s v="5DnX771JTdA"/>
    <x v="26"/>
    <s v="Māori"/>
    <s v="Biguanides"/>
    <x v="0"/>
    <d v="2020-10-06T00:00:00"/>
    <s v="Biguanides-&gt;SGLT-2 inhibitors"/>
  </r>
  <r>
    <s v="5DOEi2zufmU"/>
    <x v="26"/>
    <s v="Pacific peoples"/>
    <s v="Biguanides"/>
    <x v="0"/>
    <d v="2012-09-27T00:00:00"/>
    <s v="Biguanides"/>
  </r>
  <r>
    <s v="66ouZM12pU."/>
    <x v="26"/>
    <s v="Other"/>
    <s v="Biguanides"/>
    <x v="0"/>
    <d v="2024-11-20T00:00:00"/>
    <s v="Biguanides"/>
  </r>
  <r>
    <s v="5w34huvPWHc"/>
    <x v="26"/>
    <s v="Pacific peoples"/>
    <s v="Biguanides"/>
    <x v="0"/>
    <d v="2022-05-05T00:00:00"/>
    <s v="Biguanides"/>
  </r>
  <r>
    <s v="5wIctsF6czo"/>
    <x v="26"/>
    <s v="Asian"/>
    <s v="Biguanides"/>
    <x v="0"/>
    <d v="2022-09-20T00:00:00"/>
    <s v="Biguanides-&gt;SGLT-2 inhibitors-&gt;Biguanides|SGLT-2 inhibitors-&gt;Biguanides|GLP-1 agonists-&gt;GLP-1 agonists"/>
  </r>
  <r>
    <s v="5ZYHTyHNYYk"/>
    <x v="26"/>
    <s v="Māori"/>
    <s v="Biguanides"/>
    <x v="0"/>
    <d v="2019-07-04T00:00:00"/>
    <s v="Biguanides-&gt;DPP-4 inhibitors-&gt;DPP-4 inhibitors|SGLT-2 inhibitors|Thiazolidinedione"/>
  </r>
  <r>
    <s v="5QCymO8EifQ"/>
    <x v="26"/>
    <s v="Māori"/>
    <s v="Biguanides"/>
    <x v="0"/>
    <d v="2023-08-04T00:00:00"/>
    <s v="Biguanides"/>
  </r>
  <r>
    <s v="5MUHqzBMj3Q"/>
    <x v="26"/>
    <s v="Māori"/>
    <s v="Biguanides"/>
    <x v="0"/>
    <d v="2024-02-07T00:00:00"/>
    <s v="Biguanides"/>
  </r>
  <r>
    <s v="5IZm0TQJLQg"/>
    <x v="26"/>
    <s v="Asian"/>
    <s v="Biguanides"/>
    <x v="0"/>
    <d v="2023-01-10T00:00:00"/>
    <s v="Biguanides"/>
  </r>
  <r>
    <s v=".7SqMt1.1lY"/>
    <x v="26"/>
    <s v="Māori"/>
    <s v="Biguanides"/>
    <x v="0"/>
    <d v="2017-04-05T00:00:00"/>
    <s v="Biguanides-&gt;GLP-1 agonists"/>
  </r>
  <r>
    <s v=".9JmwSHDuI6"/>
    <x v="26"/>
    <s v="Pacific peoples"/>
    <s v="Biguanides|Insulin isophane"/>
    <x v="0"/>
    <d v="2020-11-18T00:00:00"/>
    <s v="Biguanides|Insulin isophane-&gt;Insulin isophane-&gt;Biguanides-&gt;Biguanides|GLP-1 agonists"/>
  </r>
  <r>
    <s v=".1reeH/KLx6"/>
    <x v="26"/>
    <s v="Māori"/>
    <s v="Biguanides"/>
    <x v="0"/>
    <d v="2023-06-19T00:00:00"/>
    <s v="Biguanides-&gt;Insulin isophane-&gt;Insulin aspart"/>
  </r>
  <r>
    <s v="..KDQrakkPc"/>
    <x v="26"/>
    <s v="Māori"/>
    <s v="Biguanides"/>
    <x v="0"/>
    <d v="2019-09-13T00:00:00"/>
    <s v="Biguanides-&gt;DPP-4 inhibitors"/>
  </r>
  <r>
    <s v=".d/eOZldwgk"/>
    <x v="26"/>
    <s v="Pacific peoples"/>
    <s v="Biguanides"/>
    <x v="0"/>
    <d v="2024-03-18T00:00:00"/>
    <s v="Biguanides"/>
  </r>
  <r>
    <s v=".b6L1EyZxlw"/>
    <x v="26"/>
    <s v="Pacific peoples"/>
    <s v="Biguanides"/>
    <x v="0"/>
    <d v="2024-11-04T00:00:00"/>
    <s v="Biguanides-&gt;Insulin isophane"/>
  </r>
  <r>
    <s v=".IHLsbQ0Dqs"/>
    <x v="26"/>
    <s v="Pacific peoples"/>
    <s v="Biguanides"/>
    <x v="0"/>
    <d v="2011-08-19T00:00:00"/>
    <s v="Biguanides-&gt;Biguanides|Sulfonylureas-&gt;Biguanides|SGLT-2 inhibitors-&gt;GLP-1 agonists"/>
  </r>
  <r>
    <s v=".nIM4Am7/bM"/>
    <x v="26"/>
    <s v="Other"/>
    <s v="Biguanides"/>
    <x v="0"/>
    <d v="2018-04-26T00:00:00"/>
    <s v="Biguanides"/>
  </r>
  <r>
    <s v=".Ky2euPVpKw"/>
    <x v="26"/>
    <s v="Māori"/>
    <s v="Biguanides"/>
    <x v="0"/>
    <d v="2024-04-23T00:00:00"/>
    <s v="Biguanides"/>
  </r>
  <r>
    <s v="/7vwZgsoB3U"/>
    <x v="26"/>
    <s v="Pacific peoples"/>
    <s v="Biguanides"/>
    <x v="0"/>
    <d v="2023-01-27T00:00:00"/>
    <s v="Biguanides"/>
  </r>
  <r>
    <s v="/ff07MBaIcM"/>
    <x v="26"/>
    <s v="Asian"/>
    <s v="Biguanides"/>
    <x v="0"/>
    <d v="2023-01-30T00:00:00"/>
    <s v="Biguanides"/>
  </r>
  <r>
    <s v="/FZRqMpmPaQ"/>
    <x v="26"/>
    <s v="Māori"/>
    <s v="Biguanides|Insulin isophane"/>
    <x v="0"/>
    <d v="2023-06-22T00:00:00"/>
    <s v="Biguanides|Insulin isophane-&gt;Insulin isophane"/>
  </r>
  <r>
    <s v="/iGrkOvIiHs"/>
    <x v="26"/>
    <s v="Other"/>
    <s v="Biguanides"/>
    <x v="0"/>
    <d v="2020-01-08T00:00:00"/>
    <s v="Biguanides-&gt;Insulin aspart|Insulin glargine-&gt;Insulin aspart-&gt;Insulin aspart|Insulin isophane-&gt;Insulin isophane-&gt;Insulin glargine"/>
  </r>
  <r>
    <s v="/i2/zUXqTMI"/>
    <x v="26"/>
    <s v="Asian"/>
    <s v="Biguanides"/>
    <x v="0"/>
    <d v="2024-06-19T00:00:00"/>
    <s v="Biguanides-&gt;DPP-4 inhibitors"/>
  </r>
  <r>
    <s v="/H8EWputrE6"/>
    <x v="26"/>
    <s v="Māori"/>
    <s v="Biguanides"/>
    <x v="0"/>
    <d v="2014-10-23T00:00:00"/>
    <s v="Biguanides-&gt;SGLT-2 inhibitors"/>
  </r>
  <r>
    <s v="xR.beiZb.eY"/>
    <x v="26"/>
    <s v="Other"/>
    <s v="Biguanides"/>
    <x v="0"/>
    <d v="2011-11-10T00:00:00"/>
    <s v="Biguanides"/>
  </r>
  <r>
    <s v="xtGP1bhNN7s"/>
    <x v="26"/>
    <s v="Other"/>
    <s v="Biguanides"/>
    <x v="0"/>
    <d v="2016-09-26T00:00:00"/>
    <s v="Biguanides"/>
  </r>
  <r>
    <s v="Xl2RJuL.8fo"/>
    <x v="26"/>
    <s v="Māori"/>
    <s v="Biguanides"/>
    <x v="0"/>
    <d v="2016-05-20T00:00:00"/>
    <s v="Biguanides"/>
  </r>
  <r>
    <s v="xLaGJmq9m7M"/>
    <x v="26"/>
    <s v="Other"/>
    <s v="Biguanides"/>
    <x v="0"/>
    <d v="2015-01-29T00:00:00"/>
    <s v="Biguanides"/>
  </r>
  <r>
    <s v="XYIwC8f7zis"/>
    <x v="26"/>
    <s v="Asian"/>
    <s v="Biguanides"/>
    <x v="0"/>
    <d v="2019-01-19T00:00:00"/>
    <s v="Biguanides-&gt;Biguanides|Insulin isophane"/>
  </r>
  <r>
    <s v="XxU0rycYKb2"/>
    <x v="26"/>
    <s v="Asian"/>
    <s v="Biguanides"/>
    <x v="0"/>
    <d v="2014-04-16T00:00:00"/>
    <s v="Biguanides-&gt;Insulin isophane"/>
  </r>
  <r>
    <s v="XzFe7CxOs8Y"/>
    <x v="26"/>
    <s v="Other"/>
    <s v="Biguanides"/>
    <x v="0"/>
    <d v="2024-06-19T00:00:00"/>
    <s v="Biguanides"/>
  </r>
  <r>
    <s v="JdIixWM5ctY"/>
    <x v="26"/>
    <s v="Other"/>
    <s v="Biguanides"/>
    <x v="0"/>
    <d v="2012-09-18T00:00:00"/>
    <s v="Biguanides-&gt;Insulin isophane-&gt;Insulin aspart-&gt;DPP-4 inhibitors"/>
  </r>
  <r>
    <s v="jeqYj41R3zc"/>
    <x v="26"/>
    <s v="Other"/>
    <s v="Biguanides"/>
    <x v="0"/>
    <d v="2024-05-15T00:00:00"/>
    <s v="Biguanides"/>
  </r>
  <r>
    <s v="jgeLM5CRK2k"/>
    <x v="26"/>
    <s v="Pacific peoples"/>
    <s v="Biguanides"/>
    <x v="0"/>
    <d v="2025-03-23T00:00:00"/>
    <s v="Biguanides"/>
  </r>
  <r>
    <s v="jFKI.qIYmGs"/>
    <x v="26"/>
    <s v="Other"/>
    <s v="Biguanides"/>
    <x v="0"/>
    <d v="2014-10-09T00:00:00"/>
    <s v="Biguanides-&gt;Sulfonylureas-&gt;Biguanides|Sulfonylureas-&gt;Insulin aspart|Insulin isophane-&gt;Insulin isophane-&gt;Insulin aspart-&gt;Biguanides|Insulin glargine-&gt;Insulin glargine-&gt;Insulin aspart|Insulin glargine-&gt;Biguanides|Insulin aspart|Insulin glargine-&gt;DPP-4 inhibitors-&gt;DPP-4 inhibitors|Insulin aspart|Insulin glargine-&gt;Biguanides|DPP-4 inhibitors|Insulin aspart|Insulin glargine-&gt;Biguanides|DPP-4 inhibitors|Insulin glargine-&gt;DPP-4 inhibitors|Insulin glargine-&gt;SGLT-2 inhibitors-&gt;Insulin aspart|SGLT-2 inhibitors-&gt;Biguanides|DPP-4 inhibitors|Insulin aspart|Insulin glargine|SGLT-2 inhibitors-&gt;Biguanides|Insulin aspart|SGLT-2 inhibitors-&gt;Insulin glargine|SGLT-2 inhibitors-&gt;Biguanides|Insulin aspart-&gt;DPP-4 inhibitors|Insulin aspart|Insulin glargine|SGLT-2 inhibitors-&gt;DPP-4 inhibitors|SGLT-2 inhibitors-&gt;Insulin aspart|Insulin glargine|SGLT-2 inhibitors-&gt;DPP-4 inhibitors|Insulin aspart|SGLT-2 inhibitors-&gt;DPP-4 inhibitors|Insulin glargine|SGLT-2 inhibitors"/>
  </r>
  <r>
    <s v="jFGjT3K3ROI"/>
    <x v="26"/>
    <s v="Other"/>
    <s v="Biguanides"/>
    <x v="0"/>
    <d v="2013-08-28T00:00:00"/>
    <s v="Biguanides-&gt;Insulin isophane|Insulin lispro-&gt;Insulin isophane-&gt;Insulin lispro"/>
  </r>
  <r>
    <s v="jFHKhRIqkqg"/>
    <x v="26"/>
    <s v="Other"/>
    <s v="Biguanides"/>
    <x v="0"/>
    <d v="2022-02-22T00:00:00"/>
    <s v="Biguanides"/>
  </r>
  <r>
    <s v="jHiY1s329yQ"/>
    <x v="26"/>
    <s v="Other"/>
    <s v="Biguanides"/>
    <x v="0"/>
    <d v="2024-04-30T00:00:00"/>
    <s v="Biguanides"/>
  </r>
  <r>
    <s v="JHKKH62DgcE"/>
    <x v="26"/>
    <s v="Asian"/>
    <s v="DPP-4 inhibitors|Sulfonylureas"/>
    <x v="0"/>
    <d v="2020-07-24T00:00:00"/>
    <s v="DPP-4 inhibitors|Sulfonylureas-&gt;DPP-4 inhibitors-&gt;SGLT-2 inhibitors-&gt;GLP-1 agonists|Sulfonylureas-&gt;GLP-1 agonists-&gt;DPP-4 inhibitors|SGLT-2 inhibitors|Sulfonylureas"/>
  </r>
  <r>
    <s v="mEJyjz6i8bY"/>
    <x v="26"/>
    <s v="Asian"/>
    <s v="Biguanides"/>
    <x v="0"/>
    <d v="2013-07-25T00:00:00"/>
    <s v="Biguanides"/>
  </r>
  <r>
    <s v="mcXpMuRijkc"/>
    <x v="26"/>
    <s v="Asian"/>
    <s v="Biguanides"/>
    <x v="0"/>
    <d v="2014-09-29T00:00:00"/>
    <s v="Biguanides-&gt;Insulin aspart|Insulin isophane-&gt;Insulin aspart"/>
  </r>
  <r>
    <s v="mlh7SViG/w."/>
    <x v="26"/>
    <s v="Māori"/>
    <s v="Biguanides|Insulin isophane"/>
    <x v="0"/>
    <d v="2021-06-10T00:00:00"/>
    <s v="Biguanides|Insulin isophane"/>
  </r>
  <r>
    <s v="mjolpIe./2o"/>
    <x v="26"/>
    <s v="Other"/>
    <s v="Biguanides"/>
    <x v="0"/>
    <d v="2025-10-03T00:00:00"/>
    <s v="Biguanides"/>
  </r>
  <r>
    <s v="mfD.RjWldGE"/>
    <x v="26"/>
    <s v="Asian"/>
    <s v="Biguanides"/>
    <x v="0"/>
    <d v="2015-04-07T00:00:00"/>
    <s v="Biguanides-&gt;Insulin isophane|Insulin lispro-&gt;Biguanides|Insulin isophane|Insulin lispro"/>
  </r>
  <r>
    <s v="mFjUXB/8GQY"/>
    <x v="26"/>
    <s v="Māori"/>
    <s v="Biguanides"/>
    <x v="0"/>
    <d v="2022-04-04T00:00:00"/>
    <s v="Biguanides"/>
  </r>
  <r>
    <s v="migqblVCULU"/>
    <x v="26"/>
    <s v="Other"/>
    <s v="Biguanides"/>
    <x v="0"/>
    <d v="2025-10-10T00:00:00"/>
    <s v="Biguanides"/>
  </r>
  <r>
    <s v="iMUHuVlpI76"/>
    <x v="26"/>
    <s v="Pacific peoples"/>
    <s v="Biguanides"/>
    <x v="0"/>
    <d v="2016-02-18T00:00:00"/>
    <s v="Biguanides"/>
  </r>
  <r>
    <s v="FxQodEJoHOk"/>
    <x v="26"/>
    <s v="Māori"/>
    <s v="Biguanides"/>
    <x v="0"/>
    <d v="2018-05-10T00:00:00"/>
    <s v="Biguanides-&gt;Biguanides|Insulin aspart-&gt;Insulin aspart-&gt;Insulin aspart|Insulin glargine"/>
  </r>
  <r>
    <s v="ipjX2LkbYWs"/>
    <x v="26"/>
    <s v="Pacific peoples"/>
    <s v="Insulin aspart|Insulin isophane"/>
    <x v="1"/>
    <d v="2013-04-18T00:00:00"/>
    <s v="Insulin aspart|Insulin isophane-&gt;Biguanides-&gt;Biguanides|Insulin aspart-&gt;Insulin aspart-&gt;Insulin isophane-&gt;Biguanides|Insulin glargine-&gt;Insulin glargine-&gt;Insulin glargine|SGLT-2 inhibitors-&gt;GLP-1 agonists"/>
  </r>
  <r>
    <s v="IpNghpIBa4k"/>
    <x v="26"/>
    <s v="Pacific peoples"/>
    <s v="Biguanides"/>
    <x v="0"/>
    <d v="2021-04-29T00:00:00"/>
    <s v="Biguanides"/>
  </r>
  <r>
    <s v="ipsu/9QTUtg"/>
    <x v="26"/>
    <s v="Other"/>
    <s v="Biguanides"/>
    <x v="0"/>
    <d v="2024-12-04T00:00:00"/>
    <s v="Biguanides"/>
  </r>
  <r>
    <s v="iVX/YC2RUQc"/>
    <x v="26"/>
    <s v="Other"/>
    <s v="Biguanides"/>
    <x v="0"/>
    <d v="2012-04-26T00:00:00"/>
    <s v="Biguanides"/>
  </r>
  <r>
    <s v="Iuzww2fk5R."/>
    <x v="26"/>
    <s v="Other"/>
    <s v="Biguanides"/>
    <x v="0"/>
    <d v="2025-04-29T00:00:00"/>
    <s v="Biguanides"/>
  </r>
  <r>
    <s v="j.Sv6SSI2VI"/>
    <x v="26"/>
    <s v="Other"/>
    <s v="Biguanides"/>
    <x v="0"/>
    <d v="2013-09-11T00:00:00"/>
    <s v="Biguanides"/>
  </r>
  <r>
    <s v="J/YiY2k6Sy6"/>
    <x v="26"/>
    <s v="Other"/>
    <s v="Biguanides"/>
    <x v="0"/>
    <d v="2020-04-06T00:00:00"/>
    <s v="Biguanides-&gt;Insulin aspart|Insulin isophane-&gt;Insulin isophane-&gt;Insulin aspart"/>
  </r>
  <r>
    <s v="J0d6h/dUezo"/>
    <x v="26"/>
    <s v="Other"/>
    <s v="Biguanides"/>
    <x v="0"/>
    <d v="2022-04-27T00:00:00"/>
    <s v="Biguanides"/>
  </r>
  <r>
    <s v="J9DICq8ER1o"/>
    <x v="26"/>
    <s v="Māori"/>
    <s v="Biguanides"/>
    <x v="0"/>
    <d v="2022-09-16T00:00:00"/>
    <s v="Biguanides"/>
  </r>
  <r>
    <s v="J71aERj46y2"/>
    <x v="26"/>
    <s v="Asian"/>
    <s v="Biguanides"/>
    <x v="0"/>
    <d v="2021-11-17T00:00:00"/>
    <s v="Biguanides"/>
  </r>
  <r>
    <s v="j1MLsK/8eBM"/>
    <x v="26"/>
    <s v="Other"/>
    <s v="Biguanides"/>
    <x v="0"/>
    <d v="2020-12-08T00:00:00"/>
    <s v="Biguanides"/>
  </r>
  <r>
    <s v="F6DrFDWiurc"/>
    <x v="26"/>
    <s v="Other"/>
    <s v="Insulin aspart|Insulin isophane"/>
    <x v="1"/>
    <d v="2016-07-21T00:00:00"/>
    <s v="Insulin aspart|Insulin isophane-&gt;Biguanides|Insulin aspart|Insulin isophane-&gt;Biguanides-&gt;Insulin isophane-&gt;Insulin aspart"/>
  </r>
  <r>
    <s v="fChngOavRNY"/>
    <x v="26"/>
    <s v="Pacific peoples"/>
    <s v="Biguanides"/>
    <x v="0"/>
    <d v="2019-08-21T00:00:00"/>
    <s v="Biguanides"/>
  </r>
  <r>
    <s v="BYLcACufosg"/>
    <x v="26"/>
    <s v="Māori"/>
    <s v="Biguanides"/>
    <x v="0"/>
    <d v="2014-11-25T00:00:00"/>
    <s v="Biguanides"/>
  </r>
  <r>
    <s v="BUgz5lhbpMg"/>
    <x v="26"/>
    <s v="Other"/>
    <s v="Biguanides"/>
    <x v="0"/>
    <d v="2017-02-02T00:00:00"/>
    <s v="Biguanides"/>
  </r>
  <r>
    <s v="BtE4zRYhAus"/>
    <x v="26"/>
    <s v="Asian"/>
    <s v="Biguanides|Insulin aspart|Insulin glargine"/>
    <x v="0"/>
    <d v="2024-03-23T00:00:00"/>
    <s v="Biguanides|Insulin aspart|Insulin glargine-&gt;Biguanides-&gt;DPP-4 inhibitors|Insulin glargine-&gt;DPP-4 inhibitors|Insulin aspart|Sulfonylureas-&gt;DPP-4 inhibitors|Insulin aspart-&gt;DPP-4 inhibitors"/>
  </r>
  <r>
    <s v="FPNBX87qCpc"/>
    <x v="26"/>
    <s v="Other"/>
    <s v="Biguanides"/>
    <x v="0"/>
    <d v="2018-02-16T00:00:00"/>
    <s v="Biguanides"/>
  </r>
  <r>
    <s v="FRCoVd9yXcc"/>
    <x v="26"/>
    <s v="Asian"/>
    <s v="Biguanides"/>
    <x v="0"/>
    <d v="2020-02-25T00:00:00"/>
    <s v="Biguanides"/>
  </r>
  <r>
    <s v="FqJpmHyxfV."/>
    <x v="26"/>
    <s v="Asian"/>
    <s v="Biguanides"/>
    <x v="0"/>
    <d v="2016-09-27T00:00:00"/>
    <s v="Biguanides"/>
  </r>
  <r>
    <s v="fQsidlOF90Q"/>
    <x v="26"/>
    <s v="Other"/>
    <s v="Biguanides"/>
    <x v="0"/>
    <d v="2025-05-15T00:00:00"/>
    <s v="Biguanides"/>
  </r>
  <r>
    <s v="fXp.9mir1Y6"/>
    <x v="26"/>
    <s v="Māori"/>
    <s v="Biguanides"/>
    <x v="0"/>
    <d v="2025-09-26T00:00:00"/>
    <s v="Biguanides"/>
  </r>
  <r>
    <s v="fLgKaisY2r."/>
    <x v="26"/>
    <s v="Pacific peoples"/>
    <s v="Biguanides"/>
    <x v="0"/>
    <d v="2017-11-07T00:00:00"/>
    <s v="Biguanides"/>
  </r>
  <r>
    <s v="fIwNFu7XI5o"/>
    <x v="26"/>
    <s v="Other"/>
    <s v="Biguanides"/>
    <x v="0"/>
    <d v="2022-11-30T00:00:00"/>
    <s v="Biguanides"/>
  </r>
  <r>
    <s v="fFPAIaWuQhY"/>
    <x v="26"/>
    <s v="Māori"/>
    <s v="Biguanides"/>
    <x v="0"/>
    <d v="2025-07-28T00:00:00"/>
    <s v="Biguanides"/>
  </r>
  <r>
    <s v="uKL/EnKDX.E"/>
    <x v="26"/>
    <s v="Māori"/>
    <s v="Biguanides"/>
    <x v="0"/>
    <d v="2018-03-28T00:00:00"/>
    <s v="Biguanides"/>
  </r>
  <r>
    <s v="rmWRj./tcxA"/>
    <x v="26"/>
    <s v="Pacific peoples"/>
    <s v="Biguanides"/>
    <x v="0"/>
    <d v="2014-07-09T00:00:00"/>
    <s v="Biguanides"/>
  </r>
  <r>
    <s v="Ujmd3jD64qQ"/>
    <x v="26"/>
    <s v="Other"/>
    <s v="Biguanides"/>
    <x v="0"/>
    <d v="2023-06-23T00:00:00"/>
    <s v="Biguanides-&gt;Sulfonylureas-&gt;Biguanides|GLP-1 agonists-&gt;GLP-1 agonists"/>
  </r>
  <r>
    <s v="RdXyONtA8RQ"/>
    <x v="26"/>
    <s v="Other"/>
    <s v="Biguanides|Insulin glargine"/>
    <x v="0"/>
    <d v="2022-02-15T00:00:00"/>
    <s v="Biguanides|Insulin glargine-&gt;SGLT-2 inhibitors-&gt;Biguanides"/>
  </r>
  <r>
    <s v="reWWxAaz5Wc"/>
    <x v="26"/>
    <s v="Asian"/>
    <s v="Biguanides"/>
    <x v="0"/>
    <d v="2024-12-18T00:00:00"/>
    <s v="Biguanides"/>
  </r>
  <r>
    <s v="RCpdLMkWxTE"/>
    <x v="26"/>
    <s v="Pacific peoples"/>
    <s v="Biguanides"/>
    <x v="0"/>
    <d v="2023-09-25T00:00:00"/>
    <s v="Biguanides-&gt;Biguanides|SGLT-2 inhibitors"/>
  </r>
  <r>
    <s v="RbcuNb34786"/>
    <x v="26"/>
    <s v="Māori"/>
    <s v="Biguanides"/>
    <x v="0"/>
    <d v="2020-12-09T00:00:00"/>
    <s v="Biguanides-&gt;GLP-1 agonists"/>
  </r>
  <r>
    <s v="Ra4YFR8UiYM"/>
    <x v="26"/>
    <s v="Other"/>
    <s v="Biguanides"/>
    <x v="0"/>
    <d v="2025-06-25T00:00:00"/>
    <s v="Biguanides"/>
  </r>
  <r>
    <s v="R7sI.rBpY8o"/>
    <x v="26"/>
    <s v="Māori"/>
    <s v="Biguanides"/>
    <x v="0"/>
    <d v="2024-02-02T00:00:00"/>
    <s v="Biguanides-&gt;Biguanides|DPP-4 inhibitors-&gt;DPP-4 inhibitors|GLP-1 agonists"/>
  </r>
  <r>
    <s v="R5xpeVMFOp2"/>
    <x v="26"/>
    <s v="Other"/>
    <s v="Biguanides"/>
    <x v="0"/>
    <d v="2017-08-21T00:00:00"/>
    <s v="Biguanides-&gt;Insulin isophane"/>
  </r>
  <r>
    <s v="URGXAfT3ppA"/>
    <x v="26"/>
    <s v="Asian"/>
    <s v="Biguanides"/>
    <x v="0"/>
    <d v="2022-05-26T00:00:00"/>
    <s v="Biguanides"/>
  </r>
  <r>
    <s v="uq/dqpl7dUQ"/>
    <x v="26"/>
    <s v="Pacific peoples"/>
    <s v="Biguanides"/>
    <x v="0"/>
    <d v="2014-03-20T00:00:00"/>
    <s v="Biguanides-&gt;Insulin isophane-&gt;Biguanides|Insulin isophane-&gt;Insulin aspart-&gt;Insulin aspart|Insulin isophane"/>
  </r>
  <r>
    <s v="uuJQsiaZ6BA"/>
    <x v="26"/>
    <s v="Māori"/>
    <s v="Biguanides"/>
    <x v="0"/>
    <d v="2019-08-09T00:00:00"/>
    <s v="Biguanides"/>
  </r>
  <r>
    <s v="uuWA.WCTzWw"/>
    <x v="26"/>
    <s v="Other"/>
    <s v="Biguanides"/>
    <x v="0"/>
    <d v="2019-03-26T00:00:00"/>
    <s v="Biguanides"/>
  </r>
  <r>
    <s v="uUXrIQSci7g"/>
    <x v="26"/>
    <s v="Māori"/>
    <s v="Biguanides"/>
    <x v="0"/>
    <d v="2019-08-20T00:00:00"/>
    <s v="Biguanides"/>
  </r>
  <r>
    <s v="ULkocYoYWYE"/>
    <x v="26"/>
    <s v="Pacific peoples"/>
    <s v="Biguanides"/>
    <x v="0"/>
    <d v="2016-10-28T00:00:00"/>
    <s v="Biguanides-&gt;Biguanides|Sulfonylureas-&gt;Sulfonylureas-&gt;Biguanides|Insulin isophane|Insulin lispro"/>
  </r>
  <r>
    <s v="UoMfORWbJqc"/>
    <x v="26"/>
    <s v="Asian"/>
    <s v="Biguanides"/>
    <x v="0"/>
    <d v="2017-02-28T00:00:00"/>
    <s v="Biguanides"/>
  </r>
  <r>
    <s v="UZRWinIL6D2"/>
    <x v="26"/>
    <s v="Other"/>
    <s v="Biguanides"/>
    <x v="0"/>
    <d v="2022-04-11T00:00:00"/>
    <s v="Biguanides-&gt;GLP-1 agonists"/>
  </r>
  <r>
    <s v="v3F8.Qe/5Cg"/>
    <x v="26"/>
    <s v="Asian"/>
    <s v="Biguanides"/>
    <x v="0"/>
    <d v="2024-07-01T00:00:00"/>
    <s v="Biguanides-&gt;Insulin isophane-&gt;Biguanides|Insulin isophane"/>
  </r>
  <r>
    <s v="v5mdqJz50rw"/>
    <x v="26"/>
    <s v="Asian"/>
    <s v="Biguanides"/>
    <x v="0"/>
    <d v="2020-10-13T00:00:00"/>
    <s v="Biguanides"/>
  </r>
  <r>
    <s v="/7aFXtWrvzw"/>
    <x v="26"/>
    <s v="Pacific peoples"/>
    <s v="Biguanides"/>
    <x v="0"/>
    <d v="2019-11-20T00:00:00"/>
    <s v="Biguanides-&gt;Biguanides|Insulin aspart|Insulin isophane-&gt;Biguanides|SGLT-2 inhibitors-&gt;Insulin aspart|Insulin isophane"/>
  </r>
  <r>
    <s v="/7c5fzfIa6c"/>
    <x v="26"/>
    <s v="Other"/>
    <s v="Biguanides"/>
    <x v="0"/>
    <d v="2017-04-13T00:00:00"/>
    <s v="Biguanides"/>
  </r>
  <r>
    <s v="/FE7BNIbFVQ"/>
    <x v="26"/>
    <s v="Māori"/>
    <s v="Biguanides"/>
    <x v="0"/>
    <d v="2022-05-25T00:00:00"/>
    <s v="Biguanides"/>
  </r>
  <r>
    <s v="/FmbLpG3uC6"/>
    <x v="26"/>
    <s v="Māori"/>
    <s v="Biguanides"/>
    <x v="0"/>
    <d v="2015-11-04T00:00:00"/>
    <s v="Biguanides-&gt;Insulin isophane-&gt;Biguanides|Insulin isophane-&gt;Biguanides|GLP-1 agonists-&gt;DPP-4 inhibitors-&gt;Biguanides|DPP-4 inhibitors|GLP-1 agonists-&gt;GLP-1 agonists-&gt;Sulfonylureas-&gt;Biguanides|GLP-1 agonists|Sulfonylureas"/>
  </r>
  <r>
    <s v="/g3xw8taii2"/>
    <x v="26"/>
    <s v="Other"/>
    <s v="Biguanides"/>
    <x v="0"/>
    <d v="2023-10-20T00:00:00"/>
    <s v="Biguanides"/>
  </r>
  <r>
    <s v="/peGwjtdCbo"/>
    <x v="26"/>
    <s v="Māori"/>
    <s v="Biguanides"/>
    <x v="0"/>
    <d v="2018-04-17T00:00:00"/>
    <s v="Biguanides"/>
  </r>
  <r>
    <s v="5SFBHOLyAHk"/>
    <x v="26"/>
    <s v="Asian"/>
    <s v="Biguanides"/>
    <x v="0"/>
    <d v="2013-02-21T00:00:00"/>
    <s v="Biguanides"/>
  </r>
  <r>
    <s v="/XitAlAKTaI"/>
    <x v="26"/>
    <s v="Other"/>
    <s v="Biguanides"/>
    <x v="0"/>
    <d v="2011-01-25T00:00:00"/>
    <s v="Biguanides-&gt;Sulfonylureas-&gt;Biguanides|Sulfonylureas-&gt;Biguanides|DPP-4 inhibitors|Sulfonylureas-&gt;DPP-4 inhibitors-&gt;Biguanides|DPP-4 inhibitors-&gt;Biguanides|SGLT-2 inhibitors-&gt;Biguanides|DPP-4 inhibitors|SGLT-2 inhibitors-&gt;SGLT-2 inhibitors-&gt;DPP-4 inhibitors|SGLT-2 inhibitors-&gt;Insulin glargine-&gt;Insulin isophane-&gt;DPP-4 inhibitors|Insulin isophane|SGLT-2 inhibitors-&gt;DPP-4 inhibitors|Insulin glargine|Insulin isophane|SGLT-2 inhibitors-&gt;Insulin aspart-&gt;Insulin Neutral"/>
  </r>
  <r>
    <s v="/udWJ8/0EP."/>
    <x v="26"/>
    <s v="Other"/>
    <s v="Biguanides"/>
    <x v="0"/>
    <d v="2021-12-03T00:00:00"/>
    <s v="Biguanides"/>
  </r>
  <r>
    <s v="5zQXgVoKliw"/>
    <x v="26"/>
    <s v="Other"/>
    <s v="Biguanides"/>
    <x v="0"/>
    <d v="2016-10-28T00:00:00"/>
    <s v="Biguanides-&gt;Insulin isophane|Insulin lispro"/>
  </r>
  <r>
    <s v="64Ruuggr/5w"/>
    <x v="26"/>
    <s v="Other"/>
    <s v="Biguanides"/>
    <x v="0"/>
    <d v="2018-08-22T00:00:00"/>
    <s v="Biguanides"/>
  </r>
  <r>
    <s v="68v8yHRlANg"/>
    <x v="26"/>
    <s v="Other"/>
    <s v="Biguanides"/>
    <x v="0"/>
    <d v="2012-11-19T00:00:00"/>
    <s v="Biguanides"/>
  </r>
  <r>
    <s v=".ZecrrEyhVs"/>
    <x v="26"/>
    <s v="Pacific peoples"/>
    <s v="Biguanides|Insulin isophane"/>
    <x v="0"/>
    <d v="2021-06-08T00:00:00"/>
    <s v="Biguanides|Insulin isophane"/>
  </r>
  <r>
    <s v=".xzqFZK2/fw"/>
    <x v="26"/>
    <s v="Other"/>
    <s v="Biguanides|Insulin isophane"/>
    <x v="0"/>
    <d v="2017-10-11T00:00:00"/>
    <s v="Biguanides|Insulin isophane"/>
  </r>
  <r>
    <s v=".JBId8L/c.o"/>
    <x v="26"/>
    <s v="Asian"/>
    <s v="Biguanides"/>
    <x v="0"/>
    <d v="2018-10-06T00:00:00"/>
    <s v="Biguanides"/>
  </r>
  <r>
    <s v=".Nb39AfhKQg"/>
    <x v="26"/>
    <s v="Māori"/>
    <s v="Biguanides"/>
    <x v="0"/>
    <d v="2024-05-14T00:00:00"/>
    <s v="Biguanides-&gt;Biguanides|GLP-1 agonists-&gt;GLP-1 agonists"/>
  </r>
  <r>
    <s v=".rJqhbYhq86"/>
    <x v="26"/>
    <s v="Other"/>
    <s v="Biguanides"/>
    <x v="0"/>
    <d v="2025-08-15T00:00:00"/>
    <s v="Biguanides-&gt;DPP-4 inhibitors"/>
  </r>
  <r>
    <s v=".U4MeULLk.g"/>
    <x v="26"/>
    <s v="Other"/>
    <s v="Biguanides"/>
    <x v="0"/>
    <d v="2025-02-05T00:00:00"/>
    <s v="Biguanides"/>
  </r>
  <r>
    <s v="vEPnXJuJdgA"/>
    <x v="26"/>
    <s v="Other"/>
    <s v="Biguanides"/>
    <x v="0"/>
    <d v="2012-10-10T00:00:00"/>
    <s v="Biguanides"/>
  </r>
  <r>
    <s v="vcuEwKRoW8I"/>
    <x v="26"/>
    <s v="Pacific peoples"/>
    <s v="Biguanides"/>
    <x v="0"/>
    <d v="2021-02-11T00:00:00"/>
    <s v="Biguanides"/>
  </r>
  <r>
    <s v="vDDHtSmpt2o"/>
    <x v="26"/>
    <s v="Other"/>
    <s v="Biguanides"/>
    <x v="0"/>
    <d v="2012-03-12T00:00:00"/>
    <s v="Biguanides"/>
  </r>
  <r>
    <s v=".5jeE/RnhrI"/>
    <x v="26"/>
    <s v="Other"/>
    <s v="Biguanides"/>
    <x v="0"/>
    <d v="2012-11-23T00:00:00"/>
    <s v="Biguanides"/>
  </r>
  <r>
    <s v=".bIp0.6eLxQ"/>
    <x v="26"/>
    <s v="Pacific peoples"/>
    <s v="Biguanides"/>
    <x v="0"/>
    <d v="2021-01-07T00:00:00"/>
    <s v="Biguanides-&gt;DPP-4 inhibitors|Insulin glargine-&gt;Biguanides|Insulin aspart-&gt;Biguanides|Insulin aspart|Insulin glargine-&gt;Insulin aspart|Insulin glargine-&gt;Insulin aspart|SGLT-2 inhibitors"/>
  </r>
  <r>
    <s v=".C8sqQeAwOM"/>
    <x v="26"/>
    <s v="Māori"/>
    <s v="Biguanides"/>
    <x v="0"/>
    <d v="2022-11-30T00:00:00"/>
    <s v="Biguanides"/>
  </r>
  <r>
    <s v="jzvwjvkXRls"/>
    <x v="26"/>
    <s v="Other"/>
    <s v="Biguanides"/>
    <x v="0"/>
    <d v="2021-06-22T00:00:00"/>
    <s v="Biguanides"/>
  </r>
  <r>
    <s v="k./qnaDY02c"/>
    <x v="26"/>
    <s v="Other"/>
    <s v="Biguanides"/>
    <x v="0"/>
    <d v="2015-02-12T00:00:00"/>
    <s v="Biguanides"/>
  </r>
  <r>
    <s v="JvZQNGTCb02"/>
    <x v="26"/>
    <s v="Other"/>
    <s v="Biguanides"/>
    <x v="0"/>
    <d v="2022-10-10T00:00:00"/>
    <s v="Biguanides"/>
  </r>
  <r>
    <s v="jyXqvRPHUds"/>
    <x v="26"/>
    <s v="Māori"/>
    <s v="Biguanides"/>
    <x v="0"/>
    <d v="2025-04-04T00:00:00"/>
    <s v="Biguanides"/>
  </r>
  <r>
    <s v="JQ5YjwU2ppA"/>
    <x v="26"/>
    <s v="Other"/>
    <s v="Biguanides"/>
    <x v="0"/>
    <d v="2021-11-08T00:00:00"/>
    <s v="Biguanides"/>
  </r>
  <r>
    <s v="GVL9mfY.iAI"/>
    <x v="26"/>
    <s v="Māori"/>
    <s v="Biguanides"/>
    <x v="0"/>
    <d v="2020-12-08T00:00:00"/>
    <s v="Biguanides"/>
  </r>
  <r>
    <s v="gUoC8a1lqdQ"/>
    <x v="26"/>
    <s v="Māori"/>
    <s v="Biguanides"/>
    <x v="0"/>
    <d v="2024-08-20T00:00:00"/>
    <s v="Biguanides"/>
  </r>
  <r>
    <s v="Gur4kOvZULQ"/>
    <x v="26"/>
    <s v="Pacific peoples"/>
    <s v="Biguanides"/>
    <x v="0"/>
    <d v="2018-09-28T00:00:00"/>
    <s v="Biguanides"/>
  </r>
  <r>
    <s v="JNeqJ7nTB7U"/>
    <x v="26"/>
    <s v="Māori"/>
    <s v="Biguanides"/>
    <x v="0"/>
    <d v="2021-06-11T00:00:00"/>
    <s v="Biguanides-&gt;Insulin isophane"/>
  </r>
  <r>
    <s v="giij3mxVebQ"/>
    <x v="26"/>
    <s v="Pacific peoples"/>
    <s v="Biguanides"/>
    <x v="0"/>
    <d v="2013-01-31T00:00:00"/>
    <s v="Biguanides"/>
  </r>
  <r>
    <s v="gHT3HJd5F9E"/>
    <x v="26"/>
    <s v="Asian"/>
    <s v="Biguanides"/>
    <x v="0"/>
    <d v="2019-10-30T00:00:00"/>
    <s v="Biguanides-&gt;DPP-4 inhibitors-&gt;Biguanides|DPP-4 inhibitors-&gt;DPP-4 inhibitors|SGLT-2 inhibitors"/>
  </r>
  <r>
    <s v="GakZJyW5F5g"/>
    <x v="26"/>
    <s v="Pacific peoples"/>
    <s v="Biguanides|Insulin aspart|Insulin isophane"/>
    <x v="0"/>
    <d v="2014-10-22T00:00:00"/>
    <s v="Biguanides|Insulin aspart|Insulin isophane"/>
  </r>
  <r>
    <s v="gcEQ3NvLByU"/>
    <x v="26"/>
    <s v="Māori"/>
    <s v="Biguanides"/>
    <x v="0"/>
    <d v="2014-01-23T00:00:00"/>
    <s v="Biguanides-&gt;Biguanides|Sulfonylureas-&gt;Biguanides|DPP-4 inhibitors|Sulfonylureas-&gt;DPP-4 inhibitors|Sulfonylureas-&gt;DPP-4 inhibitors|Sulfonylureas|Thiazolidinedione-&gt;DPP-4 inhibitors|SGLT-2 inhibitors|Sulfonylureas|Thiazolidinedione-&gt;SGLT-2 inhibitors-&gt;SGLT-2 inhibitors|Sulfonylureas|Thiazolidinedione"/>
  </r>
  <r>
    <s v="gs52e5A/SxY"/>
    <x v="26"/>
    <s v="Asian"/>
    <s v="Biguanides"/>
    <x v="0"/>
    <d v="2023-05-29T00:00:00"/>
    <s v="Biguanides"/>
  </r>
  <r>
    <s v="GRkC8j6DGiw"/>
    <x v="26"/>
    <s v="Other"/>
    <s v="Biguanides"/>
    <x v="0"/>
    <d v="2021-11-17T00:00:00"/>
    <s v="Biguanides"/>
  </r>
  <r>
    <s v="gu.9s4vUGQM"/>
    <x v="26"/>
    <s v="Other"/>
    <s v="Biguanides"/>
    <x v="0"/>
    <d v="2023-10-17T00:00:00"/>
    <s v="Biguanides"/>
  </r>
  <r>
    <s v="GQ3QShkkeHk"/>
    <x v="26"/>
    <s v="Other"/>
    <s v="Biguanides"/>
    <x v="0"/>
    <d v="2023-02-21T00:00:00"/>
    <s v="Biguanides"/>
  </r>
  <r>
    <s v="Gq579fxeCpk"/>
    <x v="26"/>
    <s v="Other"/>
    <s v="Biguanides"/>
    <x v="0"/>
    <d v="2017-05-03T00:00:00"/>
    <s v="Biguanides"/>
  </r>
  <r>
    <s v="Gm5O7Xnzux."/>
    <x v="26"/>
    <s v="Pacific peoples"/>
    <s v="Biguanides|Insulin isophane"/>
    <x v="0"/>
    <d v="2015-07-14T00:00:00"/>
    <s v="Biguanides|Insulin isophane-&gt;Biguanides-&gt;DPP-4 inhibitors-&gt;DPP-4 inhibitors|SGLT-2 inhibitors"/>
  </r>
  <r>
    <s v="gNJs0f5CKMY"/>
    <x v="26"/>
    <s v="Other"/>
    <s v="Biguanides"/>
    <x v="0"/>
    <d v="2020-11-16T00:00:00"/>
    <s v="Biguanides"/>
  </r>
  <r>
    <s v="gNvxX.4Vu/6"/>
    <x v="26"/>
    <s v="Pacific peoples"/>
    <s v="Biguanides"/>
    <x v="0"/>
    <d v="2017-09-19T00:00:00"/>
    <s v="Biguanides"/>
  </r>
  <r>
    <s v="GLvs.Id4Ppk"/>
    <x v="26"/>
    <s v="Pacific peoples"/>
    <s v="Biguanides"/>
    <x v="0"/>
    <d v="2023-01-20T00:00:00"/>
    <s v="Biguanides-&gt;SGLT-2 inhibitors"/>
  </r>
  <r>
    <s v="GLX9WT0CTcQ"/>
    <x v="26"/>
    <s v="Other"/>
    <s v="Biguanides"/>
    <x v="0"/>
    <d v="2011-01-05T00:00:00"/>
    <s v="Biguanides"/>
  </r>
  <r>
    <s v="GJxVG/vs71E"/>
    <x v="26"/>
    <s v="Pacific peoples"/>
    <s v="Biguanides"/>
    <x v="0"/>
    <d v="2018-03-27T00:00:00"/>
    <s v="Biguanides"/>
  </r>
  <r>
    <s v="nnQjg6/oQ4A"/>
    <x v="26"/>
    <s v="Asian"/>
    <s v="DPP-4 inhibitors"/>
    <x v="0"/>
    <d v="2020-05-27T00:00:00"/>
    <s v="DPP-4 inhibitors-&gt;SGLT-2 inhibitors-&gt;DPP-4 inhibitors|SGLT-2 inhibitors-&gt;Biguanides|GLP-1 agonists-&gt;GLP-1 agonists"/>
  </r>
  <r>
    <s v="NOlabAtyr82"/>
    <x v="26"/>
    <s v="Other"/>
    <s v="Biguanides"/>
    <x v="0"/>
    <d v="2016-12-14T00:00:00"/>
    <s v="Biguanides"/>
  </r>
  <r>
    <s v="NogMNpXxgKI"/>
    <x v="26"/>
    <s v="Other"/>
    <s v="Biguanides"/>
    <x v="0"/>
    <d v="2016-11-09T00:00:00"/>
    <s v="Biguanides"/>
  </r>
  <r>
    <s v="nOufAXEcb8o"/>
    <x v="26"/>
    <s v="Māori"/>
    <s v="Biguanides"/>
    <x v="0"/>
    <d v="2015-01-27T00:00:00"/>
    <s v="Biguanides-&gt;Insulin isophane"/>
  </r>
  <r>
    <s v="Nl02ENze8KU"/>
    <x v="26"/>
    <s v="Māori"/>
    <s v="Biguanides"/>
    <x v="0"/>
    <d v="2022-09-08T00:00:00"/>
    <s v="Biguanides"/>
  </r>
  <r>
    <s v="NMCetN14kiw"/>
    <x v="26"/>
    <s v="Other"/>
    <s v="Biguanides"/>
    <x v="0"/>
    <d v="2016-07-25T00:00:00"/>
    <s v="Biguanides"/>
  </r>
  <r>
    <s v="nlkm9PMKejU"/>
    <x v="26"/>
    <s v="Māori"/>
    <s v="Biguanides"/>
    <x v="0"/>
    <d v="2024-04-18T00:00:00"/>
    <s v="Biguanides"/>
  </r>
  <r>
    <s v="NLIv2NkBC9A"/>
    <x v="26"/>
    <s v="Māori"/>
    <s v="Biguanides"/>
    <x v="0"/>
    <d v="2025-07-01T00:00:00"/>
    <s v="Biguanides"/>
  </r>
  <r>
    <s v="nrPT1tRW2vg"/>
    <x v="26"/>
    <s v="Other"/>
    <s v="Biguanides"/>
    <x v="0"/>
    <d v="2016-01-13T00:00:00"/>
    <s v="Biguanides"/>
  </r>
  <r>
    <s v="qRSj3p/u/2c"/>
    <x v="26"/>
    <s v="Māori"/>
    <s v="Biguanides|Insulin isophane"/>
    <x v="0"/>
    <d v="2016-07-13T00:00:00"/>
    <s v="Biguanides|Insulin isophane-&gt;Biguanides"/>
  </r>
  <r>
    <s v="QtlVphr4.Xs"/>
    <x v="26"/>
    <s v="Pacific peoples"/>
    <s v="Biguanides"/>
    <x v="0"/>
    <d v="2020-08-19T00:00:00"/>
    <s v="Biguanides"/>
  </r>
  <r>
    <s v="QTNfBlEvAg."/>
    <x v="26"/>
    <s v="Māori"/>
    <s v="Biguanides"/>
    <x v="0"/>
    <d v="2023-12-10T00:00:00"/>
    <s v="Biguanides"/>
  </r>
  <r>
    <s v="QY6fjI13njo"/>
    <x v="26"/>
    <s v="Asian"/>
    <s v="Insulin isophane"/>
    <x v="1"/>
    <d v="2019-03-12T00:00:00"/>
    <s v="Insulin isophane-&gt;Insulin aspart-&gt;Biguanides"/>
  </r>
  <r>
    <s v="nVT0Wo56g5g"/>
    <x v="26"/>
    <s v="Māori"/>
    <s v="Biguanides"/>
    <x v="0"/>
    <d v="2011-06-01T00:00:00"/>
    <s v="Biguanides"/>
  </r>
  <r>
    <s v="NW2nWlk.NBc"/>
    <x v="26"/>
    <s v="Asian"/>
    <s v="DPP-4 inhibitors"/>
    <x v="0"/>
    <d v="2022-10-29T00:00:00"/>
    <s v="DPP-4 inhibitors-&gt;Biguanides|DPP-4 inhibitors-&gt;Biguanides-&gt;Insulin aspart|Insulin glargine-&gt;Biguanides|Insulin glargine-&gt;Insulin glargine"/>
  </r>
  <r>
    <s v="nU.tJE3Ly.M"/>
    <x v="26"/>
    <s v="Māori"/>
    <s v="Biguanides|Insulin glargine"/>
    <x v="0"/>
    <d v="2018-02-02T00:00:00"/>
    <s v="Biguanides|Insulin glargine-&gt;Insulin glargine-&gt;Biguanides-&gt;GLP-1 agonists-&gt;Biguanides|GLP-1 agonists|Insulin glargine-&gt;Biguanides|GLP-1 agonists|Insulin glargine|Thiazolidinedione-&gt;Biguanides|GLP-1 agonists"/>
  </r>
  <r>
    <s v="qQWhKYzqIrg"/>
    <x v="26"/>
    <s v="Asian"/>
    <s v="Biguanides"/>
    <x v="0"/>
    <d v="2024-10-22T00:00:00"/>
    <s v="Biguanides"/>
  </r>
  <r>
    <s v="QRQtZMALnNE"/>
    <x v="26"/>
    <s v="Other"/>
    <s v="Biguanides"/>
    <x v="0"/>
    <d v="2016-07-01T00:00:00"/>
    <s v="Biguanides"/>
  </r>
  <r>
    <s v="KD1VOj6rTQg"/>
    <x v="26"/>
    <s v="Pacific peoples"/>
    <s v="Biguanides"/>
    <x v="0"/>
    <d v="2018-06-07T00:00:00"/>
    <s v="Biguanides-&gt;Insulin aspart-&gt;Biguanides|Insulin aspart-&gt;DPP-4 inhibitors|SGLT-2 inhibitors-&gt;DPP-4 inhibitors"/>
  </r>
  <r>
    <s v="kf3C/KQu5lc"/>
    <x v="26"/>
    <s v="Other"/>
    <s v="Biguanides"/>
    <x v="0"/>
    <d v="2018-07-04T00:00:00"/>
    <s v="Biguanides"/>
  </r>
  <r>
    <s v="KfZ8f8Mx9j2"/>
    <x v="26"/>
    <s v="Other"/>
    <s v="Biguanides"/>
    <x v="0"/>
    <d v="2011-05-16T00:00:00"/>
    <s v="Biguanides"/>
  </r>
  <r>
    <s v="kk1FlDVcTrg"/>
    <x v="26"/>
    <s v="Pacific peoples"/>
    <s v="Biguanides"/>
    <x v="0"/>
    <d v="2025-06-10T00:00:00"/>
    <s v="Biguanides"/>
  </r>
  <r>
    <s v="kIXQxmz6phY"/>
    <x v="26"/>
    <s v="Asian"/>
    <s v="Biguanides"/>
    <x v="0"/>
    <d v="2018-08-16T00:00:00"/>
    <s v="Biguanides"/>
  </r>
  <r>
    <s v="KJf8BhIYtN6"/>
    <x v="26"/>
    <s v="Other"/>
    <s v="Biguanides"/>
    <x v="0"/>
    <d v="2025-12-03T00:00:00"/>
    <s v="Biguanides"/>
  </r>
  <r>
    <s v="kHXVuTbDoz."/>
    <x v="26"/>
    <s v="Other"/>
    <s v="Biguanides|Insulin isophane"/>
    <x v="0"/>
    <d v="2023-07-06T00:00:00"/>
    <s v="Biguanides|Insulin isophane-&gt;Insulin isophane"/>
  </r>
  <r>
    <s v="NILXnPvrPqU"/>
    <x v="26"/>
    <s v="Māori"/>
    <s v="Insulin glargine"/>
    <x v="1"/>
    <d v="2025-04-15T00:00:00"/>
    <s v="Insulin glargine-&gt;Biguanides|Insulin glargine-&gt;SGLT-2 inhibitors"/>
  </r>
  <r>
    <s v="NjbyqRjLlzM"/>
    <x v="26"/>
    <s v="Asian"/>
    <s v="Biguanides"/>
    <x v="0"/>
    <d v="2017-10-04T00:00:00"/>
    <s v="Biguanides-&gt;Sulfonylureas-&gt;Biguanides|Sulfonylureas-&gt;DPP-4 inhibitors-&gt;DPP-4 inhibitors|SGLT-2 inhibitors-&gt;SGLT-2 inhibitors-&gt;SGLT-2 inhibitors|Sulfonylureas-&gt;DPP-4 inhibitors|SGLT-2 inhibitors|Sulfonylureas-&gt;GLP-1 agonists-&gt;DPP-4 inhibitors|GLP-1 agonists-&gt;DPP-4 inhibitors|Sulfonylureas"/>
  </r>
  <r>
    <s v="ngSSP.55dHo"/>
    <x v="26"/>
    <s v="Other"/>
    <s v="Biguanides"/>
    <x v="0"/>
    <d v="2011-06-13T00:00:00"/>
    <s v="Biguanides-&gt;Biguanides|Insulin isophane"/>
  </r>
  <r>
    <s v="NGLPChM9l4I"/>
    <x v="26"/>
    <s v="Asian"/>
    <s v="Biguanides|Insulin isophane"/>
    <x v="0"/>
    <d v="2016-10-05T00:00:00"/>
    <s v="Biguanides|Insulin isophane-&gt;Insulin aspart-&gt;Insulin isophane-&gt;Insulin aspart|Insulin isophane"/>
  </r>
  <r>
    <s v="NfvLFSXGVk2"/>
    <x v="26"/>
    <s v="Asian"/>
    <s v="Biguanides"/>
    <x v="0"/>
    <d v="2015-07-21T00:00:00"/>
    <s v="Biguanides-&gt;Biguanides|Insulin isophane"/>
  </r>
  <r>
    <s v="NFLmbMuF3RA"/>
    <x v="26"/>
    <s v="Other"/>
    <s v="Biguanides"/>
    <x v="0"/>
    <d v="2025-08-05T00:00:00"/>
    <s v="Biguanides-&gt;SGLT-2 inhibitors"/>
  </r>
  <r>
    <s v="NZgCPlyke7U"/>
    <x v="26"/>
    <s v="Pacific peoples"/>
    <s v="SGLT-2 inhibitors"/>
    <x v="0"/>
    <d v="2025-04-11T00:00:00"/>
    <s v="SGLT-2 inhibitors"/>
  </r>
  <r>
    <s v="NZRIS7j4FWQ"/>
    <x v="26"/>
    <s v="Asian"/>
    <s v="Biguanides"/>
    <x v="0"/>
    <d v="2025-11-28T00:00:00"/>
    <s v="Biguanides"/>
  </r>
  <r>
    <s v="NwT84XlEmBI"/>
    <x v="26"/>
    <s v="Asian"/>
    <s v="Biguanides|DPP-4 inhibitors"/>
    <x v="0"/>
    <d v="2024-10-16T00:00:00"/>
    <s v="Biguanides|DPP-4 inhibitors-&gt;DPP-4 inhibitors-&gt;DPP-4 inhibitors|SGLT-2 inhibitors-&gt;GLP-1 agonists-&gt;DPP-4 inhibitors|GLP-1 agonists-&gt;DPP-4 inhibitors|GLP-1 agonists|SGLT-2 inhibitors"/>
  </r>
  <r>
    <s v="nY2OKcj8gn."/>
    <x v="26"/>
    <s v="Asian"/>
    <s v="Biguanides|DPP-4 inhibitors"/>
    <x v="0"/>
    <d v="2025-02-17T00:00:00"/>
    <s v="Biguanides|DPP-4 inhibitors-&gt;DPP-4 inhibitors"/>
  </r>
  <r>
    <s v="lbt9hjG.3y6"/>
    <x v="26"/>
    <s v="Other"/>
    <s v="Biguanides"/>
    <x v="0"/>
    <d v="2021-10-04T00:00:00"/>
    <s v="Biguanides-&gt;Insulin isophane-&gt;Insulin aspart-&gt;Insulin aspart|Insulin isophane"/>
  </r>
  <r>
    <s v="lD3jSl/3aEI"/>
    <x v="26"/>
    <s v="Māori"/>
    <s v="Biguanides"/>
    <x v="0"/>
    <d v="2018-09-27T00:00:00"/>
    <s v="Biguanides-&gt;Biguanides|Insulin aspart|Insulin isophane"/>
  </r>
  <r>
    <s v="lcRjVh6TPiE"/>
    <x v="26"/>
    <s v="Other"/>
    <s v="Biguanides"/>
    <x v="0"/>
    <d v="2021-09-03T00:00:00"/>
    <s v="Biguanides"/>
  </r>
  <r>
    <s v="LfaycAjeAaw"/>
    <x v="26"/>
    <s v="Pacific peoples"/>
    <s v="Biguanides"/>
    <x v="0"/>
    <d v="2024-11-25T00:00:00"/>
    <s v="Biguanides-&gt;GLP-1 agonists"/>
  </r>
  <r>
    <s v="o7MKGTTYs5A"/>
    <x v="26"/>
    <s v="Other"/>
    <s v="Biguanides"/>
    <x v="0"/>
    <d v="2021-01-03T00:00:00"/>
    <s v="Biguanides"/>
  </r>
  <r>
    <s v="rTLIYCliUTU"/>
    <x v="26"/>
    <s v="Māori"/>
    <s v="Biguanides|Insulin glargine"/>
    <x v="0"/>
    <d v="2025-12-17T00:00:00"/>
    <s v="Biguanides|Insulin glargine"/>
  </r>
  <r>
    <s v="Rrxhy.Aeq7g"/>
    <x v="26"/>
    <s v="Pacific peoples"/>
    <s v="Biguanides"/>
    <x v="0"/>
    <d v="2016-11-06T00:00:00"/>
    <s v="Biguanides"/>
  </r>
  <r>
    <s v="oM3wGNDeobk"/>
    <x v="26"/>
    <s v="Māori"/>
    <s v="Biguanides"/>
    <x v="0"/>
    <d v="2017-01-27T00:00:00"/>
    <s v="Biguanides"/>
  </r>
  <r>
    <s v="oLoy57to/Ys"/>
    <x v="26"/>
    <s v="Māori"/>
    <s v="Biguanides"/>
    <x v="0"/>
    <d v="2022-06-07T00:00:00"/>
    <s v="Biguanides-&gt;DPP-4 inhibitors-&gt;SGLT-2 inhibitors-&gt;Sulfonylureas"/>
  </r>
  <r>
    <s v="OlqZZhT9mTA"/>
    <x v="26"/>
    <s v="Pacific peoples"/>
    <s v="Biguanides|Insulin isophane|Insulin lispro"/>
    <x v="0"/>
    <d v="2022-11-30T00:00:00"/>
    <s v="Biguanides|Insulin isophane|Insulin lispro-&gt;Biguanides|Insulin isophane"/>
  </r>
  <r>
    <s v="OJLlshwgpMA"/>
    <x v="26"/>
    <s v="Asian"/>
    <s v="Biguanides"/>
    <x v="0"/>
    <d v="2025-12-17T00:00:00"/>
    <s v="Biguanides"/>
  </r>
  <r>
    <s v="OjMZpHPjjPs"/>
    <x v="26"/>
    <s v="Pacific peoples"/>
    <s v="Biguanides|Insulin aspart"/>
    <x v="0"/>
    <d v="2013-04-11T00:00:00"/>
    <s v="Biguanides|Insulin aspart-&gt;Insulin aspart-&gt;Biguanides-&gt;Sulfonylureas-&gt;Insulin aspart|SGLT-2 inhibitors-&gt;SGLT-2 inhibitors"/>
  </r>
  <r>
    <s v="OnlxfJ2qteQ"/>
    <x v="26"/>
    <s v="Pacific peoples"/>
    <s v="Biguanides"/>
    <x v="0"/>
    <d v="2014-02-19T00:00:00"/>
    <s v="Biguanides-&gt;Sulfonylureas-&gt;Biguanides|Sulfonylureas-&gt;DPP-4 inhibitors|Sulfonylureas-&gt;DPP-4 inhibitors-&gt;SGLT-2 inhibitors-&gt;DPP-4 inhibitors|SGLT-2 inhibitors|Sulfonylureas-&gt;DPP-4 inhibitors|SGLT-2 inhibitors"/>
  </r>
  <r>
    <s v="ON9gxul/F5o"/>
    <x v="26"/>
    <s v="Pacific peoples"/>
    <s v="Biguanides"/>
    <x v="0"/>
    <d v="2023-05-29T00:00:00"/>
    <s v="Biguanides"/>
  </r>
  <r>
    <s v="oozcX.pH0TU"/>
    <x v="26"/>
    <s v="Māori"/>
    <s v="Biguanides"/>
    <x v="0"/>
    <d v="2022-07-08T00:00:00"/>
    <s v="Biguanides"/>
  </r>
  <r>
    <s v="OqKHtKS7wSQ"/>
    <x v="26"/>
    <s v="Māori"/>
    <s v="Biguanides"/>
    <x v="0"/>
    <d v="2024-08-16T00:00:00"/>
    <s v="Biguanides"/>
  </r>
  <r>
    <s v="osirVEFeUsE"/>
    <x v="26"/>
    <s v="Asian"/>
    <s v="Biguanides"/>
    <x v="0"/>
    <d v="2024-04-18T00:00:00"/>
    <s v="Biguanides"/>
  </r>
  <r>
    <s v="oTHry9phDG6"/>
    <x v="26"/>
    <s v="Māori"/>
    <s v="Biguanides"/>
    <x v="0"/>
    <d v="2020-08-24T00:00:00"/>
    <s v="Biguanides"/>
  </r>
  <r>
    <s v="oTF6v2.L0Lc"/>
    <x v="26"/>
    <s v="Asian"/>
    <s v="Biguanides"/>
    <x v="0"/>
    <d v="2022-02-04T00:00:00"/>
    <s v="Biguanides"/>
  </r>
  <r>
    <s v="OTKNCNkABYo"/>
    <x v="26"/>
    <s v="Other"/>
    <s v="Biguanides"/>
    <x v="0"/>
    <d v="2016-05-09T00:00:00"/>
    <s v="Biguanides"/>
  </r>
  <r>
    <s v="S5EPn4nl9lo"/>
    <x v="26"/>
    <s v="Māori"/>
    <s v="Biguanides"/>
    <x v="0"/>
    <d v="2017-08-24T00:00:00"/>
    <s v="Biguanides"/>
  </r>
  <r>
    <s v="S60w15rW/e."/>
    <x v="26"/>
    <s v="Māori"/>
    <s v="Biguanides"/>
    <x v="0"/>
    <d v="2018-04-18T00:00:00"/>
    <s v="Biguanides-&gt;DPP-4 inhibitors-&gt;Biguanides|GLP-1 agonists-&gt;GLP-1 agonists-&gt;Sulfonylureas"/>
  </r>
  <r>
    <s v="sd87nxI5jk6"/>
    <x v="26"/>
    <s v="Asian"/>
    <s v="Biguanides"/>
    <x v="0"/>
    <d v="2015-09-23T00:00:00"/>
    <s v="Biguanides"/>
  </r>
  <r>
    <s v="SE0DODqVfc6"/>
    <x v="26"/>
    <s v="Māori"/>
    <s v="Biguanides"/>
    <x v="0"/>
    <d v="2013-04-22T00:00:00"/>
    <s v="Biguanides"/>
  </r>
  <r>
    <s v="sdIwwUAS6nQ"/>
    <x v="26"/>
    <s v="Pacific peoples"/>
    <s v="Biguanides|Insulin isophane"/>
    <x v="0"/>
    <d v="2025-11-24T00:00:00"/>
    <s v="Biguanides|Insulin isophane"/>
  </r>
  <r>
    <s v="SH3RBKszOpA"/>
    <x v="26"/>
    <s v="Other"/>
    <s v="Biguanides"/>
    <x v="0"/>
    <d v="2020-06-16T00:00:00"/>
    <s v="Biguanides"/>
  </r>
  <r>
    <s v="vUnYeMtmnyQ"/>
    <x v="26"/>
    <s v="Pacific peoples"/>
    <s v="Biguanides"/>
    <x v="0"/>
    <d v="2015-07-16T00:00:00"/>
    <s v="Biguanides"/>
  </r>
  <r>
    <s v="VPQifMz3csg"/>
    <x v="26"/>
    <s v="Other"/>
    <s v="Biguanides|Insulin glargine"/>
    <x v="0"/>
    <d v="2020-04-03T00:00:00"/>
    <s v="Biguanides|Insulin glargine"/>
  </r>
  <r>
    <s v="VmRYCr0UVis"/>
    <x v="26"/>
    <s v="Pacific peoples"/>
    <s v="Biguanides"/>
    <x v="0"/>
    <d v="2011-01-14T00:00:00"/>
    <s v="Biguanides"/>
  </r>
  <r>
    <s v="vRChNJLX/wU"/>
    <x v="26"/>
    <s v="Other"/>
    <s v="Biguanides"/>
    <x v="0"/>
    <d v="2022-08-11T00:00:00"/>
    <s v="Biguanides"/>
  </r>
  <r>
    <s v="vRuUogisP.w"/>
    <x v="26"/>
    <s v="Other"/>
    <s v="Biguanides"/>
    <x v="0"/>
    <d v="2012-03-08T00:00:00"/>
    <s v="Biguanides"/>
  </r>
  <r>
    <s v="VQQiFVl46pI"/>
    <x v="26"/>
    <s v="Māori"/>
    <s v="Biguanides"/>
    <x v="0"/>
    <d v="2018-11-09T00:00:00"/>
    <s v="Biguanides"/>
  </r>
  <r>
    <s v="vqy7Q3uxtX6"/>
    <x v="26"/>
    <s v="Other"/>
    <s v="Biguanides"/>
    <x v="0"/>
    <d v="2012-02-23T00:00:00"/>
    <s v="Biguanides-&gt;Biguanides|DPP-4 inhibitors-&gt;DPP-4 inhibitors"/>
  </r>
  <r>
    <s v="VY9coXGLiR6"/>
    <x v="26"/>
    <s v="Asian"/>
    <s v="Biguanides"/>
    <x v="0"/>
    <d v="2021-09-10T00:00:00"/>
    <s v="Biguanides-&gt;DPP-4 inhibitors"/>
  </r>
  <r>
    <s v="W.Q3pdTyrlU"/>
    <x v="26"/>
    <s v="Asian"/>
    <s v="Biguanides"/>
    <x v="0"/>
    <d v="2021-03-10T00:00:00"/>
    <s v="Biguanides"/>
  </r>
  <r>
    <s v="W5j1tZpnd.c"/>
    <x v="26"/>
    <s v="Pacific peoples"/>
    <s v="Biguanides"/>
    <x v="0"/>
    <d v="2022-08-03T00:00:00"/>
    <s v="Biguanides"/>
  </r>
  <r>
    <s v="w6jUwYCSHnQ"/>
    <x v="26"/>
    <s v="Other"/>
    <s v="Insulin aspart|Insulin isophane"/>
    <x v="1"/>
    <d v="2020-01-17T00:00:00"/>
    <s v="Insulin aspart|Insulin isophane-&gt;Biguanides-&gt;Insulin isophane"/>
  </r>
  <r>
    <s v="Wb8eZKMMbq2"/>
    <x v="26"/>
    <s v="Māori"/>
    <s v="Biguanides"/>
    <x v="0"/>
    <d v="2014-09-16T00:00:00"/>
    <s v="Biguanides"/>
  </r>
  <r>
    <s v="cS6kiXEeTRg"/>
    <x v="26"/>
    <s v="Other"/>
    <s v="Biguanides"/>
    <x v="0"/>
    <d v="2019-12-27T00:00:00"/>
    <s v="Biguanides"/>
  </r>
  <r>
    <s v="CToXGW7qSOE"/>
    <x v="26"/>
    <s v="Other"/>
    <s v="Biguanides"/>
    <x v="0"/>
    <d v="2011-10-17T00:00:00"/>
    <s v="Biguanides"/>
  </r>
  <r>
    <s v="Cw5lua/PFbQ"/>
    <x v="26"/>
    <s v="Asian"/>
    <s v="Biguanides"/>
    <x v="0"/>
    <d v="2019-06-01T00:00:00"/>
    <s v="Biguanides"/>
  </r>
  <r>
    <s v="CWcr0xgCLgQ"/>
    <x v="26"/>
    <s v="Asian"/>
    <s v="Biguanides"/>
    <x v="0"/>
    <d v="2021-10-05T00:00:00"/>
    <s v="Biguanides-&gt;Insulin aspart-&gt;Insulin isophane"/>
  </r>
  <r>
    <s v="CVAwBcHC15w"/>
    <x v="26"/>
    <s v="Māori"/>
    <s v="Biguanides"/>
    <x v="0"/>
    <d v="2024-04-11T00:00:00"/>
    <s v="Biguanides"/>
  </r>
  <r>
    <s v="Co.lIi7Zy72"/>
    <x v="26"/>
    <s v="Māori"/>
    <s v="Biguanides"/>
    <x v="0"/>
    <d v="2023-12-20T00:00:00"/>
    <s v="Biguanides"/>
  </r>
  <r>
    <s v="ClnWomdB/Iw"/>
    <x v="26"/>
    <s v="Asian"/>
    <s v="Biguanides"/>
    <x v="0"/>
    <d v="2017-08-11T00:00:00"/>
    <s v="Biguanides-&gt;Insulin isophane-&gt;Insulin aspart-&gt;SGLT-2 inhibitors"/>
  </r>
  <r>
    <s v="ClMe273wg9w"/>
    <x v="26"/>
    <s v="Other"/>
    <s v="Biguanides"/>
    <x v="0"/>
    <d v="2017-05-18T00:00:00"/>
    <s v="Biguanides-&gt;Sulfonylureas-&gt;Biguanides|Sulfonylureas-&gt;DPP-4 inhibitors|Sulfonylureas-&gt;DPP-4 inhibitors-&gt;SGLT-2 inhibitors-&gt;DPP-4 inhibitors|SGLT-2 inhibitors"/>
  </r>
  <r>
    <s v="Cr1v1NLWr/2"/>
    <x v="26"/>
    <s v="Other"/>
    <s v="Biguanides"/>
    <x v="0"/>
    <d v="2019-10-17T00:00:00"/>
    <s v="Biguanides"/>
  </r>
  <r>
    <s v="cQ8jhLF9Rv2"/>
    <x v="26"/>
    <s v="Other"/>
    <s v="Biguanides"/>
    <x v="0"/>
    <d v="2025-01-13T00:00:00"/>
    <s v="Biguanides-&gt;Insulin isophane"/>
  </r>
  <r>
    <s v="cOjk46vBn0Q"/>
    <x v="26"/>
    <s v="Pacific peoples"/>
    <s v="Biguanides"/>
    <x v="0"/>
    <d v="2025-07-31T00:00:00"/>
    <s v="Biguanides-&gt;DPP-4 inhibitors"/>
  </r>
  <r>
    <s v="CXEMPPd764I"/>
    <x v="26"/>
    <s v="Māori"/>
    <s v="Biguanides"/>
    <x v="0"/>
    <d v="2021-04-01T00:00:00"/>
    <s v="Biguanides"/>
  </r>
  <r>
    <s v="D.EARxiCtuE"/>
    <x v="26"/>
    <s v="Pacific peoples"/>
    <s v="Biguanides|Insulin isophane"/>
    <x v="0"/>
    <d v="2024-12-24T00:00:00"/>
    <s v="Biguanides|Insulin isophane-&gt;Insulin isophane-&gt;Biguanides"/>
  </r>
  <r>
    <s v="D01yK49x7GY"/>
    <x v="26"/>
    <s v="Pacific peoples"/>
    <s v="Biguanides"/>
    <x v="0"/>
    <d v="2017-05-26T00:00:00"/>
    <s v="Biguanides"/>
  </r>
  <r>
    <s v="g4Ev2Pzjlec"/>
    <x v="26"/>
    <s v="Other"/>
    <s v="Biguanides"/>
    <x v="0"/>
    <d v="2024-06-11T00:00:00"/>
    <s v="Biguanides"/>
  </r>
  <r>
    <s v="fzQBxh0uClg"/>
    <x v="26"/>
    <s v="Asian"/>
    <s v="Biguanides"/>
    <x v="0"/>
    <d v="2024-01-31T00:00:00"/>
    <s v="Biguanides"/>
  </r>
  <r>
    <s v="G0tWXm4M8Fg"/>
    <x v="26"/>
    <s v="Other"/>
    <s v="Biguanides"/>
    <x v="0"/>
    <d v="2011-06-27T00:00:00"/>
    <s v="Biguanides"/>
  </r>
  <r>
    <s v="g1lrWgnFZzM"/>
    <x v="26"/>
    <s v="Other"/>
    <s v="Biguanides"/>
    <x v="0"/>
    <d v="2016-11-23T00:00:00"/>
    <s v="Biguanides"/>
  </r>
  <r>
    <s v="8RNeBJmczik"/>
    <x v="26"/>
    <s v="Māori"/>
    <s v="Biguanides"/>
    <x v="0"/>
    <d v="2020-10-29T00:00:00"/>
    <s v="Biguanides"/>
  </r>
  <r>
    <s v="8RWAXfSpwg6"/>
    <x v="26"/>
    <s v="Other"/>
    <s v="Biguanides"/>
    <x v="0"/>
    <d v="2025-05-01T00:00:00"/>
    <s v="Biguanides"/>
  </r>
  <r>
    <s v="8seX2rvgx4E"/>
    <x v="26"/>
    <s v="Pacific peoples"/>
    <s v="Biguanides"/>
    <x v="0"/>
    <d v="2015-12-03T00:00:00"/>
    <s v="Biguanides"/>
  </r>
  <r>
    <s v="8lqk7lV7Zwg"/>
    <x v="26"/>
    <s v="Other"/>
    <s v="Biguanides|DPP-4 inhibitors"/>
    <x v="0"/>
    <d v="2023-10-24T00:00:00"/>
    <s v="Biguanides|DPP-4 inhibitors-&gt;Sulfonylureas-&gt;Biguanides|DPP-4 inhibitors|Sulfonylureas-&gt;Biguanides|Sulfonylureas-&gt;Biguanides"/>
  </r>
  <r>
    <s v="9BwqVr.Zo/o"/>
    <x v="26"/>
    <s v="Other"/>
    <s v="Biguanides"/>
    <x v="0"/>
    <d v="2024-11-15T00:00:00"/>
    <s v="Biguanides"/>
  </r>
  <r>
    <s v="CEJAK2gUPK2"/>
    <x v="26"/>
    <s v="Māori"/>
    <s v="Biguanides"/>
    <x v="0"/>
    <d v="2011-04-04T00:00:00"/>
    <s v="Biguanides-&gt;Insulin isophane|Insulin lispro-&gt;Insulin isophane-&gt;Insulin aspart-&gt;Biguanides|Insulin isophane-&gt;Insulin aspart|Insulin isophane"/>
  </r>
  <r>
    <s v="ce84nt2CawA"/>
    <x v="26"/>
    <s v="Asian"/>
    <s v="Insulin glargine"/>
    <x v="1"/>
    <d v="2013-01-16T00:00:00"/>
    <s v="Insulin glargine-&gt;Biguanides|Insulin glargine-&gt;Biguanides|Insulin glargine|Insulin glulisine-&gt;Insulin glulisine-&gt;Insulin glargine|Insulin glulisine-&gt;Biguanides-&gt;SGLT-2 inhibitors-&gt;Biguanides|Insulin glargine|Insulin glulisine|SGLT-2 inhibitors-&gt;Insulin glargine|Insulin glulisine|SGLT-2 inhibitors-&gt;Biguanides|SGLT-2 inhibitors-&gt;Biguanides|Insulin glulisine|SGLT-2 inhibitors-&gt;GLP-1 agonists|Insulin glargine-&gt;GLP-1 agonists"/>
  </r>
  <r>
    <s v="cdw8Z1jYG6A"/>
    <x v="26"/>
    <s v="Pacific peoples"/>
    <s v="Insulin isophane"/>
    <x v="1"/>
    <d v="2021-01-19T00:00:00"/>
    <s v="Insulin isophane-&gt;Biguanides|Insulin isophane"/>
  </r>
  <r>
    <s v="CFGghYwdYyY"/>
    <x v="26"/>
    <s v="Other"/>
    <s v="Biguanides|DPP-4 inhibitors"/>
    <x v="0"/>
    <d v="2023-01-12T00:00:00"/>
    <s v="Biguanides|DPP-4 inhibitors-&gt;Biguanides-&gt;DPP-4 inhibitors-&gt;Insulin glargine-&gt;DPP-4 inhibitors|SGLT-2 inhibitors-&gt;SGLT-2 inhibitors"/>
  </r>
  <r>
    <s v="CimQGI84Ryk"/>
    <x v="26"/>
    <s v="Pacific peoples"/>
    <s v="Biguanides"/>
    <x v="0"/>
    <d v="2012-10-01T00:00:00"/>
    <s v="Biguanides-&gt;Sulfonylureas-&gt;Biguanides|Sulfonylureas-&gt;DPP-4 inhibitors|Sulfonylureas-&gt;DPP-4 inhibitors-&gt;Biguanides|DPP-4 inhibitors|Sulfonylureas-&gt;DPP-4 inhibitors|SGLT-2 inhibitors-&gt;SGLT-2 inhibitors|Sulfonylureas-&gt;DPP-4 inhibitors|SGLT-2 inhibitors|Sulfonylureas-&gt;SGLT-2 inhibitors-&gt;Insulin aspart"/>
  </r>
  <r>
    <s v="ciylCqvO.2s"/>
    <x v="26"/>
    <s v="Other"/>
    <s v="Biguanides"/>
    <x v="0"/>
    <d v="2024-09-05T00:00:00"/>
    <s v="Biguanides"/>
  </r>
  <r>
    <s v="Ck7okw/fpJQ"/>
    <x v="26"/>
    <s v="Asian"/>
    <s v="Biguanides"/>
    <x v="0"/>
    <d v="2015-03-20T00:00:00"/>
    <s v="Biguanides-&gt;Biguanides|Insulin isophane-&gt;Insulin isophane-&gt;Insulin aspart-&gt;Insulin aspart|Insulin isophane"/>
  </r>
  <r>
    <s v="cKVG/j1OHHY"/>
    <x v="26"/>
    <s v="Pacific peoples"/>
    <s v="Biguanides"/>
    <x v="0"/>
    <d v="2019-10-14T00:00:00"/>
    <s v="Biguanides-&gt;Insulin aspart|Insulin isophane-&gt;Insulin aspart-&gt;Insulin isophane-&gt;SGLT-2 inhibitors"/>
  </r>
  <r>
    <s v="ckJBudDCI4k"/>
    <x v="26"/>
    <s v="Other"/>
    <s v="Biguanides"/>
    <x v="0"/>
    <d v="2023-11-24T00:00:00"/>
    <s v="Biguanides"/>
  </r>
  <r>
    <s v="0YfnYmb5w5s"/>
    <x v="26"/>
    <s v="Other"/>
    <s v="Biguanides"/>
    <x v="0"/>
    <d v="2025-03-24T00:00:00"/>
    <s v="Biguanides"/>
  </r>
  <r>
    <s v="14iECGm0CyM"/>
    <x v="26"/>
    <s v="Asian"/>
    <s v="Insulin aspart"/>
    <x v="1"/>
    <d v="2013-08-01T00:00:00"/>
    <s v="Insulin aspart-&gt;Insulin isophane-&gt;Biguanides-&gt;Biguanides|Sulfonylureas"/>
  </r>
  <r>
    <s v="1D4sNHwlLOY"/>
    <x v="26"/>
    <s v="Other"/>
    <s v="Biguanides"/>
    <x v="0"/>
    <d v="2024-09-13T00:00:00"/>
    <s v="Biguanides-&gt;Insulin isophane-&gt;Biguanides|Insulin isophane"/>
  </r>
  <r>
    <s v="0SqwY7Flnf."/>
    <x v="26"/>
    <s v="Other"/>
    <s v="Biguanides"/>
    <x v="0"/>
    <d v="2019-11-28T00:00:00"/>
    <s v="Biguanides"/>
  </r>
  <r>
    <s v="0nxn7nKrwZw"/>
    <x v="26"/>
    <s v="Other"/>
    <s v="Biguanides"/>
    <x v="0"/>
    <d v="2020-12-12T00:00:00"/>
    <s v="Biguanides"/>
  </r>
  <r>
    <s v="0o6ufnB9mZw"/>
    <x v="26"/>
    <s v="Asian"/>
    <s v="Biguanides"/>
    <x v="0"/>
    <d v="2019-12-31T00:00:00"/>
    <s v="Biguanides"/>
  </r>
  <r>
    <s v="0320VuTGAy6"/>
    <x v="26"/>
    <s v="Asian"/>
    <s v="Biguanides"/>
    <x v="0"/>
    <d v="2015-01-29T00:00:00"/>
    <s v="Biguanides"/>
  </r>
  <r>
    <s v="wdUmQrukqNQ"/>
    <x v="26"/>
    <s v="Pacific peoples"/>
    <s v="Biguanides"/>
    <x v="0"/>
    <d v="2024-12-19T00:00:00"/>
    <s v="Biguanides-&gt;DPP-4 inhibitors"/>
  </r>
  <r>
    <s v="0/tAUp54sEA"/>
    <x v="26"/>
    <s v="Pacific peoples"/>
    <s v="Biguanides"/>
    <x v="0"/>
    <d v="2017-02-18T00:00:00"/>
    <s v="Biguanides"/>
  </r>
  <r>
    <s v="03igr2t4dPY"/>
    <x v="26"/>
    <s v="Māori"/>
    <s v="Biguanides"/>
    <x v="0"/>
    <d v="2013-10-05T00:00:00"/>
    <s v="Biguanides-&gt;Biguanides|Sulfonylureas-&gt;Biguanides|SGLT-2 inhibitors-&gt;SGLT-2 inhibitors"/>
  </r>
  <r>
    <s v="0kvn.5A9/dc"/>
    <x v="26"/>
    <s v="Other"/>
    <s v="Biguanides"/>
    <x v="0"/>
    <d v="2021-08-09T00:00:00"/>
    <s v="Biguanides"/>
  </r>
  <r>
    <s v="0D8NAISGLu6"/>
    <x v="26"/>
    <s v="Other"/>
    <s v="Biguanides"/>
    <x v="0"/>
    <d v="2020-08-12T00:00:00"/>
    <s v="Biguanides"/>
  </r>
  <r>
    <s v="0CbDNxt.R8k"/>
    <x v="26"/>
    <s v="Māori"/>
    <s v="Biguanides"/>
    <x v="0"/>
    <d v="2022-03-11T00:00:00"/>
    <s v="Biguanides-&gt;DPP-4 inhibitors-&gt;DPP-4 inhibitors|GLP-1 agonists-&gt;GLP-1 agonists-&gt;Biguanides|GLP-1 agonists-&gt;Sulfonylureas-&gt;Biguanides|GLP-1 agonists|Sulfonylureas-&gt;Biguanides|Sulfonylureas"/>
  </r>
  <r>
    <s v="0A8466Ok1zo"/>
    <x v="26"/>
    <s v="Pacific peoples"/>
    <s v="Biguanides"/>
    <x v="0"/>
    <d v="2025-10-18T00:00:00"/>
    <s v="Biguanides"/>
  </r>
  <r>
    <s v="1ncGSsQ.V6."/>
    <x v="26"/>
    <s v="Other"/>
    <s v="Biguanides"/>
    <x v="0"/>
    <d v="2020-03-12T00:00:00"/>
    <s v="Biguanides"/>
  </r>
  <r>
    <s v="1oesxhzzVVk"/>
    <x v="26"/>
    <s v="Pacific peoples"/>
    <s v="Biguanides"/>
    <x v="0"/>
    <d v="2020-05-22T00:00:00"/>
    <s v="Biguanides"/>
  </r>
  <r>
    <s v="1K8yIuVWwRs"/>
    <x v="26"/>
    <s v="Pacific peoples"/>
    <s v="Biguanides"/>
    <x v="0"/>
    <d v="2025-05-15T00:00:00"/>
    <s v="Biguanides"/>
  </r>
  <r>
    <s v="1HglnV5tFBI"/>
    <x v="26"/>
    <s v="Asian"/>
    <s v="Biguanides"/>
    <x v="0"/>
    <d v="2022-03-21T00:00:00"/>
    <s v="Biguanides"/>
  </r>
  <r>
    <s v="1MB1ZauwR4w"/>
    <x v="26"/>
    <s v="Māori"/>
    <s v="Biguanides"/>
    <x v="0"/>
    <d v="2013-12-31T00:00:00"/>
    <s v="Biguanides"/>
  </r>
  <r>
    <s v="1g5HJpYOGsE"/>
    <x v="26"/>
    <s v="Other"/>
    <s v="Biguanides"/>
    <x v="0"/>
    <d v="2014-06-23T00:00:00"/>
    <s v="Biguanides"/>
  </r>
  <r>
    <s v="7Rpw4wKvLHg"/>
    <x v="26"/>
    <s v="Pacific peoples"/>
    <s v="Biguanides|Insulin isophane"/>
    <x v="0"/>
    <d v="2024-09-10T00:00:00"/>
    <s v="Biguanides|Insulin isophane-&gt;Biguanides|Insulin glargine"/>
  </r>
  <r>
    <s v="7RW0XYfLyXk"/>
    <x v="26"/>
    <s v="Other"/>
    <s v="Biguanides"/>
    <x v="0"/>
    <d v="2011-08-17T00:00:00"/>
    <s v="Biguanides"/>
  </r>
  <r>
    <s v="1sgCLeYDKKo"/>
    <x v="26"/>
    <s v="Māori"/>
    <s v="Biguanides"/>
    <x v="0"/>
    <d v="2022-09-22T00:00:00"/>
    <s v="Biguanides"/>
  </r>
  <r>
    <s v="1YMP6KWqyQg"/>
    <x v="26"/>
    <s v="Māori"/>
    <s v="Biguanides"/>
    <x v="0"/>
    <d v="2023-08-14T00:00:00"/>
    <s v="Biguanides-&gt;Insulin isophane-&gt;Insulin aspart-&gt;Biguanides|Insulin aspart-&gt;Biguanides|Insulin isophane-&gt;SGLT-2 inhibitors"/>
  </r>
  <r>
    <s v="8Efc0AFYTBk"/>
    <x v="26"/>
    <s v="Asian"/>
    <s v="Biguanides"/>
    <x v="0"/>
    <d v="2016-08-19T00:00:00"/>
    <s v="Biguanides"/>
  </r>
  <r>
    <s v="89r5XT5FtLQ"/>
    <x v="26"/>
    <s v="Asian"/>
    <s v="Biguanides"/>
    <x v="0"/>
    <d v="2016-08-08T00:00:00"/>
    <s v="Biguanides-&gt;Insulin aspart|Insulin isophane-&gt;Insulin aspart-&gt;Insulin isophane-&gt;Insulin aspart|Insulin glargine-&gt;Insulin glargine-&gt;Insulin glargine|Sulfonylureas-&gt;GLP-1 agonists|Insulin aspart-&gt;GLP-1 agonists|Insulin glargine-&gt;GLP-1 agonists"/>
  </r>
  <r>
    <s v="8bv/Ck1r11I"/>
    <x v="26"/>
    <s v="Māori"/>
    <s v="Biguanides"/>
    <x v="0"/>
    <d v="2015-05-18T00:00:00"/>
    <s v="Biguanides"/>
  </r>
  <r>
    <s v="7XZmrtwpQhI"/>
    <x v="26"/>
    <s v="Pacific peoples"/>
    <s v="Insulin isophane|Insulin lispro"/>
    <x v="1"/>
    <d v="2019-05-28T00:00:00"/>
    <s v="Insulin isophane|Insulin lispro-&gt;Biguanides-&gt;Biguanides|Insulin isophane-&gt;Insulin isophane-&gt;Insulin lispro"/>
  </r>
  <r>
    <s v="7ZlDcMHUH0c"/>
    <x v="26"/>
    <s v="Other"/>
    <s v="Biguanides"/>
    <x v="0"/>
    <d v="2012-08-16T00:00:00"/>
    <s v="Biguanides"/>
  </r>
  <r>
    <s v="8.xJ6LiCHQw"/>
    <x v="26"/>
    <s v="Māori"/>
    <s v="Biguanides"/>
    <x v="0"/>
    <d v="2023-01-20T00:00:00"/>
    <s v="Biguanides"/>
  </r>
  <r>
    <s v="83CZkhlcDY6"/>
    <x v="26"/>
    <s v="Asian"/>
    <s v="Biguanides"/>
    <x v="0"/>
    <d v="2024-04-04T00:00:00"/>
    <s v="Biguanides"/>
  </r>
  <r>
    <s v="7teaHzw2vTI"/>
    <x v="26"/>
    <s v="Māori"/>
    <s v="Sulfonylureas"/>
    <x v="0"/>
    <d v="2020-02-11T00:00:00"/>
    <s v="Sulfonylureas"/>
  </r>
  <r>
    <s v="h5Kf2EtK/L."/>
    <x v="26"/>
    <s v="Pacific peoples"/>
    <s v="Biguanides"/>
    <x v="0"/>
    <d v="2013-01-07T00:00:00"/>
    <s v="Biguanides"/>
  </r>
  <r>
    <s v="h0zaPeX/MJQ"/>
    <x v="26"/>
    <s v="Other"/>
    <s v="Biguanides"/>
    <x v="0"/>
    <d v="2024-12-20T00:00:00"/>
    <s v="Biguanides-&gt;Insulin glargine|Insulin glulisine-&gt;Insulin glargine-&gt;Insulin glulisine"/>
  </r>
  <r>
    <s v="Dxc.cWgWvk."/>
    <x v="26"/>
    <s v="Māori"/>
    <s v="Biguanides"/>
    <x v="0"/>
    <d v="2013-08-01T00:00:00"/>
    <s v="Biguanides"/>
  </r>
  <r>
    <s v="gXuOuJPDftc"/>
    <x v="26"/>
    <s v="Pacific peoples"/>
    <s v="Biguanides|Sulfonylureas"/>
    <x v="0"/>
    <d v="2019-07-06T00:00:00"/>
    <s v="Biguanides|Sulfonylureas-&gt;DPP-4 inhibitors|Sulfonylureas-&gt;DPP-4 inhibitors-&gt;Biguanides|GLP-1 agonists-&gt;GLP-1 agonists-&gt;Biguanides-&gt;SGLT-2 inhibitors|Sulfonylureas-&gt;Biguanides|SGLT-2 inhibitors|Sulfonylureas-&gt;Insulin glargine|SGLT-2 inhibitors-&gt;Insulin glargine-&gt;GLP-1 agonists|SGLT-2 inhibitors-&gt;GLP-1 agonists|Insulin glargine|SGLT-2 inhibitors"/>
  </r>
  <r>
    <s v="dqLFcqLsEHA"/>
    <x v="26"/>
    <s v="Pacific peoples"/>
    <s v="Biguanides"/>
    <x v="0"/>
    <d v="2023-07-28T00:00:00"/>
    <s v="Biguanides"/>
  </r>
  <r>
    <s v="dsuGePdtrI6"/>
    <x v="26"/>
    <s v="Other"/>
    <s v="Biguanides"/>
    <x v="0"/>
    <d v="2013-04-10T00:00:00"/>
    <s v="Biguanides"/>
  </r>
  <r>
    <s v="DP27Du8pELo"/>
    <x v="26"/>
    <s v="Other"/>
    <s v="Insulin aspart"/>
    <x v="1"/>
    <d v="2016-08-23T00:00:00"/>
    <s v="Insulin aspart-&gt;Biguanides"/>
  </r>
  <r>
    <s v="DNEFleaTsno"/>
    <x v="26"/>
    <s v="Pacific peoples"/>
    <s v="Biguanides"/>
    <x v="0"/>
    <d v="2016-10-27T00:00:00"/>
    <s v="Biguanides"/>
  </r>
  <r>
    <s v="dl49aG482Cs"/>
    <x v="26"/>
    <s v="Asian"/>
    <s v="Biguanides"/>
    <x v="0"/>
    <d v="2014-08-13T00:00:00"/>
    <s v="Biguanides"/>
  </r>
  <r>
    <s v="DJV7eXY7cuA"/>
    <x v="26"/>
    <s v="Other"/>
    <s v="Biguanides"/>
    <x v="0"/>
    <d v="2021-08-12T00:00:00"/>
    <s v="Biguanides"/>
  </r>
  <r>
    <s v="dgvlsWNuzfc"/>
    <x v="26"/>
    <s v="Asian"/>
    <s v="Biguanides"/>
    <x v="0"/>
    <d v="2021-05-18T00:00:00"/>
    <s v="Biguanides-&gt;DPP-4 inhibitors"/>
  </r>
  <r>
    <s v="akNgNYtoTsI"/>
    <x v="26"/>
    <s v="Asian"/>
    <s v="Biguanides"/>
    <x v="0"/>
    <d v="2018-04-09T00:00:00"/>
    <s v="Biguanides"/>
  </r>
  <r>
    <s v="d2cK2a3I7oY"/>
    <x v="26"/>
    <s v="Pacific peoples"/>
    <s v="Biguanides"/>
    <x v="0"/>
    <d v="2021-08-18T00:00:00"/>
    <s v="Biguanides-&gt;Biguanides|DPP-4 inhibitors-&gt;SGLT-2 inhibitors-&gt;DPP-4 inhibitors|SGLT-2 inhibitors"/>
  </r>
  <r>
    <s v="dDhOsj06Xrs"/>
    <x v="26"/>
    <s v="Pacific peoples"/>
    <s v="Biguanides"/>
    <x v="0"/>
    <d v="2023-07-19T00:00:00"/>
    <s v="Biguanides-&gt;DPP-4 inhibitors-&gt;Sulfonylureas-&gt;DPP-4 inhibitors|Sulfonylureas"/>
  </r>
  <r>
    <s v="DcWPGwcpP9I"/>
    <x v="26"/>
    <s v="Pacific peoples"/>
    <s v="Biguanides"/>
    <x v="0"/>
    <d v="2019-10-20T00:00:00"/>
    <s v="Biguanides-&gt;SGLT-2 inhibitors-&gt;SGLT-2 inhibitors|Sulfonylureas-&gt;DPP-4 inhibitors|SGLT-2 inhibitors-&gt;DPP-4 inhibitors"/>
  </r>
  <r>
    <s v="DbPr/bAXz7M"/>
    <x v="26"/>
    <s v="Asian"/>
    <s v="Insulin isophane"/>
    <x v="1"/>
    <d v="2011-01-11T00:00:00"/>
    <s v="Insulin isophane-&gt;Insulin aspart|Insulin isophane-&gt;Biguanides"/>
  </r>
  <r>
    <s v="DAU9Ko7xx/Y"/>
    <x v="26"/>
    <s v="Asian"/>
    <s v="Biguanides|Insulin glargine"/>
    <x v="0"/>
    <d v="2025-07-09T00:00:00"/>
    <s v="Biguanides|Insulin glargine-&gt;Biguanides"/>
  </r>
  <r>
    <s v="dDRWlVbViKo"/>
    <x v="26"/>
    <s v="Other"/>
    <s v="Biguanides"/>
    <x v="0"/>
    <d v="2023-11-22T00:00:00"/>
    <s v="Biguanides"/>
  </r>
  <r>
    <s v="ACBmn9hbK32"/>
    <x v="26"/>
    <s v="Pacific peoples"/>
    <s v="Biguanides"/>
    <x v="0"/>
    <d v="2014-06-11T00:00:00"/>
    <s v="Biguanides-&gt;Insulin aspart-&gt;Insulin isophane-&gt;Biguanides|Sulfonylureas-&gt;DPP-4 inhibitors-&gt;Insulin aspart|Insulin isophane-&gt;Biguanides|Insulin glargine-&gt;SGLT-2 inhibitors-&gt;DPP-4 inhibitors|SGLT-2 inhibitors"/>
  </r>
  <r>
    <s v="aCjj16mMdJA"/>
    <x v="26"/>
    <s v="Other"/>
    <s v="Biguanides"/>
    <x v="0"/>
    <d v="2024-11-15T00:00:00"/>
    <s v="Biguanides-&gt;SGLT-2 inhibitors-&gt;DPP-4 inhibitors"/>
  </r>
  <r>
    <s v="AezBKctvj1I"/>
    <x v="26"/>
    <s v="Other"/>
    <s v="Biguanides"/>
    <x v="0"/>
    <d v="2014-11-07T00:00:00"/>
    <s v="Biguanides"/>
  </r>
  <r>
    <s v="AJc.7l6Yi0."/>
    <x v="26"/>
    <s v="Asian"/>
    <s v="Biguanides"/>
    <x v="0"/>
    <d v="2023-11-30T00:00:00"/>
    <s v="Biguanides"/>
  </r>
  <r>
    <s v="L9/PrFMFAVc"/>
    <x v="26"/>
    <s v="Other"/>
    <s v="Biguanides"/>
    <x v="0"/>
    <d v="2018-05-12T00:00:00"/>
    <s v="Biguanides"/>
  </r>
  <r>
    <s v="L8AvoCLv8Ks"/>
    <x v="26"/>
    <s v="Other"/>
    <s v="Biguanides"/>
    <x v="0"/>
    <d v="2024-08-19T00:00:00"/>
    <s v="Biguanides"/>
  </r>
  <r>
    <s v="L0xUo4bnoX."/>
    <x v="26"/>
    <s v="Other"/>
    <s v="Biguanides|Insulin isophane"/>
    <x v="0"/>
    <d v="2015-06-03T00:00:00"/>
    <s v="Biguanides|Insulin isophane-&gt;Insulin isophane"/>
  </r>
  <r>
    <s v="kxY/liOM/JE"/>
    <x v="26"/>
    <s v="Asian"/>
    <s v="Biguanides|Insulin isophane"/>
    <x v="0"/>
    <d v="2016-11-23T00:00:00"/>
    <s v="Biguanides|Insulin isophane-&gt;Insulin aspart"/>
  </r>
  <r>
    <s v="kQuQuWMAnsA"/>
    <x v="26"/>
    <s v="Other"/>
    <s v="Biguanides"/>
    <x v="0"/>
    <d v="2023-04-05T00:00:00"/>
    <s v="Biguanides"/>
  </r>
  <r>
    <s v="Kp6Ua/P99Ms"/>
    <x v="26"/>
    <s v="Other"/>
    <s v="Biguanides"/>
    <x v="0"/>
    <d v="2022-03-01T00:00:00"/>
    <s v="Biguanides"/>
  </r>
  <r>
    <s v="kuzThkVBtxU"/>
    <x v="26"/>
    <s v="Other"/>
    <s v="Biguanides"/>
    <x v="0"/>
    <d v="2023-06-06T00:00:00"/>
    <s v="Biguanides"/>
  </r>
  <r>
    <s v="kn64y0dYEao"/>
    <x v="26"/>
    <s v="Other"/>
    <s v="Biguanides"/>
    <x v="0"/>
    <d v="2022-11-10T00:00:00"/>
    <s v="Biguanides"/>
  </r>
  <r>
    <s v="KLpvc4M1BUg"/>
    <x v="26"/>
    <s v="Pacific peoples"/>
    <s v="Biguanides"/>
    <x v="0"/>
    <d v="2014-09-30T00:00:00"/>
    <s v="Biguanides"/>
  </r>
  <r>
    <s v="hQXqGg9abzg"/>
    <x v="26"/>
    <s v="Pacific peoples"/>
    <s v="Biguanides"/>
    <x v="0"/>
    <d v="2018-06-06T00:00:00"/>
    <s v="Biguanides"/>
  </r>
  <r>
    <s v="HNjrmn6qgB2"/>
    <x v="26"/>
    <s v="Asian"/>
    <s v="Biguanides"/>
    <x v="0"/>
    <d v="2019-08-01T00:00:00"/>
    <s v="Biguanides-&gt;DPP-4 inhibitors"/>
  </r>
  <r>
    <s v="hfVgFxrt9dM"/>
    <x v="26"/>
    <s v="Other"/>
    <s v="Biguanides"/>
    <x v="0"/>
    <d v="2020-11-23T00:00:00"/>
    <s v="Biguanides"/>
  </r>
  <r>
    <s v="hiOggaPq10s"/>
    <x v="26"/>
    <s v="Pacific peoples"/>
    <s v="Biguanides"/>
    <x v="0"/>
    <d v="2013-11-19T00:00:00"/>
    <s v="Biguanides-&gt;Biguanides|Sulfonylureas-&gt;Biguanides|Insulin glargine|Sulfonylureas-&gt;Insulin glargine-&gt;Sulfonylureas-&gt;DPP-4 inhibitors|Insulin glargine|SGLT-2 inhibitors|Sulfonylureas-&gt;DPP-4 inhibitors|SGLT-2 inhibitors|Sulfonylureas-&gt;DPP-4 inhibitors|Insulin glargine|SGLT-2 inhibitors-&gt;DPP-4 inhibitors|SGLT-2 inhibitors"/>
  </r>
  <r>
    <s v="hiQ50qyJaBk"/>
    <x v="26"/>
    <s v="Other"/>
    <s v="Biguanides"/>
    <x v="0"/>
    <d v="2016-12-06T00:00:00"/>
    <s v="Biguanides"/>
  </r>
  <r>
    <s v="haIqLwYpN7A"/>
    <x v="26"/>
    <s v="Māori"/>
    <s v="Biguanides"/>
    <x v="0"/>
    <d v="2012-09-07T00:00:00"/>
    <s v="Biguanides"/>
  </r>
  <r>
    <s v="HaZngBrrDtI"/>
    <x v="26"/>
    <s v="Pacific peoples"/>
    <s v="Biguanides"/>
    <x v="0"/>
    <d v="2024-11-14T00:00:00"/>
    <s v="Biguanides"/>
  </r>
  <r>
    <s v="HAsnMknWkWg"/>
    <x v="26"/>
    <s v="Other"/>
    <s v="Biguanides"/>
    <x v="0"/>
    <d v="2011-08-18T00:00:00"/>
    <s v="Biguanides"/>
  </r>
  <r>
    <s v="HdDLQR.IkyM"/>
    <x v="26"/>
    <s v="Other"/>
    <s v="Biguanides"/>
    <x v="0"/>
    <d v="2014-05-15T00:00:00"/>
    <s v="Biguanides"/>
  </r>
  <r>
    <s v="Te8vBQ4x1CA"/>
    <x v="26"/>
    <s v="Māori"/>
    <s v="Biguanides"/>
    <x v="0"/>
    <d v="2011-05-12T00:00:00"/>
    <s v="Biguanides-&gt;Biguanides|Sulfonylureas-&gt;DPP-4 inhibitors|Sulfonylureas-&gt;DPP-4 inhibitors-&gt;Biguanides|DPP-4 inhibitors-&gt;Sulfonylureas-&gt;Biguanides|DPP-4 inhibitors|Sulfonylureas-&gt;DPP-4 inhibitors|SGLT-2 inhibitors|Sulfonylureas-&gt;SGLT-2 inhibitors"/>
  </r>
  <r>
    <s v="tCTYJjHI8NA"/>
    <x v="26"/>
    <s v="Māori"/>
    <s v="Biguanides"/>
    <x v="0"/>
    <d v="2017-06-26T00:00:00"/>
    <s v="Biguanides-&gt;Sulfonylureas-&gt;SGLT-2 inhibitors|Sulfonylureas-&gt;DPP-4 inhibitors-&gt;Insulin glargine-&gt;Biguanides|Insulin glargine-&gt;DPP-4 inhibitors|Insulin glargine-&gt;Insulin aspart|Insulin isophane-&gt;Insulin isophane"/>
  </r>
  <r>
    <s v="tcItSmBB4OA"/>
    <x v="26"/>
    <s v="Māori"/>
    <s v="Biguanides"/>
    <x v="0"/>
    <d v="2012-06-22T00:00:00"/>
    <s v="Biguanides"/>
  </r>
  <r>
    <s v="WFTYMFQQNMk"/>
    <x v="26"/>
    <s v="Other"/>
    <s v="Biguanides"/>
    <x v="0"/>
    <d v="2015-07-23T00:00:00"/>
    <s v="Biguanides"/>
  </r>
  <r>
    <s v="wHB77zbZ4CQ"/>
    <x v="26"/>
    <s v="Asian"/>
    <s v="Biguanides"/>
    <x v="0"/>
    <d v="2013-04-08T00:00:00"/>
    <s v="Biguanides"/>
  </r>
  <r>
    <s v="wh/HPGF9f0Q"/>
    <x v="26"/>
    <s v="Other"/>
    <s v="Biguanides"/>
    <x v="0"/>
    <d v="2021-09-17T00:00:00"/>
    <s v="Biguanides"/>
  </r>
  <r>
    <s v="WgRNhVst8NA"/>
    <x v="26"/>
    <s v="Māori"/>
    <s v="Biguanides"/>
    <x v="0"/>
    <d v="2024-08-08T00:00:00"/>
    <s v="Biguanides"/>
  </r>
  <r>
    <s v="tb2FqsRcN.Q"/>
    <x v="26"/>
    <s v="Asian"/>
    <s v="Biguanides"/>
    <x v="0"/>
    <d v="2017-12-15T00:00:00"/>
    <s v="Biguanides"/>
  </r>
  <r>
    <s v="t8DZEqlH44U"/>
    <x v="26"/>
    <s v="Other"/>
    <s v="Biguanides|Insulin aspart|Insulin isophane"/>
    <x v="0"/>
    <d v="2021-10-04T00:00:00"/>
    <s v="Biguanides|Insulin aspart|Insulin isophane-&gt;Biguanides-&gt;Insulin aspart|Insulin isophane"/>
  </r>
  <r>
    <s v="T2x09EGjy/g"/>
    <x v="26"/>
    <s v="Māori"/>
    <s v="Biguanides"/>
    <x v="0"/>
    <d v="2018-03-28T00:00:00"/>
    <s v="Biguanides-&gt;SGLT-2 inhibitors-&gt;Biguanides|GLP-1 agonists-&gt;GLP-1 agonists-&gt;GLP-1 agonists|SGLT-2 inhibitors"/>
  </r>
  <r>
    <s v="T121DVJkLk6"/>
    <x v="26"/>
    <s v="Asian"/>
    <s v="Biguanides"/>
    <x v="0"/>
    <d v="2016-03-12T00:00:00"/>
    <s v="Biguanides"/>
  </r>
  <r>
    <s v="t/9Rwgy8zTU"/>
    <x v="26"/>
    <s v="Asian"/>
    <s v="Biguanides"/>
    <x v="0"/>
    <d v="2024-01-19T00:00:00"/>
    <s v="Biguanides"/>
  </r>
  <r>
    <s v="t/fYWfyN7SI"/>
    <x v="26"/>
    <s v="Asian"/>
    <s v="DPP-4 inhibitors|Sulfonylureas"/>
    <x v="0"/>
    <d v="2023-10-11T00:00:00"/>
    <s v="DPP-4 inhibitors|Sulfonylureas-&gt;DPP-4 inhibitors-&gt;DPP-4 inhibitors|SGLT-2 inhibitors|Sulfonylureas-&gt;Sulfonylureas"/>
  </r>
  <r>
    <s v="syMxblGGL2s"/>
    <x v="26"/>
    <s v="Pacific peoples"/>
    <s v="Biguanides"/>
    <x v="0"/>
    <d v="2015-10-19T00:00:00"/>
    <s v="Biguanides"/>
  </r>
  <r>
    <s v="WvYW1wTgArM"/>
    <x v="26"/>
    <s v="Other"/>
    <s v="Biguanides"/>
    <x v="0"/>
    <d v="2021-11-19T00:00:00"/>
    <s v="Biguanides-&gt;Insulin glargine"/>
  </r>
  <r>
    <s v="Wypa4rME.Ms"/>
    <x v="26"/>
    <s v="Māori"/>
    <s v="Biguanides"/>
    <x v="0"/>
    <d v="2017-02-09T00:00:00"/>
    <s v="Biguanides-&gt;Insulin isophane"/>
  </r>
  <r>
    <s v="x4RJ.N5HLpA"/>
    <x v="26"/>
    <s v="Other"/>
    <s v="Biguanides"/>
    <x v="0"/>
    <d v="2011-04-05T00:00:00"/>
    <s v="Biguanides"/>
  </r>
  <r>
    <s v="X4S2EA2h0vQ"/>
    <x v="26"/>
    <s v="Māori"/>
    <s v="Biguanides"/>
    <x v="0"/>
    <d v="2025-12-02T00:00:00"/>
    <s v="Biguanides"/>
  </r>
  <r>
    <s v="x0WM7YsN.JI"/>
    <x v="26"/>
    <s v="Pacific peoples"/>
    <s v="Biguanides|Insulin glargine"/>
    <x v="0"/>
    <d v="2024-12-24T00:00:00"/>
    <s v="Biguanides|Insulin glargine"/>
  </r>
  <r>
    <s v="xA4mP9X6W8I"/>
    <x v="26"/>
    <s v="Other"/>
    <s v="Biguanides"/>
    <x v="0"/>
    <d v="2022-11-07T00:00:00"/>
    <s v="Biguanides"/>
  </r>
  <r>
    <s v="wSZhdC9TypU"/>
    <x v="26"/>
    <s v="Asian"/>
    <s v="Biguanides"/>
    <x v="0"/>
    <d v="2016-07-19T00:00:00"/>
    <s v="Biguanides"/>
  </r>
  <r>
    <s v="WoH4Mf5UXrA"/>
    <x v="26"/>
    <s v="Other"/>
    <s v="Biguanides"/>
    <x v="0"/>
    <d v="2024-05-31T00:00:00"/>
    <s v="Biguanides"/>
  </r>
  <r>
    <s v="wntcJURxZv6"/>
    <x v="26"/>
    <s v="Māori"/>
    <s v="Biguanides"/>
    <x v="0"/>
    <d v="2024-05-29T00:00:00"/>
    <s v="Biguanides"/>
  </r>
  <r>
    <s v="a4gAg9w78jg"/>
    <x v="26"/>
    <s v="Other"/>
    <s v="Biguanides"/>
    <x v="0"/>
    <d v="2012-01-12T00:00:00"/>
    <s v="Biguanides-&gt;Biguanides|Sulfonylureas-&gt;Sulfonylureas-&gt;DPP-4 inhibitors|Sulfonylureas-&gt;DPP-4 inhibitors-&gt;Biguanides|DPP-4 inhibitors|Sulfonylureas-&gt;SGLT-2 inhibitors|Sulfonylureas-&gt;DPP-4 inhibitors|SGLT-2 inhibitors|Sulfonylureas"/>
  </r>
  <r>
    <s v="A2AKSIruxkQ"/>
    <x v="26"/>
    <s v="Māori"/>
    <s v="Biguanides"/>
    <x v="0"/>
    <d v="2019-01-16T00:00:00"/>
    <s v="Biguanides"/>
  </r>
  <r>
    <s v="9MQmv2y6cjg"/>
    <x v="26"/>
    <s v="Asian"/>
    <s v="Biguanides"/>
    <x v="0"/>
    <d v="2012-06-06T00:00:00"/>
    <s v="Biguanides"/>
  </r>
  <r>
    <s v="9opz.kI4bs2"/>
    <x v="26"/>
    <s v="Other"/>
    <s v="Biguanides"/>
    <x v="0"/>
    <d v="2021-06-11T00:00:00"/>
    <s v="Biguanides"/>
  </r>
  <r>
    <s v="9hUXewCcISQ"/>
    <x v="26"/>
    <s v="Māori"/>
    <s v="Biguanides"/>
    <x v="0"/>
    <d v="2019-03-23T00:00:00"/>
    <s v="Biguanides"/>
  </r>
  <r>
    <s v="3tNdRCtojfY"/>
    <x v="26"/>
    <s v="Other"/>
    <s v="Biguanides"/>
    <x v="0"/>
    <d v="2012-05-18T00:00:00"/>
    <s v="Biguanides"/>
  </r>
  <r>
    <s v="3fmTsb.1rxA"/>
    <x v="26"/>
    <s v="Other"/>
    <s v="Biguanides"/>
    <x v="0"/>
    <d v="2015-01-19T00:00:00"/>
    <s v="Biguanides-&gt;Insulin glargine-&gt;Biguanides|Insulin glargine-&gt;Insulin glargine|SGLT-2 inhibitors-&gt;Biguanides|GLP-1 agonists|Insulin glargine-&gt;DPP-4 inhibitors|GLP-1 agonists|Insulin glargine"/>
  </r>
  <r>
    <s v="3Nc3oSfb.vY"/>
    <x v="26"/>
    <s v="Pacific peoples"/>
    <s v="Biguanides"/>
    <x v="0"/>
    <d v="2013-03-15T00:00:00"/>
    <s v="Biguanides"/>
  </r>
  <r>
    <s v="2Jnu2OdOmJI"/>
    <x v="26"/>
    <s v="Pacific peoples"/>
    <s v="Biguanides"/>
    <x v="0"/>
    <d v="2015-03-26T00:00:00"/>
    <s v="Biguanides"/>
  </r>
  <r>
    <s v="2bPSbDW7bg."/>
    <x v="26"/>
    <s v="Asian"/>
    <s v="Biguanides"/>
    <x v="0"/>
    <d v="2021-11-09T00:00:00"/>
    <s v="Biguanides"/>
  </r>
  <r>
    <s v="31jV.aQXgfU"/>
    <x v="26"/>
    <s v="Māori"/>
    <s v="Biguanides"/>
    <x v="0"/>
    <d v="2014-08-08T00:00:00"/>
    <s v="Biguanides-&gt;Sulfonylureas-&gt;Biguanides|Sulfonylureas-&gt;Insulin glargine-&gt;Biguanides|Insulin glargine-&gt;DPP-4 inhibitors-&gt;DPP-4 inhibitors|Insulin glargine-&gt;Biguanides|DPP-4 inhibitors-&gt;Biguanides|DPP-4 inhibitors|Insulin glargine-&gt;SGLT-2 inhibitors"/>
  </r>
  <r>
    <s v="2zYUNGZSuIU"/>
    <x v="26"/>
    <s v="Asian"/>
    <s v="Biguanides"/>
    <x v="0"/>
    <d v="2021-07-13T00:00:00"/>
    <s v="Biguanides-&gt;SGLT-2 inhibitors"/>
  </r>
  <r>
    <s v="2Op5Yo7naJA"/>
    <x v="26"/>
    <s v="Māori"/>
    <s v="Biguanides"/>
    <x v="0"/>
    <d v="2025-07-01T00:00:00"/>
    <s v="Biguanides"/>
  </r>
  <r>
    <s v="2pBESbHGaR2"/>
    <x v="26"/>
    <s v="Other"/>
    <s v="Biguanides"/>
    <x v="0"/>
    <d v="2024-04-26T00:00:00"/>
    <s v="Biguanides"/>
  </r>
  <r>
    <s v="2SHT9EPkQD."/>
    <x v="26"/>
    <s v="Māori"/>
    <s v="Biguanides"/>
    <x v="0"/>
    <d v="2017-07-14T00:00:00"/>
    <s v="Biguanides-&gt;DPP-4 inhibitors-&gt;SGLT-2 inhibitors-&gt;DPP-4 inhibitors|SGLT-2 inhibitors"/>
  </r>
  <r>
    <s v="2tNY7g54xas"/>
    <x v="26"/>
    <s v="Māori"/>
    <s v="Biguanides"/>
    <x v="0"/>
    <d v="2021-08-12T00:00:00"/>
    <s v="Biguanides"/>
  </r>
  <r>
    <s v="2UHJVkn4qJ6"/>
    <x v="26"/>
    <s v="Pacific peoples"/>
    <s v="Biguanides"/>
    <x v="0"/>
    <d v="2020-01-21T00:00:00"/>
    <s v="Biguanides-&gt;Sulfonylureas-&gt;DPP-4 inhibitors|Sulfonylureas-&gt;Insulin glargine-&gt;DPP-4 inhibitors|Insulin glargine|Sulfonylureas-&gt;SGLT-2 inhibitors"/>
  </r>
  <r>
    <s v="2v7md1zCDNE"/>
    <x v="26"/>
    <s v="Other"/>
    <s v="Biguanides"/>
    <x v="0"/>
    <d v="2011-07-08T00:00:00"/>
    <s v="Biguanides"/>
  </r>
  <r>
    <s v="EdLDkbqtM6g"/>
    <x v="26"/>
    <s v="Other"/>
    <s v="Insulin isophane"/>
    <x v="1"/>
    <d v="2021-07-19T00:00:00"/>
    <s v="Insulin isophane-&gt;Insulin aspart-&gt;Insulin aspart|Insulin isophane-&gt;Biguanides-&gt;Insulin glargine-&gt;Insulin aspart|Insulin glargine"/>
  </r>
  <r>
    <s v="EaYyqIhs5SE"/>
    <x v="26"/>
    <s v="Other"/>
    <s v="Biguanides"/>
    <x v="0"/>
    <d v="2014-12-19T00:00:00"/>
    <s v="Biguanides"/>
  </r>
  <r>
    <s v="e4ZimqMKZHQ"/>
    <x v="26"/>
    <s v="Pacific peoples"/>
    <s v="Biguanides"/>
    <x v="0"/>
    <d v="2020-08-21T00:00:00"/>
    <s v="Biguanides"/>
  </r>
  <r>
    <s v="E5JpwQKsQvQ"/>
    <x v="26"/>
    <s v="Pacific peoples"/>
    <s v="Biguanides"/>
    <x v="0"/>
    <d v="2024-03-14T00:00:00"/>
    <s v="Biguanides"/>
  </r>
  <r>
    <s v="E5lNjAVrrKg"/>
    <x v="26"/>
    <s v="Other"/>
    <s v="Biguanides|Sulfonylureas"/>
    <x v="0"/>
    <d v="2024-05-10T00:00:00"/>
    <s v="Biguanides|Sulfonylureas-&gt;Biguanides-&gt;Biguanides|SGLT-2 inhibitors-&gt;SGLT-2 inhibitors"/>
  </r>
  <r>
    <s v="E5M0/Bq6Cpg"/>
    <x v="26"/>
    <s v="Other"/>
    <s v="Biguanides"/>
    <x v="0"/>
    <d v="2019-02-25T00:00:00"/>
    <s v="Biguanides-&gt;Insulin isophane-&gt;Insulin aspart-&gt;Insulin aspart|Insulin isophane-&gt;Biguanides|Insulin isophane-&gt;Biguanides|Insulin aspart|Insulin isophane"/>
  </r>
  <r>
    <s v="bEHTGiHxdz6"/>
    <x v="26"/>
    <s v="Asian"/>
    <s v="Biguanides|Insulin isophane"/>
    <x v="0"/>
    <d v="2023-03-16T00:00:00"/>
    <s v="Biguanides|Insulin isophane-&gt;Insulin isophane-&gt;Insulin aspart"/>
  </r>
  <r>
    <s v="BCCtUiwxaO6"/>
    <x v="26"/>
    <s v="Asian"/>
    <s v="Biguanides|Sulfonylureas"/>
    <x v="0"/>
    <d v="2011-10-21T00:00:00"/>
    <s v="Biguanides|Sulfonylureas-&gt;Biguanides-&gt;DPP-4 inhibitors-&gt;Biguanides|DPP-4 inhibitors-&gt;DPP-4 inhibitors|SGLT-2 inhibitors"/>
  </r>
  <r>
    <s v="bBu9z0XO3Ok"/>
    <x v="26"/>
    <s v="Other"/>
    <s v="Biguanides"/>
    <x v="0"/>
    <d v="2024-09-25T00:00:00"/>
    <s v="Biguanides"/>
  </r>
  <r>
    <s v="bbuVqi0LTKQ"/>
    <x v="26"/>
    <s v="Other"/>
    <s v="Biguanides"/>
    <x v="0"/>
    <d v="2013-01-23T00:00:00"/>
    <s v="Biguanides-&gt;Insulin aspart|Insulin glargine-&gt;Biguanides|Insulin glargine-&gt;Insulin glargine-&gt;Biguanides|Insulin aspart|Insulin glargine-&gt;Biguanides|Insulin aspart"/>
  </r>
  <r>
    <s v="B9P7u4gfCoo"/>
    <x v="26"/>
    <s v="Asian"/>
    <s v="Biguanides"/>
    <x v="0"/>
    <d v="2015-09-11T00:00:00"/>
    <s v="Biguanides"/>
  </r>
  <r>
    <s v="b6ukpiISeKo"/>
    <x v="26"/>
    <s v="Asian"/>
    <s v="Biguanides"/>
    <x v="0"/>
    <d v="2020-10-13T00:00:00"/>
    <s v="Biguanides"/>
  </r>
  <r>
    <s v="B1MKOdJbtHY"/>
    <x v="26"/>
    <s v="Māori"/>
    <s v="Biguanides"/>
    <x v="0"/>
    <d v="2013-01-03T00:00:00"/>
    <s v="Biguanides-&gt;Sulfonylureas-&gt;Biguanides|Sulfonylureas-&gt;DPP-4 inhibitors|Sulfonylureas-&gt;DPP-4 inhibitors-&gt;SGLT-2 inhibitors-&gt;DPP-4 inhibitors|SGLT-2 inhibitors|Sulfonylureas-&gt;DPP-4 inhibitors|SGLT-2 inhibitors-&gt;Insulin glargine-&gt;DPP-4 inhibitors|Insulin glargine|SGLT-2 inhibitors|Sulfonylureas-&gt;DPP-4 inhibitors|Insulin glargine-&gt;DPP-4 inhibitors|Insulin glargine|SGLT-2 inhibitors-&gt;Biguanides|SGLT-2 inhibitors"/>
  </r>
  <r>
    <s v="ENlSsRK1bJk"/>
    <x v="26"/>
    <s v="Asian"/>
    <s v="Biguanides"/>
    <x v="0"/>
    <d v="2018-08-16T00:00:00"/>
    <s v="Biguanides-&gt;DPP-4 inhibitors-&gt;Biguanides|DPP-4 inhibitors"/>
  </r>
  <r>
    <s v="eNtIRlz6sYM"/>
    <x v="26"/>
    <s v="Māori"/>
    <s v="Biguanides"/>
    <x v="0"/>
    <d v="2020-04-14T00:00:00"/>
    <s v="Biguanides"/>
  </r>
  <r>
    <s v="eGfmH0Qjmog"/>
    <x v="26"/>
    <s v="Other"/>
    <s v="Biguanides"/>
    <x v="0"/>
    <d v="2019-06-20T00:00:00"/>
    <s v="Biguanides"/>
  </r>
  <r>
    <s v="EKX4KKPSy7A"/>
    <x v="26"/>
    <s v="Māori"/>
    <s v="Biguanides"/>
    <x v="0"/>
    <d v="2024-10-01T00:00:00"/>
    <s v="Biguanides"/>
  </r>
  <r>
    <s v="eK5GtlBTXwE"/>
    <x v="26"/>
    <s v="Other"/>
    <s v="Biguanides"/>
    <x v="0"/>
    <d v="2014-05-08T00:00:00"/>
    <s v="Biguanides"/>
  </r>
  <r>
    <s v="Ek9EeLog20g"/>
    <x v="26"/>
    <s v="Asian"/>
    <s v="Biguanides"/>
    <x v="0"/>
    <d v="2016-05-24T00:00:00"/>
    <s v="Biguanides"/>
  </r>
  <r>
    <s v="HUScSwGMtyA"/>
    <x v="26"/>
    <s v="Pacific peoples"/>
    <s v="Biguanides"/>
    <x v="0"/>
    <d v="2025-01-20T00:00:00"/>
    <s v="Biguanides-&gt;Insulin aspart|Insulin isophane"/>
  </r>
  <r>
    <s v="hTWWYMiTTZw"/>
    <x v="26"/>
    <s v="Pacific peoples"/>
    <s v="Biguanides"/>
    <x v="0"/>
    <d v="2012-07-31T00:00:00"/>
    <s v="Biguanides-&gt;DPP-4 inhibitors-&gt;SGLT-2 inhibitors-&gt;DPP-4 inhibitors|SGLT-2 inhibitors"/>
  </r>
  <r>
    <s v="huEJObonHIs"/>
    <x v="26"/>
    <s v="Pacific peoples"/>
    <s v="Biguanides"/>
    <x v="0"/>
    <d v="2025-10-29T00:00:00"/>
    <s v="Biguanides"/>
  </r>
  <r>
    <s v="HRK5pIiAG66"/>
    <x v="26"/>
    <s v="Asian"/>
    <s v="Biguanides"/>
    <x v="0"/>
    <d v="2014-07-10T00:00:00"/>
    <s v="Biguanides-&gt;Biguanides|Insulin isophane-&gt;Insulin aspart-&gt;Insulin aspart|Insulin isophane"/>
  </r>
  <r>
    <s v="hs5IfDUawL."/>
    <x v="26"/>
    <s v="Māori"/>
    <s v="Biguanides"/>
    <x v="0"/>
    <d v="2016-02-12T00:00:00"/>
    <s v="Biguanides-&gt;Sulfonylureas-&gt;Insulin glargine-&gt;Biguanides|Sulfonylureas-&gt;DPP-4 inhibitors-&gt;SGLT-2 inhibitors-&gt;DPP-4 inhibitors|Insulin glargine-&gt;DPP-4 inhibitors|SGLT-2 inhibitors"/>
  </r>
  <r>
    <s v="erzaNItwGHs"/>
    <x v="26"/>
    <s v="Other"/>
    <s v="Biguanides"/>
    <x v="0"/>
    <d v="2024-11-13T00:00:00"/>
    <s v="Biguanides"/>
  </r>
  <r>
    <s v="etUc9OkVnFk"/>
    <x v="26"/>
    <s v="Asian"/>
    <s v="Biguanides"/>
    <x v="0"/>
    <d v="2011-04-01T00:00:00"/>
    <s v="Biguanides-&gt;DPP-4 inhibitors-&gt;Biguanides|DPP-4 inhibitors"/>
  </r>
  <r>
    <s v="erOl/odDyyo"/>
    <x v="26"/>
    <s v="Asian"/>
    <s v="Insulin isophane"/>
    <x v="1"/>
    <d v="2014-06-15T00:00:00"/>
    <s v="Insulin isophane-&gt;Insulin aspart-&gt;Insulin aspart|Insulin isophane-&gt;Biguanides-&gt;Biguanides|SGLT-2 inhibitors-&gt;SGLT-2 inhibitors-&gt;SGLT-2 inhibitors|Sulfonylureas-&gt;DPP-4 inhibitors-&gt;DPP-4 inhibitors|SGLT-2 inhibitors"/>
  </r>
  <r>
    <s v="ERa7Ng0QNd6"/>
    <x v="26"/>
    <s v="Other"/>
    <s v="Biguanides"/>
    <x v="0"/>
    <d v="2013-01-18T00:00:00"/>
    <s v="Biguanides"/>
  </r>
  <r>
    <s v="ess6Cm2Tp3A"/>
    <x v="26"/>
    <s v="Asian"/>
    <s v="Biguanides"/>
    <x v="0"/>
    <d v="2015-03-31T00:00:00"/>
    <s v="Biguanides-&gt;Insulin aspart|Insulin isophane-&gt;Insulin aspart-&gt;Insulin isophane"/>
  </r>
  <r>
    <s v="at87f1.FAJE"/>
    <x v="26"/>
    <s v="Other"/>
    <s v="Biguanides"/>
    <x v="0"/>
    <d v="2022-08-04T00:00:00"/>
    <s v="Biguanides"/>
  </r>
  <r>
    <s v="aTlFMu19a82"/>
    <x v="26"/>
    <s v="Other"/>
    <s v="Biguanides"/>
    <x v="0"/>
    <d v="2017-07-11T00:00:00"/>
    <s v="Biguanides"/>
  </r>
  <r>
    <s v="aUB3hpOt.Lg"/>
    <x v="26"/>
    <s v="Pacific peoples"/>
    <s v="Biguanides"/>
    <x v="0"/>
    <d v="2019-08-19T00:00:00"/>
    <s v="Biguanides"/>
  </r>
  <r>
    <s v="Av..fXdyUM6"/>
    <x v="26"/>
    <s v="Asian"/>
    <s v="Biguanides"/>
    <x v="0"/>
    <d v="2019-09-05T00:00:00"/>
    <s v="Biguanides"/>
  </r>
  <r>
    <s v="AS5.YTs8HM6"/>
    <x v="26"/>
    <s v="Asian"/>
    <s v="Biguanides"/>
    <x v="0"/>
    <d v="2019-07-27T00:00:00"/>
    <s v="Biguanides-&gt;DPP-4 inhibitors-&gt;Biguanides|DPP-4 inhibitors|Insulin glargine-&gt;DPP-4 inhibitors|SGLT-2 inhibitors"/>
  </r>
  <r>
    <s v="arJSDwAR6So"/>
    <x v="26"/>
    <s v="Asian"/>
    <s v="Biguanides"/>
    <x v="0"/>
    <d v="2014-09-14T00:00:00"/>
    <s v="Biguanides"/>
  </r>
  <r>
    <s v="AZl7V.LxWug"/>
    <x v="26"/>
    <s v="Pacific peoples"/>
    <s v="Biguanides"/>
    <x v="0"/>
    <d v="2015-01-28T00:00:00"/>
    <s v="Biguanides"/>
  </r>
  <r>
    <s v="5Pc0wJ.fIjU"/>
    <x v="26"/>
    <s v="Asian"/>
    <s v="Biguanides"/>
    <x v="0"/>
    <d v="2011-07-27T00:00:00"/>
    <s v="Biguanides"/>
  </r>
  <r>
    <s v="aorEmdjMRxk"/>
    <x v="26"/>
    <s v="Pacific peoples"/>
    <s v="Biguanides"/>
    <x v="0"/>
    <d v="2013-04-15T00:00:00"/>
    <s v="Biguanides-&gt;Insulin aspart"/>
  </r>
  <r>
    <s v="aqB6f3IAnik"/>
    <x v="26"/>
    <s v="Other"/>
    <s v="Biguanides"/>
    <x v="0"/>
    <d v="2012-05-01T00:00:00"/>
    <s v="Biguanides"/>
  </r>
  <r>
    <s v="4nu2PcTbUnE"/>
    <x v="26"/>
    <s v="Māori"/>
    <s v="Biguanides"/>
    <x v="0"/>
    <d v="2017-10-07T00:00:00"/>
    <s v="Biguanides"/>
  </r>
  <r>
    <s v="4mQ8thb2CPQ"/>
    <x v="26"/>
    <s v="Pacific peoples"/>
    <s v="Biguanides"/>
    <x v="0"/>
    <d v="2014-09-10T00:00:00"/>
    <s v="Biguanides-&gt;Insulin glargine-&gt;DPP-4 inhibitors-&gt;Biguanides|DPP-4 inhibitors|SGLT-2 inhibitors"/>
  </r>
  <r>
    <s v="4tCwEPivv.Y"/>
    <x v="26"/>
    <s v="Other"/>
    <s v="Biguanides"/>
    <x v="0"/>
    <d v="2021-05-27T00:00:00"/>
    <s v="Biguanides"/>
  </r>
  <r>
    <s v="5.IpMqAxXvM"/>
    <x v="26"/>
    <s v="Pacific peoples"/>
    <s v="Biguanides"/>
    <x v="0"/>
    <d v="2022-08-24T00:00:00"/>
    <s v="Biguanides-&gt;Biguanides|Insulin glargine-&gt;DPP-4 inhibitors|Insulin glargine|SGLT-2 inhibitors-&gt;DPP-4 inhibitors|SGLT-2 inhibitors-&gt;Insulin glargine"/>
  </r>
  <r>
    <s v="52XvkYYt7L6"/>
    <x v="26"/>
    <s v="Other"/>
    <s v="Biguanides"/>
    <x v="0"/>
    <d v="2021-10-08T00:00:00"/>
    <s v="Biguanides"/>
  </r>
  <r>
    <s v="55dxZHyKOWU"/>
    <x v="26"/>
    <s v="Asian"/>
    <s v="Biguanides"/>
    <x v="0"/>
    <d v="2020-08-06T00:00:00"/>
    <s v="Biguanides-&gt;Insulin isophane|Insulin lispro"/>
  </r>
  <r>
    <s v="58TJk/9PSdQ"/>
    <x v="26"/>
    <s v="Other"/>
    <s v="Biguanides"/>
    <x v="0"/>
    <d v="2011-03-30T00:00:00"/>
    <s v="Biguanides-&gt;Insulin isophane-&gt;Biguanides|Insulin isophane"/>
  </r>
  <r>
    <s v="5AVXfOMkrKY"/>
    <x v="26"/>
    <s v="Māori"/>
    <s v="Biguanides"/>
    <x v="0"/>
    <d v="2018-01-12T00:00:00"/>
    <s v="Biguanides"/>
  </r>
  <r>
    <s v="4c00eH9HwLg"/>
    <x v="26"/>
    <s v="Asian"/>
    <s v="Biguanides"/>
    <x v="0"/>
    <d v="2020-08-07T00:00:00"/>
    <s v="Biguanides"/>
  </r>
  <r>
    <s v="4fP7uhLWOQY"/>
    <x v="26"/>
    <s v="Asian"/>
    <s v="Biguanides"/>
    <x v="0"/>
    <d v="2022-01-11T00:00:00"/>
    <s v="Biguanides"/>
  </r>
  <r>
    <s v="4MFMgNKP7yc"/>
    <x v="26"/>
    <s v="Other"/>
    <s v="Biguanides"/>
    <x v="0"/>
    <d v="2011-06-14T00:00:00"/>
    <s v="Biguanides"/>
  </r>
  <r>
    <s v="3Yj9CW.fsMc"/>
    <x v="26"/>
    <s v="Asian"/>
    <s v="Biguanides"/>
    <x v="0"/>
    <d v="2015-06-17T00:00:00"/>
    <s v="Biguanides"/>
  </r>
  <r>
    <s v="LPY/pCqRkzw"/>
    <x v="26"/>
    <s v="Pacific peoples"/>
    <s v="Biguanides"/>
    <x v="0"/>
    <d v="2017-10-09T00:00:00"/>
    <s v="Biguanides-&gt;Biguanides|Sulfonylureas-&gt;DPP-4 inhibitors-&gt;DPP-4 inhibitors|Sulfonylureas-&gt;Sulfonylureas-&gt;SGLT-2 inhibitors-&gt;DPP-4 inhibitors|SGLT-2 inhibitors"/>
  </r>
  <r>
    <s v="LHfygAB/ysQ"/>
    <x v="26"/>
    <s v="Pacific peoples"/>
    <s v="Biguanides"/>
    <x v="0"/>
    <d v="2018-09-06T00:00:00"/>
    <s v="Biguanides-&gt;Biguanides|Sulfonylureas-&gt;Sulfonylureas-&gt;DPP-4 inhibitors|Sulfonylureas-&gt;Biguanides|DPP-4 inhibitors|Sulfonylureas-&gt;SGLT-2 inhibitors-&gt;DPP-4 inhibitors|SGLT-2 inhibitors|Sulfonylureas-&gt;SGLT-2 inhibitors|Sulfonylureas-&gt;DPP-4 inhibitors|SGLT-2 inhibitors-&gt;Biguanides|GLP-1 agonists|Sulfonylureas-&gt;Biguanides|GLP-1 agonists|SGLT-2 inhibitors|Sulfonylureas-&gt;GLP-1 agonists-&gt;Insulin glargine-&gt;Biguanides|GLP-1 agonists|Insulin glargine|Sulfonylureas"/>
  </r>
  <r>
    <s v="lItsbHeigyc"/>
    <x v="26"/>
    <s v="Other"/>
    <s v="Biguanides"/>
    <x v="0"/>
    <d v="2012-11-05T00:00:00"/>
    <s v="Biguanides"/>
  </r>
  <r>
    <s v="LJ2uMMUDYZA"/>
    <x v="26"/>
    <s v="Asian"/>
    <s v="Biguanides"/>
    <x v="0"/>
    <d v="2014-05-19T00:00:00"/>
    <s v="Biguanides"/>
  </r>
  <r>
    <s v="lHHW9ohHTKY"/>
    <x v="26"/>
    <s v="Other"/>
    <s v="Biguanides"/>
    <x v="0"/>
    <d v="2014-06-07T00:00:00"/>
    <s v="Biguanides"/>
  </r>
  <r>
    <s v="lVW3ZOD3sJg"/>
    <x v="26"/>
    <s v="Pacific peoples"/>
    <s v="Biguanides|Insulin isophane"/>
    <x v="0"/>
    <d v="2015-11-12T00:00:00"/>
    <s v="Biguanides|Insulin isophane-&gt;Insulin aspart|Insulin isophane-&gt;Biguanides"/>
  </r>
  <r>
    <s v="m.zP5oEeaY."/>
    <x v="26"/>
    <s v="Māori"/>
    <s v="Biguanides"/>
    <x v="0"/>
    <d v="2021-06-21T00:00:00"/>
    <s v="Biguanides"/>
  </r>
  <r>
    <s v="M/Y8DIajEOY"/>
    <x v="26"/>
    <s v="Asian"/>
    <s v="Biguanides"/>
    <x v="0"/>
    <d v="2019-09-10T00:00:00"/>
    <s v="Biguanides-&gt;Insulin isophane-&gt;Insulin aspart-&gt;DPP-4 inhibitors-&gt;Insulin glargine-&gt;Insulin aspart|Insulin glargine-&gt;DPP-4 inhibitors|SGLT-2 inhibitors"/>
  </r>
  <r>
    <s v="ieyDDlmobdg"/>
    <x v="26"/>
    <s v="Pacific peoples"/>
    <s v="Biguanides"/>
    <x v="0"/>
    <d v="2015-06-25T00:00:00"/>
    <s v="Biguanides-&gt;SGLT-2 inhibitors-&gt;DPP-4 inhibitors|SGLT-2 inhibitors"/>
  </r>
  <r>
    <s v="Igur6GuZmUY"/>
    <x v="26"/>
    <s v="Māori"/>
    <s v="Biguanides"/>
    <x v="0"/>
    <d v="2020-03-21T00:00:00"/>
    <s v="Biguanides-&gt;DPP-4 inhibitors-&gt;Sulfonylureas-&gt;DPP-4 inhibitors|Sulfonylureas-&gt;SGLT-2 inhibitors|Sulfonylureas-&gt;DPP-4 inhibitors|SGLT-2 inhibitors|Sulfonylureas-&gt;DPP-4 inhibitors|Insulin glargine|SGLT-2 inhibitors|Sulfonylureas-&gt;Insulin glargine"/>
  </r>
  <r>
    <s v="iNczxGRhy06"/>
    <x v="26"/>
    <s v="Asian"/>
    <s v="Biguanides"/>
    <x v="0"/>
    <d v="2019-04-12T00:00:00"/>
    <s v="Biguanides"/>
  </r>
  <r>
    <s v="iKtTCtipLmc"/>
    <x v="26"/>
    <s v="Other"/>
    <s v="Biguanides"/>
    <x v="0"/>
    <d v="2024-10-04T00:00:00"/>
    <s v="Biguanides"/>
  </r>
  <r>
    <s v="iJUot6SW0FA"/>
    <x v="26"/>
    <s v="Asian"/>
    <s v="Biguanides"/>
    <x v="0"/>
    <d v="2024-10-22T00:00:00"/>
    <s v="Biguanides"/>
  </r>
  <r>
    <s v="I8OG3R1Nzxw"/>
    <x v="26"/>
    <s v="Asian"/>
    <s v="Biguanides|Insulin isophane"/>
    <x v="0"/>
    <d v="2025-05-30T00:00:00"/>
    <s v="Biguanides|Insulin isophane-&gt;Insulin aspart-&gt;Insulin isophane-&gt;Biguanides|Insulin aspart-&gt;Biguanides-&gt;Insulin aspart|Insulin isophane"/>
  </r>
  <r>
    <s v="i87Owza51lo"/>
    <x v="26"/>
    <s v="Māori"/>
    <s v="Biguanides"/>
    <x v="0"/>
    <d v="2025-05-08T00:00:00"/>
    <s v="Biguanides-&gt;Biguanides|Insulin isophane-&gt;Insulin aspart|Insulin isophane"/>
  </r>
  <r>
    <s v="I/q9iOyUD9M"/>
    <x v="26"/>
    <s v="Pacific peoples"/>
    <s v="Biguanides"/>
    <x v="0"/>
    <d v="2023-12-20T00:00:00"/>
    <s v="Biguanides-&gt;Insulin aspart|Insulin isophane"/>
  </r>
  <r>
    <s v="Hywm8dNJrn6"/>
    <x v="26"/>
    <s v="Māori"/>
    <s v="Biguanides"/>
    <x v="0"/>
    <d v="2020-09-23T00:00:00"/>
    <s v="Biguanides-&gt;SGLT-2 inhibitors-&gt;Biguanides|SGLT-2 inhibitors"/>
  </r>
  <r>
    <s v="p79C5iRYAJo"/>
    <x v="26"/>
    <s v="Asian"/>
    <s v="Biguanides"/>
    <x v="0"/>
    <d v="2016-10-10T00:00:00"/>
    <s v="Biguanides"/>
  </r>
  <r>
    <s v="pbM7wtXvfLE"/>
    <x v="26"/>
    <s v="Pacific peoples"/>
    <s v="Biguanides"/>
    <x v="0"/>
    <d v="2018-08-30T00:00:00"/>
    <s v="Biguanides-&gt;Sulfonylureas-&gt;Biguanides|Sulfonylureas"/>
  </r>
  <r>
    <s v="p58GofKBMR."/>
    <x v="26"/>
    <s v="Māori"/>
    <s v="Biguanides"/>
    <x v="0"/>
    <d v="2018-11-07T00:00:00"/>
    <s v="Biguanides"/>
  </r>
  <r>
    <s v="PGJLwjdZ2ZE"/>
    <x v="26"/>
    <s v="Other"/>
    <s v="Biguanides"/>
    <x v="0"/>
    <d v="2014-05-05T00:00:00"/>
    <s v="Biguanides"/>
  </r>
  <r>
    <s v="oVCMpRAp3HQ"/>
    <x v="26"/>
    <s v="Pacific peoples"/>
    <s v="Biguanides"/>
    <x v="0"/>
    <d v="2025-10-16T00:00:00"/>
    <s v="Biguanides"/>
  </r>
  <r>
    <s v="oyRU8qH5sdQ"/>
    <x v="26"/>
    <s v="Māori"/>
    <s v="Biguanides|Insulin glargine"/>
    <x v="0"/>
    <d v="2024-05-16T00:00:00"/>
    <s v="Biguanides|Insulin glargine"/>
  </r>
  <r>
    <s v="oy.SiDXwdNw"/>
    <x v="26"/>
    <s v="Māori"/>
    <s v="Biguanides"/>
    <x v="0"/>
    <d v="2016-05-31T00:00:00"/>
    <s v="Biguanides"/>
  </r>
  <r>
    <s v="Owv2GzvPSgk"/>
    <x v="26"/>
    <s v="Other"/>
    <s v="Biguanides"/>
    <x v="0"/>
    <d v="2023-07-12T00:00:00"/>
    <s v="Biguanides"/>
  </r>
  <r>
    <s v="ox./Coc1mts"/>
    <x v="26"/>
    <s v="Māori"/>
    <s v="Biguanides"/>
    <x v="0"/>
    <d v="2022-06-10T00:00:00"/>
    <s v="Biguanides-&gt;DPP-4 inhibitors"/>
  </r>
  <r>
    <s v="OXq.ZQEfrnM"/>
    <x v="26"/>
    <s v="Asian"/>
    <s v="Biguanides"/>
    <x v="0"/>
    <d v="2017-04-11T00:00:00"/>
    <s v="Biguanides-&gt;Biguanides|Insulin isophane-&gt;Insulin isophane"/>
  </r>
  <r>
    <s v="oYXAO6ypcQY"/>
    <x v="26"/>
    <s v="Other"/>
    <s v="Biguanides"/>
    <x v="0"/>
    <d v="2025-08-04T00:00:00"/>
    <s v="Biguanides"/>
  </r>
  <r>
    <s v="p189IjfImNM"/>
    <x v="26"/>
    <s v="Other"/>
    <s v="Biguanides"/>
    <x v="0"/>
    <d v="2013-05-08T00:00:00"/>
    <s v="Biguanides"/>
  </r>
  <r>
    <s v="PL6nD/mx5AI"/>
    <x v="26"/>
    <s v="Other"/>
    <s v="Biguanides"/>
    <x v="0"/>
    <d v="2015-09-28T00:00:00"/>
    <s v="Biguanides"/>
  </r>
  <r>
    <s v="Pms1M7ruKxo"/>
    <x v="26"/>
    <s v="Other"/>
    <s v="Biguanides"/>
    <x v="0"/>
    <d v="2024-05-06T00:00:00"/>
    <s v="Biguanides"/>
  </r>
  <r>
    <s v="pNdW9TiRr8w"/>
    <x v="26"/>
    <s v="Māori"/>
    <s v="Biguanides|DPP-4 inhibitors"/>
    <x v="0"/>
    <d v="2021-09-30T00:00:00"/>
    <s v="Biguanides|DPP-4 inhibitors-&gt;SGLT-2 inhibitors-&gt;DPP-4 inhibitors|SGLT-2 inhibitors-&gt;DPP-4 inhibitors-&gt;Biguanides|Insulin glargine-&gt;Biguanides|DPP-4 inhibitors|Insulin glargine"/>
  </r>
  <r>
    <s v="PlYJmk2K4l2"/>
    <x v="26"/>
    <s v="Māori"/>
    <s v="Biguanides"/>
    <x v="0"/>
    <d v="2018-02-12T00:00:00"/>
    <s v="Biguanides"/>
  </r>
  <r>
    <s v="PlQtCj30wMw"/>
    <x v="26"/>
    <s v="Other"/>
    <s v="Biguanides"/>
    <x v="0"/>
    <d v="2016-09-02T00:00:00"/>
    <s v="Biguanides"/>
  </r>
  <r>
    <s v="pPErEt5FqY2"/>
    <x v="26"/>
    <s v="Asian"/>
    <s v="Biguanides"/>
    <x v="0"/>
    <d v="2020-12-23T00:00:00"/>
    <s v="Biguanides"/>
  </r>
  <r>
    <s v="pqqKVqio/0M"/>
    <x v="26"/>
    <s v="Other"/>
    <s v="Insulin aspart"/>
    <x v="1"/>
    <d v="2014-09-23T00:00:00"/>
    <s v="Insulin aspart-&gt;Biguanides"/>
  </r>
  <r>
    <s v="SLmKpzbAyWI"/>
    <x v="26"/>
    <s v="Other"/>
    <s v="Biguanides"/>
    <x v="0"/>
    <d v="2017-09-20T00:00:00"/>
    <s v="Biguanides"/>
  </r>
  <r>
    <s v="sMWy.8uHu26"/>
    <x v="26"/>
    <s v="Asian"/>
    <s v="Biguanides"/>
    <x v="0"/>
    <d v="2025-12-16T00:00:00"/>
    <s v="Biguanides"/>
  </r>
  <r>
    <s v="stFpcrKOmB6"/>
    <x v="26"/>
    <s v="Māori"/>
    <s v="Insulin isophane"/>
    <x v="1"/>
    <d v="2021-10-13T00:00:00"/>
    <s v="Insulin isophane-&gt;Insulin aspart-&gt;Insulin aspart|Insulin isophane-&gt;Biguanides|SGLT-2 inhibitors-&gt;Biguanides"/>
  </r>
  <r>
    <s v="srBpk7w8Jwo"/>
    <x v="26"/>
    <s v="Pacific peoples"/>
    <s v="Biguanides"/>
    <x v="0"/>
    <d v="2020-09-10T00:00:00"/>
    <s v="Biguanides"/>
  </r>
  <r>
    <s v="SRVHVZOzhhY"/>
    <x v="26"/>
    <s v="Asian"/>
    <s v="Biguanides"/>
    <x v="0"/>
    <d v="2022-06-03T00:00:00"/>
    <s v="Biguanides"/>
  </r>
  <r>
    <s v="mb4uhXx6dc."/>
    <x v="26"/>
    <s v="Asian"/>
    <s v="Biguanides"/>
    <x v="0"/>
    <d v="2020-01-30T00:00:00"/>
    <s v="Biguanides"/>
  </r>
  <r>
    <s v="jl6GfBclj2E"/>
    <x v="26"/>
    <s v="Other"/>
    <s v="Biguanides"/>
    <x v="0"/>
    <d v="2024-03-19T00:00:00"/>
    <s v="Biguanides"/>
  </r>
  <r>
    <s v="j.bj5n40I/w"/>
    <x v="26"/>
    <s v="Māori"/>
    <s v="Insulin aspart|Insulin isophane"/>
    <x v="1"/>
    <d v="2011-02-25T00:00:00"/>
    <s v="Insulin aspart|Insulin isophane-&gt;Biguanides"/>
  </r>
  <r>
    <s v="iX8QCc2Y4Kk"/>
    <x v="26"/>
    <s v="Māori"/>
    <s v="Biguanides"/>
    <x v="0"/>
    <d v="2013-04-04T00:00:00"/>
    <s v="Biguanides-&gt;Sulfonylureas-&gt;Biguanides|Sulfonylureas"/>
  </r>
  <r>
    <s v="J6WgOCvO2GQ"/>
    <x v="26"/>
    <s v="Pacific peoples"/>
    <s v="Biguanides"/>
    <x v="0"/>
    <d v="2018-12-21T00:00:00"/>
    <s v="Biguanides-&gt;Insulin isophane-&gt;Insulin aspart|Insulin isophane-&gt;Insulin aspart"/>
  </r>
  <r>
    <s v="J3GHboP7OTY"/>
    <x v="26"/>
    <s v="Pacific peoples"/>
    <s v="Biguanides"/>
    <x v="0"/>
    <d v="2014-07-17T00:00:00"/>
    <s v="Biguanides-&gt;Biguanides|DPP-4 inhibitors|Sulfonylureas-&gt;DPP-4 inhibitors|Sulfonylureas"/>
  </r>
  <r>
    <s v="jaL0L/jnAOE"/>
    <x v="26"/>
    <s v="Other"/>
    <s v="Biguanides"/>
    <x v="0"/>
    <d v="2011-11-04T00:00:00"/>
    <s v="Biguanides-&gt;Insulin glargine-&gt;Insulin aspart|Insulin glargine"/>
  </r>
  <r>
    <s v="Mdx7JrcdCiY"/>
    <x v="26"/>
    <s v="Māori"/>
    <s v="Biguanides"/>
    <x v="0"/>
    <d v="2025-09-16T00:00:00"/>
    <s v="Biguanides"/>
  </r>
  <r>
    <s v="mDLBLZeJe/o"/>
    <x v="26"/>
    <s v="Other"/>
    <s v="Biguanides"/>
    <x v="0"/>
    <d v="2024-06-05T00:00:00"/>
    <s v="Biguanides"/>
  </r>
  <r>
    <s v="MDDc1H.U3OQ"/>
    <x v="26"/>
    <s v="Pacific peoples"/>
    <s v="Biguanides"/>
    <x v="0"/>
    <d v="2017-12-14T00:00:00"/>
    <s v="Biguanides-&gt;Thiazolidinedione-&gt;Biguanides|DPP-4 inhibitors-&gt;DPP-4 inhibitors-&gt;Biguanides|Thiazolidinedione-&gt;Biguanides|SGLT-2 inhibitors|Thiazolidinedione-&gt;Sulfonylureas-&gt;Biguanides|Sulfonylureas|Thiazolidinedione-&gt;Insulin isophane-&gt;Insulin aspart-&gt;Biguanides|Insulin isophane|Sulfonylureas-&gt;Insulin aspart|Insulin isophane-&gt;Biguanides|Insulin aspart|Insulin isophane-&gt;Sulfonylureas|Thiazolidinedione-&gt;GLP-1 agonists-&gt;Biguanides|GLP-1 agonists|Thiazolidinedione"/>
  </r>
  <r>
    <s v="mJhD/uI2rUA"/>
    <x v="26"/>
    <s v="Māori"/>
    <s v="Biguanides"/>
    <x v="0"/>
    <d v="2015-06-04T00:00:00"/>
    <s v="Biguanides-&gt;Insulin aspart|Insulin isophane"/>
  </r>
  <r>
    <s v="MqJhgP7LUvg"/>
    <x v="26"/>
    <s v="Pacific peoples"/>
    <s v="Biguanides"/>
    <x v="0"/>
    <d v="2023-10-04T00:00:00"/>
    <s v="Biguanides"/>
  </r>
  <r>
    <s v="Mo3kCnCp2Po"/>
    <x v="26"/>
    <s v="Māori"/>
    <s v="Biguanides"/>
    <x v="0"/>
    <d v="2025-11-11T00:00:00"/>
    <s v="Biguanides"/>
  </r>
  <r>
    <s v="MtdCqxCD.QQ"/>
    <x v="26"/>
    <s v="Other"/>
    <s v="Biguanides"/>
    <x v="0"/>
    <d v="2024-02-16T00:00:00"/>
    <s v="Biguanides"/>
  </r>
  <r>
    <s v="MUKbNh08Vgk"/>
    <x v="26"/>
    <s v="Asian"/>
    <s v="Biguanides"/>
    <x v="0"/>
    <d v="2012-07-30T00:00:00"/>
    <s v="Biguanides"/>
  </r>
  <r>
    <s v="muYYbgteU7o"/>
    <x v="26"/>
    <s v="Asian"/>
    <s v="Biguanides"/>
    <x v="0"/>
    <d v="2014-03-23T00:00:00"/>
    <s v="Biguanides"/>
  </r>
  <r>
    <s v="myBfrxofrsM"/>
    <x v="26"/>
    <s v="Asian"/>
    <s v="Biguanides"/>
    <x v="0"/>
    <d v="2023-07-21T00:00:00"/>
    <s v="Biguanides"/>
  </r>
  <r>
    <s v="mY.OzgaKIcI"/>
    <x v="26"/>
    <s v="Asian"/>
    <s v="Biguanides"/>
    <x v="0"/>
    <d v="2015-09-12T00:00:00"/>
    <s v="Biguanides"/>
  </r>
  <r>
    <s v="MWygzZK1tlg"/>
    <x v="26"/>
    <s v="Pacific peoples"/>
    <s v="DPP-4 inhibitors"/>
    <x v="0"/>
    <d v="2024-12-15T00:00:00"/>
    <s v="DPP-4 inhibitors-&gt;SGLT-2 inhibitors"/>
  </r>
  <r>
    <s v="myzPvzM1P7Y"/>
    <x v="26"/>
    <s v="Pacific peoples"/>
    <s v="Biguanides"/>
    <x v="0"/>
    <d v="2018-07-03T00:00:00"/>
    <s v="Biguanides-&gt;DPP-4 inhibitors-&gt;DPP-4 inhibitors|SGLT-2 inhibitors"/>
  </r>
  <r>
    <s v="mZ/.MBYqEA."/>
    <x v="26"/>
    <s v="Māori"/>
    <s v="Biguanides"/>
    <x v="0"/>
    <d v="2013-12-09T00:00:00"/>
    <s v="Biguanides-&gt;Insulin isophane"/>
  </r>
  <r>
    <s v="n0zcOzNSN26"/>
    <x v="26"/>
    <s v="Other"/>
    <s v="Biguanides"/>
    <x v="0"/>
    <d v="2018-05-08T00:00:00"/>
    <s v="Biguanides"/>
  </r>
  <r>
    <s v="pXwXVrISU0Y"/>
    <x v="26"/>
    <s v="Other"/>
    <s v="Biguanides"/>
    <x v="0"/>
    <d v="2015-06-27T00:00:00"/>
    <s v="Biguanides"/>
  </r>
  <r>
    <s v="Pz0HugwvUFc"/>
    <x v="26"/>
    <s v="Pacific peoples"/>
    <s v="DPP-4 inhibitors"/>
    <x v="0"/>
    <d v="2025-09-26T00:00:00"/>
    <s v="DPP-4 inhibitors"/>
  </r>
  <r>
    <s v="qkGU9NEjDkA"/>
    <x v="26"/>
    <s v="Other"/>
    <s v="Biguanides"/>
    <x v="0"/>
    <d v="2024-11-27T00:00:00"/>
    <s v="Biguanides-&gt;DPP-4 inhibitors-&gt;Biguanides|DPP-4 inhibitors-&gt;GLP-1 agonists"/>
  </r>
  <r>
    <s v="QNbwMqTRRmo"/>
    <x v="26"/>
    <s v="Pacific peoples"/>
    <s v="Biguanides"/>
    <x v="0"/>
    <d v="2016-12-30T00:00:00"/>
    <s v="Biguanides-&gt;Biguanides|Sulfonylureas-&gt;Sulfonylureas-&gt;DPP-4 inhibitors-&gt;DPP-4 inhibitors|Sulfonylureas-&gt;DPP-4 inhibitors|GLP-1 agonists-&gt;GLP-1 agonists"/>
  </r>
  <r>
    <s v="qOKdsYC10YQ"/>
    <x v="26"/>
    <s v="Māori"/>
    <s v="Biguanides|Insulin glargine"/>
    <x v="0"/>
    <d v="2017-11-30T00:00:00"/>
    <s v="Biguanides|Insulin glargine-&gt;Insulin glargine-&gt;Biguanides-&gt;SGLT-2 inhibitors-&gt;Insulin aspart|Insulin isophane-&gt;Insulin aspart-&gt;Biguanides|DPP-4 inhibitors|Insulin glargine-&gt;DPP-4 inhibitors|SGLT-2 inhibitors-&gt;Sulfonylureas-&gt;DPP-4 inhibitors-&gt;DPP-4 inhibitors|SGLT-2 inhibitors|Sulfonylureas-&gt;DPP-4 inhibitors|Insulin glargine|SGLT-2 inhibitors|Sulfonylureas"/>
  </r>
  <r>
    <s v="QoD.LlMho4A"/>
    <x v="26"/>
    <s v="Pacific peoples"/>
    <s v="Biguanides|Insulin isophane|Insulin lispro"/>
    <x v="0"/>
    <d v="2018-11-23T00:00:00"/>
    <s v="Biguanides|Insulin isophane|Insulin lispro-&gt;Insulin isophane|Insulin lispro"/>
  </r>
  <r>
    <s v="tjnlmSyXNn2"/>
    <x v="26"/>
    <s v="Māori"/>
    <s v="Biguanides"/>
    <x v="0"/>
    <d v="2024-04-30T00:00:00"/>
    <s v="Biguanides"/>
  </r>
  <r>
    <s v="TSwi6NWHxKc"/>
    <x v="26"/>
    <s v="Asian"/>
    <s v="Biguanides"/>
    <x v="0"/>
    <d v="2025-05-20T00:00:00"/>
    <s v="Biguanides"/>
  </r>
  <r>
    <s v="TONuVEaIyOI"/>
    <x v="26"/>
    <s v="Other"/>
    <s v="Biguanides"/>
    <x v="0"/>
    <d v="2025-09-18T00:00:00"/>
    <s v="Biguanides"/>
  </r>
  <r>
    <s v="iSPm2yd/WI6"/>
    <x v="26"/>
    <s v="Pacific peoples"/>
    <s v="Biguanides"/>
    <x v="0"/>
    <d v="2022-03-02T00:00:00"/>
    <s v="Biguanides"/>
  </r>
  <r>
    <s v="IuNmr4zazR2"/>
    <x v="26"/>
    <s v="Māori"/>
    <s v="Biguanides|Insulin aspart|Insulin isophane"/>
    <x v="0"/>
    <d v="2022-10-10T00:00:00"/>
    <s v="Biguanides|Insulin aspart|Insulin isophane-&gt;Insulin aspart|Insulin isophane-&gt;Biguanides"/>
  </r>
  <r>
    <s v="fYOC8z58x9M"/>
    <x v="26"/>
    <s v="Other"/>
    <s v="Biguanides"/>
    <x v="0"/>
    <d v="2023-10-10T00:00:00"/>
    <s v="Biguanides"/>
  </r>
  <r>
    <s v="FvssOuWxTR2"/>
    <x v="26"/>
    <s v="Asian"/>
    <s v="Biguanides"/>
    <x v="0"/>
    <d v="2024-12-02T00:00:00"/>
    <s v="Biguanides"/>
  </r>
  <r>
    <s v="FU9AcFbdQNg"/>
    <x v="26"/>
    <s v="Other"/>
    <s v="Biguanides"/>
    <x v="0"/>
    <d v="2023-08-03T00:00:00"/>
    <s v="Biguanides"/>
  </r>
  <r>
    <s v="FmDMkTVHu2."/>
    <x v="26"/>
    <s v="Māori"/>
    <s v="Biguanides"/>
    <x v="0"/>
    <d v="2012-01-24T00:00:00"/>
    <s v="Biguanides"/>
  </r>
  <r>
    <s v="fOAf5l2ZmkU"/>
    <x v="26"/>
    <s v="Pacific peoples"/>
    <s v="Biguanides"/>
    <x v="0"/>
    <d v="2013-09-17T00:00:00"/>
    <s v="Biguanides-&gt;Biguanides|Sulfonylureas-&gt;Sulfonylureas-&gt;Biguanides|SGLT-2 inhibitors-&gt;SGLT-2 inhibitors-&gt;DPP-4 inhibitors|SGLT-2 inhibitors"/>
  </r>
  <r>
    <s v="fOj3i.fLVJY"/>
    <x v="26"/>
    <s v="Māori"/>
    <s v="Biguanides"/>
    <x v="0"/>
    <d v="2023-12-21T00:00:00"/>
    <s v="Biguanides"/>
  </r>
  <r>
    <s v="fBMDej9hI/2"/>
    <x v="26"/>
    <s v="Pacific peoples"/>
    <s v="Biguanides"/>
    <x v="0"/>
    <d v="2017-01-25T00:00:00"/>
    <s v="Biguanides"/>
  </r>
  <r>
    <s v="fD.yxpwo4Xw"/>
    <x v="26"/>
    <s v="Asian"/>
    <s v="Biguanides"/>
    <x v="0"/>
    <d v="2024-04-04T00:00:00"/>
    <s v="Biguanides"/>
  </r>
  <r>
    <s v="fDzAUf7Etc6"/>
    <x v="26"/>
    <s v="Other"/>
    <s v="Biguanides"/>
    <x v="0"/>
    <d v="2013-09-05T00:00:00"/>
    <s v="Biguanides"/>
  </r>
  <r>
    <s v="FEeitTbVQTE"/>
    <x v="26"/>
    <s v="Māori"/>
    <s v="Biguanides|Insulin aspart|Insulin isophane"/>
    <x v="0"/>
    <d v="2023-09-22T00:00:00"/>
    <s v="Biguanides|Insulin aspart|Insulin isophane-&gt;Insulin aspart|Insulin isophane"/>
  </r>
  <r>
    <s v="FiEuUYyQTog"/>
    <x v="26"/>
    <s v="Māori"/>
    <s v="Biguanides"/>
    <x v="0"/>
    <d v="2016-10-31T00:00:00"/>
    <s v="Biguanides-&gt;Insulin isophane-&gt;Insulin aspart-&gt;Insulin aspart|Insulin isophane-&gt;Biguanides|Insulin isophane"/>
  </r>
  <r>
    <s v="FhIL5JOM4SQ"/>
    <x v="26"/>
    <s v="Asian"/>
    <s v="Biguanides"/>
    <x v="0"/>
    <d v="2011-11-12T00:00:00"/>
    <s v="Biguanides"/>
  </r>
  <r>
    <s v="FhreQEP2CLA"/>
    <x v="26"/>
    <s v="Pacific peoples"/>
    <s v="Biguanides|Insulin isophane"/>
    <x v="0"/>
    <d v="2019-09-10T00:00:00"/>
    <s v="Biguanides|Insulin isophane-&gt;Insulin isophane-&gt;Biguanides"/>
  </r>
  <r>
    <s v="FG9MylVIjUg"/>
    <x v="26"/>
    <s v="Other"/>
    <s v="Biguanides"/>
    <x v="0"/>
    <d v="2025-05-05T00:00:00"/>
    <s v="Biguanides"/>
  </r>
  <r>
    <s v="CABEV8ebwXM"/>
    <x v="26"/>
    <s v="Pacific peoples"/>
    <s v="DPP-4 inhibitors"/>
    <x v="0"/>
    <d v="2025-02-20T00:00:00"/>
    <s v="DPP-4 inhibitors"/>
  </r>
  <r>
    <s v="CAAAClVAcz6"/>
    <x v="26"/>
    <s v="Pacific peoples"/>
    <s v="Biguanides"/>
    <x v="0"/>
    <d v="2021-12-13T00:00:00"/>
    <s v="Biguanides"/>
  </r>
  <r>
    <s v="c9FedVXzs2g"/>
    <x v="26"/>
    <s v="Other"/>
    <s v="Biguanides"/>
    <x v="0"/>
    <d v="2011-06-21T00:00:00"/>
    <s v="Biguanides"/>
  </r>
  <r>
    <s v="eyr83C7ggxs"/>
    <x v="26"/>
    <s v="Māori"/>
    <s v="Biguanides"/>
    <x v="0"/>
    <d v="2018-06-29T00:00:00"/>
    <s v="Biguanides"/>
  </r>
  <r>
    <s v="cbhcB4rIlLg"/>
    <x v="26"/>
    <s v="Asian"/>
    <s v="Biguanides"/>
    <x v="0"/>
    <d v="2021-09-28T00:00:00"/>
    <s v="Biguanides"/>
  </r>
  <r>
    <s v="extardML136"/>
    <x v="26"/>
    <s v="Māori"/>
    <s v="Biguanides"/>
    <x v="0"/>
    <d v="2024-11-27T00:00:00"/>
    <s v="Biguanides"/>
  </r>
  <r>
    <s v="Bj4MNSnhHYU"/>
    <x v="26"/>
    <s v="Asian"/>
    <s v="Biguanides"/>
    <x v="0"/>
    <d v="2012-11-13T00:00:00"/>
    <s v="Biguanides"/>
  </r>
  <r>
    <s v="BHWhPsl3//Y"/>
    <x v="26"/>
    <s v="Other"/>
    <s v="Biguanides"/>
    <x v="0"/>
    <d v="2013-06-10T00:00:00"/>
    <s v="Biguanides"/>
  </r>
  <r>
    <s v="bk841PpH8hI"/>
    <x v="26"/>
    <s v="Māori"/>
    <s v="Biguanides"/>
    <x v="0"/>
    <d v="2024-05-07T00:00:00"/>
    <s v="Biguanides"/>
  </r>
  <r>
    <s v="bsJDfc18o5s"/>
    <x v="26"/>
    <s v="Other"/>
    <s v="Biguanides"/>
    <x v="0"/>
    <d v="2023-10-03T00:00:00"/>
    <s v="Biguanides"/>
  </r>
  <r>
    <s v="bq55CHBZb9Q"/>
    <x v="26"/>
    <s v="Other"/>
    <s v="Biguanides"/>
    <x v="0"/>
    <d v="2022-11-02T00:00:00"/>
    <s v="Biguanides"/>
  </r>
  <r>
    <s v="bQ7dpUJAE9I"/>
    <x v="26"/>
    <s v="Pacific peoples"/>
    <s v="Biguanides"/>
    <x v="0"/>
    <d v="2025-04-11T00:00:00"/>
    <s v="Biguanides"/>
  </r>
  <r>
    <s v="bX/GvarrJ.2"/>
    <x v="26"/>
    <s v="Other"/>
    <s v="Biguanides"/>
    <x v="0"/>
    <d v="2011-09-29T00:00:00"/>
    <s v="Biguanides-&gt;SGLT-2 inhibitors-&gt;DPP-4 inhibitors-&gt;Biguanides|DPP-4 inhibitors|SGLT-2 inhibitors"/>
  </r>
  <r>
    <s v="bytCBZfTLH2"/>
    <x v="26"/>
    <s v="Pacific peoples"/>
    <s v="Biguanides"/>
    <x v="0"/>
    <d v="2013-02-28T00:00:00"/>
    <s v="Biguanides-&gt;Biguanides|Sulfonylureas-&gt;Insulin isophane-&gt;Insulin aspart|Insulin isophane-&gt;Biguanides|Insulin glargine|Sulfonylureas-&gt;Insulin glargine-&gt;Insulin aspart-&gt;Biguanides|Insulin aspart|Sulfonylureas-&gt;Insulin aspart|Sulfonylureas-&gt;Sulfonylureas-&gt;Biguanides|Insulin aspart-&gt;Biguanides|SGLT-2 inhibitors-&gt;DPP-4 inhibitors|Insulin aspart-&gt;DPP-4 inhibitors-&gt;Insulin aspart|Insulin glargine"/>
  </r>
  <r>
    <s v="C7hyzh3i3Hs"/>
    <x v="26"/>
    <s v="Other"/>
    <s v="Biguanides"/>
    <x v="0"/>
    <d v="2024-03-08T00:00:00"/>
    <s v="Biguanides"/>
  </r>
  <r>
    <s v="C6Z7Lk2Pzzw"/>
    <x v="26"/>
    <s v="Pacific peoples"/>
    <s v="Biguanides"/>
    <x v="0"/>
    <d v="2016-01-13T00:00:00"/>
    <s v="Biguanides"/>
  </r>
  <r>
    <s v="7l61uUnAams"/>
    <x v="26"/>
    <s v="Pacific peoples"/>
    <s v="Biguanides"/>
    <x v="0"/>
    <d v="2013-07-25T00:00:00"/>
    <s v="Biguanides-&gt;Insulin aspart|Insulin isophane-&gt;Insulin aspart-&gt;Biguanides|Insulin aspart-&gt;Biguanides|Insulin aspart|Insulin isophane-&gt;DPP-4 inhibitors-&gt;DPP-4 inhibitors|SGLT-2 inhibitors"/>
  </r>
  <r>
    <s v="7nlQyVqLyQM"/>
    <x v="26"/>
    <s v="Asian"/>
    <s v="Biguanides"/>
    <x v="0"/>
    <d v="2022-05-06T00:00:00"/>
    <s v="Biguanides"/>
  </r>
  <r>
    <s v="7oG/DnOgbMY"/>
    <x v="26"/>
    <s v="Asian"/>
    <s v="Biguanides"/>
    <x v="0"/>
    <d v="2017-12-23T00:00:00"/>
    <s v="Biguanides"/>
  </r>
  <r>
    <s v="bGm6jlUI9o6"/>
    <x v="26"/>
    <s v="Other"/>
    <s v="Biguanides"/>
    <x v="0"/>
    <d v="2013-02-04T00:00:00"/>
    <s v="Biguanides"/>
  </r>
  <r>
    <s v="7dGquojRZV6"/>
    <x v="26"/>
    <s v="Asian"/>
    <s v="Biguanides"/>
    <x v="0"/>
    <d v="2023-06-30T00:00:00"/>
    <s v="Biguanides"/>
  </r>
  <r>
    <s v="7AdPScJVCa6"/>
    <x v="26"/>
    <s v="Asian"/>
    <s v="Biguanides"/>
    <x v="0"/>
    <d v="2025-06-30T00:00:00"/>
    <s v="Biguanides-&gt;DPP-4 inhibitors"/>
  </r>
  <r>
    <s v="7AU7dNOr35w"/>
    <x v="26"/>
    <s v="Other"/>
    <s v="Biguanides"/>
    <x v="0"/>
    <d v="2017-08-11T00:00:00"/>
    <s v="Biguanides"/>
  </r>
  <r>
    <s v="7aVWCWMbXJ."/>
    <x v="26"/>
    <s v="Asian"/>
    <s v="Biguanides|Insulin isophane|Insulin lispro"/>
    <x v="0"/>
    <d v="2017-06-14T00:00:00"/>
    <s v="Biguanides|Insulin isophane|Insulin lispro-&gt;Insulin aspart|Insulin isophane-&gt;Biguanides|Insulin aspart|Insulin isophane"/>
  </r>
  <r>
    <s v="7BFoaVkKNKI"/>
    <x v="26"/>
    <s v="Asian"/>
    <s v="DPP-4 inhibitors"/>
    <x v="0"/>
    <d v="2022-08-29T00:00:00"/>
    <s v="DPP-4 inhibitors-&gt;DPP-4 inhibitors|SGLT-2 inhibitors"/>
  </r>
  <r>
    <s v="6pa0..WWlTQ"/>
    <x v="26"/>
    <s v="Pacific peoples"/>
    <s v="Biguanides"/>
    <x v="0"/>
    <d v="2013-11-12T00:00:00"/>
    <s v="Biguanides"/>
  </r>
  <r>
    <s v="6sv8kQsPv96"/>
    <x v="26"/>
    <s v="Other"/>
    <s v="Biguanides"/>
    <x v="0"/>
    <d v="2020-07-30T00:00:00"/>
    <s v="Biguanides"/>
  </r>
  <r>
    <s v="7.zaXtfPfII"/>
    <x v="26"/>
    <s v="Pacific peoples"/>
    <s v="Biguanides"/>
    <x v="0"/>
    <d v="2018-04-18T00:00:00"/>
    <s v="Biguanides"/>
  </r>
  <r>
    <s v="6kuvlXXV.fc"/>
    <x v="26"/>
    <s v="Other"/>
    <s v="Biguanides"/>
    <x v="0"/>
    <d v="2019-10-16T00:00:00"/>
    <s v="Biguanides"/>
  </r>
  <r>
    <s v="6mCnyj2Jkz2"/>
    <x v="26"/>
    <s v="Other"/>
    <s v="Biguanides"/>
    <x v="0"/>
    <d v="2015-08-06T00:00:00"/>
    <s v="Biguanides"/>
  </r>
  <r>
    <s v="6gBzjXo4FLI"/>
    <x v="26"/>
    <s v="Other"/>
    <s v="Biguanides"/>
    <x v="0"/>
    <d v="2019-10-11T00:00:00"/>
    <s v="Biguanides"/>
  </r>
  <r>
    <s v="6hRu4ocHGzc"/>
    <x v="26"/>
    <s v="Other"/>
    <s v="Biguanides"/>
    <x v="0"/>
    <d v="2022-05-13T00:00:00"/>
    <s v="Biguanides"/>
  </r>
  <r>
    <s v="akFnHQfPUHA"/>
    <x v="26"/>
    <s v="Asian"/>
    <s v="Biguanides"/>
    <x v="0"/>
    <d v="2024-03-30T00:00:00"/>
    <s v="Biguanides-&gt;Insulin glargine-&gt;Insulin aspart|Insulin glargine-&gt;Sulfonylureas|Thiazolidinedione"/>
  </r>
  <r>
    <s v="AJK1MwSfuw."/>
    <x v="26"/>
    <s v="Māori"/>
    <s v="Biguanides"/>
    <x v="0"/>
    <d v="2014-02-05T00:00:00"/>
    <s v="Biguanides-&gt;Sulfonylureas"/>
  </r>
  <r>
    <s v="aUXecTZbhgw"/>
    <x v="26"/>
    <s v="Other"/>
    <s v="Biguanides"/>
    <x v="0"/>
    <d v="2013-01-16T00:00:00"/>
    <s v="Biguanides"/>
  </r>
  <r>
    <s v="Awmg69kmqtA"/>
    <x v="26"/>
    <s v="Other"/>
    <s v="Biguanides"/>
    <x v="0"/>
    <d v="2024-06-12T00:00:00"/>
    <s v="Biguanides"/>
  </r>
  <r>
    <s v="EAqC4RqTbus"/>
    <x v="26"/>
    <s v="Other"/>
    <s v="Biguanides"/>
    <x v="0"/>
    <d v="2022-09-27T00:00:00"/>
    <s v="Biguanides"/>
  </r>
  <r>
    <s v="EbcIXYJYvl6"/>
    <x v="26"/>
    <s v="Māori"/>
    <s v="Biguanides"/>
    <x v="0"/>
    <d v="2015-11-19T00:00:00"/>
    <s v="Biguanides"/>
  </r>
  <r>
    <s v="EH8x5cqDzvo"/>
    <x v="26"/>
    <s v="Pacific peoples"/>
    <s v="Biguanides|Insulin aspart|Insulin isophane"/>
    <x v="0"/>
    <d v="2022-04-01T00:00:00"/>
    <s v="Biguanides|Insulin aspart|Insulin isophane"/>
  </r>
  <r>
    <s v="ehoV7oO81yk"/>
    <x v="26"/>
    <s v="Māori"/>
    <s v="Biguanides"/>
    <x v="0"/>
    <d v="2025-07-10T00:00:00"/>
    <s v="Biguanides"/>
  </r>
  <r>
    <s v="eixwBx3f13Q"/>
    <x v="26"/>
    <s v="Māori"/>
    <s v="Biguanides"/>
    <x v="0"/>
    <d v="2025-06-30T00:00:00"/>
    <s v="Biguanides"/>
  </r>
  <r>
    <s v="EK9UDUKbqbo"/>
    <x v="26"/>
    <s v="Pacific peoples"/>
    <s v="Biguanides"/>
    <x v="0"/>
    <d v="2014-08-13T00:00:00"/>
    <s v="Biguanides-&gt;Insulin isophane-&gt;Insulin aspart|Insulin isophane-&gt;Biguanides|Insulin isophane-&gt;Insulin aspart-&gt;Biguanides|Insulin aspart|Insulin isophane-&gt;Biguanides|Insulin aspart-&gt;SGLT-2 inhibitors-&gt;Biguanides|SGLT-2 inhibitors"/>
  </r>
  <r>
    <s v="BAYFcY3hwMA"/>
    <x v="26"/>
    <s v="Māori"/>
    <s v="Biguanides"/>
    <x v="0"/>
    <d v="2024-05-16T00:00:00"/>
    <s v="Biguanides"/>
  </r>
  <r>
    <s v="Bbvl1pYWH/A"/>
    <x v="26"/>
    <s v="Other"/>
    <s v="Biguanides"/>
    <x v="0"/>
    <d v="2020-12-24T00:00:00"/>
    <s v="Biguanides-&gt;Insulin glargine-&gt;Insulin aspart|Insulin glargine"/>
  </r>
  <r>
    <s v="e5GuycRya7E"/>
    <x v="26"/>
    <s v="Other"/>
    <s v="Biguanides"/>
    <x v="0"/>
    <d v="2021-02-17T00:00:00"/>
    <s v="Biguanides"/>
  </r>
  <r>
    <s v="E9vaYpgDU6g"/>
    <x v="26"/>
    <s v="Other"/>
    <s v="Biguanides"/>
    <x v="0"/>
    <d v="2023-02-10T00:00:00"/>
    <s v="Biguanides"/>
  </r>
  <r>
    <s v="B1uWzF81DXw"/>
    <x v="26"/>
    <s v="Asian"/>
    <s v="Biguanides"/>
    <x v="0"/>
    <d v="2022-09-13T00:00:00"/>
    <s v="Biguanides"/>
  </r>
  <r>
    <s v="B5IcadIilg2"/>
    <x v="26"/>
    <s v="Asian"/>
    <s v="Biguanides"/>
    <x v="0"/>
    <d v="2011-05-20T00:00:00"/>
    <s v="Biguanides-&gt;Biguanides|Insulin isophane-&gt;Insulin isophane-&gt;Insulin aspart-&gt;Insulin aspart|Insulin isophane"/>
  </r>
  <r>
    <s v="B8LXcj1HnJE"/>
    <x v="26"/>
    <s v="Other"/>
    <s v="Biguanides"/>
    <x v="0"/>
    <d v="2017-04-28T00:00:00"/>
    <s v="Biguanides"/>
  </r>
  <r>
    <s v="UB28Q4FYsNY"/>
    <x v="26"/>
    <s v="Asian"/>
    <s v="Biguanides"/>
    <x v="0"/>
    <d v="2024-07-25T00:00:00"/>
    <s v="Biguanides"/>
  </r>
  <r>
    <s v="tzGKqEOIc6U"/>
    <x v="26"/>
    <s v="Pacific peoples"/>
    <s v="Biguanides"/>
    <x v="0"/>
    <d v="2012-04-04T00:00:00"/>
    <s v="Biguanides-&gt;Biguanides|Sulfonylureas-&gt;DPP-4 inhibitors-&gt;Biguanides|DPP-4 inhibitors|Sulfonylureas"/>
  </r>
  <r>
    <s v="TWabVhxdcBk"/>
    <x v="26"/>
    <s v="Other"/>
    <s v="Biguanides"/>
    <x v="0"/>
    <d v="2013-06-11T00:00:00"/>
    <s v="Biguanides"/>
  </r>
  <r>
    <s v="twW74dLqoKk"/>
    <x v="26"/>
    <s v="Māori"/>
    <s v="Biguanides"/>
    <x v="0"/>
    <d v="2011-07-20T00:00:00"/>
    <s v="Biguanides-&gt;Insulin isophane-&gt;Insulin aspart-&gt;Biguanides|Sulfonylureas-&gt;DPP-4 inhibitors|Sulfonylureas-&gt;DPP-4 inhibitors"/>
  </r>
  <r>
    <s v="tXjZzqZ.a7A"/>
    <x v="26"/>
    <s v="Māori"/>
    <s v="Biguanides"/>
    <x v="0"/>
    <d v="2023-02-15T00:00:00"/>
    <s v="Biguanides-&gt;Biguanides|SGLT-2 inhibitors-&gt;SGLT-2 inhibitors-&gt;DPP-4 inhibitors-&gt;Biguanides|DPP-4 inhibitors|SGLT-2 inhibitors"/>
  </r>
  <r>
    <s v="uhzBzKSgwQE"/>
    <x v="26"/>
    <s v="Māori"/>
    <s v="Biguanides"/>
    <x v="0"/>
    <d v="2023-11-15T00:00:00"/>
    <s v="Biguanides"/>
  </r>
  <r>
    <s v="3fOV1xA8i4w"/>
    <x v="26"/>
    <s v="Asian"/>
    <s v="Biguanides"/>
    <x v="0"/>
    <d v="2020-10-29T00:00:00"/>
    <s v="Biguanides"/>
  </r>
  <r>
    <s v="3EFrrizJw62"/>
    <x v="26"/>
    <s v="Māori"/>
    <s v="Biguanides"/>
    <x v="0"/>
    <d v="2021-02-01T00:00:00"/>
    <s v="Biguanides"/>
  </r>
  <r>
    <s v="UfcTEgHIBOM"/>
    <x v="26"/>
    <s v="Asian"/>
    <s v="Biguanides"/>
    <x v="0"/>
    <d v="2012-03-28T00:00:00"/>
    <s v="Biguanides"/>
  </r>
  <r>
    <s v="UEjGVZ8YZ.6"/>
    <x v="26"/>
    <s v="Pacific peoples"/>
    <s v="Biguanides"/>
    <x v="0"/>
    <d v="2020-12-31T00:00:00"/>
    <s v="Biguanides"/>
  </r>
  <r>
    <s v="uEM4FaywepM"/>
    <x v="26"/>
    <s v="Māori"/>
    <s v="Biguanides"/>
    <x v="0"/>
    <d v="2015-11-27T00:00:00"/>
    <s v="Biguanides-&gt;SGLT-2 inhibitors-&gt;DPP-4 inhibitors|SGLT-2 inhibitors-&gt;DPP-4 inhibitors"/>
  </r>
  <r>
    <s v="uen8d0QjVBs"/>
    <x v="26"/>
    <s v="Asian"/>
    <s v="Biguanides"/>
    <x v="0"/>
    <d v="2024-11-01T00:00:00"/>
    <s v="Biguanides"/>
  </r>
  <r>
    <s v="ufwje2lLPPE"/>
    <x v="26"/>
    <s v="Pacific peoples"/>
    <s v="DPP-4 inhibitors|SGLT-2 inhibitors"/>
    <x v="0"/>
    <d v="2024-12-02T00:00:00"/>
    <s v="DPP-4 inhibitors|SGLT-2 inhibitors-&gt;DPP-4 inhibitors|SGLT-2 inhibitors|Sulfonylureas"/>
  </r>
  <r>
    <s v="4PcS4Q/eW7I"/>
    <x v="26"/>
    <s v="Māori"/>
    <s v="Biguanides"/>
    <x v="0"/>
    <d v="2024-05-16T00:00:00"/>
    <s v="Biguanides"/>
  </r>
  <r>
    <s v="4o6jeHau/yA"/>
    <x v="26"/>
    <s v="Māori"/>
    <s v="Biguanides"/>
    <x v="0"/>
    <d v="2017-10-13T00:00:00"/>
    <s v="Biguanides"/>
  </r>
  <r>
    <s v="3pzecbTLafw"/>
    <x v="26"/>
    <s v="Pacific peoples"/>
    <s v="Biguanides"/>
    <x v="0"/>
    <d v="2012-02-25T00:00:00"/>
    <s v="Biguanides-&gt;Sulfonylureas-&gt;Biguanides|Sulfonylureas-&gt;Insulin glargine-&gt;Biguanides|Insulin glargine-&gt;Insulin aspart|Insulin glargine"/>
  </r>
  <r>
    <s v="3omeaZybL8w"/>
    <x v="26"/>
    <s v="Pacific peoples"/>
    <s v="Biguanides"/>
    <x v="0"/>
    <d v="2011-09-07T00:00:00"/>
    <s v="Biguanides-&gt;Insulin aspart|Insulin isophane-&gt;Insulin isophane-&gt;Biguanides|Sulfonylureas-&gt;DPP-4 inhibitors|Sulfonylureas-&gt;DPP-4 inhibitors-&gt;Sulfonylureas-&gt;SGLT-2 inhibitors-&gt;DPP-4 inhibitors|SGLT-2 inhibitors|Sulfonylureas"/>
  </r>
  <r>
    <s v="3NuQwcz35Ss"/>
    <x v="26"/>
    <s v="Other"/>
    <s v="Biguanides"/>
    <x v="0"/>
    <d v="2015-07-17T00:00:00"/>
    <s v="Biguanides"/>
  </r>
  <r>
    <s v="3knSWkFVD6s"/>
    <x v="26"/>
    <s v="Asian"/>
    <s v="Biguanides"/>
    <x v="0"/>
    <d v="2022-10-25T00:00:00"/>
    <s v="Biguanides"/>
  </r>
  <r>
    <s v="3vAkQ8amsVw"/>
    <x v="26"/>
    <s v="Māori"/>
    <s v="Biguanides"/>
    <x v="0"/>
    <d v="2011-06-30T00:00:00"/>
    <s v="Biguanides-&gt;Insulin isophane-&gt;Insulin aspart-&gt;Insulin aspart|Insulin isophane-&gt;Biguanides|SGLT-2 inhibitors-&gt;SGLT-2 inhibitors-&gt;Biguanides|GLP-1 agonists|SGLT-2 inhibitors-&gt;Biguanides|GLP-1 agonists-&gt;GLP-1 agonists-&gt;GLP-1 agonists|SGLT-2 inhibitors-&gt;Biguanides|GLP-1 agonists|Sulfonylureas"/>
  </r>
  <r>
    <s v="4aSnnp7WcLA"/>
    <x v="26"/>
    <s v="Other"/>
    <s v="Biguanides"/>
    <x v="0"/>
    <d v="2011-06-29T00:00:00"/>
    <s v="Biguanides"/>
  </r>
  <r>
    <s v="47qcGQtaszU"/>
    <x v="26"/>
    <s v="Other"/>
    <s v="Biguanides"/>
    <x v="0"/>
    <d v="2020-12-09T00:00:00"/>
    <s v="Biguanides"/>
  </r>
  <r>
    <s v="ilpysZhaZeE"/>
    <x v="26"/>
    <s v="Other"/>
    <s v="Biguanides"/>
    <x v="0"/>
    <d v="2021-04-12T00:00:00"/>
    <s v="Biguanides-&gt;DPP-4 inhibitors-&gt;Biguanides|GLP-1 agonists-&gt;GLP-1 agonists"/>
  </r>
  <r>
    <s v="iFMxcJ5AD/2"/>
    <x v="26"/>
    <s v="Māori"/>
    <s v="Biguanides"/>
    <x v="0"/>
    <d v="2021-02-17T00:00:00"/>
    <s v="Biguanides"/>
  </r>
  <r>
    <s v="iAhZZdVHY56"/>
    <x v="26"/>
    <s v="Asian"/>
    <s v="Biguanides"/>
    <x v="0"/>
    <d v="2022-01-24T00:00:00"/>
    <s v="Biguanides"/>
  </r>
  <r>
    <s v="i764KjlOFDo"/>
    <x v="26"/>
    <s v="Māori"/>
    <s v="Biguanides"/>
    <x v="0"/>
    <d v="2016-06-23T00:00:00"/>
    <s v="Biguanides-&gt;Sulfonylureas-&gt;Biguanides|Sulfonylureas-&gt;SGLT-2 inhibitors-&gt;SGLT-2 inhibitors|Sulfonylureas"/>
  </r>
  <r>
    <s v="hyoV6ZAEp4."/>
    <x v="26"/>
    <s v="Asian"/>
    <s v="Biguanides"/>
    <x v="0"/>
    <d v="2018-05-11T00:00:00"/>
    <s v="Biguanides-&gt;Insulin isophane"/>
  </r>
  <r>
    <s v="hv7HRLRXpqI"/>
    <x v="26"/>
    <s v="Pacific peoples"/>
    <s v="Biguanides|Insulin isophane"/>
    <x v="0"/>
    <d v="2020-05-20T00:00:00"/>
    <s v="Biguanides|Insulin isophane-&gt;Insulin isophane-&gt;Insulin aspart"/>
  </r>
  <r>
    <s v="hVyaOGIEXMg"/>
    <x v="26"/>
    <s v="Other"/>
    <s v="Biguanides|Insulin isophane"/>
    <x v="0"/>
    <d v="2014-06-25T00:00:00"/>
    <s v="Biguanides|Insulin isophane-&gt;Insulin aspart-&gt;Insulin isophane"/>
  </r>
  <r>
    <s v="hWbU7wsst2Q"/>
    <x v="26"/>
    <s v="Pacific peoples"/>
    <s v="Biguanides"/>
    <x v="0"/>
    <d v="2014-03-04T00:00:00"/>
    <s v="Biguanides"/>
  </r>
  <r>
    <s v="F/Cnr3Q.JHE"/>
    <x v="26"/>
    <s v="Pacific peoples"/>
    <s v="Biguanides"/>
    <x v="0"/>
    <d v="2016-11-17T00:00:00"/>
    <s v="Biguanides-&gt;DPP-4 inhibitors-&gt;SGLT-2 inhibitors"/>
  </r>
  <r>
    <s v="eZTg8KgeOiQ"/>
    <x v="26"/>
    <s v="Māori"/>
    <s v="Biguanides"/>
    <x v="0"/>
    <d v="2019-03-11T00:00:00"/>
    <s v="Biguanides"/>
  </r>
  <r>
    <s v="f1e7OjNnG0k"/>
    <x v="26"/>
    <s v="Asian"/>
    <s v="Biguanides"/>
    <x v="0"/>
    <d v="2022-04-21T00:00:00"/>
    <s v="Biguanides-&gt;Insulin isophane"/>
  </r>
  <r>
    <s v="eTdiFQr3rME"/>
    <x v="26"/>
    <s v="Asian"/>
    <s v="Biguanides"/>
    <x v="0"/>
    <d v="2014-05-16T00:00:00"/>
    <s v="Biguanides"/>
  </r>
  <r>
    <s v="ENOPArlo0Tw"/>
    <x v="26"/>
    <s v="Pacific peoples"/>
    <s v="Biguanides"/>
    <x v="0"/>
    <d v="2018-05-14T00:00:00"/>
    <s v="Biguanides"/>
  </r>
  <r>
    <s v="P2DuJDfc2.Q"/>
    <x v="26"/>
    <s v="Other"/>
    <s v="Biguanides"/>
    <x v="0"/>
    <d v="2018-08-23T00:00:00"/>
    <s v="Biguanides"/>
  </r>
  <r>
    <s v="p1p2cuNmOrs"/>
    <x v="26"/>
    <s v="Asian"/>
    <s v="Biguanides"/>
    <x v="0"/>
    <d v="2020-08-13T00:00:00"/>
    <s v="Biguanides-&gt;Biguanides|Insulin isophane-&gt;Insulin isophane"/>
  </r>
  <r>
    <s v="P13ae2GHaB6"/>
    <x v="26"/>
    <s v="Other"/>
    <s v="Biguanides"/>
    <x v="0"/>
    <d v="2015-03-19T00:00:00"/>
    <s v="Biguanides"/>
  </r>
  <r>
    <s v="P64iauLiA2."/>
    <x v="26"/>
    <s v="Pacific peoples"/>
    <s v="SGLT-2 inhibitors"/>
    <x v="0"/>
    <d v="2025-12-11T00:00:00"/>
    <s v="SGLT-2 inhibitors"/>
  </r>
  <r>
    <s v="P4gXlEMrEKM"/>
    <x v="26"/>
    <s v="Asian"/>
    <s v="Biguanides|Sulfonylureas"/>
    <x v="0"/>
    <d v="2020-07-25T00:00:00"/>
    <s v="Biguanides|Sulfonylureas"/>
  </r>
  <r>
    <s v="P3/TPg1fOk6"/>
    <x v="26"/>
    <s v="Asian"/>
    <s v="Biguanides"/>
    <x v="0"/>
    <d v="2024-04-18T00:00:00"/>
    <s v="Biguanides"/>
  </r>
  <r>
    <s v="PJVXsxcYhgY"/>
    <x v="26"/>
    <s v="Pacific peoples"/>
    <s v="Biguanides"/>
    <x v="0"/>
    <d v="2014-04-09T00:00:00"/>
    <s v="Biguanides-&gt;Biguanides|Sulfonylureas-&gt;Biguanides|DPP-4 inhibitors|Sulfonylureas-&gt;DPP-4 inhibitors-&gt;Insulin isophane-&gt;Biguanides|Insulin isophane-&gt;Insulin aspart-&gt;Biguanides|Insulin aspart|Insulin isophane-&gt;DPP-4 inhibitors|Sulfonylureas-&gt;SGLT-2 inhibitors-&gt;DPP-4 inhibitors|SGLT-2 inhibitors|Sulfonylureas"/>
  </r>
  <r>
    <s v="ph1f2CH9.zY"/>
    <x v="26"/>
    <s v="Other"/>
    <s v="Biguanides"/>
    <x v="0"/>
    <d v="2016-02-26T00:00:00"/>
    <s v="Biguanides"/>
  </r>
  <r>
    <s v="PEs/QoQCEtk"/>
    <x v="26"/>
    <s v="Pacific peoples"/>
    <s v="Biguanides"/>
    <x v="0"/>
    <d v="2025-11-06T00:00:00"/>
    <s v="Biguanides"/>
  </r>
  <r>
    <s v="pDwsSDGlFNs"/>
    <x v="26"/>
    <s v="Other"/>
    <s v="Biguanides"/>
    <x v="0"/>
    <d v="2018-01-12T00:00:00"/>
    <s v="Biguanides"/>
  </r>
  <r>
    <s v="PCz6qHbhZag"/>
    <x v="26"/>
    <s v="Other"/>
    <s v="Biguanides"/>
    <x v="0"/>
    <d v="2021-11-11T00:00:00"/>
    <s v="Biguanides"/>
  </r>
  <r>
    <s v="LFI4KZl70QQ"/>
    <x v="26"/>
    <s v="Asian"/>
    <s v="Biguanides"/>
    <x v="0"/>
    <d v="2024-12-10T00:00:00"/>
    <s v="Biguanides"/>
  </r>
  <r>
    <s v="lF9U6r83gDA"/>
    <x v="26"/>
    <s v="Other"/>
    <s v="Biguanides"/>
    <x v="0"/>
    <d v="2014-12-03T00:00:00"/>
    <s v="Biguanides"/>
  </r>
  <r>
    <s v="Lm4raYMIoBE"/>
    <x v="26"/>
    <s v="Other"/>
    <s v="Biguanides"/>
    <x v="0"/>
    <d v="2025-02-05T00:00:00"/>
    <s v="Biguanides"/>
  </r>
  <r>
    <s v="LP4Hmwd0xBE"/>
    <x v="26"/>
    <s v="Pacific peoples"/>
    <s v="Biguanides"/>
    <x v="0"/>
    <d v="2025-07-15T00:00:00"/>
    <s v="Biguanides"/>
  </r>
  <r>
    <s v="lPHYP1oIvy6"/>
    <x v="26"/>
    <s v="Asian"/>
    <s v="Biguanides"/>
    <x v="0"/>
    <d v="2025-11-04T00:00:00"/>
    <s v="Biguanides"/>
  </r>
  <r>
    <s v="Lno/j8DUp1M"/>
    <x v="26"/>
    <s v="Other"/>
    <s v="Insulin aspart|Insulin isophane"/>
    <x v="1"/>
    <d v="2011-06-08T00:00:00"/>
    <s v="Insulin aspart|Insulin isophane-&gt;Insulin aspart-&gt;Biguanides-&gt;Sulfonylureas-&gt;Biguanides|Sulfonylureas-&gt;Insulin glargine-&gt;DPP-4 inhibitors-&gt;DPP-4 inhibitors|Insulin glargine-&gt;Insulin glargine|SGLT-2 inhibitors-&gt;SGLT-2 inhibitors-&gt;Insulin isophane-&gt;Insulin isophane|SGLT-2 inhibitors-&gt;Biguanides|GLP-1 agonists-&gt;GLP-1 agonists-&gt;Biguanides|Insulin isophane-&gt;GLP-1 agonists|Insulin isophane-&gt;Biguanides|GLP-1 agonists|Insulin isophane-&gt;GLP-1 agonists|Insulin glargine|Insulin isophane-&gt;Biguanides|GLP-1 agonists|Insulin glargine|Insulin isophane-&gt;GLP-1 agonists|Sulfonylureas"/>
  </r>
  <r>
    <s v="lXRY98JzdSc"/>
    <x v="26"/>
    <s v="Pacific peoples"/>
    <s v="Biguanides"/>
    <x v="0"/>
    <d v="2021-03-19T00:00:00"/>
    <s v="Biguanides"/>
  </r>
  <r>
    <s v="LT.RESsDvKA"/>
    <x v="26"/>
    <s v="Asian"/>
    <s v="Biguanides"/>
    <x v="0"/>
    <d v="2011-12-22T00:00:00"/>
    <s v="Biguanides"/>
  </r>
  <r>
    <s v="lSWaEt76Swo"/>
    <x v="26"/>
    <s v="Māori"/>
    <s v="Biguanides"/>
    <x v="0"/>
    <d v="2024-02-28T00:00:00"/>
    <s v="Biguanides"/>
  </r>
  <r>
    <s v="DKLamvoVoXg"/>
    <x v="26"/>
    <s v="Pacific peoples"/>
    <s v="Biguanides"/>
    <x v="0"/>
    <d v="2014-05-19T00:00:00"/>
    <s v="Biguanides"/>
  </r>
  <r>
    <s v="dlLxk/zdYBI"/>
    <x v="26"/>
    <s v="Pacific peoples"/>
    <s v="Biguanides"/>
    <x v="0"/>
    <d v="2025-12-10T00:00:00"/>
    <s v="Biguanides"/>
  </r>
  <r>
    <s v="dmFkayIUgF2"/>
    <x v="26"/>
    <s v="Asian"/>
    <s v="Biguanides"/>
    <x v="0"/>
    <d v="2014-10-28T00:00:00"/>
    <s v="Biguanides"/>
  </r>
  <r>
    <s v="DffRy7pM2t2"/>
    <x v="26"/>
    <s v="Asian"/>
    <s v="Biguanides"/>
    <x v="0"/>
    <d v="2011-04-06T00:00:00"/>
    <s v="Biguanides-&gt;SGLT-2 inhibitors-&gt;Biguanides|SGLT-2 inhibitors-&gt;Insulin isophane-&gt;Insulin aspart-&gt;Insulin aspart|Insulin isophane"/>
  </r>
  <r>
    <s v="df4qN1zJWbM"/>
    <x v="26"/>
    <s v="Pacific peoples"/>
    <s v="Biguanides"/>
    <x v="0"/>
    <d v="2024-03-22T00:00:00"/>
    <s v="Biguanides"/>
  </r>
  <r>
    <s v="DHOnAQ9LVZ6"/>
    <x v="26"/>
    <s v="Other"/>
    <s v="Biguanides"/>
    <x v="0"/>
    <d v="2016-02-29T00:00:00"/>
    <s v="Biguanides"/>
  </r>
  <r>
    <s v="de2sBfOXj9E"/>
    <x v="26"/>
    <s v="Other"/>
    <s v="Biguanides"/>
    <x v="0"/>
    <d v="2023-07-11T00:00:00"/>
    <s v="Biguanides-&gt;Insulin glargine-&gt;Biguanides|Insulin glargine-&gt;GLP-1 agonists-&gt;Biguanides|GLP-1 agonists|Insulin glargine-&gt;DPP-4 inhibitors"/>
  </r>
  <r>
    <s v="dEaD0WHHOL6"/>
    <x v="26"/>
    <s v="Asian"/>
    <s v="Biguanides"/>
    <x v="0"/>
    <d v="2024-03-13T00:00:00"/>
    <s v="Biguanides"/>
  </r>
  <r>
    <s v="DdBnJWT0nSM"/>
    <x v="26"/>
    <s v="Other"/>
    <s v="Biguanides"/>
    <x v="0"/>
    <d v="2022-02-16T00:00:00"/>
    <s v="Biguanides"/>
  </r>
  <r>
    <s v="dvrtNyTnm/."/>
    <x v="26"/>
    <s v="Other"/>
    <s v="Biguanides"/>
    <x v="0"/>
    <d v="2016-01-23T00:00:00"/>
    <s v="Biguanides"/>
  </r>
  <r>
    <s v="dv/Dnd8ngtU"/>
    <x v="26"/>
    <s v="Other"/>
    <s v="Biguanides"/>
    <x v="0"/>
    <d v="2017-02-16T00:00:00"/>
    <s v="Biguanides-&gt;Biguanides|Sulfonylureas-&gt;Biguanides|Thiazolidinedione-&gt;DPP-4 inhibitors|Thiazolidinedione-&gt;DPP-4 inhibitors-&gt;DPP-4 inhibitors|Insulin glargine|Thiazolidinedione-&gt;DPP-4 inhibitors|Insulin glargine-&gt;DPP-4 inhibitors|Insulin glargine|SGLT-2 inhibitors|Thiazolidinedione-&gt;DPP-4 inhibitors|GLP-1 agonists|Insulin glargine|Thiazolidinedione-&gt;Insulin glargine-&gt;GLP-1 agonists-&gt;GLP-1 agonists|Insulin glargine-&gt;SGLT-2 inhibitors-&gt;GLP-1 agonists|Insulin glargine|SGLT-2 inhibitors-&gt;GLP-1 agonists|Insulin aspart|Insulin glargine-&gt;Insulin aspart|Insulin glargine-&gt;Biguanides|Insulin aspart-&gt;Biguanides|GLP-1 agonists|Insulin aspart|Insulin glargine-&gt;Biguanides|GLP-1 agonists|Insulin glargine-&gt;Biguanides|GLP-1 agonists-&gt;Biguanides|GLP-1 agonists|Insulin aspart"/>
  </r>
  <r>
    <s v="dtUZxQGQAtA"/>
    <x v="26"/>
    <s v="Other"/>
    <s v="Biguanides"/>
    <x v="0"/>
    <d v="2014-11-27T00:00:00"/>
    <s v="Biguanides"/>
  </r>
  <r>
    <s v="DojGvETe932"/>
    <x v="26"/>
    <s v="Māori"/>
    <s v="Biguanides"/>
    <x v="0"/>
    <d v="2012-07-13T00:00:00"/>
    <s v="Biguanides"/>
  </r>
  <r>
    <s v="Dr1/bVOPHi2"/>
    <x v="26"/>
    <s v="Māori"/>
    <s v="Biguanides"/>
    <x v="0"/>
    <d v="2025-05-28T00:00:00"/>
    <s v="Biguanides"/>
  </r>
  <r>
    <s v="drBZdO9BoE2"/>
    <x v="26"/>
    <s v="Other"/>
    <s v="Biguanides"/>
    <x v="0"/>
    <d v="2024-07-01T00:00:00"/>
    <s v="Biguanides"/>
  </r>
  <r>
    <s v="A44K8YEtZ1k"/>
    <x v="26"/>
    <s v="Other"/>
    <s v="Biguanides"/>
    <x v="0"/>
    <d v="2018-07-26T00:00:00"/>
    <s v="Biguanides"/>
  </r>
  <r>
    <s v="9Yu6IWPeQzk"/>
    <x v="26"/>
    <s v="Māori"/>
    <s v="Biguanides"/>
    <x v="0"/>
    <d v="2019-04-11T00:00:00"/>
    <s v="Biguanides"/>
  </r>
  <r>
    <s v="9yxogWiEcYs"/>
    <x v="26"/>
    <s v="Other"/>
    <s v="Biguanides"/>
    <x v="0"/>
    <d v="2014-05-31T00:00:00"/>
    <s v="Biguanides"/>
  </r>
  <r>
    <s v="9p2YqyQ2Iw."/>
    <x v="26"/>
    <s v="Pacific peoples"/>
    <s v="Biguanides"/>
    <x v="0"/>
    <d v="2018-06-05T00:00:00"/>
    <s v="Biguanides-&gt;DPP-4 inhibitors-&gt;Biguanides|DPP-4 inhibitors"/>
  </r>
  <r>
    <s v="9U9QjRfgGCE"/>
    <x v="26"/>
    <s v="Asian"/>
    <s v="Biguanides"/>
    <x v="0"/>
    <d v="2021-05-18T00:00:00"/>
    <s v="Biguanides-&gt;Biguanides|Insulin isophane-&gt;Biguanides|Insulin aspart|Insulin isophane-&gt;Insulin aspart-&gt;Insulin isophane"/>
  </r>
  <r>
    <s v="9qqPckBMNak"/>
    <x v="26"/>
    <s v="Pacific peoples"/>
    <s v="Biguanides"/>
    <x v="0"/>
    <d v="2017-07-24T00:00:00"/>
    <s v="Biguanides-&gt;Biguanides|Insulin isophane-&gt;SGLT-2 inhibitors"/>
  </r>
  <r>
    <s v="DbIRFodHE7k"/>
    <x v="26"/>
    <s v="Other"/>
    <s v="Biguanides"/>
    <x v="0"/>
    <d v="2016-08-11T00:00:00"/>
    <s v="Biguanides"/>
  </r>
  <r>
    <s v="DC3CV88lCMs"/>
    <x v="26"/>
    <s v="Māori"/>
    <s v="Biguanides"/>
    <x v="0"/>
    <d v="2022-06-10T00:00:00"/>
    <s v="Biguanides"/>
  </r>
  <r>
    <s v="aA7W0UNaD8Y"/>
    <x v="26"/>
    <s v="Māori"/>
    <s v="Biguanides"/>
    <x v="0"/>
    <d v="2020-07-28T00:00:00"/>
    <s v="Biguanides"/>
  </r>
  <r>
    <s v="a94oFvG3X.E"/>
    <x v="26"/>
    <s v="Pacific peoples"/>
    <s v="Biguanides"/>
    <x v="0"/>
    <d v="2020-05-26T00:00:00"/>
    <s v="Biguanides"/>
  </r>
  <r>
    <s v="acHMOQv41Vc"/>
    <x v="26"/>
    <s v="Māori"/>
    <s v="Biguanides"/>
    <x v="0"/>
    <d v="2025-04-10T00:00:00"/>
    <s v="Biguanides"/>
  </r>
  <r>
    <s v="1l/jihCi1vc"/>
    <x v="26"/>
    <s v="Māori"/>
    <s v="Biguanides|Insulin aspart|Insulin isophane"/>
    <x v="0"/>
    <d v="2013-07-08T00:00:00"/>
    <s v="Biguanides|Insulin aspart|Insulin isophane-&gt;Insulin aspart|Insulin isophane-&gt;Biguanides-&gt;Insulin aspart-&gt;Insulin aspart|Insulin isophane|Sulfonylureas-&gt;SGLT-2 inhibitors-&gt;Insulin aspart|Insulin isophane|SGLT-2 inhibitors-&gt;DPP-4 inhibitors|Insulin aspart|Insulin isophane-&gt;DPP-4 inhibitors-&gt;GLP-1 agonists|Insulin glargine"/>
  </r>
  <r>
    <s v="1LTH0WoHnAo"/>
    <x v="26"/>
    <s v="Other"/>
    <s v="Biguanides"/>
    <x v="0"/>
    <d v="2012-10-08T00:00:00"/>
    <s v="Biguanides-&gt;Biguanides|GLP-1 agonists-&gt;GLP-1 agonists"/>
  </r>
  <r>
    <s v="1R6YeCqPUp."/>
    <x v="26"/>
    <s v="Pacific peoples"/>
    <s v="Biguanides"/>
    <x v="0"/>
    <d v="2018-05-29T00:00:00"/>
    <s v="Biguanides-&gt;Biguanides|Sulfonylureas"/>
  </r>
  <r>
    <s v="1Rybg1CM5ns"/>
    <x v="26"/>
    <s v="Pacific peoples"/>
    <s v="Biguanides"/>
    <x v="0"/>
    <d v="2012-10-31T00:00:00"/>
    <s v="Biguanides-&gt;Biguanides|Sulfonylureas-&gt;Insulin isophane-&gt;Biguanides|Insulin isophane-&gt;Insulin aspart|Insulin isophane-&gt;Insulin glargine-&gt;Insulin aspart|Insulin glargine-&gt;Sulfonylureas-&gt;DPP-4 inhibitors|Sulfonylureas-&gt;DPP-4 inhibitors-&gt;Biguanides|DPP-4 inhibitors|SGLT-2 inhibitors-&gt;Biguanides|DPP-4 inhibitors|Insulin glargine|SGLT-2 inhibitors-&gt;DPP-4 inhibitors|Insulin glargine-&gt;DPP-4 inhibitors|SGLT-2 inhibitors"/>
  </r>
  <r>
    <s v="1Hqxyr5rY5A"/>
    <x v="26"/>
    <s v="Asian"/>
    <s v="Biguanides"/>
    <x v="0"/>
    <d v="2019-10-15T00:00:00"/>
    <s v="Biguanides"/>
  </r>
  <r>
    <s v="zxr7IgStSTY"/>
    <x v="26"/>
    <s v="Asian"/>
    <s v="Biguanides"/>
    <x v="0"/>
    <d v="2015-04-29T00:00:00"/>
    <s v="Biguanides-&gt;DPP-4 inhibitors|Sulfonylureas-&gt;SGLT-2 inhibitors-&gt;DPP-4 inhibitors|SGLT-2 inhibitors-&gt;Biguanides|Sulfonylureas-&gt;Biguanides|SGLT-2 inhibitors|Sulfonylureas-&gt;Biguanides|Insulin glargine-&gt;Insulin glargine"/>
  </r>
  <r>
    <s v="ZWhBV3W3NMg"/>
    <x v="26"/>
    <s v="Māori"/>
    <s v="Biguanides|Insulin isophane"/>
    <x v="0"/>
    <d v="2021-04-09T00:00:00"/>
    <s v="Biguanides|Insulin isophane"/>
  </r>
  <r>
    <s v="22BORmrcqp."/>
    <x v="26"/>
    <s v="Other"/>
    <s v="Biguanides"/>
    <x v="0"/>
    <d v="2019-09-16T00:00:00"/>
    <s v="Biguanides"/>
  </r>
  <r>
    <s v="1Yv7uByAlXE"/>
    <x v="26"/>
    <s v="Other"/>
    <s v="Biguanides"/>
    <x v="0"/>
    <d v="2016-10-18T00:00:00"/>
    <s v="Biguanides"/>
  </r>
  <r>
    <s v="1YCkTSF.YYU"/>
    <x v="26"/>
    <s v="Other"/>
    <s v="Biguanides"/>
    <x v="0"/>
    <d v="2023-08-30T00:00:00"/>
    <s v="Biguanides"/>
  </r>
  <r>
    <s v="1wQxE46pklg"/>
    <x v="26"/>
    <s v="Asian"/>
    <s v="Biguanides"/>
    <x v="0"/>
    <d v="2024-09-17T00:00:00"/>
    <s v="Biguanides"/>
  </r>
  <r>
    <s v="1ujdoytnTZs"/>
    <x v="26"/>
    <s v="Māori"/>
    <s v="Biguanides"/>
    <x v="0"/>
    <d v="2017-01-19T00:00:00"/>
    <s v="Biguanides-&gt;Sulfonylureas-&gt;Biguanides|Sulfonylureas-&gt;Insulin glargine-&gt;Insulin isophane-&gt;Insulin aspart"/>
  </r>
  <r>
    <s v="29cm066saqU"/>
    <x v="26"/>
    <s v="Other"/>
    <s v="Biguanides"/>
    <x v="0"/>
    <d v="2019-12-10T00:00:00"/>
    <s v="Biguanides"/>
  </r>
  <r>
    <s v="2gv2j0ASX6I"/>
    <x v="26"/>
    <s v="Pacific peoples"/>
    <s v="Biguanides"/>
    <x v="0"/>
    <d v="2025-11-29T00:00:00"/>
    <s v="Biguanides"/>
  </r>
  <r>
    <s v="2gKkKJrRh52"/>
    <x v="26"/>
    <s v="Other"/>
    <s v="Biguanides"/>
    <x v="0"/>
    <d v="2024-02-09T00:00:00"/>
    <s v="Biguanides"/>
  </r>
  <r>
    <s v="2WWpzI3SW9."/>
    <x v="26"/>
    <s v="Asian"/>
    <s v="Biguanides"/>
    <x v="0"/>
    <d v="2014-02-17T00:00:00"/>
    <s v="Biguanides"/>
  </r>
  <r>
    <s v="2X3rDplO2Kk"/>
    <x v="26"/>
    <s v="Pacific peoples"/>
    <s v="Biguanides"/>
    <x v="0"/>
    <d v="2015-07-07T00:00:00"/>
    <s v="Biguanides-&gt;Insulin glargine-&gt;Insulin glulisine-&gt;Insulin glargine|Insulin glulisine-&gt;Biguanides|Insulin glargine|Insulin glulisine"/>
  </r>
  <r>
    <s v="319sJopUUBk"/>
    <x v="26"/>
    <s v="Asian"/>
    <s v="Biguanides"/>
    <x v="0"/>
    <d v="2024-11-28T00:00:00"/>
    <s v="Biguanides"/>
  </r>
  <r>
    <s v="321swZyexBA"/>
    <x v="26"/>
    <s v="Asian"/>
    <s v="Biguanides"/>
    <x v="0"/>
    <d v="2018-01-22T00:00:00"/>
    <s v="Biguanides-&gt;Insulin aspart|Insulin isophane"/>
  </r>
  <r>
    <s v="39QFnf/MsYE"/>
    <x v="26"/>
    <s v="Asian"/>
    <s v="Biguanides"/>
    <x v="0"/>
    <d v="2019-11-15T00:00:00"/>
    <s v="Biguanides"/>
  </r>
  <r>
    <s v="2S2bAb9.Xz."/>
    <x v="26"/>
    <s v="Pacific peoples"/>
    <s v="Biguanides|Insulin aspart|Insulin isophane"/>
    <x v="0"/>
    <d v="2017-07-08T00:00:00"/>
    <s v="Biguanides|Insulin aspart|Insulin isophane-&gt;Biguanides-&gt;Insulin aspart|Insulin isophane"/>
  </r>
  <r>
    <s v="92opsEIQAtk"/>
    <x v="26"/>
    <s v="Pacific peoples"/>
    <s v="Biguanides"/>
    <x v="0"/>
    <d v="2016-08-22T00:00:00"/>
    <s v="Biguanides"/>
  </r>
  <r>
    <s v="8SHwZKPwRjo"/>
    <x v="26"/>
    <s v="Asian"/>
    <s v="Biguanides"/>
    <x v="0"/>
    <d v="2024-02-08T00:00:00"/>
    <s v="Biguanides"/>
  </r>
  <r>
    <s v="9a.eA2HFp2M"/>
    <x v="26"/>
    <s v="Other"/>
    <s v="Biguanides"/>
    <x v="0"/>
    <d v="2024-12-11T00:00:00"/>
    <s v="Biguanides"/>
  </r>
  <r>
    <s v="9JRWVM7UqEA"/>
    <x v="26"/>
    <s v="Māori"/>
    <s v="Biguanides"/>
    <x v="0"/>
    <d v="2024-01-11T00:00:00"/>
    <s v="Biguanides"/>
  </r>
  <r>
    <s v="sU88.IwrXKQ"/>
    <x v="26"/>
    <s v="Asian"/>
    <s v="Biguanides"/>
    <x v="0"/>
    <d v="2025-07-17T00:00:00"/>
    <s v="Biguanides"/>
  </r>
  <r>
    <s v="t/fES.udBSE"/>
    <x v="26"/>
    <s v="Pacific peoples"/>
    <s v="Biguanides"/>
    <x v="0"/>
    <d v="2012-10-23T00:00:00"/>
    <s v="Biguanides-&gt;Insulin isophane-&gt;Biguanides|Insulin isophane-&gt;DPP-4 inhibitors-&gt;DPP-4 inhibitors|SGLT-2 inhibitors"/>
  </r>
  <r>
    <s v="sXWYELHfgCQ"/>
    <x v="26"/>
    <s v="Other"/>
    <s v="Biguanides"/>
    <x v="0"/>
    <d v="2024-01-17T00:00:00"/>
    <s v="Biguanides"/>
  </r>
  <r>
    <s v="PVtN.r9HycI"/>
    <x v="26"/>
    <s v="Other"/>
    <s v="Biguanides"/>
    <x v="0"/>
    <d v="2024-08-08T00:00:00"/>
    <s v="Biguanides"/>
  </r>
  <r>
    <s v="pTDVPLAS3LQ"/>
    <x v="26"/>
    <s v="Asian"/>
    <s v="Biguanides|Insulin isophane"/>
    <x v="0"/>
    <d v="2020-01-21T00:00:00"/>
    <s v="Biguanides|Insulin isophane-&gt;Insulin isophane-&gt;Insulin aspart-&gt;Insulin aspart|Insulin isophane"/>
  </r>
  <r>
    <s v="Ptgy2ObRat2"/>
    <x v="26"/>
    <s v="Pacific peoples"/>
    <s v="Biguanides"/>
    <x v="0"/>
    <d v="2014-12-23T00:00:00"/>
    <s v="Biguanides"/>
  </r>
  <r>
    <s v="PpdCC8IUnFs"/>
    <x v="26"/>
    <s v="Other"/>
    <s v="Biguanides"/>
    <x v="0"/>
    <d v="2023-01-19T00:00:00"/>
    <s v="Biguanides"/>
  </r>
  <r>
    <s v="pNz/uEOCjcI"/>
    <x v="26"/>
    <s v="Asian"/>
    <s v="Biguanides"/>
    <x v="0"/>
    <d v="2021-12-17T00:00:00"/>
    <s v="Biguanides"/>
  </r>
  <r>
    <s v="PMwWNtaovP6"/>
    <x v="26"/>
    <s v="Asian"/>
    <s v="Biguanides"/>
    <x v="0"/>
    <d v="2021-01-01T00:00:00"/>
    <s v="Biguanides"/>
  </r>
  <r>
    <s v="PkmmwJ4qHVw"/>
    <x v="26"/>
    <s v="Māori"/>
    <s v="Biguanides"/>
    <x v="0"/>
    <d v="2020-06-05T00:00:00"/>
    <s v="Biguanides"/>
  </r>
  <r>
    <s v="PKDrF3/RAGc"/>
    <x v="26"/>
    <s v="Māori"/>
    <s v="Biguanides"/>
    <x v="0"/>
    <d v="2014-11-28T00:00:00"/>
    <s v="Biguanides"/>
  </r>
  <r>
    <s v="Pk1npuHy.FA"/>
    <x v="26"/>
    <s v="Other"/>
    <s v="Biguanides"/>
    <x v="0"/>
    <d v="2015-08-14T00:00:00"/>
    <s v="Biguanides"/>
  </r>
  <r>
    <s v="TG4VtzFLDfA"/>
    <x v="26"/>
    <s v="Asian"/>
    <s v="DPP-4 inhibitors"/>
    <x v="0"/>
    <d v="2021-12-13T00:00:00"/>
    <s v="DPP-4 inhibitors-&gt;Biguanides"/>
  </r>
  <r>
    <s v="tl2VYMCXYd2"/>
    <x v="26"/>
    <s v="Other"/>
    <s v="Biguanides"/>
    <x v="0"/>
    <d v="2018-11-23T00:00:00"/>
    <s v="Biguanides-&gt;Insulin glargine-&gt;Biguanides|Insulin glargine"/>
  </r>
  <r>
    <s v="tMyYufFA8sE"/>
    <x v="26"/>
    <s v="Other"/>
    <s v="Biguanides"/>
    <x v="0"/>
    <d v="2025-03-11T00:00:00"/>
    <s v="Biguanides"/>
  </r>
  <r>
    <s v="TpwH90b4Krk"/>
    <x v="26"/>
    <s v="Pacific peoples"/>
    <s v="Biguanides"/>
    <x v="0"/>
    <d v="2018-02-08T00:00:00"/>
    <s v="Biguanides"/>
  </r>
  <r>
    <s v="tF1iLaxVGrQ"/>
    <x v="26"/>
    <s v="Māori"/>
    <s v="Biguanides"/>
    <x v="0"/>
    <d v="2015-05-27T00:00:00"/>
    <s v="Biguanides"/>
  </r>
  <r>
    <s v="TDa0lHkJOSE"/>
    <x v="26"/>
    <s v="Māori"/>
    <s v="Biguanides"/>
    <x v="0"/>
    <d v="2020-08-27T00:00:00"/>
    <s v="Biguanides"/>
  </r>
  <r>
    <s v="teeV85dmSdY"/>
    <x v="26"/>
    <s v="Asian"/>
    <s v="DPP-4 inhibitors"/>
    <x v="0"/>
    <d v="2020-11-24T00:00:00"/>
    <s v="DPP-4 inhibitors-&gt;Biguanides-&gt;SGLT-2 inhibitors"/>
  </r>
  <r>
    <s v="tAzfq1ILvOM"/>
    <x v="26"/>
    <s v="Māori"/>
    <s v="Biguanides"/>
    <x v="0"/>
    <d v="2018-06-21T00:00:00"/>
    <s v="Biguanides"/>
  </r>
  <r>
    <s v="tb7g1Mw4dUE"/>
    <x v="26"/>
    <s v="Other"/>
    <s v="Biguanides"/>
    <x v="0"/>
    <d v="2013-01-03T00:00:00"/>
    <s v="Biguanides"/>
  </r>
  <r>
    <s v="T5v.ovE/6eI"/>
    <x v="26"/>
    <s v="Māori"/>
    <s v="Biguanides"/>
    <x v="0"/>
    <d v="2025-10-30T00:00:00"/>
    <s v="Biguanides"/>
  </r>
  <r>
    <s v="WZipCQrBIVY"/>
    <x v="26"/>
    <s v="Asian"/>
    <s v="Biguanides"/>
    <x v="0"/>
    <d v="2016-02-11T00:00:00"/>
    <s v="Biguanides-&gt;Insulin isophane-&gt;Biguanides|Insulin isophane-&gt;Insulin aspart-&gt;Insulin aspart|Insulin isophane-&gt;Biguanides|Insulin aspart|Insulin isophane"/>
  </r>
  <r>
    <s v="WyU6tD/eIcA"/>
    <x v="26"/>
    <s v="Māori"/>
    <s v="Biguanides"/>
    <x v="0"/>
    <d v="2017-03-28T00:00:00"/>
    <s v="Biguanides-&gt;Insulin aspart|Insulin isophane-&gt;Insulin isophane-&gt;Insulin aspart-&gt;Biguanides|Insulin aspart|Insulin isophane-&gt;Biguanides|DPP-4 inhibitors-&gt;DPP-4 inhibitors-&gt;SGLT-2 inhibitors"/>
  </r>
  <r>
    <s v="Wy12e9BNxZE"/>
    <x v="26"/>
    <s v="Pacific peoples"/>
    <s v="Biguanides"/>
    <x v="0"/>
    <d v="2022-12-20T00:00:00"/>
    <s v="Biguanides"/>
  </r>
  <r>
    <s v="wxM0SkOBAlk"/>
    <x v="26"/>
    <s v="Pacific peoples"/>
    <s v="Biguanides|Sulfonylureas"/>
    <x v="0"/>
    <d v="2011-04-27T00:00:00"/>
    <s v="Biguanides|Sulfonylureas-&gt;Biguanides-&gt;Biguanides|DPP-4 inhibitors-&gt;DPP-4 inhibitors-&gt;Biguanides|DPP-4 inhibitors|SGLT-2 inhibitors-&gt;DPP-4 inhibitors|SGLT-2 inhibitors-&gt;DPP-4 inhibitors|SGLT-2 inhibitors|Sulfonylureas"/>
  </r>
  <r>
    <s v="x1LgkpbbHS."/>
    <x v="26"/>
    <s v="Asian"/>
    <s v="Biguanides"/>
    <x v="0"/>
    <d v="2023-11-01T00:00:00"/>
    <s v="Biguanides"/>
  </r>
  <r>
    <s v="x3o4zGCeEkM"/>
    <x v="26"/>
    <s v="Māori"/>
    <s v="Biguanides"/>
    <x v="0"/>
    <d v="2020-01-28T00:00:00"/>
    <s v="Biguanides"/>
  </r>
  <r>
    <s v="xA1zXy1K66Y"/>
    <x v="26"/>
    <s v="Other"/>
    <s v="Biguanides"/>
    <x v="0"/>
    <d v="2022-05-04T00:00:00"/>
    <s v="Biguanides"/>
  </r>
  <r>
    <s v="XbOYMwoiNs6"/>
    <x v="26"/>
    <s v="Māori"/>
    <s v="Biguanides"/>
    <x v="0"/>
    <d v="2024-03-20T00:00:00"/>
    <s v="Biguanides"/>
  </r>
  <r>
    <s v="XAOU5fZknQY"/>
    <x v="26"/>
    <s v="Māori"/>
    <s v="Biguanides"/>
    <x v="0"/>
    <d v="2016-05-03T00:00:00"/>
    <s v="Biguanides"/>
  </r>
  <r>
    <s v="xbAw6Z3CrLM"/>
    <x v="26"/>
    <s v="Asian"/>
    <s v="Biguanides"/>
    <x v="0"/>
    <d v="2021-06-24T00:00:00"/>
    <s v="Biguanides-&gt;DPP-4 inhibitors|Insulin glargine"/>
  </r>
  <r>
    <s v="WoztjqP3iHI"/>
    <x v="26"/>
    <s v="Other"/>
    <s v="Biguanides"/>
    <x v="0"/>
    <d v="2014-03-18T00:00:00"/>
    <s v="Biguanides"/>
  </r>
  <r>
    <s v="WLrB2Hq.loM"/>
    <x v="26"/>
    <s v="Asian"/>
    <s v="Sulfonylureas"/>
    <x v="0"/>
    <d v="2016-07-22T00:00:00"/>
    <s v="Sulfonylureas-&gt;Biguanides"/>
  </r>
  <r>
    <s v="wM/smuWnqP."/>
    <x v="26"/>
    <s v="Pacific peoples"/>
    <s v="Biguanides"/>
    <x v="0"/>
    <d v="2015-02-03T00:00:00"/>
    <s v="Biguanides-&gt;Biguanides|Insulin aspart-&gt;Insulin aspart-&gt;Insulin isophane"/>
  </r>
  <r>
    <s v="WlipNbUXKqg"/>
    <x v="26"/>
    <s v="Māori"/>
    <s v="Biguanides"/>
    <x v="0"/>
    <d v="2020-12-07T00:00:00"/>
    <s v="Biguanides"/>
  </r>
  <r>
    <s v="WLuv.y/TX1w"/>
    <x v="26"/>
    <s v="Other"/>
    <s v="Biguanides"/>
    <x v="0"/>
    <d v="2021-01-18T00:00:00"/>
    <s v="Biguanides"/>
  </r>
  <r>
    <s v="wncRTwCsQTY"/>
    <x v="26"/>
    <s v="Pacific peoples"/>
    <s v="Biguanides"/>
    <x v="0"/>
    <d v="2022-10-18T00:00:00"/>
    <s v="Biguanides"/>
  </r>
  <r>
    <s v="ZeauTk5Tb6U"/>
    <x v="26"/>
    <s v="Pacific peoples"/>
    <s v="Biguanides|Insulin isophane"/>
    <x v="0"/>
    <d v="2016-12-05T00:00:00"/>
    <s v="Biguanides|Insulin isophane-&gt;Biguanides-&gt;Insulin isophane-&gt;Insulin aspart-&gt;Biguanides|Insulin aspart|Insulin isophane-&gt;SGLT-2 inhibitors"/>
  </r>
  <r>
    <s v="Zgo2pL1r6jo"/>
    <x v="26"/>
    <s v="Asian"/>
    <s v="Biguanides|Insulin isophane|Insulin lispro"/>
    <x v="0"/>
    <d v="2019-07-22T00:00:00"/>
    <s v="Biguanides|Insulin isophane|Insulin lispro-&gt;Biguanides|Insulin isophane-&gt;Insulin isophane-&gt;Biguanides"/>
  </r>
  <r>
    <s v="ZCkXbDYulEE"/>
    <x v="26"/>
    <s v="Other"/>
    <s v="Insulin isophane"/>
    <x v="1"/>
    <d v="2020-01-14T00:00:00"/>
    <s v="Insulin isophane-&gt;Biguanides"/>
  </r>
  <r>
    <s v="zk4FkZS1TiA"/>
    <x v="26"/>
    <s v="Asian"/>
    <s v="Biguanides"/>
    <x v="0"/>
    <d v="2018-12-01T00:00:00"/>
    <s v="Biguanides"/>
  </r>
  <r>
    <s v="Zn74v199gg2"/>
    <x v="26"/>
    <s v="Asian"/>
    <s v="Biguanides"/>
    <x v="0"/>
    <d v="2017-05-04T00:00:00"/>
    <s v="Biguanides"/>
  </r>
  <r>
    <s v="ZUCZ1JzSXf."/>
    <x v="26"/>
    <s v="Māori"/>
    <s v="Biguanides"/>
    <x v="0"/>
    <d v="2016-11-19T00:00:00"/>
    <s v="Biguanides-&gt;Sulfonylureas-&gt;Biguanides|Insulin glargine|Sulfonylureas-&gt;Insulin glargine-&gt;Biguanides|Insulin glargine-&gt;DPP-4 inhibitors|Insulin glargine|Sulfonylureas-&gt;Insulin aspart|Insulin glargine-&gt;DPP-4 inhibitors|Insulin aspart|Insulin glargine|Sulfonylureas-&gt;DPP-4 inhibitors|Insulin glargine-&gt;Biguanides|Insulin aspart|Insulin glargine-&gt;SGLT-2 inhibitors-&gt;Insulin aspart|Insulin glargine|SGLT-2 inhibitors-&gt;Insulin glargine|SGLT-2 inhibitors-&gt;Biguanides|SGLT-2 inhibitors"/>
  </r>
  <r>
    <s v="hn36Jqq/d/c"/>
    <x v="26"/>
    <s v="Māori"/>
    <s v="Biguanides"/>
    <x v="0"/>
    <d v="2015-01-09T00:00:00"/>
    <s v="Biguanides-&gt;Biguanides|Sulfonylureas-&gt;Biguanides|SGLT-2 inhibitors|Sulfonylureas-&gt;SGLT-2 inhibitors-&gt;GLP-1 agonists-&gt;Biguanides|GLP-1 agonists|Sulfonylureas"/>
  </r>
  <r>
    <s v="hPK0VzJFY02"/>
    <x v="26"/>
    <s v="Other"/>
    <s v="Biguanides"/>
    <x v="0"/>
    <d v="2023-09-01T00:00:00"/>
    <s v="Biguanides"/>
  </r>
  <r>
    <s v="hSqoCBlR/02"/>
    <x v="26"/>
    <s v="Pacific peoples"/>
    <s v="Biguanides"/>
    <x v="0"/>
    <d v="2012-05-08T00:00:00"/>
    <s v="Biguanides-&gt;Biguanides|Sulfonylureas-&gt;Biguanides|Insulin aspart-&gt;Insulin aspart-&gt;DPP-4 inhibitors-&gt;Biguanides|SGLT-2 inhibitors-&gt;DPP-4 inhibitors|SGLT-2 inhibitors|Sulfonylureas-&gt;DPP-4 inhibitors|SGLT-2 inhibitors-&gt;GLP-1 agonists"/>
  </r>
  <r>
    <s v="HSqVN80k//c"/>
    <x v="26"/>
    <s v="Pacific peoples"/>
    <s v="Biguanides"/>
    <x v="0"/>
    <d v="2020-11-23T00:00:00"/>
    <s v="Biguanides-&gt;DPP-4 inhibitors-&gt;SGLT-2 inhibitors-&gt;DPP-4 inhibitors|SGLT-2 inhibitors"/>
  </r>
  <r>
    <s v="KvcXsBFfay6"/>
    <x v="26"/>
    <s v="Other"/>
    <s v="Biguanides"/>
    <x v="0"/>
    <d v="2016-06-14T00:00:00"/>
    <s v="Biguanides"/>
  </r>
  <r>
    <s v="KuQpsKkWNFQ"/>
    <x v="26"/>
    <s v="Māori"/>
    <s v="Biguanides"/>
    <x v="0"/>
    <d v="2019-05-28T00:00:00"/>
    <s v="Biguanides-&gt;Biguanides|Insulin isophane-&gt;Insulin isophane"/>
  </r>
  <r>
    <s v="Ku2Qsed2hCI"/>
    <x v="26"/>
    <s v="Other"/>
    <s v="DPP-4 inhibitors"/>
    <x v="0"/>
    <d v="2023-05-23T00:00:00"/>
    <s v="DPP-4 inhibitors"/>
  </r>
  <r>
    <s v="kp/lqpUz1J."/>
    <x v="26"/>
    <s v="Māori"/>
    <s v="Biguanides"/>
    <x v="0"/>
    <d v="2021-06-21T00:00:00"/>
    <s v="Biguanides"/>
  </r>
  <r>
    <s v="Hgmdog744uc"/>
    <x v="26"/>
    <s v="Pacific peoples"/>
    <s v="Biguanides|Insulin isophane"/>
    <x v="0"/>
    <d v="2023-12-20T00:00:00"/>
    <s v="Biguanides|Insulin isophane-&gt;Biguanides-&gt;Insulin isophane"/>
  </r>
  <r>
    <s v="Hezf/u9lWco"/>
    <x v="26"/>
    <s v="Other"/>
    <s v="Biguanides"/>
    <x v="0"/>
    <d v="2016-01-15T00:00:00"/>
    <s v="Biguanides"/>
  </r>
  <r>
    <s v="HF3ePuf0plE"/>
    <x v="26"/>
    <s v="Pacific peoples"/>
    <s v="DPP-4 inhibitors|Sulfonylureas"/>
    <x v="0"/>
    <d v="2024-07-08T00:00:00"/>
    <s v="DPP-4 inhibitors|Sulfonylureas"/>
  </r>
  <r>
    <s v="hEq1vA7aKwE"/>
    <x v="26"/>
    <s v="Other"/>
    <s v="Biguanides"/>
    <x v="0"/>
    <d v="2019-01-28T00:00:00"/>
    <s v="Biguanides"/>
  </r>
  <r>
    <s v="HEcmQRIfbQ2"/>
    <x v="26"/>
    <s v="Māori"/>
    <s v="Biguanides"/>
    <x v="0"/>
    <d v="2020-09-24T00:00:00"/>
    <s v="Biguanides"/>
  </r>
  <r>
    <s v="H0alzDGGUsk"/>
    <x v="26"/>
    <s v="Asian"/>
    <s v="Biguanides"/>
    <x v="0"/>
    <d v="2013-02-14T00:00:00"/>
    <s v="Biguanides-&gt;Sulfonylureas-&gt;Biguanides|Sulfonylureas-&gt;Insulin aspart|Insulin isophane-&gt;Insulin isophane-&gt;Biguanides|Insulin aspart|Insulin isophane-&gt;DPP-4 inhibitors-&gt;Biguanides|DPP-4 inhibitors-&gt;Biguanides|GLP-1 agonists-&gt;GLP-1 agonists"/>
  </r>
  <r>
    <s v="gZ/LOF1N8w."/>
    <x v="26"/>
    <s v="Asian"/>
    <s v="Biguanides"/>
    <x v="0"/>
    <d v="2022-07-13T00:00:00"/>
    <s v="Biguanides"/>
  </r>
  <r>
    <s v="GY3rPcQsSaw"/>
    <x v="26"/>
    <s v="Pacific peoples"/>
    <s v="Biguanides"/>
    <x v="0"/>
    <d v="2017-11-13T00:00:00"/>
    <s v="Biguanides-&gt;DPP-4 inhibitors-&gt;DPP-4 inhibitors|Sulfonylureas"/>
  </r>
  <r>
    <s v="gx9SK9TrB2A"/>
    <x v="26"/>
    <s v="Other"/>
    <s v="Biguanides"/>
    <x v="0"/>
    <d v="2024-02-21T00:00:00"/>
    <s v="Biguanides"/>
  </r>
  <r>
    <s v="oumnNvXihZQ"/>
    <x v="26"/>
    <s v="Pacific peoples"/>
    <s v="Biguanides|Insulin isophane"/>
    <x v="0"/>
    <d v="2018-04-04T00:00:00"/>
    <s v="Biguanides|Insulin isophane-&gt;Insulin isophane-&gt;DPP-4 inhibitors|Insulin isophane-&gt;DPP-4 inhibitors-&gt;Biguanides-&gt;Insulin aspart-&gt;Insulin aspart|Insulin isophane-&gt;GLP-1 agonists-&gt;Biguanides|DPP-4 inhibitors|Insulin isophane"/>
  </r>
  <r>
    <s v="OSwtEkVvqL2"/>
    <x v="26"/>
    <s v="Asian"/>
    <s v="Biguanides"/>
    <x v="0"/>
    <d v="2024-06-26T00:00:00"/>
    <s v="Biguanides-&gt;Insulin isophane-&gt;Insulin aspart-&gt;Insulin aspart|Insulin isophane-&gt;Biguanides|Insulin glargine"/>
  </r>
  <r>
    <s v="RvBEBrgKU6w"/>
    <x v="26"/>
    <s v="Asian"/>
    <s v="Biguanides"/>
    <x v="0"/>
    <d v="2016-04-06T00:00:00"/>
    <s v="Biguanides"/>
  </r>
  <r>
    <s v="RVJZN1KSfG2"/>
    <x v="26"/>
    <s v="Other"/>
    <s v="Biguanides"/>
    <x v="0"/>
    <d v="2014-10-15T00:00:00"/>
    <s v="Biguanides-&gt;Insulin isophane with insulin neutral-&gt;Insulin Neutral-&gt;Insulin isophane with insulin neutral|Insulin Neutral-&gt;Insulin aspart|Insulin glargine-&gt;Insulin glargine-&gt;Insulin aspart"/>
  </r>
  <r>
    <s v="rXsreFPLCFM"/>
    <x v="26"/>
    <s v="Māori"/>
    <s v="Biguanides"/>
    <x v="0"/>
    <d v="2021-05-26T00:00:00"/>
    <s v="Biguanides"/>
  </r>
  <r>
    <s v="rYD8HVL.hKE"/>
    <x v="26"/>
    <s v="Asian"/>
    <s v="Biguanides"/>
    <x v="0"/>
    <d v="2023-08-07T00:00:00"/>
    <s v="Biguanides"/>
  </r>
  <r>
    <s v="rV5LmOceaMQ"/>
    <x v="26"/>
    <s v="Asian"/>
    <s v="Biguanides"/>
    <x v="0"/>
    <d v="2025-03-10T00:00:00"/>
    <s v="Biguanides-&gt;DPP-4 inhibitors"/>
  </r>
  <r>
    <s v="oFrQIez5zis"/>
    <x v="26"/>
    <s v="Other"/>
    <s v="Biguanides"/>
    <x v="0"/>
    <d v="2015-11-13T00:00:00"/>
    <s v="Biguanides"/>
  </r>
  <r>
    <s v="oFsODbtMDH6"/>
    <x v="26"/>
    <s v="Māori"/>
    <s v="Biguanides"/>
    <x v="0"/>
    <d v="2020-07-16T00:00:00"/>
    <s v="Biguanides"/>
  </r>
  <r>
    <s v="ogQ09fd1I16"/>
    <x v="26"/>
    <s v="Other"/>
    <s v="Biguanides"/>
    <x v="0"/>
    <d v="2018-08-10T00:00:00"/>
    <s v="Biguanides-&gt;Biguanides|Insulin isophane"/>
  </r>
  <r>
    <s v="Ol0OFsSTk/M"/>
    <x v="26"/>
    <s v="Pacific peoples"/>
    <s v="Biguanides"/>
    <x v="0"/>
    <d v="2021-06-21T00:00:00"/>
    <s v="Biguanides-&gt;DPP-4 inhibitors-&gt;Biguanides|SGLT-2 inhibitors-&gt;Biguanides|SGLT-2 inhibitors|Sulfonylureas-&gt;SGLT-2 inhibitors|Sulfonylureas"/>
  </r>
  <r>
    <s v="o2X5ypw/8vk"/>
    <x v="26"/>
    <s v="Māori"/>
    <s v="Biguanides"/>
    <x v="0"/>
    <d v="2024-08-30T00:00:00"/>
    <s v="Biguanides"/>
  </r>
  <r>
    <s v="o1cm2IMmAu."/>
    <x v="26"/>
    <s v="Māori"/>
    <s v="Biguanides"/>
    <x v="0"/>
    <d v="2023-09-02T00:00:00"/>
    <s v="Biguanides"/>
  </r>
  <r>
    <s v="o/nyvGTlnyQ"/>
    <x v="26"/>
    <s v="Māori"/>
    <s v="Biguanides"/>
    <x v="0"/>
    <d v="2024-11-15T00:00:00"/>
    <s v="Biguanides"/>
  </r>
  <r>
    <s v="oD2Rlp.o8tE"/>
    <x v="26"/>
    <s v="Other"/>
    <s v="Biguanides"/>
    <x v="0"/>
    <d v="2025-05-28T00:00:00"/>
    <s v="Biguanides"/>
  </r>
  <r>
    <s v="ob0d6iMwD.U"/>
    <x v="26"/>
    <s v="Pacific peoples"/>
    <s v="Insulin aspart|Insulin isophane"/>
    <x v="1"/>
    <d v="2014-11-28T00:00:00"/>
    <s v="Insulin aspart|Insulin isophane-&gt;Biguanides"/>
  </r>
  <r>
    <s v="ObbEa9lfqX."/>
    <x v="26"/>
    <s v="Asian"/>
    <s v="Insulin aspart|Insulin glargine"/>
    <x v="1"/>
    <d v="2020-07-08T00:00:00"/>
    <s v="Insulin aspart|Insulin glargine-&gt;Biguanides-&gt;Biguanides|Insulin glargine-&gt;Insulin glargine-&gt;Insulin glargine|SGLT-2 inhibitors|Sulfonylureas-&gt;Insulin glargine|Sulfonylureas"/>
  </r>
  <r>
    <s v="L.Zyc0fOScU"/>
    <x v="26"/>
    <s v="Pacific peoples"/>
    <s v="Biguanides"/>
    <x v="0"/>
    <d v="2020-08-15T00:00:00"/>
    <s v="Biguanides-&gt;SGLT-2 inhibitors"/>
  </r>
  <r>
    <s v="l.BM8RSe07g"/>
    <x v="26"/>
    <s v="Māori"/>
    <s v="Biguanides"/>
    <x v="0"/>
    <d v="2022-09-07T00:00:00"/>
    <s v="Biguanides"/>
  </r>
  <r>
    <s v="KXhP3BMiIp2"/>
    <x v="26"/>
    <s v="Asian"/>
    <s v="Biguanides"/>
    <x v="0"/>
    <d v="2025-04-10T00:00:00"/>
    <s v="Biguanides"/>
  </r>
  <r>
    <s v="ky62dEcRVg2"/>
    <x v="26"/>
    <s v="Other"/>
    <s v="Biguanides"/>
    <x v="0"/>
    <d v="2022-10-03T00:00:00"/>
    <s v="Biguanides"/>
  </r>
  <r>
    <s v="l4Vl/L./1f."/>
    <x v="26"/>
    <s v="Pacific peoples"/>
    <s v="Biguanides"/>
    <x v="0"/>
    <d v="2020-07-16T00:00:00"/>
    <s v="Biguanides-&gt;Insulin aspart|Insulin isophane-&gt;Insulin isophane-&gt;Biguanides|Insulin isophane"/>
  </r>
  <r>
    <s v="L5nszqIWE/Q"/>
    <x v="26"/>
    <s v="Asian"/>
    <s v="Biguanides"/>
    <x v="0"/>
    <d v="2024-08-28T00:00:00"/>
    <s v="Biguanides"/>
  </r>
  <r>
    <s v="S6AGzqSLBZA"/>
    <x v="26"/>
    <s v="Other"/>
    <s v="Biguanides"/>
    <x v="0"/>
    <d v="2013-09-30T00:00:00"/>
    <s v="Biguanides"/>
  </r>
  <r>
    <s v="sA5elh2XQF2"/>
    <x v="26"/>
    <s v="Other"/>
    <s v="Biguanides"/>
    <x v="0"/>
    <d v="2023-08-07T00:00:00"/>
    <s v="Biguanides"/>
  </r>
  <r>
    <s v="sAJSxSGRfjU"/>
    <x v="26"/>
    <s v="Asian"/>
    <s v="Biguanides"/>
    <x v="0"/>
    <d v="2020-07-07T00:00:00"/>
    <s v="Biguanides-&gt;Sulfonylureas-&gt;Biguanides|Sulfonylureas-&gt;DPP-4 inhibitors-&gt;Biguanides|DPP-4 inhibitors|Sulfonylureas-&gt;Biguanides|SGLT-2 inhibitors-&gt;Biguanides|DPP-4 inhibitors|SGLT-2 inhibitors-&gt;DPP-4 inhibitors|SGLT-2 inhibitors-&gt;SGLT-2 inhibitors-&gt;Biguanides|DPP-4 inhibitors"/>
  </r>
  <r>
    <s v="S6WKpm50n4Y"/>
    <x v="26"/>
    <s v="Pacific peoples"/>
    <s v="Biguanides"/>
    <x v="0"/>
    <d v="2021-05-11T00:00:00"/>
    <s v="Biguanides-&gt;SGLT-2 inhibitors-&gt;DPP-4 inhibitors-&gt;DPP-4 inhibitors|SGLT-2 inhibitors-&gt;DPP-4 inhibitors|SGLT-2 inhibitors|Thiazolidinedione-&gt;Sulfonylureas-&gt;DPP-4 inhibitors|Thiazolidinedione-&gt;DPP-4 inhibitors|SGLT-2 inhibitors|Sulfonylureas|Thiazolidinedione-&gt;GLP-1 agonists"/>
  </r>
  <r>
    <s v="S7yotSza/zg"/>
    <x v="26"/>
    <s v="Pacific peoples"/>
    <s v="Biguanides"/>
    <x v="0"/>
    <d v="2025-12-03T00:00:00"/>
    <s v="Biguanides"/>
  </r>
  <r>
    <s v="RYoOozUgXxg"/>
    <x v="26"/>
    <s v="Māori"/>
    <s v="Biguanides"/>
    <x v="0"/>
    <d v="2015-03-05T00:00:00"/>
    <s v="Biguanides-&gt;DPP-4 inhibitors-&gt;SGLT-2 inhibitors-&gt;DPP-4 inhibitors|SGLT-2 inhibitors"/>
  </r>
  <r>
    <s v="S2TiaAno2dw"/>
    <x v="26"/>
    <s v="Other"/>
    <s v="Biguanides"/>
    <x v="0"/>
    <d v="2020-08-17T00:00:00"/>
    <s v="Biguanides-&gt;DPP-4 inhibitors-&gt;Insulin glargine|Thiazolidinedione"/>
  </r>
  <r>
    <s v="S2Xtt2eM18E"/>
    <x v="26"/>
    <s v="Other"/>
    <s v="Biguanides"/>
    <x v="0"/>
    <d v="2023-07-06T00:00:00"/>
    <s v="Biguanides-&gt;Insulin glargine"/>
  </r>
  <r>
    <s v="s0dSujn1Dik"/>
    <x v="26"/>
    <s v="Māori"/>
    <s v="Biguanides|DPP-4 inhibitors|Insulin aspart"/>
    <x v="0"/>
    <d v="2023-01-19T00:00:00"/>
    <s v="Biguanides|DPP-4 inhibitors|Insulin aspart-&gt;Biguanides-&gt;DPP-4 inhibitors|Insulin aspart-&gt;GLP-1 agonists-&gt;GLP-1 agonists|Insulin aspart-&gt;Biguanides|GLP-1 agonists|Insulin aspart-&gt;Insulin aspart-&gt;Biguanides|Insulin aspart-&gt;DPP-4 inhibitors-&gt;Sulfonylureas-&gt;DPP-4 inhibitors|Sulfonylureas"/>
  </r>
  <r>
    <s v="SLI9tuInLhM"/>
    <x v="26"/>
    <s v="Asian"/>
    <s v="Biguanides"/>
    <x v="0"/>
    <d v="2022-10-10T00:00:00"/>
    <s v="Biguanides"/>
  </r>
  <r>
    <s v="SlO8Tvaw3Uc"/>
    <x v="26"/>
    <s v="Asian"/>
    <s v="Biguanides"/>
    <x v="0"/>
    <d v="2011-02-28T00:00:00"/>
    <s v="Biguanides"/>
  </r>
  <r>
    <s v="sLrjoBeoAp2"/>
    <x v="26"/>
    <s v="Pacific peoples"/>
    <s v="Biguanides"/>
    <x v="0"/>
    <d v="2018-01-06T00:00:00"/>
    <s v="Biguanides"/>
  </r>
  <r>
    <s v="SIuCdpiKWWE"/>
    <x v="26"/>
    <s v="Other"/>
    <s v="Biguanides"/>
    <x v="0"/>
    <d v="2017-03-22T00:00:00"/>
    <s v="Biguanides"/>
  </r>
  <r>
    <s v="SdRBgjWU0lY"/>
    <x v="26"/>
    <s v="Pacific peoples"/>
    <s v="Biguanides"/>
    <x v="0"/>
    <d v="2021-07-02T00:00:00"/>
    <s v="Biguanides-&gt;DPP-4 inhibitors"/>
  </r>
  <r>
    <s v="sdZIxneIK5g"/>
    <x v="26"/>
    <s v="Pacific peoples"/>
    <s v="Biguanides|Insulin isophane"/>
    <x v="0"/>
    <d v="2021-05-17T00:00:00"/>
    <s v="Biguanides|Insulin isophane-&gt;Insulin isophane"/>
  </r>
  <r>
    <s v="Yr0NquVo4pE"/>
    <x v="26"/>
    <s v="Māori"/>
    <s v="Biguanides"/>
    <x v="0"/>
    <d v="2014-02-27T00:00:00"/>
    <s v="Biguanides-&gt;Insulin aspart|Insulin isophane-&gt;Insulin isophane-&gt;Insulin aspart"/>
  </r>
  <r>
    <s v="YSaiJlyWcCw"/>
    <x v="26"/>
    <s v="Other"/>
    <s v="Biguanides"/>
    <x v="0"/>
    <d v="2014-06-11T00:00:00"/>
    <s v="Biguanides"/>
  </r>
  <r>
    <s v="Yp4HRXEy4w2"/>
    <x v="26"/>
    <s v="Asian"/>
    <s v="Biguanides|Insulin isophane"/>
    <x v="0"/>
    <d v="2023-11-02T00:00:00"/>
    <s v="Biguanides|Insulin isophane-&gt;Insulin isophane"/>
  </r>
  <r>
    <s v="YQqqLHz/g/g"/>
    <x v="26"/>
    <s v="Māori"/>
    <s v="Biguanides"/>
    <x v="0"/>
    <d v="2011-03-30T00:00:00"/>
    <s v="Biguanides-&gt;Sulfonylureas-&gt;Insulin aspart"/>
  </r>
  <r>
    <s v="YPU2UTIPW22"/>
    <x v="26"/>
    <s v="Other"/>
    <s v="Insulin aspart|Insulin glargine"/>
    <x v="1"/>
    <d v="2012-04-28T00:00:00"/>
    <s v="Insulin aspart|Insulin glargine-&gt;Biguanides-&gt;Biguanides|Insulin aspart|Insulin glargine-&gt;Insulin glargine-&gt;Insulin aspart-&gt;Insulin glargine|Insulin glulisine-&gt;Biguanides|Insulin glargine|Insulin glulisine-&gt;Insulin glulisine-&gt;SGLT-2 inhibitors-&gt;Insulin glargine|Insulin glulisine|SGLT-2 inhibitors"/>
  </r>
  <r>
    <s v="ypGIVZBkME2"/>
    <x v="26"/>
    <s v="Other"/>
    <s v="Biguanides"/>
    <x v="0"/>
    <d v="2023-12-08T00:00:00"/>
    <s v="Biguanides"/>
  </r>
  <r>
    <s v="yTLDq9Nbb52"/>
    <x v="26"/>
    <s v="Pacific peoples"/>
    <s v="Biguanides"/>
    <x v="0"/>
    <d v="2014-02-24T00:00:00"/>
    <s v="Biguanides-&gt;Insulin aspart|Insulin isophane"/>
  </r>
  <r>
    <s v="yUhipZSfz4Q"/>
    <x v="26"/>
    <s v="Asian"/>
    <s v="Insulin aspart"/>
    <x v="1"/>
    <d v="2018-04-26T00:00:00"/>
    <s v="Insulin aspart-&gt;Insulin isophane-&gt;Biguanides-&gt;Insulin aspart|Insulin isophane"/>
  </r>
  <r>
    <s v="ywwZeQSA9f6"/>
    <x v="26"/>
    <s v="Asian"/>
    <s v="DPP-4 inhibitors"/>
    <x v="0"/>
    <d v="2019-04-05T00:00:00"/>
    <s v="DPP-4 inhibitors-&gt;Biguanides|Insulin isophane-&gt;Insulin isophane-&gt;Biguanides-&gt;Biguanides|DPP-4 inhibitors|Sulfonylureas-&gt;Biguanides|DPP-4 inhibitors"/>
  </r>
  <r>
    <s v="yH/3aVnMdhw"/>
    <x v="26"/>
    <s v="Other"/>
    <s v="Biguanides"/>
    <x v="0"/>
    <d v="2025-04-24T00:00:00"/>
    <s v="Biguanides"/>
  </r>
  <r>
    <s v="YeBHbU4xIuM"/>
    <x v="26"/>
    <s v="Other"/>
    <s v="Biguanides"/>
    <x v="0"/>
    <d v="2015-11-26T00:00:00"/>
    <s v="Biguanides-&gt;Insulin aspart-&gt;Insulin isophane"/>
  </r>
  <r>
    <s v="yndZP0NK8fE"/>
    <x v="26"/>
    <s v="Pacific peoples"/>
    <s v="Biguanides"/>
    <x v="0"/>
    <d v="2016-06-30T00:00:00"/>
    <s v="Biguanides-&gt;Insulin glargine-&gt;Insulin glargine|SGLT-2 inhibitors-&gt;GLP-1 agonists"/>
  </r>
  <r>
    <s v="yLIpvONjAYw"/>
    <x v="26"/>
    <s v="Asian"/>
    <s v="Biguanides"/>
    <x v="0"/>
    <d v="2021-04-16T00:00:00"/>
    <s v="Biguanides"/>
  </r>
  <r>
    <s v="z9cNgm2tsOc"/>
    <x v="26"/>
    <s v="Other"/>
    <s v="Biguanides"/>
    <x v="0"/>
    <d v="2015-12-17T00:00:00"/>
    <s v="Biguanides"/>
  </r>
  <r>
    <s v="z9421FCIuZ6"/>
    <x v="26"/>
    <s v="Other"/>
    <s v="Biguanides"/>
    <x v="0"/>
    <d v="2016-05-14T00:00:00"/>
    <s v="Biguanides"/>
  </r>
  <r>
    <s v="/s8mCSKI.q6"/>
    <x v="26"/>
    <s v="Asian"/>
    <s v="Insulin aspart|Insulin isophane"/>
    <x v="1"/>
    <d v="2018-08-01T00:00:00"/>
    <s v="Insulin aspart|Insulin isophane-&gt;Biguanides-&gt;Biguanides|SGLT-2 inhibitors"/>
  </r>
  <r>
    <s v="Z.EHR3ca51s"/>
    <x v="26"/>
    <s v="Asian"/>
    <s v="Biguanides"/>
    <x v="0"/>
    <d v="2021-12-21T00:00:00"/>
    <s v="Biguanides"/>
  </r>
  <r>
    <s v="Z6mmQEbTFY."/>
    <x v="26"/>
    <s v="Asian"/>
    <s v="Biguanides"/>
    <x v="0"/>
    <d v="2023-05-08T00:00:00"/>
    <s v="Biguanides"/>
  </r>
  <r>
    <s v="z3wJWWSBj3c"/>
    <x v="26"/>
    <s v="Asian"/>
    <s v="Biguanides"/>
    <x v="0"/>
    <d v="2023-11-12T00:00:00"/>
    <s v="Biguanides"/>
  </r>
  <r>
    <s v="01oP44jmbfY"/>
    <x v="26"/>
    <s v="Pacific peoples"/>
    <s v="Biguanides"/>
    <x v="0"/>
    <d v="2019-03-29T00:00:00"/>
    <s v="Biguanides-&gt;Insulin isophane"/>
  </r>
  <r>
    <s v="08Od0Hmrgr2"/>
    <x v="26"/>
    <s v="Other"/>
    <s v="Biguanides"/>
    <x v="0"/>
    <d v="2025-08-25T00:00:00"/>
    <s v="Biguanides"/>
  </r>
  <r>
    <s v="09yKTJTiRb6"/>
    <x v="26"/>
    <s v="Other"/>
    <s v="Biguanides"/>
    <x v="0"/>
    <d v="2019-09-04T00:00:00"/>
    <s v="Biguanides"/>
  </r>
  <r>
    <s v="0Bx7KUNrYLs"/>
    <x v="26"/>
    <s v="Pacific peoples"/>
    <s v="Insulin aspart|Insulin isophane"/>
    <x v="1"/>
    <d v="2018-10-17T00:00:00"/>
    <s v="Insulin aspart|Insulin isophane-&gt;Insulin aspart-&gt;Insulin isophane-&gt;Biguanides-&gt;Biguanides|SGLT-2 inhibitors-&gt;SGLT-2 inhibitors-&gt;Biguanides|Insulin glargine-&gt;Insulin aspart|Insulin glargine"/>
  </r>
  <r>
    <s v="0KL2c/I5WjE"/>
    <x v="26"/>
    <s v="Asian"/>
    <s v="Biguanides"/>
    <x v="0"/>
    <d v="2023-03-09T00:00:00"/>
    <s v="Biguanides"/>
  </r>
  <r>
    <s v="0FQ3m.uZSiQ"/>
    <x v="26"/>
    <s v="Asian"/>
    <s v="Biguanides|DPP-4 inhibitors"/>
    <x v="0"/>
    <d v="2018-10-07T00:00:00"/>
    <s v="Biguanides|DPP-4 inhibitors-&gt;DPP-4 inhibitors-&gt;Biguanides-&gt;Insulin aspart|Insulin glargine-&gt;Insulin glargine-&gt;Insulin aspart-&gt;SGLT-2 inhibitors"/>
  </r>
  <r>
    <s v="0GOtRUslJfU"/>
    <x v="26"/>
    <s v="Asian"/>
    <s v="Biguanides"/>
    <x v="0"/>
    <d v="2016-06-24T00:00:00"/>
    <s v="Biguanides"/>
  </r>
  <r>
    <s v="0FIM4Fwgcqk"/>
    <x v="26"/>
    <s v="Māori"/>
    <s v="Biguanides"/>
    <x v="0"/>
    <d v="2013-02-08T00:00:00"/>
    <s v="Biguanides-&gt;Biguanides|Sulfonylureas-&gt;DPP-4 inhibitors-&gt;Biguanides|DPP-4 inhibitors|Sulfonylureas-&gt;Insulin glargine-&gt;Biguanides|Insulin glargine-&gt;DPP-4 inhibitors|SGLT-2 inhibitors-&gt;Biguanides|DPP-4 inhibitors"/>
  </r>
  <r>
    <s v="72J2u3L4mqI"/>
    <x v="26"/>
    <s v="Pacific peoples"/>
    <s v="Biguanides"/>
    <x v="0"/>
    <d v="2017-06-28T00:00:00"/>
    <s v="Biguanides-&gt;DPP-4 inhibitors-&gt;DPP-4 inhibitors|Sulfonylureas"/>
  </r>
  <r>
    <s v="6VR5mq/Jwyo"/>
    <x v="26"/>
    <s v="Māori"/>
    <s v="Biguanides"/>
    <x v="0"/>
    <d v="2017-04-20T00:00:00"/>
    <s v="Biguanides"/>
  </r>
  <r>
    <s v="7htNpwE61F2"/>
    <x v="26"/>
    <s v="Māori"/>
    <s v="Biguanides"/>
    <x v="0"/>
    <d v="2012-12-21T00:00:00"/>
    <s v="Biguanides-&gt;Biguanides|Sulfonylureas-&gt;Sulfonylureas-&gt;Biguanides|GLP-1 agonists-&gt;GLP-1 agonists-&gt;SGLT-2 inhibitors-&gt;DPP-4 inhibitors-&gt;Biguanides|SGLT-2 inhibitors-&gt;Biguanides|DPP-4 inhibitors|SGLT-2 inhibitors-&gt;Biguanides|DPP-4 inhibitors"/>
  </r>
  <r>
    <s v="7HUwg486vcg"/>
    <x v="26"/>
    <s v="Other"/>
    <s v="Biguanides"/>
    <x v="0"/>
    <d v="2023-09-04T00:00:00"/>
    <s v="Biguanides"/>
  </r>
  <r>
    <s v="7fr5zASf3wM"/>
    <x v="26"/>
    <s v="Māori"/>
    <s v="Insulin isophane"/>
    <x v="1"/>
    <d v="2011-02-16T00:00:00"/>
    <s v="Insulin isophane-&gt;Biguanides"/>
  </r>
  <r>
    <s v="7C3NVnVnh5A"/>
    <x v="26"/>
    <s v="Other"/>
    <s v="Biguanides"/>
    <x v="0"/>
    <d v="2022-09-15T00:00:00"/>
    <s v="Biguanides"/>
  </r>
  <r>
    <s v="7A5cG25u3Y2"/>
    <x v="26"/>
    <s v="Asian"/>
    <s v="Biguanides"/>
    <x v="0"/>
    <d v="2012-12-01T00:00:00"/>
    <s v="Biguanides-&gt;Insulin isophane-&gt;Biguanides|Insulin isophane-&gt;Sulfonylureas-&gt;DPP-4 inhibitors-&gt;DPP-4 inhibitors|Sulfonylureas-&gt;DPP-4 inhibitors|SGLT-2 inhibitors"/>
  </r>
  <r>
    <s v="76zHdEmH3UQ"/>
    <x v="26"/>
    <s v="Māori"/>
    <s v="Biguanides"/>
    <x v="0"/>
    <d v="2023-01-12T00:00:00"/>
    <s v="Biguanides"/>
  </r>
  <r>
    <s v="0vwjOkUEFrI"/>
    <x v="26"/>
    <s v="Asian"/>
    <s v="Biguanides"/>
    <x v="0"/>
    <d v="2025-12-01T00:00:00"/>
    <s v="Biguanides"/>
  </r>
  <r>
    <s v="0X3ReUFuYug"/>
    <x v="26"/>
    <s v="Pacific peoples"/>
    <s v="Biguanides"/>
    <x v="0"/>
    <d v="2013-08-16T00:00:00"/>
    <s v="Biguanides-&gt;SGLT-2 inhibitors"/>
  </r>
  <r>
    <s v="0UKjjKdsjGE"/>
    <x v="26"/>
    <s v="Asian"/>
    <s v="Insulin glargine|Sulfonylureas"/>
    <x v="1"/>
    <d v="2016-06-02T00:00:00"/>
    <s v="Insulin glargine|Sulfonylureas-&gt;Insulin aspart|Insulin glargine-&gt;Insulin aspart-&gt;Insulin glargine"/>
  </r>
  <r>
    <s v="0QwDoPCCWcI"/>
    <x v="26"/>
    <s v="Asian"/>
    <s v="Biguanides|DPP-4 inhibitors"/>
    <x v="0"/>
    <d v="2018-12-11T00:00:00"/>
    <s v="Biguanides|DPP-4 inhibitors-&gt;DPP-4 inhibitors-&gt;DPP-4 inhibitors|SGLT-2 inhibitors-&gt;SGLT-2 inhibitors-&gt;Biguanides|Insulin glargine|SGLT-2 inhibitors-&gt;Biguanides|SGLT-2 inhibitors-&gt;Sulfonylureas-&gt;Biguanides|SGLT-2 inhibitors|Sulfonylureas-&gt;Insulin aspart"/>
  </r>
  <r>
    <s v="15A.I8rDya6"/>
    <x v="26"/>
    <s v="Asian"/>
    <s v="Biguanides"/>
    <x v="0"/>
    <d v="2025-07-18T00:00:00"/>
    <s v="Biguanides"/>
  </r>
  <r>
    <s v="06Pe503nhIs"/>
    <x v="26"/>
    <s v="Asian"/>
    <s v="Biguanides"/>
    <x v="0"/>
    <d v="2025-12-23T00:00:00"/>
    <s v="Biguanides"/>
  </r>
  <r>
    <s v="0LfSnFCAtog"/>
    <x v="26"/>
    <s v="Other"/>
    <s v="Biguanides"/>
    <x v="0"/>
    <d v="2018-11-09T00:00:00"/>
    <s v="Biguanides"/>
  </r>
  <r>
    <s v="0azcCWANIms"/>
    <x v="26"/>
    <s v="Other"/>
    <s v="SGLT-2 inhibitors"/>
    <x v="0"/>
    <d v="2024-01-12T00:00:00"/>
    <s v="SGLT-2 inhibitors"/>
  </r>
  <r>
    <s v="ySWscRE018k"/>
    <x v="26"/>
    <s v="Other"/>
    <s v="Biguanides"/>
    <x v="0"/>
    <d v="2014-04-10T00:00:00"/>
    <s v="Biguanides"/>
  </r>
  <r>
    <s v="yunDGk.imIM"/>
    <x v="26"/>
    <s v="Other"/>
    <s v="Biguanides"/>
    <x v="0"/>
    <d v="2018-11-15T00:00:00"/>
    <s v="Biguanides"/>
  </r>
  <r>
    <s v="ytnSv7uxe86"/>
    <x v="26"/>
    <s v="Māori"/>
    <s v="Biguanides|Sulfonylureas"/>
    <x v="0"/>
    <d v="2017-11-16T00:00:00"/>
    <s v="Biguanides|Sulfonylureas-&gt;Biguanides-&gt;Biguanides|Insulin aspart-&gt;Insulin aspart-&gt;Biguanides|Insulin aspart|Sulfonylureas-&gt;DPP-4 inhibitors|Sulfonylureas-&gt;DPP-4 inhibitors-&gt;SGLT-2 inhibitors-&gt;DPP-4 inhibitors|SGLT-2 inhibitors"/>
  </r>
  <r>
    <s v="yOPm6JrYGpA"/>
    <x v="26"/>
    <s v="Other"/>
    <s v="Biguanides"/>
    <x v="0"/>
    <d v="2023-09-20T00:00:00"/>
    <s v="Biguanides"/>
  </r>
  <r>
    <s v="yPNUFuwpVH."/>
    <x v="26"/>
    <s v="Māori"/>
    <s v="Biguanides"/>
    <x v="0"/>
    <d v="2014-10-13T00:00:00"/>
    <s v="Biguanides-&gt;Sulfonylureas"/>
  </r>
  <r>
    <s v="UZBRIfp6nok"/>
    <x v="26"/>
    <s v="Other"/>
    <s v="Biguanides"/>
    <x v="0"/>
    <d v="2013-10-17T00:00:00"/>
    <s v="Biguanides"/>
  </r>
  <r>
    <s v="v609FEjuSr6"/>
    <x v="26"/>
    <s v="Other"/>
    <s v="Biguanides"/>
    <x v="0"/>
    <d v="2023-02-22T00:00:00"/>
    <s v="Biguanides"/>
  </r>
  <r>
    <s v="ygIDfjae/bg"/>
    <x v="26"/>
    <s v="Asian"/>
    <s v="Biguanides"/>
    <x v="0"/>
    <d v="2020-01-24T00:00:00"/>
    <s v="Biguanides-&gt;Biguanides|DPP-4 inhibitors-&gt;DPP-4 inhibitors-&gt;SGLT-2 inhibitors"/>
  </r>
  <r>
    <s v="YBeDM7dHmKc"/>
    <x v="26"/>
    <s v="Other"/>
    <s v="Biguanides"/>
    <x v="0"/>
    <d v="2025-10-01T00:00:00"/>
    <s v="Biguanides"/>
  </r>
  <r>
    <s v="8NveV9vRW/A"/>
    <x v="26"/>
    <s v="Other"/>
    <s v="Biguanides"/>
    <x v="0"/>
    <d v="2015-10-22T00:00:00"/>
    <s v="Biguanides"/>
  </r>
  <r>
    <s v="8NMCRcByKD2"/>
    <x v="26"/>
    <s v="Other"/>
    <s v="Biguanides"/>
    <x v="0"/>
    <d v="2023-11-23T00:00:00"/>
    <s v="Biguanides"/>
  </r>
  <r>
    <s v="8o/XsBVrRNw"/>
    <x v="26"/>
    <s v="Māori"/>
    <s v="Biguanides"/>
    <x v="0"/>
    <d v="2017-01-07T00:00:00"/>
    <s v="Biguanides-&gt;Insulin glargine-&gt;GLP-1 agonists-&gt;Biguanides|GLP-1 agonists"/>
  </r>
  <r>
    <s v="8qx36BUu5GI"/>
    <x v="26"/>
    <s v="Pacific peoples"/>
    <s v="Biguanides"/>
    <x v="0"/>
    <d v="2021-05-07T00:00:00"/>
    <s v="Biguanides"/>
  </r>
  <r>
    <s v="8VPuOkNvmZM"/>
    <x v="26"/>
    <s v="Māori"/>
    <s v="Biguanides"/>
    <x v="0"/>
    <d v="2020-03-13T00:00:00"/>
    <s v="Biguanides"/>
  </r>
  <r>
    <s v="91jprb6QqGo"/>
    <x v="26"/>
    <s v="Māori"/>
    <s v="Biguanides|Insulin isophane"/>
    <x v="0"/>
    <d v="2015-03-16T00:00:00"/>
    <s v="Biguanides|Insulin isophane-&gt;Insulin isophane-&gt;Insulin aspart|Insulin isophane-&gt;Biguanides-&gt;Insulin aspart-&gt;Biguanides|Insulin aspart|Insulin isophane"/>
  </r>
  <r>
    <s v="93PHw2Vu9v6"/>
    <x v="26"/>
    <s v="Pacific peoples"/>
    <s v="Biguanides"/>
    <x v="0"/>
    <d v="2024-01-08T00:00:00"/>
    <s v="Biguanides"/>
  </r>
  <r>
    <s v="7WvbCLc3asY"/>
    <x v="26"/>
    <s v="Pacific peoples"/>
    <s v="Biguanides"/>
    <x v="0"/>
    <d v="2015-12-04T00:00:00"/>
    <s v="Biguanides-&gt;Biguanides|Insulin isophane-&gt;Insulin isophane-&gt;Insulin aspart"/>
  </r>
  <r>
    <s v="7ymanYpFKUM"/>
    <x v="26"/>
    <s v="Other"/>
    <s v="Biguanides"/>
    <x v="0"/>
    <d v="2016-10-18T00:00:00"/>
    <s v="Biguanides"/>
  </r>
  <r>
    <s v="81qhSZgq9oE"/>
    <x v="26"/>
    <s v="Māori"/>
    <s v="Biguanides"/>
    <x v="0"/>
    <d v="2019-12-16T00:00:00"/>
    <s v="Biguanides"/>
  </r>
  <r>
    <s v="80TUXZrR8Is"/>
    <x v="26"/>
    <s v="Other"/>
    <s v="Biguanides"/>
    <x v="0"/>
    <d v="2019-11-26T00:00:00"/>
    <s v="Biguanides"/>
  </r>
  <r>
    <s v="88iFoZcGCIA"/>
    <x v="26"/>
    <s v="Other"/>
    <s v="Biguanides"/>
    <x v="0"/>
    <d v="2021-08-30T00:00:00"/>
    <s v="Biguanides"/>
  </r>
  <r>
    <s v="89vjTApzsD."/>
    <x v="26"/>
    <s v="Other"/>
    <s v="Biguanides"/>
    <x v="0"/>
    <d v="2018-07-27T00:00:00"/>
    <s v="Biguanides"/>
  </r>
  <r>
    <s v="8KZrkNluZ9c"/>
    <x v="26"/>
    <s v="Māori"/>
    <s v="Biguanides"/>
    <x v="0"/>
    <d v="2014-11-19T00:00:00"/>
    <s v="Biguanides"/>
  </r>
  <r>
    <s v="8CWMooaf1FM"/>
    <x v="26"/>
    <s v="Māori"/>
    <s v="Biguanides"/>
    <x v="0"/>
    <d v="2023-09-19T00:00:00"/>
    <s v="Biguanides-&gt;SGLT-2 inhibitors-&gt;Biguanides|SGLT-2 inhibitors"/>
  </r>
  <r>
    <s v="1tkeGi7PCPs"/>
    <x v="26"/>
    <s v="Māori"/>
    <s v="Thiazolidinedione"/>
    <x v="0"/>
    <d v="2020-04-08T00:00:00"/>
    <s v="Thiazolidinedione-&gt;Biguanides"/>
  </r>
  <r>
    <s v="1RaMwUxJAZc"/>
    <x v="26"/>
    <s v="Pacific peoples"/>
    <s v="Biguanides"/>
    <x v="0"/>
    <d v="2016-03-24T00:00:00"/>
    <s v="Biguanides"/>
  </r>
  <r>
    <s v="7SyQWFnBG5M"/>
    <x v="26"/>
    <s v="Other"/>
    <s v="Biguanides"/>
    <x v="0"/>
    <d v="2015-10-28T00:00:00"/>
    <s v="Biguanides"/>
  </r>
  <r>
    <s v="1USW1EAD4NU"/>
    <x v="26"/>
    <s v="Other"/>
    <s v="Biguanides|Insulin isophane"/>
    <x v="0"/>
    <d v="2013-08-15T00:00:00"/>
    <s v="Biguanides|Insulin isophane"/>
  </r>
  <r>
    <s v="1JMWyVUHg.k"/>
    <x v="26"/>
    <s v="Māori"/>
    <s v="Biguanides"/>
    <x v="0"/>
    <d v="2014-01-31T00:00:00"/>
    <s v="Biguanides"/>
  </r>
  <r>
    <s v="1lG2hWpZjpA"/>
    <x v="26"/>
    <s v="Asian"/>
    <s v="Biguanides"/>
    <x v="0"/>
    <d v="2017-07-06T00:00:00"/>
    <s v="Biguanides"/>
  </r>
  <r>
    <s v="1LkA1CCW/e."/>
    <x v="26"/>
    <s v="Pacific peoples"/>
    <s v="DPP-4 inhibitors"/>
    <x v="0"/>
    <d v="2022-05-19T00:00:00"/>
    <s v="DPP-4 inhibitors-&gt;Biguanides-&gt;DPP-4 inhibitors|SGLT-2 inhibitors"/>
  </r>
  <r>
    <s v="1eahqi1NHlw"/>
    <x v="26"/>
    <s v="Pacific peoples"/>
    <s v="Biguanides"/>
    <x v="0"/>
    <d v="2021-11-25T00:00:00"/>
    <s v="Biguanides"/>
  </r>
  <r>
    <s v="1dDZFasRRIE"/>
    <x v="26"/>
    <s v="Other"/>
    <s v="Biguanides"/>
    <x v="0"/>
    <d v="2017-11-14T00:00:00"/>
    <s v="Biguanides"/>
  </r>
  <r>
    <s v="13wE0EDKBd2"/>
    <x v="26"/>
    <s v="Pacific peoples"/>
    <s v="Biguanides"/>
    <x v="0"/>
    <d v="2025-05-26T00:00:00"/>
    <s v="Biguanides"/>
  </r>
  <r>
    <s v="0RR1M/x9aC."/>
    <x v="26"/>
    <s v="Māori"/>
    <s v="Biguanides"/>
    <x v="0"/>
    <d v="2021-07-26T00:00:00"/>
    <s v="Biguanides"/>
  </r>
  <r>
    <s v="0OWWdTXUK7Q"/>
    <x v="26"/>
    <s v="Other"/>
    <s v="Biguanides"/>
    <x v="0"/>
    <d v="2024-12-04T00:00:00"/>
    <s v="Biguanides"/>
  </r>
  <r>
    <s v="0qlvcdflqQY"/>
    <x v="26"/>
    <s v="Māori"/>
    <s v="Biguanides"/>
    <x v="0"/>
    <d v="2024-05-08T00:00:00"/>
    <s v="Biguanides"/>
  </r>
  <r>
    <s v="mWoc36BMHKc"/>
    <x v="26"/>
    <s v="Asian"/>
    <s v="Biguanides"/>
    <x v="0"/>
    <d v="2024-09-09T00:00:00"/>
    <s v="Biguanides"/>
  </r>
  <r>
    <s v="My4DU5BrpCo"/>
    <x v="26"/>
    <s v="Pacific peoples"/>
    <s v="Biguanides"/>
    <x v="0"/>
    <d v="2025-10-21T00:00:00"/>
    <s v="Biguanides-&gt;DPP-4 inhibitors"/>
  </r>
  <r>
    <s v="mUmYr5x7J.M"/>
    <x v="26"/>
    <s v="Pacific peoples"/>
    <s v="Biguanides"/>
    <x v="0"/>
    <d v="2020-11-02T00:00:00"/>
    <s v="Biguanides-&gt;Biguanides|Insulin aspart|Insulin isophane-&gt;Insulin isophane-&gt;Insulin aspart|Insulin isophane"/>
  </r>
  <r>
    <s v="mu4/SN5MwOc"/>
    <x v="26"/>
    <s v="Other"/>
    <s v="Biguanides"/>
    <x v="0"/>
    <d v="2023-05-02T00:00:00"/>
    <s v="Biguanides"/>
  </r>
  <r>
    <s v="mufayGxZ0no"/>
    <x v="26"/>
    <s v="Asian"/>
    <s v="Biguanides"/>
    <x v="0"/>
    <d v="2022-12-16T00:00:00"/>
    <s v="Biguanides"/>
  </r>
  <r>
    <s v="N1rToXrs4ZM"/>
    <x v="26"/>
    <s v="Other"/>
    <s v="Biguanides"/>
    <x v="0"/>
    <d v="2020-04-16T00:00:00"/>
    <s v="Biguanides"/>
  </r>
  <r>
    <s v="N/yD8E6kyxU"/>
    <x v="26"/>
    <s v="Asian"/>
    <s v="Biguanides"/>
    <x v="0"/>
    <d v="2011-12-15T00:00:00"/>
    <s v="Biguanides"/>
  </r>
  <r>
    <s v="mZv9GkWIgV6"/>
    <x v="26"/>
    <s v="Māori"/>
    <s v="Biguanides"/>
    <x v="0"/>
    <d v="2016-12-15T00:00:00"/>
    <s v="Biguanides-&gt;DPP-4 inhibitors|Sulfonylureas-&gt;DPP-4 inhibitors-&gt;Sulfonylureas-&gt;Biguanides|Sulfonylureas-&gt;DPP-4 inhibitors|SGLT-2 inhibitors-&gt;SGLT-2 inhibitors"/>
  </r>
  <r>
    <s v="n81/uOHDWkM"/>
    <x v="26"/>
    <s v="Other"/>
    <s v="Biguanides"/>
    <x v="0"/>
    <d v="2024-12-11T00:00:00"/>
    <s v="Biguanides"/>
  </r>
  <r>
    <s v="qcjN8AmcGZo"/>
    <x v="26"/>
    <s v="Asian"/>
    <s v="Biguanides|Insulin aspart|Insulin isophane"/>
    <x v="0"/>
    <d v="2020-06-09T00:00:00"/>
    <s v="Biguanides|Insulin aspart|Insulin isophane-&gt;Insulin aspart|Insulin isophane-&gt;Insulin isophane"/>
  </r>
  <r>
    <s v="QACvmxvXFhk"/>
    <x v="26"/>
    <s v="Asian"/>
    <s v="Thiazolidinedione"/>
    <x v="0"/>
    <d v="2011-10-21T00:00:00"/>
    <s v="Thiazolidinedione-&gt;Biguanides|Thiazolidinedione"/>
  </r>
  <r>
    <s v="ndWeLqR2AK6"/>
    <x v="26"/>
    <s v="Asian"/>
    <s v="Biguanides"/>
    <x v="0"/>
    <d v="2025-02-14T00:00:00"/>
    <s v="Biguanides-&gt;Insulin isophane"/>
  </r>
  <r>
    <s v="Ndnl.Gh31J."/>
    <x v="26"/>
    <s v="Other"/>
    <s v="Biguanides"/>
    <x v="0"/>
    <d v="2025-04-07T00:00:00"/>
    <s v="Biguanides"/>
  </r>
  <r>
    <s v="Nfdb2mmEDlU"/>
    <x v="26"/>
    <s v="Pacific peoples"/>
    <s v="Biguanides"/>
    <x v="0"/>
    <d v="2022-02-02T00:00:00"/>
    <s v="Biguanides"/>
  </r>
  <r>
    <s v="ng39zraXOhk"/>
    <x v="26"/>
    <s v="Māori"/>
    <s v="Biguanides"/>
    <x v="0"/>
    <d v="2025-06-18T00:00:00"/>
    <s v="Biguanides"/>
  </r>
  <r>
    <s v="mnn6mUGAtlE"/>
    <x v="26"/>
    <s v="Asian"/>
    <s v="Biguanides"/>
    <x v="0"/>
    <d v="2025-02-10T00:00:00"/>
    <s v="Biguanides"/>
  </r>
  <r>
    <s v="Mr2FL139L9s"/>
    <x v="26"/>
    <s v="Other"/>
    <s v="Biguanides"/>
    <x v="0"/>
    <d v="2012-05-10T00:00:00"/>
    <s v="Biguanides"/>
  </r>
  <r>
    <s v="MkQeCHCoQMY"/>
    <x v="26"/>
    <s v="Other"/>
    <s v="Biguanides"/>
    <x v="0"/>
    <d v="2025-07-01T00:00:00"/>
    <s v="Biguanides"/>
  </r>
  <r>
    <s v="MjZuPAzdo5U"/>
    <x v="26"/>
    <s v="Other"/>
    <s v="Biguanides"/>
    <x v="0"/>
    <d v="2022-06-28T00:00:00"/>
    <s v="Biguanides-&gt;GLP-1 agonists-&gt;Biguanides|GLP-1 agonists-&gt;Sulfonylureas-&gt;Biguanides|Sulfonylureas-&gt;Biguanides|GLP-1 agonists|Sulfonylureas"/>
  </r>
  <r>
    <s v="MioKh/eFnYQ"/>
    <x v="26"/>
    <s v="Pacific peoples"/>
    <s v="Biguanides"/>
    <x v="0"/>
    <d v="2025-07-24T00:00:00"/>
    <s v="Biguanides"/>
  </r>
  <r>
    <s v="Mj6IdXIunts"/>
    <x v="26"/>
    <s v="Asian"/>
    <s v="Biguanides"/>
    <x v="0"/>
    <d v="2021-01-19T00:00:00"/>
    <s v="Biguanides"/>
  </r>
  <r>
    <s v="mhL5TbVy70s"/>
    <x v="26"/>
    <s v="Other"/>
    <s v="Biguanides"/>
    <x v="0"/>
    <d v="2024-05-15T00:00:00"/>
    <s v="Biguanides"/>
  </r>
  <r>
    <s v="HPH/wO9WYjM"/>
    <x v="26"/>
    <s v="Other"/>
    <s v="Biguanides"/>
    <x v="0"/>
    <d v="2011-12-19T00:00:00"/>
    <s v="Biguanides"/>
  </r>
  <r>
    <s v="kMGGaTGViiM"/>
    <x v="26"/>
    <s v="Other"/>
    <s v="Insulin aspart|Insulin glargine"/>
    <x v="1"/>
    <d v="2018-06-05T00:00:00"/>
    <s v="Insulin aspart|Insulin glargine-&gt;Insulin isophane-&gt;Insulin aspart-&gt;Biguanides-&gt;Insulin glargine"/>
  </r>
  <r>
    <s v="hqIC3pGS1Pg"/>
    <x v="26"/>
    <s v="Other"/>
    <s v="Biguanides"/>
    <x v="0"/>
    <d v="2019-09-30T00:00:00"/>
    <s v="Biguanides"/>
  </r>
  <r>
    <s v="Ks0Y43lwi0I"/>
    <x v="26"/>
    <s v="Māori"/>
    <s v="Biguanides"/>
    <x v="0"/>
    <d v="2015-10-29T00:00:00"/>
    <s v="Biguanides"/>
  </r>
  <r>
    <s v="kqfay5ERm7c"/>
    <x v="26"/>
    <s v="Pacific peoples"/>
    <s v="Biguanides"/>
    <x v="0"/>
    <d v="2018-06-09T00:00:00"/>
    <s v="Biguanides-&gt;Sulfonylureas-&gt;Biguanides|Sulfonylureas-&gt;DPP-4 inhibitors-&gt;SGLT-2 inhibitors-&gt;DPP-4 inhibitors|SGLT-2 inhibitors-&gt;DPP-4 inhibitors|Sulfonylureas"/>
  </r>
  <r>
    <s v="kQAdRkDVBRk"/>
    <x v="26"/>
    <s v="Pacific peoples"/>
    <s v="Biguanides"/>
    <x v="0"/>
    <d v="2022-09-23T00:00:00"/>
    <s v="Biguanides"/>
  </r>
  <r>
    <s v="kpU4gEeFCbk"/>
    <x v="26"/>
    <s v="Asian"/>
    <s v="Biguanides"/>
    <x v="0"/>
    <d v="2015-05-20T00:00:00"/>
    <s v="Biguanides-&gt;Biguanides|Insulin isophane-&gt;DPP-4 inhibitors|Sulfonylureas-&gt;DPP-4 inhibitors-&gt;Insulin aspart|Insulin isophane-&gt;Biguanides|Insulin aspart|Insulin isophane-&gt;DPP-4 inhibitors|SGLT-2 inhibitors|Sulfonylureas-&gt;DPP-4 inhibitors|SGLT-2 inhibitors"/>
  </r>
  <r>
    <s v="mHhc01jeEIk"/>
    <x v="26"/>
    <s v="Asian"/>
    <s v="Biguanides"/>
    <x v="0"/>
    <d v="2022-09-13T00:00:00"/>
    <s v="Biguanides"/>
  </r>
  <r>
    <s v="mHB.IwEXnbE"/>
    <x v="26"/>
    <s v="Other"/>
    <s v="Biguanides"/>
    <x v="0"/>
    <d v="2012-09-21T00:00:00"/>
    <s v="Biguanides"/>
  </r>
  <r>
    <s v="KSTxaNIgfHc"/>
    <x v="26"/>
    <s v="Asian"/>
    <s v="Biguanides"/>
    <x v="0"/>
    <d v="2024-09-11T00:00:00"/>
    <s v="Biguanides"/>
  </r>
  <r>
    <s v="qHjL2eOwm06"/>
    <x v="26"/>
    <s v="Māori"/>
    <s v="Biguanides"/>
    <x v="0"/>
    <d v="2011-12-07T00:00:00"/>
    <s v="Biguanides"/>
  </r>
  <r>
    <s v="QHSBRpQGB/E"/>
    <x v="26"/>
    <s v="Other"/>
    <s v="Biguanides"/>
    <x v="0"/>
    <d v="2016-04-12T00:00:00"/>
    <s v="Biguanides"/>
  </r>
  <r>
    <s v="QGacPvMGPug"/>
    <x v="26"/>
    <s v="Asian"/>
    <s v="Insulin glargine"/>
    <x v="1"/>
    <d v="2023-07-10T00:00:00"/>
    <s v="Insulin glargine-&gt;Biguanides|Insulin glargine"/>
  </r>
  <r>
    <s v="QNx8eVQdNlo"/>
    <x v="26"/>
    <s v="Māori"/>
    <s v="Biguanides"/>
    <x v="0"/>
    <d v="2024-04-12T00:00:00"/>
    <s v="Biguanides"/>
  </r>
  <r>
    <s v="QPuku5SWIEo"/>
    <x v="26"/>
    <s v="Other"/>
    <s v="Biguanides"/>
    <x v="0"/>
    <d v="2024-10-01T00:00:00"/>
    <s v="Biguanides"/>
  </r>
  <r>
    <s v="qLAeI4/j8c6"/>
    <x v="26"/>
    <s v="Māori"/>
    <s v="Biguanides|Insulin isophane"/>
    <x v="0"/>
    <d v="2021-05-24T00:00:00"/>
    <s v="Biguanides|Insulin isophane-&gt;Insulin isophane"/>
  </r>
  <r>
    <s v="QlryO4flXeI"/>
    <x v="26"/>
    <s v="Other"/>
    <s v="Biguanides"/>
    <x v="0"/>
    <d v="2024-07-23T00:00:00"/>
    <s v="Biguanides"/>
  </r>
  <r>
    <s v="QLtJzR8kzro"/>
    <x v="26"/>
    <s v="Asian"/>
    <s v="Biguanides"/>
    <x v="0"/>
    <d v="2018-05-04T00:00:00"/>
    <s v="Biguanides"/>
  </r>
  <r>
    <s v="qLhA6fNmb2Y"/>
    <x v="26"/>
    <s v="Other"/>
    <s v="Biguanides"/>
    <x v="0"/>
    <d v="2025-08-04T00:00:00"/>
    <s v="Biguanides-&gt;Sulfonylureas-&gt;Insulin glargine|Insulin glulisine"/>
  </r>
  <r>
    <s v="Qwereg0EZJ2"/>
    <x v="26"/>
    <s v="Pacific peoples"/>
    <s v="Biguanides"/>
    <x v="0"/>
    <d v="2025-10-01T00:00:00"/>
    <s v="Biguanides"/>
  </r>
  <r>
    <s v="qTNGTvMQWC2"/>
    <x v="26"/>
    <s v="Other"/>
    <s v="Insulin glargine"/>
    <x v="1"/>
    <d v="2025-09-19T00:00:00"/>
    <s v="Insulin glargine-&gt;Biguanides-&gt;Biguanides|Insulin glargine-&gt;DPP-4 inhibitors-&gt;Biguanides|DPP-4 inhibitors-&gt;SGLT-2 inhibitors-&gt;DPP-4 inhibitors|SGLT-2 inhibitors"/>
  </r>
  <r>
    <s v="qua3F8xjda2"/>
    <x v="26"/>
    <s v="Pacific peoples"/>
    <s v="Biguanides"/>
    <x v="0"/>
    <d v="2012-07-26T00:00:00"/>
    <s v="Biguanides-&gt;DPP-4 inhibitors"/>
  </r>
  <r>
    <s v="QSo9571EQWg"/>
    <x v="26"/>
    <s v="Māori"/>
    <s v="Biguanides"/>
    <x v="0"/>
    <d v="2012-08-09T00:00:00"/>
    <s v="Biguanides"/>
  </r>
  <r>
    <s v="R18G2eCip4s"/>
    <x v="26"/>
    <s v="Other"/>
    <s v="Biguanides"/>
    <x v="0"/>
    <d v="2019-01-22T00:00:00"/>
    <s v="Biguanides-&gt;Biguanides|Insulin isophane"/>
  </r>
  <r>
    <s v="uMWJp9GMtkk"/>
    <x v="26"/>
    <s v="Other"/>
    <s v="Biguanides"/>
    <x v="0"/>
    <d v="2011-09-27T00:00:00"/>
    <s v="Biguanides"/>
  </r>
  <r>
    <s v="Uqf0Nvl2yzo"/>
    <x v="26"/>
    <s v="Māori"/>
    <s v="Biguanides|Insulin glargine"/>
    <x v="0"/>
    <d v="2019-10-29T00:00:00"/>
    <s v="Biguanides|Insulin glargine-&gt;Insulin glargine-&gt;Insulin glulisine-&gt;Biguanides-&gt;DPP-4 inhibitors|SGLT-2 inhibitors-&gt;Insulin aspart|Insulin isophane-&gt;Insulin aspart|Insulin glargine|Insulin isophane-&gt;Insulin aspart-&gt;Biguanides|Insulin aspart|Insulin isophane-&gt;DPP-4 inhibitors-&gt;GLP-1 agonists-&gt;DPP-4 inhibitors|GLP-1 agonists-&gt;SGLT-2 inhibitors-&gt;Biguanides|SGLT-2 inhibitors"/>
  </r>
  <r>
    <s v="UPsDJBHspXc"/>
    <x v="26"/>
    <s v="Pacific peoples"/>
    <s v="Biguanides"/>
    <x v="0"/>
    <d v="2019-04-11T00:00:00"/>
    <s v="Biguanides"/>
  </r>
  <r>
    <s v="uuVxMgU41Bg"/>
    <x v="26"/>
    <s v="Other"/>
    <s v="Biguanides"/>
    <x v="0"/>
    <d v="2012-09-07T00:00:00"/>
    <s v="Biguanides"/>
  </r>
  <r>
    <s v="uub7gqQ48c2"/>
    <x v="26"/>
    <s v="Māori"/>
    <s v="Biguanides"/>
    <x v="0"/>
    <d v="2013-02-23T00:00:00"/>
    <s v="Biguanides"/>
  </r>
  <r>
    <s v="uTiHp.SNnDI"/>
    <x v="26"/>
    <s v="Māori"/>
    <s v="Biguanides"/>
    <x v="0"/>
    <d v="2017-09-07T00:00:00"/>
    <s v="Biguanides-&gt;Sulfonylureas-&gt;Biguanides|Sulfonylureas-&gt;DPP-4 inhibitors-&gt;Biguanides|DPP-4 inhibitors|Sulfonylureas-&gt;DPP-4 inhibitors|Sulfonylureas-&gt;SGLT-2 inhibitors-&gt;DPP-4 inhibitors|SGLT-2 inhibitors|Sulfonylureas-&gt;DPP-4 inhibitors|SGLT-2 inhibitors-&gt;Insulin glargine-&gt;DPP-4 inhibitors|Insulin glargine|SGLT-2 inhibitors|Sulfonylureas"/>
  </r>
  <r>
    <s v="USSzkQOSR0U"/>
    <x v="26"/>
    <s v="Pacific peoples"/>
    <s v="Biguanides"/>
    <x v="0"/>
    <d v="2024-03-14T00:00:00"/>
    <s v="Biguanides"/>
  </r>
  <r>
    <s v="UF5tE3VyFo6"/>
    <x v="26"/>
    <s v="Other"/>
    <s v="Biguanides"/>
    <x v="0"/>
    <d v="2021-04-06T00:00:00"/>
    <s v="Biguanides-&gt;Insulin isophane-&gt;Biguanides|Insulin isophane-&gt;Insulin aspart|Insulin isophane-&gt;Insulin aspart-&gt;Biguanides|Insulin aspart"/>
  </r>
  <r>
    <s v="ugMXfFZtwKU"/>
    <x v="26"/>
    <s v="Asian"/>
    <s v="Biguanides"/>
    <x v="0"/>
    <d v="2021-02-18T00:00:00"/>
    <s v="Biguanides-&gt;Insulin aspart"/>
  </r>
  <r>
    <s v="R7eL6qT/J6U"/>
    <x v="26"/>
    <s v="Other"/>
    <s v="Biguanides"/>
    <x v="0"/>
    <d v="2019-08-02T00:00:00"/>
    <s v="Biguanides"/>
  </r>
  <r>
    <s v="r2J6lvQxIR6"/>
    <x v="26"/>
    <s v="Asian"/>
    <s v="Biguanides"/>
    <x v="0"/>
    <d v="2018-10-04T00:00:00"/>
    <s v="Biguanides-&gt;DPP-4 inhibitors-&gt;DPP-4 inhibitors|Insulin glargine-&gt;Insulin glargine-&gt;DPP-4 inhibitors|SGLT-2 inhibitors-&gt;Insulin glargine|SGLT-2 inhibitors"/>
  </r>
  <r>
    <s v="VfCi1uUg4VI"/>
    <x v="26"/>
    <s v="Asian"/>
    <s v="Biguanides"/>
    <x v="0"/>
    <d v="2019-10-02T00:00:00"/>
    <s v="Biguanides"/>
  </r>
  <r>
    <s v="Va80L0D/V1E"/>
    <x v="26"/>
    <s v="Other"/>
    <s v="Biguanides"/>
    <x v="0"/>
    <d v="2020-11-10T00:00:00"/>
    <s v="Biguanides"/>
  </r>
  <r>
    <s v="VBLppr4Liwg"/>
    <x v="26"/>
    <s v="Other"/>
    <s v="Biguanides"/>
    <x v="0"/>
    <d v="2021-11-25T00:00:00"/>
    <s v="Biguanides"/>
  </r>
  <r>
    <s v="rZvs91imVfE"/>
    <x v="26"/>
    <s v="Other"/>
    <s v="Biguanides"/>
    <x v="0"/>
    <d v="2017-08-18T00:00:00"/>
    <s v="Biguanides"/>
  </r>
  <r>
    <s v="s2efJ0OiGls"/>
    <x v="26"/>
    <s v="Asian"/>
    <s v="Biguanides"/>
    <x v="0"/>
    <d v="2011-02-02T00:00:00"/>
    <s v="Biguanides"/>
  </r>
  <r>
    <s v="s4V.g77XN36"/>
    <x v="26"/>
    <s v="Māori"/>
    <s v="Biguanides"/>
    <x v="0"/>
    <d v="2014-06-05T00:00:00"/>
    <s v="Biguanides"/>
  </r>
  <r>
    <s v="S8YtxjuA4JU"/>
    <x v="26"/>
    <s v="Other"/>
    <s v="Biguanides"/>
    <x v="0"/>
    <d v="2022-12-29T00:00:00"/>
    <s v="Biguanides"/>
  </r>
  <r>
    <s v="S9eYqzYK6B."/>
    <x v="26"/>
    <s v="Other"/>
    <s v="Biguanides"/>
    <x v="0"/>
    <d v="2020-07-01T00:00:00"/>
    <s v="Biguanides"/>
  </r>
  <r>
    <s v="sc/ZirS8ZjE"/>
    <x v="26"/>
    <s v="Asian"/>
    <s v="Biguanides"/>
    <x v="0"/>
    <d v="2024-07-23T00:00:00"/>
    <s v="Biguanides"/>
  </r>
  <r>
    <s v="Sb5.qrEUoas"/>
    <x v="26"/>
    <s v="Māori"/>
    <s v="Biguanides"/>
    <x v="0"/>
    <d v="2022-07-13T00:00:00"/>
    <s v="Biguanides-&gt;Insulin isophane"/>
  </r>
  <r>
    <s v="SbgiDdc2xXI"/>
    <x v="26"/>
    <s v="Pacific peoples"/>
    <s v="Biguanides"/>
    <x v="0"/>
    <d v="2019-04-20T00:00:00"/>
    <s v="Biguanides"/>
  </r>
  <r>
    <s v="sAqHx7m44s."/>
    <x v="26"/>
    <s v="Pacific peoples"/>
    <s v="Biguanides"/>
    <x v="0"/>
    <d v="2024-01-08T00:00:00"/>
    <s v="Biguanides-&gt;Insulin aspart-&gt;Biguanides|Insulin aspart|Insulin isophane"/>
  </r>
  <r>
    <s v="VwQ9QTsMPHo"/>
    <x v="26"/>
    <s v="Other"/>
    <s v="Biguanides"/>
    <x v="0"/>
    <d v="2015-05-07T00:00:00"/>
    <s v="Biguanides"/>
  </r>
  <r>
    <s v="vzDMKSZohlg"/>
    <x v="26"/>
    <s v="Asian"/>
    <s v="Biguanides"/>
    <x v="0"/>
    <d v="2021-06-15T00:00:00"/>
    <s v="Biguanides"/>
  </r>
  <r>
    <s v="vXzBzZRqrjs"/>
    <x v="26"/>
    <s v="Asian"/>
    <s v="Biguanides"/>
    <x v="0"/>
    <d v="2013-12-19T00:00:00"/>
    <s v="Biguanides"/>
  </r>
  <r>
    <s v="Z/n.M90/MMw"/>
    <x v="26"/>
    <s v="Māori"/>
    <s v="Biguanides"/>
    <x v="0"/>
    <d v="2022-01-13T00:00:00"/>
    <s v="Biguanides"/>
  </r>
  <r>
    <s v="YYWzap28/H."/>
    <x v="26"/>
    <s v="Other"/>
    <s v="Biguanides"/>
    <x v="0"/>
    <d v="2024-03-27T00:00:00"/>
    <s v="Biguanides"/>
  </r>
  <r>
    <s v="YzJp2UsZjb6"/>
    <x v="26"/>
    <s v="Māori"/>
    <s v="Biguanides"/>
    <x v="0"/>
    <d v="2025-09-11T00:00:00"/>
    <s v="Biguanides-&gt;Insulin glargine"/>
  </r>
  <r>
    <s v="VueEPQ0ZF.6"/>
    <x v="26"/>
    <s v="Māori"/>
    <s v="Biguanides"/>
    <x v="0"/>
    <d v="2022-07-12T00:00:00"/>
    <s v="Biguanides"/>
  </r>
  <r>
    <s v="vTZ7hfJqDKc"/>
    <x v="26"/>
    <s v="Pacific peoples"/>
    <s v="Biguanides|Insulin isophane"/>
    <x v="0"/>
    <d v="2023-03-31T00:00:00"/>
    <s v="Biguanides|Insulin isophane"/>
  </r>
  <r>
    <s v="VQUuvcdM8AQ"/>
    <x v="26"/>
    <s v="Other"/>
    <s v="Biguanides"/>
    <x v="0"/>
    <d v="2015-06-23T00:00:00"/>
    <s v="Biguanides"/>
  </r>
  <r>
    <s v="vqLmFv01wkw"/>
    <x v="26"/>
    <s v="Other"/>
    <s v="Biguanides"/>
    <x v="0"/>
    <d v="2022-06-16T00:00:00"/>
    <s v="Biguanides"/>
  </r>
  <r>
    <s v="vSf08iXaB2M"/>
    <x v="26"/>
    <s v="Māori"/>
    <s v="Biguanides"/>
    <x v="0"/>
    <d v="2024-05-06T00:00:00"/>
    <s v="Biguanides"/>
  </r>
  <r>
    <s v="zq5ZKwcfcBI"/>
    <x v="26"/>
    <s v="Other"/>
    <s v="Biguanides"/>
    <x v="0"/>
    <d v="2022-09-28T00:00:00"/>
    <s v="Biguanides"/>
  </r>
  <r>
    <s v="Zp4MvoYFBMA"/>
    <x v="26"/>
    <s v="Other"/>
    <s v="Biguanides"/>
    <x v="0"/>
    <d v="2022-11-01T00:00:00"/>
    <s v="Biguanides"/>
  </r>
  <r>
    <s v="Zhp4HobSrhA"/>
    <x v="26"/>
    <s v="Māori"/>
    <s v="Biguanides"/>
    <x v="0"/>
    <d v="2017-05-23T00:00:00"/>
    <s v="Biguanides"/>
  </r>
  <r>
    <s v="z4Du4D6YKVI"/>
    <x v="26"/>
    <s v="Asian"/>
    <s v="Biguanides"/>
    <x v="0"/>
    <d v="2013-03-07T00:00:00"/>
    <s v="Biguanides-&gt;DPP-4 inhibitors-&gt;Biguanides|DPP-4 inhibitors-&gt;Insulin glargine-&gt;DPP-4 inhibitors|Insulin glargine-&gt;SGLT-2 inhibitors-&gt;DPP-4 inhibitors|Insulin glargine|SGLT-2 inhibitors"/>
  </r>
  <r>
    <s v="z7AvutXX1Uo"/>
    <x v="26"/>
    <s v="Other"/>
    <s v="Biguanides"/>
    <x v="0"/>
    <d v="2025-10-17T00:00:00"/>
    <s v="Biguanides"/>
  </r>
  <r>
    <s v="z9eXSH0Jwxo"/>
    <x v="26"/>
    <s v="Other"/>
    <s v="Biguanides"/>
    <x v="0"/>
    <d v="2020-12-16T00:00:00"/>
    <s v="Biguanides"/>
  </r>
  <r>
    <s v="zdHnUwLE7t."/>
    <x v="26"/>
    <s v="Māori"/>
    <s v="Biguanides"/>
    <x v="0"/>
    <d v="2011-03-03T00:00:00"/>
    <s v="Biguanides"/>
  </r>
  <r>
    <s v="z9kgzxfBwKc"/>
    <x v="26"/>
    <s v="Pacific peoples"/>
    <s v="Biguanides"/>
    <x v="0"/>
    <d v="2014-02-21T00:00:00"/>
    <s v="Biguanides-&gt;Insulin isophane-&gt;Insulin aspart|Insulin isophane-&gt;Biguanides|Insulin aspart-&gt;Insulin aspart-&gt;DPP-4 inhibitors-&gt;Biguanides|DPP-4 inhibitors-&gt;DPP-4 inhibitors|SGLT-2 inhibitors-&gt;GLP-1 agonists-&gt;DPP-4 inhibitors|GLP-1 agonists|SGLT-2 inhibitors-&gt;Biguanides|Insulin isophane"/>
  </r>
  <r>
    <s v="zFHrWo.bYj6"/>
    <x v="26"/>
    <s v="Other"/>
    <s v="Biguanides"/>
    <x v="0"/>
    <d v="2016-11-08T00:00:00"/>
    <s v="Biguanides"/>
  </r>
  <r>
    <s v="2Aadk3h3HQA"/>
    <x v="26"/>
    <s v="Pacific peoples"/>
    <s v="Biguanides|Sulfonylureas"/>
    <x v="0"/>
    <d v="2020-06-26T00:00:00"/>
    <s v="Biguanides|Sulfonylureas-&gt;Biguanides-&gt;DPP-4 inhibitors"/>
  </r>
  <r>
    <s v="2DWzbekGwyM"/>
    <x v="26"/>
    <s v="Māori"/>
    <s v="Biguanides"/>
    <x v="0"/>
    <d v="2021-04-30T00:00:00"/>
    <s v="Biguanides-&gt;SGLT-2 inhibitors"/>
  </r>
  <r>
    <s v="2NZijIUP8hM"/>
    <x v="26"/>
    <s v="Other"/>
    <s v="Biguanides"/>
    <x v="0"/>
    <d v="2016-09-28T00:00:00"/>
    <s v="Biguanides"/>
  </r>
  <r>
    <s v="2Oq5RHfKPtM"/>
    <x v="26"/>
    <s v="Other"/>
    <s v="Biguanides"/>
    <x v="0"/>
    <d v="2020-11-18T00:00:00"/>
    <s v="Biguanides"/>
  </r>
  <r>
    <s v="2SjGesM3x8E"/>
    <x v="26"/>
    <s v="Other"/>
    <s v="Biguanides"/>
    <x v="0"/>
    <d v="2022-11-17T00:00:00"/>
    <s v="Biguanides"/>
  </r>
  <r>
    <s v="2tgQR/eOt.2"/>
    <x v="26"/>
    <s v="Pacific peoples"/>
    <s v="Biguanides"/>
    <x v="0"/>
    <d v="2013-02-28T00:00:00"/>
    <s v="Biguanides"/>
  </r>
  <r>
    <s v="2K06USqoMv."/>
    <x v="26"/>
    <s v="Pacific peoples"/>
    <s v="SGLT-2 inhibitors"/>
    <x v="0"/>
    <d v="2024-02-13T00:00:00"/>
    <s v="SGLT-2 inhibitors-&gt;Biguanides|SGLT-2 inhibitors-&gt;Biguanides|Sulfonylureas-&gt;SGLT-2 inhibitors|Sulfonylureas-&gt;GLP-1 agonists|Sulfonylureas-&gt;Sulfonylureas-&gt;GLP-1 agonists|SGLT-2 inhibitors|Sulfonylureas"/>
  </r>
  <r>
    <s v="30jgFROVeCs"/>
    <x v="26"/>
    <s v="Pacific peoples"/>
    <s v="Biguanides"/>
    <x v="0"/>
    <d v="2022-03-30T00:00:00"/>
    <s v="Biguanides"/>
  </r>
  <r>
    <s v="38i7pa.5aho"/>
    <x v="26"/>
    <s v="Other"/>
    <s v="Biguanides"/>
    <x v="0"/>
    <d v="2021-02-01T00:00:00"/>
    <s v="Biguanides-&gt;DPP-4 inhibitors-&gt;DPP-4 inhibitors|SGLT-2 inhibitors-&gt;SGLT-2 inhibitors-&gt;Biguanides|GLP-1 agonists-&gt;GLP-1 agonists-&gt;GLP-1 agonists|Sulfonylureas-&gt;Biguanides|Sulfonylureas-&gt;Insulin glargine-&gt;Biguanides|Insulin glargine|Sulfonylureas-&gt;Biguanides|GLP-1 agonists|Insulin glargine|Sulfonylureas-&gt;GLP-1 agonists|Insulin glargine-&gt;Insulin glargine|Sulfonylureas-&gt;Insulin aspart-&gt;Biguanides|GLP-1 agonists|Insulin glargine-&gt;GLP-1 agonists|Insulin aspart"/>
  </r>
  <r>
    <s v="2xa3IuXNJ1U"/>
    <x v="26"/>
    <s v="Other"/>
    <s v="Biguanides"/>
    <x v="0"/>
    <d v="2014-05-27T00:00:00"/>
    <s v="Biguanides"/>
  </r>
  <r>
    <s v="2Zah8ugNy3M"/>
    <x v="26"/>
    <s v="Asian"/>
    <s v="Biguanides"/>
    <x v="0"/>
    <d v="2021-02-09T00:00:00"/>
    <s v="Biguanides-&gt;Biguanides|Insulin isophane-&gt;Insulin isophane"/>
  </r>
  <r>
    <s v="2VWxrPMEgEg"/>
    <x v="26"/>
    <s v="Other"/>
    <s v="Biguanides"/>
    <x v="0"/>
    <d v="2014-07-26T00:00:00"/>
    <s v="Biguanides"/>
  </r>
  <r>
    <s v="HG1FZGQz0d2"/>
    <x v="26"/>
    <s v="Māori"/>
    <s v="Biguanides"/>
    <x v="0"/>
    <d v="2024-04-17T00:00:00"/>
    <s v="Biguanides"/>
  </r>
  <r>
    <s v="HEuDjmrJpeI"/>
    <x v="26"/>
    <s v="Asian"/>
    <s v="Biguanides"/>
    <x v="0"/>
    <d v="2012-11-19T00:00:00"/>
    <s v="Biguanides-&gt;Insulin aspart-&gt;Sulfonylureas-&gt;Insulin glargine-&gt;Insulin glargine|Sulfonylureas-&gt;DPP-4 inhibitors"/>
  </r>
  <r>
    <s v="HlzJAPhfjY."/>
    <x v="26"/>
    <s v="Other"/>
    <s v="Biguanides"/>
    <x v="0"/>
    <d v="2019-12-02T00:00:00"/>
    <s v="Biguanides"/>
  </r>
  <r>
    <s v="hKqySVSj7wE"/>
    <x v="26"/>
    <s v="Asian"/>
    <s v="Biguanides"/>
    <x v="0"/>
    <d v="2019-12-18T00:00:00"/>
    <s v="Biguanides"/>
  </r>
  <r>
    <s v="HKXQYODxQMQ"/>
    <x v="26"/>
    <s v="Other"/>
    <s v="Biguanides"/>
    <x v="0"/>
    <d v="2021-11-01T00:00:00"/>
    <s v="Biguanides"/>
  </r>
  <r>
    <s v="hkIN8YYr/8U"/>
    <x v="26"/>
    <s v="Māori"/>
    <s v="Insulin aspart"/>
    <x v="1"/>
    <d v="2025-05-20T00:00:00"/>
    <s v="Insulin aspart-&gt;Biguanides-&gt;Insulin isophane"/>
  </r>
  <r>
    <s v="HjCRIJpQpso"/>
    <x v="26"/>
    <s v="Asian"/>
    <s v="DPP-4 inhibitors|Sulfonylureas"/>
    <x v="0"/>
    <d v="2025-08-22T00:00:00"/>
    <s v="DPP-4 inhibitors|Sulfonylureas"/>
  </r>
  <r>
    <s v="HAwiW7s//Iw"/>
    <x v="26"/>
    <s v="Asian"/>
    <s v="Biguanides"/>
    <x v="0"/>
    <d v="2022-02-24T00:00:00"/>
    <s v="Biguanides-&gt;DPP-4 inhibitors-&gt;Biguanides|GLP-1 agonists-&gt;SGLT-2 inhibitors-&gt;DPP-4 inhibitors|SGLT-2 inhibitors"/>
  </r>
  <r>
    <s v="haZBcKH/EPY"/>
    <x v="26"/>
    <s v="Māori"/>
    <s v="Biguanides"/>
    <x v="0"/>
    <d v="2022-09-07T00:00:00"/>
    <s v="Biguanides"/>
  </r>
  <r>
    <s v="H59GzQRTUN2"/>
    <x v="26"/>
    <s v="Other"/>
    <s v="Biguanides"/>
    <x v="0"/>
    <d v="2015-04-30T00:00:00"/>
    <s v="Biguanides-&gt;Sulfonylureas-&gt;Biguanides|Sulfonylureas-&gt;Biguanides|Insulin glargine-&gt;Insulin glargine-&gt;Biguanides|Insulin aspart-&gt;Insulin aspart-&gt;Insulin aspart|Thiazolidinedione-&gt;Biguanides|Insulin aspart|Thiazolidinedione-&gt;DPP-4 inhibitors-&gt;Insulin glargine|Insulin glulisine-&gt;DPP-4 inhibitors|Insulin glargine-&gt;GLP-1 agonists"/>
  </r>
  <r>
    <s v="h4EORIxPHWA"/>
    <x v="26"/>
    <s v="Other"/>
    <s v="Biguanides"/>
    <x v="0"/>
    <d v="2025-10-24T00:00:00"/>
    <s v="Biguanides"/>
  </r>
  <r>
    <s v="H65qPh7ddx."/>
    <x v="26"/>
    <s v="Other"/>
    <s v="Biguanides"/>
    <x v="0"/>
    <d v="2024-02-26T00:00:00"/>
    <s v="Biguanides"/>
  </r>
  <r>
    <s v="DXaDt4XWzm2"/>
    <x v="26"/>
    <s v="Pacific peoples"/>
    <s v="Biguanides"/>
    <x v="0"/>
    <d v="2023-03-14T00:00:00"/>
    <s v="Biguanides"/>
  </r>
  <r>
    <s v="dvhEIhsSjX6"/>
    <x v="26"/>
    <s v="Other"/>
    <s v="Biguanides"/>
    <x v="0"/>
    <d v="2018-06-26T00:00:00"/>
    <s v="Biguanides"/>
  </r>
  <r>
    <s v="Dw0o0sDNlJo"/>
    <x v="26"/>
    <s v="Other"/>
    <s v="Biguanides"/>
    <x v="0"/>
    <d v="2023-07-01T00:00:00"/>
    <s v="Biguanides"/>
  </r>
  <r>
    <s v="DTsGd0JIdh6"/>
    <x v="26"/>
    <s v="Other"/>
    <s v="Biguanides"/>
    <x v="0"/>
    <d v="2017-03-30T00:00:00"/>
    <s v="Biguanides"/>
  </r>
  <r>
    <s v="dUyWStA5Txs"/>
    <x v="26"/>
    <s v="Other"/>
    <s v="Biguanides"/>
    <x v="0"/>
    <d v="2016-04-11T00:00:00"/>
    <s v="Biguanides"/>
  </r>
  <r>
    <s v="DrjMFfZTP8U"/>
    <x v="26"/>
    <s v="Other"/>
    <s v="Biguanides"/>
    <x v="0"/>
    <d v="2015-09-28T00:00:00"/>
    <s v="Biguanides"/>
  </r>
  <r>
    <s v="dr8uvZP/tuk"/>
    <x v="26"/>
    <s v="Asian"/>
    <s v="Biguanides"/>
    <x v="0"/>
    <d v="2019-01-14T00:00:00"/>
    <s v="Biguanides"/>
  </r>
  <r>
    <s v="Dpa2p6Uchwg"/>
    <x v="26"/>
    <s v="Pacific peoples"/>
    <s v="Biguanides"/>
    <x v="0"/>
    <d v="2021-04-01T00:00:00"/>
    <s v="Biguanides"/>
  </r>
  <r>
    <s v="E1UYaslm2No"/>
    <x v="26"/>
    <s v="Asian"/>
    <s v="Biguanides"/>
    <x v="0"/>
    <d v="2019-10-16T00:00:00"/>
    <s v="Biguanides"/>
  </r>
  <r>
    <s v="E5P.H5R9hJ2"/>
    <x v="26"/>
    <s v="Asian"/>
    <s v="Biguanides"/>
    <x v="0"/>
    <d v="2021-04-01T00:00:00"/>
    <s v="Biguanides"/>
  </r>
  <r>
    <s v="e4gWHUegMxY"/>
    <x v="26"/>
    <s v="Asian"/>
    <s v="Biguanides"/>
    <x v="0"/>
    <d v="2015-07-27T00:00:00"/>
    <s v="Biguanides-&gt;Biguanides|Insulin isophane-&gt;Insulin isophane"/>
  </r>
  <r>
    <s v="E4TuAGfmFTE"/>
    <x v="26"/>
    <s v="Other"/>
    <s v="Biguanides"/>
    <x v="0"/>
    <d v="2022-05-30T00:00:00"/>
    <s v="Biguanides"/>
  </r>
  <r>
    <s v="GVTpe/JH0Ck"/>
    <x v="26"/>
    <s v="Other"/>
    <s v="Biguanides"/>
    <x v="0"/>
    <d v="2012-01-10T00:00:00"/>
    <s v="Biguanides"/>
  </r>
  <r>
    <s v="gVUd7oamW/c"/>
    <x v="26"/>
    <s v="Māori"/>
    <s v="Biguanides"/>
    <x v="0"/>
    <d v="2022-05-23T00:00:00"/>
    <s v="Biguanides"/>
  </r>
  <r>
    <s v="E6Nyoy0sZJ."/>
    <x v="26"/>
    <s v="Other"/>
    <s v="Biguanides"/>
    <x v="0"/>
    <d v="2025-04-23T00:00:00"/>
    <s v="Biguanides"/>
  </r>
  <r>
    <s v="gUHrlRW6raA"/>
    <x v="26"/>
    <s v="Pacific peoples"/>
    <s v="Biguanides"/>
    <x v="0"/>
    <d v="2020-05-07T00:00:00"/>
    <s v="Biguanides-&gt;DPP-4 inhibitors|Sulfonylureas-&gt;DPP-4 inhibitors-&gt;Biguanides|Insulin glargine-&gt;Insulin glargine-&gt;Biguanides|Insulin aspart|Insulin isophane-&gt;SGLT-2 inhibitors"/>
  </r>
  <r>
    <s v="aAt4aTsvepw"/>
    <x v="26"/>
    <s v="Other"/>
    <s v="Biguanides"/>
    <x v="0"/>
    <d v="2019-07-09T00:00:00"/>
    <s v="Biguanides"/>
  </r>
  <r>
    <s v="AcTixbhi03U"/>
    <x v="26"/>
    <s v="Asian"/>
    <s v="Biguanides"/>
    <x v="0"/>
    <d v="2025-10-06T00:00:00"/>
    <s v="Biguanides"/>
  </r>
  <r>
    <s v="aCMuNj36icw"/>
    <x v="26"/>
    <s v="Māori"/>
    <s v="Biguanides"/>
    <x v="0"/>
    <d v="2025-09-25T00:00:00"/>
    <s v="Biguanides"/>
  </r>
  <r>
    <s v="aFAX.nZekow"/>
    <x v="26"/>
    <s v="Pacific peoples"/>
    <s v="Biguanides"/>
    <x v="0"/>
    <d v="2012-09-11T00:00:00"/>
    <s v="Biguanides"/>
  </r>
  <r>
    <s v="DB2FDD7RetM"/>
    <x v="26"/>
    <s v="Pacific peoples"/>
    <s v="DPP-4 inhibitors"/>
    <x v="0"/>
    <d v="2021-04-23T00:00:00"/>
    <s v="DPP-4 inhibitors-&gt;DPP-4 inhibitors|Sulfonylureas-&gt;Sulfonylureas-&gt;SGLT-2 inhibitors|Sulfonylureas-&gt;GLP-1 agonists-&gt;GLP-1 agonists|Sulfonylureas-&gt;GLP-1 agonists|SGLT-2 inhibitors|Sulfonylureas-&gt;Biguanides|GLP-1 agonists|Sulfonylureas-&gt;Biguanides|GLP-1 agonists|Insulin isophane|Sulfonylureas-&gt;Insulin isophane-&gt;Biguanides|Insulin isophane-&gt;Biguanides|GLP-1 agonists|Insulin isophane-&gt;GLP-1 agonists|Insulin isophane-&gt;Biguanides"/>
  </r>
  <r>
    <s v="DnPN7E2cdVg"/>
    <x v="26"/>
    <s v="Pacific peoples"/>
    <s v="Biguanides"/>
    <x v="0"/>
    <d v="2024-08-21T00:00:00"/>
    <s v="Biguanides"/>
  </r>
  <r>
    <s v="DiK1LYWSx2g"/>
    <x v="26"/>
    <s v="Asian"/>
    <s v="Biguanides"/>
    <x v="0"/>
    <d v="2025-06-18T00:00:00"/>
    <s v="Biguanides"/>
  </r>
  <r>
    <s v="dFMEgQXkokI"/>
    <x v="26"/>
    <s v="Pacific peoples"/>
    <s v="Biguanides"/>
    <x v="0"/>
    <d v="2024-10-21T00:00:00"/>
    <s v="Biguanides"/>
  </r>
  <r>
    <s v="dgxIEaxnpmg"/>
    <x v="26"/>
    <s v="Māori"/>
    <s v="Biguanides"/>
    <x v="0"/>
    <d v="2016-06-21T00:00:00"/>
    <s v="Biguanides"/>
  </r>
  <r>
    <s v="9xu4cec3vZA"/>
    <x v="26"/>
    <s v="Other"/>
    <s v="Biguanides"/>
    <x v="0"/>
    <d v="2016-05-24T00:00:00"/>
    <s v="Biguanides"/>
  </r>
  <r>
    <s v="a4kjYC6yK56"/>
    <x v="26"/>
    <s v="Asian"/>
    <s v="Biguanides|Insulin isophane|Insulin lispro"/>
    <x v="0"/>
    <d v="2019-07-30T00:00:00"/>
    <s v="Biguanides|Insulin isophane|Insulin lispro"/>
  </r>
  <r>
    <s v="A3KXsbDEKO2"/>
    <x v="26"/>
    <s v="Asian"/>
    <s v="DPP-4 inhibitors"/>
    <x v="0"/>
    <d v="2022-02-23T00:00:00"/>
    <s v="DPP-4 inhibitors"/>
  </r>
  <r>
    <s v="a4zkzalgGD6"/>
    <x v="26"/>
    <s v="Asian"/>
    <s v="Insulin isophane"/>
    <x v="1"/>
    <d v="2025-07-07T00:00:00"/>
    <s v="Insulin isophane-&gt;Biguanides"/>
  </r>
  <r>
    <s v="A/HgEw3THzg"/>
    <x v="26"/>
    <s v="Other"/>
    <s v="Biguanides"/>
    <x v="0"/>
    <d v="2023-03-22T00:00:00"/>
    <s v="Biguanides"/>
  </r>
  <r>
    <s v="3nU.VOujtUY"/>
    <x v="26"/>
    <s v="Māori"/>
    <s v="Biguanides"/>
    <x v="0"/>
    <d v="2025-03-05T00:00:00"/>
    <s v="Biguanides-&gt;GLP-1 agonists"/>
  </r>
  <r>
    <s v="3Lh1pvadgaU"/>
    <x v="26"/>
    <s v="Other"/>
    <s v="Biguanides"/>
    <x v="0"/>
    <d v="2016-07-29T00:00:00"/>
    <s v="Biguanides"/>
  </r>
  <r>
    <s v="lTboy91l.vI"/>
    <x v="26"/>
    <s v="Māori"/>
    <s v="Biguanides"/>
    <x v="0"/>
    <d v="2020-08-17T00:00:00"/>
    <s v="Biguanides-&gt;DPP-4 inhibitors-&gt;DPP-4 inhibitors|SGLT-2 inhibitors-&gt;SGLT-2 inhibitors-&gt;GLP-1 agonists-&gt;Sulfonylureas-&gt;GLP-1 agonists|Sulfonylureas-&gt;Thiazolidinedione-&gt;Sulfonylureas|Thiazolidinedione-&gt;GLP-1 agonists|Sulfonylureas|Thiazolidinedione"/>
  </r>
  <r>
    <s v="lrDtjXhAH4A"/>
    <x v="26"/>
    <s v="Other"/>
    <s v="Biguanides"/>
    <x v="0"/>
    <d v="2025-07-03T00:00:00"/>
    <s v="Biguanides"/>
  </r>
  <r>
    <s v="LvrbXufOxRM"/>
    <x v="26"/>
    <s v="Other"/>
    <s v="Biguanides"/>
    <x v="0"/>
    <d v="2018-08-16T00:00:00"/>
    <s v="Biguanides"/>
  </r>
  <r>
    <s v="LvSfr4.N1Po"/>
    <x v="26"/>
    <s v="Māori"/>
    <s v="Biguanides"/>
    <x v="0"/>
    <d v="2024-02-08T00:00:00"/>
    <s v="Biguanides-&gt;Biguanides|Insulin glargine"/>
  </r>
  <r>
    <s v="LVHqty1F9kQ"/>
    <x v="26"/>
    <s v="Pacific peoples"/>
    <s v="Biguanides"/>
    <x v="0"/>
    <d v="2024-03-06T00:00:00"/>
    <s v="Biguanides"/>
  </r>
  <r>
    <s v="LtkUrDu.gns"/>
    <x v="26"/>
    <s v="Māori"/>
    <s v="Insulin aspart|Insulin isophane"/>
    <x v="1"/>
    <d v="2013-06-11T00:00:00"/>
    <s v="Insulin aspart|Insulin isophane-&gt;Biguanides-&gt;Biguanides|Insulin aspart|Insulin isophane-&gt;Biguanides|Insulin glargine-&gt;Insulin glargine-&gt;DPP-4 inhibitors-&gt;DPP-4 inhibitors|Insulin glargine-&gt;Insulin aspart-&gt;DPP-4 inhibitors|Insulin aspart|Insulin glargine-&gt;Insulin glargine|SGLT-2 inhibitors-&gt;Insulin aspart|Insulin isophane|SGLT-2 inhibitors-&gt;Insulin aspart|SGLT-2 inhibitors-&gt;DPP-4 inhibitors|Insulin aspart|Insulin glargine|Insulin isophane|SGLT-2 inhibitors-&gt;DPP-4 inhibitors|Insulin aspart|Insulin glargine|Insulin isophane-&gt;DPP-4 inhibitors|SGLT-2 inhibitors-&gt;Biguanides|GLP-1 agonists-&gt;GLP-1 agonists"/>
  </r>
  <r>
    <s v="LO7AH9tOrn."/>
    <x v="26"/>
    <s v="Pacific peoples"/>
    <s v="Biguanides"/>
    <x v="0"/>
    <d v="2024-09-20T00:00:00"/>
    <s v="Biguanides"/>
  </r>
  <r>
    <s v="lPHF.4Wh4OE"/>
    <x v="26"/>
    <s v="Other"/>
    <s v="Biguanides"/>
    <x v="0"/>
    <d v="2020-04-16T00:00:00"/>
    <s v="Biguanides"/>
  </r>
  <r>
    <s v="iDnfSFQ7L36"/>
    <x v="26"/>
    <s v="Asian"/>
    <s v="Biguanides"/>
    <x v="0"/>
    <d v="2011-12-13T00:00:00"/>
    <s v="Biguanides"/>
  </r>
  <r>
    <s v="iAyMpE.l76k"/>
    <x v="26"/>
    <s v="Asian"/>
    <s v="Biguanides"/>
    <x v="0"/>
    <d v="2020-11-11T00:00:00"/>
    <s v="Biguanides"/>
  </r>
  <r>
    <s v="ieUbPRspPh6"/>
    <x v="26"/>
    <s v="Pacific peoples"/>
    <s v="Biguanides"/>
    <x v="0"/>
    <d v="2013-11-01T00:00:00"/>
    <s v="Biguanides"/>
  </r>
  <r>
    <s v="iEUlLeCTUJ2"/>
    <x v="26"/>
    <s v="Māori"/>
    <s v="Biguanides"/>
    <x v="0"/>
    <d v="2023-05-30T00:00:00"/>
    <s v="Biguanides"/>
  </r>
  <r>
    <s v="ILuI8f42qEs"/>
    <x v="26"/>
    <s v="Other"/>
    <s v="Biguanides"/>
    <x v="0"/>
    <d v="2012-10-01T00:00:00"/>
    <s v="Biguanides"/>
  </r>
  <r>
    <s v="HXr7Q6QySqs"/>
    <x v="26"/>
    <s v="Pacific peoples"/>
    <s v="DPP-4 inhibitors"/>
    <x v="0"/>
    <d v="2022-10-10T00:00:00"/>
    <s v="DPP-4 inhibitors-&gt;SGLT-2 inhibitors-&gt;DPP-4 inhibitors|SGLT-2 inhibitors-&gt;DPP-4 inhibitors|SGLT-2 inhibitors|Sulfonylureas"/>
  </r>
  <r>
    <s v="hzFMAIFMqgI"/>
    <x v="26"/>
    <s v="Other"/>
    <s v="Biguanides"/>
    <x v="0"/>
    <d v="2021-07-29T00:00:00"/>
    <s v="Biguanides"/>
  </r>
  <r>
    <s v="I50ARC34XC."/>
    <x v="26"/>
    <s v="Pacific peoples"/>
    <s v="Biguanides"/>
    <x v="0"/>
    <d v="2022-04-20T00:00:00"/>
    <s v="Biguanides-&gt;SGLT-2 inhibitors"/>
  </r>
  <r>
    <s v="i5d27IrSy5."/>
    <x v="26"/>
    <s v="Asian"/>
    <s v="Biguanides"/>
    <x v="0"/>
    <d v="2015-05-26T00:00:00"/>
    <s v="Biguanides"/>
  </r>
  <r>
    <s v="I8QbbcyBM4A"/>
    <x v="26"/>
    <s v="Asian"/>
    <s v="Biguanides"/>
    <x v="0"/>
    <d v="2024-08-01T00:00:00"/>
    <s v="Biguanides"/>
  </r>
  <r>
    <s v="i2ZV.kR1sFc"/>
    <x v="26"/>
    <s v="Pacific peoples"/>
    <s v="Biguanides"/>
    <x v="0"/>
    <d v="2022-05-23T00:00:00"/>
    <s v="Biguanides-&gt;Biguanides|GLP-1 agonists"/>
  </r>
  <r>
    <s v="i2gThUfeV.c"/>
    <x v="26"/>
    <s v="Other"/>
    <s v="Biguanides"/>
    <x v="0"/>
    <d v="2020-09-04T00:00:00"/>
    <s v="Biguanides"/>
  </r>
  <r>
    <s v="HTQMZ1DbRYY"/>
    <x v="26"/>
    <s v="Māori"/>
    <s v="Biguanides"/>
    <x v="0"/>
    <d v="2023-04-20T00:00:00"/>
    <s v="Biguanides-&gt;Insulin isophane"/>
  </r>
  <r>
    <s v="eZtDz1S9JgM"/>
    <x v="26"/>
    <s v="Pacific peoples"/>
    <s v="Biguanides"/>
    <x v="0"/>
    <d v="2020-08-31T00:00:00"/>
    <s v="Biguanides-&gt;DPP-4 inhibitors-&gt;DPP-4 inhibitors|Sulfonylureas-&gt;DPP-4 inhibitors|SGLT-2 inhibitors|Sulfonylureas-&gt;DPP-4 inhibitors|SGLT-2 inhibitors-&gt;Insulin glargine-&gt;DPP-4 inhibitors|Insulin glargine|Sulfonylureas-&gt;GLP-1 agonists-&gt;Sulfonylureas-&gt;GLP-1 agonists|Sulfonylureas-&gt;GLP-1 agonists|Sulfonylureas|Thiazolidinedione"/>
  </r>
  <r>
    <s v="LZHhOh8wTyE"/>
    <x v="26"/>
    <s v="Asian"/>
    <s v="Biguanides"/>
    <x v="0"/>
    <d v="2011-09-15T00:00:00"/>
    <s v="Biguanides"/>
  </r>
  <r>
    <s v="lynUYIY5Nrc"/>
    <x v="26"/>
    <s v="Other"/>
    <s v="Biguanides"/>
    <x v="0"/>
    <d v="2022-11-08T00:00:00"/>
    <s v="Biguanides"/>
  </r>
  <r>
    <s v="lXoi5c70N9U"/>
    <x v="26"/>
    <s v="Other"/>
    <s v="Biguanides"/>
    <x v="0"/>
    <d v="2024-01-16T00:00:00"/>
    <s v="Biguanides"/>
  </r>
  <r>
    <s v="LVZni19IzJo"/>
    <x v="26"/>
    <s v="Other"/>
    <s v="Biguanides"/>
    <x v="0"/>
    <d v="2022-11-23T00:00:00"/>
    <s v="Biguanides"/>
  </r>
  <r>
    <s v="Lway4QTRZNs"/>
    <x v="26"/>
    <s v="Māori"/>
    <s v="Biguanides"/>
    <x v="0"/>
    <d v="2023-04-19T00:00:00"/>
    <s v="Biguanides"/>
  </r>
  <r>
    <s v="lx20.RjdznE"/>
    <x v="26"/>
    <s v="Pacific peoples"/>
    <s v="Biguanides"/>
    <x v="0"/>
    <d v="2020-07-03T00:00:00"/>
    <s v="Biguanides"/>
  </r>
  <r>
    <s v="mc2yYc1uCbI"/>
    <x v="26"/>
    <s v="Asian"/>
    <s v="Biguanides|Insulin isophane"/>
    <x v="0"/>
    <d v="2020-12-11T00:00:00"/>
    <s v="Biguanides|Insulin isophane-&gt;Insulin isophane-&gt;Insulin aspart-&gt;Insulin aspart|Insulin isophane-&gt;Biguanides-&gt;DPP-4 inhibitors-&gt;DPP-4 inhibitors|GLP-1 agonists-&gt;Biguanides|GLP-1 agonists-&gt;GLP-1 agonists"/>
  </r>
  <r>
    <s v="mA3pVpgZE7M"/>
    <x v="26"/>
    <s v="Other"/>
    <s v="Biguanides"/>
    <x v="0"/>
    <d v="2014-12-10T00:00:00"/>
    <s v="Biguanides"/>
  </r>
  <r>
    <s v="MCyEZyLXXpo"/>
    <x v="26"/>
    <s v="Other"/>
    <s v="Biguanides"/>
    <x v="0"/>
    <d v="2022-12-02T00:00:00"/>
    <s v="Biguanides"/>
  </r>
  <r>
    <s v="PFKhzsRm8VA"/>
    <x v="26"/>
    <s v="Other"/>
    <s v="Biguanides"/>
    <x v="0"/>
    <d v="2019-03-01T00:00:00"/>
    <s v="Biguanides"/>
  </r>
  <r>
    <s v="pdC2gEBRSDA"/>
    <x v="26"/>
    <s v="Asian"/>
    <s v="Biguanides"/>
    <x v="0"/>
    <d v="2025-03-18T00:00:00"/>
    <s v="Biguanides-&gt;Insulin isophane"/>
  </r>
  <r>
    <s v="PtbDYNVXSbc"/>
    <x v="26"/>
    <s v="Asian"/>
    <s v="Biguanides"/>
    <x v="0"/>
    <d v="2019-02-26T00:00:00"/>
    <s v="Biguanides-&gt;Insulin aspart|Insulin isophane"/>
  </r>
  <r>
    <s v="PVaV0jtW4fs"/>
    <x v="26"/>
    <s v="Other"/>
    <s v="Biguanides"/>
    <x v="0"/>
    <d v="2023-02-24T00:00:00"/>
    <s v="Biguanides"/>
  </r>
  <r>
    <s v="spOzmFFFRP."/>
    <x v="26"/>
    <s v="Other"/>
    <s v="Biguanides"/>
    <x v="0"/>
    <d v="2023-12-19T00:00:00"/>
    <s v="Biguanides"/>
  </r>
  <r>
    <s v="spqGucU4COU"/>
    <x v="26"/>
    <s v="Māori"/>
    <s v="Insulin aspart|Insulin isophane"/>
    <x v="1"/>
    <d v="2017-11-28T00:00:00"/>
    <s v="Insulin aspart|Insulin isophane-&gt;Insulin aspart-&gt;Insulin isophane-&gt;Biguanides-&gt;Insulin glargine-&gt;Biguanides|Insulin glargine-&gt;Insulin aspart|Insulin glargine-&gt;Biguanides|Insulin aspart|Insulin glargine-&gt;Biguanides|GLP-1 agonists-&gt;GLP-1 agonists-&gt;SGLT-2 inhibitors-&gt;GLP-1 agonists|SGLT-2 inhibitors"/>
  </r>
  <r>
    <s v="PwHRCaZe6QY"/>
    <x v="26"/>
    <s v="Pacific peoples"/>
    <s v="Biguanides|Insulin aspart|Insulin isophane"/>
    <x v="0"/>
    <d v="2025-01-31T00:00:00"/>
    <s v="Biguanides|Insulin aspart|Insulin isophane-&gt;Insulin aspart|Insulin isophane-&gt;Biguanides"/>
  </r>
  <r>
    <s v="PQyGpXU67mQ"/>
    <x v="26"/>
    <s v="Asian"/>
    <s v="Biguanides"/>
    <x v="0"/>
    <d v="2019-03-31T00:00:00"/>
    <s v="Biguanides"/>
  </r>
  <r>
    <s v="PQyqWM2wJnE"/>
    <x v="26"/>
    <s v="Other"/>
    <s v="Biguanides"/>
    <x v="0"/>
    <d v="2015-09-24T00:00:00"/>
    <s v="Biguanides"/>
  </r>
  <r>
    <s v="PPhUpHhgkb."/>
    <x v="26"/>
    <s v="Pacific peoples"/>
    <s v="Biguanides|Insulin isophane"/>
    <x v="0"/>
    <d v="2018-05-28T00:00:00"/>
    <s v="Biguanides|Insulin isophane-&gt;Insulin isophane"/>
  </r>
  <r>
    <s v="pq6VxOQgg9s"/>
    <x v="26"/>
    <s v="Māori"/>
    <s v="Biguanides"/>
    <x v="0"/>
    <d v="2012-03-08T00:00:00"/>
    <s v="Biguanides"/>
  </r>
  <r>
    <s v="Pody2cIFLRo"/>
    <x v="26"/>
    <s v="Asian"/>
    <s v="Biguanides"/>
    <x v="0"/>
    <d v="2024-04-04T00:00:00"/>
    <s v="Biguanides-&gt;Insulin isophane|Insulin lispro"/>
  </r>
  <r>
    <s v="PmTvb5Hn7es"/>
    <x v="26"/>
    <s v="Māori"/>
    <s v="Biguanides"/>
    <x v="0"/>
    <d v="2019-09-14T00:00:00"/>
    <s v="Biguanides"/>
  </r>
  <r>
    <s v="RjSY0CBzCoY"/>
    <x v="26"/>
    <s v="Asian"/>
    <s v="Biguanides"/>
    <x v="0"/>
    <d v="2020-08-05T00:00:00"/>
    <s v="Biguanides"/>
  </r>
  <r>
    <s v="Ri9wHWyN4nU"/>
    <x v="26"/>
    <s v="Māori"/>
    <s v="Biguanides"/>
    <x v="0"/>
    <d v="2015-02-12T00:00:00"/>
    <s v="Biguanides"/>
  </r>
  <r>
    <s v="rIjpNMG9//E"/>
    <x v="26"/>
    <s v="Other"/>
    <s v="Insulin aspart|Insulin glargine"/>
    <x v="1"/>
    <d v="2012-05-24T00:00:00"/>
    <s v="Insulin aspart|Insulin glargine-&gt;Insulin glargine-&gt;Biguanides-&gt;Biguanides|Insulin aspart|Insulin glargine-&gt;Insulin aspart"/>
  </r>
  <r>
    <s v="r9dfxaSPNd6"/>
    <x v="26"/>
    <s v="Asian"/>
    <s v="Biguanides"/>
    <x v="0"/>
    <d v="2022-02-23T00:00:00"/>
    <s v="Biguanides"/>
  </r>
  <r>
    <s v="rUs9qrbbz5c"/>
    <x v="26"/>
    <s v="Pacific peoples"/>
    <s v="Biguanides"/>
    <x v="0"/>
    <d v="2025-11-05T00:00:00"/>
    <s v="Biguanides"/>
  </r>
  <r>
    <s v="RpqNGnUJhH2"/>
    <x v="26"/>
    <s v="Other"/>
    <s v="Biguanides"/>
    <x v="0"/>
    <d v="2011-08-10T00:00:00"/>
    <s v="Biguanides"/>
  </r>
  <r>
    <s v="RQsOEU10Y/Q"/>
    <x v="26"/>
    <s v="Māori"/>
    <s v="Biguanides"/>
    <x v="0"/>
    <d v="2021-10-01T00:00:00"/>
    <s v="Biguanides"/>
  </r>
  <r>
    <s v="roqFg4eewEA"/>
    <x v="26"/>
    <s v="Māori"/>
    <s v="Biguanides"/>
    <x v="0"/>
    <d v="2015-12-18T00:00:00"/>
    <s v="Biguanides"/>
  </r>
  <r>
    <s v="ODLdYLkPlsM"/>
    <x v="26"/>
    <s v="Asian"/>
    <s v="Biguanides"/>
    <x v="0"/>
    <d v="2016-01-25T00:00:00"/>
    <s v="Biguanides-&gt;Insulin aspart|Insulin isophane-&gt;Biguanides|Insulin aspart|Insulin isophane-&gt;Biguanides|Insulin isophane-&gt;DPP-4 inhibitors-&gt;Biguanides|DPP-4 inhibitors-&gt;Sulfonylureas-&gt;DPP-4 inhibitors|Sulfonylureas-&gt;GLP-1 agonists-&gt;DPP-4 inhibitors|GLP-1 agonists|Sulfonylureas-&gt;Biguanides|GLP-1 agonists|Sulfonylureas-&gt;SGLT-2 inhibitors-&gt;DPP-4 inhibitors|SGLT-2 inhibitors|Sulfonylureas"/>
  </r>
  <r>
    <s v="oGa2qLBaXhg"/>
    <x v="26"/>
    <s v="Asian"/>
    <s v="Biguanides|Insulin aspart|Insulin isophane"/>
    <x v="0"/>
    <d v="2024-07-02T00:00:00"/>
    <s v="Biguanides|Insulin aspart|Insulin isophane-&gt;Insulin aspart|Insulin isophane"/>
  </r>
  <r>
    <s v="oFrGsMnphoU"/>
    <x v="26"/>
    <s v="Pacific peoples"/>
    <s v="Biguanides"/>
    <x v="0"/>
    <d v="2023-11-21T00:00:00"/>
    <s v="Biguanides"/>
  </r>
  <r>
    <s v="o0IpBp6xtrk"/>
    <x v="26"/>
    <s v="Other"/>
    <s v="Biguanides"/>
    <x v="0"/>
    <d v="2016-03-17T00:00:00"/>
    <s v="Biguanides-&gt;DPP-4 inhibitors-&gt;GLP-1 agonists"/>
  </r>
  <r>
    <s v="WxHAUfDuvqA"/>
    <x v="26"/>
    <s v="Pacific peoples"/>
    <s v="Biguanides"/>
    <x v="0"/>
    <d v="2015-06-18T00:00:00"/>
    <s v="Biguanides"/>
  </r>
  <r>
    <s v="NZxIZeDBdpo"/>
    <x v="26"/>
    <s v="Māori"/>
    <s v="Biguanides"/>
    <x v="0"/>
    <d v="2017-02-08T00:00:00"/>
    <s v="Biguanides-&gt;Biguanides|Insulin glargine|Sulfonylureas-&gt;Insulin glargine-&gt;Biguanides|Insulin glargine-&gt;Insulin glargine|SGLT-2 inhibitors-&gt;Insulin aspart|Insulin glargine|SGLT-2 inhibitors-&gt;Biguanides|Insulin aspart|Insulin glargine|SGLT-2 inhibitors-&gt;Insulin aspart|Insulin glargine"/>
  </r>
  <r>
    <s v="WifB1tmz5c6"/>
    <x v="26"/>
    <s v="Other"/>
    <s v="Biguanides"/>
    <x v="0"/>
    <d v="2024-05-06T00:00:00"/>
    <s v="Biguanides"/>
  </r>
  <r>
    <s v="wIFPY0xyCcQ"/>
    <x v="26"/>
    <s v="Other"/>
    <s v="Biguanides"/>
    <x v="0"/>
    <d v="2022-09-08T00:00:00"/>
    <s v="Biguanides"/>
  </r>
  <r>
    <s v="WIjQti5wWng"/>
    <x v="26"/>
    <s v="Other"/>
    <s v="Biguanides"/>
    <x v="0"/>
    <d v="2019-09-17T00:00:00"/>
    <s v="Biguanides-&gt;Insulin isophane-&gt;Insulin aspart-&gt;Insulin aspart|Insulin isophane"/>
  </r>
  <r>
    <s v="whXn3ZYLuUI"/>
    <x v="26"/>
    <s v="Pacific peoples"/>
    <s v="Biguanides"/>
    <x v="0"/>
    <d v="2024-07-02T00:00:00"/>
    <s v="Biguanides"/>
  </r>
  <r>
    <s v="tKYOjlX3lbM"/>
    <x v="26"/>
    <s v="Other"/>
    <s v="Biguanides"/>
    <x v="0"/>
    <d v="2014-05-15T00:00:00"/>
    <s v="Biguanides"/>
  </r>
  <r>
    <s v="Wu2xH2FXqzI"/>
    <x v="26"/>
    <s v="Asian"/>
    <s v="Biguanides"/>
    <x v="0"/>
    <d v="2024-08-02T00:00:00"/>
    <s v="Biguanides-&gt;Insulin glargine"/>
  </r>
  <r>
    <s v="Wri5AV4mM2Y"/>
    <x v="26"/>
    <s v="Other"/>
    <s v="Biguanides"/>
    <x v="0"/>
    <d v="2015-12-03T00:00:00"/>
    <s v="Biguanides"/>
  </r>
  <r>
    <s v="wvtpKmvKjKI"/>
    <x v="26"/>
    <s v="Māori"/>
    <s v="Biguanides"/>
    <x v="0"/>
    <d v="2021-11-08T00:00:00"/>
    <s v="Biguanides-&gt;Insulin isophane-&gt;Insulin aspart"/>
  </r>
  <r>
    <s v="wWEFHxu/UgY"/>
    <x v="26"/>
    <s v="Pacific peoples"/>
    <s v="Biguanides|Insulin aspart|Insulin isophane"/>
    <x v="0"/>
    <d v="2020-09-08T00:00:00"/>
    <s v="Biguanides|Insulin aspart|Insulin isophane-&gt;Insulin aspart|Insulin isophane-&gt;Insulin isophane"/>
  </r>
  <r>
    <s v="wwKzoebS.5Y"/>
    <x v="26"/>
    <s v="Pacific peoples"/>
    <s v="Biguanides"/>
    <x v="0"/>
    <d v="2021-10-06T00:00:00"/>
    <s v="Biguanides"/>
  </r>
  <r>
    <s v="WNCw/AGH0Uw"/>
    <x v="26"/>
    <s v="Pacific peoples"/>
    <s v="Biguanides"/>
    <x v="0"/>
    <d v="2023-06-27T00:00:00"/>
    <s v="Biguanides-&gt;Biguanides|Insulin glargine-&gt;Biguanides|DPP-4 inhibitors-&gt;DPP-4 inhibitors|Insulin glargine-&gt;DPP-4 inhibitors|SGLT-2 inhibitors-&gt;GLP-1 agonists-&gt;Biguanides|DPP-4 inhibitors|GLP-1 agonists"/>
  </r>
  <r>
    <s v="Wr0OK3eCDeU"/>
    <x v="26"/>
    <s v="Pacific peoples"/>
    <s v="Biguanides"/>
    <x v="0"/>
    <d v="2025-06-10T00:00:00"/>
    <s v="Biguanides-&gt;Biguanides|SGLT-2 inhibitors"/>
  </r>
  <r>
    <s v="WQYGvpAfNbs"/>
    <x v="26"/>
    <s v="Māori"/>
    <s v="Biguanides"/>
    <x v="0"/>
    <d v="2017-11-01T00:00:00"/>
    <s v="Biguanides-&gt;Sulfonylureas-&gt;DPP-4 inhibitors|Sulfonylureas-&gt;SGLT-2 inhibitors-&gt;DPP-4 inhibitors|SGLT-2 inhibitors|Sulfonylureas-&gt;DPP-4 inhibitors-&gt;DPP-4 inhibitors|SGLT-2 inhibitors-&gt;GLP-1 agonists-&gt;GLP-1 agonists|Sulfonylureas-&gt;Insulin glargine"/>
  </r>
  <r>
    <s v="t7V0xPyxBXw"/>
    <x v="26"/>
    <s v="Asian"/>
    <s v="Biguanides|Sulfonylureas"/>
    <x v="0"/>
    <d v="2016-08-17T00:00:00"/>
    <s v="Biguanides|Sulfonylureas-&gt;Biguanides-&gt;DPP-4 inhibitors-&gt;Biguanides|DPP-4 inhibitors-&gt;SGLT-2 inhibitors-&gt;DPP-4 inhibitors|SGLT-2 inhibitors"/>
  </r>
  <r>
    <s v="t5vC8KNbIsw"/>
    <x v="26"/>
    <s v="Māori"/>
    <s v="Biguanides"/>
    <x v="0"/>
    <d v="2024-02-08T00:00:00"/>
    <s v="Biguanides-&gt;Insulin aspart-&gt;Insulin glargine"/>
  </r>
  <r>
    <s v="TfedX4cgSp2"/>
    <x v="26"/>
    <s v="Māori"/>
    <s v="Biguanides"/>
    <x v="0"/>
    <d v="2019-05-08T00:00:00"/>
    <s v="Biguanides"/>
  </r>
  <r>
    <s v="TAymrg0lQfU"/>
    <x v="26"/>
    <s v="Māori"/>
    <s v="Biguanides"/>
    <x v="0"/>
    <d v="2013-04-26T00:00:00"/>
    <s v="Biguanides-&gt;Biguanides|Insulin isophane-&gt;Insulin aspart-&gt;Insulin isophane"/>
  </r>
  <r>
    <s v="tbXn.uTLDoI"/>
    <x v="26"/>
    <s v="Asian"/>
    <s v="Biguanides"/>
    <x v="0"/>
    <d v="2021-06-23T00:00:00"/>
    <s v="Biguanides"/>
  </r>
  <r>
    <s v="taKlZi/Mpv2"/>
    <x v="26"/>
    <s v="Other"/>
    <s v="Biguanides"/>
    <x v="0"/>
    <d v="2013-05-08T00:00:00"/>
    <s v="Biguanides"/>
  </r>
  <r>
    <s v="taWD975oxgc"/>
    <x v="26"/>
    <s v="Other"/>
    <s v="Biguanides"/>
    <x v="0"/>
    <d v="2025-04-22T00:00:00"/>
    <s v="Biguanides"/>
  </r>
  <r>
    <s v="sUUxGSK8DUs"/>
    <x v="26"/>
    <s v="Other"/>
    <s v="Biguanides"/>
    <x v="0"/>
    <d v="2014-09-20T00:00:00"/>
    <s v="Biguanides"/>
  </r>
  <r>
    <s v="SYZ50QTwQRs"/>
    <x v="26"/>
    <s v="Pacific peoples"/>
    <s v="Biguanides"/>
    <x v="0"/>
    <d v="2016-06-17T00:00:00"/>
    <s v="Biguanides-&gt;Sulfonylureas-&gt;Biguanides|Sulfonylureas-&gt;Biguanides|DPP-4 inhibitors|Sulfonylureas-&gt;DPP-4 inhibitors"/>
  </r>
  <r>
    <s v="svLfBgP.N6A"/>
    <x v="26"/>
    <s v="Pacific peoples"/>
    <s v="Biguanides"/>
    <x v="0"/>
    <d v="2015-01-23T00:00:00"/>
    <s v="Biguanides-&gt;DPP-4 inhibitors-&gt;Biguanides|DPP-4 inhibitors-&gt;Biguanides|SGLT-2 inhibitors-&gt;DPP-4 inhibitors|SGLT-2 inhibitors"/>
  </r>
  <r>
    <s v="swOkUHVL4BE"/>
    <x v="26"/>
    <s v="Māori"/>
    <s v="Biguanides"/>
    <x v="0"/>
    <d v="2019-05-17T00:00:00"/>
    <s v="Biguanides-&gt;Insulin isophane-&gt;GLP-1 agonists"/>
  </r>
  <r>
    <s v="EOMdj/rY.cs"/>
    <x v="26"/>
    <s v="Other"/>
    <s v="Biguanides"/>
    <x v="0"/>
    <d v="2024-10-29T00:00:00"/>
    <s v="Biguanides"/>
  </r>
  <r>
    <s v="erODGQ/Nkb2"/>
    <x v="26"/>
    <s v="Māori"/>
    <s v="Biguanides|Insulin isophane|Insulin lispro"/>
    <x v="0"/>
    <d v="2020-06-05T00:00:00"/>
    <s v="Biguanides|Insulin isophane|Insulin lispro-&gt;Insulin isophane|Insulin lispro-&gt;Insulin lispro"/>
  </r>
  <r>
    <s v="ExauGVjpSOE"/>
    <x v="26"/>
    <s v="Other"/>
    <s v="Biguanides"/>
    <x v="0"/>
    <d v="2021-02-24T00:00:00"/>
    <s v="Biguanides"/>
  </r>
  <r>
    <s v="EvYaDzNWVMo"/>
    <x v="26"/>
    <s v="Māori"/>
    <s v="Biguanides"/>
    <x v="0"/>
    <d v="2015-08-11T00:00:00"/>
    <s v="Biguanides"/>
  </r>
  <r>
    <s v="eSIAiKL8NRY"/>
    <x v="26"/>
    <s v="Other"/>
    <s v="Biguanides"/>
    <x v="0"/>
    <d v="2024-05-01T00:00:00"/>
    <s v="Biguanides"/>
  </r>
  <r>
    <s v="elwyehA7BUE"/>
    <x v="26"/>
    <s v="Other"/>
    <s v="Biguanides"/>
    <x v="0"/>
    <d v="2020-06-26T00:00:00"/>
    <s v="Biguanides"/>
  </r>
  <r>
    <s v="ehB67hUrEnc"/>
    <x v="26"/>
    <s v="Pacific peoples"/>
    <s v="Biguanides"/>
    <x v="0"/>
    <d v="2021-10-04T00:00:00"/>
    <s v="Biguanides-&gt;Biguanides|Sulfonylureas-&gt;Sulfonylureas-&gt;DPP-4 inhibitors|Sulfonylureas-&gt;DPP-4 inhibitors"/>
  </r>
  <r>
    <s v="eHp.B8YXQcA"/>
    <x v="26"/>
    <s v="Asian"/>
    <s v="Biguanides"/>
    <x v="0"/>
    <d v="2024-04-22T00:00:00"/>
    <s v="Biguanides"/>
  </r>
  <r>
    <s v="eGl5v6zxOmA"/>
    <x v="26"/>
    <s v="Other"/>
    <s v="Biguanides"/>
    <x v="0"/>
    <d v="2021-12-14T00:00:00"/>
    <s v="Biguanides"/>
  </r>
  <r>
    <s v="EBYZlJYtf2A"/>
    <x v="26"/>
    <s v="Pacific peoples"/>
    <s v="Biguanides"/>
    <x v="0"/>
    <d v="2023-10-16T00:00:00"/>
    <s v="Biguanides"/>
  </r>
  <r>
    <s v="eCXO6fWfiLY"/>
    <x v="26"/>
    <s v="Asian"/>
    <s v="Biguanides|Insulin isophane"/>
    <x v="0"/>
    <d v="2025-01-28T00:00:00"/>
    <s v="Biguanides|Insulin isophane-&gt;Insulin aspart-&gt;Insulin isophane-&gt;Biguanides"/>
  </r>
  <r>
    <s v="eB8WGW.nT1g"/>
    <x v="26"/>
    <s v="Asian"/>
    <s v="Biguanides"/>
    <x v="0"/>
    <d v="2021-10-22T00:00:00"/>
    <s v="Biguanides"/>
  </r>
  <r>
    <s v="B/KbdI6vfDQ"/>
    <x v="26"/>
    <s v="Other"/>
    <s v="Biguanides"/>
    <x v="0"/>
    <d v="2022-09-23T00:00:00"/>
    <s v="Biguanides"/>
  </r>
  <r>
    <s v="b.Otn2FRWFs"/>
    <x v="26"/>
    <s v="Other"/>
    <s v="Biguanides"/>
    <x v="0"/>
    <d v="2024-06-16T00:00:00"/>
    <s v="Biguanides"/>
  </r>
  <r>
    <s v="B0hsZqZJa7U"/>
    <x v="26"/>
    <s v="Other"/>
    <s v="Biguanides"/>
    <x v="0"/>
    <d v="2025-07-08T00:00:00"/>
    <s v="Biguanides"/>
  </r>
  <r>
    <s v="AWNxEuDGY6g"/>
    <x v="26"/>
    <s v="Asian"/>
    <s v="Biguanides"/>
    <x v="0"/>
    <d v="2017-03-16T00:00:00"/>
    <s v="Biguanides-&gt;DPP-4 inhibitors"/>
  </r>
  <r>
    <s v="awi5FToL782"/>
    <x v="26"/>
    <s v="Other"/>
    <s v="Biguanides"/>
    <x v="0"/>
    <d v="2025-01-06T00:00:00"/>
    <s v="Biguanides"/>
  </r>
  <r>
    <s v="AVhfgrJufEM"/>
    <x v="26"/>
    <s v="Māori"/>
    <s v="Biguanides"/>
    <x v="0"/>
    <d v="2025-11-03T00:00:00"/>
    <s v="Biguanides"/>
  </r>
  <r>
    <s v="bfhH9Ps6VFs"/>
    <x v="26"/>
    <s v="Asian"/>
    <s v="Biguanides"/>
    <x v="0"/>
    <d v="2017-07-18T00:00:00"/>
    <s v="Biguanides-&gt;Biguanides|Insulin aspart|Insulin isophane-&gt;Insulin aspart|Insulin isophane"/>
  </r>
  <r>
    <s v="B62ubhssjBk"/>
    <x v="26"/>
    <s v="Other"/>
    <s v="Insulin aspart"/>
    <x v="1"/>
    <d v="2020-02-17T00:00:00"/>
    <s v="Insulin aspart-&gt;Insulin glargine|Insulin lispro-&gt;Insulin lispro-&gt;Biguanides-&gt;Biguanides|Insulin glargine|Insulin lispro-&gt;Insulin glargine"/>
  </r>
  <r>
    <s v="3tJ62NhAd0Y"/>
    <x v="26"/>
    <s v="Asian"/>
    <s v="Biguanides"/>
    <x v="0"/>
    <d v="2011-07-31T00:00:00"/>
    <s v="Biguanides"/>
  </r>
  <r>
    <s v="3x.18xLTHHo"/>
    <x v="26"/>
    <s v="Asian"/>
    <s v="Biguanides"/>
    <x v="0"/>
    <d v="2022-10-20T00:00:00"/>
    <s v="Biguanides"/>
  </r>
  <r>
    <s v="X0hHxzcjiIM"/>
    <x v="26"/>
    <s v="Other"/>
    <s v="Biguanides"/>
    <x v="0"/>
    <d v="2014-05-28T00:00:00"/>
    <s v="Biguanides"/>
  </r>
  <r>
    <s v="x0s3pWI1s8w"/>
    <x v="26"/>
    <s v="Other"/>
    <s v="Biguanides"/>
    <x v="0"/>
    <d v="2013-04-29T00:00:00"/>
    <s v="Biguanides"/>
  </r>
  <r>
    <s v="zX9zABtG1eU"/>
    <x v="26"/>
    <s v="Māori"/>
    <s v="Biguanides"/>
    <x v="0"/>
    <d v="2019-05-30T00:00:00"/>
    <s v="Biguanides-&gt;GLP-1 agonists"/>
  </r>
  <r>
    <s v="ZyCZouUSMLg"/>
    <x v="26"/>
    <s v="Asian"/>
    <s v="Biguanides"/>
    <x v="0"/>
    <d v="2016-04-05T00:00:00"/>
    <s v="Biguanides"/>
  </r>
  <r>
    <s v="476LVLTmDhY"/>
    <x v="26"/>
    <s v="Other"/>
    <s v="Biguanides"/>
    <x v="0"/>
    <d v="2023-09-13T00:00:00"/>
    <s v="Biguanides"/>
  </r>
  <r>
    <s v="4CsrMRX2ZAY"/>
    <x v="26"/>
    <s v="Pacific peoples"/>
    <s v="Biguanides"/>
    <x v="0"/>
    <d v="2023-05-02T00:00:00"/>
    <s v="Biguanides"/>
  </r>
  <r>
    <s v="4uBrzbTS6xM"/>
    <x v="26"/>
    <s v="Māori"/>
    <s v="Biguanides"/>
    <x v="0"/>
    <d v="2011-06-30T00:00:00"/>
    <s v="Biguanides"/>
  </r>
  <r>
    <s v="4oWAxIqNfJ2"/>
    <x v="26"/>
    <s v="Asian"/>
    <s v="Biguanides"/>
    <x v="0"/>
    <d v="2020-04-15T00:00:00"/>
    <s v="Biguanides-&gt;Insulin isophane|Insulin lispro"/>
  </r>
  <r>
    <s v="4Hv7JoKGwdY"/>
    <x v="26"/>
    <s v="Asian"/>
    <s v="Biguanides"/>
    <x v="0"/>
    <d v="2025-04-16T00:00:00"/>
    <s v="Biguanides"/>
  </r>
  <r>
    <s v="5UTMXwon98."/>
    <x v="26"/>
    <s v="Other"/>
    <s v="Biguanides"/>
    <x v="0"/>
    <d v="2025-10-10T00:00:00"/>
    <s v="Biguanides"/>
  </r>
  <r>
    <s v="5Rgpw1N4Jek"/>
    <x v="26"/>
    <s v="Pacific peoples"/>
    <s v="Biguanides"/>
    <x v="0"/>
    <d v="2011-03-28T00:00:00"/>
    <s v="Biguanides"/>
  </r>
  <r>
    <s v="AkBZzA8DLGA"/>
    <x v="26"/>
    <s v="Māori"/>
    <s v="Biguanides"/>
    <x v="0"/>
    <d v="2025-06-26T00:00:00"/>
    <s v="Biguanides"/>
  </r>
  <r>
    <s v="aMPYgarpb7c"/>
    <x v="26"/>
    <s v="Other"/>
    <s v="Biguanides"/>
    <x v="0"/>
    <d v="2020-07-27T00:00:00"/>
    <s v="Biguanides"/>
  </r>
  <r>
    <s v="ANgRtsNaflw"/>
    <x v="26"/>
    <s v="Māori"/>
    <s v="Biguanides"/>
    <x v="0"/>
    <d v="2021-12-07T00:00:00"/>
    <s v="Biguanides"/>
  </r>
  <r>
    <s v="aNN0OmnHCZY"/>
    <x v="26"/>
    <s v="Asian"/>
    <s v="Biguanides"/>
    <x v="0"/>
    <d v="2014-12-12T00:00:00"/>
    <s v="Biguanides"/>
  </r>
  <r>
    <s v="5fSW/HHdm2Q"/>
    <x v="26"/>
    <s v="Asian"/>
    <s v="Biguanides"/>
    <x v="0"/>
    <d v="2020-08-05T00:00:00"/>
    <s v="Biguanides"/>
  </r>
  <r>
    <s v="b55tZvT1ufg"/>
    <x v="26"/>
    <s v="Māori"/>
    <s v="Biguanides"/>
    <x v="0"/>
    <d v="2017-07-11T00:00:00"/>
    <s v="Biguanides-&gt;Insulin isophane"/>
  </r>
  <r>
    <s v="7B4BjfsafpA"/>
    <x v="26"/>
    <s v="Māori"/>
    <s v="Biguanides"/>
    <x v="0"/>
    <d v="2025-08-22T00:00:00"/>
    <s v="Biguanides"/>
  </r>
  <r>
    <s v="74wikWEx7Jw"/>
    <x v="26"/>
    <s v="Māori"/>
    <s v="Biguanides"/>
    <x v="0"/>
    <d v="2020-02-26T00:00:00"/>
    <s v="Biguanides"/>
  </r>
  <r>
    <s v="bBBqJk2LMlw"/>
    <x v="26"/>
    <s v="Pacific peoples"/>
    <s v="Biguanides"/>
    <x v="0"/>
    <d v="2018-11-29T00:00:00"/>
    <s v="Biguanides"/>
  </r>
  <r>
    <s v="BHzAWtzgtKk"/>
    <x v="26"/>
    <s v="Other"/>
    <s v="Biguanides"/>
    <x v="0"/>
    <d v="2014-03-12T00:00:00"/>
    <s v="Biguanides"/>
  </r>
  <r>
    <s v="bIfUtuv4XTI"/>
    <x v="26"/>
    <s v="Māori"/>
    <s v="Biguanides"/>
    <x v="0"/>
    <d v="2024-07-30T00:00:00"/>
    <s v="Biguanides"/>
  </r>
  <r>
    <s v="BgrBeYp/Gk6"/>
    <x v="26"/>
    <s v="Other"/>
    <s v="Biguanides"/>
    <x v="0"/>
    <d v="2018-06-07T00:00:00"/>
    <s v="Biguanides-&gt;Insulin glargine|Thiazolidinedione-&gt;Insulin glargine-&gt;DPP-4 inhibitors|Insulin glargine-&gt;DPP-4 inhibitors-&gt;Insulin aspart-&gt;DPP-4 inhibitors|Insulin aspart-&gt;Biguanides|GLP-1 agonists-&gt;GLP-1 agonists-&gt;DPP-4 inhibitors|GLP-1 agonists-&gt;Biguanides|DPP-4 inhibitors|GLP-1 agonists"/>
  </r>
  <r>
    <s v="BF0SJUD.KcU"/>
    <x v="26"/>
    <s v="Other"/>
    <s v="Biguanides"/>
    <x v="0"/>
    <d v="2018-05-01T00:00:00"/>
    <s v="Biguanides"/>
  </r>
  <r>
    <s v="bJHgPNsI1JQ"/>
    <x v="26"/>
    <s v="Māori"/>
    <s v="Biguanides|SGLT-2 inhibitors"/>
    <x v="0"/>
    <d v="2021-12-22T00:00:00"/>
    <s v="Biguanides|SGLT-2 inhibitors-&gt;SGLT-2 inhibitors-&gt;Biguanides"/>
  </r>
  <r>
    <s v="bK0o7ZlvmK."/>
    <x v="26"/>
    <s v="Pacific peoples"/>
    <s v="Biguanides"/>
    <x v="0"/>
    <d v="2019-08-21T00:00:00"/>
    <s v="Biguanides-&gt;SGLT-2 inhibitors"/>
  </r>
  <r>
    <s v="bKbLTGd.BAI"/>
    <x v="26"/>
    <s v="Other"/>
    <s v="Biguanides"/>
    <x v="0"/>
    <d v="2014-07-23T00:00:00"/>
    <s v="Biguanides"/>
  </r>
  <r>
    <s v="bmIAZzlUR6k"/>
    <x v="26"/>
    <s v="Other"/>
    <s v="Biguanides"/>
    <x v="0"/>
    <d v="2019-02-15T00:00:00"/>
    <s v="Biguanides"/>
  </r>
  <r>
    <s v="bMJmPaEKq7o"/>
    <x v="26"/>
    <s v="Other"/>
    <s v="Biguanides"/>
    <x v="0"/>
    <d v="2017-05-19T00:00:00"/>
    <s v="Biguanides-&gt;Insulin isophane-&gt;Insulin aspart-&gt;Insulin aspart|Insulin isophane"/>
  </r>
  <r>
    <s v="BmjQFcNXHiU"/>
    <x v="26"/>
    <s v="Other"/>
    <s v="Biguanides"/>
    <x v="0"/>
    <d v="2022-08-10T00:00:00"/>
    <s v="Biguanides"/>
  </r>
  <r>
    <s v="EscSt0zhyic"/>
    <x v="26"/>
    <s v="Other"/>
    <s v="Biguanides"/>
    <x v="0"/>
    <d v="2017-06-19T00:00:00"/>
    <s v="Biguanides"/>
  </r>
  <r>
    <s v="eOtb8e8Khs2"/>
    <x v="26"/>
    <s v="Other"/>
    <s v="Biguanides|Insulin aspart|Insulin isophane"/>
    <x v="0"/>
    <d v="2015-05-06T00:00:00"/>
    <s v="Biguanides|Insulin aspart|Insulin isophane-&gt;Insulin aspart|Insulin isophane-&gt;Insulin isophane-&gt;Insulin aspart-&gt;Biguanides|Insulin isophane-&gt;Biguanides|Insulin aspart-&gt;DPP-4 inhibitors|Insulin aspart-&gt;DPP-4 inhibitors-&gt;DPP-4 inhibitors|SGLT-2 inhibitors-&gt;DPP-4 inhibitors|Insulin aspart|SGLT-2 inhibitors-&gt;Biguanides|GLP-1 agonists|Insulin aspart-&gt;GLP-1 agonists|Insulin aspart-&gt;Biguanides-&gt;Biguanides|GLP-1 agonists"/>
  </r>
  <r>
    <s v="Eus0KepO99."/>
    <x v="26"/>
    <s v="Pacific peoples"/>
    <s v="Biguanides"/>
    <x v="0"/>
    <d v="2013-07-24T00:00:00"/>
    <s v="Biguanides-&gt;DPP-4 inhibitors-&gt;DPP-4 inhibitors|Insulin glargine-&gt;GLP-1 agonists|Insulin glargine-&gt;Biguanides|GLP-1 agonists|Insulin glargine"/>
  </r>
  <r>
    <s v="EsIFmkM1ChA"/>
    <x v="26"/>
    <s v="Pacific peoples"/>
    <s v="Biguanides"/>
    <x v="0"/>
    <d v="2022-11-03T00:00:00"/>
    <s v="Biguanides"/>
  </r>
  <r>
    <s v="EsnBoK72eWo"/>
    <x v="26"/>
    <s v="Other"/>
    <s v="Biguanides"/>
    <x v="0"/>
    <d v="2015-02-25T00:00:00"/>
    <s v="Biguanides"/>
  </r>
  <r>
    <s v="eSVjEsQ6LL."/>
    <x v="26"/>
    <s v="Other"/>
    <s v="Biguanides"/>
    <x v="0"/>
    <d v="2017-05-11T00:00:00"/>
    <s v="Biguanides"/>
  </r>
  <r>
    <s v="eSz5T/WAF/U"/>
    <x v="26"/>
    <s v="Other"/>
    <s v="Biguanides"/>
    <x v="0"/>
    <d v="2014-01-22T00:00:00"/>
    <s v="Biguanides"/>
  </r>
  <r>
    <s v="EwAPT.exYPw"/>
    <x v="26"/>
    <s v="Other"/>
    <s v="Biguanides"/>
    <x v="0"/>
    <d v="2025-09-03T00:00:00"/>
    <s v="Biguanides"/>
  </r>
  <r>
    <s v="EkHPfYI0ohM"/>
    <x v="26"/>
    <s v="Asian"/>
    <s v="Biguanides"/>
    <x v="0"/>
    <d v="2022-12-22T00:00:00"/>
    <s v="Biguanides"/>
  </r>
  <r>
    <s v="eLyQJHjzzHA"/>
    <x v="26"/>
    <s v="Other"/>
    <s v="Biguanides"/>
    <x v="0"/>
    <d v="2021-10-14T00:00:00"/>
    <s v="Biguanides-&gt;Insulin isophane"/>
  </r>
  <r>
    <s v="bSoYRznxclc"/>
    <x v="26"/>
    <s v="Pacific peoples"/>
    <s v="Biguanides"/>
    <x v="0"/>
    <d v="2016-06-20T00:00:00"/>
    <s v="Biguanides"/>
  </r>
  <r>
    <s v="btDLrDWqiFw"/>
    <x v="26"/>
    <s v="Asian"/>
    <s v="Biguanides|Insulin isophane"/>
    <x v="0"/>
    <d v="2020-02-27T00:00:00"/>
    <s v="Biguanides|Insulin isophane-&gt;Insulin aspart"/>
  </r>
  <r>
    <s v="bPsgRvBSl.2"/>
    <x v="26"/>
    <s v="Asian"/>
    <s v="Biguanides"/>
    <x v="0"/>
    <d v="2014-11-04T00:00:00"/>
    <s v="Biguanides"/>
  </r>
  <r>
    <s v="bpsJf6qsAPo"/>
    <x v="26"/>
    <s v="Māori"/>
    <s v="Biguanides"/>
    <x v="0"/>
    <d v="2023-06-23T00:00:00"/>
    <s v="Biguanides"/>
  </r>
  <r>
    <s v="Ih/oA/x9n7s"/>
    <x v="26"/>
    <s v="Māori"/>
    <s v="Biguanides"/>
    <x v="0"/>
    <d v="2018-06-22T00:00:00"/>
    <s v="Biguanides"/>
  </r>
  <r>
    <s v="IELDX1Wk8rE"/>
    <x v="26"/>
    <s v="Māori"/>
    <s v="Biguanides"/>
    <x v="0"/>
    <d v="2024-05-01T00:00:00"/>
    <s v="Biguanides-&gt;SGLT-2 inhibitors"/>
  </r>
  <r>
    <s v="iCQcqxwvX3k"/>
    <x v="26"/>
    <s v="Māori"/>
    <s v="Biguanides"/>
    <x v="0"/>
    <d v="2014-01-13T00:00:00"/>
    <s v="Biguanides-&gt;Sulfonylureas-&gt;Biguanides|Sulfonylureas-&gt;Biguanides|DPP-4 inhibitors-&gt;DPP-4 inhibitors-&gt;DPP-4 inhibitors|Insulin glargine-&gt;DPP-4 inhibitors|Insulin glargine|SGLT-2 inhibitors-&gt;Biguanides|Insulin glargine-&gt;Biguanides|DPP-4 inhibitors|Insulin glargine-&gt;Biguanides|DPP-4 inhibitors|GLP-1 agonists|Insulin glargine-&gt;GLP-1 agonists-&gt;GLP-1 agonists|Insulin glargine-&gt;DPP-4 inhibitors|GLP-1 agonists|Insulin glargine-&gt;Biguanides|GLP-1 agonists|Insulin glargine-&gt;Insulin aspart-&gt;GLP-1 agonists|Insulin aspart-&gt;Biguanides|GLP-1 agonists|Insulin aspart-&gt;Insulin aspart|Insulin glargine-&gt;GLP-1 agonists|Insulin aspart|Insulin glargine-&gt;Biguanides|GLP-1 agonists|Insulin aspart|Insulin glargine-&gt;Biguanides|Insulin aspart|Insulin glargine"/>
  </r>
  <r>
    <s v="FDyTExtaCnA"/>
    <x v="26"/>
    <s v="Pacific peoples"/>
    <s v="Biguanides"/>
    <x v="0"/>
    <d v="2024-04-17T00:00:00"/>
    <s v="Biguanides-&gt;DPP-4 inhibitors"/>
  </r>
  <r>
    <s v="i86kSwzK.iI"/>
    <x v="26"/>
    <s v="Asian"/>
    <s v="Biguanides"/>
    <x v="0"/>
    <d v="2021-11-25T00:00:00"/>
    <s v="Biguanides"/>
  </r>
  <r>
    <s v="i88FJO4SQUo"/>
    <x v="26"/>
    <s v="Pacific peoples"/>
    <s v="Biguanides"/>
    <x v="0"/>
    <d v="2017-01-20T00:00:00"/>
    <s v="Biguanides"/>
  </r>
  <r>
    <s v="ibNLYDAoDYM"/>
    <x v="26"/>
    <s v="Other"/>
    <s v="Biguanides"/>
    <x v="0"/>
    <d v="2019-10-25T00:00:00"/>
    <s v="Biguanides-&gt;DPP-4 inhibitors-&gt;Biguanides|DPP-4 inhibitors-&gt;Biguanides|DPP-4 inhibitors|SGLT-2 inhibitors-&gt;SGLT-2 inhibitors-&gt;GLP-1 agonists-&gt;Insulin glargine-&gt;GLP-1 agonists|Insulin glargine-&gt;Biguanides|GLP-1 agonists|Insulin glargine-&gt;GLP-1 agonists|Insulin aspart-&gt;Biguanides|Insulin aspart-&gt;Insulin aspart-&gt;Insulin aspart|Insulin glargine-&gt;Biguanides|Insulin aspart|Insulin glargine"/>
  </r>
  <r>
    <s v="FbhBdXi/COY"/>
    <x v="26"/>
    <s v="Pacific peoples"/>
    <s v="Biguanides"/>
    <x v="0"/>
    <d v="2020-09-01T00:00:00"/>
    <s v="Biguanides"/>
  </r>
  <r>
    <s v="iuaTBciFrj."/>
    <x v="26"/>
    <s v="Asian"/>
    <s v="Biguanides"/>
    <x v="0"/>
    <d v="2025-03-11T00:00:00"/>
    <s v="Biguanides"/>
  </r>
  <r>
    <s v="itKWfmFnhI2"/>
    <x v="26"/>
    <s v="Asian"/>
    <s v="Biguanides"/>
    <x v="0"/>
    <d v="2024-12-19T00:00:00"/>
    <s v="Biguanides-&gt;Insulin isophane"/>
  </r>
  <r>
    <s v="IXZ.T4QxonE"/>
    <x v="26"/>
    <s v="Other"/>
    <s v="Biguanides"/>
    <x v="0"/>
    <d v="2020-09-04T00:00:00"/>
    <s v="Biguanides"/>
  </r>
  <r>
    <s v="ix7gIIObkZI"/>
    <x v="26"/>
    <s v="Māori"/>
    <s v="Insulin isophane"/>
    <x v="1"/>
    <d v="2025-04-15T00:00:00"/>
    <s v="Insulin isophane-&gt;Insulin aspart|Insulin isophane-&gt;Biguanides-&gt;Insulin aspart"/>
  </r>
  <r>
    <s v="IwRYhTv5g5M"/>
    <x v="26"/>
    <s v="Other"/>
    <s v="Biguanides"/>
    <x v="0"/>
    <d v="2021-10-28T00:00:00"/>
    <s v="Biguanides"/>
  </r>
  <r>
    <s v="iVQ7OMHzdFg"/>
    <x v="26"/>
    <s v="Māori"/>
    <s v="Biguanides"/>
    <x v="0"/>
    <d v="2015-08-06T00:00:00"/>
    <s v="Biguanides-&gt;Insulin glargine-&gt;Insulin aspart|Insulin glargine-&gt;Sulfonylureas-&gt;Biguanides|Sulfonylureas-&gt;SGLT-2 inhibitors-&gt;DPP-4 inhibitors-&gt;DPP-4 inhibitors|SGLT-2 inhibitors-&gt;DPP-4 inhibitors|Insulin glargine-&gt;DPP-4 inhibitors|Insulin glargine|SGLT-2 inhibitors-&gt;DPP-4 inhibitors|Insulin aspart|Insulin glargine|SGLT-2 inhibitors"/>
  </r>
  <r>
    <s v="iZE4xxSy9RQ"/>
    <x v="26"/>
    <s v="Māori"/>
    <s v="Biguanides"/>
    <x v="0"/>
    <d v="2019-09-23T00:00:00"/>
    <s v="Biguanides"/>
  </r>
  <r>
    <s v="x/88LIv6cnI"/>
    <x v="26"/>
    <s v="Pacific peoples"/>
    <s v="Biguanides"/>
    <x v="0"/>
    <d v="2023-08-25T00:00:00"/>
    <s v="Biguanides"/>
  </r>
  <r>
    <s v="It3cSocFJQw"/>
    <x v="26"/>
    <s v="Asian"/>
    <s v="Biguanides"/>
    <x v="0"/>
    <d v="2021-03-22T00:00:00"/>
    <s v="Biguanides"/>
  </r>
  <r>
    <s v="IquPXOPotcU"/>
    <x v="26"/>
    <s v="Other"/>
    <s v="Biguanides"/>
    <x v="0"/>
    <d v="2014-04-09T00:00:00"/>
    <s v="Biguanides-&gt;Sulfonylureas-&gt;Biguanides|Insulin isophane-&gt;Insulin isophane-&gt;Insulin aspart|Insulin glargine-&gt;Insulin aspart-&gt;Biguanides|Insulin aspart|Insulin glargine-&gt;Insulin glargine"/>
  </r>
  <r>
    <s v="iqEmWDlwnsI"/>
    <x v="26"/>
    <s v="Pacific peoples"/>
    <s v="Biguanides"/>
    <x v="0"/>
    <d v="2023-12-23T00:00:00"/>
    <s v="Biguanides"/>
  </r>
  <r>
    <s v="IOEny.uhjjE"/>
    <x v="26"/>
    <s v="Other"/>
    <s v="Insulin glargine"/>
    <x v="1"/>
    <d v="2021-11-02T00:00:00"/>
    <s v="Insulin glargine-&gt;Biguanides"/>
  </r>
  <r>
    <s v="imvEJjXHJzk"/>
    <x v="26"/>
    <s v="Māori"/>
    <s v="Biguanides"/>
    <x v="0"/>
    <d v="2015-02-13T00:00:00"/>
    <s v="Biguanides"/>
  </r>
  <r>
    <s v="incSqVVDTyc"/>
    <x v="26"/>
    <s v="Asian"/>
    <s v="Biguanides"/>
    <x v="0"/>
    <d v="2020-09-09T00:00:00"/>
    <s v="Biguanides-&gt;Insulin isophane-&gt;Insulin aspart|Insulin isophane-&gt;Insulin aspart-&gt;Insulin glargine-&gt;Biguanides|Insulin isophane"/>
  </r>
  <r>
    <s v="Ino/zuYcTQA"/>
    <x v="26"/>
    <s v="Other"/>
    <s v="Biguanides"/>
    <x v="0"/>
    <d v="2017-05-16T00:00:00"/>
    <s v="Biguanides"/>
  </r>
  <r>
    <s v="T1yzcIrwePY"/>
    <x v="26"/>
    <s v="Pacific peoples"/>
    <s v="Biguanides|Insulin isophane|Insulin lispro"/>
    <x v="0"/>
    <d v="2022-08-18T00:00:00"/>
    <s v="Biguanides|Insulin isophane|Insulin lispro-&gt;Insulin isophane|Insulin lispro-&gt;Insulin lispro-&gt;Biguanides"/>
  </r>
  <r>
    <s v="T4oNmfYu37E"/>
    <x v="26"/>
    <s v="Other"/>
    <s v="Biguanides"/>
    <x v="0"/>
    <d v="2023-08-07T00:00:00"/>
    <s v="Biguanides"/>
  </r>
  <r>
    <s v="T6fqre3WOgA"/>
    <x v="26"/>
    <s v="Other"/>
    <s v="Biguanides"/>
    <x v="0"/>
    <d v="2016-08-30T00:00:00"/>
    <s v="Biguanides-&gt;Insulin aspart|Insulin glargine-&gt;Insulin aspart|Insulin isophane-&gt;Insulin glargine-&gt;Insulin aspart"/>
  </r>
  <r>
    <s v="T98J/3Yd3d2"/>
    <x v="26"/>
    <s v="Māori"/>
    <s v="Biguanides"/>
    <x v="0"/>
    <d v="2023-01-11T00:00:00"/>
    <s v="Biguanides"/>
  </r>
  <r>
    <s v="Taba/QRBBSo"/>
    <x v="26"/>
    <s v="Asian"/>
    <s v="Biguanides"/>
    <x v="0"/>
    <d v="2014-02-20T00:00:00"/>
    <s v="Biguanides"/>
  </r>
  <r>
    <s v="TbUsIUgPLhQ"/>
    <x v="26"/>
    <s v="Asian"/>
    <s v="Biguanides"/>
    <x v="0"/>
    <d v="2017-11-28T00:00:00"/>
    <s v="Biguanides"/>
  </r>
  <r>
    <s v="tBuTqGOcRt2"/>
    <x v="26"/>
    <s v="Other"/>
    <s v="Biguanides"/>
    <x v="0"/>
    <d v="2018-04-27T00:00:00"/>
    <s v="Biguanides"/>
  </r>
  <r>
    <s v="SXR/fFK7Ez6"/>
    <x v="26"/>
    <s v="Pacific peoples"/>
    <s v="Biguanides"/>
    <x v="0"/>
    <d v="2020-07-13T00:00:00"/>
    <s v="Biguanides-&gt;SGLT-2 inhibitors-&gt;Biguanides|SGLT-2 inhibitors-&gt;DPP-4 inhibitors-&gt;DPP-4 inhibitors|SGLT-2 inhibitors"/>
  </r>
  <r>
    <s v="sZnkYwo6f5Q"/>
    <x v="26"/>
    <s v="Pacific peoples"/>
    <s v="Biguanides|Sulfonylureas"/>
    <x v="0"/>
    <d v="2015-05-01T00:00:00"/>
    <s v="Biguanides|Sulfonylureas-&gt;Insulin aspart|Insulin glargine-&gt;Insulin glargine-&gt;Insulin aspart"/>
  </r>
  <r>
    <s v="SZiHmv354dY"/>
    <x v="26"/>
    <s v="Māori"/>
    <s v="Biguanides"/>
    <x v="0"/>
    <d v="2025-07-21T00:00:00"/>
    <s v="Biguanides"/>
  </r>
  <r>
    <s v="wBlB0BdA6xw"/>
    <x v="26"/>
    <s v="Māori"/>
    <s v="Biguanides"/>
    <x v="0"/>
    <d v="2019-08-25T00:00:00"/>
    <s v="Biguanides-&gt;DPP-4 inhibitors-&gt;Sulfonylureas"/>
  </r>
  <r>
    <s v="w5VL/OczhZE"/>
    <x v="26"/>
    <s v="Māori"/>
    <s v="Insulin aspart|Insulin glargine"/>
    <x v="1"/>
    <d v="2023-10-18T00:00:00"/>
    <s v="Insulin aspart|Insulin glargine-&gt;Biguanides-&gt;Insulin glargine-&gt;Insulin aspart"/>
  </r>
  <r>
    <s v="wEVdgPiy/gU"/>
    <x v="26"/>
    <s v="Asian"/>
    <s v="DPP-4 inhibitors"/>
    <x v="0"/>
    <d v="2021-09-03T00:00:00"/>
    <s v="DPP-4 inhibitors-&gt;SGLT-2 inhibitors"/>
  </r>
  <r>
    <s v="WhwFYLTBrGk"/>
    <x v="26"/>
    <s v="Māori"/>
    <s v="Biguanides"/>
    <x v="0"/>
    <d v="2018-01-24T00:00:00"/>
    <s v="Biguanides-&gt;Sulfonylureas-&gt;Biguanides|Sulfonylureas-&gt;Insulin glargine|Sulfonylureas-&gt;Insulin glargine-&gt;Biguanides|Insulin glargine|Sulfonylureas-&gt;DPP-4 inhibitors|Sulfonylureas-&gt;DPP-4 inhibitors|Insulin glargine|Sulfonylureas-&gt;DPP-4 inhibitors|Insulin glargine|SGLT-2 inhibitors-&gt;DPP-4 inhibitors|SGLT-2 inhibitors-&gt;SGLT-2 inhibitors-&gt;DPP-4 inhibitors-&gt;DPP-4 inhibitors|Insulin glargine"/>
  </r>
  <r>
    <s v="WGx4eDSmMiQ"/>
    <x v="26"/>
    <s v="Other"/>
    <s v="Biguanides"/>
    <x v="0"/>
    <d v="2013-05-10T00:00:00"/>
    <s v="Biguanides"/>
  </r>
  <r>
    <s v="WCAmHbVbkKY"/>
    <x v="26"/>
    <s v="Māori"/>
    <s v="Biguanides"/>
    <x v="0"/>
    <d v="2019-08-15T00:00:00"/>
    <s v="Biguanides"/>
  </r>
  <r>
    <s v="wCG/xp1svx6"/>
    <x v="26"/>
    <s v="Pacific peoples"/>
    <s v="Biguanides"/>
    <x v="0"/>
    <d v="2015-08-19T00:00:00"/>
    <s v="Biguanides-&gt;Biguanides|Sulfonylureas-&gt;Sulfonylureas-&gt;Insulin glargine-&gt;GLP-1 agonists"/>
  </r>
  <r>
    <s v="wPTEce2Ntpc"/>
    <x v="26"/>
    <s v="Other"/>
    <s v="Biguanides"/>
    <x v="0"/>
    <d v="2023-05-10T00:00:00"/>
    <s v="Biguanides"/>
  </r>
  <r>
    <s v="WpZYV9ISrZM"/>
    <x v="26"/>
    <s v="Māori"/>
    <s v="Biguanides"/>
    <x v="0"/>
    <d v="2018-02-23T00:00:00"/>
    <s v="Biguanides"/>
  </r>
  <r>
    <s v="Wst5w5csy6w"/>
    <x v="26"/>
    <s v="Māori"/>
    <s v="Biguanides"/>
    <x v="0"/>
    <d v="2011-03-21T00:00:00"/>
    <s v="Biguanides"/>
  </r>
  <r>
    <s v="wuNGlEyQ2Wo"/>
    <x v="26"/>
    <s v="Pacific peoples"/>
    <s v="Biguanides"/>
    <x v="0"/>
    <d v="2024-06-17T00:00:00"/>
    <s v="Biguanides"/>
  </r>
  <r>
    <s v="wIMeCmOqpG6"/>
    <x v="26"/>
    <s v="Other"/>
    <s v="Biguanides"/>
    <x v="0"/>
    <d v="2025-12-19T00:00:00"/>
    <s v="Biguanides"/>
  </r>
  <r>
    <s v="wIp/xGrz2lw"/>
    <x v="26"/>
    <s v="Other"/>
    <s v="Biguanides"/>
    <x v="0"/>
    <d v="2017-05-12T00:00:00"/>
    <s v="Biguanides"/>
  </r>
  <r>
    <s v="WjkWTGBsYI6"/>
    <x v="26"/>
    <s v="Māori"/>
    <s v="Biguanides"/>
    <x v="0"/>
    <d v="2020-10-29T00:00:00"/>
    <s v="Biguanides-&gt;SGLT-2 inhibitors"/>
  </r>
  <r>
    <s v="wvIYs4C2CAg"/>
    <x v="26"/>
    <s v="Pacific peoples"/>
    <s v="Biguanides"/>
    <x v="0"/>
    <d v="2020-04-07T00:00:00"/>
    <s v="Biguanides-&gt;Insulin aspart|Insulin isophane-&gt;Insulin isophane"/>
  </r>
  <r>
    <s v="WVqlUKmaYY2"/>
    <x v="26"/>
    <s v="Asian"/>
    <s v="Biguanides"/>
    <x v="0"/>
    <d v="2024-05-10T00:00:00"/>
    <s v="Biguanides"/>
  </r>
  <r>
    <s v="wUvQZWdFUT2"/>
    <x v="26"/>
    <s v="Other"/>
    <s v="Biguanides"/>
    <x v="0"/>
    <d v="2025-08-06T00:00:00"/>
    <s v="Biguanides"/>
  </r>
  <r>
    <s v="scBluDx9kE6"/>
    <x v="26"/>
    <s v="Māori"/>
    <s v="Biguanides"/>
    <x v="0"/>
    <d v="2019-06-27T00:00:00"/>
    <s v="Biguanides-&gt;DPP-4 inhibitors-&gt;DPP-4 inhibitors|SGLT-2 inhibitors-&gt;Biguanides|SGLT-2 inhibitors"/>
  </r>
  <r>
    <s v="sai5XGarWTI"/>
    <x v="26"/>
    <s v="Pacific peoples"/>
    <s v="Biguanides"/>
    <x v="0"/>
    <d v="2022-05-28T00:00:00"/>
    <s v="Biguanides"/>
  </r>
  <r>
    <s v="saQtsCwRCWM"/>
    <x v="26"/>
    <s v="Pacific peoples"/>
    <s v="Biguanides"/>
    <x v="0"/>
    <d v="2024-04-17T00:00:00"/>
    <s v="Biguanides-&gt;Biguanides|DPP-4 inhibitors-&gt;DPP-4 inhibitors"/>
  </r>
  <r>
    <s v="WBPHu/BkQIY"/>
    <x v="26"/>
    <s v="Asian"/>
    <s v="Biguanides"/>
    <x v="0"/>
    <d v="2016-04-01T00:00:00"/>
    <s v="Biguanides"/>
  </r>
  <r>
    <s v="W8.2lwJrPEk"/>
    <x v="26"/>
    <s v="Other"/>
    <s v="Biguanides"/>
    <x v="0"/>
    <d v="2022-04-12T00:00:00"/>
    <s v="Biguanides"/>
  </r>
  <r>
    <s v="w8scGUzacHQ"/>
    <x v="26"/>
    <s v="Māori"/>
    <s v="Biguanides"/>
    <x v="0"/>
    <d v="2021-03-03T00:00:00"/>
    <s v="Biguanides"/>
  </r>
  <r>
    <s v="w.YG7Cd5kwU"/>
    <x v="26"/>
    <s v="Other"/>
    <s v="Biguanides"/>
    <x v="0"/>
    <d v="2013-06-12T00:00:00"/>
    <s v="Biguanides"/>
  </r>
  <r>
    <s v="vv/OwNNZKaU"/>
    <x v="26"/>
    <s v="Other"/>
    <s v="Biguanides"/>
    <x v="0"/>
    <d v="2015-02-13T00:00:00"/>
    <s v="Biguanides"/>
  </r>
  <r>
    <s v="Vwl2NryvoDI"/>
    <x v="26"/>
    <s v="Other"/>
    <s v="Biguanides"/>
    <x v="0"/>
    <d v="2024-01-10T00:00:00"/>
    <s v="Biguanides"/>
  </r>
  <r>
    <s v="vWzYLdaDW.c"/>
    <x v="26"/>
    <s v="Other"/>
    <s v="Biguanides"/>
    <x v="0"/>
    <d v="2023-01-09T00:00:00"/>
    <s v="Biguanides"/>
  </r>
  <r>
    <s v="Vzo28oImUC2"/>
    <x v="26"/>
    <s v="Māori"/>
    <s v="Biguanides|Insulin glargine"/>
    <x v="0"/>
    <d v="2023-05-17T00:00:00"/>
    <s v="Biguanides|Insulin glargine-&gt;Insulin aspart-&gt;Insulin glargine-&gt;Insulin aspart|Insulin glargine"/>
  </r>
  <r>
    <s v="VUwWSVoqEUQ"/>
    <x v="26"/>
    <s v="Other"/>
    <s v="Biguanides|Insulin isophane"/>
    <x v="0"/>
    <d v="2021-11-23T00:00:00"/>
    <s v="Biguanides|Insulin isophane"/>
  </r>
  <r>
    <s v="vuQ7AxnvUmU"/>
    <x v="26"/>
    <s v="Asian"/>
    <s v="Biguanides"/>
    <x v="0"/>
    <d v="2019-04-03T00:00:00"/>
    <s v="Biguanides-&gt;Insulin isophane-&gt;Insulin aspart|Insulin isophane"/>
  </r>
  <r>
    <s v="SgpujDFVGQo"/>
    <x v="26"/>
    <s v="Pacific peoples"/>
    <s v="Biguanides"/>
    <x v="0"/>
    <d v="2019-07-03T00:00:00"/>
    <s v="Biguanides"/>
  </r>
  <r>
    <s v="sgik./8qZ3c"/>
    <x v="26"/>
    <s v="Other"/>
    <s v="Biguanides"/>
    <x v="0"/>
    <d v="2017-02-08T00:00:00"/>
    <s v="Biguanides-&gt;Biguanides|Insulin isophane"/>
  </r>
  <r>
    <s v="Sglmtd4VxYE"/>
    <x v="26"/>
    <s v="Pacific peoples"/>
    <s v="Insulin glargine"/>
    <x v="1"/>
    <d v="2025-07-04T00:00:00"/>
    <s v="Insulin glargine-&gt;Biguanides-&gt;Biguanides|Insulin glargine"/>
  </r>
  <r>
    <s v="So/QStkI/2g"/>
    <x v="26"/>
    <s v="Māori"/>
    <s v="Biguanides"/>
    <x v="0"/>
    <d v="2017-07-11T00:00:00"/>
    <s v="Biguanides-&gt;DPP-4 inhibitors"/>
  </r>
  <r>
    <s v="sO9.03QFvc6"/>
    <x v="26"/>
    <s v="Other"/>
    <s v="Biguanides"/>
    <x v="0"/>
    <d v="2023-08-07T00:00:00"/>
    <s v="Biguanides"/>
  </r>
  <r>
    <s v="Sr/90RVg/L."/>
    <x v="26"/>
    <s v="Pacific peoples"/>
    <s v="Biguanides"/>
    <x v="0"/>
    <d v="2023-05-29T00:00:00"/>
    <s v="Biguanides"/>
  </r>
  <r>
    <s v="sqeWgvXgpa."/>
    <x v="26"/>
    <s v="Asian"/>
    <s v="Biguanides"/>
    <x v="0"/>
    <d v="2023-07-26T00:00:00"/>
    <s v="Biguanides"/>
  </r>
  <r>
    <s v="sOoTsd3kAEk"/>
    <x v="26"/>
    <s v="Other"/>
    <s v="Biguanides"/>
    <x v="0"/>
    <d v="2023-05-09T00:00:00"/>
    <s v="Biguanides"/>
  </r>
  <r>
    <s v="SUZ6XLn1peE"/>
    <x v="26"/>
    <s v="Māori"/>
    <s v="Biguanides"/>
    <x v="0"/>
    <d v="2023-05-08T00:00:00"/>
    <s v="Biguanides"/>
  </r>
  <r>
    <s v="srUfMJ8lPBs"/>
    <x v="26"/>
    <s v="Māori"/>
    <s v="Biguanides"/>
    <x v="0"/>
    <d v="2021-12-02T00:00:00"/>
    <s v="Biguanides"/>
  </r>
  <r>
    <s v="sTRKyw9Ybmo"/>
    <x v="26"/>
    <s v="Pacific peoples"/>
    <s v="Biguanides"/>
    <x v="0"/>
    <d v="2012-01-18T00:00:00"/>
    <s v="Biguanides"/>
  </r>
  <r>
    <s v="sUhUCNLxjXc"/>
    <x v="26"/>
    <s v="Pacific peoples"/>
    <s v="Biguanides"/>
    <x v="0"/>
    <d v="2015-07-28T00:00:00"/>
    <s v="Biguanides"/>
  </r>
  <r>
    <s v="vLTbC2HuaKo"/>
    <x v="26"/>
    <s v="Pacific peoples"/>
    <s v="Biguanides"/>
    <x v="0"/>
    <d v="2020-11-17T00:00:00"/>
    <s v="Biguanides-&gt;Insulin isophane-&gt;Biguanides|Insulin isophane"/>
  </r>
  <r>
    <s v="VkwLTgQGHvQ"/>
    <x v="26"/>
    <s v="Pacific peoples"/>
    <s v="Biguanides"/>
    <x v="0"/>
    <d v="2014-11-28T00:00:00"/>
    <s v="Biguanides"/>
  </r>
  <r>
    <s v="VNh2qdQwc7I"/>
    <x v="26"/>
    <s v="Māori"/>
    <s v="Biguanides"/>
    <x v="0"/>
    <d v="2020-11-16T00:00:00"/>
    <s v="Biguanides-&gt;Insulin glargine-&gt;SGLT-2 inhibitors-&gt;DPP-4 inhibitors|SGLT-2 inhibitors"/>
  </r>
  <r>
    <s v="VNzug3Hg24Y"/>
    <x v="26"/>
    <s v="Other"/>
    <s v="Biguanides"/>
    <x v="0"/>
    <d v="2024-02-19T00:00:00"/>
    <s v="Biguanides"/>
  </r>
  <r>
    <s v="kZIKGTG7Ms2"/>
    <x v="26"/>
    <s v="Pacific peoples"/>
    <s v="Biguanides"/>
    <x v="0"/>
    <d v="2022-06-21T00:00:00"/>
    <s v="Biguanides-&gt;GLP-1 agonists-&gt;Biguanides|GLP-1 agonists-&gt;SGLT-2 inhibitors-&gt;Biguanides|Insulin isophane-&gt;Insulin aspart|Insulin isophane-&gt;Biguanides|Insulin aspart|Insulin isophane"/>
  </r>
  <r>
    <s v="l/L615b2N/."/>
    <x v="26"/>
    <s v="Māori"/>
    <s v="Biguanides"/>
    <x v="0"/>
    <d v="2016-03-04T00:00:00"/>
    <s v="Biguanides"/>
  </r>
  <r>
    <s v="KYs/UoP.R5Y"/>
    <x v="26"/>
    <s v="Asian"/>
    <s v="Biguanides"/>
    <x v="0"/>
    <d v="2012-06-26T00:00:00"/>
    <s v="Biguanides-&gt;Insulin aspart"/>
  </r>
  <r>
    <s v="kZeH/tcHDDI"/>
    <x v="26"/>
    <s v="Other"/>
    <s v="Sulfonylureas"/>
    <x v="0"/>
    <d v="2024-03-28T00:00:00"/>
    <s v="Sulfonylureas"/>
  </r>
  <r>
    <s v="kZga69Rdw46"/>
    <x v="26"/>
    <s v="Asian"/>
    <s v="Biguanides"/>
    <x v="0"/>
    <d v="2024-11-28T00:00:00"/>
    <s v="Biguanides-&gt;Biguanides|DPP-4 inhibitors-&gt;DPP-4 inhibitors"/>
  </r>
  <r>
    <s v="KyaXnSn/bOk"/>
    <x v="26"/>
    <s v="Pacific peoples"/>
    <s v="Biguanides"/>
    <x v="0"/>
    <d v="2025-07-22T00:00:00"/>
    <s v="Biguanides"/>
  </r>
  <r>
    <s v="lBM9CQjfYTQ"/>
    <x v="26"/>
    <s v="Asian"/>
    <s v="Biguanides"/>
    <x v="0"/>
    <d v="2012-08-24T00:00:00"/>
    <s v="Biguanides"/>
  </r>
  <r>
    <s v="L7FAWVAfoN6"/>
    <x v="26"/>
    <s v="Other"/>
    <s v="Biguanides"/>
    <x v="0"/>
    <d v="2018-05-03T00:00:00"/>
    <s v="Biguanides-&gt;Sulfonylureas-&gt;Biguanides|Sulfonylureas"/>
  </r>
  <r>
    <s v="L5l4dJ9JXUs"/>
    <x v="26"/>
    <s v="Other"/>
    <s v="Insulin aspart|Insulin glargine"/>
    <x v="1"/>
    <d v="2014-11-25T00:00:00"/>
    <s v="Insulin aspart|Insulin glargine-&gt;Insulin aspart-&gt;Biguanides-&gt;Biguanides|Insulin aspart|Insulin glargine"/>
  </r>
  <r>
    <s v="l3kLZCpJ.dM"/>
    <x v="26"/>
    <s v="Asian"/>
    <s v="Biguanides"/>
    <x v="0"/>
    <d v="2015-08-24T00:00:00"/>
    <s v="Biguanides"/>
  </r>
  <r>
    <s v="LHyuhaynmc2"/>
    <x v="26"/>
    <s v="Pacific peoples"/>
    <s v="Biguanides"/>
    <x v="0"/>
    <d v="2020-11-19T00:00:00"/>
    <s v="Biguanides-&gt;GLP-1 agonists"/>
  </r>
  <r>
    <s v="OJi8julS5Gk"/>
    <x v="26"/>
    <s v="Asian"/>
    <s v="Biguanides"/>
    <x v="0"/>
    <d v="2021-11-22T00:00:00"/>
    <s v="Biguanides"/>
  </r>
  <r>
    <s v="OIKNhHIsq.s"/>
    <x v="26"/>
    <s v="Pacific peoples"/>
    <s v="Biguanides"/>
    <x v="0"/>
    <d v="2024-12-03T00:00:00"/>
    <s v="Biguanides-&gt;Biguanides|SGLT-2 inhibitors"/>
  </r>
  <r>
    <s v="I5fdwy45RD6"/>
    <x v="26"/>
    <s v="Asian"/>
    <s v="Insulin aspart|Insulin isophane"/>
    <x v="1"/>
    <d v="2022-09-28T00:00:00"/>
    <s v="Insulin aspart|Insulin isophane-&gt;Biguanides|Insulin glargine"/>
  </r>
  <r>
    <s v="i1oRKUNLMIQ"/>
    <x v="26"/>
    <s v="Asian"/>
    <s v="Biguanides"/>
    <x v="0"/>
    <d v="2025-07-03T00:00:00"/>
    <s v="Biguanides-&gt;SGLT-2 inhibitors"/>
  </r>
  <r>
    <s v="kuIjWk2omN."/>
    <x v="26"/>
    <s v="Māori"/>
    <s v="Biguanides"/>
    <x v="0"/>
    <d v="2015-02-26T00:00:00"/>
    <s v="Biguanides-&gt;Biguanides|Insulin glargine-&gt;Insulin glargine-&gt;DPP-4 inhibitors-&gt;DPP-4 inhibitors|Insulin glargine-&gt;DPP-4 inhibitors|Insulin glargine|SGLT-2 inhibitors"/>
  </r>
  <r>
    <s v="KuaIJxALbmY"/>
    <x v="26"/>
    <s v="Māori"/>
    <s v="Biguanides"/>
    <x v="0"/>
    <d v="2025-06-27T00:00:00"/>
    <s v="Biguanides"/>
  </r>
  <r>
    <s v="ksghmp7b5Gc"/>
    <x v="26"/>
    <s v="Pacific peoples"/>
    <s v="Biguanides"/>
    <x v="0"/>
    <d v="2022-06-13T00:00:00"/>
    <s v="Biguanides"/>
  </r>
  <r>
    <s v="KwoqvZqdvDs"/>
    <x v="26"/>
    <s v="Māori"/>
    <s v="Biguanides"/>
    <x v="0"/>
    <d v="2025-07-28T00:00:00"/>
    <s v="Biguanides"/>
  </r>
  <r>
    <s v="hZ6BBsSmg26"/>
    <x v="26"/>
    <s v="Māori"/>
    <s v="Biguanides"/>
    <x v="0"/>
    <d v="2024-11-28T00:00:00"/>
    <s v="Biguanides"/>
  </r>
  <r>
    <s v="HuxVF/5tB.c"/>
    <x v="26"/>
    <s v="Asian"/>
    <s v="Biguanides"/>
    <x v="0"/>
    <d v="2021-12-15T00:00:00"/>
    <s v="Biguanides-&gt;SGLT-2 inhibitors-&gt;SGLT-2 inhibitors|Sulfonylureas"/>
  </r>
  <r>
    <s v="HsrISNlfevM"/>
    <x v="26"/>
    <s v="Māori"/>
    <s v="Biguanides"/>
    <x v="0"/>
    <d v="2022-05-26T00:00:00"/>
    <s v="Biguanides-&gt;SGLT-2 inhibitors"/>
  </r>
  <r>
    <s v="sjd9J77xF.c"/>
    <x v="26"/>
    <s v="Asian"/>
    <s v="Biguanides"/>
    <x v="0"/>
    <d v="2020-03-19T00:00:00"/>
    <s v="Biguanides-&gt;DPP-4 inhibitors"/>
  </r>
  <r>
    <s v="SKABMPVfz9Q"/>
    <x v="26"/>
    <s v="Māori"/>
    <s v="Insulin glargine"/>
    <x v="1"/>
    <d v="2019-05-17T00:00:00"/>
    <s v="Insulin glargine-&gt;Biguanides|Insulin glulisine-&gt;Insulin glargine|Insulin glulisine-&gt;Insulin glulisine"/>
  </r>
  <r>
    <s v="SHCTv14n26A"/>
    <x v="26"/>
    <s v="Other"/>
    <s v="Biguanides"/>
    <x v="0"/>
    <d v="2024-11-01T00:00:00"/>
    <s v="Biguanides"/>
  </r>
  <r>
    <s v="SfY.53sbkI2"/>
    <x v="26"/>
    <s v="Māori"/>
    <s v="Biguanides"/>
    <x v="0"/>
    <d v="2024-08-29T00:00:00"/>
    <s v="Biguanides"/>
  </r>
  <r>
    <s v="SFY4BImq4ls"/>
    <x v="26"/>
    <s v="Asian"/>
    <s v="Biguanides"/>
    <x v="0"/>
    <d v="2020-10-09T00:00:00"/>
    <s v="Biguanides"/>
  </r>
  <r>
    <s v="SEJazT4C6l6"/>
    <x v="26"/>
    <s v="Other"/>
    <s v="Biguanides"/>
    <x v="0"/>
    <d v="2019-06-17T00:00:00"/>
    <s v="Biguanides"/>
  </r>
  <r>
    <s v="sFiXU6M1bWQ"/>
    <x v="26"/>
    <s v="Asian"/>
    <s v="DPP-4 inhibitors"/>
    <x v="0"/>
    <d v="2021-03-23T00:00:00"/>
    <s v="DPP-4 inhibitors-&gt;Biguanides|DPP-4 inhibitors-&gt;Biguanides-&gt;DPP-4 inhibitors|SGLT-2 inhibitors-&gt;DPP-4 inhibitors|Sulfonylureas"/>
  </r>
  <r>
    <s v="pciLvu9EWGY"/>
    <x v="26"/>
    <s v="Other"/>
    <s v="Biguanides"/>
    <x v="0"/>
    <d v="2020-12-22T00:00:00"/>
    <s v="Biguanides"/>
  </r>
  <r>
    <s v="pcd8Qngom/U"/>
    <x v="26"/>
    <s v="Other"/>
    <s v="Biguanides"/>
    <x v="0"/>
    <d v="2025-08-14T00:00:00"/>
    <s v="Biguanides"/>
  </r>
  <r>
    <s v="PcFTOqB/Gxg"/>
    <x v="26"/>
    <s v="Asian"/>
    <s v="Biguanides"/>
    <x v="0"/>
    <d v="2017-02-21T00:00:00"/>
    <s v="Biguanides-&gt;Insulin aspart"/>
  </r>
  <r>
    <s v="pbfOLGT7MAA"/>
    <x v="26"/>
    <s v="Māori"/>
    <s v="Biguanides"/>
    <x v="0"/>
    <d v="2025-08-05T00:00:00"/>
    <s v="Biguanides"/>
  </r>
  <r>
    <s v="SrhfTubUR2."/>
    <x v="26"/>
    <s v="Other"/>
    <s v="Biguanides"/>
    <x v="0"/>
    <d v="2024-07-26T00:00:00"/>
    <s v="Biguanides"/>
  </r>
  <r>
    <s v="Suhu0AqiAak"/>
    <x v="26"/>
    <s v="Māori"/>
    <s v="Biguanides"/>
    <x v="0"/>
    <d v="2016-04-14T00:00:00"/>
    <s v="Biguanides"/>
  </r>
  <r>
    <s v="SvW2B0yU1og"/>
    <x v="26"/>
    <s v="Other"/>
    <s v="Biguanides"/>
    <x v="0"/>
    <d v="2020-10-29T00:00:00"/>
    <s v="Biguanides"/>
  </r>
  <r>
    <s v="SQ.W0qb2xuk"/>
    <x v="26"/>
    <s v="Other"/>
    <s v="Biguanides"/>
    <x v="0"/>
    <d v="2020-08-07T00:00:00"/>
    <s v="Biguanides"/>
  </r>
  <r>
    <s v="smW/uqDj19g"/>
    <x v="26"/>
    <s v="Asian"/>
    <s v="Biguanides"/>
    <x v="0"/>
    <d v="2022-12-08T00:00:00"/>
    <s v="Biguanides"/>
  </r>
  <r>
    <s v="sLuORhYJ6uA"/>
    <x v="26"/>
    <s v="Māori"/>
    <s v="Biguanides"/>
    <x v="0"/>
    <d v="2016-06-29T00:00:00"/>
    <s v="Biguanides-&gt;Sulfonylureas-&gt;Biguanides|Sulfonylureas-&gt;DPP-4 inhibitors-&gt;Insulin glargine-&gt;Insulin glargine|Sulfonylureas-&gt;GLP-1 agonists-&gt;GLP-1 agonists|Insulin glargine|Sulfonylureas-&gt;GLP-1 agonists|Insulin glargine-&gt;Biguanides|GLP-1 agonists|Insulin glargine|Sulfonylureas-&gt;Biguanides|GLP-1 agonists|Sulfonylureas"/>
  </r>
  <r>
    <s v="SLA2/tigczA"/>
    <x v="26"/>
    <s v="Māori"/>
    <s v="Biguanides"/>
    <x v="0"/>
    <d v="2011-05-14T00:00:00"/>
    <s v="Biguanides"/>
  </r>
  <r>
    <s v="okHejUbkYuU"/>
    <x v="26"/>
    <s v="Other"/>
    <s v="Biguanides"/>
    <x v="0"/>
    <d v="2020-10-14T00:00:00"/>
    <s v="Biguanides"/>
  </r>
  <r>
    <s v="OVUf9Aoy03s"/>
    <x v="26"/>
    <s v="Māori"/>
    <s v="Biguanides"/>
    <x v="0"/>
    <d v="2019-02-27T00:00:00"/>
    <s v="Biguanides"/>
  </r>
  <r>
    <s v="OvKmtHLkyyY"/>
    <x v="26"/>
    <s v="Māori"/>
    <s v="Biguanides"/>
    <x v="0"/>
    <d v="2011-08-24T00:00:00"/>
    <s v="Biguanides"/>
  </r>
  <r>
    <s v="oT2V5mSdM4k"/>
    <x v="26"/>
    <s v="Māori"/>
    <s v="Biguanides"/>
    <x v="0"/>
    <d v="2019-04-17T00:00:00"/>
    <s v="Biguanides"/>
  </r>
  <r>
    <s v="pAoKczyJNkM"/>
    <x v="26"/>
    <s v="Māori"/>
    <s v="DPP-4 inhibitors"/>
    <x v="0"/>
    <d v="2021-08-09T00:00:00"/>
    <s v="DPP-4 inhibitors"/>
  </r>
  <r>
    <s v="p3LoLSuvizc"/>
    <x v="26"/>
    <s v="Pacific peoples"/>
    <s v="Biguanides"/>
    <x v="0"/>
    <d v="2024-10-04T00:00:00"/>
    <s v="Biguanides"/>
  </r>
  <r>
    <s v="P6XRcboB06."/>
    <x v="26"/>
    <s v="Other"/>
    <s v="Biguanides"/>
    <x v="0"/>
    <d v="2023-09-04T00:00:00"/>
    <s v="Biguanides"/>
  </r>
  <r>
    <s v="Ox7ZPRtNFms"/>
    <x v="26"/>
    <s v="Other"/>
    <s v="Biguanides"/>
    <x v="0"/>
    <d v="2019-11-26T00:00:00"/>
    <s v="Biguanides"/>
  </r>
  <r>
    <s v="OzX4jRh2kHQ"/>
    <x v="26"/>
    <s v="Māori"/>
    <s v="Biguanides"/>
    <x v="0"/>
    <d v="2012-01-12T00:00:00"/>
    <s v="Biguanides-&gt;Insulin glargine-&gt;Biguanides|Insulin glargine"/>
  </r>
  <r>
    <s v="OZUe549SzXc"/>
    <x v="26"/>
    <s v="Māori"/>
    <s v="Biguanides"/>
    <x v="0"/>
    <d v="2013-04-04T00:00:00"/>
    <s v="Biguanides-&gt;Sulfonylureas-&gt;DPP-4 inhibitors-&gt;DPP-4 inhibitors|Sulfonylureas-&gt;Biguanides|DPP-4 inhibitors|Sulfonylureas-&gt;Biguanides|DPP-4 inhibitors-&gt;Biguanides|Sulfonylureas"/>
  </r>
  <r>
    <s v="oyUF/nofeRs"/>
    <x v="26"/>
    <s v="Pacific peoples"/>
    <s v="Biguanides"/>
    <x v="0"/>
    <d v="2020-01-10T00:00:00"/>
    <s v="Biguanides-&gt;Sulfonylureas-&gt;DPP-4 inhibitors-&gt;Insulin glargine-&gt;DPP-4 inhibitors|Insulin glargine-&gt;DPP-4 inhibitors|SGLT-2 inhibitors-&gt;Biguanides|SGLT-2 inhibitors-&gt;SGLT-2 inhibitors-&gt;Biguanides|DPP-4 inhibitors|SGLT-2 inhibitors-&gt;Biguanides|DPP-4 inhibitors"/>
  </r>
  <r>
    <s v="oyUQGyZOklQ"/>
    <x v="26"/>
    <s v="Asian"/>
    <s v="Biguanides"/>
    <x v="0"/>
    <d v="2025-06-19T00:00:00"/>
    <s v="Biguanides"/>
  </r>
  <r>
    <s v="P.I/yJbrkTc"/>
    <x v="26"/>
    <s v="Pacific peoples"/>
    <s v="Biguanides"/>
    <x v="0"/>
    <d v="2022-11-16T00:00:00"/>
    <s v="Biguanides"/>
  </r>
  <r>
    <s v="3HCOgLKtOtg"/>
    <x v="26"/>
    <s v="Asian"/>
    <s v="Biguanides"/>
    <x v="0"/>
    <d v="2021-09-23T00:00:00"/>
    <s v="Biguanides-&gt;Insulin aspart|Insulin isophane-&gt;Insulin isophane-&gt;Insulin aspart"/>
  </r>
  <r>
    <s v="3eIEl3cITco"/>
    <x v="26"/>
    <s v="Other"/>
    <s v="Biguanides"/>
    <x v="0"/>
    <d v="2021-07-08T00:00:00"/>
    <s v="Biguanides"/>
  </r>
  <r>
    <s v="39/HWIgACJI"/>
    <x v="26"/>
    <s v="Māori"/>
    <s v="Biguanides"/>
    <x v="0"/>
    <d v="2012-07-04T00:00:00"/>
    <s v="Biguanides-&gt;Insulin isophane"/>
  </r>
  <r>
    <s v="36x3FaHIQKQ"/>
    <x v="26"/>
    <s v="Asian"/>
    <s v="Biguanides"/>
    <x v="0"/>
    <d v="2017-05-13T00:00:00"/>
    <s v="Biguanides"/>
  </r>
  <r>
    <s v="2wkHokbIur2"/>
    <x v="26"/>
    <s v="Other"/>
    <s v="Biguanides"/>
    <x v="0"/>
    <d v="2011-10-12T00:00:00"/>
    <s v="Biguanides"/>
  </r>
  <r>
    <s v="2vfaarjm4M6"/>
    <x v="26"/>
    <s v="Other"/>
    <s v="Biguanides"/>
    <x v="0"/>
    <d v="2015-07-16T00:00:00"/>
    <s v="Biguanides"/>
  </r>
  <r>
    <s v="2YAq9a7srs6"/>
    <x v="26"/>
    <s v="Asian"/>
    <s v="Biguanides"/>
    <x v="0"/>
    <d v="2017-08-29T00:00:00"/>
    <s v="Biguanides"/>
  </r>
  <r>
    <s v="2yDC6xJyyyY"/>
    <x v="26"/>
    <s v="Other"/>
    <s v="Biguanides"/>
    <x v="0"/>
    <d v="2016-04-15T00:00:00"/>
    <s v="Biguanides-&gt;Insulin isophane-&gt;Biguanides|DPP-4 inhibitors-&gt;DPP-4 inhibitors-&gt;DPP-4 inhibitors|SGLT-2 inhibitors-&gt;Biguanides|Insulin isophane-&gt;Insulin aspart-&gt;Insulin aspart|Insulin isophane-&gt;Biguanides|Insulin aspart-&gt;SGLT-2 inhibitors-&gt;Biguanides|SGLT-2 inhibitors-&gt;Biguanides|GLP-1 agonists-&gt;Biguanides|GLP-1 agonists|Sulfonylureas-&gt;GLP-1 agonists|Sulfonylureas"/>
  </r>
  <r>
    <s v="369YeIrM1BU"/>
    <x v="26"/>
    <s v="Other"/>
    <s v="Biguanides"/>
    <x v="0"/>
    <d v="2019-04-09T00:00:00"/>
    <s v="Biguanides-&gt;Insulin aspart|Insulin isophane"/>
  </r>
  <r>
    <s v="32DnARPEIyc"/>
    <x v="26"/>
    <s v="Other"/>
    <s v="Biguanides"/>
    <x v="0"/>
    <d v="2022-05-26T00:00:00"/>
    <s v="Biguanides-&gt;Insulin isophane"/>
  </r>
  <r>
    <s v="3/z2u6sahuQ"/>
    <x v="26"/>
    <s v="Other"/>
    <s v="Biguanides"/>
    <x v="0"/>
    <d v="2022-08-23T00:00:00"/>
    <s v="Biguanides"/>
  </r>
  <r>
    <s v="3.RPoAB4i8o"/>
    <x v="26"/>
    <s v="Māori"/>
    <s v="Biguanides"/>
    <x v="0"/>
    <d v="2011-08-12T00:00:00"/>
    <s v="Biguanides"/>
  </r>
  <r>
    <s v="8Yq30lXUkKg"/>
    <x v="26"/>
    <s v="Pacific peoples"/>
    <s v="Biguanides|Insulin isophane"/>
    <x v="0"/>
    <d v="2022-10-13T00:00:00"/>
    <s v="Biguanides|Insulin isophane-&gt;Insulin isophane-&gt;Biguanides"/>
  </r>
  <r>
    <s v="98N/AXvRNaA"/>
    <x v="26"/>
    <s v="Other"/>
    <s v="Biguanides"/>
    <x v="0"/>
    <d v="2015-01-15T00:00:00"/>
    <s v="Biguanides"/>
  </r>
  <r>
    <s v="99Sba1UgQnk"/>
    <x v="26"/>
    <s v="Māori"/>
    <s v="Biguanides"/>
    <x v="0"/>
    <d v="2025-10-08T00:00:00"/>
    <s v="Biguanides"/>
  </r>
  <r>
    <s v="9gu2H9LjN8s"/>
    <x v="26"/>
    <s v="Asian"/>
    <s v="Biguanides"/>
    <x v="0"/>
    <d v="2011-03-15T00:00:00"/>
    <s v="Biguanides"/>
  </r>
  <r>
    <s v="9guUBr2DT2o"/>
    <x v="26"/>
    <s v="Asian"/>
    <s v="Biguanides"/>
    <x v="0"/>
    <d v="2016-12-30T00:00:00"/>
    <s v="Biguanides-&gt;Insulin isophane-&gt;Biguanides|Insulin aspart-&gt;Biguanides|Insulin isophane-&gt;Insulin aspart"/>
  </r>
  <r>
    <s v="9DMqzOvFe/Q"/>
    <x v="26"/>
    <s v="Other"/>
    <s v="Biguanides"/>
    <x v="0"/>
    <d v="2023-02-03T00:00:00"/>
    <s v="Biguanides"/>
  </r>
  <r>
    <s v="9G78gY/Q2tU"/>
    <x v="26"/>
    <s v="Pacific peoples"/>
    <s v="Biguanides|Insulin glargine|SGLT-2 inhibitors"/>
    <x v="0"/>
    <d v="2025-01-17T00:00:00"/>
    <s v="Biguanides|Insulin glargine|SGLT-2 inhibitors-&gt;Biguanides|GLP-1 agonists-&gt;Biguanides|GLP-1 agonists|Insulin glargine"/>
  </r>
  <r>
    <s v="cWWh9csT7dg"/>
    <x v="26"/>
    <s v="Māori"/>
    <s v="Biguanides"/>
    <x v="0"/>
    <d v="2017-02-14T00:00:00"/>
    <s v="Biguanides-&gt;Biguanides|Sulfonylureas-&gt;Sulfonylureas-&gt;DPP-4 inhibitors|Sulfonylureas-&gt;DPP-4 inhibitors-&gt;DPP-4 inhibitors|SGLT-2 inhibitors"/>
  </r>
  <r>
    <s v="CX4BlA6kS3Q"/>
    <x v="26"/>
    <s v="Asian"/>
    <s v="Biguanides"/>
    <x v="0"/>
    <d v="2016-06-09T00:00:00"/>
    <s v="Biguanides"/>
  </r>
  <r>
    <s v="CxocjHwoKdk"/>
    <x v="26"/>
    <s v="Pacific peoples"/>
    <s v="DPP-4 inhibitors"/>
    <x v="0"/>
    <d v="2023-05-01T00:00:00"/>
    <s v="DPP-4 inhibitors-&gt;Biguanides|Insulin isophane-&gt;Insulin aspart-&gt;Insulin isophane-&gt;Biguanides-&gt;Biguanides|DPP-4 inhibitors-&gt;Insulin aspart|Insulin isophane"/>
  </r>
  <r>
    <s v="cV6zLcNgipQ"/>
    <x v="26"/>
    <s v="Other"/>
    <s v="Biguanides"/>
    <x v="0"/>
    <d v="2025-02-04T00:00:00"/>
    <s v="Biguanides"/>
  </r>
  <r>
    <s v="CUmX4bQ9sGw"/>
    <x v="26"/>
    <s v="Māori"/>
    <s v="Biguanides"/>
    <x v="0"/>
    <d v="2020-09-17T00:00:00"/>
    <s v="Biguanides"/>
  </r>
  <r>
    <s v="D4dYd/GIdJY"/>
    <x v="26"/>
    <s v="Other"/>
    <s v="Biguanides"/>
    <x v="0"/>
    <d v="2013-04-06T00:00:00"/>
    <s v="Biguanides"/>
  </r>
  <r>
    <s v="D51f9wrK3hM"/>
    <x v="26"/>
    <s v="Māori"/>
    <s v="Biguanides"/>
    <x v="0"/>
    <d v="2013-07-23T00:00:00"/>
    <s v="Biguanides-&gt;Insulin aspart|Insulin isophane-&gt;Sulfonylureas-&gt;Biguanides|Sulfonylureas-&gt;SGLT-2 inhibitors-&gt;Insulin isophane-&gt;Insulin aspart-&gt;Biguanides|Insulin aspart|Insulin isophane"/>
  </r>
  <r>
    <s v="d66SJeUvUw2"/>
    <x v="26"/>
    <s v="Asian"/>
    <s v="Biguanides"/>
    <x v="0"/>
    <d v="2019-08-23T00:00:00"/>
    <s v="Biguanides"/>
  </r>
  <r>
    <s v="9Wg3BanTz2o"/>
    <x v="26"/>
    <s v="Asian"/>
    <s v="Biguanides"/>
    <x v="0"/>
    <d v="2019-07-11T00:00:00"/>
    <s v="Biguanides"/>
  </r>
  <r>
    <s v="9SlZT3S.lpo"/>
    <x v="26"/>
    <s v="Other"/>
    <s v="Biguanides"/>
    <x v="0"/>
    <d v="2022-11-30T00:00:00"/>
    <s v="Biguanides-&gt;GLP-1 agonists-&gt;Biguanides|GLP-1 agonists"/>
  </r>
  <r>
    <s v="9QkDaLO6MLU"/>
    <x v="26"/>
    <s v="Pacific peoples"/>
    <s v="Biguanides"/>
    <x v="0"/>
    <d v="2025-04-16T00:00:00"/>
    <s v="Biguanides"/>
  </r>
  <r>
    <s v="a0seurofea6"/>
    <x v="26"/>
    <s v="Other"/>
    <s v="Biguanides"/>
    <x v="0"/>
    <d v="2012-09-26T00:00:00"/>
    <s v="Biguanides"/>
  </r>
  <r>
    <s v="A.5LIrd3irY"/>
    <x v="26"/>
    <s v="Other"/>
    <s v="Biguanides"/>
    <x v="0"/>
    <d v="2014-03-14T00:00:00"/>
    <s v="Biguanides-&gt;Insulin aspart"/>
  </r>
  <r>
    <s v="ZLNvyqRNI0M"/>
    <x v="26"/>
    <s v="Māori"/>
    <s v="Biguanides"/>
    <x v="0"/>
    <d v="2018-06-01T00:00:00"/>
    <s v="Biguanides-&gt;DPP-4 inhibitors-&gt;DPP-4 inhibitors|Insulin glargine-&gt;Insulin glargine-&gt;DPP-4 inhibitors|Insulin glargine|Insulin glulisine-&gt;Biguanides|Insulin glulisine-&gt;Insulin glulisine-&gt;Biguanides|Insulin glargine-&gt;Insulin glargine|Insulin glulisine-&gt;Biguanides|Insulin glargine|Insulin glulisine"/>
  </r>
  <r>
    <s v="zMwldIP/oZk"/>
    <x v="26"/>
    <s v="Pacific peoples"/>
    <s v="Biguanides"/>
    <x v="0"/>
    <d v="2025-03-22T00:00:00"/>
    <s v="Biguanides-&gt;Biguanides|Insulin glargine"/>
  </r>
  <r>
    <s v="ZrQCdEJOIUw"/>
    <x v="26"/>
    <s v="Māori"/>
    <s v="Biguanides"/>
    <x v="0"/>
    <d v="2013-04-28T00:00:00"/>
    <s v="Biguanides-&gt;Sulfonylureas-&gt;Biguanides|Sulfonylureas-&gt;Insulin glargine-&gt;Insulin glargine|Insulin glulisine-&gt;Biguanides|Insulin glargine|Sulfonylureas-&gt;DPP-4 inhibitors-&gt;SGLT-2 inhibitors-&gt;DPP-4 inhibitors|SGLT-2 inhibitors"/>
  </r>
  <r>
    <s v="ZSbpUZ/bV6A"/>
    <x v="26"/>
    <s v="Māori"/>
    <s v="DPP-4 inhibitors"/>
    <x v="0"/>
    <d v="2022-01-20T00:00:00"/>
    <s v="DPP-4 inhibitors-&gt;SGLT-2 inhibitors"/>
  </r>
  <r>
    <s v="ZTHS5kHXst6"/>
    <x v="26"/>
    <s v="Māori"/>
    <s v="Biguanides"/>
    <x v="0"/>
    <d v="2015-03-07T00:00:00"/>
    <s v="Biguanides-&gt;Sulfonylureas-&gt;SGLT-2 inhibitors-&gt;SGLT-2 inhibitors|Sulfonylureas"/>
  </r>
  <r>
    <s v="zUVvyACUPHw"/>
    <x v="26"/>
    <s v="Other"/>
    <s v="Biguanides"/>
    <x v="0"/>
    <d v="2020-05-13T00:00:00"/>
    <s v="Biguanides"/>
  </r>
  <r>
    <s v="ZhM5ArfmvrU"/>
    <x v="26"/>
    <s v="Asian"/>
    <s v="Biguanides"/>
    <x v="0"/>
    <d v="2024-08-19T00:00:00"/>
    <s v="Biguanides-&gt;DPP-4 inhibitors-&gt;SGLT-2 inhibitors"/>
  </r>
  <r>
    <s v="ZGeCiAnNcAs"/>
    <x v="26"/>
    <s v="Other"/>
    <s v="Biguanides"/>
    <x v="0"/>
    <d v="2019-06-14T00:00:00"/>
    <s v="Biguanides"/>
  </r>
  <r>
    <s v="Zg8kPnV/v4Y"/>
    <x v="26"/>
    <s v="Asian"/>
    <s v="Biguanides"/>
    <x v="0"/>
    <d v="2023-12-08T00:00:00"/>
    <s v="Biguanides"/>
  </r>
  <r>
    <s v="zIxASjvCqNk"/>
    <x v="26"/>
    <s v="Asian"/>
    <s v="Sulfonylureas"/>
    <x v="0"/>
    <d v="2018-09-25T00:00:00"/>
    <s v="Sulfonylureas-&gt;Biguanides|Sulfonylureas-&gt;DPP-4 inhibitors-&gt;Biguanides-&gt;Biguanides|DPP-4 inhibitors|Sulfonylureas-&gt;DPP-4 inhibitors|Sulfonylureas-&gt;Biguanides|DPP-4 inhibitors-&gt;Thiazolidinedione-&gt;SGLT-2 inhibitors-&gt;Biguanides|DPP-4 inhibitors|Sulfonylureas|Thiazolidinedione-&gt;Biguanides|DPP-4 inhibitors|SGLT-2 inhibitors|Sulfonylureas|Thiazolidinedione-&gt;DPP-4 inhibitors|SGLT-2 inhibitors-&gt;DPP-4 inhibitors|SGLT-2 inhibitors|Sulfonylureas-&gt;Biguanides|DPP-4 inhibitors|SGLT-2 inhibitors|Sulfonylureas"/>
  </r>
  <r>
    <s v="ZizFcWcUS4Q"/>
    <x v="26"/>
    <s v="Other"/>
    <s v="Biguanides"/>
    <x v="0"/>
    <d v="2016-05-12T00:00:00"/>
    <s v="Biguanides"/>
  </r>
  <r>
    <s v="ZdTeWZiAj.A"/>
    <x v="26"/>
    <s v="Māori"/>
    <s v="Biguanides"/>
    <x v="0"/>
    <d v="2019-07-02T00:00:00"/>
    <s v="Biguanides"/>
  </r>
  <r>
    <s v="ZEdQCZXrInU"/>
    <x v="26"/>
    <s v="Pacific peoples"/>
    <s v="Biguanides"/>
    <x v="0"/>
    <d v="2018-11-20T00:00:00"/>
    <s v="Biguanides"/>
  </r>
  <r>
    <s v="ZCZzinfLv3k"/>
    <x v="26"/>
    <s v="Pacific peoples"/>
    <s v="Biguanides"/>
    <x v="0"/>
    <d v="2018-10-11T00:00:00"/>
    <s v="Biguanides-&gt;Insulin aspart|Insulin isophane"/>
  </r>
  <r>
    <s v="zD/CId26rYY"/>
    <x v="26"/>
    <s v="Asian"/>
    <s v="Biguanides"/>
    <x v="0"/>
    <d v="2016-09-21T00:00:00"/>
    <s v="Biguanides"/>
  </r>
  <r>
    <s v="z9lrfMQs8X2"/>
    <x v="26"/>
    <s v="Other"/>
    <s v="Biguanides"/>
    <x v="0"/>
    <d v="2023-03-02T00:00:00"/>
    <s v="Biguanides"/>
  </r>
  <r>
    <s v="Z9B5v7t96FY"/>
    <x v="26"/>
    <s v="Pacific peoples"/>
    <s v="Biguanides"/>
    <x v="0"/>
    <d v="2025-05-05T00:00:00"/>
    <s v="Biguanides"/>
  </r>
  <r>
    <s v="2r1QR6gQs.E"/>
    <x v="26"/>
    <s v="Pacific peoples"/>
    <s v="DPP-4 inhibitors|SGLT-2 inhibitors"/>
    <x v="0"/>
    <d v="2021-08-17T00:00:00"/>
    <s v="DPP-4 inhibitors|SGLT-2 inhibitors-&gt;SGLT-2 inhibitors"/>
  </r>
  <r>
    <s v="2UeCvU9x78k"/>
    <x v="26"/>
    <s v="Other"/>
    <s v="Biguanides"/>
    <x v="0"/>
    <d v="2015-07-21T00:00:00"/>
    <s v="Biguanides"/>
  </r>
  <r>
    <s v="2Tgoaxdqx/g"/>
    <x v="26"/>
    <s v="Pacific peoples"/>
    <s v="Biguanides"/>
    <x v="0"/>
    <d v="2016-05-31T00:00:00"/>
    <s v="Biguanides-&gt;Insulin isophane-&gt;Biguanides|Insulin isophane-&gt;DPP-4 inhibitors-&gt;SGLT-2 inhibitors-&gt;DPP-4 inhibitors|SGLT-2 inhibitors"/>
  </r>
  <r>
    <s v="2tPR706/cgc"/>
    <x v="26"/>
    <s v="Other"/>
    <s v="Biguanides"/>
    <x v="0"/>
    <d v="2015-12-16T00:00:00"/>
    <s v="Biguanides"/>
  </r>
  <r>
    <s v="2pv0xirL3eo"/>
    <x v="26"/>
    <s v="Pacific peoples"/>
    <s v="Biguanides"/>
    <x v="0"/>
    <d v="2019-02-15T00:00:00"/>
    <s v="Biguanides"/>
  </r>
  <r>
    <s v="2jh3c3G3Avg"/>
    <x v="26"/>
    <s v="Other"/>
    <s v="Biguanides"/>
    <x v="0"/>
    <d v="2012-06-26T00:00:00"/>
    <s v="Biguanides-&gt;Insulin aspart|Insulin glargine-&gt;Insulin aspart-&gt;Insulin glargine"/>
  </r>
  <r>
    <s v="2hwnfzT6ReI"/>
    <x v="26"/>
    <s v="Other"/>
    <s v="Biguanides"/>
    <x v="0"/>
    <d v="2023-07-17T00:00:00"/>
    <s v="Biguanides"/>
  </r>
  <r>
    <s v="1uAK0pFeR7M"/>
    <x v="26"/>
    <s v="Other"/>
    <s v="Biguanides"/>
    <x v="0"/>
    <d v="2015-09-30T00:00:00"/>
    <s v="Biguanides"/>
  </r>
  <r>
    <s v="1qI09eBeOws"/>
    <x v="26"/>
    <s v="Other"/>
    <s v="Biguanides"/>
    <x v="0"/>
    <d v="2013-11-25T00:00:00"/>
    <s v="Biguanides"/>
  </r>
  <r>
    <s v="zXbCZy1XbkA"/>
    <x v="26"/>
    <s v="Other"/>
    <s v="Biguanides"/>
    <x v="0"/>
    <d v="2012-02-18T00:00:00"/>
    <s v="Biguanides"/>
  </r>
  <r>
    <s v="ZwhE5IsuU2Q"/>
    <x v="26"/>
    <s v="Māori"/>
    <s v="Biguanides"/>
    <x v="0"/>
    <d v="2021-04-19T00:00:00"/>
    <s v="Biguanides"/>
  </r>
  <r>
    <s v="K/145Ngk/Pw"/>
    <x v="26"/>
    <s v="Asian"/>
    <s v="Biguanides"/>
    <x v="0"/>
    <d v="2018-04-17T00:00:00"/>
    <s v="Biguanides-&gt;Biguanides|Sulfonylureas-&gt;Sulfonylureas-&gt;DPP-4 inhibitors-&gt;Biguanides|DPP-4 inhibitors|Sulfonylureas-&gt;Biguanides|DPP-4 inhibitors-&gt;SGLT-2 inhibitors-&gt;DPP-4 inhibitors|SGLT-2 inhibitors"/>
  </r>
  <r>
    <s v="Jzz5u28q.2I"/>
    <x v="26"/>
    <s v="Māori"/>
    <s v="Biguanides"/>
    <x v="0"/>
    <d v="2025-08-19T00:00:00"/>
    <s v="Biguanides"/>
  </r>
  <r>
    <s v="jZ1/pJrejPw"/>
    <x v="26"/>
    <s v="Other"/>
    <s v="Biguanides"/>
    <x v="0"/>
    <d v="2018-10-26T00:00:00"/>
    <s v="Biguanides"/>
  </r>
  <r>
    <s v="jXS73lyIZN."/>
    <x v="26"/>
    <s v="Pacific peoples"/>
    <s v="Biguanides"/>
    <x v="0"/>
    <d v="2013-05-31T00:00:00"/>
    <s v="Biguanides"/>
  </r>
  <r>
    <s v="k/xMdqOOJRg"/>
    <x v="26"/>
    <s v="Asian"/>
    <s v="Biguanides"/>
    <x v="0"/>
    <d v="2017-08-24T00:00:00"/>
    <s v="Biguanides-&gt;Insulin aspart|Insulin isophane"/>
  </r>
  <r>
    <s v="kCLUrOO2DVg"/>
    <x v="26"/>
    <s v="Māori"/>
    <s v="Biguanides"/>
    <x v="0"/>
    <d v="2017-01-11T00:00:00"/>
    <s v="Biguanides-&gt;DPP-4 inhibitors-&gt;GLP-1 agonists-&gt;Sulfonylureas-&gt;GLP-1 agonists|Sulfonylureas"/>
  </r>
  <r>
    <s v="KfGpwm2FcG6"/>
    <x v="26"/>
    <s v="Māori"/>
    <s v="Insulin isophane"/>
    <x v="1"/>
    <d v="2023-04-27T00:00:00"/>
    <s v="Insulin isophane-&gt;Biguanides"/>
  </r>
  <r>
    <s v="kdzeWhAbLTU"/>
    <x v="26"/>
    <s v="Other"/>
    <s v="Biguanides"/>
    <x v="0"/>
    <d v="2025-05-21T00:00:00"/>
    <s v="Biguanides"/>
  </r>
  <r>
    <s v="kDq4.pwBdW2"/>
    <x v="26"/>
    <s v="Other"/>
    <s v="Biguanides"/>
    <x v="0"/>
    <d v="2023-11-27T00:00:00"/>
    <s v="Biguanides"/>
  </r>
  <r>
    <s v="kifEWHc6uME"/>
    <x v="26"/>
    <s v="Other"/>
    <s v="Biguanides"/>
    <x v="0"/>
    <d v="2024-05-16T00:00:00"/>
    <s v="Biguanides"/>
  </r>
  <r>
    <s v="KllK4cMqcgA"/>
    <x v="26"/>
    <s v="Māori"/>
    <s v="Biguanides"/>
    <x v="0"/>
    <d v="2012-06-21T00:00:00"/>
    <s v="Biguanides"/>
  </r>
  <r>
    <s v="R6Ld25Xl4Mk"/>
    <x v="26"/>
    <s v="Pacific peoples"/>
    <s v="Biguanides"/>
    <x v="0"/>
    <d v="2025-09-16T00:00:00"/>
    <s v="Biguanides"/>
  </r>
  <r>
    <s v="r1BReEqaDn."/>
    <x v="26"/>
    <s v="Pacific peoples"/>
    <s v="Biguanides|Insulin isophane"/>
    <x v="0"/>
    <d v="2016-11-24T00:00:00"/>
    <s v="Biguanides|Insulin isophane-&gt;Insulin isophane-&gt;Biguanides-&gt;Sulfonylureas-&gt;Biguanides|Sulfonylureas-&gt;DPP-4 inhibitors-&gt;Biguanides|Insulin isophane|Insulin lispro-&gt;SGLT-2 inhibitors-&gt;Biguanides|SGLT-2 inhibitors"/>
  </r>
  <r>
    <s v="r5a.cwtqjQ6"/>
    <x v="26"/>
    <s v="Other"/>
    <s v="Biguanides"/>
    <x v="0"/>
    <d v="2011-02-21T00:00:00"/>
    <s v="Biguanides-&gt;Insulin isophane"/>
  </r>
  <r>
    <s v="qyekYh84DhI"/>
    <x v="26"/>
    <s v="Māori"/>
    <s v="Biguanides"/>
    <x v="0"/>
    <d v="2025-07-18T00:00:00"/>
    <s v="Biguanides"/>
  </r>
  <r>
    <s v="qYXljJSIA0Y"/>
    <x v="26"/>
    <s v="Pacific peoples"/>
    <s v="Biguanides"/>
    <x v="0"/>
    <d v="2020-11-05T00:00:00"/>
    <s v="Biguanides-&gt;Biguanides|Insulin glargine-&gt;Biguanides|Insulin aspart|Insulin glargine-&gt;Insulin aspart|Insulin glargine"/>
  </r>
  <r>
    <s v="qZefHxWfiZk"/>
    <x v="26"/>
    <s v="Asian"/>
    <s v="Insulin glargine"/>
    <x v="1"/>
    <d v="2018-05-18T00:00:00"/>
    <s v="Insulin glargine-&gt;Biguanides|Insulin glargine-&gt;Biguanides|Insulin aspart-&gt;Biguanides-&gt;Insulin aspart|Insulin isophane-&gt;Biguanides|Insulin aspart|Insulin glargine-&gt;Biguanides|Insulin aspart|Insulin isophane-&gt;Insulin isophane-&gt;Insulin aspart-&gt;Insulin aspart|Insulin glargine-&gt;GLP-1 agonists-&gt;GLP-1 agonists|Insulin glargine"/>
  </r>
  <r>
    <s v="Np7uTlkg08I"/>
    <x v="26"/>
    <s v="Other"/>
    <s v="Biguanides"/>
    <x v="0"/>
    <d v="2018-07-10T00:00:00"/>
    <s v="Biguanides"/>
  </r>
  <r>
    <s v="nqlyIZg.l.6"/>
    <x v="26"/>
    <s v="Māori"/>
    <s v="Biguanides"/>
    <x v="0"/>
    <d v="2020-04-22T00:00:00"/>
    <s v="Biguanides-&gt;DPP-4 inhibitors-&gt;SGLT-2 inhibitors-&gt;DPP-4 inhibitors|SGLT-2 inhibitors"/>
  </r>
  <r>
    <s v="nN4vFFwgnYY"/>
    <x v="26"/>
    <s v="Asian"/>
    <s v="Biguanides"/>
    <x v="0"/>
    <d v="2014-08-08T00:00:00"/>
    <s v="Biguanides-&gt;Sulfonylureas-&gt;Biguanides|Sulfonylureas-&gt;Insulin isophane-&gt;Biguanides|Insulin isophane|Sulfonylureas-&gt;Insulin aspart-&gt;DPP-4 inhibitors-&gt;DPP-4 inhibitors|Insulin aspart-&gt;DPP-4 inhibitors|Insulin aspart|Sulfonylureas-&gt;DPP-4 inhibitors|Sulfonylureas-&gt;Biguanides|Insulin aspart-&gt;Insulin aspart|Insulin isophane-&gt;Biguanides|Insulin aspart|Insulin isophane-&gt;DPP-4 inhibitors|Insulin glargine|SGLT-2 inhibitors-&gt;DPP-4 inhibitors|Insulin glargine-&gt;Biguanides|GLP-1 agonists|Insulin glargine-&gt;GLP-1 agonists|Insulin glargine-&gt;GLP-1 agonists|Insulin aspart-&gt;GLP-1 agonists"/>
  </r>
  <r>
    <s v="NmRbY32k4WU"/>
    <x v="26"/>
    <s v="Other"/>
    <s v="Biguanides"/>
    <x v="0"/>
    <d v="2023-02-03T00:00:00"/>
    <s v="Biguanides"/>
  </r>
  <r>
    <s v="no669BcqmDg"/>
    <x v="26"/>
    <s v="Asian"/>
    <s v="Biguanides"/>
    <x v="0"/>
    <d v="2013-07-01T00:00:00"/>
    <s v="Biguanides"/>
  </r>
  <r>
    <s v="KPaxTEa9ITM"/>
    <x v="26"/>
    <s v="Pacific peoples"/>
    <s v="Sulfonylureas"/>
    <x v="0"/>
    <d v="2025-07-17T00:00:00"/>
    <s v="Sulfonylureas"/>
  </r>
  <r>
    <s v="KqhtOr0hHbs"/>
    <x v="26"/>
    <s v="Other"/>
    <s v="Biguanides"/>
    <x v="0"/>
    <d v="2011-10-01T00:00:00"/>
    <s v="Biguanides"/>
  </r>
  <r>
    <s v="KQtw8nA/aKg"/>
    <x v="26"/>
    <s v="Other"/>
    <s v="Biguanides"/>
    <x v="0"/>
    <d v="2020-10-14T00:00:00"/>
    <s v="Biguanides-&gt;Insulin glargine-&gt;Insulin aspart"/>
  </r>
  <r>
    <s v="nLeNWzcB4Xw"/>
    <x v="26"/>
    <s v="Other"/>
    <s v="Biguanides"/>
    <x v="0"/>
    <d v="2019-09-04T00:00:00"/>
    <s v="Biguanides-&gt;Biguanides|Insulin isophane-&gt;Insulin aspart"/>
  </r>
  <r>
    <s v="DBtfGDF.uUA"/>
    <x v="26"/>
    <s v="Asian"/>
    <s v="Biguanides"/>
    <x v="0"/>
    <d v="2017-10-20T00:00:00"/>
    <s v="Biguanides"/>
  </r>
  <r>
    <s v="dE/cw9SmtAk"/>
    <x v="26"/>
    <s v="Māori"/>
    <s v="DPP-4 inhibitors"/>
    <x v="0"/>
    <d v="2023-02-03T00:00:00"/>
    <s v="DPP-4 inhibitors-&gt;DPP-4 inhibitors|SGLT-2 inhibitors"/>
  </r>
  <r>
    <s v="DCUvQsvXl9U"/>
    <x v="26"/>
    <s v="Māori"/>
    <s v="Biguanides"/>
    <x v="0"/>
    <d v="2013-04-24T00:00:00"/>
    <s v="Biguanides"/>
  </r>
  <r>
    <s v="djUheQxrUGE"/>
    <x v="26"/>
    <s v="Other"/>
    <s v="Biguanides"/>
    <x v="0"/>
    <d v="2013-04-29T00:00:00"/>
    <s v="Biguanides"/>
  </r>
  <r>
    <s v="dK.XvtOvsoo"/>
    <x v="26"/>
    <s v="Māori"/>
    <s v="Insulin aspart|Insulin isophane"/>
    <x v="1"/>
    <d v="2016-11-02T00:00:00"/>
    <s v="Insulin aspart|Insulin isophane-&gt;Insulin isophane-&gt;Insulin aspart-&gt;Biguanides-&gt;DPP-4 inhibitors-&gt;SGLT-2 inhibitors-&gt;Biguanides|GLP-1 agonists"/>
  </r>
  <r>
    <s v="dluCc0ylbYc"/>
    <x v="26"/>
    <s v="Asian"/>
    <s v="Biguanides"/>
    <x v="0"/>
    <d v="2015-12-01T00:00:00"/>
    <s v="Biguanides-&gt;Insulin aspart|Insulin isophane-&gt;Biguanides|Insulin isophane-&gt;Biguanides|Insulin aspart|Insulin isophane-&gt;Insulin isophane|Insulin lispro-&gt;Biguanides|Insulin isophane|Insulin lispro-&gt;Insulin isophane-&gt;Insulin aspart"/>
  </r>
  <r>
    <s v="gdMYmgR1X6Q"/>
    <x v="26"/>
    <s v="Māori"/>
    <s v="Biguanides"/>
    <x v="0"/>
    <d v="2022-05-13T00:00:00"/>
    <s v="Biguanides"/>
  </r>
  <r>
    <s v="GDO12wwVD0."/>
    <x v="26"/>
    <s v="Other"/>
    <s v="Insulin isophane"/>
    <x v="1"/>
    <d v="2021-02-17T00:00:00"/>
    <s v="Insulin isophane-&gt;Biguanides"/>
  </r>
  <r>
    <s v="ge6k2Po176k"/>
    <x v="26"/>
    <s v="Māori"/>
    <s v="Biguanides"/>
    <x v="0"/>
    <d v="2022-03-23T00:00:00"/>
    <s v="Biguanides"/>
  </r>
  <r>
    <s v="glrRvxIAqck"/>
    <x v="26"/>
    <s v="Pacific peoples"/>
    <s v="Biguanides"/>
    <x v="0"/>
    <d v="2014-07-16T00:00:00"/>
    <s v="Biguanides"/>
  </r>
  <r>
    <s v="GmH96z/sing"/>
    <x v="26"/>
    <s v="Other"/>
    <s v="Biguanides"/>
    <x v="0"/>
    <d v="2019-11-11T00:00:00"/>
    <s v="Biguanides"/>
  </r>
  <r>
    <s v="GkKdjN.Zjgs"/>
    <x v="26"/>
    <s v="Māori"/>
    <s v="Biguanides"/>
    <x v="0"/>
    <d v="2016-07-21T00:00:00"/>
    <s v="Biguanides"/>
  </r>
  <r>
    <s v="gorj4d/eaME"/>
    <x v="26"/>
    <s v="Asian"/>
    <s v="Biguanides"/>
    <x v="0"/>
    <d v="2018-04-24T00:00:00"/>
    <s v="Biguanides"/>
  </r>
  <r>
    <s v="GoPK1kdL5uE"/>
    <x v="26"/>
    <s v="Pacific peoples"/>
    <s v="Biguanides"/>
    <x v="0"/>
    <d v="2014-10-21T00:00:00"/>
    <s v="Biguanides"/>
  </r>
  <r>
    <s v="gPYX7hOoEWo"/>
    <x v="26"/>
    <s v="Other"/>
    <s v="DPP-4 inhibitors"/>
    <x v="0"/>
    <d v="2024-06-06T00:00:00"/>
    <s v="DPP-4 inhibitors-&gt;SGLT-2 inhibitors-&gt;DPP-4 inhibitors|SGLT-2 inhibitors"/>
  </r>
  <r>
    <s v="GqHh9gTvBO2"/>
    <x v="26"/>
    <s v="Other"/>
    <s v="Biguanides"/>
    <x v="0"/>
    <d v="2017-05-30T00:00:00"/>
    <s v="Biguanides"/>
  </r>
  <r>
    <s v="H99Vovp6l8g"/>
    <x v="26"/>
    <s v="Māori"/>
    <s v="Biguanides"/>
    <x v="0"/>
    <d v="2019-10-16T00:00:00"/>
    <s v="Biguanides"/>
  </r>
  <r>
    <s v="h7PoMoy8D7s"/>
    <x v="26"/>
    <s v="Other"/>
    <s v="Biguanides|Insulin glargine"/>
    <x v="0"/>
    <d v="2023-01-15T00:00:00"/>
    <s v="Biguanides|Insulin glargine-&gt;Insulin glargine-&gt;Insulin aspart-&gt;Biguanides-&gt;Biguanides|Insulin aspart-&gt;Biguanides|Insulin aspart|Insulin glargine-&gt;Insulin aspart|Insulin glargine"/>
  </r>
  <r>
    <s v="H5WuJUQrrEM"/>
    <x v="26"/>
    <s v="Māori"/>
    <s v="Biguanides"/>
    <x v="0"/>
    <d v="2016-06-17T00:00:00"/>
    <s v="Biguanides"/>
  </r>
  <r>
    <s v="h6fRriOViCE"/>
    <x v="26"/>
    <s v="Other"/>
    <s v="Biguanides"/>
    <x v="0"/>
    <d v="2023-11-16T00:00:00"/>
    <s v="Biguanides"/>
  </r>
  <r>
    <s v="H2ucAacXFvA"/>
    <x v="26"/>
    <s v="Other"/>
    <s v="Biguanides"/>
    <x v="0"/>
    <d v="2017-10-17T00:00:00"/>
    <s v="Biguanides"/>
  </r>
  <r>
    <s v="H4DkZSXaRVQ"/>
    <x v="26"/>
    <s v="Pacific peoples"/>
    <s v="Biguanides"/>
    <x v="0"/>
    <d v="2025-05-28T00:00:00"/>
    <s v="Biguanides"/>
  </r>
  <r>
    <s v="gZzZwjNdFng"/>
    <x v="26"/>
    <s v="Māori"/>
    <s v="Biguanides"/>
    <x v="0"/>
    <d v="2020-06-17T00:00:00"/>
    <s v="Biguanides"/>
  </r>
  <r>
    <s v="h18/juz62jE"/>
    <x v="26"/>
    <s v="Pacific peoples"/>
    <s v="Biguanides|Insulin isophane"/>
    <x v="0"/>
    <d v="2020-07-25T00:00:00"/>
    <s v="Biguanides|Insulin isophane-&gt;Biguanides|Insulin aspart-&gt;Insulin isophane|Insulin lispro-&gt;Insulin isophane"/>
  </r>
  <r>
    <s v="GWlDOqQ67t2"/>
    <x v="26"/>
    <s v="Other"/>
    <s v="Biguanides"/>
    <x v="0"/>
    <d v="2014-02-25T00:00:00"/>
    <s v="Biguanides"/>
  </r>
  <r>
    <s v="JD2qlRD.2kU"/>
    <x v="26"/>
    <s v="Other"/>
    <s v="Biguanides"/>
    <x v="0"/>
    <d v="2014-01-28T00:00:00"/>
    <s v="Biguanides"/>
  </r>
  <r>
    <s v="jbN6eNOCh9M"/>
    <x v="26"/>
    <s v="Asian"/>
    <s v="Biguanides"/>
    <x v="0"/>
    <d v="2025-07-23T00:00:00"/>
    <s v="Biguanides"/>
  </r>
  <r>
    <s v="JFUFd6ZLc0I"/>
    <x v="26"/>
    <s v="Asian"/>
    <s v="Biguanides"/>
    <x v="0"/>
    <d v="2025-07-28T00:00:00"/>
    <s v="Biguanides"/>
  </r>
  <r>
    <s v="Jk/DtAd/blY"/>
    <x v="26"/>
    <s v="Other"/>
    <s v="Biguanides"/>
    <x v="0"/>
    <d v="2013-07-16T00:00:00"/>
    <s v="Biguanides"/>
  </r>
  <r>
    <s v="G5dmVHX5ak6"/>
    <x v="26"/>
    <s v="Asian"/>
    <s v="Biguanides"/>
    <x v="0"/>
    <d v="2020-02-11T00:00:00"/>
    <s v="Biguanides"/>
  </r>
  <r>
    <s v="g4Yl7Z8IlPQ"/>
    <x v="26"/>
    <s v="Pacific peoples"/>
    <s v="DPP-4 inhibitors"/>
    <x v="0"/>
    <d v="2019-09-05T00:00:00"/>
    <s v="DPP-4 inhibitors-&gt;Biguanides|DPP-4 inhibitors"/>
  </r>
  <r>
    <s v="G7qgYCu4G7k"/>
    <x v="26"/>
    <s v="Other"/>
    <s v="Biguanides"/>
    <x v="0"/>
    <d v="2014-07-28T00:00:00"/>
    <s v="Biguanides"/>
  </r>
  <r>
    <s v="g/XLySId7Pw"/>
    <x v="26"/>
    <s v="Māori"/>
    <s v="Biguanides"/>
    <x v="0"/>
    <d v="2016-05-05T00:00:00"/>
    <s v="Biguanides"/>
  </r>
  <r>
    <s v="FZjkGNSKlBI"/>
    <x v="26"/>
    <s v="Asian"/>
    <s v="Biguanides|DPP-4 inhibitors"/>
    <x v="0"/>
    <d v="2021-02-12T00:00:00"/>
    <s v="Biguanides|DPP-4 inhibitors-&gt;Insulin aspart-&gt;DPP-4 inhibitors-&gt;Insulin aspart|SGLT-2 inhibitors-&gt;SGLT-2 inhibitors-&gt;DPP-4 inhibitors|Insulin aspart-&gt;Biguanides|DPP-4 inhibitors|SGLT-2 inhibitors-&gt;DPP-4 inhibitors|Insulin aspart|SGLT-2 inhibitors-&gt;DPP-4 inhibitors|SGLT-2 inhibitors-&gt;Biguanides|DPP-4 inhibitors|Insulin aspart|SGLT-2 inhibitors-&gt;GLP-1 agonists-&gt;GLP-1 agonists|Insulin aspart-&gt;GLP-1 agonists|Insulin aspart|SGLT-2 inhibitors-&gt;Biguanides|Insulin aspart|Insulin isophane-&gt;Insulin aspart|Insulin isophane-&gt;Biguanides|DPP-4 inhibitors|Insulin aspart|Insulin isophane"/>
  </r>
  <r>
    <s v="j2fmnrwLgUE"/>
    <x v="26"/>
    <s v="Other"/>
    <s v="Biguanides"/>
    <x v="0"/>
    <d v="2021-09-29T00:00:00"/>
    <s v="Biguanides"/>
  </r>
  <r>
    <s v="G8j6RA1hKJE"/>
    <x v="26"/>
    <s v="Other"/>
    <s v="Biguanides"/>
    <x v="0"/>
    <d v="2012-06-28T00:00:00"/>
    <s v="Biguanides"/>
  </r>
  <r>
    <s v="g9OdNYf7g7Y"/>
    <x v="26"/>
    <s v="Other"/>
    <s v="Biguanides"/>
    <x v="0"/>
    <d v="2018-11-05T00:00:00"/>
    <s v="Biguanides"/>
  </r>
  <r>
    <s v="J4CBo0k.Xyo"/>
    <x v="26"/>
    <s v="Pacific peoples"/>
    <s v="Biguanides"/>
    <x v="0"/>
    <d v="2013-04-12T00:00:00"/>
    <s v="Biguanides-&gt;DPP-4 inhibitors-&gt;DPP-4 inhibitors|SGLT-2 inhibitors"/>
  </r>
  <r>
    <s v="jRpCfQ9z7fc"/>
    <x v="26"/>
    <s v="Māori"/>
    <s v="Biguanides"/>
    <x v="0"/>
    <d v="2016-08-16T00:00:00"/>
    <s v="Biguanides-&gt;SGLT-2 inhibitors-&gt;DPP-4 inhibitors-&gt;DPP-4 inhibitors|SGLT-2 inhibitors"/>
  </r>
  <r>
    <s v="jN6Kfu4usic"/>
    <x v="26"/>
    <s v="Other"/>
    <s v="Biguanides"/>
    <x v="0"/>
    <d v="2024-09-19T00:00:00"/>
    <s v="Biguanides"/>
  </r>
  <r>
    <s v="JPS4vUAAQd6"/>
    <x v="26"/>
    <s v="Pacific peoples"/>
    <s v="Biguanides"/>
    <x v="0"/>
    <d v="2015-01-23T00:00:00"/>
    <s v="Biguanides-&gt;Biguanides|DPP-4 inhibitors-&gt;DPP-4 inhibitors|Insulin glargine-&gt;Insulin glargine-&gt;DPP-4 inhibitors"/>
  </r>
  <r>
    <s v="jQ6KAVAx2nA"/>
    <x v="26"/>
    <s v="Māori"/>
    <s v="Biguanides"/>
    <x v="0"/>
    <d v="2024-04-26T00:00:00"/>
    <s v="Biguanides"/>
  </r>
  <r>
    <s v="JoR.1pKVJwY"/>
    <x v="26"/>
    <s v="Other"/>
    <s v="Biguanides"/>
    <x v="0"/>
    <d v="2024-11-13T00:00:00"/>
    <s v="Biguanides"/>
  </r>
  <r>
    <s v="JoTKDDxMuiQ"/>
    <x v="26"/>
    <s v="Asian"/>
    <s v="Biguanides|DPP-4 inhibitors"/>
    <x v="0"/>
    <d v="2025-06-19T00:00:00"/>
    <s v="Biguanides|DPP-4 inhibitors-&gt;DPP-4 inhibitors"/>
  </r>
  <r>
    <s v="jP41bs.XyOE"/>
    <x v="26"/>
    <s v="Pacific peoples"/>
    <s v="Biguanides"/>
    <x v="0"/>
    <d v="2020-07-24T00:00:00"/>
    <s v="Biguanides-&gt;SGLT-2 inhibitors-&gt;DPP-4 inhibitors-&gt;DPP-4 inhibitors|SGLT-2 inhibitors"/>
  </r>
  <r>
    <s v="Q5i1lG5jxtI"/>
    <x v="26"/>
    <s v="Pacific peoples"/>
    <s v="Biguanides"/>
    <x v="0"/>
    <d v="2022-03-03T00:00:00"/>
    <s v="Biguanides-&gt;SGLT-2 inhibitors"/>
  </r>
  <r>
    <s v="QcASMSCFhSg"/>
    <x v="26"/>
    <s v="Other"/>
    <s v="Biguanides"/>
    <x v="0"/>
    <d v="2013-03-07T00:00:00"/>
    <s v="Biguanides"/>
  </r>
  <r>
    <s v="q8G/1nGsEqM"/>
    <x v="26"/>
    <s v="Asian"/>
    <s v="Biguanides"/>
    <x v="0"/>
    <d v="2019-05-04T00:00:00"/>
    <s v="Biguanides"/>
  </r>
  <r>
    <s v="Q8j49Cgyciw"/>
    <x v="26"/>
    <s v="Other"/>
    <s v="Biguanides"/>
    <x v="0"/>
    <d v="2023-11-23T00:00:00"/>
    <s v="Biguanides"/>
  </r>
  <r>
    <s v="u1zcfOqzcWc"/>
    <x v="26"/>
    <s v="Other"/>
    <s v="Biguanides"/>
    <x v="0"/>
    <d v="2022-10-23T00:00:00"/>
    <s v="Biguanides"/>
  </r>
  <r>
    <s v="U4MHw.P4UMM"/>
    <x v="26"/>
    <s v="Māori"/>
    <s v="Biguanides"/>
    <x v="0"/>
    <d v="2018-06-18T00:00:00"/>
    <s v="Biguanides"/>
  </r>
  <r>
    <s v="TvlOzjtOqh."/>
    <x v="26"/>
    <s v="Pacific peoples"/>
    <s v="Biguanides"/>
    <x v="0"/>
    <d v="2023-08-17T00:00:00"/>
    <s v="Biguanides"/>
  </r>
  <r>
    <s v="Tt76t1.yJKs"/>
    <x v="26"/>
    <s v="Māori"/>
    <s v="Biguanides"/>
    <x v="0"/>
    <d v="2013-03-22T00:00:00"/>
    <s v="Biguanides"/>
  </r>
  <r>
    <s v="uAceK/Gnq.Q"/>
    <x v="26"/>
    <s v="Māori"/>
    <s v="Biguanides"/>
    <x v="0"/>
    <d v="2025-05-06T00:00:00"/>
    <s v="Biguanides"/>
  </r>
  <r>
    <s v="U8PmY6QWZZI"/>
    <x v="26"/>
    <s v="Asian"/>
    <s v="Biguanides"/>
    <x v="0"/>
    <d v="2012-11-20T00:00:00"/>
    <s v="Biguanides"/>
  </r>
  <r>
    <s v="U7l68uqlhVI"/>
    <x v="26"/>
    <s v="Asian"/>
    <s v="Insulin aspart|Insulin isophane"/>
    <x v="1"/>
    <d v="2019-10-02T00:00:00"/>
    <s v="Insulin aspart|Insulin isophane-&gt;Biguanides|Insulin aspart|Insulin isophane-&gt;Insulin isophane-&gt;Biguanides|Insulin isophane"/>
  </r>
  <r>
    <s v="u6Xm1pQTAKE"/>
    <x v="26"/>
    <s v="Other"/>
    <s v="Biguanides"/>
    <x v="0"/>
    <d v="2021-06-30T00:00:00"/>
    <s v="Biguanides"/>
  </r>
  <r>
    <s v="UFz6Ynofu4o"/>
    <x v="26"/>
    <s v="Other"/>
    <s v="Biguanides"/>
    <x v="0"/>
    <d v="2021-03-08T00:00:00"/>
    <s v="Biguanides"/>
  </r>
  <r>
    <s v="UhErWVZGpik"/>
    <x v="26"/>
    <s v="Other"/>
    <s v="Biguanides"/>
    <x v="0"/>
    <d v="2012-11-08T00:00:00"/>
    <s v="Biguanides"/>
  </r>
  <r>
    <s v="UHVDsHGdWQs"/>
    <x v="26"/>
    <s v="Pacific peoples"/>
    <s v="Biguanides|Sulfonylureas"/>
    <x v="0"/>
    <d v="2014-09-05T00:00:00"/>
    <s v="Biguanides|Sulfonylureas-&gt;Sulfonylureas-&gt;Insulin glargine-&gt;Biguanides|Insulin glargine-&gt;Biguanides-&gt;DPP-4 inhibitors|Insulin glargine-&gt;Insulin aspart|SGLT-2 inhibitors-&gt;SGLT-2 inhibitors-&gt;Biguanides|GLP-1 agonists-&gt;GLP-1 agonists-&gt;DPP-4 inhibitors|Sulfonylureas-&gt;DPP-4 inhibitors-&gt;SGLT-2 inhibitors|Sulfonylureas-&gt;Biguanides|GLP-1 agonists|Sulfonylureas-&gt;Biguanides|GLP-1 agonists|Insulin glargine|Sulfonylureas"/>
  </r>
  <r>
    <s v="UiZ5NP7.AaY"/>
    <x v="26"/>
    <s v="Māori"/>
    <s v="Insulin aspart|Insulin isophane"/>
    <x v="1"/>
    <d v="2014-01-15T00:00:00"/>
    <s v="Insulin aspart|Insulin isophane-&gt;DPP-4 inhibitors-&gt;SGLT-2 inhibitors"/>
  </r>
  <r>
    <s v="qM5l8k5YB9M"/>
    <x v="26"/>
    <s v="Other"/>
    <s v="Biguanides"/>
    <x v="0"/>
    <d v="2025-06-05T00:00:00"/>
    <s v="Biguanides"/>
  </r>
  <r>
    <s v="QnDstx/8nxg"/>
    <x v="26"/>
    <s v="Asian"/>
    <s v="Biguanides"/>
    <x v="0"/>
    <d v="2023-05-30T00:00:00"/>
    <s v="Biguanides"/>
  </r>
  <r>
    <s v="QJkg8/4cDhA"/>
    <x v="26"/>
    <s v="Asian"/>
    <s v="Biguanides"/>
    <x v="0"/>
    <d v="2018-08-21T00:00:00"/>
    <s v="Biguanides"/>
  </r>
  <r>
    <s v="QHdce31myDE"/>
    <x v="26"/>
    <s v="Māori"/>
    <s v="Biguanides"/>
    <x v="0"/>
    <d v="2022-01-20T00:00:00"/>
    <s v="Biguanides"/>
  </r>
  <r>
    <s v="QdAUf7sv.Fk"/>
    <x v="26"/>
    <s v="Asian"/>
    <s v="Biguanides"/>
    <x v="0"/>
    <d v="2022-09-29T00:00:00"/>
    <s v="Biguanides"/>
  </r>
  <r>
    <s v="qDUSQRmODDw"/>
    <x v="26"/>
    <s v="Pacific peoples"/>
    <s v="Biguanides"/>
    <x v="0"/>
    <d v="2016-03-23T00:00:00"/>
    <s v="Biguanides"/>
  </r>
  <r>
    <s v="QqAbjj9/6Rw"/>
    <x v="26"/>
    <s v="Māori"/>
    <s v="Biguanides"/>
    <x v="0"/>
    <d v="2017-06-13T00:00:00"/>
    <s v="Biguanides"/>
  </r>
  <r>
    <s v="QQkqs9IX.v."/>
    <x v="26"/>
    <s v="Māori"/>
    <s v="Biguanides"/>
    <x v="0"/>
    <d v="2022-05-03T00:00:00"/>
    <s v="Biguanides-&gt;SGLT-2 inhibitors"/>
  </r>
  <r>
    <s v="QoSP1FWvy86"/>
    <x v="26"/>
    <s v="Other"/>
    <s v="Biguanides"/>
    <x v="0"/>
    <d v="2013-10-10T00:00:00"/>
    <s v="Biguanides-&gt;Insulin aspart"/>
  </r>
  <r>
    <s v="QwBKsZi5kiY"/>
    <x v="26"/>
    <s v="Pacific peoples"/>
    <s v="Biguanides"/>
    <x v="0"/>
    <d v="2024-06-04T00:00:00"/>
    <s v="Biguanides"/>
  </r>
  <r>
    <s v="TQvH3ZikQhY"/>
    <x v="26"/>
    <s v="Asian"/>
    <s v="Biguanides"/>
    <x v="0"/>
    <d v="2025-05-15T00:00:00"/>
    <s v="Biguanides"/>
  </r>
  <r>
    <s v="XIoCnkF./p6"/>
    <x v="26"/>
    <s v="Pacific peoples"/>
    <s v="Biguanides"/>
    <x v="0"/>
    <d v="2025-04-15T00:00:00"/>
    <s v="Biguanides"/>
  </r>
  <r>
    <s v="XNG0KAD6hKc"/>
    <x v="26"/>
    <s v="Other"/>
    <s v="Biguanides"/>
    <x v="0"/>
    <d v="2018-10-23T00:00:00"/>
    <s v="Biguanides"/>
  </r>
  <r>
    <s v="xTKo5n6AuGU"/>
    <x v="26"/>
    <s v="Other"/>
    <s v="Biguanides"/>
    <x v="0"/>
    <d v="2021-05-24T00:00:00"/>
    <s v="Biguanides"/>
  </r>
  <r>
    <s v="xdrLSp8J/4I"/>
    <x v="26"/>
    <s v="Māori"/>
    <s v="Biguanides"/>
    <x v="0"/>
    <d v="2023-11-08T00:00:00"/>
    <s v="Biguanides"/>
  </r>
  <r>
    <s v="XfZcJUHtqJg"/>
    <x v="26"/>
    <s v="Other"/>
    <s v="Biguanides"/>
    <x v="0"/>
    <d v="2024-07-17T00:00:00"/>
    <s v="Biguanides"/>
  </r>
  <r>
    <s v="UnTPWxNBZME"/>
    <x v="26"/>
    <s v="Other"/>
    <s v="Insulin isophane"/>
    <x v="1"/>
    <d v="2018-12-14T00:00:00"/>
    <s v="Insulin isophane-&gt;Insulin glargine-&gt;Biguanides-&gt;Insulin aspart-&gt;Insulin aspart|Insulin glargine"/>
  </r>
  <r>
    <s v="UoANo.j4Fj2"/>
    <x v="26"/>
    <s v="Other"/>
    <s v="Biguanides"/>
    <x v="0"/>
    <d v="2012-09-28T00:00:00"/>
    <s v="Biguanides"/>
  </r>
  <r>
    <s v="xAjqjCFRoUw"/>
    <x v="26"/>
    <s v="Other"/>
    <s v="Biguanides"/>
    <x v="0"/>
    <d v="2015-01-30T00:00:00"/>
    <s v="Biguanides"/>
  </r>
  <r>
    <s v="XAu0ws4ZDVA"/>
    <x v="26"/>
    <s v="Pacific peoples"/>
    <s v="Biguanides"/>
    <x v="0"/>
    <d v="2017-05-05T00:00:00"/>
    <s v="Biguanides"/>
  </r>
  <r>
    <s v="XBaXav.JxY."/>
    <x v="26"/>
    <s v="Pacific peoples"/>
    <s v="Biguanides"/>
    <x v="0"/>
    <d v="2021-09-29T00:00:00"/>
    <s v="Biguanides-&gt;Biguanides|DPP-4 inhibitors-&gt;DPP-4 inhibitors"/>
  </r>
  <r>
    <s v="XbQwSwHWfFc"/>
    <x v="26"/>
    <s v="Māori"/>
    <s v="Biguanides"/>
    <x v="0"/>
    <d v="2021-09-15T00:00:00"/>
    <s v="Biguanides"/>
  </r>
  <r>
    <s v="xBcwtsdv6cQ"/>
    <x v="26"/>
    <s v="Other"/>
    <s v="Biguanides"/>
    <x v="0"/>
    <d v="2020-11-23T00:00:00"/>
    <s v="Biguanides"/>
  </r>
  <r>
    <s v="xYrv0ht.OlQ"/>
    <x v="26"/>
    <s v="Other"/>
    <s v="Biguanides"/>
    <x v="0"/>
    <d v="2019-03-25T00:00:00"/>
    <s v="Biguanides"/>
  </r>
  <r>
    <s v="XyQk.cueuzc"/>
    <x v="26"/>
    <s v="Pacific peoples"/>
    <s v="Biguanides"/>
    <x v="0"/>
    <d v="2018-05-30T00:00:00"/>
    <s v="Biguanides"/>
  </r>
  <r>
    <s v="XWxibtbjFr2"/>
    <x v="26"/>
    <s v="Māori"/>
    <s v="Biguanides"/>
    <x v="0"/>
    <d v="2020-04-01T00:00:00"/>
    <s v="Biguanides"/>
  </r>
  <r>
    <s v="XTyvykXOJzE"/>
    <x v="26"/>
    <s v="Māori"/>
    <s v="Biguanides"/>
    <x v="0"/>
    <d v="2016-03-31T00:00:00"/>
    <s v="Biguanides"/>
  </r>
  <r>
    <s v=".0OQlPbn41A"/>
    <x v="26"/>
    <s v="Māori"/>
    <s v="Biguanides"/>
    <x v="0"/>
    <d v="2020-02-15T00:00:00"/>
    <s v="Biguanides"/>
  </r>
  <r>
    <s v=".EkP8szdr32"/>
    <x v="26"/>
    <s v="Māori"/>
    <s v="Biguanides"/>
    <x v="0"/>
    <d v="2020-03-02T00:00:00"/>
    <s v="Biguanides-&gt;Biguanides|DPP-4 inhibitors-&gt;Biguanides|SGLT-2 inhibitors"/>
  </r>
  <r>
    <s v=".fepK.iJiJo"/>
    <x v="26"/>
    <s v="Other"/>
    <s v="Biguanides|Insulin isophane"/>
    <x v="0"/>
    <d v="2018-11-01T00:00:00"/>
    <s v="Biguanides|Insulin isophane-&gt;Insulin isophane"/>
  </r>
  <r>
    <s v=".JMSuQetpds"/>
    <x v="26"/>
    <s v="Māori"/>
    <s v="Biguanides"/>
    <x v="0"/>
    <d v="2022-09-09T00:00:00"/>
    <s v="Biguanides"/>
  </r>
  <r>
    <s v=".iaJptb96Mg"/>
    <x v="26"/>
    <s v="Māori"/>
    <s v="Biguanides"/>
    <x v="0"/>
    <d v="2021-09-21T00:00:00"/>
    <s v="Biguanides"/>
  </r>
  <r>
    <s v="6F9QHwM7VYw"/>
    <x v="26"/>
    <s v="Asian"/>
    <s v="Biguanides"/>
    <x v="0"/>
    <d v="2025-09-05T00:00:00"/>
    <s v="Biguanides"/>
  </r>
  <r>
    <s v="6gRxxdWMiHo"/>
    <x v="26"/>
    <s v="Pacific peoples"/>
    <s v="Biguanides"/>
    <x v="0"/>
    <d v="2023-03-03T00:00:00"/>
    <s v="Biguanides"/>
  </r>
  <r>
    <s v="6i62pivAPBQ"/>
    <x v="26"/>
    <s v="Asian"/>
    <s v="Biguanides"/>
    <x v="0"/>
    <d v="2016-12-07T00:00:00"/>
    <s v="Biguanides-&gt;Insulin aspart|Insulin isophane-&gt;Insulin aspart-&gt;Insulin isophane"/>
  </r>
  <r>
    <s v="6JQDvYpmSl2"/>
    <x v="26"/>
    <s v="Māori"/>
    <s v="Biguanides"/>
    <x v="0"/>
    <d v="2012-12-14T00:00:00"/>
    <s v="Biguanides-&gt;Biguanides|Sulfonylureas-&gt;Sulfonylureas-&gt;Biguanides|DPP-4 inhibitors|Sulfonylureas-&gt;DPP-4 inhibitors-&gt;DPP-4 inhibitors|Sulfonylureas-&gt;Insulin glargine"/>
  </r>
  <r>
    <s v="6jZwH9r2IIo"/>
    <x v="26"/>
    <s v="Māori"/>
    <s v="Biguanides"/>
    <x v="0"/>
    <d v="2023-06-27T00:00:00"/>
    <s v="Biguanides"/>
  </r>
  <r>
    <s v="6paTjekXFcM"/>
    <x v="26"/>
    <s v="Asian"/>
    <s v="Insulin isophane"/>
    <x v="1"/>
    <d v="2015-03-04T00:00:00"/>
    <s v="Insulin isophane-&gt;Insulin aspart|Insulin isophane-&gt;Biguanides-&gt;Biguanides|GLP-1 agonists-&gt;GLP-1 agonists"/>
  </r>
  <r>
    <s v="6W1oNvFGvSI"/>
    <x v="26"/>
    <s v="Asian"/>
    <s v="Biguanides"/>
    <x v="0"/>
    <d v="2022-04-22T00:00:00"/>
    <s v="Biguanides"/>
  </r>
  <r>
    <s v="6B58XUWKakQ"/>
    <x v="26"/>
    <s v="Other"/>
    <s v="Biguanides"/>
    <x v="0"/>
    <d v="2022-10-03T00:00:00"/>
    <s v="Biguanides"/>
  </r>
  <r>
    <s v="6c7vecbmQ.6"/>
    <x v="26"/>
    <s v="Asian"/>
    <s v="Biguanides"/>
    <x v="0"/>
    <d v="2021-04-07T00:00:00"/>
    <s v="Biguanides"/>
  </r>
  <r>
    <s v="66MhHsY.N9w"/>
    <x v="26"/>
    <s v="Asian"/>
    <s v="DPP-4 inhibitors"/>
    <x v="0"/>
    <d v="2023-10-28T00:00:00"/>
    <s v="DPP-4 inhibitors"/>
  </r>
  <r>
    <s v="5LXoQF6WyL."/>
    <x v="26"/>
    <s v="Other"/>
    <s v="Biguanides"/>
    <x v="0"/>
    <d v="2023-03-02T00:00:00"/>
    <s v="Biguanides"/>
  </r>
  <r>
    <s v="5Nr5S3Ar7Kc"/>
    <x v="26"/>
    <s v="Pacific peoples"/>
    <s v="SGLT-2 inhibitors"/>
    <x v="0"/>
    <d v="2021-10-14T00:00:00"/>
    <s v="SGLT-2 inhibitors-&gt;Biguanides-&gt;Biguanides|GLP-1 agonists-&gt;GLP-1 agonists-&gt;Biguanides|DPP-4 inhibitors-&gt;DPP-4 inhibitors|GLP-1 agonists-&gt;GLP-1 agonists|Sulfonylureas-&gt;Biguanides|Sulfonylureas-&gt;Insulin isophane-&gt;GLP-1 agonists|Insulin isophane-&gt;Biguanides|DPP-4 inhibitors|Insulin isophane|SGLT-2 inhibitors-&gt;Biguanides|DPP-4 inhibitors|SGLT-2 inhibitors-&gt;Insulin aspart-&gt;Insulin aspart|Insulin isophane-&gt;Biguanides|Insulin aspart"/>
  </r>
  <r>
    <s v="5uXloD7amrw"/>
    <x v="26"/>
    <s v="Asian"/>
    <s v="Biguanides"/>
    <x v="0"/>
    <d v="2024-01-18T00:00:00"/>
    <s v="Biguanides-&gt;Insulin aspart|Insulin isophane-&gt;Insulin aspart-&gt;Biguanides|DPP-4 inhibitors"/>
  </r>
  <r>
    <s v="/SNvuAmDPdQ"/>
    <x v="26"/>
    <s v="Māori"/>
    <s v="Biguanides"/>
    <x v="0"/>
    <d v="2021-09-07T00:00:00"/>
    <s v="Biguanides"/>
  </r>
  <r>
    <s v="/uEbR4OPyUM"/>
    <x v="26"/>
    <s v="Other"/>
    <s v="Biguanides"/>
    <x v="0"/>
    <d v="2019-11-21T00:00:00"/>
    <s v="Biguanides"/>
  </r>
  <r>
    <s v="/uXZKfWANW."/>
    <x v="26"/>
    <s v="Other"/>
    <s v="Biguanides|Insulin aspart|Insulin isophane"/>
    <x v="0"/>
    <d v="2011-02-23T00:00:00"/>
    <s v="Biguanides|Insulin aspart|Insulin isophane"/>
  </r>
  <r>
    <s v="5Kv9y8DM8ok"/>
    <x v="26"/>
    <s v="Other"/>
    <s v="Biguanides"/>
    <x v="0"/>
    <d v="2023-08-31T00:00:00"/>
    <s v="Biguanides"/>
  </r>
  <r>
    <s v="/xfWEQIVP.6"/>
    <x v="26"/>
    <s v="Asian"/>
    <s v="Biguanides"/>
    <x v="0"/>
    <d v="2019-01-11T00:00:00"/>
    <s v="Biguanides-&gt;DPP-4 inhibitors-&gt;Sulfonylureas-&gt;DPP-4 inhibitors|Sulfonylureas-&gt;SGLT-2 inhibitors-&gt;DPP-4 inhibitors|SGLT-2 inhibitors|Sulfonylureas-&gt;Insulin glargine-&gt;DPP-4 inhibitors|Insulin glargine|SGLT-2 inhibitors|Sulfonylureas-&gt;DPP-4 inhibitors|Insulin glargine-&gt;DPP-4 inhibitors|Insulin glargine|Sulfonylureas"/>
  </r>
  <r>
    <s v="/X99vkakAFw"/>
    <x v="26"/>
    <s v="Other"/>
    <s v="Biguanides"/>
    <x v="0"/>
    <d v="2025-08-18T00:00:00"/>
    <s v="Biguanides"/>
  </r>
  <r>
    <s v="//3z8R7Q2Ck"/>
    <x v="26"/>
    <s v="Asian"/>
    <s v="Biguanides"/>
    <x v="0"/>
    <d v="2019-10-14T00:00:00"/>
    <s v="Biguanides"/>
  </r>
  <r>
    <s v="/0FOnXzRPBE"/>
    <x v="26"/>
    <s v="Asian"/>
    <s v="Biguanides"/>
    <x v="0"/>
    <d v="2014-07-16T00:00:00"/>
    <s v="Biguanides"/>
  </r>
  <r>
    <s v="/6Hp0UfA2wQ"/>
    <x v="26"/>
    <s v="Asian"/>
    <s v="Biguanides"/>
    <x v="0"/>
    <d v="2022-03-11T00:00:00"/>
    <s v="Biguanides"/>
  </r>
  <r>
    <s v="/36cdGKjIMY"/>
    <x v="26"/>
    <s v="Other"/>
    <s v="Biguanides"/>
    <x v="0"/>
    <d v="2024-10-30T00:00:00"/>
    <s v="Biguanides"/>
  </r>
  <r>
    <s v=".XwxyWwOJgg"/>
    <x v="26"/>
    <s v="Other"/>
    <s v="Biguanides"/>
    <x v="0"/>
    <d v="2022-08-15T00:00:00"/>
    <s v="Biguanides"/>
  </r>
  <r>
    <s v=".Y1smPjQ8NA"/>
    <x v="26"/>
    <s v="Asian"/>
    <s v="Biguanides"/>
    <x v="0"/>
    <d v="2022-05-04T00:00:00"/>
    <s v="Biguanides"/>
  </r>
  <r>
    <s v="/aFUHpBI/Wo"/>
    <x v="26"/>
    <s v="Other"/>
    <s v="Biguanides"/>
    <x v="0"/>
    <d v="2011-09-19T00:00:00"/>
    <s v="Biguanides-&gt;Insulin aspart|Insulin isophane"/>
  </r>
  <r>
    <s v="/F/vc4viD2k"/>
    <x v="26"/>
    <s v="Other"/>
    <s v="Biguanides"/>
    <x v="0"/>
    <d v="2019-11-08T00:00:00"/>
    <s v="Biguanides"/>
  </r>
  <r>
    <s v="/ELIftweqic"/>
    <x v="26"/>
    <s v="Pacific peoples"/>
    <s v="Biguanides"/>
    <x v="0"/>
    <d v="2023-06-07T00:00:00"/>
    <s v="Biguanides"/>
  </r>
  <r>
    <s v="/I3ZLfGzzKg"/>
    <x v="26"/>
    <s v="Other"/>
    <s v="Biguanides"/>
    <x v="0"/>
    <d v="2017-01-05T00:00:00"/>
    <s v="Biguanides"/>
  </r>
  <r>
    <s v="/JVG.j2924c"/>
    <x v="26"/>
    <s v="Māori"/>
    <s v="Biguanides"/>
    <x v="0"/>
    <d v="2016-05-12T00:00:00"/>
    <s v="Biguanides"/>
  </r>
  <r>
    <s v="c3WwgAxgQx2"/>
    <x v="26"/>
    <s v="Asian"/>
    <s v="Biguanides"/>
    <x v="0"/>
    <d v="2020-01-29T00:00:00"/>
    <s v="Biguanides-&gt;Insulin isophane-&gt;Insulin aspart-&gt;Biguanides|Insulin aspart-&gt;Biguanides|DPP-4 inhibitors-&gt;DPP-4 inhibitors-&gt;Insulin aspart|Insulin isophane-&gt;Insulin glargine-&gt;GLP-1 agonists|Insulin glargine-&gt;Biguanides|GLP-1 agonists|Insulin glargine"/>
  </r>
  <r>
    <s v="c5rWAF5UTzo"/>
    <x v="26"/>
    <s v="Other"/>
    <s v="Biguanides"/>
    <x v="0"/>
    <d v="2015-04-15T00:00:00"/>
    <s v="Biguanides"/>
  </r>
  <r>
    <s v="C1ndzOUxjEY"/>
    <x v="26"/>
    <s v="Pacific peoples"/>
    <s v="Biguanides"/>
    <x v="0"/>
    <d v="2017-07-27T00:00:00"/>
    <s v="Biguanides-&gt;Biguanides|Sulfonylureas-&gt;Sulfonylureas-&gt;DPP-4 inhibitors|Sulfonylureas-&gt;SGLT-2 inhibitors-&gt;DPP-4 inhibitors|SGLT-2 inhibitors|Sulfonylureas"/>
  </r>
  <r>
    <s v="8wKjPONa.xA"/>
    <x v="26"/>
    <s v="Asian"/>
    <s v="Biguanides"/>
    <x v="0"/>
    <d v="2023-08-17T00:00:00"/>
    <s v="Biguanides"/>
  </r>
  <r>
    <s v="7yBM0D9gOZY"/>
    <x v="26"/>
    <s v="Māori"/>
    <s v="Biguanides"/>
    <x v="0"/>
    <d v="2020-05-06T00:00:00"/>
    <s v="Biguanides"/>
  </r>
  <r>
    <s v="7X9Npz8mboE"/>
    <x v="26"/>
    <s v="Māori"/>
    <s v="Biguanides"/>
    <x v="0"/>
    <d v="2025-10-03T00:00:00"/>
    <s v="Biguanides"/>
  </r>
  <r>
    <s v="7Z.Yzs/VAP6"/>
    <x v="26"/>
    <s v="Pacific peoples"/>
    <s v="Biguanides"/>
    <x v="0"/>
    <d v="2020-11-03T00:00:00"/>
    <s v="Biguanides-&gt;SGLT-2 inhibitors-&gt;DPP-4 inhibitors-&gt;DPP-4 inhibitors|SGLT-2 inhibitors"/>
  </r>
  <r>
    <s v="8ekpfi0sVeo"/>
    <x v="26"/>
    <s v="Pacific peoples"/>
    <s v="Biguanides"/>
    <x v="0"/>
    <d v="2024-07-11T00:00:00"/>
    <s v="Biguanides"/>
  </r>
  <r>
    <s v="8b0a2h5u..o"/>
    <x v="26"/>
    <s v="Asian"/>
    <s v="Biguanides"/>
    <x v="0"/>
    <d v="2022-06-15T00:00:00"/>
    <s v="Biguanides"/>
  </r>
  <r>
    <s v="1FIeLR4.aNM"/>
    <x v="26"/>
    <s v="Māori"/>
    <s v="Biguanides"/>
    <x v="0"/>
    <d v="2024-05-29T00:00:00"/>
    <s v="Biguanides"/>
  </r>
  <r>
    <s v="1KUEGD32efw"/>
    <x v="26"/>
    <s v="Other"/>
    <s v="Biguanides"/>
    <x v="0"/>
    <d v="2014-09-29T00:00:00"/>
    <s v="Biguanides"/>
  </r>
  <r>
    <s v="14neI3ST/Eo"/>
    <x v="26"/>
    <s v="Māori"/>
    <s v="Biguanides"/>
    <x v="0"/>
    <d v="2021-12-22T00:00:00"/>
    <s v="Biguanides"/>
  </r>
  <r>
    <s v="0xWdcZztlA."/>
    <x v="26"/>
    <s v="Other"/>
    <s v="Biguanides"/>
    <x v="0"/>
    <d v="2021-03-03T00:00:00"/>
    <s v="Biguanides"/>
  </r>
  <r>
    <s v="0zGzmrZZ1t."/>
    <x v="26"/>
    <s v="Other"/>
    <s v="Biguanides"/>
    <x v="0"/>
    <d v="2020-09-24T00:00:00"/>
    <s v="Biguanides"/>
  </r>
  <r>
    <s v="7L5zOfcbeJg"/>
    <x v="26"/>
    <s v="Other"/>
    <s v="Biguanides"/>
    <x v="0"/>
    <d v="2017-01-16T00:00:00"/>
    <s v="Biguanides"/>
  </r>
  <r>
    <s v="7mc0ZHVABfw"/>
    <x v="26"/>
    <s v="Māori"/>
    <s v="Biguanides"/>
    <x v="0"/>
    <d v="2016-07-24T00:00:00"/>
    <s v="Biguanides-&gt;Insulin glargine-&gt;Insulin aspart|Insulin glargine-&gt;Insulin aspart"/>
  </r>
  <r>
    <s v="7LxRiOn21jk"/>
    <x v="26"/>
    <s v="Pacific peoples"/>
    <s v="Biguanides"/>
    <x v="0"/>
    <d v="2017-08-26T00:00:00"/>
    <s v="Biguanides-&gt;Insulin isophane-&gt;DPP-4 inhibitors-&gt;Insulin aspart-&gt;Biguanides|Insulin isophane-&gt;Biguanides|GLP-1 agonists|Insulin isophane-&gt;GLP-1 agonists"/>
  </r>
  <r>
    <s v="7OaFQ/G84/6"/>
    <x v="26"/>
    <s v="Asian"/>
    <s v="Biguanides"/>
    <x v="0"/>
    <d v="2019-08-05T00:00:00"/>
    <s v="Biguanides"/>
  </r>
  <r>
    <s v="7gwZKWwLw8I"/>
    <x v="26"/>
    <s v="Pacific peoples"/>
    <s v="Biguanides"/>
    <x v="0"/>
    <d v="2016-08-09T00:00:00"/>
    <s v="Biguanides-&gt;Insulin aspart|Insulin isophane-&gt;Biguanides|Insulin aspart|Insulin isophane-&gt;Biguanides|Insulin isophane-&gt;Insulin isophane"/>
  </r>
  <r>
    <s v="7hcXKNCEMgI"/>
    <x v="26"/>
    <s v="Asian"/>
    <s v="Biguanides"/>
    <x v="0"/>
    <d v="2023-11-10T00:00:00"/>
    <s v="Biguanides"/>
  </r>
  <r>
    <s v="7fB/KY0JGDc"/>
    <x v="26"/>
    <s v="Pacific peoples"/>
    <s v="Biguanides"/>
    <x v="0"/>
    <d v="2012-09-24T00:00:00"/>
    <s v="Biguanides"/>
  </r>
  <r>
    <s v="7iOeSHsLqqc"/>
    <x v="26"/>
    <s v="Other"/>
    <s v="Biguanides"/>
    <x v="0"/>
    <d v="2012-02-20T00:00:00"/>
    <s v="Biguanides"/>
  </r>
  <r>
    <s v="7CKnA47nS/c"/>
    <x v="26"/>
    <s v="Other"/>
    <s v="Biguanides"/>
    <x v="0"/>
    <d v="2020-03-11T00:00:00"/>
    <s v="Biguanides"/>
  </r>
  <r>
    <s v="7bj0iWhTPwk"/>
    <x v="26"/>
    <s v="Asian"/>
    <s v="Biguanides"/>
    <x v="0"/>
    <d v="2016-05-31T00:00:00"/>
    <s v="Biguanides-&gt;Insulin isophane-&gt;Biguanides|Insulin isophane"/>
  </r>
  <r>
    <s v="1M5150T3fnU"/>
    <x v="26"/>
    <s v="Asian"/>
    <s v="Biguanides"/>
    <x v="0"/>
    <d v="2019-04-17T00:00:00"/>
    <s v="Biguanides-&gt;Biguanides|Sulfonylureas-&gt;SGLT-2 inhibitors-&gt;DPP-4 inhibitors-&gt;DPP-4 inhibitors|SGLT-2 inhibitors-&gt;SGLT-2 inhibitors|Sulfonylureas"/>
  </r>
  <r>
    <s v="1mImt7xPdbo"/>
    <x v="26"/>
    <s v="Māori"/>
    <s v="Insulin isophane"/>
    <x v="1"/>
    <d v="2022-02-03T00:00:00"/>
    <s v="Insulin isophane-&gt;Insulin aspart-&gt;Biguanides"/>
  </r>
  <r>
    <s v="fiEf3pUTetE"/>
    <x v="26"/>
    <s v="Māori"/>
    <s v="Biguanides"/>
    <x v="0"/>
    <d v="2024-04-02T00:00:00"/>
    <s v="Biguanides"/>
  </r>
  <r>
    <s v="fHOu1Vs1gSM"/>
    <x v="26"/>
    <s v="Asian"/>
    <s v="Biguanides"/>
    <x v="0"/>
    <d v="2018-01-18T00:00:00"/>
    <s v="Biguanides"/>
  </r>
  <r>
    <s v="FFsxGMBCTTU"/>
    <x v="26"/>
    <s v="Other"/>
    <s v="Biguanides"/>
    <x v="0"/>
    <d v="2021-04-09T00:00:00"/>
    <s v="Biguanides"/>
  </r>
  <r>
    <s v="ctd8xGR50x."/>
    <x v="26"/>
    <s v="Pacific peoples"/>
    <s v="Biguanides"/>
    <x v="0"/>
    <d v="2019-10-10T00:00:00"/>
    <s v="Biguanides-&gt;Insulin isophane-&gt;Biguanides|Insulin isophane-&gt;Biguanides|Insulin glargine-&gt;Insulin glargine-&gt;Insulin glargine|SGLT-2 inhibitors-&gt;GLP-1 agonists|Insulin glargine-&gt;Sulfonylureas"/>
  </r>
  <r>
    <s v="FLLgTy70tvE"/>
    <x v="26"/>
    <s v="Pacific peoples"/>
    <s v="Biguanides"/>
    <x v="0"/>
    <d v="2024-03-20T00:00:00"/>
    <s v="Biguanides"/>
  </r>
  <r>
    <s v="FKXGUgTozko"/>
    <x v="26"/>
    <s v="Asian"/>
    <s v="Biguanides"/>
    <x v="0"/>
    <d v="2012-11-15T00:00:00"/>
    <s v="Biguanides-&gt;SGLT-2 inhibitors-&gt;DPP-4 inhibitors"/>
  </r>
  <r>
    <s v="fLHS9qbwbEk"/>
    <x v="26"/>
    <s v="Māori"/>
    <s v="Biguanides"/>
    <x v="0"/>
    <d v="2024-05-30T00:00:00"/>
    <s v="Biguanides"/>
  </r>
  <r>
    <s v="FjZ75NgKwuU"/>
    <x v="26"/>
    <s v="Other"/>
    <s v="Biguanides"/>
    <x v="0"/>
    <d v="2016-09-15T00:00:00"/>
    <s v="Biguanides"/>
  </r>
  <r>
    <s v="fxo2hDwrUQc"/>
    <x v="26"/>
    <s v="Other"/>
    <s v="Biguanides"/>
    <x v="0"/>
    <d v="2024-02-23T00:00:00"/>
    <s v="Biguanides"/>
  </r>
  <r>
    <s v="fyrVbLgPZOg"/>
    <x v="26"/>
    <s v="Asian"/>
    <s v="Biguanides"/>
    <x v="0"/>
    <d v="2018-08-24T00:00:00"/>
    <s v="Biguanides"/>
  </r>
  <r>
    <s v="fsPtdvI0PX2"/>
    <x v="26"/>
    <s v="Other"/>
    <s v="Biguanides"/>
    <x v="0"/>
    <d v="2025-05-15T00:00:00"/>
    <s v="Biguanides"/>
  </r>
  <r>
    <s v="fT1.Rw7l4zg"/>
    <x v="26"/>
    <s v="Māori"/>
    <s v="Biguanides"/>
    <x v="0"/>
    <d v="2025-12-16T00:00:00"/>
    <s v="Biguanides"/>
  </r>
  <r>
    <s v="froMC8.V9WM"/>
    <x v="26"/>
    <s v="Other"/>
    <s v="Insulin isophane"/>
    <x v="1"/>
    <d v="2019-03-08T00:00:00"/>
    <s v="Insulin isophane-&gt;Insulin aspart|Insulin isophane-&gt;Biguanides-&gt;Biguanides|Insulin aspart|Insulin isophane-&gt;DPP-4 inhibitors"/>
  </r>
  <r>
    <s v="fPx7EXWUw5o"/>
    <x v="26"/>
    <s v="Māori"/>
    <s v="Biguanides"/>
    <x v="0"/>
    <d v="2025-11-13T00:00:00"/>
    <s v="Biguanides"/>
  </r>
  <r>
    <s v="CB/TUUxjTRo"/>
    <x v="26"/>
    <s v="Other"/>
    <s v="Biguanides"/>
    <x v="0"/>
    <d v="2023-07-07T00:00:00"/>
    <s v="Biguanides"/>
  </r>
  <r>
    <s v="CDco80n1mfM"/>
    <x v="26"/>
    <s v="Other"/>
    <s v="Biguanides"/>
    <x v="0"/>
    <d v="2017-02-28T00:00:00"/>
    <s v="Biguanides-&gt;SGLT-2 inhibitors-&gt;Biguanides|SGLT-2 inhibitors"/>
  </r>
  <r>
    <s v="CAFwfx40y26"/>
    <x v="26"/>
    <s v="Other"/>
    <s v="Biguanides"/>
    <x v="0"/>
    <d v="2023-04-20T00:00:00"/>
    <s v="Biguanides"/>
  </r>
  <r>
    <s v="Ca7s/h4/29."/>
    <x v="26"/>
    <s v="Māori"/>
    <s v="Biguanides"/>
    <x v="0"/>
    <d v="2022-10-05T00:00:00"/>
    <s v="Biguanides"/>
  </r>
  <r>
    <s v="c8csBBaDgqM"/>
    <x v="26"/>
    <s v="Asian"/>
    <s v="Biguanides"/>
    <x v="0"/>
    <d v="2014-11-05T00:00:00"/>
    <s v="Biguanides-&gt;Insulin isophane-&gt;Insulin aspart"/>
  </r>
  <r>
    <s v="chiuVYL2E1Y"/>
    <x v="26"/>
    <s v="Asian"/>
    <s v="Biguanides"/>
    <x v="0"/>
    <d v="2024-01-16T00:00:00"/>
    <s v="Biguanides-&gt;Biguanides|DPP-4 inhibitors-&gt;DPP-4 inhibitors-&gt;DPP-4 inhibitors|SGLT-2 inhibitors"/>
  </r>
  <r>
    <s v="CEQDoTwHEKM"/>
    <x v="26"/>
    <s v="Māori"/>
    <s v="Biguanides"/>
    <x v="0"/>
    <d v="2018-02-13T00:00:00"/>
    <s v="Biguanides"/>
  </r>
  <r>
    <s v="cR6NTb6ADCg"/>
    <x v="26"/>
    <s v="Other"/>
    <s v="Biguanides"/>
    <x v="0"/>
    <d v="2024-01-15T00:00:00"/>
    <s v="Biguanides"/>
  </r>
  <r>
    <s v="cPpER8qxcj6"/>
    <x v="26"/>
    <s v="Asian"/>
    <s v="Sulfonylureas"/>
    <x v="0"/>
    <d v="2012-12-04T00:00:00"/>
    <s v="Sulfonylureas"/>
  </r>
  <r>
    <s v="cInaGe/59hg"/>
    <x v="26"/>
    <s v="Pacific peoples"/>
    <s v="Biguanides"/>
    <x v="0"/>
    <d v="2025-11-07T00:00:00"/>
    <s v="Biguanides"/>
  </r>
  <r>
    <s v="CHxZ1mx1yys"/>
    <x v="26"/>
    <s v="Other"/>
    <s v="Biguanides"/>
    <x v="0"/>
    <d v="2014-12-15T00:00:00"/>
    <s v="Biguanides"/>
  </r>
  <r>
    <s v="CJvx79CnJWQ"/>
    <x v="26"/>
    <s v="Asian"/>
    <s v="Biguanides"/>
    <x v="0"/>
    <d v="2024-12-10T00:00:00"/>
    <s v="Biguanides-&gt;Insulin aspart"/>
  </r>
  <r>
    <s v="vgs8l0BeWp2"/>
    <x v="26"/>
    <s v="Pacific peoples"/>
    <s v="Biguanides"/>
    <x v="0"/>
    <d v="2019-04-18T00:00:00"/>
    <s v="Biguanides"/>
  </r>
  <r>
    <s v="vI9DUaqkPOw"/>
    <x v="26"/>
    <s v="Other"/>
    <s v="Biguanides"/>
    <x v="0"/>
    <d v="2020-11-09T00:00:00"/>
    <s v="Biguanides"/>
  </r>
  <r>
    <s v="VeejcZkW2W."/>
    <x v="26"/>
    <s v="Māori"/>
    <s v="Biguanides"/>
    <x v="0"/>
    <d v="2013-08-19T00:00:00"/>
    <s v="Biguanides-&gt;Biguanides|Sulfonylureas"/>
  </r>
  <r>
    <s v="vCRSrZlm6z."/>
    <x v="26"/>
    <s v="Asian"/>
    <s v="Biguanides"/>
    <x v="0"/>
    <d v="2023-11-07T00:00:00"/>
    <s v="Biguanides-&gt;DPP-4 inhibitors"/>
  </r>
  <r>
    <s v="vAUQQ5vp.BU"/>
    <x v="26"/>
    <s v="Pacific peoples"/>
    <s v="Biguanides"/>
    <x v="0"/>
    <d v="2018-05-29T00:00:00"/>
    <s v="Biguanides"/>
  </r>
  <r>
    <s v="uzaAmG2vV/g"/>
    <x v="26"/>
    <s v="Other"/>
    <s v="Biguanides"/>
    <x v="0"/>
    <d v="2015-03-26T00:00:00"/>
    <s v="Biguanides"/>
  </r>
  <r>
    <s v="uXD54gHsGY6"/>
    <x v="26"/>
    <s v="Māori"/>
    <s v="Biguanides"/>
    <x v="0"/>
    <d v="2021-08-20T00:00:00"/>
    <s v="Biguanides"/>
  </r>
  <r>
    <s v="v50xtiaZDSw"/>
    <x v="26"/>
    <s v="Asian"/>
    <s v="Biguanides"/>
    <x v="0"/>
    <d v="2024-11-26T00:00:00"/>
    <s v="Biguanides"/>
  </r>
  <r>
    <s v="uWTsz1JYdIA"/>
    <x v="26"/>
    <s v="Pacific peoples"/>
    <s v="Biguanides"/>
    <x v="0"/>
    <d v="2011-12-05T00:00:00"/>
    <s v="Biguanides"/>
  </r>
  <r>
    <s v="uTbfyFC7mxk"/>
    <x v="26"/>
    <s v="Other"/>
    <s v="Insulin aspart|Insulin glargine"/>
    <x v="1"/>
    <d v="2015-09-09T00:00:00"/>
    <s v="Insulin aspart|Insulin glargine-&gt;Insulin glargine-&gt;Insulin aspart-&gt;Biguanides-&gt;Biguanides|Insulin aspart|Insulin glargine-&gt;Biguanides|Insulin glargine-&gt;Biguanides|Insulin aspart"/>
  </r>
  <r>
    <s v="UTflDsQCv52"/>
    <x v="26"/>
    <s v="Asian"/>
    <s v="Biguanides"/>
    <x v="0"/>
    <d v="2025-04-24T00:00:00"/>
    <s v="Biguanides"/>
  </r>
  <r>
    <s v="USIBRm7bEQ."/>
    <x v="26"/>
    <s v="Māori"/>
    <s v="DPP-4 inhibitors"/>
    <x v="0"/>
    <d v="2024-04-02T00:00:00"/>
    <s v="DPP-4 inhibitors"/>
  </r>
  <r>
    <s v="RuEXc5SPuqg"/>
    <x v="26"/>
    <s v="Māori"/>
    <s v="Biguanides"/>
    <x v="0"/>
    <d v="2024-12-27T00:00:00"/>
    <s v="Biguanides"/>
  </r>
  <r>
    <s v="RsUSzRx18AM"/>
    <x v="26"/>
    <s v="Other"/>
    <s v="Biguanides"/>
    <x v="0"/>
    <d v="2015-11-12T00:00:00"/>
    <s v="Biguanides"/>
  </r>
  <r>
    <s v="rSPHo2YQra."/>
    <x v="26"/>
    <s v="Māori"/>
    <s v="Biguanides"/>
    <x v="0"/>
    <d v="2014-07-17T00:00:00"/>
    <s v="Biguanides-&gt;DPP-4 inhibitors-&gt;GLP-1 agonists-&gt;Insulin glargine-&gt;GLP-1 agonists|Insulin glargine-&gt;DPP-4 inhibitors|GLP-1 agonists|Insulin glargine"/>
  </r>
  <r>
    <s v="rSi0jhQHQGg"/>
    <x v="26"/>
    <s v="Asian"/>
    <s v="Biguanides"/>
    <x v="0"/>
    <d v="2025-01-21T00:00:00"/>
    <s v="Biguanides"/>
  </r>
  <r>
    <s v="RPMvmtu36Hk"/>
    <x v="26"/>
    <s v="Pacific peoples"/>
    <s v="Biguanides"/>
    <x v="0"/>
    <d v="2017-10-10T00:00:00"/>
    <s v="Biguanides-&gt;SGLT-2 inhibitors-&gt;Biguanides|Sulfonylureas"/>
  </r>
  <r>
    <s v="RQzAYOnQQVI"/>
    <x v="26"/>
    <s v="Pacific peoples"/>
    <s v="Biguanides"/>
    <x v="0"/>
    <d v="2025-03-13T00:00:00"/>
    <s v="Biguanides"/>
  </r>
  <r>
    <s v="UOUwzvnkuqY"/>
    <x v="26"/>
    <s v="Pacific peoples"/>
    <s v="Biguanides"/>
    <x v="0"/>
    <d v="2016-12-07T00:00:00"/>
    <s v="Biguanides"/>
  </r>
  <r>
    <s v="uRpW.M274h2"/>
    <x v="26"/>
    <s v="Māori"/>
    <s v="Biguanides"/>
    <x v="0"/>
    <d v="2011-08-01T00:00:00"/>
    <s v="Biguanides"/>
  </r>
  <r>
    <s v="UR6msuFaaVI"/>
    <x v="26"/>
    <s v="Māori"/>
    <s v="Biguanides"/>
    <x v="0"/>
    <d v="2025-07-24T00:00:00"/>
    <s v="Biguanides"/>
  </r>
  <r>
    <s v="urBu2jz70Kg"/>
    <x v="26"/>
    <s v="Asian"/>
    <s v="Biguanides|Insulin isophane"/>
    <x v="0"/>
    <d v="2020-12-08T00:00:00"/>
    <s v="Biguanides|Insulin isophane-&gt;Insulin isophane"/>
  </r>
  <r>
    <s v="Rg4HMm2NGwU"/>
    <x v="26"/>
    <s v="Other"/>
    <s v="Biguanides"/>
    <x v="0"/>
    <d v="2018-08-27T00:00:00"/>
    <s v="Biguanides"/>
  </r>
  <r>
    <s v="rJ7MlMuRnds"/>
    <x v="26"/>
    <s v="Māori"/>
    <s v="Biguanides"/>
    <x v="0"/>
    <d v="2013-02-26T00:00:00"/>
    <s v="Biguanides"/>
  </r>
  <r>
    <s v="RgvRt2/74Kk"/>
    <x v="26"/>
    <s v="Asian"/>
    <s v="Biguanides"/>
    <x v="0"/>
    <d v="2024-03-20T00:00:00"/>
    <s v="Biguanides"/>
  </r>
  <r>
    <s v="Rn9YLkDZRbo"/>
    <x v="26"/>
    <s v="Other"/>
    <s v="Biguanides"/>
    <x v="0"/>
    <d v="2019-06-11T00:00:00"/>
    <s v="Biguanides"/>
  </r>
  <r>
    <s v="rkoZW0MUutc"/>
    <x v="26"/>
    <s v="Asian"/>
    <s v="Biguanides"/>
    <x v="0"/>
    <d v="2019-02-11T00:00:00"/>
    <s v="Biguanides-&gt;DPP-4 inhibitors"/>
  </r>
  <r>
    <s v="rKpzKlSRzhY"/>
    <x v="26"/>
    <s v="Other"/>
    <s v="Biguanides"/>
    <x v="0"/>
    <d v="2012-02-14T00:00:00"/>
    <s v="Biguanides"/>
  </r>
  <r>
    <s v="z.6XP7ZkF0U"/>
    <x v="26"/>
    <s v="Other"/>
    <s v="Biguanides"/>
    <x v="0"/>
    <d v="2021-05-20T00:00:00"/>
    <s v="Biguanides"/>
  </r>
  <r>
    <s v="Yws2q0qgtyY"/>
    <x v="26"/>
    <s v="Other"/>
    <s v="Biguanides"/>
    <x v="0"/>
    <d v="2024-10-24T00:00:00"/>
    <s v="Biguanides"/>
  </r>
  <r>
    <s v="07qTFUFweug"/>
    <x v="26"/>
    <s v="Asian"/>
    <s v="Biguanides"/>
    <x v="0"/>
    <d v="2018-07-02T00:00:00"/>
    <s v="Biguanides-&gt;Insulin aspart-&gt;Insulin isophane-&gt;Insulin aspart|Insulin isophane-&gt;Biguanides|Insulin aspart-&gt;Biguanides|Insulin aspart|Insulin isophane-&gt;Insulin glargine-&gt;Biguanides|Insulin glargine"/>
  </r>
  <r>
    <s v="0mesk7vy5XY"/>
    <x v="26"/>
    <s v="Māori"/>
    <s v="Biguanides"/>
    <x v="0"/>
    <d v="2022-09-12T00:00:00"/>
    <s v="Biguanides"/>
  </r>
  <r>
    <s v="0SqO.vpu98c"/>
    <x v="26"/>
    <s v="Asian"/>
    <s v="Biguanides"/>
    <x v="0"/>
    <d v="2013-08-13T00:00:00"/>
    <s v="Biguanides-&gt;Insulin isophane-&gt;Insulin aspart-&gt;Insulin aspart|Insulin isophane"/>
  </r>
  <r>
    <s v="0U3SS4VRcFE"/>
    <x v="26"/>
    <s v="Other"/>
    <s v="Biguanides"/>
    <x v="0"/>
    <d v="2019-10-19T00:00:00"/>
    <s v="Biguanides"/>
  </r>
  <r>
    <s v="0UTwELAixck"/>
    <x v="26"/>
    <s v="Other"/>
    <s v="Biguanides"/>
    <x v="0"/>
    <d v="2014-05-02T00:00:00"/>
    <s v="Biguanides-&gt;DPP-4 inhibitors-&gt;Insulin glargine-&gt;DPP-4 inhibitors|Insulin glargine-&gt;DPP-4 inhibitors|Insulin glargine|SGLT-2 inhibitors-&gt;DPP-4 inhibitors|SGLT-2 inhibitors-&gt;Biguanides|Insulin aspart|Insulin glargine"/>
  </r>
  <r>
    <s v="0Jv/jcn6/3Y"/>
    <x v="26"/>
    <s v="Other"/>
    <s v="Biguanides"/>
    <x v="0"/>
    <d v="2012-04-30T00:00:00"/>
    <s v="Biguanides-&gt;Insulin isophane"/>
  </r>
  <r>
    <s v="0cuCUSWmlPY"/>
    <x v="26"/>
    <s v="Asian"/>
    <s v="Biguanides"/>
    <x v="0"/>
    <d v="2019-11-06T00:00:00"/>
    <s v="Biguanides"/>
  </r>
  <r>
    <s v="0e42v7or.wM"/>
    <x v="26"/>
    <s v="Asian"/>
    <s v="Biguanides"/>
    <x v="0"/>
    <d v="2020-07-13T00:00:00"/>
    <s v="Biguanides"/>
  </r>
  <r>
    <s v="YBXLLq79eYY"/>
    <x v="26"/>
    <s v="Other"/>
    <s v="Biguanides"/>
    <x v="0"/>
    <d v="2022-11-04T00:00:00"/>
    <s v="Biguanides"/>
  </r>
  <r>
    <s v="yD7ewKO8B4Q"/>
    <x v="26"/>
    <s v="Māori"/>
    <s v="Biguanides"/>
    <x v="0"/>
    <d v="2019-03-21T00:00:00"/>
    <s v="Biguanides"/>
  </r>
  <r>
    <s v="ydyf7CRWHWA"/>
    <x v="26"/>
    <s v="Other"/>
    <s v="Biguanides"/>
    <x v="0"/>
    <d v="2020-07-28T00:00:00"/>
    <s v="Biguanides"/>
  </r>
  <r>
    <s v="yDHd5Nx2X/Y"/>
    <x v="26"/>
    <s v="Other"/>
    <s v="Biguanides"/>
    <x v="0"/>
    <d v="2014-03-12T00:00:00"/>
    <s v="Biguanides"/>
  </r>
  <r>
    <s v="YHXk6VugMeQ"/>
    <x v="26"/>
    <s v="Asian"/>
    <s v="Biguanides"/>
    <x v="0"/>
    <d v="2015-09-03T00:00:00"/>
    <s v="Biguanides"/>
  </r>
  <r>
    <s v="yIJt45LyVBA"/>
    <x v="26"/>
    <s v="Māori"/>
    <s v="Biguanides"/>
    <x v="0"/>
    <d v="2014-11-15T00:00:00"/>
    <s v="Biguanides"/>
  </r>
  <r>
    <s v="YjElgWvGdyA"/>
    <x v="26"/>
    <s v="Asian"/>
    <s v="Biguanides"/>
    <x v="0"/>
    <d v="2022-05-31T00:00:00"/>
    <s v="Biguanides"/>
  </r>
  <r>
    <s v="Yjf.cBnycws"/>
    <x v="26"/>
    <s v="Other"/>
    <s v="Biguanides"/>
    <x v="0"/>
    <d v="2023-09-11T00:00:00"/>
    <s v="Biguanides"/>
  </r>
  <r>
    <s v="yP75.8bMSio"/>
    <x v="26"/>
    <s v="Māori"/>
    <s v="Biguanides|Insulin glargine"/>
    <x v="0"/>
    <d v="2015-03-25T00:00:00"/>
    <s v="Biguanides|Insulin glargine-&gt;Insulin glargine-&gt;Biguanides|Sulfonylureas-&gt;Biguanides-&gt;Sulfonylureas-&gt;Biguanides|Insulin glargine|Sulfonylureas-&gt;Insulin glargine|Sulfonylureas-&gt;Insulin glargine|SGLT-2 inhibitors"/>
  </r>
  <r>
    <s v="yKeJ8ZsRlBE"/>
    <x v="26"/>
    <s v="Other"/>
    <s v="Insulin lispro"/>
    <x v="1"/>
    <d v="2021-03-11T00:00:00"/>
    <s v="Insulin lispro-&gt;Biguanides"/>
  </r>
  <r>
    <s v="Ylic0M1vrJo"/>
    <x v="26"/>
    <s v="Māori"/>
    <s v="Biguanides"/>
    <x v="0"/>
    <d v="2012-10-25T00:00:00"/>
    <s v="Biguanides-&gt;Insulin isophane"/>
  </r>
  <r>
    <s v="ysgXI9a1R8w"/>
    <x v="26"/>
    <s v="Pacific peoples"/>
    <s v="Biguanides"/>
    <x v="0"/>
    <d v="2015-03-26T00:00:00"/>
    <s v="Biguanides-&gt;Insulin isophane-&gt;Insulin aspart-&gt;Insulin aspart|Insulin isophane"/>
  </r>
  <r>
    <s v="yqqjbDtcJOw"/>
    <x v="26"/>
    <s v="Pacific peoples"/>
    <s v="Biguanides"/>
    <x v="0"/>
    <d v="2023-06-27T00:00:00"/>
    <s v="Biguanides"/>
  </r>
  <r>
    <s v="ytXweXkUSZE"/>
    <x v="26"/>
    <s v="Pacific peoples"/>
    <s v="Biguanides"/>
    <x v="0"/>
    <d v="2018-06-27T00:00:00"/>
    <s v="Biguanides-&gt;Biguanides|Sulfonylureas"/>
  </r>
  <r>
    <s v="w2T4VmL9bPs"/>
    <x v="26"/>
    <s v="Pacific peoples"/>
    <s v="Biguanides|Insulin isophane"/>
    <x v="0"/>
    <d v="2019-10-08T00:00:00"/>
    <s v="Biguanides|Insulin isophane-&gt;Insulin aspart"/>
  </r>
  <r>
    <s v="w1jwxJez7wA"/>
    <x v="26"/>
    <s v="Asian"/>
    <s v="Biguanides"/>
    <x v="0"/>
    <d v="2018-06-06T00:00:00"/>
    <s v="Biguanides"/>
  </r>
  <r>
    <s v="vzSret/9Z5o"/>
    <x v="26"/>
    <s v="Asian"/>
    <s v="Biguanides"/>
    <x v="0"/>
    <d v="2022-04-08T00:00:00"/>
    <s v="Biguanides"/>
  </r>
  <r>
    <s v="W.6jub9UGm2"/>
    <x v="26"/>
    <s v="Māori"/>
    <s v="Biguanides"/>
    <x v="0"/>
    <d v="2018-09-05T00:00:00"/>
    <s v="Biguanides"/>
  </r>
  <r>
    <s v="VvozuYplf7s"/>
    <x v="26"/>
    <s v="Asian"/>
    <s v="Biguanides"/>
    <x v="0"/>
    <d v="2019-06-19T00:00:00"/>
    <s v="Biguanides-&gt;Insulin aspart|Insulin isophane"/>
  </r>
  <r>
    <s v="Vw41qYyvJeY"/>
    <x v="26"/>
    <s v="Pacific peoples"/>
    <s v="DPP-4 inhibitors"/>
    <x v="0"/>
    <d v="2025-08-14T00:00:00"/>
    <s v="DPP-4 inhibitors"/>
  </r>
  <r>
    <s v="VZlsUnjsg5w"/>
    <x v="26"/>
    <s v="Pacific peoples"/>
    <s v="Biguanides"/>
    <x v="0"/>
    <d v="2025-04-15T00:00:00"/>
    <s v="Biguanides"/>
  </r>
  <r>
    <s v="Vyx2AzZyk4Q"/>
    <x v="26"/>
    <s v="Māori"/>
    <s v="Biguanides"/>
    <x v="0"/>
    <d v="2023-09-22T00:00:00"/>
    <s v="Biguanides"/>
  </r>
  <r>
    <s v="WAQ3B62EZKw"/>
    <x v="26"/>
    <s v="Other"/>
    <s v="Biguanides"/>
    <x v="0"/>
    <d v="2023-08-26T00:00:00"/>
    <s v="Biguanides"/>
  </r>
  <r>
    <s v="wcS8fWTC8vI"/>
    <x v="26"/>
    <s v="Other"/>
    <s v="Biguanides"/>
    <x v="0"/>
    <d v="2025-07-17T00:00:00"/>
    <s v="Biguanides"/>
  </r>
  <r>
    <s v="wD5sNVEMtSw"/>
    <x v="26"/>
    <s v="Other"/>
    <s v="Biguanides"/>
    <x v="0"/>
    <d v="2011-06-02T00:00:00"/>
    <s v="Biguanides"/>
  </r>
  <r>
    <s v="Wd7lqGCgkic"/>
    <x v="26"/>
    <s v="Other"/>
    <s v="Biguanides"/>
    <x v="0"/>
    <d v="2020-09-09T00:00:00"/>
    <s v="Biguanides"/>
  </r>
  <r>
    <s v="wHDeRG7G3U6"/>
    <x v="26"/>
    <s v="Other"/>
    <s v="Biguanides"/>
    <x v="0"/>
    <d v="2021-01-22T00:00:00"/>
    <s v="Biguanides"/>
  </r>
  <r>
    <s v="vMQatjRgq/c"/>
    <x v="26"/>
    <s v="Māori"/>
    <s v="Biguanides"/>
    <x v="0"/>
    <d v="2014-10-23T00:00:00"/>
    <s v="Biguanides"/>
  </r>
  <r>
    <s v="vm/.qRNrACw"/>
    <x v="26"/>
    <s v="Other"/>
    <s v="Biguanides"/>
    <x v="0"/>
    <d v="2025-05-21T00:00:00"/>
    <s v="Biguanides"/>
  </r>
  <r>
    <s v="VhVYA6BMFbo"/>
    <x v="26"/>
    <s v="Other"/>
    <s v="Biguanides"/>
    <x v="0"/>
    <d v="2022-07-12T00:00:00"/>
    <s v="Biguanides"/>
  </r>
  <r>
    <s v="vtJZEwh/clY"/>
    <x v="26"/>
    <s v="Asian"/>
    <s v="Biguanides"/>
    <x v="0"/>
    <d v="2022-01-07T00:00:00"/>
    <s v="Biguanides"/>
  </r>
  <r>
    <s v="vQe3ibQBPaY"/>
    <x v="26"/>
    <s v="Other"/>
    <s v="Biguanides"/>
    <x v="0"/>
    <d v="2022-06-27T00:00:00"/>
    <s v="Biguanides"/>
  </r>
  <r>
    <s v="VPhxTQQ/25E"/>
    <x v="26"/>
    <s v="Māori"/>
    <s v="SGLT-2 inhibitors"/>
    <x v="0"/>
    <d v="2023-02-02T00:00:00"/>
    <s v="SGLT-2 inhibitors"/>
  </r>
  <r>
    <s v="vNR5DQpy7dE"/>
    <x v="26"/>
    <s v="Other"/>
    <s v="Biguanides"/>
    <x v="0"/>
    <d v="2023-05-17T00:00:00"/>
    <s v="Biguanides"/>
  </r>
  <r>
    <s v="SII9EWCOoxE"/>
    <x v="26"/>
    <s v="Asian"/>
    <s v="Biguanides"/>
    <x v="0"/>
    <d v="2023-08-13T00:00:00"/>
    <s v="Biguanides-&gt;Insulin aspart|Insulin isophane-&gt;Biguanides|Insulin aspart|Insulin isophane-&gt;Insulin isophane"/>
  </r>
  <r>
    <s v="scs03OB.MKw"/>
    <x v="26"/>
    <s v="Māori"/>
    <s v="Biguanides"/>
    <x v="0"/>
    <d v="2025-12-16T00:00:00"/>
    <s v="Biguanides"/>
  </r>
  <r>
    <s v="sCX68iA9krg"/>
    <x v="26"/>
    <s v="Asian"/>
    <s v="Biguanides"/>
    <x v="0"/>
    <d v="2021-09-19T00:00:00"/>
    <s v="Biguanides-&gt;DPP-4 inhibitors-&gt;Insulin aspart|Insulin isophane-&gt;Insulin aspart-&gt;Insulin isophane"/>
  </r>
  <r>
    <s v="SFNZuiJNB1Q"/>
    <x v="26"/>
    <s v="Other"/>
    <s v="Biguanides"/>
    <x v="0"/>
    <d v="2022-09-12T00:00:00"/>
    <s v="Biguanides"/>
  </r>
  <r>
    <s v="sKkmNuiemOg"/>
    <x v="26"/>
    <s v="Other"/>
    <s v="Biguanides"/>
    <x v="0"/>
    <d v="2011-03-24T00:00:00"/>
    <s v="Biguanides"/>
  </r>
  <r>
    <s v="SjdEjUiFuLE"/>
    <x v="26"/>
    <s v="Māori"/>
    <s v="Biguanides"/>
    <x v="0"/>
    <d v="2016-12-02T00:00:00"/>
    <s v="Biguanides"/>
  </r>
  <r>
    <s v="SmZX2nUeRZ2"/>
    <x v="26"/>
    <s v="Asian"/>
    <s v="Biguanides"/>
    <x v="0"/>
    <d v="2018-02-02T00:00:00"/>
    <s v="Biguanides"/>
  </r>
  <r>
    <s v="sObzBDIrijk"/>
    <x v="26"/>
    <s v="Other"/>
    <s v="Biguanides"/>
    <x v="0"/>
    <d v="2018-07-12T00:00:00"/>
    <s v="Biguanides"/>
  </r>
  <r>
    <s v="RuaaEGTGh3M"/>
    <x v="26"/>
    <s v="Pacific peoples"/>
    <s v="Biguanides"/>
    <x v="0"/>
    <d v="2011-05-16T00:00:00"/>
    <s v="Biguanides-&gt;SGLT-2 inhibitors-&gt;Biguanides|SGLT-2 inhibitors"/>
  </r>
  <r>
    <s v="RvmcLAztdtg"/>
    <x v="26"/>
    <s v="Other"/>
    <s v="Biguanides"/>
    <x v="0"/>
    <d v="2012-09-26T00:00:00"/>
    <s v="Biguanides"/>
  </r>
  <r>
    <s v="RTg3SRZ8NKw"/>
    <x v="26"/>
    <s v="Other"/>
    <s v="Biguanides"/>
    <x v="0"/>
    <d v="2022-04-13T00:00:00"/>
    <s v="Biguanides"/>
  </r>
  <r>
    <s v="RP9uIHHmAj."/>
    <x v="26"/>
    <s v="Pacific peoples"/>
    <s v="Biguanides"/>
    <x v="0"/>
    <d v="2014-02-26T00:00:00"/>
    <s v="Biguanides"/>
  </r>
  <r>
    <s v="rQJq5Ff/YFM"/>
    <x v="26"/>
    <s v="Asian"/>
    <s v="Biguanides"/>
    <x v="0"/>
    <d v="2019-10-21T00:00:00"/>
    <s v="Biguanides-&gt;DPP-4 inhibitors-&gt;DPP-4 inhibitors|Sulfonylureas-&gt;Sulfonylureas-&gt;Biguanides|DPP-4 inhibitors-&gt;Insulin glargine-&gt;Biguanides|DPP-4 inhibitors|Sulfonylureas-&gt;DPP-4 inhibitors|Insulin glargine-&gt;Biguanides|Insulin glargine"/>
  </r>
  <r>
    <s v="rq0eNmhGPWk"/>
    <x v="26"/>
    <s v="Pacific peoples"/>
    <s v="Biguanides|Insulin isophane"/>
    <x v="0"/>
    <d v="2017-05-08T00:00:00"/>
    <s v="Biguanides|Insulin isophane-&gt;Insulin isophane"/>
  </r>
  <r>
    <s v="RptVv9vFmek"/>
    <x v="26"/>
    <s v="Other"/>
    <s v="Biguanides"/>
    <x v="0"/>
    <d v="2017-11-17T00:00:00"/>
    <s v="Biguanides"/>
  </r>
  <r>
    <s v="SAtO5.7p2r6"/>
    <x v="26"/>
    <s v="Māori"/>
    <s v="Biguanides"/>
    <x v="0"/>
    <d v="2014-01-19T00:00:00"/>
    <s v="Biguanides"/>
  </r>
  <r>
    <s v="rYNwjMOGg06"/>
    <x v="26"/>
    <s v="Māori"/>
    <s v="Biguanides"/>
    <x v="0"/>
    <d v="2021-05-17T00:00:00"/>
    <s v="Biguanides"/>
  </r>
  <r>
    <s v="s.7GxiRTLzU"/>
    <x v="26"/>
    <s v="Other"/>
    <s v="Biguanides"/>
    <x v="0"/>
    <d v="2015-02-03T00:00:00"/>
    <s v="Biguanides"/>
  </r>
  <r>
    <s v="s0DWrl3Si9."/>
    <x v="26"/>
    <s v="Other"/>
    <s v="Biguanides"/>
    <x v="0"/>
    <d v="2014-12-11T00:00:00"/>
    <s v="Biguanides"/>
  </r>
  <r>
    <s v="OO4L9BEhJ2U"/>
    <x v="26"/>
    <s v="Other"/>
    <s v="Biguanides"/>
    <x v="0"/>
    <d v="2018-08-23T00:00:00"/>
    <s v="Biguanides"/>
  </r>
  <r>
    <s v="oNEjU4FW/t6"/>
    <x v="26"/>
    <s v="Pacific peoples"/>
    <s v="Biguanides"/>
    <x v="0"/>
    <d v="2015-07-28T00:00:00"/>
    <s v="Biguanides"/>
  </r>
  <r>
    <s v="orJ9KNNbh42"/>
    <x v="26"/>
    <s v="Māori"/>
    <s v="Biguanides"/>
    <x v="0"/>
    <d v="2023-06-08T00:00:00"/>
    <s v="Biguanides"/>
  </r>
  <r>
    <s v="oJBMj6pOROo"/>
    <x v="26"/>
    <s v="Asian"/>
    <s v="Biguanides"/>
    <x v="0"/>
    <d v="2022-11-01T00:00:00"/>
    <s v="Biguanides-&gt;Insulin isophane"/>
  </r>
  <r>
    <s v="OKwAxYynHrc"/>
    <x v="26"/>
    <s v="Other"/>
    <s v="Biguanides"/>
    <x v="0"/>
    <d v="2023-07-04T00:00:00"/>
    <s v="Biguanides"/>
  </r>
  <r>
    <s v="omLZV3uHwB2"/>
    <x v="26"/>
    <s v="Pacific peoples"/>
    <s v="Biguanides"/>
    <x v="0"/>
    <d v="2025-07-01T00:00:00"/>
    <s v="Biguanides"/>
  </r>
  <r>
    <s v="OLVQpc3Rx8w"/>
    <x v="26"/>
    <s v="Māori"/>
    <s v="Biguanides|Insulin glargine"/>
    <x v="0"/>
    <d v="2024-05-28T00:00:00"/>
    <s v="Biguanides|Insulin glargine-&gt;Biguanides-&gt;DPP-4 inhibitors-&gt;DPP-4 inhibitors|Insulin glargine-&gt;Insulin glargine-&gt;Biguanides|DPP-4 inhibitors|Insulin glargine"/>
  </r>
  <r>
    <s v="od4SceScqrI"/>
    <x v="26"/>
    <s v="Asian"/>
    <s v="Biguanides"/>
    <x v="0"/>
    <d v="2017-02-23T00:00:00"/>
    <s v="Biguanides-&gt;Insulin isophane"/>
  </r>
  <r>
    <s v="oe7cXyCgKig"/>
    <x v="26"/>
    <s v="Other"/>
    <s v="Insulin aspart|Insulin glargine"/>
    <x v="1"/>
    <d v="2022-01-18T00:00:00"/>
    <s v="Insulin aspart|Insulin glargine-&gt;Biguanides-&gt;Biguanides|Insulin aspart|Insulin glargine-&gt;Insulin aspart-&gt;Insulin glargine-&gt;Biguanides|Insulin aspart-&gt;Insulin aspart|Insulin isophane"/>
  </r>
  <r>
    <s v="OFmdCOwD71."/>
    <x v="26"/>
    <s v="Asian"/>
    <s v="Biguanides"/>
    <x v="0"/>
    <d v="2020-05-22T00:00:00"/>
    <s v="Biguanides"/>
  </r>
  <r>
    <s v="ogZrhzvrUxc"/>
    <x v="26"/>
    <s v="Asian"/>
    <s v="Insulin aspart|Insulin isophane"/>
    <x v="1"/>
    <d v="2012-02-29T00:00:00"/>
    <s v="Insulin aspart|Insulin isophane-&gt;Biguanides-&gt;Biguanides|Insulin aspart|Insulin isophane-&gt;Biguanides|Insulin isophane|Insulin lispro"/>
  </r>
  <r>
    <s v="oHXIeI4hJ8U"/>
    <x v="26"/>
    <s v="Māori"/>
    <s v="Biguanides"/>
    <x v="0"/>
    <d v="2024-11-28T00:00:00"/>
    <s v="Biguanides"/>
  </r>
  <r>
    <s v="3f5Fj1sNfbs"/>
    <x v="26"/>
    <s v="Pacific peoples"/>
    <s v="Biguanides"/>
    <x v="0"/>
    <d v="2011-02-01T00:00:00"/>
    <s v="Biguanides-&gt;Sulfonylureas-&gt;Biguanides|Sulfonylureas-&gt;Insulin glargine-&gt;Biguanides|Insulin glargine|Sulfonylureas-&gt;DPP-4 inhibitors|Insulin glargine|SGLT-2 inhibitors|Sulfonylureas-&gt;DPP-4 inhibitors|SGLT-2 inhibitors|Sulfonylureas-&gt;GLP-1 agonists|Insulin glargine|Sulfonylureas-&gt;Insulin glargine|Sulfonylureas-&gt;GLP-1 agonists-&gt;GLP-1 agonists|Insulin glargine|SGLT-2 inhibitors|Sulfonylureas-&gt;GLP-1 agonists|Insulin glargine-&gt;GLP-1 agonists|Sulfonylureas"/>
  </r>
  <r>
    <s v="3hDvbx363t6"/>
    <x v="26"/>
    <s v="Other"/>
    <s v="Biguanides"/>
    <x v="0"/>
    <d v="2011-04-28T00:00:00"/>
    <s v="Biguanides"/>
  </r>
  <r>
    <s v="35FYzkNXiSg"/>
    <x v="26"/>
    <s v="Māori"/>
    <s v="Biguanides|DPP-4 inhibitors"/>
    <x v="0"/>
    <d v="2020-12-29T00:00:00"/>
    <s v="Biguanides|DPP-4 inhibitors"/>
  </r>
  <r>
    <s v="2Xa1ZeYf/zU"/>
    <x v="26"/>
    <s v="Māori"/>
    <s v="Biguanides|GLP-1 agonists"/>
    <x v="0"/>
    <d v="2025-10-03T00:00:00"/>
    <s v="Biguanides|GLP-1 agonists-&gt;GLP-1 agonists"/>
  </r>
  <r>
    <s v="2QrW2.BCNLQ"/>
    <x v="26"/>
    <s v="Other"/>
    <s v="Biguanides"/>
    <x v="0"/>
    <d v="2021-10-29T00:00:00"/>
    <s v="Biguanides-&gt;SGLT-2 inhibitors-&gt;DPP-4 inhibitors-&gt;DPP-4 inhibitors|SGLT-2 inhibitors-&gt;GLP-1 agonists-&gt;Biguanides|GLP-1 agonists-&gt;Biguanides|GLP-1 agonists|SGLT-2 inhibitors"/>
  </r>
  <r>
    <s v="2EbOMBmPH66"/>
    <x v="26"/>
    <s v="Asian"/>
    <s v="Biguanides"/>
    <x v="0"/>
    <d v="2013-09-11T00:00:00"/>
    <s v="Biguanides-&gt;SGLT-2 inhibitors-&gt;DPP-4 inhibitors|SGLT-2 inhibitors-&gt;DPP-4 inhibitors"/>
  </r>
  <r>
    <s v="2gR4yPrQk6I"/>
    <x v="26"/>
    <s v="Māori"/>
    <s v="Biguanides"/>
    <x v="0"/>
    <d v="2021-07-31T00:00:00"/>
    <s v="Biguanides"/>
  </r>
  <r>
    <s v="2jz/mDu.9cE"/>
    <x v="26"/>
    <s v="Pacific peoples"/>
    <s v="Biguanides"/>
    <x v="0"/>
    <d v="2016-03-21T00:00:00"/>
    <s v="Biguanides-&gt;Insulin aspart|Insulin isophane-&gt;Biguanides|Insulin isophane-&gt;Biguanides|Insulin aspart|Insulin isophane"/>
  </r>
  <r>
    <s v="2ipanZUzOlo"/>
    <x v="26"/>
    <s v="Māori"/>
    <s v="Biguanides"/>
    <x v="0"/>
    <d v="2011-07-15T00:00:00"/>
    <s v="Biguanides-&gt;DPP-4 inhibitors-&gt;DPP-4 inhibitors|SGLT-2 inhibitors-&gt;SGLT-2 inhibitors-&gt;Biguanides|GLP-1 agonists-&gt;GLP-1 agonists-&gt;GLP-1 agonists|Sulfonylureas-&gt;Sulfonylureas"/>
  </r>
  <r>
    <s v="2osNIUV/BPo"/>
    <x v="26"/>
    <s v="Asian"/>
    <s v="Biguanides"/>
    <x v="0"/>
    <d v="2011-06-15T00:00:00"/>
    <s v="Biguanides-&gt;Insulin aspart|Insulin isophane-&gt;Biguanides|Insulin aspart"/>
  </r>
  <r>
    <s v="28QZr.uN9iI"/>
    <x v="26"/>
    <s v="Asian"/>
    <s v="Biguanides"/>
    <x v="0"/>
    <d v="2018-10-03T00:00:00"/>
    <s v="Biguanides-&gt;DPP-4 inhibitors"/>
  </r>
  <r>
    <s v="ZrJ/hz2gyA2"/>
    <x v="26"/>
    <s v="Asian"/>
    <s v="Biguanides|Insulin isophane"/>
    <x v="0"/>
    <d v="2024-01-23T00:00:00"/>
    <s v="Biguanides|Insulin isophane-&gt;Insulin isophane"/>
  </r>
  <r>
    <s v="zR4ob0mlw5k"/>
    <x v="26"/>
    <s v="Māori"/>
    <s v="Biguanides"/>
    <x v="0"/>
    <d v="2019-02-13T00:00:00"/>
    <s v="Biguanides"/>
  </r>
  <r>
    <s v="ZHKqNTr9nN6"/>
    <x v="26"/>
    <s v="Asian"/>
    <s v="Biguanides"/>
    <x v="0"/>
    <d v="2021-03-11T00:00:00"/>
    <s v="Biguanides"/>
  </r>
  <r>
    <s v="zhA6Gs0jST6"/>
    <x v="26"/>
    <s v="Other"/>
    <s v="Biguanides"/>
    <x v="0"/>
    <d v="2022-06-27T00:00:00"/>
    <s v="Biguanides"/>
  </r>
  <r>
    <s v="zphUcfaCsi2"/>
    <x v="26"/>
    <s v="Asian"/>
    <s v="DPP-4 inhibitors"/>
    <x v="0"/>
    <d v="2025-06-05T00:00:00"/>
    <s v="DPP-4 inhibitors"/>
  </r>
  <r>
    <s v="ZNb47AAhBcA"/>
    <x v="26"/>
    <s v="Asian"/>
    <s v="Biguanides"/>
    <x v="0"/>
    <d v="2013-03-22T00:00:00"/>
    <s v="Biguanides-&gt;Biguanides|Sulfonylureas-&gt;Sulfonylureas-&gt;DPP-4 inhibitors-&gt;DPP-4 inhibitors|Sulfonylureas"/>
  </r>
  <r>
    <s v="zB5cXHI.5dk"/>
    <x v="26"/>
    <s v="Pacific peoples"/>
    <s v="Biguanides"/>
    <x v="0"/>
    <d v="2016-09-28T00:00:00"/>
    <s v="Biguanides-&gt;Insulin aspart-&gt;Biguanides|Insulin aspart-&gt;Biguanides|Insulin aspart|Insulin glargine-&gt;Insulin aspart|Insulin glargine-&gt;DPP-4 inhibitors|Insulin aspart|Insulin glargine-&gt;Insulin glargine|SGLT-2 inhibitors-&gt;SGLT-2 inhibitors-&gt;Insulin glargine-&gt;DPP-4 inhibitors|Insulin aspart|Insulin glargine|SGLT-2 inhibitors-&gt;DPP-4 inhibitors|Insulin glargine|SGLT-2 inhibitors-&gt;DPP-4 inhibitors|SGLT-2 inhibitors-&gt;DPP-4 inhibitors|Insulin glargine-&gt;DPP-4 inhibitors"/>
  </r>
  <r>
    <s v="ZALOwVefT9U"/>
    <x v="26"/>
    <s v="Pacific peoples"/>
    <s v="Biguanides|Sulfonylureas"/>
    <x v="0"/>
    <d v="2018-05-07T00:00:00"/>
    <s v="Biguanides|Sulfonylureas-&gt;DPP-4 inhibitors|Insulin glargine-&gt;DPP-4 inhibitors|Insulin glargine|Sulfonylureas-&gt;Biguanides|GLP-1 agonists-&gt;Biguanides|GLP-1 agonists|Insulin glargine|Sulfonylureas-&gt;Biguanides|Insulin glargine|Sulfonylureas-&gt;GLP-1 agonists"/>
  </r>
  <r>
    <s v="ZeJWkAME6sw"/>
    <x v="26"/>
    <s v="Other"/>
    <s v="Biguanides"/>
    <x v="0"/>
    <d v="2025-08-11T00:00:00"/>
    <s v="Biguanides"/>
  </r>
  <r>
    <s v="z5G6PjVIJLk"/>
    <x v="26"/>
    <s v="Other"/>
    <s v="Biguanides"/>
    <x v="0"/>
    <d v="2024-12-14T00:00:00"/>
    <s v="Biguanides"/>
  </r>
  <r>
    <s v="Z7erTzWtZho"/>
    <x v="26"/>
    <s v="Asian"/>
    <s v="Biguanides"/>
    <x v="0"/>
    <d v="2022-09-22T00:00:00"/>
    <s v="Biguanides"/>
  </r>
  <r>
    <s v="9xRnJpcszdw"/>
    <x v="26"/>
    <s v="Other"/>
    <s v="Biguanides"/>
    <x v="0"/>
    <d v="2024-05-03T00:00:00"/>
    <s v="Biguanides"/>
  </r>
  <r>
    <s v="9zqL0rdZUJo"/>
    <x v="26"/>
    <s v="Asian"/>
    <s v="Biguanides"/>
    <x v="0"/>
    <d v="2016-11-22T00:00:00"/>
    <s v="Biguanides"/>
  </r>
  <r>
    <s v="aB/aLMcoP1g"/>
    <x v="26"/>
    <s v="Other"/>
    <s v="Biguanides"/>
    <x v="0"/>
    <d v="2021-12-15T00:00:00"/>
    <s v="Biguanides-&gt;Insulin aspart"/>
  </r>
  <r>
    <s v="3kPS13BwKAc"/>
    <x v="26"/>
    <s v="Māori"/>
    <s v="Insulin isophane"/>
    <x v="1"/>
    <d v="2018-11-06T00:00:00"/>
    <s v="Insulin isophane-&gt;Insulin aspart|Insulin isophane-&gt;Biguanides|Insulin aspart|Insulin isophane-&gt;Biguanides|DPP-4 inhibitors-&gt;Biguanides-&gt;DPP-4 inhibitors"/>
  </r>
  <r>
    <s v="3oIk6D/c7Wg"/>
    <x v="26"/>
    <s v="Other"/>
    <s v="Biguanides"/>
    <x v="0"/>
    <d v="2024-05-17T00:00:00"/>
    <s v="Biguanides"/>
  </r>
  <r>
    <s v="3QA6sbTjzig"/>
    <x v="26"/>
    <s v="Other"/>
    <s v="Biguanides"/>
    <x v="0"/>
    <d v="2024-05-20T00:00:00"/>
    <s v="Biguanides"/>
  </r>
  <r>
    <s v="9OxO9UziEi."/>
    <x v="26"/>
    <s v="Asian"/>
    <s v="Biguanides"/>
    <x v="0"/>
    <d v="2023-12-13T00:00:00"/>
    <s v="Biguanides"/>
  </r>
  <r>
    <s v="9LLK9ae4l.c"/>
    <x v="26"/>
    <s v="Asian"/>
    <s v="Biguanides"/>
    <x v="0"/>
    <d v="2016-09-06T00:00:00"/>
    <s v="Biguanides-&gt;Insulin aspart"/>
  </r>
  <r>
    <s v="3RSnmugNju2"/>
    <x v="26"/>
    <s v="Other"/>
    <s v="Biguanides"/>
    <x v="0"/>
    <d v="2025-05-01T00:00:00"/>
    <s v="Biguanides-&gt;Insulin isophane"/>
  </r>
  <r>
    <s v="AhseutHsw3s"/>
    <x v="26"/>
    <s v="Asian"/>
    <s v="Biguanides"/>
    <x v="0"/>
    <d v="2025-10-06T00:00:00"/>
    <s v="Biguanides"/>
  </r>
  <r>
    <s v="Ah2wtriobSs"/>
    <x v="26"/>
    <s v="Pacific peoples"/>
    <s v="Biguanides|Insulin aspart|Insulin isophane"/>
    <x v="0"/>
    <d v="2023-09-26T00:00:00"/>
    <s v="Biguanides|Insulin aspart|Insulin isophane-&gt;Insulin aspart|Insulin isophane-&gt;Biguanides"/>
  </r>
  <r>
    <s v="Afd2ux.BT32"/>
    <x v="26"/>
    <s v="Māori"/>
    <s v="Biguanides"/>
    <x v="0"/>
    <d v="2023-10-25T00:00:00"/>
    <s v="Biguanides"/>
  </r>
  <r>
    <s v="aEtmo4J3CD2"/>
    <x v="26"/>
    <s v="Other"/>
    <s v="Biguanides"/>
    <x v="0"/>
    <d v="2024-12-19T00:00:00"/>
    <s v="Biguanides"/>
  </r>
  <r>
    <s v="af/PqFwJr9s"/>
    <x v="26"/>
    <s v="Asian"/>
    <s v="Biguanides"/>
    <x v="0"/>
    <d v="2017-07-11T00:00:00"/>
    <s v="Biguanides"/>
  </r>
  <r>
    <s v="aBR5fKeRE/U"/>
    <x v="26"/>
    <s v="Other"/>
    <s v="Biguanides"/>
    <x v="0"/>
    <d v="2023-10-16T00:00:00"/>
    <s v="Biguanides"/>
  </r>
  <r>
    <s v="Aond0eGW3I2"/>
    <x v="26"/>
    <s v="Pacific peoples"/>
    <s v="Biguanides"/>
    <x v="0"/>
    <d v="2020-01-24T00:00:00"/>
    <s v="Biguanides-&gt;DPP-4 inhibitors"/>
  </r>
  <r>
    <s v="AN7OP4Ch4xo"/>
    <x v="26"/>
    <s v="Pacific peoples"/>
    <s v="Biguanides"/>
    <x v="0"/>
    <d v="2021-09-23T00:00:00"/>
    <s v="Biguanides"/>
  </r>
  <r>
    <s v="dGu.Pkeye0g"/>
    <x v="26"/>
    <s v="Asian"/>
    <s v="Biguanides"/>
    <x v="0"/>
    <d v="2025-08-06T00:00:00"/>
    <s v="Biguanides"/>
  </r>
  <r>
    <s v="Din5rXwV0/U"/>
    <x v="26"/>
    <s v="Asian"/>
    <s v="Biguanides"/>
    <x v="0"/>
    <d v="2021-09-01T00:00:00"/>
    <s v="Biguanides"/>
  </r>
  <r>
    <s v="dia7Jj4jL8g"/>
    <x v="26"/>
    <s v="Other"/>
    <s v="Biguanides"/>
    <x v="0"/>
    <d v="2021-05-04T00:00:00"/>
    <s v="Biguanides"/>
  </r>
  <r>
    <s v="Ta4qJ3xvtfU"/>
    <x v="26"/>
    <s v="Other"/>
    <s v="Biguanides|Insulin isophane"/>
    <x v="0"/>
    <d v="2021-09-06T00:00:00"/>
    <s v="Biguanides|Insulin isophane-&gt;Insulin isophane"/>
  </r>
  <r>
    <s v="TBLfGL7626g"/>
    <x v="26"/>
    <s v="Other"/>
    <s v="Biguanides"/>
    <x v="0"/>
    <d v="2024-11-07T00:00:00"/>
    <s v="Biguanides"/>
  </r>
  <r>
    <s v="tbyWDbOlLe."/>
    <x v="26"/>
    <s v="Other"/>
    <s v="Biguanides"/>
    <x v="0"/>
    <d v="2012-10-19T00:00:00"/>
    <s v="Biguanides"/>
  </r>
  <r>
    <s v="tC.9VZtKmz6"/>
    <x v="26"/>
    <s v="Asian"/>
    <s v="Biguanides"/>
    <x v="0"/>
    <d v="2020-06-26T00:00:00"/>
    <s v="Biguanides"/>
  </r>
  <r>
    <s v="QAYUAGn1r/A"/>
    <x v="26"/>
    <s v="Māori"/>
    <s v="Biguanides"/>
    <x v="0"/>
    <d v="2025-11-12T00:00:00"/>
    <s v="Biguanides"/>
  </r>
  <r>
    <s v="q2lHjIm6D0U"/>
    <x v="26"/>
    <s v="Pacific peoples"/>
    <s v="Biguanides"/>
    <x v="0"/>
    <d v="2012-01-26T00:00:00"/>
    <s v="Biguanides-&gt;Insulin isophane"/>
  </r>
  <r>
    <s v="pwQVrQj89Cs"/>
    <x v="26"/>
    <s v="Other"/>
    <s v="Biguanides"/>
    <x v="0"/>
    <d v="2024-04-29T00:00:00"/>
    <s v="Biguanides"/>
  </r>
  <r>
    <s v="Ps9QYC6df76"/>
    <x v="26"/>
    <s v="Asian"/>
    <s v="Biguanides"/>
    <x v="0"/>
    <d v="2012-11-08T00:00:00"/>
    <s v="Biguanides-&gt;Biguanides|Insulin isophane-&gt;Insulin isophane-&gt;Biguanides|Insulin aspart|Insulin isophane-&gt;Insulin aspart|Insulin isophane-&gt;Insulin glargine-&gt;Biguanides|Insulin glargine-&gt;Biguanides|DPP-4 inhibitors|Insulin glargine-&gt;DPP-4 inhibitors|Insulin glargine-&gt;SGLT-2 inhibitors"/>
  </r>
  <r>
    <s v="Pz48dh/CFa."/>
    <x v="26"/>
    <s v="Māori"/>
    <s v="Insulin glargine"/>
    <x v="1"/>
    <d v="2022-06-14T00:00:00"/>
    <s v="Insulin glargine-&gt;Biguanides"/>
  </r>
  <r>
    <s v="pZDe44UChCU"/>
    <x v="26"/>
    <s v="Other"/>
    <s v="Biguanides"/>
    <x v="0"/>
    <d v="2024-12-09T00:00:00"/>
    <s v="Biguanides"/>
  </r>
  <r>
    <s v="pyB.Vu1RP2s"/>
    <x v="26"/>
    <s v="Other"/>
    <s v="Biguanides"/>
    <x v="0"/>
    <d v="2023-12-05T00:00:00"/>
    <s v="Biguanides"/>
  </r>
  <r>
    <s v="PyOHxNsepCo"/>
    <x v="26"/>
    <s v="Pacific peoples"/>
    <s v="Biguanides"/>
    <x v="0"/>
    <d v="2022-01-06T00:00:00"/>
    <s v="Biguanides-&gt;DPP-4 inhibitors"/>
  </r>
  <r>
    <s v="txUz2T72sTE"/>
    <x v="26"/>
    <s v="Other"/>
    <s v="Biguanides"/>
    <x v="0"/>
    <d v="2022-08-18T00:00:00"/>
    <s v="Biguanides"/>
  </r>
  <r>
    <s v="tSjvvoW9DzU"/>
    <x v="26"/>
    <s v="Asian"/>
    <s v="Biguanides"/>
    <x v="0"/>
    <d v="2012-11-26T00:00:00"/>
    <s v="Biguanides"/>
  </r>
  <r>
    <s v="TQIBJFKOcBI"/>
    <x v="26"/>
    <s v="Other"/>
    <s v="Biguanides"/>
    <x v="0"/>
    <d v="2018-08-09T00:00:00"/>
    <s v="Biguanides"/>
  </r>
  <r>
    <s v="tn0vcI/InBM"/>
    <x v="26"/>
    <s v="Māori"/>
    <s v="Biguanides"/>
    <x v="0"/>
    <d v="2018-12-14T00:00:00"/>
    <s v="Biguanides"/>
  </r>
  <r>
    <s v="TiHLERmO6VQ"/>
    <x v="26"/>
    <s v="Asian"/>
    <s v="Biguanides"/>
    <x v="0"/>
    <d v="2020-02-27T00:00:00"/>
    <s v="Biguanides"/>
  </r>
  <r>
    <s v="tgu6oOmvyB6"/>
    <x v="26"/>
    <s v="Other"/>
    <s v="Biguanides"/>
    <x v="0"/>
    <d v="2020-08-25T00:00:00"/>
    <s v="Biguanides"/>
  </r>
  <r>
    <s v="Tcx2/q0TvOg"/>
    <x v="26"/>
    <s v="Pacific peoples"/>
    <s v="Biguanides"/>
    <x v="0"/>
    <d v="2024-07-09T00:00:00"/>
    <s v="Biguanides-&gt;Insulin glargine-&gt;DPP-4 inhibitors-&gt;DPP-4 inhibitors|Insulin glargine-&gt;Insulin aspart-&gt;Insulin aspart|Insulin glargine"/>
  </r>
  <r>
    <s v="wW8JO4.jC5I"/>
    <x v="26"/>
    <s v="Other"/>
    <s v="Biguanides"/>
    <x v="0"/>
    <d v="2021-11-30T00:00:00"/>
    <s v="Biguanides"/>
  </r>
  <r>
    <s v="WwQoscAzmOc"/>
    <x v="26"/>
    <s v="Other"/>
    <s v="Biguanides"/>
    <x v="0"/>
    <d v="2022-09-02T00:00:00"/>
    <s v="Biguanides-&gt;DPP-4 inhibitors-&gt;SGLT-2 inhibitors-&gt;Biguanides|SGLT-2 inhibitors"/>
  </r>
  <r>
    <s v="wZ.j62orAm2"/>
    <x v="26"/>
    <s v="Māori"/>
    <s v="Biguanides"/>
    <x v="0"/>
    <d v="2023-05-09T00:00:00"/>
    <s v="Biguanides"/>
  </r>
  <r>
    <s v="u3Hn0l9AQhI"/>
    <x v="26"/>
    <s v="Asian"/>
    <s v="Insulin isophane"/>
    <x v="1"/>
    <d v="2023-09-11T00:00:00"/>
    <s v="Insulin isophane-&gt;Biguanides"/>
  </r>
  <r>
    <s v="x4dWaj3/FDE"/>
    <x v="26"/>
    <s v="Asian"/>
    <s v="Biguanides|Insulin isophane"/>
    <x v="0"/>
    <d v="2020-11-10T00:00:00"/>
    <s v="Biguanides|Insulin isophane-&gt;Insulin isophane"/>
  </r>
  <r>
    <s v="X/Mqfx5.FJA"/>
    <x v="26"/>
    <s v="Other"/>
    <s v="Biguanides"/>
    <x v="0"/>
    <d v="2016-05-20T00:00:00"/>
    <s v="Biguanides"/>
  </r>
  <r>
    <s v="X.SPYe1TeaM"/>
    <x v="26"/>
    <s v="Pacific peoples"/>
    <s v="Biguanides"/>
    <x v="0"/>
    <d v="2024-12-20T00:00:00"/>
    <s v="Biguanides"/>
  </r>
  <r>
    <s v="KYTJZYEnx6c"/>
    <x v="26"/>
    <s v="Other"/>
    <s v="Biguanides"/>
    <x v="0"/>
    <d v="2017-02-21T00:00:00"/>
    <s v="Biguanides"/>
  </r>
  <r>
    <s v="KuGx4mLKV.k"/>
    <x v="26"/>
    <s v="Pacific peoples"/>
    <s v="Biguanides"/>
    <x v="0"/>
    <d v="2015-06-24T00:00:00"/>
    <s v="Biguanides"/>
  </r>
  <r>
    <s v="oB0bSU7t6XE"/>
    <x v="26"/>
    <s v="Māori"/>
    <s v="Biguanides"/>
    <x v="0"/>
    <d v="2016-12-14T00:00:00"/>
    <s v="Biguanides-&gt;Insulin isophane"/>
  </r>
  <r>
    <s v="O4zsqWOjjlw"/>
    <x v="26"/>
    <s v="Māori"/>
    <s v="Biguanides|Sulfonylureas"/>
    <x v="0"/>
    <d v="2014-09-10T00:00:00"/>
    <s v="Biguanides|Sulfonylureas-&gt;Biguanides"/>
  </r>
  <r>
    <s v="O56mosbVUrM"/>
    <x v="26"/>
    <s v="Other"/>
    <s v="Biguanides"/>
    <x v="0"/>
    <d v="2025-01-22T00:00:00"/>
    <s v="Biguanides"/>
  </r>
  <r>
    <s v="o5eW.WKR4Fs"/>
    <x v="26"/>
    <s v="Māori"/>
    <s v="Biguanides"/>
    <x v="0"/>
    <d v="2021-02-09T00:00:00"/>
    <s v="Biguanides"/>
  </r>
  <r>
    <s v="O7i0qQfCE0I"/>
    <x v="26"/>
    <s v="Other"/>
    <s v="Biguanides"/>
    <x v="0"/>
    <d v="2015-11-19T00:00:00"/>
    <s v="Biguanides"/>
  </r>
  <r>
    <s v="Lf0YfjDZW9U"/>
    <x v="26"/>
    <s v="Other"/>
    <s v="Biguanides"/>
    <x v="0"/>
    <d v="2014-12-08T00:00:00"/>
    <s v="Biguanides"/>
  </r>
  <r>
    <s v="KZi6pA6Xvpw"/>
    <x v="26"/>
    <s v="Māori"/>
    <s v="Biguanides"/>
    <x v="0"/>
    <d v="2015-09-03T00:00:00"/>
    <s v="Biguanides-&gt;Sulfonylureas-&gt;Insulin glargine-&gt;SGLT-2 inhibitors"/>
  </r>
  <r>
    <s v="La9LpUIc0tw"/>
    <x v="26"/>
    <s v="Māori"/>
    <s v="Biguanides"/>
    <x v="0"/>
    <d v="2022-06-03T00:00:00"/>
    <s v="Biguanides"/>
  </r>
  <r>
    <s v="LAIRFb4DQlo"/>
    <x v="26"/>
    <s v="Other"/>
    <s v="Biguanides"/>
    <x v="0"/>
    <d v="2023-07-13T00:00:00"/>
    <s v="Biguanides"/>
  </r>
  <r>
    <s v="L99ykqXBzJA"/>
    <x v="26"/>
    <s v="Other"/>
    <s v="Biguanides"/>
    <x v="0"/>
    <d v="2017-09-08T00:00:00"/>
    <s v="Biguanides-&gt;Sulfonylureas-&gt;Biguanides|Sulfonylureas-&gt;Insulin isophane-&gt;DPP-4 inhibitors-&gt;SGLT-2 inhibitors-&gt;DPP-4 inhibitors|SGLT-2 inhibitors-&gt;DPP-4 inhibitors|SGLT-2 inhibitors|Sulfonylureas"/>
  </r>
  <r>
    <s v="LDKkaH1EChM"/>
    <x v="26"/>
    <s v="Other"/>
    <s v="Biguanides"/>
    <x v="0"/>
    <d v="2025-11-27T00:00:00"/>
    <s v="Biguanides"/>
  </r>
  <r>
    <s v="M27RmtbnJ02"/>
    <x v="26"/>
    <s v="Māori"/>
    <s v="Biguanides"/>
    <x v="0"/>
    <d v="2013-06-13T00:00:00"/>
    <s v="Biguanides-&gt;Insulin isophane-&gt;Biguanides|Insulin glargine-&gt;Insulin glargine-&gt;DPP-4 inhibitors-&gt;SGLT-2 inhibitors-&gt;GLP-1 agonists-&gt;Sulfonylureas-&gt;GLP-1 agonists|Sulfonylureas"/>
  </r>
  <r>
    <s v="LxQMbeMj4ww"/>
    <x v="26"/>
    <s v="Asian"/>
    <s v="Sulfonylureas"/>
    <x v="0"/>
    <d v="2012-09-28T00:00:00"/>
    <s v="Sulfonylureas-&gt;Biguanides-&gt;Biguanides|Sulfonylureas-&gt;DPP-4 inhibitors|Sulfonylureas-&gt;Biguanides|DPP-4 inhibitors|Sulfonylureas-&gt;Biguanides|DPP-4 inhibitors|SGLT-2 inhibitors|Sulfonylureas-&gt;Biguanides|DPP-4 inhibitors|SGLT-2 inhibitors"/>
  </r>
  <r>
    <s v="Lyo8SJhXj6g"/>
    <x v="26"/>
    <s v="Māori"/>
    <s v="Biguanides"/>
    <x v="0"/>
    <d v="2020-09-16T00:00:00"/>
    <s v="Biguanides"/>
  </r>
  <r>
    <s v="lWcsD1/8QFk"/>
    <x v="26"/>
    <s v="Pacific peoples"/>
    <s v="Biguanides"/>
    <x v="0"/>
    <d v="2019-08-05T00:00:00"/>
    <s v="Biguanides-&gt;DPP-4 inhibitors|SGLT-2 inhibitors-&gt;DPP-4 inhibitors-&gt;Biguanides|DPP-4 inhibitors|SGLT-2 inhibitors"/>
  </r>
  <r>
    <s v="ltIQT8Ti2qY"/>
    <x v="26"/>
    <s v="Pacific peoples"/>
    <s v="Biguanides|Insulin isophane"/>
    <x v="0"/>
    <d v="2014-07-16T00:00:00"/>
    <s v="Biguanides|Insulin isophane-&gt;Insulin aspart|Insulin isophane-&gt;Insulin isophane-&gt;Insulin aspart"/>
  </r>
  <r>
    <s v="LTlBaiIG9bA"/>
    <x v="26"/>
    <s v="Other"/>
    <s v="Biguanides"/>
    <x v="0"/>
    <d v="2023-07-27T00:00:00"/>
    <s v="Biguanides"/>
  </r>
  <r>
    <s v="IWJS.uH6y3c"/>
    <x v="26"/>
    <s v="Other"/>
    <s v="Biguanides"/>
    <x v="0"/>
    <d v="2024-08-06T00:00:00"/>
    <s v="Biguanides"/>
  </r>
  <r>
    <s v="LQjd4oDTSFk"/>
    <x v="26"/>
    <s v="Asian"/>
    <s v="Biguanides"/>
    <x v="0"/>
    <d v="2020-07-17T00:00:00"/>
    <s v="Biguanides"/>
  </r>
  <r>
    <s v="lS4OynjEmTU"/>
    <x v="26"/>
    <s v="Pacific peoples"/>
    <s v="Biguanides"/>
    <x v="0"/>
    <d v="2011-02-02T00:00:00"/>
    <s v="Biguanides-&gt;SGLT-2 inhibitors-&gt;Biguanides|SGLT-2 inhibitors"/>
  </r>
  <r>
    <s v="IznBtaL1Z8Y"/>
    <x v="26"/>
    <s v="Pacific peoples"/>
    <s v="Biguanides"/>
    <x v="0"/>
    <d v="2012-12-07T00:00:00"/>
    <s v="Biguanides"/>
  </r>
  <r>
    <s v="IT0LT7GXvzE"/>
    <x v="26"/>
    <s v="Asian"/>
    <s v="Biguanides"/>
    <x v="0"/>
    <d v="2023-06-20T00:00:00"/>
    <s v="Biguanides-&gt;DPP-4 inhibitors"/>
  </r>
  <r>
    <s v="iT7bvN6/6g6"/>
    <x v="26"/>
    <s v="Pacific peoples"/>
    <s v="Biguanides"/>
    <x v="0"/>
    <d v="2018-08-29T00:00:00"/>
    <s v="Biguanides"/>
  </r>
  <r>
    <s v="IqxI/AQpPcQ"/>
    <x v="26"/>
    <s v="Asian"/>
    <s v="Biguanides"/>
    <x v="0"/>
    <d v="2025-06-27T00:00:00"/>
    <s v="Biguanides"/>
  </r>
  <r>
    <s v="IuEql4T5hPE"/>
    <x v="26"/>
    <s v="Other"/>
    <s v="Biguanides"/>
    <x v="0"/>
    <d v="2025-11-27T00:00:00"/>
    <s v="Biguanides"/>
  </r>
  <r>
    <s v="mAnPgvZ7/Fk"/>
    <x v="26"/>
    <s v="Asian"/>
    <s v="Biguanides|Insulin aspart|Insulin isophane"/>
    <x v="0"/>
    <d v="2015-07-08T00:00:00"/>
    <s v="Biguanides|Insulin aspart|Insulin isophane-&gt;Insulin aspart-&gt;Insulin isophane-&gt;Insulin aspart|Insulin isophane-&gt;Biguanides-&gt;Biguanides|DPP-4 inhibitors-&gt;DPP-4 inhibitors"/>
  </r>
  <r>
    <s v="MB5cynOWSYI"/>
    <x v="26"/>
    <s v="Other"/>
    <s v="Biguanides"/>
    <x v="0"/>
    <d v="2021-12-01T00:00:00"/>
    <s v="Biguanides"/>
  </r>
  <r>
    <s v="mCEoaHfa0W6"/>
    <x v="26"/>
    <s v="Pacific peoples"/>
    <s v="Biguanides"/>
    <x v="0"/>
    <d v="2018-03-12T00:00:00"/>
    <s v="Biguanides-&gt;DPP-4 inhibitors-&gt;Biguanides|DPP-4 inhibitors-&gt;SGLT-2 inhibitors-&gt;Biguanides|SGLT-2 inhibitors-&gt;DPP-4 inhibitors|SGLT-2 inhibitors-&gt;DPP-4 inhibitors|SGLT-2 inhibitors|Sulfonylureas"/>
  </r>
  <r>
    <s v="mGxAPeGiQF."/>
    <x v="26"/>
    <s v="Other"/>
    <s v="Biguanides"/>
    <x v="0"/>
    <d v="2019-11-21T00:00:00"/>
    <s v="Biguanides"/>
  </r>
  <r>
    <s v="mFZksj4eMS2"/>
    <x v="26"/>
    <s v="Māori"/>
    <s v="Biguanides|Insulin isophane"/>
    <x v="0"/>
    <d v="2021-10-29T00:00:00"/>
    <s v="Biguanides|Insulin isophane-&gt;Insulin aspart-&gt;Biguanides|Insulin aspart|Insulin isophane"/>
  </r>
  <r>
    <s v="mDKiBksMZsg"/>
    <x v="26"/>
    <s v="Māori"/>
    <s v="Biguanides"/>
    <x v="0"/>
    <d v="2021-11-25T00:00:00"/>
    <s v="Biguanides"/>
  </r>
  <r>
    <s v="mE0uffnwYtw"/>
    <x v="26"/>
    <s v="Other"/>
    <s v="Biguanides"/>
    <x v="0"/>
    <d v="2013-07-24T00:00:00"/>
    <s v="Biguanides"/>
  </r>
  <r>
    <s v="mDvhmoBzDtY"/>
    <x v="26"/>
    <s v="Pacific peoples"/>
    <s v="Biguanides"/>
    <x v="0"/>
    <d v="2014-09-11T00:00:00"/>
    <s v="Biguanides"/>
  </r>
  <r>
    <s v="MdccHzv5nSI"/>
    <x v="26"/>
    <s v="Māori"/>
    <s v="Biguanides"/>
    <x v="0"/>
    <d v="2021-11-13T00:00:00"/>
    <s v="Biguanides-&gt;GLP-1 agonists-&gt;Biguanides|GLP-1 agonists-&gt;SGLT-2 inhibitors|Sulfonylureas-&gt;SGLT-2 inhibitors"/>
  </r>
  <r>
    <s v="PLdaRJ.s3yo"/>
    <x v="26"/>
    <s v="Māori"/>
    <s v="Biguanides"/>
    <x v="0"/>
    <d v="2025-11-19T00:00:00"/>
    <s v="Biguanides"/>
  </r>
  <r>
    <s v="ml6m3vff8io"/>
    <x v="26"/>
    <s v="Asian"/>
    <s v="Biguanides"/>
    <x v="0"/>
    <d v="2021-12-20T00:00:00"/>
    <s v="Biguanides"/>
  </r>
  <r>
    <s v="PKK1cXwPmXI"/>
    <x v="26"/>
    <s v="Other"/>
    <s v="Biguanides"/>
    <x v="0"/>
    <d v="2024-10-04T00:00:00"/>
    <s v="Biguanides"/>
  </r>
  <r>
    <s v="pN1LHkAoMEU"/>
    <x v="26"/>
    <s v="Māori"/>
    <s v="Biguanides"/>
    <x v="0"/>
    <d v="2023-05-16T00:00:00"/>
    <s v="Biguanides"/>
  </r>
  <r>
    <s v="po/6/eFOW1A"/>
    <x v="26"/>
    <s v="Other"/>
    <s v="Biguanides"/>
    <x v="0"/>
    <d v="2019-03-13T00:00:00"/>
    <s v="Biguanides"/>
  </r>
  <r>
    <s v="PnoyZ6UX/ok"/>
    <x v="26"/>
    <s v="Other"/>
    <s v="Biguanides"/>
    <x v="0"/>
    <d v="2025-08-10T00:00:00"/>
    <s v="Biguanides"/>
  </r>
  <r>
    <s v="f0dzSAvBWUs"/>
    <x v="26"/>
    <s v="Other"/>
    <s v="Biguanides"/>
    <x v="0"/>
    <d v="2016-11-08T00:00:00"/>
    <s v="Biguanides"/>
  </r>
  <r>
    <s v="EYUSt8B5PUY"/>
    <x v="26"/>
    <s v="Māori"/>
    <s v="Biguanides|GLP-1 agonists"/>
    <x v="0"/>
    <d v="2023-10-05T00:00:00"/>
    <s v="Biguanides|GLP-1 agonists-&gt;GLP-1 agonists"/>
  </r>
  <r>
    <s v="f6e1Eg5zhmI"/>
    <x v="26"/>
    <s v="Pacific peoples"/>
    <s v="Biguanides"/>
    <x v="0"/>
    <d v="2014-12-30T00:00:00"/>
    <s v="Biguanides-&gt;DPP-4 inhibitors-&gt;DPP-4 inhibitors|Sulfonylureas-&gt;Biguanides|Sulfonylureas-&gt;Biguanides|SGLT-2 inhibitors|Sulfonylureas-&gt;Biguanides|GLP-1 agonists-&gt;GLP-1 agonists-&gt;GLP-1 agonists|Insulin glargine-&gt;Biguanides|Insulin glargine-&gt;Insulin glargine-&gt;Biguanides|GLP-1 agonists|Insulin glargine"/>
  </r>
  <r>
    <s v="fB/xRblqPj."/>
    <x v="26"/>
    <s v="Pacific peoples"/>
    <s v="Biguanides"/>
    <x v="0"/>
    <d v="2025-03-03T00:00:00"/>
    <s v="Biguanides"/>
  </r>
  <r>
    <s v="FB0OpQiyKps"/>
    <x v="26"/>
    <s v="Other"/>
    <s v="Biguanides"/>
    <x v="0"/>
    <d v="2025-02-12T00:00:00"/>
    <s v="Biguanides"/>
  </r>
  <r>
    <s v="FByNf7LgtdQ"/>
    <x v="26"/>
    <s v="Māori"/>
    <s v="Biguanides"/>
    <x v="0"/>
    <d v="2015-06-04T00:00:00"/>
    <s v="Biguanides"/>
  </r>
  <r>
    <s v="fC0YDvpc3ms"/>
    <x v="26"/>
    <s v="Asian"/>
    <s v="Biguanides"/>
    <x v="0"/>
    <d v="2021-05-15T00:00:00"/>
    <s v="Biguanides"/>
  </r>
  <r>
    <s v="eTJOd.mnqpA"/>
    <x v="26"/>
    <s v="Other"/>
    <s v="Biguanides"/>
    <x v="0"/>
    <d v="2016-11-28T00:00:00"/>
    <s v="Biguanides"/>
  </r>
  <r>
    <s v="euTijlKNn2c"/>
    <x v="26"/>
    <s v="Pacific peoples"/>
    <s v="Biguanides"/>
    <x v="0"/>
    <d v="2013-07-23T00:00:00"/>
    <s v="Biguanides-&gt;Biguanides|Sulfonylureas-&gt;DPP-4 inhibitors-&gt;DPP-4 inhibitors|Sulfonylureas-&gt;DPP-4 inhibitors|SGLT-2 inhibitors|Sulfonylureas-&gt;SGLT-2 inhibitors-&gt;DPP-4 inhibitors|SGLT-2 inhibitors"/>
  </r>
  <r>
    <s v="eWNlYWIwNmA"/>
    <x v="26"/>
    <s v="Other"/>
    <s v="Biguanides"/>
    <x v="0"/>
    <d v="2015-01-06T00:00:00"/>
    <s v="Biguanides"/>
  </r>
  <r>
    <s v="iiao0qn4Pa2"/>
    <x v="26"/>
    <s v="Māori"/>
    <s v="Biguanides"/>
    <x v="0"/>
    <d v="2016-03-02T00:00:00"/>
    <s v="Biguanides-&gt;Biguanides|Sulfonylureas-&gt;Sulfonylureas-&gt;Biguanides|SGLT-2 inhibitors|Sulfonylureas-&gt;Biguanides|GLP-1 agonists|Sulfonylureas"/>
  </r>
  <r>
    <s v="iIzWrzm2YQU"/>
    <x v="26"/>
    <s v="Asian"/>
    <s v="Biguanides"/>
    <x v="0"/>
    <d v="2024-08-13T00:00:00"/>
    <s v="Biguanides"/>
  </r>
  <r>
    <s v="iHMpF88Y9U2"/>
    <x v="26"/>
    <s v="Māori"/>
    <s v="Biguanides"/>
    <x v="0"/>
    <d v="2013-08-16T00:00:00"/>
    <s v="Biguanides"/>
  </r>
  <r>
    <s v="iF8lszVvJ3o"/>
    <x v="26"/>
    <s v="Asian"/>
    <s v="Biguanides"/>
    <x v="0"/>
    <d v="2013-05-16T00:00:00"/>
    <s v="Biguanides-&gt;Insulin aspart|Insulin isophane-&gt;Biguanides|Insulin aspart|Insulin isophane"/>
  </r>
  <r>
    <s v="IECl.PYm.TM"/>
    <x v="26"/>
    <s v="Asian"/>
    <s v="Biguanides"/>
    <x v="0"/>
    <d v="2017-04-11T00:00:00"/>
    <s v="Biguanides"/>
  </r>
  <r>
    <s v="iGe63lik4GA"/>
    <x v="26"/>
    <s v="Māori"/>
    <s v="Biguanides"/>
    <x v="0"/>
    <d v="2024-08-02T00:00:00"/>
    <s v="Biguanides"/>
  </r>
  <r>
    <s v="IFp3erqj3KU"/>
    <x v="26"/>
    <s v="Māori"/>
    <s v="Biguanides"/>
    <x v="0"/>
    <d v="2020-03-06T00:00:00"/>
    <s v="Biguanides"/>
  </r>
  <r>
    <s v="IQ0rsHpDJ3I"/>
    <x v="26"/>
    <s v="Māori"/>
    <s v="Biguanides"/>
    <x v="0"/>
    <d v="2024-10-03T00:00:00"/>
    <s v="Biguanides"/>
  </r>
  <r>
    <s v="imsBcpmyYI."/>
    <x v="26"/>
    <s v="Asian"/>
    <s v="Biguanides"/>
    <x v="0"/>
    <d v="2023-06-07T00:00:00"/>
    <s v="Biguanides"/>
  </r>
  <r>
    <s v="I4qHLspxkYk"/>
    <x v="26"/>
    <s v="Pacific peoples"/>
    <s v="Biguanides"/>
    <x v="0"/>
    <d v="2022-05-23T00:00:00"/>
    <s v="Biguanides"/>
  </r>
  <r>
    <s v="i2CBPah.qPc"/>
    <x v="26"/>
    <s v="Māori"/>
    <s v="Biguanides|Insulin glargine"/>
    <x v="0"/>
    <d v="2013-11-15T00:00:00"/>
    <s v="Biguanides|Insulin glargine-&gt;Insulin aspart-&gt;Insulin glargine-&gt;Insulin aspart|Insulin glargine-&gt;Biguanides|Thiazolidinedione-&gt;Sulfonylureas-&gt;Biguanides|Sulfonylureas|Thiazolidinedione-&gt;Thiazolidinedione-&gt;Biguanides|Sulfonylureas-&gt;Biguanides"/>
  </r>
  <r>
    <s v="i385IY/Q3dM"/>
    <x v="26"/>
    <s v="Māori"/>
    <s v="Biguanides"/>
    <x v="0"/>
    <d v="2024-02-02T00:00:00"/>
    <s v="Biguanides"/>
  </r>
  <r>
    <s v="Iba3RC/6RuE"/>
    <x v="26"/>
    <s v="Other"/>
    <s v="Biguanides"/>
    <x v="0"/>
    <d v="2025-09-25T00:00:00"/>
    <s v="Biguanides"/>
  </r>
  <r>
    <s v="IE01Tv0RjXU"/>
    <x v="26"/>
    <s v="Asian"/>
    <s v="Biguanides"/>
    <x v="0"/>
    <d v="2019-08-02T00:00:00"/>
    <s v="Biguanides-&gt;Biguanides|Sulfonylureas-&gt;Biguanides|SGLT-2 inhibitors-&gt;DPP-4 inhibitors-&gt;SGLT-2 inhibitors"/>
  </r>
  <r>
    <s v="fIGhAIRSmQw"/>
    <x v="26"/>
    <s v="Other"/>
    <s v="Biguanides"/>
    <x v="0"/>
    <d v="2012-05-24T00:00:00"/>
    <s v="Biguanides"/>
  </r>
  <r>
    <s v="FlRdrAqgcSA"/>
    <x v="26"/>
    <s v="Pacific peoples"/>
    <s v="Biguanides"/>
    <x v="0"/>
    <d v="2011-06-15T00:00:00"/>
    <s v="Biguanides-&gt;Biguanides|Sulfonylureas-&gt;Biguanides|Insulin glargine|Sulfonylureas-&gt;Insulin glargine-&gt;Insulin glargine|Sulfonylureas-&gt;DPP-4 inhibitors|Insulin glargine|Sulfonylureas-&gt;DPP-4 inhibitors|Insulin glargine-&gt;DPP-4 inhibitors|Sulfonylureas-&gt;DPP-4 inhibitors-&gt;DPP-4 inhibitors|SGLT-2 inhibitors|Sulfonylureas-&gt;DPP-4 inhibitors|Insulin glargine|SGLT-2 inhibitors|Sulfonylureas-&gt;Biguanides|GLP-1 agonists|Insulin glargine|Sulfonylureas-&gt;GLP-1 agonists|Insulin glargine-&gt;GLP-1 agonists-&gt;Biguanides|GLP-1 agonists|Sulfonylureas-&gt;Biguanides|Insulin glargine-&gt;Biguanides|GLP-1 agonists|Insulin glargine-&gt;Insulin aspart-&gt;Biguanides|GLP-1 agonists|Insulin aspart|Insulin glargine-&gt;GLP-1 agonists|Insulin aspart|Insulin glargine-&gt;Insulin aspart|Insulin glargine"/>
  </r>
  <r>
    <s v="FDpP3U6gNYQ"/>
    <x v="26"/>
    <s v="Other"/>
    <s v="Biguanides"/>
    <x v="0"/>
    <d v="2023-06-23T00:00:00"/>
    <s v="Biguanides"/>
  </r>
  <r>
    <s v="fd70KKrxKps"/>
    <x v="26"/>
    <s v="Other"/>
    <s v="Insulin aspart|Insulin isophane"/>
    <x v="1"/>
    <d v="2011-04-02T00:00:00"/>
    <s v="Insulin aspart|Insulin isophane-&gt;Biguanides|Insulin aspart|Insulin isophane-&gt;Biguanides"/>
  </r>
  <r>
    <s v="fHm8SjPUbeA"/>
    <x v="26"/>
    <s v="Other"/>
    <s v="Biguanides"/>
    <x v="0"/>
    <d v="2012-12-28T00:00:00"/>
    <s v="Biguanides"/>
  </r>
  <r>
    <s v="c6ZS8q3eO4k"/>
    <x v="26"/>
    <s v="Māori"/>
    <s v="Biguanides"/>
    <x v="0"/>
    <d v="2017-07-13T00:00:00"/>
    <s v="Biguanides"/>
  </r>
  <r>
    <s v="c9PhJWcSh.Q"/>
    <x v="26"/>
    <s v="Māori"/>
    <s v="Biguanides|Sulfonylureas"/>
    <x v="0"/>
    <d v="2015-11-12T00:00:00"/>
    <s v="Biguanides|Sulfonylureas-&gt;Sulfonylureas-&gt;Biguanides-&gt;Biguanides|DPP-4 inhibitors-&gt;DPP-4 inhibitors"/>
  </r>
  <r>
    <s v="c3//wmWN1oM"/>
    <x v="26"/>
    <s v="Pacific peoples"/>
    <s v="Biguanides"/>
    <x v="0"/>
    <d v="2015-06-10T00:00:00"/>
    <s v="Biguanides-&gt;DPP-4 inhibitors-&gt;DPP-4 inhibitors|SGLT-2 inhibitors"/>
  </r>
  <r>
    <s v="c4RnlsxJwbg"/>
    <x v="26"/>
    <s v="Asian"/>
    <s v="Biguanides"/>
    <x v="0"/>
    <d v="2013-06-28T00:00:00"/>
    <s v="Biguanides"/>
  </r>
  <r>
    <s v="c5pi27EzV0g"/>
    <x v="26"/>
    <s v="Pacific peoples"/>
    <s v="Biguanides"/>
    <x v="0"/>
    <d v="2025-08-27T00:00:00"/>
    <s v="Biguanides"/>
  </r>
  <r>
    <s v="f5u6W8QB5jU"/>
    <x v="26"/>
    <s v="Other"/>
    <s v="Biguanides"/>
    <x v="0"/>
    <d v="2017-07-09T00:00:00"/>
    <s v="Biguanides-&gt;Insulin isophane|Insulin lispro"/>
  </r>
  <r>
    <s v="f6YXLjR0B4c"/>
    <x v="26"/>
    <s v="Other"/>
    <s v="Biguanides"/>
    <x v="0"/>
    <d v="2013-11-08T00:00:00"/>
    <s v="Biguanides"/>
  </r>
  <r>
    <s v="f8bAHAtXYV."/>
    <x v="26"/>
    <s v="Asian"/>
    <s v="Biguanides"/>
    <x v="0"/>
    <d v="2024-12-04T00:00:00"/>
    <s v="Biguanides"/>
  </r>
  <r>
    <s v="f80JkIIeyfU"/>
    <x v="26"/>
    <s v="Other"/>
    <s v="Biguanides"/>
    <x v="0"/>
    <d v="2011-01-13T00:00:00"/>
    <s v="Biguanides"/>
  </r>
  <r>
    <s v="fAHz8H9Tlec"/>
    <x v="26"/>
    <s v="Other"/>
    <s v="Biguanides"/>
    <x v="0"/>
    <d v="2015-11-11T00:00:00"/>
    <s v="Biguanides-&gt;DPP-4 inhibitors"/>
  </r>
  <r>
    <s v="BXM1Ok5w8EQ"/>
    <x v="26"/>
    <s v="Other"/>
    <s v="Biguanides"/>
    <x v="0"/>
    <d v="2022-09-15T00:00:00"/>
    <s v="Biguanides"/>
  </r>
  <r>
    <s v="C2C0Y6ZJKzM"/>
    <x v="26"/>
    <s v="Māori"/>
    <s v="Biguanides|Insulin glargine"/>
    <x v="0"/>
    <d v="2014-04-26T00:00:00"/>
    <s v="Biguanides|Insulin glargine-&gt;Insulin glargine-&gt;Biguanides-&gt;Biguanides|Insulin aspart|Sulfonylureas-&gt;Biguanides|Sulfonylureas-&gt;GLP-1 agonists|Insulin glargine-&gt;DPP-4 inhibitors|Insulin glargine-&gt;DPP-4 inhibitors"/>
  </r>
  <r>
    <s v="C/DrF46ZhlM"/>
    <x v="26"/>
    <s v="Māori"/>
    <s v="Biguanides"/>
    <x v="0"/>
    <d v="2011-05-11T00:00:00"/>
    <s v="Biguanides-&gt;Insulin isophane"/>
  </r>
  <r>
    <s v="bw7wAMY04HQ"/>
    <x v="26"/>
    <s v="Māori"/>
    <s v="Biguanides"/>
    <x v="0"/>
    <d v="2016-07-19T00:00:00"/>
    <s v="Biguanides-&gt;Biguanides|Insulin aspart-&gt;Insulin aspart-&gt;Insulin aspart|Insulin glargine-&gt;Biguanides|Insulin aspart|Insulin glargine-&gt;Insulin glargine|SGLT-2 inhibitors-&gt;Biguanides|Insulin glargine|SGLT-2 inhibitors-&gt;DPP-4 inhibitors|Insulin aspart|Insulin glargine-&gt;Biguanides|DPP-4 inhibitors|Insulin aspart|Insulin glargine-&gt;GLP-1 agonists-&gt;Biguanides|GLP-1 agonists|Insulin aspart|Insulin glargine-&gt;GLP-1 agonists|Insulin aspart|Insulin glargine"/>
  </r>
  <r>
    <s v="bngo1JONr56"/>
    <x v="26"/>
    <s v="Pacific peoples"/>
    <s v="Biguanides"/>
    <x v="0"/>
    <d v="2013-04-07T00:00:00"/>
    <s v="Biguanides-&gt;Sulfonylureas"/>
  </r>
  <r>
    <s v="7qiiimHSjUQ"/>
    <x v="26"/>
    <s v="Pacific peoples"/>
    <s v="Biguanides"/>
    <x v="0"/>
    <d v="2019-02-26T00:00:00"/>
    <s v="Biguanides-&gt;Insulin aspart|Insulin isophane-&gt;Insulin aspart|Insulin glargine-&gt;SGLT-2 inhibitors"/>
  </r>
  <r>
    <s v="bInmAnpW5eA"/>
    <x v="26"/>
    <s v="Other"/>
    <s v="Biguanides"/>
    <x v="0"/>
    <d v="2023-05-29T00:00:00"/>
    <s v="Biguanides"/>
  </r>
  <r>
    <s v="67k1qoSwuzU"/>
    <x v="26"/>
    <s v="Other"/>
    <s v="Biguanides"/>
    <x v="0"/>
    <d v="2023-10-17T00:00:00"/>
    <s v="Biguanides"/>
  </r>
  <r>
    <s v="68eI6Y6ZENM"/>
    <x v="26"/>
    <s v="Māori"/>
    <s v="Biguanides"/>
    <x v="0"/>
    <d v="2023-12-01T00:00:00"/>
    <s v="Biguanides"/>
  </r>
  <r>
    <s v="68nHKmueFQ6"/>
    <x v="26"/>
    <s v="Pacific peoples"/>
    <s v="Insulin aspart|Insulin isophane"/>
    <x v="1"/>
    <d v="2022-06-15T00:00:00"/>
    <s v="Insulin aspart|Insulin isophane-&gt;Biguanides"/>
  </r>
  <r>
    <s v="65Yb7HJIhJo"/>
    <x v="26"/>
    <s v="Māori"/>
    <s v="Biguanides"/>
    <x v="0"/>
    <d v="2014-03-27T00:00:00"/>
    <s v="Biguanides-&gt;Biguanides|Insulin lispro-&gt;Insulin isophane-&gt;Biguanides|Insulin isophane-&gt;Biguanides|Insulin glargine-&gt;Insulin glargine-&gt;Insulin Neutral-&gt;Insulin glargine|Insulin Neutral-&gt;Insulin lispro-&gt;Insulin glargine|Insulin lispro-&gt;DPP-4 inhibitors-&gt;Insulin glargine|Insulin lispro|SGLT-2 inhibitors-&gt;DPP-4 inhibitors|Insulin glargine|Insulin lispro-&gt;DPP-4 inhibitors|Insulin glargine|Insulin lispro|SGLT-2 inhibitors-&gt;DPP-4 inhibitors|Insulin glargine-&gt;Biguanides|GLP-1 agonists|SGLT-2 inhibitors-&gt;Biguanides|DPP-4 inhibitors|Insulin glargine-&gt;Biguanides|GLP-1 agonists|Insulin glargine|Insulin lispro-&gt;DPP-4 inhibitors|SGLT-2 inhibitors-&gt;DPP-4 inhibitors|Insulin glargine|SGLT-2 inhibitors"/>
  </r>
  <r>
    <s v="66ICFdiTyFA"/>
    <x v="26"/>
    <s v="Māori"/>
    <s v="Biguanides|DPP-4 inhibitors"/>
    <x v="0"/>
    <d v="2025-07-03T00:00:00"/>
    <s v="Biguanides|DPP-4 inhibitors-&gt;DPP-4 inhibitors"/>
  </r>
  <r>
    <s v="6ezwpcYOjhk"/>
    <x v="26"/>
    <s v="Other"/>
    <s v="Biguanides"/>
    <x v="0"/>
    <d v="2024-10-10T00:00:00"/>
    <s v="Biguanides"/>
  </r>
  <r>
    <s v="6dc/ueAMyHg"/>
    <x v="26"/>
    <s v="Māori"/>
    <s v="Biguanides"/>
    <x v="0"/>
    <d v="2023-12-19T00:00:00"/>
    <s v="Biguanides-&gt;GLP-1 agonists-&gt;Insulin isophane"/>
  </r>
  <r>
    <s v="6J4CUwfBvdU"/>
    <x v="26"/>
    <s v="Other"/>
    <s v="Biguanides"/>
    <x v="0"/>
    <d v="2022-09-14T00:00:00"/>
    <s v="Biguanides-&gt;Insulin aspart|Insulin isophane-&gt;Insulin isophane-&gt;Insulin aspart"/>
  </r>
  <r>
    <s v="6pwQBxECbqc"/>
    <x v="26"/>
    <s v="Asian"/>
    <s v="Biguanides"/>
    <x v="0"/>
    <d v="2012-03-21T00:00:00"/>
    <s v="Biguanides"/>
  </r>
  <r>
    <s v="6zOjOlXhPHc"/>
    <x v="26"/>
    <s v="Māori"/>
    <s v="Biguanides"/>
    <x v="0"/>
    <d v="2014-03-27T00:00:00"/>
    <s v="Biguanides"/>
  </r>
  <r>
    <s v="6YRszGcK9FY"/>
    <x v="26"/>
    <s v="Other"/>
    <s v="Biguanides"/>
    <x v="0"/>
    <d v="2017-08-09T00:00:00"/>
    <s v="Biguanides-&gt;Insulin isophane-&gt;Insulin aspart-&gt;Insulin aspart|Insulin isophane-&gt;Biguanides|DPP-4 inhibitors-&gt;DPP-4 inhibitors-&gt;GLP-1 agonists"/>
  </r>
  <r>
    <s v="6wHdqdBHyQA"/>
    <x v="26"/>
    <s v="Asian"/>
    <s v="Biguanides"/>
    <x v="0"/>
    <d v="2017-09-25T00:00:00"/>
    <s v="Biguanides"/>
  </r>
  <r>
    <s v="7H6U3A.nkdM"/>
    <x v="26"/>
    <s v="Other"/>
    <s v="Biguanides"/>
    <x v="0"/>
    <d v="2022-10-14T00:00:00"/>
    <s v="Biguanides"/>
  </r>
  <r>
    <s v="7G7/QKghoVI"/>
    <x v="26"/>
    <s v="Asian"/>
    <s v="Biguanides"/>
    <x v="0"/>
    <d v="2022-07-06T00:00:00"/>
    <s v="Biguanides"/>
  </r>
  <r>
    <s v="74lfoyhfqQk"/>
    <x v="26"/>
    <s v="Other"/>
    <s v="Biguanides"/>
    <x v="0"/>
    <d v="2025-02-27T00:00:00"/>
    <s v="Biguanides"/>
  </r>
  <r>
    <s v="7CPyIFibAD2"/>
    <x v="26"/>
    <s v="Other"/>
    <s v="Biguanides"/>
    <x v="0"/>
    <d v="2024-02-16T00:00:00"/>
    <s v="Biguanides"/>
  </r>
  <r>
    <s v="/fraXdIsyDY"/>
    <x v="26"/>
    <s v="Other"/>
    <s v="Biguanides"/>
    <x v="0"/>
    <d v="2020-12-07T00:00:00"/>
    <s v="Biguanides"/>
  </r>
  <r>
    <s v="/JGbN.68Wqo"/>
    <x v="26"/>
    <s v="Other"/>
    <s v="Biguanides"/>
    <x v="0"/>
    <d v="2012-05-08T00:00:00"/>
    <s v="Biguanides"/>
  </r>
  <r>
    <s v="/nXL5gORHVo"/>
    <x v="26"/>
    <s v="Asian"/>
    <s v="Biguanides"/>
    <x v="0"/>
    <d v="2018-10-17T00:00:00"/>
    <s v="Biguanides"/>
  </r>
  <r>
    <s v="/P2wSSYkl52"/>
    <x v="26"/>
    <s v="Pacific peoples"/>
    <s v="Biguanides|Sulfonylureas"/>
    <x v="0"/>
    <d v="2012-11-16T00:00:00"/>
    <s v="Biguanides|Sulfonylureas-&gt;Biguanides-&gt;DPP-4 inhibitors-&gt;Biguanides|DPP-4 inhibitors-&gt;DPP-4 inhibitors|Sulfonylureas-&gt;DPP-4 inhibitors|SGLT-2 inhibitors-&gt;SGLT-2 inhibitors|Sulfonylureas-&gt;Biguanides|SGLT-2 inhibitors|Sulfonylureas-&gt;Insulin aspart|SGLT-2 inhibitors-&gt;Insulin aspart-&gt;SGLT-2 inhibitors"/>
  </r>
  <r>
    <s v="/D7kVWG.Xzw"/>
    <x v="26"/>
    <s v="Māori"/>
    <s v="Biguanides"/>
    <x v="0"/>
    <d v="2022-08-26T00:00:00"/>
    <s v="Biguanides"/>
  </r>
  <r>
    <s v="/a3cCq3xRR."/>
    <x v="26"/>
    <s v="Pacific peoples"/>
    <s v="Biguanides"/>
    <x v="0"/>
    <d v="2021-09-10T00:00:00"/>
    <s v="Biguanides-&gt;GLP-1 agonists"/>
  </r>
  <r>
    <s v="/SbcX3M0VwE"/>
    <x v="26"/>
    <s v="Asian"/>
    <s v="Biguanides"/>
    <x v="0"/>
    <d v="2019-04-01T00:00:00"/>
    <s v="Biguanides-&gt;DPP-4 inhibitors-&gt;Sulfonylureas-&gt;DPP-4 inhibitors|SGLT-2 inhibitors"/>
  </r>
  <r>
    <s v="5XFeLXXdltY"/>
    <x v="26"/>
    <s v="Other"/>
    <s v="Biguanides"/>
    <x v="0"/>
    <d v="2022-05-11T00:00:00"/>
    <s v="Biguanides"/>
  </r>
  <r>
    <s v="/zw7t.7UXBc"/>
    <x v="26"/>
    <s v="Pacific peoples"/>
    <s v="Biguanides"/>
    <x v="0"/>
    <d v="2018-03-05T00:00:00"/>
    <s v="Biguanides-&gt;Insulin isophane"/>
  </r>
  <r>
    <s v="5wk4Jg8ve26"/>
    <x v="26"/>
    <s v="Other"/>
    <s v="Biguanides"/>
    <x v="0"/>
    <d v="2016-11-10T00:00:00"/>
    <s v="Biguanides"/>
  </r>
  <r>
    <s v="5Y2K8bY7/Oo"/>
    <x v="26"/>
    <s v="Māori"/>
    <s v="Biguanides"/>
    <x v="0"/>
    <d v="2023-11-02T00:00:00"/>
    <s v="Biguanides"/>
  </r>
  <r>
    <s v="AVBUFi/IFjs"/>
    <x v="26"/>
    <s v="Pacific peoples"/>
    <s v="Biguanides"/>
    <x v="0"/>
    <d v="2021-06-04T00:00:00"/>
    <s v="Biguanides"/>
  </r>
  <r>
    <s v="AYcmAXpZ79g"/>
    <x v="26"/>
    <s v="Other"/>
    <s v="Biguanides"/>
    <x v="0"/>
    <d v="2018-09-03T00:00:00"/>
    <s v="Biguanides-&gt;Biguanides|Sulfonylureas-&gt;Insulin glargine|Insulin glulisine-&gt;Insulin glargine-&gt;Insulin glulisine-&gt;Insulin aspart-&gt;Insulin isophane-&gt;Biguanides|Insulin aspart-&gt;Insulin aspart|Insulin isophane"/>
  </r>
  <r>
    <s v="AsH/WBgztRk"/>
    <x v="26"/>
    <s v="Pacific peoples"/>
    <s v="Biguanides"/>
    <x v="0"/>
    <d v="2018-01-09T00:00:00"/>
    <s v="Biguanides"/>
  </r>
  <r>
    <s v="at/Gbit09XU"/>
    <x v="26"/>
    <s v="Other"/>
    <s v="Biguanides"/>
    <x v="0"/>
    <d v="2024-05-30T00:00:00"/>
    <s v="Biguanides-&gt;Sulfonylureas-&gt;DPP-4 inhibitors-&gt;GLP-1 agonists"/>
  </r>
  <r>
    <s v="aRrXJPbZDJc"/>
    <x v="26"/>
    <s v="Māori"/>
    <s v="DPP-4 inhibitors"/>
    <x v="0"/>
    <d v="2022-08-20T00:00:00"/>
    <s v="DPP-4 inhibitors-&gt;Biguanides"/>
  </r>
  <r>
    <s v="as82gAwFRgk"/>
    <x v="26"/>
    <s v="Pacific peoples"/>
    <s v="Biguanides"/>
    <x v="0"/>
    <d v="2021-09-24T00:00:00"/>
    <s v="Biguanides-&gt;DPP-4 inhibitors-&gt;Biguanides|DPP-4 inhibitors-&gt;Biguanides|GLP-1 agonists"/>
  </r>
  <r>
    <s v="Ar8IEhrGiGo"/>
    <x v="26"/>
    <s v="Other"/>
    <s v="Biguanides"/>
    <x v="0"/>
    <d v="2017-07-28T00:00:00"/>
    <s v="Biguanides"/>
  </r>
  <r>
    <s v="4YZwZ7n44UM"/>
    <x v="26"/>
    <s v="Other"/>
    <s v="Biguanides"/>
    <x v="0"/>
    <d v="2015-06-12T00:00:00"/>
    <s v="Biguanides-&gt;Insulin isophane"/>
  </r>
  <r>
    <s v="50t0tC6iO/Q"/>
    <x v="26"/>
    <s v="Other"/>
    <s v="Biguanides"/>
    <x v="0"/>
    <d v="2023-07-19T00:00:00"/>
    <s v="Biguanides"/>
  </r>
  <r>
    <s v="EKKi05Nz9v6"/>
    <x v="26"/>
    <s v="Other"/>
    <s v="Biguanides|Insulin isophane"/>
    <x v="0"/>
    <d v="2011-03-08T00:00:00"/>
    <s v="Biguanides|Insulin isophane-&gt;Insulin isophane"/>
  </r>
  <r>
    <s v="bnmp4YFQSMI"/>
    <x v="26"/>
    <s v="Asian"/>
    <s v="Biguanides"/>
    <x v="0"/>
    <d v="2020-02-06T00:00:00"/>
    <s v="Biguanides"/>
  </r>
  <r>
    <s v="eIm4SUEOuh2"/>
    <x v="26"/>
    <s v="Other"/>
    <s v="Biguanides"/>
    <x v="0"/>
    <d v="2014-10-22T00:00:00"/>
    <s v="Biguanides"/>
  </r>
  <r>
    <s v="bmzx4EguLkw"/>
    <x v="26"/>
    <s v="Other"/>
    <s v="Biguanides"/>
    <x v="0"/>
    <d v="2021-08-25T00:00:00"/>
    <s v="Biguanides"/>
  </r>
  <r>
    <s v="BhykAGxx5o2"/>
    <x v="26"/>
    <s v="Other"/>
    <s v="Biguanides"/>
    <x v="0"/>
    <d v="2016-07-05T00:00:00"/>
    <s v="Biguanides-&gt;Sulfonylureas-&gt;Insulin isophane-&gt;DPP-4 inhibitors-&gt;Biguanides|DPP-4 inhibitors-&gt;Insulin glargine-&gt;Insulin glulisine-&gt;Insulin glargine|Insulin glulisine-&gt;GLP-1 agonists-&gt;GLP-1 agonists|Insulin glargine|Insulin glulisine"/>
  </r>
  <r>
    <s v="b4uSsBJkLsE"/>
    <x v="26"/>
    <s v="Asian"/>
    <s v="Biguanides|Insulin isophane|Insulin lispro"/>
    <x v="0"/>
    <d v="2022-04-29T00:00:00"/>
    <s v="Biguanides|Insulin isophane|Insulin lispro-&gt;Insulin isophane|Insulin lispro"/>
  </r>
  <r>
    <s v="B7cGx.yB3FY"/>
    <x v="26"/>
    <s v="Māori"/>
    <s v="Biguanides|Insulin isophane"/>
    <x v="0"/>
    <d v="2015-06-10T00:00:00"/>
    <s v="Biguanides|Insulin isophane-&gt;Biguanides|Insulin aspart|Insulin isophane-&gt;Insulin isophane"/>
  </r>
  <r>
    <s v="b3Eo.U0E5mg"/>
    <x v="26"/>
    <s v="Asian"/>
    <s v="Biguanides"/>
    <x v="0"/>
    <d v="2024-10-25T00:00:00"/>
    <s v="Biguanides"/>
  </r>
  <r>
    <s v="BAz1kEXnJXg"/>
    <x v="26"/>
    <s v="Asian"/>
    <s v="Biguanides"/>
    <x v="0"/>
    <d v="2012-12-11T00:00:00"/>
    <s v="Biguanides"/>
  </r>
  <r>
    <s v="BF7U.FSbz3g"/>
    <x v="26"/>
    <s v="Asian"/>
    <s v="Biguanides|Insulin isophane"/>
    <x v="0"/>
    <d v="2019-05-07T00:00:00"/>
    <s v="Biguanides|Insulin isophane"/>
  </r>
  <r>
    <s v="bFC968vTzTI"/>
    <x v="26"/>
    <s v="Asian"/>
    <s v="Biguanides"/>
    <x v="0"/>
    <d v="2012-08-06T00:00:00"/>
    <s v="Biguanides"/>
  </r>
  <r>
    <s v="beHpAeTBQaM"/>
    <x v="26"/>
    <s v="Māori"/>
    <s v="Biguanides"/>
    <x v="0"/>
    <d v="2017-02-23T00:00:00"/>
    <s v="Biguanides-&gt;Biguanides|Insulin isophane-&gt;Insulin isophane"/>
  </r>
  <r>
    <s v="BdbmCDK27tk"/>
    <x v="26"/>
    <s v="Māori"/>
    <s v="Biguanides"/>
    <x v="0"/>
    <d v="2021-10-27T00:00:00"/>
    <s v="Biguanides-&gt;SGLT-2 inhibitors"/>
  </r>
  <r>
    <s v="ZZaWXfAwcc."/>
    <x v="26"/>
    <s v="Asian"/>
    <s v="Biguanides"/>
    <x v="0"/>
    <d v="2020-07-01T00:00:00"/>
    <s v="Biguanides-&gt;Insulin aspart|Insulin isophane-&gt;Insulin isophane"/>
  </r>
  <r>
    <s v="XabvQtxFDgU"/>
    <x v="26"/>
    <s v="Other"/>
    <s v="Biguanides"/>
    <x v="0"/>
    <d v="2013-03-04T00:00:00"/>
    <s v="Biguanides"/>
  </r>
  <r>
    <s v="X8/VEDkfoog"/>
    <x v="26"/>
    <s v="Pacific peoples"/>
    <s v="Biguanides"/>
    <x v="0"/>
    <d v="2014-12-16T00:00:00"/>
    <s v="Biguanides-&gt;Insulin glargine|Insulin lispro-&gt;Insulin glargine-&gt;Insulin lispro-&gt;Insulin aspart|Insulin glargine-&gt;Insulin aspart-&gt;Insulin glargine|Insulin glulisine-&gt;DPP-4 inhibitors|Insulin glargine|Insulin glulisine-&gt;DPP-4 inhibitors-&gt;DPP-4 inhibitors|Insulin glulisine-&gt;Insulin glulisine-&gt;Insulin glargine|Insulin glulisine|SGLT-2 inhibitors-&gt;DPP-4 inhibitors|Insulin glargine|Insulin glulisine|SGLT-2 inhibitors-&gt;SGLT-2 inhibitors-&gt;Biguanides|SGLT-2 inhibitors-&gt;Biguanides|Insulin glargine|Insulin glulisine|SGLT-2 inhibitors-&gt;Biguanides|GLP-1 agonists|Insulin glargine|Insulin glulisine-&gt;GLP-1 agonists-&gt;Biguanides|Insulin glargine|Insulin glulisine-&gt;Biguanides|GLP-1 agonists-&gt;GLP-1 agonists|Insulin glargine-&gt;GLP-1 agonists|Insulin glargine|Insulin glulisine-&gt;Biguanides|GLP-1 agonists|Insulin glargine"/>
  </r>
  <r>
    <s v="zUGJlnB3awA"/>
    <x v="26"/>
    <s v="Other"/>
    <s v="Biguanides"/>
    <x v="0"/>
    <d v="2012-12-04T00:00:00"/>
    <s v="Biguanides"/>
  </r>
  <r>
    <s v="ZtWHliPSyzs"/>
    <x v="26"/>
    <s v="Māori"/>
    <s v="Biguanides"/>
    <x v="0"/>
    <d v="2025-05-22T00:00:00"/>
    <s v="Biguanides"/>
  </r>
  <r>
    <s v="ZWRY6nWWBps"/>
    <x v="26"/>
    <s v="Māori"/>
    <s v="Biguanides"/>
    <x v="0"/>
    <d v="2015-02-13T00:00:00"/>
    <s v="Biguanides-&gt;Insulin isophane-&gt;Biguanides|Insulin isophane-&gt;Insulin aspart|Insulin isophane-&gt;Insulin aspart-&gt;SGLT-2 inhibitors-&gt;Biguanides|SGLT-2 inhibitors-&gt;Biguanides|GLP-1 agonists-&gt;GLP-1 agonists-&gt;Biguanides|GLP-1 agonists|Insulin isophane"/>
  </r>
  <r>
    <s v="zWJh7zM0zzk"/>
    <x v="26"/>
    <s v="Pacific peoples"/>
    <s v="Biguanides"/>
    <x v="0"/>
    <d v="2021-11-11T00:00:00"/>
    <s v="Biguanides"/>
  </r>
  <r>
    <s v="4p8Bh5WTkAk"/>
    <x v="26"/>
    <s v="Other"/>
    <s v="Biguanides"/>
    <x v="0"/>
    <d v="2011-10-07T00:00:00"/>
    <s v="Biguanides"/>
  </r>
  <r>
    <s v="45yqOtg3deY"/>
    <x v="26"/>
    <s v="Pacific peoples"/>
    <s v="Biguanides"/>
    <x v="0"/>
    <d v="2022-07-25T00:00:00"/>
    <s v="Biguanides"/>
  </r>
  <r>
    <s v="4/PnXgye5sc"/>
    <x v="26"/>
    <s v="Pacific peoples"/>
    <s v="DPP-4 inhibitors"/>
    <x v="0"/>
    <d v="2025-01-20T00:00:00"/>
    <s v="DPP-4 inhibitors"/>
  </r>
  <r>
    <s v="4dMsqYkSpQE"/>
    <x v="26"/>
    <s v="Pacific peoples"/>
    <s v="Biguanides"/>
    <x v="0"/>
    <d v="2018-09-27T00:00:00"/>
    <s v="Biguanides"/>
  </r>
  <r>
    <s v="fWvAfkcTuuI"/>
    <x v="26"/>
    <s v="Pacific peoples"/>
    <s v="Biguanides"/>
    <x v="0"/>
    <d v="2021-07-23T00:00:00"/>
    <s v="Biguanides"/>
  </r>
  <r>
    <s v="ftL8HP8mHd2"/>
    <x v="26"/>
    <s v="Asian"/>
    <s v="Biguanides"/>
    <x v="0"/>
    <d v="2019-12-30T00:00:00"/>
    <s v="Biguanides"/>
  </r>
  <r>
    <s v="fVa.EtPGTXc"/>
    <x v="26"/>
    <s v="Asian"/>
    <s v="Biguanides"/>
    <x v="0"/>
    <d v="2015-11-06T00:00:00"/>
    <s v="Biguanides"/>
  </r>
  <r>
    <s v="fRpTvSzOxXo"/>
    <x v="26"/>
    <s v="Māori"/>
    <s v="Biguanides"/>
    <x v="0"/>
    <d v="2021-05-26T00:00:00"/>
    <s v="Biguanides-&gt;Biguanides|SGLT-2 inhibitors-&gt;GLP-1 agonists-&gt;Biguanides|GLP-1 agonists|SGLT-2 inhibitors-&gt;SGLT-2 inhibitors-&gt;Biguanides|GLP-1 agonists"/>
  </r>
  <r>
    <s v="FsL.oIUESac"/>
    <x v="26"/>
    <s v="Pacific peoples"/>
    <s v="Biguanides"/>
    <x v="0"/>
    <d v="2022-04-22T00:00:00"/>
    <s v="Biguanides"/>
  </r>
  <r>
    <s v="fpaE42hVI8c"/>
    <x v="26"/>
    <s v="Other"/>
    <s v="Biguanides"/>
    <x v="0"/>
    <d v="2023-07-27T00:00:00"/>
    <s v="Biguanides"/>
  </r>
  <r>
    <s v="X8Ddekle2VA"/>
    <x v="26"/>
    <s v="Pacific peoples"/>
    <s v="Biguanides"/>
    <x v="0"/>
    <d v="2021-05-15T00:00:00"/>
    <s v="Biguanides"/>
  </r>
  <r>
    <s v="x1o73OR7buw"/>
    <x v="26"/>
    <s v="Pacific peoples"/>
    <s v="Biguanides"/>
    <x v="0"/>
    <d v="2025-11-03T00:00:00"/>
    <s v="Biguanides"/>
  </r>
  <r>
    <s v="x.JvRNL35oA"/>
    <x v="26"/>
    <s v="Other"/>
    <s v="Biguanides"/>
    <x v="0"/>
    <d v="2023-05-05T00:00:00"/>
    <s v="Biguanides"/>
  </r>
  <r>
    <s v="fYxAn55aJXY"/>
    <x v="26"/>
    <s v="Asian"/>
    <s v="Biguanides|Insulin isophane|Insulin lispro"/>
    <x v="0"/>
    <d v="2022-11-24T00:00:00"/>
    <s v="Biguanides|Insulin isophane|Insulin lispro-&gt;Insulin isophane|Insulin lispro"/>
  </r>
  <r>
    <s v="fz.2y30TbVA"/>
    <x v="26"/>
    <s v="Other"/>
    <s v="Biguanides"/>
    <x v="0"/>
    <d v="2020-03-11T00:00:00"/>
    <s v="Biguanides"/>
  </r>
  <r>
    <s v="d7/Q0ONAcQo"/>
    <x v="26"/>
    <s v="Pacific peoples"/>
    <s v="Biguanides"/>
    <x v="0"/>
    <d v="2025-12-24T00:00:00"/>
    <s v="Biguanides"/>
  </r>
  <r>
    <s v="g3hAE0b3tM6"/>
    <x v="26"/>
    <s v="Other"/>
    <s v="Biguanides"/>
    <x v="0"/>
    <d v="2024-11-29T00:00:00"/>
    <s v="Biguanides"/>
  </r>
  <r>
    <s v="g41IDs9gzl6"/>
    <x v="26"/>
    <s v="Māori"/>
    <s v="Biguanides"/>
    <x v="0"/>
    <d v="2017-10-27T00:00:00"/>
    <s v="Biguanides"/>
  </r>
  <r>
    <s v="Cv0ASuAtZ5s"/>
    <x v="26"/>
    <s v="Other"/>
    <s v="Biguanides"/>
    <x v="0"/>
    <d v="2014-04-08T00:00:00"/>
    <s v="Biguanides"/>
  </r>
  <r>
    <s v="CXeqmxOmP6Y"/>
    <x v="26"/>
    <s v="Māori"/>
    <s v="Biguanides"/>
    <x v="0"/>
    <d v="2020-01-20T00:00:00"/>
    <s v="Biguanides"/>
  </r>
  <r>
    <s v="GBc9ondaFao"/>
    <x v="26"/>
    <s v="Pacific peoples"/>
    <s v="Biguanides"/>
    <x v="0"/>
    <d v="2011-07-27T00:00:00"/>
    <s v="Biguanides-&gt;Biguanides|DPP-4 inhibitors-&gt;DPP-4 inhibitors-&gt;Biguanides|Insulin isophane-&gt;Insulin isophane-&gt;Insulin glargine-&gt;Biguanides|SGLT-2 inhibitors-&gt;SGLT-2 inhibitors-&gt;DPP-4 inhibitors|SGLT-2 inhibitors"/>
  </r>
  <r>
    <s v="gcaNwE.qGXY"/>
    <x v="26"/>
    <s v="Asian"/>
    <s v="Biguanides"/>
    <x v="0"/>
    <d v="2024-07-11T00:00:00"/>
    <s v="Biguanides"/>
  </r>
  <r>
    <s v="GCOvCqaQrVY"/>
    <x v="26"/>
    <s v="Māori"/>
    <s v="Biguanides"/>
    <x v="0"/>
    <d v="2014-01-14T00:00:00"/>
    <s v="Biguanides-&gt;Sulfonylureas-&gt;Biguanides|Sulfonylureas-&gt;Insulin glargine-&gt;Biguanides|Insulin glargine|Sulfonylureas-&gt;DPP-4 inhibitors-&gt;Biguanides|DPP-4 inhibitors|Insulin glargine|Sulfonylureas-&gt;DPP-4 inhibitors|Insulin glargine-&gt;Biguanides|DPP-4 inhibitors|Sulfonylureas-&gt;SGLT-2 inhibitors-&gt;DPP-4 inhibitors|Insulin glargine|SGLT-2 inhibitors|Sulfonylureas-&gt;DPP-4 inhibitors|Insulin glargine|SGLT-2 inhibitors-&gt;Biguanides|GLP-1 agonists-&gt;Biguanides|DPP-4 inhibitors|GLP-1 agonists|Insulin glargine|Sulfonylureas"/>
  </r>
  <r>
    <s v="gaOJxmVy8VU"/>
    <x v="26"/>
    <s v="Māori"/>
    <s v="Biguanides"/>
    <x v="0"/>
    <d v="2025-12-16T00:00:00"/>
    <s v="Biguanides"/>
  </r>
  <r>
    <s v="G8DBwTPmOQQ"/>
    <x v="26"/>
    <s v="Māori"/>
    <s v="Biguanides"/>
    <x v="0"/>
    <d v="2020-05-13T00:00:00"/>
    <s v="Biguanides-&gt;Insulin aspart|Insulin isophane-&gt;Insulin isophane"/>
  </r>
  <r>
    <s v="g8XJ7AxoKiI"/>
    <x v="26"/>
    <s v="Asian"/>
    <s v="Biguanides"/>
    <x v="0"/>
    <d v="2019-12-31T00:00:00"/>
    <s v="Biguanides"/>
  </r>
  <r>
    <s v="GeqahimuYvk"/>
    <x v="26"/>
    <s v="Pacific peoples"/>
    <s v="Biguanides"/>
    <x v="0"/>
    <d v="2017-04-13T00:00:00"/>
    <s v="Biguanides-&gt;Biguanides|Insulin isophane-&gt;Insulin isophane-&gt;DPP-4 inhibitors-&gt;Biguanides|DPP-4 inhibitors-&gt;DPP-4 inhibitors|SGLT-2 inhibitors"/>
  </r>
  <r>
    <s v="GdtDrdUH/tM"/>
    <x v="26"/>
    <s v="Pacific peoples"/>
    <s v="Biguanides"/>
    <x v="0"/>
    <d v="2017-10-27T00:00:00"/>
    <s v="Biguanides-&gt;Insulin glargine-&gt;SGLT-2 inhibitors-&gt;DPP-4 inhibitors|SGLT-2 inhibitors-&gt;GLP-1 agonists-&gt;DPP-4 inhibitors|GLP-1 agonists|SGLT-2 inhibitors-&gt;GLP-1 agonists|SGLT-2 inhibitors-&gt;DPP-4 inhibitors|GLP-1 agonists"/>
  </r>
  <r>
    <s v="gG5PmNGVHbY"/>
    <x v="26"/>
    <s v="Asian"/>
    <s v="Biguanides"/>
    <x v="0"/>
    <d v="2023-09-13T00:00:00"/>
    <s v="Biguanides"/>
  </r>
  <r>
    <s v="CmWgxQZGe.6"/>
    <x v="26"/>
    <s v="Other"/>
    <s v="Biguanides"/>
    <x v="0"/>
    <d v="2024-07-03T00:00:00"/>
    <s v="Biguanides"/>
  </r>
  <r>
    <s v="CJI3MQlc8XY"/>
    <x v="26"/>
    <s v="Māori"/>
    <s v="Biguanides"/>
    <x v="0"/>
    <d v="2016-02-12T00:00:00"/>
    <s v="Biguanides-&gt;Biguanides|Insulin aspart|Insulin glargine-&gt;Insulin aspart|Insulin glargine-&gt;Biguanides|Insulin isophane-&gt;Insulin isophane-&gt;Biguanides|Insulin isophane|SGLT-2 inhibitors-&gt;SGLT-2 inhibitors-&gt;Biguanides|SGLT-2 inhibitors-&gt;Insulin isophane|SGLT-2 inhibitors"/>
  </r>
  <r>
    <s v="clm9hpXdLak"/>
    <x v="26"/>
    <s v="Other"/>
    <s v="Biguanides"/>
    <x v="0"/>
    <d v="2024-11-07T00:00:00"/>
    <s v="Biguanides-&gt;Insulin isophane-&gt;Biguanides|Insulin isophane"/>
  </r>
  <r>
    <s v="CDYTs8d8teQ"/>
    <x v="26"/>
    <s v="Other"/>
    <s v="Biguanides"/>
    <x v="0"/>
    <d v="2018-12-20T00:00:00"/>
    <s v="Biguanides"/>
  </r>
  <r>
    <s v="9J/RylN.I5M"/>
    <x v="26"/>
    <s v="Other"/>
    <s v="Biguanides"/>
    <x v="0"/>
    <d v="2011-04-28T00:00:00"/>
    <s v="Biguanides"/>
  </r>
  <r>
    <s v="9i1X0sQSDRM"/>
    <x v="26"/>
    <s v="Māori"/>
    <s v="Biguanides"/>
    <x v="0"/>
    <d v="2015-09-22T00:00:00"/>
    <s v="Biguanides"/>
  </r>
  <r>
    <s v="9d73/v6w.Yo"/>
    <x v="26"/>
    <s v="Other"/>
    <s v="Biguanides"/>
    <x v="0"/>
    <d v="2011-11-29T00:00:00"/>
    <s v="Biguanides"/>
  </r>
  <r>
    <s v="9dLr.hHg5SU"/>
    <x v="26"/>
    <s v="Other"/>
    <s v="Biguanides"/>
    <x v="0"/>
    <d v="2021-07-02T00:00:00"/>
    <s v="Biguanides"/>
  </r>
  <r>
    <s v="cfHQZ3OYgQU"/>
    <x v="26"/>
    <s v="Other"/>
    <s v="Biguanides"/>
    <x v="0"/>
    <d v="2020-06-16T00:00:00"/>
    <s v="Biguanides"/>
  </r>
  <r>
    <s v="Gpua5j71i2M"/>
    <x v="26"/>
    <s v="Other"/>
    <s v="Biguanides"/>
    <x v="0"/>
    <d v="2015-08-06T00:00:00"/>
    <s v="Biguanides"/>
  </r>
  <r>
    <s v="gMwLKhsrCTY"/>
    <x v="26"/>
    <s v="Other"/>
    <s v="Biguanides"/>
    <x v="0"/>
    <d v="2012-05-23T00:00:00"/>
    <s v="Biguanides"/>
  </r>
  <r>
    <s v="gNZmHs3rMtI"/>
    <x v="26"/>
    <s v="Other"/>
    <s v="Biguanides"/>
    <x v="0"/>
    <d v="2018-03-16T00:00:00"/>
    <s v="Biguanides"/>
  </r>
  <r>
    <s v="Go17d3qDs0."/>
    <x v="26"/>
    <s v="Other"/>
    <s v="Biguanides"/>
    <x v="0"/>
    <d v="2021-04-03T00:00:00"/>
    <s v="Biguanides"/>
  </r>
  <r>
    <s v="GNPE5dqGeQU"/>
    <x v="26"/>
    <s v="Asian"/>
    <s v="Biguanides"/>
    <x v="0"/>
    <d v="2025-06-28T00:00:00"/>
    <s v="Biguanides"/>
  </r>
  <r>
    <s v="gJP1C/Ns07Y"/>
    <x v="26"/>
    <s v="Pacific peoples"/>
    <s v="Biguanides"/>
    <x v="0"/>
    <d v="2019-05-29T00:00:00"/>
    <s v="Biguanides-&gt;Biguanides|SGLT-2 inhibitors-&gt;SGLT-2 inhibitors"/>
  </r>
  <r>
    <s v="LXESXVBlhIU"/>
    <x v="26"/>
    <s v="Other"/>
    <s v="Biguanides"/>
    <x v="0"/>
    <d v="2017-06-19T00:00:00"/>
    <s v="Biguanides"/>
  </r>
  <r>
    <s v="lUTJ/bRGgNk"/>
    <x v="26"/>
    <s v="Asian"/>
    <s v="Biguanides"/>
    <x v="0"/>
    <d v="2021-01-22T00:00:00"/>
    <s v="Biguanides"/>
  </r>
  <r>
    <s v="LrU58sH724I"/>
    <x v="26"/>
    <s v="Pacific peoples"/>
    <s v="Biguanides"/>
    <x v="0"/>
    <d v="2013-09-05T00:00:00"/>
    <s v="Biguanides-&gt;Insulin isophane|Insulin lispro-&gt;Insulin lispro-&gt;Insulin isophane"/>
  </r>
  <r>
    <s v="ltMSqkTnfEs"/>
    <x v="26"/>
    <s v="Pacific peoples"/>
    <s v="Biguanides"/>
    <x v="0"/>
    <d v="2018-03-26T00:00:00"/>
    <s v="Biguanides-&gt;DPP-4 inhibitors-&gt;DPP-4 inhibitors|SGLT-2 inhibitors-&gt;SGLT-2 inhibitors"/>
  </r>
  <r>
    <s v="LOsQ5ex0VhE"/>
    <x v="26"/>
    <s v="Other"/>
    <s v="Biguanides"/>
    <x v="0"/>
    <d v="2023-09-26T00:00:00"/>
    <s v="Biguanides"/>
  </r>
  <r>
    <s v="lpSeEu4IT76"/>
    <x v="26"/>
    <s v="Other"/>
    <s v="Biguanides"/>
    <x v="0"/>
    <d v="2013-07-11T00:00:00"/>
    <s v="Biguanides"/>
  </r>
  <r>
    <s v="ME438OShhEw"/>
    <x v="26"/>
    <s v="Other"/>
    <s v="Biguanides"/>
    <x v="0"/>
    <d v="2021-12-17T00:00:00"/>
    <s v="Biguanides"/>
  </r>
  <r>
    <s v="PG1nuClmw8U"/>
    <x v="26"/>
    <s v="Asian"/>
    <s v="Biguanides"/>
    <x v="0"/>
    <d v="2016-05-30T00:00:00"/>
    <s v="Biguanides-&gt;Insulin aspart|Insulin isophane-&gt;Insulin isophane-&gt;Insulin aspart"/>
  </r>
  <r>
    <s v="pjUWAX97BSs"/>
    <x v="26"/>
    <s v="Asian"/>
    <s v="Biguanides"/>
    <x v="0"/>
    <d v="2021-02-03T00:00:00"/>
    <s v="Biguanides"/>
  </r>
  <r>
    <s v="MA9IbXh8jrM"/>
    <x v="26"/>
    <s v="Other"/>
    <s v="Biguanides"/>
    <x v="0"/>
    <d v="2012-09-14T00:00:00"/>
    <s v="Biguanides"/>
  </r>
  <r>
    <s v="m4H0kCflg0E"/>
    <x v="26"/>
    <s v="Pacific peoples"/>
    <s v="Biguanides"/>
    <x v="0"/>
    <d v="2011-08-19T00:00:00"/>
    <s v="Biguanides"/>
  </r>
  <r>
    <s v="m5InHjMsW8A"/>
    <x v="26"/>
    <s v="Pacific peoples"/>
    <s v="Biguanides|Insulin isophane"/>
    <x v="0"/>
    <d v="2022-03-30T00:00:00"/>
    <s v="Biguanides|Insulin isophane"/>
  </r>
  <r>
    <s v="M6B0bsWt2xU"/>
    <x v="26"/>
    <s v="Other"/>
    <s v="Biguanides"/>
    <x v="0"/>
    <d v="2012-07-12T00:00:00"/>
    <s v="Biguanides-&gt;Sulfonylureas-&gt;Biguanides|Sulfonylureas"/>
  </r>
  <r>
    <s v="lZEJBb1ZpPQ"/>
    <x v="26"/>
    <s v="Asian"/>
    <s v="Biguanides"/>
    <x v="0"/>
    <d v="2021-09-14T00:00:00"/>
    <s v="Biguanides-&gt;Biguanides|Insulin isophane-&gt;Biguanides|Insulin aspart|Insulin isophane-&gt;Insulin aspart-&gt;Insulin isophane"/>
  </r>
  <r>
    <s v="lxXZP/HVL3E"/>
    <x v="26"/>
    <s v="Māori"/>
    <s v="Biguanides"/>
    <x v="0"/>
    <d v="2025-03-07T00:00:00"/>
    <s v="Biguanides"/>
  </r>
  <r>
    <s v="m/HZctG8v12"/>
    <x v="26"/>
    <s v="Other"/>
    <s v="Biguanides|Insulin aspart|Insulin isophane"/>
    <x v="0"/>
    <d v="2019-05-16T00:00:00"/>
    <s v="Biguanides|Insulin aspart|Insulin isophane-&gt;Insulin aspart|Insulin isophane"/>
  </r>
  <r>
    <s v="PTcSKDHFiW6"/>
    <x v="26"/>
    <s v="Asian"/>
    <s v="Biguanides|Insulin isophane"/>
    <x v="0"/>
    <d v="2015-06-18T00:00:00"/>
    <s v="Biguanides|Insulin isophane-&gt;Insulin isophane-&gt;Insulin aspart-&gt;Insulin aspart|Insulin isophane"/>
  </r>
  <r>
    <s v="pN5JHU/HxKw"/>
    <x v="26"/>
    <s v="Pacific peoples"/>
    <s v="Biguanides"/>
    <x v="0"/>
    <d v="2025-11-24T00:00:00"/>
    <s v="Biguanides"/>
  </r>
  <r>
    <s v="pXCLZ5NFIPA"/>
    <x v="26"/>
    <s v="Other"/>
    <s v="Biguanides"/>
    <x v="0"/>
    <d v="2025-12-08T00:00:00"/>
    <s v="Biguanides"/>
  </r>
  <r>
    <s v="q5ibEmsYAKk"/>
    <x v="26"/>
    <s v="Other"/>
    <s v="Biguanides"/>
    <x v="0"/>
    <d v="2018-02-02T00:00:00"/>
    <s v="Biguanides-&gt;Insulin aspart|Insulin glargine-&gt;Insulin aspart-&gt;Insulin glargine-&gt;Insulin glargine|Insulin glulisine-&gt;Insulin glulisine-&gt;Insulin lispro-&gt;Insulin glargine|Insulin lispro-&gt;Insulin isophane"/>
  </r>
  <r>
    <s v="Q8CVwCRHN0E"/>
    <x v="26"/>
    <s v="Asian"/>
    <s v="Biguanides"/>
    <x v="0"/>
    <d v="2022-08-30T00:00:00"/>
    <s v="Biguanides"/>
  </r>
  <r>
    <s v="TH1QvJ0BDaU"/>
    <x v="26"/>
    <s v="Other"/>
    <s v="Biguanides"/>
    <x v="0"/>
    <d v="2015-11-03T00:00:00"/>
    <s v="Biguanides"/>
  </r>
  <r>
    <s v="TfvARgh9In."/>
    <x v="26"/>
    <s v="Other"/>
    <s v="Biguanides"/>
    <x v="0"/>
    <d v="2025-10-13T00:00:00"/>
    <s v="Biguanides"/>
  </r>
  <r>
    <s v="TkZLphdtAH2"/>
    <x v="26"/>
    <s v="Asian"/>
    <s v="Biguanides"/>
    <x v="0"/>
    <d v="2015-06-12T00:00:00"/>
    <s v="Biguanides"/>
  </r>
  <r>
    <s v="TL/8vFQ8yfQ"/>
    <x v="26"/>
    <s v="Asian"/>
    <s v="Biguanides"/>
    <x v="0"/>
    <d v="2020-12-16T00:00:00"/>
    <s v="Biguanides"/>
  </r>
  <r>
    <s v="tQtZLQV1pRo"/>
    <x v="26"/>
    <s v="Pacific peoples"/>
    <s v="Biguanides|Sulfonylureas"/>
    <x v="0"/>
    <d v="2025-07-08T00:00:00"/>
    <s v="Biguanides|Sulfonylureas-&gt;Biguanides|DPP-4 inhibitors-&gt;DPP-4 inhibitors"/>
  </r>
  <r>
    <s v="TSwbwLcKgV2"/>
    <x v="26"/>
    <s v="Māori"/>
    <s v="Biguanides"/>
    <x v="0"/>
    <d v="2023-10-22T00:00:00"/>
    <s v="Biguanides"/>
  </r>
  <r>
    <s v="TW5ifDPFV56"/>
    <x v="26"/>
    <s v="Asian"/>
    <s v="Biguanides"/>
    <x v="0"/>
    <d v="2022-05-20T00:00:00"/>
    <s v="Biguanides-&gt;Insulin aspart|Insulin isophane"/>
  </r>
  <r>
    <s v="TYd.E5T3T9g"/>
    <x v="26"/>
    <s v="Asian"/>
    <s v="DPP-4 inhibitors"/>
    <x v="0"/>
    <d v="2023-04-21T00:00:00"/>
    <s v="DPP-4 inhibitors"/>
  </r>
  <r>
    <s v="u3axlzScx8E"/>
    <x v="26"/>
    <s v="Asian"/>
    <s v="Biguanides|Insulin isophane"/>
    <x v="0"/>
    <d v="2024-02-26T00:00:00"/>
    <s v="Biguanides|Insulin isophane-&gt;Insulin isophane"/>
  </r>
  <r>
    <s v="u3ftr.MAK0U"/>
    <x v="26"/>
    <s v="Asian"/>
    <s v="Biguanides"/>
    <x v="0"/>
    <d v="2013-09-05T00:00:00"/>
    <s v="Biguanides"/>
  </r>
  <r>
    <s v=".0NUxblqVrg"/>
    <x v="26"/>
    <s v="Pacific peoples"/>
    <s v="Biguanides"/>
    <x v="0"/>
    <d v="2024-04-02T00:00:00"/>
    <s v="Biguanides"/>
  </r>
  <r>
    <s v="XYXPNGGQoxQ"/>
    <x v="26"/>
    <s v="Other"/>
    <s v="Biguanides"/>
    <x v="0"/>
    <d v="2023-11-16T00:00:00"/>
    <s v="Biguanides-&gt;DPP-4 inhibitors-&gt;Insulin glargine-&gt;Insulin aspart|Insulin glargine-&gt;Biguanides|Insulin glargine-&gt;Insulin aspart"/>
  </r>
  <r>
    <s v="XuTmRBKSvos"/>
    <x v="26"/>
    <s v="Pacific peoples"/>
    <s v="Biguanides"/>
    <x v="0"/>
    <d v="2023-12-18T00:00:00"/>
    <s v="Biguanides"/>
  </r>
  <r>
    <s v="XTgu/uZOjXc"/>
    <x v="26"/>
    <s v="Asian"/>
    <s v="Insulin aspart|Insulin glargine"/>
    <x v="1"/>
    <d v="2022-08-11T00:00:00"/>
    <s v="Insulin aspart|Insulin glargine-&gt;Biguanides"/>
  </r>
  <r>
    <s v="XSFw0/s966U"/>
    <x v="26"/>
    <s v="Asian"/>
    <s v="Biguanides"/>
    <x v="0"/>
    <d v="2018-08-13T00:00:00"/>
    <s v="Biguanides"/>
  </r>
  <r>
    <s v="XrGGVd1kTt2"/>
    <x v="26"/>
    <s v="Asian"/>
    <s v="Biguanides"/>
    <x v="0"/>
    <d v="2024-06-11T00:00:00"/>
    <s v="Biguanides"/>
  </r>
  <r>
    <s v=".hc7PDYD/tk"/>
    <x v="26"/>
    <s v="Other"/>
    <s v="Biguanides"/>
    <x v="0"/>
    <d v="2025-01-23T00:00:00"/>
    <s v="Biguanides"/>
  </r>
  <r>
    <s v=".DXEqm/ODvo"/>
    <x v="26"/>
    <s v="Asian"/>
    <s v="Biguanides"/>
    <x v="0"/>
    <d v="2021-04-14T00:00:00"/>
    <s v="Biguanides"/>
  </r>
  <r>
    <s v=".gGrRFvdqvI"/>
    <x v="26"/>
    <s v="Asian"/>
    <s v="Biguanides"/>
    <x v="0"/>
    <d v="2012-08-03T00:00:00"/>
    <s v="Biguanides"/>
  </r>
  <r>
    <s v=".Jk5QyNt89E"/>
    <x v="26"/>
    <s v="Pacific peoples"/>
    <s v="Biguanides"/>
    <x v="0"/>
    <d v="2025-05-01T00:00:00"/>
    <s v="Biguanides-&gt;Biguanides|DPP-4 inhibitors-&gt;DPP-4 inhibitors"/>
  </r>
  <r>
    <s v=".mYwhGu488g"/>
    <x v="26"/>
    <s v="Other"/>
    <s v="Biguanides"/>
    <x v="0"/>
    <d v="2018-11-20T00:00:00"/>
    <s v="Biguanides"/>
  </r>
  <r>
    <s v=".uFqQV49y22"/>
    <x v="26"/>
    <s v="Other"/>
    <s v="Biguanides"/>
    <x v="0"/>
    <d v="2018-09-25T00:00:00"/>
    <s v="Biguanides"/>
  </r>
  <r>
    <s v=".VJH6O/JB4g"/>
    <x v="26"/>
    <s v="Other"/>
    <s v="Biguanides"/>
    <x v="0"/>
    <d v="2019-06-17T00:00:00"/>
    <s v="Biguanides"/>
  </r>
  <r>
    <s v="xIyztJ78wkY"/>
    <x v="26"/>
    <s v="Other"/>
    <s v="Biguanides"/>
    <x v="0"/>
    <d v="2019-05-29T00:00:00"/>
    <s v="Biguanides"/>
  </r>
  <r>
    <s v="xiejlfTGK6U"/>
    <x v="26"/>
    <s v="Māori"/>
    <s v="Biguanides|Sulfonylureas"/>
    <x v="0"/>
    <d v="2018-06-08T00:00:00"/>
    <s v="Biguanides|Sulfonylureas-&gt;Biguanides-&gt;Sulfonylureas-&gt;SGLT-2 inhibitors-&gt;Biguanides|SGLT-2 inhibitors-&gt;DPP-4 inhibitors"/>
  </r>
  <r>
    <s v="xiLNlQX/t3s"/>
    <x v="26"/>
    <s v="Asian"/>
    <s v="Biguanides"/>
    <x v="0"/>
    <d v="2018-08-16T00:00:00"/>
    <s v="Biguanides-&gt;Insulin isophane"/>
  </r>
  <r>
    <s v="xH6YlB6Nk3w"/>
    <x v="26"/>
    <s v="Māori"/>
    <s v="Biguanides"/>
    <x v="0"/>
    <d v="2017-09-07T00:00:00"/>
    <s v="Biguanides-&gt;DPP-4 inhibitors"/>
  </r>
  <r>
    <s v="XFWuXKHehew"/>
    <x v="26"/>
    <s v="Other"/>
    <s v="Biguanides"/>
    <x v="0"/>
    <d v="2011-09-29T00:00:00"/>
    <s v="Biguanides"/>
  </r>
  <r>
    <s v="xlWhejhCHrM"/>
    <x v="26"/>
    <s v="Asian"/>
    <s v="Biguanides"/>
    <x v="0"/>
    <d v="2025-03-25T00:00:00"/>
    <s v="Biguanides"/>
  </r>
  <r>
    <s v="Xo.tqBD268E"/>
    <x v="26"/>
    <s v="Pacific peoples"/>
    <s v="Biguanides"/>
    <x v="0"/>
    <d v="2014-03-17T00:00:00"/>
    <s v="Biguanides"/>
  </r>
  <r>
    <s v="xa21iGicIRs"/>
    <x v="26"/>
    <s v="Pacific peoples"/>
    <s v="DPP-4 inhibitors"/>
    <x v="0"/>
    <d v="2022-05-03T00:00:00"/>
    <s v="DPP-4 inhibitors-&gt;Biguanides"/>
  </r>
  <r>
    <s v="x49XUw8fLoc"/>
    <x v="26"/>
    <s v="Other"/>
    <s v="Biguanides"/>
    <x v="0"/>
    <d v="2011-11-28T00:00:00"/>
    <s v="Biguanides-&gt;Insulin isophane-&gt;Insulin aspart-&gt;Biguanides|Insulin aspart|Insulin isophane-&gt;Insulin aspart|Insulin isophane"/>
  </r>
  <r>
    <s v="X4AE6Mz.6gY"/>
    <x v="26"/>
    <s v="Māori"/>
    <s v="Biguanides"/>
    <x v="0"/>
    <d v="2023-12-27T00:00:00"/>
    <s v="Biguanides-&gt;Insulin isophane-&gt;Biguanides|Insulin isophane"/>
  </r>
  <r>
    <s v="YqOU/YjEkC."/>
    <x v="26"/>
    <s v="Asian"/>
    <s v="Biguanides|Insulin isophane|Insulin lispro"/>
    <x v="0"/>
    <d v="2020-01-10T00:00:00"/>
    <s v="Biguanides|Insulin isophane|Insulin lispro"/>
  </r>
  <r>
    <s v="ymOPF1HpcYw"/>
    <x v="26"/>
    <s v="Pacific peoples"/>
    <s v="SGLT-2 inhibitors"/>
    <x v="0"/>
    <d v="2024-02-01T00:00:00"/>
    <s v="SGLT-2 inhibitors"/>
  </r>
  <r>
    <s v="YSC1dOvtRB2"/>
    <x v="26"/>
    <s v="Māori"/>
    <s v="Biguanides|Insulin isophane|Sulfonylureas"/>
    <x v="0"/>
    <d v="2015-11-03T00:00:00"/>
    <s v="Biguanides|Insulin isophane|Sulfonylureas-&gt;Biguanides|Sulfonylureas-&gt;DPP-4 inhibitors-&gt;Sulfonylureas-&gt;SGLT-2 inhibitors|Sulfonylureas-&gt;Insulin glargine|SGLT-2 inhibitors|Sulfonylureas-&gt;Insulin glargine|SGLT-2 inhibitors-&gt;Insulin glargine"/>
  </r>
  <r>
    <s v="Ys5AcaG91ws"/>
    <x v="26"/>
    <s v="Māori"/>
    <s v="Biguanides"/>
    <x v="0"/>
    <d v="2013-03-22T00:00:00"/>
    <s v="Biguanides"/>
  </r>
  <r>
    <s v="YvxmQ5.CbtI"/>
    <x v="26"/>
    <s v="Pacific peoples"/>
    <s v="Biguanides"/>
    <x v="0"/>
    <d v="2024-06-20T00:00:00"/>
    <s v="Biguanides"/>
  </r>
  <r>
    <s v="YGpnsPUCn3o"/>
    <x v="26"/>
    <s v="Other"/>
    <s v="Biguanides"/>
    <x v="0"/>
    <d v="2024-12-12T00:00:00"/>
    <s v="Biguanides"/>
  </r>
  <r>
    <s v="yd2/zmCVTi6"/>
    <x v="26"/>
    <s v="Māori"/>
    <s v="Biguanides"/>
    <x v="0"/>
    <d v="2013-04-24T00:00:00"/>
    <s v="Biguanides-&gt;Biguanides|DPP-4 inhibitors-&gt;DPP-4 inhibitors-&gt;GLP-1 agonists-&gt;Biguanides|GLP-1 agonists"/>
  </r>
  <r>
    <s v="yeEp8wtDyiI"/>
    <x v="26"/>
    <s v="Māori"/>
    <s v="Biguanides"/>
    <x v="0"/>
    <d v="2018-09-20T00:00:00"/>
    <s v="Biguanides"/>
  </r>
  <r>
    <s v="yeU4qc6ZcBs"/>
    <x v="26"/>
    <s v="Other"/>
    <s v="Biguanides"/>
    <x v="0"/>
    <d v="2025-12-11T00:00:00"/>
    <s v="Biguanides"/>
  </r>
  <r>
    <s v="vg74wQQ.jrM"/>
    <x v="26"/>
    <s v="Māori"/>
    <s v="Biguanides"/>
    <x v="0"/>
    <d v="2022-06-28T00:00:00"/>
    <s v="Biguanides"/>
  </r>
  <r>
    <s v="vAE9mc5mqsE"/>
    <x v="26"/>
    <s v="Other"/>
    <s v="Biguanides"/>
    <x v="0"/>
    <d v="2025-12-11T00:00:00"/>
    <s v="Biguanides"/>
  </r>
  <r>
    <s v="Vh0Q5GrTbHU"/>
    <x v="26"/>
    <s v="Other"/>
    <s v="Biguanides"/>
    <x v="0"/>
    <d v="2025-12-09T00:00:00"/>
    <s v="Biguanides"/>
  </r>
  <r>
    <s v="Y9lYh/d1oSw"/>
    <x v="26"/>
    <s v="Other"/>
    <s v="Biguanides"/>
    <x v="0"/>
    <d v="2017-05-01T00:00:00"/>
    <s v="Biguanides"/>
  </r>
  <r>
    <s v="Y7OyY9POvFk"/>
    <x v="26"/>
    <s v="Māori"/>
    <s v="Biguanides"/>
    <x v="0"/>
    <d v="2025-08-28T00:00:00"/>
    <s v="Biguanides"/>
  </r>
  <r>
    <s v="UxWkAJQpmmk"/>
    <x v="26"/>
    <s v="Pacific peoples"/>
    <s v="Biguanides"/>
    <x v="0"/>
    <d v="2016-08-26T00:00:00"/>
    <s v="Biguanides"/>
  </r>
  <r>
    <s v="v8bEoN7Az/A"/>
    <x v="26"/>
    <s v="Asian"/>
    <s v="Biguanides"/>
    <x v="0"/>
    <d v="2017-04-26T00:00:00"/>
    <s v="Biguanides"/>
  </r>
  <r>
    <s v="UzLacuFTdU."/>
    <x v="26"/>
    <s v="Māori"/>
    <s v="Biguanides"/>
    <x v="0"/>
    <d v="2024-05-02T00:00:00"/>
    <s v="Biguanides"/>
  </r>
  <r>
    <s v="v.LXqiNg0hg"/>
    <x v="26"/>
    <s v="Other"/>
    <s v="Biguanides"/>
    <x v="0"/>
    <d v="2016-07-07T00:00:00"/>
    <s v="Biguanides-&gt;Insulin aspart|Insulin isophane-&gt;Insulin isophane-&gt;Insulin aspart"/>
  </r>
  <r>
    <s v="v/9vFkzrDS6"/>
    <x v="26"/>
    <s v="Other"/>
    <s v="Biguanides"/>
    <x v="0"/>
    <d v="2011-09-23T00:00:00"/>
    <s v="Biguanides-&gt;Insulin aspart|Insulin isophane-&gt;Biguanides|Sulfonylureas"/>
  </r>
  <r>
    <s v="rkWzcTdn2m."/>
    <x v="26"/>
    <s v="Māori"/>
    <s v="Biguanides"/>
    <x v="0"/>
    <d v="2019-04-02T00:00:00"/>
    <s v="Biguanides-&gt;Insulin aspart-&gt;Biguanides|SGLT-2 inhibitors-&gt;SGLT-2 inhibitors-&gt;Insulin glargine-&gt;Biguanides|Insulin glargine-&gt;Insulin aspart|Insulin glargine"/>
  </r>
  <r>
    <s v="RLk8QrX57pU"/>
    <x v="26"/>
    <s v="Other"/>
    <s v="Biguanides"/>
    <x v="0"/>
    <d v="2023-07-24T00:00:00"/>
    <s v="Biguanides"/>
  </r>
  <r>
    <s v="UiDTzJd.DjU"/>
    <x v="26"/>
    <s v="Other"/>
    <s v="Biguanides"/>
    <x v="0"/>
    <d v="2021-09-20T00:00:00"/>
    <s v="Biguanides"/>
  </r>
  <r>
    <s v="UrWmnRCL0jA"/>
    <x v="26"/>
    <s v="Pacific peoples"/>
    <s v="Biguanides"/>
    <x v="0"/>
    <d v="2011-04-26T00:00:00"/>
    <s v="Biguanides-&gt;Biguanides|Sulfonylureas-&gt;Insulin isophane-&gt;Biguanides|Insulin isophane-&gt;SGLT-2 inhibitors-&gt;GLP-1 agonists-&gt;Biguanides|GLP-1 agonists"/>
  </r>
  <r>
    <s v="UrpRh8qI17A"/>
    <x v="26"/>
    <s v="Pacific peoples"/>
    <s v="Biguanides"/>
    <x v="0"/>
    <d v="2011-06-28T00:00:00"/>
    <s v="Biguanides"/>
  </r>
  <r>
    <s v="uP76fGtBAc."/>
    <x v="26"/>
    <s v="Māori"/>
    <s v="Biguanides"/>
    <x v="0"/>
    <d v="2025-09-15T00:00:00"/>
    <s v="Biguanides"/>
  </r>
  <r>
    <s v="uOBakz9ou8k"/>
    <x v="26"/>
    <s v="Other"/>
    <s v="Biguanides"/>
    <x v="0"/>
    <d v="2022-12-30T00:00:00"/>
    <s v="Biguanides-&gt;SGLT-2 inhibitors"/>
  </r>
  <r>
    <s v="UK635kIW0RA"/>
    <x v="26"/>
    <s v="Other"/>
    <s v="Biguanides"/>
    <x v="0"/>
    <d v="2024-01-25T00:00:00"/>
    <s v="Biguanides"/>
  </r>
  <r>
    <s v="ujidgphqFus"/>
    <x v="26"/>
    <s v="Pacific peoples"/>
    <s v="Biguanides"/>
    <x v="0"/>
    <d v="2018-02-27T00:00:00"/>
    <s v="Biguanides-&gt;DPP-4 inhibitors"/>
  </r>
  <r>
    <s v="ulkhkKAlDME"/>
    <x v="26"/>
    <s v="Asian"/>
    <s v="Biguanides"/>
    <x v="0"/>
    <d v="2024-07-09T00:00:00"/>
    <s v="Biguanides"/>
  </r>
  <r>
    <s v="rdeWsYEem3k"/>
    <x v="26"/>
    <s v="Other"/>
    <s v="Biguanides"/>
    <x v="0"/>
    <d v="2015-07-01T00:00:00"/>
    <s v="Biguanides-&gt;Insulin aspart|Insulin isophane-&gt;Insulin glargine-&gt;Insulin aspart|Insulin glargine-&gt;Insulin aspart-&gt;Biguanides|Insulin aspart|Insulin glargine-&gt;Biguanides|Insulin aspart"/>
  </r>
  <r>
    <s v="Rb4/5D2ITuA"/>
    <x v="26"/>
    <s v="Māori"/>
    <s v="Biguanides"/>
    <x v="0"/>
    <d v="2019-11-08T00:00:00"/>
    <s v="Biguanides-&gt;DPP-4 inhibitors|SGLT-2 inhibitors-&gt;SGLT-2 inhibitors"/>
  </r>
  <r>
    <s v="RBIgKGf/UYM"/>
    <x v="26"/>
    <s v="Māori"/>
    <s v="Biguanides"/>
    <x v="0"/>
    <d v="2020-06-22T00:00:00"/>
    <s v="Biguanides-&gt;GLP-1 agonists"/>
  </r>
  <r>
    <s v="rbJ99o.Gv5Y"/>
    <x v="26"/>
    <s v="Other"/>
    <s v="Biguanides"/>
    <x v="0"/>
    <d v="2012-07-21T00:00:00"/>
    <s v="Biguanides-&gt;Insulin aspart"/>
  </r>
  <r>
    <s v="R54H4aCwnf2"/>
    <x v="26"/>
    <s v="Māori"/>
    <s v="Biguanides"/>
    <x v="0"/>
    <d v="2019-09-17T00:00:00"/>
    <s v="Biguanides"/>
  </r>
  <r>
    <s v="r5FLhBgw6Q."/>
    <x v="26"/>
    <s v="Asian"/>
    <s v="Biguanides"/>
    <x v="0"/>
    <d v="2015-08-04T00:00:00"/>
    <s v="Biguanides-&gt;Insulin isophane-&gt;Insulin aspart"/>
  </r>
  <r>
    <s v="r8m0Y/DNILY"/>
    <x v="26"/>
    <s v="Pacific peoples"/>
    <s v="Biguanides"/>
    <x v="0"/>
    <d v="2012-05-02T00:00:00"/>
    <s v="Biguanides"/>
  </r>
  <r>
    <s v="R62TjkOckUI"/>
    <x v="26"/>
    <s v="Asian"/>
    <s v="Biguanides"/>
    <x v="0"/>
    <d v="2020-07-09T00:00:00"/>
    <s v="Biguanides"/>
  </r>
  <r>
    <s v="R3f0Rxnijc."/>
    <x v="26"/>
    <s v="Other"/>
    <s v="Biguanides"/>
    <x v="0"/>
    <d v="2024-02-26T00:00:00"/>
    <s v="Biguanides"/>
  </r>
  <r>
    <s v="Qw.No.h/Pa6"/>
    <x v="26"/>
    <s v="Asian"/>
    <s v="Biguanides"/>
    <x v="0"/>
    <d v="2025-08-26T00:00:00"/>
    <s v="Biguanides"/>
  </r>
  <r>
    <s v="O09jzOLF.cg"/>
    <x v="26"/>
    <s v="Other"/>
    <s v="Biguanides"/>
    <x v="0"/>
    <d v="2022-12-13T00:00:00"/>
    <s v="Biguanides"/>
  </r>
  <r>
    <s v="O/1XIyobey2"/>
    <x v="26"/>
    <s v="Other"/>
    <s v="Biguanides"/>
    <x v="0"/>
    <d v="2024-04-26T00:00:00"/>
    <s v="Biguanides"/>
  </r>
  <r>
    <s v="r/NOvK4JH7w"/>
    <x v="26"/>
    <s v="Māori"/>
    <s v="Biguanides"/>
    <x v="0"/>
    <d v="2020-12-07T00:00:00"/>
    <s v="Biguanides-&gt;Biguanides|GLP-1 agonists-&gt;GLP-1 agonists-&gt;GLP-1 agonists|Thiazolidinedione-&gt;Biguanides|Thiazolidinedione"/>
  </r>
  <r>
    <s v="qxCqiW3IGLE"/>
    <x v="26"/>
    <s v="Other"/>
    <s v="Biguanides"/>
    <x v="0"/>
    <d v="2015-02-19T00:00:00"/>
    <s v="Biguanides"/>
  </r>
  <r>
    <s v="K2.iS7nnMiI"/>
    <x v="26"/>
    <s v="Other"/>
    <s v="Biguanides|Insulin isophane"/>
    <x v="0"/>
    <d v="2023-05-02T00:00:00"/>
    <s v="Biguanides|Insulin isophane-&gt;Insulin aspart|Insulin isophane"/>
  </r>
  <r>
    <s v="K5aOkZzvHM2"/>
    <x v="26"/>
    <s v="Asian"/>
    <s v="Biguanides"/>
    <x v="0"/>
    <d v="2021-02-04T00:00:00"/>
    <s v="Biguanides-&gt;Biguanides|Insulin isophane-&gt;Insulin aspart"/>
  </r>
  <r>
    <s v="k5l85Vk.VEQ"/>
    <x v="26"/>
    <s v="Pacific peoples"/>
    <s v="Biguanides"/>
    <x v="0"/>
    <d v="2018-06-26T00:00:00"/>
    <s v="Biguanides-&gt;Insulin isophane"/>
  </r>
  <r>
    <s v="KE6DNNZ7FGY"/>
    <x v="26"/>
    <s v="Other"/>
    <s v="Biguanides"/>
    <x v="0"/>
    <d v="2019-03-15T00:00:00"/>
    <s v="Biguanides"/>
  </r>
  <r>
    <s v="KLbtjdRcf1o"/>
    <x v="26"/>
    <s v="Other"/>
    <s v="Biguanides"/>
    <x v="0"/>
    <d v="2017-03-23T00:00:00"/>
    <s v="Biguanides"/>
  </r>
  <r>
    <s v="kkgRV9tOmSE"/>
    <x v="26"/>
    <s v="Asian"/>
    <s v="Biguanides|DPP-4 inhibitors"/>
    <x v="0"/>
    <d v="2020-07-06T00:00:00"/>
    <s v="Biguanides|DPP-4 inhibitors-&gt;DPP-4 inhibitors|Sulfonylureas-&gt;Insulin glargine|Sulfonylureas-&gt;Biguanides|Insulin glargine-&gt;DPP-4 inhibitors|Insulin glargine|Sulfonylureas-&gt;DPP-4 inhibitors|Insulin glargine-&gt;Biguanides-&gt;Biguanides|DPP-4 inhibitors|Insulin glargine|Sulfonylureas-&gt;DPP-4 inhibitors|Insulin aspart-&gt;DPP-4 inhibitors|Insulin aspart|Insulin glargine-&gt;Biguanides|DPP-4 inhibitors|Insulin aspart|Insulin glargine|Sulfonylureas-&gt;GLP-1 agonists-&gt;Insulin glargine-&gt;DPP-4 inhibitors|GLP-1 agonists-&gt;DPP-4 inhibitors|GLP-1 agonists|Insulin glargine-&gt;DPP-4 inhibitors"/>
  </r>
  <r>
    <s v="Nn9QEDiOf76"/>
    <x v="26"/>
    <s v="Asian"/>
    <s v="DPP-4 inhibitors"/>
    <x v="0"/>
    <d v="2021-03-18T00:00:00"/>
    <s v="DPP-4 inhibitors"/>
  </r>
  <r>
    <s v="nkLpU1Rsd/."/>
    <x v="26"/>
    <s v="Other"/>
    <s v="Biguanides"/>
    <x v="0"/>
    <d v="2022-10-27T00:00:00"/>
    <s v="Biguanides"/>
  </r>
  <r>
    <s v="NFZFd6HuAnY"/>
    <x v="26"/>
    <s v="Māori"/>
    <s v="Biguanides"/>
    <x v="0"/>
    <d v="2021-12-10T00:00:00"/>
    <s v="Biguanides"/>
  </r>
  <r>
    <s v="nNbhcFXjzkc"/>
    <x v="26"/>
    <s v="Pacific peoples"/>
    <s v="Biguanides"/>
    <x v="0"/>
    <d v="2017-11-06T00:00:00"/>
    <s v="Biguanides"/>
  </r>
  <r>
    <s v="nNQnt4hM64s"/>
    <x v="26"/>
    <s v="Other"/>
    <s v="Biguanides"/>
    <x v="0"/>
    <d v="2014-02-11T00:00:00"/>
    <s v="Biguanides"/>
  </r>
  <r>
    <s v="NPB7StgnP0."/>
    <x v="26"/>
    <s v="Other"/>
    <s v="Biguanides"/>
    <x v="0"/>
    <d v="2018-12-04T00:00:00"/>
    <s v="Biguanides-&gt;DPP-4 inhibitors-&gt;Biguanides|DPP-4 inhibitors"/>
  </r>
  <r>
    <s v="npo7Byf5dVQ"/>
    <x v="26"/>
    <s v="Māori"/>
    <s v="Biguanides"/>
    <x v="0"/>
    <d v="2024-05-13T00:00:00"/>
    <s v="Biguanides"/>
  </r>
  <r>
    <s v="NqEMsjWb2GE"/>
    <x v="26"/>
    <s v="Other"/>
    <s v="Biguanides"/>
    <x v="0"/>
    <d v="2019-08-22T00:00:00"/>
    <s v="Biguanides"/>
  </r>
  <r>
    <s v="nr4zmGNKalc"/>
    <x v="26"/>
    <s v="Māori"/>
    <s v="Biguanides"/>
    <x v="0"/>
    <d v="2019-04-17T00:00:00"/>
    <s v="Biguanides"/>
  </r>
  <r>
    <s v="ntjys8i034c"/>
    <x v="26"/>
    <s v="Pacific peoples"/>
    <s v="Biguanides"/>
    <x v="0"/>
    <d v="2012-08-21T00:00:00"/>
    <s v="Biguanides-&gt;Insulin aspart-&gt;SGLT-2 inhibitors-&gt;Biguanides|SGLT-2 inhibitors"/>
  </r>
  <r>
    <s v="NTVmE51ZIxo"/>
    <x v="26"/>
    <s v="Māori"/>
    <s v="Biguanides"/>
    <x v="0"/>
    <d v="2025-08-05T00:00:00"/>
    <s v="Biguanides"/>
  </r>
  <r>
    <s v="e/ldYvoJrEQ"/>
    <x v="26"/>
    <s v="Other"/>
    <s v="Biguanides"/>
    <x v="0"/>
    <d v="2019-08-30T00:00:00"/>
    <s v="Biguanides"/>
  </r>
  <r>
    <s v="e/Ny.oFqnl2"/>
    <x v="26"/>
    <s v="Other"/>
    <s v="Biguanides"/>
    <x v="0"/>
    <d v="2022-08-26T00:00:00"/>
    <s v="Biguanides"/>
  </r>
  <r>
    <s v="dy8fwGE4K4U"/>
    <x v="26"/>
    <s v="Asian"/>
    <s v="Biguanides"/>
    <x v="0"/>
    <d v="2020-04-15T00:00:00"/>
    <s v="Biguanides"/>
  </r>
  <r>
    <s v="DxAid7lqbis"/>
    <x v="26"/>
    <s v="Other"/>
    <s v="Biguanides"/>
    <x v="0"/>
    <d v="2012-04-26T00:00:00"/>
    <s v="Biguanides"/>
  </r>
  <r>
    <s v="E8xm1g8MpVY"/>
    <x v="26"/>
    <s v="Pacific peoples"/>
    <s v="Biguanides"/>
    <x v="0"/>
    <d v="2014-10-14T00:00:00"/>
    <s v="Biguanides"/>
  </r>
  <r>
    <s v="ea64hZVLj4c"/>
    <x v="26"/>
    <s v="Other"/>
    <s v="Biguanides"/>
    <x v="0"/>
    <d v="2011-08-18T00:00:00"/>
    <s v="Biguanides-&gt;Insulin aspart"/>
  </r>
  <r>
    <s v="EADZDk4S/dc"/>
    <x v="26"/>
    <s v="Other"/>
    <s v="Biguanides"/>
    <x v="0"/>
    <d v="2023-07-13T00:00:00"/>
    <s v="Biguanides"/>
  </r>
  <r>
    <s v="E4jeE3dS6lI"/>
    <x v="26"/>
    <s v="Asian"/>
    <s v="Biguanides"/>
    <x v="0"/>
    <d v="2023-04-20T00:00:00"/>
    <s v="Biguanides"/>
  </r>
  <r>
    <s v="dVjGBmg5dcE"/>
    <x v="26"/>
    <s v="Other"/>
    <s v="Biguanides"/>
    <x v="0"/>
    <d v="2012-05-17T00:00:00"/>
    <s v="Biguanides"/>
  </r>
  <r>
    <s v="dV06MQ/sPaA"/>
    <x v="26"/>
    <s v="Other"/>
    <s v="Biguanides"/>
    <x v="0"/>
    <d v="2025-08-08T00:00:00"/>
    <s v="Biguanides"/>
  </r>
  <r>
    <s v="dv2Pdll9r5Y"/>
    <x v="26"/>
    <s v="Pacific peoples"/>
    <s v="Biguanides"/>
    <x v="0"/>
    <d v="2024-05-17T00:00:00"/>
    <s v="Biguanides"/>
  </r>
  <r>
    <s v="drqFOcGrC4Q"/>
    <x v="26"/>
    <s v="Māori"/>
    <s v="Biguanides"/>
    <x v="0"/>
    <d v="2020-07-21T00:00:00"/>
    <s v="Biguanides"/>
  </r>
  <r>
    <s v="drpkbbjVjxY"/>
    <x v="26"/>
    <s v="Māori"/>
    <s v="Biguanides"/>
    <x v="0"/>
    <d v="2024-02-02T00:00:00"/>
    <s v="Biguanides"/>
  </r>
  <r>
    <s v="dQlDZxqXWaE"/>
    <x v="26"/>
    <s v="Pacific peoples"/>
    <s v="Biguanides|Insulin glargine"/>
    <x v="0"/>
    <d v="2023-02-09T00:00:00"/>
    <s v="Biguanides|Insulin glargine-&gt;Biguanides"/>
  </r>
  <r>
    <s v="DMFqz1/Uz7g"/>
    <x v="26"/>
    <s v="Other"/>
    <s v="Biguanides"/>
    <x v="0"/>
    <d v="2023-10-04T00:00:00"/>
    <s v="Biguanides"/>
  </r>
  <r>
    <s v="hejipoqPqBQ"/>
    <x v="26"/>
    <s v="Māori"/>
    <s v="Biguanides"/>
    <x v="0"/>
    <d v="2022-01-27T00:00:00"/>
    <s v="Biguanides"/>
  </r>
  <r>
    <s v="JppIlntYnog"/>
    <x v="26"/>
    <s v="Māori"/>
    <s v="Biguanides"/>
    <x v="0"/>
    <d v="2025-06-24T00:00:00"/>
    <s v="Biguanides"/>
  </r>
  <r>
    <s v="jS9mGLcqncM"/>
    <x v="26"/>
    <s v="Māori"/>
    <s v="Biguanides|Sulfonylureas"/>
    <x v="0"/>
    <d v="2011-12-19T00:00:00"/>
    <s v="Biguanides|Sulfonylureas"/>
  </r>
  <r>
    <s v="jT67kzrsgH2"/>
    <x v="26"/>
    <s v="Māori"/>
    <s v="Biguanides"/>
    <x v="0"/>
    <d v="2020-11-25T00:00:00"/>
    <s v="Biguanides-&gt;SGLT-2 inhibitors-&gt;Biguanides|SGLT-2 inhibitors-&gt;GLP-1 agonists-&gt;Biguanides|GLP-1 agonists|SGLT-2 inhibitors-&gt;Biguanides|GLP-1 agonists-&gt;Biguanides|GLP-1 agonists|Insulin glargine-&gt;Insulin glargine-&gt;Biguanides|Insulin glargine"/>
  </r>
  <r>
    <s v="JVNVavv39E6"/>
    <x v="26"/>
    <s v="Other"/>
    <s v="Biguanides"/>
    <x v="0"/>
    <d v="2019-05-24T00:00:00"/>
    <s v="Biguanides-&gt;Insulin isophane-&gt;Biguanides|Insulin isophane"/>
  </r>
  <r>
    <s v="jxPEPamqXbI"/>
    <x v="26"/>
    <s v="Māori"/>
    <s v="Biguanides"/>
    <x v="0"/>
    <d v="2025-10-23T00:00:00"/>
    <s v="Biguanides-&gt;DPP-4 inhibitors"/>
  </r>
  <r>
    <s v="jx5cx4FhBh."/>
    <x v="26"/>
    <s v="Asian"/>
    <s v="Biguanides"/>
    <x v="0"/>
    <d v="2019-02-05T00:00:00"/>
    <s v="Biguanides-&gt;Insulin aspart-&gt;Insulin isophane-&gt;Insulin aspart|Insulin isophane"/>
  </r>
  <r>
    <s v="EFv6XOjvnF2"/>
    <x v="26"/>
    <s v="Asian"/>
    <s v="Biguanides"/>
    <x v="0"/>
    <d v="2020-11-06T00:00:00"/>
    <s v="Biguanides"/>
  </r>
  <r>
    <s v="EfxeJBkZm0Q"/>
    <x v="26"/>
    <s v="Pacific peoples"/>
    <s v="Biguanides"/>
    <x v="0"/>
    <d v="2024-09-04T00:00:00"/>
    <s v="Biguanides-&gt;SGLT-2 inhibitors"/>
  </r>
  <r>
    <s v="eCvdPtB.8PY"/>
    <x v="26"/>
    <s v="Asian"/>
    <s v="Biguanides"/>
    <x v="0"/>
    <d v="2022-10-04T00:00:00"/>
    <s v="Biguanides-&gt;DPP-4 inhibitors-&gt;Biguanides|DPP-4 inhibitors"/>
  </r>
  <r>
    <s v="h77kojov6AM"/>
    <x v="26"/>
    <s v="Pacific peoples"/>
    <s v="Biguanides"/>
    <x v="0"/>
    <d v="2022-10-11T00:00:00"/>
    <s v="Biguanides"/>
  </r>
  <r>
    <s v="Ha5XjHYW0XM"/>
    <x v="26"/>
    <s v="Māori"/>
    <s v="Biguanides"/>
    <x v="0"/>
    <d v="2025-12-04T00:00:00"/>
    <s v="Biguanides"/>
  </r>
  <r>
    <s v="HBwgpYhg3kM"/>
    <x v="26"/>
    <s v="Asian"/>
    <s v="Biguanides"/>
    <x v="0"/>
    <d v="2019-06-13T00:00:00"/>
    <s v="Biguanides-&gt;Insulin isophane-&gt;Insulin aspart-&gt;Insulin aspart|Insulin isophane"/>
  </r>
  <r>
    <s v="HCAq.oNZGj6"/>
    <x v="26"/>
    <s v="Pacific peoples"/>
    <s v="Biguanides"/>
    <x v="0"/>
    <d v="2016-02-05T00:00:00"/>
    <s v="Biguanides"/>
  </r>
  <r>
    <s v="tR7R7Z9xEu."/>
    <x v="26"/>
    <s v="Other"/>
    <s v="Biguanides"/>
    <x v="0"/>
    <d v="2016-08-08T00:00:00"/>
    <s v="Biguanides"/>
  </r>
  <r>
    <s v="Tq/9uJLZs2I"/>
    <x v="26"/>
    <s v="Māori"/>
    <s v="Biguanides"/>
    <x v="0"/>
    <d v="2013-12-20T00:00:00"/>
    <s v="Biguanides-&gt;Biguanides|Insulin glargine-&gt;Insulin glargine-&gt;Biguanides|Insulin isophane-&gt;Biguanides|Sulfonylureas-&gt;Insulin isophane-&gt;Biguanides|Insulin isophane|Sulfonylureas-&gt;Biguanides|Insulin glargine|Sulfonylureas-&gt;Sulfonylureas-&gt;DPP-4 inhibitors|Insulin glargine-&gt;DPP-4 inhibitors"/>
  </r>
  <r>
    <s v="qT8ExqiYwPE"/>
    <x v="26"/>
    <s v="Asian"/>
    <s v="Biguanides"/>
    <x v="0"/>
    <d v="2021-03-09T00:00:00"/>
    <s v="Biguanides-&gt;SGLT-2 inhibitors-&gt;Sulfonylureas-&gt;SGLT-2 inhibitors|Sulfonylureas"/>
  </r>
  <r>
    <s v="qMM/d0E4kcg"/>
    <x v="26"/>
    <s v="Asian"/>
    <s v="Biguanides"/>
    <x v="0"/>
    <d v="2014-04-04T00:00:00"/>
    <s v="Biguanides-&gt;Insulin aspart|Insulin isophane-&gt;Insulin aspart"/>
  </r>
  <r>
    <s v="qKyinKo1MfA"/>
    <x v="26"/>
    <s v="Māori"/>
    <s v="Biguanides"/>
    <x v="0"/>
    <d v="2016-02-26T00:00:00"/>
    <s v="Biguanides"/>
  </r>
  <r>
    <s v="qotdsEcF0Bs"/>
    <x v="26"/>
    <s v="Pacific peoples"/>
    <s v="Biguanides"/>
    <x v="0"/>
    <d v="2025-12-04T00:00:00"/>
    <s v="Biguanides"/>
  </r>
  <r>
    <s v="QOudEK8NiBE"/>
    <x v="26"/>
    <s v="Other"/>
    <s v="Biguanides"/>
    <x v="0"/>
    <d v="2022-08-27T00:00:00"/>
    <s v="Biguanides"/>
  </r>
  <r>
    <s v="qnpPxeoUVbw"/>
    <x v="26"/>
    <s v="Other"/>
    <s v="Biguanides"/>
    <x v="0"/>
    <d v="2015-08-04T00:00:00"/>
    <s v="Biguanides"/>
  </r>
  <r>
    <s v="QHrUpxGXpkk"/>
    <x v="26"/>
    <s v="Other"/>
    <s v="Biguanides"/>
    <x v="0"/>
    <d v="2022-05-04T00:00:00"/>
    <s v="Biguanides"/>
  </r>
  <r>
    <s v="MZT4Wd5A3Sw"/>
    <x v="26"/>
    <s v="Pacific peoples"/>
    <s v="Biguanides"/>
    <x v="0"/>
    <d v="2017-03-28T00:00:00"/>
    <s v="Biguanides-&gt;DPP-4 inhibitors-&gt;SGLT-2 inhibitors|Sulfonylureas-&gt;Sulfonylureas-&gt;Biguanides|SGLT-2 inhibitors-&gt;Biguanides|SGLT-2 inhibitors|Sulfonylureas-&gt;DPP-4 inhibitors|SGLT-2 inhibitors|Sulfonylureas-&gt;SGLT-2 inhibitors"/>
  </r>
  <r>
    <s v="mwtnNZxE3zs"/>
    <x v="26"/>
    <s v="Other"/>
    <s v="Biguanides"/>
    <x v="0"/>
    <d v="2021-11-13T00:00:00"/>
    <s v="Biguanides"/>
  </r>
  <r>
    <s v="n8ju1vokerA"/>
    <x v="26"/>
    <s v="Asian"/>
    <s v="Biguanides"/>
    <x v="0"/>
    <d v="2021-04-20T00:00:00"/>
    <s v="Biguanides"/>
  </r>
  <r>
    <s v="n99XTLa0E7c"/>
    <x v="26"/>
    <s v="Māori"/>
    <s v="Biguanides"/>
    <x v="0"/>
    <d v="2012-06-22T00:00:00"/>
    <s v="Biguanides"/>
  </r>
  <r>
    <s v="NBx9t79Hp1c"/>
    <x v="26"/>
    <s v="Māori"/>
    <s v="Biguanides"/>
    <x v="0"/>
    <d v="2024-09-06T00:00:00"/>
    <s v="Biguanides"/>
  </r>
  <r>
    <s v="PxuKboK9qpQ"/>
    <x v="26"/>
    <s v="Pacific peoples"/>
    <s v="Biguanides"/>
    <x v="0"/>
    <d v="2023-07-10T00:00:00"/>
    <s v="Biguanides"/>
  </r>
  <r>
    <s v="pYorvCGdidE"/>
    <x v="26"/>
    <s v="Asian"/>
    <s v="Biguanides"/>
    <x v="0"/>
    <d v="2011-05-12T00:00:00"/>
    <s v="Biguanides-&gt;Biguanides|Insulin isophane|Insulin lispro"/>
  </r>
  <r>
    <s v="Q.eqeHadFMg"/>
    <x v="26"/>
    <s v="Māori"/>
    <s v="Biguanides"/>
    <x v="0"/>
    <d v="2024-02-07T00:00:00"/>
    <s v="Biguanides-&gt;Insulin isophane"/>
  </r>
  <r>
    <s v="Q8QA0fLb1Dk"/>
    <x v="26"/>
    <s v="Other"/>
    <s v="Biguanides"/>
    <x v="0"/>
    <d v="2025-02-13T00:00:00"/>
    <s v="Biguanides"/>
  </r>
  <r>
    <s v="q7hsCeToRSo"/>
    <x v="26"/>
    <s v="Other"/>
    <s v="Biguanides"/>
    <x v="0"/>
    <d v="2017-01-20T00:00:00"/>
    <s v="Biguanides"/>
  </r>
  <r>
    <s v="mon/JbFJhE2"/>
    <x v="26"/>
    <s v="Māori"/>
    <s v="Biguanides"/>
    <x v="0"/>
    <d v="2013-03-07T00:00:00"/>
    <s v="Biguanides-&gt;Biguanides|Sulfonylureas"/>
  </r>
  <r>
    <s v="MLrnNzxkWMw"/>
    <x v="26"/>
    <s v="Asian"/>
    <s v="Biguanides"/>
    <x v="0"/>
    <d v="2025-02-26T00:00:00"/>
    <s v="Biguanides"/>
  </r>
  <r>
    <s v="mSdVCvusFNw"/>
    <x v="26"/>
    <s v="Asian"/>
    <s v="Biguanides"/>
    <x v="0"/>
    <d v="2017-10-20T00:00:00"/>
    <s v="Biguanides"/>
  </r>
  <r>
    <s v="MUOElqDgcnM"/>
    <x v="26"/>
    <s v="Asian"/>
    <s v="Biguanides"/>
    <x v="0"/>
    <d v="2020-11-18T00:00:00"/>
    <s v="Biguanides"/>
  </r>
  <r>
    <s v="Mv8XrfSMnj6"/>
    <x v="26"/>
    <s v="Other"/>
    <s v="Biguanides"/>
    <x v="0"/>
    <d v="2017-09-25T00:00:00"/>
    <s v="Biguanides"/>
  </r>
  <r>
    <s v="mS3uOFW4oqY"/>
    <x v="26"/>
    <s v="Other"/>
    <s v="Biguanides"/>
    <x v="0"/>
    <d v="2025-09-08T00:00:00"/>
    <s v="Biguanides"/>
  </r>
  <r>
    <s v="mj39P9Vzkkk"/>
    <x v="26"/>
    <s v="Other"/>
    <s v="Biguanides"/>
    <x v="0"/>
    <d v="2021-04-09T00:00:00"/>
    <s v="Biguanides"/>
  </r>
  <r>
    <s v="miiqoYcFTxc"/>
    <x v="26"/>
    <s v="Pacific peoples"/>
    <s v="Biguanides"/>
    <x v="0"/>
    <d v="2016-03-11T00:00:00"/>
    <s v="Biguanides"/>
  </r>
  <r>
    <s v="mKF8ity7smc"/>
    <x v="26"/>
    <s v="Māori"/>
    <s v="Biguanides"/>
    <x v="0"/>
    <d v="2023-03-30T00:00:00"/>
    <s v="Biguanides"/>
  </r>
  <r>
    <s v="jFfMXkO121A"/>
    <x v="26"/>
    <s v="Asian"/>
    <s v="Biguanides|Insulin isophane|Insulin lispro"/>
    <x v="0"/>
    <d v="2022-06-10T00:00:00"/>
    <s v="Biguanides|Insulin isophane|Insulin lispro-&gt;Insulin isophane|Insulin lispro-&gt;Insulin lispro-&gt;Biguanides"/>
  </r>
  <r>
    <s v="JhYdYxQVeZQ"/>
    <x v="26"/>
    <s v="Māori"/>
    <s v="Biguanides"/>
    <x v="0"/>
    <d v="2021-08-12T00:00:00"/>
    <s v="Biguanides"/>
  </r>
  <r>
    <s v="jkuXPLiW21M"/>
    <x v="26"/>
    <s v="Māori"/>
    <s v="Biguanides"/>
    <x v="0"/>
    <d v="2023-03-03T00:00:00"/>
    <s v="Biguanides"/>
  </r>
  <r>
    <s v="jifHzM743GE"/>
    <x v="26"/>
    <s v="Other"/>
    <s v="Biguanides"/>
    <x v="0"/>
    <d v="2018-02-20T00:00:00"/>
    <s v="Biguanides"/>
  </r>
  <r>
    <s v="INcQh1OrAx."/>
    <x v="26"/>
    <s v="Pacific peoples"/>
    <s v="Biguanides|Insulin glargine|Insulin glulisine"/>
    <x v="0"/>
    <d v="2019-06-04T00:00:00"/>
    <s v="Biguanides|Insulin glargine|Insulin glulisine-&gt;Insulin glargine|Insulin glulisine-&gt;Insulin glargine-&gt;SGLT-2 inhibitors-&gt;Biguanides|Insulin glargine|Insulin glulisine|SGLT-2 inhibitors-&gt;Insulin glargine|Insulin glulisine|SGLT-2 inhibitors"/>
  </r>
  <r>
    <s v="ITOP8.DURYQ"/>
    <x v="26"/>
    <s v="Other"/>
    <s v="Biguanides"/>
    <x v="0"/>
    <d v="2011-02-17T00:00:00"/>
    <s v="Biguanides-&gt;DPP-4 inhibitors-&gt;Sulfonylureas-&gt;DPP-4 inhibitors|Sulfonylureas"/>
  </r>
  <r>
    <s v="ISZuOR0TxXI"/>
    <x v="26"/>
    <s v="Pacific peoples"/>
    <s v="Biguanides"/>
    <x v="0"/>
    <d v="2019-01-24T00:00:00"/>
    <s v="Biguanides-&gt;DPP-4 inhibitors-&gt;SGLT-2 inhibitors-&gt;DPP-4 inhibitors|SGLT-2 inhibitors"/>
  </r>
  <r>
    <s v="iXgnE6NT.kc"/>
    <x v="26"/>
    <s v="Asian"/>
    <s v="Biguanides"/>
    <x v="0"/>
    <d v="2022-11-23T00:00:00"/>
    <s v="Biguanides"/>
  </r>
  <r>
    <s v="IZRpyhyOGdQ"/>
    <x v="26"/>
    <s v="Other"/>
    <s v="Biguanides"/>
    <x v="0"/>
    <d v="2014-10-22T00:00:00"/>
    <s v="Biguanides-&gt;Insulin glargine-&gt;Insulin aspart"/>
  </r>
  <r>
    <s v="jDRTVhK3Qy."/>
    <x v="26"/>
    <s v="Other"/>
    <s v="Biguanides"/>
    <x v="0"/>
    <d v="2013-05-20T00:00:00"/>
    <s v="Biguanides"/>
  </r>
  <r>
    <s v="jfrcG6eGME6"/>
    <x v="26"/>
    <s v="Other"/>
    <s v="Biguanides"/>
    <x v="0"/>
    <d v="2025-04-02T00:00:00"/>
    <s v="Biguanides"/>
  </r>
  <r>
    <s v="JfDijOonN6s"/>
    <x v="26"/>
    <s v="Pacific peoples"/>
    <s v="Biguanides|Insulin isophane"/>
    <x v="0"/>
    <d v="2024-08-16T00:00:00"/>
    <s v="Biguanides|Insulin isophane-&gt;Biguanides"/>
  </r>
  <r>
    <s v="JEWwiTXZbE."/>
    <x v="26"/>
    <s v="Māori"/>
    <s v="Biguanides"/>
    <x v="0"/>
    <d v="2015-07-08T00:00:00"/>
    <s v="Biguanides"/>
  </r>
  <r>
    <s v="JEzHfZMTceA"/>
    <x v="26"/>
    <s v="Other"/>
    <s v="Biguanides"/>
    <x v="0"/>
    <d v="2024-09-02T00:00:00"/>
    <s v="Biguanides"/>
  </r>
  <r>
    <s v="jbFV9XRxJ56"/>
    <x v="26"/>
    <s v="Other"/>
    <s v="Biguanides"/>
    <x v="0"/>
    <d v="2020-12-10T00:00:00"/>
    <s v="Biguanides"/>
  </r>
  <r>
    <s v="J2xjF82zqdM"/>
    <x v="26"/>
    <s v="Other"/>
    <s v="Biguanides"/>
    <x v="0"/>
    <d v="2013-10-15T00:00:00"/>
    <s v="Biguanides"/>
  </r>
  <r>
    <s v="j017dejp45w"/>
    <x v="26"/>
    <s v="Other"/>
    <s v="Biguanides"/>
    <x v="0"/>
    <d v="2018-02-13T00:00:00"/>
    <s v="Biguanides-&gt;Biguanides|Sulfonylureas-&gt;DPP-4 inhibitors|Sulfonylureas-&gt;DPP-4 inhibitors-&gt;Sulfonylureas-&gt;Insulin glargine-&gt;DPP-4 inhibitors|Insulin glargine-&gt;Insulin aspart-&gt;DPP-4 inhibitors|Insulin aspart-&gt;Insulin aspart|SGLT-2 inhibitors-&gt;GLP-1 agonists-&gt;GLP-1 agonists|Insulin aspart-&gt;GLP-1 agonists|Insulin glargine"/>
  </r>
  <r>
    <s v="j7/qVIg.HKo"/>
    <x v="26"/>
    <s v="Asian"/>
    <s v="Biguanides|Sulfonylureas"/>
    <x v="0"/>
    <d v="2013-04-20T00:00:00"/>
    <s v="Biguanides|Sulfonylureas"/>
  </r>
  <r>
    <s v="J9.f4ebhUhw"/>
    <x v="26"/>
    <s v="Asian"/>
    <s v="Biguanides"/>
    <x v="0"/>
    <d v="2021-03-06T00:00:00"/>
    <s v="Biguanides"/>
  </r>
  <r>
    <s v="ja.WFDFwrAA"/>
    <x v="26"/>
    <s v="Māori"/>
    <s v="Biguanides"/>
    <x v="0"/>
    <d v="2019-06-25T00:00:00"/>
    <s v="Biguanides"/>
  </r>
  <r>
    <s v="ja1.3kTCdpU"/>
    <x v="26"/>
    <s v="Other"/>
    <s v="Insulin glulisine"/>
    <x v="1"/>
    <d v="2014-08-24T00:00:00"/>
    <s v="Insulin glulisine-&gt;Insulin glargine-&gt;Insulin glargine|Insulin glulisine-&gt;Biguanides-&gt;Biguanides|Insulin glargine|Insulin glulisine-&gt;Insulin aspart-&gt;Biguanides|Insulin aspart"/>
  </r>
  <r>
    <s v="CRquhC.DyJ2"/>
    <x v="26"/>
    <s v="Māori"/>
    <s v="Biguanides"/>
    <x v="0"/>
    <d v="2022-06-20T00:00:00"/>
    <s v="Biguanides"/>
  </r>
  <r>
    <s v="cuKiCVhoN/o"/>
    <x v="26"/>
    <s v="Māori"/>
    <s v="Biguanides|Insulin glargine"/>
    <x v="0"/>
    <d v="2022-07-13T00:00:00"/>
    <s v="Biguanides|Insulin glargine-&gt;Insulin glargine-&gt;SGLT-2 inhibitors-&gt;Biguanides"/>
  </r>
  <r>
    <s v="czxD0yBxNco"/>
    <x v="26"/>
    <s v="Asian"/>
    <s v="Biguanides"/>
    <x v="0"/>
    <d v="2021-10-13T00:00:00"/>
    <s v="Biguanides"/>
  </r>
  <r>
    <s v="CyIGbs/eknA"/>
    <x v="26"/>
    <s v="Asian"/>
    <s v="Biguanides"/>
    <x v="0"/>
    <d v="2025-08-13T00:00:00"/>
    <s v="Biguanides"/>
  </r>
  <r>
    <s v="CWq6EZoB3jg"/>
    <x v="26"/>
    <s v="Other"/>
    <s v="Biguanides"/>
    <x v="0"/>
    <d v="2025-04-10T00:00:00"/>
    <s v="Biguanides"/>
  </r>
  <r>
    <s v="CWWQPi29NUc"/>
    <x v="26"/>
    <s v="Pacific peoples"/>
    <s v="Biguanides"/>
    <x v="0"/>
    <d v="2019-05-03T00:00:00"/>
    <s v="Biguanides-&gt;DPP-4 inhibitors"/>
  </r>
  <r>
    <s v="cw54a/UVa.2"/>
    <x v="26"/>
    <s v="Māori"/>
    <s v="Biguanides"/>
    <x v="0"/>
    <d v="2018-04-10T00:00:00"/>
    <s v="Biguanides"/>
  </r>
  <r>
    <s v="dflUmzEM0gA"/>
    <x v="26"/>
    <s v="Asian"/>
    <s v="Biguanides"/>
    <x v="0"/>
    <d v="2015-04-28T00:00:00"/>
    <s v="Biguanides"/>
  </r>
  <r>
    <s v="dEt/Nao7pz6"/>
    <x v="26"/>
    <s v="Asian"/>
    <s v="Biguanides|Insulin isophane"/>
    <x v="0"/>
    <d v="2013-12-19T00:00:00"/>
    <s v="Biguanides|Insulin isophane"/>
  </r>
  <r>
    <s v="d7G5sU65m0g"/>
    <x v="26"/>
    <s v="Other"/>
    <s v="Biguanides"/>
    <x v="0"/>
    <d v="2013-03-25T00:00:00"/>
    <s v="Biguanides"/>
  </r>
  <r>
    <s v="D91ARdQ3B2s"/>
    <x v="26"/>
    <s v="Pacific peoples"/>
    <s v="Biguanides|Insulin isophane|Insulin lispro"/>
    <x v="0"/>
    <d v="2018-03-15T00:00:00"/>
    <s v="Biguanides|Insulin isophane|Insulin lispro-&gt;Biguanides-&gt;Insulin isophane-&gt;DPP-4 inhibitors|Insulin Neutral-&gt;SGLT-2 inhibitors-&gt;Biguanides|Insulin glargine-&gt;Biguanides|Insulin glargine|SGLT-2 inhibitors"/>
  </r>
  <r>
    <s v="d9at67Qqhug"/>
    <x v="26"/>
    <s v="Other"/>
    <s v="Biguanides"/>
    <x v="0"/>
    <d v="2024-04-11T00:00:00"/>
    <s v="Biguanides"/>
  </r>
  <r>
    <s v="d8h1lqDnnF2"/>
    <x v="26"/>
    <s v="Other"/>
    <s v="Biguanides"/>
    <x v="0"/>
    <d v="2024-02-07T00:00:00"/>
    <s v="Biguanides"/>
  </r>
  <r>
    <s v="8M9W9txNgTc"/>
    <x v="26"/>
    <s v="Other"/>
    <s v="Biguanides"/>
    <x v="0"/>
    <d v="2025-06-24T00:00:00"/>
    <s v="Biguanides"/>
  </r>
  <r>
    <s v="8m0CWxPNafo"/>
    <x v="26"/>
    <s v="Asian"/>
    <s v="Biguanides"/>
    <x v="0"/>
    <d v="2025-11-11T00:00:00"/>
    <s v="Biguanides"/>
  </r>
  <r>
    <s v="8J2NDk8luOE"/>
    <x v="26"/>
    <s v="Māori"/>
    <s v="Biguanides"/>
    <x v="0"/>
    <d v="2022-05-17T00:00:00"/>
    <s v="Biguanides"/>
  </r>
  <r>
    <s v="8ZSPU0Z7hDQ"/>
    <x v="26"/>
    <s v="Other"/>
    <s v="Biguanides"/>
    <x v="0"/>
    <d v="2012-03-30T00:00:00"/>
    <s v="Biguanides-&gt;DPP-4 inhibitors-&gt;Biguanides|DPP-4 inhibitors-&gt;SGLT-2 inhibitors-&gt;Biguanides|DPP-4 inhibitors|SGLT-2 inhibitors-&gt;Biguanides|SGLT-2 inhibitors-&gt;DPP-4 inhibitors|SGLT-2 inhibitors-&gt;Biguanides|GLP-1 agonists-&gt;GLP-1 agonists"/>
  </r>
  <r>
    <s v="8ZU//pdUU0o"/>
    <x v="26"/>
    <s v="Asian"/>
    <s v="Biguanides"/>
    <x v="0"/>
    <d v="2024-08-14T00:00:00"/>
    <s v="Biguanides-&gt;Insulin isophane"/>
  </r>
  <r>
    <s v="9/Zpbh3sqWU"/>
    <x v="26"/>
    <s v="Māori"/>
    <s v="DPP-4 inhibitors|Insulin glargine"/>
    <x v="0"/>
    <d v="2022-11-28T00:00:00"/>
    <s v="DPP-4 inhibitors|Insulin glargine-&gt;DPP-4 inhibitors|SGLT-2 inhibitors"/>
  </r>
  <r>
    <s v="8XcExC8LYqc"/>
    <x v="26"/>
    <s v="Other"/>
    <s v="Biguanides"/>
    <x v="0"/>
    <d v="2014-07-17T00:00:00"/>
    <s v="Biguanides"/>
  </r>
  <r>
    <s v="8WCRvltMZNg"/>
    <x v="26"/>
    <s v="Asian"/>
    <s v="Biguanides"/>
    <x v="0"/>
    <d v="2025-04-01T00:00:00"/>
    <s v="Biguanides-&gt;Insulin aspart"/>
  </r>
  <r>
    <s v="8uvank0IK2w"/>
    <x v="26"/>
    <s v="Other"/>
    <s v="Biguanides"/>
    <x v="0"/>
    <d v="2018-08-24T00:00:00"/>
    <s v="Biguanides"/>
  </r>
  <r>
    <s v="cKcgZKE3a1w"/>
    <x v="26"/>
    <s v="Māori"/>
    <s v="Biguanides|Insulin glargine"/>
    <x v="0"/>
    <d v="2022-01-11T00:00:00"/>
    <s v="Biguanides|Insulin glargine-&gt;Insulin glargine-&gt;GLP-1 agonists|Insulin glargine-&gt;Biguanides|GLP-1 agonists|Insulin glargine"/>
  </r>
  <r>
    <s v="CkeLGnCS4Yk"/>
    <x v="26"/>
    <s v="Asian"/>
    <s v="Biguanides"/>
    <x v="0"/>
    <d v="2017-05-01T00:00:00"/>
    <s v="Biguanides-&gt;Biguanides|Sulfonylureas-&gt;DPP-4 inhibitors|Sulfonylureas-&gt;DPP-4 inhibitors"/>
  </r>
  <r>
    <s v="9G0sNlX5yhQ"/>
    <x v="26"/>
    <s v="Māori"/>
    <s v="Biguanides"/>
    <x v="0"/>
    <d v="2015-10-29T00:00:00"/>
    <s v="Biguanides-&gt;Biguanides|Insulin aspart-&gt;Insulin glargine-&gt;Biguanides|Insulin glargine-&gt;SGLT-2 inhibitors-&gt;Biguanides|SGLT-2 inhibitors"/>
  </r>
  <r>
    <s v="CLLfizIrU26"/>
    <x v="26"/>
    <s v="Other"/>
    <s v="Biguanides"/>
    <x v="0"/>
    <d v="2016-07-29T00:00:00"/>
    <s v="Biguanides"/>
  </r>
  <r>
    <s v="cKphiL/cd/6"/>
    <x v="26"/>
    <s v="Pacific peoples"/>
    <s v="DPP-4 inhibitors"/>
    <x v="0"/>
    <d v="2023-06-09T00:00:00"/>
    <s v="DPP-4 inhibitors-&gt;DPP-4 inhibitors|SGLT-2 inhibitors"/>
  </r>
  <r>
    <s v="CMqpp8I0D.U"/>
    <x v="26"/>
    <s v="Other"/>
    <s v="Biguanides"/>
    <x v="0"/>
    <d v="2018-08-21T00:00:00"/>
    <s v="Biguanides"/>
  </r>
  <r>
    <s v="cmIVGbeWf8Q"/>
    <x v="26"/>
    <s v="Other"/>
    <s v="Biguanides"/>
    <x v="0"/>
    <d v="2013-05-31T00:00:00"/>
    <s v="Biguanides"/>
  </r>
  <r>
    <s v="120yvWTzvOo"/>
    <x v="26"/>
    <s v="Other"/>
    <s v="Biguanides"/>
    <x v="0"/>
    <d v="2014-06-28T00:00:00"/>
    <s v="Biguanides"/>
  </r>
  <r>
    <s v="0vx4Ueqp4Ng"/>
    <x v="26"/>
    <s v="Other"/>
    <s v="Biguanides"/>
    <x v="0"/>
    <d v="2023-06-27T00:00:00"/>
    <s v="Biguanides"/>
  </r>
  <r>
    <s v="188uhv0Hcbs"/>
    <x v="26"/>
    <s v="Other"/>
    <s v="Biguanides"/>
    <x v="0"/>
    <d v="2013-10-31T00:00:00"/>
    <s v="Biguanides-&gt;Insulin aspart|Insulin isophane"/>
  </r>
  <r>
    <s v="18IlarZaRXk"/>
    <x v="26"/>
    <s v="Other"/>
    <s v="Biguanides"/>
    <x v="0"/>
    <d v="2023-10-11T00:00:00"/>
    <s v="Biguanides"/>
  </r>
  <r>
    <s v="1aX/qjFFiwQ"/>
    <x v="26"/>
    <s v="Other"/>
    <s v="Biguanides"/>
    <x v="0"/>
    <d v="2013-06-05T00:00:00"/>
    <s v="Biguanides"/>
  </r>
  <r>
    <s v="19abXuaD9P2"/>
    <x v="26"/>
    <s v="Other"/>
    <s v="Biguanides"/>
    <x v="0"/>
    <d v="2022-04-12T00:00:00"/>
    <s v="Biguanides"/>
  </r>
  <r>
    <s v="1dFFno54h9o"/>
    <x v="26"/>
    <s v="Other"/>
    <s v="Biguanides"/>
    <x v="0"/>
    <d v="2017-11-14T00:00:00"/>
    <s v="Biguanides"/>
  </r>
  <r>
    <s v="1MLWX7bDF66"/>
    <x v="26"/>
    <s v="Pacific peoples"/>
    <s v="Biguanides"/>
    <x v="0"/>
    <d v="2021-10-24T00:00:00"/>
    <s v="Biguanides"/>
  </r>
  <r>
    <s v="0H8JTaQPRBc"/>
    <x v="26"/>
    <s v="Asian"/>
    <s v="Biguanides"/>
    <x v="0"/>
    <d v="2016-06-08T00:00:00"/>
    <s v="Biguanides"/>
  </r>
  <r>
    <s v="yWEAYPacO06"/>
    <x v="26"/>
    <s v="Māori"/>
    <s v="Biguanides"/>
    <x v="0"/>
    <d v="2017-06-08T00:00:00"/>
    <s v="Biguanides-&gt;DPP-4 inhibitors|Sulfonylureas-&gt;DPP-4 inhibitors-&gt;Sulfonylureas-&gt;Biguanides|DPP-4 inhibitors|SGLT-2 inhibitors-&gt;Biguanides|SGLT-2 inhibitors-&gt;Insulin glargine-&gt;DPP-4 inhibitors|Insulin glargine"/>
  </r>
  <r>
    <s v="0qa2f9cNk6Y"/>
    <x v="26"/>
    <s v="Other"/>
    <s v="Biguanides"/>
    <x v="0"/>
    <d v="2012-07-17T00:00:00"/>
    <s v="Biguanides"/>
  </r>
  <r>
    <s v="0mfclp6LHxc"/>
    <x v="26"/>
    <s v="Other"/>
    <s v="Biguanides"/>
    <x v="0"/>
    <d v="2021-07-07T00:00:00"/>
    <s v="Biguanides"/>
  </r>
  <r>
    <s v="1Zbt3TqHCxo"/>
    <x v="26"/>
    <s v="Asian"/>
    <s v="Biguanides"/>
    <x v="0"/>
    <d v="2022-09-19T00:00:00"/>
    <s v="Biguanides-&gt;Insulin isophane-&gt;Insulin aspart-&gt;Insulin aspart|Insulin isophane-&gt;DPP-4 inhibitors-&gt;Biguanides|DPP-4 inhibitors"/>
  </r>
  <r>
    <s v="2/V6xfqAWf2"/>
    <x v="26"/>
    <s v="Pacific peoples"/>
    <s v="Biguanides"/>
    <x v="0"/>
    <d v="2025-04-08T00:00:00"/>
    <s v="Biguanides"/>
  </r>
  <r>
    <s v="7NsR7WEHGXo"/>
    <x v="26"/>
    <s v="Pacific peoples"/>
    <s v="Biguanides"/>
    <x v="0"/>
    <d v="2017-06-23T00:00:00"/>
    <s v="Biguanides-&gt;Biguanides|Insulin aspart|Insulin isophane-&gt;Insulin aspart|Insulin isophane"/>
  </r>
  <r>
    <s v="26DTu3SqbCc"/>
    <x v="26"/>
    <s v="Māori"/>
    <s v="Biguanides"/>
    <x v="0"/>
    <d v="2020-07-29T00:00:00"/>
    <s v="Biguanides"/>
  </r>
  <r>
    <s v="7m9thGVBVXg"/>
    <x v="26"/>
    <s v="Pacific peoples"/>
    <s v="Biguanides"/>
    <x v="0"/>
    <d v="2011-11-08T00:00:00"/>
    <s v="Biguanides"/>
  </r>
  <r>
    <s v="1zN4kK4Igbk"/>
    <x v="26"/>
    <s v="Asian"/>
    <s v="Biguanides|Insulin aspart|Insulin isophane"/>
    <x v="0"/>
    <d v="2015-12-01T00:00:00"/>
    <s v="Biguanides|Insulin aspart|Insulin isophane-&gt;Insulin isophane"/>
  </r>
  <r>
    <s v="7sSekGAekzs"/>
    <x v="26"/>
    <s v="Other"/>
    <s v="Biguanides"/>
    <x v="0"/>
    <d v="2023-09-12T00:00:00"/>
    <s v="Biguanides"/>
  </r>
  <r>
    <s v="7t4MBrUkY4I"/>
    <x v="26"/>
    <s v="Asian"/>
    <s v="Biguanides"/>
    <x v="0"/>
    <d v="2025-11-05T00:00:00"/>
    <s v="Biguanides-&gt;Insulin isophane"/>
  </r>
  <r>
    <s v="848aQGPQZzo"/>
    <x v="26"/>
    <s v="Asian"/>
    <s v="Biguanides"/>
    <x v="0"/>
    <d v="2012-03-28T00:00:00"/>
    <s v="Biguanides"/>
  </r>
  <r>
    <s v="84g1SFS.wrQ"/>
    <x v="26"/>
    <s v="Other"/>
    <s v="Biguanides"/>
    <x v="0"/>
    <d v="2015-07-13T00:00:00"/>
    <s v="Biguanides-&gt;DPP-4 inhibitors"/>
  </r>
  <r>
    <s v="7Y3ArIr5BKU"/>
    <x v="26"/>
    <s v="Other"/>
    <s v="Biguanides"/>
    <x v="0"/>
    <d v="2019-05-22T00:00:00"/>
    <s v="Biguanides"/>
  </r>
  <r>
    <s v="8BNy2j2cRME"/>
    <x v="26"/>
    <s v="Asian"/>
    <s v="Biguanides"/>
    <x v="0"/>
    <d v="2025-02-22T00:00:00"/>
    <s v="Biguanides"/>
  </r>
  <r>
    <s v="8a8Db03uATA"/>
    <x v="26"/>
    <s v="Pacific peoples"/>
    <s v="Biguanides"/>
    <x v="0"/>
    <d v="2016-01-19T00:00:00"/>
    <s v="Biguanides-&gt;DPP-4 inhibitors-&gt;DPP-4 inhibitors|Sulfonylureas-&gt;Sulfonylureas-&gt;DPP-4 inhibitors|SGLT-2 inhibitors|Sulfonylureas-&gt;SGLT-2 inhibitors|Sulfonylureas-&gt;Biguanides|DPP-4 inhibitors|SGLT-2 inhibitors|Sulfonylureas-&gt;Biguanides|DPP-4 inhibitors|SGLT-2 inhibitors-&gt;Biguanides|DPP-4 inhibitors|Sulfonylureas-&gt;Biguanides|GLP-1 agonists|Sulfonylureas"/>
  </r>
  <r>
    <s v="IEw/zFfWHXs"/>
    <x v="26"/>
    <s v="Other"/>
    <s v="Biguanides"/>
    <x v="0"/>
    <d v="2011-01-31T00:00:00"/>
    <s v="Biguanides"/>
  </r>
  <r>
    <s v="IcuwWyJ/5SE"/>
    <x v="26"/>
    <s v="Māori"/>
    <s v="Biguanides"/>
    <x v="0"/>
    <d v="2016-02-11T00:00:00"/>
    <s v="Biguanides-&gt;Biguanides|SGLT-2 inhibitors-&gt;Biguanides|GLP-1 agonists-&gt;GLP-1 agonists"/>
  </r>
  <r>
    <s v="Lc5ocH9jML."/>
    <x v="26"/>
    <s v="Asian"/>
    <s v="Biguanides"/>
    <x v="0"/>
    <d v="2019-12-29T00:00:00"/>
    <s v="Biguanides-&gt;Biguanides|SGLT-2 inhibitors-&gt;SGLT-2 inhibitors-&gt;Sulfonylureas-&gt;DPP-4 inhibitors|SGLT-2 inhibitors-&gt;DPP-4 inhibitors-&gt;Insulin glargine-&gt;DPP-4 inhibitors|Insulin glargine-&gt;DPP-4 inhibitors|Insulin glargine|SGLT-2 inhibitors-&gt;DPP-4 inhibitors|Insulin glargine|SGLT-2 inhibitors|Thiazolidinedione"/>
  </r>
  <r>
    <s v="iAZnJMMYdVE"/>
    <x v="26"/>
    <s v="Asian"/>
    <s v="Biguanides"/>
    <x v="0"/>
    <d v="2024-10-29T00:00:00"/>
    <s v="Biguanides"/>
  </r>
  <r>
    <s v="IALdt7NkNSw"/>
    <x v="26"/>
    <s v="Māori"/>
    <s v="Biguanides"/>
    <x v="0"/>
    <d v="2019-10-05T00:00:00"/>
    <s v="Biguanides-&gt;Biguanides|Insulin glargine-&gt;Insulin glargine-&gt;DPP-4 inhibitors|Insulin glargine-&gt;SGLT-2 inhibitors-&gt;Insulin glargine|SGLT-2 inhibitors-&gt;DPP-4 inhibitors|Insulin glargine|SGLT-2 inhibitors"/>
  </r>
  <r>
    <s v="hzQq9jT5qbk"/>
    <x v="26"/>
    <s v="Māori"/>
    <s v="Biguanides|Insulin isophane"/>
    <x v="0"/>
    <d v="2021-01-22T00:00:00"/>
    <s v="Biguanides|Insulin isophane-&gt;Insulin isophane-&gt;Biguanides"/>
  </r>
  <r>
    <s v="I0BqOFrqL6Q"/>
    <x v="26"/>
    <s v="Māori"/>
    <s v="Biguanides"/>
    <x v="0"/>
    <d v="2021-06-10T00:00:00"/>
    <s v="Biguanides"/>
  </r>
  <r>
    <s v="hZQc.ALUQRQ"/>
    <x v="26"/>
    <s v="Other"/>
    <s v="Biguanides"/>
    <x v="0"/>
    <d v="2014-10-01T00:00:00"/>
    <s v="Biguanides-&gt;Insulin isophane-&gt;Insulin aspart-&gt;Insulin aspart|Insulin isophane"/>
  </r>
  <r>
    <s v="HSM417VWXrQ"/>
    <x v="26"/>
    <s v="Pacific peoples"/>
    <s v="Insulin aspart|Insulin isophane"/>
    <x v="1"/>
    <d v="2012-09-12T00:00:00"/>
    <s v="Insulin aspart|Insulin isophane-&gt;Insulin isophane-&gt;Biguanides-&gt;DPP-4 inhibitors-&gt;SGLT-2 inhibitors-&gt;DPP-4 inhibitors|SGLT-2 inhibitors"/>
  </r>
  <r>
    <s v="HsQhMS2EYUM"/>
    <x v="26"/>
    <s v="Pacific peoples"/>
    <s v="Biguanides"/>
    <x v="0"/>
    <d v="2017-04-06T00:00:00"/>
    <s v="Biguanides"/>
  </r>
  <r>
    <s v="HtbxgiZWnUE"/>
    <x v="26"/>
    <s v="Asian"/>
    <s v="Biguanides"/>
    <x v="0"/>
    <d v="2021-06-10T00:00:00"/>
    <s v="Biguanides-&gt;Insulin aspart|Insulin isophane"/>
  </r>
  <r>
    <s v="hx7Zpc913aY"/>
    <x v="26"/>
    <s v="Pacific peoples"/>
    <s v="Biguanides"/>
    <x v="0"/>
    <d v="2015-08-25T00:00:00"/>
    <s v="Biguanides-&gt;Biguanides|Sulfonylureas-&gt;Biguanides|Insulin isophane-&gt;Biguanides|Insulin aspart|Insulin isophane|Sulfonylureas-&gt;Sulfonylureas-&gt;Biguanides|Insulin isophane|Sulfonylureas-&gt;DPP-4 inhibitors|Insulin isophane|Sulfonylureas-&gt;DPP-4 inhibitors|SGLT-2 inhibitors-&gt;DPP-4 inhibitors|Insulin isophane|SGLT-2 inhibitors-&gt;DPP-4 inhibitors-&gt;Insulin isophane|SGLT-2 inhibitors"/>
  </r>
  <r>
    <s v="HnIqf2zhkdw"/>
    <x v="26"/>
    <s v="Māori"/>
    <s v="Biguanides"/>
    <x v="0"/>
    <d v="2024-08-12T00:00:00"/>
    <s v="Biguanides"/>
  </r>
  <r>
    <s v="EgTFto32rbM"/>
    <x v="26"/>
    <s v="Other"/>
    <s v="Biguanides"/>
    <x v="0"/>
    <d v="2022-06-28T00:00:00"/>
    <s v="Biguanides"/>
  </r>
  <r>
    <s v="EIcLHyOeq5g"/>
    <x v="26"/>
    <s v="Other"/>
    <s v="Biguanides"/>
    <x v="0"/>
    <d v="2023-07-26T00:00:00"/>
    <s v="Biguanides"/>
  </r>
  <r>
    <s v="eIKVyOvpEzc"/>
    <x v="26"/>
    <s v="Asian"/>
    <s v="Biguanides"/>
    <x v="0"/>
    <d v="2014-11-15T00:00:00"/>
    <s v="Biguanides"/>
  </r>
  <r>
    <s v="EHZjp/zKNqw"/>
    <x v="26"/>
    <s v="Asian"/>
    <s v="Biguanides"/>
    <x v="0"/>
    <d v="2018-06-28T00:00:00"/>
    <s v="Biguanides-&gt;DPP-4 inhibitors-&gt;DPP-4 inhibitors|SGLT-2 inhibitors-&gt;SGLT-2 inhibitors-&gt;DPP-4 inhibitors|Sulfonylureas"/>
  </r>
  <r>
    <s v="EL8yil.Q/BM"/>
    <x v="26"/>
    <s v="Asian"/>
    <s v="Biguanides"/>
    <x v="0"/>
    <d v="2020-05-14T00:00:00"/>
    <s v="Biguanides"/>
  </r>
  <r>
    <s v="ElAm9GJwyWk"/>
    <x v="26"/>
    <s v="Other"/>
    <s v="Biguanides"/>
    <x v="0"/>
    <d v="2017-11-11T00:00:00"/>
    <s v="Biguanides"/>
  </r>
  <r>
    <s v="Emn29uswWhY"/>
    <x v="26"/>
    <s v="Pacific peoples"/>
    <s v="Biguanides"/>
    <x v="0"/>
    <d v="2015-12-10T00:00:00"/>
    <s v="Biguanides"/>
  </r>
  <r>
    <s v="eQPJHUUtOIk"/>
    <x v="26"/>
    <s v="Pacific peoples"/>
    <s v="Biguanides"/>
    <x v="0"/>
    <d v="2025-08-01T00:00:00"/>
    <s v="Biguanides"/>
  </r>
  <r>
    <s v="ePHuF7Gw3Qo"/>
    <x v="26"/>
    <s v="Pacific peoples"/>
    <s v="Biguanides"/>
    <x v="0"/>
    <d v="2023-11-21T00:00:00"/>
    <s v="Biguanides"/>
  </r>
  <r>
    <s v="e1Lgu4U/epQ"/>
    <x v="26"/>
    <s v="Asian"/>
    <s v="Biguanides"/>
    <x v="0"/>
    <d v="2011-03-25T00:00:00"/>
    <s v="Biguanides-&gt;Biguanides|Sulfonylureas-&gt;Biguanides|DPP-4 inhibitors-&gt;DPP-4 inhibitors-&gt;DPP-4 inhibitors|Sulfonylureas-&gt;Sulfonylureas"/>
  </r>
  <r>
    <s v="EDCQ.eyBcd2"/>
    <x v="26"/>
    <s v="Māori"/>
    <s v="Biguanides"/>
    <x v="0"/>
    <d v="2013-09-02T00:00:00"/>
    <s v="Biguanides-&gt;Biguanides|Insulin glargine-&gt;Insulin aspart|Insulin glargine-&gt;Biguanides|Insulin aspart|Insulin glargine-&gt;Insulin aspart|Insulin glargine|SGLT-2 inhibitors-&gt;Insulin glargine|SGLT-2 inhibitors-&gt;Biguanides|Insulin aspart|Insulin glargine|SGLT-2 inhibitors-&gt;SGLT-2 inhibitors-&gt;Insulin glargine-&gt;DPP-4 inhibitors|Insulin glargine-&gt;DPP-4 inhibitors|Insulin glargine|SGLT-2 inhibitors-&gt;Insulin aspart-&gt;DPP-4 inhibitors|Insulin aspart|Insulin glargine|SGLT-2 inhibitors-&gt;DPP-4 inhibitors|SGLT-2 inhibitors-&gt;DPP-4 inhibitors|Insulin aspart|Insulin glargine-&gt;DPP-4 inhibitors"/>
  </r>
  <r>
    <s v="eEmyOmDOuN2"/>
    <x v="26"/>
    <s v="Pacific peoples"/>
    <s v="Biguanides"/>
    <x v="0"/>
    <d v="2013-12-19T00:00:00"/>
    <s v="Biguanides-&gt;Insulin isophane-&gt;Biguanides|Insulin aspart|Insulin isophane-&gt;Insulin aspart-&gt;Insulin aspart|Insulin isophane-&gt;Biguanides|DPP-4 inhibitors-&gt;Biguanides|DPP-4 inhibitors|SGLT-2 inhibitors-&gt;DPP-4 inhibitors|SGLT-2 inhibitors"/>
  </r>
  <r>
    <s v="EEhqkz6csUA"/>
    <x v="26"/>
    <s v="Māori"/>
    <s v="Biguanides"/>
    <x v="0"/>
    <d v="2018-12-12T00:00:00"/>
    <s v="Biguanides"/>
  </r>
  <r>
    <s v="EApSdYFIIzA"/>
    <x v="26"/>
    <s v="Other"/>
    <s v="Biguanides"/>
    <x v="0"/>
    <d v="2014-02-28T00:00:00"/>
    <s v="Biguanides-&gt;Sulfonylureas-&gt;DPP-4 inhibitors-&gt;DPP-4 inhibitors|Sulfonylureas-&gt;SGLT-2 inhibitors-&gt;DPP-4 inhibitors|SGLT-2 inhibitors-&gt;Biguanides|GLP-1 agonists-&gt;GLP-1 agonists-&gt;DPP-4 inhibitors|GLP-1 agonists-&gt;Biguanides|Insulin glargine-&gt;Insulin glargine"/>
  </r>
  <r>
    <s v="B60MUbws1xg"/>
    <x v="26"/>
    <s v="Pacific peoples"/>
    <s v="Biguanides|Sulfonylureas"/>
    <x v="0"/>
    <d v="2016-06-24T00:00:00"/>
    <s v="Biguanides|Sulfonylureas-&gt;Biguanides|Insulin glargine|Sulfonylureas-&gt;Insulin glargine-&gt;Biguanides|Insulin glargine-&gt;DPP-4 inhibitors-&gt;DPP-4 inhibitors|Insulin glargine-&gt;Insulin aspart-&gt;Biguanides|DPP-4 inhibitors|Insulin glargine-&gt;Biguanides|DPP-4 inhibitors-&gt;DPP-4 inhibitors|Insulin glargine|SGLT-2 inhibitors-&gt;DPP-4 inhibitors|SGLT-2 inhibitors-&gt;GLP-1 agonists-&gt;DPP-4 inhibitors|GLP-1 agonists-&gt;DPP-4 inhibitors|GLP-1 agonists|Thiazolidinedione-&gt;DPP-4 inhibitors|SGLT-2 inhibitors|Thiazolidinedione"/>
  </r>
  <r>
    <s v="B1xSSkNmYls"/>
    <x v="26"/>
    <s v="Asian"/>
    <s v="Biguanides"/>
    <x v="0"/>
    <d v="2023-10-30T00:00:00"/>
    <s v="Biguanides"/>
  </r>
  <r>
    <s v="BF2bFSCd0Bw"/>
    <x v="26"/>
    <s v="Other"/>
    <s v="Biguanides"/>
    <x v="0"/>
    <d v="2020-06-12T00:00:00"/>
    <s v="Biguanides"/>
  </r>
  <r>
    <s v="5bH1m7CelHM"/>
    <x v="26"/>
    <s v="Māori"/>
    <s v="Biguanides"/>
    <x v="0"/>
    <d v="2018-07-11T00:00:00"/>
    <s v="Biguanides"/>
  </r>
  <r>
    <s v="5CjtyMyxSfg"/>
    <x v="26"/>
    <s v="Pacific peoples"/>
    <s v="Biguanides"/>
    <x v="0"/>
    <d v="2014-01-23T00:00:00"/>
    <s v="Biguanides"/>
  </r>
  <r>
    <s v="ajePqX5aDUs"/>
    <x v="26"/>
    <s v="Other"/>
    <s v="Biguanides"/>
    <x v="0"/>
    <d v="2017-02-02T00:00:00"/>
    <s v="Biguanides"/>
  </r>
  <r>
    <s v="anIHUM4zqSM"/>
    <x v="26"/>
    <s v="Asian"/>
    <s v="Biguanides"/>
    <x v="0"/>
    <d v="2023-12-07T00:00:00"/>
    <s v="Biguanides"/>
  </r>
  <r>
    <s v="AswS/XNDbBA"/>
    <x v="26"/>
    <s v="Pacific peoples"/>
    <s v="Biguanides"/>
    <x v="0"/>
    <d v="2025-12-12T00:00:00"/>
    <s v="Biguanides"/>
  </r>
  <r>
    <s v="ArQg3b/ujIU"/>
    <x v="26"/>
    <s v="Asian"/>
    <s v="Biguanides"/>
    <x v="0"/>
    <d v="2018-11-01T00:00:00"/>
    <s v="Biguanides"/>
  </r>
  <r>
    <s v="avOW096OXb6"/>
    <x v="26"/>
    <s v="Other"/>
    <s v="Biguanides"/>
    <x v="0"/>
    <d v="2025-08-28T00:00:00"/>
    <s v="Biguanides"/>
  </r>
  <r>
    <s v="aVb4XkZroiU"/>
    <x v="26"/>
    <s v="Asian"/>
    <s v="Biguanides"/>
    <x v="0"/>
    <d v="2014-04-29T00:00:00"/>
    <s v="Biguanides"/>
  </r>
  <r>
    <s v="aUeR4WMJfdI"/>
    <x v="26"/>
    <s v="Other"/>
    <s v="Biguanides"/>
    <x v="0"/>
    <d v="2024-05-21T00:00:00"/>
    <s v="Biguanides"/>
  </r>
  <r>
    <s v="AT545t/1nFI"/>
    <x v="26"/>
    <s v="Other"/>
    <s v="Biguanides"/>
    <x v="0"/>
    <d v="2023-12-12T00:00:00"/>
    <s v="Biguanides-&gt;Insulin isophane"/>
  </r>
  <r>
    <s v="AxGiT3XGG8o"/>
    <x v="26"/>
    <s v="Other"/>
    <s v="Biguanides"/>
    <x v="0"/>
    <d v="2024-06-19T00:00:00"/>
    <s v="Biguanides"/>
  </r>
  <r>
    <s v="tBEHrdMa45g"/>
    <x v="26"/>
    <s v="Other"/>
    <s v="Insulin aspart|Insulin glargine"/>
    <x v="1"/>
    <d v="2014-10-17T00:00:00"/>
    <s v="Insulin aspart|Insulin glargine-&gt;Insulin glargine-&gt;Biguanides-&gt;Insulin lispro-&gt;Insulin isophane"/>
  </r>
  <r>
    <s v="TCISc3k6/Jo"/>
    <x v="26"/>
    <s v="Pacific peoples"/>
    <s v="Biguanides"/>
    <x v="0"/>
    <d v="2014-04-29T00:00:00"/>
    <s v="Biguanides-&gt;Sulfonylureas-&gt;DPP-4 inhibitors-&gt;SGLT-2 inhibitors-&gt;DPP-4 inhibitors|SGLT-2 inhibitors"/>
  </r>
  <r>
    <s v="TeiSMTQZRC."/>
    <x v="26"/>
    <s v="Pacific peoples"/>
    <s v="Biguanides"/>
    <x v="0"/>
    <d v="2015-07-10T00:00:00"/>
    <s v="Biguanides"/>
  </r>
  <r>
    <s v="w3TH9fAkYj6"/>
    <x v="26"/>
    <s v="Other"/>
    <s v="Biguanides"/>
    <x v="0"/>
    <d v="2025-07-02T00:00:00"/>
    <s v="Biguanides"/>
  </r>
  <r>
    <s v="t8Nv8YV08Og"/>
    <x v="26"/>
    <s v="Other"/>
    <s v="Biguanides"/>
    <x v="0"/>
    <d v="2023-02-10T00:00:00"/>
    <s v="Biguanides"/>
  </r>
  <r>
    <s v="T5UUElVoY5E"/>
    <x v="26"/>
    <s v="Asian"/>
    <s v="Biguanides"/>
    <x v="0"/>
    <d v="2015-12-10T00:00:00"/>
    <s v="Biguanides"/>
  </r>
  <r>
    <s v="T4np4ZPWBJE"/>
    <x v="26"/>
    <s v="Asian"/>
    <s v="Biguanides"/>
    <x v="0"/>
    <d v="2021-07-06T00:00:00"/>
    <s v="Biguanides-&gt;Insulin aspart|Insulin isophane"/>
  </r>
  <r>
    <s v="TAH2Jm54jcM"/>
    <x v="26"/>
    <s v="Other"/>
    <s v="Biguanides"/>
    <x v="0"/>
    <d v="2013-09-07T00:00:00"/>
    <s v="Biguanides"/>
  </r>
  <r>
    <s v="Sv0uGOs.prA"/>
    <x v="26"/>
    <s v="Asian"/>
    <s v="Biguanides"/>
    <x v="0"/>
    <d v="2016-01-11T00:00:00"/>
    <s v="Biguanides"/>
  </r>
  <r>
    <s v="SXDlZU4ruRg"/>
    <x v="26"/>
    <s v="Asian"/>
    <s v="Biguanides"/>
    <x v="0"/>
    <d v="2017-03-24T00:00:00"/>
    <s v="Biguanides"/>
  </r>
  <r>
    <s v="sxLgZ7UppDM"/>
    <x v="26"/>
    <s v="Asian"/>
    <s v="Insulin aspart|Insulin isophane"/>
    <x v="1"/>
    <d v="2015-02-04T00:00:00"/>
    <s v="Insulin aspart|Insulin isophane-&gt;Biguanides"/>
  </r>
  <r>
    <s v="SxpyiP9XvSo"/>
    <x v="26"/>
    <s v="Asian"/>
    <s v="Biguanides"/>
    <x v="0"/>
    <d v="2025-06-11T00:00:00"/>
    <s v="Biguanides"/>
  </r>
  <r>
    <s v="sZZSvOUdDrQ"/>
    <x v="26"/>
    <s v="Māori"/>
    <s v="Biguanides"/>
    <x v="0"/>
    <d v="2022-11-11T00:00:00"/>
    <s v="Biguanides"/>
  </r>
  <r>
    <s v="Pen4Dle9j9Y"/>
    <x v="26"/>
    <s v="Other"/>
    <s v="Biguanides"/>
    <x v="0"/>
    <d v="2014-04-10T00:00:00"/>
    <s v="Biguanides"/>
  </r>
  <r>
    <s v="PFHuf60sY.."/>
    <x v="26"/>
    <s v="Pacific peoples"/>
    <s v="Biguanides"/>
    <x v="0"/>
    <d v="2022-06-07T00:00:00"/>
    <s v="Biguanides"/>
  </r>
  <r>
    <s v="pjY6NnHc/3Q"/>
    <x v="26"/>
    <s v="Pacific peoples"/>
    <s v="Biguanides|Insulin aspart|Insulin isophane"/>
    <x v="0"/>
    <d v="2022-06-30T00:00:00"/>
    <s v="Biguanides|Insulin aspart|Insulin isophane-&gt;Insulin aspart|Insulin isophane-&gt;DPP-4 inhibitors"/>
  </r>
  <r>
    <s v="PkD.TVietOE"/>
    <x v="26"/>
    <s v="Other"/>
    <s v="Biguanides"/>
    <x v="0"/>
    <d v="2024-07-04T00:00:00"/>
    <s v="Biguanides"/>
  </r>
  <r>
    <s v="pozdvaaAFpU"/>
    <x v="26"/>
    <s v="Pacific peoples"/>
    <s v="Biguanides"/>
    <x v="0"/>
    <d v="2022-05-13T00:00:00"/>
    <s v="Biguanides"/>
  </r>
  <r>
    <s v="sqZonzLabwU"/>
    <x v="26"/>
    <s v="Pacific peoples"/>
    <s v="Biguanides"/>
    <x v="0"/>
    <d v="2014-10-08T00:00:00"/>
    <s v="Biguanides"/>
  </r>
  <r>
    <s v="SSu1JcP6IZI"/>
    <x v="26"/>
    <s v="Other"/>
    <s v="Biguanides"/>
    <x v="0"/>
    <d v="2025-01-30T00:00:00"/>
    <s v="Biguanides"/>
  </r>
  <r>
    <s v="PTXmbLgx3KU"/>
    <x v="26"/>
    <s v="Pacific peoples"/>
    <s v="Biguanides"/>
    <x v="0"/>
    <d v="2020-12-04T00:00:00"/>
    <s v="Biguanides"/>
  </r>
  <r>
    <s v="LjKZPQCp.Xs"/>
    <x v="26"/>
    <s v="Māori"/>
    <s v="Biguanides"/>
    <x v="0"/>
    <d v="2023-05-12T00:00:00"/>
    <s v="Biguanides-&gt;Insulin aspart|Insulin glargine-&gt;GLP-1 agonists-&gt;Biguanides|Insulin glargine-&gt;Biguanides|Insulin aspart|Insulin glargine-&gt;SGLT-2 inhibitors-&gt;Biguanides|GLP-1 agonists-&gt;Insulin glargine-&gt;Insulin aspart"/>
  </r>
  <r>
    <s v="Ljuqi4z7xK."/>
    <x v="26"/>
    <s v="Māori"/>
    <s v="Biguanides"/>
    <x v="0"/>
    <d v="2019-10-11T00:00:00"/>
    <s v="Biguanides-&gt;Biguanides|Insulin isophane-&gt;Insulin aspart-&gt;Insulin aspart|Insulin isophane"/>
  </r>
  <r>
    <s v="lKQ4BJQS0B2"/>
    <x v="26"/>
    <s v="Māori"/>
    <s v="Biguanides"/>
    <x v="0"/>
    <d v="2014-04-11T00:00:00"/>
    <s v="Biguanides-&gt;Biguanides|SGLT-2 inhibitors-&gt;SGLT-2 inhibitors-&gt;DPP-4 inhibitors|SGLT-2 inhibitors-&gt;DPP-4 inhibitors-&gt;Biguanides|Insulin isophane-&gt;Insulin isophane"/>
  </r>
  <r>
    <s v="LKTa7lsVRZ."/>
    <x v="26"/>
    <s v="Other"/>
    <s v="Biguanides"/>
    <x v="0"/>
    <d v="2022-05-06T00:00:00"/>
    <s v="Biguanides"/>
  </r>
  <r>
    <s v="LP5C7BjzJ5g"/>
    <x v="26"/>
    <s v="Māori"/>
    <s v="Biguanides"/>
    <x v="0"/>
    <d v="2025-09-17T00:00:00"/>
    <s v="Biguanides"/>
  </r>
  <r>
    <s v="LQjNhyLZzQQ"/>
    <x v="26"/>
    <s v="Māori"/>
    <s v="Biguanides"/>
    <x v="0"/>
    <d v="2011-05-27T00:00:00"/>
    <s v="Biguanides"/>
  </r>
  <r>
    <s v="LvG3kRYNzc6"/>
    <x v="26"/>
    <s v="Asian"/>
    <s v="Biguanides"/>
    <x v="0"/>
    <d v="2019-11-18T00:00:00"/>
    <s v="Biguanides"/>
  </r>
  <r>
    <s v="lVgmrslsaHU"/>
    <x v="26"/>
    <s v="Māori"/>
    <s v="Biguanides"/>
    <x v="0"/>
    <d v="2020-09-11T00:00:00"/>
    <s v="Biguanides"/>
  </r>
  <r>
    <s v="LY/IDqeleJk"/>
    <x v="26"/>
    <s v="Asian"/>
    <s v="Biguanides"/>
    <x v="0"/>
    <d v="2019-08-02T00:00:00"/>
    <s v="Biguanides"/>
  </r>
  <r>
    <s v="lzEE/BBXjgE"/>
    <x v="26"/>
    <s v="Other"/>
    <s v="Biguanides"/>
    <x v="0"/>
    <d v="2013-07-05T00:00:00"/>
    <s v="Biguanides"/>
  </r>
  <r>
    <s v="LZSJqe3tZWY"/>
    <x v="26"/>
    <s v="Asian"/>
    <s v="Biguanides|Insulin isophane"/>
    <x v="0"/>
    <d v="2018-03-16T00:00:00"/>
    <s v="Biguanides|Insulin isophane-&gt;Biguanides-&gt;Insulin aspart-&gt;Insulin isophane"/>
  </r>
  <r>
    <s v="Ox1iFiLx9GU"/>
    <x v="26"/>
    <s v="Other"/>
    <s v="Biguanides"/>
    <x v="0"/>
    <d v="2018-08-08T00:00:00"/>
    <s v="Biguanides"/>
  </r>
  <r>
    <s v="OyUbwpw/HWA"/>
    <x v="26"/>
    <s v="Other"/>
    <s v="Biguanides"/>
    <x v="0"/>
    <d v="2012-02-21T00:00:00"/>
    <s v="Biguanides"/>
  </r>
  <r>
    <s v="oVlQIp8LteE"/>
    <x v="26"/>
    <s v="Asian"/>
    <s v="Biguanides"/>
    <x v="0"/>
    <d v="2023-08-23T00:00:00"/>
    <s v="Biguanides"/>
  </r>
  <r>
    <s v="OuVPZVqJ5FE"/>
    <x v="26"/>
    <s v="Māori"/>
    <s v="Biguanides"/>
    <x v="0"/>
    <d v="2020-07-29T00:00:00"/>
    <s v="Biguanides-&gt;DPP-4 inhibitors|Insulin aspart|Insulin glargine-&gt;Insulin glargine-&gt;DPP-4 inhibitors"/>
  </r>
  <r>
    <s v="oUy44o6ArXk"/>
    <x v="26"/>
    <s v="Māori"/>
    <s v="Biguanides"/>
    <x v="0"/>
    <d v="2025-12-08T00:00:00"/>
    <s v="Biguanides"/>
  </r>
  <r>
    <s v="m.SAcnvSc.o"/>
    <x v="26"/>
    <s v="Asian"/>
    <s v="Insulin glargine|Insulin Neutral"/>
    <x v="1"/>
    <d v="2021-01-05T00:00:00"/>
    <s v="Insulin glargine|Insulin Neutral-&gt;Insulin aspart|Insulin glargine-&gt;Insulin aspart-&gt;Biguanides-&gt;Insulin glargine-&gt;Biguanides|Insulin aspart|Insulin glargine-&gt;Biguanides|Insulin aspart"/>
  </r>
  <r>
    <s v="m1oeYfOQrcs"/>
    <x v="26"/>
    <s v="Asian"/>
    <s v="Insulin aspart|Insulin isophane"/>
    <x v="1"/>
    <d v="2012-11-17T00:00:00"/>
    <s v="Insulin aspart|Insulin isophane-&gt;Biguanides-&gt;Insulin isophane-&gt;Biguanides|Insulin aspart"/>
  </r>
  <r>
    <s v="OT6kuwkdcDI"/>
    <x v="26"/>
    <s v="Māori"/>
    <s v="Biguanides"/>
    <x v="0"/>
    <d v="2021-06-09T00:00:00"/>
    <s v="Biguanides"/>
  </r>
  <r>
    <s v="pDjCZc7pdQc"/>
    <x v="26"/>
    <s v="Other"/>
    <s v="Biguanides"/>
    <x v="0"/>
    <d v="2015-12-14T00:00:00"/>
    <s v="Biguanides"/>
  </r>
  <r>
    <s v="PBKa4rrSWlg"/>
    <x v="26"/>
    <s v="Māori"/>
    <s v="Biguanides"/>
    <x v="0"/>
    <d v="2018-01-25T00:00:00"/>
    <s v="Biguanides"/>
  </r>
  <r>
    <s v="p.57tDx3cnQ"/>
    <x v="26"/>
    <s v="Pacific peoples"/>
    <s v="Biguanides"/>
    <x v="0"/>
    <d v="2012-07-26T00:00:00"/>
    <s v="Biguanides"/>
  </r>
  <r>
    <s v="OZwSjNTBZRU"/>
    <x v="26"/>
    <s v="Other"/>
    <s v="Biguanides"/>
    <x v="0"/>
    <d v="2014-07-31T00:00:00"/>
    <s v="Biguanides"/>
  </r>
  <r>
    <s v="P3RTJxpQXLE"/>
    <x v="26"/>
    <s v="Other"/>
    <s v="Biguanides"/>
    <x v="0"/>
    <d v="2022-03-22T00:00:00"/>
    <s v="Biguanides"/>
  </r>
  <r>
    <s v="6todTqYoDdY"/>
    <x v="26"/>
    <s v="Māori"/>
    <s v="Biguanides"/>
    <x v="0"/>
    <d v="2022-04-19T00:00:00"/>
    <s v="Biguanides"/>
  </r>
  <r>
    <s v="6twviw7NQzs"/>
    <x v="26"/>
    <s v="Pacific peoples"/>
    <s v="Biguanides"/>
    <x v="0"/>
    <d v="2012-07-30T00:00:00"/>
    <s v="Biguanides-&gt;DPP-4 inhibitors-&gt;SGLT-2 inhibitors-&gt;DPP-4 inhibitors|SGLT-2 inhibitors-&gt;Biguanides|DPP-4 inhibitors|SGLT-2 inhibitors-&gt;Biguanides|DPP-4 inhibitors|SGLT-2 inhibitors|Sulfonylureas"/>
  </r>
  <r>
    <s v="73fu89SlPcI"/>
    <x v="26"/>
    <s v="Other"/>
    <s v="Biguanides"/>
    <x v="0"/>
    <d v="2014-08-26T00:00:00"/>
    <s v="Biguanides"/>
  </r>
  <r>
    <s v="75VHDF.IBLQ"/>
    <x v="26"/>
    <s v="Māori"/>
    <s v="Biguanides"/>
    <x v="0"/>
    <d v="2025-06-25T00:00:00"/>
    <s v="Biguanides"/>
  </r>
  <r>
    <s v="7JMOReRPoyU"/>
    <x v="26"/>
    <s v="Other"/>
    <s v="Biguanides"/>
    <x v="0"/>
    <d v="2022-03-08T00:00:00"/>
    <s v="Biguanides"/>
  </r>
  <r>
    <s v="7kf1Ukgc6a6"/>
    <x v="26"/>
    <s v="Other"/>
    <s v="Biguanides"/>
    <x v="0"/>
    <d v="2021-05-03T00:00:00"/>
    <s v="Biguanides"/>
  </r>
  <r>
    <s v="7IzMqjBF54k"/>
    <x v="26"/>
    <s v="Other"/>
    <s v="Biguanides"/>
    <x v="0"/>
    <d v="2024-08-26T00:00:00"/>
    <s v="Biguanides"/>
  </r>
  <r>
    <s v="7hlkpfeRR6c"/>
    <x v="26"/>
    <s v="Māori"/>
    <s v="Biguanides"/>
    <x v="0"/>
    <d v="2021-12-31T00:00:00"/>
    <s v="Biguanides"/>
  </r>
  <r>
    <s v="7fBtgcgMmvo"/>
    <x v="26"/>
    <s v="Pacific peoples"/>
    <s v="Biguanides"/>
    <x v="0"/>
    <d v="2020-05-18T00:00:00"/>
    <s v="Biguanides-&gt;SGLT-2 inhibitors-&gt;Biguanides|GLP-1 agonists|Insulin glargine-&gt;Biguanides|GLP-1 agonists-&gt;Biguanides|Insulin glargine-&gt;GLP-1 agonists|Insulin glargine"/>
  </r>
  <r>
    <s v="7cBoNRb2.mg"/>
    <x v="26"/>
    <s v="Pacific peoples"/>
    <s v="Biguanides"/>
    <x v="0"/>
    <d v="2025-08-22T00:00:00"/>
    <s v="Biguanides"/>
  </r>
  <r>
    <s v="6RZIaLTaxs2"/>
    <x v="26"/>
    <s v="Pacific peoples"/>
    <s v="Biguanides|Insulin isophane"/>
    <x v="0"/>
    <d v="2017-12-27T00:00:00"/>
    <s v="Biguanides|Insulin isophane-&gt;Insulin isophane-&gt;DPP-4 inhibitors|Insulin isophane-&gt;Biguanides|Insulin isophane|SGLT-2 inhibitors-&gt;DPP-4 inhibitors-&gt;Biguanides|SGLT-2 inhibitors-&gt;DPP-4 inhibitors|Insulin isophane|SGLT-2 inhibitors"/>
  </r>
  <r>
    <s v="6nxlGOO4bQ6"/>
    <x v="26"/>
    <s v="Other"/>
    <s v="Biguanides"/>
    <x v="0"/>
    <d v="2017-09-27T00:00:00"/>
    <s v="Biguanides-&gt;Insulin glargine-&gt;DPP-4 inhibitors-&gt;Sulfonylureas-&gt;DPP-4 inhibitors|Sulfonylureas"/>
  </r>
  <r>
    <s v="6pp7R297NRc"/>
    <x v="26"/>
    <s v="Pacific peoples"/>
    <s v="Biguanides"/>
    <x v="0"/>
    <d v="2016-10-07T00:00:00"/>
    <s v="Biguanides-&gt;Sulfonylureas"/>
  </r>
  <r>
    <s v="6JoUqBe9VXY"/>
    <x v="26"/>
    <s v="Other"/>
    <s v="Biguanides"/>
    <x v="0"/>
    <d v="2025-06-05T00:00:00"/>
    <s v="Biguanides"/>
  </r>
  <r>
    <s v="6JSEs1PUv7g"/>
    <x v="26"/>
    <s v="Māori"/>
    <s v="Biguanides"/>
    <x v="0"/>
    <d v="2025-04-02T00:00:00"/>
    <s v="Biguanides"/>
  </r>
  <r>
    <s v="6HGecWzFvtw"/>
    <x v="26"/>
    <s v="Other"/>
    <s v="Biguanides|Insulin isophane"/>
    <x v="0"/>
    <d v="2015-09-23T00:00:00"/>
    <s v="Biguanides|Insulin isophane-&gt;Insulin aspart-&gt;Insulin aspart|Insulin isophane"/>
  </r>
  <r>
    <s v="6ILOx2h/oJc"/>
    <x v="26"/>
    <s v="Asian"/>
    <s v="Biguanides"/>
    <x v="0"/>
    <d v="2021-12-02T00:00:00"/>
    <s v="Biguanides"/>
  </r>
  <r>
    <s v="639gDmnOICU"/>
    <x v="26"/>
    <s v="Other"/>
    <s v="Biguanides"/>
    <x v="0"/>
    <d v="2021-10-21T00:00:00"/>
    <s v="Biguanides"/>
  </r>
  <r>
    <s v="67ym5zW1skU"/>
    <x v="26"/>
    <s v="Māori"/>
    <s v="Biguanides|Sulfonylureas"/>
    <x v="0"/>
    <d v="2017-01-25T00:00:00"/>
    <s v="Biguanides|Sulfonylureas-&gt;Biguanides-&gt;Insulin isophane|Insulin lispro-&gt;Biguanides|Insulin isophane-&gt;Insulin lispro-&gt;Insulin isophane"/>
  </r>
  <r>
    <s v="6fvEgwKPPJw"/>
    <x v="26"/>
    <s v="Māori"/>
    <s v="Biguanides"/>
    <x v="0"/>
    <d v="2022-03-28T00:00:00"/>
    <s v="Biguanides"/>
  </r>
  <r>
    <s v="C24TfSZjjco"/>
    <x v="26"/>
    <s v="Asian"/>
    <s v="Biguanides"/>
    <x v="0"/>
    <d v="2022-04-04T00:00:00"/>
    <s v="Biguanides"/>
  </r>
  <r>
    <s v="c2bMOtDbgfI"/>
    <x v="26"/>
    <s v="Other"/>
    <s v="Biguanides"/>
    <x v="0"/>
    <d v="2015-07-28T00:00:00"/>
    <s v="Biguanides-&gt;Sulfonylureas-&gt;Biguanides|Sulfonylureas-&gt;DPP-4 inhibitors|Sulfonylureas-&gt;DPP-4 inhibitors-&gt;Biguanides|GLP-1 agonists-&gt;DPP-4 inhibitors|SGLT-2 inhibitors|Sulfonylureas-&gt;DPP-4 inhibitors|Insulin glargine|Sulfonylureas-&gt;Insulin glargine-&gt;Biguanides|DPP-4 inhibitors|Sulfonylureas-&gt;Biguanides|DPP-4 inhibitors|Insulin glargine|Sulfonylureas"/>
  </r>
  <r>
    <s v="CCWjvGhI1RU"/>
    <x v="26"/>
    <s v="Pacific peoples"/>
    <s v="Biguanides|Insulin isophane|Insulin lispro"/>
    <x v="0"/>
    <d v="2021-03-24T00:00:00"/>
    <s v="Biguanides|Insulin isophane|Insulin lispro-&gt;Insulin isophane|Insulin lispro-&gt;Insulin isophane"/>
  </r>
  <r>
    <s v="cd7uDfP7rOk"/>
    <x v="26"/>
    <s v="Asian"/>
    <s v="Biguanides|Insulin isophane"/>
    <x v="0"/>
    <d v="2020-08-10T00:00:00"/>
    <s v="Biguanides|Insulin isophane-&gt;Insulin aspart-&gt;Insulin isophane"/>
  </r>
  <r>
    <s v="Ca1iLd4miCk"/>
    <x v="26"/>
    <s v="Other"/>
    <s v="Biguanides"/>
    <x v="0"/>
    <d v="2021-08-23T00:00:00"/>
    <s v="Biguanides"/>
  </r>
  <r>
    <s v="CAL0QGLH2Y6"/>
    <x v="26"/>
    <s v="Pacific peoples"/>
    <s v="Biguanides"/>
    <x v="0"/>
    <d v="2014-05-09T00:00:00"/>
    <s v="Biguanides"/>
  </r>
  <r>
    <s v="Cc6SZq26kI."/>
    <x v="26"/>
    <s v="Pacific peoples"/>
    <s v="Biguanides"/>
    <x v="0"/>
    <d v="2024-09-09T00:00:00"/>
    <s v="Biguanides"/>
  </r>
  <r>
    <s v="bqnAqcd.6yE"/>
    <x v="26"/>
    <s v="Other"/>
    <s v="Biguanides"/>
    <x v="0"/>
    <d v="2016-12-09T00:00:00"/>
    <s v="Biguanides"/>
  </r>
  <r>
    <s v="BQxubWI/lyY"/>
    <x v="26"/>
    <s v="Other"/>
    <s v="Biguanides"/>
    <x v="0"/>
    <d v="2021-06-02T00:00:00"/>
    <s v="Biguanides"/>
  </r>
  <r>
    <s v="Bta2NGtROXA"/>
    <x v="26"/>
    <s v="Pacific peoples"/>
    <s v="Biguanides|Insulin isophane"/>
    <x v="0"/>
    <d v="2017-02-16T00:00:00"/>
    <s v="Biguanides|Insulin isophane"/>
  </r>
  <r>
    <s v="brQkHnX8OAM"/>
    <x v="26"/>
    <s v="Other"/>
    <s v="Biguanides"/>
    <x v="0"/>
    <d v="2015-10-07T00:00:00"/>
    <s v="Biguanides"/>
  </r>
  <r>
    <s v="bwKIVq0r7AE"/>
    <x v="26"/>
    <s v="Pacific peoples"/>
    <s v="Biguanides"/>
    <x v="0"/>
    <d v="2020-09-02T00:00:00"/>
    <s v="Biguanides-&gt;Biguanides|DPP-4 inhibitors-&gt;DPP-4 inhibitors-&gt;Insulin glargine-&gt;Biguanides|DPP-4 inhibitors|Insulin glargine-&gt;Biguanides|Insulin glargine-&gt;DPP-4 inhibitors|SGLT-2 inhibitors-&gt;DPP-4 inhibitors|Insulin glargine|SGLT-2 inhibitors-&gt;DPP-4 inhibitors|Insulin glargine-&gt;SGLT-2 inhibitors"/>
  </r>
  <r>
    <s v="buVQGcYvJc6"/>
    <x v="26"/>
    <s v="Māori"/>
    <s v="Biguanides"/>
    <x v="0"/>
    <d v="2025-04-07T00:00:00"/>
    <s v="Biguanides"/>
  </r>
  <r>
    <s v="bvatchvG5lM"/>
    <x v="26"/>
    <s v="Māori"/>
    <s v="Biguanides"/>
    <x v="0"/>
    <d v="2024-02-13T00:00:00"/>
    <s v="Biguanides-&gt;GLP-1 agonists-&gt;Biguanides|GLP-1 agonists-&gt;GLP-1 agonists|Sulfonylureas-&gt;Biguanides|GLP-1 agonists|Sulfonylureas"/>
  </r>
  <r>
    <s v="BxNl5YVlNdE"/>
    <x v="26"/>
    <s v="Other"/>
    <s v="Biguanides"/>
    <x v="0"/>
    <d v="2023-02-24T00:00:00"/>
    <s v="Biguanides"/>
  </r>
  <r>
    <s v="bz7Qs6.OuEM"/>
    <x v="26"/>
    <s v="Other"/>
    <s v="Biguanides"/>
    <x v="0"/>
    <d v="2012-10-12T00:00:00"/>
    <s v="Biguanides"/>
  </r>
  <r>
    <s v="XofKmeY8b2w"/>
    <x v="26"/>
    <s v="Asian"/>
    <s v="Biguanides"/>
    <x v="0"/>
    <d v="2013-05-09T00:00:00"/>
    <s v="Biguanides-&gt;Biguanides|Sulfonylureas"/>
  </r>
  <r>
    <s v="XmrryKxVhCU"/>
    <x v="26"/>
    <s v="Māori"/>
    <s v="Biguanides"/>
    <x v="0"/>
    <d v="2020-10-01T00:00:00"/>
    <s v="Biguanides"/>
  </r>
  <r>
    <s v="XlTd..7PHoI"/>
    <x v="26"/>
    <s v="Other"/>
    <s v="Biguanides"/>
    <x v="0"/>
    <d v="2015-07-04T00:00:00"/>
    <s v="Biguanides"/>
  </r>
  <r>
    <s v="xGSlc8/ctT6"/>
    <x v="26"/>
    <s v="Pacific peoples"/>
    <s v="Biguanides"/>
    <x v="0"/>
    <d v="2018-06-01T00:00:00"/>
    <s v="Biguanides-&gt;Biguanides|DPP-4 inhibitors-&gt;DPP-4 inhibitors-&gt;Sulfonylureas-&gt;Biguanides|DPP-4 inhibitors|Sulfonylureas-&gt;DPP-4 inhibitors|Sulfonylureas-&gt;SGLT-2 inhibitors-&gt;DPP-4 inhibitors|SGLT-2 inhibitors"/>
  </r>
  <r>
    <s v="XHIC3lCYOp."/>
    <x v="26"/>
    <s v="Other"/>
    <s v="Biguanides"/>
    <x v="0"/>
    <d v="2016-03-01T00:00:00"/>
    <s v="Biguanides"/>
  </r>
  <r>
    <s v="cHiBzy8ylXw"/>
    <x v="26"/>
    <s v="Other"/>
    <s v="Biguanides"/>
    <x v="0"/>
    <d v="2025-09-11T00:00:00"/>
    <s v="Biguanides"/>
  </r>
  <r>
    <s v="cI5UliQI18."/>
    <x v="26"/>
    <s v="Māori"/>
    <s v="Biguanides"/>
    <x v="0"/>
    <d v="2020-10-02T00:00:00"/>
    <s v="Biguanides"/>
  </r>
  <r>
    <s v="CiE64paZSic"/>
    <x v="26"/>
    <s v="Pacific peoples"/>
    <s v="Biguanides"/>
    <x v="0"/>
    <d v="2018-10-04T00:00:00"/>
    <s v="Biguanides-&gt;Insulin aspart|Insulin isophane-&gt;Insulin aspart-&gt;Insulin isophane"/>
  </r>
  <r>
    <s v="xc6zAMqOlKk"/>
    <x v="26"/>
    <s v="Other"/>
    <s v="Biguanides"/>
    <x v="0"/>
    <d v="2024-09-10T00:00:00"/>
    <s v="Biguanides"/>
  </r>
  <r>
    <s v="xE8RTNLX8bU"/>
    <x v="26"/>
    <s v="Other"/>
    <s v="Insulin aspart|Insulin isophane"/>
    <x v="1"/>
    <d v="2017-09-13T00:00:00"/>
    <s v="Insulin aspart|Insulin isophane-&gt;Biguanides-&gt;Insulin aspart-&gt;Insulin isophane-&gt;DPP-4 inhibitors-&gt;DPP-4 inhibitors|SGLT-2 inhibitors-&gt;SGLT-2 inhibitors-&gt;Insulin glargine-&gt;GLP-1 agonists-&gt;GLP-1 agonists|Insulin glargine-&gt;Insulin glargine|Insulin isophane-&gt;DPP-4 inhibitors|Insulin isophane-&gt;Insulin lispro"/>
  </r>
  <r>
    <s v="xFQbpboJs9g"/>
    <x v="26"/>
    <s v="Other"/>
    <s v="Biguanides"/>
    <x v="0"/>
    <d v="2020-11-11T00:00:00"/>
    <s v="Biguanides-&gt;Biguanides|DPP-4 inhibitors-&gt;DPP-4 inhibitors-&gt;Biguanides|GLP-1 agonists-&gt;GLP-1 agonists"/>
  </r>
  <r>
    <s v="4zT/1GQbxd6"/>
    <x v="26"/>
    <s v="Māori"/>
    <s v="Biguanides"/>
    <x v="0"/>
    <d v="2021-10-20T00:00:00"/>
    <s v="Biguanides"/>
  </r>
  <r>
    <s v="53HWEirWvCk"/>
    <x v="26"/>
    <s v="Other"/>
    <s v="Biguanides"/>
    <x v="0"/>
    <d v="2013-02-19T00:00:00"/>
    <s v="Biguanides"/>
  </r>
  <r>
    <s v="4T4bMOji5Is"/>
    <x v="26"/>
    <s v="Other"/>
    <s v="Biguanides"/>
    <x v="0"/>
    <d v="2014-08-12T00:00:00"/>
    <s v="Biguanides"/>
  </r>
  <r>
    <s v="4R8UDLyCwxU"/>
    <x v="26"/>
    <s v="Pacific peoples"/>
    <s v="Insulin glargine|SGLT-2 inhibitors"/>
    <x v="1"/>
    <d v="2024-02-09T00:00:00"/>
    <s v="Insulin glargine|SGLT-2 inhibitors-&gt;SGLT-2 inhibitors-&gt;DPP-4 inhibitors|Insulin glargine|SGLT-2 inhibitors-&gt;DPP-4 inhibitors|SGLT-2 inhibitors"/>
  </r>
  <r>
    <s v="4rBqLGBRDyk"/>
    <x v="26"/>
    <s v="Other"/>
    <s v="Biguanides"/>
    <x v="0"/>
    <d v="2023-08-04T00:00:00"/>
    <s v="Biguanides"/>
  </r>
  <r>
    <s v="4pmMJadkzZQ"/>
    <x v="26"/>
    <s v="Māori"/>
    <s v="Biguanides"/>
    <x v="0"/>
    <d v="2019-04-27T00:00:00"/>
    <s v="Biguanides-&gt;Insulin aspart|Insulin isophane"/>
  </r>
  <r>
    <s v="415rl.JeYUo"/>
    <x v="26"/>
    <s v="Other"/>
    <s v="Biguanides"/>
    <x v="0"/>
    <d v="2017-05-15T00:00:00"/>
    <s v="Biguanides-&gt;DPP-4 inhibitors"/>
  </r>
  <r>
    <s v="3XCk0cDUzMI"/>
    <x v="26"/>
    <s v="Other"/>
    <s v="Biguanides"/>
    <x v="0"/>
    <d v="2014-07-14T00:00:00"/>
    <s v="Biguanides-&gt;Insulin glargine"/>
  </r>
  <r>
    <s v="3XlZ0rw.UZQ"/>
    <x v="26"/>
    <s v="Māori"/>
    <s v="Biguanides"/>
    <x v="0"/>
    <d v="2016-06-17T00:00:00"/>
    <s v="Biguanides"/>
  </r>
  <r>
    <s v="4F2kcDm6D.M"/>
    <x v="26"/>
    <s v="Other"/>
    <s v="Biguanides"/>
    <x v="0"/>
    <d v="2015-04-23T00:00:00"/>
    <s v="Biguanides"/>
  </r>
  <r>
    <s v="tVoHrzKXOGA"/>
    <x v="26"/>
    <s v="Pacific peoples"/>
    <s v="Biguanides"/>
    <x v="0"/>
    <d v="2018-03-26T00:00:00"/>
    <s v="Biguanides"/>
  </r>
  <r>
    <s v="TUZs/v3TOMM"/>
    <x v="26"/>
    <s v="Māori"/>
    <s v="Biguanides|Insulin glargine"/>
    <x v="0"/>
    <d v="2024-07-23T00:00:00"/>
    <s v="Biguanides|Insulin glargine-&gt;Insulin glargine-&gt;DPP-4 inhibitors|Insulin glargine"/>
  </r>
  <r>
    <s v="U1k/m6aDA7I"/>
    <x v="26"/>
    <s v="Other"/>
    <s v="Biguanides"/>
    <x v="0"/>
    <d v="2022-04-08T00:00:00"/>
    <s v="Biguanides-&gt;Insulin aspart|Insulin isophane-&gt;Insulin aspart-&gt;Insulin isophane"/>
  </r>
  <r>
    <s v="u2/3t3l82vs"/>
    <x v="26"/>
    <s v="Pacific peoples"/>
    <s v="Biguanides"/>
    <x v="0"/>
    <d v="2022-08-10T00:00:00"/>
    <s v="Biguanides"/>
  </r>
  <r>
    <s v="TZmLxoUoklw"/>
    <x v="26"/>
    <s v="Other"/>
    <s v="Biguanides"/>
    <x v="0"/>
    <d v="2021-10-05T00:00:00"/>
    <s v="Biguanides"/>
  </r>
  <r>
    <s v="u9J0dDFUWHw"/>
    <x v="26"/>
    <s v="Pacific peoples"/>
    <s v="Biguanides"/>
    <x v="0"/>
    <d v="2015-03-23T00:00:00"/>
    <s v="Biguanides"/>
  </r>
  <r>
    <s v="uewuBm6BwnM"/>
    <x v="26"/>
    <s v="Māori"/>
    <s v="Biguanides"/>
    <x v="0"/>
    <d v="2024-08-07T00:00:00"/>
    <s v="Biguanides-&gt;Insulin isophane"/>
  </r>
  <r>
    <s v="UDVtfwjKkCY"/>
    <x v="26"/>
    <s v="Asian"/>
    <s v="Biguanides"/>
    <x v="0"/>
    <d v="2024-11-27T00:00:00"/>
    <s v="Biguanides"/>
  </r>
  <r>
    <s v="Ud4i6mp4KEg"/>
    <x v="26"/>
    <s v="Asian"/>
    <s v="Biguanides"/>
    <x v="0"/>
    <d v="2016-06-27T00:00:00"/>
    <s v="Biguanides-&gt;DPP-4 inhibitors-&gt;Sulfonylureas-&gt;DPP-4 inhibitors|Sulfonylureas"/>
  </r>
  <r>
    <s v="XvPbHMt0B3A"/>
    <x v="26"/>
    <s v="Other"/>
    <s v="Biguanides"/>
    <x v="0"/>
    <d v="2012-03-16T00:00:00"/>
    <s v="Biguanides-&gt;Insulin isophane-&gt;Insulin aspart-&gt;Biguanides|Insulin aspart|Insulin isophane-&gt;Insulin aspart|Insulin isophane-&gt;Biguanides|Insulin isophane"/>
  </r>
  <r>
    <s v="XV5VnhExJ6w"/>
    <x v="26"/>
    <s v="Pacific peoples"/>
    <s v="Insulin isophane"/>
    <x v="1"/>
    <d v="2017-12-22T00:00:00"/>
    <s v="Insulin isophane-&gt;Biguanides|Sulfonylureas-&gt;Biguanides|DPP-4 inhibitors|Sulfonylureas-&gt;DPP-4 inhibitors|Sulfonylureas-&gt;DPP-4 inhibitors-&gt;DPP-4 inhibitors|Insulin glargine|Sulfonylureas-&gt;Insulin glargine|SGLT-2 inhibitors-&gt;GLP-1 agonists|Sulfonylureas-&gt;Sulfonylureas"/>
  </r>
  <r>
    <s v="xpGTjesHcfE"/>
    <x v="26"/>
    <s v="Asian"/>
    <s v="Biguanides"/>
    <x v="0"/>
    <d v="2019-08-21T00:00:00"/>
    <s v="Biguanides-&gt;DPP-4 inhibitors-&gt;DPP-4 inhibitors|SGLT-2 inhibitors-&gt;SGLT-2 inhibitors-&gt;Biguanides|GLP-1 agonists-&gt;GLP-1 agonists"/>
  </r>
  <r>
    <s v="xsP200.GKJ."/>
    <x v="26"/>
    <s v="Other"/>
    <s v="Biguanides"/>
    <x v="0"/>
    <d v="2025-10-03T00:00:00"/>
    <s v="Biguanides"/>
  </r>
  <r>
    <s v="XTizRsLuryo"/>
    <x v="26"/>
    <s v="Pacific peoples"/>
    <s v="Biguanides"/>
    <x v="0"/>
    <d v="2022-07-18T00:00:00"/>
    <s v="Biguanides-&gt;Biguanides|Insulin isophane|Insulin lispro-&gt;Insulin isophane|Insulin lispro-&gt;Insulin aspart|Insulin isophane-&gt;Biguanides|Insulin aspart|Insulin isophane-&gt;Biguanides|DPP-4 inhibitors-&gt;DPP-4 inhibitors-&gt;Biguanides|GLP-1 agonists"/>
  </r>
  <r>
    <s v="XTK4W1vQdzs"/>
    <x v="26"/>
    <s v="Pacific peoples"/>
    <s v="Biguanides"/>
    <x v="0"/>
    <d v="2018-03-08T00:00:00"/>
    <s v="Biguanides"/>
  </r>
  <r>
    <s v="Xnbws07Td26"/>
    <x v="26"/>
    <s v="Pacific peoples"/>
    <s v="Biguanides"/>
    <x v="0"/>
    <d v="2015-11-25T00:00:00"/>
    <s v="Biguanides"/>
  </r>
  <r>
    <s v="xku.XkCILaI"/>
    <x v="26"/>
    <s v="Other"/>
    <s v="Biguanides"/>
    <x v="0"/>
    <d v="2016-01-19T00:00:00"/>
    <s v="Biguanides"/>
  </r>
  <r>
    <s v="XJhAlzHjb9k"/>
    <x v="26"/>
    <s v="Māori"/>
    <s v="Biguanides"/>
    <x v="0"/>
    <d v="2012-09-17T00:00:00"/>
    <s v="Biguanides"/>
  </r>
  <r>
    <s v="XgGTfxQ0VsE"/>
    <x v="26"/>
    <s v="Other"/>
    <s v="Biguanides"/>
    <x v="0"/>
    <d v="2025-07-02T00:00:00"/>
    <s v="Biguanides"/>
  </r>
  <r>
    <s v="xhr4.NWQCL2"/>
    <x v="26"/>
    <s v="Pacific peoples"/>
    <s v="Biguanides"/>
    <x v="0"/>
    <d v="2024-08-20T00:00:00"/>
    <s v="Biguanides"/>
  </r>
  <r>
    <s v="xeGICncATSE"/>
    <x v="26"/>
    <s v="Asian"/>
    <s v="Biguanides|SGLT-2 inhibitors"/>
    <x v="0"/>
    <d v="2024-10-30T00:00:00"/>
    <s v="Biguanides|SGLT-2 inhibitors-&gt;SGLT-2 inhibitors"/>
  </r>
  <r>
    <s v=".KBAvxqgRhc"/>
    <x v="26"/>
    <s v="Pacific peoples"/>
    <s v="Biguanides|Insulin isophane"/>
    <x v="0"/>
    <d v="2024-10-30T00:00:00"/>
    <s v="Biguanides|Insulin isophane"/>
  </r>
  <r>
    <s v=".lfd1WpYM9k"/>
    <x v="26"/>
    <s v="Other"/>
    <s v="Biguanides"/>
    <x v="0"/>
    <d v="2022-01-18T00:00:00"/>
    <s v="Biguanides"/>
  </r>
  <r>
    <s v=".IuDdzFffy6"/>
    <x v="26"/>
    <s v="Māori"/>
    <s v="Biguanides"/>
    <x v="0"/>
    <d v="2022-10-05T00:00:00"/>
    <s v="Biguanides"/>
  </r>
  <r>
    <s v=".VVWOPFQkRs"/>
    <x v="26"/>
    <s v="Māori"/>
    <s v="Biguanides"/>
    <x v="0"/>
    <d v="2020-08-19T00:00:00"/>
    <s v="Biguanides"/>
  </r>
  <r>
    <s v=".vBR5.imflc"/>
    <x v="26"/>
    <s v="Māori"/>
    <s v="Biguanides"/>
    <x v="0"/>
    <d v="2013-05-23T00:00:00"/>
    <s v="Biguanides-&gt;Insulin isophane-&gt;Biguanides|Insulin isophane"/>
  </r>
  <r>
    <s v=".vgqeTiVfP6"/>
    <x v="26"/>
    <s v="Pacific peoples"/>
    <s v="Biguanides"/>
    <x v="0"/>
    <d v="2020-02-07T00:00:00"/>
    <s v="Biguanides-&gt;Biguanides|SGLT-2 inhibitors-&gt;SGLT-2 inhibitors"/>
  </r>
  <r>
    <s v=".yr1AQcZkWQ"/>
    <x v="26"/>
    <s v="Māori"/>
    <s v="Biguanides"/>
    <x v="0"/>
    <d v="2025-10-24T00:00:00"/>
    <s v="Biguanides"/>
  </r>
  <r>
    <s v="xzSi0RMvJyQ"/>
    <x v="26"/>
    <s v="Asian"/>
    <s v="Biguanides"/>
    <x v="0"/>
    <d v="2015-02-04T00:00:00"/>
    <s v="Biguanides"/>
  </r>
  <r>
    <s v="xYlyTQWqyqI"/>
    <x v="26"/>
    <s v="Other"/>
    <s v="Biguanides"/>
    <x v="0"/>
    <d v="2025-05-08T00:00:00"/>
    <s v="Biguanides"/>
  </r>
  <r>
    <s v="y3dYQqyaAB2"/>
    <x v="26"/>
    <s v="Other"/>
    <s v="Biguanides"/>
    <x v="0"/>
    <d v="2016-09-14T00:00:00"/>
    <s v="Biguanides"/>
  </r>
  <r>
    <s v=".04dvhuNBSI"/>
    <x v="26"/>
    <s v="Māori"/>
    <s v="Biguanides"/>
    <x v="0"/>
    <d v="2024-02-16T00:00:00"/>
    <s v="Biguanides"/>
  </r>
  <r>
    <s v=".alZx/QYWOI"/>
    <x v="26"/>
    <s v="Māori"/>
    <s v="Biguanides|DPP-4 inhibitors"/>
    <x v="0"/>
    <d v="2024-03-14T00:00:00"/>
    <s v="Biguanides|DPP-4 inhibitors-&gt;DPP-4 inhibitors"/>
  </r>
  <r>
    <s v=".aZ5TIJMfwM"/>
    <x v="26"/>
    <s v="Asian"/>
    <s v="Biguanides"/>
    <x v="0"/>
    <d v="2019-01-10T00:00:00"/>
    <s v="Biguanides-&gt;Insulin aspart"/>
  </r>
  <r>
    <s v="5wbhitiFw9E"/>
    <x v="26"/>
    <s v="Other"/>
    <s v="Biguanides"/>
    <x v="0"/>
    <d v="2017-04-19T00:00:00"/>
    <s v="Biguanides"/>
  </r>
  <r>
    <s v="5WLnMrKuMv2"/>
    <x v="26"/>
    <s v="Other"/>
    <s v="Biguanides"/>
    <x v="0"/>
    <d v="2017-02-02T00:00:00"/>
    <s v="Biguanides"/>
  </r>
  <r>
    <s v="5VCGBHcAys."/>
    <x v="26"/>
    <s v="Other"/>
    <s v="Biguanides"/>
    <x v="0"/>
    <d v="2024-04-19T00:00:00"/>
    <s v="Biguanides"/>
  </r>
  <r>
    <s v="/XPv7jQz/WE"/>
    <x v="26"/>
    <s v="Asian"/>
    <s v="Biguanides"/>
    <x v="0"/>
    <d v="2024-01-08T00:00:00"/>
    <s v="Biguanides"/>
  </r>
  <r>
    <s v="/Z6rxlc4KQU"/>
    <x v="26"/>
    <s v="Asian"/>
    <s v="Biguanides"/>
    <x v="0"/>
    <d v="2022-09-02T00:00:00"/>
    <s v="Biguanides-&gt;Insulin aspart"/>
  </r>
  <r>
    <s v="03GE5mlZZv2"/>
    <x v="26"/>
    <s v="Other"/>
    <s v="Biguanides"/>
    <x v="0"/>
    <d v="2016-04-30T00:00:00"/>
    <s v="Biguanides"/>
  </r>
  <r>
    <s v="07aUrLB/9jU"/>
    <x v="26"/>
    <s v="Māori"/>
    <s v="Biguanides"/>
    <x v="0"/>
    <d v="2016-04-18T00:00:00"/>
    <s v="Biguanides-&gt;Insulin aspart-&gt;DPP-4 inhibitors-&gt;Biguanides|DPP-4 inhibitors-&gt;Insulin glargine-&gt;SGLT-2 inhibitors-&gt;Biguanides|Insulin glargine|SGLT-2 inhibitors-&gt;Insulin glargine|SGLT-2 inhibitors-&gt;Insulin aspart|SGLT-2 inhibitors"/>
  </r>
  <r>
    <s v="5RzRW3MD7Dw"/>
    <x v="26"/>
    <s v="Pacific peoples"/>
    <s v="Biguanides"/>
    <x v="0"/>
    <d v="2017-08-25T00:00:00"/>
    <s v="Biguanides-&gt;Sulfonylureas"/>
  </r>
  <r>
    <s v="5REucYc9kaY"/>
    <x v="26"/>
    <s v="Other"/>
    <s v="Biguanides"/>
    <x v="0"/>
    <d v="2022-06-02T00:00:00"/>
    <s v="Biguanides"/>
  </r>
  <r>
    <s v="5pjLHndrGJY"/>
    <x v="26"/>
    <s v="Other"/>
    <s v="Insulin aspart|Insulin isophane"/>
    <x v="1"/>
    <d v="2023-04-24T00:00:00"/>
    <s v="Insulin aspart|Insulin isophane-&gt;Biguanides"/>
  </r>
  <r>
    <s v="/qQxJvg6bSI"/>
    <x v="26"/>
    <s v="Other"/>
    <s v="Biguanides"/>
    <x v="0"/>
    <d v="2013-03-14T00:00:00"/>
    <s v="Biguanides"/>
  </r>
  <r>
    <s v="/vPXca2IUAI"/>
    <x v="26"/>
    <s v="Asian"/>
    <s v="DPP-4 inhibitors|Insulin glargine|Sulfonylureas"/>
    <x v="0"/>
    <d v="2021-04-20T00:00:00"/>
    <s v="DPP-4 inhibitors|Insulin glargine|Sulfonylureas-&gt;DPP-4 inhibitors|Insulin glargine-&gt;SGLT-2 inhibitors-&gt;DPP-4 inhibitors|Insulin glargine|SGLT-2 inhibitors|Sulfonylureas-&gt;Insulin glargine|SGLT-2 inhibitors|Sulfonylureas-&gt;Insulin glargine"/>
  </r>
  <r>
    <s v="/To3GVDBNlI"/>
    <x v="26"/>
    <s v="Māori"/>
    <s v="Biguanides"/>
    <x v="0"/>
    <d v="2019-06-06T00:00:00"/>
    <s v="Biguanides"/>
  </r>
  <r>
    <s v="/UlbHS0QFFQ"/>
    <x v="26"/>
    <s v="Māori"/>
    <s v="Biguanides"/>
    <x v="0"/>
    <d v="2018-02-23T00:00:00"/>
    <s v="Biguanides-&gt;SGLT-2 inhibitors"/>
  </r>
  <r>
    <s v="/XZZGywZRMg"/>
    <x v="26"/>
    <s v="Asian"/>
    <s v="Biguanides"/>
    <x v="0"/>
    <d v="2019-12-30T00:00:00"/>
    <s v="Biguanides"/>
  </r>
  <r>
    <s v="/iCwol9YbFo"/>
    <x v="26"/>
    <s v="Asian"/>
    <s v="Biguanides"/>
    <x v="0"/>
    <d v="2017-05-12T00:00:00"/>
    <s v="Biguanides"/>
  </r>
  <r>
    <s v="kJxoJcqy2a2"/>
    <x v="26"/>
    <s v="Asian"/>
    <s v="Biguanides"/>
    <x v="0"/>
    <d v="2011-03-30T00:00:00"/>
    <s v="Biguanides-&gt;Insulin isophane-&gt;Insulin aspart|Insulin isophane"/>
  </r>
  <r>
    <s v="KLSjxq4MvLo"/>
    <x v="26"/>
    <s v="Māori"/>
    <s v="Biguanides"/>
    <x v="0"/>
    <d v="2025-05-09T00:00:00"/>
    <s v="Biguanides-&gt;Insulin isophane-&gt;Insulin aspart-&gt;Insulin aspart|Insulin isophane"/>
  </r>
  <r>
    <s v="NlyRVKLh69I"/>
    <x v="26"/>
    <s v="Pacific peoples"/>
    <s v="Biguanides"/>
    <x v="0"/>
    <d v="2025-10-28T00:00:00"/>
    <s v="Biguanides"/>
  </r>
  <r>
    <s v="nlIIaohB0nE"/>
    <x v="26"/>
    <s v="Other"/>
    <s v="Biguanides"/>
    <x v="0"/>
    <d v="2019-12-19T00:00:00"/>
    <s v="Biguanides-&gt;Insulin glargine-&gt;DPP-4 inhibitors|Insulin glargine-&gt;DPP-4 inhibitors-&gt;GLP-1 agonists"/>
  </r>
  <r>
    <s v="kQHf.9ORznA"/>
    <x v="26"/>
    <s v="Māori"/>
    <s v="Biguanides"/>
    <x v="0"/>
    <d v="2024-06-17T00:00:00"/>
    <s v="Biguanides"/>
  </r>
  <r>
    <s v="nuRMu3pOoZU"/>
    <x v="26"/>
    <s v="Other"/>
    <s v="Biguanides"/>
    <x v="0"/>
    <d v="2023-07-07T00:00:00"/>
    <s v="Biguanides"/>
  </r>
  <r>
    <s v="nXFsXfwMH/Y"/>
    <x v="26"/>
    <s v="Māori"/>
    <s v="Biguanides"/>
    <x v="0"/>
    <d v="2019-06-24T00:00:00"/>
    <s v="Biguanides"/>
  </r>
  <r>
    <s v="NXLEqsELgAE"/>
    <x v="26"/>
    <s v="Other"/>
    <s v="Insulin aspart|Insulin isophane"/>
    <x v="1"/>
    <d v="2015-07-01T00:00:00"/>
    <s v="Insulin aspart|Insulin isophane-&gt;Biguanides-&gt;Insulin aspart|Insulin glargine-&gt;Insulin glargine-&gt;Insulin isophane-&gt;Insulin aspart"/>
  </r>
  <r>
    <s v="nSiDe2oLRjA"/>
    <x v="26"/>
    <s v="Māori"/>
    <s v="Biguanides"/>
    <x v="0"/>
    <d v="2023-10-09T00:00:00"/>
    <s v="Biguanides"/>
  </r>
  <r>
    <s v="NSmWp5fXzBE"/>
    <x v="26"/>
    <s v="Other"/>
    <s v="Biguanides"/>
    <x v="0"/>
    <d v="2011-12-01T00:00:00"/>
    <s v="Biguanides-&gt;Insulin aspart-&gt;Insulin isophane"/>
  </r>
  <r>
    <s v="nmUfzI.ZTPU"/>
    <x v="26"/>
    <s v="Māori"/>
    <s v="Biguanides|Insulin aspart|Insulin isophane"/>
    <x v="0"/>
    <d v="2019-06-17T00:00:00"/>
    <s v="Biguanides|Insulin aspart|Insulin isophane-&gt;Insulin isophane-&gt;Insulin isophane|Insulin lispro-&gt;Biguanides"/>
  </r>
  <r>
    <s v="nRlwV9kNgk."/>
    <x v="26"/>
    <s v="Māori"/>
    <s v="Biguanides"/>
    <x v="0"/>
    <d v="2014-10-18T00:00:00"/>
    <s v="Biguanides"/>
  </r>
  <r>
    <s v="NQqAd7tDaS2"/>
    <x v="26"/>
    <s v="Other"/>
    <s v="Biguanides"/>
    <x v="0"/>
    <d v="2023-02-16T00:00:00"/>
    <s v="Biguanides"/>
  </r>
  <r>
    <s v="Jwy3bob5LfA"/>
    <x v="26"/>
    <s v="Māori"/>
    <s v="Biguanides"/>
    <x v="0"/>
    <d v="2015-03-25T00:00:00"/>
    <s v="Biguanides-&gt;Biguanides|DPP-4 inhibitors-&gt;DPP-4 inhibitors-&gt;DPP-4 inhibitors|SGLT-2 inhibitors-&gt;SGLT-2 inhibitors"/>
  </r>
  <r>
    <s v="GzUyTNrkbew"/>
    <x v="26"/>
    <s v="Asian"/>
    <s v="Biguanides"/>
    <x v="0"/>
    <d v="2012-06-22T00:00:00"/>
    <s v="Biguanides-&gt;DPP-4 inhibitors|SGLT-2 inhibitors-&gt;DPP-4 inhibitors"/>
  </r>
  <r>
    <s v="JxsBdPXzVVY"/>
    <x v="26"/>
    <s v="Other"/>
    <s v="Biguanides"/>
    <x v="0"/>
    <d v="2021-07-27T00:00:00"/>
    <s v="Biguanides-&gt;Insulin isophane"/>
  </r>
  <r>
    <s v="JYCN8wPz8n6"/>
    <x v="26"/>
    <s v="Other"/>
    <s v="Biguanides"/>
    <x v="0"/>
    <d v="2020-03-14T00:00:00"/>
    <s v="Biguanides"/>
  </r>
  <r>
    <s v="k/X7MXx9qU."/>
    <x v="26"/>
    <s v="Māori"/>
    <s v="Biguanides|DPP-4 inhibitors"/>
    <x v="0"/>
    <d v="2025-03-24T00:00:00"/>
    <s v="Biguanides|DPP-4 inhibitors-&gt;Biguanides|GLP-1 agonists"/>
  </r>
  <r>
    <s v="K4fP4zb8Gyk"/>
    <x v="26"/>
    <s v="Pacific peoples"/>
    <s v="Biguanides"/>
    <x v="0"/>
    <d v="2019-05-10T00:00:00"/>
    <s v="Biguanides"/>
  </r>
  <r>
    <s v="K6M.tX0PnNo"/>
    <x v="26"/>
    <s v="Māori"/>
    <s v="Biguanides"/>
    <x v="0"/>
    <d v="2023-07-10T00:00:00"/>
    <s v="Biguanides"/>
  </r>
  <r>
    <s v="KalMgJQlAE."/>
    <x v="26"/>
    <s v="Asian"/>
    <s v="Biguanides"/>
    <x v="0"/>
    <d v="2024-01-11T00:00:00"/>
    <s v="Biguanides"/>
  </r>
  <r>
    <s v="Kb.BKKuxlTQ"/>
    <x v="26"/>
    <s v="Asian"/>
    <s v="Biguanides"/>
    <x v="0"/>
    <d v="2022-10-05T00:00:00"/>
    <s v="Biguanides"/>
  </r>
  <r>
    <s v="kh/O6L7Gjww"/>
    <x v="26"/>
    <s v="Pacific peoples"/>
    <s v="Biguanides"/>
    <x v="0"/>
    <d v="2023-07-07T00:00:00"/>
    <s v="Biguanides-&gt;Biguanides|Insulin glargine-&gt;DPP-4 inhibitors-&gt;Insulin glargine-&gt;Insulin aspart|Insulin glargine"/>
  </r>
  <r>
    <s v="keshlKG06MQ"/>
    <x v="26"/>
    <s v="Māori"/>
    <s v="DPP-4 inhibitors"/>
    <x v="0"/>
    <d v="2022-12-09T00:00:00"/>
    <s v="DPP-4 inhibitors-&gt;DPP-4 inhibitors|SGLT-2 inhibitors"/>
  </r>
  <r>
    <s v="KFkBoCYoN4Y"/>
    <x v="26"/>
    <s v="Other"/>
    <s v="Biguanides"/>
    <x v="0"/>
    <d v="2024-10-07T00:00:00"/>
    <s v="Biguanides"/>
  </r>
  <r>
    <s v="kflnXBL/iiU"/>
    <x v="26"/>
    <s v="Asian"/>
    <s v="Biguanides"/>
    <x v="0"/>
    <d v="2014-04-03T00:00:00"/>
    <s v="Biguanides-&gt;Insulin isophane"/>
  </r>
  <r>
    <s v="kHL4qLLOItg"/>
    <x v="26"/>
    <s v="Asian"/>
    <s v="Biguanides"/>
    <x v="0"/>
    <d v="2023-03-15T00:00:00"/>
    <s v="Biguanides"/>
  </r>
  <r>
    <s v="kiJ2.Cd5gJs"/>
    <x v="26"/>
    <s v="Other"/>
    <s v="Biguanides"/>
    <x v="0"/>
    <d v="2015-07-07T00:00:00"/>
    <s v="Biguanides"/>
  </r>
  <r>
    <s v="Gl/GQvVcgYM"/>
    <x v="26"/>
    <s v="Māori"/>
    <s v="Biguanides"/>
    <x v="0"/>
    <d v="2024-06-11T00:00:00"/>
    <s v="Biguanides"/>
  </r>
  <r>
    <s v="GfJOnnD7hvs"/>
    <x v="26"/>
    <s v="Pacific peoples"/>
    <s v="Biguanides"/>
    <x v="0"/>
    <d v="2017-12-18T00:00:00"/>
    <s v="Biguanides-&gt;Insulin isophane-&gt;Biguanides|Insulin isophane-&gt;Insulin aspart-&gt;Insulin aspart|Insulin isophane-&gt;SGLT-2 inhibitors"/>
  </r>
  <r>
    <s v="gerRicZNyIg"/>
    <x v="26"/>
    <s v="Māori"/>
    <s v="Biguanides"/>
    <x v="0"/>
    <d v="2017-12-21T00:00:00"/>
    <s v="Biguanides-&gt;Insulin aspart|Insulin isophane"/>
  </r>
  <r>
    <s v="GeYKBR1LHHc"/>
    <x v="26"/>
    <s v="Pacific peoples"/>
    <s v="Insulin aspart|Insulin isophane"/>
    <x v="1"/>
    <d v="2011-09-22T00:00:00"/>
    <s v="Insulin aspart|Insulin isophane-&gt;Biguanides|Insulin isophane"/>
  </r>
  <r>
    <s v="gCOQ01MGM7E"/>
    <x v="26"/>
    <s v="Pacific peoples"/>
    <s v="Biguanides"/>
    <x v="0"/>
    <d v="2015-12-10T00:00:00"/>
    <s v="Biguanides"/>
  </r>
  <r>
    <s v="gC421KV3MKg"/>
    <x v="26"/>
    <s v="Other"/>
    <s v="Biguanides"/>
    <x v="0"/>
    <d v="2023-04-20T00:00:00"/>
    <s v="Biguanides"/>
  </r>
  <r>
    <s v="gwa9sqSRmWY"/>
    <x v="26"/>
    <s v="Pacific peoples"/>
    <s v="SGLT-2 inhibitors"/>
    <x v="0"/>
    <d v="2025-08-31T00:00:00"/>
    <s v="SGLT-2 inhibitors"/>
  </r>
  <r>
    <s v="gWPfae7qqzs"/>
    <x v="26"/>
    <s v="Asian"/>
    <s v="Biguanides"/>
    <x v="0"/>
    <d v="2025-01-14T00:00:00"/>
    <s v="Biguanides"/>
  </r>
  <r>
    <s v="GrNHiMIvBAc"/>
    <x v="26"/>
    <s v="Other"/>
    <s v="Biguanides"/>
    <x v="0"/>
    <d v="2017-04-19T00:00:00"/>
    <s v="Biguanides"/>
  </r>
  <r>
    <s v="GRcp1j/KYXw"/>
    <x v="26"/>
    <s v="Asian"/>
    <s v="Biguanides"/>
    <x v="0"/>
    <d v="2017-09-12T00:00:00"/>
    <s v="Biguanides"/>
  </r>
  <r>
    <s v="gS8FiQ65Lbw"/>
    <x v="26"/>
    <s v="Other"/>
    <s v="Biguanides"/>
    <x v="0"/>
    <d v="2018-01-31T00:00:00"/>
    <s v="Biguanides"/>
  </r>
  <r>
    <s v="GtvKTNrx96Y"/>
    <x v="26"/>
    <s v="Other"/>
    <s v="Biguanides"/>
    <x v="0"/>
    <d v="2012-09-12T00:00:00"/>
    <s v="Biguanides"/>
  </r>
  <r>
    <s v="Gsrilr55hC."/>
    <x v="26"/>
    <s v="Pacific peoples"/>
    <s v="Biguanides"/>
    <x v="0"/>
    <d v="2013-09-20T00:00:00"/>
    <s v="Biguanides-&gt;Biguanides|Sulfonylureas-&gt;Biguanides|Insulin lispro-&gt;DPP-4 inhibitors|Insulin glargine-&gt;DPP-4 inhibitors|Insulin glargine|Sulfonylureas-&gt;DPP-4 inhibitors|Sulfonylureas-&gt;Insulin glargine-&gt;Biguanides|Insulin aspart-&gt;Insulin aspart-&gt;DPP-4 inhibitors|Insulin glargine|SGLT-2 inhibitors-&gt;DPP-4 inhibitors|SGLT-2 inhibitors-&gt;Biguanides|Insulin aspart|Insulin isophane-&gt;Insulin aspart|Insulin isophane-&gt;DPP-4 inhibitors"/>
  </r>
  <r>
    <s v="DDPM2zKAYog"/>
    <x v="26"/>
    <s v="Pacific peoples"/>
    <s v="Biguanides"/>
    <x v="0"/>
    <d v="2017-11-22T00:00:00"/>
    <s v="Biguanides"/>
  </r>
  <r>
    <s v="dg3JZeBIBOI"/>
    <x v="26"/>
    <s v="Māori"/>
    <s v="Biguanides"/>
    <x v="0"/>
    <d v="2019-08-16T00:00:00"/>
    <s v="Biguanides"/>
  </r>
  <r>
    <s v="G6LygI97gVM"/>
    <x v="26"/>
    <s v="Asian"/>
    <s v="Biguanides"/>
    <x v="0"/>
    <d v="2022-07-25T00:00:00"/>
    <s v="Biguanides"/>
  </r>
  <r>
    <s v="diPN/rfsHEs"/>
    <x v="26"/>
    <s v="Pacific peoples"/>
    <s v="Biguanides"/>
    <x v="0"/>
    <d v="2022-03-09T00:00:00"/>
    <s v="Biguanides"/>
  </r>
  <r>
    <s v="G54xnKA15bk"/>
    <x v="26"/>
    <s v="Pacific peoples"/>
    <s v="Biguanides|DPP-4 inhibitors"/>
    <x v="0"/>
    <d v="2025-07-24T00:00:00"/>
    <s v="Biguanides|DPP-4 inhibitors-&gt;DPP-4 inhibitors"/>
  </r>
  <r>
    <s v="GAJCfNEkapc"/>
    <x v="26"/>
    <s v="Other"/>
    <s v="Biguanides"/>
    <x v="0"/>
    <d v="2014-06-26T00:00:00"/>
    <s v="Biguanides"/>
  </r>
  <r>
    <s v="Da9bIHz2WPg"/>
    <x v="26"/>
    <s v="Pacific peoples"/>
    <s v="Biguanides"/>
    <x v="0"/>
    <d v="2024-09-27T00:00:00"/>
    <s v="Biguanides"/>
  </r>
  <r>
    <s v="dApv08jcTpw"/>
    <x v="26"/>
    <s v="Pacific peoples"/>
    <s v="Biguanides"/>
    <x v="0"/>
    <d v="2014-10-28T00:00:00"/>
    <s v="Biguanides"/>
  </r>
  <r>
    <s v="CWOZcTa.szA"/>
    <x v="26"/>
    <s v="Other"/>
    <s v="Biguanides"/>
    <x v="0"/>
    <d v="2016-07-07T00:00:00"/>
    <s v="Biguanides"/>
  </r>
  <r>
    <s v="wrg95SVSEI6"/>
    <x v="26"/>
    <s v="Other"/>
    <s v="Biguanides"/>
    <x v="0"/>
    <d v="2017-05-21T00:00:00"/>
    <s v="Biguanides"/>
  </r>
  <r>
    <s v="wRvtfMzDE2A"/>
    <x v="26"/>
    <s v="Other"/>
    <s v="Biguanides"/>
    <x v="0"/>
    <d v="2023-04-25T00:00:00"/>
    <s v="Biguanides"/>
  </r>
  <r>
    <s v="wP0UbS5q18E"/>
    <x v="26"/>
    <s v="Other"/>
    <s v="Biguanides"/>
    <x v="0"/>
    <d v="2021-03-26T00:00:00"/>
    <s v="Biguanides"/>
  </r>
  <r>
    <s v="ZhPMkY5rDHk"/>
    <x v="26"/>
    <s v="Other"/>
    <s v="Biguanides"/>
    <x v="0"/>
    <d v="2020-10-01T00:00:00"/>
    <s v="Biguanides-&gt;DPP-4 inhibitors"/>
  </r>
  <r>
    <s v="zhY.A09U3ho"/>
    <x v="26"/>
    <s v="Asian"/>
    <s v="Biguanides"/>
    <x v="0"/>
    <d v="2011-11-29T00:00:00"/>
    <s v="Biguanides-&gt;Insulin isophane"/>
  </r>
  <r>
    <s v="zp4ZFfBsGPc"/>
    <x v="26"/>
    <s v="Māori"/>
    <s v="Biguanides"/>
    <x v="0"/>
    <d v="2020-02-12T00:00:00"/>
    <s v="Biguanides"/>
  </r>
  <r>
    <s v="ZrIb3kvR4bM"/>
    <x v="26"/>
    <s v="Asian"/>
    <s v="Biguanides"/>
    <x v="0"/>
    <d v="2020-06-18T00:00:00"/>
    <s v="Biguanides"/>
  </r>
  <r>
    <s v="ZnY8ma76BeI"/>
    <x v="26"/>
    <s v="Pacific peoples"/>
    <s v="Biguanides"/>
    <x v="0"/>
    <d v="2022-01-12T00:00:00"/>
    <s v="Biguanides"/>
  </r>
  <r>
    <s v="ZLQthwYMBsM"/>
    <x v="26"/>
    <s v="Māori"/>
    <s v="Insulin isophane"/>
    <x v="1"/>
    <d v="2017-07-06T00:00:00"/>
    <s v="Insulin isophane-&gt;Biguanides-&gt;Sulfonylureas-&gt;DPP-4 inhibitors-&gt;DPP-4 inhibitors|Sulfonylureas-&gt;DPP-4 inhibitors|SGLT-2 inhibitors-&gt;GLP-1 agonists-&gt;DPP-4 inhibitors|GLP-1 agonists|Sulfonylureas-&gt;DPP-4 inhibitors|GLP-1 agonists-&gt;GLP-1 agonists|Sulfonylureas-&gt;Insulin glargine-&gt;Insulin aspart-&gt;Insulin aspart|Insulin glargine-&gt;Biguanides|GLP-1 agonists"/>
  </r>
  <r>
    <s v="Zkvt6QoktUw"/>
    <x v="26"/>
    <s v="Asian"/>
    <s v="Biguanides"/>
    <x v="0"/>
    <d v="2024-10-14T00:00:00"/>
    <s v="Biguanides"/>
  </r>
  <r>
    <s v="zLHO2Msn2PE"/>
    <x v="26"/>
    <s v="Māori"/>
    <s v="Biguanides"/>
    <x v="0"/>
    <d v="2023-09-05T00:00:00"/>
    <s v="Biguanides"/>
  </r>
  <r>
    <s v="Zks6KdyLk36"/>
    <x v="26"/>
    <s v="Pacific peoples"/>
    <s v="Biguanides"/>
    <x v="0"/>
    <d v="2021-04-14T00:00:00"/>
    <s v="Biguanides"/>
  </r>
  <r>
    <s v="zJpkgj/6uFQ"/>
    <x v="26"/>
    <s v="Other"/>
    <s v="Biguanides"/>
    <x v="0"/>
    <d v="2021-11-08T00:00:00"/>
    <s v="Biguanides-&gt;Insulin aspart-&gt;Biguanides|Insulin aspart"/>
  </r>
  <r>
    <s v="zJZtofGPx1I"/>
    <x v="26"/>
    <s v="Other"/>
    <s v="Biguanides"/>
    <x v="0"/>
    <d v="2019-06-20T00:00:00"/>
    <s v="Biguanides"/>
  </r>
  <r>
    <s v="WCM7v3xLn3A"/>
    <x v="26"/>
    <s v="Māori"/>
    <s v="Biguanides"/>
    <x v="0"/>
    <d v="2017-04-26T00:00:00"/>
    <s v="Biguanides"/>
  </r>
  <r>
    <s v="WCPR84kIGfE"/>
    <x v="26"/>
    <s v="Other"/>
    <s v="Biguanides"/>
    <x v="0"/>
    <d v="2017-08-25T00:00:00"/>
    <s v="Biguanides-&gt;Sulfonylureas"/>
  </r>
  <r>
    <s v="W5pZ9gskSok"/>
    <x v="26"/>
    <s v="Māori"/>
    <s v="Biguanides"/>
    <x v="0"/>
    <d v="2018-01-09T00:00:00"/>
    <s v="Biguanides"/>
  </r>
  <r>
    <s v="w9bnOk2t5j."/>
    <x v="26"/>
    <s v="Other"/>
    <s v="Biguanides"/>
    <x v="0"/>
    <d v="2025-04-02T00:00:00"/>
    <s v="Biguanides"/>
  </r>
  <r>
    <s v="wmQbqpkEfIs"/>
    <x v="26"/>
    <s v="Māori"/>
    <s v="Biguanides"/>
    <x v="0"/>
    <d v="2025-03-15T00:00:00"/>
    <s v="Biguanides"/>
  </r>
  <r>
    <s v="wKvcesyHeOM"/>
    <x v="26"/>
    <s v="Asian"/>
    <s v="Biguanides"/>
    <x v="0"/>
    <d v="2025-08-29T00:00:00"/>
    <s v="Biguanides"/>
  </r>
  <r>
    <s v="wJ/otbRbEMY"/>
    <x v="26"/>
    <s v="Māori"/>
    <s v="Biguanides"/>
    <x v="0"/>
    <d v="2019-03-12T00:00:00"/>
    <s v="Biguanides-&gt;DPP-4 inhibitors|Sulfonylureas-&gt;Sulfonylureas-&gt;Biguanides|GLP-1 agonists-&gt;Biguanides|DPP-4 inhibitors|GLP-1 agonists|Sulfonylureas-&gt;GLP-1 agonists-&gt;Biguanides|GLP-1 agonists|Sulfonylureas-&gt;Biguanides|Sulfonylureas-&gt;GLP-1 agonists|Sulfonylureas-&gt;Biguanides|DPP-4 inhibitors|Sulfonylureas"/>
  </r>
  <r>
    <s v="wj09mkcwCdA"/>
    <x v="26"/>
    <s v="Other"/>
    <s v="Biguanides"/>
    <x v="0"/>
    <d v="2017-12-07T00:00:00"/>
    <s v="Biguanides"/>
  </r>
  <r>
    <s v="Wfi0aybEj.Y"/>
    <x v="26"/>
    <s v="Māori"/>
    <s v="Biguanides"/>
    <x v="0"/>
    <d v="2023-11-15T00:00:00"/>
    <s v="Biguanides-&gt;DPP-4 inhibitors|Insulin glargine"/>
  </r>
  <r>
    <s v="wEMUA5OnL.."/>
    <x v="26"/>
    <s v="Other"/>
    <s v="Insulin glargine"/>
    <x v="1"/>
    <d v="2018-08-18T00:00:00"/>
    <s v="Insulin glargine-&gt;Biguanides|Insulin glargine-&gt;Biguanides-&gt;DPP-4 inhibitors"/>
  </r>
  <r>
    <s v="WehJLirVluo"/>
    <x v="26"/>
    <s v="Other"/>
    <s v="Biguanides"/>
    <x v="0"/>
    <d v="2019-12-16T00:00:00"/>
    <s v="Biguanides"/>
  </r>
  <r>
    <s v="WhdhRlux9H."/>
    <x v="26"/>
    <s v="Other"/>
    <s v="Biguanides"/>
    <x v="0"/>
    <d v="2025-01-10T00:00:00"/>
    <s v="Biguanides"/>
  </r>
  <r>
    <s v="8UBu9CEVgOw"/>
    <x v="26"/>
    <s v="Māori"/>
    <s v="Biguanides"/>
    <x v="0"/>
    <d v="2017-05-24T00:00:00"/>
    <s v="Biguanides"/>
  </r>
  <r>
    <s v="8vgATvwa1rY"/>
    <x v="26"/>
    <s v="Other"/>
    <s v="Biguanides"/>
    <x v="0"/>
    <d v="2016-11-28T00:00:00"/>
    <s v="Biguanides-&gt;Insulin glargine-&gt;DPP-4 inhibitors|Insulin glargine-&gt;DPP-4 inhibitors-&gt;Biguanides|GLP-1 agonists-&gt;GLP-1 agonists|Insulin glargine-&gt;GLP-1 agonists-&gt;Biguanides|GLP-1 agonists|Insulin glargine"/>
  </r>
  <r>
    <s v="8Xg1wvLy9TM"/>
    <x v="26"/>
    <s v="Pacific peoples"/>
    <s v="Biguanides"/>
    <x v="0"/>
    <d v="2015-03-05T00:00:00"/>
    <s v="Biguanides-&gt;Sulfonylureas-&gt;Biguanides|Sulfonylureas-&gt;DPP-4 inhibitors-&gt;DPP-4 inhibitors|Insulin isophane-&gt;Insulin isophane-&gt;DPP-4 inhibitors|Insulin isophane|Sulfonylureas-&gt;DPP-4 inhibitors|Sulfonylureas-&gt;DPP-4 inhibitors|Insulin aspart|Sulfonylureas-&gt;Insulin aspart-&gt;DPP-4 inhibitors|Insulin aspart-&gt;Biguanides|GLP-1 agonists|Insulin aspart-&gt;SGLT-2 inhibitors"/>
  </r>
  <r>
    <s v="8w1NAWkHPnQ"/>
    <x v="26"/>
    <s v="Asian"/>
    <s v="Biguanides"/>
    <x v="0"/>
    <d v="2025-02-10T00:00:00"/>
    <s v="Biguanides"/>
  </r>
  <r>
    <s v="93toX4IZ5F6"/>
    <x v="26"/>
    <s v="Pacific peoples"/>
    <s v="Biguanides"/>
    <x v="0"/>
    <d v="2025-04-14T00:00:00"/>
    <s v="Biguanides"/>
  </r>
  <r>
    <s v="8lr.FAu6pQk"/>
    <x v="26"/>
    <s v="Asian"/>
    <s v="Biguanides"/>
    <x v="0"/>
    <d v="2021-04-20T00:00:00"/>
    <s v="Biguanides"/>
  </r>
  <r>
    <s v="8nZf8FZ4AuE"/>
    <x v="26"/>
    <s v="Asian"/>
    <s v="DPP-4 inhibitors"/>
    <x v="0"/>
    <d v="2025-05-28T00:00:00"/>
    <s v="DPP-4 inhibitors"/>
  </r>
  <r>
    <s v="9c8Lm.3KkIY"/>
    <x v="26"/>
    <s v="Other"/>
    <s v="Biguanides|Sulfonylureas"/>
    <x v="0"/>
    <d v="2019-05-06T00:00:00"/>
    <s v="Biguanides|Sulfonylureas-&gt;Biguanides|Sulfonylureas|Thiazolidinedione-&gt;Insulin glargine-&gt;Insulin glargine|Sulfonylureas|Thiazolidinedione-&gt;SGLT-2 inhibitors-&gt;Biguanides|SGLT-2 inhibitors|Sulfonylureas-&gt;Thiazolidinedione-&gt;Insulin glargine|SGLT-2 inhibitors-&gt;Biguanides|Insulin glargine|SGLT-2 inhibitors|Sulfonylureas|Thiazolidinedione-&gt;Biguanides|SGLT-2 inhibitors|Sulfonylureas|Thiazolidinedione-&gt;SGLT-2 inhibitors|Sulfonylureas|Thiazolidinedione-&gt;Insulin glargine|SGLT-2 inhibitors|Sulfonylureas|Thiazolidinedione-&gt;SGLT-2 inhibitors|Sulfonylureas-&gt;Insulin glargine|SGLT-2 inhibitors|Sulfonylureas"/>
  </r>
  <r>
    <s v="99rdosq1NsM"/>
    <x v="26"/>
    <s v="Pacific peoples"/>
    <s v="Biguanides"/>
    <x v="0"/>
    <d v="2019-05-09T00:00:00"/>
    <s v="Biguanides"/>
  </r>
  <r>
    <s v="961k81hIeoY"/>
    <x v="26"/>
    <s v="Pacific peoples"/>
    <s v="Biguanides"/>
    <x v="0"/>
    <d v="2024-11-11T00:00:00"/>
    <s v="Biguanides"/>
  </r>
  <r>
    <s v="96CcpNk5Lg6"/>
    <x v="26"/>
    <s v="Māori"/>
    <s v="Biguanides"/>
    <x v="0"/>
    <d v="2025-10-10T00:00:00"/>
    <s v="Biguanides"/>
  </r>
  <r>
    <s v="coF7M8rmQmo"/>
    <x v="26"/>
    <s v="Asian"/>
    <s v="Biguanides"/>
    <x v="0"/>
    <d v="2023-09-15T00:00:00"/>
    <s v="Biguanides-&gt;DPP-4 inhibitors-&gt;Biguanides|Insulin aspart|Insulin glargine-&gt;Insulin aspart|Insulin glargine-&gt;Insulin glargine-&gt;Insulin aspart|Insulin glargine|SGLT-2 inhibitors-&gt;Biguanides|Insulin aspart|Insulin glargine|SGLT-2 inhibitors-&gt;Insulin aspart"/>
  </r>
  <r>
    <s v="crUj6PagUo6"/>
    <x v="26"/>
    <s v="Other"/>
    <s v="Biguanides"/>
    <x v="0"/>
    <d v="2024-11-04T00:00:00"/>
    <s v="Biguanides"/>
  </r>
  <r>
    <s v="CRXK0GTbxgM"/>
    <x v="26"/>
    <s v="Māori"/>
    <s v="Biguanides"/>
    <x v="0"/>
    <d v="2016-10-12T00:00:00"/>
    <s v="Biguanides"/>
  </r>
  <r>
    <s v="CVpzmEnqBoA"/>
    <x v="26"/>
    <s v="Pacific peoples"/>
    <s v="Biguanides"/>
    <x v="0"/>
    <d v="2025-09-23T00:00:00"/>
    <s v="Biguanides"/>
  </r>
  <r>
    <s v="cubQlK/nl4."/>
    <x v="26"/>
    <s v="Asian"/>
    <s v="Biguanides|Insulin isophane"/>
    <x v="0"/>
    <d v="2018-12-19T00:00:00"/>
    <s v="Biguanides|Insulin isophane-&gt;Insulin lispro"/>
  </r>
  <r>
    <s v="Cw3jVtKFVGg"/>
    <x v="26"/>
    <s v="Pacific peoples"/>
    <s v="Biguanides"/>
    <x v="0"/>
    <d v="2025-06-23T00:00:00"/>
    <s v="Biguanides"/>
  </r>
  <r>
    <s v="7QIir4gssyM"/>
    <x v="26"/>
    <s v="Other"/>
    <s v="Biguanides"/>
    <x v="0"/>
    <d v="2016-09-06T00:00:00"/>
    <s v="Biguanides-&gt;Sulfonylureas-&gt;DPP-4 inhibitors"/>
  </r>
  <r>
    <s v="7MxaMCt3QKg"/>
    <x v="26"/>
    <s v="Other"/>
    <s v="Biguanides"/>
    <x v="0"/>
    <d v="2024-07-26T00:00:00"/>
    <s v="Biguanides"/>
  </r>
  <r>
    <s v="7uHuot3pEUk"/>
    <x v="26"/>
    <s v="Māori"/>
    <s v="Biguanides"/>
    <x v="0"/>
    <d v="2025-08-26T00:00:00"/>
    <s v="Biguanides"/>
  </r>
  <r>
    <s v="7UGu0T/uh2E"/>
    <x v="26"/>
    <s v="Other"/>
    <s v="Biguanides"/>
    <x v="0"/>
    <d v="2020-09-10T00:00:00"/>
    <s v="Biguanides"/>
  </r>
  <r>
    <s v="7y0bdUiwoa2"/>
    <x v="26"/>
    <s v="Other"/>
    <s v="Biguanides"/>
    <x v="0"/>
    <d v="2015-08-06T00:00:00"/>
    <s v="Biguanides"/>
  </r>
  <r>
    <s v="7fmPGXxX/ZU"/>
    <x v="26"/>
    <s v="Asian"/>
    <s v="Biguanides"/>
    <x v="0"/>
    <d v="2022-09-13T00:00:00"/>
    <s v="Biguanides"/>
  </r>
  <r>
    <s v="7Fn27WvK3D2"/>
    <x v="26"/>
    <s v="Other"/>
    <s v="Biguanides"/>
    <x v="0"/>
    <d v="2013-06-28T00:00:00"/>
    <s v="Biguanides-&gt;Insulin isophane-&gt;Biguanides|Insulin isophane"/>
  </r>
  <r>
    <s v="zZXsQBBp0A6"/>
    <x v="26"/>
    <s v="Māori"/>
    <s v="Biguanides"/>
    <x v="0"/>
    <d v="2014-05-09T00:00:00"/>
    <s v="Biguanides"/>
  </r>
  <r>
    <s v="zYpML7DJp9M"/>
    <x v="26"/>
    <s v="Asian"/>
    <s v="Biguanides"/>
    <x v="0"/>
    <d v="2024-10-18T00:00:00"/>
    <s v="Biguanides"/>
  </r>
  <r>
    <s v="zytLbo1OW8Q"/>
    <x v="26"/>
    <s v="Other"/>
    <s v="Biguanides"/>
    <x v="0"/>
    <d v="2023-10-26T00:00:00"/>
    <s v="Biguanides"/>
  </r>
  <r>
    <s v="zS6GL4u2qQY"/>
    <x v="26"/>
    <s v="Other"/>
    <s v="Biguanides"/>
    <x v="0"/>
    <d v="2017-10-31T00:00:00"/>
    <s v="Biguanides"/>
  </r>
  <r>
    <s v="ZsHr0Xka.z."/>
    <x v="26"/>
    <s v="Pacific peoples"/>
    <s v="Biguanides"/>
    <x v="0"/>
    <d v="2012-07-18T00:00:00"/>
    <s v="Biguanides"/>
  </r>
  <r>
    <s v="zsVdAmpkwpc"/>
    <x v="26"/>
    <s v="Asian"/>
    <s v="DPP-4 inhibitors"/>
    <x v="0"/>
    <d v="2022-01-18T00:00:00"/>
    <s v="DPP-4 inhibitors-&gt;SGLT-2 inhibitors-&gt;DPP-4 inhibitors|SGLT-2 inhibitors"/>
  </r>
  <r>
    <s v="Zu/GTEVxTBs"/>
    <x v="26"/>
    <s v="Asian"/>
    <s v="Biguanides"/>
    <x v="0"/>
    <d v="2018-05-31T00:00:00"/>
    <s v="Biguanides"/>
  </r>
  <r>
    <s v="6esvE8G8.8c"/>
    <x v="26"/>
    <s v="Other"/>
    <s v="Biguanides"/>
    <x v="0"/>
    <d v="2011-02-07T00:00:00"/>
    <s v="Biguanides"/>
  </r>
  <r>
    <s v="6DtTP1WGP8Y"/>
    <x v="26"/>
    <s v="Other"/>
    <s v="Biguanides"/>
    <x v="0"/>
    <d v="2015-09-11T00:00:00"/>
    <s v="Biguanides"/>
  </r>
  <r>
    <s v="6vErBDq/j9A"/>
    <x v="26"/>
    <s v="Māori"/>
    <s v="Biguanides"/>
    <x v="0"/>
    <d v="2024-05-06T00:00:00"/>
    <s v="Biguanides"/>
  </r>
  <r>
    <s v="6vPdzuzBI8M"/>
    <x v="26"/>
    <s v="Other"/>
    <s v="Biguanides"/>
    <x v="0"/>
    <d v="2024-02-09T00:00:00"/>
    <s v="Biguanides-&gt;DPP-4 inhibitors-&gt;Biguanides|DPP-4 inhibitors"/>
  </r>
  <r>
    <s v="78MdAR1c2YY"/>
    <x v="26"/>
    <s v="Pacific peoples"/>
    <s v="Biguanides"/>
    <x v="0"/>
    <d v="2022-12-20T00:00:00"/>
    <s v="Biguanides"/>
  </r>
  <r>
    <s v="70ZYMeanfjA"/>
    <x v="26"/>
    <s v="Asian"/>
    <s v="Biguanides"/>
    <x v="0"/>
    <d v="2022-05-05T00:00:00"/>
    <s v="Biguanides"/>
  </r>
  <r>
    <s v="71LWDHICaCY"/>
    <x v="26"/>
    <s v="Māori"/>
    <s v="Biguanides"/>
    <x v="0"/>
    <d v="2021-08-10T00:00:00"/>
    <s v="Biguanides-&gt;Insulin isophane"/>
  </r>
  <r>
    <s v="7.caWF5qDWw"/>
    <x v="26"/>
    <s v="Other"/>
    <s v="Biguanides"/>
    <x v="0"/>
    <d v="2014-11-13T00:00:00"/>
    <s v="Biguanides-&gt;Biguanides|DPP-4 inhibitors-&gt;DPP-4 inhibitors-&gt;DPP-4 inhibitors|Sulfonylureas-&gt;DPP-4 inhibitors|SGLT-2 inhibitors-&gt;Biguanides|SGLT-2 inhibitors-&gt;SGLT-2 inhibitors-&gt;Biguanides|Insulin isophane-&gt;Insulin isophane-&gt;Insulin aspart|Insulin isophane-&gt;Insulin aspart|Insulin glargine-&gt;Insulin glargine-&gt;Insulin aspart-&gt;Thiazolidinedione-&gt;Insulin lispro-&gt;GLP-1 agonists-&gt;GLP-1 agonists|Insulin lispro"/>
  </r>
  <r>
    <s v="BnyZqYZ9K/Q"/>
    <x v="26"/>
    <s v="Other"/>
    <s v="Biguanides"/>
    <x v="0"/>
    <d v="2019-05-16T00:00:00"/>
    <s v="Biguanides"/>
  </r>
  <r>
    <s v="BPcVduNjn/I"/>
    <x v="26"/>
    <s v="Other"/>
    <s v="Biguanides"/>
    <x v="0"/>
    <d v="2015-10-01T00:00:00"/>
    <s v="Biguanides"/>
  </r>
  <r>
    <s v="BMS9yBq8MSw"/>
    <x v="26"/>
    <s v="Other"/>
    <s v="Biguanides"/>
    <x v="0"/>
    <d v="2017-07-26T00:00:00"/>
    <s v="Biguanides"/>
  </r>
  <r>
    <s v="5lHpFf8t1rg"/>
    <x v="26"/>
    <s v="Pacific peoples"/>
    <s v="Biguanides"/>
    <x v="0"/>
    <d v="2016-02-05T00:00:00"/>
    <s v="Biguanides"/>
  </r>
  <r>
    <s v="5NDvYCz3cmg"/>
    <x v="26"/>
    <s v="Asian"/>
    <s v="Insulin aspart"/>
    <x v="1"/>
    <d v="2011-10-19T00:00:00"/>
    <s v="Insulin aspart-&gt;Insulin aspart|Insulin isophane-&gt;Biguanides|Insulin aspart|Insulin isophane-&gt;Biguanides-&gt;Sulfonylureas-&gt;DPP-4 inhibitors|Sulfonylureas"/>
  </r>
  <r>
    <s v="z07c/ItdPrI"/>
    <x v="26"/>
    <s v="Other"/>
    <s v="DPP-4 inhibitors"/>
    <x v="0"/>
    <d v="2021-11-03T00:00:00"/>
    <s v="DPP-4 inhibitors-&gt;Biguanides-&gt;SGLT-2 inhibitors"/>
  </r>
  <r>
    <s v="yzNVBddbrng"/>
    <x v="26"/>
    <s v="Pacific peoples"/>
    <s v="Biguanides|Insulin aspart"/>
    <x v="0"/>
    <d v="2015-06-17T00:00:00"/>
    <s v="Biguanides|Insulin aspart-&gt;Insulin aspart-&gt;Biguanides-&gt;Insulin isophane-&gt;Insulin aspart|Insulin isophane-&gt;DPP-4 inhibitors-&gt;Biguanides|GLP-1 agonists-&gt;GLP-1 agonists-&gt;SGLT-2 inhibitors-&gt;DPP-4 inhibitors|SGLT-2 inhibitors"/>
  </r>
  <r>
    <s v="yYe2CRt3.3A"/>
    <x v="26"/>
    <s v="Other"/>
    <s v="Biguanides"/>
    <x v="0"/>
    <d v="2011-03-17T00:00:00"/>
    <s v="Biguanides"/>
  </r>
  <r>
    <s v="5ydt418tJ/E"/>
    <x v="26"/>
    <s v="Māori"/>
    <s v="Biguanides"/>
    <x v="0"/>
    <d v="2012-06-07T00:00:00"/>
    <s v="Biguanides"/>
  </r>
  <r>
    <s v="5XvN5RLBrEA"/>
    <x v="26"/>
    <s v="Other"/>
    <s v="Biguanides"/>
    <x v="0"/>
    <d v="2023-05-09T00:00:00"/>
    <s v="Biguanides"/>
  </r>
  <r>
    <s v="5tmdKUz.sbQ"/>
    <x v="26"/>
    <s v="Other"/>
    <s v="Biguanides"/>
    <x v="0"/>
    <d v="2022-06-01T00:00:00"/>
    <s v="Biguanides"/>
  </r>
  <r>
    <s v="6BdrshYRzcc"/>
    <x v="26"/>
    <s v="Māori"/>
    <s v="Biguanides"/>
    <x v="0"/>
    <d v="2022-11-15T00:00:00"/>
    <s v="Biguanides"/>
  </r>
  <r>
    <s v="63/J6IxCgxc"/>
    <x v="26"/>
    <s v="Other"/>
    <s v="Insulin isophane"/>
    <x v="1"/>
    <d v="2014-10-08T00:00:00"/>
    <s v="Insulin isophane-&gt;Insulin aspart-&gt;Insulin aspart|Insulin isophane-&gt;Biguanides"/>
  </r>
  <r>
    <s v="619Ood/cQvk"/>
    <x v="26"/>
    <s v="Pacific peoples"/>
    <s v="SGLT-2 inhibitors"/>
    <x v="0"/>
    <d v="2024-06-07T00:00:00"/>
    <s v="SGLT-2 inhibitors-&gt;Sulfonylureas-&gt;SGLT-2 inhibitors|Sulfonylureas"/>
  </r>
  <r>
    <s v="c5vPfKeXE9c"/>
    <x v="26"/>
    <s v="Asian"/>
    <s v="Biguanides"/>
    <x v="0"/>
    <d v="2017-12-05T00:00:00"/>
    <s v="Biguanides-&gt;DPP-4 inhibitors-&gt;DPP-4 inhibitors|GLP-1 agonists-&gt;GLP-1 agonists"/>
  </r>
  <r>
    <s v="C0EYINd4FOE"/>
    <x v="26"/>
    <s v="Pacific peoples"/>
    <s v="Biguanides"/>
    <x v="0"/>
    <d v="2011-01-25T00:00:00"/>
    <s v="Biguanides"/>
  </r>
  <r>
    <s v="c0GW0LEhsH."/>
    <x v="26"/>
    <s v="Other"/>
    <s v="Biguanides"/>
    <x v="0"/>
    <d v="2012-11-15T00:00:00"/>
    <s v="Biguanides"/>
  </r>
  <r>
    <s v="bx17SDlPNCw"/>
    <x v="26"/>
    <s v="Asian"/>
    <s v="Biguanides"/>
    <x v="0"/>
    <d v="2025-08-19T00:00:00"/>
    <s v="Biguanides"/>
  </r>
  <r>
    <s v="bVXz5haFPH2"/>
    <x v="26"/>
    <s v="Other"/>
    <s v="Biguanides"/>
    <x v="0"/>
    <d v="2016-02-29T00:00:00"/>
    <s v="Biguanides"/>
  </r>
  <r>
    <s v="ByRNZ3IS4lo"/>
    <x v="26"/>
    <s v="Māori"/>
    <s v="Biguanides"/>
    <x v="0"/>
    <d v="2025-03-18T00:00:00"/>
    <s v="Biguanides"/>
  </r>
  <r>
    <s v="bsCuXNzzSj2"/>
    <x v="26"/>
    <s v="Other"/>
    <s v="Biguanides"/>
    <x v="0"/>
    <d v="2018-07-03T00:00:00"/>
    <s v="Biguanides"/>
  </r>
  <r>
    <s v="BSHz4JpCzr6"/>
    <x v="26"/>
    <s v="Other"/>
    <s v="Biguanides"/>
    <x v="0"/>
    <d v="2025-01-24T00:00:00"/>
    <s v="Biguanides-&gt;DPP-4 inhibitors"/>
  </r>
  <r>
    <s v="ccdNsOsLfsA"/>
    <x v="26"/>
    <s v="Other"/>
    <s v="Biguanides"/>
    <x v="0"/>
    <d v="2019-11-15T00:00:00"/>
    <s v="Biguanides"/>
  </r>
  <r>
    <s v="CaDPC9dACWM"/>
    <x v="26"/>
    <s v="Asian"/>
    <s v="Biguanides"/>
    <x v="0"/>
    <d v="2025-11-06T00:00:00"/>
    <s v="Biguanides"/>
  </r>
  <r>
    <s v="c9tgjJjRDS6"/>
    <x v="26"/>
    <s v="Asian"/>
    <s v="Biguanides"/>
    <x v="0"/>
    <d v="2014-05-21T00:00:00"/>
    <s v="Biguanides"/>
  </r>
  <r>
    <s v="CJiDgSpTmjk"/>
    <x v="26"/>
    <s v="Other"/>
    <s v="Biguanides"/>
    <x v="0"/>
    <d v="2014-09-10T00:00:00"/>
    <s v="Biguanides-&gt;Insulin aspart|Insulin isophane-&gt;Insulin aspart"/>
  </r>
  <r>
    <s v="cIbOKQfwxlo"/>
    <x v="26"/>
    <s v="Other"/>
    <s v="Biguanides"/>
    <x v="0"/>
    <d v="2013-11-28T00:00:00"/>
    <s v="Biguanides"/>
  </r>
  <r>
    <s v="CIcanPZAp7c"/>
    <x v="26"/>
    <s v="Māori"/>
    <s v="Biguanides"/>
    <x v="0"/>
    <d v="2024-05-06T00:00:00"/>
    <s v="Biguanides"/>
  </r>
  <r>
    <s v="fxCHfV6x0KQ"/>
    <x v="26"/>
    <s v="Other"/>
    <s v="Biguanides"/>
    <x v="0"/>
    <d v="2018-03-21T00:00:00"/>
    <s v="Biguanides"/>
  </r>
  <r>
    <s v="fXDFBME0k7Q"/>
    <x v="26"/>
    <s v="Other"/>
    <s v="Biguanides"/>
    <x v="0"/>
    <d v="2023-12-01T00:00:00"/>
    <s v="Biguanides"/>
  </r>
  <r>
    <s v="FtjDt5HQNBU"/>
    <x v="26"/>
    <s v="Māori"/>
    <s v="Biguanides"/>
    <x v="0"/>
    <d v="2021-12-22T00:00:00"/>
    <s v="Biguanides-&gt;SGLT-2 inhibitors-&gt;Biguanides|SGLT-2 inhibitors"/>
  </r>
  <r>
    <s v="FRQmtdjOiLQ"/>
    <x v="26"/>
    <s v="Pacific peoples"/>
    <s v="Biguanides"/>
    <x v="0"/>
    <d v="2021-05-11T00:00:00"/>
    <s v="Biguanides"/>
  </r>
  <r>
    <s v="FNS6cEtJO6I"/>
    <x v="26"/>
    <s v="Māori"/>
    <s v="Biguanides"/>
    <x v="0"/>
    <d v="2014-08-29T00:00:00"/>
    <s v="Biguanides"/>
  </r>
  <r>
    <s v="FKY00pF..6Q"/>
    <x v="26"/>
    <s v="Other"/>
    <s v="Biguanides"/>
    <x v="0"/>
    <d v="2024-12-05T00:00:00"/>
    <s v="Biguanides"/>
  </r>
  <r>
    <s v="fjZgEiB3n/g"/>
    <x v="26"/>
    <s v="Other"/>
    <s v="Biguanides"/>
    <x v="0"/>
    <d v="2012-10-18T00:00:00"/>
    <s v="Biguanides"/>
  </r>
  <r>
    <s v="fHKBuRk4W7."/>
    <x v="26"/>
    <s v="Asian"/>
    <s v="Biguanides"/>
    <x v="0"/>
    <d v="2017-11-15T00:00:00"/>
    <s v="Biguanides-&gt;DPP-4 inhibitors-&gt;Biguanides|DPP-4 inhibitors-&gt;Insulin glargine-&gt;Insulin aspart|Insulin glargine-&gt;Biguanides|Insulin glargine-&gt;Insulin aspart"/>
  </r>
  <r>
    <s v="Fca5m0oWIFc"/>
    <x v="26"/>
    <s v="Other"/>
    <s v="Biguanides"/>
    <x v="0"/>
    <d v="2019-03-07T00:00:00"/>
    <s v="Biguanides"/>
  </r>
  <r>
    <s v="Cmc.O.BAFes"/>
    <x v="26"/>
    <s v="Asian"/>
    <s v="Biguanides"/>
    <x v="0"/>
    <d v="2017-11-01T00:00:00"/>
    <s v="Biguanides-&gt;Insulin aspart|Insulin isophane-&gt;Insulin isophane-&gt;Insulin aspart-&gt;Biguanides|Insulin aspart|Insulin isophane"/>
  </r>
  <r>
    <s v="CmeuiziyDS."/>
    <x v="26"/>
    <s v="Asian"/>
    <s v="Biguanides"/>
    <x v="0"/>
    <d v="2022-01-19T00:00:00"/>
    <s v="Biguanides-&gt;Biguanides|Insulin aspart|Insulin isophane-&gt;Insulin aspart"/>
  </r>
  <r>
    <s v="VIVlJoCRy/A"/>
    <x v="26"/>
    <s v="Other"/>
    <s v="Biguanides"/>
    <x v="0"/>
    <d v="2016-12-23T00:00:00"/>
    <s v="Biguanides"/>
  </r>
  <r>
    <s v="vg3ysS.y36Q"/>
    <x v="26"/>
    <s v="Other"/>
    <s v="Biguanides"/>
    <x v="0"/>
    <d v="2022-09-16T00:00:00"/>
    <s v="Biguanides"/>
  </r>
  <r>
    <s v="vh2BXTho2O2"/>
    <x v="26"/>
    <s v="Other"/>
    <s v="Biguanides"/>
    <x v="0"/>
    <d v="2025-07-24T00:00:00"/>
    <s v="Biguanides"/>
  </r>
  <r>
    <s v="vATsplssXq6"/>
    <x v="26"/>
    <s v="Māori"/>
    <s v="Biguanides"/>
    <x v="0"/>
    <d v="2017-12-07T00:00:00"/>
    <s v="Biguanides-&gt;Biguanides|Insulin isophane-&gt;Insulin isophane"/>
  </r>
  <r>
    <s v="v8oj68DfJI6"/>
    <x v="26"/>
    <s v="Māori"/>
    <s v="Biguanides"/>
    <x v="0"/>
    <d v="2024-10-18T00:00:00"/>
    <s v="Biguanides"/>
  </r>
  <r>
    <s v="V7ACBGWciO2"/>
    <x v="26"/>
    <s v="Pacific peoples"/>
    <s v="Biguanides"/>
    <x v="0"/>
    <d v="2020-02-05T00:00:00"/>
    <s v="Biguanides"/>
  </r>
  <r>
    <s v="v6nHAMOXzhw"/>
    <x v="26"/>
    <s v="Māori"/>
    <s v="Biguanides"/>
    <x v="0"/>
    <d v="2012-09-11T00:00:00"/>
    <s v="Biguanides"/>
  </r>
  <r>
    <s v="V3Nk8Cty4O2"/>
    <x v="26"/>
    <s v="Pacific peoples"/>
    <s v="Biguanides|Insulin isophane"/>
    <x v="0"/>
    <d v="2023-07-13T00:00:00"/>
    <s v="Biguanides|Insulin isophane-&gt;Insulin isophane-&gt;Biguanides"/>
  </r>
  <r>
    <s v="UYQE4Yxfw3I"/>
    <x v="26"/>
    <s v="Māori"/>
    <s v="Biguanides"/>
    <x v="0"/>
    <d v="2014-09-24T00:00:00"/>
    <s v="Biguanides-&gt;DPP-4 inhibitors"/>
  </r>
  <r>
    <s v="uYqmGvifnrA"/>
    <x v="26"/>
    <s v="Asian"/>
    <s v="Biguanides"/>
    <x v="0"/>
    <d v="2019-03-28T00:00:00"/>
    <s v="Biguanides-&gt;Insulin isophane-&gt;Insulin aspart|Insulin isophane-&gt;Biguanides|Insulin aspart|Insulin isophane-&gt;Insulin aspart"/>
  </r>
  <r>
    <s v="UzSTjI17iF2"/>
    <x v="26"/>
    <s v="Asian"/>
    <s v="DPP-4 inhibitors"/>
    <x v="0"/>
    <d v="2024-03-16T00:00:00"/>
    <s v="DPP-4 inhibitors"/>
  </r>
  <r>
    <s v="vpcobXiRcj2"/>
    <x v="26"/>
    <s v="Māori"/>
    <s v="Biguanides"/>
    <x v="0"/>
    <d v="2016-04-05T00:00:00"/>
    <s v="Biguanides"/>
  </r>
  <r>
    <s v="VpDoSA8ap82"/>
    <x v="26"/>
    <s v="Māori"/>
    <s v="Biguanides"/>
    <x v="0"/>
    <d v="2023-03-03T00:00:00"/>
    <s v="Biguanides"/>
  </r>
  <r>
    <s v="vtWNSLDd6To"/>
    <x v="26"/>
    <s v="Other"/>
    <s v="Insulin isophane with insulin neutral"/>
    <x v="1"/>
    <d v="2012-04-20T00:00:00"/>
    <s v="Insulin isophane with insulin neutral-&gt;Insulin aspart|Insulin glargine-&gt;Insulin glargine-&gt;Insulin aspart-&gt;Biguanides|Insulin aspart|Insulin glargine-&gt;Biguanides|Insulin glargine"/>
  </r>
  <r>
    <s v="VumM6D9tIsE"/>
    <x v="26"/>
    <s v="Asian"/>
    <s v="Biguanides"/>
    <x v="0"/>
    <d v="2013-11-27T00:00:00"/>
    <s v="Biguanides-&gt;Insulin isophane-&gt;Biguanides|Insulin isophane-&gt;Biguanides|Insulin aspart-&gt;Insulin aspart-&gt;DPP-4 inhibitors-&gt;Biguanides|DPP-4 inhibitors-&gt;Biguanides|DPP-4 inhibitors|Insulin aspart-&gt;Biguanides|DPP-4 inhibitors|Insulin aspart|SGLT-2 inhibitors-&gt;Insulin aspart|SGLT-2 inhibitors-&gt;DPP-4 inhibitors|Insulin aspart-&gt;DPP-4 inhibitors|Insulin aspart|SGLT-2 inhibitors-&gt;Biguanides|SGLT-2 inhibitors-&gt;GLP-1 agonists-&gt;GLP-1 agonists|Insulin aspart-&gt;SGLT-2 inhibitors"/>
  </r>
  <r>
    <s v="yknLEtkOeck"/>
    <x v="26"/>
    <s v="Asian"/>
    <s v="Biguanides"/>
    <x v="0"/>
    <d v="2023-10-11T00:00:00"/>
    <s v="Biguanides"/>
  </r>
  <r>
    <s v="YmweW6YEJBQ"/>
    <x v="26"/>
    <s v="Pacific peoples"/>
    <s v="Biguanides"/>
    <x v="0"/>
    <d v="2016-06-22T00:00:00"/>
    <s v="Biguanides-&gt;Biguanides|DPP-4 inhibitors"/>
  </r>
  <r>
    <s v="YqNW.NFuhWc"/>
    <x v="26"/>
    <s v="Māori"/>
    <s v="Biguanides"/>
    <x v="0"/>
    <d v="2012-07-16T00:00:00"/>
    <s v="Biguanides-&gt;Sulfonylureas-&gt;Insulin glargine|Insulin glulisine-&gt;Insulin glulisine-&gt;Insulin glargine"/>
  </r>
  <r>
    <s v="ySBC0yXcOzc"/>
    <x v="26"/>
    <s v="Other"/>
    <s v="Biguanides"/>
    <x v="0"/>
    <d v="2019-10-01T00:00:00"/>
    <s v="Biguanides-&gt;Insulin isophane"/>
  </r>
  <r>
    <s v="YOCpRdWChpU"/>
    <x v="26"/>
    <s v="Other"/>
    <s v="Biguanides"/>
    <x v="0"/>
    <d v="2023-01-06T00:00:00"/>
    <s v="Biguanides"/>
  </r>
  <r>
    <s v="YOM80kYrUrI"/>
    <x v="26"/>
    <s v="Māori"/>
    <s v="Biguanides"/>
    <x v="0"/>
    <d v="2021-03-10T00:00:00"/>
    <s v="Biguanides"/>
  </r>
  <r>
    <s v="Ypkzvw0I4a."/>
    <x v="26"/>
    <s v="Other"/>
    <s v="Biguanides"/>
    <x v="0"/>
    <d v="2025-06-11T00:00:00"/>
    <s v="Biguanides"/>
  </r>
  <r>
    <s v="YWAuOlEH1EE"/>
    <x v="26"/>
    <s v="Other"/>
    <s v="Biguanides"/>
    <x v="0"/>
    <d v="2024-05-23T00:00:00"/>
    <s v="Biguanides"/>
  </r>
  <r>
    <s v="Yu852ty1Qhg"/>
    <x v="26"/>
    <s v="Māori"/>
    <s v="Biguanides"/>
    <x v="0"/>
    <d v="2023-09-26T00:00:00"/>
    <s v="Biguanides"/>
  </r>
  <r>
    <s v="Uvrec836LKQ"/>
    <x v="26"/>
    <s v="Māori"/>
    <s v="Biguanides|Insulin isophane"/>
    <x v="0"/>
    <d v="2022-12-21T00:00:00"/>
    <s v="Biguanides|Insulin isophane"/>
  </r>
  <r>
    <s v="S22btwYKt0Y"/>
    <x v="26"/>
    <s v="Asian"/>
    <s v="Biguanides|Insulin isophane"/>
    <x v="0"/>
    <d v="2011-11-16T00:00:00"/>
    <s v="Biguanides|Insulin isophane-&gt;Insulin isophane-&gt;Biguanides"/>
  </r>
  <r>
    <s v="s.8xczO7CX6"/>
    <x v="26"/>
    <s v="Other"/>
    <s v="Biguanides"/>
    <x v="0"/>
    <d v="2024-05-28T00:00:00"/>
    <s v="Biguanides-&gt;Insulin aspart"/>
  </r>
  <r>
    <s v="RZWt29Rki.c"/>
    <x v="26"/>
    <s v="Asian"/>
    <s v="Biguanides"/>
    <x v="0"/>
    <d v="2025-08-06T00:00:00"/>
    <s v="Biguanides"/>
  </r>
  <r>
    <s v="RWpbCC/wF0A"/>
    <x v="26"/>
    <s v="Māori"/>
    <s v="Biguanides"/>
    <x v="0"/>
    <d v="2018-08-03T00:00:00"/>
    <s v="Biguanides"/>
  </r>
  <r>
    <s v="RZLUmQls84o"/>
    <x v="26"/>
    <s v="Pacific peoples"/>
    <s v="Biguanides|Insulin aspart|Insulin isophane"/>
    <x v="0"/>
    <d v="2024-11-27T00:00:00"/>
    <s v="Biguanides|Insulin aspart|Insulin isophane"/>
  </r>
  <r>
    <s v="rxxDYM5Jp62"/>
    <x v="26"/>
    <s v="Asian"/>
    <s v="Biguanides"/>
    <x v="0"/>
    <d v="2016-08-20T00:00:00"/>
    <s v="Biguanides"/>
  </r>
  <r>
    <s v="rYehFLvWvwA"/>
    <x v="26"/>
    <s v="Māori"/>
    <s v="Biguanides"/>
    <x v="0"/>
    <d v="2022-02-10T00:00:00"/>
    <s v="Biguanides"/>
  </r>
  <r>
    <s v="RnEeO02ZKZs"/>
    <x v="26"/>
    <s v="Māori"/>
    <s v="Biguanides"/>
    <x v="0"/>
    <d v="2015-07-16T00:00:00"/>
    <s v="Biguanides"/>
  </r>
  <r>
    <s v="roH3Ne7SIfg"/>
    <x v="26"/>
    <s v="Pacific peoples"/>
    <s v="Biguanides"/>
    <x v="0"/>
    <d v="2024-04-27T00:00:00"/>
    <s v="Biguanides-&gt;SGLT-2 inhibitors-&gt;Insulin glargine-&gt;Biguanides|Insulin glargine|SGLT-2 inhibitors"/>
  </r>
  <r>
    <s v="RSryhRMCxik"/>
    <x v="26"/>
    <s v="Other"/>
    <s v="Biguanides"/>
    <x v="0"/>
    <d v="2012-09-04T00:00:00"/>
    <s v="Biguanides"/>
  </r>
  <r>
    <s v="RUi/QcSFddw"/>
    <x v="26"/>
    <s v="Asian"/>
    <s v="Biguanides"/>
    <x v="0"/>
    <d v="2020-05-04T00:00:00"/>
    <s v="Biguanides-&gt;Biguanides|Insulin aspart|Insulin isophane-&gt;Insulin aspart|Insulin isophane"/>
  </r>
  <r>
    <s v="roVMBWE0hSQ"/>
    <x v="26"/>
    <s v="Other"/>
    <s v="Biguanides"/>
    <x v="0"/>
    <d v="2018-06-25T00:00:00"/>
    <s v="Biguanides"/>
  </r>
  <r>
    <s v="oAb7cQYlrsQ"/>
    <x v="26"/>
    <s v="Other"/>
    <s v="Biguanides"/>
    <x v="0"/>
    <d v="2018-07-27T00:00:00"/>
    <s v="Biguanides-&gt;DPP-4 inhibitors"/>
  </r>
  <r>
    <s v="OA9hVmoDXWs"/>
    <x v="26"/>
    <s v="Asian"/>
    <s v="Biguanides"/>
    <x v="0"/>
    <d v="2015-04-17T00:00:00"/>
    <s v="Biguanides-&gt;Insulin isophane-&gt;Insulin aspart-&gt;Insulin aspart|Insulin isophane"/>
  </r>
  <r>
    <s v="oBXCbd3iy.Q"/>
    <x v="26"/>
    <s v="Māori"/>
    <s v="Biguanides"/>
    <x v="0"/>
    <d v="2022-04-13T00:00:00"/>
    <s v="Biguanides"/>
  </r>
  <r>
    <s v="odLfuIbsKns"/>
    <x v="26"/>
    <s v="Other"/>
    <s v="Biguanides"/>
    <x v="0"/>
    <d v="2018-11-08T00:00:00"/>
    <s v="Biguanides-&gt;DPP-4 inhibitors-&gt;GLP-1 agonists"/>
  </r>
  <r>
    <s v="nzY/tj.DHTw"/>
    <x v="26"/>
    <s v="Māori"/>
    <s v="Biguanides"/>
    <x v="0"/>
    <d v="2025-09-10T00:00:00"/>
    <s v="Biguanides"/>
  </r>
  <r>
    <s v="o5Gj9fDskv."/>
    <x v="26"/>
    <s v="Asian"/>
    <s v="Biguanides"/>
    <x v="0"/>
    <d v="2023-06-01T00:00:00"/>
    <s v="Biguanides"/>
  </r>
  <r>
    <s v="o3HVPpqyLeU"/>
    <x v="26"/>
    <s v="Māori"/>
    <s v="Biguanides"/>
    <x v="0"/>
    <d v="2022-01-20T00:00:00"/>
    <s v="Biguanides-&gt;GLP-1 agonists-&gt;Biguanides|GLP-1 agonists"/>
  </r>
  <r>
    <s v="OFHz6x5B4BY"/>
    <x v="26"/>
    <s v="Pacific peoples"/>
    <s v="Biguanides"/>
    <x v="0"/>
    <d v="2025-01-10T00:00:00"/>
    <s v="Biguanides"/>
  </r>
  <r>
    <s v="ofOoE3WWsMw"/>
    <x v="26"/>
    <s v="Pacific peoples"/>
    <s v="Biguanides|Insulin isophane"/>
    <x v="0"/>
    <d v="2012-11-06T00:00:00"/>
    <s v="Biguanides|Insulin isophane-&gt;Insulin isophane"/>
  </r>
  <r>
    <s v="RenFV7SX9/E"/>
    <x v="26"/>
    <s v="Māori"/>
    <s v="Biguanides"/>
    <x v="0"/>
    <d v="2022-12-28T00:00:00"/>
    <s v="Biguanides-&gt;GLP-1 agonists-&gt;Biguanides|GLP-1 agonists"/>
  </r>
  <r>
    <s v="rfNUcjW/dDI"/>
    <x v="26"/>
    <s v="Asian"/>
    <s v="Biguanides"/>
    <x v="0"/>
    <d v="2024-12-23T00:00:00"/>
    <s v="Biguanides"/>
  </r>
  <r>
    <s v="rINJNmHB44E"/>
    <x v="26"/>
    <s v="Other"/>
    <s v="Biguanides"/>
    <x v="0"/>
    <d v="2024-09-30T00:00:00"/>
    <s v="Biguanides"/>
  </r>
  <r>
    <s v="oQthufhOFp6"/>
    <x v="26"/>
    <s v="Māori"/>
    <s v="Biguanides"/>
    <x v="0"/>
    <d v="2015-09-04T00:00:00"/>
    <s v="Biguanides-&gt;Insulin isophane-&gt;Biguanides|Insulin isophane"/>
  </r>
  <r>
    <s v="lrXhUVC5.AU"/>
    <x v="26"/>
    <s v="Māori"/>
    <s v="Biguanides"/>
    <x v="0"/>
    <d v="2013-11-01T00:00:00"/>
    <s v="Biguanides"/>
  </r>
  <r>
    <s v="LQ95Psvrc0k"/>
    <x v="26"/>
    <s v="Māori"/>
    <s v="Insulin aspart|Insulin isophane"/>
    <x v="1"/>
    <d v="2014-06-25T00:00:00"/>
    <s v="Insulin aspart|Insulin isophane-&gt;Biguanides-&gt;Biguanides|Sulfonylureas-&gt;Sulfonylureas-&gt;DPP-4 inhibitors-&gt;DPP-4 inhibitors|SGLT-2 inhibitors-&gt;DPP-4 inhibitors|GLP-1 agonists-&gt;SGLT-2 inhibitors"/>
  </r>
  <r>
    <s v="oj2umAy8IVw"/>
    <x v="26"/>
    <s v="Pacific peoples"/>
    <s v="Biguanides|Insulin isophane"/>
    <x v="0"/>
    <d v="2015-08-03T00:00:00"/>
    <s v="Biguanides|Insulin isophane-&gt;Insulin aspart|Insulin isophane-&gt;Insulin isophane-&gt;Biguanides-&gt;DPP-4 inhibitors-&gt;SGLT-2 inhibitors-&gt;Insulin glargine-&gt;DPP-4 inhibitors|Insulin glargine"/>
  </r>
  <r>
    <s v="oJnQGcmDx2Q"/>
    <x v="26"/>
    <s v="Pacific peoples"/>
    <s v="Biguanides"/>
    <x v="0"/>
    <d v="2018-11-02T00:00:00"/>
    <s v="Biguanides-&gt;Biguanides|Insulin glargine-&gt;SGLT-2 inhibitors"/>
  </r>
  <r>
    <s v="OlkP/7wkKRc"/>
    <x v="26"/>
    <s v="Other"/>
    <s v="Biguanides"/>
    <x v="0"/>
    <d v="2023-04-22T00:00:00"/>
    <s v="Biguanides"/>
  </r>
  <r>
    <s v="olL1CM/xbuY"/>
    <x v="26"/>
    <s v="Other"/>
    <s v="Biguanides"/>
    <x v="0"/>
    <d v="2022-10-25T00:00:00"/>
    <s v="Biguanides"/>
  </r>
  <r>
    <s v="OUBvEXppbEw"/>
    <x v="26"/>
    <s v="Asian"/>
    <s v="Biguanides"/>
    <x v="0"/>
    <d v="2025-05-09T00:00:00"/>
    <s v="Biguanides"/>
  </r>
  <r>
    <s v="oSnnpXwDXn."/>
    <x v="26"/>
    <s v="Other"/>
    <s v="Biguanides"/>
    <x v="0"/>
    <d v="2020-09-15T00:00:00"/>
    <s v="Biguanides"/>
  </r>
  <r>
    <s v="Ot2ACU4asqc"/>
    <x v="26"/>
    <s v="Pacific peoples"/>
    <s v="Biguanides"/>
    <x v="0"/>
    <d v="2021-10-02T00:00:00"/>
    <s v="Biguanides"/>
  </r>
  <r>
    <s v="OymgS6IABHA"/>
    <x v="26"/>
    <s v="Māori"/>
    <s v="Biguanides"/>
    <x v="0"/>
    <d v="2017-05-25T00:00:00"/>
    <s v="Biguanides-&gt;DPP-4 inhibitors-&gt;Sulfonylureas-&gt;SGLT-2 inhibitors-&gt;GLP-1 agonists-&gt;Biguanides|GLP-1 agonists"/>
  </r>
  <r>
    <s v="oZ8dWD78vVk"/>
    <x v="26"/>
    <s v="Māori"/>
    <s v="Biguanides"/>
    <x v="0"/>
    <d v="2023-05-23T00:00:00"/>
    <s v="Biguanides-&gt;Insulin aspart|Insulin isophane-&gt;Insulin isophane"/>
  </r>
  <r>
    <s v="OyG0ok5Cpx6"/>
    <x v="26"/>
    <s v="Pacific peoples"/>
    <s v="Biguanides|Insulin isophane|Insulin lispro"/>
    <x v="0"/>
    <d v="2021-03-16T00:00:00"/>
    <s v="Biguanides|Insulin isophane|Insulin lispro-&gt;Insulin isophane|Insulin lispro-&gt;Biguanides-&gt;SGLT-2 inhibitors-&gt;DPP-4 inhibitors-&gt;Insulin aspart|Insulin isophane"/>
  </r>
  <r>
    <s v="P0StISE3dqA"/>
    <x v="26"/>
    <s v="Māori"/>
    <s v="Biguanides"/>
    <x v="0"/>
    <d v="2014-12-23T00:00:00"/>
    <s v="Biguanides"/>
  </r>
  <r>
    <s v="oZKRbFIOSvg"/>
    <x v="26"/>
    <s v="Other"/>
    <s v="Biguanides"/>
    <x v="0"/>
    <d v="2020-06-25T00:00:00"/>
    <s v="Biguanides-&gt;Insulin glargine-&gt;Biguanides|Insulin glargine-&gt;Biguanides|GLP-1 agonists-&gt;GLP-1 agonists"/>
  </r>
  <r>
    <s v="LK16ZRoeoDs"/>
    <x v="26"/>
    <s v="Māori"/>
    <s v="Biguanides"/>
    <x v="0"/>
    <d v="2025-07-03T00:00:00"/>
    <s v="Biguanides"/>
  </r>
  <r>
    <s v="lLq2CATbrO."/>
    <x v="26"/>
    <s v="Other"/>
    <s v="Biguanides"/>
    <x v="0"/>
    <d v="2016-05-12T00:00:00"/>
    <s v="Biguanides"/>
  </r>
  <r>
    <s v="LkD9fDqMJ.M"/>
    <x v="26"/>
    <s v="Pacific peoples"/>
    <s v="Biguanides"/>
    <x v="0"/>
    <d v="2017-01-31T00:00:00"/>
    <s v="Biguanides"/>
  </r>
  <r>
    <s v="LktFz22jTwI"/>
    <x v="26"/>
    <s v="Pacific peoples"/>
    <s v="Biguanides"/>
    <x v="0"/>
    <d v="2021-02-12T00:00:00"/>
    <s v="Biguanides-&gt;DPP-4 inhibitors"/>
  </r>
  <r>
    <s v="Lm9oPDI7zQ."/>
    <x v="26"/>
    <s v="Māori"/>
    <s v="Biguanides"/>
    <x v="0"/>
    <d v="2024-11-04T00:00:00"/>
    <s v="Biguanides"/>
  </r>
  <r>
    <s v="lmiIneO5Ens"/>
    <x v="26"/>
    <s v="Pacific peoples"/>
    <s v="Biguanides"/>
    <x v="0"/>
    <d v="2015-05-29T00:00:00"/>
    <s v="Biguanides-&gt;Biguanides|Insulin isophane-&gt;Biguanides|Insulin glargine-&gt;Insulin glargine-&gt;DPP-4 inhibitors-&gt;DPP-4 inhibitors|Insulin glargine-&gt;DPP-4 inhibitors|SGLT-2 inhibitors-&gt;DPP-4 inhibitors|GLP-1 agonists-&gt;Biguanides|GLP-1 agonists"/>
  </r>
  <r>
    <s v="LoziHA2sxRU"/>
    <x v="26"/>
    <s v="Pacific peoples"/>
    <s v="Biguanides|Insulin aspart|Insulin isophane"/>
    <x v="0"/>
    <d v="2020-07-02T00:00:00"/>
    <s v="Biguanides|Insulin aspart|Insulin isophane-&gt;Insulin aspart-&gt;Insulin isophane-&gt;Biguanides|Insulin isophane"/>
  </r>
  <r>
    <s v="LI7zZMi4YFU"/>
    <x v="26"/>
    <s v="Other"/>
    <s v="Biguanides"/>
    <x v="0"/>
    <d v="2014-08-13T00:00:00"/>
    <s v="Biguanides"/>
  </r>
  <r>
    <s v="LDdcUji.pUg"/>
    <x v="26"/>
    <s v="Other"/>
    <s v="Biguanides"/>
    <x v="0"/>
    <d v="2025-11-17T00:00:00"/>
    <s v="Biguanides-&gt;DPP-4 inhibitors"/>
  </r>
  <r>
    <s v="lbl1oi6J3Nw"/>
    <x v="26"/>
    <s v="Māori"/>
    <s v="Biguanides"/>
    <x v="0"/>
    <d v="2025-07-01T00:00:00"/>
    <s v="Biguanides"/>
  </r>
  <r>
    <s v="l6aqTvFezyg"/>
    <x v="26"/>
    <s v="Other"/>
    <s v="Biguanides"/>
    <x v="0"/>
    <d v="2017-01-18T00:00:00"/>
    <s v="Biguanides"/>
  </r>
  <r>
    <s v="l2Y9JCb8Y.Y"/>
    <x v="26"/>
    <s v="Asian"/>
    <s v="Biguanides"/>
    <x v="0"/>
    <d v="2019-12-09T00:00:00"/>
    <s v="Biguanides"/>
  </r>
  <r>
    <s v="l35EY6siz6M"/>
    <x v="26"/>
    <s v="Pacific peoples"/>
    <s v="Biguanides"/>
    <x v="0"/>
    <d v="2022-04-16T00:00:00"/>
    <s v="Biguanides"/>
  </r>
  <r>
    <s v="pDrtd6dkAEY"/>
    <x v="26"/>
    <s v="Other"/>
    <s v="Biguanides|Sulfonylureas"/>
    <x v="0"/>
    <d v="2017-03-29T00:00:00"/>
    <s v="Biguanides|Sulfonylureas-&gt;Biguanides-&gt;DPP-4 inhibitors-&gt;DPP-4 inhibitors|SGLT-2 inhibitors-&gt;SGLT-2 inhibitors"/>
  </r>
  <r>
    <s v="pDaIktDLGAI"/>
    <x v="26"/>
    <s v="Other"/>
    <s v="Biguanides"/>
    <x v="0"/>
    <d v="2024-11-27T00:00:00"/>
    <s v="Biguanides"/>
  </r>
  <r>
    <s v="P7ZjtSE4zNM"/>
    <x v="26"/>
    <s v="Pacific peoples"/>
    <s v="Biguanides"/>
    <x v="0"/>
    <d v="2024-03-01T00:00:00"/>
    <s v="Biguanides"/>
  </r>
  <r>
    <s v="P8fg7z8eWkA"/>
    <x v="26"/>
    <s v="Māori"/>
    <s v="Biguanides"/>
    <x v="0"/>
    <d v="2012-05-17T00:00:00"/>
    <s v="Biguanides"/>
  </r>
  <r>
    <s v="P9LtJbvVn8."/>
    <x v="26"/>
    <s v="Māori"/>
    <s v="Biguanides"/>
    <x v="0"/>
    <d v="2018-08-07T00:00:00"/>
    <s v="Biguanides-&gt;Biguanides|SGLT-2 inhibitors-&gt;SGLT-2 inhibitors"/>
  </r>
  <r>
    <s v="PBG8yoTvTkg"/>
    <x v="26"/>
    <s v="Other"/>
    <s v="Biguanides"/>
    <x v="0"/>
    <d v="2021-07-22T00:00:00"/>
    <s v="Biguanides"/>
  </r>
  <r>
    <s v="pbGiHr5XYEY"/>
    <x v="26"/>
    <s v="Other"/>
    <s v="Biguanides|Insulin glargine"/>
    <x v="0"/>
    <d v="2016-02-19T00:00:00"/>
    <s v="Biguanides|Insulin glargine-&gt;Insulin glargine-&gt;Biguanides-&gt;Biguanides|Sulfonylureas"/>
  </r>
  <r>
    <s v="SeYzwAItKIo"/>
    <x v="26"/>
    <s v="Māori"/>
    <s v="Biguanides"/>
    <x v="0"/>
    <d v="2017-12-18T00:00:00"/>
    <s v="Biguanides"/>
  </r>
  <r>
    <s v="SDbuLAtuHLU"/>
    <x v="26"/>
    <s v="Pacific peoples"/>
    <s v="Biguanides"/>
    <x v="0"/>
    <d v="2012-01-20T00:00:00"/>
    <s v="Biguanides-&gt;Sulfonylureas-&gt;Biguanides|Sulfonylureas-&gt;Insulin isophane-&gt;Insulin aspart-&gt;Insulin aspart|Insulin isophane-&gt;Insulin glargine-&gt;Biguanides|Insulin glargine-&gt;DPP-4 inhibitors-&gt;DPP-4 inhibitors|Insulin glargine-&gt;Insulin glargine|SGLT-2 inhibitors-&gt;SGLT-2 inhibitors-&gt;DPP-4 inhibitors|Insulin glargine|SGLT-2 inhibitors-&gt;Biguanides|Insulin aspart-&gt;Biguanides|Insulin aspart|Insulin glargine-&gt;Biguanides|Insulin aspart|Insulin isophane-&gt;DPP-4 inhibitors|Insulin glargine|Insulin isophane|SGLT-2 inhibitors-&gt;DPP-4 inhibitors|Insulin isophane|SGLT-2 inhibitors-&gt;DPP-4 inhibitors|SGLT-2 inhibitors-&gt;Insulin isophane|SGLT-2 inhibitors"/>
  </r>
  <r>
    <s v="SaWW4wKZAyI"/>
    <x v="26"/>
    <s v="Other"/>
    <s v="Biguanides"/>
    <x v="0"/>
    <d v="2011-08-24T00:00:00"/>
    <s v="Biguanides"/>
  </r>
  <r>
    <s v="s7y00XJ0RG."/>
    <x v="26"/>
    <s v="Other"/>
    <s v="Biguanides"/>
    <x v="0"/>
    <d v="2016-06-27T00:00:00"/>
    <s v="Biguanides"/>
  </r>
  <r>
    <s v="s5xREr37hCs"/>
    <x v="26"/>
    <s v="Pacific peoples"/>
    <s v="Insulin aspart|Insulin glargine"/>
    <x v="1"/>
    <d v="2024-12-05T00:00:00"/>
    <s v="Insulin aspart|Insulin glargine-&gt;Biguanides|SGLT-2 inhibitors-&gt;Biguanides|Insulin aspart|Insulin glargine|SGLT-2 inhibitors"/>
  </r>
  <r>
    <s v="s7HWsqHlx4w"/>
    <x v="26"/>
    <s v="Other"/>
    <s v="Biguanides"/>
    <x v="0"/>
    <d v="2023-11-28T00:00:00"/>
    <s v="Biguanides"/>
  </r>
  <r>
    <s v="SXhZRTC4cGQ"/>
    <x v="26"/>
    <s v="Other"/>
    <s v="Biguanides"/>
    <x v="0"/>
    <d v="2011-11-30T00:00:00"/>
    <s v="Biguanides"/>
  </r>
  <r>
    <s v="VXrz6nCjsFA"/>
    <x v="26"/>
    <s v="Māori"/>
    <s v="Biguanides"/>
    <x v="0"/>
    <d v="2014-03-26T00:00:00"/>
    <s v="Biguanides"/>
  </r>
  <r>
    <s v="sWxu98K8OEI"/>
    <x v="26"/>
    <s v="Asian"/>
    <s v="Biguanides"/>
    <x v="0"/>
    <d v="2017-12-12T00:00:00"/>
    <s v="Biguanides"/>
  </r>
  <r>
    <s v="srMhI5WRAdw"/>
    <x v="26"/>
    <s v="Asian"/>
    <s v="Biguanides"/>
    <x v="0"/>
    <d v="2014-08-30T00:00:00"/>
    <s v="Biguanides"/>
  </r>
  <r>
    <s v="SOFmnzaNGJI"/>
    <x v="26"/>
    <s v="Asian"/>
    <s v="Biguanides"/>
    <x v="0"/>
    <d v="2021-10-11T00:00:00"/>
    <s v="Biguanides"/>
  </r>
  <r>
    <s v="slniGzmRnyk"/>
    <x v="26"/>
    <s v="Asian"/>
    <s v="Biguanides"/>
    <x v="0"/>
    <d v="2014-11-06T00:00:00"/>
    <s v="Biguanides"/>
  </r>
  <r>
    <s v="SjCAhmSyn8Q"/>
    <x v="26"/>
    <s v="Pacific peoples"/>
    <s v="Biguanides"/>
    <x v="0"/>
    <d v="2011-08-17T00:00:00"/>
    <s v="Biguanides"/>
  </r>
  <r>
    <s v="xdZwF9bxsaE"/>
    <x v="26"/>
    <s v="Pacific peoples"/>
    <s v="Biguanides"/>
    <x v="0"/>
    <d v="2023-04-26T00:00:00"/>
    <s v="Biguanides"/>
  </r>
  <r>
    <s v="XHrgTML15mM"/>
    <x v="26"/>
    <s v="Māori"/>
    <s v="Biguanides"/>
    <x v="0"/>
    <d v="2015-02-12T00:00:00"/>
    <s v="Biguanides-&gt;Insulin isophane-&gt;Insulin isophane|Insulin lispro-&gt;Insulin aspart|Insulin isophane"/>
  </r>
  <r>
    <s v="x5MLQIErlFQ"/>
    <x v="26"/>
    <s v="Māori"/>
    <s v="Biguanides|Sulfonylureas"/>
    <x v="0"/>
    <d v="2014-03-21T00:00:00"/>
    <s v="Biguanides|Sulfonylureas-&gt;Biguanides-&gt;Biguanides|Insulin glargine-&gt;Biguanides|Insulin glargine|SGLT-2 inhibitors-&gt;Insulin glargine-&gt;Insulin glargine|SGLT-2 inhibitors-&gt;SGLT-2 inhibitors"/>
  </r>
  <r>
    <s v="X4Vj8v9uH86"/>
    <x v="26"/>
    <s v="Pacific peoples"/>
    <s v="Biguanides"/>
    <x v="0"/>
    <d v="2025-03-20T00:00:00"/>
    <s v="Biguanides"/>
  </r>
  <r>
    <s v="XbVDYDht7m6"/>
    <x v="26"/>
    <s v="Other"/>
    <s v="Biguanides"/>
    <x v="0"/>
    <d v="2022-01-06T00:00:00"/>
    <s v="Biguanides"/>
  </r>
  <r>
    <s v="Xbn1NuTwWMk"/>
    <x v="26"/>
    <s v="Asian"/>
    <s v="Biguanides"/>
    <x v="0"/>
    <d v="2014-01-13T00:00:00"/>
    <s v="Biguanides-&gt;Insulin isophane|Insulin lispro-&gt;Insulin lispro-&gt;Insulin isophane"/>
  </r>
  <r>
    <s v="XctZfWm0vQc"/>
    <x v="26"/>
    <s v="Other"/>
    <s v="Biguanides"/>
    <x v="0"/>
    <d v="2013-08-22T00:00:00"/>
    <s v="Biguanides"/>
  </r>
  <r>
    <s v="xbPpBNqnLDc"/>
    <x v="26"/>
    <s v="Asian"/>
    <s v="Biguanides"/>
    <x v="0"/>
    <d v="2015-11-09T00:00:00"/>
    <s v="Biguanides-&gt;Biguanides|Sulfonylureas-&gt;Biguanides|SGLT-2 inhibitors|Sulfonylureas-&gt;SGLT-2 inhibitors|Sulfonylureas-&gt;Sulfonylureas-&gt;Biguanides|DPP-4 inhibitors-&gt;DPP-4 inhibitors"/>
  </r>
  <r>
    <s v="tXqI7HJ6MzQ"/>
    <x v="26"/>
    <s v="Māori"/>
    <s v="Biguanides"/>
    <x v="0"/>
    <d v="2012-04-17T00:00:00"/>
    <s v="Biguanides"/>
  </r>
  <r>
    <s v="TXT2d2ypICg"/>
    <x v="26"/>
    <s v="Asian"/>
    <s v="Biguanides"/>
    <x v="0"/>
    <d v="2023-06-12T00:00:00"/>
    <s v="Biguanides"/>
  </r>
  <r>
    <s v="wU32JWfEL5o"/>
    <x v="26"/>
    <s v="Asian"/>
    <s v="Biguanides"/>
    <x v="0"/>
    <d v="2018-09-08T00:00:00"/>
    <s v="Biguanides"/>
  </r>
  <r>
    <s v="WzxjjabZstA"/>
    <x v="26"/>
    <s v="Pacific peoples"/>
    <s v="Biguanides"/>
    <x v="0"/>
    <d v="2025-06-10T00:00:00"/>
    <s v="Biguanides"/>
  </r>
  <r>
    <s v="x1Vu4rqTxTs"/>
    <x v="26"/>
    <s v="Other"/>
    <s v="Biguanides"/>
    <x v="0"/>
    <d v="2021-04-23T00:00:00"/>
    <s v="Biguanides"/>
  </r>
  <r>
    <s v="Dx9hoB6vagA"/>
    <x v="26"/>
    <s v="Māori"/>
    <s v="Biguanides"/>
    <x v="0"/>
    <d v="2022-09-06T00:00:00"/>
    <s v="Biguanides"/>
  </r>
  <r>
    <s v="DwZeKDcd1K."/>
    <x v="26"/>
    <s v="Asian"/>
    <s v="Biguanides"/>
    <x v="0"/>
    <d v="2011-01-28T00:00:00"/>
    <s v="Biguanides-&gt;Insulin aspart|Insulin isophane"/>
  </r>
  <r>
    <s v="DTSsIY3YNNo"/>
    <x v="26"/>
    <s v="Pacific peoples"/>
    <s v="Biguanides"/>
    <x v="0"/>
    <d v="2025-08-21T00:00:00"/>
    <s v="Biguanides-&gt;SGLT-2 inhibitors"/>
  </r>
  <r>
    <s v="DTDuO7gdISM"/>
    <x v="26"/>
    <s v="Asian"/>
    <s v="Biguanides"/>
    <x v="0"/>
    <d v="2011-09-03T00:00:00"/>
    <s v="Biguanides"/>
  </r>
  <r>
    <s v="duKhj2wsRtk"/>
    <x v="26"/>
    <s v="Asian"/>
    <s v="Biguanides"/>
    <x v="0"/>
    <d v="2014-04-04T00:00:00"/>
    <s v="Biguanides"/>
  </r>
  <r>
    <s v="DQoXv2bQhZ6"/>
    <x v="26"/>
    <s v="Other"/>
    <s v="Biguanides"/>
    <x v="0"/>
    <d v="2013-06-24T00:00:00"/>
    <s v="Biguanides-&gt;Sulfonylureas-&gt;Biguanides|Sulfonylureas"/>
  </r>
  <r>
    <s v="dSNWjbsdXtw"/>
    <x v="26"/>
    <s v="Asian"/>
    <s v="Biguanides"/>
    <x v="0"/>
    <d v="2012-04-17T00:00:00"/>
    <s v="Biguanides"/>
  </r>
  <r>
    <s v="dPs5lGtuAPA"/>
    <x v="26"/>
    <s v="Pacific peoples"/>
    <s v="Biguanides"/>
    <x v="0"/>
    <d v="2024-12-09T00:00:00"/>
    <s v="Biguanides"/>
  </r>
  <r>
    <s v="aLj6lg//tCE"/>
    <x v="26"/>
    <s v="Asian"/>
    <s v="Biguanides"/>
    <x v="0"/>
    <d v="2020-07-29T00:00:00"/>
    <s v="Biguanides-&gt;DPP-4 inhibitors-&gt;Biguanides|GLP-1 agonists-&gt;GLP-1 agonists-&gt;Insulin aspart|Insulin isophane"/>
  </r>
  <r>
    <s v="XlLt4IHngLM"/>
    <x v="26"/>
    <s v="Other"/>
    <s v="Biguanides"/>
    <x v="0"/>
    <d v="2016-02-19T00:00:00"/>
    <s v="Biguanides"/>
  </r>
  <r>
    <s v="AkaAaGi4kbQ"/>
    <x v="26"/>
    <s v="Māori"/>
    <s v="Biguanides"/>
    <x v="0"/>
    <d v="2015-05-02T00:00:00"/>
    <s v="Biguanides"/>
  </r>
  <r>
    <s v="Dxp2DJP8o6I"/>
    <x v="26"/>
    <s v="Other"/>
    <s v="Biguanides"/>
    <x v="0"/>
    <d v="2024-11-19T00:00:00"/>
    <s v="Biguanides"/>
  </r>
  <r>
    <s v="E7.iLDyzFIQ"/>
    <x v="26"/>
    <s v="Pacific peoples"/>
    <s v="Biguanides"/>
    <x v="0"/>
    <d v="2025-07-07T00:00:00"/>
    <s v="Biguanides"/>
  </r>
  <r>
    <s v="E7VwgbgJhGs"/>
    <x v="26"/>
    <s v="Pacific peoples"/>
    <s v="Biguanides"/>
    <x v="0"/>
    <d v="2013-08-22T00:00:00"/>
    <s v="Biguanides"/>
  </r>
  <r>
    <s v="EBJLPdS5Eyw"/>
    <x v="26"/>
    <s v="Asian"/>
    <s v="Biguanides"/>
    <x v="0"/>
    <d v="2024-07-25T00:00:00"/>
    <s v="Biguanides"/>
  </r>
  <r>
    <s v="ecE3OQBBlGs"/>
    <x v="26"/>
    <s v="Māori"/>
    <s v="Biguanides"/>
    <x v="0"/>
    <d v="2025-02-05T00:00:00"/>
    <s v="Biguanides"/>
  </r>
  <r>
    <s v="eDdUN0yYMRo"/>
    <x v="26"/>
    <s v="Other"/>
    <s v="Biguanides"/>
    <x v="0"/>
    <d v="2017-09-11T00:00:00"/>
    <s v="Biguanides"/>
  </r>
  <r>
    <s v="EdGS08rlyu2"/>
    <x v="26"/>
    <s v="Asian"/>
    <s v="Biguanides"/>
    <x v="0"/>
    <d v="2021-11-22T00:00:00"/>
    <s v="Biguanides"/>
  </r>
  <r>
    <s v="hg3d3XIQRWQ"/>
    <x v="26"/>
    <s v="Other"/>
    <s v="Biguanides"/>
    <x v="0"/>
    <d v="2018-04-03T00:00:00"/>
    <s v="Biguanides"/>
  </r>
  <r>
    <s v="Hg53RYOWuxg"/>
    <x v="26"/>
    <s v="Māori"/>
    <s v="Biguanides"/>
    <x v="0"/>
    <d v="2016-01-08T00:00:00"/>
    <s v="Biguanides"/>
  </r>
  <r>
    <s v="hbTBSf2QjTM"/>
    <x v="26"/>
    <s v="Asian"/>
    <s v="Biguanides"/>
    <x v="0"/>
    <d v="2013-10-17T00:00:00"/>
    <s v="Biguanides"/>
  </r>
  <r>
    <s v="HdQ7wqtukXQ"/>
    <x v="26"/>
    <s v="Asian"/>
    <s v="Biguanides"/>
    <x v="0"/>
    <d v="2014-02-09T00:00:00"/>
    <s v="Biguanides"/>
  </r>
  <r>
    <s v="HCXh0d4YEkg"/>
    <x v="26"/>
    <s v="Other"/>
    <s v="Biguanides"/>
    <x v="0"/>
    <d v="2012-11-23T00:00:00"/>
    <s v="Biguanides"/>
  </r>
  <r>
    <s v="H8hS4.JWwno"/>
    <x v="26"/>
    <s v="Other"/>
    <s v="Biguanides"/>
    <x v="0"/>
    <d v="2023-07-28T00:00:00"/>
    <s v="Biguanides"/>
  </r>
  <r>
    <s v="hahjOPD2nIY"/>
    <x v="26"/>
    <s v="Pacific peoples"/>
    <s v="Biguanides"/>
    <x v="0"/>
    <d v="2025-05-07T00:00:00"/>
    <s v="Biguanides"/>
  </r>
  <r>
    <s v="H3R72T2VYSI"/>
    <x v="26"/>
    <s v="Māori"/>
    <s v="Biguanides"/>
    <x v="0"/>
    <d v="2018-02-12T00:00:00"/>
    <s v="Biguanides"/>
  </r>
  <r>
    <s v="hXPhm4cpcMw"/>
    <x v="26"/>
    <s v="Other"/>
    <s v="Biguanides"/>
    <x v="0"/>
    <d v="2016-11-18T00:00:00"/>
    <s v="Biguanides"/>
  </r>
  <r>
    <s v="kWDZ1TtoJWU"/>
    <x v="26"/>
    <s v="Māori"/>
    <s v="Biguanides"/>
    <x v="0"/>
    <d v="2013-10-16T00:00:00"/>
    <s v="Biguanides-&gt;SGLT-2 inhibitors"/>
  </r>
  <r>
    <s v="KulqGZtHFbI"/>
    <x v="26"/>
    <s v="Other"/>
    <s v="Biguanides"/>
    <x v="0"/>
    <d v="2016-08-30T00:00:00"/>
    <s v="Biguanides-&gt;Insulin isophane"/>
  </r>
  <r>
    <s v="KusSWnr9JIA"/>
    <x v="26"/>
    <s v="Asian"/>
    <s v="Biguanides"/>
    <x v="0"/>
    <d v="2014-02-17T00:00:00"/>
    <s v="Biguanides"/>
  </r>
  <r>
    <s v="hjq2Ztfh90c"/>
    <x v="26"/>
    <s v="Pacific peoples"/>
    <s v="Biguanides"/>
    <x v="0"/>
    <d v="2024-04-09T00:00:00"/>
    <s v="Biguanides"/>
  </r>
  <r>
    <s v="hIHSqisiqfg"/>
    <x v="26"/>
    <s v="Asian"/>
    <s v="Insulin isophane with insulin neutral"/>
    <x v="1"/>
    <d v="2013-05-13T00:00:00"/>
    <s v="Insulin isophane with insulin neutral-&gt;Biguanides-&gt;Biguanides|Sulfonylureas-&gt;Sulfonylureas-&gt;DPP-4 inhibitors-&gt;DPP-4 inhibitors|Sulfonylureas-&gt;SGLT-2 inhibitors-&gt;DPP-4 inhibitors|SGLT-2 inhibitors-&gt;Biguanides|Insulin isophane-&gt;Biguanides|DPP-4 inhibitors|Insulin isophane-&gt;Insulin isophane-&gt;GLP-1 agonists-&gt;Biguanides|GLP-1 agonists"/>
  </r>
  <r>
    <s v="HIM6GVjksbE"/>
    <x v="26"/>
    <s v="Other"/>
    <s v="Biguanides"/>
    <x v="0"/>
    <d v="2013-07-11T00:00:00"/>
    <s v="Biguanides"/>
  </r>
  <r>
    <s v="HirLBtzMlsI"/>
    <x v="26"/>
    <s v="Pacific peoples"/>
    <s v="SGLT-2 inhibitors"/>
    <x v="0"/>
    <d v="2024-02-23T00:00:00"/>
    <s v="SGLT-2 inhibitors-&gt;GLP-1 agonists"/>
  </r>
  <r>
    <s v="hLrzUAjmKlM"/>
    <x v="26"/>
    <s v="Other"/>
    <s v="Biguanides"/>
    <x v="0"/>
    <d v="2025-01-23T00:00:00"/>
    <s v="Biguanides"/>
  </r>
  <r>
    <s v="Hl1q/duZj/k"/>
    <x v="26"/>
    <s v="Other"/>
    <s v="Biguanides"/>
    <x v="0"/>
    <d v="2022-07-11T00:00:00"/>
    <s v="Biguanides"/>
  </r>
  <r>
    <s v="hsS2Fve..1E"/>
    <x v="26"/>
    <s v="Other"/>
    <s v="Biguanides"/>
    <x v="0"/>
    <d v="2014-09-19T00:00:00"/>
    <s v="Biguanides"/>
  </r>
  <r>
    <s v="hTHJvjaxFYg"/>
    <x v="26"/>
    <s v="Other"/>
    <s v="Biguanides"/>
    <x v="0"/>
    <d v="2020-04-16T00:00:00"/>
    <s v="Biguanides"/>
  </r>
  <r>
    <s v="huC1mEj/bqE"/>
    <x v="26"/>
    <s v="Other"/>
    <s v="Biguanides"/>
    <x v="0"/>
    <d v="2016-08-12T00:00:00"/>
    <s v="Biguanides-&gt;Insulin glargine-&gt;Insulin isophane"/>
  </r>
  <r>
    <s v="hPb8B2M8VvI"/>
    <x v="26"/>
    <s v="Asian"/>
    <s v="Biguanides"/>
    <x v="0"/>
    <d v="2012-04-26T00:00:00"/>
    <s v="Biguanides-&gt;Insulin isophane-&gt;Insulin aspart"/>
  </r>
  <r>
    <s v="HnjX/3zrZK2"/>
    <x v="26"/>
    <s v="Māori"/>
    <s v="Biguanides"/>
    <x v="0"/>
    <d v="2016-04-08T00:00:00"/>
    <s v="Biguanides"/>
  </r>
  <r>
    <s v="hnmK0lr9MeA"/>
    <x v="26"/>
    <s v="Māori"/>
    <s v="Biguanides"/>
    <x v="0"/>
    <d v="2025-05-09T00:00:00"/>
    <s v="Biguanides"/>
  </r>
  <r>
    <s v="igykUt0r5EI"/>
    <x v="26"/>
    <s v="Māori"/>
    <s v="Biguanides"/>
    <x v="0"/>
    <d v="2021-08-25T00:00:00"/>
    <s v="Biguanides-&gt;DPP-4 inhibitors-&gt;GLP-1 agonists-&gt;Insulin isophane-&gt;Insulin aspart-&gt;Biguanides|Insulin aspart|Insulin isophane-&gt;Insulin aspart|Insulin glargine-&gt;Insulin glargine-&gt;DPP-4 inhibitors|SGLT-2 inhibitors-&gt;DPP-4 inhibitors|Insulin aspart-&gt;DPP-4 inhibitors|Insulin aspart|Insulin glargine|SGLT-2 inhibitors-&gt;DPP-4 inhibitors|Insulin aspart|Insulin glargine-&gt;GLP-1 agonists|Insulin aspart|Thiazolidinedione-&gt;DPP-4 inhibitors|GLP-1 agonists|Insulin aspart-&gt;GLP-1 agonists|Insulin aspart-&gt;Insulin aspart|Insulin isophane"/>
  </r>
  <r>
    <s v="iF23UhnQXwk"/>
    <x v="26"/>
    <s v="Pacific peoples"/>
    <s v="Biguanides"/>
    <x v="0"/>
    <d v="2021-10-30T00:00:00"/>
    <s v="Biguanides-&gt;SGLT-2 inhibitors"/>
  </r>
  <r>
    <s v="iSU3Uqa3TKU"/>
    <x v="26"/>
    <s v="Māori"/>
    <s v="Biguanides"/>
    <x v="0"/>
    <d v="2021-02-22T00:00:00"/>
    <s v="Biguanides"/>
  </r>
  <r>
    <s v="iqbuoLPBBMk"/>
    <x v="26"/>
    <s v="Asian"/>
    <s v="Insulin aspart|Insulin isophane"/>
    <x v="1"/>
    <d v="2016-10-25T00:00:00"/>
    <s v="Insulin aspart|Insulin isophane-&gt;Insulin aspart-&gt;Biguanides"/>
  </r>
  <r>
    <s v="ipmrlHkaUv."/>
    <x v="26"/>
    <s v="Pacific peoples"/>
    <s v="Biguanides"/>
    <x v="0"/>
    <d v="2021-04-08T00:00:00"/>
    <s v="Biguanides-&gt;SGLT-2 inhibitors"/>
  </r>
  <r>
    <s v="ipazgHHcg6k"/>
    <x v="26"/>
    <s v="Pacific peoples"/>
    <s v="Biguanides"/>
    <x v="0"/>
    <d v="2017-12-23T00:00:00"/>
    <s v="Biguanides-&gt;DPP-4 inhibitors-&gt;Sulfonylureas-&gt;DPP-4 inhibitors|Sulfonylureas"/>
  </r>
  <r>
    <s v="iPkVSdy56K6"/>
    <x v="26"/>
    <s v="Asian"/>
    <s v="Biguanides"/>
    <x v="0"/>
    <d v="2018-10-02T00:00:00"/>
    <s v="Biguanides"/>
  </r>
  <r>
    <s v="J6gS/19i9M."/>
    <x v="26"/>
    <s v="Other"/>
    <s v="Biguanides"/>
    <x v="0"/>
    <d v="2013-07-18T00:00:00"/>
    <s v="Biguanides-&gt;Biguanides|Insulin isophane-&gt;Insulin isophane|Insulin lispro"/>
  </r>
  <r>
    <s v="J1UV1uK/4Fk"/>
    <x v="26"/>
    <s v="Pacific peoples"/>
    <s v="Biguanides"/>
    <x v="0"/>
    <d v="2024-02-27T00:00:00"/>
    <s v="Biguanides-&gt;DPP-4 inhibitors"/>
  </r>
  <r>
    <s v="J3KIvyb1FpM"/>
    <x v="26"/>
    <s v="Pacific peoples"/>
    <s v="Biguanides|Insulin isophane"/>
    <x v="0"/>
    <d v="2022-03-24T00:00:00"/>
    <s v="Biguanides|Insulin isophane-&gt;Insulin isophane"/>
  </r>
  <r>
    <s v="j.Iu7V8pcjA"/>
    <x v="26"/>
    <s v="Māori"/>
    <s v="Biguanides"/>
    <x v="0"/>
    <d v="2023-01-10T00:00:00"/>
    <s v="Biguanides"/>
  </r>
  <r>
    <s v="j7yk9DjFrmQ"/>
    <x v="26"/>
    <s v="Pacific peoples"/>
    <s v="Biguanides"/>
    <x v="0"/>
    <d v="2021-12-07T00:00:00"/>
    <s v="Biguanides"/>
  </r>
  <r>
    <s v="MDP615WJCbY"/>
    <x v="26"/>
    <s v="Other"/>
    <s v="Biguanides|Insulin isophane"/>
    <x v="0"/>
    <d v="2017-05-25T00:00:00"/>
    <s v="Biguanides|Insulin isophane-&gt;Insulin aspart|Insulin isophane-&gt;Biguanides-&gt;Biguanides|Sulfonylureas-&gt;DPP-4 inhibitors-&gt;Insulin glargine|SGLT-2 inhibitors-&gt;Insulin glargine-&gt;DPP-4 inhibitors|Insulin glargine|SGLT-2 inhibitors-&gt;DPP-4 inhibitors|Insulin glargine"/>
  </r>
  <r>
    <s v="MB0tW//aoWA"/>
    <x v="26"/>
    <s v="Other"/>
    <s v="Biguanides"/>
    <x v="0"/>
    <d v="2017-11-09T00:00:00"/>
    <s v="Biguanides"/>
  </r>
  <r>
    <s v="m8sJiJZ2HtM"/>
    <x v="26"/>
    <s v="Other"/>
    <s v="Biguanides"/>
    <x v="0"/>
    <d v="2014-12-11T00:00:00"/>
    <s v="Biguanides-&gt;Sulfonylureas-&gt;Insulin glargine-&gt;Insulin glargine|Sulfonylureas-&gt;Biguanides|Insulin glargine|Sulfonylureas-&gt;DPP-4 inhibitors|Insulin glargine-&gt;DPP-4 inhibitors|Insulin aspart|Insulin glargine|Sulfonylureas-&gt;DPP-4 inhibitors|Insulin aspart|Insulin glargine-&gt;DPP-4 inhibitors-&gt;Insulin aspart-&gt;Insulin aspart|Insulin glargine|Sulfonylureas-&gt;GLP-1 agonists-&gt;GLP-1 agonists|Insulin aspart|Insulin glargine-&gt;Insulin aspart|Insulin glargine-&gt;Biguanides|GLP-1 agonists|Insulin aspart|Insulin glargine"/>
  </r>
  <r>
    <s v="JegxgtH5/5."/>
    <x v="26"/>
    <s v="Other"/>
    <s v="Biguanides"/>
    <x v="0"/>
    <d v="2024-04-04T00:00:00"/>
    <s v="Biguanides"/>
  </r>
  <r>
    <s v="q9UHYXSx7SY"/>
    <x v="26"/>
    <s v="Asian"/>
    <s v="Biguanides"/>
    <x v="0"/>
    <d v="2012-04-30T00:00:00"/>
    <s v="Biguanides-&gt;Biguanides|Sulfonylureas-&gt;Sulfonylureas-&gt;DPP-4 inhibitors|Sulfonylureas-&gt;DPP-4 inhibitors-&gt;DPP-4 inhibitors|SGLT-2 inhibitors|Sulfonylureas-&gt;DPP-4 inhibitors|SGLT-2 inhibitors-&gt;SGLT-2 inhibitors"/>
  </r>
  <r>
    <s v="q3jSLMy3R7I"/>
    <x v="26"/>
    <s v="Asian"/>
    <s v="Biguanides"/>
    <x v="0"/>
    <d v="2025-07-29T00:00:00"/>
    <s v="Biguanides"/>
  </r>
  <r>
    <s v="q4uavbuX49Q"/>
    <x v="26"/>
    <s v="Māori"/>
    <s v="Insulin glargine|Insulin lispro"/>
    <x v="1"/>
    <d v="2011-01-10T00:00:00"/>
    <s v="Insulin glargine|Insulin lispro-&gt;Biguanides-&gt;Insulin glargine-&gt;Biguanides|Insulin glargine-&gt;DPP-4 inhibitors|Insulin glargine-&gt;SGLT-2 inhibitors-&gt;Insulin glargine|SGLT-2 inhibitors-&gt;Biguanides|Insulin glargine|SGLT-2 inhibitors"/>
  </r>
  <r>
    <s v="q2gycNlw14M"/>
    <x v="26"/>
    <s v="Asian"/>
    <s v="Biguanides"/>
    <x v="0"/>
    <d v="2023-08-08T00:00:00"/>
    <s v="Biguanides-&gt;DPP-4 inhibitors"/>
  </r>
  <r>
    <s v="QCBqR8ATssQ"/>
    <x v="26"/>
    <s v="Other"/>
    <s v="Biguanides"/>
    <x v="0"/>
    <d v="2013-03-21T00:00:00"/>
    <s v="Biguanides"/>
  </r>
  <r>
    <s v="qaRUm.0K/Fs"/>
    <x v="26"/>
    <s v="Asian"/>
    <s v="Biguanides"/>
    <x v="0"/>
    <d v="2024-05-01T00:00:00"/>
    <s v="Biguanides-&gt;Biguanides|Insulin isophane-&gt;Insulin isophane"/>
  </r>
  <r>
    <s v="qbn1m6Cx5Z."/>
    <x v="26"/>
    <s v="Asian"/>
    <s v="Biguanides|Sulfonylureas"/>
    <x v="0"/>
    <d v="2018-05-11T00:00:00"/>
    <s v="Biguanides|Sulfonylureas-&gt;DPP-4 inhibitors|Sulfonylureas-&gt;DPP-4 inhibitors-&gt;SGLT-2 inhibitors-&gt;DPP-4 inhibitors|SGLT-2 inhibitors|Sulfonylureas-&gt;Sulfonylureas"/>
  </r>
  <r>
    <s v="qgguITVoaaw"/>
    <x v="26"/>
    <s v="Other"/>
    <s v="Biguanides"/>
    <x v="0"/>
    <d v="2016-02-23T00:00:00"/>
    <s v="Biguanides"/>
  </r>
  <r>
    <s v="QgCvyNbN3fs"/>
    <x v="26"/>
    <s v="Other"/>
    <s v="Biguanides"/>
    <x v="0"/>
    <d v="2023-01-10T00:00:00"/>
    <s v="Biguanides"/>
  </r>
  <r>
    <s v="qjtSUwtoU92"/>
    <x v="26"/>
    <s v="Asian"/>
    <s v="Biguanides"/>
    <x v="0"/>
    <d v="2021-11-17T00:00:00"/>
    <s v="Biguanides"/>
  </r>
  <r>
    <s v="QOjjNkWZsiY"/>
    <x v="26"/>
    <s v="Other"/>
    <s v="Biguanides"/>
    <x v="0"/>
    <d v="2020-01-14T00:00:00"/>
    <s v="Biguanides"/>
  </r>
  <r>
    <s v="MoX29tQ2HV."/>
    <x v="26"/>
    <s v="Other"/>
    <s v="Biguanides"/>
    <x v="0"/>
    <d v="2025-04-23T00:00:00"/>
    <s v="Biguanides"/>
  </r>
  <r>
    <s v="mpeCXe0b7G2"/>
    <x v="26"/>
    <s v="Other"/>
    <s v="Biguanides"/>
    <x v="0"/>
    <d v="2013-08-08T00:00:00"/>
    <s v="Biguanides"/>
  </r>
  <r>
    <s v="Mqa1gxstQuc"/>
    <x v="26"/>
    <s v="Māori"/>
    <s v="Biguanides"/>
    <x v="0"/>
    <d v="2015-04-15T00:00:00"/>
    <s v="Biguanides"/>
  </r>
  <r>
    <s v="msDbfrDg8AM"/>
    <x v="26"/>
    <s v="Māori"/>
    <s v="Biguanides"/>
    <x v="0"/>
    <d v="2022-11-22T00:00:00"/>
    <s v="Biguanides-&gt;DPP-4 inhibitors-&gt;SGLT-2 inhibitors-&gt;Biguanides|GLP-1 agonists-&gt;GLP-1 agonists-&gt;Insulin aspart"/>
  </r>
  <r>
    <s v="MrwhrPb7THM"/>
    <x v="26"/>
    <s v="Other"/>
    <s v="Biguanides"/>
    <x v="0"/>
    <d v="2017-03-01T00:00:00"/>
    <s v="Biguanides"/>
  </r>
  <r>
    <s v="MJFTkKfePlw"/>
    <x v="26"/>
    <s v="Other"/>
    <s v="Biguanides"/>
    <x v="0"/>
    <d v="2018-03-14T00:00:00"/>
    <s v="Biguanides-&gt;Biguanides|Insulin isophane"/>
  </r>
  <r>
    <s v="MYVnz2uMHzY"/>
    <x v="26"/>
    <s v="Pacific peoples"/>
    <s v="Biguanides"/>
    <x v="0"/>
    <d v="2024-05-23T00:00:00"/>
    <s v="Biguanides-&gt;Biguanides|GLP-1 agonists-&gt;GLP-1 agonists"/>
  </r>
  <r>
    <s v="PvLkmeOzJcY"/>
    <x v="26"/>
    <s v="Asian"/>
    <s v="Biguanides"/>
    <x v="0"/>
    <d v="2014-05-14T00:00:00"/>
    <s v="Biguanides-&gt;DPP-4 inhibitors-&gt;Biguanides|SGLT-2 inhibitors-&gt;SGLT-2 inhibitors-&gt;DPP-4 inhibitors|SGLT-2 inhibitors-&gt;DPP-4 inhibitors|Sulfonylureas-&gt;DPP-4 inhibitors|SGLT-2 inhibitors|Sulfonylureas-&gt;Sulfonylureas-&gt;SGLT-2 inhibitors|Sulfonylureas"/>
  </r>
  <r>
    <s v="mYAxr5yzHCE"/>
    <x v="26"/>
    <s v="Asian"/>
    <s v="Biguanides"/>
    <x v="0"/>
    <d v="2022-04-12T00:00:00"/>
    <s v="Biguanides"/>
  </r>
  <r>
    <s v="mXbdGBM/quA"/>
    <x v="26"/>
    <s v="Pacific peoples"/>
    <s v="Biguanides"/>
    <x v="0"/>
    <d v="2024-10-23T00:00:00"/>
    <s v="Biguanides"/>
  </r>
  <r>
    <s v="pY9ssAQcGiw"/>
    <x v="26"/>
    <s v="Asian"/>
    <s v="Biguanides"/>
    <x v="0"/>
    <d v="2016-02-15T00:00:00"/>
    <s v="Biguanides"/>
  </r>
  <r>
    <s v="pyVwRV1oBj2"/>
    <x v="26"/>
    <s v="Other"/>
    <s v="Biguanides"/>
    <x v="0"/>
    <d v="2023-12-14T00:00:00"/>
    <s v="Biguanides"/>
  </r>
  <r>
    <s v="pZhPVMYO8mQ"/>
    <x v="26"/>
    <s v="Māori"/>
    <s v="Biguanides"/>
    <x v="0"/>
    <d v="2025-08-04T00:00:00"/>
    <s v="Biguanides"/>
  </r>
  <r>
    <s v="PzpqWA0BOpc"/>
    <x v="26"/>
    <s v="Pacific peoples"/>
    <s v="Biguanides"/>
    <x v="0"/>
    <d v="2023-03-16T00:00:00"/>
    <s v="Biguanides"/>
  </r>
  <r>
    <s v="pzWvdtEqo.g"/>
    <x v="26"/>
    <s v="Pacific peoples"/>
    <s v="Biguanides"/>
    <x v="0"/>
    <d v="2022-02-02T00:00:00"/>
    <s v="Biguanides-&gt;Biguanides|DPP-4 inhibitors-&gt;DPP-4 inhibitors-&gt;SGLT-2 inhibitors-&gt;Biguanides|DPP-4 inhibitors|SGLT-2 inhibitors-&gt;DPP-4 inhibitors|SGLT-2 inhibitors"/>
  </r>
  <r>
    <s v="/XqdoodswDA"/>
    <x v="26"/>
    <s v="Pacific peoples"/>
    <s v="Biguanides|Sulfonylureas"/>
    <x v="0"/>
    <d v="2021-12-07T00:00:00"/>
    <s v="Biguanides|Sulfonylureas-&gt;GLP-1 agonists-&gt;Biguanides|GLP-1 agonists|Sulfonylureas"/>
  </r>
  <r>
    <s v="/KQGld3qebw"/>
    <x v="26"/>
    <s v="Māori"/>
    <s v="Biguanides"/>
    <x v="0"/>
    <d v="2021-05-17T00:00:00"/>
    <s v="Biguanides"/>
  </r>
  <r>
    <s v="/lfBmBRhvjE"/>
    <x v="26"/>
    <s v="Other"/>
    <s v="Biguanides"/>
    <x v="0"/>
    <d v="2017-05-03T00:00:00"/>
    <s v="Biguanides-&gt;Insulin glargine-&gt;Insulin aspart|Insulin glargine-&gt;Biguanides|Insulin glargine-&gt;Insulin aspart"/>
  </r>
  <r>
    <s v="/ChUAmPx0Ew"/>
    <x v="26"/>
    <s v="Other"/>
    <s v="Biguanides"/>
    <x v="0"/>
    <d v="2021-09-17T00:00:00"/>
    <s v="Biguanides"/>
  </r>
  <r>
    <s v="/iM9iN/x0.k"/>
    <x v="26"/>
    <s v="Māori"/>
    <s v="Biguanides"/>
    <x v="0"/>
    <d v="2015-01-27T00:00:00"/>
    <s v="Biguanides-&gt;Biguanides|Sulfonylureas-&gt;Sulfonylureas-&gt;Biguanides|Insulin glargine|Sulfonylureas-&gt;Insulin glargine-&gt;Insulin glargine|Sulfonylureas"/>
  </r>
  <r>
    <s v="/1I3n1kK2D."/>
    <x v="26"/>
    <s v="Other"/>
    <s v="Biguanides"/>
    <x v="0"/>
    <d v="2025-08-11T00:00:00"/>
    <s v="Biguanides"/>
  </r>
  <r>
    <s v="//wIDH/N2Tw"/>
    <x v="26"/>
    <s v="Pacific peoples"/>
    <s v="Biguanides"/>
    <x v="0"/>
    <d v="2025-02-11T00:00:00"/>
    <s v="Biguanides-&gt;Insulin isophane-&gt;Insulin aspart"/>
  </r>
  <r>
    <s v="xoYyTXHjZSM"/>
    <x v="26"/>
    <s v="Māori"/>
    <s v="Biguanides"/>
    <x v="0"/>
    <d v="2025-11-12T00:00:00"/>
    <s v="Biguanides"/>
  </r>
  <r>
    <s v="..cfqwGRREA"/>
    <x v="26"/>
    <s v="Asian"/>
    <s v="Biguanides"/>
    <x v="0"/>
    <d v="2018-04-03T00:00:00"/>
    <s v="Biguanides"/>
  </r>
  <r>
    <s v="Xi0JW6/1aN."/>
    <x v="26"/>
    <s v="Other"/>
    <s v="Biguanides"/>
    <x v="0"/>
    <d v="2024-07-22T00:00:00"/>
    <s v="Biguanides"/>
  </r>
  <r>
    <s v="Xg0Z.63wytM"/>
    <x v="26"/>
    <s v="Asian"/>
    <s v="Biguanides"/>
    <x v="0"/>
    <d v="2020-03-04T00:00:00"/>
    <s v="Biguanides"/>
  </r>
  <r>
    <s v=".HorfZCz0tU"/>
    <x v="26"/>
    <s v="Asian"/>
    <s v="Biguanides|Insulin isophane"/>
    <x v="0"/>
    <d v="2016-07-28T00:00:00"/>
    <s v="Biguanides|Insulin isophane-&gt;Insulin isophane-&gt;Biguanides"/>
  </r>
  <r>
    <s v=".NTCKnJAbI6"/>
    <x v="26"/>
    <s v="Other"/>
    <s v="Biguanides"/>
    <x v="0"/>
    <d v="2020-06-08T00:00:00"/>
    <s v="Biguanides"/>
  </r>
  <r>
    <s v=".PbyddDzfX."/>
    <x v="26"/>
    <s v="Asian"/>
    <s v="Biguanides"/>
    <x v="0"/>
    <d v="2023-04-20T00:00:00"/>
    <s v="Biguanides"/>
  </r>
  <r>
    <s v=".2rcnT6KVq2"/>
    <x v="26"/>
    <s v="Pacific peoples"/>
    <s v="Biguanides"/>
    <x v="0"/>
    <d v="2019-03-07T00:00:00"/>
    <s v="Biguanides"/>
  </r>
  <r>
    <s v="X8ho3ID3vgk"/>
    <x v="26"/>
    <s v="Pacific peoples"/>
    <s v="Biguanides"/>
    <x v="0"/>
    <d v="2024-01-17T00:00:00"/>
    <s v="Biguanides"/>
  </r>
  <r>
    <s v="X4FoA8LlSOs"/>
    <x v="26"/>
    <s v="Asian"/>
    <s v="Biguanides"/>
    <x v="0"/>
    <d v="2018-08-21T00:00:00"/>
    <s v="Biguanides"/>
  </r>
  <r>
    <s v="X5ISu1F0dpw"/>
    <x v="26"/>
    <s v="Other"/>
    <s v="Biguanides"/>
    <x v="0"/>
    <d v="2019-11-09T00:00:00"/>
    <s v="Biguanides"/>
  </r>
  <r>
    <s v="X5K.b5.1NZI"/>
    <x v="26"/>
    <s v="Other"/>
    <s v="Biguanides|Insulin isophane"/>
    <x v="0"/>
    <d v="2013-09-13T00:00:00"/>
    <s v="Biguanides|Insulin isophane-&gt;Insulin isophane-&gt;Biguanides-&gt;Insulin glargine-&gt;Insulin aspart|Insulin glargine-&gt;Insulin aspart"/>
  </r>
  <r>
    <s v="x6rUqsIl4p."/>
    <x v="26"/>
    <s v="Māori"/>
    <s v="Biguanides"/>
    <x v="0"/>
    <d v="2025-02-13T00:00:00"/>
    <s v="Biguanides"/>
  </r>
  <r>
    <s v="xf5Se0MKQlk"/>
    <x v="26"/>
    <s v="Pacific peoples"/>
    <s v="Biguanides"/>
    <x v="0"/>
    <d v="2017-12-28T00:00:00"/>
    <s v="Biguanides"/>
  </r>
  <r>
    <s v="uDuKehDSDII"/>
    <x v="26"/>
    <s v="Asian"/>
    <s v="Biguanides"/>
    <x v="0"/>
    <d v="2023-08-29T00:00:00"/>
    <s v="Biguanides"/>
  </r>
  <r>
    <s v="udWGmfUAyJk"/>
    <x v="26"/>
    <s v="Other"/>
    <s v="Biguanides"/>
    <x v="0"/>
    <d v="2014-03-06T00:00:00"/>
    <s v="Biguanides"/>
  </r>
  <r>
    <s v="ucv9RqPcGHI"/>
    <x v="26"/>
    <s v="Other"/>
    <s v="Biguanides"/>
    <x v="0"/>
    <d v="2025-12-22T00:00:00"/>
    <s v="Biguanides"/>
  </r>
  <r>
    <s v="WXOcvko7oEE"/>
    <x v="26"/>
    <s v="Pacific peoples"/>
    <s v="Biguanides"/>
    <x v="0"/>
    <d v="2024-08-12T00:00:00"/>
    <s v="Biguanides"/>
  </r>
  <r>
    <s v="WZJlnU.nCqs"/>
    <x v="26"/>
    <s v="Other"/>
    <s v="Biguanides|DPP-4 inhibitors"/>
    <x v="0"/>
    <d v="2021-08-31T00:00:00"/>
    <s v="Biguanides|DPP-4 inhibitors-&gt;Biguanides"/>
  </r>
  <r>
    <s v="UBmhboZ77zQ"/>
    <x v="26"/>
    <s v="Other"/>
    <s v="Biguanides"/>
    <x v="0"/>
    <d v="2016-11-25T00:00:00"/>
    <s v="Biguanides"/>
  </r>
  <r>
    <s v="ucF.MFLgbpU"/>
    <x v="26"/>
    <s v="Other"/>
    <s v="Biguanides|DPP-4 inhibitors"/>
    <x v="0"/>
    <d v="2025-04-14T00:00:00"/>
    <s v="Biguanides|DPP-4 inhibitors-&gt;DPP-4 inhibitors-&gt;DPP-4 inhibitors|Insulin glargine-&gt;Insulin glargine"/>
  </r>
  <r>
    <s v="uAivS5kBLbo"/>
    <x v="26"/>
    <s v="Asian"/>
    <s v="Biguanides"/>
    <x v="0"/>
    <d v="2022-03-16T00:00:00"/>
    <s v="Biguanides"/>
  </r>
  <r>
    <s v="uAQA5KVDwGw"/>
    <x v="26"/>
    <s v="Other"/>
    <s v="Biguanides"/>
    <x v="0"/>
    <d v="2018-02-02T00:00:00"/>
    <s v="Biguanides"/>
  </r>
  <r>
    <s v="u9LBjySsXv2"/>
    <x v="26"/>
    <s v="Other"/>
    <s v="Biguanides"/>
    <x v="0"/>
    <d v="2014-08-04T00:00:00"/>
    <s v="Biguanides"/>
  </r>
  <r>
    <s v="tq8rwkqmBPA"/>
    <x v="26"/>
    <s v="Māori"/>
    <s v="Biguanides"/>
    <x v="0"/>
    <d v="2025-04-14T00:00:00"/>
    <s v="Biguanides"/>
  </r>
  <r>
    <s v="TpOKuDXBekk"/>
    <x v="26"/>
    <s v="Other"/>
    <s v="Biguanides"/>
    <x v="0"/>
    <d v="2015-07-31T00:00:00"/>
    <s v="Biguanides"/>
  </r>
  <r>
    <s v="tn7TeKDWW9U"/>
    <x v="26"/>
    <s v="Pacific peoples"/>
    <s v="Biguanides"/>
    <x v="0"/>
    <d v="2022-04-14T00:00:00"/>
    <s v="Biguanides"/>
  </r>
  <r>
    <s v="tv7KamYNwhI"/>
    <x v="26"/>
    <s v="Other"/>
    <s v="Biguanides"/>
    <x v="0"/>
    <d v="2012-05-08T00:00:00"/>
    <s v="Biguanides-&gt;Insulin aspart-&gt;Insulin glargine-&gt;Insulin aspart|Insulin glargine-&gt;Biguanides|Insulin aspart|Insulin glargine"/>
  </r>
  <r>
    <s v="TsvweMJoj7E"/>
    <x v="26"/>
    <s v="Pacific peoples"/>
    <s v="Biguanides"/>
    <x v="0"/>
    <d v="2011-06-27T00:00:00"/>
    <s v="Biguanides-&gt;Biguanides|Insulin isophane-&gt;Insulin lispro-&gt;Biguanides|Insulin lispro-&gt;Insulin aspart-&gt;Biguanides|Insulin aspart-&gt;Biguanides|Insulin aspart|Insulin isophane-&gt;Insulin aspart|Insulin isophane-&gt;Insulin glargine-&gt;DPP-4 inhibitors-&gt;Insulin isophane-&gt;SGLT-2 inhibitors-&gt;Biguanides|SGLT-2 inhibitors"/>
  </r>
  <r>
    <s v="TtmDLGP0nMg"/>
    <x v="26"/>
    <s v="Other"/>
    <s v="Biguanides"/>
    <x v="0"/>
    <d v="2025-02-28T00:00:00"/>
    <s v="Biguanides"/>
  </r>
  <r>
    <s v="U2h3jN0G4uQ"/>
    <x v="26"/>
    <s v="Asian"/>
    <s v="Biguanides"/>
    <x v="0"/>
    <d v="2018-12-06T00:00:00"/>
    <s v="Biguanides-&gt;Biguanides|Insulin isophane-&gt;Insulin isophane"/>
  </r>
  <r>
    <s v="U31rsmO/fL."/>
    <x v="26"/>
    <s v="Asian"/>
    <s v="Biguanides"/>
    <x v="0"/>
    <d v="2024-10-17T00:00:00"/>
    <s v="Biguanides"/>
  </r>
  <r>
    <s v="TY0.ejnGiQg"/>
    <x v="26"/>
    <s v="Asian"/>
    <s v="Biguanides"/>
    <x v="0"/>
    <d v="2023-03-07T00:00:00"/>
    <s v="Biguanides"/>
  </r>
  <r>
    <s v="jAjJlqXTYqQ"/>
    <x v="26"/>
    <s v="Other"/>
    <s v="Biguanides"/>
    <x v="0"/>
    <d v="2012-08-16T00:00:00"/>
    <s v="Biguanides"/>
  </r>
  <r>
    <s v="j8yztmEHHQ."/>
    <x v="26"/>
    <s v="Pacific peoples"/>
    <s v="Biguanides"/>
    <x v="0"/>
    <d v="2019-04-30T00:00:00"/>
    <s v="Biguanides-&gt;Insulin aspart-&gt;Biguanides|Insulin aspart|Insulin isophane-&gt;Insulin aspart|Insulin isophane-&gt;Insulin isophane"/>
  </r>
  <r>
    <s v="jC9zi7/xtHo"/>
    <x v="26"/>
    <s v="Other"/>
    <s v="Biguanides"/>
    <x v="0"/>
    <d v="2024-02-15T00:00:00"/>
    <s v="Biguanides"/>
  </r>
  <r>
    <s v="JcQucmW01LE"/>
    <x v="26"/>
    <s v="Pacific peoples"/>
    <s v="Biguanides"/>
    <x v="0"/>
    <d v="2016-03-08T00:00:00"/>
    <s v="Biguanides-&gt;Biguanides|Sulfonylureas-&gt;Biguanides|Insulin isophane-&gt;Insulin isophane-&gt;Biguanides|DPP-4 inhibitors|Sulfonylureas-&gt;DPP-4 inhibitors|Sulfonylureas-&gt;DPP-4 inhibitors|SGLT-2 inhibitors|Sulfonylureas"/>
  </r>
  <r>
    <s v="iYbZi6guKoc"/>
    <x v="26"/>
    <s v="Māori"/>
    <s v="Biguanides"/>
    <x v="0"/>
    <d v="2015-09-15T00:00:00"/>
    <s v="Biguanides"/>
  </r>
  <r>
    <s v="iY6pQ5sEUHo"/>
    <x v="26"/>
    <s v="Māori"/>
    <s v="Biguanides"/>
    <x v="0"/>
    <d v="2015-09-24T00:00:00"/>
    <s v="Biguanides-&gt;Biguanides|Insulin glargine-&gt;Insulin aspart-&gt;Insulin glargine-&gt;DPP-4 inhibitors|Insulin aspart-&gt;Insulin aspart|Insulin glargine"/>
  </r>
  <r>
    <s v="j0NyW8cPNTc"/>
    <x v="26"/>
    <s v="Pacific peoples"/>
    <s v="Biguanides"/>
    <x v="0"/>
    <d v="2024-02-22T00:00:00"/>
    <s v="Biguanides"/>
  </r>
  <r>
    <s v="g/itdt6u9JE"/>
    <x v="26"/>
    <s v="Other"/>
    <s v="Biguanides"/>
    <x v="0"/>
    <d v="2022-05-31T00:00:00"/>
    <s v="Biguanides"/>
  </r>
  <r>
    <s v="G06flSZTJKM"/>
    <x v="26"/>
    <s v="Other"/>
    <s v="Biguanides"/>
    <x v="0"/>
    <d v="2022-05-27T00:00:00"/>
    <s v="Biguanides"/>
  </r>
  <r>
    <s v="mR.kQIH78To"/>
    <x v="26"/>
    <s v="Māori"/>
    <s v="Biguanides"/>
    <x v="0"/>
    <d v="2020-03-16T00:00:00"/>
    <s v="Biguanides-&gt;Insulin aspart-&gt;Insulin isophane"/>
  </r>
  <r>
    <s v="mPStluHT.es"/>
    <x v="26"/>
    <s v="Asian"/>
    <s v="Biguanides"/>
    <x v="0"/>
    <d v="2022-01-26T00:00:00"/>
    <s v="Biguanides-&gt;DPP-4 inhibitors-&gt;SGLT-2 inhibitors-&gt;Biguanides|Sulfonylureas-&gt;GLP-1 agonists-&gt;Biguanides|GLP-1 agonists"/>
  </r>
  <r>
    <s v="mPsWqJyJJUo"/>
    <x v="26"/>
    <s v="Other"/>
    <s v="Biguanides"/>
    <x v="0"/>
    <d v="2012-12-03T00:00:00"/>
    <s v="Biguanides"/>
  </r>
  <r>
    <s v="jUiutxHVbOI"/>
    <x v="26"/>
    <s v="Asian"/>
    <s v="Biguanides"/>
    <x v="0"/>
    <d v="2019-10-05T00:00:00"/>
    <s v="Biguanides-&gt;Biguanides|Insulin isophane-&gt;Insulin lispro-&gt;Insulin isophane"/>
  </r>
  <r>
    <s v="Jv7g9wBSVrE"/>
    <x v="26"/>
    <s v="Pacific peoples"/>
    <s v="Biguanides"/>
    <x v="0"/>
    <d v="2025-11-28T00:00:00"/>
    <s v="Biguanides"/>
  </r>
  <r>
    <s v="MvYaGx0CC7E"/>
    <x v="26"/>
    <s v="Other"/>
    <s v="Biguanides"/>
    <x v="0"/>
    <d v="2011-01-28T00:00:00"/>
    <s v="Biguanides"/>
  </r>
  <r>
    <s v="mWDhHFSRw3o"/>
    <x v="26"/>
    <s v="Other"/>
    <s v="Insulin aspart|Insulin glargine"/>
    <x v="1"/>
    <d v="2011-07-26T00:00:00"/>
    <s v="Insulin aspart|Insulin glargine-&gt;Biguanides-&gt;Insulin aspart-&gt;Biguanides|Insulin glargine-&gt;Biguanides|Insulin aspart|Insulin glargine-&gt;Insulin glargine-&gt;Biguanides|Insulin aspart-&gt;DPP-4 inhibitors"/>
  </r>
  <r>
    <s v="jHEsxruNrzA"/>
    <x v="26"/>
    <s v="Māori"/>
    <s v="Biguanides"/>
    <x v="0"/>
    <d v="2016-04-28T00:00:00"/>
    <s v="Biguanides"/>
  </r>
  <r>
    <s v="JQdE7Dyd4nA"/>
    <x v="26"/>
    <s v="Māori"/>
    <s v="Biguanides"/>
    <x v="0"/>
    <d v="2015-02-10T00:00:00"/>
    <s v="Biguanides"/>
  </r>
  <r>
    <s v="jPzYtVz/LwE"/>
    <x v="26"/>
    <s v="Māori"/>
    <s v="Biguanides"/>
    <x v="0"/>
    <d v="2023-07-28T00:00:00"/>
    <s v="Biguanides"/>
  </r>
  <r>
    <s v="JsK5oB7atY6"/>
    <x v="26"/>
    <s v="Pacific peoples"/>
    <s v="Biguanides"/>
    <x v="0"/>
    <d v="2015-11-27T00:00:00"/>
    <s v="Biguanides"/>
  </r>
  <r>
    <s v="jS7Bnw92SLM"/>
    <x v="26"/>
    <s v="Asian"/>
    <s v="Biguanides"/>
    <x v="0"/>
    <d v="2024-04-17T00:00:00"/>
    <s v="Biguanides"/>
  </r>
  <r>
    <s v="NHV3evW3pg2"/>
    <x v="26"/>
    <s v="Māori"/>
    <s v="Biguanides"/>
    <x v="0"/>
    <d v="2017-01-31T00:00:00"/>
    <s v="Biguanides"/>
  </r>
  <r>
    <s v="nk.Rk0Bz4Jo"/>
    <x v="26"/>
    <s v="Māori"/>
    <s v="Biguanides"/>
    <x v="0"/>
    <d v="2023-05-31T00:00:00"/>
    <s v="Biguanides"/>
  </r>
  <r>
    <s v="Nk8vzRLWJrM"/>
    <x v="26"/>
    <s v="Other"/>
    <s v="Biguanides"/>
    <x v="0"/>
    <d v="2023-11-09T00:00:00"/>
    <s v="Biguanides"/>
  </r>
  <r>
    <s v="QI/nV.pcSw."/>
    <x v="26"/>
    <s v="Other"/>
    <s v="Insulin glargine|Insulin glulisine"/>
    <x v="1"/>
    <d v="2018-02-20T00:00:00"/>
    <s v="Insulin glargine|Insulin glulisine-&gt;Insulin glargine-&gt;Insulin aspart|Insulin glargine-&gt;Insulin glulisine|Sulfonylureas-&gt;Insulin glulisine-&gt;Insulin aspart-&gt;Insulin aspart|Insulin glulisine"/>
  </r>
  <r>
    <s v="qi7PFsw2Yyo"/>
    <x v="26"/>
    <s v="Other"/>
    <s v="Biguanides"/>
    <x v="0"/>
    <d v="2013-02-08T00:00:00"/>
    <s v="Biguanides-&gt;Insulin glargine-&gt;Insulin aspart"/>
  </r>
  <r>
    <s v="QgCrMaR5YjU"/>
    <x v="26"/>
    <s v="Asian"/>
    <s v="Biguanides"/>
    <x v="0"/>
    <d v="2017-03-22T00:00:00"/>
    <s v="Biguanides"/>
  </r>
  <r>
    <s v="Ng8I2bQv.h."/>
    <x v="26"/>
    <s v="Māori"/>
    <s v="Biguanides"/>
    <x v="0"/>
    <d v="2018-04-20T00:00:00"/>
    <s v="Biguanides-&gt;DPP-4 inhibitors-&gt;SGLT-2 inhibitors-&gt;DPP-4 inhibitors|SGLT-2 inhibitors-&gt;GLP-1 agonists"/>
  </r>
  <r>
    <s v="ncPhJQD2UzI"/>
    <x v="26"/>
    <s v="Pacific peoples"/>
    <s v="Biguanides"/>
    <x v="0"/>
    <d v="2011-01-27T00:00:00"/>
    <s v="Biguanides"/>
  </r>
  <r>
    <s v="n6PA/zr5RFA"/>
    <x v="26"/>
    <s v="Māori"/>
    <s v="Biguanides|Insulin isophane"/>
    <x v="0"/>
    <d v="2018-07-20T00:00:00"/>
    <s v="Biguanides|Insulin isophane-&gt;Insulin aspart-&gt;Biguanides-&gt;Biguanides|Insulin aspart-&gt;DPP-4 inhibitors|Insulin aspart|Sulfonylureas-&gt;Insulin aspart|Sulfonylureas-&gt;DPP-4 inhibitors|Insulin aspart-&gt;DPP-4 inhibitors-&gt;DPP-4 inhibitors|Sulfonylureas-&gt;Sulfonylureas-&gt;Insulin aspart|SGLT-2 inhibitors-&gt;DPP-4 inhibitors|Insulin aspart|SGLT-2 inhibitors|Sulfonylureas-&gt;DPP-4 inhibitors|SGLT-2 inhibitors|Sulfonylureas-&gt;Insulin aspart|SGLT-2 inhibitors|Sulfonylureas"/>
  </r>
  <r>
    <s v="N7IUDP5GbmY"/>
    <x v="26"/>
    <s v="Asian"/>
    <s v="Insulin aspart|Insulin isophane"/>
    <x v="1"/>
    <d v="2019-02-08T00:00:00"/>
    <s v="Insulin aspart|Insulin isophane-&gt;Insulin isophane-&gt;Biguanides"/>
  </r>
  <r>
    <s v="n36jO4wcXvk"/>
    <x v="26"/>
    <s v="Asian"/>
    <s v="Biguanides"/>
    <x v="0"/>
    <d v="2013-11-27T00:00:00"/>
    <s v="Biguanides"/>
  </r>
  <r>
    <s v="N2f1Q5DOwKA"/>
    <x v="26"/>
    <s v="Māori"/>
    <s v="Biguanides"/>
    <x v="0"/>
    <d v="2021-06-29T00:00:00"/>
    <s v="Biguanides"/>
  </r>
  <r>
    <s v="r7NXcmUW5J."/>
    <x v="26"/>
    <s v="Māori"/>
    <s v="Biguanides"/>
    <x v="0"/>
    <d v="2022-12-08T00:00:00"/>
    <s v="Biguanides"/>
  </r>
  <r>
    <s v="R4Iwj9q3/sc"/>
    <x v="26"/>
    <s v="Other"/>
    <s v="Biguanides"/>
    <x v="0"/>
    <d v="2025-04-29T00:00:00"/>
    <s v="Biguanides"/>
  </r>
  <r>
    <s v="r7CcObUgKtk"/>
    <x v="26"/>
    <s v="Other"/>
    <s v="Biguanides"/>
    <x v="0"/>
    <d v="2013-09-09T00:00:00"/>
    <s v="Biguanides"/>
  </r>
  <r>
    <s v="qzazSMS245I"/>
    <x v="26"/>
    <s v="Asian"/>
    <s v="Biguanides"/>
    <x v="0"/>
    <d v="2018-09-28T00:00:00"/>
    <s v="Biguanides"/>
  </r>
  <r>
    <s v="qWv56FNd7zo"/>
    <x v="26"/>
    <s v="Other"/>
    <s v="Biguanides"/>
    <x v="0"/>
    <d v="2024-08-07T00:00:00"/>
    <s v="Biguanides"/>
  </r>
  <r>
    <s v="QvfirD0sN5A"/>
    <x v="26"/>
    <s v="Māori"/>
    <s v="Biguanides"/>
    <x v="0"/>
    <d v="2025-02-19T00:00:00"/>
    <s v="Biguanides"/>
  </r>
  <r>
    <s v="QPNGrja7wxw"/>
    <x v="26"/>
    <s v="Pacific peoples"/>
    <s v="Biguanides|Insulin isophane"/>
    <x v="0"/>
    <d v="2021-10-02T00:00:00"/>
    <s v="Biguanides|Insulin isophane"/>
  </r>
  <r>
    <s v="QMzl7fe7ibE"/>
    <x v="26"/>
    <s v="Asian"/>
    <s v="Biguanides"/>
    <x v="0"/>
    <d v="2022-05-31T00:00:00"/>
    <s v="Biguanides"/>
  </r>
  <r>
    <s v="qLPSFMXT6m2"/>
    <x v="26"/>
    <s v="Other"/>
    <s v="Biguanides"/>
    <x v="0"/>
    <d v="2019-12-09T00:00:00"/>
    <s v="Biguanides"/>
  </r>
  <r>
    <s v="ulscBcHdJX6"/>
    <x v="26"/>
    <s v="Asian"/>
    <s v="Biguanides"/>
    <x v="0"/>
    <d v="2022-06-21T00:00:00"/>
    <s v="Biguanides"/>
  </r>
  <r>
    <s v="UmR6N4p6JEo"/>
    <x v="26"/>
    <s v="Asian"/>
    <s v="Biguanides"/>
    <x v="0"/>
    <d v="2023-08-17T00:00:00"/>
    <s v="Biguanides"/>
  </r>
  <r>
    <s v="ukCIl8JOlSc"/>
    <x v="26"/>
    <s v="Other"/>
    <s v="Biguanides"/>
    <x v="0"/>
    <d v="2011-05-26T00:00:00"/>
    <s v="Biguanides"/>
  </r>
  <r>
    <s v="uiRlg1Qhk4o"/>
    <x v="26"/>
    <s v="Pacific peoples"/>
    <s v="Biguanides|Insulin isophane"/>
    <x v="0"/>
    <d v="2025-07-31T00:00:00"/>
    <s v="Biguanides|Insulin isophane-&gt;Insulin isophane-&gt;Biguanides"/>
  </r>
  <r>
    <s v="ufDwr5vFcIg"/>
    <x v="26"/>
    <s v="Māori"/>
    <s v="Biguanides"/>
    <x v="0"/>
    <d v="2012-09-10T00:00:00"/>
    <s v="Biguanides-&gt;Biguanides|Sulfonylureas-&gt;Sulfonylureas-&gt;Insulin glargine"/>
  </r>
  <r>
    <s v="UAIPRk1I06s"/>
    <x v="26"/>
    <s v="Other"/>
    <s v="Biguanides"/>
    <x v="0"/>
    <d v="2022-09-30T00:00:00"/>
    <s v="Biguanides"/>
  </r>
  <r>
    <s v="UbUQeFCE12g"/>
    <x v="26"/>
    <s v="Other"/>
    <s v="Biguanides"/>
    <x v="0"/>
    <d v="2017-06-16T00:00:00"/>
    <s v="Biguanides-&gt;Insulin isophane-&gt;Biguanides|Insulin aspart|Insulin isophane-&gt;Insulin aspart|Insulin isophane-&gt;Insulin aspart-&gt;DPP-4 inhibitors-&gt;Biguanides|DPP-4 inhibitors"/>
  </r>
  <r>
    <s v="u8Pk1FYA0tA"/>
    <x v="26"/>
    <s v="Other"/>
    <s v="Biguanides"/>
    <x v="0"/>
    <d v="2025-01-07T00:00:00"/>
    <s v="Biguanides"/>
  </r>
  <r>
    <s v="U4QFKXawFb2"/>
    <x v="26"/>
    <s v="Other"/>
    <s v="Biguanides"/>
    <x v="0"/>
    <d v="2019-07-06T00:00:00"/>
    <s v="Biguanides"/>
  </r>
  <r>
    <s v="rbcuyPb5xsA"/>
    <x v="26"/>
    <s v="Other"/>
    <s v="Biguanides"/>
    <x v="0"/>
    <d v="2017-07-13T00:00:00"/>
    <s v="Biguanides"/>
  </r>
  <r>
    <s v="rCJnh/Y3MRM"/>
    <x v="26"/>
    <s v="Other"/>
    <s v="Biguanides"/>
    <x v="0"/>
    <d v="2024-08-22T00:00:00"/>
    <s v="Biguanides"/>
  </r>
  <r>
    <s v="tyxvUBKGSBo"/>
    <x v="26"/>
    <s v="Pacific peoples"/>
    <s v="Biguanides"/>
    <x v="0"/>
    <d v="2024-05-07T00:00:00"/>
    <s v="Biguanides-&gt;DPP-4 inhibitors"/>
  </r>
  <r>
    <s v="tZ35A6tF/SU"/>
    <x v="26"/>
    <s v="Asian"/>
    <s v="Biguanides"/>
    <x v="0"/>
    <d v="2011-12-15T00:00:00"/>
    <s v="Biguanides"/>
  </r>
  <r>
    <s v="XX5YUJIHErw"/>
    <x v="26"/>
    <s v="Pacific peoples"/>
    <s v="Biguanides"/>
    <x v="0"/>
    <d v="2025-05-08T00:00:00"/>
    <s v="Biguanides"/>
  </r>
  <r>
    <s v="xwTAggLIXPE"/>
    <x v="26"/>
    <s v="Asian"/>
    <s v="Biguanides"/>
    <x v="0"/>
    <d v="2024-06-11T00:00:00"/>
    <s v="Biguanides"/>
  </r>
  <r>
    <s v="upngNvqv4DI"/>
    <x v="26"/>
    <s v="Māori"/>
    <s v="Biguanides"/>
    <x v="0"/>
    <d v="2023-10-30T00:00:00"/>
    <s v="Biguanides"/>
  </r>
  <r>
    <s v="UPAVkHrenXA"/>
    <x v="26"/>
    <s v="Māori"/>
    <s v="Biguanides"/>
    <x v="0"/>
    <d v="2014-04-30T00:00:00"/>
    <s v="Biguanides"/>
  </r>
  <r>
    <s v="UtP1yqeaywI"/>
    <x v="26"/>
    <s v="Other"/>
    <s v="Biguanides"/>
    <x v="0"/>
    <d v="2014-12-15T00:00:00"/>
    <s v="Biguanides"/>
  </r>
  <r>
    <s v="xMvrPtMBpgU"/>
    <x v="26"/>
    <s v="Other"/>
    <s v="Biguanides"/>
    <x v="0"/>
    <d v="2015-07-01T00:00:00"/>
    <s v="Biguanides-&gt;Insulin glargine-&gt;Insulin aspart"/>
  </r>
  <r>
    <s v="uUvaqdkmn5U"/>
    <x v="26"/>
    <s v="Other"/>
    <s v="Biguanides"/>
    <x v="0"/>
    <d v="2024-01-09T00:00:00"/>
    <s v="Biguanides"/>
  </r>
  <r>
    <s v="UTfruXP/qSc"/>
    <x v="26"/>
    <s v="Māori"/>
    <s v="Biguanides"/>
    <x v="0"/>
    <d v="2018-02-21T00:00:00"/>
    <s v="Biguanides-&gt;Sulfonylureas"/>
  </r>
  <r>
    <s v="YI6nAMFFsKU"/>
    <x v="26"/>
    <s v="Pacific peoples"/>
    <s v="Biguanides"/>
    <x v="0"/>
    <d v="2017-03-06T00:00:00"/>
    <s v="Biguanides-&gt;Biguanides|Sulfonylureas"/>
  </r>
  <r>
    <s v="Yc.Gvvc5WWo"/>
    <x v="26"/>
    <s v="Asian"/>
    <s v="Biguanides"/>
    <x v="0"/>
    <d v="2018-06-21T00:00:00"/>
    <s v="Biguanides-&gt;Sulfonylureas-&gt;Biguanides|Sulfonylureas-&gt;DPP-4 inhibitors-&gt;Biguanides|DPP-4 inhibitors-&gt;Biguanides|DPP-4 inhibitors|SGLT-2 inhibitors-&gt;SGLT-2 inhibitors-&gt;DPP-4 inhibitors|SGLT-2 inhibitors"/>
  </r>
  <r>
    <s v="yEFzHQ91.5o"/>
    <x v="26"/>
    <s v="Other"/>
    <s v="Biguanides"/>
    <x v="0"/>
    <d v="2023-10-07T00:00:00"/>
    <s v="Biguanides-&gt;Insulin aspart"/>
  </r>
  <r>
    <s v="nbB32esAvbY"/>
    <x v="26"/>
    <s v="Māori"/>
    <s v="Biguanides"/>
    <x v="0"/>
    <d v="2022-08-02T00:00:00"/>
    <s v="Biguanides"/>
  </r>
  <r>
    <s v="N9SRteiDzZM"/>
    <x v="26"/>
    <s v="Asian"/>
    <s v="Biguanides"/>
    <x v="0"/>
    <d v="2017-08-01T00:00:00"/>
    <s v="Biguanides"/>
  </r>
  <r>
    <s v="N8ZyP1BdTzs"/>
    <x v="26"/>
    <s v="Other"/>
    <s v="Biguanides"/>
    <x v="0"/>
    <d v="2012-11-15T00:00:00"/>
    <s v="Biguanides"/>
  </r>
  <r>
    <s v="nblfzSVMKhM"/>
    <x v="26"/>
    <s v="Asian"/>
    <s v="DPP-4 inhibitors"/>
    <x v="0"/>
    <d v="2022-12-22T00:00:00"/>
    <s v="DPP-4 inhibitors"/>
  </r>
  <r>
    <s v="Ne4V7irppY6"/>
    <x v="26"/>
    <s v="Other"/>
    <s v="Biguanides"/>
    <x v="0"/>
    <d v="2011-03-24T00:00:00"/>
    <s v="Biguanides"/>
  </r>
  <r>
    <s v="NHcYLniPgS6"/>
    <x v="26"/>
    <s v="Pacific peoples"/>
    <s v="Biguanides"/>
    <x v="0"/>
    <d v="2020-06-12T00:00:00"/>
    <s v="Biguanides-&gt;Biguanides|Insulin glargine-&gt;Insulin glargine|Insulin glulisine-&gt;Biguanides|Insulin glargine|Insulin glulisine-&gt;Insulin aspart|Insulin isophane-&gt;Insulin isophane-&gt;Insulin aspart-&gt;DPP-4 inhibitors-&gt;DPP-4 inhibitors|SGLT-2 inhibitors-&gt;Insulin glargine"/>
  </r>
  <r>
    <s v="nHP9QEijZm6"/>
    <x v="26"/>
    <s v="Other"/>
    <s v="Biguanides"/>
    <x v="0"/>
    <d v="2025-08-01T00:00:00"/>
    <s v="Biguanides"/>
  </r>
  <r>
    <s v="K61qVyTGoL6"/>
    <x v="26"/>
    <s v="Pacific peoples"/>
    <s v="Biguanides"/>
    <x v="0"/>
    <d v="2023-03-16T00:00:00"/>
    <s v="Biguanides"/>
  </r>
  <r>
    <s v="k51fSx.4AWk"/>
    <x v="26"/>
    <s v="Pacific peoples"/>
    <s v="Biguanides"/>
    <x v="0"/>
    <d v="2025-06-05T00:00:00"/>
    <s v="Biguanides"/>
  </r>
  <r>
    <s v="k5ct9x7lsvY"/>
    <x v="26"/>
    <s v="Other"/>
    <s v="Biguanides"/>
    <x v="0"/>
    <d v="2024-12-12T00:00:00"/>
    <s v="Biguanides"/>
  </r>
  <r>
    <s v="k8lK.u9a98s"/>
    <x v="26"/>
    <s v="Pacific peoples"/>
    <s v="Biguanides"/>
    <x v="0"/>
    <d v="2021-08-10T00:00:00"/>
    <s v="Biguanides"/>
  </r>
  <r>
    <s v="K2bNvWCGAh2"/>
    <x v="26"/>
    <s v="Asian"/>
    <s v="Biguanides"/>
    <x v="0"/>
    <d v="2018-08-17T00:00:00"/>
    <s v="Biguanides-&gt;Biguanides|SGLT-2 inhibitors-&gt;SGLT-2 inhibitors-&gt;DPP-4 inhibitors|SGLT-2 inhibitors-&gt;DPP-4 inhibitors"/>
  </r>
  <r>
    <s v="k2bTiQcC1yw"/>
    <x v="26"/>
    <s v="Other"/>
    <s v="Biguanides"/>
    <x v="0"/>
    <d v="2019-11-22T00:00:00"/>
    <s v="Biguanides"/>
  </r>
  <r>
    <s v="N18NYwX14IY"/>
    <x v="26"/>
    <s v="Asian"/>
    <s v="Biguanides|Insulin isophane"/>
    <x v="0"/>
    <d v="2015-02-11T00:00:00"/>
    <s v="Biguanides|Insulin isophane-&gt;Insulin isophane"/>
  </r>
  <r>
    <s v="n.06fqq9YT6"/>
    <x v="26"/>
    <s v="Pacific peoples"/>
    <s v="Biguanides"/>
    <x v="0"/>
    <d v="2023-08-14T00:00:00"/>
    <s v="Biguanides-&gt;DPP-4 inhibitors"/>
  </r>
  <r>
    <s v="N.l/MNs.ZMU"/>
    <x v="26"/>
    <s v="Pacific peoples"/>
    <s v="Biguanides"/>
    <x v="0"/>
    <d v="2013-09-12T00:00:00"/>
    <s v="Biguanides"/>
  </r>
  <r>
    <s v="jkWsNJf9VnM"/>
    <x v="26"/>
    <s v="Māori"/>
    <s v="Biguanides|Insulin glargine"/>
    <x v="0"/>
    <d v="2024-08-05T00:00:00"/>
    <s v="Biguanides|Insulin glargine"/>
  </r>
  <r>
    <s v="JLipwyqawlo"/>
    <x v="26"/>
    <s v="Other"/>
    <s v="Biguanides"/>
    <x v="0"/>
    <d v="2023-03-09T00:00:00"/>
    <s v="Biguanides"/>
  </r>
  <r>
    <s v="JGo92G3EyEk"/>
    <x v="26"/>
    <s v="Asian"/>
    <s v="Biguanides"/>
    <x v="0"/>
    <d v="2024-05-27T00:00:00"/>
    <s v="Biguanides"/>
  </r>
  <r>
    <s v="JGKAM5U0jho"/>
    <x v="26"/>
    <s v="Other"/>
    <s v="Biguanides"/>
    <x v="0"/>
    <d v="2024-09-02T00:00:00"/>
    <s v="Biguanides"/>
  </r>
  <r>
    <s v="JEQEEinn.ls"/>
    <x v="26"/>
    <s v="Māori"/>
    <s v="Biguanides"/>
    <x v="0"/>
    <d v="2015-11-04T00:00:00"/>
    <s v="Biguanides"/>
  </r>
  <r>
    <s v="JZp/VDZgEwQ"/>
    <x v="26"/>
    <s v="Other"/>
    <s v="Biguanides"/>
    <x v="0"/>
    <d v="2016-12-19T00:00:00"/>
    <s v="Biguanides-&gt;Insulin isophane-&gt;Insulin aspart-&gt;Insulin aspart|Insulin isophane-&gt;Biguanides|Insulin isophane-&gt;Insulin glargine-&gt;Biguanides|Insulin glargine-&gt;SGLT-2 inhibitors-&gt;Insulin aspart|SGLT-2 inhibitors-&gt;GLP-1 agonists-&gt;GLP-1 agonists|Insulin aspart-&gt;GLP-1 agonists|SGLT-2 inhibitors-&gt;Insulin aspart|Insulin glargine-&gt;GLP-1 agonists|Insulin aspart|Insulin glargine|SGLT-2 inhibitors-&gt;Insulin glargine|SGLT-2 inhibitors-&gt;GLP-1 agonists|Insulin glargine-&gt;GLP-1 agonists|Insulin aspart|SGLT-2 inhibitors-&gt;Biguanides|Insulin aspart|Insulin glargine-&gt;Biguanides|GLP-1 agonists|Insulin glargine-&gt;Biguanides|GLP-1 agonists"/>
  </r>
  <r>
    <s v="jWtYuJ8.UfE"/>
    <x v="26"/>
    <s v="Other"/>
    <s v="Biguanides"/>
    <x v="0"/>
    <d v="2020-04-16T00:00:00"/>
    <s v="Biguanides-&gt;Insulin aspart|Insulin isophane"/>
  </r>
  <r>
    <s v="jYGfUIm9f6I"/>
    <x v="26"/>
    <s v="Asian"/>
    <s v="Biguanides"/>
    <x v="0"/>
    <d v="2023-08-10T00:00:00"/>
    <s v="Biguanides"/>
  </r>
  <r>
    <s v="jqH.IQD2G46"/>
    <x v="26"/>
    <s v="Pacific peoples"/>
    <s v="Biguanides|SGLT-2 inhibitors"/>
    <x v="0"/>
    <d v="2023-03-24T00:00:00"/>
    <s v="Biguanides|SGLT-2 inhibitors"/>
  </r>
  <r>
    <s v="jujUrGGBI/Y"/>
    <x v="26"/>
    <s v="Asian"/>
    <s v="Biguanides"/>
    <x v="0"/>
    <d v="2019-12-25T00:00:00"/>
    <s v="Biguanides"/>
  </r>
  <r>
    <s v="cn9UZh4wAMw"/>
    <x v="26"/>
    <s v="Other"/>
    <s v="Biguanides"/>
    <x v="0"/>
    <d v="2014-05-21T00:00:00"/>
    <s v="Biguanides-&gt;DPP-4 inhibitors"/>
  </r>
  <r>
    <s v="cokChPnuCE2"/>
    <x v="26"/>
    <s v="Pacific peoples"/>
    <s v="Biguanides"/>
    <x v="0"/>
    <d v="2024-10-09T00:00:00"/>
    <s v="Biguanides"/>
  </r>
  <r>
    <s v="CyGSol5eXMw"/>
    <x v="26"/>
    <s v="Māori"/>
    <s v="Biguanides"/>
    <x v="0"/>
    <d v="2024-11-30T00:00:00"/>
    <s v="Biguanides"/>
  </r>
  <r>
    <s v="cvMtGbU2uTo"/>
    <x v="26"/>
    <s v="Pacific peoples"/>
    <s v="Biguanides"/>
    <x v="0"/>
    <d v="2016-01-21T00:00:00"/>
    <s v="Biguanides"/>
  </r>
  <r>
    <s v="d0KLFfCeFHE"/>
    <x v="26"/>
    <s v="Other"/>
    <s v="Biguanides"/>
    <x v="0"/>
    <d v="2022-10-07T00:00:00"/>
    <s v="Biguanides"/>
  </r>
  <r>
    <s v="D1j3NZ7uido"/>
    <x v="26"/>
    <s v="Asian"/>
    <s v="Biguanides"/>
    <x v="0"/>
    <d v="2022-04-06T00:00:00"/>
    <s v="Biguanides-&gt;DPP-4 inhibitors-&gt;Biguanides|DPP-4 inhibitors|Insulin isophane-&gt;Biguanides|GLP-1 agonists|Insulin isophane-&gt;GLP-1 agonists|Insulin isophane"/>
  </r>
  <r>
    <s v="gITWcahM8PU"/>
    <x v="26"/>
    <s v="Māori"/>
    <s v="Biguanides"/>
    <x v="0"/>
    <d v="2025-10-15T00:00:00"/>
    <s v="Biguanides"/>
  </r>
  <r>
    <s v="ggZc.yEFVH6"/>
    <x v="26"/>
    <s v="Asian"/>
    <s v="Biguanides|Insulin isophane"/>
    <x v="0"/>
    <d v="2019-12-23T00:00:00"/>
    <s v="Biguanides|Insulin isophane-&gt;Insulin isophane-&gt;Insulin aspart"/>
  </r>
  <r>
    <s v="gh5MlpQQn7g"/>
    <x v="26"/>
    <s v="Asian"/>
    <s v="Biguanides"/>
    <x v="0"/>
    <d v="2021-12-06T00:00:00"/>
    <s v="Biguanides"/>
  </r>
  <r>
    <s v="gJX5YB62wMM"/>
    <x v="26"/>
    <s v="Asian"/>
    <s v="Biguanides"/>
    <x v="0"/>
    <d v="2020-07-06T00:00:00"/>
    <s v="Biguanides-&gt;Insulin isophane|Insulin lispro-&gt;Insulin lispro-&gt;Biguanides|Insulin isophane|Insulin lispro-&gt;Biguanides|Insulin lispro-&gt;Insulin isophane-&gt;Biguanides|Insulin glargine-&gt;Insulin glargine-&gt;DPP-4 inhibitors"/>
  </r>
  <r>
    <s v="GKacsIhX0N2"/>
    <x v="26"/>
    <s v="Māori"/>
    <s v="Biguanides"/>
    <x v="0"/>
    <d v="2023-03-13T00:00:00"/>
    <s v="Biguanides"/>
  </r>
  <r>
    <s v="GKGpq2Dfi0g"/>
    <x v="26"/>
    <s v="Other"/>
    <s v="Biguanides"/>
    <x v="0"/>
    <d v="2012-10-02T00:00:00"/>
    <s v="Biguanides-&gt;Insulin isophane"/>
  </r>
  <r>
    <s v="GAyBH/bOcb."/>
    <x v="26"/>
    <s v="Asian"/>
    <s v="DPP-4 inhibitors|Sulfonylureas"/>
    <x v="0"/>
    <d v="2020-12-10T00:00:00"/>
    <s v="DPP-4 inhibitors|Sulfonylureas-&gt;DPP-4 inhibitors-&gt;Biguanides-&gt;SGLT-2 inhibitors"/>
  </r>
  <r>
    <s v="GepQw2dix1U"/>
    <x v="26"/>
    <s v="Other"/>
    <s v="Biguanides|Sulfonylureas"/>
    <x v="0"/>
    <d v="2012-08-13T00:00:00"/>
    <s v="Biguanides|Sulfonylureas-&gt;Biguanides"/>
  </r>
  <r>
    <s v="gEU0YCI91SQ"/>
    <x v="26"/>
    <s v="Pacific peoples"/>
    <s v="Insulin isophane"/>
    <x v="1"/>
    <d v="2017-10-26T00:00:00"/>
    <s v="Insulin isophane-&gt;Biguanides|Sulfonylureas-&gt;Biguanides|Insulin glargine|SGLT-2 inhibitors-&gt;Insulin aspart"/>
  </r>
  <r>
    <s v="GfjwPBTLh5M"/>
    <x v="26"/>
    <s v="Asian"/>
    <s v="Biguanides"/>
    <x v="0"/>
    <d v="2024-10-15T00:00:00"/>
    <s v="Biguanides"/>
  </r>
  <r>
    <s v="GeLf0hUHyNM"/>
    <x v="26"/>
    <s v="Other"/>
    <s v="Biguanides"/>
    <x v="0"/>
    <d v="2011-04-14T00:00:00"/>
    <s v="Biguanides"/>
  </r>
  <r>
    <s v="gaiavhx6Fsg"/>
    <x v="26"/>
    <s v="Pacific peoples"/>
    <s v="Biguanides"/>
    <x v="0"/>
    <d v="2024-11-28T00:00:00"/>
    <s v="Biguanides"/>
  </r>
  <r>
    <s v="GAdGIQTrrg6"/>
    <x v="26"/>
    <s v="Māori"/>
    <s v="Biguanides"/>
    <x v="0"/>
    <d v="2011-11-23T00:00:00"/>
    <s v="Biguanides-&gt;Sulfonylureas-&gt;SGLT-2 inhibitors|Sulfonylureas-&gt;SGLT-2 inhibitors-&gt;GLP-1 agonists-&gt;GLP-1 agonists|Sulfonylureas"/>
  </r>
  <r>
    <s v="g6F.XoDjS7k"/>
    <x v="26"/>
    <s v="Pacific peoples"/>
    <s v="Biguanides"/>
    <x v="0"/>
    <d v="2025-01-31T00:00:00"/>
    <s v="Biguanides"/>
  </r>
  <r>
    <s v="g6QpXg9d2W6"/>
    <x v="26"/>
    <s v="Pacific peoples"/>
    <s v="SGLT-2 inhibitors"/>
    <x v="0"/>
    <d v="2023-11-07T00:00:00"/>
    <s v="SGLT-2 inhibitors-&gt;Biguanides"/>
  </r>
  <r>
    <s v="G.iAI4Bh8EI"/>
    <x v="26"/>
    <s v="Asian"/>
    <s v="Biguanides"/>
    <x v="0"/>
    <d v="2025-10-19T00:00:00"/>
    <s v="Biguanides"/>
  </r>
  <r>
    <s v="FZO6q4kLayg"/>
    <x v="26"/>
    <s v="Māori"/>
    <s v="Biguanides"/>
    <x v="0"/>
    <d v="2018-11-08T00:00:00"/>
    <s v="Biguanides"/>
  </r>
  <r>
    <s v="Fx79pFK.fbk"/>
    <x v="26"/>
    <s v="Pacific peoples"/>
    <s v="Biguanides"/>
    <x v="0"/>
    <d v="2014-05-20T00:00:00"/>
    <s v="Biguanides-&gt;DPP-4 inhibitors"/>
  </r>
  <r>
    <s v="a7qc8lfpe86"/>
    <x v="26"/>
    <s v="Pacific peoples"/>
    <s v="Biguanides"/>
    <x v="0"/>
    <d v="2011-12-29T00:00:00"/>
    <s v="Biguanides"/>
  </r>
  <r>
    <s v="Aar4RCJAzMI"/>
    <x v="26"/>
    <s v="Māori"/>
    <s v="Biguanides"/>
    <x v="0"/>
    <d v="2021-11-15T00:00:00"/>
    <s v="Biguanides"/>
  </r>
  <r>
    <s v="AAIjL87bTYo"/>
    <x v="26"/>
    <s v="Other"/>
    <s v="Biguanides"/>
    <x v="0"/>
    <d v="2022-04-14T00:00:00"/>
    <s v="Biguanides"/>
  </r>
  <r>
    <s v="AaJZdaDnZoU"/>
    <x v="26"/>
    <s v="Other"/>
    <s v="Biguanides"/>
    <x v="0"/>
    <d v="2019-06-10T00:00:00"/>
    <s v="Biguanides"/>
  </r>
  <r>
    <s v="adwDeV24PFE"/>
    <x v="26"/>
    <s v="Māori"/>
    <s v="Biguanides"/>
    <x v="0"/>
    <d v="2019-05-29T00:00:00"/>
    <s v="Biguanides"/>
  </r>
  <r>
    <s v="AfDH8QZIVRY"/>
    <x v="26"/>
    <s v="Pacific peoples"/>
    <s v="Biguanides"/>
    <x v="0"/>
    <d v="2020-05-26T00:00:00"/>
    <s v="Biguanides-&gt;DPP-4 inhibitors"/>
  </r>
  <r>
    <s v="cfO7lmWMPcE"/>
    <x v="26"/>
    <s v="Asian"/>
    <s v="Biguanides"/>
    <x v="0"/>
    <d v="2011-11-29T00:00:00"/>
    <s v="Biguanides-&gt;Insulin isophane"/>
  </r>
  <r>
    <s v="Ch9pXU33n7s"/>
    <x v="26"/>
    <s v="Māori"/>
    <s v="Biguanides"/>
    <x v="0"/>
    <d v="2019-07-08T00:00:00"/>
    <s v="Biguanides-&gt;Insulin aspart|Insulin isophane|Sulfonylureas"/>
  </r>
  <r>
    <s v="CBv94q5jkU2"/>
    <x v="26"/>
    <s v="Asian"/>
    <s v="Biguanides"/>
    <x v="0"/>
    <d v="2024-07-03T00:00:00"/>
    <s v="Biguanides"/>
  </r>
  <r>
    <s v="AivlK0LU8.k"/>
    <x v="26"/>
    <s v="Pacific peoples"/>
    <s v="Biguanides"/>
    <x v="0"/>
    <d v="2020-10-29T00:00:00"/>
    <s v="Biguanides-&gt;Insulin isophane"/>
  </r>
  <r>
    <s v="3edYjwkh3no"/>
    <x v="26"/>
    <s v="Māori"/>
    <s v="Biguanides"/>
    <x v="0"/>
    <d v="2021-02-16T00:00:00"/>
    <s v="Biguanides"/>
  </r>
  <r>
    <s v="3CU79lW3VIM"/>
    <x v="26"/>
    <s v="Māori"/>
    <s v="Biguanides"/>
    <x v="0"/>
    <d v="2025-07-31T00:00:00"/>
    <s v="Biguanides-&gt;SGLT-2 inhibitors-&gt;Biguanides|SGLT-2 inhibitors"/>
  </r>
  <r>
    <s v="34Y48bvAx0o"/>
    <x v="26"/>
    <s v="Other"/>
    <s v="Biguanides"/>
    <x v="0"/>
    <d v="2017-07-07T00:00:00"/>
    <s v="Biguanides"/>
  </r>
  <r>
    <s v="9d.uQpL0nF."/>
    <x v="26"/>
    <s v="Asian"/>
    <s v="Biguanides"/>
    <x v="0"/>
    <d v="2025-08-04T00:00:00"/>
    <s v="Biguanides"/>
  </r>
  <r>
    <s v="9DaPKTpYlvM"/>
    <x v="26"/>
    <s v="Other"/>
    <s v="Biguanides"/>
    <x v="0"/>
    <d v="2022-09-19T00:00:00"/>
    <s v="Biguanides"/>
  </r>
  <r>
    <s v="9DlLoUFJQGs"/>
    <x v="26"/>
    <s v="Other"/>
    <s v="Biguanides"/>
    <x v="0"/>
    <d v="2022-10-31T00:00:00"/>
    <s v="Biguanides"/>
  </r>
  <r>
    <s v="9HeTS0qj8XI"/>
    <x v="26"/>
    <s v="Māori"/>
    <s v="Biguanides"/>
    <x v="0"/>
    <d v="2018-03-27T00:00:00"/>
    <s v="Biguanides"/>
  </r>
  <r>
    <s v="9OTvHKPuwGI"/>
    <x v="26"/>
    <s v="Asian"/>
    <s v="Biguanides"/>
    <x v="0"/>
    <d v="2013-07-30T00:00:00"/>
    <s v="Biguanides"/>
  </r>
  <r>
    <s v="9uZEIu269uE"/>
    <x v="26"/>
    <s v="Asian"/>
    <s v="Biguanides"/>
    <x v="0"/>
    <d v="2022-05-17T00:00:00"/>
    <s v="Biguanides"/>
  </r>
  <r>
    <s v="9tAruqWP2NE"/>
    <x v="26"/>
    <s v="Asian"/>
    <s v="Biguanides"/>
    <x v="0"/>
    <d v="2024-12-03T00:00:00"/>
    <s v="Biguanides"/>
  </r>
  <r>
    <s v="9rizbalgGDQ"/>
    <x v="26"/>
    <s v="Asian"/>
    <s v="Insulin aspart|Insulin isophane"/>
    <x v="1"/>
    <d v="2015-12-22T00:00:00"/>
    <s v="Insulin aspart|Insulin isophane-&gt;Insulin aspart-&gt;Biguanides-&gt;Insulin isophane-&gt;DPP-4 inhibitors-&gt;Sulfonylureas-&gt;Biguanides|DPP-4 inhibitors|Sulfonylureas-&gt;DPP-4 inhibitors|SGLT-2 inhibitors-&gt;SGLT-2 inhibitors-&gt;DPP-4 inhibitors|Sulfonylureas-&gt;Biguanides|DPP-4 inhibitors"/>
  </r>
  <r>
    <s v="2X3DcKjEO4k"/>
    <x v="26"/>
    <s v="Other"/>
    <s v="Biguanides"/>
    <x v="0"/>
    <d v="2016-07-01T00:00:00"/>
    <s v="Biguanides"/>
  </r>
  <r>
    <s v="2VuOPB7/kvI"/>
    <x v="26"/>
    <s v="Māori"/>
    <s v="Biguanides"/>
    <x v="0"/>
    <d v="2025-02-26T00:00:00"/>
    <s v="Biguanides"/>
  </r>
  <r>
    <s v="2VO/NiQ44tk"/>
    <x v="26"/>
    <s v="Māori"/>
    <s v="Biguanides"/>
    <x v="0"/>
    <d v="2024-09-17T00:00:00"/>
    <s v="Biguanides"/>
  </r>
  <r>
    <s v="2N4EJVYqyPQ"/>
    <x v="26"/>
    <s v="Pacific peoples"/>
    <s v="Biguanides"/>
    <x v="0"/>
    <d v="2011-09-13T00:00:00"/>
    <s v="Biguanides-&gt;Biguanides|Sulfonylureas-&gt;Biguanides|Insulin isophane-&gt;Insulin isophane-&gt;Insulin aspart|Insulin isophane-&gt;Insulin aspart-&gt;Biguanides|Insulin aspart|Insulin isophane-&gt;DPP-4 inhibitors|Sulfonylureas-&gt;DPP-4 inhibitors"/>
  </r>
  <r>
    <s v="25z9icbkQ3."/>
    <x v="26"/>
    <s v="Pacific peoples"/>
    <s v="Biguanides"/>
    <x v="0"/>
    <d v="2023-03-02T00:00:00"/>
    <s v="Biguanides-&gt;SGLT-2 inhibitors-&gt;DPP-4 inhibitors-&gt;DPP-4 inhibitors|SGLT-2 inhibitors-&gt;DPP-4 inhibitors|SGLT-2 inhibitors|Sulfonylureas-&gt;DPP-4 inhibitors|GLP-1 agonists|Sulfonylureas-&gt;GLP-1 agonists-&gt;DPP-4 inhibitors|Sulfonylureas-&gt;GLP-1 agonists|Sulfonylureas"/>
  </r>
  <r>
    <s v="2AhhPBv1rMc"/>
    <x v="26"/>
    <s v="Asian"/>
    <s v="Biguanides"/>
    <x v="0"/>
    <d v="2024-02-28T00:00:00"/>
    <s v="Biguanides-&gt;Biguanides|Insulin isophane-&gt;Insulin isophane-&gt;Insulin aspart"/>
  </r>
  <r>
    <s v="2CNBYSYAaNw"/>
    <x v="26"/>
    <s v="Asian"/>
    <s v="Biguanides|Insulin isophane"/>
    <x v="0"/>
    <d v="2019-02-05T00:00:00"/>
    <s v="Biguanides|Insulin isophane-&gt;Insulin isophane-&gt;Biguanides"/>
  </r>
  <r>
    <s v="zJ./gcJzTdA"/>
    <x v="26"/>
    <s v="Māori"/>
    <s v="Biguanides"/>
    <x v="0"/>
    <d v="2025-10-06T00:00:00"/>
    <s v="Biguanides"/>
  </r>
  <r>
    <s v="1VZXeZvr01k"/>
    <x v="26"/>
    <s v="Other"/>
    <s v="Biguanides"/>
    <x v="0"/>
    <d v="2013-08-22T00:00:00"/>
    <s v="Biguanides"/>
  </r>
  <r>
    <s v="ZLsLeb/O8uA"/>
    <x v="26"/>
    <s v="Māori"/>
    <s v="Biguanides"/>
    <x v="0"/>
    <d v="2025-06-12T00:00:00"/>
    <s v="Biguanides"/>
  </r>
  <r>
    <s v="ZbxN/piC1AQ"/>
    <x v="26"/>
    <s v="Other"/>
    <s v="Biguanides"/>
    <x v="0"/>
    <d v="2016-10-25T00:00:00"/>
    <s v="Biguanides"/>
  </r>
  <r>
    <s v="ZEiRbEyxvOs"/>
    <x v="26"/>
    <s v="Other"/>
    <s v="Insulin glargine"/>
    <x v="1"/>
    <d v="2016-12-02T00:00:00"/>
    <s v="Insulin glargine-&gt;Insulin glulisine-&gt;Insulin glargine|Insulin glulisine-&gt;DPP-4 inhibitors|Insulin glargine-&gt;SGLT-2 inhibitors-&gt;DPP-4 inhibitors-&gt;DPP-4 inhibitors|SGLT-2 inhibitors"/>
  </r>
  <r>
    <s v="ZdHtmH7AKqA"/>
    <x v="26"/>
    <s v="Māori"/>
    <s v="Biguanides"/>
    <x v="0"/>
    <d v="2013-10-18T00:00:00"/>
    <s v="Biguanides"/>
  </r>
  <r>
    <s v="ZCOqHMkQP9Y"/>
    <x v="26"/>
    <s v="Māori"/>
    <s v="Biguanides"/>
    <x v="0"/>
    <d v="2016-07-19T00:00:00"/>
    <s v="Biguanides"/>
  </r>
  <r>
    <s v="zc456LMHZ7I"/>
    <x v="26"/>
    <s v="Pacific peoples"/>
    <s v="Biguanides"/>
    <x v="0"/>
    <d v="2022-03-30T00:00:00"/>
    <s v="Biguanides"/>
  </r>
  <r>
    <s v="zfZdbg7NaZU"/>
    <x v="26"/>
    <s v="Other"/>
    <s v="Biguanides"/>
    <x v="0"/>
    <d v="2017-03-03T00:00:00"/>
    <s v="Biguanides"/>
  </r>
  <r>
    <s v="ziNE5zcjsl."/>
    <x v="26"/>
    <s v="Other"/>
    <s v="Biguanides"/>
    <x v="0"/>
    <d v="2024-06-10T00:00:00"/>
    <s v="Biguanides"/>
  </r>
  <r>
    <s v="Z6LpGUZIQ1M"/>
    <x v="26"/>
    <s v="Asian"/>
    <s v="Biguanides"/>
    <x v="0"/>
    <d v="2020-03-02T00:00:00"/>
    <s v="Biguanides"/>
  </r>
  <r>
    <s v="Z3h62Ngujww"/>
    <x v="26"/>
    <s v="Other"/>
    <s v="Biguanides"/>
    <x v="0"/>
    <d v="2024-09-23T00:00:00"/>
    <s v="Biguanides"/>
  </r>
  <r>
    <s v="Z1bpYX6UN9o"/>
    <x v="26"/>
    <s v="Māori"/>
    <s v="Insulin isophane"/>
    <x v="1"/>
    <d v="2018-05-24T00:00:00"/>
    <s v="Insulin isophane-&gt;Biguanides-&gt;DPP-4 inhibitors-&gt;SGLT-2 inhibitors-&gt;DPP-4 inhibitors|GLP-1 agonists-&gt;GLP-1 agonists-&gt;Insulin glargine-&gt;GLP-1 agonists|Insulin glargine"/>
  </r>
  <r>
    <s v="Yv4brJwcCFs"/>
    <x v="26"/>
    <s v="Other"/>
    <s v="Biguanides"/>
    <x v="0"/>
    <d v="2015-10-28T00:00:00"/>
    <s v="Biguanides-&gt;Sulfonylureas-&gt;DPP-4 inhibitors|Sulfonylureas-&gt;DPP-4 inhibitors-&gt;DPP-4 inhibitors|Insulin glargine|Sulfonylureas-&gt;Insulin glargine-&gt;DPP-4 inhibitors|Insulin glargine-&gt;DPP-4 inhibitors|SGLT-2 inhibitors-&gt;Insulin glargine|SGLT-2 inhibitors-&gt;DPP-4 inhibitors|Insulin glargine|SGLT-2 inhibitors-&gt;GLP-1 agonists-&gt;GLP-1 agonists|Insulin glargine-&gt;Insulin glargine|Sulfonylureas-&gt;GLP-1 agonists|Insulin glargine|Sulfonylureas"/>
  </r>
  <r>
    <s v="YXQrj3sRz.2"/>
    <x v="26"/>
    <s v="Pacific peoples"/>
    <s v="Biguanides"/>
    <x v="0"/>
    <d v="2021-04-22T00:00:00"/>
    <s v="Biguanides"/>
  </r>
  <r>
    <s v="YXyQZMLLlOA"/>
    <x v="26"/>
    <s v="Asian"/>
    <s v="Biguanides"/>
    <x v="0"/>
    <d v="2018-10-16T00:00:00"/>
    <s v="Biguanides"/>
  </r>
  <r>
    <s v="YUEDLr4UojY"/>
    <x v="26"/>
    <s v="Pacific peoples"/>
    <s v="Biguanides"/>
    <x v="0"/>
    <d v="2011-05-20T00:00:00"/>
    <s v="Biguanides"/>
  </r>
  <r>
    <s v="YtbcXFwOnYc"/>
    <x v="26"/>
    <s v="Māori"/>
    <s v="Biguanides"/>
    <x v="0"/>
    <d v="2022-11-30T00:00:00"/>
    <s v="Biguanides-&gt;DPP-4 inhibitors-&gt;Biguanides|GLP-1 agonists-&gt;GLP-1 agonists"/>
  </r>
  <r>
    <s v="F7tTPZWBf8c"/>
    <x v="26"/>
    <s v="Māori"/>
    <s v="Biguanides|Insulin isophane"/>
    <x v="0"/>
    <d v="2022-02-15T00:00:00"/>
    <s v="Biguanides|Insulin isophane-&gt;Biguanides"/>
  </r>
  <r>
    <s v="F8F0AoGAb1o"/>
    <x v="26"/>
    <s v="Other"/>
    <s v="Insulin isophane"/>
    <x v="1"/>
    <d v="2019-01-07T00:00:00"/>
    <s v="Insulin isophane-&gt;Biguanides|Insulin isophane"/>
  </r>
  <r>
    <s v="FatkVsIUqco"/>
    <x v="26"/>
    <s v="Other"/>
    <s v="Biguanides"/>
    <x v="0"/>
    <d v="2015-10-09T00:00:00"/>
    <s v="Biguanides"/>
  </r>
  <r>
    <s v="ExjdbnxzUZk"/>
    <x v="26"/>
    <s v="Other"/>
    <s v="Biguanides"/>
    <x v="0"/>
    <d v="2015-05-04T00:00:00"/>
    <s v="Biguanides-&gt;Biguanides|Sulfonylureas-&gt;DPP-4 inhibitors"/>
  </r>
  <r>
    <s v="FM7J0hruQD."/>
    <x v="26"/>
    <s v="Pacific peoples"/>
    <s v="Biguanides"/>
    <x v="0"/>
    <d v="2023-01-24T00:00:00"/>
    <s v="Biguanides-&gt;Biguanides|Insulin isophane-&gt;Insulin aspart-&gt;DPP-4 inhibitors"/>
  </r>
  <r>
    <s v="fM9zYuEKAnM"/>
    <x v="26"/>
    <s v="Māori"/>
    <s v="Biguanides"/>
    <x v="0"/>
    <d v="2017-12-07T00:00:00"/>
    <s v="Biguanides"/>
  </r>
  <r>
    <s v="FHMgOrlaqbA"/>
    <x v="26"/>
    <s v="Māori"/>
    <s v="Insulin aspart|Insulin glargine"/>
    <x v="1"/>
    <d v="2018-03-19T00:00:00"/>
    <s v="Insulin aspart|Insulin glargine-&gt;Insulin glargine-&gt;Biguanides-&gt;Insulin aspart|Insulin glargine|Thiazolidinedione"/>
  </r>
  <r>
    <s v="fHnn3K1za1U"/>
    <x v="26"/>
    <s v="Other"/>
    <s v="Biguanides"/>
    <x v="0"/>
    <d v="2023-03-09T00:00:00"/>
    <s v="Biguanides"/>
  </r>
  <r>
    <s v="fiCWOg66Msk"/>
    <x v="26"/>
    <s v="Other"/>
    <s v="Biguanides"/>
    <x v="0"/>
    <d v="2013-10-01T00:00:00"/>
    <s v="Biguanides"/>
  </r>
  <r>
    <s v="fihsD7yl2pA"/>
    <x v="26"/>
    <s v="Asian"/>
    <s v="Biguanides"/>
    <x v="0"/>
    <d v="2023-06-06T00:00:00"/>
    <s v="Biguanides"/>
  </r>
  <r>
    <s v="fijtRbsB0kI"/>
    <x v="26"/>
    <s v="Asian"/>
    <s v="Biguanides"/>
    <x v="0"/>
    <d v="2019-09-06T00:00:00"/>
    <s v="Biguanides"/>
  </r>
  <r>
    <s v="fk1w4oMBFqo"/>
    <x v="26"/>
    <s v="Māori"/>
    <s v="Biguanides"/>
    <x v="0"/>
    <d v="2016-06-28T00:00:00"/>
    <s v="Biguanides"/>
  </r>
  <r>
    <s v="fj/Qp8lcF.M"/>
    <x v="26"/>
    <s v="Other"/>
    <s v="Biguanides"/>
    <x v="0"/>
    <d v="2022-06-10T00:00:00"/>
    <s v="Biguanides"/>
  </r>
  <r>
    <s v="ff8k9C5c0Z2"/>
    <x v="26"/>
    <s v="Other"/>
    <s v="Biguanides"/>
    <x v="0"/>
    <d v="2025-12-18T00:00:00"/>
    <s v="Biguanides"/>
  </r>
  <r>
    <s v="fDWpyWUg/x6"/>
    <x v="26"/>
    <s v="Pacific peoples"/>
    <s v="Biguanides"/>
    <x v="0"/>
    <d v="2023-01-09T00:00:00"/>
    <s v="Biguanides"/>
  </r>
  <r>
    <s v="c8dJEE7XteE"/>
    <x v="26"/>
    <s v="Asian"/>
    <s v="Biguanides"/>
    <x v="0"/>
    <d v="2024-07-21T00:00:00"/>
    <s v="Biguanides-&gt;Insulin isophane-&gt;Insulin aspart-&gt;Biguanides|Insulin aspart|Insulin isophane-&gt;Insulin aspart|Insulin isophane"/>
  </r>
  <r>
    <s v="BX4WDsfMJsU"/>
    <x v="26"/>
    <s v="Other"/>
    <s v="Biguanides"/>
    <x v="0"/>
    <d v="2023-01-20T00:00:00"/>
    <s v="Biguanides"/>
  </r>
  <r>
    <s v="BsJXFavjjeg"/>
    <x v="26"/>
    <s v="Pacific peoples"/>
    <s v="Biguanides"/>
    <x v="0"/>
    <d v="2014-02-12T00:00:00"/>
    <s v="Biguanides"/>
  </r>
  <r>
    <s v="bqfH53Wyii."/>
    <x v="26"/>
    <s v="Pacific peoples"/>
    <s v="Biguanides"/>
    <x v="0"/>
    <d v="2011-11-09T00:00:00"/>
    <s v="Biguanides-&gt;DPP-4 inhibitors|SGLT-2 inhibitors-&gt;DPP-4 inhibitors-&gt;GLP-1 agonists-&gt;Biguanides|GLP-1 agonists-&gt;GLP-1 agonists|Insulin glargine-&gt;Insulin glargine"/>
  </r>
  <r>
    <s v="Yi.lM5GxgvU"/>
    <x v="26"/>
    <s v="Other"/>
    <s v="Biguanides"/>
    <x v="0"/>
    <d v="2016-01-18T00:00:00"/>
    <s v="Biguanides"/>
  </r>
  <r>
    <s v="YGAV3k32372"/>
    <x v="26"/>
    <s v="Other"/>
    <s v="Biguanides"/>
    <x v="0"/>
    <d v="2012-03-03T00:00:00"/>
    <s v="Biguanides"/>
  </r>
  <r>
    <s v="YGNSmqMTWuM"/>
    <x v="26"/>
    <s v="Pacific peoples"/>
    <s v="Biguanides|Insulin isophane"/>
    <x v="0"/>
    <d v="2021-12-14T00:00:00"/>
    <s v="Biguanides|Insulin isophane"/>
  </r>
  <r>
    <s v="0.0j7DctdPw"/>
    <x v="26"/>
    <s v="Other"/>
    <s v="Biguanides"/>
    <x v="0"/>
    <d v="2011-11-16T00:00:00"/>
    <s v="Biguanides-&gt;Biguanides|DPP-4 inhibitors-&gt;DPP-4 inhibitors"/>
  </r>
  <r>
    <s v="0B/wlOE06YU"/>
    <x v="26"/>
    <s v="Asian"/>
    <s v="Biguanides"/>
    <x v="0"/>
    <d v="2019-07-11T00:00:00"/>
    <s v="Biguanides"/>
  </r>
  <r>
    <s v="07nkOTLhm8w"/>
    <x v="26"/>
    <s v="Other"/>
    <s v="Biguanides"/>
    <x v="0"/>
    <d v="2018-07-27T00:00:00"/>
    <s v="Biguanides-&gt;Insulin glargine-&gt;Insulin aspart-&gt;Insulin aspart|Insulin glargine-&gt;Biguanides|Insulin glargine-&gt;DPP-4 inhibitors-&gt;DPP-4 inhibitors|Insulin glargine-&gt;Thiazolidinedione-&gt;DPP-4 inhibitors|Thiazolidinedione-&gt;SGLT-2 inhibitors-&gt;DPP-4 inhibitors|SGLT-2 inhibitors-&gt;GLP-1 agonists"/>
  </r>
  <r>
    <s v="09hA8NwhLHc"/>
    <x v="26"/>
    <s v="Other"/>
    <s v="Biguanides"/>
    <x v="0"/>
    <d v="2022-08-18T00:00:00"/>
    <s v="Biguanides"/>
  </r>
  <r>
    <s v="0IBC1i6XtDs"/>
    <x v="26"/>
    <s v="Other"/>
    <s v="Biguanides"/>
    <x v="0"/>
    <d v="2023-05-11T00:00:00"/>
    <s v="Biguanides"/>
  </r>
  <r>
    <s v="0fxC8qvWDrI"/>
    <x v="26"/>
    <s v="Other"/>
    <s v="Biguanides"/>
    <x v="0"/>
    <d v="2017-02-20T00:00:00"/>
    <s v="Biguanides"/>
  </r>
  <r>
    <s v="0kHAT/L5Bm2"/>
    <x v="26"/>
    <s v="Pacific peoples"/>
    <s v="Biguanides"/>
    <x v="0"/>
    <d v="2012-06-27T00:00:00"/>
    <s v="Biguanides-&gt;Biguanides|Sulfonylureas-&gt;Sulfonylureas-&gt;Biguanides|Insulin isophane|Sulfonylureas-&gt;Insulin isophane-&gt;Insulin lispro-&gt;Biguanides|Insulin lispro-&gt;Insulin aspart-&gt;DPP-4 inhibitors|Sulfonylureas-&gt;DPP-4 inhibitors-&gt;DPP-4 inhibitors|GLP-1 agonists-&gt;GLP-1 agonists-&gt;Biguanides|GLP-1 agonists-&gt;SGLT-2 inhibitors-&gt;SGLT-2 inhibitors|Sulfonylureas-&gt;DPP-4 inhibitors|SGLT-2 inhibitors"/>
  </r>
  <r>
    <s v="0mW8W8vzy6I"/>
    <x v="26"/>
    <s v="Other"/>
    <s v="Insulin aspart"/>
    <x v="1"/>
    <d v="2014-01-14T00:00:00"/>
    <s v="Insulin aspart-&gt;Biguanides|Sulfonylureas-&gt;Biguanides-&gt;Sulfonylureas-&gt;Thiazolidinedione-&gt;Biguanides|Sulfonylureas|Thiazolidinedione-&gt;Biguanides|Thiazolidinedione-&gt;DPP-4 inhibitors|Sulfonylureas-&gt;DPP-4 inhibitors|Sulfonylureas|Thiazolidinedione-&gt;DPP-4 inhibitors|Thiazolidinedione-&gt;Insulin glargine-&gt;DPP-4 inhibitors|Insulin glargine|Thiazolidinedione-&gt;Biguanides|GLP-1 agonists|Insulin glargine|Thiazolidinedione-&gt;Biguanides|GLP-1 agonists|Thiazolidinedione-&gt;GLP-1 agonists|Insulin glargine-&gt;Biguanides|Insulin glargine|Thiazolidinedione-&gt;GLP-1 agonists-&gt;GLP-1 agonists|Thiazolidinedione-&gt;Biguanides|Insulin glargine-&gt;Biguanides|GLP-1 agonists-&gt;Biguanides|GLP-1 agonists|Sulfonylureas-&gt;SGLT-2 inhibitors"/>
  </r>
  <r>
    <s v="0o4lGiaDq5k"/>
    <x v="26"/>
    <s v="Asian"/>
    <s v="Insulin aspart|Insulin isophane"/>
    <x v="1"/>
    <d v="2012-12-11T00:00:00"/>
    <s v="Insulin aspart|Insulin isophane-&gt;Biguanides-&gt;Biguanides|Sulfonylureas-&gt;Sulfonylureas-&gt;DPP-4 inhibitors-&gt;DPP-4 inhibitors|Sulfonylureas-&gt;DPP-4 inhibitors|Insulin aspart|Insulin isophane|Sulfonylureas-&gt;DPP-4 inhibitors|Insulin glargine-&gt;SGLT-2 inhibitors-&gt;DPP-4 inhibitors|Insulin glargine|SGLT-2 inhibitors-&gt;Insulin glargine-&gt;DPP-4 inhibitors|SGLT-2 inhibitors"/>
  </r>
  <r>
    <s v="17rwa84qXIE"/>
    <x v="26"/>
    <s v="Other"/>
    <s v="Biguanides|Insulin isophane"/>
    <x v="0"/>
    <d v="2020-04-03T00:00:00"/>
    <s v="Biguanides|Insulin isophane-&gt;Insulin isophane"/>
  </r>
  <r>
    <s v="1encqICpL6w"/>
    <x v="26"/>
    <s v="Māori"/>
    <s v="Biguanides"/>
    <x v="0"/>
    <d v="2017-10-30T00:00:00"/>
    <s v="Biguanides-&gt;Insulin glargine-&gt;Insulin aspart|Insulin glargine-&gt;Sulfonylureas-&gt;DPP-4 inhibitors|Sulfonylureas-&gt;SGLT-2 inhibitors-&gt;DPP-4 inhibitors|SGLT-2 inhibitors-&gt;DPP-4 inhibitors|SGLT-2 inhibitors|Sulfonylureas-&gt;DPP-4 inhibitors"/>
  </r>
  <r>
    <s v="0s4sAJYcogE"/>
    <x v="26"/>
    <s v="Other"/>
    <s v="Biguanides"/>
    <x v="0"/>
    <d v="2022-12-02T00:00:00"/>
    <s v="Biguanides"/>
  </r>
  <r>
    <s v="BmLSZjHmK.E"/>
    <x v="26"/>
    <s v="Pacific peoples"/>
    <s v="Biguanides"/>
    <x v="0"/>
    <d v="2025-05-14T00:00:00"/>
    <s v="Biguanides"/>
  </r>
  <r>
    <s v="BgGy9uDizrI"/>
    <x v="26"/>
    <s v="Pacific peoples"/>
    <s v="Biguanides"/>
    <x v="0"/>
    <d v="2011-09-05T00:00:00"/>
    <s v="Biguanides-&gt;Biguanides|Sulfonylureas-&gt;Insulin glargine-&gt;Insulin glargine|Sulfonylureas-&gt;Biguanides|Insulin glargine|Sulfonylureas-&gt;Biguanides|Insulin glargine-&gt;Sulfonylureas-&gt;DPP-4 inhibitors-&gt;Biguanides|DPP-4 inhibitors|Insulin glargine|Sulfonylureas-&gt;DPP-4 inhibitors|Insulin glargine|Sulfonylureas-&gt;DPP-4 inhibitors|Insulin glargine-&gt;DPP-4 inhibitors|Insulin glargine|SGLT-2 inhibitors|Sulfonylureas-&gt;DPP-4 inhibitors|Insulin glargine|SGLT-2 inhibitors-&gt;SGLT-2 inhibitors"/>
  </r>
  <r>
    <s v="1Vm/7jZGg3A"/>
    <x v="26"/>
    <s v="Pacific peoples"/>
    <s v="Biguanides"/>
    <x v="0"/>
    <d v="2025-05-19T00:00:00"/>
    <s v="Biguanides"/>
  </r>
  <r>
    <s v="bFqsG/8yeXI"/>
    <x v="26"/>
    <s v="Māori"/>
    <s v="Biguanides"/>
    <x v="0"/>
    <d v="2025-07-25T00:00:00"/>
    <s v="Biguanides-&gt;DPP-4 inhibitors"/>
  </r>
  <r>
    <s v="1naHE7UpqgQ"/>
    <x v="26"/>
    <s v="Pacific peoples"/>
    <s v="Biguanides|Insulin isophane"/>
    <x v="0"/>
    <d v="2014-02-26T00:00:00"/>
    <s v="Biguanides|Insulin isophane"/>
  </r>
  <r>
    <s v="1PvGznqI3MQ"/>
    <x v="26"/>
    <s v="Māori"/>
    <s v="Biguanides"/>
    <x v="0"/>
    <d v="2021-01-15T00:00:00"/>
    <s v="Biguanides"/>
  </r>
  <r>
    <s v="QYBUavZGiHY"/>
    <x v="26"/>
    <s v="Māori"/>
    <s v="Biguanides"/>
    <x v="0"/>
    <d v="2021-03-10T00:00:00"/>
    <s v="Biguanides"/>
  </r>
  <r>
    <s v="qyJsgeuI4Xg"/>
    <x v="26"/>
    <s v="Other"/>
    <s v="Biguanides"/>
    <x v="0"/>
    <d v="2022-11-24T00:00:00"/>
    <s v="Biguanides-&gt;Biguanides|GLP-1 agonists"/>
  </r>
  <r>
    <s v="r.JwN8IOhU."/>
    <x v="26"/>
    <s v="Asian"/>
    <s v="Biguanides"/>
    <x v="0"/>
    <d v="2017-06-14T00:00:00"/>
    <s v="Biguanides"/>
  </r>
  <r>
    <s v="R2ReywXEbMo"/>
    <x v="26"/>
    <s v="Other"/>
    <s v="Biguanides"/>
    <x v="0"/>
    <d v="2025-09-17T00:00:00"/>
    <s v="Biguanides"/>
  </r>
  <r>
    <s v="R0juguwE9UQ"/>
    <x v="26"/>
    <s v="Other"/>
    <s v="Biguanides"/>
    <x v="0"/>
    <d v="2020-12-16T00:00:00"/>
    <s v="Biguanides"/>
  </r>
  <r>
    <s v="rbg1DmItm62"/>
    <x v="26"/>
    <s v="Other"/>
    <s v="Biguanides"/>
    <x v="0"/>
    <d v="2025-04-22T00:00:00"/>
    <s v="Biguanides"/>
  </r>
  <r>
    <s v="R6lbl1gtWZo"/>
    <x v="26"/>
    <s v="Pacific peoples"/>
    <s v="Biguanides"/>
    <x v="0"/>
    <d v="2025-05-26T00:00:00"/>
    <s v="Biguanides-&gt;DPP-4 inhibitors"/>
  </r>
  <r>
    <s v="r8giRo1IoHk"/>
    <x v="26"/>
    <s v="Other"/>
    <s v="Biguanides"/>
    <x v="0"/>
    <d v="2024-09-27T00:00:00"/>
    <s v="Biguanides"/>
  </r>
  <r>
    <s v="r6vq5qIO8/Q"/>
    <x v="26"/>
    <s v="Asian"/>
    <s v="Biguanides"/>
    <x v="0"/>
    <d v="2012-04-23T00:00:00"/>
    <s v="Biguanides-&gt;Biguanides|DPP-4 inhibitors-&gt;DPP-4 inhibitors-&gt;Sulfonylureas-&gt;DPP-4 inhibitors|Sulfonylureas-&gt;DPP-4 inhibitors|SGLT-2 inhibitors"/>
  </r>
  <r>
    <s v="rjNnJZsGjro"/>
    <x v="26"/>
    <s v="Asian"/>
    <s v="Biguanides|Insulin aspart|Insulin isophane"/>
    <x v="0"/>
    <d v="2022-05-18T00:00:00"/>
    <s v="Biguanides|Insulin aspart|Insulin isophane"/>
  </r>
  <r>
    <s v="rDnpkpRfrmw"/>
    <x v="26"/>
    <s v="Other"/>
    <s v="Biguanides"/>
    <x v="0"/>
    <d v="2012-01-10T00:00:00"/>
    <s v="Biguanides"/>
  </r>
  <r>
    <s v="Ri2lsUxqeFg"/>
    <x v="26"/>
    <s v="Other"/>
    <s v="Biguanides"/>
    <x v="0"/>
    <d v="2016-05-03T00:00:00"/>
    <s v="Biguanides"/>
  </r>
  <r>
    <s v="rGWWxs1tmCY"/>
    <x v="26"/>
    <s v="Other"/>
    <s v="Biguanides"/>
    <x v="0"/>
    <d v="2020-12-14T00:00:00"/>
    <s v="Biguanides"/>
  </r>
  <r>
    <s v="QUleTEJv9so"/>
    <x v="26"/>
    <s v="Māori"/>
    <s v="Biguanides"/>
    <x v="0"/>
    <d v="2025-11-03T00:00:00"/>
    <s v="Biguanides"/>
  </r>
  <r>
    <s v="QTwsLc3bskE"/>
    <x v="26"/>
    <s v="Asian"/>
    <s v="Biguanides|Sulfonylureas"/>
    <x v="0"/>
    <d v="2013-05-18T00:00:00"/>
    <s v="Biguanides|Sulfonylureas-&gt;Sulfonylureas-&gt;Biguanides-&gt;Insulin isophane-&gt;Insulin glargine-&gt;Insulin lispro-&gt;DPP-4 inhibitors-&gt;DPP-4 inhibitors|Sulfonylureas"/>
  </r>
  <r>
    <s v="qvDOT789eX."/>
    <x v="26"/>
    <s v="Asian"/>
    <s v="Biguanides"/>
    <x v="0"/>
    <d v="2016-07-24T00:00:00"/>
    <s v="Biguanides"/>
  </r>
  <r>
    <s v="qs3FmfyQc2k"/>
    <x v="26"/>
    <s v="Asian"/>
    <s v="Biguanides"/>
    <x v="0"/>
    <d v="2018-05-15T00:00:00"/>
    <s v="Biguanides"/>
  </r>
  <r>
    <s v="QrnzJlaKHY6"/>
    <x v="26"/>
    <s v="Māori"/>
    <s v="Biguanides"/>
    <x v="0"/>
    <d v="2023-06-14T00:00:00"/>
    <s v="Biguanides"/>
  </r>
  <r>
    <s v="nvtw/dWRXsY"/>
    <x v="26"/>
    <s v="Māori"/>
    <s v="Biguanides"/>
    <x v="0"/>
    <d v="2023-07-03T00:00:00"/>
    <s v="Biguanides"/>
  </r>
  <r>
    <s v="NlwIBWNOQzY"/>
    <x v="26"/>
    <s v="Other"/>
    <s v="Biguanides"/>
    <x v="0"/>
    <d v="2023-02-24T00:00:00"/>
    <s v="Biguanides"/>
  </r>
  <r>
    <s v="nK7CrOB1JaM"/>
    <x v="26"/>
    <s v="Māori"/>
    <s v="Biguanides"/>
    <x v="0"/>
    <d v="2013-12-11T00:00:00"/>
    <s v="Biguanides-&gt;Biguanides|DPP-4 inhibitors|SGLT-2 inhibitors"/>
  </r>
  <r>
    <s v="nj2TMiKYvMU"/>
    <x v="26"/>
    <s v="Other"/>
    <s v="Biguanides"/>
    <x v="0"/>
    <d v="2021-04-17T00:00:00"/>
    <s v="Biguanides"/>
  </r>
  <r>
    <s v="NQr4keJLHN6"/>
    <x v="26"/>
    <s v="Other"/>
    <s v="Biguanides"/>
    <x v="0"/>
    <d v="2015-12-21T00:00:00"/>
    <s v="Biguanides"/>
  </r>
  <r>
    <s v="Y3nxEBbRI6g"/>
    <x v="26"/>
    <s v="Pacific peoples"/>
    <s v="Biguanides"/>
    <x v="0"/>
    <d v="2013-09-10T00:00:00"/>
    <s v="Biguanides"/>
  </r>
  <r>
    <s v="y9GfGuwz3GQ"/>
    <x v="26"/>
    <s v="Other"/>
    <s v="Biguanides"/>
    <x v="0"/>
    <d v="2022-07-13T00:00:00"/>
    <s v="Biguanides"/>
  </r>
  <r>
    <s v="y8fynD0yrbo"/>
    <x v="26"/>
    <s v="Asian"/>
    <s v="Biguanides"/>
    <x v="0"/>
    <d v="2025-05-13T00:00:00"/>
    <s v="Biguanides"/>
  </r>
  <r>
    <s v="y6IsclN7IYg"/>
    <x v="26"/>
    <s v="Other"/>
    <s v="Biguanides|Insulin isophane"/>
    <x v="0"/>
    <d v="2013-11-23T00:00:00"/>
    <s v="Biguanides|Insulin isophane"/>
  </r>
  <r>
    <s v="y6utNPvSwn."/>
    <x v="26"/>
    <s v="Other"/>
    <s v="Biguanides"/>
    <x v="0"/>
    <d v="2016-08-25T00:00:00"/>
    <s v="Biguanides-&gt;DPP-4 inhibitors-&gt;Biguanides|DPP-4 inhibitors"/>
  </r>
  <r>
    <s v="yciVRz/NF6."/>
    <x v="26"/>
    <s v="Other"/>
    <s v="Biguanides"/>
    <x v="0"/>
    <d v="2025-11-26T00:00:00"/>
    <s v="Biguanides"/>
  </r>
  <r>
    <s v="yCmqyK3zm5A"/>
    <x v="26"/>
    <s v="Asian"/>
    <s v="Biguanides"/>
    <x v="0"/>
    <d v="2024-07-23T00:00:00"/>
    <s v="Biguanides-&gt;SGLT-2 inhibitors"/>
  </r>
  <r>
    <s v="YBcao.Nf8Oo"/>
    <x v="26"/>
    <s v="Other"/>
    <s v="Biguanides"/>
    <x v="0"/>
    <d v="2023-11-04T00:00:00"/>
    <s v="Biguanides"/>
  </r>
  <r>
    <s v="yBDfxvNRBeY"/>
    <x v="26"/>
    <s v="Asian"/>
    <s v="Biguanides"/>
    <x v="0"/>
    <d v="2024-10-15T00:00:00"/>
    <s v="Biguanides"/>
  </r>
  <r>
    <s v="yC/.07DmTss"/>
    <x v="26"/>
    <s v="Other"/>
    <s v="Biguanides"/>
    <x v="0"/>
    <d v="2012-01-04T00:00:00"/>
    <s v="Biguanides-&gt;Sulfonylureas-&gt;Biguanides|Sulfonylureas-&gt;Biguanides|Insulin glargine|Sulfonylureas-&gt;Biguanides|Insulin aspart|Sulfonylureas-&gt;Biguanides|Insulin glulisine|Sulfonylureas-&gt;Biguanides|Insulin glargine|Insulin glulisine|Sulfonylureas-&gt;Insulin glulisine-&gt;Insulin glargine-&gt;Biguanides|Insulin aspart|Insulin isophane-&gt;Insulin aspart|Insulin isophane-&gt;Insulin isophane-&gt;Insulin aspart-&gt;Insulin glargine|Insulin Neutral-&gt;Insulin Neutral-&gt;Biguanides|Insulin glargine"/>
  </r>
  <r>
    <s v="v9b6.ZWZJbo"/>
    <x v="26"/>
    <s v="Māori"/>
    <s v="Biguanides|Insulin isophane"/>
    <x v="0"/>
    <d v="2021-07-16T00:00:00"/>
    <s v="Biguanides|Insulin isophane-&gt;Insulin aspart|Insulin isophane-&gt;Biguanides|Insulin aspart|Insulin isophane-&gt;Biguanides|Insulin aspart-&gt;Biguanides"/>
  </r>
  <r>
    <s v="v7yUFir1sXQ"/>
    <x v="26"/>
    <s v="Asian"/>
    <s v="Biguanides"/>
    <x v="0"/>
    <d v="2013-10-10T00:00:00"/>
    <s v="Biguanides-&gt;Biguanides|Sulfonylureas-&gt;DPP-4 inhibitors-&gt;Biguanides|DPP-4 inhibitors-&gt;DPP-4 inhibitors|Insulin lispro-&gt;Biguanides|GLP-1 agonists-&gt;GLP-1 agonists-&gt;Biguanides|GLP-1 agonists|Sulfonylureas-&gt;GLP-1 agonists|Sulfonylureas-&gt;Biguanides|GLP-1 agonists|Insulin glargine-&gt;Insulin glargine-&gt;Biguanides|Insulin glargine-&gt;GLP-1 agonists|Insulin glargine-&gt;Insulin aspart|Thiazolidinedione-&gt;GLP-1 agonists|Insulin aspart-&gt;Insulin aspart-&gt;Biguanides|GLP-1 agonists|Insulin aspart|Thiazolidinedione"/>
  </r>
  <r>
    <s v="XtBJFQRMDbQ"/>
    <x v="26"/>
    <s v="Other"/>
    <s v="Biguanides"/>
    <x v="0"/>
    <d v="2015-06-10T00:00:00"/>
    <s v="Biguanides-&gt;Biguanides|Sulfonylureas-&gt;Sulfonylureas-&gt;Biguanides|DPP-4 inhibitors|Sulfonylureas-&gt;DPP-4 inhibitors-&gt;DPP-4 inhibitors|Sulfonylureas-&gt;DPP-4 inhibitors|SGLT-2 inhibitors|Sulfonylureas-&gt;DPP-4 inhibitors|SGLT-2 inhibitors"/>
  </r>
  <r>
    <s v="xs/c7n.hPmI"/>
    <x v="26"/>
    <s v="Pacific peoples"/>
    <s v="Biguanides"/>
    <x v="0"/>
    <d v="2015-09-16T00:00:00"/>
    <s v="Biguanides"/>
  </r>
  <r>
    <s v="xWgd.IaxxjY"/>
    <x v="26"/>
    <s v="Pacific peoples"/>
    <s v="Biguanides"/>
    <x v="0"/>
    <d v="2025-06-09T00:00:00"/>
    <s v="Biguanides"/>
  </r>
  <r>
    <s v="xUXKTahxGig"/>
    <x v="26"/>
    <s v="Māori"/>
    <s v="Biguanides"/>
    <x v="0"/>
    <d v="2013-07-25T00:00:00"/>
    <s v="Biguanides-&gt;Sulfonylureas-&gt;Biguanides|Sulfonylureas-&gt;DPP-4 inhibitors-&gt;Biguanides|DPP-4 inhibitors|Sulfonylureas-&gt;Biguanides|DPP-4 inhibitors-&gt;Biguanides|GLP-1 agonists|Insulin glargine-&gt;GLP-1 agonists|Insulin glargine"/>
  </r>
  <r>
    <s v="uLtsG8MpjL."/>
    <x v="26"/>
    <s v="Asian"/>
    <s v="Biguanides"/>
    <x v="0"/>
    <d v="2022-08-12T00:00:00"/>
    <s v="Biguanides"/>
  </r>
  <r>
    <s v="ulz2sWl70xE"/>
    <x v="26"/>
    <s v="Māori"/>
    <s v="Biguanides"/>
    <x v="0"/>
    <d v="2020-04-01T00:00:00"/>
    <s v="Biguanides"/>
  </r>
  <r>
    <s v="UMh7RK/74J."/>
    <x v="26"/>
    <s v="Māori"/>
    <s v="Biguanides"/>
    <x v="0"/>
    <d v="2018-04-20T00:00:00"/>
    <s v="Biguanides"/>
  </r>
  <r>
    <s v="US.h3P44Z8Q"/>
    <x v="26"/>
    <s v="Māori"/>
    <s v="Biguanides"/>
    <x v="0"/>
    <d v="2017-10-26T00:00:00"/>
    <s v="Biguanides"/>
  </r>
  <r>
    <s v="UrF3r68Hdpg"/>
    <x v="26"/>
    <s v="Māori"/>
    <s v="Biguanides"/>
    <x v="0"/>
    <d v="2018-06-13T00:00:00"/>
    <s v="Biguanides-&gt;Sulfonylureas-&gt;SGLT-2 inhibitors-&gt;SGLT-2 inhibitors|Sulfonylureas-&gt;GLP-1 agonists-&gt;GLP-1 agonists|SGLT-2 inhibitors-&gt;GLP-1 agonists|SGLT-2 inhibitors|Sulfonylureas"/>
  </r>
  <r>
    <s v="uQ6XEVxi1yY"/>
    <x v="26"/>
    <s v="Pacific peoples"/>
    <s v="Biguanides"/>
    <x v="0"/>
    <d v="2024-08-29T00:00:00"/>
    <s v="Biguanides"/>
  </r>
  <r>
    <s v="uNjpK/T1o4c"/>
    <x v="26"/>
    <s v="Pacific peoples"/>
    <s v="Biguanides"/>
    <x v="0"/>
    <d v="2012-01-27T00:00:00"/>
    <s v="Biguanides"/>
  </r>
  <r>
    <s v="upAU/.wVvr."/>
    <x v="26"/>
    <s v="Pacific peoples"/>
    <s v="Biguanides"/>
    <x v="0"/>
    <d v="2025-05-16T00:00:00"/>
    <s v="Biguanides"/>
  </r>
  <r>
    <s v="v5hUgUCqOXs"/>
    <x v="26"/>
    <s v="Other"/>
    <s v="Biguanides"/>
    <x v="0"/>
    <d v="2017-03-22T00:00:00"/>
    <s v="Biguanides"/>
  </r>
  <r>
    <s v="uZ9n3pJWUCw"/>
    <x v="26"/>
    <s v="Māori"/>
    <s v="Biguanides"/>
    <x v="0"/>
    <d v="2012-05-08T00:00:00"/>
    <s v="Biguanides"/>
  </r>
  <r>
    <s v="V.D9eEEjAX6"/>
    <x v="26"/>
    <s v="Asian"/>
    <s v="Biguanides"/>
    <x v="0"/>
    <d v="2023-10-03T00:00:00"/>
    <s v="Biguanides"/>
  </r>
  <r>
    <s v="UUCXVRrNXp6"/>
    <x v="26"/>
    <s v="Other"/>
    <s v="Biguanides"/>
    <x v="0"/>
    <d v="2016-11-07T00:00:00"/>
    <s v="Biguanides"/>
  </r>
  <r>
    <s v="UuJWlKo7MV6"/>
    <x v="26"/>
    <s v="Other"/>
    <s v="Biguanides"/>
    <x v="0"/>
    <d v="2025-07-08T00:00:00"/>
    <s v="Biguanides"/>
  </r>
  <r>
    <s v="UWBPgqdAaq."/>
    <x v="26"/>
    <s v="Asian"/>
    <s v="Biguanides"/>
    <x v="0"/>
    <d v="2016-11-26T00:00:00"/>
    <s v="Biguanides-&gt;Insulin aspart|Insulin isophane-&gt;Insulin aspart-&gt;Insulin isophane-&gt;DPP-4 inhibitors|SGLT-2 inhibitors-&gt;DPP-4 inhibitors-&gt;Biguanides|DPP-4 inhibitors|SGLT-2 inhibitors-&gt;SGLT-2 inhibitors-&gt;Insulin aspart|Insulin glargine-&gt;Insulin glargine-&gt;Biguanides|Insulin aspart"/>
  </r>
  <r>
    <s v="gyCBPzmB0XA"/>
    <x v="26"/>
    <s v="Māori"/>
    <s v="Biguanides"/>
    <x v="0"/>
    <d v="2011-11-01T00:00:00"/>
    <s v="Biguanides"/>
  </r>
  <r>
    <s v="gxyHcu4SFX2"/>
    <x v="26"/>
    <s v="Other"/>
    <s v="Biguanides"/>
    <x v="0"/>
    <d v="2022-11-12T00:00:00"/>
    <s v="Biguanides-&gt;DPP-4 inhibitors"/>
  </r>
  <r>
    <s v="GZSOPvgxxT2"/>
    <x v="26"/>
    <s v="Māori"/>
    <s v="Biguanides"/>
    <x v="0"/>
    <d v="2023-11-29T00:00:00"/>
    <s v="Biguanides-&gt;SGLT-2 inhibitors-&gt;GLP-1 agonists"/>
  </r>
  <r>
    <s v="gzAEEIoOV2I"/>
    <x v="26"/>
    <s v="Māori"/>
    <s v="Biguanides|DPP-4 inhibitors"/>
    <x v="0"/>
    <d v="2025-08-06T00:00:00"/>
    <s v="Biguanides|DPP-4 inhibitors-&gt;Biguanides|DPP-4 inhibitors|GLP-1 agonists-&gt;DPP-4 inhibitors-&gt;DPP-4 inhibitors|GLP-1 agonists"/>
  </r>
  <r>
    <s v="gq6B/Z5gRXQ"/>
    <x v="26"/>
    <s v="Asian"/>
    <s v="Biguanides"/>
    <x v="0"/>
    <d v="2024-03-15T00:00:00"/>
    <s v="Biguanides"/>
  </r>
  <r>
    <s v="Gqla57vQIuI"/>
    <x v="26"/>
    <s v="Other"/>
    <s v="Biguanides"/>
    <x v="0"/>
    <d v="2021-10-07T00:00:00"/>
    <s v="Biguanides"/>
  </r>
  <r>
    <s v="gUbxrkWCyuY"/>
    <x v="26"/>
    <s v="Other"/>
    <s v="Biguanides"/>
    <x v="0"/>
    <d v="2015-06-30T00:00:00"/>
    <s v="Biguanides"/>
  </r>
  <r>
    <s v="tPdm4BlzfPY"/>
    <x v="26"/>
    <s v="Asian"/>
    <s v="Biguanides"/>
    <x v="0"/>
    <d v="2019-01-29T00:00:00"/>
    <s v="Biguanides"/>
  </r>
  <r>
    <s v="tR2Djlcepkc"/>
    <x v="26"/>
    <s v="Other"/>
    <s v="Biguanides"/>
    <x v="0"/>
    <d v="2023-04-03T00:00:00"/>
    <s v="Biguanides"/>
  </r>
  <r>
    <s v="dy7gavnOziQ"/>
    <x v="26"/>
    <s v="Pacific peoples"/>
    <s v="Biguanides"/>
    <x v="0"/>
    <d v="2022-11-20T00:00:00"/>
    <s v="Biguanides"/>
  </r>
  <r>
    <s v="dZ3kdaAf.WY"/>
    <x v="26"/>
    <s v="Other"/>
    <s v="Biguanides"/>
    <x v="0"/>
    <d v="2022-06-07T00:00:00"/>
    <s v="Biguanides-&gt;Insulin isophane"/>
  </r>
  <r>
    <s v="DymWWq8CA9."/>
    <x v="26"/>
    <s v="Asian"/>
    <s v="Biguanides"/>
    <x v="0"/>
    <d v="2017-07-03T00:00:00"/>
    <s v="Biguanides-&gt;Biguanides|Sulfonylureas-&gt;Biguanides|SGLT-2 inhibitors|Sulfonylureas-&gt;SGLT-2 inhibitors-&gt;DPP-4 inhibitors|SGLT-2 inhibitors"/>
  </r>
  <r>
    <s v="GOVy7ZuSYvU"/>
    <x v="26"/>
    <s v="Asian"/>
    <s v="Insulin aspart|Insulin isophane"/>
    <x v="1"/>
    <d v="2019-02-02T00:00:00"/>
    <s v="Insulin aspart|Insulin isophane-&gt;Biguanides|Insulin isophane-&gt;Insulin isophane"/>
  </r>
  <r>
    <s v="T6w2AtWUJWY"/>
    <x v="26"/>
    <s v="Māori"/>
    <s v="Biguanides"/>
    <x v="0"/>
    <d v="2020-02-19T00:00:00"/>
    <s v="Biguanides"/>
  </r>
  <r>
    <s v="t87KCUgz2lM"/>
    <x v="26"/>
    <s v="Māori"/>
    <s v="Biguanides"/>
    <x v="0"/>
    <d v="2023-11-24T00:00:00"/>
    <s v="Biguanides"/>
  </r>
  <r>
    <s v="T90Th5iJGB2"/>
    <x v="26"/>
    <s v="Māori"/>
    <s v="Biguanides"/>
    <x v="0"/>
    <d v="2024-06-10T00:00:00"/>
    <s v="Biguanides"/>
  </r>
  <r>
    <s v="t7X7.C99Z2c"/>
    <x v="26"/>
    <s v="Pacific peoples"/>
    <s v="Biguanides"/>
    <x v="0"/>
    <d v="2018-02-26T00:00:00"/>
    <s v="Biguanides-&gt;SGLT-2 inhibitors-&gt;Biguanides|SGLT-2 inhibitors-&gt;DPP-4 inhibitors|SGLT-2 inhibitors-&gt;DPP-4 inhibitors"/>
  </r>
  <r>
    <s v="TAc9dw5JgPU"/>
    <x v="26"/>
    <s v="Other"/>
    <s v="Insulin isophane"/>
    <x v="1"/>
    <d v="2019-02-19T00:00:00"/>
    <s v="Insulin isophane-&gt;Biguanides"/>
  </r>
  <r>
    <s v="tbr1TLIxx9M"/>
    <x v="26"/>
    <s v="Māori"/>
    <s v="Biguanides"/>
    <x v="0"/>
    <d v="2018-08-02T00:00:00"/>
    <s v="Biguanides"/>
  </r>
  <r>
    <s v="qeyCh4W/YfM"/>
    <x v="26"/>
    <s v="Pacific peoples"/>
    <s v="Biguanides"/>
    <x v="0"/>
    <d v="2011-11-03T00:00:00"/>
    <s v="Biguanides-&gt;Biguanides|Sulfonylureas-&gt;Biguanides|SGLT-2 inhibitors-&gt;DPP-4 inhibitors-&gt;SGLT-2 inhibitors-&gt;DPP-4 inhibitors|SGLT-2 inhibitors"/>
  </r>
  <r>
    <s v="T0K6tVvvF5g"/>
    <x v="26"/>
    <s v="Asian"/>
    <s v="Insulin aspart"/>
    <x v="1"/>
    <d v="2011-04-19T00:00:00"/>
    <s v="Insulin aspart-&gt;Biguanides"/>
  </r>
  <r>
    <s v="t0ufOvwXtIA"/>
    <x v="26"/>
    <s v="Pacific peoples"/>
    <s v="Biguanides"/>
    <x v="0"/>
    <d v="2024-03-21T00:00:00"/>
    <s v="Biguanides-&gt;Insulin isophane"/>
  </r>
  <r>
    <s v="SyNWli.5e/w"/>
    <x v="26"/>
    <s v="Māori"/>
    <s v="Biguanides|Insulin aspart|Insulin isophane"/>
    <x v="0"/>
    <d v="2016-02-25T00:00:00"/>
    <s v="Biguanides|Insulin aspart|Insulin isophane-&gt;Insulin isophane-&gt;Insulin aspart"/>
  </r>
  <r>
    <s v="SYkr7rqgwDY"/>
    <x v="26"/>
    <s v="Other"/>
    <s v="Biguanides"/>
    <x v="0"/>
    <d v="2025-02-20T00:00:00"/>
    <s v="Biguanides"/>
  </r>
  <r>
    <s v="qfPtWSEWuDU"/>
    <x v="26"/>
    <s v="Māori"/>
    <s v="Biguanides"/>
    <x v="0"/>
    <d v="2016-11-18T00:00:00"/>
    <s v="Biguanides"/>
  </r>
  <r>
    <s v="sZfevje.nfM"/>
    <x v="26"/>
    <s v="Other"/>
    <s v="Biguanides"/>
    <x v="0"/>
    <d v="2017-07-21T00:00:00"/>
    <s v="Biguanides"/>
  </r>
  <r>
    <s v="TJujK901MSg"/>
    <x v="26"/>
    <s v="Asian"/>
    <s v="Biguanides"/>
    <x v="0"/>
    <d v="2023-07-26T00:00:00"/>
    <s v="Biguanides"/>
  </r>
  <r>
    <s v="TK65MmX1TCU"/>
    <x v="26"/>
    <s v="Māori"/>
    <s v="Biguanides"/>
    <x v="0"/>
    <d v="2021-08-23T00:00:00"/>
    <s v="Biguanides"/>
  </r>
  <r>
    <s v="TeItnKoN.mI"/>
    <x v="26"/>
    <s v="Māori"/>
    <s v="Biguanides"/>
    <x v="0"/>
    <d v="2015-02-17T00:00:00"/>
    <s v="Biguanides"/>
  </r>
  <r>
    <s v="tFheXshu/6I"/>
    <x v="26"/>
    <s v="Pacific peoples"/>
    <s v="Biguanides"/>
    <x v="0"/>
    <d v="2022-08-17T00:00:00"/>
    <s v="Biguanides-&gt;DPP-4 inhibitors"/>
  </r>
  <r>
    <s v="tFbpRv9HxHE"/>
    <x v="26"/>
    <s v="Asian"/>
    <s v="Biguanides"/>
    <x v="0"/>
    <d v="2017-10-06T00:00:00"/>
    <s v="Biguanides"/>
  </r>
  <r>
    <s v="KSGjiis8pxQ"/>
    <x v="26"/>
    <s v="Other"/>
    <s v="Biguanides"/>
    <x v="0"/>
    <d v="2017-12-08T00:00:00"/>
    <s v="Biguanides"/>
  </r>
  <r>
    <s v="Kowi/xlsiwU"/>
    <x v="26"/>
    <s v="Māori"/>
    <s v="Biguanides"/>
    <x v="0"/>
    <d v="2023-08-24T00:00:00"/>
    <s v="Biguanides"/>
  </r>
  <r>
    <s v="kNOKZUDHIL6"/>
    <x v="26"/>
    <s v="Pacific peoples"/>
    <s v="Biguanides"/>
    <x v="0"/>
    <d v="2017-10-02T00:00:00"/>
    <s v="Biguanides-&gt;Biguanides|Sulfonylureas-&gt;DPP-4 inhibitors-&gt;DPP-4 inhibitors|Sulfonylureas-&gt;Biguanides|DPP-4 inhibitors|Sulfonylureas-&gt;Sulfonylureas"/>
  </r>
  <r>
    <s v="KJifY4MKFbQ"/>
    <x v="26"/>
    <s v="Pacific peoples"/>
    <s v="Biguanides"/>
    <x v="0"/>
    <d v="2016-04-01T00:00:00"/>
    <s v="Biguanides-&gt;DPP-4 inhibitors|SGLT-2 inhibitors-&gt;DPP-4 inhibitors"/>
  </r>
  <r>
    <s v="KkJkVzaVVlk"/>
    <x v="26"/>
    <s v="Other"/>
    <s v="Biguanides"/>
    <x v="0"/>
    <d v="2018-03-18T00:00:00"/>
    <s v="Biguanides"/>
  </r>
  <r>
    <s v="kZLIhTsDuVs"/>
    <x v="26"/>
    <s v="Pacific peoples"/>
    <s v="Biguanides"/>
    <x v="0"/>
    <d v="2011-10-13T00:00:00"/>
    <s v="Biguanides-&gt;Sulfonylureas-&gt;Biguanides|Sulfonylureas-&gt;DPP-4 inhibitors-&gt;Biguanides|DPP-4 inhibitors|Sulfonylureas-&gt;Biguanides|DPP-4 inhibitors-&gt;DPP-4 inhibitors|SGLT-2 inhibitors|Sulfonylureas-&gt;GLP-1 agonists|SGLT-2 inhibitors|Sulfonylureas-&gt;SGLT-2 inhibitors|Sulfonylureas"/>
  </r>
  <r>
    <s v="L4EMBNQSwN2"/>
    <x v="26"/>
    <s v="Other"/>
    <s v="Biguanides"/>
    <x v="0"/>
    <d v="2023-08-09T00:00:00"/>
    <s v="Biguanides-&gt;Biguanides|Insulin glargine|Sulfonylureas-&gt;GLP-1 agonists-&gt;GLP-1 agonists|Insulin glargine-&gt;Biguanides|Sulfonylureas-&gt;Biguanides|GLP-1 agonists|Insulin glargine|Sulfonylureas-&gt;Insulin glargine-&gt;Insulin lispro|SGLT-2 inhibitors-&gt;Biguanides|Insulin lispro|SGLT-2 inhibitors-&gt;Biguanides|Insulin lispro-&gt;SGLT-2 inhibitors"/>
  </r>
  <r>
    <s v="L4o56aEGrxk"/>
    <x v="26"/>
    <s v="Asian"/>
    <s v="Biguanides"/>
    <x v="0"/>
    <d v="2022-07-18T00:00:00"/>
    <s v="Biguanides-&gt;DPP-4 inhibitors-&gt;Biguanides|DPP-4 inhibitors-&gt;SGLT-2 inhibitors-&gt;Biguanides|DPP-4 inhibitors|SGLT-2 inhibitors-&gt;Biguanides|SGLT-2 inhibitors"/>
  </r>
  <r>
    <s v="ktMUbGokVbA"/>
    <x v="26"/>
    <s v="Other"/>
    <s v="Insulin Neutral"/>
    <x v="1"/>
    <d v="2012-05-24T00:00:00"/>
    <s v="Insulin Neutral-&gt;Biguanides-&gt;Insulin isophane-&gt;Insulin aspart|Insulin isophane-&gt;Biguanides|Insulin aspart|Insulin isophane-&gt;Insulin aspart|Insulin glargine-&gt;Biguanides|Insulin aspart-&gt;Insulin aspart-&gt;GLP-1 agonists-&gt;GLP-1 agonists|Insulin aspart-&gt;Insulin aspart|SGLT-2 inhibitors"/>
  </r>
  <r>
    <s v="h9.t9/dDxTc"/>
    <x v="26"/>
    <s v="Other"/>
    <s v="Biguanides|Insulin isophane"/>
    <x v="0"/>
    <d v="2018-08-16T00:00:00"/>
    <s v="Biguanides|Insulin isophane-&gt;Insulin aspart|Insulin isophane-&gt;Insulin isophane-&gt;Biguanides"/>
  </r>
  <r>
    <s v="h99Copdtv.U"/>
    <x v="26"/>
    <s v="Asian"/>
    <s v="Biguanides"/>
    <x v="0"/>
    <d v="2018-09-17T00:00:00"/>
    <s v="Biguanides"/>
  </r>
  <r>
    <s v="hc4qX2EoFb2"/>
    <x v="26"/>
    <s v="Other"/>
    <s v="Biguanides"/>
    <x v="0"/>
    <d v="2023-03-24T00:00:00"/>
    <s v="Biguanides"/>
  </r>
  <r>
    <s v="hb76Rs5cojI"/>
    <x v="26"/>
    <s v="Māori"/>
    <s v="Biguanides"/>
    <x v="0"/>
    <d v="2011-06-07T00:00:00"/>
    <s v="Biguanides-&gt;Insulin isophane-&gt;Insulin aspart|Insulin isophane-&gt;Insulin aspart-&gt;Biguanides|Insulin aspart|Insulin isophane-&gt;Sulfonylureas-&gt;Insulin glargine-&gt;Insulin glargine|Sulfonylureas-&gt;Biguanides|Insulin glargine-&gt;Insulin aspart|Insulin glargine-&gt;DPP-4 inhibitors|Insulin glargine-&gt;DPP-4 inhibitors|Insulin glargine|SGLT-2 inhibitors-&gt;GLP-1 agonists|Insulin glargine-&gt;GLP-1 agonists-&gt;GLP-1 agonists|Insulin glargine|Sulfonylureas"/>
  </r>
  <r>
    <s v="hBqruzYD25c"/>
    <x v="26"/>
    <s v="Other"/>
    <s v="Insulin aspart"/>
    <x v="1"/>
    <d v="2018-02-05T00:00:00"/>
    <s v="Insulin aspart-&gt;Insulin aspart|Insulin glargine-&gt;Insulin glargine-&gt;DPP-4 inhibitors|Insulin aspart|Insulin glargine-&gt;DPP-4 inhibitors|Insulin glargine"/>
  </r>
  <r>
    <s v="KdyfrF24ctc"/>
    <x v="26"/>
    <s v="Other"/>
    <s v="Biguanides"/>
    <x v="0"/>
    <d v="2021-06-09T00:00:00"/>
    <s v="Biguanides"/>
  </r>
  <r>
    <s v="kd1Dvj3AYJw"/>
    <x v="26"/>
    <s v="Pacific peoples"/>
    <s v="DPP-4 inhibitors"/>
    <x v="0"/>
    <d v="2025-02-20T00:00:00"/>
    <s v="DPP-4 inhibitors"/>
  </r>
  <r>
    <s v="kcSopnAVuhs"/>
    <x v="26"/>
    <s v="Māori"/>
    <s v="Biguanides"/>
    <x v="0"/>
    <d v="2012-12-21T00:00:00"/>
    <s v="Biguanides-&gt;Thiazolidinedione-&gt;DPP-4 inhibitors-&gt;DPP-4 inhibitors|SGLT-2 inhibitors-&gt;SGLT-2 inhibitors"/>
  </r>
  <r>
    <s v="kCvTAKDmTik"/>
    <x v="26"/>
    <s v="Other"/>
    <s v="Biguanides"/>
    <x v="0"/>
    <d v="2016-04-18T00:00:00"/>
    <s v="Biguanides-&gt;Insulin aspart|Insulin isophane"/>
  </r>
  <r>
    <s v="kgBtVioc.qk"/>
    <x v="26"/>
    <s v="Other"/>
    <s v="Biguanides"/>
    <x v="0"/>
    <d v="2023-02-09T00:00:00"/>
    <s v="Biguanides"/>
  </r>
  <r>
    <s v="RU7gs/BxGP6"/>
    <x v="26"/>
    <s v="Asian"/>
    <s v="Biguanides"/>
    <x v="0"/>
    <d v="2020-11-10T00:00:00"/>
    <s v="Biguanides"/>
  </r>
  <r>
    <s v="rWKZNAgPSR2"/>
    <x v="26"/>
    <s v="Pacific peoples"/>
    <s v="Biguanides"/>
    <x v="0"/>
    <d v="2016-12-06T00:00:00"/>
    <s v="Biguanides-&gt;Insulin isophane-&gt;Biguanides|Insulin isophane-&gt;Insulin aspart|Insulin isophane-&gt;Insulin aspart-&gt;Insulin glargine-&gt;GLP-1 agonists-&gt;GLP-1 agonists|Insulin glargine"/>
  </r>
  <r>
    <s v="RwIqrf7JwUM"/>
    <x v="26"/>
    <s v="Māori"/>
    <s v="Biguanides"/>
    <x v="0"/>
    <d v="2024-08-28T00:00:00"/>
    <s v="Biguanides"/>
  </r>
  <r>
    <s v="RqoIBZMeNHc"/>
    <x v="26"/>
    <s v="Pacific peoples"/>
    <s v="Biguanides"/>
    <x v="0"/>
    <d v="2022-09-11T00:00:00"/>
    <s v="Biguanides"/>
  </r>
  <r>
    <s v="rR7E81vVxrw"/>
    <x v="26"/>
    <s v="Asian"/>
    <s v="Biguanides"/>
    <x v="0"/>
    <d v="2020-07-21T00:00:00"/>
    <s v="Biguanides"/>
  </r>
  <r>
    <s v="OmvYyV9nLVw"/>
    <x v="26"/>
    <s v="Other"/>
    <s v="Biguanides"/>
    <x v="0"/>
    <d v="2020-07-17T00:00:00"/>
    <s v="Biguanides"/>
  </r>
  <r>
    <s v="RmlnszF.hOw"/>
    <x v="26"/>
    <s v="Māori"/>
    <s v="Biguanides"/>
    <x v="0"/>
    <d v="2013-07-18T00:00:00"/>
    <s v="Biguanides-&gt;Biguanides|Sulfonylureas-&gt;Insulin isophane-&gt;Biguanides|Insulin isophane-&gt;Biguanides|Insulin glargine-&gt;Insulin glargine-&gt;SGLT-2 inhibitors-&gt;Biguanides|Insulin glargine|SGLT-2 inhibitors-&gt;Biguanides|Insulin aspart|Insulin glargine|SGLT-2 inhibitors-&gt;Insulin aspart|Insulin glargine-&gt;Biguanides|SGLT-2 inhibitors-&gt;Insulin glargine|SGLT-2 inhibitors"/>
  </r>
  <r>
    <s v="ORaAJZgjNTM"/>
    <x v="26"/>
    <s v="Asian"/>
    <s v="Biguanides"/>
    <x v="0"/>
    <d v="2022-04-26T00:00:00"/>
    <s v="Biguanides"/>
  </r>
  <r>
    <s v="OpTrW0GMLM2"/>
    <x v="26"/>
    <s v="Other"/>
    <s v="Biguanides"/>
    <x v="0"/>
    <d v="2023-05-08T00:00:00"/>
    <s v="Biguanides"/>
  </r>
  <r>
    <s v="opMP.DkqZjc"/>
    <x v="26"/>
    <s v="Other"/>
    <s v="Biguanides|Insulin isophane"/>
    <x v="0"/>
    <d v="2022-01-10T00:00:00"/>
    <s v="Biguanides|Insulin isophane"/>
  </r>
  <r>
    <s v="opbtNU/TZLM"/>
    <x v="26"/>
    <s v="Other"/>
    <s v="Biguanides"/>
    <x v="0"/>
    <d v="2021-11-04T00:00:00"/>
    <s v="Biguanides"/>
  </r>
  <r>
    <s v="OPjQq4WD4MQ"/>
    <x v="26"/>
    <s v="Other"/>
    <s v="SGLT-2 inhibitors"/>
    <x v="0"/>
    <d v="2024-09-10T00:00:00"/>
    <s v="SGLT-2 inhibitors-&gt;DPP-4 inhibitors-&gt;Insulin glargine-&gt;GLP-1 agonists|Insulin glargine"/>
  </r>
  <r>
    <s v="Oe9G38SUoaY"/>
    <x v="26"/>
    <s v="Māori"/>
    <s v="Biguanides"/>
    <x v="0"/>
    <d v="2018-09-18T00:00:00"/>
    <s v="Biguanides-&gt;Sulfonylureas"/>
  </r>
  <r>
    <s v="ocPSXps3q8o"/>
    <x v="26"/>
    <s v="Asian"/>
    <s v="Biguanides|Sulfonylureas"/>
    <x v="0"/>
    <d v="2020-01-15T00:00:00"/>
    <s v="Biguanides|Sulfonylureas-&gt;Insulin isophane-&gt;Biguanides|Insulin isophane-&gt;Insulin isophane|SGLT-2 inhibitors-&gt;GLP-1 agonists"/>
  </r>
  <r>
    <s v="OawQHgyjfsM"/>
    <x v="26"/>
    <s v="Asian"/>
    <s v="Biguanides"/>
    <x v="0"/>
    <d v="2019-07-04T00:00:00"/>
    <s v="Biguanides-&gt;Insulin isophane"/>
  </r>
  <r>
    <s v="OjJSCwniNTM"/>
    <x v="26"/>
    <s v="Māori"/>
    <s v="Biguanides"/>
    <x v="0"/>
    <d v="2025-10-02T00:00:00"/>
    <s v="Biguanides"/>
  </r>
  <r>
    <s v="ojxJK7BNe3I"/>
    <x v="26"/>
    <s v="Other"/>
    <s v="Biguanides"/>
    <x v="0"/>
    <d v="2021-09-23T00:00:00"/>
    <s v="Biguanides-&gt;Insulin isophane"/>
  </r>
  <r>
    <s v="OIbudYWEq.M"/>
    <x v="26"/>
    <s v="Asian"/>
    <s v="Biguanides"/>
    <x v="0"/>
    <d v="2021-04-09T00:00:00"/>
    <s v="Biguanides-&gt;Insulin isophane"/>
  </r>
  <r>
    <s v="O9G1YLe8vk2"/>
    <x v="26"/>
    <s v="Other"/>
    <s v="Biguanides"/>
    <x v="0"/>
    <d v="2021-02-25T00:00:00"/>
    <s v="Biguanides"/>
  </r>
  <r>
    <s v="SbhT3nwJWrE"/>
    <x v="26"/>
    <s v="Māori"/>
    <s v="Biguanides"/>
    <x v="0"/>
    <d v="2023-07-07T00:00:00"/>
    <s v="Biguanides"/>
  </r>
  <r>
    <s v="Sae34N6WdMM"/>
    <x v="26"/>
    <s v="Asian"/>
    <s v="Biguanides"/>
    <x v="0"/>
    <d v="2018-10-26T00:00:00"/>
    <s v="Biguanides"/>
  </r>
  <r>
    <s v="RwN.q.TR.Gk"/>
    <x v="26"/>
    <s v="Asian"/>
    <s v="Biguanides"/>
    <x v="0"/>
    <d v="2017-08-17T00:00:00"/>
    <s v="Biguanides"/>
  </r>
  <r>
    <s v="RzGCKUWZHes"/>
    <x v="26"/>
    <s v="Other"/>
    <s v="Biguanides"/>
    <x v="0"/>
    <d v="2014-07-09T00:00:00"/>
    <s v="Biguanides"/>
  </r>
  <r>
    <s v="sHg8W0yOwVI"/>
    <x v="26"/>
    <s v="Other"/>
    <s v="Biguanides"/>
    <x v="0"/>
    <d v="2012-08-30T00:00:00"/>
    <s v="Biguanides-&gt;Biguanides|Insulin isophane"/>
  </r>
  <r>
    <s v="sg0X1zWmi4E"/>
    <x v="26"/>
    <s v="Other"/>
    <s v="Biguanides"/>
    <x v="0"/>
    <d v="2018-11-30T00:00:00"/>
    <s v="Biguanides"/>
  </r>
  <r>
    <s v="SgJR18uiXCg"/>
    <x v="26"/>
    <s v="Māori"/>
    <s v="Biguanides"/>
    <x v="0"/>
    <d v="2016-11-23T00:00:00"/>
    <s v="Biguanides-&gt;DPP-4 inhibitors-&gt;SGLT-2 inhibitors-&gt;DPP-4 inhibitors|SGLT-2 inhibitors"/>
  </r>
  <r>
    <s v="sgpmYhM/xuI"/>
    <x v="26"/>
    <s v="Pacific peoples"/>
    <s v="Biguanides"/>
    <x v="0"/>
    <d v="2017-02-09T00:00:00"/>
    <s v="Biguanides"/>
  </r>
  <r>
    <s v="Sd5Xv3Iu.1A"/>
    <x v="26"/>
    <s v="Pacific peoples"/>
    <s v="Biguanides"/>
    <x v="0"/>
    <d v="2022-11-01T00:00:00"/>
    <s v="Biguanides"/>
  </r>
  <r>
    <s v="VEMXKJuKSKk"/>
    <x v="26"/>
    <s v="Other"/>
    <s v="Biguanides"/>
    <x v="0"/>
    <d v="2024-10-09T00:00:00"/>
    <s v="Biguanides"/>
  </r>
  <r>
    <s v="vHIccq5NCLw"/>
    <x v="26"/>
    <s v="Asian"/>
    <s v="DPP-4 inhibitors"/>
    <x v="0"/>
    <d v="2023-02-20T00:00:00"/>
    <s v="DPP-4 inhibitors-&gt;Biguanides-&gt;Biguanides|SGLT-2 inhibitors-&gt;SGLT-2 inhibitors"/>
  </r>
  <r>
    <s v="VZgQHEST/Yw"/>
    <x v="26"/>
    <s v="Māori"/>
    <s v="Biguanides"/>
    <x v="0"/>
    <d v="2024-08-02T00:00:00"/>
    <s v="Biguanides"/>
  </r>
  <r>
    <s v="vY7e//oNavc"/>
    <x v="26"/>
    <s v="Pacific peoples"/>
    <s v="Biguanides"/>
    <x v="0"/>
    <d v="2022-08-22T00:00:00"/>
    <s v="Biguanides"/>
  </r>
  <r>
    <s v="vTfxyWHL1oA"/>
    <x v="26"/>
    <s v="Asian"/>
    <s v="Biguanides"/>
    <x v="0"/>
    <d v="2023-05-25T00:00:00"/>
    <s v="Biguanides-&gt;Biguanides|Insulin glargine-&gt;SGLT-2 inhibitors-&gt;Insulin glargine-&gt;Insulin glargine|SGLT-2 inhibitors"/>
  </r>
  <r>
    <s v="vsFnNwPg7hs"/>
    <x v="26"/>
    <s v="Other"/>
    <s v="Biguanides"/>
    <x v="0"/>
    <d v="2024-07-02T00:00:00"/>
    <s v="Biguanides"/>
  </r>
  <r>
    <s v="Vv8REcHoeMU"/>
    <x v="26"/>
    <s v="Other"/>
    <s v="Biguanides"/>
    <x v="0"/>
    <d v="2017-03-27T00:00:00"/>
    <s v="Biguanides"/>
  </r>
  <r>
    <s v="vjNowkCxV/w"/>
    <x v="26"/>
    <s v="Other"/>
    <s v="Biguanides"/>
    <x v="0"/>
    <d v="2021-08-13T00:00:00"/>
    <s v="Biguanides"/>
  </r>
  <r>
    <s v="vld/sPcyB6g"/>
    <x v="26"/>
    <s v="Asian"/>
    <s v="Biguanides"/>
    <x v="0"/>
    <d v="2013-07-31T00:00:00"/>
    <s v="Biguanides"/>
  </r>
  <r>
    <s v="Vjz3gIBudPg"/>
    <x v="26"/>
    <s v="Other"/>
    <s v="Biguanides"/>
    <x v="0"/>
    <d v="2025-07-17T00:00:00"/>
    <s v="Biguanides"/>
  </r>
  <r>
    <s v="vQ.8RjgmSqM"/>
    <x v="26"/>
    <s v="Other"/>
    <s v="Biguanides"/>
    <x v="0"/>
    <d v="2014-04-08T00:00:00"/>
    <s v="Biguanides"/>
  </r>
  <r>
    <s v="LyCwuKWeJRQ"/>
    <x v="26"/>
    <s v="Asian"/>
    <s v="Biguanides"/>
    <x v="0"/>
    <d v="2024-05-01T00:00:00"/>
    <s v="Biguanides"/>
  </r>
  <r>
    <s v="lX9Ey.qG9Lw"/>
    <x v="26"/>
    <s v="Other"/>
    <s v="Biguanides"/>
    <x v="0"/>
    <d v="2025-09-22T00:00:00"/>
    <s v="Biguanides"/>
  </r>
  <r>
    <s v="lwG.ltuiMzQ"/>
    <x v="26"/>
    <s v="Pacific peoples"/>
    <s v="Biguanides"/>
    <x v="0"/>
    <d v="2024-10-02T00:00:00"/>
    <s v="Biguanides"/>
  </r>
  <r>
    <s v="LvJo9Y0.cNc"/>
    <x v="26"/>
    <s v="Asian"/>
    <s v="Biguanides"/>
    <x v="0"/>
    <d v="2018-12-18T00:00:00"/>
    <s v="Biguanides"/>
  </r>
  <r>
    <s v="LUSHz/o.W7s"/>
    <x v="26"/>
    <s v="Asian"/>
    <s v="Biguanides"/>
    <x v="0"/>
    <d v="2021-03-16T00:00:00"/>
    <s v="Biguanides"/>
  </r>
  <r>
    <s v="iX.2CqPmF16"/>
    <x v="26"/>
    <s v="Other"/>
    <s v="Biguanides"/>
    <x v="0"/>
    <d v="2022-12-28T00:00:00"/>
    <s v="Biguanides-&gt;Biguanides|DPP-4 inhibitors"/>
  </r>
  <r>
    <s v="ltMF6/b/fXE"/>
    <x v="26"/>
    <s v="Asian"/>
    <s v="Biguanides"/>
    <x v="0"/>
    <d v="2019-01-07T00:00:00"/>
    <s v="Biguanides"/>
  </r>
  <r>
    <s v="LSesUKChCP."/>
    <x v="26"/>
    <s v="Māori"/>
    <s v="Biguanides"/>
    <x v="0"/>
    <d v="2021-01-21T00:00:00"/>
    <s v="Biguanides"/>
  </r>
  <r>
    <s v="ivvdsgk75bM"/>
    <x v="26"/>
    <s v="Asian"/>
    <s v="Biguanides"/>
    <x v="0"/>
    <d v="2016-04-29T00:00:00"/>
    <s v="Biguanides"/>
  </r>
  <r>
    <s v="ijxJyA1enss"/>
    <x v="26"/>
    <s v="Pacific peoples"/>
    <s v="Biguanides"/>
    <x v="0"/>
    <d v="2014-03-21T00:00:00"/>
    <s v="Biguanides"/>
  </r>
  <r>
    <s v="ILFASGwdiP."/>
    <x v="26"/>
    <s v="Other"/>
    <s v="Biguanides"/>
    <x v="0"/>
    <d v="2025-11-27T00:00:00"/>
    <s v="Biguanides"/>
  </r>
  <r>
    <s v="INxtXijR0dU"/>
    <x v="26"/>
    <s v="Asian"/>
    <s v="Biguanides"/>
    <x v="0"/>
    <d v="2020-03-30T00:00:00"/>
    <s v="Biguanides-&gt;Insulin isophane-&gt;Biguanides|Insulin isophane"/>
  </r>
  <r>
    <s v="IREGd/KwLaY"/>
    <x v="26"/>
    <s v="Asian"/>
    <s v="Biguanides"/>
    <x v="0"/>
    <d v="2024-03-27T00:00:00"/>
    <s v="Biguanides"/>
  </r>
  <r>
    <s v="IRrgOLWLzgI"/>
    <x v="26"/>
    <s v="Māori"/>
    <s v="Biguanides"/>
    <x v="0"/>
    <d v="2025-07-16T00:00:00"/>
    <s v="Biguanides"/>
  </r>
  <r>
    <s v="ipKNNEUQlvs"/>
    <x v="26"/>
    <s v="Asian"/>
    <s v="Biguanides"/>
    <x v="0"/>
    <d v="2025-06-03T00:00:00"/>
    <s v="Biguanides"/>
  </r>
  <r>
    <s v="F67eYD9TCBc"/>
    <x v="26"/>
    <s v="Māori"/>
    <s v="Biguanides"/>
    <x v="0"/>
    <d v="2024-06-13T00:00:00"/>
    <s v="Biguanides"/>
  </r>
  <r>
    <s v="f6BbrYQoPQg"/>
    <x v="26"/>
    <s v="Māori"/>
    <s v="Biguanides"/>
    <x v="0"/>
    <d v="2017-05-24T00:00:00"/>
    <s v="Biguanides"/>
  </r>
  <r>
    <s v="f97NH37o4A."/>
    <x v="26"/>
    <s v="Other"/>
    <s v="Biguanides"/>
    <x v="0"/>
    <d v="2020-01-14T00:00:00"/>
    <s v="Biguanides"/>
  </r>
  <r>
    <s v="i2OzvpXp8m6"/>
    <x v="26"/>
    <s v="Pacific peoples"/>
    <s v="Biguanides"/>
    <x v="0"/>
    <d v="2017-12-06T00:00:00"/>
    <s v="Biguanides-&gt;Insulin isophane-&gt;Insulin aspart-&gt;Biguanides|Insulin isophane-&gt;DPP-4 inhibitors|Insulin isophane-&gt;Biguanides|DPP-4 inhibitors|Insulin aspart-&gt;DPP-4 inhibitors|Insulin aspart-&gt;DPP-4 inhibitors-&gt;Insulin aspart|SGLT-2 inhibitors"/>
  </r>
  <r>
    <s v="EzLRzL5NbeI"/>
    <x v="26"/>
    <s v="Other"/>
    <s v="Biguanides"/>
    <x v="0"/>
    <d v="2019-06-05T00:00:00"/>
    <s v="Biguanides"/>
  </r>
  <r>
    <s v="ihrrfQKtMoo"/>
    <x v="26"/>
    <s v="Other"/>
    <s v="Biguanides"/>
    <x v="0"/>
    <d v="2020-08-26T00:00:00"/>
    <s v="Biguanides"/>
  </r>
  <r>
    <s v="ifCypaW98nk"/>
    <x v="26"/>
    <s v="Māori"/>
    <s v="Biguanides"/>
    <x v="0"/>
    <d v="2022-08-31T00:00:00"/>
    <s v="Biguanides"/>
  </r>
  <r>
    <s v="IdU3QygHRgw"/>
    <x v="26"/>
    <s v="Asian"/>
    <s v="Biguanides"/>
    <x v="0"/>
    <d v="2017-08-16T00:00:00"/>
    <s v="Biguanides-&gt;Biguanides|Insulin aspart|Insulin isophane-&gt;Insulin aspart|Insulin isophane-&gt;Insulin glargine"/>
  </r>
  <r>
    <s v="idm80HTozhk"/>
    <x v="26"/>
    <s v="Asian"/>
    <s v="Biguanides"/>
    <x v="0"/>
    <d v="2015-04-10T00:00:00"/>
    <s v="Biguanides"/>
  </r>
  <r>
    <s v="i4V3z/EukzM"/>
    <x v="26"/>
    <s v="Other"/>
    <s v="Biguanides"/>
    <x v="0"/>
    <d v="2018-09-10T00:00:00"/>
    <s v="Biguanides"/>
  </r>
  <r>
    <s v="i8fSMy2abo."/>
    <x v="26"/>
    <s v="Māori"/>
    <s v="Biguanides"/>
    <x v="0"/>
    <d v="2018-02-26T00:00:00"/>
    <s v="Biguanides"/>
  </r>
  <r>
    <s v="M66cZ.gwQWk"/>
    <x v="26"/>
    <s v="Asian"/>
    <s v="Biguanides"/>
    <x v="0"/>
    <d v="2017-01-23T00:00:00"/>
    <s v="Biguanides"/>
  </r>
  <r>
    <s v="mevqL0ka3/s"/>
    <x v="26"/>
    <s v="Other"/>
    <s v="Biguanides"/>
    <x v="0"/>
    <d v="2022-05-19T00:00:00"/>
    <s v="Biguanides"/>
  </r>
  <r>
    <s v="mj9XuHK8AQU"/>
    <x v="26"/>
    <s v="Other"/>
    <s v="Biguanides"/>
    <x v="0"/>
    <d v="2016-12-23T00:00:00"/>
    <s v="Biguanides"/>
  </r>
  <r>
    <s v="miPhnYJ5BtE"/>
    <x v="26"/>
    <s v="Māori"/>
    <s v="Biguanides"/>
    <x v="0"/>
    <d v="2014-03-04T00:00:00"/>
    <s v="Biguanides"/>
  </r>
  <r>
    <s v="miDKbxkhKPU"/>
    <x v="26"/>
    <s v="Māori"/>
    <s v="Insulin aspart|Insulin glargine"/>
    <x v="1"/>
    <d v="2015-03-24T00:00:00"/>
    <s v="Insulin aspart|Insulin glargine-&gt;Insulin aspart-&gt;Biguanides|Insulin aspart|Insulin glargine-&gt;DPP-4 inhibitors|Insulin aspart|Insulin glargine-&gt;Insulin glargine"/>
  </r>
  <r>
    <s v="mfXtL52UWR2"/>
    <x v="26"/>
    <s v="Other"/>
    <s v="Biguanides"/>
    <x v="0"/>
    <d v="2019-02-20T00:00:00"/>
    <s v="Biguanides"/>
  </r>
  <r>
    <s v="q6hlYoQCddA"/>
    <x v="26"/>
    <s v="Pacific peoples"/>
    <s v="DPP-4 inhibitors"/>
    <x v="0"/>
    <d v="2025-06-03T00:00:00"/>
    <s v="DPP-4 inhibitors"/>
  </r>
  <r>
    <s v="pW5VOQ0qD7M"/>
    <x v="26"/>
    <s v="Pacific peoples"/>
    <s v="Biguanides|Insulin aspart|Insulin isophane"/>
    <x v="0"/>
    <d v="2021-09-18T00:00:00"/>
    <s v="Biguanides|Insulin aspart|Insulin isophane-&gt;Insulin aspart"/>
  </r>
  <r>
    <s v="ps1Bs17oT8."/>
    <x v="26"/>
    <s v="Māori"/>
    <s v="Biguanides"/>
    <x v="0"/>
    <d v="2023-04-05T00:00:00"/>
    <s v="Biguanides-&gt;SGLT-2 inhibitors-&gt;DPP-4 inhibitors-&gt;Biguanides|GLP-1 agonists|Sulfonylureas"/>
  </r>
  <r>
    <s v="PT75Yl.MJX."/>
    <x v="26"/>
    <s v="Māori"/>
    <s v="Biguanides"/>
    <x v="0"/>
    <d v="2014-01-06T00:00:00"/>
    <s v="Biguanides-&gt;Insulin isophane with insulin neutral-&gt;Insulin aspart|Insulin isophane-&gt;Insulin isophane-&gt;Insulin aspart"/>
  </r>
  <r>
    <s v="pPOB/XiqmvI"/>
    <x v="26"/>
    <s v="Pacific peoples"/>
    <s v="Biguanides"/>
    <x v="0"/>
    <d v="2014-03-27T00:00:00"/>
    <s v="Biguanides-&gt;Biguanides|SGLT-2 inhibitors"/>
  </r>
  <r>
    <s v="pQ4iw7e99ec"/>
    <x v="26"/>
    <s v="Other"/>
    <s v="Biguanides"/>
    <x v="0"/>
    <d v="2025-06-28T00:00:00"/>
    <s v="Biguanides"/>
  </r>
  <r>
    <s v="PR0TF6DUlS."/>
    <x v="26"/>
    <s v="Māori"/>
    <s v="Biguanides"/>
    <x v="0"/>
    <d v="2021-04-15T00:00:00"/>
    <s v="Biguanides"/>
  </r>
  <r>
    <s v="pRENeRbHeeA"/>
    <x v="26"/>
    <s v="Other"/>
    <s v="Biguanides"/>
    <x v="0"/>
    <d v="2018-09-03T00:00:00"/>
    <s v="Biguanides"/>
  </r>
  <r>
    <s v="pjne0tnbPao"/>
    <x v="26"/>
    <s v="Asian"/>
    <s v="Biguanides"/>
    <x v="0"/>
    <d v="2025-11-26T00:00:00"/>
    <s v="Biguanides"/>
  </r>
  <r>
    <s v="PKOgiYHfc6Q"/>
    <x v="26"/>
    <s v="Asian"/>
    <s v="Biguanides"/>
    <x v="0"/>
    <d v="2015-02-05T00:00:00"/>
    <s v="Biguanides"/>
  </r>
  <r>
    <s v="eezS20jJ1LY"/>
    <x v="26"/>
    <s v="Māori"/>
    <s v="Biguanides"/>
    <x v="0"/>
    <d v="2024-06-12T00:00:00"/>
    <s v="Biguanides"/>
  </r>
  <r>
    <s v="EhH005Pn3wM"/>
    <x v="26"/>
    <s v="Asian"/>
    <s v="Biguanides"/>
    <x v="0"/>
    <d v="2014-04-16T00:00:00"/>
    <s v="Biguanides-&gt;Insulin isophane"/>
  </r>
  <r>
    <s v="EhOgLyYHgJQ"/>
    <x v="26"/>
    <s v="Pacific peoples"/>
    <s v="Biguanides"/>
    <x v="0"/>
    <d v="2023-02-14T00:00:00"/>
    <s v="Biguanides"/>
  </r>
  <r>
    <s v="eJK75lc7yac"/>
    <x v="26"/>
    <s v="Other"/>
    <s v="Biguanides"/>
    <x v="0"/>
    <d v="2014-02-26T00:00:00"/>
    <s v="Biguanides"/>
  </r>
  <r>
    <s v="etsWo5NsCXA"/>
    <x v="26"/>
    <s v="Pacific peoples"/>
    <s v="Biguanides"/>
    <x v="0"/>
    <d v="2024-02-16T00:00:00"/>
    <s v="Biguanides-&gt;Insulin isophane-&gt;DPP-4 inhibitors|SGLT-2 inhibitors-&gt;DPP-4 inhibitors|Insulin isophane|SGLT-2 inhibitors-&gt;DPP-4 inhibitors|Insulin glargine|SGLT-2 inhibitors-&gt;Biguanides|Insulin aspart|Insulin isophane-&gt;Insulin aspart|Insulin isophane-&gt;Biguanides|Insulin glargine-&gt;DPP-4 inhibitors|Insulin glargine|SGLT-2 inhibitors|Sulfonylureas"/>
  </r>
  <r>
    <s v="eTa55V2gFbc"/>
    <x v="26"/>
    <s v="Asian"/>
    <s v="Biguanides"/>
    <x v="0"/>
    <d v="2024-08-15T00:00:00"/>
    <s v="Biguanides-&gt;Biguanides|SGLT-2 inhibitors"/>
  </r>
  <r>
    <s v="etcZxkB0JA2"/>
    <x v="26"/>
    <s v="Other"/>
    <s v="Biguanides"/>
    <x v="0"/>
    <d v="2015-04-30T00:00:00"/>
    <s v="Biguanides-&gt;Insulin aspart|Insulin isophane"/>
  </r>
  <r>
    <s v="evdP4U7PsDQ"/>
    <x v="26"/>
    <s v="Asian"/>
    <s v="Insulin isophane"/>
    <x v="1"/>
    <d v="2020-09-10T00:00:00"/>
    <s v="Insulin isophane-&gt;Biguanides|Insulin isophane-&gt;Insulin aspart|Insulin isophane-&gt;Biguanides"/>
  </r>
  <r>
    <s v="EmL1NEDBtbI"/>
    <x v="26"/>
    <s v="Other"/>
    <s v="Biguanides|Sulfonylureas"/>
    <x v="0"/>
    <d v="2018-06-05T00:00:00"/>
    <s v="Biguanides|Sulfonylureas-&gt;Insulin aspart|Insulin glargine-&gt;Insulin aspart-&gt;Insulin glargine-&gt;Insulin Neutral-&gt;Insulin lispro-&gt;Insulin glargine|Insulin lispro-&gt;Biguanides|Insulin glargine|Insulin lispro-&gt;Biguanides-&gt;DPP-4 inhibitors|Insulin glargine|Insulin lispro-&gt;GLP-1 agonists-&gt;GLP-1 agonists|Insulin glargine|Insulin lispro-&gt;GLP-1 agonists|Insulin glargine|Insulin lispro|Thiazolidinedione"/>
  </r>
  <r>
    <s v="Emh5m.ViTZk"/>
    <x v="26"/>
    <s v="Other"/>
    <s v="Biguanides"/>
    <x v="0"/>
    <d v="2011-02-08T00:00:00"/>
    <s v="Biguanides"/>
  </r>
  <r>
    <s v="ep7zsKb43/o"/>
    <x v="26"/>
    <s v="Māori"/>
    <s v="Biguanides"/>
    <x v="0"/>
    <d v="2023-10-12T00:00:00"/>
    <s v="Biguanides"/>
  </r>
  <r>
    <s v="AwIx.J0oaYw"/>
    <x v="26"/>
    <s v="Māori"/>
    <s v="Biguanides"/>
    <x v="0"/>
    <d v="2022-10-05T00:00:00"/>
    <s v="Biguanides"/>
  </r>
  <r>
    <s v="B.Zf/okVD4."/>
    <x v="26"/>
    <s v="Other"/>
    <s v="Biguanides"/>
    <x v="0"/>
    <d v="2016-05-23T00:00:00"/>
    <s v="Biguanides"/>
  </r>
  <r>
    <s v="aTd8IIAvoSg"/>
    <x v="26"/>
    <s v="Pacific peoples"/>
    <s v="Insulin aspart|Insulin isophane"/>
    <x v="1"/>
    <d v="2014-12-11T00:00:00"/>
    <s v="Insulin aspart|Insulin isophane-&gt;Biguanides"/>
  </r>
  <r>
    <s v="aTXz08ouRPw"/>
    <x v="26"/>
    <s v="Other"/>
    <s v="Biguanides"/>
    <x v="0"/>
    <d v="2020-09-11T00:00:00"/>
    <s v="Biguanides"/>
  </r>
  <r>
    <s v="au6hNs317pY"/>
    <x v="26"/>
    <s v="Asian"/>
    <s v="Biguanides"/>
    <x v="0"/>
    <d v="2023-01-17T00:00:00"/>
    <s v="Biguanides"/>
  </r>
  <r>
    <s v="AUJzEao8SMo"/>
    <x v="26"/>
    <s v="Māori"/>
    <s v="Biguanides"/>
    <x v="0"/>
    <d v="2020-03-02T00:00:00"/>
    <s v="Biguanides-&gt;Sulfonylureas-&gt;DPP-4 inhibitors-&gt;Insulin isophane-&gt;Insulin aspart-&gt;Insulin aspart|Insulin isophane-&gt;GLP-1 agonists-&gt;Biguanides|GLP-1 agonists|Insulin glargine-&gt;GLP-1 agonists|Insulin glargine"/>
  </r>
  <r>
    <s v="as1EirKs2CA"/>
    <x v="26"/>
    <s v="Other"/>
    <s v="Insulin glargine"/>
    <x v="1"/>
    <d v="2015-03-07T00:00:00"/>
    <s v="Insulin glargine-&gt;Insulin lispro-&gt;Insulin glargine|Insulin lispro-&gt;DPP-4 inhibitors-&gt;DPP-4 inhibitors|Insulin glargine-&gt;DPP-4 inhibitors|Insulin glargine|Thiazolidinedione-&gt;Thiazolidinedione-&gt;Insulin glargine|Thiazolidinedione-&gt;DPP-4 inhibitors|Insulin glargine|SGLT-2 inhibitors|Thiazolidinedione-&gt;SGLT-2 inhibitors-&gt;Biguanides|Insulin glargine|SGLT-2 inhibitors|Thiazolidinedione-&gt;Biguanides|Insulin glargine|Thiazolidinedione-&gt;Biguanides|SGLT-2 inhibitors|Thiazolidinedione-&gt;SGLT-2 inhibitors|Thiazolidinedione"/>
  </r>
  <r>
    <s v="ANGfJGWPS0E"/>
    <x v="26"/>
    <s v="Māori"/>
    <s v="Biguanides"/>
    <x v="0"/>
    <d v="2024-05-21T00:00:00"/>
    <s v="Biguanides-&gt;Biguanides|SGLT-2 inhibitors"/>
  </r>
  <r>
    <s v="beTDOtvUYaw"/>
    <x v="26"/>
    <s v="Pacific peoples"/>
    <s v="Insulin isophane"/>
    <x v="1"/>
    <d v="2013-03-04T00:00:00"/>
    <s v="Insulin isophane-&gt;Biguanides"/>
  </r>
  <r>
    <s v="BA/KD4tP67Y"/>
    <x v="26"/>
    <s v="Pacific peoples"/>
    <s v="Biguanides"/>
    <x v="0"/>
    <d v="2021-11-02T00:00:00"/>
    <s v="Biguanides"/>
  </r>
  <r>
    <s v="B6pV95nyNtg"/>
    <x v="26"/>
    <s v="Asian"/>
    <s v="Biguanides"/>
    <x v="0"/>
    <d v="2024-02-11T00:00:00"/>
    <s v="Biguanides-&gt;SGLT-2 inhibitors-&gt;Insulin aspart"/>
  </r>
  <r>
    <s v="ZUGuQsZCZx6"/>
    <x v="26"/>
    <s v="Māori"/>
    <s v="Biguanides"/>
    <x v="0"/>
    <d v="2024-07-01T00:00:00"/>
    <s v="Biguanides"/>
  </r>
  <r>
    <s v="zweZZ7fkwEY"/>
    <x v="26"/>
    <s v="Māori"/>
    <s v="Biguanides"/>
    <x v="0"/>
    <d v="2016-08-23T00:00:00"/>
    <s v="Biguanides"/>
  </r>
  <r>
    <s v="ZS/QdwPkOyQ"/>
    <x v="26"/>
    <s v="Other"/>
    <s v="DPP-4 inhibitors"/>
    <x v="0"/>
    <d v="2020-01-29T00:00:00"/>
    <s v="DPP-4 inhibitors-&gt;DPP-4 inhibitors|Insulin glargine-&gt;Insulin glargine-&gt;Biguanides|Insulin glargine|SGLT-2 inhibitors-&gt;Biguanides|SGLT-2 inhibitors-&gt;Biguanides-&gt;DPP-4 inhibitors|SGLT-2 inhibitors"/>
  </r>
  <r>
    <s v="ZScCgpLKfRw"/>
    <x v="26"/>
    <s v="Asian"/>
    <s v="Biguanides|Sulfonylureas"/>
    <x v="0"/>
    <d v="2017-10-13T00:00:00"/>
    <s v="Biguanides|Sulfonylureas-&gt;Biguanides-&gt;Sulfonylureas-&gt;DPP-4 inhibitors-&gt;DPP-4 inhibitors|SGLT-2 inhibitors|Sulfonylureas-&gt;DPP-4 inhibitors|SGLT-2 inhibitors-&gt;SGLT-2 inhibitors"/>
  </r>
  <r>
    <s v="WVW6FF9Wnpg"/>
    <x v="26"/>
    <s v="Asian"/>
    <s v="Biguanides"/>
    <x v="0"/>
    <d v="2025-10-31T00:00:00"/>
    <s v="Biguanides"/>
  </r>
  <r>
    <s v="zPSz8IJpOu6"/>
    <x v="26"/>
    <s v="Asian"/>
    <s v="Biguanides"/>
    <x v="0"/>
    <d v="2017-05-09T00:00:00"/>
    <s v="Biguanides"/>
  </r>
  <r>
    <s v="ZpY8Ss1tUJM"/>
    <x v="26"/>
    <s v="Other"/>
    <s v="Biguanides"/>
    <x v="0"/>
    <d v="2012-05-04T00:00:00"/>
    <s v="Biguanides"/>
  </r>
  <r>
    <s v="Zqs4Ea417n2"/>
    <x v="26"/>
    <s v="Māori"/>
    <s v="Biguanides"/>
    <x v="0"/>
    <d v="2018-11-22T00:00:00"/>
    <s v="Biguanides-&gt;Insulin isophane-&gt;SGLT-2 inhibitors-&gt;DPP-4 inhibitors"/>
  </r>
  <r>
    <s v="3pFOb4h4Vfw"/>
    <x v="26"/>
    <s v="Māori"/>
    <s v="Biguanides"/>
    <x v="0"/>
    <d v="2012-02-27T00:00:00"/>
    <s v="Biguanides-&gt;Biguanides|Sulfonylureas-&gt;Sulfonylureas-&gt;DPP-4 inhibitors-&gt;SGLT-2 inhibitors-&gt;SGLT-2 inhibitors|Sulfonylureas"/>
  </r>
  <r>
    <s v="3Mq67x8hgNE"/>
    <x v="26"/>
    <s v="Other"/>
    <s v="Biguanides"/>
    <x v="0"/>
    <d v="2024-12-05T00:00:00"/>
    <s v="Biguanides"/>
  </r>
  <r>
    <s v="zzPVH4SRr6M"/>
    <x v="26"/>
    <s v="Pacific peoples"/>
    <s v="Biguanides|Insulin isophane|Insulin lispro"/>
    <x v="0"/>
    <d v="2023-08-23T00:00:00"/>
    <s v="Biguanides|Insulin isophane|Insulin lispro-&gt;Insulin isophane|Insulin lispro"/>
  </r>
  <r>
    <s v="ZyVsZ5cTENQ"/>
    <x v="26"/>
    <s v="Asian"/>
    <s v="Biguanides|Insulin isophane"/>
    <x v="0"/>
    <d v="2024-11-20T00:00:00"/>
    <s v="Biguanides|Insulin isophane-&gt;Insulin isophane-&gt;Biguanides"/>
  </r>
  <r>
    <s v="3RWRFjuYC5."/>
    <x v="26"/>
    <s v="Other"/>
    <s v="Biguanides"/>
    <x v="0"/>
    <d v="2018-05-15T00:00:00"/>
    <s v="Biguanides"/>
  </r>
  <r>
    <s v="3SiiekmiZiY"/>
    <x v="26"/>
    <s v="Māori"/>
    <s v="Biguanides"/>
    <x v="0"/>
    <d v="2017-10-19T00:00:00"/>
    <s v="Biguanides"/>
  </r>
  <r>
    <s v="5E4hDDXvGFo"/>
    <x v="26"/>
    <s v="Other"/>
    <s v="Biguanides"/>
    <x v="0"/>
    <d v="2012-04-20T00:00:00"/>
    <s v="Biguanides-&gt;Sulfonylureas-&gt;Biguanides|Insulin glargine-&gt;Insulin glargine-&gt;Insulin aspart|Insulin glargine-&gt;Insulin aspart-&gt;DPP-4 inhibitors|Insulin aspart-&gt;GLP-1 agonists-&gt;DPP-4 inhibitors|GLP-1 agonists|Insulin aspart-&gt;GLP-1 agonists|Insulin aspart"/>
  </r>
  <r>
    <s v="5ATjFZV.UJw"/>
    <x v="26"/>
    <s v="Māori"/>
    <s v="Biguanides"/>
    <x v="0"/>
    <d v="2025-09-11T00:00:00"/>
    <s v="Biguanides"/>
  </r>
  <r>
    <s v="58r910SXAjQ"/>
    <x v="26"/>
    <s v="Pacific peoples"/>
    <s v="Biguanides"/>
    <x v="0"/>
    <d v="2014-07-29T00:00:00"/>
    <s v="Biguanides-&gt;Sulfonylureas-&gt;SGLT-2 inhibitors|Sulfonylureas-&gt;SGLT-2 inhibitors-&gt;Biguanides|SGLT-2 inhibitors|Sulfonylureas-&gt;Biguanides|Insulin aspart|SGLT-2 inhibitors"/>
  </r>
  <r>
    <s v="53V9fb3qLZM"/>
    <x v="26"/>
    <s v="Asian"/>
    <s v="Biguanides"/>
    <x v="0"/>
    <d v="2016-08-02T00:00:00"/>
    <s v="Biguanides-&gt;Biguanides|Insulin isophane-&gt;Insulin isophane-&gt;Biguanides|Insulin glargine-&gt;Insulin glargine-&gt;Insulin aspart-&gt;Biguanides|Insulin aspart|Insulin glargine-&gt;Insulin aspart|Insulin glargine"/>
  </r>
  <r>
    <s v="4zxvG0Iy7UU"/>
    <x v="26"/>
    <s v="Māori"/>
    <s v="Biguanides"/>
    <x v="0"/>
    <d v="2022-09-16T00:00:00"/>
    <s v="Biguanides"/>
  </r>
  <r>
    <s v="4RPQzfuhCxw"/>
    <x v="26"/>
    <s v="Māori"/>
    <s v="Biguanides"/>
    <x v="0"/>
    <d v="2025-08-04T00:00:00"/>
    <s v="Biguanides"/>
  </r>
  <r>
    <s v="4SHpsHvttZY"/>
    <x v="26"/>
    <s v="Other"/>
    <s v="Biguanides"/>
    <x v="0"/>
    <d v="2013-03-04T00:00:00"/>
    <s v="Biguanides-&gt;Biguanides|Insulin glargine-&gt;Insulin aspart-&gt;Insulin isophane-&gt;Insulin aspart|Insulin isophane"/>
  </r>
  <r>
    <s v="4o8E8wEpY/6"/>
    <x v="26"/>
    <s v="Other"/>
    <s v="Biguanides"/>
    <x v="0"/>
    <d v="2023-11-10T00:00:00"/>
    <s v="Biguanides"/>
  </r>
  <r>
    <s v="4qjPnMqqOCk"/>
    <x v="26"/>
    <s v="Asian"/>
    <s v="Biguanides"/>
    <x v="0"/>
    <d v="2018-11-27T00:00:00"/>
    <s v="Biguanides"/>
  </r>
  <r>
    <s v="4NvIcZnxRS."/>
    <x v="26"/>
    <s v="Other"/>
    <s v="Biguanides"/>
    <x v="0"/>
    <d v="2019-12-20T00:00:00"/>
    <s v="Biguanides-&gt;Insulin aspart-&gt;Insulin isophane-&gt;Insulin aspart|Insulin isophane"/>
  </r>
  <r>
    <s v="4HFHm/H1gM2"/>
    <x v="26"/>
    <s v="Pacific peoples"/>
    <s v="Biguanides"/>
    <x v="0"/>
    <d v="2019-06-14T00:00:00"/>
    <s v="Biguanides-&gt;Sulfonylureas-&gt;Biguanides|Sulfonylureas-&gt;DPP-4 inhibitors|SGLT-2 inhibitors|Sulfonylureas-&gt;DPP-4 inhibitors"/>
  </r>
  <r>
    <s v="4D6HUQKsJSA"/>
    <x v="26"/>
    <s v="Asian"/>
    <s v="Biguanides"/>
    <x v="0"/>
    <d v="2023-11-19T00:00:00"/>
    <s v="Biguanides"/>
  </r>
  <r>
    <s v="4CVKZ/LyA4w"/>
    <x v="26"/>
    <s v="Other"/>
    <s v="Biguanides"/>
    <x v="0"/>
    <d v="2023-05-04T00:00:00"/>
    <s v="Biguanides"/>
  </r>
  <r>
    <s v="46EYkKmzVy6"/>
    <x v="26"/>
    <s v="Asian"/>
    <s v="Biguanides"/>
    <x v="0"/>
    <d v="2021-06-14T00:00:00"/>
    <s v="Biguanides"/>
  </r>
  <r>
    <s v="47bI5bIJOqA"/>
    <x v="26"/>
    <s v="Other"/>
    <s v="Biguanides"/>
    <x v="0"/>
    <d v="2017-06-07T00:00:00"/>
    <s v="Biguanides"/>
  </r>
  <r>
    <s v="4BjNNMYjvM."/>
    <x v="26"/>
    <s v="Māori"/>
    <s v="Biguanides"/>
    <x v="0"/>
    <d v="2019-07-17T00:00:00"/>
    <s v="Biguanides-&gt;Sulfonylureas-&gt;Biguanides|Sulfonylureas-&gt;Biguanides|SGLT-2 inhibitors-&gt;Biguanides|DPP-4 inhibitors-&gt;DPP-4 inhibitors-&gt;Biguanides|GLP-1 agonists-&gt;GLP-1 agonists"/>
  </r>
  <r>
    <s v="wciADOVlILk"/>
    <x v="26"/>
    <s v="Pacific peoples"/>
    <s v="Biguanides"/>
    <x v="0"/>
    <d v="2011-09-29T00:00:00"/>
    <s v="Biguanides-&gt;Insulin aspart|Insulin isophane-&gt;Insulin isophane-&gt;Insulin aspart-&gt;Biguanides|Insulin isophane-&gt;Sulfonylureas-&gt;Biguanides|Sulfonylureas-&gt;Insulin glargine-&gt;Biguanides|Insulin glargine-&gt;DPP-4 inhibitors-&gt;DPP-4 inhibitors|Sulfonylureas-&gt;DPP-4 inhibitors|SGLT-2 inhibitors|Sulfonylureas-&gt;DPP-4 inhibitors|GLP-1 agonists|Sulfonylureas-&gt;GLP-1 agonists"/>
  </r>
  <r>
    <s v="hgyA66iGdUE"/>
    <x v="26"/>
    <s v="Pacific peoples"/>
    <s v="Biguanides"/>
    <x v="0"/>
    <d v="2025-11-20T00:00:00"/>
    <s v="Biguanides"/>
  </r>
  <r>
    <s v="wBrYYDEERns"/>
    <x v="26"/>
    <s v="Asian"/>
    <s v="Biguanides|Insulin isophane"/>
    <x v="0"/>
    <d v="2016-11-10T00:00:00"/>
    <s v="Biguanides|Insulin isophane-&gt;Insulin isophane-&gt;Biguanides-&gt;DPP-4 inhibitors"/>
  </r>
  <r>
    <s v="hNd/Zb.8zBc"/>
    <x v="26"/>
    <s v="Māori"/>
    <s v="Biguanides"/>
    <x v="0"/>
    <d v="2025-06-10T00:00:00"/>
    <s v="Biguanides"/>
  </r>
  <r>
    <s v="HnFHbEk6CF."/>
    <x v="26"/>
    <s v="Other"/>
    <s v="Biguanides"/>
    <x v="0"/>
    <d v="2018-06-11T00:00:00"/>
    <s v="Biguanides"/>
  </r>
  <r>
    <s v="hKPe0BKD15c"/>
    <x v="26"/>
    <s v="Māori"/>
    <s v="Biguanides"/>
    <x v="0"/>
    <d v="2016-04-21T00:00:00"/>
    <s v="Biguanides"/>
  </r>
  <r>
    <s v="HklZAmCmTPE"/>
    <x v="26"/>
    <s v="Pacific peoples"/>
    <s v="DPP-4 inhibitors"/>
    <x v="0"/>
    <d v="2020-06-04T00:00:00"/>
    <s v="DPP-4 inhibitors"/>
  </r>
  <r>
    <s v="hizye1XQMp6"/>
    <x v="26"/>
    <s v="Asian"/>
    <s v="Biguanides"/>
    <x v="0"/>
    <d v="2018-11-13T00:00:00"/>
    <s v="Biguanides-&gt;SGLT-2 inhibitors-&gt;DPP-4 inhibitors|SGLT-2 inhibitors-&gt;DPP-4 inhibitors"/>
  </r>
  <r>
    <s v="HjeLOo2y932"/>
    <x v="26"/>
    <s v="Māori"/>
    <s v="Biguanides"/>
    <x v="0"/>
    <d v="2014-03-31T00:00:00"/>
    <s v="Biguanides-&gt;SGLT-2 inhibitors-&gt;Biguanides|DPP-4 inhibitors|SGLT-2 inhibitors"/>
  </r>
  <r>
    <s v="HO5UVd9V8gI"/>
    <x v="26"/>
    <s v="Asian"/>
    <s v="Biguanides"/>
    <x v="0"/>
    <d v="2011-05-04T00:00:00"/>
    <s v="Biguanides"/>
  </r>
  <r>
    <s v="Hr0h0fwIbHo"/>
    <x v="26"/>
    <s v="Other"/>
    <s v="Biguanides"/>
    <x v="0"/>
    <d v="2021-04-08T00:00:00"/>
    <s v="Biguanides-&gt;Insulin aspart|Insulin isophane"/>
  </r>
  <r>
    <s v="hRX8frmKX.o"/>
    <x v="26"/>
    <s v="Pacific peoples"/>
    <s v="Biguanides"/>
    <x v="0"/>
    <d v="2023-02-02T00:00:00"/>
    <s v="Biguanides-&gt;SGLT-2 inhibitors-&gt;DPP-4 inhibitors-&gt;DPP-4 inhibitors|SGLT-2 inhibitors"/>
  </r>
  <r>
    <s v="KyHNFw.YTrM"/>
    <x v="26"/>
    <s v="Other"/>
    <s v="Biguanides"/>
    <x v="0"/>
    <d v="2025-08-20T00:00:00"/>
    <s v="Biguanides"/>
  </r>
  <r>
    <s v="L2ht8bXc/mA"/>
    <x v="26"/>
    <s v="Māori"/>
    <s v="Biguanides"/>
    <x v="0"/>
    <d v="2018-10-25T00:00:00"/>
    <s v="Biguanides-&gt;SGLT-2 inhibitors-&gt;GLP-1 agonists"/>
  </r>
  <r>
    <s v="l9VXdcKMXpI"/>
    <x v="26"/>
    <s v="Asian"/>
    <s v="Biguanides"/>
    <x v="0"/>
    <d v="2024-09-26T00:00:00"/>
    <s v="Biguanides"/>
  </r>
  <r>
    <s v="l7r.61f7hsE"/>
    <x v="26"/>
    <s v="Māori"/>
    <s v="Biguanides"/>
    <x v="0"/>
    <d v="2025-01-09T00:00:00"/>
    <s v="Biguanides"/>
  </r>
  <r>
    <s v="L6w1ue.mkTM"/>
    <x v="26"/>
    <s v="Other"/>
    <s v="Biguanides"/>
    <x v="0"/>
    <d v="2023-10-16T00:00:00"/>
    <s v="Biguanides-&gt;Insulin isophane"/>
  </r>
  <r>
    <s v="l6Ap7V7ar3."/>
    <x v="26"/>
    <s v="Pacific peoples"/>
    <s v="Biguanides"/>
    <x v="0"/>
    <d v="2020-10-02T00:00:00"/>
    <s v="Biguanides"/>
  </r>
  <r>
    <s v="i.6RjiGqIyQ"/>
    <x v="26"/>
    <s v="Other"/>
    <s v="Insulin aspart|Insulin glargine"/>
    <x v="1"/>
    <d v="2017-08-10T00:00:00"/>
    <s v="Insulin aspart|Insulin glargine-&gt;Biguanides-&gt;Biguanides|Insulin aspart|Insulin glargine-&gt;Insulin aspart-&gt;Insulin glargine-&gt;GLP-1 agonists|Insulin aspart|Insulin glargine-&gt;GLP-1 agonists-&gt;Biguanides|Insulin glargine"/>
  </r>
  <r>
    <s v="hTyhOnC5M22"/>
    <x v="26"/>
    <s v="Asian"/>
    <s v="Biguanides"/>
    <x v="0"/>
    <d v="2023-04-18T00:00:00"/>
    <s v="Biguanides"/>
  </r>
  <r>
    <s v="LFXFlglqtig"/>
    <x v="26"/>
    <s v="Pacific peoples"/>
    <s v="Biguanides"/>
    <x v="0"/>
    <d v="2020-02-07T00:00:00"/>
    <s v="Biguanides-&gt;Insulin aspart|Insulin glargine-&gt;Insulin glargine-&gt;Insulin aspart"/>
  </r>
  <r>
    <s v="LfAHoxr2AHg"/>
    <x v="26"/>
    <s v="Other"/>
    <s v="Biguanides"/>
    <x v="0"/>
    <d v="2013-12-18T00:00:00"/>
    <s v="Biguanides"/>
  </r>
  <r>
    <s v="LgBLTz1HyIY"/>
    <x v="26"/>
    <s v="Other"/>
    <s v="Biguanides"/>
    <x v="0"/>
    <d v="2015-08-20T00:00:00"/>
    <s v="Biguanides"/>
  </r>
  <r>
    <s v="lE07D.9uUQc"/>
    <x v="26"/>
    <s v="Pacific peoples"/>
    <s v="Biguanides"/>
    <x v="0"/>
    <d v="2025-03-06T00:00:00"/>
    <s v="Biguanides"/>
  </r>
  <r>
    <s v="lf/2Jtzx3f2"/>
    <x v="26"/>
    <s v="Pacific peoples"/>
    <s v="Biguanides"/>
    <x v="0"/>
    <d v="2019-03-01T00:00:00"/>
    <s v="Biguanides-&gt;DPP-4 inhibitors|SGLT-2 inhibitors"/>
  </r>
  <r>
    <s v="Ld9Wcezmpjk"/>
    <x v="26"/>
    <s v="Other"/>
    <s v="Biguanides"/>
    <x v="0"/>
    <d v="2023-10-17T00:00:00"/>
    <s v="Biguanides"/>
  </r>
  <r>
    <s v="llenaUhr2T6"/>
    <x v="26"/>
    <s v="Asian"/>
    <s v="Biguanides"/>
    <x v="0"/>
    <d v="2019-06-05T00:00:00"/>
    <s v="Biguanides-&gt;DPP-4 inhibitors"/>
  </r>
  <r>
    <s v="LLfnqlA79n."/>
    <x v="26"/>
    <s v="Other"/>
    <s v="Biguanides"/>
    <x v="0"/>
    <d v="2022-10-04T00:00:00"/>
    <s v="Biguanides"/>
  </r>
  <r>
    <s v="LK.HXwoFqig"/>
    <x v="26"/>
    <s v="Other"/>
    <s v="Biguanides"/>
    <x v="0"/>
    <d v="2024-04-12T00:00:00"/>
    <s v="Biguanides"/>
  </r>
  <r>
    <s v="oLOpi/W9Tss"/>
    <x v="26"/>
    <s v="Other"/>
    <s v="Biguanides"/>
    <x v="0"/>
    <d v="2024-07-24T00:00:00"/>
    <s v="Biguanides"/>
  </r>
  <r>
    <s v="olrf26k5RNw"/>
    <x v="26"/>
    <s v="Asian"/>
    <s v="Biguanides"/>
    <x v="0"/>
    <d v="2020-12-24T00:00:00"/>
    <s v="Biguanides"/>
  </r>
  <r>
    <s v="OnUUJkLjdt6"/>
    <x v="26"/>
    <s v="Pacific peoples"/>
    <s v="Biguanides"/>
    <x v="0"/>
    <d v="2013-05-20T00:00:00"/>
    <s v="Biguanides-&gt;Insulin isophane-&gt;Sulfonylureas-&gt;Insulin isophane|Sulfonylureas-&gt;Biguanides|Sulfonylureas-&gt;SGLT-2 inhibitors|Sulfonylureas-&gt;DPP-4 inhibitors-&gt;DPP-4 inhibitors|SGLT-2 inhibitors|Sulfonylureas-&gt;DPP-4 inhibitors|Insulin glargine|SGLT-2 inhibitors-&gt;DPP-4 inhibitors|SGLT-2 inhibitors-&gt;Insulin glargine-&gt;DPP-4 inhibitors|Insulin glargine-&gt;SGLT-2 inhibitors-&gt;DPP-4 inhibitors|Insulin aspart|Insulin glargine|SGLT-2 inhibitors-&gt;Insulin aspart|Insulin glargine-&gt;DPP-4 inhibitors|Insulin aspart|Insulin glargine|SGLT-2 inhibitors|Sulfonylureas-&gt;Insulin aspart|Insulin glargine|Sulfonylureas"/>
  </r>
  <r>
    <s v="OOnr3xYrIWU"/>
    <x v="26"/>
    <s v="Other"/>
    <s v="Biguanides"/>
    <x v="0"/>
    <d v="2013-10-03T00:00:00"/>
    <s v="Biguanides"/>
  </r>
  <r>
    <s v="or4qZX.5dtY"/>
    <x v="26"/>
    <s v="Māori"/>
    <s v="Biguanides"/>
    <x v="0"/>
    <d v="2018-09-26T00:00:00"/>
    <s v="Biguanides-&gt;Biguanides|Sulfonylureas-&gt;GLP-1 agonists-&gt;Biguanides|GLP-1 agonists-&gt;Biguanides|GLP-1 agonists|Sulfonylureas-&gt;SGLT-2 inhibitors|Sulfonylureas-&gt;Biguanides|SGLT-2 inhibitors-&gt;GLP-1 agonists|Sulfonylureas"/>
  </r>
  <r>
    <s v="ojIno0kffZA"/>
    <x v="26"/>
    <s v="Other"/>
    <s v="Biguanides"/>
    <x v="0"/>
    <d v="2022-01-10T00:00:00"/>
    <s v="Biguanides"/>
  </r>
  <r>
    <s v="pDIOUphwzUY"/>
    <x v="26"/>
    <s v="Māori"/>
    <s v="Biguanides"/>
    <x v="0"/>
    <d v="2013-02-27T00:00:00"/>
    <s v="Biguanides"/>
  </r>
  <r>
    <s v="PbGBjytIjts"/>
    <x v="26"/>
    <s v="Pacific peoples"/>
    <s v="Biguanides"/>
    <x v="0"/>
    <d v="2023-06-27T00:00:00"/>
    <s v="Biguanides"/>
  </r>
  <r>
    <s v="P3ehXGQ8ZIM"/>
    <x v="26"/>
    <s v="Māori"/>
    <s v="Biguanides"/>
    <x v="0"/>
    <d v="2021-03-01T00:00:00"/>
    <s v="Biguanides"/>
  </r>
  <r>
    <s v="pJ0mLnEaqK2"/>
    <x v="26"/>
    <s v="Māori"/>
    <s v="Biguanides"/>
    <x v="0"/>
    <d v="2013-04-12T00:00:00"/>
    <s v="Biguanides-&gt;Sulfonylureas-&gt;Insulin aspart|Insulin isophane-&gt;Insulin glargine-&gt;DPP-4 inhibitors|Insulin glargine-&gt;Insulin glargine|SGLT-2 inhibitors-&gt;GLP-1 agonists-&gt;Biguanides|GLP-1 agonists|Insulin glargine-&gt;GLP-1 agonists|Insulin glargine-&gt;Biguanides|GLP-1 agonists-&gt;Thiazolidinedione-&gt;Biguanides|GLP-1 agonists|Insulin glargine|Thiazolidinedione"/>
  </r>
  <r>
    <s v="pIc5pTynPiM"/>
    <x v="26"/>
    <s v="Other"/>
    <s v="Biguanides"/>
    <x v="0"/>
    <d v="2020-12-21T00:00:00"/>
    <s v="Biguanides"/>
  </r>
  <r>
    <s v="pgj.GlXgx.2"/>
    <x v="26"/>
    <s v="Other"/>
    <s v="Biguanides"/>
    <x v="0"/>
    <d v="2018-07-23T00:00:00"/>
    <s v="Biguanides"/>
  </r>
  <r>
    <s v="pFbVD0PS6us"/>
    <x v="26"/>
    <s v="Asian"/>
    <s v="Biguanides"/>
    <x v="0"/>
    <d v="2017-04-20T00:00:00"/>
    <s v="Biguanides-&gt;Insulin isophane"/>
  </r>
  <r>
    <s v="ORtsfmfWtM2"/>
    <x v="26"/>
    <s v="Māori"/>
    <s v="Biguanides"/>
    <x v="0"/>
    <d v="2019-03-27T00:00:00"/>
    <s v="Biguanides-&gt;DPP-4 inhibitors-&gt;Biguanides|SGLT-2 inhibitors-&gt;SGLT-2 inhibitors"/>
  </r>
  <r>
    <s v="ov5A45IFmaE"/>
    <x v="26"/>
    <s v="Māori"/>
    <s v="Biguanides"/>
    <x v="0"/>
    <d v="2020-01-30T00:00:00"/>
    <s v="Biguanides-&gt;SGLT-2 inhibitors-&gt;Biguanides|SGLT-2 inhibitors-&gt;GLP-1 agonists"/>
  </r>
  <r>
    <s v="OwEJvXMEo3c"/>
    <x v="26"/>
    <s v="Other"/>
    <s v="Biguanides"/>
    <x v="0"/>
    <d v="2023-05-29T00:00:00"/>
    <s v="Biguanides"/>
  </r>
  <r>
    <s v="OwYkqSW5vdk"/>
    <x v="26"/>
    <s v="Other"/>
    <s v="Biguanides"/>
    <x v="0"/>
    <d v="2022-08-17T00:00:00"/>
    <s v="Biguanides"/>
  </r>
  <r>
    <s v="OWMEjYxaQlw"/>
    <x v="26"/>
    <s v="Māori"/>
    <s v="Biguanides"/>
    <x v="0"/>
    <d v="2022-10-07T00:00:00"/>
    <s v="Biguanides-&gt;Insulin aspart-&gt;Insulin glargine-&gt;DPP-4 inhibitors-&gt;DPP-4 inhibitors|Insulin glargine-&gt;GLP-1 agonists-&gt;GLP-1 agonists|Sulfonylureas"/>
  </r>
  <r>
    <s v="sy21zNB8TXA"/>
    <x v="26"/>
    <s v="Pacific peoples"/>
    <s v="Biguanides"/>
    <x v="0"/>
    <d v="2024-01-31T00:00:00"/>
    <s v="Biguanides"/>
  </r>
  <r>
    <s v="WbxZTbRgCR6"/>
    <x v="26"/>
    <s v="Other"/>
    <s v="Biguanides"/>
    <x v="0"/>
    <d v="2021-03-11T00:00:00"/>
    <s v="Biguanides"/>
  </r>
  <r>
    <s v="WagV1yFXEMk"/>
    <x v="26"/>
    <s v="Other"/>
    <s v="Biguanides"/>
    <x v="0"/>
    <d v="2018-06-18T00:00:00"/>
    <s v="Biguanides"/>
  </r>
  <r>
    <s v="W.L0GiqbU5A"/>
    <x v="26"/>
    <s v="Other"/>
    <s v="Insulin glargine"/>
    <x v="1"/>
    <d v="2021-11-01T00:00:00"/>
    <s v="Insulin glargine-&gt;Insulin aspart-&gt;Biguanides-&gt;Insulin aspart|Insulin glargine"/>
  </r>
  <r>
    <s v="SDOI6WbAUgQ"/>
    <x v="26"/>
    <s v="Māori"/>
    <s v="Biguanides"/>
    <x v="0"/>
    <d v="2022-10-20T00:00:00"/>
    <s v="Biguanides"/>
  </r>
  <r>
    <s v="sFHJafj8jiI"/>
    <x v="26"/>
    <s v="Pacific peoples"/>
    <s v="Biguanides"/>
    <x v="0"/>
    <d v="2024-05-22T00:00:00"/>
    <s v="Biguanides"/>
  </r>
  <r>
    <s v="SjocVpcEJ3I"/>
    <x v="26"/>
    <s v="Asian"/>
    <s v="Biguanides"/>
    <x v="0"/>
    <d v="2021-04-30T00:00:00"/>
    <s v="Biguanides-&gt;DPP-4 inhibitors-&gt;Insulin glargine-&gt;Biguanides|Insulin glargine-&gt;Insulin aspart-&gt;DPP-4 inhibitors|SGLT-2 inhibitors-&gt;Biguanides|DPP-4 inhibitors|SGLT-2 inhibitors-&gt;Insulin aspart|Insulin glargine-&gt;Biguanides|Insulin aspart|Insulin glargine"/>
  </r>
  <r>
    <s v="SJeI8RUSiXw"/>
    <x v="26"/>
    <s v="Asian"/>
    <s v="Biguanides"/>
    <x v="0"/>
    <d v="2016-03-11T00:00:00"/>
    <s v="Biguanides-&gt;Biguanides|Insulin aspart|Insulin glargine-&gt;Insulin glargine-&gt;Biguanides|Insulin glargine-&gt;DPP-4 inhibitors"/>
  </r>
  <r>
    <s v="sK12B68CCcE"/>
    <x v="26"/>
    <s v="Other"/>
    <s v="Biguanides"/>
    <x v="0"/>
    <d v="2016-06-24T00:00:00"/>
    <s v="Biguanides-&gt;SGLT-2 inhibitors-&gt;Biguanides|SGLT-2 inhibitors"/>
  </r>
  <r>
    <s v="sKf6ycESdtc"/>
    <x v="26"/>
    <s v="Pacific peoples"/>
    <s v="DPP-4 inhibitors|Insulin glargine"/>
    <x v="0"/>
    <d v="2024-08-26T00:00:00"/>
    <s v="DPP-4 inhibitors|Insulin glargine-&gt;Insulin glargine-&gt;DPP-4 inhibitors-&gt;DPP-4 inhibitors|Insulin glargine|SGLT-2 inhibitors"/>
  </r>
  <r>
    <s v="SwNlR..tJK2"/>
    <x v="26"/>
    <s v="Pacific peoples"/>
    <s v="Biguanides"/>
    <x v="0"/>
    <d v="2011-05-23T00:00:00"/>
    <s v="Biguanides"/>
  </r>
  <r>
    <s v="sLvj3FVwrOU"/>
    <x v="26"/>
    <s v="Māori"/>
    <s v="Insulin aspart|Insulin glargine"/>
    <x v="1"/>
    <d v="2017-11-27T00:00:00"/>
    <s v="Insulin aspart|Insulin glargine-&gt;Insulin glargine-&gt;Biguanides-&gt;Biguanides|Insulin aspart|Insulin glargine-&gt;Biguanides|Insulin glargine-&gt;DPP-4 inhibitors-&gt;DPP-4 inhibitors|Insulin glargine-&gt;DPP-4 inhibitors|Insulin aspart|Insulin glargine-&gt;Insulin aspart"/>
  </r>
  <r>
    <s v="spuyEbykqYo"/>
    <x v="26"/>
    <s v="Pacific peoples"/>
    <s v="Biguanides"/>
    <x v="0"/>
    <d v="2021-09-28T00:00:00"/>
    <s v="Biguanides"/>
  </r>
  <r>
    <s v="SQ4HIOCmeTI"/>
    <x v="26"/>
    <s v="Pacific peoples"/>
    <s v="Biguanides"/>
    <x v="0"/>
    <d v="2020-10-22T00:00:00"/>
    <s v="Biguanides"/>
  </r>
  <r>
    <s v="zQc.VC1srHU"/>
    <x v="26"/>
    <s v="Other"/>
    <s v="Biguanides"/>
    <x v="0"/>
    <d v="2025-10-09T00:00:00"/>
    <s v="Biguanides"/>
  </r>
  <r>
    <s v="ZrrrYDe9c3s"/>
    <x v="26"/>
    <s v="Pacific peoples"/>
    <s v="Biguanides"/>
    <x v="0"/>
    <d v="2013-01-17T00:00:00"/>
    <s v="Biguanides"/>
  </r>
  <r>
    <s v="zqUfldXYeD."/>
    <x v="26"/>
    <s v="Other"/>
    <s v="Biguanides"/>
    <x v="0"/>
    <d v="2025-03-10T00:00:00"/>
    <s v="Biguanides"/>
  </r>
  <r>
    <s v="wsqFtokcNPM"/>
    <x v="26"/>
    <s v="Māori"/>
    <s v="Biguanides|Insulin isophane"/>
    <x v="0"/>
    <d v="2018-05-07T00:00:00"/>
    <s v="Biguanides|Insulin isophane-&gt;Biguanides-&gt;SGLT-2 inhibitors-&gt;Insulin glargine-&gt;Insulin glargine|SGLT-2 inhibitors-&gt;DPP-4 inhibitors|SGLT-2 inhibitors|Sulfonylureas-&gt;DPP-4 inhibitors|Insulin glargine|SGLT-2 inhibitors|Sulfonylureas-&gt;GLP-1 agonists-&gt;Sulfonylureas-&gt;GLP-1 agonists|Insulin glargine"/>
  </r>
  <r>
    <s v="zWurMjS5/Ig"/>
    <x v="26"/>
    <s v="Pacific peoples"/>
    <s v="Biguanides"/>
    <x v="0"/>
    <d v="2016-03-02T00:00:00"/>
    <s v="Biguanides-&gt;Biguanides|Sulfonylureas-&gt;Sulfonylureas-&gt;Insulin glargine-&gt;Biguanides|Insulin glargine-&gt;Insulin aspart-&gt;Biguanides|Insulin aspart|Insulin glargine-&gt;Insulin aspart|Insulin glargine-&gt;Biguanides|Insulin aspart|Insulin glargine|SGLT-2 inhibitors-&gt;Insulin aspart|Insulin glargine|SGLT-2 inhibitors-&gt;Biguanides|SGLT-2 inhibitors-&gt;Insulin glargine|SGLT-2 inhibitors-&gt;SGLT-2 inhibitors"/>
  </r>
  <r>
    <s v="wiFXnOKBqHg"/>
    <x v="26"/>
    <s v="Māori"/>
    <s v="Biguanides"/>
    <x v="0"/>
    <d v="2014-06-18T00:00:00"/>
    <s v="Biguanides-&gt;Insulin isophane-&gt;Biguanides|Insulin isophane-&gt;DPP-4 inhibitors-&gt;Insulin glargine|Sulfonylureas-&gt;Insulin glargine-&gt;DPP-4 inhibitors|Insulin glargine-&gt;Biguanides|Insulin glargine-&gt;Biguanides|DPP-4 inhibitors-&gt;SGLT-2 inhibitors-&gt;Biguanides|SGLT-2 inhibitors"/>
  </r>
  <r>
    <s v="WKMvr6zWa7g"/>
    <x v="26"/>
    <s v="Other"/>
    <s v="Biguanides"/>
    <x v="0"/>
    <d v="2019-04-24T00:00:00"/>
    <s v="Biguanides"/>
  </r>
  <r>
    <s v="wFpvj6wXnLs"/>
    <x v="26"/>
    <s v="Māori"/>
    <s v="Biguanides"/>
    <x v="0"/>
    <d v="2022-06-20T00:00:00"/>
    <s v="Biguanides"/>
  </r>
  <r>
    <s v="wFhrLjn63Ec"/>
    <x v="26"/>
    <s v="Other"/>
    <s v="Biguanides"/>
    <x v="0"/>
    <d v="2025-06-17T00:00:00"/>
    <s v="Biguanides"/>
  </r>
  <r>
    <s v="Wgwv6I/sglU"/>
    <x v="26"/>
    <s v="Māori"/>
    <s v="Biguanides"/>
    <x v="0"/>
    <d v="2022-06-23T00:00:00"/>
    <s v="Biguanides"/>
  </r>
  <r>
    <s v="WoFmjFJKADc"/>
    <x v="26"/>
    <s v="Other"/>
    <s v="Biguanides"/>
    <x v="0"/>
    <d v="2018-09-06T00:00:00"/>
    <s v="Biguanides"/>
  </r>
  <r>
    <s v="wp4OGYqqmGo"/>
    <x v="26"/>
    <s v="Asian"/>
    <s v="Biguanides|Insulin aspart|Insulin isophane"/>
    <x v="0"/>
    <d v="2017-04-04T00:00:00"/>
    <s v="Biguanides|Insulin aspart|Insulin isophane-&gt;Insulin aspart|Insulin isophane-&gt;Biguanides-&gt;Biguanides|Sulfonylureas-&gt;Biguanides|SGLT-2 inhibitors-&gt;SGLT-2 inhibitors-&gt;Insulin isophane"/>
  </r>
  <r>
    <s v="WmDStNeQuhU"/>
    <x v="26"/>
    <s v="Pacific peoples"/>
    <s v="Biguanides"/>
    <x v="0"/>
    <d v="2018-05-06T00:00:00"/>
    <s v="Biguanides-&gt;DPP-4 inhibitors-&gt;DPP-4 inhibitors|SGLT-2 inhibitors-&gt;Biguanides|Insulin glargine-&gt;SGLT-2 inhibitors-&gt;Insulin glargine-&gt;DPP-4 inhibitors|Insulin glargine|SGLT-2 inhibitors-&gt;DPP-4 inhibitors|Insulin glargine-&gt;Insulin glargine|SGLT-2 inhibitors"/>
  </r>
  <r>
    <s v="2dGPLg7e1CU"/>
    <x v="26"/>
    <s v="Māori"/>
    <s v="Biguanides"/>
    <x v="0"/>
    <d v="2023-08-03T00:00:00"/>
    <s v="Biguanides"/>
  </r>
  <r>
    <s v="299pjSfmXGI"/>
    <x v="26"/>
    <s v="Other"/>
    <s v="Biguanides"/>
    <x v="0"/>
    <d v="2025-11-17T00:00:00"/>
    <s v="Biguanides"/>
  </r>
  <r>
    <s v="ZZynlVx6Rao"/>
    <x v="26"/>
    <s v="Other"/>
    <s v="Biguanides"/>
    <x v="0"/>
    <d v="2024-12-10T00:00:00"/>
    <s v="Biguanides"/>
  </r>
  <r>
    <s v="2lLCPpEN3oo"/>
    <x v="26"/>
    <s v="Pacific peoples"/>
    <s v="Biguanides"/>
    <x v="0"/>
    <d v="2025-02-17T00:00:00"/>
    <s v="Biguanides-&gt;SGLT-2 inhibitors-&gt;DPP-4 inhibitors-&gt;Biguanides|DPP-4 inhibitors|SGLT-2 inhibitors"/>
  </r>
  <r>
    <s v="2nYSXzYoWEQ"/>
    <x v="26"/>
    <s v="Other"/>
    <s v="Biguanides"/>
    <x v="0"/>
    <d v="2016-05-19T00:00:00"/>
    <s v="Biguanides"/>
  </r>
  <r>
    <s v="2wt1CGR/Sw2"/>
    <x v="26"/>
    <s v="Other"/>
    <s v="Biguanides"/>
    <x v="0"/>
    <d v="2012-05-24T00:00:00"/>
    <s v="Biguanides"/>
  </r>
  <r>
    <s v="3bP.gyD1hF."/>
    <x v="26"/>
    <s v="Pacific peoples"/>
    <s v="Biguanides"/>
    <x v="0"/>
    <d v="2024-09-23T00:00:00"/>
    <s v="Biguanides"/>
  </r>
  <r>
    <s v="3cn/6y3a2fY"/>
    <x v="26"/>
    <s v="Pacific peoples"/>
    <s v="Biguanides"/>
    <x v="0"/>
    <d v="2024-10-02T00:00:00"/>
    <s v="Biguanides"/>
  </r>
  <r>
    <s v="3dBwuT2esSc"/>
    <x v="26"/>
    <s v="Pacific peoples"/>
    <s v="Biguanides|Sulfonylureas"/>
    <x v="0"/>
    <d v="2013-12-02T00:00:00"/>
    <s v="Biguanides|Sulfonylureas-&gt;Biguanides-&gt;SGLT-2 inhibitors-&gt;GLP-1 agonists-&gt;Biguanides|GLP-1 agonists-&gt;DPP-4 inhibitors|GLP-1 agonists-&gt;Biguanides|Insulin glargine-&gt;Insulin aspart|Insulin isophane-&gt;Biguanides|Insulin aspart|Insulin isophane"/>
  </r>
  <r>
    <s v="3FOgu5f8fyk"/>
    <x v="26"/>
    <s v="Asian"/>
    <s v="Biguanides"/>
    <x v="0"/>
    <d v="2022-12-16T00:00:00"/>
    <s v="Biguanides"/>
  </r>
  <r>
    <s v="983hN60YSD2"/>
    <x v="26"/>
    <s v="Asian"/>
    <s v="Biguanides"/>
    <x v="0"/>
    <d v="2021-01-21T00:00:00"/>
    <s v="Biguanides"/>
  </r>
  <r>
    <s v="9Ct2.bws7HI"/>
    <x v="26"/>
    <s v="Pacific peoples"/>
    <s v="Biguanides|Insulin isophane|Insulin lispro"/>
    <x v="0"/>
    <d v="2022-10-22T00:00:00"/>
    <s v="Biguanides|Insulin isophane|Insulin lispro-&gt;Insulin isophane|Insulin lispro"/>
  </r>
  <r>
    <s v="9EJZI47raJ."/>
    <x v="26"/>
    <s v="Other"/>
    <s v="Biguanides"/>
    <x v="0"/>
    <d v="2025-02-19T00:00:00"/>
    <s v="Biguanides"/>
  </r>
  <r>
    <s v="9jQMzR6epyU"/>
    <x v="26"/>
    <s v="Other"/>
    <s v="Biguanides"/>
    <x v="0"/>
    <d v="2021-03-12T00:00:00"/>
    <s v="Biguanides"/>
  </r>
  <r>
    <s v="9FNk7krH0Bc"/>
    <x v="26"/>
    <s v="Other"/>
    <s v="Biguanides"/>
    <x v="0"/>
    <d v="2015-03-12T00:00:00"/>
    <s v="Biguanides"/>
  </r>
  <r>
    <s v="9ukbDSNYSLg"/>
    <x v="26"/>
    <s v="Māori"/>
    <s v="Biguanides"/>
    <x v="0"/>
    <d v="2015-11-28T00:00:00"/>
    <s v="Biguanides"/>
  </r>
  <r>
    <s v="9NZX3fX7Q9s"/>
    <x v="26"/>
    <s v="Asian"/>
    <s v="Biguanides|Insulin isophane"/>
    <x v="0"/>
    <d v="2020-05-14T00:00:00"/>
    <s v="Biguanides|Insulin isophane-&gt;Biguanides"/>
  </r>
  <r>
    <s v="8Wx3CcEE4k2"/>
    <x v="26"/>
    <s v="Other"/>
    <s v="Biguanides"/>
    <x v="0"/>
    <d v="2015-01-23T00:00:00"/>
    <s v="Biguanides"/>
  </r>
  <r>
    <s v="8vFjg7VMgZU"/>
    <x v="26"/>
    <s v="Pacific peoples"/>
    <s v="Biguanides|DPP-4 inhibitors"/>
    <x v="0"/>
    <d v="2022-09-02T00:00:00"/>
    <s v="Biguanides|DPP-4 inhibitors-&gt;DPP-4 inhibitors-&gt;DPP-4 inhibitors|SGLT-2 inhibitors-&gt;SGLT-2 inhibitors-&gt;Biguanides"/>
  </r>
  <r>
    <s v="3sRgNXcVtYg"/>
    <x v="26"/>
    <s v="Asian"/>
    <s v="Biguanides"/>
    <x v="0"/>
    <d v="2018-01-05T00:00:00"/>
    <s v="Biguanides"/>
  </r>
  <r>
    <s v="3tFbris3B/I"/>
    <x v="26"/>
    <s v="Māori"/>
    <s v="Biguanides"/>
    <x v="0"/>
    <d v="2018-01-31T00:00:00"/>
    <s v="Biguanides-&gt;Biguanides|Insulin isophane-&gt;Insulin isophane"/>
  </r>
  <r>
    <s v="3TFjp/1upEw"/>
    <x v="26"/>
    <s v="Pacific peoples"/>
    <s v="Biguanides"/>
    <x v="0"/>
    <d v="2025-02-13T00:00:00"/>
    <s v="Biguanides-&gt;Insulin aspart|Insulin isophane-&gt;DPP-4 inhibitors|Sulfonylureas"/>
  </r>
  <r>
    <s v="3ObRpwh69GQ"/>
    <x v="26"/>
    <s v="Other"/>
    <s v="Biguanides"/>
    <x v="0"/>
    <d v="2024-03-19T00:00:00"/>
    <s v="Biguanides"/>
  </r>
  <r>
    <s v="3mBL1aeeU8E"/>
    <x v="26"/>
    <s v="Asian"/>
    <s v="Insulin isophane with insulin neutral"/>
    <x v="1"/>
    <d v="2018-06-19T00:00:00"/>
    <s v="Insulin isophane with insulin neutral-&gt;Biguanides|Insulin isophane-&gt;Biguanides-&gt;Biguanides|Insulin isophane with insulin neutral-&gt;Biguanides|Insulin glargine-&gt;Insulin glargine-&gt;Insulin glargine|SGLT-2 inhibitors-&gt;Biguanides|Insulin glargine|SGLT-2 inhibitors-&gt;Biguanides|SGLT-2 inhibitors-&gt;SGLT-2 inhibitors-&gt;Biguanides|Insulin aspart|SGLT-2 inhibitors-&gt;Insulin aspart|SGLT-2 inhibitors-&gt;Insulin aspart|Insulin glargine|SGLT-2 inhibitors-&gt;GLP-1 agonists|SGLT-2 inhibitors-&gt;GLP-1 agonists-&gt;GLP-1 agonists|Insulin glargine-&gt;Biguanides|GLP-1 agonists|Insulin glargine-&gt;GLP-1 agonists|Insulin isophane with insulin neutral"/>
  </r>
  <r>
    <s v="3IVZ4f1smOk"/>
    <x v="26"/>
    <s v="Asian"/>
    <s v="Insulin aspart|Insulin isophane"/>
    <x v="1"/>
    <d v="2016-04-07T00:00:00"/>
    <s v="Insulin aspart|Insulin isophane-&gt;Biguanides-&gt;Insulin isophane"/>
  </r>
  <r>
    <s v="3J2ToE.75T."/>
    <x v="26"/>
    <s v="Other"/>
    <s v="Biguanides"/>
    <x v="0"/>
    <d v="2012-12-17T00:00:00"/>
    <s v="Biguanides"/>
  </r>
  <r>
    <s v="9XHpYs8Jn5w"/>
    <x v="26"/>
    <s v="Asian"/>
    <s v="Biguanides"/>
    <x v="0"/>
    <d v="2014-12-16T00:00:00"/>
    <s v="Biguanides"/>
  </r>
  <r>
    <s v="A7AD/pffyaw"/>
    <x v="26"/>
    <s v="Other"/>
    <s v="Biguanides"/>
    <x v="0"/>
    <d v="2015-03-24T00:00:00"/>
    <s v="Biguanides"/>
  </r>
  <r>
    <s v="ACs7LjiYUnQ"/>
    <x v="26"/>
    <s v="Asian"/>
    <s v="Biguanides"/>
    <x v="0"/>
    <d v="2015-06-05T00:00:00"/>
    <s v="Biguanides-&gt;Insulin isophane|Insulin lispro-&gt;Insulin lispro"/>
  </r>
  <r>
    <s v="D8QAjVfzfM."/>
    <x v="26"/>
    <s v="Māori"/>
    <s v="Biguanides"/>
    <x v="0"/>
    <d v="2015-12-23T00:00:00"/>
    <s v="Biguanides"/>
  </r>
  <r>
    <s v="D6IPaULtPYQ"/>
    <x v="26"/>
    <s v="Asian"/>
    <s v="Biguanides"/>
    <x v="0"/>
    <d v="2014-04-24T00:00:00"/>
    <s v="Biguanides-&gt;Insulin glargine-&gt;Biguanides|Insulin glargine-&gt;Insulin aspart|Insulin glargine-&gt;DPP-4 inhibitors-&gt;SGLT-2 inhibitors-&gt;DPP-4 inhibitors|SGLT-2 inhibitors-&gt;Insulin aspart"/>
  </r>
  <r>
    <s v="aEfcxY76gP2"/>
    <x v="26"/>
    <s v="Māori"/>
    <s v="Biguanides"/>
    <x v="0"/>
    <d v="2014-12-09T00:00:00"/>
    <s v="Biguanides"/>
  </r>
  <r>
    <s v="DIHaf.tel.I"/>
    <x v="26"/>
    <s v="Other"/>
    <s v="Biguanides"/>
    <x v="0"/>
    <d v="2011-11-15T00:00:00"/>
    <s v="Biguanides"/>
  </r>
  <r>
    <s v="DGPCAx5Y6OQ"/>
    <x v="26"/>
    <s v="Māori"/>
    <s v="DPP-4 inhibitors"/>
    <x v="0"/>
    <d v="2022-06-20T00:00:00"/>
    <s v="DPP-4 inhibitors"/>
  </r>
  <r>
    <s v="DkTEL65YUBU"/>
    <x v="26"/>
    <s v="Asian"/>
    <s v="Insulin aspart|Insulin isophane"/>
    <x v="1"/>
    <d v="2020-11-18T00:00:00"/>
    <s v="Insulin aspart|Insulin isophane-&gt;Biguanides-&gt;Insulin aspart"/>
  </r>
  <r>
    <s v="dJbx2OlE38Y"/>
    <x v="26"/>
    <s v="Other"/>
    <s v="Biguanides"/>
    <x v="0"/>
    <d v="2018-01-10T00:00:00"/>
    <s v="Biguanides"/>
  </r>
  <r>
    <s v="djjge2Gnsyk"/>
    <x v="26"/>
    <s v="Pacific peoples"/>
    <s v="Biguanides"/>
    <x v="0"/>
    <d v="2023-08-14T00:00:00"/>
    <s v="Biguanides-&gt;Insulin aspart|Insulin isophane-&gt;Insulin isophane"/>
  </r>
  <r>
    <s v="DQsS3WSZ9XE"/>
    <x v="26"/>
    <s v="Māori"/>
    <s v="Biguanides"/>
    <x v="0"/>
    <d v="2024-01-24T00:00:00"/>
    <s v="Biguanides"/>
  </r>
  <r>
    <s v="DlHrFdB50Iw"/>
    <x v="26"/>
    <s v="Māori"/>
    <s v="Biguanides"/>
    <x v="0"/>
    <d v="2019-09-06T00:00:00"/>
    <s v="Biguanides-&gt;Insulin aspart|Insulin isophane"/>
  </r>
  <r>
    <s v="GdUaMoedM6s"/>
    <x v="26"/>
    <s v="Māori"/>
    <s v="Biguanides"/>
    <x v="0"/>
    <d v="2014-06-17T00:00:00"/>
    <s v="Biguanides"/>
  </r>
  <r>
    <s v="gbbkUcFt14U"/>
    <x v="26"/>
    <s v="Māori"/>
    <s v="Biguanides"/>
    <x v="0"/>
    <d v="2013-11-28T00:00:00"/>
    <s v="Biguanides-&gt;SGLT-2 inhibitors-&gt;DPP-4 inhibitors|SGLT-2 inhibitors"/>
  </r>
  <r>
    <s v="dvDrb/Cz4UY"/>
    <x v="26"/>
    <s v="Asian"/>
    <s v="Biguanides"/>
    <x v="0"/>
    <d v="2025-12-23T00:00:00"/>
    <s v="Biguanides"/>
  </r>
  <r>
    <s v="gNiwydO/YUw"/>
    <x v="26"/>
    <s v="Asian"/>
    <s v="Biguanides"/>
    <x v="0"/>
    <d v="2023-06-16T00:00:00"/>
    <s v="Biguanides"/>
  </r>
  <r>
    <s v="gN0tkZhH79E"/>
    <x v="26"/>
    <s v="Other"/>
    <s v="Biguanides"/>
    <x v="0"/>
    <d v="2020-10-08T00:00:00"/>
    <s v="Biguanides"/>
  </r>
  <r>
    <s v="gp/Yn3.QPWE"/>
    <x v="26"/>
    <s v="Pacific peoples"/>
    <s v="Biguanides"/>
    <x v="0"/>
    <d v="2025-05-23T00:00:00"/>
    <s v="Biguanides"/>
  </r>
  <r>
    <s v="gKXl1lu0ytk"/>
    <x v="26"/>
    <s v="Other"/>
    <s v="Biguanides"/>
    <x v="0"/>
    <d v="2018-03-21T00:00:00"/>
    <s v="Biguanides"/>
  </r>
  <r>
    <s v="GImdaCkZtIY"/>
    <x v="26"/>
    <s v="Other"/>
    <s v="Biguanides"/>
    <x v="0"/>
    <d v="2020-12-29T00:00:00"/>
    <s v="Biguanides"/>
  </r>
  <r>
    <s v="GKI216RfIqM"/>
    <x v="26"/>
    <s v="Asian"/>
    <s v="Biguanides"/>
    <x v="0"/>
    <d v="2018-02-26T00:00:00"/>
    <s v="Biguanides"/>
  </r>
  <r>
    <s v="GJvEX1/s3mY"/>
    <x v="26"/>
    <s v="Asian"/>
    <s v="SGLT-2 inhibitors"/>
    <x v="0"/>
    <d v="2024-12-03T00:00:00"/>
    <s v="SGLT-2 inhibitors"/>
  </r>
  <r>
    <s v="gTEpCCGa5Ts"/>
    <x v="26"/>
    <s v="Other"/>
    <s v="Biguanides"/>
    <x v="0"/>
    <d v="2022-03-03T00:00:00"/>
    <s v="Biguanides"/>
  </r>
  <r>
    <s v="GrwlKwrhgkw"/>
    <x v="26"/>
    <s v="Pacific peoples"/>
    <s v="Biguanides"/>
    <x v="0"/>
    <d v="2024-01-19T00:00:00"/>
    <s v="Biguanides"/>
  </r>
  <r>
    <s v="GRr0OU4YpHo"/>
    <x v="26"/>
    <s v="Pacific peoples"/>
    <s v="Biguanides"/>
    <x v="0"/>
    <d v="2020-06-30T00:00:00"/>
    <s v="Biguanides"/>
  </r>
  <r>
    <s v="gqQS3aqE2YI"/>
    <x v="26"/>
    <s v="Pacific peoples"/>
    <s v="Biguanides"/>
    <x v="0"/>
    <d v="2020-04-21T00:00:00"/>
    <s v="Biguanides"/>
  </r>
  <r>
    <s v="Gy4zP14AdkM"/>
    <x v="26"/>
    <s v="Other"/>
    <s v="Biguanides"/>
    <x v="0"/>
    <d v="2022-05-13T00:00:00"/>
    <s v="Biguanides"/>
  </r>
  <r>
    <s v="gXC1tMbRdu6"/>
    <x v="26"/>
    <s v="Māori"/>
    <s v="Biguanides"/>
    <x v="0"/>
    <d v="2025-11-12T00:00:00"/>
    <s v="Biguanides"/>
  </r>
  <r>
    <s v="GUl3StWDilk"/>
    <x v="26"/>
    <s v="Asian"/>
    <s v="Sulfonylureas"/>
    <x v="0"/>
    <d v="2018-07-27T00:00:00"/>
    <s v="Sulfonylureas-&gt;Biguanides-&gt;DPP-4 inhibitors|Sulfonylureas-&gt;DPP-4 inhibitors-&gt;DPP-4 inhibitors|Insulin glargine|Sulfonylureas-&gt;DPP-4 inhibitors|Insulin glargine-&gt;Insulin glargine-&gt;Insulin glargine|SGLT-2 inhibitors-&gt;DPP-4 inhibitors|Insulin glargine|SGLT-2 inhibitors"/>
  </r>
  <r>
    <s v="GwCPLaBidwA"/>
    <x v="26"/>
    <s v="Other"/>
    <s v="Biguanides"/>
    <x v="0"/>
    <d v="2025-10-31T00:00:00"/>
    <s v="Biguanides"/>
  </r>
  <r>
    <s v="RopAVKRByvU"/>
    <x v="26"/>
    <s v="Other"/>
    <s v="Insulin aspart|Insulin isophane"/>
    <x v="1"/>
    <d v="2015-01-23T00:00:00"/>
    <s v="Insulin aspart|Insulin isophane-&gt;Biguanides-&gt;Insulin isophane"/>
  </r>
  <r>
    <s v="RmWviPfOJeM"/>
    <x v="26"/>
    <s v="Pacific peoples"/>
    <s v="Biguanides"/>
    <x v="0"/>
    <d v="2023-07-04T00:00:00"/>
    <s v="Biguanides-&gt;Insulin isophane-&gt;Insulin aspart|Insulin isophane-&gt;Biguanides|Insulin aspart|Insulin isophane-&gt;DPP-4 inhibitors|SGLT-2 inhibitors-&gt;DPP-4 inhibitors-&gt;Biguanides|Insulin glargine-&gt;Insulin aspart-&gt;Biguanides|GLP-1 agonists"/>
  </r>
  <r>
    <s v="rkz7g6UUXg2"/>
    <x v="26"/>
    <s v="Asian"/>
    <s v="Biguanides"/>
    <x v="0"/>
    <d v="2011-06-18T00:00:00"/>
    <s v="Biguanides"/>
  </r>
  <r>
    <s v="rq24buqpNGM"/>
    <x v="26"/>
    <s v="Māori"/>
    <s v="Biguanides"/>
    <x v="0"/>
    <d v="2023-10-11T00:00:00"/>
    <s v="Biguanides-&gt;Insulin isophane"/>
  </r>
  <r>
    <s v="RRzccOoS0To"/>
    <x v="26"/>
    <s v="Pacific peoples"/>
    <s v="Biguanides"/>
    <x v="0"/>
    <d v="2021-05-07T00:00:00"/>
    <s v="Biguanides"/>
  </r>
  <r>
    <s v="rwleHTUBnQc"/>
    <x v="26"/>
    <s v="Pacific peoples"/>
    <s v="Biguanides"/>
    <x v="0"/>
    <d v="2021-04-14T00:00:00"/>
    <s v="Biguanides-&gt;Insulin isophane"/>
  </r>
  <r>
    <s v="RzUeLCUbehE"/>
    <x v="26"/>
    <s v="Other"/>
    <s v="Biguanides"/>
    <x v="0"/>
    <d v="2014-06-12T00:00:00"/>
    <s v="Biguanides"/>
  </r>
  <r>
    <s v="s1J17ifg4Wg"/>
    <x v="26"/>
    <s v="Asian"/>
    <s v="Biguanides"/>
    <x v="0"/>
    <d v="2016-06-29T00:00:00"/>
    <s v="Biguanides"/>
  </r>
  <r>
    <s v="NYctwrca.VM"/>
    <x v="26"/>
    <s v="Pacific peoples"/>
    <s v="Biguanides"/>
    <x v="0"/>
    <d v="2019-06-11T00:00:00"/>
    <s v="Biguanides"/>
  </r>
  <r>
    <s v="o8j8yLuOgjQ"/>
    <x v="26"/>
    <s v="Asian"/>
    <s v="Biguanides"/>
    <x v="0"/>
    <d v="2016-09-06T00:00:00"/>
    <s v="Biguanides"/>
  </r>
  <r>
    <s v="o7jAcqBLLq6"/>
    <x v="26"/>
    <s v="Asian"/>
    <s v="Biguanides"/>
    <x v="0"/>
    <d v="2015-11-09T00:00:00"/>
    <s v="Biguanides-&gt;DPP-4 inhibitors-&gt;Sulfonylureas-&gt;DPP-4 inhibitors|Sulfonylureas-&gt;SGLT-2 inhibitors-&gt;DPP-4 inhibitors|SGLT-2 inhibitors-&gt;Biguanides|SGLT-2 inhibitors"/>
  </r>
  <r>
    <s v="O5zT0JcqUIk"/>
    <x v="26"/>
    <s v="Māori"/>
    <s v="Biguanides"/>
    <x v="0"/>
    <d v="2022-08-10T00:00:00"/>
    <s v="Biguanides"/>
  </r>
  <r>
    <s v="RHO5fxgUZLI"/>
    <x v="26"/>
    <s v="Pacific peoples"/>
    <s v="Biguanides"/>
    <x v="0"/>
    <d v="2019-07-24T00:00:00"/>
    <s v="Biguanides-&gt;SGLT-2 inhibitors-&gt;GLP-1 agonists"/>
  </r>
  <r>
    <s v="RI3633is0.A"/>
    <x v="26"/>
    <s v="Other"/>
    <s v="Biguanides"/>
    <x v="0"/>
    <d v="2017-05-24T00:00:00"/>
    <s v="Biguanides"/>
  </r>
  <r>
    <s v="RiBuzoXPVnI"/>
    <x v="26"/>
    <s v="Asian"/>
    <s v="Biguanides"/>
    <x v="0"/>
    <d v="2017-05-13T00:00:00"/>
    <s v="Biguanides"/>
  </r>
  <r>
    <s v="RJuPyFFKhF."/>
    <x v="26"/>
    <s v="Māori"/>
    <s v="Biguanides"/>
    <x v="0"/>
    <d v="2013-09-03T00:00:00"/>
    <s v="Biguanides-&gt;Sulfonylureas-&gt;Biguanides|Sulfonylureas-&gt;DPP-4 inhibitors-&gt;DPP-4 inhibitors|Insulin glargine-&gt;Insulin glargine"/>
  </r>
  <r>
    <s v="odXdithEg9k"/>
    <x v="26"/>
    <s v="Other"/>
    <s v="Biguanides"/>
    <x v="0"/>
    <d v="2019-11-26T00:00:00"/>
    <s v="Biguanides"/>
  </r>
  <r>
    <s v="oEPiAbw5.u2"/>
    <x v="26"/>
    <s v="Other"/>
    <s v="Biguanides"/>
    <x v="0"/>
    <d v="2023-01-30T00:00:00"/>
    <s v="Biguanides"/>
  </r>
  <r>
    <s v="ofXUp0K7X1g"/>
    <x v="26"/>
    <s v="Asian"/>
    <s v="Biguanides"/>
    <x v="0"/>
    <d v="2022-11-16T00:00:00"/>
    <s v="Biguanides"/>
  </r>
  <r>
    <s v="OFFnSJmF91U"/>
    <x v="26"/>
    <s v="Other"/>
    <s v="Biguanides|Insulin glargine|Sulfonylureas"/>
    <x v="0"/>
    <d v="2020-01-27T00:00:00"/>
    <s v="Biguanides|Insulin glargine|Sulfonylureas"/>
  </r>
  <r>
    <s v="oHf60rtmpt2"/>
    <x v="26"/>
    <s v="Pacific peoples"/>
    <s v="Biguanides"/>
    <x v="0"/>
    <d v="2024-05-26T00:00:00"/>
    <s v="Biguanides"/>
  </r>
  <r>
    <s v="OgXpbs7nFo6"/>
    <x v="26"/>
    <s v="Pacific peoples"/>
    <s v="SGLT-2 inhibitors"/>
    <x v="0"/>
    <d v="2025-11-28T00:00:00"/>
    <s v="SGLT-2 inhibitors"/>
  </r>
  <r>
    <s v="kglESyIFpTQ"/>
    <x v="26"/>
    <s v="Other"/>
    <s v="Biguanides"/>
    <x v="0"/>
    <d v="2023-11-27T00:00:00"/>
    <s v="Biguanides"/>
  </r>
  <r>
    <s v="kGY.a8ydgls"/>
    <x v="26"/>
    <s v="Asian"/>
    <s v="Insulin aspart|Insulin isophane"/>
    <x v="1"/>
    <d v="2020-03-13T00:00:00"/>
    <s v="Insulin aspart|Insulin isophane-&gt;Biguanides-&gt;Insulin aspart-&gt;Insulin isophane-&gt;Biguanides|Insulin glargine-&gt;Insulin glargine-&gt;Biguanides|Insulin aspart|Insulin glargine-&gt;Insulin aspart|Insulin glargine"/>
  </r>
  <r>
    <s v="kfQ1TQF4Vhw"/>
    <x v="26"/>
    <s v="Other"/>
    <s v="Biguanides"/>
    <x v="0"/>
    <d v="2023-06-13T00:00:00"/>
    <s v="Biguanides"/>
  </r>
  <r>
    <s v="Kg4iCqGbXgY"/>
    <x v="26"/>
    <s v="Asian"/>
    <s v="Biguanides"/>
    <x v="0"/>
    <d v="2021-06-03T00:00:00"/>
    <s v="Biguanides"/>
  </r>
  <r>
    <s v="Ki66ozXG2NA"/>
    <x v="26"/>
    <s v="Other"/>
    <s v="Biguanides"/>
    <x v="0"/>
    <d v="2021-08-03T00:00:00"/>
    <s v="Biguanides"/>
  </r>
  <r>
    <s v="KIhOySshfug"/>
    <x v="26"/>
    <s v="Other"/>
    <s v="Biguanides"/>
    <x v="0"/>
    <d v="2025-08-18T00:00:00"/>
    <s v="Biguanides"/>
  </r>
  <r>
    <s v="KlV/2UWBp26"/>
    <x v="26"/>
    <s v="Asian"/>
    <s v="Biguanides"/>
    <x v="0"/>
    <d v="2011-05-06T00:00:00"/>
    <s v="Biguanides-&gt;Insulin aspart"/>
  </r>
  <r>
    <s v="kL5Atw70YD2"/>
    <x v="26"/>
    <s v="Asian"/>
    <s v="Biguanides|Insulin aspart|Insulin isophane"/>
    <x v="0"/>
    <d v="2016-05-06T00:00:00"/>
    <s v="Biguanides|Insulin aspart|Insulin isophane-&gt;Insulin aspart|Insulin isophane"/>
  </r>
  <r>
    <s v="KcLXN6J/9qQ"/>
    <x v="26"/>
    <s v="Asian"/>
    <s v="Biguanides|Insulin aspart|Insulin glargine"/>
    <x v="0"/>
    <d v="2015-03-09T00:00:00"/>
    <s v="Biguanides|Insulin aspart|Insulin glargine-&gt;Biguanides|Insulin glargine-&gt;Insulin glargine-&gt;DPP-4 inhibitors|Insulin glargine-&gt;DPP-4 inhibitors-&gt;DPP-4 inhibitors|SGLT-2 inhibitors-&gt;Insulin glargine|SGLT-2 inhibitors-&gt;Insulin aspart|Insulin glargine|SGLT-2 inhibitors-&gt;DPP-4 inhibitors|Insulin glargine|SGLT-2 inhibitors-&gt;DPP-4 inhibitors|Insulin aspart|Insulin glargine|SGLT-2 inhibitors-&gt;DPP-4 inhibitors|Insulin aspart|Insulin glargine"/>
  </r>
  <r>
    <s v="KArg.EK9gzE"/>
    <x v="26"/>
    <s v="Asian"/>
    <s v="Biguanides"/>
    <x v="0"/>
    <d v="2018-02-20T00:00:00"/>
    <s v="Biguanides-&gt;Insulin isophane-&gt;Insulin aspart-&gt;Insulin aspart|Insulin isophane-&gt;Biguanides|Insulin aspart|Insulin isophane"/>
  </r>
  <r>
    <s v="K3FBvwEA5/Q"/>
    <x v="26"/>
    <s v="Other"/>
    <s v="Biguanides"/>
    <x v="0"/>
    <d v="2019-11-18T00:00:00"/>
    <s v="Biguanides"/>
  </r>
  <r>
    <s v="jzxHS4gYE/U"/>
    <x v="26"/>
    <s v="Asian"/>
    <s v="Biguanides"/>
    <x v="0"/>
    <d v="2025-12-17T00:00:00"/>
    <s v="Biguanides"/>
  </r>
  <r>
    <s v="k00axmSa3Bw"/>
    <x v="26"/>
    <s v="Asian"/>
    <s v="Biguanides"/>
    <x v="0"/>
    <d v="2018-09-27T00:00:00"/>
    <s v="Biguanides-&gt;Biguanides|Sulfonylureas-&gt;DPP-4 inhibitors|Sulfonylureas-&gt;DPP-4 inhibitors-&gt;DPP-4 inhibitors|SGLT-2 inhibitors|Sulfonylureas-&gt;DPP-4 inhibitors|SGLT-2 inhibitors"/>
  </r>
  <r>
    <s v="H32oCP6Myv6"/>
    <x v="26"/>
    <s v="Other"/>
    <s v="Biguanides"/>
    <x v="0"/>
    <d v="2021-06-22T00:00:00"/>
    <s v="Biguanides"/>
  </r>
  <r>
    <s v="jwYh3cseLCA"/>
    <x v="26"/>
    <s v="Other"/>
    <s v="Biguanides"/>
    <x v="0"/>
    <d v="2023-10-10T00:00:00"/>
    <s v="Biguanides"/>
  </r>
  <r>
    <s v="JyLEUQCb3XM"/>
    <x v="26"/>
    <s v="Māori"/>
    <s v="Biguanides"/>
    <x v="0"/>
    <d v="2019-06-06T00:00:00"/>
    <s v="Biguanides"/>
  </r>
  <r>
    <s v="NNgyb1efArc"/>
    <x v="26"/>
    <s v="Asian"/>
    <s v="Biguanides"/>
    <x v="0"/>
    <d v="2022-12-15T00:00:00"/>
    <s v="Biguanides"/>
  </r>
  <r>
    <s v="nrZMKlCKlPI"/>
    <x v="26"/>
    <s v="Other"/>
    <s v="Biguanides"/>
    <x v="0"/>
    <d v="2019-10-24T00:00:00"/>
    <s v="Biguanides"/>
  </r>
  <r>
    <s v="nTilaJylD6A"/>
    <x v="26"/>
    <s v="Asian"/>
    <s v="Biguanides"/>
    <x v="0"/>
    <d v="2023-12-20T00:00:00"/>
    <s v="Biguanides"/>
  </r>
  <r>
    <s v="NVjEqYJvDy."/>
    <x v="26"/>
    <s v="Māori"/>
    <s v="Biguanides"/>
    <x v="0"/>
    <d v="2024-08-08T00:00:00"/>
    <s v="Biguanides"/>
  </r>
  <r>
    <s v="nlujHuOcckM"/>
    <x v="26"/>
    <s v="Asian"/>
    <s v="Biguanides"/>
    <x v="0"/>
    <d v="2016-01-29T00:00:00"/>
    <s v="Biguanides"/>
  </r>
  <r>
    <s v="nm83mdWrT2o"/>
    <x v="26"/>
    <s v="Pacific peoples"/>
    <s v="Biguanides"/>
    <x v="0"/>
    <d v="2011-07-29T00:00:00"/>
    <s v="Biguanides-&gt;Insulin isophane-&gt;DPP-4 inhibitors-&gt;DPP-4 inhibitors|Sulfonylureas-&gt;Sulfonylureas-&gt;DPP-4 inhibitors|SGLT-2 inhibitors|Sulfonylureas-&gt;DPP-4 inhibitors|SGLT-2 inhibitors-&gt;SGLT-2 inhibitors-&gt;SGLT-2 inhibitors|Sulfonylureas"/>
  </r>
  <r>
    <s v="kQXQjDVJepk"/>
    <x v="26"/>
    <s v="Other"/>
    <s v="Biguanides"/>
    <x v="0"/>
    <d v="2022-09-21T00:00:00"/>
    <s v="Biguanides"/>
  </r>
  <r>
    <s v="kS0q1bxpAkw"/>
    <x v="26"/>
    <s v="Māori"/>
    <s v="Biguanides"/>
    <x v="0"/>
    <d v="2014-01-18T00:00:00"/>
    <s v="Biguanides"/>
  </r>
  <r>
    <s v="kNKHX4Y926."/>
    <x v="26"/>
    <s v="Pacific peoples"/>
    <s v="Biguanides"/>
    <x v="0"/>
    <d v="2016-12-11T00:00:00"/>
    <s v="Biguanides"/>
  </r>
  <r>
    <s v="mPgS75pFtNE"/>
    <x v="26"/>
    <s v="Asian"/>
    <s v="Biguanides"/>
    <x v="0"/>
    <d v="2023-05-29T00:00:00"/>
    <s v="Biguanides"/>
  </r>
  <r>
    <s v="jUHrNg5QOnY"/>
    <x v="26"/>
    <s v="Asian"/>
    <s v="Biguanides"/>
    <x v="0"/>
    <d v="2024-06-04T00:00:00"/>
    <s v="Biguanides"/>
  </r>
  <r>
    <s v="jsia9TB/2pA"/>
    <x v="26"/>
    <s v="Asian"/>
    <s v="DPP-4 inhibitors"/>
    <x v="0"/>
    <d v="2022-05-05T00:00:00"/>
    <s v="DPP-4 inhibitors"/>
  </r>
  <r>
    <s v="jfIDFDCUZ5k"/>
    <x v="26"/>
    <s v="Asian"/>
    <s v="Biguanides"/>
    <x v="0"/>
    <d v="2013-10-01T00:00:00"/>
    <s v="Biguanides-&gt;Insulin aspart|Insulin isophane-&gt;Biguanides|Insulin isophane-&gt;Insulin isophane"/>
  </r>
  <r>
    <s v="Jg94U06flBE"/>
    <x v="26"/>
    <s v="Māori"/>
    <s v="Biguanides"/>
    <x v="0"/>
    <d v="2015-03-24T00:00:00"/>
    <s v="Biguanides-&gt;Insulin glargine-&gt;GLP-1 agonists-&gt;SGLT-2 inhibitors"/>
  </r>
  <r>
    <s v="JgnVpqwEEGE"/>
    <x v="26"/>
    <s v="Pacific peoples"/>
    <s v="Biguanides"/>
    <x v="0"/>
    <d v="2018-02-01T00:00:00"/>
    <s v="Biguanides"/>
  </r>
  <r>
    <s v="jiO1Sa7nEIo"/>
    <x v="26"/>
    <s v="Māori"/>
    <s v="Biguanides"/>
    <x v="0"/>
    <d v="2017-07-29T00:00:00"/>
    <s v="Biguanides-&gt;SGLT-2 inhibitors"/>
  </r>
  <r>
    <s v="jl1zSsvmhLM"/>
    <x v="26"/>
    <s v="Asian"/>
    <s v="Biguanides"/>
    <x v="0"/>
    <d v="2023-09-06T00:00:00"/>
    <s v="Biguanides"/>
  </r>
  <r>
    <s v="JnVJ5N5Jd.k"/>
    <x v="26"/>
    <s v="Asian"/>
    <s v="Biguanides"/>
    <x v="0"/>
    <d v="2019-11-27T00:00:00"/>
    <s v="Biguanides"/>
  </r>
  <r>
    <s v="JNYL3dJioqM"/>
    <x v="26"/>
    <s v="Other"/>
    <s v="Biguanides"/>
    <x v="0"/>
    <d v="2023-03-23T00:00:00"/>
    <s v="Biguanides"/>
  </r>
  <r>
    <s v="fycYOcpfyNA"/>
    <x v="26"/>
    <s v="Asian"/>
    <s v="DPP-4 inhibitors"/>
    <x v="0"/>
    <d v="2023-07-26T00:00:00"/>
    <s v="DPP-4 inhibitors-&gt;Biguanides-&gt;Insulin isophane"/>
  </r>
  <r>
    <s v="fYsuXIe8uG2"/>
    <x v="26"/>
    <s v="Māori"/>
    <s v="Insulin isophane"/>
    <x v="1"/>
    <d v="2019-09-19T00:00:00"/>
    <s v="Insulin isophane-&gt;Biguanides"/>
  </r>
  <r>
    <s v="FvQeVJyfihs"/>
    <x v="26"/>
    <s v="Other"/>
    <s v="Biguanides"/>
    <x v="0"/>
    <d v="2018-12-20T00:00:00"/>
    <s v="Biguanides"/>
  </r>
  <r>
    <s v="G0lSUpDgaAQ"/>
    <x v="26"/>
    <s v="Other"/>
    <s v="Biguanides"/>
    <x v="0"/>
    <d v="2013-10-14T00:00:00"/>
    <s v="Biguanides"/>
  </r>
  <r>
    <s v="g/dkLZss2wU"/>
    <x v="26"/>
    <s v="Other"/>
    <s v="Biguanides|Insulin isophane"/>
    <x v="0"/>
    <d v="2017-05-19T00:00:00"/>
    <s v="Biguanides|Insulin isophane-&gt;Biguanides"/>
  </r>
  <r>
    <s v="J5qxm5RKM3E"/>
    <x v="26"/>
    <s v="Māori"/>
    <s v="Biguanides"/>
    <x v="0"/>
    <d v="2013-11-14T00:00:00"/>
    <s v="Biguanides"/>
  </r>
  <r>
    <s v="j/s1WTgcKbs"/>
    <x v="26"/>
    <s v="Other"/>
    <s v="Biguanides"/>
    <x v="0"/>
    <d v="2025-07-15T00:00:00"/>
    <s v="Biguanides"/>
  </r>
  <r>
    <s v="jDOfObtPBVU"/>
    <x v="26"/>
    <s v="Other"/>
    <s v="Biguanides"/>
    <x v="0"/>
    <d v="2024-01-09T00:00:00"/>
    <s v="Biguanides"/>
  </r>
  <r>
    <s v="JCeN5CVMxLA"/>
    <x v="26"/>
    <s v="Māori"/>
    <s v="Biguanides"/>
    <x v="0"/>
    <d v="2021-05-03T00:00:00"/>
    <s v="Biguanides"/>
  </r>
  <r>
    <s v="JA/STa3q/A."/>
    <x v="26"/>
    <s v="Asian"/>
    <s v="Biguanides|Insulin aspart|Insulin isophane"/>
    <x v="0"/>
    <d v="2017-02-02T00:00:00"/>
    <s v="Biguanides|Insulin aspart|Insulin isophane"/>
  </r>
  <r>
    <s v="J9bfMCcsaK."/>
    <x v="26"/>
    <s v="Other"/>
    <s v="Biguanides"/>
    <x v="0"/>
    <d v="2022-10-17T00:00:00"/>
    <s v="Biguanides"/>
  </r>
  <r>
    <s v="fTKWkAHD4/g"/>
    <x v="26"/>
    <s v="Asian"/>
    <s v="Biguanides"/>
    <x v="0"/>
    <d v="2020-06-18T00:00:00"/>
    <s v="Biguanides"/>
  </r>
  <r>
    <s v="ftLPmlGKkK6"/>
    <x v="26"/>
    <s v="Māori"/>
    <s v="Biguanides"/>
    <x v="0"/>
    <d v="2022-04-20T00:00:00"/>
    <s v="Biguanides-&gt;Insulin isophane-&gt;Insulin aspart|Insulin isophane-&gt;DPP-4 inhibitors-&gt;DPP-4 inhibitors|SGLT-2 inhibitors"/>
  </r>
  <r>
    <s v="fTO4el80xVE"/>
    <x v="26"/>
    <s v="Asian"/>
    <s v="Biguanides"/>
    <x v="0"/>
    <d v="2018-07-30T00:00:00"/>
    <s v="Biguanides"/>
  </r>
  <r>
    <s v="Fr1vqYtVEEI"/>
    <x v="26"/>
    <s v="Pacific peoples"/>
    <s v="Biguanides"/>
    <x v="0"/>
    <d v="2020-05-02T00:00:00"/>
    <s v="Biguanides"/>
  </r>
  <r>
    <s v="fS0nohRhCRk"/>
    <x v="26"/>
    <s v="Other"/>
    <s v="Insulin isophane"/>
    <x v="1"/>
    <d v="2019-04-23T00:00:00"/>
    <s v="Insulin isophane-&gt;Biguanides-&gt;SGLT-2 inhibitors-&gt;GLP-1 agonists-&gt;Insulin aspart|Insulin glargine-&gt;Insulin aspart-&gt;Biguanides|Insulin aspart|Insulin glargine-&gt;Insulin glargine-&gt;GLP-1 agonists|Insulin aspart|Insulin glargine"/>
  </r>
  <r>
    <s v="FnRNU66NGWE"/>
    <x v="26"/>
    <s v="Pacific peoples"/>
    <s v="Biguanides"/>
    <x v="0"/>
    <d v="2015-06-23T00:00:00"/>
    <s v="Biguanides"/>
  </r>
  <r>
    <s v="FmUlWOHPLRg"/>
    <x v="26"/>
    <s v="Other"/>
    <s v="Biguanides"/>
    <x v="0"/>
    <d v="2012-10-01T00:00:00"/>
    <s v="Biguanides"/>
  </r>
  <r>
    <s v="FoTpl0IxvLU"/>
    <x v="26"/>
    <s v="Pacific peoples"/>
    <s v="Biguanides"/>
    <x v="0"/>
    <d v="2023-10-02T00:00:00"/>
    <s v="Biguanides-&gt;GLP-1 agonists-&gt;Biguanides|GLP-1 agonists"/>
  </r>
  <r>
    <s v="fjYcMaFo6tg"/>
    <x v="26"/>
    <s v="Other"/>
    <s v="Biguanides"/>
    <x v="0"/>
    <d v="2025-07-04T00:00:00"/>
    <s v="Biguanides"/>
  </r>
  <r>
    <s v="fhjWeg6XHRw"/>
    <x v="26"/>
    <s v="Pacific peoples"/>
    <s v="Biguanides"/>
    <x v="0"/>
    <d v="2022-11-24T00:00:00"/>
    <s v="Biguanides"/>
  </r>
  <r>
    <s v="fGex0ZYtdTY"/>
    <x v="26"/>
    <s v="Māori"/>
    <s v="Biguanides"/>
    <x v="0"/>
    <d v="2018-01-16T00:00:00"/>
    <s v="Biguanides"/>
  </r>
  <r>
    <s v="8Sh0i7/44v2"/>
    <x v="26"/>
    <s v="Asian"/>
    <s v="Biguanides"/>
    <x v="0"/>
    <d v="2017-06-16T00:00:00"/>
    <s v="Biguanides-&gt;Insulin glargine-&gt;Insulin aspart|Insulin glargine"/>
  </r>
  <r>
    <s v="8M2P8wYi1QU"/>
    <x v="26"/>
    <s v="Other"/>
    <s v="Biguanides"/>
    <x v="0"/>
    <d v="2025-03-10T00:00:00"/>
    <s v="Biguanides"/>
  </r>
  <r>
    <s v="8Oz/UOW8RNE"/>
    <x v="26"/>
    <s v="Pacific peoples"/>
    <s v="Biguanides"/>
    <x v="0"/>
    <d v="2022-11-17T00:00:00"/>
    <s v="Biguanides-&gt;Insulin aspart|Insulin isophane-&gt;DPP-4 inhibitors-&gt;Biguanides|DPP-4 inhibitors"/>
  </r>
  <r>
    <s v="8ekZ05G5TyA"/>
    <x v="26"/>
    <s v="Māori"/>
    <s v="Biguanides"/>
    <x v="0"/>
    <d v="2019-07-22T00:00:00"/>
    <s v="Biguanides-&gt;DPP-4 inhibitors|Thiazolidinedione-&gt;GLP-1 agonists-&gt;Biguanides|GLP-1 agonists-&gt;Insulin glargine-&gt;Biguanides|Insulin glargine-&gt;Biguanides|GLP-1 agonists|Insulin glargine"/>
  </r>
  <r>
    <s v="8e9xyBsMVmA"/>
    <x v="26"/>
    <s v="Asian"/>
    <s v="Biguanides"/>
    <x v="0"/>
    <d v="2014-02-25T00:00:00"/>
    <s v="Biguanides-&gt;Biguanides|Sulfonylureas-&gt;Sulfonylureas-&gt;Insulin glargine-&gt;Biguanides|Insulin glargine|Sulfonylureas-&gt;Biguanides|Insulin glargine-&gt;DPP-4 inhibitors|Insulin glargine|Sulfonylureas-&gt;DPP-4 inhibitors|Insulin glargine-&gt;DPP-4 inhibitors|Sulfonylureas-&gt;DPP-4 inhibitors|Insulin glargine|Insulin glulisine|Sulfonylureas-&gt;DPP-4 inhibitors|Insulin glargine|Insulin glulisine-&gt;DPP-4 inhibitors|Insulin glargine|Insulin glulisine|SGLT-2 inhibitors|Sulfonylureas-&gt;Insulin glulisine-&gt;DPP-4 inhibitors|Insulin glargine|Insulin glulisine|SGLT-2 inhibitors-&gt;SGLT-2 inhibitors-&gt;Insulin glargine|Insulin glulisine"/>
  </r>
  <r>
    <s v="8BrAtiudqeY"/>
    <x v="26"/>
    <s v="Asian"/>
    <s v="Biguanides"/>
    <x v="0"/>
    <d v="2022-05-06T00:00:00"/>
    <s v="Biguanides-&gt;DPP-4 inhibitors-&gt;SGLT-2 inhibitors-&gt;DPP-4 inhibitors|SGLT-2 inhibitors"/>
  </r>
  <r>
    <s v="8Btod6ItAqw"/>
    <x v="26"/>
    <s v="Māori"/>
    <s v="Biguanides"/>
    <x v="0"/>
    <d v="2015-04-28T00:00:00"/>
    <s v="Biguanides"/>
  </r>
  <r>
    <s v="7xWu2W3t0Rw"/>
    <x v="26"/>
    <s v="Other"/>
    <s v="Biguanides"/>
    <x v="0"/>
    <d v="2019-04-11T00:00:00"/>
    <s v="Biguanides-&gt;GLP-1 agonists-&gt;Biguanides|GLP-1 agonists-&gt;Thiazolidinedione-&gt;Biguanides|Thiazolidinedione-&gt;Biguanides|GLP-1 agonists|Thiazolidinedione-&gt;Sulfonylureas-&gt;Biguanides|Sulfonylureas|Thiazolidinedione-&gt;Biguanides|GLP-1 agonists|Sulfonylureas-&gt;Biguanides|Sulfonylureas-&gt;GLP-1 agonists|Sulfonylureas"/>
  </r>
  <r>
    <s v="7ybZ3/d6T1Y"/>
    <x v="26"/>
    <s v="Asian"/>
    <s v="Biguanides"/>
    <x v="0"/>
    <d v="2020-11-23T00:00:00"/>
    <s v="Biguanides-&gt;Insulin isophane-&gt;Insulin aspart"/>
  </r>
  <r>
    <s v="7yRflQHWhRg"/>
    <x v="26"/>
    <s v="Asian"/>
    <s v="Biguanides"/>
    <x v="0"/>
    <d v="2024-10-04T00:00:00"/>
    <s v="Biguanides"/>
  </r>
  <r>
    <s v="7TCG7TJYrEs"/>
    <x v="26"/>
    <s v="Pacific peoples"/>
    <s v="Biguanides"/>
    <x v="0"/>
    <d v="2018-11-01T00:00:00"/>
    <s v="Biguanides-&gt;DPP-4 inhibitors"/>
  </r>
  <r>
    <s v="7ntmR17uwOg"/>
    <x v="26"/>
    <s v="Asian"/>
    <s v="Biguanides"/>
    <x v="0"/>
    <d v="2013-08-09T00:00:00"/>
    <s v="Biguanides"/>
  </r>
  <r>
    <s v="7iB1ci5B1rA"/>
    <x v="26"/>
    <s v="Other"/>
    <s v="Biguanides"/>
    <x v="0"/>
    <d v="2022-05-31T00:00:00"/>
    <s v="Biguanides"/>
  </r>
  <r>
    <s v="7cIsvnf2Zr6"/>
    <x v="26"/>
    <s v="Pacific peoples"/>
    <s v="Insulin isophane"/>
    <x v="1"/>
    <d v="2020-08-05T00:00:00"/>
    <s v="Insulin isophane-&gt;Insulin aspart-&gt;Insulin aspart|Insulin isophane-&gt;Biguanides"/>
  </r>
  <r>
    <s v="7DTS6pTpek2"/>
    <x v="26"/>
    <s v="Pacific peoples"/>
    <s v="Biguanides"/>
    <x v="0"/>
    <d v="2018-06-15T00:00:00"/>
    <s v="Biguanides-&gt;Biguanides|DPP-4 inhibitors-&gt;DPP-4 inhibitors"/>
  </r>
  <r>
    <s v="7f.k.l4pl4E"/>
    <x v="26"/>
    <s v="Asian"/>
    <s v="Biguanides"/>
    <x v="0"/>
    <d v="2025-05-22T00:00:00"/>
    <s v="Biguanides"/>
  </r>
  <r>
    <s v="1v3SHvQUkk."/>
    <x v="26"/>
    <s v="Asian"/>
    <s v="Biguanides"/>
    <x v="0"/>
    <d v="2024-12-16T00:00:00"/>
    <s v="Biguanides"/>
  </r>
  <r>
    <s v="1L4LNxwTmVQ"/>
    <x v="26"/>
    <s v="Other"/>
    <s v="Biguanides"/>
    <x v="0"/>
    <d v="2017-04-27T00:00:00"/>
    <s v="Biguanides"/>
  </r>
  <r>
    <s v="1F8kfkOOYhw"/>
    <x v="26"/>
    <s v="Māori"/>
    <s v="Biguanides"/>
    <x v="0"/>
    <d v="2021-01-26T00:00:00"/>
    <s v="Biguanides"/>
  </r>
  <r>
    <s v="1A.tdXsMEw."/>
    <x v="26"/>
    <s v="Pacific peoples"/>
    <s v="Biguanides"/>
    <x v="0"/>
    <d v="2021-01-20T00:00:00"/>
    <s v="Biguanides-&gt;DPP-4 inhibitors"/>
  </r>
  <r>
    <s v="12VWsUqJbtY"/>
    <x v="26"/>
    <s v="Māori"/>
    <s v="Biguanides"/>
    <x v="0"/>
    <d v="2025-09-08T00:00:00"/>
    <s v="Biguanides"/>
  </r>
  <r>
    <s v="1/ZAl8Gm8Ng"/>
    <x v="26"/>
    <s v="Māori"/>
    <s v="Biguanides"/>
    <x v="0"/>
    <d v="2011-12-08T00:00:00"/>
    <s v="Biguanides"/>
  </r>
  <r>
    <s v="0wGcA/VAsrQ"/>
    <x v="26"/>
    <s v="Māori"/>
    <s v="Biguanides"/>
    <x v="0"/>
    <d v="2019-10-16T00:00:00"/>
    <s v="Biguanides"/>
  </r>
  <r>
    <s v="0YXmJ2NOMkQ"/>
    <x v="26"/>
    <s v="Pacific peoples"/>
    <s v="Biguanides|Insulin aspart|Insulin isophane"/>
    <x v="0"/>
    <d v="2016-11-07T00:00:00"/>
    <s v="Biguanides|Insulin aspart|Insulin isophane-&gt;Insulin aspart|Insulin isophane"/>
  </r>
  <r>
    <s v="0ufB/6Y7KGQ"/>
    <x v="26"/>
    <s v="Other"/>
    <s v="Biguanides"/>
    <x v="0"/>
    <d v="2025-02-12T00:00:00"/>
    <s v="Biguanides-&gt;Insulin isophane"/>
  </r>
  <r>
    <s v="0UJj2khbmFQ"/>
    <x v="26"/>
    <s v="Other"/>
    <s v="Biguanides"/>
    <x v="0"/>
    <d v="2017-03-31T00:00:00"/>
    <s v="Biguanides"/>
  </r>
  <r>
    <s v="04WKzmCg4T2"/>
    <x v="26"/>
    <s v="Pacific peoples"/>
    <s v="Biguanides"/>
    <x v="0"/>
    <d v="2024-02-07T00:00:00"/>
    <s v="Biguanides"/>
  </r>
  <r>
    <s v="08Klu.ZpPzo"/>
    <x v="26"/>
    <s v="Asian"/>
    <s v="Biguanides"/>
    <x v="0"/>
    <d v="2016-04-04T00:00:00"/>
    <s v="Biguanides"/>
  </r>
  <r>
    <s v="0D7pZxvqY9Q"/>
    <x v="26"/>
    <s v="Māori"/>
    <s v="Biguanides"/>
    <x v="0"/>
    <d v="2022-04-13T00:00:00"/>
    <s v="Biguanides"/>
  </r>
  <r>
    <s v="0DCPD/VJRLQ"/>
    <x v="26"/>
    <s v="Other"/>
    <s v="Biguanides"/>
    <x v="0"/>
    <d v="2016-01-15T00:00:00"/>
    <s v="Biguanides"/>
  </r>
  <r>
    <s v="0C2A0YIcSRs"/>
    <x v="26"/>
    <s v="Other"/>
    <s v="Biguanides"/>
    <x v="0"/>
    <d v="2025-07-29T00:00:00"/>
    <s v="Biguanides-&gt;Insulin aspart"/>
  </r>
  <r>
    <s v="/YPcM9m0rKI"/>
    <x v="26"/>
    <s v="Other"/>
    <s v="Biguanides"/>
    <x v="0"/>
    <d v="2024-11-28T00:00:00"/>
    <s v="Biguanides"/>
  </r>
  <r>
    <s v="0.Mkq.cOlV6"/>
    <x v="26"/>
    <s v="Asian"/>
    <s v="Biguanides"/>
    <x v="0"/>
    <d v="2014-12-16T00:00:00"/>
    <s v="Biguanides-&gt;Biguanides|Sulfonylureas-&gt;Sulfonylureas-&gt;DPP-4 inhibitors|Sulfonylureas-&gt;DPP-4 inhibitors-&gt;DPP-4 inhibitors|SGLT-2 inhibitors|Sulfonylureas-&gt;Biguanides|SGLT-2 inhibitors|Sulfonylureas"/>
  </r>
  <r>
    <s v="01wWFkgqQpk"/>
    <x v="26"/>
    <s v="Māori"/>
    <s v="Biguanides"/>
    <x v="0"/>
    <d v="2014-12-30T00:00:00"/>
    <s v="Biguanides"/>
  </r>
  <r>
    <s v="01y6co6vQK2"/>
    <x v="26"/>
    <s v="Asian"/>
    <s v="Insulin aspart|Insulin isophane"/>
    <x v="1"/>
    <d v="2016-05-26T00:00:00"/>
    <s v="Insulin aspart|Insulin isophane-&gt;Biguanides|Insulin isophane|Insulin lispro-&gt;Insulin isophane|Insulin lispro"/>
  </r>
  <r>
    <s v="ZNwud3Web1U"/>
    <x v="26"/>
    <s v="Asian"/>
    <s v="Biguanides|Insulin isophane"/>
    <x v="0"/>
    <d v="2017-01-27T00:00:00"/>
    <s v="Biguanides|Insulin isophane-&gt;Insulin aspart"/>
  </r>
  <r>
    <s v="zfPc3FhcrWo"/>
    <x v="26"/>
    <s v="Asian"/>
    <s v="Biguanides"/>
    <x v="0"/>
    <d v="2014-09-02T00:00:00"/>
    <s v="Biguanides"/>
  </r>
  <r>
    <s v="zCYbYuXWxdo"/>
    <x v="26"/>
    <s v="Pacific peoples"/>
    <s v="Biguanides"/>
    <x v="0"/>
    <d v="2011-08-12T00:00:00"/>
    <s v="Biguanides-&gt;Insulin isophane"/>
  </r>
  <r>
    <s v="Z81XaZb.FQo"/>
    <x v="26"/>
    <s v="Asian"/>
    <s v="Biguanides"/>
    <x v="0"/>
    <d v="2023-04-14T00:00:00"/>
    <s v="Biguanides"/>
  </r>
  <r>
    <s v="ytFz5hnpZsU"/>
    <x v="26"/>
    <s v="Other"/>
    <s v="Biguanides"/>
    <x v="0"/>
    <d v="2021-11-11T00:00:00"/>
    <s v="Biguanides"/>
  </r>
  <r>
    <s v="YuVrCBVjLO."/>
    <x v="26"/>
    <s v="Other"/>
    <s v="Biguanides"/>
    <x v="0"/>
    <d v="2020-07-01T00:00:00"/>
    <s v="Biguanides"/>
  </r>
  <r>
    <s v="yX/Tu/MqqNg"/>
    <x v="26"/>
    <s v="Other"/>
    <s v="Biguanides"/>
    <x v="0"/>
    <d v="2013-12-06T00:00:00"/>
    <s v="Biguanides-&gt;Biguanides|Insulin isophane-&gt;Insulin isophane-&gt;Insulin aspart"/>
  </r>
  <r>
    <s v="YX5KjIWv.Og"/>
    <x v="26"/>
    <s v="Asian"/>
    <s v="Biguanides"/>
    <x v="0"/>
    <d v="2015-11-26T00:00:00"/>
    <s v="Biguanides"/>
  </r>
  <r>
    <s v="yXGo4Obo99g"/>
    <x v="26"/>
    <s v="Pacific peoples"/>
    <s v="Biguanides"/>
    <x v="0"/>
    <d v="2013-05-19T00:00:00"/>
    <s v="Biguanides-&gt;Biguanides|DPP-4 inhibitors-&gt;SGLT-2 inhibitors-&gt;Biguanides|SGLT-2 inhibitors-&gt;DPP-4 inhibitors"/>
  </r>
  <r>
    <s v="yyiMhZh.Ygg"/>
    <x v="26"/>
    <s v="Other"/>
    <s v="Biguanides"/>
    <x v="0"/>
    <d v="2022-03-10T00:00:00"/>
    <s v="Biguanides"/>
  </r>
  <r>
    <s v="z2K0i.3X9nM"/>
    <x v="26"/>
    <s v="Māori"/>
    <s v="Biguanides"/>
    <x v="0"/>
    <d v="2021-06-16T00:00:00"/>
    <s v="Biguanides"/>
  </r>
  <r>
    <s v="z6My2Mv2abc"/>
    <x v="26"/>
    <s v="Other"/>
    <s v="Biguanides"/>
    <x v="0"/>
    <d v="2020-01-29T00:00:00"/>
    <s v="Biguanides-&gt;Insulin glargine|Insulin glulisine"/>
  </r>
  <r>
    <s v="z4QHGsExuKQ"/>
    <x v="26"/>
    <s v="Māori"/>
    <s v="Biguanides"/>
    <x v="0"/>
    <d v="2018-03-16T00:00:00"/>
    <s v="Biguanides"/>
  </r>
  <r>
    <s v="vVoae6hvGd6"/>
    <x v="26"/>
    <s v="Asian"/>
    <s v="Biguanides"/>
    <x v="0"/>
    <d v="2017-05-24T00:00:00"/>
    <s v="Biguanides"/>
  </r>
  <r>
    <s v="Vw.mgFpWnHk"/>
    <x v="26"/>
    <s v="Asian"/>
    <s v="Biguanides"/>
    <x v="0"/>
    <d v="2013-07-15T00:00:00"/>
    <s v="Biguanides-&gt;Insulin aspart|Insulin isophane-&gt;Insulin isophane-&gt;Sulfonylureas-&gt;Biguanides|Sulfonylureas-&gt;DPP-4 inhibitors-&gt;DPP-4 inhibitors|SGLT-2 inhibitors-&gt;SGLT-2 inhibitors"/>
  </r>
  <r>
    <s v="Vw5dvRmdLdQ"/>
    <x v="26"/>
    <s v="Other"/>
    <s v="Biguanides"/>
    <x v="0"/>
    <d v="2012-05-23T00:00:00"/>
    <s v="Biguanides"/>
  </r>
  <r>
    <s v="Vxaz8IP/MCg"/>
    <x v="26"/>
    <s v="Asian"/>
    <s v="Biguanides"/>
    <x v="0"/>
    <d v="2016-07-19T00:00:00"/>
    <s v="Biguanides"/>
  </r>
  <r>
    <s v="VOgxqWLfgxQ"/>
    <x v="26"/>
    <s v="Other"/>
    <s v="Biguanides"/>
    <x v="0"/>
    <d v="2024-11-04T00:00:00"/>
    <s v="Biguanides"/>
  </r>
  <r>
    <s v="VSOgYMw5X3Y"/>
    <x v="26"/>
    <s v="Māori"/>
    <s v="Biguanides"/>
    <x v="0"/>
    <d v="2024-07-11T00:00:00"/>
    <s v="Biguanides-&gt;SGLT-2 inhibitors"/>
  </r>
  <r>
    <s v="V1kxkAfeGso"/>
    <x v="26"/>
    <s v="Other"/>
    <s v="Biguanides"/>
    <x v="0"/>
    <d v="2022-11-02T00:00:00"/>
    <s v="Biguanides"/>
  </r>
  <r>
    <s v="v.jWT69RwBw"/>
    <x v="26"/>
    <s v="Asian"/>
    <s v="Biguanides"/>
    <x v="0"/>
    <d v="2021-03-08T00:00:00"/>
    <s v="Biguanides"/>
  </r>
  <r>
    <s v="v9Ifm5Ep1MM"/>
    <x v="26"/>
    <s v="Other"/>
    <s v="Biguanides"/>
    <x v="0"/>
    <d v="2021-06-24T00:00:00"/>
    <s v="Biguanides"/>
  </r>
  <r>
    <s v="vLaX.cny5Rw"/>
    <x v="26"/>
    <s v="Māori"/>
    <s v="Biguanides|Insulin aspart|Insulin glargine"/>
    <x v="0"/>
    <d v="2023-10-13T00:00:00"/>
    <s v="Biguanides|Insulin aspart|Insulin glargine-&gt;Insulin aspart|Insulin glargine-&gt;Insulin glargine-&gt;DPP-4 inhibitors|SGLT-2 inhibitors-&gt;SGLT-2 inhibitors-&gt;DPP-4 inhibitors|Insulin glargine|SGLT-2 inhibitors-&gt;DPP-4 inhibitors|Insulin glargine"/>
  </r>
  <r>
    <s v="Vo9Ml./pKzs"/>
    <x v="26"/>
    <s v="Pacific peoples"/>
    <s v="Biguanides|SGLT-2 inhibitors"/>
    <x v="0"/>
    <d v="2025-07-31T00:00:00"/>
    <s v="Biguanides|SGLT-2 inhibitors"/>
  </r>
  <r>
    <s v="VfKZalHKl/M"/>
    <x v="26"/>
    <s v="Other"/>
    <s v="Biguanides"/>
    <x v="0"/>
    <d v="2012-04-19T00:00:00"/>
    <s v="Biguanides"/>
  </r>
  <r>
    <s v="vEFAoNB.W4w"/>
    <x v="26"/>
    <s v="Māori"/>
    <s v="DPP-4 inhibitors"/>
    <x v="0"/>
    <d v="2023-09-15T00:00:00"/>
    <s v="DPP-4 inhibitors-&gt;DPP-4 inhibitors|SGLT-2 inhibitors"/>
  </r>
  <r>
    <s v="ViIjJjlRYzY"/>
    <x v="26"/>
    <s v="Asian"/>
    <s v="DPP-4 inhibitors|SGLT-2 inhibitors"/>
    <x v="0"/>
    <d v="2025-05-02T00:00:00"/>
    <s v="DPP-4 inhibitors|SGLT-2 inhibitors-&gt;DPP-4 inhibitors"/>
  </r>
  <r>
    <s v="vhX9RlgpyAs"/>
    <x v="26"/>
    <s v="Asian"/>
    <s v="Biguanides"/>
    <x v="0"/>
    <d v="2022-09-29T00:00:00"/>
    <s v="Biguanides"/>
  </r>
  <r>
    <s v="u7Q6eSMGycU"/>
    <x v="26"/>
    <s v="Other"/>
    <s v="Biguanides"/>
    <x v="0"/>
    <d v="2020-10-30T00:00:00"/>
    <s v="Biguanides"/>
  </r>
  <r>
    <s v="UAg5hsftjLs"/>
    <x v="26"/>
    <s v="Other"/>
    <s v="Biguanides"/>
    <x v="0"/>
    <d v="2012-04-03T00:00:00"/>
    <s v="Biguanides"/>
  </r>
  <r>
    <s v="u5HXwLMRBfw"/>
    <x v="26"/>
    <s v="Asian"/>
    <s v="DPP-4 inhibitors|SGLT-2 inhibitors"/>
    <x v="0"/>
    <d v="2024-05-07T00:00:00"/>
    <s v="DPP-4 inhibitors|SGLT-2 inhibitors-&gt;DPP-4 inhibitors"/>
  </r>
  <r>
    <s v="raUo2jr5TM2"/>
    <x v="26"/>
    <s v="Pacific peoples"/>
    <s v="Biguanides"/>
    <x v="0"/>
    <d v="2024-05-20T00:00:00"/>
    <s v="Biguanides-&gt;SGLT-2 inhibitors-&gt;DPP-4 inhibitors|SGLT-2 inhibitors-&gt;DPP-4 inhibitors-&gt;DPP-4 inhibitors|Insulin isophane-&gt;Insulin isophane-&gt;DPP-4 inhibitors|Insulin isophane|SGLT-2 inhibitors"/>
  </r>
  <r>
    <s v="r8lkaz6P8RU"/>
    <x v="26"/>
    <s v="Asian"/>
    <s v="DPP-4 inhibitors|Sulfonylureas"/>
    <x v="0"/>
    <d v="2019-12-18T00:00:00"/>
    <s v="DPP-4 inhibitors|Sulfonylureas-&gt;DPP-4 inhibitors-&gt;SGLT-2 inhibitors|Sulfonylureas-&gt;GLP-1 agonists|Sulfonylureas-&gt;GLP-1 agonists-&gt;Biguanides|GLP-1 agonists|Sulfonylureas-&gt;Biguanides|GLP-1 agonists|Insulin glargine-&gt;GLP-1 agonists|Insulin glargine-&gt;Insulin glargine"/>
  </r>
  <r>
    <s v="RBOZQi2a1fQ"/>
    <x v="26"/>
    <s v="Māori"/>
    <s v="Biguanides"/>
    <x v="0"/>
    <d v="2015-11-12T00:00:00"/>
    <s v="Biguanides"/>
  </r>
  <r>
    <s v="uDExrQjEoAg"/>
    <x v="26"/>
    <s v="Māori"/>
    <s v="Biguanides"/>
    <x v="0"/>
    <d v="2021-11-18T00:00:00"/>
    <s v="Biguanides"/>
  </r>
  <r>
    <s v="uHQm7DmWqCI"/>
    <x v="26"/>
    <s v="Other"/>
    <s v="Biguanides"/>
    <x v="0"/>
    <d v="2016-01-18T00:00:00"/>
    <s v="Biguanides"/>
  </r>
  <r>
    <s v="ugntNFf7lNM"/>
    <x v="26"/>
    <s v="Other"/>
    <s v="Biguanides"/>
    <x v="0"/>
    <d v="2015-05-11T00:00:00"/>
    <s v="Biguanides"/>
  </r>
  <r>
    <s v="uf4hVL7NGIE"/>
    <x v="26"/>
    <s v="Māori"/>
    <s v="Biguanides"/>
    <x v="0"/>
    <d v="2012-05-14T00:00:00"/>
    <s v="Biguanides"/>
  </r>
  <r>
    <s v="UFVUvkho9C2"/>
    <x v="26"/>
    <s v="Asian"/>
    <s v="Biguanides"/>
    <x v="0"/>
    <d v="2018-09-28T00:00:00"/>
    <s v="Biguanides-&gt;Insulin isophane-&gt;Biguanides|GLP-1 agonists-&gt;GLP-1 agonists"/>
  </r>
  <r>
    <s v="UFVZR4bCtBI"/>
    <x v="26"/>
    <s v="Other"/>
    <s v="Biguanides"/>
    <x v="0"/>
    <d v="2024-07-15T00:00:00"/>
    <s v="Biguanides"/>
  </r>
  <r>
    <s v="XywaMCWwDQw"/>
    <x v="26"/>
    <s v="Asian"/>
    <s v="Biguanides"/>
    <x v="0"/>
    <d v="2025-06-02T00:00:00"/>
    <s v="Biguanides"/>
  </r>
  <r>
    <s v="y/RFH77nUjk"/>
    <x v="26"/>
    <s v="Asian"/>
    <s v="Biguanides"/>
    <x v="0"/>
    <d v="2013-05-20T00:00:00"/>
    <s v="Biguanides"/>
  </r>
  <r>
    <s v="y/9y43Yquu."/>
    <x v="26"/>
    <s v="Asian"/>
    <s v="Biguanides"/>
    <x v="0"/>
    <d v="2015-10-06T00:00:00"/>
    <s v="Biguanides-&gt;Insulin isophane-&gt;Biguanides|Insulin isophane"/>
  </r>
  <r>
    <s v="xWdil/L/nVU"/>
    <x v="26"/>
    <s v="Other"/>
    <s v="Biguanides"/>
    <x v="0"/>
    <d v="2011-11-29T00:00:00"/>
    <s v="Biguanides-&gt;Sulfonylureas-&gt;Insulin glargine|SGLT-2 inhibitors-&gt;Insulin glargine-&gt;GLP-1 agonists-&gt;GLP-1 agonists|Insulin glargine-&gt;SGLT-2 inhibitors-&gt;Insulin aspart-&gt;Insulin aspart|Insulin glargine-&gt;Insulin aspart|Insulin glargine|SGLT-2 inhibitors-&gt;GLP-1 agonists|Insulin aspart|Insulin glargine"/>
  </r>
  <r>
    <s v="xU/SscIarQA"/>
    <x v="26"/>
    <s v="Asian"/>
    <s v="Biguanides"/>
    <x v="0"/>
    <d v="2025-03-14T00:00:00"/>
    <s v="Biguanides"/>
  </r>
  <r>
    <s v="Uybe7H0BRTo"/>
    <x v="26"/>
    <s v="Pacific peoples"/>
    <s v="Biguanides"/>
    <x v="0"/>
    <d v="2024-08-12T00:00:00"/>
    <s v="Biguanides"/>
  </r>
  <r>
    <s v="xUYcu9qoSAo"/>
    <x v="26"/>
    <s v="Māori"/>
    <s v="Biguanides"/>
    <x v="0"/>
    <d v="2012-11-08T00:00:00"/>
    <s v="Biguanides-&gt;Insulin isophane|Insulin lispro-&gt;Insulin isophane-&gt;Biguanides|Sulfonylureas-&gt;Biguanides|Insulin isophane|Insulin lispro-&gt;Insulin lispro-&gt;Biguanides|Insulin lispro|Sulfonylureas-&gt;Biguanides|Insulin lispro-&gt;Biguanides|SGLT-2 inhibitors-&gt;DPP-4 inhibitors|SGLT-2 inhibitors-&gt;DPP-4 inhibitors-&gt;Biguanides|Insulin aspart|Insulin isophane-&gt;Insulin aspart|Insulin isophane-&gt;Insulin aspart-&gt;Biguanides|Insulin aspart-&gt;Biguanides|DPP-4 inhibitors|SGLT-2 inhibitors-&gt;Biguanides|DPP-4 inhibitors|GLP-1 agonists-&gt;DPP-4 inhibitors|GLP-1 agonists-&gt;Insulin aspart|Insulin glargine-&gt;Biguanides|GLP-1 agonists|Insulin aspart-&gt;GLP-1 agonists"/>
  </r>
  <r>
    <s v="UOoRsXIDL1o"/>
    <x v="26"/>
    <s v="Asian"/>
    <s v="Biguanides|Insulin aspart|Insulin isophane"/>
    <x v="0"/>
    <d v="2021-09-13T00:00:00"/>
    <s v="Biguanides|Insulin aspart|Insulin isophane-&gt;Insulin aspart|Insulin isophane"/>
  </r>
  <r>
    <s v="unUwPWrSP6M"/>
    <x v="26"/>
    <s v="Pacific peoples"/>
    <s v="Biguanides"/>
    <x v="0"/>
    <d v="2015-06-13T00:00:00"/>
    <s v="Biguanides"/>
  </r>
  <r>
    <s v="UVVtoEuso1E"/>
    <x v="26"/>
    <s v="Other"/>
    <s v="Biguanides"/>
    <x v="0"/>
    <d v="2025-02-14T00:00:00"/>
    <s v="Biguanides"/>
  </r>
  <r>
    <s v="UWnh5cB5PCE"/>
    <x v="26"/>
    <s v="Māori"/>
    <s v="Biguanides"/>
    <x v="0"/>
    <d v="2017-08-03T00:00:00"/>
    <s v="Biguanides"/>
  </r>
  <r>
    <s v="USjnJHG.sW6"/>
    <x v="26"/>
    <s v="Māori"/>
    <s v="Biguanides"/>
    <x v="0"/>
    <d v="2025-11-05T00:00:00"/>
    <s v="Biguanides"/>
  </r>
  <r>
    <s v="nBO6UmsFtCk"/>
    <x v="26"/>
    <s v="Asian"/>
    <s v="Biguanides"/>
    <x v="0"/>
    <d v="2021-10-03T00:00:00"/>
    <s v="Biguanides-&gt;Insulin isophane-&gt;Biguanides|Insulin aspart|Insulin isophane-&gt;Insulin aspart|Insulin isophane"/>
  </r>
  <r>
    <s v="NbiZd1G3ZP."/>
    <x v="26"/>
    <s v="Asian"/>
    <s v="Biguanides|Insulin isophane"/>
    <x v="0"/>
    <d v="2019-08-27T00:00:00"/>
    <s v="Biguanides|Insulin isophane-&gt;Insulin aspart"/>
  </r>
  <r>
    <s v="NCDZwzyLK2o"/>
    <x v="26"/>
    <s v="Other"/>
    <s v="Insulin isophane"/>
    <x v="1"/>
    <d v="2018-07-25T00:00:00"/>
    <s v="Insulin isophane-&gt;Biguanides-&gt;Insulin aspart-&gt;Insulin aspart|Insulin isophane"/>
  </r>
  <r>
    <s v="n6FENlyEhyI"/>
    <x v="26"/>
    <s v="Pacific peoples"/>
    <s v="DPP-4 inhibitors"/>
    <x v="0"/>
    <d v="2025-12-18T00:00:00"/>
    <s v="DPP-4 inhibitors"/>
  </r>
  <r>
    <s v="qggd.Qu.8Rk"/>
    <x v="26"/>
    <s v="Other"/>
    <s v="Biguanides"/>
    <x v="0"/>
    <d v="2017-06-13T00:00:00"/>
    <s v="Biguanides"/>
  </r>
  <r>
    <s v="N/6B94OjMho"/>
    <x v="26"/>
    <s v="Māori"/>
    <s v="Biguanides"/>
    <x v="0"/>
    <d v="2018-04-23T00:00:00"/>
    <s v="Biguanides"/>
  </r>
  <r>
    <s v="Mzu8Mg40NNs"/>
    <x v="26"/>
    <s v="Pacific peoples"/>
    <s v="Biguanides"/>
    <x v="0"/>
    <d v="2017-11-08T00:00:00"/>
    <s v="Biguanides-&gt;Biguanides|Insulin aspart|Insulin isophane-&gt;Insulin aspart|Insulin isophane-&gt;Insulin isophane-&gt;Biguanides|Insulin aspart-&gt;SGLT-2 inhibitors-&gt;Biguanides|SGLT-2 inhibitors"/>
  </r>
  <r>
    <s v="mt589zDGJ8s"/>
    <x v="26"/>
    <s v="Māori"/>
    <s v="Biguanides|Insulin aspart|Insulin isophane"/>
    <x v="0"/>
    <d v="2024-07-08T00:00:00"/>
    <s v="Biguanides|Insulin aspart|Insulin isophane-&gt;Biguanides|DPP-4 inhibitors|Insulin glargine-&gt;DPP-4 inhibitors|Insulin glargine-&gt;GLP-1 agonists"/>
  </r>
  <r>
    <s v="MS8uMnVQqQk"/>
    <x v="26"/>
    <s v="Māori"/>
    <s v="Biguanides"/>
    <x v="0"/>
    <d v="2019-06-13T00:00:00"/>
    <s v="Biguanides"/>
  </r>
  <r>
    <s v="mX3yGtC5.I6"/>
    <x v="26"/>
    <s v="Other"/>
    <s v="Biguanides"/>
    <x v="0"/>
    <d v="2023-02-02T00:00:00"/>
    <s v="Biguanides"/>
  </r>
  <r>
    <s v="mVT2pt6gKjA"/>
    <x v="26"/>
    <s v="Other"/>
    <s v="Biguanides"/>
    <x v="0"/>
    <d v="2021-04-12T00:00:00"/>
    <s v="Biguanides"/>
  </r>
  <r>
    <s v="R3s24n872Yc"/>
    <x v="26"/>
    <s v="Māori"/>
    <s v="Biguanides"/>
    <x v="0"/>
    <d v="2013-05-28T00:00:00"/>
    <s v="Biguanides-&gt;Sulfonylureas-&gt;Insulin glargine-&gt;Biguanides|Insulin glargine"/>
  </r>
  <r>
    <s v="r0IOnX51aAM"/>
    <x v="26"/>
    <s v="Asian"/>
    <s v="Biguanides"/>
    <x v="0"/>
    <d v="2021-11-26T00:00:00"/>
    <s v="Biguanides-&gt;Biguanides|Sulfonylureas-&gt;Sulfonylureas-&gt;SGLT-2 inhibitors-&gt;Biguanides|SGLT-2 inhibitors"/>
  </r>
  <r>
    <s v="r1ciNUtgmRo"/>
    <x v="26"/>
    <s v="Other"/>
    <s v="Biguanides"/>
    <x v="0"/>
    <d v="2022-03-11T00:00:00"/>
    <s v="Biguanides"/>
  </r>
  <r>
    <s v="QVyAfNxv8i6"/>
    <x v="26"/>
    <s v="Asian"/>
    <s v="Biguanides"/>
    <x v="0"/>
    <d v="2025-04-08T00:00:00"/>
    <s v="Biguanides"/>
  </r>
  <r>
    <s v="QwBEjTxa14c"/>
    <x v="26"/>
    <s v="Asian"/>
    <s v="Biguanides"/>
    <x v="0"/>
    <d v="2017-07-10T00:00:00"/>
    <s v="Biguanides"/>
  </r>
  <r>
    <s v="Qwdusg7JDL."/>
    <x v="26"/>
    <s v="Māori"/>
    <s v="Biguanides"/>
    <x v="0"/>
    <d v="2011-04-08T00:00:00"/>
    <s v="Biguanides-&gt;Biguanides|Sulfonylureas-&gt;Sulfonylureas-&gt;DPP-4 inhibitors-&gt;DPP-4 inhibitors|Sulfonylureas-&gt;DPP-4 inhibitors|SGLT-2 inhibitors|Sulfonylureas-&gt;DPP-4 inhibitors|SGLT-2 inhibitors-&gt;SGLT-2 inhibitors"/>
  </r>
  <r>
    <s v="QvRAoxkWCZ2"/>
    <x v="26"/>
    <s v="Asian"/>
    <s v="Biguanides"/>
    <x v="0"/>
    <d v="2018-06-05T00:00:00"/>
    <s v="Biguanides-&gt;Insulin isophane-&gt;Insulin aspart-&gt;Biguanides|Insulin aspart|Insulin isophane"/>
  </r>
  <r>
    <s v="QXiDkV90MOw"/>
    <x v="26"/>
    <s v="Māori"/>
    <s v="Biguanides"/>
    <x v="0"/>
    <d v="2014-02-19T00:00:00"/>
    <s v="Biguanides-&gt;DPP-4 inhibitors-&gt;Biguanides|DPP-4 inhibitors-&gt;Biguanides|DPP-4 inhibitors|SGLT-2 inhibitors"/>
  </r>
  <r>
    <s v="qubPLbh6hcg"/>
    <x v="26"/>
    <s v="Asian"/>
    <s v="Biguanides"/>
    <x v="0"/>
    <d v="2021-05-03T00:00:00"/>
    <s v="Biguanides"/>
  </r>
  <r>
    <s v="qmHxvXeHTvo"/>
    <x v="26"/>
    <s v="Pacific peoples"/>
    <s v="Biguanides"/>
    <x v="0"/>
    <d v="2014-03-10T00:00:00"/>
    <s v="Biguanides-&gt;Sulfonylureas-&gt;Biguanides|Sulfonylureas-&gt;Insulin glargine-&gt;DPP-4 inhibitors"/>
  </r>
  <r>
    <s v="QIL9LV09RsI"/>
    <x v="26"/>
    <s v="Asian"/>
    <s v="Biguanides"/>
    <x v="0"/>
    <d v="2016-06-24T00:00:00"/>
    <s v="Biguanides"/>
  </r>
  <r>
    <s v=".h1C3Ft5t/Y"/>
    <x v="26"/>
    <s v="Māori"/>
    <s v="Biguanides"/>
    <x v="0"/>
    <d v="2019-09-19T00:00:00"/>
    <s v="Biguanides"/>
  </r>
  <r>
    <s v=".m4WhvtL.hA"/>
    <x v="26"/>
    <s v="Pacific peoples"/>
    <s v="Biguanides"/>
    <x v="0"/>
    <d v="2017-04-02T00:00:00"/>
    <s v="Biguanides-&gt;Insulin isophane|Sulfonylureas-&gt;Biguanides|Insulin isophane|Sulfonylureas-&gt;Biguanides|Sulfonylureas-&gt;Biguanides|Insulin isophane-&gt;Insulin aspart|Insulin isophane-&gt;Biguanides|Insulin aspart|Insulin isophane-&gt;Insulin aspart-&gt;Insulin isophane-&gt;DPP-4 inhibitors|SGLT-2 inhibitors-&gt;DPP-4 inhibitors|Insulin isophane|SGLT-2 inhibitors"/>
  </r>
  <r>
    <s v="/oIeaYWcjxc"/>
    <x v="26"/>
    <s v="Māori"/>
    <s v="Biguanides"/>
    <x v="0"/>
    <d v="2017-12-13T00:00:00"/>
    <s v="Biguanides"/>
  </r>
  <r>
    <s v="/pK9184hQPg"/>
    <x v="26"/>
    <s v="Pacific peoples"/>
    <s v="Biguanides"/>
    <x v="0"/>
    <d v="2018-09-15T00:00:00"/>
    <s v="Biguanides-&gt;Insulin aspart|Insulin isophane-&gt;Insulin aspart-&gt;Insulin isophane"/>
  </r>
  <r>
    <s v="YcLkfFii00o"/>
    <x v="26"/>
    <s v="Other"/>
    <s v="Biguanides"/>
    <x v="0"/>
    <d v="2015-04-10T00:00:00"/>
    <s v="Biguanides"/>
  </r>
  <r>
    <s v="YculnVQAfkE"/>
    <x v="26"/>
    <s v="Other"/>
    <s v="Biguanides"/>
    <x v="0"/>
    <d v="2016-01-05T00:00:00"/>
    <s v="Biguanides"/>
  </r>
  <r>
    <s v="YD.Lau4hmQg"/>
    <x v="26"/>
    <s v="Asian"/>
    <s v="Biguanides"/>
    <x v="0"/>
    <d v="2019-07-04T00:00:00"/>
    <s v="Biguanides"/>
  </r>
  <r>
    <s v="YGji5tmbZQY"/>
    <x v="26"/>
    <s v="Other"/>
    <s v="Biguanides"/>
    <x v="0"/>
    <d v="2025-10-13T00:00:00"/>
    <s v="Biguanides"/>
  </r>
  <r>
    <s v="yFE./T55wpE"/>
    <x v="26"/>
    <s v="Pacific peoples"/>
    <s v="Biguanides|SGLT-2 inhibitors"/>
    <x v="0"/>
    <d v="2025-07-11T00:00:00"/>
    <s v="Biguanides|SGLT-2 inhibitors"/>
  </r>
  <r>
    <s v="YfJRBvoKTWk"/>
    <x v="26"/>
    <s v="Pacific peoples"/>
    <s v="Biguanides"/>
    <x v="0"/>
    <d v="2024-03-11T00:00:00"/>
    <s v="Biguanides"/>
  </r>
  <r>
    <s v="YK4OsPGo6zI"/>
    <x v="26"/>
    <s v="Other"/>
    <s v="Biguanides"/>
    <x v="0"/>
    <d v="2020-12-30T00:00:00"/>
    <s v="Biguanides"/>
  </r>
  <r>
    <s v="..GCwKQpoKw"/>
    <x v="26"/>
    <s v="Other"/>
    <s v="Biguanides"/>
    <x v="0"/>
    <d v="2023-08-30T00:00:00"/>
    <s v="Biguanides"/>
  </r>
  <r>
    <s v="/RsgynQHlGw"/>
    <x v="26"/>
    <s v="Pacific peoples"/>
    <s v="Biguanides"/>
    <x v="0"/>
    <d v="2024-03-16T00:00:00"/>
    <s v="Biguanides"/>
  </r>
  <r>
    <s v="/qutC/yhps."/>
    <x v="26"/>
    <s v="Asian"/>
    <s v="Biguanides"/>
    <x v="0"/>
    <d v="2021-11-18T00:00:00"/>
    <s v="Biguanides"/>
  </r>
  <r>
    <s v="/QSe8BE2as2"/>
    <x v="26"/>
    <s v="Other"/>
    <s v="Biguanides"/>
    <x v="0"/>
    <d v="2019-03-06T00:00:00"/>
    <s v="Biguanides"/>
  </r>
  <r>
    <s v="5Te/a9NnW8I"/>
    <x v="26"/>
    <s v="Asian"/>
    <s v="Biguanides"/>
    <x v="0"/>
    <d v="2017-05-18T00:00:00"/>
    <s v="Biguanides"/>
  </r>
  <r>
    <s v="60yar8t5jYo"/>
    <x v="26"/>
    <s v="Asian"/>
    <s v="Biguanides"/>
    <x v="0"/>
    <d v="2014-09-03T00:00:00"/>
    <s v="Biguanides"/>
  </r>
  <r>
    <s v="5YMWQa58EiM"/>
    <x v="26"/>
    <s v="Māori"/>
    <s v="Biguanides"/>
    <x v="0"/>
    <d v="2020-07-08T00:00:00"/>
    <s v="Biguanides"/>
  </r>
  <r>
    <s v="6sgar2RnX42"/>
    <x v="26"/>
    <s v="Pacific peoples"/>
    <s v="Biguanides"/>
    <x v="0"/>
    <d v="2022-05-05T00:00:00"/>
    <s v="Biguanides-&gt;Thiazolidinedione-&gt;SGLT-2 inhibitors-&gt;GLP-1 agonists|SGLT-2 inhibitors-&gt;DPP-4 inhibitors-&gt;Biguanides|GLP-1 agonists"/>
  </r>
  <r>
    <s v="6NSXm79yeDQ"/>
    <x v="26"/>
    <s v="Māori"/>
    <s v="Biguanides"/>
    <x v="0"/>
    <d v="2016-05-11T00:00:00"/>
    <s v="Biguanides-&gt;Insulin isophane"/>
  </r>
  <r>
    <s v="6JhVmYL5tRA"/>
    <x v="26"/>
    <s v="Māori"/>
    <s v="Biguanides"/>
    <x v="0"/>
    <d v="2023-12-15T00:00:00"/>
    <s v="Biguanides"/>
  </r>
  <r>
    <s v="6LlfI0trHsg"/>
    <x v="26"/>
    <s v="Asian"/>
    <s v="Biguanides"/>
    <x v="0"/>
    <d v="2019-01-31T00:00:00"/>
    <s v="Biguanides"/>
  </r>
  <r>
    <s v="6l/dkQIVg5g"/>
    <x v="26"/>
    <s v="Māori"/>
    <s v="Biguanides|Insulin aspart|Insulin glargine"/>
    <x v="0"/>
    <d v="2014-09-19T00:00:00"/>
    <s v="Biguanides|Insulin aspart|Insulin glargine-&gt;Biguanides|Insulin glargine-&gt;Insulin glargine-&gt;Insulin aspart-&gt;Insulin aspart|Insulin glargine-&gt;Biguanides-&gt;DPP-4 inhibitors-&gt;DPP-4 inhibitors|Insulin aspart|Insulin glargine-&gt;DPP-4 inhibitors|Insulin glargine-&gt;SGLT-2 inhibitors-&gt;DPP-4 inhibitors|SGLT-2 inhibitors-&gt;DPP-4 inhibitors|Insulin aspart|Insulin glargine|SGLT-2 inhibitors-&gt;DPP-4 inhibitors|Insulin glargine|SGLT-2 inhibitors-&gt;Insulin glargine|SGLT-2 inhibitors-&gt;DPP-4 inhibitors|Insulin aspart|SGLT-2 inhibitors"/>
  </r>
  <r>
    <s v="6Mn7BWNvV/2"/>
    <x v="26"/>
    <s v="Māori"/>
    <s v="Biguanides"/>
    <x v="0"/>
    <d v="2014-09-15T00:00:00"/>
    <s v="Biguanides"/>
  </r>
  <r>
    <s v="6IG9uK3/5lY"/>
    <x v="26"/>
    <s v="Other"/>
    <s v="Biguanides"/>
    <x v="0"/>
    <d v="2016-04-01T00:00:00"/>
    <s v="Biguanides"/>
  </r>
  <r>
    <s v="6a4TyUJofUQ"/>
    <x v="26"/>
    <s v="Asian"/>
    <s v="Biguanides"/>
    <x v="0"/>
    <d v="2019-05-28T00:00:00"/>
    <s v="Biguanides"/>
  </r>
  <r>
    <s v="wpOYnMrSa9E"/>
    <x v="26"/>
    <s v="Asian"/>
    <s v="Biguanides"/>
    <x v="0"/>
    <d v="2015-12-16T00:00:00"/>
    <s v="Biguanides-&gt;DPP-4 inhibitors-&gt;Sulfonylureas"/>
  </r>
  <r>
    <s v="wOGkMjkGXpw"/>
    <x v="26"/>
    <s v="Other"/>
    <s v="Biguanides"/>
    <x v="0"/>
    <d v="2023-09-16T00:00:00"/>
    <s v="Biguanides"/>
  </r>
  <r>
    <s v="wP9JzuyueEY"/>
    <x v="26"/>
    <s v="Other"/>
    <s v="Insulin isophane"/>
    <x v="1"/>
    <d v="2014-10-30T00:00:00"/>
    <s v="Insulin isophane-&gt;Biguanides"/>
  </r>
  <r>
    <s v="wsux4fQPkjQ"/>
    <x v="26"/>
    <s v="Māori"/>
    <s v="Biguanides"/>
    <x v="0"/>
    <d v="2016-07-21T00:00:00"/>
    <s v="Biguanides"/>
  </r>
  <r>
    <s v="WS3KlKYhSE2"/>
    <x v="26"/>
    <s v="Other"/>
    <s v="Biguanides"/>
    <x v="0"/>
    <d v="2022-10-12T00:00:00"/>
    <s v="Biguanides"/>
  </r>
  <r>
    <s v="wT7cf/fUFSY"/>
    <x v="26"/>
    <s v="Asian"/>
    <s v="Biguanides|Sulfonylureas"/>
    <x v="0"/>
    <d v="2025-03-10T00:00:00"/>
    <s v="Biguanides|Sulfonylureas"/>
  </r>
  <r>
    <s v="wN.zciojPJU"/>
    <x v="26"/>
    <s v="Asian"/>
    <s v="Insulin aspart|Insulin glargine"/>
    <x v="1"/>
    <d v="2021-04-02T00:00:00"/>
    <s v="Insulin aspart|Insulin glargine-&gt;Biguanides"/>
  </r>
  <r>
    <s v="WiGwyvUkQ9s"/>
    <x v="26"/>
    <s v="Asian"/>
    <s v="Biguanides|Insulin aspart|Insulin isophane"/>
    <x v="0"/>
    <d v="2018-06-12T00:00:00"/>
    <s v="Biguanides|Insulin aspart|Insulin isophane"/>
  </r>
  <r>
    <s v="WK8NKojq6nY"/>
    <x v="26"/>
    <s v="Pacific peoples"/>
    <s v="Biguanides"/>
    <x v="0"/>
    <d v="2017-03-21T00:00:00"/>
    <s v="Biguanides"/>
  </r>
  <r>
    <s v="wkOMID9FfM6"/>
    <x v="26"/>
    <s v="Pacific peoples"/>
    <s v="Biguanides"/>
    <x v="0"/>
    <d v="2020-09-02T00:00:00"/>
    <s v="Biguanides-&gt;DPP-4 inhibitors"/>
  </r>
  <r>
    <s v="WKrFdutkuYo"/>
    <x v="26"/>
    <s v="Other"/>
    <s v="Biguanides"/>
    <x v="0"/>
    <d v="2019-03-18T00:00:00"/>
    <s v="Biguanides"/>
  </r>
  <r>
    <s v="6StUh5BnIvM"/>
    <x v="26"/>
    <s v="Pacific peoples"/>
    <s v="Biguanides"/>
    <x v="0"/>
    <d v="2023-10-25T00:00:00"/>
    <s v="Biguanides-&gt;Insulin isophane"/>
  </r>
  <r>
    <s v="6y3nwqmLoX."/>
    <x v="26"/>
    <s v="Asian"/>
    <s v="Biguanides"/>
    <x v="0"/>
    <d v="2015-08-11T00:00:00"/>
    <s v="Biguanides"/>
  </r>
  <r>
    <s v="6XaYrqlNp6."/>
    <x v="26"/>
    <s v="Other"/>
    <s v="Biguanides"/>
    <x v="0"/>
    <d v="2014-02-12T00:00:00"/>
    <s v="Biguanides"/>
  </r>
  <r>
    <s v="6yz3Dbw6X8Q"/>
    <x v="26"/>
    <s v="Pacific peoples"/>
    <s v="Biguanides"/>
    <x v="0"/>
    <d v="2015-11-26T00:00:00"/>
    <s v="Biguanides"/>
  </r>
  <r>
    <s v="wieZzXCTI5w"/>
    <x v="26"/>
    <s v="Asian"/>
    <s v="Biguanides"/>
    <x v="0"/>
    <d v="2021-02-09T00:00:00"/>
    <s v="Biguanides"/>
  </r>
  <r>
    <s v="WhifcoeWqVc"/>
    <x v="27"/>
    <s v="Pacific peoples"/>
    <s v="DPP-4 inhibitors"/>
    <x v="0"/>
    <d v="2023-06-14T00:00:00"/>
    <s v="DPP-4 inhibitors-&gt;DPP-4 inhibitors|SGLT-2 inhibitors"/>
  </r>
  <r>
    <s v="wg8UAdNZApI"/>
    <x v="27"/>
    <s v="Other"/>
    <s v="Biguanides"/>
    <x v="0"/>
    <d v="2023-08-29T00:00:00"/>
    <s v="Biguanides"/>
  </r>
  <r>
    <s v="wGtp7g4Pi9Y"/>
    <x v="27"/>
    <s v="Pacific peoples"/>
    <s v="Biguanides"/>
    <x v="0"/>
    <d v="2022-09-15T00:00:00"/>
    <s v="Biguanides"/>
  </r>
  <r>
    <s v="wGLFoJ4SMwQ"/>
    <x v="27"/>
    <s v="Māori"/>
    <s v="Biguanides"/>
    <x v="0"/>
    <d v="2025-07-17T00:00:00"/>
    <s v="Biguanides"/>
  </r>
  <r>
    <s v="7.4iLwsa6yU"/>
    <x v="27"/>
    <s v="Other"/>
    <s v="Biguanides"/>
    <x v="0"/>
    <d v="2025-03-20T00:00:00"/>
    <s v="Biguanides"/>
  </r>
  <r>
    <s v="72HA.AUc1GA"/>
    <x v="27"/>
    <s v="Pacific peoples"/>
    <s v="Biguanides"/>
    <x v="0"/>
    <d v="2024-07-09T00:00:00"/>
    <s v="Biguanides"/>
  </r>
  <r>
    <s v="6WWfYvnZs/6"/>
    <x v="27"/>
    <s v="Māori"/>
    <s v="Biguanides"/>
    <x v="0"/>
    <d v="2023-09-15T00:00:00"/>
    <s v="Biguanides"/>
  </r>
  <r>
    <s v="6ThglrIga7U"/>
    <x v="27"/>
    <s v="Other"/>
    <s v="Biguanides"/>
    <x v="0"/>
    <d v="2013-10-16T00:00:00"/>
    <s v="Biguanides"/>
  </r>
  <r>
    <s v="6vLYtDjklqk"/>
    <x v="27"/>
    <s v="Pacific peoples"/>
    <s v="Biguanides"/>
    <x v="0"/>
    <d v="2020-06-18T00:00:00"/>
    <s v="Biguanides"/>
  </r>
  <r>
    <s v="WIrS01aUXD."/>
    <x v="27"/>
    <s v="Asian"/>
    <s v="Biguanides"/>
    <x v="0"/>
    <d v="2017-12-11T00:00:00"/>
    <s v="Biguanides"/>
  </r>
  <r>
    <s v="wnBYm/R55ss"/>
    <x v="27"/>
    <s v="Māori"/>
    <s v="Biguanides"/>
    <x v="0"/>
    <d v="2014-11-25T00:00:00"/>
    <s v="Biguanides"/>
  </r>
  <r>
    <s v="wrfzCEfEzjA"/>
    <x v="27"/>
    <s v="Asian"/>
    <s v="Biguanides|Sulfonylureas"/>
    <x v="0"/>
    <d v="2021-09-30T00:00:00"/>
    <s v="Biguanides|Sulfonylureas-&gt;DPP-4 inhibitors-&gt;Biguanides|DPP-4 inhibitors-&gt;DPP-4 inhibitors|SGLT-2 inhibitors"/>
  </r>
  <r>
    <s v="WoDGzZGaYHw"/>
    <x v="27"/>
    <s v="Other"/>
    <s v="Biguanides"/>
    <x v="0"/>
    <d v="2023-05-08T00:00:00"/>
    <s v="Biguanides"/>
  </r>
  <r>
    <s v="WpOjyJedF4s"/>
    <x v="27"/>
    <s v="Other"/>
    <s v="Biguanides"/>
    <x v="0"/>
    <d v="2012-07-28T00:00:00"/>
    <s v="Biguanides"/>
  </r>
  <r>
    <s v="wqmpzHj6kJU"/>
    <x v="27"/>
    <s v="Māori"/>
    <s v="Biguanides|Insulin isophane"/>
    <x v="0"/>
    <d v="2021-03-10T00:00:00"/>
    <s v="Biguanides|Insulin isophane-&gt;Insulin isophane"/>
  </r>
  <r>
    <s v="66hxoZOYGGk"/>
    <x v="27"/>
    <s v="Asian"/>
    <s v="Biguanides"/>
    <x v="0"/>
    <d v="2020-12-02T00:00:00"/>
    <s v="Biguanides-&gt;Biguanides|Insulin aspart|Insulin isophane"/>
  </r>
  <r>
    <s v="6CXXsD42DAM"/>
    <x v="27"/>
    <s v="Māori"/>
    <s v="Biguanides|Insulin aspart|Insulin glargine"/>
    <x v="0"/>
    <d v="2018-12-07T00:00:00"/>
    <s v="Biguanides|Insulin aspart|Insulin glargine-&gt;DPP-4 inhibitors-&gt;Insulin glargine-&gt;DPP-4 inhibitors|Insulin glargine"/>
  </r>
  <r>
    <s v="6BGZw27XOMk"/>
    <x v="27"/>
    <s v="Other"/>
    <s v="Biguanides"/>
    <x v="0"/>
    <d v="2017-10-31T00:00:00"/>
    <s v="Biguanides-&gt;Biguanides|Insulin glargine-&gt;Insulin glargine-&gt;Biguanides|DPP-4 inhibitors-&gt;DPP-4 inhibitors"/>
  </r>
  <r>
    <s v="6iLEEBjVx6A"/>
    <x v="27"/>
    <s v="Māori"/>
    <s v="Biguanides"/>
    <x v="0"/>
    <d v="2017-01-09T00:00:00"/>
    <s v="Biguanides-&gt;GLP-1 agonists"/>
  </r>
  <r>
    <s v="6j/MzAtmYe6"/>
    <x v="27"/>
    <s v="Asian"/>
    <s v="Biguanides"/>
    <x v="0"/>
    <d v="2020-09-24T00:00:00"/>
    <s v="Biguanides"/>
  </r>
  <r>
    <s v="6SIbrO1XHyo"/>
    <x v="27"/>
    <s v="Māori"/>
    <s v="Biguanides"/>
    <x v="0"/>
    <d v="2014-07-02T00:00:00"/>
    <s v="Biguanides-&gt;Biguanides|Insulin isophane-&gt;Insulin aspart|Insulin isophane-&gt;Insulin isophane-&gt;DPP-4 inhibitors-&gt;Biguanides|Insulin aspart|Insulin isophane-&gt;GLP-1 agonists-&gt;Biguanides|GLP-1 agonists-&gt;Biguanides|SGLT-2 inhibitors"/>
  </r>
  <r>
    <s v="6R7sLFdQSBo"/>
    <x v="27"/>
    <s v="Māori"/>
    <s v="Biguanides"/>
    <x v="0"/>
    <d v="2025-08-04T00:00:00"/>
    <s v="Biguanides-&gt;Insulin aspart-&gt;Insulin isophane-&gt;Biguanides|Insulin aspart"/>
  </r>
  <r>
    <s v="5TRb7F/jR5A"/>
    <x v="27"/>
    <s v="Māori"/>
    <s v="Biguanides"/>
    <x v="0"/>
    <d v="2019-02-12T00:00:00"/>
    <s v="Biguanides"/>
  </r>
  <r>
    <s v="5YzjJaZm4OQ"/>
    <x v="27"/>
    <s v="Pacific peoples"/>
    <s v="Biguanides"/>
    <x v="0"/>
    <d v="2024-07-18T00:00:00"/>
    <s v="Biguanides"/>
  </r>
  <r>
    <s v="5ShFDIl.ZTA"/>
    <x v="27"/>
    <s v="Asian"/>
    <s v="Biguanides"/>
    <x v="0"/>
    <d v="2012-07-03T00:00:00"/>
    <s v="Biguanides"/>
  </r>
  <r>
    <s v="5qRMZ0q1aho"/>
    <x v="27"/>
    <s v="Pacific peoples"/>
    <s v="Biguanides"/>
    <x v="0"/>
    <d v="2015-02-27T00:00:00"/>
    <s v="Biguanides"/>
  </r>
  <r>
    <s v="5oTCuWYB1do"/>
    <x v="27"/>
    <s v="Māori"/>
    <s v="Biguanides"/>
    <x v="0"/>
    <d v="2023-12-14T00:00:00"/>
    <s v="Biguanides"/>
  </r>
  <r>
    <s v="/tWWcUsZZv."/>
    <x v="27"/>
    <s v="Māori"/>
    <s v="Biguanides"/>
    <x v="0"/>
    <d v="2023-10-24T00:00:00"/>
    <s v="Biguanides"/>
  </r>
  <r>
    <s v=".0hLzCKihb."/>
    <x v="27"/>
    <s v="Māori"/>
    <s v="Biguanides"/>
    <x v="0"/>
    <d v="2025-05-14T00:00:00"/>
    <s v="Biguanides"/>
  </r>
  <r>
    <s v="YONsBCvxW7."/>
    <x v="27"/>
    <s v="Pacific peoples"/>
    <s v="SGLT-2 inhibitors"/>
    <x v="0"/>
    <d v="2024-11-26T00:00:00"/>
    <s v="SGLT-2 inhibitors-&gt;Biguanides|SGLT-2 inhibitors"/>
  </r>
  <r>
    <s v="Yka.F8kLir."/>
    <x v="27"/>
    <s v="Māori"/>
    <s v="Biguanides"/>
    <x v="0"/>
    <d v="2024-01-18T00:00:00"/>
    <s v="Biguanides"/>
  </r>
  <r>
    <s v="yJm5BQnWchk"/>
    <x v="27"/>
    <s v="Māori"/>
    <s v="Biguanides"/>
    <x v="0"/>
    <d v="2024-10-16T00:00:00"/>
    <s v="Biguanides"/>
  </r>
  <r>
    <s v="YITaF3CmTI."/>
    <x v="27"/>
    <s v="Other"/>
    <s v="Biguanides"/>
    <x v="0"/>
    <d v="2024-05-01T00:00:00"/>
    <s v="Biguanides"/>
  </r>
  <r>
    <s v="ye0mDLcG/5I"/>
    <x v="27"/>
    <s v="Other"/>
    <s v="Biguanides"/>
    <x v="0"/>
    <d v="2021-11-24T00:00:00"/>
    <s v="Biguanides"/>
  </r>
  <r>
    <s v="ye5wEKZrVzs"/>
    <x v="27"/>
    <s v="Other"/>
    <s v="Biguanides"/>
    <x v="0"/>
    <d v="2011-05-26T00:00:00"/>
    <s v="Biguanides-&gt;Biguanides|Sulfonylureas-&gt;Sulfonylureas-&gt;Biguanides|DPP-4 inhibitors|Sulfonylureas-&gt;DPP-4 inhibitors-&gt;Insulin glargine-&gt;Biguanides|DPP-4 inhibitors|Insulin glargine|Sulfonylureas-&gt;DPP-4 inhibitors|Insulin glargine-&gt;DPP-4 inhibitors|SGLT-2 inhibitors-&gt;DPP-4 inhibitors|Insulin glargine|SGLT-2 inhibitors-&gt;SGLT-2 inhibitors-&gt;Insulin glargine|SGLT-2 inhibitors"/>
  </r>
  <r>
    <s v="yHYruU6A94."/>
    <x v="27"/>
    <s v="Asian"/>
    <s v="Biguanides"/>
    <x v="0"/>
    <d v="2021-05-19T00:00:00"/>
    <s v="Biguanides"/>
  </r>
  <r>
    <s v="ybwsTJPJEbQ"/>
    <x v="27"/>
    <s v="Māori"/>
    <s v="Biguanides"/>
    <x v="0"/>
    <d v="2013-06-20T00:00:00"/>
    <s v="Biguanides"/>
  </r>
  <r>
    <s v="y/iD/JGd4zU"/>
    <x v="27"/>
    <s v="Other"/>
    <s v="Biguanides"/>
    <x v="0"/>
    <d v="2025-01-21T00:00:00"/>
    <s v="Biguanides"/>
  </r>
  <r>
    <s v="y5vhCLvBzuc"/>
    <x v="27"/>
    <s v="Other"/>
    <s v="Biguanides"/>
    <x v="0"/>
    <d v="2021-06-03T00:00:00"/>
    <s v="Biguanides"/>
  </r>
  <r>
    <s v="/lMOkSJ6zPg"/>
    <x v="27"/>
    <s v="Māori"/>
    <s v="Biguanides"/>
    <x v="0"/>
    <d v="2022-07-28T00:00:00"/>
    <s v="Biguanides-&gt;DPP-4 inhibitors|SGLT-2 inhibitors-&gt;DPP-4 inhibitors"/>
  </r>
  <r>
    <s v="/EqUdUfdFmw"/>
    <x v="27"/>
    <s v="Asian"/>
    <s v="Biguanides"/>
    <x v="0"/>
    <d v="2021-03-11T00:00:00"/>
    <s v="Biguanides"/>
  </r>
  <r>
    <s v="/gBpcrdKXgc"/>
    <x v="27"/>
    <s v="Asian"/>
    <s v="Biguanides"/>
    <x v="0"/>
    <d v="2012-05-24T00:00:00"/>
    <s v="Biguanides"/>
  </r>
  <r>
    <s v="/JDDE1kZKgU"/>
    <x v="27"/>
    <s v="Asian"/>
    <s v="Biguanides"/>
    <x v="0"/>
    <d v="2017-01-13T00:00:00"/>
    <s v="Biguanides"/>
  </r>
  <r>
    <s v="/5r3A3841I."/>
    <x v="27"/>
    <s v="Pacific peoples"/>
    <s v="Biguanides"/>
    <x v="0"/>
    <d v="2016-09-15T00:00:00"/>
    <s v="Biguanides-&gt;Sulfonylureas"/>
  </r>
  <r>
    <s v="//NBsO1XfWE"/>
    <x v="27"/>
    <s v="Asian"/>
    <s v="Insulin aspart"/>
    <x v="1"/>
    <d v="2015-12-10T00:00:00"/>
    <s v="Insulin aspart-&gt;Biguanides"/>
  </r>
  <r>
    <s v="/0HXT.ZH1TU"/>
    <x v="27"/>
    <s v="Asian"/>
    <s v="Biguanides"/>
    <x v="0"/>
    <d v="2017-02-17T00:00:00"/>
    <s v="Biguanides"/>
  </r>
  <r>
    <s v="/c7MqagrkQc"/>
    <x v="27"/>
    <s v="Asian"/>
    <s v="DPP-4 inhibitors"/>
    <x v="0"/>
    <d v="2023-03-09T00:00:00"/>
    <s v="DPP-4 inhibitors-&gt;Insulin aspart|Insulin glargine-&gt;DPP-4 inhibitors|Insulin glargine-&gt;Biguanides-&gt;Biguanides|DPP-4 inhibitors"/>
  </r>
  <r>
    <s v="/d08Nki96i2"/>
    <x v="27"/>
    <s v="Other"/>
    <s v="Biguanides"/>
    <x v="0"/>
    <d v="2024-01-17T00:00:00"/>
    <s v="Biguanides"/>
  </r>
  <r>
    <s v="/atFENhJDj6"/>
    <x v="27"/>
    <s v="Asian"/>
    <s v="Biguanides"/>
    <x v="0"/>
    <d v="2020-09-15T00:00:00"/>
    <s v="Biguanides"/>
  </r>
  <r>
    <s v=".qFs5JH3jd6"/>
    <x v="27"/>
    <s v="Asian"/>
    <s v="Biguanides"/>
    <x v="0"/>
    <d v="2014-02-17T00:00:00"/>
    <s v="Biguanides"/>
  </r>
  <r>
    <s v=".qlR07MbzTI"/>
    <x v="27"/>
    <s v="Māori"/>
    <s v="Biguanides"/>
    <x v="0"/>
    <d v="2019-05-15T00:00:00"/>
    <s v="Biguanides-&gt;SGLT-2 inhibitors"/>
  </r>
  <r>
    <s v=".tw0n3XgLwE"/>
    <x v="27"/>
    <s v="Other"/>
    <s v="Biguanides"/>
    <x v="0"/>
    <d v="2013-04-29T00:00:00"/>
    <s v="Biguanides-&gt;Insulin isophane"/>
  </r>
  <r>
    <s v=".UKlqWARpTo"/>
    <x v="27"/>
    <s v="Pacific peoples"/>
    <s v="Biguanides|Insulin glargine"/>
    <x v="0"/>
    <d v="2022-02-27T00:00:00"/>
    <s v="Biguanides|Insulin glargine-&gt;Insulin glargine-&gt;Biguanides"/>
  </r>
  <r>
    <s v=".jkQgtiJXXk"/>
    <x v="27"/>
    <s v="Pacific peoples"/>
    <s v="Biguanides"/>
    <x v="0"/>
    <d v="2013-07-25T00:00:00"/>
    <s v="Biguanides"/>
  </r>
  <r>
    <s v=".Kx2kT913Yg"/>
    <x v="27"/>
    <s v="Asian"/>
    <s v="Biguanides"/>
    <x v="0"/>
    <d v="2021-08-13T00:00:00"/>
    <s v="Biguanides"/>
  </r>
  <r>
    <s v=".Cs2dPFCPeM"/>
    <x v="27"/>
    <s v="Asian"/>
    <s v="Biguanides"/>
    <x v="0"/>
    <d v="2022-01-12T00:00:00"/>
    <s v="Biguanides"/>
  </r>
  <r>
    <s v=".FMYpkpy2Mo"/>
    <x v="27"/>
    <s v="Pacific peoples"/>
    <s v="Biguanides"/>
    <x v="0"/>
    <d v="2016-03-17T00:00:00"/>
    <s v="Biguanides-&gt;Biguanides|Sulfonylureas-&gt;Sulfonylureas-&gt;DPP-4 inhibitors-&gt;SGLT-2 inhibitors-&gt;DPP-4 inhibitors|Insulin aspart|SGLT-2 inhibitors|Sulfonylureas-&gt;DPP-4 inhibitors|Insulin glargine|SGLT-2 inhibitors|Sulfonylureas"/>
  </r>
  <r>
    <s v="QIRnmTpLH82"/>
    <x v="27"/>
    <s v="Other"/>
    <s v="Biguanides"/>
    <x v="0"/>
    <d v="2025-04-17T00:00:00"/>
    <s v="Biguanides"/>
  </r>
  <r>
    <s v="qH1IjBqmR2s"/>
    <x v="27"/>
    <s v="Other"/>
    <s v="Biguanides"/>
    <x v="0"/>
    <d v="2025-12-16T00:00:00"/>
    <s v="Biguanides"/>
  </r>
  <r>
    <s v="qHAChmoEvb2"/>
    <x v="27"/>
    <s v="Other"/>
    <s v="Biguanides"/>
    <x v="0"/>
    <d v="2021-07-04T00:00:00"/>
    <s v="Biguanides"/>
  </r>
  <r>
    <s v="QhEUouO0EBE"/>
    <x v="27"/>
    <s v="Asian"/>
    <s v="Biguanides"/>
    <x v="0"/>
    <d v="2024-12-03T00:00:00"/>
    <s v="Biguanides"/>
  </r>
  <r>
    <s v="qleMDu6hgS2"/>
    <x v="27"/>
    <s v="Asian"/>
    <s v="Insulin isophane"/>
    <x v="1"/>
    <d v="2023-04-21T00:00:00"/>
    <s v="Insulin isophane-&gt;Biguanides"/>
  </r>
  <r>
    <s v="qk904aGbFU."/>
    <x v="27"/>
    <s v="Māori"/>
    <s v="Biguanides"/>
    <x v="0"/>
    <d v="2020-03-19T00:00:00"/>
    <s v="Biguanides"/>
  </r>
  <r>
    <s v="qqLWX2jBIJI"/>
    <x v="27"/>
    <s v="Other"/>
    <s v="Biguanides"/>
    <x v="0"/>
    <d v="2018-03-07T00:00:00"/>
    <s v="Biguanides"/>
  </r>
  <r>
    <s v="qPFjtEjjX1k"/>
    <x v="27"/>
    <s v="Māori"/>
    <s v="Biguanides"/>
    <x v="0"/>
    <d v="2014-05-12T00:00:00"/>
    <s v="Biguanides-&gt;Sulfonylureas-&gt;Biguanides|Sulfonylureas-&gt;DPP-4 inhibitors|Sulfonylureas-&gt;DPP-4 inhibitors-&gt;SGLT-2 inhibitors-&gt;DPP-4 inhibitors|SGLT-2 inhibitors|Sulfonylureas-&gt;Biguanides|GLP-1 agonists-&gt;GLP-1 agonists"/>
  </r>
  <r>
    <s v="quUWw.JLtcg"/>
    <x v="27"/>
    <s v="Other"/>
    <s v="Biguanides"/>
    <x v="0"/>
    <d v="2015-03-05T00:00:00"/>
    <s v="Biguanides"/>
  </r>
  <r>
    <s v="qsS.HFVUu0I"/>
    <x v="27"/>
    <s v="Other"/>
    <s v="Biguanides"/>
    <x v="0"/>
    <d v="2024-08-26T00:00:00"/>
    <s v="Biguanides"/>
  </r>
  <r>
    <s v="QRY.oCrf6v."/>
    <x v="27"/>
    <s v="Māori"/>
    <s v="Biguanides"/>
    <x v="0"/>
    <d v="2024-06-07T00:00:00"/>
    <s v="Biguanides"/>
  </r>
  <r>
    <s v="QvpglvoLNOI"/>
    <x v="27"/>
    <s v="Māori"/>
    <s v="Insulin isophane"/>
    <x v="1"/>
    <d v="2019-07-18T00:00:00"/>
    <s v="Insulin isophane-&gt;Biguanides"/>
  </r>
  <r>
    <s v="r07pkivWDl2"/>
    <x v="27"/>
    <s v="Other"/>
    <s v="Biguanides"/>
    <x v="0"/>
    <d v="2019-09-26T00:00:00"/>
    <s v="Biguanides-&gt;Insulin isophane"/>
  </r>
  <r>
    <s v="qYq8hZLEh7k"/>
    <x v="27"/>
    <s v="Pacific peoples"/>
    <s v="Biguanides"/>
    <x v="0"/>
    <d v="2020-07-03T00:00:00"/>
    <s v="Biguanides"/>
  </r>
  <r>
    <s v="R3FRBfLomXI"/>
    <x v="27"/>
    <s v="Asian"/>
    <s v="Biguanides"/>
    <x v="0"/>
    <d v="2015-05-11T00:00:00"/>
    <s v="Biguanides-&gt;Biguanides|Sulfonylureas-&gt;DPP-4 inhibitors|Sulfonylureas-&gt;DPP-4 inhibitors-&gt;Sulfonylureas"/>
  </r>
  <r>
    <s v="R5uj5m0pu6s"/>
    <x v="27"/>
    <s v="Other"/>
    <s v="Biguanides"/>
    <x v="0"/>
    <d v="2014-05-09T00:00:00"/>
    <s v="Biguanides-&gt;Insulin isophane"/>
  </r>
  <r>
    <s v="mxCrwav2GfU"/>
    <x v="27"/>
    <s v="Māori"/>
    <s v="Biguanides"/>
    <x v="0"/>
    <d v="2023-09-10T00:00:00"/>
    <s v="Biguanides"/>
  </r>
  <r>
    <s v="mwEqThTxXjM"/>
    <x v="27"/>
    <s v="Asian"/>
    <s v="Biguanides"/>
    <x v="0"/>
    <d v="2018-03-20T00:00:00"/>
    <s v="Biguanides"/>
  </r>
  <r>
    <s v="mu7p9RH.uDc"/>
    <x v="27"/>
    <s v="Other"/>
    <s v="Biguanides"/>
    <x v="0"/>
    <d v="2011-07-20T00:00:00"/>
    <s v="Biguanides-&gt;Biguanides|Thiazolidinedione-&gt;Thiazolidinedione-&gt;Biguanides|Sulfonylureas-&gt;Biguanides|Sulfonylureas|Thiazolidinedione-&gt;Insulin glargine-&gt;Biguanides|Insulin glargine-&gt;Sulfonylureas-&gt;Biguanides|DPP-4 inhibitors-&gt;Biguanides|DPP-4 inhibitors|Insulin glargine-&gt;DPP-4 inhibitors|Insulin glargine-&gt;DPP-4 inhibitors-&gt;Insulin glulisine-&gt;DPP-4 inhibitors|Insulin glargine|Insulin glulisine-&gt;SGLT-2 inhibitors-&gt;Insulin glargine|SGLT-2 inhibitors-&gt;Biguanides|GLP-1 agonists|Insulin glargine-&gt;GLP-1 agonists-&gt;Biguanides|GLP-1 agonists|Insulin glargine|Insulin glulisine-&gt;Biguanides|GLP-1 agonists-&gt;Insulin glargine|Insulin glulisine-&gt;GLP-1 agonists|Insulin glargine"/>
  </r>
  <r>
    <s v="mU7wMQjtEcQ"/>
    <x v="27"/>
    <s v="Asian"/>
    <s v="Biguanides"/>
    <x v="0"/>
    <d v="2019-06-12T00:00:00"/>
    <s v="Biguanides"/>
  </r>
  <r>
    <s v="mYn4beLIpBY"/>
    <x v="27"/>
    <s v="Asian"/>
    <s v="Biguanides|Sulfonylureas"/>
    <x v="0"/>
    <d v="2012-11-15T00:00:00"/>
    <s v="Biguanides|Sulfonylureas"/>
  </r>
  <r>
    <s v="MxNcaytnYyM"/>
    <x v="27"/>
    <s v="Other"/>
    <s v="Biguanides"/>
    <x v="0"/>
    <d v="2013-02-18T00:00:00"/>
    <s v="Biguanides"/>
  </r>
  <r>
    <s v="n/K6E/uuVoc"/>
    <x v="27"/>
    <s v="Asian"/>
    <s v="Biguanides"/>
    <x v="0"/>
    <d v="2024-05-29T00:00:00"/>
    <s v="Biguanides"/>
  </r>
  <r>
    <s v="NH2cyGEg4pQ"/>
    <x v="27"/>
    <s v="Māori"/>
    <s v="Biguanides"/>
    <x v="0"/>
    <d v="2019-05-23T00:00:00"/>
    <s v="Biguanides"/>
  </r>
  <r>
    <s v="nFAhq19v4S6"/>
    <x v="27"/>
    <s v="Other"/>
    <s v="Biguanides"/>
    <x v="0"/>
    <d v="2020-07-03T00:00:00"/>
    <s v="Biguanides"/>
  </r>
  <r>
    <s v="nICl8O/lXcw"/>
    <x v="27"/>
    <s v="Pacific peoples"/>
    <s v="Biguanides"/>
    <x v="0"/>
    <d v="2014-09-22T00:00:00"/>
    <s v="Biguanides"/>
  </r>
  <r>
    <s v="NEJq4EE5s76"/>
    <x v="27"/>
    <s v="Asian"/>
    <s v="Biguanides"/>
    <x v="0"/>
    <d v="2025-10-16T00:00:00"/>
    <s v="Biguanides-&gt;Insulin isophane-&gt;Insulin aspart-&gt;Biguanides|Insulin isophane"/>
  </r>
  <r>
    <s v="nGFXEu1PqRI"/>
    <x v="27"/>
    <s v="Māori"/>
    <s v="Biguanides"/>
    <x v="0"/>
    <d v="2023-06-15T00:00:00"/>
    <s v="Biguanides-&gt;GLP-1 agonists-&gt;Insulin glargine|SGLT-2 inhibitors-&gt;Insulin glargine-&gt;DPP-4 inhibitors|Insulin glargine|SGLT-2 inhibitors"/>
  </r>
  <r>
    <s v="utypFAkqx7E"/>
    <x v="27"/>
    <s v="Asian"/>
    <s v="Biguanides"/>
    <x v="0"/>
    <d v="2021-04-28T00:00:00"/>
    <s v="Biguanides-&gt;Insulin aspart|Insulin isophane-&gt;Insulin aspart-&gt;Insulin isophane"/>
  </r>
  <r>
    <s v="UUoDXdP8Vyo"/>
    <x v="27"/>
    <s v="Other"/>
    <s v="Biguanides"/>
    <x v="0"/>
    <d v="2023-08-23T00:00:00"/>
    <s v="Biguanides"/>
  </r>
  <r>
    <s v="UNj4rsAqDzY"/>
    <x v="27"/>
    <s v="Māori"/>
    <s v="Biguanides"/>
    <x v="0"/>
    <d v="2021-08-19T00:00:00"/>
    <s v="Biguanides-&gt;DPP-4 inhibitors"/>
  </r>
  <r>
    <s v="umRrOuL5Sus"/>
    <x v="27"/>
    <s v="Pacific peoples"/>
    <s v="Biguanides|DPP-4 inhibitors"/>
    <x v="0"/>
    <d v="2024-02-13T00:00:00"/>
    <s v="Biguanides|DPP-4 inhibitors-&gt;DPP-4 inhibitors-&gt;DPP-4 inhibitors|SGLT-2 inhibitors-&gt;Biguanides|DPP-4 inhibitors|SGLT-2 inhibitors-&gt;Biguanides|GLP-1 agonists-&gt;GLP-1 agonists-&gt;Biguanides|GLP-1 agonists|Sulfonylureas"/>
  </r>
  <r>
    <s v="uOL.ngq7xQA"/>
    <x v="27"/>
    <s v="Asian"/>
    <s v="DPP-4 inhibitors|Sulfonylureas"/>
    <x v="0"/>
    <d v="2022-06-13T00:00:00"/>
    <s v="DPP-4 inhibitors|Sulfonylureas-&gt;DPP-4 inhibitors-&gt;Biguanides-&gt;Thiazolidinedione"/>
  </r>
  <r>
    <s v="uROXc1i9CkI"/>
    <x v="27"/>
    <s v="Asian"/>
    <s v="Biguanides"/>
    <x v="0"/>
    <d v="2023-11-14T00:00:00"/>
    <s v="Biguanides-&gt;Insulin aspart|Insulin isophane"/>
  </r>
  <r>
    <s v="UQWvOGAvWyk"/>
    <x v="27"/>
    <s v="Other"/>
    <s v="Biguanides"/>
    <x v="0"/>
    <d v="2015-06-23T00:00:00"/>
    <s v="Biguanides"/>
  </r>
  <r>
    <s v="Xvn953eCyRY"/>
    <x v="27"/>
    <s v="Asian"/>
    <s v="Biguanides"/>
    <x v="0"/>
    <d v="2016-02-16T00:00:00"/>
    <s v="Biguanides"/>
  </r>
  <r>
    <s v="xTXsUGbdm/g"/>
    <x v="27"/>
    <s v="Other"/>
    <s v="Biguanides"/>
    <x v="0"/>
    <d v="2018-03-24T00:00:00"/>
    <s v="Biguanides"/>
  </r>
  <r>
    <s v="uy/xc5Qqyaw"/>
    <x v="27"/>
    <s v="Asian"/>
    <s v="Biguanides"/>
    <x v="0"/>
    <d v="2018-01-17T00:00:00"/>
    <s v="Biguanides"/>
  </r>
  <r>
    <s v="xVZkFkXIiWc"/>
    <x v="27"/>
    <s v="Asian"/>
    <s v="Biguanides"/>
    <x v="0"/>
    <d v="2017-03-09T00:00:00"/>
    <s v="Biguanides"/>
  </r>
  <r>
    <s v="XX3gn83dyI."/>
    <x v="27"/>
    <s v="Asian"/>
    <s v="Biguanides"/>
    <x v="0"/>
    <d v="2023-12-20T00:00:00"/>
    <s v="Biguanides"/>
  </r>
  <r>
    <s v="xxa6VDqW53."/>
    <x v="27"/>
    <s v="Asian"/>
    <s v="Biguanides"/>
    <x v="0"/>
    <d v="2023-11-22T00:00:00"/>
    <s v="Biguanides"/>
  </r>
  <r>
    <s v="XXbNxRmkQjo"/>
    <x v="27"/>
    <s v="Asian"/>
    <s v="Biguanides|Insulin aspart|Insulin isophane"/>
    <x v="0"/>
    <d v="2013-02-11T00:00:00"/>
    <s v="Biguanides|Insulin aspart|Insulin isophane-&gt;Insulin isophane-&gt;Biguanides|Insulin isophane-&gt;Biguanides"/>
  </r>
  <r>
    <s v="y2HXWYfz2Gg"/>
    <x v="27"/>
    <s v="Māori"/>
    <s v="Biguanides|DPP-4 inhibitors"/>
    <x v="0"/>
    <d v="2020-04-24T00:00:00"/>
    <s v="Biguanides|DPP-4 inhibitors-&gt;DPP-4 inhibitors"/>
  </r>
  <r>
    <s v="ulC2.TKU5Qo"/>
    <x v="27"/>
    <s v="Pacific peoples"/>
    <s v="Biguanides"/>
    <x v="0"/>
    <d v="2021-11-22T00:00:00"/>
    <s v="Biguanides-&gt;SGLT-2 inhibitors-&gt;GLP-1 agonists"/>
  </r>
  <r>
    <s v="UIfUXzxEuLg"/>
    <x v="27"/>
    <s v="Asian"/>
    <s v="Biguanides"/>
    <x v="0"/>
    <d v="2022-01-25T00:00:00"/>
    <s v="Biguanides"/>
  </r>
  <r>
    <s v="RbRdEyfgjUA"/>
    <x v="27"/>
    <s v="Māori"/>
    <s v="Biguanides"/>
    <x v="0"/>
    <d v="2020-12-23T00:00:00"/>
    <s v="Biguanides-&gt;Biguanides|DPP-4 inhibitors-&gt;DPP-4 inhibitors-&gt;Sulfonylureas-&gt;DPP-4 inhibitors|Sulfonylureas-&gt;DPP-4 inhibitors|GLP-1 agonists|Sulfonylureas-&gt;DPP-4 inhibitors|GLP-1 agonists"/>
  </r>
  <r>
    <s v="R8jtkSyihKQ"/>
    <x v="27"/>
    <s v="Asian"/>
    <s v="Biguanides"/>
    <x v="0"/>
    <d v="2011-02-17T00:00:00"/>
    <s v="Biguanides"/>
  </r>
  <r>
    <s v="r7iDDBPsMZo"/>
    <x v="27"/>
    <s v="Other"/>
    <s v="Biguanides"/>
    <x v="0"/>
    <d v="2023-10-31T00:00:00"/>
    <s v="Biguanides"/>
  </r>
  <r>
    <s v="r7Q42A/7G4M"/>
    <x v="27"/>
    <s v="Māori"/>
    <s v="Biguanides"/>
    <x v="0"/>
    <d v="2024-04-26T00:00:00"/>
    <s v="Biguanides"/>
  </r>
  <r>
    <s v="re5nQWUgpmI"/>
    <x v="27"/>
    <s v="Māori"/>
    <s v="Biguanides"/>
    <x v="0"/>
    <d v="2025-06-10T00:00:00"/>
    <s v="Biguanides"/>
  </r>
  <r>
    <s v="rEaNcteHznU"/>
    <x v="27"/>
    <s v="Other"/>
    <s v="Biguanides"/>
    <x v="0"/>
    <d v="2023-09-29T00:00:00"/>
    <s v="Biguanides"/>
  </r>
  <r>
    <s v="u5M6M7yAa4c"/>
    <x v="27"/>
    <s v="Other"/>
    <s v="Biguanides"/>
    <x v="0"/>
    <d v="2023-09-04T00:00:00"/>
    <s v="Biguanides"/>
  </r>
  <r>
    <s v="u7iBvqHxvCc"/>
    <x v="27"/>
    <s v="Pacific peoples"/>
    <s v="Biguanides"/>
    <x v="0"/>
    <d v="2021-10-11T00:00:00"/>
    <s v="Biguanides-&gt;SGLT-2 inhibitors-&gt;Insulin glargine-&gt;Insulin glargine|SGLT-2 inhibitors"/>
  </r>
  <r>
    <s v="uAd5Hqqn6Aw"/>
    <x v="27"/>
    <s v="Asian"/>
    <s v="Biguanides"/>
    <x v="0"/>
    <d v="2021-07-30T00:00:00"/>
    <s v="Biguanides"/>
  </r>
  <r>
    <s v="vIZxSgx2BC6"/>
    <x v="27"/>
    <s v="Other"/>
    <s v="Biguanides"/>
    <x v="0"/>
    <d v="2023-08-09T00:00:00"/>
    <s v="Biguanides-&gt;Insulin isophane-&gt;Insulin aspart"/>
  </r>
  <r>
    <s v="vh2CtxrTjYU"/>
    <x v="27"/>
    <s v="Other"/>
    <s v="Biguanides"/>
    <x v="0"/>
    <d v="2020-07-01T00:00:00"/>
    <s v="Biguanides"/>
  </r>
  <r>
    <s v="VG3UEQB1Qf."/>
    <x v="27"/>
    <s v="Māori"/>
    <s v="Biguanides"/>
    <x v="0"/>
    <d v="2022-08-15T00:00:00"/>
    <s v="Biguanides"/>
  </r>
  <r>
    <s v="VNGhMBhH9mc"/>
    <x v="27"/>
    <s v="Māori"/>
    <s v="Biguanides"/>
    <x v="0"/>
    <d v="2018-05-11T00:00:00"/>
    <s v="Biguanides-&gt;DPP-4 inhibitors"/>
  </r>
  <r>
    <s v="v8xcd9C2QJQ"/>
    <x v="27"/>
    <s v="Other"/>
    <s v="Biguanides"/>
    <x v="0"/>
    <d v="2024-06-14T00:00:00"/>
    <s v="Biguanides"/>
  </r>
  <r>
    <s v="V5W856Liwu2"/>
    <x v="27"/>
    <s v="Māori"/>
    <s v="Biguanides"/>
    <x v="0"/>
    <d v="2023-10-04T00:00:00"/>
    <s v="Biguanides"/>
  </r>
  <r>
    <s v="V64WRpvzevY"/>
    <x v="27"/>
    <s v="Other"/>
    <s v="Biguanides"/>
    <x v="0"/>
    <d v="2017-06-02T00:00:00"/>
    <s v="Biguanides"/>
  </r>
  <r>
    <s v="vdFMtMJ3ztY"/>
    <x v="27"/>
    <s v="Pacific peoples"/>
    <s v="Insulin isophane"/>
    <x v="1"/>
    <d v="2021-07-28T00:00:00"/>
    <s v="Insulin isophane-&gt;Insulin aspart-&gt;Biguanides"/>
  </r>
  <r>
    <s v="vBYL/Xepy4."/>
    <x v="27"/>
    <s v="Māori"/>
    <s v="Biguanides"/>
    <x v="0"/>
    <d v="2011-05-28T00:00:00"/>
    <s v="Biguanides-&gt;Biguanides|Sulfonylureas"/>
  </r>
  <r>
    <s v="vU0E27jDmMQ"/>
    <x v="27"/>
    <s v="Other"/>
    <s v="Biguanides"/>
    <x v="0"/>
    <d v="2012-06-20T00:00:00"/>
    <s v="Biguanides-&gt;Sulfonylureas-&gt;Biguanides|Thiazolidinedione-&gt;Thiazolidinedione-&gt;DPP-4 inhibitors-&gt;DPP-4 inhibitors|Insulin glargine-&gt;Insulin glargine-&gt;Biguanides|Insulin aspart|Insulin isophane-&gt;Insulin aspart|Insulin isophane-&gt;Biguanides|Insulin isophane-&gt;Insulin isophane-&gt;Biguanides|SGLT-2 inhibitors-&gt;SGLT-2 inhibitors-&gt;GLP-1 agonists"/>
  </r>
  <r>
    <s v="vNUHEU6/RZ6"/>
    <x v="27"/>
    <s v="Asian"/>
    <s v="DPP-4 inhibitors"/>
    <x v="0"/>
    <d v="2025-02-28T00:00:00"/>
    <s v="DPP-4 inhibitors-&gt;Biguanides"/>
  </r>
  <r>
    <s v="VQ4c.KSBwPE"/>
    <x v="27"/>
    <s v="Other"/>
    <s v="Biguanides"/>
    <x v="0"/>
    <d v="2024-03-13T00:00:00"/>
    <s v="Biguanides"/>
  </r>
  <r>
    <s v="VxZthRatFn."/>
    <x v="27"/>
    <s v="Other"/>
    <s v="Biguanides"/>
    <x v="0"/>
    <d v="2025-03-06T00:00:00"/>
    <s v="Biguanides"/>
  </r>
  <r>
    <s v="vYcK1JeHqJc"/>
    <x v="27"/>
    <s v="Other"/>
    <s v="Biguanides"/>
    <x v="0"/>
    <d v="2015-10-13T00:00:00"/>
    <s v="Biguanides"/>
  </r>
  <r>
    <s v="VwCDuFrB/pM"/>
    <x v="27"/>
    <s v="Asian"/>
    <s v="Biguanides"/>
    <x v="0"/>
    <d v="2024-01-30T00:00:00"/>
    <s v="Biguanides-&gt;Insulin isophane"/>
  </r>
  <r>
    <s v="vVidaLK1Y6."/>
    <x v="27"/>
    <s v="Māori"/>
    <s v="Biguanides"/>
    <x v="0"/>
    <d v="2023-04-13T00:00:00"/>
    <s v="Biguanides-&gt;Insulin glargine|Insulin glulisine-&gt;Insulin glulisine-&gt;Biguanides|Insulin glargine|Insulin glulisine-&gt;DPP-4 inhibitors-&gt;DPP-4 inhibitors|Insulin glargine|Insulin glulisine"/>
  </r>
  <r>
    <s v="vXmZXZeLuOU"/>
    <x v="27"/>
    <s v="Māori"/>
    <s v="Biguanides"/>
    <x v="0"/>
    <d v="2014-09-15T00:00:00"/>
    <s v="Biguanides"/>
  </r>
  <r>
    <s v="Z0yGGeNjUCg"/>
    <x v="27"/>
    <s v="Asian"/>
    <s v="Biguanides"/>
    <x v="0"/>
    <d v="2015-09-24T00:00:00"/>
    <s v="Biguanides"/>
  </r>
  <r>
    <s v="z0YRQ5OIoDs"/>
    <x v="27"/>
    <s v="Pacific peoples"/>
    <s v="Biguanides"/>
    <x v="0"/>
    <d v="2021-08-25T00:00:00"/>
    <s v="Biguanides"/>
  </r>
  <r>
    <s v="yYI0PxCoqow"/>
    <x v="27"/>
    <s v="Asian"/>
    <s v="Biguanides"/>
    <x v="0"/>
    <d v="2025-03-17T00:00:00"/>
    <s v="Biguanides-&gt;SGLT-2 inhibitors-&gt;Biguanides|SGLT-2 inhibitors"/>
  </r>
  <r>
    <s v="yXuI6scfbV6"/>
    <x v="27"/>
    <s v="Other"/>
    <s v="Biguanides"/>
    <x v="0"/>
    <d v="2017-12-02T00:00:00"/>
    <s v="Biguanides"/>
  </r>
  <r>
    <s v="YWgW2XisOuw"/>
    <x v="27"/>
    <s v="Māori"/>
    <s v="Biguanides"/>
    <x v="0"/>
    <d v="2021-05-11T00:00:00"/>
    <s v="Biguanides"/>
  </r>
  <r>
    <s v="ZBRgNZgyNuE"/>
    <x v="27"/>
    <s v="Other"/>
    <s v="Biguanides"/>
    <x v="0"/>
    <d v="2019-01-15T00:00:00"/>
    <s v="Biguanides"/>
  </r>
  <r>
    <s v="Zd9sbN2ff6g"/>
    <x v="27"/>
    <s v="Māori"/>
    <s v="Biguanides"/>
    <x v="0"/>
    <d v="2023-12-13T00:00:00"/>
    <s v="Biguanides-&gt;SGLT-2 inhibitors"/>
  </r>
  <r>
    <s v="ZK9kjKbI0HM"/>
    <x v="27"/>
    <s v="Māori"/>
    <s v="Biguanides|Insulin isophane"/>
    <x v="0"/>
    <d v="2015-07-23T00:00:00"/>
    <s v="Biguanides|Insulin isophane-&gt;Insulin isophane-&gt;Insulin aspart-&gt;Biguanides"/>
  </r>
  <r>
    <s v="zlhBTpOyJu6"/>
    <x v="27"/>
    <s v="Pacific peoples"/>
    <s v="Biguanides"/>
    <x v="0"/>
    <d v="2025-04-07T00:00:00"/>
    <s v="Biguanides"/>
  </r>
  <r>
    <s v="/Zo6etDG2jQ"/>
    <x v="27"/>
    <s v="Asian"/>
    <s v="Biguanides|Insulin isophane"/>
    <x v="0"/>
    <d v="2018-11-30T00:00:00"/>
    <s v="Biguanides|Insulin isophane-&gt;Insulin aspart|Insulin isophane-&gt;Biguanides-&gt;Biguanides|Insulin aspart|Insulin isophane-&gt;Insulin aspart"/>
  </r>
  <r>
    <s v="/yCApGW5RF."/>
    <x v="27"/>
    <s v="Māori"/>
    <s v="Insulin isophane"/>
    <x v="1"/>
    <d v="2017-03-22T00:00:00"/>
    <s v="Insulin isophane-&gt;Insulin aspart-&gt;Biguanides-&gt;Insulin aspart|Insulin isophane-&gt;GLP-1 agonists-&gt;DPP-4 inhibitors|GLP-1 agonists|Sulfonylureas-&gt;DPP-4 inhibitors|GLP-1 agonists-&gt;DPP-4 inhibitors"/>
  </r>
  <r>
    <s v="zOlGj2jVHCQ"/>
    <x v="27"/>
    <s v="Māori"/>
    <s v="Biguanides"/>
    <x v="0"/>
    <d v="2016-11-17T00:00:00"/>
    <s v="Biguanides"/>
  </r>
  <r>
    <s v="0C2JWBRp2ks"/>
    <x v="27"/>
    <s v="Other"/>
    <s v="Biguanides"/>
    <x v="0"/>
    <d v="2011-09-12T00:00:00"/>
    <s v="Biguanides"/>
  </r>
  <r>
    <s v="0ASYU6sRnCs"/>
    <x v="27"/>
    <s v="Māori"/>
    <s v="Biguanides"/>
    <x v="0"/>
    <d v="2025-12-15T00:00:00"/>
    <s v="Biguanides"/>
  </r>
  <r>
    <s v="09n.lfY1nPI"/>
    <x v="27"/>
    <s v="Asian"/>
    <s v="Biguanides"/>
    <x v="0"/>
    <d v="2024-12-19T00:00:00"/>
    <s v="Biguanides"/>
  </r>
  <r>
    <s v="03lBLziCrLo"/>
    <x v="27"/>
    <s v="Other"/>
    <s v="Biguanides"/>
    <x v="0"/>
    <d v="2021-09-29T00:00:00"/>
    <s v="Biguanides"/>
  </r>
  <r>
    <s v="0U14BRH8mi."/>
    <x v="27"/>
    <s v="Asian"/>
    <s v="Biguanides"/>
    <x v="0"/>
    <d v="2014-10-01T00:00:00"/>
    <s v="Biguanides"/>
  </r>
  <r>
    <s v="0Wxq4eFaIZs"/>
    <x v="27"/>
    <s v="Māori"/>
    <s v="Biguanides"/>
    <x v="0"/>
    <d v="2017-10-11T00:00:00"/>
    <s v="Biguanides"/>
  </r>
  <r>
    <s v="1A3wC34a2Gs"/>
    <x v="27"/>
    <s v="Other"/>
    <s v="Biguanides"/>
    <x v="0"/>
    <d v="2014-08-27T00:00:00"/>
    <s v="Biguanides"/>
  </r>
  <r>
    <s v="0lDjIGzNwXY"/>
    <x v="27"/>
    <s v="Asian"/>
    <s v="Biguanides"/>
    <x v="0"/>
    <d v="2018-07-11T00:00:00"/>
    <s v="Biguanides"/>
  </r>
  <r>
    <s v="0MxETdxHJjo"/>
    <x v="27"/>
    <s v="Asian"/>
    <s v="Biguanides"/>
    <x v="0"/>
    <d v="2018-12-01T00:00:00"/>
    <s v="Biguanides-&gt;DPP-4 inhibitors-&gt;GLP-1 agonists-&gt;DPP-4 inhibitors|GLP-1 agonists"/>
  </r>
  <r>
    <s v="0phLvXj5lUw"/>
    <x v="27"/>
    <s v="Pacific peoples"/>
    <s v="Biguanides"/>
    <x v="0"/>
    <d v="2018-12-21T00:00:00"/>
    <s v="Biguanides"/>
  </r>
  <r>
    <s v="0PSccHJ8z2."/>
    <x v="27"/>
    <s v="Pacific peoples"/>
    <s v="Biguanides"/>
    <x v="0"/>
    <d v="2023-10-18T00:00:00"/>
    <s v="Biguanides"/>
  </r>
  <r>
    <s v="0S.VJWOk7iE"/>
    <x v="27"/>
    <s v="Māori"/>
    <s v="Biguanides"/>
    <x v="0"/>
    <d v="2017-09-28T00:00:00"/>
    <s v="Biguanides-&gt;Biguanides|Sulfonylureas-&gt;DPP-4 inhibitors-&gt;Biguanides|DPP-4 inhibitors|Sulfonylureas-&gt;DPP-4 inhibitors|Sulfonylureas-&gt;Insulin glargine-&gt;DPP-4 inhibitors|Insulin glargine|Sulfonylureas-&gt;DPP-4 inhibitors|GLP-1 agonists|Insulin glargine|Sulfonylureas-&gt;GLP-1 agonists-&gt;DPP-4 inhibitors|GLP-1 agonists|Sulfonylureas-&gt;Insulin glargine|Sulfonylureas-&gt;GLP-1 agonists|Insulin glargine|Sulfonylureas-&gt;GLP-1 agonists|Insulin glargine"/>
  </r>
  <r>
    <s v="0TlL2eQ03gM"/>
    <x v="27"/>
    <s v="Māori"/>
    <s v="Biguanides"/>
    <x v="0"/>
    <d v="2016-08-10T00:00:00"/>
    <s v="Biguanides"/>
  </r>
  <r>
    <s v="1Ev4aVsVB3g"/>
    <x v="27"/>
    <s v="Asian"/>
    <s v="Biguanides"/>
    <x v="0"/>
    <d v="2020-05-01T00:00:00"/>
    <s v="Biguanides-&gt;Insulin aspart-&gt;Insulin lispro"/>
  </r>
  <r>
    <s v="1vYSdpJnHHo"/>
    <x v="27"/>
    <s v="Asian"/>
    <s v="Biguanides|Insulin isophane"/>
    <x v="0"/>
    <d v="2022-03-15T00:00:00"/>
    <s v="Biguanides|Insulin isophane-&gt;Insulin isophane-&gt;Insulin aspart|Insulin isophane-&gt;Insulin aspart-&gt;Biguanides-&gt;Biguanides|Insulin aspart|Insulin isophane"/>
  </r>
  <r>
    <s v="1ZkErIdzj4Y"/>
    <x v="27"/>
    <s v="Other"/>
    <s v="Biguanides"/>
    <x v="0"/>
    <d v="2019-10-15T00:00:00"/>
    <s v="Biguanides-&gt;Insulin isophane"/>
  </r>
  <r>
    <s v="1XXjkU68is6"/>
    <x v="27"/>
    <s v="Pacific peoples"/>
    <s v="SGLT-2 inhibitors"/>
    <x v="0"/>
    <d v="2023-06-22T00:00:00"/>
    <s v="SGLT-2 inhibitors"/>
  </r>
  <r>
    <s v="7eIk.iWwbmY"/>
    <x v="27"/>
    <s v="Pacific peoples"/>
    <s v="Biguanides"/>
    <x v="0"/>
    <d v="2017-07-06T00:00:00"/>
    <s v="Biguanides"/>
  </r>
  <r>
    <s v="7EX2DZY40.c"/>
    <x v="27"/>
    <s v="Pacific peoples"/>
    <s v="Biguanides"/>
    <x v="0"/>
    <d v="2023-08-21T00:00:00"/>
    <s v="Biguanides-&gt;Insulin aspart|Insulin isophane-&gt;Biguanides|Insulin aspart|Insulin isophane"/>
  </r>
  <r>
    <s v="7FIBXLrpaAQ"/>
    <x v="27"/>
    <s v="Pacific peoples"/>
    <s v="Biguanides"/>
    <x v="0"/>
    <d v="2021-01-21T00:00:00"/>
    <s v="Biguanides"/>
  </r>
  <r>
    <s v="7CGFZkv3Ip2"/>
    <x v="27"/>
    <s v="Other"/>
    <s v="Biguanides"/>
    <x v="0"/>
    <d v="2023-06-22T00:00:00"/>
    <s v="Biguanides"/>
  </r>
  <r>
    <s v="1zoDO0kIs.w"/>
    <x v="27"/>
    <s v="Other"/>
    <s v="Biguanides"/>
    <x v="0"/>
    <d v="2024-06-20T00:00:00"/>
    <s v="Biguanides"/>
  </r>
  <r>
    <s v="7JFQnHDGO6A"/>
    <x v="27"/>
    <s v="Asian"/>
    <s v="Insulin aspart"/>
    <x v="1"/>
    <d v="2017-04-29T00:00:00"/>
    <s v="Insulin aspart-&gt;Insulin aspart|Insulin isophane-&gt;Insulin isophane-&gt;Biguanides|Insulin isophane-&gt;Biguanides"/>
  </r>
  <r>
    <s v="7HihbOt.2XU"/>
    <x v="27"/>
    <s v="Pacific peoples"/>
    <s v="Biguanides"/>
    <x v="0"/>
    <d v="2013-08-06T00:00:00"/>
    <s v="Biguanides-&gt;Insulin aspart|Insulin isophane-&gt;Insulin glargine-&gt;Insulin aspart-&gt;Insulin aspart|Insulin glargine"/>
  </r>
  <r>
    <s v="7nzjAehZgSw"/>
    <x v="27"/>
    <s v="Other"/>
    <s v="Biguanides"/>
    <x v="0"/>
    <d v="2024-06-24T00:00:00"/>
    <s v="Biguanides-&gt;Insulin isophane"/>
  </r>
  <r>
    <s v="7MSOVx78ygY"/>
    <x v="27"/>
    <s v="Asian"/>
    <s v="Biguanides"/>
    <x v="0"/>
    <d v="2015-10-05T00:00:00"/>
    <s v="Biguanides-&gt;Sulfonylureas-&gt;Biguanides|Sulfonylureas"/>
  </r>
  <r>
    <s v="7v7xmqx4LBM"/>
    <x v="27"/>
    <s v="Asian"/>
    <s v="Biguanides"/>
    <x v="0"/>
    <d v="2016-03-29T00:00:00"/>
    <s v="Biguanides"/>
  </r>
  <r>
    <s v="7wwmbkgWaQY"/>
    <x v="27"/>
    <s v="Asian"/>
    <s v="Biguanides"/>
    <x v="0"/>
    <d v="2021-12-15T00:00:00"/>
    <s v="Biguanides"/>
  </r>
  <r>
    <s v="86zlLP1yjdQ"/>
    <x v="27"/>
    <s v="Pacific peoples"/>
    <s v="Biguanides|DPP-4 inhibitors"/>
    <x v="0"/>
    <d v="2020-06-23T00:00:00"/>
    <s v="Biguanides|DPP-4 inhibitors-&gt;SGLT-2 inhibitors-&gt;Biguanides|Insulin isophane-&gt;Insulin aspart-&gt;Insulin aspart|Insulin isophane-&gt;Biguanides-&gt;Biguanides|Insulin aspart"/>
  </r>
  <r>
    <s v="82D12I7y6KI"/>
    <x v="27"/>
    <s v="Pacific peoples"/>
    <s v="Biguanides"/>
    <x v="0"/>
    <d v="2016-05-27T00:00:00"/>
    <s v="Biguanides"/>
  </r>
  <r>
    <s v="8BlaFXM5NR."/>
    <x v="27"/>
    <s v="Other"/>
    <s v="Biguanides"/>
    <x v="0"/>
    <d v="2024-03-04T00:00:00"/>
    <s v="Biguanides"/>
  </r>
  <r>
    <s v="88I.QtXywrg"/>
    <x v="27"/>
    <s v="Māori"/>
    <s v="Biguanides"/>
    <x v="0"/>
    <d v="2021-03-16T00:00:00"/>
    <s v="Biguanides-&gt;SGLT-2 inhibitors"/>
  </r>
  <r>
    <s v="8aE7yYK1QHw"/>
    <x v="27"/>
    <s v="Māori"/>
    <s v="Biguanides|Sulfonylureas"/>
    <x v="0"/>
    <d v="2021-11-15T00:00:00"/>
    <s v="Biguanides|Sulfonylureas-&gt;Sulfonylureas-&gt;GLP-1 agonists-&gt;Biguanides|Insulin glargine|Sulfonylureas-&gt;Insulin glargine-&gt;Biguanides|Insulin glargine-&gt;Biguanides"/>
  </r>
  <r>
    <s v="8e3pdD9ueL6"/>
    <x v="27"/>
    <s v="Other"/>
    <s v="Biguanides|Insulin isophane"/>
    <x v="0"/>
    <d v="2022-09-20T00:00:00"/>
    <s v="Biguanides|Insulin isophane-&gt;Insulin isophane-&gt;Insulin aspart"/>
  </r>
  <r>
    <s v="8cTXmc9v6Ks"/>
    <x v="27"/>
    <s v="Asian"/>
    <s v="Biguanides"/>
    <x v="0"/>
    <d v="2012-12-15T00:00:00"/>
    <s v="Biguanides"/>
  </r>
  <r>
    <s v="8EqUfFXevUI"/>
    <x v="27"/>
    <s v="Other"/>
    <s v="Biguanides"/>
    <x v="0"/>
    <d v="2016-11-17T00:00:00"/>
    <s v="Biguanides"/>
  </r>
  <r>
    <s v="8eSEk0VZT5I"/>
    <x v="27"/>
    <s v="Pacific peoples"/>
    <s v="Biguanides"/>
    <x v="0"/>
    <d v="2025-06-24T00:00:00"/>
    <s v="Biguanides-&gt;Biguanides|Insulin isophane-&gt;Insulin glargine"/>
  </r>
  <r>
    <s v="fF.n.5E3qiM"/>
    <x v="27"/>
    <s v="Asian"/>
    <s v="Biguanides"/>
    <x v="0"/>
    <d v="2024-06-10T00:00:00"/>
    <s v="Biguanides"/>
  </r>
  <r>
    <s v="Fg7F9HHImPM"/>
    <x v="27"/>
    <s v="Pacific peoples"/>
    <s v="Biguanides|Insulin isophane"/>
    <x v="0"/>
    <d v="2023-04-04T00:00:00"/>
    <s v="Biguanides|Insulin isophane"/>
  </r>
  <r>
    <s v="FJFIAze3RIo"/>
    <x v="27"/>
    <s v="Pacific peoples"/>
    <s v="Insulin isophane"/>
    <x v="1"/>
    <d v="2015-12-23T00:00:00"/>
    <s v="Insulin isophane-&gt;Insulin aspart-&gt;Biguanides-&gt;SGLT-2 inhibitors"/>
  </r>
  <r>
    <s v="fjtl73lIf0o"/>
    <x v="27"/>
    <s v="Pacific peoples"/>
    <s v="Biguanides"/>
    <x v="0"/>
    <d v="2023-10-04T00:00:00"/>
    <s v="Biguanides"/>
  </r>
  <r>
    <s v="flcYjyEYP9c"/>
    <x v="27"/>
    <s v="Other"/>
    <s v="Biguanides"/>
    <x v="0"/>
    <d v="2022-04-20T00:00:00"/>
    <s v="Biguanides"/>
  </r>
  <r>
    <s v="fLdRgBDfM26"/>
    <x v="27"/>
    <s v="Māori"/>
    <s v="Biguanides"/>
    <x v="0"/>
    <d v="2024-07-12T00:00:00"/>
    <s v="Biguanides-&gt;Biguanides|SGLT-2 inhibitors"/>
  </r>
  <r>
    <s v="fOSFZpNMJig"/>
    <x v="27"/>
    <s v="Other"/>
    <s v="Biguanides"/>
    <x v="0"/>
    <d v="2023-02-27T00:00:00"/>
    <s v="Biguanides-&gt;Biguanides|SGLT-2 inhibitors-&gt;SGLT-2 inhibitors-&gt;Insulin glargine-&gt;Insulin glargine|SGLT-2 inhibitors-&gt;Insulin aspart|SGLT-2 inhibitors"/>
  </r>
  <r>
    <s v="fMF0.vnx6k2"/>
    <x v="27"/>
    <s v="Other"/>
    <s v="Biguanides"/>
    <x v="0"/>
    <d v="2024-07-31T00:00:00"/>
    <s v="Biguanides"/>
  </r>
  <r>
    <s v="flz3hKpByAg"/>
    <x v="27"/>
    <s v="Other"/>
    <s v="Biguanides"/>
    <x v="0"/>
    <d v="2022-09-02T00:00:00"/>
    <s v="Biguanides"/>
  </r>
  <r>
    <s v="fTG.gG7RL1E"/>
    <x v="27"/>
    <s v="Asian"/>
    <s v="Biguanides"/>
    <x v="0"/>
    <d v="2014-08-16T00:00:00"/>
    <s v="Biguanides-&gt;Biguanides|Insulin isophane|Insulin lispro-&gt;Insulin isophane-&gt;Insulin lispro-&gt;Insulin isophane|Insulin lispro"/>
  </r>
  <r>
    <s v="fqU0FREIIK2"/>
    <x v="27"/>
    <s v="Pacific peoples"/>
    <s v="Sulfonylureas"/>
    <x v="0"/>
    <d v="2016-11-07T00:00:00"/>
    <s v="Sulfonylureas-&gt;Biguanides|Sulfonylureas-&gt;Biguanides-&gt;DPP-4 inhibitors-&gt;Biguanides|DPP-4 inhibitors|Sulfonylureas-&gt;DPP-4 inhibitors|Sulfonylureas-&gt;Insulin isophane-&gt;DPP-4 inhibitors|Insulin isophane-&gt;DPP-4 inhibitors|Insulin isophane|Sulfonylureas-&gt;SGLT-2 inhibitors-&gt;Biguanides|DPP-4 inhibitors|SGLT-2 inhibitors|Sulfonylureas-&gt;DPP-4 inhibitors|SGLT-2 inhibitors|Sulfonylureas-&gt;GLP-1 agonists-&gt;DPP-4 inhibitors|GLP-1 agonists-&gt;DPP-4 inhibitors|GLP-1 agonists|Sulfonylureas"/>
  </r>
  <r>
    <s v="FpQ.HUAOWc6"/>
    <x v="27"/>
    <s v="Other"/>
    <s v="Biguanides"/>
    <x v="0"/>
    <d v="2013-06-07T00:00:00"/>
    <s v="Biguanides"/>
  </r>
  <r>
    <s v="fPhQZG..h1g"/>
    <x v="27"/>
    <s v="Pacific peoples"/>
    <s v="Biguanides"/>
    <x v="0"/>
    <d v="2017-12-13T00:00:00"/>
    <s v="Biguanides-&gt;Sulfonylureas-&gt;Biguanides|Sulfonylureas-&gt;Biguanides|GLP-1 agonists-&gt;GLP-1 agonists-&gt;Insulin isophane-&gt;Insulin aspart-&gt;Biguanides|Insulin isophane-&gt;Biguanides|Insulin aspart|Insulin isophane-&gt;Insulin glulisine|Insulin isophane-&gt;Insulin glulisine-&gt;Biguanides|Insulin glargine-&gt;Insulin glargine-&gt;Insulin glargine|Insulin glulisine"/>
  </r>
  <r>
    <s v="J9FrqMtx8lE"/>
    <x v="27"/>
    <s v="Asian"/>
    <s v="Biguanides"/>
    <x v="0"/>
    <d v="2020-09-14T00:00:00"/>
    <s v="Biguanides-&gt;Biguanides|DPP-4 inhibitors-&gt;Biguanides|Insulin aspart|Insulin isophane-&gt;Insulin aspart|Insulin isophane-&gt;Insulin isophane-&gt;Insulin aspart"/>
  </r>
  <r>
    <s v="JceGXtCa29."/>
    <x v="27"/>
    <s v="Pacific peoples"/>
    <s v="Biguanides"/>
    <x v="0"/>
    <d v="2019-10-22T00:00:00"/>
    <s v="Biguanides-&gt;Insulin isophane-&gt;GLP-1 agonists-&gt;Biguanides|GLP-1 agonists-&gt;Insulin aspart|Insulin isophane"/>
  </r>
  <r>
    <s v="JEEr6GumMfY"/>
    <x v="27"/>
    <s v="Asian"/>
    <s v="Biguanides"/>
    <x v="0"/>
    <d v="2014-08-01T00:00:00"/>
    <s v="Biguanides-&gt;Biguanides|Sulfonylureas-&gt;DPP-4 inhibitors-&gt;Sulfonylureas-&gt;DPP-4 inhibitors|Sulfonylureas-&gt;SGLT-2 inhibitors|Sulfonylureas"/>
  </r>
  <r>
    <s v="J.6Ilcql.Rk"/>
    <x v="27"/>
    <s v="Māori"/>
    <s v="Biguanides"/>
    <x v="0"/>
    <d v="2025-03-03T00:00:00"/>
    <s v="Biguanides"/>
  </r>
  <r>
    <s v="J3Gc51TeuV."/>
    <x v="27"/>
    <s v="Māori"/>
    <s v="Biguanides"/>
    <x v="0"/>
    <d v="2023-11-03T00:00:00"/>
    <s v="Biguanides"/>
  </r>
  <r>
    <s v="g5piwsJ.h7."/>
    <x v="27"/>
    <s v="Pacific peoples"/>
    <s v="DPP-4 inhibitors"/>
    <x v="0"/>
    <d v="2023-12-29T00:00:00"/>
    <s v="DPP-4 inhibitors-&gt;Sulfonylureas-&gt;DPP-4 inhibitors|SGLT-2 inhibitors"/>
  </r>
  <r>
    <s v="fVQgefIFE1g"/>
    <x v="27"/>
    <s v="Other"/>
    <s v="Biguanides"/>
    <x v="0"/>
    <d v="2012-06-29T00:00:00"/>
    <s v="Biguanides"/>
  </r>
  <r>
    <s v="Jpp9dHjZb9."/>
    <x v="27"/>
    <s v="Asian"/>
    <s v="Biguanides"/>
    <x v="0"/>
    <d v="2025-10-17T00:00:00"/>
    <s v="Biguanides"/>
  </r>
  <r>
    <s v="jPucxJMe98A"/>
    <x v="27"/>
    <s v="Māori"/>
    <s v="Insulin isophane"/>
    <x v="1"/>
    <d v="2012-12-10T00:00:00"/>
    <s v="Insulin isophane-&gt;Biguanides|Insulin isophane-&gt;Biguanides-&gt;SGLT-2 inhibitors-&gt;DPP-4 inhibitors|SGLT-2 inhibitors-&gt;Biguanides|DPP-4 inhibitors|GLP-1 agonists"/>
  </r>
  <r>
    <s v="jlZmdIgjBlE"/>
    <x v="27"/>
    <s v="Other"/>
    <s v="Biguanides"/>
    <x v="0"/>
    <d v="2014-10-14T00:00:00"/>
    <s v="Biguanides"/>
  </r>
  <r>
    <s v="jLK9U48DJdg"/>
    <x v="27"/>
    <s v="Pacific peoples"/>
    <s v="SGLT-2 inhibitors"/>
    <x v="0"/>
    <d v="2024-07-12T00:00:00"/>
    <s v="SGLT-2 inhibitors"/>
  </r>
  <r>
    <s v="JmswatLwli2"/>
    <x v="27"/>
    <s v="Pacific peoples"/>
    <s v="Biguanides|Sulfonylureas"/>
    <x v="0"/>
    <d v="2025-01-08T00:00:00"/>
    <s v="Biguanides|Sulfonylureas-&gt;Biguanides|GLP-1 agonists"/>
  </r>
  <r>
    <s v="JivE53f/2Ko"/>
    <x v="27"/>
    <s v="Asian"/>
    <s v="Biguanides"/>
    <x v="0"/>
    <d v="2012-02-28T00:00:00"/>
    <s v="Biguanides-&gt;Insulin aspart-&gt;Insulin aspart|Insulin isophane"/>
  </r>
  <r>
    <s v="JHTVUhafa6."/>
    <x v="27"/>
    <s v="Pacific peoples"/>
    <s v="Biguanides"/>
    <x v="0"/>
    <d v="2016-07-26T00:00:00"/>
    <s v="Biguanides-&gt;Biguanides|Insulin isophane-&gt;Insulin isophane"/>
  </r>
  <r>
    <s v="jI5.jJTSWX6"/>
    <x v="27"/>
    <s v="Māori"/>
    <s v="Biguanides"/>
    <x v="0"/>
    <d v="2025-02-14T00:00:00"/>
    <s v="Biguanides"/>
  </r>
  <r>
    <s v="JgkWhJOlFQI"/>
    <x v="27"/>
    <s v="Māori"/>
    <s v="Biguanides"/>
    <x v="0"/>
    <d v="2022-08-17T00:00:00"/>
    <s v="Biguanides"/>
  </r>
  <r>
    <s v="JryGOhaC8lc"/>
    <x v="27"/>
    <s v="Māori"/>
    <s v="Biguanides"/>
    <x v="0"/>
    <d v="2018-05-18T00:00:00"/>
    <s v="Biguanides"/>
  </r>
  <r>
    <s v="Ju81QKdcVwI"/>
    <x v="27"/>
    <s v="Māori"/>
    <s v="Biguanides"/>
    <x v="0"/>
    <d v="2025-06-27T00:00:00"/>
    <s v="Biguanides"/>
  </r>
  <r>
    <s v="JT9ct2lL6Sc"/>
    <x v="27"/>
    <s v="Other"/>
    <s v="Biguanides"/>
    <x v="0"/>
    <d v="2021-12-06T00:00:00"/>
    <s v="Biguanides"/>
  </r>
  <r>
    <s v="JVcONDetxmo"/>
    <x v="27"/>
    <s v="Other"/>
    <s v="Biguanides"/>
    <x v="0"/>
    <d v="2019-11-08T00:00:00"/>
    <s v="Biguanides-&gt;Insulin isophane"/>
  </r>
  <r>
    <s v="mOdIX2qkq/Q"/>
    <x v="27"/>
    <s v="Other"/>
    <s v="Biguanides"/>
    <x v="0"/>
    <d v="2024-09-20T00:00:00"/>
    <s v="Biguanides"/>
  </r>
  <r>
    <s v="mRAIijg9TFM"/>
    <x v="27"/>
    <s v="Other"/>
    <s v="Biguanides"/>
    <x v="0"/>
    <d v="2022-03-02T00:00:00"/>
    <s v="Biguanides"/>
  </r>
  <r>
    <s v="MnZa8R3J/Ws"/>
    <x v="27"/>
    <s v="Asian"/>
    <s v="Biguanides"/>
    <x v="0"/>
    <d v="2012-11-08T00:00:00"/>
    <s v="Biguanides"/>
  </r>
  <r>
    <s v="mNQOfFQOxbs"/>
    <x v="27"/>
    <s v="Māori"/>
    <s v="DPP-4 inhibitors"/>
    <x v="0"/>
    <d v="2019-03-22T00:00:00"/>
    <s v="DPP-4 inhibitors"/>
  </r>
  <r>
    <s v="MLLy7v8CPW."/>
    <x v="27"/>
    <s v="Māori"/>
    <s v="Biguanides"/>
    <x v="0"/>
    <d v="2011-09-14T00:00:00"/>
    <s v="Biguanides"/>
  </r>
  <r>
    <s v="KnmEn3zcXQ."/>
    <x v="27"/>
    <s v="Pacific peoples"/>
    <s v="Biguanides"/>
    <x v="0"/>
    <d v="2022-05-20T00:00:00"/>
    <s v="Biguanides-&gt;Insulin isophane"/>
  </r>
  <r>
    <s v="KnD7b1kA7Fk"/>
    <x v="27"/>
    <s v="Māori"/>
    <s v="Biguanides"/>
    <x v="0"/>
    <d v="2020-09-22T00:00:00"/>
    <s v="Biguanides-&gt;Biguanides|Sulfonylureas-&gt;Biguanides|SGLT-2 inhibitors|Sulfonylureas-&gt;SGLT-2 inhibitors|Sulfonylureas-&gt;SGLT-2 inhibitors-&gt;Biguanides|SGLT-2 inhibitors-&gt;Biguanides|DPP-4 inhibitors|SGLT-2 inhibitors-&gt;DPP-4 inhibitors|SGLT-2 inhibitors"/>
  </r>
  <r>
    <s v="kO7vr7uCFmY"/>
    <x v="27"/>
    <s v="Other"/>
    <s v="Biguanides"/>
    <x v="0"/>
    <d v="2018-06-19T00:00:00"/>
    <s v="Biguanides-&gt;Biguanides|GLP-1 agonists"/>
  </r>
  <r>
    <s v="Kr0jqAGZhJg"/>
    <x v="27"/>
    <s v="Māori"/>
    <s v="Insulin isophane"/>
    <x v="1"/>
    <d v="2021-12-21T00:00:00"/>
    <s v="Insulin isophane-&gt;Insulin aspart|Insulin isophane-&gt;Biguanides-&gt;Insulin glargine-&gt;Biguanides|Insulin glargine-&gt;Biguanides|Insulin glargine|Insulin glulisine-&gt;Insulin aspart-&gt;Biguanides|GLP-1 agonists|Insulin aspart-&gt;Biguanides|Insulin aspart-&gt;GLP-1 agonists"/>
  </r>
  <r>
    <s v="NKvHQE.hTpg"/>
    <x v="27"/>
    <s v="Asian"/>
    <s v="Biguanides"/>
    <x v="0"/>
    <d v="2025-09-16T00:00:00"/>
    <s v="Biguanides"/>
  </r>
  <r>
    <s v="nvMWCJI3sPU"/>
    <x v="27"/>
    <s v="Asian"/>
    <s v="Insulin isophane"/>
    <x v="1"/>
    <d v="2016-03-02T00:00:00"/>
    <s v="Insulin isophane-&gt;Insulin aspart|Insulin isophane-&gt;Insulin aspart-&gt;Biguanides"/>
  </r>
  <r>
    <s v="nVB2plN6tQ6"/>
    <x v="27"/>
    <s v="Pacific peoples"/>
    <s v="Biguanides"/>
    <x v="0"/>
    <d v="2012-11-24T00:00:00"/>
    <s v="Biguanides"/>
  </r>
  <r>
    <s v="NUYrugKChVk"/>
    <x v="27"/>
    <s v="Pacific peoples"/>
    <s v="Biguanides"/>
    <x v="0"/>
    <d v="2023-01-31T00:00:00"/>
    <s v="Biguanides"/>
  </r>
  <r>
    <s v="NW0FjeUfcy."/>
    <x v="27"/>
    <s v="Other"/>
    <s v="Biguanides"/>
    <x v="0"/>
    <d v="2023-04-13T00:00:00"/>
    <s v="Biguanides"/>
  </r>
  <r>
    <s v="NtbgnQ6RCOw"/>
    <x v="27"/>
    <s v="Other"/>
    <s v="Biguanides"/>
    <x v="0"/>
    <d v="2021-11-16T00:00:00"/>
    <s v="Biguanides"/>
  </r>
  <r>
    <s v="NubSmIvcXWU"/>
    <x v="27"/>
    <s v="Pacific peoples"/>
    <s v="Biguanides"/>
    <x v="0"/>
    <d v="2021-02-12T00:00:00"/>
    <s v="Biguanides"/>
  </r>
  <r>
    <s v="ns8jowMP7tU"/>
    <x v="27"/>
    <s v="Other"/>
    <s v="Biguanides"/>
    <x v="0"/>
    <d v="2022-03-29T00:00:00"/>
    <s v="Biguanides"/>
  </r>
  <r>
    <s v="ns3JM0HdA66"/>
    <x v="27"/>
    <s v="Other"/>
    <s v="Biguanides|Insulin glargine"/>
    <x v="0"/>
    <d v="2016-02-16T00:00:00"/>
    <s v="Biguanides|Insulin glargine-&gt;Insulin glargine-&gt;Biguanides-&gt;DPP-4 inhibitors-&gt;Biguanides|DPP-4 inhibitors|Insulin glargine-&gt;Insulin lispro-&gt;Biguanides|DPP-4 inhibitors|Insulin glargine|Insulin lispro-&gt;Insulin glargine|Insulin lispro-&gt;Biguanides|DPP-4 inhibitors-&gt;DPP-4 inhibitors|Insulin glargine|Insulin lispro-&gt;DPP-4 inhibitors|Insulin glargine-&gt;SGLT-2 inhibitors-&gt;DPP-4 inhibitors|Insulin glargine|SGLT-2 inhibitors"/>
  </r>
  <r>
    <s v="NQKfjxNeyck"/>
    <x v="27"/>
    <s v="Pacific peoples"/>
    <s v="Biguanides"/>
    <x v="0"/>
    <d v="2018-05-17T00:00:00"/>
    <s v="Biguanides-&gt;Biguanides|Sulfonylureas-&gt;DPP-4 inhibitors-&gt;DPP-4 inhibitors|Sulfonylureas-&gt;Insulin glargine-&gt;DPP-4 inhibitors|Insulin glargine|Sulfonylureas-&gt;DPP-4 inhibitors|Insulin glargine|SGLT-2 inhibitors|Sulfonylureas"/>
  </r>
  <r>
    <s v="NqxRW/4wx46"/>
    <x v="27"/>
    <s v="Pacific peoples"/>
    <s v="Biguanides"/>
    <x v="0"/>
    <d v="2012-11-08T00:00:00"/>
    <s v="Biguanides"/>
  </r>
  <r>
    <s v="NpvBuYNnqYE"/>
    <x v="27"/>
    <s v="Māori"/>
    <s v="Biguanides"/>
    <x v="0"/>
    <d v="2024-04-30T00:00:00"/>
    <s v="Biguanides"/>
  </r>
  <r>
    <s v="Nn8295XL5xs"/>
    <x v="27"/>
    <s v="Māori"/>
    <s v="Biguanides"/>
    <x v="0"/>
    <d v="2023-05-23T00:00:00"/>
    <s v="Biguanides"/>
  </r>
  <r>
    <s v="nnXY2J7BZNU"/>
    <x v="27"/>
    <s v="Other"/>
    <s v="Biguanides"/>
    <x v="0"/>
    <d v="2021-06-14T00:00:00"/>
    <s v="Biguanides"/>
  </r>
  <r>
    <s v="NnyXMoVMPdw"/>
    <x v="27"/>
    <s v="Other"/>
    <s v="Biguanides"/>
    <x v="0"/>
    <d v="2022-05-31T00:00:00"/>
    <s v="Biguanides"/>
  </r>
  <r>
    <s v="JxlabA/vtB2"/>
    <x v="27"/>
    <s v="Other"/>
    <s v="Biguanides"/>
    <x v="0"/>
    <d v="2025-08-27T00:00:00"/>
    <s v="Biguanides"/>
  </r>
  <r>
    <s v="h1tA.k13Uu2"/>
    <x v="27"/>
    <s v="Asian"/>
    <s v="Biguanides"/>
    <x v="0"/>
    <d v="2022-07-26T00:00:00"/>
    <s v="Biguanides"/>
  </r>
  <r>
    <s v="h2BzuvGA9s6"/>
    <x v="27"/>
    <s v="Māori"/>
    <s v="Biguanides"/>
    <x v="0"/>
    <d v="2013-03-19T00:00:00"/>
    <s v="Biguanides"/>
  </r>
  <r>
    <s v="H1LWZzTIVwQ"/>
    <x v="27"/>
    <s v="Māori"/>
    <s v="Biguanides"/>
    <x v="0"/>
    <d v="2014-07-31T00:00:00"/>
    <s v="Biguanides"/>
  </r>
  <r>
    <s v="k/PeTmERerE"/>
    <x v="27"/>
    <s v="Pacific peoples"/>
    <s v="DPP-4 inhibitors"/>
    <x v="0"/>
    <d v="2021-11-19T00:00:00"/>
    <s v="DPP-4 inhibitors"/>
  </r>
  <r>
    <s v="k3ATlwViU1g"/>
    <x v="27"/>
    <s v="Asian"/>
    <s v="Biguanides"/>
    <x v="0"/>
    <d v="2018-01-31T00:00:00"/>
    <s v="Biguanides"/>
  </r>
  <r>
    <s v="K77Huz0hoo2"/>
    <x v="27"/>
    <s v="Pacific peoples"/>
    <s v="Biguanides|Insulin isophane"/>
    <x v="0"/>
    <d v="2019-07-31T00:00:00"/>
    <s v="Biguanides|Insulin isophane-&gt;Biguanides-&gt;DPP-4 inhibitors-&gt;Biguanides|Sulfonylureas-&gt;Biguanides|Insulin aspart|Insulin isophane-&gt;SGLT-2 inhibitors"/>
  </r>
  <r>
    <s v="K3oEx2FRLx2"/>
    <x v="27"/>
    <s v="Asian"/>
    <s v="Biguanides"/>
    <x v="0"/>
    <d v="2020-02-29T00:00:00"/>
    <s v="Biguanides"/>
  </r>
  <r>
    <s v="k4jarTSogls"/>
    <x v="27"/>
    <s v="Asian"/>
    <s v="Biguanides"/>
    <x v="0"/>
    <d v="2012-08-22T00:00:00"/>
    <s v="Biguanides"/>
  </r>
  <r>
    <s v="KKsw.x8rEbQ"/>
    <x v="27"/>
    <s v="Asian"/>
    <s v="Biguanides"/>
    <x v="0"/>
    <d v="2018-10-26T00:00:00"/>
    <s v="Biguanides-&gt;Biguanides|Sulfonylureas-&gt;Sulfonylureas-&gt;SGLT-2 inhibitors-&gt;Biguanides|SGLT-2 inhibitors|Sulfonylureas-&gt;Biguanides|DPP-4 inhibitors|Sulfonylureas-&gt;DPP-4 inhibitors-&gt;Biguanides|Insulin glargine|Sulfonylureas-&gt;Insulin glargine-&gt;Insulin aspart|Insulin glargine-&gt;Insulin aspart"/>
  </r>
  <r>
    <s v="kjpAFvHgBrI"/>
    <x v="27"/>
    <s v="Pacific peoples"/>
    <s v="Biguanides"/>
    <x v="0"/>
    <d v="2023-12-22T00:00:00"/>
    <s v="Biguanides"/>
  </r>
  <r>
    <s v="kI71nkR6ZfQ"/>
    <x v="27"/>
    <s v="Pacific peoples"/>
    <s v="Biguanides"/>
    <x v="0"/>
    <d v="2024-12-09T00:00:00"/>
    <s v="Biguanides"/>
  </r>
  <r>
    <s v="KI7YgTggud6"/>
    <x v="27"/>
    <s v="Other"/>
    <s v="Biguanides"/>
    <x v="0"/>
    <d v="2015-09-08T00:00:00"/>
    <s v="Biguanides"/>
  </r>
  <r>
    <s v="OFcR0jrJvgs"/>
    <x v="27"/>
    <s v="Māori"/>
    <s v="Biguanides"/>
    <x v="0"/>
    <d v="2025-03-14T00:00:00"/>
    <s v="Biguanides"/>
  </r>
  <r>
    <s v="oBCjtrr6Ueo"/>
    <x v="27"/>
    <s v="Asian"/>
    <s v="Biguanides"/>
    <x v="0"/>
    <d v="2022-07-04T00:00:00"/>
    <s v="Biguanides"/>
  </r>
  <r>
    <s v="RjGcL/d4etg"/>
    <x v="27"/>
    <s v="Other"/>
    <s v="Biguanides"/>
    <x v="0"/>
    <d v="2023-10-03T00:00:00"/>
    <s v="Biguanides"/>
  </r>
  <r>
    <s v="RHJhOneet.M"/>
    <x v="27"/>
    <s v="Asian"/>
    <s v="Biguanides"/>
    <x v="0"/>
    <d v="2023-05-11T00:00:00"/>
    <s v="Biguanides"/>
  </r>
  <r>
    <s v="o5lmjuVXGwc"/>
    <x v="27"/>
    <s v="Māori"/>
    <s v="Biguanides"/>
    <x v="0"/>
    <d v="2019-05-18T00:00:00"/>
    <s v="Biguanides"/>
  </r>
  <r>
    <s v="O5mhkCZxzmg"/>
    <x v="27"/>
    <s v="Asian"/>
    <s v="Biguanides"/>
    <x v="0"/>
    <d v="2025-12-09T00:00:00"/>
    <s v="Biguanides"/>
  </r>
  <r>
    <s v="O30k6uIPQ6I"/>
    <x v="27"/>
    <s v="Pacific peoples"/>
    <s v="Biguanides"/>
    <x v="0"/>
    <d v="2021-01-29T00:00:00"/>
    <s v="Biguanides"/>
  </r>
  <r>
    <s v="o88njE.fFgY"/>
    <x v="27"/>
    <s v="Asian"/>
    <s v="Biguanides"/>
    <x v="0"/>
    <d v="2025-08-22T00:00:00"/>
    <s v="Biguanides"/>
  </r>
  <r>
    <s v="OA13WcwVBBc"/>
    <x v="27"/>
    <s v="Other"/>
    <s v="Biguanides"/>
    <x v="0"/>
    <d v="2018-06-02T00:00:00"/>
    <s v="Biguanides"/>
  </r>
  <r>
    <s v="nYPdEEBK.B6"/>
    <x v="27"/>
    <s v="Other"/>
    <s v="Biguanides"/>
    <x v="0"/>
    <d v="2017-09-15T00:00:00"/>
    <s v="Biguanides"/>
  </r>
  <r>
    <s v="nZcr7OT9byI"/>
    <x v="27"/>
    <s v="Other"/>
    <s v="Biguanides"/>
    <x v="0"/>
    <d v="2020-12-04T00:00:00"/>
    <s v="Biguanides-&gt;DPP-4 inhibitors"/>
  </r>
  <r>
    <s v="NzPbZQ3hJSg"/>
    <x v="27"/>
    <s v="Other"/>
    <s v="Biguanides"/>
    <x v="0"/>
    <d v="2015-10-28T00:00:00"/>
    <s v="Biguanides-&gt;Biguanides|Insulin aspart|Insulin isophane-&gt;Insulin aspart|Insulin isophane-&gt;Biguanides|Sulfonylureas-&gt;Sulfonylureas-&gt;SGLT-2 inhibitors-&gt;GLP-1 agonists-&gt;GLP-1 agonists|Sulfonylureas"/>
  </r>
  <r>
    <s v="o.3Og6tuvrU"/>
    <x v="27"/>
    <s v="Other"/>
    <s v="Biguanides"/>
    <x v="0"/>
    <d v="2024-07-16T00:00:00"/>
    <s v="Biguanides"/>
  </r>
  <r>
    <s v="s5w5jMFoWkk"/>
    <x v="27"/>
    <s v="Māori"/>
    <s v="Biguanides"/>
    <x v="0"/>
    <d v="2018-08-23T00:00:00"/>
    <s v="Biguanides-&gt;Insulin glargine-&gt;Biguanides|Insulin glargine-&gt;GLP-1 agonists-&gt;Biguanides|GLP-1 agonists|Insulin glargine-&gt;Biguanides|GLP-1 agonists"/>
  </r>
  <r>
    <s v="s6e3So8w6hI"/>
    <x v="27"/>
    <s v="Māori"/>
    <s v="Biguanides"/>
    <x v="0"/>
    <d v="2017-02-14T00:00:00"/>
    <s v="Biguanides-&gt;Insulin glargine-&gt;Insulin glargine|Insulin glulisine-&gt;Insulin glulisine-&gt;Insulin aspart-&gt;Insulin aspart|Insulin glargine|Insulin glulisine"/>
  </r>
  <r>
    <s v="rXlYAvh7VxM"/>
    <x v="27"/>
    <s v="Asian"/>
    <s v="Biguanides"/>
    <x v="0"/>
    <d v="2025-04-04T00:00:00"/>
    <s v="Biguanides"/>
  </r>
  <r>
    <s v="rq2C6pAfEv."/>
    <x v="27"/>
    <s v="Other"/>
    <s v="Biguanides"/>
    <x v="0"/>
    <d v="2019-07-17T00:00:00"/>
    <s v="Biguanides"/>
  </r>
  <r>
    <s v="rR1bE5F1Ht2"/>
    <x v="27"/>
    <s v="Māori"/>
    <s v="Biguanides"/>
    <x v="0"/>
    <d v="2020-10-01T00:00:00"/>
    <s v="Biguanides"/>
  </r>
  <r>
    <s v="rUX98BO9H/M"/>
    <x v="27"/>
    <s v="Other"/>
    <s v="Biguanides"/>
    <x v="0"/>
    <d v="2016-11-01T00:00:00"/>
    <s v="Biguanides"/>
  </r>
  <r>
    <s v="RKtkHQQhj9U"/>
    <x v="27"/>
    <s v="Māori"/>
    <s v="Biguanides"/>
    <x v="0"/>
    <d v="2025-09-22T00:00:00"/>
    <s v="Biguanides"/>
  </r>
  <r>
    <s v="roakmJbRe5U"/>
    <x v="27"/>
    <s v="Other"/>
    <s v="Biguanides"/>
    <x v="0"/>
    <d v="2025-12-02T00:00:00"/>
    <s v="Biguanides"/>
  </r>
  <r>
    <s v="GWqod6HFd4k"/>
    <x v="27"/>
    <s v="Asian"/>
    <s v="Biguanides"/>
    <x v="0"/>
    <d v="2018-11-30T00:00:00"/>
    <s v="Biguanides"/>
  </r>
  <r>
    <s v="GwBNgYmt.n."/>
    <x v="27"/>
    <s v="Asian"/>
    <s v="Biguanides"/>
    <x v="0"/>
    <d v="2020-01-13T00:00:00"/>
    <s v="Biguanides-&gt;DPP-4 inhibitors-&gt;SGLT-2 inhibitors-&gt;Insulin aspart|Insulin isophane-&gt;Insulin aspart-&gt;Biguanides|GLP-1 agonists-&gt;GLP-1 agonists-&gt;Biguanides|GLP-1 agonists|Sulfonylureas-&gt;Sulfonylureas-&gt;DPP-4 inhibitors|SGLT-2 inhibitors|Sulfonylureas"/>
  </r>
  <r>
    <s v="GycnZ1VVxnw"/>
    <x v="27"/>
    <s v="Māori"/>
    <s v="Biguanides"/>
    <x v="0"/>
    <d v="2012-10-04T00:00:00"/>
    <s v="Biguanides-&gt;Biguanides|Insulin glargine|Sulfonylureas-&gt;Insulin glargine-&gt;Biguanides|Sulfonylureas"/>
  </r>
  <r>
    <s v="gyvGcDXTkvk"/>
    <x v="27"/>
    <s v="Other"/>
    <s v="Biguanides"/>
    <x v="0"/>
    <d v="2014-09-08T00:00:00"/>
    <s v="Biguanides"/>
  </r>
  <r>
    <s v="gzE95jFrKSE"/>
    <x v="27"/>
    <s v="Māori"/>
    <s v="Biguanides"/>
    <x v="0"/>
    <d v="2020-04-28T00:00:00"/>
    <s v="Biguanides"/>
  </r>
  <r>
    <s v="GR0wgOjUjzE"/>
    <x v="27"/>
    <s v="Māori"/>
    <s v="Biguanides"/>
    <x v="0"/>
    <d v="2020-11-05T00:00:00"/>
    <s v="Biguanides"/>
  </r>
  <r>
    <s v="GrKis13q4.g"/>
    <x v="27"/>
    <s v="Māori"/>
    <s v="Biguanides"/>
    <x v="0"/>
    <d v="2018-08-28T00:00:00"/>
    <s v="Biguanides"/>
  </r>
  <r>
    <s v="GrMsE383AKY"/>
    <x v="27"/>
    <s v="Māori"/>
    <s v="Biguanides"/>
    <x v="0"/>
    <d v="2018-09-25T00:00:00"/>
    <s v="Biguanides"/>
  </r>
  <r>
    <s v="GjZNBgRMtw6"/>
    <x v="27"/>
    <s v="Pacific peoples"/>
    <s v="Biguanides"/>
    <x v="0"/>
    <d v="2024-10-04T00:00:00"/>
    <s v="Biguanides-&gt;SGLT-2 inhibitors"/>
  </r>
  <r>
    <s v="gip.63PFVrU"/>
    <x v="27"/>
    <s v="Other"/>
    <s v="Biguanides"/>
    <x v="0"/>
    <d v="2019-06-12T00:00:00"/>
    <s v="Biguanides"/>
  </r>
  <r>
    <s v="GidDGDU.oDk"/>
    <x v="27"/>
    <s v="Asian"/>
    <s v="Biguanides"/>
    <x v="0"/>
    <d v="2018-12-07T00:00:00"/>
    <s v="Biguanides-&gt;Biguanides|Insulin aspart|Insulin isophane-&gt;Insulin aspart|Insulin isophane-&gt;Biguanides|Insulin isophane"/>
  </r>
  <r>
    <s v="GHmwIUDMpIM"/>
    <x v="27"/>
    <s v="Asian"/>
    <s v="Biguanides"/>
    <x v="0"/>
    <d v="2022-08-03T00:00:00"/>
    <s v="Biguanides"/>
  </r>
  <r>
    <s v="GmoZowJZ0co"/>
    <x v="27"/>
    <s v="Pacific peoples"/>
    <s v="Biguanides|Insulin aspart|Insulin isophane"/>
    <x v="0"/>
    <d v="2011-11-05T00:00:00"/>
    <s v="Biguanides|Insulin aspart|Insulin isophane-&gt;Insulin aspart|Insulin isophane-&gt;Insulin aspart-&gt;Insulin isophane-&gt;Biguanides-&gt;Biguanides|Sulfonylureas-&gt;DPP-4 inhibitors|Sulfonylureas-&gt;Biguanides|DPP-4 inhibitors|Insulin glargine-&gt;DPP-4 inhibitors|Insulin glargine-&gt;Biguanides|Insulin glargine"/>
  </r>
  <r>
    <s v="gNxJTr5Bis2"/>
    <x v="27"/>
    <s v="Māori"/>
    <s v="Biguanides"/>
    <x v="0"/>
    <d v="2013-10-05T00:00:00"/>
    <s v="Biguanides-&gt;Insulin aspart-&gt;Biguanides|Insulin aspart-&gt;DPP-4 inhibitors|Insulin aspart-&gt;DPP-4 inhibitors-&gt;SGLT-2 inhibitors-&gt;Insulin aspart|SGLT-2 inhibitors-&gt;DPP-4 inhibitors|Insulin aspart|SGLT-2 inhibitors-&gt;GLP-1 agonists-&gt;GLP-1 agonists|Insulin aspart-&gt;GLP-1 agonists|Insulin aspart|SGLT-2 inhibitors-&gt;Insulin lispro-&gt;GLP-1 agonists|Insulin lispro"/>
  </r>
  <r>
    <s v="dvl15I535aQ"/>
    <x v="27"/>
    <s v="Pacific peoples"/>
    <s v="Biguanides"/>
    <x v="0"/>
    <d v="2021-02-06T00:00:00"/>
    <s v="Biguanides-&gt;Biguanides|Sulfonylureas-&gt;SGLT-2 inhibitors-&gt;DPP-4 inhibitors|SGLT-2 inhibitors|Sulfonylureas-&gt;DPP-4 inhibitors-&gt;Sulfonylureas-&gt;DPP-4 inhibitors|Thiazolidinedione-&gt;Insulin isophane"/>
  </r>
  <r>
    <s v="dsG3/n5htis"/>
    <x v="27"/>
    <s v="Māori"/>
    <s v="Biguanides"/>
    <x v="0"/>
    <d v="2021-06-24T00:00:00"/>
    <s v="Biguanides"/>
  </r>
  <r>
    <s v="dSHmkGvThKo"/>
    <x v="27"/>
    <s v="Other"/>
    <s v="Biguanides"/>
    <x v="0"/>
    <d v="2016-04-18T00:00:00"/>
    <s v="Biguanides"/>
  </r>
  <r>
    <s v="GDaEvxPMk8."/>
    <x v="27"/>
    <s v="Asian"/>
    <s v="Biguanides"/>
    <x v="0"/>
    <d v="2013-07-31T00:00:00"/>
    <s v="Biguanides"/>
  </r>
  <r>
    <s v="gCZ87a4vXBk"/>
    <x v="27"/>
    <s v="Other"/>
    <s v="Biguanides"/>
    <x v="0"/>
    <d v="2016-05-31T00:00:00"/>
    <s v="Biguanides"/>
  </r>
  <r>
    <s v="DluLdJWwBpY"/>
    <x v="27"/>
    <s v="Māori"/>
    <s v="Biguanides"/>
    <x v="0"/>
    <d v="2020-07-24T00:00:00"/>
    <s v="Biguanides-&gt;Insulin isophane-&gt;Biguanides|Sulfonylureas-&gt;GLP-1 agonists-&gt;Biguanides|GLP-1 agonists|Sulfonylureas"/>
  </r>
  <r>
    <s v="DoQK1G5seMg"/>
    <x v="27"/>
    <s v="Pacific peoples"/>
    <s v="Biguanides"/>
    <x v="0"/>
    <d v="2024-03-08T00:00:00"/>
    <s v="Biguanides"/>
  </r>
  <r>
    <s v="DQDXhT4JqJo"/>
    <x v="27"/>
    <s v="Other"/>
    <s v="Biguanides"/>
    <x v="0"/>
    <d v="2020-08-08T00:00:00"/>
    <s v="Biguanides"/>
  </r>
  <r>
    <s v="DPj14aDYu2Y"/>
    <x v="27"/>
    <s v="Asian"/>
    <s v="Biguanides"/>
    <x v="0"/>
    <d v="2023-08-23T00:00:00"/>
    <s v="Biguanides"/>
  </r>
  <r>
    <s v="dniM/v4PZ96"/>
    <x v="27"/>
    <s v="Asian"/>
    <s v="Biguanides"/>
    <x v="0"/>
    <d v="2024-09-09T00:00:00"/>
    <s v="Biguanides"/>
  </r>
  <r>
    <s v="dlChgGM0DZc"/>
    <x v="27"/>
    <s v="Māori"/>
    <s v="Biguanides"/>
    <x v="0"/>
    <d v="2025-07-18T00:00:00"/>
    <s v="Biguanides"/>
  </r>
  <r>
    <s v="DHM9Qy8vAqg"/>
    <x v="27"/>
    <s v="Pacific peoples"/>
    <s v="Biguanides"/>
    <x v="0"/>
    <d v="2011-10-14T00:00:00"/>
    <s v="Biguanides"/>
  </r>
  <r>
    <s v="aeOB31sHDNM"/>
    <x v="27"/>
    <s v="Other"/>
    <s v="Biguanides"/>
    <x v="0"/>
    <d v="2025-07-31T00:00:00"/>
    <s v="Biguanides"/>
  </r>
  <r>
    <s v="agjB7eurEAY"/>
    <x v="27"/>
    <s v="Other"/>
    <s v="Biguanides"/>
    <x v="0"/>
    <d v="2015-04-17T00:00:00"/>
    <s v="Biguanides-&gt;Insulin isophane with insulin neutral-&gt;Insulin aspart"/>
  </r>
  <r>
    <s v="D3XcIeTWAXU"/>
    <x v="27"/>
    <s v="Asian"/>
    <s v="Biguanides|Insulin isophane"/>
    <x v="0"/>
    <d v="2017-07-03T00:00:00"/>
    <s v="Biguanides|Insulin isophane-&gt;Insulin aspart-&gt;Insulin isophane-&gt;Insulin aspart|Insulin isophane-&gt;Biguanides-&gt;Biguanides|Sulfonylureas-&gt;Sulfonylureas-&gt;Biguanides|Insulin isophane|Sulfonylureas-&gt;Insulin glargine-&gt;Insulin aspart|Insulin glargine"/>
  </r>
  <r>
    <s v="dBIZ2qMoG0Q"/>
    <x v="27"/>
    <s v="Māori"/>
    <s v="Biguanides|Insulin aspart|Insulin isophane"/>
    <x v="0"/>
    <d v="2024-02-20T00:00:00"/>
    <s v="Biguanides|Insulin aspart|Insulin isophane"/>
  </r>
  <r>
    <s v="DcaXClSTFeA"/>
    <x v="27"/>
    <s v="Other"/>
    <s v="Biguanides"/>
    <x v="0"/>
    <d v="2013-11-28T00:00:00"/>
    <s v="Biguanides"/>
  </r>
  <r>
    <s v="dcTctxuC0io"/>
    <x v="27"/>
    <s v="Pacific peoples"/>
    <s v="Biguanides"/>
    <x v="0"/>
    <d v="2020-08-03T00:00:00"/>
    <s v="Biguanides"/>
  </r>
  <r>
    <s v="DendiRS9KEo"/>
    <x v="27"/>
    <s v="Māori"/>
    <s v="Biguanides|DPP-4 inhibitors"/>
    <x v="0"/>
    <d v="2022-06-02T00:00:00"/>
    <s v="Biguanides|DPP-4 inhibitors-&gt;Biguanides|GLP-1 agonists-&gt;GLP-1 agonists-&gt;DPP-4 inhibitors|GLP-1 agonists"/>
  </r>
  <r>
    <s v="a7VY.3FccVI"/>
    <x v="27"/>
    <s v="Asian"/>
    <s v="Insulin isophane"/>
    <x v="1"/>
    <d v="2021-08-10T00:00:00"/>
    <s v="Insulin isophane-&gt;Insulin aspart-&gt;Insulin aspart|Insulin isophane-&gt;Biguanides-&gt;Biguanides|Insulin aspart|Insulin isophane"/>
  </r>
  <r>
    <s v="Aa5zPfmkdsU"/>
    <x v="27"/>
    <s v="Pacific peoples"/>
    <s v="Biguanides"/>
    <x v="0"/>
    <d v="2018-11-05T00:00:00"/>
    <s v="Biguanides"/>
  </r>
  <r>
    <s v="a9qes/NOnEQ"/>
    <x v="27"/>
    <s v="Other"/>
    <s v="Biguanides"/>
    <x v="0"/>
    <d v="2024-10-18T00:00:00"/>
    <s v="Biguanides"/>
  </r>
  <r>
    <s v="aaG.SwTgaHc"/>
    <x v="27"/>
    <s v="Asian"/>
    <s v="Biguanides"/>
    <x v="0"/>
    <d v="2013-12-14T00:00:00"/>
    <s v="Biguanides"/>
  </r>
  <r>
    <s v="A5351gokdvQ"/>
    <x v="27"/>
    <s v="Māori"/>
    <s v="Biguanides"/>
    <x v="0"/>
    <d v="2014-08-15T00:00:00"/>
    <s v="Biguanides"/>
  </r>
  <r>
    <s v="a5Txjko5636"/>
    <x v="27"/>
    <s v="Asian"/>
    <s v="Biguanides"/>
    <x v="0"/>
    <d v="2025-01-14T00:00:00"/>
    <s v="Biguanides-&gt;Insulin isophane-&gt;Biguanides|Insulin aspart|Insulin isophane-&gt;Insulin aspart"/>
  </r>
  <r>
    <s v="a78tBmeIklU"/>
    <x v="27"/>
    <s v="Asian"/>
    <s v="Biguanides"/>
    <x v="0"/>
    <d v="2024-10-23T00:00:00"/>
    <s v="Biguanides"/>
  </r>
  <r>
    <s v="a2IDtSpDYr."/>
    <x v="27"/>
    <s v="Asian"/>
    <s v="Biguanides"/>
    <x v="0"/>
    <d v="2024-10-03T00:00:00"/>
    <s v="Biguanides"/>
  </r>
  <r>
    <s v="3HrgF.DOe6A"/>
    <x v="27"/>
    <s v="Asian"/>
    <s v="Biguanides|Insulin isophane"/>
    <x v="0"/>
    <d v="2023-07-10T00:00:00"/>
    <s v="Biguanides|Insulin isophane-&gt;Insulin isophane-&gt;Biguanides-&gt;Insulin aspart"/>
  </r>
  <r>
    <s v="8VFN8LTlwpg"/>
    <x v="27"/>
    <s v="Asian"/>
    <s v="Biguanides"/>
    <x v="0"/>
    <d v="2020-03-23T00:00:00"/>
    <s v="Biguanides"/>
  </r>
  <r>
    <s v="92gcmbs1ujY"/>
    <x v="27"/>
    <s v="Other"/>
    <s v="Biguanides"/>
    <x v="0"/>
    <d v="2025-10-03T00:00:00"/>
    <s v="Biguanides"/>
  </r>
  <r>
    <s v="9LfNbpu4G2E"/>
    <x v="27"/>
    <s v="Māori"/>
    <s v="Biguanides"/>
    <x v="0"/>
    <d v="2024-06-13T00:00:00"/>
    <s v="Biguanides"/>
  </r>
  <r>
    <s v="9QqmLcJoZP."/>
    <x v="27"/>
    <s v="Other"/>
    <s v="Biguanides"/>
    <x v="0"/>
    <d v="2022-05-12T00:00:00"/>
    <s v="Biguanides"/>
  </r>
  <r>
    <s v="9xTGd4KrdB."/>
    <x v="27"/>
    <s v="Pacific peoples"/>
    <s v="Biguanides"/>
    <x v="0"/>
    <d v="2024-08-06T00:00:00"/>
    <s v="Biguanides"/>
  </r>
  <r>
    <s v="9UG.e9p45aE"/>
    <x v="27"/>
    <s v="Asian"/>
    <s v="Biguanides"/>
    <x v="0"/>
    <d v="2011-05-30T00:00:00"/>
    <s v="Biguanides-&gt;Biguanides|Insulin isophane-&gt;Insulin aspart-&gt;Insulin isophane"/>
  </r>
  <r>
    <s v="9GnyAD3oR7U"/>
    <x v="27"/>
    <s v="Māori"/>
    <s v="Biguanides"/>
    <x v="0"/>
    <d v="2019-01-28T00:00:00"/>
    <s v="Biguanides"/>
  </r>
  <r>
    <s v="9JRDwVVIgVk"/>
    <x v="27"/>
    <s v="Other"/>
    <s v="Biguanides"/>
    <x v="0"/>
    <d v="2020-10-01T00:00:00"/>
    <s v="Biguanides-&gt;Insulin isophane"/>
  </r>
  <r>
    <s v="9Id4FT1Jfxk"/>
    <x v="27"/>
    <s v="Other"/>
    <s v="Biguanides"/>
    <x v="0"/>
    <d v="2016-05-05T00:00:00"/>
    <s v="Biguanides"/>
  </r>
  <r>
    <s v="9ELpWsYQBhw"/>
    <x v="27"/>
    <s v="Pacific peoples"/>
    <s v="Biguanides"/>
    <x v="0"/>
    <d v="2025-10-02T00:00:00"/>
    <s v="Biguanides"/>
  </r>
  <r>
    <s v="99Qq0WSxmKk"/>
    <x v="27"/>
    <s v="Māori"/>
    <s v="Biguanides|SGLT-2 inhibitors"/>
    <x v="0"/>
    <d v="2021-05-06T00:00:00"/>
    <s v="Biguanides|SGLT-2 inhibitors-&gt;SGLT-2 inhibitors-&gt;DPP-4 inhibitors|SGLT-2 inhibitors"/>
  </r>
  <r>
    <s v="9bNNcqzGyWY"/>
    <x v="27"/>
    <s v="Asian"/>
    <s v="Biguanides"/>
    <x v="0"/>
    <d v="2021-06-16T00:00:00"/>
    <s v="Biguanides"/>
  </r>
  <r>
    <s v="3GlsQd4pLE2"/>
    <x v="27"/>
    <s v="Pacific peoples"/>
    <s v="Biguanides"/>
    <x v="0"/>
    <d v="2024-10-01T00:00:00"/>
    <s v="Biguanides"/>
  </r>
  <r>
    <s v="3e5Q.oVlESw"/>
    <x v="27"/>
    <s v="Māori"/>
    <s v="Biguanides"/>
    <x v="0"/>
    <d v="2016-05-19T00:00:00"/>
    <s v="Biguanides"/>
  </r>
  <r>
    <s v="3cTFPmjJ9ik"/>
    <x v="27"/>
    <s v="Māori"/>
    <s v="Biguanides"/>
    <x v="0"/>
    <d v="2025-03-26T00:00:00"/>
    <s v="Biguanides-&gt;Insulin isophane"/>
  </r>
  <r>
    <s v="3BSFvXeVaiI"/>
    <x v="27"/>
    <s v="Māori"/>
    <s v="Biguanides"/>
    <x v="0"/>
    <d v="2024-03-20T00:00:00"/>
    <s v="Biguanides-&gt;Insulin isophane"/>
  </r>
  <r>
    <s v="2UZkPz8zBs."/>
    <x v="27"/>
    <s v="Asian"/>
    <s v="Biguanides"/>
    <x v="0"/>
    <d v="2022-01-14T00:00:00"/>
    <s v="Biguanides"/>
  </r>
  <r>
    <s v="34Vlpw4s9Yc"/>
    <x v="27"/>
    <s v="Other"/>
    <s v="Biguanides"/>
    <x v="0"/>
    <d v="2019-05-21T00:00:00"/>
    <s v="Biguanides-&gt;Insulin isophane-&gt;Insulin aspart-&gt;Insulin aspart|Insulin isophane-&gt;Biguanides|Insulin aspart|Insulin isophane"/>
  </r>
  <r>
    <s v="3/Jlh9nBy/M"/>
    <x v="27"/>
    <s v="Māori"/>
    <s v="Biguanides"/>
    <x v="0"/>
    <d v="2023-04-11T00:00:00"/>
    <s v="Biguanides-&gt;Insulin aspart|Insulin glargine-&gt;Insulin glargine"/>
  </r>
  <r>
    <s v="2ljaQhCQ6Mo"/>
    <x v="27"/>
    <s v="Māori"/>
    <s v="Biguanides"/>
    <x v="0"/>
    <d v="2023-05-01T00:00:00"/>
    <s v="Biguanides"/>
  </r>
  <r>
    <s v="2HO6QmOpG06"/>
    <x v="27"/>
    <s v="Māori"/>
    <s v="Biguanides"/>
    <x v="0"/>
    <d v="2020-11-18T00:00:00"/>
    <s v="Biguanides-&gt;SGLT-2 inhibitors-&gt;Biguanides|GLP-1 agonists-&gt;GLP-1 agonists-&gt;Thiazolidinedione-&gt;Biguanides|Thiazolidinedione-&gt;GLP-1 agonists|Thiazolidinedione-&gt;Biguanides|GLP-1 agonists|Thiazolidinedione-&gt;Sulfonylureas-&gt;Biguanides|GLP-1 agonists|Sulfonylureas|Thiazolidinedione-&gt;Biguanides|GLP-1 agonists|Sulfonylureas"/>
  </r>
  <r>
    <s v="2F8pJUsvS8w"/>
    <x v="27"/>
    <s v="Pacific peoples"/>
    <s v="Biguanides"/>
    <x v="0"/>
    <d v="2022-06-15T00:00:00"/>
    <s v="Biguanides"/>
  </r>
  <r>
    <s v="zZwVXmCCPdE"/>
    <x v="27"/>
    <s v="Asian"/>
    <s v="Insulin aspart|Insulin isophane"/>
    <x v="1"/>
    <d v="2013-10-29T00:00:00"/>
    <s v="Insulin aspart|Insulin isophane-&gt;Insulin aspart-&gt;Biguanides-&gt;Biguanides|Insulin aspart|Insulin isophane"/>
  </r>
  <r>
    <s v="23Rv6yCeNso"/>
    <x v="27"/>
    <s v="Asian"/>
    <s v="Biguanides|Insulin aspart|Insulin isophane"/>
    <x v="0"/>
    <d v="2014-08-18T00:00:00"/>
    <s v="Biguanides|Insulin aspart|Insulin isophane-&gt;Insulin aspart|Insulin isophane-&gt;Biguanides|Insulin isophane-&gt;Insulin aspart-&gt;Insulin isophane"/>
  </r>
  <r>
    <s v="29bILB2qVoQ"/>
    <x v="27"/>
    <s v="Other"/>
    <s v="Biguanides"/>
    <x v="0"/>
    <d v="2025-08-04T00:00:00"/>
    <s v="Biguanides"/>
  </r>
  <r>
    <s v="Wnl3jsV/JxU"/>
    <x v="27"/>
    <s v="Other"/>
    <s v="Biguanides"/>
    <x v="0"/>
    <d v="2023-02-28T00:00:00"/>
    <s v="Biguanides-&gt;Insulin aspart"/>
  </r>
  <r>
    <s v="WH5tU6/7gMs"/>
    <x v="27"/>
    <s v="Pacific peoples"/>
    <s v="DPP-4 inhibitors"/>
    <x v="0"/>
    <d v="2025-08-27T00:00:00"/>
    <s v="DPP-4 inhibitors-&gt;Biguanides|GLP-1 agonists|Insulin glargine"/>
  </r>
  <r>
    <s v="WGjBH6w56to"/>
    <x v="27"/>
    <s v="Other"/>
    <s v="Biguanides"/>
    <x v="0"/>
    <d v="2020-11-23T00:00:00"/>
    <s v="Biguanides"/>
  </r>
  <r>
    <s v="Wgk8vbqyukw"/>
    <x v="27"/>
    <s v="Māori"/>
    <s v="Biguanides"/>
    <x v="0"/>
    <d v="2023-04-19T00:00:00"/>
    <s v="Biguanides"/>
  </r>
  <r>
    <s v="zy8JWnXjLXA"/>
    <x v="27"/>
    <s v="Pacific peoples"/>
    <s v="Biguanides"/>
    <x v="0"/>
    <d v="2021-04-12T00:00:00"/>
    <s v="Biguanides"/>
  </r>
  <r>
    <s v="zxTRzeYm76U"/>
    <x v="27"/>
    <s v="Other"/>
    <s v="Biguanides"/>
    <x v="0"/>
    <d v="2024-11-14T00:00:00"/>
    <s v="Biguanides"/>
  </r>
  <r>
    <s v="ZQ7eCJdo5AE"/>
    <x v="27"/>
    <s v="Māori"/>
    <s v="Biguanides"/>
    <x v="0"/>
    <d v="2020-08-26T00:00:00"/>
    <s v="Biguanides"/>
  </r>
  <r>
    <s v="wqxTgPJvC8o"/>
    <x v="27"/>
    <s v="Māori"/>
    <s v="Biguanides"/>
    <x v="0"/>
    <d v="2023-07-13T00:00:00"/>
    <s v="Biguanides"/>
  </r>
  <r>
    <s v="WRuUT0yxcbU"/>
    <x v="27"/>
    <s v="Asian"/>
    <s v="Biguanides"/>
    <x v="0"/>
    <d v="2018-05-28T00:00:00"/>
    <s v="Biguanides"/>
  </r>
  <r>
    <s v="WPq/lDCRfQY"/>
    <x v="27"/>
    <s v="Other"/>
    <s v="Biguanides"/>
    <x v="0"/>
    <d v="2019-03-28T00:00:00"/>
    <s v="Biguanides"/>
  </r>
  <r>
    <s v="WqcqRY5e68."/>
    <x v="27"/>
    <s v="Asian"/>
    <s v="Biguanides"/>
    <x v="0"/>
    <d v="2024-07-01T00:00:00"/>
    <s v="Biguanides"/>
  </r>
  <r>
    <s v="sP3APe/PYBI"/>
    <x v="27"/>
    <s v="Māori"/>
    <s v="Biguanides"/>
    <x v="0"/>
    <d v="2018-08-08T00:00:00"/>
    <s v="Biguanides-&gt;DPP-4 inhibitors-&gt;Biguanides|DPP-4 inhibitors-&gt;Insulin glargine-&gt;DPP-4 inhibitors|Insulin glargine-&gt;Biguanides|DPP-4 inhibitors|Insulin glargine"/>
  </r>
  <r>
    <s v="sLzSB0I3fm6"/>
    <x v="27"/>
    <s v="Māori"/>
    <s v="Biguanides"/>
    <x v="0"/>
    <d v="2019-05-10T00:00:00"/>
    <s v="Biguanides-&gt;DPP-4 inhibitors"/>
  </r>
  <r>
    <s v="sLNaVZOyvQA"/>
    <x v="27"/>
    <s v="Pacific peoples"/>
    <s v="Biguanides"/>
    <x v="0"/>
    <d v="2025-03-26T00:00:00"/>
    <s v="Biguanides-&gt;DPP-4 inhibitors"/>
  </r>
  <r>
    <s v="SmcFfk8om4o"/>
    <x v="27"/>
    <s v="Asian"/>
    <s v="Biguanides"/>
    <x v="0"/>
    <d v="2020-05-18T00:00:00"/>
    <s v="Biguanides"/>
  </r>
  <r>
    <s v="SJOf6czMeHY"/>
    <x v="27"/>
    <s v="Other"/>
    <s v="Biguanides"/>
    <x v="0"/>
    <d v="2012-07-02T00:00:00"/>
    <s v="Biguanides"/>
  </r>
  <r>
    <s v="sCMEGyWVPgI"/>
    <x v="27"/>
    <s v="Pacific peoples"/>
    <s v="Biguanides"/>
    <x v="0"/>
    <d v="2019-02-20T00:00:00"/>
    <s v="Biguanides"/>
  </r>
  <r>
    <s v="W/rxsjDtfaw"/>
    <x v="27"/>
    <s v="Māori"/>
    <s v="Biguanides"/>
    <x v="0"/>
    <d v="2021-08-31T00:00:00"/>
    <s v="Biguanides"/>
  </r>
  <r>
    <s v="w5BjuC4.uiU"/>
    <x v="27"/>
    <s v="Māori"/>
    <s v="Biguanides"/>
    <x v="0"/>
    <d v="2016-09-17T00:00:00"/>
    <s v="Biguanides"/>
  </r>
  <r>
    <s v="wb1q8ZZ13qA"/>
    <x v="27"/>
    <s v="Pacific peoples"/>
    <s v="Biguanides"/>
    <x v="0"/>
    <d v="2025-06-13T00:00:00"/>
    <s v="Biguanides"/>
  </r>
  <r>
    <s v="wCPNSN1nRfk"/>
    <x v="27"/>
    <s v="Asian"/>
    <s v="Biguanides"/>
    <x v="0"/>
    <d v="2011-11-22T00:00:00"/>
    <s v="Biguanides-&gt;Insulin isophane"/>
  </r>
  <r>
    <s v="wfago23Nt42"/>
    <x v="27"/>
    <s v="Other"/>
    <s v="Biguanides"/>
    <x v="0"/>
    <d v="2025-08-04T00:00:00"/>
    <s v="Biguanides"/>
  </r>
  <r>
    <s v="WfbQIGh7T86"/>
    <x v="27"/>
    <s v="Other"/>
    <s v="Biguanides"/>
    <x v="0"/>
    <d v="2020-11-05T00:00:00"/>
    <s v="Biguanides-&gt;SGLT-2 inhibitors-&gt;Biguanides|Insulin glargine-&gt;Insulin glargine-&gt;Biguanides|Insulin glargine|SGLT-2 inhibitors"/>
  </r>
  <r>
    <s v="WDKTtAGgv/o"/>
    <x v="27"/>
    <s v="Other"/>
    <s v="Biguanides"/>
    <x v="0"/>
    <d v="2018-03-08T00:00:00"/>
    <s v="Biguanides"/>
  </r>
  <r>
    <s v="T/DyaWersHk"/>
    <x v="27"/>
    <s v="Māori"/>
    <s v="Biguanides"/>
    <x v="0"/>
    <d v="2017-10-19T00:00:00"/>
    <s v="Biguanides"/>
  </r>
  <r>
    <s v="T9GBLnxf0sU"/>
    <x v="27"/>
    <s v="Pacific peoples"/>
    <s v="SGLT-2 inhibitors"/>
    <x v="0"/>
    <d v="2024-08-08T00:00:00"/>
    <s v="SGLT-2 inhibitors"/>
  </r>
  <r>
    <s v="T9llBF0Dtok"/>
    <x v="27"/>
    <s v="Asian"/>
    <s v="Biguanides"/>
    <x v="0"/>
    <d v="2021-05-12T00:00:00"/>
    <s v="Biguanides"/>
  </r>
  <r>
    <s v="vZJifA5SmJE"/>
    <x v="27"/>
    <s v="Māori"/>
    <s v="Biguanides"/>
    <x v="0"/>
    <d v="2014-12-04T00:00:00"/>
    <s v="Biguanides"/>
  </r>
  <r>
    <s v="oSBnpECIjlQ"/>
    <x v="27"/>
    <s v="Other"/>
    <s v="Biguanides"/>
    <x v="0"/>
    <d v="2017-11-03T00:00:00"/>
    <s v="Biguanides-&gt;Biguanides|Sulfonylureas-&gt;Sulfonylureas"/>
  </r>
  <r>
    <s v="oSXZztoXWs2"/>
    <x v="27"/>
    <s v="Pacific peoples"/>
    <s v="Biguanides"/>
    <x v="0"/>
    <d v="2014-03-11T00:00:00"/>
    <s v="Biguanides-&gt;Biguanides|Sulfonylureas-&gt;Sulfonylureas-&gt;Insulin glargine-&gt;Insulin aspart-&gt;Biguanides|Insulin aspart-&gt;Biguanides|Thiazolidinedione-&gt;Biguanides|Insulin aspart|Thiazolidinedione-&gt;Biguanides|DPP-4 inhibitors|Thiazolidinedione-&gt;DPP-4 inhibitors|SGLT-2 inhibitors-&gt;DPP-4 inhibitors|Insulin glargine|SGLT-2 inhibitors-&gt;Biguanides|GLP-1 agonists-&gt;SGLT-2 inhibitors-&gt;DPP-4 inhibitors|Sulfonylureas"/>
  </r>
  <r>
    <s v="oZiv8yKJmjw"/>
    <x v="27"/>
    <s v="Asian"/>
    <s v="Biguanides"/>
    <x v="0"/>
    <d v="2025-01-09T00:00:00"/>
    <s v="Biguanides"/>
  </r>
  <r>
    <s v="P0YJD3txr5E"/>
    <x v="27"/>
    <s v="Asian"/>
    <s v="Biguanides"/>
    <x v="0"/>
    <d v="2025-01-31T00:00:00"/>
    <s v="Biguanides"/>
  </r>
  <r>
    <s v="p0yQ7AoSO8E"/>
    <x v="27"/>
    <s v="Māori"/>
    <s v="Biguanides"/>
    <x v="0"/>
    <d v="2012-08-28T00:00:00"/>
    <s v="Biguanides"/>
  </r>
  <r>
    <s v="Oz2mqNQc3mQ"/>
    <x v="27"/>
    <s v="Other"/>
    <s v="Biguanides"/>
    <x v="0"/>
    <d v="2011-05-18T00:00:00"/>
    <s v="Biguanides-&gt;Insulin glargine|Insulin lispro-&gt;Insulin glargine-&gt;Insulin lispro"/>
  </r>
  <r>
    <s v="OwlyKTwgxIY"/>
    <x v="27"/>
    <s v="Asian"/>
    <s v="Biguanides"/>
    <x v="0"/>
    <d v="2025-08-29T00:00:00"/>
    <s v="Biguanides"/>
  </r>
  <r>
    <s v="pDSfBukYDTM"/>
    <x v="27"/>
    <s v="Asian"/>
    <s v="Biguanides"/>
    <x v="0"/>
    <d v="2018-04-16T00:00:00"/>
    <s v="Biguanides"/>
  </r>
  <r>
    <s v="phGEyJm.UDk"/>
    <x v="27"/>
    <s v="Asian"/>
    <s v="Biguanides"/>
    <x v="0"/>
    <d v="2015-01-07T00:00:00"/>
    <s v="Biguanides"/>
  </r>
  <r>
    <s v="p4hk/CYC16M"/>
    <x v="27"/>
    <s v="Other"/>
    <s v="Biguanides"/>
    <x v="0"/>
    <d v="2023-03-23T00:00:00"/>
    <s v="Biguanides"/>
  </r>
  <r>
    <s v="p7aTLP1r0ww"/>
    <x v="27"/>
    <s v="Asian"/>
    <s v="Biguanides"/>
    <x v="0"/>
    <d v="2025-12-08T00:00:00"/>
    <s v="Biguanides"/>
  </r>
  <r>
    <s v="PAIKb.yyFpw"/>
    <x v="27"/>
    <s v="Māori"/>
    <s v="Biguanides"/>
    <x v="0"/>
    <d v="2023-07-05T00:00:00"/>
    <s v="Biguanides"/>
  </r>
  <r>
    <s v="pcDgDqmmp6s"/>
    <x v="27"/>
    <s v="Pacific peoples"/>
    <s v="SGLT-2 inhibitors"/>
    <x v="0"/>
    <d v="2021-07-07T00:00:00"/>
    <s v="SGLT-2 inhibitors-&gt;Biguanides-&gt;Biguanides|SGLT-2 inhibitors-&gt;DPP-4 inhibitors|SGLT-2 inhibitors-&gt;DPP-4 inhibitors"/>
  </r>
  <r>
    <s v="lpbzai2mWnI"/>
    <x v="27"/>
    <s v="Other"/>
    <s v="Insulin isophane"/>
    <x v="1"/>
    <d v="2021-04-01T00:00:00"/>
    <s v="Insulin isophane-&gt;Biguanides"/>
  </r>
  <r>
    <s v="lOz89u1dcUQ"/>
    <x v="27"/>
    <s v="Asian"/>
    <s v="Biguanides"/>
    <x v="0"/>
    <d v="2025-01-09T00:00:00"/>
    <s v="Biguanides"/>
  </r>
  <r>
    <s v="LoGqaVn8U3."/>
    <x v="27"/>
    <s v="Other"/>
    <s v="Biguanides"/>
    <x v="0"/>
    <d v="2020-05-28T00:00:00"/>
    <s v="Biguanides"/>
  </r>
  <r>
    <s v="LnwiNzgJ0bs"/>
    <x v="27"/>
    <s v="Pacific peoples"/>
    <s v="Biguanides"/>
    <x v="0"/>
    <d v="2019-10-16T00:00:00"/>
    <s v="Biguanides"/>
  </r>
  <r>
    <s v="LNDd/P1bLZg"/>
    <x v="27"/>
    <s v="Other"/>
    <s v="Biguanides"/>
    <x v="0"/>
    <d v="2011-05-27T00:00:00"/>
    <s v="Biguanides"/>
  </r>
  <r>
    <s v="Oop8rYopgDg"/>
    <x v="27"/>
    <s v="Other"/>
    <s v="Biguanides"/>
    <x v="0"/>
    <d v="2025-05-23T00:00:00"/>
    <s v="Biguanides"/>
  </r>
  <r>
    <s v="OlM6W7c8R/g"/>
    <x v="27"/>
    <s v="Other"/>
    <s v="Biguanides"/>
    <x v="0"/>
    <d v="2024-06-18T00:00:00"/>
    <s v="Biguanides-&gt;GLP-1 agonists"/>
  </r>
  <r>
    <s v="olX1MmQmTnc"/>
    <x v="27"/>
    <s v="Māori"/>
    <s v="Biguanides"/>
    <x v="0"/>
    <d v="2024-02-23T00:00:00"/>
    <s v="Biguanides"/>
  </r>
  <r>
    <s v="lk0YPNBbD9Q"/>
    <x v="27"/>
    <s v="Asian"/>
    <s v="Biguanides"/>
    <x v="0"/>
    <d v="2020-05-01T00:00:00"/>
    <s v="Biguanides"/>
  </r>
  <r>
    <s v="ljloJybHFeE"/>
    <x v="27"/>
    <s v="Māori"/>
    <s v="Biguanides"/>
    <x v="0"/>
    <d v="2023-04-06T00:00:00"/>
    <s v="Biguanides"/>
  </r>
  <r>
    <s v="ligJ29WhdoA"/>
    <x v="27"/>
    <s v="Asian"/>
    <s v="Biguanides"/>
    <x v="0"/>
    <d v="2019-09-18T00:00:00"/>
    <s v="Biguanides-&gt;Insulin aspart|Insulin isophane-&gt;Insulin aspart-&gt;Insulin isophane"/>
  </r>
  <r>
    <s v="lM/1nKmirhI"/>
    <x v="27"/>
    <s v="Asian"/>
    <s v="Biguanides"/>
    <x v="0"/>
    <d v="2017-01-05T00:00:00"/>
    <s v="Biguanides"/>
  </r>
  <r>
    <s v="lcxmPHP7cN6"/>
    <x v="27"/>
    <s v="Other"/>
    <s v="Biguanides"/>
    <x v="0"/>
    <d v="2024-05-03T00:00:00"/>
    <s v="Biguanides"/>
  </r>
  <r>
    <s v="lh.y0ykNs3w"/>
    <x v="27"/>
    <s v="Other"/>
    <s v="Biguanides"/>
    <x v="0"/>
    <d v="2023-05-18T00:00:00"/>
    <s v="Biguanides"/>
  </r>
  <r>
    <s v="lFLvFdRsMs."/>
    <x v="27"/>
    <s v="Asian"/>
    <s v="Insulin isophane"/>
    <x v="1"/>
    <d v="2018-04-16T00:00:00"/>
    <s v="Insulin isophane-&gt;Biguanides"/>
  </r>
  <r>
    <s v="hTkAkuIedrk"/>
    <x v="27"/>
    <s v="Asian"/>
    <s v="Biguanides"/>
    <x v="0"/>
    <d v="2019-05-31T00:00:00"/>
    <s v="Biguanides-&gt;Insulin aspart"/>
  </r>
  <r>
    <s v="hTr7.Hnu5wM"/>
    <x v="27"/>
    <s v="Pacific peoples"/>
    <s v="Biguanides"/>
    <x v="0"/>
    <d v="2023-08-09T00:00:00"/>
    <s v="Biguanides"/>
  </r>
  <r>
    <s v="HSp2Dct.qf2"/>
    <x v="27"/>
    <s v="Māori"/>
    <s v="Biguanides"/>
    <x v="0"/>
    <d v="2022-12-08T00:00:00"/>
    <s v="Biguanides"/>
  </r>
  <r>
    <s v="Huyhe6AMKfQ"/>
    <x v="27"/>
    <s v="Other"/>
    <s v="Biguanides"/>
    <x v="0"/>
    <d v="2018-02-01T00:00:00"/>
    <s v="Biguanides"/>
  </r>
  <r>
    <s v="Hu31B532afk"/>
    <x v="27"/>
    <s v="Asian"/>
    <s v="Insulin aspart|Insulin isophane"/>
    <x v="1"/>
    <d v="2019-05-08T00:00:00"/>
    <s v="Insulin aspart|Insulin isophane-&gt;Biguanides"/>
  </r>
  <r>
    <s v="hvxO1E3YPeg"/>
    <x v="27"/>
    <s v="Other"/>
    <s v="Biguanides"/>
    <x v="0"/>
    <d v="2019-08-26T00:00:00"/>
    <s v="Biguanides-&gt;Biguanides|Sulfonylureas-&gt;Insulin glargine-&gt;Biguanides|Insulin glargine|Sulfonylureas-&gt;Biguanides|Insulin glargine-&gt;SGLT-2 inhibitors-&gt;Insulin glargine|SGLT-2 inhibitors-&gt;DPP-4 inhibitors-&gt;DPP-4 inhibitors|Insulin glargine"/>
  </r>
  <r>
    <s v="hYgOLrbhKtg"/>
    <x v="27"/>
    <s v="Asian"/>
    <s v="Biguanides"/>
    <x v="0"/>
    <d v="2019-03-22T00:00:00"/>
    <s v="Biguanides-&gt;Biguanides|Insulin isophane-&gt;Insulin aspart-&gt;Insulin isophane-&gt;Insulin aspart|Insulin isophane"/>
  </r>
  <r>
    <s v="KWjANj7DpCQ"/>
    <x v="27"/>
    <s v="Other"/>
    <s v="Biguanides"/>
    <x v="0"/>
    <d v="2020-11-27T00:00:00"/>
    <s v="Biguanides"/>
  </r>
  <r>
    <s v="KvoVO5/r.vc"/>
    <x v="27"/>
    <s v="Other"/>
    <s v="Biguanides"/>
    <x v="0"/>
    <d v="2019-11-04T00:00:00"/>
    <s v="Biguanides"/>
  </r>
  <r>
    <s v="kUaS8VtIZjk"/>
    <x v="27"/>
    <s v="Other"/>
    <s v="Biguanides"/>
    <x v="0"/>
    <d v="2018-07-17T00:00:00"/>
    <s v="Biguanides"/>
  </r>
  <r>
    <s v="L7dcbBn1FOI"/>
    <x v="27"/>
    <s v="Other"/>
    <s v="Biguanides"/>
    <x v="0"/>
    <d v="2020-11-19T00:00:00"/>
    <s v="Biguanides"/>
  </r>
  <r>
    <s v="L776oY1SF5E"/>
    <x v="27"/>
    <s v="Other"/>
    <s v="Biguanides"/>
    <x v="0"/>
    <d v="2024-01-24T00:00:00"/>
    <s v="Biguanides"/>
  </r>
  <r>
    <s v="l57Wc651TNo"/>
    <x v="27"/>
    <s v="Other"/>
    <s v="Biguanides"/>
    <x v="0"/>
    <d v="2014-07-04T00:00:00"/>
    <s v="Biguanides"/>
  </r>
  <r>
    <s v="l3SwJKFMMLg"/>
    <x v="27"/>
    <s v="Other"/>
    <s v="Biguanides|Insulin aspart|Insulin isophane"/>
    <x v="0"/>
    <d v="2014-04-08T00:00:00"/>
    <s v="Biguanides|Insulin aspart|Insulin isophane-&gt;Insulin aspart|Insulin isophane-&gt;Biguanides|Insulin isophane-&gt;Insulin aspart-&gt;Biguanides-&gt;Sulfonylureas-&gt;Biguanides|Sulfonylureas-&gt;Insulin glargine-&gt;Insulin glargine|Sulfonylureas-&gt;Insulin isophane-&gt;Insulin glargine|Insulin isophane"/>
  </r>
  <r>
    <s v="lBEjsc7rq4Y"/>
    <x v="27"/>
    <s v="Other"/>
    <s v="Biguanides"/>
    <x v="0"/>
    <d v="2021-06-22T00:00:00"/>
    <s v="Biguanides"/>
  </r>
  <r>
    <s v="LARitmvgubc"/>
    <x v="27"/>
    <s v="Other"/>
    <s v="Biguanides"/>
    <x v="0"/>
    <d v="2013-01-30T00:00:00"/>
    <s v="Biguanides"/>
  </r>
  <r>
    <s v="L0n6mirG5C."/>
    <x v="27"/>
    <s v="Other"/>
    <s v="Biguanides"/>
    <x v="0"/>
    <d v="2025-05-19T00:00:00"/>
    <s v="Biguanides-&gt;DPP-4 inhibitors|SGLT-2 inhibitors"/>
  </r>
  <r>
    <s v="L/wQ/WI03FI"/>
    <x v="27"/>
    <s v="Other"/>
    <s v="Biguanides"/>
    <x v="0"/>
    <d v="2012-01-24T00:00:00"/>
    <s v="Biguanides"/>
  </r>
  <r>
    <s v="hRZOAThO8u."/>
    <x v="27"/>
    <s v="Other"/>
    <s v="Biguanides"/>
    <x v="0"/>
    <d v="2015-08-30T00:00:00"/>
    <s v="Biguanides"/>
  </r>
  <r>
    <s v="HPEyu6Bo1GA"/>
    <x v="27"/>
    <s v="Pacific peoples"/>
    <s v="Biguanides"/>
    <x v="0"/>
    <d v="2024-09-12T00:00:00"/>
    <s v="Biguanides"/>
  </r>
  <r>
    <s v="hIJFmD.66Vs"/>
    <x v="27"/>
    <s v="Māori"/>
    <s v="Biguanides"/>
    <x v="0"/>
    <d v="2024-11-11T00:00:00"/>
    <s v="Biguanides"/>
  </r>
  <r>
    <s v="hjM8F4I0CuE"/>
    <x v="27"/>
    <s v="Other"/>
    <s v="Biguanides|Sulfonylureas"/>
    <x v="0"/>
    <d v="2013-07-12T00:00:00"/>
    <s v="Biguanides|Sulfonylureas-&gt;Sulfonylureas-&gt;Biguanides-&gt;Insulin aspart-&gt;Insulin aspart|Insulin glargine-&gt;Insulin glargine-&gt;Biguanides|Insulin aspart|Insulin glargine"/>
  </r>
  <r>
    <s v="W4pmh1PA6K6"/>
    <x v="27"/>
    <s v="Pacific peoples"/>
    <s v="Biguanides"/>
    <x v="0"/>
    <d v="2020-03-28T00:00:00"/>
    <s v="Biguanides"/>
  </r>
  <r>
    <s v="HhvjHBBTyeI"/>
    <x v="27"/>
    <s v="Other"/>
    <s v="Biguanides"/>
    <x v="0"/>
    <d v="2023-05-23T00:00:00"/>
    <s v="Biguanides"/>
  </r>
  <r>
    <s v="hExtnaymZ.k"/>
    <x v="27"/>
    <s v="Other"/>
    <s v="Biguanides"/>
    <x v="0"/>
    <d v="2017-06-22T00:00:00"/>
    <s v="Biguanides"/>
  </r>
  <r>
    <s v="4BQ9clHhCv6"/>
    <x v="27"/>
    <s v="Pacific peoples"/>
    <s v="Biguanides"/>
    <x v="0"/>
    <d v="2021-11-01T00:00:00"/>
    <s v="Biguanides"/>
  </r>
  <r>
    <s v="4a8iV5rbKH."/>
    <x v="27"/>
    <s v="Asian"/>
    <s v="Biguanides"/>
    <x v="0"/>
    <d v="2021-12-09T00:00:00"/>
    <s v="Biguanides"/>
  </r>
  <r>
    <s v="4FsqHYEemzc"/>
    <x v="27"/>
    <s v="Asian"/>
    <s v="Biguanides"/>
    <x v="0"/>
    <d v="2013-02-25T00:00:00"/>
    <s v="Biguanides-&gt;DPP-4 inhibitors-&gt;SGLT-2 inhibitors-&gt;Biguanides|SGLT-2 inhibitors"/>
  </r>
  <r>
    <s v="4dkL1P3benA"/>
    <x v="27"/>
    <s v="Māori"/>
    <s v="Biguanides"/>
    <x v="0"/>
    <d v="2013-08-01T00:00:00"/>
    <s v="Biguanides-&gt;Insulin glargine-&gt;Insulin aspart-&gt;Insulin lispro-&gt;Insulin aspart|Insulin lispro-&gt;Insulin aspart|Insulin isophane-&gt;Insulin aspart|Insulin isophane|Insulin lispro-&gt;Insulin isophane-&gt;Insulin aspart|Insulin glargine"/>
  </r>
  <r>
    <s v="4H5oW6ow4k."/>
    <x v="27"/>
    <s v="Asian"/>
    <s v="Biguanides"/>
    <x v="0"/>
    <d v="2018-10-05T00:00:00"/>
    <s v="Biguanides"/>
  </r>
  <r>
    <s v="4InCsZ1Opuk"/>
    <x v="27"/>
    <s v="Māori"/>
    <s v="Biguanides"/>
    <x v="0"/>
    <d v="2022-11-26T00:00:00"/>
    <s v="Biguanides"/>
  </r>
  <r>
    <s v="4i9gf9taWmI"/>
    <x v="27"/>
    <s v="Māori"/>
    <s v="Biguanides"/>
    <x v="0"/>
    <d v="2022-03-15T00:00:00"/>
    <s v="Biguanides"/>
  </r>
  <r>
    <s v="4N6PQf83uPg"/>
    <x v="27"/>
    <s v="Pacific peoples"/>
    <s v="Biguanides"/>
    <x v="0"/>
    <d v="2013-10-24T00:00:00"/>
    <s v="Biguanides-&gt;Biguanides|Insulin aspart-&gt;Insulin aspart-&gt;DPP-4 inhibitors-&gt;DPP-4 inhibitors|Insulin aspart-&gt;DPP-4 inhibitors|Insulin aspart|SGLT-2 inhibitors-&gt;DPP-4 inhibitors|SGLT-2 inhibitors"/>
  </r>
  <r>
    <s v="4RgELC0xk1Y"/>
    <x v="27"/>
    <s v="Other"/>
    <s v="Biguanides"/>
    <x v="0"/>
    <d v="2021-07-23T00:00:00"/>
    <s v="Biguanides"/>
  </r>
  <r>
    <s v="4vyXlc7LQEE"/>
    <x v="27"/>
    <s v="Māori"/>
    <s v="Biguanides"/>
    <x v="0"/>
    <d v="2013-10-15T00:00:00"/>
    <s v="Biguanides"/>
  </r>
  <r>
    <s v="4W3Tedx.shQ"/>
    <x v="27"/>
    <s v="Asian"/>
    <s v="Biguanides"/>
    <x v="0"/>
    <d v="2017-03-15T00:00:00"/>
    <s v="Biguanides-&gt;SGLT-2 inhibitors"/>
  </r>
  <r>
    <s v="5AwBatW7NJA"/>
    <x v="27"/>
    <s v="Other"/>
    <s v="Biguanides"/>
    <x v="0"/>
    <d v="2024-10-10T00:00:00"/>
    <s v="Biguanides"/>
  </r>
  <r>
    <s v="5CWL9kQ9KfM"/>
    <x v="27"/>
    <s v="Other"/>
    <s v="Biguanides|Insulin aspart|Insulin isophane"/>
    <x v="0"/>
    <d v="2018-09-19T00:00:00"/>
    <s v="Biguanides|Insulin aspart|Insulin isophane-&gt;Insulin isophane-&gt;Biguanides-&gt;Insulin aspart|Insulin isophane"/>
  </r>
  <r>
    <s v="AMUQixPu9go"/>
    <x v="27"/>
    <s v="Other"/>
    <s v="Biguanides"/>
    <x v="0"/>
    <d v="2018-06-07T00:00:00"/>
    <s v="Biguanides"/>
  </r>
  <r>
    <s v="5FezqelOV4Y"/>
    <x v="27"/>
    <s v="Māori"/>
    <s v="Biguanides"/>
    <x v="0"/>
    <d v="2013-06-28T00:00:00"/>
    <s v="Biguanides-&gt;Biguanides|Insulin isophane-&gt;Insulin aspart-&gt;Insulin aspart|Insulin isophane-&gt;Insulin isophane"/>
  </r>
  <r>
    <s v="3t9xteQTUl2"/>
    <x v="27"/>
    <s v="Pacific peoples"/>
    <s v="Biguanides"/>
    <x v="0"/>
    <d v="2022-01-06T00:00:00"/>
    <s v="Biguanides-&gt;Insulin isophane"/>
  </r>
  <r>
    <s v="3TCbNqb6kfU"/>
    <x v="27"/>
    <s v="Other"/>
    <s v="Biguanides"/>
    <x v="0"/>
    <d v="2021-08-23T00:00:00"/>
    <s v="Biguanides-&gt;Insulin aspart"/>
  </r>
  <r>
    <s v="40wGNQZBD9g"/>
    <x v="27"/>
    <s v="Pacific peoples"/>
    <s v="Biguanides"/>
    <x v="0"/>
    <d v="2021-02-20T00:00:00"/>
    <s v="Biguanides"/>
  </r>
  <r>
    <s v="42xXacxWtm6"/>
    <x v="27"/>
    <s v="Māori"/>
    <s v="Biguanides"/>
    <x v="0"/>
    <d v="2025-11-07T00:00:00"/>
    <s v="Biguanides"/>
  </r>
  <r>
    <s v="3Xb0bI0YyLo"/>
    <x v="27"/>
    <s v="Asian"/>
    <s v="Biguanides"/>
    <x v="0"/>
    <d v="2018-08-28T00:00:00"/>
    <s v="Biguanides-&gt;DPP-4 inhibitors-&gt;SGLT-2 inhibitors"/>
  </r>
  <r>
    <s v="ZZM7fGXBpd6"/>
    <x v="27"/>
    <s v="Asian"/>
    <s v="Biguanides"/>
    <x v="0"/>
    <d v="2018-01-04T00:00:00"/>
    <s v="Biguanides"/>
  </r>
  <r>
    <s v="zyx0nJ0O9sg"/>
    <x v="27"/>
    <s v="Pacific peoples"/>
    <s v="Biguanides"/>
    <x v="0"/>
    <d v="2019-04-02T00:00:00"/>
    <s v="Biguanides-&gt;DPP-4 inhibitors"/>
  </r>
  <r>
    <s v="Zz2Z2dkDIlU"/>
    <x v="27"/>
    <s v="Asian"/>
    <s v="Biguanides"/>
    <x v="0"/>
    <d v="2016-05-09T00:00:00"/>
    <s v="Biguanides-&gt;Insulin aspart|Insulin isophane"/>
  </r>
  <r>
    <s v="3NtjOqa1i9g"/>
    <x v="27"/>
    <s v="Asian"/>
    <s v="Biguanides"/>
    <x v="0"/>
    <d v="2019-05-17T00:00:00"/>
    <s v="Biguanides"/>
  </r>
  <r>
    <s v="wvwHXZx/Q12"/>
    <x v="27"/>
    <s v="Other"/>
    <s v="Biguanides"/>
    <x v="0"/>
    <d v="2023-05-24T00:00:00"/>
    <s v="Biguanides"/>
  </r>
  <r>
    <s v="WWoDDH/Smrk"/>
    <x v="27"/>
    <s v="Asian"/>
    <s v="Biguanides"/>
    <x v="0"/>
    <d v="2022-10-20T00:00:00"/>
    <s v="Biguanides"/>
  </r>
  <r>
    <s v="ZsrQbIVm4BU"/>
    <x v="27"/>
    <s v="Pacific peoples"/>
    <s v="Biguanides"/>
    <x v="0"/>
    <d v="2021-05-26T00:00:00"/>
    <s v="Biguanides"/>
  </r>
  <r>
    <s v="zvLlCS.ObLM"/>
    <x v="27"/>
    <s v="Other"/>
    <s v="Sulfonylureas"/>
    <x v="0"/>
    <d v="2012-09-05T00:00:00"/>
    <s v="Sulfonylureas-&gt;Biguanides-&gt;Insulin glargine-&gt;Biguanides|Insulin glulisine|Sulfonylureas-&gt;Insulin glargine|Insulin glulisine-&gt;Insulin glulisine-&gt;Insulin aspart-&gt;Insulin aspart|Insulin glargine|Insulin glulisine-&gt;Insulin aspart|Insulin isophane-&gt;Biguanides|Insulin aspart|Insulin isophane"/>
  </r>
  <r>
    <s v="B6OdKj/05ek"/>
    <x v="27"/>
    <s v="Pacific peoples"/>
    <s v="Biguanides"/>
    <x v="0"/>
    <d v="2020-03-13T00:00:00"/>
    <s v="Biguanides"/>
  </r>
  <r>
    <s v="B/WME886UoA"/>
    <x v="27"/>
    <s v="Other"/>
    <s v="Biguanides"/>
    <x v="0"/>
    <d v="2020-11-05T00:00:00"/>
    <s v="Biguanides"/>
  </r>
  <r>
    <s v="b0.KdCanKJE"/>
    <x v="27"/>
    <s v="Other"/>
    <s v="Biguanides"/>
    <x v="0"/>
    <d v="2018-07-27T00:00:00"/>
    <s v="Biguanides"/>
  </r>
  <r>
    <s v="b21d9e./yHk"/>
    <x v="27"/>
    <s v="Asian"/>
    <s v="Biguanides"/>
    <x v="0"/>
    <d v="2011-07-30T00:00:00"/>
    <s v="Biguanides"/>
  </r>
  <r>
    <s v="B1dT2LPxOW2"/>
    <x v="27"/>
    <s v="Other"/>
    <s v="Biguanides"/>
    <x v="0"/>
    <d v="2020-01-09T00:00:00"/>
    <s v="Biguanides"/>
  </r>
  <r>
    <s v="bEeJrVrtSE6"/>
    <x v="27"/>
    <s v="Asian"/>
    <s v="Biguanides"/>
    <x v="0"/>
    <d v="2018-01-03T00:00:00"/>
    <s v="Biguanides-&gt;DPP-4 inhibitors-&gt;DPP-4 inhibitors|Sulfonylureas"/>
  </r>
  <r>
    <s v="bdi24yYtojI"/>
    <x v="27"/>
    <s v="Other"/>
    <s v="Biguanides"/>
    <x v="0"/>
    <d v="2022-09-14T00:00:00"/>
    <s v="Biguanides"/>
  </r>
  <r>
    <s v="BdjWIv5tMKs"/>
    <x v="27"/>
    <s v="Pacific peoples"/>
    <s v="Sulfonylureas"/>
    <x v="0"/>
    <d v="2012-05-16T00:00:00"/>
    <s v="Sulfonylureas-&gt;Biguanides|Sulfonylureas-&gt;Thiazolidinedione-&gt;Biguanides|Sulfonylureas|Thiazolidinedione-&gt;Insulin glargine-&gt;Biguanides|Insulin glargine|Sulfonylureas|Thiazolidinedione-&gt;Biguanides|Insulin glargine|Sulfonylureas-&gt;Insulin glulisine-&gt;Biguanides|Insulin glargine|Insulin glulisine|Sulfonylureas-&gt;DPP-4 inhibitors|Sulfonylureas-&gt;DPP-4 inhibitors|Insulin glargine|Sulfonylureas-&gt;DPP-4 inhibitors|SGLT-2 inhibitors|Sulfonylureas-&gt;SGLT-2 inhibitors-&gt;Biguanides"/>
  </r>
  <r>
    <s v="ANyJL9zyU/A"/>
    <x v="27"/>
    <s v="Asian"/>
    <s v="Biguanides|Insulin isophane"/>
    <x v="0"/>
    <d v="2022-04-27T00:00:00"/>
    <s v="Biguanides|Insulin isophane-&gt;Insulin aspart|Insulin isophane"/>
  </r>
  <r>
    <s v="ana4CFao/iI"/>
    <x v="27"/>
    <s v="Other"/>
    <s v="Biguanides"/>
    <x v="0"/>
    <d v="2022-03-28T00:00:00"/>
    <s v="Biguanides"/>
  </r>
  <r>
    <s v="AP9p4XtgKQE"/>
    <x v="27"/>
    <s v="Pacific peoples"/>
    <s v="SGLT-2 inhibitors"/>
    <x v="0"/>
    <d v="2023-08-18T00:00:00"/>
    <s v="SGLT-2 inhibitors"/>
  </r>
  <r>
    <s v="aq3Tr2y99tE"/>
    <x v="27"/>
    <s v="Pacific peoples"/>
    <s v="Biguanides|Insulin isophane"/>
    <x v="0"/>
    <d v="2021-03-24T00:00:00"/>
    <s v="Biguanides|Insulin isophane-&gt;Insulin isophane"/>
  </r>
  <r>
    <s v="aV9rX.d8OwM"/>
    <x v="27"/>
    <s v="Other"/>
    <s v="Biguanides|Insulin aspart|Insulin isophane"/>
    <x v="0"/>
    <d v="2021-10-06T00:00:00"/>
    <s v="Biguanides|Insulin aspart|Insulin isophane"/>
  </r>
  <r>
    <s v="ATRhC4sfcJs"/>
    <x v="27"/>
    <s v="Asian"/>
    <s v="Biguanides"/>
    <x v="0"/>
    <d v="2018-02-01T00:00:00"/>
    <s v="Biguanides"/>
  </r>
  <r>
    <s v="aVqeyFmZYXg"/>
    <x v="27"/>
    <s v="Pacific peoples"/>
    <s v="Biguanides"/>
    <x v="0"/>
    <d v="2018-09-28T00:00:00"/>
    <s v="Biguanides-&gt;Biguanides|DPP-4 inhibitors|SGLT-2 inhibitors"/>
  </r>
  <r>
    <s v="eOlCvOeSMtQ"/>
    <x v="27"/>
    <s v="Pacific peoples"/>
    <s v="Biguanides"/>
    <x v="0"/>
    <d v="2013-03-01T00:00:00"/>
    <s v="Biguanides-&gt;DPP-4 inhibitors|Sulfonylureas-&gt;DPP-4 inhibitors-&gt;DPP-4 inhibitors|GLP-1 agonists|Sulfonylureas-&gt;DPP-4 inhibitors|GLP-1 agonists-&gt;Biguanides|GLP-1 agonists"/>
  </r>
  <r>
    <s v="EpYsOHD3fWk"/>
    <x v="27"/>
    <s v="Pacific peoples"/>
    <s v="Biguanides|Insulin isophane|Sulfonylureas"/>
    <x v="0"/>
    <d v="2014-11-09T00:00:00"/>
    <s v="Biguanides|Insulin isophane|Sulfonylureas-&gt;Biguanides|Insulin isophane"/>
  </r>
  <r>
    <s v="esHvsdBjiZM"/>
    <x v="27"/>
    <s v="Other"/>
    <s v="Biguanides|Insulin isophane"/>
    <x v="0"/>
    <d v="2024-08-14T00:00:00"/>
    <s v="Biguanides|Insulin isophane-&gt;Insulin isophane-&gt;Biguanides"/>
  </r>
  <r>
    <s v="esYrK4BnVbU"/>
    <x v="27"/>
    <s v="Māori"/>
    <s v="Biguanides"/>
    <x v="0"/>
    <d v="2020-09-07T00:00:00"/>
    <s v="Biguanides-&gt;SGLT-2 inhibitors-&gt;Biguanides|SGLT-2 inhibitors"/>
  </r>
  <r>
    <s v="Es4.89XwCiw"/>
    <x v="27"/>
    <s v="Asian"/>
    <s v="Biguanides"/>
    <x v="0"/>
    <d v="2018-10-17T00:00:00"/>
    <s v="Biguanides-&gt;Insulin isophane"/>
  </r>
  <r>
    <s v="ejGJCUcuwGw"/>
    <x v="27"/>
    <s v="Other"/>
    <s v="Biguanides"/>
    <x v="0"/>
    <d v="2025-03-05T00:00:00"/>
    <s v="Biguanides"/>
  </r>
  <r>
    <s v="eKnaquuvDe2"/>
    <x v="27"/>
    <s v="Other"/>
    <s v="Biguanides"/>
    <x v="0"/>
    <d v="2020-12-29T00:00:00"/>
    <s v="Biguanides"/>
  </r>
  <r>
    <s v="eGOgbO2iyfc"/>
    <x v="27"/>
    <s v="Māori"/>
    <s v="Biguanides"/>
    <x v="0"/>
    <d v="2017-04-04T00:00:00"/>
    <s v="Biguanides"/>
  </r>
  <r>
    <s v="egPfDz41bqQ"/>
    <x v="27"/>
    <s v="Pacific peoples"/>
    <s v="DPP-4 inhibitors"/>
    <x v="0"/>
    <d v="2024-05-17T00:00:00"/>
    <s v="DPP-4 inhibitors-&gt;Biguanides|GLP-1 agonists"/>
  </r>
  <r>
    <s v="een0OdxC8TM"/>
    <x v="27"/>
    <s v="Pacific peoples"/>
    <s v="Biguanides"/>
    <x v="0"/>
    <d v="2017-03-03T00:00:00"/>
    <s v="Biguanides-&gt;Biguanides|Sulfonylureas-&gt;SGLT-2 inhibitors-&gt;Insulin isophane-&gt;Insulin aspart|Insulin isophane-&gt;Biguanides|Insulin aspart|Insulin isophane-&gt;Insulin aspart-&gt;DPP-4 inhibitors|Insulin isophane"/>
  </r>
  <r>
    <s v="EEfCVsuNwGE"/>
    <x v="27"/>
    <s v="Pacific peoples"/>
    <s v="Biguanides"/>
    <x v="0"/>
    <d v="2019-04-04T00:00:00"/>
    <s v="Biguanides-&gt;Biguanides|Sulfonylureas-&gt;Biguanides|GLP-1 agonists-&gt;GLP-1 agonists-&gt;Insulin glargine-&gt;Biguanides|GLP-1 agonists|Insulin glargine-&gt;GLP-1 agonists|Insulin glargine"/>
  </r>
  <r>
    <s v="bFaTZsMiwKc"/>
    <x v="27"/>
    <s v="Asian"/>
    <s v="Biguanides"/>
    <x v="0"/>
    <d v="2021-08-11T00:00:00"/>
    <s v="Biguanides"/>
  </r>
  <r>
    <s v="BgFeSfN3ihg"/>
    <x v="27"/>
    <s v="Pacific peoples"/>
    <s v="Biguanides"/>
    <x v="0"/>
    <d v="2021-01-16T00:00:00"/>
    <s v="Biguanides"/>
  </r>
  <r>
    <s v="PjDcToXi1Dg"/>
    <x v="27"/>
    <s v="Asian"/>
    <s v="Biguanides"/>
    <x v="0"/>
    <d v="2020-07-27T00:00:00"/>
    <s v="Biguanides"/>
  </r>
  <r>
    <s v="plueIMZakWY"/>
    <x v="27"/>
    <s v="Other"/>
    <s v="Biguanides"/>
    <x v="0"/>
    <d v="2024-08-29T00:00:00"/>
    <s v="Biguanides"/>
  </r>
  <r>
    <s v="pLwBKpa0uAY"/>
    <x v="27"/>
    <s v="Māori"/>
    <s v="Biguanides"/>
    <x v="0"/>
    <d v="2019-11-14T00:00:00"/>
    <s v="Biguanides-&gt;SGLT-2 inhibitors"/>
  </r>
  <r>
    <s v="pLApMOI3iRc"/>
    <x v="27"/>
    <s v="Pacific peoples"/>
    <s v="DPP-4 inhibitors|Insulin aspart|Insulin glargine"/>
    <x v="0"/>
    <d v="2024-12-28T00:00:00"/>
    <s v="DPP-4 inhibitors|Insulin aspart|Insulin glargine-&gt;DPP-4 inhibitors-&gt;Biguanides|Insulin aspart|Insulin glargine"/>
  </r>
  <r>
    <s v="pPQxtFIeD7s"/>
    <x v="27"/>
    <s v="Māori"/>
    <s v="Biguanides"/>
    <x v="0"/>
    <d v="2022-03-28T00:00:00"/>
    <s v="Biguanides-&gt;DPP-4 inhibitors-&gt;GLP-1 agonists-&gt;DPP-4 inhibitors|GLP-1 agonists-&gt;DPP-4 inhibitors|Insulin glargine"/>
  </r>
  <r>
    <s v="PtdAXtasBfU"/>
    <x v="27"/>
    <s v="Asian"/>
    <s v="Biguanides"/>
    <x v="0"/>
    <d v="2020-05-06T00:00:00"/>
    <s v="Biguanides-&gt;DPP-4 inhibitors-&gt;Biguanides|DPP-4 inhibitors"/>
  </r>
  <r>
    <s v="PTJZGa9ZSwg"/>
    <x v="27"/>
    <s v="Other"/>
    <s v="Biguanides"/>
    <x v="0"/>
    <d v="2019-09-19T00:00:00"/>
    <s v="Biguanides"/>
  </r>
  <r>
    <s v="PUDISFJtDH2"/>
    <x v="27"/>
    <s v="Asian"/>
    <s v="Biguanides"/>
    <x v="0"/>
    <d v="2019-06-20T00:00:00"/>
    <s v="Biguanides"/>
  </r>
  <r>
    <s v="PRRENP1iLsk"/>
    <x v="27"/>
    <s v="Asian"/>
    <s v="Biguanides"/>
    <x v="0"/>
    <d v="2020-08-12T00:00:00"/>
    <s v="Biguanides-&gt;Insulin isophane-&gt;Insulin aspart-&gt;Insulin aspart|Insulin isophane"/>
  </r>
  <r>
    <s v="pZYICkoXXcg"/>
    <x v="27"/>
    <s v="Asian"/>
    <s v="Biguanides"/>
    <x v="0"/>
    <d v="2015-02-05T00:00:00"/>
    <s v="Biguanides"/>
  </r>
  <r>
    <s v="q8oaAYZtkmI"/>
    <x v="27"/>
    <s v="Māori"/>
    <s v="Biguanides"/>
    <x v="0"/>
    <d v="2025-12-23T00:00:00"/>
    <s v="Biguanides"/>
  </r>
  <r>
    <s v="QaFinJoctB."/>
    <x v="27"/>
    <s v="Other"/>
    <s v="Biguanides"/>
    <x v="0"/>
    <d v="2024-12-19T00:00:00"/>
    <s v="Biguanides"/>
  </r>
  <r>
    <s v="q5DpP5X514c"/>
    <x v="27"/>
    <s v="Other"/>
    <s v="Biguanides"/>
    <x v="0"/>
    <d v="2018-11-12T00:00:00"/>
    <s v="Biguanides"/>
  </r>
  <r>
    <s v="q2lMiHqztZ6"/>
    <x v="27"/>
    <s v="Pacific peoples"/>
    <s v="Biguanides"/>
    <x v="0"/>
    <d v="2012-11-01T00:00:00"/>
    <s v="Biguanides-&gt;Insulin aspart|Insulin isophane-&gt;Insulin aspart-&gt;GLP-1 agonists-&gt;DPP-4 inhibitors|GLP-1 agonists-&gt;DPP-4 inhibitors|Insulin aspart|Insulin glargine-&gt;DPP-4 inhibitors|Insulin glargine-&gt;Insulin glargine-&gt;DPP-4 inhibitors|Insulin aspart|SGLT-2 inhibitors-&gt;DPP-4 inhibitors|Insulin aspart-&gt;Insulin aspart|Insulin glargine"/>
  </r>
  <r>
    <s v="mFPy8v0O1gQ"/>
    <x v="27"/>
    <s v="Pacific peoples"/>
    <s v="Biguanides|GLP-1 agonists"/>
    <x v="0"/>
    <d v="2023-08-04T00:00:00"/>
    <s v="Biguanides|GLP-1 agonists-&gt;GLP-1 agonists-&gt;Biguanides"/>
  </r>
  <r>
    <s v="MGsy4InvvBw"/>
    <x v="27"/>
    <s v="Asian"/>
    <s v="Biguanides|Insulin aspart|Insulin isophane"/>
    <x v="0"/>
    <d v="2017-06-01T00:00:00"/>
    <s v="Biguanides|Insulin aspart|Insulin isophane-&gt;Insulin aspart|Insulin isophane-&gt;Biguanides-&gt;Biguanides|DPP-4 inhibitors-&gt;Biguanides|DPP-4 inhibitors|Sulfonylureas-&gt;DPP-4 inhibitors-&gt;Biguanides|GLP-1 agonists-&gt;GLP-1 agonists-&gt;Biguanides|SGLT-2 inhibitors-&gt;Insulin glargine-&gt;Insulin isophane-&gt;Biguanides|Insulin aspart-&gt;SGLT-2 inhibitors-&gt;Insulin aspart"/>
  </r>
  <r>
    <s v="MIs/Ctyiz8Y"/>
    <x v="27"/>
    <s v="Asian"/>
    <s v="Biguanides"/>
    <x v="0"/>
    <d v="2017-06-10T00:00:00"/>
    <s v="Biguanides"/>
  </r>
  <r>
    <s v="MkpfoW7A2ZE"/>
    <x v="27"/>
    <s v="Asian"/>
    <s v="Biguanides"/>
    <x v="0"/>
    <d v="2012-07-11T00:00:00"/>
    <s v="Biguanides"/>
  </r>
  <r>
    <s v="MlV9heXPRTI"/>
    <x v="27"/>
    <s v="Other"/>
    <s v="Biguanides"/>
    <x v="0"/>
    <d v="2011-02-03T00:00:00"/>
    <s v="Biguanides"/>
  </r>
  <r>
    <s v="mEi4cypuOAw"/>
    <x v="27"/>
    <s v="Asian"/>
    <s v="Biguanides"/>
    <x v="0"/>
    <d v="2022-03-01T00:00:00"/>
    <s v="Biguanides"/>
  </r>
  <r>
    <s v="MEkJT6grjqE"/>
    <x v="27"/>
    <s v="Asian"/>
    <s v="Biguanides"/>
    <x v="0"/>
    <d v="2023-08-02T00:00:00"/>
    <s v="Biguanides"/>
  </r>
  <r>
    <s v="mdQOaSw0EAM"/>
    <x v="27"/>
    <s v="Pacific peoples"/>
    <s v="Insulin isophane|Insulin lispro"/>
    <x v="1"/>
    <d v="2024-10-17T00:00:00"/>
    <s v="Insulin isophane|Insulin lispro-&gt;Biguanides|Insulin aspart"/>
  </r>
  <r>
    <s v="mBDsNiU0VX2"/>
    <x v="27"/>
    <s v="Pacific peoples"/>
    <s v="Biguanides"/>
    <x v="0"/>
    <d v="2012-12-05T00:00:00"/>
    <s v="Biguanides"/>
  </r>
  <r>
    <s v="mbH8/gr4c5M"/>
    <x v="27"/>
    <s v="Pacific peoples"/>
    <s v="Biguanides"/>
    <x v="0"/>
    <d v="2022-02-23T00:00:00"/>
    <s v="Biguanides"/>
  </r>
  <r>
    <s v="mCdKDfsvpUA"/>
    <x v="27"/>
    <s v="Other"/>
    <s v="Biguanides"/>
    <x v="0"/>
    <d v="2020-11-02T00:00:00"/>
    <s v="Biguanides"/>
  </r>
  <r>
    <s v="m8cTNhnzGog"/>
    <x v="27"/>
    <s v="Other"/>
    <s v="Biguanides"/>
    <x v="0"/>
    <d v="2025-03-05T00:00:00"/>
    <s v="Biguanides"/>
  </r>
  <r>
    <s v="m8dLav969OE"/>
    <x v="27"/>
    <s v="Māori"/>
    <s v="Biguanides"/>
    <x v="0"/>
    <d v="2013-11-08T00:00:00"/>
    <s v="Biguanides-&gt;Sulfonylureas"/>
  </r>
  <r>
    <s v="Mb6lTNMeysY"/>
    <x v="27"/>
    <s v="Māori"/>
    <s v="Biguanides"/>
    <x v="0"/>
    <d v="2024-09-23T00:00:00"/>
    <s v="Biguanides"/>
  </r>
  <r>
    <s v="m1eLvBIEnG6"/>
    <x v="27"/>
    <s v="Pacific peoples"/>
    <s v="Biguanides"/>
    <x v="0"/>
    <d v="2016-08-08T00:00:00"/>
    <s v="Biguanides"/>
  </r>
  <r>
    <s v="M2lZDg2BCQU"/>
    <x v="27"/>
    <s v="Other"/>
    <s v="Biguanides"/>
    <x v="0"/>
    <d v="2025-12-12T00:00:00"/>
    <s v="Biguanides"/>
  </r>
  <r>
    <s v="I4yhbEaGnPU"/>
    <x v="27"/>
    <s v="Asian"/>
    <s v="Biguanides"/>
    <x v="0"/>
    <d v="2020-02-05T00:00:00"/>
    <s v="Biguanides"/>
  </r>
  <r>
    <s v="IDAppJXuDjs"/>
    <x v="27"/>
    <s v="Asian"/>
    <s v="Biguanides"/>
    <x v="0"/>
    <d v="2019-12-15T00:00:00"/>
    <s v="Biguanides-&gt;Biguanides|Insulin isophane-&gt;Insulin isophane"/>
  </r>
  <r>
    <s v="IemoxGIAbr."/>
    <x v="27"/>
    <s v="Pacific peoples"/>
    <s v="Biguanides"/>
    <x v="0"/>
    <d v="2019-02-18T00:00:00"/>
    <s v="Biguanides-&gt;Biguanides|Insulin isophane-&gt;Insulin isophane-&gt;SGLT-2 inhibitors-&gt;Biguanides|Insulin aspart-&gt;Insulin aspart|Insulin isophane-&gt;Biguanides|Insulin aspart|Insulin isophane-&gt;Biguanides|SGLT-2 inhibitors-&gt;DPP-4 inhibitors-&gt;Biguanides|DPP-4 inhibitors|SGLT-2 inhibitors-&gt;DPP-4 inhibitors|SGLT-2 inhibitors"/>
  </r>
  <r>
    <s v="iF5e49SytKc"/>
    <x v="27"/>
    <s v="Asian"/>
    <s v="DPP-4 inhibitors"/>
    <x v="0"/>
    <d v="2023-06-08T00:00:00"/>
    <s v="DPP-4 inhibitors-&gt;Biguanides-&gt;SGLT-2 inhibitors-&gt;Biguanides|SGLT-2 inhibitors"/>
  </r>
  <r>
    <s v="IFEPT4tKwh."/>
    <x v="27"/>
    <s v="Pacific peoples"/>
    <s v="Biguanides"/>
    <x v="0"/>
    <d v="2016-05-18T00:00:00"/>
    <s v="Biguanides-&gt;DPP-4 inhibitors-&gt;DPP-4 inhibitors|Sulfonylureas-&gt;Sulfonylureas-&gt;Biguanides|Thiazolidinedione-&gt;Biguanides|DPP-4 inhibitors|SGLT-2 inhibitors|Sulfonylureas-&gt;Biguanides|DPP-4 inhibitors|SGLT-2 inhibitors-&gt;DPP-4 inhibitors|SGLT-2 inhibitors-&gt;Biguanides|GLP-1 agonists|Sulfonylureas-&gt;GLP-1 agonists-&gt;DPP-4 inhibitors|SGLT-2 inhibitors|Sulfonylureas-&gt;Biguanides|GLP-1 agonists-&gt;Biguanides|GLP-1 agonists|SGLT-2 inhibitors|Sulfonylureas"/>
  </r>
  <r>
    <s v="ifG8mHCs5J6"/>
    <x v="27"/>
    <s v="Other"/>
    <s v="Biguanides"/>
    <x v="0"/>
    <d v="2011-03-30T00:00:00"/>
    <s v="Biguanides"/>
  </r>
  <r>
    <s v="iFAxGWKWUeQ"/>
    <x v="27"/>
    <s v="Other"/>
    <s v="Biguanides|Insulin isophane|Insulin lispro"/>
    <x v="0"/>
    <d v="2019-08-14T00:00:00"/>
    <s v="Biguanides|Insulin isophane|Insulin lispro"/>
  </r>
  <r>
    <s v="iINrZkT38z6"/>
    <x v="27"/>
    <s v="Other"/>
    <s v="Biguanides|Insulin aspart|Insulin glargine"/>
    <x v="0"/>
    <d v="2019-08-13T00:00:00"/>
    <s v="Biguanides|Insulin aspart|Insulin glargine-&gt;Insulin aspart|Insulin glargine-&gt;Biguanides|GLP-1 agonists|Insulin aspart|Insulin glargine-&gt;GLP-1 agonists|Insulin aspart|Insulin glargine-&gt;GLP-1 agonists-&gt;Insulin aspart"/>
  </r>
  <r>
    <s v="EZc2r7amiwM"/>
    <x v="27"/>
    <s v="Asian"/>
    <s v="Biguanides"/>
    <x v="0"/>
    <d v="2023-07-24T00:00:00"/>
    <s v="Biguanides-&gt;Insulin aspart"/>
  </r>
  <r>
    <s v="ezWiVitxdqk"/>
    <x v="27"/>
    <s v="Māori"/>
    <s v="Biguanides"/>
    <x v="0"/>
    <d v="2015-07-30T00:00:00"/>
    <s v="Biguanides-&gt;Insulin isophane"/>
  </r>
  <r>
    <s v="I2qJdOIJOEU"/>
    <x v="27"/>
    <s v="Māori"/>
    <s v="Biguanides"/>
    <x v="0"/>
    <d v="2013-06-14T00:00:00"/>
    <s v="Biguanides"/>
  </r>
  <r>
    <s v="I39AjsDRyyw"/>
    <x v="27"/>
    <s v="Māori"/>
    <s v="Biguanides"/>
    <x v="0"/>
    <d v="2012-01-12T00:00:00"/>
    <s v="Biguanides-&gt;Insulin aspart|Insulin isophane-&gt;Biguanides|Insulin isophane-&gt;Insulin isophane-&gt;DPP-4 inhibitors-&gt;Insulin glargine-&gt;DPP-4 inhibitors|Insulin glargine-&gt;GLP-1 agonists"/>
  </r>
  <r>
    <s v="iSkd9pCOINU"/>
    <x v="27"/>
    <s v="Asian"/>
    <s v="Biguanides"/>
    <x v="0"/>
    <d v="2019-10-14T00:00:00"/>
    <s v="Biguanides-&gt;Insulin aspart|Insulin isophane-&gt;Insulin aspart-&gt;Biguanides|Insulin aspart-&gt;Biguanides|Sulfonylureas"/>
  </r>
  <r>
    <s v="IVH3MUP9j4c"/>
    <x v="27"/>
    <s v="Other"/>
    <s v="Biguanides"/>
    <x v="0"/>
    <d v="2013-01-03T00:00:00"/>
    <s v="Biguanides"/>
  </r>
  <r>
    <s v="VRCTR8EOr8o"/>
    <x v="27"/>
    <s v="Asian"/>
    <s v="Biguanides"/>
    <x v="0"/>
    <d v="2016-11-04T00:00:00"/>
    <s v="Biguanides-&gt;Biguanides|Insulin isophane-&gt;Insulin isophane-&gt;Insulin aspart-&gt;Insulin aspart|Insulin isophane-&gt;Biguanides|Insulin aspart|Insulin isophane"/>
  </r>
  <r>
    <s v="vmbV4Ax/S6c"/>
    <x v="27"/>
    <s v="Asian"/>
    <s v="Biguanides"/>
    <x v="0"/>
    <d v="2014-12-23T00:00:00"/>
    <s v="Biguanides"/>
  </r>
  <r>
    <s v="VOI2IzN/S22"/>
    <x v="27"/>
    <s v="Other"/>
    <s v="Insulin isophane"/>
    <x v="1"/>
    <d v="2015-07-21T00:00:00"/>
    <s v="Insulin isophane-&gt;Biguanides-&gt;DPP-4 inhibitors"/>
  </r>
  <r>
    <s v="VinZElsPlK6"/>
    <x v="27"/>
    <s v="Other"/>
    <s v="Biguanides"/>
    <x v="0"/>
    <d v="2022-12-16T00:00:00"/>
    <s v="Biguanides"/>
  </r>
  <r>
    <s v="Vso6p147dJI"/>
    <x v="27"/>
    <s v="Other"/>
    <s v="Biguanides"/>
    <x v="0"/>
    <d v="2022-05-31T00:00:00"/>
    <s v="Biguanides"/>
  </r>
  <r>
    <s v="vZbmJKFI0nE"/>
    <x v="27"/>
    <s v="Other"/>
    <s v="Biguanides"/>
    <x v="0"/>
    <d v="2017-02-08T00:00:00"/>
    <s v="Biguanides-&gt;Biguanides|Insulin isophane-&gt;Insulin isophane"/>
  </r>
  <r>
    <s v="YrJylhf0Rj2"/>
    <x v="27"/>
    <s v="Other"/>
    <s v="Biguanides"/>
    <x v="0"/>
    <d v="2021-12-02T00:00:00"/>
    <s v="Biguanides"/>
  </r>
  <r>
    <s v="vHQaqfWTdJQ"/>
    <x v="27"/>
    <s v="Asian"/>
    <s v="Biguanides"/>
    <x v="0"/>
    <d v="2025-04-03T00:00:00"/>
    <s v="Biguanides"/>
  </r>
  <r>
    <s v="VEVu/wwbo.."/>
    <x v="27"/>
    <s v="Pacific peoples"/>
    <s v="Biguanides|Insulin isophane"/>
    <x v="0"/>
    <d v="2013-12-05T00:00:00"/>
    <s v="Biguanides|Insulin isophane-&gt;Insulin isophane"/>
  </r>
  <r>
    <s v="VCLcSTtJuJI"/>
    <x v="27"/>
    <s v="Asian"/>
    <s v="Biguanides|Insulin isophane"/>
    <x v="0"/>
    <d v="2017-03-08T00:00:00"/>
    <s v="Biguanides|Insulin isophane-&gt;Biguanides"/>
  </r>
  <r>
    <s v="SDEavR15WjQ"/>
    <x v="27"/>
    <s v="Asian"/>
    <s v="Insulin aspart|Insulin glargine"/>
    <x v="1"/>
    <d v="2011-06-09T00:00:00"/>
    <s v="Insulin aspart|Insulin glargine-&gt;Insulin glargine-&gt;Insulin aspart-&gt;Biguanides|Insulin glargine-&gt;Biguanides|Insulin aspart|Insulin glargine-&gt;Biguanides-&gt;SGLT-2 inhibitors-&gt;Insulin aspart|Insulin glargine|SGLT-2 inhibitors-&gt;Insulin aspart|SGLT-2 inhibitors"/>
  </r>
  <r>
    <s v="SgwposGNzHU"/>
    <x v="27"/>
    <s v="Asian"/>
    <s v="Biguanides"/>
    <x v="0"/>
    <d v="2025-04-08T00:00:00"/>
    <s v="Biguanides"/>
  </r>
  <r>
    <s v="vBeXo2HNOIU"/>
    <x v="27"/>
    <s v="Pacific peoples"/>
    <s v="Biguanides"/>
    <x v="0"/>
    <d v="2015-09-06T00:00:00"/>
    <s v="Biguanides-&gt;Biguanides|Sulfonylureas-&gt;DPP-4 inhibitors|Sulfonylureas-&gt;DPP-4 inhibitors-&gt;DPP-4 inhibitors|SGLT-2 inhibitors|Sulfonylureas-&gt;DPP-4 inhibitors|SGLT-2 inhibitors-&gt;DPP-4 inhibitors|Insulin glargine|SGLT-2 inhibitors-&gt;DPP-4 inhibitors|Insulin glargine"/>
  </r>
  <r>
    <s v="rxTwlQ..Cqs"/>
    <x v="27"/>
    <s v="Asian"/>
    <s v="Biguanides"/>
    <x v="0"/>
    <d v="2019-09-16T00:00:00"/>
    <s v="Biguanides-&gt;Insulin isophane-&gt;Insulin aspart"/>
  </r>
  <r>
    <s v="s/Blp6azum2"/>
    <x v="27"/>
    <s v="Other"/>
    <s v="Biguanides"/>
    <x v="0"/>
    <d v="2022-09-02T00:00:00"/>
    <s v="Biguanides"/>
  </r>
  <r>
    <s v="S/OWStjRdPQ"/>
    <x v="27"/>
    <s v="Asian"/>
    <s v="Biguanides|Insulin isophane"/>
    <x v="0"/>
    <d v="2013-08-09T00:00:00"/>
    <s v="Biguanides|Insulin isophane"/>
  </r>
  <r>
    <s v="O9C/hu4EPhc"/>
    <x v="27"/>
    <s v="Other"/>
    <s v="Biguanides"/>
    <x v="0"/>
    <d v="2020-12-10T00:00:00"/>
    <s v="Biguanides"/>
  </r>
  <r>
    <s v="o7OU8bZaJW6"/>
    <x v="27"/>
    <s v="Other"/>
    <s v="Biguanides"/>
    <x v="0"/>
    <d v="2023-08-22T00:00:00"/>
    <s v="Biguanides"/>
  </r>
  <r>
    <s v="o82Eal8ZKY6"/>
    <x v="27"/>
    <s v="Other"/>
    <s v="Biguanides"/>
    <x v="0"/>
    <d v="2024-08-09T00:00:00"/>
    <s v="Biguanides"/>
  </r>
  <r>
    <s v="O8CkyQ5uDic"/>
    <x v="27"/>
    <s v="Pacific peoples"/>
    <s v="Biguanides"/>
    <x v="0"/>
    <d v="2025-10-31T00:00:00"/>
    <s v="Biguanides"/>
  </r>
  <r>
    <s v="O1gn4Jc44NQ"/>
    <x v="27"/>
    <s v="Asian"/>
    <s v="Biguanides"/>
    <x v="0"/>
    <d v="2017-08-02T00:00:00"/>
    <s v="Biguanides"/>
  </r>
  <r>
    <s v="NwqEw9shJco"/>
    <x v="27"/>
    <s v="Māori"/>
    <s v="Biguanides"/>
    <x v="0"/>
    <d v="2014-08-29T00:00:00"/>
    <s v="Biguanides-&gt;Insulin isophane"/>
  </r>
  <r>
    <s v="nX7pjzjhZuo"/>
    <x v="27"/>
    <s v="Other"/>
    <s v="Biguanides"/>
    <x v="0"/>
    <d v="2025-04-29T00:00:00"/>
    <s v="Biguanides"/>
  </r>
  <r>
    <s v="nzOJHK0FYck"/>
    <x v="27"/>
    <s v="Other"/>
    <s v="Biguanides"/>
    <x v="0"/>
    <d v="2018-06-09T00:00:00"/>
    <s v="Biguanides"/>
  </r>
  <r>
    <s v="NYoVo/yTKHA"/>
    <x v="27"/>
    <s v="Other"/>
    <s v="Insulin aspart|Insulin glargine"/>
    <x v="1"/>
    <d v="2023-11-29T00:00:00"/>
    <s v="Insulin aspart|Insulin glargine-&gt;Biguanides|DPP-4 inhibitors-&gt;Biguanides|DPP-4 inhibitors|Insulin aspart|Insulin glargine-&gt;Biguanides-&gt;Insulin glargine-&gt;DPP-4 inhibitors-&gt;DPP-4 inhibitors|Insulin aspart|Insulin glargine-&gt;Insulin aspart-&gt;Insulin aspart|Insulin isophane"/>
  </r>
  <r>
    <s v="OjLqF24zShg"/>
    <x v="27"/>
    <s v="Other"/>
    <s v="Biguanides"/>
    <x v="0"/>
    <d v="2023-05-09T00:00:00"/>
    <s v="Biguanides"/>
  </r>
  <r>
    <s v="OAD7pvRIDMQ"/>
    <x v="27"/>
    <s v="Māori"/>
    <s v="Biguanides"/>
    <x v="0"/>
    <d v="2016-07-05T00:00:00"/>
    <s v="Biguanides-&gt;Insulin isophane"/>
  </r>
  <r>
    <s v="Oa7aos6rFB2"/>
    <x v="27"/>
    <s v="Other"/>
    <s v="Biguanides"/>
    <x v="0"/>
    <d v="2016-06-02T00:00:00"/>
    <s v="Biguanides"/>
  </r>
  <r>
    <s v="OcHtmxEzD5w"/>
    <x v="27"/>
    <s v="Asian"/>
    <s v="Biguanides|Insulin isophane"/>
    <x v="0"/>
    <d v="2015-01-22T00:00:00"/>
    <s v="Biguanides|Insulin isophane-&gt;Biguanides"/>
  </r>
  <r>
    <s v="oQnPsUa4dW6"/>
    <x v="27"/>
    <s v="Pacific peoples"/>
    <s v="Biguanides"/>
    <x v="0"/>
    <d v="2021-11-04T00:00:00"/>
    <s v="Biguanides"/>
  </r>
  <r>
    <s v="Rmm8epM1NFY"/>
    <x v="27"/>
    <s v="Other"/>
    <s v="Biguanides"/>
    <x v="0"/>
    <d v="2020-10-27T00:00:00"/>
    <s v="Biguanides"/>
  </r>
  <r>
    <s v="RMbkuq.Flx2"/>
    <x v="27"/>
    <s v="Other"/>
    <s v="Biguanides"/>
    <x v="0"/>
    <d v="2024-04-15T00:00:00"/>
    <s v="Biguanides"/>
  </r>
  <r>
    <s v="RL8y7xYqzqw"/>
    <x v="27"/>
    <s v="Pacific peoples"/>
    <s v="Biguanides"/>
    <x v="0"/>
    <d v="2018-04-20T00:00:00"/>
    <s v="Biguanides"/>
  </r>
  <r>
    <s v="RlLtjyz8dmw"/>
    <x v="27"/>
    <s v="Other"/>
    <s v="Biguanides"/>
    <x v="0"/>
    <d v="2019-12-26T00:00:00"/>
    <s v="Biguanides"/>
  </r>
  <r>
    <s v="oK/8TfOk6mU"/>
    <x v="27"/>
    <s v="Other"/>
    <s v="Biguanides"/>
    <x v="0"/>
    <d v="2023-08-29T00:00:00"/>
    <s v="Biguanides"/>
  </r>
  <r>
    <s v="oLK28LkRd9s"/>
    <x v="27"/>
    <s v="Asian"/>
    <s v="Biguanides"/>
    <x v="0"/>
    <d v="2018-05-09T00:00:00"/>
    <s v="Biguanides-&gt;Insulin isophane"/>
  </r>
  <r>
    <s v="rrp4QTfvRNU"/>
    <x v="27"/>
    <s v="Asian"/>
    <s v="Biguanides"/>
    <x v="0"/>
    <d v="2022-12-01T00:00:00"/>
    <s v="Biguanides"/>
  </r>
  <r>
    <s v="RO3COfZBGd6"/>
    <x v="27"/>
    <s v="Asian"/>
    <s v="Biguanides"/>
    <x v="0"/>
    <d v="2017-01-06T00:00:00"/>
    <s v="Biguanides-&gt;Biguanides|Sulfonylureas-&gt;Sulfonylureas-&gt;Insulin isophane-&gt;Biguanides|Insulin isophane|Sulfonylureas-&gt;Insulin glargine-&gt;Biguanides|Insulin glargine-&gt;Insulin glargine|SGLT-2 inhibitors-&gt;SGLT-2 inhibitors"/>
  </r>
  <r>
    <s v="RvumeheHWjM"/>
    <x v="27"/>
    <s v="Asian"/>
    <s v="Biguanides"/>
    <x v="0"/>
    <d v="2015-07-15T00:00:00"/>
    <s v="Biguanides-&gt;Insulin aspart-&gt;Biguanides|Insulin aspart|Insulin isophane-&gt;Insulin aspart|Insulin isophane"/>
  </r>
  <r>
    <s v="RUMIHznPFsM"/>
    <x v="27"/>
    <s v="Other"/>
    <s v="Biguanides"/>
    <x v="0"/>
    <d v="2024-03-20T00:00:00"/>
    <s v="Biguanides"/>
  </r>
  <r>
    <s v="Rtl8XbyE8kc"/>
    <x v="27"/>
    <s v="Pacific peoples"/>
    <s v="Biguanides"/>
    <x v="0"/>
    <d v="2024-01-30T00:00:00"/>
    <s v="Biguanides"/>
  </r>
  <r>
    <s v="kg8/f/161DU"/>
    <x v="27"/>
    <s v="Pacific peoples"/>
    <s v="Biguanides"/>
    <x v="0"/>
    <d v="2016-03-24T00:00:00"/>
    <s v="Biguanides-&gt;SGLT-2 inhibitors"/>
  </r>
  <r>
    <s v="kf3so3dlcwY"/>
    <x v="27"/>
    <s v="Other"/>
    <s v="Biguanides"/>
    <x v="0"/>
    <d v="2018-07-19T00:00:00"/>
    <s v="Biguanides"/>
  </r>
  <r>
    <s v="KE/xqzV1HV."/>
    <x v="27"/>
    <s v="Māori"/>
    <s v="Biguanides|Sulfonylureas"/>
    <x v="0"/>
    <d v="2015-09-19T00:00:00"/>
    <s v="Biguanides|Sulfonylureas-&gt;Biguanides"/>
  </r>
  <r>
    <s v="HI3pvCKp1wg"/>
    <x v="27"/>
    <s v="Pacific peoples"/>
    <s v="Biguanides"/>
    <x v="0"/>
    <d v="2023-06-30T00:00:00"/>
    <s v="Biguanides"/>
  </r>
  <r>
    <s v="hd2wuDfaXjg"/>
    <x v="27"/>
    <s v="Pacific peoples"/>
    <s v="Biguanides"/>
    <x v="0"/>
    <d v="2018-05-31T00:00:00"/>
    <s v="Biguanides-&gt;SGLT-2 inhibitors-&gt;Biguanides|SGLT-2 inhibitors-&gt;DPP-4 inhibitors-&gt;Biguanides|DPP-4 inhibitors|SGLT-2 inhibitors"/>
  </r>
  <r>
    <s v="H9f9lKWNwZg"/>
    <x v="27"/>
    <s v="Other"/>
    <s v="Biguanides"/>
    <x v="0"/>
    <d v="2013-11-23T00:00:00"/>
    <s v="Biguanides"/>
  </r>
  <r>
    <s v="h9TtaJk6ZNE"/>
    <x v="27"/>
    <s v="Māori"/>
    <s v="Biguanides"/>
    <x v="0"/>
    <d v="2012-02-22T00:00:00"/>
    <s v="Biguanides-&gt;Biguanides|Sulfonylureas-&gt;SGLT-2 inhibitors"/>
  </r>
  <r>
    <s v="hAADdnnFGnM"/>
    <x v="27"/>
    <s v="Other"/>
    <s v="Biguanides"/>
    <x v="0"/>
    <d v="2023-01-27T00:00:00"/>
    <s v="Biguanides"/>
  </r>
  <r>
    <s v="h0mQt0zjnGY"/>
    <x v="27"/>
    <s v="Asian"/>
    <s v="DPP-4 inhibitors"/>
    <x v="0"/>
    <d v="2024-02-17T00:00:00"/>
    <s v="DPP-4 inhibitors-&gt;SGLT-2 inhibitors-&gt;DPP-4 inhibitors|SGLT-2 inhibitors-&gt;Biguanides|SGLT-2 inhibitors"/>
  </r>
  <r>
    <s v="h81cXTESS9Q"/>
    <x v="27"/>
    <s v="Asian"/>
    <s v="Biguanides|DPP-4 inhibitors"/>
    <x v="0"/>
    <d v="2022-02-14T00:00:00"/>
    <s v="Biguanides|DPP-4 inhibitors-&gt;DPP-4 inhibitors-&gt;GLP-1 agonists-&gt;DPP-4 inhibitors|GLP-1 agonists-&gt;Biguanides"/>
  </r>
  <r>
    <s v="H8bEYXE7VXE"/>
    <x v="27"/>
    <s v="Other"/>
    <s v="Biguanides"/>
    <x v="0"/>
    <d v="2023-11-06T00:00:00"/>
    <s v="Biguanides-&gt;DPP-4 inhibitors-&gt;Insulin glargine-&gt;GLP-1 agonists|Insulin glargine-&gt;DPP-4 inhibitors|Sulfonylureas-&gt;Sulfonylureas"/>
  </r>
  <r>
    <s v="H8kh8BQ93iM"/>
    <x v="27"/>
    <s v="Pacific peoples"/>
    <s v="Biguanides"/>
    <x v="0"/>
    <d v="2019-09-12T00:00:00"/>
    <s v="Biguanides"/>
  </r>
  <r>
    <s v="H6TMbYsHJB."/>
    <x v="27"/>
    <s v="Pacific peoples"/>
    <s v="Biguanides|Insulin isophane"/>
    <x v="0"/>
    <d v="2023-03-20T00:00:00"/>
    <s v="Biguanides|Insulin isophane"/>
  </r>
  <r>
    <s v="KZbJZxKG6h2"/>
    <x v="27"/>
    <s v="Asian"/>
    <s v="Biguanides"/>
    <x v="0"/>
    <d v="2019-07-02T00:00:00"/>
    <s v="Biguanides"/>
  </r>
  <r>
    <s v="KXXJusDcD96"/>
    <x v="27"/>
    <s v="Asian"/>
    <s v="Biguanides"/>
    <x v="0"/>
    <d v="2023-03-14T00:00:00"/>
    <s v="Biguanides"/>
  </r>
  <r>
    <s v="L4dyBF5szlM"/>
    <x v="27"/>
    <s v="Other"/>
    <s v="Biguanides"/>
    <x v="0"/>
    <d v="2025-04-30T00:00:00"/>
    <s v="Biguanides"/>
  </r>
  <r>
    <s v="L/KWjzm5VzI"/>
    <x v="27"/>
    <s v="Other"/>
    <s v="Biguanides"/>
    <x v="0"/>
    <d v="2015-10-27T00:00:00"/>
    <s v="Biguanides"/>
  </r>
  <r>
    <s v="l0zJBbj8tNc"/>
    <x v="27"/>
    <s v="Other"/>
    <s v="Biguanides"/>
    <x v="0"/>
    <d v="2018-08-07T00:00:00"/>
    <s v="Biguanides-&gt;Insulin isophane-&gt;Biguanides|Insulin aspart|Insulin isophane-&gt;Insulin aspart|Insulin isophane-&gt;Biguanides|Insulin isophane-&gt;Insulin glargine-&gt;Biguanides|Insulin glargine-&gt;Biguanides|Insulin glargine|SGLT-2 inhibitors-&gt;Biguanides|SGLT-2 inhibitors-&gt;DPP-4 inhibitors-&gt;Biguanides|DPP-4 inhibitors|Insulin glargine-&gt;DPP-4 inhibitors|Insulin glargine-&gt;Biguanides|DPP-4 inhibitors-&gt;GLP-1 agonists-&gt;Biguanides|GLP-1 agonists|Insulin glargine"/>
  </r>
  <r>
    <s v="l/WaXh2c1ds"/>
    <x v="27"/>
    <s v="Asian"/>
    <s v="Biguanides"/>
    <x v="0"/>
    <d v="2017-05-16T00:00:00"/>
    <s v="Biguanides"/>
  </r>
  <r>
    <s v="KLsWrPUtsNM"/>
    <x v="27"/>
    <s v="Pacific peoples"/>
    <s v="Biguanides"/>
    <x v="0"/>
    <d v="2013-09-26T00:00:00"/>
    <s v="Biguanides"/>
  </r>
  <r>
    <s v="kMuuKXzumLc"/>
    <x v="27"/>
    <s v="Other"/>
    <s v="Biguanides"/>
    <x v="0"/>
    <d v="2024-03-27T00:00:00"/>
    <s v="Biguanides"/>
  </r>
  <r>
    <s v="KLVaneNhFEE"/>
    <x v="27"/>
    <s v="Other"/>
    <s v="Biguanides"/>
    <x v="0"/>
    <d v="2024-02-27T00:00:00"/>
    <s v="Biguanides"/>
  </r>
  <r>
    <s v="Kk6v1KK0Y4s"/>
    <x v="27"/>
    <s v="Other"/>
    <s v="Biguanides"/>
    <x v="0"/>
    <d v="2016-11-16T00:00:00"/>
    <s v="Biguanides"/>
  </r>
  <r>
    <s v="kH5/RIgtf/U"/>
    <x v="27"/>
    <s v="Pacific peoples"/>
    <s v="Biguanides"/>
    <x v="0"/>
    <d v="2017-08-03T00:00:00"/>
    <s v="Biguanides-&gt;Insulin isophane|Insulin lispro-&gt;Insulin isophane-&gt;Insulin aspart|Insulin isophane"/>
  </r>
  <r>
    <s v="KOG3L/odcvI"/>
    <x v="27"/>
    <s v="Asian"/>
    <s v="Biguanides|Insulin aspart|Insulin isophane"/>
    <x v="0"/>
    <d v="2015-09-16T00:00:00"/>
    <s v="Biguanides|Insulin aspart|Insulin isophane-&gt;Biguanides"/>
  </r>
  <r>
    <s v="krmxnVuNxV2"/>
    <x v="27"/>
    <s v="Asian"/>
    <s v="Biguanides"/>
    <x v="0"/>
    <d v="2016-11-24T00:00:00"/>
    <s v="Biguanides"/>
  </r>
  <r>
    <s v="kQLgMeDSSe6"/>
    <x v="27"/>
    <s v="Other"/>
    <s v="Biguanides"/>
    <x v="0"/>
    <d v="2018-08-10T00:00:00"/>
    <s v="Biguanides-&gt;Biguanides|Insulin aspart|Insulin glargine-&gt;Insulin aspart|Insulin glargine-&gt;Insulin aspart"/>
  </r>
  <r>
    <s v="KPu0Zo/rwJk"/>
    <x v="27"/>
    <s v="Asian"/>
    <s v="Biguanides|Sulfonylureas"/>
    <x v="0"/>
    <d v="2013-01-30T00:00:00"/>
    <s v="Biguanides|Sulfonylureas-&gt;DPP-4 inhibitors|Sulfonylureas-&gt;DPP-4 inhibitors-&gt;Sulfonylureas-&gt;DPP-4 inhibitors|SGLT-2 inhibitors|Sulfonylureas-&gt;DPP-4 inhibitors|SGLT-2 inhibitors-&gt;SGLT-2 inhibitors"/>
  </r>
  <r>
    <s v="Tde0J.acUUw"/>
    <x v="27"/>
    <s v="Other"/>
    <s v="Biguanides"/>
    <x v="0"/>
    <d v="2016-07-05T00:00:00"/>
    <s v="Biguanides-&gt;Insulin isophane"/>
  </r>
  <r>
    <s v="TcPmUbc7f9w"/>
    <x v="27"/>
    <s v="Other"/>
    <s v="Biguanides"/>
    <x v="0"/>
    <d v="2017-06-12T00:00:00"/>
    <s v="Biguanides"/>
  </r>
  <r>
    <s v="tCtY9tTHXOk"/>
    <x v="27"/>
    <s v="Other"/>
    <s v="Biguanides"/>
    <x v="0"/>
    <d v="2023-07-18T00:00:00"/>
    <s v="Biguanides"/>
  </r>
  <r>
    <s v="TkFgkDr8vww"/>
    <x v="27"/>
    <s v="Pacific peoples"/>
    <s v="Biguanides"/>
    <x v="0"/>
    <d v="2018-07-17T00:00:00"/>
    <s v="Biguanides"/>
  </r>
  <r>
    <s v="TJCe3EDmtyM"/>
    <x v="27"/>
    <s v="Asian"/>
    <s v="Biguanides"/>
    <x v="0"/>
    <d v="2025-08-18T00:00:00"/>
    <s v="Biguanides"/>
  </r>
  <r>
    <s v="tm7shhY9TOY"/>
    <x v="27"/>
    <s v="Māori"/>
    <s v="Biguanides"/>
    <x v="0"/>
    <d v="2020-03-27T00:00:00"/>
    <s v="Biguanides-&gt;Biguanides|Insulin aspart|Insulin isophane-&gt;Insulin aspart|Insulin isophane-&gt;Biguanides|DPP-4 inhibitors|SGLT-2 inhibitors"/>
  </r>
  <r>
    <s v="tloXaE08pic"/>
    <x v="27"/>
    <s v="Māori"/>
    <s v="Biguanides"/>
    <x v="0"/>
    <d v="2013-02-01T00:00:00"/>
    <s v="Biguanides"/>
  </r>
  <r>
    <s v="tJ0hSGgK4K."/>
    <x v="27"/>
    <s v="Pacific peoples"/>
    <s v="Biguanides|Insulin isophane"/>
    <x v="0"/>
    <d v="2016-09-22T00:00:00"/>
    <s v="Biguanides|Insulin isophane-&gt;Insulin aspart-&gt;Insulin aspart|Insulin isophane-&gt;Insulin isophane-&gt;Biguanides-&gt;SGLT-2 inhibitors-&gt;Biguanides|SGLT-2 inhibitors"/>
  </r>
  <r>
    <s v="t.A5dbC4Clg"/>
    <x v="27"/>
    <s v="Māori"/>
    <s v="Biguanides"/>
    <x v="0"/>
    <d v="2021-07-12T00:00:00"/>
    <s v="Biguanides"/>
  </r>
  <r>
    <s v="sz3YP/fRy32"/>
    <x v="27"/>
    <s v="Other"/>
    <s v="Insulin aspart|Insulin isophane"/>
    <x v="1"/>
    <d v="2021-11-29T00:00:00"/>
    <s v="Insulin aspart|Insulin isophane-&gt;Biguanides"/>
  </r>
  <r>
    <s v="QbI41khIWuk"/>
    <x v="27"/>
    <s v="Pacific peoples"/>
    <s v="Biguanides"/>
    <x v="0"/>
    <d v="2017-11-14T00:00:00"/>
    <s v="Biguanides"/>
  </r>
  <r>
    <s v="TarzDKtCmB6"/>
    <x v="27"/>
    <s v="Other"/>
    <s v="Insulin aspart|Insulin isophane"/>
    <x v="1"/>
    <d v="2011-03-04T00:00:00"/>
    <s v="Insulin aspart|Insulin isophane-&gt;Insulin glargine-&gt;Insulin aspart|Insulin glargine-&gt;Insulin aspart-&gt;Biguanides-&gt;Biguanides|Insulin aspart"/>
  </r>
  <r>
    <s v="tB7FOzz7Nc2"/>
    <x v="27"/>
    <s v="Asian"/>
    <s v="Biguanides"/>
    <x v="0"/>
    <d v="2015-03-04T00:00:00"/>
    <s v="Biguanides-&gt;Insulin isophane-&gt;Insulin aspart"/>
  </r>
  <r>
    <s v="tbah26Fgnf."/>
    <x v="27"/>
    <s v="Pacific peoples"/>
    <s v="Insulin isophane"/>
    <x v="1"/>
    <d v="2020-11-30T00:00:00"/>
    <s v="Insulin isophane-&gt;Biguanides"/>
  </r>
  <r>
    <s v="TBDMQDQVJQg"/>
    <x v="27"/>
    <s v="Other"/>
    <s v="Biguanides"/>
    <x v="0"/>
    <d v="2023-05-21T00:00:00"/>
    <s v="Biguanides"/>
  </r>
  <r>
    <s v="T51UuJf2i7U"/>
    <x v="27"/>
    <s v="Asian"/>
    <s v="Biguanides"/>
    <x v="0"/>
    <d v="2025-06-23T00:00:00"/>
    <s v="Biguanides"/>
  </r>
  <r>
    <s v="T29KIZ8pB1M"/>
    <x v="27"/>
    <s v="Other"/>
    <s v="Biguanides"/>
    <x v="0"/>
    <d v="2020-07-27T00:00:00"/>
    <s v="Biguanides"/>
  </r>
  <r>
    <s v="GOBJpvlrqbo"/>
    <x v="27"/>
    <s v="Māori"/>
    <s v="Biguanides"/>
    <x v="0"/>
    <d v="2021-09-29T00:00:00"/>
    <s v="Biguanides-&gt;Insulin isophane|Insulin lispro"/>
  </r>
  <r>
    <s v="GohNLNWRUF."/>
    <x v="27"/>
    <s v="Asian"/>
    <s v="Biguanides"/>
    <x v="0"/>
    <d v="2019-10-18T00:00:00"/>
    <s v="Biguanides"/>
  </r>
  <r>
    <s v="GpKsILPvLDs"/>
    <x v="27"/>
    <s v="Asian"/>
    <s v="Biguanides"/>
    <x v="0"/>
    <d v="2014-08-28T00:00:00"/>
    <s v="Biguanides-&gt;Insulin aspart"/>
  </r>
  <r>
    <s v="gPMA355vYGw"/>
    <x v="27"/>
    <s v="Other"/>
    <s v="Biguanides|Insulin glargine"/>
    <x v="0"/>
    <d v="2018-09-10T00:00:00"/>
    <s v="Biguanides|Insulin glargine-&gt;Insulin glulisine-&gt;Insulin glargine|Insulin glulisine-&gt;Insulin glargine-&gt;Biguanides|Insulin isophane-&gt;Insulin glargine|Insulin glulisine|Insulin isophane-&gt;Biguanides|Insulin glargine|Insulin glulisine|Insulin isophane-&gt;Biguanides|Insulin glargine|Insulin glulisine-&gt;Biguanides-&gt;DPP-4 inhibitors|Insulin glargine|Insulin glulisine-&gt;DPP-4 inhibitors"/>
  </r>
  <r>
    <s v="dYfjh88JdTY"/>
    <x v="27"/>
    <s v="Pacific peoples"/>
    <s v="Biguanides"/>
    <x v="0"/>
    <d v="2018-07-24T00:00:00"/>
    <s v="Biguanides-&gt;Biguanides|DPP-4 inhibitors-&gt;DPP-4 inhibitors"/>
  </r>
  <r>
    <s v="tr2sqHp6Dkg"/>
    <x v="27"/>
    <s v="Other"/>
    <s v="Biguanides"/>
    <x v="0"/>
    <d v="2023-02-23T00:00:00"/>
    <s v="Biguanides"/>
  </r>
  <r>
    <s v="tPhlDwvL8QE"/>
    <x v="27"/>
    <s v="Other"/>
    <s v="Biguanides"/>
    <x v="0"/>
    <d v="2023-12-12T00:00:00"/>
    <s v="Biguanides"/>
  </r>
  <r>
    <s v="TPmoUB5LEkk"/>
    <x v="27"/>
    <s v="Pacific peoples"/>
    <s v="Biguanides"/>
    <x v="0"/>
    <d v="2015-11-10T00:00:00"/>
    <s v="Biguanides"/>
  </r>
  <r>
    <s v="TpEwgNIvWA6"/>
    <x v="27"/>
    <s v="Other"/>
    <s v="Biguanides"/>
    <x v="0"/>
    <d v="2019-09-16T00:00:00"/>
    <s v="Biguanides-&gt;Biguanides|SGLT-2 inhibitors-&gt;DPP-4 inhibitors"/>
  </r>
  <r>
    <s v="tnB1VCuBS9A"/>
    <x v="27"/>
    <s v="Māori"/>
    <s v="Biguanides"/>
    <x v="0"/>
    <d v="2015-06-11T00:00:00"/>
    <s v="Biguanides"/>
  </r>
  <r>
    <s v="gVd7B./hJus"/>
    <x v="27"/>
    <s v="Other"/>
    <s v="Biguanides|Insulin isophane"/>
    <x v="0"/>
    <d v="2021-07-13T00:00:00"/>
    <s v="Biguanides|Insulin isophane-&gt;Insulin isophane-&gt;Insulin aspart|Insulin isophane-&gt;Insulin aspart"/>
  </r>
  <r>
    <s v="H/fMKFMqrJM"/>
    <x v="27"/>
    <s v="Other"/>
    <s v="Biguanides"/>
    <x v="0"/>
    <d v="2021-12-15T00:00:00"/>
    <s v="Biguanides"/>
  </r>
  <r>
    <s v="Gy/MGVQlQMc"/>
    <x v="27"/>
    <s v="Pacific peoples"/>
    <s v="Biguanides"/>
    <x v="0"/>
    <d v="2019-04-09T00:00:00"/>
    <s v="Biguanides"/>
  </r>
  <r>
    <s v="Uwr.cl.ACZc"/>
    <x v="27"/>
    <s v="Other"/>
    <s v="Biguanides"/>
    <x v="0"/>
    <d v="2014-01-29T00:00:00"/>
    <s v="Biguanides"/>
  </r>
  <r>
    <s v="UTuI/TXEqi."/>
    <x v="27"/>
    <s v="Other"/>
    <s v="Biguanides"/>
    <x v="0"/>
    <d v="2024-05-07T00:00:00"/>
    <s v="Biguanides"/>
  </r>
  <r>
    <s v="uTfq9X6Qmd6"/>
    <x v="27"/>
    <s v="Māori"/>
    <s v="Biguanides"/>
    <x v="0"/>
    <d v="2012-05-10T00:00:00"/>
    <s v="Biguanides"/>
  </r>
  <r>
    <s v="Uzkbzm7PnPU"/>
    <x v="27"/>
    <s v="Māori"/>
    <s v="DPP-4 inhibitors"/>
    <x v="0"/>
    <d v="2023-04-12T00:00:00"/>
    <s v="DPP-4 inhibitors"/>
  </r>
  <r>
    <s v="v3qNCaH6Gzw"/>
    <x v="27"/>
    <s v="Pacific peoples"/>
    <s v="Biguanides"/>
    <x v="0"/>
    <d v="2025-09-06T00:00:00"/>
    <s v="Biguanides"/>
  </r>
  <r>
    <s v="v4acOZdSyio"/>
    <x v="27"/>
    <s v="Other"/>
    <s v="Biguanides"/>
    <x v="0"/>
    <d v="2020-05-04T00:00:00"/>
    <s v="Biguanides-&gt;Biguanides|Insulin isophane|Insulin lispro-&gt;Insulin isophane|Insulin lispro"/>
  </r>
  <r>
    <s v="v0dgFRQepcU"/>
    <x v="27"/>
    <s v="Pacific peoples"/>
    <s v="Biguanides"/>
    <x v="0"/>
    <d v="2019-04-24T00:00:00"/>
    <s v="Biguanides"/>
  </r>
  <r>
    <s v="V1Bn7iEuQ6M"/>
    <x v="27"/>
    <s v="Māori"/>
    <s v="Insulin aspart"/>
    <x v="1"/>
    <d v="2017-06-12T00:00:00"/>
    <s v="Insulin aspart-&gt;Biguanides-&gt;Insulin glargine-&gt;Sulfonylureas"/>
  </r>
  <r>
    <s v="UoemOKMOCnE"/>
    <x v="27"/>
    <s v="Asian"/>
    <s v="Biguanides"/>
    <x v="0"/>
    <d v="2017-10-25T00:00:00"/>
    <s v="Biguanides"/>
  </r>
  <r>
    <s v="UMC7XC.MBH."/>
    <x v="27"/>
    <s v="Māori"/>
    <s v="Biguanides"/>
    <x v="0"/>
    <d v="2014-05-27T00:00:00"/>
    <s v="Biguanides"/>
  </r>
  <r>
    <s v="UL4k6delC.U"/>
    <x v="27"/>
    <s v="Other"/>
    <s v="Biguanides"/>
    <x v="0"/>
    <d v="2020-08-19T00:00:00"/>
    <s v="Biguanides"/>
  </r>
  <r>
    <s v="xVlRITq1bBA"/>
    <x v="27"/>
    <s v="Other"/>
    <s v="Biguanides"/>
    <x v="0"/>
    <d v="2025-07-21T00:00:00"/>
    <s v="Biguanides"/>
  </r>
  <r>
    <s v="XVlRWotsUeY"/>
    <x v="27"/>
    <s v="Other"/>
    <s v="Biguanides"/>
    <x v="0"/>
    <d v="2018-11-22T00:00:00"/>
    <s v="Biguanides-&gt;Biguanides|Insulin isophane-&gt;Insulin aspart-&gt;Insulin aspart|Insulin isophane"/>
  </r>
  <r>
    <s v="V6/jtSm5M2Q"/>
    <x v="27"/>
    <s v="Other"/>
    <s v="Biguanides"/>
    <x v="0"/>
    <d v="2014-09-05T00:00:00"/>
    <s v="Biguanides-&gt;Insulin glargine-&gt;DPP-4 inhibitors-&gt;Biguanides|DPP-4 inhibitors|Insulin glargine-&gt;Biguanides|DPP-4 inhibitors-&gt;DPP-4 inhibitors|Insulin glargine-&gt;Biguanides|Insulin glargine-&gt;DPP-4 inhibitors|Insulin glargine|SGLT-2 inhibitors-&gt;SGLT-2 inhibitors-&gt;Insulin glargine|SGLT-2 inhibitors-&gt;DPP-4 inhibitors|SGLT-2 inhibitors"/>
  </r>
  <r>
    <s v="V6DDFG/yOQA"/>
    <x v="27"/>
    <s v="Asian"/>
    <s v="Biguanides"/>
    <x v="0"/>
    <d v="2013-11-08T00:00:00"/>
    <s v="Biguanides-&gt;Insulin isophane"/>
  </r>
  <r>
    <s v="VaCts5RdcT2"/>
    <x v="27"/>
    <s v="Other"/>
    <s v="Biguanides"/>
    <x v="0"/>
    <d v="2015-03-20T00:00:00"/>
    <s v="Biguanides"/>
  </r>
  <r>
    <s v="vAuuZ.xGf0Y"/>
    <x v="27"/>
    <s v="Pacific peoples"/>
    <s v="Insulin aspart|Insulin glargine"/>
    <x v="1"/>
    <d v="2015-11-28T00:00:00"/>
    <s v="Insulin aspart|Insulin glargine-&gt;Biguanides-&gt;DPP-4 inhibitors-&gt;Biguanides|DPP-4 inhibitors-&gt;DPP-4 inhibitors|Sulfonylureas-&gt;SGLT-2 inhibitors-&gt;DPP-4 inhibitors|SGLT-2 inhibitors"/>
  </r>
  <r>
    <s v="y9QwJGZcP2g"/>
    <x v="27"/>
    <s v="Other"/>
    <s v="Biguanides"/>
    <x v="0"/>
    <d v="2023-05-05T00:00:00"/>
    <s v="Biguanides"/>
  </r>
  <r>
    <s v="yCseM3EHkgU"/>
    <x v="27"/>
    <s v="Māori"/>
    <s v="Biguanides"/>
    <x v="0"/>
    <d v="2018-10-31T00:00:00"/>
    <s v="Biguanides"/>
  </r>
  <r>
    <s v="Ye3vWZn9ElQ"/>
    <x v="27"/>
    <s v="Pacific peoples"/>
    <s v="Biguanides"/>
    <x v="0"/>
    <d v="2013-05-10T00:00:00"/>
    <s v="Biguanides-&gt;Biguanides|Sulfonylureas-&gt;DPP-4 inhibitors|Sulfonylureas-&gt;DPP-4 inhibitors|SGLT-2 inhibitors|Sulfonylureas-&gt;DPP-4 inhibitors-&gt;DPP-4 inhibitors|SGLT-2 inhibitors-&gt;Biguanides|DPP-4 inhibitors-&gt;SGLT-2 inhibitors"/>
  </r>
  <r>
    <s v="ye73a9tKQvg"/>
    <x v="27"/>
    <s v="Asian"/>
    <s v="Biguanides"/>
    <x v="0"/>
    <d v="2011-06-13T00:00:00"/>
    <s v="Biguanides"/>
  </r>
  <r>
    <s v="xZKiSL3iOrg"/>
    <x v="27"/>
    <s v="Pacific peoples"/>
    <s v="Biguanides"/>
    <x v="0"/>
    <d v="2017-10-06T00:00:00"/>
    <s v="Biguanides-&gt;Insulin isophane"/>
  </r>
  <r>
    <s v="NSFegduWXC."/>
    <x v="27"/>
    <s v="Other"/>
    <s v="Biguanides"/>
    <x v="0"/>
    <d v="2025-07-25T00:00:00"/>
    <s v="Biguanides"/>
  </r>
  <r>
    <s v="NrFevLR2yfY"/>
    <x v="27"/>
    <s v="Asian"/>
    <s v="Biguanides"/>
    <x v="0"/>
    <d v="2019-12-16T00:00:00"/>
    <s v="Biguanides-&gt;Biguanides|Insulin isophane"/>
  </r>
  <r>
    <s v="NQeWqukAMNg"/>
    <x v="27"/>
    <s v="Māori"/>
    <s v="Biguanides"/>
    <x v="0"/>
    <d v="2025-07-04T00:00:00"/>
    <s v="Biguanides"/>
  </r>
  <r>
    <s v="nq9uyB9rqy2"/>
    <x v="27"/>
    <s v="Asian"/>
    <s v="Biguanides"/>
    <x v="0"/>
    <d v="2021-06-08T00:00:00"/>
    <s v="Biguanides"/>
  </r>
  <r>
    <s v="nO9Is4ndx8k"/>
    <x v="27"/>
    <s v="Asian"/>
    <s v="Biguanides"/>
    <x v="0"/>
    <d v="2023-02-21T00:00:00"/>
    <s v="Biguanides"/>
  </r>
  <r>
    <s v="nnVwIc3uVZ."/>
    <x v="27"/>
    <s v="Other"/>
    <s v="Biguanides"/>
    <x v="0"/>
    <d v="2012-05-03T00:00:00"/>
    <s v="Biguanides"/>
  </r>
  <r>
    <s v="nIWUBEysxYE"/>
    <x v="27"/>
    <s v="Other"/>
    <s v="Biguanides"/>
    <x v="0"/>
    <d v="2011-05-20T00:00:00"/>
    <s v="Biguanides"/>
  </r>
  <r>
    <s v="NK7ELZ7UN/U"/>
    <x v="27"/>
    <s v="Māori"/>
    <s v="Biguanides"/>
    <x v="0"/>
    <d v="2018-03-29T00:00:00"/>
    <s v="Biguanides-&gt;Insulin glargine-&gt;Biguanides|Insulin glargine-&gt;DPP-4 inhibitors|Insulin aspart-&gt;DPP-4 inhibitors-&gt;Biguanides|DPP-4 inhibitors|Insulin aspart-&gt;Biguanides|DPP-4 inhibitors-&gt;Insulin aspart-&gt;Biguanides|GLP-1 agonists-&gt;Biguanides|Insulin aspart-&gt;Biguanides|GLP-1 agonists|Insulin aspart-&gt;GLP-1 agonists-&gt;GLP-1 agonists|Insulin aspart"/>
  </r>
  <r>
    <s v="QRMScbA7cwk"/>
    <x v="27"/>
    <s v="Asian"/>
    <s v="Biguanides"/>
    <x v="0"/>
    <d v="2014-12-22T00:00:00"/>
    <s v="Biguanides-&gt;Insulin isophane-&gt;Biguanides|Insulin isophane"/>
  </r>
  <r>
    <s v="qRnAzfzWy/k"/>
    <x v="27"/>
    <s v="Asian"/>
    <s v="Biguanides"/>
    <x v="0"/>
    <d v="2022-03-31T00:00:00"/>
    <s v="Biguanides"/>
  </r>
  <r>
    <s v="NugABIUWmu6"/>
    <x v="27"/>
    <s v="Other"/>
    <s v="Biguanides"/>
    <x v="0"/>
    <d v="2023-03-08T00:00:00"/>
    <s v="Biguanides"/>
  </r>
  <r>
    <s v="NTTkVXBfSCc"/>
    <x v="27"/>
    <s v="Asian"/>
    <s v="Biguanides"/>
    <x v="0"/>
    <d v="2021-11-25T00:00:00"/>
    <s v="Biguanides-&gt;SGLT-2 inhibitors-&gt;Biguanides|DPP-4 inhibitors-&gt;Biguanides|DPP-4 inhibitors|SGLT-2 inhibitors-&gt;DPP-4 inhibitors-&gt;Biguanides|SGLT-2 inhibitors"/>
  </r>
  <r>
    <s v="QXIDtgRkwMg"/>
    <x v="27"/>
    <s v="Asian"/>
    <s v="Biguanides"/>
    <x v="0"/>
    <d v="2019-04-04T00:00:00"/>
    <s v="Biguanides-&gt;Insulin isophane-&gt;Insulin aspart"/>
  </r>
  <r>
    <s v="qy/F8.EBLXE"/>
    <x v="27"/>
    <s v="Māori"/>
    <s v="Biguanides"/>
    <x v="0"/>
    <d v="2017-03-03T00:00:00"/>
    <s v="Biguanides-&gt;Sulfonylureas-&gt;Biguanides|Sulfonylureas-&gt;DPP-4 inhibitors-&gt;Biguanides|DPP-4 inhibitors-&gt;SGLT-2 inhibitors-&gt;DPP-4 inhibitors|SGLT-2 inhibitors"/>
  </r>
  <r>
    <s v="qy2QVWkLqhI"/>
    <x v="27"/>
    <s v="Asian"/>
    <s v="DPP-4 inhibitors|SGLT-2 inhibitors|Sulfonylureas"/>
    <x v="0"/>
    <d v="2025-12-17T00:00:00"/>
    <s v="DPP-4 inhibitors|SGLT-2 inhibitors|Sulfonylureas"/>
  </r>
  <r>
    <s v="Qy4q3cllc76"/>
    <x v="27"/>
    <s v="Asian"/>
    <s v="Biguanides"/>
    <x v="0"/>
    <d v="2018-07-22T00:00:00"/>
    <s v="Biguanides-&gt;Biguanides|Sulfonylureas-&gt;DPP-4 inhibitors|Sulfonylureas"/>
  </r>
  <r>
    <s v="QTwF1eJIMjs"/>
    <x v="27"/>
    <s v="Asian"/>
    <s v="Biguanides"/>
    <x v="0"/>
    <d v="2023-09-22T00:00:00"/>
    <s v="Biguanides"/>
  </r>
  <r>
    <s v="QUUmMxy6Jn2"/>
    <x v="27"/>
    <s v="Māori"/>
    <s v="Biguanides"/>
    <x v="0"/>
    <d v="2023-11-16T00:00:00"/>
    <s v="Biguanides"/>
  </r>
  <r>
    <s v="quVXw37ozbo"/>
    <x v="27"/>
    <s v="Māori"/>
    <s v="Biguanides"/>
    <x v="0"/>
    <d v="2022-11-25T00:00:00"/>
    <s v="Biguanides"/>
  </r>
  <r>
    <s v="QrBuFK//yyk"/>
    <x v="27"/>
    <s v="Māori"/>
    <s v="Biguanides"/>
    <x v="0"/>
    <d v="2022-09-22T00:00:00"/>
    <s v="Biguanides"/>
  </r>
  <r>
    <s v="rFg3f2eYCG2"/>
    <x v="27"/>
    <s v="Other"/>
    <s v="Biguanides"/>
    <x v="0"/>
    <d v="2023-09-19T00:00:00"/>
    <s v="Biguanides"/>
  </r>
  <r>
    <s v="rh7SRYnPqrw"/>
    <x v="27"/>
    <s v="Asian"/>
    <s v="Biguanides"/>
    <x v="0"/>
    <d v="2023-01-31T00:00:00"/>
    <s v="Biguanides"/>
  </r>
  <r>
    <s v="RIAXueDAvBQ"/>
    <x v="27"/>
    <s v="Other"/>
    <s v="Biguanides"/>
    <x v="0"/>
    <d v="2019-04-11T00:00:00"/>
    <s v="Biguanides"/>
  </r>
  <r>
    <s v="RId26anjvBs"/>
    <x v="27"/>
    <s v="Māori"/>
    <s v="Biguanides"/>
    <x v="0"/>
    <d v="2023-08-30T00:00:00"/>
    <s v="Biguanides"/>
  </r>
  <r>
    <s v="uGC1lgnSD7k"/>
    <x v="27"/>
    <s v="Asian"/>
    <s v="Biguanides"/>
    <x v="0"/>
    <d v="2022-06-08T00:00:00"/>
    <s v="Biguanides-&gt;Insulin aspart|Insulin glargine-&gt;Insulin glargine"/>
  </r>
  <r>
    <s v="uGeD1MA59dw"/>
    <x v="27"/>
    <s v="Pacific peoples"/>
    <s v="Biguanides"/>
    <x v="0"/>
    <d v="2018-10-15T00:00:00"/>
    <s v="Biguanides-&gt;DPP-4 inhibitors-&gt;Insulin isophane-&gt;Insulin aspart|Insulin isophane-&gt;Biguanides|Insulin aspart|Insulin isophane"/>
  </r>
  <r>
    <s v="uh/V4fb8Ans"/>
    <x v="27"/>
    <s v="Asian"/>
    <s v="DPP-4 inhibitors"/>
    <x v="0"/>
    <d v="2021-11-23T00:00:00"/>
    <s v="DPP-4 inhibitors-&gt;Biguanides-&gt;Biguanides|SGLT-2 inhibitors-&gt;SGLT-2 inhibitors"/>
  </r>
  <r>
    <s v="r75oTtZNNhQ"/>
    <x v="27"/>
    <s v="Māori"/>
    <s v="Biguanides"/>
    <x v="0"/>
    <d v="2025-07-08T00:00:00"/>
    <s v="Biguanides-&gt;Insulin isophane"/>
  </r>
  <r>
    <s v="R76u5/b2ah2"/>
    <x v="27"/>
    <s v="Māori"/>
    <s v="Insulin aspart|Insulin isophane"/>
    <x v="1"/>
    <d v="2025-03-20T00:00:00"/>
    <s v="Insulin aspart|Insulin isophane-&gt;Biguanides"/>
  </r>
  <r>
    <s v="r4pG2YpD4S."/>
    <x v="27"/>
    <s v="Asian"/>
    <s v="Biguanides|Insulin isophane"/>
    <x v="0"/>
    <d v="2019-10-29T00:00:00"/>
    <s v="Biguanides|Insulin isophane-&gt;Insulin isophane-&gt;Insulin aspart-&gt;Insulin aspart|Insulin isophane-&gt;Insulin glargine-&gt;Insulin aspart|Insulin glargine"/>
  </r>
  <r>
    <s v="R1AnFDotmTU"/>
    <x v="27"/>
    <s v="Asian"/>
    <s v="Biguanides"/>
    <x v="0"/>
    <d v="2023-06-26T00:00:00"/>
    <s v="Biguanides"/>
  </r>
  <r>
    <s v="r1Fi8RKlsNM"/>
    <x v="27"/>
    <s v="Māori"/>
    <s v="Insulin aspart|Insulin isophane"/>
    <x v="1"/>
    <d v="2016-06-16T00:00:00"/>
    <s v="Insulin aspart|Insulin isophane-&gt;Biguanides"/>
  </r>
  <r>
    <s v="r2sgWvMcYCo"/>
    <x v="27"/>
    <s v="Māori"/>
    <s v="Biguanides"/>
    <x v="0"/>
    <d v="2025-11-11T00:00:00"/>
    <s v="Biguanides"/>
  </r>
  <r>
    <s v="r2i6V5DgStA"/>
    <x v="27"/>
    <s v="Asian"/>
    <s v="Biguanides"/>
    <x v="0"/>
    <d v="2014-10-01T00:00:00"/>
    <s v="Biguanides-&gt;Insulin aspart|Insulin isophane-&gt;Insulin isophane|Insulin lispro-&gt;Insulin lispro"/>
  </r>
  <r>
    <s v="qYdhr1g9Wv6"/>
    <x v="27"/>
    <s v="Other"/>
    <s v="Biguanides"/>
    <x v="0"/>
    <d v="2022-10-03T00:00:00"/>
    <s v="Biguanides"/>
  </r>
  <r>
    <s v="qyxt04YGxA6"/>
    <x v="27"/>
    <s v="Pacific peoples"/>
    <s v="Biguanides"/>
    <x v="0"/>
    <d v="2011-09-02T00:00:00"/>
    <s v="Biguanides"/>
  </r>
  <r>
    <s v="1r2fGxviWG2"/>
    <x v="27"/>
    <s v="Other"/>
    <s v="Biguanides"/>
    <x v="0"/>
    <d v="2012-01-12T00:00:00"/>
    <s v="Biguanides-&gt;Insulin aspart-&gt;Insulin isophane-&gt;DPP-4 inhibitors-&gt;Sulfonylureas-&gt;Insulin glargine-&gt;DPP-4 inhibitors|Insulin glargine"/>
  </r>
  <r>
    <s v="1tAyW36xdnc"/>
    <x v="27"/>
    <s v="Asian"/>
    <s v="Biguanides"/>
    <x v="0"/>
    <d v="2018-10-06T00:00:00"/>
    <s v="Biguanides"/>
  </r>
  <r>
    <s v="1ThEHPUdB7M"/>
    <x v="27"/>
    <s v="Other"/>
    <s v="Biguanides"/>
    <x v="0"/>
    <d v="2025-03-28T00:00:00"/>
    <s v="Biguanides"/>
  </r>
  <r>
    <s v="1jESpbaThNY"/>
    <x v="27"/>
    <s v="Other"/>
    <s v="Biguanides"/>
    <x v="0"/>
    <d v="2023-05-13T00:00:00"/>
    <s v="Biguanides"/>
  </r>
  <r>
    <s v="1h71UJJWMso"/>
    <x v="27"/>
    <s v="Other"/>
    <s v="Biguanides"/>
    <x v="0"/>
    <d v="2011-08-04T00:00:00"/>
    <s v="Biguanides"/>
  </r>
  <r>
    <s v="1UJJrokfhpM"/>
    <x v="27"/>
    <s v="Asian"/>
    <s v="Biguanides"/>
    <x v="0"/>
    <d v="2025-05-29T00:00:00"/>
    <s v="Biguanides"/>
  </r>
  <r>
    <s v="bLoo5/By.Tc"/>
    <x v="27"/>
    <s v="Māori"/>
    <s v="Biguanides"/>
    <x v="0"/>
    <d v="2019-03-27T00:00:00"/>
    <s v="Biguanides"/>
  </r>
  <r>
    <s v="BkRyYRBGE76"/>
    <x v="27"/>
    <s v="Other"/>
    <s v="Biguanides|Insulin isophane"/>
    <x v="0"/>
    <d v="2021-04-13T00:00:00"/>
    <s v="Biguanides|Insulin isophane-&gt;Insulin isophane"/>
  </r>
  <r>
    <s v="bkZv62BdZp6"/>
    <x v="27"/>
    <s v="Other"/>
    <s v="Biguanides"/>
    <x v="0"/>
    <d v="2021-06-14T00:00:00"/>
    <s v="Biguanides"/>
  </r>
  <r>
    <s v="BjvvkcnoQiY"/>
    <x v="27"/>
    <s v="Asian"/>
    <s v="Biguanides"/>
    <x v="0"/>
    <d v="2019-02-07T00:00:00"/>
    <s v="Biguanides"/>
  </r>
  <r>
    <s v="Bk4GmC4LSZM"/>
    <x v="27"/>
    <s v="Asian"/>
    <s v="Biguanides"/>
    <x v="0"/>
    <d v="2023-04-12T00:00:00"/>
    <s v="Biguanides"/>
  </r>
  <r>
    <s v="BIxBWwJdyjY"/>
    <x v="27"/>
    <s v="Pacific peoples"/>
    <s v="Biguanides|Insulin isophane"/>
    <x v="0"/>
    <d v="2012-01-10T00:00:00"/>
    <s v="Biguanides|Insulin isophane-&gt;Insulin isophane"/>
  </r>
  <r>
    <s v="0qoYSEM1wD."/>
    <x v="27"/>
    <s v="Asian"/>
    <s v="Biguanides"/>
    <x v="0"/>
    <d v="2022-02-03T00:00:00"/>
    <s v="Biguanides"/>
  </r>
  <r>
    <s v="0TOLCigEDcQ"/>
    <x v="27"/>
    <s v="Asian"/>
    <s v="Insulin aspart|Insulin isophane"/>
    <x v="1"/>
    <d v="2014-04-10T00:00:00"/>
    <s v="Insulin aspart|Insulin isophane-&gt;Biguanides-&gt;Insulin isophane-&gt;Insulin aspart"/>
  </r>
  <r>
    <s v="1CiLCOpiCMM"/>
    <x v="27"/>
    <s v="Other"/>
    <s v="Biguanides"/>
    <x v="0"/>
    <d v="2021-03-19T00:00:00"/>
    <s v="Biguanides"/>
  </r>
  <r>
    <s v="14ar6kRJ2DM"/>
    <x v="27"/>
    <s v="Asian"/>
    <s v="Biguanides|Insulin isophane"/>
    <x v="0"/>
    <d v="2018-04-10T00:00:00"/>
    <s v="Biguanides|Insulin isophane-&gt;Insulin isophane-&gt;Biguanides-&gt;Insulin aspart-&gt;Insulin aspart|Insulin isophane-&gt;Biguanides|Insulin aspart|Insulin glargine-&gt;Insulin aspart|Insulin glargine"/>
  </r>
  <r>
    <s v="0nePJW2fHLU"/>
    <x v="27"/>
    <s v="Other"/>
    <s v="Insulin isophane"/>
    <x v="1"/>
    <d v="2012-07-11T00:00:00"/>
    <s v="Insulin isophane-&gt;Insulin aspart-&gt;Insulin aspart|Insulin glargine-&gt;Biguanides"/>
  </r>
  <r>
    <s v="0eWQXA2Go.A"/>
    <x v="27"/>
    <s v="Māori"/>
    <s v="Biguanides"/>
    <x v="0"/>
    <d v="2020-09-03T00:00:00"/>
    <s v="Biguanides-&gt;Insulin glargine"/>
  </r>
  <r>
    <s v="0hHufh/psEw"/>
    <x v="27"/>
    <s v="Pacific peoples"/>
    <s v="Biguanides"/>
    <x v="0"/>
    <d v="2014-10-06T00:00:00"/>
    <s v="Biguanides-&gt;Biguanides|Insulin isophane-&gt;Biguanides|Sulfonylureas"/>
  </r>
  <r>
    <s v="0iuNR9OiDLg"/>
    <x v="27"/>
    <s v="Asian"/>
    <s v="Biguanides"/>
    <x v="0"/>
    <d v="2023-08-15T00:00:00"/>
    <s v="Biguanides-&gt;SGLT-2 inhibitors"/>
  </r>
  <r>
    <s v="0jqlnhy7Z5o"/>
    <x v="27"/>
    <s v="Asian"/>
    <s v="Insulin aspart|Insulin glargine"/>
    <x v="1"/>
    <d v="2020-06-13T00:00:00"/>
    <s v="Insulin aspart|Insulin glargine-&gt;Biguanides-&gt;DPP-4 inhibitors-&gt;Biguanides|DPP-4 inhibitors-&gt;DPP-4 inhibitors|Insulin glargine"/>
  </r>
  <r>
    <s v="0Jy6Q2cfFJo"/>
    <x v="27"/>
    <s v="Other"/>
    <s v="Biguanides"/>
    <x v="0"/>
    <d v="2015-07-01T00:00:00"/>
    <s v="Biguanides-&gt;Biguanides|DPP-4 inhibitors-&gt;DPP-4 inhibitors-&gt;DPP-4 inhibitors|SGLT-2 inhibitors-&gt;Biguanides|GLP-1 agonists-&gt;GLP-1 agonists-&gt;SGLT-2 inhibitors"/>
  </r>
  <r>
    <s v="0JJYkYw5IU2"/>
    <x v="27"/>
    <s v="Māori"/>
    <s v="Biguanides"/>
    <x v="0"/>
    <d v="2022-06-29T00:00:00"/>
    <s v="Biguanides-&gt;DPP-4 inhibitors"/>
  </r>
  <r>
    <s v="08CyobM7/16"/>
    <x v="27"/>
    <s v="Asian"/>
    <s v="Biguanides"/>
    <x v="0"/>
    <d v="2017-10-20T00:00:00"/>
    <s v="Biguanides-&gt;Insulin isophane|Insulin lispro-&gt;Insulin isophane-&gt;Insulin aspart|Insulin isophane-&gt;Insulin glargine"/>
  </r>
  <r>
    <s v="06PB.rzSXeA"/>
    <x v="27"/>
    <s v="Māori"/>
    <s v="Biguanides"/>
    <x v="0"/>
    <d v="2024-02-29T00:00:00"/>
    <s v="Biguanides"/>
  </r>
  <r>
    <s v="0eCmwoH3z5M"/>
    <x v="27"/>
    <s v="Other"/>
    <s v="Insulin aspart|Insulin glargine"/>
    <x v="1"/>
    <d v="2014-04-16T00:00:00"/>
    <s v="Insulin aspart|Insulin glargine-&gt;Biguanides|Insulin glargine|Insulin glulisine-&gt;Biguanides|Insulin glargine-&gt;Insulin glulisine-&gt;Insulin glargine-&gt;Insulin glargine|Insulin glulisine-&gt;Biguanides-&gt;Biguanides|Insulin glulisine|Insulin isophane-&gt;Insulin isophane-&gt;Insulin glulisine|Insulin isophane"/>
  </r>
  <r>
    <s v="0cLJfpvL0tM"/>
    <x v="27"/>
    <s v="Māori"/>
    <s v="Biguanides"/>
    <x v="0"/>
    <d v="2012-12-12T00:00:00"/>
    <s v="Biguanides"/>
  </r>
  <r>
    <s v="yQ7/d1fr5Is"/>
    <x v="27"/>
    <s v="Asian"/>
    <s v="Biguanides"/>
    <x v="0"/>
    <d v="2020-05-20T00:00:00"/>
    <s v="Biguanides"/>
  </r>
  <r>
    <s v="0/9xV3cG2d2"/>
    <x v="27"/>
    <s v="Other"/>
    <s v="Biguanides"/>
    <x v="0"/>
    <d v="2023-08-31T00:00:00"/>
    <s v="Biguanides"/>
  </r>
  <r>
    <s v="01IEC6w/QCU"/>
    <x v="27"/>
    <s v="Other"/>
    <s v="Biguanides"/>
    <x v="0"/>
    <d v="2019-12-06T00:00:00"/>
    <s v="Biguanides"/>
  </r>
  <r>
    <s v="04SZLFxVcbQ"/>
    <x v="27"/>
    <s v="Other"/>
    <s v="Biguanides"/>
    <x v="0"/>
    <d v="2016-10-13T00:00:00"/>
    <s v="Biguanides"/>
  </r>
  <r>
    <s v="yFe.MhkwMRY"/>
    <x v="27"/>
    <s v="Pacific peoples"/>
    <s v="Biguanides"/>
    <x v="0"/>
    <d v="2020-12-16T00:00:00"/>
    <s v="Biguanides"/>
  </r>
  <r>
    <s v="YHw/osH6CZ2"/>
    <x v="27"/>
    <s v="Other"/>
    <s v="Biguanides"/>
    <x v="0"/>
    <d v="2014-01-06T00:00:00"/>
    <s v="Biguanides"/>
  </r>
  <r>
    <s v="YJGOZZaMH36"/>
    <x v="27"/>
    <s v="Pacific peoples"/>
    <s v="Biguanides"/>
    <x v="0"/>
    <d v="2016-02-25T00:00:00"/>
    <s v="Biguanides-&gt;Sulfonylureas-&gt;Biguanides|Sulfonylureas-&gt;DPP-4 inhibitors-&gt;Biguanides|DPP-4 inhibitors|Sulfonylureas-&gt;SGLT-2 inhibitors-&gt;DPP-4 inhibitors|SGLT-2 inhibitors-&gt;DPP-4 inhibitors|SGLT-2 inhibitors|Sulfonylureas-&gt;Biguanides|DPP-4 inhibitors|SGLT-2 inhibitors"/>
  </r>
  <r>
    <s v="yj09g1pbisU"/>
    <x v="27"/>
    <s v="Māori"/>
    <s v="Biguanides"/>
    <x v="0"/>
    <d v="2024-09-17T00:00:00"/>
    <s v="Biguanides"/>
  </r>
  <r>
    <s v="yO42ULiF39."/>
    <x v="27"/>
    <s v="Other"/>
    <s v="Insulin glargine"/>
    <x v="1"/>
    <d v="2018-07-24T00:00:00"/>
    <s v="Insulin glargine-&gt;Insulin aspart-&gt;Insulin aspart|Insulin glargine-&gt;Insulin aspart|Insulin isophane-&gt;Sulfonylureas"/>
  </r>
  <r>
    <s v="yNc3SoPd56g"/>
    <x v="27"/>
    <s v="Māori"/>
    <s v="Biguanides"/>
    <x v="0"/>
    <d v="2015-01-13T00:00:00"/>
    <s v="Biguanides-&gt;DPP-4 inhibitors-&gt;Biguanides|DPP-4 inhibitors-&gt;DPP-4 inhibitors|SGLT-2 inhibitors"/>
  </r>
  <r>
    <s v="ynfa1UQk8zk"/>
    <x v="27"/>
    <s v="Other"/>
    <s v="Biguanides"/>
    <x v="0"/>
    <d v="2017-02-20T00:00:00"/>
    <s v="Biguanides-&gt;Insulin aspart"/>
  </r>
  <r>
    <s v="YpclpLCUFmg"/>
    <x v="27"/>
    <s v="Asian"/>
    <s v="Biguanides"/>
    <x v="0"/>
    <d v="2013-01-17T00:00:00"/>
    <s v="Biguanides"/>
  </r>
  <r>
    <s v="YL4lPvXT/j6"/>
    <x v="27"/>
    <s v="Māori"/>
    <s v="Biguanides"/>
    <x v="0"/>
    <d v="2017-09-06T00:00:00"/>
    <s v="Biguanides-&gt;DPP-4 inhibitors-&gt;Biguanides|GLP-1 agonists-&gt;GLP-1 agonists"/>
  </r>
  <r>
    <s v="BRESHfGllPo"/>
    <x v="27"/>
    <s v="Other"/>
    <s v="Insulin glargine"/>
    <x v="1"/>
    <d v="2022-07-19T00:00:00"/>
    <s v="Insulin glargine-&gt;Biguanides"/>
  </r>
  <r>
    <s v="BRSZw5KEusw"/>
    <x v="27"/>
    <s v="Asian"/>
    <s v="Biguanides"/>
    <x v="0"/>
    <d v="2024-11-05T00:00:00"/>
    <s v="Biguanides"/>
  </r>
  <r>
    <s v="bOgVJaLQeEk"/>
    <x v="27"/>
    <s v="Asian"/>
    <s v="Biguanides"/>
    <x v="0"/>
    <d v="2019-09-18T00:00:00"/>
    <s v="Biguanides"/>
  </r>
  <r>
    <s v="BWCO21KVP2k"/>
    <x v="27"/>
    <s v="Māori"/>
    <s v="Biguanides"/>
    <x v="0"/>
    <d v="2024-09-05T00:00:00"/>
    <s v="Biguanides"/>
  </r>
  <r>
    <s v="BvCS.CZ7OAc"/>
    <x v="27"/>
    <s v="Other"/>
    <s v="Biguanides"/>
    <x v="0"/>
    <d v="2020-10-23T00:00:00"/>
    <s v="Biguanides"/>
  </r>
  <r>
    <s v="BuLAN3x9PVc"/>
    <x v="27"/>
    <s v="Pacific peoples"/>
    <s v="Biguanides"/>
    <x v="0"/>
    <d v="2012-04-26T00:00:00"/>
    <s v="Biguanides"/>
  </r>
  <r>
    <s v="Btb9gsvZ/L."/>
    <x v="27"/>
    <s v="Other"/>
    <s v="Biguanides"/>
    <x v="0"/>
    <d v="2023-10-03T00:00:00"/>
    <s v="Biguanides"/>
  </r>
  <r>
    <s v="bTcxZ2WaouU"/>
    <x v="27"/>
    <s v="Other"/>
    <s v="Biguanides"/>
    <x v="0"/>
    <d v="2013-01-08T00:00:00"/>
    <s v="Biguanides-&gt;Insulin aspart|Insulin glargine-&gt;Insulin glargine-&gt;Insulin aspart"/>
  </r>
  <r>
    <s v="c84jLnhPBS2"/>
    <x v="27"/>
    <s v="Māori"/>
    <s v="Biguanides"/>
    <x v="0"/>
    <d v="2019-10-17T00:00:00"/>
    <s v="Biguanides-&gt;Insulin glargine-&gt;DPP-4 inhibitors-&gt;SGLT-2 inhibitors-&gt;GLP-1 agonists"/>
  </r>
  <r>
    <s v="c6TS9CDMEyc"/>
    <x v="27"/>
    <s v="Māori"/>
    <s v="Biguanides"/>
    <x v="0"/>
    <d v="2020-10-22T00:00:00"/>
    <s v="Biguanides"/>
  </r>
  <r>
    <s v="c6v7N6YPcFQ"/>
    <x v="27"/>
    <s v="Other"/>
    <s v="Biguanides"/>
    <x v="0"/>
    <d v="2016-05-03T00:00:00"/>
    <s v="Biguanides"/>
  </r>
  <r>
    <s v="c6L68ky9Eww"/>
    <x v="27"/>
    <s v="Other"/>
    <s v="Biguanides"/>
    <x v="0"/>
    <d v="2020-10-21T00:00:00"/>
    <s v="Biguanides-&gt;GLP-1 agonists-&gt;Biguanides|GLP-1 agonists"/>
  </r>
  <r>
    <s v="ewFGM.Vwidc"/>
    <x v="27"/>
    <s v="Asian"/>
    <s v="Biguanides"/>
    <x v="0"/>
    <d v="2020-02-13T00:00:00"/>
    <s v="Biguanides-&gt;Insulin aspart|Insulin isophane"/>
  </r>
  <r>
    <s v="c1NgK.aO/F."/>
    <x v="27"/>
    <s v="Asian"/>
    <s v="Biguanides"/>
    <x v="0"/>
    <d v="2018-02-20T00:00:00"/>
    <s v="Biguanides-&gt;Insulin aspart-&gt;Insulin isophane-&gt;Biguanides|DPP-4 inhibitors-&gt;DPP-4 inhibitors-&gt;Biguanides|Insulin isophane-&gt;Insulin aspart|Insulin isophane-&gt;Biguanides|Insulin aspart-&gt;Biguanides|Insulin glargine-&gt;Insulin glargine-&gt;SGLT-2 inhibitors-&gt;Insulin glargine|SGLT-2 inhibitors"/>
  </r>
  <r>
    <s v="c1krGL/t0yM"/>
    <x v="27"/>
    <s v="Pacific peoples"/>
    <s v="Biguanides"/>
    <x v="0"/>
    <d v="2023-07-25T00:00:00"/>
    <s v="Biguanides"/>
  </r>
  <r>
    <s v="c1l0R/TVUmk"/>
    <x v="27"/>
    <s v="Asian"/>
    <s v="Biguanides"/>
    <x v="0"/>
    <d v="2025-11-18T00:00:00"/>
    <s v="Biguanides"/>
  </r>
  <r>
    <s v="C1WQznEGDL2"/>
    <x v="27"/>
    <s v="Asian"/>
    <s v="Biguanides"/>
    <x v="0"/>
    <d v="2019-03-26T00:00:00"/>
    <s v="Biguanides"/>
  </r>
  <r>
    <s v="bZe9./4Gq6o"/>
    <x v="27"/>
    <s v="Pacific peoples"/>
    <s v="DPP-4 inhibitors"/>
    <x v="0"/>
    <d v="2022-05-12T00:00:00"/>
    <s v="DPP-4 inhibitors-&gt;DPP-4 inhibitors|SGLT-2 inhibitors"/>
  </r>
  <r>
    <s v="BYujKfTn01E"/>
    <x v="27"/>
    <s v="Pacific peoples"/>
    <s v="Biguanides"/>
    <x v="0"/>
    <d v="2015-11-10T00:00:00"/>
    <s v="Biguanides-&gt;Biguanides|Sulfonylureas-&gt;DPP-4 inhibitors|Sulfonylureas"/>
  </r>
  <r>
    <s v="fEJuTEGCB9g"/>
    <x v="27"/>
    <s v="Māori"/>
    <s v="Biguanides"/>
    <x v="0"/>
    <d v="2015-10-16T00:00:00"/>
    <s v="Biguanides"/>
  </r>
  <r>
    <s v="FC9MkXagUmg"/>
    <x v="27"/>
    <s v="Other"/>
    <s v="Biguanides"/>
    <x v="0"/>
    <d v="2021-12-23T00:00:00"/>
    <s v="Biguanides"/>
  </r>
  <r>
    <s v="FfhC2NrBJ9A"/>
    <x v="27"/>
    <s v="Māori"/>
    <s v="Biguanides"/>
    <x v="0"/>
    <d v="2016-04-13T00:00:00"/>
    <s v="Biguanides-&gt;Insulin aspart|Insulin isophane-&gt;Insulin isophane-&gt;DPP-4 inhibitors-&gt;Biguanides|GLP-1 agonists-&gt;GLP-1 agonists-&gt;DPP-4 inhibitors|GLP-1 agonists"/>
  </r>
  <r>
    <s v="ffk8bgWh5S2"/>
    <x v="27"/>
    <s v="Asian"/>
    <s v="Biguanides"/>
    <x v="0"/>
    <d v="2025-02-17T00:00:00"/>
    <s v="Biguanides-&gt;DPP-4 inhibitors-&gt;SGLT-2 inhibitors-&gt;DPP-4 inhibitors|SGLT-2 inhibitors"/>
  </r>
  <r>
    <s v="fh.JKGgukZ."/>
    <x v="27"/>
    <s v="Other"/>
    <s v="Biguanides"/>
    <x v="0"/>
    <d v="2019-04-04T00:00:00"/>
    <s v="Biguanides"/>
  </r>
  <r>
    <s v="FH/NvMwBLXI"/>
    <x v="27"/>
    <s v="Māori"/>
    <s v="Biguanides"/>
    <x v="0"/>
    <d v="2021-03-31T00:00:00"/>
    <s v="Biguanides"/>
  </r>
  <r>
    <s v="FijtGSvaZlA"/>
    <x v="27"/>
    <s v="Pacific peoples"/>
    <s v="Biguanides"/>
    <x v="0"/>
    <d v="2013-06-18T00:00:00"/>
    <s v="Biguanides"/>
  </r>
  <r>
    <s v="FLZD4M9P2OI"/>
    <x v="27"/>
    <s v="Asian"/>
    <s v="Biguanides"/>
    <x v="0"/>
    <d v="2011-12-23T00:00:00"/>
    <s v="Biguanides"/>
  </r>
  <r>
    <s v="ewVPZ12Sd1w"/>
    <x v="27"/>
    <s v="Māori"/>
    <s v="Biguanides"/>
    <x v="0"/>
    <d v="2014-04-17T00:00:00"/>
    <s v="Biguanides"/>
  </r>
  <r>
    <s v="f1luch0yB2M"/>
    <x v="27"/>
    <s v="Pacific peoples"/>
    <s v="Biguanides"/>
    <x v="0"/>
    <d v="2021-05-26T00:00:00"/>
    <s v="Biguanides"/>
  </r>
  <r>
    <s v="fbsxMUXAXUE"/>
    <x v="27"/>
    <s v="Other"/>
    <s v="Biguanides"/>
    <x v="0"/>
    <d v="2016-08-04T00:00:00"/>
    <s v="Biguanides"/>
  </r>
  <r>
    <s v="f8Ok94TgJJw"/>
    <x v="27"/>
    <s v="Other"/>
    <s v="Biguanides"/>
    <x v="0"/>
    <d v="2016-04-01T00:00:00"/>
    <s v="Biguanides"/>
  </r>
  <r>
    <s v="f9T818o8KKY"/>
    <x v="27"/>
    <s v="Other"/>
    <s v="Biguanides"/>
    <x v="0"/>
    <d v="2022-11-07T00:00:00"/>
    <s v="Biguanides"/>
  </r>
  <r>
    <s v="fA7ZH3Lc9Dw"/>
    <x v="27"/>
    <s v="Asian"/>
    <s v="Biguanides"/>
    <x v="0"/>
    <d v="2018-07-09T00:00:00"/>
    <s v="Biguanides"/>
  </r>
  <r>
    <s v="f6spc.xlGGw"/>
    <x v="27"/>
    <s v="Māori"/>
    <s v="Biguanides"/>
    <x v="0"/>
    <d v="2020-05-29T00:00:00"/>
    <s v="Biguanides"/>
  </r>
  <r>
    <s v="ytl.FpxuliY"/>
    <x v="27"/>
    <s v="Māori"/>
    <s v="Biguanides"/>
    <x v="0"/>
    <d v="2016-05-30T00:00:00"/>
    <s v="Biguanides"/>
  </r>
  <r>
    <s v="YSWEaHqaoDo"/>
    <x v="27"/>
    <s v="Pacific peoples"/>
    <s v="Biguanides"/>
    <x v="0"/>
    <d v="2022-12-09T00:00:00"/>
    <s v="Biguanides"/>
  </r>
  <r>
    <s v="z1iGRp0DKI."/>
    <x v="27"/>
    <s v="Māori"/>
    <s v="Biguanides"/>
    <x v="0"/>
    <d v="2020-07-16T00:00:00"/>
    <s v="Biguanides"/>
  </r>
  <r>
    <s v="Zhn.Oy0gTi2"/>
    <x v="27"/>
    <s v="Other"/>
    <s v="Biguanides"/>
    <x v="0"/>
    <d v="2021-03-30T00:00:00"/>
    <s v="Biguanides"/>
  </r>
  <r>
    <s v="ZGWAO.htaz6"/>
    <x v="27"/>
    <s v="Māori"/>
    <s v="Insulin isophane"/>
    <x v="1"/>
    <d v="2024-11-20T00:00:00"/>
    <s v="Insulin isophane-&gt;Insulin aspart-&gt;DPP-4 inhibitors-&gt;Insulin glargine"/>
  </r>
  <r>
    <s v="ZgAJO/PDNis"/>
    <x v="27"/>
    <s v="Other"/>
    <s v="Biguanides"/>
    <x v="0"/>
    <d v="2019-02-20T00:00:00"/>
    <s v="Biguanides-&gt;DPP-4 inhibitors-&gt;SGLT-2 inhibitors-&gt;GLP-1 agonists-&gt;Biguanides|GLP-1 agonists-&gt;Insulin glargine-&gt;Biguanides|Insulin glargine-&gt;Biguanides|GLP-1 agonists|Insulin glargine-&gt;GLP-1 agonists|Insulin glargine"/>
  </r>
  <r>
    <s v="zFq96nw/1n."/>
    <x v="27"/>
    <s v="Other"/>
    <s v="Biguanides"/>
    <x v="0"/>
    <d v="2020-12-22T00:00:00"/>
    <s v="Biguanides"/>
  </r>
  <r>
    <s v="Z8oqiEzE8ms"/>
    <x v="27"/>
    <s v="Pacific peoples"/>
    <s v="Biguanides"/>
    <x v="0"/>
    <d v="2021-11-12T00:00:00"/>
    <s v="Biguanides"/>
  </r>
  <r>
    <s v="z9PySPflMIM"/>
    <x v="27"/>
    <s v="Other"/>
    <s v="Biguanides"/>
    <x v="0"/>
    <d v="2024-10-16T00:00:00"/>
    <s v="Biguanides"/>
  </r>
  <r>
    <s v="1vs5dRqrXX."/>
    <x v="27"/>
    <s v="Māori"/>
    <s v="Biguanides"/>
    <x v="0"/>
    <d v="2015-08-16T00:00:00"/>
    <s v="Biguanides-&gt;Insulin isophane-&gt;Biguanides|Sulfonylureas-&gt;DPP-4 inhibitors|SGLT-2 inhibitors-&gt;SGLT-2 inhibitors-&gt;DPP-4 inhibitors-&gt;Biguanides|Insulin aspart|Insulin isophane-&gt;DPP-4 inhibitors|Insulin aspart|Insulin isophane-&gt;Insulin aspart|Insulin isophane-&gt;Biguanides|Insulin aspart"/>
  </r>
  <r>
    <s v="ZLICNYbrf.c"/>
    <x v="27"/>
    <s v="Pacific peoples"/>
    <s v="Biguanides"/>
    <x v="0"/>
    <d v="2022-02-10T00:00:00"/>
    <s v="Biguanides"/>
  </r>
  <r>
    <s v="2dXEq91FAQg"/>
    <x v="27"/>
    <s v="Other"/>
    <s v="Biguanides|Insulin isophane"/>
    <x v="0"/>
    <d v="2020-06-04T00:00:00"/>
    <s v="Biguanides|Insulin isophane-&gt;Insulin aspart|Insulin isophane-&gt;Biguanides"/>
  </r>
  <r>
    <s v="2CASuUkcl7A"/>
    <x v="27"/>
    <s v="Asian"/>
    <s v="Biguanides|Sulfonylureas"/>
    <x v="0"/>
    <d v="2023-06-29T00:00:00"/>
    <s v="Biguanides|Sulfonylureas-&gt;Biguanides-&gt;Insulin isophane-&gt;Insulin aspart|Insulin isophane-&gt;Biguanides|Insulin glargine|SGLT-2 inhibitors"/>
  </r>
  <r>
    <s v="2aZmz3dbxNQ"/>
    <x v="27"/>
    <s v="Pacific peoples"/>
    <s v="Biguanides"/>
    <x v="0"/>
    <d v="2024-12-10T00:00:00"/>
    <s v="Biguanides"/>
  </r>
  <r>
    <s v="1ZarS.jSLcs"/>
    <x v="27"/>
    <s v="Māori"/>
    <s v="Biguanides"/>
    <x v="0"/>
    <d v="2015-06-22T00:00:00"/>
    <s v="Biguanides"/>
  </r>
  <r>
    <s v="2PJ4.fu7DFc"/>
    <x v="27"/>
    <s v="Māori"/>
    <s v="DPP-4 inhibitors"/>
    <x v="0"/>
    <d v="2020-11-11T00:00:00"/>
    <s v="DPP-4 inhibitors-&gt;Insulin glargine|SGLT-2 inhibitors-&gt;Insulin glargine-&gt;DPP-4 inhibitors|Insulin glargine|SGLT-2 inhibitors-&gt;DPP-4 inhibitors|Insulin glargine"/>
  </r>
  <r>
    <s v="2o6oRGhRxxY"/>
    <x v="27"/>
    <s v="Pacific peoples"/>
    <s v="Biguanides"/>
    <x v="0"/>
    <d v="2011-03-14T00:00:00"/>
    <s v="Biguanides-&gt;Insulin isophane-&gt;Biguanides|Thiazolidinedione-&gt;Biguanides|Sulfonylureas-&gt;Insulin glargine-&gt;Sulfonylureas-&gt;DPP-4 inhibitors-&gt;Biguanides|Insulin glargine-&gt;Biguanides|GLP-1 agonists-&gt;GLP-1 agonists"/>
  </r>
  <r>
    <s v="2gewhxpfO9A"/>
    <x v="27"/>
    <s v="Other"/>
    <s v="Biguanides"/>
    <x v="0"/>
    <d v="2022-12-12T00:00:00"/>
    <s v="Biguanides"/>
  </r>
  <r>
    <s v="2X5QR.fK.4c"/>
    <x v="27"/>
    <s v="Asian"/>
    <s v="Biguanides"/>
    <x v="0"/>
    <d v="2016-02-01T00:00:00"/>
    <s v="Biguanides-&gt;Biguanides|Sulfonylureas-&gt;Insulin glargine-&gt;Biguanides|Insulin glargine"/>
  </r>
  <r>
    <s v="9RDRaL/PChY"/>
    <x v="27"/>
    <s v="Māori"/>
    <s v="Insulin isophane"/>
    <x v="1"/>
    <d v="2018-11-26T00:00:00"/>
    <s v="Insulin isophane-&gt;Biguanides|Insulin aspart|Insulin isophane-&gt;Biguanides-&gt;Insulin aspart"/>
  </r>
  <r>
    <s v="9VXT/EJU8CQ"/>
    <x v="27"/>
    <s v="Pacific peoples"/>
    <s v="Biguanides"/>
    <x v="0"/>
    <d v="2023-09-22T00:00:00"/>
    <s v="Biguanides"/>
  </r>
  <r>
    <s v="a.D70ZRJj/I"/>
    <x v="27"/>
    <s v="Māori"/>
    <s v="Biguanides"/>
    <x v="0"/>
    <d v="2012-05-22T00:00:00"/>
    <s v="Biguanides-&gt;Biguanides|Sulfonylureas-&gt;DPP-4 inhibitors-&gt;Biguanides|DPP-4 inhibitors|Sulfonylureas-&gt;GLP-1 agonists-&gt;GLP-1 agonists|Sulfonylureas-&gt;Biguanides|GLP-1 agonists"/>
  </r>
  <r>
    <s v="a.Suib1KXcs"/>
    <x v="27"/>
    <s v="Asian"/>
    <s v="Biguanides|Insulin isophane"/>
    <x v="0"/>
    <d v="2019-07-09T00:00:00"/>
    <s v="Biguanides|Insulin isophane-&gt;Insulin aspart"/>
  </r>
  <r>
    <s v="9K8z5RL6Acg"/>
    <x v="27"/>
    <s v="Māori"/>
    <s v="Biguanides"/>
    <x v="0"/>
    <d v="2025-05-27T00:00:00"/>
    <s v="Biguanides"/>
  </r>
  <r>
    <s v="9M.fEN7rBGQ"/>
    <x v="27"/>
    <s v="Pacific peoples"/>
    <s v="Biguanides"/>
    <x v="0"/>
    <d v="2022-09-21T00:00:00"/>
    <s v="Biguanides"/>
  </r>
  <r>
    <s v="9fQL1e.z0oc"/>
    <x v="27"/>
    <s v="Māori"/>
    <s v="Biguanides"/>
    <x v="0"/>
    <d v="2015-08-13T00:00:00"/>
    <s v="Biguanides"/>
  </r>
  <r>
    <s v="9I5E80UNOx2"/>
    <x v="27"/>
    <s v="Pacific peoples"/>
    <s v="Biguanides"/>
    <x v="0"/>
    <d v="2018-11-07T00:00:00"/>
    <s v="Biguanides-&gt;DPP-4 inhibitors-&gt;Biguanides|Sulfonylureas-&gt;Sulfonylureas-&gt;SGLT-2 inhibitors"/>
  </r>
  <r>
    <s v="3i7EGJO56oc"/>
    <x v="27"/>
    <s v="Asian"/>
    <s v="Biguanides"/>
    <x v="0"/>
    <d v="2015-06-05T00:00:00"/>
    <s v="Biguanides"/>
  </r>
  <r>
    <s v="33wPDzaAVX6"/>
    <x v="27"/>
    <s v="Pacific peoples"/>
    <s v="Biguanides"/>
    <x v="0"/>
    <d v="2019-07-20T00:00:00"/>
    <s v="Biguanides-&gt;DPP-4 inhibitors-&gt;DPP-4 inhibitors|Sulfonylureas-&gt;DPP-4 inhibitors|SGLT-2 inhibitors-&gt;SGLT-2 inhibitors-&gt;DPP-4 inhibitors|SGLT-2 inhibitors|Sulfonylureas"/>
  </r>
  <r>
    <s v="34F1PZwIgqY"/>
    <x v="27"/>
    <s v="Asian"/>
    <s v="Biguanides"/>
    <x v="0"/>
    <d v="2012-07-24T00:00:00"/>
    <s v="Biguanides"/>
  </r>
  <r>
    <s v="3CV1pF5Q9LA"/>
    <x v="27"/>
    <s v="Other"/>
    <s v="Biguanides"/>
    <x v="0"/>
    <d v="2015-05-29T00:00:00"/>
    <s v="Biguanides"/>
  </r>
  <r>
    <s v="CClVXC0wflE"/>
    <x v="27"/>
    <s v="Asian"/>
    <s v="Biguanides"/>
    <x v="0"/>
    <d v="2012-03-14T00:00:00"/>
    <s v="Biguanides"/>
  </r>
  <r>
    <s v="cI2U2D3fNAs"/>
    <x v="27"/>
    <s v="Pacific peoples"/>
    <s v="Biguanides"/>
    <x v="0"/>
    <d v="2022-06-30T00:00:00"/>
    <s v="Biguanides-&gt;DPP-4 inhibitors-&gt;SGLT-2 inhibitors-&gt;Insulin glargine-&gt;Insulin glargine|SGLT-2 inhibitors"/>
  </r>
  <r>
    <s v="cEnHzt44Jck"/>
    <x v="27"/>
    <s v="Asian"/>
    <s v="Biguanides"/>
    <x v="0"/>
    <d v="2014-12-16T00:00:00"/>
    <s v="Biguanides"/>
  </r>
  <r>
    <s v="CEjU4MRtD8o"/>
    <x v="27"/>
    <s v="Asian"/>
    <s v="Biguanides"/>
    <x v="0"/>
    <d v="2025-04-09T00:00:00"/>
    <s v="Biguanides"/>
  </r>
  <r>
    <s v="ce6DvxnA/QA"/>
    <x v="27"/>
    <s v="Asian"/>
    <s v="Biguanides|Insulin isophane"/>
    <x v="0"/>
    <d v="2023-10-27T00:00:00"/>
    <s v="Biguanides|Insulin isophane-&gt;Insulin lispro-&gt;Insulin isophane|Insulin lispro"/>
  </r>
  <r>
    <s v="AEpm8ICZOW6"/>
    <x v="27"/>
    <s v="Other"/>
    <s v="Biguanides"/>
    <x v="0"/>
    <d v="2014-07-16T00:00:00"/>
    <s v="Biguanides"/>
  </r>
  <r>
    <s v="ADqKEmDY49."/>
    <x v="27"/>
    <s v="Other"/>
    <s v="Biguanides"/>
    <x v="0"/>
    <d v="2025-01-27T00:00:00"/>
    <s v="Biguanides"/>
  </r>
  <r>
    <s v="acu5ZOBKhXo"/>
    <x v="27"/>
    <s v="Other"/>
    <s v="Biguanides"/>
    <x v="0"/>
    <d v="2021-06-09T00:00:00"/>
    <s v="Biguanides"/>
  </r>
  <r>
    <s v="aCI3naYmJFY"/>
    <x v="27"/>
    <s v="Asian"/>
    <s v="Biguanides"/>
    <x v="0"/>
    <d v="2024-04-18T00:00:00"/>
    <s v="Biguanides-&gt;Insulin isophane|Insulin lispro"/>
  </r>
  <r>
    <s v="a7wyLyS5ijg"/>
    <x v="27"/>
    <s v="Other"/>
    <s v="Biguanides"/>
    <x v="0"/>
    <d v="2021-08-05T00:00:00"/>
    <s v="Biguanides"/>
  </r>
  <r>
    <s v="a2oe76o1zT."/>
    <x v="27"/>
    <s v="Māori"/>
    <s v="Biguanides|Insulin isophane"/>
    <x v="0"/>
    <d v="2024-11-11T00:00:00"/>
    <s v="Biguanides|Insulin isophane-&gt;Insulin isophane"/>
  </r>
  <r>
    <s v="fvD9E7di9wM"/>
    <x v="27"/>
    <s v="Other"/>
    <s v="Biguanides"/>
    <x v="0"/>
    <d v="2017-12-08T00:00:00"/>
    <s v="Biguanides"/>
  </r>
  <r>
    <s v="fzeppmLTwFU"/>
    <x v="27"/>
    <s v="Asian"/>
    <s v="Biguanides"/>
    <x v="0"/>
    <d v="2021-05-06T00:00:00"/>
    <s v="Biguanides"/>
  </r>
  <r>
    <s v="g8EMjYxaipg"/>
    <x v="27"/>
    <s v="Asian"/>
    <s v="Biguanides"/>
    <x v="0"/>
    <d v="2025-05-22T00:00:00"/>
    <s v="Biguanides"/>
  </r>
  <r>
    <s v="G8ngXWw2DRI"/>
    <x v="27"/>
    <s v="Other"/>
    <s v="Biguanides"/>
    <x v="0"/>
    <d v="2017-09-11T00:00:00"/>
    <s v="Biguanides"/>
  </r>
  <r>
    <s v="g1c3gvZiBkg"/>
    <x v="27"/>
    <s v="Pacific peoples"/>
    <s v="Biguanides"/>
    <x v="0"/>
    <d v="2017-01-14T00:00:00"/>
    <s v="Biguanides-&gt;Insulin aspart-&gt;Biguanides|Insulin aspart-&gt;Biguanides|Insulin aspart|Sulfonylureas-&gt;DPP-4 inhibitors-&gt;SGLT-2 inhibitors-&gt;DPP-4 inhibitors|SGLT-2 inhibitors"/>
  </r>
  <r>
    <s v="GciLWdqh3RU"/>
    <x v="27"/>
    <s v="Māori"/>
    <s v="Biguanides"/>
    <x v="0"/>
    <d v="2014-04-01T00:00:00"/>
    <s v="Biguanides-&gt;Biguanides|Sulfonylureas-&gt;Biguanides|DPP-4 inhibitors|Sulfonylureas-&gt;DPP-4 inhibitors|Sulfonylureas-&gt;Sulfonylureas-&gt;DPP-4 inhibitors-&gt;SGLT-2 inhibitors-&gt;DPP-4 inhibitors|SGLT-2 inhibitors-&gt;DPP-4 inhibitors|SGLT-2 inhibitors|Sulfonylureas"/>
  </r>
  <r>
    <s v="gCHHoKtUvAQ"/>
    <x v="27"/>
    <s v="Asian"/>
    <s v="Biguanides"/>
    <x v="0"/>
    <d v="2024-09-18T00:00:00"/>
    <s v="Biguanides-&gt;Insulin aspart"/>
  </r>
  <r>
    <s v="gKkt3MediOc"/>
    <x v="27"/>
    <s v="Pacific peoples"/>
    <s v="Biguanides|Insulin isophane"/>
    <x v="0"/>
    <d v="2023-03-09T00:00:00"/>
    <s v="Biguanides|Insulin isophane-&gt;Insulin aspart"/>
  </r>
  <r>
    <s v="GlmlIfOHB9c"/>
    <x v="27"/>
    <s v="Pacific peoples"/>
    <s v="Biguanides|Insulin isophane"/>
    <x v="0"/>
    <d v="2021-09-03T00:00:00"/>
    <s v="Biguanides|Insulin isophane-&gt;Insulin isophane"/>
  </r>
  <r>
    <s v="GlV7RZVtXDM"/>
    <x v="27"/>
    <s v="Other"/>
    <s v="Biguanides"/>
    <x v="0"/>
    <d v="2024-10-25T00:00:00"/>
    <s v="Biguanides"/>
  </r>
  <r>
    <s v="GlS4XUbgP2g"/>
    <x v="27"/>
    <s v="Other"/>
    <s v="Biguanides"/>
    <x v="0"/>
    <d v="2025-01-13T00:00:00"/>
    <s v="Biguanides"/>
  </r>
  <r>
    <s v="d0e5VC2iNJg"/>
    <x v="27"/>
    <s v="Pacific peoples"/>
    <s v="Biguanides"/>
    <x v="0"/>
    <d v="2020-12-03T00:00:00"/>
    <s v="Biguanides-&gt;DPP-4 inhibitors-&gt;GLP-1 agonists-&gt;SGLT-2 inhibitors-&gt;DPP-4 inhibitors|SGLT-2 inhibitors"/>
  </r>
  <r>
    <s v="FTlleqRHHvI"/>
    <x v="27"/>
    <s v="Other"/>
    <s v="Biguanides"/>
    <x v="0"/>
    <d v="2020-02-25T00:00:00"/>
    <s v="Biguanides"/>
  </r>
  <r>
    <s v="cvUQAP9S43U"/>
    <x v="27"/>
    <s v="Māori"/>
    <s v="Biguanides"/>
    <x v="0"/>
    <d v="2025-11-19T00:00:00"/>
    <s v="Biguanides"/>
  </r>
  <r>
    <s v="cy.KIsgImbg"/>
    <x v="27"/>
    <s v="Pacific peoples"/>
    <s v="Biguanides|Insulin aspart|Insulin isophane"/>
    <x v="0"/>
    <d v="2025-02-21T00:00:00"/>
    <s v="Biguanides|Insulin aspart|Insulin isophane-&gt;Insulin isophane"/>
  </r>
  <r>
    <s v="CxyL7DklnYc"/>
    <x v="27"/>
    <s v="Asian"/>
    <s v="Biguanides"/>
    <x v="0"/>
    <d v="2019-11-04T00:00:00"/>
    <s v="Biguanides-&gt;Sulfonylureas-&gt;Biguanides|Sulfonylureas-&gt;Insulin aspart|Insulin isophane-&gt;Biguanides|Insulin aspart|Insulin isophane-&gt;Insulin aspart-&gt;Insulin isophane-&gt;Biguanides|Insulin aspart|Insulin isophane|SGLT-2 inhibitors-&gt;DPP-4 inhibitors|SGLT-2 inhibitors-&gt;DPP-4 inhibitors|Insulin aspart|Insulin isophane-&gt;Insulin aspart|Insulin isophane|SGLT-2 inhibitors-&gt;Biguanides|Insulin aspart|Insulin isophane|SGLT-2 inhibitors|Sulfonylureas-&gt;Insulin glargine|SGLT-2 inhibitors-&gt;Insulin glargine"/>
  </r>
  <r>
    <s v="CqLDl8e5v.A"/>
    <x v="27"/>
    <s v="Other"/>
    <s v="Biguanides"/>
    <x v="0"/>
    <d v="2020-02-20T00:00:00"/>
    <s v="Biguanides"/>
  </r>
  <r>
    <s v="cUe7PTM73h."/>
    <x v="27"/>
    <s v="Asian"/>
    <s v="Biguanides"/>
    <x v="0"/>
    <d v="2024-07-29T00:00:00"/>
    <s v="Biguanides"/>
  </r>
  <r>
    <s v="CNvkExhdJZc"/>
    <x v="27"/>
    <s v="Asian"/>
    <s v="Biguanides"/>
    <x v="0"/>
    <d v="2020-11-10T00:00:00"/>
    <s v="Biguanides"/>
  </r>
  <r>
    <s v="CNwN.zNyE9w"/>
    <x v="27"/>
    <s v="Other"/>
    <s v="Biguanides"/>
    <x v="0"/>
    <d v="2022-08-08T00:00:00"/>
    <s v="Biguanides"/>
  </r>
  <r>
    <s v="CN5GXI2t/JE"/>
    <x v="27"/>
    <s v="Māori"/>
    <s v="Biguanides"/>
    <x v="0"/>
    <d v="2022-10-31T00:00:00"/>
    <s v="Biguanides"/>
  </r>
  <r>
    <s v="cnrZ9Fw/5RU"/>
    <x v="27"/>
    <s v="Other"/>
    <s v="Biguanides"/>
    <x v="0"/>
    <d v="2014-02-18T00:00:00"/>
    <s v="Biguanides-&gt;DPP-4 inhibitors-&gt;DPP-4 inhibitors|SGLT-2 inhibitors-&gt;DPP-4 inhibitors|GLP-1 agonists-&gt;GLP-1 agonists"/>
  </r>
  <r>
    <s v="cMaJv08dsFQ"/>
    <x v="27"/>
    <s v="Other"/>
    <s v="Biguanides"/>
    <x v="0"/>
    <d v="2025-03-10T00:00:00"/>
    <s v="Biguanides"/>
  </r>
  <r>
    <s v="CluMyQ0DBkE"/>
    <x v="27"/>
    <s v="Asian"/>
    <s v="Insulin isophane"/>
    <x v="1"/>
    <d v="2022-03-03T00:00:00"/>
    <s v="Insulin isophane-&gt;Biguanides-&gt;Insulin aspart-&gt;Insulin aspart|Insulin isophane"/>
  </r>
  <r>
    <s v="cMjRA11utGs"/>
    <x v="27"/>
    <s v="Other"/>
    <s v="Biguanides"/>
    <x v="0"/>
    <d v="2023-02-07T00:00:00"/>
    <s v="Biguanides"/>
  </r>
  <r>
    <s v="cLMIkjn4zt2"/>
    <x v="27"/>
    <s v="Asian"/>
    <s v="Biguanides|Insulin isophane"/>
    <x v="0"/>
    <d v="2021-12-14T00:00:00"/>
    <s v="Biguanides|Insulin isophane-&gt;Insulin isophane-&gt;Insulin aspart-&gt;Insulin aspart|Insulin isophane-&gt;Biguanides"/>
  </r>
  <r>
    <s v="CKE3c4kQfj6"/>
    <x v="27"/>
    <s v="Other"/>
    <s v="Biguanides"/>
    <x v="0"/>
    <d v="2021-10-29T00:00:00"/>
    <s v="Biguanides"/>
  </r>
  <r>
    <s v="jSBi903R6ho"/>
    <x v="27"/>
    <s v="Asian"/>
    <s v="Biguanides"/>
    <x v="0"/>
    <d v="2021-12-22T00:00:00"/>
    <s v="Biguanides"/>
  </r>
  <r>
    <s v="JS/5UP6VPh."/>
    <x v="27"/>
    <s v="Asian"/>
    <s v="Biguanides"/>
    <x v="0"/>
    <d v="2016-09-14T00:00:00"/>
    <s v="Biguanides"/>
  </r>
  <r>
    <s v="jqu8ybhdknA"/>
    <x v="27"/>
    <s v="Pacific peoples"/>
    <s v="Biguanides"/>
    <x v="0"/>
    <d v="2017-04-13T00:00:00"/>
    <s v="Biguanides-&gt;Insulin isophane-&gt;SGLT-2 inhibitors-&gt;Biguanides|DPP-4 inhibitors-&gt;DPP-4 inhibitors-&gt;Biguanides|SGLT-2 inhibitors-&gt;Insulin aspart|Insulin isophane-&gt;Insulin aspart-&gt;Insulin glargine-&gt;Biguanides|Insulin glargine"/>
  </r>
  <r>
    <s v="jVwl7HGU3rY"/>
    <x v="27"/>
    <s v="Māori"/>
    <s v="Biguanides"/>
    <x v="0"/>
    <d v="2025-10-23T00:00:00"/>
    <s v="Biguanides"/>
  </r>
  <r>
    <s v="Jxp81ZDNLng"/>
    <x v="27"/>
    <s v="Other"/>
    <s v="Biguanides"/>
    <x v="0"/>
    <d v="2023-08-03T00:00:00"/>
    <s v="Biguanides-&gt;Insulin isophane"/>
  </r>
  <r>
    <s v="jZ/19Oi61gA"/>
    <x v="27"/>
    <s v="Other"/>
    <s v="Biguanides"/>
    <x v="0"/>
    <d v="2019-07-01T00:00:00"/>
    <s v="Biguanides-&gt;DPP-4 inhibitors-&gt;SGLT-2 inhibitors-&gt;DPP-4 inhibitors|SGLT-2 inhibitors"/>
  </r>
  <r>
    <s v="jZSiD0bfPRw"/>
    <x v="27"/>
    <s v="Pacific peoples"/>
    <s v="Biguanides"/>
    <x v="0"/>
    <d v="2022-09-15T00:00:00"/>
    <s v="Biguanides"/>
  </r>
  <r>
    <s v="jZUUA1SPyfM"/>
    <x v="27"/>
    <s v="Other"/>
    <s v="Biguanides"/>
    <x v="0"/>
    <d v="2019-01-29T00:00:00"/>
    <s v="Biguanides"/>
  </r>
  <r>
    <s v="JGHA7hXBXuM"/>
    <x v="27"/>
    <s v="Pacific peoples"/>
    <s v="Biguanides"/>
    <x v="0"/>
    <d v="2012-04-11T00:00:00"/>
    <s v="Biguanides"/>
  </r>
  <r>
    <s v="jFafGq.3wsw"/>
    <x v="27"/>
    <s v="Other"/>
    <s v="Biguanides"/>
    <x v="0"/>
    <d v="2013-08-22T00:00:00"/>
    <s v="Biguanides"/>
  </r>
  <r>
    <s v="jHpnRpohnxo"/>
    <x v="27"/>
    <s v="Asian"/>
    <s v="Biguanides"/>
    <x v="0"/>
    <d v="2025-09-10T00:00:00"/>
    <s v="Biguanides"/>
  </r>
  <r>
    <s v="jMFY64LP2gc"/>
    <x v="27"/>
    <s v="Asian"/>
    <s v="Biguanides"/>
    <x v="0"/>
    <d v="2013-02-08T00:00:00"/>
    <s v="Biguanides-&gt;Insulin aspart|Insulin isophane-&gt;Biguanides|Insulin aspart|Insulin isophane"/>
  </r>
  <r>
    <s v="JNBhvYttzS2"/>
    <x v="27"/>
    <s v="Asian"/>
    <s v="Biguanides|Sulfonylureas"/>
    <x v="0"/>
    <d v="2017-06-15T00:00:00"/>
    <s v="Biguanides|Sulfonylureas-&gt;Biguanides|DPP-4 inhibitors|Sulfonylureas-&gt;DPP-4 inhibitors-&gt;DPP-4 inhibitors|Sulfonylureas"/>
  </r>
  <r>
    <s v="JpmEPm92W/E"/>
    <x v="27"/>
    <s v="Other"/>
    <s v="Biguanides"/>
    <x v="0"/>
    <d v="2024-06-19T00:00:00"/>
    <s v="Biguanides"/>
  </r>
  <r>
    <s v="jOEkVi7j7x."/>
    <x v="27"/>
    <s v="Other"/>
    <s v="Biguanides"/>
    <x v="0"/>
    <d v="2025-02-10T00:00:00"/>
    <s v="Biguanides"/>
  </r>
  <r>
    <s v="KbQZZMxRP/c"/>
    <x v="27"/>
    <s v="Other"/>
    <s v="Biguanides"/>
    <x v="0"/>
    <d v="2025-06-24T00:00:00"/>
    <s v="Biguanides"/>
  </r>
  <r>
    <s v="n0xYnTapMjc"/>
    <x v="27"/>
    <s v="Asian"/>
    <s v="Biguanides"/>
    <x v="0"/>
    <d v="2017-05-10T00:00:00"/>
    <s v="Biguanides-&gt;DPP-4 inhibitors"/>
  </r>
  <r>
    <s v="n4We7ZYMTWQ"/>
    <x v="27"/>
    <s v="Pacific peoples"/>
    <s v="Insulin isophane"/>
    <x v="1"/>
    <d v="2025-05-14T00:00:00"/>
    <s v="Insulin isophane-&gt;Biguanides"/>
  </r>
  <r>
    <s v="N5kYwQJwTb2"/>
    <x v="27"/>
    <s v="Pacific peoples"/>
    <s v="Biguanides|Insulin glargine"/>
    <x v="0"/>
    <d v="2025-07-31T00:00:00"/>
    <s v="Biguanides|Insulin glargine"/>
  </r>
  <r>
    <s v="K3gBBJRLS8c"/>
    <x v="27"/>
    <s v="Pacific peoples"/>
    <s v="Biguanides"/>
    <x v="0"/>
    <d v="2016-09-16T00:00:00"/>
    <s v="Biguanides-&gt;Biguanides|Sulfonylureas-&gt;DPP-4 inhibitors|Sulfonylureas-&gt;DPP-4 inhibitors-&gt;DPP-4 inhibitors|SGLT-2 inhibitors|Sulfonylureas"/>
  </r>
  <r>
    <s v="k0jLtuROWIo"/>
    <x v="27"/>
    <s v="Asian"/>
    <s v="Biguanides"/>
    <x v="0"/>
    <d v="2011-03-08T00:00:00"/>
    <s v="Biguanides"/>
  </r>
  <r>
    <s v="k6GyC2rlqEY"/>
    <x v="27"/>
    <s v="Pacific peoples"/>
    <s v="Biguanides"/>
    <x v="0"/>
    <d v="2023-02-15T00:00:00"/>
    <s v="Biguanides"/>
  </r>
  <r>
    <s v="K92a9bE47lo"/>
    <x v="27"/>
    <s v="Other"/>
    <s v="Biguanides"/>
    <x v="0"/>
    <d v="2020-05-11T00:00:00"/>
    <s v="Biguanides"/>
  </r>
  <r>
    <s v="kA6FPOexv6I"/>
    <x v="27"/>
    <s v="Other"/>
    <s v="Biguanides"/>
    <x v="0"/>
    <d v="2021-09-28T00:00:00"/>
    <s v="Biguanides-&gt;Insulin glargine-&gt;Insulin aspart-&gt;Insulin aspart|Insulin glargine"/>
  </r>
  <r>
    <s v="NHUTEOXP9LM"/>
    <x v="27"/>
    <s v="Pacific peoples"/>
    <s v="Biguanides"/>
    <x v="0"/>
    <d v="2018-05-25T00:00:00"/>
    <s v="Biguanides-&gt;Biguanides|Sulfonylureas-&gt;DPP-4 inhibitors|Sulfonylureas-&gt;DPP-4 inhibitors"/>
  </r>
  <r>
    <s v="nibyo0Q4gPk"/>
    <x v="27"/>
    <s v="Asian"/>
    <s v="Biguanides"/>
    <x v="0"/>
    <d v="2024-08-30T00:00:00"/>
    <s v="Biguanides"/>
  </r>
  <r>
    <s v="NDs8r3bq0.2"/>
    <x v="27"/>
    <s v="Asian"/>
    <s v="Biguanides"/>
    <x v="0"/>
    <d v="2017-09-12T00:00:00"/>
    <s v="Biguanides"/>
  </r>
  <r>
    <s v="nePKpD108e6"/>
    <x v="27"/>
    <s v="Other"/>
    <s v="Biguanides"/>
    <x v="0"/>
    <d v="2024-11-29T00:00:00"/>
    <s v="Biguanides"/>
  </r>
  <r>
    <s v="nejAN57JnIo"/>
    <x v="27"/>
    <s v="Other"/>
    <s v="Biguanides"/>
    <x v="0"/>
    <d v="2013-12-30T00:00:00"/>
    <s v="Biguanides"/>
  </r>
  <r>
    <s v="nF9O/tkF60."/>
    <x v="27"/>
    <s v="Pacific peoples"/>
    <s v="Biguanides"/>
    <x v="0"/>
    <d v="2025-10-29T00:00:00"/>
    <s v="Biguanides"/>
  </r>
  <r>
    <s v="NdM35vX/epo"/>
    <x v="27"/>
    <s v="Asian"/>
    <s v="Sulfonylureas"/>
    <x v="0"/>
    <d v="2015-01-30T00:00:00"/>
    <s v="Sulfonylureas-&gt;Biguanides-&gt;Biguanides|Sulfonylureas-&gt;Insulin aspart-&gt;Biguanides|Insulin aspart|Sulfonylureas-&gt;Biguanides|Insulin aspart-&gt;Insulin glargine-&gt;Biguanides|Insulin glargine-&gt;Biguanides|DPP-4 inhibitors-&gt;Biguanides|DPP-4 inhibitors|Insulin glargine-&gt;Biguanides|DPP-4 inhibitors|SGLT-2 inhibitors-&gt;Biguanides|DPP-4 inhibitors|Insulin glargine|SGLT-2 inhibitors-&gt;Biguanides|Insulin aspart|Insulin glargine-&gt;DPP-4 inhibitors|SGLT-2 inhibitors"/>
  </r>
  <r>
    <s v="n9C2wopVt22"/>
    <x v="27"/>
    <s v="Asian"/>
    <s v="Biguanides"/>
    <x v="0"/>
    <d v="2022-06-03T00:00:00"/>
    <s v="Biguanides"/>
  </r>
  <r>
    <s v="YE2w.R3OTEo"/>
    <x v="27"/>
    <s v="Other"/>
    <s v="Biguanides"/>
    <x v="0"/>
    <d v="2025-09-26T00:00:00"/>
    <s v="Biguanides"/>
  </r>
  <r>
    <s v="yDwpbriEDDM"/>
    <x v="27"/>
    <s v="Asian"/>
    <s v="Biguanides"/>
    <x v="0"/>
    <d v="2014-07-30T00:00:00"/>
    <s v="Biguanides"/>
  </r>
  <r>
    <s v="yBVxeTWWwjo"/>
    <x v="27"/>
    <s v="Other"/>
    <s v="Biguanides"/>
    <x v="0"/>
    <d v="2019-08-19T00:00:00"/>
    <s v="Biguanides"/>
  </r>
  <r>
    <s v="Y3RZdbgVLZA"/>
    <x v="27"/>
    <s v="Asian"/>
    <s v="Biguanides"/>
    <x v="0"/>
    <d v="2024-10-21T00:00:00"/>
    <s v="Biguanides"/>
  </r>
  <r>
    <s v="y4Adkfs.7sc"/>
    <x v="27"/>
    <s v="Other"/>
    <s v="Biguanides"/>
    <x v="0"/>
    <d v="2015-09-09T00:00:00"/>
    <s v="Biguanides-&gt;Sulfonylureas-&gt;Biguanides|Sulfonylureas-&gt;Biguanides|DPP-4 inhibitors-&gt;DPP-4 inhibitors"/>
  </r>
  <r>
    <s v="Y2muuOWCkQI"/>
    <x v="27"/>
    <s v="Other"/>
    <s v="Biguanides"/>
    <x v="0"/>
    <d v="2021-11-04T00:00:00"/>
    <s v="Biguanides"/>
  </r>
  <r>
    <s v="y/VW5RSbe.E"/>
    <x v="27"/>
    <s v="Asian"/>
    <s v="Biguanides"/>
    <x v="0"/>
    <d v="2018-07-16T00:00:00"/>
    <s v="Biguanides"/>
  </r>
  <r>
    <s v="y0fRIe6Mgv."/>
    <x v="27"/>
    <s v="Other"/>
    <s v="Biguanides|Sulfonylureas"/>
    <x v="0"/>
    <d v="2024-07-10T00:00:00"/>
    <s v="Biguanides|Sulfonylureas-&gt;DPP-4 inhibitors-&gt;Biguanides|DPP-4 inhibitors|Sulfonylureas"/>
  </r>
  <r>
    <s v="YHPjaMKuTi2"/>
    <x v="27"/>
    <s v="Asian"/>
    <s v="Biguanides"/>
    <x v="0"/>
    <d v="2015-10-09T00:00:00"/>
    <s v="Biguanides-&gt;Biguanides|Insulin isophane-&gt;Insulin aspart|Insulin isophane-&gt;Insulin aspart-&gt;Biguanides|Insulin aspart|Insulin isophane"/>
  </r>
  <r>
    <s v="YGVwywmD/o2"/>
    <x v="27"/>
    <s v="Asian"/>
    <s v="Biguanides"/>
    <x v="0"/>
    <d v="2013-11-29T00:00:00"/>
    <s v="Biguanides-&gt;DPP-4 inhibitors-&gt;DPP-4 inhibitors|SGLT-2 inhibitors-&gt;DPP-4 inhibitors|GLP-1 agonists-&gt;GLP-1 agonists-&gt;GLP-1 agonists|Insulin glargine"/>
  </r>
  <r>
    <s v="yHH7dasi4Qo"/>
    <x v="27"/>
    <s v="Pacific peoples"/>
    <s v="Biguanides"/>
    <x v="0"/>
    <d v="2016-06-17T00:00:00"/>
    <s v="Biguanides"/>
  </r>
  <r>
    <s v="uUY53ST31bI"/>
    <x v="27"/>
    <s v="Other"/>
    <s v="Biguanides"/>
    <x v="0"/>
    <d v="2025-10-21T00:00:00"/>
    <s v="Biguanides"/>
  </r>
  <r>
    <s v="UukyqrVL6fU"/>
    <x v="27"/>
    <s v="Other"/>
    <s v="Biguanides"/>
    <x v="0"/>
    <d v="2024-04-23T00:00:00"/>
    <s v="Biguanides"/>
  </r>
  <r>
    <s v="XmATAEdi58g"/>
    <x v="27"/>
    <s v="Other"/>
    <s v="Biguanides"/>
    <x v="0"/>
    <d v="2023-11-02T00:00:00"/>
    <s v="Biguanides"/>
  </r>
  <r>
    <s v="uu5q53rSQ52"/>
    <x v="27"/>
    <s v="Māori"/>
    <s v="Insulin isophane"/>
    <x v="1"/>
    <d v="2018-05-29T00:00:00"/>
    <s v="Insulin isophane-&gt;Biguanides"/>
  </r>
  <r>
    <s v="xmT1Ey/z9qQ"/>
    <x v="27"/>
    <s v="Other"/>
    <s v="Biguanides"/>
    <x v="0"/>
    <d v="2022-10-26T00:00:00"/>
    <s v="Biguanides"/>
  </r>
  <r>
    <s v="XoCFLGUPUXA"/>
    <x v="27"/>
    <s v="Other"/>
    <s v="Biguanides"/>
    <x v="0"/>
    <d v="2022-11-11T00:00:00"/>
    <s v="Biguanides"/>
  </r>
  <r>
    <s v="USlEmsYhoo6"/>
    <x v="27"/>
    <s v="Other"/>
    <s v="Biguanides"/>
    <x v="0"/>
    <d v="2022-05-10T00:00:00"/>
    <s v="Biguanides-&gt;Biguanides|Insulin isophane-&gt;Insulin isophane"/>
  </r>
  <r>
    <s v="uRzEsvwnP2."/>
    <x v="27"/>
    <s v="Other"/>
    <s v="Biguanides"/>
    <x v="0"/>
    <d v="2016-12-05T00:00:00"/>
    <s v="Biguanides"/>
  </r>
  <r>
    <s v="UNTEqP9SuRo"/>
    <x v="27"/>
    <s v="Pacific peoples"/>
    <s v="Biguanides"/>
    <x v="0"/>
    <d v="2024-06-17T00:00:00"/>
    <s v="Biguanides"/>
  </r>
  <r>
    <s v="XVJjoff.bnI"/>
    <x v="27"/>
    <s v="Pacific peoples"/>
    <s v="Biguanides"/>
    <x v="0"/>
    <d v="2025-09-11T00:00:00"/>
    <s v="Biguanides"/>
  </r>
  <r>
    <s v="XZukkqDAVA."/>
    <x v="27"/>
    <s v="Asian"/>
    <s v="Biguanides"/>
    <x v="0"/>
    <d v="2025-08-07T00:00:00"/>
    <s v="Biguanides"/>
  </r>
  <r>
    <s v="xrlh.25C0aY"/>
    <x v="27"/>
    <s v="Pacific peoples"/>
    <s v="Biguanides"/>
    <x v="0"/>
    <d v="2014-02-11T00:00:00"/>
    <s v="Biguanides"/>
  </r>
  <r>
    <s v="xRe/b3GvChs"/>
    <x v="27"/>
    <s v="Māori"/>
    <s v="Biguanides"/>
    <x v="0"/>
    <d v="2019-07-12T00:00:00"/>
    <s v="Biguanides"/>
  </r>
  <r>
    <s v="XTH0UxjV.Lk"/>
    <x v="27"/>
    <s v="Pacific peoples"/>
    <s v="Biguanides"/>
    <x v="0"/>
    <d v="2020-03-13T00:00:00"/>
    <s v="Biguanides"/>
  </r>
  <r>
    <s v="Xsg0QH/ekJs"/>
    <x v="27"/>
    <s v="Māori"/>
    <s v="Biguanides"/>
    <x v="0"/>
    <d v="2020-02-14T00:00:00"/>
    <s v="Biguanides-&gt;DPP-4 inhibitors-&gt;GLP-1 agonists-&gt;DPP-4 inhibitors|GLP-1 agonists-&gt;Biguanides|Sulfonylureas-&gt;Biguanides|GLP-1 agonists|Sulfonylureas"/>
  </r>
  <r>
    <s v="rBK0gec.Iw."/>
    <x v="27"/>
    <s v="Other"/>
    <s v="Biguanides"/>
    <x v="0"/>
    <d v="2013-02-08T00:00:00"/>
    <s v="Biguanides-&gt;Biguanides|SGLT-2 inhibitors"/>
  </r>
  <r>
    <s v="Rbq4U7OOstY"/>
    <x v="27"/>
    <s v="Other"/>
    <s v="Biguanides"/>
    <x v="0"/>
    <d v="2012-02-29T00:00:00"/>
    <s v="Biguanides-&gt;Insulin aspart|Insulin isophane-&gt;Insulin aspart-&gt;Insulin glargine-&gt;Insulin aspart|Insulin glargine"/>
  </r>
  <r>
    <s v="U1.GUStiZvs"/>
    <x v="27"/>
    <s v="Asian"/>
    <s v="Biguanides"/>
    <x v="0"/>
    <d v="2019-01-22T00:00:00"/>
    <s v="Biguanides"/>
  </r>
  <r>
    <s v="U/EzZJNZuWw"/>
    <x v="27"/>
    <s v="Māori"/>
    <s v="Biguanides"/>
    <x v="0"/>
    <d v="2011-12-16T00:00:00"/>
    <s v="Biguanides"/>
  </r>
  <r>
    <s v="u.Tk3fk7ITk"/>
    <x v="27"/>
    <s v="Other"/>
    <s v="Biguanides"/>
    <x v="0"/>
    <d v="2022-04-28T00:00:00"/>
    <s v="Biguanides-&gt;Insulin isophane"/>
  </r>
  <r>
    <s v="U8UIpygHWWM"/>
    <x v="27"/>
    <s v="Asian"/>
    <s v="Biguanides"/>
    <x v="0"/>
    <d v="2021-01-20T00:00:00"/>
    <s v="Biguanides"/>
  </r>
  <r>
    <s v="UbSgYIfGc0k"/>
    <x v="27"/>
    <s v="Māori"/>
    <s v="DPP-4 inhibitors"/>
    <x v="0"/>
    <d v="2023-08-17T00:00:00"/>
    <s v="DPP-4 inhibitors"/>
  </r>
  <r>
    <s v="uAiWRPaPD0c"/>
    <x v="27"/>
    <s v="Māori"/>
    <s v="Biguanides"/>
    <x v="0"/>
    <d v="2015-03-11T00:00:00"/>
    <s v="Biguanides"/>
  </r>
  <r>
    <s v="UffVuWbsRbI"/>
    <x v="27"/>
    <s v="Māori"/>
    <s v="Biguanides"/>
    <x v="0"/>
    <d v="2018-10-19T00:00:00"/>
    <s v="Biguanides"/>
  </r>
  <r>
    <s v="uHGlkcZP4aU"/>
    <x v="27"/>
    <s v="Pacific peoples"/>
    <s v="Biguanides|Sulfonylureas"/>
    <x v="0"/>
    <d v="2012-01-19T00:00:00"/>
    <s v="Biguanides|Sulfonylureas-&gt;Biguanides-&gt;Sulfonylureas-&gt;Insulin isophane-&gt;Biguanides|Insulin isophane-&gt;Biguanides|Thiazolidinedione-&gt;Biguanides|Sulfonylureas|Thiazolidinedione-&gt;Biguanides|Insulin glargine|Sulfonylureas|Thiazolidinedione-&gt;DPP-4 inhibitors|Insulin glargine|Sulfonylureas|Thiazolidinedione-&gt;DPP-4 inhibitors|Insulin glargine|Sulfonylureas-&gt;DPP-4 inhibitors|Insulin glargine|SGLT-2 inhibitors|Sulfonylureas"/>
  </r>
  <r>
    <s v="UhndVxl5fgc"/>
    <x v="27"/>
    <s v="Other"/>
    <s v="Biguanides"/>
    <x v="0"/>
    <d v="2024-04-22T00:00:00"/>
    <s v="Biguanides"/>
  </r>
  <r>
    <s v="uGwy4Gw9oTI"/>
    <x v="27"/>
    <s v="Māori"/>
    <s v="Biguanides"/>
    <x v="0"/>
    <d v="2021-07-02T00:00:00"/>
    <s v="Biguanides-&gt;DPP-4 inhibitors"/>
  </r>
  <r>
    <s v="UGnrfdjO9Ic"/>
    <x v="27"/>
    <s v="Māori"/>
    <s v="Biguanides"/>
    <x v="0"/>
    <d v="2022-10-31T00:00:00"/>
    <s v="Biguanides"/>
  </r>
  <r>
    <s v="Um7XsnU2gi6"/>
    <x v="27"/>
    <s v="Pacific peoples"/>
    <s v="Biguanides"/>
    <x v="0"/>
    <d v="2021-08-31T00:00:00"/>
    <s v="Biguanides-&gt;DPP-4 inhibitors|SGLT-2 inhibitors-&gt;DPP-4 inhibitors-&gt;DPP-4 inhibitors|GLP-1 agonists|SGLT-2 inhibitors-&gt;DPP-4 inhibitors|GLP-1 agonists-&gt;Sulfonylureas-&gt;DPP-4 inhibitors|SGLT-2 inhibitors|Sulfonylureas"/>
  </r>
  <r>
    <s v="UlwZEL8wL8o"/>
    <x v="27"/>
    <s v="Asian"/>
    <s v="Biguanides"/>
    <x v="0"/>
    <d v="2023-11-06T00:00:00"/>
    <s v="Biguanides-&gt;Biguanides|Insulin isophane-&gt;Insulin isophane"/>
  </r>
  <r>
    <s v="ukgNS1TBGTs"/>
    <x v="27"/>
    <s v="Asian"/>
    <s v="Biguanides"/>
    <x v="0"/>
    <d v="2017-10-25T00:00:00"/>
    <s v="Biguanides"/>
  </r>
  <r>
    <s v="Qm0nYj0/pFo"/>
    <x v="27"/>
    <s v="Pacific peoples"/>
    <s v="Biguanides"/>
    <x v="0"/>
    <d v="2022-03-14T00:00:00"/>
    <s v="Biguanides"/>
  </r>
  <r>
    <s v="QmUR9QDXeCY"/>
    <x v="27"/>
    <s v="Other"/>
    <s v="Biguanides"/>
    <x v="0"/>
    <d v="2019-09-20T00:00:00"/>
    <s v="Biguanides"/>
  </r>
  <r>
    <s v="qn61pdYKrYQ"/>
    <x v="27"/>
    <s v="Māori"/>
    <s v="Biguanides"/>
    <x v="0"/>
    <d v="2021-07-12T00:00:00"/>
    <s v="Biguanides"/>
  </r>
  <r>
    <s v="qQQV8uvLdkE"/>
    <x v="27"/>
    <s v="Pacific peoples"/>
    <s v="Biguanides"/>
    <x v="0"/>
    <d v="2011-10-27T00:00:00"/>
    <s v="Biguanides"/>
  </r>
  <r>
    <s v="qvyQDq1cmJU"/>
    <x v="27"/>
    <s v="Other"/>
    <s v="Biguanides"/>
    <x v="0"/>
    <d v="2015-03-03T00:00:00"/>
    <s v="Biguanides"/>
  </r>
  <r>
    <s v="qXwXdMyHOKE"/>
    <x v="27"/>
    <s v="Pacific peoples"/>
    <s v="Biguanides"/>
    <x v="0"/>
    <d v="2021-11-11T00:00:00"/>
    <s v="Biguanides"/>
  </r>
  <r>
    <s v="r04g9PkfeEQ"/>
    <x v="27"/>
    <s v="Other"/>
    <s v="Biguanides"/>
    <x v="0"/>
    <d v="2021-11-15T00:00:00"/>
    <s v="Biguanides"/>
  </r>
  <r>
    <s v="R8Gc4t65NPQ"/>
    <x v="27"/>
    <s v="Other"/>
    <s v="Biguanides"/>
    <x v="0"/>
    <d v="2021-09-30T00:00:00"/>
    <s v="Biguanides"/>
  </r>
  <r>
    <s v="R9xCVDojCKA"/>
    <x v="27"/>
    <s v="Asian"/>
    <s v="Biguanides"/>
    <x v="0"/>
    <d v="2012-02-28T00:00:00"/>
    <s v="Biguanides-&gt;Sulfonylureas-&gt;Biguanides|Sulfonylureas-&gt;Insulin isophane-&gt;Biguanides|Insulin isophane-&gt;Biguanides|Insulin isophane|Sulfonylureas-&gt;Biguanides|Insulin glargine-&gt;Insulin glargine-&gt;Insulin aspart|Insulin glargine-&gt;Biguanides|Insulin aspart|Insulin glargine-&gt;Biguanides|DPP-4 inhibitors|Insulin glargine-&gt;DPP-4 inhibitors|Insulin glargine-&gt;SGLT-2 inhibitors-&gt;Biguanides|Insulin glargine|SGLT-2 inhibitors-&gt;Biguanides|GLP-1 agonists-&gt;GLP-1 agonists-&gt;GLP-1 agonists|Insulin glargine-&gt;Biguanides|GLP-1 agonists|Insulin glargine-&gt;Insulin aspart-&gt;Biguanides|GLP-1 agonists|Insulin aspart-&gt;GLP-1 agonists|Insulin aspart-&gt;Biguanides|Insulin aspart"/>
  </r>
  <r>
    <s v="n/kGC8XWEEI"/>
    <x v="27"/>
    <s v="Other"/>
    <s v="Biguanides"/>
    <x v="0"/>
    <d v="2014-03-31T00:00:00"/>
    <s v="Biguanides"/>
  </r>
  <r>
    <s v="n83qMyVL//Y"/>
    <x v="27"/>
    <s v="Other"/>
    <s v="Biguanides"/>
    <x v="0"/>
    <d v="2012-04-24T00:00:00"/>
    <s v="Biguanides"/>
  </r>
  <r>
    <s v="N4xdCMOPPWs"/>
    <x v="27"/>
    <s v="Pacific peoples"/>
    <s v="Biguanides"/>
    <x v="0"/>
    <d v="2015-04-02T00:00:00"/>
    <s v="Biguanides-&gt;Biguanides|Sulfonylureas-&gt;Sulfonylureas-&gt;Insulin glargine-&gt;Biguanides|Insulin glargine-&gt;SGLT-2 inhibitors-&gt;Biguanides|Insulin glargine|SGLT-2 inhibitors"/>
  </r>
  <r>
    <s v="N5gORVWIf7o"/>
    <x v="27"/>
    <s v="Other"/>
    <s v="Biguanides"/>
    <x v="0"/>
    <d v="2014-06-05T00:00:00"/>
    <s v="Biguanides"/>
  </r>
  <r>
    <s v="NBS3qwIdgpI"/>
    <x v="27"/>
    <s v="Other"/>
    <s v="Insulin aspart"/>
    <x v="1"/>
    <d v="2023-06-16T00:00:00"/>
    <s v="Insulin aspart-&gt;Biguanides-&gt;Biguanides|Insulin aspart|Insulin glargine-&gt;Biguanides|Insulin aspart"/>
  </r>
  <r>
    <s v="N9RrJ93pjBc"/>
    <x v="27"/>
    <s v="Asian"/>
    <s v="Biguanides"/>
    <x v="0"/>
    <d v="2021-09-30T00:00:00"/>
    <s v="Biguanides"/>
  </r>
  <r>
    <s v="NCh6r/kRTk6"/>
    <x v="27"/>
    <s v="Asian"/>
    <s v="Biguanides"/>
    <x v="0"/>
    <d v="2021-11-09T00:00:00"/>
    <s v="Biguanides"/>
  </r>
  <r>
    <s v="NfhVpYYbcTs"/>
    <x v="27"/>
    <s v="Asian"/>
    <s v="Biguanides"/>
    <x v="0"/>
    <d v="2014-09-15T00:00:00"/>
    <s v="Biguanides-&gt;Insulin isophane-&gt;Insulin lispro-&gt;Insulin isophane|Insulin lispro-&gt;Biguanides|Insulin isophane-&gt;Biguanides|DPP-4 inhibitors-&gt;DPP-4 inhibitors-&gt;Biguanides|Insulin isophane|Insulin lispro-&gt;Insulin glargine-&gt;Biguanides|Insulin glargine-&gt;Biguanides|DPP-4 inhibitors|Insulin glargine-&gt;DPP-4 inhibitors|Insulin glargine-&gt;Biguanides|DPP-4 inhibitors|Insulin glargine|SGLT-2 inhibitors-&gt;Biguanides|DPP-4 inhibitors|Insulin glargine|Sulfonylureas-&gt;DPP-4 inhibitors|Sulfonylureas"/>
  </r>
  <r>
    <s v="NGMMhwKSj3k"/>
    <x v="27"/>
    <s v="Asian"/>
    <s v="Biguanides"/>
    <x v="0"/>
    <d v="2024-03-28T00:00:00"/>
    <s v="Biguanides"/>
  </r>
  <r>
    <s v="NKPniERFWNA"/>
    <x v="27"/>
    <s v="Asian"/>
    <s v="Biguanides"/>
    <x v="0"/>
    <d v="2018-12-28T00:00:00"/>
    <s v="Biguanides"/>
  </r>
  <r>
    <s v="QhL9bUnWjjc"/>
    <x v="27"/>
    <s v="Māori"/>
    <s v="Biguanides"/>
    <x v="0"/>
    <d v="2022-02-13T00:00:00"/>
    <s v="Biguanides"/>
  </r>
  <r>
    <s v="JT31OrhgvPU"/>
    <x v="27"/>
    <s v="Other"/>
    <s v="Biguanides"/>
    <x v="0"/>
    <d v="2022-04-20T00:00:00"/>
    <s v="Biguanides"/>
  </r>
  <r>
    <s v="Ju54Mj.Nz0k"/>
    <x v="27"/>
    <s v="Māori"/>
    <s v="Biguanides"/>
    <x v="0"/>
    <d v="2017-01-11T00:00:00"/>
    <s v="Biguanides"/>
  </r>
  <r>
    <s v="JpGgjbdKN4c"/>
    <x v="27"/>
    <s v="Asian"/>
    <s v="Biguanides"/>
    <x v="0"/>
    <d v="2014-05-30T00:00:00"/>
    <s v="Biguanides"/>
  </r>
  <r>
    <s v="JQQPpmYgNXk"/>
    <x v="27"/>
    <s v="Asian"/>
    <s v="Biguanides"/>
    <x v="0"/>
    <d v="2022-11-22T00:00:00"/>
    <s v="Biguanides"/>
  </r>
  <r>
    <s v="JOubeEi9sXs"/>
    <x v="27"/>
    <s v="Māori"/>
    <s v="Biguanides"/>
    <x v="0"/>
    <d v="2015-03-31T00:00:00"/>
    <s v="Biguanides-&gt;Sulfonylureas-&gt;Biguanides|Sulfonylureas-&gt;SGLT-2 inhibitors|Sulfonylureas-&gt;GLP-1 agonists|Sulfonylureas-&gt;GLP-1 agonists-&gt;Insulin glargine-&gt;GLP-1 agonists|Insulin glargine|Sulfonylureas-&gt;GLP-1 agonists|Insulin glargine-&gt;Insulin glargine|SGLT-2 inhibitors-&gt;GLP-1 agonists|Thiazolidinedione"/>
  </r>
  <r>
    <s v="joHgiG4gOn2"/>
    <x v="27"/>
    <s v="Other"/>
    <s v="Biguanides"/>
    <x v="0"/>
    <d v="2015-10-13T00:00:00"/>
    <s v="Biguanides"/>
  </r>
  <r>
    <s v="JhmYhfkc1fQ"/>
    <x v="27"/>
    <s v="Asian"/>
    <s v="Biguanides"/>
    <x v="0"/>
    <d v="2019-06-25T00:00:00"/>
    <s v="Biguanides"/>
  </r>
  <r>
    <s v="JKWXieJI/sE"/>
    <x v="27"/>
    <s v="Other"/>
    <s v="Biguanides"/>
    <x v="0"/>
    <d v="2016-03-23T00:00:00"/>
    <s v="Biguanides"/>
  </r>
  <r>
    <s v="JkywiECu4oo"/>
    <x v="27"/>
    <s v="Māori"/>
    <s v="Insulin glargine"/>
    <x v="1"/>
    <d v="2020-06-07T00:00:00"/>
    <s v="Insulin glargine-&gt;GLP-1 agonists-&gt;SGLT-2 inhibitors"/>
  </r>
  <r>
    <s v="jlbB3MizJUc"/>
    <x v="27"/>
    <s v="Pacific peoples"/>
    <s v="Biguanides"/>
    <x v="0"/>
    <d v="2017-07-24T00:00:00"/>
    <s v="Biguanides-&gt;Biguanides|Sulfonylureas-&gt;Biguanides|DPP-4 inhibitors-&gt;Biguanides|DPP-4 inhibitors|Sulfonylureas-&gt;DPP-4 inhibitors-&gt;Insulin aspart|Insulin isophane-&gt;Insulin isophane-&gt;Biguanides|Insulin aspart|Insulin isophane-&gt;Insulin aspart-&gt;Biguanides|Insulin glargine-&gt;Insulin glargine-&gt;SGLT-2 inhibitors"/>
  </r>
  <r>
    <s v="jmSmtMWhnTQ"/>
    <x v="27"/>
    <s v="Asian"/>
    <s v="Biguanides"/>
    <x v="0"/>
    <d v="2019-05-21T00:00:00"/>
    <s v="Biguanides-&gt;Insulin aspart|Insulin isophane"/>
  </r>
  <r>
    <s v="JmWOuoQn5XQ"/>
    <x v="27"/>
    <s v="Pacific peoples"/>
    <s v="Biguanides"/>
    <x v="0"/>
    <d v="2023-10-09T00:00:00"/>
    <s v="Biguanides"/>
  </r>
  <r>
    <s v="JNKGtkWo4Ww"/>
    <x v="27"/>
    <s v="Māori"/>
    <s v="DPP-4 inhibitors|Insulin aspart|Insulin glargine"/>
    <x v="0"/>
    <d v="2025-12-04T00:00:00"/>
    <s v="DPP-4 inhibitors|Insulin aspart|Insulin glargine"/>
  </r>
  <r>
    <s v="mXm43vjgHtg"/>
    <x v="27"/>
    <s v="Māori"/>
    <s v="Biguanides|Sulfonylureas"/>
    <x v="0"/>
    <d v="2014-12-27T00:00:00"/>
    <s v="Biguanides|Sulfonylureas-&gt;Biguanides-&gt;SGLT-2 inhibitors-&gt;DPP-4 inhibitors"/>
  </r>
  <r>
    <s v="MQcyq3G103w"/>
    <x v="27"/>
    <s v="Māori"/>
    <s v="Biguanides"/>
    <x v="0"/>
    <d v="2018-03-29T00:00:00"/>
    <s v="Biguanides"/>
  </r>
  <r>
    <s v="MrT5KisLd/c"/>
    <x v="27"/>
    <s v="Other"/>
    <s v="Biguanides"/>
    <x v="0"/>
    <d v="2021-07-05T00:00:00"/>
    <s v="Biguanides-&gt;Biguanides|DPP-4 inhibitors-&gt;DPP-4 inhibitors"/>
  </r>
  <r>
    <s v="IyCWYoo3uXM"/>
    <x v="27"/>
    <s v="Asian"/>
    <s v="Biguanides|Insulin isophane"/>
    <x v="0"/>
    <d v="2025-04-07T00:00:00"/>
    <s v="Biguanides|Insulin isophane"/>
  </r>
  <r>
    <s v="G4PMJ6BNcoU"/>
    <x v="27"/>
    <s v="Other"/>
    <s v="Biguanides"/>
    <x v="0"/>
    <d v="2021-08-09T00:00:00"/>
    <s v="Biguanides"/>
  </r>
  <r>
    <s v="g3YMCHegZxU"/>
    <x v="27"/>
    <s v="Other"/>
    <s v="Biguanides"/>
    <x v="0"/>
    <d v="2018-11-09T00:00:00"/>
    <s v="Biguanides"/>
  </r>
  <r>
    <s v="JdRybJSxgTY"/>
    <x v="27"/>
    <s v="Other"/>
    <s v="Biguanides"/>
    <x v="0"/>
    <d v="2017-03-08T00:00:00"/>
    <s v="Biguanides"/>
  </r>
  <r>
    <s v="JFF/ZV3iidQ"/>
    <x v="27"/>
    <s v="Māori"/>
    <s v="Biguanides|DPP-4 inhibitors"/>
    <x v="0"/>
    <d v="2019-03-12T00:00:00"/>
    <s v="Biguanides|DPP-4 inhibitors"/>
  </r>
  <r>
    <s v="JGeI49IY.rk"/>
    <x v="27"/>
    <s v="Pacific peoples"/>
    <s v="Biguanides"/>
    <x v="0"/>
    <d v="2020-09-16T00:00:00"/>
    <s v="Biguanides-&gt;DPP-4 inhibitors-&gt;GLP-1 agonists-&gt;SGLT-2 inhibitors"/>
  </r>
  <r>
    <s v="j9h5SQtswTM"/>
    <x v="27"/>
    <s v="Māori"/>
    <s v="Biguanides"/>
    <x v="0"/>
    <d v="2014-11-05T00:00:00"/>
    <s v="Biguanides-&gt;SGLT-2 inhibitors"/>
  </r>
  <r>
    <s v="J9U/jQy5sEk"/>
    <x v="27"/>
    <s v="Māori"/>
    <s v="Biguanides"/>
    <x v="0"/>
    <d v="2013-02-13T00:00:00"/>
    <s v="Biguanides-&gt;DPP-4 inhibitors"/>
  </r>
  <r>
    <s v="U3cBQuUyeBo"/>
    <x v="27"/>
    <s v="Māori"/>
    <s v="Biguanides"/>
    <x v="0"/>
    <d v="2013-10-02T00:00:00"/>
    <s v="Biguanides-&gt;SGLT-2 inhibitors-&gt;Biguanides|SGLT-2 inhibitors-&gt;GLP-1 agonists-&gt;GLP-1 agonists|SGLT-2 inhibitors"/>
  </r>
  <r>
    <s v="TwQRD8xHqqE"/>
    <x v="27"/>
    <s v="Māori"/>
    <s v="Biguanides"/>
    <x v="0"/>
    <d v="2014-07-15T00:00:00"/>
    <s v="Biguanides"/>
  </r>
  <r>
    <s v="TxFRoR5yy42"/>
    <x v="27"/>
    <s v="Other"/>
    <s v="Biguanides"/>
    <x v="0"/>
    <d v="2019-08-23T00:00:00"/>
    <s v="Biguanides"/>
  </r>
  <r>
    <s v="ttojOjTCcvI"/>
    <x v="27"/>
    <s v="Pacific peoples"/>
    <s v="Biguanides"/>
    <x v="0"/>
    <d v="2017-05-24T00:00:00"/>
    <s v="Biguanides-&gt;DPP-4 inhibitors"/>
  </r>
  <r>
    <s v="tu5G2ikdjXA"/>
    <x v="27"/>
    <s v="Other"/>
    <s v="Biguanides"/>
    <x v="0"/>
    <d v="2022-06-10T00:00:00"/>
    <s v="Biguanides"/>
  </r>
  <r>
    <s v="tUb9vrKcu6."/>
    <x v="27"/>
    <s v="Other"/>
    <s v="Biguanides"/>
    <x v="0"/>
    <d v="2023-11-06T00:00:00"/>
    <s v="Biguanides"/>
  </r>
  <r>
    <s v="TvhsZMP2EEQ"/>
    <x v="27"/>
    <s v="Other"/>
    <s v="Biguanides"/>
    <x v="0"/>
    <d v="2022-02-12T00:00:00"/>
    <s v="Biguanides"/>
  </r>
  <r>
    <s v="TumrZUhr/Ng"/>
    <x v="27"/>
    <s v="Asian"/>
    <s v="Biguanides"/>
    <x v="0"/>
    <d v="2017-08-28T00:00:00"/>
    <s v="Biguanides"/>
  </r>
  <r>
    <s v="TwZUYgBtEM6"/>
    <x v="27"/>
    <s v="Māori"/>
    <s v="Biguanides"/>
    <x v="0"/>
    <d v="2022-03-17T00:00:00"/>
    <s v="Biguanides"/>
  </r>
  <r>
    <s v="tMZmZ132nR."/>
    <x v="27"/>
    <s v="Asian"/>
    <s v="Biguanides"/>
    <x v="0"/>
    <d v="2022-04-28T00:00:00"/>
    <s v="Biguanides"/>
  </r>
  <r>
    <s v="tN.1sG5ATeQ"/>
    <x v="27"/>
    <s v="Asian"/>
    <s v="Insulin aspart|Insulin isophane"/>
    <x v="1"/>
    <d v="2015-02-10T00:00:00"/>
    <s v="Insulin aspart|Insulin isophane-&gt;Biguanides-&gt;Biguanides|Insulin aspart|Insulin isophane-&gt;Biguanides|Insulin isophane-&gt;Insulin isophane-&gt;Biguanides|DPP-4 inhibitors|Sulfonylureas-&gt;DPP-4 inhibitors-&gt;Biguanides|DPP-4 inhibitors|Sulfonylureas|Thiazolidinedione-&gt;DPP-4 inhibitors|Insulin isophane-&gt;Biguanides|Insulin aspart-&gt;SGLT-2 inhibitors-&gt;Insulin glargine-&gt;Insulin aspart-&gt;Insulin aspart|Insulin glargine-&gt;Insulin aspart|Insulin glargine|SGLT-2 inhibitors-&gt;DPP-4 inhibitors|Insulin aspart|Insulin glargine-&gt;DPP-4 inhibitors|Insulin aspart|Insulin glargine|SGLT-2 inhibitors"/>
  </r>
  <r>
    <s v="TnnsI3d7Es2"/>
    <x v="27"/>
    <s v="Asian"/>
    <s v="Biguanides"/>
    <x v="0"/>
    <d v="2016-05-23T00:00:00"/>
    <s v="Biguanides-&gt;Biguanides|Insulin isophane-&gt;Insulin isophane"/>
  </r>
  <r>
    <s v="tNssLqW1WRQ"/>
    <x v="27"/>
    <s v="Asian"/>
    <s v="Biguanides"/>
    <x v="0"/>
    <d v="2011-04-18T00:00:00"/>
    <s v="Biguanides"/>
  </r>
  <r>
    <s v="TQ/2LMgTYwY"/>
    <x v="27"/>
    <s v="Other"/>
    <s v="Biguanides"/>
    <x v="0"/>
    <d v="2025-08-22T00:00:00"/>
    <s v="Biguanides"/>
  </r>
  <r>
    <s v="tQP9SEpwne6"/>
    <x v="27"/>
    <s v="Māori"/>
    <s v="Biguanides"/>
    <x v="0"/>
    <d v="2014-07-01T00:00:00"/>
    <s v="Biguanides-&gt;Insulin aspart|Insulin isophane-&gt;Insulin aspart-&gt;DPP-4 inhibitors-&gt;Biguanides|Insulin aspart|Insulin isophane-&gt;GLP-1 agonists-&gt;Sulfonylureas-&gt;Biguanides|GLP-1 agonists-&gt;GLP-1 agonists|Insulin aspart-&gt;Insulin aspart|Insulin glargine-&gt;GLP-1 agonists|Insulin aspart|Insulin glargine"/>
  </r>
  <r>
    <s v="TiMfkSUgxuY"/>
    <x v="27"/>
    <s v="Asian"/>
    <s v="Biguanides"/>
    <x v="0"/>
    <d v="2017-05-09T00:00:00"/>
    <s v="Biguanides-&gt;Biguanides|Insulin aspart|Insulin isophane-&gt;Insulin isophane"/>
  </r>
  <r>
    <s v="TiCWIispSw."/>
    <x v="27"/>
    <s v="Other"/>
    <s v="Biguanides"/>
    <x v="0"/>
    <d v="2018-04-05T00:00:00"/>
    <s v="Biguanides"/>
  </r>
  <r>
    <s v="TH.bqg2cA7E"/>
    <x v="27"/>
    <s v="Māori"/>
    <s v="Biguanides"/>
    <x v="0"/>
    <d v="2016-02-10T00:00:00"/>
    <s v="Biguanides"/>
  </r>
  <r>
    <s v="tklmyU8yLo."/>
    <x v="27"/>
    <s v="Asian"/>
    <s v="Biguanides"/>
    <x v="0"/>
    <d v="2021-03-02T00:00:00"/>
    <s v="Biguanides-&gt;Insulin aspart-&gt;Insulin aspart|Insulin isophane"/>
  </r>
  <r>
    <s v="U7q/Ieaz5DU"/>
    <x v="27"/>
    <s v="Other"/>
    <s v="Biguanides"/>
    <x v="0"/>
    <d v="2022-12-06T00:00:00"/>
    <s v="Biguanides-&gt;Insulin aspart|Insulin isophane-&gt;Insulin aspart"/>
  </r>
  <r>
    <s v="uammFaY3jSc"/>
    <x v="27"/>
    <s v="Māori"/>
    <s v="Insulin glargine"/>
    <x v="1"/>
    <d v="2018-08-08T00:00:00"/>
    <s v="Insulin glargine-&gt;Biguanides-&gt;Biguanides|DPP-4 inhibitors"/>
  </r>
  <r>
    <s v="uCsUXjlSddo"/>
    <x v="27"/>
    <s v="Māori"/>
    <s v="Biguanides"/>
    <x v="0"/>
    <d v="2024-09-18T00:00:00"/>
    <s v="Biguanides"/>
  </r>
  <r>
    <s v="X17XPtpGHIE"/>
    <x v="27"/>
    <s v="Māori"/>
    <s v="Biguanides"/>
    <x v="0"/>
    <d v="2025-06-26T00:00:00"/>
    <s v="Biguanides"/>
  </r>
  <r>
    <s v="WXA2l2k5y96"/>
    <x v="27"/>
    <s v="Other"/>
    <s v="Biguanides"/>
    <x v="0"/>
    <d v="2022-04-28T00:00:00"/>
    <s v="Biguanides"/>
  </r>
  <r>
    <s v="xfQz29MAZAU"/>
    <x v="27"/>
    <s v="Other"/>
    <s v="Biguanides"/>
    <x v="0"/>
    <d v="2023-12-22T00:00:00"/>
    <s v="Biguanides"/>
  </r>
  <r>
    <s v="XDysBtO31f2"/>
    <x v="27"/>
    <s v="Other"/>
    <s v="Biguanides"/>
    <x v="0"/>
    <d v="2015-10-13T00:00:00"/>
    <s v="Biguanides"/>
  </r>
  <r>
    <s v="XbCQiiBjxmU"/>
    <x v="27"/>
    <s v="Other"/>
    <s v="Biguanides"/>
    <x v="0"/>
    <d v="2012-01-12T00:00:00"/>
    <s v="Biguanides-&gt;DPP-4 inhibitors-&gt;Biguanides|GLP-1 agonists-&gt;GLP-1 agonists-&gt;Biguanides|DPP-4 inhibitors|GLP-1 agonists-&gt;DPP-4 inhibitors|GLP-1 agonists"/>
  </r>
  <r>
    <s v="xc32PSBVCpw"/>
    <x v="27"/>
    <s v="Other"/>
    <s v="Biguanides"/>
    <x v="0"/>
    <d v="2021-10-08T00:00:00"/>
    <s v="Biguanides"/>
  </r>
  <r>
    <s v="XClySDU7tWw"/>
    <x v="27"/>
    <s v="Other"/>
    <s v="Biguanides"/>
    <x v="0"/>
    <d v="2021-02-10T00:00:00"/>
    <s v="Biguanides"/>
  </r>
  <r>
    <s v="xDwF3Fio.rM"/>
    <x v="27"/>
    <s v="Asian"/>
    <s v="Biguanides"/>
    <x v="0"/>
    <d v="2022-09-23T00:00:00"/>
    <s v="Biguanides"/>
  </r>
  <r>
    <s v="x5G/9CPAf/Y"/>
    <x v="27"/>
    <s v="Other"/>
    <s v="Biguanides"/>
    <x v="0"/>
    <d v="2019-12-17T00:00:00"/>
    <s v="Biguanides"/>
  </r>
  <r>
    <s v="X50coggROeE"/>
    <x v="27"/>
    <s v="Asian"/>
    <s v="Biguanides|Insulin isophane"/>
    <x v="0"/>
    <d v="2025-10-09T00:00:00"/>
    <s v="Biguanides|Insulin isophane-&gt;Insulin aspart"/>
  </r>
  <r>
    <s v="X5UptuLpDGU"/>
    <x v="27"/>
    <s v="Māori"/>
    <s v="Biguanides"/>
    <x v="0"/>
    <d v="2013-08-06T00:00:00"/>
    <s v="Biguanides"/>
  </r>
  <r>
    <s v="X2.j4yRvbis"/>
    <x v="27"/>
    <s v="Asian"/>
    <s v="Biguanides"/>
    <x v="0"/>
    <d v="2021-03-17T00:00:00"/>
    <s v="Biguanides"/>
  </r>
  <r>
    <s v="X3CEj4JJi7."/>
    <x v="27"/>
    <s v="Asian"/>
    <s v="Biguanides"/>
    <x v="0"/>
    <d v="2024-07-11T00:00:00"/>
    <s v="Biguanides"/>
  </r>
  <r>
    <s v="xAeilt6/wws"/>
    <x v="27"/>
    <s v="Other"/>
    <s v="Biguanides"/>
    <x v="0"/>
    <d v="2013-08-22T00:00:00"/>
    <s v="Biguanides"/>
  </r>
  <r>
    <s v=".e7qDsSA7/c"/>
    <x v="27"/>
    <s v="Asian"/>
    <s v="Biguanides"/>
    <x v="0"/>
    <d v="2024-03-20T00:00:00"/>
    <s v="Biguanides-&gt;Insulin aspart|Insulin isophane"/>
  </r>
  <r>
    <s v=".P7ee/fxYxY"/>
    <x v="27"/>
    <s v="Other"/>
    <s v="Biguanides"/>
    <x v="0"/>
    <d v="2025-07-18T00:00:00"/>
    <s v="Biguanides"/>
  </r>
  <r>
    <s v=".n4Om5UhngQ"/>
    <x v="27"/>
    <s v="Other"/>
    <s v="Biguanides"/>
    <x v="0"/>
    <d v="2019-07-17T00:00:00"/>
    <s v="Biguanides"/>
  </r>
  <r>
    <s v=".lJO6/X6R.U"/>
    <x v="27"/>
    <s v="Other"/>
    <s v="Biguanides|Thiazolidinedione"/>
    <x v="0"/>
    <d v="2014-02-17T00:00:00"/>
    <s v="Biguanides|Thiazolidinedione-&gt;Biguanides-&gt;Insulin isophane"/>
  </r>
  <r>
    <s v="xmx1g16aFQs"/>
    <x v="27"/>
    <s v="Other"/>
    <s v="Biguanides"/>
    <x v="0"/>
    <d v="2021-07-09T00:00:00"/>
    <s v="Biguanides"/>
  </r>
  <r>
    <s v=".uq4.BQv/N."/>
    <x v="27"/>
    <s v="Pacific peoples"/>
    <s v="Biguanides"/>
    <x v="0"/>
    <d v="2019-08-30T00:00:00"/>
    <s v="Biguanides-&gt;DPP-4 inhibitors-&gt;Biguanides|SGLT-2 inhibitors-&gt;Biguanides|GLP-1 agonists-&gt;GLP-1 agonists"/>
  </r>
  <r>
    <s v=".ryStzIKYyg"/>
    <x v="27"/>
    <s v="Pacific peoples"/>
    <s v="Insulin isophane"/>
    <x v="1"/>
    <d v="2023-06-15T00:00:00"/>
    <s v="Insulin isophane-&gt;Biguanides-&gt;Insulin aspart-&gt;Insulin aspart|Insulin isophane"/>
  </r>
  <r>
    <s v=".s2U6hZprfY"/>
    <x v="27"/>
    <s v="Other"/>
    <s v="Biguanides"/>
    <x v="0"/>
    <d v="2019-09-26T00:00:00"/>
    <s v="Biguanides"/>
  </r>
  <r>
    <s v=".qZFBAhRnOs"/>
    <x v="27"/>
    <s v="Asian"/>
    <s v="Biguanides"/>
    <x v="0"/>
    <d v="2014-01-22T00:00:00"/>
    <s v="Biguanides"/>
  </r>
  <r>
    <s v="/hA67Whe5G."/>
    <x v="27"/>
    <s v="Other"/>
    <s v="Biguanides"/>
    <x v="0"/>
    <d v="2025-11-13T00:00:00"/>
    <s v="Biguanides"/>
  </r>
  <r>
    <s v="/f8HEmORbWg"/>
    <x v="27"/>
    <s v="Other"/>
    <s v="Biguanides"/>
    <x v="0"/>
    <d v="2013-06-21T00:00:00"/>
    <s v="Biguanides"/>
  </r>
  <r>
    <s v="/dW1K5vYRDs"/>
    <x v="27"/>
    <s v="Pacific peoples"/>
    <s v="Biguanides"/>
    <x v="0"/>
    <d v="2025-02-04T00:00:00"/>
    <s v="Biguanides"/>
  </r>
  <r>
    <s v="/Dyk9630o16"/>
    <x v="27"/>
    <s v="Other"/>
    <s v="Biguanides"/>
    <x v="0"/>
    <d v="2016-07-08T00:00:00"/>
    <s v="Biguanides-&gt;Insulin isophane"/>
  </r>
  <r>
    <s v="/Cu4HM6inwU"/>
    <x v="27"/>
    <s v="Asian"/>
    <s v="Biguanides"/>
    <x v="0"/>
    <d v="2017-03-27T00:00:00"/>
    <s v="Biguanides"/>
  </r>
  <r>
    <s v="/Mj5B28agYc"/>
    <x v="27"/>
    <s v="Other"/>
    <s v="Biguanides"/>
    <x v="0"/>
    <d v="2025-11-26T00:00:00"/>
    <s v="Biguanides"/>
  </r>
  <r>
    <s v="/mPkj306Zkc"/>
    <x v="27"/>
    <s v="Pacific peoples"/>
    <s v="Biguanides"/>
    <x v="0"/>
    <d v="2025-04-08T00:00:00"/>
    <s v="Biguanides"/>
  </r>
  <r>
    <s v="/MrteycbN/A"/>
    <x v="27"/>
    <s v="Māori"/>
    <s v="Biguanides"/>
    <x v="0"/>
    <d v="2023-10-17T00:00:00"/>
    <s v="Biguanides"/>
  </r>
  <r>
    <s v="/rO4Au0zMP6"/>
    <x v="27"/>
    <s v="Pacific peoples"/>
    <s v="Biguanides"/>
    <x v="0"/>
    <d v="2012-09-18T00:00:00"/>
    <s v="Biguanides"/>
  </r>
  <r>
    <s v="Txk527GU5EA"/>
    <x v="27"/>
    <s v="Other"/>
    <s v="Biguanides"/>
    <x v="0"/>
    <d v="2022-09-02T00:00:00"/>
    <s v="Biguanides"/>
  </r>
  <r>
    <s v="tvRHmc4QAvA"/>
    <x v="27"/>
    <s v="Other"/>
    <s v="Biguanides"/>
    <x v="0"/>
    <d v="2021-05-28T00:00:00"/>
    <s v="Biguanides"/>
  </r>
  <r>
    <s v="tuchEunh/T2"/>
    <x v="27"/>
    <s v="Pacific peoples"/>
    <s v="Insulin isophane"/>
    <x v="1"/>
    <d v="2012-03-17T00:00:00"/>
    <s v="Insulin isophane-&gt;Insulin aspart|Insulin isophane-&gt;Insulin aspart-&gt;Biguanides"/>
  </r>
  <r>
    <s v="Q.eQnqTZLZc"/>
    <x v="27"/>
    <s v="Other"/>
    <s v="Sulfonylureas"/>
    <x v="0"/>
    <d v="2021-05-31T00:00:00"/>
    <s v="Sulfonylureas-&gt;Insulin glargine-&gt;Insulin aspart-&gt;Insulin aspart|Insulin glargine"/>
  </r>
  <r>
    <s v="pY9raFPKXLQ"/>
    <x v="27"/>
    <s v="Other"/>
    <s v="Biguanides|Insulin isophane"/>
    <x v="0"/>
    <d v="2012-04-17T00:00:00"/>
    <s v="Biguanides|Insulin isophane-&gt;Insulin isophane-&gt;Biguanides"/>
  </r>
  <r>
    <s v="MYat7RSelSw"/>
    <x v="27"/>
    <s v="Other"/>
    <s v="Biguanides"/>
    <x v="0"/>
    <d v="2014-02-28T00:00:00"/>
    <s v="Biguanides-&gt;Insulin aspart|Insulin isophane-&gt;Insulin isophane"/>
  </r>
  <r>
    <s v="MUE1QF.UWQQ"/>
    <x v="27"/>
    <s v="Asian"/>
    <s v="Biguanides"/>
    <x v="0"/>
    <d v="2014-07-08T00:00:00"/>
    <s v="Biguanides"/>
  </r>
  <r>
    <s v="mJVhmU1K6dE"/>
    <x v="27"/>
    <s v="Asian"/>
    <s v="Biguanides"/>
    <x v="0"/>
    <d v="2012-11-29T00:00:00"/>
    <s v="Biguanides-&gt;Insulin isophane"/>
  </r>
  <r>
    <s v="MJf6y0sjOg."/>
    <x v="27"/>
    <s v="Māori"/>
    <s v="Biguanides"/>
    <x v="0"/>
    <d v="2025-04-08T00:00:00"/>
    <s v="Biguanides"/>
  </r>
  <r>
    <s v="Mnqt4FEMcvY"/>
    <x v="27"/>
    <s v="Māori"/>
    <s v="Biguanides"/>
    <x v="0"/>
    <d v="2022-03-16T00:00:00"/>
    <s v="Biguanides"/>
  </r>
  <r>
    <s v="MplS6PjWHvQ"/>
    <x v="27"/>
    <s v="Asian"/>
    <s v="Biguanides"/>
    <x v="0"/>
    <d v="2025-06-24T00:00:00"/>
    <s v="Biguanides-&gt;Insulin isophane-&gt;Insulin aspart"/>
  </r>
  <r>
    <s v="QOnj9AxhmEA"/>
    <x v="27"/>
    <s v="Other"/>
    <s v="Biguanides"/>
    <x v="0"/>
    <d v="2024-12-10T00:00:00"/>
    <s v="Biguanides-&gt;DPP-4 inhibitors"/>
  </r>
  <r>
    <s v="qMxWKwesjCk"/>
    <x v="27"/>
    <s v="Asian"/>
    <s v="Biguanides"/>
    <x v="0"/>
    <d v="2019-04-16T00:00:00"/>
    <s v="Biguanides-&gt;Insulin isophane-&gt;DPP-4 inhibitors-&gt;Insulin aspart-&gt;Biguanides|DPP-4 inhibitors"/>
  </r>
  <r>
    <s v="QmubQAwucj6"/>
    <x v="27"/>
    <s v="Asian"/>
    <s v="Biguanides|Insulin isophane"/>
    <x v="0"/>
    <d v="2024-07-12T00:00:00"/>
    <s v="Biguanides|Insulin isophane-&gt;Insulin isophane"/>
  </r>
  <r>
    <s v="QfDrwc0wlD6"/>
    <x v="27"/>
    <s v="Pacific peoples"/>
    <s v="Biguanides"/>
    <x v="0"/>
    <d v="2024-08-20T00:00:00"/>
    <s v="Biguanides-&gt;Insulin glargine-&gt;SGLT-2 inhibitors"/>
  </r>
  <r>
    <s v="QgJ5dD77mSg"/>
    <x v="27"/>
    <s v="Māori"/>
    <s v="Biguanides|Insulin lispro"/>
    <x v="0"/>
    <d v="2011-04-19T00:00:00"/>
    <s v="Biguanides|Insulin lispro-&gt;Insulin lispro-&gt;Insulin glargine-&gt;Biguanides|Insulin glargine-&gt;Biguanides-&gt;Biguanides|Insulin glargine|SGLT-2 inhibitors-&gt;GLP-1 agonists|Insulin glargine-&gt;GLP-1 agonists-&gt;Biguanides|Insulin aspart|Insulin glargine-&gt;Biguanides|GLP-1 agonists|Insulin glargine-&gt;Insulin aspart|Insulin glargine-&gt;Insulin aspart"/>
  </r>
  <r>
    <s v="QhG6JmRGPlQ"/>
    <x v="27"/>
    <s v="Pacific peoples"/>
    <s v="Biguanides"/>
    <x v="0"/>
    <d v="2019-02-27T00:00:00"/>
    <s v="Biguanides"/>
  </r>
  <r>
    <s v="qI5BjmxfwKI"/>
    <x v="27"/>
    <s v="Māori"/>
    <s v="Biguanides"/>
    <x v="0"/>
    <d v="2016-03-03T00:00:00"/>
    <s v="Biguanides"/>
  </r>
  <r>
    <s v="qBL4qFCgiFM"/>
    <x v="27"/>
    <s v="Pacific peoples"/>
    <s v="Biguanides"/>
    <x v="0"/>
    <d v="2015-09-18T00:00:00"/>
    <s v="Biguanides-&gt;Sulfonylureas-&gt;Biguanides|Sulfonylureas-&gt;Insulin glargine-&gt;Biguanides|Insulin glargine|Sulfonylureas-&gt;Biguanides|Insulin glargine-&gt;DPP-4 inhibitors-&gt;Insulin aspart-&gt;DPP-4 inhibitors|Insulin aspart-&gt;Biguanides|Insulin aspart|Insulin glargine-&gt;Insulin aspart|Insulin glargine"/>
  </r>
  <r>
    <s v="qaP.Jm2nwPk"/>
    <x v="27"/>
    <s v="Other"/>
    <s v="Biguanides"/>
    <x v="0"/>
    <d v="2023-10-17T00:00:00"/>
    <s v="Biguanides"/>
  </r>
  <r>
    <s v="qdFVyOBap4I"/>
    <x v="27"/>
    <s v="Māori"/>
    <s v="Biguanides"/>
    <x v="0"/>
    <d v="2011-05-31T00:00:00"/>
    <s v="Biguanides"/>
  </r>
  <r>
    <s v="q32cHRIr6Dc"/>
    <x v="27"/>
    <s v="Other"/>
    <s v="Biguanides"/>
    <x v="0"/>
    <d v="2019-04-12T00:00:00"/>
    <s v="Biguanides"/>
  </r>
  <r>
    <s v="q7yBYNCbP1M"/>
    <x v="27"/>
    <s v="Asian"/>
    <s v="Biguanides"/>
    <x v="0"/>
    <d v="2014-02-25T00:00:00"/>
    <s v="Biguanides"/>
  </r>
  <r>
    <s v="M7NL1.OTMIE"/>
    <x v="27"/>
    <s v="Other"/>
    <s v="Biguanides"/>
    <x v="0"/>
    <d v="2025-09-25T00:00:00"/>
    <s v="Biguanides"/>
  </r>
  <r>
    <s v="mbBaD/0aQDs"/>
    <x v="27"/>
    <s v="Other"/>
    <s v="Biguanides"/>
    <x v="0"/>
    <d v="2023-07-31T00:00:00"/>
    <s v="Biguanides"/>
  </r>
  <r>
    <s v="MC3S1ZpuaWc"/>
    <x v="27"/>
    <s v="Pacific peoples"/>
    <s v="Biguanides"/>
    <x v="0"/>
    <d v="2017-06-06T00:00:00"/>
    <s v="Biguanides-&gt;Biguanides|Sulfonylureas-&gt;Biguanides|SGLT-2 inhibitors-&gt;SGLT-2 inhibitors-&gt;DPP-4 inhibitors-&gt;DPP-4 inhibitors|Sulfonylureas-&gt;DPP-4 inhibitors|GLP-1 agonists"/>
  </r>
  <r>
    <s v="JaacqktCJ96"/>
    <x v="27"/>
    <s v="Pacific peoples"/>
    <s v="Biguanides"/>
    <x v="0"/>
    <d v="2020-08-10T00:00:00"/>
    <s v="Biguanides-&gt;Insulin isophane-&gt;Insulin aspart-&gt;Insulin aspart|Insulin isophane"/>
  </r>
  <r>
    <s v="JB0W6nvNhp."/>
    <x v="27"/>
    <s v="Other"/>
    <s v="Biguanides"/>
    <x v="0"/>
    <d v="2024-08-26T00:00:00"/>
    <s v="Biguanides"/>
  </r>
  <r>
    <s v="JBenZ.sLWcw"/>
    <x v="27"/>
    <s v="Asian"/>
    <s v="Biguanides"/>
    <x v="0"/>
    <d v="2020-10-21T00:00:00"/>
    <s v="Biguanides"/>
  </r>
  <r>
    <s v="jbQy.kmJAzs"/>
    <x v="27"/>
    <s v="Pacific peoples"/>
    <s v="Biguanides"/>
    <x v="0"/>
    <d v="2020-11-13T00:00:00"/>
    <s v="Biguanides"/>
  </r>
  <r>
    <s v="jBz.PKrVVfo"/>
    <x v="27"/>
    <s v="Other"/>
    <s v="Biguanides"/>
    <x v="0"/>
    <d v="2024-01-30T00:00:00"/>
    <s v="Biguanides"/>
  </r>
  <r>
    <s v="J2Sm/9zV0kg"/>
    <x v="27"/>
    <s v="Māori"/>
    <s v="Biguanides"/>
    <x v="0"/>
    <d v="2021-09-01T00:00:00"/>
    <s v="Biguanides"/>
  </r>
  <r>
    <s v="IOSXvwZ3fRM"/>
    <x v="27"/>
    <s v="Other"/>
    <s v="Biguanides"/>
    <x v="0"/>
    <d v="2018-08-23T00:00:00"/>
    <s v="Biguanides"/>
  </r>
  <r>
    <s v="inY9q40fFUY"/>
    <x v="27"/>
    <s v="Other"/>
    <s v="Biguanides"/>
    <x v="0"/>
    <d v="2019-02-14T00:00:00"/>
    <s v="Biguanides"/>
  </r>
  <r>
    <s v="IpPBYW.e3Xw"/>
    <x v="27"/>
    <s v="Māori"/>
    <s v="Biguanides"/>
    <x v="0"/>
    <d v="2020-03-16T00:00:00"/>
    <s v="Biguanides-&gt;Insulin isophane"/>
  </r>
  <r>
    <s v="IpeaQbeggNc"/>
    <x v="27"/>
    <s v="Other"/>
    <s v="Biguanides"/>
    <x v="0"/>
    <d v="2017-04-10T00:00:00"/>
    <s v="Biguanides"/>
  </r>
  <r>
    <s v="iq8qkyNGnlg"/>
    <x v="27"/>
    <s v="Māori"/>
    <s v="Biguanides"/>
    <x v="0"/>
    <d v="2019-07-15T00:00:00"/>
    <s v="Biguanides"/>
  </r>
  <r>
    <s v="ISIFRucVA02"/>
    <x v="27"/>
    <s v="Māori"/>
    <s v="Biguanides"/>
    <x v="0"/>
    <d v="2024-03-16T00:00:00"/>
    <s v="Biguanides"/>
  </r>
  <r>
    <s v="iY3vFANHjXc"/>
    <x v="27"/>
    <s v="Māori"/>
    <s v="Biguanides"/>
    <x v="0"/>
    <d v="2018-12-31T00:00:00"/>
    <s v="Biguanides-&gt;Biguanides|GLP-1 agonists-&gt;GLP-1 agonists-&gt;Biguanides|DPP-4 inhibitors|GLP-1 agonists-&gt;Biguanides|DPP-4 inhibitors-&gt;DPP-4 inhibitors|GLP-1 agonists"/>
  </r>
  <r>
    <s v="IYrZtaCisgo"/>
    <x v="27"/>
    <s v="Māori"/>
    <s v="Biguanides"/>
    <x v="0"/>
    <d v="2025-08-06T00:00:00"/>
    <s v="Biguanides"/>
  </r>
  <r>
    <s v="IU6j5aTU3g2"/>
    <x v="27"/>
    <s v="Other"/>
    <s v="Biguanides"/>
    <x v="0"/>
    <d v="2021-11-30T00:00:00"/>
    <s v="Biguanides"/>
  </r>
  <r>
    <s v="Fr5fyJpPGqs"/>
    <x v="27"/>
    <s v="Pacific peoples"/>
    <s v="Insulin aspart|Insulin glargine"/>
    <x v="1"/>
    <d v="2020-06-08T00:00:00"/>
    <s v="Insulin aspart|Insulin glargine-&gt;Biguanides-&gt;Biguanides|Insulin aspart|Insulin glargine-&gt;DPP-4 inhibitors-&gt;SGLT-2 inhibitors-&gt;DPP-4 inhibitors|SGLT-2 inhibitors-&gt;DPP-4 inhibitors|Insulin aspart|Insulin glargine|SGLT-2 inhibitors-&gt;DPP-4 inhibitors|Insulin aspart|Insulin glargine-&gt;Biguanides|DPP-4 inhibitors|Insulin aspart|Insulin glargine|SGLT-2 inhibitors"/>
  </r>
  <r>
    <s v="iHAHCK5ZsRw"/>
    <x v="27"/>
    <s v="Pacific peoples"/>
    <s v="Biguanides"/>
    <x v="0"/>
    <d v="2016-06-03T00:00:00"/>
    <s v="Biguanides-&gt;Biguanides|Sulfonylureas-&gt;SGLT-2 inhibitors-&gt;DPP-4 inhibitors-&gt;DPP-4 inhibitors|SGLT-2 inhibitors-&gt;Biguanides|DPP-4 inhibitors|SGLT-2 inhibitors-&gt;Biguanides|SGLT-2 inhibitors"/>
  </r>
  <r>
    <s v="HU6C7ibO6R2"/>
    <x v="27"/>
    <s v="Pacific peoples"/>
    <s v="Biguanides"/>
    <x v="0"/>
    <d v="2020-08-01T00:00:00"/>
    <s v="Biguanides"/>
  </r>
  <r>
    <s v="hSHniwoe6U."/>
    <x v="27"/>
    <s v="Asian"/>
    <s v="Sulfonylureas"/>
    <x v="0"/>
    <d v="2012-01-25T00:00:00"/>
    <s v="Sulfonylureas-&gt;Biguanides-&gt;Biguanides|DPP-4 inhibitors"/>
  </r>
  <r>
    <s v="HrW3BBECRx6"/>
    <x v="27"/>
    <s v="Pacific peoples"/>
    <s v="Biguanides"/>
    <x v="0"/>
    <d v="2021-05-19T00:00:00"/>
    <s v="Biguanides-&gt;Biguanides|DPP-4 inhibitors|Insulin glargine-&gt;DPP-4 inhibitors|Insulin glargine-&gt;SGLT-2 inhibitors"/>
  </r>
  <r>
    <s v="HlaLWoFRcYo"/>
    <x v="27"/>
    <s v="Asian"/>
    <s v="Biguanides|Insulin aspart|Insulin isophane"/>
    <x v="0"/>
    <d v="2022-09-14T00:00:00"/>
    <s v="Biguanides|Insulin aspart|Insulin isophane-&gt;Insulin aspart|Insulin isophane"/>
  </r>
  <r>
    <s v="hNaKG.sjmc6"/>
    <x v="27"/>
    <s v="Pacific peoples"/>
    <s v="Biguanides"/>
    <x v="0"/>
    <d v="2013-06-10T00:00:00"/>
    <s v="Biguanides"/>
  </r>
  <r>
    <s v="hhonDoNaZKs"/>
    <x v="27"/>
    <s v="Māori"/>
    <s v="Biguanides"/>
    <x v="0"/>
    <d v="2022-05-05T00:00:00"/>
    <s v="Biguanides"/>
  </r>
  <r>
    <s v="HHw.1v2JX7U"/>
    <x v="27"/>
    <s v="Asian"/>
    <s v="Biguanides"/>
    <x v="0"/>
    <d v="2025-08-25T00:00:00"/>
    <s v="Biguanides"/>
  </r>
  <r>
    <s v="HIVpWJncRWQ"/>
    <x v="27"/>
    <s v="Asian"/>
    <s v="Biguanides"/>
    <x v="0"/>
    <d v="2020-10-21T00:00:00"/>
    <s v="Biguanides"/>
  </r>
  <r>
    <s v="hk5T9rVx3co"/>
    <x v="27"/>
    <s v="Asian"/>
    <s v="Biguanides"/>
    <x v="0"/>
    <d v="2017-02-27T00:00:00"/>
    <s v="Biguanides-&gt;DPP-4 inhibitors-&gt;Sulfonylureas-&gt;DPP-4 inhibitors|Sulfonylureas-&gt;DPP-4 inhibitors|SGLT-2 inhibitors|Sulfonylureas-&gt;DPP-4 inhibitors|Insulin glargine|Sulfonylureas-&gt;Insulin glargine-&gt;Biguanides|SGLT-2 inhibitors|Sulfonylureas-&gt;Biguanides|SGLT-2 inhibitors"/>
  </r>
  <r>
    <s v="KutPNk8CsTQ"/>
    <x v="27"/>
    <s v="Pacific peoples"/>
    <s v="Biguanides"/>
    <x v="0"/>
    <d v="2024-01-05T00:00:00"/>
    <s v="Biguanides"/>
  </r>
  <r>
    <s v="KunI7Hn8QLM"/>
    <x v="27"/>
    <s v="Asian"/>
    <s v="Biguanides"/>
    <x v="0"/>
    <d v="2018-01-24T00:00:00"/>
    <s v="Biguanides"/>
  </r>
  <r>
    <s v="KVLArcApOIU"/>
    <x v="27"/>
    <s v="Māori"/>
    <s v="Biguanides"/>
    <x v="0"/>
    <d v="2012-12-12T00:00:00"/>
    <s v="Biguanides"/>
  </r>
  <r>
    <s v="kVjMoPrJ7AY"/>
    <x v="27"/>
    <s v="Asian"/>
    <s v="Biguanides"/>
    <x v="0"/>
    <d v="2021-04-22T00:00:00"/>
    <s v="Biguanides-&gt;DPP-4 inhibitors-&gt;Biguanides|DPP-4 inhibitors-&gt;SGLT-2 inhibitors-&gt;DPP-4 inhibitors|SGLT-2 inhibitors"/>
  </r>
  <r>
    <s v="HwYllsvmIZ."/>
    <x v="27"/>
    <s v="Other"/>
    <s v="Biguanides"/>
    <x v="0"/>
    <d v="2022-09-23T00:00:00"/>
    <s v="Biguanides-&gt;DPP-4 inhibitors-&gt;SGLT-2 inhibitors-&gt;DPP-4 inhibitors|SGLT-2 inhibitors"/>
  </r>
  <r>
    <s v="hyFi58S.NNY"/>
    <x v="27"/>
    <s v="Other"/>
    <s v="Biguanides"/>
    <x v="0"/>
    <d v="2024-12-10T00:00:00"/>
    <s v="Biguanides"/>
  </r>
  <r>
    <s v="hxUx658IRQg"/>
    <x v="27"/>
    <s v="Other"/>
    <s v="Biguanides"/>
    <x v="0"/>
    <d v="2013-04-23T00:00:00"/>
    <s v="Biguanides"/>
  </r>
  <r>
    <s v="HuURJlQcO7g"/>
    <x v="27"/>
    <s v="Māori"/>
    <s v="Biguanides"/>
    <x v="0"/>
    <d v="2020-07-29T00:00:00"/>
    <s v="Biguanides"/>
  </r>
  <r>
    <s v="h2ttSqIA9m2"/>
    <x v="27"/>
    <s v="Pacific peoples"/>
    <s v="Biguanides"/>
    <x v="0"/>
    <d v="2024-05-10T00:00:00"/>
    <s v="Biguanides-&gt;Insulin aspart|Insulin isophane"/>
  </r>
  <r>
    <s v="h0HjMkTJpck"/>
    <x v="27"/>
    <s v="Other"/>
    <s v="Biguanides"/>
    <x v="0"/>
    <d v="2017-02-09T00:00:00"/>
    <s v="Biguanides"/>
  </r>
  <r>
    <s v="Edz0/UKb5V2"/>
    <x v="27"/>
    <s v="Asian"/>
    <s v="Biguanides|Sulfonylureas"/>
    <x v="0"/>
    <d v="2017-09-01T00:00:00"/>
    <s v="Biguanides|Sulfonylureas-&gt;Sulfonylureas-&gt;Biguanides-&gt;Biguanides|DPP-4 inhibitors-&gt;DPP-4 inhibitors|Sulfonylureas-&gt;DPP-4 inhibitors-&gt;SGLT-2 inhibitors-&gt;DPP-4 inhibitors|SGLT-2 inhibitors-&gt;DPP-4 inhibitors|Insulin glargine|SGLT-2 inhibitors-&gt;Biguanides|DPP-4 inhibitors|Insulin glargine|SGLT-2 inhibitors-&gt;DPP-4 inhibitors|Insulin glargine-&gt;Biguanides|DPP-4 inhibitors|Insulin glargine-&gt;Insulin glargine"/>
  </r>
  <r>
    <s v="Ee57WvC3M7c"/>
    <x v="27"/>
    <s v="Asian"/>
    <s v="Biguanides"/>
    <x v="0"/>
    <d v="2011-03-24T00:00:00"/>
    <s v="Biguanides"/>
  </r>
  <r>
    <s v="h6Z2jwuDIS6"/>
    <x v="27"/>
    <s v="Other"/>
    <s v="Biguanides"/>
    <x v="0"/>
    <d v="2016-06-10T00:00:00"/>
    <s v="Biguanides"/>
  </r>
  <r>
    <s v="hB2B25psV.E"/>
    <x v="27"/>
    <s v="Asian"/>
    <s v="Biguanides"/>
    <x v="0"/>
    <d v="2017-03-02T00:00:00"/>
    <s v="Biguanides"/>
  </r>
  <r>
    <s v="HcRbTFXYrQw"/>
    <x v="27"/>
    <s v="Māori"/>
    <s v="Biguanides"/>
    <x v="0"/>
    <d v="2025-07-20T00:00:00"/>
    <s v="Biguanides"/>
  </r>
  <r>
    <s v="edfJdZRCC56"/>
    <x v="27"/>
    <s v="Asian"/>
    <s v="Biguanides"/>
    <x v="0"/>
    <d v="2024-12-27T00:00:00"/>
    <s v="Biguanides"/>
  </r>
  <r>
    <s v="EaikVSlki1Y"/>
    <x v="27"/>
    <s v="Asian"/>
    <s v="Biguanides"/>
    <x v="0"/>
    <d v="2019-10-29T00:00:00"/>
    <s v="Biguanides-&gt;Sulfonylureas-&gt;Biguanides|Sulfonylureas-&gt;DPP-4 inhibitors|Sulfonylureas-&gt;DPP-4 inhibitors-&gt;DPP-4 inhibitors|SGLT-2 inhibitors-&gt;GLP-1 agonists-&gt;SGLT-2 inhibitors-&gt;DPP-4 inhibitors|SGLT-2 inhibitors|Sulfonylureas"/>
  </r>
  <r>
    <s v="eAjctG3QuFI"/>
    <x v="27"/>
    <s v="Pacific peoples"/>
    <s v="Biguanides"/>
    <x v="0"/>
    <d v="2023-11-28T00:00:00"/>
    <s v="Biguanides"/>
  </r>
  <r>
    <s v="e6QdAFBnYUo"/>
    <x v="27"/>
    <s v="Other"/>
    <s v="Biguanides"/>
    <x v="0"/>
    <d v="2020-05-28T00:00:00"/>
    <s v="Biguanides"/>
  </r>
  <r>
    <s v="dyZA84R2FqE"/>
    <x v="27"/>
    <s v="Māori"/>
    <s v="Biguanides"/>
    <x v="0"/>
    <d v="2017-05-02T00:00:00"/>
    <s v="Biguanides-&gt;Insulin aspart|Insulin isophane-&gt;Insulin isophane"/>
  </r>
  <r>
    <s v="dZ4ZRR/7Z6I"/>
    <x v="27"/>
    <s v="Other"/>
    <s v="Biguanides"/>
    <x v="0"/>
    <d v="2017-01-19T00:00:00"/>
    <s v="Biguanides-&gt;Sulfonylureas-&gt;DPP-4 inhibitors-&gt;DPP-4 inhibitors|Sulfonylureas-&gt;Biguanides|DPP-4 inhibitors-&gt;DPP-4 inhibitors|SGLT-2 inhibitors-&gt;SGLT-2 inhibitors"/>
  </r>
  <r>
    <s v="E/FmKV7v87U"/>
    <x v="27"/>
    <s v="Māori"/>
    <s v="Biguanides"/>
    <x v="0"/>
    <d v="2020-05-26T00:00:00"/>
    <s v="Biguanides"/>
  </r>
  <r>
    <s v="E.QFV2Vw1RQ"/>
    <x v="27"/>
    <s v="Māori"/>
    <s v="Insulin aspart|Insulin isophane"/>
    <x v="1"/>
    <d v="2011-05-29T00:00:00"/>
    <s v="Insulin aspart|Insulin isophane-&gt;Biguanides-&gt;Sulfonylureas-&gt;Biguanides|Sulfonylureas-&gt;Insulin isophane-&gt;Insulin aspart-&gt;Biguanides|Insulin isophane-&gt;SGLT-2 inhibitors-&gt;DPP-4 inhibitors-&gt;DPP-4 inhibitors|SGLT-2 inhibitors-&gt;Biguanides|DPP-4 inhibitors-&gt;GLP-1 agonists-&gt;Biguanides|GLP-1 agonists"/>
  </r>
  <r>
    <s v="E37UtyHHr9Y"/>
    <x v="27"/>
    <s v="Other"/>
    <s v="Insulin isophane with insulin neutral"/>
    <x v="1"/>
    <d v="2022-10-21T00:00:00"/>
    <s v="Insulin isophane with insulin neutral-&gt;Biguanides-&gt;Biguanides|Insulin isophane with insulin neutral-&gt;GLP-1 agonists-&gt;Biguanides|GLP-1 agonists-&gt;GLP-1 agonists|Insulin isophane with insulin neutral-&gt;Biguanides|GLP-1 agonists|Insulin isophane with insulin neutral"/>
  </r>
  <r>
    <s v="AklzgwvUWm2"/>
    <x v="27"/>
    <s v="Māori"/>
    <s v="Biguanides"/>
    <x v="0"/>
    <d v="2021-12-07T00:00:00"/>
    <s v="Biguanides"/>
  </r>
  <r>
    <s v="aJX0I.08frw"/>
    <x v="27"/>
    <s v="Other"/>
    <s v="Biguanides"/>
    <x v="0"/>
    <d v="2014-04-07T00:00:00"/>
    <s v="Biguanides"/>
  </r>
  <r>
    <s v="aK9gOvYUIRk"/>
    <x v="27"/>
    <s v="Other"/>
    <s v="Biguanides"/>
    <x v="0"/>
    <d v="2022-11-07T00:00:00"/>
    <s v="Biguanides"/>
  </r>
  <r>
    <s v="XJWdsScs8F6"/>
    <x v="27"/>
    <s v="Asian"/>
    <s v="Biguanides"/>
    <x v="0"/>
    <d v="2016-10-23T00:00:00"/>
    <s v="Biguanides"/>
  </r>
  <r>
    <s v="XjwWsy.2Cmw"/>
    <x v="27"/>
    <s v="Pacific peoples"/>
    <s v="SGLT-2 inhibitors"/>
    <x v="0"/>
    <d v="2023-06-08T00:00:00"/>
    <s v="SGLT-2 inhibitors"/>
  </r>
  <r>
    <s v="xkRV6FIUPcQ"/>
    <x v="27"/>
    <s v="Pacific peoples"/>
    <s v="Biguanides"/>
    <x v="0"/>
    <d v="2023-11-23T00:00:00"/>
    <s v="Biguanides"/>
  </r>
  <r>
    <s v="xkJORq68/L."/>
    <x v="27"/>
    <s v="Asian"/>
    <s v="Biguanides"/>
    <x v="0"/>
    <d v="2012-01-10T00:00:00"/>
    <s v="Biguanides-&gt;Biguanides|Sulfonylureas"/>
  </r>
  <r>
    <s v="DJSHsiMvD9A"/>
    <x v="27"/>
    <s v="Pacific peoples"/>
    <s v="Biguanides"/>
    <x v="0"/>
    <d v="2014-09-26T00:00:00"/>
    <s v="Biguanides-&gt;Sulfonylureas-&gt;Biguanides|Sulfonylureas-&gt;Insulin glargine-&gt;Insulin glulisine-&gt;Insulin glargine|Insulin glulisine-&gt;Biguanides|Insulin glargine|Insulin glulisine-&gt;Biguanides|Insulin glargine-&gt;DPP-4 inhibitors-&gt;Biguanides|DPP-4 inhibitors|Insulin glargine|Insulin glulisine-&gt;DPP-4 inhibitors|Insulin glargine|Insulin glulisine-&gt;DPP-4 inhibitors|Insulin glargine-&gt;Biguanides|GLP-1 agonists-&gt;Biguanides|GLP-1 agonists|Insulin glargine-&gt;GLP-1 agonists|Insulin glargine-&gt;GLP-1 agonists|Insulin aspart-&gt;Insulin aspart-&gt;GLP-1 agonists"/>
  </r>
  <r>
    <s v="dkFev.nDCtc"/>
    <x v="27"/>
    <s v="Pacific peoples"/>
    <s v="Biguanides"/>
    <x v="0"/>
    <d v="2021-09-29T00:00:00"/>
    <s v="Biguanides-&gt;Biguanides|SGLT-2 inhibitors-&gt;SGLT-2 inhibitors"/>
  </r>
  <r>
    <s v="Dn3YEg9iX92"/>
    <x v="27"/>
    <s v="Other"/>
    <s v="Biguanides"/>
    <x v="0"/>
    <d v="2024-04-04T00:00:00"/>
    <s v="Biguanides"/>
  </r>
  <r>
    <s v="dO98iApQ4Vs"/>
    <x v="27"/>
    <s v="Pacific peoples"/>
    <s v="Biguanides"/>
    <x v="0"/>
    <d v="2018-06-05T00:00:00"/>
    <s v="Biguanides"/>
  </r>
  <r>
    <s v="dR49P1MpQ9g"/>
    <x v="27"/>
    <s v="Asian"/>
    <s v="Biguanides"/>
    <x v="0"/>
    <d v="2025-01-09T00:00:00"/>
    <s v="Biguanides"/>
  </r>
  <r>
    <s v="Dr6gMRuaBQk"/>
    <x v="27"/>
    <s v="Other"/>
    <s v="Biguanides"/>
    <x v="0"/>
    <d v="2012-01-27T00:00:00"/>
    <s v="Biguanides"/>
  </r>
  <r>
    <s v="duhXOWIRA2Y"/>
    <x v="27"/>
    <s v="Other"/>
    <s v="Biguanides"/>
    <x v="0"/>
    <d v="2016-01-15T00:00:00"/>
    <s v="Biguanides"/>
  </r>
  <r>
    <s v="DtBYCYE8oPU"/>
    <x v="27"/>
    <s v="Asian"/>
    <s v="DPP-4 inhibitors"/>
    <x v="0"/>
    <d v="2019-09-23T00:00:00"/>
    <s v="DPP-4 inhibitors-&gt;Biguanides-&gt;Biguanides|GLP-1 agonists-&gt;GLP-1 agonists-&gt;DPP-4 inhibitors|SGLT-2 inhibitors"/>
  </r>
  <r>
    <s v="dtNMB7RJaXU"/>
    <x v="27"/>
    <s v="Other"/>
    <s v="Biguanides"/>
    <x v="0"/>
    <d v="2022-06-21T00:00:00"/>
    <s v="Biguanides"/>
  </r>
  <r>
    <s v="dX4YZOZTdWQ"/>
    <x v="27"/>
    <s v="Māori"/>
    <s v="Biguanides"/>
    <x v="0"/>
    <d v="2013-09-10T00:00:00"/>
    <s v="Biguanides"/>
  </r>
  <r>
    <s v="X1uGvdD94Kg"/>
    <x v="27"/>
    <s v="Other"/>
    <s v="Insulin glargine"/>
    <x v="1"/>
    <d v="2017-03-08T00:00:00"/>
    <s v="Insulin glargine-&gt;Sulfonylureas-&gt;Insulin aspart|Insulin glargine-&gt;Insulin aspart-&gt;Insulin isophane with insulin neutral-&gt;Insulin isophane-&gt;Insulin aspart|Insulin isophane"/>
  </r>
  <r>
    <s v="WYmpPBoz8hM"/>
    <x v="27"/>
    <s v="Māori"/>
    <s v="Biguanides|Insulin aspart|Insulin isophane"/>
    <x v="0"/>
    <d v="2014-07-09T00:00:00"/>
    <s v="Biguanides|Insulin aspart|Insulin isophane-&gt;Insulin aspart|Insulin isophane-&gt;Insulin isophane-&gt;Insulin aspart-&gt;Insulin glargine-&gt;Insulin aspart|Insulin glargine-&gt;GLP-1 agonists-&gt;GLP-1 agonists|Insulin glargine-&gt;Insulin glargine|Insulin isophane-&gt;Biguanides-&gt;Biguanides|GLP-1 agonists|Insulin aspart|Insulin isophane-&gt;GLP-1 agonists|Insulin aspart|Insulin isophane-&gt;Biguanides|GLP-1 agonists-&gt;GLP-1 agonists|Insulin isophane"/>
  </r>
  <r>
    <s v="wU44tf.B1W2"/>
    <x v="27"/>
    <s v="Other"/>
    <s v="Biguanides"/>
    <x v="0"/>
    <d v="2016-03-31T00:00:00"/>
    <s v="Biguanides"/>
  </r>
  <r>
    <s v="wWK78y5QkIY"/>
    <x v="27"/>
    <s v="Māori"/>
    <s v="Biguanides"/>
    <x v="0"/>
    <d v="2024-12-05T00:00:00"/>
    <s v="Biguanides"/>
  </r>
  <r>
    <s v="xaukDzuGodE"/>
    <x v="27"/>
    <s v="Other"/>
    <s v="Biguanides"/>
    <x v="0"/>
    <d v="2024-11-01T00:00:00"/>
    <s v="Biguanides"/>
  </r>
  <r>
    <s v="xAm24U3UxLc"/>
    <x v="27"/>
    <s v="Asian"/>
    <s v="Biguanides"/>
    <x v="0"/>
    <d v="2023-10-10T00:00:00"/>
    <s v="Biguanides"/>
  </r>
  <r>
    <s v="XC8vHNFVpZ6"/>
    <x v="27"/>
    <s v="Pacific peoples"/>
    <s v="Biguanides"/>
    <x v="0"/>
    <d v="2016-09-27T00:00:00"/>
    <s v="Biguanides-&gt;Insulin aspart|Insulin isophane-&gt;Biguanides|Insulin isophane-&gt;DPP-4 inhibitors-&gt;Biguanides|Insulin aspart|Insulin isophane-&gt;Biguanides|DPP-4 inhibitors-&gt;Biguanides|DPP-4 inhibitors|SGLT-2 inhibitors-&gt;GLP-1 agonists-&gt;Biguanides|GLP-1 agonists-&gt;GLP-1 agonists|Insulin aspart|Insulin isophane"/>
  </r>
  <r>
    <s v="X68VQPcSqB2"/>
    <x v="27"/>
    <s v="Other"/>
    <s v="Biguanides|Insulin isophane"/>
    <x v="0"/>
    <d v="2018-12-09T00:00:00"/>
    <s v="Biguanides|Insulin isophane-&gt;Insulin isophane"/>
  </r>
  <r>
    <s v="xabEFvv9E1I"/>
    <x v="27"/>
    <s v="Pacific peoples"/>
    <s v="Biguanides|Insulin isophane"/>
    <x v="0"/>
    <d v="2017-07-04T00:00:00"/>
    <s v="Biguanides|Insulin isophane-&gt;Insulin aspart-&gt;Insulin isophane-&gt;Insulin aspart|Insulin isophane"/>
  </r>
  <r>
    <s v="x8VybHcxkVk"/>
    <x v="27"/>
    <s v="Other"/>
    <s v="Biguanides"/>
    <x v="0"/>
    <d v="2016-01-08T00:00:00"/>
    <s v="Biguanides-&gt;Sulfonylureas-&gt;Insulin isophane with insulin neutral-&gt;Insulin aspart-&gt;Insulin Neutral-&gt;Insulin aspart|Insulin glargine-&gt;Insulin glargine"/>
  </r>
  <r>
    <s v="Xe.lq62Jhho"/>
    <x v="27"/>
    <s v="Other"/>
    <s v="Biguanides"/>
    <x v="0"/>
    <d v="2021-04-14T00:00:00"/>
    <s v="Biguanides"/>
  </r>
  <r>
    <s v="Sgrmd8V7lbc"/>
    <x v="27"/>
    <s v="Asian"/>
    <s v="Insulin aspart"/>
    <x v="1"/>
    <d v="2013-12-21T00:00:00"/>
    <s v="Insulin aspart-&gt;Sulfonylureas-&gt;Biguanides|Sulfonylureas-&gt;DPP-4 inhibitors-&gt;Biguanides|DPP-4 inhibitors|Sulfonylureas-&gt;Biguanides|DPP-4 inhibitors-&gt;DPP-4 inhibitors|Sulfonylureas-&gt;Biguanides-&gt;Insulin glargine-&gt;DPP-4 inhibitors|Insulin glargine|Sulfonylureas-&gt;DPP-4 inhibitors|Insulin glargine"/>
  </r>
  <r>
    <s v="SgWjWtlcBwc"/>
    <x v="27"/>
    <s v="Pacific peoples"/>
    <s v="Biguanides"/>
    <x v="0"/>
    <d v="2022-06-30T00:00:00"/>
    <s v="Biguanides-&gt;Biguanides|DPP-4 inhibitors-&gt;DPP-4 inhibitors-&gt;Insulin isophane-&gt;Insulin aspart-&gt;Insulin aspart|Insulin isophane-&gt;Biguanides|Insulin aspart|Insulin isophane-&gt;Biguanides|Insulin glargine-&gt;Biguanides|Insulin aspart-&gt;DPP-4 inhibitors|SGLT-2 inhibitors"/>
  </r>
  <r>
    <s v="Sh/g8djBRRk"/>
    <x v="27"/>
    <s v="Asian"/>
    <s v="Biguanides"/>
    <x v="0"/>
    <d v="2025-06-17T00:00:00"/>
    <s v="Biguanides-&gt;Insulin isophane"/>
  </r>
  <r>
    <s v="SMIsxbrdHYI"/>
    <x v="27"/>
    <s v="Other"/>
    <s v="Biguanides"/>
    <x v="0"/>
    <d v="2023-05-29T00:00:00"/>
    <s v="Biguanides"/>
  </r>
  <r>
    <s v="Sn.yWt0iHpE"/>
    <x v="27"/>
    <s v="Māori"/>
    <s v="Biguanides"/>
    <x v="0"/>
    <d v="2024-08-06T00:00:00"/>
    <s v="Biguanides"/>
  </r>
  <r>
    <s v="soG1x3az73s"/>
    <x v="27"/>
    <s v="Māori"/>
    <s v="Insulin aspart|Insulin isophane"/>
    <x v="1"/>
    <d v="2014-07-01T00:00:00"/>
    <s v="Insulin aspart|Insulin isophane-&gt;Insulin aspart-&gt;Biguanides-&gt;Insulin isophane"/>
  </r>
  <r>
    <s v="SrQPOa9/6tE"/>
    <x v="27"/>
    <s v="Asian"/>
    <s v="Biguanides"/>
    <x v="0"/>
    <d v="2024-12-18T00:00:00"/>
    <s v="Biguanides"/>
  </r>
  <r>
    <s v="SqnSitgj7L2"/>
    <x v="27"/>
    <s v="Asian"/>
    <s v="Biguanides"/>
    <x v="0"/>
    <d v="2013-05-17T00:00:00"/>
    <s v="Biguanides"/>
  </r>
  <r>
    <s v="Su5ri/P4UOU"/>
    <x v="27"/>
    <s v="Other"/>
    <s v="Biguanides"/>
    <x v="0"/>
    <d v="2022-03-25T00:00:00"/>
    <s v="Biguanides-&gt;DPP-4 inhibitors-&gt;Sulfonylureas-&gt;DPP-4 inhibitors|Sulfonylureas-&gt;SGLT-2 inhibitors-&gt;Biguanides|SGLT-2 inhibitors|Sulfonylureas-&gt;Biguanides|DPP-4 inhibitors|SGLT-2 inhibitors|Sulfonylureas-&gt;DPP-4 inhibitors|SGLT-2 inhibitors-&gt;DPP-4 inhibitors|SGLT-2 inhibitors|Sulfonylureas-&gt;Thiazolidinedione-&gt;GLP-1 agonists-&gt;Insulin aspart|Insulin glargine-&gt;Insulin aspart-&gt;Insulin glargine-&gt;Insulin isophane"/>
  </r>
  <r>
    <s v="sTamkleXcI."/>
    <x v="27"/>
    <s v="Other"/>
    <s v="Biguanides"/>
    <x v="0"/>
    <d v="2020-07-22T00:00:00"/>
    <s v="Biguanides"/>
  </r>
  <r>
    <s v="sw.PRraz7dU"/>
    <x v="27"/>
    <s v="Other"/>
    <s v="Biguanides"/>
    <x v="0"/>
    <d v="2019-05-13T00:00:00"/>
    <s v="Biguanides"/>
  </r>
  <r>
    <s v="Vyeg3hTT.Zw"/>
    <x v="27"/>
    <s v="Other"/>
    <s v="Biguanides"/>
    <x v="0"/>
    <d v="2014-12-18T00:00:00"/>
    <s v="Biguanides"/>
  </r>
  <r>
    <s v="vWtPhTDPwKY"/>
    <x v="27"/>
    <s v="Māori"/>
    <s v="Biguanides"/>
    <x v="0"/>
    <d v="2025-11-19T00:00:00"/>
    <s v="Biguanides"/>
  </r>
  <r>
    <s v="S5EwJ.Y7qHA"/>
    <x v="27"/>
    <s v="Māori"/>
    <s v="Biguanides"/>
    <x v="0"/>
    <d v="2022-04-13T00:00:00"/>
    <s v="Biguanides"/>
  </r>
  <r>
    <s v="sb7.DCI10YE"/>
    <x v="27"/>
    <s v="Other"/>
    <s v="Biguanides"/>
    <x v="0"/>
    <d v="2024-09-21T00:00:00"/>
    <s v="Biguanides"/>
  </r>
  <r>
    <s v="saj0mJMhMYw"/>
    <x v="27"/>
    <s v="Other"/>
    <s v="Biguanides"/>
    <x v="0"/>
    <d v="2013-10-23T00:00:00"/>
    <s v="Biguanides-&gt;Biguanides|Insulin isophane-&gt;Insulin aspart-&gt;Biguanides|Insulin aspart|Insulin isophane-&gt;Insulin isophane"/>
  </r>
  <r>
    <s v="sajT4XFSiCM"/>
    <x v="27"/>
    <s v="Pacific peoples"/>
    <s v="Biguanides"/>
    <x v="0"/>
    <d v="2025-02-26T00:00:00"/>
    <s v="Biguanides-&gt;Insulin glargine-&gt;Biguanides|Insulin glargine-&gt;GLP-1 agonists"/>
  </r>
  <r>
    <s v="sC/otzd4956"/>
    <x v="27"/>
    <s v="Asian"/>
    <s v="Biguanides"/>
    <x v="0"/>
    <d v="2021-11-30T00:00:00"/>
    <s v="Biguanides"/>
  </r>
  <r>
    <s v="pB77sHEyWvQ"/>
    <x v="27"/>
    <s v="Pacific peoples"/>
    <s v="Biguanides|Insulin aspart|Insulin isophane"/>
    <x v="0"/>
    <d v="2021-12-07T00:00:00"/>
    <s v="Biguanides|Insulin aspart|Insulin isophane"/>
  </r>
  <r>
    <s v="PAlm1dcBdL2"/>
    <x v="27"/>
    <s v="Māori"/>
    <s v="Biguanides"/>
    <x v="0"/>
    <d v="2021-02-18T00:00:00"/>
    <s v="Biguanides-&gt;Insulin aspart|Insulin isophane-&gt;Insulin aspart-&gt;Insulin isophane"/>
  </r>
  <r>
    <s v="p3tRWaHDlgY"/>
    <x v="27"/>
    <s v="Asian"/>
    <s v="Biguanides|Insulin isophane"/>
    <x v="0"/>
    <d v="2024-04-05T00:00:00"/>
    <s v="Biguanides|Insulin isophane-&gt;Insulin isophane"/>
  </r>
  <r>
    <s v="pEQAV.wCpSE"/>
    <x v="27"/>
    <s v="Asian"/>
    <s v="Biguanides"/>
    <x v="0"/>
    <d v="2018-06-21T00:00:00"/>
    <s v="Biguanides-&gt;DPP-4 inhibitors-&gt;Biguanides|DPP-4 inhibitors-&gt;DPP-4 inhibitors|SGLT-2 inhibitors"/>
  </r>
  <r>
    <s v="Pep0d7tLLoE"/>
    <x v="27"/>
    <s v="Asian"/>
    <s v="Biguanides"/>
    <x v="0"/>
    <d v="2019-07-16T00:00:00"/>
    <s v="Biguanides"/>
  </r>
  <r>
    <s v="pBFdcVjPjI6"/>
    <x v="27"/>
    <s v="Other"/>
    <s v="Insulin isophane"/>
    <x v="1"/>
    <d v="2021-11-16T00:00:00"/>
    <s v="Insulin isophane-&gt;Insulin aspart|Insulin isophane-&gt;Insulin aspart-&gt;Biguanides-&gt;DPP-4 inhibitors-&gt;SGLT-2 inhibitors"/>
  </r>
  <r>
    <s v="lbExabSHBTU"/>
    <x v="27"/>
    <s v="Other"/>
    <s v="Sulfonylureas"/>
    <x v="0"/>
    <d v="2020-03-20T00:00:00"/>
    <s v="Sulfonylureas-&gt;Biguanides"/>
  </r>
  <r>
    <s v="l1yHjm8QMY6"/>
    <x v="27"/>
    <s v="Asian"/>
    <s v="Insulin aspart"/>
    <x v="1"/>
    <d v="2014-07-16T00:00:00"/>
    <s v="Insulin aspart-&gt;Insulin isophane-&gt;Biguanides-&gt;Biguanides|Sulfonylureas-&gt;DPP-4 inhibitors-&gt;DPP-4 inhibitors|Sulfonylureas-&gt;Sulfonylureas-&gt;Insulin glargine-&gt;DPP-4 inhibitors|Insulin glargine|Sulfonylureas-&gt;DPP-4 inhibitors|Insulin glargine-&gt;SGLT-2 inhibitors-&gt;DPP-4 inhibitors|Insulin glargine|SGLT-2 inhibitors-&gt;DPP-4 inhibitors|SGLT-2 inhibitors-&gt;DPP-4 inhibitors|SGLT-2 inhibitors|Sulfonylureas-&gt;GLP-1 agonists-&gt;DPP-4 inhibitors|GLP-1 agonists|Sulfonylureas-&gt;DPP-4 inhibitors|GLP-1 agonists|Insulin glargine|Sulfonylureas-&gt;Biguanides|DPP-4 inhibitors|GLP-1 agonists|Insulin aspart|Insulin glargine|Sulfonylureas-&gt;Biguanides|DPP-4 inhibitors|GLP-1 agonists|Insulin glargine|Sulfonylureas-&gt;Biguanides|Insulin glargine|Sulfonylureas-&gt;Biguanides|Insulin glargine-&gt;Biguanides|GLP-1 agonists|Insulin glargine|Sulfonylureas-&gt;Insulin aspart|Insulin glargine-&gt;Biguanides|Insulin aspart|Insulin glargine|Sulfonylureas-&gt;Biguanides|GLP-1 agonists|Insulin aspart|Insulin glargine|Sulfonylureas-&gt;Biguanides|GLP-1 agonists-&gt;Biguanides|GLP-1 agonists|Insulin isophane-&gt;Biguanides|GLP-1 agonists|Insulin aspart-&gt;GLP-1 agonists|Insulin aspart-&gt;Biguanides|GLP-1 agonists|Insulin aspart|Insulin glargine-&gt;Biguanides|GLP-1 agonists|Insulin glargine"/>
  </r>
  <r>
    <s v="kzSE3nwQ.yQ"/>
    <x v="27"/>
    <s v="Asian"/>
    <s v="Biguanides"/>
    <x v="0"/>
    <d v="2021-10-06T00:00:00"/>
    <s v="Biguanides"/>
  </r>
  <r>
    <s v="KZ72pfBG6Cg"/>
    <x v="27"/>
    <s v="Asian"/>
    <s v="Biguanides"/>
    <x v="0"/>
    <d v="2018-12-18T00:00:00"/>
    <s v="Biguanides-&gt;Insulin isophane-&gt;Insulin aspart"/>
  </r>
  <r>
    <s v="lcWSXpenSsM"/>
    <x v="27"/>
    <s v="Other"/>
    <s v="Biguanides"/>
    <x v="0"/>
    <d v="2021-07-15T00:00:00"/>
    <s v="Biguanides"/>
  </r>
  <r>
    <s v="lcL0WBXvLX6"/>
    <x v="27"/>
    <s v="Māori"/>
    <s v="Biguanides"/>
    <x v="0"/>
    <d v="2015-12-18T00:00:00"/>
    <s v="Biguanides"/>
  </r>
  <r>
    <s v="Lexd5n50NRE"/>
    <x v="27"/>
    <s v="Asian"/>
    <s v="Biguanides"/>
    <x v="0"/>
    <d v="2012-03-15T00:00:00"/>
    <s v="Biguanides"/>
  </r>
  <r>
    <s v="LHegWmoDwB."/>
    <x v="27"/>
    <s v="Other"/>
    <s v="Biguanides"/>
    <x v="0"/>
    <d v="2018-06-27T00:00:00"/>
    <s v="Biguanides"/>
  </r>
  <r>
    <s v="lP4TpCkyHbM"/>
    <x v="27"/>
    <s v="Other"/>
    <s v="Biguanides"/>
    <x v="0"/>
    <d v="2015-05-19T00:00:00"/>
    <s v="Biguanides"/>
  </r>
  <r>
    <s v="LNahHB.ouow"/>
    <x v="27"/>
    <s v="Pacific peoples"/>
    <s v="Biguanides"/>
    <x v="0"/>
    <d v="2018-10-04T00:00:00"/>
    <s v="Biguanides"/>
  </r>
  <r>
    <s v="Lnbw1ktRpbY"/>
    <x v="27"/>
    <s v="Other"/>
    <s v="Biguanides"/>
    <x v="0"/>
    <d v="2022-04-01T00:00:00"/>
    <s v="Biguanides"/>
  </r>
  <r>
    <s v="lNEEEqp1prM"/>
    <x v="27"/>
    <s v="Pacific peoples"/>
    <s v="Biguanides"/>
    <x v="0"/>
    <d v="2013-07-01T00:00:00"/>
    <s v="Biguanides"/>
  </r>
  <r>
    <s v="llDkMC6v7Eo"/>
    <x v="27"/>
    <s v="Other"/>
    <s v="Biguanides"/>
    <x v="0"/>
    <d v="2014-03-28T00:00:00"/>
    <s v="Biguanides"/>
  </r>
  <r>
    <s v="p04w2MfvHf2"/>
    <x v="27"/>
    <s v="Asian"/>
    <s v="Biguanides"/>
    <x v="0"/>
    <d v="2021-12-08T00:00:00"/>
    <s v="Biguanides"/>
  </r>
  <r>
    <s v="p2GSdgucuV."/>
    <x v="27"/>
    <s v="Other"/>
    <s v="Biguanides"/>
    <x v="0"/>
    <d v="2013-07-12T00:00:00"/>
    <s v="Biguanides"/>
  </r>
  <r>
    <s v="Oz1kMv1v9B6"/>
    <x v="27"/>
    <s v="Asian"/>
    <s v="Biguanides"/>
    <x v="0"/>
    <d v="2025-04-11T00:00:00"/>
    <s v="Biguanides-&gt;Insulin isophane-&gt;Biguanides|Insulin aspart|Insulin isophane-&gt;Insulin aspart-&gt;Insulin aspart|Insulin isophane"/>
  </r>
  <r>
    <s v="oYcd3Ho.2.."/>
    <x v="27"/>
    <s v="Other"/>
    <s v="Biguanides|Insulin aspart|Insulin isophane"/>
    <x v="0"/>
    <d v="2019-12-12T00:00:00"/>
    <s v="Biguanides|Insulin aspart|Insulin isophane-&gt;Insulin aspart|Insulin isophane"/>
  </r>
  <r>
    <s v="OqMhdfCsWgs"/>
    <x v="27"/>
    <s v="Māori"/>
    <s v="Biguanides"/>
    <x v="0"/>
    <d v="2018-07-10T00:00:00"/>
    <s v="Biguanides"/>
  </r>
  <r>
    <s v="Or2u3k259Rc"/>
    <x v="27"/>
    <s v="Asian"/>
    <s v="Biguanides"/>
    <x v="0"/>
    <d v="2019-12-23T00:00:00"/>
    <s v="Biguanides"/>
  </r>
  <r>
    <s v="OW5XFZC7Mcc"/>
    <x v="27"/>
    <s v="Pacific peoples"/>
    <s v="Biguanides"/>
    <x v="0"/>
    <d v="2012-01-23T00:00:00"/>
    <s v="Biguanides-&gt;Insulin aspart|Insulin isophane-&gt;Insulin isophane-&gt;Insulin aspart-&gt;Sulfonylureas-&gt;Biguanides|Sulfonylureas"/>
  </r>
  <r>
    <s v="OLcZdNEP/QM"/>
    <x v="27"/>
    <s v="Other"/>
    <s v="Biguanides"/>
    <x v="0"/>
    <d v="2019-10-10T00:00:00"/>
    <s v="Biguanides"/>
  </r>
  <r>
    <s v="OjZltVSAW/M"/>
    <x v="27"/>
    <s v="Asian"/>
    <s v="Biguanides"/>
    <x v="0"/>
    <d v="2020-10-19T00:00:00"/>
    <s v="Biguanides"/>
  </r>
  <r>
    <s v="OIFg.kQkPzQ"/>
    <x v="27"/>
    <s v="Māori"/>
    <s v="Biguanides"/>
    <x v="0"/>
    <d v="2017-03-03T00:00:00"/>
    <s v="Biguanides"/>
  </r>
  <r>
    <s v="LqKw5k4dGvM"/>
    <x v="27"/>
    <s v="Pacific peoples"/>
    <s v="Biguanides"/>
    <x v="0"/>
    <d v="2022-01-17T00:00:00"/>
    <s v="Biguanides"/>
  </r>
  <r>
    <s v="OQsDh3bHhCo"/>
    <x v="27"/>
    <s v="Asian"/>
    <s v="Biguanides"/>
    <x v="0"/>
    <d v="2022-02-02T00:00:00"/>
    <s v="Biguanides"/>
  </r>
  <r>
    <s v="OpsI55dasG."/>
    <x v="27"/>
    <s v="Other"/>
    <s v="Biguanides"/>
    <x v="0"/>
    <d v="2014-10-07T00:00:00"/>
    <s v="Biguanides"/>
  </r>
  <r>
    <s v="omexo2vvKmQ"/>
    <x v="27"/>
    <s v="Other"/>
    <s v="Biguanides"/>
    <x v="0"/>
    <d v="2011-12-14T00:00:00"/>
    <s v="Biguanides"/>
  </r>
  <r>
    <s v="RHYs5N4zf7A"/>
    <x v="27"/>
    <s v="Other"/>
    <s v="Biguanides"/>
    <x v="0"/>
    <d v="2024-04-02T00:00:00"/>
    <s v="Biguanides"/>
  </r>
  <r>
    <s v="rdY0Iaw8Goo"/>
    <x v="27"/>
    <s v="Other"/>
    <s v="Biguanides"/>
    <x v="0"/>
    <d v="2019-03-15T00:00:00"/>
    <s v="Biguanides"/>
  </r>
  <r>
    <s v="OGQs9zLqdsU"/>
    <x v="27"/>
    <s v="Asian"/>
    <s v="Biguanides"/>
    <x v="0"/>
    <d v="2017-05-04T00:00:00"/>
    <s v="Biguanides"/>
  </r>
  <r>
    <s v="RDaxcyse0p."/>
    <x v="27"/>
    <s v="Māori"/>
    <s v="Biguanides"/>
    <x v="0"/>
    <d v="2018-03-28T00:00:00"/>
    <s v="Biguanides-&gt;DPP-4 inhibitors-&gt;Biguanides|DPP-4 inhibitors-&gt;SGLT-2 inhibitors-&gt;DPP-4 inhibitors|SGLT-2 inhibitors"/>
  </r>
  <r>
    <s v="rcMNUYw6TW2"/>
    <x v="27"/>
    <s v="Other"/>
    <s v="Biguanides"/>
    <x v="0"/>
    <d v="2022-11-02T00:00:00"/>
    <s v="Biguanides"/>
  </r>
  <r>
    <s v="ogTReiEJqY."/>
    <x v="27"/>
    <s v="Other"/>
    <s v="Biguanides"/>
    <x v="0"/>
    <d v="2013-12-12T00:00:00"/>
    <s v="Biguanides"/>
  </r>
  <r>
    <s v="NZhxd8.ZOzI"/>
    <x v="27"/>
    <s v="Māori"/>
    <s v="Biguanides"/>
    <x v="0"/>
    <d v="2024-10-10T00:00:00"/>
    <s v="Biguanides-&gt;Insulin isophane"/>
  </r>
  <r>
    <s v="nyI5k29Fp2A"/>
    <x v="27"/>
    <s v="Asian"/>
    <s v="Biguanides"/>
    <x v="0"/>
    <d v="2015-09-15T00:00:00"/>
    <s v="Biguanides"/>
  </r>
  <r>
    <s v="ObTnXq/Q9zw"/>
    <x v="27"/>
    <s v="Other"/>
    <s v="Biguanides"/>
    <x v="0"/>
    <d v="2021-03-23T00:00:00"/>
    <s v="Biguanides"/>
  </r>
  <r>
    <s v="o9VxmYoD/3M"/>
    <x v="27"/>
    <s v="Other"/>
    <s v="Biguanides"/>
    <x v="0"/>
    <d v="2012-07-12T00:00:00"/>
    <s v="Biguanides-&gt;Insulin isophane-&gt;Biguanides|Insulin isophane"/>
  </r>
  <r>
    <s v="OAZzNlDoIf6"/>
    <x v="27"/>
    <s v="Other"/>
    <s v="Biguanides"/>
    <x v="0"/>
    <d v="2019-12-06T00:00:00"/>
    <s v="Biguanides-&gt;Insulin isophane"/>
  </r>
  <r>
    <s v="RPwtTvtRTpw"/>
    <x v="27"/>
    <s v="Māori"/>
    <s v="Biguanides"/>
    <x v="0"/>
    <d v="2012-02-13T00:00:00"/>
    <s v="Biguanides-&gt;Biguanides|Insulin glargine-&gt;SGLT-2 inhibitors"/>
  </r>
  <r>
    <s v="rscCqauqVXc"/>
    <x v="27"/>
    <s v="Māori"/>
    <s v="Biguanides"/>
    <x v="0"/>
    <d v="2016-09-21T00:00:00"/>
    <s v="Biguanides-&gt;Sulfonylureas-&gt;Biguanides|Sulfonylureas-&gt;Biguanides|DPP-4 inhibitors|Sulfonylureas-&gt;Insulin aspart-&gt;DPP-4 inhibitors-&gt;Insulin glargine-&gt;Biguanides|DPP-4 inhibitors|Insulin glargine|Sulfonylureas-&gt;Biguanides|DPP-4 inhibitors|Insulin aspart|Sulfonylureas-&gt;Insulin aspart|Insulin glargine-&gt;GLP-1 agonists|Insulin aspart|Insulin glargine-&gt;GLP-1 agonists-&gt;DPP-4 inhibitors|Insulin aspart|Insulin glargine"/>
  </r>
  <r>
    <s v="RSnZUWwpYVg"/>
    <x v="27"/>
    <s v="Other"/>
    <s v="Biguanides"/>
    <x v="0"/>
    <d v="2011-02-25T00:00:00"/>
    <s v="Biguanides-&gt;Biguanides|Sulfonylureas"/>
  </r>
  <r>
    <s v="rS5jI6uqcXo"/>
    <x v="27"/>
    <s v="Pacific peoples"/>
    <s v="Biguanides"/>
    <x v="0"/>
    <d v="2025-09-12T00:00:00"/>
    <s v="Biguanides"/>
  </r>
  <r>
    <s v="rogwFrGhWtE"/>
    <x v="27"/>
    <s v="Māori"/>
    <s v="Biguanides"/>
    <x v="0"/>
    <d v="2012-11-21T00:00:00"/>
    <s v="Biguanides"/>
  </r>
  <r>
    <s v="rM2zXNfXR9Y"/>
    <x v="27"/>
    <s v="Māori"/>
    <s v="Biguanides"/>
    <x v="0"/>
    <d v="2025-09-20T00:00:00"/>
    <s v="Biguanides"/>
  </r>
  <r>
    <s v="Rlm.QyJ7PVI"/>
    <x v="27"/>
    <s v="Pacific peoples"/>
    <s v="Biguanides"/>
    <x v="0"/>
    <d v="2024-08-02T00:00:00"/>
    <s v="Biguanides"/>
  </r>
  <r>
    <s v="RWkOTAJGZ06"/>
    <x v="27"/>
    <s v="Asian"/>
    <s v="Biguanides"/>
    <x v="0"/>
    <d v="2011-03-04T00:00:00"/>
    <s v="Biguanides"/>
  </r>
  <r>
    <s v="s1NfeyrEN/."/>
    <x v="27"/>
    <s v="Pacific peoples"/>
    <s v="Biguanides"/>
    <x v="0"/>
    <d v="2020-10-05T00:00:00"/>
    <s v="Biguanides"/>
  </r>
  <r>
    <s v="s1YXEFhnTtc"/>
    <x v="27"/>
    <s v="Pacific peoples"/>
    <s v="Biguanides"/>
    <x v="0"/>
    <d v="2013-03-13T00:00:00"/>
    <s v="Biguanides-&gt;Insulin isophane-&gt;Biguanides|GLP-1 agonists"/>
  </r>
  <r>
    <s v="yTT1VQyj4e2"/>
    <x v="27"/>
    <s v="Māori"/>
    <s v="Biguanides"/>
    <x v="0"/>
    <d v="2025-11-25T00:00:00"/>
    <s v="Biguanides"/>
  </r>
  <r>
    <s v="YuNnB5lsvbI"/>
    <x v="27"/>
    <s v="Asian"/>
    <s v="Insulin glargine"/>
    <x v="1"/>
    <d v="2020-11-28T00:00:00"/>
    <s v="Insulin glargine-&gt;Biguanides-&gt;Insulin glargine|SGLT-2 inhibitors"/>
  </r>
  <r>
    <s v="YuhtbaDGNhM"/>
    <x v="27"/>
    <s v="Pacific peoples"/>
    <s v="Biguanides"/>
    <x v="0"/>
    <d v="2020-10-18T00:00:00"/>
    <s v="Biguanides"/>
  </r>
  <r>
    <s v="yt15NDi7zG2"/>
    <x v="27"/>
    <s v="Pacific peoples"/>
    <s v="Biguanides"/>
    <x v="0"/>
    <d v="2023-09-08T00:00:00"/>
    <s v="Biguanides"/>
  </r>
  <r>
    <s v="yt3LDHETIWU"/>
    <x v="27"/>
    <s v="Pacific peoples"/>
    <s v="Biguanides"/>
    <x v="0"/>
    <d v="2023-02-03T00:00:00"/>
    <s v="Biguanides"/>
  </r>
  <r>
    <s v="YTDqDTDVtls"/>
    <x v="27"/>
    <s v="Other"/>
    <s v="Biguanides"/>
    <x v="0"/>
    <d v="2017-02-23T00:00:00"/>
    <s v="Biguanides"/>
  </r>
  <r>
    <s v="YwLhqrR7Nh2"/>
    <x v="27"/>
    <s v="Māori"/>
    <s v="Biguanides"/>
    <x v="0"/>
    <d v="2016-03-18T00:00:00"/>
    <s v="Biguanides-&gt;DPP-4 inhibitors-&gt;Biguanides|DPP-4 inhibitors-&gt;DPP-4 inhibitors|Sulfonylureas-&gt;Sulfonylureas-&gt;Insulin aspart|Insulin isophane-&gt;Insulin isophane-&gt;Insulin glargine-&gt;DPP-4 inhibitors|Insulin glargine-&gt;Insulin glulisine-&gt;Insulin glargine|Insulin glulisine-&gt;DPP-4 inhibitors|Insulin glargine|Insulin glulisine|SGLT-2 inhibitors-&gt;DPP-4 inhibitors|Insulin glargine|Insulin glulisine-&gt;SGLT-2 inhibitors-&gt;GLP-1 agonists|Insulin glargine|Insulin glulisine-&gt;GLP-1 agonists|SGLT-2 inhibitors-&gt;GLP-1 agonists-&gt;GLP-1 agonists|Insulin glargine|Insulin glulisine|SGLT-2 inhibitors-&gt;Insulin glargine|Insulin glulisine|SGLT-2 inhibitors-&gt;GLP-1 agonists|Insulin glargine"/>
  </r>
  <r>
    <s v="yp8Pufqh5Ao"/>
    <x v="27"/>
    <s v="Pacific peoples"/>
    <s v="Biguanides"/>
    <x v="0"/>
    <d v="2012-03-21T00:00:00"/>
    <s v="Biguanides"/>
  </r>
  <r>
    <s v="yK01ALSHD0k"/>
    <x v="27"/>
    <s v="Pacific peoples"/>
    <s v="Biguanides"/>
    <x v="0"/>
    <d v="2022-09-23T00:00:00"/>
    <s v="Biguanides-&gt;Biguanides|GLP-1 agonists-&gt;GLP-1 agonists-&gt;Biguanides|DPP-4 inhibitors-&gt;Biguanides|DPP-4 inhibitors|GLP-1 agonists"/>
  </r>
  <r>
    <s v="YjtHKYuf3eM"/>
    <x v="27"/>
    <s v="Asian"/>
    <s v="Biguanides"/>
    <x v="0"/>
    <d v="2011-07-20T00:00:00"/>
    <s v="Biguanides"/>
  </r>
  <r>
    <s v="vt8czM9609A"/>
    <x v="27"/>
    <s v="Pacific peoples"/>
    <s v="Biguanides"/>
    <x v="0"/>
    <d v="2020-08-04T00:00:00"/>
    <s v="Biguanides-&gt;Biguanides|GLP-1 agonists-&gt;GLP-1 agonists"/>
  </r>
  <r>
    <s v="vTa0prL3ME."/>
    <x v="27"/>
    <s v="Māori"/>
    <s v="Biguanides"/>
    <x v="0"/>
    <d v="2024-03-19T00:00:00"/>
    <s v="Biguanides"/>
  </r>
  <r>
    <s v="vThNkvwdlxE"/>
    <x v="27"/>
    <s v="Māori"/>
    <s v="Biguanides"/>
    <x v="0"/>
    <d v="2023-05-25T00:00:00"/>
    <s v="Biguanides"/>
  </r>
  <r>
    <s v="vQyvynNkcgw"/>
    <x v="27"/>
    <s v="Other"/>
    <s v="Biguanides"/>
    <x v="0"/>
    <d v="2024-08-16T00:00:00"/>
    <s v="Biguanides"/>
  </r>
  <r>
    <s v="VQOBM1B6y1A"/>
    <x v="27"/>
    <s v="Māori"/>
    <s v="Biguanides"/>
    <x v="0"/>
    <d v="2021-08-17T00:00:00"/>
    <s v="Biguanides-&gt;Insulin isophane-&gt;DPP-4 inhibitors-&gt;GLP-1 agonists"/>
  </r>
  <r>
    <s v="uyzhtLyDpBo"/>
    <x v="27"/>
    <s v="Other"/>
    <s v="Biguanides"/>
    <x v="0"/>
    <d v="2011-11-08T00:00:00"/>
    <s v="Biguanides"/>
  </r>
  <r>
    <s v="uXRiOGG6jz."/>
    <x v="27"/>
    <s v="Other"/>
    <s v="Biguanides"/>
    <x v="0"/>
    <d v="2021-01-06T00:00:00"/>
    <s v="Biguanides"/>
  </r>
  <r>
    <s v="V2KwfZE78tM"/>
    <x v="27"/>
    <s v="Asian"/>
    <s v="Biguanides"/>
    <x v="0"/>
    <d v="2021-04-22T00:00:00"/>
    <s v="Biguanides"/>
  </r>
  <r>
    <s v="v3L0OyUDlsg"/>
    <x v="27"/>
    <s v="Asian"/>
    <s v="Biguanides"/>
    <x v="0"/>
    <d v="2023-03-15T00:00:00"/>
    <s v="Biguanides"/>
  </r>
  <r>
    <s v="V5VcLQMzUIo"/>
    <x v="27"/>
    <s v="Asian"/>
    <s v="Biguanides"/>
    <x v="0"/>
    <d v="2018-10-26T00:00:00"/>
    <s v="Biguanides"/>
  </r>
  <r>
    <s v="V5zCD5k21A2"/>
    <x v="27"/>
    <s v="Other"/>
    <s v="Biguanides|Insulin isophane"/>
    <x v="0"/>
    <d v="2024-01-23T00:00:00"/>
    <s v="Biguanides|Insulin isophane-&gt;Insulin isophane"/>
  </r>
  <r>
    <s v="v4EbEdR0UF6"/>
    <x v="27"/>
    <s v="Pacific peoples"/>
    <s v="Biguanides"/>
    <x v="0"/>
    <d v="2021-01-11T00:00:00"/>
    <s v="Biguanides-&gt;SGLT-2 inhibitors-&gt;Biguanides|SGLT-2 inhibitors-&gt;DPP-4 inhibitors|SGLT-2 inhibitors-&gt;DPP-4 inhibitors"/>
  </r>
  <r>
    <s v="VGX2WofeV8Q"/>
    <x v="27"/>
    <s v="Asian"/>
    <s v="Biguanides"/>
    <x v="0"/>
    <d v="2024-05-27T00:00:00"/>
    <s v="Biguanides"/>
  </r>
  <r>
    <s v="VGQmTMW.Mh2"/>
    <x v="27"/>
    <s v="Other"/>
    <s v="Biguanides"/>
    <x v="0"/>
    <d v="2015-08-04T00:00:00"/>
    <s v="Biguanides-&gt;Insulin glargine-&gt;Biguanides|Insulin glargine-&gt;Biguanides|DPP-4 inhibitors|Insulin glargine-&gt;Biguanides|DPP-4 inhibitors|Insulin glargine|SGLT-2 inhibitors-&gt;Biguanides|GLP-1 agonists|Insulin glargine-&gt;GLP-1 agonists"/>
  </r>
  <r>
    <s v="vHu6C94t0Do"/>
    <x v="27"/>
    <s v="Māori"/>
    <s v="Biguanides"/>
    <x v="0"/>
    <d v="2012-10-29T00:00:00"/>
    <s v="Biguanides-&gt;Biguanides|Sulfonylureas-&gt;Sulfonylureas-&gt;DPP-4 inhibitors-&gt;DPP-4 inhibitors|Insulin glargine-&gt;Insulin glargine-&gt;SGLT-2 inhibitors-&gt;Insulin aspart-&gt;Insulin aspart|Insulin glargine-&gt;DPP-4 inhibitors|Insulin aspart-&gt;GLP-1 agonists-&gt;GLP-1 agonists|Insulin aspart-&gt;DPP-4 inhibitors|GLP-1 agonists-&gt;GLP-1 agonists|Sulfonylureas"/>
  </r>
  <r>
    <s v="vhzUhYeASIo"/>
    <x v="27"/>
    <s v="Other"/>
    <s v="Biguanides"/>
    <x v="0"/>
    <d v="2022-02-03T00:00:00"/>
    <s v="Biguanides-&gt;Biguanides|Insulin isophane"/>
  </r>
  <r>
    <s v="vCi.CiDuJ7Q"/>
    <x v="27"/>
    <s v="Asian"/>
    <s v="Biguanides"/>
    <x v="0"/>
    <d v="2017-05-16T00:00:00"/>
    <s v="Biguanides"/>
  </r>
  <r>
    <s v="VP2q3F8QqNg"/>
    <x v="27"/>
    <s v="Other"/>
    <s v="Biguanides|Insulin isophane"/>
    <x v="0"/>
    <d v="2018-11-28T00:00:00"/>
    <s v="Biguanides|Insulin isophane"/>
  </r>
  <r>
    <s v="Voc1Zenzgs2"/>
    <x v="27"/>
    <s v="Other"/>
    <s v="Biguanides"/>
    <x v="0"/>
    <d v="2014-06-16T00:00:00"/>
    <s v="Biguanides"/>
  </r>
  <r>
    <s v="vKE0n7r/Rs6"/>
    <x v="27"/>
    <s v="Asian"/>
    <s v="Biguanides"/>
    <x v="0"/>
    <d v="2020-04-14T00:00:00"/>
    <s v="Biguanides"/>
  </r>
  <r>
    <s v="FHVUJaGDSEA"/>
    <x v="27"/>
    <s v="Other"/>
    <s v="Biguanides"/>
    <x v="0"/>
    <d v="2019-02-28T00:00:00"/>
    <s v="Biguanides"/>
  </r>
  <r>
    <s v="fi0TyRRyxMc"/>
    <x v="27"/>
    <s v="Asian"/>
    <s v="Biguanides"/>
    <x v="0"/>
    <d v="2021-04-09T00:00:00"/>
    <s v="Biguanides"/>
  </r>
  <r>
    <s v="FFcRdJcF4no"/>
    <x v="27"/>
    <s v="Other"/>
    <s v="Biguanides"/>
    <x v="0"/>
    <d v="2012-05-16T00:00:00"/>
    <s v="Biguanides"/>
  </r>
  <r>
    <s v="FgH/i0s.vYg"/>
    <x v="27"/>
    <s v="Asian"/>
    <s v="Biguanides"/>
    <x v="0"/>
    <d v="2019-03-06T00:00:00"/>
    <s v="Biguanides"/>
  </r>
  <r>
    <s v="FNOvt9VX102"/>
    <x v="27"/>
    <s v="Other"/>
    <s v="Biguanides"/>
    <x v="0"/>
    <d v="2017-10-20T00:00:00"/>
    <s v="Biguanides"/>
  </r>
  <r>
    <s v="fpHSbPLswgg"/>
    <x v="27"/>
    <s v="Pacific peoples"/>
    <s v="Biguanides|DPP-4 inhibitors"/>
    <x v="0"/>
    <d v="2020-09-12T00:00:00"/>
    <s v="Biguanides|DPP-4 inhibitors-&gt;DPP-4 inhibitors"/>
  </r>
  <r>
    <s v="fNY0LRh68Vg"/>
    <x v="27"/>
    <s v="Other"/>
    <s v="Biguanides"/>
    <x v="0"/>
    <d v="2019-09-04T00:00:00"/>
    <s v="Biguanides"/>
  </r>
  <r>
    <s v="Foyudc5Ac5k"/>
    <x v="27"/>
    <s v="Pacific peoples"/>
    <s v="Biguanides"/>
    <x v="0"/>
    <d v="2025-03-21T00:00:00"/>
    <s v="Biguanides"/>
  </r>
  <r>
    <s v="fsV0/ZGOUhU"/>
    <x v="27"/>
    <s v="Māori"/>
    <s v="Biguanides"/>
    <x v="0"/>
    <d v="2021-07-20T00:00:00"/>
    <s v="Biguanides-&gt;Insulin isophane-&gt;Insulin aspart"/>
  </r>
  <r>
    <s v="FTtjxVhA/mg"/>
    <x v="27"/>
    <s v="Pacific peoples"/>
    <s v="Biguanides"/>
    <x v="0"/>
    <d v="2015-05-06T00:00:00"/>
    <s v="Biguanides"/>
  </r>
  <r>
    <s v="fu4kwdpNah2"/>
    <x v="27"/>
    <s v="Other"/>
    <s v="Biguanides"/>
    <x v="0"/>
    <d v="2019-08-16T00:00:00"/>
    <s v="Biguanides"/>
  </r>
  <r>
    <s v="fVMfraqaS3I"/>
    <x v="27"/>
    <s v="Māori"/>
    <s v="Biguanides"/>
    <x v="0"/>
    <d v="2019-10-31T00:00:00"/>
    <s v="Biguanides-&gt;DPP-4 inhibitors|SGLT-2 inhibitors-&gt;Biguanides|DPP-4 inhibitors|SGLT-2 inhibitors"/>
  </r>
  <r>
    <s v="cIAvs5awFW6"/>
    <x v="27"/>
    <s v="Other"/>
    <s v="Insulin isophane"/>
    <x v="1"/>
    <d v="2024-04-12T00:00:00"/>
    <s v="Insulin isophane-&gt;Biguanides"/>
  </r>
  <r>
    <s v="cHh/Z.qHiX6"/>
    <x v="27"/>
    <s v="Pacific peoples"/>
    <s v="Biguanides"/>
    <x v="0"/>
    <d v="2016-05-25T00:00:00"/>
    <s v="Biguanides-&gt;Sulfonylureas-&gt;Biguanides|Sulfonylureas-&gt;Insulin isophane-&gt;Biguanides|Insulin isophane|Sulfonylureas-&gt;Insulin isophane|Sulfonylureas-&gt;DPP-4 inhibitors|Sulfonylureas-&gt;DPP-4 inhibitors-&gt;SGLT-2 inhibitors-&gt;DPP-4 inhibitors|SGLT-2 inhibitors|Sulfonylureas-&gt;DPP-4 inhibitors|SGLT-2 inhibitors-&gt;DPP-4 inhibitors|GLP-1 agonists|SGLT-2 inhibitors-&gt;GLP-1 agonists-&gt;DPP-4 inhibitors|GLP-1 agonists-&gt;SGLT-2 inhibitors|Sulfonylureas-&gt;DPP-4 inhibitors|GLP-1 agonists|Thiazolidinedione-&gt;DPP-4 inhibitors|Thiazolidinedione-&gt;GLP-1 agonists|Thiazolidinedione-&gt;Thiazolidinedione-&gt;Biguanides|Insulin glargine-&gt;Insulin glargine-&gt;Biguanides|Insulin glargine|Thiazolidinedione-&gt;Biguanides|GLP-1 agonists|Insulin aspart|Insulin glargine|Thiazolidinedione-&gt;Insulin aspart-&gt;GLP-1 agonists|Insulin glargine-&gt;GLP-1 agonists|Insulin aspart"/>
  </r>
  <r>
    <s v="cg2i6r3058E"/>
    <x v="27"/>
    <s v="Pacific peoples"/>
    <s v="Biguanides"/>
    <x v="0"/>
    <d v="2025-08-27T00:00:00"/>
    <s v="Biguanides"/>
  </r>
  <r>
    <s v="CKZux29cJOI"/>
    <x v="27"/>
    <s v="Māori"/>
    <s v="Biguanides"/>
    <x v="0"/>
    <d v="2023-12-14T00:00:00"/>
    <s v="Biguanides"/>
  </r>
  <r>
    <s v="CKG0hj7ttlU"/>
    <x v="27"/>
    <s v="Asian"/>
    <s v="Biguanides"/>
    <x v="0"/>
    <d v="2025-01-10T00:00:00"/>
    <s v="Biguanides"/>
  </r>
  <r>
    <s v="cA6relnJiP6"/>
    <x v="27"/>
    <s v="Pacific peoples"/>
    <s v="Biguanides"/>
    <x v="0"/>
    <d v="2019-02-14T00:00:00"/>
    <s v="Biguanides"/>
  </r>
  <r>
    <s v="CDJhOJpkE2."/>
    <x v="27"/>
    <s v="Other"/>
    <s v="Biguanides"/>
    <x v="0"/>
    <d v="2012-07-25T00:00:00"/>
    <s v="Biguanides"/>
  </r>
  <r>
    <s v="BrCDxFmr7nw"/>
    <x v="27"/>
    <s v="Other"/>
    <s v="Biguanides"/>
    <x v="0"/>
    <d v="2023-08-29T00:00:00"/>
    <s v="Biguanides"/>
  </r>
  <r>
    <s v="bRK0YEpPbhA"/>
    <x v="27"/>
    <s v="Asian"/>
    <s v="Biguanides"/>
    <x v="0"/>
    <d v="2019-06-06T00:00:00"/>
    <s v="Biguanides-&gt;DPP-4 inhibitors"/>
  </r>
  <r>
    <s v="Byzh4LRS52Y"/>
    <x v="27"/>
    <s v="Māori"/>
    <s v="Biguanides"/>
    <x v="0"/>
    <d v="2015-01-01T00:00:00"/>
    <s v="Biguanides"/>
  </r>
  <r>
    <s v="bUYoPy3f2gE"/>
    <x v="27"/>
    <s v="Other"/>
    <s v="Biguanides"/>
    <x v="0"/>
    <d v="2019-12-31T00:00:00"/>
    <s v="Biguanides"/>
  </r>
  <r>
    <s v="BVbXp.lmo06"/>
    <x v="27"/>
    <s v="Māori"/>
    <s v="Biguanides"/>
    <x v="0"/>
    <d v="2023-03-07T00:00:00"/>
    <s v="Biguanides-&gt;GLP-1 agonists"/>
  </r>
  <r>
    <s v="C4Qku/DwsoI"/>
    <x v="27"/>
    <s v="Asian"/>
    <s v="Biguanides"/>
    <x v="0"/>
    <d v="2016-06-14T00:00:00"/>
    <s v="Biguanides"/>
  </r>
  <r>
    <s v="C3kBTmasF5c"/>
    <x v="27"/>
    <s v="Māori"/>
    <s v="Biguanides"/>
    <x v="0"/>
    <d v="2025-02-17T00:00:00"/>
    <s v="Biguanides"/>
  </r>
  <r>
    <s v="6aFPTsOFXGg"/>
    <x v="27"/>
    <s v="Pacific peoples"/>
    <s v="Biguanides"/>
    <x v="0"/>
    <d v="2020-07-09T00:00:00"/>
    <s v="Biguanides"/>
  </r>
  <r>
    <s v="5pm9FoA9sxA"/>
    <x v="27"/>
    <s v="Māori"/>
    <s v="Biguanides"/>
    <x v="0"/>
    <d v="2024-09-20T00:00:00"/>
    <s v="Biguanides-&gt;Insulin isophane|Insulin lispro"/>
  </r>
  <r>
    <s v="YX.k9WHu3XE"/>
    <x v="27"/>
    <s v="Other"/>
    <s v="Biguanides"/>
    <x v="0"/>
    <d v="2022-03-09T00:00:00"/>
    <s v="Biguanides"/>
  </r>
  <r>
    <s v="z4laVuCxeko"/>
    <x v="27"/>
    <s v="Other"/>
    <s v="Biguanides"/>
    <x v="0"/>
    <d v="2012-07-02T00:00:00"/>
    <s v="Biguanides"/>
  </r>
  <r>
    <s v="z4WZSotZejw"/>
    <x v="27"/>
    <s v="Other"/>
    <s v="Biguanides"/>
    <x v="0"/>
    <d v="2025-04-14T00:00:00"/>
    <s v="Biguanides"/>
  </r>
  <r>
    <s v="bl5RF2nn3Bk"/>
    <x v="27"/>
    <s v="Pacific peoples"/>
    <s v="Biguanides"/>
    <x v="0"/>
    <d v="2024-05-21T00:00:00"/>
    <s v="Biguanides"/>
  </r>
  <r>
    <s v="758Ai8dvebE"/>
    <x v="27"/>
    <s v="Pacific peoples"/>
    <s v="Biguanides"/>
    <x v="0"/>
    <d v="2017-10-27T00:00:00"/>
    <s v="Biguanides-&gt;Biguanides|Insulin glargine-&gt;Insulin glargine|SGLT-2 inhibitors-&gt;Insulin glargine-&gt;DPP-4 inhibitors|Insulin glargine|SGLT-2 inhibitors"/>
  </r>
  <r>
    <s v="6wRL.3a/G5g"/>
    <x v="27"/>
    <s v="Asian"/>
    <s v="Biguanides"/>
    <x v="0"/>
    <d v="2015-10-13T00:00:00"/>
    <s v="Biguanides"/>
  </r>
  <r>
    <s v="6xl6wjaisMg"/>
    <x v="27"/>
    <s v="Asian"/>
    <s v="Biguanides|Sulfonylureas"/>
    <x v="0"/>
    <d v="2017-12-18T00:00:00"/>
    <s v="Biguanides|Sulfonylureas-&gt;Biguanides-&gt;DPP-4 inhibitors-&gt;Biguanides|DPP-4 inhibitors|Sulfonylureas-&gt;DPP-4 inhibitors|Thiazolidinedione-&gt;SGLT-2 inhibitors-&gt;DPP-4 inhibitors|SGLT-2 inhibitors|Thiazolidinedione-&gt;GLP-1 agonists|SGLT-2 inhibitors-&gt;GLP-1 agonists"/>
  </r>
  <r>
    <s v="6Xo2hSSfL6c"/>
    <x v="27"/>
    <s v="Māori"/>
    <s v="Biguanides"/>
    <x v="0"/>
    <d v="2015-08-05T00:00:00"/>
    <s v="Biguanides"/>
  </r>
  <r>
    <s v="6uDv5ygbL9Q"/>
    <x v="27"/>
    <s v="Pacific peoples"/>
    <s v="Biguanides"/>
    <x v="0"/>
    <d v="2022-07-27T00:00:00"/>
    <s v="Biguanides"/>
  </r>
  <r>
    <s v="6F3Jwdq7Gks"/>
    <x v="27"/>
    <s v="Asian"/>
    <s v="Biguanides"/>
    <x v="0"/>
    <d v="2025-07-29T00:00:00"/>
    <s v="Biguanides"/>
  </r>
  <r>
    <s v="6DBL2ULMj9s"/>
    <x v="27"/>
    <s v="Asian"/>
    <s v="Biguanides"/>
    <x v="0"/>
    <d v="2023-10-20T00:00:00"/>
    <s v="Biguanides"/>
  </r>
  <r>
    <s v="6EByfeM2zVQ"/>
    <x v="27"/>
    <s v="Māori"/>
    <s v="Biguanides|Insulin isophane|Insulin lispro"/>
    <x v="0"/>
    <d v="2017-05-08T00:00:00"/>
    <s v="Biguanides|Insulin isophane|Insulin lispro-&gt;Biguanides-&gt;Insulin isophane|Insulin lispro-&gt;Biguanides|Insulin glargine-&gt;Insulin glargine-&gt;DPP-4 inhibitors-&gt;Biguanides|DPP-4 inhibitors|Insulin glargine-&gt;DPP-4 inhibitors|Insulin glargine"/>
  </r>
  <r>
    <s v="6oA4s.i8REk"/>
    <x v="27"/>
    <s v="Asian"/>
    <s v="Biguanides"/>
    <x v="0"/>
    <d v="2018-08-09T00:00:00"/>
    <s v="Biguanides"/>
  </r>
  <r>
    <s v="6MjiCfrRsVg"/>
    <x v="27"/>
    <s v="Asian"/>
    <s v="Biguanides"/>
    <x v="0"/>
    <d v="2019-08-14T00:00:00"/>
    <s v="Biguanides"/>
  </r>
  <r>
    <s v="Zt9HMky8UTg"/>
    <x v="27"/>
    <s v="Other"/>
    <s v="Biguanides"/>
    <x v="0"/>
    <d v="2021-08-03T00:00:00"/>
    <s v="Biguanides"/>
  </r>
  <r>
    <s v="zsCjDCXkHaQ"/>
    <x v="27"/>
    <s v="Asian"/>
    <s v="Biguanides|Insulin isophane"/>
    <x v="0"/>
    <d v="2016-11-15T00:00:00"/>
    <s v="Biguanides|Insulin isophane-&gt;Insulin aspart-&gt;Insulin isophane-&gt;Biguanides"/>
  </r>
  <r>
    <s v="ZXwhEXXB0I2"/>
    <x v="27"/>
    <s v="Asian"/>
    <s v="Biguanides"/>
    <x v="0"/>
    <d v="2015-02-05T00:00:00"/>
    <s v="Biguanides"/>
  </r>
  <r>
    <s v="ZWMaDvyGumE"/>
    <x v="27"/>
    <s v="Asian"/>
    <s v="Biguanides"/>
    <x v="0"/>
    <d v="2022-02-16T00:00:00"/>
    <s v="Biguanides"/>
  </r>
  <r>
    <s v="zZcXwF5PN2c"/>
    <x v="27"/>
    <s v="Pacific peoples"/>
    <s v="Biguanides"/>
    <x v="0"/>
    <d v="2016-12-02T00:00:00"/>
    <s v="Biguanides-&gt;Biguanides|Sulfonylureas-&gt;Sulfonylureas-&gt;Biguanides|SGLT-2 inhibitors|Sulfonylureas-&gt;SGLT-2 inhibitors|Sulfonylureas-&gt;Insulin glargine-&gt;Insulin glargine|SGLT-2 inhibitors-&gt;SGLT-2 inhibitors-&gt;Insulin aspart-&gt;Insulin aspart|SGLT-2 inhibitors-&gt;Insulin aspart|Insulin glargine|SGLT-2 inhibitors-&gt;Insulin aspart|Insulin glargine-&gt;DPP-4 inhibitors|Insulin glargine|SGLT-2 inhibitors"/>
  </r>
  <r>
    <s v="zzrotmGV81M"/>
    <x v="27"/>
    <s v="Māori"/>
    <s v="Biguanides"/>
    <x v="0"/>
    <d v="2023-11-07T00:00:00"/>
    <s v="Biguanides"/>
  </r>
  <r>
    <s v="7h059nss.BY"/>
    <x v="27"/>
    <s v="Other"/>
    <s v="Insulin isophane"/>
    <x v="1"/>
    <d v="2013-07-02T00:00:00"/>
    <s v="Insulin isophane-&gt;Biguanides-&gt;DPP-4 inhibitors-&gt;Biguanides|DPP-4 inhibitors-&gt;Biguanides|DPP-4 inhibitors|SGLT-2 inhibitors-&gt;Biguanides|SGLT-2 inhibitors-&gt;DPP-4 inhibitors|SGLT-2 inhibitors-&gt;Insulin glargine-&gt;SGLT-2 inhibitors-&gt;Insulin glargine|SGLT-2 inhibitors-&gt;Insulin aspart-&gt;GLP-1 agonists|Insulin glargine-&gt;GLP-1 agonists"/>
  </r>
  <r>
    <s v="7K0u3GiqtP2"/>
    <x v="27"/>
    <s v="Other"/>
    <s v="Biguanides"/>
    <x v="0"/>
    <d v="2023-02-22T00:00:00"/>
    <s v="Biguanides"/>
  </r>
  <r>
    <s v="7hIutpvI92I"/>
    <x v="27"/>
    <s v="Other"/>
    <s v="Biguanides"/>
    <x v="0"/>
    <d v="2012-08-15T00:00:00"/>
    <s v="Biguanides"/>
  </r>
  <r>
    <s v="7y0EwiaV32c"/>
    <x v="27"/>
    <s v="Asian"/>
    <s v="Biguanides"/>
    <x v="0"/>
    <d v="2015-08-24T00:00:00"/>
    <s v="Biguanides-&gt;Insulin isophane"/>
  </r>
  <r>
    <s v="8/Alhl6/IdA"/>
    <x v="27"/>
    <s v="Other"/>
    <s v="Biguanides"/>
    <x v="0"/>
    <d v="2022-12-13T00:00:00"/>
    <s v="Biguanides"/>
  </r>
  <r>
    <s v="827DPmU.iSI"/>
    <x v="27"/>
    <s v="Other"/>
    <s v="Biguanides"/>
    <x v="0"/>
    <d v="2012-06-13T00:00:00"/>
    <s v="Biguanides-&gt;Biguanides|Insulin glargine-&gt;Insulin glargine-&gt;Insulin glulisine-&gt;Insulin glargine|Insulin glulisine-&gt;Biguanides|Insulin glargine|Insulin glulisine-&gt;DPP-4 inhibitors|Insulin glargine|Insulin glulisine-&gt;DPP-4 inhibitors-&gt;DPP-4 inhibitors|Insulin glargine-&gt;Biguanides|GLP-1 agonists-&gt;Biguanides|GLP-1 agonists|Insulin glargine|Insulin glulisine-&gt;DPP-4 inhibitors|SGLT-2 inhibitors-&gt;DPP-4 inhibitors|Insulin glargine|SGLT-2 inhibitors-&gt;DPP-4 inhibitors|Insulin glargine|Insulin glulisine|SGLT-2 inhibitors-&gt;GLP-1 agonists|Insulin glargine|Insulin glulisine-&gt;GLP-1 agonists-&gt;Insulin aspart-&gt;Biguanides|GLP-1 agonists|Insulin aspart-&gt;Biguanides|GLP-1 agonists|Insulin glargine|Insulin glulisine|Thiazolidinedione"/>
  </r>
  <r>
    <s v="85NhOqNNAtU"/>
    <x v="27"/>
    <s v="Other"/>
    <s v="Biguanides"/>
    <x v="0"/>
    <d v="2016-08-16T00:00:00"/>
    <s v="Biguanides"/>
  </r>
  <r>
    <s v="7VQdmBvoyRY"/>
    <x v="27"/>
    <s v="Other"/>
    <s v="Biguanides"/>
    <x v="0"/>
    <d v="2025-04-09T00:00:00"/>
    <s v="Biguanides"/>
  </r>
  <r>
    <s v="7mqSEwvaSsQ"/>
    <x v="27"/>
    <s v="Māori"/>
    <s v="Biguanides|SGLT-2 inhibitors"/>
    <x v="0"/>
    <d v="2024-07-16T00:00:00"/>
    <s v="Biguanides|SGLT-2 inhibitors-&gt;Biguanides-&gt;SGLT-2 inhibitors"/>
  </r>
  <r>
    <s v="7sdtZ6ruRT6"/>
    <x v="27"/>
    <s v="Māori"/>
    <s v="DPP-4 inhibitors"/>
    <x v="0"/>
    <d v="2019-12-16T00:00:00"/>
    <s v="DPP-4 inhibitors-&gt;Thiazolidinedione-&gt;DPP-4 inhibitors|Thiazolidinedione-&gt;Biguanides|Sulfonylureas-&gt;SGLT-2 inhibitors-&gt;Biguanides|SGLT-2 inhibitors-&gt;Sulfonylureas-&gt;Biguanides|GLP-1 agonists-&gt;Biguanides|GLP-1 agonists|Sulfonylureas-&gt;GLP-1 agonists"/>
  </r>
  <r>
    <s v="cw61oeSzQfg"/>
    <x v="27"/>
    <s v="Pacific peoples"/>
    <s v="Biguanides"/>
    <x v="0"/>
    <d v="2016-03-10T00:00:00"/>
    <s v="Biguanides-&gt;Insulin aspart|Insulin isophane-&gt;DPP-4 inhibitors-&gt;Biguanides|Insulin isophane-&gt;Insulin isophane-&gt;Biguanides|Insulin glargine-&gt;Insulin aspart-&gt;Insulin aspart|Insulin glargine-&gt;Insulin glargine-&gt;Biguanides|Insulin aspart-&gt;Biguanides|Insulin aspart|Insulin glargine"/>
  </r>
  <r>
    <s v="cT8UNqR/OuM"/>
    <x v="27"/>
    <s v="Pacific peoples"/>
    <s v="Biguanides"/>
    <x v="0"/>
    <d v="2012-05-08T00:00:00"/>
    <s v="Biguanides"/>
  </r>
  <r>
    <s v="cSpWaGCjRwc"/>
    <x v="27"/>
    <s v="Asian"/>
    <s v="Biguanides"/>
    <x v="0"/>
    <d v="2012-11-08T00:00:00"/>
    <s v="Biguanides"/>
  </r>
  <r>
    <s v="CQDRpKVF5gM"/>
    <x v="27"/>
    <s v="Asian"/>
    <s v="Biguanides|Insulin isophane|Insulin lispro"/>
    <x v="0"/>
    <d v="2017-06-07T00:00:00"/>
    <s v="Biguanides|Insulin isophane|Insulin lispro-&gt;Insulin isophane"/>
  </r>
  <r>
    <s v="CO4EJAPzD8I"/>
    <x v="27"/>
    <s v="Other"/>
    <s v="Biguanides"/>
    <x v="0"/>
    <d v="2017-11-15T00:00:00"/>
    <s v="Biguanides"/>
  </r>
  <r>
    <s v="CNPjc/1XZIE"/>
    <x v="27"/>
    <s v="Other"/>
    <s v="DPP-4 inhibitors"/>
    <x v="0"/>
    <d v="2024-11-27T00:00:00"/>
    <s v="DPP-4 inhibitors"/>
  </r>
  <r>
    <s v="CnbZuT5hZhg"/>
    <x v="27"/>
    <s v="Other"/>
    <s v="Biguanides"/>
    <x v="0"/>
    <d v="2011-01-21T00:00:00"/>
    <s v="Biguanides-&gt;Insulin glargine-&gt;Insulin aspart|Insulin glargine-&gt;Insulin aspart-&gt;Insulin isophane-&gt;Insulin aspart|Insulin isophane"/>
  </r>
  <r>
    <s v="9a9BHxQzlyE"/>
    <x v="27"/>
    <s v="Other"/>
    <s v="Biguanides"/>
    <x v="0"/>
    <d v="2023-07-25T00:00:00"/>
    <s v="Biguanides"/>
  </r>
  <r>
    <s v="8c8jp1TrMD."/>
    <x v="27"/>
    <s v="Other"/>
    <s v="Biguanides"/>
    <x v="0"/>
    <d v="2022-04-28T00:00:00"/>
    <s v="Biguanides"/>
  </r>
  <r>
    <s v="8EJzLdKvD76"/>
    <x v="27"/>
    <s v="Pacific peoples"/>
    <s v="Biguanides"/>
    <x v="0"/>
    <d v="2020-05-20T00:00:00"/>
    <s v="Biguanides-&gt;DPP-4 inhibitors-&gt;DPP-4 inhibitors|Sulfonylureas-&gt;SGLT-2 inhibitors|Sulfonylureas-&gt;DPP-4 inhibitors|SGLT-2 inhibitors|Sulfonylureas-&gt;DPP-4 inhibitors|SGLT-2 inhibitors-&gt;SGLT-2 inhibitors"/>
  </r>
  <r>
    <s v="8FgKzz2oED2"/>
    <x v="27"/>
    <s v="Asian"/>
    <s v="Biguanides"/>
    <x v="0"/>
    <d v="2023-03-06T00:00:00"/>
    <s v="Biguanides"/>
  </r>
  <r>
    <s v="8Z6245ZCJs6"/>
    <x v="27"/>
    <s v="Asian"/>
    <s v="Biguanides"/>
    <x v="0"/>
    <d v="2020-08-01T00:00:00"/>
    <s v="Biguanides-&gt;DPP-4 inhibitors-&gt;Sulfonylureas-&gt;SGLT-2 inhibitors-&gt;DPP-4 inhibitors|SGLT-2 inhibitors"/>
  </r>
  <r>
    <s v="8SDidb9WZaM"/>
    <x v="27"/>
    <s v="Pacific peoples"/>
    <s v="Biguanides"/>
    <x v="0"/>
    <d v="2023-11-07T00:00:00"/>
    <s v="Biguanides"/>
  </r>
  <r>
    <s v="8R1KafKmsH."/>
    <x v="27"/>
    <s v="Pacific peoples"/>
    <s v="Biguanides"/>
    <x v="0"/>
    <d v="2023-11-27T00:00:00"/>
    <s v="Biguanides"/>
  </r>
  <r>
    <s v="WhdE8DK/rGY"/>
    <x v="27"/>
    <s v="Pacific peoples"/>
    <s v="Biguanides"/>
    <x v="0"/>
    <d v="2022-07-08T00:00:00"/>
    <s v="Biguanides"/>
  </r>
  <r>
    <s v="WGT44.EnmDI"/>
    <x v="27"/>
    <s v="Other"/>
    <s v="Biguanides"/>
    <x v="0"/>
    <d v="2023-03-29T00:00:00"/>
    <s v="Biguanides"/>
  </r>
  <r>
    <s v="wgmLzzR6mbk"/>
    <x v="27"/>
    <s v="Pacific peoples"/>
    <s v="Biguanides"/>
    <x v="0"/>
    <d v="2011-06-20T00:00:00"/>
    <s v="Biguanides"/>
  </r>
  <r>
    <s v="wDlm/daxpjY"/>
    <x v="27"/>
    <s v="Other"/>
    <s v="Biguanides"/>
    <x v="0"/>
    <d v="2012-03-01T00:00:00"/>
    <s v="Biguanides-&gt;DPP-4 inhibitors"/>
  </r>
  <r>
    <s v="wJnowrEofog"/>
    <x v="27"/>
    <s v="Other"/>
    <s v="Biguanides"/>
    <x v="0"/>
    <d v="2012-07-03T00:00:00"/>
    <s v="Biguanides"/>
  </r>
  <r>
    <s v="Wm.k/aJbKTU"/>
    <x v="27"/>
    <s v="Asian"/>
    <s v="Biguanides"/>
    <x v="0"/>
    <d v="2025-02-03T00:00:00"/>
    <s v="Biguanides"/>
  </r>
  <r>
    <s v="woRZ5YnoW7."/>
    <x v="27"/>
    <s v="Māori"/>
    <s v="Biguanides"/>
    <x v="0"/>
    <d v="2011-12-07T00:00:00"/>
    <s v="Biguanides"/>
  </r>
  <r>
    <s v="WnsbUu2epmM"/>
    <x v="27"/>
    <s v="Other"/>
    <s v="Biguanides"/>
    <x v="0"/>
    <d v="2017-12-22T00:00:00"/>
    <s v="Biguanides"/>
  </r>
  <r>
    <s v="wBVhpozTK4s"/>
    <x v="27"/>
    <s v="Other"/>
    <s v="Biguanides"/>
    <x v="0"/>
    <d v="2016-12-19T00:00:00"/>
    <s v="Biguanides"/>
  </r>
  <r>
    <s v="WAVJd.audQ2"/>
    <x v="27"/>
    <s v="Māori"/>
    <s v="Biguanides"/>
    <x v="0"/>
    <d v="2016-09-27T00:00:00"/>
    <s v="Biguanides"/>
  </r>
  <r>
    <s v="Vz7m5uP39ls"/>
    <x v="27"/>
    <s v="Asian"/>
    <s v="Biguanides"/>
    <x v="0"/>
    <d v="2015-01-12T00:00:00"/>
    <s v="Biguanides"/>
  </r>
  <r>
    <s v="VZ2nKunkzqk"/>
    <x v="27"/>
    <s v="Asian"/>
    <s v="Biguanides"/>
    <x v="0"/>
    <d v="2025-02-04T00:00:00"/>
    <s v="Biguanides"/>
  </r>
  <r>
    <s v="ZQPtTSPJhd."/>
    <x v="27"/>
    <s v="Pacific peoples"/>
    <s v="Biguanides"/>
    <x v="0"/>
    <d v="2017-09-19T00:00:00"/>
    <s v="Biguanides"/>
  </r>
  <r>
    <s v="ZqqBzSXmfUw"/>
    <x v="27"/>
    <s v="Other"/>
    <s v="Biguanides"/>
    <x v="0"/>
    <d v="2022-05-23T00:00:00"/>
    <s v="Biguanides"/>
  </r>
  <r>
    <s v="zpt8V8qjLgY"/>
    <x v="27"/>
    <s v="Asian"/>
    <s v="Insulin aspart|Insulin isophane"/>
    <x v="1"/>
    <d v="2015-05-07T00:00:00"/>
    <s v="Insulin aspart|Insulin isophane-&gt;Insulin aspart-&gt;Biguanides|Insulin isophane-&gt;Insulin isophane"/>
  </r>
  <r>
    <s v="zFhT.H5vX6."/>
    <x v="27"/>
    <s v="Māori"/>
    <s v="Biguanides"/>
    <x v="0"/>
    <d v="2024-05-31T00:00:00"/>
    <s v="Biguanides"/>
  </r>
  <r>
    <s v="ZDFxCiJmLJg"/>
    <x v="27"/>
    <s v="Other"/>
    <s v="Sulfonylureas"/>
    <x v="0"/>
    <d v="2018-08-08T00:00:00"/>
    <s v="Sulfonylureas-&gt;Insulin aspart|Insulin glargine-&gt;Insulin glargine-&gt;Insulin aspart"/>
  </r>
  <r>
    <s v="ZCBl1Aa8bCY"/>
    <x v="27"/>
    <s v="Asian"/>
    <s v="Biguanides"/>
    <x v="0"/>
    <d v="2013-10-19T00:00:00"/>
    <s v="Biguanides"/>
  </r>
  <r>
    <s v="WPST4rFXWDg"/>
    <x v="27"/>
    <s v="Asian"/>
    <s v="DPP-4 inhibitors"/>
    <x v="0"/>
    <d v="2023-11-09T00:00:00"/>
    <s v="DPP-4 inhibitors-&gt;SGLT-2 inhibitors-&gt;DPP-4 inhibitors|SGLT-2 inhibitors"/>
  </r>
  <r>
    <s v="ZCOK2Dk8hpE"/>
    <x v="27"/>
    <s v="Other"/>
    <s v="Biguanides"/>
    <x v="0"/>
    <d v="2023-03-06T00:00:00"/>
    <s v="Biguanides"/>
  </r>
  <r>
    <s v="ZaHlPeo5vSI"/>
    <x v="27"/>
    <s v="Māori"/>
    <s v="Biguanides"/>
    <x v="0"/>
    <d v="2019-06-07T00:00:00"/>
    <s v="Biguanides-&gt;DPP-4 inhibitors"/>
  </r>
  <r>
    <s v="wSIZbPeebDM"/>
    <x v="27"/>
    <s v="Other"/>
    <s v="Biguanides"/>
    <x v="0"/>
    <d v="2024-08-06T00:00:00"/>
    <s v="Biguanides"/>
  </r>
  <r>
    <s v="Wsmty2Ph4UI"/>
    <x v="27"/>
    <s v="Asian"/>
    <s v="Biguanides"/>
    <x v="0"/>
    <d v="2011-09-16T00:00:00"/>
    <s v="Biguanides"/>
  </r>
  <r>
    <s v="cye.F2DWct2"/>
    <x v="27"/>
    <s v="Other"/>
    <s v="Biguanides"/>
    <x v="0"/>
    <d v="2015-12-29T00:00:00"/>
    <s v="Biguanides"/>
  </r>
  <r>
    <s v="dAHOTduBCpA"/>
    <x v="27"/>
    <s v="Asian"/>
    <s v="Biguanides"/>
    <x v="0"/>
    <d v="2024-10-08T00:00:00"/>
    <s v="Biguanides"/>
  </r>
  <r>
    <s v="DbLPU6trQNk"/>
    <x v="27"/>
    <s v="Pacific peoples"/>
    <s v="Biguanides"/>
    <x v="0"/>
    <d v="2019-05-06T00:00:00"/>
    <s v="Biguanides-&gt;SGLT-2 inhibitors-&gt;Biguanides|SGLT-2 inhibitors-&gt;DPP-4 inhibitors|SGLT-2 inhibitors"/>
  </r>
  <r>
    <s v="DB6jL4fik7o"/>
    <x v="27"/>
    <s v="Other"/>
    <s v="Biguanides"/>
    <x v="0"/>
    <d v="2014-09-12T00:00:00"/>
    <s v="Biguanides"/>
  </r>
  <r>
    <s v="D8eY.C2mKkM"/>
    <x v="27"/>
    <s v="Asian"/>
    <s v="Biguanides"/>
    <x v="0"/>
    <d v="2023-07-19T00:00:00"/>
    <s v="Biguanides"/>
  </r>
  <r>
    <s v="d8mgzP8F2N."/>
    <x v="27"/>
    <s v="Other"/>
    <s v="Biguanides"/>
    <x v="0"/>
    <d v="2023-02-21T00:00:00"/>
    <s v="Biguanides-&gt;DPP-4 inhibitors|Insulin aspart|Insulin glargine-&gt;DPP-4 inhibitors|Insulin glargine-&gt;DPP-4 inhibitors-&gt;Insulin aspart|Insulin glargine-&gt;Insulin aspart-&gt;Insulin glargine-&gt;SGLT-2 inhibitors"/>
  </r>
  <r>
    <s v="g6C/9rryUMc"/>
    <x v="27"/>
    <s v="Pacific peoples"/>
    <s v="Biguanides"/>
    <x v="0"/>
    <d v="2012-05-01T00:00:00"/>
    <s v="Biguanides"/>
  </r>
  <r>
    <s v="G8B/q8iaQ8I"/>
    <x v="27"/>
    <s v="Asian"/>
    <s v="Biguanides"/>
    <x v="0"/>
    <d v="2020-03-12T00:00:00"/>
    <s v="Biguanides"/>
  </r>
  <r>
    <s v="diM3MzPTrfU"/>
    <x v="27"/>
    <s v="Other"/>
    <s v="Biguanides"/>
    <x v="0"/>
    <d v="2025-03-07T00:00:00"/>
    <s v="Biguanides"/>
  </r>
  <r>
    <s v="DgIFY6i.eD2"/>
    <x v="27"/>
    <s v="Māori"/>
    <s v="Biguanides"/>
    <x v="0"/>
    <d v="2021-06-25T00:00:00"/>
    <s v="Biguanides"/>
  </r>
  <r>
    <s v="DidGvbTTd3I"/>
    <x v="27"/>
    <s v="Other"/>
    <s v="Biguanides"/>
    <x v="0"/>
    <d v="2019-05-13T00:00:00"/>
    <s v="Biguanides"/>
  </r>
  <r>
    <s v="desroqJC3.Q"/>
    <x v="27"/>
    <s v="Asian"/>
    <s v="Biguanides"/>
    <x v="0"/>
    <d v="2024-02-26T00:00:00"/>
    <s v="Biguanides"/>
  </r>
  <r>
    <s v="Gw/mEQRO4mo"/>
    <x v="27"/>
    <s v="Other"/>
    <s v="Biguanides"/>
    <x v="0"/>
    <d v="2025-03-24T00:00:00"/>
    <s v="Biguanides"/>
  </r>
  <r>
    <s v="GqG0t6OVLjQ"/>
    <x v="27"/>
    <s v="Pacific peoples"/>
    <s v="Biguanides"/>
    <x v="0"/>
    <d v="2011-12-12T00:00:00"/>
    <s v="Biguanides-&gt;Insulin aspart"/>
  </r>
  <r>
    <s v="gq/igqA4u/Y"/>
    <x v="27"/>
    <s v="Māori"/>
    <s v="Biguanides"/>
    <x v="0"/>
    <d v="2022-05-26T00:00:00"/>
    <s v="Biguanides"/>
  </r>
  <r>
    <s v="gPNHF8cSr5Y"/>
    <x v="27"/>
    <s v="Other"/>
    <s v="Biguanides"/>
    <x v="0"/>
    <d v="2020-07-22T00:00:00"/>
    <s v="Biguanides"/>
  </r>
  <r>
    <s v="gPIDTpwip8s"/>
    <x v="27"/>
    <s v="Pacific peoples"/>
    <s v="Biguanides"/>
    <x v="0"/>
    <d v="2024-09-30T00:00:00"/>
    <s v="Biguanides"/>
  </r>
  <r>
    <s v="gO8RoWfLC5Q"/>
    <x v="27"/>
    <s v="Asian"/>
    <s v="Biguanides"/>
    <x v="0"/>
    <d v="2018-12-24T00:00:00"/>
    <s v="Biguanides-&gt;Biguanides|Insulin isophane-&gt;Insulin isophane"/>
  </r>
  <r>
    <s v="gca1LW1YC.s"/>
    <x v="27"/>
    <s v="Māori"/>
    <s v="Biguanides"/>
    <x v="0"/>
    <d v="2014-12-17T00:00:00"/>
    <s v="Biguanides-&gt;Biguanides|Sulfonylureas-&gt;Sulfonylureas-&gt;DPP-4 inhibitors-&gt;DPP-4 inhibitors|Sulfonylureas"/>
  </r>
  <r>
    <s v="gbL0nCjbcYQ"/>
    <x v="27"/>
    <s v="Pacific peoples"/>
    <s v="Biguanides"/>
    <x v="0"/>
    <d v="2021-11-29T00:00:00"/>
    <s v="Biguanides-&gt;Biguanides|GLP-1 agonists"/>
  </r>
  <r>
    <s v="gCRFIlX/R3U"/>
    <x v="27"/>
    <s v="Asian"/>
    <s v="Biguanides"/>
    <x v="0"/>
    <d v="2014-12-31T00:00:00"/>
    <s v="Biguanides-&gt;Biguanides|Sulfonylureas"/>
  </r>
  <r>
    <s v="gGWaVcoLOXs"/>
    <x v="27"/>
    <s v="Other"/>
    <s v="Biguanides"/>
    <x v="0"/>
    <d v="2020-11-13T00:00:00"/>
    <s v="Biguanides"/>
  </r>
  <r>
    <s v="GhvSbuqmswQ"/>
    <x v="27"/>
    <s v="Asian"/>
    <s v="Biguanides"/>
    <x v="0"/>
    <d v="2018-04-04T00:00:00"/>
    <s v="Biguanides-&gt;Biguanides|Sulfonylureas-&gt;DPP-4 inhibitors|Sulfonylureas-&gt;SGLT-2 inhibitors-&gt;Biguanides|SGLT-2 inhibitors|Sulfonylureas-&gt;DPP-4 inhibitors|SGLT-2 inhibitors|Sulfonylureas-&gt;DPP-4 inhibitors-&gt;SGLT-2 inhibitors|Sulfonylureas"/>
  </r>
  <r>
    <s v="KIFhRwkk7kI"/>
    <x v="27"/>
    <s v="Other"/>
    <s v="Biguanides"/>
    <x v="0"/>
    <d v="2013-07-09T00:00:00"/>
    <s v="Biguanides"/>
  </r>
  <r>
    <s v="KJslRyz5ll."/>
    <x v="27"/>
    <s v="Asian"/>
    <s v="Biguanides"/>
    <x v="0"/>
    <d v="2024-10-22T00:00:00"/>
    <s v="Biguanides"/>
  </r>
  <r>
    <s v="Kh5VWgW0dLw"/>
    <x v="27"/>
    <s v="Other"/>
    <s v="Biguanides"/>
    <x v="0"/>
    <d v="2013-04-26T00:00:00"/>
    <s v="Biguanides"/>
  </r>
  <r>
    <s v="KAClXwEuEI."/>
    <x v="27"/>
    <s v="Other"/>
    <s v="Biguanides"/>
    <x v="0"/>
    <d v="2020-01-09T00:00:00"/>
    <s v="Biguanides"/>
  </r>
  <r>
    <s v="KA4C.Ez5kaw"/>
    <x v="27"/>
    <s v="Māori"/>
    <s v="Biguanides"/>
    <x v="0"/>
    <d v="2015-02-24T00:00:00"/>
    <s v="Biguanides-&gt;DPP-4 inhibitors-&gt;SGLT-2 inhibitors-&gt;DPP-4 inhibitors|SGLT-2 inhibitors-&gt;Biguanides|SGLT-2 inhibitors-&gt;Insulin glargine-&gt;DPP-4 inhibitors|Insulin glargine"/>
  </r>
  <r>
    <s v="KDiHZFcFG/o"/>
    <x v="27"/>
    <s v="Māori"/>
    <s v="Biguanides"/>
    <x v="0"/>
    <d v="2014-10-24T00:00:00"/>
    <s v="Biguanides"/>
  </r>
  <r>
    <s v="k3qSa0OU1KM"/>
    <x v="27"/>
    <s v="Asian"/>
    <s v="Biguanides"/>
    <x v="0"/>
    <d v="2019-01-11T00:00:00"/>
    <s v="Biguanides-&gt;Insulin aspart|Insulin isophane"/>
  </r>
  <r>
    <s v="K04NnFZsdM."/>
    <x v="27"/>
    <s v="Asian"/>
    <s v="Biguanides"/>
    <x v="0"/>
    <d v="2024-11-20T00:00:00"/>
    <s v="Biguanides"/>
  </r>
  <r>
    <s v="K1RbO8OW8so"/>
    <x v="27"/>
    <s v="Pacific peoples"/>
    <s v="Biguanides"/>
    <x v="0"/>
    <d v="2024-05-15T00:00:00"/>
    <s v="Biguanides-&gt;DPP-4 inhibitors|SGLT-2 inhibitors-&gt;DPP-4 inhibitors"/>
  </r>
  <r>
    <s v="jzvor0YSNKM"/>
    <x v="27"/>
    <s v="Other"/>
    <s v="Biguanides"/>
    <x v="0"/>
    <d v="2024-02-14T00:00:00"/>
    <s v="Biguanides"/>
  </r>
  <r>
    <s v="GY5ahpo2LOY"/>
    <x v="27"/>
    <s v="Māori"/>
    <s v="Biguanides"/>
    <x v="0"/>
    <d v="2022-08-24T00:00:00"/>
    <s v="Biguanides"/>
  </r>
  <r>
    <s v="NQexEic9GMA"/>
    <x v="27"/>
    <s v="Other"/>
    <s v="Biguanides"/>
    <x v="0"/>
    <d v="2023-01-26T00:00:00"/>
    <s v="Biguanides"/>
  </r>
  <r>
    <s v="NR7xol/sOW."/>
    <x v="27"/>
    <s v="Other"/>
    <s v="Biguanides"/>
    <x v="0"/>
    <d v="2013-01-14T00:00:00"/>
    <s v="Biguanides"/>
  </r>
  <r>
    <s v="NoRbmRyNZpY"/>
    <x v="27"/>
    <s v="Asian"/>
    <s v="Biguanides"/>
    <x v="0"/>
    <d v="2022-12-05T00:00:00"/>
    <s v="Biguanides-&gt;Biguanides|DPP-4 inhibitors-&gt;DPP-4 inhibitors"/>
  </r>
  <r>
    <s v="NOVb41eXZSQ"/>
    <x v="27"/>
    <s v="Other"/>
    <s v="Biguanides"/>
    <x v="0"/>
    <d v="2021-01-27T00:00:00"/>
    <s v="Biguanides"/>
  </r>
  <r>
    <s v="NSsbvmKLu9Y"/>
    <x v="27"/>
    <s v="Other"/>
    <s v="Biguanides"/>
    <x v="0"/>
    <d v="2011-05-19T00:00:00"/>
    <s v="Biguanides"/>
  </r>
  <r>
    <s v="Nx1zTEjF1GQ"/>
    <x v="27"/>
    <s v="Māori"/>
    <s v="Insulin glargine"/>
    <x v="1"/>
    <d v="2020-07-30T00:00:00"/>
    <s v="Insulin glargine-&gt;Insulin aspart-&gt;Insulin aspart|Insulin glargine|SGLT-2 inhibitors-&gt;Sulfonylureas-&gt;Insulin glargine|Sulfonylureas"/>
  </r>
  <r>
    <s v="nWeCUD.0WK2"/>
    <x v="27"/>
    <s v="Asian"/>
    <s v="Biguanides|Insulin isophane"/>
    <x v="0"/>
    <d v="2016-11-15T00:00:00"/>
    <s v="Biguanides|Insulin isophane-&gt;Insulin aspart-&gt;Insulin isophane"/>
  </r>
  <r>
    <s v="nVGQA/QTCJk"/>
    <x v="27"/>
    <s v="Māori"/>
    <s v="Biguanides"/>
    <x v="0"/>
    <d v="2016-06-30T00:00:00"/>
    <s v="Biguanides"/>
  </r>
  <r>
    <s v="kr5LrEcJ9uQ"/>
    <x v="27"/>
    <s v="Pacific peoples"/>
    <s v="Biguanides"/>
    <x v="0"/>
    <d v="2024-04-16T00:00:00"/>
    <s v="Biguanides-&gt;SGLT-2 inhibitors-&gt;GLP-1 agonists"/>
  </r>
  <r>
    <s v="Kr7v.Qxz5Pw"/>
    <x v="27"/>
    <s v="Pacific peoples"/>
    <s v="Biguanides"/>
    <x v="0"/>
    <d v="2012-06-15T00:00:00"/>
    <s v="Biguanides"/>
  </r>
  <r>
    <s v="/goGwOqQhNM"/>
    <x v="27"/>
    <s v="Asian"/>
    <s v="Insulin aspart|Insulin isophane"/>
    <x v="1"/>
    <d v="2019-10-04T00:00:00"/>
    <s v="Insulin aspart|Insulin isophane-&gt;Biguanides-&gt;Insulin isophane with insulin neutral"/>
  </r>
  <r>
    <s v="/L3MWYgrYS6"/>
    <x v="27"/>
    <s v="Pacific peoples"/>
    <s v="Biguanides"/>
    <x v="0"/>
    <d v="2014-10-15T00:00:00"/>
    <s v="Biguanides"/>
  </r>
  <r>
    <s v="/LBfA0/aQ1o"/>
    <x v="27"/>
    <s v="Māori"/>
    <s v="Biguanides"/>
    <x v="0"/>
    <d v="2025-02-18T00:00:00"/>
    <s v="Biguanides"/>
  </r>
  <r>
    <s v="/JaBfwPIfqk"/>
    <x v="27"/>
    <s v="Other"/>
    <s v="Biguanides"/>
    <x v="0"/>
    <d v="2014-09-23T00:00:00"/>
    <s v="Biguanides"/>
  </r>
  <r>
    <s v="/JDgBKor13c"/>
    <x v="27"/>
    <s v="Asian"/>
    <s v="Biguanides|Insulin isophane"/>
    <x v="0"/>
    <d v="2021-09-28T00:00:00"/>
    <s v="Biguanides|Insulin isophane-&gt;Insulin isophane"/>
  </r>
  <r>
    <s v="/tvdPP5M4TM"/>
    <x v="27"/>
    <s v="Asian"/>
    <s v="Biguanides"/>
    <x v="0"/>
    <d v="2015-09-04T00:00:00"/>
    <s v="Biguanides-&gt;DPP-4 inhibitors-&gt;DPP-4 inhibitors|SGLT-2 inhibitors-&gt;Biguanides|DPP-4 inhibitors|SGLT-2 inhibitors-&gt;SGLT-2 inhibitors"/>
  </r>
  <r>
    <s v="/maECGHugbg"/>
    <x v="27"/>
    <s v="Asian"/>
    <s v="Biguanides"/>
    <x v="0"/>
    <d v="2016-08-03T00:00:00"/>
    <s v="Biguanides"/>
  </r>
  <r>
    <s v="5PB3uHaB3FE"/>
    <x v="27"/>
    <s v="Other"/>
    <s v="Biguanides"/>
    <x v="0"/>
    <d v="2019-12-05T00:00:00"/>
    <s v="Biguanides"/>
  </r>
  <r>
    <s v="5R8xzwqRWJM"/>
    <x v="27"/>
    <s v="Asian"/>
    <s v="Biguanides"/>
    <x v="0"/>
    <d v="2020-10-28T00:00:00"/>
    <s v="Biguanides-&gt;Sulfonylureas-&gt;SGLT-2 inhibitors-&gt;Biguanides|SGLT-2 inhibitors"/>
  </r>
  <r>
    <s v="5TCRQx9tugE"/>
    <x v="27"/>
    <s v="Asian"/>
    <s v="Biguanides"/>
    <x v="0"/>
    <d v="2024-01-11T00:00:00"/>
    <s v="Biguanides"/>
  </r>
  <r>
    <s v="5wMipGYQ.i6"/>
    <x v="27"/>
    <s v="Other"/>
    <s v="Biguanides"/>
    <x v="0"/>
    <d v="2016-09-26T00:00:00"/>
    <s v="Biguanides"/>
  </r>
  <r>
    <s v=".Ak0KCcYRJM"/>
    <x v="27"/>
    <s v="Other"/>
    <s v="Biguanides"/>
    <x v="0"/>
    <d v="2019-05-10T00:00:00"/>
    <s v="Biguanides"/>
  </r>
  <r>
    <s v=".1Uy27uO2m6"/>
    <x v="27"/>
    <s v="Asian"/>
    <s v="Biguanides"/>
    <x v="0"/>
    <d v="2020-02-19T00:00:00"/>
    <s v="Biguanides"/>
  </r>
  <r>
    <s v=".9GathfNXrU"/>
    <x v="27"/>
    <s v="Māori"/>
    <s v="Biguanides"/>
    <x v="0"/>
    <d v="2025-01-02T00:00:00"/>
    <s v="Biguanides-&gt;SGLT-2 inhibitors-&gt;Biguanides|SGLT-2 inhibitors"/>
  </r>
  <r>
    <s v=".61nMcm943A"/>
    <x v="27"/>
    <s v="Asian"/>
    <s v="Biguanides|Insulin isophane"/>
    <x v="0"/>
    <d v="2024-07-29T00:00:00"/>
    <s v="Biguanides|Insulin isophane-&gt;Insulin isophane"/>
  </r>
  <r>
    <s v="y3enzZce9v."/>
    <x v="27"/>
    <s v="Asian"/>
    <s v="Biguanides|Insulin isophane"/>
    <x v="0"/>
    <d v="2021-02-07T00:00:00"/>
    <s v="Biguanides|Insulin isophane-&gt;Insulin isophane"/>
  </r>
  <r>
    <s v="Y/NvL4rcmOA"/>
    <x v="27"/>
    <s v="Other"/>
    <s v="Biguanides"/>
    <x v="0"/>
    <d v="2016-11-23T00:00:00"/>
    <s v="Biguanides-&gt;Insulin glargine-&gt;Biguanides|Insulin glargine-&gt;Insulin aspart-&gt;Insulin aspart|Insulin glargine"/>
  </r>
  <r>
    <s v="y0KfM2AyBps"/>
    <x v="27"/>
    <s v="Other"/>
    <s v="Biguanides"/>
    <x v="0"/>
    <d v="2022-11-21T00:00:00"/>
    <s v="Biguanides"/>
  </r>
  <r>
    <s v="XYSD0Hu7xa."/>
    <x v="27"/>
    <s v="Other"/>
    <s v="Biguanides"/>
    <x v="0"/>
    <d v="2011-08-01T00:00:00"/>
    <s v="Biguanides"/>
  </r>
  <r>
    <s v="XYFE99C6AgU"/>
    <x v="27"/>
    <s v="Asian"/>
    <s v="DPP-4 inhibitors"/>
    <x v="0"/>
    <d v="2021-03-11T00:00:00"/>
    <s v="DPP-4 inhibitors-&gt;Insulin isophane with insulin neutral"/>
  </r>
  <r>
    <s v="/7hKNSr1JpE"/>
    <x v="27"/>
    <s v="Asian"/>
    <s v="Biguanides"/>
    <x v="0"/>
    <d v="2023-09-04T00:00:00"/>
    <s v="Biguanides"/>
  </r>
  <r>
    <s v=".Ptm9cst5YE"/>
    <x v="27"/>
    <s v="Pacific peoples"/>
    <s v="Biguanides"/>
    <x v="0"/>
    <d v="2016-04-28T00:00:00"/>
    <s v="Biguanides-&gt;Insulin aspart-&gt;Biguanides|Insulin aspart|Insulin isophane-&gt;Insulin aspart|Insulin isophane"/>
  </r>
  <r>
    <s v="Xdta4i/oZcg"/>
    <x v="27"/>
    <s v="Asian"/>
    <s v="Biguanides"/>
    <x v="0"/>
    <d v="2024-11-21T00:00:00"/>
    <s v="Biguanides"/>
  </r>
  <r>
    <s v="xd.cLBkAlgg"/>
    <x v="27"/>
    <s v="Pacific peoples"/>
    <s v="Biguanides"/>
    <x v="0"/>
    <d v="2024-04-22T00:00:00"/>
    <s v="Biguanides"/>
  </r>
  <r>
    <s v="XhhUqVig.3I"/>
    <x v="27"/>
    <s v="Other"/>
    <s v="Biguanides"/>
    <x v="0"/>
    <d v="2023-12-08T00:00:00"/>
    <s v="Biguanides"/>
  </r>
  <r>
    <s v="xJP/vCinBDU"/>
    <x v="27"/>
    <s v="Asian"/>
    <s v="Biguanides"/>
    <x v="0"/>
    <d v="2024-08-15T00:00:00"/>
    <s v="Biguanides"/>
  </r>
  <r>
    <s v="xNaVyeInRKg"/>
    <x v="27"/>
    <s v="Other"/>
    <s v="Biguanides"/>
    <x v="0"/>
    <d v="2020-03-24T00:00:00"/>
    <s v="Biguanides-&gt;DPP-4 inhibitors-&gt;DPP-4 inhibitors|Sulfonylureas-&gt;DPP-4 inhibitors|SGLT-2 inhibitors|Sulfonylureas"/>
  </r>
  <r>
    <s v="xMJbrWQo8jo"/>
    <x v="27"/>
    <s v="Māori"/>
    <s v="Biguanides|Insulin isophane"/>
    <x v="0"/>
    <d v="2021-12-24T00:00:00"/>
    <s v="Biguanides|Insulin isophane"/>
  </r>
  <r>
    <s v="XTeNdN6ao9o"/>
    <x v="27"/>
    <s v="Māori"/>
    <s v="Biguanides"/>
    <x v="0"/>
    <d v="2020-03-27T00:00:00"/>
    <s v="Biguanides"/>
  </r>
  <r>
    <s v="XT5mLdJP83."/>
    <x v="27"/>
    <s v="Other"/>
    <s v="Biguanides"/>
    <x v="0"/>
    <d v="2021-01-20T00:00:00"/>
    <s v="Biguanides"/>
  </r>
  <r>
    <s v="XsxWiY.GKRM"/>
    <x v="27"/>
    <s v="Māori"/>
    <s v="Biguanides"/>
    <x v="0"/>
    <d v="2024-06-13T00:00:00"/>
    <s v="Biguanides-&gt;Biguanides|Sulfonylureas"/>
  </r>
  <r>
    <s v="XSAuTjEm7xY"/>
    <x v="27"/>
    <s v="Asian"/>
    <s v="Insulin aspart|Insulin isophane"/>
    <x v="1"/>
    <d v="2011-10-03T00:00:00"/>
    <s v="Insulin aspart|Insulin isophane-&gt;Biguanides"/>
  </r>
  <r>
    <s v="XRxmZlzrbP2"/>
    <x v="27"/>
    <s v="Other"/>
    <s v="Biguanides"/>
    <x v="0"/>
    <d v="2012-10-12T00:00:00"/>
    <s v="Biguanides"/>
  </r>
  <r>
    <s v="xpf0w5cDJb2"/>
    <x v="27"/>
    <s v="Pacific peoples"/>
    <s v="Biguanides"/>
    <x v="0"/>
    <d v="2022-08-12T00:00:00"/>
    <s v="Biguanides"/>
  </r>
  <r>
    <s v="xqMpmbHN/Kw"/>
    <x v="27"/>
    <s v="Māori"/>
    <s v="Biguanides"/>
    <x v="0"/>
    <d v="2016-12-02T00:00:00"/>
    <s v="Biguanides-&gt;Insulin isophane"/>
  </r>
  <r>
    <s v="xvsrcDvO9RM"/>
    <x v="27"/>
    <s v="Other"/>
    <s v="Biguanides"/>
    <x v="0"/>
    <d v="2013-12-26T00:00:00"/>
    <s v="Biguanides"/>
  </r>
  <r>
    <s v="XXHCpqaTiZY"/>
    <x v="27"/>
    <s v="Asian"/>
    <s v="Biguanides|Insulin isophane"/>
    <x v="0"/>
    <d v="2023-10-02T00:00:00"/>
    <s v="Biguanides|Insulin isophane-&gt;Insulin aspart|Insulin isophane-&gt;Insulin isophane"/>
  </r>
  <r>
    <s v="UF6IvJr.ZBU"/>
    <x v="27"/>
    <s v="Asian"/>
    <s v="Biguanides"/>
    <x v="0"/>
    <d v="2020-10-12T00:00:00"/>
    <s v="Biguanides-&gt;Insulin isophane"/>
  </r>
  <r>
    <s v="uHX.CLYNe4c"/>
    <x v="27"/>
    <s v="Other"/>
    <s v="Biguanides"/>
    <x v="0"/>
    <d v="2025-02-26T00:00:00"/>
    <s v="Biguanides"/>
  </r>
  <r>
    <s v="uG.5qMfaaHU"/>
    <x v="27"/>
    <s v="Other"/>
    <s v="Biguanides"/>
    <x v="0"/>
    <d v="2020-06-25T00:00:00"/>
    <s v="Biguanides-&gt;Insulin glargine-&gt;DPP-4 inhibitors-&gt;DPP-4 inhibitors|Insulin glargine"/>
  </r>
  <r>
    <s v="U90qiaxpYpU"/>
    <x v="27"/>
    <s v="Asian"/>
    <s v="Biguanides"/>
    <x v="0"/>
    <d v="2024-06-25T00:00:00"/>
    <s v="Biguanides-&gt;Biguanides|Insulin isophane-&gt;Insulin aspart"/>
  </r>
  <r>
    <s v="u5V/AN01zLU"/>
    <x v="27"/>
    <s v="Pacific peoples"/>
    <s v="DPP-4 inhibitors|Insulin glargine"/>
    <x v="0"/>
    <d v="2025-10-11T00:00:00"/>
    <s v="DPP-4 inhibitors|Insulin glargine"/>
  </r>
  <r>
    <s v="UayhSy2MNV6"/>
    <x v="27"/>
    <s v="Māori"/>
    <s v="Insulin isophane"/>
    <x v="1"/>
    <d v="2020-04-17T00:00:00"/>
    <s v="Insulin isophane-&gt;Biguanides"/>
  </r>
  <r>
    <s v="tyKdiULs3b."/>
    <x v="27"/>
    <s v="Pacific peoples"/>
    <s v="Biguanides"/>
    <x v="0"/>
    <d v="2012-08-22T00:00:00"/>
    <s v="Biguanides"/>
  </r>
  <r>
    <s v="U2machO.G0Y"/>
    <x v="27"/>
    <s v="Māori"/>
    <s v="Biguanides"/>
    <x v="0"/>
    <d v="2024-04-19T00:00:00"/>
    <s v="Biguanides"/>
  </r>
  <r>
    <s v="tVDoJ2rf3vc"/>
    <x v="27"/>
    <s v="Māori"/>
    <s v="Biguanides"/>
    <x v="0"/>
    <d v="2011-01-05T00:00:00"/>
    <s v="Biguanides"/>
  </r>
  <r>
    <s v="TSU6m2X8wX."/>
    <x v="27"/>
    <s v="Other"/>
    <s v="Biguanides"/>
    <x v="0"/>
    <d v="2016-03-01T00:00:00"/>
    <s v="Biguanides-&gt;Thiazolidinedione-&gt;Sulfonylureas-&gt;DPP-4 inhibitors-&gt;DPP-4 inhibitors|Sulfonylureas-&gt;Biguanides|Sulfonylureas-&gt;Insulin glargine-&gt;DPP-4 inhibitors|Insulin glargine-&gt;DPP-4 inhibitors|Insulin glargine|Sulfonylureas-&gt;SGLT-2 inhibitors-&gt;Insulin glargine|SGLT-2 inhibitors-&gt;DPP-4 inhibitors|SGLT-2 inhibitors-&gt;Biguanides|Insulin glargine-&gt;Biguanides|SGLT-2 inhibitors-&gt;Biguanides|Insulin glargine|SGLT-2 inhibitors-&gt;GLP-1 agonists-&gt;Biguanides|GLP-1 agonists|Insulin glargine-&gt;Biguanides|GLP-1 agonists"/>
  </r>
  <r>
    <s v="tSV4ZBCvFdQ"/>
    <x v="27"/>
    <s v="Other"/>
    <s v="Biguanides"/>
    <x v="0"/>
    <d v="2022-02-14T00:00:00"/>
    <s v="Biguanides"/>
  </r>
  <r>
    <s v="ttZbJI49uGc"/>
    <x v="27"/>
    <s v="Asian"/>
    <s v="Biguanides"/>
    <x v="0"/>
    <d v="2024-08-13T00:00:00"/>
    <s v="Biguanides"/>
  </r>
  <r>
    <s v="tTo59XKMeHE"/>
    <x v="27"/>
    <s v="Asian"/>
    <s v="Biguanides"/>
    <x v="0"/>
    <d v="2025-04-17T00:00:00"/>
    <s v="Biguanides"/>
  </r>
  <r>
    <s v="txdjY5HTT7."/>
    <x v="27"/>
    <s v="Pacific peoples"/>
    <s v="Biguanides"/>
    <x v="0"/>
    <d v="2017-03-08T00:00:00"/>
    <s v="Biguanides-&gt;DPP-4 inhibitors-&gt;Biguanides|SGLT-2 inhibitors-&gt;SGLT-2 inhibitors-&gt;DPP-4 inhibitors|SGLT-2 inhibitors"/>
  </r>
  <r>
    <s v="4D25zud9La2"/>
    <x v="27"/>
    <s v="Asian"/>
    <s v="Biguanides"/>
    <x v="0"/>
    <d v="2017-05-15T00:00:00"/>
    <s v="Biguanides-&gt;Insulin isophane"/>
  </r>
  <r>
    <s v="4FQ75feN94Y"/>
    <x v="27"/>
    <s v="Asian"/>
    <s v="Biguanides"/>
    <x v="0"/>
    <d v="2018-06-01T00:00:00"/>
    <s v="Biguanides-&gt;Biguanides|DPP-4 inhibitors-&gt;DPP-4 inhibitors-&gt;DPP-4 inhibitors|SGLT-2 inhibitors"/>
  </r>
  <r>
    <s v="4K.iQq6045k"/>
    <x v="27"/>
    <s v="Pacific peoples"/>
    <s v="Biguanides"/>
    <x v="0"/>
    <d v="2021-06-25T00:00:00"/>
    <s v="Biguanides-&gt;DPP-4 inhibitors-&gt;SGLT-2 inhibitors-&gt;DPP-4 inhibitors|Sulfonylureas"/>
  </r>
  <r>
    <s v="xsu7w7XZBKE"/>
    <x v="27"/>
    <s v="Asian"/>
    <s v="Biguanides"/>
    <x v="0"/>
    <d v="2015-10-15T00:00:00"/>
    <s v="Biguanides"/>
  </r>
  <r>
    <s v="4/If7rH1TzA"/>
    <x v="27"/>
    <s v="Other"/>
    <s v="Insulin isophane"/>
    <x v="1"/>
    <d v="2020-06-03T00:00:00"/>
    <s v="Insulin isophane-&gt;Biguanides"/>
  </r>
  <r>
    <s v="4T2/LG3PKrg"/>
    <x v="27"/>
    <s v="Other"/>
    <s v="Biguanides"/>
    <x v="0"/>
    <d v="2018-10-23T00:00:00"/>
    <s v="Biguanides"/>
  </r>
  <r>
    <s v="4vbFDlb5CP6"/>
    <x v="27"/>
    <s v="Asian"/>
    <s v="Biguanides"/>
    <x v="0"/>
    <d v="2022-02-12T00:00:00"/>
    <s v="Biguanides-&gt;Insulin aspart|Insulin isophane-&gt;Insulin isophane-&gt;Biguanides|Insulin isophane-&gt;Insulin aspart-&gt;DPP-4 inhibitors"/>
  </r>
  <r>
    <s v="4OeK6QKXbbw"/>
    <x v="27"/>
    <s v="Other"/>
    <s v="Biguanides"/>
    <x v="0"/>
    <d v="2020-06-04T00:00:00"/>
    <s v="Biguanides"/>
  </r>
  <r>
    <s v="4oj2S694DmA"/>
    <x v="27"/>
    <s v="Asian"/>
    <s v="Biguanides|Insulin isophane"/>
    <x v="0"/>
    <d v="2015-11-24T00:00:00"/>
    <s v="Biguanides|Insulin isophane-&gt;Insulin isophane-&gt;Biguanides|Insulin aspart-&gt;Insulin aspart|Insulin isophane-&gt;Insulin aspart"/>
  </r>
  <r>
    <s v="51t1QbA2q9M"/>
    <x v="27"/>
    <s v="Pacific peoples"/>
    <s v="Biguanides"/>
    <x v="0"/>
    <d v="2013-07-25T00:00:00"/>
    <s v="Biguanides"/>
  </r>
  <r>
    <s v="57VObzmoVGU"/>
    <x v="27"/>
    <s v="Other"/>
    <s v="Biguanides"/>
    <x v="0"/>
    <d v="2019-10-25T00:00:00"/>
    <s v="Biguanides"/>
  </r>
  <r>
    <s v="4wE7ghJ2BUk"/>
    <x v="27"/>
    <s v="Māori"/>
    <s v="Biguanides"/>
    <x v="0"/>
    <d v="2013-03-08T00:00:00"/>
    <s v="Biguanides-&gt;Insulin glargine"/>
  </r>
  <r>
    <s v="5.29wued9FQ"/>
    <x v="27"/>
    <s v="Other"/>
    <s v="Biguanides"/>
    <x v="0"/>
    <d v="2018-12-06T00:00:00"/>
    <s v="Biguanides-&gt;Insulin isophane-&gt;Biguanides|Insulin isophane-&gt;Insulin aspart|Insulin isophane-&gt;GLP-1 agonists-&gt;GLP-1 agonists|Insulin isophane-&gt;Biguanides|GLP-1 agonists|Insulin isophane-&gt;Biguanides|Insulin aspart|Insulin isophane-&gt;Insulin aspart|Insulin glargine-&gt;Insulin glargine-&gt;Biguanides|Insulin aspart|Insulin glargine-&gt;Insulin aspart-&gt;Biguanides|Insulin glargine"/>
  </r>
  <r>
    <s v="XdjVPMCMEKU"/>
    <x v="27"/>
    <s v="Other"/>
    <s v="Biguanides"/>
    <x v="0"/>
    <d v="2013-06-27T00:00:00"/>
    <s v="Biguanides"/>
  </r>
  <r>
    <s v="XDsuMERagXI"/>
    <x v="27"/>
    <s v="Other"/>
    <s v="Biguanides"/>
    <x v="0"/>
    <d v="2017-05-25T00:00:00"/>
    <s v="Biguanides-&gt;Sulfonylureas-&gt;Insulin aspart|Sulfonylureas-&gt;Insulin glargine-&gt;Insulin aspart|Insulin glargine-&gt;GLP-1 agonists-&gt;GLP-1 agonists|Insulin glargine"/>
  </r>
  <r>
    <s v="XB91TgrHd0g"/>
    <x v="27"/>
    <s v="Pacific peoples"/>
    <s v="DPP-4 inhibitors"/>
    <x v="0"/>
    <d v="2022-05-05T00:00:00"/>
    <s v="DPP-4 inhibitors-&gt;DPP-4 inhibitors|SGLT-2 inhibitors"/>
  </r>
  <r>
    <s v="ci2FhjPZgvE"/>
    <x v="27"/>
    <s v="Māori"/>
    <s v="Biguanides"/>
    <x v="0"/>
    <d v="2016-12-12T00:00:00"/>
    <s v="Biguanides"/>
  </r>
  <r>
    <s v="x8Oo9O6ID5Q"/>
    <x v="27"/>
    <s v="Other"/>
    <s v="Insulin isophane"/>
    <x v="1"/>
    <d v="2019-05-29T00:00:00"/>
    <s v="Insulin isophane-&gt;Biguanides|Insulin isophane-&gt;Biguanides-&gt;DPP-4 inhibitors|SGLT-2 inhibitors-&gt;SGLT-2 inhibitors-&gt;DPP-4 inhibitors"/>
  </r>
  <r>
    <s v="cegCbi5tFQc"/>
    <x v="27"/>
    <s v="Asian"/>
    <s v="Biguanides"/>
    <x v="0"/>
    <d v="2023-04-17T00:00:00"/>
    <s v="Biguanides"/>
  </r>
  <r>
    <s v="CeXAVMEKO5k"/>
    <x v="27"/>
    <s v="Asian"/>
    <s v="Biguanides"/>
    <x v="0"/>
    <d v="2019-06-28T00:00:00"/>
    <s v="Biguanides-&gt;Insulin isophane"/>
  </r>
  <r>
    <s v="XICUmPRzCQE"/>
    <x v="27"/>
    <s v="Asian"/>
    <s v="Biguanides|Insulin isophane"/>
    <x v="0"/>
    <d v="2025-03-04T00:00:00"/>
    <s v="Biguanides|Insulin isophane-&gt;Insulin isophane"/>
  </r>
  <r>
    <s v="xKi4dyd8Bp6"/>
    <x v="27"/>
    <s v="Asian"/>
    <s v="Biguanides"/>
    <x v="0"/>
    <d v="2025-09-16T00:00:00"/>
    <s v="Biguanides"/>
  </r>
  <r>
    <s v="xKDOkaENvyY"/>
    <x v="27"/>
    <s v="Māori"/>
    <s v="Biguanides"/>
    <x v="0"/>
    <d v="2013-03-11T00:00:00"/>
    <s v="Biguanides"/>
  </r>
  <r>
    <s v="xnLfpfpR1ew"/>
    <x v="27"/>
    <s v="Other"/>
    <s v="Biguanides"/>
    <x v="0"/>
    <d v="2017-01-26T00:00:00"/>
    <s v="Biguanides-&gt;Insulin aspart|Insulin isophane-&gt;Insulin isophane-&gt;Insulin glargine-&gt;Insulin aspart-&gt;Insulin aspart|Insulin glargine-&gt;Biguanides|Insulin aspart"/>
  </r>
  <r>
    <s v="xnXFdNCE9FE"/>
    <x v="27"/>
    <s v="Māori"/>
    <s v="Biguanides"/>
    <x v="0"/>
    <d v="2022-08-30T00:00:00"/>
    <s v="Biguanides"/>
  </r>
  <r>
    <s v="xp9Re3708L6"/>
    <x v="27"/>
    <s v="Pacific peoples"/>
    <s v="Biguanides|Insulin aspart|Insulin isophane"/>
    <x v="0"/>
    <d v="2024-06-13T00:00:00"/>
    <s v="Biguanides|Insulin aspart|Insulin isophane"/>
  </r>
  <r>
    <s v="xSqN9AMG0kY"/>
    <x v="27"/>
    <s v="Māori"/>
    <s v="Biguanides"/>
    <x v="0"/>
    <d v="2024-05-24T00:00:00"/>
    <s v="Biguanides"/>
  </r>
  <r>
    <s v="xsqpq3GT6AA"/>
    <x v="27"/>
    <s v="Asian"/>
    <s v="Biguanides"/>
    <x v="0"/>
    <d v="2017-09-20T00:00:00"/>
    <s v="Biguanides"/>
  </r>
  <r>
    <s v="xryOj7Y0Uh."/>
    <x v="27"/>
    <s v="Māori"/>
    <s v="Biguanides"/>
    <x v="0"/>
    <d v="2019-01-04T00:00:00"/>
    <s v="Biguanides"/>
  </r>
  <r>
    <s v="xqLWNaGloKU"/>
    <x v="27"/>
    <s v="Other"/>
    <s v="Biguanides"/>
    <x v="0"/>
    <d v="2015-11-25T00:00:00"/>
    <s v="Biguanides"/>
  </r>
  <r>
    <s v="bz9c8J1IzCk"/>
    <x v="27"/>
    <s v="Other"/>
    <s v="Biguanides"/>
    <x v="0"/>
    <d v="2024-03-25T00:00:00"/>
    <s v="Biguanides"/>
  </r>
  <r>
    <s v="BYuYFywdUb6"/>
    <x v="27"/>
    <s v="Māori"/>
    <s v="Biguanides"/>
    <x v="0"/>
    <d v="2025-08-28T00:00:00"/>
    <s v="Biguanides"/>
  </r>
  <r>
    <s v="bzwSLETgSng"/>
    <x v="27"/>
    <s v="Pacific peoples"/>
    <s v="Biguanides"/>
    <x v="0"/>
    <d v="2017-12-21T00:00:00"/>
    <s v="Biguanides"/>
  </r>
  <r>
    <s v="BY7fVgATU6c"/>
    <x v="27"/>
    <s v="Asian"/>
    <s v="Biguanides"/>
    <x v="0"/>
    <d v="2014-10-25T00:00:00"/>
    <s v="Biguanides-&gt;Sulfonylureas-&gt;Biguanides|Sulfonylureas-&gt;Insulin glargine-&gt;Biguanides|Insulin glargine|Sulfonylureas-&gt;Biguanides|Insulin aspart|Sulfonylureas-&gt;Insulin aspart-&gt;SGLT-2 inhibitors-&gt;DPP-4 inhibitors|SGLT-2 inhibitors-&gt;DPP-4 inhibitors"/>
  </r>
  <r>
    <s v="bycQBBKQa4U"/>
    <x v="27"/>
    <s v="Other"/>
    <s v="Biguanides"/>
    <x v="0"/>
    <d v="2023-01-09T00:00:00"/>
    <s v="Biguanides"/>
  </r>
  <r>
    <s v="BXmW3wJK7Lk"/>
    <x v="27"/>
    <s v="Asian"/>
    <s v="Biguanides"/>
    <x v="0"/>
    <d v="2013-05-02T00:00:00"/>
    <s v="Biguanides-&gt;Insulin isophane|Insulin lispro-&gt;Insulin aspart|Insulin isophane-&gt;Insulin lispro-&gt;DPP-4 inhibitors-&gt;Biguanides|DPP-4 inhibitors-&gt;SGLT-2 inhibitors"/>
  </r>
  <r>
    <s v="bRPTrX7w.Vo"/>
    <x v="27"/>
    <s v="Asian"/>
    <s v="Biguanides"/>
    <x v="0"/>
    <d v="2017-04-03T00:00:00"/>
    <s v="Biguanides"/>
  </r>
  <r>
    <s v="bQzvl.zd3kQ"/>
    <x v="27"/>
    <s v="Asian"/>
    <s v="Biguanides"/>
    <x v="0"/>
    <d v="2013-01-25T00:00:00"/>
    <s v="Biguanides"/>
  </r>
  <r>
    <s v="c9cT3flEctk"/>
    <x v="27"/>
    <s v="Asian"/>
    <s v="Insulin isophane"/>
    <x v="1"/>
    <d v="2018-04-12T00:00:00"/>
    <s v="Insulin isophane-&gt;Insulin aspart-&gt;Insulin aspart|Insulin isophane-&gt;Biguanides|Insulin aspart|Insulin isophane-&gt;Biguanides"/>
  </r>
  <r>
    <s v="C..3vMM/3/M"/>
    <x v="27"/>
    <s v="Pacific peoples"/>
    <s v="DPP-4 inhibitors"/>
    <x v="0"/>
    <d v="2022-03-29T00:00:00"/>
    <s v="DPP-4 inhibitors"/>
  </r>
  <r>
    <s v="c4.shSXRUNc"/>
    <x v="27"/>
    <s v="Other"/>
    <s v="Biguanides"/>
    <x v="0"/>
    <d v="2012-08-01T00:00:00"/>
    <s v="Biguanides"/>
  </r>
  <r>
    <s v="6gnqPG2kuC6"/>
    <x v="27"/>
    <s v="Other"/>
    <s v="Biguanides"/>
    <x v="0"/>
    <d v="2012-09-10T00:00:00"/>
    <s v="Biguanides"/>
  </r>
  <r>
    <s v="6CpUBHpiN2M"/>
    <x v="27"/>
    <s v="Pacific peoples"/>
    <s v="Biguanides"/>
    <x v="0"/>
    <d v="2014-04-14T00:00:00"/>
    <s v="Biguanides-&gt;Sulfonylureas-&gt;Biguanides|Sulfonylureas-&gt;Biguanides|Insulin isophane|Sulfonylureas-&gt;Insulin isophane-&gt;Biguanides|Insulin aspart|Insulin isophane|Sulfonylureas-&gt;Insulin aspart-&gt;Biguanides|Insulin aspart-&gt;DPP-4 inhibitors-&gt;DPP-4 inhibitors|Insulin aspart-&gt;SGLT-2 inhibitors-&gt;DPP-4 inhibitors|Insulin aspart|SGLT-2 inhibitors-&gt;DPP-4 inhibitors|SGLT-2 inhibitors-&gt;Insulin aspart|SGLT-2 inhibitors"/>
  </r>
  <r>
    <s v="6aJPrsdKUiY"/>
    <x v="27"/>
    <s v="Pacific peoples"/>
    <s v="Biguanides|Insulin aspart|Insulin isophane"/>
    <x v="0"/>
    <d v="2021-10-19T00:00:00"/>
    <s v="Biguanides|Insulin aspart|Insulin isophane"/>
  </r>
  <r>
    <s v="61P4FM/dU5U"/>
    <x v="27"/>
    <s v="Other"/>
    <s v="Biguanides"/>
    <x v="0"/>
    <d v="2019-07-04T00:00:00"/>
    <s v="Biguanides"/>
  </r>
  <r>
    <s v="6h7fE4oO7Vk"/>
    <x v="27"/>
    <s v="Pacific peoples"/>
    <s v="Biguanides"/>
    <x v="0"/>
    <d v="2011-05-26T00:00:00"/>
    <s v="Biguanides-&gt;Biguanides|Insulin isophane-&gt;Insulin aspart-&gt;Biguanides|Insulin aspart|Insulin isophane-&gt;Insulin aspart|Insulin isophane-&gt;DPP-4 inhibitors-&gt;DPP-4 inhibitors|Sulfonylureas-&gt;DPP-4 inhibitors|SGLT-2 inhibitors-&gt;DPP-4 inhibitors|SGLT-2 inhibitors|Sulfonylureas"/>
  </r>
  <r>
    <s v="6jMRBfmTric"/>
    <x v="27"/>
    <s v="Other"/>
    <s v="Biguanides"/>
    <x v="0"/>
    <d v="2020-10-21T00:00:00"/>
    <s v="Biguanides"/>
  </r>
  <r>
    <s v="7cnSj2Z3.Lk"/>
    <x v="27"/>
    <s v="Other"/>
    <s v="Biguanides"/>
    <x v="0"/>
    <d v="2012-06-25T00:00:00"/>
    <s v="Biguanides"/>
  </r>
  <r>
    <s v="7d0gE2wiAL6"/>
    <x v="27"/>
    <s v="Māori"/>
    <s v="Biguanides"/>
    <x v="0"/>
    <d v="2021-02-09T00:00:00"/>
    <s v="Biguanides"/>
  </r>
  <r>
    <s v="7fCMznv8gao"/>
    <x v="27"/>
    <s v="Other"/>
    <s v="Biguanides"/>
    <x v="0"/>
    <d v="2023-05-22T00:00:00"/>
    <s v="Biguanides"/>
  </r>
  <r>
    <s v="7DlJ5l1nz5g"/>
    <x v="27"/>
    <s v="Asian"/>
    <s v="Biguanides"/>
    <x v="0"/>
    <d v="2023-06-23T00:00:00"/>
    <s v="Biguanides"/>
  </r>
  <r>
    <s v="7Dln5fxVxNE"/>
    <x v="27"/>
    <s v="Māori"/>
    <s v="Biguanides"/>
    <x v="0"/>
    <d v="2025-11-27T00:00:00"/>
    <s v="Biguanides"/>
  </r>
  <r>
    <s v="747Ya0HPfNU"/>
    <x v="27"/>
    <s v="Other"/>
    <s v="Biguanides"/>
    <x v="0"/>
    <d v="2012-11-10T00:00:00"/>
    <s v="Biguanides"/>
  </r>
  <r>
    <s v="6vgS221KrkY"/>
    <x v="27"/>
    <s v="Other"/>
    <s v="Biguanides"/>
    <x v="0"/>
    <d v="2018-12-27T00:00:00"/>
    <s v="Biguanides"/>
  </r>
  <r>
    <s v="6Yby.VcwZTs"/>
    <x v="27"/>
    <s v="Māori"/>
    <s v="Biguanides|Sulfonylureas"/>
    <x v="0"/>
    <d v="2011-09-06T00:00:00"/>
    <s v="Biguanides|Sulfonylureas"/>
  </r>
  <r>
    <s v="6xGqv83DhbY"/>
    <x v="27"/>
    <s v="Asian"/>
    <s v="Insulin isophane"/>
    <x v="1"/>
    <d v="2018-01-06T00:00:00"/>
    <s v="Insulin isophane-&gt;Insulin aspart|Insulin isophane-&gt;Biguanides-&gt;Biguanides|Insulin aspart-&gt;Biguanides|Insulin isophane-&gt;DPP-4 inhibitors-&gt;Biguanides|Sulfonylureas-&gt;Sulfonylureas"/>
  </r>
  <r>
    <s v="p4z9118lS2."/>
    <x v="27"/>
    <s v="Other"/>
    <s v="Biguanides|DPP-4 inhibitors"/>
    <x v="0"/>
    <d v="2025-07-24T00:00:00"/>
    <s v="Biguanides|DPP-4 inhibitors-&gt;DPP-4 inhibitors"/>
  </r>
  <r>
    <s v="p./Lz/muUKc"/>
    <x v="27"/>
    <s v="Pacific peoples"/>
    <s v="Biguanides"/>
    <x v="0"/>
    <d v="2018-12-05T00:00:00"/>
    <s v="Biguanides"/>
  </r>
  <r>
    <s v="p05iatC/efU"/>
    <x v="27"/>
    <s v="Other"/>
    <s v="Biguanides"/>
    <x v="0"/>
    <d v="2013-03-18T00:00:00"/>
    <s v="Biguanides"/>
  </r>
  <r>
    <s v="pDzYKpV/maE"/>
    <x v="27"/>
    <s v="Asian"/>
    <s v="Biguanides"/>
    <x v="0"/>
    <d v="2014-07-24T00:00:00"/>
    <s v="Biguanides-&gt;Insulin aspart-&gt;Insulin aspart|Insulin isophane"/>
  </r>
  <r>
    <s v="PdwfMFK96AQ"/>
    <x v="27"/>
    <s v="Māori"/>
    <s v="Biguanides"/>
    <x v="0"/>
    <d v="2021-04-09T00:00:00"/>
    <s v="Biguanides"/>
  </r>
  <r>
    <s v="P5SrQ4pKuo2"/>
    <x v="27"/>
    <s v="Māori"/>
    <s v="Biguanides"/>
    <x v="0"/>
    <d v="2014-07-29T00:00:00"/>
    <s v="Biguanides-&gt;Sulfonylureas-&gt;Biguanides|Sulfonylureas-&gt;DPP-4 inhibitors-&gt;DPP-4 inhibitors|SGLT-2 inhibitors"/>
  </r>
  <r>
    <s v="PAKDAg2AxoQ"/>
    <x v="27"/>
    <s v="Māori"/>
    <s v="Biguanides"/>
    <x v="0"/>
    <d v="2023-03-26T00:00:00"/>
    <s v="Biguanides"/>
  </r>
  <r>
    <s v="m06CS0KG/ug"/>
    <x v="27"/>
    <s v="Asian"/>
    <s v="Biguanides"/>
    <x v="0"/>
    <d v="2025-05-14T00:00:00"/>
    <s v="Biguanides-&gt;Biguanides|SGLT-2 inhibitors-&gt;SGLT-2 inhibitors"/>
  </r>
  <r>
    <s v="m0bDn3hp5vo"/>
    <x v="27"/>
    <s v="Asian"/>
    <s v="Biguanides"/>
    <x v="0"/>
    <d v="2018-04-05T00:00:00"/>
    <s v="Biguanides"/>
  </r>
  <r>
    <s v="M/IcZDVe1ns"/>
    <x v="27"/>
    <s v="Asian"/>
    <s v="Biguanides"/>
    <x v="0"/>
    <d v="2019-10-18T00:00:00"/>
    <s v="Biguanides"/>
  </r>
  <r>
    <s v="oUoDP8HXq1c"/>
    <x v="27"/>
    <s v="Pacific peoples"/>
    <s v="Insulin isophane with insulin neutral"/>
    <x v="1"/>
    <d v="2014-07-28T00:00:00"/>
    <s v="Insulin isophane with insulin neutral-&gt;Insulin glargine|Insulin lispro-&gt;Biguanides|Insulin glargine|Insulin lispro-&gt;Insulin lispro-&gt;Insulin glargine-&gt;Insulin aspart-&gt;Insulin aspart|Insulin glargine-&gt;Biguanides-&gt;Biguanides|Insulin aspart|Insulin glargine-&gt;Insulin aspart|Insulin glargine|SGLT-2 inhibitors"/>
  </r>
  <r>
    <s v="OTC4oshxGJs"/>
    <x v="27"/>
    <s v="Asian"/>
    <s v="Biguanides"/>
    <x v="0"/>
    <d v="2023-09-29T00:00:00"/>
    <s v="Biguanides"/>
  </r>
  <r>
    <s v="lYgXMY6Pnkg"/>
    <x v="27"/>
    <s v="Asian"/>
    <s v="Biguanides"/>
    <x v="0"/>
    <d v="2020-01-10T00:00:00"/>
    <s v="Biguanides"/>
  </r>
  <r>
    <s v="LuOVHOqP9GY"/>
    <x v="27"/>
    <s v="Other"/>
    <s v="Biguanides"/>
    <x v="0"/>
    <d v="2022-06-09T00:00:00"/>
    <s v="Biguanides"/>
  </r>
  <r>
    <s v="LuRFQ.tWs4U"/>
    <x v="27"/>
    <s v="Other"/>
    <s v="Biguanides"/>
    <x v="0"/>
    <d v="2021-10-22T00:00:00"/>
    <s v="Biguanides-&gt;Insulin aspart|Insulin glargine-&gt;Insulin glargine-&gt;Insulin isophane-&gt;Insulin aspart|Insulin isophane-&gt;Insulin aspart-&gt;Insulin aspart|Insulin glargine|Insulin isophane-&gt;Biguanides|Insulin aspart-&gt;Biguanides|Insulin glargine-&gt;Biguanides|Insulin aspart|Insulin isophane"/>
  </r>
  <r>
    <s v="lwJkR5BO1P6"/>
    <x v="27"/>
    <s v="Pacific peoples"/>
    <s v="DPP-4 inhibitors"/>
    <x v="0"/>
    <d v="2021-08-03T00:00:00"/>
    <s v="DPP-4 inhibitors-&gt;Biguanides-&gt;DPP-4 inhibitors|Insulin isophane-&gt;Insulin isophane-&gt;Insulin aspart|Insulin isophane-&gt;DPP-4 inhibitors|Sulfonylureas-&gt;DPP-4 inhibitors|SGLT-2 inhibitors-&gt;DPP-4 inhibitors|SGLT-2 inhibitors|Sulfonylureas"/>
  </r>
  <r>
    <s v="LOSqVj5.nkY"/>
    <x v="27"/>
    <s v="Asian"/>
    <s v="Insulin glargine"/>
    <x v="1"/>
    <d v="2022-07-21T00:00:00"/>
    <s v="Insulin glargine-&gt;Biguanides-&gt;Biguanides|Insulin glargine"/>
  </r>
  <r>
    <s v="loui2w0cseg"/>
    <x v="27"/>
    <s v="Other"/>
    <s v="Biguanides"/>
    <x v="0"/>
    <d v="2017-12-12T00:00:00"/>
    <s v="Biguanides"/>
  </r>
  <r>
    <s v="Lqw4YULgoss"/>
    <x v="27"/>
    <s v="Pacific peoples"/>
    <s v="Biguanides"/>
    <x v="0"/>
    <d v="2011-11-29T00:00:00"/>
    <s v="Biguanides-&gt;SGLT-2 inhibitors-&gt;Insulin glargine-&gt;Biguanides|Insulin glargine|SGLT-2 inhibitors-&gt;Insulin glargine|SGLT-2 inhibitors"/>
  </r>
  <r>
    <s v="lRAtHb8A8Eg"/>
    <x v="27"/>
    <s v="Asian"/>
    <s v="Biguanides"/>
    <x v="0"/>
    <d v="2024-08-30T00:00:00"/>
    <s v="Biguanides"/>
  </r>
  <r>
    <s v="ltJDqDbH4BY"/>
    <x v="27"/>
    <s v="Pacific peoples"/>
    <s v="Biguanides"/>
    <x v="0"/>
    <d v="2018-09-05T00:00:00"/>
    <s v="Biguanides-&gt;Insulin isophane"/>
  </r>
  <r>
    <s v="LT5ns1i6V5o"/>
    <x v="27"/>
    <s v="Māori"/>
    <s v="Biguanides"/>
    <x v="0"/>
    <d v="2024-08-06T00:00:00"/>
    <s v="Biguanides"/>
  </r>
  <r>
    <s v="LKvxtxROmkk"/>
    <x v="27"/>
    <s v="Other"/>
    <s v="Biguanides|Insulin isophane"/>
    <x v="0"/>
    <d v="2016-02-02T00:00:00"/>
    <s v="Biguanides|Insulin isophane-&gt;Insulin isophane-&gt;Biguanides"/>
  </r>
  <r>
    <s v="Lki4NXGTCN6"/>
    <x v="27"/>
    <s v="Other"/>
    <s v="Biguanides"/>
    <x v="0"/>
    <d v="2019-10-08T00:00:00"/>
    <s v="Biguanides"/>
  </r>
  <r>
    <s v="LkY8TvMjJIA"/>
    <x v="27"/>
    <s v="Pacific peoples"/>
    <s v="Biguanides"/>
    <x v="0"/>
    <d v="2023-10-17T00:00:00"/>
    <s v="Biguanides"/>
  </r>
  <r>
    <s v="Lnuyd2mw76s"/>
    <x v="27"/>
    <s v="Māori"/>
    <s v="Biguanides"/>
    <x v="0"/>
    <d v="2023-12-18T00:00:00"/>
    <s v="Biguanides"/>
  </r>
  <r>
    <s v="LMrNVGaigbE"/>
    <x v="27"/>
    <s v="Māori"/>
    <s v="Biguanides"/>
    <x v="0"/>
    <d v="2025-01-06T00:00:00"/>
    <s v="Biguanides"/>
  </r>
  <r>
    <s v="lLvvshPrKv6"/>
    <x v="27"/>
    <s v="Māori"/>
    <s v="Biguanides"/>
    <x v="0"/>
    <d v="2025-09-22T00:00:00"/>
    <s v="Biguanides"/>
  </r>
  <r>
    <s v="lMLR/WuXxoQ"/>
    <x v="27"/>
    <s v="Pacific peoples"/>
    <s v="Biguanides"/>
    <x v="0"/>
    <d v="2020-06-19T00:00:00"/>
    <s v="Biguanides"/>
  </r>
  <r>
    <s v="lfnCZNhLcvA"/>
    <x v="27"/>
    <s v="Pacific peoples"/>
    <s v="Biguanides"/>
    <x v="0"/>
    <d v="2017-08-18T00:00:00"/>
    <s v="Biguanides"/>
  </r>
  <r>
    <s v="LDj19kMViA2"/>
    <x v="27"/>
    <s v="Pacific peoples"/>
    <s v="Biguanides"/>
    <x v="0"/>
    <d v="2025-08-13T00:00:00"/>
    <s v="Biguanides"/>
  </r>
  <r>
    <s v="LdcNaUbbq9w"/>
    <x v="27"/>
    <s v="Asian"/>
    <s v="Biguanides"/>
    <x v="0"/>
    <d v="2025-05-14T00:00:00"/>
    <s v="Biguanides"/>
  </r>
  <r>
    <s v="pvdsqvq4bC6"/>
    <x v="27"/>
    <s v="Asian"/>
    <s v="Biguanides"/>
    <x v="0"/>
    <d v="2015-09-23T00:00:00"/>
    <s v="Biguanides"/>
  </r>
  <r>
    <s v="SiNwzKpI2/M"/>
    <x v="27"/>
    <s v="Other"/>
    <s v="Biguanides"/>
    <x v="0"/>
    <d v="2021-12-02T00:00:00"/>
    <s v="Biguanides"/>
  </r>
  <r>
    <s v="so3FAY.yg/2"/>
    <x v="27"/>
    <s v="Asian"/>
    <s v="Biguanides"/>
    <x v="0"/>
    <d v="2021-11-23T00:00:00"/>
    <s v="Biguanides"/>
  </r>
  <r>
    <s v="SPemy723qE2"/>
    <x v="27"/>
    <s v="Other"/>
    <s v="Biguanides"/>
    <x v="0"/>
    <d v="2025-06-25T00:00:00"/>
    <s v="Biguanides"/>
  </r>
  <r>
    <s v="povC/if6XPQ"/>
    <x v="27"/>
    <s v="Māori"/>
    <s v="Biguanides"/>
    <x v="0"/>
    <d v="2018-06-22T00:00:00"/>
    <s v="Biguanides"/>
  </r>
  <r>
    <s v="PRKo4PY1qaE"/>
    <x v="27"/>
    <s v="Other"/>
    <s v="Biguanides"/>
    <x v="0"/>
    <d v="2019-12-09T00:00:00"/>
    <s v="Biguanides"/>
  </r>
  <r>
    <s v="PRtq.1eZxuI"/>
    <x v="27"/>
    <s v="Asian"/>
    <s v="Biguanides"/>
    <x v="0"/>
    <d v="2025-08-13T00:00:00"/>
    <s v="Biguanides"/>
  </r>
  <r>
    <s v="PNTNwCpiock"/>
    <x v="27"/>
    <s v="Other"/>
    <s v="Biguanides"/>
    <x v="0"/>
    <d v="2023-07-06T00:00:00"/>
    <s v="Biguanides"/>
  </r>
  <r>
    <s v="pMsxMBO9k7Q"/>
    <x v="27"/>
    <s v="Other"/>
    <s v="Biguanides"/>
    <x v="0"/>
    <d v="2023-12-14T00:00:00"/>
    <s v="Biguanides"/>
  </r>
  <r>
    <s v="PgfMkk/RsrE"/>
    <x v="27"/>
    <s v="Pacific peoples"/>
    <s v="Biguanides"/>
    <x v="0"/>
    <d v="2013-07-27T00:00:00"/>
    <s v="Biguanides"/>
  </r>
  <r>
    <s v="pgnqq518Y8U"/>
    <x v="27"/>
    <s v="Māori"/>
    <s v="Insulin aspart|Insulin isophane"/>
    <x v="1"/>
    <d v="2014-10-15T00:00:00"/>
    <s v="Insulin aspart|Insulin isophane-&gt;Biguanides-&gt;SGLT-2 inhibitors-&gt;Insulin aspart"/>
  </r>
  <r>
    <s v="T2uPUlrseKc"/>
    <x v="27"/>
    <s v="Māori"/>
    <s v="Biguanides"/>
    <x v="0"/>
    <d v="2019-05-02T00:00:00"/>
    <s v="Biguanides-&gt;DPP-4 inhibitors-&gt;DPP-4 inhibitors|GLP-1 agonists-&gt;GLP-1 agonists"/>
  </r>
  <r>
    <s v="T3ExP5wZ9PA"/>
    <x v="27"/>
    <s v="Other"/>
    <s v="Biguanides"/>
    <x v="0"/>
    <d v="2024-02-07T00:00:00"/>
    <s v="Biguanides"/>
  </r>
  <r>
    <s v="sUgomjI/tRc"/>
    <x v="27"/>
    <s v="Other"/>
    <s v="Biguanides"/>
    <x v="0"/>
    <d v="2022-07-12T00:00:00"/>
    <s v="Biguanides"/>
  </r>
  <r>
    <s v="T9mV979ZDtk"/>
    <x v="27"/>
    <s v="Pacific peoples"/>
    <s v="Biguanides"/>
    <x v="0"/>
    <d v="2025-07-09T00:00:00"/>
    <s v="Biguanides"/>
  </r>
  <r>
    <s v="t3zEJgZdTE6"/>
    <x v="27"/>
    <s v="Other"/>
    <s v="Biguanides"/>
    <x v="0"/>
    <d v="2012-10-01T00:00:00"/>
    <s v="Biguanides"/>
  </r>
  <r>
    <s v="T4aho/Do4fM"/>
    <x v="27"/>
    <s v="Asian"/>
    <s v="Biguanides"/>
    <x v="0"/>
    <d v="2018-08-16T00:00:00"/>
    <s v="Biguanides"/>
  </r>
  <r>
    <s v="t8CJqlzvqHE"/>
    <x v="27"/>
    <s v="Pacific peoples"/>
    <s v="Biguanides"/>
    <x v="0"/>
    <d v="2015-08-31T00:00:00"/>
    <s v="Biguanides-&gt;Sulfonylureas-&gt;Biguanides|Sulfonylureas-&gt;Biguanides|SGLT-2 inhibitors|Sulfonylureas-&gt;Biguanides|DPP-4 inhibitors|SGLT-2 inhibitors|Sulfonylureas-&gt;GLP-1 agonists-&gt;Biguanides|DPP-4 inhibitors|GLP-1 agonists|SGLT-2 inhibitors|Sulfonylureas-&gt;Biguanides|DPP-4 inhibitors|Sulfonylureas-&gt;Insulin isophane-&gt;Biguanides|DPP-4 inhibitors|GLP-1 agonists|Sulfonylureas-&gt;Biguanides|DPP-4 inhibitors|GLP-1 agonists|Insulin isophane|Sulfonylureas-&gt;GLP-1 agonists|Insulin isophane-&gt;Biguanides|Insulin isophane|Sulfonylureas-&gt;GLP-1 agonists|Insulin isophane|Sulfonylureas-&gt;GLP-1 agonists|Sulfonylureas-&gt;Insulin isophane|Sulfonylureas"/>
  </r>
  <r>
    <s v="tEn2Jv2wluw"/>
    <x v="27"/>
    <s v="Other"/>
    <s v="Biguanides"/>
    <x v="0"/>
    <d v="2017-11-07T00:00:00"/>
    <s v="Biguanides"/>
  </r>
  <r>
    <s v="Te4mVFwBgd2"/>
    <x v="27"/>
    <s v="Māori"/>
    <s v="Biguanides"/>
    <x v="0"/>
    <d v="2015-03-20T00:00:00"/>
    <s v="Biguanides"/>
  </r>
  <r>
    <s v="tC6tbt0fJKI"/>
    <x v="27"/>
    <s v="Māori"/>
    <s v="Biguanides"/>
    <x v="0"/>
    <d v="2011-12-22T00:00:00"/>
    <s v="Biguanides-&gt;SGLT-2 inhibitors-&gt;DPP-4 inhibitors|SGLT-2 inhibitors"/>
  </r>
  <r>
    <s v="aybL6o5IkJg"/>
    <x v="27"/>
    <s v="Other"/>
    <s v="Biguanides"/>
    <x v="0"/>
    <d v="2023-04-24T00:00:00"/>
    <s v="Biguanides"/>
  </r>
  <r>
    <s v="AXqyyr5DfN6"/>
    <x v="27"/>
    <s v="Asian"/>
    <s v="Biguanides"/>
    <x v="0"/>
    <d v="2021-09-07T00:00:00"/>
    <s v="Biguanides-&gt;Sulfonylureas-&gt;SGLT-2 inhibitors"/>
  </r>
  <r>
    <s v="axaRIwAQwkM"/>
    <x v="27"/>
    <s v="Māori"/>
    <s v="Biguanides"/>
    <x v="0"/>
    <d v="2018-07-04T00:00:00"/>
    <s v="Biguanides"/>
  </r>
  <r>
    <s v="avXVlEaDTMk"/>
    <x v="27"/>
    <s v="Other"/>
    <s v="Biguanides"/>
    <x v="0"/>
    <d v="2024-08-01T00:00:00"/>
    <s v="Biguanides"/>
  </r>
  <r>
    <s v="AsMwdKGd.7."/>
    <x v="27"/>
    <s v="Māori"/>
    <s v="Biguanides"/>
    <x v="0"/>
    <d v="2025-08-15T00:00:00"/>
    <s v="Biguanides"/>
  </r>
  <r>
    <s v="aTkC.qnlkqA"/>
    <x v="27"/>
    <s v="Other"/>
    <s v="Biguanides"/>
    <x v="0"/>
    <d v="2024-11-14T00:00:00"/>
    <s v="Biguanides"/>
  </r>
  <r>
    <s v="aQUhEVKPoYM"/>
    <x v="27"/>
    <s v="Pacific peoples"/>
    <s v="DPP-4 inhibitors"/>
    <x v="0"/>
    <d v="2023-05-01T00:00:00"/>
    <s v="DPP-4 inhibitors-&gt;Biguanides"/>
  </r>
  <r>
    <s v="ao6FYfEHskE"/>
    <x v="27"/>
    <s v="Pacific peoples"/>
    <s v="Insulin aspart"/>
    <x v="1"/>
    <d v="2018-08-09T00:00:00"/>
    <s v="Insulin aspart-&gt;Biguanides"/>
  </r>
  <r>
    <s v="aODhwp2nJEo"/>
    <x v="27"/>
    <s v="Asian"/>
    <s v="Biguanides|Insulin aspart"/>
    <x v="0"/>
    <d v="2025-01-23T00:00:00"/>
    <s v="Biguanides|Insulin aspart-&gt;Insulin isophane"/>
  </r>
  <r>
    <s v="aMxZfmBAUmM"/>
    <x v="27"/>
    <s v="Pacific peoples"/>
    <s v="Insulin isophane|Sulfonylureas"/>
    <x v="1"/>
    <d v="2012-07-07T00:00:00"/>
    <s v="Insulin isophane|Sulfonylureas-&gt;Insulin isophane|Insulin Neutral-&gt;Insulin isophane-&gt;Sulfonylureas-&gt;Insulin aspart|Sulfonylureas-&gt;Insulin aspart-&gt;Insulin glargine"/>
  </r>
  <r>
    <s v="ajdiGejyttM"/>
    <x v="27"/>
    <s v="Other"/>
    <s v="Biguanides"/>
    <x v="0"/>
    <d v="2014-06-20T00:00:00"/>
    <s v="Biguanides"/>
  </r>
  <r>
    <s v="al4aybpmEvI"/>
    <x v="27"/>
    <s v="Asian"/>
    <s v="Biguanides"/>
    <x v="0"/>
    <d v="2024-08-27T00:00:00"/>
    <s v="Biguanides"/>
  </r>
  <r>
    <s v="aLd6SUjEo6k"/>
    <x v="27"/>
    <s v="Other"/>
    <s v="Biguanides"/>
    <x v="0"/>
    <d v="2022-11-11T00:00:00"/>
    <s v="Biguanides"/>
  </r>
  <r>
    <s v="5dfhDvHsmcI"/>
    <x v="27"/>
    <s v="Pacific peoples"/>
    <s v="Biguanides"/>
    <x v="0"/>
    <d v="2021-03-22T00:00:00"/>
    <s v="Biguanides"/>
  </r>
  <r>
    <s v="5edVKCffJ6o"/>
    <x v="27"/>
    <s v="Pacific peoples"/>
    <s v="Biguanides"/>
    <x v="0"/>
    <d v="2024-09-09T00:00:00"/>
    <s v="Biguanides"/>
  </r>
  <r>
    <s v="5bkHL8e1QS."/>
    <x v="27"/>
    <s v="Pacific peoples"/>
    <s v="Biguanides|Insulin aspart|Insulin isophane"/>
    <x v="0"/>
    <d v="2016-01-27T00:00:00"/>
    <s v="Biguanides|Insulin aspart|Insulin isophane-&gt;Biguanides-&gt;Insulin aspart-&gt;Insulin aspart|Insulin isophane-&gt;Biguanides|Insulin glargine|SGLT-2 inhibitors-&gt;Biguanides|SGLT-2 inhibitors-&gt;DPP-4 inhibitors|SGLT-2 inhibitors-&gt;DPP-4 inhibitors"/>
  </r>
  <r>
    <s v="5GEII1IpgKU"/>
    <x v="27"/>
    <s v="Asian"/>
    <s v="Biguanides"/>
    <x v="0"/>
    <d v="2018-11-27T00:00:00"/>
    <s v="Biguanides"/>
  </r>
  <r>
    <s v="5GczZ11HM0k"/>
    <x v="27"/>
    <s v="Pacific peoples"/>
    <s v="Biguanides"/>
    <x v="0"/>
    <d v="2025-06-30T00:00:00"/>
    <s v="Biguanides"/>
  </r>
  <r>
    <s v="5FwE0eequW6"/>
    <x v="27"/>
    <s v="Asian"/>
    <s v="Biguanides"/>
    <x v="0"/>
    <d v="2025-07-25T00:00:00"/>
    <s v="Biguanides"/>
  </r>
  <r>
    <s v="5mO2dX487CU"/>
    <x v="27"/>
    <s v="Māori"/>
    <s v="Biguanides"/>
    <x v="0"/>
    <d v="2021-04-14T00:00:00"/>
    <s v="Biguanides"/>
  </r>
  <r>
    <s v="5lkqrG6CzE6"/>
    <x v="27"/>
    <s v="Pacific peoples"/>
    <s v="Biguanides"/>
    <x v="0"/>
    <d v="2019-05-24T00:00:00"/>
    <s v="Biguanides-&gt;SGLT-2 inhibitors-&gt;Biguanides|SGLT-2 inhibitors-&gt;DPP-4 inhibitors-&gt;Insulin aspart|Insulin isophane-&gt;Biguanides|Insulin isophane-&gt;Insulin isophane-&gt;Insulin aspart-&gt;Biguanides|Insulin aspart"/>
  </r>
  <r>
    <s v="5i7qYo1gy.U"/>
    <x v="27"/>
    <s v="Pacific peoples"/>
    <s v="Biguanides"/>
    <x v="0"/>
    <d v="2013-11-29T00:00:00"/>
    <s v="Biguanides-&gt;SGLT-2 inhibitors|Thiazolidinedione"/>
  </r>
  <r>
    <s v="BEAdP6bmfZU"/>
    <x v="27"/>
    <s v="Pacific peoples"/>
    <s v="Biguanides"/>
    <x v="0"/>
    <d v="2024-10-08T00:00:00"/>
    <s v="Biguanides"/>
  </r>
  <r>
    <s v="BE.FiMrD5aE"/>
    <x v="27"/>
    <s v="Pacific peoples"/>
    <s v="Biguanides"/>
    <x v="0"/>
    <d v="2020-12-24T00:00:00"/>
    <s v="Biguanides"/>
  </r>
  <r>
    <s v="BeCpcNFWseo"/>
    <x v="27"/>
    <s v="Asian"/>
    <s v="Biguanides"/>
    <x v="0"/>
    <d v="2023-04-07T00:00:00"/>
    <s v="Biguanides-&gt;Insulin isophane"/>
  </r>
  <r>
    <s v="bBdZ5Uvn2CY"/>
    <x v="27"/>
    <s v="Other"/>
    <s v="Biguanides"/>
    <x v="0"/>
    <d v="2011-07-15T00:00:00"/>
    <s v="Biguanides"/>
  </r>
  <r>
    <s v="bBMUt1hM3n2"/>
    <x v="27"/>
    <s v="Asian"/>
    <s v="Biguanides"/>
    <x v="0"/>
    <d v="2016-05-07T00:00:00"/>
    <s v="Biguanides-&gt;Biguanides|Insulin isophane-&gt;Insulin isophane-&gt;Biguanides|Insulin aspart|Insulin isophane-&gt;Insulin aspart|Insulin isophane-&gt;DPP-4 inhibitors"/>
  </r>
  <r>
    <s v="B3dwlWEK0CU"/>
    <x v="27"/>
    <s v="Other"/>
    <s v="Biguanides"/>
    <x v="0"/>
    <d v="2019-04-23T00:00:00"/>
    <s v="Biguanides"/>
  </r>
  <r>
    <s v="AZtXlTGQy8U"/>
    <x v="27"/>
    <s v="Asian"/>
    <s v="Biguanides"/>
    <x v="0"/>
    <d v="2011-07-12T00:00:00"/>
    <s v="Biguanides"/>
  </r>
  <r>
    <s v="b/F/YndcRQM"/>
    <x v="27"/>
    <s v="Māori"/>
    <s v="Biguanides"/>
    <x v="0"/>
    <d v="2018-12-05T00:00:00"/>
    <s v="Biguanides"/>
  </r>
  <r>
    <s v="b0q7TGTeTMA"/>
    <x v="27"/>
    <s v="Pacific peoples"/>
    <s v="Biguanides"/>
    <x v="0"/>
    <d v="2022-04-11T00:00:00"/>
    <s v="Biguanides"/>
  </r>
  <r>
    <s v="Ebl7WR1B22Y"/>
    <x v="27"/>
    <s v="Māori"/>
    <s v="Biguanides"/>
    <x v="0"/>
    <d v="2013-12-09T00:00:00"/>
    <s v="Biguanides"/>
  </r>
  <r>
    <s v="eAOKE2U/h1o"/>
    <x v="27"/>
    <s v="Māori"/>
    <s v="Biguanides"/>
    <x v="0"/>
    <d v="2015-09-04T00:00:00"/>
    <s v="Biguanides"/>
  </r>
  <r>
    <s v="eaa3WLLGMGM"/>
    <x v="27"/>
    <s v="Asian"/>
    <s v="Biguanides"/>
    <x v="0"/>
    <d v="2019-01-10T00:00:00"/>
    <s v="Biguanides"/>
  </r>
  <r>
    <s v="EBpH6a8IKRg"/>
    <x v="27"/>
    <s v="Asian"/>
    <s v="DPP-4 inhibitors"/>
    <x v="0"/>
    <d v="2022-07-15T00:00:00"/>
    <s v="DPP-4 inhibitors"/>
  </r>
  <r>
    <s v="EM0QMQII2Ew"/>
    <x v="27"/>
    <s v="Pacific peoples"/>
    <s v="DPP-4 inhibitors|Sulfonylureas"/>
    <x v="0"/>
    <d v="2019-10-29T00:00:00"/>
    <s v="DPP-4 inhibitors|Sulfonylureas-&gt;DPP-4 inhibitors-&gt;Sulfonylureas-&gt;Biguanides-&gt;Biguanides|SGLT-2 inhibitors-&gt;SGLT-2 inhibitors"/>
  </r>
  <r>
    <s v="eLJungzvKKg"/>
    <x v="27"/>
    <s v="Pacific peoples"/>
    <s v="Biguanides"/>
    <x v="0"/>
    <d v="2024-04-12T00:00:00"/>
    <s v="Biguanides"/>
  </r>
  <r>
    <s v="eLLw6k8pPUc"/>
    <x v="27"/>
    <s v="Asian"/>
    <s v="Biguanides"/>
    <x v="0"/>
    <d v="2014-08-08T00:00:00"/>
    <s v="Biguanides-&gt;Insulin isophane-&gt;Insulin aspart|Insulin isophane"/>
  </r>
  <r>
    <s v="eImRtvOzPVw"/>
    <x v="27"/>
    <s v="Māori"/>
    <s v="Biguanides"/>
    <x v="0"/>
    <d v="2024-07-25T00:00:00"/>
    <s v="Biguanides"/>
  </r>
  <r>
    <s v="EIV5pxqOI9s"/>
    <x v="27"/>
    <s v="Māori"/>
    <s v="Biguanides"/>
    <x v="0"/>
    <d v="2012-03-15T00:00:00"/>
    <s v="Biguanides"/>
  </r>
  <r>
    <s v="ehoz4c0YR2Y"/>
    <x v="27"/>
    <s v="Asian"/>
    <s v="Biguanides"/>
    <x v="0"/>
    <d v="2019-05-04T00:00:00"/>
    <s v="Biguanides"/>
  </r>
  <r>
    <s v="eGqVS4XHFlg"/>
    <x v="27"/>
    <s v="Other"/>
    <s v="Biguanides"/>
    <x v="0"/>
    <d v="2021-07-06T00:00:00"/>
    <s v="Biguanides"/>
  </r>
  <r>
    <s v="Ef3o0mBzA/M"/>
    <x v="27"/>
    <s v="Other"/>
    <s v="Biguanides"/>
    <x v="0"/>
    <d v="2017-11-24T00:00:00"/>
    <s v="Biguanides-&gt;Insulin aspart|Insulin isophane-&gt;Insulin isophane-&gt;Biguanides|Insulin isophane-&gt;Biguanides|SGLT-2 inhibitors-&gt;SGLT-2 inhibitors"/>
  </r>
  <r>
    <s v="HmmHykODko."/>
    <x v="27"/>
    <s v="Asian"/>
    <s v="Biguanides|DPP-4 inhibitors"/>
    <x v="0"/>
    <d v="2022-07-19T00:00:00"/>
    <s v="Biguanides|DPP-4 inhibitors"/>
  </r>
  <r>
    <s v="hn2Q4a3i77c"/>
    <x v="27"/>
    <s v="Asian"/>
    <s v="Biguanides"/>
    <x v="0"/>
    <d v="2015-01-12T00:00:00"/>
    <s v="Biguanides-&gt;Biguanides|Insulin aspart|Insulin isophane-&gt;Insulin aspart|Insulin isophane-&gt;Biguanides|Insulin aspart-&gt;Insulin aspart-&gt;Sulfonylureas-&gt;Biguanides|Sulfonylureas-&gt;DPP-4 inhibitors-&gt;DPP-4 inhibitors|Sulfonylureas-&gt;SGLT-2 inhibitors-&gt;DPP-4 inhibitors|SGLT-2 inhibitors"/>
  </r>
  <r>
    <s v="HrC2jHLK0vc"/>
    <x v="27"/>
    <s v="Asian"/>
    <s v="Biguanides"/>
    <x v="0"/>
    <d v="2025-06-18T00:00:00"/>
    <s v="Biguanides"/>
  </r>
  <r>
    <s v="hpXXMOwbIpU"/>
    <x v="27"/>
    <s v="Asian"/>
    <s v="Insulin aspart"/>
    <x v="1"/>
    <d v="2020-09-18T00:00:00"/>
    <s v="Insulin aspart-&gt;Biguanides"/>
  </r>
  <r>
    <s v="hpfNJk69Mnk"/>
    <x v="27"/>
    <s v="Māori"/>
    <s v="Biguanides"/>
    <x v="0"/>
    <d v="2021-08-12T00:00:00"/>
    <s v="Biguanides-&gt;Insulin aspart|Insulin isophane-&gt;Insulin isophane-&gt;Biguanides|Insulin aspart|Insulin isophane"/>
  </r>
  <r>
    <s v="hph8BJH76kY"/>
    <x v="27"/>
    <s v="Pacific peoples"/>
    <s v="Biguanides"/>
    <x v="0"/>
    <d v="2022-12-08T00:00:00"/>
    <s v="Biguanides-&gt;DPP-4 inhibitors-&gt;DPP-4 inhibitors|Insulin glargine-&gt;Insulin glargine-&gt;DPP-4 inhibitors|SGLT-2 inhibitors-&gt;DPP-4 inhibitors|Insulin glargine|SGLT-2 inhibitors"/>
  </r>
  <r>
    <s v="EQXKkV7y1d."/>
    <x v="27"/>
    <s v="Other"/>
    <s v="Biguanides"/>
    <x v="0"/>
    <d v="2014-03-07T00:00:00"/>
    <s v="Biguanides-&gt;Insulin isophane-&gt;Insulin aspart"/>
  </r>
  <r>
    <s v="eSbjecJFZdI"/>
    <x v="27"/>
    <s v="Asian"/>
    <s v="Biguanides"/>
    <x v="0"/>
    <d v="2024-02-22T00:00:00"/>
    <s v="Biguanides"/>
  </r>
  <r>
    <s v="etJjfrfs8dA"/>
    <x v="27"/>
    <s v="Asian"/>
    <s v="Biguanides"/>
    <x v="0"/>
    <d v="2018-10-15T00:00:00"/>
    <s v="Biguanides"/>
  </r>
  <r>
    <s v="hwc55jkK83M"/>
    <x v="27"/>
    <s v="Māori"/>
    <s v="Biguanides"/>
    <x v="0"/>
    <d v="2025-03-21T00:00:00"/>
    <s v="Biguanides"/>
  </r>
  <r>
    <s v="HZaosUtMuQA"/>
    <x v="27"/>
    <s v="Other"/>
    <s v="Biguanides"/>
    <x v="0"/>
    <d v="2023-03-15T00:00:00"/>
    <s v="Biguanides"/>
  </r>
  <r>
    <s v="I0hMkt6Mcyg"/>
    <x v="27"/>
    <s v="Other"/>
    <s v="Biguanides"/>
    <x v="0"/>
    <d v="2019-06-28T00:00:00"/>
    <s v="Biguanides"/>
  </r>
  <r>
    <s v="iAP/MqMdv0E"/>
    <x v="27"/>
    <s v="Other"/>
    <s v="Biguanides"/>
    <x v="0"/>
    <d v="2020-10-02T00:00:00"/>
    <s v="Biguanides"/>
  </r>
  <r>
    <s v="I4w7WfCKrtg"/>
    <x v="27"/>
    <s v="Other"/>
    <s v="Biguanides"/>
    <x v="0"/>
    <d v="2020-11-13T00:00:00"/>
    <s v="Biguanides"/>
  </r>
  <r>
    <s v="LC6zSQ77BQw"/>
    <x v="27"/>
    <s v="Other"/>
    <s v="Biguanides"/>
    <x v="0"/>
    <d v="2015-04-14T00:00:00"/>
    <s v="Biguanides"/>
  </r>
  <r>
    <s v="LBnADQbuDUo"/>
    <x v="27"/>
    <s v="Asian"/>
    <s v="Biguanides"/>
    <x v="0"/>
    <d v="2024-06-25T00:00:00"/>
    <s v="Biguanides"/>
  </r>
  <r>
    <s v="lAXHJRC2dQM"/>
    <x v="27"/>
    <s v="Māori"/>
    <s v="Biguanides"/>
    <x v="0"/>
    <d v="2025-10-06T00:00:00"/>
    <s v="Biguanides"/>
  </r>
  <r>
    <s v="id3QunY8IPU"/>
    <x v="27"/>
    <s v="Asian"/>
    <s v="Biguanides"/>
    <x v="0"/>
    <d v="2017-09-12T00:00:00"/>
    <s v="Biguanides-&gt;GLP-1 agonists-&gt;SGLT-2 inhibitors"/>
  </r>
  <r>
    <s v="IDWgRJWkfac"/>
    <x v="27"/>
    <s v="Pacific peoples"/>
    <s v="Insulin isophane"/>
    <x v="1"/>
    <d v="2018-02-12T00:00:00"/>
    <s v="Insulin isophane-&gt;Biguanides|Insulin isophane-&gt;Insulin isophane|Sulfonylureas-&gt;DPP-4 inhibitors|Insulin isophane-&gt;DPP-4 inhibitors|Insulin isophane|Sulfonylureas-&gt;DPP-4 inhibitors|Insulin aspart|Sulfonylureas-&gt;DPP-4 inhibitors|Insulin aspart-&gt;Insulin aspart-&gt;DPP-4 inhibitors|Sulfonylureas-&gt;DPP-4 inhibitors-&gt;DPP-4 inhibitors|SGLT-2 inhibitors|Sulfonylureas-&gt;DPP-4 inhibitors|SGLT-2 inhibitors-&gt;Biguanides|Insulin aspart-&gt;Biguanides|DPP-4 inhibitors|Insulin aspart|SGLT-2 inhibitors-&gt;DPP-4 inhibitors|Insulin aspart|SGLT-2 inhibitors-&gt;Biguanides|GLP-1 agonists|Insulin aspart-&gt;GLP-1 agonists-&gt;Biguanides-&gt;GLP-1 agonists|Insulin aspart"/>
  </r>
  <r>
    <s v="8c6MzwdJ/hE"/>
    <x v="27"/>
    <s v="Other"/>
    <s v="Biguanides"/>
    <x v="0"/>
    <d v="2011-08-05T00:00:00"/>
    <s v="Biguanides"/>
  </r>
  <r>
    <s v="8FBhTxxBrBA"/>
    <x v="27"/>
    <s v="Other"/>
    <s v="Biguanides"/>
    <x v="0"/>
    <d v="2013-12-18T00:00:00"/>
    <s v="Biguanides"/>
  </r>
  <r>
    <s v="8/vARpERiaU"/>
    <x v="27"/>
    <s v="Pacific peoples"/>
    <s v="Biguanides"/>
    <x v="0"/>
    <d v="2014-03-21T00:00:00"/>
    <s v="Biguanides"/>
  </r>
  <r>
    <s v="7t3SQlQBdVM"/>
    <x v="27"/>
    <s v="Asian"/>
    <s v="Insulin isophane|Insulin lispro"/>
    <x v="1"/>
    <d v="2016-11-03T00:00:00"/>
    <s v="Insulin isophane|Insulin lispro-&gt;Insulin glargine-&gt;DPP-4 inhibitors|Insulin glargine-&gt;DPP-4 inhibitors-&gt;Insulin aspart|Insulin glargine-&gt;Biguanides|Insulin aspart|Insulin glargine-&gt;Insulin aspart-&gt;DPP-4 inhibitors|Insulin aspart-&gt;DPP-4 inhibitors|Insulin aspart|Insulin glargine-&gt;SGLT-2 inhibitors-&gt;Insulin glargine|SGLT-2 inhibitors"/>
  </r>
  <r>
    <s v="20HgLJfoOZU"/>
    <x v="27"/>
    <s v="Pacific peoples"/>
    <s v="Biguanides"/>
    <x v="0"/>
    <d v="2019-07-25T00:00:00"/>
    <s v="Biguanides"/>
  </r>
  <r>
    <s v="22U8biNuQ76"/>
    <x v="27"/>
    <s v="Other"/>
    <s v="Biguanides"/>
    <x v="0"/>
    <d v="2017-11-08T00:00:00"/>
    <s v="Biguanides"/>
  </r>
  <r>
    <s v="25kBC/lLAYc"/>
    <x v="27"/>
    <s v="Māori"/>
    <s v="Biguanides"/>
    <x v="0"/>
    <d v="2017-03-22T00:00:00"/>
    <s v="Biguanides"/>
  </r>
  <r>
    <s v="27DgNkep2Cw"/>
    <x v="27"/>
    <s v="Other"/>
    <s v="Biguanides"/>
    <x v="0"/>
    <d v="2018-11-28T00:00:00"/>
    <s v="Biguanides"/>
  </r>
  <r>
    <s v="7PS7rWsay0I"/>
    <x v="27"/>
    <s v="Other"/>
    <s v="Biguanides"/>
    <x v="0"/>
    <d v="2023-06-12T00:00:00"/>
    <s v="Biguanides"/>
  </r>
  <r>
    <s v="1y/3YolaWIE"/>
    <x v="27"/>
    <s v="Asian"/>
    <s v="Biguanides|Insulin aspart|Insulin isophane"/>
    <x v="0"/>
    <d v="2023-05-19T00:00:00"/>
    <s v="Biguanides|Insulin aspart|Insulin isophane-&gt;Insulin aspart|Insulin isophane"/>
  </r>
  <r>
    <s v="1yAFZUaFZYs"/>
    <x v="27"/>
    <s v="Pacific peoples"/>
    <s v="Insulin isophane"/>
    <x v="1"/>
    <d v="2017-12-22T00:00:00"/>
    <s v="Insulin isophane-&gt;Insulin aspart-&gt;Biguanides-&gt;Biguanides|Sulfonylureas-&gt;Insulin aspart|Insulin isophane-&gt;DPP-4 inhibitors-&gt;Biguanides|SGLT-2 inhibitors-&gt;SGLT-2 inhibitors-&gt;DPP-4 inhibitors|Sulfonylureas-&gt;SGLT-2 inhibitors|Sulfonylureas"/>
  </r>
  <r>
    <s v="0JIGZXDFIOw"/>
    <x v="27"/>
    <s v="Māori"/>
    <s v="Biguanides"/>
    <x v="0"/>
    <d v="2022-11-09T00:00:00"/>
    <s v="Biguanides"/>
  </r>
  <r>
    <s v="0J821BD2Bow"/>
    <x v="27"/>
    <s v="Pacific peoples"/>
    <s v="Insulin isophane"/>
    <x v="1"/>
    <d v="2013-03-22T00:00:00"/>
    <s v="Insulin isophane-&gt;Biguanides|Insulin isophane-&gt;Biguanides-&gt;Sulfonylureas-&gt;Biguanides|Sulfonylureas-&gt;DPP-4 inhibitors-&gt;DPP-4 inhibitors|Sulfonylureas-&gt;DPP-4 inhibitors|SGLT-2 inhibitors|Sulfonylureas-&gt;SGLT-2 inhibitors-&gt;GLP-1 agonists-&gt;GLP-1 agonists|Sulfonylureas-&gt;Biguanides|GLP-1 agonists|Sulfonylureas"/>
  </r>
  <r>
    <s v="0L5n69q9J8U"/>
    <x v="27"/>
    <s v="Māori"/>
    <s v="Biguanides"/>
    <x v="0"/>
    <d v="2022-09-16T00:00:00"/>
    <s v="Biguanides-&gt;SGLT-2 inhibitors"/>
  </r>
  <r>
    <s v="0TlbqniAbOY"/>
    <x v="27"/>
    <s v="Asian"/>
    <s v="Biguanides"/>
    <x v="0"/>
    <d v="2011-08-03T00:00:00"/>
    <s v="Biguanides-&gt;Biguanides|Insulin aspart|Insulin isophane-&gt;Insulin aspart|Insulin isophane"/>
  </r>
  <r>
    <s v="yw1Oi5Ff1X."/>
    <x v="27"/>
    <s v="Pacific peoples"/>
    <s v="DPP-4 inhibitors|Sulfonylureas"/>
    <x v="0"/>
    <d v="2021-07-16T00:00:00"/>
    <s v="DPP-4 inhibitors|Sulfonylureas-&gt;DPP-4 inhibitors-&gt;Biguanides|GLP-1 agonists-&gt;GLP-1 agonists-&gt;Sulfonylureas"/>
  </r>
  <r>
    <s v="0A/AlBOT8a."/>
    <x v="27"/>
    <s v="Asian"/>
    <s v="Biguanides"/>
    <x v="0"/>
    <d v="2022-08-08T00:00:00"/>
    <s v="Biguanides"/>
  </r>
  <r>
    <s v="0ciBifgnQ0I"/>
    <x v="27"/>
    <s v="Asian"/>
    <s v="Biguanides|Insulin aspart|Insulin glargine"/>
    <x v="0"/>
    <d v="2025-10-01T00:00:00"/>
    <s v="Biguanides|Insulin aspart|Insulin glargine-&gt;Biguanides-&gt;Insulin aspart|Insulin glargine"/>
  </r>
  <r>
    <s v="0b..8H7CKuY"/>
    <x v="27"/>
    <s v="Other"/>
    <s v="Biguanides"/>
    <x v="0"/>
    <d v="2020-03-18T00:00:00"/>
    <s v="Biguanides"/>
  </r>
  <r>
    <s v="0hahAblSKQw"/>
    <x v="27"/>
    <s v="Other"/>
    <s v="Biguanides"/>
    <x v="0"/>
    <d v="2022-04-11T00:00:00"/>
    <s v="Biguanides-&gt;DPP-4 inhibitors"/>
  </r>
  <r>
    <s v="0go5xnOhaoQ"/>
    <x v="27"/>
    <s v="Pacific peoples"/>
    <s v="Biguanides"/>
    <x v="0"/>
    <d v="2016-04-12T00:00:00"/>
    <s v="Biguanides"/>
  </r>
  <r>
    <s v="1HwYCa2KfeU"/>
    <x v="27"/>
    <s v="Other"/>
    <s v="Biguanides"/>
    <x v="0"/>
    <d v="2013-03-28T00:00:00"/>
    <s v="Biguanides"/>
  </r>
  <r>
    <s v="1gNENter3.k"/>
    <x v="27"/>
    <s v="Pacific peoples"/>
    <s v="Biguanides"/>
    <x v="0"/>
    <d v="2019-01-30T00:00:00"/>
    <s v="Biguanides-&gt;Insulin aspart|Insulin isophane-&gt;Insulin aspart-&gt;Insulin isophane-&gt;SGLT-2 inhibitors-&gt;DPP-4 inhibitors|SGLT-2 inhibitors-&gt;DPP-4 inhibitors|SGLT-2 inhibitors|Thiazolidinedione-&gt;DPP-4 inhibitors"/>
  </r>
  <r>
    <s v="1BFIc5nscsM"/>
    <x v="27"/>
    <s v="Other"/>
    <s v="Biguanides"/>
    <x v="0"/>
    <d v="2023-06-16T00:00:00"/>
    <s v="Biguanides"/>
  </r>
  <r>
    <s v="1BmHUPaDx9o"/>
    <x v="27"/>
    <s v="Other"/>
    <s v="Biguanides"/>
    <x v="0"/>
    <d v="2022-02-02T00:00:00"/>
    <s v="Biguanides"/>
  </r>
  <r>
    <s v="0VlArIccYgo"/>
    <x v="27"/>
    <s v="Māori"/>
    <s v="Biguanides"/>
    <x v="0"/>
    <d v="2023-11-26T00:00:00"/>
    <s v="Biguanides"/>
  </r>
  <r>
    <s v="0XE6zwbRTCE"/>
    <x v="27"/>
    <s v="Asian"/>
    <s v="Biguanides"/>
    <x v="0"/>
    <d v="2017-03-15T00:00:00"/>
    <s v="Biguanides"/>
  </r>
  <r>
    <s v="0XGs8OU9xs6"/>
    <x v="27"/>
    <s v="Pacific peoples"/>
    <s v="Biguanides"/>
    <x v="0"/>
    <d v="2024-09-16T00:00:00"/>
    <s v="Biguanides-&gt;DPP-4 inhibitors"/>
  </r>
  <r>
    <s v="0z7f3HR4dzc"/>
    <x v="27"/>
    <s v="Other"/>
    <s v="Biguanides"/>
    <x v="0"/>
    <d v="2019-02-19T00:00:00"/>
    <s v="Biguanides"/>
  </r>
  <r>
    <s v="CNYvUiSBzd2"/>
    <x v="27"/>
    <s v="Asian"/>
    <s v="Biguanides"/>
    <x v="0"/>
    <d v="2025-02-26T00:00:00"/>
    <s v="Biguanides-&gt;Insulin glargine"/>
  </r>
  <r>
    <s v="ck/LHmNRjr."/>
    <x v="27"/>
    <s v="Asian"/>
    <s v="Biguanides"/>
    <x v="0"/>
    <d v="2012-07-30T00:00:00"/>
    <s v="Biguanides"/>
  </r>
  <r>
    <s v="CLL7Vt4eHlo"/>
    <x v="27"/>
    <s v="Other"/>
    <s v="Biguanides"/>
    <x v="0"/>
    <d v="2011-12-23T00:00:00"/>
    <s v="Biguanides-&gt;Insulin aspart|Insulin glargine-&gt;Insulin aspart-&gt;Insulin glargine"/>
  </r>
  <r>
    <s v="ClQLJdUdlPw"/>
    <x v="27"/>
    <s v="Pacific peoples"/>
    <s v="Biguanides"/>
    <x v="0"/>
    <d v="2021-07-10T00:00:00"/>
    <s v="Biguanides-&gt;DPP-4 inhibitors-&gt;DPP-4 inhibitors|Sulfonylureas"/>
  </r>
  <r>
    <s v="9A7KUcQP2Jk"/>
    <x v="27"/>
    <s v="Asian"/>
    <s v="Biguanides"/>
    <x v="0"/>
    <d v="2011-04-26T00:00:00"/>
    <s v="Biguanides-&gt;Insulin isophane-&gt;Insulin aspart|Insulin isophane-&gt;Insulin aspart"/>
  </r>
  <r>
    <s v="8UsQtkbWCnI"/>
    <x v="27"/>
    <s v="Asian"/>
    <s v="Biguanides"/>
    <x v="0"/>
    <d v="2023-08-16T00:00:00"/>
    <s v="Biguanides"/>
  </r>
  <r>
    <s v="9.41v62Y3cI"/>
    <x v="27"/>
    <s v="Pacific peoples"/>
    <s v="Biguanides"/>
    <x v="0"/>
    <d v="2023-04-14T00:00:00"/>
    <s v="Biguanides"/>
  </r>
  <r>
    <s v="8iX35UuPDxs"/>
    <x v="27"/>
    <s v="Asian"/>
    <s v="Biguanides"/>
    <x v="0"/>
    <d v="2025-07-03T00:00:00"/>
    <s v="Biguanides"/>
  </r>
  <r>
    <s v="8JysihuXu9U"/>
    <x v="27"/>
    <s v="Pacific peoples"/>
    <s v="Biguanides"/>
    <x v="0"/>
    <d v="2023-04-05T00:00:00"/>
    <s v="Biguanides-&gt;Insulin isophane"/>
  </r>
  <r>
    <s v="8tLZ53xbjpM"/>
    <x v="27"/>
    <s v="Māori"/>
    <s v="Biguanides"/>
    <x v="0"/>
    <d v="2018-07-09T00:00:00"/>
    <s v="Biguanides-&gt;Insulin glargine"/>
  </r>
  <r>
    <s v="8O2AHQXeztA"/>
    <x v="27"/>
    <s v="Other"/>
    <s v="Biguanides"/>
    <x v="0"/>
    <d v="2019-08-29T00:00:00"/>
    <s v="Biguanides"/>
  </r>
  <r>
    <s v="D9Jd6CRXDXw"/>
    <x v="27"/>
    <s v="Other"/>
    <s v="Biguanides"/>
    <x v="0"/>
    <d v="2017-06-20T00:00:00"/>
    <s v="Biguanides"/>
  </r>
  <r>
    <s v="dARJePV5Itg"/>
    <x v="27"/>
    <s v="Other"/>
    <s v="DPP-4 inhibitors"/>
    <x v="0"/>
    <d v="2023-09-05T00:00:00"/>
    <s v="DPP-4 inhibitors"/>
  </r>
  <r>
    <s v="D8yYRO3Ec4k"/>
    <x v="27"/>
    <s v="Other"/>
    <s v="Biguanides"/>
    <x v="0"/>
    <d v="2013-06-10T00:00:00"/>
    <s v="Biguanides"/>
  </r>
  <r>
    <s v="dAaRXUDE5t."/>
    <x v="27"/>
    <s v="Māori"/>
    <s v="Biguanides"/>
    <x v="0"/>
    <d v="2017-09-22T00:00:00"/>
    <s v="Biguanides-&gt;Insulin glargine"/>
  </r>
  <r>
    <s v="DaBASKS0PYI"/>
    <x v="27"/>
    <s v="Other"/>
    <s v="Biguanides"/>
    <x v="0"/>
    <d v="2016-02-09T00:00:00"/>
    <s v="Biguanides"/>
  </r>
  <r>
    <s v="dE/ak8dl3Gs"/>
    <x v="27"/>
    <s v="Māori"/>
    <s v="Biguanides"/>
    <x v="0"/>
    <d v="2022-03-31T00:00:00"/>
    <s v="Biguanides"/>
  </r>
  <r>
    <s v="dBdwp9J2s9g"/>
    <x v="27"/>
    <s v="Māori"/>
    <s v="Insulin isophane"/>
    <x v="1"/>
    <d v="2021-12-07T00:00:00"/>
    <s v="Insulin isophane-&gt;Insulin aspart-&gt;Biguanides"/>
  </r>
  <r>
    <s v="dCJxeUR9cP2"/>
    <x v="27"/>
    <s v="Māori"/>
    <s v="Biguanides"/>
    <x v="0"/>
    <d v="2021-09-15T00:00:00"/>
    <s v="Biguanides"/>
  </r>
  <r>
    <s v="CYbjrIBFWRw"/>
    <x v="27"/>
    <s v="Pacific peoples"/>
    <s v="Biguanides"/>
    <x v="0"/>
    <d v="2024-12-23T00:00:00"/>
    <s v="Biguanides-&gt;Biguanides|SGLT-2 inhibitors-&gt;SGLT-2 inhibitors"/>
  </r>
  <r>
    <s v="CY6jbp2dPPo"/>
    <x v="27"/>
    <s v="Māori"/>
    <s v="Biguanides"/>
    <x v="0"/>
    <d v="2016-12-23T00:00:00"/>
    <s v="Biguanides-&gt;Sulfonylureas-&gt;Biguanides|Sulfonylureas-&gt;Biguanides|Insulin glargine|Sulfonylureas-&gt;Insulin glargine-&gt;DPP-4 inhibitors|Sulfonylureas-&gt;Insulin aspart-&gt;DPP-4 inhibitors|Insulin glargine|Sulfonylureas-&gt;Insulin aspart|Insulin glargine-&gt;Biguanides|SGLT-2 inhibitors-&gt;DPP-4 inhibitors|Insulin glargine|SGLT-2 inhibitors-&gt;DPP-4 inhibitors|SGLT-2 inhibitors-&gt;Biguanides|Insulin glargine|SGLT-2 inhibitors"/>
  </r>
  <r>
    <s v="CY/VljvUZTI"/>
    <x v="27"/>
    <s v="Asian"/>
    <s v="Biguanides"/>
    <x v="0"/>
    <d v="2015-02-12T00:00:00"/>
    <s v="Biguanides"/>
  </r>
  <r>
    <s v="CySWyOAHADE"/>
    <x v="27"/>
    <s v="Pacific peoples"/>
    <s v="Biguanides"/>
    <x v="0"/>
    <d v="2022-01-27T00:00:00"/>
    <s v="Biguanides"/>
  </r>
  <r>
    <s v="D/Gf8wGsQak"/>
    <x v="27"/>
    <s v="Asian"/>
    <s v="Biguanides"/>
    <x v="0"/>
    <d v="2020-03-21T00:00:00"/>
    <s v="Biguanides"/>
  </r>
  <r>
    <s v="CVdxKHbivrY"/>
    <x v="27"/>
    <s v="Other"/>
    <s v="Biguanides"/>
    <x v="0"/>
    <d v="2024-10-01T00:00:00"/>
    <s v="Biguanides-&gt;Insulin isophane-&gt;Insulin aspart|Insulin isophane-&gt;Biguanides|Insulin isophane"/>
  </r>
  <r>
    <s v="CTVaDk00BwQ"/>
    <x v="27"/>
    <s v="Pacific peoples"/>
    <s v="Insulin aspart|Insulin glargine"/>
    <x v="1"/>
    <d v="2025-06-11T00:00:00"/>
    <s v="Insulin aspart|Insulin glargine-&gt;Biguanides|Insulin aspart|Insulin glargine-&gt;Biguanides"/>
  </r>
  <r>
    <s v="CR6URLBDpdM"/>
    <x v="27"/>
    <s v="Asian"/>
    <s v="Biguanides"/>
    <x v="0"/>
    <d v="2014-05-21T00:00:00"/>
    <s v="Biguanides"/>
  </r>
  <r>
    <s v="cqDZgSBg2OE"/>
    <x v="27"/>
    <s v="Asian"/>
    <s v="Biguanides"/>
    <x v="0"/>
    <d v="2016-03-16T00:00:00"/>
    <s v="Biguanides"/>
  </r>
  <r>
    <s v="J9UkBM8jWIk"/>
    <x v="27"/>
    <s v="Pacific peoples"/>
    <s v="Biguanides"/>
    <x v="0"/>
    <d v="2017-06-28T00:00:00"/>
    <s v="Biguanides-&gt;DPP-4 inhibitors-&gt;Sulfonylureas-&gt;DPP-4 inhibitors|Sulfonylureas-&gt;DPP-4 inhibitors|SGLT-2 inhibitors-&gt;SGLT-2 inhibitors"/>
  </r>
  <r>
    <s v="j0gBWMHZU6g"/>
    <x v="27"/>
    <s v="Other"/>
    <s v="Biguanides"/>
    <x v="0"/>
    <d v="2014-06-13T00:00:00"/>
    <s v="Biguanides"/>
  </r>
  <r>
    <s v="jAlM6w8CFCw"/>
    <x v="27"/>
    <s v="Pacific peoples"/>
    <s v="Insulin aspart"/>
    <x v="1"/>
    <d v="2020-02-26T00:00:00"/>
    <s v="Insulin aspart-&gt;Biguanides|Insulin aspart|Insulin isophane-&gt;Insulin aspart|Insulin isophane-&gt;Biguanides-&gt;DPP-4 inhibitors-&gt;Insulin aspart|Insulin glargine-&gt;Biguanides|Insulin aspart|Insulin glargine-&gt;Biguanides|Insulin aspart-&gt;Biguanides|Insulin glargine-&gt;DPP-4 inhibitors|Insulin aspart"/>
  </r>
  <r>
    <s v="JAVME9ukrXU"/>
    <x v="27"/>
    <s v="Other"/>
    <s v="Biguanides"/>
    <x v="0"/>
    <d v="2017-09-08T00:00:00"/>
    <s v="Biguanides"/>
  </r>
  <r>
    <s v="JaWd2Op3DDM"/>
    <x v="27"/>
    <s v="Other"/>
    <s v="Biguanides|Insulin aspart|Insulin isophane"/>
    <x v="0"/>
    <d v="2012-02-21T00:00:00"/>
    <s v="Biguanides|Insulin aspart|Insulin isophane"/>
  </r>
  <r>
    <s v="jdI9KuouV7I"/>
    <x v="27"/>
    <s v="Asian"/>
    <s v="Biguanides"/>
    <x v="0"/>
    <d v="2024-02-27T00:00:00"/>
    <s v="Biguanides"/>
  </r>
  <r>
    <s v="j.k2kRTeWYU"/>
    <x v="27"/>
    <s v="Other"/>
    <s v="Biguanides"/>
    <x v="0"/>
    <d v="2023-08-03T00:00:00"/>
    <s v="Biguanides"/>
  </r>
  <r>
    <s v="iXx2T6gxyKQ"/>
    <x v="27"/>
    <s v="Māori"/>
    <s v="Biguanides"/>
    <x v="0"/>
    <d v="2022-11-19T00:00:00"/>
    <s v="Biguanides"/>
  </r>
  <r>
    <s v="iUz9pX57Yyw"/>
    <x v="27"/>
    <s v="Pacific peoples"/>
    <s v="Biguanides"/>
    <x v="0"/>
    <d v="2023-01-05T00:00:00"/>
    <s v="Biguanides-&gt;DPP-4 inhibitors-&gt;Biguanides|GLP-1 agonists-&gt;GLP-1 agonists"/>
  </r>
  <r>
    <s v="ISoZQntvGrE"/>
    <x v="27"/>
    <s v="Other"/>
    <s v="Biguanides"/>
    <x v="0"/>
    <d v="2025-01-17T00:00:00"/>
    <s v="Biguanides"/>
  </r>
  <r>
    <s v="IsMUDZi.xhM"/>
    <x v="27"/>
    <s v="Other"/>
    <s v="Biguanides"/>
    <x v="0"/>
    <d v="2016-04-12T00:00:00"/>
    <s v="Biguanides"/>
  </r>
  <r>
    <s v="IuHdz67UHqE"/>
    <x v="27"/>
    <s v="Asian"/>
    <s v="Biguanides"/>
    <x v="0"/>
    <d v="2024-07-18T00:00:00"/>
    <s v="Biguanides"/>
  </r>
  <r>
    <s v="Jj81gNlLkTg"/>
    <x v="27"/>
    <s v="Asian"/>
    <s v="Biguanides"/>
    <x v="0"/>
    <d v="2020-02-18T00:00:00"/>
    <s v="Biguanides"/>
  </r>
  <r>
    <s v="JknsdRA/wnM"/>
    <x v="27"/>
    <s v="Pacific peoples"/>
    <s v="Biguanides"/>
    <x v="0"/>
    <d v="2021-07-16T00:00:00"/>
    <s v="Biguanides-&gt;Biguanides|Sulfonylureas-&gt;DPP-4 inhibitors|Insulin glargine-&gt;DPP-4 inhibitors-&gt;DPP-4 inhibitors|GLP-1 agonists|Insulin glargine-&gt;Biguanides|Insulin glargine-&gt;DPP-4 inhibitors|GLP-1 agonists-&gt;DPP-4 inhibitors|Insulin aspart"/>
  </r>
  <r>
    <s v="jHJJUde/GMc"/>
    <x v="27"/>
    <s v="Asian"/>
    <s v="Biguanides"/>
    <x v="0"/>
    <d v="2019-03-05T00:00:00"/>
    <s v="Biguanides"/>
  </r>
  <r>
    <s v="JhMULAtUR9Q"/>
    <x v="27"/>
    <s v="Māori"/>
    <s v="Biguanides"/>
    <x v="0"/>
    <d v="2019-10-31T00:00:00"/>
    <s v="Biguanides"/>
  </r>
  <r>
    <s v="MiVq0WYI94E"/>
    <x v="27"/>
    <s v="Asian"/>
    <s v="Biguanides"/>
    <x v="0"/>
    <d v="2020-08-03T00:00:00"/>
    <s v="Biguanides-&gt;SGLT-2 inhibitors"/>
  </r>
  <r>
    <s v="JNZzia8jZKQ"/>
    <x v="27"/>
    <s v="Other"/>
    <s v="Biguanides"/>
    <x v="0"/>
    <d v="2017-07-20T00:00:00"/>
    <s v="Biguanides"/>
  </r>
  <r>
    <s v="MR6jSuSxY62"/>
    <x v="27"/>
    <s v="Asian"/>
    <s v="Biguanides"/>
    <x v="0"/>
    <d v="2024-05-23T00:00:00"/>
    <s v="Biguanides"/>
  </r>
  <r>
    <s v="mrxGPAOUalI"/>
    <x v="27"/>
    <s v="Asian"/>
    <s v="Biguanides"/>
    <x v="0"/>
    <d v="2025-01-08T00:00:00"/>
    <s v="Biguanides"/>
  </r>
  <r>
    <s v="mUYm2NBw8Jw"/>
    <x v="27"/>
    <s v="Asian"/>
    <s v="Biguanides"/>
    <x v="0"/>
    <d v="2019-07-29T00:00:00"/>
    <s v="Biguanides"/>
  </r>
  <r>
    <s v="MTSNW0mP96o"/>
    <x v="27"/>
    <s v="Other"/>
    <s v="Biguanides"/>
    <x v="0"/>
    <d v="2024-07-05T00:00:00"/>
    <s v="Biguanides"/>
  </r>
  <r>
    <s v="mtTvnOaLBLU"/>
    <x v="27"/>
    <s v="Asian"/>
    <s v="Biguanides"/>
    <x v="0"/>
    <d v="2019-10-08T00:00:00"/>
    <s v="Biguanides-&gt;Insulin aspart-&gt;Biguanides|DPP-4 inhibitors-&gt;DPP-4 inhibitors"/>
  </r>
  <r>
    <s v="Mlixtz.OEYg"/>
    <x v="27"/>
    <s v="Asian"/>
    <s v="Biguanides"/>
    <x v="0"/>
    <d v="2022-05-16T00:00:00"/>
    <s v="Biguanides"/>
  </r>
  <r>
    <s v="mKTF3GAUFTQ"/>
    <x v="27"/>
    <s v="Asian"/>
    <s v="Biguanides"/>
    <x v="0"/>
    <d v="2025-08-08T00:00:00"/>
    <s v="Biguanides"/>
  </r>
  <r>
    <s v="MM2PlMlPlyM"/>
    <x v="27"/>
    <s v="Māori"/>
    <s v="Biguanides|Insulin glargine"/>
    <x v="0"/>
    <d v="2025-06-23T00:00:00"/>
    <s v="Biguanides|Insulin glargine-&gt;Insulin glargine-&gt;Biguanides|GLP-1 agonists|Insulin glargine-&gt;GLP-1 agonists|Insulin glargine"/>
  </r>
  <r>
    <s v="mPYfBnnzyso"/>
    <x v="27"/>
    <s v="Other"/>
    <s v="Biguanides"/>
    <x v="0"/>
    <d v="2013-03-13T00:00:00"/>
    <s v="Biguanides"/>
  </r>
  <r>
    <s v="Q1lgigcq2i2"/>
    <x v="27"/>
    <s v="Other"/>
    <s v="Biguanides"/>
    <x v="0"/>
    <d v="2011-12-22T00:00:00"/>
    <s v="Biguanides-&gt;Sulfonylureas-&gt;Biguanides|Insulin lispro-&gt;Insulin lispro-&gt;Insulin aspart|Insulin glargine-&gt;Biguanides|Insulin aspart|Insulin glargine-&gt;Biguanides|Insulin glargine-&gt;Insulin glargine-&gt;Insulin aspart-&gt;Biguanides|Insulin aspart|Insulin glargine|SGLT-2 inhibitors-&gt;Insulin aspart|Insulin glargine|SGLT-2 inhibitors-&gt;Biguanides|SGLT-2 inhibitors-&gt;Insulin glargine|SGLT-2 inhibitors-&gt;GLP-1 agonists-&gt;GLP-1 agonists|Insulin glargine-&gt;Biguanides|GLP-1 agonists-&gt;Biguanides|GLP-1 agonists|Insulin glargine"/>
  </r>
  <r>
    <s v="QBT1PJBX3Is"/>
    <x v="27"/>
    <s v="Asian"/>
    <s v="Biguanides"/>
    <x v="0"/>
    <d v="2024-09-25T00:00:00"/>
    <s v="Biguanides"/>
  </r>
  <r>
    <s v="QceIFibYaA."/>
    <x v="27"/>
    <s v="Pacific peoples"/>
    <s v="Biguanides"/>
    <x v="0"/>
    <d v="2023-06-02T00:00:00"/>
    <s v="Biguanides-&gt;Biguanides|DPP-4 inhibitors-&gt;DPP-4 inhibitors-&gt;Biguanides|GLP-1 agonists"/>
  </r>
  <r>
    <s v="QChGpN/CCqk"/>
    <x v="27"/>
    <s v="Other"/>
    <s v="Biguanides"/>
    <x v="0"/>
    <d v="2016-04-04T00:00:00"/>
    <s v="Biguanides"/>
  </r>
  <r>
    <s v="q.f6GoeLV2I"/>
    <x v="27"/>
    <s v="Other"/>
    <s v="Biguanides"/>
    <x v="0"/>
    <d v="2025-04-29T00:00:00"/>
    <s v="Biguanides-&gt;Biguanides|DPP-4 inhibitors-&gt;DPP-4 inhibitors"/>
  </r>
  <r>
    <s v="PyuE83VZPcE"/>
    <x v="27"/>
    <s v="Māori"/>
    <s v="Biguanides"/>
    <x v="0"/>
    <d v="2021-10-05T00:00:00"/>
    <s v="Biguanides-&gt;Insulin aspart|Insulin glargine-&gt;Insulin isophane-&gt;Insulin aspart-&gt;Insulin glargine"/>
  </r>
  <r>
    <s v="pY06bTtPKi6"/>
    <x v="27"/>
    <s v="Māori"/>
    <s v="Insulin isophane"/>
    <x v="1"/>
    <d v="2023-03-03T00:00:00"/>
    <s v="Insulin isophane-&gt;Biguanides"/>
  </r>
  <r>
    <s v="nBaFw.q9NY2"/>
    <x v="27"/>
    <s v="Other"/>
    <s v="Biguanides"/>
    <x v="0"/>
    <d v="2023-07-24T00:00:00"/>
    <s v="Biguanides"/>
  </r>
  <r>
    <s v="n3Ui/smfsrY"/>
    <x v="27"/>
    <s v="Asian"/>
    <s v="Biguanides"/>
    <x v="0"/>
    <d v="2016-05-06T00:00:00"/>
    <s v="Biguanides-&gt;Insulin aspart|Insulin isophane-&gt;Insulin aspart"/>
  </r>
  <r>
    <s v="N53vPfMAStU"/>
    <x v="27"/>
    <s v="Asian"/>
    <s v="Biguanides"/>
    <x v="0"/>
    <d v="2025-06-30T00:00:00"/>
    <s v="Biguanides-&gt;Biguanides|DPP-4 inhibitors"/>
  </r>
  <r>
    <s v="MXAOx1B1AcU"/>
    <x v="27"/>
    <s v="Māori"/>
    <s v="Biguanides"/>
    <x v="0"/>
    <d v="2012-01-16T00:00:00"/>
    <s v="Biguanides"/>
  </r>
  <r>
    <s v="my1zZ3Q.JCU"/>
    <x v="27"/>
    <s v="Asian"/>
    <s v="Biguanides"/>
    <x v="0"/>
    <d v="2013-12-03T00:00:00"/>
    <s v="Biguanides"/>
  </r>
  <r>
    <s v="qhBuA/rVh2Q"/>
    <x v="27"/>
    <s v="Other"/>
    <s v="Biguanides"/>
    <x v="0"/>
    <d v="2023-06-07T00:00:00"/>
    <s v="Biguanides"/>
  </r>
  <r>
    <s v="QGQf5ZfOvrE"/>
    <x v="27"/>
    <s v="Pacific peoples"/>
    <s v="Biguanides"/>
    <x v="0"/>
    <d v="2023-04-24T00:00:00"/>
    <s v="Biguanides"/>
  </r>
  <r>
    <s v="QIchbAMqX4."/>
    <x v="27"/>
    <s v="Other"/>
    <s v="Biguanides"/>
    <x v="0"/>
    <d v="2019-02-05T00:00:00"/>
    <s v="Biguanides"/>
  </r>
  <r>
    <s v="QJcBqbyYfVI"/>
    <x v="27"/>
    <s v="Māori"/>
    <s v="Biguanides"/>
    <x v="0"/>
    <d v="2018-04-20T00:00:00"/>
    <s v="Biguanides"/>
  </r>
  <r>
    <s v="QJiQSguMdAM"/>
    <x v="27"/>
    <s v="Asian"/>
    <s v="Biguanides"/>
    <x v="0"/>
    <d v="2014-02-18T00:00:00"/>
    <s v="Biguanides"/>
  </r>
  <r>
    <s v="QFyh06luuzw"/>
    <x v="27"/>
    <s v="Other"/>
    <s v="Biguanides"/>
    <x v="0"/>
    <d v="2013-12-09T00:00:00"/>
    <s v="Biguanides"/>
  </r>
  <r>
    <s v="qFpAMEe/y1g"/>
    <x v="27"/>
    <s v="Asian"/>
    <s v="Biguanides|Insulin isophane"/>
    <x v="0"/>
    <d v="2019-04-02T00:00:00"/>
    <s v="Biguanides|Insulin isophane-&gt;Insulin aspart-&gt;Insulin isophane-&gt;Insulin aspart|Insulin isophane-&gt;Biguanides"/>
  </r>
  <r>
    <s v="qdlItAIwwKo"/>
    <x v="27"/>
    <s v="Asian"/>
    <s v="Biguanides|Insulin isophane"/>
    <x v="0"/>
    <d v="2015-12-10T00:00:00"/>
    <s v="Biguanides|Insulin isophane-&gt;Insulin isophane"/>
  </r>
  <r>
    <s v="Qn8kv/7tvbQ"/>
    <x v="27"/>
    <s v="Māori"/>
    <s v="Biguanides"/>
    <x v="0"/>
    <d v="2015-07-23T00:00:00"/>
    <s v="Biguanides"/>
  </r>
  <r>
    <s v="QmsH8y0syGc"/>
    <x v="27"/>
    <s v="Other"/>
    <s v="Biguanides"/>
    <x v="0"/>
    <d v="2021-08-10T00:00:00"/>
    <s v="Biguanides"/>
  </r>
  <r>
    <s v="QK98mFEG.bk"/>
    <x v="27"/>
    <s v="Asian"/>
    <s v="Biguanides"/>
    <x v="0"/>
    <d v="2016-07-08T00:00:00"/>
    <s v="Biguanides-&gt;Insulin isophane-&gt;Insulin aspart-&gt;Biguanides|Insulin isophane-&gt;Insulin aspart|Insulin isophane"/>
  </r>
  <r>
    <s v="QSd55vxw6ck"/>
    <x v="27"/>
    <s v="Other"/>
    <s v="Biguanides"/>
    <x v="0"/>
    <d v="2025-08-14T00:00:00"/>
    <s v="Biguanides"/>
  </r>
  <r>
    <s v="qqiTwrZuPww"/>
    <x v="27"/>
    <s v="Māori"/>
    <s v="Biguanides"/>
    <x v="0"/>
    <d v="2024-03-19T00:00:00"/>
    <s v="Biguanides"/>
  </r>
  <r>
    <s v="TqYzXGWrw4g"/>
    <x v="27"/>
    <s v="Other"/>
    <s v="Biguanides"/>
    <x v="0"/>
    <d v="2023-02-25T00:00:00"/>
    <s v="Biguanides"/>
  </r>
  <r>
    <s v="tORF9qxAXBw"/>
    <x v="27"/>
    <s v="Asian"/>
    <s v="Biguanides"/>
    <x v="0"/>
    <d v="2017-03-28T00:00:00"/>
    <s v="Biguanides"/>
  </r>
  <r>
    <s v="hbOoQrJl8l."/>
    <x v="27"/>
    <s v="Pacific peoples"/>
    <s v="Biguanides"/>
    <x v="0"/>
    <d v="2025-02-27T00:00:00"/>
    <s v="Biguanides"/>
  </r>
  <r>
    <s v="HbOF59CqRDo"/>
    <x v="27"/>
    <s v="Asian"/>
    <s v="Biguanides"/>
    <x v="0"/>
    <d v="2025-04-08T00:00:00"/>
    <s v="Biguanides"/>
  </r>
  <r>
    <s v="H6jnHgm8vKE"/>
    <x v="27"/>
    <s v="Asian"/>
    <s v="Biguanides"/>
    <x v="0"/>
    <d v="2021-10-12T00:00:00"/>
    <s v="Biguanides"/>
  </r>
  <r>
    <s v="EEF.dSQSCEw"/>
    <x v="27"/>
    <s v="Māori"/>
    <s v="Biguanides"/>
    <x v="0"/>
    <d v="2021-07-02T00:00:00"/>
    <s v="Biguanides"/>
  </r>
  <r>
    <s v="eEF/IloGujY"/>
    <x v="27"/>
    <s v="Other"/>
    <s v="Insulin isophane|Insulin lispro"/>
    <x v="1"/>
    <d v="2021-01-29T00:00:00"/>
    <s v="Insulin isophane|Insulin lispro-&gt;Biguanides-&gt;Sulfonylureas"/>
  </r>
  <r>
    <s v="eE.BpnRryvs"/>
    <x v="27"/>
    <s v="Pacific peoples"/>
    <s v="Biguanides|Insulin isophane"/>
    <x v="0"/>
    <d v="2014-10-28T00:00:00"/>
    <s v="Biguanides|Insulin isophane-&gt;Biguanides-&gt;DPP-4 inhibitors"/>
  </r>
  <r>
    <s v="edOWvZNmZUw"/>
    <x v="27"/>
    <s v="Other"/>
    <s v="Biguanides"/>
    <x v="0"/>
    <d v="2015-11-27T00:00:00"/>
    <s v="Biguanides"/>
  </r>
  <r>
    <s v="jWpgpysWqbA"/>
    <x v="27"/>
    <s v="Other"/>
    <s v="Biguanides"/>
    <x v="0"/>
    <d v="2014-04-08T00:00:00"/>
    <s v="Biguanides"/>
  </r>
  <r>
    <s v="JwMk.lg9F3o"/>
    <x v="27"/>
    <s v="Other"/>
    <s v="Biguanides"/>
    <x v="0"/>
    <d v="2011-04-21T00:00:00"/>
    <s v="Biguanides"/>
  </r>
  <r>
    <s v="JTXIdxO6mwk"/>
    <x v="27"/>
    <s v="Asian"/>
    <s v="Biguanides"/>
    <x v="0"/>
    <d v="2025-12-18T00:00:00"/>
    <s v="Biguanides"/>
  </r>
  <r>
    <s v="jsdZjwMeQ/6"/>
    <x v="27"/>
    <s v="Māori"/>
    <s v="Biguanides"/>
    <x v="0"/>
    <d v="2025-09-16T00:00:00"/>
    <s v="Biguanides"/>
  </r>
  <r>
    <s v="jrP3uRvGz.o"/>
    <x v="27"/>
    <s v="Māori"/>
    <s v="Biguanides"/>
    <x v="0"/>
    <d v="2021-11-18T00:00:00"/>
    <s v="Biguanides"/>
  </r>
  <r>
    <s v="HeiJFlaDliI"/>
    <x v="27"/>
    <s v="Asian"/>
    <s v="Biguanides"/>
    <x v="0"/>
    <d v="2018-07-09T00:00:00"/>
    <s v="Biguanides"/>
  </r>
  <r>
    <s v="HdMNxyYa1xc"/>
    <x v="27"/>
    <s v="Pacific peoples"/>
    <s v="Biguanides"/>
    <x v="0"/>
    <d v="2025-08-11T00:00:00"/>
    <s v="Biguanides"/>
  </r>
  <r>
    <s v="DOsYSewsTD."/>
    <x v="27"/>
    <s v="Other"/>
    <s v="Biguanides"/>
    <x v="0"/>
    <d v="2025-05-17T00:00:00"/>
    <s v="Biguanides"/>
  </r>
  <r>
    <s v="DrLiKFnIisg"/>
    <x v="27"/>
    <s v="Asian"/>
    <s v="Biguanides"/>
    <x v="0"/>
    <d v="2016-06-19T00:00:00"/>
    <s v="Biguanides-&gt;Insulin aspart|Insulin isophane"/>
  </r>
  <r>
    <s v="DrmqsGe6/6E"/>
    <x v="27"/>
    <s v="Other"/>
    <s v="Biguanides"/>
    <x v="0"/>
    <d v="2022-12-05T00:00:00"/>
    <s v="Biguanides"/>
  </r>
  <r>
    <s v="Dsb2ZdR1F8w"/>
    <x v="27"/>
    <s v="Māori"/>
    <s v="Biguanides"/>
    <x v="0"/>
    <d v="2022-12-05T00:00:00"/>
    <s v="Biguanides"/>
  </r>
  <r>
    <s v="duFvhplxJ52"/>
    <x v="27"/>
    <s v="Other"/>
    <s v="Biguanides"/>
    <x v="0"/>
    <d v="2024-02-21T00:00:00"/>
    <s v="Biguanides"/>
  </r>
  <r>
    <s v="e5EiZG.SfRM"/>
    <x v="27"/>
    <s v="Asian"/>
    <s v="Biguanides"/>
    <x v="0"/>
    <d v="2021-11-30T00:00:00"/>
    <s v="Biguanides-&gt;DPP-4 inhibitors-&gt;Biguanides|DPP-4 inhibitors"/>
  </r>
  <r>
    <s v="e2Zf7rdV/eA"/>
    <x v="27"/>
    <s v="Pacific peoples"/>
    <s v="Biguanides"/>
    <x v="0"/>
    <d v="2025-08-15T00:00:00"/>
    <s v="Biguanides"/>
  </r>
  <r>
    <s v="eamdc8onUdU"/>
    <x v="27"/>
    <s v="Other"/>
    <s v="Biguanides"/>
    <x v="0"/>
    <d v="2025-03-06T00:00:00"/>
    <s v="Biguanides"/>
  </r>
  <r>
    <s v="E9tRzwCzxlI"/>
    <x v="27"/>
    <s v="Asian"/>
    <s v="Biguanides"/>
    <x v="0"/>
    <d v="2019-07-30T00:00:00"/>
    <s v="Biguanides"/>
  </r>
  <r>
    <s v="DwGsh/Y/X6s"/>
    <x v="27"/>
    <s v="Pacific peoples"/>
    <s v="Biguanides"/>
    <x v="0"/>
    <d v="2014-03-03T00:00:00"/>
    <s v="Biguanides-&gt;Biguanides|Sulfonylureas-&gt;DPP-4 inhibitors"/>
  </r>
  <r>
    <s v="dZNgXZOT.9c"/>
    <x v="27"/>
    <s v="Asian"/>
    <s v="Biguanides"/>
    <x v="0"/>
    <d v="2025-09-05T00:00:00"/>
    <s v="Biguanides"/>
  </r>
  <r>
    <s v="dZR9EH86gVE"/>
    <x v="27"/>
    <s v="Asian"/>
    <s v="Biguanides"/>
    <x v="0"/>
    <d v="2018-09-26T00:00:00"/>
    <s v="Biguanides-&gt;Insulin aspart"/>
  </r>
  <r>
    <s v="NuGq334g3nA"/>
    <x v="27"/>
    <s v="Māori"/>
    <s v="Biguanides"/>
    <x v="0"/>
    <d v="2020-03-20T00:00:00"/>
    <s v="Biguanides"/>
  </r>
  <r>
    <s v="NtOal.008L."/>
    <x v="27"/>
    <s v="Asian"/>
    <s v="Biguanides"/>
    <x v="0"/>
    <d v="2022-10-31T00:00:00"/>
    <s v="Biguanides"/>
  </r>
  <r>
    <s v="nt7fZ4nf3i."/>
    <x v="27"/>
    <s v="Māori"/>
    <s v="Biguanides"/>
    <x v="0"/>
    <d v="2021-05-14T00:00:00"/>
    <s v="Biguanides"/>
  </r>
  <r>
    <s v="ntA2jXEci5g"/>
    <x v="27"/>
    <s v="Other"/>
    <s v="Biguanides"/>
    <x v="0"/>
    <d v="2025-08-08T00:00:00"/>
    <s v="Biguanides"/>
  </r>
  <r>
    <s v="nQlcwynb1Vw"/>
    <x v="27"/>
    <s v="Asian"/>
    <s v="Biguanides"/>
    <x v="0"/>
    <d v="2020-02-14T00:00:00"/>
    <s v="Biguanides"/>
  </r>
  <r>
    <s v="nrmjJKrN8pk"/>
    <x v="27"/>
    <s v="Other"/>
    <s v="Biguanides"/>
    <x v="0"/>
    <d v="2018-11-15T00:00:00"/>
    <s v="Biguanides"/>
  </r>
  <r>
    <s v="nq.1S8vwQp."/>
    <x v="27"/>
    <s v="Māori"/>
    <s v="Biguanides"/>
    <x v="0"/>
    <d v="2018-08-20T00:00:00"/>
    <s v="Biguanides-&gt;DPP-4 inhibitors-&gt;Biguanides|DPP-4 inhibitors|Sulfonylureas-&gt;Biguanides|SGLT-2 inhibitors-&gt;SGLT-2 inhibitors-&gt;DPP-4 inhibitors|SGLT-2 inhibitors"/>
  </r>
  <r>
    <s v="NfRr9CGg2qA"/>
    <x v="27"/>
    <s v="Other"/>
    <s v="Biguanides"/>
    <x v="0"/>
    <d v="2017-07-03T00:00:00"/>
    <s v="Biguanides"/>
  </r>
  <r>
    <s v="ne0kl16atEo"/>
    <x v="27"/>
    <s v="Pacific peoples"/>
    <s v="Biguanides"/>
    <x v="0"/>
    <d v="2025-06-05T00:00:00"/>
    <s v="Biguanides"/>
  </r>
  <r>
    <s v="NgukDAzH.RQ"/>
    <x v="27"/>
    <s v="Other"/>
    <s v="Biguanides"/>
    <x v="0"/>
    <d v="2024-08-12T00:00:00"/>
    <s v="Biguanides"/>
  </r>
  <r>
    <s v="NgHwoyx8Mh2"/>
    <x v="27"/>
    <s v="Asian"/>
    <s v="Biguanides"/>
    <x v="0"/>
    <d v="2017-02-22T00:00:00"/>
    <s v="Biguanides"/>
  </r>
  <r>
    <s v="NhuhEQA3aWg"/>
    <x v="27"/>
    <s v="Māori"/>
    <s v="Biguanides"/>
    <x v="0"/>
    <d v="2020-03-17T00:00:00"/>
    <s v="Biguanides-&gt;DPP-4 inhibitors|Insulin aspart|Insulin glargine-&gt;Biguanides|GLP-1 agonists-&gt;DPP-4 inhibitors|GLP-1 agonists|Insulin aspart|Insulin glargine-&gt;Biguanides|DPP-4 inhibitors|Insulin aspart|Insulin glargine-&gt;GLP-1 agonists-&gt;Biguanides|DPP-4 inhibitors|GLP-1 agonists|Insulin aspart|Insulin glargine-&gt;DPP-4 inhibitors|Insulin glargine-&gt;GLP-1 agonists|Insulin aspart-&gt;Insulin aspart-&gt;Insulin glargine-&gt;DPP-4 inhibitors-&gt;Insulin aspart|Insulin glargine-&gt;Biguanides|DPP-4 inhibitors|Insulin aspart-&gt;Biguanides|Insulin aspart|Insulin glargine-&gt;Biguanides|Insulin glargine-&gt;GLP-1 agonists|Insulin aspart|Insulin glargine"/>
  </r>
  <r>
    <s v="NIlTUMxUGNk"/>
    <x v="27"/>
    <s v="Māori"/>
    <s v="Biguanides"/>
    <x v="0"/>
    <d v="2018-06-14T00:00:00"/>
    <s v="Biguanides"/>
  </r>
  <r>
    <s v="nlVe2I.PHm6"/>
    <x v="27"/>
    <s v="Māori"/>
    <s v="Biguanides"/>
    <x v="0"/>
    <d v="2022-12-06T00:00:00"/>
    <s v="Biguanides"/>
  </r>
  <r>
    <s v="Nmbw9aWe1ls"/>
    <x v="27"/>
    <s v="Māori"/>
    <s v="Biguanides"/>
    <x v="0"/>
    <d v="2014-02-27T00:00:00"/>
    <s v="Biguanides-&gt;Biguanides|Insulin isophane"/>
  </r>
  <r>
    <s v="KFxDPxaO3.I"/>
    <x v="27"/>
    <s v="Other"/>
    <s v="Biguanides"/>
    <x v="0"/>
    <d v="2023-12-05T00:00:00"/>
    <s v="Biguanides"/>
  </r>
  <r>
    <s v="kIjOM0iRdyc"/>
    <x v="27"/>
    <s v="Other"/>
    <s v="Biguanides"/>
    <x v="0"/>
    <d v="2016-01-29T00:00:00"/>
    <s v="Biguanides"/>
  </r>
  <r>
    <s v="kiQ0LbwfhZU"/>
    <x v="27"/>
    <s v="Asian"/>
    <s v="Biguanides"/>
    <x v="0"/>
    <d v="2025-05-22T00:00:00"/>
    <s v="Biguanides"/>
  </r>
  <r>
    <s v="Nct2OUjn9S2"/>
    <x v="27"/>
    <s v="Pacific peoples"/>
    <s v="Biguanides"/>
    <x v="0"/>
    <d v="2022-01-27T00:00:00"/>
    <s v="Biguanides"/>
  </r>
  <r>
    <s v="Kew/WjtU7/Y"/>
    <x v="27"/>
    <s v="Pacific peoples"/>
    <s v="Biguanides"/>
    <x v="0"/>
    <d v="2025-07-24T00:00:00"/>
    <s v="Biguanides"/>
  </r>
  <r>
    <s v="kcoPVTgZIEk"/>
    <x v="27"/>
    <s v="Other"/>
    <s v="Biguanides"/>
    <x v="0"/>
    <d v="2024-10-02T00:00:00"/>
    <s v="Biguanides"/>
  </r>
  <r>
    <s v="KHt52nT8rhY"/>
    <x v="27"/>
    <s v="Māori"/>
    <s v="Biguanides"/>
    <x v="0"/>
    <d v="2024-07-11T00:00:00"/>
    <s v="Biguanides-&gt;Insulin isophane"/>
  </r>
  <r>
    <s v="k6SspjV.DYk"/>
    <x v="27"/>
    <s v="Other"/>
    <s v="Biguanides"/>
    <x v="0"/>
    <d v="2025-12-09T00:00:00"/>
    <s v="Biguanides-&gt;DPP-4 inhibitors-&gt;Insulin glargine-&gt;DPP-4 inhibitors|Insulin glargine"/>
  </r>
  <r>
    <s v="k94ler4pkCc"/>
    <x v="27"/>
    <s v="Pacific peoples"/>
    <s v="Biguanides"/>
    <x v="0"/>
    <d v="2022-08-25T00:00:00"/>
    <s v="Biguanides"/>
  </r>
  <r>
    <s v="K9DtRG4gMiE"/>
    <x v="27"/>
    <s v="Asian"/>
    <s v="Biguanides"/>
    <x v="0"/>
    <d v="2024-02-14T00:00:00"/>
    <s v="Biguanides"/>
  </r>
  <r>
    <s v="k9nHETNJh1g"/>
    <x v="27"/>
    <s v="Other"/>
    <s v="Biguanides"/>
    <x v="0"/>
    <d v="2025-03-20T00:00:00"/>
    <s v="Biguanides"/>
  </r>
  <r>
    <s v="k/oQkyANLXY"/>
    <x v="27"/>
    <s v="Māori"/>
    <s v="Biguanides"/>
    <x v="0"/>
    <d v="2023-03-22T00:00:00"/>
    <s v="Biguanides"/>
  </r>
  <r>
    <s v="k/2bG9PCLnU"/>
    <x v="27"/>
    <s v="Other"/>
    <s v="Biguanides"/>
    <x v="0"/>
    <d v="2025-02-12T00:00:00"/>
    <s v="Biguanides"/>
  </r>
  <r>
    <s v="QXfOwESueXU"/>
    <x v="27"/>
    <s v="Asian"/>
    <s v="Biguanides"/>
    <x v="0"/>
    <d v="2025-07-28T00:00:00"/>
    <s v="Biguanides"/>
  </r>
  <r>
    <s v="QxAukh3mwdM"/>
    <x v="27"/>
    <s v="Asian"/>
    <s v="Biguanides|Insulin isophane"/>
    <x v="0"/>
    <d v="2016-08-05T00:00:00"/>
    <s v="Biguanides|Insulin isophane-&gt;Insulin aspart-&gt;Insulin aspart|Insulin isophane-&gt;Insulin isophane"/>
  </r>
  <r>
    <s v="qwRxDyZiEOk"/>
    <x v="27"/>
    <s v="Asian"/>
    <s v="Biguanides"/>
    <x v="0"/>
    <d v="2019-05-23T00:00:00"/>
    <s v="Biguanides"/>
  </r>
  <r>
    <s v="qZ41A81LXxE"/>
    <x v="27"/>
    <s v="Asian"/>
    <s v="Biguanides"/>
    <x v="0"/>
    <d v="2020-01-10T00:00:00"/>
    <s v="Biguanides"/>
  </r>
  <r>
    <s v="qYDSfZdrH/o"/>
    <x v="27"/>
    <s v="Other"/>
    <s v="Biguanides"/>
    <x v="0"/>
    <d v="2024-07-05T00:00:00"/>
    <s v="Biguanides"/>
  </r>
  <r>
    <s v="O08LzGoNhTA"/>
    <x v="27"/>
    <s v="Other"/>
    <s v="Biguanides"/>
    <x v="0"/>
    <d v="2013-11-14T00:00:00"/>
    <s v="Biguanides"/>
  </r>
  <r>
    <s v="qvCN4Fb4c.."/>
    <x v="27"/>
    <s v="Pacific peoples"/>
    <s v="Biguanides"/>
    <x v="0"/>
    <d v="2018-08-23T00:00:00"/>
    <s v="Biguanides-&gt;Insulin isophane"/>
  </r>
  <r>
    <s v="R1By5OB0rzQ"/>
    <x v="27"/>
    <s v="Asian"/>
    <s v="Biguanides"/>
    <x v="0"/>
    <d v="2022-08-23T00:00:00"/>
    <s v="Biguanides"/>
  </r>
  <r>
    <s v="r8Ax4ahly42"/>
    <x v="27"/>
    <s v="Other"/>
    <s v="Biguanides"/>
    <x v="0"/>
    <d v="2022-03-23T00:00:00"/>
    <s v="Biguanides"/>
  </r>
  <r>
    <s v="R5PxnuFTo.Y"/>
    <x v="27"/>
    <s v="Asian"/>
    <s v="Biguanides|Sulfonylureas"/>
    <x v="0"/>
    <d v="2024-02-24T00:00:00"/>
    <s v="Biguanides|Sulfonylureas-&gt;DPP-4 inhibitors-&gt;Sulfonylureas-&gt;Biguanides-&gt;Biguanides|SGLT-2 inhibitors|Sulfonylureas-&gt;SGLT-2 inhibitors|Sulfonylureas"/>
  </r>
  <r>
    <s v="rA0emzXBWSY"/>
    <x v="27"/>
    <s v="Asian"/>
    <s v="Biguanides"/>
    <x v="0"/>
    <d v="2011-01-20T00:00:00"/>
    <s v="Biguanides-&gt;Biguanides|Sulfonylureas-&gt;DPP-4 inhibitors-&gt;DPP-4 inhibitors|SGLT-2 inhibitors"/>
  </r>
  <r>
    <s v="R9n4/cBGUJg"/>
    <x v="27"/>
    <s v="Pacific peoples"/>
    <s v="Biguanides"/>
    <x v="0"/>
    <d v="2014-08-12T00:00:00"/>
    <s v="Biguanides"/>
  </r>
  <r>
    <s v="RDeZRQ9usy2"/>
    <x v="27"/>
    <s v="Māori"/>
    <s v="Biguanides"/>
    <x v="0"/>
    <d v="2019-10-21T00:00:00"/>
    <s v="Biguanides"/>
  </r>
  <r>
    <s v="reMFI8VZquI"/>
    <x v="27"/>
    <s v="Pacific peoples"/>
    <s v="SGLT-2 inhibitors"/>
    <x v="0"/>
    <d v="2025-07-11T00:00:00"/>
    <s v="SGLT-2 inhibitors"/>
  </r>
  <r>
    <s v="RdWfsVxUIqQ"/>
    <x v="27"/>
    <s v="Other"/>
    <s v="Biguanides"/>
    <x v="0"/>
    <d v="2016-02-20T00:00:00"/>
    <s v="Biguanides"/>
  </r>
  <r>
    <s v="ukOED.dhghs"/>
    <x v="27"/>
    <s v="Pacific peoples"/>
    <s v="Biguanides"/>
    <x v="0"/>
    <d v="2025-07-24T00:00:00"/>
    <s v="Biguanides"/>
  </r>
  <r>
    <s v="UjCHwcXAvXw"/>
    <x v="27"/>
    <s v="Pacific peoples"/>
    <s v="Biguanides"/>
    <x v="0"/>
    <d v="2017-11-13T00:00:00"/>
    <s v="Biguanides"/>
  </r>
  <r>
    <s v="ukigJQj9.Eo"/>
    <x v="27"/>
    <s v="Pacific peoples"/>
    <s v="Biguanides"/>
    <x v="0"/>
    <d v="2025-05-09T00:00:00"/>
    <s v="Biguanides"/>
  </r>
  <r>
    <s v="Uobqfvd/Vgw"/>
    <x v="27"/>
    <s v="Other"/>
    <s v="Biguanides"/>
    <x v="0"/>
    <d v="2024-11-21T00:00:00"/>
    <s v="Biguanides-&gt;Insulin isophane"/>
  </r>
  <r>
    <s v="uP/XyvrUn/I"/>
    <x v="27"/>
    <s v="Other"/>
    <s v="Biguanides"/>
    <x v="0"/>
    <d v="2017-04-28T00:00:00"/>
    <s v="Biguanides"/>
  </r>
  <r>
    <s v="UoOEChIx9EY"/>
    <x v="27"/>
    <s v="Māori"/>
    <s v="Biguanides"/>
    <x v="0"/>
    <d v="2023-12-07T00:00:00"/>
    <s v="Biguanides"/>
  </r>
  <r>
    <s v="uREnoOystQk"/>
    <x v="27"/>
    <s v="Other"/>
    <s v="Biguanides"/>
    <x v="0"/>
    <d v="2024-12-12T00:00:00"/>
    <s v="Biguanides"/>
  </r>
  <r>
    <s v="uQAS5MSEY/Q"/>
    <x v="27"/>
    <s v="Asian"/>
    <s v="Biguanides"/>
    <x v="0"/>
    <d v="2012-02-15T00:00:00"/>
    <s v="Biguanides"/>
  </r>
  <r>
    <s v="ROC1HyQPZIQ"/>
    <x v="27"/>
    <s v="Other"/>
    <s v="Biguanides"/>
    <x v="0"/>
    <d v="2012-11-20T00:00:00"/>
    <s v="Biguanides"/>
  </r>
  <r>
    <s v="RODO3AQmKlo"/>
    <x v="27"/>
    <s v="Other"/>
    <s v="Biguanides"/>
    <x v="0"/>
    <d v="2025-02-20T00:00:00"/>
    <s v="Biguanides"/>
  </r>
  <r>
    <s v="RnM7yLTwLsY"/>
    <x v="27"/>
    <s v="Other"/>
    <s v="Biguanides"/>
    <x v="0"/>
    <d v="2025-06-23T00:00:00"/>
    <s v="Biguanides"/>
  </r>
  <r>
    <s v="Rlxx0CaazKY"/>
    <x v="27"/>
    <s v="Other"/>
    <s v="Biguanides"/>
    <x v="0"/>
    <d v="2019-11-26T00:00:00"/>
    <s v="Biguanides"/>
  </r>
  <r>
    <s v="Rm82xCEhFWs"/>
    <x v="27"/>
    <s v="Other"/>
    <s v="Biguanides"/>
    <x v="0"/>
    <d v="2015-03-26T00:00:00"/>
    <s v="Biguanides"/>
  </r>
  <r>
    <s v="uwYwIONHnKI"/>
    <x v="27"/>
    <s v="Asian"/>
    <s v="Biguanides"/>
    <x v="0"/>
    <d v="2023-12-16T00:00:00"/>
    <s v="Biguanides"/>
  </r>
  <r>
    <s v="uy3G6v3EaD6"/>
    <x v="27"/>
    <s v="Other"/>
    <s v="Biguanides"/>
    <x v="0"/>
    <d v="2017-02-24T00:00:00"/>
    <s v="Biguanides"/>
  </r>
  <r>
    <s v="UwPAuZgg/a."/>
    <x v="27"/>
    <s v="Māori"/>
    <s v="Biguanides"/>
    <x v="0"/>
    <d v="2022-01-25T00:00:00"/>
    <s v="Biguanides-&gt;SGLT-2 inhibitors-&gt;Biguanides|SGLT-2 inhibitors-&gt;DPP-4 inhibitors-&gt;Biguanides|DPP-4 inhibitors|SGLT-2 inhibitors"/>
  </r>
  <r>
    <s v="uv7g9CdbVBg"/>
    <x v="27"/>
    <s v="Other"/>
    <s v="Biguanides"/>
    <x v="0"/>
    <d v="2011-01-06T00:00:00"/>
    <s v="Biguanides-&gt;Thiazolidinedione"/>
  </r>
  <r>
    <s v="USUgq8INpB2"/>
    <x v="27"/>
    <s v="Pacific peoples"/>
    <s v="Biguanides"/>
    <x v="0"/>
    <d v="2018-08-28T00:00:00"/>
    <s v="Biguanides-&gt;Biguanides|GLP-1 agonists"/>
  </r>
  <r>
    <s v="utr6XGGUiuA"/>
    <x v="27"/>
    <s v="Pacific peoples"/>
    <s v="Biguanides"/>
    <x v="0"/>
    <d v="2023-08-11T00:00:00"/>
    <s v="Biguanides"/>
  </r>
  <r>
    <s v="uSnNQPYpLUE"/>
    <x v="27"/>
    <s v="Asian"/>
    <s v="Biguanides"/>
    <x v="0"/>
    <d v="2022-05-24T00:00:00"/>
    <s v="Biguanides"/>
  </r>
  <r>
    <s v="usyM61R10iY"/>
    <x v="27"/>
    <s v="Asian"/>
    <s v="Biguanides"/>
    <x v="0"/>
    <d v="2025-07-04T00:00:00"/>
    <s v="Biguanides"/>
  </r>
  <r>
    <s v="Y8AZVShO/Xg"/>
    <x v="27"/>
    <s v="Other"/>
    <s v="Biguanides"/>
    <x v="0"/>
    <d v="2014-11-05T00:00:00"/>
    <s v="Biguanides"/>
  </r>
  <r>
    <s v="YaNW50L.5dY"/>
    <x v="27"/>
    <s v="Other"/>
    <s v="Biguanides"/>
    <x v="0"/>
    <d v="2021-09-22T00:00:00"/>
    <s v="Biguanides-&gt;SGLT-2 inhibitors-&gt;Biguanides|GLP-1 agonists-&gt;GLP-1 agonists"/>
  </r>
  <r>
    <s v="vHeAqWJaL8E"/>
    <x v="27"/>
    <s v="Asian"/>
    <s v="Biguanides|Insulin isophane"/>
    <x v="0"/>
    <d v="2022-01-12T00:00:00"/>
    <s v="Biguanides|Insulin isophane-&gt;Insulin aspart-&gt;Insulin aspart|Insulin isophane-&gt;Insulin isophane-&gt;Biguanides"/>
  </r>
  <r>
    <s v="vHmK4urDekE"/>
    <x v="27"/>
    <s v="Māori"/>
    <s v="Insulin isophane"/>
    <x v="1"/>
    <d v="2016-06-15T00:00:00"/>
    <s v="Insulin isophane-&gt;Biguanides"/>
  </r>
  <r>
    <s v="Y5OmFYRTozA"/>
    <x v="27"/>
    <s v="Other"/>
    <s v="Sulfonylureas"/>
    <x v="0"/>
    <d v="2014-04-04T00:00:00"/>
    <s v="Sulfonylureas-&gt;Insulin aspart|Insulin glargine-&gt;Insulin glargine-&gt;Insulin aspart"/>
  </r>
  <r>
    <s v="vazoXxPKsIE"/>
    <x v="27"/>
    <s v="Other"/>
    <s v="Biguanides"/>
    <x v="0"/>
    <d v="2020-11-24T00:00:00"/>
    <s v="Biguanides"/>
  </r>
  <r>
    <s v="Ve/AY5dER42"/>
    <x v="27"/>
    <s v="Māori"/>
    <s v="Biguanides"/>
    <x v="0"/>
    <d v="2020-05-07T00:00:00"/>
    <s v="Biguanides-&gt;Biguanides|DPP-4 inhibitors-&gt;DPP-4 inhibitors-&gt;Biguanides|SGLT-2 inhibitors-&gt;Biguanides|DPP-4 inhibitors|SGLT-2 inhibitors"/>
  </r>
  <r>
    <s v="vG53hkf6tQI"/>
    <x v="27"/>
    <s v="Asian"/>
    <s v="Biguanides"/>
    <x v="0"/>
    <d v="2024-05-03T00:00:00"/>
    <s v="Biguanides"/>
  </r>
  <r>
    <s v="vdPZGYizj/A"/>
    <x v="27"/>
    <s v="Asian"/>
    <s v="Biguanides"/>
    <x v="0"/>
    <d v="2021-06-21T00:00:00"/>
    <s v="Biguanides"/>
  </r>
  <r>
    <s v="YfLHxHtIW8Q"/>
    <x v="27"/>
    <s v="Pacific peoples"/>
    <s v="Biguanides|Insulin glargine"/>
    <x v="0"/>
    <d v="2024-07-03T00:00:00"/>
    <s v="Biguanides|Insulin glargine-&gt;Insulin glargine-&gt;Insulin glargine|SGLT-2 inhibitors-&gt;Biguanides|Insulin aspart|Insulin glargine-&gt;Insulin aspart|Insulin glargine"/>
  </r>
  <r>
    <s v="YdN/8CaG4ls"/>
    <x v="27"/>
    <s v="Pacific peoples"/>
    <s v="Biguanides"/>
    <x v="0"/>
    <d v="2015-02-27T00:00:00"/>
    <s v="Biguanides"/>
  </r>
  <r>
    <s v="YcyWtfGLyHI"/>
    <x v="27"/>
    <s v="Māori"/>
    <s v="Biguanides"/>
    <x v="0"/>
    <d v="2019-05-31T00:00:00"/>
    <s v="Biguanides"/>
  </r>
  <r>
    <s v="YDInbD8vFsI"/>
    <x v="27"/>
    <s v="Māori"/>
    <s v="Biguanides"/>
    <x v="0"/>
    <d v="2023-12-19T00:00:00"/>
    <s v="Biguanides-&gt;SGLT-2 inhibitors-&gt;GLP-1 agonists"/>
  </r>
  <r>
    <s v="YinsFQBG8uE"/>
    <x v="27"/>
    <s v="Asian"/>
    <s v="Biguanides"/>
    <x v="0"/>
    <d v="2019-05-07T00:00:00"/>
    <s v="Biguanides"/>
  </r>
  <r>
    <s v="YHKFEDZcfNU"/>
    <x v="27"/>
    <s v="Other"/>
    <s v="Biguanides"/>
    <x v="0"/>
    <d v="2022-01-17T00:00:00"/>
    <s v="Biguanides"/>
  </r>
  <r>
    <s v="yk5bBQymOQE"/>
    <x v="27"/>
    <s v="Asian"/>
    <s v="Biguanides"/>
    <x v="0"/>
    <d v="2020-05-27T00:00:00"/>
    <s v="Biguanides-&gt;Biguanides|Insulin glargine-&gt;Insulin glargine"/>
  </r>
  <r>
    <s v="Yucx9TrHnGY"/>
    <x v="27"/>
    <s v="Asian"/>
    <s v="Biguanides"/>
    <x v="0"/>
    <d v="2018-10-30T00:00:00"/>
    <s v="Biguanides"/>
  </r>
  <r>
    <s v="YSgbaHLHMYg"/>
    <x v="27"/>
    <s v="Other"/>
    <s v="Biguanides"/>
    <x v="0"/>
    <d v="2024-12-20T00:00:00"/>
    <s v="Biguanides"/>
  </r>
  <r>
    <s v="YMqSp3sRK/U"/>
    <x v="27"/>
    <s v="Asian"/>
    <s v="Biguanides"/>
    <x v="0"/>
    <d v="2024-03-08T00:00:00"/>
    <s v="Biguanides-&gt;DPP-4 inhibitors-&gt;DPP-4 inhibitors|SGLT-2 inhibitors-&gt;DPP-4 inhibitors|SGLT-2 inhibitors|Sulfonylureas"/>
  </r>
  <r>
    <s v="YnfAwWF/MZI"/>
    <x v="27"/>
    <s v="Other"/>
    <s v="Biguanides"/>
    <x v="0"/>
    <d v="2022-07-29T00:00:00"/>
    <s v="Biguanides"/>
  </r>
  <r>
    <s v="yR1daPvjXnc"/>
    <x v="27"/>
    <s v="Asian"/>
    <s v="Biguanides"/>
    <x v="0"/>
    <d v="2024-01-30T00:00:00"/>
    <s v="Biguanides-&gt;Insulin isophane"/>
  </r>
  <r>
    <s v="YPdG4rNUV7M"/>
    <x v="27"/>
    <s v="Māori"/>
    <s v="Biguanides"/>
    <x v="0"/>
    <d v="2020-07-14T00:00:00"/>
    <s v="Biguanides"/>
  </r>
  <r>
    <s v="YpFk1YG2ijs"/>
    <x v="27"/>
    <s v="Māori"/>
    <s v="Biguanides"/>
    <x v="0"/>
    <d v="2018-08-13T00:00:00"/>
    <s v="Biguanides-&gt;DPP-4 inhibitors-&gt;Insulin glargine-&gt;SGLT-2 inhibitors-&gt;Biguanides|Insulin glargine-&gt;Biguanides|SGLT-2 inhibitors-&gt;Insulin aspart-&gt;SGLT-2 inhibitors|Thiazolidinedione-&gt;Insulin aspart|SGLT-2 inhibitors|Thiazolidinedione"/>
  </r>
  <r>
    <s v="uAa6PCa95nI"/>
    <x v="27"/>
    <s v="Māori"/>
    <s v="Biguanides"/>
    <x v="0"/>
    <d v="2025-04-15T00:00:00"/>
    <s v="Biguanides"/>
  </r>
  <r>
    <s v="u7L4efpQX3k"/>
    <x v="27"/>
    <s v="Pacific peoples"/>
    <s v="Biguanides"/>
    <x v="0"/>
    <d v="2018-09-13T00:00:00"/>
    <s v="Biguanides-&gt;Insulin isophane-&gt;GLP-1 agonists-&gt;Biguanides|GLP-1 agonists"/>
  </r>
  <r>
    <s v="U83qzmqT/qM"/>
    <x v="27"/>
    <s v="Other"/>
    <s v="Biguanides"/>
    <x v="0"/>
    <d v="2021-06-22T00:00:00"/>
    <s v="Biguanides"/>
  </r>
  <r>
    <s v="u8klMdqVoko"/>
    <x v="27"/>
    <s v="Māori"/>
    <s v="Insulin glargine"/>
    <x v="1"/>
    <d v="2014-12-18T00:00:00"/>
    <s v="Insulin glargine-&gt;Biguanides|Insulin glargine-&gt;Insulin aspart-&gt;Biguanides|Insulin aspart-&gt;Biguanides-&gt;DPP-4 inhibitors|Insulin aspart"/>
  </r>
  <r>
    <s v="Xac7lDVQwvA"/>
    <x v="27"/>
    <s v="Asian"/>
    <s v="Biguanides|Insulin isophane"/>
    <x v="0"/>
    <d v="2014-03-19T00:00:00"/>
    <s v="Biguanides|Insulin isophane-&gt;Insulin aspart-&gt;Insulin aspart|Insulin isophane-&gt;Biguanides-&gt;Insulin isophane"/>
  </r>
  <r>
    <s v="xdZEcmrBj7E"/>
    <x v="27"/>
    <s v="Other"/>
    <s v="Biguanides"/>
    <x v="0"/>
    <d v="2012-03-16T00:00:00"/>
    <s v="Biguanides"/>
  </r>
  <r>
    <s v="xohf0a7qGSQ"/>
    <x v="27"/>
    <s v="Pacific peoples"/>
    <s v="Biguanides"/>
    <x v="0"/>
    <d v="2024-06-23T00:00:00"/>
    <s v="Biguanides-&gt;SGLT-2 inhibitors"/>
  </r>
  <r>
    <s v="XPUhrxPSpaA"/>
    <x v="27"/>
    <s v="Pacific peoples"/>
    <s v="Biguanides|DPP-4 inhibitors|Sulfonylureas"/>
    <x v="0"/>
    <d v="2024-10-10T00:00:00"/>
    <s v="Biguanides|DPP-4 inhibitors|Sulfonylureas-&gt;Sulfonylureas-&gt;DPP-4 inhibitors|Sulfonylureas"/>
  </r>
  <r>
    <s v="XkwSqVnQu7g"/>
    <x v="27"/>
    <s v="Māori"/>
    <s v="Biguanides"/>
    <x v="0"/>
    <d v="2025-12-18T00:00:00"/>
    <s v="Biguanides"/>
  </r>
  <r>
    <s v=".ixEIh6aCJ6"/>
    <x v="27"/>
    <s v="Pacific peoples"/>
    <s v="Biguanides"/>
    <x v="0"/>
    <d v="2015-04-08T00:00:00"/>
    <s v="Biguanides-&gt;Sulfonylureas-&gt;Biguanides|Sulfonylureas-&gt;DPP-4 inhibitors|Sulfonylureas-&gt;DPP-4 inhibitors-&gt;DPP-4 inhibitors|SGLT-2 inhibitors|Sulfonylureas-&gt;DPP-4 inhibitors|SGLT-2 inhibitors-&gt;Biguanides|SGLT-2 inhibitors|Sulfonylureas-&gt;Insulin glargine"/>
  </r>
  <r>
    <s v=".KodRITr/c2"/>
    <x v="27"/>
    <s v="Asian"/>
    <s v="Biguanides"/>
    <x v="0"/>
    <d v="2025-09-10T00:00:00"/>
    <s v="Biguanides"/>
  </r>
  <r>
    <s v=".qkdEb.NejM"/>
    <x v="27"/>
    <s v="Asian"/>
    <s v="Biguanides"/>
    <x v="0"/>
    <d v="2017-02-13T00:00:00"/>
    <s v="Biguanides"/>
  </r>
  <r>
    <s v=".E2j4xVy9PM"/>
    <x v="27"/>
    <s v="Pacific peoples"/>
    <s v="Biguanides"/>
    <x v="0"/>
    <d v="2022-07-14T00:00:00"/>
    <s v="Biguanides"/>
  </r>
  <r>
    <s v=".DvycNtEX4g"/>
    <x v="27"/>
    <s v="Other"/>
    <s v="Biguanides"/>
    <x v="0"/>
    <d v="2025-05-28T00:00:00"/>
    <s v="Biguanides-&gt;DPP-4 inhibitors-&gt;GLP-1 agonists-&gt;DPP-4 inhibitors|GLP-1 agonists"/>
  </r>
  <r>
    <s v=".H/ZnzCs/2s"/>
    <x v="27"/>
    <s v="Asian"/>
    <s v="Biguanides"/>
    <x v="0"/>
    <d v="2024-03-13T00:00:00"/>
    <s v="Biguanides-&gt;Insulin isophane"/>
  </r>
  <r>
    <s v=".B09t.oWCtE"/>
    <x v="27"/>
    <s v="Asian"/>
    <s v="Biguanides"/>
    <x v="0"/>
    <d v="2012-09-14T00:00:00"/>
    <s v="Biguanides-&gt;Insulin isophane-&gt;Biguanides|Insulin isophane-&gt;Biguanides|Insulin glargine-&gt;Insulin glargine-&gt;Biguanides|Insulin aspart-&gt;Insulin aspart-&gt;Thiazolidinedione-&gt;Biguanides|Insulin aspart|Thiazolidinedione-&gt;Biguanides|Thiazolidinedione-&gt;Biguanides|Insulin aspart|SGLT-2 inhibitors|Thiazolidinedione-&gt;Biguanides|SGLT-2 inhibitors-&gt;GLP-1 agonists-&gt;Biguanides|GLP-1 agonists|Insulin aspart|Thiazolidinedione-&gt;Biguanides|GLP-1 agonists|Thiazolidinedione-&gt;Insulin glulisine-&gt;Biguanides|GLP-1 agonists|Insulin aspart-&gt;SGLT-2 inhibitors-&gt;GLP-1 agonists|Insulin aspart|SGLT-2 inhibitors"/>
  </r>
  <r>
    <s v=".6kputklJrQ"/>
    <x v="27"/>
    <s v="Māori"/>
    <s v="Biguanides"/>
    <x v="0"/>
    <d v="2016-04-29T00:00:00"/>
    <s v="Biguanides-&gt;Biguanides|DPP-4 inhibitors-&gt;Biguanides|DPP-4 inhibitors|Sulfonylureas-&gt;DPP-4 inhibitors|Sulfonylureas"/>
  </r>
  <r>
    <s v="XpzFYVIFRHU"/>
    <x v="27"/>
    <s v="Asian"/>
    <s v="Sulfonylureas"/>
    <x v="0"/>
    <d v="2020-03-25T00:00:00"/>
    <s v="Sulfonylureas-&gt;Insulin lispro-&gt;Insulin lispro|Sulfonylureas-&gt;Insulin glargine-&gt;Insulin glargine|Insulin lispro"/>
  </r>
  <r>
    <s v="XtKDqFR9G8c"/>
    <x v="27"/>
    <s v="Māori"/>
    <s v="Biguanides"/>
    <x v="0"/>
    <d v="2024-08-12T00:00:00"/>
    <s v="Biguanides"/>
  </r>
  <r>
    <s v="xUvKQvwciRU"/>
    <x v="27"/>
    <s v="Asian"/>
    <s v="Biguanides"/>
    <x v="0"/>
    <d v="2015-08-07T00:00:00"/>
    <s v="Biguanides"/>
  </r>
  <r>
    <s v="xuCrmfZlS12"/>
    <x v="27"/>
    <s v="Māori"/>
    <s v="Biguanides"/>
    <x v="0"/>
    <d v="2012-07-04T00:00:00"/>
    <s v="Biguanides"/>
  </r>
  <r>
    <s v="..KUPbuICoQ"/>
    <x v="27"/>
    <s v="Māori"/>
    <s v="Biguanides"/>
    <x v="0"/>
    <d v="2015-03-05T00:00:00"/>
    <s v="Biguanides"/>
  </r>
  <r>
    <s v="..qF7bgPgDU"/>
    <x v="27"/>
    <s v="Other"/>
    <s v="Biguanides"/>
    <x v="0"/>
    <d v="2015-03-26T00:00:00"/>
    <s v="Biguanides"/>
  </r>
  <r>
    <s v=".5OC7AASyec"/>
    <x v="27"/>
    <s v="Other"/>
    <s v="Biguanides"/>
    <x v="0"/>
    <d v="2024-02-07T00:00:00"/>
    <s v="Biguanides"/>
  </r>
  <r>
    <s v="XW/Koi7i/DU"/>
    <x v="27"/>
    <s v="Māori"/>
    <s v="Biguanides"/>
    <x v="0"/>
    <d v="2014-03-26T00:00:00"/>
    <s v="Biguanides-&gt;Sulfonylureas-&gt;Insulin isophane-&gt;DPP-4 inhibitors|Insulin glargine-&gt;Insulin glargine|Sulfonylureas-&gt;Biguanides|SGLT-2 inhibitors-&gt;Insulin aspart|Insulin isophane-&gt;Insulin aspart-&gt;SGLT-2 inhibitors-&gt;Biguanides|Insulin aspart|Insulin glargine-&gt;DPP-4 inhibitors-&gt;Insulin aspart|Insulin glargine"/>
  </r>
  <r>
    <s v="Xwehu8yTLBY"/>
    <x v="27"/>
    <s v="Asian"/>
    <s v="Biguanides|Insulin isophane"/>
    <x v="0"/>
    <d v="2013-03-25T00:00:00"/>
    <s v="Biguanides|Insulin isophane"/>
  </r>
  <r>
    <s v="u2Ay90Jwm4s"/>
    <x v="27"/>
    <s v="Asian"/>
    <s v="Biguanides"/>
    <x v="0"/>
    <d v="2014-04-24T00:00:00"/>
    <s v="Biguanides-&gt;Insulin isophane-&gt;Biguanides|Insulin isophane"/>
  </r>
  <r>
    <s v="TZeVWT/cobs"/>
    <x v="27"/>
    <s v="Other"/>
    <s v="Biguanides"/>
    <x v="0"/>
    <d v="2012-11-26T00:00:00"/>
    <s v="Biguanides-&gt;Biguanides|Sulfonylureas-&gt;Biguanides|Insulin lispro|Sulfonylureas-&gt;Insulin lispro-&gt;Insulin glargine|Insulin lispro-&gt;Biguanides|Insulin glargine|Insulin lispro-&gt;Biguanides|Insulin glargine|Insulin lispro|Sulfonylureas-&gt;Insulin glargine-&gt;Biguanides|Insulin glargine"/>
  </r>
  <r>
    <s v="TVV5ZnEesBs"/>
    <x v="27"/>
    <s v="Māori"/>
    <s v="Biguanides"/>
    <x v="0"/>
    <d v="2017-11-09T00:00:00"/>
    <s v="Biguanides-&gt;Insulin isophane"/>
  </r>
  <r>
    <s v="TVy5.MaFWUQ"/>
    <x v="27"/>
    <s v="Māori"/>
    <s v="Biguanides"/>
    <x v="0"/>
    <d v="2015-12-11T00:00:00"/>
    <s v="Biguanides"/>
  </r>
  <r>
    <s v="TVgCOwufRxc"/>
    <x v="27"/>
    <s v="Other"/>
    <s v="Biguanides"/>
    <x v="0"/>
    <d v="2022-04-06T00:00:00"/>
    <s v="Biguanides-&gt;Insulin isophane"/>
  </r>
  <r>
    <s v="TUGDvI5kDb."/>
    <x v="27"/>
    <s v="Other"/>
    <s v="Biguanides"/>
    <x v="0"/>
    <d v="2024-04-12T00:00:00"/>
    <s v="Biguanides"/>
  </r>
  <r>
    <s v="tm/fWHXe1PM"/>
    <x v="27"/>
    <s v="Māori"/>
    <s v="Biguanides"/>
    <x v="0"/>
    <d v="2023-08-16T00:00:00"/>
    <s v="Biguanides"/>
  </r>
  <r>
    <s v="tQnsetVsSR."/>
    <x v="27"/>
    <s v="Other"/>
    <s v="Biguanides"/>
    <x v="0"/>
    <d v="2023-06-23T00:00:00"/>
    <s v="Biguanides"/>
  </r>
  <r>
    <s v="tpvtSV8yxFc"/>
    <x v="27"/>
    <s v="Asian"/>
    <s v="Biguanides"/>
    <x v="0"/>
    <d v="2020-10-28T00:00:00"/>
    <s v="Biguanides-&gt;DPP-4 inhibitors-&gt;Sulfonylureas-&gt;DPP-4 inhibitors|Sulfonylureas-&gt;SGLT-2 inhibitors-&gt;DPP-4 inhibitors|SGLT-2 inhibitors"/>
  </r>
  <r>
    <s v="TQ4PhZd5Voc"/>
    <x v="27"/>
    <s v="Māori"/>
    <s v="Biguanides"/>
    <x v="0"/>
    <d v="2022-07-05T00:00:00"/>
    <s v="Biguanides"/>
  </r>
  <r>
    <s v="TNJT3x0Taug"/>
    <x v="27"/>
    <s v="Māori"/>
    <s v="Biguanides"/>
    <x v="0"/>
    <d v="2020-09-24T00:00:00"/>
    <s v="Biguanides"/>
  </r>
  <r>
    <s v="TNMSd6sh.Tw"/>
    <x v="27"/>
    <s v="Asian"/>
    <s v="Biguanides"/>
    <x v="0"/>
    <d v="2019-12-06T00:00:00"/>
    <s v="Biguanides-&gt;DPP-4 inhibitors-&gt;Biguanides|DPP-4 inhibitors-&gt;SGLT-2 inhibitors-&gt;Biguanides|SGLT-2 inhibitors-&gt;Biguanides|DPP-4 inhibitors|SGLT-2 inhibitors-&gt;DPP-4 inhibitors|SGLT-2 inhibitors"/>
  </r>
  <r>
    <s v="TOO07kzsCEU"/>
    <x v="27"/>
    <s v="Asian"/>
    <s v="Biguanides"/>
    <x v="0"/>
    <d v="2022-10-26T00:00:00"/>
    <s v="Biguanides"/>
  </r>
  <r>
    <s v="Tp1gA7H9gPE"/>
    <x v="27"/>
    <s v="Pacific peoples"/>
    <s v="Biguanides"/>
    <x v="0"/>
    <d v="2022-09-01T00:00:00"/>
    <s v="Biguanides"/>
  </r>
  <r>
    <s v="tgcW6jm3Uko"/>
    <x v="27"/>
    <s v="Pacific peoples"/>
    <s v="Biguanides"/>
    <x v="0"/>
    <d v="2024-09-26T00:00:00"/>
    <s v="Biguanides"/>
  </r>
  <r>
    <s v="THEvdscPUQY"/>
    <x v="27"/>
    <s v="Other"/>
    <s v="Biguanides"/>
    <x v="0"/>
    <d v="2017-05-26T00:00:00"/>
    <s v="Biguanides-&gt;Insulin aspart|Insulin isophane"/>
  </r>
  <r>
    <s v="tiD5nzlh3Xo"/>
    <x v="27"/>
    <s v="Other"/>
    <s v="Biguanides"/>
    <x v="0"/>
    <d v="2013-07-30T00:00:00"/>
    <s v="Biguanides"/>
  </r>
  <r>
    <s v="Q98jTcnoGno"/>
    <x v="27"/>
    <s v="Pacific peoples"/>
    <s v="Biguanides"/>
    <x v="0"/>
    <d v="2024-12-03T00:00:00"/>
    <s v="Biguanides"/>
  </r>
  <r>
    <s v="Q3M9VLrBRJM"/>
    <x v="27"/>
    <s v="Other"/>
    <s v="Biguanides"/>
    <x v="0"/>
    <d v="2018-02-15T00:00:00"/>
    <s v="Biguanides"/>
  </r>
  <r>
    <s v="q4hUWt3BHN."/>
    <x v="27"/>
    <s v="Asian"/>
    <s v="Biguanides"/>
    <x v="0"/>
    <d v="2021-07-19T00:00:00"/>
    <s v="Biguanides"/>
  </r>
  <r>
    <s v="pwEbYGL7/ZQ"/>
    <x v="27"/>
    <s v="Māori"/>
    <s v="Biguanides"/>
    <x v="0"/>
    <d v="2016-06-03T00:00:00"/>
    <s v="Biguanides-&gt;Biguanides|Sulfonylureas"/>
  </r>
  <r>
    <s v="pWK0HLhHvJk"/>
    <x v="27"/>
    <s v="Other"/>
    <s v="Biguanides"/>
    <x v="0"/>
    <d v="2013-08-23T00:00:00"/>
    <s v="Biguanides"/>
  </r>
  <r>
    <s v="Q08NNQEHTkc"/>
    <x v="27"/>
    <s v="Māori"/>
    <s v="Biguanides"/>
    <x v="0"/>
    <d v="2012-03-27T00:00:00"/>
    <s v="Biguanides-&gt;Insulin isophane with insulin neutral-&gt;Biguanides|Insulin isophane with insulin neutral-&gt;Biguanides|Sulfonylureas"/>
  </r>
  <r>
    <s v="PN930i79Yhs"/>
    <x v="27"/>
    <s v="Māori"/>
    <s v="Biguanides"/>
    <x v="0"/>
    <d v="2016-12-13T00:00:00"/>
    <s v="Biguanides"/>
  </r>
  <r>
    <s v="pleKtIj/JHw"/>
    <x v="27"/>
    <s v="Other"/>
    <s v="Biguanides"/>
    <x v="0"/>
    <d v="2024-05-13T00:00:00"/>
    <s v="Biguanides"/>
  </r>
  <r>
    <s v="plMSue9TZt6"/>
    <x v="27"/>
    <s v="Other"/>
    <s v="Biguanides"/>
    <x v="0"/>
    <d v="2024-09-25T00:00:00"/>
    <s v="Biguanides"/>
  </r>
  <r>
    <s v="pMgCXLxndNk"/>
    <x v="27"/>
    <s v="Asian"/>
    <s v="Biguanides"/>
    <x v="0"/>
    <d v="2024-07-26T00:00:00"/>
    <s v="Biguanides"/>
  </r>
  <r>
    <s v="ppbDBzbU0hU"/>
    <x v="27"/>
    <s v="Asian"/>
    <s v="Biguanides"/>
    <x v="0"/>
    <d v="2019-10-01T00:00:00"/>
    <s v="Biguanides-&gt;Insulin isophane-&gt;Insulin aspart"/>
  </r>
  <r>
    <s v="pOBRM0tVOic"/>
    <x v="27"/>
    <s v="Other"/>
    <s v="Biguanides"/>
    <x v="0"/>
    <d v="2021-06-16T00:00:00"/>
    <s v="Biguanides"/>
  </r>
  <r>
    <s v="pQR2Ng3D0BU"/>
    <x v="27"/>
    <s v="Other"/>
    <s v="Biguanides"/>
    <x v="0"/>
    <d v="2011-06-08T00:00:00"/>
    <s v="Biguanides"/>
  </r>
  <r>
    <s v="PPGDkY/QYAU"/>
    <x v="27"/>
    <s v="Asian"/>
    <s v="Insulin lispro"/>
    <x v="1"/>
    <d v="2014-02-18T00:00:00"/>
    <s v="Insulin lispro-&gt;Biguanides-&gt;Insulin isophane with insulin neutral-&gt;Insulin Neutral-&gt;Insulin isophane with insulin neutral|Insulin Neutral-&gt;Insulin aspart|Insulin isophane-&gt;Insulin isophane-&gt;Biguanides|Sulfonylureas-&gt;DPP-4 inhibitors-&gt;Sulfonylureas"/>
  </r>
  <r>
    <s v="m0.chQls/SY"/>
    <x v="27"/>
    <s v="Other"/>
    <s v="Biguanides"/>
    <x v="0"/>
    <d v="2013-01-29T00:00:00"/>
    <s v="Biguanides"/>
  </r>
  <r>
    <s v="LXjefrUuA2."/>
    <x v="27"/>
    <s v="Other"/>
    <s v="Biguanides"/>
    <x v="0"/>
    <d v="2021-12-14T00:00:00"/>
    <s v="Biguanides"/>
  </r>
  <r>
    <s v="m4AagRX1noU"/>
    <x v="27"/>
    <s v="Māori"/>
    <s v="Insulin isophane"/>
    <x v="1"/>
    <d v="2023-03-16T00:00:00"/>
    <s v="Insulin isophane-&gt;Biguanides-&gt;Insulin glargine-&gt;Biguanides|Insulin glargine"/>
  </r>
  <r>
    <s v="macLAyyGRZE"/>
    <x v="27"/>
    <s v="Other"/>
    <s v="Biguanides"/>
    <x v="0"/>
    <d v="2018-06-25T00:00:00"/>
    <s v="Biguanides-&gt;SGLT-2 inhibitors-&gt;Insulin glargine-&gt;Biguanides|Insulin glargine-&gt;Biguanides|Insulin glargine|SGLT-2 inhibitors-&gt;GLP-1 agonists-&gt;Biguanides|GLP-1 agonists|Insulin glargine-&gt;Biguanides|GLP-1 agonists|Insulin glargine|SGLT-2 inhibitors"/>
  </r>
  <r>
    <s v="Pjz2nAp2pv."/>
    <x v="27"/>
    <s v="Pacific peoples"/>
    <s v="Insulin isophane"/>
    <x v="1"/>
    <d v="2017-06-01T00:00:00"/>
    <s v="Insulin isophane-&gt;Biguanides-&gt;Insulin aspart-&gt;Insulin aspart|Insulin isophane-&gt;DPP-4 inhibitors-&gt;Biguanides|DPP-4 inhibitors-&gt;SGLT-2 inhibitors-&gt;Insulin glargine-&gt;Thiazolidinedione-&gt;Insulin glargine|Thiazolidinedione-&gt;Biguanides|Insulin glargine"/>
  </r>
  <r>
    <s v="PKygS9YHS4I"/>
    <x v="27"/>
    <s v="Other"/>
    <s v="Biguanides"/>
    <x v="0"/>
    <d v="2017-05-09T00:00:00"/>
    <s v="Biguanides"/>
  </r>
  <r>
    <s v="Pgzm.ofVlmQ"/>
    <x v="27"/>
    <s v="Asian"/>
    <s v="Biguanides"/>
    <x v="0"/>
    <d v="2019-02-11T00:00:00"/>
    <s v="Biguanides"/>
  </r>
  <r>
    <s v="Pgqd9eA.yXI"/>
    <x v="27"/>
    <s v="Other"/>
    <s v="Biguanides"/>
    <x v="0"/>
    <d v="2023-06-16T00:00:00"/>
    <s v="Biguanides"/>
  </r>
  <r>
    <s v="PgrY2w2Jyd2"/>
    <x v="27"/>
    <s v="Other"/>
    <s v="Biguanides"/>
    <x v="0"/>
    <d v="2017-10-26T00:00:00"/>
    <s v="Biguanides"/>
  </r>
  <r>
    <s v="MfOT5y3SWN6"/>
    <x v="27"/>
    <s v="Other"/>
    <s v="Biguanides"/>
    <x v="0"/>
    <d v="2018-05-22T00:00:00"/>
    <s v="Biguanides"/>
  </r>
  <r>
    <s v="mfdDEPmxD1M"/>
    <x v="27"/>
    <s v="Other"/>
    <s v="Insulin isophane"/>
    <x v="1"/>
    <d v="2012-08-01T00:00:00"/>
    <s v="Insulin isophane-&gt;Biguanides-&gt;DPP-4 inhibitors-&gt;Biguanides|DPP-4 inhibitors-&gt;DPP-4 inhibitors|Thiazolidinedione-&gt;GLP-1 agonists-&gt;DPP-4 inhibitors|GLP-1 agonists-&gt;Biguanides|GLP-1 agonists"/>
  </r>
  <r>
    <s v="mdiHF3pfzEc"/>
    <x v="27"/>
    <s v="Other"/>
    <s v="Biguanides"/>
    <x v="0"/>
    <d v="2025-07-22T00:00:00"/>
    <s v="Biguanides"/>
  </r>
  <r>
    <s v="lpjbV20Llt."/>
    <x v="27"/>
    <s v="Asian"/>
    <s v="Biguanides"/>
    <x v="0"/>
    <d v="2012-03-14T00:00:00"/>
    <s v="Biguanides-&gt;Insulin isophane"/>
  </r>
  <r>
    <s v="lMRHZrVX84M"/>
    <x v="27"/>
    <s v="Pacific peoples"/>
    <s v="Biguanides"/>
    <x v="0"/>
    <d v="2011-08-30T00:00:00"/>
    <s v="Biguanides"/>
  </r>
  <r>
    <s v="ltN8SWhVRAE"/>
    <x v="27"/>
    <s v="Māori"/>
    <s v="Biguanides"/>
    <x v="0"/>
    <d v="2018-03-02T00:00:00"/>
    <s v="Biguanides"/>
  </r>
  <r>
    <s v="lRoEwWV07R2"/>
    <x v="27"/>
    <s v="Asian"/>
    <s v="Biguanides"/>
    <x v="0"/>
    <d v="2018-11-01T00:00:00"/>
    <s v="Biguanides"/>
  </r>
  <r>
    <s v="lr5siu1KZRs"/>
    <x v="27"/>
    <s v="Asian"/>
    <s v="Biguanides"/>
    <x v="0"/>
    <d v="2017-09-07T00:00:00"/>
    <s v="Biguanides-&gt;Insulin isophane-&gt;Insulin aspart|Insulin isophane-&gt;Insulin aspart"/>
  </r>
  <r>
    <s v="lVrZhTOfjYY"/>
    <x v="27"/>
    <s v="Asian"/>
    <s v="Biguanides"/>
    <x v="0"/>
    <d v="2019-03-12T00:00:00"/>
    <s v="Biguanides"/>
  </r>
  <r>
    <s v="gQcLLbQfv1."/>
    <x v="27"/>
    <s v="Other"/>
    <s v="Biguanides"/>
    <x v="0"/>
    <d v="2020-05-06T00:00:00"/>
    <s v="Biguanides"/>
  </r>
  <r>
    <s v="GrjhtTF0KvY"/>
    <x v="27"/>
    <s v="Māori"/>
    <s v="Biguanides"/>
    <x v="0"/>
    <d v="2021-05-27T00:00:00"/>
    <s v="Biguanides"/>
  </r>
  <r>
    <s v="GSXmXcUtUg2"/>
    <x v="27"/>
    <s v="Other"/>
    <s v="Biguanides"/>
    <x v="0"/>
    <d v="2012-07-27T00:00:00"/>
    <s v="Biguanides"/>
  </r>
  <r>
    <s v="gRmW1RSAe9U"/>
    <x v="27"/>
    <s v="Other"/>
    <s v="Biguanides"/>
    <x v="0"/>
    <d v="2021-07-19T00:00:00"/>
    <s v="Biguanides"/>
  </r>
  <r>
    <s v="gT5uaHnXHCQ"/>
    <x v="27"/>
    <s v="Other"/>
    <s v="Biguanides"/>
    <x v="0"/>
    <d v="2016-10-04T00:00:00"/>
    <s v="Biguanides"/>
  </r>
  <r>
    <s v="CHyuvTuV5Xw"/>
    <x v="27"/>
    <s v="Other"/>
    <s v="Biguanides"/>
    <x v="0"/>
    <d v="2019-11-08T00:00:00"/>
    <s v="Biguanides"/>
  </r>
  <r>
    <s v="cIl1dLEscGs"/>
    <x v="27"/>
    <s v="Asian"/>
    <s v="Biguanides|Insulin aspart"/>
    <x v="0"/>
    <d v="2016-10-17T00:00:00"/>
    <s v="Biguanides|Insulin aspart-&gt;Biguanides|Insulin isophane|Insulin Neutral-&gt;Biguanides|GLP-1 agonists-&gt;Insulin glargine-&gt;GLP-1 agonists|Insulin Neutral-&gt;Insulin aspart|Insulin glargine-&gt;Biguanides|SGLT-2 inhibitors-&gt;Insulin isophane-&gt;SGLT-2 inhibitors-&gt;Biguanides|Insulin isophane-&gt;Biguanides|Insulin isophane|SGLT-2 inhibitors-&gt;Insulin isophane|SGLT-2 inhibitors-&gt;Insulin aspart|SGLT-2 inhibitors-&gt;Insulin aspart"/>
  </r>
  <r>
    <s v="CIhGInE09DM"/>
    <x v="27"/>
    <s v="Other"/>
    <s v="Biguanides"/>
    <x v="0"/>
    <d v="2012-07-03T00:00:00"/>
    <s v="Biguanides"/>
  </r>
  <r>
    <s v="9ccwBXURsiQ"/>
    <x v="27"/>
    <s v="Pacific peoples"/>
    <s v="Biguanides"/>
    <x v="0"/>
    <d v="2017-10-13T00:00:00"/>
    <s v="Biguanides"/>
  </r>
  <r>
    <s v="9h/jtE.g/P."/>
    <x v="27"/>
    <s v="Other"/>
    <s v="Biguanides"/>
    <x v="0"/>
    <d v="2022-05-08T00:00:00"/>
    <s v="Biguanides"/>
  </r>
  <r>
    <s v="9IJew1cRx5."/>
    <x v="27"/>
    <s v="Asian"/>
    <s v="Biguanides"/>
    <x v="0"/>
    <d v="2017-09-25T00:00:00"/>
    <s v="Biguanides-&gt;Insulin lispro-&gt;Insulin isophane-&gt;Biguanides|Sulfonylureas"/>
  </r>
  <r>
    <s v="cJpA.0qPPH6"/>
    <x v="27"/>
    <s v="Māori"/>
    <s v="Biguanides"/>
    <x v="0"/>
    <d v="2021-10-11T00:00:00"/>
    <s v="Biguanides-&gt;Insulin isophane"/>
  </r>
  <r>
    <s v="cJ/OrSe0z1o"/>
    <x v="27"/>
    <s v="Other"/>
    <s v="Biguanides"/>
    <x v="0"/>
    <d v="2013-07-09T00:00:00"/>
    <s v="Biguanides-&gt;Insulin isophane"/>
  </r>
  <r>
    <s v="cNJUELJgcAs"/>
    <x v="27"/>
    <s v="Pacific peoples"/>
    <s v="Biguanides|Insulin isophane"/>
    <x v="0"/>
    <d v="2022-07-20T00:00:00"/>
    <s v="Biguanides|Insulin isophane"/>
  </r>
  <r>
    <s v="CR6x0su65Xo"/>
    <x v="27"/>
    <s v="Māori"/>
    <s v="Biguanides"/>
    <x v="0"/>
    <d v="2018-04-06T00:00:00"/>
    <s v="Biguanides-&gt;Sulfonylureas-&gt;DPP-4 inhibitors-&gt;DPP-4 inhibitors|Sulfonylureas-&gt;DPP-4 inhibitors|Insulin glargine|Sulfonylureas-&gt;Insulin glargine-&gt;DPP-4 inhibitors|Insulin glargine-&gt;Insulin aspart|Insulin glargine-&gt;Insulin aspart-&gt;Biguanides|Insulin aspart|Insulin glargine-&gt;SGLT-2 inhibitors-&gt;GLP-1 agonists-&gt;GLP-1 agonists|Insulin glargine"/>
  </r>
  <r>
    <s v="crJ40kSKG3g"/>
    <x v="27"/>
    <s v="Asian"/>
    <s v="Biguanides"/>
    <x v="0"/>
    <d v="2019-05-23T00:00:00"/>
    <s v="Biguanides-&gt;Insulin aspart|Insulin isophane"/>
  </r>
  <r>
    <s v="cTTpP8aJKms"/>
    <x v="27"/>
    <s v="Other"/>
    <s v="Biguanides"/>
    <x v="0"/>
    <d v="2023-10-26T00:00:00"/>
    <s v="Biguanides"/>
  </r>
  <r>
    <s v="cU8XVDx4uu6"/>
    <x v="27"/>
    <s v="Asian"/>
    <s v="Biguanides"/>
    <x v="0"/>
    <d v="2013-04-21T00:00:00"/>
    <s v="Biguanides"/>
  </r>
  <r>
    <s v="cucPbSfQGcw"/>
    <x v="27"/>
    <s v="Other"/>
    <s v="Insulin glargine"/>
    <x v="1"/>
    <d v="2020-07-14T00:00:00"/>
    <s v="Insulin glargine-&gt;Insulin aspart-&gt;Biguanides-&gt;Insulin aspart|Insulin glargine-&gt;Biguanides|Insulin aspart|Insulin glargine-&gt;Biguanides|Insulin aspart"/>
  </r>
  <r>
    <s v="Ct8HgTovnvE"/>
    <x v="27"/>
    <s v="Other"/>
    <s v="Biguanides"/>
    <x v="0"/>
    <d v="2013-08-06T00:00:00"/>
    <s v="Biguanides-&gt;Insulin isophane-&gt;Insulin aspart"/>
  </r>
  <r>
    <s v="gh233Sjyc32"/>
    <x v="27"/>
    <s v="Asian"/>
    <s v="Biguanides|Insulin aspart|Insulin isophane"/>
    <x v="0"/>
    <d v="2023-05-09T00:00:00"/>
    <s v="Biguanides|Insulin aspart|Insulin isophane-&gt;Insulin lispro-&gt;Insulin isophane-&gt;Insulin isophane|Insulin lispro"/>
  </r>
  <r>
    <s v="giR5lDnZvPs"/>
    <x v="27"/>
    <s v="Asian"/>
    <s v="Biguanides"/>
    <x v="0"/>
    <d v="2018-07-03T00:00:00"/>
    <s v="Biguanides-&gt;DPP-4 inhibitors"/>
  </r>
  <r>
    <s v="GEoQ5TLGqAY"/>
    <x v="27"/>
    <s v="Pacific peoples"/>
    <s v="Insulin aspart|Insulin isophane"/>
    <x v="1"/>
    <d v="2011-10-12T00:00:00"/>
    <s v="Insulin aspart|Insulin isophane-&gt;Biguanides-&gt;Biguanides|GLP-1 agonists-&gt;GLP-1 agonists-&gt;Biguanides|Insulin aspart-&gt;Insulin aspart-&gt;SGLT-2 inhibitors-&gt;Insulin aspart|SGLT-2 inhibitors"/>
  </r>
  <r>
    <s v="GFMwUH76Cvs"/>
    <x v="27"/>
    <s v="Māori"/>
    <s v="Biguanides"/>
    <x v="0"/>
    <d v="2022-04-21T00:00:00"/>
    <s v="Biguanides"/>
  </r>
  <r>
    <s v="ga36Asx6FLw"/>
    <x v="27"/>
    <s v="Other"/>
    <s v="Biguanides"/>
    <x v="0"/>
    <d v="2019-05-23T00:00:00"/>
    <s v="Biguanides-&gt;Sulfonylureas"/>
  </r>
  <r>
    <s v="GbB70sourZw"/>
    <x v="27"/>
    <s v="Asian"/>
    <s v="Biguanides"/>
    <x v="0"/>
    <d v="2022-09-07T00:00:00"/>
    <s v="Biguanides"/>
  </r>
  <r>
    <s v="CvOjAZajzLk"/>
    <x v="27"/>
    <s v="Māori"/>
    <s v="Biguanides"/>
    <x v="0"/>
    <d v="2024-07-16T00:00:00"/>
    <s v="Biguanides"/>
  </r>
  <r>
    <s v="d.nK5JeasTg"/>
    <x v="27"/>
    <s v="Asian"/>
    <s v="Biguanides"/>
    <x v="0"/>
    <d v="2021-05-03T00:00:00"/>
    <s v="Biguanides"/>
  </r>
  <r>
    <s v="d.NoKWFYPeQ"/>
    <x v="27"/>
    <s v="Māori"/>
    <s v="Biguanides"/>
    <x v="0"/>
    <d v="2023-04-27T00:00:00"/>
    <s v="Biguanides"/>
  </r>
  <r>
    <s v="D/rX2NmWsys"/>
    <x v="27"/>
    <s v="Other"/>
    <s v="Biguanides"/>
    <x v="0"/>
    <d v="2019-05-24T00:00:00"/>
    <s v="Biguanides"/>
  </r>
  <r>
    <s v="CxwwW16Ehdg"/>
    <x v="27"/>
    <s v="Asian"/>
    <s v="Biguanides"/>
    <x v="0"/>
    <d v="2022-11-17T00:00:00"/>
    <s v="Biguanides"/>
  </r>
  <r>
    <s v="d4xPxvKeYX6"/>
    <x v="27"/>
    <s v="Māori"/>
    <s v="Biguanides"/>
    <x v="0"/>
    <d v="2025-01-17T00:00:00"/>
    <s v="Biguanides-&gt;Insulin glargine-&gt;Insulin aspart|Insulin glargine-&gt;Insulin aspart"/>
  </r>
  <r>
    <s v="d6jCzgffLa6"/>
    <x v="27"/>
    <s v="Pacific peoples"/>
    <s v="Biguanides"/>
    <x v="0"/>
    <d v="2018-11-08T00:00:00"/>
    <s v="Biguanides-&gt;DPP-4 inhibitors-&gt;DPP-4 inhibitors|SGLT-2 inhibitors-&gt;GLP-1 agonists-&gt;Biguanides|GLP-1 agonists-&gt;DPP-4 inhibitors|Sulfonylureas"/>
  </r>
  <r>
    <s v="D6KYiObopPg"/>
    <x v="27"/>
    <s v="Asian"/>
    <s v="DPP-4 inhibitors"/>
    <x v="0"/>
    <d v="2024-09-05T00:00:00"/>
    <s v="DPP-4 inhibitors-&gt;Biguanides"/>
  </r>
  <r>
    <s v="g/ofJZv1jUg"/>
    <x v="27"/>
    <s v="Māori"/>
    <s v="Biguanides"/>
    <x v="0"/>
    <d v="2025-02-18T00:00:00"/>
    <s v="Biguanides"/>
  </r>
  <r>
    <s v="WznGkLn5VuQ"/>
    <x v="27"/>
    <s v="Asian"/>
    <s v="Biguanides"/>
    <x v="0"/>
    <d v="2021-02-17T00:00:00"/>
    <s v="Biguanides"/>
  </r>
  <r>
    <s v="G20OnZq2s5M"/>
    <x v="27"/>
    <s v="Asian"/>
    <s v="Biguanides"/>
    <x v="0"/>
    <d v="2023-10-12T00:00:00"/>
    <s v="Biguanides"/>
  </r>
  <r>
    <s v="x3DVUmE8foA"/>
    <x v="27"/>
    <s v="Pacific peoples"/>
    <s v="Biguanides"/>
    <x v="0"/>
    <d v="2025-06-18T00:00:00"/>
    <s v="Biguanides"/>
  </r>
  <r>
    <s v="FR.NDr18EtU"/>
    <x v="27"/>
    <s v="Māori"/>
    <s v="Biguanides"/>
    <x v="0"/>
    <d v="2019-09-30T00:00:00"/>
    <s v="Biguanides-&gt;DPP-4 inhibitors-&gt;Biguanides|DPP-4 inhibitors-&gt;DPP-4 inhibitors|SGLT-2 inhibitors-&gt;SGLT-2 inhibitors"/>
  </r>
  <r>
    <s v="fV2BXFy0aRQ"/>
    <x v="27"/>
    <s v="Other"/>
    <s v="Insulin isophane"/>
    <x v="1"/>
    <d v="2019-12-17T00:00:00"/>
    <s v="Insulin isophane-&gt;Biguanides"/>
  </r>
  <r>
    <s v="fUR/rgWu2Sc"/>
    <x v="27"/>
    <s v="Asian"/>
    <s v="Biguanides"/>
    <x v="0"/>
    <d v="2021-08-13T00:00:00"/>
    <s v="Biguanides"/>
  </r>
  <r>
    <s v="fwP61DrVJCU"/>
    <x v="27"/>
    <s v="Asian"/>
    <s v="Insulin isophane"/>
    <x v="1"/>
    <d v="2018-10-03T00:00:00"/>
    <s v="Insulin isophane-&gt;Biguanides|Insulin isophane-&gt;Biguanides-&gt;Insulin aspart|Insulin isophane"/>
  </r>
  <r>
    <s v="FuuNlklJ.Jo"/>
    <x v="27"/>
    <s v="Māori"/>
    <s v="Biguanides"/>
    <x v="0"/>
    <d v="2025-09-04T00:00:00"/>
    <s v="Biguanides"/>
  </r>
  <r>
    <s v="4BE1KOgEmg6"/>
    <x v="27"/>
    <s v="Pacific peoples"/>
    <s v="Biguanides"/>
    <x v="0"/>
    <d v="2017-12-18T00:00:00"/>
    <s v="Biguanides-&gt;DPP-4 inhibitors-&gt;DPP-4 inhibitors|GLP-1 agonists-&gt;GLP-1 agonists"/>
  </r>
  <r>
    <s v="478CBUpAXyk"/>
    <x v="27"/>
    <s v="Other"/>
    <s v="Biguanides"/>
    <x v="0"/>
    <d v="2018-07-16T00:00:00"/>
    <s v="Biguanides-&gt;Insulin aspart-&gt;Insulin isophane"/>
  </r>
  <r>
    <s v="47vlMEMnw2A"/>
    <x v="27"/>
    <s v="Asian"/>
    <s v="Biguanides"/>
    <x v="0"/>
    <d v="2011-07-25T00:00:00"/>
    <s v="Biguanides-&gt;Biguanides|Insulin aspart-&gt;Insulin aspart|Insulin isophane-&gt;Insulin aspart-&gt;Insulin isophane-&gt;Biguanides|Sulfonylureas-&gt;SGLT-2 inhibitors"/>
  </r>
  <r>
    <s v="4r4wyF05U4."/>
    <x v="27"/>
    <s v="Other"/>
    <s v="Biguanides"/>
    <x v="0"/>
    <d v="2025-10-01T00:00:00"/>
    <s v="Biguanides"/>
  </r>
  <r>
    <s v="4N5gsh8znsA"/>
    <x v="27"/>
    <s v="Asian"/>
    <s v="Biguanides"/>
    <x v="0"/>
    <d v="2024-01-10T00:00:00"/>
    <s v="Biguanides"/>
  </r>
  <r>
    <s v="4MV6kjts2lU"/>
    <x v="27"/>
    <s v="Asian"/>
    <s v="Biguanides"/>
    <x v="0"/>
    <d v="2015-09-30T00:00:00"/>
    <s v="Biguanides"/>
  </r>
  <r>
    <s v="4Joo/sihN26"/>
    <x v="27"/>
    <s v="Asian"/>
    <s v="Biguanides"/>
    <x v="0"/>
    <d v="2011-08-23T00:00:00"/>
    <s v="Biguanides-&gt;Insulin isophane-&gt;Insulin aspart"/>
  </r>
  <r>
    <s v="4HrB5Fd.sG."/>
    <x v="27"/>
    <s v="Asian"/>
    <s v="Biguanides"/>
    <x v="0"/>
    <d v="2021-11-18T00:00:00"/>
    <s v="Biguanides"/>
  </r>
  <r>
    <s v="zwIs0JK/meQ"/>
    <x v="27"/>
    <s v="Asian"/>
    <s v="Biguanides"/>
    <x v="0"/>
    <d v="2016-02-15T00:00:00"/>
    <s v="Biguanides"/>
  </r>
  <r>
    <s v="zvKXkum8TBU"/>
    <x v="27"/>
    <s v="Other"/>
    <s v="Biguanides"/>
    <x v="0"/>
    <d v="2012-11-09T00:00:00"/>
    <s v="Biguanides"/>
  </r>
  <r>
    <s v="X9kInJ0aXHw"/>
    <x v="27"/>
    <s v="Other"/>
    <s v="Biguanides"/>
    <x v="0"/>
    <d v="2020-08-31T00:00:00"/>
    <s v="Biguanides"/>
  </r>
  <r>
    <s v="3wg9NsQ0jk."/>
    <x v="27"/>
    <s v="Other"/>
    <s v="Biguanides"/>
    <x v="0"/>
    <d v="2012-03-16T00:00:00"/>
    <s v="Biguanides"/>
  </r>
  <r>
    <s v="bF5WN/391ko"/>
    <x v="27"/>
    <s v="Māori"/>
    <s v="Biguanides"/>
    <x v="0"/>
    <d v="2019-05-20T00:00:00"/>
    <s v="Biguanides-&gt;SGLT-2 inhibitors-&gt;GLP-1 agonists"/>
  </r>
  <r>
    <s v="BbNAwgLpW6."/>
    <x v="27"/>
    <s v="Other"/>
    <s v="Biguanides"/>
    <x v="0"/>
    <d v="2021-04-16T00:00:00"/>
    <s v="Biguanides"/>
  </r>
  <r>
    <s v="bCGGChoUEdE"/>
    <x v="27"/>
    <s v="Asian"/>
    <s v="Biguanides"/>
    <x v="0"/>
    <d v="2017-01-13T00:00:00"/>
    <s v="Biguanides"/>
  </r>
  <r>
    <s v="BC9siuxXGs."/>
    <x v="27"/>
    <s v="Asian"/>
    <s v="Biguanides"/>
    <x v="0"/>
    <d v="2018-11-29T00:00:00"/>
    <s v="Biguanides"/>
  </r>
  <r>
    <s v="BAH5k6pqxmM"/>
    <x v="27"/>
    <s v="Other"/>
    <s v="Biguanides"/>
    <x v="0"/>
    <d v="2012-01-06T00:00:00"/>
    <s v="Biguanides"/>
  </r>
  <r>
    <s v="b9tJNveZ.rI"/>
    <x v="27"/>
    <s v="Māori"/>
    <s v="Biguanides"/>
    <x v="0"/>
    <d v="2014-10-30T00:00:00"/>
    <s v="Biguanides-&gt;Sulfonylureas-&gt;Biguanides|Sulfonylureas-&gt;Insulin glargine-&gt;Biguanides|Insulin glargine|Sulfonylureas"/>
  </r>
  <r>
    <s v="Az87MBfMIJk"/>
    <x v="27"/>
    <s v="Other"/>
    <s v="Biguanides"/>
    <x v="0"/>
    <d v="2021-09-08T00:00:00"/>
    <s v="Biguanides"/>
  </r>
  <r>
    <s v="bFqR5vjZpno"/>
    <x v="27"/>
    <s v="Other"/>
    <s v="Biguanides"/>
    <x v="0"/>
    <d v="2021-07-19T00:00:00"/>
    <s v="Biguanides"/>
  </r>
  <r>
    <s v="bh.bk9RIKiM"/>
    <x v="27"/>
    <s v="Asian"/>
    <s v="Biguanides"/>
    <x v="0"/>
    <d v="2025-09-15T00:00:00"/>
    <s v="Biguanides"/>
  </r>
  <r>
    <s v="BJxOy5kog8s"/>
    <x v="27"/>
    <s v="Pacific peoples"/>
    <s v="Biguanides"/>
    <x v="0"/>
    <d v="2019-01-07T00:00:00"/>
    <s v="Biguanides-&gt;Biguanides|Insulin aspart|Insulin isophane-&gt;Insulin aspart|Insulin isophane-&gt;Insulin isophane-&gt;DPP-4 inhibitors-&gt;Biguanides|DPP-4 inhibitors-&gt;Sulfonylureas-&gt;DPP-4 inhibitors|Insulin isophane|Sulfonylureas-&gt;DPP-4 inhibitors|GLP-1 agonists|Insulin isophane|Sulfonylureas-&gt;GLP-1 agonists|Insulin isophane-&gt;GLP-1 agonists"/>
  </r>
  <r>
    <s v="BJPmFE9SrUs"/>
    <x v="27"/>
    <s v="Other"/>
    <s v="Biguanides"/>
    <x v="0"/>
    <d v="2011-09-02T00:00:00"/>
    <s v="Biguanides-&gt;Insulin lispro-&gt;Sulfonylureas-&gt;Biguanides|Sulfonylureas-&gt;Insulin isophane with insulin neutral-&gt;Biguanides|Insulin isophane with insulin neutral-&gt;Insulin glargine|Insulin lispro-&gt;Insulin glargine-&gt;SGLT-2 inhibitors-&gt;Biguanides|SGLT-2 inhibitors-&gt;Biguanides|Insulin glargine|Insulin lispro|SGLT-2 inhibitors-&gt;Insulin glargine|Insulin lispro|SGLT-2 inhibitors"/>
  </r>
  <r>
    <s v="eIdkkxcdDxg"/>
    <x v="27"/>
    <s v="Asian"/>
    <s v="Biguanides"/>
    <x v="0"/>
    <d v="2020-07-10T00:00:00"/>
    <s v="Biguanides"/>
  </r>
  <r>
    <s v="EJ/phWSnvfc"/>
    <x v="27"/>
    <s v="Asian"/>
    <s v="Biguanides"/>
    <x v="0"/>
    <d v="2016-07-18T00:00:00"/>
    <s v="Biguanides"/>
  </r>
  <r>
    <s v="4z/23ELegIE"/>
    <x v="27"/>
    <s v="Māori"/>
    <s v="Biguanides"/>
    <x v="0"/>
    <d v="2025-03-25T00:00:00"/>
    <s v="Biguanides"/>
  </r>
  <r>
    <s v="4xEIVy81Stc"/>
    <x v="27"/>
    <s v="Pacific peoples"/>
    <s v="Biguanides"/>
    <x v="0"/>
    <d v="2025-04-29T00:00:00"/>
    <s v="Biguanides"/>
  </r>
  <r>
    <s v="4sa99ZIYJ8c"/>
    <x v="27"/>
    <s v="Māori"/>
    <s v="Biguanides"/>
    <x v="0"/>
    <d v="2020-01-28T00:00:00"/>
    <s v="Biguanides-&gt;Biguanides|SGLT-2 inhibitors-&gt;DPP-4 inhibitors|SGLT-2 inhibitors"/>
  </r>
  <r>
    <s v="5B1HaXxpbGU"/>
    <x v="27"/>
    <s v="Other"/>
    <s v="Biguanides"/>
    <x v="0"/>
    <d v="2022-12-06T00:00:00"/>
    <s v="Biguanides"/>
  </r>
  <r>
    <s v="572q8Yy3vtY"/>
    <x v="27"/>
    <s v="Other"/>
    <s v="Insulin aspart"/>
    <x v="1"/>
    <d v="2016-02-15T00:00:00"/>
    <s v="Insulin aspart-&gt;Insulin aspart|Insulin isophane-&gt;Biguanides-&gt;DPP-4 inhibitors-&gt;DPP-4 inhibitors|Sulfonylureas"/>
  </r>
  <r>
    <s v="5dJqlSVR2mU"/>
    <x v="27"/>
    <s v="Asian"/>
    <s v="Biguanides"/>
    <x v="0"/>
    <d v="2018-07-21T00:00:00"/>
    <s v="Biguanides-&gt;Insulin aspart|Insulin isophane-&gt;Insulin isophane-&gt;Insulin aspart"/>
  </r>
  <r>
    <s v="5ECMZRVvlS6"/>
    <x v="27"/>
    <s v="Other"/>
    <s v="Biguanides"/>
    <x v="0"/>
    <d v="2017-09-06T00:00:00"/>
    <s v="Biguanides"/>
  </r>
  <r>
    <s v="as0Rb4c324w"/>
    <x v="27"/>
    <s v="Māori"/>
    <s v="Biguanides"/>
    <x v="0"/>
    <d v="2023-05-24T00:00:00"/>
    <s v="Biguanides-&gt;Biguanides|Insulin aspart|Insulin isophane-&gt;Biguanides|Insulin isophane"/>
  </r>
  <r>
    <s v="atXIui34FtI"/>
    <x v="27"/>
    <s v="Other"/>
    <s v="Biguanides"/>
    <x v="0"/>
    <d v="2022-05-04T00:00:00"/>
    <s v="Biguanides"/>
  </r>
  <r>
    <s v="5lY0bHzEgQ2"/>
    <x v="27"/>
    <s v="Māori"/>
    <s v="Biguanides"/>
    <x v="0"/>
    <d v="2022-04-11T00:00:00"/>
    <s v="Biguanides"/>
  </r>
  <r>
    <s v="5MYdoaFZUsc"/>
    <x v="27"/>
    <s v="Other"/>
    <s v="Biguanides"/>
    <x v="0"/>
    <d v="2013-06-07T00:00:00"/>
    <s v="Biguanides-&gt;Insulin isophane-&gt;Biguanides|Insulin isophane-&gt;Biguanides|Insulin aspart|Insulin isophane"/>
  </r>
  <r>
    <s v="5MzZaOkS3PI"/>
    <x v="27"/>
    <s v="Asian"/>
    <s v="Biguanides"/>
    <x v="0"/>
    <d v="2016-01-25T00:00:00"/>
    <s v="Biguanides"/>
  </r>
  <r>
    <s v="AVkl06ZYF.Q"/>
    <x v="27"/>
    <s v="Asian"/>
    <s v="Biguanides"/>
    <x v="0"/>
    <d v="2022-12-05T00:00:00"/>
    <s v="Biguanides"/>
  </r>
  <r>
    <s v="avwEufiBfjM"/>
    <x v="27"/>
    <s v="Other"/>
    <s v="Biguanides"/>
    <x v="0"/>
    <d v="2024-11-06T00:00:00"/>
    <s v="Biguanides"/>
  </r>
  <r>
    <s v="aVyAkMkJggs"/>
    <x v="27"/>
    <s v="Asian"/>
    <s v="Biguanides"/>
    <x v="0"/>
    <d v="2023-01-24T00:00:00"/>
    <s v="Biguanides"/>
  </r>
  <r>
    <s v="aVzTkRCEe7U"/>
    <x v="27"/>
    <s v="Asian"/>
    <s v="Biguanides"/>
    <x v="0"/>
    <d v="2012-05-05T00:00:00"/>
    <s v="Biguanides"/>
  </r>
  <r>
    <s v="5YfFEZY/8BE"/>
    <x v="27"/>
    <s v="Other"/>
    <s v="Biguanides"/>
    <x v="0"/>
    <d v="2025-02-14T00:00:00"/>
    <s v="Biguanides"/>
  </r>
  <r>
    <s v="5YXIn77uHoM"/>
    <x v="27"/>
    <s v="Pacific peoples"/>
    <s v="Biguanides|Insulin aspart|Insulin isophane"/>
    <x v="0"/>
    <d v="2024-06-18T00:00:00"/>
    <s v="Biguanides|Insulin aspart|Insulin isophane-&gt;Insulin isophane"/>
  </r>
  <r>
    <s v="62e4Fj.EBWg"/>
    <x v="27"/>
    <s v="Other"/>
    <s v="Biguanides"/>
    <x v="0"/>
    <d v="2019-02-13T00:00:00"/>
    <s v="Biguanides"/>
  </r>
  <r>
    <s v="/pWEqsXGWPg"/>
    <x v="27"/>
    <s v="Māori"/>
    <s v="Biguanides"/>
    <x v="0"/>
    <d v="2021-06-16T00:00:00"/>
    <s v="Biguanides"/>
  </r>
  <r>
    <s v="/qZAOSa2Ykk"/>
    <x v="27"/>
    <s v="Other"/>
    <s v="Biguanides"/>
    <x v="0"/>
    <d v="2020-05-22T00:00:00"/>
    <s v="Biguanides"/>
  </r>
  <r>
    <s v="/socP9kQ2hw"/>
    <x v="27"/>
    <s v="Asian"/>
    <s v="Biguanides"/>
    <x v="0"/>
    <d v="2016-10-07T00:00:00"/>
    <s v="Biguanides-&gt;DPP-4 inhibitors-&gt;DPP-4 inhibitors|Sulfonylureas-&gt;DPP-4 inhibitors|SGLT-2 inhibitors"/>
  </r>
  <r>
    <s v="/v4D4UhBWww"/>
    <x v="27"/>
    <s v="Other"/>
    <s v="Biguanides"/>
    <x v="0"/>
    <d v="2016-11-04T00:00:00"/>
    <s v="Biguanides"/>
  </r>
  <r>
    <s v=".ZLbBMcsq5M"/>
    <x v="27"/>
    <s v="Other"/>
    <s v="Biguanides"/>
    <x v="0"/>
    <d v="2011-10-06T00:00:00"/>
    <s v="Biguanides"/>
  </r>
  <r>
    <s v="/3dmV/JsVgw"/>
    <x v="27"/>
    <s v="Pacific peoples"/>
    <s v="Biguanides|Sulfonylureas"/>
    <x v="0"/>
    <d v="2024-03-22T00:00:00"/>
    <s v="Biguanides|Sulfonylureas-&gt;DPP-4 inhibitors|Sulfonylureas-&gt;Biguanides|GLP-1 agonists-&gt;GLP-1 agonists"/>
  </r>
  <r>
    <s v="/M.Nzx4w5ag"/>
    <x v="27"/>
    <s v="Other"/>
    <s v="Biguanides"/>
    <x v="0"/>
    <d v="2012-06-07T00:00:00"/>
    <s v="Biguanides"/>
  </r>
  <r>
    <s v="/JhOqtsOr.M"/>
    <x v="27"/>
    <s v="Asian"/>
    <s v="Biguanides|Insulin isophane"/>
    <x v="0"/>
    <d v="2015-02-26T00:00:00"/>
    <s v="Biguanides|Insulin isophane-&gt;Insulin isophane-&gt;Biguanides-&gt;Biguanides|Insulin aspart|Insulin isophane-&gt;Insulin aspart|Insulin isophane-&gt;DPP-4 inhibitors-&gt;DPP-4 inhibitors|Sulfonylureas-&gt;DPP-4 inhibitors|SGLT-2 inhibitors|Sulfonylureas-&gt;DPP-4 inhibitors|SGLT-2 inhibitors"/>
  </r>
  <r>
    <s v="/JLFe4oYsXc"/>
    <x v="27"/>
    <s v="Other"/>
    <s v="Biguanides"/>
    <x v="0"/>
    <d v="2019-11-14T00:00:00"/>
    <s v="Biguanides"/>
  </r>
  <r>
    <s v="/gtpwmJ7L/6"/>
    <x v="27"/>
    <s v="Asian"/>
    <s v="Biguanides"/>
    <x v="0"/>
    <d v="2014-10-09T00:00:00"/>
    <s v="Biguanides"/>
  </r>
  <r>
    <s v="/FqF3IwIoks"/>
    <x v="27"/>
    <s v="Māori"/>
    <s v="Biguanides"/>
    <x v="0"/>
    <d v="2025-08-14T00:00:00"/>
    <s v="Biguanides"/>
  </r>
  <r>
    <s v="75NciWAlp.Y"/>
    <x v="27"/>
    <s v="Asian"/>
    <s v="Biguanides"/>
    <x v="0"/>
    <d v="2016-08-09T00:00:00"/>
    <s v="Biguanides"/>
  </r>
  <r>
    <s v="7eMXk1hzVoY"/>
    <x v="27"/>
    <s v="Other"/>
    <s v="Biguanides"/>
    <x v="0"/>
    <d v="2014-11-18T00:00:00"/>
    <s v="Biguanides"/>
  </r>
  <r>
    <s v="6vy8dZBcUYM"/>
    <x v="27"/>
    <s v="Pacific peoples"/>
    <s v="Biguanides|Insulin isophane"/>
    <x v="0"/>
    <d v="2024-06-16T00:00:00"/>
    <s v="Biguanides|Insulin isophane-&gt;Insulin isophane"/>
  </r>
  <r>
    <s v="6v3SuhMzx2g"/>
    <x v="27"/>
    <s v="Asian"/>
    <s v="Biguanides"/>
    <x v="0"/>
    <d v="2012-05-10T00:00:00"/>
    <s v="Biguanides-&gt;Sulfonylureas-&gt;Biguanides|Sulfonylureas"/>
  </r>
  <r>
    <s v="6Ynm7NJdoHA"/>
    <x v="27"/>
    <s v="Asian"/>
    <s v="Biguanides"/>
    <x v="0"/>
    <d v="2015-08-07T00:00:00"/>
    <s v="Biguanides"/>
  </r>
  <r>
    <s v="6n8eAzQpOGc"/>
    <x v="27"/>
    <s v="Other"/>
    <s v="Biguanides"/>
    <x v="0"/>
    <d v="2025-06-11T00:00:00"/>
    <s v="Biguanides"/>
  </r>
  <r>
    <s v="6jShRwHGjTI"/>
    <x v="27"/>
    <s v="Asian"/>
    <s v="Biguanides"/>
    <x v="0"/>
    <d v="2020-04-14T00:00:00"/>
    <s v="Biguanides"/>
  </r>
  <r>
    <s v="6ddyagFN6Nc"/>
    <x v="27"/>
    <s v="Māori"/>
    <s v="Biguanides|Insulin isophane"/>
    <x v="0"/>
    <d v="2023-05-18T00:00:00"/>
    <s v="Biguanides|Insulin isophane-&gt;Insulin isophane-&gt;Biguanides"/>
  </r>
  <r>
    <s v="6dS9JXH5VvY"/>
    <x v="27"/>
    <s v="Pacific peoples"/>
    <s v="Biguanides"/>
    <x v="0"/>
    <d v="2024-11-11T00:00:00"/>
    <s v="Biguanides"/>
  </r>
  <r>
    <s v="69fWosX5/L2"/>
    <x v="27"/>
    <s v="Pacific peoples"/>
    <s v="Biguanides"/>
    <x v="0"/>
    <d v="2025-06-11T00:00:00"/>
    <s v="Biguanides"/>
  </r>
  <r>
    <s v="BjR9jmVkfys"/>
    <x v="27"/>
    <s v="Asian"/>
    <s v="Biguanides"/>
    <x v="0"/>
    <d v="2018-10-04T00:00:00"/>
    <s v="Biguanides"/>
  </r>
  <r>
    <s v="bJY5xQt.Q4w"/>
    <x v="27"/>
    <s v="Pacific peoples"/>
    <s v="Biguanides"/>
    <x v="0"/>
    <d v="2018-01-16T00:00:00"/>
    <s v="Biguanides-&gt;Biguanides|Sulfonylureas-&gt;DPP-4 inhibitors|Sulfonylureas-&gt;DPP-4 inhibitors-&gt;Biguanides|DPP-4 inhibitors|Sulfonylureas-&gt;DPP-4 inhibitors|SGLT-2 inhibitors|Sulfonylureas"/>
  </r>
  <r>
    <s v="7OKA5PpEqcU"/>
    <x v="27"/>
    <s v="Pacific peoples"/>
    <s v="Biguanides"/>
    <x v="0"/>
    <d v="2017-11-02T00:00:00"/>
    <s v="Biguanides"/>
  </r>
  <r>
    <s v="bQDB0OdZJtY"/>
    <x v="27"/>
    <s v="Pacific peoples"/>
    <s v="Biguanides"/>
    <x v="0"/>
    <d v="2015-09-11T00:00:00"/>
    <s v="Biguanides-&gt;Insulin isophane-&gt;Biguanides|Insulin aspart-&gt;Insulin aspart|Insulin isophane-&gt;Insulin aspart-&gt;Biguanides|Insulin isophane"/>
  </r>
  <r>
    <s v="BWGyol9bViw"/>
    <x v="27"/>
    <s v="Māori"/>
    <s v="Biguanides"/>
    <x v="0"/>
    <d v="2023-09-22T00:00:00"/>
    <s v="Biguanides-&gt;DPP-4 inhibitors"/>
  </r>
  <r>
    <s v="BUzMgt.iXho"/>
    <x v="27"/>
    <s v="Pacific peoples"/>
    <s v="Biguanides"/>
    <x v="0"/>
    <d v="2019-11-15T00:00:00"/>
    <s v="Biguanides-&gt;Insulin aspart"/>
  </r>
  <r>
    <s v="BV/xhPJpqvc"/>
    <x v="27"/>
    <s v="Pacific peoples"/>
    <s v="Biguanides"/>
    <x v="0"/>
    <d v="2012-07-05T00:00:00"/>
    <s v="Biguanides-&gt;Sulfonylureas-&gt;Biguanides|Sulfonylureas-&gt;DPP-4 inhibitors-&gt;Biguanides|DPP-4 inhibitors-&gt;DPP-4 inhibitors|SGLT-2 inhibitors"/>
  </r>
  <r>
    <s v="c1hBPXoOhok"/>
    <x v="27"/>
    <s v="Asian"/>
    <s v="Biguanides"/>
    <x v="0"/>
    <d v="2020-09-18T00:00:00"/>
    <s v="Biguanides"/>
  </r>
  <r>
    <s v="C/ACt8XX8GQ"/>
    <x v="27"/>
    <s v="Other"/>
    <s v="Biguanides"/>
    <x v="0"/>
    <d v="2020-11-18T00:00:00"/>
    <s v="Biguanides"/>
  </r>
  <r>
    <s v="bzCCb88.dFE"/>
    <x v="27"/>
    <s v="Māori"/>
    <s v="SGLT-2 inhibitors"/>
    <x v="0"/>
    <d v="2025-05-21T00:00:00"/>
    <s v="SGLT-2 inhibitors"/>
  </r>
  <r>
    <s v="bxUwWf15ID6"/>
    <x v="27"/>
    <s v="Asian"/>
    <s v="Biguanides"/>
    <x v="0"/>
    <d v="2013-03-04T00:00:00"/>
    <s v="Biguanides"/>
  </r>
  <r>
    <s v="byfI0MAL5ys"/>
    <x v="27"/>
    <s v="Asian"/>
    <s v="Biguanides"/>
    <x v="0"/>
    <d v="2017-03-14T00:00:00"/>
    <s v="Biguanides"/>
  </r>
  <r>
    <s v="F976B2lgYg."/>
    <x v="27"/>
    <s v="Other"/>
    <s v="Biguanides"/>
    <x v="0"/>
    <d v="2012-12-05T00:00:00"/>
    <s v="Biguanides"/>
  </r>
  <r>
    <s v="F8VGIp0BIsg"/>
    <x v="27"/>
    <s v="Other"/>
    <s v="Biguanides"/>
    <x v="0"/>
    <d v="2017-11-07T00:00:00"/>
    <s v="Biguanides-&gt;Sulfonylureas-&gt;DPP-4 inhibitors-&gt;DPP-4 inhibitors|Sulfonylureas-&gt;SGLT-2 inhibitors|Sulfonylureas-&gt;SGLT-2 inhibitors-&gt;DPP-4 inhibitors|SGLT-2 inhibitors|Sulfonylureas-&gt;DPP-4 inhibitors|SGLT-2 inhibitors-&gt;Biguanides|GLP-1 agonists"/>
  </r>
  <r>
    <s v="FBngq.S651Q"/>
    <x v="27"/>
    <s v="Asian"/>
    <s v="Biguanides"/>
    <x v="0"/>
    <d v="2025-01-31T00:00:00"/>
    <s v="Biguanides"/>
  </r>
  <r>
    <s v="F5XezLp4Yks"/>
    <x v="27"/>
    <s v="Other"/>
    <s v="Biguanides"/>
    <x v="0"/>
    <d v="2011-09-29T00:00:00"/>
    <s v="Biguanides"/>
  </r>
  <r>
    <s v="c5R4boEgnM2"/>
    <x v="27"/>
    <s v="Māori"/>
    <s v="Biguanides"/>
    <x v="0"/>
    <d v="2018-09-07T00:00:00"/>
    <s v="Biguanides-&gt;DPP-4 inhibitors-&gt;DPP-4 inhibitors|SGLT-2 inhibitors"/>
  </r>
  <r>
    <s v="C9RIAxymgnc"/>
    <x v="27"/>
    <s v="Pacific peoples"/>
    <s v="Biguanides"/>
    <x v="0"/>
    <d v="2020-11-11T00:00:00"/>
    <s v="Biguanides"/>
  </r>
  <r>
    <s v="C9lyk9tl8kw"/>
    <x v="27"/>
    <s v="Pacific peoples"/>
    <s v="Biguanides"/>
    <x v="0"/>
    <d v="2022-11-04T00:00:00"/>
    <s v="Biguanides"/>
  </r>
  <r>
    <s v="C6Twv39OnMQ"/>
    <x v="27"/>
    <s v="Other"/>
    <s v="Biguanides"/>
    <x v="0"/>
    <d v="2025-07-28T00:00:00"/>
    <s v="Biguanides"/>
  </r>
  <r>
    <s v="c82AP7AEh76"/>
    <x v="27"/>
    <s v="Asian"/>
    <s v="Biguanides|Sulfonylureas"/>
    <x v="0"/>
    <d v="2019-01-31T00:00:00"/>
    <s v="Biguanides|Sulfonylureas-&gt;Biguanides|DPP-4 inhibitors|SGLT-2 inhibitors-&gt;DPP-4 inhibitors|SGLT-2 inhibitors"/>
  </r>
  <r>
    <s v="fCojisM6Hko"/>
    <x v="27"/>
    <s v="Asian"/>
    <s v="Biguanides"/>
    <x v="0"/>
    <d v="2025-02-07T00:00:00"/>
    <s v="Biguanides"/>
  </r>
  <r>
    <s v="FktUc/mtrbk"/>
    <x v="27"/>
    <s v="Asian"/>
    <s v="Biguanides|Insulin isophane"/>
    <x v="0"/>
    <d v="2023-09-05T00:00:00"/>
    <s v="Biguanides|Insulin isophane-&gt;Insulin isophane"/>
  </r>
  <r>
    <s v="fkIce7FRqkU"/>
    <x v="27"/>
    <s v="Pacific peoples"/>
    <s v="Biguanides"/>
    <x v="0"/>
    <d v="2018-07-05T00:00:00"/>
    <s v="Biguanides-&gt;DPP-4 inhibitors"/>
  </r>
  <r>
    <s v="FiAFoDNH6DI"/>
    <x v="27"/>
    <s v="Pacific peoples"/>
    <s v="Biguanides"/>
    <x v="0"/>
    <d v="2023-02-01T00:00:00"/>
    <s v="Biguanides"/>
  </r>
  <r>
    <s v="fJ42kWmFYxY"/>
    <x v="27"/>
    <s v="Other"/>
    <s v="Biguanides"/>
    <x v="0"/>
    <d v="2019-11-06T00:00:00"/>
    <s v="Biguanides"/>
  </r>
  <r>
    <s v="fizge.dXsPM"/>
    <x v="27"/>
    <s v="Other"/>
    <s v="Biguanides"/>
    <x v="0"/>
    <d v="2014-02-04T00:00:00"/>
    <s v="Biguanides-&gt;Biguanides|Insulin isophane-&gt;Insulin isophane"/>
  </r>
  <r>
    <s v="Fkjgbqrcet6"/>
    <x v="27"/>
    <s v="Other"/>
    <s v="Biguanides"/>
    <x v="0"/>
    <d v="2023-09-06T00:00:00"/>
    <s v="Biguanides"/>
  </r>
  <r>
    <s v="Ie5KsfozeRQ"/>
    <x v="27"/>
    <s v="Other"/>
    <s v="Biguanides"/>
    <x v="0"/>
    <d v="2020-02-26T00:00:00"/>
    <s v="Biguanides-&gt;Insulin isophane-&gt;Biguanides|Insulin isophane-&gt;DPP-4 inhibitors-&gt;Biguanides|DPP-4 inhibitors-&gt;GLP-1 agonists-&gt;Biguanides|DPP-4 inhibitors|GLP-1 agonists"/>
  </r>
  <r>
    <s v="iEAhznqyuYs"/>
    <x v="27"/>
    <s v="Māori"/>
    <s v="Biguanides"/>
    <x v="0"/>
    <d v="2024-07-26T00:00:00"/>
    <s v="Biguanides"/>
  </r>
  <r>
    <s v="IC3Y8KuGeJM"/>
    <x v="27"/>
    <s v="Pacific peoples"/>
    <s v="Biguanides"/>
    <x v="0"/>
    <d v="2022-03-17T00:00:00"/>
    <s v="Biguanides-&gt;DPP-4 inhibitors-&gt;DPP-4 inhibitors|SGLT-2 inhibitors-&gt;Biguanides|GLP-1 agonists-&gt;GLP-1 agonists"/>
  </r>
  <r>
    <s v="I7Yv41GsrTI"/>
    <x v="27"/>
    <s v="Asian"/>
    <s v="Biguanides"/>
    <x v="0"/>
    <d v="2024-07-12T00:00:00"/>
    <s v="Biguanides"/>
  </r>
  <r>
    <s v="i8HW13j7DHE"/>
    <x v="27"/>
    <s v="Pacific peoples"/>
    <s v="Biguanides"/>
    <x v="0"/>
    <d v="2023-09-02T00:00:00"/>
    <s v="Biguanides"/>
  </r>
  <r>
    <s v="i/W4SgOXmzc"/>
    <x v="27"/>
    <s v="Māori"/>
    <s v="Biguanides"/>
    <x v="0"/>
    <d v="2025-08-08T00:00:00"/>
    <s v="Biguanides"/>
  </r>
  <r>
    <s v="I09iv92bidg"/>
    <x v="27"/>
    <s v="Māori"/>
    <s v="Biguanides"/>
    <x v="0"/>
    <d v="2014-11-06T00:00:00"/>
    <s v="Biguanides-&gt;Biguanides|Sulfonylureas-&gt;Biguanides|DPP-4 inhibitors|Sulfonylureas-&gt;DPP-4 inhibitors|Sulfonylureas-&gt;Biguanides|SGLT-2 inhibitors|Sulfonylureas-&gt;SGLT-2 inhibitors|Sulfonylureas-&gt;SGLT-2 inhibitors-&gt;Sulfonylureas"/>
  </r>
  <r>
    <s v="IMeSB6VeNY6"/>
    <x v="27"/>
    <s v="Asian"/>
    <s v="Biguanides"/>
    <x v="0"/>
    <d v="2022-07-29T00:00:00"/>
    <s v="Biguanides"/>
  </r>
  <r>
    <s v="ILAXewtBnYc"/>
    <x v="27"/>
    <s v="Other"/>
    <s v="Biguanides"/>
    <x v="0"/>
    <d v="2011-05-23T00:00:00"/>
    <s v="Biguanides"/>
  </r>
  <r>
    <s v="iJwu38yY6zI"/>
    <x v="27"/>
    <s v="Asian"/>
    <s v="Biguanides"/>
    <x v="0"/>
    <d v="2021-02-05T00:00:00"/>
    <s v="Biguanides"/>
  </r>
  <r>
    <s v="InrQQjgAkJo"/>
    <x v="27"/>
    <s v="Pacific peoples"/>
    <s v="Biguanides|Insulin glargine"/>
    <x v="0"/>
    <d v="2022-12-07T00:00:00"/>
    <s v="Biguanides|Insulin glargine-&gt;Biguanides|GLP-1 agonists|Insulin glargine|Thiazolidinedione-&gt;Insulin glargine-&gt;GLP-1 agonists"/>
  </r>
  <r>
    <s v="IoGbZSTfJyU"/>
    <x v="27"/>
    <s v="Other"/>
    <s v="Biguanides"/>
    <x v="0"/>
    <d v="2022-08-02T00:00:00"/>
    <s v="Biguanides"/>
  </r>
  <r>
    <s v="idUPzsWmL/M"/>
    <x v="27"/>
    <s v="Pacific peoples"/>
    <s v="Biguanides"/>
    <x v="0"/>
    <d v="2023-02-09T00:00:00"/>
    <s v="Biguanides"/>
  </r>
  <r>
    <s v="IGRqK605EFM"/>
    <x v="27"/>
    <s v="Other"/>
    <s v="Biguanides"/>
    <x v="0"/>
    <d v="2018-11-02T00:00:00"/>
    <s v="Biguanides"/>
  </r>
  <r>
    <s v="EuPBfoT.IPo"/>
    <x v="27"/>
    <s v="Pacific peoples"/>
    <s v="Biguanides"/>
    <x v="0"/>
    <d v="2025-08-29T00:00:00"/>
    <s v="Biguanides"/>
  </r>
  <r>
    <s v="EUzOC2p2JcM"/>
    <x v="27"/>
    <s v="Other"/>
    <s v="Biguanides"/>
    <x v="0"/>
    <d v="2017-12-27T00:00:00"/>
    <s v="Biguanides"/>
  </r>
  <r>
    <s v="ETfGaD/vry."/>
    <x v="27"/>
    <s v="Māori"/>
    <s v="Biguanides"/>
    <x v="0"/>
    <d v="2021-01-20T00:00:00"/>
    <s v="Biguanides"/>
  </r>
  <r>
    <s v="eOzI4QEmfiU"/>
    <x v="27"/>
    <s v="Māori"/>
    <s v="SGLT-2 inhibitors"/>
    <x v="0"/>
    <d v="2023-03-07T00:00:00"/>
    <s v="SGLT-2 inhibitors-&gt;Biguanides-&gt;Biguanides|DPP-4 inhibitors-&gt;DPP-4 inhibitors"/>
  </r>
  <r>
    <s v="EQADQDTpGdA"/>
    <x v="27"/>
    <s v="Asian"/>
    <s v="Biguanides"/>
    <x v="0"/>
    <d v="2019-08-15T00:00:00"/>
    <s v="Biguanides"/>
  </r>
  <r>
    <s v="Env8i0Ouxak"/>
    <x v="27"/>
    <s v="Pacific peoples"/>
    <s v="Biguanides"/>
    <x v="0"/>
    <d v="2015-04-17T00:00:00"/>
    <s v="Biguanides-&gt;Insulin isophane-&gt;Insulin aspart-&gt;Insulin aspart|Insulin isophane"/>
  </r>
  <r>
    <s v="eNzGYQwFTB."/>
    <x v="27"/>
    <s v="Asian"/>
    <s v="Biguanides"/>
    <x v="0"/>
    <d v="2023-05-30T00:00:00"/>
    <s v="Biguanides"/>
  </r>
  <r>
    <s v="Fd4cUl8HNsg"/>
    <x v="27"/>
    <s v="Māori"/>
    <s v="Biguanides"/>
    <x v="0"/>
    <d v="2018-03-23T00:00:00"/>
    <s v="Biguanides-&gt;DPP-4 inhibitors-&gt;Biguanides|GLP-1 agonists-&gt;GLP-1 agonists"/>
  </r>
  <r>
    <s v="F6N2XyuVkVg"/>
    <x v="27"/>
    <s v="Other"/>
    <s v="Biguanides"/>
    <x v="0"/>
    <d v="2019-05-14T00:00:00"/>
    <s v="Biguanides-&gt;DPP-4 inhibitors-&gt;DPP-4 inhibitors|SGLT-2 inhibitors"/>
  </r>
  <r>
    <s v="eZUG7e9pmkY"/>
    <x v="27"/>
    <s v="Asian"/>
    <s v="Biguanides|Insulin aspart|Insulin isophane"/>
    <x v="0"/>
    <d v="2011-03-09T00:00:00"/>
    <s v="Biguanides|Insulin aspart|Insulin isophane-&gt;Insulin aspart|Insulin isophane-&gt;Biguanides"/>
  </r>
  <r>
    <s v="exaQvGwO7bg"/>
    <x v="27"/>
    <s v="Other"/>
    <s v="Biguanides"/>
    <x v="0"/>
    <d v="2016-07-12T00:00:00"/>
    <s v="Biguanides"/>
  </r>
  <r>
    <s v="ExDwU5DAd/s"/>
    <x v="27"/>
    <s v="Māori"/>
    <s v="Biguanides"/>
    <x v="0"/>
    <d v="2023-08-31T00:00:00"/>
    <s v="Biguanides"/>
  </r>
  <r>
    <s v="f20tDwVjb6c"/>
    <x v="27"/>
    <s v="Asian"/>
    <s v="Biguanides"/>
    <x v="0"/>
    <d v="2025-06-19T00:00:00"/>
    <s v="Biguanides"/>
  </r>
  <r>
    <s v="f25D7PtdOBc"/>
    <x v="27"/>
    <s v="Asian"/>
    <s v="Biguanides"/>
    <x v="0"/>
    <d v="2024-05-13T00:00:00"/>
    <s v="Biguanides"/>
  </r>
  <r>
    <s v="f2Hr4R7n6Ic"/>
    <x v="27"/>
    <s v="Other"/>
    <s v="Biguanides"/>
    <x v="0"/>
    <d v="2025-01-05T00:00:00"/>
    <s v="Biguanides"/>
  </r>
  <r>
    <s v="PoNz0oEQDzU"/>
    <x v="27"/>
    <s v="Other"/>
    <s v="Biguanides"/>
    <x v="0"/>
    <d v="2023-01-27T00:00:00"/>
    <s v="Biguanides"/>
  </r>
  <r>
    <s v="PQpcJxlYRJ6"/>
    <x v="27"/>
    <s v="Asian"/>
    <s v="Biguanides|Insulin isophane"/>
    <x v="0"/>
    <d v="2018-08-09T00:00:00"/>
    <s v="Biguanides|Insulin isophane-&gt;Insulin aspart|Insulin isophane"/>
  </r>
  <r>
    <s v="MGQthYB6Sls"/>
    <x v="27"/>
    <s v="Asian"/>
    <s v="Biguanides"/>
    <x v="0"/>
    <d v="2025-05-19T00:00:00"/>
    <s v="Biguanides"/>
  </r>
  <r>
    <s v="MhBqDVj1/yM"/>
    <x v="27"/>
    <s v="Other"/>
    <s v="Biguanides"/>
    <x v="0"/>
    <d v="2019-04-10T00:00:00"/>
    <s v="Biguanides-&gt;Insulin aspart|Insulin isophane"/>
  </r>
  <r>
    <s v="MI9yiVg4LCU"/>
    <x v="27"/>
    <s v="Asian"/>
    <s v="Biguanides"/>
    <x v="0"/>
    <d v="2017-01-10T00:00:00"/>
    <s v="Biguanides"/>
  </r>
  <r>
    <s v="MhWke5dYHWo"/>
    <x v="27"/>
    <s v="Pacific peoples"/>
    <s v="Biguanides|Sulfonylureas"/>
    <x v="0"/>
    <d v="2015-03-06T00:00:00"/>
    <s v="Biguanides|Sulfonylureas-&gt;DPP-4 inhibitors|Sulfonylureas-&gt;DPP-4 inhibitors-&gt;Biguanides|GLP-1 agonists-&gt;GLP-1 agonists-&gt;Insulin glargine|SGLT-2 inhibitors-&gt;Insulin glargine-&gt;DPP-4 inhibitors|Insulin glargine|SGLT-2 inhibitors|Sulfonylureas"/>
  </r>
  <r>
    <s v="m6VebPMAiZE"/>
    <x v="27"/>
    <s v="Other"/>
    <s v="Biguanides"/>
    <x v="0"/>
    <d v="2024-11-28T00:00:00"/>
    <s v="Biguanides"/>
  </r>
  <r>
    <s v="m6IumGH7AuU"/>
    <x v="27"/>
    <s v="Asian"/>
    <s v="Biguanides"/>
    <x v="0"/>
    <d v="2023-11-01T00:00:00"/>
    <s v="Biguanides"/>
  </r>
  <r>
    <s v="M5BQQRqk9Cc"/>
    <x v="27"/>
    <s v="Other"/>
    <s v="Biguanides"/>
    <x v="0"/>
    <d v="2025-05-29T00:00:00"/>
    <s v="Biguanides"/>
  </r>
  <r>
    <s v="M4z/XQBf9rw"/>
    <x v="27"/>
    <s v="Asian"/>
    <s v="Biguanides"/>
    <x v="0"/>
    <d v="2015-08-22T00:00:00"/>
    <s v="Biguanides-&gt;Insulin isophane"/>
  </r>
  <r>
    <s v="M4OGNbGzVd."/>
    <x v="27"/>
    <s v="Asian"/>
    <s v="Biguanides"/>
    <x v="0"/>
    <d v="2017-01-25T00:00:00"/>
    <s v="Biguanides"/>
  </r>
  <r>
    <s v="iTy7ZKOXfUE"/>
    <x v="27"/>
    <s v="Asian"/>
    <s v="Biguanides|Sulfonylureas"/>
    <x v="0"/>
    <d v="2021-08-12T00:00:00"/>
    <s v="Biguanides|Sulfonylureas-&gt;Biguanides-&gt;GLP-1 agonists-&gt;Biguanides|GLP-1 agonists"/>
  </r>
  <r>
    <s v="ItYXl93X1H2"/>
    <x v="27"/>
    <s v="Pacific peoples"/>
    <s v="Biguanides"/>
    <x v="0"/>
    <d v="2022-11-03T00:00:00"/>
    <s v="Biguanides"/>
  </r>
  <r>
    <s v="LRX6EgAvlbs"/>
    <x v="27"/>
    <s v="Pacific peoples"/>
    <s v="Biguanides|Insulin isophane"/>
    <x v="0"/>
    <d v="2017-04-28T00:00:00"/>
    <s v="Biguanides|Insulin isophane-&gt;Biguanides-&gt;Insulin aspart-&gt;DPP-4 inhibitors|Insulin aspart-&gt;Insulin glargine-&gt;SGLT-2 inhibitors"/>
  </r>
  <r>
    <s v="iYOKlh//Twk"/>
    <x v="27"/>
    <s v="Māori"/>
    <s v="Biguanides"/>
    <x v="0"/>
    <d v="2021-12-14T00:00:00"/>
    <s v="Biguanides"/>
  </r>
  <r>
    <s v="IxTEA3Z3UL."/>
    <x v="27"/>
    <s v="Pacific peoples"/>
    <s v="Biguanides"/>
    <x v="0"/>
    <d v="2025-09-19T00:00:00"/>
    <s v="Biguanides"/>
  </r>
  <r>
    <s v="LSz6tuJna9I"/>
    <x v="27"/>
    <s v="Asian"/>
    <s v="Biguanides"/>
    <x v="0"/>
    <d v="2023-11-17T00:00:00"/>
    <s v="Biguanides"/>
  </r>
  <r>
    <s v="lwAM1iU/QVs"/>
    <x v="27"/>
    <s v="Other"/>
    <s v="Biguanides"/>
    <x v="0"/>
    <d v="2016-04-12T00:00:00"/>
    <s v="Biguanides-&gt;Biguanides|DPP-4 inhibitors-&gt;DPP-4 inhibitors"/>
  </r>
  <r>
    <s v="lVSmSY8dqOo"/>
    <x v="27"/>
    <s v="Pacific peoples"/>
    <s v="Biguanides"/>
    <x v="0"/>
    <d v="2025-10-08T00:00:00"/>
    <s v="Biguanides"/>
  </r>
  <r>
    <s v="lvZSLFcDCO2"/>
    <x v="27"/>
    <s v="Pacific peoples"/>
    <s v="Biguanides"/>
    <x v="0"/>
    <d v="2017-11-03T00:00:00"/>
    <s v="Biguanides"/>
  </r>
  <r>
    <s v="lyZcyCHdTZ."/>
    <x v="27"/>
    <s v="Pacific peoples"/>
    <s v="SGLT-2 inhibitors"/>
    <x v="0"/>
    <d v="2024-04-02T00:00:00"/>
    <s v="SGLT-2 inhibitors-&gt;DPP-4 inhibitors"/>
  </r>
  <r>
    <s v="M0dezLd4Bzk"/>
    <x v="27"/>
    <s v="Other"/>
    <s v="Insulin isophane"/>
    <x v="1"/>
    <d v="2020-09-21T00:00:00"/>
    <s v="Insulin isophane-&gt;Biguanides-&gt;Biguanides|Insulin isophane"/>
  </r>
  <r>
    <s v="m0MOg67hvaM"/>
    <x v="27"/>
    <s v="Pacific peoples"/>
    <s v="Biguanides"/>
    <x v="0"/>
    <d v="2023-11-16T00:00:00"/>
    <s v="Biguanides"/>
  </r>
  <r>
    <s v="l6mmY7Om3QM"/>
    <x v="27"/>
    <s v="Pacific peoples"/>
    <s v="Biguanides"/>
    <x v="0"/>
    <d v="2022-08-15T00:00:00"/>
    <s v="Biguanides-&gt;SGLT-2 inhibitors"/>
  </r>
  <r>
    <s v="l7FLd32xjy."/>
    <x v="27"/>
    <s v="Other"/>
    <s v="Biguanides"/>
    <x v="0"/>
    <d v="2024-10-02T00:00:00"/>
    <s v="Biguanides-&gt;Biguanides|GLP-1 agonists-&gt;GLP-1 agonists"/>
  </r>
  <r>
    <s v="lal/izKptmc"/>
    <x v="27"/>
    <s v="Māori"/>
    <s v="Biguanides"/>
    <x v="0"/>
    <d v="2013-08-29T00:00:00"/>
    <s v="Biguanides-&gt;Biguanides|Sulfonylureas-&gt;DPP-4 inhibitors-&gt;Biguanides|DPP-4 inhibitors"/>
  </r>
  <r>
    <s v="KZgZlrZotCs"/>
    <x v="27"/>
    <s v="Other"/>
    <s v="Biguanides|Insulin glargine"/>
    <x v="0"/>
    <d v="2018-02-05T00:00:00"/>
    <s v="Biguanides|Insulin glargine-&gt;Insulin aspart|Insulin glargine-&gt;Insulin glargine-&gt;Biguanides|Insulin aspart|Insulin glargine-&gt;Biguanides-&gt;Biguanides|Insulin aspart-&gt;Insulin aspart"/>
  </r>
  <r>
    <s v="lFPaYF./aJ6"/>
    <x v="27"/>
    <s v="Māori"/>
    <s v="SGLT-2 inhibitors"/>
    <x v="0"/>
    <d v="2025-01-10T00:00:00"/>
    <s v="SGLT-2 inhibitors"/>
  </r>
  <r>
    <s v="LHNW9x/obMY"/>
    <x v="27"/>
    <s v="Other"/>
    <s v="Biguanides"/>
    <x v="0"/>
    <d v="2025-07-21T00:00:00"/>
    <s v="Biguanides"/>
  </r>
  <r>
    <s v="LI6dj68OQS2"/>
    <x v="27"/>
    <s v="Other"/>
    <s v="Biguanides"/>
    <x v="0"/>
    <d v="2015-11-07T00:00:00"/>
    <s v="Biguanides"/>
  </r>
  <r>
    <s v="o7LJSqOWvSU"/>
    <x v="27"/>
    <s v="Other"/>
    <s v="Biguanides"/>
    <x v="0"/>
    <d v="2014-08-18T00:00:00"/>
    <s v="Biguanides"/>
  </r>
  <r>
    <s v="o9/n9AJFCHA"/>
    <x v="27"/>
    <s v="Pacific peoples"/>
    <s v="Biguanides"/>
    <x v="0"/>
    <d v="2024-12-31T00:00:00"/>
    <s v="Biguanides-&gt;Insulin isophane-&gt;Biguanides|Insulin isophane"/>
  </r>
  <r>
    <s v="O9ABcR6OOaQ"/>
    <x v="27"/>
    <s v="Other"/>
    <s v="Biguanides"/>
    <x v="0"/>
    <d v="2023-01-24T00:00:00"/>
    <s v="Biguanides"/>
  </r>
  <r>
    <s v="OboWOrB2CEw"/>
    <x v="27"/>
    <s v="Māori"/>
    <s v="Biguanides"/>
    <x v="0"/>
    <d v="2023-07-05T00:00:00"/>
    <s v="Biguanides"/>
  </r>
  <r>
    <s v="ky2ix3k09CM"/>
    <x v="27"/>
    <s v="Other"/>
    <s v="Biguanides"/>
    <x v="0"/>
    <d v="2024-09-09T00:00:00"/>
    <s v="Biguanides"/>
  </r>
  <r>
    <s v="u2AMuNKW/eM"/>
    <x v="27"/>
    <s v="Māori"/>
    <s v="SGLT-2 inhibitors"/>
    <x v="0"/>
    <d v="2023-10-29T00:00:00"/>
    <s v="SGLT-2 inhibitors"/>
  </r>
  <r>
    <s v="u12m5EKCgE."/>
    <x v="27"/>
    <s v="Māori"/>
    <s v="Biguanides|Insulin isophane"/>
    <x v="0"/>
    <d v="2014-12-09T00:00:00"/>
    <s v="Biguanides|Insulin isophane-&gt;Insulin aspart"/>
  </r>
  <r>
    <s v="u2ocpG/whSo"/>
    <x v="27"/>
    <s v="Other"/>
    <s v="Biguanides"/>
    <x v="0"/>
    <d v="2023-02-16T00:00:00"/>
    <s v="Biguanides"/>
  </r>
  <r>
    <s v="U2URPiwmR7."/>
    <x v="27"/>
    <s v="Asian"/>
    <s v="Biguanides"/>
    <x v="0"/>
    <d v="2013-06-13T00:00:00"/>
    <s v="Biguanides"/>
  </r>
  <r>
    <s v="tzHO9erCI2M"/>
    <x v="27"/>
    <s v="Asian"/>
    <s v="Biguanides"/>
    <x v="0"/>
    <d v="2022-01-17T00:00:00"/>
    <s v="Biguanides"/>
  </r>
  <r>
    <s v="U/dD35/IWQ."/>
    <x v="27"/>
    <s v="Asian"/>
    <s v="Biguanides"/>
    <x v="0"/>
    <d v="2024-09-25T00:00:00"/>
    <s v="Biguanides"/>
  </r>
  <r>
    <s v="WyDrRW1oDl6"/>
    <x v="27"/>
    <s v="Pacific peoples"/>
    <s v="Biguanides"/>
    <x v="0"/>
    <d v="2024-12-24T00:00:00"/>
    <s v="Biguanides-&gt;DPP-4 inhibitors-&gt;DPP-4 inhibitors|SGLT-2 inhibitors"/>
  </r>
  <r>
    <s v="wYfpo5p0686"/>
    <x v="27"/>
    <s v="Pacific peoples"/>
    <s v="Biguanides"/>
    <x v="0"/>
    <d v="2012-05-14T00:00:00"/>
    <s v="Biguanides-&gt;Insulin aspart|Insulin isophane-&gt;Biguanides|Insulin isophane|Insulin lispro-&gt;Insulin lispro-&gt;Insulin isophane-&gt;Insulin isophane|Insulin lispro-&gt;Biguanides|Insulin isophane"/>
  </r>
  <r>
    <s v="WX.D0N1xsL6"/>
    <x v="27"/>
    <s v="Māori"/>
    <s v="Biguanides"/>
    <x v="0"/>
    <d v="2021-02-23T00:00:00"/>
    <s v="Biguanides-&gt;Biguanides|Insulin isophane"/>
  </r>
  <r>
    <s v="wX84E/bIn7Y"/>
    <x v="27"/>
    <s v="Māori"/>
    <s v="Biguanides"/>
    <x v="0"/>
    <d v="2023-08-07T00:00:00"/>
    <s v="Biguanides"/>
  </r>
  <r>
    <s v="wTtTqB5h5UY"/>
    <x v="27"/>
    <s v="Pacific peoples"/>
    <s v="Biguanides"/>
    <x v="0"/>
    <d v="2024-04-30T00:00:00"/>
    <s v="Biguanides"/>
  </r>
  <r>
    <s v="wtvkmicKSvU"/>
    <x v="27"/>
    <s v="Māori"/>
    <s v="Biguanides"/>
    <x v="0"/>
    <d v="2021-11-10T00:00:00"/>
    <s v="Biguanides"/>
  </r>
  <r>
    <s v="TCyVDpECENs"/>
    <x v="27"/>
    <s v="Other"/>
    <s v="Biguanides"/>
    <x v="0"/>
    <d v="2019-07-12T00:00:00"/>
    <s v="Biguanides"/>
  </r>
  <r>
    <s v="tCUNLZJnF8M"/>
    <x v="27"/>
    <s v="Other"/>
    <s v="Biguanides"/>
    <x v="0"/>
    <d v="2021-04-13T00:00:00"/>
    <s v="Biguanides"/>
  </r>
  <r>
    <s v="teHcTfElH3I"/>
    <x v="27"/>
    <s v="Other"/>
    <s v="Biguanides"/>
    <x v="0"/>
    <d v="2017-07-27T00:00:00"/>
    <s v="Biguanides"/>
  </r>
  <r>
    <s v="tFrJWH2MYT2"/>
    <x v="27"/>
    <s v="Pacific peoples"/>
    <s v="Biguanides"/>
    <x v="0"/>
    <d v="2022-09-02T00:00:00"/>
    <s v="Biguanides"/>
  </r>
  <r>
    <s v="THvGfQUcwc6"/>
    <x v="27"/>
    <s v="Other"/>
    <s v="Biguanides"/>
    <x v="0"/>
    <d v="2019-11-22T00:00:00"/>
    <s v="Biguanides"/>
  </r>
  <r>
    <s v="THTZlDio.V6"/>
    <x v="27"/>
    <s v="Pacific peoples"/>
    <s v="Biguanides|Insulin isophane"/>
    <x v="0"/>
    <d v="2019-06-19T00:00:00"/>
    <s v="Biguanides|Insulin isophane-&gt;Biguanides|Insulin aspart|Insulin isophane-&gt;Insulin aspart|Insulin isophane"/>
  </r>
  <r>
    <s v="tkSzlegbDVE"/>
    <x v="27"/>
    <s v="Pacific peoples"/>
    <s v="Biguanides"/>
    <x v="0"/>
    <d v="2015-01-14T00:00:00"/>
    <s v="Biguanides-&gt;Sulfonylureas-&gt;Biguanides|Sulfonylureas-&gt;DPP-4 inhibitors|Sulfonylureas-&gt;DPP-4 inhibitors|SGLT-2 inhibitors|Sulfonylureas-&gt;SGLT-2 inhibitors-&gt;Insulin glargine-&gt;DPP-4 inhibitors|Insulin glargine|SGLT-2 inhibitors|Sulfonylureas-&gt;DPP-4 inhibitors|Insulin glargine-&gt;Biguanides|GLP-1 agonists-&gt;GLP-1 agonists"/>
  </r>
  <r>
    <s v="TSNKPcamMgI"/>
    <x v="27"/>
    <s v="Asian"/>
    <s v="Biguanides"/>
    <x v="0"/>
    <d v="2024-01-25T00:00:00"/>
    <s v="Biguanides-&gt;Insulin aspart"/>
  </r>
  <r>
    <s v="twZZ3fhTvdA"/>
    <x v="27"/>
    <s v="Other"/>
    <s v="Biguanides"/>
    <x v="0"/>
    <d v="2013-12-05T00:00:00"/>
    <s v="Biguanides"/>
  </r>
  <r>
    <s v="twI5DC9IyxA"/>
    <x v="27"/>
    <s v="Asian"/>
    <s v="Biguanides|Insulin isophane|Insulin lispro"/>
    <x v="0"/>
    <d v="2024-02-14T00:00:00"/>
    <s v="Biguanides|Insulin isophane|Insulin lispro"/>
  </r>
  <r>
    <s v="tWVfgsGUc0g"/>
    <x v="27"/>
    <s v="Pacific peoples"/>
    <s v="Insulin isophane"/>
    <x v="1"/>
    <d v="2019-07-23T00:00:00"/>
    <s v="Insulin isophane-&gt;Biguanides"/>
  </r>
  <r>
    <s v="TvXS28V3H8A"/>
    <x v="27"/>
    <s v="Asian"/>
    <s v="Biguanides|Insulin isophane|Insulin lispro"/>
    <x v="0"/>
    <d v="2023-07-13T00:00:00"/>
    <s v="Biguanides|Insulin isophane|Insulin lispro"/>
  </r>
  <r>
    <s v="PyhmaPUGFiE"/>
    <x v="27"/>
    <s v="Other"/>
    <s v="Biguanides"/>
    <x v="0"/>
    <d v="2025-06-11T00:00:00"/>
    <s v="Biguanides"/>
  </r>
  <r>
    <s v="Pys/pk7ML0M"/>
    <x v="27"/>
    <s v="Asian"/>
    <s v="Biguanides"/>
    <x v="0"/>
    <d v="2011-07-20T00:00:00"/>
    <s v="Biguanides"/>
  </r>
  <r>
    <s v="pTgg2pIqpoc"/>
    <x v="27"/>
    <s v="Asian"/>
    <s v="Biguanides"/>
    <x v="0"/>
    <d v="2020-08-18T00:00:00"/>
    <s v="Biguanides"/>
  </r>
  <r>
    <s v="pU8zUxfOxwA"/>
    <x v="27"/>
    <s v="Asian"/>
    <s v="Biguanides"/>
    <x v="0"/>
    <d v="2013-05-07T00:00:00"/>
    <s v="Biguanides-&gt;Insulin aspart-&gt;Insulin isophane-&gt;Insulin aspart|Insulin isophane-&gt;DPP-4 inhibitors-&gt;Biguanides|DPP-4 inhibitors-&gt;DPP-4 inhibitors|SGLT-2 inhibitors"/>
  </r>
  <r>
    <s v="pXJPYxnhzbE"/>
    <x v="27"/>
    <s v="Māori"/>
    <s v="Biguanides"/>
    <x v="0"/>
    <d v="2012-06-28T00:00:00"/>
    <s v="Biguanides-&gt;GLP-1 agonists-&gt;Biguanides|GLP-1 agonists"/>
  </r>
  <r>
    <s v="PutIm8hq.56"/>
    <x v="27"/>
    <s v="Asian"/>
    <s v="Biguanides"/>
    <x v="0"/>
    <d v="2020-04-16T00:00:00"/>
    <s v="Biguanides"/>
  </r>
  <r>
    <s v="Q3uVWO2PJJU"/>
    <x v="27"/>
    <s v="Asian"/>
    <s v="Biguanides"/>
    <x v="0"/>
    <d v="2025-06-13T00:00:00"/>
    <s v="Biguanides"/>
  </r>
  <r>
    <s v="q5K/ai/tkcI"/>
    <x v="27"/>
    <s v="Pacific peoples"/>
    <s v="Biguanides"/>
    <x v="0"/>
    <d v="2023-03-10T00:00:00"/>
    <s v="Biguanides-&gt;Insulin glargine-&gt;Biguanides|GLP-1 agonists-&gt;GLP-1 agonists"/>
  </r>
  <r>
    <s v="q63nRXnNzCw"/>
    <x v="27"/>
    <s v="Māori"/>
    <s v="Biguanides"/>
    <x v="0"/>
    <d v="2016-07-04T00:00:00"/>
    <s v="Biguanides"/>
  </r>
  <r>
    <s v="QA6f6aWb/g2"/>
    <x v="27"/>
    <s v="Pacific peoples"/>
    <s v="Biguanides"/>
    <x v="0"/>
    <d v="2018-05-21T00:00:00"/>
    <s v="Biguanides-&gt;DPP-4 inhibitors"/>
  </r>
  <r>
    <s v="TbqXmzrB1TM"/>
    <x v="27"/>
    <s v="Other"/>
    <s v="Biguanides|DPP-4 inhibitors"/>
    <x v="0"/>
    <d v="2025-11-06T00:00:00"/>
    <s v="Biguanides|DPP-4 inhibitors-&gt;DPP-4 inhibitors"/>
  </r>
  <r>
    <s v="taLGp9izPC6"/>
    <x v="27"/>
    <s v="Other"/>
    <s v="Biguanides"/>
    <x v="0"/>
    <d v="2011-08-24T00:00:00"/>
    <s v="Biguanides"/>
  </r>
  <r>
    <s v="QENJ8UdUFBk"/>
    <x v="27"/>
    <s v="Asian"/>
    <s v="Biguanides"/>
    <x v="0"/>
    <d v="2021-04-20T00:00:00"/>
    <s v="Biguanides-&gt;Biguanides|DPP-4 inhibitors-&gt;DPP-4 inhibitors-&gt;Biguanides|DPP-4 inhibitors|Sulfonylureas-&gt;Sulfonylureas-&gt;SGLT-2 inhibitors-&gt;DPP-4 inhibitors|SGLT-2 inhibitors-&gt;Insulin glargine-&gt;DPP-4 inhibitors|Insulin glargine|SGLT-2 inhibitors-&gt;DPP-4 inhibitors|Insulin glargine"/>
  </r>
  <r>
    <s v="QcOUzQt0aek"/>
    <x v="27"/>
    <s v="Other"/>
    <s v="Biguanides"/>
    <x v="0"/>
    <d v="2015-10-14T00:00:00"/>
    <s v="Biguanides"/>
  </r>
  <r>
    <s v="QdHVJuwpJNw"/>
    <x v="27"/>
    <s v="Other"/>
    <s v="Biguanides"/>
    <x v="0"/>
    <d v="2015-01-23T00:00:00"/>
    <s v="Biguanides-&gt;Insulin isophane-&gt;Insulin aspart-&gt;Insulin aspart|Insulin isophane-&gt;Sulfonylureas-&gt;Biguanides|Sulfonylureas-&gt;DPP-4 inhibitors-&gt;DPP-4 inhibitors|Sulfonylureas-&gt;Biguanides|GLP-1 agonists|Sulfonylureas-&gt;GLP-1 agonists-&gt;Biguanides|GLP-1 agonists"/>
  </r>
  <r>
    <s v="dJVxF6bIi8I"/>
    <x v="27"/>
    <s v="Other"/>
    <s v="Biguanides"/>
    <x v="0"/>
    <d v="2012-08-03T00:00:00"/>
    <s v="Biguanides"/>
  </r>
  <r>
    <s v="djWLmZ01k7."/>
    <x v="27"/>
    <s v="Pacific peoples"/>
    <s v="Biguanides"/>
    <x v="0"/>
    <d v="2022-10-17T00:00:00"/>
    <s v="Biguanides-&gt;Biguanides|SGLT-2 inhibitors"/>
  </r>
  <r>
    <s v="Dkn1fSbgFFM"/>
    <x v="27"/>
    <s v="Pacific peoples"/>
    <s v="Biguanides"/>
    <x v="0"/>
    <d v="2014-03-14T00:00:00"/>
    <s v="Biguanides"/>
  </r>
  <r>
    <s v="AQdcak714bk"/>
    <x v="27"/>
    <s v="Asian"/>
    <s v="DPP-4 inhibitors"/>
    <x v="0"/>
    <d v="2020-08-02T00:00:00"/>
    <s v="DPP-4 inhibitors-&gt;Biguanides|DPP-4 inhibitors-&gt;Biguanides"/>
  </r>
  <r>
    <s v="an9QKHcP9RI"/>
    <x v="27"/>
    <s v="Pacific peoples"/>
    <s v="Biguanides"/>
    <x v="0"/>
    <d v="2013-03-15T00:00:00"/>
    <s v="Biguanides"/>
  </r>
  <r>
    <s v="Amy5Z5cR11s"/>
    <x v="27"/>
    <s v="Other"/>
    <s v="Biguanides"/>
    <x v="0"/>
    <d v="2016-02-17T00:00:00"/>
    <s v="Biguanides"/>
  </r>
  <r>
    <s v="AMfXEQmGGFw"/>
    <x v="27"/>
    <s v="Pacific peoples"/>
    <s v="Insulin isophane"/>
    <x v="1"/>
    <d v="2015-09-17T00:00:00"/>
    <s v="Insulin isophane-&gt;Biguanides"/>
  </r>
  <r>
    <s v="aBK.IFX.nN6"/>
    <x v="27"/>
    <s v="Pacific peoples"/>
    <s v="Biguanides"/>
    <x v="0"/>
    <d v="2017-06-01T00:00:00"/>
    <s v="Biguanides-&gt;Sulfonylureas-&gt;Biguanides|Sulfonylureas-&gt;DPP-4 inhibitors|Sulfonylureas-&gt;SGLT-2 inhibitors-&gt;DPP-4 inhibitors-&gt;Insulin glargine|SGLT-2 inhibitors-&gt;DPP-4 inhibitors|SGLT-2 inhibitors|Sulfonylureas-&gt;DPP-4 inhibitors|Insulin glargine|SGLT-2 inhibitors-&gt;DPP-4 inhibitors|SGLT-2 inhibitors-&gt;Insulin glargine-&gt;Insulin aspart"/>
  </r>
  <r>
    <s v="ABr/8JK1HGI"/>
    <x v="27"/>
    <s v="Asian"/>
    <s v="Biguanides"/>
    <x v="0"/>
    <d v="2020-10-15T00:00:00"/>
    <s v="Biguanides-&gt;Insulin isophane-&gt;Insulin aspart"/>
  </r>
  <r>
    <s v="AD9mecxHv0."/>
    <x v="27"/>
    <s v="Asian"/>
    <s v="Sulfonylureas"/>
    <x v="0"/>
    <d v="2024-03-03T00:00:00"/>
    <s v="Sulfonylureas"/>
  </r>
  <r>
    <s v="afD2g2dV.kE"/>
    <x v="27"/>
    <s v="Asian"/>
    <s v="Biguanides"/>
    <x v="0"/>
    <d v="2011-06-29T00:00:00"/>
    <s v="Biguanides-&gt;Biguanides|Insulin aspart|Insulin isophane"/>
  </r>
  <r>
    <s v="ah3QQEYQV2."/>
    <x v="27"/>
    <s v="Other"/>
    <s v="Biguanides"/>
    <x v="0"/>
    <d v="2019-11-14T00:00:00"/>
    <s v="Biguanides"/>
  </r>
  <r>
    <s v="AiOtzpQz20."/>
    <x v="27"/>
    <s v="Māori"/>
    <s v="Biguanides"/>
    <x v="0"/>
    <d v="2021-03-29T00:00:00"/>
    <s v="Biguanides"/>
  </r>
  <r>
    <s v="AKYurhhlfPE"/>
    <x v="27"/>
    <s v="Other"/>
    <s v="Biguanides"/>
    <x v="0"/>
    <d v="2011-06-28T00:00:00"/>
    <s v="Biguanides"/>
  </r>
  <r>
    <s v="AJumB6zpgy2"/>
    <x v="27"/>
    <s v="Asian"/>
    <s v="Biguanides"/>
    <x v="0"/>
    <d v="2011-09-05T00:00:00"/>
    <s v="Biguanides"/>
  </r>
  <r>
    <s v="3Sj33oPkuPA"/>
    <x v="27"/>
    <s v="Other"/>
    <s v="Biguanides"/>
    <x v="0"/>
    <d v="2016-09-05T00:00:00"/>
    <s v="Biguanides"/>
  </r>
  <r>
    <s v="3uDfnhGJB7."/>
    <x v="27"/>
    <s v="Pacific peoples"/>
    <s v="Biguanides"/>
    <x v="0"/>
    <d v="2016-11-17T00:00:00"/>
    <s v="Biguanides-&gt;SGLT-2 inhibitors"/>
  </r>
  <r>
    <s v="3OZhqgBNuvA"/>
    <x v="27"/>
    <s v="Pacific peoples"/>
    <s v="Biguanides"/>
    <x v="0"/>
    <d v="2022-08-22T00:00:00"/>
    <s v="Biguanides"/>
  </r>
  <r>
    <s v="3P8/V97Fkcw"/>
    <x v="27"/>
    <s v="Māori"/>
    <s v="Biguanides"/>
    <x v="0"/>
    <d v="2016-02-04T00:00:00"/>
    <s v="Biguanides"/>
  </r>
  <r>
    <s v="3N0m3gdML6Y"/>
    <x v="27"/>
    <s v="Other"/>
    <s v="Biguanides"/>
    <x v="0"/>
    <d v="2025-04-01T00:00:00"/>
    <s v="Biguanides"/>
  </r>
  <r>
    <s v="3NFnZLJ7.HA"/>
    <x v="27"/>
    <s v="Asian"/>
    <s v="Biguanides"/>
    <x v="0"/>
    <d v="2018-08-01T00:00:00"/>
    <s v="Biguanides-&gt;Biguanides|Insulin isophane"/>
  </r>
  <r>
    <s v="A74OYXg05Q6"/>
    <x v="27"/>
    <s v="Asian"/>
    <s v="Biguanides"/>
    <x v="0"/>
    <d v="2017-07-13T00:00:00"/>
    <s v="Biguanides-&gt;Biguanides|Insulin isophane-&gt;Insulin isophane"/>
  </r>
  <r>
    <s v="A1DX9k6rSYo"/>
    <x v="27"/>
    <s v="Pacific peoples"/>
    <s v="Biguanides"/>
    <x v="0"/>
    <d v="2015-05-14T00:00:00"/>
    <s v="Biguanides-&gt;Biguanides|Sulfonylureas-&gt;Insulin isophane-&gt;DPP-4 inhibitors|Sulfonylureas-&gt;SGLT-2 inhibitors-&gt;DPP-4 inhibitors|SGLT-2 inhibitors|Sulfonylureas"/>
  </r>
  <r>
    <s v="A3hJP7qKKkw"/>
    <x v="27"/>
    <s v="Asian"/>
    <s v="Biguanides"/>
    <x v="0"/>
    <d v="2023-09-11T00:00:00"/>
    <s v="Biguanides"/>
  </r>
  <r>
    <s v="A./52yu5qpU"/>
    <x v="27"/>
    <s v="Other"/>
    <s v="Biguanides"/>
    <x v="0"/>
    <d v="2022-10-14T00:00:00"/>
    <s v="Biguanides"/>
  </r>
  <r>
    <s v="9rzJzHpoV.M"/>
    <x v="27"/>
    <s v="Māori"/>
    <s v="Biguanides"/>
    <x v="0"/>
    <d v="2023-11-20T00:00:00"/>
    <s v="Biguanides"/>
  </r>
  <r>
    <s v="z73SQ7crA4U"/>
    <x v="27"/>
    <s v="Māori"/>
    <s v="Biguanides"/>
    <x v="0"/>
    <d v="2025-08-06T00:00:00"/>
    <s v="Biguanides"/>
  </r>
  <r>
    <s v="z7l0p1SSlY2"/>
    <x v="27"/>
    <s v="Asian"/>
    <s v="Biguanides"/>
    <x v="0"/>
    <d v="2024-09-20T00:00:00"/>
    <s v="Biguanides"/>
  </r>
  <r>
    <s v="z99zHpW./ws"/>
    <x v="27"/>
    <s v="Asian"/>
    <s v="Biguanides"/>
    <x v="0"/>
    <d v="2016-01-20T00:00:00"/>
    <s v="Biguanides"/>
  </r>
  <r>
    <s v="Z1mzkwXfw1Y"/>
    <x v="27"/>
    <s v="Māori"/>
    <s v="SGLT-2 inhibitors"/>
    <x v="0"/>
    <d v="2023-04-03T00:00:00"/>
    <s v="SGLT-2 inhibitors-&gt;Biguanides-&gt;DPP-4 inhibitors"/>
  </r>
  <r>
    <s v="z1WUW070TBM"/>
    <x v="27"/>
    <s v="Other"/>
    <s v="Biguanides"/>
    <x v="0"/>
    <d v="2025-11-27T00:00:00"/>
    <s v="Biguanides"/>
  </r>
  <r>
    <s v="zeeChL6lKyY"/>
    <x v="27"/>
    <s v="Māori"/>
    <s v="Biguanides"/>
    <x v="0"/>
    <d v="2024-10-16T00:00:00"/>
    <s v="Biguanides"/>
  </r>
  <r>
    <s v="ZELxDmBxruE"/>
    <x v="27"/>
    <s v="Pacific peoples"/>
    <s v="Biguanides"/>
    <x v="0"/>
    <d v="2023-01-27T00:00:00"/>
    <s v="Biguanides"/>
  </r>
  <r>
    <s v="zNb5EVoTcGA"/>
    <x v="27"/>
    <s v="Asian"/>
    <s v="Biguanides"/>
    <x v="0"/>
    <d v="2024-02-13T00:00:00"/>
    <s v="Biguanides"/>
  </r>
  <r>
    <s v="zNBJrDFvAmI"/>
    <x v="27"/>
    <s v="Other"/>
    <s v="Biguanides"/>
    <x v="0"/>
    <d v="2014-04-16T00:00:00"/>
    <s v="Biguanides-&gt;Insulin isophane-&gt;Insulin aspart|Insulin isophane"/>
  </r>
  <r>
    <s v="zNUqQPFdE6s"/>
    <x v="27"/>
    <s v="Asian"/>
    <s v="Biguanides"/>
    <x v="0"/>
    <d v="2013-02-18T00:00:00"/>
    <s v="Biguanides"/>
  </r>
  <r>
    <s v="zMGMl8AnGDM"/>
    <x v="27"/>
    <s v="Asian"/>
    <s v="Biguanides|Insulin isophane"/>
    <x v="0"/>
    <d v="2017-06-09T00:00:00"/>
    <s v="Biguanides|Insulin isophane-&gt;Insulin lispro"/>
  </r>
  <r>
    <s v="zKOfeYX6OWI"/>
    <x v="27"/>
    <s v="Other"/>
    <s v="Biguanides"/>
    <x v="0"/>
    <d v="2020-03-25T00:00:00"/>
    <s v="Biguanides-&gt;SGLT-2 inhibitors-&gt;DPP-4 inhibitors-&gt;DPP-4 inhibitors|SGLT-2 inhibitors"/>
  </r>
  <r>
    <s v="ZPOatipN3Do"/>
    <x v="27"/>
    <s v="Asian"/>
    <s v="Biguanides"/>
    <x v="0"/>
    <d v="2012-03-19T00:00:00"/>
    <s v="Biguanides"/>
  </r>
  <r>
    <s v="zOSzQmEJUC."/>
    <x v="27"/>
    <s v="Asian"/>
    <s v="Biguanides"/>
    <x v="0"/>
    <d v="2018-04-27T00:00:00"/>
    <s v="Biguanides"/>
  </r>
  <r>
    <s v="zovKKxMpTE2"/>
    <x v="27"/>
    <s v="Asian"/>
    <s v="Biguanides"/>
    <x v="0"/>
    <d v="2017-01-23T00:00:00"/>
    <s v="Biguanides-&gt;Insulin aspart"/>
  </r>
  <r>
    <s v="zHQa46Qh6Cw"/>
    <x v="27"/>
    <s v="Other"/>
    <s v="Biguanides"/>
    <x v="0"/>
    <d v="2024-10-31T00:00:00"/>
    <s v="Biguanides"/>
  </r>
  <r>
    <s v="zjC14sP7gPc"/>
    <x v="27"/>
    <s v="Māori"/>
    <s v="Biguanides"/>
    <x v="0"/>
    <d v="2020-01-28T00:00:00"/>
    <s v="Biguanides"/>
  </r>
  <r>
    <s v="ZiXsl9pZsho"/>
    <x v="27"/>
    <s v="Other"/>
    <s v="Biguanides"/>
    <x v="0"/>
    <d v="2020-03-19T00:00:00"/>
    <s v="Biguanides-&gt;Biguanides|SGLT-2 inhibitors"/>
  </r>
  <r>
    <s v="ZIY0PtEs4j."/>
    <x v="27"/>
    <s v="Other"/>
    <s v="Biguanides|Insulin isophane"/>
    <x v="0"/>
    <d v="2015-07-21T00:00:00"/>
    <s v="Biguanides|Insulin isophane"/>
  </r>
  <r>
    <s v="zTp.JFdfQFc"/>
    <x v="27"/>
    <s v="Māori"/>
    <s v="Biguanides"/>
    <x v="0"/>
    <d v="2017-09-26T00:00:00"/>
    <s v="Biguanides"/>
  </r>
  <r>
    <s v="2mSGpsWkLtU"/>
    <x v="27"/>
    <s v="Asian"/>
    <s v="Biguanides"/>
    <x v="0"/>
    <d v="2024-03-13T00:00:00"/>
    <s v="Biguanides-&gt;Insulin aspart|Insulin isophane-&gt;Insulin aspart"/>
  </r>
  <r>
    <s v="2N3QSKoZ3mI"/>
    <x v="27"/>
    <s v="Māori"/>
    <s v="Biguanides"/>
    <x v="0"/>
    <d v="2013-02-14T00:00:00"/>
    <s v="Biguanides-&gt;Insulin isophane"/>
  </r>
  <r>
    <s v="2K830DTYhr6"/>
    <x v="27"/>
    <s v="Māori"/>
    <s v="Biguanides"/>
    <x v="0"/>
    <d v="2011-08-23T00:00:00"/>
    <s v="Biguanides"/>
  </r>
  <r>
    <s v="2Gnw9C630MY"/>
    <x v="27"/>
    <s v="Pacific peoples"/>
    <s v="Biguanides|Insulin isophane"/>
    <x v="0"/>
    <d v="2014-04-04T00:00:00"/>
    <s v="Biguanides|Insulin isophane-&gt;Biguanides-&gt;DPP-4 inhibitors"/>
  </r>
  <r>
    <s v="2EzDJQ.yA3g"/>
    <x v="27"/>
    <s v="Māori"/>
    <s v="Biguanides"/>
    <x v="0"/>
    <d v="2024-02-22T00:00:00"/>
    <s v="Biguanides-&gt;SGLT-2 inhibitors"/>
  </r>
  <r>
    <s v="2AUr3jaP4rg"/>
    <x v="27"/>
    <s v="Asian"/>
    <s v="Biguanides|Insulin aspart|Insulin glargine"/>
    <x v="0"/>
    <d v="2015-03-18T00:00:00"/>
    <s v="Biguanides|Insulin aspart|Insulin glargine-&gt;Insulin aspart|Insulin glargine-&gt;Biguanides|Sulfonylureas-&gt;Insulin glargine-&gt;Insulin aspart-&gt;Biguanides|Insulin glargine|Sulfonylureas"/>
  </r>
  <r>
    <s v="2QDKNMWcg7w"/>
    <x v="27"/>
    <s v="Asian"/>
    <s v="DPP-4 inhibitors"/>
    <x v="0"/>
    <d v="2023-10-26T00:00:00"/>
    <s v="DPP-4 inhibitors-&gt;DPP-4 inhibitors|SGLT-2 inhibitors"/>
  </r>
  <r>
    <s v="3akOftLl18s"/>
    <x v="27"/>
    <s v="Asian"/>
    <s v="Biguanides"/>
    <x v="0"/>
    <d v="2022-10-14T00:00:00"/>
    <s v="Biguanides"/>
  </r>
  <r>
    <s v="3ApcR.yDw0E"/>
    <x v="27"/>
    <s v="Other"/>
    <s v="Biguanides"/>
    <x v="0"/>
    <d v="2017-11-28T00:00:00"/>
    <s v="Biguanides"/>
  </r>
  <r>
    <s v="3fxoMuIhCRk"/>
    <x v="27"/>
    <s v="Asian"/>
    <s v="Biguanides|Insulin isophane"/>
    <x v="0"/>
    <d v="2022-04-12T00:00:00"/>
    <s v="Biguanides|Insulin isophane-&gt;Insulin aspart-&gt;Insulin aspart|Insulin isophane"/>
  </r>
  <r>
    <s v="ofU96yZSn52"/>
    <x v="27"/>
    <s v="Māori"/>
    <s v="Biguanides"/>
    <x v="0"/>
    <d v="2013-02-13T00:00:00"/>
    <s v="Biguanides-&gt;Insulin isophane-&gt;Insulin aspart|Insulin isophane-&gt;Insulin aspart-&gt;DPP-4 inhibitors|Insulin glargine-&gt;DPP-4 inhibitors|Sulfonylureas-&gt;DPP-4 inhibitors|SGLT-2 inhibitors|Sulfonylureas-&gt;DPP-4 inhibitors|GLP-1 agonists|Sulfonylureas-&gt;Insulin glargine|Sulfonylureas-&gt;DPP-4 inhibitors-&gt;DPP-4 inhibitors|Insulin glargine|Sulfonylureas-&gt;GLP-1 agonists|Insulin glargine|Sulfonylureas-&gt;Insulin glargine-&gt;GLP-1 agonists|Sulfonylureas-&gt;GLP-1 agonists|Insulin glargine-&gt;Sulfonylureas-&gt;GLP-1 agonists-&gt;Insulin aspart|Insulin glargine-&gt;Insulin aspart|Insulin glargine|Sulfonylureas"/>
  </r>
  <r>
    <s v="oF2ScbF7Zh6"/>
    <x v="27"/>
    <s v="Māori"/>
    <s v="Biguanides"/>
    <x v="0"/>
    <d v="2019-08-05T00:00:00"/>
    <s v="Biguanides-&gt;Biguanides|Sulfonylureas-&gt;SGLT-2 inhibitors-&gt;Biguanides|SGLT-2 inhibitors|Sulfonylureas-&gt;GLP-1 agonists-&gt;Biguanides|GLP-1 agonists-&gt;Biguanides|GLP-1 agonists|Insulin glargine-&gt;GLP-1 agonists|Insulin glargine-&gt;Biguanides|GLP-1 agonists|Insulin aspart-&gt;Insulin aspart-&gt;GLP-1 agonists|Insulin aspart-&gt;DPP-4 inhibitors-&gt;Biguanides|Insulin aspart"/>
  </r>
  <r>
    <s v="Of6DMlYgwKw"/>
    <x v="27"/>
    <s v="Other"/>
    <s v="Biguanides"/>
    <x v="0"/>
    <d v="2018-03-14T00:00:00"/>
    <s v="Biguanides"/>
  </r>
  <r>
    <s v="ojcuqQ/3oc."/>
    <x v="27"/>
    <s v="Māori"/>
    <s v="Biguanides"/>
    <x v="0"/>
    <d v="2019-11-21T00:00:00"/>
    <s v="Biguanides"/>
  </r>
  <r>
    <s v="oJV71YOoKNQ"/>
    <x v="27"/>
    <s v="Other"/>
    <s v="Biguanides"/>
    <x v="0"/>
    <d v="2019-11-20T00:00:00"/>
    <s v="Biguanides"/>
  </r>
  <r>
    <s v="oiG5eFz/Y3Q"/>
    <x v="27"/>
    <s v="Māori"/>
    <s v="Biguanides"/>
    <x v="0"/>
    <d v="2020-12-22T00:00:00"/>
    <s v="Biguanides"/>
  </r>
  <r>
    <s v="oiNmznz22tM"/>
    <x v="27"/>
    <s v="Other"/>
    <s v="Biguanides"/>
    <x v="0"/>
    <d v="2022-04-12T00:00:00"/>
    <s v="Biguanides"/>
  </r>
  <r>
    <s v="oqz/x9s4YWo"/>
    <x v="27"/>
    <s v="Asian"/>
    <s v="Biguanides"/>
    <x v="0"/>
    <d v="2011-07-14T00:00:00"/>
    <s v="Biguanides"/>
  </r>
  <r>
    <s v="ORonSCUWvbc"/>
    <x v="27"/>
    <s v="Other"/>
    <s v="Biguanides"/>
    <x v="0"/>
    <d v="2018-09-12T00:00:00"/>
    <s v="Biguanides"/>
  </r>
  <r>
    <s v="oqdGJSANCF."/>
    <x v="27"/>
    <s v="Māori"/>
    <s v="Biguanides"/>
    <x v="0"/>
    <d v="2024-11-12T00:00:00"/>
    <s v="Biguanides-&gt;GLP-1 agonists"/>
  </r>
  <r>
    <s v="optjfQxgKYc"/>
    <x v="27"/>
    <s v="Māori"/>
    <s v="Biguanides"/>
    <x v="0"/>
    <d v="2015-08-06T00:00:00"/>
    <s v="Biguanides"/>
  </r>
  <r>
    <s v="OVMJNzOtTgo"/>
    <x v="27"/>
    <s v="Māori"/>
    <s v="Biguanides"/>
    <x v="0"/>
    <d v="2013-12-30T00:00:00"/>
    <s v="Biguanides"/>
  </r>
  <r>
    <s v="ow/DAXwvdCI"/>
    <x v="27"/>
    <s v="Asian"/>
    <s v="Biguanides"/>
    <x v="0"/>
    <d v="2022-06-27T00:00:00"/>
    <s v="Biguanides"/>
  </r>
  <r>
    <s v="OwYiv3fXg9E"/>
    <x v="27"/>
    <s v="Asian"/>
    <s v="Biguanides"/>
    <x v="0"/>
    <d v="2019-12-23T00:00:00"/>
    <s v="Biguanides-&gt;Biguanides|DPP-4 inhibitors-&gt;DPP-4 inhibitors-&gt;Biguanides|DPP-4 inhibitors|Sulfonylureas-&gt;DPP-4 inhibitors|SGLT-2 inhibitors-&gt;SGLT-2 inhibitors-&gt;Insulin glargine-&gt;Insulin aspart-&gt;Insulin aspart|Insulin glargine-&gt;Biguanides|DPP-4 inhibitors|Insulin aspart|Insulin glargine|SGLT-2 inhibitors-&gt;DPP-4 inhibitors|Insulin aspart|Insulin glargine-&gt;Biguanides|Insulin aspart|Insulin glargine"/>
  </r>
  <r>
    <s v="RYZD91Ax3V."/>
    <x v="27"/>
    <s v="Māori"/>
    <s v="Biguanides"/>
    <x v="0"/>
    <d v="2025-03-31T00:00:00"/>
    <s v="Biguanides"/>
  </r>
  <r>
    <s v="RXx1GsuyGFY"/>
    <x v="27"/>
    <s v="Other"/>
    <s v="Biguanides"/>
    <x v="0"/>
    <d v="2025-09-25T00:00:00"/>
    <s v="Biguanides"/>
  </r>
  <r>
    <s v="saFm8m53IgE"/>
    <x v="27"/>
    <s v="Māori"/>
    <s v="Biguanides"/>
    <x v="0"/>
    <d v="2021-06-30T00:00:00"/>
    <s v="Biguanides"/>
  </r>
  <r>
    <s v="SBN8Jz9Lru6"/>
    <x v="27"/>
    <s v="Other"/>
    <s v="Biguanides"/>
    <x v="0"/>
    <d v="2021-07-21T00:00:00"/>
    <s v="Biguanides"/>
  </r>
  <r>
    <s v="S6jWPAcdUH6"/>
    <x v="27"/>
    <s v="Other"/>
    <s v="Biguanides"/>
    <x v="0"/>
    <d v="2024-07-11T00:00:00"/>
    <s v="Biguanides"/>
  </r>
  <r>
    <s v="ROmWqC08GjQ"/>
    <x v="27"/>
    <s v="Other"/>
    <s v="Biguanides"/>
    <x v="0"/>
    <d v="2024-03-07T00:00:00"/>
    <s v="Biguanides"/>
  </r>
  <r>
    <s v="p/eju3CCRKE"/>
    <x v="27"/>
    <s v="Māori"/>
    <s v="Biguanides"/>
    <x v="0"/>
    <d v="2013-07-30T00:00:00"/>
    <s v="Biguanides"/>
  </r>
  <r>
    <s v="p.kQTMU8R8k"/>
    <x v="27"/>
    <s v="Other"/>
    <s v="Biguanides"/>
    <x v="0"/>
    <d v="2025-05-15T00:00:00"/>
    <s v="Biguanides"/>
  </r>
  <r>
    <s v="oz.8j9UtoJQ"/>
    <x v="27"/>
    <s v="Asian"/>
    <s v="Biguanides"/>
    <x v="0"/>
    <d v="2024-07-31T00:00:00"/>
    <s v="Biguanides"/>
  </r>
  <r>
    <s v="rsl.6J89ToE"/>
    <x v="27"/>
    <s v="Asian"/>
    <s v="Biguanides"/>
    <x v="0"/>
    <d v="2024-12-20T00:00:00"/>
    <s v="Biguanides"/>
  </r>
  <r>
    <s v="rwhqwBmRzaU"/>
    <x v="27"/>
    <s v="Other"/>
    <s v="Biguanides"/>
    <x v="0"/>
    <d v="2023-07-13T00:00:00"/>
    <s v="Biguanides"/>
  </r>
  <r>
    <s v="skh6B6cNOIY"/>
    <x v="27"/>
    <s v="Other"/>
    <s v="Biguanides"/>
    <x v="0"/>
    <d v="2023-11-07T00:00:00"/>
    <s v="Biguanides"/>
  </r>
  <r>
    <s v="SFnWb76USxs"/>
    <x v="27"/>
    <s v="Pacific peoples"/>
    <s v="Biguanides"/>
    <x v="0"/>
    <d v="2021-01-05T00:00:00"/>
    <s v="Biguanides-&gt;Insulin aspart|Insulin isophane-&gt;Biguanides|Insulin glargine-&gt;SGLT-2 inhibitors-&gt;Insulin glargine-&gt;Biguanides|Insulin aspart|SGLT-2 inhibitors-&gt;Biguanides|Insulin glargine|SGLT-2 inhibitors-&gt;Biguanides|DPP-4 inhibitors|Insulin glargine-&gt;DPP-4 inhibitors|Insulin glargine"/>
  </r>
  <r>
    <s v="sgqkmLLrjzk"/>
    <x v="27"/>
    <s v="Other"/>
    <s v="Biguanides"/>
    <x v="0"/>
    <d v="2020-09-29T00:00:00"/>
    <s v="Biguanides"/>
  </r>
  <r>
    <s v="sOtqH4ovtZk"/>
    <x v="27"/>
    <s v="Other"/>
    <s v="Biguanides"/>
    <x v="0"/>
    <d v="2023-03-29T00:00:00"/>
    <s v="Biguanides"/>
  </r>
  <r>
    <s v="vJC/6uP.Blo"/>
    <x v="27"/>
    <s v="Pacific peoples"/>
    <s v="Biguanides"/>
    <x v="0"/>
    <d v="2011-09-23T00:00:00"/>
    <s v="Biguanides-&gt;Insulin aspart|Insulin isophane-&gt;Insulin aspart-&gt;Sulfonylureas-&gt;Insulin isophane-&gt;Insulin aspart|Sulfonylureas-&gt;Biguanides|GLP-1 agonists-&gt;GLP-1 agonists-&gt;SGLT-2 inhibitors-&gt;GLP-1 agonists|SGLT-2 inhibitors"/>
  </r>
  <r>
    <s v="Vl0baHUxuOY"/>
    <x v="27"/>
    <s v="Other"/>
    <s v="Biguanides"/>
    <x v="0"/>
    <d v="2014-07-16T00:00:00"/>
    <s v="Biguanides"/>
  </r>
  <r>
    <s v="wg9PkIm9Ihs"/>
    <x v="27"/>
    <s v="Asian"/>
    <s v="Biguanides"/>
    <x v="0"/>
    <d v="2020-02-24T00:00:00"/>
    <s v="Biguanides"/>
  </r>
  <r>
    <s v="YziNyvqKucc"/>
    <x v="27"/>
    <s v="Other"/>
    <s v="Biguanides"/>
    <x v="0"/>
    <d v="2016-05-16T00:00:00"/>
    <s v="Biguanides"/>
  </r>
  <r>
    <s v="YZR2A6aPz0o"/>
    <x v="27"/>
    <s v="Pacific peoples"/>
    <s v="Biguanides"/>
    <x v="0"/>
    <d v="2023-01-16T00:00:00"/>
    <s v="Biguanides-&gt;DPP-4 inhibitors-&gt;Biguanides|DPP-4 inhibitors"/>
  </r>
  <r>
    <s v="wdRTcRHkzdQ"/>
    <x v="27"/>
    <s v="Asian"/>
    <s v="Biguanides"/>
    <x v="0"/>
    <d v="2024-10-01T00:00:00"/>
    <s v="Biguanides-&gt;Insulin isophane"/>
  </r>
  <r>
    <s v="WCqVmYk9Sak"/>
    <x v="27"/>
    <s v="Māori"/>
    <s v="Biguanides"/>
    <x v="0"/>
    <d v="2012-06-30T00:00:00"/>
    <s v="Biguanides"/>
  </r>
  <r>
    <s v="wad41rD3W3g"/>
    <x v="27"/>
    <s v="Other"/>
    <s v="Biguanides"/>
    <x v="0"/>
    <d v="2024-03-04T00:00:00"/>
    <s v="Biguanides"/>
  </r>
  <r>
    <s v="WAgAJOz3MGU"/>
    <x v="27"/>
    <s v="Other"/>
    <s v="Biguanides"/>
    <x v="0"/>
    <d v="2015-06-01T00:00:00"/>
    <s v="Biguanides"/>
  </r>
  <r>
    <s v="WC/0iH4r/Mo"/>
    <x v="27"/>
    <s v="Other"/>
    <s v="Biguanides"/>
    <x v="0"/>
    <d v="2016-04-20T00:00:00"/>
    <s v="Biguanides"/>
  </r>
  <r>
    <s v="WcBCnMEJr.M"/>
    <x v="27"/>
    <s v="Māori"/>
    <s v="Biguanides"/>
    <x v="0"/>
    <d v="2024-11-06T00:00:00"/>
    <s v="Biguanides"/>
  </r>
  <r>
    <s v="W.p2LqD7PEE"/>
    <x v="27"/>
    <s v="Māori"/>
    <s v="Biguanides"/>
    <x v="0"/>
    <d v="2011-06-16T00:00:00"/>
    <s v="Biguanides"/>
  </r>
  <r>
    <s v="w.1k4K.dueE"/>
    <x v="27"/>
    <s v="Pacific peoples"/>
    <s v="Insulin aspart"/>
    <x v="1"/>
    <d v="2016-02-23T00:00:00"/>
    <s v="Insulin aspart-&gt;Biguanides-&gt;Biguanides|SGLT-2 inhibitors-&gt;SGLT-2 inhibitors-&gt;DPP-4 inhibitors|SGLT-2 inhibitors"/>
  </r>
  <r>
    <s v="W0rHAMuIZTw"/>
    <x v="27"/>
    <s v="Asian"/>
    <s v="Biguanides"/>
    <x v="0"/>
    <d v="2011-12-08T00:00:00"/>
    <s v="Biguanides"/>
  </r>
  <r>
    <s v="W3.OId4nWGk"/>
    <x v="27"/>
    <s v="Pacific peoples"/>
    <s v="Biguanides"/>
    <x v="0"/>
    <d v="2025-06-23T00:00:00"/>
    <s v="Biguanides"/>
  </r>
  <r>
    <s v="w7gOwNU9H6M"/>
    <x v="27"/>
    <s v="Asian"/>
    <s v="Biguanides"/>
    <x v="0"/>
    <d v="2019-06-06T00:00:00"/>
    <s v="Biguanides-&gt;DPP-4 inhibitors-&gt;DPP-4 inhibitors|SGLT-2 inhibitors"/>
  </r>
  <r>
    <s v="YuH.kY92h8A"/>
    <x v="27"/>
    <s v="Other"/>
    <s v="Biguanides"/>
    <x v="0"/>
    <d v="2025-06-19T00:00:00"/>
    <s v="Biguanides"/>
  </r>
  <r>
    <s v="YukvdUubepk"/>
    <x v="27"/>
    <s v="Pacific peoples"/>
    <s v="Insulin isophane"/>
    <x v="1"/>
    <d v="2021-06-19T00:00:00"/>
    <s v="Insulin isophane-&gt;Insulin aspart|Insulin isophane-&gt;Biguanides|Insulin aspart|Insulin isophane-&gt;Biguanides"/>
  </r>
  <r>
    <s v="ySLrkJ0tbPs"/>
    <x v="27"/>
    <s v="Other"/>
    <s v="Biguanides"/>
    <x v="0"/>
    <d v="2017-12-14T00:00:00"/>
    <s v="Biguanides"/>
  </r>
  <r>
    <s v="YtDs3p6L3Uk"/>
    <x v="27"/>
    <s v="Māori"/>
    <s v="Biguanides"/>
    <x v="0"/>
    <d v="2025-06-05T00:00:00"/>
    <s v="Biguanides"/>
  </r>
  <r>
    <s v="YlqZw2KgH9c"/>
    <x v="27"/>
    <s v="Other"/>
    <s v="Biguanides"/>
    <x v="0"/>
    <d v="2025-04-23T00:00:00"/>
    <s v="Biguanides"/>
  </r>
  <r>
    <s v="yL4zzL7uPBI"/>
    <x v="27"/>
    <s v="Other"/>
    <s v="Biguanides"/>
    <x v="0"/>
    <d v="2012-05-12T00:00:00"/>
    <s v="Biguanides"/>
  </r>
  <r>
    <s v="yj3FvU4Lo4U"/>
    <x v="27"/>
    <s v="Asian"/>
    <s v="Biguanides"/>
    <x v="0"/>
    <d v="2017-08-31T00:00:00"/>
    <s v="Biguanides"/>
  </r>
  <r>
    <s v="YJrheqefrNc"/>
    <x v="27"/>
    <s v="Māori"/>
    <s v="Biguanides"/>
    <x v="0"/>
    <d v="2020-12-16T00:00:00"/>
    <s v="Biguanides-&gt;Insulin glargine-&gt;Biguanides|Insulin glargine"/>
  </r>
  <r>
    <s v="YhzbWivLBo2"/>
    <x v="27"/>
    <s v="Māori"/>
    <s v="Biguanides|Insulin isophane"/>
    <x v="0"/>
    <d v="2022-10-26T00:00:00"/>
    <s v="Biguanides|Insulin isophane-&gt;Insulin isophane"/>
  </r>
  <r>
    <s v="YbQZGtdvzdE"/>
    <x v="27"/>
    <s v="Asian"/>
    <s v="Biguanides"/>
    <x v="0"/>
    <d v="2024-07-18T00:00:00"/>
    <s v="Biguanides-&gt;Biguanides|Sulfonylureas-&gt;Biguanides|DPP-4 inhibitors-&gt;DPP-4 inhibitors"/>
  </r>
  <r>
    <s v="YBkou3Iqp1Q"/>
    <x v="27"/>
    <s v="Pacific peoples"/>
    <s v="Biguanides"/>
    <x v="0"/>
    <d v="2023-07-18T00:00:00"/>
    <s v="Biguanides-&gt;DPP-4 inhibitors"/>
  </r>
  <r>
    <s v="YBn0ZO2UvoI"/>
    <x v="27"/>
    <s v="Other"/>
    <s v="Biguanides"/>
    <x v="0"/>
    <d v="2013-10-18T00:00:00"/>
    <s v="Biguanides"/>
  </r>
  <r>
    <s v="ya7FAbSOCEU"/>
    <x v="27"/>
    <s v="Pacific peoples"/>
    <s v="Biguanides"/>
    <x v="0"/>
    <d v="2017-07-10T00:00:00"/>
    <s v="Biguanides-&gt;Insulin isophane"/>
  </r>
  <r>
    <s v="0cVwmzkQb.U"/>
    <x v="27"/>
    <s v="Asian"/>
    <s v="Biguanides"/>
    <x v="0"/>
    <d v="2021-06-03T00:00:00"/>
    <s v="Biguanides"/>
  </r>
  <r>
    <s v="0BYbPtMvsEY"/>
    <x v="27"/>
    <s v="Other"/>
    <s v="Biguanides"/>
    <x v="0"/>
    <d v="2019-03-14T00:00:00"/>
    <s v="Biguanides-&gt;Insulin aspart-&gt;Insulin isophane"/>
  </r>
  <r>
    <s v="0CCWmyHvGUQ"/>
    <x v="27"/>
    <s v="Other"/>
    <s v="Biguanides"/>
    <x v="0"/>
    <d v="2018-01-25T00:00:00"/>
    <s v="Biguanides"/>
  </r>
  <r>
    <s v="0Lfwu.z7e8Y"/>
    <x v="27"/>
    <s v="Other"/>
    <s v="Biguanides"/>
    <x v="0"/>
    <d v="2013-10-08T00:00:00"/>
    <s v="Biguanides"/>
  </r>
  <r>
    <s v="0Il/JV/DO5k"/>
    <x v="27"/>
    <s v="Māori"/>
    <s v="Biguanides"/>
    <x v="0"/>
    <d v="2017-05-04T00:00:00"/>
    <s v="Biguanides"/>
  </r>
  <r>
    <s v="0sfeEXtjvYk"/>
    <x v="27"/>
    <s v="Māori"/>
    <s v="Biguanides"/>
    <x v="0"/>
    <d v="2022-01-01T00:00:00"/>
    <s v="Biguanides"/>
  </r>
  <r>
    <s v="0O83hBwXWU6"/>
    <x v="27"/>
    <s v="Asian"/>
    <s v="Biguanides|Insulin isophane"/>
    <x v="0"/>
    <d v="2020-12-03T00:00:00"/>
    <s v="Biguanides|Insulin isophane-&gt;Insulin aspart-&gt;Insulin isophane"/>
  </r>
  <r>
    <s v="081K2Y2a4RA"/>
    <x v="27"/>
    <s v="Pacific peoples"/>
    <s v="Biguanides"/>
    <x v="0"/>
    <d v="2018-04-16T00:00:00"/>
    <s v="Biguanides"/>
  </r>
  <r>
    <s v="095oV9aKe7g"/>
    <x v="27"/>
    <s v="Asian"/>
    <s v="Biguanides"/>
    <x v="0"/>
    <d v="2019-08-22T00:00:00"/>
    <s v="Biguanides-&gt;SGLT-2 inhibitors-&gt;Insulin aspart|Insulin isophane-&gt;Insulin isophane-&gt;Insulin aspart"/>
  </r>
  <r>
    <s v="yWIza7pje4g"/>
    <x v="27"/>
    <s v="Asian"/>
    <s v="Biguanides"/>
    <x v="0"/>
    <d v="2019-10-01T00:00:00"/>
    <s v="Biguanides-&gt;GLP-1 agonists-&gt;SGLT-2 inhibitors"/>
  </r>
  <r>
    <s v="RkToKcMZz1I"/>
    <x v="27"/>
    <s v="Pacific peoples"/>
    <s v="Biguanides"/>
    <x v="0"/>
    <d v="2019-08-27T00:00:00"/>
    <s v="Biguanides"/>
  </r>
  <r>
    <s v="rmFgyFGqwqo"/>
    <x v="27"/>
    <s v="Pacific peoples"/>
    <s v="Biguanides"/>
    <x v="0"/>
    <d v="2023-11-02T00:00:00"/>
    <s v="Biguanides"/>
  </r>
  <r>
    <s v="RHFS.jD256Y"/>
    <x v="27"/>
    <s v="Other"/>
    <s v="Biguanides"/>
    <x v="0"/>
    <d v="2021-03-23T00:00:00"/>
    <s v="Biguanides"/>
  </r>
  <r>
    <s v="RDoqxEbdi6c"/>
    <x v="27"/>
    <s v="Asian"/>
    <s v="Biguanides"/>
    <x v="0"/>
    <d v="2024-10-15T00:00:00"/>
    <s v="Biguanides"/>
  </r>
  <r>
    <s v="rfDN6vtFhLM"/>
    <x v="27"/>
    <s v="Asian"/>
    <s v="Biguanides"/>
    <x v="0"/>
    <d v="2019-04-02T00:00:00"/>
    <s v="Biguanides"/>
  </r>
  <r>
    <s v="uOgCY38oa0M"/>
    <x v="27"/>
    <s v="Māori"/>
    <s v="Biguanides"/>
    <x v="0"/>
    <d v="2024-08-06T00:00:00"/>
    <s v="Biguanides"/>
  </r>
  <r>
    <s v="rwvbeBsyChU"/>
    <x v="27"/>
    <s v="Pacific peoples"/>
    <s v="Biguanides"/>
    <x v="0"/>
    <d v="2024-08-05T00:00:00"/>
    <s v="Biguanides"/>
  </r>
  <r>
    <s v="rQTzseTW5Ns"/>
    <x v="27"/>
    <s v="Other"/>
    <s v="Insulin aspart|Insulin glargine"/>
    <x v="1"/>
    <d v="2023-09-01T00:00:00"/>
    <s v="Insulin aspart|Insulin glargine-&gt;Insulin aspart-&gt;Insulin glargine-&gt;Biguanides-&gt;Biguanides|Insulin aspart"/>
  </r>
  <r>
    <s v="rqme7mP4VWA"/>
    <x v="27"/>
    <s v="Pacific peoples"/>
    <s v="Sulfonylureas"/>
    <x v="0"/>
    <d v="2011-06-24T00:00:00"/>
    <s v="Sulfonylureas-&gt;Insulin isophane with insulin neutral"/>
  </r>
  <r>
    <s v="RsfEwldMFjg"/>
    <x v="27"/>
    <s v="Asian"/>
    <s v="Biguanides"/>
    <x v="0"/>
    <d v="2022-06-29T00:00:00"/>
    <s v="Biguanides"/>
  </r>
  <r>
    <s v="rT/xaMR2QOI"/>
    <x v="27"/>
    <s v="Asian"/>
    <s v="Biguanides|Insulin isophane"/>
    <x v="0"/>
    <d v="2021-11-05T00:00:00"/>
    <s v="Biguanides|Insulin isophane"/>
  </r>
  <r>
    <s v="uWjK4Kz80BM"/>
    <x v="27"/>
    <s v="Pacific peoples"/>
    <s v="Biguanides"/>
    <x v="0"/>
    <d v="2022-11-02T00:00:00"/>
    <s v="Biguanides-&gt;Biguanides|Insulin isophane"/>
  </r>
  <r>
    <s v="UWzddyAIf9s"/>
    <x v="27"/>
    <s v="Pacific peoples"/>
    <s v="Biguanides"/>
    <x v="0"/>
    <d v="2023-08-23T00:00:00"/>
    <s v="Biguanides"/>
  </r>
  <r>
    <s v="v/XiA8o0tSc"/>
    <x v="27"/>
    <s v="Other"/>
    <s v="Biguanides"/>
    <x v="0"/>
    <d v="2017-09-07T00:00:00"/>
    <s v="Biguanides"/>
  </r>
  <r>
    <s v="v3/k6VEDW9I"/>
    <x v="27"/>
    <s v="Other"/>
    <s v="Biguanides"/>
    <x v="0"/>
    <d v="2023-05-27T00:00:00"/>
    <s v="Biguanides"/>
  </r>
  <r>
    <s v="Uxa8.g/0n4U"/>
    <x v="27"/>
    <s v="Pacific peoples"/>
    <s v="Biguanides"/>
    <x v="0"/>
    <d v="2014-12-08T00:00:00"/>
    <s v="Biguanides"/>
  </r>
  <r>
    <s v="VCSbvAXfP56"/>
    <x v="27"/>
    <s v="Other"/>
    <s v="Biguanides"/>
    <x v="0"/>
    <d v="2012-08-08T00:00:00"/>
    <s v="Biguanides"/>
  </r>
  <r>
    <s v="VE2UsLzipe6"/>
    <x v="27"/>
    <s v="Other"/>
    <s v="Biguanides"/>
    <x v="0"/>
    <d v="2017-06-23T00:00:00"/>
    <s v="Biguanides"/>
  </r>
  <r>
    <s v="VCBeL5bB.T6"/>
    <x v="27"/>
    <s v="Asian"/>
    <s v="Biguanides"/>
    <x v="0"/>
    <d v="2019-09-11T00:00:00"/>
    <s v="Biguanides"/>
  </r>
  <r>
    <s v="VEEpjc5TvEg"/>
    <x v="27"/>
    <s v="Asian"/>
    <s v="Insulin isophane"/>
    <x v="1"/>
    <d v="2019-06-26T00:00:00"/>
    <s v="Insulin isophane-&gt;Biguanides"/>
  </r>
  <r>
    <s v="VeWRHCBSEBI"/>
    <x v="27"/>
    <s v="Other"/>
    <s v="Biguanides"/>
    <x v="0"/>
    <d v="2016-04-16T00:00:00"/>
    <s v="Biguanides"/>
  </r>
  <r>
    <s v="vhYt9z9QROU"/>
    <x v="27"/>
    <s v="Asian"/>
    <s v="DPP-4 inhibitors|Sulfonylureas"/>
    <x v="0"/>
    <d v="2024-10-28T00:00:00"/>
    <s v="DPP-4 inhibitors|Sulfonylureas"/>
  </r>
  <r>
    <s v="VHAuJvY79Ys"/>
    <x v="27"/>
    <s v="Other"/>
    <s v="Biguanides"/>
    <x v="0"/>
    <d v="2024-07-30T00:00:00"/>
    <s v="Biguanides"/>
  </r>
  <r>
    <s v="VHPvFGbINzU"/>
    <x v="27"/>
    <s v="Other"/>
    <s v="Biguanides"/>
    <x v="0"/>
    <d v="2025-06-11T00:00:00"/>
    <s v="Biguanides-&gt;Insulin isophane"/>
  </r>
  <r>
    <s v="CKgXWFIetgI"/>
    <x v="27"/>
    <s v="Pacific peoples"/>
    <s v="Biguanides"/>
    <x v="0"/>
    <d v="2019-02-04T00:00:00"/>
    <s v="Biguanides"/>
  </r>
  <r>
    <s v="ClAOAfT8H9Y"/>
    <x v="27"/>
    <s v="Other"/>
    <s v="Biguanides"/>
    <x v="0"/>
    <d v="2022-08-04T00:00:00"/>
    <s v="Biguanides"/>
  </r>
  <r>
    <s v="Cl2ugwT4y5M"/>
    <x v="27"/>
    <s v="Other"/>
    <s v="Biguanides"/>
    <x v="0"/>
    <d v="2021-11-22T00:00:00"/>
    <s v="Biguanides"/>
  </r>
  <r>
    <s v="CJf3suWZ7sA"/>
    <x v="27"/>
    <s v="Māori"/>
    <s v="Biguanides"/>
    <x v="0"/>
    <d v="2024-05-10T00:00:00"/>
    <s v="Biguanides"/>
  </r>
  <r>
    <s v="CJ6NyBYy20E"/>
    <x v="27"/>
    <s v="Pacific peoples"/>
    <s v="Biguanides|Insulin isophane"/>
    <x v="0"/>
    <d v="2024-11-05T00:00:00"/>
    <s v="Biguanides|Insulin isophane"/>
  </r>
  <r>
    <s v="ColA9GJq0Ik"/>
    <x v="27"/>
    <s v="Asian"/>
    <s v="Biguanides"/>
    <x v="0"/>
    <d v="2019-02-25T00:00:00"/>
    <s v="Biguanides"/>
  </r>
  <r>
    <s v="cO3yRwtLcRU"/>
    <x v="27"/>
    <s v="Māori"/>
    <s v="Biguanides"/>
    <x v="0"/>
    <d v="2018-04-11T00:00:00"/>
    <s v="Biguanides"/>
  </r>
  <r>
    <s v="cofnzYQo40E"/>
    <x v="27"/>
    <s v="Pacific peoples"/>
    <s v="Biguanides"/>
    <x v="0"/>
    <d v="2024-01-23T00:00:00"/>
    <s v="Biguanides"/>
  </r>
  <r>
    <s v="cQhNeEhWCBM"/>
    <x v="27"/>
    <s v="Asian"/>
    <s v="Biguanides"/>
    <x v="0"/>
    <d v="2017-04-04T00:00:00"/>
    <s v="Biguanides-&gt;Insulin aspart|Insulin isophane-&gt;Biguanides|Insulin aspart|Insulin isophane-&gt;DPP-4 inhibitors-&gt;DPP-4 inhibitors|Sulfonylureas-&gt;Insulin aspart-&gt;Biguanides|DPP-4 inhibitors-&gt;Sulfonylureas-&gt;Biguanides|GLP-1 agonists-&gt;GLP-1 agonists"/>
  </r>
  <r>
    <s v="cQ03vstdaLs"/>
    <x v="27"/>
    <s v="Asian"/>
    <s v="Biguanides"/>
    <x v="0"/>
    <d v="2011-07-06T00:00:00"/>
    <s v="Biguanides-&gt;Biguanides|Sulfonylureas-&gt;DPP-4 inhibitors-&gt;SGLT-2 inhibitors"/>
  </r>
  <r>
    <s v="C8lOrWfuwq."/>
    <x v="27"/>
    <s v="Other"/>
    <s v="Biguanides"/>
    <x v="0"/>
    <d v="2019-05-02T00:00:00"/>
    <s v="Biguanides"/>
  </r>
  <r>
    <s v="C793Y0mlujU"/>
    <x v="27"/>
    <s v="Asian"/>
    <s v="Biguanides"/>
    <x v="0"/>
    <d v="2011-06-09T00:00:00"/>
    <s v="Biguanides"/>
  </r>
  <r>
    <s v="fTq7HCeWuFk"/>
    <x v="27"/>
    <s v="Other"/>
    <s v="Biguanides"/>
    <x v="0"/>
    <d v="2021-01-22T00:00:00"/>
    <s v="Biguanides"/>
  </r>
  <r>
    <s v="fSArqjpWeH."/>
    <x v="27"/>
    <s v="Pacific peoples"/>
    <s v="Biguanides|Insulin glargine"/>
    <x v="0"/>
    <d v="2018-10-26T00:00:00"/>
    <s v="Biguanides|Insulin glargine-&gt;Insulin glargine-&gt;DPP-4 inhibitors-&gt;Biguanides-&gt;Insulin isophane-&gt;Biguanides|Insulin isophane-&gt;Biguanides|SGLT-2 inhibitors-&gt;Biguanides|Insulin isophane|SGLT-2 inhibitors"/>
  </r>
  <r>
    <s v="FyVfhjKX0vI"/>
    <x v="27"/>
    <s v="Asian"/>
    <s v="Biguanides"/>
    <x v="0"/>
    <d v="2025-06-09T00:00:00"/>
    <s v="Biguanides"/>
  </r>
  <r>
    <s v="fZ0FfEaUHtg"/>
    <x v="27"/>
    <s v="Pacific peoples"/>
    <s v="Biguanides"/>
    <x v="0"/>
    <d v="2024-03-13T00:00:00"/>
    <s v="Biguanides"/>
  </r>
  <r>
    <s v="FyONVBwLJjA"/>
    <x v="27"/>
    <s v="Other"/>
    <s v="Biguanides"/>
    <x v="0"/>
    <d v="2016-09-22T00:00:00"/>
    <s v="Biguanides"/>
  </r>
  <r>
    <s v="fUrZXrTU7Ck"/>
    <x v="27"/>
    <s v="Māori"/>
    <s v="Biguanides"/>
    <x v="0"/>
    <d v="2022-09-06T00:00:00"/>
    <s v="Biguanides"/>
  </r>
  <r>
    <s v="fvbIql7NVwA"/>
    <x v="27"/>
    <s v="Asian"/>
    <s v="Biguanides"/>
    <x v="0"/>
    <d v="2014-10-22T00:00:00"/>
    <s v="Biguanides"/>
  </r>
  <r>
    <s v="Fv4KWa/0jUM"/>
    <x v="27"/>
    <s v="Asian"/>
    <s v="Biguanides"/>
    <x v="0"/>
    <d v="2018-01-05T00:00:00"/>
    <s v="Biguanides-&gt;Biguanides|Sulfonylureas-&gt;DPP-4 inhibitors|Sulfonylureas-&gt;DPP-4 inhibitors-&gt;Insulin aspart|Insulin isophane-&gt;Biguanides|Insulin aspart|Insulin isophane-&gt;DPP-4 inhibitors|Insulin glargine-&gt;Insulin glargine-&gt;GLP-1 agonists|Insulin glargine-&gt;Biguanides|Insulin glargine-&gt;GLP-1 agonists-&gt;Biguanides|GLP-1 agonists|Insulin glargine-&gt;SGLT-2 inhibitors-&gt;Biguanides|Insulin glargine|SGLT-2 inhibitors"/>
  </r>
  <r>
    <s v="FWpru7MdK/2"/>
    <x v="27"/>
    <s v="Asian"/>
    <s v="Biguanides"/>
    <x v="0"/>
    <d v="2019-08-16T00:00:00"/>
    <s v="Biguanides"/>
  </r>
  <r>
    <s v="fKTN2Iao8Cg"/>
    <x v="27"/>
    <s v="Māori"/>
    <s v="Biguanides"/>
    <x v="0"/>
    <d v="2018-05-15T00:00:00"/>
    <s v="Biguanides-&gt;SGLT-2 inhibitors"/>
  </r>
  <r>
    <s v="FlLn3a1oUZs"/>
    <x v="27"/>
    <s v="Other"/>
    <s v="Biguanides"/>
    <x v="0"/>
    <d v="2020-05-28T00:00:00"/>
    <s v="Biguanides"/>
  </r>
  <r>
    <s v="FLd9SHSM2tM"/>
    <x v="27"/>
    <s v="Pacific peoples"/>
    <s v="Biguanides"/>
    <x v="0"/>
    <d v="2023-08-12T00:00:00"/>
    <s v="Biguanides"/>
  </r>
  <r>
    <s v="Fohgcqnn6JU"/>
    <x v="27"/>
    <s v="Asian"/>
    <s v="Biguanides"/>
    <x v="0"/>
    <d v="2022-12-01T00:00:00"/>
    <s v="Biguanides"/>
  </r>
  <r>
    <s v="fn7lgj0csug"/>
    <x v="27"/>
    <s v="Māori"/>
    <s v="Biguanides"/>
    <x v="0"/>
    <d v="2019-05-23T00:00:00"/>
    <s v="Biguanides-&gt;Insulin aspart-&gt;Insulin glargine"/>
  </r>
  <r>
    <s v="cU3V2JKKpFc"/>
    <x v="27"/>
    <s v="Pacific peoples"/>
    <s v="Biguanides"/>
    <x v="0"/>
    <d v="2024-07-30T00:00:00"/>
    <s v="Biguanides"/>
  </r>
  <r>
    <s v="FIKynoe0/Mc"/>
    <x v="27"/>
    <s v="Other"/>
    <s v="Biguanides"/>
    <x v="0"/>
    <d v="2014-05-06T00:00:00"/>
    <s v="Biguanides"/>
  </r>
  <r>
    <s v="FIsY3nKrQBM"/>
    <x v="27"/>
    <s v="Other"/>
    <s v="Biguanides"/>
    <x v="0"/>
    <d v="2020-07-27T00:00:00"/>
    <s v="Biguanides-&gt;Insulin glargine-&gt;Insulin aspart-&gt;Insulin aspart|Insulin glargine"/>
  </r>
  <r>
    <s v="fIuaAkw2D4."/>
    <x v="27"/>
    <s v="Asian"/>
    <s v="Insulin aspart|Insulin isophane|Sulfonylureas"/>
    <x v="1"/>
    <d v="2015-01-16T00:00:00"/>
    <s v="Insulin aspart|Insulin isophane|Sulfonylureas-&gt;Insulin aspart|Insulin isophane-&gt;Insulin isophane-&gt;Insulin aspart-&gt;Biguanides-&gt;SGLT-2 inhibitors-&gt;Biguanides|SGLT-2 inhibitors"/>
  </r>
  <r>
    <s v="7bRyHTb11PU"/>
    <x v="27"/>
    <s v="Pacific peoples"/>
    <s v="Biguanides"/>
    <x v="0"/>
    <d v="2021-05-14T00:00:00"/>
    <s v="Biguanides-&gt;SGLT-2 inhibitors-&gt;DPP-4 inhibitors|SGLT-2 inhibitors-&gt;DPP-4 inhibitors-&gt;Biguanides|DPP-4 inhibitors|SGLT-2 inhibitors-&gt;Sulfonylureas-&gt;DPP-4 inhibitors|SGLT-2 inhibitors|Sulfonylureas"/>
  </r>
  <r>
    <s v="7BUhOSrb7Tw"/>
    <x v="27"/>
    <s v="Māori"/>
    <s v="Biguanides"/>
    <x v="0"/>
    <d v="2017-06-13T00:00:00"/>
    <s v="Biguanides"/>
  </r>
  <r>
    <s v="7c8uQFAm3ZA"/>
    <x v="27"/>
    <s v="Pacific peoples"/>
    <s v="Biguanides"/>
    <x v="0"/>
    <d v="2020-05-01T00:00:00"/>
    <s v="Biguanides-&gt;Insulin isophane"/>
  </r>
  <r>
    <s v="7IXeT5D0Sww"/>
    <x v="27"/>
    <s v="Other"/>
    <s v="Biguanides"/>
    <x v="0"/>
    <d v="2018-12-19T00:00:00"/>
    <s v="Biguanides"/>
  </r>
  <r>
    <s v="7fByPxU/vS6"/>
    <x v="27"/>
    <s v="Other"/>
    <s v="Biguanides"/>
    <x v="0"/>
    <d v="2015-04-16T00:00:00"/>
    <s v="Biguanides"/>
  </r>
  <r>
    <s v="7H0/3iR28UA"/>
    <x v="27"/>
    <s v="Other"/>
    <s v="Biguanides"/>
    <x v="0"/>
    <d v="2022-07-13T00:00:00"/>
    <s v="Biguanides"/>
  </r>
  <r>
    <s v="7OyORtMd9c."/>
    <x v="27"/>
    <s v="Asian"/>
    <s v="Biguanides"/>
    <x v="0"/>
    <d v="2022-07-14T00:00:00"/>
    <s v="Biguanides"/>
  </r>
  <r>
    <s v="7Q0aYvlaqX6"/>
    <x v="27"/>
    <s v="Other"/>
    <s v="Biguanides"/>
    <x v="0"/>
    <d v="2025-02-14T00:00:00"/>
    <s v="Biguanides"/>
  </r>
  <r>
    <s v="7towtDtWFOI"/>
    <x v="27"/>
    <s v="Māori"/>
    <s v="Biguanides|Insulin isophane"/>
    <x v="0"/>
    <d v="2015-06-23T00:00:00"/>
    <s v="Biguanides|Insulin isophane-&gt;Insulin aspart|Insulin isophane-&gt;Biguanides|Insulin aspart|Insulin isophane-&gt;Insulin isophane-&gt;Biguanides"/>
  </r>
  <r>
    <s v="7TUiA27xla2"/>
    <x v="27"/>
    <s v="Other"/>
    <s v="Biguanides"/>
    <x v="0"/>
    <d v="2020-12-02T00:00:00"/>
    <s v="Biguanides"/>
  </r>
  <r>
    <s v="0ZWX2KRvrxQ"/>
    <x v="27"/>
    <s v="Asian"/>
    <s v="Biguanides|Sulfonylureas"/>
    <x v="0"/>
    <d v="2016-09-29T00:00:00"/>
    <s v="Biguanides|Sulfonylureas-&gt;Sulfonylureas"/>
  </r>
  <r>
    <s v="1/K5ug3Svqc"/>
    <x v="27"/>
    <s v="Asian"/>
    <s v="Biguanides"/>
    <x v="0"/>
    <d v="2015-08-03T00:00:00"/>
    <s v="Biguanides"/>
  </r>
  <r>
    <s v="14iTwqk/vHg"/>
    <x v="27"/>
    <s v="Pacific peoples"/>
    <s v="Biguanides"/>
    <x v="0"/>
    <d v="2023-02-24T00:00:00"/>
    <s v="Biguanides"/>
  </r>
  <r>
    <s v="18cpUTu6C9c"/>
    <x v="27"/>
    <s v="Pacific peoples"/>
    <s v="Biguanides"/>
    <x v="0"/>
    <d v="2011-12-16T00:00:00"/>
    <s v="Biguanides"/>
  </r>
  <r>
    <s v="18mH4MyZjI2"/>
    <x v="27"/>
    <s v="Pacific peoples"/>
    <s v="Insulin isophane"/>
    <x v="1"/>
    <d v="2025-03-20T00:00:00"/>
    <s v="Insulin isophane-&gt;Biguanides-&gt;Insulin aspart"/>
  </r>
  <r>
    <s v="1CKuhCaLyZQ"/>
    <x v="27"/>
    <s v="Other"/>
    <s v="Biguanides"/>
    <x v="0"/>
    <d v="2013-05-17T00:00:00"/>
    <s v="Biguanides"/>
  </r>
  <r>
    <s v="8HUGKVHOMyE"/>
    <x v="27"/>
    <s v="Other"/>
    <s v="Biguanides"/>
    <x v="0"/>
    <d v="2012-12-31T00:00:00"/>
    <s v="Biguanides"/>
  </r>
  <r>
    <s v="80cmfwoaFAo"/>
    <x v="27"/>
    <s v="Asian"/>
    <s v="Biguanides"/>
    <x v="0"/>
    <d v="2019-05-08T00:00:00"/>
    <s v="Biguanides-&gt;Biguanides|DPP-4 inhibitors-&gt;DPP-4 inhibitors-&gt;Biguanides|DPP-4 inhibitors|SGLT-2 inhibitors-&gt;DPP-4 inhibitors|SGLT-2 inhibitors"/>
  </r>
  <r>
    <s v="895.pgNrvjM"/>
    <x v="27"/>
    <s v="Asian"/>
    <s v="Biguanides"/>
    <x v="0"/>
    <d v="2019-07-04T00:00:00"/>
    <s v="Biguanides"/>
  </r>
  <r>
    <s v="8/dtgdmXvSY"/>
    <x v="27"/>
    <s v="Asian"/>
    <s v="Biguanides"/>
    <x v="0"/>
    <d v="2023-10-09T00:00:00"/>
    <s v="Biguanides"/>
  </r>
  <r>
    <s v="7w6t.8l87eA"/>
    <x v="27"/>
    <s v="Māori"/>
    <s v="Biguanides"/>
    <x v="0"/>
    <d v="2014-07-30T00:00:00"/>
    <s v="Biguanides"/>
  </r>
  <r>
    <s v="8Unpl4LAtfA"/>
    <x v="27"/>
    <s v="Other"/>
    <s v="Biguanides"/>
    <x v="0"/>
    <d v="2021-11-10T00:00:00"/>
    <s v="Biguanides"/>
  </r>
  <r>
    <s v="8MrzjfDSvBE"/>
    <x v="27"/>
    <s v="Asian"/>
    <s v="Biguanides"/>
    <x v="0"/>
    <d v="2014-06-05T00:00:00"/>
    <s v="Biguanides-&gt;Biguanides|Sulfonylureas-&gt;Sulfonylureas-&gt;Insulin glargine-&gt;Biguanides|Insulin glargine-&gt;DPP-4 inhibitors|Insulin glargine-&gt;DPP-4 inhibitors-&gt;DPP-4 inhibitors|Insulin glargine|SGLT-2 inhibitors-&gt;SGLT-2 inhibitors-&gt;DPP-4 inhibitors|SGLT-2 inhibitors"/>
  </r>
  <r>
    <s v="C1.SpkBwhgw"/>
    <x v="27"/>
    <s v="Asian"/>
    <s v="Biguanides"/>
    <x v="0"/>
    <d v="2023-05-25T00:00:00"/>
    <s v="Biguanides"/>
  </r>
  <r>
    <s v="c2iwGeiBGhc"/>
    <x v="27"/>
    <s v="Asian"/>
    <s v="Biguanides"/>
    <x v="0"/>
    <d v="2012-05-16T00:00:00"/>
    <s v="Biguanides"/>
  </r>
  <r>
    <s v="C2okx/FRO.Y"/>
    <x v="27"/>
    <s v="Asian"/>
    <s v="Biguanides"/>
    <x v="0"/>
    <d v="2012-06-19T00:00:00"/>
    <s v="Biguanides-&gt;Biguanides|Insulin aspart|Insulin isophane-&gt;Insulin aspart|Insulin isophane-&gt;Insulin aspart-&gt;DPP-4 inhibitors|Sulfonylureas-&gt;DPP-4 inhibitors-&gt;DPP-4 inhibitors|Insulin glargine|Sulfonylureas-&gt;Insulin glargine-&gt;DPP-4 inhibitors|Insulin glargine-&gt;DPP-4 inhibitors|SGLT-2 inhibitors-&gt;SGLT-2 inhibitors-&gt;DPP-4 inhibitors|Insulin aspart|Insulin glargine-&gt;Insulin aspart|Insulin glargine-&gt;Insulin aspart|Insulin glargine|SGLT-2 inhibitors-&gt;Insulin glargine|Sulfonylureas-&gt;GLP-1 agonists-&gt;GLP-1 agonists|Insulin glargine-&gt;GLP-1 agonists|Insulin glargine|Sulfonylureas"/>
  </r>
  <r>
    <s v="c5glvfAWpfw"/>
    <x v="27"/>
    <s v="Pacific peoples"/>
    <s v="Biguanides|Insulin isophane"/>
    <x v="0"/>
    <d v="2011-03-03T00:00:00"/>
    <s v="Biguanides|Insulin isophane-&gt;Insulin isophane-&gt;Biguanides"/>
  </r>
  <r>
    <s v="c/ALyGHtN/2"/>
    <x v="27"/>
    <s v="Māori"/>
    <s v="Biguanides"/>
    <x v="0"/>
    <d v="2021-03-16T00:00:00"/>
    <s v="Biguanides-&gt;Insulin isophane-&gt;Insulin aspart-&gt;Insulin aspart|Insulin isophane-&gt;Biguanides|Insulin aspart|Insulin isophane-&gt;Biguanides|Insulin isophane"/>
  </r>
  <r>
    <s v="/ihPoOHI99w"/>
    <x v="27"/>
    <s v="Other"/>
    <s v="Biguanides"/>
    <x v="0"/>
    <d v="2023-10-02T00:00:00"/>
    <s v="Biguanides"/>
  </r>
  <r>
    <s v="/fhYYWDdxHc"/>
    <x v="27"/>
    <s v="Asian"/>
    <s v="Biguanides"/>
    <x v="0"/>
    <d v="2022-01-10T00:00:00"/>
    <s v="Biguanides"/>
  </r>
  <r>
    <s v="/7LXDjU79Ng"/>
    <x v="27"/>
    <s v="Other"/>
    <s v="Biguanides"/>
    <x v="0"/>
    <d v="2013-03-06T00:00:00"/>
    <s v="Biguanides-&gt;Insulin isophane-&gt;Insulin aspart-&gt;Biguanides|Insulin aspart|Insulin isophane-&gt;SGLT-2 inhibitors-&gt;Sulfonylureas"/>
  </r>
  <r>
    <s v="/6W37E9v7f2"/>
    <x v="27"/>
    <s v="Other"/>
    <s v="Biguanides"/>
    <x v="0"/>
    <d v="2025-04-09T00:00:00"/>
    <s v="Biguanides"/>
  </r>
  <r>
    <s v="/CxhhlWVKhw"/>
    <x v="27"/>
    <s v="Māori"/>
    <s v="Biguanides|Sulfonylureas"/>
    <x v="0"/>
    <d v="2018-03-29T00:00:00"/>
    <s v="Biguanides|Sulfonylureas-&gt;Biguanides-&gt;Biguanides|SGLT-2 inhibitors|Sulfonylureas-&gt;SGLT-2 inhibitors-&gt;Biguanides|DPP-4 inhibitors|SGLT-2 inhibitors|Sulfonylureas-&gt;DPP-4 inhibitors|Insulin glargine|SGLT-2 inhibitors|Sulfonylureas-&gt;Biguanides|GLP-1 agonists-&gt;Biguanides|GLP-1 agonists|Insulin glargine|Sulfonylureas-&gt;Insulin glargine|Sulfonylureas-&gt;Biguanides|DPP-4 inhibitors|GLP-1 agonists|Insulin glargine|Sulfonylureas-&gt;Biguanides|DPP-4 inhibitors|Insulin glargine|Sulfonylureas-&gt;GLP-1 agonists"/>
  </r>
  <r>
    <s v="5IF9mRBU6cE"/>
    <x v="27"/>
    <s v="Other"/>
    <s v="Biguanides"/>
    <x v="0"/>
    <d v="2014-02-03T00:00:00"/>
    <s v="Biguanides"/>
  </r>
  <r>
    <s v="5ISmxCWlFBs"/>
    <x v="27"/>
    <s v="Other"/>
    <s v="Biguanides"/>
    <x v="0"/>
    <d v="2016-12-05T00:00:00"/>
    <s v="Biguanides"/>
  </r>
  <r>
    <s v="5GER0BivYWg"/>
    <x v="27"/>
    <s v="Other"/>
    <s v="Biguanides"/>
    <x v="0"/>
    <d v="2020-02-21T00:00:00"/>
    <s v="Biguanides-&gt;Insulin isophane"/>
  </r>
  <r>
    <s v="/OhEWQR5/qk"/>
    <x v="27"/>
    <s v="Other"/>
    <s v="Biguanides"/>
    <x v="0"/>
    <d v="2011-09-22T00:00:00"/>
    <s v="Biguanides"/>
  </r>
  <r>
    <s v="/moJ3MuxD0Q"/>
    <x v="27"/>
    <s v="Other"/>
    <s v="Biguanides"/>
    <x v="0"/>
    <d v="2019-04-17T00:00:00"/>
    <s v="Biguanides"/>
  </r>
  <r>
    <s v="/Lc/mnw5q2E"/>
    <x v="27"/>
    <s v="Pacific peoples"/>
    <s v="Biguanides"/>
    <x v="0"/>
    <d v="2018-03-28T00:00:00"/>
    <s v="Biguanides-&gt;DPP-4 inhibitors"/>
  </r>
  <r>
    <s v="/kdyW4Z36Dk"/>
    <x v="27"/>
    <s v="Other"/>
    <s v="Biguanides"/>
    <x v="0"/>
    <d v="2016-09-30T00:00:00"/>
    <s v="Biguanides"/>
  </r>
  <r>
    <s v="5UPWKs9zeR2"/>
    <x v="27"/>
    <s v="Māori"/>
    <s v="Biguanides"/>
    <x v="0"/>
    <d v="2016-11-10T00:00:00"/>
    <s v="Biguanides-&gt;SGLT-2 inhibitors-&gt;Biguanides|SGLT-2 inhibitors"/>
  </r>
  <r>
    <s v="5Qwi89VLayY"/>
    <x v="27"/>
    <s v="Pacific peoples"/>
    <s v="Biguanides"/>
    <x v="0"/>
    <d v="2015-03-18T00:00:00"/>
    <s v="Biguanides-&gt;Sulfonylureas-&gt;Biguanides|Sulfonylureas-&gt;Insulin isophane-&gt;Insulin aspart-&gt;Insulin aspart|Insulin isophane-&gt;Biguanides|Insulin aspart|Insulin isophane-&gt;Biguanides|Insulin isophane-&gt;Insulin glargine|Sulfonylureas-&gt;Insulin glargine-&gt;Insulin aspart|Insulin glargine|Sulfonylureas-&gt;Insulin aspart|Insulin glargine-&gt;DPP-4 inhibitors-&gt;DPP-4 inhibitors|Insulin aspart|Insulin glargine-&gt;DPP-4 inhibitors|Insulin aspart|Insulin glargine|SGLT-2 inhibitors-&gt;Insulin aspart|SGLT-2 inhibitors-&gt;DPP-4 inhibitors|Insulin glargine-&gt;Biguanides|SGLT-2 inhibitors-&gt;Biguanides|DPP-4 inhibitors|Insulin aspart|Insulin glargine|SGLT-2 inhibitors-&gt;Biguanides|Insulin glargine|SGLT-2 inhibitors"/>
  </r>
  <r>
    <s v="5Rsc0QTLyj."/>
    <x v="27"/>
    <s v="Other"/>
    <s v="Biguanides"/>
    <x v="0"/>
    <d v="2024-03-27T00:00:00"/>
    <s v="Biguanides"/>
  </r>
  <r>
    <s v="64vW1xeFDN6"/>
    <x v="27"/>
    <s v="Pacific peoples"/>
    <s v="Biguanides|Insulin isophane|Insulin lispro"/>
    <x v="0"/>
    <d v="2018-09-21T00:00:00"/>
    <s v="Biguanides|Insulin isophane|Insulin lispro-&gt;Biguanides-&gt;Insulin isophane-&gt;Biguanides|Insulin aspart|Insulin isophane-&gt;Insulin aspart"/>
  </r>
  <r>
    <s v="6bD5pD44GIU"/>
    <x v="27"/>
    <s v="Other"/>
    <s v="Biguanides"/>
    <x v="0"/>
    <d v="2012-09-18T00:00:00"/>
    <s v="Biguanides"/>
  </r>
  <r>
    <s v="6xCNQ4sUqig"/>
    <x v="27"/>
    <s v="Asian"/>
    <s v="Biguanides"/>
    <x v="0"/>
    <d v="2015-03-09T00:00:00"/>
    <s v="Biguanides-&gt;Insulin isophane"/>
  </r>
  <r>
    <s v="6tAR/hpCo1Y"/>
    <x v="27"/>
    <s v="Pacific peoples"/>
    <s v="Biguanides"/>
    <x v="0"/>
    <d v="2022-08-23T00:00:00"/>
    <s v="Biguanides-&gt;DPP-4 inhibitors"/>
  </r>
  <r>
    <s v="6rGXMY//qBk"/>
    <x v="27"/>
    <s v="Asian"/>
    <s v="Biguanides"/>
    <x v="0"/>
    <d v="2016-06-01T00:00:00"/>
    <s v="Biguanides-&gt;Insulin isophane-&gt;Insulin aspart-&gt;Insulin aspart|Insulin isophane-&gt;Insulin glargine-&gt;Biguanides|Insulin glargine-&gt;Biguanides|DPP-4 inhibitors|Insulin glargine-&gt;DPP-4 inhibitors|Insulin glargine-&gt;Biguanides|Insulin isophane-&gt;GLP-1 agonists-&gt;Biguanides|GLP-1 agonists|Insulin isophane-&gt;Thiazolidinedione-&gt;Biguanides|Insulin isophane|Thiazolidinedione-&gt;Biguanides|GLP-1 agonists|Insulin isophane|Thiazolidinedione-&gt;GLP-1 agonists|Insulin aspart|Insulin isophane-&gt;Biguanides|GLP-1 agonists|Insulin aspart-&gt;GLP-1 agonists|Insulin aspart-&gt;Insulin lispro-&gt;Biguanides|Insulin lispro-&gt;Biguanides|GLP-1 agonists|Insulin lispro-&gt;GLP-1 agonists|Insulin lispro"/>
  </r>
  <r>
    <s v="6R6p5/h1lWs"/>
    <x v="27"/>
    <s v="Māori"/>
    <s v="Biguanides"/>
    <x v="0"/>
    <d v="2023-06-22T00:00:00"/>
    <s v="Biguanides"/>
  </r>
  <r>
    <s v="6FRfgJleVpA"/>
    <x v="27"/>
    <s v="Māori"/>
    <s v="Biguanides"/>
    <x v="0"/>
    <d v="2025-05-27T00:00:00"/>
    <s v="Biguanides"/>
  </r>
  <r>
    <s v=".SBdlhmPMj6"/>
    <x v="27"/>
    <s v="Asian"/>
    <s v="Biguanides"/>
    <x v="0"/>
    <d v="2024-05-08T00:00:00"/>
    <s v="Biguanides"/>
  </r>
  <r>
    <s v=".Oi2BLAziy."/>
    <x v="27"/>
    <s v="Asian"/>
    <s v="Biguanides"/>
    <x v="0"/>
    <d v="2022-06-20T00:00:00"/>
    <s v="Biguanides"/>
  </r>
  <r>
    <s v=".NP2wP8aPLg"/>
    <x v="27"/>
    <s v="Pacific peoples"/>
    <s v="Insulin aspart|Insulin isophane"/>
    <x v="1"/>
    <d v="2019-07-24T00:00:00"/>
    <s v="Insulin aspart|Insulin isophane-&gt;Biguanides|Sulfonylureas"/>
  </r>
  <r>
    <s v=".NpGzysH5gg"/>
    <x v="27"/>
    <s v="Other"/>
    <s v="Biguanides"/>
    <x v="0"/>
    <d v="2019-11-18T00:00:00"/>
    <s v="Biguanides"/>
  </r>
  <r>
    <s v=".cI858wggwM"/>
    <x v="27"/>
    <s v="Pacific peoples"/>
    <s v="Insulin isophane"/>
    <x v="1"/>
    <d v="2013-11-02T00:00:00"/>
    <s v="Insulin isophane-&gt;Biguanides-&gt;Biguanides|Insulin isophane-&gt;Sulfonylureas-&gt;DPP-4 inhibitors-&gt;SGLT-2 inhibitors-&gt;DPP-4 inhibitors|Insulin isophane|SGLT-2 inhibitors-&gt;DPP-4 inhibitors|Insulin isophane-&gt;DPP-4 inhibitors|SGLT-2 inhibitors-&gt;DPP-4 inhibitors|SGLT-2 inhibitors|Sulfonylureas"/>
  </r>
  <r>
    <s v=".61KWnasPq6"/>
    <x v="27"/>
    <s v="Asian"/>
    <s v="Biguanides"/>
    <x v="0"/>
    <d v="2015-08-10T00:00:00"/>
    <s v="Biguanides"/>
  </r>
  <r>
    <s v=".c6HabB9ReI"/>
    <x v="27"/>
    <s v="Other"/>
    <s v="Biguanides"/>
    <x v="0"/>
    <d v="2023-10-27T00:00:00"/>
    <s v="Biguanides"/>
  </r>
  <r>
    <s v="y35s9/BthqQ"/>
    <x v="27"/>
    <s v="Other"/>
    <s v="Biguanides"/>
    <x v="0"/>
    <d v="2023-09-13T00:00:00"/>
    <s v="Biguanides"/>
  </r>
  <r>
    <s v="y0oggU3AaCs"/>
    <x v="27"/>
    <s v="Asian"/>
    <s v="Biguanides|Insulin isophane"/>
    <x v="0"/>
    <d v="2023-08-07T00:00:00"/>
    <s v="Biguanides|Insulin isophane"/>
  </r>
  <r>
    <s v="xUZRzJ26ud2"/>
    <x v="27"/>
    <s v="Asian"/>
    <s v="Biguanides"/>
    <x v="0"/>
    <d v="2025-04-10T00:00:00"/>
    <s v="Biguanides"/>
  </r>
  <r>
    <s v="XZdGWNmr.ck"/>
    <x v="27"/>
    <s v="Asian"/>
    <s v="Biguanides"/>
    <x v="0"/>
    <d v="2013-04-19T00:00:00"/>
    <s v="Biguanides-&gt;Insulin isophane-&gt;Biguanides|Insulin isophane-&gt;Biguanides|DPP-4 inhibitors-&gt;Biguanides|Insulin aspart|Insulin isophane-&gt;DPP-4 inhibitors-&gt;SGLT-2 inhibitors-&gt;DPP-4 inhibitors|SGLT-2 inhibitors"/>
  </r>
  <r>
    <s v="XXX32eQqpkc"/>
    <x v="27"/>
    <s v="Māori"/>
    <s v="DPP-4 inhibitors"/>
    <x v="0"/>
    <d v="2021-04-19T00:00:00"/>
    <s v="DPP-4 inhibitors-&gt;Biguanides|GLP-1 agonists-&gt;GLP-1 agonists"/>
  </r>
  <r>
    <s v="xXC87TKHAcQ"/>
    <x v="27"/>
    <s v="Asian"/>
    <s v="Biguanides"/>
    <x v="0"/>
    <d v="2021-03-05T00:00:00"/>
    <s v="Biguanides-&gt;Insulin isophane-&gt;Biguanides|Insulin isophane-&gt;Insulin aspart|Insulin isophane"/>
  </r>
  <r>
    <s v="XbHg6ofy7BA"/>
    <x v="27"/>
    <s v="Asian"/>
    <s v="Biguanides|Insulin isophane"/>
    <x v="0"/>
    <d v="2011-11-14T00:00:00"/>
    <s v="Biguanides|Insulin isophane-&gt;Insulin isophane-&gt;Biguanides"/>
  </r>
  <r>
    <s v="UlYSxmn.s1Y"/>
    <x v="27"/>
    <s v="Māori"/>
    <s v="Biguanides"/>
    <x v="0"/>
    <d v="2020-05-07T00:00:00"/>
    <s v="Biguanides"/>
  </r>
  <r>
    <s v="uL84u5.b2tY"/>
    <x v="27"/>
    <s v="Asian"/>
    <s v="Biguanides"/>
    <x v="0"/>
    <d v="2025-02-13T00:00:00"/>
    <s v="Biguanides"/>
  </r>
  <r>
    <s v="xH7lUVIYIdI"/>
    <x v="27"/>
    <s v="Asian"/>
    <s v="Biguanides"/>
    <x v="0"/>
    <d v="2025-11-27T00:00:00"/>
    <s v="Biguanides"/>
  </r>
  <r>
    <s v="Xe7F1qUC5Ok"/>
    <x v="27"/>
    <s v="Other"/>
    <s v="Biguanides"/>
    <x v="0"/>
    <d v="2024-02-23T00:00:00"/>
    <s v="Biguanides-&gt;Insulin glargine-&gt;Insulin aspart-&gt;Insulin aspart|Insulin glargine"/>
  </r>
  <r>
    <s v="XdV3Qxk50Ps"/>
    <x v="27"/>
    <s v="Māori"/>
    <s v="Biguanides"/>
    <x v="0"/>
    <d v="2024-09-23T00:00:00"/>
    <s v="Biguanides"/>
  </r>
  <r>
    <s v="xpkDi.gTQqw"/>
    <x v="27"/>
    <s v="Other"/>
    <s v="Biguanides"/>
    <x v="0"/>
    <d v="2014-10-03T00:00:00"/>
    <s v="Biguanides"/>
  </r>
  <r>
    <s v="xOWRyy3XS16"/>
    <x v="27"/>
    <s v="Māori"/>
    <s v="Biguanides"/>
    <x v="0"/>
    <d v="2025-10-31T00:00:00"/>
    <s v="Biguanides"/>
  </r>
  <r>
    <s v="Tr4bjnThEMg"/>
    <x v="27"/>
    <s v="Other"/>
    <s v="Biguanides"/>
    <x v="0"/>
    <d v="2016-03-14T00:00:00"/>
    <s v="Biguanides-&gt;Sulfonylureas-&gt;Thiazolidinedione-&gt;Insulin glargine-&gt;DPP-4 inhibitors-&gt;Insulin aspart-&gt;SGLT-2 inhibitors-&gt;Insulin glargine|SGLT-2 inhibitors-&gt;GLP-1 agonists|Insulin glargine"/>
  </r>
  <r>
    <s v="TrtL6EeRftM"/>
    <x v="27"/>
    <s v="Asian"/>
    <s v="Biguanides"/>
    <x v="0"/>
    <d v="2015-05-21T00:00:00"/>
    <s v="Biguanides-&gt;Insulin isophane-&gt;DPP-4 inhibitors"/>
  </r>
  <r>
    <s v="tsiBC7lRhNI"/>
    <x v="27"/>
    <s v="Asian"/>
    <s v="Biguanides"/>
    <x v="0"/>
    <d v="2014-08-28T00:00:00"/>
    <s v="Biguanides-&gt;Biguanides|Sulfonylureas-&gt;Biguanides|Insulin glargine|Sulfonylureas-&gt;Insulin glargine-&gt;Biguanides|Insulin glulisine|Sulfonylureas-&gt;Insulin glargine|Insulin glulisine-&gt;Biguanides|Insulin glargine|Insulin glulisine|Sulfonylureas-&gt;Biguanides|Insulin aspart|Sulfonylureas-&gt;Insulin aspart-&gt;DPP-4 inhibitors-&gt;DPP-4 inhibitors|Insulin aspart-&gt;Biguanides|DPP-4 inhibitors|Insulin aspart|Sulfonylureas-&gt;Biguanides|DPP-4 inhibitors|Insulin aspart|Insulin glargine|Insulin glulisine|Sulfonylureas-&gt;DPP-4 inhibitors|Insulin glargine|Insulin glulisine-&gt;Insulin glulisine-&gt;Biguanides|DPP-4 inhibitors|Insulin glargine|Insulin glulisine|Sulfonylureas-&gt;DPP-4 inhibitors|Insulin glargine-&gt;GLP-1 agonists|Insulin glargine-&gt;GLP-1 agonists|Insulin glargine|Insulin glulisine-&gt;Biguanides|Insulin glargine|Insulin glulisine-&gt;Biguanides|GLP-1 agonists|Insulin glargine|Insulin glulisine-&gt;Biguanides|Insulin glargine"/>
  </r>
  <r>
    <s v="qu21fOP8LFY"/>
    <x v="27"/>
    <s v="Asian"/>
    <s v="Biguanides"/>
    <x v="0"/>
    <d v="2022-06-13T00:00:00"/>
    <s v="Biguanides-&gt;Insulin isophane"/>
  </r>
  <r>
    <s v="qTVF2zV7iWg"/>
    <x v="27"/>
    <s v="Asian"/>
    <s v="Biguanides|Sulfonylureas"/>
    <x v="0"/>
    <d v="2017-07-21T00:00:00"/>
    <s v="Biguanides|Sulfonylureas-&gt;Sulfonylureas-&gt;DPP-4 inhibitors|Sulfonylureas-&gt;DPP-4 inhibitors-&gt;Biguanides-&gt;GLP-1 agonists-&gt;Biguanides|GLP-1 agonists-&gt;SGLT-2 inhibitors"/>
  </r>
  <r>
    <s v="QeEYavEDgF."/>
    <x v="27"/>
    <s v="Asian"/>
    <s v="Biguanides"/>
    <x v="0"/>
    <d v="2016-02-03T00:00:00"/>
    <s v="Biguanides"/>
  </r>
  <r>
    <s v="qi82UKV79.w"/>
    <x v="27"/>
    <s v="Asian"/>
    <s v="Biguanides"/>
    <x v="0"/>
    <d v="2025-05-02T00:00:00"/>
    <s v="Biguanides"/>
  </r>
  <r>
    <s v="QJlHn6FcD6c"/>
    <x v="27"/>
    <s v="Asian"/>
    <s v="Biguanides|Insulin isophane"/>
    <x v="0"/>
    <d v="2023-11-20T00:00:00"/>
    <s v="Biguanides|Insulin isophane-&gt;Insulin isophane-&gt;Biguanides-&gt;Insulin aspart|Insulin isophane-&gt;Insulin aspart"/>
  </r>
  <r>
    <s v="Qmn3mWnRcig"/>
    <x v="27"/>
    <s v="Pacific peoples"/>
    <s v="Biguanides"/>
    <x v="0"/>
    <d v="2016-09-23T00:00:00"/>
    <s v="Biguanides-&gt;Biguanides|Sulfonylureas-&gt;DPP-4 inhibitors|Sulfonylureas-&gt;DPP-4 inhibitors-&gt;DPP-4 inhibitors|Insulin glargine-&gt;Insulin glargine-&gt;DPP-4 inhibitors|Insulin glargine|Sulfonylureas-&gt;Biguanides|GLP-1 agonists-&gt;GLP-1 agonists-&gt;Sulfonylureas-&gt;SGLT-2 inhibitors-&gt;DPP-4 inhibitors|Insulin glargine|SGLT-2 inhibitors-&gt;DPP-4 inhibitors|SGLT-2 inhibitors-&gt;Insulin aspart|Insulin glargine-&gt;Insulin aspart-&gt;Insulin isophane-&gt;Biguanides|Insulin glargine-&gt;Insulin glargine|Insulin isophane-&gt;Insulin aspart|Insulin isophane-&gt;Biguanides|Insulin aspart"/>
  </r>
  <r>
    <s v="qNidJ1FYnpk"/>
    <x v="27"/>
    <s v="Māori"/>
    <s v="Biguanides"/>
    <x v="0"/>
    <d v="2017-03-09T00:00:00"/>
    <s v="Biguanides-&gt;Insulin isophane-&gt;Insulin aspart|Insulin isophane-&gt;Biguanides|Insulin aspart|Insulin isophane-&gt;Biguanides|SGLT-2 inhibitors-&gt;SGLT-2 inhibitors-&gt;GLP-1 agonists-&gt;Insulin aspart-&gt;Insulin glargine-&gt;Biguanides|GLP-1 agonists-&gt;GLP-1 agonists|Sulfonylureas"/>
  </r>
  <r>
    <s v="QoAAtlmmCVI"/>
    <x v="27"/>
    <s v="Asian"/>
    <s v="Biguanides"/>
    <x v="0"/>
    <d v="2023-05-05T00:00:00"/>
    <s v="Biguanides"/>
  </r>
  <r>
    <s v="UgllW7lZyjw"/>
    <x v="27"/>
    <s v="Pacific peoples"/>
    <s v="Biguanides"/>
    <x v="0"/>
    <d v="2015-03-20T00:00:00"/>
    <s v="Biguanides-&gt;Insulin isophane|Insulin lispro-&gt;Biguanides|Insulin isophane|Insulin lispro"/>
  </r>
  <r>
    <s v="ufgfLOlTGv2"/>
    <x v="27"/>
    <s v="Māori"/>
    <s v="Biguanides"/>
    <x v="0"/>
    <d v="2015-04-08T00:00:00"/>
    <s v="Biguanides"/>
  </r>
  <r>
    <s v="tTtXHQpg1/w"/>
    <x v="27"/>
    <s v="Māori"/>
    <s v="Biguanides|Insulin glargine"/>
    <x v="0"/>
    <d v="2024-10-18T00:00:00"/>
    <s v="Biguanides|Insulin glargine-&gt;DPP-4 inhibitors|Insulin glargine-&gt;Biguanides|Sulfonylureas"/>
  </r>
  <r>
    <s v="TtWOGM2QD3s"/>
    <x v="27"/>
    <s v="Other"/>
    <s v="Biguanides"/>
    <x v="0"/>
    <d v="2017-11-13T00:00:00"/>
    <s v="Biguanides"/>
  </r>
  <r>
    <s v="TYJJfCp4.p6"/>
    <x v="27"/>
    <s v="Other"/>
    <s v="Biguanides"/>
    <x v="0"/>
    <d v="2018-12-14T00:00:00"/>
    <s v="Biguanides"/>
  </r>
  <r>
    <s v="tXjPg12rDK6"/>
    <x v="27"/>
    <s v="Māori"/>
    <s v="Biguanides"/>
    <x v="0"/>
    <d v="2023-10-17T00:00:00"/>
    <s v="Biguanides"/>
  </r>
  <r>
    <s v="TwzcVACl7SA"/>
    <x v="27"/>
    <s v="Asian"/>
    <s v="Biguanides|Insulin aspart"/>
    <x v="0"/>
    <d v="2022-01-14T00:00:00"/>
    <s v="Biguanides|Insulin aspart"/>
  </r>
  <r>
    <s v="tWBVqYdf77k"/>
    <x v="27"/>
    <s v="Asian"/>
    <s v="Biguanides"/>
    <x v="0"/>
    <d v="2024-11-26T00:00:00"/>
    <s v="Biguanides"/>
  </r>
  <r>
    <s v="u4bW.LH9NoY"/>
    <x v="27"/>
    <s v="Pacific peoples"/>
    <s v="Biguanides"/>
    <x v="0"/>
    <d v="2023-06-19T00:00:00"/>
    <s v="Biguanides-&gt;Biguanides|GLP-1 agonists-&gt;GLP-1 agonists-&gt;DPP-4 inhibitors-&gt;DPP-4 inhibitors|GLP-1 agonists"/>
  </r>
  <r>
    <s v="u52OwqPCzT6"/>
    <x v="27"/>
    <s v="Asian"/>
    <s v="Biguanides"/>
    <x v="0"/>
    <d v="2018-02-02T00:00:00"/>
    <s v="Biguanides"/>
  </r>
  <r>
    <s v="Q8iW/FUvMEE"/>
    <x v="27"/>
    <s v="Asian"/>
    <s v="Biguanides"/>
    <x v="0"/>
    <d v="2020-01-21T00:00:00"/>
    <s v="Biguanides"/>
  </r>
  <r>
    <s v="Q7Cr.gjEzrs"/>
    <x v="27"/>
    <s v="Other"/>
    <s v="Biguanides"/>
    <x v="0"/>
    <d v="2023-09-22T00:00:00"/>
    <s v="Biguanides"/>
  </r>
  <r>
    <s v="q7M1SMepnEs"/>
    <x v="27"/>
    <s v="Other"/>
    <s v="Biguanides|Insulin isophane"/>
    <x v="0"/>
    <d v="2017-10-04T00:00:00"/>
    <s v="Biguanides|Insulin isophane-&gt;Biguanides|Insulin isophane|Insulin lispro-&gt;Insulin isophane"/>
  </r>
  <r>
    <s v="QAbnv99rqSQ"/>
    <x v="27"/>
    <s v="Asian"/>
    <s v="Biguanides"/>
    <x v="0"/>
    <d v="2025-07-24T00:00:00"/>
    <s v="Biguanides"/>
  </r>
  <r>
    <s v="qCut3UT2RjE"/>
    <x v="27"/>
    <s v="Asian"/>
    <s v="Biguanides"/>
    <x v="0"/>
    <d v="2025-07-21T00:00:00"/>
    <s v="Biguanides"/>
  </r>
  <r>
    <s v="Q5e6V/jwsa2"/>
    <x v="27"/>
    <s v="Pacific peoples"/>
    <s v="DPP-4 inhibitors"/>
    <x v="0"/>
    <d v="2025-09-04T00:00:00"/>
    <s v="DPP-4 inhibitors-&gt;Insulin glargine-&gt;DPP-4 inhibitors|Insulin glargine"/>
  </r>
  <r>
    <s v="Q2B.uSQeK9g"/>
    <x v="27"/>
    <s v="Māori"/>
    <s v="Biguanides"/>
    <x v="0"/>
    <d v="2023-07-06T00:00:00"/>
    <s v="Biguanides"/>
  </r>
  <r>
    <s v="q3XwDc2IzGk"/>
    <x v="27"/>
    <s v="Other"/>
    <s v="Biguanides"/>
    <x v="0"/>
    <d v="2018-11-01T00:00:00"/>
    <s v="Biguanides"/>
  </r>
  <r>
    <s v="JVLD8SVurYc"/>
    <x v="27"/>
    <s v="Asian"/>
    <s v="Biguanides"/>
    <x v="0"/>
    <d v="2011-12-10T00:00:00"/>
    <s v="Biguanides"/>
  </r>
  <r>
    <s v="JOOZ/IrBsgo"/>
    <x v="27"/>
    <s v="Māori"/>
    <s v="Biguanides"/>
    <x v="0"/>
    <d v="2014-08-13T00:00:00"/>
    <s v="Biguanides-&gt;Biguanides|Sulfonylureas-&gt;DPP-4 inhibitors-&gt;DPP-4 inhibitors|Sulfonylureas-&gt;Sulfonylureas-&gt;DPP-4 inhibitors|SGLT-2 inhibitors|Sulfonylureas"/>
  </r>
  <r>
    <s v="g8bNKL1jKdU"/>
    <x v="27"/>
    <s v="Other"/>
    <s v="Biguanides"/>
    <x v="0"/>
    <d v="2024-04-02T00:00:00"/>
    <s v="Biguanides"/>
  </r>
  <r>
    <s v="GAkAKHOzY5c"/>
    <x v="27"/>
    <s v="Māori"/>
    <s v="Biguanides"/>
    <x v="0"/>
    <d v="2023-02-09T00:00:00"/>
    <s v="Biguanides"/>
  </r>
  <r>
    <s v="G/Z5Be/VDZE"/>
    <x v="27"/>
    <s v="Pacific peoples"/>
    <s v="Biguanides"/>
    <x v="0"/>
    <d v="2012-05-16T00:00:00"/>
    <s v="Biguanides-&gt;Biguanides|Sulfonylureas-&gt;Biguanides|Insulin glargine|Sulfonylureas-&gt;Insulin glargine-&gt;Biguanides|Insulin isophane"/>
  </r>
  <r>
    <s v="jKEsxMb6htU"/>
    <x v="27"/>
    <s v="Other"/>
    <s v="Biguanides"/>
    <x v="0"/>
    <d v="2021-06-16T00:00:00"/>
    <s v="Biguanides"/>
  </r>
  <r>
    <s v="jEuz6gA.9Ac"/>
    <x v="27"/>
    <s v="Other"/>
    <s v="Biguanides"/>
    <x v="0"/>
    <d v="2021-06-11T00:00:00"/>
    <s v="Biguanides-&gt;Insulin isophane-&gt;Biguanides|Insulin isophane"/>
  </r>
  <r>
    <s v="JhCrG8upoE2"/>
    <x v="27"/>
    <s v="Pacific peoples"/>
    <s v="Insulin aspart|Insulin isophane"/>
    <x v="1"/>
    <d v="2013-09-08T00:00:00"/>
    <s v="Insulin aspart|Insulin isophane-&gt;Biguanides-&gt;Sulfonylureas-&gt;Insulin aspart-&gt;SGLT-2 inhibitors-&gt;Insulin glargine|SGLT-2 inhibitors-&gt;Biguanides|Insulin glargine|SGLT-2 inhibitors-&gt;Insulin glargine"/>
  </r>
  <r>
    <s v="jBWXkLKcVB6"/>
    <x v="27"/>
    <s v="Asian"/>
    <s v="Biguanides"/>
    <x v="0"/>
    <d v="2024-07-29T00:00:00"/>
    <s v="Biguanides"/>
  </r>
  <r>
    <s v="JCjLQSwIbto"/>
    <x v="27"/>
    <s v="Pacific peoples"/>
    <s v="Biguanides"/>
    <x v="0"/>
    <d v="2019-04-26T00:00:00"/>
    <s v="Biguanides"/>
  </r>
  <r>
    <s v="JcKVQBOC4w2"/>
    <x v="27"/>
    <s v="Other"/>
    <s v="Biguanides"/>
    <x v="0"/>
    <d v="2016-03-09T00:00:00"/>
    <s v="Biguanides"/>
  </r>
  <r>
    <s v="JCX7fj58gUk"/>
    <x v="27"/>
    <s v="Other"/>
    <s v="Biguanides"/>
    <x v="0"/>
    <d v="2016-08-15T00:00:00"/>
    <s v="Biguanides"/>
  </r>
  <r>
    <s v="jeA2zHCpXn6"/>
    <x v="27"/>
    <s v="Asian"/>
    <s v="Biguanides"/>
    <x v="0"/>
    <d v="2023-10-09T00:00:00"/>
    <s v="Biguanides"/>
  </r>
  <r>
    <s v="Jb8K5rRAbOU"/>
    <x v="27"/>
    <s v="Other"/>
    <s v="Biguanides"/>
    <x v="0"/>
    <d v="2019-03-27T00:00:00"/>
    <s v="Biguanides"/>
  </r>
  <r>
    <s v="jaoF/dLsIPA"/>
    <x v="27"/>
    <s v="Māori"/>
    <s v="Biguanides"/>
    <x v="0"/>
    <d v="2020-12-07T00:00:00"/>
    <s v="Biguanides"/>
  </r>
  <r>
    <s v="j9xEZwdHToc"/>
    <x v="27"/>
    <s v="Asian"/>
    <s v="Biguanides"/>
    <x v="0"/>
    <d v="2013-08-22T00:00:00"/>
    <s v="Biguanides-&gt;Biguanides|Sulfonylureas-&gt;Sulfonylureas-&gt;DPP-4 inhibitors-&gt;Biguanides|DPP-4 inhibitors-&gt;Biguanides|DPP-4 inhibitors|SGLT-2 inhibitors-&gt;Biguanides|SGLT-2 inhibitors-&gt;GLP-1 agonists"/>
  </r>
  <r>
    <s v="J8ujjIOS3ds"/>
    <x v="27"/>
    <s v="Asian"/>
    <s v="Biguanides"/>
    <x v="0"/>
    <d v="2024-04-10T00:00:00"/>
    <s v="Biguanides"/>
  </r>
  <r>
    <s v="GwKYTGHjDx2"/>
    <x v="27"/>
    <s v="Asian"/>
    <s v="Biguanides"/>
    <x v="0"/>
    <d v="2016-06-03T00:00:00"/>
    <s v="Biguanides"/>
  </r>
  <r>
    <s v="GXlgeKgdBAI"/>
    <x v="27"/>
    <s v="Asian"/>
    <s v="Biguanides"/>
    <x v="0"/>
    <d v="2023-11-30T00:00:00"/>
    <s v="Biguanides-&gt;Insulin glargine-&gt;Biguanides|Insulin glargine-&gt;SGLT-2 inhibitors-&gt;Biguanides|SGLT-2 inhibitors-&gt;DPP-4 inhibitors-&gt;DPP-4 inhibitors|SGLT-2 inhibitors-&gt;Biguanides|Insulin isophane"/>
  </r>
  <r>
    <s v="gZM4tvGLVe2"/>
    <x v="27"/>
    <s v="Pacific peoples"/>
    <s v="Biguanides"/>
    <x v="0"/>
    <d v="2016-10-13T00:00:00"/>
    <s v="Biguanides"/>
  </r>
  <r>
    <s v="H4Nbz9YXtz2"/>
    <x v="27"/>
    <s v="Māori"/>
    <s v="Biguanides"/>
    <x v="0"/>
    <d v="2019-10-07T00:00:00"/>
    <s v="Biguanides-&gt;Insulin isophane-&gt;Insulin aspart"/>
  </r>
  <r>
    <s v="h67LX69GjtI"/>
    <x v="27"/>
    <s v="Asian"/>
    <s v="Biguanides"/>
    <x v="0"/>
    <d v="2023-11-22T00:00:00"/>
    <s v="Biguanides-&gt;DPP-4 inhibitors"/>
  </r>
  <r>
    <s v="H5fPIG8IDJw"/>
    <x v="27"/>
    <s v="Other"/>
    <s v="Biguanides"/>
    <x v="0"/>
    <d v="2025-11-24T00:00:00"/>
    <s v="Biguanides"/>
  </r>
  <r>
    <s v="h7DruqPCzP6"/>
    <x v="27"/>
    <s v="Māori"/>
    <s v="Biguanides"/>
    <x v="0"/>
    <d v="2015-05-27T00:00:00"/>
    <s v="Biguanides"/>
  </r>
  <r>
    <s v="h8EhwNo9cmY"/>
    <x v="27"/>
    <s v="Pacific peoples"/>
    <s v="Biguanides"/>
    <x v="0"/>
    <d v="2023-02-17T00:00:00"/>
    <s v="Biguanides"/>
  </r>
  <r>
    <s v="GrjTtKt.jc."/>
    <x v="27"/>
    <s v="Māori"/>
    <s v="Biguanides"/>
    <x v="0"/>
    <d v="2024-12-13T00:00:00"/>
    <s v="Biguanides"/>
  </r>
  <r>
    <s v="GRYxwKKv/lQ"/>
    <x v="27"/>
    <s v="Asian"/>
    <s v="Biguanides"/>
    <x v="0"/>
    <d v="2017-07-07T00:00:00"/>
    <s v="Biguanides-&gt;Insulin isophane-&gt;Insulin aspart"/>
  </r>
  <r>
    <s v="GsnRNhwWzZc"/>
    <x v="27"/>
    <s v="Asian"/>
    <s v="Biguanides"/>
    <x v="0"/>
    <d v="2013-01-14T00:00:00"/>
    <s v="Biguanides-&gt;Insulin aspart|Insulin isophane-&gt;Insulin isophane"/>
  </r>
  <r>
    <s v="gNcm3whTfbk"/>
    <x v="27"/>
    <s v="Māori"/>
    <s v="Biguanides"/>
    <x v="0"/>
    <d v="2023-01-06T00:00:00"/>
    <s v="Biguanides"/>
  </r>
  <r>
    <s v="Gf8CI556Tq6"/>
    <x v="27"/>
    <s v="Other"/>
    <s v="Biguanides|Insulin isophane"/>
    <x v="0"/>
    <d v="2021-06-01T00:00:00"/>
    <s v="Biguanides|Insulin isophane-&gt;Insulin isophane"/>
  </r>
  <r>
    <s v="Gd0l8QXt6Do"/>
    <x v="27"/>
    <s v="Pacific peoples"/>
    <s v="Biguanides"/>
    <x v="0"/>
    <d v="2022-12-23T00:00:00"/>
    <s v="Biguanides-&gt;DPP-4 inhibitors-&gt;DPP-4 inhibitors|Sulfonylureas-&gt;SGLT-2 inhibitors-&gt;DPP-4 inhibitors|SGLT-2 inhibitors|Sulfonylureas"/>
  </r>
  <r>
    <s v="ge166bsK1TY"/>
    <x v="27"/>
    <s v="Māori"/>
    <s v="Biguanides"/>
    <x v="0"/>
    <d v="2019-02-12T00:00:00"/>
    <s v="Biguanides"/>
  </r>
  <r>
    <s v="GcJetz8.2Qs"/>
    <x v="27"/>
    <s v="Māori"/>
    <s v="Biguanides"/>
    <x v="0"/>
    <d v="2018-12-07T00:00:00"/>
    <s v="Biguanides"/>
  </r>
  <r>
    <s v="DLHQV1nCg0U"/>
    <x v="27"/>
    <s v="Asian"/>
    <s v="Biguanides"/>
    <x v="0"/>
    <d v="2018-09-28T00:00:00"/>
    <s v="Biguanides-&gt;Biguanides|Sulfonylureas-&gt;SGLT-2 inhibitors|Sulfonylureas-&gt;SGLT-2 inhibitors-&gt;Sulfonylureas"/>
  </r>
  <r>
    <s v="DLI80qtkr4I"/>
    <x v="27"/>
    <s v="Pacific peoples"/>
    <s v="Biguanides"/>
    <x v="0"/>
    <d v="2020-05-26T00:00:00"/>
    <s v="Biguanides-&gt;Biguanides|Insulin glargine-&gt;Insulin glargine-&gt;Insulin aspart-&gt;Insulin aspart|Insulin glargine-&gt;Biguanides|SGLT-2 inhibitors"/>
  </r>
  <r>
    <s v="GBOtcR8EqkU"/>
    <x v="27"/>
    <s v="Pacific peoples"/>
    <s v="Biguanides"/>
    <x v="0"/>
    <d v="2021-04-14T00:00:00"/>
    <s v="Biguanides-&gt;GLP-1 agonists-&gt;Biguanides|GLP-1 agonists"/>
  </r>
  <r>
    <s v="dhkgV5I1BPE"/>
    <x v="27"/>
    <s v="Māori"/>
    <s v="Biguanides"/>
    <x v="0"/>
    <d v="2021-03-08T00:00:00"/>
    <s v="Biguanides"/>
  </r>
  <r>
    <s v="ddTHRwHdv3."/>
    <x v="27"/>
    <s v="Asian"/>
    <s v="Biguanides|Insulin aspart|Insulin isophane"/>
    <x v="0"/>
    <d v="2022-05-03T00:00:00"/>
    <s v="Biguanides|Insulin aspart|Insulin isophane-&gt;Insulin aspart|Insulin isophane-&gt;Insulin isophane-&gt;Insulin aspart"/>
  </r>
  <r>
    <s v="DekYCy21T3Y"/>
    <x v="27"/>
    <s v="Other"/>
    <s v="Biguanides"/>
    <x v="0"/>
    <d v="2024-09-09T00:00:00"/>
    <s v="Biguanides-&gt;DPP-4 inhibitors"/>
  </r>
  <r>
    <s v="d9Nl3MC0WAA"/>
    <x v="27"/>
    <s v="Māori"/>
    <s v="Biguanides"/>
    <x v="0"/>
    <d v="2019-08-28T00:00:00"/>
    <s v="Biguanides"/>
  </r>
  <r>
    <s v="dAUaNFePLEU"/>
    <x v="27"/>
    <s v="Other"/>
    <s v="Biguanides"/>
    <x v="0"/>
    <d v="2021-07-16T00:00:00"/>
    <s v="Biguanides"/>
  </r>
  <r>
    <s v="njxqdjuMBFU"/>
    <x v="27"/>
    <s v="Other"/>
    <s v="Biguanides|Insulin isophane|Insulin lispro"/>
    <x v="0"/>
    <d v="2022-08-15T00:00:00"/>
    <s v="Biguanides|Insulin isophane|Insulin lispro"/>
  </r>
  <r>
    <s v="Nltii.M5.xs"/>
    <x v="27"/>
    <s v="Other"/>
    <s v="Biguanides"/>
    <x v="0"/>
    <d v="2019-08-06T00:00:00"/>
    <s v="Biguanides"/>
  </r>
  <r>
    <s v="nJrBCAhylLE"/>
    <x v="27"/>
    <s v="Other"/>
    <s v="Biguanides"/>
    <x v="0"/>
    <d v="2020-01-21T00:00:00"/>
    <s v="Biguanides"/>
  </r>
  <r>
    <s v="NN0Z.kvxL2Q"/>
    <x v="27"/>
    <s v="Other"/>
    <s v="Biguanides"/>
    <x v="0"/>
    <d v="2017-07-03T00:00:00"/>
    <s v="Biguanides"/>
  </r>
  <r>
    <s v="nqHgpnnTfo2"/>
    <x v="27"/>
    <s v="Other"/>
    <s v="Biguanides"/>
    <x v="0"/>
    <d v="2022-04-22T00:00:00"/>
    <s v="Biguanides"/>
  </r>
  <r>
    <s v="qY7UhWN729w"/>
    <x v="27"/>
    <s v="Pacific peoples"/>
    <s v="Biguanides"/>
    <x v="0"/>
    <d v="2020-03-18T00:00:00"/>
    <s v="Biguanides-&gt;SGLT-2 inhibitors-&gt;DPP-4 inhibitors|SGLT-2 inhibitors"/>
  </r>
  <r>
    <s v="qy9/HwAyPeQ"/>
    <x v="27"/>
    <s v="Other"/>
    <s v="Biguanides"/>
    <x v="0"/>
    <d v="2021-01-13T00:00:00"/>
    <s v="Biguanides"/>
  </r>
  <r>
    <s v="r3NLojEmXx2"/>
    <x v="27"/>
    <s v="Pacific peoples"/>
    <s v="Biguanides"/>
    <x v="0"/>
    <d v="2012-12-04T00:00:00"/>
    <s v="Biguanides"/>
  </r>
  <r>
    <s v="r4aq5kpwyWM"/>
    <x v="27"/>
    <s v="Asian"/>
    <s v="Biguanides"/>
    <x v="0"/>
    <d v="2018-11-29T00:00:00"/>
    <s v="Biguanides-&gt;DPP-4 inhibitors-&gt;DPP-4 inhibitors|Sulfonylureas-&gt;Insulin glargine-&gt;DPP-4 inhibitors|Insulin glargine"/>
  </r>
  <r>
    <s v="kLEgT7Xip5U"/>
    <x v="27"/>
    <s v="Other"/>
    <s v="Biguanides"/>
    <x v="0"/>
    <d v="2023-06-20T00:00:00"/>
    <s v="Biguanides-&gt;Insulin glargine"/>
  </r>
  <r>
    <s v="kkWtnokvN4k"/>
    <x v="27"/>
    <s v="Māori"/>
    <s v="Biguanides"/>
    <x v="0"/>
    <d v="2025-05-01T00:00:00"/>
    <s v="Biguanides"/>
  </r>
  <r>
    <s v="KnV8yAmBXLg"/>
    <x v="27"/>
    <s v="Pacific peoples"/>
    <s v="Biguanides"/>
    <x v="0"/>
    <d v="2014-09-11T00:00:00"/>
    <s v="Biguanides-&gt;Biguanides|Sulfonylureas-&gt;Biguanides|DPP-4 inhibitors|Sulfonylureas-&gt;DPP-4 inhibitors-&gt;Sulfonylureas-&gt;DPP-4 inhibitors|Sulfonylureas-&gt;SGLT-2 inhibitors-&gt;DPP-4 inhibitors|SGLT-2 inhibitors|Sulfonylureas-&gt;DPP-4 inhibitors|SGLT-2 inhibitors-&gt;SGLT-2 inhibitors|Sulfonylureas"/>
  </r>
  <r>
    <s v="Ki24LZoCD4E"/>
    <x v="27"/>
    <s v="Asian"/>
    <s v="Biguanides|Insulin isophane"/>
    <x v="0"/>
    <d v="2023-08-03T00:00:00"/>
    <s v="Biguanides|Insulin isophane-&gt;Insulin aspart-&gt;Insulin isophane-&gt;Insulin aspart|Insulin isophane"/>
  </r>
  <r>
    <s v="KglQgCIpYms"/>
    <x v="27"/>
    <s v="Other"/>
    <s v="Biguanides"/>
    <x v="0"/>
    <d v="2017-02-09T00:00:00"/>
    <s v="Biguanides-&gt;Sulfonylureas-&gt;DPP-4 inhibitors-&gt;Biguanides|Sulfonylureas-&gt;Biguanides|DPP-4 inhibitors-&gt;SGLT-2 inhibitors-&gt;Biguanides|DPP-4 inhibitors|SGLT-2 inhibitors"/>
  </r>
  <r>
    <s v="KDG22Fkdcgw"/>
    <x v="27"/>
    <s v="Asian"/>
    <s v="Biguanides"/>
    <x v="0"/>
    <d v="2019-05-30T00:00:00"/>
    <s v="Biguanides"/>
  </r>
  <r>
    <s v="kansRslV4Bc"/>
    <x v="27"/>
    <s v="Pacific peoples"/>
    <s v="Biguanides"/>
    <x v="0"/>
    <d v="2023-11-07T00:00:00"/>
    <s v="Biguanides"/>
  </r>
  <r>
    <s v="K6GC4ww5bUo"/>
    <x v="27"/>
    <s v="Pacific peoples"/>
    <s v="Biguanides"/>
    <x v="0"/>
    <d v="2015-07-13T00:00:00"/>
    <s v="Biguanides-&gt;Insulin glargine-&gt;Insulin glargine|SGLT-2 inhibitors-&gt;DPP-4 inhibitors-&gt;DPP-4 inhibitors|Insulin glargine|SGLT-2 inhibitors-&gt;DPP-4 inhibitors|SGLT-2 inhibitors-&gt;Biguanides|GLP-1 agonists|Insulin glargine-&gt;Biguanides|Insulin glargine-&gt;Insulin aspart|Insulin glargine-&gt;GLP-1 agonists|Insulin glargine-&gt;Insulin aspart"/>
  </r>
  <r>
    <s v="K6LI7X12qsQ"/>
    <x v="27"/>
    <s v="Māori"/>
    <s v="Biguanides|Insulin isophane"/>
    <x v="0"/>
    <d v="2017-05-16T00:00:00"/>
    <s v="Biguanides|Insulin isophane-&gt;Insulin aspart|Insulin isophane"/>
  </r>
  <r>
    <s v="K/suAwwnvnE"/>
    <x v="27"/>
    <s v="Māori"/>
    <s v="Biguanides"/>
    <x v="0"/>
    <d v="2011-10-19T00:00:00"/>
    <s v="Biguanides-&gt;Sulfonylureas-&gt;SGLT-2 inhibitors"/>
  </r>
  <r>
    <s v="jZUrBpoSUDc"/>
    <x v="27"/>
    <s v="Pacific peoples"/>
    <s v="Biguanides"/>
    <x v="0"/>
    <d v="2022-01-13T00:00:00"/>
    <s v="Biguanides-&gt;SGLT-2 inhibitors"/>
  </r>
  <r>
    <s v="1OLZgynr46U"/>
    <x v="27"/>
    <s v="Māori"/>
    <s v="Biguanides"/>
    <x v="0"/>
    <d v="2019-07-24T00:00:00"/>
    <s v="Biguanides-&gt;Biguanides|Insulin aspart|Insulin isophane-&gt;Biguanides|Sulfonylureas-&gt;SGLT-2 inhibitors-&gt;GLP-1 agonists-&gt;Sulfonylureas-&gt;GLP-1 agonists|Sulfonylureas-&gt;Biguanides|GLP-1 agonists|Sulfonylureas-&gt;Biguanides|GLP-1 agonists|Insulin isophane|Sulfonylureas-&gt;Insulin isophane-&gt;Biguanides|Insulin isophane-&gt;Insulin aspart-&gt;Biguanides|Insulin glulisine|Insulin isophane"/>
  </r>
  <r>
    <s v="1tEMV5BSD/U"/>
    <x v="27"/>
    <s v="Pacific peoples"/>
    <s v="Insulin isophane"/>
    <x v="1"/>
    <d v="2017-06-29T00:00:00"/>
    <s v="Insulin isophane-&gt;Biguanides|Insulin isophane"/>
  </r>
  <r>
    <s v="1Wm641qg7MQ"/>
    <x v="27"/>
    <s v="Pacific peoples"/>
    <s v="Biguanides"/>
    <x v="0"/>
    <d v="2025-08-06T00:00:00"/>
    <s v="Biguanides"/>
  </r>
  <r>
    <s v="1WtvcYg7xPY"/>
    <x v="27"/>
    <s v="Asian"/>
    <s v="Biguanides"/>
    <x v="0"/>
    <d v="2025-01-29T00:00:00"/>
    <s v="Biguanides"/>
  </r>
  <r>
    <s v="29SEX1n3mUM"/>
    <x v="27"/>
    <s v="Pacific peoples"/>
    <s v="Biguanides"/>
    <x v="0"/>
    <d v="2017-09-20T00:00:00"/>
    <s v="Biguanides"/>
  </r>
  <r>
    <s v="1ZeTc4sFHyg"/>
    <x v="27"/>
    <s v="Māori"/>
    <s v="Biguanides"/>
    <x v="0"/>
    <d v="2017-08-21T00:00:00"/>
    <s v="Biguanides-&gt;Insulin aspart|Insulin isophane-&gt;Insulin isophane-&gt;Insulin glargine|Insulin lispro-&gt;Biguanides|Insulin glargine|Insulin lispro-&gt;Biguanides|Insulin glargine-&gt;Insulin lispro-&gt;Insulin glargine"/>
  </r>
  <r>
    <s v="2jDjPRZw.D."/>
    <x v="27"/>
    <s v="Other"/>
    <s v="Biguanides"/>
    <x v="0"/>
    <d v="2023-04-14T00:00:00"/>
    <s v="Biguanides-&gt;SGLT-2 inhibitors"/>
  </r>
  <r>
    <s v="2g3MY1KU546"/>
    <x v="27"/>
    <s v="Other"/>
    <s v="Biguanides"/>
    <x v="0"/>
    <d v="2017-10-20T00:00:00"/>
    <s v="Biguanides-&gt;Insulin isophane"/>
  </r>
  <r>
    <s v="2GOMhEX4h2Y"/>
    <x v="27"/>
    <s v="Other"/>
    <s v="Biguanides"/>
    <x v="0"/>
    <d v="2014-11-28T00:00:00"/>
    <s v="Biguanides-&gt;Insulin glargine-&gt;Biguanides|Insulin glargine"/>
  </r>
  <r>
    <s v="2guUpSwhzRQ"/>
    <x v="27"/>
    <s v="Māori"/>
    <s v="Insulin glargine"/>
    <x v="1"/>
    <d v="2022-04-27T00:00:00"/>
    <s v="Insulin glargine-&gt;Biguanides|Insulin glargine-&gt;Biguanides"/>
  </r>
  <r>
    <s v="2Hh37rlJuiM"/>
    <x v="27"/>
    <s v="Asian"/>
    <s v="Biguanides"/>
    <x v="0"/>
    <d v="2023-10-04T00:00:00"/>
    <s v="Biguanides"/>
  </r>
  <r>
    <s v="2dWGP5YBNfo"/>
    <x v="27"/>
    <s v="Asian"/>
    <s v="Biguanides"/>
    <x v="0"/>
    <d v="2012-08-22T00:00:00"/>
    <s v="Biguanides"/>
  </r>
  <r>
    <s v="2ECT7VVY.Ng"/>
    <x v="27"/>
    <s v="Asian"/>
    <s v="Biguanides|Sulfonylureas"/>
    <x v="0"/>
    <d v="2018-11-05T00:00:00"/>
    <s v="Biguanides|Sulfonylureas-&gt;Sulfonylureas-&gt;Biguanides-&gt;SGLT-2 inhibitors-&gt;DPP-4 inhibitors|SGLT-2 inhibitors-&gt;DPP-4 inhibitors-&gt;Biguanides|GLP-1 agonists-&gt;GLP-1 agonists"/>
  </r>
  <r>
    <s v="2F.neUM0WsQ"/>
    <x v="27"/>
    <s v="Other"/>
    <s v="Biguanides"/>
    <x v="0"/>
    <d v="2017-02-24T00:00:00"/>
    <s v="Biguanides"/>
  </r>
  <r>
    <s v="2MbZ5YZH7xQ"/>
    <x v="27"/>
    <s v="Other"/>
    <s v="Biguanides"/>
    <x v="0"/>
    <d v="2011-09-12T00:00:00"/>
    <s v="Biguanides"/>
  </r>
  <r>
    <s v="z7pDOj3LeJw"/>
    <x v="27"/>
    <s v="Pacific peoples"/>
    <s v="Biguanides"/>
    <x v="0"/>
    <d v="2016-03-16T00:00:00"/>
    <s v="Biguanides-&gt;Sulfonylureas-&gt;Biguanides|Sulfonylureas-&gt;Insulin glargine-&gt;Biguanides|Insulin glargine|Sulfonylureas-&gt;SGLT-2 inhibitors-&gt;Insulin glargine|SGLT-2 inhibitors-&gt;DPP-4 inhibitors|GLP-1 agonists|Insulin glargine|SGLT-2 inhibitors-&gt;DPP-4 inhibitors|GLP-1 agonists-&gt;GLP-1 agonists-&gt;DPP-4 inhibitors|GLP-1 agonists|Insulin glargine-&gt;Biguanides|GLP-1 agonists|Insulin glargine-&gt;GLP-1 agonists|Insulin glargine"/>
  </r>
  <r>
    <s v="Za4ELUdw9sc"/>
    <x v="27"/>
    <s v="Pacific peoples"/>
    <s v="Biguanides"/>
    <x v="0"/>
    <d v="2020-02-13T00:00:00"/>
    <s v="Biguanides"/>
  </r>
  <r>
    <s v="ZA578vfqk6A"/>
    <x v="27"/>
    <s v="Māori"/>
    <s v="Biguanides"/>
    <x v="0"/>
    <d v="2021-05-07T00:00:00"/>
    <s v="Biguanides-&gt;SGLT-2 inhibitors-&gt;Biguanides|SGLT-2 inhibitors-&gt;Biguanides|GLP-1 agonists-&gt;GLP-1 agonists"/>
  </r>
  <r>
    <s v="ZBMtOWwvwZI"/>
    <x v="27"/>
    <s v="Māori"/>
    <s v="Biguanides"/>
    <x v="0"/>
    <d v="2016-05-30T00:00:00"/>
    <s v="Biguanides"/>
  </r>
  <r>
    <s v="ZckJ9zE0U1c"/>
    <x v="27"/>
    <s v="Pacific peoples"/>
    <s v="DPP-4 inhibitors"/>
    <x v="0"/>
    <d v="2024-06-08T00:00:00"/>
    <s v="DPP-4 inhibitors-&gt;SGLT-2 inhibitors-&gt;DPP-4 inhibitors|SGLT-2 inhibitors"/>
  </r>
  <r>
    <s v="zb8sAfUK09."/>
    <x v="27"/>
    <s v="Māori"/>
    <s v="Biguanides"/>
    <x v="0"/>
    <d v="2025-04-08T00:00:00"/>
    <s v="Biguanides"/>
  </r>
  <r>
    <s v="zDNVY9abqtA"/>
    <x v="27"/>
    <s v="Māori"/>
    <s v="Biguanides"/>
    <x v="0"/>
    <d v="2013-05-16T00:00:00"/>
    <s v="Biguanides"/>
  </r>
  <r>
    <s v="ZJFpVxacqEA"/>
    <x v="27"/>
    <s v="Pacific peoples"/>
    <s v="Biguanides"/>
    <x v="0"/>
    <d v="2025-09-10T00:00:00"/>
    <s v="Biguanides"/>
  </r>
  <r>
    <s v="zIMnuCyPe9c"/>
    <x v="27"/>
    <s v="Other"/>
    <s v="Biguanides"/>
    <x v="0"/>
    <d v="2022-12-01T00:00:00"/>
    <s v="Biguanides"/>
  </r>
  <r>
    <s v="zFFOEQKVQqc"/>
    <x v="27"/>
    <s v="Asian"/>
    <s v="Biguanides"/>
    <x v="0"/>
    <d v="2020-09-22T00:00:00"/>
    <s v="Biguanides-&gt;Insulin aspart-&gt;Biguanides|Insulin isophane-&gt;Insulin isophane"/>
  </r>
  <r>
    <s v="ZePUyGNaN6I"/>
    <x v="27"/>
    <s v="Other"/>
    <s v="Biguanides"/>
    <x v="0"/>
    <d v="2020-06-26T00:00:00"/>
    <s v="Biguanides"/>
  </r>
  <r>
    <s v="zgIeQgYtiso"/>
    <x v="27"/>
    <s v="Pacific peoples"/>
    <s v="Biguanides"/>
    <x v="0"/>
    <d v="2024-07-21T00:00:00"/>
    <s v="Biguanides"/>
  </r>
  <r>
    <s v="zubHL0bvGGg"/>
    <x v="27"/>
    <s v="Other"/>
    <s v="Biguanides"/>
    <x v="0"/>
    <d v="2012-08-07T00:00:00"/>
    <s v="Biguanides"/>
  </r>
  <r>
    <s v="zTBV1ZngYKk"/>
    <x v="27"/>
    <s v="Other"/>
    <s v="Biguanides"/>
    <x v="0"/>
    <d v="2025-01-16T00:00:00"/>
    <s v="Biguanides"/>
  </r>
  <r>
    <s v="ZSNhSMHtkiM"/>
    <x v="27"/>
    <s v="Asian"/>
    <s v="Biguanides"/>
    <x v="0"/>
    <d v="2018-07-19T00:00:00"/>
    <s v="Biguanides-&gt;Insulin isophane"/>
  </r>
  <r>
    <s v="zkYDO1aQLjg"/>
    <x v="27"/>
    <s v="Other"/>
    <s v="Biguanides"/>
    <x v="0"/>
    <d v="2024-10-07T00:00:00"/>
    <s v="Biguanides"/>
  </r>
  <r>
    <s v="zL.CkWXoNmQ"/>
    <x v="27"/>
    <s v="Pacific peoples"/>
    <s v="Biguanides"/>
    <x v="0"/>
    <d v="2021-12-14T00:00:00"/>
    <s v="Biguanides"/>
  </r>
  <r>
    <s v="ZowdATiBcqw"/>
    <x v="27"/>
    <s v="Asian"/>
    <s v="Biguanides"/>
    <x v="0"/>
    <d v="2017-10-09T00:00:00"/>
    <s v="Biguanides"/>
  </r>
  <r>
    <s v="ZoFiO3pHzR2"/>
    <x v="27"/>
    <s v="Other"/>
    <s v="Biguanides"/>
    <x v="0"/>
    <d v="2017-11-10T00:00:00"/>
    <s v="Biguanides"/>
  </r>
  <r>
    <s v="zPE8zb7x6iU"/>
    <x v="27"/>
    <s v="Pacific peoples"/>
    <s v="Biguanides"/>
    <x v="0"/>
    <d v="2021-08-16T00:00:00"/>
    <s v="Biguanides-&gt;Insulin aspart|Insulin isophane-&gt;Biguanides|Insulin isophane-&gt;Insulin isophane"/>
  </r>
  <r>
    <s v="9Zss1bowCCI"/>
    <x v="27"/>
    <s v="Asian"/>
    <s v="Biguanides"/>
    <x v="0"/>
    <d v="2023-05-16T00:00:00"/>
    <s v="Biguanides"/>
  </r>
  <r>
    <s v="9YKrT2ALgQw"/>
    <x v="27"/>
    <s v="Māori"/>
    <s v="Biguanides"/>
    <x v="0"/>
    <d v="2015-06-27T00:00:00"/>
    <s v="Biguanides-&gt;SGLT-2 inhibitors-&gt;Insulin isophane-&gt;Insulin aspart-&gt;Insulin aspart|Insulin isophane"/>
  </r>
  <r>
    <s v="A0jgsBhySUA"/>
    <x v="27"/>
    <s v="Asian"/>
    <s v="Insulin isophane"/>
    <x v="1"/>
    <d v="2023-11-27T00:00:00"/>
    <s v="Insulin isophane-&gt;Biguanides-&gt;Biguanides|Insulin isophane-&gt;Insulin aspart"/>
  </r>
  <r>
    <s v="A35td3WOTao"/>
    <x v="27"/>
    <s v="Other"/>
    <s v="Biguanides"/>
    <x v="0"/>
    <d v="2025-12-01T00:00:00"/>
    <s v="Biguanides"/>
  </r>
  <r>
    <s v="9tdoOnzcvaU"/>
    <x v="27"/>
    <s v="Māori"/>
    <s v="Biguanides"/>
    <x v="0"/>
    <d v="2023-01-18T00:00:00"/>
    <s v="Biguanides"/>
  </r>
  <r>
    <s v="9tGrC0wn2p2"/>
    <x v="27"/>
    <s v="Asian"/>
    <s v="Biguanides|Sulfonylureas"/>
    <x v="0"/>
    <d v="2012-10-10T00:00:00"/>
    <s v="Biguanides|Sulfonylureas-&gt;Biguanides|Insulin lispro|Sulfonylureas-&gt;Insulin lispro-&gt;Insulin lispro|Sulfonylureas-&gt;Biguanides|Insulin lispro-&gt;Sulfonylureas-&gt;Biguanides-&gt;DPP-4 inhibitors|Sulfonylureas-&gt;SGLT-2 inhibitors"/>
  </r>
  <r>
    <s v="d3N7LpArHEU"/>
    <x v="27"/>
    <s v="Pacific peoples"/>
    <s v="Biguanides"/>
    <x v="0"/>
    <d v="2025-04-14T00:00:00"/>
    <s v="Biguanides"/>
  </r>
  <r>
    <s v="D75jS/4ZGvM"/>
    <x v="27"/>
    <s v="Asian"/>
    <s v="Biguanides"/>
    <x v="0"/>
    <d v="2021-06-02T00:00:00"/>
    <s v="Biguanides-&gt;Insulin aspart|Insulin isophane-&gt;Insulin aspart-&gt;Insulin isophane"/>
  </r>
  <r>
    <s v="d8SUllLD.xQ"/>
    <x v="27"/>
    <s v="Asian"/>
    <s v="Biguanides"/>
    <x v="0"/>
    <d v="2023-08-03T00:00:00"/>
    <s v="Biguanides"/>
  </r>
  <r>
    <s v="D7XrSTgTzo6"/>
    <x v="27"/>
    <s v="Pacific peoples"/>
    <s v="Biguanides|Sulfonylureas"/>
    <x v="0"/>
    <d v="2018-04-04T00:00:00"/>
    <s v="Biguanides|Sulfonylureas-&gt;DPP-4 inhibitors|Sulfonylureas-&gt;DPP-4 inhibitors-&gt;Biguanides|DPP-4 inhibitors|GLP-1 agonists|Sulfonylureas-&gt;Sulfonylureas-&gt;DPP-4 inhibitors|SGLT-2 inhibitors-&gt;Biguanides|GLP-1 agonists-&gt;Biguanides|GLP-1 agonists|Sulfonylureas-&gt;GLP-1 agonists"/>
  </r>
  <r>
    <s v="d0MCfgMRUz."/>
    <x v="27"/>
    <s v="Other"/>
    <s v="Biguanides"/>
    <x v="0"/>
    <d v="2025-10-06T00:00:00"/>
    <s v="Biguanides"/>
  </r>
  <r>
    <s v="Cv/ITm9E6X6"/>
    <x v="27"/>
    <s v="Other"/>
    <s v="Biguanides"/>
    <x v="0"/>
    <d v="2021-10-10T00:00:00"/>
    <s v="Biguanides"/>
  </r>
  <r>
    <s v="Cwkq0WF6b7s"/>
    <x v="27"/>
    <s v="Māori"/>
    <s v="DPP-4 inhibitors"/>
    <x v="0"/>
    <d v="2022-01-21T00:00:00"/>
    <s v="DPP-4 inhibitors-&gt;Biguanides"/>
  </r>
  <r>
    <s v="9DNcuwc9BCY"/>
    <x v="27"/>
    <s v="Asian"/>
    <s v="Biguanides"/>
    <x v="0"/>
    <d v="2014-03-19T00:00:00"/>
    <s v="Biguanides"/>
  </r>
  <r>
    <s v="9IwttfGbMSs"/>
    <x v="27"/>
    <s v="Asian"/>
    <s v="Biguanides"/>
    <x v="0"/>
    <d v="2011-04-04T00:00:00"/>
    <s v="Biguanides"/>
  </r>
  <r>
    <s v="9lLk1GeOXig"/>
    <x v="27"/>
    <s v="Pacific peoples"/>
    <s v="Biguanides"/>
    <x v="0"/>
    <d v="2023-01-31T00:00:00"/>
    <s v="Biguanides"/>
  </r>
  <r>
    <s v="9bHTOgypokY"/>
    <x v="27"/>
    <s v="Other"/>
    <s v="Biguanides"/>
    <x v="0"/>
    <d v="2022-01-20T00:00:00"/>
    <s v="Biguanides"/>
  </r>
  <r>
    <s v="95cvWO6YOpw"/>
    <x v="27"/>
    <s v="Asian"/>
    <s v="Biguanides"/>
    <x v="0"/>
    <d v="2016-02-29T00:00:00"/>
    <s v="Biguanides"/>
  </r>
  <r>
    <s v="9/em8OeVn2M"/>
    <x v="27"/>
    <s v="Other"/>
    <s v="Biguanides"/>
    <x v="0"/>
    <d v="2016-02-03T00:00:00"/>
    <s v="Biguanides-&gt;DPP-4 inhibitors-&gt;Biguanides|GLP-1 agonists-&gt;GLP-1 agonists"/>
  </r>
  <r>
    <s v="30PSDRKsY0s"/>
    <x v="27"/>
    <s v="Other"/>
    <s v="Insulin isophane"/>
    <x v="1"/>
    <d v="2023-10-12T00:00:00"/>
    <s v="Insulin isophane-&gt;Biguanides|Insulin isophane-&gt;Biguanides-&gt;Insulin aspart|Insulin isophane"/>
  </r>
  <r>
    <s v="32KqsfnWOkQ"/>
    <x v="27"/>
    <s v="Māori"/>
    <s v="Biguanides"/>
    <x v="0"/>
    <d v="2016-08-30T00:00:00"/>
    <s v="Biguanides"/>
  </r>
  <r>
    <s v="2VT5033hPcU"/>
    <x v="27"/>
    <s v="Pacific peoples"/>
    <s v="Insulin isophane"/>
    <x v="1"/>
    <d v="2012-10-04T00:00:00"/>
    <s v="Insulin isophane-&gt;Biguanides-&gt;Biguanides|Insulin isophane-&gt;Insulin aspart"/>
  </r>
  <r>
    <s v="37XQv/FyYDs"/>
    <x v="27"/>
    <s v="Asian"/>
    <s v="Biguanides"/>
    <x v="0"/>
    <d v="2025-01-16T00:00:00"/>
    <s v="Biguanides"/>
  </r>
  <r>
    <s v="8Y8PsWhFpB."/>
    <x v="27"/>
    <s v="Asian"/>
    <s v="Biguanides"/>
    <x v="0"/>
    <d v="2022-10-21T00:00:00"/>
    <s v="Biguanides-&gt;Insulin isophane|Insulin lispro-&gt;Insulin isophane"/>
  </r>
  <r>
    <s v="P/ZcjkQf6JY"/>
    <x v="27"/>
    <s v="Māori"/>
    <s v="Biguanides"/>
    <x v="0"/>
    <d v="2018-02-12T00:00:00"/>
    <s v="Biguanides"/>
  </r>
  <r>
    <s v="P1FGq3Nudx2"/>
    <x v="27"/>
    <s v="Asian"/>
    <s v="Biguanides"/>
    <x v="0"/>
    <d v="2018-04-30T00:00:00"/>
    <s v="Biguanides-&gt;DPP-4 inhibitors-&gt;Biguanides|DPP-4 inhibitors"/>
  </r>
  <r>
    <s v="P0wkaY7Gjfg"/>
    <x v="27"/>
    <s v="Pacific peoples"/>
    <s v="Insulin aspart|Insulin isophane"/>
    <x v="1"/>
    <d v="2013-10-03T00:00:00"/>
    <s v="Insulin aspart|Insulin isophane-&gt;Biguanides-&gt;DPP-4 inhibitors-&gt;Sulfonylureas-&gt;DPP-4 inhibitors|Sulfonylureas-&gt;Biguanides|SGLT-2 inhibitors-&gt;SGLT-2 inhibitors"/>
  </r>
  <r>
    <s v="oWrEvkVkKLI"/>
    <x v="27"/>
    <s v="Pacific peoples"/>
    <s v="Biguanides"/>
    <x v="0"/>
    <d v="2019-08-01T00:00:00"/>
    <s v="Biguanides-&gt;SGLT-2 inhibitors-&gt;Biguanides|SGLT-2 inhibitors-&gt;DPP-4 inhibitors|SGLT-2 inhibitors"/>
  </r>
  <r>
    <s v="oXet81ppffU"/>
    <x v="27"/>
    <s v="Māori"/>
    <s v="Biguanides"/>
    <x v="0"/>
    <d v="2011-02-10T00:00:00"/>
    <s v="Biguanides-&gt;GLP-1 agonists-&gt;Biguanides|GLP-1 agonists"/>
  </r>
  <r>
    <s v="oYTys4DFFSs"/>
    <x v="27"/>
    <s v="Asian"/>
    <s v="Biguanides|Insulin isophane|Insulin lispro"/>
    <x v="0"/>
    <d v="2013-06-04T00:00:00"/>
    <s v="Biguanides|Insulin isophane|Insulin lispro-&gt;Biguanides-&gt;DPP-4 inhibitors"/>
  </r>
  <r>
    <s v="oy83LXIfm1A"/>
    <x v="27"/>
    <s v="Other"/>
    <s v="Biguanides"/>
    <x v="0"/>
    <d v="2017-06-15T00:00:00"/>
    <s v="Biguanides-&gt;Insulin isophane"/>
  </r>
  <r>
    <s v="p6jkNiJqFQs"/>
    <x v="27"/>
    <s v="Pacific peoples"/>
    <s v="Biguanides"/>
    <x v="0"/>
    <d v="2022-02-08T00:00:00"/>
    <s v="Biguanides"/>
  </r>
  <r>
    <s v="p22uKPDIjw2"/>
    <x v="27"/>
    <s v="Pacific peoples"/>
    <s v="Biguanides"/>
    <x v="0"/>
    <d v="2011-10-27T00:00:00"/>
    <s v="Biguanides-&gt;Sulfonylureas-&gt;Biguanides|Sulfonylureas-&gt;Biguanides|DPP-4 inhibitors|Sulfonylureas-&gt;Biguanides|DPP-4 inhibitors-&gt;DPP-4 inhibitors-&gt;DPP-4 inhibitors|SGLT-2 inhibitors-&gt;DPP-4 inhibitors|SGLT-2 inhibitors|Sulfonylureas"/>
  </r>
  <r>
    <s v="pBf3LmQuZR6"/>
    <x v="27"/>
    <s v="Asian"/>
    <s v="Insulin aspart"/>
    <x v="1"/>
    <d v="2011-02-25T00:00:00"/>
    <s v="Insulin aspart-&gt;Insulin isophane-&gt;Biguanides"/>
  </r>
  <r>
    <s v="OQfstNDRudQ"/>
    <x v="27"/>
    <s v="Asian"/>
    <s v="Biguanides"/>
    <x v="0"/>
    <d v="2017-11-21T00:00:00"/>
    <s v="Biguanides"/>
  </r>
  <r>
    <s v="OqOeoOubxyU"/>
    <x v="27"/>
    <s v="Other"/>
    <s v="Biguanides"/>
    <x v="0"/>
    <d v="2023-10-26T00:00:00"/>
    <s v="Biguanides"/>
  </r>
  <r>
    <s v="OthG8ZABZLU"/>
    <x v="27"/>
    <s v="Asian"/>
    <s v="Biguanides"/>
    <x v="0"/>
    <d v="2020-08-13T00:00:00"/>
    <s v="Biguanides-&gt;Insulin aspart|Insulin isophane-&gt;Insulin isophane-&gt;Insulin aspart"/>
  </r>
  <r>
    <s v="oK9ZY3yytPg"/>
    <x v="27"/>
    <s v="Māori"/>
    <s v="Biguanides"/>
    <x v="0"/>
    <d v="2020-01-08T00:00:00"/>
    <s v="Biguanides"/>
  </r>
  <r>
    <s v="ON.rjmYnMGg"/>
    <x v="27"/>
    <s v="Pacific peoples"/>
    <s v="Insulin isophane"/>
    <x v="1"/>
    <d v="2024-05-04T00:00:00"/>
    <s v="Insulin isophane-&gt;Biguanides"/>
  </r>
  <r>
    <s v="SsZnZbWIGpw"/>
    <x v="27"/>
    <s v="Asian"/>
    <s v="Biguanides"/>
    <x v="0"/>
    <d v="2025-03-28T00:00:00"/>
    <s v="Biguanides"/>
  </r>
  <r>
    <s v="pcPQ/VjTltQ"/>
    <x v="27"/>
    <s v="Pacific peoples"/>
    <s v="Biguanides"/>
    <x v="0"/>
    <d v="2017-04-07T00:00:00"/>
    <s v="Biguanides-&gt;DPP-4 inhibitors"/>
  </r>
  <r>
    <s v="shnbgvF0rJw"/>
    <x v="27"/>
    <s v="Asian"/>
    <s v="Biguanides"/>
    <x v="0"/>
    <d v="2017-08-08T00:00:00"/>
    <s v="Biguanides"/>
  </r>
  <r>
    <s v="sIKoOctrlZo"/>
    <x v="27"/>
    <s v="Asian"/>
    <s v="Biguanides"/>
    <x v="0"/>
    <d v="2025-04-29T00:00:00"/>
    <s v="Biguanides"/>
  </r>
  <r>
    <s v="hUjd6E2HMHo"/>
    <x v="27"/>
    <s v="Other"/>
    <s v="Biguanides"/>
    <x v="0"/>
    <d v="2011-03-15T00:00:00"/>
    <s v="Biguanides"/>
  </r>
  <r>
    <s v="HVeJOcgdqU6"/>
    <x v="27"/>
    <s v="Other"/>
    <s v="Biguanides"/>
    <x v="0"/>
    <d v="2018-10-19T00:00:00"/>
    <s v="Biguanides"/>
  </r>
  <r>
    <s v="HV.CB1Xp/J."/>
    <x v="27"/>
    <s v="Asian"/>
    <s v="Biguanides"/>
    <x v="0"/>
    <d v="2024-06-17T00:00:00"/>
    <s v="Biguanides-&gt;DPP-4 inhibitors|SGLT-2 inhibitors-&gt;Sulfonylureas-&gt;DPP-4 inhibitors"/>
  </r>
  <r>
    <s v="hRPsXKOq3qg"/>
    <x v="27"/>
    <s v="Asian"/>
    <s v="Biguanides"/>
    <x v="0"/>
    <d v="2025-12-11T00:00:00"/>
    <s v="Biguanides"/>
  </r>
  <r>
    <s v="hrRHa5HS3/U"/>
    <x v="27"/>
    <s v="Māori"/>
    <s v="Biguanides"/>
    <x v="0"/>
    <d v="2020-03-05T00:00:00"/>
    <s v="Biguanides"/>
  </r>
  <r>
    <s v="Hyo5QYwTQBo"/>
    <x v="27"/>
    <s v="Asian"/>
    <s v="Biguanides|Insulin isophane"/>
    <x v="0"/>
    <d v="2022-04-29T00:00:00"/>
    <s v="Biguanides|Insulin isophane-&gt;Insulin isophane|Insulin lispro-&gt;Biguanides-&gt;Insulin lispro"/>
  </r>
  <r>
    <s v="HyctrBjWfT."/>
    <x v="27"/>
    <s v="Māori"/>
    <s v="Biguanides|Insulin aspart|Insulin isophane"/>
    <x v="0"/>
    <d v="2018-06-08T00:00:00"/>
    <s v="Biguanides|Insulin aspart|Insulin isophane-&gt;Insulin aspart|Insulin isophane-&gt;Insulin aspart-&gt;Insulin isophane"/>
  </r>
  <r>
    <s v="HZaNV5b.1OU"/>
    <x v="27"/>
    <s v="Other"/>
    <s v="Biguanides"/>
    <x v="0"/>
    <d v="2013-06-26T00:00:00"/>
    <s v="Biguanides-&gt;Biguanides|Sulfonylureas-&gt;Sulfonylureas-&gt;DPP-4 inhibitors-&gt;DPP-4 inhibitors|Sulfonylureas-&gt;Biguanides|DPP-4 inhibitors|Sulfonylureas-&gt;DPP-4 inhibitors|SGLT-2 inhibitors-&gt;SGLT-2 inhibitors"/>
  </r>
  <r>
    <s v="hZPBmq.dyOU"/>
    <x v="27"/>
    <s v="Māori"/>
    <s v="Biguanides"/>
    <x v="0"/>
    <d v="2016-05-27T00:00:00"/>
    <s v="Biguanides"/>
  </r>
  <r>
    <s v="hW4or7G3bkI"/>
    <x v="27"/>
    <s v="Other"/>
    <s v="Biguanides"/>
    <x v="0"/>
    <d v="2016-03-15T00:00:00"/>
    <s v="Biguanides"/>
  </r>
  <r>
    <s v="hWcqvVi1Hfc"/>
    <x v="27"/>
    <s v="Other"/>
    <s v="Biguanides"/>
    <x v="0"/>
    <d v="2025-11-05T00:00:00"/>
    <s v="Biguanides"/>
  </r>
  <r>
    <s v="hxtu4hUsG1."/>
    <x v="27"/>
    <s v="Other"/>
    <s v="Biguanides"/>
    <x v="0"/>
    <d v="2024-03-08T00:00:00"/>
    <s v="Biguanides"/>
  </r>
  <r>
    <s v="HxJYhyfXC8I"/>
    <x v="27"/>
    <s v="Pacific peoples"/>
    <s v="Biguanides"/>
    <x v="0"/>
    <d v="2022-11-14T00:00:00"/>
    <s v="Biguanides-&gt;GLP-1 agonists-&gt;Biguanides|GLP-1 agonists"/>
  </r>
  <r>
    <s v="HXL2U.xwAYE"/>
    <x v="27"/>
    <s v="Māori"/>
    <s v="Biguanides"/>
    <x v="0"/>
    <d v="2024-11-14T00:00:00"/>
    <s v="Biguanides"/>
  </r>
  <r>
    <s v="kuzzpF5dKdU"/>
    <x v="27"/>
    <s v="Other"/>
    <s v="Biguanides"/>
    <x v="0"/>
    <d v="2024-10-14T00:00:00"/>
    <s v="Biguanides"/>
  </r>
  <r>
    <s v="ktFZn27Lios"/>
    <x v="27"/>
    <s v="Asian"/>
    <s v="Biguanides"/>
    <x v="0"/>
    <d v="2014-12-23T00:00:00"/>
    <s v="Biguanides"/>
  </r>
  <r>
    <s v="KTQUda5bjsk"/>
    <x v="27"/>
    <s v="Asian"/>
    <s v="Biguanides|Insulin isophane"/>
    <x v="0"/>
    <d v="2022-03-09T00:00:00"/>
    <s v="Biguanides|Insulin isophane-&gt;Insulin aspart-&gt;Insulin isophane-&gt;Biguanides|Insulin aspart-&gt;Insulin aspart|Insulin isophane"/>
  </r>
  <r>
    <s v="I/LGblbNVCQ"/>
    <x v="27"/>
    <s v="Pacific peoples"/>
    <s v="Biguanides"/>
    <x v="0"/>
    <d v="2019-02-20T00:00:00"/>
    <s v="Biguanides"/>
  </r>
  <r>
    <s v="krcekh0Opm6"/>
    <x v="27"/>
    <s v="Asian"/>
    <s v="Biguanides"/>
    <x v="0"/>
    <d v="2014-12-18T00:00:00"/>
    <s v="Biguanides"/>
  </r>
  <r>
    <s v="I685sdclY3E"/>
    <x v="27"/>
    <s v="Pacific peoples"/>
    <s v="Biguanides|Insulin isophane"/>
    <x v="0"/>
    <d v="2021-09-02T00:00:00"/>
    <s v="Biguanides|Insulin isophane-&gt;Insulin aspart-&gt;Insulin isophane-&gt;Insulin aspart|Insulin isophane-&gt;Biguanides-&gt;Biguanides|Insulin aspart|Insulin isophane"/>
  </r>
  <r>
    <s v="kRsJWInk6oY"/>
    <x v="27"/>
    <s v="Pacific peoples"/>
    <s v="Biguanides"/>
    <x v="0"/>
    <d v="2023-03-07T00:00:00"/>
    <s v="Biguanides"/>
  </r>
  <r>
    <s v="I61zUiRsQ7Y"/>
    <x v="27"/>
    <s v="Other"/>
    <s v="Biguanides"/>
    <x v="0"/>
    <d v="2015-03-19T00:00:00"/>
    <s v="Biguanides-&gt;Insulin isophane-&gt;Biguanides|Insulin isophane"/>
  </r>
  <r>
    <s v="oIAAiLRa6S."/>
    <x v="27"/>
    <s v="Māori"/>
    <s v="Biguanides"/>
    <x v="0"/>
    <d v="2025-06-05T00:00:00"/>
    <s v="Biguanides"/>
  </r>
  <r>
    <s v="LhBN0Nt3z3M"/>
    <x v="27"/>
    <s v="Pacific peoples"/>
    <s v="Biguanides"/>
    <x v="0"/>
    <d v="2017-04-05T00:00:00"/>
    <s v="Biguanides"/>
  </r>
  <r>
    <s v="lf5DvPCiQ82"/>
    <x v="27"/>
    <s v="Asian"/>
    <s v="Biguanides"/>
    <x v="0"/>
    <d v="2025-06-18T00:00:00"/>
    <s v="Biguanides"/>
  </r>
  <r>
    <s v="lEpWzkV1giw"/>
    <x v="27"/>
    <s v="Asian"/>
    <s v="Insulin glargine"/>
    <x v="1"/>
    <d v="2022-10-04T00:00:00"/>
    <s v="Insulin glargine-&gt;DPP-4 inhibitors-&gt;SGLT-2 inhibitors-&gt;DPP-4 inhibitors|SGLT-2 inhibitors"/>
  </r>
  <r>
    <s v="LfGvYumBCT2"/>
    <x v="27"/>
    <s v="Asian"/>
    <s v="Biguanides"/>
    <x v="0"/>
    <d v="2018-11-29T00:00:00"/>
    <s v="Biguanides"/>
  </r>
  <r>
    <s v="LcV3NamVvzM"/>
    <x v="27"/>
    <s v="Pacific peoples"/>
    <s v="Biguanides"/>
    <x v="0"/>
    <d v="2014-07-29T00:00:00"/>
    <s v="Biguanides-&gt;Sulfonylureas-&gt;Biguanides|Sulfonylureas-&gt;DPP-4 inhibitors|Sulfonylureas-&gt;DPP-4 inhibitors|SGLT-2 inhibitors|Sulfonylureas-&gt;DPP-4 inhibitors|Insulin aspart-&gt;Insulin aspart-&gt;Insulin aspart|SGLT-2 inhibitors|Sulfonylureas-&gt;DPP-4 inhibitors-&gt;Insulin aspart|Sulfonylureas-&gt;DPP-4 inhibitors|SGLT-2 inhibitors-&gt;DPP-4 inhibitors|Insulin aspart|SGLT-2 inhibitors|Sulfonylureas-&gt;SGLT-2 inhibitors|Sulfonylureas-&gt;DPP-4 inhibitors|Insulin aspart|SGLT-2 inhibitors-&gt;SGLT-2 inhibitors-&gt;Insulin aspart|SGLT-2 inhibitors-&gt;Biguanides|GLP-1 agonists-&gt;Biguanides|GLP-1 agonists|Insulin aspart-&gt;GLP-1 agonists|Insulin aspart"/>
  </r>
  <r>
    <s v="LDxlDOgNTjY"/>
    <x v="27"/>
    <s v="Other"/>
    <s v="Biguanides"/>
    <x v="0"/>
    <d v="2011-07-15T00:00:00"/>
    <s v="Biguanides"/>
  </r>
  <r>
    <s v="l3YuMlXryHA"/>
    <x v="27"/>
    <s v="Māori"/>
    <s v="Biguanides"/>
    <x v="0"/>
    <d v="2021-02-02T00:00:00"/>
    <s v="Biguanides"/>
  </r>
  <r>
    <s v="L8TcwxCphvI"/>
    <x v="27"/>
    <s v="Māori"/>
    <s v="Biguanides"/>
    <x v="0"/>
    <d v="2019-07-05T00:00:00"/>
    <s v="Biguanides"/>
  </r>
  <r>
    <s v="L7qsfvkpwZc"/>
    <x v="27"/>
    <s v="Pacific peoples"/>
    <s v="Biguanides"/>
    <x v="0"/>
    <d v="2019-06-13T00:00:00"/>
    <s v="Biguanides"/>
  </r>
  <r>
    <s v="la44x11WPaw"/>
    <x v="27"/>
    <s v="Pacific peoples"/>
    <s v="SGLT-2 inhibitors"/>
    <x v="0"/>
    <d v="2023-10-09T00:00:00"/>
    <s v="SGLT-2 inhibitors-&gt;Biguanides|SGLT-2 inhibitors"/>
  </r>
  <r>
    <s v="kxB/jbVUq6g"/>
    <x v="27"/>
    <s v="Pacific peoples"/>
    <s v="Biguanides"/>
    <x v="0"/>
    <d v="2013-02-28T00:00:00"/>
    <s v="Biguanides-&gt;Biguanides|Sulfonylureas-&gt;Sulfonylureas-&gt;Biguanides|SGLT-2 inhibitors|Sulfonylureas-&gt;SGLT-2 inhibitors|Sulfonylureas-&gt;DPP-4 inhibitors|SGLT-2 inhibitors|Sulfonylureas"/>
  </r>
  <r>
    <s v="l1QYujkV/sU"/>
    <x v="27"/>
    <s v="Pacific peoples"/>
    <s v="Biguanides"/>
    <x v="0"/>
    <d v="2020-06-02T00:00:00"/>
    <s v="Biguanides"/>
  </r>
  <r>
    <s v="L1kuAVs8U8o"/>
    <x v="27"/>
    <s v="Asian"/>
    <s v="Biguanides"/>
    <x v="0"/>
    <d v="2024-04-13T00:00:00"/>
    <s v="Biguanides"/>
  </r>
  <r>
    <s v="l.mN18Xa5vc"/>
    <x v="27"/>
    <s v="Other"/>
    <s v="Biguanides"/>
    <x v="0"/>
    <d v="2025-05-15T00:00:00"/>
    <s v="Biguanides"/>
  </r>
  <r>
    <s v="VMenTjVEpQA"/>
    <x v="27"/>
    <s v="Pacific peoples"/>
    <s v="Biguanides"/>
    <x v="0"/>
    <d v="2024-02-14T00:00:00"/>
    <s v="Biguanides-&gt;Insulin isophane"/>
  </r>
  <r>
    <s v="vMo1OC9cBac"/>
    <x v="27"/>
    <s v="Asian"/>
    <s v="Insulin aspart|Insulin isophane"/>
    <x v="1"/>
    <d v="2019-04-12T00:00:00"/>
    <s v="Insulin aspart|Insulin isophane-&gt;Insulin isophane-&gt;Biguanides|Insulin aspart|Insulin isophane-&gt;Biguanides-&gt;Insulin isophane|Insulin lispro-&gt;Biguanides|Insulin isophane"/>
  </r>
  <r>
    <s v="VjOouxl4M.Q"/>
    <x v="27"/>
    <s v="Māori"/>
    <s v="Biguanides"/>
    <x v="0"/>
    <d v="2021-03-11T00:00:00"/>
    <s v="Biguanides-&gt;DPP-4 inhibitors-&gt;DPP-4 inhibitors|SGLT-2 inhibitors"/>
  </r>
  <r>
    <s v="vm/ghPHgTaM"/>
    <x v="27"/>
    <s v="Other"/>
    <s v="Biguanides"/>
    <x v="0"/>
    <d v="2013-07-10T00:00:00"/>
    <s v="Biguanides-&gt;Insulin isophane-&gt;Insulin aspart-&gt;Insulin aspart|Insulin isophane"/>
  </r>
  <r>
    <s v="VKOlbB3sx8o"/>
    <x v="27"/>
    <s v="Pacific peoples"/>
    <s v="Biguanides"/>
    <x v="0"/>
    <d v="2025-07-17T00:00:00"/>
    <s v="Biguanides"/>
  </r>
  <r>
    <s v="SU.W1APJe7I"/>
    <x v="27"/>
    <s v="Other"/>
    <s v="Biguanides"/>
    <x v="0"/>
    <d v="2011-04-13T00:00:00"/>
    <s v="Biguanides"/>
  </r>
  <r>
    <s v="ssHYL7jqN6I"/>
    <x v="27"/>
    <s v="Other"/>
    <s v="Biguanides"/>
    <x v="0"/>
    <d v="2012-09-24T00:00:00"/>
    <s v="Biguanides"/>
  </r>
  <r>
    <s v="SsMR3H.C6iE"/>
    <x v="27"/>
    <s v="Asian"/>
    <s v="Biguanides"/>
    <x v="0"/>
    <d v="2016-09-22T00:00:00"/>
    <s v="Biguanides"/>
  </r>
  <r>
    <s v="SXvgrP/fa0s"/>
    <x v="27"/>
    <s v="Other"/>
    <s v="Biguanides"/>
    <x v="0"/>
    <d v="2012-06-21T00:00:00"/>
    <s v="Biguanides-&gt;Insulin isophane-&gt;Insulin aspart"/>
  </r>
  <r>
    <s v="ShbQhMwh1lk"/>
    <x v="27"/>
    <s v="Pacific peoples"/>
    <s v="Biguanides"/>
    <x v="0"/>
    <d v="2020-05-29T00:00:00"/>
    <s v="Biguanides"/>
  </r>
  <r>
    <s v="SHkvIqlDG2A"/>
    <x v="27"/>
    <s v="Māori"/>
    <s v="Biguanides"/>
    <x v="0"/>
    <d v="2014-04-17T00:00:00"/>
    <s v="Biguanides-&gt;Sulfonylureas-&gt;Biguanides|Sulfonylureas-&gt;DPP-4 inhibitors"/>
  </r>
  <r>
    <s v="sHRLYx4WaoY"/>
    <x v="27"/>
    <s v="Asian"/>
    <s v="Biguanides"/>
    <x v="0"/>
    <d v="2021-10-27T00:00:00"/>
    <s v="Biguanides"/>
  </r>
  <r>
    <s v="VU2pYkn7UXE"/>
    <x v="27"/>
    <s v="Māori"/>
    <s v="Biguanides"/>
    <x v="0"/>
    <d v="2016-07-27T00:00:00"/>
    <s v="Biguanides"/>
  </r>
  <r>
    <s v="vSubJmSA.QU"/>
    <x v="27"/>
    <s v="Pacific peoples"/>
    <s v="Biguanides"/>
    <x v="0"/>
    <d v="2022-05-25T00:00:00"/>
    <s v="Biguanides-&gt;Biguanides|Insulin glargine-&gt;DPP-4 inhibitors|Insulin glargine-&gt;DPP-4 inhibitors|SGLT-2 inhibitors"/>
  </r>
  <r>
    <s v="vomBFrjtq7."/>
    <x v="27"/>
    <s v="Asian"/>
    <s v="DPP-4 inhibitors"/>
    <x v="0"/>
    <d v="2024-07-02T00:00:00"/>
    <s v="DPP-4 inhibitors"/>
  </r>
  <r>
    <s v="VXipguv2aAw"/>
    <x v="27"/>
    <s v="Asian"/>
    <s v="Biguanides"/>
    <x v="0"/>
    <d v="2025-06-09T00:00:00"/>
    <s v="Biguanides-&gt;Insulin isophane"/>
  </r>
  <r>
    <s v="w1yueBeqSSs"/>
    <x v="27"/>
    <s v="Other"/>
    <s v="Biguanides"/>
    <x v="0"/>
    <d v="2012-12-18T00:00:00"/>
    <s v="Biguanides"/>
  </r>
  <r>
    <s v="W1hMd8Zbj8o"/>
    <x v="27"/>
    <s v="Asian"/>
    <s v="Biguanides"/>
    <x v="0"/>
    <d v="2011-08-08T00:00:00"/>
    <s v="Biguanides-&gt;Insulin aspart|Insulin isophane-&gt;Biguanides|Insulin aspart|Insulin isophane-&gt;Insulin aspart-&gt;DPP-4 inhibitors"/>
  </r>
  <r>
    <s v="W6wf6lNm47g"/>
    <x v="27"/>
    <s v="Asian"/>
    <s v="Biguanides|DPP-4 inhibitors"/>
    <x v="0"/>
    <d v="2019-03-08T00:00:00"/>
    <s v="Biguanides|DPP-4 inhibitors-&gt;DPP-4 inhibitors"/>
  </r>
  <r>
    <s v="W9O4PSZk1oE"/>
    <x v="27"/>
    <s v="Other"/>
    <s v="Biguanides"/>
    <x v="0"/>
    <d v="2022-12-30T00:00:00"/>
    <s v="Biguanides-&gt;Insulin aspart"/>
  </r>
  <r>
    <s v="WCTFW930/5g"/>
    <x v="27"/>
    <s v="Other"/>
    <s v="Biguanides"/>
    <x v="0"/>
    <d v="2018-02-22T00:00:00"/>
    <s v="Biguanides"/>
  </r>
  <r>
    <s v="WDjNzdtQjcg"/>
    <x v="27"/>
    <s v="Māori"/>
    <s v="Biguanides"/>
    <x v="0"/>
    <d v="2015-03-05T00:00:00"/>
    <s v="Biguanides-&gt;Insulin glargine-&gt;Biguanides|Insulin glargine-&gt;SGLT-2 inhibitors-&gt;DPP-4 inhibitors-&gt;Biguanides|DPP-4 inhibitors|Sulfonylureas-&gt;DPP-4 inhibitors|SGLT-2 inhibitors|Sulfonylureas-&gt;DPP-4 inhibitors|Sulfonylureas"/>
  </r>
  <r>
    <s v="Sbbycr.jSzQ"/>
    <x v="27"/>
    <s v="Asian"/>
    <s v="Biguanides"/>
    <x v="0"/>
    <d v="2023-02-16T00:00:00"/>
    <s v="Biguanides-&gt;Insulin aspart-&gt;Insulin isophane"/>
  </r>
  <r>
    <s v="sEIBokUj9ok"/>
    <x v="27"/>
    <s v="Other"/>
    <s v="Biguanides"/>
    <x v="0"/>
    <d v="2014-10-07T00:00:00"/>
    <s v="Biguanides"/>
  </r>
  <r>
    <s v="SeZ9ctD0FYI"/>
    <x v="27"/>
    <s v="Asian"/>
    <s v="Biguanides"/>
    <x v="0"/>
    <d v="2016-07-13T00:00:00"/>
    <s v="Biguanides-&gt;Biguanides|Insulin aspart|Insulin isophane-&gt;Insulin isophane-&gt;Insulin aspart"/>
  </r>
  <r>
    <s v="WksRlD/u7v."/>
    <x v="27"/>
    <s v="Māori"/>
    <s v="Biguanides"/>
    <x v="0"/>
    <d v="2024-02-23T00:00:00"/>
    <s v="Biguanides-&gt;SGLT-2 inhibitors-&gt;GLP-1 agonists|SGLT-2 inhibitors-&gt;GLP-1 agonists"/>
  </r>
  <r>
    <s v="wjqMTY9Emf."/>
    <x v="27"/>
    <s v="Asian"/>
    <s v="Biguanides|Insulin isophane|Insulin lispro"/>
    <x v="0"/>
    <d v="2024-12-09T00:00:00"/>
    <s v="Biguanides|Insulin isophane|Insulin lispro"/>
  </r>
  <r>
    <s v="wMe2EtMcpUY"/>
    <x v="27"/>
    <s v="Other"/>
    <s v="Biguanides"/>
    <x v="0"/>
    <d v="2012-07-20T00:00:00"/>
    <s v="Biguanides"/>
  </r>
  <r>
    <s v="WuIKzdQmL7M"/>
    <x v="27"/>
    <s v="Other"/>
    <s v="Biguanides"/>
    <x v="0"/>
    <d v="2020-09-15T00:00:00"/>
    <s v="Biguanides"/>
  </r>
  <r>
    <s v="wscTdEsI2ZI"/>
    <x v="27"/>
    <s v="Māori"/>
    <s v="Biguanides"/>
    <x v="0"/>
    <d v="2014-09-05T00:00:00"/>
    <s v="Biguanides"/>
  </r>
  <r>
    <s v="wpYLG/NcVfw"/>
    <x v="27"/>
    <s v="Asian"/>
    <s v="Biguanides"/>
    <x v="0"/>
    <d v="2023-04-20T00:00:00"/>
    <s v="Biguanides"/>
  </r>
  <r>
    <s v="Wchr2SeR/0c"/>
    <x v="27"/>
    <s v="Asian"/>
    <s v="Biguanides"/>
    <x v="0"/>
    <d v="2019-06-14T00:00:00"/>
    <s v="Biguanides"/>
  </r>
  <r>
    <s v="WGYrFkSQQoI"/>
    <x v="27"/>
    <s v="Pacific peoples"/>
    <s v="DPP-4 inhibitors|Sulfonylureas"/>
    <x v="0"/>
    <d v="2019-06-25T00:00:00"/>
    <s v="DPP-4 inhibitors|Sulfonylureas-&gt;Biguanides"/>
  </r>
  <r>
    <s v="wiJc5fA5iH2"/>
    <x v="27"/>
    <s v="Asian"/>
    <s v="Biguanides"/>
    <x v="0"/>
    <d v="2014-10-13T00:00:00"/>
    <s v="Biguanides"/>
  </r>
  <r>
    <s v="WgEB18fVAg."/>
    <x v="27"/>
    <s v="Other"/>
    <s v="Biguanides"/>
    <x v="0"/>
    <d v="2023-05-25T00:00:00"/>
    <s v="Biguanides-&gt;Insulin isophane-&gt;Insulin aspart"/>
  </r>
  <r>
    <s v="tcdKETS4aYI"/>
    <x v="27"/>
    <s v="Pacific peoples"/>
    <s v="Biguanides"/>
    <x v="0"/>
    <d v="2021-11-12T00:00:00"/>
    <s v="Biguanides"/>
  </r>
  <r>
    <s v="w8Ee4OfNgxs"/>
    <x v="27"/>
    <s v="Pacific peoples"/>
    <s v="Biguanides"/>
    <x v="0"/>
    <d v="2023-11-09T00:00:00"/>
    <s v="Biguanides"/>
  </r>
  <r>
    <s v="t0rdkdxrwgI"/>
    <x v="27"/>
    <s v="Asian"/>
    <s v="Biguanides"/>
    <x v="0"/>
    <d v="2015-10-15T00:00:00"/>
    <s v="Biguanides"/>
  </r>
  <r>
    <s v="t/xoNEOnavY"/>
    <x v="27"/>
    <s v="Pacific peoples"/>
    <s v="Biguanides"/>
    <x v="0"/>
    <d v="2021-10-01T00:00:00"/>
    <s v="Biguanides-&gt;Insulin aspart|Insulin isophane-&gt;Biguanides|Insulin aspart|Insulin isophane-&gt;SGLT-2 inhibitors"/>
  </r>
  <r>
    <s v="SXAOiSrew86"/>
    <x v="27"/>
    <s v="Māori"/>
    <s v="Biguanides"/>
    <x v="0"/>
    <d v="2024-03-05T00:00:00"/>
    <s v="Biguanides"/>
  </r>
  <r>
    <s v="sx/UNRWE6iA"/>
    <x v="27"/>
    <s v="Māori"/>
    <s v="Biguanides"/>
    <x v="0"/>
    <d v="2025-04-01T00:00:00"/>
    <s v="Biguanides"/>
  </r>
  <r>
    <s v="TbkCO9msVQs"/>
    <x v="27"/>
    <s v="Māori"/>
    <s v="Biguanides"/>
    <x v="0"/>
    <d v="2025-10-08T00:00:00"/>
    <s v="Biguanides"/>
  </r>
  <r>
    <s v="TCkXlx7FAe6"/>
    <x v="27"/>
    <s v="Other"/>
    <s v="Biguanides"/>
    <x v="0"/>
    <d v="2016-03-09T00:00:00"/>
    <s v="Biguanides"/>
  </r>
  <r>
    <s v="TCpvmA.3zUI"/>
    <x v="27"/>
    <s v="Asian"/>
    <s v="Biguanides"/>
    <x v="0"/>
    <d v="2012-04-13T00:00:00"/>
    <s v="Biguanides"/>
  </r>
  <r>
    <s v="T5FkrW4NR8c"/>
    <x v="27"/>
    <s v="Māori"/>
    <s v="Biguanides"/>
    <x v="0"/>
    <d v="2016-05-13T00:00:00"/>
    <s v="Biguanides"/>
  </r>
  <r>
    <s v="t6Kyri6XPDA"/>
    <x v="27"/>
    <s v="Māori"/>
    <s v="Biguanides"/>
    <x v="0"/>
    <d v="2013-09-18T00:00:00"/>
    <s v="Biguanides"/>
  </r>
  <r>
    <s v="T70R5G1gxO."/>
    <x v="27"/>
    <s v="Other"/>
    <s v="Biguanides"/>
    <x v="0"/>
    <d v="2021-06-09T00:00:00"/>
    <s v="Biguanides"/>
  </r>
  <r>
    <s v="ii3v9lqL91Q"/>
    <x v="27"/>
    <s v="Asian"/>
    <s v="Biguanides"/>
    <x v="0"/>
    <d v="2014-01-23T00:00:00"/>
    <s v="Biguanides"/>
  </r>
  <r>
    <s v="ikxZfUl.ocM"/>
    <x v="27"/>
    <s v="Asian"/>
    <s v="Biguanides"/>
    <x v="0"/>
    <d v="2022-02-03T00:00:00"/>
    <s v="Biguanides"/>
  </r>
  <r>
    <s v="Il2vxXQRURc"/>
    <x v="27"/>
    <s v="Other"/>
    <s v="Biguanides"/>
    <x v="0"/>
    <d v="2019-03-20T00:00:00"/>
    <s v="Biguanides"/>
  </r>
  <r>
    <s v="iqG2ncgjcLc"/>
    <x v="27"/>
    <s v="Asian"/>
    <s v="Biguanides"/>
    <x v="0"/>
    <d v="2014-11-10T00:00:00"/>
    <s v="Biguanides-&gt;Insulin isophane"/>
  </r>
  <r>
    <s v="Iq2HXcwE6FA"/>
    <x v="27"/>
    <s v="Asian"/>
    <s v="Biguanides"/>
    <x v="0"/>
    <d v="2016-11-15T00:00:00"/>
    <s v="Biguanides"/>
  </r>
  <r>
    <s v="ISMoxCbEeCw"/>
    <x v="27"/>
    <s v="Asian"/>
    <s v="Biguanides"/>
    <x v="0"/>
    <d v="2017-10-03T00:00:00"/>
    <s v="Biguanides-&gt;Insulin aspart"/>
  </r>
  <r>
    <s v="ivVX0IHYDhM"/>
    <x v="27"/>
    <s v="Other"/>
    <s v="Biguanides"/>
    <x v="0"/>
    <d v="2011-10-26T00:00:00"/>
    <s v="Biguanides-&gt;Insulin aspart|Insulin isophane-&gt;Biguanides|Insulin aspart|Insulin isophane-&gt;Insulin aspart-&gt;DPP-4 inhibitors-&gt;SGLT-2 inhibitors-&gt;GLP-1 agonists-&gt;Thiazolidinedione-&gt;SGLT-2 inhibitors|Sulfonylureas|Thiazolidinedione-&gt;Insulin aspart|Thiazolidinedione"/>
  </r>
  <r>
    <s v="ixqfMZ0VHQo"/>
    <x v="27"/>
    <s v="Asian"/>
    <s v="Biguanides"/>
    <x v="0"/>
    <d v="2014-08-18T00:00:00"/>
    <s v="Biguanides"/>
  </r>
  <r>
    <s v="iURaxsvz/PU"/>
    <x v="27"/>
    <s v="Pacific peoples"/>
    <s v="Biguanides"/>
    <x v="0"/>
    <d v="2018-04-04T00:00:00"/>
    <s v="Biguanides-&gt;Sulfonylureas-&gt;Biguanides|Sulfonylureas-&gt;GLP-1 agonists-&gt;Biguanides|SGLT-2 inhibitors|Sulfonylureas-&gt;Biguanides|SGLT-2 inhibitors-&gt;SGLT-2 inhibitors"/>
  </r>
  <r>
    <s v="fB8dA0F9mL2"/>
    <x v="27"/>
    <s v="Māori"/>
    <s v="Biguanides"/>
    <x v="0"/>
    <d v="2018-03-20T00:00:00"/>
    <s v="Biguanides"/>
  </r>
  <r>
    <s v="FaVvRxNKf7k"/>
    <x v="27"/>
    <s v="Māori"/>
    <s v="Sulfonylureas"/>
    <x v="0"/>
    <d v="2017-01-26T00:00:00"/>
    <s v="Sulfonylureas-&gt;Biguanides|Sulfonylureas-&gt;Biguanides-&gt;Biguanides|DPP-4 inhibitors-&gt;DPP-4 inhibitors|Sulfonylureas-&gt;DPP-4 inhibitors-&gt;SGLT-2 inhibitors-&gt;DPP-4 inhibitors|SGLT-2 inhibitors-&gt;SGLT-2 inhibitors|Sulfonylureas-&gt;DPP-4 inhibitors|SGLT-2 inhibitors|Sulfonylureas-&gt;Biguanides|DPP-4 inhibitors|SGLT-2 inhibitors"/>
  </r>
  <r>
    <s v="fawL42WBFjY"/>
    <x v="27"/>
    <s v="Other"/>
    <s v="Biguanides"/>
    <x v="0"/>
    <d v="2024-12-23T00:00:00"/>
    <s v="Biguanides"/>
  </r>
  <r>
    <s v="FBOYg5/dF/A"/>
    <x v="27"/>
    <s v="Māori"/>
    <s v="Insulin aspart|Insulin isophane"/>
    <x v="1"/>
    <d v="2015-09-10T00:00:00"/>
    <s v="Insulin aspart|Insulin isophane-&gt;Biguanides"/>
  </r>
  <r>
    <s v="FA5iYWMviCs"/>
    <x v="27"/>
    <s v="Māori"/>
    <s v="Biguanides"/>
    <x v="0"/>
    <d v="2024-03-06T00:00:00"/>
    <s v="Biguanides"/>
  </r>
  <r>
    <s v="F97oFIFNBi6"/>
    <x v="27"/>
    <s v="Other"/>
    <s v="Insulin isophane|Insulin lispro"/>
    <x v="1"/>
    <d v="2011-05-26T00:00:00"/>
    <s v="Insulin isophane|Insulin lispro-&gt;Insulin isophane-&gt;Insulin glargine-&gt;Insulin lispro-&gt;Insulin glargine|Insulin lispro-&gt;Biguanides"/>
  </r>
  <r>
    <s v="F4k5iEJTXTc"/>
    <x v="27"/>
    <s v="Asian"/>
    <s v="Biguanides"/>
    <x v="0"/>
    <d v="2025-07-15T00:00:00"/>
    <s v="Biguanides"/>
  </r>
  <r>
    <s v="F61nykCzagI"/>
    <x v="27"/>
    <s v="Pacific peoples"/>
    <s v="Biguanides"/>
    <x v="0"/>
    <d v="2011-09-21T00:00:00"/>
    <s v="Biguanides-&gt;DPP-4 inhibitors-&gt;SGLT-2 inhibitors"/>
  </r>
  <r>
    <s v="f3pYxw/taNw"/>
    <x v="27"/>
    <s v="Pacific peoples"/>
    <s v="Biguanides"/>
    <x v="0"/>
    <d v="2021-10-13T00:00:00"/>
    <s v="Biguanides"/>
  </r>
  <r>
    <s v="F.5bhcwLTlU"/>
    <x v="27"/>
    <s v="Asian"/>
    <s v="Biguanides"/>
    <x v="0"/>
    <d v="2017-10-11T00:00:00"/>
    <s v="Biguanides"/>
  </r>
  <r>
    <s v="f0Dqei4N1M6"/>
    <x v="27"/>
    <s v="Pacific peoples"/>
    <s v="Biguanides|DPP-4 inhibitors"/>
    <x v="0"/>
    <d v="2025-10-02T00:00:00"/>
    <s v="Biguanides|DPP-4 inhibitors-&gt;Biguanides"/>
  </r>
  <r>
    <s v="EzmSF1TRqPU"/>
    <x v="27"/>
    <s v="Other"/>
    <s v="Biguanides"/>
    <x v="0"/>
    <d v="2020-12-24T00:00:00"/>
    <s v="Biguanides"/>
  </r>
  <r>
    <s v="eyr.RMwjtsg"/>
    <x v="27"/>
    <s v="Asian"/>
    <s v="Biguanides|Sulfonylureas"/>
    <x v="0"/>
    <d v="2020-11-17T00:00:00"/>
    <s v="Biguanides|Sulfonylureas-&gt;DPP-4 inhibitors-&gt;SGLT-2 inhibitors-&gt;DPP-4 inhibitors|SGLT-2 inhibitors-&gt;DPP-4 inhibitors|SGLT-2 inhibitors|Sulfonylureas-&gt;SGLT-2 inhibitors|Sulfonylureas"/>
  </r>
  <r>
    <s v="iBwAsy1iQkI"/>
    <x v="27"/>
    <s v="Asian"/>
    <s v="Biguanides"/>
    <x v="0"/>
    <d v="2013-05-27T00:00:00"/>
    <s v="Biguanides-&gt;Biguanides|Insulin glargine-&gt;Sulfonylureas-&gt;Biguanides|Sulfonylureas-&gt;Insulin aspart|Insulin isophane-&gt;Biguanides|Insulin aspart|Insulin isophane-&gt;Insulin glargine-&gt;Biguanides|DPP-4 inhibitors|Insulin glargine|SGLT-2 inhibitors-&gt;Biguanides|DPP-4 inhibitors|SGLT-2 inhibitors-&gt;DPP-4 inhibitors|Insulin glargine|SGLT-2 inhibitors-&gt;DPP-4 inhibitors|SGLT-2 inhibitors"/>
  </r>
  <r>
    <s v="FE3lTV.iKuM"/>
    <x v="27"/>
    <s v="Pacific peoples"/>
    <s v="Biguanides"/>
    <x v="0"/>
    <d v="2017-12-20T00:00:00"/>
    <s v="Biguanides"/>
  </r>
  <r>
    <s v="ICYBvzJO5KU"/>
    <x v="27"/>
    <s v="Other"/>
    <s v="Biguanides"/>
    <x v="0"/>
    <d v="2016-07-22T00:00:00"/>
    <s v="Biguanides"/>
  </r>
  <r>
    <s v="idRHKVq2Loc"/>
    <x v="27"/>
    <s v="Asian"/>
    <s v="Biguanides"/>
    <x v="0"/>
    <d v="2014-01-22T00:00:00"/>
    <s v="Biguanides-&gt;Insulin isophane"/>
  </r>
  <r>
    <s v="iG8IZQ5CaC2"/>
    <x v="27"/>
    <s v="Other"/>
    <s v="Biguanides"/>
    <x v="0"/>
    <d v="2020-08-27T00:00:00"/>
    <s v="Biguanides"/>
  </r>
  <r>
    <s v="IhjHMov4zns"/>
    <x v="27"/>
    <s v="Other"/>
    <s v="Biguanides"/>
    <x v="0"/>
    <d v="2025-04-28T00:00:00"/>
    <s v="Biguanides"/>
  </r>
  <r>
    <s v="BqL4Cb9PX0A"/>
    <x v="27"/>
    <s v="Asian"/>
    <s v="Biguanides|Insulin isophane"/>
    <x v="0"/>
    <d v="2014-02-05T00:00:00"/>
    <s v="Biguanides|Insulin isophane-&gt;Biguanides|Insulin isophane|Insulin lispro-&gt;Insulin isophane|Insulin lispro"/>
  </r>
  <r>
    <s v="Bs2QXgaMtHI"/>
    <x v="27"/>
    <s v="Asian"/>
    <s v="DPP-4 inhibitors"/>
    <x v="0"/>
    <d v="2023-11-16T00:00:00"/>
    <s v="DPP-4 inhibitors"/>
  </r>
  <r>
    <s v="bUghRZsb1cg"/>
    <x v="27"/>
    <s v="Pacific peoples"/>
    <s v="Biguanides"/>
    <x v="0"/>
    <d v="2012-07-26T00:00:00"/>
    <s v="Biguanides-&gt;Sulfonylureas-&gt;Biguanides|Sulfonylureas-&gt;Biguanides|DPP-4 inhibitors"/>
  </r>
  <r>
    <s v="BTsiAwjv0Co"/>
    <x v="27"/>
    <s v="Māori"/>
    <s v="Biguanides|Sulfonylureas"/>
    <x v="0"/>
    <d v="2019-07-25T00:00:00"/>
    <s v="Biguanides|Sulfonylureas-&gt;Biguanides-&gt;SGLT-2 inhibitors-&gt;Biguanides|GLP-1 agonists|Insulin glargine-&gt;Insulin glargine-&gt;Biguanides|DPP-4 inhibitors|Insulin glargine-&gt;DPP-4 inhibitors|Insulin glargine-&gt;DPP-4 inhibitors|Insulin aspart|Insulin glargine|SGLT-2 inhibitors-&gt;DPP-4 inhibitors|Insulin aspart|Insulin glargine-&gt;Insulin glargine|SGLT-2 inhibitors-&gt;DPP-4 inhibitors-&gt;DPP-4 inhibitors|Insulin glargine|Insulin glulisine|SGLT-2 inhibitors-&gt;DPP-4 inhibitors|Insulin glargine|Insulin glulisine-&gt;GLP-1 agonists-&gt;GLP-1 agonists|Insulin glulisine-&gt;DPP-4 inhibitors|GLP-1 agonists|Insulin glargine"/>
  </r>
  <r>
    <s v="eL3r3TZXT2s"/>
    <x v="27"/>
    <s v="Asian"/>
    <s v="Biguanides"/>
    <x v="0"/>
    <d v="2015-12-11T00:00:00"/>
    <s v="Biguanides"/>
  </r>
  <r>
    <s v="em9XX3IdBHM"/>
    <x v="27"/>
    <s v="Asian"/>
    <s v="Insulin aspart|Insulin isophane"/>
    <x v="1"/>
    <d v="2020-09-03T00:00:00"/>
    <s v="Insulin aspart|Insulin isophane-&gt;Biguanides"/>
  </r>
  <r>
    <s v="eknEcyy4r66"/>
    <x v="27"/>
    <s v="Asian"/>
    <s v="Biguanides"/>
    <x v="0"/>
    <d v="2020-08-10T00:00:00"/>
    <s v="Biguanides-&gt;Insulin aspart"/>
  </r>
  <r>
    <s v="bT8qlkxNIko"/>
    <x v="27"/>
    <s v="Other"/>
    <s v="Biguanides"/>
    <x v="0"/>
    <d v="2019-02-11T00:00:00"/>
    <s v="Biguanides"/>
  </r>
  <r>
    <s v="EVhxbV938MI"/>
    <x v="27"/>
    <s v="Other"/>
    <s v="Biguanides"/>
    <x v="0"/>
    <d v="2019-08-07T00:00:00"/>
    <s v="Biguanides-&gt;Insulin glargine"/>
  </r>
  <r>
    <s v="esxBmdu7j/A"/>
    <x v="27"/>
    <s v="Other"/>
    <s v="Biguanides"/>
    <x v="0"/>
    <d v="2014-06-16T00:00:00"/>
    <s v="Biguanides-&gt;Insulin glargine-&gt;Insulin aspart|Insulin isophane-&gt;Insulin isophane-&gt;Biguanides|Insulin glargine-&gt;SGLT-2 inhibitors"/>
  </r>
  <r>
    <s v="eTTUnCo2FME"/>
    <x v="27"/>
    <s v="Other"/>
    <s v="Biguanides"/>
    <x v="0"/>
    <d v="2014-11-20T00:00:00"/>
    <s v="Biguanides-&gt;DPP-4 inhibitors-&gt;SGLT-2 inhibitors"/>
  </r>
  <r>
    <s v="eNKzACudwNQ"/>
    <x v="27"/>
    <s v="Māori"/>
    <s v="Biguanides"/>
    <x v="0"/>
    <d v="2025-01-28T00:00:00"/>
    <s v="Biguanides"/>
  </r>
  <r>
    <s v="EoA2iH7sjvE"/>
    <x v="27"/>
    <s v="Asian"/>
    <s v="Biguanides|Sulfonylureas"/>
    <x v="0"/>
    <d v="2024-08-28T00:00:00"/>
    <s v="Biguanides|Sulfonylureas-&gt;DPP-4 inhibitors|Sulfonylureas-&gt;DPP-4 inhibitors"/>
  </r>
  <r>
    <s v="es2PeJsM5mE"/>
    <x v="27"/>
    <s v="Asian"/>
    <s v="Biguanides"/>
    <x v="0"/>
    <d v="2025-11-24T00:00:00"/>
    <s v="Biguanides"/>
  </r>
  <r>
    <s v="ervmDyLDdgE"/>
    <x v="27"/>
    <s v="Other"/>
    <s v="Biguanides"/>
    <x v="0"/>
    <d v="2013-05-08T00:00:00"/>
    <s v="Biguanides-&gt;Insulin aspart|Insulin isophane"/>
  </r>
  <r>
    <s v="EQt5AwOQfrs"/>
    <x v="27"/>
    <s v="Other"/>
    <s v="Biguanides"/>
    <x v="0"/>
    <d v="2023-02-24T00:00:00"/>
    <s v="Biguanides"/>
  </r>
  <r>
    <s v="BMFKihZnqP."/>
    <x v="27"/>
    <s v="Māori"/>
    <s v="Biguanides"/>
    <x v="0"/>
    <d v="2018-12-31T00:00:00"/>
    <s v="Biguanides"/>
  </r>
  <r>
    <s v="BOINogYmXn2"/>
    <x v="27"/>
    <s v="Māori"/>
    <s v="Biguanides"/>
    <x v="0"/>
    <d v="2018-11-08T00:00:00"/>
    <s v="Biguanides"/>
  </r>
  <r>
    <s v="BF3Y/YyMvhQ"/>
    <x v="27"/>
    <s v="Asian"/>
    <s v="Biguanides|Insulin isophane"/>
    <x v="0"/>
    <d v="2021-07-16T00:00:00"/>
    <s v="Biguanides|Insulin isophane-&gt;Insulin isophane"/>
  </r>
  <r>
    <s v="BENW5XXYThg"/>
    <x v="27"/>
    <s v="Other"/>
    <s v="Biguanides"/>
    <x v="0"/>
    <d v="2012-08-03T00:00:00"/>
    <s v="Biguanides"/>
  </r>
  <r>
    <s v="bigRwTFTKtY"/>
    <x v="27"/>
    <s v="Asian"/>
    <s v="Biguanides"/>
    <x v="0"/>
    <d v="2011-06-27T00:00:00"/>
    <s v="Biguanides-&gt;Sulfonylureas-&gt;Biguanides|Sulfonylureas-&gt;DPP-4 inhibitors-&gt;DPP-4 inhibitors|Sulfonylureas-&gt;DPP-4 inhibitors|SGLT-2 inhibitors"/>
  </r>
  <r>
    <s v="bh.UCLumUoc"/>
    <x v="27"/>
    <s v="Māori"/>
    <s v="Biguanides"/>
    <x v="0"/>
    <d v="2018-03-22T00:00:00"/>
    <s v="Biguanides"/>
  </r>
  <r>
    <s v="b9Gaz9kiLXU"/>
    <x v="27"/>
    <s v="Māori"/>
    <s v="Biguanides"/>
    <x v="0"/>
    <d v="2016-10-06T00:00:00"/>
    <s v="Biguanides-&gt;Insulin isophane-&gt;Insulin aspart|Insulin isophane-&gt;Biguanides|DPP-4 inhibitors-&gt;DPP-4 inhibitors-&gt;Biguanides|Insulin glargine"/>
  </r>
  <r>
    <s v="BCVfcgIIA4s"/>
    <x v="27"/>
    <s v="Other"/>
    <s v="Biguanides"/>
    <x v="0"/>
    <d v="2020-10-01T00:00:00"/>
    <s v="Biguanides"/>
  </r>
  <r>
    <s v="BDImSa0PBbA"/>
    <x v="27"/>
    <s v="Asian"/>
    <s v="Biguanides"/>
    <x v="0"/>
    <d v="2025-01-17T00:00:00"/>
    <s v="Biguanides"/>
  </r>
  <r>
    <s v="BDrfHLrzwSY"/>
    <x v="27"/>
    <s v="Asian"/>
    <s v="Biguanides|Insulin aspart|Insulin isophane"/>
    <x v="0"/>
    <d v="2013-03-26T00:00:00"/>
    <s v="Biguanides|Insulin aspart|Insulin isophane-&gt;Insulin aspart|Insulin isophane-&gt;Insulin aspart-&gt;Sulfonylureas-&gt;Biguanides|Sulfonylureas-&gt;Biguanides-&gt;DPP-4 inhibitors|Sulfonylureas-&gt;DPP-4 inhibitors-&gt;SGLT-2 inhibitors-&gt;DPP-4 inhibitors|SGLT-2 inhibitors|Sulfonylureas"/>
  </r>
  <r>
    <s v="72hr1Qaba6A"/>
    <x v="27"/>
    <s v="Pacific peoples"/>
    <s v="Biguanides"/>
    <x v="0"/>
    <d v="2013-02-27T00:00:00"/>
    <s v="Biguanides-&gt;Biguanides|Sulfonylureas-&gt;Insulin isophane-&gt;Biguanides|Insulin isophane|Sulfonylureas-&gt;DPP-4 inhibitors|Insulin glargine-&gt;DPP-4 inhibitors-&gt;DPP-4 inhibitors|SGLT-2 inhibitors-&gt;SGLT-2 inhibitors-&gt;DPP-4 inhibitors|Insulin glargine|SGLT-2 inhibitors-&gt;DPP-4 inhibitors|SGLT-2 inhibitors|Sulfonylureas-&gt;Biguanides|GLP-1 agonists|Sulfonylureas-&gt;GLP-1 agonists-&gt;Biguanides|GLP-1 agonists"/>
  </r>
  <r>
    <s v="72XynoMOrAQ"/>
    <x v="27"/>
    <s v="Māori"/>
    <s v="Biguanides"/>
    <x v="0"/>
    <d v="2023-07-03T00:00:00"/>
    <s v="Biguanides"/>
  </r>
  <r>
    <s v="701gX1whuQQ"/>
    <x v="27"/>
    <s v="Other"/>
    <s v="Biguanides"/>
    <x v="0"/>
    <d v="2023-07-12T00:00:00"/>
    <s v="Biguanides-&gt;Insulin isophane"/>
  </r>
  <r>
    <s v="B8e0FtCXRKs"/>
    <x v="27"/>
    <s v="Māori"/>
    <s v="Biguanides|DPP-4 inhibitors"/>
    <x v="0"/>
    <d v="2024-08-26T00:00:00"/>
    <s v="Biguanides|DPP-4 inhibitors"/>
  </r>
  <r>
    <s v="b5t4yAy1XvA"/>
    <x v="27"/>
    <s v="Other"/>
    <s v="Biguanides"/>
    <x v="0"/>
    <d v="2019-03-06T00:00:00"/>
    <s v="Biguanides"/>
  </r>
  <r>
    <s v="B6NUzwVZOYk"/>
    <x v="27"/>
    <s v="Asian"/>
    <s v="Biguanides"/>
    <x v="0"/>
    <d v="2012-06-25T00:00:00"/>
    <s v="Biguanides-&gt;Insulin isophane-&gt;DPP-4 inhibitors-&gt;SGLT-2 inhibitors-&gt;DPP-4 inhibitors|SGLT-2 inhibitors-&gt;DPP-4 inhibitors|Sulfonylureas"/>
  </r>
  <r>
    <s v="5hIC4giYs0U"/>
    <x v="27"/>
    <s v="Māori"/>
    <s v="Biguanides"/>
    <x v="0"/>
    <d v="2013-03-15T00:00:00"/>
    <s v="Biguanides-&gt;Insulin aspart|Insulin isophane"/>
  </r>
  <r>
    <s v="5OApQWDgNqQ"/>
    <x v="27"/>
    <s v="Asian"/>
    <s v="Biguanides"/>
    <x v="0"/>
    <d v="2020-12-07T00:00:00"/>
    <s v="Biguanides"/>
  </r>
  <r>
    <s v="4WbfYDJmQLo"/>
    <x v="27"/>
    <s v="Māori"/>
    <s v="Biguanides"/>
    <x v="0"/>
    <d v="2025-01-22T00:00:00"/>
    <s v="Biguanides"/>
  </r>
  <r>
    <s v="4vumE3qAZZA"/>
    <x v="27"/>
    <s v="Asian"/>
    <s v="Biguanides"/>
    <x v="0"/>
    <d v="2023-11-16T00:00:00"/>
    <s v="Biguanides"/>
  </r>
  <r>
    <s v="5.lOr5TflkY"/>
    <x v="27"/>
    <s v="Pacific peoples"/>
    <s v="Biguanides"/>
    <x v="0"/>
    <d v="2013-09-30T00:00:00"/>
    <s v="Biguanides"/>
  </r>
  <r>
    <s v="55AfyHHYpEo"/>
    <x v="27"/>
    <s v="Asian"/>
    <s v="Biguanides"/>
    <x v="0"/>
    <d v="2012-09-14T00:00:00"/>
    <s v="Biguanides"/>
  </r>
  <r>
    <s v="5BgoiwP7NpY"/>
    <x v="27"/>
    <s v="Asian"/>
    <s v="Biguanides"/>
    <x v="0"/>
    <d v="2012-03-22T00:00:00"/>
    <s v="Biguanides"/>
  </r>
  <r>
    <s v="ApP7aQXtQZ."/>
    <x v="27"/>
    <s v="Other"/>
    <s v="Biguanides"/>
    <x v="0"/>
    <d v="2012-10-09T00:00:00"/>
    <s v="Biguanides"/>
  </r>
  <r>
    <s v="APrqBjpr9nU"/>
    <x v="27"/>
    <s v="Asian"/>
    <s v="Biguanides"/>
    <x v="0"/>
    <d v="2025-12-15T00:00:00"/>
    <s v="Biguanides"/>
  </r>
  <r>
    <s v="AJUcunyxOiw"/>
    <x v="27"/>
    <s v="Other"/>
    <s v="Biguanides"/>
    <x v="0"/>
    <d v="2024-02-09T00:00:00"/>
    <s v="Biguanides"/>
  </r>
  <r>
    <s v="aKZz36LsJe."/>
    <x v="27"/>
    <s v="Asian"/>
    <s v="Biguanides"/>
    <x v="0"/>
    <d v="2022-09-25T00:00:00"/>
    <s v="Biguanides"/>
  </r>
  <r>
    <s v="4iM./hFLpsc"/>
    <x v="27"/>
    <s v="Pacific peoples"/>
    <s v="Biguanides"/>
    <x v="0"/>
    <d v="2024-04-05T00:00:00"/>
    <s v="Biguanides"/>
  </r>
  <r>
    <s v="4nwzMdL9ThI"/>
    <x v="27"/>
    <s v="Other"/>
    <s v="Biguanides"/>
    <x v="0"/>
    <d v="2014-07-24T00:00:00"/>
    <s v="Biguanides"/>
  </r>
  <r>
    <s v="4MsLPuHDGXA"/>
    <x v="27"/>
    <s v="Asian"/>
    <s v="Biguanides"/>
    <x v="0"/>
    <d v="2020-08-07T00:00:00"/>
    <s v="Biguanides"/>
  </r>
  <r>
    <s v="4PZw3gs.TDo"/>
    <x v="27"/>
    <s v="Māori"/>
    <s v="Biguanides"/>
    <x v="0"/>
    <d v="2016-09-23T00:00:00"/>
    <s v="Biguanides"/>
  </r>
  <r>
    <s v="4CK/X3nzycs"/>
    <x v="27"/>
    <s v="Asian"/>
    <s v="Biguanides"/>
    <x v="0"/>
    <d v="2025-10-15T00:00:00"/>
    <s v="Biguanides"/>
  </r>
  <r>
    <s v="49a6mIpNJ2o"/>
    <x v="27"/>
    <s v="Māori"/>
    <s v="Biguanides"/>
    <x v="0"/>
    <d v="2019-07-24T00:00:00"/>
    <s v="Biguanides"/>
  </r>
  <r>
    <s v="49FVEm3YuzA"/>
    <x v="27"/>
    <s v="Māori"/>
    <s v="Biguanides"/>
    <x v="0"/>
    <d v="2024-08-28T00:00:00"/>
    <s v="Biguanides"/>
  </r>
  <r>
    <s v="4AQMkUAOFhs"/>
    <x v="27"/>
    <s v="Asian"/>
    <s v="Biguanides"/>
    <x v="0"/>
    <d v="2018-07-22T00:00:00"/>
    <s v="Biguanides-&gt;Biguanides|Sulfonylureas"/>
  </r>
  <r>
    <s v="4Ax0D6zUN1A"/>
    <x v="27"/>
    <s v="Māori"/>
    <s v="Biguanides"/>
    <x v="0"/>
    <d v="2024-02-26T00:00:00"/>
    <s v="Biguanides"/>
  </r>
  <r>
    <s v="4dIuHf.TGKo"/>
    <x v="27"/>
    <s v="Māori"/>
    <s v="Biguanides"/>
    <x v="0"/>
    <d v="2024-09-06T00:00:00"/>
    <s v="Biguanides"/>
  </r>
  <r>
    <s v="4EV/VnY7gYI"/>
    <x v="27"/>
    <s v="Other"/>
    <s v="Biguanides"/>
    <x v="0"/>
    <d v="2016-04-20T00:00:00"/>
    <s v="Biguanides"/>
  </r>
  <r>
    <s v="4FiidvgSM4."/>
    <x v="27"/>
    <s v="Pacific peoples"/>
    <s v="Biguanides"/>
    <x v="0"/>
    <d v="2018-10-09T00:00:00"/>
    <s v="Biguanides-&gt;Biguanides|Sulfonylureas-&gt;DPP-4 inhibitors|Sulfonylureas-&gt;DPP-4 inhibitors|SGLT-2 inhibitors|Sulfonylureas-&gt;SGLT-2 inhibitors|Sulfonylureas-&gt;DPP-4 inhibitors"/>
  </r>
  <r>
    <s v="4gaUjO8wupU"/>
    <x v="27"/>
    <s v="Māori"/>
    <s v="Biguanides"/>
    <x v="0"/>
    <d v="2018-04-18T00:00:00"/>
    <s v="Biguanides"/>
  </r>
  <r>
    <s v="4FqMvZGIZzg"/>
    <x v="27"/>
    <s v="Pacific peoples"/>
    <s v="Biguanides|DPP-4 inhibitors"/>
    <x v="0"/>
    <d v="2022-08-23T00:00:00"/>
    <s v="Biguanides|DPP-4 inhibitors-&gt;Biguanides-&gt;SGLT-2 inhibitors-&gt;Biguanides|DPP-4 inhibitors|SGLT-2 inhibitors"/>
  </r>
  <r>
    <s v="4HE2wSL2fo6"/>
    <x v="27"/>
    <s v="Other"/>
    <s v="Biguanides"/>
    <x v="0"/>
    <d v="2022-11-22T00:00:00"/>
    <s v="Biguanides"/>
  </r>
  <r>
    <s v="X1x/FCbV14c"/>
    <x v="27"/>
    <s v="Asian"/>
    <s v="Biguanides"/>
    <x v="0"/>
    <d v="2017-01-13T00:00:00"/>
    <s v="Biguanides"/>
  </r>
  <r>
    <s v="x2EcvJnIOyc"/>
    <x v="27"/>
    <s v="Pacific peoples"/>
    <s v="Biguanides"/>
    <x v="0"/>
    <d v="2016-03-14T00:00:00"/>
    <s v="Biguanides"/>
  </r>
  <r>
    <s v="zYU30x4LS0o"/>
    <x v="27"/>
    <s v="Other"/>
    <s v="Biguanides"/>
    <x v="0"/>
    <d v="2023-11-16T00:00:00"/>
    <s v="Biguanides"/>
  </r>
  <r>
    <s v="zZz9SfFc2d2"/>
    <x v="27"/>
    <s v="Asian"/>
    <s v="Biguanides"/>
    <x v="0"/>
    <d v="2013-02-25T00:00:00"/>
    <s v="Biguanides"/>
  </r>
  <r>
    <s v="ZzibLnDVzxI"/>
    <x v="27"/>
    <s v="Other"/>
    <s v="Biguanides"/>
    <x v="0"/>
    <d v="2023-01-28T00:00:00"/>
    <s v="Biguanides"/>
  </r>
  <r>
    <s v="44hGmsvRm6Q"/>
    <x v="27"/>
    <s v="Asian"/>
    <s v="Biguanides"/>
    <x v="0"/>
    <d v="2020-10-13T00:00:00"/>
    <s v="Biguanides"/>
  </r>
  <r>
    <s v="b72V1/cKRxM"/>
    <x v="27"/>
    <s v="Other"/>
    <s v="Biguanides"/>
    <x v="0"/>
    <d v="2018-06-05T00:00:00"/>
    <s v="Biguanides"/>
  </r>
  <r>
    <s v="b94npapKFnQ"/>
    <x v="27"/>
    <s v="Other"/>
    <s v="Biguanides"/>
    <x v="0"/>
    <d v="2021-04-13T00:00:00"/>
    <s v="Biguanides"/>
  </r>
  <r>
    <s v="b98nFCFeOmE"/>
    <x v="27"/>
    <s v="Māori"/>
    <s v="Biguanides"/>
    <x v="0"/>
    <d v="2024-04-15T00:00:00"/>
    <s v="Biguanides"/>
  </r>
  <r>
    <s v="bAbf/SJ.FHU"/>
    <x v="27"/>
    <s v="Other"/>
    <s v="Insulin aspart|Insulin isophane"/>
    <x v="1"/>
    <d v="2016-05-18T00:00:00"/>
    <s v="Insulin aspart|Insulin isophane-&gt;Insulin isophane|Insulin lispro-&gt;Biguanides"/>
  </r>
  <r>
    <s v="bgfqnGN5LBI"/>
    <x v="27"/>
    <s v="Other"/>
    <s v="Biguanides"/>
    <x v="0"/>
    <d v="2022-02-17T00:00:00"/>
    <s v="Biguanides-&gt;Insulin isophane"/>
  </r>
  <r>
    <s v="bgH.KJ7H4kI"/>
    <x v="27"/>
    <s v="Asian"/>
    <s v="Biguanides"/>
    <x v="0"/>
    <d v="2020-05-08T00:00:00"/>
    <s v="Biguanides-&gt;Insulin aspart|Insulin isophane-&gt;Biguanides|Insulin aspart|Insulin isophane-&gt;DPP-4 inhibitors-&gt;Biguanides|DPP-4 inhibitors-&gt;Insulin aspart-&gt;Insulin isophane-&gt;Biguanides|Insulin isophane"/>
  </r>
  <r>
    <s v="E9942ei81Fo"/>
    <x v="27"/>
    <s v="Māori"/>
    <s v="Biguanides"/>
    <x v="0"/>
    <d v="2013-12-03T00:00:00"/>
    <s v="Biguanides"/>
  </r>
  <r>
    <s v="BEqap69y2Hw"/>
    <x v="27"/>
    <s v="Asian"/>
    <s v="Biguanides"/>
    <x v="0"/>
    <d v="2024-03-20T00:00:00"/>
    <s v="Biguanides"/>
  </r>
  <r>
    <s v="AVfnM.oSmOw"/>
    <x v="27"/>
    <s v="Other"/>
    <s v="Biguanides"/>
    <x v="0"/>
    <d v="2020-07-24T00:00:00"/>
    <s v="Biguanides"/>
  </r>
  <r>
    <s v="AS4GUe.Sz4s"/>
    <x v="27"/>
    <s v="Asian"/>
    <s v="Biguanides"/>
    <x v="0"/>
    <d v="2020-02-18T00:00:00"/>
    <s v="Biguanides"/>
  </r>
  <r>
    <s v="b/gbazF8Ksc"/>
    <x v="27"/>
    <s v="Other"/>
    <s v="Biguanides"/>
    <x v="0"/>
    <d v="2019-09-09T00:00:00"/>
    <s v="Biguanides"/>
  </r>
  <r>
    <s v="EaWw.dGR5R2"/>
    <x v="27"/>
    <s v="Other"/>
    <s v="Biguanides"/>
    <x v="0"/>
    <d v="2022-02-04T00:00:00"/>
    <s v="Biguanides"/>
  </r>
  <r>
    <s v="ECQtRTOI3YQ"/>
    <x v="27"/>
    <s v="Other"/>
    <s v="Biguanides"/>
    <x v="0"/>
    <d v="2025-01-14T00:00:00"/>
    <s v="Biguanides"/>
  </r>
  <r>
    <s v="EcyTPQrA8aQ"/>
    <x v="27"/>
    <s v="Asian"/>
    <s v="Biguanides"/>
    <x v="0"/>
    <d v="2023-04-05T00:00:00"/>
    <s v="Biguanides"/>
  </r>
  <r>
    <s v="edPe8c7v2YI"/>
    <x v="27"/>
    <s v="Māori"/>
    <s v="Biguanides"/>
    <x v="0"/>
    <d v="2018-08-28T00:00:00"/>
    <s v="Biguanides-&gt;SGLT-2 inhibitors"/>
  </r>
  <r>
    <s v="efCZ2n1qVow"/>
    <x v="27"/>
    <s v="Asian"/>
    <s v="Biguanides"/>
    <x v="0"/>
    <d v="2025-08-08T00:00:00"/>
    <s v="Biguanides"/>
  </r>
  <r>
    <s v="eK.MLu2zvbg"/>
    <x v="27"/>
    <s v="Pacific peoples"/>
    <s v="Biguanides"/>
    <x v="0"/>
    <d v="2017-10-02T00:00:00"/>
    <s v="Biguanides-&gt;Sulfonylureas-&gt;DPP-4 inhibitors|Sulfonylureas-&gt;DPP-4 inhibitors-&gt;DPP-4 inhibitors|SGLT-2 inhibitors|Sulfonylureas"/>
  </r>
  <r>
    <s v="eT2zOKwZi4I"/>
    <x v="27"/>
    <s v="Other"/>
    <s v="Biguanides"/>
    <x v="0"/>
    <d v="2024-07-19T00:00:00"/>
    <s v="Biguanides"/>
  </r>
  <r>
    <s v="ETdKN/.a422"/>
    <x v="27"/>
    <s v="Other"/>
    <s v="Biguanides"/>
    <x v="0"/>
    <d v="2016-11-16T00:00:00"/>
    <s v="Biguanides"/>
  </r>
  <r>
    <s v="etmQkZa5NHY"/>
    <x v="27"/>
    <s v="Other"/>
    <s v="Biguanides"/>
    <x v="0"/>
    <d v="2016-12-15T00:00:00"/>
    <s v="Biguanides-&gt;Insulin isophane"/>
  </r>
  <r>
    <s v="eoTjRTcrkDs"/>
    <x v="27"/>
    <s v="Pacific peoples"/>
    <s v="Biguanides"/>
    <x v="0"/>
    <d v="2025-07-22T00:00:00"/>
    <s v="Biguanides"/>
  </r>
  <r>
    <s v="epaIj.TlTn6"/>
    <x v="27"/>
    <s v="Māori"/>
    <s v="Biguanides"/>
    <x v="0"/>
    <d v="2015-07-10T00:00:00"/>
    <s v="Biguanides"/>
  </r>
  <r>
    <s v="En7e.llclQI"/>
    <x v="27"/>
    <s v="Other"/>
    <s v="Biguanides"/>
    <x v="0"/>
    <d v="2014-09-03T00:00:00"/>
    <s v="Biguanides"/>
  </r>
  <r>
    <s v="EnA6MHJ2bys"/>
    <x v="27"/>
    <s v="Other"/>
    <s v="Biguanides"/>
    <x v="0"/>
    <d v="2023-04-03T00:00:00"/>
    <s v="Biguanides"/>
  </r>
  <r>
    <s v="SZCVKxQCRxc"/>
    <x v="27"/>
    <s v="Asian"/>
    <s v="Biguanides"/>
    <x v="0"/>
    <d v="2017-09-14T00:00:00"/>
    <s v="Biguanides"/>
  </r>
  <r>
    <s v="sunVxVcJnUw"/>
    <x v="27"/>
    <s v="Asian"/>
    <s v="Biguanides"/>
    <x v="0"/>
    <d v="2020-07-21T00:00:00"/>
    <s v="Biguanides"/>
  </r>
  <r>
    <s v="StfrlGJXkWQ"/>
    <x v="27"/>
    <s v="Māori"/>
    <s v="Biguanides"/>
    <x v="0"/>
    <d v="2025-06-03T00:00:00"/>
    <s v="Biguanides"/>
  </r>
  <r>
    <s v="taFjr9vGAsM"/>
    <x v="27"/>
    <s v="Māori"/>
    <s v="Biguanides"/>
    <x v="0"/>
    <d v="2015-12-09T00:00:00"/>
    <s v="Biguanides-&gt;Sulfonylureas-&gt;Biguanides|Sulfonylureas-&gt;Biguanides|Insulin glargine-&gt;Insulin glargine-&gt;Biguanides|Insulin glargine|Sulfonylureas-&gt;DPP-4 inhibitors|Insulin glargine|Sulfonylureas-&gt;DPP-4 inhibitors|Insulin glargine-&gt;DPP-4 inhibitors-&gt;Biguanides|GLP-1 agonists-&gt;GLP-1 agonists-&gt;Biguanides|GLP-1 agonists|Insulin glargine-&gt;GLP-1 agonists|Insulin glargine"/>
  </r>
  <r>
    <s v="T1B7nKPDGZc"/>
    <x v="27"/>
    <s v="Asian"/>
    <s v="Biguanides"/>
    <x v="0"/>
    <d v="2019-11-01T00:00:00"/>
    <s v="Biguanides-&gt;DPP-4 inhibitors-&gt;DPP-4 inhibitors|Sulfonylureas-&gt;SGLT-2 inhibitors"/>
  </r>
  <r>
    <s v="t1IRDb6gywg"/>
    <x v="27"/>
    <s v="Other"/>
    <s v="Biguanides"/>
    <x v="0"/>
    <d v="2013-05-28T00:00:00"/>
    <s v="Biguanides"/>
  </r>
  <r>
    <s v="t2WWqVQoRHU"/>
    <x v="27"/>
    <s v="Māori"/>
    <s v="Biguanides"/>
    <x v="0"/>
    <d v="2015-09-17T00:00:00"/>
    <s v="Biguanides-&gt;DPP-4 inhibitors-&gt;Biguanides|DPP-4 inhibitors"/>
  </r>
  <r>
    <s v="WoFVg6hvG6."/>
    <x v="27"/>
    <s v="Pacific peoples"/>
    <s v="Biguanides"/>
    <x v="0"/>
    <d v="2023-09-15T00:00:00"/>
    <s v="Biguanides"/>
  </r>
  <r>
    <s v="wSYNmmS0WVA"/>
    <x v="27"/>
    <s v="Asian"/>
    <s v="Insulin aspart|Insulin isophane"/>
    <x v="1"/>
    <d v="2024-10-12T00:00:00"/>
    <s v="Insulin aspart|Insulin isophane-&gt;Insulin isophane-&gt;Biguanides"/>
  </r>
  <r>
    <s v="Tkm./ccXJu2"/>
    <x v="27"/>
    <s v="Māori"/>
    <s v="Biguanides"/>
    <x v="0"/>
    <d v="2011-08-16T00:00:00"/>
    <s v="Biguanides"/>
  </r>
  <r>
    <s v="TfLFJtJkQLU"/>
    <x v="27"/>
    <s v="Māori"/>
    <s v="Biguanides"/>
    <x v="0"/>
    <d v="2016-08-24T00:00:00"/>
    <s v="Biguanides"/>
  </r>
  <r>
    <s v="Wi1xtUat8PI"/>
    <x v="27"/>
    <s v="Māori"/>
    <s v="Insulin isophane"/>
    <x v="1"/>
    <d v="2015-04-23T00:00:00"/>
    <s v="Insulin isophane-&gt;Biguanides-&gt;DPP-4 inhibitors-&gt;Insulin aspart|Insulin glargine-&gt;Insulin glargine-&gt;SGLT-2 inhibitors-&gt;Insulin glargine|SGLT-2 inhibitors-&gt;GLP-1 agonists|Insulin glargine-&gt;GLP-1 agonists-&gt;Insulin aspart-&gt;Biguanides|DPP-4 inhibitors|Insulin aspart|Insulin glargine|SGLT-2 inhibitors-&gt;DPP-4 inhibitors|Insulin aspart|Insulin glargine-&gt;Biguanides|DPP-4 inhibitors|SGLT-2 inhibitors-&gt;Biguanides|DPP-4 inhibitors|Insulin glargine|SGLT-2 inhibitors-&gt;DPP-4 inhibitors|Insulin glargine-&gt;GLP-1 agonists|Insulin aspart"/>
  </r>
  <r>
    <s v="Whgi1Z4siyU"/>
    <x v="27"/>
    <s v="Māori"/>
    <s v="Biguanides"/>
    <x v="0"/>
    <d v="2024-09-02T00:00:00"/>
    <s v="Biguanides"/>
  </r>
  <r>
    <s v="tlaV6UPSnCM"/>
    <x v="27"/>
    <s v="Māori"/>
    <s v="Biguanides|Insulin glargine"/>
    <x v="0"/>
    <d v="2024-06-17T00:00:00"/>
    <s v="Biguanides|Insulin glargine-&gt;Insulin glargine-&gt;Insulin aspart-&gt;Insulin aspart|Insulin glargine|SGLT-2 inhibitors-&gt;Insulin aspart|Insulin glargine-&gt;Insulin aspart|SGLT-2 inhibitors-&gt;Biguanides|GLP-1 agonists-&gt;Biguanides|GLP-1 agonists|Insulin glargine-&gt;GLP-1 agonists|Insulin aspart|Insulin glargine"/>
  </r>
  <r>
    <s v="wIyH8REx6fg"/>
    <x v="27"/>
    <s v="Asian"/>
    <s v="Biguanides|Insulin isophane"/>
    <x v="0"/>
    <d v="2022-03-17T00:00:00"/>
    <s v="Biguanides|Insulin isophane-&gt;Insulin isophane"/>
  </r>
  <r>
    <s v="O.H6gUuwIBI"/>
    <x v="27"/>
    <s v="Pacific peoples"/>
    <s v="Biguanides"/>
    <x v="0"/>
    <d v="2013-06-28T00:00:00"/>
    <s v="Biguanides-&gt;Insulin aspart|Insulin isophane-&gt;Insulin aspart"/>
  </r>
  <r>
    <s v="NYZuz.4RhkM"/>
    <x v="27"/>
    <s v="Pacific peoples"/>
    <s v="Biguanides"/>
    <x v="0"/>
    <d v="2020-09-22T00:00:00"/>
    <s v="Biguanides-&gt;Insulin isophane-&gt;Insulin aspart"/>
  </r>
  <r>
    <s v="nYtW7C45XcY"/>
    <x v="27"/>
    <s v="Other"/>
    <s v="Biguanides"/>
    <x v="0"/>
    <d v="2020-11-17T00:00:00"/>
    <s v="Biguanides"/>
  </r>
  <r>
    <s v="nwMf1/5vi1A"/>
    <x v="27"/>
    <s v="Māori"/>
    <s v="Biguanides"/>
    <x v="0"/>
    <d v="2014-09-24T00:00:00"/>
    <s v="Biguanides-&gt;Biguanides|Sulfonylureas-&gt;Biguanides|Insulin glargine|Sulfonylureas-&gt;Insulin glargine-&gt;DPP-4 inhibitors-&gt;DPP-4 inhibitors|Insulin glargine-&gt;DPP-4 inhibitors|Insulin glargine|Sulfonylureas-&gt;Sulfonylureas"/>
  </r>
  <r>
    <s v="nWSckG6TtgQ"/>
    <x v="27"/>
    <s v="Māori"/>
    <s v="Biguanides"/>
    <x v="0"/>
    <d v="2022-09-29T00:00:00"/>
    <s v="Biguanides-&gt;GLP-1 agonists"/>
  </r>
  <r>
    <s v="wXASKTHhMrk"/>
    <x v="27"/>
    <s v="Other"/>
    <s v="Biguanides"/>
    <x v="0"/>
    <d v="2018-01-12T00:00:00"/>
    <s v="Biguanides"/>
  </r>
  <r>
    <s v="wYF2hA.vRg6"/>
    <x v="27"/>
    <s v="Māori"/>
    <s v="Biguanides"/>
    <x v="0"/>
    <d v="2016-07-01T00:00:00"/>
    <s v="Biguanides-&gt;Insulin glargine-&gt;Sulfonylureas-&gt;Biguanides|Sulfonylureas-&gt;Biguanides|Insulin glargine"/>
  </r>
  <r>
    <s v="NRImUe72Juc"/>
    <x v="27"/>
    <s v="Asian"/>
    <s v="Biguanides"/>
    <x v="0"/>
    <d v="2016-05-03T00:00:00"/>
    <s v="Biguanides-&gt;Insulin aspart"/>
  </r>
  <r>
    <s v="NslI6Fnz8GM"/>
    <x v="27"/>
    <s v="Pacific peoples"/>
    <s v="Biguanides"/>
    <x v="0"/>
    <d v="2017-03-23T00:00:00"/>
    <s v="Biguanides-&gt;Sulfonylureas-&gt;DPP-4 inhibitors-&gt;DPP-4 inhibitors|Sulfonylureas-&gt;GLP-1 agonists|Insulin glargine|Sulfonylureas-&gt;Insulin aspart|Insulin glargine-&gt;GLP-1 agonists|Insulin aspart|Insulin glargine|Sulfonylureas-&gt;GLP-1 agonists|Sulfonylureas"/>
  </r>
  <r>
    <s v="o37/mjEjJ4Q"/>
    <x v="27"/>
    <s v="Māori"/>
    <s v="Biguanides"/>
    <x v="0"/>
    <d v="2022-05-18T00:00:00"/>
    <s v="Biguanides-&gt;DPP-4 inhibitors|Sulfonylureas"/>
  </r>
  <r>
    <s v="ofpghxVw/tI"/>
    <x v="27"/>
    <s v="Māori"/>
    <s v="Biguanides"/>
    <x v="0"/>
    <d v="2024-04-16T00:00:00"/>
    <s v="Biguanides"/>
  </r>
  <r>
    <s v="oEyx744rg2M"/>
    <x v="27"/>
    <s v="Other"/>
    <s v="Biguanides"/>
    <x v="0"/>
    <d v="2025-09-24T00:00:00"/>
    <s v="Biguanides"/>
  </r>
  <r>
    <s v="Ocn7dAytmeM"/>
    <x v="27"/>
    <s v="Māori"/>
    <s v="Biguanides"/>
    <x v="0"/>
    <d v="2015-02-05T00:00:00"/>
    <s v="Biguanides"/>
  </r>
  <r>
    <s v="OBvH0p0F.p6"/>
    <x v="27"/>
    <s v="Asian"/>
    <s v="Biguanides"/>
    <x v="0"/>
    <d v="2014-12-15T00:00:00"/>
    <s v="Biguanides-&gt;Insulin aspart|Insulin isophane-&gt;Insulin aspart"/>
  </r>
  <r>
    <s v="rO5PXEYLXtE"/>
    <x v="27"/>
    <s v="Other"/>
    <s v="Biguanides|Insulin isophane"/>
    <x v="0"/>
    <d v="2013-06-06T00:00:00"/>
    <s v="Biguanides|Insulin isophane-&gt;Insulin aspart-&gt;Insulin aspart|Insulin isophane-&gt;Insulin isophane"/>
  </r>
  <r>
    <s v="rN5cIjcG/jc"/>
    <x v="27"/>
    <s v="Other"/>
    <s v="Biguanides"/>
    <x v="0"/>
    <d v="2013-06-04T00:00:00"/>
    <s v="Biguanides-&gt;SGLT-2 inhibitors-&gt;DPP-4 inhibitors-&gt;Biguanides|GLP-1 agonists-&gt;DPP-4 inhibitors|GLP-1 agonists"/>
  </r>
  <r>
    <s v="RKvq5..gqr."/>
    <x v="27"/>
    <s v="Māori"/>
    <s v="Biguanides"/>
    <x v="0"/>
    <d v="2022-05-03T00:00:00"/>
    <s v="Biguanides-&gt;DPP-4 inhibitors-&gt;Biguanides|GLP-1 agonists-&gt;GLP-1 agonists-&gt;SGLT-2 inhibitors"/>
  </r>
  <r>
    <s v="rmtvP.SESSc"/>
    <x v="27"/>
    <s v="Other"/>
    <s v="Biguanides"/>
    <x v="0"/>
    <d v="2013-05-29T00:00:00"/>
    <s v="Biguanides"/>
  </r>
  <r>
    <s v="rRUkRjicxGQ"/>
    <x v="27"/>
    <s v="Other"/>
    <s v="Insulin aspart"/>
    <x v="1"/>
    <d v="2025-09-26T00:00:00"/>
    <s v="Insulin aspart-&gt;Insulin aspart|Insulin glargine-&gt;Insulin glargine-&gt;Biguanides|Insulin aspart"/>
  </r>
  <r>
    <s v="rujnRtA2w.k"/>
    <x v="27"/>
    <s v="Asian"/>
    <s v="Biguanides"/>
    <x v="0"/>
    <d v="2017-12-04T00:00:00"/>
    <s v="Biguanides"/>
  </r>
  <r>
    <s v="rToKFVwoHmM"/>
    <x v="27"/>
    <s v="Other"/>
    <s v="Biguanides"/>
    <x v="0"/>
    <d v="2023-09-25T00:00:00"/>
    <s v="Biguanides"/>
  </r>
  <r>
    <s v="R84KZdK/VnE"/>
    <x v="27"/>
    <s v="Other"/>
    <s v="Biguanides"/>
    <x v="0"/>
    <d v="2024-04-29T00:00:00"/>
    <s v="Biguanides"/>
  </r>
  <r>
    <s v="RBd14jsYuRs"/>
    <x v="27"/>
    <s v="Pacific peoples"/>
    <s v="Biguanides|Insulin isophane"/>
    <x v="0"/>
    <d v="2023-09-20T00:00:00"/>
    <s v="Biguanides|Insulin isophane"/>
  </r>
  <r>
    <s v="Rc81enUpk3w"/>
    <x v="27"/>
    <s v="Māori"/>
    <s v="Biguanides"/>
    <x v="0"/>
    <d v="2024-09-24T00:00:00"/>
    <s v="Biguanides"/>
  </r>
  <r>
    <s v="rD09Y28BvUM"/>
    <x v="27"/>
    <s v="Other"/>
    <s v="Biguanides"/>
    <x v="0"/>
    <d v="2014-02-17T00:00:00"/>
    <s v="Biguanides"/>
  </r>
  <r>
    <s v="rcydqX8a/I2"/>
    <x v="27"/>
    <s v="Other"/>
    <s v="Biguanides"/>
    <x v="0"/>
    <d v="2018-03-28T00:00:00"/>
    <s v="Biguanides"/>
  </r>
  <r>
    <s v="RiQq9URC2yw"/>
    <x v="27"/>
    <s v="Pacific peoples"/>
    <s v="Biguanides"/>
    <x v="0"/>
    <d v="2016-12-03T00:00:00"/>
    <s v="Biguanides-&gt;Insulin isophane-&gt;Insulin aspart|Insulin isophane-&gt;Insulin aspart-&gt;Biguanides|Insulin aspart|Insulin isophane-&gt;Biguanides|Insulin glargine-&gt;Insulin glargine-&gt;Biguanides|GLP-1 agonists-&gt;DPP-4 inhibitors"/>
  </r>
  <r>
    <s v="Rf2nWQeqLEo"/>
    <x v="27"/>
    <s v="Other"/>
    <s v="Biguanides"/>
    <x v="0"/>
    <d v="2024-07-26T00:00:00"/>
    <s v="Biguanides"/>
  </r>
  <r>
    <s v="RGF7calG6AY"/>
    <x v="27"/>
    <s v="Other"/>
    <s v="Biguanides"/>
    <x v="0"/>
    <d v="2020-06-21T00:00:00"/>
    <s v="Biguanides"/>
  </r>
  <r>
    <s v="rH9mqom8e4k"/>
    <x v="27"/>
    <s v="Asian"/>
    <s v="Biguanides"/>
    <x v="0"/>
    <d v="2020-11-26T00:00:00"/>
    <s v="Biguanides"/>
  </r>
  <r>
    <s v="pn0ZYAxn5a."/>
    <x v="27"/>
    <s v="Asian"/>
    <s v="DPP-4 inhibitors"/>
    <x v="0"/>
    <d v="2021-02-09T00:00:00"/>
    <s v="DPP-4 inhibitors-&gt;DPP-4 inhibitors|Insulin glargine-&gt;Insulin glargine-&gt;SGLT-2 inhibitors-&gt;DPP-4 inhibitors|Insulin glargine|SGLT-2 inhibitors-&gt;DPP-4 inhibitors|SGLT-2 inhibitors"/>
  </r>
  <r>
    <s v="PokEMl8fTfk"/>
    <x v="27"/>
    <s v="Asian"/>
    <s v="Biguanides"/>
    <x v="0"/>
    <d v="2021-11-05T00:00:00"/>
    <s v="Biguanides"/>
  </r>
  <r>
    <s v="pOw4mc9KlfQ"/>
    <x v="27"/>
    <s v="Māori"/>
    <s v="Biguanides"/>
    <x v="0"/>
    <d v="2022-09-21T00:00:00"/>
    <s v="Biguanides"/>
  </r>
  <r>
    <s v="pqkynVNGt2A"/>
    <x v="27"/>
    <s v="Māori"/>
    <s v="Biguanides"/>
    <x v="0"/>
    <d v="2022-12-07T00:00:00"/>
    <s v="Biguanides"/>
  </r>
  <r>
    <s v="PTe2CnPn7x2"/>
    <x v="27"/>
    <s v="Asian"/>
    <s v="Biguanides"/>
    <x v="0"/>
    <d v="2020-11-09T00:00:00"/>
    <s v="Biguanides"/>
  </r>
  <r>
    <s v="PCefctFYUS2"/>
    <x v="27"/>
    <s v="Other"/>
    <s v="Biguanides"/>
    <x v="0"/>
    <d v="2018-03-19T00:00:00"/>
    <s v="Biguanides-&gt;DPP-4 inhibitors-&gt;SGLT-2 inhibitors-&gt;DPP-4 inhibitors|SGLT-2 inhibitors"/>
  </r>
  <r>
    <s v="PCFKC.1ZMGg"/>
    <x v="27"/>
    <s v="Māori"/>
    <s v="Biguanides"/>
    <x v="0"/>
    <d v="2024-05-01T00:00:00"/>
    <s v="Biguanides"/>
  </r>
  <r>
    <s v="pdMzWMZRL3M"/>
    <x v="27"/>
    <s v="Pacific peoples"/>
    <s v="Biguanides"/>
    <x v="0"/>
    <d v="2017-01-23T00:00:00"/>
    <s v="Biguanides-&gt;Sulfonylureas-&gt;Biguanides|Insulin aspart|Insulin isophane-&gt;Biguanides|Insulin isophane-&gt;Insulin isophane-&gt;Biguanides|Insulin glargine-&gt;Insulin glargine-&gt;DPP-4 inhibitors-&gt;SGLT-2 inhibitors-&gt;GLP-1 agonists-&gt;DPP-4 inhibitors|GLP-1 agonists-&gt;DPP-4 inhibitors|GLP-1 agonists|Insulin glargine-&gt;GLP-1 agonists|Insulin glargine-&gt;Biguanides|GLP-1 agonists|Insulin glargine-&gt;Insulin aspart-&gt;Insulin aspart|Insulin isophane"/>
  </r>
  <r>
    <s v="PgGDm/I/Ies"/>
    <x v="27"/>
    <s v="Asian"/>
    <s v="Biguanides"/>
    <x v="0"/>
    <d v="2024-07-18T00:00:00"/>
    <s v="Biguanides"/>
  </r>
  <r>
    <s v="pFjlKYD9Ldg"/>
    <x v="27"/>
    <s v="Pacific peoples"/>
    <s v="Biguanides"/>
    <x v="0"/>
    <d v="2016-02-02T00:00:00"/>
    <s v="Biguanides"/>
  </r>
  <r>
    <s v="PET.AUwOoXg"/>
    <x v="27"/>
    <s v="Māori"/>
    <s v="Biguanides"/>
    <x v="0"/>
    <d v="2015-04-24T00:00:00"/>
    <s v="Biguanides-&gt;DPP-4 inhibitors-&gt;Biguanides|Sulfonylureas-&gt;SGLT-2 inhibitors-&gt;DPP-4 inhibitors|SGLT-2 inhibitors"/>
  </r>
  <r>
    <s v="pI5ufnMyDXM"/>
    <x v="27"/>
    <s v="Māori"/>
    <s v="Biguanides"/>
    <x v="0"/>
    <d v="2024-10-14T00:00:00"/>
    <s v="Biguanides-&gt;Biguanides|Insulin glargine-&gt;Insulin glargine-&gt;Insulin aspart|Insulin glargine-&gt;Insulin aspart"/>
  </r>
  <r>
    <s v="PM2NuBQo8YA"/>
    <x v="27"/>
    <s v="Other"/>
    <s v="Biguanides"/>
    <x v="0"/>
    <d v="2017-01-06T00:00:00"/>
    <s v="Biguanides"/>
  </r>
  <r>
    <s v="mCV4xbKoqAY"/>
    <x v="27"/>
    <s v="Other"/>
    <s v="Biguanides"/>
    <x v="0"/>
    <d v="2018-06-25T00:00:00"/>
    <s v="Biguanides"/>
  </r>
  <r>
    <s v="MdQ775hGwoY"/>
    <x v="27"/>
    <s v="Other"/>
    <s v="Biguanides"/>
    <x v="0"/>
    <d v="2018-12-06T00:00:00"/>
    <s v="Biguanides-&gt;Sulfonylureas-&gt;DPP-4 inhibitors-&gt;DPP-4 inhibitors|Sulfonylureas-&gt;DPP-4 inhibitors|SGLT-2 inhibitors|Sulfonylureas-&gt;DPP-4 inhibitors|SGLT-2 inhibitors|Sulfonylureas|Thiazolidinedione-&gt;GLP-1 agonists|SGLT-2 inhibitors|Sulfonylureas|Thiazolidinedione"/>
  </r>
  <r>
    <s v="MF1DsyC0vHA"/>
    <x v="27"/>
    <s v="Māori"/>
    <s v="Biguanides"/>
    <x v="0"/>
    <d v="2019-06-13T00:00:00"/>
    <s v="Biguanides"/>
  </r>
  <r>
    <s v="mF1E9Bzvl.Y"/>
    <x v="27"/>
    <s v="Asian"/>
    <s v="Biguanides"/>
    <x v="0"/>
    <d v="2024-01-14T00:00:00"/>
    <s v="Biguanides"/>
  </r>
  <r>
    <s v="mGf0iZ.UA2."/>
    <x v="27"/>
    <s v="Pacific peoples"/>
    <s v="Biguanides"/>
    <x v="0"/>
    <d v="2025-02-12T00:00:00"/>
    <s v="Biguanides"/>
  </r>
  <r>
    <s v="mhpV.GmHpU."/>
    <x v="27"/>
    <s v="Pacific peoples"/>
    <s v="Biguanides"/>
    <x v="0"/>
    <d v="2025-07-24T00:00:00"/>
    <s v="Biguanides"/>
  </r>
  <r>
    <s v="MgNEiuNb3fU"/>
    <x v="27"/>
    <s v="Pacific peoples"/>
    <s v="Biguanides"/>
    <x v="0"/>
    <d v="2020-11-06T00:00:00"/>
    <s v="Biguanides"/>
  </r>
  <r>
    <s v="p1Jm1KjjsC."/>
    <x v="27"/>
    <s v="Māori"/>
    <s v="Biguanides"/>
    <x v="0"/>
    <d v="2016-05-26T00:00:00"/>
    <s v="Biguanides"/>
  </r>
  <r>
    <s v="P5K2GbDWAO2"/>
    <x v="27"/>
    <s v="Other"/>
    <s v="Biguanides"/>
    <x v="0"/>
    <d v="2013-01-17T00:00:00"/>
    <s v="Biguanides"/>
  </r>
  <r>
    <s v="PbC208ob25o"/>
    <x v="27"/>
    <s v="Other"/>
    <s v="Biguanides"/>
    <x v="0"/>
    <d v="2018-04-19T00:00:00"/>
    <s v="Biguanides"/>
  </r>
  <r>
    <s v="paCk0/LAuZk"/>
    <x v="27"/>
    <s v="Asian"/>
    <s v="Biguanides"/>
    <x v="0"/>
    <d v="2021-01-19T00:00:00"/>
    <s v="Biguanides"/>
  </r>
  <r>
    <s v="pA1Pctwe8ic"/>
    <x v="27"/>
    <s v="Asian"/>
    <s v="Biguanides"/>
    <x v="0"/>
    <d v="2017-07-18T00:00:00"/>
    <s v="Biguanides"/>
  </r>
  <r>
    <s v="MbCCNTCwyZA"/>
    <x v="27"/>
    <s v="Pacific peoples"/>
    <s v="Biguanides"/>
    <x v="0"/>
    <d v="2024-10-03T00:00:00"/>
    <s v="Biguanides"/>
  </r>
  <r>
    <s v="maKB0F80dys"/>
    <x v="27"/>
    <s v="Other"/>
    <s v="Biguanides"/>
    <x v="0"/>
    <d v="2013-06-18T00:00:00"/>
    <s v="Biguanides"/>
  </r>
  <r>
    <s v="McL9qJUjdQE"/>
    <x v="27"/>
    <s v="Pacific peoples"/>
    <s v="Biguanides"/>
    <x v="0"/>
    <d v="2023-05-05T00:00:00"/>
    <s v="Biguanides"/>
  </r>
  <r>
    <s v="MBEvI9asVOw"/>
    <x v="27"/>
    <s v="Other"/>
    <s v="Biguanides"/>
    <x v="0"/>
    <d v="2019-07-15T00:00:00"/>
    <s v="Biguanides"/>
  </r>
  <r>
    <s v="Mbrj9eGMdR."/>
    <x v="27"/>
    <s v="Asian"/>
    <s v="Biguanides"/>
    <x v="0"/>
    <d v="2015-06-30T00:00:00"/>
    <s v="Biguanides"/>
  </r>
  <r>
    <s v="m6OBvGGXlu."/>
    <x v="27"/>
    <s v="Asian"/>
    <s v="Biguanides"/>
    <x v="0"/>
    <d v="2020-09-02T00:00:00"/>
    <s v="Biguanides"/>
  </r>
  <r>
    <s v="lwgf6IFmWwQ"/>
    <x v="27"/>
    <s v="Asian"/>
    <s v="Biguanides|Insulin isophane"/>
    <x v="0"/>
    <d v="2019-06-20T00:00:00"/>
    <s v="Biguanides|Insulin isophane-&gt;Biguanides"/>
  </r>
  <r>
    <s v="lxsx/YKBffU"/>
    <x v="27"/>
    <s v="Asian"/>
    <s v="Biguanides"/>
    <x v="0"/>
    <d v="2020-02-03T00:00:00"/>
    <s v="Biguanides"/>
  </r>
  <r>
    <s v="LYg0JPpA9ro"/>
    <x v="27"/>
    <s v="Pacific peoples"/>
    <s v="Biguanides"/>
    <x v="0"/>
    <d v="2017-05-04T00:00:00"/>
    <s v="Biguanides"/>
  </r>
  <r>
    <s v="ezpD7iaSKCQ"/>
    <x v="27"/>
    <s v="Other"/>
    <s v="Biguanides"/>
    <x v="0"/>
    <d v="2022-12-28T00:00:00"/>
    <s v="Biguanides"/>
  </r>
  <r>
    <s v="Ey7fOgiJO3A"/>
    <x v="27"/>
    <s v="Other"/>
    <s v="Biguanides"/>
    <x v="0"/>
    <d v="2016-09-26T00:00:00"/>
    <s v="Biguanides"/>
  </r>
  <r>
    <s v="Eybba/eIhDQ"/>
    <x v="27"/>
    <s v="Other"/>
    <s v="Biguanides"/>
    <x v="0"/>
    <d v="2015-10-15T00:00:00"/>
    <s v="Biguanides-&gt;Insulin glargine-&gt;Biguanides|Insulin glargine-&gt;DPP-4 inhibitors-&gt;DPP-4 inhibitors|Insulin glargine-&gt;GLP-1 agonists|SGLT-2 inhibitors-&gt;DPP-4 inhibitors|GLP-1 agonists|SGLT-2 inhibitors-&gt;GLP-1 agonists-&gt;DPP-4 inhibitors|GLP-1 agonists"/>
  </r>
  <r>
    <s v="f0DY9a7yPo."/>
    <x v="27"/>
    <s v="Māori"/>
    <s v="Biguanides"/>
    <x v="0"/>
    <d v="2015-05-14T00:00:00"/>
    <s v="Biguanides"/>
  </r>
  <r>
    <s v="F2990BwI6S."/>
    <x v="27"/>
    <s v="Other"/>
    <s v="Insulin glargine"/>
    <x v="1"/>
    <d v="2024-10-31T00:00:00"/>
    <s v="Insulin glargine-&gt;Biguanides"/>
  </r>
  <r>
    <s v="HslSrr0bzRE"/>
    <x v="27"/>
    <s v="Other"/>
    <s v="Biguanides"/>
    <x v="0"/>
    <d v="2025-02-27T00:00:00"/>
    <s v="Biguanides"/>
  </r>
  <r>
    <s v="HupjvyPvkk2"/>
    <x v="27"/>
    <s v="Pacific peoples"/>
    <s v="Biguanides"/>
    <x v="0"/>
    <d v="2015-08-20T00:00:00"/>
    <s v="Biguanides"/>
  </r>
  <r>
    <s v="huMzrRKEbLY"/>
    <x v="27"/>
    <s v="Māori"/>
    <s v="Biguanides"/>
    <x v="0"/>
    <d v="2023-03-31T00:00:00"/>
    <s v="Biguanides-&gt;GLP-1 agonists"/>
  </r>
  <r>
    <s v="HsbeC2HmrQY"/>
    <x v="27"/>
    <s v="Other"/>
    <s v="Biguanides"/>
    <x v="0"/>
    <d v="2015-06-03T00:00:00"/>
    <s v="Biguanides"/>
  </r>
  <r>
    <s v="hRrMdzV4Fik"/>
    <x v="27"/>
    <s v="Māori"/>
    <s v="Biguanides"/>
    <x v="0"/>
    <d v="2023-04-12T00:00:00"/>
    <s v="Biguanides"/>
  </r>
  <r>
    <s v="i4B7lZt2OMg"/>
    <x v="27"/>
    <s v="Pacific peoples"/>
    <s v="Biguanides"/>
    <x v="0"/>
    <d v="2023-06-15T00:00:00"/>
    <s v="Biguanides-&gt;Insulin isophane"/>
  </r>
  <r>
    <s v="I6bysveGzBk"/>
    <x v="27"/>
    <s v="Other"/>
    <s v="Biguanides"/>
    <x v="0"/>
    <d v="2021-12-29T00:00:00"/>
    <s v="Biguanides"/>
  </r>
  <r>
    <s v="HWOlBR3HyjQ"/>
    <x v="27"/>
    <s v="Asian"/>
    <s v="Biguanides|Insulin isophane"/>
    <x v="0"/>
    <d v="2018-12-18T00:00:00"/>
    <s v="Biguanides|Insulin isophane"/>
  </r>
  <r>
    <s v="IMoEh4Ym0E2"/>
    <x v="27"/>
    <s v="Asian"/>
    <s v="Biguanides"/>
    <x v="0"/>
    <d v="2016-02-03T00:00:00"/>
    <s v="Biguanides-&gt;Insulin aspart-&gt;Insulin isophane-&gt;Insulin aspart|Insulin isophane-&gt;DPP-4 inhibitors-&gt;SGLT-2 inhibitors-&gt;Biguanides|Insulin aspart-&gt;Insulin glargine"/>
  </r>
  <r>
    <s v="Ii7qHi15dEQ"/>
    <x v="27"/>
    <s v="Asian"/>
    <s v="Biguanides"/>
    <x v="0"/>
    <d v="2022-07-26T00:00:00"/>
    <s v="Biguanides-&gt;Insulin isophane"/>
  </r>
  <r>
    <s v="icB0qPYF08Q"/>
    <x v="27"/>
    <s v="Other"/>
    <s v="Biguanides"/>
    <x v="0"/>
    <d v="2018-10-26T00:00:00"/>
    <s v="Biguanides-&gt;Insulin aspart|Insulin isophane"/>
  </r>
  <r>
    <s v="IaXZzhLpaOQ"/>
    <x v="27"/>
    <s v="Pacific peoples"/>
    <s v="Biguanides"/>
    <x v="0"/>
    <d v="2022-05-26T00:00:00"/>
    <s v="Biguanides-&gt;Insulin glargine-&gt;Biguanides|Insulin aspart|Insulin glargine-&gt;Insulin aspart|Insulin glargine-&gt;Biguanides|GLP-1 agonists|Insulin aspart|Insulin glargine-&gt;GLP-1 agonists|Insulin glargine-&gt;GLP-1 agonists-&gt;Biguanides|Insulin aspart|Insulin glargine|SGLT-2 inhibitors-&gt;Insulin aspart|Insulin glargine|SGLT-2 inhibitors-&gt;SGLT-2 inhibitors"/>
  </r>
  <r>
    <s v="IclQ9VMYUWU"/>
    <x v="27"/>
    <s v="Pacific peoples"/>
    <s v="Biguanides"/>
    <x v="0"/>
    <d v="2015-08-21T00:00:00"/>
    <s v="Biguanides-&gt;Sulfonylureas-&gt;Biguanides|Sulfonylureas-&gt;DPP-4 inhibitors-&gt;DPP-4 inhibitors|Sulfonylureas-&gt;DPP-4 inhibitors|SGLT-2 inhibitors-&gt;SGLT-2 inhibitors-&gt;DPP-4 inhibitors|SGLT-2 inhibitors|Sulfonylureas"/>
  </r>
  <r>
    <s v="lPhILj3p5vU"/>
    <x v="27"/>
    <s v="Pacific peoples"/>
    <s v="Biguanides"/>
    <x v="0"/>
    <d v="2020-05-27T00:00:00"/>
    <s v="Biguanides"/>
  </r>
  <r>
    <s v="lnPYTZah/Bs"/>
    <x v="27"/>
    <s v="Other"/>
    <s v="Biguanides"/>
    <x v="0"/>
    <d v="2014-03-10T00:00:00"/>
    <s v="Biguanides-&gt;Insulin isophane"/>
  </r>
  <r>
    <s v="LkbYP1tph2I"/>
    <x v="27"/>
    <s v="Māori"/>
    <s v="Biguanides"/>
    <x v="0"/>
    <d v="2021-11-09T00:00:00"/>
    <s v="Biguanides"/>
  </r>
  <r>
    <s v="im47DW5rU3M"/>
    <x v="27"/>
    <s v="Other"/>
    <s v="Biguanides"/>
    <x v="0"/>
    <d v="2018-02-20T00:00:00"/>
    <s v="Biguanides"/>
  </r>
  <r>
    <s v="IMQdWRfiPzQ"/>
    <x v="27"/>
    <s v="Māori"/>
    <s v="Biguanides"/>
    <x v="0"/>
    <d v="2021-07-08T00:00:00"/>
    <s v="Biguanides-&gt;GLP-1 agonists-&gt;Biguanides|GLP-1 agonists-&gt;DPP-4 inhibitors"/>
  </r>
  <r>
    <s v="ltK/9.ujYKA"/>
    <x v="27"/>
    <s v="Pacific peoples"/>
    <s v="Biguanides"/>
    <x v="0"/>
    <d v="2013-04-30T00:00:00"/>
    <s v="Biguanides-&gt;Insulin isophane-&gt;Biguanides|Insulin isophane-&gt;Insulin aspart-&gt;Biguanides|Insulin aspart-&gt;DPP-4 inhibitors|Insulin aspart-&gt;DPP-4 inhibitors|Insulin glargine|Insulin glulisine-&gt;DPP-4 inhibitors-&gt;Insulin glargine-&gt;DPP-4 inhibitors|Insulin glargine-&gt;DPP-4 inhibitors|Insulin glargine|Insulin glulisine|SGLT-2 inhibitors-&gt;DPP-4 inhibitors|SGLT-2 inhibitors-&gt;Insulin glargine|Insulin glulisine-&gt;Biguanides|GLP-1 agonists-&gt;GLP-1 agonists|Insulin glargine|Insulin glulisine-&gt;GLP-1 agonists-&gt;Biguanides|GLP-1 agonists|Insulin glargine|Insulin glulisine-&gt;Biguanides|Insulin glargine|Insulin glulisine"/>
  </r>
  <r>
    <s v="luSu2iVD9bU"/>
    <x v="27"/>
    <s v="Asian"/>
    <s v="Biguanides"/>
    <x v="0"/>
    <d v="2024-12-11T00:00:00"/>
    <s v="Biguanides"/>
  </r>
  <r>
    <s v="lVfulm9i2fU"/>
    <x v="27"/>
    <s v="Other"/>
    <s v="Biguanides"/>
    <x v="0"/>
    <d v="2012-09-07T00:00:00"/>
    <s v="Biguanides-&gt;Sulfonylureas"/>
  </r>
  <r>
    <s v="lrY8EWIUCJY"/>
    <x v="27"/>
    <s v="Māori"/>
    <s v="Biguanides"/>
    <x v="0"/>
    <d v="2013-02-20T00:00:00"/>
    <s v="Biguanides-&gt;Biguanides|Sulfonylureas-&gt;Sulfonylureas-&gt;Biguanides|Insulin glargine|Sulfonylureas-&gt;DPP-4 inhibitors|Insulin glargine-&gt;Biguanides|DPP-4 inhibitors|Insulin glargine-&gt;DPP-4 inhibitors"/>
  </r>
  <r>
    <s v="lR1bY7azBCQ"/>
    <x v="27"/>
    <s v="Other"/>
    <s v="Biguanides"/>
    <x v="0"/>
    <d v="2024-09-09T00:00:00"/>
    <s v="Biguanides"/>
  </r>
  <r>
    <s v="9NOx2DCq4i2"/>
    <x v="27"/>
    <s v="Pacific peoples"/>
    <s v="Biguanides"/>
    <x v="0"/>
    <d v="2021-11-09T00:00:00"/>
    <s v="Biguanides-&gt;Insulin aspart-&gt;Biguanides|Insulin aspart|Insulin isophane"/>
  </r>
  <r>
    <s v="9Lhlc1JdUxU"/>
    <x v="27"/>
    <s v="Māori"/>
    <s v="Biguanides"/>
    <x v="0"/>
    <d v="2014-07-28T00:00:00"/>
    <s v="Biguanides"/>
  </r>
  <r>
    <s v="9loK8YXi6co"/>
    <x v="27"/>
    <s v="Māori"/>
    <s v="Biguanides"/>
    <x v="0"/>
    <d v="2013-10-24T00:00:00"/>
    <s v="Biguanides"/>
  </r>
  <r>
    <s v="9lPNfJtATAw"/>
    <x v="27"/>
    <s v="Other"/>
    <s v="Biguanides"/>
    <x v="0"/>
    <d v="2016-04-18T00:00:00"/>
    <s v="Biguanides"/>
  </r>
  <r>
    <s v="9L0Rv72NX6A"/>
    <x v="27"/>
    <s v="Other"/>
    <s v="Biguanides"/>
    <x v="0"/>
    <d v="2016-10-18T00:00:00"/>
    <s v="Biguanides"/>
  </r>
  <r>
    <s v="3GOLEWTzapY"/>
    <x v="27"/>
    <s v="Other"/>
    <s v="Biguanides"/>
    <x v="0"/>
    <d v="2020-02-25T00:00:00"/>
    <s v="Biguanides"/>
  </r>
  <r>
    <s v="3Jy6LI02Lt2"/>
    <x v="27"/>
    <s v="Māori"/>
    <s v="Biguanides"/>
    <x v="0"/>
    <d v="2024-11-12T00:00:00"/>
    <s v="Biguanides"/>
  </r>
  <r>
    <s v="3FUX1rL8dkc"/>
    <x v="27"/>
    <s v="Asian"/>
    <s v="Biguanides"/>
    <x v="0"/>
    <d v="2013-04-24T00:00:00"/>
    <s v="Biguanides-&gt;Insulin aspart|Insulin isophane-&gt;Insulin aspart"/>
  </r>
  <r>
    <s v="a/GoUC8TvUg"/>
    <x v="27"/>
    <s v="Māori"/>
    <s v="Biguanides|Sulfonylureas"/>
    <x v="0"/>
    <d v="2011-07-15T00:00:00"/>
    <s v="Biguanides|Sulfonylureas-&gt;Thiazolidinedione-&gt;Biguanides|Sulfonylureas|Thiazolidinedione-&gt;Biguanides-&gt;Insulin glargine-&gt;DPP-4 inhibitors-&gt;Biguanides|DPP-4 inhibitors|Sulfonylureas-&gt;DPP-4 inhibitors|Sulfonylureas-&gt;Sulfonylureas|Thiazolidinedione-&gt;DPP-4 inhibitors|Sulfonylureas|Thiazolidinedione-&gt;Sulfonylureas-&gt;Biguanides|DPP-4 inhibitors-&gt;SGLT-2 inhibitors|Sulfonylureas-&gt;SGLT-2 inhibitors-&gt;Biguanides|SGLT-2 inhibitors|Sulfonylureas"/>
  </r>
  <r>
    <s v="A5HFNs/9taw"/>
    <x v="27"/>
    <s v="Asian"/>
    <s v="DPP-4 inhibitors|Insulin aspart"/>
    <x v="0"/>
    <d v="2023-01-29T00:00:00"/>
    <s v="DPP-4 inhibitors|Insulin aspart-&gt;DPP-4 inhibitors-&gt;Insulin aspart-&gt;Biguanides-&gt;Biguanides|DPP-4 inhibitors|Insulin aspart-&gt;Biguanides|Insulin aspart-&gt;Insulin glulisine-&gt;Biguanides|Insulin aspart|Insulin glulisine-&gt;Insulin aspart|Insulin glulisine"/>
  </r>
  <r>
    <s v="A3..o7Fn.ro"/>
    <x v="27"/>
    <s v="Māori"/>
    <s v="Biguanides"/>
    <x v="0"/>
    <d v="2025-09-22T00:00:00"/>
    <s v="Biguanides"/>
  </r>
  <r>
    <s v="a3knapbTf4E"/>
    <x v="27"/>
    <s v="Other"/>
    <s v="Biguanides"/>
    <x v="0"/>
    <d v="2025-02-03T00:00:00"/>
    <s v="Biguanides"/>
  </r>
  <r>
    <s v="9UF.Nh1iGQk"/>
    <x v="27"/>
    <s v="Māori"/>
    <s v="Biguanides"/>
    <x v="0"/>
    <d v="2024-10-23T00:00:00"/>
    <s v="Biguanides"/>
  </r>
  <r>
    <s v="9uToUmImk3c"/>
    <x v="27"/>
    <s v="Māori"/>
    <s v="Insulin glargine"/>
    <x v="1"/>
    <d v="2021-12-31T00:00:00"/>
    <s v="Insulin glargine-&gt;Biguanides"/>
  </r>
  <r>
    <s v="Dh0qflcs77M"/>
    <x v="27"/>
    <s v="Other"/>
    <s v="Biguanides"/>
    <x v="0"/>
    <d v="2023-09-14T00:00:00"/>
    <s v="Biguanides"/>
  </r>
  <r>
    <s v="dfLwTSzrpdQ"/>
    <x v="27"/>
    <s v="Other"/>
    <s v="Biguanides"/>
    <x v="0"/>
    <d v="2022-01-05T00:00:00"/>
    <s v="Biguanides-&gt;SGLT-2 inhibitors-&gt;DPP-4 inhibitors-&gt;GLP-1 agonists"/>
  </r>
  <r>
    <s v="dITNXlWVnls"/>
    <x v="27"/>
    <s v="Asian"/>
    <s v="Biguanides"/>
    <x v="0"/>
    <d v="2021-08-10T00:00:00"/>
    <s v="Biguanides"/>
  </r>
  <r>
    <s v="aiXwDK5lv.U"/>
    <x v="27"/>
    <s v="Other"/>
    <s v="Biguanides"/>
    <x v="0"/>
    <d v="2023-11-02T00:00:00"/>
    <s v="Biguanides"/>
  </r>
  <r>
    <s v="AhR25R0kM0U"/>
    <x v="27"/>
    <s v="Asian"/>
    <s v="Biguanides"/>
    <x v="0"/>
    <d v="2021-07-07T00:00:00"/>
    <s v="Biguanides-&gt;Biguanides|DPP-4 inhibitors-&gt;DPP-4 inhibitors-&gt;DPP-4 inhibitors|SGLT-2 inhibitors"/>
  </r>
  <r>
    <s v="afGjq/LrZJM"/>
    <x v="27"/>
    <s v="Māori"/>
    <s v="Biguanides"/>
    <x v="0"/>
    <d v="2024-05-06T00:00:00"/>
    <s v="Biguanides"/>
  </r>
  <r>
    <s v="ACDqFYzsOMk"/>
    <x v="27"/>
    <s v="Pacific peoples"/>
    <s v="Biguanides"/>
    <x v="0"/>
    <d v="2021-02-12T00:00:00"/>
    <s v="Biguanides-&gt;Biguanides|GLP-1 agonists-&gt;SGLT-2 inhibitors-&gt;DPP-4 inhibitors-&gt;DPP-4 inhibitors|SGLT-2 inhibitors|Thiazolidinedione-&gt;DPP-4 inhibitors|SGLT-2 inhibitors-&gt;DPP-4 inhibitors|GLP-1 agonists|Thiazolidinedione"/>
  </r>
  <r>
    <s v="ABxRrQEEGSM"/>
    <x v="27"/>
    <s v="Asian"/>
    <s v="Biguanides"/>
    <x v="0"/>
    <d v="2012-11-11T00:00:00"/>
    <s v="Biguanides"/>
  </r>
  <r>
    <s v="AAC3nCghtK2"/>
    <x v="27"/>
    <s v="Māori"/>
    <s v="Biguanides"/>
    <x v="0"/>
    <d v="2025-09-02T00:00:00"/>
    <s v="Biguanides"/>
  </r>
  <r>
    <s v="GvZO5ESN2B6"/>
    <x v="27"/>
    <s v="Pacific peoples"/>
    <s v="Biguanides"/>
    <x v="0"/>
    <d v="2025-04-17T00:00:00"/>
    <s v="Biguanides"/>
  </r>
  <r>
    <s v="Gy0SRBc4N7I"/>
    <x v="27"/>
    <s v="Other"/>
    <s v="Insulin glargine"/>
    <x v="1"/>
    <d v="2017-08-30T00:00:00"/>
    <s v="Insulin glargine-&gt;Biguanides"/>
  </r>
  <r>
    <s v="E4YN.0BuPWw"/>
    <x v="27"/>
    <s v="Other"/>
    <s v="Biguanides"/>
    <x v="0"/>
    <d v="2025-07-08T00:00:00"/>
    <s v="Biguanides"/>
  </r>
  <r>
    <s v="E./UhHk4rCA"/>
    <x v="27"/>
    <s v="Asian"/>
    <s v="Biguanides"/>
    <x v="0"/>
    <d v="2020-11-24T00:00:00"/>
    <s v="Biguanides"/>
  </r>
  <r>
    <s v="e.DwXXN2t2M"/>
    <x v="27"/>
    <s v="Other"/>
    <s v="Biguanides|Thiazolidinedione"/>
    <x v="0"/>
    <d v="2022-02-15T00:00:00"/>
    <s v="Biguanides|Thiazolidinedione-&gt;Biguanides"/>
  </r>
  <r>
    <s v="dq1MjwSUZ8."/>
    <x v="27"/>
    <s v="Māori"/>
    <s v="Biguanides"/>
    <x v="0"/>
    <d v="2021-11-01T00:00:00"/>
    <s v="Biguanides-&gt;DPP-4 inhibitors-&gt;Biguanides|DPP-4 inhibitors"/>
  </r>
  <r>
    <s v="DOq3H1L2Zpk"/>
    <x v="27"/>
    <s v="Asian"/>
    <s v="Biguanides"/>
    <x v="0"/>
    <d v="2016-01-27T00:00:00"/>
    <s v="Biguanides"/>
  </r>
  <r>
    <s v="DoXoLIJFcto"/>
    <x v="27"/>
    <s v="Other"/>
    <s v="Biguanides"/>
    <x v="0"/>
    <d v="2016-06-14T00:00:00"/>
    <s v="Biguanides"/>
  </r>
  <r>
    <s v="dUNT.avt1/I"/>
    <x v="27"/>
    <s v="Asian"/>
    <s v="Biguanides"/>
    <x v="0"/>
    <d v="2017-06-22T00:00:00"/>
    <s v="Biguanides-&gt;DPP-4 inhibitors-&gt;Biguanides|DPP-4 inhibitors"/>
  </r>
  <r>
    <s v="Du.QPQOyUhk"/>
    <x v="27"/>
    <s v="Asian"/>
    <s v="Biguanides"/>
    <x v="0"/>
    <d v="2018-12-11T00:00:00"/>
    <s v="Biguanides"/>
  </r>
  <r>
    <s v="DvJDZ9YRFW6"/>
    <x v="27"/>
    <s v="Pacific peoples"/>
    <s v="Biguanides"/>
    <x v="0"/>
    <d v="2016-05-31T00:00:00"/>
    <s v="Biguanides"/>
  </r>
  <r>
    <s v="DYM6R81JbmY"/>
    <x v="27"/>
    <s v="Other"/>
    <s v="Biguanides"/>
    <x v="0"/>
    <d v="2016-12-14T00:00:00"/>
    <s v="Biguanides"/>
  </r>
  <r>
    <s v="DYV0e5Mx9v."/>
    <x v="27"/>
    <s v="Other"/>
    <s v="Biguanides"/>
    <x v="0"/>
    <d v="2013-04-29T00:00:00"/>
    <s v="Biguanides"/>
  </r>
  <r>
    <s v="h0J0OiX2TJc"/>
    <x v="27"/>
    <s v="Māori"/>
    <s v="Biguanides"/>
    <x v="0"/>
    <d v="2022-09-28T00:00:00"/>
    <s v="Biguanides"/>
  </r>
  <r>
    <s v="H3MOmFG4x5M"/>
    <x v="27"/>
    <s v="Māori"/>
    <s v="Biguanides"/>
    <x v="0"/>
    <d v="2025-01-21T00:00:00"/>
    <s v="Biguanides"/>
  </r>
  <r>
    <s v="H.cK0Ww2jz6"/>
    <x v="27"/>
    <s v="Other"/>
    <s v="Biguanides|Insulin isophane"/>
    <x v="0"/>
    <d v="2021-11-22T00:00:00"/>
    <s v="Biguanides|Insulin isophane-&gt;Insulin isophane"/>
  </r>
  <r>
    <s v="H9T7qPGNDvM"/>
    <x v="27"/>
    <s v="Asian"/>
    <s v="Biguanides"/>
    <x v="0"/>
    <d v="2011-06-14T00:00:00"/>
    <s v="Biguanides"/>
  </r>
  <r>
    <s v="h8eY4EgtEhQ"/>
    <x v="27"/>
    <s v="Other"/>
    <s v="Biguanides"/>
    <x v="0"/>
    <d v="2019-02-22T00:00:00"/>
    <s v="Biguanides"/>
  </r>
  <r>
    <s v="H93HOsbZzOs"/>
    <x v="27"/>
    <s v="Asian"/>
    <s v="Biguanides"/>
    <x v="0"/>
    <d v="2014-03-03T00:00:00"/>
    <s v="Biguanides-&gt;Insulin aspart|Insulin isophane-&gt;Insulin aspart"/>
  </r>
  <r>
    <s v="hBE6ZnG97Qw"/>
    <x v="27"/>
    <s v="Other"/>
    <s v="Biguanides"/>
    <x v="0"/>
    <d v="2025-11-13T00:00:00"/>
    <s v="Biguanides"/>
  </r>
  <r>
    <s v="HDCTFgJzsmU"/>
    <x v="27"/>
    <s v="Pacific peoples"/>
    <s v="Biguanides|Insulin isophane"/>
    <x v="0"/>
    <d v="2020-11-27T00:00:00"/>
    <s v="Biguanides|Insulin isophane-&gt;Biguanides-&gt;Insulin isophane-&gt;DPP-4 inhibitors-&gt;Biguanides|SGLT-2 inhibitors-&gt;SGLT-2 inhibitors"/>
  </r>
  <r>
    <s v="hkOz4soBxOc"/>
    <x v="27"/>
    <s v="Other"/>
    <s v="Biguanides"/>
    <x v="0"/>
    <d v="2022-05-18T00:00:00"/>
    <s v="Biguanides"/>
  </r>
  <r>
    <s v="HeDzdz/ae/Q"/>
    <x v="27"/>
    <s v="Asian"/>
    <s v="Biguanides|Insulin isophane|Insulin lispro"/>
    <x v="0"/>
    <d v="2019-10-21T00:00:00"/>
    <s v="Biguanides|Insulin isophane|Insulin lispro-&gt;Insulin isophane|Insulin lispro"/>
  </r>
  <r>
    <s v="39bmvC0bRuM"/>
    <x v="27"/>
    <s v="Other"/>
    <s v="Biguanides"/>
    <x v="0"/>
    <d v="2021-09-27T00:00:00"/>
    <s v="Biguanides"/>
  </r>
  <r>
    <s v="3a92Rw/A966"/>
    <x v="27"/>
    <s v="Other"/>
    <s v="Biguanides"/>
    <x v="0"/>
    <d v="2015-07-28T00:00:00"/>
    <s v="Biguanides"/>
  </r>
  <r>
    <s v="32U/VTWUoxE"/>
    <x v="27"/>
    <s v="Asian"/>
    <s v="Biguanides"/>
    <x v="0"/>
    <d v="2024-11-13T00:00:00"/>
    <s v="Biguanides-&gt;DPP-4 inhibitors"/>
  </r>
  <r>
    <s v="2zUf5rIL3Gg"/>
    <x v="27"/>
    <s v="Other"/>
    <s v="Biguanides"/>
    <x v="0"/>
    <d v="2025-04-28T00:00:00"/>
    <s v="Biguanides-&gt;Insulin glargine-&gt;Insulin aspart|Insulin glargine-&gt;Insulin aspart"/>
  </r>
  <r>
    <s v="2tjWLT0o3yE"/>
    <x v="27"/>
    <s v="Māori"/>
    <s v="Biguanides"/>
    <x v="0"/>
    <d v="2013-03-23T00:00:00"/>
    <s v="Biguanides-&gt;DPP-4 inhibitors|Sulfonylureas-&gt;Sulfonylureas-&gt;DPP-4 inhibitors-&gt;Insulin isophane-&gt;DPP-4 inhibitors|Insulin isophane-&gt;Insulin aspart-&gt;Insulin aspart|Insulin isophane-&gt;DPP-4 inhibitors|Insulin aspart"/>
  </r>
  <r>
    <s v="2On0TNdug3I"/>
    <x v="27"/>
    <s v="Pacific peoples"/>
    <s v="Biguanides"/>
    <x v="0"/>
    <d v="2021-08-03T00:00:00"/>
    <s v="Biguanides-&gt;DPP-4 inhibitors"/>
  </r>
  <r>
    <s v="2oed2.e3Jyc"/>
    <x v="27"/>
    <s v="Māori"/>
    <s v="Biguanides"/>
    <x v="0"/>
    <d v="2016-08-11T00:00:00"/>
    <s v="Biguanides-&gt;Biguanides|Insulin aspart|Insulin glargine-&gt;Insulin glargine-&gt;Biguanides|Insulin glargine"/>
  </r>
  <r>
    <s v="2qoCG9z4VBY"/>
    <x v="27"/>
    <s v="Other"/>
    <s v="Biguanides"/>
    <x v="0"/>
    <d v="2016-07-05T00:00:00"/>
    <s v="Biguanides-&gt;Insulin aspart-&gt;Insulin aspart|Insulin isophane-&gt;Insulin isophane"/>
  </r>
  <r>
    <s v="2QsE5v3HrWo"/>
    <x v="27"/>
    <s v="Asian"/>
    <s v="Insulin isophane"/>
    <x v="1"/>
    <d v="2021-03-16T00:00:00"/>
    <s v="Insulin isophane-&gt;Biguanides-&gt;Insulin aspart"/>
  </r>
  <r>
    <s v="2CyG2WqSGqY"/>
    <x v="27"/>
    <s v="Other"/>
    <s v="Biguanides"/>
    <x v="0"/>
    <d v="2015-09-24T00:00:00"/>
    <s v="Biguanides"/>
  </r>
  <r>
    <s v="2cINF8VIKZg"/>
    <x v="27"/>
    <s v="Asian"/>
    <s v="Biguanides"/>
    <x v="0"/>
    <d v="2020-04-08T00:00:00"/>
    <s v="Biguanides"/>
  </r>
  <r>
    <s v="2f7DzLSIHVE"/>
    <x v="27"/>
    <s v="Other"/>
    <s v="Biguanides"/>
    <x v="0"/>
    <d v="2019-01-25T00:00:00"/>
    <s v="Biguanides"/>
  </r>
  <r>
    <s v="2AX21EWrpdU"/>
    <x v="27"/>
    <s v="Other"/>
    <s v="Biguanides"/>
    <x v="0"/>
    <d v="2013-07-02T00:00:00"/>
    <s v="Biguanides-&gt;Sulfonylureas-&gt;Biguanides|Sulfonylureas-&gt;Biguanides|SGLT-2 inhibitors-&gt;SGLT-2 inhibitors-&gt;DPP-4 inhibitors-&gt;DPP-4 inhibitors|SGLT-2 inhibitors-&gt;DPP-4 inhibitors|SGLT-2 inhibitors|Sulfonylureas"/>
  </r>
  <r>
    <s v="24SXtbkB0Gk"/>
    <x v="27"/>
    <s v="Other"/>
    <s v="Biguanides"/>
    <x v="0"/>
    <d v="2019-05-09T00:00:00"/>
    <s v="Biguanides"/>
  </r>
  <r>
    <s v="21YtITrL2fQ"/>
    <x v="27"/>
    <s v="Asian"/>
    <s v="Biguanides"/>
    <x v="0"/>
    <d v="2018-09-26T00:00:00"/>
    <s v="Biguanides-&gt;Insulin isophane"/>
  </r>
  <r>
    <s v="ZVSy8qoeb.M"/>
    <x v="27"/>
    <s v="Pacific peoples"/>
    <s v="Biguanides"/>
    <x v="0"/>
    <d v="2019-10-22T00:00:00"/>
    <s v="Biguanides-&gt;SGLT-2 inhibitors-&gt;DPP-4 inhibitors"/>
  </r>
  <r>
    <s v="ztWIrz056kg"/>
    <x v="27"/>
    <s v="Asian"/>
    <s v="Biguanides"/>
    <x v="0"/>
    <d v="2012-12-24T00:00:00"/>
    <s v="Biguanides"/>
  </r>
  <r>
    <s v="Ze07vuv8RWA"/>
    <x v="27"/>
    <s v="Pacific peoples"/>
    <s v="Insulin aspart|Insulin glargine"/>
    <x v="1"/>
    <d v="2024-06-05T00:00:00"/>
    <s v="Insulin aspart|Insulin glargine-&gt;Insulin glargine-&gt;Insulin aspart-&gt;Biguanides-&gt;SGLT-2 inhibitors"/>
  </r>
  <r>
    <s v="zEatHP0T5IA"/>
    <x v="27"/>
    <s v="Other"/>
    <s v="Biguanides"/>
    <x v="0"/>
    <d v="2020-08-18T00:00:00"/>
    <s v="Biguanides"/>
  </r>
  <r>
    <s v="ZD1xkR6rBTg"/>
    <x v="27"/>
    <s v="Pacific peoples"/>
    <s v="Biguanides"/>
    <x v="0"/>
    <d v="2025-05-14T00:00:00"/>
    <s v="Biguanides"/>
  </r>
  <r>
    <s v="z9.YTlpcoQM"/>
    <x v="27"/>
    <s v="Māori"/>
    <s v="Insulin isophane"/>
    <x v="1"/>
    <d v="2024-03-13T00:00:00"/>
    <s v="Insulin isophane-&gt;Biguanides"/>
  </r>
  <r>
    <s v="z1CgSEjB7ps"/>
    <x v="27"/>
    <s v="Māori"/>
    <s v="Biguanides"/>
    <x v="0"/>
    <d v="2018-05-24T00:00:00"/>
    <s v="Biguanides-&gt;Insulin isophane"/>
  </r>
  <r>
    <s v="Z1w7GOKiz1U"/>
    <x v="27"/>
    <s v="Māori"/>
    <s v="Biguanides"/>
    <x v="0"/>
    <d v="2025-10-31T00:00:00"/>
    <s v="Biguanides"/>
  </r>
  <r>
    <s v="ZHUIzOktNaY"/>
    <x v="27"/>
    <s v="Māori"/>
    <s v="Biguanides"/>
    <x v="0"/>
    <d v="2013-03-22T00:00:00"/>
    <s v="Biguanides-&gt;Biguanides|Sulfonylureas-&gt;Sulfonylureas-&gt;Insulin glargine-&gt;Insulin aspart|Insulin glargine-&gt;Biguanides|Insulin glargine-&gt;Insulin aspart-&gt;Biguanides|Insulin aspart|Insulin glargine-&gt;Insulin glargine|SGLT-2 inhibitors-&gt;SGLT-2 inhibitors-&gt;Biguanides|Insulin glargine|SGLT-2 inhibitors-&gt;Biguanides|Insulin glargine|SGLT-2 inhibitors|Thiazolidinedione-&gt;Insulin aspart|Insulin glargine|SGLT-2 inhibitors-&gt;Insulin aspart|SGLT-2 inhibitors-&gt;Biguanides|Insulin aspart-&gt;GLP-1 agonists-&gt;Biguanides|GLP-1 agonists|Insulin aspart-&gt;GLP-1 agonists|Insulin aspart"/>
  </r>
  <r>
    <s v="ziPT2e88Spo"/>
    <x v="27"/>
    <s v="Māori"/>
    <s v="Biguanides"/>
    <x v="0"/>
    <d v="2021-07-07T00:00:00"/>
    <s v="Biguanides"/>
  </r>
  <r>
    <s v="ZKs9aleKMEA"/>
    <x v="27"/>
    <s v="Other"/>
    <s v="Biguanides"/>
    <x v="0"/>
    <d v="2023-06-26T00:00:00"/>
    <s v="Biguanides-&gt;DPP-4 inhibitors-&gt;SGLT-2 inhibitors-&gt;DPP-4 inhibitors|SGLT-2 inhibitors"/>
  </r>
  <r>
    <s v="zPBg1dw/oLg"/>
    <x v="27"/>
    <s v="Other"/>
    <s v="Biguanides"/>
    <x v="0"/>
    <d v="2022-10-31T00:00:00"/>
    <s v="Biguanides"/>
  </r>
  <r>
    <s v="ZNHrGvPsnAU"/>
    <x v="27"/>
    <s v="Other"/>
    <s v="Biguanides"/>
    <x v="0"/>
    <d v="2018-05-04T00:00:00"/>
    <s v="Biguanides"/>
  </r>
  <r>
    <s v="zqK0YTYiuvI"/>
    <x v="27"/>
    <s v="Other"/>
    <s v="Biguanides"/>
    <x v="0"/>
    <d v="2012-06-05T00:00:00"/>
    <s v="Biguanides"/>
  </r>
  <r>
    <s v="ZPxCnEadsfo"/>
    <x v="27"/>
    <s v="Asian"/>
    <s v="Biguanides"/>
    <x v="0"/>
    <d v="2017-06-29T00:00:00"/>
    <s v="Biguanides-&gt;Insulin isophane"/>
  </r>
  <r>
    <s v="zRegBIs6e5k"/>
    <x v="27"/>
    <s v="Other"/>
    <s v="Biguanides"/>
    <x v="0"/>
    <d v="2012-01-20T00:00:00"/>
    <s v="Biguanides-&gt;Sulfonylureas-&gt;Biguanides|Sulfonylureas-&gt;SGLT-2 inhibitors-&gt;Biguanides|SGLT-2 inhibitors|Sulfonylureas-&gt;Biguanides|SGLT-2 inhibitors"/>
  </r>
  <r>
    <s v="VS321GpBrTo"/>
    <x v="27"/>
    <s v="Māori"/>
    <s v="Biguanides"/>
    <x v="0"/>
    <d v="2023-04-11T00:00:00"/>
    <s v="Biguanides"/>
  </r>
  <r>
    <s v="vUWI3eCZb9o"/>
    <x v="27"/>
    <s v="Other"/>
    <s v="Biguanides"/>
    <x v="0"/>
    <d v="2020-08-03T00:00:00"/>
    <s v="Biguanides-&gt;Insulin aspart-&gt;Biguanides|Insulin aspart"/>
  </r>
  <r>
    <s v="voqfMP3mGgM"/>
    <x v="27"/>
    <s v="Asian"/>
    <s v="Biguanides"/>
    <x v="0"/>
    <d v="2025-10-06T00:00:00"/>
    <s v="Biguanides"/>
  </r>
  <r>
    <s v="VNXFT/0/Y.A"/>
    <x v="27"/>
    <s v="Asian"/>
    <s v="Biguanides"/>
    <x v="0"/>
    <d v="2021-07-02T00:00:00"/>
    <s v="Biguanides-&gt;Biguanides|Insulin isophane"/>
  </r>
  <r>
    <s v="VnA2zWHHqS."/>
    <x v="27"/>
    <s v="Māori"/>
    <s v="Biguanides"/>
    <x v="0"/>
    <d v="2016-05-26T00:00:00"/>
    <s v="Biguanides"/>
  </r>
  <r>
    <s v="vMjjkceLMnI"/>
    <x v="27"/>
    <s v="Other"/>
    <s v="Biguanides"/>
    <x v="0"/>
    <d v="2023-04-06T00:00:00"/>
    <s v="Biguanides"/>
  </r>
  <r>
    <s v="Yzv8JGnH2Mc"/>
    <x v="27"/>
    <s v="Other"/>
    <s v="Biguanides"/>
    <x v="0"/>
    <d v="2022-07-02T00:00:00"/>
    <s v="Biguanides"/>
  </r>
  <r>
    <s v="Yymr57bNTkw"/>
    <x v="27"/>
    <s v="Māori"/>
    <s v="Biguanides"/>
    <x v="0"/>
    <d v="2024-07-31T00:00:00"/>
    <s v="Biguanides"/>
  </r>
  <r>
    <s v="w1uT7mSqp0o"/>
    <x v="27"/>
    <s v="Other"/>
    <s v="Biguanides"/>
    <x v="0"/>
    <d v="2012-06-11T00:00:00"/>
    <s v="Biguanides-&gt;Biguanides|Sulfonylureas"/>
  </r>
  <r>
    <s v="W1eQeN/giBM"/>
    <x v="27"/>
    <s v="Other"/>
    <s v="Biguanides"/>
    <x v="0"/>
    <d v="2025-08-20T00:00:00"/>
    <s v="Biguanides"/>
  </r>
  <r>
    <s v="YWpamE518mQ"/>
    <x v="27"/>
    <s v="Other"/>
    <s v="Biguanides"/>
    <x v="0"/>
    <d v="2024-02-05T00:00:00"/>
    <s v="Biguanides"/>
  </r>
  <r>
    <s v="vYewpUsoNeM"/>
    <x v="27"/>
    <s v="Asian"/>
    <s v="Biguanides"/>
    <x v="0"/>
    <d v="2024-04-26T00:00:00"/>
    <s v="Biguanides"/>
  </r>
  <r>
    <s v="VYPd/XAtCZs"/>
    <x v="27"/>
    <s v="Māori"/>
    <s v="Biguanides"/>
    <x v="0"/>
    <d v="2021-01-29T00:00:00"/>
    <s v="Biguanides-&gt;DPP-4 inhibitors-&gt;GLP-1 agonists"/>
  </r>
  <r>
    <s v="w./NIltJJ.w"/>
    <x v="27"/>
    <s v="Māori"/>
    <s v="Biguanides"/>
    <x v="0"/>
    <d v="2020-12-17T00:00:00"/>
    <s v="Biguanides"/>
  </r>
  <r>
    <s v="VW4DQogi5kY"/>
    <x v="27"/>
    <s v="Asian"/>
    <s v="Biguanides"/>
    <x v="0"/>
    <d v="2014-04-02T00:00:00"/>
    <s v="Biguanides"/>
  </r>
  <r>
    <s v="vwXtdDZyeK."/>
    <x v="27"/>
    <s v="Māori"/>
    <s v="Biguanides"/>
    <x v="0"/>
    <d v="2015-12-02T00:00:00"/>
    <s v="Biguanides"/>
  </r>
  <r>
    <s v="sbB4cyFEisY"/>
    <x v="27"/>
    <s v="Māori"/>
    <s v="Biguanides"/>
    <x v="0"/>
    <d v="2025-05-01T00:00:00"/>
    <s v="Biguanides"/>
  </r>
  <r>
    <s v="sc.9pZ2NPpg"/>
    <x v="27"/>
    <s v="Asian"/>
    <s v="Biguanides"/>
    <x v="0"/>
    <d v="2025-09-25T00:00:00"/>
    <s v="Biguanides"/>
  </r>
  <r>
    <s v="sbvUx.wsfxs"/>
    <x v="27"/>
    <s v="Asian"/>
    <s v="Biguanides"/>
    <x v="0"/>
    <d v="2018-10-08T00:00:00"/>
    <s v="Biguanides"/>
  </r>
  <r>
    <s v="Sa79VEvWdCY"/>
    <x v="27"/>
    <s v="Asian"/>
    <s v="Biguanides"/>
    <x v="0"/>
    <d v="2024-07-16T00:00:00"/>
    <s v="Biguanides"/>
  </r>
  <r>
    <s v="s4R5YoejWGs"/>
    <x v="27"/>
    <s v="Pacific peoples"/>
    <s v="Biguanides|Insulin aspart|Insulin isophane"/>
    <x v="0"/>
    <d v="2019-12-31T00:00:00"/>
    <s v="Biguanides|Insulin aspart|Insulin isophane-&gt;Insulin aspart|Insulin isophane-&gt;Biguanides-&gt;Insulin isophane-&gt;Insulin aspart-&gt;Biguanides|Insulin isophane"/>
  </r>
  <r>
    <s v="s6/N9Jrw1fk"/>
    <x v="27"/>
    <s v="Other"/>
    <s v="Biguanides"/>
    <x v="0"/>
    <d v="2016-10-06T00:00:00"/>
    <s v="Biguanides-&gt;Insulin aspart|Insulin isophane-&gt;Insulin aspart"/>
  </r>
  <r>
    <s v="S/rgdq2N1WI"/>
    <x v="27"/>
    <s v="Other"/>
    <s v="Biguanides"/>
    <x v="0"/>
    <d v="2017-06-26T00:00:00"/>
    <s v="Biguanides"/>
  </r>
  <r>
    <s v="S.NJDl/CCLM"/>
    <x v="27"/>
    <s v="Pacific peoples"/>
    <s v="DPP-4 inhibitors"/>
    <x v="0"/>
    <d v="2021-07-16T00:00:00"/>
    <s v="DPP-4 inhibitors-&gt;DPP-4 inhibitors|SGLT-2 inhibitors"/>
  </r>
  <r>
    <s v="RZomc3cR8FA"/>
    <x v="27"/>
    <s v="Māori"/>
    <s v="Biguanides"/>
    <x v="0"/>
    <d v="2025-04-03T00:00:00"/>
    <s v="Biguanides"/>
  </r>
  <r>
    <s v="rzZ5uJFj8mA"/>
    <x v="27"/>
    <s v="Asian"/>
    <s v="Biguanides"/>
    <x v="0"/>
    <d v="2014-10-16T00:00:00"/>
    <s v="Biguanides-&gt;Sulfonylureas-&gt;Biguanides|Sulfonylureas-&gt;DPP-4 inhibitors-&gt;SGLT-2 inhibitors-&gt;DPP-4 inhibitors|SGLT-2 inhibitors"/>
  </r>
  <r>
    <s v="v9xf7YgYpdg"/>
    <x v="27"/>
    <s v="Other"/>
    <s v="Biguanides"/>
    <x v="0"/>
    <d v="2017-07-31T00:00:00"/>
    <s v="Biguanides-&gt;Biguanides|Insulin isophane|Insulin lispro-&gt;Insulin isophane|Insulin lispro"/>
  </r>
  <r>
    <s v="VduxkLux9Iw"/>
    <x v="27"/>
    <s v="Māori"/>
    <s v="Biguanides"/>
    <x v="0"/>
    <d v="2023-07-10T00:00:00"/>
    <s v="Biguanides-&gt;SGLT-2 inhibitors-&gt;Biguanides|SGLT-2 inhibitors-&gt;Sulfonylureas-&gt;DPP-4 inhibitors"/>
  </r>
  <r>
    <s v="VdDaSHMEIl."/>
    <x v="27"/>
    <s v="Other"/>
    <s v="Biguanides"/>
    <x v="0"/>
    <d v="2013-03-22T00:00:00"/>
    <s v="Biguanides"/>
  </r>
  <r>
    <s v="VIugo6cK3NE"/>
    <x v="27"/>
    <s v="Asian"/>
    <s v="Biguanides"/>
    <x v="0"/>
    <d v="2024-02-16T00:00:00"/>
    <s v="Biguanides"/>
  </r>
  <r>
    <s v="vJcuGq60Ltc"/>
    <x v="27"/>
    <s v="Other"/>
    <s v="Biguanides|Insulin aspart|Insulin isophane"/>
    <x v="0"/>
    <d v="2023-10-20T00:00:00"/>
    <s v="Biguanides|Insulin aspart|Insulin isophane-&gt;Insulin isophane-&gt;Biguanides"/>
  </r>
  <r>
    <s v="vKgeY49NmAk"/>
    <x v="27"/>
    <s v="Other"/>
    <s v="Insulin isophane"/>
    <x v="1"/>
    <d v="2015-03-19T00:00:00"/>
    <s v="Insulin isophane-&gt;Biguanides"/>
  </r>
  <r>
    <s v="VkjbIcmZi6o"/>
    <x v="27"/>
    <s v="Pacific peoples"/>
    <s v="Biguanides"/>
    <x v="0"/>
    <d v="2025-12-15T00:00:00"/>
    <s v="Biguanides"/>
  </r>
  <r>
    <s v="uCVWOO7Oohs"/>
    <x v="27"/>
    <s v="Asian"/>
    <s v="Biguanides"/>
    <x v="0"/>
    <d v="2019-08-01T00:00:00"/>
    <s v="Biguanides-&gt;Insulin aspart-&gt;Insulin isophane-&gt;Insulin aspart|Insulin isophane-&gt;Biguanides|Insulin isophane"/>
  </r>
  <r>
    <s v="uiBqPJejYEE"/>
    <x v="27"/>
    <s v="Māori"/>
    <s v="Biguanides"/>
    <x v="0"/>
    <d v="2011-07-08T00:00:00"/>
    <s v="Biguanides-&gt;Sulfonylureas-&gt;Biguanides|Sulfonylureas-&gt;Insulin isophane-&gt;Biguanides|Insulin isophane|Sulfonylureas-&gt;Biguanides|Insulin isophane-&gt;Biguanides|DPP-4 inhibitors-&gt;DPP-4 inhibitors-&gt;DPP-4 inhibitors|SGLT-2 inhibitors"/>
  </r>
  <r>
    <s v="UIeJfUf4W22"/>
    <x v="27"/>
    <s v="Māori"/>
    <s v="Biguanides"/>
    <x v="0"/>
    <d v="2017-09-20T00:00:00"/>
    <s v="Biguanides"/>
  </r>
  <r>
    <s v="UIgSjRvh.Y2"/>
    <x v="27"/>
    <s v="Other"/>
    <s v="Biguanides"/>
    <x v="0"/>
    <d v="2012-02-28T00:00:00"/>
    <s v="Biguanides-&gt;Biguanides|Insulin isophane-&gt;Insulin isophane"/>
  </r>
  <r>
    <s v="Uf7QGZE8ic."/>
    <x v="27"/>
    <s v="Pacific peoples"/>
    <s v="Insulin aspart|Insulin isophane"/>
    <x v="1"/>
    <d v="2014-10-22T00:00:00"/>
    <s v="Insulin aspart|Insulin isophane-&gt;Biguanides-&gt;Insulin aspart-&gt;Biguanides|Sulfonylureas-&gt;DPP-4 inhibitors-&gt;Sulfonylureas-&gt;Insulin isophane-&gt;SGLT-2 inhibitors|Sulfonylureas-&gt;SGLT-2 inhibitors-&gt;Biguanides|Insulin aspart|Insulin isophane-&gt;Insulin glargine-&gt;DPP-4 inhibitors|SGLT-2 inhibitors"/>
  </r>
  <r>
    <s v="Uf2BcqlJ44."/>
    <x v="27"/>
    <s v="Māori"/>
    <s v="Biguanides"/>
    <x v="0"/>
    <d v="2023-11-29T00:00:00"/>
    <s v="Biguanides"/>
  </r>
  <r>
    <s v="uEwBxV4K2RY"/>
    <x v="27"/>
    <s v="Māori"/>
    <s v="Biguanides"/>
    <x v="0"/>
    <d v="2017-03-08T00:00:00"/>
    <s v="Biguanides-&gt;DPP-4 inhibitors-&gt;DPP-4 inhibitors|Sulfonylureas-&gt;Biguanides|GLP-1 agonists-&gt;GLP-1 agonists"/>
  </r>
  <r>
    <s v="udvQXZP6.rQ"/>
    <x v="27"/>
    <s v="Other"/>
    <s v="Biguanides"/>
    <x v="0"/>
    <d v="2016-10-14T00:00:00"/>
    <s v="Biguanides-&gt;DPP-4 inhibitors"/>
  </r>
  <r>
    <s v="UdHPw3OwQYs"/>
    <x v="27"/>
    <s v="Pacific peoples"/>
    <s v="Biguanides"/>
    <x v="0"/>
    <d v="2012-08-01T00:00:00"/>
    <s v="Biguanides"/>
  </r>
  <r>
    <s v="usxgSKwoLnw"/>
    <x v="27"/>
    <s v="Other"/>
    <s v="Biguanides"/>
    <x v="0"/>
    <d v="2017-11-13T00:00:00"/>
    <s v="Biguanides-&gt;Insulin aspart|Insulin isophane-&gt;Insulin glargine-&gt;Insulin aspart-&gt;Insulin aspart|Insulin glargine-&gt;Insulin isophane-&gt;Insulin aspart|Insulin glargine|Insulin isophane"/>
  </r>
  <r>
    <s v="uUXfGulCpuo"/>
    <x v="27"/>
    <s v="Asian"/>
    <s v="Biguanides"/>
    <x v="0"/>
    <d v="2013-07-24T00:00:00"/>
    <s v="Biguanides-&gt;Insulin aspart"/>
  </r>
  <r>
    <s v="uPDGw9rW.wI"/>
    <x v="27"/>
    <s v="Other"/>
    <s v="Biguanides"/>
    <x v="0"/>
    <d v="2024-08-20T00:00:00"/>
    <s v="Biguanides"/>
  </r>
  <r>
    <s v="urBpR8D/y1."/>
    <x v="27"/>
    <s v="Māori"/>
    <s v="Insulin aspart"/>
    <x v="1"/>
    <d v="2016-01-23T00:00:00"/>
    <s v="Insulin aspart-&gt;Insulin isophane-&gt;Insulin aspart|Insulin isophane-&gt;Biguanides-&gt;Biguanides|Insulin isophane-&gt;Biguanides|DPP-4 inhibitors-&gt;DPP-4 inhibitors-&gt;Insulin glargine-&gt;DPP-4 inhibitors|Insulin glargine-&gt;Biguanides|Insulin aspart|Insulin glargine"/>
  </r>
  <r>
    <s v="umvI8Ve59C2"/>
    <x v="27"/>
    <s v="Other"/>
    <s v="Biguanides"/>
    <x v="0"/>
    <d v="2023-08-18T00:00:00"/>
    <s v="Biguanides-&gt;Insulin isophane-&gt;Biguanides|Insulin isophane"/>
  </r>
  <r>
    <s v="uMvKLDgQFWQ"/>
    <x v="27"/>
    <s v="Māori"/>
    <s v="Biguanides"/>
    <x v="0"/>
    <d v="2024-07-03T00:00:00"/>
    <s v="Biguanides"/>
  </r>
  <r>
    <s v="Un/PwOaP/FM"/>
    <x v="27"/>
    <s v="Asian"/>
    <s v="Biguanides"/>
    <x v="0"/>
    <d v="2019-09-02T00:00:00"/>
    <s v="Biguanides"/>
  </r>
  <r>
    <s v="ULqdMp/EbS6"/>
    <x v="27"/>
    <s v="Other"/>
    <s v="Biguanides"/>
    <x v="0"/>
    <d v="2017-08-29T00:00:00"/>
    <s v="Biguanides"/>
  </r>
  <r>
    <s v="QSbBoQqSehI"/>
    <x v="27"/>
    <s v="Asian"/>
    <s v="Biguanides"/>
    <x v="0"/>
    <d v="2017-02-16T00:00:00"/>
    <s v="Biguanides"/>
  </r>
  <r>
    <s v="QTtZ9mjGJBQ"/>
    <x v="27"/>
    <s v="Other"/>
    <s v="Biguanides"/>
    <x v="0"/>
    <d v="2019-07-04T00:00:00"/>
    <s v="Biguanides"/>
  </r>
  <r>
    <s v="Qwh2jZv9jUw"/>
    <x v="27"/>
    <s v="Māori"/>
    <s v="Biguanides"/>
    <x v="0"/>
    <d v="2024-12-11T00:00:00"/>
    <s v="Biguanides"/>
  </r>
  <r>
    <s v="QvkMivRb8m2"/>
    <x v="27"/>
    <s v="Pacific peoples"/>
    <s v="Biguanides"/>
    <x v="0"/>
    <d v="2020-03-10T00:00:00"/>
    <s v="Biguanides-&gt;GLP-1 agonists-&gt;SGLT-2 inhibitors-&gt;Biguanides|GLP-1 agonists"/>
  </r>
  <r>
    <s v="Qutz0HTO.yk"/>
    <x v="27"/>
    <s v="Other"/>
    <s v="Biguanides"/>
    <x v="0"/>
    <d v="2020-09-09T00:00:00"/>
    <s v="Biguanides"/>
  </r>
  <r>
    <s v="qLz5qAzJwtA"/>
    <x v="27"/>
    <s v="Other"/>
    <s v="Biguanides"/>
    <x v="0"/>
    <d v="2015-02-26T00:00:00"/>
    <s v="Biguanides"/>
  </r>
  <r>
    <s v="ql4LKpHsJtI"/>
    <x v="27"/>
    <s v="Asian"/>
    <s v="Biguanides"/>
    <x v="0"/>
    <d v="2022-08-24T00:00:00"/>
    <s v="Biguanides"/>
  </r>
  <r>
    <s v="qoiEuFwtSD6"/>
    <x v="27"/>
    <s v="Māori"/>
    <s v="Biguanides"/>
    <x v="0"/>
    <d v="2024-02-15T00:00:00"/>
    <s v="Biguanides"/>
  </r>
  <r>
    <s v="QMrB.ZPLRu."/>
    <x v="27"/>
    <s v="Asian"/>
    <s v="Biguanides|Insulin aspart|Insulin isophane"/>
    <x v="0"/>
    <d v="2018-01-12T00:00:00"/>
    <s v="Biguanides|Insulin aspart|Insulin isophane-&gt;Insulin aspart|Insulin isophane-&gt;Insulin aspart-&gt;Insulin isophane-&gt;Biguanides"/>
  </r>
  <r>
    <s v="QfcRjyd1d0A"/>
    <x v="27"/>
    <s v="Other"/>
    <s v="Biguanides"/>
    <x v="0"/>
    <d v="2025-01-23T00:00:00"/>
    <s v="Biguanides"/>
  </r>
  <r>
    <s v="qdNYCP4ROGw"/>
    <x v="27"/>
    <s v="Asian"/>
    <s v="Biguanides"/>
    <x v="0"/>
    <d v="2023-09-08T00:00:00"/>
    <s v="Biguanides"/>
  </r>
  <r>
    <s v="qEl6hrFPqsM"/>
    <x v="27"/>
    <s v="Other"/>
    <s v="Biguanides"/>
    <x v="0"/>
    <d v="2020-06-24T00:00:00"/>
    <s v="Biguanides-&gt;Insulin isophane-&gt;Biguanides|Insulin isophane"/>
  </r>
  <r>
    <s v="qi9UYqIpiAg"/>
    <x v="27"/>
    <s v="Other"/>
    <s v="Biguanides"/>
    <x v="0"/>
    <d v="2016-06-29T00:00:00"/>
    <s v="Biguanides"/>
  </r>
  <r>
    <s v="kS7Hg7cu126"/>
    <x v="27"/>
    <s v="Other"/>
    <s v="Biguanides"/>
    <x v="0"/>
    <d v="2022-04-07T00:00:00"/>
    <s v="Biguanides"/>
  </r>
  <r>
    <s v="Ks9SwirZ4.Q"/>
    <x v="27"/>
    <s v="Other"/>
    <s v="Biguanides"/>
    <x v="0"/>
    <d v="2024-04-09T00:00:00"/>
    <s v="Biguanides"/>
  </r>
  <r>
    <s v="kscq4rVFGzE"/>
    <x v="27"/>
    <s v="Other"/>
    <s v="Biguanides"/>
    <x v="0"/>
    <d v="2015-09-30T00:00:00"/>
    <s v="Biguanides-&gt;Biguanides|Sulfonylureas-&gt;DPP-4 inhibitors-&gt;DPP-4 inhibitors|Sulfonylureas-&gt;DPP-4 inhibitors|GLP-1 agonists-&gt;GLP-1 agonists-&gt;Biguanides|GLP-1 agonists|Insulin aspart|Insulin glargine-&gt;GLP-1 agonists|Insulin aspart|Insulin glargine-&gt;Insulin aspart|Insulin glargine-&gt;SGLT-2 inhibitors"/>
  </r>
  <r>
    <s v="kPkgc76dcS."/>
    <x v="27"/>
    <s v="Other"/>
    <s v="Biguanides"/>
    <x v="0"/>
    <d v="2015-08-23T00:00:00"/>
    <s v="Biguanides"/>
  </r>
  <r>
    <s v="kP4BmrA8imA"/>
    <x v="27"/>
    <s v="Asian"/>
    <s v="Biguanides|Insulin isophane"/>
    <x v="0"/>
    <d v="2022-08-15T00:00:00"/>
    <s v="Biguanides|Insulin isophane"/>
  </r>
  <r>
    <s v="mhTJEzQ7bs."/>
    <x v="27"/>
    <s v="Other"/>
    <s v="Biguanides"/>
    <x v="0"/>
    <d v="2025-10-21T00:00:00"/>
    <s v="Biguanides"/>
  </r>
  <r>
    <s v="MjadRJj6jeU"/>
    <x v="27"/>
    <s v="Other"/>
    <s v="Biguanides"/>
    <x v="0"/>
    <d v="2014-08-27T00:00:00"/>
    <s v="Biguanides"/>
  </r>
  <r>
    <s v="mK7XZAB9jqM"/>
    <x v="27"/>
    <s v="Other"/>
    <s v="Biguanides"/>
    <x v="0"/>
    <d v="2021-06-16T00:00:00"/>
    <s v="Biguanides"/>
  </r>
  <r>
    <s v="mjYPc3t2NUU"/>
    <x v="27"/>
    <s v="Asian"/>
    <s v="Biguanides"/>
    <x v="0"/>
    <d v="2018-06-12T00:00:00"/>
    <s v="Biguanides-&gt;Biguanides|Insulin isophane|Insulin lispro"/>
  </r>
  <r>
    <s v="mmYTMipah6g"/>
    <x v="27"/>
    <s v="Other"/>
    <s v="Biguanides"/>
    <x v="0"/>
    <d v="2016-02-02T00:00:00"/>
    <s v="Biguanides"/>
  </r>
  <r>
    <s v="mQ31VIT0auQ"/>
    <x v="27"/>
    <s v="Pacific peoples"/>
    <s v="Biguanides"/>
    <x v="0"/>
    <d v="2022-08-09T00:00:00"/>
    <s v="Biguanides-&gt;DPP-4 inhibitors"/>
  </r>
  <r>
    <s v="msIDpX6NklY"/>
    <x v="27"/>
    <s v="Other"/>
    <s v="Biguanides"/>
    <x v="0"/>
    <d v="2013-09-20T00:00:00"/>
    <s v="Biguanides"/>
  </r>
  <r>
    <s v="neUpdpqrklg"/>
    <x v="27"/>
    <s v="Pacific peoples"/>
    <s v="Biguanides"/>
    <x v="0"/>
    <d v="2015-07-01T00:00:00"/>
    <s v="Biguanides"/>
  </r>
  <r>
    <s v="ne5WY3U3P1w"/>
    <x v="27"/>
    <s v="Asian"/>
    <s v="Biguanides"/>
    <x v="0"/>
    <d v="2020-09-04T00:00:00"/>
    <s v="Biguanides"/>
  </r>
  <r>
    <s v="ndcXfdgq7HA"/>
    <x v="27"/>
    <s v="Other"/>
    <s v="Biguanides"/>
    <x v="0"/>
    <d v="2022-04-06T00:00:00"/>
    <s v="Biguanides"/>
  </r>
  <r>
    <s v="qb167ZfxeKM"/>
    <x v="27"/>
    <s v="Other"/>
    <s v="Biguanides|DPP-4 inhibitors"/>
    <x v="0"/>
    <d v="2024-11-11T00:00:00"/>
    <s v="Biguanides|DPP-4 inhibitors"/>
  </r>
  <r>
    <s v="NjJyeAPhbD."/>
    <x v="27"/>
    <s v="Asian"/>
    <s v="Biguanides"/>
    <x v="0"/>
    <d v="2023-10-18T00:00:00"/>
    <s v="Biguanides-&gt;DPP-4 inhibitors"/>
  </r>
  <r>
    <s v="nIDHD6Nk74I"/>
    <x v="27"/>
    <s v="Other"/>
    <s v="Biguanides"/>
    <x v="0"/>
    <d v="2021-05-20T00:00:00"/>
    <s v="Biguanides"/>
  </r>
  <r>
    <s v="N8pktCwJlYA"/>
    <x v="27"/>
    <s v="Other"/>
    <s v="Biguanides"/>
    <x v="0"/>
    <d v="2018-08-07T00:00:00"/>
    <s v="Biguanides"/>
  </r>
  <r>
    <s v="N5GLjTK9Lnw"/>
    <x v="27"/>
    <s v="Pacific peoples"/>
    <s v="Biguanides"/>
    <x v="0"/>
    <d v="2021-07-30T00:00:00"/>
    <s v="Biguanides"/>
  </r>
  <r>
    <s v="n4606AMdCwI"/>
    <x v="27"/>
    <s v="Other"/>
    <s v="Biguanides"/>
    <x v="0"/>
    <d v="2023-05-11T00:00:00"/>
    <s v="Biguanides-&gt;SGLT-2 inhibitors-&gt;Biguanides|SGLT-2 inhibitors"/>
  </r>
  <r>
    <s v="mWeW/EUuxLM"/>
    <x v="27"/>
    <s v="Asian"/>
    <s v="Biguanides"/>
    <x v="0"/>
    <d v="2018-03-16T00:00:00"/>
    <s v="Biguanides"/>
  </r>
  <r>
    <s v="0Re146dONU2"/>
    <x v="27"/>
    <s v="Other"/>
    <s v="Biguanides"/>
    <x v="0"/>
    <d v="2019-07-31T00:00:00"/>
    <s v="Biguanides-&gt;Insulin aspart-&gt;Insulin aspart|Insulin glargine"/>
  </r>
  <r>
    <s v="0nTo4YEh0wU"/>
    <x v="27"/>
    <s v="Other"/>
    <s v="Biguanides"/>
    <x v="0"/>
    <d v="2019-01-10T00:00:00"/>
    <s v="Biguanides"/>
  </r>
  <r>
    <s v="0seF.kONvkY"/>
    <x v="27"/>
    <s v="Pacific peoples"/>
    <s v="Biguanides"/>
    <x v="0"/>
    <d v="2021-09-01T00:00:00"/>
    <s v="Biguanides"/>
  </r>
  <r>
    <s v="1KYEfgPC2O6"/>
    <x v="27"/>
    <s v="Other"/>
    <s v="Biguanides"/>
    <x v="0"/>
    <d v="2025-07-15T00:00:00"/>
    <s v="Biguanides"/>
  </r>
  <r>
    <s v="1iRmPlV.v9A"/>
    <x v="27"/>
    <s v="Asian"/>
    <s v="Biguanides"/>
    <x v="0"/>
    <d v="2025-12-11T00:00:00"/>
    <s v="Biguanides"/>
  </r>
  <r>
    <s v="8c6ykRv9tuM"/>
    <x v="27"/>
    <s v="Pacific peoples"/>
    <s v="Biguanides|Insulin isophane"/>
    <x v="0"/>
    <d v="2019-05-11T00:00:00"/>
    <s v="Biguanides|Insulin isophane-&gt;Biguanides-&gt;Biguanides|Insulin aspart|Insulin isophane-&gt;Insulin aspart|Insulin isophane-&gt;SGLT-2 inhibitors-&gt;Biguanides|Insulin glargine-&gt;Insulin glargine"/>
  </r>
  <r>
    <s v="8dHob4nKbVI"/>
    <x v="27"/>
    <s v="Asian"/>
    <s v="Biguanides"/>
    <x v="0"/>
    <d v="2025-03-25T00:00:00"/>
    <s v="Biguanides"/>
  </r>
  <r>
    <s v="8GU2qcfWYqU"/>
    <x v="27"/>
    <s v="Māori"/>
    <s v="Biguanides"/>
    <x v="0"/>
    <d v="2019-04-20T00:00:00"/>
    <s v="Biguanides"/>
  </r>
  <r>
    <s v="8gy4CER2cO2"/>
    <x v="27"/>
    <s v="Pacific peoples"/>
    <s v="Insulin isophane"/>
    <x v="1"/>
    <d v="2023-02-23T00:00:00"/>
    <s v="Insulin isophane-&gt;Biguanides-&gt;Insulin aspart"/>
  </r>
  <r>
    <s v="8I2CIwbIj3A"/>
    <x v="27"/>
    <s v="Māori"/>
    <s v="Biguanides"/>
    <x v="0"/>
    <d v="2021-06-11T00:00:00"/>
    <s v="Biguanides"/>
  </r>
  <r>
    <s v="81v2TJxaBaM"/>
    <x v="27"/>
    <s v="Māori"/>
    <s v="Biguanides"/>
    <x v="0"/>
    <d v="2021-06-10T00:00:00"/>
    <s v="Biguanides"/>
  </r>
  <r>
    <s v="7ZHMcnA65F6"/>
    <x v="27"/>
    <s v="Other"/>
    <s v="Biguanides"/>
    <x v="0"/>
    <d v="2013-01-23T00:00:00"/>
    <s v="Biguanides"/>
  </r>
  <r>
    <s v="99H6s0y9loY"/>
    <x v="27"/>
    <s v="Asian"/>
    <s v="Biguanides"/>
    <x v="0"/>
    <d v="2018-06-22T00:00:00"/>
    <s v="Biguanides"/>
  </r>
  <r>
    <s v="95L/hoDr1o6"/>
    <x v="27"/>
    <s v="Pacific peoples"/>
    <s v="Biguanides"/>
    <x v="0"/>
    <d v="2016-11-28T00:00:00"/>
    <s v="Biguanides"/>
  </r>
  <r>
    <s v="96W/23.HcRA"/>
    <x v="27"/>
    <s v="Māori"/>
    <s v="Biguanides"/>
    <x v="0"/>
    <d v="2015-03-20T00:00:00"/>
    <s v="Biguanides-&gt;Insulin glargine-&gt;Biguanides|Insulin glargine"/>
  </r>
  <r>
    <s v="8uYdOO9EYjk"/>
    <x v="27"/>
    <s v="Pacific peoples"/>
    <s v="Biguanides"/>
    <x v="0"/>
    <d v="2013-08-22T00:00:00"/>
    <s v="Biguanides-&gt;Insulin isophane-&gt;Insulin aspart-&gt;Insulin aspart|Insulin isophane"/>
  </r>
  <r>
    <s v="8VV6sFyXL/o"/>
    <x v="27"/>
    <s v="Other"/>
    <s v="Biguanides"/>
    <x v="0"/>
    <d v="2022-04-14T00:00:00"/>
    <s v="Biguanides"/>
  </r>
  <r>
    <s v="8WX/t./kfI2"/>
    <x v="27"/>
    <s v="Other"/>
    <s v="Biguanides"/>
    <x v="0"/>
    <d v="2021-11-23T00:00:00"/>
    <s v="Biguanides"/>
  </r>
  <r>
    <s v="8ojLR9cl1aw"/>
    <x v="27"/>
    <s v="Māori"/>
    <s v="Biguanides"/>
    <x v="0"/>
    <d v="2017-07-20T00:00:00"/>
    <s v="Biguanides-&gt;Insulin isophane"/>
  </r>
  <r>
    <s v="ya2e8t0C1Uc"/>
    <x v="27"/>
    <s v="Other"/>
    <s v="Biguanides"/>
    <x v="0"/>
    <d v="2013-11-22T00:00:00"/>
    <s v="Biguanides"/>
  </r>
  <r>
    <s v="y9A.n2W6bNg"/>
    <x v="27"/>
    <s v="Other"/>
    <s v="Biguanides"/>
    <x v="0"/>
    <d v="2012-09-28T00:00:00"/>
    <s v="Biguanides-&gt;Insulin aspart|Insulin isophane-&gt;Insulin aspart-&gt;Biguanides|GLP-1 agonists-&gt;GLP-1 agonists"/>
  </r>
  <r>
    <s v="y8k.zNUr5xs"/>
    <x v="27"/>
    <s v="Other"/>
    <s v="Biguanides"/>
    <x v="0"/>
    <d v="2017-01-31T00:00:00"/>
    <s v="Biguanides-&gt;Insulin isophane"/>
  </r>
  <r>
    <s v="y0L.afAveQw"/>
    <x v="27"/>
    <s v="Māori"/>
    <s v="Biguanides"/>
    <x v="0"/>
    <d v="2016-02-04T00:00:00"/>
    <s v="Biguanides"/>
  </r>
  <r>
    <s v="Ybwi3NI.wXI"/>
    <x v="27"/>
    <s v="Pacific peoples"/>
    <s v="Biguanides"/>
    <x v="0"/>
    <d v="2016-07-11T00:00:00"/>
    <s v="Biguanides"/>
  </r>
  <r>
    <s v="YDe/W9w7L5A"/>
    <x v="27"/>
    <s v="Pacific peoples"/>
    <s v="Biguanides"/>
    <x v="0"/>
    <d v="2018-03-29T00:00:00"/>
    <s v="Biguanides-&gt;DPP-4 inhibitors|SGLT-2 inhibitors-&gt;DPP-4 inhibitors-&gt;DPP-4 inhibitors|GLP-1 agonists-&gt;GLP-1 agonists"/>
  </r>
  <r>
    <s v="yduxvL7YFu6"/>
    <x v="27"/>
    <s v="Other"/>
    <s v="Biguanides"/>
    <x v="0"/>
    <d v="2020-01-23T00:00:00"/>
    <s v="Biguanides-&gt;Insulin isophane-&gt;Insulin aspart"/>
  </r>
  <r>
    <s v="YFnIwHCPFdE"/>
    <x v="27"/>
    <s v="Asian"/>
    <s v="Biguanides"/>
    <x v="0"/>
    <d v="2018-03-05T00:00:00"/>
    <s v="Biguanides-&gt;Insulin isophane-&gt;Biguanides|Insulin aspart-&gt;Biguanides|Insulin aspart|Insulin isophane"/>
  </r>
  <r>
    <s v="V7J66nFRChY"/>
    <x v="27"/>
    <s v="Asian"/>
    <s v="Insulin isophane"/>
    <x v="1"/>
    <d v="2016-09-28T00:00:00"/>
    <s v="Insulin isophane-&gt;Insulin aspart|Insulin isophane-&gt;Biguanides-&gt;Biguanides|Sulfonylureas-&gt;GLP-1 agonists-&gt;Biguanides|GLP-1 agonists-&gt;Biguanides|Insulin aspart|Insulin isophane"/>
  </r>
  <r>
    <s v="Y.6EHdyLRQg"/>
    <x v="27"/>
    <s v="Pacific peoples"/>
    <s v="Biguanides|Insulin isophane"/>
    <x v="0"/>
    <d v="2021-10-26T00:00:00"/>
    <s v="Biguanides|Insulin isophane-&gt;Insulin isophane"/>
  </r>
  <r>
    <s v="v1x3wBx12RY"/>
    <x v="27"/>
    <s v="Other"/>
    <s v="Biguanides"/>
    <x v="0"/>
    <d v="2019-10-21T00:00:00"/>
    <s v="Biguanides"/>
  </r>
  <r>
    <s v="V3IxWQeCzXk"/>
    <x v="27"/>
    <s v="Other"/>
    <s v="Biguanides"/>
    <x v="0"/>
    <d v="2018-07-08T00:00:00"/>
    <s v="Biguanides"/>
  </r>
  <r>
    <s v="v58TRMZi6Lk"/>
    <x v="27"/>
    <s v="Asian"/>
    <s v="Biguanides"/>
    <x v="0"/>
    <d v="2021-11-22T00:00:00"/>
    <s v="Biguanides-&gt;Insulin aspart-&gt;Biguanides|Insulin glargine"/>
  </r>
  <r>
    <s v="v5MK25LADmw"/>
    <x v="27"/>
    <s v="Other"/>
    <s v="Biguanides"/>
    <x v="0"/>
    <d v="2020-11-18T00:00:00"/>
    <s v="Biguanides"/>
  </r>
  <r>
    <s v="uzdLnTaj51I"/>
    <x v="27"/>
    <s v="Pacific peoples"/>
    <s v="Biguanides"/>
    <x v="0"/>
    <d v="2022-06-09T00:00:00"/>
    <s v="Biguanides"/>
  </r>
  <r>
    <s v="UYL9u2fQBG."/>
    <x v="27"/>
    <s v="Pacific peoples"/>
    <s v="Biguanides"/>
    <x v="0"/>
    <d v="2025-05-06T00:00:00"/>
    <s v="Biguanides"/>
  </r>
  <r>
    <s v="Uz0dwHV0qU2"/>
    <x v="27"/>
    <s v="Asian"/>
    <s v="Biguanides"/>
    <x v="0"/>
    <d v="2022-02-03T00:00:00"/>
    <s v="Biguanides-&gt;SGLT-2 inhibitors"/>
  </r>
  <r>
    <s v="yOsEh2odgrM"/>
    <x v="27"/>
    <s v="Other"/>
    <s v="Biguanides"/>
    <x v="0"/>
    <d v="2020-11-05T00:00:00"/>
    <s v="Biguanides"/>
  </r>
  <r>
    <s v="yOvEZuoF9eE"/>
    <x v="27"/>
    <s v="Other"/>
    <s v="Biguanides|Insulin isophane"/>
    <x v="0"/>
    <d v="2025-03-18T00:00:00"/>
    <s v="Biguanides|Insulin isophane-&gt;Insulin isophane"/>
  </r>
  <r>
    <s v="YoH5LLUCNdI"/>
    <x v="27"/>
    <s v="Asian"/>
    <s v="Biguanides"/>
    <x v="0"/>
    <d v="2024-12-11T00:00:00"/>
    <s v="Biguanides"/>
  </r>
  <r>
    <s v="yJodCHEHP7E"/>
    <x v="27"/>
    <s v="Other"/>
    <s v="Biguanides"/>
    <x v="0"/>
    <d v="2013-04-18T00:00:00"/>
    <s v="Biguanides"/>
  </r>
  <r>
    <s v="Yts6JJbVSsc"/>
    <x v="27"/>
    <s v="Pacific peoples"/>
    <s v="Biguanides"/>
    <x v="0"/>
    <d v="2025-04-28T00:00:00"/>
    <s v="Biguanides"/>
  </r>
  <r>
    <s v="Yr5AftMagrc"/>
    <x v="27"/>
    <s v="Asian"/>
    <s v="Biguanides"/>
    <x v="0"/>
    <d v="2019-11-25T00:00:00"/>
    <s v="Biguanides"/>
  </r>
  <r>
    <s v="yQgx1ZuyMQ6"/>
    <x v="27"/>
    <s v="Other"/>
    <s v="Biguanides"/>
    <x v="0"/>
    <d v="2024-10-18T00:00:00"/>
    <s v="Biguanides"/>
  </r>
  <r>
    <s v="0D9YjyubLdw"/>
    <x v="27"/>
    <s v="Other"/>
    <s v="Biguanides"/>
    <x v="0"/>
    <d v="2025-07-11T00:00:00"/>
    <s v="Biguanides"/>
  </r>
  <r>
    <s v="0hqEu42xoIQ"/>
    <x v="27"/>
    <s v="Other"/>
    <s v="Biguanides"/>
    <x v="0"/>
    <d v="2017-09-12T00:00:00"/>
    <s v="Biguanides"/>
  </r>
  <r>
    <s v="0LLGNenKNhw"/>
    <x v="27"/>
    <s v="Asian"/>
    <s v="Biguanides"/>
    <x v="0"/>
    <d v="2022-08-19T00:00:00"/>
    <s v="Biguanides"/>
  </r>
  <r>
    <s v="0IbmN5gPXlQ"/>
    <x v="27"/>
    <s v="Other"/>
    <s v="Biguanides"/>
    <x v="0"/>
    <d v="2014-12-23T00:00:00"/>
    <s v="Biguanides"/>
  </r>
  <r>
    <s v="0jz8xOLrwLo"/>
    <x v="27"/>
    <s v="Māori"/>
    <s v="Biguanides"/>
    <x v="0"/>
    <d v="2024-05-20T00:00:00"/>
    <s v="Biguanides"/>
  </r>
  <r>
    <s v="04nuz7lob32"/>
    <x v="27"/>
    <s v="Māori"/>
    <s v="Insulin aspart|Insulin glargine"/>
    <x v="1"/>
    <d v="2018-08-24T00:00:00"/>
    <s v="Insulin aspart|Insulin glargine-&gt;Insulin aspart-&gt;Insulin glargine-&gt;Biguanides|Insulin aspart"/>
  </r>
  <r>
    <s v="04Mt9z0vUBM"/>
    <x v="27"/>
    <s v="Other"/>
    <s v="Biguanides"/>
    <x v="0"/>
    <d v="2012-11-08T00:00:00"/>
    <s v="Biguanides"/>
  </r>
  <r>
    <s v="01B1AIwC4o6"/>
    <x v="27"/>
    <s v="Other"/>
    <s v="Biguanides"/>
    <x v="0"/>
    <d v="2020-06-04T00:00:00"/>
    <s v="Biguanides"/>
  </r>
  <r>
    <s v="YviwbNskec."/>
    <x v="27"/>
    <s v="Asian"/>
    <s v="Biguanides"/>
    <x v="0"/>
    <d v="2023-02-20T00:00:00"/>
    <s v="Biguanides"/>
  </r>
  <r>
    <s v="1CccpBLsWwk"/>
    <x v="27"/>
    <s v="Māori"/>
    <s v="Biguanides"/>
    <x v="0"/>
    <d v="2021-11-17T00:00:00"/>
    <s v="Biguanides"/>
  </r>
  <r>
    <s v="10YL5McUQrc"/>
    <x v="27"/>
    <s v="Other"/>
    <s v="Biguanides"/>
    <x v="0"/>
    <d v="2013-01-25T00:00:00"/>
    <s v="Biguanides"/>
  </r>
  <r>
    <s v="16JKIEAnyps"/>
    <x v="27"/>
    <s v="Māori"/>
    <s v="Biguanides"/>
    <x v="0"/>
    <d v="2017-12-14T00:00:00"/>
    <s v="Biguanides-&gt;Insulin glargine-&gt;Insulin aspart-&gt;GLP-1 agonists-&gt;GLP-1 agonists|Insulin aspart-&gt;Insulin aspart|Insulin glargine-&gt;GLP-1 agonists|Insulin aspart|Insulin glargine"/>
  </r>
  <r>
    <s v="12yLsJa0GPw"/>
    <x v="27"/>
    <s v="Asian"/>
    <s v="Biguanides"/>
    <x v="0"/>
    <d v="2023-11-15T00:00:00"/>
    <s v="Biguanides"/>
  </r>
  <r>
    <s v="13lRTltUxZo"/>
    <x v="27"/>
    <s v="Other"/>
    <s v="Biguanides"/>
    <x v="0"/>
    <d v="2015-04-21T00:00:00"/>
    <s v="Biguanides"/>
  </r>
  <r>
    <s v="0RIG4pEKAUg"/>
    <x v="27"/>
    <s v="Pacific peoples"/>
    <s v="Biguanides"/>
    <x v="0"/>
    <d v="2017-02-24T00:00:00"/>
    <s v="Biguanides-&gt;Biguanides|Sulfonylureas|Thiazolidinedione-&gt;Biguanides|Insulin isophane-&gt;Insulin aspart-&gt;Insulin isophane-&gt;Biguanides|Insulin aspart|Insulin isophane"/>
  </r>
  <r>
    <s v="0YiFHRPGMz6"/>
    <x v="27"/>
    <s v="Asian"/>
    <s v="Biguanides"/>
    <x v="0"/>
    <d v="2012-04-01T00:00:00"/>
    <s v="Biguanides-&gt;Insulin isophane-&gt;Insulin aspart-&gt;DPP-4 inhibitors-&gt;Sulfonylureas-&gt;SGLT-2 inhibitors-&gt;Insulin glargine-&gt;GLP-1 agonists-&gt;GLP-1 agonists|Insulin isophane-&gt;Insulin aspart|Insulin glargine-&gt;Insulin aspart|Insulin isophane-&gt;Insulin aspart|Insulin isophane|SGLT-2 inhibitors"/>
  </r>
  <r>
    <s v="0umUZR55o46"/>
    <x v="27"/>
    <s v="Māori"/>
    <s v="Biguanides"/>
    <x v="0"/>
    <d v="2020-06-02T00:00:00"/>
    <s v="Biguanides"/>
  </r>
  <r>
    <s v="0uvXk0r1OTw"/>
    <x v="27"/>
    <s v="Pacific peoples"/>
    <s v="Biguanides"/>
    <x v="0"/>
    <d v="2024-10-30T00:00:00"/>
    <s v="Biguanides"/>
  </r>
  <r>
    <s v="76IPX6sJvpk"/>
    <x v="27"/>
    <s v="Pacific peoples"/>
    <s v="Biguanides|Insulin aspart"/>
    <x v="0"/>
    <d v="2025-02-14T00:00:00"/>
    <s v="Biguanides|Insulin aspart-&gt;DPP-4 inhibitors|Insulin aspart-&gt;DPP-4 inhibitors-&gt;Insulin aspart"/>
  </r>
  <r>
    <s v="76cVApwuqME"/>
    <x v="27"/>
    <s v="Pacific peoples"/>
    <s v="Biguanides"/>
    <x v="0"/>
    <d v="2012-06-12T00:00:00"/>
    <s v="Biguanides-&gt;Insulin aspart|Insulin isophane-&gt;DPP-4 inhibitors-&gt;SGLT-2 inhibitors-&gt;GLP-1 agonists"/>
  </r>
  <r>
    <s v="7.z/0aHmhic"/>
    <x v="27"/>
    <s v="Other"/>
    <s v="Biguanides"/>
    <x v="0"/>
    <d v="2016-06-18T00:00:00"/>
    <s v="Biguanides"/>
  </r>
  <r>
    <s v="71LXpiW7y5I"/>
    <x v="27"/>
    <s v="Other"/>
    <s v="Biguanides"/>
    <x v="0"/>
    <d v="2019-09-30T00:00:00"/>
    <s v="Biguanides"/>
  </r>
  <r>
    <s v="0j5/k7xJST."/>
    <x v="27"/>
    <s v="Pacific peoples"/>
    <s v="Biguanides"/>
    <x v="0"/>
    <d v="2018-03-12T00:00:00"/>
    <s v="Biguanides"/>
  </r>
  <r>
    <s v="0eiPXLbGtYk"/>
    <x v="27"/>
    <s v="Other"/>
    <s v="Biguanides"/>
    <x v="0"/>
    <d v="2021-07-20T00:00:00"/>
    <s v="Biguanides"/>
  </r>
  <r>
    <s v="02dOgVBupPw"/>
    <x v="27"/>
    <s v="Asian"/>
    <s v="Biguanides"/>
    <x v="0"/>
    <d v="2025-12-11T00:00:00"/>
    <s v="Biguanides"/>
  </r>
  <r>
    <s v="/Rrha/uQnPo"/>
    <x v="27"/>
    <s v="Asian"/>
    <s v="Biguanides"/>
    <x v="0"/>
    <d v="2025-10-15T00:00:00"/>
    <s v="Biguanides"/>
  </r>
  <r>
    <s v="YMqD7pSN67k"/>
    <x v="27"/>
    <s v="Māori"/>
    <s v="Biguanides"/>
    <x v="0"/>
    <d v="2020-10-30T00:00:00"/>
    <s v="Biguanides-&gt;Insulin isophane-&gt;Biguanides|Insulin isophane"/>
  </r>
  <r>
    <s v="ymTMiPzcBCY"/>
    <x v="27"/>
    <s v="Māori"/>
    <s v="Biguanides"/>
    <x v="0"/>
    <d v="2020-10-13T00:00:00"/>
    <s v="Biguanides-&gt;Insulin isophane-&gt;Insulin aspart|Insulin isophane-&gt;Biguanides|Insulin aspart|Insulin isophane-&gt;Biguanides|GLP-1 agonists-&gt;SGLT-2 inhibitors-&gt;Biguanides|Insulin aspart-&gt;Insulin aspart"/>
  </r>
  <r>
    <s v="ynGE451skj."/>
    <x v="27"/>
    <s v="Māori"/>
    <s v="Biguanides"/>
    <x v="0"/>
    <d v="2013-02-11T00:00:00"/>
    <s v="Biguanides-&gt;Biguanides|Sulfonylureas-&gt;Sulfonylureas-&gt;Biguanides|DPP-4 inhibitors|Sulfonylureas-&gt;DPP-4 inhibitors-&gt;DPP-4 inhibitors|SGLT-2 inhibitors|Sulfonylureas-&gt;DPP-4 inhibitors|SGLT-2 inhibitors-&gt;SGLT-2 inhibitors|Sulfonylureas-&gt;Insulin aspart|Insulin glargine-&gt;Insulin glargine"/>
  </r>
  <r>
    <s v="YnQF6E3IW1M"/>
    <x v="27"/>
    <s v="Asian"/>
    <s v="Biguanides"/>
    <x v="0"/>
    <d v="2025-02-10T00:00:00"/>
    <s v="Biguanides"/>
  </r>
  <r>
    <s v="YhzEFUvvXPI"/>
    <x v="27"/>
    <s v="Māori"/>
    <s v="Biguanides"/>
    <x v="0"/>
    <d v="2014-11-11T00:00:00"/>
    <s v="Biguanides-&gt;SGLT-2 inhibitors"/>
  </r>
  <r>
    <s v="yCPyeCck53k"/>
    <x v="27"/>
    <s v="Māori"/>
    <s v="Biguanides"/>
    <x v="0"/>
    <d v="2014-11-26T00:00:00"/>
    <s v="Biguanides"/>
  </r>
  <r>
    <s v="YhtrogeJuso"/>
    <x v="27"/>
    <s v="Other"/>
    <s v="Biguanides"/>
    <x v="0"/>
    <d v="2013-08-28T00:00:00"/>
    <s v="Biguanides-&gt;Insulin isophane-&gt;Biguanides|Insulin isophane"/>
  </r>
  <r>
    <s v="YELgCEg4wL."/>
    <x v="27"/>
    <s v="Asian"/>
    <s v="Biguanides"/>
    <x v="0"/>
    <d v="2020-08-07T00:00:00"/>
    <s v="Biguanides"/>
  </r>
  <r>
    <s v="YWWuEqq6vCk"/>
    <x v="27"/>
    <s v="Pacific peoples"/>
    <s v="Biguanides"/>
    <x v="0"/>
    <d v="2019-01-17T00:00:00"/>
    <s v="Biguanides"/>
  </r>
  <r>
    <s v="yVlCK2rVbAo"/>
    <x v="27"/>
    <s v="Other"/>
    <s v="Biguanides"/>
    <x v="0"/>
    <d v="2013-02-05T00:00:00"/>
    <s v="Biguanides"/>
  </r>
  <r>
    <s v="yvMUV1M20Sg"/>
    <x v="27"/>
    <s v="Pacific peoples"/>
    <s v="Biguanides"/>
    <x v="0"/>
    <d v="2023-12-01T00:00:00"/>
    <s v="Biguanides"/>
  </r>
  <r>
    <s v="yVhEwgkEQTM"/>
    <x v="27"/>
    <s v="Māori"/>
    <s v="Biguanides"/>
    <x v="0"/>
    <d v="2012-02-24T00:00:00"/>
    <s v="Biguanides"/>
  </r>
  <r>
    <s v="YTTogUacyoI"/>
    <x v="27"/>
    <s v="Asian"/>
    <s v="Biguanides"/>
    <x v="0"/>
    <d v="2024-04-24T00:00:00"/>
    <s v="Biguanides-&gt;Insulin isophane"/>
  </r>
  <r>
    <s v="yRtR0T5/PEU"/>
    <x v="27"/>
    <s v="Asian"/>
    <s v="Biguanides"/>
    <x v="0"/>
    <d v="2025-07-29T00:00:00"/>
    <s v="Biguanides"/>
  </r>
  <r>
    <s v="YrQzc55K99A"/>
    <x v="27"/>
    <s v="Pacific peoples"/>
    <s v="Insulin aspart|Insulin isophane"/>
    <x v="1"/>
    <d v="2019-07-26T00:00:00"/>
    <s v="Insulin aspart|Insulin isophane-&gt;Biguanides-&gt;Biguanides|Sulfonylureas-&gt;DPP-4 inhibitors|Sulfonylureas-&gt;DPP-4 inhibitors|SGLT-2 inhibitors-&gt;DPP-4 inhibitors|SGLT-2 inhibitors|Sulfonylureas-&gt;DPP-4 inhibitors"/>
  </r>
  <r>
    <s v="ScPJ917deFo"/>
    <x v="27"/>
    <s v="Māori"/>
    <s v="Biguanides"/>
    <x v="0"/>
    <d v="2020-02-17T00:00:00"/>
    <s v="Biguanides-&gt;DPP-4 inhibitors"/>
  </r>
  <r>
    <s v="sFgAVX2X062"/>
    <x v="27"/>
    <s v="Asian"/>
    <s v="Biguanides"/>
    <x v="0"/>
    <d v="2021-09-21T00:00:00"/>
    <s v="Biguanides"/>
  </r>
  <r>
    <s v="SfIs087U7/6"/>
    <x v="27"/>
    <s v="Asian"/>
    <s v="Insulin aspart|Insulin isophane"/>
    <x v="1"/>
    <d v="2019-10-31T00:00:00"/>
    <s v="Insulin aspart|Insulin isophane-&gt;Biguanides|Insulin isophane"/>
  </r>
  <r>
    <s v="sIujG3Xja6I"/>
    <x v="27"/>
    <s v="Other"/>
    <s v="Biguanides"/>
    <x v="0"/>
    <d v="2012-09-25T00:00:00"/>
    <s v="Biguanides"/>
  </r>
  <r>
    <s v="shLXy.hGIJ."/>
    <x v="27"/>
    <s v="Other"/>
    <s v="Biguanides"/>
    <x v="0"/>
    <d v="2011-08-15T00:00:00"/>
    <s v="Biguanides"/>
  </r>
  <r>
    <s v="Shmzc8mlzfQ"/>
    <x v="27"/>
    <s v="Pacific peoples"/>
    <s v="Biguanides"/>
    <x v="0"/>
    <d v="2025-12-08T00:00:00"/>
    <s v="Biguanides"/>
  </r>
  <r>
    <s v="sgFVPcJW.Vk"/>
    <x v="27"/>
    <s v="Other"/>
    <s v="Biguanides"/>
    <x v="0"/>
    <d v="2016-08-26T00:00:00"/>
    <s v="Biguanides"/>
  </r>
  <r>
    <s v="SLiUgCYLP4U"/>
    <x v="27"/>
    <s v="Other"/>
    <s v="Biguanides"/>
    <x v="0"/>
    <d v="2017-09-04T00:00:00"/>
    <s v="Biguanides"/>
  </r>
  <r>
    <s v="SMZWT/fYE9U"/>
    <x v="27"/>
    <s v="Pacific peoples"/>
    <s v="Biguanides"/>
    <x v="0"/>
    <d v="2020-02-20T00:00:00"/>
    <s v="Biguanides-&gt;DPP-4 inhibitors-&gt;DPP-4 inhibitors|SGLT-2 inhibitors-&gt;Biguanides|GLP-1 agonists-&gt;Insulin glargine-&gt;Biguanides|GLP-1 agonists|Insulin glargine-&gt;Biguanides|Insulin glargine-&gt;Insulin aspart|Insulin glargine-&gt;Insulin aspart-&gt;Biguanides|Insulin aspart|Insulin glargine-&gt;GLP-1 agonists-&gt;GLP-1 agonists|Insulin aspart|Insulin glargine-&gt;DPP-4 inhibitors|GLP-1 agonists|Insulin glargine-&gt;GLP-1 agonists|Insulin glargine-&gt;DPP-4 inhibitors|Insulin glargine"/>
  </r>
  <r>
    <s v="SnX9HB0Wq22"/>
    <x v="27"/>
    <s v="Other"/>
    <s v="Biguanides"/>
    <x v="0"/>
    <d v="2023-07-19T00:00:00"/>
    <s v="Biguanides"/>
  </r>
  <r>
    <s v="so4RllRlGJg"/>
    <x v="27"/>
    <s v="Other"/>
    <s v="Biguanides"/>
    <x v="0"/>
    <d v="2022-06-16T00:00:00"/>
    <s v="Biguanides"/>
  </r>
  <r>
    <s v="S0D4tqMkMdU"/>
    <x v="27"/>
    <s v="Asian"/>
    <s v="Biguanides|Insulin isophane"/>
    <x v="0"/>
    <d v="2022-12-13T00:00:00"/>
    <s v="Biguanides|Insulin isophane-&gt;Insulin isophane-&gt;Biguanides"/>
  </r>
  <r>
    <s v="s0oSDnL1TJU"/>
    <x v="27"/>
    <s v="Other"/>
    <s v="Biguanides"/>
    <x v="0"/>
    <d v="2014-02-13T00:00:00"/>
    <s v="Biguanides"/>
  </r>
  <r>
    <s v="s0xQGVgCy1k"/>
    <x v="27"/>
    <s v="Other"/>
    <s v="Insulin isophane"/>
    <x v="1"/>
    <d v="2018-09-04T00:00:00"/>
    <s v="Insulin isophane-&gt;Insulin aspart|Insulin isophane-&gt;Biguanides"/>
  </r>
  <r>
    <s v="RYwdCmVKknU"/>
    <x v="27"/>
    <s v="Pacific peoples"/>
    <s v="Biguanides"/>
    <x v="0"/>
    <d v="2014-05-07T00:00:00"/>
    <s v="Biguanides-&gt;Sulfonylureas-&gt;Biguanides|Sulfonylureas"/>
  </r>
  <r>
    <s v="rz9YMHJjNO."/>
    <x v="27"/>
    <s v="Māori"/>
    <s v="Biguanides"/>
    <x v="0"/>
    <d v="2015-07-31T00:00:00"/>
    <s v="Biguanides"/>
  </r>
  <r>
    <s v="s5wb0QQ9XPw"/>
    <x v="27"/>
    <s v="Other"/>
    <s v="Biguanides"/>
    <x v="0"/>
    <d v="2016-04-20T00:00:00"/>
    <s v="Biguanides-&gt;DPP-4 inhibitors-&gt;SGLT-2 inhibitors-&gt;DPP-4 inhibitors|Insulin glargine-&gt;Insulin glargine-&gt;DPP-4 inhibitors|SGLT-2 inhibitors-&gt;DPP-4 inhibitors|Insulin glargine|SGLT-2 inhibitors-&gt;Biguanides|GLP-1 agonists-&gt;GLP-1 agonists-&gt;GLP-1 agonists|Insulin glargine|SGLT-2 inhibitors-&gt;GLP-1 agonists|Insulin glargine"/>
  </r>
  <r>
    <s v="s2HdOU6nbck"/>
    <x v="27"/>
    <s v="Asian"/>
    <s v="Biguanides"/>
    <x v="0"/>
    <d v="2025-12-01T00:00:00"/>
    <s v="Biguanides"/>
  </r>
  <r>
    <s v="SB/e4mf1ibA"/>
    <x v="27"/>
    <s v="Māori"/>
    <s v="Biguanides"/>
    <x v="0"/>
    <d v="2011-06-03T00:00:00"/>
    <s v="Biguanides"/>
  </r>
  <r>
    <s v="sBm48q7U6d6"/>
    <x v="27"/>
    <s v="Pacific peoples"/>
    <s v="Biguanides"/>
    <x v="0"/>
    <d v="2025-05-02T00:00:00"/>
    <s v="Biguanides"/>
  </r>
  <r>
    <s v="L3yWfOK8J.k"/>
    <x v="27"/>
    <s v="Pacific peoples"/>
    <s v="DPP-4 inhibitors"/>
    <x v="0"/>
    <d v="2024-03-14T00:00:00"/>
    <s v="DPP-4 inhibitors-&gt;DPP-4 inhibitors|Sulfonylureas-&gt;SGLT-2 inhibitors-&gt;SGLT-2 inhibitors|Sulfonylureas-&gt;Insulin aspart|Insulin glargine-&gt;Insulin aspart-&gt;Insulin glargine"/>
  </r>
  <r>
    <s v="L34hDKBeCrk"/>
    <x v="27"/>
    <s v="Other"/>
    <s v="Biguanides"/>
    <x v="0"/>
    <d v="2018-10-15T00:00:00"/>
    <s v="Biguanides"/>
  </r>
  <r>
    <s v="L2fHrmRkMOM"/>
    <x v="27"/>
    <s v="Other"/>
    <s v="Insulin isophane"/>
    <x v="1"/>
    <d v="2012-08-09T00:00:00"/>
    <s v="Insulin isophane-&gt;Insulin aspart|Insulin isophane-&gt;Insulin aspart-&gt;Biguanides-&gt;DPP-4 inhibitors"/>
  </r>
  <r>
    <s v="L2GwQis2yww"/>
    <x v="27"/>
    <s v="Asian"/>
    <s v="Biguanides|Insulin isophane"/>
    <x v="0"/>
    <d v="2013-11-14T00:00:00"/>
    <s v="Biguanides|Insulin isophane-&gt;Insulin isophane"/>
  </r>
  <r>
    <s v="L1lbph6SN3E"/>
    <x v="27"/>
    <s v="Other"/>
    <s v="Biguanides"/>
    <x v="0"/>
    <d v="2013-08-14T00:00:00"/>
    <s v="Biguanides"/>
  </r>
  <r>
    <s v="L7uR9gOWopQ"/>
    <x v="27"/>
    <s v="Other"/>
    <s v="Biguanides"/>
    <x v="0"/>
    <d v="2022-09-28T00:00:00"/>
    <s v="Biguanides"/>
  </r>
  <r>
    <s v="l8gCBwYtKZo"/>
    <x v="27"/>
    <s v="Māori"/>
    <s v="Biguanides"/>
    <x v="0"/>
    <d v="2020-04-08T00:00:00"/>
    <s v="Biguanides"/>
  </r>
  <r>
    <s v="l6/ujmrg8YM"/>
    <x v="27"/>
    <s v="Asian"/>
    <s v="Biguanides"/>
    <x v="0"/>
    <d v="2015-04-07T00:00:00"/>
    <s v="Biguanides-&gt;Biguanides|Insulin isophane-&gt;Insulin isophane-&gt;Biguanides|Insulin aspart|Insulin isophane-&gt;Insulin aspart|Insulin isophane-&gt;Biguanides|Insulin glargine"/>
  </r>
  <r>
    <s v="l06Zft5zRV."/>
    <x v="27"/>
    <s v="Other"/>
    <s v="Biguanides"/>
    <x v="0"/>
    <d v="2023-10-24T00:00:00"/>
    <s v="Biguanides"/>
  </r>
  <r>
    <s v="l0KbGKa4Zog"/>
    <x v="27"/>
    <s v="Asian"/>
    <s v="Biguanides"/>
    <x v="0"/>
    <d v="2017-11-28T00:00:00"/>
    <s v="Biguanides"/>
  </r>
  <r>
    <s v="oA8JiTwNJD."/>
    <x v="27"/>
    <s v="Other"/>
    <s v="Biguanides"/>
    <x v="0"/>
    <d v="2015-09-03T00:00:00"/>
    <s v="Biguanides"/>
  </r>
  <r>
    <s v="odHAVHSiPYg"/>
    <x v="27"/>
    <s v="Other"/>
    <s v="Biguanides"/>
    <x v="0"/>
    <d v="2011-05-18T00:00:00"/>
    <s v="Biguanides"/>
  </r>
  <r>
    <s v="LBfziEEa47s"/>
    <x v="27"/>
    <s v="Pacific peoples"/>
    <s v="Biguanides"/>
    <x v="0"/>
    <d v="2013-10-15T00:00:00"/>
    <s v="Biguanides"/>
  </r>
  <r>
    <s v="o5HNku7au82"/>
    <x v="27"/>
    <s v="Asian"/>
    <s v="Biguanides"/>
    <x v="0"/>
    <d v="2022-09-02T00:00:00"/>
    <s v="Biguanides"/>
  </r>
  <r>
    <s v="O7DoNZybGOU"/>
    <x v="27"/>
    <s v="Pacific peoples"/>
    <s v="Biguanides"/>
    <x v="0"/>
    <d v="2023-06-02T00:00:00"/>
    <s v="Biguanides"/>
  </r>
  <r>
    <s v="OMF/zNkkFCk"/>
    <x v="27"/>
    <s v="Other"/>
    <s v="Biguanides"/>
    <x v="0"/>
    <d v="2017-07-31T00:00:00"/>
    <s v="Biguanides-&gt;Insulin isophane"/>
  </r>
  <r>
    <s v="OnvUw.sjnVs"/>
    <x v="27"/>
    <s v="Asian"/>
    <s v="Biguanides"/>
    <x v="0"/>
    <d v="2011-11-30T00:00:00"/>
    <s v="Biguanides-&gt;Insulin isophane-&gt;Biguanides|Insulin isophane-&gt;Biguanides|Sulfonylureas-&gt;Sulfonylureas-&gt;Insulin isophane|Sulfonylureas-&gt;SGLT-2 inhibitors-&gt;Insulin isophane|SGLT-2 inhibitors|Sulfonylureas-&gt;DPP-4 inhibitors|Insulin isophane|SGLT-2 inhibitors|Sulfonylureas-&gt;SGLT-2 inhibitors|Sulfonylureas-&gt;DPP-4 inhibitors"/>
  </r>
  <r>
    <s v="opY8uLfhsO6"/>
    <x v="27"/>
    <s v="Other"/>
    <s v="Insulin aspart|Insulin glargine"/>
    <x v="1"/>
    <d v="2024-10-24T00:00:00"/>
    <s v="Insulin aspart|Insulin glargine-&gt;GLP-1 agonists|SGLT-2 inhibitors-&gt;GLP-1 agonists"/>
  </r>
  <r>
    <s v="OhtNW7akJAA"/>
    <x v="27"/>
    <s v="Other"/>
    <s v="Biguanides"/>
    <x v="0"/>
    <d v="2020-11-24T00:00:00"/>
    <s v="Biguanides-&gt;Insulin isophane"/>
  </r>
  <r>
    <s v="ofwZzUoapJM"/>
    <x v="27"/>
    <s v="Māori"/>
    <s v="Biguanides"/>
    <x v="0"/>
    <d v="2016-11-16T00:00:00"/>
    <s v="Biguanides"/>
  </r>
  <r>
    <s v="ojOIV3pgHpY"/>
    <x v="27"/>
    <s v="Asian"/>
    <s v="Biguanides"/>
    <x v="0"/>
    <d v="2017-07-26T00:00:00"/>
    <s v="Biguanides"/>
  </r>
  <r>
    <s v="OVMCvbR4ORc"/>
    <x v="27"/>
    <s v="Other"/>
    <s v="Biguanides"/>
    <x v="0"/>
    <d v="2013-08-14T00:00:00"/>
    <s v="Biguanides"/>
  </r>
  <r>
    <s v="oWfdspFyZXg"/>
    <x v="27"/>
    <s v="Māori"/>
    <s v="Biguanides"/>
    <x v="0"/>
    <d v="2018-05-18T00:00:00"/>
    <s v="Biguanides"/>
  </r>
  <r>
    <s v="RxKB1VnGyQk"/>
    <x v="27"/>
    <s v="Pacific peoples"/>
    <s v="Biguanides"/>
    <x v="0"/>
    <d v="2017-09-19T00:00:00"/>
    <s v="Biguanides"/>
  </r>
  <r>
    <s v="RX/OUSoWkVI"/>
    <x v="27"/>
    <s v="Other"/>
    <s v="Biguanides"/>
    <x v="0"/>
    <d v="2012-09-18T00:00:00"/>
    <s v="Biguanides"/>
  </r>
  <r>
    <s v="rwMfNr.dBfE"/>
    <x v="27"/>
    <s v="Asian"/>
    <s v="Biguanides"/>
    <x v="0"/>
    <d v="2018-08-13T00:00:00"/>
    <s v="Biguanides"/>
  </r>
  <r>
    <s v="OSh5tMkUAic"/>
    <x v="27"/>
    <s v="Asian"/>
    <s v="Biguanides"/>
    <x v="0"/>
    <d v="2014-07-03T00:00:00"/>
    <s v="Biguanides"/>
  </r>
  <r>
    <s v="oqa76bLut0Y"/>
    <x v="27"/>
    <s v="Māori"/>
    <s v="Biguanides"/>
    <x v="0"/>
    <d v="2013-05-02T00:00:00"/>
    <s v="Biguanides"/>
  </r>
  <r>
    <s v="oQE9pA4g.qU"/>
    <x v="27"/>
    <s v="Other"/>
    <s v="Biguanides"/>
    <x v="0"/>
    <d v="2018-06-25T00:00:00"/>
    <s v="Biguanides"/>
  </r>
  <r>
    <s v="oRJor/i3AS."/>
    <x v="27"/>
    <s v="Asian"/>
    <s v="Biguanides"/>
    <x v="0"/>
    <d v="2019-12-06T00:00:00"/>
    <s v="Biguanides-&gt;Biguanides|Insulin isophane-&gt;Insulin isophane"/>
  </r>
  <r>
    <s v="OrtSMb7Z44s"/>
    <x v="27"/>
    <s v="Pacific peoples"/>
    <s v="Biguanides"/>
    <x v="0"/>
    <d v="2024-07-22T00:00:00"/>
    <s v="Biguanides-&gt;Biguanides|SGLT-2 inhibitors-&gt;SGLT-2 inhibitors"/>
  </r>
  <r>
    <s v="GWUavNJaAPc"/>
    <x v="27"/>
    <s v="Pacific peoples"/>
    <s v="Biguanides"/>
    <x v="0"/>
    <d v="2018-03-01T00:00:00"/>
    <s v="Biguanides-&gt;Biguanides|Sulfonylureas-&gt;Biguanides|Insulin isophane-&gt;DPP-4 inhibitors-&gt;Biguanides|DPP-4 inhibitors"/>
  </r>
  <r>
    <s v="e5/rClLjJGs"/>
    <x v="27"/>
    <s v="Other"/>
    <s v="Biguanides"/>
    <x v="0"/>
    <d v="2024-06-25T00:00:00"/>
    <s v="Biguanides"/>
  </r>
  <r>
    <s v="e26ywJbARn6"/>
    <x v="27"/>
    <s v="Asian"/>
    <s v="Biguanides|Insulin isophane"/>
    <x v="0"/>
    <d v="2019-08-14T00:00:00"/>
    <s v="Biguanides|Insulin isophane-&gt;Insulin isophane"/>
  </r>
  <r>
    <s v="e1ft4yHpj3w"/>
    <x v="27"/>
    <s v="Asian"/>
    <s v="Biguanides"/>
    <x v="0"/>
    <d v="2017-07-11T00:00:00"/>
    <s v="Biguanides"/>
  </r>
  <r>
    <s v="h597Oh6xedg"/>
    <x v="27"/>
    <s v="Pacific peoples"/>
    <s v="Biguanides"/>
    <x v="0"/>
    <d v="2020-07-16T00:00:00"/>
    <s v="Biguanides-&gt;DPP-4 inhibitors-&gt;DPP-4 inhibitors|SGLT-2 inhibitors-&gt;GLP-1 agonists-&gt;GLP-1 agonists|Sulfonylureas-&gt;Insulin isophane-&gt;GLP-1 agonists|Insulin aspart|Insulin isophane-&gt;GLP-1 agonists|Insulin isophane"/>
  </r>
  <r>
    <s v="HeEI5jg7zCE"/>
    <x v="27"/>
    <s v="Other"/>
    <s v="Biguanides"/>
    <x v="0"/>
    <d v="2017-10-12T00:00:00"/>
    <s v="Biguanides"/>
  </r>
  <r>
    <s v="HEPnFJXGfXY"/>
    <x v="27"/>
    <s v="Other"/>
    <s v="Biguanides"/>
    <x v="0"/>
    <d v="2023-05-24T00:00:00"/>
    <s v="Biguanides-&gt;Insulin aspart-&gt;Insulin aspart|Insulin isophane"/>
  </r>
  <r>
    <s v="H8t7jqDTPXE"/>
    <x v="27"/>
    <s v="Māori"/>
    <s v="Insulin isophane"/>
    <x v="1"/>
    <d v="2020-08-04T00:00:00"/>
    <s v="Insulin isophane-&gt;Biguanides"/>
  </r>
  <r>
    <s v="hAtqcjcqDZo"/>
    <x v="27"/>
    <s v="Māori"/>
    <s v="Biguanides"/>
    <x v="0"/>
    <d v="2025-05-07T00:00:00"/>
    <s v="Biguanides"/>
  </r>
  <r>
    <s v="HGp4iAb4csg"/>
    <x v="27"/>
    <s v="Other"/>
    <s v="Biguanides"/>
    <x v="0"/>
    <d v="2016-01-19T00:00:00"/>
    <s v="Biguanides"/>
  </r>
  <r>
    <s v="hGvHf6iCqNk"/>
    <x v="27"/>
    <s v="Other"/>
    <s v="Biguanides"/>
    <x v="0"/>
    <d v="2012-10-01T00:00:00"/>
    <s v="Biguanides"/>
  </r>
  <r>
    <s v="hjINGr98XOs"/>
    <x v="27"/>
    <s v="Asian"/>
    <s v="Biguanides"/>
    <x v="0"/>
    <d v="2011-02-10T00:00:00"/>
    <s v="Biguanides-&gt;Biguanides|Insulin isophane-&gt;Insulin aspart|Insulin isophane-&gt;Insulin isophane-&gt;Biguanides|SGLT-2 inhibitors-&gt;Biguanides|DPP-4 inhibitors-&gt;DPP-4 inhibitors-&gt;Biguanides|DPP-4 inhibitors|Sulfonylureas-&gt;Biguanides|GLP-1 agonists|Sulfonylureas"/>
  </r>
  <r>
    <s v="kPWVffynd2."/>
    <x v="27"/>
    <s v="Asian"/>
    <s v="Insulin isophane"/>
    <x v="1"/>
    <d v="2014-06-23T00:00:00"/>
    <s v="Insulin isophane-&gt;Biguanides"/>
  </r>
  <r>
    <s v="KPPtpV0j9Lk"/>
    <x v="27"/>
    <s v="Asian"/>
    <s v="Biguanides"/>
    <x v="0"/>
    <d v="2020-05-29T00:00:00"/>
    <s v="Biguanides"/>
  </r>
  <r>
    <s v="KpTJVYrxr1Q"/>
    <x v="27"/>
    <s v="Other"/>
    <s v="Biguanides"/>
    <x v="0"/>
    <d v="2023-09-14T00:00:00"/>
    <s v="Biguanides"/>
  </r>
  <r>
    <s v="KQU90tQTInU"/>
    <x v="27"/>
    <s v="Other"/>
    <s v="Biguanides"/>
    <x v="0"/>
    <d v="2024-09-06T00:00:00"/>
    <s v="Biguanides"/>
  </r>
  <r>
    <s v="kL6wDK6vp/s"/>
    <x v="27"/>
    <s v="Asian"/>
    <s v="Biguanides"/>
    <x v="0"/>
    <d v="2016-09-13T00:00:00"/>
    <s v="Biguanides"/>
  </r>
  <r>
    <s v="KuDDKrt9kZw"/>
    <x v="27"/>
    <s v="Asian"/>
    <s v="Biguanides"/>
    <x v="0"/>
    <d v="2024-12-04T00:00:00"/>
    <s v="Biguanides"/>
  </r>
  <r>
    <s v="KUPgycqMclg"/>
    <x v="27"/>
    <s v="Pacific peoples"/>
    <s v="Biguanides"/>
    <x v="0"/>
    <d v="2025-04-14T00:00:00"/>
    <s v="Biguanides-&gt;Biguanides|Sulfonylureas-&gt;SGLT-2 inhibitors|Sulfonylureas"/>
  </r>
  <r>
    <s v="kt/yhabgjb2"/>
    <x v="27"/>
    <s v="Other"/>
    <s v="Biguanides"/>
    <x v="0"/>
    <d v="2025-01-17T00:00:00"/>
    <s v="Biguanides"/>
  </r>
  <r>
    <s v="KsuT078c9gs"/>
    <x v="27"/>
    <s v="Asian"/>
    <s v="Biguanides|Insulin isophane"/>
    <x v="0"/>
    <d v="2015-11-05T00:00:00"/>
    <s v="Biguanides|Insulin isophane"/>
  </r>
  <r>
    <s v="KrX05j18VMQ"/>
    <x v="27"/>
    <s v="Asian"/>
    <s v="Biguanides"/>
    <x v="0"/>
    <d v="2017-04-05T00:00:00"/>
    <s v="Biguanides"/>
  </r>
  <r>
    <s v="krKQ1yFoCq2"/>
    <x v="27"/>
    <s v="Other"/>
    <s v="Biguanides"/>
    <x v="0"/>
    <d v="2022-05-26T00:00:00"/>
    <s v="Biguanides-&gt;SGLT-2 inhibitors-&gt;Biguanides|SGLT-2 inhibitors-&gt;Biguanides|GLP-1 agonists-&gt;GLP-1 agonists"/>
  </r>
  <r>
    <s v="khrI8xkdNQ6"/>
    <x v="27"/>
    <s v="Māori"/>
    <s v="Biguanides"/>
    <x v="0"/>
    <d v="2015-11-05T00:00:00"/>
    <s v="Biguanides-&gt;Biguanides|Insulin aspart|Insulin isophane-&gt;Insulin aspart|Insulin isophane-&gt;Insulin aspart"/>
  </r>
  <r>
    <s v="kjn1pLCyD.Q"/>
    <x v="27"/>
    <s v="Māori"/>
    <s v="Biguanides"/>
    <x v="0"/>
    <d v="2014-08-21T00:00:00"/>
    <s v="Biguanides"/>
  </r>
  <r>
    <s v="KJQm.o68ts6"/>
    <x v="27"/>
    <s v="Other"/>
    <s v="Biguanides"/>
    <x v="0"/>
    <d v="2021-11-03T00:00:00"/>
    <s v="Biguanides"/>
  </r>
  <r>
    <s v="KIr12btkaTY"/>
    <x v="27"/>
    <s v="Asian"/>
    <s v="Biguanides"/>
    <x v="0"/>
    <d v="2025-09-18T00:00:00"/>
    <s v="Biguanides"/>
  </r>
  <r>
    <s v="Zughdq/qvKs"/>
    <x v="27"/>
    <s v="Māori"/>
    <s v="Biguanides"/>
    <x v="0"/>
    <d v="2025-10-15T00:00:00"/>
    <s v="Biguanides"/>
  </r>
  <r>
    <s v="ZTJ52ImmIqA"/>
    <x v="27"/>
    <s v="Other"/>
    <s v="Biguanides"/>
    <x v="0"/>
    <d v="2025-10-29T00:00:00"/>
    <s v="Biguanides"/>
  </r>
  <r>
    <s v="zQoJ4CTLVWA"/>
    <x v="27"/>
    <s v="Pacific peoples"/>
    <s v="Biguanides"/>
    <x v="0"/>
    <d v="2024-07-05T00:00:00"/>
    <s v="Biguanides"/>
  </r>
  <r>
    <s v="Zn3i4fd/abk"/>
    <x v="27"/>
    <s v="Pacific peoples"/>
    <s v="Biguanides"/>
    <x v="0"/>
    <d v="2013-03-23T00:00:00"/>
    <s v="Biguanides"/>
  </r>
  <r>
    <s v="zkjLwGRbjLY"/>
    <x v="27"/>
    <s v="Pacific peoples"/>
    <s v="Biguanides"/>
    <x v="0"/>
    <d v="2012-10-01T00:00:00"/>
    <s v="Biguanides-&gt;Insulin isophane-&gt;Biguanides|Insulin isophane"/>
  </r>
  <r>
    <s v="zm8lxE3FwJk"/>
    <x v="27"/>
    <s v="Other"/>
    <s v="Insulin isophane with insulin neutral"/>
    <x v="1"/>
    <d v="2014-04-24T00:00:00"/>
    <s v="Insulin isophane with insulin neutral-&gt;Biguanides-&gt;Biguanides|Insulin isophane with insulin neutral-&gt;Insulin glargine-&gt;Biguanides|Insulin glargine-&gt;DPP-4 inhibitors-&gt;Insulin isophane-&gt;SGLT-2 inhibitors-&gt;Insulin isophane|SGLT-2 inhibitors"/>
  </r>
  <r>
    <s v="Zmc4Mn/GJLY"/>
    <x v="27"/>
    <s v="Asian"/>
    <s v="Biguanides"/>
    <x v="0"/>
    <d v="2021-08-06T00:00:00"/>
    <s v="Biguanides-&gt;Insulin glargine-&gt;SGLT-2 inhibitors-&gt;Biguanides|SGLT-2 inhibitors-&gt;DPP-4 inhibitors|SGLT-2 inhibitors-&gt;DPP-4 inhibitors-&gt;DPP-4 inhibitors|SGLT-2 inhibitors|Sulfonylureas"/>
  </r>
  <r>
    <s v="xE6XQm4BS8w"/>
    <x v="27"/>
    <s v="Other"/>
    <s v="Biguanides"/>
    <x v="0"/>
    <d v="2019-06-16T00:00:00"/>
    <s v="Biguanides"/>
  </r>
  <r>
    <s v="zCKQoFh07zQ"/>
    <x v="27"/>
    <s v="Māori"/>
    <s v="Biguanides"/>
    <x v="0"/>
    <d v="2018-04-05T00:00:00"/>
    <s v="Biguanides"/>
  </r>
  <r>
    <s v="zh.1Ahjzw06"/>
    <x v="27"/>
    <s v="Other"/>
    <s v="Biguanides"/>
    <x v="0"/>
    <d v="2024-06-05T00:00:00"/>
    <s v="Biguanides"/>
  </r>
  <r>
    <s v="zg5Dtqib1NY"/>
    <x v="27"/>
    <s v="Other"/>
    <s v="Biguanides|Insulin isophane"/>
    <x v="0"/>
    <d v="2012-02-01T00:00:00"/>
    <s v="Biguanides|Insulin isophane"/>
  </r>
  <r>
    <s v="WQ4OtHVy9cY"/>
    <x v="27"/>
    <s v="Asian"/>
    <s v="Biguanides"/>
    <x v="0"/>
    <d v="2020-10-28T00:00:00"/>
    <s v="Biguanides-&gt;Insulin isophane"/>
  </r>
  <r>
    <s v="WrWuryGFNFU"/>
    <x v="27"/>
    <s v="Other"/>
    <s v="Biguanides"/>
    <x v="0"/>
    <d v="2024-10-03T00:00:00"/>
    <s v="Biguanides"/>
  </r>
  <r>
    <s v="wR5sAMrd5aw"/>
    <x v="27"/>
    <s v="Asian"/>
    <s v="Biguanides"/>
    <x v="0"/>
    <d v="2021-12-17T00:00:00"/>
    <s v="Biguanides"/>
  </r>
  <r>
    <s v="wVtsTeg4LWc"/>
    <x v="27"/>
    <s v="Other"/>
    <s v="Biguanides"/>
    <x v="0"/>
    <d v="2015-07-03T00:00:00"/>
    <s v="Biguanides-&gt;DPP-4 inhibitors-&gt;SGLT-2 inhibitors-&gt;DPP-4 inhibitors|SGLT-2 inhibitors"/>
  </r>
  <r>
    <s v="xb545bO/lBc"/>
    <x v="27"/>
    <s v="Pacific peoples"/>
    <s v="Insulin isophane"/>
    <x v="1"/>
    <d v="2015-08-17T00:00:00"/>
    <s v="Insulin isophane-&gt;Sulfonylureas-&gt;Biguanides"/>
  </r>
  <r>
    <s v="X9zQZaSAN5U"/>
    <x v="27"/>
    <s v="Asian"/>
    <s v="Biguanides"/>
    <x v="0"/>
    <d v="2021-07-01T00:00:00"/>
    <s v="Biguanides-&gt;Insulin aspart-&gt;Insulin isophane-&gt;Insulin aspart|Insulin isophane"/>
  </r>
  <r>
    <s v="X5WpLkj/EIE"/>
    <x v="27"/>
    <s v="Pacific peoples"/>
    <s v="Biguanides"/>
    <x v="0"/>
    <d v="2014-10-15T00:00:00"/>
    <s v="Biguanides-&gt;Sulfonylureas-&gt;Biguanides|Sulfonylureas-&gt;Insulin aspart|Insulin isophane-&gt;Biguanides|Insulin aspart|Insulin isophane-&gt;Insulin aspart-&gt;Insulin isophane-&gt;Biguanides|GLP-1 agonists-&gt;GLP-1 agonists-&gt;Biguanides|GLP-1 agonists|Insulin aspart|Insulin isophane-&gt;GLP-1 agonists|Insulin aspart|Insulin isophane-&gt;Biguanides|DPP-4 inhibitors-&gt;DPP-4 inhibitors|GLP-1 agonists-&gt;DPP-4 inhibitors|GLP-1 agonists|Insulin glargine-&gt;DPP-4 inhibitors-&gt;DPP-4 inhibitors|SGLT-2 inhibitors-&gt;SGLT-2 inhibitors"/>
  </r>
  <r>
    <s v="X1tqsPtO8c2"/>
    <x v="27"/>
    <s v="Other"/>
    <s v="Biguanides"/>
    <x v="0"/>
    <d v="2017-10-11T00:00:00"/>
    <s v="Biguanides-&gt;Insulin isophane-&gt;Insulin lispro-&gt;Biguanides|Insulin aspart-&gt;Insulin aspart-&gt;Insulin aspart|Insulin isophane-&gt;Biguanides|DPP-4 inhibitors-&gt;DPP-4 inhibitors-&gt;GLP-1 agonists-&gt;Biguanides|GLP-1 agonists-&gt;Insulin glargine-&gt;Biguanides|GLP-1 agonists|Insulin glargine-&gt;GLP-1 agonists|Insulin glargine-&gt;Biguanides|Insulin glargine-&gt;Thiazolidinedione-&gt;Biguanides|GLP-1 agonists|Insulin glargine|Thiazolidinedione"/>
  </r>
  <r>
    <s v="x23zAMX4jUs"/>
    <x v="27"/>
    <s v="Asian"/>
    <s v="Biguanides"/>
    <x v="0"/>
    <d v="2011-01-07T00:00:00"/>
    <s v="Biguanides"/>
  </r>
  <r>
    <s v="x0CipxnBUsg"/>
    <x v="27"/>
    <s v="Pacific peoples"/>
    <s v="DPP-4 inhibitors"/>
    <x v="0"/>
    <d v="2025-05-15T00:00:00"/>
    <s v="DPP-4 inhibitors-&gt;DPP-4 inhibitors|SGLT-2 inhibitors"/>
  </r>
  <r>
    <s v="WxO42ZuUkKo"/>
    <x v="27"/>
    <s v="Asian"/>
    <s v="Biguanides"/>
    <x v="0"/>
    <d v="2018-09-29T00:00:00"/>
    <s v="Biguanides-&gt;Insulin aspart|Insulin isophane-&gt;Insulin isophane"/>
  </r>
  <r>
    <s v="Wy4qoXXA1BI"/>
    <x v="27"/>
    <s v="Asian"/>
    <s v="Biguanides"/>
    <x v="0"/>
    <d v="2019-04-03T00:00:00"/>
    <s v="Biguanides"/>
  </r>
  <r>
    <s v="wYBskJ0ubkU"/>
    <x v="27"/>
    <s v="Māori"/>
    <s v="Biguanides"/>
    <x v="0"/>
    <d v="2013-07-30T00:00:00"/>
    <s v="Biguanides"/>
  </r>
  <r>
    <s v="T61jvSqgbh."/>
    <x v="27"/>
    <s v="Māori"/>
    <s v="Biguanides|Insulin isophane"/>
    <x v="0"/>
    <d v="2021-08-25T00:00:00"/>
    <s v="Biguanides|Insulin isophane"/>
  </r>
  <r>
    <s v="TajRZ00U1bw"/>
    <x v="27"/>
    <s v="Other"/>
    <s v="Biguanides"/>
    <x v="0"/>
    <d v="2021-02-11T00:00:00"/>
    <s v="Biguanides"/>
  </r>
  <r>
    <s v="tAJvF8GqgSQ"/>
    <x v="27"/>
    <s v="Other"/>
    <s v="Biguanides"/>
    <x v="0"/>
    <d v="2015-10-16T00:00:00"/>
    <s v="Biguanides"/>
  </r>
  <r>
    <s v="t0f6JDY3x5U"/>
    <x v="27"/>
    <s v="Other"/>
    <s v="Biguanides"/>
    <x v="0"/>
    <d v="2011-11-16T00:00:00"/>
    <s v="Biguanides"/>
  </r>
  <r>
    <s v="T3MtYRP6BPw"/>
    <x v="27"/>
    <s v="Māori"/>
    <s v="Biguanides"/>
    <x v="0"/>
    <d v="2015-06-15T00:00:00"/>
    <s v="Biguanides-&gt;DPP-4 inhibitors-&gt;Biguanides|DPP-4 inhibitors-&gt;Biguanides|SGLT-2 inhibitors-&gt;SGLT-2 inhibitors-&gt;DPP-4 inhibitors|SGLT-2 inhibitors-&gt;GLP-1 agonists-&gt;Biguanides|GLP-1 agonists"/>
  </r>
  <r>
    <s v="TAXuWevVEy2"/>
    <x v="27"/>
    <s v="Māori"/>
    <s v="Biguanides"/>
    <x v="0"/>
    <d v="2018-03-02T00:00:00"/>
    <s v="Biguanides-&gt;DPP-4 inhibitors-&gt;Sulfonylureas-&gt;DPP-4 inhibitors|Sulfonylureas-&gt;DPP-4 inhibitors|SGLT-2 inhibitors|Sulfonylureas-&gt;DPP-4 inhibitors|SGLT-2 inhibitors-&gt;Insulin glargine-&gt;Biguanides|Insulin glargine"/>
  </r>
  <r>
    <s v="taQtSrawLr."/>
    <x v="27"/>
    <s v="Māori"/>
    <s v="Biguanides"/>
    <x v="0"/>
    <d v="2024-08-08T00:00:00"/>
    <s v="Biguanides"/>
  </r>
  <r>
    <s v="tCf9c7mwsdw"/>
    <x v="27"/>
    <s v="Asian"/>
    <s v="Biguanides"/>
    <x v="0"/>
    <d v="2024-10-21T00:00:00"/>
    <s v="Biguanides"/>
  </r>
  <r>
    <s v="td.hdZS9R.Y"/>
    <x v="27"/>
    <s v="Pacific peoples"/>
    <s v="Biguanides"/>
    <x v="0"/>
    <d v="2023-05-25T00:00:00"/>
    <s v="Biguanides"/>
  </r>
  <r>
    <s v="te5/36GmM0."/>
    <x v="27"/>
    <s v="Asian"/>
    <s v="Biguanides"/>
    <x v="0"/>
    <d v="2018-11-20T00:00:00"/>
    <s v="Biguanides"/>
  </r>
  <r>
    <s v="tFiLKkZSNqQ"/>
    <x v="27"/>
    <s v="Māori"/>
    <s v="Biguanides"/>
    <x v="0"/>
    <d v="2014-02-27T00:00:00"/>
    <s v="Biguanides-&gt;Sulfonylureas-&gt;Biguanides|Sulfonylureas-&gt;DPP-4 inhibitors-&gt;DPP-4 inhibitors|SGLT-2 inhibitors"/>
  </r>
  <r>
    <s v="tQ9qYk9QB7A"/>
    <x v="27"/>
    <s v="Māori"/>
    <s v="Insulin glargine"/>
    <x v="1"/>
    <d v="2021-09-06T00:00:00"/>
    <s v="Insulin glargine-&gt;Insulin aspart-&gt;Biguanides"/>
  </r>
  <r>
    <s v="tmWA61bv2fE"/>
    <x v="27"/>
    <s v="Other"/>
    <s v="Biguanides"/>
    <x v="0"/>
    <d v="2015-09-18T00:00:00"/>
    <s v="Biguanides"/>
  </r>
  <r>
    <s v="tnVKYFJlbY."/>
    <x v="27"/>
    <s v="Māori"/>
    <s v="Biguanides"/>
    <x v="0"/>
    <d v="2018-02-28T00:00:00"/>
    <s v="Biguanides"/>
  </r>
  <r>
    <s v="TnLTLFcR63o"/>
    <x v="27"/>
    <s v="Māori"/>
    <s v="Biguanides"/>
    <x v="0"/>
    <d v="2022-11-22T00:00:00"/>
    <s v="Biguanides"/>
  </r>
  <r>
    <s v="tnOSXc409fc"/>
    <x v="27"/>
    <s v="Other"/>
    <s v="Biguanides"/>
    <x v="0"/>
    <d v="2020-07-23T00:00:00"/>
    <s v="Biguanides"/>
  </r>
  <r>
    <s v="tojDx2luB32"/>
    <x v="27"/>
    <s v="Asian"/>
    <s v="Biguanides"/>
    <x v="0"/>
    <d v="2014-06-24T00:00:00"/>
    <s v="Biguanides"/>
  </r>
  <r>
    <s v="TOPTYauYly."/>
    <x v="27"/>
    <s v="Other"/>
    <s v="Biguanides"/>
    <x v="0"/>
    <d v="2013-03-05T00:00:00"/>
    <s v="Biguanides-&gt;Biguanides|Insulin glargine"/>
  </r>
  <r>
    <s v="TK/qFydeRY2"/>
    <x v="27"/>
    <s v="Māori"/>
    <s v="Biguanides"/>
    <x v="0"/>
    <d v="2022-07-12T00:00:00"/>
    <s v="Biguanides"/>
  </r>
  <r>
    <s v="tj5bRnwPEp6"/>
    <x v="27"/>
    <s v="Other"/>
    <s v="Biguanides"/>
    <x v="0"/>
    <d v="2018-04-13T00:00:00"/>
    <s v="Biguanides-&gt;GLP-1 agonists-&gt;Biguanides|GLP-1 agonists"/>
  </r>
  <r>
    <s v="TGtmU63YTUY"/>
    <x v="27"/>
    <s v="Māori"/>
    <s v="Biguanides"/>
    <x v="0"/>
    <d v="2011-08-29T00:00:00"/>
    <s v="Biguanides-&gt;Biguanides|Insulin isophane|Sulfonylureas-&gt;Insulin isophane|Sulfonylureas-&gt;Insulin isophane-&gt;Insulin aspart-&gt;Insulin aspart|Insulin isophane-&gt;Biguanides|Insulin aspart|Insulin isophane-&gt;Biguanides|Insulin isophane-&gt;Biguanides|Sulfonylureas-&gt;Biguanides|Insulin isophane|SGLT-2 inhibitors-&gt;SGLT-2 inhibitors"/>
  </r>
  <r>
    <s v="th6qrYT3JJA"/>
    <x v="27"/>
    <s v="Other"/>
    <s v="Biguanides"/>
    <x v="0"/>
    <d v="2017-02-13T00:00:00"/>
    <s v="Biguanides-&gt;Insulin isophane-&gt;Insulin aspart"/>
  </r>
  <r>
    <s v="tHpgOXbXckw"/>
    <x v="27"/>
    <s v="Other"/>
    <s v="Biguanides"/>
    <x v="0"/>
    <d v="2021-10-28T00:00:00"/>
    <s v="Biguanides"/>
  </r>
  <r>
    <s v="tHQsWpucZPM"/>
    <x v="27"/>
    <s v="Māori"/>
    <s v="Biguanides"/>
    <x v="0"/>
    <d v="2020-05-28T00:00:00"/>
    <s v="Biguanides-&gt;DPP-4 inhibitors-&gt;DPP-4 inhibitors|SGLT-2 inhibitors-&gt;SGLT-2 inhibitors"/>
  </r>
  <r>
    <s v="PlHnYY/E4Fc"/>
    <x v="27"/>
    <s v="Other"/>
    <s v="Biguanides"/>
    <x v="0"/>
    <d v="2022-05-17T00:00:00"/>
    <s v="Biguanides-&gt;Insulin isophane"/>
  </r>
  <r>
    <s v="plzMH66Uedw"/>
    <x v="27"/>
    <s v="Asian"/>
    <s v="Insulin isophane with insulin neutral"/>
    <x v="1"/>
    <d v="2013-05-09T00:00:00"/>
    <s v="Insulin isophane with insulin neutral-&gt;Biguanides|Insulin glargine-&gt;Insulin glargine-&gt;Biguanides-&gt;Sulfonylureas-&gt;Biguanides|Sulfonylureas-&gt;Biguanides|Insulin glargine|Sulfonylureas-&gt;Insulin aspart-&gt;Insulin aspart|Insulin glargine-&gt;Biguanides|Insulin aspart|Insulin glargine-&gt;GLP-1 agonists-&gt;GLP-1 agonists|Insulin aspart|Insulin glargine-&gt;Biguanides|GLP-1 agonists|Insulin aspart|Insulin glargine-&gt;Biguanides|GLP-1 agonists|Insulin glargine-&gt;GLP-1 agonists|Insulin glargine"/>
  </r>
  <r>
    <s v="pNdA.Vl4M7A"/>
    <x v="27"/>
    <s v="Asian"/>
    <s v="Biguanides"/>
    <x v="0"/>
    <d v="2018-08-20T00:00:00"/>
    <s v="Biguanides-&gt;Insulin aspart-&gt;Biguanides|Insulin aspart-&gt;Insulin glargine"/>
  </r>
  <r>
    <s v="PNf/VQTeLyY"/>
    <x v="27"/>
    <s v="Pacific peoples"/>
    <s v="Biguanides"/>
    <x v="0"/>
    <d v="2020-07-03T00:00:00"/>
    <s v="Biguanides"/>
  </r>
  <r>
    <s v="po0hFLg5/pw"/>
    <x v="27"/>
    <s v="Pacific peoples"/>
    <s v="Biguanides"/>
    <x v="0"/>
    <d v="2025-09-21T00:00:00"/>
    <s v="Biguanides"/>
  </r>
  <r>
    <s v="Ptw55Y3zPGg"/>
    <x v="27"/>
    <s v="Asian"/>
    <s v="Biguanides"/>
    <x v="0"/>
    <d v="2013-02-22T00:00:00"/>
    <s v="Biguanides"/>
  </r>
  <r>
    <s v="PVBPFYw4kKg"/>
    <x v="27"/>
    <s v="Other"/>
    <s v="Biguanides"/>
    <x v="0"/>
    <d v="2019-07-02T00:00:00"/>
    <s v="Biguanides"/>
  </r>
  <r>
    <s v="sXpJzrYPgFs"/>
    <x v="27"/>
    <s v="Other"/>
    <s v="Biguanides"/>
    <x v="0"/>
    <d v="2017-02-21T00:00:00"/>
    <s v="Biguanides-&gt;Biguanides|SGLT-2 inhibitors-&gt;SGLT-2 inhibitors-&gt;GLP-1 agonists-&gt;Biguanides|GLP-1 agonists|SGLT-2 inhibitors-&gt;Biguanides|GLP-1 agonists"/>
  </r>
  <r>
    <s v="SX8idSbuGTA"/>
    <x v="27"/>
    <s v="Māori"/>
    <s v="Biguanides"/>
    <x v="0"/>
    <d v="2023-05-10T00:00:00"/>
    <s v="Biguanides"/>
  </r>
  <r>
    <s v="SVVdjpQeU7k"/>
    <x v="27"/>
    <s v="Asian"/>
    <s v="Biguanides"/>
    <x v="0"/>
    <d v="2025-04-30T00:00:00"/>
    <s v="Biguanides"/>
  </r>
  <r>
    <s v="STTUxVCFu26"/>
    <x v="27"/>
    <s v="Asian"/>
    <s v="Biguanides"/>
    <x v="0"/>
    <d v="2024-01-04T00:00:00"/>
    <s v="Biguanides"/>
  </r>
  <r>
    <s v="sqBtdiQpgF2"/>
    <x v="27"/>
    <s v="Other"/>
    <s v="Biguanides"/>
    <x v="0"/>
    <d v="2019-06-12T00:00:00"/>
    <s v="Biguanides"/>
  </r>
  <r>
    <s v="srhgEY89kRk"/>
    <x v="27"/>
    <s v="Other"/>
    <s v="Biguanides"/>
    <x v="0"/>
    <d v="2017-05-03T00:00:00"/>
    <s v="Biguanides"/>
  </r>
  <r>
    <s v="SpAvQuDoifY"/>
    <x v="27"/>
    <s v="Other"/>
    <s v="Biguanides"/>
    <x v="0"/>
    <d v="2015-05-08T00:00:00"/>
    <s v="Biguanides"/>
  </r>
  <r>
    <s v="sOp15.MUFdw"/>
    <x v="27"/>
    <s v="Other"/>
    <s v="Biguanides"/>
    <x v="0"/>
    <d v="2023-05-04T00:00:00"/>
    <s v="Biguanides"/>
  </r>
  <r>
    <s v="9HXEwgi6QEA"/>
    <x v="27"/>
    <s v="Pacific peoples"/>
    <s v="Biguanides"/>
    <x v="0"/>
    <d v="2012-08-16T00:00:00"/>
    <s v="Biguanides-&gt;DPP-4 inhibitors"/>
  </r>
  <r>
    <s v="9fMs8/JjtF2"/>
    <x v="27"/>
    <s v="Māori"/>
    <s v="Biguanides"/>
    <x v="0"/>
    <d v="2015-05-07T00:00:00"/>
    <s v="Biguanides-&gt;Insulin isophane-&gt;Insulin lispro"/>
  </r>
  <r>
    <s v="9ByQ2/bRSqE"/>
    <x v="27"/>
    <s v="Other"/>
    <s v="Biguanides"/>
    <x v="0"/>
    <d v="2022-02-24T00:00:00"/>
    <s v="Biguanides-&gt;Insulin isophane"/>
  </r>
  <r>
    <s v="96g0NXGe2rE"/>
    <x v="27"/>
    <s v="Māori"/>
    <s v="Biguanides|Insulin isophane|Insulin lispro"/>
    <x v="0"/>
    <d v="2020-04-02T00:00:00"/>
    <s v="Biguanides|Insulin isophane|Insulin lispro"/>
  </r>
  <r>
    <s v="99FiRimYtQM"/>
    <x v="27"/>
    <s v="Other"/>
    <s v="Biguanides"/>
    <x v="0"/>
    <d v="2020-07-08T00:00:00"/>
    <s v="Biguanides"/>
  </r>
  <r>
    <s v="8W54tvXbozs"/>
    <x v="27"/>
    <s v="Asian"/>
    <s v="Biguanides"/>
    <x v="0"/>
    <d v="2025-12-29T00:00:00"/>
    <s v="Biguanides-&gt;Insulin aspart|Insulin isophane"/>
  </r>
  <r>
    <s v="8vru8AdRCEE"/>
    <x v="27"/>
    <s v="Asian"/>
    <s v="Biguanides"/>
    <x v="0"/>
    <d v="2024-06-04T00:00:00"/>
    <s v="Biguanides"/>
  </r>
  <r>
    <s v="8VtuY30.7rs"/>
    <x v="27"/>
    <s v="Other"/>
    <s v="Biguanides"/>
    <x v="0"/>
    <d v="2023-09-13T00:00:00"/>
    <s v="Biguanides"/>
  </r>
  <r>
    <s v="8vXFNsh4Gls"/>
    <x v="27"/>
    <s v="Other"/>
    <s v="Biguanides"/>
    <x v="0"/>
    <d v="2023-08-01T00:00:00"/>
    <s v="Biguanides"/>
  </r>
  <r>
    <s v="8xkhPKOvd9I"/>
    <x v="27"/>
    <s v="Other"/>
    <s v="Biguanides"/>
    <x v="0"/>
    <d v="2020-07-17T00:00:00"/>
    <s v="Biguanides"/>
  </r>
  <r>
    <s v="2vMt56LR9Q6"/>
    <x v="27"/>
    <s v="Pacific peoples"/>
    <s v="Biguanides"/>
    <x v="0"/>
    <d v="2025-10-02T00:00:00"/>
    <s v="Biguanides"/>
  </r>
  <r>
    <s v="2TZ.pXxqnrk"/>
    <x v="27"/>
    <s v="Other"/>
    <s v="Biguanides"/>
    <x v="0"/>
    <d v="2019-09-24T00:00:00"/>
    <s v="Biguanides"/>
  </r>
  <r>
    <s v="3.kLXWIfRmU"/>
    <x v="27"/>
    <s v="Māori"/>
    <s v="Biguanides"/>
    <x v="0"/>
    <d v="2018-03-09T00:00:00"/>
    <s v="Biguanides-&gt;Biguanides|Insulin aspart|Insulin glargine|Sulfonylureas-&gt;Biguanides|Insulin glargine|Sulfonylureas-&gt;Insulin glargine-&gt;Biguanides|Sulfonylureas-&gt;DPP-4 inhibitors-&gt;DPP-4 inhibitors|Insulin glargine|Sulfonylureas-&gt;DPP-4 inhibitors|Insulin glargine-&gt;Insulin aspart|Insulin glargine"/>
  </r>
  <r>
    <s v="1WkxumWFnFw"/>
    <x v="27"/>
    <s v="Other"/>
    <s v="Biguanides"/>
    <x v="0"/>
    <d v="2019-05-23T00:00:00"/>
    <s v="Biguanides"/>
  </r>
  <r>
    <s v="1yl1z7uohIE"/>
    <x v="27"/>
    <s v="Other"/>
    <s v="Biguanides"/>
    <x v="0"/>
    <d v="2019-03-01T00:00:00"/>
    <s v="Biguanides-&gt;Insulin isophane-&gt;Insulin aspart"/>
  </r>
  <r>
    <s v="2.cAqcFwE5U"/>
    <x v="27"/>
    <s v="Māori"/>
    <s v="DPP-4 inhibitors"/>
    <x v="0"/>
    <d v="2022-01-21T00:00:00"/>
    <s v="DPP-4 inhibitors"/>
  </r>
  <r>
    <s v="21CSaSidUAk"/>
    <x v="27"/>
    <s v="Other"/>
    <s v="Insulin glargine|Insulin glulisine"/>
    <x v="1"/>
    <d v="2015-08-03T00:00:00"/>
    <s v="Insulin glargine|Insulin glulisine-&gt;Insulin glargine-&gt;Insulin glulisine-&gt;Biguanides|Insulin glargine|Insulin glulisine"/>
  </r>
  <r>
    <s v="25vQ9nXvuWA"/>
    <x v="27"/>
    <s v="Asian"/>
    <s v="Biguanides"/>
    <x v="0"/>
    <d v="2014-09-11T00:00:00"/>
    <s v="Biguanides-&gt;Biguanides|Insulin aspart|Insulin isophane"/>
  </r>
  <r>
    <s v="26koQaFPoRU"/>
    <x v="27"/>
    <s v="Other"/>
    <s v="Biguanides"/>
    <x v="0"/>
    <d v="2018-03-16T00:00:00"/>
    <s v="Biguanides"/>
  </r>
  <r>
    <s v="zXdinhnWroc"/>
    <x v="27"/>
    <s v="Pacific peoples"/>
    <s v="Biguanides"/>
    <x v="0"/>
    <d v="2016-03-08T00:00:00"/>
    <s v="Biguanides-&gt;Biguanides|Sulfonylureas-&gt;Insulin isophane-&gt;Biguanides|Insulin isophane|Sulfonylureas-&gt;Biguanides|Insulin isophane|SGLT-2 inhibitors|Sulfonylureas"/>
  </r>
  <r>
    <s v="ZZQDWXdDq5c"/>
    <x v="27"/>
    <s v="Māori"/>
    <s v="Biguanides"/>
    <x v="0"/>
    <d v="2012-11-28T00:00:00"/>
    <s v="Biguanides-&gt;Insulin isophane-&gt;Biguanides|Insulin aspart|Insulin isophane-&gt;Insulin aspart"/>
  </r>
  <r>
    <s v="1FHlEKB/XBA"/>
    <x v="27"/>
    <s v="Other"/>
    <s v="Biguanides"/>
    <x v="0"/>
    <d v="2023-05-05T00:00:00"/>
    <s v="Biguanides"/>
  </r>
  <r>
    <s v="zyIE6hdCdPs"/>
    <x v="27"/>
    <s v="Pacific peoples"/>
    <s v="Biguanides"/>
    <x v="0"/>
    <d v="2022-10-12T00:00:00"/>
    <s v="Biguanides"/>
  </r>
  <r>
    <s v="zz2m0JGWZPs"/>
    <x v="27"/>
    <s v="Māori"/>
    <s v="Biguanides"/>
    <x v="0"/>
    <d v="2023-08-15T00:00:00"/>
    <s v="Biguanides"/>
  </r>
  <r>
    <s v="ZZ3QUzJrHK2"/>
    <x v="27"/>
    <s v="Asian"/>
    <s v="Biguanides"/>
    <x v="0"/>
    <d v="2011-05-07T00:00:00"/>
    <s v="Biguanides"/>
  </r>
  <r>
    <s v="1g4vYE2OuWE"/>
    <x v="27"/>
    <s v="Asian"/>
    <s v="DPP-4 inhibitors"/>
    <x v="0"/>
    <d v="2020-11-26T00:00:00"/>
    <s v="DPP-4 inhibitors-&gt;Sulfonylureas"/>
  </r>
  <r>
    <s v="1jjjAdVz.QY"/>
    <x v="27"/>
    <s v="Pacific peoples"/>
    <s v="Biguanides"/>
    <x v="0"/>
    <d v="2014-08-12T00:00:00"/>
    <s v="Biguanides-&gt;Sulfonylureas-&gt;Biguanides|Sulfonylureas-&gt;DPP-4 inhibitors"/>
  </r>
  <r>
    <s v="1qUKY9D3PQk"/>
    <x v="27"/>
    <s v="Asian"/>
    <s v="Biguanides"/>
    <x v="0"/>
    <d v="2017-06-20T00:00:00"/>
    <s v="Biguanides-&gt;Sulfonylureas-&gt;Biguanides|Sulfonylureas-&gt;DPP-4 inhibitors|Sulfonylureas-&gt;DPP-4 inhibitors-&gt;DPP-4 inhibitors|SGLT-2 inhibitors|Sulfonylureas"/>
  </r>
  <r>
    <s v="1Mq2zpDs3UI"/>
    <x v="27"/>
    <s v="Asian"/>
    <s v="Biguanides"/>
    <x v="0"/>
    <d v="2023-08-10T00:00:00"/>
    <s v="Biguanides"/>
  </r>
  <r>
    <s v="1Pve2gcFzuQ"/>
    <x v="27"/>
    <s v="Other"/>
    <s v="Biguanides"/>
    <x v="0"/>
    <d v="2016-04-15T00:00:00"/>
    <s v="Biguanides-&gt;Biguanides|Insulin isophane-&gt;Insulin lispro-&gt;Insulin isophane-&gt;Biguanides|Insulin aspart|Insulin isophane-&gt;Insulin aspart|Insulin isophane-&gt;Insulin aspart-&gt;Insulin glargine-&gt;Insulin aspart|Insulin glargine-&gt;Biguanides|SGLT-2 inhibitors-&gt;SGLT-2 inhibitors"/>
  </r>
  <r>
    <s v="aE7bd4rPrUQ"/>
    <x v="27"/>
    <s v="Asian"/>
    <s v="Biguanides"/>
    <x v="0"/>
    <d v="2018-10-03T00:00:00"/>
    <s v="Biguanides"/>
  </r>
  <r>
    <s v="A9hnCYrlxB6"/>
    <x v="27"/>
    <s v="Asian"/>
    <s v="Biguanides"/>
    <x v="0"/>
    <d v="2016-10-19T00:00:00"/>
    <s v="Biguanides"/>
  </r>
  <r>
    <s v="a9ReJM4Cauo"/>
    <x v="27"/>
    <s v="Asian"/>
    <s v="Biguanides"/>
    <x v="0"/>
    <d v="2021-02-17T00:00:00"/>
    <s v="Biguanides"/>
  </r>
  <r>
    <s v="db0EPM.wIWw"/>
    <x v="27"/>
    <s v="Other"/>
    <s v="Biguanides"/>
    <x v="0"/>
    <d v="2022-10-07T00:00:00"/>
    <s v="Biguanides"/>
  </r>
  <r>
    <s v="DbSCGbuq86Q"/>
    <x v="27"/>
    <s v="Other"/>
    <s v="Biguanides"/>
    <x v="0"/>
    <d v="2023-09-12T00:00:00"/>
    <s v="Biguanides"/>
  </r>
  <r>
    <s v="DA5hS8zYhX6"/>
    <x v="27"/>
    <s v="Other"/>
    <s v="DPP-4 inhibitors"/>
    <x v="0"/>
    <d v="2023-11-06T00:00:00"/>
    <s v="DPP-4 inhibitors-&gt;DPP-4 inhibitors|Sulfonylureas"/>
  </r>
  <r>
    <s v="AFsuUeKwmqI"/>
    <x v="27"/>
    <s v="Māori"/>
    <s v="Biguanides"/>
    <x v="0"/>
    <d v="2023-12-21T00:00:00"/>
    <s v="Biguanides"/>
  </r>
  <r>
    <s v="AEyfg8e9kBM"/>
    <x v="27"/>
    <s v="Other"/>
    <s v="Biguanides"/>
    <x v="0"/>
    <d v="2023-09-28T00:00:00"/>
    <s v="Biguanides"/>
  </r>
  <r>
    <s v="9SnFZbW5g7I"/>
    <x v="27"/>
    <s v="Other"/>
    <s v="Biguanides"/>
    <x v="0"/>
    <d v="2025-01-08T00:00:00"/>
    <s v="Biguanides"/>
  </r>
  <r>
    <s v="9UkQAoZtv3Q"/>
    <x v="27"/>
    <s v="Māori"/>
    <s v="Biguanides"/>
    <x v="0"/>
    <d v="2016-09-01T00:00:00"/>
    <s v="Biguanides"/>
  </r>
  <r>
    <s v="a0mLjFHY10Y"/>
    <x v="27"/>
    <s v="Asian"/>
    <s v="Biguanides|DPP-4 inhibitors|Sulfonylureas"/>
    <x v="0"/>
    <d v="2024-04-26T00:00:00"/>
    <s v="Biguanides|DPP-4 inhibitors|Sulfonylureas-&gt;DPP-4 inhibitors-&gt;DPP-4 inhibitors|Sulfonylureas-&gt;DPP-4 inhibitors|SGLT-2 inhibitors|Sulfonylureas"/>
  </r>
  <r>
    <s v="A7lbSNzk.EA"/>
    <x v="27"/>
    <s v="Pacific peoples"/>
    <s v="Biguanides"/>
    <x v="0"/>
    <d v="2013-08-09T00:00:00"/>
    <s v="Biguanides"/>
  </r>
  <r>
    <s v="dS05ajpeVIE"/>
    <x v="27"/>
    <s v="Pacific peoples"/>
    <s v="Biguanides"/>
    <x v="0"/>
    <d v="2023-10-10T00:00:00"/>
    <s v="Biguanides"/>
  </r>
  <r>
    <s v="dwCr6zYpR3."/>
    <x v="27"/>
    <s v="Asian"/>
    <s v="Biguanides"/>
    <x v="0"/>
    <d v="2020-10-28T00:00:00"/>
    <s v="Biguanides"/>
  </r>
  <r>
    <s v="dwVTlsajrUc"/>
    <x v="27"/>
    <s v="Māori"/>
    <s v="Biguanides|Insulin isophane"/>
    <x v="0"/>
    <d v="2019-09-18T00:00:00"/>
    <s v="Biguanides|Insulin isophane-&gt;Biguanides"/>
  </r>
  <r>
    <s v="dzJCld/GpAQ"/>
    <x v="27"/>
    <s v="Other"/>
    <s v="Biguanides"/>
    <x v="0"/>
    <d v="2020-02-27T00:00:00"/>
    <s v="Biguanides-&gt;Biguanides|SGLT-2 inhibitors"/>
  </r>
  <r>
    <s v="dzBWvlv3BG6"/>
    <x v="27"/>
    <s v="Other"/>
    <s v="Biguanides"/>
    <x v="0"/>
    <d v="2023-09-27T00:00:00"/>
    <s v="Biguanides"/>
  </r>
  <r>
    <s v="dyt4/EFgtpg"/>
    <x v="27"/>
    <s v="Māori"/>
    <s v="Biguanides"/>
    <x v="0"/>
    <d v="2024-04-10T00:00:00"/>
    <s v="Biguanides"/>
  </r>
  <r>
    <s v="DXrmGpFPZ0s"/>
    <x v="27"/>
    <s v="Other"/>
    <s v="Biguanides"/>
    <x v="0"/>
    <d v="2016-04-22T00:00:00"/>
    <s v="Biguanides-&gt;Insulin glargine"/>
  </r>
  <r>
    <s v="DGnLeASU2A6"/>
    <x v="27"/>
    <s v="Other"/>
    <s v="Biguanides"/>
    <x v="0"/>
    <d v="2020-04-01T00:00:00"/>
    <s v="Biguanides"/>
  </r>
  <r>
    <s v="DjnQmBS0jdk"/>
    <x v="27"/>
    <s v="Asian"/>
    <s v="Biguanides"/>
    <x v="0"/>
    <d v="2025-08-10T00:00:00"/>
    <s v="Biguanides"/>
  </r>
  <r>
    <s v="DHehj6dS4yk"/>
    <x v="27"/>
    <s v="Other"/>
    <s v="Biguanides"/>
    <x v="0"/>
    <d v="2023-05-29T00:00:00"/>
    <s v="Biguanides"/>
  </r>
  <r>
    <s v="DIs8jSqmrHA"/>
    <x v="27"/>
    <s v="Other"/>
    <s v="Biguanides"/>
    <x v="0"/>
    <d v="2022-10-27T00:00:00"/>
    <s v="Biguanides"/>
  </r>
  <r>
    <s v="lRz8//uthg2"/>
    <x v="27"/>
    <s v="Other"/>
    <s v="Biguanides"/>
    <x v="0"/>
    <d v="2017-08-22T00:00:00"/>
    <s v="Biguanides"/>
  </r>
  <r>
    <s v="LRN3saiakj2"/>
    <x v="27"/>
    <s v="Pacific peoples"/>
    <s v="Biguanides"/>
    <x v="0"/>
    <d v="2024-07-02T00:00:00"/>
    <s v="Biguanides"/>
  </r>
  <r>
    <s v="LTkCOP9lcqk"/>
    <x v="27"/>
    <s v="Pacific peoples"/>
    <s v="Biguanides"/>
    <x v="0"/>
    <d v="2022-12-09T00:00:00"/>
    <s v="Biguanides"/>
  </r>
  <r>
    <s v="luDimSG4muA"/>
    <x v="27"/>
    <s v="Pacific peoples"/>
    <s v="Biguanides|Insulin glargine|Insulin glulisine|Insulin isophane|Sulfonylureas"/>
    <x v="0"/>
    <d v="2018-09-05T00:00:00"/>
    <s v="Biguanides|Insulin glargine|Insulin glulisine|Insulin isophane|Sulfonylureas-&gt;Insulin glargine|Insulin glulisine-&gt;Biguanides-&gt;Biguanides|Insulin glargine|Insulin glulisine-&gt;Insulin glargine-&gt;Biguanides|Insulin glargine-&gt;Biguanides|GLP-1 agonists|Insulin glargine-&gt;Biguanides|GLP-1 agonists-&gt;Biguanides|GLP-1 agonists|Insulin glargine|Insulin glulisine-&gt;Biguanides|Insulin glargine|SGLT-2 inhibitors-&gt;Biguanides|Insulin glargine|Insulin glulisine|SGLT-2 inhibitors-&gt;DPP-4 inhibitors|Insulin glargine|Insulin glulisine|SGLT-2 inhibitors-&gt;Insulin glulisine-&gt;DPP-4 inhibitors|Insulin glargine|SGLT-2 inhibitors-&gt;DPP-4 inhibitors|Insulin glargine-&gt;DPP-4 inhibitors|SGLT-2 inhibitors"/>
  </r>
  <r>
    <s v="lYpfnn28whI"/>
    <x v="27"/>
    <s v="Asian"/>
    <s v="Biguanides"/>
    <x v="0"/>
    <d v="2019-01-15T00:00:00"/>
    <s v="Biguanides"/>
  </r>
  <r>
    <s v="lP2GMIl.6XY"/>
    <x v="27"/>
    <s v="Asian"/>
    <s v="Biguanides"/>
    <x v="0"/>
    <d v="2024-04-16T00:00:00"/>
    <s v="Biguanides-&gt;DPP-4 inhibitors-&gt;SGLT-2 inhibitors-&gt;Biguanides|GLP-1 agonists-&gt;GLP-1 agonists"/>
  </r>
  <r>
    <s v="LOlRnkadDb6"/>
    <x v="27"/>
    <s v="Asian"/>
    <s v="Biguanides"/>
    <x v="0"/>
    <d v="2014-10-22T00:00:00"/>
    <s v="Biguanides"/>
  </r>
  <r>
    <s v="Lmih/jqSuD6"/>
    <x v="27"/>
    <s v="Other"/>
    <s v="Biguanides"/>
    <x v="0"/>
    <d v="2015-11-26T00:00:00"/>
    <s v="Biguanides"/>
  </r>
  <r>
    <s v="lKoAhIul6oo"/>
    <x v="27"/>
    <s v="Māori"/>
    <s v="Biguanides"/>
    <x v="0"/>
    <d v="2018-04-05T00:00:00"/>
    <s v="Biguanides-&gt;Sulfonylureas-&gt;Biguanides|Sulfonylureas-&gt;DPP-4 inhibitors|Sulfonylureas-&gt;Insulin glargine-&gt;Insulin glargine|SGLT-2 inhibitors-&gt;SGLT-2 inhibitors|Sulfonylureas-&gt;SGLT-2 inhibitors"/>
  </r>
  <r>
    <s v="lkTuS9nh3MQ"/>
    <x v="27"/>
    <s v="Other"/>
    <s v="Biguanides"/>
    <x v="0"/>
    <d v="2015-04-16T00:00:00"/>
    <s v="Biguanides-&gt;Insulin isophane-&gt;Insulin aspart-&gt;DPP-4 inhibitors"/>
  </r>
  <r>
    <s v="LjNTekCrSgc"/>
    <x v="27"/>
    <s v="Other"/>
    <s v="Biguanides"/>
    <x v="0"/>
    <d v="2018-01-15T00:00:00"/>
    <s v="Biguanides"/>
  </r>
  <r>
    <s v="lIVzeMEsXw."/>
    <x v="27"/>
    <s v="Māori"/>
    <s v="Biguanides"/>
    <x v="0"/>
    <d v="2011-02-24T00:00:00"/>
    <s v="Biguanides-&gt;Insulin aspart-&gt;SGLT-2 inhibitors-&gt;DPP-4 inhibitors|SGLT-2 inhibitors-&gt;DPP-4 inhibitors"/>
  </r>
  <r>
    <s v="Pdlf4XSn5.U"/>
    <x v="27"/>
    <s v="Other"/>
    <s v="Biguanides"/>
    <x v="0"/>
    <d v="2016-03-17T00:00:00"/>
    <s v="Biguanides"/>
  </r>
  <r>
    <s v="PaupjlxFC6U"/>
    <x v="27"/>
    <s v="Māori"/>
    <s v="Biguanides"/>
    <x v="0"/>
    <d v="2017-09-28T00:00:00"/>
    <s v="Biguanides-&gt;Sulfonylureas-&gt;Biguanides|Sulfonylureas-&gt;Insulin isophane-&gt;Biguanides|Insulin aspart|Insulin isophane-&gt;DPP-4 inhibitors|Insulin glargine|SGLT-2 inhibitors-&gt;DPP-4 inhibitors|Insulin glargine-&gt;SGLT-2 inhibitors-&gt;Insulin glargine-&gt;Biguanides|Insulin glargine-&gt;Insulin aspart-&gt;Biguanides|Insulin aspart|Insulin glargine-&gt;Insulin aspart|Insulin glargine"/>
  </r>
  <r>
    <s v="pBfgEnxA1jA"/>
    <x v="27"/>
    <s v="Asian"/>
    <s v="Biguanides"/>
    <x v="0"/>
    <d v="2020-11-30T00:00:00"/>
    <s v="Biguanides"/>
  </r>
  <r>
    <s v="pAc2klHMboU"/>
    <x v="27"/>
    <s v="Other"/>
    <s v="Biguanides"/>
    <x v="0"/>
    <d v="2014-02-24T00:00:00"/>
    <s v="Biguanides"/>
  </r>
  <r>
    <s v="phnjtd3nO9M"/>
    <x v="27"/>
    <s v="Pacific peoples"/>
    <s v="Biguanides"/>
    <x v="0"/>
    <d v="2012-05-11T00:00:00"/>
    <s v="Biguanides-&gt;Insulin isophane-&gt;Biguanides|Insulin isophane"/>
  </r>
  <r>
    <s v="pHQIu7HmmCw"/>
    <x v="27"/>
    <s v="Other"/>
    <s v="Biguanides"/>
    <x v="0"/>
    <d v="2011-11-16T00:00:00"/>
    <s v="Biguanides"/>
  </r>
  <r>
    <s v="P5dP.XZMYrU"/>
    <x v="27"/>
    <s v="Māori"/>
    <s v="Biguanides"/>
    <x v="0"/>
    <d v="2025-09-16T00:00:00"/>
    <s v="Biguanides"/>
  </r>
  <r>
    <s v="M0NLBWL4CC2"/>
    <x v="27"/>
    <s v="Other"/>
    <s v="Biguanides"/>
    <x v="0"/>
    <d v="2023-12-21T00:00:00"/>
    <s v="Biguanides"/>
  </r>
  <r>
    <s v="M0fpnNnlx.U"/>
    <x v="27"/>
    <s v="Other"/>
    <s v="Biguanides"/>
    <x v="0"/>
    <d v="2017-11-14T00:00:00"/>
    <s v="Biguanides-&gt;Insulin isophane"/>
  </r>
  <r>
    <s v="OXtjSfSqt6w"/>
    <x v="27"/>
    <s v="Other"/>
    <s v="Biguanides"/>
    <x v="0"/>
    <d v="2016-08-13T00:00:00"/>
    <s v="Biguanides"/>
  </r>
  <r>
    <s v="EO95y7tmhTI"/>
    <x v="27"/>
    <s v="Other"/>
    <s v="Biguanides"/>
    <x v="0"/>
    <d v="2016-04-04T00:00:00"/>
    <s v="Biguanides"/>
  </r>
  <r>
    <s v="EnCbkxh3JiY"/>
    <x v="27"/>
    <s v="Asian"/>
    <s v="Biguanides|Insulin isophane"/>
    <x v="0"/>
    <d v="2024-03-18T00:00:00"/>
    <s v="Biguanides|Insulin isophane"/>
  </r>
  <r>
    <s v="EPUe9T5VYt."/>
    <x v="27"/>
    <s v="Other"/>
    <s v="Biguanides"/>
    <x v="0"/>
    <d v="2019-07-29T00:00:00"/>
    <s v="Biguanides"/>
  </r>
  <r>
    <s v="epTnGQmJtzw"/>
    <x v="27"/>
    <s v="Asian"/>
    <s v="Biguanides"/>
    <x v="0"/>
    <d v="2024-02-29T00:00:00"/>
    <s v="Biguanides"/>
  </r>
  <r>
    <s v="EQM9CBIRntI"/>
    <x v="27"/>
    <s v="Other"/>
    <s v="Biguanides"/>
    <x v="0"/>
    <d v="2013-11-13T00:00:00"/>
    <s v="Biguanides"/>
  </r>
  <r>
    <s v="EPGvm8eM.4w"/>
    <x v="27"/>
    <s v="Asian"/>
    <s v="Insulin isophane"/>
    <x v="1"/>
    <d v="2013-03-21T00:00:00"/>
    <s v="Insulin isophane-&gt;Insulin aspart-&gt;Biguanides"/>
  </r>
  <r>
    <s v="Eov1kAQpXX."/>
    <x v="27"/>
    <s v="Other"/>
    <s v="Biguanides"/>
    <x v="0"/>
    <d v="2017-01-18T00:00:00"/>
    <s v="Biguanides"/>
  </r>
  <r>
    <s v="Es6oAYK2oyE"/>
    <x v="27"/>
    <s v="Asian"/>
    <s v="Biguanides"/>
    <x v="0"/>
    <d v="2024-02-03T00:00:00"/>
    <s v="Biguanides"/>
  </r>
  <r>
    <s v="EWnschhTvXY"/>
    <x v="27"/>
    <s v="Asian"/>
    <s v="Biguanides"/>
    <x v="0"/>
    <d v="2020-06-26T00:00:00"/>
    <s v="Biguanides-&gt;Biguanides|Insulin isophane|Insulin lispro-&gt;Insulin lispro-&gt;Insulin isophane"/>
  </r>
  <r>
    <s v="EZIEwvG6Dak"/>
    <x v="27"/>
    <s v="Asian"/>
    <s v="Biguanides"/>
    <x v="0"/>
    <d v="2021-09-09T00:00:00"/>
    <s v="Biguanides-&gt;DPP-4 inhibitors"/>
  </r>
  <r>
    <s v="exO7vcbGuJk"/>
    <x v="27"/>
    <s v="Asian"/>
    <s v="Biguanides"/>
    <x v="0"/>
    <d v="2014-01-16T00:00:00"/>
    <s v="Biguanides"/>
  </r>
  <r>
    <s v="hv9qBo57dFE"/>
    <x v="27"/>
    <s v="Pacific peoples"/>
    <s v="Biguanides"/>
    <x v="0"/>
    <d v="2025-11-21T00:00:00"/>
    <s v="Biguanides"/>
  </r>
  <r>
    <s v="HUxpFsKfkbY"/>
    <x v="27"/>
    <s v="Other"/>
    <s v="Biguanides"/>
    <x v="0"/>
    <d v="2024-07-09T00:00:00"/>
    <s v="Biguanides"/>
  </r>
  <r>
    <s v="HUtrzp2VIR6"/>
    <x v="27"/>
    <s v="Pacific peoples"/>
    <s v="Biguanides|Insulin isophane"/>
    <x v="0"/>
    <d v="2013-08-15T00:00:00"/>
    <s v="Biguanides|Insulin isophane-&gt;Biguanides-&gt;Insulin aspart|Insulin isophane-&gt;Insulin aspart-&gt;Biguanides|Insulin aspart|Insulin isophane-&gt;Biguanides|Insulin aspart"/>
  </r>
  <r>
    <s v="HyVLEgey46g"/>
    <x v="27"/>
    <s v="Māori"/>
    <s v="Biguanides"/>
    <x v="0"/>
    <d v="2014-11-12T00:00:00"/>
    <s v="Biguanides"/>
  </r>
  <r>
    <s v="HX/Dq2Cl5n."/>
    <x v="27"/>
    <s v="Asian"/>
    <s v="Biguanides"/>
    <x v="0"/>
    <d v="2020-01-21T00:00:00"/>
    <s v="Biguanides"/>
  </r>
  <r>
    <s v="HWr6Ej3/RNo"/>
    <x v="27"/>
    <s v="Other"/>
    <s v="Biguanides"/>
    <x v="0"/>
    <d v="2024-09-02T00:00:00"/>
    <s v="Biguanides"/>
  </r>
  <r>
    <s v="Ie1VyeBFz5M"/>
    <x v="27"/>
    <s v="Māori"/>
    <s v="Biguanides|Insulin glargine"/>
    <x v="0"/>
    <d v="2018-08-20T00:00:00"/>
    <s v="Biguanides|Insulin glargine-&gt;Insulin glargine-&gt;Biguanides-&gt;DPP-4 inhibitors-&gt;DPP-4 inhibitors|Insulin glargine-&gt;SGLT-2 inhibitors-&gt;Insulin glargine|SGLT-2 inhibitors-&gt;DPP-4 inhibitors|SGLT-2 inhibitors-&gt;DPP-4 inhibitors|Insulin glargine|SGLT-2 inhibitors-&gt;GLP-1 agonists|Thiazolidinedione-&gt;GLP-1 agonists-&gt;DPP-4 inhibitors|Insulin glargine|Thiazolidinedione-&gt;Insulin glargine|Thiazolidinedione-&gt;GLP-1 agonists|Insulin glargine-&gt;DPP-4 inhibitors|GLP-1 agonists|Insulin glargine-&gt;DPP-4 inhibitors|GLP-1 agonists-&gt;GLP-1 agonists|Insulin glargine|Thiazolidinedione-&gt;DPP-4 inhibitors|GLP-1 agonists|Thiazolidinedione"/>
  </r>
  <r>
    <s v="IdT47.0OLXE"/>
    <x v="27"/>
    <s v="Māori"/>
    <s v="Biguanides"/>
    <x v="0"/>
    <d v="2021-02-16T00:00:00"/>
    <s v="Biguanides-&gt;DPP-4 inhibitors"/>
  </r>
  <r>
    <s v="ICnwzfqbA5A"/>
    <x v="27"/>
    <s v="Other"/>
    <s v="Biguanides"/>
    <x v="0"/>
    <d v="2024-06-27T00:00:00"/>
    <s v="Biguanides"/>
  </r>
  <r>
    <s v="ibdtRen/bfg"/>
    <x v="27"/>
    <s v="Other"/>
    <s v="Biguanides"/>
    <x v="0"/>
    <d v="2012-06-22T00:00:00"/>
    <s v="Biguanides"/>
  </r>
  <r>
    <s v="IBOjfrgeUYU"/>
    <x v="27"/>
    <s v="Asian"/>
    <s v="Biguanides"/>
    <x v="0"/>
    <d v="2025-09-19T00:00:00"/>
    <s v="Biguanides"/>
  </r>
  <r>
    <s v="i0ul4Uw82dg"/>
    <x v="27"/>
    <s v="Asian"/>
    <s v="Biguanides"/>
    <x v="0"/>
    <d v="2018-01-10T00:00:00"/>
    <s v="Biguanides-&gt;Sulfonylureas-&gt;Biguanides|Sulfonylureas"/>
  </r>
  <r>
    <s v="I/oDJWmnvIw"/>
    <x v="27"/>
    <s v="Asian"/>
    <s v="Biguanides"/>
    <x v="0"/>
    <d v="2025-08-25T00:00:00"/>
    <s v="Biguanides"/>
  </r>
  <r>
    <s v="i.fWcw0QwOY"/>
    <x v="27"/>
    <s v="Other"/>
    <s v="Biguanides"/>
    <x v="0"/>
    <d v="2016-08-12T00:00:00"/>
    <s v="Biguanides-&gt;Insulin aspart|Insulin isophane-&gt;Sulfonylureas-&gt;Insulin glargine-&gt;Insulin aspart|Insulin glargine-&gt;Insulin isophane-&gt;Insulin aspart"/>
  </r>
  <r>
    <s v="IFNrgJgz7AM"/>
    <x v="27"/>
    <s v="Māori"/>
    <s v="Biguanides|Insulin isophane|Insulin lispro"/>
    <x v="0"/>
    <d v="2013-09-30T00:00:00"/>
    <s v="Biguanides|Insulin isophane|Insulin lispro-&gt;Insulin isophane|Insulin lispro-&gt;Insulin isophane-&gt;Insulin lispro"/>
  </r>
  <r>
    <s v="IeykZOt7k7o"/>
    <x v="27"/>
    <s v="Other"/>
    <s v="Biguanides"/>
    <x v="0"/>
    <d v="2014-03-05T00:00:00"/>
    <s v="Biguanides"/>
  </r>
  <r>
    <s v="IhUKxDA1.yE"/>
    <x v="27"/>
    <s v="Māori"/>
    <s v="Biguanides|Insulin isophane"/>
    <x v="0"/>
    <d v="2021-02-10T00:00:00"/>
    <s v="Biguanides|Insulin isophane-&gt;Insulin isophane-&gt;Insulin aspart|Insulin isophane-&gt;Insulin aspart-&gt;Biguanides-&gt;Insulin glargine"/>
  </r>
  <r>
    <s v="48Q7Oq8FBb2"/>
    <x v="27"/>
    <s v="Other"/>
    <s v="Biguanides"/>
    <x v="0"/>
    <d v="2022-02-22T00:00:00"/>
    <s v="Biguanides-&gt;Insulin aspart|Insulin isophane-&gt;Insulin aspart"/>
  </r>
  <r>
    <s v="42ak7inYh2E"/>
    <x v="27"/>
    <s v="Other"/>
    <s v="Insulin isophane"/>
    <x v="1"/>
    <d v="2022-06-15T00:00:00"/>
    <s v="Insulin isophane-&gt;Insulin aspart-&gt;Biguanides"/>
  </r>
  <r>
    <s v="40YFNKVi1KU"/>
    <x v="27"/>
    <s v="Pacific peoples"/>
    <s v="Biguanides"/>
    <x v="0"/>
    <d v="2019-10-10T00:00:00"/>
    <s v="Biguanides"/>
  </r>
  <r>
    <s v="3wuichy9hSc"/>
    <x v="27"/>
    <s v="Pacific peoples"/>
    <s v="Biguanides"/>
    <x v="0"/>
    <d v="2018-08-07T00:00:00"/>
    <s v="Biguanides-&gt;DPP-4 inhibitors-&gt;Biguanides|DPP-4 inhibitors-&gt;Insulin isophane-&gt;Insulin aspart|Insulin isophane-&gt;Biguanides|Insulin glargine-&gt;Biguanides|Insulin aspart-&gt;Biguanides|Insulin aspart|Insulin isophane-&gt;Insulin aspart|Insulin glargine|Insulin isophane"/>
  </r>
  <r>
    <s v="3xAUDmEKqnI"/>
    <x v="27"/>
    <s v="Pacific peoples"/>
    <s v="Biguanides"/>
    <x v="0"/>
    <d v="2025-05-20T00:00:00"/>
    <s v="Biguanides-&gt;Insulin aspart|Insulin isophane"/>
  </r>
  <r>
    <s v="3QqE09Onr9o"/>
    <x v="27"/>
    <s v="Māori"/>
    <s v="Biguanides"/>
    <x v="0"/>
    <d v="2014-06-27T00:00:00"/>
    <s v="Biguanides-&gt;Insulin aspart|Insulin glargine-&gt;Insulin glargine-&gt;SGLT-2 inhibitors-&gt;Insulin glargine|SGLT-2 inhibitors-&gt;GLP-1 agonists|Insulin glargine"/>
  </r>
  <r>
    <s v="3T/A9STC2Dc"/>
    <x v="27"/>
    <s v="Pacific peoples"/>
    <s v="Biguanides"/>
    <x v="0"/>
    <d v="2019-06-26T00:00:00"/>
    <s v="Biguanides-&gt;DPP-4 inhibitors-&gt;SGLT-2 inhibitors-&gt;DPP-4 inhibitors|SGLT-2 inhibitors-&gt;Sulfonylureas-&gt;DPP-4 inhibitors|Sulfonylureas-&gt;Biguanides|GLP-1 agonists|Sulfonylureas-&gt;GLP-1 agonists-&gt;DPP-4 inhibitors|GLP-1 agonists|Sulfonylureas-&gt;DPP-4 inhibitors|GLP-1 agonists"/>
  </r>
  <r>
    <s v="4Ndbnb.5RGk"/>
    <x v="27"/>
    <s v="Asian"/>
    <s v="Biguanides"/>
    <x v="0"/>
    <d v="2020-03-02T00:00:00"/>
    <s v="Biguanides-&gt;Insulin isophane-&gt;Insulin aspart"/>
  </r>
  <r>
    <s v="4rGnWssrdc."/>
    <x v="27"/>
    <s v="Māori"/>
    <s v="Biguanides"/>
    <x v="0"/>
    <d v="2018-09-21T00:00:00"/>
    <s v="Biguanides-&gt;DPP-4 inhibitors-&gt;GLP-1 agonists-&gt;Biguanides|GLP-1 agonists"/>
  </r>
  <r>
    <s v="4Iw8NU19Enc"/>
    <x v="27"/>
    <s v="Māori"/>
    <s v="Biguanides"/>
    <x v="0"/>
    <d v="2018-10-20T00:00:00"/>
    <s v="Biguanides"/>
  </r>
  <r>
    <s v="4HpxSbcXIGA"/>
    <x v="27"/>
    <s v="Asian"/>
    <s v="Biguanides"/>
    <x v="0"/>
    <d v="2025-01-14T00:00:00"/>
    <s v="Biguanides"/>
  </r>
  <r>
    <s v="4JGRXDw7oOU"/>
    <x v="27"/>
    <s v="Asian"/>
    <s v="Biguanides"/>
    <x v="0"/>
    <d v="2022-10-11T00:00:00"/>
    <s v="Biguanides-&gt;SGLT-2 inhibitors"/>
  </r>
  <r>
    <s v="4JWgTQYWYQs"/>
    <x v="27"/>
    <s v="Māori"/>
    <s v="Biguanides"/>
    <x v="0"/>
    <d v="2022-02-09T00:00:00"/>
    <s v="Biguanides"/>
  </r>
  <r>
    <s v="4lZLPGc/CjA"/>
    <x v="27"/>
    <s v="Other"/>
    <s v="Biguanides"/>
    <x v="0"/>
    <d v="2017-11-01T00:00:00"/>
    <s v="Biguanides"/>
  </r>
  <r>
    <s v="4bGWS.XP7eg"/>
    <x v="27"/>
    <s v="Other"/>
    <s v="Biguanides"/>
    <x v="0"/>
    <d v="2017-12-12T00:00:00"/>
    <s v="Biguanides"/>
  </r>
  <r>
    <s v="4Cw1xf34uX6"/>
    <x v="27"/>
    <s v="Other"/>
    <s v="Biguanides"/>
    <x v="0"/>
    <d v="2013-07-03T00:00:00"/>
    <s v="Biguanides"/>
  </r>
  <r>
    <s v="UEP/TYOZWkQ"/>
    <x v="27"/>
    <s v="Pacific peoples"/>
    <s v="Biguanides"/>
    <x v="0"/>
    <d v="2019-10-21T00:00:00"/>
    <s v="Biguanides-&gt;DPP-4 inhibitors|SGLT-2 inhibitors"/>
  </r>
  <r>
    <s v="ufcO18jz0Jo"/>
    <x v="27"/>
    <s v="Asian"/>
    <s v="Biguanides"/>
    <x v="0"/>
    <d v="2019-09-26T00:00:00"/>
    <s v="Biguanides"/>
  </r>
  <r>
    <s v="ucOG0tBaz8g"/>
    <x v="27"/>
    <s v="Other"/>
    <s v="Insulin aspart|Insulin glargine"/>
    <x v="1"/>
    <d v="2018-03-07T00:00:00"/>
    <s v="Insulin aspart|Insulin glargine-&gt;Insulin lispro-&gt;Insulin glargine-&gt;Insulin glargine|Insulin lispro-&gt;Biguanides-&gt;DPP-4 inhibitors|Insulin glargine-&gt;DPP-4 inhibitors|Insulin glargine|Insulin lispro-&gt;Insulin isophane-&gt;DPP-4 inhibitors-&gt;DPP-4 inhibitors|Insulin isophane-&gt;Insulin glargine|Insulin isophane-&gt;DPP-4 inhibitors|Insulin lispro-&gt;DPP-4 inhibitors|Insulin isophane|Insulin lispro|SGLT-2 inhibitors-&gt;DPP-4 inhibitors|SGLT-2 inhibitors-&gt;Insulin isophane|Insulin lispro-&gt;SGLT-2 inhibitors-&gt;Insulin isophane|Insulin lispro|SGLT-2 inhibitors-&gt;Insulin glargine|Insulin isophane|Insulin lispro"/>
  </r>
  <r>
    <s v="UcFrADmi0ow"/>
    <x v="27"/>
    <s v="Pacific peoples"/>
    <s v="Biguanides"/>
    <x v="0"/>
    <d v="2013-02-21T00:00:00"/>
    <s v="Biguanides-&gt;DPP-4 inhibitors|Sulfonylureas"/>
  </r>
  <r>
    <s v="3GbDXYCa1C."/>
    <x v="27"/>
    <s v="Māori"/>
    <s v="Biguanides"/>
    <x v="0"/>
    <d v="2020-12-08T00:00:00"/>
    <s v="Biguanides-&gt;DPP-4 inhibitors-&gt;DPP-4 inhibitors|SGLT-2 inhibitors|Sulfonylureas-&gt;SGLT-2 inhibitors-&gt;Sulfonylureas-&gt;DPP-4 inhibitors|SGLT-2 inhibitors"/>
  </r>
  <r>
    <s v="3GiJhCjiREQ"/>
    <x v="27"/>
    <s v="Asian"/>
    <s v="Biguanides"/>
    <x v="0"/>
    <d v="2023-05-26T00:00:00"/>
    <s v="Biguanides"/>
  </r>
  <r>
    <s v="Ugm21ITKQIg"/>
    <x v="27"/>
    <s v="Pacific peoples"/>
    <s v="Biguanides"/>
    <x v="0"/>
    <d v="2018-06-28T00:00:00"/>
    <s v="Biguanides-&gt;Biguanides|Sulfonylureas-&gt;Sulfonylureas-&gt;Biguanides|DPP-4 inhibitors|Sulfonylureas-&gt;DPP-4 inhibitors|Sulfonylureas-&gt;DPP-4 inhibitors"/>
  </r>
  <r>
    <s v="TxNCsyf8GxM"/>
    <x v="27"/>
    <s v="Pacific peoples"/>
    <s v="Biguanides"/>
    <x v="0"/>
    <d v="2012-07-24T00:00:00"/>
    <s v="Biguanides"/>
  </r>
  <r>
    <s v="txrGwq/nph2"/>
    <x v="27"/>
    <s v="Māori"/>
    <s v="Biguanides"/>
    <x v="0"/>
    <d v="2021-02-15T00:00:00"/>
    <s v="Biguanides-&gt;Insulin isophane"/>
  </r>
  <r>
    <s v="TXdRQuwd/FU"/>
    <x v="27"/>
    <s v="Pacific peoples"/>
    <s v="Biguanides"/>
    <x v="0"/>
    <d v="2018-10-15T00:00:00"/>
    <s v="Biguanides-&gt;Insulin aspart|Insulin isophane-&gt;Biguanides|Insulin aspart|Insulin isophane"/>
  </r>
  <r>
    <s v="TX2n7WLz2AA"/>
    <x v="27"/>
    <s v="Asian"/>
    <s v="Biguanides|Insulin isophane"/>
    <x v="0"/>
    <d v="2013-03-13T00:00:00"/>
    <s v="Biguanides|Insulin isophane-&gt;Insulin isophane"/>
  </r>
  <r>
    <s v="TwqoxtuuStQ"/>
    <x v="27"/>
    <s v="Asian"/>
    <s v="Biguanides"/>
    <x v="0"/>
    <d v="2016-06-07T00:00:00"/>
    <s v="Biguanides-&gt;GLP-1 agonists"/>
  </r>
  <r>
    <s v="twcom1PTEXQ"/>
    <x v="27"/>
    <s v="Asian"/>
    <s v="Biguanides"/>
    <x v="0"/>
    <d v="2022-12-16T00:00:00"/>
    <s v="Biguanides"/>
  </r>
  <r>
    <s v="twHKBvI2tk6"/>
    <x v="27"/>
    <s v="Pacific peoples"/>
    <s v="Biguanides"/>
    <x v="0"/>
    <d v="2018-03-06T00:00:00"/>
    <s v="Biguanides-&gt;Biguanides|Sulfonylureas-&gt;DPP-4 inhibitors-&gt;Biguanides|Insulin aspart-&gt;Insulin aspart-&gt;Insulin aspart|Insulin isophane-&gt;Biguanides|Insulin aspart|Insulin isophane-&gt;SGLT-2 inhibitors-&gt;Biguanides|SGLT-2 inhibitors-&gt;Biguanides|Insulin isophane-&gt;Biguanides|Insulin isophane|SGLT-2 inhibitors-&gt;Insulin isophane|SGLT-2 inhibitors-&gt;Insulin glargine|Insulin glulisine-&gt;Insulin glargine-&gt;Insulin glulisine"/>
  </r>
  <r>
    <s v="tXHkVtoI4vs"/>
    <x v="27"/>
    <s v="Other"/>
    <s v="Biguanides"/>
    <x v="0"/>
    <d v="2016-11-16T00:00:00"/>
    <s v="Biguanides-&gt;SGLT-2 inhibitors-&gt;Biguanides|SGLT-2 inhibitors-&gt;DPP-4 inhibitors-&gt;Biguanides|Insulin glargine|SGLT-2 inhibitors-&gt;Insulin glargine"/>
  </r>
  <r>
    <s v="TygMsXkGFEc"/>
    <x v="27"/>
    <s v="Asian"/>
    <s v="Biguanides|Insulin isophane"/>
    <x v="0"/>
    <d v="2025-07-08T00:00:00"/>
    <s v="Biguanides|Insulin isophane-&gt;Insulin isophane-&gt;Insulin aspart"/>
  </r>
  <r>
    <s v="u5V7nCT.Ul6"/>
    <x v="27"/>
    <s v="Pacific peoples"/>
    <s v="Biguanides"/>
    <x v="0"/>
    <d v="2019-02-07T00:00:00"/>
    <s v="Biguanides"/>
  </r>
  <r>
    <s v="u79V2IWUlPs"/>
    <x v="27"/>
    <s v="Other"/>
    <s v="Biguanides"/>
    <x v="0"/>
    <d v="2021-09-21T00:00:00"/>
    <s v="Biguanides"/>
  </r>
  <r>
    <s v="u0UNC9WBJ/Y"/>
    <x v="27"/>
    <s v="Pacific peoples"/>
    <s v="Biguanides"/>
    <x v="0"/>
    <d v="2013-11-28T00:00:00"/>
    <s v="Biguanides-&gt;Insulin aspart|Insulin isophane-&gt;Insulin aspart-&gt;Insulin isophane-&gt;Insulin lispro-&gt;Insulin isophane|Insulin lispro-&gt;Sulfonylureas-&gt;Biguanides|Sulfonylureas-&gt;Insulin glargine-&gt;Biguanides|Insulin glargine|Sulfonylureas-&gt;Biguanides|Insulin glargine-&gt;DPP-4 inhibitors|Insulin glargine|Sulfonylureas-&gt;Biguanides|DPP-4 inhibitors-&gt;DPP-4 inhibitors|Sulfonylureas-&gt;GLP-1 agonists-&gt;Biguanides|GLP-1 agonists|Insulin glargine|Sulfonylureas-&gt;GLP-1 agonists|Insulin glargine-&gt;Biguanides|GLP-1 agonists-&gt;Insulin aspart|Insulin glargine-&gt;Biguanides|GLP-1 agonists|Insulin glargine"/>
  </r>
  <r>
    <s v="b8DFc9ZsQOA"/>
    <x v="27"/>
    <s v="Pacific peoples"/>
    <s v="Biguanides"/>
    <x v="0"/>
    <d v="2016-06-28T00:00:00"/>
    <s v="Biguanides"/>
  </r>
  <r>
    <s v="B6JqCRulGyI"/>
    <x v="27"/>
    <s v="Asian"/>
    <s v="Biguanides"/>
    <x v="0"/>
    <d v="2025-02-17T00:00:00"/>
    <s v="Biguanides"/>
  </r>
  <r>
    <s v="B4p/DbVKf6U"/>
    <x v="27"/>
    <s v="Other"/>
    <s v="Biguanides"/>
    <x v="0"/>
    <d v="2021-01-05T00:00:00"/>
    <s v="Biguanides"/>
  </r>
  <r>
    <s v="E96C1SAmdIo"/>
    <x v="27"/>
    <s v="Pacific peoples"/>
    <s v="Biguanides"/>
    <x v="0"/>
    <d v="2021-12-15T00:00:00"/>
    <s v="Biguanides-&gt;Biguanides|SGLT-2 inhibitors-&gt;SGLT-2 inhibitors"/>
  </r>
  <r>
    <s v="e6AsiwzeNHI"/>
    <x v="27"/>
    <s v="Pacific peoples"/>
    <s v="Biguanides"/>
    <x v="0"/>
    <d v="2017-12-14T00:00:00"/>
    <s v="Biguanides-&gt;Insulin aspart|Insulin isophane-&gt;Insulin isophane-&gt;Biguanides|Insulin aspart|Insulin isophane-&gt;Insulin aspart"/>
  </r>
  <r>
    <s v="bbTwqnBS.1g"/>
    <x v="27"/>
    <s v="Asian"/>
    <s v="Biguanides"/>
    <x v="0"/>
    <d v="2024-04-23T00:00:00"/>
    <s v="Biguanides-&gt;Insulin aspart"/>
  </r>
  <r>
    <s v="bAZlcE.zF/I"/>
    <x v="27"/>
    <s v="Asian"/>
    <s v="Biguanides"/>
    <x v="0"/>
    <d v="2013-03-19T00:00:00"/>
    <s v="Biguanides-&gt;Insulin aspart-&gt;Insulin aspart|Insulin isophane"/>
  </r>
  <r>
    <s v="bAEvy5I/WkU"/>
    <x v="27"/>
    <s v="Māori"/>
    <s v="Biguanides"/>
    <x v="0"/>
    <d v="2025-06-16T00:00:00"/>
    <s v="Biguanides"/>
  </r>
  <r>
    <s v="eko2j4w1MDY"/>
    <x v="27"/>
    <s v="Asian"/>
    <s v="Biguanides|Insulin isophane"/>
    <x v="0"/>
    <d v="2014-07-23T00:00:00"/>
    <s v="Biguanides|Insulin isophane-&gt;Insulin isophane-&gt;Biguanides"/>
  </r>
  <r>
    <s v="EKwtg4S9Rzo"/>
    <x v="27"/>
    <s v="Asian"/>
    <s v="Biguanides"/>
    <x v="0"/>
    <d v="2017-01-07T00:00:00"/>
    <s v="Biguanides"/>
  </r>
  <r>
    <s v="eLIO832doY6"/>
    <x v="27"/>
    <s v="Māori"/>
    <s v="Biguanides"/>
    <x v="0"/>
    <d v="2012-11-12T00:00:00"/>
    <s v="Biguanides-&gt;Insulin isophane-&gt;Biguanides|Insulin aspart-&gt;Insulin aspart-&gt;Insulin aspart|Insulin isophane|Sulfonylureas-&gt;Biguanides|Insulin aspart|Insulin isophane|Sulfonylureas-&gt;Insulin aspart|Insulin isophane-&gt;Insulin aspart|Insulin glargine|Sulfonylureas-&gt;Biguanides|Insulin aspart|Insulin glargine-&gt;Insulin aspart|Insulin glargine-&gt;Insulin glargine-&gt;Biguanides|Insulin aspart|Insulin glargine|SGLT-2 inhibitors-&gt;DPP-4 inhibitors|Insulin aspart|Insulin glargine|SGLT-2 inhibitors"/>
  </r>
  <r>
    <s v="eGAPc16vng6"/>
    <x v="27"/>
    <s v="Asian"/>
    <s v="Biguanides"/>
    <x v="0"/>
    <d v="2025-06-24T00:00:00"/>
    <s v="Biguanides"/>
  </r>
  <r>
    <s v="eE5GbR.S/K6"/>
    <x v="27"/>
    <s v="Māori"/>
    <s v="Biguanides"/>
    <x v="0"/>
    <d v="2022-04-01T00:00:00"/>
    <s v="Biguanides"/>
  </r>
  <r>
    <s v="axNdLFmj2fc"/>
    <x v="27"/>
    <s v="Other"/>
    <s v="Biguanides"/>
    <x v="0"/>
    <d v="2014-11-25T00:00:00"/>
    <s v="Biguanides"/>
  </r>
  <r>
    <s v="aZxqbq8Mh9o"/>
    <x v="27"/>
    <s v="Māori"/>
    <s v="Biguanides"/>
    <x v="0"/>
    <d v="2019-03-19T00:00:00"/>
    <s v="Biguanides-&gt;DPP-4 inhibitors-&gt;Sulfonylureas-&gt;DPP-4 inhibitors|Sulfonylureas-&gt;Biguanides|DPP-4 inhibitors|Sulfonylureas"/>
  </r>
  <r>
    <s v="ayrdKU7Q5wI"/>
    <x v="27"/>
    <s v="Māori"/>
    <s v="Insulin aspart|Insulin glargine"/>
    <x v="1"/>
    <d v="2017-05-05T00:00:00"/>
    <s v="Insulin aspart|Insulin glargine-&gt;Insulin glargine-&gt;Insulin aspart-&gt;Biguanides-&gt;DPP-4 inhibitors|Insulin glargine-&gt;DPP-4 inhibitors|Insulin aspart|Insulin glargine-&gt;Sulfonylureas-&gt;Biguanides|DPP-4 inhibitors|Insulin aspart|Insulin glargine-&gt;DPP-4 inhibitors|Insulin glargine|Sulfonylureas"/>
  </r>
  <r>
    <s v="AuO7nUFMpeE"/>
    <x v="27"/>
    <s v="Other"/>
    <s v="Insulin aspart"/>
    <x v="1"/>
    <d v="2017-02-21T00:00:00"/>
    <s v="Insulin aspart-&gt;Insulin isophane-&gt;Insulin aspart|Insulin isophane-&gt;Biguanides|Insulin aspart|Insulin isophane"/>
  </r>
  <r>
    <s v="aqxP8sMpYAk"/>
    <x v="27"/>
    <s v="Māori"/>
    <s v="Biguanides"/>
    <x v="0"/>
    <d v="2021-08-05T00:00:00"/>
    <s v="Biguanides"/>
  </r>
  <r>
    <s v="AQrcK9wSm8w"/>
    <x v="27"/>
    <s v="Other"/>
    <s v="Biguanides"/>
    <x v="0"/>
    <d v="2014-09-01T00:00:00"/>
    <s v="Biguanides"/>
  </r>
  <r>
    <s v="as4atIIz94I"/>
    <x v="27"/>
    <s v="Other"/>
    <s v="Biguanides"/>
    <x v="0"/>
    <d v="2020-12-17T00:00:00"/>
    <s v="Biguanides"/>
  </r>
  <r>
    <s v="aRudbdqwf.E"/>
    <x v="27"/>
    <s v="Māori"/>
    <s v="Biguanides"/>
    <x v="0"/>
    <d v="2025-04-11T00:00:00"/>
    <s v="Biguanides"/>
  </r>
  <r>
    <s v="4v.Qf8Z1p6s"/>
    <x v="27"/>
    <s v="Pacific peoples"/>
    <s v="Biguanides"/>
    <x v="0"/>
    <d v="2019-09-27T00:00:00"/>
    <s v="Biguanides"/>
  </r>
  <r>
    <s v="aGSjsFNumzg"/>
    <x v="27"/>
    <s v="Māori"/>
    <s v="Biguanides"/>
    <x v="0"/>
    <d v="2021-04-20T00:00:00"/>
    <s v="Biguanides-&gt;Insulin glargine-&gt;Insulin isophane"/>
  </r>
  <r>
    <s v="AOwrJXkt.ak"/>
    <x v="27"/>
    <s v="Māori"/>
    <s v="Biguanides"/>
    <x v="0"/>
    <d v="2015-03-17T00:00:00"/>
    <s v="Biguanides"/>
  </r>
  <r>
    <s v="ALKUtcd/hZ."/>
    <x v="27"/>
    <s v="Asian"/>
    <s v="Biguanides"/>
    <x v="0"/>
    <d v="2021-08-30T00:00:00"/>
    <s v="Biguanides-&gt;Insulin lispro-&gt;Insulin isophane-&gt;Insulin isophane|Insulin lispro"/>
  </r>
  <r>
    <s v="6iywYdneUmM"/>
    <x v="27"/>
    <s v="Māori"/>
    <s v="Biguanides"/>
    <x v="0"/>
    <d v="2024-01-23T00:00:00"/>
    <s v="Biguanides"/>
  </r>
  <r>
    <s v="6Mzxj2lV/Ak"/>
    <x v="27"/>
    <s v="Asian"/>
    <s v="Biguanides|Insulin isophane|Insulin lispro"/>
    <x v="0"/>
    <d v="2023-08-18T00:00:00"/>
    <s v="Biguanides|Insulin isophane|Insulin lispro-&gt;Insulin isophane|Insulin lispro"/>
  </r>
  <r>
    <s v="6xoSEiqBb52"/>
    <x v="27"/>
    <s v="Other"/>
    <s v="Biguanides"/>
    <x v="0"/>
    <d v="2021-07-28T00:00:00"/>
    <s v="Biguanides"/>
  </r>
  <r>
    <s v="6XpC2ic1hSA"/>
    <x v="27"/>
    <s v="Asian"/>
    <s v="SGLT-2 inhibitors"/>
    <x v="0"/>
    <d v="2025-06-24T00:00:00"/>
    <s v="SGLT-2 inhibitors"/>
  </r>
  <r>
    <s v="6xYlx0MXFec"/>
    <x v="27"/>
    <s v="Other"/>
    <s v="Biguanides"/>
    <x v="0"/>
    <d v="2016-07-13T00:00:00"/>
    <s v="Biguanides-&gt;Insulin glargine-&gt;Insulin aspart"/>
  </r>
  <r>
    <s v="7AT6lPU5sPs"/>
    <x v="27"/>
    <s v="Other"/>
    <s v="Biguanides"/>
    <x v="0"/>
    <d v="2021-01-07T00:00:00"/>
    <s v="Biguanides"/>
  </r>
  <r>
    <s v="72t2bWdVkTk"/>
    <x v="27"/>
    <s v="Other"/>
    <s v="Biguanides"/>
    <x v="0"/>
    <d v="2024-11-11T00:00:00"/>
    <s v="Biguanides"/>
  </r>
  <r>
    <s v="7c3ML2waU46"/>
    <x v="27"/>
    <s v="Pacific peoples"/>
    <s v="Biguanides"/>
    <x v="0"/>
    <d v="2012-10-05T00:00:00"/>
    <s v="Biguanides-&gt;Sulfonylureas-&gt;Biguanides|Sulfonylureas-&gt;Insulin glargine-&gt;Biguanides|Insulin glargine-&gt;DPP-4 inhibitors|SGLT-2 inhibitors-&gt;DPP-4 inhibitors"/>
  </r>
  <r>
    <s v="BHj.whO983Q"/>
    <x v="27"/>
    <s v="Māori"/>
    <s v="Biguanides"/>
    <x v="0"/>
    <d v="2021-12-06T00:00:00"/>
    <s v="Biguanides-&gt;DPP-4 inhibitors"/>
  </r>
  <r>
    <s v="c3O8WXKxE7Y"/>
    <x v="27"/>
    <s v="Other"/>
    <s v="Biguanides"/>
    <x v="0"/>
    <d v="2017-11-02T00:00:00"/>
    <s v="Biguanides"/>
  </r>
  <r>
    <s v="C1t.wxGyxL6"/>
    <x v="27"/>
    <s v="Other"/>
    <s v="Biguanides"/>
    <x v="0"/>
    <d v="2021-09-14T00:00:00"/>
    <s v="Biguanides-&gt;Insulin isophane-&gt;Insulin aspart-&gt;Insulin aspart|Insulin isophane-&gt;Insulin glargine|Insulin isophane"/>
  </r>
  <r>
    <s v="c.VBA0y7cM2"/>
    <x v="27"/>
    <s v="Māori"/>
    <s v="Biguanides|Insulin isophane"/>
    <x v="0"/>
    <d v="2021-03-24T00:00:00"/>
    <s v="Biguanides|Insulin isophane-&gt;Insulin aspart"/>
  </r>
  <r>
    <s v="bYNIJc/OHVA"/>
    <x v="27"/>
    <s v="Pacific peoples"/>
    <s v="Biguanides|Insulin isophane"/>
    <x v="0"/>
    <d v="2019-08-12T00:00:00"/>
    <s v="Biguanides|Insulin isophane-&gt;Insulin lispro-&gt;Insulin isophane-&gt;Biguanides"/>
  </r>
  <r>
    <s v="bYrnrc28FS6"/>
    <x v="27"/>
    <s v="Asian"/>
    <s v="Biguanides"/>
    <x v="0"/>
    <d v="2017-04-12T00:00:00"/>
    <s v="Biguanides-&gt;Biguanides|Insulin isophane"/>
  </r>
  <r>
    <s v="BxIJw7cpdiA"/>
    <x v="27"/>
    <s v="Māori"/>
    <s v="Biguanides"/>
    <x v="0"/>
    <d v="2015-08-05T00:00:00"/>
    <s v="Biguanides"/>
  </r>
  <r>
    <s v="bX7pkDWMs3Q"/>
    <x v="27"/>
    <s v="Other"/>
    <s v="Biguanides"/>
    <x v="0"/>
    <d v="2023-09-05T00:00:00"/>
    <s v="Biguanides"/>
  </r>
  <r>
    <s v="BwnCPYzTwvI"/>
    <x v="27"/>
    <s v="Māori"/>
    <s v="Biguanides"/>
    <x v="0"/>
    <d v="2018-04-24T00:00:00"/>
    <s v="Biguanides"/>
  </r>
  <r>
    <s v="Bw5XWqgJUWo"/>
    <x v="27"/>
    <s v="Māori"/>
    <s v="Biguanides"/>
    <x v="0"/>
    <d v="2019-11-13T00:00:00"/>
    <s v="Biguanides"/>
  </r>
  <r>
    <s v="bUv0kSo7XMQ"/>
    <x v="27"/>
    <s v="Other"/>
    <s v="Biguanides"/>
    <x v="0"/>
    <d v="2023-05-16T00:00:00"/>
    <s v="Biguanides"/>
  </r>
  <r>
    <s v="bp5tQOOzyKQ"/>
    <x v="27"/>
    <s v="Pacific peoples"/>
    <s v="Biguanides"/>
    <x v="0"/>
    <d v="2019-01-22T00:00:00"/>
    <s v="Biguanides"/>
  </r>
  <r>
    <s v="bnn125xBrrM"/>
    <x v="27"/>
    <s v="Other"/>
    <s v="Biguanides"/>
    <x v="0"/>
    <d v="2012-09-19T00:00:00"/>
    <s v="Biguanides"/>
  </r>
  <r>
    <s v="Bqr/ND7oEyM"/>
    <x v="27"/>
    <s v="Māori"/>
    <s v="Biguanides"/>
    <x v="0"/>
    <d v="2021-08-19T00:00:00"/>
    <s v="Biguanides"/>
  </r>
  <r>
    <s v="btKDul6OEm6"/>
    <x v="27"/>
    <s v="Asian"/>
    <s v="Biguanides"/>
    <x v="0"/>
    <d v="2013-10-29T00:00:00"/>
    <s v="Biguanides-&gt;DPP-4 inhibitors-&gt;DPP-4 inhibitors|Insulin glargine-&gt;Insulin glargine-&gt;DPP-4 inhibitors|SGLT-2 inhibitors-&gt;DPP-4 inhibitors|Insulin glargine|SGLT-2 inhibitors"/>
  </r>
  <r>
    <s v="bJOdAPZFyyE"/>
    <x v="27"/>
    <s v="Pacific peoples"/>
    <s v="Insulin isophane"/>
    <x v="1"/>
    <d v="2016-01-05T00:00:00"/>
    <s v="Insulin isophane-&gt;Biguanides-&gt;Insulin aspart-&gt;Insulin aspart|Insulin isophane"/>
  </r>
  <r>
    <s v="bIZHMchUmtE"/>
    <x v="27"/>
    <s v="Māori"/>
    <s v="Biguanides"/>
    <x v="0"/>
    <d v="2015-09-15T00:00:00"/>
    <s v="Biguanides"/>
  </r>
  <r>
    <s v="BlKshyW6P2U"/>
    <x v="27"/>
    <s v="Māori"/>
    <s v="Biguanides"/>
    <x v="0"/>
    <d v="2022-02-04T00:00:00"/>
    <s v="Biguanides"/>
  </r>
  <r>
    <s v="bMNdaNwbUi2"/>
    <x v="27"/>
    <s v="Other"/>
    <s v="Biguanides"/>
    <x v="0"/>
    <d v="2013-03-18T00:00:00"/>
    <s v="Biguanides-&gt;Insulin isophane with insulin neutral-&gt;Insulin aspart"/>
  </r>
  <r>
    <s v="BMx57WkEvbM"/>
    <x v="27"/>
    <s v="Pacific peoples"/>
    <s v="Biguanides|Insulin isophane"/>
    <x v="0"/>
    <d v="2022-07-08T00:00:00"/>
    <s v="Biguanides|Insulin isophane-&gt;Insulin isophane|Insulin lispro-&gt;Insulin lispro-&gt;Insulin isophane-&gt;Biguanides|Insulin isophane|Insulin lispro"/>
  </r>
  <r>
    <s v="cB6fDV5QyKg"/>
    <x v="27"/>
    <s v="Other"/>
    <s v="Biguanides"/>
    <x v="0"/>
    <d v="2019-11-14T00:00:00"/>
    <s v="Biguanides-&gt;Insulin glargine-&gt;Biguanides|Insulin glargine-&gt;DPP-4 inhibitors-&gt;SGLT-2 inhibitors-&gt;DPP-4 inhibitors|SGLT-2 inhibitors"/>
  </r>
  <r>
    <s v="CBDggFt60Lc"/>
    <x v="27"/>
    <s v="Asian"/>
    <s v="Biguanides"/>
    <x v="0"/>
    <d v="2016-11-22T00:00:00"/>
    <s v="Biguanides"/>
  </r>
  <r>
    <s v="Ez61LcoY7dk"/>
    <x v="27"/>
    <s v="Asian"/>
    <s v="Biguanides"/>
    <x v="0"/>
    <d v="2022-07-29T00:00:00"/>
    <s v="Biguanides-&gt;Insulin isophane|Insulin lispro-&gt;Insulin isophane-&gt;Biguanides|Insulin isophane|Insulin lispro-&gt;DPP-4 inhibitors-&gt;DPP-4 inhibitors|SGLT-2 inhibitors-&gt;SGLT-2 inhibitors"/>
  </r>
  <r>
    <s v="f/JyZ4GLVws"/>
    <x v="27"/>
    <s v="Other"/>
    <s v="Biguanides"/>
    <x v="0"/>
    <d v="2024-01-17T00:00:00"/>
    <s v="Biguanides"/>
  </r>
  <r>
    <s v="F2ccxZU8PH."/>
    <x v="27"/>
    <s v="Asian"/>
    <s v="Biguanides"/>
    <x v="0"/>
    <d v="2022-12-28T00:00:00"/>
    <s v="Biguanides"/>
  </r>
  <r>
    <s v="F429DNQwZ4c"/>
    <x v="27"/>
    <s v="Other"/>
    <s v="Biguanides"/>
    <x v="0"/>
    <d v="2025-12-22T00:00:00"/>
    <s v="Biguanides"/>
  </r>
  <r>
    <s v="f44/T5WTOFs"/>
    <x v="27"/>
    <s v="Other"/>
    <s v="Biguanides"/>
    <x v="0"/>
    <d v="2023-10-10T00:00:00"/>
    <s v="Biguanides"/>
  </r>
  <r>
    <s v="f7d8lbuJoPo"/>
    <x v="27"/>
    <s v="Other"/>
    <s v="Biguanides"/>
    <x v="0"/>
    <d v="2025-01-14T00:00:00"/>
    <s v="Biguanides"/>
  </r>
  <r>
    <s v="f85Dyp0l2fU"/>
    <x v="27"/>
    <s v="Māori"/>
    <s v="Biguanides"/>
    <x v="0"/>
    <d v="2025-04-11T00:00:00"/>
    <s v="Biguanides"/>
  </r>
  <r>
    <s v="F8cdDbDkikA"/>
    <x v="27"/>
    <s v="Other"/>
    <s v="Biguanides"/>
    <x v="0"/>
    <d v="2020-10-15T00:00:00"/>
    <s v="Biguanides"/>
  </r>
  <r>
    <s v="fhbdwYs0KtU"/>
    <x v="27"/>
    <s v="Other"/>
    <s v="Biguanides"/>
    <x v="0"/>
    <d v="2017-11-21T00:00:00"/>
    <s v="Biguanides"/>
  </r>
  <r>
    <s v="FJGJTBP5KhY"/>
    <x v="27"/>
    <s v="Other"/>
    <s v="Biguanides"/>
    <x v="0"/>
    <d v="2018-02-05T00:00:00"/>
    <s v="Biguanides"/>
  </r>
  <r>
    <s v="fDCzLx2Z836"/>
    <x v="27"/>
    <s v="Other"/>
    <s v="Biguanides"/>
    <x v="0"/>
    <d v="2020-06-26T00:00:00"/>
    <s v="Biguanides"/>
  </r>
  <r>
    <s v="fAvqj6Moekw"/>
    <x v="27"/>
    <s v="Other"/>
    <s v="Biguanides|Insulin isophane"/>
    <x v="0"/>
    <d v="2020-12-21T00:00:00"/>
    <s v="Biguanides|Insulin isophane"/>
  </r>
  <r>
    <s v="FLX3KjRhSaA"/>
    <x v="27"/>
    <s v="Māori"/>
    <s v="Biguanides"/>
    <x v="0"/>
    <d v="2016-01-05T00:00:00"/>
    <s v="Biguanides-&gt;Biguanides|Insulin isophane-&gt;Insulin aspart|Insulin isophane-&gt;Insulin isophane-&gt;Insulin aspart-&gt;GLP-1 agonists-&gt;DPP-4 inhibitors|SGLT-2 inhibitors-&gt;DPP-4 inhibitors-&gt;Insulin glargine-&gt;Sulfonylureas"/>
  </r>
  <r>
    <s v="fuuAICeBH8Y"/>
    <x v="27"/>
    <s v="Other"/>
    <s v="Biguanides"/>
    <x v="0"/>
    <d v="2023-05-17T00:00:00"/>
    <s v="Biguanides"/>
  </r>
  <r>
    <s v="fS7q2pJK4xs"/>
    <x v="27"/>
    <s v="Other"/>
    <s v="Biguanides"/>
    <x v="0"/>
    <d v="2017-06-06T00:00:00"/>
    <s v="Biguanides"/>
  </r>
  <r>
    <s v="fqpSXw.v.Ls"/>
    <x v="27"/>
    <s v="Māori"/>
    <s v="Biguanides"/>
    <x v="0"/>
    <d v="2018-02-10T00:00:00"/>
    <s v="Biguanides"/>
  </r>
  <r>
    <s v="iPA/0Te.6zQ"/>
    <x v="27"/>
    <s v="Asian"/>
    <s v="Biguanides"/>
    <x v="0"/>
    <d v="2022-10-03T00:00:00"/>
    <s v="Biguanides"/>
  </r>
  <r>
    <s v="FX43.OtpEbE"/>
    <x v="27"/>
    <s v="Pacific peoples"/>
    <s v="Biguanides"/>
    <x v="0"/>
    <d v="2025-09-24T00:00:00"/>
    <s v="Biguanides"/>
  </r>
  <r>
    <s v="IPdsuo5aRgU"/>
    <x v="27"/>
    <s v="Asian"/>
    <s v="Biguanides"/>
    <x v="0"/>
    <d v="2017-09-14T00:00:00"/>
    <s v="Biguanides"/>
  </r>
  <r>
    <s v="iqOheu3v7RE"/>
    <x v="27"/>
    <s v="Māori"/>
    <s v="Biguanides"/>
    <x v="0"/>
    <d v="2012-03-30T00:00:00"/>
    <s v="Biguanides"/>
  </r>
  <r>
    <s v="IrHGAuOk.u6"/>
    <x v="27"/>
    <s v="Other"/>
    <s v="Biguanides"/>
    <x v="0"/>
    <d v="2024-02-05T00:00:00"/>
    <s v="Biguanides"/>
  </r>
  <r>
    <s v="tpeQSt/nGmw"/>
    <x v="27"/>
    <s v="Other"/>
    <s v="Biguanides"/>
    <x v="0"/>
    <d v="2025-10-01T00:00:00"/>
    <s v="Biguanides"/>
  </r>
  <r>
    <s v="tqmWOQbaoWU"/>
    <x v="27"/>
    <s v="Other"/>
    <s v="Biguanides"/>
    <x v="0"/>
    <d v="2016-10-26T00:00:00"/>
    <s v="Biguanides-&gt;Biguanides|Insulin isophane-&gt;Insulin isophane-&gt;Insulin aspart|Insulin isophane"/>
  </r>
  <r>
    <s v="TqgUwRdEzx2"/>
    <x v="27"/>
    <s v="Other"/>
    <s v="Biguanides"/>
    <x v="0"/>
    <d v="2015-02-16T00:00:00"/>
    <s v="Biguanides"/>
  </r>
  <r>
    <s v="trMVS6lhknc"/>
    <x v="27"/>
    <s v="Asian"/>
    <s v="Biguanides"/>
    <x v="0"/>
    <d v="2017-03-23T00:00:00"/>
    <s v="Biguanides"/>
  </r>
  <r>
    <s v="TT5WV955p6s"/>
    <x v="27"/>
    <s v="Māori"/>
    <s v="Biguanides"/>
    <x v="0"/>
    <d v="2015-09-17T00:00:00"/>
    <s v="Biguanides"/>
  </r>
  <r>
    <s v="TU21V2NNzww"/>
    <x v="27"/>
    <s v="Other"/>
    <s v="Biguanides"/>
    <x v="0"/>
    <d v="2023-09-07T00:00:00"/>
    <s v="Biguanides"/>
  </r>
  <r>
    <s v="tKcU9.obPAA"/>
    <x v="27"/>
    <s v="Pacific peoples"/>
    <s v="Biguanides"/>
    <x v="0"/>
    <d v="2021-06-22T00:00:00"/>
    <s v="Biguanides"/>
  </r>
  <r>
    <s v="qpWToQtK486"/>
    <x v="27"/>
    <s v="Pacific peoples"/>
    <s v="Biguanides"/>
    <x v="0"/>
    <d v="2017-06-07T00:00:00"/>
    <s v="Biguanides-&gt;DPP-4 inhibitors-&gt;SGLT-2 inhibitors-&gt;Biguanides|SGLT-2 inhibitors-&gt;DPP-4 inhibitors|SGLT-2 inhibitors"/>
  </r>
  <r>
    <s v="QNQMDteSoak"/>
    <x v="27"/>
    <s v="Other"/>
    <s v="Biguanides"/>
    <x v="0"/>
    <d v="2018-07-24T00:00:00"/>
    <s v="Biguanides-&gt;Insulin glargine-&gt;Biguanides|Insulin glargine-&gt;Biguanides|Insulin aspart|Insulin glargine-&gt;Insulin aspart-&gt;Insulin aspart|Insulin glargine-&gt;Insulin isophane"/>
  </r>
  <r>
    <s v="qNO8v/niyBM"/>
    <x v="27"/>
    <s v="Māori"/>
    <s v="Biguanides"/>
    <x v="0"/>
    <d v="2025-06-26T00:00:00"/>
    <s v="Biguanides"/>
  </r>
  <r>
    <s v="QKPL2cqyLUM"/>
    <x v="27"/>
    <s v="Māori"/>
    <s v="Biguanides|Sulfonylureas"/>
    <x v="0"/>
    <d v="2021-12-07T00:00:00"/>
    <s v="Biguanides|Sulfonylureas-&gt;Sulfonylureas-&gt;DPP-4 inhibitors|Sulfonylureas-&gt;DPP-4 inhibitors"/>
  </r>
  <r>
    <s v="qk0XO55SkzI"/>
    <x v="27"/>
    <s v="Other"/>
    <s v="Biguanides"/>
    <x v="0"/>
    <d v="2024-07-31T00:00:00"/>
    <s v="Biguanides"/>
  </r>
  <r>
    <s v="QkC8AimfepE"/>
    <x v="27"/>
    <s v="Pacific peoples"/>
    <s v="Biguanides"/>
    <x v="0"/>
    <d v="2016-11-04T00:00:00"/>
    <s v="Biguanides"/>
  </r>
  <r>
    <s v="qg5bn1KSHM6"/>
    <x v="27"/>
    <s v="Māori"/>
    <s v="Biguanides"/>
    <x v="0"/>
    <d v="2015-05-12T00:00:00"/>
    <s v="Biguanides"/>
  </r>
  <r>
    <s v="qgY0zemPuSM"/>
    <x v="27"/>
    <s v="Asian"/>
    <s v="Biguanides"/>
    <x v="0"/>
    <d v="2019-12-18T00:00:00"/>
    <s v="Biguanides"/>
  </r>
  <r>
    <s v="Q/SMCl8q5VA"/>
    <x v="27"/>
    <s v="Pacific peoples"/>
    <s v="Biguanides"/>
    <x v="0"/>
    <d v="2023-12-12T00:00:00"/>
    <s v="Biguanides"/>
  </r>
  <r>
    <s v="Q3TWq5Rcj2w"/>
    <x v="27"/>
    <s v="Asian"/>
    <s v="Biguanides"/>
    <x v="0"/>
    <d v="2024-09-16T00:00:00"/>
    <s v="Biguanides"/>
  </r>
  <r>
    <s v="Q2FYejvGPCU"/>
    <x v="27"/>
    <s v="Pacific peoples"/>
    <s v="Biguanides"/>
    <x v="0"/>
    <d v="2024-05-01T00:00:00"/>
    <s v="Biguanides-&gt;Insulin isophane-&gt;Insulin aspart-&gt;DPP-4 inhibitors"/>
  </r>
  <r>
    <s v="q4GwV/Lqums"/>
    <x v="27"/>
    <s v="Other"/>
    <s v="Biguanides"/>
    <x v="0"/>
    <d v="2017-03-18T00:00:00"/>
    <s v="Biguanides-&gt;Insulin isophane-&gt;Insulin aspart-&gt;Biguanides|Insulin aspart|Insulin isophane-&gt;Insulin aspart|Insulin isophane-&gt;Sulfonylureas-&gt;DPP-4 inhibitors-&gt;DPP-4 inhibitors|Sulfonylureas"/>
  </r>
  <r>
    <s v="Q7zXXWpRK8U"/>
    <x v="27"/>
    <s v="Māori"/>
    <s v="Biguanides"/>
    <x v="0"/>
    <d v="2012-05-24T00:00:00"/>
    <s v="Biguanides-&gt;Biguanides|Sulfonylureas-&gt;Insulin isophane-&gt;Insulin glargine-&gt;Insulin aspart-&gt;Insulin glargine|SGLT-2 inhibitors-&gt;SGLT-2 inhibitors-&gt;GLP-1 agonists-&gt;DPP-4 inhibitors-&gt;DPP-4 inhibitors|GLP-1 agonists"/>
  </r>
  <r>
    <s v="qA553HPw.HY"/>
    <x v="27"/>
    <s v="Other"/>
    <s v="Biguanides"/>
    <x v="0"/>
    <d v="2018-09-29T00:00:00"/>
    <s v="Biguanides"/>
  </r>
  <r>
    <s v="qABqm.8GyaU"/>
    <x v="27"/>
    <s v="Other"/>
    <s v="Biguanides"/>
    <x v="0"/>
    <d v="2011-07-04T00:00:00"/>
    <s v="Biguanides"/>
  </r>
  <r>
    <s v="qdjjXAOAD/c"/>
    <x v="27"/>
    <s v="Māori"/>
    <s v="Biguanides"/>
    <x v="0"/>
    <d v="2024-01-26T00:00:00"/>
    <s v="Biguanides"/>
  </r>
  <r>
    <s v="Pu7eHZ7P5u2"/>
    <x v="27"/>
    <s v="Asian"/>
    <s v="Biguanides"/>
    <x v="0"/>
    <d v="2019-10-03T00:00:00"/>
    <s v="Biguanides"/>
  </r>
  <r>
    <s v="mzjrMXMvlQ2"/>
    <x v="27"/>
    <s v="Other"/>
    <s v="Biguanides"/>
    <x v="0"/>
    <d v="2018-08-23T00:00:00"/>
    <s v="Biguanides"/>
  </r>
  <r>
    <s v="N0E3WihUYyQ"/>
    <x v="27"/>
    <s v="Asian"/>
    <s v="Biguanides"/>
    <x v="0"/>
    <d v="2021-05-25T00:00:00"/>
    <s v="Biguanides"/>
  </r>
  <r>
    <s v="MWTixqajeaM"/>
    <x v="27"/>
    <s v="Other"/>
    <s v="Biguanides"/>
    <x v="0"/>
    <d v="2012-02-20T00:00:00"/>
    <s v="Biguanides"/>
  </r>
  <r>
    <s v="mvkDPGBsGnA"/>
    <x v="27"/>
    <s v="Other"/>
    <s v="Biguanides"/>
    <x v="0"/>
    <d v="2019-11-05T00:00:00"/>
    <s v="Biguanides"/>
  </r>
  <r>
    <s v="muGGLDYhEyY"/>
    <x v="27"/>
    <s v="Asian"/>
    <s v="Biguanides"/>
    <x v="0"/>
    <d v="2020-12-05T00:00:00"/>
    <s v="Biguanides"/>
  </r>
  <r>
    <s v="mU63ujTHTLk"/>
    <x v="27"/>
    <s v="Other"/>
    <s v="Biguanides"/>
    <x v="0"/>
    <d v="2018-05-29T00:00:00"/>
    <s v="Biguanides"/>
  </r>
  <r>
    <s v="MsxiSo9b41g"/>
    <x v="27"/>
    <s v="Māori"/>
    <s v="Biguanides"/>
    <x v="0"/>
    <d v="2015-07-29T00:00:00"/>
    <s v="Biguanides-&gt;Biguanides|Insulin isophane-&gt;Insulin aspart-&gt;Biguanides|Insulin aspart-&gt;Insulin aspart|Insulin isophane-&gt;Biguanides|Insulin aspart|Insulin isophane-&gt;Biguanides|Insulin aspart|SGLT-2 inhibitors-&gt;Insulin glargine-&gt;GLP-1 agonists|Insulin glargine-&gt;Biguanides|GLP-1 agonists-&gt;Insulin aspart|Insulin glargine-&gt;Biguanides|Insulin aspart|Insulin glargine-&gt;Biguanides|SGLT-2 inhibitors-&gt;Insulin glargine|SGLT-2 inhibitors-&gt;Biguanides|Insulin glargine|SGLT-2 inhibitors-&gt;Biguanides|Insulin glargine-&gt;SGLT-2 inhibitors"/>
  </r>
  <r>
    <s v="MRwqcnIjfHs"/>
    <x v="27"/>
    <s v="Other"/>
    <s v="Biguanides"/>
    <x v="0"/>
    <d v="2016-05-23T00:00:00"/>
    <s v="Biguanides"/>
  </r>
  <r>
    <s v="MnwMrZc6JGA"/>
    <x v="27"/>
    <s v="Māori"/>
    <s v="Biguanides"/>
    <x v="0"/>
    <d v="2025-09-29T00:00:00"/>
    <s v="Biguanides"/>
  </r>
  <r>
    <s v="mjJhPTxgB.c"/>
    <x v="27"/>
    <s v="Other"/>
    <s v="Biguanides"/>
    <x v="0"/>
    <d v="2019-07-02T00:00:00"/>
    <s v="Biguanides"/>
  </r>
  <r>
    <s v="mlXQ0NqIPco"/>
    <x v="27"/>
    <s v="Pacific peoples"/>
    <s v="Biguanides"/>
    <x v="0"/>
    <d v="2020-08-12T00:00:00"/>
    <s v="Biguanides"/>
  </r>
  <r>
    <s v="MMan9gARZjg"/>
    <x v="27"/>
    <s v="Pacific peoples"/>
    <s v="Biguanides"/>
    <x v="0"/>
    <d v="2022-11-01T00:00:00"/>
    <s v="Biguanides-&gt;SGLT-2 inhibitors-&gt;Biguanides|SGLT-2 inhibitors"/>
  </r>
  <r>
    <s v="MensDFvjETw"/>
    <x v="27"/>
    <s v="Pacific peoples"/>
    <s v="Biguanides"/>
    <x v="0"/>
    <d v="2020-07-20T00:00:00"/>
    <s v="Biguanides-&gt;DPP-4 inhibitors|GLP-1 agonists-&gt;Biguanides|GLP-1 agonists-&gt;DPP-4 inhibitors-&gt;GLP-1 agonists-&gt;Biguanides|Sulfonylureas-&gt;DPP-4 inhibitors|Sulfonylureas"/>
  </r>
  <r>
    <s v="MbipyrxGMvw"/>
    <x v="27"/>
    <s v="Other"/>
    <s v="Biguanides|Insulin isophane"/>
    <x v="0"/>
    <d v="2014-12-22T00:00:00"/>
    <s v="Biguanides|Insulin isophane-&gt;Biguanides"/>
  </r>
  <r>
    <s v="Mbgoz.s6uG2"/>
    <x v="27"/>
    <s v="Asian"/>
    <s v="Biguanides"/>
    <x v="0"/>
    <d v="2019-04-23T00:00:00"/>
    <s v="Biguanides-&gt;Insulin glargine-&gt;Biguanides|Insulin glargine-&gt;Insulin glargine|Sulfonylureas-&gt;Biguanides|Insulin glargine|Sulfonylureas-&gt;Sulfonylureas-&gt;DPP-4 inhibitors|Insulin glargine|Sulfonylureas-&gt;DPP-4 inhibitors|Insulin glargine-&gt;DPP-4 inhibitors|Insulin glargine|SGLT-2 inhibitors|Sulfonylureas-&gt;DPP-4 inhibitors|SGLT-2 inhibitors|Sulfonylureas-&gt;DPP-4 inhibitors-&gt;DPP-4 inhibitors|Insulin glargine|SGLT-2 inhibitors"/>
  </r>
  <r>
    <s v="MbGvuLmDZJQ"/>
    <x v="27"/>
    <s v="Asian"/>
    <s v="Biguanides"/>
    <x v="0"/>
    <d v="2017-11-15T00:00:00"/>
    <s v="Biguanides-&gt;Insulin aspart|Insulin isophane-&gt;Insulin isophane"/>
  </r>
  <r>
    <s v="MGlkKqyYe4s"/>
    <x v="27"/>
    <s v="Māori"/>
    <s v="Biguanides"/>
    <x v="0"/>
    <d v="2023-02-03T00:00:00"/>
    <s v="Biguanides"/>
  </r>
  <r>
    <s v="J8EhXeGc0Ms"/>
    <x v="27"/>
    <s v="Other"/>
    <s v="Biguanides"/>
    <x v="0"/>
    <d v="2022-09-30T00:00:00"/>
    <s v="Biguanides"/>
  </r>
  <r>
    <s v="J1pp6KRruBM"/>
    <x v="27"/>
    <s v="Asian"/>
    <s v="Biguanides"/>
    <x v="0"/>
    <d v="2024-08-27T00:00:00"/>
    <s v="Biguanides"/>
  </r>
  <r>
    <s v="IxegR7S/hVs"/>
    <x v="27"/>
    <s v="Other"/>
    <s v="Biguanides"/>
    <x v="0"/>
    <d v="2024-08-07T00:00:00"/>
    <s v="Biguanides"/>
  </r>
  <r>
    <s v="izU9JYWwbCE"/>
    <x v="27"/>
    <s v="Asian"/>
    <s v="Biguanides"/>
    <x v="0"/>
    <d v="2017-11-22T00:00:00"/>
    <s v="Biguanides-&gt;Insulin aspart|Insulin isophane"/>
  </r>
  <r>
    <s v="iyGnbzFYmHo"/>
    <x v="27"/>
    <s v="Pacific peoples"/>
    <s v="Biguanides"/>
    <x v="0"/>
    <d v="2014-04-23T00:00:00"/>
    <s v="Biguanides"/>
  </r>
  <r>
    <s v="Jl/aLG/npn."/>
    <x v="27"/>
    <s v="Other"/>
    <s v="Biguanides"/>
    <x v="0"/>
    <d v="2012-04-24T00:00:00"/>
    <s v="Biguanides"/>
  </r>
  <r>
    <s v="jj33FrG9Pww"/>
    <x v="27"/>
    <s v="Other"/>
    <s v="Biguanides"/>
    <x v="0"/>
    <d v="2023-02-23T00:00:00"/>
    <s v="Biguanides"/>
  </r>
  <r>
    <s v="jKeLviuF1vQ"/>
    <x v="27"/>
    <s v="Other"/>
    <s v="Insulin isophane"/>
    <x v="1"/>
    <d v="2014-09-05T00:00:00"/>
    <s v="Insulin isophane-&gt;Biguanides-&gt;Biguanides|Insulin aspart|Insulin isophane-&gt;Insulin aspart|Insulin isophane-&gt;Insulin aspart"/>
  </r>
  <r>
    <s v="jKEsNyyn/WM"/>
    <x v="27"/>
    <s v="Other"/>
    <s v="Biguanides"/>
    <x v="0"/>
    <d v="2016-03-14T00:00:00"/>
    <s v="Biguanides"/>
  </r>
  <r>
    <s v="m8Z64mOWrg6"/>
    <x v="27"/>
    <s v="Other"/>
    <s v="Biguanides"/>
    <x v="0"/>
    <d v="2018-03-14T00:00:00"/>
    <s v="Biguanides"/>
  </r>
  <r>
    <s v="JD7w4d9/dKE"/>
    <x v="27"/>
    <s v="Asian"/>
    <s v="Biguanides"/>
    <x v="0"/>
    <d v="2019-09-18T00:00:00"/>
    <s v="Biguanides"/>
  </r>
  <r>
    <s v="jbutPCzBTg2"/>
    <x v="27"/>
    <s v="Asian"/>
    <s v="Biguanides"/>
    <x v="0"/>
    <d v="2013-06-29T00:00:00"/>
    <s v="Biguanides-&gt;Insulin aspart|Insulin isophane-&gt;Insulin isophane"/>
  </r>
  <r>
    <s v="jHOye/sTFVk"/>
    <x v="27"/>
    <s v="Other"/>
    <s v="Biguanides"/>
    <x v="0"/>
    <d v="2024-09-04T00:00:00"/>
    <s v="Biguanides"/>
  </r>
  <r>
    <s v="JGzA8ziQsLk"/>
    <x v="27"/>
    <s v="Pacific peoples"/>
    <s v="Biguanides"/>
    <x v="0"/>
    <d v="2024-09-20T00:00:00"/>
    <s v="Biguanides"/>
  </r>
  <r>
    <s v="Sr6kr.NN39I"/>
    <x v="27"/>
    <s v="Other"/>
    <s v="Biguanides"/>
    <x v="0"/>
    <d v="2024-10-29T00:00:00"/>
    <s v="Biguanides"/>
  </r>
  <r>
    <s v="Ssg5rjBiOqY"/>
    <x v="27"/>
    <s v="Asian"/>
    <s v="Biguanides"/>
    <x v="0"/>
    <d v="2024-12-23T00:00:00"/>
    <s v="Biguanides"/>
  </r>
  <r>
    <s v="Stws1VrzHPE"/>
    <x v="27"/>
    <s v="Other"/>
    <s v="Biguanides"/>
    <x v="0"/>
    <d v="2014-02-20T00:00:00"/>
    <s v="Biguanides"/>
  </r>
  <r>
    <s v="SwkrQtbPT8Q"/>
    <x v="27"/>
    <s v="Māori"/>
    <s v="Biguanides|Sulfonylureas"/>
    <x v="0"/>
    <d v="2019-02-15T00:00:00"/>
    <s v="Biguanides|Sulfonylureas-&gt;Insulin glargine-&gt;Insulin glulisine-&gt;Insulin glargine|Insulin glulisine-&gt;Biguanides|Insulin glargine|Insulin glulisine-&gt;Insulin aspart|Insulin glargine-&gt;Insulin aspart-&gt;DPP-4 inhibitors|Insulin aspart|Insulin glargine"/>
  </r>
  <r>
    <s v="SX5M5QliYTI"/>
    <x v="27"/>
    <s v="Other"/>
    <s v="Biguanides"/>
    <x v="0"/>
    <d v="2020-12-10T00:00:00"/>
    <s v="Biguanides"/>
  </r>
  <r>
    <s v="SW7z/cey28c"/>
    <x v="27"/>
    <s v="Māori"/>
    <s v="Biguanides"/>
    <x v="0"/>
    <d v="2023-06-23T00:00:00"/>
    <s v="Biguanides"/>
  </r>
  <r>
    <s v="SW892BPWfkY"/>
    <x v="27"/>
    <s v="Pacific peoples"/>
    <s v="Biguanides"/>
    <x v="0"/>
    <d v="2025-10-06T00:00:00"/>
    <s v="Biguanides"/>
  </r>
  <r>
    <s v="SwFY51ye9aU"/>
    <x v="27"/>
    <s v="Pacific peoples"/>
    <s v="Biguanides"/>
    <x v="0"/>
    <d v="2013-03-22T00:00:00"/>
    <s v="Biguanides-&gt;Insulin aspart|Insulin isophane"/>
  </r>
  <r>
    <s v="SuM3/GQTn9o"/>
    <x v="27"/>
    <s v="Asian"/>
    <s v="Insulin aspart|Insulin isophane"/>
    <x v="1"/>
    <d v="2016-12-14T00:00:00"/>
    <s v="Insulin aspart|Insulin isophane-&gt;Insulin isophane-&gt;Insulin aspart-&gt;Biguanides"/>
  </r>
  <r>
    <s v="SMGjDhWkjfM"/>
    <x v="27"/>
    <s v="Other"/>
    <s v="Biguanides"/>
    <x v="0"/>
    <d v="2021-03-12T00:00:00"/>
    <s v="Biguanides"/>
  </r>
  <r>
    <s v="SpWMyRT20J6"/>
    <x v="27"/>
    <s v="Māori"/>
    <s v="Biguanides|Insulin glargine"/>
    <x v="0"/>
    <d v="2023-02-04T00:00:00"/>
    <s v="Biguanides|Insulin glargine"/>
  </r>
  <r>
    <s v="ppdqp0nhDLk"/>
    <x v="27"/>
    <s v="Other"/>
    <s v="Biguanides"/>
    <x v="0"/>
    <d v="2019-05-27T00:00:00"/>
    <s v="Biguanides"/>
  </r>
  <r>
    <s v="pONLPQGUNv."/>
    <x v="27"/>
    <s v="Pacific peoples"/>
    <s v="Biguanides"/>
    <x v="0"/>
    <d v="2019-02-21T00:00:00"/>
    <s v="Biguanides"/>
  </r>
  <r>
    <s v="pL6jtzk4LGA"/>
    <x v="27"/>
    <s v="Asian"/>
    <s v="Biguanides|Insulin isophane"/>
    <x v="0"/>
    <d v="2020-01-29T00:00:00"/>
    <s v="Biguanides|Insulin isophane"/>
  </r>
  <r>
    <s v="p/qW1gZEpdw"/>
    <x v="27"/>
    <s v="Other"/>
    <s v="Biguanides"/>
    <x v="0"/>
    <d v="2023-04-14T00:00:00"/>
    <s v="Biguanides"/>
  </r>
  <r>
    <s v="oVjZQEkpPQg"/>
    <x v="27"/>
    <s v="Other"/>
    <s v="Biguanides"/>
    <x v="0"/>
    <d v="2011-08-25T00:00:00"/>
    <s v="Biguanides"/>
  </r>
  <r>
    <s v="oYfR03Ztng2"/>
    <x v="27"/>
    <s v="Māori"/>
    <s v="Insulin aspart|Insulin glargine"/>
    <x v="1"/>
    <d v="2023-07-24T00:00:00"/>
    <s v="Insulin aspart|Insulin glargine-&gt;Biguanides|SGLT-2 inhibitors-&gt;SGLT-2 inhibitors"/>
  </r>
  <r>
    <s v="oVaH3tbmcmc"/>
    <x v="27"/>
    <s v="Other"/>
    <s v="Insulin aspart"/>
    <x v="1"/>
    <d v="2023-09-04T00:00:00"/>
    <s v="Insulin aspart-&gt;Biguanides"/>
  </r>
  <r>
    <s v="m6HtO3smWKk"/>
    <x v="27"/>
    <s v="Pacific peoples"/>
    <s v="Biguanides"/>
    <x v="0"/>
    <d v="2023-11-14T00:00:00"/>
    <s v="Biguanides-&gt;Insulin isophane|Insulin lispro-&gt;Biguanides|Insulin isophane|Insulin lispro-&gt;Insulin aspart|Insulin isophane|Insulin lispro"/>
  </r>
  <r>
    <s v="m21ASgCT36U"/>
    <x v="27"/>
    <s v="Asian"/>
    <s v="Biguanides"/>
    <x v="0"/>
    <d v="2011-11-02T00:00:00"/>
    <s v="Biguanides"/>
  </r>
  <r>
    <s v="M2cAvrCrO5o"/>
    <x v="27"/>
    <s v="Other"/>
    <s v="Biguanides"/>
    <x v="0"/>
    <d v="2018-09-17T00:00:00"/>
    <s v="Biguanides-&gt;SGLT-2 inhibitors-&gt;Biguanides|SGLT-2 inhibitors"/>
  </r>
  <r>
    <s v="PHhDL1jFvow"/>
    <x v="27"/>
    <s v="Asian"/>
    <s v="Biguanides"/>
    <x v="0"/>
    <d v="2022-08-12T00:00:00"/>
    <s v="Biguanides"/>
  </r>
  <r>
    <s v="Ph/Cq7AZ90g"/>
    <x v="27"/>
    <s v="Māori"/>
    <s v="Biguanides"/>
    <x v="0"/>
    <d v="2012-07-20T00:00:00"/>
    <s v="Biguanides-&gt;Sulfonylureas-&gt;DPP-4 inhibitors"/>
  </r>
  <r>
    <s v="Pfvn0/W6cz6"/>
    <x v="27"/>
    <s v="Other"/>
    <s v="Biguanides"/>
    <x v="0"/>
    <d v="2022-10-28T00:00:00"/>
    <s v="Biguanides"/>
  </r>
  <r>
    <s v="PGU0lDMRjFc"/>
    <x v="27"/>
    <s v="Other"/>
    <s v="Biguanides"/>
    <x v="0"/>
    <d v="2024-05-08T00:00:00"/>
    <s v="Biguanides"/>
  </r>
  <r>
    <s v="PDh163kHTso"/>
    <x v="27"/>
    <s v="Other"/>
    <s v="Biguanides"/>
    <x v="0"/>
    <d v="2018-01-17T00:00:00"/>
    <s v="Biguanides"/>
  </r>
  <r>
    <s v="pdfdaLpe8LI"/>
    <x v="27"/>
    <s v="Other"/>
    <s v="Biguanides"/>
    <x v="0"/>
    <d v="2023-08-29T00:00:00"/>
    <s v="Biguanides"/>
  </r>
  <r>
    <s v="p5cGU4MBbQU"/>
    <x v="27"/>
    <s v="Asian"/>
    <s v="Biguanides"/>
    <x v="0"/>
    <d v="2017-11-30T00:00:00"/>
    <s v="Biguanides"/>
  </r>
  <r>
    <s v="p5HJ8zQt5Gc"/>
    <x v="27"/>
    <s v="Pacific peoples"/>
    <s v="Biguanides"/>
    <x v="0"/>
    <d v="2018-07-16T00:00:00"/>
    <s v="Biguanides"/>
  </r>
  <r>
    <s v="p8PECjN/qRA"/>
    <x v="27"/>
    <s v="Asian"/>
    <s v="Biguanides|Insulin isophane"/>
    <x v="0"/>
    <d v="2016-03-21T00:00:00"/>
    <s v="Biguanides|Insulin isophane"/>
  </r>
  <r>
    <s v="hZDVcAepIQo"/>
    <x v="27"/>
    <s v="Asian"/>
    <s v="Biguanides"/>
    <x v="0"/>
    <d v="2016-03-23T00:00:00"/>
    <s v="Biguanides-&gt;SGLT-2 inhibitors"/>
  </r>
  <r>
    <s v="HvGUgiKHsjY"/>
    <x v="27"/>
    <s v="Pacific peoples"/>
    <s v="Biguanides"/>
    <x v="0"/>
    <d v="2023-08-15T00:00:00"/>
    <s v="Biguanides-&gt;Insulin isophane-&gt;DPP-4 inhibitors-&gt;DPP-4 inhibitors|SGLT-2 inhibitors"/>
  </r>
  <r>
    <s v="HVKvTPNNqwA"/>
    <x v="27"/>
    <s v="Asian"/>
    <s v="Biguanides"/>
    <x v="0"/>
    <d v="2020-04-05T00:00:00"/>
    <s v="Biguanides"/>
  </r>
  <r>
    <s v="I2x/8DcJIiU"/>
    <x v="27"/>
    <s v="Asian"/>
    <s v="Biguanides"/>
    <x v="0"/>
    <d v="2020-10-19T00:00:00"/>
    <s v="Biguanides"/>
  </r>
  <r>
    <s v="I12IFYW2t8M"/>
    <x v="27"/>
    <s v="Other"/>
    <s v="Biguanides"/>
    <x v="0"/>
    <d v="2016-11-09T00:00:00"/>
    <s v="Biguanides"/>
  </r>
  <r>
    <s v="I52AgcqmVfc"/>
    <x v="27"/>
    <s v="Māori"/>
    <s v="Biguanides"/>
    <x v="0"/>
    <d v="2015-12-22T00:00:00"/>
    <s v="Biguanides-&gt;Insulin isophane-&gt;DPP-4 inhibitors-&gt;SGLT-2 inhibitors-&gt;Biguanides|GLP-1 agonists-&gt;GLP-1 agonists-&gt;Insulin aspart|Insulin isophane"/>
  </r>
  <r>
    <s v="iKcyeINIun6"/>
    <x v="27"/>
    <s v="Asian"/>
    <s v="Biguanides|Insulin isophane"/>
    <x v="0"/>
    <d v="2014-06-23T00:00:00"/>
    <s v="Biguanides|Insulin isophane-&gt;Insulin isophane"/>
  </r>
  <r>
    <s v="iKDePRGZhh6"/>
    <x v="27"/>
    <s v="Asian"/>
    <s v="Biguanides"/>
    <x v="0"/>
    <d v="2024-09-24T00:00:00"/>
    <s v="Biguanides"/>
  </r>
  <r>
    <s v="Ijfu56.hJD."/>
    <x v="27"/>
    <s v="Other"/>
    <s v="Biguanides"/>
    <x v="0"/>
    <d v="2017-11-30T00:00:00"/>
    <s v="Biguanides"/>
  </r>
  <r>
    <s v="Il5E1VO.ReU"/>
    <x v="27"/>
    <s v="Other"/>
    <s v="Biguanides"/>
    <x v="0"/>
    <d v="2019-12-14T00:00:00"/>
    <s v="Biguanides"/>
  </r>
  <r>
    <s v="INuIMD.Rmto"/>
    <x v="27"/>
    <s v="Māori"/>
    <s v="Biguanides"/>
    <x v="0"/>
    <d v="2024-08-12T00:00:00"/>
    <s v="Biguanides"/>
  </r>
  <r>
    <s v="iF7ZKjXLegY"/>
    <x v="27"/>
    <s v="Māori"/>
    <s v="Biguanides"/>
    <x v="0"/>
    <d v="2025-05-23T00:00:00"/>
    <s v="Biguanides"/>
  </r>
  <r>
    <s v="iDNjIn3rNEs"/>
    <x v="27"/>
    <s v="Other"/>
    <s v="Biguanides"/>
    <x v="0"/>
    <d v="2013-05-24T00:00:00"/>
    <s v="Biguanides"/>
  </r>
  <r>
    <s v="iCGJtPZT8wc"/>
    <x v="27"/>
    <s v="Asian"/>
    <s v="Biguanides"/>
    <x v="0"/>
    <d v="2011-12-16T00:00:00"/>
    <s v="Biguanides-&gt;Insulin isophane-&gt;Insulin aspart|Insulin isophane"/>
  </r>
  <r>
    <s v="M07MGIaO/Uo"/>
    <x v="27"/>
    <s v="Māori"/>
    <s v="Biguanides"/>
    <x v="0"/>
    <d v="2021-10-13T00:00:00"/>
    <s v="Biguanides"/>
  </r>
  <r>
    <s v="lYSPuf7DRW2"/>
    <x v="27"/>
    <s v="Pacific peoples"/>
    <s v="Biguanides"/>
    <x v="0"/>
    <d v="2023-09-23T00:00:00"/>
    <s v="Biguanides"/>
  </r>
  <r>
    <s v="LwJZ.x4iOMc"/>
    <x v="27"/>
    <s v="Pacific peoples"/>
    <s v="Insulin isophane"/>
    <x v="1"/>
    <d v="2011-11-03T00:00:00"/>
    <s v="Insulin isophane-&gt;Biguanides|Insulin isophane-&gt;Biguanides|Sulfonylureas-&gt;DPP-4 inhibitors|Insulin glargine-&gt;Insulin glargine|SGLT-2 inhibitors-&gt;DPP-4 inhibitors"/>
  </r>
  <r>
    <s v="LxHezcDVTRk"/>
    <x v="27"/>
    <s v="Pacific peoples"/>
    <s v="Biguanides"/>
    <x v="0"/>
    <d v="2020-03-19T00:00:00"/>
    <s v="Biguanides-&gt;Insulin isophane-&gt;Biguanides|Insulin aspart|Insulin isophane-&gt;Insulin aspart|Insulin isophane"/>
  </r>
  <r>
    <s v="LvC6qHvqcGA"/>
    <x v="27"/>
    <s v="Māori"/>
    <s v="Biguanides"/>
    <x v="0"/>
    <d v="2025-09-19T00:00:00"/>
    <s v="Biguanides"/>
  </r>
  <r>
    <s v="lt0cLxoM89c"/>
    <x v="27"/>
    <s v="Other"/>
    <s v="DPP-4 inhibitors"/>
    <x v="0"/>
    <d v="2024-02-02T00:00:00"/>
    <s v="DPP-4 inhibitors-&gt;DPP-4 inhibitors|Sulfonylureas-&gt;Sulfonylureas-&gt;DPP-4 inhibitors|Sulfonylureas|Thiazolidinedione"/>
  </r>
  <r>
    <s v="LU5dyeSV216"/>
    <x v="27"/>
    <s v="Other"/>
    <s v="Biguanides"/>
    <x v="0"/>
    <d v="2022-03-28T00:00:00"/>
    <s v="Biguanides-&gt;SGLT-2 inhibitors"/>
  </r>
  <r>
    <s v="lKfXQxVf/1U"/>
    <x v="27"/>
    <s v="Māori"/>
    <s v="Biguanides"/>
    <x v="0"/>
    <d v="2019-01-16T00:00:00"/>
    <s v="Biguanides"/>
  </r>
  <r>
    <s v="lH6wq5pPvG."/>
    <x v="27"/>
    <s v="Asian"/>
    <s v="Insulin aspart|Insulin isophane"/>
    <x v="1"/>
    <d v="2020-05-15T00:00:00"/>
    <s v="Insulin aspart|Insulin isophane-&gt;Insulin aspart-&gt;Biguanides-&gt;Biguanides|Insulin aspart|Insulin isophane"/>
  </r>
  <r>
    <s v="lQjbLU0XJKs"/>
    <x v="27"/>
    <s v="Other"/>
    <s v="Biguanides"/>
    <x v="0"/>
    <d v="2016-10-06T00:00:00"/>
    <s v="Biguanides"/>
  </r>
  <r>
    <s v="ln/Ch4DpqG6"/>
    <x v="27"/>
    <s v="Asian"/>
    <s v="Biguanides"/>
    <x v="0"/>
    <d v="2019-06-06T00:00:00"/>
    <s v="Biguanides"/>
  </r>
  <r>
    <s v="lNnGwVPwb1k"/>
    <x v="27"/>
    <s v="Asian"/>
    <s v="Biguanides"/>
    <x v="0"/>
    <d v="2022-09-09T00:00:00"/>
    <s v="Biguanides"/>
  </r>
  <r>
    <s v="3WtAKyISvy."/>
    <x v="27"/>
    <s v="Māori"/>
    <s v="Biguanides"/>
    <x v="0"/>
    <d v="2022-08-10T00:00:00"/>
    <s v="Biguanides-&gt;DPP-4 inhibitors-&gt;Biguanides|DPP-4 inhibitors"/>
  </r>
  <r>
    <s v="47C7aGgW8vQ"/>
    <x v="27"/>
    <s v="Asian"/>
    <s v="Biguanides|Insulin isophane|Insulin lispro"/>
    <x v="0"/>
    <d v="2022-07-20T00:00:00"/>
    <s v="Biguanides|Insulin isophane|Insulin lispro-&gt;Insulin isophane|Insulin lispro"/>
  </r>
  <r>
    <s v="4Ah0I6lggHQ"/>
    <x v="27"/>
    <s v="Pacific peoples"/>
    <s v="Biguanides"/>
    <x v="0"/>
    <d v="2025-07-18T00:00:00"/>
    <s v="Biguanides"/>
  </r>
  <r>
    <s v="4GnKOnuRasw"/>
    <x v="27"/>
    <s v="Asian"/>
    <s v="Biguanides"/>
    <x v="0"/>
    <d v="2012-07-10T00:00:00"/>
    <s v="Biguanides-&gt;Insulin isophane-&gt;Insulin aspart|Insulin isophane-&gt;Insulin aspart"/>
  </r>
  <r>
    <s v="559PinEV66I"/>
    <x v="27"/>
    <s v="Asian"/>
    <s v="Biguanides"/>
    <x v="0"/>
    <d v="2013-11-30T00:00:00"/>
    <s v="Biguanides-&gt;DPP-4 inhibitors-&gt;Biguanides|DPP-4 inhibitors"/>
  </r>
  <r>
    <s v="595iHr3OJGc"/>
    <x v="27"/>
    <s v="Other"/>
    <s v="Biguanides"/>
    <x v="0"/>
    <d v="2021-05-11T00:00:00"/>
    <s v="Biguanides"/>
  </r>
  <r>
    <s v="55k432fjzU."/>
    <x v="27"/>
    <s v="Other"/>
    <s v="Biguanides"/>
    <x v="0"/>
    <d v="2025-04-29T00:00:00"/>
    <s v="Biguanides"/>
  </r>
  <r>
    <s v="50NA0pn4FRU"/>
    <x v="27"/>
    <s v="Other"/>
    <s v="Biguanides"/>
    <x v="0"/>
    <d v="2024-06-26T00:00:00"/>
    <s v="Biguanides"/>
  </r>
  <r>
    <s v="5/cvGjVYiO."/>
    <x v="27"/>
    <s v="Māori"/>
    <s v="Biguanides"/>
    <x v="0"/>
    <d v="2025-12-22T00:00:00"/>
    <s v="Biguanides"/>
  </r>
  <r>
    <s v="4YSfKdoK17g"/>
    <x v="27"/>
    <s v="Asian"/>
    <s v="Biguanides"/>
    <x v="0"/>
    <d v="2020-02-25T00:00:00"/>
    <s v="Biguanides"/>
  </r>
  <r>
    <s v="4X1LG.Yg0Mg"/>
    <x v="27"/>
    <s v="Other"/>
    <s v="Biguanides"/>
    <x v="0"/>
    <d v="2012-07-03T00:00:00"/>
    <s v="Biguanides"/>
  </r>
  <r>
    <s v="4Q5mO48I9qk"/>
    <x v="27"/>
    <s v="Māori"/>
    <s v="SGLT-2 inhibitors"/>
    <x v="0"/>
    <d v="2021-08-06T00:00:00"/>
    <s v="SGLT-2 inhibitors-&gt;Biguanides"/>
  </r>
  <r>
    <s v="AqMB8JXFjK."/>
    <x v="27"/>
    <s v="Pacific peoples"/>
    <s v="Biguanides"/>
    <x v="0"/>
    <d v="2025-05-09T00:00:00"/>
    <s v="Biguanides-&gt;SGLT-2 inhibitors"/>
  </r>
  <r>
    <s v="apUpdIfcvk6"/>
    <x v="27"/>
    <s v="Pacific peoples"/>
    <s v="Biguanides"/>
    <x v="0"/>
    <d v="2024-11-29T00:00:00"/>
    <s v="Biguanides"/>
  </r>
  <r>
    <s v="aMjEy6P1zMI"/>
    <x v="27"/>
    <s v="Pacific peoples"/>
    <s v="Biguanides"/>
    <x v="0"/>
    <d v="2012-04-18T00:00:00"/>
    <s v="Biguanides-&gt;Biguanides|Insulin glargine-&gt;Insulin glargine-&gt;Biguanides|Insulin isophane-&gt;Insulin isophane-&gt;Insulin aspart"/>
  </r>
  <r>
    <s v="5nlHEUbj24w"/>
    <x v="27"/>
    <s v="Asian"/>
    <s v="DPP-4 inhibitors"/>
    <x v="0"/>
    <d v="2024-07-08T00:00:00"/>
    <s v="DPP-4 inhibitors-&gt;SGLT-2 inhibitors-&gt;DPP-4 inhibitors|SGLT-2 inhibitors"/>
  </r>
  <r>
    <s v="5g6YFr/F7NE"/>
    <x v="27"/>
    <s v="Asian"/>
    <s v="Biguanides"/>
    <x v="0"/>
    <d v="2023-12-12T00:00:00"/>
    <s v="Biguanides-&gt;Insulin aspart-&gt;Biguanides|Insulin aspart|Insulin isophane-&gt;Insulin isophane"/>
  </r>
  <r>
    <s v="ay3mzzX0ldM"/>
    <x v="27"/>
    <s v="Pacific peoples"/>
    <s v="Biguanides"/>
    <x v="0"/>
    <d v="2011-08-09T00:00:00"/>
    <s v="Biguanides"/>
  </r>
  <r>
    <s v="Ayypooj3h5M"/>
    <x v="27"/>
    <s v="Māori"/>
    <s v="Insulin aspart|Insulin isophane"/>
    <x v="1"/>
    <d v="2012-02-08T00:00:00"/>
    <s v="Insulin aspart|Insulin isophane-&gt;Insulin aspart-&gt;Insulin isophane-&gt;Biguanides-&gt;GLP-1 agonists-&gt;Biguanides|GLP-1 agonists-&gt;Biguanides|GLP-1 agonists|SGLT-2 inhibitors-&gt;Biguanides|SGLT-2 inhibitors"/>
  </r>
  <r>
    <s v="AQo.htVCkTc"/>
    <x v="27"/>
    <s v="Asian"/>
    <s v="Insulin isophane"/>
    <x v="1"/>
    <d v="2025-06-26T00:00:00"/>
    <s v="Insulin isophane-&gt;Biguanides"/>
  </r>
  <r>
    <s v="AvNNv8ax4p2"/>
    <x v="27"/>
    <s v="Māori"/>
    <s v="Biguanides"/>
    <x v="0"/>
    <d v="2022-06-03T00:00:00"/>
    <s v="Biguanides"/>
  </r>
  <r>
    <s v="AutzMoLNXBI"/>
    <x v="27"/>
    <s v="Māori"/>
    <s v="Biguanides"/>
    <x v="0"/>
    <d v="2016-11-29T00:00:00"/>
    <s v="Biguanides"/>
  </r>
  <r>
    <s v="aSx5x4mU2OA"/>
    <x v="27"/>
    <s v="Māori"/>
    <s v="Biguanides"/>
    <x v="0"/>
    <d v="2016-03-30T00:00:00"/>
    <s v="Biguanides-&gt;Insulin glargine-&gt;Insulin aspart|Insulin glargine-&gt;Biguanides|Insulin aspart|Insulin glargine-&gt;Insulin aspart"/>
  </r>
  <r>
    <s v="EQkccevPUAA"/>
    <x v="27"/>
    <s v="Māori"/>
    <s v="Biguanides"/>
    <x v="0"/>
    <d v="2024-06-25T00:00:00"/>
    <s v="Biguanides"/>
  </r>
  <r>
    <s v="ERRlgY0UPBs"/>
    <x v="27"/>
    <s v="Other"/>
    <s v="Biguanides"/>
    <x v="0"/>
    <d v="2022-09-02T00:00:00"/>
    <s v="Biguanides"/>
  </r>
  <r>
    <s v="eruBqxeZCxQ"/>
    <x v="27"/>
    <s v="Asian"/>
    <s v="Biguanides"/>
    <x v="0"/>
    <d v="2023-01-10T00:00:00"/>
    <s v="Biguanides"/>
  </r>
  <r>
    <s v="eWFAufHCJaw"/>
    <x v="27"/>
    <s v="Pacific peoples"/>
    <s v="Biguanides"/>
    <x v="0"/>
    <d v="2025-04-23T00:00:00"/>
    <s v="Biguanides"/>
  </r>
  <r>
    <s v="eVM3RCedSsE"/>
    <x v="27"/>
    <s v="Māori"/>
    <s v="Biguanides"/>
    <x v="0"/>
    <d v="2022-11-11T00:00:00"/>
    <s v="Biguanides"/>
  </r>
  <r>
    <s v="eXO469Rk4kg"/>
    <x v="27"/>
    <s v="Māori"/>
    <s v="Biguanides"/>
    <x v="0"/>
    <d v="2019-05-06T00:00:00"/>
    <s v="Biguanides"/>
  </r>
  <r>
    <s v="hUa.0oaUKB."/>
    <x v="27"/>
    <s v="Asian"/>
    <s v="Biguanides|Insulin aspart|Insulin isophane"/>
    <x v="0"/>
    <d v="2022-08-26T00:00:00"/>
    <s v="Biguanides|Insulin aspart|Insulin isophane-&gt;Biguanides"/>
  </r>
  <r>
    <s v="Htpte3PpbZ2"/>
    <x v="27"/>
    <s v="Pacific peoples"/>
    <s v="Biguanides"/>
    <x v="0"/>
    <d v="2019-07-19T00:00:00"/>
    <s v="Biguanides-&gt;Insulin isophane-&gt;Biguanides|Insulin isophane-&gt;Biguanides|Insulin glargine-&gt;Insulin glargine-&gt;GLP-1 agonists-&gt;Biguanides|GLP-1 agonists|Insulin glargine-&gt;Biguanides|GLP-1 agonists-&gt;Insulin aspart-&gt;GLP-1 agonists|Insulin glargine"/>
  </r>
  <r>
    <s v="ejqZvbpP0So"/>
    <x v="27"/>
    <s v="Māori"/>
    <s v="Biguanides"/>
    <x v="0"/>
    <d v="2024-04-15T00:00:00"/>
    <s v="Biguanides"/>
  </r>
  <r>
    <s v="EmgcrWwadrw"/>
    <x v="27"/>
    <s v="Māori"/>
    <s v="Biguanides"/>
    <x v="0"/>
    <d v="2024-01-25T00:00:00"/>
    <s v="Biguanides"/>
  </r>
  <r>
    <s v="eplBPWevwQ6"/>
    <x v="27"/>
    <s v="Other"/>
    <s v="Biguanides"/>
    <x v="0"/>
    <d v="2022-08-29T00:00:00"/>
    <s v="Biguanides"/>
  </r>
  <r>
    <s v="B1IZjHGLedQ"/>
    <x v="27"/>
    <s v="Asian"/>
    <s v="Biguanides"/>
    <x v="0"/>
    <d v="2023-10-31T00:00:00"/>
    <s v="Biguanides-&gt;DPP-4 inhibitors|SGLT-2 inhibitors-&gt;SGLT-2 inhibitors"/>
  </r>
  <r>
    <s v="B3rq1ALSAJ."/>
    <x v="27"/>
    <s v="Māori"/>
    <s v="Biguanides"/>
    <x v="0"/>
    <d v="2014-07-15T00:00:00"/>
    <s v="Biguanides"/>
  </r>
  <r>
    <s v="b421qU9csbk"/>
    <x v="27"/>
    <s v="Māori"/>
    <s v="Biguanides"/>
    <x v="0"/>
    <d v="2024-10-21T00:00:00"/>
    <s v="Biguanides"/>
  </r>
  <r>
    <s v="BchpHYfzfDY"/>
    <x v="27"/>
    <s v="Other"/>
    <s v="Biguanides"/>
    <x v="0"/>
    <d v="2012-02-07T00:00:00"/>
    <s v="Biguanides"/>
  </r>
  <r>
    <s v="BE/PZpU0iac"/>
    <x v="27"/>
    <s v="Māori"/>
    <s v="Biguanides"/>
    <x v="0"/>
    <d v="2013-08-14T00:00:00"/>
    <s v="Biguanides-&gt;Biguanides|Sulfonylureas-&gt;Insulin isophane-&gt;Insulin aspart|Insulin isophane-&gt;Insulin aspart-&gt;SGLT-2 inhibitors-&gt;Biguanides|SGLT-2 inhibitors-&gt;GLP-1 agonists-&gt;Biguanides|GLP-1 agonists-&gt;DPP-4 inhibitors-&gt;Biguanides|DPP-4 inhibitors|SGLT-2 inhibitors-&gt;DPP-4 inhibitors|SGLT-2 inhibitors"/>
  </r>
  <r>
    <s v="bdernqpNpWo"/>
    <x v="27"/>
    <s v="Other"/>
    <s v="Biguanides"/>
    <x v="0"/>
    <d v="2014-02-04T00:00:00"/>
    <s v="Biguanides-&gt;Insulin aspart-&gt;Insulin isophane-&gt;Insulin aspart|Insulin isophane"/>
  </r>
  <r>
    <s v="EA3WxyRrYBw"/>
    <x v="27"/>
    <s v="Pacific peoples"/>
    <s v="Biguanides"/>
    <x v="0"/>
    <d v="2011-09-28T00:00:00"/>
    <s v="Biguanides-&gt;Insulin aspart|Insulin isophane-&gt;Sulfonylureas-&gt;SGLT-2 inhibitors-&gt;DPP-4 inhibitors|SGLT-2 inhibitors-&gt;DPP-4 inhibitors-&gt;Insulin glargine-&gt;Insulin glargine|SGLT-2 inhibitors-&gt;DPP-4 inhibitors|Insulin glargine-&gt;DPP-4 inhibitors|Insulin glargine|SGLT-2 inhibitors"/>
  </r>
  <r>
    <s v="e728zWevtZo"/>
    <x v="27"/>
    <s v="Asian"/>
    <s v="Biguanides"/>
    <x v="0"/>
    <d v="2017-11-20T00:00:00"/>
    <s v="Biguanides"/>
  </r>
  <r>
    <s v="E1p1E6qShSc"/>
    <x v="27"/>
    <s v="Other"/>
    <s v="Biguanides"/>
    <x v="0"/>
    <d v="2011-11-18T00:00:00"/>
    <s v="Biguanides"/>
  </r>
  <r>
    <s v="ebPyT4yQDek"/>
    <x v="27"/>
    <s v="Other"/>
    <s v="Biguanides"/>
    <x v="0"/>
    <d v="2018-07-07T00:00:00"/>
    <s v="Biguanides"/>
  </r>
  <r>
    <s v="ecD6rIM1Ehs"/>
    <x v="27"/>
    <s v="Other"/>
    <s v="Biguanides"/>
    <x v="0"/>
    <d v="2023-07-31T00:00:00"/>
    <s v="Biguanides"/>
  </r>
  <r>
    <s v="EcT/EW1h8XE"/>
    <x v="27"/>
    <s v="Māori"/>
    <s v="Biguanides"/>
    <x v="0"/>
    <d v="2024-03-14T00:00:00"/>
    <s v="Biguanides"/>
  </r>
  <r>
    <s v="EDpPn2v0S9k"/>
    <x v="27"/>
    <s v="Pacific peoples"/>
    <s v="Biguanides"/>
    <x v="0"/>
    <d v="2016-11-21T00:00:00"/>
    <s v="Biguanides-&gt;DPP-4 inhibitors-&gt;DPP-4 inhibitors|Sulfonylureas-&gt;SGLT-2 inhibitors-&gt;Biguanides|Sulfonylureas-&gt;DPP-4 inhibitors|SGLT-2 inhibitors-&gt;Insulin glargine-&gt;Biguanides|Insulin glargine-&gt;DPP-4 inhibitors|SGLT-2 inhibitors|Sulfonylureas-&gt;GLP-1 agonists-&gt;Biguanides|GLP-1 agonists|Sulfonylureas"/>
  </r>
  <r>
    <s v="eFN13Y5nQJg"/>
    <x v="27"/>
    <s v="Other"/>
    <s v="Biguanides"/>
    <x v="0"/>
    <d v="2014-09-08T00:00:00"/>
    <s v="Biguanides"/>
  </r>
  <r>
    <s v="2uLIy2omIdY"/>
    <x v="27"/>
    <s v="Asian"/>
    <s v="Biguanides"/>
    <x v="0"/>
    <d v="2018-04-03T00:00:00"/>
    <s v="Biguanides-&gt;Biguanides|DPP-4 inhibitors-&gt;DPP-4 inhibitors"/>
  </r>
  <r>
    <s v="2S0Bu8sw9mM"/>
    <x v="27"/>
    <s v="Pacific peoples"/>
    <s v="Biguanides"/>
    <x v="0"/>
    <d v="2012-06-25T00:00:00"/>
    <s v="Biguanides-&gt;Sulfonylureas-&gt;Biguanides|Sulfonylureas-&gt;Biguanides|DPP-4 inhibitors|Sulfonylureas-&gt;DPP-4 inhibitors-&gt;DPP-4 inhibitors|SGLT-2 inhibitors"/>
  </r>
  <r>
    <s v="2QrqJfm/XW6"/>
    <x v="27"/>
    <s v="Pacific peoples"/>
    <s v="Biguanides"/>
    <x v="0"/>
    <d v="2025-08-12T00:00:00"/>
    <s v="Biguanides"/>
  </r>
  <r>
    <s v="37EdvQ/.HfY"/>
    <x v="27"/>
    <s v="Other"/>
    <s v="Insulin isophane"/>
    <x v="1"/>
    <d v="2014-04-30T00:00:00"/>
    <s v="Insulin isophane-&gt;Biguanides-&gt;Insulin aspart"/>
  </r>
  <r>
    <s v="3Dt7mIXTGAI"/>
    <x v="27"/>
    <s v="Māori"/>
    <s v="Biguanides"/>
    <x v="0"/>
    <d v="2022-01-21T00:00:00"/>
    <s v="Biguanides"/>
  </r>
  <r>
    <s v="2H.nqBUziTE"/>
    <x v="27"/>
    <s v="Asian"/>
    <s v="Biguanides"/>
    <x v="0"/>
    <d v="2022-11-08T00:00:00"/>
    <s v="Biguanides"/>
  </r>
  <r>
    <s v="2EXjdTiL2ps"/>
    <x v="27"/>
    <s v="Other"/>
    <s v="Biguanides"/>
    <x v="0"/>
    <d v="2022-06-10T00:00:00"/>
    <s v="Biguanides"/>
  </r>
  <r>
    <s v="2lWZVuf5QLs"/>
    <x v="27"/>
    <s v="Other"/>
    <s v="Biguanides"/>
    <x v="0"/>
    <d v="2020-01-24T00:00:00"/>
    <s v="Biguanides"/>
  </r>
  <r>
    <s v="1ZWVeSg5k.M"/>
    <x v="27"/>
    <s v="Other"/>
    <s v="Insulin isophane"/>
    <x v="1"/>
    <d v="2013-01-24T00:00:00"/>
    <s v="Insulin isophane-&gt;Insulin aspart|Insulin isophane-&gt;Biguanides|Insulin isophane"/>
  </r>
  <r>
    <s v="xBEqg6ASem."/>
    <x v="27"/>
    <s v="Other"/>
    <s v="Biguanides"/>
    <x v="0"/>
    <d v="2015-11-25T00:00:00"/>
    <s v="Biguanides-&gt;Insulin glargine"/>
  </r>
  <r>
    <s v="2ArNxCXVdrs"/>
    <x v="27"/>
    <s v="Other"/>
    <s v="Biguanides"/>
    <x v="0"/>
    <d v="2018-11-26T00:00:00"/>
    <s v="Biguanides-&gt;Insulin aspart|Insulin isophane"/>
  </r>
  <r>
    <s v="2A7aTdXMfIU"/>
    <x v="27"/>
    <s v="Other"/>
    <s v="Biguanides"/>
    <x v="0"/>
    <d v="2025-03-14T00:00:00"/>
    <s v="Biguanides"/>
  </r>
  <r>
    <s v="22kF.WR0hzY"/>
    <x v="27"/>
    <s v="Pacific peoples"/>
    <s v="Biguanides"/>
    <x v="0"/>
    <d v="2018-06-24T00:00:00"/>
    <s v="Biguanides-&gt;DPP-4 inhibitors-&gt;DPP-4 inhibitors|Sulfonylureas-&gt;Biguanides|DPP-4 inhibitors|Sulfonylureas-&gt;Biguanides|DPP-4 inhibitors|SGLT-2 inhibitors|Sulfonylureas-&gt;DPP-4 inhibitors|SGLT-2 inhibitors-&gt;SGLT-2 inhibitors-&gt;DPP-4 inhibitors|SGLT-2 inhibitors|Sulfonylureas-&gt;Biguanides|DPP-4 inhibitors|SGLT-2 inhibitors-&gt;Biguanides|DPP-4 inhibitors|Insulin glargine|SGLT-2 inhibitors|Sulfonylureas-&gt;DPP-4 inhibitors|Insulin glargine"/>
  </r>
  <r>
    <s v="27E.wTWq4r6"/>
    <x v="27"/>
    <s v="Māori"/>
    <s v="Biguanides"/>
    <x v="0"/>
    <d v="2016-12-30T00:00:00"/>
    <s v="Biguanides-&gt;DPP-4 inhibitors"/>
  </r>
  <r>
    <s v="3FTkuEFOCM."/>
    <x v="27"/>
    <s v="Other"/>
    <s v="Biguanides"/>
    <x v="0"/>
    <d v="2012-02-10T00:00:00"/>
    <s v="Biguanides-&gt;GLP-1 agonists-&gt;Biguanides|GLP-1 agonists"/>
  </r>
  <r>
    <s v="3hGfMns/NXg"/>
    <x v="27"/>
    <s v="Asian"/>
    <s v="Insulin lispro"/>
    <x v="1"/>
    <d v="2011-12-23T00:00:00"/>
    <s v="Insulin lispro-&gt;Biguanides"/>
  </r>
  <r>
    <s v="3EnG1OuB74g"/>
    <x v="27"/>
    <s v="Māori"/>
    <s v="Biguanides"/>
    <x v="0"/>
    <d v="2018-05-02T00:00:00"/>
    <s v="Biguanides-&gt;Sulfonylureas-&gt;Biguanides|Sulfonylureas-&gt;SGLT-2 inhibitors-&gt;Biguanides|DPP-4 inhibitors-&gt;DPP-4 inhibitors|GLP-1 agonists-&gt;DPP-4 inhibitors-&gt;DPP-4 inhibitors|SGLT-2 inhibitors-&gt;DPP-4 inhibitors|SGLT-2 inhibitors|Sulfonylureas-&gt;Biguanides|DPP-4 inhibitors|SGLT-2 inhibitors|Sulfonylureas"/>
  </r>
  <r>
    <s v="3SyQY0CQj7o"/>
    <x v="27"/>
    <s v="Pacific peoples"/>
    <s v="Biguanides"/>
    <x v="0"/>
    <d v="2016-05-21T00:00:00"/>
    <s v="Biguanides"/>
  </r>
  <r>
    <s v="9FSIn1hL3qg"/>
    <x v="27"/>
    <s v="Māori"/>
    <s v="Biguanides"/>
    <x v="0"/>
    <d v="2022-11-16T00:00:00"/>
    <s v="Biguanides"/>
  </r>
  <r>
    <s v="9Mi2idMC0eE"/>
    <x v="27"/>
    <s v="Asian"/>
    <s v="Biguanides"/>
    <x v="0"/>
    <d v="2011-06-22T00:00:00"/>
    <s v="Biguanides"/>
  </r>
  <r>
    <s v="9reqHiaWfYI"/>
    <x v="27"/>
    <s v="Asian"/>
    <s v="Biguanides"/>
    <x v="0"/>
    <d v="2023-12-23T00:00:00"/>
    <s v="Biguanides"/>
  </r>
  <r>
    <s v="9PLxl4kkBi."/>
    <x v="27"/>
    <s v="Pacific peoples"/>
    <s v="Biguanides|Sulfonylureas"/>
    <x v="0"/>
    <d v="2013-04-26T00:00:00"/>
    <s v="Biguanides|Sulfonylureas-&gt;Insulin isophane-&gt;Biguanides|Insulin isophane-&gt;Biguanides-&gt;Insulin aspart|Insulin isophane-&gt;Biguanides|Insulin aspart|Insulin isophane-&gt;Insulin aspart-&gt;DPP-4 inhibitors-&gt;DPP-4 inhibitors|Insulin glargine-&gt;DPP-4 inhibitors|SGLT-2 inhibitors-&gt;Insulin glargine-&gt;DPP-4 inhibitors|Insulin aspart|Insulin glargine|SGLT-2 inhibitors-&gt;DPP-4 inhibitors|Insulin aspart|Insulin glargine-&gt;DPP-4 inhibitors|Insulin glargine|SGLT-2 inhibitors-&gt;Insulin aspart|Insulin glargine"/>
  </r>
  <r>
    <s v="9yzRp3aa/Gk"/>
    <x v="27"/>
    <s v="Pacific peoples"/>
    <s v="Biguanides"/>
    <x v="0"/>
    <d v="2016-11-16T00:00:00"/>
    <s v="Biguanides"/>
  </r>
  <r>
    <s v="9zdnC2hjtNM"/>
    <x v="27"/>
    <s v="Other"/>
    <s v="Biguanides"/>
    <x v="0"/>
    <d v="2023-08-11T00:00:00"/>
    <s v="Biguanides"/>
  </r>
  <r>
    <s v="A43PildozPc"/>
    <x v="27"/>
    <s v="Asian"/>
    <s v="Biguanides"/>
    <x v="0"/>
    <d v="2020-01-10T00:00:00"/>
    <s v="Biguanides"/>
  </r>
  <r>
    <s v="a6dxJ4GcfqM"/>
    <x v="27"/>
    <s v="Other"/>
    <s v="Biguanides"/>
    <x v="0"/>
    <d v="2013-03-18T00:00:00"/>
    <s v="Biguanides-&gt;Insulin aspart-&gt;Biguanides|Insulin aspart|Insulin isophane"/>
  </r>
  <r>
    <s v="a5EzfaRL/v."/>
    <x v="27"/>
    <s v="Asian"/>
    <s v="Biguanides"/>
    <x v="0"/>
    <d v="2020-08-26T00:00:00"/>
    <s v="Biguanides-&gt;Insulin isophane"/>
  </r>
  <r>
    <s v="wN4WEM67Uw2"/>
    <x v="27"/>
    <s v="Pacific peoples"/>
    <s v="Biguanides"/>
    <x v="0"/>
    <d v="2019-06-19T00:00:00"/>
    <s v="Biguanides-&gt;Biguanides|SGLT-2 inhibitors-&gt;Biguanides|DPP-4 inhibitors-&gt;DPP-4 inhibitors|SGLT-2 inhibitors-&gt;Biguanides|DPP-4 inhibitors|Insulin glargine|SGLT-2 inhibitors-&gt;Insulin glargine-&gt;Biguanides|DPP-4 inhibitors|SGLT-2 inhibitors"/>
  </r>
  <r>
    <s v="wJMBsRqfr8Q"/>
    <x v="27"/>
    <s v="Asian"/>
    <s v="Biguanides"/>
    <x v="0"/>
    <d v="2019-01-08T00:00:00"/>
    <s v="Biguanides"/>
  </r>
  <r>
    <s v="wT/hjzKDBqs"/>
    <x v="27"/>
    <s v="Pacific peoples"/>
    <s v="Biguanides"/>
    <x v="0"/>
    <d v="2019-08-05T00:00:00"/>
    <s v="Biguanides-&gt;SGLT-2 inhibitors-&gt;Insulin glargine|SGLT-2 inhibitors-&gt;Insulin glargine"/>
  </r>
  <r>
    <s v="WT1B122.mFQ"/>
    <x v="27"/>
    <s v="Pacific peoples"/>
    <s v="Biguanides"/>
    <x v="0"/>
    <d v="2024-06-07T00:00:00"/>
    <s v="Biguanides"/>
  </r>
  <r>
    <s v="wPB8W4ckwwU"/>
    <x v="27"/>
    <s v="Other"/>
    <s v="Biguanides"/>
    <x v="0"/>
    <d v="2017-03-27T00:00:00"/>
    <s v="Biguanides"/>
  </r>
  <r>
    <s v="wpq4BI/l9HI"/>
    <x v="27"/>
    <s v="Other"/>
    <s v="Biguanides"/>
    <x v="0"/>
    <d v="2025-05-29T00:00:00"/>
    <s v="Biguanides"/>
  </r>
  <r>
    <s v="WrtzqwJiFKk"/>
    <x v="27"/>
    <s v="Pacific peoples"/>
    <s v="Biguanides"/>
    <x v="0"/>
    <d v="2016-03-15T00:00:00"/>
    <s v="Biguanides"/>
  </r>
  <r>
    <s v="wRUBpy2ehqg"/>
    <x v="27"/>
    <s v="Māori"/>
    <s v="Biguanides"/>
    <x v="0"/>
    <d v="2024-03-19T00:00:00"/>
    <s v="Biguanides-&gt;Biguanides|Insulin glargine-&gt;Insulin glargine"/>
  </r>
  <r>
    <s v="XAIRfRz2QrQ"/>
    <x v="27"/>
    <s v="Asian"/>
    <s v="Biguanides"/>
    <x v="0"/>
    <d v="2018-12-28T00:00:00"/>
    <s v="Biguanides-&gt;SGLT-2 inhibitors"/>
  </r>
  <r>
    <s v="x4A2BwDUE0Q"/>
    <x v="27"/>
    <s v="Other"/>
    <s v="Biguanides"/>
    <x v="0"/>
    <d v="2012-04-11T00:00:00"/>
    <s v="Biguanides-&gt;Insulin aspart|Insulin isophane-&gt;Insulin aspart-&gt;Insulin isophane"/>
  </r>
  <r>
    <s v="X4CWyF6SkzA"/>
    <x v="27"/>
    <s v="Other"/>
    <s v="Biguanides"/>
    <x v="0"/>
    <d v="2019-05-14T00:00:00"/>
    <s v="Biguanides-&gt;Insulin aspart|Insulin isophane-&gt;Insulin isophane"/>
  </r>
  <r>
    <s v="wzBQucELcuw"/>
    <x v="27"/>
    <s v="Māori"/>
    <s v="Biguanides"/>
    <x v="0"/>
    <d v="2021-07-16T00:00:00"/>
    <s v="Biguanides"/>
  </r>
  <r>
    <s v="wzMsAUx/IZM"/>
    <x v="27"/>
    <s v="Asian"/>
    <s v="Biguanides"/>
    <x v="0"/>
    <d v="2023-03-19T00:00:00"/>
    <s v="Biguanides"/>
  </r>
  <r>
    <s v="sZgb892enyk"/>
    <x v="27"/>
    <s v="Pacific peoples"/>
    <s v="Biguanides"/>
    <x v="0"/>
    <d v="2011-07-20T00:00:00"/>
    <s v="Biguanides"/>
  </r>
  <r>
    <s v="T..xHCQIaFc"/>
    <x v="27"/>
    <s v="Asian"/>
    <s v="Biguanides"/>
    <x v="0"/>
    <d v="2022-07-06T00:00:00"/>
    <s v="Biguanides-&gt;Insulin aspart-&gt;Insulin isophane-&gt;Insulin aspart|Insulin isophane"/>
  </r>
  <r>
    <s v="T11.CNBUY4s"/>
    <x v="27"/>
    <s v="Pacific peoples"/>
    <s v="Biguanides"/>
    <x v="0"/>
    <d v="2012-12-19T00:00:00"/>
    <s v="Biguanides"/>
  </r>
  <r>
    <s v="T0UYWUcbgtU"/>
    <x v="27"/>
    <s v="Other"/>
    <s v="Biguanides"/>
    <x v="0"/>
    <d v="2025-11-21T00:00:00"/>
    <s v="Biguanides"/>
  </r>
  <r>
    <s v="t9mrtX2mj7M"/>
    <x v="27"/>
    <s v="Other"/>
    <s v="Biguanides"/>
    <x v="0"/>
    <d v="2011-12-02T00:00:00"/>
    <s v="Biguanides"/>
  </r>
  <r>
    <s v="t7Exthl4Usc"/>
    <x v="27"/>
    <s v="Other"/>
    <s v="Biguanides"/>
    <x v="0"/>
    <d v="2022-09-28T00:00:00"/>
    <s v="Biguanides-&gt;Biguanides|GLP-1 agonists-&gt;GLP-1 agonists-&gt;Sulfonylureas-&gt;Insulin glargine-&gt;Biguanides|GLP-1 agonists|Insulin glargine-&gt;GLP-1 agonists|Insulin glargine"/>
  </r>
  <r>
    <s v="t7M2rCpbXGA"/>
    <x v="27"/>
    <s v="Other"/>
    <s v="Biguanides"/>
    <x v="0"/>
    <d v="2020-02-05T00:00:00"/>
    <s v="Biguanides-&gt;DPP-4 inhibitors"/>
  </r>
  <r>
    <s v="tbQmtGLhDe6"/>
    <x v="27"/>
    <s v="Other"/>
    <s v="Biguanides"/>
    <x v="0"/>
    <d v="2016-10-13T00:00:00"/>
    <s v="Biguanides"/>
  </r>
  <r>
    <s v="TAHEiJMTCP."/>
    <x v="27"/>
    <s v="Asian"/>
    <s v="Biguanides"/>
    <x v="0"/>
    <d v="2021-12-21T00:00:00"/>
    <s v="Biguanides"/>
  </r>
  <r>
    <s v="tb.VObnNkrg"/>
    <x v="27"/>
    <s v="Asian"/>
    <s v="Biguanides"/>
    <x v="0"/>
    <d v="2020-02-28T00:00:00"/>
    <s v="Biguanides"/>
  </r>
  <r>
    <s v="TB0lMsIzU5E"/>
    <x v="27"/>
    <s v="Other"/>
    <s v="Biguanides"/>
    <x v="0"/>
    <d v="2021-12-06T00:00:00"/>
    <s v="Biguanides"/>
  </r>
  <r>
    <s v="wHH30ZWvwxM"/>
    <x v="27"/>
    <s v="Māori"/>
    <s v="Biguanides"/>
    <x v="0"/>
    <d v="2015-03-24T00:00:00"/>
    <s v="Biguanides-&gt;Insulin isophane"/>
  </r>
  <r>
    <s v="wfwt.uYEqtE"/>
    <x v="27"/>
    <s v="Asian"/>
    <s v="Biguanides"/>
    <x v="0"/>
    <d v="2020-10-29T00:00:00"/>
    <s v="Biguanides-&gt;Biguanides|Insulin isophane|Insulin lispro-&gt;Biguanides|Insulin isophane-&gt;Insulin aspart-&gt;Insulin isophane-&gt;Biguanides|Insulin aspart"/>
  </r>
  <r>
    <s v="wFi.FxFC9qw"/>
    <x v="27"/>
    <s v="Māori"/>
    <s v="Biguanides"/>
    <x v="0"/>
    <d v="2025-07-31T00:00:00"/>
    <s v="Biguanides"/>
  </r>
  <r>
    <s v="th12e3RjUh."/>
    <x v="27"/>
    <s v="Asian"/>
    <s v="Biguanides"/>
    <x v="0"/>
    <d v="2016-07-20T00:00:00"/>
    <s v="Biguanides"/>
  </r>
  <r>
    <s v="tGoRv2tj7sk"/>
    <x v="27"/>
    <s v="Other"/>
    <s v="Biguanides"/>
    <x v="0"/>
    <d v="2023-01-18T00:00:00"/>
    <s v="Biguanides"/>
  </r>
  <r>
    <s v="hb.qigLzmJc"/>
    <x v="27"/>
    <s v="Asian"/>
    <s v="Biguanides"/>
    <x v="0"/>
    <d v="2024-07-24T00:00:00"/>
    <s v="Biguanides"/>
  </r>
  <r>
    <s v="H7a/7SGyeMk"/>
    <x v="27"/>
    <s v="Māori"/>
    <s v="Biguanides"/>
    <x v="0"/>
    <d v="2015-06-04T00:00:00"/>
    <s v="Biguanides-&gt;GLP-1 agonists-&gt;GLP-1 agonists|SGLT-2 inhibitors-&gt;SGLT-2 inhibitors-&gt;Biguanides|SGLT-2 inhibitors"/>
  </r>
  <r>
    <s v="hiGJJ6Lme5M"/>
    <x v="27"/>
    <s v="Other"/>
    <s v="Biguanides"/>
    <x v="0"/>
    <d v="2021-02-05T00:00:00"/>
    <s v="Biguanides"/>
  </r>
  <r>
    <s v="hgDESC48WGw"/>
    <x v="27"/>
    <s v="Pacific peoples"/>
    <s v="Biguanides"/>
    <x v="0"/>
    <d v="2018-10-28T00:00:00"/>
    <s v="Biguanides"/>
  </r>
  <r>
    <s v="hh0xZVHcI1I"/>
    <x v="27"/>
    <s v="Māori"/>
    <s v="Biguanides"/>
    <x v="0"/>
    <d v="2015-05-25T00:00:00"/>
    <s v="Biguanides-&gt;Sulfonylureas-&gt;Biguanides|Sulfonylureas-&gt;Biguanides|DPP-4 inhibitors|Sulfonylureas-&gt;DPP-4 inhibitors-&gt;DPP-4 inhibitors|Sulfonylureas-&gt;SGLT-2 inhibitors-&gt;DPP-4 inhibitors|SGLT-2 inhibitors|Sulfonylureas-&gt;DPP-4 inhibitors|SGLT-2 inhibitors"/>
  </r>
  <r>
    <s v="HFMUCuJUErA"/>
    <x v="27"/>
    <s v="Other"/>
    <s v="Biguanides"/>
    <x v="0"/>
    <d v="2014-03-31T00:00:00"/>
    <s v="Biguanides"/>
  </r>
  <r>
    <s v="HdtFbUOZXRo"/>
    <x v="27"/>
    <s v="Pacific peoples"/>
    <s v="Biguanides"/>
    <x v="0"/>
    <d v="2024-10-31T00:00:00"/>
    <s v="Biguanides-&gt;Insulin aspart|Insulin isophane-&gt;Biguanides|Insulin aspart|Insulin isophane-&gt;Biguanides|Insulin glargine-&gt;Biguanides|Insulin glargine|SGLT-2 inhibitors-&gt;SGLT-2 inhibitors-&gt;Insulin glargine-&gt;DPP-4 inhibitors|Insulin glargine|SGLT-2 inhibitors"/>
  </r>
  <r>
    <s v="HntCAUZhj.2"/>
    <x v="27"/>
    <s v="Asian"/>
    <s v="Biguanides"/>
    <x v="0"/>
    <d v="2020-12-01T00:00:00"/>
    <s v="Biguanides"/>
  </r>
  <r>
    <s v="Hl5WsnQLENY"/>
    <x v="27"/>
    <s v="Other"/>
    <s v="DPP-4 inhibitors"/>
    <x v="0"/>
    <d v="2024-05-07T00:00:00"/>
    <s v="DPP-4 inhibitors-&gt;Biguanides|DPP-4 inhibitors-&gt;Biguanides"/>
  </r>
  <r>
    <s v="hjXYERH3C0c"/>
    <x v="27"/>
    <s v="Other"/>
    <s v="Biguanides"/>
    <x v="0"/>
    <d v="2014-12-18T00:00:00"/>
    <s v="Biguanides"/>
  </r>
  <r>
    <s v="HJhg5jGk442"/>
    <x v="27"/>
    <s v="Asian"/>
    <s v="Biguanides"/>
    <x v="0"/>
    <d v="2020-03-21T00:00:00"/>
    <s v="Biguanides"/>
  </r>
  <r>
    <s v="hqum6K6x.7E"/>
    <x v="27"/>
    <s v="Other"/>
    <s v="Biguanides"/>
    <x v="0"/>
    <d v="2018-08-23T00:00:00"/>
    <s v="Biguanides"/>
  </r>
  <r>
    <s v="HoI/obwsB66"/>
    <x v="27"/>
    <s v="Pacific peoples"/>
    <s v="Biguanides"/>
    <x v="0"/>
    <d v="2016-05-08T00:00:00"/>
    <s v="Biguanides-&gt;SGLT-2 inhibitors-&gt;DPP-4 inhibitors"/>
  </r>
  <r>
    <s v="KMgp7Qf9.bs"/>
    <x v="27"/>
    <s v="Māori"/>
    <s v="DPP-4 inhibitors"/>
    <x v="0"/>
    <d v="2022-06-28T00:00:00"/>
    <s v="DPP-4 inhibitors-&gt;Biguanides-&gt;GLP-1 agonists-&gt;Biguanides|GLP-1 agonists-&gt;DPP-4 inhibitors|GLP-1 agonists|SGLT-2 inhibitors-&gt;DPP-4 inhibitors|GLP-1 agonists"/>
  </r>
  <r>
    <s v="kL8.OCqwxLw"/>
    <x v="27"/>
    <s v="Māori"/>
    <s v="Biguanides"/>
    <x v="0"/>
    <d v="2017-01-31T00:00:00"/>
    <s v="Biguanides"/>
  </r>
  <r>
    <s v="HpNoyB3BPhw"/>
    <x v="27"/>
    <s v="Pacific peoples"/>
    <s v="Biguanides"/>
    <x v="0"/>
    <d v="2025-11-06T00:00:00"/>
    <s v="Biguanides"/>
  </r>
  <r>
    <s v="kNd0HscfsVA"/>
    <x v="27"/>
    <s v="Other"/>
    <s v="Biguanides"/>
    <x v="0"/>
    <d v="2016-08-01T00:00:00"/>
    <s v="Biguanides-&gt;Insulin glargine-&gt;Biguanides|Insulin glargine-&gt;Insulin aspart-&gt;Insulin aspart|Insulin glargine-&gt;DPP-4 inhibitors-&gt;Biguanides|DPP-4 inhibitors-&gt;SGLT-2 inhibitors-&gt;Biguanides|GLP-1 agonists-&gt;GLP-1 agonists"/>
  </r>
  <r>
    <s v="KmNaM5hRtSk"/>
    <x v="27"/>
    <s v="Other"/>
    <s v="Biguanides"/>
    <x v="0"/>
    <d v="2011-09-12T00:00:00"/>
    <s v="Biguanides"/>
  </r>
  <r>
    <s v="KubPGkVwIEw"/>
    <x v="27"/>
    <s v="Asian"/>
    <s v="Biguanides"/>
    <x v="0"/>
    <d v="2025-08-29T00:00:00"/>
    <s v="Biguanides"/>
  </r>
  <r>
    <s v="KTeYTQ7uvso"/>
    <x v="27"/>
    <s v="Asian"/>
    <s v="Biguanides"/>
    <x v="0"/>
    <d v="2017-06-13T00:00:00"/>
    <s v="Biguanides"/>
  </r>
  <r>
    <s v="Kt0n6ojArNk"/>
    <x v="27"/>
    <s v="Asian"/>
    <s v="Biguanides"/>
    <x v="0"/>
    <d v="2025-04-15T00:00:00"/>
    <s v="Biguanides"/>
  </r>
  <r>
    <s v="KV1uFNOCTT."/>
    <x v="27"/>
    <s v="Asian"/>
    <s v="Biguanides"/>
    <x v="0"/>
    <d v="2024-09-26T00:00:00"/>
    <s v="Biguanides"/>
  </r>
  <r>
    <s v="kVHeebx8tVo"/>
    <x v="27"/>
    <s v="Other"/>
    <s v="Biguanides"/>
    <x v="0"/>
    <d v="2021-08-10T00:00:00"/>
    <s v="Biguanides"/>
  </r>
  <r>
    <s v="KqcLYHrJC5."/>
    <x v="27"/>
    <s v="Other"/>
    <s v="Biguanides"/>
    <x v="0"/>
    <d v="2024-08-14T00:00:00"/>
    <s v="Biguanides"/>
  </r>
  <r>
    <s v="KyCIupBN/RM"/>
    <x v="27"/>
    <s v="Asian"/>
    <s v="Biguanides"/>
    <x v="0"/>
    <d v="2014-04-04T00:00:00"/>
    <s v="Biguanides"/>
  </r>
  <r>
    <s v="l86mTDBDiRM"/>
    <x v="27"/>
    <s v="Māori"/>
    <s v="Biguanides"/>
    <x v="0"/>
    <d v="2024-10-31T00:00:00"/>
    <s v="Biguanides"/>
  </r>
  <r>
    <s v="L5moSW9ldXY"/>
    <x v="27"/>
    <s v="Other"/>
    <s v="Insulin glargine"/>
    <x v="1"/>
    <d v="2015-11-17T00:00:00"/>
    <s v="Insulin glargine-&gt;Insulin lispro-&gt;Insulin glargine|Insulin lispro-&gt;Biguanides"/>
  </r>
  <r>
    <s v="l4lUq1mYwA2"/>
    <x v="27"/>
    <s v="Māori"/>
    <s v="Biguanides"/>
    <x v="0"/>
    <d v="2012-10-30T00:00:00"/>
    <s v="Biguanides"/>
  </r>
  <r>
    <s v="AJB6dyp/OEA"/>
    <x v="27"/>
    <s v="Other"/>
    <s v="Biguanides"/>
    <x v="0"/>
    <d v="2012-03-23T00:00:00"/>
    <s v="Biguanides"/>
  </r>
  <r>
    <s v="aJsM/DcqsFs"/>
    <x v="27"/>
    <s v="Asian"/>
    <s v="Biguanides"/>
    <x v="0"/>
    <d v="2018-05-01T00:00:00"/>
    <s v="Biguanides"/>
  </r>
  <r>
    <s v="aehQQICSWaA"/>
    <x v="27"/>
    <s v="Asian"/>
    <s v="Biguanides|Insulin isophane"/>
    <x v="0"/>
    <d v="2023-11-13T00:00:00"/>
    <s v="Biguanides|Insulin isophane"/>
  </r>
  <r>
    <s v="dE5K3uWMxr6"/>
    <x v="27"/>
    <s v="Asian"/>
    <s v="Biguanides"/>
    <x v="0"/>
    <d v="2020-09-14T00:00:00"/>
    <s v="Biguanides-&gt;DPP-4 inhibitors|SGLT-2 inhibitors-&gt;DPP-4 inhibitors-&gt;GLP-1 agonists-&gt;DPP-4 inhibitors|GLP-1 agonists"/>
  </r>
  <r>
    <s v="Db8QH8/1XHs"/>
    <x v="27"/>
    <s v="Pacific peoples"/>
    <s v="Biguanides"/>
    <x v="0"/>
    <d v="2014-06-16T00:00:00"/>
    <s v="Biguanides"/>
  </r>
  <r>
    <s v="dBIF1L72.vo"/>
    <x v="27"/>
    <s v="Other"/>
    <s v="Biguanides"/>
    <x v="0"/>
    <d v="2018-11-12T00:00:00"/>
    <s v="Biguanides"/>
  </r>
  <r>
    <s v="dcYx4Dk7Smg"/>
    <x v="27"/>
    <s v="Other"/>
    <s v="Biguanides"/>
    <x v="0"/>
    <d v="2015-04-16T00:00:00"/>
    <s v="Biguanides"/>
  </r>
  <r>
    <s v="d9dGMlQQiv6"/>
    <x v="27"/>
    <s v="Other"/>
    <s v="Biguanides"/>
    <x v="0"/>
    <d v="2017-12-13T00:00:00"/>
    <s v="Biguanides"/>
  </r>
  <r>
    <s v="D5lCeFrDfZA"/>
    <x v="27"/>
    <s v="Pacific peoples"/>
    <s v="Biguanides"/>
    <x v="0"/>
    <d v="2020-12-18T00:00:00"/>
    <s v="Biguanides"/>
  </r>
  <r>
    <s v="dH7OG4TNMWo"/>
    <x v="27"/>
    <s v="Other"/>
    <s v="Biguanides"/>
    <x v="0"/>
    <d v="2021-03-08T00:00:00"/>
    <s v="Biguanides"/>
  </r>
  <r>
    <s v="DKLhGeewgB6"/>
    <x v="27"/>
    <s v="Māori"/>
    <s v="Biguanides"/>
    <x v="0"/>
    <d v="2025-09-01T00:00:00"/>
    <s v="Biguanides"/>
  </r>
  <r>
    <s v="dkS9ncih3Cc"/>
    <x v="27"/>
    <s v="Māori"/>
    <s v="Biguanides"/>
    <x v="0"/>
    <d v="2015-07-14T00:00:00"/>
    <s v="Biguanides"/>
  </r>
  <r>
    <s v="Do1KdOj0eXc"/>
    <x v="27"/>
    <s v="Māori"/>
    <s v="Biguanides"/>
    <x v="0"/>
    <d v="2018-10-17T00:00:00"/>
    <s v="Biguanides"/>
  </r>
  <r>
    <s v="dt7dsmIyp/U"/>
    <x v="27"/>
    <s v="Pacific peoples"/>
    <s v="Biguanides"/>
    <x v="0"/>
    <d v="2015-02-19T00:00:00"/>
    <s v="Biguanides"/>
  </r>
  <r>
    <s v="dqnJLUPOr76"/>
    <x v="27"/>
    <s v="Other"/>
    <s v="Biguanides"/>
    <x v="0"/>
    <d v="2012-09-09T00:00:00"/>
    <s v="Biguanides-&gt;Sulfonylureas-&gt;Biguanides|Sulfonylureas-&gt;Insulin isophane-&gt;Insulin glargine|Insulin lispro-&gt;Insulin lispro-&gt;Insulin glargine"/>
  </r>
  <r>
    <s v="dr.YkHEo8NM"/>
    <x v="27"/>
    <s v="Māori"/>
    <s v="Biguanides"/>
    <x v="0"/>
    <d v="2025-04-30T00:00:00"/>
    <s v="Biguanides"/>
  </r>
  <r>
    <s v="dzsvBN//9Jw"/>
    <x v="27"/>
    <s v="Māori"/>
    <s v="Biguanides"/>
    <x v="0"/>
    <d v="2024-01-08T00:00:00"/>
    <s v="Biguanides"/>
  </r>
  <r>
    <s v="dUtEJgGL/to"/>
    <x v="27"/>
    <s v="Other"/>
    <s v="Biguanides"/>
    <x v="0"/>
    <d v="2014-11-07T00:00:00"/>
    <s v="Biguanides-&gt;Insulin aspart"/>
  </r>
  <r>
    <s v="H/IhDBqvW9s"/>
    <x v="27"/>
    <s v="Māori"/>
    <s v="Biguanides"/>
    <x v="0"/>
    <d v="2011-09-28T00:00:00"/>
    <s v="Biguanides"/>
  </r>
  <r>
    <s v="h4AwxGlBScw"/>
    <x v="27"/>
    <s v="Māori"/>
    <s v="Biguanides"/>
    <x v="0"/>
    <d v="2019-04-02T00:00:00"/>
    <s v="Biguanides"/>
  </r>
  <r>
    <s v="gZICStkKVDw"/>
    <x v="27"/>
    <s v="Other"/>
    <s v="Biguanides"/>
    <x v="0"/>
    <d v="2016-06-30T00:00:00"/>
    <s v="Biguanides"/>
  </r>
  <r>
    <s v="h.fQ/ZgyULQ"/>
    <x v="27"/>
    <s v="Asian"/>
    <s v="Biguanides"/>
    <x v="0"/>
    <d v="2017-03-26T00:00:00"/>
    <s v="Biguanides"/>
  </r>
  <r>
    <s v="GY/dlzS87No"/>
    <x v="27"/>
    <s v="Māori"/>
    <s v="Biguanides"/>
    <x v="0"/>
    <d v="2014-10-28T00:00:00"/>
    <s v="Biguanides"/>
  </r>
  <r>
    <s v="gYIEAFM9BjU"/>
    <x v="27"/>
    <s v="Asian"/>
    <s v="Biguanides"/>
    <x v="0"/>
    <d v="2015-01-26T00:00:00"/>
    <s v="Biguanides"/>
  </r>
  <r>
    <s v="85GASiSTAoc"/>
    <x v="27"/>
    <s v="Other"/>
    <s v="Biguanides"/>
    <x v="0"/>
    <d v="2024-05-14T00:00:00"/>
    <s v="Biguanides"/>
  </r>
  <r>
    <s v="86BG0Mic9RE"/>
    <x v="27"/>
    <s v="Other"/>
    <s v="Biguanides"/>
    <x v="0"/>
    <d v="2018-05-07T00:00:00"/>
    <s v="Biguanides"/>
  </r>
  <r>
    <s v="86kfM/3HcyA"/>
    <x v="27"/>
    <s v="Asian"/>
    <s v="Biguanides"/>
    <x v="0"/>
    <d v="2021-07-26T00:00:00"/>
    <s v="Biguanides"/>
  </r>
  <r>
    <s v="7zp4kudtusM"/>
    <x v="27"/>
    <s v="Māori"/>
    <s v="Biguanides"/>
    <x v="0"/>
    <d v="2021-07-09T00:00:00"/>
    <s v="Biguanides"/>
  </r>
  <r>
    <s v="8A7ACzneUr6"/>
    <x v="27"/>
    <s v="Other"/>
    <s v="Biguanides"/>
    <x v="0"/>
    <d v="2025-09-30T00:00:00"/>
    <s v="Biguanides"/>
  </r>
  <r>
    <s v="8B910reO7E."/>
    <x v="27"/>
    <s v="Asian"/>
    <s v="Biguanides"/>
    <x v="0"/>
    <d v="2021-04-01T00:00:00"/>
    <s v="Biguanides"/>
  </r>
  <r>
    <s v="88kvTaVnfCk"/>
    <x v="27"/>
    <s v="Asian"/>
    <s v="Biguanides"/>
    <x v="0"/>
    <d v="2020-12-07T00:00:00"/>
    <s v="Biguanides-&gt;DPP-4 inhibitors"/>
  </r>
  <r>
    <s v="87Sta/iU.Hw"/>
    <x v="27"/>
    <s v="Māori"/>
    <s v="Biguanides"/>
    <x v="0"/>
    <d v="2017-05-18T00:00:00"/>
    <s v="Biguanides-&gt;Biguanides|Sulfonylureas-&gt;Sulfonylureas-&gt;Biguanides|SGLT-2 inhibitors"/>
  </r>
  <r>
    <s v="8cPlMOkNXS2"/>
    <x v="27"/>
    <s v="Pacific peoples"/>
    <s v="Biguanides"/>
    <x v="0"/>
    <d v="2020-02-05T00:00:00"/>
    <s v="Biguanides"/>
  </r>
  <r>
    <s v="8iHA/h62Cec"/>
    <x v="27"/>
    <s v="Other"/>
    <s v="Biguanides"/>
    <x v="0"/>
    <d v="2019-07-09T00:00:00"/>
    <s v="Biguanides"/>
  </r>
  <r>
    <s v="8FZ4.QS76.I"/>
    <x v="27"/>
    <s v="Māori"/>
    <s v="Biguanides"/>
    <x v="0"/>
    <d v="2020-10-29T00:00:00"/>
    <s v="Biguanides"/>
  </r>
  <r>
    <s v="1Y0s..WF/aM"/>
    <x v="27"/>
    <s v="Asian"/>
    <s v="Biguanides"/>
    <x v="0"/>
    <d v="2019-10-01T00:00:00"/>
    <s v="Biguanides"/>
  </r>
  <r>
    <s v="1tX6bEetCnw"/>
    <x v="27"/>
    <s v="Asian"/>
    <s v="Biguanides"/>
    <x v="0"/>
    <d v="2024-03-04T00:00:00"/>
    <s v="Biguanides"/>
  </r>
  <r>
    <s v="1U8zz.ehULU"/>
    <x v="27"/>
    <s v="Pacific peoples"/>
    <s v="Biguanides"/>
    <x v="0"/>
    <d v="2018-05-25T00:00:00"/>
    <s v="Biguanides-&gt;Sulfonylureas-&gt;Biguanides|Sulfonylureas-&gt;SGLT-2 inhibitors-&gt;SGLT-2 inhibitors|Sulfonylureas-&gt;Insulin isophane|SGLT-2 inhibitors|Sulfonylureas-&gt;DPP-4 inhibitors|SGLT-2 inhibitors"/>
  </r>
  <r>
    <s v="7q9U5NA3ayw"/>
    <x v="27"/>
    <s v="Asian"/>
    <s v="Biguanides"/>
    <x v="0"/>
    <d v="2016-02-28T00:00:00"/>
    <s v="Biguanides"/>
  </r>
  <r>
    <s v="7Qt30Ssc7MU"/>
    <x v="27"/>
    <s v="Other"/>
    <s v="Biguanides"/>
    <x v="0"/>
    <d v="2024-07-04T00:00:00"/>
    <s v="Biguanides"/>
  </r>
  <r>
    <s v="7R88ximM6SM"/>
    <x v="27"/>
    <s v="Other"/>
    <s v="Insulin glargine"/>
    <x v="1"/>
    <d v="2017-08-02T00:00:00"/>
    <s v="Insulin glargine-&gt;Insulin glulisine-&gt;Insulin glargine|Insulin glulisine-&gt;Biguanides-&gt;Biguanides|Insulin glargine|Insulin glulisine-&gt;Insulin aspart|Insulin glargine|Insulin glulisine-&gt;Insulin aspart"/>
  </r>
  <r>
    <s v="1Isdeo6I7wI"/>
    <x v="27"/>
    <s v="Other"/>
    <s v="Biguanides"/>
    <x v="0"/>
    <d v="2019-07-01T00:00:00"/>
    <s v="Biguanides"/>
  </r>
  <r>
    <s v="1l1s1TVH0Yk"/>
    <x v="27"/>
    <s v="Māori"/>
    <s v="Biguanides"/>
    <x v="0"/>
    <d v="2021-03-18T00:00:00"/>
    <s v="Biguanides"/>
  </r>
  <r>
    <s v="1NDjxFj/zeQ"/>
    <x v="27"/>
    <s v="Māori"/>
    <s v="Biguanides|Insulin isophane"/>
    <x v="0"/>
    <d v="2017-05-31T00:00:00"/>
    <s v="Biguanides|Insulin isophane-&gt;Insulin aspart|Insulin isophane-&gt;Biguanides-&gt;SGLT-2 inhibitors-&gt;Biguanides|SGLT-2 inhibitors-&gt;Insulin glargine-&gt;Insulin glargine|SGLT-2 inhibitors"/>
  </r>
  <r>
    <s v="1Oz9mcGDMMY"/>
    <x v="27"/>
    <s v="Other"/>
    <s v="Biguanides"/>
    <x v="0"/>
    <d v="2017-08-21T00:00:00"/>
    <s v="Biguanides"/>
  </r>
  <r>
    <s v="1R52NJVfTZw"/>
    <x v="27"/>
    <s v="Other"/>
    <s v="Biguanides"/>
    <x v="0"/>
    <d v="2017-04-04T00:00:00"/>
    <s v="Biguanides"/>
  </r>
  <r>
    <s v="1RkXfI//wlc"/>
    <x v="27"/>
    <s v="Other"/>
    <s v="Biguanides"/>
    <x v="0"/>
    <d v="2025-06-10T00:00:00"/>
    <s v="Biguanides"/>
  </r>
  <r>
    <s v="0ByKwPgHmls"/>
    <x v="27"/>
    <s v="Asian"/>
    <s v="Biguanides"/>
    <x v="0"/>
    <d v="2017-04-24T00:00:00"/>
    <s v="Biguanides"/>
  </r>
  <r>
    <s v="0ffwA91awjo"/>
    <x v="27"/>
    <s v="Pacific peoples"/>
    <s v="DPP-4 inhibitors"/>
    <x v="0"/>
    <d v="2022-05-12T00:00:00"/>
    <s v="DPP-4 inhibitors-&gt;DPP-4 inhibitors|Insulin glargine|Sulfonylureas-&gt;DPP-4 inhibitors|Insulin glargine|SGLT-2 inhibitors-&gt;DPP-4 inhibitors|Insulin glargine"/>
  </r>
  <r>
    <s v="0lKZCKVp/Ro"/>
    <x v="27"/>
    <s v="Other"/>
    <s v="Biguanides"/>
    <x v="0"/>
    <d v="2019-03-07T00:00:00"/>
    <s v="Biguanides"/>
  </r>
  <r>
    <s v="0GLpnJjrO56"/>
    <x v="27"/>
    <s v="Asian"/>
    <s v="Biguanides"/>
    <x v="0"/>
    <d v="2017-05-30T00:00:00"/>
    <s v="Biguanides-&gt;Insulin aspart|Insulin isophane"/>
  </r>
  <r>
    <s v="wDoPh8a4ARM"/>
    <x v="27"/>
    <s v="Other"/>
    <s v="Biguanides"/>
    <x v="0"/>
    <d v="2017-10-20T00:00:00"/>
    <s v="Biguanides"/>
  </r>
  <r>
    <s v="06T5UdPumc."/>
    <x v="27"/>
    <s v="Asian"/>
    <s v="SGLT-2 inhibitors"/>
    <x v="0"/>
    <d v="2025-04-14T00:00:00"/>
    <s v="SGLT-2 inhibitors"/>
  </r>
  <r>
    <s v="07/wac33nPo"/>
    <x v="27"/>
    <s v="Māori"/>
    <s v="Biguanides"/>
    <x v="0"/>
    <d v="2020-01-30T00:00:00"/>
    <s v="Biguanides"/>
  </r>
  <r>
    <s v="0Abjo1Whgls"/>
    <x v="27"/>
    <s v="Asian"/>
    <s v="Biguanides"/>
    <x v="0"/>
    <d v="2021-10-07T00:00:00"/>
    <s v="Biguanides"/>
  </r>
  <r>
    <s v="0PydTcR/iCE"/>
    <x v="27"/>
    <s v="Asian"/>
    <s v="Biguanides"/>
    <x v="0"/>
    <d v="2024-02-07T00:00:00"/>
    <s v="Biguanides-&gt;GLP-1 agonists-&gt;Biguanides|GLP-1 agonists"/>
  </r>
  <r>
    <s v="0QM5D08YpWc"/>
    <x v="27"/>
    <s v="Māori"/>
    <s v="Biguanides"/>
    <x v="0"/>
    <d v="2025-03-27T00:00:00"/>
    <s v="Biguanides"/>
  </r>
  <r>
    <s v="0u3PDtIyPgI"/>
    <x v="27"/>
    <s v="Other"/>
    <s v="Biguanides"/>
    <x v="0"/>
    <d v="2024-03-26T00:00:00"/>
    <s v="Biguanides"/>
  </r>
  <r>
    <s v="1bCKtaEN8uA"/>
    <x v="27"/>
    <s v="Māori"/>
    <s v="Biguanides|Insulin glargine"/>
    <x v="0"/>
    <d v="2020-06-27T00:00:00"/>
    <s v="Biguanides|Insulin glargine-&gt;Insulin glargine-&gt;Biguanides|Insulin aspart|Insulin glargine-&gt;Insulin aspart-&gt;Insulin aspart|Insulin glargine-&gt;Insulin aspart|SGLT-2 inhibitors-&gt;Insulin aspart|Insulin glargine|SGLT-2 inhibitors-&gt;Biguanides-&gt;Biguanides|Insulin aspart-&gt;DPP-4 inhibitors-&gt;DPP-4 inhibitors|Insulin aspart|Insulin glargine"/>
  </r>
  <r>
    <s v="17eIP0.y1do"/>
    <x v="27"/>
    <s v="Asian"/>
    <s v="Biguanides"/>
    <x v="0"/>
    <d v="2015-03-18T00:00:00"/>
    <s v="Biguanides-&gt;Biguanides|Insulin isophane-&gt;Insulin aspart|Insulin isophane-&gt;Insulin aspart-&gt;Biguanides|Insulin aspart|Insulin isophane"/>
  </r>
  <r>
    <s v="0yvWNRSkdwI"/>
    <x v="27"/>
    <s v="Asian"/>
    <s v="Biguanides"/>
    <x v="0"/>
    <d v="2019-02-27T00:00:00"/>
    <s v="Biguanides"/>
  </r>
  <r>
    <s v="ciWRm/E6Q0E"/>
    <x v="27"/>
    <s v="Pacific peoples"/>
    <s v="Biguanides"/>
    <x v="0"/>
    <d v="2013-01-30T00:00:00"/>
    <s v="Biguanides-&gt;Sulfonylureas-&gt;Biguanides|Sulfonylureas-&gt;DPP-4 inhibitors|Insulin glargine|Sulfonylureas-&gt;Insulin glargine-&gt;DPP-4 inhibitors|Insulin glargine-&gt;DPP-4 inhibitors-&gt;DPP-4 inhibitors|Sulfonylureas-&gt;Insulin glargine|Sulfonylureas-&gt;Insulin glargine|SGLT-2 inhibitors-&gt;DPP-4 inhibitors|Insulin glargine|SGLT-2 inhibitors-&gt;Biguanides|Insulin aspart|Insulin isophane-&gt;Insulin aspart|Insulin isophane-&gt;Biguanides|Insulin aspart"/>
  </r>
  <r>
    <s v="CBYR6duIzgM"/>
    <x v="27"/>
    <s v="Māori"/>
    <s v="Biguanides"/>
    <x v="0"/>
    <d v="2023-12-21T00:00:00"/>
    <s v="Biguanides"/>
  </r>
  <r>
    <s v="8KqsAT8jgjo"/>
    <x v="27"/>
    <s v="Other"/>
    <s v="Biguanides|Insulin isophane"/>
    <x v="0"/>
    <d v="2021-06-03T00:00:00"/>
    <s v="Biguanides|Insulin isophane"/>
  </r>
  <r>
    <s v="8JCmDLm6sU."/>
    <x v="27"/>
    <s v="Pacific peoples"/>
    <s v="Biguanides"/>
    <x v="0"/>
    <d v="2012-04-25T00:00:00"/>
    <s v="Biguanides"/>
  </r>
  <r>
    <s v="8pVAbXlqdm."/>
    <x v="27"/>
    <s v="Other"/>
    <s v="Biguanides"/>
    <x v="0"/>
    <d v="2013-07-29T00:00:00"/>
    <s v="Biguanides"/>
  </r>
  <r>
    <s v="8NwjkfFVpzE"/>
    <x v="27"/>
    <s v="Asian"/>
    <s v="Biguanides|Insulin isophane"/>
    <x v="0"/>
    <d v="2025-10-03T00:00:00"/>
    <s v="Biguanides|Insulin isophane-&gt;Biguanides-&gt;Insulin isophane"/>
  </r>
  <r>
    <s v="8Y1VZC10HUI"/>
    <x v="27"/>
    <s v="Asian"/>
    <s v="Biguanides"/>
    <x v="0"/>
    <d v="2025-04-07T00:00:00"/>
    <s v="Biguanides-&gt;Insulin isophane"/>
  </r>
  <r>
    <s v="8Xl7Ir2WONU"/>
    <x v="27"/>
    <s v="Pacific peoples"/>
    <s v="Biguanides"/>
    <x v="0"/>
    <d v="2025-04-30T00:00:00"/>
    <s v="Biguanides"/>
  </r>
  <r>
    <s v="8SUoKy8j.ZM"/>
    <x v="27"/>
    <s v="Asian"/>
    <s v="Biguanides"/>
    <x v="0"/>
    <d v="2025-04-04T00:00:00"/>
    <s v="Biguanides"/>
  </r>
  <r>
    <s v="94GoZ59o1HY"/>
    <x v="27"/>
    <s v="Pacific peoples"/>
    <s v="Biguanides"/>
    <x v="0"/>
    <d v="2024-10-10T00:00:00"/>
    <s v="Biguanides"/>
  </r>
  <r>
    <s v="9.HkAguyidk"/>
    <x v="27"/>
    <s v="Other"/>
    <s v="Biguanides"/>
    <x v="0"/>
    <d v="2022-07-22T00:00:00"/>
    <s v="Biguanides"/>
  </r>
  <r>
    <s v="G/SNZsIWrxI"/>
    <x v="27"/>
    <s v="Other"/>
    <s v="Biguanides"/>
    <x v="0"/>
    <d v="2015-06-15T00:00:00"/>
    <s v="Biguanides"/>
  </r>
  <r>
    <s v="FzoNz4K4PIg"/>
    <x v="27"/>
    <s v="Other"/>
    <s v="Biguanides"/>
    <x v="0"/>
    <d v="2024-05-14T00:00:00"/>
    <s v="Biguanides"/>
  </r>
  <r>
    <s v="g3muaF6J83."/>
    <x v="27"/>
    <s v="Other"/>
    <s v="Biguanides"/>
    <x v="0"/>
    <d v="2016-10-11T00:00:00"/>
    <s v="Biguanides"/>
  </r>
  <r>
    <s v="g3Xicwi9Cwg"/>
    <x v="27"/>
    <s v="Other"/>
    <s v="Biguanides"/>
    <x v="0"/>
    <d v="2019-07-08T00:00:00"/>
    <s v="Biguanides-&gt;Insulin isophane"/>
  </r>
  <r>
    <s v="g92RoSXlsow"/>
    <x v="27"/>
    <s v="Māori"/>
    <s v="Biguanides"/>
    <x v="0"/>
    <d v="2012-11-08T00:00:00"/>
    <s v="Biguanides-&gt;Insulin glargine-&gt;Insulin aspart-&gt;Insulin aspart|Insulin glargine"/>
  </r>
  <r>
    <s v="G8kIPAKezFw"/>
    <x v="27"/>
    <s v="Asian"/>
    <s v="Biguanides"/>
    <x v="0"/>
    <d v="2016-08-03T00:00:00"/>
    <s v="Biguanides"/>
  </r>
  <r>
    <s v="g7L1KSx7LSE"/>
    <x v="27"/>
    <s v="Asian"/>
    <s v="Biguanides"/>
    <x v="0"/>
    <d v="2024-10-08T00:00:00"/>
    <s v="Biguanides"/>
  </r>
  <r>
    <s v="D12OZx8DWXk"/>
    <x v="27"/>
    <s v="Asian"/>
    <s v="Insulin aspart|Insulin isophane"/>
    <x v="1"/>
    <d v="2017-08-23T00:00:00"/>
    <s v="Insulin aspart|Insulin isophane-&gt;Insulin isophane-&gt;Insulin aspart-&gt;Biguanides-&gt;Biguanides|Insulin aspart|Insulin isophane-&gt;Insulin aspart|Insulin glargine-&gt;Insulin glargine"/>
  </r>
  <r>
    <s v="d0mwhTap5aw"/>
    <x v="27"/>
    <s v="Asian"/>
    <s v="Biguanides"/>
    <x v="0"/>
    <d v="2015-07-17T00:00:00"/>
    <s v="Biguanides-&gt;Insulin aspart|Insulin isophane"/>
  </r>
  <r>
    <s v="cXkMbHPoEhA"/>
    <x v="27"/>
    <s v="Māori"/>
    <s v="Biguanides"/>
    <x v="0"/>
    <d v="2025-10-24T00:00:00"/>
    <s v="Biguanides"/>
  </r>
  <r>
    <s v="CyYS.HEa6ZM"/>
    <x v="27"/>
    <s v="Māori"/>
    <s v="Biguanides"/>
    <x v="0"/>
    <d v="2014-02-07T00:00:00"/>
    <s v="Biguanides-&gt;Sulfonylureas-&gt;Biguanides|Sulfonylureas-&gt;DPP-4 inhibitors|Sulfonylureas-&gt;DPP-4 inhibitors-&gt;SGLT-2 inhibitors-&gt;DPP-4 inhibitors|SGLT-2 inhibitors|Sulfonylureas-&gt;Insulin glargine|SGLT-2 inhibitors-&gt;DPP-4 inhibitors|Insulin glargine-&gt;DPP-4 inhibitors|Insulin glargine|SGLT-2 inhibitors-&gt;Insulin glargine-&gt;DPP-4 inhibitors|SGLT-2 inhibitors"/>
  </r>
  <r>
    <s v="CpdoN/d8ke."/>
    <x v="27"/>
    <s v="Other"/>
    <s v="Biguanides"/>
    <x v="0"/>
    <d v="2018-08-21T00:00:00"/>
    <s v="Biguanides"/>
  </r>
  <r>
    <s v="CqjclcjU6C6"/>
    <x v="27"/>
    <s v="Pacific peoples"/>
    <s v="Biguanides"/>
    <x v="0"/>
    <d v="2018-03-02T00:00:00"/>
    <s v="Biguanides-&gt;Insulin glargine-&gt;Insulin isophane"/>
  </r>
  <r>
    <s v="cPGSCLt4wRc"/>
    <x v="27"/>
    <s v="Pacific peoples"/>
    <s v="Biguanides"/>
    <x v="0"/>
    <d v="2025-09-05T00:00:00"/>
    <s v="Biguanides"/>
  </r>
  <r>
    <s v="CrfBtaPtU/E"/>
    <x v="27"/>
    <s v="Māori"/>
    <s v="Biguanides"/>
    <x v="0"/>
    <d v="2023-03-17T00:00:00"/>
    <s v="Biguanides"/>
  </r>
  <r>
    <s v="Clz/oVXP80A"/>
    <x v="27"/>
    <s v="Other"/>
    <s v="Biguanides"/>
    <x v="0"/>
    <d v="2016-10-26T00:00:00"/>
    <s v="Biguanides"/>
  </r>
  <r>
    <s v="cnuSK9yzS4A"/>
    <x v="27"/>
    <s v="Other"/>
    <s v="Insulin glargine"/>
    <x v="1"/>
    <d v="2023-07-26T00:00:00"/>
    <s v="Insulin glargine-&gt;Biguanides"/>
  </r>
  <r>
    <s v="cMWrEJxW6bk"/>
    <x v="27"/>
    <s v="Asian"/>
    <s v="Biguanides"/>
    <x v="0"/>
    <d v="2016-09-13T00:00:00"/>
    <s v="Biguanides"/>
  </r>
  <r>
    <s v="cM5r9Vllm0s"/>
    <x v="27"/>
    <s v="Māori"/>
    <s v="Biguanides"/>
    <x v="0"/>
    <d v="2019-01-25T00:00:00"/>
    <s v="Biguanides"/>
  </r>
  <r>
    <s v="CMgv4D9u9SU"/>
    <x v="27"/>
    <s v="Māori"/>
    <s v="Biguanides"/>
    <x v="0"/>
    <d v="2019-11-25T00:00:00"/>
    <s v="Biguanides"/>
  </r>
  <r>
    <s v="cWDJ5IGjBV6"/>
    <x v="27"/>
    <s v="Asian"/>
    <s v="Biguanides"/>
    <x v="0"/>
    <d v="2020-02-21T00:00:00"/>
    <s v="Biguanides"/>
  </r>
  <r>
    <s v="Cs3wLCrcI42"/>
    <x v="27"/>
    <s v="Asian"/>
    <s v="Biguanides"/>
    <x v="0"/>
    <d v="2024-05-05T00:00:00"/>
    <s v="Biguanides"/>
  </r>
  <r>
    <s v="W8E4WHpYGFs"/>
    <x v="27"/>
    <s v="Other"/>
    <s v="Biguanides"/>
    <x v="0"/>
    <d v="2013-11-02T00:00:00"/>
    <s v="Biguanides"/>
  </r>
  <r>
    <s v="wa/eltjaYD6"/>
    <x v="27"/>
    <s v="Other"/>
    <s v="Biguanides"/>
    <x v="0"/>
    <d v="2023-04-11T00:00:00"/>
    <s v="Biguanides"/>
  </r>
  <r>
    <s v="vzcAe/QOH3s"/>
    <x v="27"/>
    <s v="Māori"/>
    <s v="Biguanides"/>
    <x v="0"/>
    <d v="2020-03-13T00:00:00"/>
    <s v="Biguanides"/>
  </r>
  <r>
    <s v="VxhjEWSlBbk"/>
    <x v="27"/>
    <s v="Asian"/>
    <s v="Biguanides"/>
    <x v="0"/>
    <d v="2014-08-22T00:00:00"/>
    <s v="Biguanides"/>
  </r>
  <r>
    <s v="VYJPxa9iROk"/>
    <x v="27"/>
    <s v="Māori"/>
    <s v="Biguanides"/>
    <x v="0"/>
    <d v="2013-05-09T00:00:00"/>
    <s v="Biguanides"/>
  </r>
  <r>
    <s v="vyfBRi.MHT6"/>
    <x v="27"/>
    <s v="Other"/>
    <s v="Biguanides"/>
    <x v="0"/>
    <d v="2025-06-05T00:00:00"/>
    <s v="Biguanides"/>
  </r>
  <r>
    <s v="vNgIhvUVFSk"/>
    <x v="27"/>
    <s v="Māori"/>
    <s v="Biguanides"/>
    <x v="0"/>
    <d v="2023-02-20T00:00:00"/>
    <s v="Biguanides"/>
  </r>
  <r>
    <s v="vpg0iHcZjs6"/>
    <x v="27"/>
    <s v="Asian"/>
    <s v="Biguanides|Insulin isophane"/>
    <x v="0"/>
    <d v="2016-03-10T00:00:00"/>
    <s v="Biguanides|Insulin isophane-&gt;Insulin isophane-&gt;Biguanides|Insulin aspart|Insulin isophane-&gt;Insulin aspart|Insulin isophane-&gt;DPP-4 inhibitors-&gt;Biguanides"/>
  </r>
  <r>
    <s v="sGHyaTpHb7o"/>
    <x v="27"/>
    <s v="Māori"/>
    <s v="Biguanides"/>
    <x v="0"/>
    <d v="2022-04-12T00:00:00"/>
    <s v="Biguanides"/>
  </r>
  <r>
    <s v="SfRr87zERxk"/>
    <x v="27"/>
    <s v="Asian"/>
    <s v="Biguanides"/>
    <x v="0"/>
    <d v="2025-09-26T00:00:00"/>
    <s v="Biguanides"/>
  </r>
  <r>
    <s v="Sj11apkhY96"/>
    <x v="27"/>
    <s v="Asian"/>
    <s v="Biguanides"/>
    <x v="0"/>
    <d v="2023-06-27T00:00:00"/>
    <s v="Biguanides-&gt;Insulin aspart"/>
  </r>
  <r>
    <s v="vGnzjdqdebI"/>
    <x v="27"/>
    <s v="Asian"/>
    <s v="Biguanides"/>
    <x v="0"/>
    <d v="2020-05-26T00:00:00"/>
    <s v="Biguanides-&gt;Insulin aspart|Insulin isophane-&gt;Biguanides|Insulin aspart|Insulin isophane-&gt;DPP-4 inhibitors-&gt;DPP-4 inhibitors|Insulin glargine"/>
  </r>
  <r>
    <s v="SKEZbAQ/9kM"/>
    <x v="27"/>
    <s v="Asian"/>
    <s v="Biguanides"/>
    <x v="0"/>
    <d v="2021-06-29T00:00:00"/>
    <s v="Biguanides"/>
  </r>
  <r>
    <s v="sKgwkJkewP6"/>
    <x v="27"/>
    <s v="Māori"/>
    <s v="Biguanides"/>
    <x v="0"/>
    <d v="2012-03-28T00:00:00"/>
    <s v="Biguanides"/>
  </r>
  <r>
    <s v="vJLQU8.vd.A"/>
    <x v="27"/>
    <s v="Asian"/>
    <s v="Biguanides"/>
    <x v="0"/>
    <d v="2024-06-11T00:00:00"/>
    <s v="Biguanides"/>
  </r>
  <r>
    <s v="vlzg/rO7hU."/>
    <x v="27"/>
    <s v="Asian"/>
    <s v="DPP-4 inhibitors"/>
    <x v="0"/>
    <d v="2019-07-05T00:00:00"/>
    <s v="DPP-4 inhibitors"/>
  </r>
  <r>
    <s v="VmiwxwBtEck"/>
    <x v="27"/>
    <s v="Asian"/>
    <s v="Insulin aspart|Insulin isophane"/>
    <x v="1"/>
    <d v="2020-04-15T00:00:00"/>
    <s v="Insulin aspart|Insulin isophane-&gt;Biguanides-&gt;Insulin isophane-&gt;Insulin aspart-&gt;DPP-4 inhibitors"/>
  </r>
  <r>
    <s v="scRTaJM3rbo"/>
    <x v="27"/>
    <s v="Asian"/>
    <s v="Biguanides"/>
    <x v="0"/>
    <d v="2025-01-23T00:00:00"/>
    <s v="Biguanides"/>
  </r>
  <r>
    <s v="SaFSlq0Hbmg"/>
    <x v="27"/>
    <s v="Asian"/>
    <s v="Biguanides|Insulin aspart"/>
    <x v="0"/>
    <d v="2021-08-29T00:00:00"/>
    <s v="Biguanides|Insulin aspart"/>
  </r>
  <r>
    <s v="sA1I8YVIhDE"/>
    <x v="27"/>
    <s v="Pacific peoples"/>
    <s v="Biguanides"/>
    <x v="0"/>
    <d v="2017-05-01T00:00:00"/>
    <s v="Biguanides-&gt;DPP-4 inhibitors-&gt;Biguanides|DPP-4 inhibitors-&gt;SGLT-2 inhibitors-&gt;Biguanides|DPP-4 inhibitors|SGLT-2 inhibitors"/>
  </r>
  <r>
    <s v="RyoS3vUjD96"/>
    <x v="27"/>
    <s v="Other"/>
    <s v="Biguanides"/>
    <x v="0"/>
    <d v="2024-09-19T00:00:00"/>
    <s v="Biguanides"/>
  </r>
  <r>
    <s v="s/0JHJ.AsCg"/>
    <x v="27"/>
    <s v="Asian"/>
    <s v="Biguanides"/>
    <x v="0"/>
    <d v="2017-06-23T00:00:00"/>
    <s v="Biguanides-&gt;Biguanides|Insulin aspart|Insulin isophane-&gt;Insulin aspart|Insulin isophane"/>
  </r>
  <r>
    <s v="Ou1bXXxcv16"/>
    <x v="27"/>
    <s v="Pacific peoples"/>
    <s v="Biguanides"/>
    <x v="0"/>
    <d v="2013-09-19T00:00:00"/>
    <s v="Biguanides-&gt;Biguanides|Sulfonylureas"/>
  </r>
  <r>
    <s v="rO0IBvNIUrE"/>
    <x v="27"/>
    <s v="Pacific peoples"/>
    <s v="Biguanides"/>
    <x v="0"/>
    <d v="2015-08-28T00:00:00"/>
    <s v="Biguanides"/>
  </r>
  <r>
    <s v="oOvrTlojM0A"/>
    <x v="27"/>
    <s v="Asian"/>
    <s v="Biguanides|Insulin aspart|Insulin isophane"/>
    <x v="0"/>
    <d v="2018-01-16T00:00:00"/>
    <s v="Biguanides|Insulin aspart|Insulin isophane-&gt;Insulin aspart|Insulin isophane-&gt;Insulin aspart-&gt;Biguanides-&gt;Insulin isophane"/>
  </r>
  <r>
    <s v="OPqOW9r9aMM"/>
    <x v="27"/>
    <s v="Asian"/>
    <s v="Biguanides"/>
    <x v="0"/>
    <d v="2021-09-20T00:00:00"/>
    <s v="Biguanides-&gt;Insulin isophane|Insulin lispro-&gt;Insulin isophane"/>
  </r>
  <r>
    <s v="oPIqvF21Z4g"/>
    <x v="27"/>
    <s v="Other"/>
    <s v="Biguanides"/>
    <x v="0"/>
    <d v="2024-08-22T00:00:00"/>
    <s v="Biguanides"/>
  </r>
  <r>
    <s v="ojkcZ/gVFz2"/>
    <x v="27"/>
    <s v="Pacific peoples"/>
    <s v="Biguanides"/>
    <x v="0"/>
    <d v="2019-05-23T00:00:00"/>
    <s v="Biguanides-&gt;DPP-4 inhibitors-&gt;Biguanides|DPP-4 inhibitors"/>
  </r>
  <r>
    <s v="OlFhYqzP/s6"/>
    <x v="27"/>
    <s v="Other"/>
    <s v="Biguanides"/>
    <x v="0"/>
    <d v="2017-09-14T00:00:00"/>
    <s v="Biguanides"/>
  </r>
  <r>
    <s v="OlUrRIWwr2."/>
    <x v="27"/>
    <s v="Other"/>
    <s v="Biguanides"/>
    <x v="0"/>
    <d v="2023-11-14T00:00:00"/>
    <s v="Biguanides"/>
  </r>
  <r>
    <s v="RrP7cry0doc"/>
    <x v="27"/>
    <s v="Pacific peoples"/>
    <s v="Biguanides"/>
    <x v="0"/>
    <d v="2023-11-28T00:00:00"/>
    <s v="Biguanides"/>
  </r>
  <r>
    <s v="RqroFurfALg"/>
    <x v="27"/>
    <s v="Asian"/>
    <s v="Biguanides|Insulin aspart|Insulin isophane"/>
    <x v="0"/>
    <d v="2022-05-11T00:00:00"/>
    <s v="Biguanides|Insulin aspart|Insulin isophane"/>
  </r>
  <r>
    <s v="rSCNrgENKv6"/>
    <x v="27"/>
    <s v="Pacific peoples"/>
    <s v="Biguanides"/>
    <x v="0"/>
    <d v="2024-02-08T00:00:00"/>
    <s v="Biguanides"/>
  </r>
  <r>
    <s v="rPZAAs/La2w"/>
    <x v="27"/>
    <s v="Other"/>
    <s v="Biguanides"/>
    <x v="0"/>
    <d v="2021-09-14T00:00:00"/>
    <s v="Biguanides"/>
  </r>
  <r>
    <s v="rPBD907In4s"/>
    <x v="27"/>
    <s v="Other"/>
    <s v="Biguanides"/>
    <x v="0"/>
    <d v="2017-08-25T00:00:00"/>
    <s v="Biguanides-&gt;Biguanides|Insulin glargine-&gt;Insulin glargine-&gt;Biguanides|GLP-1 agonists-&gt;GLP-1 agonists"/>
  </r>
  <r>
    <s v="Rp0aqz5hySs"/>
    <x v="27"/>
    <s v="Other"/>
    <s v="Biguanides"/>
    <x v="0"/>
    <d v="2018-12-06T00:00:00"/>
    <s v="Biguanides"/>
  </r>
  <r>
    <s v="ruG2TgiH032"/>
    <x v="27"/>
    <s v="Other"/>
    <s v="Biguanides"/>
    <x v="0"/>
    <d v="2023-07-25T00:00:00"/>
    <s v="Biguanides-&gt;DPP-4 inhibitors"/>
  </r>
  <r>
    <s v="rV7kcbxqYYY"/>
    <x v="27"/>
    <s v="Other"/>
    <s v="Biguanides"/>
    <x v="0"/>
    <d v="2011-03-15T00:00:00"/>
    <s v="Biguanides"/>
  </r>
  <r>
    <s v="RxXgVfqWn5o"/>
    <x v="27"/>
    <s v="Asian"/>
    <s v="Biguanides"/>
    <x v="0"/>
    <d v="2020-06-12T00:00:00"/>
    <s v="Biguanides"/>
  </r>
  <r>
    <s v="rw6VZnPwWss"/>
    <x v="27"/>
    <s v="Asian"/>
    <s v="Biguanides"/>
    <x v="0"/>
    <d v="2025-05-13T00:00:00"/>
    <s v="Biguanides"/>
  </r>
  <r>
    <s v="O6KUEw4JBBw"/>
    <x v="27"/>
    <s v="Asian"/>
    <s v="Biguanides"/>
    <x v="0"/>
    <d v="2024-11-18T00:00:00"/>
    <s v="Biguanides"/>
  </r>
  <r>
    <s v="ocEzaOIWtMM"/>
    <x v="27"/>
    <s v="Other"/>
    <s v="Biguanides"/>
    <x v="0"/>
    <d v="2025-04-03T00:00:00"/>
    <s v="Biguanides"/>
  </r>
  <r>
    <s v="oClVgC/Cal."/>
    <x v="27"/>
    <s v="Asian"/>
    <s v="Biguanides"/>
    <x v="0"/>
    <d v="2017-07-31T00:00:00"/>
    <s v="Biguanides"/>
  </r>
  <r>
    <s v="oCM0vfSjTro"/>
    <x v="27"/>
    <s v="Asian"/>
    <s v="Biguanides"/>
    <x v="0"/>
    <d v="2018-09-14T00:00:00"/>
    <s v="Biguanides"/>
  </r>
  <r>
    <s v="OCmCBzwlne."/>
    <x v="27"/>
    <s v="Asian"/>
    <s v="Biguanides"/>
    <x v="0"/>
    <d v="2015-03-16T00:00:00"/>
    <s v="Biguanides"/>
  </r>
  <r>
    <s v="oHiHIUvtt7c"/>
    <x v="27"/>
    <s v="Asian"/>
    <s v="Biguanides"/>
    <x v="0"/>
    <d v="2025-08-13T00:00:00"/>
    <s v="Biguanides"/>
  </r>
  <r>
    <s v="OHUKu52AaiU"/>
    <x v="27"/>
    <s v="Asian"/>
    <s v="Biguanides"/>
    <x v="0"/>
    <d v="2024-06-04T00:00:00"/>
    <s v="Biguanides"/>
  </r>
  <r>
    <s v="OjbtXx.1PYA"/>
    <x v="27"/>
    <s v="Pacific peoples"/>
    <s v="Biguanides|Insulin aspart|Insulin isophane"/>
    <x v="0"/>
    <d v="2011-03-18T00:00:00"/>
    <s v="Biguanides|Insulin aspart|Insulin isophane"/>
  </r>
  <r>
    <s v="LfPoZ/UB7as"/>
    <x v="27"/>
    <s v="Other"/>
    <s v="Biguanides"/>
    <x v="0"/>
    <d v="2016-03-14T00:00:00"/>
    <s v="Biguanides"/>
  </r>
  <r>
    <s v="LebSEev9BhU"/>
    <x v="27"/>
    <s v="Asian"/>
    <s v="Biguanides"/>
    <x v="0"/>
    <d v="2015-02-25T00:00:00"/>
    <s v="Biguanides"/>
  </r>
  <r>
    <s v="lDMwXvkmfuE"/>
    <x v="27"/>
    <s v="Asian"/>
    <s v="Biguanides"/>
    <x v="0"/>
    <d v="2012-06-11T00:00:00"/>
    <s v="Biguanides-&gt;Biguanides|Insulin isophane-&gt;Insulin aspart-&gt;Insulin isophane"/>
  </r>
  <r>
    <s v="ng9WMq/llwQ"/>
    <x v="27"/>
    <s v="Asian"/>
    <s v="Biguanides"/>
    <x v="0"/>
    <d v="2013-08-02T00:00:00"/>
    <s v="Biguanides"/>
  </r>
  <r>
    <s v="ngQfbJzTcqY"/>
    <x v="27"/>
    <s v="Other"/>
    <s v="Insulin glargine|Insulin glulisine"/>
    <x v="1"/>
    <d v="2011-11-25T00:00:00"/>
    <s v="Insulin glargine|Insulin glulisine-&gt;Insulin glargine-&gt;Insulin glulisine-&gt;DPP-4 inhibitors|Insulin glargine|Insulin glulisine-&gt;DPP-4 inhibitors|Insulin glulisine-&gt;Insulin lispro"/>
  </r>
  <r>
    <s v="nDdFKQZM.Bg"/>
    <x v="27"/>
    <s v="Asian"/>
    <s v="Biguanides"/>
    <x v="0"/>
    <d v="2022-10-05T00:00:00"/>
    <s v="Biguanides"/>
  </r>
  <r>
    <s v="n9Gt/A1P5Fw"/>
    <x v="27"/>
    <s v="Other"/>
    <s v="Biguanides"/>
    <x v="0"/>
    <d v="2012-10-30T00:00:00"/>
    <s v="Biguanides-&gt;Insulin isophane-&gt;Insulin aspart|Insulin isophane"/>
  </r>
  <r>
    <s v="NAAaw3OTwb2"/>
    <x v="27"/>
    <s v="Māori"/>
    <s v="Biguanides"/>
    <x v="0"/>
    <d v="2022-11-28T00:00:00"/>
    <s v="Biguanides"/>
  </r>
  <r>
    <s v="nANjusMLRy6"/>
    <x v="27"/>
    <s v="Asian"/>
    <s v="Biguanides"/>
    <x v="0"/>
    <d v="2024-06-05T00:00:00"/>
    <s v="Biguanides"/>
  </r>
  <r>
    <s v="NB/ytYzlcIs"/>
    <x v="27"/>
    <s v="Other"/>
    <s v="Biguanides"/>
    <x v="0"/>
    <d v="2017-04-18T00:00:00"/>
    <s v="Biguanides"/>
  </r>
  <r>
    <s v="KhYW6oTZWgE"/>
    <x v="27"/>
    <s v="Pacific peoples"/>
    <s v="DPP-4 inhibitors"/>
    <x v="0"/>
    <d v="2024-04-20T00:00:00"/>
    <s v="DPP-4 inhibitors-&gt;DPP-4 inhibitors|Sulfonylureas-&gt;SGLT-2 inhibitors-&gt;DPP-4 inhibitors|SGLT-2 inhibitors|Sulfonylureas"/>
  </r>
  <r>
    <s v="KI9z3cBOnYo"/>
    <x v="27"/>
    <s v="Other"/>
    <s v="Biguanides"/>
    <x v="0"/>
    <d v="2019-05-14T00:00:00"/>
    <s v="Biguanides"/>
  </r>
  <r>
    <s v="kIdTkQrKDAQ"/>
    <x v="27"/>
    <s v="Other"/>
    <s v="Biguanides"/>
    <x v="0"/>
    <d v="2020-02-07T00:00:00"/>
    <s v="Biguanides"/>
  </r>
  <r>
    <s v="KGQkEb1n2U6"/>
    <x v="27"/>
    <s v="Māori"/>
    <s v="Biguanides"/>
    <x v="0"/>
    <d v="2024-01-31T00:00:00"/>
    <s v="Biguanides"/>
  </r>
  <r>
    <s v="kJQ9Z.W3qos"/>
    <x v="27"/>
    <s v="Māori"/>
    <s v="Biguanides|DPP-4 inhibitors"/>
    <x v="0"/>
    <d v="2025-08-25T00:00:00"/>
    <s v="Biguanides|DPP-4 inhibitors"/>
  </r>
  <r>
    <s v="kfZV.auyQIo"/>
    <x v="27"/>
    <s v="Asian"/>
    <s v="Biguanides|Sulfonylureas"/>
    <x v="0"/>
    <d v="2021-04-16T00:00:00"/>
    <s v="Biguanides|Sulfonylureas"/>
  </r>
  <r>
    <s v="Kd6dOAV6rFg"/>
    <x v="27"/>
    <s v="Pacific peoples"/>
    <s v="Insulin isophane|Insulin lispro"/>
    <x v="1"/>
    <d v="2016-07-29T00:00:00"/>
    <s v="Insulin isophane|Insulin lispro-&gt;Biguanides-&gt;Biguanides|Insulin aspart|Insulin isophane-&gt;Insulin aspart|Insulin isophane-&gt;Insulin isophane-&gt;Insulin aspart"/>
  </r>
  <r>
    <s v="kBN6yMNYLdE"/>
    <x v="27"/>
    <s v="Māori"/>
    <s v="Biguanides"/>
    <x v="0"/>
    <d v="2024-01-26T00:00:00"/>
    <s v="Biguanides"/>
  </r>
  <r>
    <s v="qsG1DhfmspI"/>
    <x v="27"/>
    <s v="Asian"/>
    <s v="Biguanides"/>
    <x v="0"/>
    <d v="2020-06-18T00:00:00"/>
    <s v="Biguanides-&gt;Insulin isophane-&gt;Insulin aspart-&gt;Insulin aspart|Insulin isophane"/>
  </r>
  <r>
    <s v="QrdtOI5qGdU"/>
    <x v="27"/>
    <s v="Māori"/>
    <s v="Biguanides"/>
    <x v="0"/>
    <d v="2022-09-13T00:00:00"/>
    <s v="Biguanides"/>
  </r>
  <r>
    <s v="qqzwfc5tYGU"/>
    <x v="27"/>
    <s v="Pacific peoples"/>
    <s v="Biguanides"/>
    <x v="0"/>
    <d v="2012-08-17T00:00:00"/>
    <s v="Biguanides-&gt;Insulin isophane"/>
  </r>
  <r>
    <s v="qpZz9aXyYGs"/>
    <x v="27"/>
    <s v="Asian"/>
    <s v="Biguanides"/>
    <x v="0"/>
    <d v="2019-02-15T00:00:00"/>
    <s v="Biguanides-&gt;Insulin isophane-&gt;Biguanides|Insulin aspart|Insulin isophane-&gt;Insulin aspart|Insulin isophane-&gt;Biguanides|Insulin isophane-&gt;Biguanides|SGLT-2 inhibitors"/>
  </r>
  <r>
    <s v="QX8tPT/Pe9g"/>
    <x v="27"/>
    <s v="Other"/>
    <s v="Biguanides"/>
    <x v="0"/>
    <d v="2017-08-10T00:00:00"/>
    <s v="Biguanides"/>
  </r>
  <r>
    <s v="ntfxcpwXGgs"/>
    <x v="27"/>
    <s v="Other"/>
    <s v="Biguanides"/>
    <x v="0"/>
    <d v="2021-03-25T00:00:00"/>
    <s v="Biguanides"/>
  </r>
  <r>
    <s v="nTMuDKRBfy2"/>
    <x v="27"/>
    <s v="Pacific peoples"/>
    <s v="Biguanides"/>
    <x v="0"/>
    <d v="2024-08-12T00:00:00"/>
    <s v="Biguanides"/>
  </r>
  <r>
    <s v="NRrmLoVLCy2"/>
    <x v="27"/>
    <s v="Asian"/>
    <s v="Biguanides"/>
    <x v="0"/>
    <d v="2024-05-31T00:00:00"/>
    <s v="Biguanides-&gt;Insulin isophane"/>
  </r>
  <r>
    <s v="NPr9fT3a8.A"/>
    <x v="27"/>
    <s v="Pacific peoples"/>
    <s v="Biguanides"/>
    <x v="0"/>
    <d v="2024-08-14T00:00:00"/>
    <s v="Biguanides"/>
  </r>
  <r>
    <s v="nQ/2qgvQ41E"/>
    <x v="27"/>
    <s v="Other"/>
    <s v="Biguanides"/>
    <x v="0"/>
    <d v="2025-03-28T00:00:00"/>
    <s v="Biguanides"/>
  </r>
  <r>
    <s v="nqAUm7uZNgo"/>
    <x v="27"/>
    <s v="Pacific peoples"/>
    <s v="Biguanides"/>
    <x v="0"/>
    <d v="2022-09-06T00:00:00"/>
    <s v="Biguanides"/>
  </r>
  <r>
    <s v="nqLgXWnch7I"/>
    <x v="27"/>
    <s v="Asian"/>
    <s v="Biguanides"/>
    <x v="0"/>
    <d v="2025-03-06T00:00:00"/>
    <s v="Biguanides"/>
  </r>
  <r>
    <s v="nQoaW10yJq6"/>
    <x v="27"/>
    <s v="Pacific peoples"/>
    <s v="Insulin isophane|Insulin lispro"/>
    <x v="1"/>
    <d v="2017-08-30T00:00:00"/>
    <s v="Insulin isophane|Insulin lispro-&gt;Insulin isophane-&gt;Insulin lispro-&gt;Biguanides-&gt;DPP-4 inhibitors-&gt;Biguanides|DPP-4 inhibitors"/>
  </r>
  <r>
    <s v="Nqzj1ObiWqM"/>
    <x v="27"/>
    <s v="Māori"/>
    <s v="Biguanides"/>
    <x v="0"/>
    <d v="2018-07-05T00:00:00"/>
    <s v="Biguanides-&gt;DPP-4 inhibitors-&gt;DPP-4 inhibitors|Sulfonylureas-&gt;DPP-4 inhibitors|SGLT-2 inhibitors-&gt;SGLT-2 inhibitors"/>
  </r>
  <r>
    <s v="nmc8eJpzwro"/>
    <x v="27"/>
    <s v="Asian"/>
    <s v="Biguanides"/>
    <x v="0"/>
    <d v="2025-04-01T00:00:00"/>
    <s v="Biguanides"/>
  </r>
  <r>
    <s v="NL6yeObGU2k"/>
    <x v="27"/>
    <s v="Other"/>
    <s v="Insulin aspart|Insulin glargine"/>
    <x v="1"/>
    <d v="2018-06-18T00:00:00"/>
    <s v="Insulin aspart|Insulin glargine-&gt;Insulin glargine-&gt;Insulin aspart-&gt;Biguanides-&gt;Biguanides|Insulin glargine-&gt;DPP-4 inhibitors-&gt;Insulin isophane-&gt;Biguanides|Insulin isophane-&gt;SGLT-2 inhibitors-&gt;Insulin aspart|Insulin isophane"/>
  </r>
  <r>
    <s v="nKMpIeYPhG2"/>
    <x v="27"/>
    <s v="Pacific peoples"/>
    <s v="Biguanides|Insulin aspart|Insulin isophane"/>
    <x v="0"/>
    <d v="2022-06-30T00:00:00"/>
    <s v="Biguanides|Insulin aspart|Insulin isophane-&gt;Insulin aspart|Insulin isophane-&gt;Insulin aspart-&gt;Biguanides"/>
  </r>
  <r>
    <s v="nO3//UsF9Es"/>
    <x v="27"/>
    <s v="Asian"/>
    <s v="Biguanides"/>
    <x v="0"/>
    <d v="2015-03-26T00:00:00"/>
    <s v="Biguanides-&gt;DPP-4 inhibitors"/>
  </r>
  <r>
    <s v="NNe2/jenTZ2"/>
    <x v="27"/>
    <s v="Māori"/>
    <s v="Biguanides"/>
    <x v="0"/>
    <d v="2024-01-11T00:00:00"/>
    <s v="Biguanides-&gt;DPP-4 inhibitors|Insulin aspart-&gt;DPP-4 inhibitors-&gt;Biguanides|DPP-4 inhibitors|Sulfonylureas-&gt;DPP-4 inhibitors|Insulin aspart|Sulfonylureas"/>
  </r>
  <r>
    <s v="GM0QI6o1U12"/>
    <x v="27"/>
    <s v="Asian"/>
    <s v="Biguanides"/>
    <x v="0"/>
    <d v="2024-09-10T00:00:00"/>
    <s v="Biguanides"/>
  </r>
  <r>
    <s v="GKPf1zcwc1o"/>
    <x v="27"/>
    <s v="Māori"/>
    <s v="Biguanides|Insulin isophane"/>
    <x v="0"/>
    <d v="2024-05-23T00:00:00"/>
    <s v="Biguanides|Insulin isophane"/>
  </r>
  <r>
    <s v="gmPc9eSF4w."/>
    <x v="27"/>
    <s v="Māori"/>
    <s v="Biguanides"/>
    <x v="0"/>
    <d v="2012-11-23T00:00:00"/>
    <s v="Biguanides-&gt;Insulin aspart"/>
  </r>
  <r>
    <s v="gQgTLKly9To"/>
    <x v="27"/>
    <s v="Other"/>
    <s v="Biguanides"/>
    <x v="0"/>
    <d v="2023-11-28T00:00:00"/>
    <s v="Biguanides"/>
  </r>
  <r>
    <s v="gR8o8w6CZ7I"/>
    <x v="27"/>
    <s v="Other"/>
    <s v="Biguanides"/>
    <x v="0"/>
    <d v="2024-06-18T00:00:00"/>
    <s v="Biguanides"/>
  </r>
  <r>
    <s v="gTbSuH/qrpA"/>
    <x v="27"/>
    <s v="Asian"/>
    <s v="Biguanides"/>
    <x v="0"/>
    <d v="2014-10-06T00:00:00"/>
    <s v="Biguanides-&gt;Biguanides|Sulfonylureas-&gt;DPP-4 inhibitors|Sulfonylureas-&gt;Insulin aspart|Insulin glargine-&gt;Insulin aspart"/>
  </r>
  <r>
    <s v="GthRhVefI9g"/>
    <x v="27"/>
    <s v="Asian"/>
    <s v="Biguanides"/>
    <x v="0"/>
    <d v="2020-02-03T00:00:00"/>
    <s v="Biguanides"/>
  </r>
  <r>
    <s v="gTo7rcgxhus"/>
    <x v="27"/>
    <s v="Other"/>
    <s v="Biguanides"/>
    <x v="0"/>
    <d v="2024-03-25T00:00:00"/>
    <s v="Biguanides"/>
  </r>
  <r>
    <s v="GDU9pB0OKsI"/>
    <x v="27"/>
    <s v="Māori"/>
    <s v="Biguanides"/>
    <x v="0"/>
    <d v="2012-11-08T00:00:00"/>
    <s v="Biguanides"/>
  </r>
  <r>
    <s v="geaTUArHj2I"/>
    <x v="27"/>
    <s v="Other"/>
    <s v="Biguanides"/>
    <x v="0"/>
    <d v="2017-04-20T00:00:00"/>
    <s v="Biguanides"/>
  </r>
  <r>
    <s v="GeNQ/rkO1A6"/>
    <x v="27"/>
    <s v="Asian"/>
    <s v="Biguanides"/>
    <x v="0"/>
    <d v="2015-04-04T00:00:00"/>
    <s v="Biguanides"/>
  </r>
  <r>
    <s v="Gbai8qZ3mC2"/>
    <x v="27"/>
    <s v="Māori"/>
    <s v="Biguanides"/>
    <x v="0"/>
    <d v="2022-09-13T00:00:00"/>
    <s v="Biguanides"/>
  </r>
  <r>
    <s v="gbMqvPa1CU6"/>
    <x v="27"/>
    <s v="Other"/>
    <s v="Biguanides"/>
    <x v="0"/>
    <d v="2012-03-06T00:00:00"/>
    <s v="Biguanides-&gt;Insulin glargine-&gt;Biguanides|Insulin glargine-&gt;Insulin glargine|Insulin glulisine-&gt;Biguanides|Insulin glargine|Insulin lispro-&gt;Insulin glargine|Insulin lispro-&gt;DPP-4 inhibitors|Insulin glargine-&gt;Biguanides|DPP-4 inhibitors-&gt;DPP-4 inhibitors-&gt;SGLT-2 inhibitors-&gt;DPP-4 inhibitors|SGLT-2 inhibitors"/>
  </r>
  <r>
    <s v="gHKjy9gabc2"/>
    <x v="27"/>
    <s v="Pacific peoples"/>
    <s v="Biguanides"/>
    <x v="0"/>
    <d v="2023-01-23T00:00:00"/>
    <s v="Biguanides"/>
  </r>
  <r>
    <s v="GIsXBsFjp5s"/>
    <x v="27"/>
    <s v="Other"/>
    <s v="Biguanides"/>
    <x v="0"/>
    <d v="2024-09-03T00:00:00"/>
    <s v="Biguanides"/>
  </r>
  <r>
    <s v="GgAKAVMAScw"/>
    <x v="27"/>
    <s v="Pacific peoples"/>
    <s v="Biguanides|DPP-4 inhibitors"/>
    <x v="0"/>
    <d v="2025-06-19T00:00:00"/>
    <s v="Biguanides|DPP-4 inhibitors"/>
  </r>
  <r>
    <s v="gFitWcLVCF2"/>
    <x v="27"/>
    <s v="Asian"/>
    <s v="Biguanides|Insulin isophane"/>
    <x v="0"/>
    <d v="2017-07-13T00:00:00"/>
    <s v="Biguanides|Insulin isophane-&gt;Insulin isophane-&gt;Biguanides"/>
  </r>
  <r>
    <s v="Jns9Y7lwzDI"/>
    <x v="27"/>
    <s v="Other"/>
    <s v="Biguanides"/>
    <x v="0"/>
    <d v="2019-06-27T00:00:00"/>
    <s v="Biguanides-&gt;DPP-4 inhibitors-&gt;Sulfonylureas-&gt;SGLT-2 inhibitors-&gt;SGLT-2 inhibitors|Sulfonylureas-&gt;DPP-4 inhibitors|SGLT-2 inhibitors-&gt;DPP-4 inhibitors|SGLT-2 inhibitors|Sulfonylureas-&gt;Biguanides|Insulin aspart|Insulin glargine-&gt;Insulin aspart-&gt;Biguanides|Insulin glargine-&gt;Insulin glargine"/>
  </r>
  <r>
    <s v="jM2P2.kaRrI"/>
    <x v="27"/>
    <s v="Asian"/>
    <s v="Biguanides"/>
    <x v="0"/>
    <d v="2023-11-27T00:00:00"/>
    <s v="Biguanides"/>
  </r>
  <r>
    <s v="gvha0lbJeLw"/>
    <x v="27"/>
    <s v="Māori"/>
    <s v="Biguanides"/>
    <x v="0"/>
    <d v="2013-06-04T00:00:00"/>
    <s v="Biguanides"/>
  </r>
  <r>
    <s v="gwoORtRL2S2"/>
    <x v="27"/>
    <s v="Other"/>
    <s v="Biguanides"/>
    <x v="0"/>
    <d v="2020-07-20T00:00:00"/>
    <s v="Biguanides-&gt;Insulin isophane"/>
  </r>
  <r>
    <s v="jpenqL/n3ds"/>
    <x v="27"/>
    <s v="Pacific peoples"/>
    <s v="Biguanides"/>
    <x v="0"/>
    <d v="2019-11-14T00:00:00"/>
    <s v="Biguanides-&gt;DPP-4 inhibitors|SGLT-2 inhibitors"/>
  </r>
  <r>
    <s v="jOoKx8T0GDk"/>
    <x v="27"/>
    <s v="Asian"/>
    <s v="Biguanides"/>
    <x v="0"/>
    <d v="2020-04-28T00:00:00"/>
    <s v="Biguanides"/>
  </r>
  <r>
    <s v="JPlWg3oNBoQ"/>
    <x v="27"/>
    <s v="Asian"/>
    <s v="Biguanides"/>
    <x v="0"/>
    <d v="2017-05-17T00:00:00"/>
    <s v="Biguanides"/>
  </r>
  <r>
    <s v="JTHwp/8471o"/>
    <x v="27"/>
    <s v="Other"/>
    <s v="Biguanides"/>
    <x v="0"/>
    <d v="2023-05-17T00:00:00"/>
    <s v="Biguanides-&gt;Insulin isophane-&gt;Biguanides|Insulin isophane"/>
  </r>
  <r>
    <s v="jrxOwOXUbfs"/>
    <x v="27"/>
    <s v="Māori"/>
    <s v="Biguanides"/>
    <x v="0"/>
    <d v="2024-02-21T00:00:00"/>
    <s v="Biguanides"/>
  </r>
  <r>
    <s v="jzh2mpuoW7g"/>
    <x v="27"/>
    <s v="Other"/>
    <s v="Biguanides"/>
    <x v="0"/>
    <d v="2024-09-12T00:00:00"/>
    <s v="Biguanides"/>
  </r>
  <r>
    <s v="Jv1Yb15ne26"/>
    <x v="27"/>
    <s v="Pacific peoples"/>
    <s v="Biguanides"/>
    <x v="0"/>
    <d v="2018-07-18T00:00:00"/>
    <s v="Biguanides"/>
  </r>
  <r>
    <s v="K1vGhjy/bDw"/>
    <x v="27"/>
    <s v="Asian"/>
    <s v="Biguanides"/>
    <x v="0"/>
    <d v="2018-09-22T00:00:00"/>
    <s v="Biguanides"/>
  </r>
  <r>
    <s v="k1YL3rYhA9s"/>
    <x v="27"/>
    <s v="Asian"/>
    <s v="Biguanides"/>
    <x v="0"/>
    <d v="2015-09-15T00:00:00"/>
    <s v="Biguanides"/>
  </r>
  <r>
    <s v="K/.LkbHEuDc"/>
    <x v="27"/>
    <s v="Pacific peoples"/>
    <s v="Biguanides"/>
    <x v="0"/>
    <d v="2013-08-22T00:00:00"/>
    <s v="Biguanides"/>
  </r>
  <r>
    <s v="K6MURqGS4Vk"/>
    <x v="27"/>
    <s v="Other"/>
    <s v="Biguanides"/>
    <x v="0"/>
    <d v="2022-06-02T00:00:00"/>
    <s v="Biguanides"/>
  </r>
  <r>
    <s v=".FAKCkRxkhQ"/>
    <x v="27"/>
    <s v="Māori"/>
    <s v="Biguanides"/>
    <x v="0"/>
    <d v="2019-05-30T00:00:00"/>
    <s v="Biguanides"/>
  </r>
  <r>
    <s v=".gGoP5pC9LM"/>
    <x v="27"/>
    <s v="Asian"/>
    <s v="Biguanides"/>
    <x v="0"/>
    <d v="2013-04-24T00:00:00"/>
    <s v="Biguanides-&gt;Insulin isophane-&gt;Biguanides|Insulin isophane-&gt;Insulin aspart|Insulin isophane-&gt;Biguanides|Insulin aspart|Insulin isophane-&gt;Biguanides|SGLT-2 inhibitors-&gt;SGLT-2 inhibitors"/>
  </r>
  <r>
    <s v="VbV4qru9e96"/>
    <x v="27"/>
    <s v="Other"/>
    <s v="Biguanides"/>
    <x v="0"/>
    <d v="2015-04-01T00:00:00"/>
    <s v="Biguanides-&gt;Insulin aspart|Insulin isophane"/>
  </r>
  <r>
    <s v="VdpokALF.FE"/>
    <x v="27"/>
    <s v="Māori"/>
    <s v="Biguanides"/>
    <x v="0"/>
    <d v="2013-04-05T00:00:00"/>
    <s v="Biguanides"/>
  </r>
  <r>
    <s v=".U63pIQV2j2"/>
    <x v="27"/>
    <s v="Other"/>
    <s v="Biguanides"/>
    <x v="0"/>
    <d v="2020-09-02T00:00:00"/>
    <s v="Biguanides"/>
  </r>
  <r>
    <s v=".Q9/PmBdRJY"/>
    <x v="27"/>
    <s v="Māori"/>
    <s v="Biguanides"/>
    <x v="0"/>
    <d v="2011-06-02T00:00:00"/>
    <s v="Biguanides"/>
  </r>
  <r>
    <s v=".NN9mljmH1I"/>
    <x v="27"/>
    <s v="Māori"/>
    <s v="Biguanides"/>
    <x v="0"/>
    <d v="2016-02-25T00:00:00"/>
    <s v="Biguanides"/>
  </r>
  <r>
    <s v=".yLIkzLL4Ao"/>
    <x v="27"/>
    <s v="Other"/>
    <s v="Biguanides"/>
    <x v="0"/>
    <d v="2020-08-18T00:00:00"/>
    <s v="Biguanides-&gt;Insulin isophane-&gt;Biguanides|Insulin isophane"/>
  </r>
  <r>
    <s v="6BsHP9NiO76"/>
    <x v="27"/>
    <s v="Māori"/>
    <s v="Biguanides"/>
    <x v="0"/>
    <d v="2025-04-02T00:00:00"/>
    <s v="Biguanides"/>
  </r>
  <r>
    <s v="63uY4A4zhsE"/>
    <x v="27"/>
    <s v="Asian"/>
    <s v="Biguanides"/>
    <x v="0"/>
    <d v="2018-04-26T00:00:00"/>
    <s v="Biguanides-&gt;DPP-4 inhibitors-&gt;DPP-4 inhibitors|Sulfonylureas-&gt;Sulfonylureas-&gt;Biguanides|DPP-4 inhibitors|Sulfonylureas-&gt;DPP-4 inhibitors|Insulin glargine|Sulfonylureas-&gt;Insulin glargine-&gt;DPP-4 inhibitors|Insulin glargine-&gt;SGLT-2 inhibitors-&gt;DPP-4 inhibitors|Insulin glargine|SGLT-2 inhibitors|Sulfonylureas-&gt;DPP-4 inhibitors|Insulin glargine|SGLT-2 inhibitors"/>
  </r>
  <r>
    <s v="60Hgbn1TlXs"/>
    <x v="27"/>
    <s v="Pacific peoples"/>
    <s v="Biguanides"/>
    <x v="0"/>
    <d v="2019-04-17T00:00:00"/>
    <s v="Biguanides-&gt;Insulin aspart|Insulin isophane-&gt;Sulfonylureas-&gt;Biguanides|Sulfonylureas-&gt;Insulin isophane-&gt;Biguanides|Insulin isophane-&gt;Biguanides|Insulin glargine-&gt;GLP-1 agonists-&gt;Biguanides|GLP-1 agonists-&gt;Biguanides|SGLT-2 inhibitors"/>
  </r>
  <r>
    <s v="5xDUhT6mZkg"/>
    <x v="27"/>
    <s v="Other"/>
    <s v="Biguanides"/>
    <x v="0"/>
    <d v="2017-12-04T00:00:00"/>
    <s v="Biguanides"/>
  </r>
  <r>
    <s v="5XQqD/KwXEY"/>
    <x v="27"/>
    <s v="Other"/>
    <s v="Biguanides"/>
    <x v="0"/>
    <d v="2016-12-09T00:00:00"/>
    <s v="Biguanides"/>
  </r>
  <r>
    <s v="/gQ2AdBztOk"/>
    <x v="27"/>
    <s v="Māori"/>
    <s v="Biguanides|DPP-4 inhibitors"/>
    <x v="0"/>
    <d v="2025-12-17T00:00:00"/>
    <s v="Biguanides|DPP-4 inhibitors"/>
  </r>
  <r>
    <s v="/Etys89dYfI"/>
    <x v="27"/>
    <s v="Other"/>
    <s v="Biguanides"/>
    <x v="0"/>
    <d v="2013-02-12T00:00:00"/>
    <s v="Biguanides"/>
  </r>
  <r>
    <s v="/EccUQSbnWA"/>
    <x v="27"/>
    <s v="Other"/>
    <s v="Biguanides"/>
    <x v="0"/>
    <d v="2012-12-21T00:00:00"/>
    <s v="Biguanides"/>
  </r>
  <r>
    <s v="/6ZwE53bKPU"/>
    <x v="27"/>
    <s v="Asian"/>
    <s v="Insulin aspart"/>
    <x v="1"/>
    <d v="2012-12-21T00:00:00"/>
    <s v="Insulin aspart-&gt;Insulin isophane-&gt;Biguanides"/>
  </r>
  <r>
    <s v="/AL1HFfi4pk"/>
    <x v="27"/>
    <s v="Asian"/>
    <s v="Biguanides"/>
    <x v="0"/>
    <d v="2019-08-21T00:00:00"/>
    <s v="Biguanides"/>
  </r>
  <r>
    <s v="vbC5Z87XKYk"/>
    <x v="27"/>
    <s v="Asian"/>
    <s v="Biguanides|DPP-4 inhibitors|SGLT-2 inhibitors"/>
    <x v="0"/>
    <d v="2022-11-02T00:00:00"/>
    <s v="Biguanides|DPP-4 inhibitors|SGLT-2 inhibitors-&gt;DPP-4 inhibitors-&gt;Biguanides|SGLT-2 inhibitors-&gt;DPP-4 inhibitors|SGLT-2 inhibitors-&gt;SGLT-2 inhibitors"/>
  </r>
  <r>
    <s v="vbexfIc/hF2"/>
    <x v="27"/>
    <s v="Asian"/>
    <s v="Biguanides"/>
    <x v="0"/>
    <d v="2017-10-09T00:00:00"/>
    <s v="Biguanides"/>
  </r>
  <r>
    <s v="Uzt3uOwLkzk"/>
    <x v="27"/>
    <s v="Asian"/>
    <s v="Biguanides"/>
    <x v="0"/>
    <d v="2021-12-21T00:00:00"/>
    <s v="Biguanides-&gt;Insulin isophane"/>
  </r>
  <r>
    <s v="UZTGenxteto"/>
    <x v="27"/>
    <s v="Asian"/>
    <s v="Biguanides"/>
    <x v="0"/>
    <d v="2025-07-11T00:00:00"/>
    <s v="Biguanides"/>
  </r>
  <r>
    <s v="uPQaJR20FuM"/>
    <x v="27"/>
    <s v="Asian"/>
    <s v="Biguanides"/>
    <x v="0"/>
    <d v="2017-06-28T00:00:00"/>
    <s v="Biguanides"/>
  </r>
  <r>
    <s v="UkPQl8bm.Rc"/>
    <x v="27"/>
    <s v="Asian"/>
    <s v="Biguanides"/>
    <x v="0"/>
    <d v="2012-07-31T00:00:00"/>
    <s v="Biguanides"/>
  </r>
  <r>
    <s v="UN38WKnACqE"/>
    <x v="27"/>
    <s v="Asian"/>
    <s v="Biguanides"/>
    <x v="0"/>
    <d v="2016-05-01T00:00:00"/>
    <s v="Biguanides"/>
  </r>
  <r>
    <s v="uLZf6ccHJ96"/>
    <x v="27"/>
    <s v="Other"/>
    <s v="Biguanides"/>
    <x v="0"/>
    <d v="2019-07-10T00:00:00"/>
    <s v="Biguanides"/>
  </r>
  <r>
    <s v="uVm1z0cSznI"/>
    <x v="27"/>
    <s v="Pacific peoples"/>
    <s v="Biguanides"/>
    <x v="0"/>
    <d v="2012-10-09T00:00:00"/>
    <s v="Biguanides"/>
  </r>
  <r>
    <s v="UpYwY095ON6"/>
    <x v="27"/>
    <s v="Māori"/>
    <s v="Biguanides"/>
    <x v="0"/>
    <d v="2020-08-14T00:00:00"/>
    <s v="Biguanides-&gt;DPP-4 inhibitors-&gt;SGLT-2 inhibitors"/>
  </r>
  <r>
    <s v="urYhz5rABO."/>
    <x v="27"/>
    <s v="Pacific peoples"/>
    <s v="Biguanides|Insulin isophane"/>
    <x v="0"/>
    <d v="2019-12-10T00:00:00"/>
    <s v="Biguanides|Insulin isophane-&gt;Biguanides"/>
  </r>
  <r>
    <s v="UtA9pLIo22A"/>
    <x v="27"/>
    <s v="Pacific peoples"/>
    <s v="Biguanides"/>
    <x v="0"/>
    <d v="2015-04-21T00:00:00"/>
    <s v="Biguanides-&gt;Biguanides|Sulfonylureas-&gt;Biguanides|Insulin glargine-&gt;Insulin isophane-&gt;Insulin glargine-&gt;Biguanides|Insulin aspart|Insulin glargine-&gt;Sulfonylureas-&gt;Biguanides|Insulin glargine|Sulfonylureas-&gt;Insulin aspart|Insulin isophane-&gt;Biguanides|GLP-1 agonists|Insulin glargine-&gt;DPP-4 inhibitors|Insulin glargine-&gt;Biguanides|GLP-1 agonists-&gt;GLP-1 agonists|Insulin glargine-&gt;Insulin aspart-&gt;Insulin aspart|Insulin glargine|Insulin isophane"/>
  </r>
  <r>
    <s v="R8aDabFjHWw"/>
    <x v="27"/>
    <s v="Asian"/>
    <s v="Biguanides"/>
    <x v="0"/>
    <d v="2022-01-29T00:00:00"/>
    <s v="Biguanides"/>
  </r>
  <r>
    <s v="RCfCl8nEiTs"/>
    <x v="27"/>
    <s v="Māori"/>
    <s v="Biguanides"/>
    <x v="0"/>
    <d v="2022-01-11T00:00:00"/>
    <s v="Biguanides"/>
  </r>
  <r>
    <s v="RdQ0EFB0UCY"/>
    <x v="27"/>
    <s v="Other"/>
    <s v="Biguanides"/>
    <x v="0"/>
    <d v="2024-03-05T00:00:00"/>
    <s v="Biguanides"/>
  </r>
  <r>
    <s v="r/oaXvUxp/M"/>
    <x v="27"/>
    <s v="Pacific peoples"/>
    <s v="Biguanides"/>
    <x v="0"/>
    <d v="2018-06-08T00:00:00"/>
    <s v="Biguanides"/>
  </r>
  <r>
    <s v="R4HdsOkaYn."/>
    <x v="27"/>
    <s v="Māori"/>
    <s v="Biguanides"/>
    <x v="0"/>
    <d v="2024-09-05T00:00:00"/>
    <s v="Biguanides"/>
  </r>
  <r>
    <s v="qyZzNwz9jKE"/>
    <x v="27"/>
    <s v="Other"/>
    <s v="Biguanides"/>
    <x v="0"/>
    <d v="2021-07-07T00:00:00"/>
    <s v="Biguanides"/>
  </r>
  <r>
    <s v="qYow.L4YMOQ"/>
    <x v="27"/>
    <s v="Asian"/>
    <s v="Biguanides|Insulin isophane"/>
    <x v="0"/>
    <d v="2014-09-24T00:00:00"/>
    <s v="Biguanides|Insulin isophane-&gt;Insulin aspart|Insulin isophane-&gt;Insulin isophane-&gt;Insulin aspart-&gt;Biguanides"/>
  </r>
  <r>
    <s v="RGl3GGOnACc"/>
    <x v="27"/>
    <s v="Other"/>
    <s v="Biguanides"/>
    <x v="0"/>
    <d v="2017-09-14T00:00:00"/>
    <s v="Biguanides-&gt;Insulin isophane-&gt;Insulin aspart|Insulin isophane"/>
  </r>
  <r>
    <s v="rhnJo7QM5jE"/>
    <x v="27"/>
    <s v="Pacific peoples"/>
    <s v="Biguanides|Insulin glargine"/>
    <x v="0"/>
    <d v="2019-11-13T00:00:00"/>
    <s v="Biguanides|Insulin glargine-&gt;DPP-4 inhibitors|Insulin glargine-&gt;Biguanides-&gt;DPP-4 inhibitors-&gt;Biguanides|GLP-1 agonists-&gt;GLP-1 agonists"/>
  </r>
  <r>
    <s v="RlnMkuJS/R6"/>
    <x v="27"/>
    <s v="Asian"/>
    <s v="Biguanides"/>
    <x v="0"/>
    <d v="2024-09-27T00:00:00"/>
    <s v="Biguanides-&gt;DPP-4 inhibitors-&gt;Biguanides|Insulin isophane-&gt;Insulin aspart-&gt;Insulin isophane-&gt;Biguanides|Insulin aspart|Insulin isophane-&gt;Insulin aspart|Insulin isophane"/>
  </r>
  <r>
    <s v="rL9GEjlVK3Q"/>
    <x v="27"/>
    <s v="Māori"/>
    <s v="Biguanides"/>
    <x v="0"/>
    <d v="2021-01-22T00:00:00"/>
    <s v="Biguanides"/>
  </r>
  <r>
    <s v="rLbCZrLJP8k"/>
    <x v="27"/>
    <s v="Other"/>
    <s v="Biguanides"/>
    <x v="0"/>
    <d v="2019-12-18T00:00:00"/>
    <s v="Biguanides-&gt;Insulin isophane-&gt;Insulin aspart"/>
  </r>
  <r>
    <s v="RJvuazwaiS."/>
    <x v="27"/>
    <s v="Pacific peoples"/>
    <s v="Biguanides"/>
    <x v="0"/>
    <d v="2023-04-27T00:00:00"/>
    <s v="Biguanides"/>
  </r>
  <r>
    <s v="RJQ6/t1vSDg"/>
    <x v="27"/>
    <s v="Pacific peoples"/>
    <s v="Biguanides"/>
    <x v="0"/>
    <d v="2022-10-17T00:00:00"/>
    <s v="Biguanides"/>
  </r>
  <r>
    <s v="rjs5ZDKMRc2"/>
    <x v="27"/>
    <s v="Asian"/>
    <s v="Biguanides"/>
    <x v="0"/>
    <d v="2011-09-23T00:00:00"/>
    <s v="Biguanides-&gt;Biguanides|Sulfonylureas-&gt;DPP-4 inhibitors-&gt;Biguanides|DPP-4 inhibitors-&gt;Sulfonylureas-&gt;DPP-4 inhibitors|Sulfonylureas-&gt;Biguanides|DPP-4 inhibitors|Sulfonylureas-&gt;DPP-4 inhibitors|SGLT-2 inhibitors|Sulfonylureas-&gt;SGLT-2 inhibitors-&gt;Biguanides|SGLT-2 inhibitors-&gt;SGLT-2 inhibitors|Sulfonylureas"/>
  </r>
  <r>
    <s v="fFZEI6TkHfU"/>
    <x v="27"/>
    <s v="Other"/>
    <s v="Biguanides"/>
    <x v="0"/>
    <d v="2024-07-23T00:00:00"/>
    <s v="Biguanides"/>
  </r>
  <r>
    <s v="fDizAt0annU"/>
    <x v="27"/>
    <s v="Asian"/>
    <s v="Biguanides"/>
    <x v="0"/>
    <d v="2019-12-17T00:00:00"/>
    <s v="Biguanides"/>
  </r>
  <r>
    <s v="Fdk8hNvZjB6"/>
    <x v="27"/>
    <s v="Pacific peoples"/>
    <s v="Biguanides"/>
    <x v="0"/>
    <d v="2021-12-29T00:00:00"/>
    <s v="Biguanides"/>
  </r>
  <r>
    <s v="FlgQJ.1g5tA"/>
    <x v="27"/>
    <s v="Other"/>
    <s v="Biguanides"/>
    <x v="0"/>
    <d v="2024-06-25T00:00:00"/>
    <s v="Biguanides"/>
  </r>
  <r>
    <s v="FkqVRVJ.nDo"/>
    <x v="27"/>
    <s v="Asian"/>
    <s v="Biguanides"/>
    <x v="0"/>
    <d v="2020-06-29T00:00:00"/>
    <s v="Biguanides"/>
  </r>
  <r>
    <s v="Fud.ptbVJBk"/>
    <x v="27"/>
    <s v="Other"/>
    <s v="Biguanides"/>
    <x v="0"/>
    <d v="2020-10-05T00:00:00"/>
    <s v="Biguanides"/>
  </r>
  <r>
    <s v="fvkUT9n/.ZE"/>
    <x v="27"/>
    <s v="Asian"/>
    <s v="Biguanides"/>
    <x v="0"/>
    <d v="2018-01-18T00:00:00"/>
    <s v="Biguanides"/>
  </r>
  <r>
    <s v="frItq.wo/1Y"/>
    <x v="27"/>
    <s v="Pacific peoples"/>
    <s v="Insulin isophane"/>
    <x v="1"/>
    <d v="2014-12-16T00:00:00"/>
    <s v="Insulin isophane-&gt;Biguanides"/>
  </r>
  <r>
    <s v="FRtHUYNIP5o"/>
    <x v="27"/>
    <s v="Pacific peoples"/>
    <s v="Biguanides"/>
    <x v="0"/>
    <d v="2025-12-09T00:00:00"/>
    <s v="Biguanides"/>
  </r>
  <r>
    <s v="fRVM229lnMw"/>
    <x v="27"/>
    <s v="Asian"/>
    <s v="Biguanides"/>
    <x v="0"/>
    <d v="2013-07-25T00:00:00"/>
    <s v="Biguanides-&gt;Biguanides|Insulin aspart|Insulin isophane"/>
  </r>
  <r>
    <s v="fqkxsk0GbxU"/>
    <x v="27"/>
    <s v="Pacific peoples"/>
    <s v="Biguanides"/>
    <x v="0"/>
    <d v="2020-10-22T00:00:00"/>
    <s v="Biguanides"/>
  </r>
  <r>
    <s v="FO.44TQwRI."/>
    <x v="27"/>
    <s v="Other"/>
    <s v="Biguanides"/>
    <x v="0"/>
    <d v="2018-03-09T00:00:00"/>
    <s v="Biguanides"/>
  </r>
  <r>
    <s v="fNFHdMpJBUc"/>
    <x v="27"/>
    <s v="Other"/>
    <s v="Biguanides"/>
    <x v="0"/>
    <d v="2012-05-23T00:00:00"/>
    <s v="Biguanides-&gt;Insulin aspart|Insulin isophane"/>
  </r>
  <r>
    <s v="bSMH4OT9Wro"/>
    <x v="27"/>
    <s v="Asian"/>
    <s v="Biguanides"/>
    <x v="0"/>
    <d v="2024-01-30T00:00:00"/>
    <s v="Biguanides"/>
  </r>
  <r>
    <s v="BSisTcbFLL."/>
    <x v="27"/>
    <s v="Asian"/>
    <s v="Biguanides"/>
    <x v="0"/>
    <d v="2017-04-19T00:00:00"/>
    <s v="Biguanides"/>
  </r>
  <r>
    <s v="Btv2xvbVdEk"/>
    <x v="27"/>
    <s v="Asian"/>
    <s v="Biguanides"/>
    <x v="0"/>
    <d v="2024-04-05T00:00:00"/>
    <s v="Biguanides"/>
  </r>
  <r>
    <s v="ByjXHXUXoVU"/>
    <x v="27"/>
    <s v="Other"/>
    <s v="Biguanides"/>
    <x v="0"/>
    <d v="2013-01-25T00:00:00"/>
    <s v="Biguanides"/>
  </r>
  <r>
    <s v="c.LV7Mzg3xA"/>
    <x v="27"/>
    <s v="Pacific peoples"/>
    <s v="Biguanides"/>
    <x v="0"/>
    <d v="2024-06-06T00:00:00"/>
    <s v="Biguanides"/>
  </r>
  <r>
    <s v="cA/GU7GTbtI"/>
    <x v="27"/>
    <s v="Asian"/>
    <s v="Biguanides"/>
    <x v="0"/>
    <d v="2016-07-20T00:00:00"/>
    <s v="Biguanides"/>
  </r>
  <r>
    <s v="cAKTfw3CVDA"/>
    <x v="27"/>
    <s v="Pacific peoples"/>
    <s v="Biguanides|Insulin isophane"/>
    <x v="0"/>
    <d v="2023-08-29T00:00:00"/>
    <s v="Biguanides|Insulin isophane"/>
  </r>
  <r>
    <s v="j.mTM2BZ9U."/>
    <x v="27"/>
    <s v="Pacific peoples"/>
    <s v="DPP-4 inhibitors"/>
    <x v="0"/>
    <d v="2024-09-23T00:00:00"/>
    <s v="DPP-4 inhibitors"/>
  </r>
  <r>
    <s v="Iv8oO7Etnv."/>
    <x v="27"/>
    <s v="Other"/>
    <s v="Biguanides"/>
    <x v="0"/>
    <d v="2024-08-08T00:00:00"/>
    <s v="Biguanides"/>
  </r>
  <r>
    <s v="Iu/KlWmF.kc"/>
    <x v="27"/>
    <s v="Māori"/>
    <s v="Biguanides"/>
    <x v="0"/>
    <d v="2019-03-14T00:00:00"/>
    <s v="Biguanides"/>
  </r>
  <r>
    <s v="IuBxt/g9sbY"/>
    <x v="27"/>
    <s v="Māori"/>
    <s v="Biguanides"/>
    <x v="0"/>
    <d v="2014-05-08T00:00:00"/>
    <s v="Biguanides-&gt;Biguanides|DPP-4 inhibitors-&gt;DPP-4 inhibitors-&gt;SGLT-2 inhibitors-&gt;DPP-4 inhibitors|SGLT-2 inhibitors-&gt;Sulfonylureas-&gt;Biguanides|DPP-4 inhibitors|GLP-1 agonists-&gt;Biguanides|GLP-1 agonists-&gt;GLP-1 agonists"/>
  </r>
  <r>
    <s v="irpYb3xUuds"/>
    <x v="27"/>
    <s v="Māori"/>
    <s v="Biguanides"/>
    <x v="0"/>
    <d v="2017-01-16T00:00:00"/>
    <s v="Biguanides"/>
  </r>
  <r>
    <s v="iRMJgCKyQ8Q"/>
    <x v="27"/>
    <s v="Māori"/>
    <s v="Biguanides"/>
    <x v="0"/>
    <d v="2024-01-12T00:00:00"/>
    <s v="Biguanides-&gt;DPP-4 inhibitors-&gt;Biguanides|DPP-4 inhibitors"/>
  </r>
  <r>
    <s v="Ir.lplkceWg"/>
    <x v="27"/>
    <s v="Other"/>
    <s v="Biguanides"/>
    <x v="0"/>
    <d v="2025-02-07T00:00:00"/>
    <s v="Biguanides"/>
  </r>
  <r>
    <s v="iOuxTDLCL8k"/>
    <x v="27"/>
    <s v="Other"/>
    <s v="Biguanides"/>
    <x v="0"/>
    <d v="2022-01-06T00:00:00"/>
    <s v="Biguanides"/>
  </r>
  <r>
    <s v="MKXBruRH2d."/>
    <x v="27"/>
    <s v="Other"/>
    <s v="Biguanides"/>
    <x v="0"/>
    <d v="2019-01-21T00:00:00"/>
    <s v="Biguanides"/>
  </r>
  <r>
    <s v="mKDgjqpDxKQ"/>
    <x v="27"/>
    <s v="Asian"/>
    <s v="Biguanides"/>
    <x v="0"/>
    <d v="2025-07-16T00:00:00"/>
    <s v="Biguanides"/>
  </r>
  <r>
    <s v="mDMziuMUyAE"/>
    <x v="27"/>
    <s v="Māori"/>
    <s v="Biguanides"/>
    <x v="0"/>
    <d v="2023-09-19T00:00:00"/>
    <s v="Biguanides"/>
  </r>
  <r>
    <s v="mEE41jk2Id."/>
    <x v="27"/>
    <s v="Māori"/>
    <s v="Biguanides"/>
    <x v="0"/>
    <d v="2020-02-10T00:00:00"/>
    <s v="Biguanides"/>
  </r>
  <r>
    <s v="MfCv33lAbdM"/>
    <x v="27"/>
    <s v="Other"/>
    <s v="Biguanides"/>
    <x v="0"/>
    <d v="2025-09-26T00:00:00"/>
    <s v="Biguanides"/>
  </r>
  <r>
    <s v="mcf2AaN3BY6"/>
    <x v="27"/>
    <s v="Asian"/>
    <s v="Biguanides"/>
    <x v="0"/>
    <d v="2019-11-13T00:00:00"/>
    <s v="Biguanides"/>
  </r>
  <r>
    <s v="MCq.aZ/neBI"/>
    <x v="27"/>
    <s v="Māori"/>
    <s v="Biguanides"/>
    <x v="0"/>
    <d v="2016-04-11T00:00:00"/>
    <s v="Biguanides"/>
  </r>
  <r>
    <s v="jHUkCaT0ilc"/>
    <x v="27"/>
    <s v="Māori"/>
    <s v="Biguanides"/>
    <x v="0"/>
    <d v="2014-01-09T00:00:00"/>
    <s v="Biguanides-&gt;SGLT-2 inhibitors-&gt;Insulin isophane-&gt;Insulin aspart|Insulin isophane-&gt;Insulin aspart"/>
  </r>
  <r>
    <s v="JF70FQWX9H2"/>
    <x v="27"/>
    <s v="Māori"/>
    <s v="Biguanides"/>
    <x v="0"/>
    <d v="2025-03-25T00:00:00"/>
    <s v="Biguanides"/>
  </r>
  <r>
    <s v="jfekPkxG08I"/>
    <x v="27"/>
    <s v="Other"/>
    <s v="Biguanides"/>
    <x v="0"/>
    <d v="2024-10-02T00:00:00"/>
    <s v="Biguanides"/>
  </r>
  <r>
    <s v="jEkDwFJ4gnk"/>
    <x v="27"/>
    <s v="Pacific peoples"/>
    <s v="Biguanides"/>
    <x v="0"/>
    <d v="2020-07-01T00:00:00"/>
    <s v="Biguanides-&gt;Biguanides|SGLT-2 inhibitors-&gt;DPP-4 inhibitors|SGLT-2 inhibitors"/>
  </r>
  <r>
    <s v="Jdc5HEisasc"/>
    <x v="27"/>
    <s v="Māori"/>
    <s v="Biguanides"/>
    <x v="0"/>
    <d v="2025-10-16T00:00:00"/>
    <s v="Biguanides"/>
  </r>
  <r>
    <s v="jDIA7yUvnw."/>
    <x v="27"/>
    <s v="Pacific peoples"/>
    <s v="Biguanides"/>
    <x v="0"/>
    <d v="2011-08-03T00:00:00"/>
    <s v="Biguanides-&gt;DPP-4 inhibitors|GLP-1 agonists"/>
  </r>
  <r>
    <s v="Y7ACFunK9Qs"/>
    <x v="27"/>
    <s v="Pacific peoples"/>
    <s v="Biguanides"/>
    <x v="0"/>
    <d v="2018-04-06T00:00:00"/>
    <s v="Biguanides"/>
  </r>
  <r>
    <s v="YAdBLcaY1e6"/>
    <x v="27"/>
    <s v="Asian"/>
    <s v="Biguanides"/>
    <x v="0"/>
    <d v="2020-12-18T00:00:00"/>
    <s v="Biguanides"/>
  </r>
  <r>
    <s v="Y4tMlkliK4w"/>
    <x v="27"/>
    <s v="Asian"/>
    <s v="Biguanides"/>
    <x v="0"/>
    <d v="2017-06-21T00:00:00"/>
    <s v="Biguanides"/>
  </r>
  <r>
    <s v="Y6D505nE0Pc"/>
    <x v="27"/>
    <s v="Māori"/>
    <s v="Biguanides"/>
    <x v="0"/>
    <d v="2021-07-06T00:00:00"/>
    <s v="Biguanides"/>
  </r>
  <r>
    <s v="Y0zhUSshUeU"/>
    <x v="27"/>
    <s v="Asian"/>
    <s v="Biguanides"/>
    <x v="0"/>
    <d v="2022-07-08T00:00:00"/>
    <s v="Biguanides-&gt;Insulin aspart"/>
  </r>
  <r>
    <s v="Y1Y6Jgxdlio"/>
    <x v="27"/>
    <s v="Other"/>
    <s v="Biguanides"/>
    <x v="0"/>
    <d v="2015-01-22T00:00:00"/>
    <s v="Biguanides-&gt;Insulin aspart|Insulin isophane-&gt;Insulin aspart-&gt;Insulin isophane"/>
  </r>
  <r>
    <s v="XKS1w9Z4alM"/>
    <x v="27"/>
    <s v="Other"/>
    <s v="Biguanides"/>
    <x v="0"/>
    <d v="2014-12-11T00:00:00"/>
    <s v="Biguanides"/>
  </r>
  <r>
    <s v="xkTgLrxWsAs"/>
    <x v="27"/>
    <s v="Asian"/>
    <s v="Biguanides"/>
    <x v="0"/>
    <d v="2019-09-05T00:00:00"/>
    <s v="Biguanides"/>
  </r>
  <r>
    <s v="xQfk7q9kxYI"/>
    <x v="27"/>
    <s v="Other"/>
    <s v="Biguanides"/>
    <x v="0"/>
    <d v="2021-03-18T00:00:00"/>
    <s v="Biguanides"/>
  </r>
  <r>
    <s v="XQ8ntgT5qbU"/>
    <x v="27"/>
    <s v="Other"/>
    <s v="Biguanides"/>
    <x v="0"/>
    <d v="2024-05-30T00:00:00"/>
    <s v="Biguanides-&gt;Insulin isophane-&gt;Biguanides|Insulin aspart"/>
  </r>
  <r>
    <s v="XQo05NhZ37k"/>
    <x v="27"/>
    <s v="Other"/>
    <s v="Biguanides"/>
    <x v="0"/>
    <d v="2011-06-28T00:00:00"/>
    <s v="Biguanides"/>
  </r>
  <r>
    <s v="XpYqOPOU03Q"/>
    <x v="27"/>
    <s v="Pacific peoples"/>
    <s v="Biguanides|Sulfonylureas"/>
    <x v="0"/>
    <d v="2025-11-13T00:00:00"/>
    <s v="Biguanides|Sulfonylureas"/>
  </r>
  <r>
    <s v="XOubKQHkiTQ"/>
    <x v="27"/>
    <s v="Other"/>
    <s v="Biguanides"/>
    <x v="0"/>
    <d v="2023-12-21T00:00:00"/>
    <s v="Biguanides"/>
  </r>
  <r>
    <s v="Xt/ByQ329ps"/>
    <x v="27"/>
    <s v="Māori"/>
    <s v="Biguanides"/>
    <x v="0"/>
    <d v="2020-07-16T00:00:00"/>
    <s v="Biguanides"/>
  </r>
  <r>
    <s v="XU5O9MHcmzM"/>
    <x v="27"/>
    <s v="Pacific peoples"/>
    <s v="Biguanides"/>
    <x v="0"/>
    <d v="2011-12-12T00:00:00"/>
    <s v="Biguanides"/>
  </r>
  <r>
    <s v="xvyt5Ml7nck"/>
    <x v="27"/>
    <s v="Pacific peoples"/>
    <s v="Biguanides"/>
    <x v="0"/>
    <d v="2025-06-26T00:00:00"/>
    <s v="Biguanides"/>
  </r>
  <r>
    <s v="XQx9gMbUH5A"/>
    <x v="27"/>
    <s v="Other"/>
    <s v="Biguanides"/>
    <x v="0"/>
    <d v="2021-12-29T00:00:00"/>
    <s v="Biguanides-&gt;Insulin aspart|Insulin glargine-&gt;Insulin aspart"/>
  </r>
  <r>
    <s v="XPo1piz5j4o"/>
    <x v="27"/>
    <s v="Asian"/>
    <s v="Biguanides"/>
    <x v="0"/>
    <d v="2018-08-30T00:00:00"/>
    <s v="Biguanides-&gt;Insulin isophane-&gt;Insulin aspart-&gt;Insulin aspart|Insulin isophane"/>
  </r>
  <r>
    <s v="xSJbYMQMxwg"/>
    <x v="27"/>
    <s v="Asian"/>
    <s v="Biguanides"/>
    <x v="0"/>
    <d v="2025-07-22T00:00:00"/>
    <s v="Biguanides"/>
  </r>
  <r>
    <s v="xS1HAmddyQo"/>
    <x v="27"/>
    <s v="Pacific peoples"/>
    <s v="Biguanides"/>
    <x v="0"/>
    <d v="2015-09-10T00:00:00"/>
    <s v="Biguanides"/>
  </r>
  <r>
    <s v="/29kf28xn8U"/>
    <x v="27"/>
    <s v="Māori"/>
    <s v="Biguanides"/>
    <x v="0"/>
    <d v="2018-03-05T00:00:00"/>
    <s v="Biguanides-&gt;Biguanides|Sulfonylureas-&gt;DPP-4 inhibitors-&gt;Sulfonylureas-&gt;DPP-4 inhibitors|Sulfonylureas-&gt;SGLT-2 inhibitors"/>
  </r>
  <r>
    <s v="/7lTaeU0lRQ"/>
    <x v="27"/>
    <s v="Other"/>
    <s v="Biguanides"/>
    <x v="0"/>
    <d v="2022-12-21T00:00:00"/>
    <s v="Biguanides"/>
  </r>
  <r>
    <s v=".M/fvllJGmU"/>
    <x v="27"/>
    <s v="Other"/>
    <s v="Biguanides"/>
    <x v="0"/>
    <d v="2013-09-01T00:00:00"/>
    <s v="Biguanides-&gt;Insulin isophane-&gt;Insulin aspart|Insulin isophane-&gt;Insulin aspart"/>
  </r>
  <r>
    <s v=".qYejjY6PGs"/>
    <x v="27"/>
    <s v="Asian"/>
    <s v="Biguanides"/>
    <x v="0"/>
    <d v="2021-06-29T00:00:00"/>
    <s v="Biguanides"/>
  </r>
  <r>
    <s v=".PNBa7DF3dA"/>
    <x v="27"/>
    <s v="Other"/>
    <s v="Biguanides"/>
    <x v="0"/>
    <d v="2015-05-18T00:00:00"/>
    <s v="Biguanides"/>
  </r>
  <r>
    <s v=".huXltNRL46"/>
    <x v="27"/>
    <s v="Asian"/>
    <s v="Biguanides"/>
    <x v="0"/>
    <d v="2019-09-16T00:00:00"/>
    <s v="Biguanides"/>
  </r>
  <r>
    <s v=".CuUwMQLkVc"/>
    <x v="27"/>
    <s v="Other"/>
    <s v="Biguanides"/>
    <x v="0"/>
    <d v="2023-12-15T00:00:00"/>
    <s v="Biguanides"/>
  </r>
  <r>
    <s v=".En72VDZKpo"/>
    <x v="27"/>
    <s v="Asian"/>
    <s v="Biguanides"/>
    <x v="0"/>
    <d v="2018-05-29T00:00:00"/>
    <s v="Biguanides-&gt;Insulin isophane-&gt;Insulin aspart|Insulin isophane-&gt;Biguanides|Insulin aspart|Insulin isophane"/>
  </r>
  <r>
    <s v="./uB2/cNX5I"/>
    <x v="27"/>
    <s v="Māori"/>
    <s v="Biguanides"/>
    <x v="0"/>
    <d v="2015-08-21T00:00:00"/>
    <s v="Biguanides-&gt;SGLT-2 inhibitors"/>
  </r>
  <r>
    <s v=".48h/xy9WAg"/>
    <x v="27"/>
    <s v="Pacific peoples"/>
    <s v="Biguanides"/>
    <x v="0"/>
    <d v="2022-10-25T00:00:00"/>
    <s v="Biguanides"/>
  </r>
  <r>
    <s v="5FK14pHIs9M"/>
    <x v="27"/>
    <s v="Asian"/>
    <s v="Biguanides"/>
    <x v="0"/>
    <d v="2023-12-06T00:00:00"/>
    <s v="Biguanides"/>
  </r>
  <r>
    <s v="5nPzDxPu5q."/>
    <x v="27"/>
    <s v="Other"/>
    <s v="Biguanides"/>
    <x v="0"/>
    <d v="2022-11-10T00:00:00"/>
    <s v="Biguanides"/>
  </r>
  <r>
    <s v="5Sgdl.e470s"/>
    <x v="27"/>
    <s v="Māori"/>
    <s v="Biguanides"/>
    <x v="0"/>
    <d v="2025-07-17T00:00:00"/>
    <s v="Biguanides"/>
  </r>
  <r>
    <s v="5PVSZW/CT/2"/>
    <x v="27"/>
    <s v="Pacific peoples"/>
    <s v="Biguanides"/>
    <x v="0"/>
    <d v="2011-03-25T00:00:00"/>
    <s v="Biguanides-&gt;Biguanides|Insulin isophane-&gt;Insulin isophane-&gt;Insulin aspart|Insulin isophane-&gt;Insulin aspart-&gt;SGLT-2 inhibitors-&gt;DPP-4 inhibitors-&gt;DPP-4 inhibitors|GLP-1 agonists-&gt;Biguanides|GLP-1 agonists"/>
  </r>
  <r>
    <s v="5eDps9NBK92"/>
    <x v="27"/>
    <s v="Māori"/>
    <s v="Biguanides"/>
    <x v="0"/>
    <d v="2022-07-19T00:00:00"/>
    <s v="Biguanides"/>
  </r>
  <r>
    <s v="5d.pEhSvaV2"/>
    <x v="27"/>
    <s v="Māori"/>
    <s v="Biguanides"/>
    <x v="0"/>
    <d v="2020-07-23T00:00:00"/>
    <s v="Biguanides-&gt;DPP-4 inhibitors-&gt;Biguanides|DPP-4 inhibitors-&gt;Biguanides|DPP-4 inhibitors|GLP-1 agonists-&gt;GLP-1 agonists-&gt;DPP-4 inhibitors|GLP-1 agonists-&gt;DPP-4 inhibitors|GLP-1 agonists|SGLT-2 inhibitors"/>
  </r>
  <r>
    <s v="54J4mJzrNRA"/>
    <x v="27"/>
    <s v="Asian"/>
    <s v="DPP-4 inhibitors|Insulin glargine"/>
    <x v="0"/>
    <d v="2023-08-26T00:00:00"/>
    <s v="DPP-4 inhibitors|Insulin glargine-&gt;DPP-4 inhibitors|Insulin glargine|SGLT-2 inhibitors-&gt;Insulin glargine|SGLT-2 inhibitors-&gt;DPP-4 inhibitors|SGLT-2 inhibitors-&gt;SGLT-2 inhibitors-&gt;DPP-4 inhibitors"/>
  </r>
  <r>
    <s v="/QiRj9KBRpA"/>
    <x v="27"/>
    <s v="Other"/>
    <s v="Biguanides"/>
    <x v="0"/>
    <d v="2012-03-14T00:00:00"/>
    <s v="Biguanides-&gt;Insulin glargine-&gt;Insulin aspart|Insulin glargine-&gt;Insulin lispro-&gt;Insulin glargine|Insulin lispro-&gt;Insulin aspart"/>
  </r>
  <r>
    <s v="4yMUKKJuGjs"/>
    <x v="27"/>
    <s v="Other"/>
    <s v="Biguanides"/>
    <x v="0"/>
    <d v="2024-12-09T00:00:00"/>
    <s v="Biguanides"/>
  </r>
  <r>
    <s v="4ZaWms/KvK2"/>
    <x v="27"/>
    <s v="Other"/>
    <s v="Insulin isophane"/>
    <x v="1"/>
    <d v="2014-01-27T00:00:00"/>
    <s v="Insulin isophane-&gt;Biguanides"/>
  </r>
  <r>
    <s v="6AY0nujFCAk"/>
    <x v="27"/>
    <s v="Māori"/>
    <s v="Biguanides"/>
    <x v="0"/>
    <d v="2020-05-22T00:00:00"/>
    <s v="Biguanides"/>
  </r>
  <r>
    <s v="6eoNE3GGiGg"/>
    <x v="27"/>
    <s v="Māori"/>
    <s v="Biguanides"/>
    <x v="0"/>
    <d v="2019-08-12T00:00:00"/>
    <s v="Biguanides"/>
  </r>
  <r>
    <s v="6e1mBat8Ugg"/>
    <x v="27"/>
    <s v="Other"/>
    <s v="Biguanides"/>
    <x v="0"/>
    <d v="2015-12-09T00:00:00"/>
    <s v="Biguanides"/>
  </r>
  <r>
    <s v="Be.5IwdKLjo"/>
    <x v="27"/>
    <s v="Pacific peoples"/>
    <s v="Biguanides|Insulin isophane"/>
    <x v="0"/>
    <d v="2018-07-19T00:00:00"/>
    <s v="Biguanides|Insulin isophane-&gt;Insulin isophane-&gt;Insulin aspart-&gt;Insulin aspart|Insulin isophane"/>
  </r>
  <r>
    <s v="bH/qc7i9q96"/>
    <x v="27"/>
    <s v="Māori"/>
    <s v="Biguanides"/>
    <x v="0"/>
    <d v="2020-07-17T00:00:00"/>
    <s v="Biguanides-&gt;DPP-4 inhibitors"/>
  </r>
  <r>
    <s v="bhz2FvmVhNY"/>
    <x v="27"/>
    <s v="Other"/>
    <s v="Biguanides"/>
    <x v="0"/>
    <d v="2022-12-05T00:00:00"/>
    <s v="Biguanides"/>
  </r>
  <r>
    <s v="BFwDq5crXFQ"/>
    <x v="27"/>
    <s v="Māori"/>
    <s v="Biguanides|DPP-4 inhibitors"/>
    <x v="0"/>
    <d v="2022-05-05T00:00:00"/>
    <s v="Biguanides|DPP-4 inhibitors-&gt;DPP-4 inhibitors"/>
  </r>
  <r>
    <s v="bG4hwzlnPuA"/>
    <x v="27"/>
    <s v="Other"/>
    <s v="Biguanides"/>
    <x v="0"/>
    <d v="2025-07-08T00:00:00"/>
    <s v="Biguanides"/>
  </r>
  <r>
    <s v="BoC36vTULQ6"/>
    <x v="27"/>
    <s v="Other"/>
    <s v="Biguanides"/>
    <x v="0"/>
    <d v="2024-06-27T00:00:00"/>
    <s v="Biguanides"/>
  </r>
  <r>
    <s v="bRKRJYYvKkg"/>
    <x v="27"/>
    <s v="Other"/>
    <s v="Biguanides"/>
    <x v="0"/>
    <d v="2024-01-09T00:00:00"/>
    <s v="Biguanides"/>
  </r>
  <r>
    <s v="brYNq.G1N2."/>
    <x v="27"/>
    <s v="Asian"/>
    <s v="Biguanides"/>
    <x v="0"/>
    <d v="2023-01-31T00:00:00"/>
    <s v="Biguanides"/>
  </r>
  <r>
    <s v="BoUAbTT27pU"/>
    <x v="27"/>
    <s v="Māori"/>
    <s v="Biguanides"/>
    <x v="0"/>
    <d v="2025-03-12T00:00:00"/>
    <s v="Biguanides"/>
  </r>
  <r>
    <s v="GUYDH42LZ/w"/>
    <x v="27"/>
    <s v="Māori"/>
    <s v="Biguanides"/>
    <x v="0"/>
    <d v="2021-02-11T00:00:00"/>
    <s v="Biguanides"/>
  </r>
  <r>
    <s v="GUm7hSvEsxI"/>
    <x v="27"/>
    <s v="Pacific peoples"/>
    <s v="Biguanides"/>
    <x v="0"/>
    <d v="2019-07-25T00:00:00"/>
    <s v="Biguanides-&gt;DPP-4 inhibitors|SGLT-2 inhibitors-&gt;GLP-1 agonists-&gt;DPP-4 inhibitors|GLP-1 agonists|SGLT-2 inhibitors-&gt;GLP-1 agonists|SGLT-2 inhibitors"/>
  </r>
  <r>
    <s v="jKeHqxqQ4HM"/>
    <x v="27"/>
    <s v="Pacific peoples"/>
    <s v="Biguanides"/>
    <x v="0"/>
    <d v="2012-04-04T00:00:00"/>
    <s v="Biguanides-&gt;Insulin isophane|Insulin lispro-&gt;Biguanides|Insulin isophane|Insulin lispro-&gt;Insulin isophane-&gt;Insulin lispro-&gt;Sulfonylureas-&gt;Biguanides|Sulfonylureas"/>
  </r>
  <r>
    <s v="JlCRFRN7Q9M"/>
    <x v="27"/>
    <s v="Pacific peoples"/>
    <s v="Biguanides"/>
    <x v="0"/>
    <d v="2013-01-16T00:00:00"/>
    <s v="Biguanides"/>
  </r>
  <r>
    <s v="JNodskynf9w"/>
    <x v="27"/>
    <s v="Other"/>
    <s v="Biguanides"/>
    <x v="0"/>
    <d v="2017-07-13T00:00:00"/>
    <s v="Biguanides"/>
  </r>
  <r>
    <s v="jPW7i5/L1H2"/>
    <x v="27"/>
    <s v="Asian"/>
    <s v="Biguanides"/>
    <x v="0"/>
    <d v="2025-02-24T00:00:00"/>
    <s v="Biguanides"/>
  </r>
  <r>
    <s v="jpxAnE4sTfM"/>
    <x v="27"/>
    <s v="Pacific peoples"/>
    <s v="Biguanides"/>
    <x v="0"/>
    <d v="2023-11-23T00:00:00"/>
    <s v="Biguanides"/>
  </r>
  <r>
    <s v="jRh2hUF2rOs"/>
    <x v="27"/>
    <s v="Asian"/>
    <s v="Biguanides"/>
    <x v="0"/>
    <d v="2025-07-09T00:00:00"/>
    <s v="Biguanides"/>
  </r>
  <r>
    <s v="jq3sO5I2o9g"/>
    <x v="27"/>
    <s v="Asian"/>
    <s v="Biguanides"/>
    <x v="0"/>
    <d v="2025-11-04T00:00:00"/>
    <s v="Biguanides-&gt;Insulin isophane"/>
  </r>
  <r>
    <s v="gmUKOqxQhjQ"/>
    <x v="27"/>
    <s v="Asian"/>
    <s v="Biguanides"/>
    <x v="0"/>
    <d v="2018-08-04T00:00:00"/>
    <s v="Biguanides"/>
  </r>
  <r>
    <s v="gMq5/wqb7vk"/>
    <x v="27"/>
    <s v="Māori"/>
    <s v="Biguanides"/>
    <x v="0"/>
    <d v="2023-07-20T00:00:00"/>
    <s v="Biguanides"/>
  </r>
  <r>
    <s v="gp1P6/Ch2RE"/>
    <x v="27"/>
    <s v="Other"/>
    <s v="Biguanides"/>
    <x v="0"/>
    <d v="2016-04-13T00:00:00"/>
    <s v="Biguanides"/>
  </r>
  <r>
    <s v="gPcFsshBkrY"/>
    <x v="27"/>
    <s v="Asian"/>
    <s v="Biguanides"/>
    <x v="0"/>
    <d v="2018-10-17T00:00:00"/>
    <s v="Biguanides-&gt;SGLT-2 inhibitors-&gt;DPP-4 inhibitors|SGLT-2 inhibitors"/>
  </r>
  <r>
    <s v="GSKt2IOeOUA"/>
    <x v="27"/>
    <s v="Māori"/>
    <s v="Biguanides"/>
    <x v="0"/>
    <d v="2023-08-17T00:00:00"/>
    <s v="Biguanides"/>
  </r>
  <r>
    <s v="gs8RStXYOWI"/>
    <x v="27"/>
    <s v="Māori"/>
    <s v="Biguanides"/>
    <x v="0"/>
    <d v="2025-04-01T00:00:00"/>
    <s v="Biguanides"/>
  </r>
  <r>
    <s v="gs4bt7f7iwk"/>
    <x v="27"/>
    <s v="Asian"/>
    <s v="Biguanides"/>
    <x v="0"/>
    <d v="2016-09-12T00:00:00"/>
    <s v="Biguanides"/>
  </r>
  <r>
    <s v="gPNEnyji6rg"/>
    <x v="27"/>
    <s v="Māori"/>
    <s v="Biguanides"/>
    <x v="0"/>
    <d v="2016-01-06T00:00:00"/>
    <s v="Biguanides"/>
  </r>
  <r>
    <s v="gI3O1xHan9k"/>
    <x v="27"/>
    <s v="Asian"/>
    <s v="Biguanides"/>
    <x v="0"/>
    <d v="2024-10-17T00:00:00"/>
    <s v="Biguanides-&gt;Insulin isophane"/>
  </r>
  <r>
    <s v="GDQIMwMTdbk"/>
    <x v="27"/>
    <s v="Pacific peoples"/>
    <s v="Biguanides"/>
    <x v="0"/>
    <d v="2017-04-20T00:00:00"/>
    <s v="Biguanides"/>
  </r>
  <r>
    <s v="GDIQYNIIsYw"/>
    <x v="27"/>
    <s v="Other"/>
    <s v="Biguanides"/>
    <x v="0"/>
    <d v="2019-03-07T00:00:00"/>
    <s v="Biguanides"/>
  </r>
  <r>
    <s v="GAMXgG.tv1k"/>
    <x v="27"/>
    <s v="Māori"/>
    <s v="Biguanides"/>
    <x v="0"/>
    <d v="2020-12-09T00:00:00"/>
    <s v="Biguanides"/>
  </r>
  <r>
    <s v="g9GbB1oELLo"/>
    <x v="27"/>
    <s v="Other"/>
    <s v="Insulin aspart|Insulin isophane"/>
    <x v="1"/>
    <d v="2014-07-10T00:00:00"/>
    <s v="Insulin aspart|Insulin isophane-&gt;Insulin isophane-&gt;Insulin glargine-&gt;Insulin aspart|Insulin glargine-&gt;Biguanides|Insulin aspart|Insulin glargine-&gt;Insulin aspart-&gt;Biguanides|Insulin glargine"/>
  </r>
  <r>
    <s v="GAVLlMCTMOI"/>
    <x v="27"/>
    <s v="Asian"/>
    <s v="Biguanides"/>
    <x v="0"/>
    <d v="2011-02-26T00:00:00"/>
    <s v="Biguanides-&gt;Insulin aspart|Insulin isophane-&gt;Insulin isophane"/>
  </r>
  <r>
    <s v="G/nNj.OsCzg"/>
    <x v="27"/>
    <s v="Other"/>
    <s v="Biguanides"/>
    <x v="0"/>
    <d v="2012-09-28T00:00:00"/>
    <s v="Biguanides"/>
  </r>
  <r>
    <s v="g.76AJJTcmM"/>
    <x v="27"/>
    <s v="Other"/>
    <s v="Biguanides"/>
    <x v="0"/>
    <d v="2015-06-24T00:00:00"/>
    <s v="Biguanides"/>
  </r>
  <r>
    <s v="G.hRX3SFlqA"/>
    <x v="27"/>
    <s v="Pacific peoples"/>
    <s v="Biguanides"/>
    <x v="0"/>
    <d v="2016-10-27T00:00:00"/>
    <s v="Biguanides-&gt;Insulin isophane-&gt;Insulin aspart-&gt;DPP-4 inhibitors-&gt;DPP-4 inhibitors|SGLT-2 inhibitors"/>
  </r>
  <r>
    <s v="G/80KceMJ0I"/>
    <x v="27"/>
    <s v="Māori"/>
    <s v="Biguanides"/>
    <x v="0"/>
    <d v="2022-07-01T00:00:00"/>
    <s v="Biguanides-&gt;SGLT-2 inhibitors"/>
  </r>
  <r>
    <s v="D8cUMuetSmE"/>
    <x v="27"/>
    <s v="Other"/>
    <s v="Biguanides"/>
    <x v="0"/>
    <d v="2023-08-23T00:00:00"/>
    <s v="Biguanides"/>
  </r>
  <r>
    <s v="D34mwEa4fxA"/>
    <x v="27"/>
    <s v="Asian"/>
    <s v="Biguanides"/>
    <x v="0"/>
    <d v="2013-06-26T00:00:00"/>
    <s v="Biguanides-&gt;Insulin glargine"/>
  </r>
  <r>
    <s v="d02iNqiiR2c"/>
    <x v="27"/>
    <s v="Pacific peoples"/>
    <s v="Biguanides"/>
    <x v="0"/>
    <d v="2022-08-23T00:00:00"/>
    <s v="Biguanides-&gt;DPP-4 inhibitors-&gt;SGLT-2 inhibitors-&gt;DPP-4 inhibitors|SGLT-2 inhibitors"/>
  </r>
  <r>
    <s v="d12q5NH5ReQ"/>
    <x v="27"/>
    <s v="Pacific peoples"/>
    <s v="Biguanides"/>
    <x v="0"/>
    <d v="2019-08-07T00:00:00"/>
    <s v="Biguanides-&gt;Insulin aspart|Insulin isophane-&gt;Biguanides|Insulin isophane-&gt;Insulin isophane-&gt;Insulin aspart"/>
  </r>
  <r>
    <s v="d6HiplIAf3Y"/>
    <x v="27"/>
    <s v="Pacific peoples"/>
    <s v="Biguanides"/>
    <x v="0"/>
    <d v="2016-07-12T00:00:00"/>
    <s v="Biguanides-&gt;Biguanides|Sulfonylureas"/>
  </r>
  <r>
    <s v="8nl0Zh3z4/s"/>
    <x v="27"/>
    <s v="Pacific peoples"/>
    <s v="Biguanides"/>
    <x v="0"/>
    <d v="2012-11-30T00:00:00"/>
    <s v="Biguanides-&gt;Insulin aspart|Insulin isophane-&gt;Insulin aspart-&gt;DPP-4 inhibitors-&gt;Biguanides|DPP-4 inhibitors|Sulfonylureas"/>
  </r>
  <r>
    <s v="8No6x.1s1Qw"/>
    <x v="27"/>
    <s v="Māori"/>
    <s v="Biguanides|Insulin isophane|Insulin lispro"/>
    <x v="0"/>
    <d v="2018-03-19T00:00:00"/>
    <s v="Biguanides|Insulin isophane|Insulin lispro-&gt;Insulin isophane|Insulin lispro-&gt;Insulin isophane-&gt;Insulin lispro-&gt;Biguanides-&gt;DPP-4 inhibitors-&gt;Sulfonylureas-&gt;SGLT-2 inhibitors"/>
  </r>
  <r>
    <s v="cC0lRj4MdVo"/>
    <x v="27"/>
    <s v="Asian"/>
    <s v="Biguanides"/>
    <x v="0"/>
    <d v="2018-09-25T00:00:00"/>
    <s v="Biguanides"/>
  </r>
  <r>
    <s v="ccXSlrMWfSU"/>
    <x v="27"/>
    <s v="Māori"/>
    <s v="Biguanides"/>
    <x v="0"/>
    <d v="2025-05-21T00:00:00"/>
    <s v="Biguanides"/>
  </r>
  <r>
    <s v="8azku05fgwg"/>
    <x v="27"/>
    <s v="Asian"/>
    <s v="Biguanides"/>
    <x v="0"/>
    <d v="2011-03-14T00:00:00"/>
    <s v="Biguanides"/>
  </r>
  <r>
    <s v="8cFnygqHwIE"/>
    <x v="27"/>
    <s v="Asian"/>
    <s v="Biguanides"/>
    <x v="0"/>
    <d v="2025-01-17T00:00:00"/>
    <s v="Biguanides"/>
  </r>
  <r>
    <s v="8hg06M8jmqc"/>
    <x v="27"/>
    <s v="Other"/>
    <s v="Biguanides"/>
    <x v="0"/>
    <d v="2018-05-02T00:00:00"/>
    <s v="Biguanides"/>
  </r>
  <r>
    <s v="7xIZGfCG5RU"/>
    <x v="27"/>
    <s v="Asian"/>
    <s v="Biguanides"/>
    <x v="0"/>
    <d v="2016-08-27T00:00:00"/>
    <s v="Biguanides"/>
  </r>
  <r>
    <s v="7W/nBp.MCao"/>
    <x v="27"/>
    <s v="Other"/>
    <s v="Biguanides"/>
    <x v="0"/>
    <d v="2021-03-27T00:00:00"/>
    <s v="Biguanides"/>
  </r>
  <r>
    <s v="89kmZNU1gqw"/>
    <x v="27"/>
    <s v="Asian"/>
    <s v="Biguanides"/>
    <x v="0"/>
    <d v="2013-03-25T00:00:00"/>
    <s v="Biguanides-&gt;Biguanides|Insulin isophane-&gt;Insulin isophane-&gt;DPP-4 inhibitors-&gt;Biguanides|DPP-4 inhibitors-&gt;DPP-4 inhibitors|Sulfonylureas-&gt;Biguanides|Insulin isophane|Sulfonylureas-&gt;Biguanides|GLP-1 agonists|Insulin isophane-&gt;GLP-1 agonists-&gt;GLP-1 agonists|Insulin isophane-&gt;DPP-4 inhibitors|Insulin isophane|SGLT-2 inhibitors-&gt;DPP-4 inhibitors|GLP-1 agonists|Insulin isophane-&gt;Biguanides|GLP-1 agonists"/>
  </r>
  <r>
    <s v="82XlgdkB7EM"/>
    <x v="27"/>
    <s v="Pacific peoples"/>
    <s v="Biguanides"/>
    <x v="0"/>
    <d v="2017-01-09T00:00:00"/>
    <s v="Biguanides-&gt;SGLT-2 inhibitors"/>
  </r>
  <r>
    <s v="85MLTtpq2lQ"/>
    <x v="27"/>
    <s v="Other"/>
    <s v="Biguanides"/>
    <x v="0"/>
    <d v="2017-09-07T00:00:00"/>
    <s v="Biguanides"/>
  </r>
  <r>
    <s v="7TErjH8349g"/>
    <x v="27"/>
    <s v="Asian"/>
    <s v="DPP-4 inhibitors"/>
    <x v="0"/>
    <d v="2021-10-18T00:00:00"/>
    <s v="DPP-4 inhibitors"/>
  </r>
  <r>
    <s v="7UaC2fa2sAQ"/>
    <x v="27"/>
    <s v="Pacific peoples"/>
    <s v="Biguanides"/>
    <x v="0"/>
    <d v="2022-04-27T00:00:00"/>
    <s v="Biguanides-&gt;DPP-4 inhibitors"/>
  </r>
  <r>
    <s v="7V59eIgmsOk"/>
    <x v="27"/>
    <s v="Other"/>
    <s v="Biguanides"/>
    <x v="0"/>
    <d v="2013-03-25T00:00:00"/>
    <s v="Biguanides"/>
  </r>
  <r>
    <s v="CF.y9KY3oGI"/>
    <x v="27"/>
    <s v="Other"/>
    <s v="Biguanides"/>
    <x v="0"/>
    <d v="2018-07-31T00:00:00"/>
    <s v="Biguanides"/>
  </r>
  <r>
    <s v="cdN32b6SDSE"/>
    <x v="27"/>
    <s v="Māori"/>
    <s v="Biguanides"/>
    <x v="0"/>
    <d v="2022-03-25T00:00:00"/>
    <s v="Biguanides"/>
  </r>
  <r>
    <s v="CELOgbJKDqA"/>
    <x v="27"/>
    <s v="Other"/>
    <s v="Biguanides"/>
    <x v="0"/>
    <d v="2021-11-13T00:00:00"/>
    <s v="Biguanides"/>
  </r>
  <r>
    <s v="CH6Cn9uwKmI"/>
    <x v="27"/>
    <s v="Other"/>
    <s v="Biguanides"/>
    <x v="0"/>
    <d v="2019-06-14T00:00:00"/>
    <s v="Biguanides"/>
  </r>
  <r>
    <s v="CHDUa950Q5."/>
    <x v="27"/>
    <s v="Pacific peoples"/>
    <s v="Biguanides"/>
    <x v="0"/>
    <d v="2022-05-05T00:00:00"/>
    <s v="Biguanides-&gt;SGLT-2 inhibitors-&gt;Biguanides|SGLT-2 inhibitors"/>
  </r>
  <r>
    <s v="CiYKp4FxqZw"/>
    <x v="27"/>
    <s v="Māori"/>
    <s v="Biguanides"/>
    <x v="0"/>
    <d v="2015-06-16T00:00:00"/>
    <s v="Biguanides-&gt;Insulin aspart|Insulin isophane-&gt;Biguanides|Insulin glargine-&gt;Insulin glargine-&gt;Insulin aspart"/>
  </r>
  <r>
    <s v="ciZWJJ9nV4k"/>
    <x v="27"/>
    <s v="Asian"/>
    <s v="Biguanides"/>
    <x v="0"/>
    <d v="2018-01-12T00:00:00"/>
    <s v="Biguanides"/>
  </r>
  <r>
    <s v="CKczPuM9JGI"/>
    <x v="27"/>
    <s v="Asian"/>
    <s v="Biguanides"/>
    <x v="0"/>
    <d v="2018-11-15T00:00:00"/>
    <s v="Biguanides"/>
  </r>
  <r>
    <s v="CMrJtItQVMo"/>
    <x v="27"/>
    <s v="Asian"/>
    <s v="Biguanides"/>
    <x v="0"/>
    <d v="2020-09-22T00:00:00"/>
    <s v="Biguanides"/>
  </r>
  <r>
    <s v="COcvhifXSX."/>
    <x v="27"/>
    <s v="Other"/>
    <s v="Biguanides"/>
    <x v="0"/>
    <d v="2015-12-15T00:00:00"/>
    <s v="Biguanides"/>
  </r>
  <r>
    <s v="cUoC.HDpkiE"/>
    <x v="27"/>
    <s v="Asian"/>
    <s v="Biguanides"/>
    <x v="0"/>
    <d v="2019-05-16T00:00:00"/>
    <s v="Biguanides-&gt;DPP-4 inhibitors-&gt;Sulfonylureas-&gt;DPP-4 inhibitors|SGLT-2 inhibitors|Sulfonylureas-&gt;DPP-4 inhibitors|Insulin glargine|SGLT-2 inhibitors-&gt;DPP-4 inhibitors|Insulin glargine-&gt;Insulin glargine-&gt;SGLT-2 inhibitors"/>
  </r>
  <r>
    <s v="CSX0i61Du3U"/>
    <x v="27"/>
    <s v="Māori"/>
    <s v="Biguanides"/>
    <x v="0"/>
    <d v="2023-05-02T00:00:00"/>
    <s v="Biguanides"/>
  </r>
  <r>
    <s v="CRz4xIRHvR6"/>
    <x v="27"/>
    <s v="Pacific peoples"/>
    <s v="Biguanides|Insulin aspart|Insulin glargine"/>
    <x v="0"/>
    <d v="2023-07-21T00:00:00"/>
    <s v="Biguanides|Insulin aspart|Insulin glargine-&gt;Insulin aspart|Insulin glargine-&gt;Biguanides|GLP-1 agonists|Insulin aspart|Insulin glargine-&gt;Insulin glargine-&gt;Insulin aspart|Insulin glargine|SGLT-2 inhibitors-&gt;Insulin aspart"/>
  </r>
  <r>
    <s v="cqEIJs7neFw"/>
    <x v="27"/>
    <s v="Māori"/>
    <s v="Biguanides"/>
    <x v="0"/>
    <d v="2013-11-13T00:00:00"/>
    <s v="Biguanides"/>
  </r>
  <r>
    <s v="CQjtbVq8BpM"/>
    <x v="27"/>
    <s v="Asian"/>
    <s v="Biguanides"/>
    <x v="0"/>
    <d v="2014-01-30T00:00:00"/>
    <s v="Biguanides"/>
  </r>
  <r>
    <s v="Jzew9Z2HKXg"/>
    <x v="27"/>
    <s v="Asian"/>
    <s v="Biguanides|Sulfonylureas"/>
    <x v="0"/>
    <d v="2023-01-12T00:00:00"/>
    <s v="Biguanides|Sulfonylureas-&gt;SGLT-2 inhibitors-&gt;Biguanides|SGLT-2 inhibitors-&gt;DPP-4 inhibitors-&gt;DPP-4 inhibitors|SGLT-2 inhibitors|Sulfonylureas-&gt;Sulfonylureas-&gt;DPP-4 inhibitors|SGLT-2 inhibitors"/>
  </r>
  <r>
    <s v="Jzk4Xd7FMN."/>
    <x v="27"/>
    <s v="Pacific peoples"/>
    <s v="Biguanides"/>
    <x v="0"/>
    <d v="2015-07-29T00:00:00"/>
    <s v="Biguanides"/>
  </r>
  <r>
    <s v="KbxyKCF9gPA"/>
    <x v="27"/>
    <s v="Asian"/>
    <s v="Biguanides"/>
    <x v="0"/>
    <d v="2015-03-27T00:00:00"/>
    <s v="Biguanides"/>
  </r>
  <r>
    <s v="kbZ.Y0n/jm2"/>
    <x v="27"/>
    <s v="Māori"/>
    <s v="Biguanides"/>
    <x v="0"/>
    <d v="2015-05-12T00:00:00"/>
    <s v="Biguanides-&gt;GLP-1 agonists"/>
  </r>
  <r>
    <s v="k6.tsGRGmVo"/>
    <x v="27"/>
    <s v="Māori"/>
    <s v="Biguanides"/>
    <x v="0"/>
    <d v="2018-08-02T00:00:00"/>
    <s v="Biguanides"/>
  </r>
  <r>
    <s v="k7GAlufGjUc"/>
    <x v="27"/>
    <s v="Other"/>
    <s v="Biguanides"/>
    <x v="0"/>
    <d v="2024-06-19T00:00:00"/>
    <s v="Biguanides"/>
  </r>
  <r>
    <s v="k8OGum/Gl7g"/>
    <x v="27"/>
    <s v="Asian"/>
    <s v="Biguanides"/>
    <x v="0"/>
    <d v="2014-09-24T00:00:00"/>
    <s v="Biguanides"/>
  </r>
  <r>
    <s v="k9gzVNyyf0E"/>
    <x v="27"/>
    <s v="Asian"/>
    <s v="Biguanides"/>
    <x v="0"/>
    <d v="2022-09-08T00:00:00"/>
    <s v="Biguanides"/>
  </r>
  <r>
    <s v="kfVwwQvJ5Z2"/>
    <x v="27"/>
    <s v="Pacific peoples"/>
    <s v="Biguanides"/>
    <x v="0"/>
    <d v="2014-07-18T00:00:00"/>
    <s v="Biguanides-&gt;DPP-4 inhibitors-&gt;SGLT-2 inhibitors-&gt;GLP-1 agonists"/>
  </r>
  <r>
    <s v="KgBqhGvEcN2"/>
    <x v="27"/>
    <s v="Other"/>
    <s v="Biguanides"/>
    <x v="0"/>
    <d v="2018-04-03T00:00:00"/>
    <s v="Biguanides"/>
  </r>
  <r>
    <s v="kEJJAJkTprg"/>
    <x v="27"/>
    <s v="Other"/>
    <s v="Biguanides"/>
    <x v="0"/>
    <d v="2020-09-30T00:00:00"/>
    <s v="Biguanides"/>
  </r>
  <r>
    <s v="ne0asxe4x9g"/>
    <x v="27"/>
    <s v="Other"/>
    <s v="Biguanides"/>
    <x v="0"/>
    <d v="2024-06-13T00:00:00"/>
    <s v="Biguanides"/>
  </r>
  <r>
    <s v="ngJJ3Bvb65E"/>
    <x v="27"/>
    <s v="Pacific peoples"/>
    <s v="Biguanides"/>
    <x v="0"/>
    <d v="2021-02-04T00:00:00"/>
    <s v="Biguanides-&gt;Insulin isophane"/>
  </r>
  <r>
    <s v="n/9FdPwuzMU"/>
    <x v="27"/>
    <s v="Other"/>
    <s v="Biguanides"/>
    <x v="0"/>
    <d v="2022-08-12T00:00:00"/>
    <s v="Biguanides"/>
  </r>
  <r>
    <s v="nAtVkTEmMjc"/>
    <x v="27"/>
    <s v="Māori"/>
    <s v="Biguanides"/>
    <x v="0"/>
    <d v="2020-11-06T00:00:00"/>
    <s v="Biguanides"/>
  </r>
  <r>
    <s v="NICza8d568o"/>
    <x v="27"/>
    <s v="Māori"/>
    <s v="Biguanides"/>
    <x v="0"/>
    <d v="2024-02-13T00:00:00"/>
    <s v="Biguanides-&gt;Biguanides|SGLT-2 inhibitors-&gt;SGLT-2 inhibitors"/>
  </r>
  <r>
    <s v="NieEUT9Nack"/>
    <x v="27"/>
    <s v="Māori"/>
    <s v="Biguanides"/>
    <x v="0"/>
    <d v="2021-06-29T00:00:00"/>
    <s v="Biguanides"/>
  </r>
  <r>
    <s v="nHnhHSavDqY"/>
    <x v="27"/>
    <s v="Other"/>
    <s v="Biguanides"/>
    <x v="0"/>
    <d v="2024-02-01T00:00:00"/>
    <s v="Biguanides"/>
  </r>
  <r>
    <s v="nmuc3YvE4x."/>
    <x v="27"/>
    <s v="Other"/>
    <s v="Biguanides"/>
    <x v="0"/>
    <d v="2015-04-08T00:00:00"/>
    <s v="Biguanides"/>
  </r>
  <r>
    <s v="nRt/mox/Go2"/>
    <x v="27"/>
    <s v="Pacific peoples"/>
    <s v="Biguanides"/>
    <x v="0"/>
    <d v="2015-09-17T00:00:00"/>
    <s v="Biguanides"/>
  </r>
  <r>
    <s v="NS2T1dDa7.Y"/>
    <x v="27"/>
    <s v="Other"/>
    <s v="Biguanides"/>
    <x v="0"/>
    <d v="2018-09-04T00:00:00"/>
    <s v="Biguanides"/>
  </r>
  <r>
    <s v="nr51z1M3/Qc"/>
    <x v="27"/>
    <s v="Asian"/>
    <s v="Biguanides"/>
    <x v="0"/>
    <d v="2019-02-22T00:00:00"/>
    <s v="Biguanides"/>
  </r>
  <r>
    <s v="Npz79vv9S7g"/>
    <x v="27"/>
    <s v="Other"/>
    <s v="Biguanides"/>
    <x v="0"/>
    <d v="2025-11-25T00:00:00"/>
    <s v="Biguanides"/>
  </r>
  <r>
    <s v="nPLu2TXdcYw"/>
    <x v="27"/>
    <s v="Asian"/>
    <s v="Biguanides"/>
    <x v="0"/>
    <d v="2015-08-14T00:00:00"/>
    <s v="Biguanides"/>
  </r>
  <r>
    <s v="Np1J2D6x7lc"/>
    <x v="27"/>
    <s v="Other"/>
    <s v="Biguanides"/>
    <x v="0"/>
    <d v="2023-05-08T00:00:00"/>
    <s v="Biguanides"/>
  </r>
  <r>
    <s v="xctTgw0HLHk"/>
    <x v="27"/>
    <s v="Māori"/>
    <s v="Biguanides"/>
    <x v="0"/>
    <d v="2015-09-25T00:00:00"/>
    <s v="Biguanides-&gt;Insulin aspart|Insulin isophane"/>
  </r>
  <r>
    <s v="Xdi9iohVe9E"/>
    <x v="27"/>
    <s v="Māori"/>
    <s v="Biguanides"/>
    <x v="0"/>
    <d v="2025-09-19T00:00:00"/>
    <s v="Biguanides-&gt;Insulin isophane"/>
  </r>
  <r>
    <s v="rTozeRTbVt."/>
    <x v="27"/>
    <s v="Other"/>
    <s v="Biguanides"/>
    <x v="0"/>
    <d v="2024-08-12T00:00:00"/>
    <s v="Biguanides-&gt;Insulin isophane|Insulin lispro"/>
  </r>
  <r>
    <s v="RrZQsqiEFR."/>
    <x v="27"/>
    <s v="Other"/>
    <s v="Biguanides"/>
    <x v="0"/>
    <d v="2021-09-29T00:00:00"/>
    <s v="Biguanides"/>
  </r>
  <r>
    <s v="rdSppKe2azc"/>
    <x v="27"/>
    <s v="Asian"/>
    <s v="Biguanides"/>
    <x v="0"/>
    <d v="2025-10-24T00:00:00"/>
    <s v="Biguanides"/>
  </r>
  <r>
    <s v="rKLJmfnIujE"/>
    <x v="27"/>
    <s v="Other"/>
    <s v="Biguanides"/>
    <x v="0"/>
    <d v="2021-12-15T00:00:00"/>
    <s v="Biguanides"/>
  </r>
  <r>
    <s v="rN.ziCqvb6k"/>
    <x v="27"/>
    <s v="Other"/>
    <s v="Biguanides"/>
    <x v="0"/>
    <d v="2022-07-29T00:00:00"/>
    <s v="Biguanides"/>
  </r>
  <r>
    <s v="rN/o4c1neS."/>
    <x v="27"/>
    <s v="Asian"/>
    <s v="Insulin aspart"/>
    <x v="1"/>
    <d v="2015-01-23T00:00:00"/>
    <s v="Insulin aspart-&gt;Biguanides"/>
  </r>
  <r>
    <s v="RrbeFY7Tq.E"/>
    <x v="27"/>
    <s v="Māori"/>
    <s v="Biguanides"/>
    <x v="0"/>
    <d v="2013-04-24T00:00:00"/>
    <s v="Biguanides-&gt;DPP-4 inhibitors-&gt;DPP-4 inhibitors|Sulfonylureas-&gt;DPP-4 inhibitors|Insulin glargine-&gt;Insulin glargine-&gt;Biguanides|GLP-1 agonists|Insulin glargine-&gt;GLP-1 agonists|Insulin glargine-&gt;GLP-1 agonists-&gt;Biguanides|Insulin glargine-&gt;Biguanides|GLP-1 agonists"/>
  </r>
  <r>
    <s v="rQiwiBNT2IY"/>
    <x v="27"/>
    <s v="Asian"/>
    <s v="SGLT-2 inhibitors"/>
    <x v="0"/>
    <d v="2024-01-12T00:00:00"/>
    <s v="SGLT-2 inhibitors-&gt;Biguanides|GLP-1 agonists"/>
  </r>
  <r>
    <s v="nUYQ81RJQNk"/>
    <x v="27"/>
    <s v="Pacific peoples"/>
    <s v="Biguanides"/>
    <x v="0"/>
    <d v="2024-12-08T00:00:00"/>
    <s v="Biguanides"/>
  </r>
  <r>
    <s v="Nu8ghOQfyVA"/>
    <x v="27"/>
    <s v="Other"/>
    <s v="Biguanides"/>
    <x v="0"/>
    <d v="2022-07-21T00:00:00"/>
    <s v="Biguanides-&gt;Insulin glargine|Insulin glulisine-&gt;Insulin aspart|Insulin glargine-&gt;Insulin glargine-&gt;Insulin aspart"/>
  </r>
  <r>
    <s v="NyzvgNTXoJ2"/>
    <x v="27"/>
    <s v="Pacific peoples"/>
    <s v="Insulin isophane"/>
    <x v="1"/>
    <d v="2015-11-21T00:00:00"/>
    <s v="Insulin isophane-&gt;Biguanides-&gt;DPP-4 inhibitors-&gt;DPP-4 inhibitors|Sulfonylureas"/>
  </r>
  <r>
    <s v="qseh50.4AZE"/>
    <x v="27"/>
    <s v="Asian"/>
    <s v="Biguanides"/>
    <x v="0"/>
    <d v="2024-12-10T00:00:00"/>
    <s v="Biguanides"/>
  </r>
  <r>
    <s v="qWokRuXFfNw"/>
    <x v="27"/>
    <s v="Other"/>
    <s v="Biguanides"/>
    <x v="0"/>
    <d v="2024-12-12T00:00:00"/>
    <s v="Biguanides"/>
  </r>
  <r>
    <s v="qvmB2Pm/jS6"/>
    <x v="27"/>
    <s v="Asian"/>
    <s v="Biguanides"/>
    <x v="0"/>
    <d v="2017-03-27T00:00:00"/>
    <s v="Biguanides"/>
  </r>
  <r>
    <s v="R8zZ.y8IG5Y"/>
    <x v="27"/>
    <s v="Asian"/>
    <s v="Biguanides"/>
    <x v="0"/>
    <d v="2025-04-09T00:00:00"/>
    <s v="Biguanides"/>
  </r>
  <r>
    <s v="R7vEju.FASM"/>
    <x v="27"/>
    <s v="Other"/>
    <s v="Biguanides"/>
    <x v="0"/>
    <d v="2022-07-07T00:00:00"/>
    <s v="Biguanides"/>
  </r>
  <r>
    <s v="QXqxYvoHUuA"/>
    <x v="27"/>
    <s v="Asian"/>
    <s v="Biguanides"/>
    <x v="0"/>
    <d v="2016-09-09T00:00:00"/>
    <s v="Biguanides"/>
  </r>
  <r>
    <s v="R10uaQzOrt."/>
    <x v="27"/>
    <s v="Asian"/>
    <s v="Biguanides"/>
    <x v="0"/>
    <d v="2018-06-12T00:00:00"/>
    <s v="Biguanides-&gt;Biguanides|Insulin aspart|Insulin isophane"/>
  </r>
  <r>
    <s v="R4Eg355UnZI"/>
    <x v="27"/>
    <s v="Asian"/>
    <s v="Biguanides"/>
    <x v="0"/>
    <d v="2022-11-21T00:00:00"/>
    <s v="Biguanides-&gt;Insulin isophane"/>
  </r>
  <r>
    <s v="lnnYLBjggT2"/>
    <x v="27"/>
    <s v="Pacific peoples"/>
    <s v="Biguanides"/>
    <x v="0"/>
    <d v="2023-09-04T00:00:00"/>
    <s v="Biguanides-&gt;Insulin isophane|Insulin lispro"/>
  </r>
  <r>
    <s v="LoESVyBRH1E"/>
    <x v="27"/>
    <s v="Asian"/>
    <s v="Insulin aspart|Insulin isophane"/>
    <x v="1"/>
    <d v="2016-08-22T00:00:00"/>
    <s v="Insulin aspart|Insulin isophane-&gt;Biguanides-&gt;Insulin aspart"/>
  </r>
  <r>
    <s v="lp06/.tCNmA"/>
    <x v="27"/>
    <s v="Māori"/>
    <s v="Biguanides"/>
    <x v="0"/>
    <d v="2021-01-21T00:00:00"/>
    <s v="Biguanides"/>
  </r>
  <r>
    <s v="lMqtf8bHdBk"/>
    <x v="27"/>
    <s v="Māori"/>
    <s v="Biguanides"/>
    <x v="0"/>
    <d v="2019-06-12T00:00:00"/>
    <s v="Biguanides-&gt;Biguanides|DPP-4 inhibitors-&gt;DPP-4 inhibitors-&gt;SGLT-2 inhibitors-&gt;Biguanides|SGLT-2 inhibitors"/>
  </r>
  <r>
    <s v="LRwhglXGYOA"/>
    <x v="27"/>
    <s v="Other"/>
    <s v="Biguanides"/>
    <x v="0"/>
    <d v="2024-11-08T00:00:00"/>
    <s v="Biguanides"/>
  </r>
  <r>
    <s v="Lt06gCVkwwU"/>
    <x v="27"/>
    <s v="Māori"/>
    <s v="Biguanides"/>
    <x v="0"/>
    <d v="2018-03-23T00:00:00"/>
    <s v="Biguanides-&gt;Biguanides|SGLT-2 inhibitors"/>
  </r>
  <r>
    <s v="ldHMlnYw56M"/>
    <x v="27"/>
    <s v="Asian"/>
    <s v="Biguanides|Insulin isophane"/>
    <x v="0"/>
    <d v="2019-09-27T00:00:00"/>
    <s v="Biguanides|Insulin isophane-&gt;Insulin lispro-&gt;Biguanides"/>
  </r>
  <r>
    <s v="LK91Zd5b50U"/>
    <x v="27"/>
    <s v="Māori"/>
    <s v="Biguanides"/>
    <x v="0"/>
    <d v="2021-07-06T00:00:00"/>
    <s v="Biguanides"/>
  </r>
  <r>
    <s v="LKQyskBAarw"/>
    <x v="27"/>
    <s v="Māori"/>
    <s v="Biguanides"/>
    <x v="0"/>
    <d v="2021-08-10T00:00:00"/>
    <s v="Biguanides"/>
  </r>
  <r>
    <s v="lHgsByzWCE6"/>
    <x v="27"/>
    <s v="Other"/>
    <s v="Biguanides"/>
    <x v="0"/>
    <d v="2023-01-12T00:00:00"/>
    <s v="Biguanides"/>
  </r>
  <r>
    <s v="LiI6LW589K."/>
    <x v="27"/>
    <s v="Asian"/>
    <s v="Biguanides"/>
    <x v="0"/>
    <d v="2025-01-21T00:00:00"/>
    <s v="Biguanides"/>
  </r>
  <r>
    <s v="Hst9ATl2fZQ"/>
    <x v="27"/>
    <s v="Pacific peoples"/>
    <s v="Biguanides"/>
    <x v="0"/>
    <d v="2016-08-31T00:00:00"/>
    <s v="Biguanides"/>
  </r>
  <r>
    <s v="i/R1yufZHAQ"/>
    <x v="27"/>
    <s v="Pacific peoples"/>
    <s v="Biguanides"/>
    <x v="0"/>
    <d v="2016-10-12T00:00:00"/>
    <s v="Biguanides-&gt;Biguanides|Sulfonylureas-&gt;Sulfonylureas-&gt;DPP-4 inhibitors|Insulin glargine-&gt;DPP-4 inhibitors-&gt;Insulin glargine-&gt;SGLT-2 inhibitors-&gt;DPP-4 inhibitors|GLP-1 agonists|Insulin glargine-&gt;GLP-1 agonists-&gt;GLP-1 agonists|Insulin glargine"/>
  </r>
  <r>
    <s v="i6vloQE3BO2"/>
    <x v="27"/>
    <s v="Other"/>
    <s v="Biguanides"/>
    <x v="0"/>
    <d v="2023-07-28T00:00:00"/>
    <s v="Biguanides"/>
  </r>
  <r>
    <s v="I7hHuMyfs3A"/>
    <x v="27"/>
    <s v="Māori"/>
    <s v="Biguanides"/>
    <x v="0"/>
    <d v="2011-06-24T00:00:00"/>
    <s v="Biguanides-&gt;Sulfonylureas-&gt;Biguanides|Sulfonylureas-&gt;Insulin glargine-&gt;Biguanides|Insulin glargine-&gt;DPP-4 inhibitors-&gt;Biguanides|DPP-4 inhibitors|Insulin glargine-&gt;Biguanides|DPP-4 inhibitors-&gt;DPP-4 inhibitors|Insulin glargine"/>
  </r>
  <r>
    <s v="i5j/LRdngbM"/>
    <x v="27"/>
    <s v="Māori"/>
    <s v="Biguanides"/>
    <x v="0"/>
    <d v="2019-03-06T00:00:00"/>
    <s v="Biguanides"/>
  </r>
  <r>
    <s v="iaclDxSszZE"/>
    <x v="27"/>
    <s v="Asian"/>
    <s v="Biguanides|Insulin isophane"/>
    <x v="0"/>
    <d v="2012-12-19T00:00:00"/>
    <s v="Biguanides|Insulin isophane"/>
  </r>
  <r>
    <s v="I9e3KLRc7.6"/>
    <x v="27"/>
    <s v="Pacific peoples"/>
    <s v="Biguanides"/>
    <x v="0"/>
    <d v="2023-07-19T00:00:00"/>
    <s v="Biguanides-&gt;DPP-4 inhibitors-&gt;DPP-4 inhibitors|SGLT-2 inhibitors-&gt;DPP-4 inhibitors|SGLT-2 inhibitors|Sulfonylureas-&gt;SGLT-2 inhibitors|Sulfonylureas"/>
  </r>
  <r>
    <s v="iDZLIUgyI0o"/>
    <x v="27"/>
    <s v="Pacific peoples"/>
    <s v="Biguanides|Insulin isophane"/>
    <x v="0"/>
    <d v="2022-07-05T00:00:00"/>
    <s v="Biguanides|Insulin isophane-&gt;Insulin aspart|Insulin isophane"/>
  </r>
  <r>
    <s v="E/uSOhC63Pw"/>
    <x v="27"/>
    <s v="Asian"/>
    <s v="Biguanides"/>
    <x v="0"/>
    <d v="2018-06-02T00:00:00"/>
    <s v="Biguanides-&gt;Insulin isophane-&gt;Insulin lispro-&gt;Insulin isophane|Insulin lispro"/>
  </r>
  <r>
    <s v="e.8py3Ze34A"/>
    <x v="27"/>
    <s v="Asian"/>
    <s v="Biguanides|Sulfonylureas|Thiazolidinedione"/>
    <x v="0"/>
    <d v="2015-01-31T00:00:00"/>
    <s v="Biguanides|Sulfonylureas|Thiazolidinedione-&gt;Biguanides|Sulfonylureas"/>
  </r>
  <r>
    <s v="dZNEvs7xNhg"/>
    <x v="27"/>
    <s v="Other"/>
    <s v="Biguanides"/>
    <x v="0"/>
    <d v="2019-01-10T00:00:00"/>
    <s v="Biguanides-&gt;Insulin isophane-&gt;Insulin aspart"/>
  </r>
  <r>
    <s v="E2OWYsmp7UA"/>
    <x v="27"/>
    <s v="Other"/>
    <s v="Biguanides"/>
    <x v="0"/>
    <d v="2023-11-20T00:00:00"/>
    <s v="Biguanides"/>
  </r>
  <r>
    <s v="e2pYaAwbK9c"/>
    <x v="27"/>
    <s v="Māori"/>
    <s v="Biguanides"/>
    <x v="0"/>
    <d v="2017-08-22T00:00:00"/>
    <s v="Biguanides"/>
  </r>
  <r>
    <s v="e2gRGH4EKGA"/>
    <x v="27"/>
    <s v="Asian"/>
    <s v="Biguanides"/>
    <x v="0"/>
    <d v="2024-12-19T00:00:00"/>
    <s v="Biguanides-&gt;Insulin aspart|Insulin isophane-&gt;Insulin isophane"/>
  </r>
  <r>
    <s v="E2tVtWMOXnA"/>
    <x v="27"/>
    <s v="Māori"/>
    <s v="Biguanides"/>
    <x v="0"/>
    <d v="2016-11-29T00:00:00"/>
    <s v="Biguanides-&gt;Biguanides|SGLT-2 inhibitors-&gt;SGLT-2 inhibitors-&gt;Sulfonylureas-&gt;SGLT-2 inhibitors|Sulfonylureas"/>
  </r>
  <r>
    <s v="E1W5.O9fu/w"/>
    <x v="27"/>
    <s v="Pacific peoples"/>
    <s v="Biguanides"/>
    <x v="0"/>
    <d v="2023-09-06T00:00:00"/>
    <s v="Biguanides"/>
  </r>
  <r>
    <s v="eay.6PJyRfU"/>
    <x v="27"/>
    <s v="Pacific peoples"/>
    <s v="Biguanides"/>
    <x v="0"/>
    <d v="2011-07-28T00:00:00"/>
    <s v="Biguanides"/>
  </r>
  <r>
    <s v="ebrTkKndlhI"/>
    <x v="27"/>
    <s v="Asian"/>
    <s v="Biguanides"/>
    <x v="0"/>
    <d v="2023-02-04T00:00:00"/>
    <s v="Biguanides-&gt;Insulin isophane-&gt;Insulin aspart-&gt;Insulin aspart|Insulin isophane"/>
  </r>
  <r>
    <s v="E6JMyMblbm2"/>
    <x v="27"/>
    <s v="Pacific peoples"/>
    <s v="Biguanides"/>
    <x v="0"/>
    <d v="2024-01-23T00:00:00"/>
    <s v="Biguanides"/>
  </r>
  <r>
    <s v="e7FQkTkxqLY"/>
    <x v="27"/>
    <s v="Asian"/>
    <s v="Biguanides"/>
    <x v="0"/>
    <d v="2018-08-21T00:00:00"/>
    <s v="Biguanides"/>
  </r>
  <r>
    <s v="E60M9Glrjf6"/>
    <x v="27"/>
    <s v="Asian"/>
    <s v="Biguanides"/>
    <x v="0"/>
    <d v="2016-07-27T00:00:00"/>
    <s v="Biguanides"/>
  </r>
  <r>
    <s v="e8j7ZarrA/E"/>
    <x v="27"/>
    <s v="Pacific peoples"/>
    <s v="Biguanides"/>
    <x v="0"/>
    <d v="2013-03-12T00:00:00"/>
    <s v="Biguanides-&gt;Biguanides|Sulfonylureas-&gt;Biguanides|Insulin glargine-&gt;Insulin glargine-&gt;Biguanides|Insulin aspart|Insulin glargine-&gt;Insulin aspart|Insulin glargine-&gt;Biguanides|Insulin aspart|Insulin isophane-&gt;Insulin aspart|Insulin isophane-&gt;DPP-4 inhibitors-&gt;Insulin isophane-&gt;Insulin aspart-&gt;Biguanides|Insulin glargine|Insulin lispro-&gt;Insulin glargine|Insulin lispro-&gt;Insulin lispro-&gt;Insulin glargine|SGLT-2 inhibitors-&gt;DPP-4 inhibitors|SGLT-2 inhibitors-&gt;DPP-4 inhibitors|Insulin glargine|SGLT-2 inhibitors-&gt;DPP-4 inhibitors|Insulin glargine-&gt;DPP-4 inhibitors|GLP-1 agonists|Insulin glargine-&gt;GLP-1 agonists|Insulin glargine"/>
  </r>
  <r>
    <s v="b1r6uM02GZ6"/>
    <x v="27"/>
    <s v="Asian"/>
    <s v="Insulin isophane"/>
    <x v="1"/>
    <d v="2013-07-10T00:00:00"/>
    <s v="Insulin isophane-&gt;Insulin aspart|Insulin isophane-&gt;Insulin aspart-&gt;Biguanides"/>
  </r>
  <r>
    <s v="B0AHuOkY/hk"/>
    <x v="27"/>
    <s v="Pacific peoples"/>
    <s v="Biguanides|Insulin glargine"/>
    <x v="0"/>
    <d v="2023-11-08T00:00:00"/>
    <s v="Biguanides|Insulin glargine-&gt;DPP-4 inhibitors-&gt;DPP-4 inhibitors|SGLT-2 inhibitors-&gt;Sulfonylureas"/>
  </r>
  <r>
    <s v="B/Oz72oq7GA"/>
    <x v="27"/>
    <s v="Other"/>
    <s v="Biguanides"/>
    <x v="0"/>
    <d v="2016-11-24T00:00:00"/>
    <s v="Biguanides"/>
  </r>
  <r>
    <s v="ax32YORvstE"/>
    <x v="27"/>
    <s v="Other"/>
    <s v="Biguanides"/>
    <x v="0"/>
    <d v="2015-05-18T00:00:00"/>
    <s v="Biguanides"/>
  </r>
  <r>
    <s v="AXggERRpKog"/>
    <x v="27"/>
    <s v="Other"/>
    <s v="Biguanides"/>
    <x v="0"/>
    <d v="2023-05-29T00:00:00"/>
    <s v="Biguanides"/>
  </r>
  <r>
    <s v="AxU12GgYL6E"/>
    <x v="27"/>
    <s v="Māori"/>
    <s v="Biguanides"/>
    <x v="0"/>
    <d v="2016-02-19T00:00:00"/>
    <s v="Biguanides-&gt;Insulin isophane"/>
  </r>
  <r>
    <s v="aYLlan4lbZY"/>
    <x v="27"/>
    <s v="Asian"/>
    <s v="Biguanides"/>
    <x v="0"/>
    <d v="2025-12-19T00:00:00"/>
    <s v="Biguanides"/>
  </r>
  <r>
    <s v="aY/BPobaCAg"/>
    <x v="27"/>
    <s v="Pacific peoples"/>
    <s v="Biguanides"/>
    <x v="0"/>
    <d v="2023-03-14T00:00:00"/>
    <s v="Biguanides"/>
  </r>
  <r>
    <s v="B6eUMq7m6Tg"/>
    <x v="27"/>
    <s v="Pacific peoples"/>
    <s v="Biguanides"/>
    <x v="0"/>
    <d v="2023-11-09T00:00:00"/>
    <s v="Biguanides"/>
  </r>
  <r>
    <s v="B4YHQsPoFCg"/>
    <x v="27"/>
    <s v="Pacific peoples"/>
    <s v="Biguanides"/>
    <x v="0"/>
    <d v="2025-09-16T00:00:00"/>
    <s v="Biguanides"/>
  </r>
  <r>
    <s v="B33bltH84rU"/>
    <x v="27"/>
    <s v="Asian"/>
    <s v="Biguanides"/>
    <x v="0"/>
    <d v="2022-05-06T00:00:00"/>
    <s v="Biguanides-&gt;Biguanides|DPP-4 inhibitors-&gt;DPP-4 inhibitors-&gt;GLP-1 agonists-&gt;Biguanides|GLP-1 agonists-&gt;Sulfonylureas"/>
  </r>
  <r>
    <s v="bA/o0bjfRHo"/>
    <x v="27"/>
    <s v="Māori"/>
    <s v="Biguanides"/>
    <x v="0"/>
    <d v="2021-08-11T00:00:00"/>
    <s v="Biguanides"/>
  </r>
  <r>
    <s v="B71VTZMByKc"/>
    <x v="27"/>
    <s v="Other"/>
    <s v="Insulin isophane"/>
    <x v="1"/>
    <d v="2019-11-05T00:00:00"/>
    <s v="Insulin isophane-&gt;Insulin aspart-&gt;Biguanides"/>
  </r>
  <r>
    <s v="DyEP5aMXzjE"/>
    <x v="27"/>
    <s v="Other"/>
    <s v="Biguanides"/>
    <x v="0"/>
    <d v="2014-10-02T00:00:00"/>
    <s v="Biguanides"/>
  </r>
  <r>
    <s v="HOK2C3Mlu3Y"/>
    <x v="27"/>
    <s v="Pacific peoples"/>
    <s v="Biguanides|Insulin isophane"/>
    <x v="0"/>
    <d v="2012-11-08T00:00:00"/>
    <s v="Biguanides|Insulin isophane-&gt;Insulin isophane-&gt;Biguanides"/>
  </r>
  <r>
    <s v="hr7xdVdeVl6"/>
    <x v="27"/>
    <s v="Māori"/>
    <s v="Biguanides"/>
    <x v="0"/>
    <d v="2014-05-27T00:00:00"/>
    <s v="Biguanides-&gt;Biguanides|Insulin glargine-&gt;Insulin glargine"/>
  </r>
  <r>
    <s v="HQogpiR8B1o"/>
    <x v="27"/>
    <s v="Other"/>
    <s v="Biguanides"/>
    <x v="0"/>
    <d v="2018-01-30T00:00:00"/>
    <s v="Biguanides"/>
  </r>
  <r>
    <s v="EoN9gcK7llc"/>
    <x v="27"/>
    <s v="Other"/>
    <s v="Biguanides"/>
    <x v="0"/>
    <d v="2025-07-04T00:00:00"/>
    <s v="Biguanides"/>
  </r>
  <r>
    <s v="eoNBDjhRiVs"/>
    <x v="27"/>
    <s v="Asian"/>
    <s v="Biguanides"/>
    <x v="0"/>
    <d v="2013-02-27T00:00:00"/>
    <s v="Biguanides-&gt;Biguanides|Insulin aspart|Insulin isophane-&gt;Insulin aspart|Insulin isophane"/>
  </r>
  <r>
    <s v="EqrGr5sDxos"/>
    <x v="27"/>
    <s v="Asian"/>
    <s v="Insulin aspart"/>
    <x v="1"/>
    <d v="2019-08-12T00:00:00"/>
    <s v="Insulin aspart-&gt;Insulin isophane-&gt;Insulin aspart|Insulin isophane-&gt;Biguanides"/>
  </r>
  <r>
    <s v="eQpSS6rta4I"/>
    <x v="27"/>
    <s v="Other"/>
    <s v="Biguanides"/>
    <x v="0"/>
    <d v="2017-10-04T00:00:00"/>
    <s v="Biguanides-&gt;Insulin isophane"/>
  </r>
  <r>
    <s v="ELi0lJcleUY"/>
    <x v="27"/>
    <s v="Other"/>
    <s v="Biguanides"/>
    <x v="0"/>
    <d v="2015-02-04T00:00:00"/>
    <s v="Biguanides-&gt;Biguanides|Sulfonylureas-&gt;Sulfonylureas-&gt;Insulin glargine-&gt;Insulin aspart|Insulin glargine-&gt;Insulin aspart|Insulin glargine|Sulfonylureas-&gt;DPP-4 inhibitors-&gt;DPP-4 inhibitors|Sulfonylureas-&gt;DPP-4 inhibitors|Insulin aspart|Insulin glargine|Sulfonylureas-&gt;DPP-4 inhibitors|Insulin glargine-&gt;DPP-4 inhibitors|Insulin aspart|Insulin glargine-&gt;DPP-4 inhibitors|Insulin aspart|SGLT-2 inhibitors|Sulfonylureas-&gt;SGLT-2 inhibitors-&gt;DPP-4 inhibitors|Insulin aspart|Sulfonylureas-&gt;DPP-4 inhibitors|SGLT-2 inhibitors|Sulfonylureas-&gt;DPP-4 inhibitors|Insulin aspart|Insulin glargine|SGLT-2 inhibitors-&gt;DPP-4 inhibitors|Insulin glargine|SGLT-2 inhibitors-&gt;DPP-4 inhibitors|SGLT-2 inhibitors"/>
  </r>
  <r>
    <s v="eLpBCJRYHPQ"/>
    <x v="27"/>
    <s v="Māori"/>
    <s v="Biguanides"/>
    <x v="0"/>
    <d v="2013-10-30T00:00:00"/>
    <s v="Biguanides-&gt;Biguanides|Sulfonylureas-&gt;SGLT-2 inhibitors-&gt;DPP-4 inhibitors|SGLT-2 inhibitors-&gt;Insulin glargine-&gt;DPP-4 inhibitors|Insulin glargine|SGLT-2 inhibitors"/>
  </r>
  <r>
    <s v="El4qPMHpNWg"/>
    <x v="27"/>
    <s v="Pacific peoples"/>
    <s v="Biguanides"/>
    <x v="0"/>
    <d v="2015-10-22T00:00:00"/>
    <s v="Biguanides"/>
  </r>
  <r>
    <s v="eHhIDofapGc"/>
    <x v="27"/>
    <s v="Other"/>
    <s v="Biguanides"/>
    <x v="0"/>
    <d v="2024-09-25T00:00:00"/>
    <s v="Biguanides"/>
  </r>
  <r>
    <s v="egypJCXfd9k"/>
    <x v="27"/>
    <s v="Pacific peoples"/>
    <s v="Biguanides"/>
    <x v="0"/>
    <d v="2018-02-02T00:00:00"/>
    <s v="Biguanides-&gt;Biguanides|Sulfonylureas-&gt;Sulfonylureas-&gt;Biguanides|DPP-4 inhibitors|Sulfonylureas-&gt;DPP-4 inhibitors|SGLT-2 inhibitors-&gt;DPP-4 inhibitors"/>
  </r>
  <r>
    <s v="eD4AZquj5JI"/>
    <x v="27"/>
    <s v="Asian"/>
    <s v="Biguanides"/>
    <x v="0"/>
    <d v="2015-04-24T00:00:00"/>
    <s v="Biguanides"/>
  </r>
  <r>
    <s v="eC9l2baVKBw"/>
    <x v="27"/>
    <s v="Other"/>
    <s v="Biguanides"/>
    <x v="0"/>
    <d v="2018-09-04T00:00:00"/>
    <s v="Biguanides"/>
  </r>
  <r>
    <s v="aL4J2.gKDh2"/>
    <x v="27"/>
    <s v="Māori"/>
    <s v="Biguanides"/>
    <x v="0"/>
    <d v="2024-07-29T00:00:00"/>
    <s v="Biguanides"/>
  </r>
  <r>
    <s v="AfhiMC./Brs"/>
    <x v="27"/>
    <s v="Other"/>
    <s v="Biguanides"/>
    <x v="0"/>
    <d v="2025-05-05T00:00:00"/>
    <s v="Biguanides"/>
  </r>
  <r>
    <s v="5aetDG9Qt0E"/>
    <x v="27"/>
    <s v="Asian"/>
    <s v="Biguanides"/>
    <x v="0"/>
    <d v="2015-11-02T00:00:00"/>
    <s v="Biguanides-&gt;Insulin isophane-&gt;Biguanides|Insulin aspart-&gt;Insulin aspart"/>
  </r>
  <r>
    <s v="5dAUtGvnKzA"/>
    <x v="27"/>
    <s v="Asian"/>
    <s v="Biguanides"/>
    <x v="0"/>
    <d v="2025-04-08T00:00:00"/>
    <s v="Biguanides"/>
  </r>
  <r>
    <s v="5gncdFv9GlM"/>
    <x v="27"/>
    <s v="Other"/>
    <s v="Biguanides"/>
    <x v="0"/>
    <d v="2015-01-28T00:00:00"/>
    <s v="Biguanides"/>
  </r>
  <r>
    <s v="5gd7qDoNRqc"/>
    <x v="27"/>
    <s v="Pacific peoples"/>
    <s v="Biguanides"/>
    <x v="0"/>
    <d v="2023-02-05T00:00:00"/>
    <s v="Biguanides"/>
  </r>
  <r>
    <s v="acqV1fjnaCY"/>
    <x v="27"/>
    <s v="Māori"/>
    <s v="GLP-1 agonists"/>
    <x v="0"/>
    <d v="2023-02-15T00:00:00"/>
    <s v="GLP-1 agonists-&gt;Biguanides|Insulin glargine-&gt;Insulin glargine-&gt;Biguanides-&gt;SGLT-2 inhibitors"/>
  </r>
  <r>
    <s v="aLOjvoD.Lpo"/>
    <x v="27"/>
    <s v="Other"/>
    <s v="Biguanides|Insulin isophane"/>
    <x v="0"/>
    <d v="2021-01-08T00:00:00"/>
    <s v="Biguanides|Insulin isophane-&gt;Insulin aspart-&gt;Insulin isophane"/>
  </r>
  <r>
    <s v="amEsvti0uV2"/>
    <x v="27"/>
    <s v="Pacific peoples"/>
    <s v="Biguanides"/>
    <x v="0"/>
    <d v="2024-09-26T00:00:00"/>
    <s v="Biguanides"/>
  </r>
  <r>
    <s v="ANlLEctQC86"/>
    <x v="27"/>
    <s v="Other"/>
    <s v="Biguanides"/>
    <x v="0"/>
    <d v="2023-01-17T00:00:00"/>
    <s v="Biguanides"/>
  </r>
  <r>
    <s v="Aw4ZiyM2mRE"/>
    <x v="27"/>
    <s v="Other"/>
    <s v="Biguanides"/>
    <x v="0"/>
    <d v="2017-06-09T00:00:00"/>
    <s v="Biguanides"/>
  </r>
  <r>
    <s v="AunuYfe.PD."/>
    <x v="27"/>
    <s v="Asian"/>
    <s v="Biguanides"/>
    <x v="0"/>
    <d v="2018-04-16T00:00:00"/>
    <s v="Biguanides"/>
  </r>
  <r>
    <s v="3vGDvaxCEVM"/>
    <x v="27"/>
    <s v="Asian"/>
    <s v="Biguanides"/>
    <x v="0"/>
    <d v="2019-06-20T00:00:00"/>
    <s v="Biguanides-&gt;Insulin isophane-&gt;Insulin aspart-&gt;Insulin isophane|Insulin lispro"/>
  </r>
  <r>
    <s v="4c3Q5Xxd11g"/>
    <x v="27"/>
    <s v="Other"/>
    <s v="Biguanides"/>
    <x v="0"/>
    <d v="2013-07-03T00:00:00"/>
    <s v="Biguanides"/>
  </r>
  <r>
    <s v="4YfktMTyapE"/>
    <x v="27"/>
    <s v="Asian"/>
    <s v="Biguanides"/>
    <x v="0"/>
    <d v="2014-12-09T00:00:00"/>
    <s v="Biguanides"/>
  </r>
  <r>
    <s v="4Us55uiiocg"/>
    <x v="27"/>
    <s v="Māori"/>
    <s v="Insulin aspart|Insulin isophane"/>
    <x v="1"/>
    <d v="2013-04-16T00:00:00"/>
    <s v="Insulin aspart|Insulin isophane-&gt;Biguanides"/>
  </r>
  <r>
    <s v="4vp3UM1m5sQ"/>
    <x v="27"/>
    <s v="Asian"/>
    <s v="Biguanides"/>
    <x v="0"/>
    <d v="2017-07-27T00:00:00"/>
    <s v="Biguanides"/>
  </r>
  <r>
    <s v="4vu8U4QQiZ2"/>
    <x v="27"/>
    <s v="Other"/>
    <s v="Biguanides"/>
    <x v="0"/>
    <d v="2018-11-08T00:00:00"/>
    <s v="Biguanides"/>
  </r>
  <r>
    <s v="56ZxUNA2Qjg"/>
    <x v="27"/>
    <s v="Other"/>
    <s v="Biguanides"/>
    <x v="0"/>
    <d v="2015-04-22T00:00:00"/>
    <s v="Biguanides"/>
  </r>
  <r>
    <s v="50.66n.m31s"/>
    <x v="27"/>
    <s v="Asian"/>
    <s v="Biguanides"/>
    <x v="0"/>
    <d v="2024-05-07T00:00:00"/>
    <s v="Biguanides"/>
  </r>
  <r>
    <s v="4oVR6eIJUls"/>
    <x v="27"/>
    <s v="Māori"/>
    <s v="Biguanides"/>
    <x v="0"/>
    <d v="2024-12-19T00:00:00"/>
    <s v="Biguanides"/>
  </r>
  <r>
    <s v="4qBY4JymCSA"/>
    <x v="27"/>
    <s v="Māori"/>
    <s v="Biguanides"/>
    <x v="0"/>
    <d v="2025-08-15T00:00:00"/>
    <s v="Biguanides"/>
  </r>
  <r>
    <s v="4sa3ztPH9YQ"/>
    <x v="27"/>
    <s v="Pacific peoples"/>
    <s v="Biguanides"/>
    <x v="0"/>
    <d v="2015-09-13T00:00:00"/>
    <s v="Biguanides-&gt;Insulin isophane-&gt;DPP-4 inhibitors|Insulin glargine-&gt;Insulin glargine-&gt;SGLT-2 inhibitors-&gt;DPP-4 inhibitors"/>
  </r>
  <r>
    <s v="mOUkza686jE"/>
    <x v="27"/>
    <s v="Māori"/>
    <s v="Biguanides"/>
    <x v="0"/>
    <d v="2023-09-01T00:00:00"/>
    <s v="Biguanides"/>
  </r>
  <r>
    <s v="MO04uENp4fQ"/>
    <x v="27"/>
    <s v="Asian"/>
    <s v="Biguanides"/>
    <x v="0"/>
    <d v="2018-05-12T00:00:00"/>
    <s v="Biguanides"/>
  </r>
  <r>
    <s v="MLzxaw8MS2Q"/>
    <x v="27"/>
    <s v="Asian"/>
    <s v="Insulin isophane with insulin neutral"/>
    <x v="1"/>
    <d v="2014-08-15T00:00:00"/>
    <s v="Insulin isophane with insulin neutral-&gt;Biguanides|Insulin isophane with insulin neutral-&gt;Insulin glargine-&gt;Insulin aspart-&gt;Insulin aspart|Insulin glargine"/>
  </r>
  <r>
    <s v="MMfP.PjduWk"/>
    <x v="27"/>
    <s v="Other"/>
    <s v="Biguanides"/>
    <x v="0"/>
    <d v="2024-03-28T00:00:00"/>
    <s v="Biguanides"/>
  </r>
  <r>
    <s v="MupRwpw5PiY"/>
    <x v="27"/>
    <s v="Pacific peoples"/>
    <s v="DPP-4 inhibitors"/>
    <x v="0"/>
    <d v="2020-09-10T00:00:00"/>
    <s v="DPP-4 inhibitors-&gt;DPP-4 inhibitors|SGLT-2 inhibitors"/>
  </r>
  <r>
    <s v="MVC9XDzlfbw"/>
    <x v="27"/>
    <s v="Other"/>
    <s v="Biguanides"/>
    <x v="0"/>
    <d v="2020-09-09T00:00:00"/>
    <s v="Biguanides"/>
  </r>
  <r>
    <s v="MWIKDIDYRp6"/>
    <x v="27"/>
    <s v="Māori"/>
    <s v="Biguanides"/>
    <x v="0"/>
    <d v="2025-12-01T00:00:00"/>
    <s v="Biguanides"/>
  </r>
  <r>
    <s v="Q9oe8ZVT74M"/>
    <x v="27"/>
    <s v="Asian"/>
    <s v="Biguanides"/>
    <x v="0"/>
    <d v="2024-09-26T00:00:00"/>
    <s v="Biguanides"/>
  </r>
  <r>
    <s v="qB.frzMppYM"/>
    <x v="27"/>
    <s v="Asian"/>
    <s v="Biguanides"/>
    <x v="0"/>
    <d v="2021-01-09T00:00:00"/>
    <s v="Biguanides"/>
  </r>
  <r>
    <s v="Qb/ffEep7SM"/>
    <x v="27"/>
    <s v="Other"/>
    <s v="Biguanides"/>
    <x v="0"/>
    <d v="2021-10-06T00:00:00"/>
    <s v="Biguanides"/>
  </r>
  <r>
    <s v="QBFuUIjOHkQ"/>
    <x v="27"/>
    <s v="Pacific peoples"/>
    <s v="Biguanides"/>
    <x v="0"/>
    <d v="2012-04-05T00:00:00"/>
    <s v="Biguanides-&gt;Sulfonylureas"/>
  </r>
  <r>
    <s v="Q297WMpScwA"/>
    <x v="27"/>
    <s v="Pacific peoples"/>
    <s v="DPP-4 inhibitors"/>
    <x v="0"/>
    <d v="2023-07-19T00:00:00"/>
    <s v="DPP-4 inhibitors"/>
  </r>
  <r>
    <s v="Q5pf.xDuaek"/>
    <x v="27"/>
    <s v="Other"/>
    <s v="Biguanides"/>
    <x v="0"/>
    <d v="2017-11-06T00:00:00"/>
    <s v="Biguanides-&gt;DPP-4 inhibitors-&gt;DPP-4 inhibitors|Insulin glargine-&gt;Insulin glargine"/>
  </r>
  <r>
    <s v="PwXSnDiMjb6"/>
    <x v="27"/>
    <s v="Māori"/>
    <s v="Biguanides"/>
    <x v="0"/>
    <d v="2018-03-27T00:00:00"/>
    <s v="Biguanides"/>
  </r>
  <r>
    <s v="q.mfYQMy4MY"/>
    <x v="27"/>
    <s v="Other"/>
    <s v="Biguanides|Insulin glargine"/>
    <x v="0"/>
    <d v="2022-05-26T00:00:00"/>
    <s v="Biguanides|Insulin glargine-&gt;Insulin aspart-&gt;Insulin aspart|Insulin glargine-&gt;Insulin glargine-&gt;Biguanides|Insulin aspart|Insulin glargine"/>
  </r>
  <r>
    <s v="3pQJx5.1wVg"/>
    <x v="27"/>
    <s v="Asian"/>
    <s v="Biguanides"/>
    <x v="0"/>
    <d v="2025-08-26T00:00:00"/>
    <s v="Biguanides"/>
  </r>
  <r>
    <s v="3NxxC9ZGb62"/>
    <x v="27"/>
    <s v="Other"/>
    <s v="Biguanides"/>
    <x v="0"/>
    <d v="2020-09-04T00:00:00"/>
    <s v="Biguanides-&gt;DPP-4 inhibitors"/>
  </r>
  <r>
    <s v="3m1THDTTJFY"/>
    <x v="27"/>
    <s v="Asian"/>
    <s v="Biguanides"/>
    <x v="0"/>
    <d v="2019-09-24T00:00:00"/>
    <s v="Biguanides"/>
  </r>
  <r>
    <s v="qrVJx2L1QVo"/>
    <x v="27"/>
    <s v="Asian"/>
    <s v="Insulin isophane"/>
    <x v="1"/>
    <d v="2017-11-14T00:00:00"/>
    <s v="Insulin isophane-&gt;Biguanides"/>
  </r>
  <r>
    <s v="3lLADDvyWrg"/>
    <x v="27"/>
    <s v="Asian"/>
    <s v="Biguanides"/>
    <x v="0"/>
    <d v="2024-07-30T00:00:00"/>
    <s v="Biguanides-&gt;SGLT-2 inhibitors"/>
  </r>
  <r>
    <s v="qr/roIEpd1o"/>
    <x v="27"/>
    <s v="Asian"/>
    <s v="Biguanides"/>
    <x v="0"/>
    <d v="2011-02-24T00:00:00"/>
    <s v="Biguanides"/>
  </r>
  <r>
    <s v="Qqq52d2sc6I"/>
    <x v="27"/>
    <s v="Other"/>
    <s v="Biguanides"/>
    <x v="0"/>
    <d v="2018-01-31T00:00:00"/>
    <s v="Biguanides"/>
  </r>
  <r>
    <s v="QPmtctCrg0o"/>
    <x v="27"/>
    <s v="Other"/>
    <s v="Biguanides"/>
    <x v="0"/>
    <d v="2017-07-22T00:00:00"/>
    <s v="Biguanides"/>
  </r>
  <r>
    <s v="qOfVAMz.JU2"/>
    <x v="27"/>
    <s v="Other"/>
    <s v="Biguanides"/>
    <x v="0"/>
    <d v="2022-01-25T00:00:00"/>
    <s v="Biguanides"/>
  </r>
  <r>
    <s v="QNIAxqT118c"/>
    <x v="27"/>
    <s v="Pacific peoples"/>
    <s v="Biguanides"/>
    <x v="0"/>
    <d v="2025-08-27T00:00:00"/>
    <s v="Biguanides"/>
  </r>
  <r>
    <s v="Qe2xiPnP4i6"/>
    <x v="27"/>
    <s v="Other"/>
    <s v="Insulin isophane"/>
    <x v="1"/>
    <d v="2014-09-09T00:00:00"/>
    <s v="Insulin isophane-&gt;Insulin aspart-&gt;Biguanides"/>
  </r>
  <r>
    <s v="QeJPSs8RAuY"/>
    <x v="27"/>
    <s v="Māori"/>
    <s v="Biguanides"/>
    <x v="0"/>
    <d v="2017-05-10T00:00:00"/>
    <s v="Biguanides-&gt;GLP-1 agonists-&gt;DPP-4 inhibitors"/>
  </r>
  <r>
    <s v="qcjYgac/ePQ"/>
    <x v="27"/>
    <s v="Asian"/>
    <s v="Biguanides"/>
    <x v="0"/>
    <d v="2011-03-14T00:00:00"/>
    <s v="Biguanides-&gt;Biguanides|Insulin aspart|Insulin isophane-&gt;Insulin aspart|Insulin isophane-&gt;Biguanides|DPP-4 inhibitors-&gt;DPP-4 inhibitors-&gt;Biguanides|DPP-4 inhibitors|Sulfonylureas-&gt;DPP-4 inhibitors|Sulfonylureas-&gt;Sulfonylureas-&gt;DPP-4 inhibitors|SGLT-2 inhibitors-&gt;DPP-4 inhibitors|GLP-1 agonists|Sulfonylureas-&gt;GLP-1 agonists-&gt;DPP-4 inhibitors|GLP-1 agonists-&gt;Biguanides|GLP-1 agonists|Sulfonylureas-&gt;Biguanides|Sulfonylureas-&gt;Biguanides|GLP-1 agonists|Sulfonylureas|Thiazolidinedione-&gt;Biguanides|Sulfonylureas|Thiazolidinedione-&gt;Biguanides|GLP-1 agonists-&gt;Biguanides|SGLT-2 inhibitors|Sulfonylureas"/>
  </r>
  <r>
    <s v="QFM6uG6XLeQ"/>
    <x v="27"/>
    <s v="Asian"/>
    <s v="Biguanides|Insulin aspart|Insulin isophane"/>
    <x v="0"/>
    <d v="2019-08-26T00:00:00"/>
    <s v="Biguanides|Insulin aspart|Insulin isophane-&gt;Biguanides-&gt;DPP-4 inhibitors-&gt;GLP-1 agonists-&gt;DPP-4 inhibitors|GLP-1 agonists"/>
  </r>
  <r>
    <s v="qGkFNs7TOYs"/>
    <x v="27"/>
    <s v="Māori"/>
    <s v="Biguanides"/>
    <x v="0"/>
    <d v="2015-06-17T00:00:00"/>
    <s v="Biguanides"/>
  </r>
  <r>
    <s v="qFgvmXCvE/s"/>
    <x v="27"/>
    <s v="Other"/>
    <s v="Biguanides"/>
    <x v="0"/>
    <d v="2015-12-05T00:00:00"/>
    <s v="Biguanides"/>
  </r>
  <r>
    <s v="QHhRdLgzEPc"/>
    <x v="27"/>
    <s v="Asian"/>
    <s v="Biguanides"/>
    <x v="0"/>
    <d v="2021-06-09T00:00:00"/>
    <s v="Biguanides"/>
  </r>
  <r>
    <s v="QHmIuAUbzTc"/>
    <x v="27"/>
    <s v="Asian"/>
    <s v="Biguanides"/>
    <x v="0"/>
    <d v="2019-02-22T00:00:00"/>
    <s v="Biguanides"/>
  </r>
  <r>
    <s v="qI7mjzXn6gg"/>
    <x v="27"/>
    <s v="Asian"/>
    <s v="Biguanides"/>
    <x v="0"/>
    <d v="2025-01-17T00:00:00"/>
    <s v="Biguanides-&gt;SGLT-2 inhibitors"/>
  </r>
  <r>
    <s v="pxrxRn8SWP."/>
    <x v="27"/>
    <s v="Pacific peoples"/>
    <s v="Biguanides"/>
    <x v="0"/>
    <d v="2017-03-11T00:00:00"/>
    <s v="Biguanides"/>
  </r>
  <r>
    <s v="pYE5M2DJbZQ"/>
    <x v="27"/>
    <s v="Māori"/>
    <s v="Biguanides"/>
    <x v="0"/>
    <d v="2023-08-28T00:00:00"/>
    <s v="Biguanides"/>
  </r>
  <r>
    <s v="pywQmONyVTc"/>
    <x v="27"/>
    <s v="Pacific peoples"/>
    <s v="Biguanides|Insulin isophane"/>
    <x v="0"/>
    <d v="2022-02-03T00:00:00"/>
    <s v="Biguanides|Insulin isophane-&gt;Insulin isophane-&gt;Insulin aspart-&gt;Insulin aspart|Insulin isophane"/>
  </r>
  <r>
    <s v="sY0fTMs2ofE"/>
    <x v="27"/>
    <s v="Pacific peoples"/>
    <s v="Biguanides"/>
    <x v="0"/>
    <d v="2018-07-25T00:00:00"/>
    <s v="Biguanides-&gt;Biguanides|Insulin aspart|Insulin isophane-&gt;DPP-4 inhibitors|Sulfonylureas-&gt;Insulin aspart|Insulin isophane"/>
  </r>
  <r>
    <s v="SY8dqI5HTCI"/>
    <x v="27"/>
    <s v="Asian"/>
    <s v="Biguanides"/>
    <x v="0"/>
    <d v="2019-07-09T00:00:00"/>
    <s v="Biguanides-&gt;Insulin aspart"/>
  </r>
  <r>
    <s v="t3JqgWCiyh."/>
    <x v="27"/>
    <s v="Other"/>
    <s v="Biguanides"/>
    <x v="0"/>
    <d v="2021-10-29T00:00:00"/>
    <s v="Biguanides"/>
  </r>
  <r>
    <s v="t3Uy48dPKr2"/>
    <x v="27"/>
    <s v="Māori"/>
    <s v="Biguanides"/>
    <x v="0"/>
    <d v="2020-12-23T00:00:00"/>
    <s v="Biguanides-&gt;Insulin isophane"/>
  </r>
  <r>
    <s v="t.oW6leTn/g"/>
    <x v="27"/>
    <s v="Asian"/>
    <s v="Insulin glargine"/>
    <x v="1"/>
    <d v="2025-10-07T00:00:00"/>
    <s v="Insulin glargine-&gt;SGLT-2 inhibitors"/>
  </r>
  <r>
    <s v="t/lBO34ia8U"/>
    <x v="27"/>
    <s v="Other"/>
    <s v="Biguanides"/>
    <x v="0"/>
    <d v="2023-09-04T00:00:00"/>
    <s v="Biguanides"/>
  </r>
  <r>
    <s v="sZBjZELnE8A"/>
    <x v="27"/>
    <s v="Asian"/>
    <s v="Biguanides"/>
    <x v="0"/>
    <d v="2017-06-16T00:00:00"/>
    <s v="Biguanides"/>
  </r>
  <r>
    <s v="PmgxvLDEc3o"/>
    <x v="27"/>
    <s v="Other"/>
    <s v="Biguanides"/>
    <x v="0"/>
    <d v="2015-10-15T00:00:00"/>
    <s v="Biguanides"/>
  </r>
  <r>
    <s v="pp3YiF7UTls"/>
    <x v="27"/>
    <s v="Pacific peoples"/>
    <s v="Biguanides"/>
    <x v="0"/>
    <d v="2014-05-07T00:00:00"/>
    <s v="Biguanides"/>
  </r>
  <r>
    <s v="PPMvdBzceiE"/>
    <x v="27"/>
    <s v="Other"/>
    <s v="Biguanides"/>
    <x v="0"/>
    <d v="2025-08-13T00:00:00"/>
    <s v="Biguanides"/>
  </r>
  <r>
    <s v="pQ1bPoQevgk"/>
    <x v="27"/>
    <s v="Other"/>
    <s v="Biguanides"/>
    <x v="0"/>
    <d v="2025-09-09T00:00:00"/>
    <s v="Biguanides"/>
  </r>
  <r>
    <s v="pQIvbcCqYPk"/>
    <x v="27"/>
    <s v="Pacific peoples"/>
    <s v="Biguanides"/>
    <x v="0"/>
    <d v="2016-11-23T00:00:00"/>
    <s v="Biguanides"/>
  </r>
  <r>
    <s v="Pr.cn1oe662"/>
    <x v="27"/>
    <s v="Asian"/>
    <s v="Biguanides"/>
    <x v="0"/>
    <d v="2015-12-03T00:00:00"/>
    <s v="Biguanides"/>
  </r>
  <r>
    <s v="pT.B1nIQMAQ"/>
    <x v="27"/>
    <s v="Asian"/>
    <s v="Biguanides"/>
    <x v="0"/>
    <d v="2019-02-20T00:00:00"/>
    <s v="Biguanides"/>
  </r>
  <r>
    <s v="ps42dx0fBmI"/>
    <x v="27"/>
    <s v="Asian"/>
    <s v="Biguanides"/>
    <x v="0"/>
    <d v="2019-01-11T00:00:00"/>
    <s v="Biguanides-&gt;DPP-4 inhibitors-&gt;DPP-4 inhibitors|SGLT-2 inhibitors-&gt;Biguanides|SGLT-2 inhibitors-&gt;GLP-1 agonists|Sulfonylureas-&gt;SGLT-2 inhibitors"/>
  </r>
  <r>
    <s v="m21AP702JEE"/>
    <x v="27"/>
    <s v="Pacific peoples"/>
    <s v="Biguanides|SGLT-2 inhibitors"/>
    <x v="0"/>
    <d v="2024-09-03T00:00:00"/>
    <s v="Biguanides|SGLT-2 inhibitors-&gt;Biguanides"/>
  </r>
  <r>
    <s v="p.tQRp.m/Ls"/>
    <x v="27"/>
    <s v="Māori"/>
    <s v="Biguanides"/>
    <x v="0"/>
    <d v="2019-05-14T00:00:00"/>
    <s v="Biguanides"/>
  </r>
  <r>
    <s v="p05K.Bbyke."/>
    <x v="27"/>
    <s v="Māori"/>
    <s v="Biguanides"/>
    <x v="0"/>
    <d v="2022-11-18T00:00:00"/>
    <s v="Biguanides"/>
  </r>
  <r>
    <s v="lzkYhH3ct6I"/>
    <x v="27"/>
    <s v="Pacific peoples"/>
    <s v="Biguanides"/>
    <x v="0"/>
    <d v="2020-09-29T00:00:00"/>
    <s v="Biguanides"/>
  </r>
  <r>
    <s v="lwzv/Z6ZBYM"/>
    <x v="27"/>
    <s v="Pacific peoples"/>
    <s v="Biguanides"/>
    <x v="0"/>
    <d v="2014-08-28T00:00:00"/>
    <s v="Biguanides"/>
  </r>
  <r>
    <s v="LXGkfvLERLY"/>
    <x v="27"/>
    <s v="Other"/>
    <s v="Biguanides"/>
    <x v="0"/>
    <d v="2019-05-06T00:00:00"/>
    <s v="Biguanides"/>
  </r>
  <r>
    <s v="pGspRDyG/Pw"/>
    <x v="27"/>
    <s v="Pacific peoples"/>
    <s v="Biguanides"/>
    <x v="0"/>
    <d v="2011-03-03T00:00:00"/>
    <s v="Biguanides"/>
  </r>
  <r>
    <s v="pHtpl3MuH9w"/>
    <x v="27"/>
    <s v="Pacific peoples"/>
    <s v="Biguanides"/>
    <x v="0"/>
    <d v="2025-04-10T00:00:00"/>
    <s v="Biguanides"/>
  </r>
  <r>
    <s v="p8IFScthaA."/>
    <x v="27"/>
    <s v="Pacific peoples"/>
    <s v="Biguanides"/>
    <x v="0"/>
    <d v="2014-09-17T00:00:00"/>
    <s v="Biguanides-&gt;Insulin glargine-&gt;SGLT-2 inhibitors"/>
  </r>
  <r>
    <s v="pC8nS73tuwM"/>
    <x v="27"/>
    <s v="Asian"/>
    <s v="Biguanides"/>
    <x v="0"/>
    <d v="2012-10-18T00:00:00"/>
    <s v="Biguanides"/>
  </r>
  <r>
    <s v="p9cJBOUNne2"/>
    <x v="27"/>
    <s v="Pacific peoples"/>
    <s v="Biguanides"/>
    <x v="0"/>
    <d v="2025-10-16T00:00:00"/>
    <s v="Biguanides"/>
  </r>
  <r>
    <s v="wX04WzrcqJg"/>
    <x v="27"/>
    <s v="Pacific peoples"/>
    <s v="Biguanides"/>
    <x v="0"/>
    <d v="2019-08-27T00:00:00"/>
    <s v="Biguanides"/>
  </r>
  <r>
    <s v="wswDU.fT186"/>
    <x v="27"/>
    <s v="Other"/>
    <s v="Biguanides"/>
    <x v="0"/>
    <d v="2015-12-15T00:00:00"/>
    <s v="Biguanides-&gt;DPP-4 inhibitors"/>
  </r>
  <r>
    <s v="Wseddbd/REA"/>
    <x v="27"/>
    <s v="Other"/>
    <s v="Biguanides"/>
    <x v="0"/>
    <d v="2024-07-24T00:00:00"/>
    <s v="Biguanides"/>
  </r>
  <r>
    <s v="WzmmtAqRGgg"/>
    <x v="27"/>
    <s v="Other"/>
    <s v="Biguanides"/>
    <x v="0"/>
    <d v="2015-04-22T00:00:00"/>
    <s v="Biguanides-&gt;Biguanides|DPP-4 inhibitors-&gt;DPP-4 inhibitors-&gt;DPP-4 inhibitors|SGLT-2 inhibitors"/>
  </r>
  <r>
    <s v="wyFVkTX92vk"/>
    <x v="27"/>
    <s v="Other"/>
    <s v="Biguanides"/>
    <x v="0"/>
    <d v="2016-01-15T00:00:00"/>
    <s v="Biguanides-&gt;Sulfonylureas-&gt;Biguanides|Sulfonylureas-&gt;DPP-4 inhibitors-&gt;SGLT-2 inhibitors-&gt;DPP-4 inhibitors|SGLT-2 inhibitors"/>
  </r>
  <r>
    <s v="WMjd1hW2tXs"/>
    <x v="27"/>
    <s v="Pacific peoples"/>
    <s v="Biguanides"/>
    <x v="0"/>
    <d v="2015-12-15T00:00:00"/>
    <s v="Biguanides-&gt;Biguanides|Sulfonylureas-&gt;DPP-4 inhibitors-&gt;DPP-4 inhibitors|SGLT-2 inhibitors-&gt;SGLT-2 inhibitors-&gt;Sulfonylureas"/>
  </r>
  <r>
    <s v="wLCEiCW34F6"/>
    <x v="27"/>
    <s v="Other"/>
    <s v="Biguanides"/>
    <x v="0"/>
    <d v="2022-04-27T00:00:00"/>
    <s v="Biguanides"/>
  </r>
  <r>
    <s v="WJELJE25Hkk"/>
    <x v="27"/>
    <s v="Pacific peoples"/>
    <s v="Biguanides"/>
    <x v="0"/>
    <d v="2024-11-06T00:00:00"/>
    <s v="Biguanides"/>
  </r>
  <r>
    <s v="tIJqglmVCZk"/>
    <x v="27"/>
    <s v="Other"/>
    <s v="Biguanides"/>
    <x v="0"/>
    <d v="2013-04-24T00:00:00"/>
    <s v="Biguanides"/>
  </r>
  <r>
    <s v="thtMmtiGIXM"/>
    <x v="27"/>
    <s v="Māori"/>
    <s v="Biguanides"/>
    <x v="0"/>
    <d v="2014-01-07T00:00:00"/>
    <s v="Biguanides"/>
  </r>
  <r>
    <s v="TerDdImrTWU"/>
    <x v="27"/>
    <s v="Māori"/>
    <s v="Biguanides"/>
    <x v="0"/>
    <d v="2024-02-02T00:00:00"/>
    <s v="Biguanides"/>
  </r>
  <r>
    <s v="te9Ls6A4LY6"/>
    <x v="27"/>
    <s v="Asian"/>
    <s v="Biguanides"/>
    <x v="0"/>
    <d v="2024-08-16T00:00:00"/>
    <s v="Biguanides-&gt;Biguanides|Insulin glargine"/>
  </r>
  <r>
    <s v="T8WBevVvxCw"/>
    <x v="27"/>
    <s v="Other"/>
    <s v="Biguanides"/>
    <x v="0"/>
    <d v="2021-02-23T00:00:00"/>
    <s v="Biguanides"/>
  </r>
  <r>
    <s v="t9DY.BJ99u."/>
    <x v="27"/>
    <s v="Pacific peoples"/>
    <s v="Insulin isophane with insulin neutral"/>
    <x v="1"/>
    <d v="2015-02-19T00:00:00"/>
    <s v="Insulin isophane with insulin neutral-&gt;Biguanides|Sulfonylureas-&gt;Biguanides|Insulin isophane-&gt;Insulin isophane-&gt;DPP-4 inhibitors-&gt;Sulfonylureas"/>
  </r>
  <r>
    <s v="t5ueYtCLQ9A"/>
    <x v="27"/>
    <s v="Asian"/>
    <s v="Biguanides"/>
    <x v="0"/>
    <d v="2021-12-15T00:00:00"/>
    <s v="Biguanides"/>
  </r>
  <r>
    <s v="TCcUG7OScGo"/>
    <x v="27"/>
    <s v="Asian"/>
    <s v="Biguanides"/>
    <x v="0"/>
    <d v="2020-07-29T00:00:00"/>
    <s v="Biguanides"/>
  </r>
  <r>
    <s v="TctaFN.u9Fg"/>
    <x v="27"/>
    <s v="Other"/>
    <s v="Biguanides"/>
    <x v="0"/>
    <d v="2021-11-04T00:00:00"/>
    <s v="Biguanides"/>
  </r>
  <r>
    <s v="tmROyUjsieI"/>
    <x v="27"/>
    <s v="Asian"/>
    <s v="Biguanides"/>
    <x v="0"/>
    <d v="2019-05-03T00:00:00"/>
    <s v="Biguanides-&gt;DPP-4 inhibitors-&gt;Sulfonylureas-&gt;DPP-4 inhibitors|Sulfonylureas-&gt;DPP-4 inhibitors|SGLT-2 inhibitors|Sulfonylureas"/>
  </r>
  <r>
    <s v="to1irTKZvyg"/>
    <x v="27"/>
    <s v="Māori"/>
    <s v="Biguanides|Insulin aspart|Insulin glargine"/>
    <x v="0"/>
    <d v="2025-06-13T00:00:00"/>
    <s v="Biguanides|Insulin aspart|Insulin glargine-&gt;Biguanides-&gt;Insulin aspart|Insulin glargine-&gt;Insulin glargine"/>
  </r>
  <r>
    <s v="tk47fKeZnMM"/>
    <x v="27"/>
    <s v="Māori"/>
    <s v="Biguanides"/>
    <x v="0"/>
    <d v="2023-12-29T00:00:00"/>
    <s v="Biguanides-&gt;DPP-4 inhibitors|Sulfonylureas"/>
  </r>
  <r>
    <s v="Ton/QwS/in2"/>
    <x v="27"/>
    <s v="Pacific peoples"/>
    <s v="Biguanides"/>
    <x v="0"/>
    <d v="2015-08-28T00:00:00"/>
    <s v="Biguanides-&gt;SGLT-2 inhibitors-&gt;Biguanides|SGLT-2 inhibitors"/>
  </r>
  <r>
    <s v="WEl3PFHKxwo"/>
    <x v="27"/>
    <s v="Asian"/>
    <s v="Biguanides"/>
    <x v="0"/>
    <d v="2012-01-27T00:00:00"/>
    <s v="Biguanides"/>
  </r>
  <r>
    <s v="wfBrDJdFX7o"/>
    <x v="27"/>
    <s v="Asian"/>
    <s v="Biguanides"/>
    <x v="0"/>
    <d v="2018-02-21T00:00:00"/>
    <s v="Biguanides"/>
  </r>
  <r>
    <s v="WFcLVTI3b06"/>
    <x v="27"/>
    <s v="Other"/>
    <s v="Biguanides"/>
    <x v="0"/>
    <d v="2015-04-09T00:00:00"/>
    <s v="Biguanides"/>
  </r>
  <r>
    <s v="2UPu2nlEcVw"/>
    <x v="27"/>
    <s v="Other"/>
    <s v="Biguanides"/>
    <x v="0"/>
    <d v="2011-10-10T00:00:00"/>
    <s v="Biguanides"/>
  </r>
  <r>
    <s v="3.inXCCYFcc"/>
    <x v="27"/>
    <s v="Pacific peoples"/>
    <s v="Biguanides"/>
    <x v="0"/>
    <d v="2015-08-25T00:00:00"/>
    <s v="Biguanides"/>
  </r>
  <r>
    <s v="3.QYG0E9A5w"/>
    <x v="27"/>
    <s v="Asian"/>
    <s v="Biguanides"/>
    <x v="0"/>
    <d v="2020-02-04T00:00:00"/>
    <s v="Biguanides"/>
  </r>
  <r>
    <s v="33Wn3f6XEKg"/>
    <x v="27"/>
    <s v="Pacific peoples"/>
    <s v="Biguanides|Insulin aspart|Insulin isophane"/>
    <x v="0"/>
    <d v="2011-12-31T00:00:00"/>
    <s v="Biguanides|Insulin aspart|Insulin isophane-&gt;Biguanides-&gt;Biguanides|DPP-4 inhibitors-&gt;Insulin aspart|Insulin glargine-&gt;Insulin aspart-&gt;Insulin glargine-&gt;GLP-1 agonists-&gt;GLP-1 agonists|Insulin aspart-&gt;GLP-1 agonists|Insulin aspart|Insulin glargine-&gt;Biguanides|Insulin aspart-&gt;DPP-4 inhibitors|Insulin aspart-&gt;DPP-4 inhibitors"/>
  </r>
  <r>
    <s v="3gSCB7sqR.6"/>
    <x v="27"/>
    <s v="Other"/>
    <s v="Biguanides"/>
    <x v="0"/>
    <d v="2025-01-09T00:00:00"/>
    <s v="Biguanides-&gt;DPP-4 inhibitors-&gt;Biguanides|GLP-1 agonists-&gt;GLP-1 agonists"/>
  </r>
  <r>
    <s v="3F9OdmJnt5Y"/>
    <x v="27"/>
    <s v="Other"/>
    <s v="Biguanides"/>
    <x v="0"/>
    <d v="2011-08-31T00:00:00"/>
    <s v="Biguanides-&gt;Sulfonylureas-&gt;Biguanides|Sulfonylureas-&gt;DPP-4 inhibitors"/>
  </r>
  <r>
    <s v="9DWL72Dy.G6"/>
    <x v="27"/>
    <s v="Other"/>
    <s v="Biguanides"/>
    <x v="0"/>
    <d v="2012-11-21T00:00:00"/>
    <s v="Biguanides-&gt;Biguanides|Sulfonylureas-&gt;Biguanides|Thiazolidinedione-&gt;Biguanides|Sulfonylureas|Thiazolidinedione-&gt;Biguanides|Insulin glargine-&gt;Insulin glargine-&gt;Sulfonylureas-&gt;Insulin glargine|Sulfonylureas-&gt;Insulin aspart-&gt;Insulin aspart|Insulin glargine|Sulfonylureas-&gt;Insulin aspart|Insulin glargine-&gt;DPP-4 inhibitors|Insulin aspart|Insulin glargine-&gt;DPP-4 inhibitors-&gt;DPP-4 inhibitors|Insulin aspart|Insulin glargine|Sulfonylureas-&gt;DPP-4 inhibitors|Insulin glargine-&gt;DPP-4 inhibitors|Insulin aspart-&gt;DPP-4 inhibitors|Insulin aspart|Insulin glargine|SGLT-2 inhibitors-&gt;SGLT-2 inhibitors-&gt;DPP-4 inhibitors|Insulin glargine|SGLT-2 inhibitors-&gt;Insulin aspart|Insulin glargine|SGLT-2 inhibitors"/>
  </r>
  <r>
    <s v="9DcK8FjDe8I"/>
    <x v="27"/>
    <s v="Asian"/>
    <s v="Biguanides"/>
    <x v="0"/>
    <d v="2024-01-08T00:00:00"/>
    <s v="Biguanides-&gt;SGLT-2 inhibitors"/>
  </r>
  <r>
    <s v="9/3sJOiQn2Y"/>
    <x v="27"/>
    <s v="Asian"/>
    <s v="Biguanides"/>
    <x v="0"/>
    <d v="2015-08-21T00:00:00"/>
    <s v="Biguanides"/>
  </r>
  <r>
    <s v="8XXACERw0Rg"/>
    <x v="27"/>
    <s v="Māori"/>
    <s v="Biguanides"/>
    <x v="0"/>
    <d v="2018-03-20T00:00:00"/>
    <s v="Biguanides-&gt;Insulin aspart|Insulin glargine-&gt;Insulin Neutral-&gt;DPP-4 inhibitors-&gt;Biguanides|GLP-1 agonists-&gt;GLP-1 agonists-&gt;Insulin glargine-&gt;Biguanides|Insulin glargine"/>
  </r>
  <r>
    <s v="1Zzx/SLciCA"/>
    <x v="27"/>
    <s v="Pacific peoples"/>
    <s v="Biguanides"/>
    <x v="0"/>
    <d v="2015-07-31T00:00:00"/>
    <s v="Biguanides-&gt;DPP-4 inhibitors-&gt;Insulin aspart|Insulin isophane-&gt;SGLT-2 inhibitors-&gt;Biguanides|Insulin aspart"/>
  </r>
  <r>
    <s v="1WZN7sZbMLk"/>
    <x v="27"/>
    <s v="Māori"/>
    <s v="Biguanides"/>
    <x v="0"/>
    <d v="2016-02-27T00:00:00"/>
    <s v="Biguanides-&gt;Insulin aspart|Insulin isophane-&gt;DPP-4 inhibitors-&gt;Biguanides|DPP-4 inhibitors"/>
  </r>
  <r>
    <s v="1W2oqJgB07c"/>
    <x v="27"/>
    <s v="Māori"/>
    <s v="Biguanides"/>
    <x v="0"/>
    <d v="2020-06-04T00:00:00"/>
    <s v="Biguanides"/>
  </r>
  <r>
    <s v="1uVgikr9yKg"/>
    <x v="27"/>
    <s v="Asian"/>
    <s v="Biguanides"/>
    <x v="0"/>
    <d v="2018-11-21T00:00:00"/>
    <s v="Biguanides-&gt;DPP-4 inhibitors"/>
  </r>
  <r>
    <s v="zYHM6tknUzQ"/>
    <x v="27"/>
    <s v="Pacific peoples"/>
    <s v="Biguanides"/>
    <x v="0"/>
    <d v="2018-07-04T00:00:00"/>
    <s v="Biguanides-&gt;Insulin isophane-&gt;Insulin aspart-&gt;Insulin aspart|Insulin isophane"/>
  </r>
  <r>
    <s v="zYAJwonQ8AE"/>
    <x v="27"/>
    <s v="Other"/>
    <s v="Insulin aspart|Insulin glargine"/>
    <x v="1"/>
    <d v="2021-12-14T00:00:00"/>
    <s v="Insulin aspart|Insulin glargine-&gt;Insulin glargine-&gt;Biguanides|GLP-1 agonists-&gt;GLP-1 agonists-&gt;SGLT-2 inhibitors-&gt;Insulin glargine|SGLT-2 inhibitors"/>
  </r>
  <r>
    <s v="ZvjjelLsTIE"/>
    <x v="27"/>
    <s v="Other"/>
    <s v="Biguanides"/>
    <x v="0"/>
    <d v="2020-09-18T00:00:00"/>
    <s v="Biguanides"/>
  </r>
  <r>
    <s v="zsb83r1effA"/>
    <x v="27"/>
    <s v="Other"/>
    <s v="Biguanides"/>
    <x v="0"/>
    <d v="2023-10-30T00:00:00"/>
    <s v="Biguanides"/>
  </r>
  <r>
    <s v="zTg/MdcuIWQ"/>
    <x v="27"/>
    <s v="Māori"/>
    <s v="Biguanides"/>
    <x v="0"/>
    <d v="2020-09-11T00:00:00"/>
    <s v="Biguanides"/>
  </r>
  <r>
    <s v="ZT9aOqEozcw"/>
    <x v="27"/>
    <s v="Other"/>
    <s v="Biguanides"/>
    <x v="0"/>
    <d v="2023-05-27T00:00:00"/>
    <s v="Biguanides"/>
  </r>
  <r>
    <s v="2OY/PaU0mag"/>
    <x v="27"/>
    <s v="Other"/>
    <s v="Biguanides"/>
    <x v="0"/>
    <d v="2025-09-10T00:00:00"/>
    <s v="Biguanides"/>
  </r>
  <r>
    <s v="2pouD1tl3o."/>
    <x v="27"/>
    <s v="Other"/>
    <s v="Biguanides"/>
    <x v="0"/>
    <d v="2019-08-05T00:00:00"/>
    <s v="Biguanides"/>
  </r>
  <r>
    <s v="2OIbBizPuXg"/>
    <x v="27"/>
    <s v="Pacific peoples"/>
    <s v="Biguanides"/>
    <x v="0"/>
    <d v="2021-11-25T00:00:00"/>
    <s v="Biguanides-&gt;Insulin aspart-&gt;Insulin isophane"/>
  </r>
  <r>
    <s v="2oPkb4hz5Yk"/>
    <x v="27"/>
    <s v="Other"/>
    <s v="Biguanides"/>
    <x v="0"/>
    <d v="2023-12-18T00:00:00"/>
    <s v="Biguanides-&gt;Insulin aspart|Insulin isophane-&gt;Insulin glargine-&gt;Insulin aspart|Insulin glargine"/>
  </r>
  <r>
    <s v="2SJRbJ/8QkQ"/>
    <x v="27"/>
    <s v="Other"/>
    <s v="Biguanides"/>
    <x v="0"/>
    <d v="2016-08-16T00:00:00"/>
    <s v="Biguanides"/>
  </r>
  <r>
    <s v="2Iec2I.VXYI"/>
    <x v="27"/>
    <s v="Other"/>
    <s v="Biguanides"/>
    <x v="0"/>
    <d v="2024-12-17T00:00:00"/>
    <s v="Biguanides"/>
  </r>
  <r>
    <s v="2K83.XhEGs6"/>
    <x v="27"/>
    <s v="Pacific peoples"/>
    <s v="Biguanides"/>
    <x v="0"/>
    <d v="2019-04-18T00:00:00"/>
    <s v="Biguanides"/>
  </r>
  <r>
    <s v="2neGg7y5SB2"/>
    <x v="27"/>
    <s v="Asian"/>
    <s v="Biguanides"/>
    <x v="0"/>
    <d v="2017-10-16T00:00:00"/>
    <s v="Biguanides"/>
  </r>
  <r>
    <s v="22FxwXdVer."/>
    <x v="27"/>
    <s v="Other"/>
    <s v="Biguanides"/>
    <x v="0"/>
    <d v="2019-07-06T00:00:00"/>
    <s v="Biguanides"/>
  </r>
  <r>
    <s v="28jMrXOgshU"/>
    <x v="27"/>
    <s v="Pacific peoples"/>
    <s v="Biguanides"/>
    <x v="0"/>
    <d v="2014-08-22T00:00:00"/>
    <s v="Biguanides-&gt;Sulfonylureas-&gt;Biguanides|Sulfonylureas-&gt;Insulin isophane|Insulin lispro-&gt;Insulin lispro-&gt;DPP-4 inhibitors|Sulfonylureas-&gt;DPP-4 inhibitors-&gt;DPP-4 inhibitors|SGLT-2 inhibitors-&gt;Biguanides|DPP-4 inhibitors|Insulin isophane|Insulin lispro|SGLT-2 inhibitors"/>
  </r>
  <r>
    <s v="22lsc.0Nur6"/>
    <x v="27"/>
    <s v="Other"/>
    <s v="Biguanides"/>
    <x v="0"/>
    <d v="2024-04-10T00:00:00"/>
    <s v="Biguanides"/>
  </r>
  <r>
    <s v="25Ux/mVwHBM"/>
    <x v="27"/>
    <s v="Māori"/>
    <s v="Biguanides"/>
    <x v="0"/>
    <d v="2021-12-30T00:00:00"/>
    <s v="Biguanides"/>
  </r>
  <r>
    <s v="2bc0n4h2nNU"/>
    <x v="27"/>
    <s v="Asian"/>
    <s v="Biguanides"/>
    <x v="0"/>
    <d v="2020-03-24T00:00:00"/>
    <s v="Biguanides"/>
  </r>
  <r>
    <s v="wF0LHoHgJec"/>
    <x v="27"/>
    <s v="Māori"/>
    <s v="Biguanides"/>
    <x v="0"/>
    <d v="2024-07-05T00:00:00"/>
    <s v="Biguanides"/>
  </r>
  <r>
    <s v="wBsqWu/lIyw"/>
    <x v="27"/>
    <s v="Māori"/>
    <s v="Insulin aspart|Insulin isophane"/>
    <x v="1"/>
    <d v="2022-07-01T00:00:00"/>
    <s v="Insulin aspart|Insulin isophane-&gt;Biguanides|Insulin aspart|Insulin isophane-&gt;Biguanides-&gt;GLP-1 agonists-&gt;Biguanides|GLP-1 agonists|Insulin aspart|Insulin isophane-&gt;Biguanides|Insulin lispro|SGLT-2 inhibitors-&gt;Insulin lispro-&gt;Biguanides|Insulin isophane|Insulin lispro|SGLT-2 inhibitors-&gt;Insulin isophane|Insulin lispro-&gt;Biguanides|Insulin aspart-&gt;Insulin aspart"/>
  </r>
  <r>
    <s v="wD2XHjkIP/E"/>
    <x v="27"/>
    <s v="Other"/>
    <s v="Biguanides"/>
    <x v="0"/>
    <d v="2017-09-21T00:00:00"/>
    <s v="Biguanides"/>
  </r>
  <r>
    <s v="zDlVTSO99as"/>
    <x v="27"/>
    <s v="Pacific peoples"/>
    <s v="Biguanides"/>
    <x v="0"/>
    <d v="2024-09-19T00:00:00"/>
    <s v="Biguanides"/>
  </r>
  <r>
    <s v="ZN8fK4rLfJk"/>
    <x v="27"/>
    <s v="Other"/>
    <s v="Biguanides"/>
    <x v="0"/>
    <d v="2013-07-16T00:00:00"/>
    <s v="Biguanides"/>
  </r>
  <r>
    <s v="ZlGJghL1.uM"/>
    <x v="27"/>
    <s v="Asian"/>
    <s v="Biguanides"/>
    <x v="0"/>
    <d v="2018-05-02T00:00:00"/>
    <s v="Biguanides-&gt;Insulin aspart|Insulin isophane-&gt;Insulin isophane-&gt;Insulin aspart-&gt;Biguanides|Insulin isophane-&gt;SGLT-2 inhibitors-&gt;Biguanides|SGLT-2 inhibitors"/>
  </r>
  <r>
    <s v="ZLke.II9ra2"/>
    <x v="27"/>
    <s v="Māori"/>
    <s v="Biguanides"/>
    <x v="0"/>
    <d v="2015-08-31T00:00:00"/>
    <s v="Biguanides-&gt;Insulin isophane-&gt;Insulin aspart|Insulin isophane"/>
  </r>
  <r>
    <s v="VwdEDVsjBJU"/>
    <x v="27"/>
    <s v="Māori"/>
    <s v="Biguanides"/>
    <x v="0"/>
    <d v="2016-05-19T00:00:00"/>
    <s v="Biguanides-&gt;Insulin isophane-&gt;SGLT-2 inhibitors-&gt;Biguanides|GLP-1 agonists-&gt;GLP-1 agonists-&gt;DPP-4 inhibitors-&gt;DPP-4 inhibitors|SGLT-2 inhibitors"/>
  </r>
  <r>
    <s v="vuwcUdZXWzw"/>
    <x v="27"/>
    <s v="Pacific peoples"/>
    <s v="Biguanides|Insulin glargine|Sulfonylureas"/>
    <x v="0"/>
    <d v="2016-11-04T00:00:00"/>
    <s v="Biguanides|Insulin glargine|Sulfonylureas-&gt;Biguanides|Sulfonylureas-&gt;DPP-4 inhibitors|Sulfonylureas-&gt;DPP-4 inhibitors|SGLT-2 inhibitors-&gt;DPP-4 inhibitors"/>
  </r>
  <r>
    <s v="VTdoFANufT."/>
    <x v="27"/>
    <s v="Other"/>
    <s v="Biguanides"/>
    <x v="0"/>
    <d v="2014-05-19T00:00:00"/>
    <s v="Biguanides"/>
  </r>
  <r>
    <s v="VM8gSqta8S2"/>
    <x v="27"/>
    <s v="Māori"/>
    <s v="DPP-4 inhibitors|SGLT-2 inhibitors"/>
    <x v="0"/>
    <d v="2022-09-03T00:00:00"/>
    <s v="DPP-4 inhibitors|SGLT-2 inhibitors-&gt;DPP-4 inhibitors"/>
  </r>
  <r>
    <s v="vpPNu/8m1cM"/>
    <x v="27"/>
    <s v="Other"/>
    <s v="Biguanides"/>
    <x v="0"/>
    <d v="2020-09-30T00:00:00"/>
    <s v="Biguanides"/>
  </r>
  <r>
    <s v="VmJm0vX8MKw"/>
    <x v="27"/>
    <s v="Māori"/>
    <s v="Biguanides"/>
    <x v="0"/>
    <d v="2015-11-02T00:00:00"/>
    <s v="Biguanides-&gt;Biguanides|Sulfonylureas-&gt;DPP-4 inhibitors|Sulfonylureas-&gt;DPP-4 inhibitors-&gt;DPP-4 inhibitors|Insulin glargine"/>
  </r>
  <r>
    <s v="COfGtrQ1a7k"/>
    <x v="27"/>
    <s v="Asian"/>
    <s v="Biguanides"/>
    <x v="0"/>
    <d v="2018-02-05T00:00:00"/>
    <s v="Biguanides"/>
  </r>
  <r>
    <s v="COXO.DxJApI"/>
    <x v="27"/>
    <s v="Māori"/>
    <s v="Biguanides"/>
    <x v="0"/>
    <d v="2020-12-08T00:00:00"/>
    <s v="Biguanides"/>
  </r>
  <r>
    <s v="CL4Ot.tXKqM"/>
    <x v="27"/>
    <s v="Pacific peoples"/>
    <s v="Biguanides"/>
    <x v="0"/>
    <d v="2014-02-05T00:00:00"/>
    <s v="Biguanides"/>
  </r>
  <r>
    <s v="cKX5KPWcHS6"/>
    <x v="27"/>
    <s v="Other"/>
    <s v="Biguanides"/>
    <x v="0"/>
    <d v="2019-10-10T00:00:00"/>
    <s v="Biguanides"/>
  </r>
  <r>
    <s v="CmGYoj7u/nQ"/>
    <x v="27"/>
    <s v="Pacific peoples"/>
    <s v="Biguanides"/>
    <x v="0"/>
    <d v="2012-05-17T00:00:00"/>
    <s v="Biguanides-&gt;DPP-4 inhibitors"/>
  </r>
  <r>
    <s v="CFrzSoJBHbU"/>
    <x v="27"/>
    <s v="Other"/>
    <s v="Biguanides"/>
    <x v="0"/>
    <d v="2025-09-16T00:00:00"/>
    <s v="Biguanides"/>
  </r>
  <r>
    <s v="cg00NJ0SbwY"/>
    <x v="27"/>
    <s v="Other"/>
    <s v="Insulin glargine"/>
    <x v="1"/>
    <d v="2017-09-29T00:00:00"/>
    <s v="Insulin glargine-&gt;Insulin aspart-&gt;Biguanides"/>
  </r>
  <r>
    <s v="CkdxCTnJHqw"/>
    <x v="27"/>
    <s v="Asian"/>
    <s v="Biguanides"/>
    <x v="0"/>
    <d v="2011-11-03T00:00:00"/>
    <s v="Biguanides"/>
  </r>
  <r>
    <s v="CJLzNtuIQNg"/>
    <x v="27"/>
    <s v="Pacific peoples"/>
    <s v="Biguanides"/>
    <x v="0"/>
    <d v="2021-01-27T00:00:00"/>
    <s v="Biguanides"/>
  </r>
  <r>
    <s v="cjAAOPRTxww"/>
    <x v="27"/>
    <s v="Other"/>
    <s v="Biguanides"/>
    <x v="0"/>
    <d v="2012-09-05T00:00:00"/>
    <s v="Biguanides"/>
  </r>
  <r>
    <s v="CjaSz4fl93U"/>
    <x v="27"/>
    <s v="Other"/>
    <s v="Biguanides"/>
    <x v="0"/>
    <d v="2024-09-23T00:00:00"/>
    <s v="Biguanides"/>
  </r>
  <r>
    <s v="CxNGQxDpTS."/>
    <x v="27"/>
    <s v="Māori"/>
    <s v="Biguanides"/>
    <x v="0"/>
    <d v="2022-10-11T00:00:00"/>
    <s v="Biguanides-&gt;Insulin isophane"/>
  </r>
  <r>
    <s v="fTGeVZyZUGc"/>
    <x v="27"/>
    <s v="Asian"/>
    <s v="Biguanides"/>
    <x v="0"/>
    <d v="2024-07-30T00:00:00"/>
    <s v="Biguanides"/>
  </r>
  <r>
    <s v="cQzCQk1maGo"/>
    <x v="27"/>
    <s v="Other"/>
    <s v="Biguanides"/>
    <x v="0"/>
    <d v="2011-01-27T00:00:00"/>
    <s v="Biguanides"/>
  </r>
  <r>
    <s v="cVRTdgHRkbI"/>
    <x v="27"/>
    <s v="Pacific peoples"/>
    <s v="Biguanides|GLP-1 agonists"/>
    <x v="0"/>
    <d v="2022-09-02T00:00:00"/>
    <s v="Biguanides|GLP-1 agonists-&gt;GLP-1 agonists"/>
  </r>
  <r>
    <s v="cVaCntw5J.E"/>
    <x v="27"/>
    <s v="Pacific peoples"/>
    <s v="Biguanides"/>
    <x v="0"/>
    <d v="2015-03-04T00:00:00"/>
    <s v="Biguanides"/>
  </r>
  <r>
    <s v="fYEjHuGzOTg"/>
    <x v="27"/>
    <s v="Māori"/>
    <s v="Biguanides"/>
    <x v="0"/>
    <d v="2015-03-17T00:00:00"/>
    <s v="Biguanides-&gt;DPP-4 inhibitors-&gt;Biguanides|DPP-4 inhibitors-&gt;SGLT-2 inhibitors-&gt;GLP-1 agonists|SGLT-2 inhibitors-&gt;GLP-1 agonists"/>
  </r>
  <r>
    <s v="fUrRQqvTw6Q"/>
    <x v="27"/>
    <s v="Asian"/>
    <s v="Biguanides"/>
    <x v="0"/>
    <d v="2017-10-24T00:00:00"/>
    <s v="Biguanides-&gt;Sulfonylureas-&gt;DPP-4 inhibitors-&gt;DPP-4 inhibitors|SGLT-2 inhibitors-&gt;Thiazolidinedione"/>
  </r>
  <r>
    <s v="G/DIpjMajc."/>
    <x v="27"/>
    <s v="Asian"/>
    <s v="Biguanides"/>
    <x v="0"/>
    <d v="2012-09-25T00:00:00"/>
    <s v="Biguanides-&gt;Insulin isophane-&gt;Insulin aspart-&gt;DPP-4 inhibitors|Insulin isophane"/>
  </r>
  <r>
    <s v="fZkyAvLu5mY"/>
    <x v="27"/>
    <s v="Pacific peoples"/>
    <s v="Insulin isophane|Insulin lispro"/>
    <x v="1"/>
    <d v="2014-06-19T00:00:00"/>
    <s v="Insulin isophane|Insulin lispro-&gt;Biguanides"/>
  </r>
  <r>
    <s v="G/SSVWgGyuA"/>
    <x v="27"/>
    <s v="Asian"/>
    <s v="Insulin glargine"/>
    <x v="1"/>
    <d v="2016-07-25T00:00:00"/>
    <s v="Insulin glargine-&gt;Biguanides|DPP-4 inhibitors-&gt;DPP-4 inhibitors-&gt;DPP-4 inhibitors|Sulfonylureas-&gt;Sulfonylureas"/>
  </r>
  <r>
    <s v="G0INUSEF7x."/>
    <x v="27"/>
    <s v="Pacific peoples"/>
    <s v="Biguanides"/>
    <x v="0"/>
    <d v="2022-05-03T00:00:00"/>
    <s v="Biguanides-&gt;SGLT-2 inhibitors"/>
  </r>
  <r>
    <s v="g41wsrBbmLI"/>
    <x v="27"/>
    <s v="Other"/>
    <s v="Biguanides"/>
    <x v="0"/>
    <d v="2021-12-09T00:00:00"/>
    <s v="Biguanides"/>
  </r>
  <r>
    <s v="G3/sUafx.8Y"/>
    <x v="27"/>
    <s v="Asian"/>
    <s v="Biguanides"/>
    <x v="0"/>
    <d v="2015-07-02T00:00:00"/>
    <s v="Biguanides"/>
  </r>
  <r>
    <s v="g6fHI.gAP0c"/>
    <x v="27"/>
    <s v="Asian"/>
    <s v="Sulfonylureas"/>
    <x v="0"/>
    <d v="2012-05-18T00:00:00"/>
    <s v="Sulfonylureas-&gt;Biguanides|Sulfonylureas"/>
  </r>
  <r>
    <s v="gECjlfprmdE"/>
    <x v="27"/>
    <s v="Asian"/>
    <s v="Biguanides"/>
    <x v="0"/>
    <d v="2015-09-12T00:00:00"/>
    <s v="Biguanides"/>
  </r>
  <r>
    <s v="GCA9cqKkEtM"/>
    <x v="27"/>
    <s v="Other"/>
    <s v="Biguanides"/>
    <x v="0"/>
    <d v="2024-09-23T00:00:00"/>
    <s v="Biguanides"/>
  </r>
  <r>
    <s v="GbeAc67Jmio"/>
    <x v="27"/>
    <s v="Other"/>
    <s v="Biguanides"/>
    <x v="0"/>
    <d v="2012-12-05T00:00:00"/>
    <s v="Biguanides"/>
  </r>
  <r>
    <s v="gkeaUWyWR9o"/>
    <x v="27"/>
    <s v="Other"/>
    <s v="Insulin aspart|Insulin glargine"/>
    <x v="1"/>
    <d v="2019-08-13T00:00:00"/>
    <s v="Insulin aspart|Insulin glargine-&gt;Biguanides-&gt;DPP-4 inhibitors"/>
  </r>
  <r>
    <s v="gl5NbLlpJCc"/>
    <x v="27"/>
    <s v="Other"/>
    <s v="Biguanides"/>
    <x v="0"/>
    <d v="2022-07-15T00:00:00"/>
    <s v="Biguanides-&gt;SGLT-2 inhibitors"/>
  </r>
  <r>
    <s v="NDEHLtD.xME"/>
    <x v="27"/>
    <s v="Pacific peoples"/>
    <s v="Biguanides"/>
    <x v="0"/>
    <d v="2025-12-27T00:00:00"/>
    <s v="Biguanides"/>
  </r>
  <r>
    <s v="NAOJvsb/5mE"/>
    <x v="27"/>
    <s v="Māori"/>
    <s v="Biguanides"/>
    <x v="0"/>
    <d v="2015-06-18T00:00:00"/>
    <s v="Biguanides-&gt;Insulin isophane-&gt;Insulin glargine"/>
  </r>
  <r>
    <s v="nGqBR07cU4g"/>
    <x v="27"/>
    <s v="Asian"/>
    <s v="Biguanides"/>
    <x v="0"/>
    <d v="2025-02-11T00:00:00"/>
    <s v="Biguanides-&gt;DPP-4 inhibitors"/>
  </r>
  <r>
    <s v="nFO7m17WHKI"/>
    <x v="27"/>
    <s v="Māori"/>
    <s v="Biguanides"/>
    <x v="0"/>
    <d v="2025-07-18T00:00:00"/>
    <s v="Biguanides"/>
  </r>
  <r>
    <s v="nDdHN7vnhW6"/>
    <x v="27"/>
    <s v="Other"/>
    <s v="Biguanides"/>
    <x v="0"/>
    <d v="2025-05-03T00:00:00"/>
    <s v="Biguanides"/>
  </r>
  <r>
    <s v="k5l5jA573ck"/>
    <x v="27"/>
    <s v="Asian"/>
    <s v="Biguanides"/>
    <x v="0"/>
    <d v="2022-06-21T00:00:00"/>
    <s v="Biguanides"/>
  </r>
  <r>
    <s v="k16JP4u6bnU"/>
    <x v="27"/>
    <s v="Other"/>
    <s v="Biguanides"/>
    <x v="0"/>
    <d v="2018-01-30T00:00:00"/>
    <s v="Biguanides-&gt;Insulin isophane-&gt;Insulin aspart|Insulin isophane-&gt;Insulin aspart"/>
  </r>
  <r>
    <s v="kAUCaMdeoHE"/>
    <x v="27"/>
    <s v="Asian"/>
    <s v="Biguanides"/>
    <x v="0"/>
    <d v="2022-10-27T00:00:00"/>
    <s v="Biguanides"/>
  </r>
  <r>
    <s v="KCR00cJ6u.."/>
    <x v="27"/>
    <s v="Other"/>
    <s v="Biguanides"/>
    <x v="0"/>
    <d v="2025-02-26T00:00:00"/>
    <s v="Biguanides"/>
  </r>
  <r>
    <s v="K8WweQaIT8E"/>
    <x v="27"/>
    <s v="Other"/>
    <s v="Biguanides"/>
    <x v="0"/>
    <d v="2013-10-08T00:00:00"/>
    <s v="Biguanides-&gt;Insulin isophane-&gt;Biguanides|Insulin isophane"/>
  </r>
  <r>
    <s v="JR0bb2o9jFg"/>
    <x v="27"/>
    <s v="Asian"/>
    <s v="Biguanides"/>
    <x v="0"/>
    <d v="2024-02-12T00:00:00"/>
    <s v="Biguanides"/>
  </r>
  <r>
    <s v="jnGgkXrYUtU"/>
    <x v="27"/>
    <s v="Asian"/>
    <s v="Biguanides"/>
    <x v="0"/>
    <d v="2017-09-04T00:00:00"/>
    <s v="Biguanides"/>
  </r>
  <r>
    <s v="JoIM0RBTYeM"/>
    <x v="27"/>
    <s v="Other"/>
    <s v="Biguanides"/>
    <x v="0"/>
    <d v="2015-10-29T00:00:00"/>
    <s v="Biguanides"/>
  </r>
  <r>
    <s v="jOmRljF90pw"/>
    <x v="27"/>
    <s v="Asian"/>
    <s v="Biguanides"/>
    <x v="0"/>
    <d v="2021-11-23T00:00:00"/>
    <s v="Biguanides"/>
  </r>
  <r>
    <s v="jnLT8cVhipg"/>
    <x v="27"/>
    <s v="Māori"/>
    <s v="Biguanides"/>
    <x v="0"/>
    <d v="2023-04-06T00:00:00"/>
    <s v="Biguanides"/>
  </r>
  <r>
    <s v="julEAgk6vto"/>
    <x v="27"/>
    <s v="Other"/>
    <s v="Biguanides"/>
    <x v="0"/>
    <d v="2012-02-01T00:00:00"/>
    <s v="Biguanides"/>
  </r>
  <r>
    <s v="JKCviCehnkA"/>
    <x v="27"/>
    <s v="Other"/>
    <s v="Biguanides"/>
    <x v="0"/>
    <d v="2025-06-24T00:00:00"/>
    <s v="Biguanides"/>
  </r>
  <r>
    <s v="JHU0VRMKxXo"/>
    <x v="27"/>
    <s v="Māori"/>
    <s v="Biguanides"/>
    <x v="0"/>
    <d v="2024-03-07T00:00:00"/>
    <s v="Biguanides"/>
  </r>
  <r>
    <s v="jLRdfixippI"/>
    <x v="27"/>
    <s v="Other"/>
    <s v="Biguanides"/>
    <x v="0"/>
    <d v="2020-12-08T00:00:00"/>
    <s v="Biguanides"/>
  </r>
  <r>
    <s v="GOncVBcrRUk"/>
    <x v="27"/>
    <s v="Māori"/>
    <s v="Biguanides|Insulin isophane"/>
    <x v="0"/>
    <d v="2021-11-16T00:00:00"/>
    <s v="Biguanides|Insulin isophane"/>
  </r>
  <r>
    <s v="gR5IkIbKesg"/>
    <x v="27"/>
    <s v="Asian"/>
    <s v="Biguanides"/>
    <x v="0"/>
    <d v="2012-05-23T00:00:00"/>
    <s v="Biguanides"/>
  </r>
  <r>
    <s v="Gq3qs5x.hPs"/>
    <x v="27"/>
    <s v="Māori"/>
    <s v="Biguanides"/>
    <x v="0"/>
    <d v="2017-08-28T00:00:00"/>
    <s v="Biguanides-&gt;Sulfonylureas-&gt;Biguanides|Sulfonylureas-&gt;DPP-4 inhibitors-&gt;DPP-4 inhibitors|Sulfonylureas-&gt;SGLT-2 inhibitors-&gt;DPP-4 inhibitors|SGLT-2 inhibitors|Sulfonylureas-&gt;SGLT-2 inhibitors|Sulfonylureas"/>
  </r>
  <r>
    <s v="0FwEqjNWVnY"/>
    <x v="27"/>
    <s v="Asian"/>
    <s v="Biguanides"/>
    <x v="0"/>
    <d v="2023-10-16T00:00:00"/>
    <s v="Biguanides"/>
  </r>
  <r>
    <s v="0El8qyVmswA"/>
    <x v="27"/>
    <s v="Asian"/>
    <s v="Biguanides"/>
    <x v="0"/>
    <d v="2024-08-10T00:00:00"/>
    <s v="Biguanides"/>
  </r>
  <r>
    <s v="0C..9BQrNaU"/>
    <x v="27"/>
    <s v="Māori"/>
    <s v="Biguanides|DPP-4 inhibitors"/>
    <x v="0"/>
    <d v="2022-06-01T00:00:00"/>
    <s v="Biguanides|DPP-4 inhibitors-&gt;Biguanides-&gt;DPP-4 inhibitors-&gt;GLP-1 agonists-&gt;DPP-4 inhibitors|GLP-1 agonists"/>
  </r>
  <r>
    <s v="0cu51vgXhCM"/>
    <x v="27"/>
    <s v="Other"/>
    <s v="Biguanides"/>
    <x v="0"/>
    <d v="2023-09-20T00:00:00"/>
    <s v="Biguanides-&gt;Insulin aspart"/>
  </r>
  <r>
    <s v="0cXjFndPOLQ"/>
    <x v="27"/>
    <s v="Other"/>
    <s v="Sulfonylureas"/>
    <x v="0"/>
    <d v="2017-08-09T00:00:00"/>
    <s v="Sulfonylureas-&gt;DPP-4 inhibitors|Sulfonylureas-&gt;DPP-4 inhibitors-&gt;SGLT-2 inhibitors-&gt;DPP-4 inhibitors|SGLT-2 inhibitors-&gt;Insulin aspart|Insulin glargine-&gt;Biguanides-&gt;Biguanides|Insulin aspart-&gt;GLP-1 agonists-&gt;Biguanides|Insulin aspart|Insulin glargine-&gt;Insulin glargine-&gt;Biguanides|GLP-1 agonists|Insulin glargine-&gt;GLP-1 agonists|Insulin glargine-&gt;Biguanides|GLP-1 agonists"/>
  </r>
  <r>
    <s v="09XkS3WvzIU"/>
    <x v="27"/>
    <s v="Pacific peoples"/>
    <s v="Biguanides"/>
    <x v="0"/>
    <d v="2014-12-11T00:00:00"/>
    <s v="Biguanides-&gt;DPP-4 inhibitors-&gt;Insulin isophane-&gt;Biguanides|Insulin isophane-&gt;Insulin aspart-&gt;Insulin glargine"/>
  </r>
  <r>
    <s v="1AU8LpCNuIY"/>
    <x v="27"/>
    <s v="Asian"/>
    <s v="Biguanides"/>
    <x v="0"/>
    <d v="2024-04-15T00:00:00"/>
    <s v="Biguanides"/>
  </r>
  <r>
    <s v="19nWPBX5J6U"/>
    <x v="27"/>
    <s v="Other"/>
    <s v="Biguanides"/>
    <x v="0"/>
    <d v="2012-12-21T00:00:00"/>
    <s v="Biguanides"/>
  </r>
  <r>
    <s v="1citmoVqqzA"/>
    <x v="27"/>
    <s v="Pacific peoples"/>
    <s v="Biguanides"/>
    <x v="0"/>
    <d v="2017-05-15T00:00:00"/>
    <s v="Biguanides-&gt;Biguanides|Sulfonylureas-&gt;Biguanides|Insulin isophane-&gt;Insulin isophane-&gt;DPP-4 inhibitors|Insulin glargine-&gt;Biguanides|GLP-1 agonists|Insulin isophane-&gt;GLP-1 agonists|Insulin isophane-&gt;GLP-1 agonists"/>
  </r>
  <r>
    <s v="0xrR7e0pFko"/>
    <x v="27"/>
    <s v="Māori"/>
    <s v="Biguanides"/>
    <x v="0"/>
    <d v="2022-01-26T00:00:00"/>
    <s v="Biguanides"/>
  </r>
  <r>
    <s v="0y/cyKeN8Ac"/>
    <x v="27"/>
    <s v="Māori"/>
    <s v="Biguanides"/>
    <x v="0"/>
    <d v="2018-11-20T00:00:00"/>
    <s v="Biguanides"/>
  </r>
  <r>
    <s v="0vfDkOIJYsg"/>
    <x v="27"/>
    <s v="Māori"/>
    <s v="Biguanides"/>
    <x v="0"/>
    <d v="2020-01-15T00:00:00"/>
    <s v="Biguanides-&gt;DPP-4 inhibitors-&gt;DPP-4 inhibitors|Sulfonylureas-&gt;SGLT-2 inhibitors-&gt;DPP-4 inhibitors|SGLT-2 inhibitors"/>
  </r>
  <r>
    <s v="0suvMQiIY5."/>
    <x v="27"/>
    <s v="Pacific peoples"/>
    <s v="Biguanides"/>
    <x v="0"/>
    <d v="2025-05-30T00:00:00"/>
    <s v="Biguanides-&gt;Insulin isophane-&gt;Insulin aspart-&gt;Insulin aspart|Insulin isophane-&gt;Biguanides|Insulin aspart|Insulin isophane"/>
  </r>
  <r>
    <s v="16OPDn5ESE2"/>
    <x v="27"/>
    <s v="Māori"/>
    <s v="Biguanides"/>
    <x v="0"/>
    <d v="2024-12-24T00:00:00"/>
    <s v="Biguanides"/>
  </r>
  <r>
    <s v="128AlTaaLFM"/>
    <x v="27"/>
    <s v="Other"/>
    <s v="Biguanides"/>
    <x v="0"/>
    <d v="2023-08-11T00:00:00"/>
    <s v="Biguanides"/>
  </r>
  <r>
    <s v="12fLcxcNrV6"/>
    <x v="27"/>
    <s v="Other"/>
    <s v="Biguanides"/>
    <x v="0"/>
    <d v="2013-10-03T00:00:00"/>
    <s v="Biguanides-&gt;Insulin isophane"/>
  </r>
  <r>
    <s v="YyGRqmO3ICQ"/>
    <x v="27"/>
    <s v="Asian"/>
    <s v="Biguanides"/>
    <x v="0"/>
    <d v="2021-05-04T00:00:00"/>
    <s v="Biguanides"/>
  </r>
  <r>
    <s v="Z7fDQOsZL8o"/>
    <x v="27"/>
    <s v="Asian"/>
    <s v="Biguanides|Sulfonylureas"/>
    <x v="0"/>
    <d v="2015-01-06T00:00:00"/>
    <s v="Biguanides|Sulfonylureas-&gt;Biguanides-&gt;Insulin aspart|Insulin isophane-&gt;Insulin aspart-&gt;Insulin isophane-&gt;Biguanides|Insulin isophane-&gt;Biguanides|Insulin aspart|Insulin isophane-&gt;Insulin glargine-&gt;Biguanides|Insulin glargine-&gt;Insulin aspart|Insulin glargine-&gt;Biguanides|Insulin aspart|Insulin glargine"/>
  </r>
  <r>
    <s v="z93ISDrnNoo"/>
    <x v="27"/>
    <s v="Other"/>
    <s v="Insulin isophane"/>
    <x v="1"/>
    <d v="2025-05-05T00:00:00"/>
    <s v="Insulin isophane-&gt;Biguanides|Insulin isophane"/>
  </r>
  <r>
    <s v="YsxbL832ySY"/>
    <x v="27"/>
    <s v="Asian"/>
    <s v="Insulin isophane"/>
    <x v="1"/>
    <d v="2025-01-14T00:00:00"/>
    <s v="Insulin isophane-&gt;Biguanides"/>
  </r>
  <r>
    <s v="Yu8F85O6tlo"/>
    <x v="27"/>
    <s v="Other"/>
    <s v="Biguanides"/>
    <x v="0"/>
    <d v="2025-08-15T00:00:00"/>
    <s v="Biguanides"/>
  </r>
  <r>
    <s v="yUfhlcWxUuI"/>
    <x v="27"/>
    <s v="Māori"/>
    <s v="Biguanides"/>
    <x v="0"/>
    <d v="2016-03-17T00:00:00"/>
    <s v="Biguanides"/>
  </r>
  <r>
    <s v="YVosvKnN38w"/>
    <x v="27"/>
    <s v="Pacific peoples"/>
    <s v="Biguanides"/>
    <x v="0"/>
    <d v="2022-07-23T00:00:00"/>
    <s v="Biguanides"/>
  </r>
  <r>
    <s v="ys7Es5CE31."/>
    <x v="27"/>
    <s v="Other"/>
    <s v="Biguanides"/>
    <x v="0"/>
    <d v="2011-10-03T00:00:00"/>
    <s v="Biguanides"/>
  </r>
  <r>
    <s v="YRfTaN5A4OQ"/>
    <x v="27"/>
    <s v="Asian"/>
    <s v="Biguanides"/>
    <x v="0"/>
    <d v="2020-09-03T00:00:00"/>
    <s v="Biguanides-&gt;Insulin glargine"/>
  </r>
  <r>
    <s v="yRJp5BzT94Y"/>
    <x v="27"/>
    <s v="Asian"/>
    <s v="Biguanides"/>
    <x v="0"/>
    <d v="2021-01-28T00:00:00"/>
    <s v="Biguanides"/>
  </r>
  <r>
    <s v="yQ2JpcmEWKQ"/>
    <x v="27"/>
    <s v="Other"/>
    <s v="Biguanides"/>
    <x v="0"/>
    <d v="2015-09-11T00:00:00"/>
    <s v="Biguanides"/>
  </r>
  <r>
    <s v="yNFywYEyU0g"/>
    <x v="27"/>
    <s v="Other"/>
    <s v="Biguanides"/>
    <x v="0"/>
    <d v="2014-05-15T00:00:00"/>
    <s v="Biguanides"/>
  </r>
  <r>
    <s v="yMgkqHXHp0w"/>
    <x v="27"/>
    <s v="Māori"/>
    <s v="Biguanides"/>
    <x v="0"/>
    <d v="2019-10-22T00:00:00"/>
    <s v="Biguanides-&gt;SGLT-2 inhibitors-&gt;DPP-4 inhibitors-&gt;DPP-4 inhibitors|SGLT-2 inhibitors-&gt;Sulfonylureas-&gt;SGLT-2 inhibitors|Sulfonylureas"/>
  </r>
  <r>
    <s v="1Q1NkqPN5ks"/>
    <x v="27"/>
    <s v="Other"/>
    <s v="Biguanides"/>
    <x v="0"/>
    <d v="2025-07-24T00:00:00"/>
    <s v="Biguanides"/>
  </r>
  <r>
    <s v="1PABKzOnubg"/>
    <x v="27"/>
    <s v="Other"/>
    <s v="Biguanides"/>
    <x v="0"/>
    <d v="2023-01-10T00:00:00"/>
    <s v="Biguanides-&gt;Insulin aspart"/>
  </r>
  <r>
    <s v="7iG2W3QWoDI"/>
    <x v="27"/>
    <s v="Other"/>
    <s v="Biguanides"/>
    <x v="0"/>
    <d v="2020-01-30T00:00:00"/>
    <s v="Biguanides-&gt;Biguanides|Sulfonylureas-&gt;Sulfonylureas-&gt;DPP-4 inhibitors-&gt;DPP-4 inhibitors|GLP-1 agonists"/>
  </r>
  <r>
    <s v="7Yeo9ixBwpA"/>
    <x v="27"/>
    <s v="Asian"/>
    <s v="Biguanides"/>
    <x v="0"/>
    <d v="2015-02-03T00:00:00"/>
    <s v="Biguanides"/>
  </r>
  <r>
    <s v="7WM6Wl9gSds"/>
    <x v="27"/>
    <s v="Māori"/>
    <s v="Biguanides|Insulin glargine"/>
    <x v="0"/>
    <d v="2021-12-14T00:00:00"/>
    <s v="Biguanides|Insulin glargine-&gt;Biguanides-&gt;Insulin glargine-&gt;SGLT-2 inhibitors"/>
  </r>
  <r>
    <s v="7WPU/KQ5jko"/>
    <x v="27"/>
    <s v="Other"/>
    <s v="Biguanides"/>
    <x v="0"/>
    <d v="2013-03-08T00:00:00"/>
    <s v="Biguanides"/>
  </r>
  <r>
    <s v="7TtD8RC2fIk"/>
    <x v="27"/>
    <s v="Pacific peoples"/>
    <s v="Biguanides|DPP-4 inhibitors"/>
    <x v="0"/>
    <d v="2022-09-23T00:00:00"/>
    <s v="Biguanides|DPP-4 inhibitors-&gt;Biguanides|DPP-4 inhibitors|SGLT-2 inhibitors"/>
  </r>
  <r>
    <s v="7rADgyW6xjs"/>
    <x v="27"/>
    <s v="Pacific peoples"/>
    <s v="Biguanides|Insulin aspart|Insulin isophane"/>
    <x v="0"/>
    <d v="2018-08-06T00:00:00"/>
    <s v="Biguanides|Insulin aspart|Insulin isophane-&gt;Insulin aspart|Insulin isophane-&gt;Insulin aspart-&gt;Biguanides|Insulin isophane-&gt;Biguanides-&gt;Biguanides|DPP-4 inhibitors-&gt;Insulin lispro-&gt;DPP-4 inhibitors|Insulin lispro-&gt;Biguanides|DPP-4 inhibitors|Insulin lispro-&gt;Biguanides|DPP-4 inhibitors|Insulin aspart|Insulin glargine-&gt;DPP-4 inhibitors|Insulin aspart|Insulin glargine-&gt;Biguanides|DPP-4 inhibitors|GLP-1 agonists|Insulin lispro"/>
  </r>
  <r>
    <s v="c95bsSXqsGs"/>
    <x v="27"/>
    <s v="Other"/>
    <s v="Biguanides"/>
    <x v="0"/>
    <d v="2024-05-29T00:00:00"/>
    <s v="Biguanides"/>
  </r>
  <r>
    <s v="cDi/dYzM5Yc"/>
    <x v="27"/>
    <s v="Māori"/>
    <s v="Biguanides"/>
    <x v="0"/>
    <d v="2025-07-30T00:00:00"/>
    <s v="Biguanides"/>
  </r>
  <r>
    <s v="CeeyHmBdT2U"/>
    <x v="27"/>
    <s v="Asian"/>
    <s v="Biguanides"/>
    <x v="0"/>
    <d v="2021-11-03T00:00:00"/>
    <s v="Biguanides"/>
  </r>
  <r>
    <s v="C2liACA0D8g"/>
    <x v="27"/>
    <s v="Asian"/>
    <s v="Biguanides"/>
    <x v="0"/>
    <d v="2011-05-12T00:00:00"/>
    <s v="Biguanides-&gt;Biguanides|Sulfonylureas-&gt;DPP-4 inhibitors|Sulfonylureas-&gt;DPP-4 inhibitors-&gt;SGLT-2 inhibitors|Sulfonylureas-&gt;Biguanides|SGLT-2 inhibitors-&gt;Biguanides|SGLT-2 inhibitors|Sulfonylureas-&gt;SGLT-2 inhibitors"/>
  </r>
  <r>
    <s v="C3obXhzk9BY"/>
    <x v="27"/>
    <s v="Māori"/>
    <s v="Biguanides"/>
    <x v="0"/>
    <d v="2018-12-11T00:00:00"/>
    <s v="Biguanides-&gt;DPP-4 inhibitors-&gt;Sulfonylureas-&gt;DPP-4 inhibitors|Sulfonylureas-&gt;SGLT-2 inhibitors-&gt;DPP-4 inhibitors|SGLT-2 inhibitors|Sulfonylureas"/>
  </r>
  <r>
    <s v="C3taetf.p2E"/>
    <x v="27"/>
    <s v="Māori"/>
    <s v="Biguanides"/>
    <x v="0"/>
    <d v="2025-01-27T00:00:00"/>
    <s v="Biguanides-&gt;Insulin aspart|Insulin isophane"/>
  </r>
  <r>
    <s v="c/JcrXkxsME"/>
    <x v="27"/>
    <s v="Asian"/>
    <s v="Biguanides"/>
    <x v="0"/>
    <d v="2015-12-16T00:00:00"/>
    <s v="Biguanides"/>
  </r>
  <r>
    <s v="c.4/Jmw71Qs"/>
    <x v="27"/>
    <s v="Asian"/>
    <s v="Biguanides"/>
    <x v="0"/>
    <d v="2016-12-30T00:00:00"/>
    <s v="Biguanides"/>
  </r>
  <r>
    <s v="C.dNSzOVs.g"/>
    <x v="27"/>
    <s v="Other"/>
    <s v="Biguanides"/>
    <x v="0"/>
    <d v="2012-07-20T00:00:00"/>
    <s v="Biguanides"/>
  </r>
  <r>
    <s v="8gJM8FxavlU"/>
    <x v="27"/>
    <s v="Māori"/>
    <s v="Biguanides"/>
    <x v="0"/>
    <d v="2017-09-25T00:00:00"/>
    <s v="Biguanides-&gt;GLP-1 agonists-&gt;DPP-4 inhibitors|GLP-1 agonists-&gt;DPP-4 inhibitors|Thiazolidinedione-&gt;DPP-4 inhibitors-&gt;GLP-1 agonists|Thiazolidinedione-&gt;DPP-4 inhibitors|GLP-1 agonists|Thiazolidinedione-&gt;Biguanides|GLP-1 agonists|Thiazolidinedione-&gt;Biguanides|Thiazolidinedione"/>
  </r>
  <r>
    <s v="8IsS06PRYTI"/>
    <x v="27"/>
    <s v="Māori"/>
    <s v="Insulin isophane|Insulin lispro"/>
    <x v="1"/>
    <d v="2014-08-19T00:00:00"/>
    <s v="Insulin isophane|Insulin lispro-&gt;Biguanides-&gt;Insulin glargine-&gt;Insulin glargine|Sulfonylureas-&gt;Insulin aspart-&gt;Insulin aspart|Thiazolidinedione-&gt;DPP-4 inhibitors|Insulin aspart|Thiazolidinedione-&gt;DPP-4 inhibitors|Insulin aspart-&gt;Thiazolidinedione-&gt;DPP-4 inhibitors|Thiazolidinedione-&gt;GLP-1 agonists-&gt;GLP-1 agonists|Insulin aspart-&gt;GLP-1 agonists|Thiazolidinedione"/>
  </r>
  <r>
    <s v="88ZnF2EdOvE"/>
    <x v="27"/>
    <s v="Other"/>
    <s v="Biguanides"/>
    <x v="0"/>
    <d v="2023-08-11T00:00:00"/>
    <s v="Biguanides-&gt;Insulin isophane"/>
  </r>
  <r>
    <s v="8A8RY80grJI"/>
    <x v="27"/>
    <s v="Asian"/>
    <s v="DPP-4 inhibitors"/>
    <x v="0"/>
    <d v="2024-12-26T00:00:00"/>
    <s v="DPP-4 inhibitors-&gt;SGLT-2 inhibitors-&gt;DPP-4 inhibitors|SGLT-2 inhibitors-&gt;Sulfonylureas-&gt;DPP-4 inhibitors|SGLT-2 inhibitors|Sulfonylureas"/>
  </r>
  <r>
    <s v="8AzaQ3z/mIk"/>
    <x v="27"/>
    <s v="Other"/>
    <s v="Biguanides"/>
    <x v="0"/>
    <d v="2013-09-01T00:00:00"/>
    <s v="Biguanides"/>
  </r>
  <r>
    <s v="8BhtfmXkRHw"/>
    <x v="27"/>
    <s v="Pacific peoples"/>
    <s v="Biguanides|Insulin isophane"/>
    <x v="0"/>
    <d v="2023-08-29T00:00:00"/>
    <s v="Biguanides|Insulin isophane-&gt;Insulin isophane"/>
  </r>
  <r>
    <s v="8Eo/8KULgpA"/>
    <x v="27"/>
    <s v="Asian"/>
    <s v="Biguanides"/>
    <x v="0"/>
    <d v="2021-11-02T00:00:00"/>
    <s v="Biguanides-&gt;Biguanides|DPP-4 inhibitors-&gt;DPP-4 inhibitors"/>
  </r>
  <r>
    <s v="8lz/tnoECns"/>
    <x v="27"/>
    <s v="Other"/>
    <s v="Biguanides"/>
    <x v="0"/>
    <d v="2025-07-16T00:00:00"/>
    <s v="Biguanides"/>
  </r>
  <r>
    <s v="8SXwf/9phg."/>
    <x v="27"/>
    <s v="Other"/>
    <s v="Biguanides"/>
    <x v="0"/>
    <d v="2019-08-20T00:00:00"/>
    <s v="Biguanides"/>
  </r>
  <r>
    <s v="8Qi1VepzNSI"/>
    <x v="27"/>
    <s v="Other"/>
    <s v="Biguanides"/>
    <x v="0"/>
    <d v="2012-06-12T00:00:00"/>
    <s v="Biguanides"/>
  </r>
  <r>
    <s v="8RD0r.rRZUg"/>
    <x v="27"/>
    <s v="Asian"/>
    <s v="Biguanides"/>
    <x v="0"/>
    <d v="2020-01-20T00:00:00"/>
    <s v="Biguanides"/>
  </r>
  <r>
    <s v="VIGw5LagGyI"/>
    <x v="27"/>
    <s v="Māori"/>
    <s v="Biguanides"/>
    <x v="0"/>
    <d v="2019-10-22T00:00:00"/>
    <s v="Biguanides"/>
  </r>
  <r>
    <s v="vg.MAuggR.c"/>
    <x v="27"/>
    <s v="Asian"/>
    <s v="Biguanides"/>
    <x v="0"/>
    <d v="2016-07-27T00:00:00"/>
    <s v="Biguanides"/>
  </r>
  <r>
    <s v="VH0ZMN0R1ok"/>
    <x v="27"/>
    <s v="Asian"/>
    <s v="Biguanides"/>
    <x v="0"/>
    <d v="2020-12-01T00:00:00"/>
    <s v="Biguanides-&gt;Insulin isophane"/>
  </r>
  <r>
    <s v="v7rl6kEsRYw"/>
    <x v="27"/>
    <s v="Māori"/>
    <s v="Biguanides"/>
    <x v="0"/>
    <d v="2024-10-21T00:00:00"/>
    <s v="Biguanides"/>
  </r>
  <r>
    <s v="vbnwDfSp94Y"/>
    <x v="27"/>
    <s v="Māori"/>
    <s v="DPP-4 inhibitors|Sulfonylureas"/>
    <x v="0"/>
    <d v="2025-03-21T00:00:00"/>
    <s v="DPP-4 inhibitors|Sulfonylureas"/>
  </r>
  <r>
    <s v="Ych/p/NVT/k"/>
    <x v="27"/>
    <s v="Māori"/>
    <s v="Biguanides"/>
    <x v="0"/>
    <d v="2011-07-12T00:00:00"/>
    <s v="Biguanides"/>
  </r>
  <r>
    <s v="yc6HZEQ6UjE"/>
    <x v="27"/>
    <s v="Pacific peoples"/>
    <s v="Biguanides"/>
    <x v="0"/>
    <d v="2022-02-15T00:00:00"/>
    <s v="Biguanides-&gt;Insulin isophane|Insulin lispro"/>
  </r>
  <r>
    <s v="yeyP0SEM4Wg"/>
    <x v="27"/>
    <s v="Pacific peoples"/>
    <s v="Biguanides"/>
    <x v="0"/>
    <d v="2018-03-13T00:00:00"/>
    <s v="Biguanides"/>
  </r>
  <r>
    <s v="yFbSBxA7IRw"/>
    <x v="27"/>
    <s v="Other"/>
    <s v="Biguanides"/>
    <x v="0"/>
    <d v="2022-04-22T00:00:00"/>
    <s v="Biguanides"/>
  </r>
  <r>
    <s v="YFCXZ.u2COw"/>
    <x v="27"/>
    <s v="Other"/>
    <s v="Biguanides"/>
    <x v="0"/>
    <d v="2018-07-25T00:00:00"/>
    <s v="Biguanides"/>
  </r>
  <r>
    <s v="yfexKV6/Gq2"/>
    <x v="27"/>
    <s v="Māori"/>
    <s v="Biguanides"/>
    <x v="0"/>
    <d v="2016-05-06T00:00:00"/>
    <s v="Biguanides"/>
  </r>
  <r>
    <s v="YI8HYCll2Hc"/>
    <x v="27"/>
    <s v="Māori"/>
    <s v="Biguanides"/>
    <x v="0"/>
    <d v="2023-09-29T00:00:00"/>
    <s v="Biguanides"/>
  </r>
  <r>
    <s v="UtNmi7pytM2"/>
    <x v="27"/>
    <s v="Asian"/>
    <s v="Biguanides"/>
    <x v="0"/>
    <d v="2018-07-04T00:00:00"/>
    <s v="Biguanides"/>
  </r>
  <r>
    <s v="UQ.SDAmwun6"/>
    <x v="27"/>
    <s v="Asian"/>
    <s v="Biguanides"/>
    <x v="0"/>
    <d v="2017-11-24T00:00:00"/>
    <s v="Biguanides"/>
  </r>
  <r>
    <s v="s4opOYdqyxw"/>
    <x v="27"/>
    <s v="Other"/>
    <s v="Biguanides"/>
    <x v="0"/>
    <d v="2023-10-12T00:00:00"/>
    <s v="Biguanides"/>
  </r>
  <r>
    <s v="s5OuNQrXPB6"/>
    <x v="27"/>
    <s v="Other"/>
    <s v="Biguanides"/>
    <x v="0"/>
    <d v="2022-02-11T00:00:00"/>
    <s v="Biguanides-&gt;DPP-4 inhibitors-&gt;SGLT-2 inhibitors-&gt;DPP-4 inhibitors|SGLT-2 inhibitors-&gt;Biguanides|GLP-1 agonists-&gt;GLP-1 agonists-&gt;DPP-4 inhibitors|Sulfonylureas-&gt;Biguanides|GLP-1 agonists|Insulin glargine-&gt;GLP-1 agonists|Insulin glargine"/>
  </r>
  <r>
    <s v="S63r3HG86WQ"/>
    <x v="27"/>
    <s v="Other"/>
    <s v="Insulin aspart|Insulin glargine"/>
    <x v="1"/>
    <d v="2015-08-04T00:00:00"/>
    <s v="Insulin aspart|Insulin glargine-&gt;Insulin aspart-&gt;Insulin glargine-&gt;Sulfonylureas-&gt;Insulin glargine|Insulin glulisine-&gt;Insulin glulisine"/>
  </r>
  <r>
    <s v="S/1kLxlVyw6"/>
    <x v="27"/>
    <s v="Asian"/>
    <s v="Biguanides"/>
    <x v="0"/>
    <d v="2024-02-13T00:00:00"/>
    <s v="Biguanides"/>
  </r>
  <r>
    <s v="uMRTCuo/76Y"/>
    <x v="27"/>
    <s v="Asian"/>
    <s v="Biguanides"/>
    <x v="0"/>
    <d v="2023-05-22T00:00:00"/>
    <s v="Biguanides"/>
  </r>
  <r>
    <s v="un2mUrsBg0."/>
    <x v="27"/>
    <s v="Asian"/>
    <s v="Biguanides"/>
    <x v="0"/>
    <d v="2015-11-18T00:00:00"/>
    <s v="Biguanides"/>
  </r>
  <r>
    <s v="V1PmuZaZxVg"/>
    <x v="27"/>
    <s v="Asian"/>
    <s v="Biguanides"/>
    <x v="0"/>
    <d v="2019-09-20T00:00:00"/>
    <s v="Biguanides"/>
  </r>
  <r>
    <s v="uzAUKgevbmQ"/>
    <x v="27"/>
    <s v="Asian"/>
    <s v="Biguanides"/>
    <x v="0"/>
    <d v="2022-11-04T00:00:00"/>
    <s v="Biguanides-&gt;Insulin aspart|Insulin isophane-&gt;Insulin isophane-&gt;Insulin aspart"/>
  </r>
  <r>
    <s v="v3dNHaC2lng"/>
    <x v="27"/>
    <s v="Other"/>
    <s v="Biguanides"/>
    <x v="0"/>
    <d v="2025-08-01T00:00:00"/>
    <s v="Biguanides"/>
  </r>
  <r>
    <s v="V6o8opGlwo2"/>
    <x v="27"/>
    <s v="Māori"/>
    <s v="Biguanides"/>
    <x v="0"/>
    <d v="2011-01-20T00:00:00"/>
    <s v="Biguanides"/>
  </r>
  <r>
    <s v="UYoOmpvlAw6"/>
    <x v="27"/>
    <s v="Other"/>
    <s v="Biguanides"/>
    <x v="0"/>
    <d v="2023-10-06T00:00:00"/>
    <s v="Biguanides"/>
  </r>
  <r>
    <s v="uXXHTZcau2c"/>
    <x v="27"/>
    <s v="Other"/>
    <s v="Biguanides"/>
    <x v="0"/>
    <d v="2023-11-17T00:00:00"/>
    <s v="Biguanides"/>
  </r>
  <r>
    <s v="uUDKlPlwvv2"/>
    <x v="27"/>
    <s v="Other"/>
    <s v="Biguanides"/>
    <x v="0"/>
    <d v="2018-07-03T00:00:00"/>
    <s v="Biguanides"/>
  </r>
  <r>
    <s v="UuFc.DBIJdo"/>
    <x v="27"/>
    <s v="Other"/>
    <s v="Biguanides"/>
    <x v="0"/>
    <d v="2023-03-29T00:00:00"/>
    <s v="Biguanides-&gt;Insulin isophane"/>
  </r>
  <r>
    <s v="oRDND8KjWis"/>
    <x v="27"/>
    <s v="Pacific peoples"/>
    <s v="Biguanides"/>
    <x v="0"/>
    <d v="2021-07-17T00:00:00"/>
    <s v="Biguanides"/>
  </r>
  <r>
    <s v="oRkRfutT43s"/>
    <x v="27"/>
    <s v="Māori"/>
    <s v="Biguanides"/>
    <x v="0"/>
    <d v="2025-06-03T00:00:00"/>
    <s v="Biguanides"/>
  </r>
  <r>
    <s v="rZB2/0JEjzc"/>
    <x v="27"/>
    <s v="Asian"/>
    <s v="Biguanides"/>
    <x v="0"/>
    <d v="2015-04-15T00:00:00"/>
    <s v="Biguanides"/>
  </r>
  <r>
    <s v="OY.HgSJvzUA"/>
    <x v="27"/>
    <s v="Other"/>
    <s v="Biguanides"/>
    <x v="0"/>
    <d v="2013-10-30T00:00:00"/>
    <s v="Biguanides"/>
  </r>
  <r>
    <s v="oy4Z8ozejAw"/>
    <x v="27"/>
    <s v="Asian"/>
    <s v="Biguanides"/>
    <x v="0"/>
    <d v="2015-06-24T00:00:00"/>
    <s v="Biguanides"/>
  </r>
  <r>
    <s v="oOgPnbSD57A"/>
    <x v="27"/>
    <s v="Other"/>
    <s v="Biguanides"/>
    <x v="0"/>
    <d v="2014-11-21T00:00:00"/>
    <s v="Biguanides"/>
  </r>
  <r>
    <s v="oKueU2Id9p6"/>
    <x v="27"/>
    <s v="Māori"/>
    <s v="Biguanides|DPP-4 inhibitors|Insulin glargine"/>
    <x v="0"/>
    <d v="2023-08-22T00:00:00"/>
    <s v="Biguanides|DPP-4 inhibitors|Insulin glargine-&gt;DPP-4 inhibitors|Insulin glargine-&gt;Insulin glargine-&gt;DPP-4 inhibitors-&gt;DPP-4 inhibitors|Insulin glargine|SGLT-2 inhibitors"/>
  </r>
  <r>
    <s v="oldyyv8d0dE"/>
    <x v="27"/>
    <s v="Other"/>
    <s v="Biguanides"/>
    <x v="0"/>
    <d v="2024-05-09T00:00:00"/>
    <s v="Biguanides"/>
  </r>
  <r>
    <s v="OGOWBHLj.z."/>
    <x v="27"/>
    <s v="Asian"/>
    <s v="Biguanides"/>
    <x v="0"/>
    <d v="2021-07-21T00:00:00"/>
    <s v="Biguanides"/>
  </r>
  <r>
    <s v="ohJ3tutwkHU"/>
    <x v="27"/>
    <s v="Māori"/>
    <s v="Biguanides"/>
    <x v="0"/>
    <d v="2019-05-23T00:00:00"/>
    <s v="Biguanides"/>
  </r>
  <r>
    <s v="obIi0ZTGYso"/>
    <x v="27"/>
    <s v="Asian"/>
    <s v="Biguanides"/>
    <x v="0"/>
    <d v="2023-02-27T00:00:00"/>
    <s v="Biguanides"/>
  </r>
  <r>
    <s v="O9N2RY//dPM"/>
    <x v="27"/>
    <s v="Pacific peoples"/>
    <s v="Biguanides"/>
    <x v="0"/>
    <d v="2017-02-28T00:00:00"/>
    <s v="Biguanides"/>
  </r>
  <r>
    <s v="oc4zb.AsifY"/>
    <x v="27"/>
    <s v="Other"/>
    <s v="Biguanides"/>
    <x v="0"/>
    <d v="2018-06-07T00:00:00"/>
    <s v="Biguanides"/>
  </r>
  <r>
    <s v="oe/EWSgG8mw"/>
    <x v="27"/>
    <s v="Asian"/>
    <s v="Biguanides"/>
    <x v="0"/>
    <d v="2024-07-01T00:00:00"/>
    <s v="Biguanides-&gt;Insulin aspart|Insulin isophane"/>
  </r>
  <r>
    <s v="ODGmStD0Dvk"/>
    <x v="27"/>
    <s v="Pacific peoples"/>
    <s v="Biguanides"/>
    <x v="0"/>
    <d v="2021-04-16T00:00:00"/>
    <s v="Biguanides"/>
  </r>
  <r>
    <s v="lC02WyqJVf."/>
    <x v="27"/>
    <s v="Other"/>
    <s v="Biguanides"/>
    <x v="0"/>
    <d v="2022-09-15T00:00:00"/>
    <s v="Biguanides"/>
  </r>
  <r>
    <s v="lCpFDPXTcfQ"/>
    <x v="27"/>
    <s v="Pacific peoples"/>
    <s v="Biguanides|Insulin isophane"/>
    <x v="0"/>
    <d v="2023-09-19T00:00:00"/>
    <s v="Biguanides|Insulin isophane-&gt;Insulin isophane-&gt;Insulin aspart"/>
  </r>
  <r>
    <s v="o0c4XbY4xX."/>
    <x v="27"/>
    <s v="Asian"/>
    <s v="Biguanides"/>
    <x v="0"/>
    <d v="2018-04-10T00:00:00"/>
    <s v="Biguanides"/>
  </r>
  <r>
    <s v="L3LzZI0tKjI"/>
    <x v="27"/>
    <s v="Māori"/>
    <s v="Biguanides"/>
    <x v="0"/>
    <d v="2017-03-27T00:00:00"/>
    <s v="Biguanides-&gt;Sulfonylureas-&gt;DPP-4 inhibitors-&gt;SGLT-2 inhibitors-&gt;DPP-4 inhibitors|SGLT-2 inhibitors-&gt;Biguanides|GLP-1 agonists-&gt;GLP-1 agonists"/>
  </r>
  <r>
    <s v="l253kor5p3M"/>
    <x v="27"/>
    <s v="Pacific peoples"/>
    <s v="Biguanides"/>
    <x v="0"/>
    <d v="2011-02-01T00:00:00"/>
    <s v="Biguanides-&gt;Insulin isophane-&gt;Biguanides|Insulin aspart|Insulin isophane-&gt;Insulin aspart|Insulin isophane-&gt;Insulin aspart-&gt;Biguanides|Sulfonylureas-&gt;DPP-4 inhibitors|Sulfonylureas-&gt;DPP-4 inhibitors-&gt;DPP-4 inhibitors|SGLT-2 inhibitors|Sulfonylureas-&gt;DPP-4 inhibitors|SGLT-2 inhibitors-&gt;SGLT-2 inhibitors|Sulfonylureas"/>
  </r>
  <r>
    <s v="l7fljzG6ho."/>
    <x v="27"/>
    <s v="Māori"/>
    <s v="Biguanides"/>
    <x v="0"/>
    <d v="2025-03-13T00:00:00"/>
    <s v="Biguanides"/>
  </r>
  <r>
    <s v="LBizI/dJoWg"/>
    <x v="27"/>
    <s v="Asian"/>
    <s v="Biguanides"/>
    <x v="0"/>
    <d v="2024-05-28T00:00:00"/>
    <s v="Biguanides-&gt;DPP-4 inhibitors-&gt;Biguanides|DPP-4 inhibitors"/>
  </r>
  <r>
    <s v="kWWRmkUzsJg"/>
    <x v="27"/>
    <s v="Other"/>
    <s v="Biguanides"/>
    <x v="0"/>
    <d v="2023-03-06T00:00:00"/>
    <s v="Biguanides"/>
  </r>
  <r>
    <s v="KW890clDOMQ"/>
    <x v="27"/>
    <s v="Pacific peoples"/>
    <s v="Biguanides"/>
    <x v="0"/>
    <d v="2021-02-25T00:00:00"/>
    <s v="Biguanides"/>
  </r>
  <r>
    <s v="kuDqJzAvATI"/>
    <x v="27"/>
    <s v="Asian"/>
    <s v="Biguanides"/>
    <x v="0"/>
    <d v="2012-08-22T00:00:00"/>
    <s v="Biguanides-&gt;Insulin isophane-&gt;Biguanides|Insulin aspart|Insulin isophane-&gt;Insulin aspart|Insulin isophane-&gt;Biguanides|DPP-4 inhibitors-&gt;DPP-4 inhibitors"/>
  </r>
  <r>
    <s v="L.8hUYakPw6"/>
    <x v="27"/>
    <s v="Māori"/>
    <s v="Biguanides"/>
    <x v="0"/>
    <d v="2022-06-22T00:00:00"/>
    <s v="Biguanides"/>
  </r>
  <r>
    <s v="d/zjEqoNaUQ"/>
    <x v="27"/>
    <s v="Other"/>
    <s v="Biguanides"/>
    <x v="0"/>
    <d v="2024-03-01T00:00:00"/>
    <s v="Biguanides"/>
  </r>
  <r>
    <s v="aA7K42e/NRo"/>
    <x v="27"/>
    <s v="Pacific peoples"/>
    <s v="Biguanides"/>
    <x v="0"/>
    <d v="2025-11-11T00:00:00"/>
    <s v="Biguanides"/>
  </r>
  <r>
    <s v="aAVaMPZwTBU"/>
    <x v="27"/>
    <s v="Asian"/>
    <s v="Biguanides"/>
    <x v="0"/>
    <d v="2015-05-29T00:00:00"/>
    <s v="Biguanides-&gt;DPP-4 inhibitors"/>
  </r>
  <r>
    <s v="DBsFJlfPSb2"/>
    <x v="27"/>
    <s v="Other"/>
    <s v="Biguanides"/>
    <x v="0"/>
    <d v="2023-05-02T00:00:00"/>
    <s v="Biguanides"/>
  </r>
  <r>
    <s v="A3a.rcY59bo"/>
    <x v="27"/>
    <s v="Pacific peoples"/>
    <s v="Biguanides"/>
    <x v="0"/>
    <d v="2014-09-02T00:00:00"/>
    <s v="Biguanides"/>
  </r>
  <r>
    <s v="A3mOU1EB3Ww"/>
    <x v="27"/>
    <s v="Māori"/>
    <s v="Biguanides|Insulin isophane"/>
    <x v="0"/>
    <d v="2022-07-06T00:00:00"/>
    <s v="Biguanides|Insulin isophane-&gt;Insulin isophane"/>
  </r>
  <r>
    <s v="a/k7HsSfEws"/>
    <x v="27"/>
    <s v="Māori"/>
    <s v="Biguanides"/>
    <x v="0"/>
    <d v="2014-01-30T00:00:00"/>
    <s v="Biguanides-&gt;Biguanides|Sulfonylureas-&gt;Insulin glargine-&gt;Biguanides|Insulin glargine|Sulfonylureas-&gt;Insulin aspart|Insulin isophane-&gt;Biguanides|DPP-4 inhibitors|Sulfonylureas-&gt;DPP-4 inhibitors-&gt;Biguanides|DPP-4 inhibitors|Insulin glargine|Sulfonylureas-&gt;DPP-4 inhibitors|Insulin glargine|Sulfonylureas-&gt;DPP-4 inhibitors|Insulin glargine-&gt;Biguanides|Insulin glargine-&gt;SGLT-2 inhibitors-&gt;DPP-4 inhibitors|SGLT-2 inhibitors|Sulfonylureas-&gt;Biguanides|Insulin glargine|SGLT-2 inhibitors-&gt;Biguanides|DPP-4 inhibitors|Insulin glargine|SGLT-2 inhibitors|Sulfonylureas-&gt;Biguanides|DPP-4 inhibitors|GLP-1 agonists|Insulin glargine|Sulfonylureas-&gt;DPP-4 inhibitors|GLP-1 agonists|Insulin glargine-&gt;Biguanides|GLP-1 agonists|Insulin glargine|Sulfonylureas-&gt;GLP-1 agonists|Insulin glargine-&gt;Insulin aspart|Insulin glargine-&gt;Biguanides|GLP-1 agonists|Insulin aspart-&gt;GLP-1 agonists|Insulin aspart|Insulin glargine-&gt;Insulin aspart-&gt;Biguanides|GLP-1 agonists|Insulin aspart|Insulin glargine-&gt;Biguanides|Insulin aspart|Insulin glargine-&gt;GLP-1 agonists-&gt;DPP-4 inhibitors|GLP-1 agonists|Insulin aspart-&gt;DPP-4 inhibitors|GLP-1 agonists|Insulin aspart|Insulin glargine-&gt;DPP-4 inhibitors|Insulin aspart-&gt;GLP-1 agonists|Insulin aspart"/>
  </r>
  <r>
    <s v="9OTLr0TJYQ6"/>
    <x v="27"/>
    <s v="Māori"/>
    <s v="Biguanides|Insulin isophane"/>
    <x v="0"/>
    <d v="2015-09-24T00:00:00"/>
    <s v="Biguanides|Insulin isophane-&gt;Insulin isophane-&gt;Insulin aspart"/>
  </r>
  <r>
    <s v="9v2vyGnp5nA"/>
    <x v="27"/>
    <s v="Māori"/>
    <s v="Biguanides"/>
    <x v="0"/>
    <d v="2019-07-03T00:00:00"/>
    <s v="Biguanides-&gt;SGLT-2 inhibitors"/>
  </r>
  <r>
    <s v="9xQ78dujx2w"/>
    <x v="27"/>
    <s v="Other"/>
    <s v="Biguanides"/>
    <x v="0"/>
    <d v="2025-02-24T00:00:00"/>
    <s v="Biguanides"/>
  </r>
  <r>
    <s v="dHEgTnBFa.c"/>
    <x v="27"/>
    <s v="Asian"/>
    <s v="Insulin glargine"/>
    <x v="1"/>
    <d v="2020-11-02T00:00:00"/>
    <s v="Insulin glargine-&gt;Biguanides|Insulin glargine-&gt;Insulin aspart-&gt;Insulin aspart|Insulin glargine-&gt;Biguanides|Insulin aspart|Insulin glargine-&gt;Biguanides-&gt;DPP-4 inhibitors-&gt;Sulfonylureas-&gt;Insulin aspart|Insulin isophane-&gt;Insulin isophane"/>
  </r>
  <r>
    <s v="DDtdp/Uo7L6"/>
    <x v="27"/>
    <s v="Māori"/>
    <s v="Biguanides"/>
    <x v="0"/>
    <d v="2012-11-08T00:00:00"/>
    <s v="Biguanides"/>
  </r>
  <r>
    <s v="DtTxKrJqWro"/>
    <x v="27"/>
    <s v="Other"/>
    <s v="Biguanides"/>
    <x v="0"/>
    <d v="2024-12-03T00:00:00"/>
    <s v="Biguanides"/>
  </r>
  <r>
    <s v="dVjZ8y1DsBg"/>
    <x v="27"/>
    <s v="Asian"/>
    <s v="Biguanides"/>
    <x v="0"/>
    <d v="2023-11-03T00:00:00"/>
    <s v="Biguanides"/>
  </r>
  <r>
    <s v="dVoWV3rN2q2"/>
    <x v="27"/>
    <s v="Other"/>
    <s v="Biguanides"/>
    <x v="0"/>
    <d v="2024-08-19T00:00:00"/>
    <s v="Biguanides"/>
  </r>
  <r>
    <s v="GREpiN7gpwc"/>
    <x v="27"/>
    <s v="Pacific peoples"/>
    <s v="DPP-4 inhibitors"/>
    <x v="0"/>
    <d v="2023-08-03T00:00:00"/>
    <s v="DPP-4 inhibitors-&gt;SGLT-2 inhibitors"/>
  </r>
  <r>
    <s v="DqIf0ei6d1."/>
    <x v="27"/>
    <s v="Other"/>
    <s v="Biguanides"/>
    <x v="0"/>
    <d v="2022-06-16T00:00:00"/>
    <s v="Biguanides-&gt;Insulin isophane-&gt;Insulin aspart-&gt;Insulin aspart|Insulin isophane"/>
  </r>
  <r>
    <s v="dQJi/05cZJA"/>
    <x v="27"/>
    <s v="Māori"/>
    <s v="Biguanides"/>
    <x v="0"/>
    <d v="2021-03-24T00:00:00"/>
    <s v="Biguanides-&gt;Insulin isophane|Insulin lispro"/>
  </r>
  <r>
    <s v="donK4eQdO7E"/>
    <x v="27"/>
    <s v="Asian"/>
    <s v="Biguanides"/>
    <x v="0"/>
    <d v="2025-09-09T00:00:00"/>
    <s v="Biguanides"/>
  </r>
  <r>
    <s v="driTmeqrJOY"/>
    <x v="27"/>
    <s v="Asian"/>
    <s v="Biguanides"/>
    <x v="0"/>
    <d v="2012-08-27T00:00:00"/>
    <s v="Biguanides-&gt;Sulfonylureas-&gt;Biguanides|Sulfonylureas-&gt;Biguanides|Insulin glargine|Sulfonylureas-&gt;Insulin glargine-&gt;Biguanides|Insulin aspart|Sulfonylureas-&gt;Insulin aspart-&gt;Insulin glargine|Sulfonylureas-&gt;Insulin isophane-&gt;Biguanides|Insulin isophane-&gt;Biguanides|Insulin aspart-&gt;Biguanides|DPP-4 inhibitors|Insulin aspart-&gt;Biguanides|DPP-4 inhibitors|Insulin glargine-&gt;SGLT-2 inhibitors-&gt;Biguanides|DPP-4 inhibitors|Insulin glargine|SGLT-2 inhibitors-&gt;Biguanides|DPP-4 inhibitors|SGLT-2 inhibitors-&gt;Biguanides|GLP-1 agonists-&gt;GLP-1 agonists-&gt;GLP-1 agonists|Sulfonylureas-&gt;Biguanides|GLP-1 agonists|Sulfonylureas"/>
  </r>
  <r>
    <s v="dROn97SNzG6"/>
    <x v="27"/>
    <s v="Asian"/>
    <s v="Biguanides"/>
    <x v="0"/>
    <d v="2021-07-23T00:00:00"/>
    <s v="Biguanides-&gt;Insulin glargine"/>
  </r>
  <r>
    <s v="gu8CHhKHgRI"/>
    <x v="27"/>
    <s v="Asian"/>
    <s v="Biguanides"/>
    <x v="0"/>
    <d v="2018-05-04T00:00:00"/>
    <s v="Biguanides"/>
  </r>
  <r>
    <s v="h0lPV1lxpuo"/>
    <x v="27"/>
    <s v="Other"/>
    <s v="Biguanides"/>
    <x v="0"/>
    <d v="2021-10-01T00:00:00"/>
    <s v="Biguanides"/>
  </r>
  <r>
    <s v="H/tOuP1FFCM"/>
    <x v="27"/>
    <s v="Other"/>
    <s v="Biguanides"/>
    <x v="0"/>
    <d v="2021-09-16T00:00:00"/>
    <s v="Biguanides"/>
  </r>
  <r>
    <s v="H/uDeKVuDy2"/>
    <x v="27"/>
    <s v="Asian"/>
    <s v="Biguanides|Insulin aspart|Insulin isophane"/>
    <x v="0"/>
    <d v="2013-10-09T00:00:00"/>
    <s v="Biguanides|Insulin aspart|Insulin isophane"/>
  </r>
  <r>
    <s v="gZP/kBYGKw."/>
    <x v="27"/>
    <s v="Pacific peoples"/>
    <s v="Biguanides"/>
    <x v="0"/>
    <d v="2021-08-06T00:00:00"/>
    <s v="Biguanides"/>
  </r>
  <r>
    <s v="GzQpI/WNpos"/>
    <x v="27"/>
    <s v="Asian"/>
    <s v="Biguanides|Insulin isophane"/>
    <x v="0"/>
    <d v="2021-11-19T00:00:00"/>
    <s v="Biguanides|Insulin isophane-&gt;Insulin aspart"/>
  </r>
  <r>
    <s v="gYeHfJ99BVE"/>
    <x v="27"/>
    <s v="Other"/>
    <s v="Biguanides"/>
    <x v="0"/>
    <d v="2016-05-23T00:00:00"/>
    <s v="Biguanides"/>
  </r>
  <r>
    <s v="gzlk04SN6lk"/>
    <x v="27"/>
    <s v="Other"/>
    <s v="Biguanides"/>
    <x v="0"/>
    <d v="2014-03-28T00:00:00"/>
    <s v="Biguanides"/>
  </r>
  <r>
    <s v="HAwQeXRsQrA"/>
    <x v="27"/>
    <s v="Other"/>
    <s v="Biguanides"/>
    <x v="0"/>
    <d v="2024-02-16T00:00:00"/>
    <s v="Biguanides"/>
  </r>
  <r>
    <s v="hb.ckqV0nZY"/>
    <x v="27"/>
    <s v="Pacific peoples"/>
    <s v="Biguanides"/>
    <x v="0"/>
    <d v="2020-07-16T00:00:00"/>
    <s v="Biguanides"/>
  </r>
  <r>
    <s v="hd8TxaslbHc"/>
    <x v="27"/>
    <s v="Asian"/>
    <s v="Biguanides|Insulin glargine|Insulin glulisine"/>
    <x v="0"/>
    <d v="2014-01-14T00:00:00"/>
    <s v="Biguanides|Insulin glargine|Insulin glulisine-&gt;Insulin glargine-&gt;Biguanides"/>
  </r>
  <r>
    <s v="Ha59bOLEbms"/>
    <x v="27"/>
    <s v="Asian"/>
    <s v="Biguanides"/>
    <x v="0"/>
    <d v="2012-01-14T00:00:00"/>
    <s v="Biguanides-&gt;DPP-4 inhibitors-&gt;DPP-4 inhibitors|SGLT-2 inhibitors-&gt;Biguanides|Insulin glargine-&gt;Insulin glargine-&gt;Insulin glargine|SGLT-2 inhibitors-&gt;SGLT-2 inhibitors"/>
  </r>
  <r>
    <s v="H3iCI9vKxIw"/>
    <x v="27"/>
    <s v="Māori"/>
    <s v="Biguanides"/>
    <x v="0"/>
    <d v="2020-03-14T00:00:00"/>
    <s v="Biguanides-&gt;Biguanides|DPP-4 inhibitors-&gt;SGLT-2 inhibitors"/>
  </r>
  <r>
    <s v="KnlDoonxN2Q"/>
    <x v="27"/>
    <s v="Other"/>
    <s v="Biguanides"/>
    <x v="0"/>
    <d v="2023-01-05T00:00:00"/>
    <s v="Biguanides"/>
  </r>
  <r>
    <s v="KTUFWX1svUQ"/>
    <x v="27"/>
    <s v="Pacific peoples"/>
    <s v="Biguanides"/>
    <x v="0"/>
    <d v="2017-05-31T00:00:00"/>
    <s v="Biguanides"/>
  </r>
  <r>
    <s v="KSNQk8K4t6A"/>
    <x v="27"/>
    <s v="Asian"/>
    <s v="Biguanides|Insulin isophane"/>
    <x v="0"/>
    <d v="2014-01-15T00:00:00"/>
    <s v="Biguanides|Insulin isophane-&gt;Biguanides|Insulin aspart-&gt;Biguanides"/>
  </r>
  <r>
    <s v="KpwSfwUuCtA"/>
    <x v="27"/>
    <s v="Other"/>
    <s v="Biguanides"/>
    <x v="0"/>
    <d v="2017-04-06T00:00:00"/>
    <s v="Biguanides"/>
  </r>
  <r>
    <s v="hLLegOqvTy."/>
    <x v="27"/>
    <s v="Asian"/>
    <s v="Biguanides"/>
    <x v="0"/>
    <d v="2016-02-09T00:00:00"/>
    <s v="Biguanides"/>
  </r>
  <r>
    <s v="HLGGYf4B5As"/>
    <x v="27"/>
    <s v="Asian"/>
    <s v="Biguanides"/>
    <x v="0"/>
    <d v="2022-09-07T00:00:00"/>
    <s v="Biguanides"/>
  </r>
  <r>
    <s v="HhEiLufFnrM"/>
    <x v="27"/>
    <s v="Other"/>
    <s v="Biguanides"/>
    <x v="0"/>
    <d v="2011-03-01T00:00:00"/>
    <s v="Biguanides"/>
  </r>
  <r>
    <s v="hJ8mBp831wY"/>
    <x v="27"/>
    <s v="Māori"/>
    <s v="Insulin isophane"/>
    <x v="1"/>
    <d v="2014-12-09T00:00:00"/>
    <s v="Insulin isophane-&gt;Biguanides"/>
  </r>
  <r>
    <s v="KhJRx20LC8I"/>
    <x v="27"/>
    <s v="Asian"/>
    <s v="Biguanides"/>
    <x v="0"/>
    <d v="2014-08-30T00:00:00"/>
    <s v="Biguanides-&gt;Insulin aspart"/>
  </r>
  <r>
    <s v="HLNfrZP9aDo"/>
    <x v="27"/>
    <s v="Other"/>
    <s v="Biguanides"/>
    <x v="0"/>
    <d v="2023-12-20T00:00:00"/>
    <s v="Biguanides"/>
  </r>
  <r>
    <s v="McKFf9PLgno"/>
    <x v="27"/>
    <s v="Māori"/>
    <s v="Biguanides"/>
    <x v="0"/>
    <d v="2023-06-02T00:00:00"/>
    <s v="Biguanides-&gt;GLP-1 agonists"/>
  </r>
  <r>
    <s v="MblE/LVaMrQ"/>
    <x v="27"/>
    <s v="Asian"/>
    <s v="Biguanides"/>
    <x v="0"/>
    <d v="2018-09-02T00:00:00"/>
    <s v="Biguanides-&gt;SGLT-2 inhibitors-&gt;Biguanides|SGLT-2 inhibitors"/>
  </r>
  <r>
    <s v="Mi55QY8Kurg"/>
    <x v="27"/>
    <s v="Asian"/>
    <s v="Biguanides"/>
    <x v="0"/>
    <d v="2022-12-12T00:00:00"/>
    <s v="Biguanides"/>
  </r>
  <r>
    <s v="MiwcdwhBPYo"/>
    <x v="27"/>
    <s v="Māori"/>
    <s v="Insulin aspart|Insulin isophane"/>
    <x v="1"/>
    <d v="2021-07-03T00:00:00"/>
    <s v="Insulin aspart|Insulin isophane-&gt;Biguanides-&gt;Insulin isophane-&gt;Insulin aspart-&gt;Biguanides|Insulin glargine-&gt;Insulin glargine"/>
  </r>
  <r>
    <s v="ms5sUEYGsb6"/>
    <x v="27"/>
    <s v="Other"/>
    <s v="Biguanides"/>
    <x v="0"/>
    <d v="2018-12-12T00:00:00"/>
    <s v="Biguanides"/>
  </r>
  <r>
    <s v="mSKr75paGWU"/>
    <x v="27"/>
    <s v="Pacific peoples"/>
    <s v="Biguanides"/>
    <x v="0"/>
    <d v="2012-06-13T00:00:00"/>
    <s v="Biguanides"/>
  </r>
  <r>
    <s v="MO/LmfykJRY"/>
    <x v="27"/>
    <s v="Asian"/>
    <s v="Biguanides"/>
    <x v="0"/>
    <d v="2025-06-27T00:00:00"/>
    <s v="Biguanides"/>
  </r>
  <r>
    <s v="MnrVxiEEcD."/>
    <x v="27"/>
    <s v="Other"/>
    <s v="Biguanides"/>
    <x v="0"/>
    <d v="2020-11-20T00:00:00"/>
    <s v="Biguanides"/>
  </r>
  <r>
    <s v="mX7LOG6M/WE"/>
    <x v="27"/>
    <s v="Other"/>
    <s v="Biguanides"/>
    <x v="0"/>
    <d v="2016-08-19T00:00:00"/>
    <s v="Biguanides"/>
  </r>
  <r>
    <s v="MXyC7yih9ow"/>
    <x v="27"/>
    <s v="Other"/>
    <s v="Biguanides"/>
    <x v="0"/>
    <d v="2014-09-25T00:00:00"/>
    <s v="Biguanides"/>
  </r>
  <r>
    <s v="mu9t2JIgDeQ"/>
    <x v="27"/>
    <s v="Māori"/>
    <s v="Biguanides"/>
    <x v="0"/>
    <d v="2025-07-10T00:00:00"/>
    <s v="Biguanides"/>
  </r>
  <r>
    <s v="45OpNYGw5rs"/>
    <x v="27"/>
    <s v="Māori"/>
    <s v="Biguanides"/>
    <x v="0"/>
    <d v="2022-12-02T00:00:00"/>
    <s v="Biguanides"/>
  </r>
  <r>
    <s v="3WXZLBBre1."/>
    <x v="27"/>
    <s v="Asian"/>
    <s v="Biguanides"/>
    <x v="0"/>
    <d v="2017-03-29T00:00:00"/>
    <s v="Biguanides-&gt;Insulin isophane-&gt;Insulin aspart|Insulin isophane-&gt;GLP-1 agonists-&gt;Biguanides|GLP-1 agonists-&gt;DPP-4 inhibitors-&gt;Biguanides|DPP-4 inhibitors"/>
  </r>
  <r>
    <s v="3TF5byIwr8c"/>
    <x v="27"/>
    <s v="Māori"/>
    <s v="Biguanides"/>
    <x v="0"/>
    <d v="2023-12-08T00:00:00"/>
    <s v="Biguanides"/>
  </r>
  <r>
    <s v="3TJd0KH0vTc"/>
    <x v="27"/>
    <s v="Pacific peoples"/>
    <s v="SGLT-2 inhibitors"/>
    <x v="0"/>
    <d v="2023-10-21T00:00:00"/>
    <s v="SGLT-2 inhibitors-&gt;DPP-4 inhibitors|SGLT-2 inhibitors"/>
  </r>
  <r>
    <s v="3uHiwxEfIrk"/>
    <x v="27"/>
    <s v="Māori"/>
    <s v="Biguanides"/>
    <x v="0"/>
    <d v="2021-04-14T00:00:00"/>
    <s v="Biguanides"/>
  </r>
  <r>
    <s v="3uD7LrlffJQ"/>
    <x v="27"/>
    <s v="Māori"/>
    <s v="Biguanides"/>
    <x v="0"/>
    <d v="2022-02-18T00:00:00"/>
    <s v="Biguanides"/>
  </r>
  <r>
    <s v="N12fLnuLxuQ"/>
    <x v="27"/>
    <s v="Asian"/>
    <s v="Insulin aspart|Insulin isophane"/>
    <x v="1"/>
    <d v="2019-11-07T00:00:00"/>
    <s v="Insulin aspart|Insulin isophane-&gt;Biguanides"/>
  </r>
  <r>
    <s v="n1oA2Ly0Fow"/>
    <x v="27"/>
    <s v="Asian"/>
    <s v="Biguanides|Sulfonylureas"/>
    <x v="0"/>
    <d v="2019-10-15T00:00:00"/>
    <s v="Biguanides|Sulfonylureas-&gt;Sulfonylureas-&gt;SGLT-2 inhibitors|Sulfonylureas-&gt;Biguanides|Insulin glargine-&gt;Insulin aspart-&gt;Biguanides|Insulin aspart|Insulin glargine-&gt;Insulin glargine-&gt;DPP-4 inhibitors|Insulin glargine|Sulfonylureas-&gt;DPP-4 inhibitors|Insulin glargine"/>
  </r>
  <r>
    <s v="MZHk5cDypVs"/>
    <x v="27"/>
    <s v="Pacific peoples"/>
    <s v="Biguanides"/>
    <x v="0"/>
    <d v="2011-04-13T00:00:00"/>
    <s v="Biguanides-&gt;Biguanides|Insulin isophane-&gt;Insulin isophane-&gt;Insulin aspart-&gt;Insulin aspart|Insulin isophane"/>
  </r>
  <r>
    <s v="3JAtcRagenw"/>
    <x v="27"/>
    <s v="Pacific peoples"/>
    <s v="Biguanides"/>
    <x v="0"/>
    <d v="2020-04-24T00:00:00"/>
    <s v="Biguanides"/>
  </r>
  <r>
    <s v="3k.CkWQ2boo"/>
    <x v="27"/>
    <s v="Other"/>
    <s v="Biguanides"/>
    <x v="0"/>
    <d v="2016-09-14T00:00:00"/>
    <s v="Biguanides"/>
  </r>
  <r>
    <s v="zYsGbotqFEY"/>
    <x v="27"/>
    <s v="Other"/>
    <s v="Biguanides"/>
    <x v="0"/>
    <d v="2025-03-03T00:00:00"/>
    <s v="Biguanides"/>
  </r>
  <r>
    <s v="iIH7NcEb5uY"/>
    <x v="27"/>
    <s v="Other"/>
    <s v="Biguanides"/>
    <x v="0"/>
    <d v="2023-02-06T00:00:00"/>
    <s v="Biguanides"/>
  </r>
  <r>
    <s v="iIJ3UvuVZZo"/>
    <x v="27"/>
    <s v="Māori"/>
    <s v="Biguanides"/>
    <x v="0"/>
    <d v="2023-08-10T00:00:00"/>
    <s v="Biguanides"/>
  </r>
  <r>
    <s v="FQ4hEcesnVY"/>
    <x v="27"/>
    <s v="Asian"/>
    <s v="Biguanides"/>
    <x v="0"/>
    <d v="2019-03-05T00:00:00"/>
    <s v="Biguanides"/>
  </r>
  <r>
    <s v="foAZcAStYHs"/>
    <x v="27"/>
    <s v="Asian"/>
    <s v="Biguanides"/>
    <x v="0"/>
    <d v="2016-07-02T00:00:00"/>
    <s v="Biguanides"/>
  </r>
  <r>
    <s v="fNcUP3zfHHg"/>
    <x v="27"/>
    <s v="Other"/>
    <s v="Biguanides"/>
    <x v="0"/>
    <d v="2014-07-24T00:00:00"/>
    <s v="Biguanides"/>
  </r>
  <r>
    <s v="fmdtqB1weO."/>
    <x v="27"/>
    <s v="Other"/>
    <s v="Biguanides"/>
    <x v="0"/>
    <d v="2013-04-29T00:00:00"/>
    <s v="Biguanides"/>
  </r>
  <r>
    <s v="fG3IWIqLe6U"/>
    <x v="27"/>
    <s v="Other"/>
    <s v="Biguanides"/>
    <x v="0"/>
    <d v="2021-05-27T00:00:00"/>
    <s v="Biguanides"/>
  </r>
  <r>
    <s v="fHDuCsiCxtU"/>
    <x v="27"/>
    <s v="Asian"/>
    <s v="Biguanides"/>
    <x v="0"/>
    <d v="2018-10-01T00:00:00"/>
    <s v="Biguanides-&gt;Biguanides|Sulfonylureas-&gt;DPP-4 inhibitors-&gt;DPP-4 inhibitors|SGLT-2 inhibitors"/>
  </r>
  <r>
    <s v="fhI.BntTcoo"/>
    <x v="27"/>
    <s v="Other"/>
    <s v="Biguanides"/>
    <x v="0"/>
    <d v="2017-04-12T00:00:00"/>
    <s v="Biguanides"/>
  </r>
  <r>
    <s v="FhpdAyvy/Eo"/>
    <x v="27"/>
    <s v="Asian"/>
    <s v="Biguanides"/>
    <x v="0"/>
    <d v="2016-11-10T00:00:00"/>
    <s v="Biguanides"/>
  </r>
  <r>
    <s v="IncW7TBbNnc"/>
    <x v="27"/>
    <s v="Māori"/>
    <s v="Biguanides"/>
    <x v="0"/>
    <d v="2023-05-25T00:00:00"/>
    <s v="Biguanides"/>
  </r>
  <r>
    <s v="IlfrDzXE4s6"/>
    <x v="27"/>
    <s v="Other"/>
    <s v="Biguanides"/>
    <x v="0"/>
    <d v="2019-10-21T00:00:00"/>
    <s v="Biguanides"/>
  </r>
  <r>
    <s v="ilhCuS2DzII"/>
    <x v="27"/>
    <s v="Asian"/>
    <s v="Biguanides"/>
    <x v="0"/>
    <d v="2021-03-11T00:00:00"/>
    <s v="Biguanides-&gt;Insulin isophane"/>
  </r>
  <r>
    <s v="IUNEutusT86"/>
    <x v="27"/>
    <s v="Other"/>
    <s v="Biguanides"/>
    <x v="0"/>
    <d v="2024-04-19T00:00:00"/>
    <s v="Biguanides"/>
  </r>
  <r>
    <s v="IUf.8GPQIsc"/>
    <x v="27"/>
    <s v="Pacific peoples"/>
    <s v="Biguanides|DPP-4 inhibitors"/>
    <x v="0"/>
    <d v="2020-11-13T00:00:00"/>
    <s v="Biguanides|DPP-4 inhibitors-&gt;DPP-4 inhibitors-&gt;SGLT-2 inhibitors"/>
  </r>
  <r>
    <s v="ITyn6THU0iI"/>
    <x v="27"/>
    <s v="Pacific peoples"/>
    <s v="Biguanides"/>
    <x v="0"/>
    <d v="2021-03-15T00:00:00"/>
    <s v="Biguanides-&gt;SGLT-2 inhibitors-&gt;DPP-4 inhibitors-&gt;Sulfonylureas"/>
  </r>
  <r>
    <s v="IzKWxpVaG4Q"/>
    <x v="27"/>
    <s v="Other"/>
    <s v="Biguanides"/>
    <x v="0"/>
    <d v="2021-07-15T00:00:00"/>
    <s v="Biguanides"/>
  </r>
  <r>
    <s v="J.j1a4XxMKc"/>
    <x v="27"/>
    <s v="Māori"/>
    <s v="Biguanides"/>
    <x v="0"/>
    <d v="2016-04-20T00:00:00"/>
    <s v="Biguanides"/>
  </r>
  <r>
    <s v="IyKfSwvNeM."/>
    <x v="27"/>
    <s v="Māori"/>
    <s v="Biguanides"/>
    <x v="0"/>
    <d v="2021-09-29T00:00:00"/>
    <s v="Biguanides"/>
  </r>
  <r>
    <s v="IW/LwdZ9VdU"/>
    <x v="27"/>
    <s v="Other"/>
    <s v="Biguanides"/>
    <x v="0"/>
    <d v="2015-01-09T00:00:00"/>
    <s v="Biguanides"/>
  </r>
  <r>
    <s v="iY29X01oOqY"/>
    <x v="27"/>
    <s v="Pacific peoples"/>
    <s v="Biguanides"/>
    <x v="0"/>
    <d v="2016-12-14T00:00:00"/>
    <s v="Biguanides-&gt;Biguanides|SGLT-2 inhibitors-&gt;SGLT-2 inhibitors"/>
  </r>
  <r>
    <s v="J3u5h6TpcfE"/>
    <x v="27"/>
    <s v="Other"/>
    <s v="Biguanides"/>
    <x v="0"/>
    <d v="2017-02-15T00:00:00"/>
    <s v="Biguanides"/>
  </r>
  <r>
    <s v="j1ogyGnSFHs"/>
    <x v="27"/>
    <s v="Other"/>
    <s v="Biguanides"/>
    <x v="0"/>
    <d v="2016-06-09T00:00:00"/>
    <s v="Biguanides-&gt;Insulin aspart-&gt;Insulin isophane"/>
  </r>
  <r>
    <s v="j.SxZsQJ5ss"/>
    <x v="27"/>
    <s v="Other"/>
    <s v="Biguanides"/>
    <x v="0"/>
    <d v="2021-10-26T00:00:00"/>
    <s v="Biguanides"/>
  </r>
  <r>
    <s v="JfBGLhL7x0k"/>
    <x v="27"/>
    <s v="Asian"/>
    <s v="DPP-4 inhibitors|Sulfonylureas"/>
    <x v="0"/>
    <d v="2023-07-18T00:00:00"/>
    <s v="DPP-4 inhibitors|Sulfonylureas-&gt;DPP-4 inhibitors-&gt;Biguanides-&gt;Insulin aspart|Insulin isophane-&gt;Insulin glargine-&gt;Insulin aspart-&gt;Insulin aspart|Insulin glargine"/>
  </r>
  <r>
    <s v="JG87p9oZvi."/>
    <x v="27"/>
    <s v="Other"/>
    <s v="Biguanides"/>
    <x v="0"/>
    <d v="2023-05-09T00:00:00"/>
    <s v="Biguanides"/>
  </r>
  <r>
    <s v="JgAn4I0TMlI"/>
    <x v="27"/>
    <s v="Asian"/>
    <s v="Biguanides"/>
    <x v="0"/>
    <d v="2025-09-19T00:00:00"/>
    <s v="Biguanides"/>
  </r>
  <r>
    <s v="JgJbo./gsWA"/>
    <x v="27"/>
    <s v="Māori"/>
    <s v="Biguanides"/>
    <x v="0"/>
    <d v="2016-11-18T00:00:00"/>
    <s v="Biguanides-&gt;Sulfonylureas-&gt;Biguanides|Sulfonylureas-&gt;SGLT-2 inhibitors-&gt;SGLT-2 inhibitors|Sulfonylureas-&gt;Biguanides|Insulin aspart|Insulin glargine-&gt;Insulin aspart|Insulin glargine-&gt;Biguanides|Insulin aspart-&gt;Insulin glargine-&gt;Insulin aspart-&gt;Biguanides|Insulin glargine-&gt;GLP-1 agonists|Insulin aspart-&gt;GLP-1 agonists|Insulin glargine"/>
  </r>
  <r>
    <s v="MA6ULXsAlQA"/>
    <x v="27"/>
    <s v="Māori"/>
    <s v="Biguanides"/>
    <x v="0"/>
    <d v="2017-02-22T00:00:00"/>
    <s v="Biguanides"/>
  </r>
  <r>
    <s v="JbNzQVjxX3w"/>
    <x v="27"/>
    <s v="Asian"/>
    <s v="Biguanides"/>
    <x v="0"/>
    <d v="2019-12-17T00:00:00"/>
    <s v="Biguanides-&gt;Biguanides|Insulin aspart|Insulin isophane"/>
  </r>
  <r>
    <s v="j8CUwzio2JI"/>
    <x v="27"/>
    <s v="Other"/>
    <s v="Biguanides"/>
    <x v="0"/>
    <d v="2024-12-05T00:00:00"/>
    <s v="Biguanides"/>
  </r>
  <r>
    <s v="J9mvZ4WmgbQ"/>
    <x v="27"/>
    <s v="Other"/>
    <s v="Biguanides"/>
    <x v="0"/>
    <d v="2023-05-29T00:00:00"/>
    <s v="Biguanides"/>
  </r>
  <r>
    <s v="jeuvIrWpvkQ"/>
    <x v="27"/>
    <s v="Māori"/>
    <s v="Biguanides"/>
    <x v="0"/>
    <d v="2017-07-12T00:00:00"/>
    <s v="Biguanides-&gt;Sulfonylureas-&gt;SGLT-2 inhibitors|Sulfonylureas"/>
  </r>
  <r>
    <s v="AYwDTlzkBIo"/>
    <x v="27"/>
    <s v="Asian"/>
    <s v="Biguanides"/>
    <x v="0"/>
    <d v="2025-01-16T00:00:00"/>
    <s v="Biguanides"/>
  </r>
  <r>
    <s v="b0YNu2XaJX."/>
    <x v="27"/>
    <s v="Asian"/>
    <s v="Biguanides"/>
    <x v="0"/>
    <d v="2021-05-20T00:00:00"/>
    <s v="Biguanides-&gt;Biguanides|SGLT-2 inhibitors-&gt;SGLT-2 inhibitors"/>
  </r>
  <r>
    <s v="AWkre8jSzcQ"/>
    <x v="27"/>
    <s v="Other"/>
    <s v="Biguanides"/>
    <x v="0"/>
    <d v="2012-08-10T00:00:00"/>
    <s v="Biguanides"/>
  </r>
  <r>
    <s v="AqK8uYgsZ2I"/>
    <x v="27"/>
    <s v="Other"/>
    <s v="Biguanides"/>
    <x v="0"/>
    <d v="2025-09-19T00:00:00"/>
    <s v="Biguanides"/>
  </r>
  <r>
    <s v="aQkD2ijXAuU"/>
    <x v="27"/>
    <s v="Other"/>
    <s v="Biguanides"/>
    <x v="0"/>
    <d v="2025-06-27T00:00:00"/>
    <s v="Biguanides"/>
  </r>
  <r>
    <s v="ak9OgDXgp/Q"/>
    <x v="27"/>
    <s v="Other"/>
    <s v="Biguanides|Insulin isophane"/>
    <x v="0"/>
    <d v="2020-10-06T00:00:00"/>
    <s v="Biguanides|Insulin isophane-&gt;Insulin isophane"/>
  </r>
  <r>
    <s v="ALUVkeFMXso"/>
    <x v="27"/>
    <s v="Pacific peoples"/>
    <s v="Biguanides|Insulin aspart|Insulin isophane"/>
    <x v="0"/>
    <d v="2020-08-14T00:00:00"/>
    <s v="Biguanides|Insulin aspart|Insulin isophane-&gt;Insulin aspart|Insulin isophane"/>
  </r>
  <r>
    <s v="AmAq2gMvK9w"/>
    <x v="27"/>
    <s v="Other"/>
    <s v="Biguanides"/>
    <x v="0"/>
    <d v="2024-10-01T00:00:00"/>
    <s v="Biguanides"/>
  </r>
  <r>
    <s v="aIMz0nV2HWo"/>
    <x v="27"/>
    <s v="Other"/>
    <s v="Biguanides"/>
    <x v="0"/>
    <d v="2019-03-15T00:00:00"/>
    <s v="Biguanides"/>
  </r>
  <r>
    <s v="AFJPktg2cEA"/>
    <x v="27"/>
    <s v="Other"/>
    <s v="Biguanides"/>
    <x v="0"/>
    <d v="2017-11-28T00:00:00"/>
    <s v="Biguanides"/>
  </r>
  <r>
    <s v="AgBtFG5F/Tc"/>
    <x v="27"/>
    <s v="Māori"/>
    <s v="Biguanides"/>
    <x v="0"/>
    <d v="2017-09-19T00:00:00"/>
    <s v="Biguanides"/>
  </r>
  <r>
    <s v="4j3kZy5I0P2"/>
    <x v="27"/>
    <s v="Asian"/>
    <s v="Biguanides"/>
    <x v="0"/>
    <d v="2025-01-14T00:00:00"/>
    <s v="Biguanides"/>
  </r>
  <r>
    <s v="4d7qMuNiKwA"/>
    <x v="27"/>
    <s v="Asian"/>
    <s v="Biguanides"/>
    <x v="0"/>
    <d v="2014-09-26T00:00:00"/>
    <s v="Biguanides-&gt;Insulin aspart|Insulin glargine-&gt;Insulin aspart-&gt;Insulin glargine-&gt;Biguanides|Insulin aspart"/>
  </r>
  <r>
    <s v="4aEdQrVUYyE"/>
    <x v="27"/>
    <s v="Other"/>
    <s v="Biguanides"/>
    <x v="0"/>
    <d v="2013-06-27T00:00:00"/>
    <s v="Biguanides"/>
  </r>
  <r>
    <s v="4ve.usmh3Fc"/>
    <x v="27"/>
    <s v="Pacific peoples"/>
    <s v="Biguanides"/>
    <x v="0"/>
    <d v="2022-06-03T00:00:00"/>
    <s v="Biguanides-&gt;SGLT-2 inhibitors-&gt;Biguanides|DPP-4 inhibitors-&gt;Biguanides|DPP-4 inhibitors|Sulfonylureas-&gt;GLP-1 agonists-&gt;Biguanides|Sulfonylureas-&gt;Biguanides|GLP-1 agonists|Sulfonylureas"/>
  </r>
  <r>
    <s v="4WMNqPgtooQ"/>
    <x v="27"/>
    <s v="Other"/>
    <s v="Biguanides"/>
    <x v="0"/>
    <d v="2011-11-23T00:00:00"/>
    <s v="Biguanides-&gt;Sulfonylureas"/>
  </r>
  <r>
    <s v="4U0U1pIDnpY"/>
    <x v="27"/>
    <s v="Pacific peoples"/>
    <s v="Biguanides"/>
    <x v="0"/>
    <d v="2018-01-23T00:00:00"/>
    <s v="Biguanides"/>
  </r>
  <r>
    <s v="4tIJixbGfSk"/>
    <x v="27"/>
    <s v="Asian"/>
    <s v="Biguanides"/>
    <x v="0"/>
    <d v="2015-08-11T00:00:00"/>
    <s v="Biguanides-&gt;Insulin isophane-&gt;Biguanides|Insulin aspart|Insulin glargine-&gt;Insulin aspart|Insulin glargine"/>
  </r>
  <r>
    <s v="4SUvIY.hqoU"/>
    <x v="27"/>
    <s v="Asian"/>
    <s v="Biguanides"/>
    <x v="0"/>
    <d v="2022-09-05T00:00:00"/>
    <s v="Biguanides"/>
  </r>
  <r>
    <s v="5B578wqiDwI"/>
    <x v="27"/>
    <s v="Māori"/>
    <s v="Biguanides"/>
    <x v="0"/>
    <d v="2019-12-31T00:00:00"/>
    <s v="Biguanides-&gt;DPP-4 inhibitors-&gt;GLP-1 agonists"/>
  </r>
  <r>
    <s v="ae7uvB7gQ6w"/>
    <x v="27"/>
    <s v="Asian"/>
    <s v="Biguanides"/>
    <x v="0"/>
    <d v="2017-07-03T00:00:00"/>
    <s v="Biguanides"/>
  </r>
  <r>
    <s v="AdR9qNfKAEo"/>
    <x v="27"/>
    <s v="Asian"/>
    <s v="Biguanides"/>
    <x v="0"/>
    <d v="2016-10-13T00:00:00"/>
    <s v="Biguanides-&gt;Biguanides|SGLT-2 inhibitors-&gt;SGLT-2 inhibitors"/>
  </r>
  <r>
    <s v="hAvuTiecUl6"/>
    <x v="27"/>
    <s v="Other"/>
    <s v="Biguanides"/>
    <x v="0"/>
    <d v="2022-08-31T00:00:00"/>
    <s v="Biguanides-&gt;Insulin glargine-&gt;Insulin aspart|Insulin glargine-&gt;Biguanides|Insulin aspart|Insulin glargine-&gt;Insulin aspart"/>
  </r>
  <r>
    <s v="hbR0mhMoKlY"/>
    <x v="27"/>
    <s v="Asian"/>
    <s v="Biguanides"/>
    <x v="0"/>
    <d v="2022-10-02T00:00:00"/>
    <s v="Biguanides"/>
  </r>
  <r>
    <s v="HbtZbkrvGqU"/>
    <x v="27"/>
    <s v="Other"/>
    <s v="Biguanides"/>
    <x v="0"/>
    <d v="2020-01-17T00:00:00"/>
    <s v="Biguanides"/>
  </r>
  <r>
    <s v="EJ4nF/bXSiI"/>
    <x v="27"/>
    <s v="Other"/>
    <s v="Insulin glargine"/>
    <x v="1"/>
    <d v="2025-09-15T00:00:00"/>
    <s v="Insulin glargine-&gt;Biguanides|Insulin glargine"/>
  </r>
  <r>
    <s v="Hp0r5GsvYpE"/>
    <x v="27"/>
    <s v="Māori"/>
    <s v="Biguanides"/>
    <x v="0"/>
    <d v="2018-05-25T00:00:00"/>
    <s v="Biguanides"/>
  </r>
  <r>
    <s v="hizuVEa90tY"/>
    <x v="27"/>
    <s v="Other"/>
    <s v="Biguanides"/>
    <x v="0"/>
    <d v="2025-09-04T00:00:00"/>
    <s v="Biguanides"/>
  </r>
  <r>
    <s v="hId3JLZrxfo"/>
    <x v="27"/>
    <s v="Māori"/>
    <s v="Biguanides"/>
    <x v="0"/>
    <d v="2024-07-31T00:00:00"/>
    <s v="Biguanides"/>
  </r>
  <r>
    <s v="dQQTZecDy6s"/>
    <x v="27"/>
    <s v="Māori"/>
    <s v="Biguanides"/>
    <x v="0"/>
    <d v="2019-10-18T00:00:00"/>
    <s v="Biguanides"/>
  </r>
  <r>
    <s v="dQUJzi/Mawk"/>
    <x v="27"/>
    <s v="Pacific peoples"/>
    <s v="Biguanides"/>
    <x v="0"/>
    <d v="2017-09-29T00:00:00"/>
    <s v="Biguanides-&gt;Biguanides|Insulin aspart|Insulin isophane-&gt;Insulin aspart|Insulin isophane-&gt;DPP-4 inhibitors-&gt;SGLT-2 inhibitors-&gt;DPP-4 inhibitors|SGLT-2 inhibitors"/>
  </r>
  <r>
    <s v="dOW4S/V222k"/>
    <x v="27"/>
    <s v="Other"/>
    <s v="Biguanides"/>
    <x v="0"/>
    <d v="2012-06-12T00:00:00"/>
    <s v="Biguanides"/>
  </r>
  <r>
    <s v="DOSlMbgQotg"/>
    <x v="27"/>
    <s v="Other"/>
    <s v="Biguanides"/>
    <x v="0"/>
    <d v="2025-11-17T00:00:00"/>
    <s v="Biguanides"/>
  </r>
  <r>
    <s v="B4HTTOAdMI."/>
    <x v="27"/>
    <s v="Asian"/>
    <s v="Biguanides"/>
    <x v="0"/>
    <d v="2011-03-11T00:00:00"/>
    <s v="Biguanides-&gt;Insulin glargine-&gt;Biguanides|Insulin glargine-&gt;Insulin lispro-&gt;Biguanides|Insulin lispro-&gt;Insulin isophane"/>
  </r>
  <r>
    <s v="dO.hfT8lk9g"/>
    <x v="27"/>
    <s v="Asian"/>
    <s v="Biguanides"/>
    <x v="0"/>
    <d v="2022-02-23T00:00:00"/>
    <s v="Biguanides-&gt;SGLT-2 inhibitors-&gt;Biguanides|SGLT-2 inhibitors-&gt;DPP-4 inhibitors-&gt;Biguanides|GLP-1 agonists|Sulfonylureas-&gt;DPP-4 inhibitors|GLP-1 agonists-&gt;GLP-1 agonists-&gt;Sulfonylureas-&gt;Biguanides|Sulfonylureas-&gt;Biguanides|GLP-1 agonists-&gt;GLP-1 agonists|Sulfonylureas"/>
  </r>
  <r>
    <s v="DvasoUQAg0A"/>
    <x v="27"/>
    <s v="Other"/>
    <s v="Biguanides"/>
    <x v="0"/>
    <d v="2018-01-30T00:00:00"/>
    <s v="Biguanides"/>
  </r>
  <r>
    <s v="DYxUBy8T/7I"/>
    <x v="27"/>
    <s v="Asian"/>
    <s v="Biguanides"/>
    <x v="0"/>
    <d v="2025-07-11T00:00:00"/>
    <s v="Biguanides"/>
  </r>
  <r>
    <s v="e0jCRGzELfY"/>
    <x v="27"/>
    <s v="Other"/>
    <s v="Biguanides"/>
    <x v="0"/>
    <d v="2016-05-07T00:00:00"/>
    <s v="Biguanides"/>
  </r>
  <r>
    <s v="EA5.6kqfx1Q"/>
    <x v="27"/>
    <s v="Pacific peoples"/>
    <s v="Biguanides"/>
    <x v="0"/>
    <d v="2013-01-25T00:00:00"/>
    <s v="Biguanides-&gt;Insulin aspart|Insulin isophane-&gt;Sulfonylureas-&gt;Insulin aspart-&gt;Biguanides|Insulin aspart-&gt;Biguanides|Insulin aspart|Insulin isophane-&gt;Insulin isophane-&gt;DPP-4 inhibitors|Insulin isophane-&gt;DPP-4 inhibitors-&gt;Insulin glargine-&gt;DPP-4 inhibitors|Insulin glargine-&gt;Biguanides|Insulin glargine"/>
  </r>
  <r>
    <s v="e9BpYKFRWds"/>
    <x v="27"/>
    <s v="Asian"/>
    <s v="Biguanides"/>
    <x v="0"/>
    <d v="2023-01-12T00:00:00"/>
    <s v="Biguanides"/>
  </r>
  <r>
    <s v="eBoK.izooWc"/>
    <x v="27"/>
    <s v="Māori"/>
    <s v="Biguanides"/>
    <x v="0"/>
    <d v="2012-05-05T00:00:00"/>
    <s v="Biguanides"/>
  </r>
  <r>
    <s v=".wVx/77tOfA"/>
    <x v="27"/>
    <s v="Other"/>
    <s v="Biguanides"/>
    <x v="0"/>
    <d v="2023-08-11T00:00:00"/>
    <s v="Biguanides"/>
  </r>
  <r>
    <s v="/9YyOk2YWgU"/>
    <x v="27"/>
    <s v="Pacific peoples"/>
    <s v="Biguanides"/>
    <x v="0"/>
    <d v="2014-03-06T00:00:00"/>
    <s v="Biguanides-&gt;Sulfonylureas-&gt;Biguanides|Sulfonylureas-&gt;Biguanides|Insulin aspart|Insulin isophane-&gt;Insulin aspart|Insulin isophane-&gt;Insulin isophane-&gt;Insulin aspart-&gt;Biguanides|Insulin aspart-&gt;DPP-4 inhibitors"/>
  </r>
  <r>
    <s v="/Lk8vunjFDo"/>
    <x v="27"/>
    <s v="Māori"/>
    <s v="Biguanides"/>
    <x v="0"/>
    <d v="2021-03-05T00:00:00"/>
    <s v="Biguanides"/>
  </r>
  <r>
    <s v="/BS3XaOJkRY"/>
    <x v="27"/>
    <s v="Asian"/>
    <s v="Biguanides"/>
    <x v="0"/>
    <d v="2017-05-31T00:00:00"/>
    <s v="Biguanides-&gt;Insulin aspart|Insulin isophane-&gt;DPP-4 inhibitors-&gt;DPP-4 inhibitors|SGLT-2 inhibitors"/>
  </r>
  <r>
    <s v="/Fo1z5WX2D."/>
    <x v="27"/>
    <s v="Other"/>
    <s v="Biguanides"/>
    <x v="0"/>
    <d v="2012-07-04T00:00:00"/>
    <s v="Biguanides"/>
  </r>
  <r>
    <s v="/hFHlJ6yocU"/>
    <x v="27"/>
    <s v="Pacific peoples"/>
    <s v="Biguanides"/>
    <x v="0"/>
    <d v="2016-04-14T00:00:00"/>
    <s v="Biguanides"/>
  </r>
  <r>
    <s v="5vGc/f150ak"/>
    <x v="27"/>
    <s v="Asian"/>
    <s v="Biguanides"/>
    <x v="0"/>
    <d v="2015-03-27T00:00:00"/>
    <s v="Biguanides-&gt;Insulin isophane"/>
  </r>
  <r>
    <s v="5UXHDA0pNdg"/>
    <x v="27"/>
    <s v="Other"/>
    <s v="Biguanides"/>
    <x v="0"/>
    <d v="2017-06-15T00:00:00"/>
    <s v="Biguanides"/>
  </r>
  <r>
    <s v="5tLomKtBehE"/>
    <x v="27"/>
    <s v="Pacific peoples"/>
    <s v="Biguanides"/>
    <x v="0"/>
    <d v="2025-12-18T00:00:00"/>
    <s v="Biguanides"/>
  </r>
  <r>
    <s v="5TnbMv7uQ9Q"/>
    <x v="27"/>
    <s v="Asian"/>
    <s v="Biguanides"/>
    <x v="0"/>
    <d v="2021-11-11T00:00:00"/>
    <s v="Biguanides"/>
  </r>
  <r>
    <s v="5lwPMr9VYXY"/>
    <x v="27"/>
    <s v="Māori"/>
    <s v="Biguanides"/>
    <x v="0"/>
    <d v="2014-11-13T00:00:00"/>
    <s v="Biguanides"/>
  </r>
  <r>
    <s v="/UvH30BAx4A"/>
    <x v="27"/>
    <s v="Asian"/>
    <s v="Biguanides"/>
    <x v="0"/>
    <d v="2011-11-11T00:00:00"/>
    <s v="Biguanides"/>
  </r>
  <r>
    <s v="6R9YkqATHkg"/>
    <x v="27"/>
    <s v="Other"/>
    <s v="Biguanides"/>
    <x v="0"/>
    <d v="2019-05-10T00:00:00"/>
    <s v="Biguanides"/>
  </r>
  <r>
    <s v="73Zyzsg8Vi6"/>
    <x v="27"/>
    <s v="Other"/>
    <s v="Biguanides"/>
    <x v="0"/>
    <d v="2025-01-29T00:00:00"/>
    <s v="Biguanides"/>
  </r>
  <r>
    <s v="BagtrjHT02M"/>
    <x v="27"/>
    <s v="Asian"/>
    <s v="Biguanides"/>
    <x v="0"/>
    <d v="2020-07-21T00:00:00"/>
    <s v="Biguanides-&gt;Insulin isophane"/>
  </r>
  <r>
    <s v="7aUC5funeQg"/>
    <x v="27"/>
    <s v="Asian"/>
    <s v="Biguanides"/>
    <x v="0"/>
    <d v="2025-04-03T00:00:00"/>
    <s v="Biguanides"/>
  </r>
  <r>
    <s v="6YNXQ.LfmqI"/>
    <x v="27"/>
    <s v="Asian"/>
    <s v="Biguanides"/>
    <x v="0"/>
    <d v="2024-09-26T00:00:00"/>
    <s v="Biguanides-&gt;Biguanides|Insulin isophane|Insulin lispro-&gt;Insulin isophane|Insulin lispro-&gt;Insulin isophane-&gt;Biguanides|Insulin isophane"/>
  </r>
  <r>
    <s v="5XkT05l/xIs"/>
    <x v="27"/>
    <s v="Other"/>
    <s v="Biguanides"/>
    <x v="0"/>
    <d v="2020-01-15T00:00:00"/>
    <s v="Biguanides"/>
  </r>
  <r>
    <s v="67FcGW9ZKqE"/>
    <x v="27"/>
    <s v="Other"/>
    <s v="Biguanides"/>
    <x v="0"/>
    <d v="2025-06-11T00:00:00"/>
    <s v="Biguanides"/>
  </r>
  <r>
    <s v="6AynhWsvuUQ"/>
    <x v="27"/>
    <s v="Asian"/>
    <s v="Biguanides"/>
    <x v="0"/>
    <d v="2011-01-12T00:00:00"/>
    <s v="Biguanides"/>
  </r>
  <r>
    <s v="6LEFk0xGB3."/>
    <x v="27"/>
    <s v="Asian"/>
    <s v="Biguanides"/>
    <x v="0"/>
    <d v="2024-03-15T00:00:00"/>
    <s v="Biguanides"/>
  </r>
  <r>
    <s v="6e8TacZX2pk"/>
    <x v="27"/>
    <s v="Other"/>
    <s v="Biguanides"/>
    <x v="0"/>
    <d v="2017-09-26T00:00:00"/>
    <s v="Biguanides"/>
  </r>
  <r>
    <s v="6EEuPN4mDPY"/>
    <x v="27"/>
    <s v="Māori"/>
    <s v="Biguanides|Insulin aspart|Insulin glargine"/>
    <x v="0"/>
    <d v="2023-11-06T00:00:00"/>
    <s v="Biguanides|Insulin aspart|Insulin glargine-&gt;Insulin aspart|Insulin glargine-&gt;Insulin glargine-&gt;GLP-1 agonists|Insulin aspart-&gt;GLP-1 agonists|Insulin aspart|Insulin glargine-&gt;Insulin aspart"/>
  </r>
  <r>
    <s v="F.S5G7ZqlME"/>
    <x v="27"/>
    <s v="Asian"/>
    <s v="Biguanides"/>
    <x v="0"/>
    <d v="2020-04-29T00:00:00"/>
    <s v="Biguanides"/>
  </r>
  <r>
    <s v="ewpk46m3h9U"/>
    <x v="27"/>
    <s v="Māori"/>
    <s v="Biguanides|Insulin isophane"/>
    <x v="0"/>
    <d v="2012-07-05T00:00:00"/>
    <s v="Biguanides|Insulin isophane-&gt;Insulin isophane-&gt;Biguanides"/>
  </r>
  <r>
    <s v="bytGeygSH2Q"/>
    <x v="27"/>
    <s v="Other"/>
    <s v="Biguanides"/>
    <x v="0"/>
    <d v="2021-01-20T00:00:00"/>
    <s v="Biguanides"/>
  </r>
  <r>
    <s v="F5sxXbS/hBg"/>
    <x v="27"/>
    <s v="Pacific peoples"/>
    <s v="Biguanides"/>
    <x v="0"/>
    <d v="2012-09-18T00:00:00"/>
    <s v="Biguanides-&gt;Insulin isophane"/>
  </r>
  <r>
    <s v="f4DYf28c0vw"/>
    <x v="27"/>
    <s v="Asian"/>
    <s v="Biguanides"/>
    <x v="0"/>
    <d v="2015-01-05T00:00:00"/>
    <s v="Biguanides-&gt;Biguanides|Insulin isophane-&gt;DPP-4 inhibitors-&gt;GLP-1 agonists"/>
  </r>
  <r>
    <s v="F4eBB8vBTx2"/>
    <x v="27"/>
    <s v="Other"/>
    <s v="Biguanides"/>
    <x v="0"/>
    <d v="2015-01-12T00:00:00"/>
    <s v="Biguanides"/>
  </r>
  <r>
    <s v="F2mKDPOAb7Q"/>
    <x v="27"/>
    <s v="Other"/>
    <s v="Biguanides"/>
    <x v="0"/>
    <d v="2017-03-17T00:00:00"/>
    <s v="Biguanides"/>
  </r>
  <r>
    <s v="f71oz7zVF9Y"/>
    <x v="27"/>
    <s v="Other"/>
    <s v="Biguanides"/>
    <x v="0"/>
    <d v="2017-10-10T00:00:00"/>
    <s v="Biguanides"/>
  </r>
  <r>
    <s v="f8AomBbKLVE"/>
    <x v="27"/>
    <s v="Other"/>
    <s v="Biguanides"/>
    <x v="0"/>
    <d v="2019-02-11T00:00:00"/>
    <s v="Biguanides"/>
  </r>
  <r>
    <s v="Fe2bYOR7xLQ"/>
    <x v="27"/>
    <s v="Asian"/>
    <s v="Biguanides"/>
    <x v="0"/>
    <d v="2021-04-20T00:00:00"/>
    <s v="Biguanides"/>
  </r>
  <r>
    <s v="BFWJvUsCnrk"/>
    <x v="27"/>
    <s v="Other"/>
    <s v="Biguanides"/>
    <x v="0"/>
    <d v="2018-04-26T00:00:00"/>
    <s v="Biguanides"/>
  </r>
  <r>
    <s v="BGjAk5a1C5A"/>
    <x v="27"/>
    <s v="Pacific peoples"/>
    <s v="DPP-4 inhibitors"/>
    <x v="0"/>
    <d v="2021-07-08T00:00:00"/>
    <s v="DPP-4 inhibitors-&gt;GLP-1 agonists|Insulin glargine-&gt;DPP-4 inhibitors|GLP-1 agonists|Insulin glargine-&gt;Biguanides|GLP-1 agonists|Insulin glargine-&gt;Biguanides|Insulin glargine-&gt;Biguanides|GLP-1 agonists-&gt;Insulin glargine"/>
  </r>
  <r>
    <s v="bFfSZwQKnl6"/>
    <x v="27"/>
    <s v="Māori"/>
    <s v="Biguanides"/>
    <x v="0"/>
    <d v="2025-04-16T00:00:00"/>
    <s v="Biguanides-&gt;Insulin aspart|Insulin glargine-&gt;Insulin glargine"/>
  </r>
  <r>
    <s v="bBwfekz.22E"/>
    <x v="27"/>
    <s v="Asian"/>
    <s v="Biguanides"/>
    <x v="0"/>
    <d v="2011-03-23T00:00:00"/>
    <s v="Biguanides"/>
  </r>
  <r>
    <s v="bcX1U.cUoe2"/>
    <x v="27"/>
    <s v="Māori"/>
    <s v="Biguanides"/>
    <x v="0"/>
    <d v="2016-11-18T00:00:00"/>
    <s v="Biguanides-&gt;DPP-4 inhibitors|Insulin glargine-&gt;Sulfonylureas-&gt;DPP-4 inhibitors|Insulin glargine|Sulfonylureas-&gt;GLP-1 agonists|Insulin glargine|Sulfonylureas-&gt;Insulin glargine-&gt;GLP-1 agonists|Insulin glargine-&gt;GLP-1 agonists-&gt;GLP-1 agonists|Sulfonylureas"/>
  </r>
  <r>
    <s v="bKdLzL//jEc"/>
    <x v="27"/>
    <s v="Pacific peoples"/>
    <s v="Biguanides"/>
    <x v="0"/>
    <d v="2021-08-11T00:00:00"/>
    <s v="Biguanides"/>
  </r>
  <r>
    <s v="Bng4bm.QLLM"/>
    <x v="27"/>
    <s v="Asian"/>
    <s v="Biguanides"/>
    <x v="0"/>
    <d v="2016-06-08T00:00:00"/>
    <s v="Biguanides"/>
  </r>
  <r>
    <s v="bllsnxYQ7vc"/>
    <x v="27"/>
    <s v="Asian"/>
    <s v="SGLT-2 inhibitors"/>
    <x v="0"/>
    <d v="2025-08-26T00:00:00"/>
    <s v="SGLT-2 inhibitors"/>
  </r>
  <r>
    <s v="bjFaort.52A"/>
    <x v="27"/>
    <s v="Other"/>
    <s v="Biguanides|Insulin isophane|Insulin lispro"/>
    <x v="0"/>
    <d v="2020-05-13T00:00:00"/>
    <s v="Biguanides|Insulin isophane|Insulin lispro-&gt;Insulin isophane-&gt;Insulin lispro"/>
  </r>
  <r>
    <s v="bqTKOJsTlOI"/>
    <x v="27"/>
    <s v="Other"/>
    <s v="Biguanides"/>
    <x v="0"/>
    <d v="2019-03-21T00:00:00"/>
    <s v="Biguanides"/>
  </r>
  <r>
    <s v="bNuit3SCRIs"/>
    <x v="27"/>
    <s v="Māori"/>
    <s v="Biguanides"/>
    <x v="0"/>
    <d v="2016-12-21T00:00:00"/>
    <s v="Biguanides-&gt;Insulin glargine-&gt;Biguanides|Insulin glargine-&gt;DPP-4 inhibitors|Insulin glargine-&gt;DPP-4 inhibitors-&gt;Biguanides|DPP-4 inhibitors|Insulin glargine-&gt;GLP-1 agonists-&gt;GLP-1 agonists|Insulin glargine-&gt;Biguanides|GLP-1 agonists|Insulin glargine-&gt;Insulin glargine|SGLT-2 inhibitors-&gt;GLP-1 agonists|SGLT-2 inhibitors"/>
  </r>
  <r>
    <s v="BU5G6Jf/Nqo"/>
    <x v="27"/>
    <s v="Pacific peoples"/>
    <s v="Biguanides|Insulin isophane"/>
    <x v="0"/>
    <d v="2021-04-12T00:00:00"/>
    <s v="Biguanides|Insulin isophane-&gt;Insulin aspart-&gt;Insulin aspart|Insulin isophane-&gt;Biguanides-&gt;Insulin isophane-&gt;DPP-4 inhibitors-&gt;DPP-4 inhibitors|SGLT-2 inhibitors-&gt;SGLT-2 inhibitors"/>
  </r>
  <r>
    <s v="BVaJgy4Tcs6"/>
    <x v="27"/>
    <s v="Other"/>
    <s v="Biguanides"/>
    <x v="0"/>
    <d v="2011-01-12T00:00:00"/>
    <s v="Biguanides"/>
  </r>
  <r>
    <s v="BSyUo7CTcWE"/>
    <x v="27"/>
    <s v="Other"/>
    <s v="Biguanides"/>
    <x v="0"/>
    <d v="2020-06-15T00:00:00"/>
    <s v="Biguanides"/>
  </r>
  <r>
    <s v="bxLVN9maeIk"/>
    <x v="27"/>
    <s v="Māori"/>
    <s v="Biguanides"/>
    <x v="0"/>
    <d v="2020-08-18T00:00:00"/>
    <s v="Biguanides-&gt;Biguanides|GLP-1 agonists"/>
  </r>
  <r>
    <s v="BwVCgR1nHUc"/>
    <x v="27"/>
    <s v="Other"/>
    <s v="Biguanides"/>
    <x v="0"/>
    <d v="2011-01-18T00:00:00"/>
    <s v="Biguanides"/>
  </r>
  <r>
    <s v="UEpgLXBiuns"/>
    <x v="27"/>
    <s v="Asian"/>
    <s v="Biguanides"/>
    <x v="0"/>
    <d v="2024-03-27T00:00:00"/>
    <s v="Biguanides-&gt;Insulin isophane-&gt;Insulin aspart|Insulin isophane"/>
  </r>
  <r>
    <s v="UFuXV/Arfs6"/>
    <x v="27"/>
    <s v="Other"/>
    <s v="Biguanides"/>
    <x v="0"/>
    <d v="2011-02-17T00:00:00"/>
    <s v="Biguanides"/>
  </r>
  <r>
    <s v="ubIcAkGNJnY"/>
    <x v="27"/>
    <s v="Other"/>
    <s v="Biguanides"/>
    <x v="0"/>
    <d v="2024-02-08T00:00:00"/>
    <s v="Biguanides"/>
  </r>
  <r>
    <s v="uDzBJP/eysM"/>
    <x v="27"/>
    <s v="Asian"/>
    <s v="Biguanides"/>
    <x v="0"/>
    <d v="2023-06-14T00:00:00"/>
    <s v="Biguanides"/>
  </r>
  <r>
    <s v="u1wRUgzmcss"/>
    <x v="27"/>
    <s v="Asian"/>
    <s v="Biguanides"/>
    <x v="0"/>
    <d v="2020-09-25T00:00:00"/>
    <s v="Biguanides"/>
  </r>
  <r>
    <s v="U06dl2UBH9Q"/>
    <x v="27"/>
    <s v="Asian"/>
    <s v="Biguanides"/>
    <x v="0"/>
    <d v="2018-08-22T00:00:00"/>
    <s v="Biguanides-&gt;Insulin isophane"/>
  </r>
  <r>
    <s v="U/KvxYfIc2I"/>
    <x v="27"/>
    <s v="Other"/>
    <s v="Biguanides"/>
    <x v="0"/>
    <d v="2024-10-16T00:00:00"/>
    <s v="Biguanides"/>
  </r>
  <r>
    <s v="u7mZaDH94Ck"/>
    <x v="27"/>
    <s v="Other"/>
    <s v="Biguanides"/>
    <x v="0"/>
    <d v="2012-07-10T00:00:00"/>
    <s v="Biguanides"/>
  </r>
  <r>
    <s v="tZ3kHDMBbvs"/>
    <x v="27"/>
    <s v="Other"/>
    <s v="Biguanides"/>
    <x v="0"/>
    <d v="2013-05-21T00:00:00"/>
    <s v="Biguanides"/>
  </r>
  <r>
    <s v="Tyv6iQG0qdY"/>
    <x v="27"/>
    <s v="Māori"/>
    <s v="Biguanides"/>
    <x v="0"/>
    <d v="2014-04-01T00:00:00"/>
    <s v="Biguanides-&gt;Sulfonylureas-&gt;Biguanides|Sulfonylureas-&gt;DPP-4 inhibitors|Sulfonylureas-&gt;DPP-4 inhibitors-&gt;SGLT-2 inhibitors|Sulfonylureas-&gt;SGLT-2 inhibitors-&gt;DPP-4 inhibitors|SGLT-2 inhibitors|Sulfonylureas-&gt;DPP-4 inhibitors|SGLT-2 inhibitors"/>
  </r>
  <r>
    <s v="TWB/yzp2Eto"/>
    <x v="27"/>
    <s v="Other"/>
    <s v="Biguanides"/>
    <x v="0"/>
    <d v="2025-12-05T00:00:00"/>
    <s v="Biguanides"/>
  </r>
  <r>
    <s v="tUJV4nAVhR6"/>
    <x v="27"/>
    <s v="Other"/>
    <s v="Biguanides"/>
    <x v="0"/>
    <d v="2018-12-10T00:00:00"/>
    <s v="Biguanides"/>
  </r>
  <r>
    <s v="o/8cZWJFV8I"/>
    <x v="27"/>
    <s v="Pacific peoples"/>
    <s v="Biguanides"/>
    <x v="0"/>
    <d v="2015-12-27T00:00:00"/>
    <s v="Biguanides-&gt;Insulin isophane"/>
  </r>
  <r>
    <s v="NZVUjYF4OVc"/>
    <x v="27"/>
    <s v="Asian"/>
    <s v="Biguanides"/>
    <x v="0"/>
    <d v="2017-02-27T00:00:00"/>
    <s v="Biguanides"/>
  </r>
  <r>
    <s v="nZ96Z8RUYog"/>
    <x v="27"/>
    <s v="Asian"/>
    <s v="Biguanides"/>
    <x v="0"/>
    <d v="2018-09-24T00:00:00"/>
    <s v="Biguanides-&gt;Biguanides|DPP-4 inhibitors-&gt;DPP-4 inhibitors"/>
  </r>
  <r>
    <s v="ttYIn8N9fSo"/>
    <x v="27"/>
    <s v="Pacific peoples"/>
    <s v="Biguanides"/>
    <x v="0"/>
    <d v="2023-03-31T00:00:00"/>
    <s v="Biguanides-&gt;Insulin isophane-&gt;Insulin aspart-&gt;Insulin aspart|Insulin isophane-&gt;SGLT-2 inhibitors"/>
  </r>
  <r>
    <s v="tRTNbFyiHDM"/>
    <x v="27"/>
    <s v="Pacific peoples"/>
    <s v="Biguanides"/>
    <x v="0"/>
    <d v="2019-09-26T00:00:00"/>
    <s v="Biguanides-&gt;Biguanides|DPP-4 inhibitors-&gt;DPP-4 inhibitors-&gt;Biguanides|Sulfonylureas"/>
  </r>
  <r>
    <s v="NWJMJE3S/Xs"/>
    <x v="27"/>
    <s v="Māori"/>
    <s v="Biguanides"/>
    <x v="0"/>
    <d v="2024-06-04T00:00:00"/>
    <s v="Biguanides"/>
  </r>
  <r>
    <s v="nX2SeFFyhog"/>
    <x v="27"/>
    <s v="Asian"/>
    <s v="Biguanides"/>
    <x v="0"/>
    <d v="2018-01-15T00:00:00"/>
    <s v="Biguanides-&gt;Insulin isophane"/>
  </r>
  <r>
    <s v="NY8GkY1va4I"/>
    <x v="27"/>
    <s v="Asian"/>
    <s v="Biguanides"/>
    <x v="0"/>
    <d v="2017-01-13T00:00:00"/>
    <s v="Biguanides-&gt;Insulin aspart-&gt;Insulin aspart|Insulin isophane-&gt;Insulin isophane"/>
  </r>
  <r>
    <s v="NYDI8wCARGQ"/>
    <x v="27"/>
    <s v="Other"/>
    <s v="Biguanides"/>
    <x v="0"/>
    <d v="2011-11-01T00:00:00"/>
    <s v="Biguanides-&gt;Insulin isophane"/>
  </r>
  <r>
    <s v="NToqoN7X4oc"/>
    <x v="27"/>
    <s v="Māori"/>
    <s v="Biguanides"/>
    <x v="0"/>
    <d v="2018-05-11T00:00:00"/>
    <s v="Biguanides"/>
  </r>
  <r>
    <s v="NUGx7K5KRgI"/>
    <x v="27"/>
    <s v="Māori"/>
    <s v="Biguanides"/>
    <x v="0"/>
    <d v="2022-03-14T00:00:00"/>
    <s v="Biguanides-&gt;Biguanides|SGLT-2 inhibitors"/>
  </r>
  <r>
    <s v="Np4gRhN/arA"/>
    <x v="27"/>
    <s v="Māori"/>
    <s v="Biguanides"/>
    <x v="0"/>
    <d v="2025-08-28T00:00:00"/>
    <s v="Biguanides"/>
  </r>
  <r>
    <s v="nMdIbXpG/oA"/>
    <x v="27"/>
    <s v="Other"/>
    <s v="Biguanides"/>
    <x v="0"/>
    <d v="2012-05-09T00:00:00"/>
    <s v="Biguanides"/>
  </r>
  <r>
    <s v="NMS68nKfd8c"/>
    <x v="27"/>
    <s v="Asian"/>
    <s v="Biguanides"/>
    <x v="0"/>
    <d v="2016-07-05T00:00:00"/>
    <s v="Biguanides-&gt;Biguanides|Sulfonylureas-&gt;DPP-4 inhibitors-&gt;DPP-4 inhibitors|Sulfonylureas-&gt;Biguanides|DPP-4 inhibitors|Sulfonylureas-&gt;Sulfonylureas-&gt;SGLT-2 inhibitors-&gt;DPP-4 inhibitors|SGLT-2 inhibitors|Sulfonylureas-&gt;SGLT-2 inhibitors|Sulfonylureas"/>
  </r>
  <r>
    <s v="Y4g.utWVK5c"/>
    <x v="27"/>
    <s v="Other"/>
    <s v="Biguanides"/>
    <x v="0"/>
    <d v="2024-06-04T00:00:00"/>
    <s v="Biguanides"/>
  </r>
  <r>
    <s v=".3aMUxI1RPQ"/>
    <x v="27"/>
    <s v="Asian"/>
    <s v="Biguanides"/>
    <x v="0"/>
    <d v="2017-03-07T00:00:00"/>
    <s v="Biguanides"/>
  </r>
  <r>
    <s v="./Du65yTDRU"/>
    <x v="27"/>
    <s v="Other"/>
    <s v="Biguanides"/>
    <x v="0"/>
    <d v="2024-03-07T00:00:00"/>
    <s v="Biguanides"/>
  </r>
  <r>
    <s v="YBSCVZgxu7w"/>
    <x v="27"/>
    <s v="Asian"/>
    <s v="Insulin isophane"/>
    <x v="1"/>
    <d v="2023-11-08T00:00:00"/>
    <s v="Insulin isophane-&gt;Insulin glargine-&gt;Biguanides"/>
  </r>
  <r>
    <s v=".SbO2D2j3HI"/>
    <x v="27"/>
    <s v="Other"/>
    <s v="Biguanides|Insulin isophane"/>
    <x v="0"/>
    <d v="2014-05-20T00:00:00"/>
    <s v="Biguanides|Insulin isophane-&gt;Insulin isophane-&gt;Insulin aspart|Insulin isophane"/>
  </r>
  <r>
    <s v=".RAEGGr9CtM"/>
    <x v="27"/>
    <s v="Māori"/>
    <s v="Biguanides"/>
    <x v="0"/>
    <d v="2015-09-01T00:00:00"/>
    <s v="Biguanides"/>
  </r>
  <r>
    <s v=".m.GCTkgeNU"/>
    <x v="27"/>
    <s v="Other"/>
    <s v="Biguanides"/>
    <x v="0"/>
    <d v="2021-04-06T00:00:00"/>
    <s v="Biguanides"/>
  </r>
  <r>
    <s v=".NgK2/qH2Xw"/>
    <x v="27"/>
    <s v="Asian"/>
    <s v="Biguanides|Insulin aspart|Insulin isophane"/>
    <x v="0"/>
    <d v="2022-09-12T00:00:00"/>
    <s v="Biguanides|Insulin aspart|Insulin isophane-&gt;Biguanides|Insulin isophane|Insulin lispro-&gt;Insulin isophane|Insulin lispro-&gt;Biguanides|Insulin isophane-&gt;Insulin lispro-&gt;Insulin aspart|Insulin isophane-&gt;Insulin isophane"/>
  </r>
  <r>
    <s v=".LtDIta7XjQ"/>
    <x v="27"/>
    <s v="Pacific peoples"/>
    <s v="Biguanides"/>
    <x v="0"/>
    <d v="2019-05-16T00:00:00"/>
    <s v="Biguanides"/>
  </r>
  <r>
    <s v=".DZPLdMC1FY"/>
    <x v="27"/>
    <s v="Other"/>
    <s v="Biguanides"/>
    <x v="0"/>
    <d v="2023-03-06T00:00:00"/>
    <s v="Biguanides"/>
  </r>
  <r>
    <s v="xpmJZPDNbOY"/>
    <x v="27"/>
    <s v="Other"/>
    <s v="Biguanides"/>
    <x v="0"/>
    <d v="2011-03-16T00:00:00"/>
    <s v="Biguanides"/>
  </r>
  <r>
    <s v="XOanDsORezU"/>
    <x v="27"/>
    <s v="Other"/>
    <s v="Biguanides"/>
    <x v="0"/>
    <d v="2023-11-24T00:00:00"/>
    <s v="Biguanides"/>
  </r>
  <r>
    <s v="XRFhxJ7FTrQ"/>
    <x v="27"/>
    <s v="Other"/>
    <s v="Biguanides"/>
    <x v="0"/>
    <d v="2025-08-07T00:00:00"/>
    <s v="Biguanides"/>
  </r>
  <r>
    <s v="xs7citkagn6"/>
    <x v="27"/>
    <s v="Other"/>
    <s v="Biguanides"/>
    <x v="0"/>
    <d v="2019-08-25T00:00:00"/>
    <s v="Biguanides"/>
  </r>
  <r>
    <s v="xqkdYT.xI3."/>
    <x v="27"/>
    <s v="Māori"/>
    <s v="Biguanides"/>
    <x v="0"/>
    <d v="2015-11-04T00:00:00"/>
    <s v="Biguanides-&gt;Insulin glargine-&gt;DPP-4 inhibitors-&gt;DPP-4 inhibitors|Insulin glargine"/>
  </r>
  <r>
    <s v="XuxBMx6J8eQ"/>
    <x v="27"/>
    <s v="Māori"/>
    <s v="Biguanides"/>
    <x v="0"/>
    <d v="2025-05-03T00:00:00"/>
    <s v="Biguanides"/>
  </r>
  <r>
    <s v="xW9A./qvcKs"/>
    <x v="27"/>
    <s v="Māori"/>
    <s v="Biguanides"/>
    <x v="0"/>
    <d v="2021-05-20T00:00:00"/>
    <s v="Biguanides"/>
  </r>
  <r>
    <s v="xJi/O5eNGKU"/>
    <x v="27"/>
    <s v="Māori"/>
    <s v="Biguanides"/>
    <x v="0"/>
    <d v="2023-06-16T00:00:00"/>
    <s v="Biguanides"/>
  </r>
  <r>
    <s v="xLUR.ny0K/c"/>
    <x v="27"/>
    <s v="Other"/>
    <s v="Biguanides"/>
    <x v="0"/>
    <d v="2017-08-07T00:00:00"/>
    <s v="Biguanides-&gt;Insulin isophane"/>
  </r>
  <r>
    <s v="UJgHE7U/dZE"/>
    <x v="27"/>
    <s v="Pacific peoples"/>
    <s v="Biguanides"/>
    <x v="0"/>
    <d v="2025-03-31T00:00:00"/>
    <s v="Biguanides"/>
  </r>
  <r>
    <s v="uJGKrRiBYA6"/>
    <x v="27"/>
    <s v="Other"/>
    <s v="Biguanides"/>
    <x v="0"/>
    <d v="2018-07-20T00:00:00"/>
    <s v="Biguanides"/>
  </r>
  <r>
    <s v="uKmR6yOCao."/>
    <x v="27"/>
    <s v="Other"/>
    <s v="Biguanides"/>
    <x v="0"/>
    <d v="2020-09-05T00:00:00"/>
    <s v="Biguanides"/>
  </r>
  <r>
    <s v="uKrLtMoXm9Q"/>
    <x v="28"/>
    <s v="Māori"/>
    <s v="Biguanides"/>
    <x v="0"/>
    <d v="2018-03-22T00:00:00"/>
    <s v="Biguanides"/>
  </r>
  <r>
    <s v="ujGKCBXQEXU"/>
    <x v="28"/>
    <s v="Asian"/>
    <s v="Biguanides"/>
    <x v="0"/>
    <d v="2011-01-07T00:00:00"/>
    <s v="Biguanides-&gt;Biguanides|Insulin aspart|Insulin isophane"/>
  </r>
  <r>
    <s v="uK1tdPgxm5."/>
    <x v="28"/>
    <s v="Asian"/>
    <s v="Biguanides"/>
    <x v="0"/>
    <d v="2012-09-07T00:00:00"/>
    <s v="Biguanides"/>
  </r>
  <r>
    <s v="xfEJJw9631o"/>
    <x v="28"/>
    <s v="Pacific peoples"/>
    <s v="Biguanides"/>
    <x v="0"/>
    <d v="2021-03-03T00:00:00"/>
    <s v="Biguanides"/>
  </r>
  <r>
    <s v="xNDLpiiR0Kc"/>
    <x v="28"/>
    <s v="Other"/>
    <s v="Biguanides"/>
    <x v="0"/>
    <d v="2023-04-02T00:00:00"/>
    <s v="Biguanides"/>
  </r>
  <r>
    <s v="XVD09GzzRcw"/>
    <x v="28"/>
    <s v="Asian"/>
    <s v="Biguanides"/>
    <x v="0"/>
    <d v="2024-03-06T00:00:00"/>
    <s v="Biguanides"/>
  </r>
  <r>
    <s v="xvG2R0J5zP."/>
    <x v="28"/>
    <s v="Pacific peoples"/>
    <s v="Biguanides"/>
    <x v="0"/>
    <d v="2016-02-06T00:00:00"/>
    <s v="Biguanides"/>
  </r>
  <r>
    <s v="XY6QPRg458o"/>
    <x v="28"/>
    <s v="Other"/>
    <s v="Biguanides"/>
    <x v="0"/>
    <d v="2020-10-09T00:00:00"/>
    <s v="Biguanides"/>
  </r>
  <r>
    <s v="Xsa.EqMQpOU"/>
    <x v="28"/>
    <s v="Pacific peoples"/>
    <s v="Biguanides"/>
    <x v="0"/>
    <d v="2012-10-08T00:00:00"/>
    <s v="Biguanides-&gt;Insulin isophane-&gt;Biguanides|Sulfonylureas-&gt;Biguanides|Insulin isophane-&gt;Insulin aspart-&gt;Insulin aspart|Insulin isophane-&gt;Sulfonylureas-&gt;DPP-4 inhibitors-&gt;Biguanides|DPP-4 inhibitors|Sulfonylureas-&gt;DPP-4 inhibitors|SGLT-2 inhibitors|Sulfonylureas-&gt;Biguanides|GLP-1 agonists-&gt;GLP-1 agonists-&gt;GLP-1 agonists|Insulin glargine|Sulfonylureas-&gt;GLP-1 agonists|Insulin glargine-&gt;Biguanides|GLP-1 agonists|Insulin glargine|Sulfonylureas-&gt;Biguanides|Insulin glargine|Sulfonylureas-&gt;Insulin glargine"/>
  </r>
  <r>
    <s v="xS44s/6SMWc"/>
    <x v="28"/>
    <s v="Māori"/>
    <s v="Biguanides"/>
    <x v="0"/>
    <d v="2025-10-28T00:00:00"/>
    <s v="Biguanides"/>
  </r>
  <r>
    <s v="xSSR6SoG4gI"/>
    <x v="28"/>
    <s v="Other"/>
    <s v="Biguanides"/>
    <x v="0"/>
    <d v="2014-08-04T00:00:00"/>
    <s v="Biguanides"/>
  </r>
  <r>
    <s v="xNrMGrH3KtA"/>
    <x v="28"/>
    <s v="Other"/>
    <s v="Biguanides"/>
    <x v="0"/>
    <d v="2021-08-13T00:00:00"/>
    <s v="Biguanides"/>
  </r>
  <r>
    <s v="XpN62K5Z2IM"/>
    <x v="28"/>
    <s v="Pacific peoples"/>
    <s v="Biguanides"/>
    <x v="0"/>
    <d v="2015-11-24T00:00:00"/>
    <s v="Biguanides-&gt;Biguanides|Sulfonylureas-&gt;DPP-4 inhibitors|Sulfonylureas-&gt;SGLT-2 inhibitors-&gt;DPP-4 inhibitors-&gt;DPP-4 inhibitors|SGLT-2 inhibitors|Sulfonylureas-&gt;Sulfonylureas"/>
  </r>
  <r>
    <s v="xpgvKci.UBE"/>
    <x v="28"/>
    <s v="Other"/>
    <s v="Biguanides"/>
    <x v="0"/>
    <d v="2023-03-01T00:00:00"/>
    <s v="Biguanides"/>
  </r>
  <r>
    <s v=".DA1JqjaHBU"/>
    <x v="28"/>
    <s v="Other"/>
    <s v="DPP-4 inhibitors|Sulfonylureas"/>
    <x v="0"/>
    <d v="2023-04-12T00:00:00"/>
    <s v="DPP-4 inhibitors|Sulfonylureas-&gt;Biguanides-&gt;DPP-4 inhibitors-&gt;Insulin glargine|SGLT-2 inhibitors"/>
  </r>
  <r>
    <s v=".D1OdVfNdR6"/>
    <x v="28"/>
    <s v="Other"/>
    <s v="Biguanides"/>
    <x v="0"/>
    <d v="2025-09-08T00:00:00"/>
    <s v="Biguanides-&gt;Insulin glargine"/>
  </r>
  <r>
    <s v=".J2LYf2RHhY"/>
    <x v="28"/>
    <s v="Māori"/>
    <s v="Biguanides"/>
    <x v="0"/>
    <d v="2021-11-10T00:00:00"/>
    <s v="Biguanides-&gt;DPP-4 inhibitors"/>
  </r>
  <r>
    <s v=".JNiQ4twFhg"/>
    <x v="28"/>
    <s v="Pacific peoples"/>
    <s v="Biguanides"/>
    <x v="0"/>
    <d v="2016-09-30T00:00:00"/>
    <s v="Biguanides-&gt;Biguanides|Sulfonylureas-&gt;Sulfonylureas-&gt;DPP-4 inhibitors|Sulfonylureas-&gt;DPP-4 inhibitors-&gt;SGLT-2 inhibitors-&gt;DPP-4 inhibitors|SGLT-2 inhibitors|Sulfonylureas-&gt;SGLT-2 inhibitors|Sulfonylureas-&gt;Biguanides|DPP-4 inhibitors|SGLT-2 inhibitors|Sulfonylureas-&gt;Biguanides|SGLT-2 inhibitors"/>
  </r>
  <r>
    <s v=".jq2T7NKgjM"/>
    <x v="28"/>
    <s v="Māori"/>
    <s v="Biguanides"/>
    <x v="0"/>
    <d v="2020-03-25T00:00:00"/>
    <s v="Biguanides"/>
  </r>
  <r>
    <s v=".MU/a02xI6w"/>
    <x v="28"/>
    <s v="Māori"/>
    <s v="Biguanides"/>
    <x v="0"/>
    <d v="2015-01-01T00:00:00"/>
    <s v="Biguanides"/>
  </r>
  <r>
    <s v=".NtrZp1sKrk"/>
    <x v="28"/>
    <s v="Asian"/>
    <s v="Biguanides"/>
    <x v="0"/>
    <d v="2011-04-18T00:00:00"/>
    <s v="Biguanides"/>
  </r>
  <r>
    <s v=".Oc3MTEbIPM"/>
    <x v="28"/>
    <s v="Asian"/>
    <s v="Biguanides|Insulin aspart"/>
    <x v="0"/>
    <d v="2019-03-29T00:00:00"/>
    <s v="Biguanides|Insulin aspart-&gt;Insulin isophane-&gt;Insulin aspart|Insulin isophane-&gt;Biguanides"/>
  </r>
  <r>
    <s v=".U5/nZYNlzg"/>
    <x v="28"/>
    <s v="Pacific peoples"/>
    <s v="Biguanides"/>
    <x v="0"/>
    <d v="2015-12-30T00:00:00"/>
    <s v="Biguanides"/>
  </r>
  <r>
    <s v="..OBzrs6mTs"/>
    <x v="28"/>
    <s v="Other"/>
    <s v="Biguanides"/>
    <x v="0"/>
    <d v="2024-05-10T00:00:00"/>
    <s v="Biguanides"/>
  </r>
  <r>
    <s v="yavacZJIpEw"/>
    <x v="28"/>
    <s v="Other"/>
    <s v="Biguanides"/>
    <x v="0"/>
    <d v="2020-05-05T00:00:00"/>
    <s v="Biguanides"/>
  </r>
  <r>
    <s v=".2Ip80zLRaI"/>
    <x v="28"/>
    <s v="Other"/>
    <s v="Biguanides"/>
    <x v="0"/>
    <d v="2015-11-25T00:00:00"/>
    <s v="Biguanides"/>
  </r>
  <r>
    <s v="y/Ik1iK4mmk"/>
    <x v="28"/>
    <s v="Other"/>
    <s v="Biguanides"/>
    <x v="0"/>
    <d v="2021-06-04T00:00:00"/>
    <s v="Biguanides"/>
  </r>
  <r>
    <s v="y2R43rHO4gU"/>
    <x v="28"/>
    <s v="Asian"/>
    <s v="Biguanides"/>
    <x v="0"/>
    <d v="2018-02-22T00:00:00"/>
    <s v="Biguanides-&gt;Biguanides|Insulin isophane-&gt;Insulin isophane"/>
  </r>
  <r>
    <s v="Y3OeuMXW5QU"/>
    <x v="28"/>
    <s v="Asian"/>
    <s v="Biguanides"/>
    <x v="0"/>
    <d v="2013-04-10T00:00:00"/>
    <s v="Biguanides"/>
  </r>
  <r>
    <s v="nMMvo.QxnNs"/>
    <x v="28"/>
    <s v="Māori"/>
    <s v="Insulin aspart|Insulin isophane"/>
    <x v="1"/>
    <d v="2018-09-26T00:00:00"/>
    <s v="Insulin aspart|Insulin isophane-&gt;Biguanides-&gt;GLP-1 agonists-&gt;Biguanides|GLP-1 agonists-&gt;DPP-4 inhibitors|SGLT-2 inhibitors-&gt;DPP-4 inhibitors-&gt;DPP-4 inhibitors|GLP-1 agonists"/>
  </r>
  <r>
    <s v="NMXiJ8PRvPw"/>
    <x v="28"/>
    <s v="Other"/>
    <s v="Biguanides"/>
    <x v="0"/>
    <d v="2024-03-08T00:00:00"/>
    <s v="Biguanides"/>
  </r>
  <r>
    <s v="NlqY09iyjAk"/>
    <x v="28"/>
    <s v="Other"/>
    <s v="Biguanides"/>
    <x v="0"/>
    <d v="2025-06-10T00:00:00"/>
    <s v="Biguanides"/>
  </r>
  <r>
    <s v="NlOCg.OGuVY"/>
    <x v="28"/>
    <s v="Other"/>
    <s v="Biguanides"/>
    <x v="0"/>
    <d v="2011-05-23T00:00:00"/>
    <s v="Biguanides-&gt;Sulfonylureas-&gt;Biguanides|Sulfonylureas-&gt;DPP-4 inhibitors-&gt;Biguanides|DPP-4 inhibitors|Sulfonylureas-&gt;Insulin glargine-&gt;DPP-4 inhibitors|Insulin glargine-&gt;Biguanides|DPP-4 inhibitors|Insulin glargine|Sulfonylureas-&gt;Biguanides|DPP-4 inhibitors|Insulin glargine|SGLT-2 inhibitors|Sulfonylureas-&gt;Biguanides|GLP-1 agonists|Insulin glargine|Sulfonylureas-&gt;GLP-1 agonists|Insulin glargine-&gt;Biguanides|GLP-1 agonists|Insulin glargine|Insulin glulisine|Sulfonylureas-&gt;GLP-1 agonists|Insulin glargine|Insulin glulisine-&gt;Biguanides|GLP-1 agonists|Insulin glargine|Insulin glulisine"/>
  </r>
  <r>
    <s v="NoBhfHGRp3A"/>
    <x v="28"/>
    <s v="Other"/>
    <s v="Biguanides"/>
    <x v="0"/>
    <d v="2021-11-11T00:00:00"/>
    <s v="Biguanides"/>
  </r>
  <r>
    <s v="nNwkdPFs6Ow"/>
    <x v="28"/>
    <s v="Other"/>
    <s v="Biguanides|Insulin isophane"/>
    <x v="0"/>
    <d v="2012-09-21T00:00:00"/>
    <s v="Biguanides|Insulin isophane-&gt;Insulin isophane-&gt;Insulin aspart-&gt;Insulin aspart|Insulin isophane-&gt;Biguanides|Insulin aspart|Insulin isophane-&gt;Biguanides-&gt;Biguanides|Sulfonylureas"/>
  </r>
  <r>
    <s v="no6H.7JkXwo"/>
    <x v="28"/>
    <s v="Māori"/>
    <s v="Biguanides"/>
    <x v="0"/>
    <d v="2019-02-22T00:00:00"/>
    <s v="Biguanides-&gt;Insulin glargine-&gt;DPP-4 inhibitors|Insulin glargine-&gt;Biguanides|DPP-4 inhibitors|Insulin glargine-&gt;DPP-4 inhibitors-&gt;Biguanides|GLP-1 agonists-&gt;GLP-1 agonists-&gt;Biguanides|Insulin glargine-&gt;GLP-1 agonists|Insulin glargine-&gt;DPP-4 inhibitors|GLP-1 agonists|Insulin glargine"/>
  </r>
  <r>
    <s v="NOKjywm3ftw"/>
    <x v="28"/>
    <s v="Asian"/>
    <s v="Biguanides"/>
    <x v="0"/>
    <d v="2011-07-11T00:00:00"/>
    <s v="Biguanides"/>
  </r>
  <r>
    <s v="nsFLKzS./nk"/>
    <x v="28"/>
    <s v="Pacific peoples"/>
    <s v="Biguanides"/>
    <x v="0"/>
    <d v="2024-09-13T00:00:00"/>
    <s v="Biguanides"/>
  </r>
  <r>
    <s v="nQx5PbouYc6"/>
    <x v="28"/>
    <s v="Other"/>
    <s v="Biguanides"/>
    <x v="0"/>
    <d v="2011-10-17T00:00:00"/>
    <s v="Biguanides"/>
  </r>
  <r>
    <s v="nTU3O2q3Bd."/>
    <x v="28"/>
    <s v="Asian"/>
    <s v="Biguanides"/>
    <x v="0"/>
    <d v="2020-07-28T00:00:00"/>
    <s v="Biguanides"/>
  </r>
  <r>
    <s v="NtJHfhiCpx6"/>
    <x v="28"/>
    <s v="Māori"/>
    <s v="Biguanides"/>
    <x v="0"/>
    <d v="2016-08-12T00:00:00"/>
    <s v="Biguanides"/>
  </r>
  <r>
    <s v="nTKMlY0Vzoc"/>
    <x v="28"/>
    <s v="Māori"/>
    <s v="Biguanides"/>
    <x v="0"/>
    <d v="2025-07-23T00:00:00"/>
    <s v="Biguanides"/>
  </r>
  <r>
    <s v="o.EFnuv1kSQ"/>
    <x v="28"/>
    <s v="Other"/>
    <s v="DPP-4 inhibitors"/>
    <x v="0"/>
    <d v="2022-08-16T00:00:00"/>
    <s v="DPP-4 inhibitors-&gt;SGLT-2 inhibitors-&gt;DPP-4 inhibitors|SGLT-2 inhibitors"/>
  </r>
  <r>
    <s v="tSFWIVQmTl2"/>
    <x v="28"/>
    <s v="Asian"/>
    <s v="Biguanides"/>
    <x v="0"/>
    <d v="2019-07-02T00:00:00"/>
    <s v="Biguanides"/>
  </r>
  <r>
    <s v="TsVOiFLwnlw"/>
    <x v="28"/>
    <s v="Asian"/>
    <s v="Biguanides"/>
    <x v="0"/>
    <d v="2014-01-29T00:00:00"/>
    <s v="Biguanides-&gt;Insulin aspart|Insulin isophane-&gt;Biguanides|Insulin aspart|Insulin isophane-&gt;DPP-4 inhibitors-&gt;DPP-4 inhibitors|Insulin isophane-&gt;Insulin aspart-&gt;Insulin isophane"/>
  </r>
  <r>
    <s v="TtEpGAtXsB."/>
    <x v="28"/>
    <s v="Other"/>
    <s v="Biguanides"/>
    <x v="0"/>
    <d v="2017-10-18T00:00:00"/>
    <s v="Biguanides"/>
  </r>
  <r>
    <s v="TTItoPbTa4U"/>
    <x v="28"/>
    <s v="Māori"/>
    <s v="Biguanides"/>
    <x v="0"/>
    <d v="2013-07-29T00:00:00"/>
    <s v="Biguanides-&gt;Sulfonylureas-&gt;Biguanides|Sulfonylureas-&gt;DPP-4 inhibitors|Sulfonylureas-&gt;Insulin isophane-&gt;SGLT-2 inhibitors|Sulfonylureas-&gt;Biguanides|Insulin isophane-&gt;Biguanides|Insulin aspart-&gt;Insulin aspart|Insulin isophane-&gt;Biguanides|Insulin aspart|Insulin isophane-&gt;Insulin aspart-&gt;Biguanides|SGLT-2 inhibitors|Sulfonylureas-&gt;SGLT-2 inhibitors-&gt;DPP-4 inhibitors|SGLT-2 inhibitors|Sulfonylureas-&gt;DPP-4 inhibitors-&gt;Insulin glargine"/>
  </r>
  <r>
    <s v="NZ8FvBIXfW2"/>
    <x v="28"/>
    <s v="Māori"/>
    <s v="Biguanides"/>
    <x v="0"/>
    <d v="2020-03-10T00:00:00"/>
    <s v="Biguanides"/>
  </r>
  <r>
    <s v="NyNiYV5N1uE"/>
    <x v="28"/>
    <s v="Other"/>
    <s v="Biguanides"/>
    <x v="0"/>
    <d v="2011-10-20T00:00:00"/>
    <s v="Biguanides-&gt;Insulin isophane"/>
  </r>
  <r>
    <s v="o.7YM8NMnzs"/>
    <x v="28"/>
    <s v="Pacific peoples"/>
    <s v="Biguanides"/>
    <x v="0"/>
    <d v="2018-02-20T00:00:00"/>
    <s v="Biguanides"/>
  </r>
  <r>
    <s v="TuyQJzxjDDo"/>
    <x v="28"/>
    <s v="Pacific peoples"/>
    <s v="Biguanides"/>
    <x v="0"/>
    <d v="2016-12-02T00:00:00"/>
    <s v="Biguanides"/>
  </r>
  <r>
    <s v="tvSVzjCylgs"/>
    <x v="28"/>
    <s v="Asian"/>
    <s v="Biguanides"/>
    <x v="0"/>
    <d v="2022-10-14T00:00:00"/>
    <s v="Biguanides"/>
  </r>
  <r>
    <s v="tyX.7HjIB1A"/>
    <x v="28"/>
    <s v="Asian"/>
    <s v="Biguanides"/>
    <x v="0"/>
    <d v="2014-12-02T00:00:00"/>
    <s v="Biguanides-&gt;Biguanides|Insulin isophane"/>
  </r>
  <r>
    <s v="tWWo.NoKHJU"/>
    <x v="28"/>
    <s v="Other"/>
    <s v="Biguanides"/>
    <x v="0"/>
    <d v="2019-11-05T00:00:00"/>
    <s v="Biguanides"/>
  </r>
  <r>
    <s v="u560gVrwlsA"/>
    <x v="28"/>
    <s v="Other"/>
    <s v="Biguanides"/>
    <x v="0"/>
    <d v="2014-08-11T00:00:00"/>
    <s v="Biguanides-&gt;Sulfonylureas-&gt;Insulin glargine"/>
  </r>
  <r>
    <s v="u3HMCRTlQh2"/>
    <x v="28"/>
    <s v="Māori"/>
    <s v="Biguanides"/>
    <x v="0"/>
    <d v="2024-12-09T00:00:00"/>
    <s v="Biguanides"/>
  </r>
  <r>
    <s v="U/dAcCJFQww"/>
    <x v="28"/>
    <s v="Other"/>
    <s v="Biguanides"/>
    <x v="0"/>
    <d v="2024-11-04T00:00:00"/>
    <s v="Biguanides"/>
  </r>
  <r>
    <s v="u1Nv0CUDpbk"/>
    <x v="28"/>
    <s v="Pacific peoples"/>
    <s v="Biguanides"/>
    <x v="0"/>
    <d v="2018-10-08T00:00:00"/>
    <s v="Biguanides-&gt;DPP-4 inhibitors-&gt;DPP-4 inhibitors|SGLT-2 inhibitors"/>
  </r>
  <r>
    <s v="UDzWwHyVoNY"/>
    <x v="28"/>
    <s v="Māori"/>
    <s v="Biguanides"/>
    <x v="0"/>
    <d v="2023-06-29T00:00:00"/>
    <s v="Biguanides-&gt;GLP-1 agonists-&gt;Biguanides|GLP-1 agonists"/>
  </r>
  <r>
    <s v="ubOWpQSLAeg"/>
    <x v="28"/>
    <s v="Asian"/>
    <s v="Biguanides"/>
    <x v="0"/>
    <d v="2024-09-03T00:00:00"/>
    <s v="Biguanides"/>
  </r>
  <r>
    <s v="U9jnRYEF/K."/>
    <x v="28"/>
    <s v="Asian"/>
    <s v="Biguanides|Insulin isophane"/>
    <x v="0"/>
    <d v="2016-01-12T00:00:00"/>
    <s v="Biguanides|Insulin isophane-&gt;Insulin isophane"/>
  </r>
  <r>
    <s v="UFzeUCoN7.2"/>
    <x v="28"/>
    <s v="Asian"/>
    <s v="Biguanides"/>
    <x v="0"/>
    <d v="2023-09-26T00:00:00"/>
    <s v="Biguanides"/>
  </r>
  <r>
    <s v="uhlXg62jMxw"/>
    <x v="28"/>
    <s v="Pacific peoples"/>
    <s v="Biguanides"/>
    <x v="0"/>
    <d v="2025-11-24T00:00:00"/>
    <s v="Biguanides"/>
  </r>
  <r>
    <s v="uH/4F6ugH0M"/>
    <x v="28"/>
    <s v="Other"/>
    <s v="Biguanides"/>
    <x v="0"/>
    <d v="2017-02-08T00:00:00"/>
    <s v="Biguanides"/>
  </r>
  <r>
    <s v="BWBjkZCh6gE"/>
    <x v="28"/>
    <s v="Pacific peoples"/>
    <s v="Biguanides"/>
    <x v="0"/>
    <d v="2022-10-04T00:00:00"/>
    <s v="Biguanides"/>
  </r>
  <r>
    <s v="bxtzFMR5nBI"/>
    <x v="28"/>
    <s v="Other"/>
    <s v="Biguanides"/>
    <x v="0"/>
    <d v="2014-07-30T00:00:00"/>
    <s v="Biguanides-&gt;Insulin isophane-&gt;Biguanides|Insulin aspart-&gt;Insulin aspart-&gt;DPP-4 inhibitors-&gt;DPP-4 inhibitors|Insulin aspart"/>
  </r>
  <r>
    <s v="BU7bCDNTPOg"/>
    <x v="28"/>
    <s v="Pacific peoples"/>
    <s v="Biguanides"/>
    <x v="0"/>
    <d v="2020-05-26T00:00:00"/>
    <s v="Biguanides-&gt;SGLT-2 inhibitors-&gt;Biguanides|SGLT-2 inhibitors"/>
  </r>
  <r>
    <s v="BtYNPt/dkgk"/>
    <x v="28"/>
    <s v="Asian"/>
    <s v="Biguanides"/>
    <x v="0"/>
    <d v="2021-11-19T00:00:00"/>
    <s v="Biguanides-&gt;Biguanides|Insulin aspart|Insulin isophane"/>
  </r>
  <r>
    <s v="BUaBnKhSGBE"/>
    <x v="28"/>
    <s v="Māori"/>
    <s v="Biguanides"/>
    <x v="0"/>
    <d v="2013-05-24T00:00:00"/>
    <s v="Biguanides"/>
  </r>
  <r>
    <s v="BJodyIpYGlM"/>
    <x v="28"/>
    <s v="Māori"/>
    <s v="Biguanides"/>
    <x v="0"/>
    <d v="2021-07-13T00:00:00"/>
    <s v="Biguanides"/>
  </r>
  <r>
    <s v="BjpBDJvU7Rw"/>
    <x v="28"/>
    <s v="Asian"/>
    <s v="Biguanides|Insulin isophane"/>
    <x v="0"/>
    <d v="2016-01-22T00:00:00"/>
    <s v="Biguanides|Insulin isophane-&gt;Insulin isophane-&gt;Biguanides"/>
  </r>
  <r>
    <s v="BHrefaHaUcY"/>
    <x v="28"/>
    <s v="Māori"/>
    <s v="Biguanides"/>
    <x v="0"/>
    <d v="2020-05-26T00:00:00"/>
    <s v="Biguanides-&gt;DPP-4 inhibitors"/>
  </r>
  <r>
    <s v="bhTORKw2kew"/>
    <x v="28"/>
    <s v="Asian"/>
    <s v="Biguanides"/>
    <x v="0"/>
    <d v="2025-07-08T00:00:00"/>
    <s v="Biguanides"/>
  </r>
  <r>
    <s v="BGii9SVg1OU"/>
    <x v="28"/>
    <s v="Asian"/>
    <s v="Biguanides"/>
    <x v="0"/>
    <d v="2019-03-14T00:00:00"/>
    <s v="Biguanides-&gt;Biguanides|Insulin isophane-&gt;Insulin aspart|Insulin isophane-&gt;Insulin isophane-&gt;Insulin aspart"/>
  </r>
  <r>
    <s v="bLWwQNfJ9JY"/>
    <x v="28"/>
    <s v="Pacific peoples"/>
    <s v="Biguanides"/>
    <x v="0"/>
    <d v="2023-04-27T00:00:00"/>
    <s v="Biguanides-&gt;SGLT-2 inhibitors-&gt;DPP-4 inhibitors-&gt;Biguanides|DPP-4 inhibitors-&gt;DPP-4 inhibitors|SGLT-2 inhibitors"/>
  </r>
  <r>
    <s v="bctJkZ736Tc"/>
    <x v="28"/>
    <s v="Asian"/>
    <s v="Biguanides"/>
    <x v="0"/>
    <d v="2021-09-02T00:00:00"/>
    <s v="Biguanides"/>
  </r>
  <r>
    <s v="Bdl.LLKTORo"/>
    <x v="28"/>
    <s v="Asian"/>
    <s v="Biguanides"/>
    <x v="0"/>
    <d v="2025-03-08T00:00:00"/>
    <s v="Biguanides"/>
  </r>
  <r>
    <s v="bdolMAXP84U"/>
    <x v="28"/>
    <s v="Pacific peoples"/>
    <s v="Biguanides"/>
    <x v="0"/>
    <d v="2022-02-17T00:00:00"/>
    <s v="Biguanides-&gt;DPP-4 inhibitors-&gt;SGLT-2 inhibitors-&gt;DPP-4 inhibitors|SGLT-2 inhibitors"/>
  </r>
  <r>
    <s v="bbJjnLNbEZQ"/>
    <x v="28"/>
    <s v="Asian"/>
    <s v="Biguanides|Sulfonylureas"/>
    <x v="0"/>
    <d v="2015-05-20T00:00:00"/>
    <s v="Biguanides|Sulfonylureas-&gt;DPP-4 inhibitors|Sulfonylureas-&gt;DPP-4 inhibitors-&gt;DPP-4 inhibitors|SGLT-2 inhibitors|Sulfonylureas-&gt;DPP-4 inhibitors|SGLT-2 inhibitors"/>
  </r>
  <r>
    <s v="bfh1re26Jc."/>
    <x v="28"/>
    <s v="Other"/>
    <s v="Biguanides"/>
    <x v="0"/>
    <d v="2025-06-16T00:00:00"/>
    <s v="Biguanides"/>
  </r>
  <r>
    <s v="bFp5iPcjacs"/>
    <x v="28"/>
    <s v="Other"/>
    <s v="Biguanides"/>
    <x v="0"/>
    <d v="2020-03-24T00:00:00"/>
    <s v="Biguanides"/>
  </r>
  <r>
    <s v="bE4fDlwVBAA"/>
    <x v="28"/>
    <s v="Other"/>
    <s v="Biguanides"/>
    <x v="0"/>
    <d v="2024-01-16T00:00:00"/>
    <s v="Biguanides"/>
  </r>
  <r>
    <s v="fEGFHY8i05I"/>
    <x v="28"/>
    <s v="Māori"/>
    <s v="Biguanides"/>
    <x v="0"/>
    <d v="2016-11-24T00:00:00"/>
    <s v="Biguanides-&gt;Sulfonylureas-&gt;Biguanides|Sulfonylureas"/>
  </r>
  <r>
    <s v="feLkWruwJak"/>
    <x v="28"/>
    <s v="Other"/>
    <s v="Biguanides"/>
    <x v="0"/>
    <d v="2023-10-18T00:00:00"/>
    <s v="Biguanides"/>
  </r>
  <r>
    <s v="feM5wIiC44I"/>
    <x v="28"/>
    <s v="Other"/>
    <s v="Insulin aspart|Insulin isophane"/>
    <x v="1"/>
    <d v="2012-12-03T00:00:00"/>
    <s v="Insulin aspart|Insulin isophane-&gt;Insulin isophane-&gt;Biguanides-&gt;Insulin aspart-&gt;Biguanides|GLP-1 agonists-&gt;Biguanides|Insulin glargine-&gt;Insulin glargine-&gt;GLP-1 agonists"/>
  </r>
  <r>
    <s v="FEY5h25RJdw"/>
    <x v="28"/>
    <s v="Māori"/>
    <s v="Biguanides"/>
    <x v="0"/>
    <d v="2025-07-23T00:00:00"/>
    <s v="Biguanides"/>
  </r>
  <r>
    <s v="FbZxtJTr/8g"/>
    <x v="28"/>
    <s v="Asian"/>
    <s v="Biguanides"/>
    <x v="0"/>
    <d v="2014-01-24T00:00:00"/>
    <s v="Biguanides"/>
  </r>
  <r>
    <s v="FCTL/MbdWtU"/>
    <x v="28"/>
    <s v="Māori"/>
    <s v="Biguanides"/>
    <x v="0"/>
    <d v="2025-03-27T00:00:00"/>
    <s v="Biguanides"/>
  </r>
  <r>
    <s v="fChZsaZC5Us"/>
    <x v="28"/>
    <s v="Māori"/>
    <s v="Biguanides"/>
    <x v="0"/>
    <d v="2023-07-03T00:00:00"/>
    <s v="Biguanides"/>
  </r>
  <r>
    <s v="fditNAnUc8g"/>
    <x v="28"/>
    <s v="Other"/>
    <s v="Biguanides"/>
    <x v="0"/>
    <d v="2015-10-30T00:00:00"/>
    <s v="Biguanides"/>
  </r>
  <r>
    <s v="fcwi0nW4xaE"/>
    <x v="28"/>
    <s v="Māori"/>
    <s v="Biguanides"/>
    <x v="0"/>
    <d v="2016-11-30T00:00:00"/>
    <s v="Biguanides"/>
  </r>
  <r>
    <s v="fAp1EaUZEcY"/>
    <x v="28"/>
    <s v="Asian"/>
    <s v="Biguanides"/>
    <x v="0"/>
    <d v="2025-10-22T00:00:00"/>
    <s v="Biguanides-&gt;Insulin aspart"/>
  </r>
  <r>
    <s v="bVSQ0llMqi6"/>
    <x v="28"/>
    <s v="Asian"/>
    <s v="Biguanides"/>
    <x v="0"/>
    <d v="2016-11-19T00:00:00"/>
    <s v="Biguanides-&gt;Biguanides|DPP-4 inhibitors-&gt;DPP-4 inhibitors"/>
  </r>
  <r>
    <s v="BzAI.KjG77Y"/>
    <x v="28"/>
    <s v="Asian"/>
    <s v="Biguanides"/>
    <x v="0"/>
    <d v="2022-02-22T00:00:00"/>
    <s v="Biguanides"/>
  </r>
  <r>
    <s v="bZDL07pnNG2"/>
    <x v="28"/>
    <s v="Other"/>
    <s v="Biguanides"/>
    <x v="0"/>
    <d v="2020-11-26T00:00:00"/>
    <s v="Biguanides-&gt;Insulin aspart|Insulin isophane-&gt;Insulin aspart"/>
  </r>
  <r>
    <s v="bYSuMLpC5zs"/>
    <x v="28"/>
    <s v="Māori"/>
    <s v="Biguanides"/>
    <x v="0"/>
    <d v="2012-09-10T00:00:00"/>
    <s v="Biguanides"/>
  </r>
  <r>
    <s v="euYlCG8c76M"/>
    <x v="28"/>
    <s v="Asian"/>
    <s v="Insulin isophane"/>
    <x v="1"/>
    <d v="2016-09-15T00:00:00"/>
    <s v="Insulin isophane-&gt;Insulin aspart-&gt;Insulin aspart|Insulin isophane-&gt;Biguanides|Insulin aspart|Insulin isophane-&gt;Biguanides"/>
  </r>
  <r>
    <s v="evj/ixAi90."/>
    <x v="28"/>
    <s v="Māori"/>
    <s v="Biguanides"/>
    <x v="0"/>
    <d v="2017-04-12T00:00:00"/>
    <s v="Biguanides"/>
  </r>
  <r>
    <s v="eWkjpbpm96E"/>
    <x v="28"/>
    <s v="Māori"/>
    <s v="Biguanides"/>
    <x v="0"/>
    <d v="2015-02-09T00:00:00"/>
    <s v="Biguanides"/>
  </r>
  <r>
    <s v="F.tUhrWquPU"/>
    <x v="28"/>
    <s v="Asian"/>
    <s v="Biguanides"/>
    <x v="0"/>
    <d v="2013-07-11T00:00:00"/>
    <s v="Biguanides-&gt;Insulin aspart-&gt;Insulin isophane"/>
  </r>
  <r>
    <s v="F23.my8ZsKA"/>
    <x v="28"/>
    <s v="Other"/>
    <s v="Biguanides"/>
    <x v="0"/>
    <d v="2014-01-03T00:00:00"/>
    <s v="Biguanides-&gt;Insulin glargine-&gt;Biguanides|Insulin glargine-&gt;Insulin glargine|Insulin glulisine-&gt;Insulin glulisine-&gt;Biguanides|Insulin glargine|Insulin glulisine"/>
  </r>
  <r>
    <s v="EZUGzAitNJo"/>
    <x v="28"/>
    <s v="Asian"/>
    <s v="Biguanides"/>
    <x v="0"/>
    <d v="2019-03-11T00:00:00"/>
    <s v="Biguanides"/>
  </r>
  <r>
    <s v="6e4jzEb4CzI"/>
    <x v="28"/>
    <s v="Asian"/>
    <s v="DPP-4 inhibitors"/>
    <x v="0"/>
    <d v="2019-07-05T00:00:00"/>
    <s v="DPP-4 inhibitors-&gt;SGLT-2 inhibitors"/>
  </r>
  <r>
    <s v="6bmOqQzDVug"/>
    <x v="28"/>
    <s v="Other"/>
    <s v="Biguanides"/>
    <x v="0"/>
    <d v="2024-04-19T00:00:00"/>
    <s v="Biguanides-&gt;Insulin glargine-&gt;DPP-4 inhibitors"/>
  </r>
  <r>
    <s v="6enDDY49gFI"/>
    <x v="28"/>
    <s v="Asian"/>
    <s v="Biguanides"/>
    <x v="0"/>
    <d v="2017-12-07T00:00:00"/>
    <s v="Biguanides"/>
  </r>
  <r>
    <s v="6hiYU1v1Sg6"/>
    <x v="28"/>
    <s v="Asian"/>
    <s v="Biguanides"/>
    <x v="0"/>
    <d v="2021-02-15T00:00:00"/>
    <s v="Biguanides"/>
  </r>
  <r>
    <s v="6jm0.zv7nXw"/>
    <x v="28"/>
    <s v="Pacific peoples"/>
    <s v="Biguanides"/>
    <x v="0"/>
    <d v="2023-05-30T00:00:00"/>
    <s v="Biguanides"/>
  </r>
  <r>
    <s v="66U.wzdFmxc"/>
    <x v="28"/>
    <s v="Other"/>
    <s v="Biguanides"/>
    <x v="0"/>
    <d v="2023-05-22T00:00:00"/>
    <s v="Biguanides"/>
  </r>
  <r>
    <s v="69tcChUZwck"/>
    <x v="28"/>
    <s v="Māori"/>
    <s v="Biguanides"/>
    <x v="0"/>
    <d v="2019-08-15T00:00:00"/>
    <s v="Biguanides"/>
  </r>
  <r>
    <s v="5YEvJbBjKZA"/>
    <x v="28"/>
    <s v="Other"/>
    <s v="Biguanides"/>
    <x v="0"/>
    <d v="2021-09-04T00:00:00"/>
    <s v="Biguanides-&gt;Biguanides|SGLT-2 inhibitors-&gt;SGLT-2 inhibitors-&gt;GLP-1 agonists|SGLT-2 inhibitors"/>
  </r>
  <r>
    <s v="658p99Pt5aY"/>
    <x v="28"/>
    <s v="Asian"/>
    <s v="Biguanides"/>
    <x v="0"/>
    <d v="2018-08-06T00:00:00"/>
    <s v="Biguanides-&gt;DPP-4 inhibitors-&gt;DPP-4 inhibitors|SGLT-2 inhibitors"/>
  </r>
  <r>
    <s v="6XB9HQ.Ygf2"/>
    <x v="28"/>
    <s v="Asian"/>
    <s v="Insulin isophane"/>
    <x v="1"/>
    <d v="2025-07-24T00:00:00"/>
    <s v="Insulin isophane-&gt;Biguanides"/>
  </r>
  <r>
    <s v="7.MyVInt7bg"/>
    <x v="28"/>
    <s v="Asian"/>
    <s v="Biguanides"/>
    <x v="0"/>
    <d v="2017-08-31T00:00:00"/>
    <s v="Biguanides"/>
  </r>
  <r>
    <s v="7awfP4QkQnI"/>
    <x v="28"/>
    <s v="Māori"/>
    <s v="Biguanides"/>
    <x v="0"/>
    <d v="2025-02-26T00:00:00"/>
    <s v="Biguanides"/>
  </r>
  <r>
    <s v="6pJs8HfU2zI"/>
    <x v="28"/>
    <s v="Māori"/>
    <s v="Biguanides"/>
    <x v="0"/>
    <d v="2021-02-05T00:00:00"/>
    <s v="Biguanides-&gt;DPP-4 inhibitors-&gt;SGLT-2 inhibitors-&gt;DPP-4 inhibitors|SGLT-2 inhibitors"/>
  </r>
  <r>
    <s v="6uHF.Tdgd2k"/>
    <x v="28"/>
    <s v="Pacific peoples"/>
    <s v="Biguanides"/>
    <x v="0"/>
    <d v="2018-07-16T00:00:00"/>
    <s v="Biguanides-&gt;Biguanides|DPP-4 inhibitors-&gt;Insulin isophane-&gt;Insulin aspart-&gt;Biguanides|Insulin isophane-&gt;Biguanides|Sulfonylureas-&gt;GLP-1 agonists-&gt;Biguanides|GLP-1 agonists-&gt;Sulfonylureas-&gt;GLP-1 agonists|Sulfonylureas-&gt;Biguanides|GLP-1 agonists|Sulfonylureas"/>
  </r>
  <r>
    <s v="6vU2K87EooM"/>
    <x v="28"/>
    <s v="Māori"/>
    <s v="Biguanides"/>
    <x v="0"/>
    <d v="2019-03-27T00:00:00"/>
    <s v="Biguanides"/>
  </r>
  <r>
    <s v="6NiANAwm3NU"/>
    <x v="28"/>
    <s v="Asian"/>
    <s v="Biguanides"/>
    <x v="0"/>
    <d v="2024-01-15T00:00:00"/>
    <s v="Biguanides-&gt;DPP-4 inhibitors-&gt;SGLT-2 inhibitors"/>
  </r>
  <r>
    <s v="6qLoATEnG9c"/>
    <x v="28"/>
    <s v="Pacific peoples"/>
    <s v="Biguanides"/>
    <x v="0"/>
    <d v="2025-11-26T00:00:00"/>
    <s v="Biguanides"/>
  </r>
  <r>
    <s v="/vhIWoRcoB2"/>
    <x v="28"/>
    <s v="Pacific peoples"/>
    <s v="Biguanides|Insulin aspart|Insulin isophane"/>
    <x v="0"/>
    <d v="2021-09-10T00:00:00"/>
    <s v="Biguanides|Insulin aspart|Insulin isophane-&gt;Insulin aspart|Insulin isophane-&gt;Insulin isophane-&gt;Biguanides"/>
  </r>
  <r>
    <s v="5LAZ/8ezMco"/>
    <x v="28"/>
    <s v="Māori"/>
    <s v="Biguanides"/>
    <x v="0"/>
    <d v="2020-05-27T00:00:00"/>
    <s v="Biguanides"/>
  </r>
  <r>
    <s v="/U9aGE3NGiU"/>
    <x v="28"/>
    <s v="Māori"/>
    <s v="Biguanides"/>
    <x v="0"/>
    <d v="2014-11-25T00:00:00"/>
    <s v="Biguanides-&gt;DPP-4 inhibitors"/>
  </r>
  <r>
    <s v="/PKgnpzNhMQ"/>
    <x v="28"/>
    <s v="Māori"/>
    <s v="Biguanides"/>
    <x v="0"/>
    <d v="2019-12-30T00:00:00"/>
    <s v="Biguanides"/>
  </r>
  <r>
    <s v="/nwx5Xp7npE"/>
    <x v="28"/>
    <s v="Asian"/>
    <s v="Biguanides"/>
    <x v="0"/>
    <d v="2017-08-30T00:00:00"/>
    <s v="Biguanides"/>
  </r>
  <r>
    <s v="5neiIbZbDsg"/>
    <x v="28"/>
    <s v="Asian"/>
    <s v="Biguanides"/>
    <x v="0"/>
    <d v="2025-02-06T00:00:00"/>
    <s v="Biguanides"/>
  </r>
  <r>
    <s v="5L/6tZkbxEA"/>
    <x v="28"/>
    <s v="Pacific peoples"/>
    <s v="Biguanides"/>
    <x v="0"/>
    <d v="2015-11-26T00:00:00"/>
    <s v="Biguanides"/>
  </r>
  <r>
    <s v="5RRcE/3XKMA"/>
    <x v="28"/>
    <s v="Māori"/>
    <s v="Biguanides"/>
    <x v="0"/>
    <d v="2020-11-23T00:00:00"/>
    <s v="Biguanides-&gt;GLP-1 agonists"/>
  </r>
  <r>
    <s v="5V9iRQ3.ahc"/>
    <x v="28"/>
    <s v="Other"/>
    <s v="Insulin aspart"/>
    <x v="1"/>
    <d v="2018-12-11T00:00:00"/>
    <s v="Insulin aspart-&gt;Insulin aspart|Insulin glargine-&gt;Biguanides-&gt;Biguanides|Insulin aspart"/>
  </r>
  <r>
    <s v="/Diy0gHFYh."/>
    <x v="28"/>
    <s v="Pacific peoples"/>
    <s v="Biguanides"/>
    <x v="0"/>
    <d v="2025-09-16T00:00:00"/>
    <s v="Biguanides"/>
  </r>
  <r>
    <s v="/Le5LR03yD2"/>
    <x v="28"/>
    <s v="Other"/>
    <s v="Insulin aspart"/>
    <x v="1"/>
    <d v="2020-11-12T00:00:00"/>
    <s v="Insulin aspart-&gt;Insulin isophane-&gt;Insulin aspart|Insulin isophane-&gt;Biguanides"/>
  </r>
  <r>
    <s v="/Jkh7UI9zHs"/>
    <x v="28"/>
    <s v="Asian"/>
    <s v="Biguanides"/>
    <x v="0"/>
    <d v="2015-11-26T00:00:00"/>
    <s v="Biguanides-&gt;Insulin isophane-&gt;Insulin aspart-&gt;Insulin aspart|Insulin isophane-&gt;Biguanides|Insulin isophane-&gt;DPP-4 inhibitors-&gt;SGLT-2 inhibitors"/>
  </r>
  <r>
    <s v="/9IBoSryexs"/>
    <x v="28"/>
    <s v="Other"/>
    <s v="Biguanides"/>
    <x v="0"/>
    <d v="2019-03-21T00:00:00"/>
    <s v="Biguanides"/>
  </r>
  <r>
    <s v="/aflMb2pGD2"/>
    <x v="28"/>
    <s v="Pacific peoples"/>
    <s v="Biguanides"/>
    <x v="0"/>
    <d v="2014-05-16T00:00:00"/>
    <s v="Biguanides"/>
  </r>
  <r>
    <s v="/5bmokRRH.o"/>
    <x v="28"/>
    <s v="Pacific peoples"/>
    <s v="Biguanides"/>
    <x v="0"/>
    <d v="2019-09-24T00:00:00"/>
    <s v="Biguanides-&gt;Biguanides|Insulin glargine-&gt;SGLT-2 inhibitors-&gt;Insulin glargine-&gt;Insulin glargine|SGLT-2 inhibitors"/>
  </r>
  <r>
    <s v="/6eWPVa041U"/>
    <x v="28"/>
    <s v="Māori"/>
    <s v="Biguanides"/>
    <x v="0"/>
    <d v="2018-02-05T00:00:00"/>
    <s v="Biguanides-&gt;SGLT-2 inhibitors"/>
  </r>
  <r>
    <s v=".XDpymvCnSE"/>
    <x v="28"/>
    <s v="Pacific peoples"/>
    <s v="Biguanides|Insulin isophane"/>
    <x v="0"/>
    <d v="2014-09-17T00:00:00"/>
    <s v="Biguanides|Insulin isophane-&gt;Insulin aspart-&gt;Biguanides-&gt;DPP-4 inhibitors-&gt;Biguanides|SGLT-2 inhibitors-&gt;SGLT-2 inhibitors-&gt;SGLT-2 inhibitors|Sulfonylureas"/>
  </r>
  <r>
    <s v="/.CuwSv0Rio"/>
    <x v="28"/>
    <s v="Other"/>
    <s v="Insulin isophane"/>
    <x v="1"/>
    <d v="2015-12-09T00:00:00"/>
    <s v="Insulin isophane-&gt;Insulin aspart|Insulin isophane-&gt;Biguanides-&gt;DPP-4 inhibitors-&gt;GLP-1 agonists-&gt;DPP-4 inhibitors|GLP-1 agonists"/>
  </r>
  <r>
    <s v="EbEv/nDPZFQ"/>
    <x v="28"/>
    <s v="Māori"/>
    <s v="Biguanides"/>
    <x v="0"/>
    <d v="2016-01-25T00:00:00"/>
    <s v="Biguanides-&gt;Biguanides|Sulfonylureas-&gt;Sulfonylureas-&gt;DPP-4 inhibitors-&gt;Biguanides|DPP-4 inhibitors-&gt;Insulin aspart-&gt;DPP-4 inhibitors|Insulin aspart-&gt;Biguanides|DPP-4 inhibitors|Insulin aspart|Sulfonylureas-&gt;DPP-4 inhibitors|Insulin aspart|Sulfonylureas-&gt;DPP-4 inhibitors|GLP-1 agonists|Insulin aspart-&gt;GLP-1 agonists|Insulin aspart-&gt;Biguanides|GLP-1 agonists|Insulin aspart-&gt;GLP-1 agonists-&gt;Biguanides|GLP-1 agonists"/>
  </r>
  <r>
    <s v="e8LPOK3/jf."/>
    <x v="28"/>
    <s v="Asian"/>
    <s v="Biguanides"/>
    <x v="0"/>
    <d v="2018-04-11T00:00:00"/>
    <s v="Biguanides"/>
  </r>
  <r>
    <s v="e9/wTe66SH2"/>
    <x v="28"/>
    <s v="Māori"/>
    <s v="Biguanides"/>
    <x v="0"/>
    <d v="2011-11-04T00:00:00"/>
    <s v="Biguanides-&gt;Biguanides|Sulfonylureas-&gt;SGLT-2 inhibitors-&gt;Biguanides|SGLT-2 inhibitors-&gt;DPP-4 inhibitors|SGLT-2 inhibitors-&gt;DPP-4 inhibitors"/>
  </r>
  <r>
    <s v="EAe/GBTRdX."/>
    <x v="28"/>
    <s v="Māori"/>
    <s v="GLP-1 agonists"/>
    <x v="0"/>
    <d v="2025-05-10T00:00:00"/>
    <s v="GLP-1 agonists"/>
  </r>
  <r>
    <s v="E36YXJnCm7M"/>
    <x v="28"/>
    <s v="Asian"/>
    <s v="Biguanides|Insulin isophane|Insulin lispro"/>
    <x v="0"/>
    <d v="2020-11-03T00:00:00"/>
    <s v="Biguanides|Insulin isophane|Insulin lispro-&gt;Insulin isophane|Insulin lispro-&gt;Insulin lispro-&gt;Insulin isophane-&gt;Biguanides"/>
  </r>
  <r>
    <s v="E3fQXQQ6o8E"/>
    <x v="28"/>
    <s v="Asian"/>
    <s v="Biguanides"/>
    <x v="0"/>
    <d v="2022-03-09T00:00:00"/>
    <s v="Biguanides"/>
  </r>
  <r>
    <s v="e3IFcwC71Gg"/>
    <x v="28"/>
    <s v="Asian"/>
    <s v="Biguanides"/>
    <x v="0"/>
    <d v="2019-07-29T00:00:00"/>
    <s v="Biguanides-&gt;Insulin isophane"/>
  </r>
  <r>
    <s v="dZIQb7Cb00M"/>
    <x v="28"/>
    <s v="Other"/>
    <s v="Biguanides"/>
    <x v="0"/>
    <d v="2020-07-09T00:00:00"/>
    <s v="Biguanides-&gt;Insulin aspart"/>
  </r>
  <r>
    <s v="dXxgrzT4cEo"/>
    <x v="28"/>
    <s v="Pacific peoples"/>
    <s v="Biguanides"/>
    <x v="0"/>
    <d v="2022-09-26T00:00:00"/>
    <s v="Biguanides"/>
  </r>
  <r>
    <s v="dypMPnkaS6A"/>
    <x v="28"/>
    <s v="Pacific peoples"/>
    <s v="Biguanides"/>
    <x v="0"/>
    <d v="2023-05-31T00:00:00"/>
    <s v="Biguanides"/>
  </r>
  <r>
    <s v="dw2KGT3vc46"/>
    <x v="28"/>
    <s v="Pacific peoples"/>
    <s v="Biguanides"/>
    <x v="0"/>
    <d v="2024-10-31T00:00:00"/>
    <s v="Biguanides"/>
  </r>
  <r>
    <s v="DWtr9WW9tdU"/>
    <x v="28"/>
    <s v="Other"/>
    <s v="Biguanides|Sulfonylureas"/>
    <x v="0"/>
    <d v="2016-07-13T00:00:00"/>
    <s v="Biguanides|Sulfonylureas-&gt;Sulfonylureas-&gt;Biguanides-&gt;Biguanides|DPP-4 inhibitors-&gt;DPP-4 inhibitors"/>
  </r>
  <r>
    <s v="dRfKq0xKw3A"/>
    <x v="28"/>
    <s v="Asian"/>
    <s v="Biguanides"/>
    <x v="0"/>
    <d v="2019-12-31T00:00:00"/>
    <s v="Biguanides"/>
  </r>
  <r>
    <s v="Dri82SyS5kU"/>
    <x v="28"/>
    <s v="Pacific peoples"/>
    <s v="DPP-4 inhibitors|Insulin glargine"/>
    <x v="0"/>
    <d v="2024-03-18T00:00:00"/>
    <s v="DPP-4 inhibitors|Insulin glargine-&gt;Insulin glargine-&gt;DPP-4 inhibitors-&gt;Biguanides-&gt;Biguanides|Insulin glargine-&gt;Insulin aspart-&gt;Biguanides|Insulin aspart|Insulin glargine-&gt;Insulin aspart|Insulin glargine"/>
  </r>
  <r>
    <s v="DSIVo5a.o6o"/>
    <x v="28"/>
    <s v="Asian"/>
    <s v="Biguanides"/>
    <x v="0"/>
    <d v="2018-09-24T00:00:00"/>
    <s v="Biguanides"/>
  </r>
  <r>
    <s v="DpD4Ur831d6"/>
    <x v="28"/>
    <s v="Māori"/>
    <s v="Biguanides"/>
    <x v="0"/>
    <d v="2022-05-19T00:00:00"/>
    <s v="Biguanides"/>
  </r>
  <r>
    <s v="dql265kZTUU"/>
    <x v="28"/>
    <s v="Pacific peoples"/>
    <s v="Biguanides"/>
    <x v="0"/>
    <d v="2020-09-10T00:00:00"/>
    <s v="Biguanides"/>
  </r>
  <r>
    <s v="hgs9miJTsCU"/>
    <x v="28"/>
    <s v="Asian"/>
    <s v="Biguanides"/>
    <x v="0"/>
    <d v="2017-09-25T00:00:00"/>
    <s v="Biguanides"/>
  </r>
  <r>
    <s v="HG10wzl2B1o"/>
    <x v="28"/>
    <s v="Other"/>
    <s v="Biguanides"/>
    <x v="0"/>
    <d v="2022-08-19T00:00:00"/>
    <s v="Biguanides"/>
  </r>
  <r>
    <s v="HMLjErgZjZI"/>
    <x v="28"/>
    <s v="Pacific peoples"/>
    <s v="Biguanides"/>
    <x v="0"/>
    <d v="2021-07-27T00:00:00"/>
    <s v="Biguanides"/>
  </r>
  <r>
    <s v="HPNL3fA8iH6"/>
    <x v="28"/>
    <s v="Asian"/>
    <s v="Biguanides"/>
    <x v="0"/>
    <d v="2021-03-30T00:00:00"/>
    <s v="Biguanides-&gt;SGLT-2 inhibitors"/>
  </r>
  <r>
    <s v="HobdKYhi4PA"/>
    <x v="28"/>
    <s v="Asian"/>
    <s v="Biguanides"/>
    <x v="0"/>
    <d v="2013-05-02T00:00:00"/>
    <s v="Biguanides-&gt;Biguanides|Insulin aspart|Insulin isophane-&gt;Insulin aspart|Insulin isophane"/>
  </r>
  <r>
    <s v="HOKcv8qxN6."/>
    <x v="28"/>
    <s v="Māori"/>
    <s v="Biguanides"/>
    <x v="0"/>
    <d v="2017-08-30T00:00:00"/>
    <s v="Biguanides-&gt;Sulfonylureas-&gt;DPP-4 inhibitors-&gt;Biguanides|DPP-4 inhibitors-&gt;Insulin aspart|Insulin isophane-&gt;Insulin isophane-&gt;Biguanides|Insulin isophane-&gt;Insulin aspart-&gt;Biguanides|Insulin aspart|Insulin isophane-&gt;Biguanides|Insulin aspart-&gt;GLP-1 agonists-&gt;Biguanides|GLP-1 agonists"/>
  </r>
  <r>
    <s v="HnOdXbXJ8MI"/>
    <x v="28"/>
    <s v="Māori"/>
    <s v="Biguanides"/>
    <x v="0"/>
    <d v="2016-05-26T00:00:00"/>
    <s v="Biguanides"/>
  </r>
  <r>
    <s v="HntcDOrfoHM"/>
    <x v="28"/>
    <s v="Other"/>
    <s v="Biguanides"/>
    <x v="0"/>
    <d v="2024-02-13T00:00:00"/>
    <s v="Biguanides"/>
  </r>
  <r>
    <s v="HNvRHstrS/."/>
    <x v="28"/>
    <s v="Asian"/>
    <s v="Biguanides"/>
    <x v="0"/>
    <d v="2013-07-19T00:00:00"/>
    <s v="Biguanides-&gt;Insulin aspart|Insulin isophane"/>
  </r>
  <r>
    <s v="hMglVCWmtAg"/>
    <x v="28"/>
    <s v="Māori"/>
    <s v="Biguanides"/>
    <x v="0"/>
    <d v="2015-05-07T00:00:00"/>
    <s v="Biguanides-&gt;Biguanides|Insulin isophane"/>
  </r>
  <r>
    <s v="H9qq9UnPxWw"/>
    <x v="28"/>
    <s v="Asian"/>
    <s v="Biguanides"/>
    <x v="0"/>
    <d v="2022-02-04T00:00:00"/>
    <s v="Biguanides-&gt;Biguanides|DPP-4 inhibitors-&gt;DPP-4 inhibitors|SGLT-2 inhibitors|Sulfonylureas-&gt;DPP-4 inhibitors-&gt;DPP-4 inhibitors|SGLT-2 inhibitors"/>
  </r>
  <r>
    <s v="hae/QAh3vos"/>
    <x v="28"/>
    <s v="Pacific peoples"/>
    <s v="Biguanides"/>
    <x v="0"/>
    <d v="2014-01-14T00:00:00"/>
    <s v="Biguanides"/>
  </r>
  <r>
    <s v="Hd8vl8rUbJQ"/>
    <x v="28"/>
    <s v="Other"/>
    <s v="Biguanides"/>
    <x v="0"/>
    <d v="2023-08-11T00:00:00"/>
    <s v="Biguanides"/>
  </r>
  <r>
    <s v="efEXHQZ5HCc"/>
    <x v="28"/>
    <s v="Asian"/>
    <s v="Biguanides"/>
    <x v="0"/>
    <d v="2013-06-09T00:00:00"/>
    <s v="Biguanides"/>
  </r>
  <r>
    <s v="EE02lQqOFQU"/>
    <x v="28"/>
    <s v="Asian"/>
    <s v="Biguanides"/>
    <x v="0"/>
    <d v="2018-06-13T00:00:00"/>
    <s v="Biguanides"/>
  </r>
  <r>
    <s v="Efw7ndmIppc"/>
    <x v="28"/>
    <s v="Asian"/>
    <s v="Biguanides"/>
    <x v="0"/>
    <d v="2020-11-26T00:00:00"/>
    <s v="Biguanides-&gt;Insulin isophane"/>
  </r>
  <r>
    <s v="Ae19DVeEKdE"/>
    <x v="28"/>
    <s v="Pacific peoples"/>
    <s v="Biguanides"/>
    <x v="0"/>
    <d v="2024-02-29T00:00:00"/>
    <s v="Biguanides"/>
  </r>
  <r>
    <s v="AbRkF/BkHBI"/>
    <x v="28"/>
    <s v="Pacific peoples"/>
    <s v="Biguanides"/>
    <x v="0"/>
    <d v="2021-02-05T00:00:00"/>
    <s v="Biguanides"/>
  </r>
  <r>
    <s v="5b1xeoWbANY"/>
    <x v="28"/>
    <s v="Asian"/>
    <s v="DPP-4 inhibitors"/>
    <x v="0"/>
    <d v="2021-07-20T00:00:00"/>
    <s v="DPP-4 inhibitors"/>
  </r>
  <r>
    <s v="52Vjm8wJmTQ"/>
    <x v="28"/>
    <s v="Pacific peoples"/>
    <s v="Biguanides"/>
    <x v="0"/>
    <d v="2018-03-12T00:00:00"/>
    <s v="Biguanides-&gt;SGLT-2 inhibitors-&gt;Biguanides|SGLT-2 inhibitors"/>
  </r>
  <r>
    <s v="58BQng9EOh6"/>
    <x v="28"/>
    <s v="Asian"/>
    <s v="Biguanides|Insulin isophane"/>
    <x v="0"/>
    <d v="2016-01-11T00:00:00"/>
    <s v="Biguanides|Insulin isophane-&gt;Biguanides-&gt;Insulin isophane"/>
  </r>
  <r>
    <s v="4qUTPSCm0Bs"/>
    <x v="28"/>
    <s v="Other"/>
    <s v="Biguanides"/>
    <x v="0"/>
    <d v="2025-11-03T00:00:00"/>
    <s v="Biguanides"/>
  </r>
  <r>
    <s v="4N3yR.w4ux2"/>
    <x v="28"/>
    <s v="Pacific peoples"/>
    <s v="Biguanides"/>
    <x v="0"/>
    <d v="2024-02-28T00:00:00"/>
    <s v="Biguanides"/>
  </r>
  <r>
    <s v="4LQvobMPNDE"/>
    <x v="28"/>
    <s v="Asian"/>
    <s v="Biguanides"/>
    <x v="0"/>
    <d v="2018-10-19T00:00:00"/>
    <s v="Biguanides-&gt;DPP-4 inhibitors-&gt;DPP-4 inhibitors|Sulfonylureas-&gt;Sulfonylureas"/>
  </r>
  <r>
    <s v="4BYLwht/jFI"/>
    <x v="28"/>
    <s v="Other"/>
    <s v="Biguanides"/>
    <x v="0"/>
    <d v="2025-12-03T00:00:00"/>
    <s v="Biguanides"/>
  </r>
  <r>
    <s v="4IauxAhptoM"/>
    <x v="28"/>
    <s v="Asian"/>
    <s v="Biguanides"/>
    <x v="0"/>
    <d v="2022-04-27T00:00:00"/>
    <s v="Biguanides"/>
  </r>
  <r>
    <s v="ag65cVuQnSA"/>
    <x v="28"/>
    <s v="Asian"/>
    <s v="Biguanides"/>
    <x v="0"/>
    <d v="2011-10-17T00:00:00"/>
    <s v="Biguanides"/>
  </r>
  <r>
    <s v="AgSwBJxxCDg"/>
    <x v="28"/>
    <s v="Other"/>
    <s v="Biguanides"/>
    <x v="0"/>
    <d v="2013-06-13T00:00:00"/>
    <s v="Biguanides-&gt;Insulin isophane-&gt;Insulin aspart|Insulin isophane-&gt;Biguanides|Insulin aspart|Insulin isophane-&gt;DPP-4 inhibitors-&gt;Insulin glargine-&gt;DPP-4 inhibitors|Insulin glargine"/>
  </r>
  <r>
    <s v="ah0o80K4s0o"/>
    <x v="28"/>
    <s v="Other"/>
    <s v="Biguanides"/>
    <x v="0"/>
    <d v="2020-05-07T00:00:00"/>
    <s v="Biguanides-&gt;SGLT-2 inhibitors-&gt;Biguanides|GLP-1 agonists-&gt;GLP-1 agonists"/>
  </r>
  <r>
    <s v="aIRW3HOI49k"/>
    <x v="28"/>
    <s v="Asian"/>
    <s v="Biguanides"/>
    <x v="0"/>
    <d v="2019-06-28T00:00:00"/>
    <s v="Biguanides-&gt;Insulin aspart"/>
  </r>
  <r>
    <s v="AlwC7hF2ZAE"/>
    <x v="28"/>
    <s v="Asian"/>
    <s v="Biguanides"/>
    <x v="0"/>
    <d v="2023-02-23T00:00:00"/>
    <s v="Biguanides"/>
  </r>
  <r>
    <s v="aPATUzt7Of6"/>
    <x v="28"/>
    <s v="Māori"/>
    <s v="Biguanides"/>
    <x v="0"/>
    <d v="2025-06-13T00:00:00"/>
    <s v="Biguanides"/>
  </r>
  <r>
    <s v="aOaa1NwZShs"/>
    <x v="28"/>
    <s v="Pacific peoples"/>
    <s v="Biguanides"/>
    <x v="0"/>
    <d v="2024-05-03T00:00:00"/>
    <s v="Biguanides-&gt;Insulin aspart|Insulin isophane-&gt;Biguanides|Insulin aspart|Insulin isophane-&gt;DPP-4 inhibitors"/>
  </r>
  <r>
    <s v="AWqrXWkyfvc"/>
    <x v="28"/>
    <s v="Asian"/>
    <s v="Biguanides"/>
    <x v="0"/>
    <d v="2023-07-25T00:00:00"/>
    <s v="Biguanides"/>
  </r>
  <r>
    <s v="avZS5WsCPFY"/>
    <x v="28"/>
    <s v="Pacific peoples"/>
    <s v="Biguanides"/>
    <x v="0"/>
    <d v="2023-05-26T00:00:00"/>
    <s v="Biguanides"/>
  </r>
  <r>
    <s v="AW72F7TErHM"/>
    <x v="28"/>
    <s v="Pacific peoples"/>
    <s v="Biguanides"/>
    <x v="0"/>
    <d v="2021-11-04T00:00:00"/>
    <s v="Biguanides"/>
  </r>
  <r>
    <s v="ATQwL1VeuwI"/>
    <x v="28"/>
    <s v="Asian"/>
    <s v="Biguanides"/>
    <x v="0"/>
    <d v="2014-05-12T00:00:00"/>
    <s v="Biguanides"/>
  </r>
  <r>
    <s v="AuV/Xu52R4Q"/>
    <x v="28"/>
    <s v="Other"/>
    <s v="Biguanides"/>
    <x v="0"/>
    <d v="2015-03-19T00:00:00"/>
    <s v="Biguanides"/>
  </r>
  <r>
    <s v="ATpgl1YL.qc"/>
    <x v="28"/>
    <s v="Asian"/>
    <s v="Biguanides"/>
    <x v="0"/>
    <d v="2021-05-31T00:00:00"/>
    <s v="Biguanides-&gt;Biguanides|Insulin aspart|Insulin glargine-&gt;Insulin aspart|Insulin glargine-&gt;Insulin aspart"/>
  </r>
  <r>
    <s v="AQysz9IUljc"/>
    <x v="28"/>
    <s v="Māori"/>
    <s v="Biguanides"/>
    <x v="0"/>
    <d v="2019-11-13T00:00:00"/>
    <s v="Biguanides"/>
  </r>
  <r>
    <s v="B/O5x0aQfaE"/>
    <x v="28"/>
    <s v="Māori"/>
    <s v="Biguanides"/>
    <x v="0"/>
    <d v="2017-05-31T00:00:00"/>
    <s v="Biguanides-&gt;Biguanides|Sulfonylureas-&gt;Sulfonylureas-&gt;Biguanides|DPP-4 inhibitors-&gt;DPP-4 inhibitors-&gt;GLP-1 agonists-&gt;Biguanides|GLP-1 agonists-&gt;Insulin glargine-&gt;Biguanides|GLP-1 agonists|Insulin glargine"/>
  </r>
  <r>
    <s v="b2lcqzRKVl2"/>
    <x v="28"/>
    <s v="Asian"/>
    <s v="Biguanides"/>
    <x v="0"/>
    <d v="2021-04-13T00:00:00"/>
    <s v="Biguanides"/>
  </r>
  <r>
    <s v="b1smhKsi1h."/>
    <x v="28"/>
    <s v="Māori"/>
    <s v="Biguanides"/>
    <x v="0"/>
    <d v="2023-05-25T00:00:00"/>
    <s v="Biguanides"/>
  </r>
  <r>
    <s v="ayeMJ4Sd/sw"/>
    <x v="28"/>
    <s v="Other"/>
    <s v="Biguanides"/>
    <x v="0"/>
    <d v="2024-10-29T00:00:00"/>
    <s v="Biguanides"/>
  </r>
  <r>
    <s v="Jdmc5YrnGvA"/>
    <x v="28"/>
    <s v="Pacific peoples"/>
    <s v="Biguanides|Insulin glargine"/>
    <x v="0"/>
    <d v="2023-06-01T00:00:00"/>
    <s v="Biguanides|Insulin glargine-&gt;Insulin aspart|Insulin glargine-&gt;Biguanides|Insulin aspart|Insulin glargine-&gt;Insulin glargine-&gt;SGLT-2 inhibitors-&gt;Insulin glargine|SGLT-2 inhibitors-&gt;DPP-4 inhibitors|SGLT-2 inhibitors"/>
  </r>
  <r>
    <s v="J8xJotm4cOc"/>
    <x v="28"/>
    <s v="Asian"/>
    <s v="Biguanides"/>
    <x v="0"/>
    <d v="2022-07-12T00:00:00"/>
    <s v="Biguanides"/>
  </r>
  <r>
    <s v="MABIPzMI8KM"/>
    <x v="28"/>
    <s v="Other"/>
    <s v="Biguanides"/>
    <x v="0"/>
    <d v="2021-09-03T00:00:00"/>
    <s v="Biguanides-&gt;Insulin isophane-&gt;Insulin aspart"/>
  </r>
  <r>
    <s v="M7Te/oCuGwY"/>
    <x v="28"/>
    <s v="Asian"/>
    <s v="Biguanides"/>
    <x v="0"/>
    <d v="2014-07-07T00:00:00"/>
    <s v="Biguanides-&gt;DPP-4 inhibitors-&gt;DPP-4 inhibitors|SGLT-2 inhibitors-&gt;GLP-1 agonists|SGLT-2 inhibitors-&gt;GLP-1 agonists-&gt;SGLT-2 inhibitors-&gt;Biguanides|SGLT-2 inhibitors-&gt;Biguanides|Sulfonylureas-&gt;Biguanides|GLP-1 agonists-&gt;Sulfonylureas-&gt;Biguanides|GLP-1 agonists|Sulfonylureas-&gt;Insulin aspart|Insulin glargine-&gt;Biguanides|GLP-1 agonists|SGLT-2 inhibitors|Sulfonylureas-&gt;Insulin glargine"/>
  </r>
  <r>
    <s v="JfyPhuI4QqM"/>
    <x v="28"/>
    <s v="Māori"/>
    <s v="Biguanides"/>
    <x v="0"/>
    <d v="2011-07-06T00:00:00"/>
    <s v="Biguanides"/>
  </r>
  <r>
    <s v="j1rcYEnOfN."/>
    <x v="28"/>
    <s v="Māori"/>
    <s v="Insulin aspart|Insulin isophane"/>
    <x v="1"/>
    <d v="2013-05-29T00:00:00"/>
    <s v="Insulin aspart|Insulin isophane-&gt;Insulin isophane-&gt;Biguanides-&gt;DPP-4 inhibitors-&gt;SGLT-2 inhibitors-&gt;Biguanides|SGLT-2 inhibitors-&gt;Insulin aspart-&gt;Biguanides|Insulin aspart|Insulin isophane-&gt;Biguanides|Insulin glargine"/>
  </r>
  <r>
    <s v="j1VKJAznR2Q"/>
    <x v="28"/>
    <s v="Other"/>
    <s v="Biguanides"/>
    <x v="0"/>
    <d v="2023-11-06T00:00:00"/>
    <s v="Biguanides"/>
  </r>
  <r>
    <s v="J2AT3XDQcFY"/>
    <x v="28"/>
    <s v="Other"/>
    <s v="Biguanides"/>
    <x v="0"/>
    <d v="2024-11-12T00:00:00"/>
    <s v="Biguanides"/>
  </r>
  <r>
    <s v="iWU33NIDAuc"/>
    <x v="28"/>
    <s v="Pacific peoples"/>
    <s v="Biguanides"/>
    <x v="0"/>
    <d v="2021-03-03T00:00:00"/>
    <s v="Biguanides-&gt;Insulin aspart"/>
  </r>
  <r>
    <s v="IPloAXT.qgQ"/>
    <x v="28"/>
    <s v="Pacific peoples"/>
    <s v="Biguanides"/>
    <x v="0"/>
    <d v="2022-12-12T00:00:00"/>
    <s v="Biguanides-&gt;DPP-4 inhibitors"/>
  </r>
  <r>
    <s v="ilFqh6PZ3uc"/>
    <x v="28"/>
    <s v="Other"/>
    <s v="Biguanides"/>
    <x v="0"/>
    <d v="2023-08-15T00:00:00"/>
    <s v="Biguanides"/>
  </r>
  <r>
    <s v="iOHgp2t7sNc"/>
    <x v="28"/>
    <s v="Other"/>
    <s v="Biguanides"/>
    <x v="0"/>
    <d v="2023-06-12T00:00:00"/>
    <s v="Biguanides"/>
  </r>
  <r>
    <s v="InS/cIogwLA"/>
    <x v="28"/>
    <s v="Asian"/>
    <s v="Biguanides"/>
    <x v="0"/>
    <d v="2018-10-17T00:00:00"/>
    <s v="Biguanides-&gt;Biguanides|Sulfonylureas-&gt;DPP-4 inhibitors-&gt;DPP-4 inhibitors|Sulfonylureas-&gt;DPP-4 inhibitors|SGLT-2 inhibitors-&gt;Biguanides|DPP-4 inhibitors|SGLT-2 inhibitors-&gt;SGLT-2 inhibitors"/>
  </r>
  <r>
    <s v="imWk8AuBXTk"/>
    <x v="28"/>
    <s v="Asian"/>
    <s v="Biguanides"/>
    <x v="0"/>
    <d v="2025-02-17T00:00:00"/>
    <s v="Biguanides"/>
  </r>
  <r>
    <s v="iMh8FGqCh9E"/>
    <x v="28"/>
    <s v="Other"/>
    <s v="Biguanides"/>
    <x v="0"/>
    <d v="2025-08-07T00:00:00"/>
    <s v="Biguanides"/>
  </r>
  <r>
    <s v="floeK3nfKs."/>
    <x v="28"/>
    <s v="Other"/>
    <s v="Biguanides"/>
    <x v="0"/>
    <d v="2013-04-05T00:00:00"/>
    <s v="Biguanides"/>
  </r>
  <r>
    <s v="fl1.AFld7Kk"/>
    <x v="28"/>
    <s v="Pacific peoples"/>
    <s v="Biguanides"/>
    <x v="0"/>
    <d v="2020-09-02T00:00:00"/>
    <s v="Biguanides"/>
  </r>
  <r>
    <s v="IjMXK5qB.pg"/>
    <x v="28"/>
    <s v="Asian"/>
    <s v="Biguanides"/>
    <x v="0"/>
    <d v="2019-10-16T00:00:00"/>
    <s v="Biguanides"/>
  </r>
  <r>
    <s v="ZZ4JS1.WVh."/>
    <x v="28"/>
    <s v="Other"/>
    <s v="Biguanides"/>
    <x v="0"/>
    <d v="2020-05-17T00:00:00"/>
    <s v="Biguanides"/>
  </r>
  <r>
    <s v="zYH2bzAUrZ6"/>
    <x v="28"/>
    <s v="Pacific peoples"/>
    <s v="DPP-4 inhibitors"/>
    <x v="0"/>
    <d v="2024-09-30T00:00:00"/>
    <s v="DPP-4 inhibitors-&gt;Biguanides|DPP-4 inhibitors"/>
  </r>
  <r>
    <s v="3L.ovjyxIP."/>
    <x v="28"/>
    <s v="Asian"/>
    <s v="Biguanides"/>
    <x v="0"/>
    <d v="2017-03-15T00:00:00"/>
    <s v="Biguanides-&gt;Insulin isophane-&gt;Insulin aspart-&gt;Insulin aspart|Insulin isophane"/>
  </r>
  <r>
    <s v="3mjPuixYzXE"/>
    <x v="28"/>
    <s v="Other"/>
    <s v="Biguanides"/>
    <x v="0"/>
    <d v="2021-07-09T00:00:00"/>
    <s v="Biguanides-&gt;Insulin glargine-&gt;Biguanides|Insulin glargine"/>
  </r>
  <r>
    <s v="n0QAPSV4/xM"/>
    <x v="28"/>
    <s v="Asian"/>
    <s v="Biguanides"/>
    <x v="0"/>
    <d v="2012-08-20T00:00:00"/>
    <s v="Biguanides"/>
  </r>
  <r>
    <s v="n0Yl01ZsO8k"/>
    <x v="28"/>
    <s v="Other"/>
    <s v="Biguanides"/>
    <x v="0"/>
    <d v="2021-06-11T00:00:00"/>
    <s v="Biguanides"/>
  </r>
  <r>
    <s v="mYoYwweUjPQ"/>
    <x v="28"/>
    <s v="Other"/>
    <s v="Biguanides"/>
    <x v="0"/>
    <d v="2012-08-15T00:00:00"/>
    <s v="Biguanides"/>
  </r>
  <r>
    <s v="myR9rNqyx/E"/>
    <x v="28"/>
    <s v="Māori"/>
    <s v="Biguanides"/>
    <x v="0"/>
    <d v="2022-09-12T00:00:00"/>
    <s v="Biguanides-&gt;SGLT-2 inhibitors-&gt;Biguanides|SGLT-2 inhibitors"/>
  </r>
  <r>
    <s v="3q4Gghwe4tE"/>
    <x v="28"/>
    <s v="Asian"/>
    <s v="Biguanides"/>
    <x v="0"/>
    <d v="2012-04-02T00:00:00"/>
    <s v="Biguanides-&gt;DPP-4 inhibitors-&gt;DPP-4 inhibitors|Sulfonylureas-&gt;DPP-4 inhibitors|SGLT-2 inhibitors"/>
  </r>
  <r>
    <s v="48FbXnW46HE"/>
    <x v="28"/>
    <s v="Māori"/>
    <s v="Biguanides"/>
    <x v="0"/>
    <d v="2023-07-25T00:00:00"/>
    <s v="Biguanides"/>
  </r>
  <r>
    <s v="49tYsuAKB.M"/>
    <x v="28"/>
    <s v="Other"/>
    <s v="Biguanides"/>
    <x v="0"/>
    <d v="2016-01-20T00:00:00"/>
    <s v="Biguanides"/>
  </r>
  <r>
    <s v="40.0hsbJjPg"/>
    <x v="28"/>
    <s v="Other"/>
    <s v="Biguanides"/>
    <x v="0"/>
    <d v="2018-03-19T00:00:00"/>
    <s v="Biguanides"/>
  </r>
  <r>
    <s v="mtvpq7Jx4r."/>
    <x v="28"/>
    <s v="Other"/>
    <s v="Biguanides"/>
    <x v="0"/>
    <d v="2021-12-14T00:00:00"/>
    <s v="Biguanides"/>
  </r>
  <r>
    <s v="MvFVniUQGqA"/>
    <x v="28"/>
    <s v="Pacific peoples"/>
    <s v="Biguanides"/>
    <x v="0"/>
    <d v="2025-06-13T00:00:00"/>
    <s v="Biguanides"/>
  </r>
  <r>
    <s v="mNuv7i0p83Y"/>
    <x v="28"/>
    <s v="Māori"/>
    <s v="Biguanides"/>
    <x v="0"/>
    <d v="2015-07-09T00:00:00"/>
    <s v="Biguanides"/>
  </r>
  <r>
    <s v="Mob1nLQB1SQ"/>
    <x v="28"/>
    <s v="Other"/>
    <s v="Biguanides"/>
    <x v="0"/>
    <d v="2016-12-07T00:00:00"/>
    <s v="Biguanides"/>
  </r>
  <r>
    <s v="mSPuM1L9LzQ"/>
    <x v="28"/>
    <s v="Other"/>
    <s v="Biguanides"/>
    <x v="0"/>
    <d v="2011-09-28T00:00:00"/>
    <s v="Biguanides-&gt;Biguanides|DPP-4 inhibitors"/>
  </r>
  <r>
    <s v="mtAPu2ogdDU"/>
    <x v="28"/>
    <s v="Other"/>
    <s v="Insulin aspart|Insulin isophane"/>
    <x v="1"/>
    <d v="2014-07-08T00:00:00"/>
    <s v="Insulin aspart|Insulin isophane-&gt;DPP-4 inhibitors|GLP-1 agonists-&gt;DPP-4 inhibitors-&gt;GLP-1 agonists"/>
  </r>
  <r>
    <s v="mQVkIwZ/sqo"/>
    <x v="28"/>
    <s v="Other"/>
    <s v="Biguanides"/>
    <x v="0"/>
    <d v="2011-12-28T00:00:00"/>
    <s v="Biguanides"/>
  </r>
  <r>
    <s v="mrAZgealyWo"/>
    <x v="28"/>
    <s v="Other"/>
    <s v="Biguanides"/>
    <x v="0"/>
    <d v="2024-04-19T00:00:00"/>
    <s v="Biguanides"/>
  </r>
  <r>
    <s v="MhVdIlbpL7M"/>
    <x v="28"/>
    <s v="Pacific peoples"/>
    <s v="Biguanides"/>
    <x v="0"/>
    <d v="2023-07-24T00:00:00"/>
    <s v="Biguanides"/>
  </r>
  <r>
    <s v="mckoFr.2hsU"/>
    <x v="28"/>
    <s v="Other"/>
    <s v="Biguanides"/>
    <x v="0"/>
    <d v="2023-04-26T00:00:00"/>
    <s v="Biguanides"/>
  </r>
  <r>
    <s v="mc9Ji9WAqc."/>
    <x v="28"/>
    <s v="Asian"/>
    <s v="Biguanides"/>
    <x v="0"/>
    <d v="2013-04-24T00:00:00"/>
    <s v="Biguanides-&gt;Sulfonylureas-&gt;Biguanides|Sulfonylureas-&gt;Biguanides|DPP-4 inhibitors-&gt;DPP-4 inhibitors-&gt;Biguanides|DPP-4 inhibitors|Sulfonylureas-&gt;DPP-4 inhibitors|Sulfonylureas-&gt;SGLT-2 inhibitors-&gt;DPP-4 inhibitors|SGLT-2 inhibitors|Sulfonylureas-&gt;DPP-4 inhibitors|SGLT-2 inhibitors-&gt;DPP-4 inhibitors|Insulin glargine|SGLT-2 inhibitors|Sulfonylureas-&gt;DPP-4 inhibitors|Insulin aspart|SGLT-2 inhibitors"/>
  </r>
  <r>
    <s v="MF7R4zYlp1U"/>
    <x v="28"/>
    <s v="Māori"/>
    <s v="Sulfonylureas"/>
    <x v="0"/>
    <d v="2015-08-21T00:00:00"/>
    <s v="Sulfonylureas"/>
  </r>
  <r>
    <s v="ke4LiwKECTU"/>
    <x v="28"/>
    <s v="Other"/>
    <s v="Biguanides"/>
    <x v="0"/>
    <d v="2024-10-30T00:00:00"/>
    <s v="Biguanides-&gt;SGLT-2 inhibitors-&gt;DPP-4 inhibitors|SGLT-2 inhibitors-&gt;DPP-4 inhibitors"/>
  </r>
  <r>
    <s v="KHQ5qyMQiQw"/>
    <x v="28"/>
    <s v="Pacific peoples"/>
    <s v="Biguanides"/>
    <x v="0"/>
    <d v="2020-09-25T00:00:00"/>
    <s v="Biguanides-&gt;Sulfonylureas-&gt;Biguanides|Sulfonylureas"/>
  </r>
  <r>
    <s v="hj8IKT84INg"/>
    <x v="28"/>
    <s v="Asian"/>
    <s v="Biguanides"/>
    <x v="0"/>
    <d v="2024-04-05T00:00:00"/>
    <s v="Biguanides"/>
  </r>
  <r>
    <s v="hhgfpB57hTQ"/>
    <x v="28"/>
    <s v="Other"/>
    <s v="Biguanides"/>
    <x v="0"/>
    <d v="2011-03-11T00:00:00"/>
    <s v="Biguanides"/>
  </r>
  <r>
    <s v="HL/4R4RxGbQ"/>
    <x v="28"/>
    <s v="Pacific peoples"/>
    <s v="Biguanides"/>
    <x v="0"/>
    <d v="2018-08-17T00:00:00"/>
    <s v="Biguanides"/>
  </r>
  <r>
    <s v="kRHEH2I.vtE"/>
    <x v="28"/>
    <s v="Māori"/>
    <s v="Biguanides"/>
    <x v="0"/>
    <d v="2018-09-28T00:00:00"/>
    <s v="Biguanides-&gt;Insulin isophane"/>
  </r>
  <r>
    <s v="KqOaQy8tY1E"/>
    <x v="28"/>
    <s v="Asian"/>
    <s v="Biguanides"/>
    <x v="0"/>
    <d v="2011-09-08T00:00:00"/>
    <s v="Biguanides"/>
  </r>
  <r>
    <s v="KsmucUzie5s"/>
    <x v="28"/>
    <s v="Asian"/>
    <s v="Biguanides"/>
    <x v="0"/>
    <d v="2021-02-02T00:00:00"/>
    <s v="Biguanides"/>
  </r>
  <r>
    <s v="kUF1PJV//72"/>
    <x v="28"/>
    <s v="Māori"/>
    <s v="Biguanides"/>
    <x v="0"/>
    <d v="2025-11-18T00:00:00"/>
    <s v="Biguanides"/>
  </r>
  <r>
    <s v="KLi0dL13MsQ"/>
    <x v="28"/>
    <s v="Asian"/>
    <s v="Biguanides"/>
    <x v="0"/>
    <d v="2020-12-31T00:00:00"/>
    <s v="Biguanides-&gt;Insulin aspart-&gt;Insulin isophane-&gt;Insulin aspart|Insulin isophane-&gt;Biguanides|Insulin aspart"/>
  </r>
  <r>
    <s v="KNxoz2iSnxQ"/>
    <x v="28"/>
    <s v="Other"/>
    <s v="Biguanides"/>
    <x v="0"/>
    <d v="2018-04-23T00:00:00"/>
    <s v="Biguanides"/>
  </r>
  <r>
    <s v="h5Sfy7coM6g"/>
    <x v="28"/>
    <s v="Other"/>
    <s v="Biguanides"/>
    <x v="0"/>
    <d v="2025-02-21T00:00:00"/>
    <s v="Biguanides"/>
  </r>
  <r>
    <s v="HD5.Kn9ZT/w"/>
    <x v="28"/>
    <s v="Māori"/>
    <s v="Biguanides|Sulfonylureas"/>
    <x v="0"/>
    <d v="2015-02-10T00:00:00"/>
    <s v="Biguanides|Sulfonylureas-&gt;Sulfonylureas-&gt;DPP-4 inhibitors-&gt;DPP-4 inhibitors|Sulfonylureas-&gt;SGLT-2 inhibitors-&gt;DPP-4 inhibitors|SGLT-2 inhibitors|Sulfonylureas-&gt;SGLT-2 inhibitors|Sulfonylureas-&gt;DPP-4 inhibitors|SGLT-2 inhibitors"/>
  </r>
  <r>
    <s v="heJOCxgvlUc"/>
    <x v="28"/>
    <s v="Asian"/>
    <s v="Biguanides"/>
    <x v="0"/>
    <d v="2017-07-28T00:00:00"/>
    <s v="Biguanides-&gt;Biguanides|Insulin isophane-&gt;DPP-4 inhibitors|Insulin glargine-&gt;DPP-4 inhibitors-&gt;DPP-4 inhibitors|Sulfonylureas-&gt;Biguanides|Insulin glargine"/>
  </r>
  <r>
    <s v="hER/SlrG2tM"/>
    <x v="28"/>
    <s v="Other"/>
    <s v="Biguanides"/>
    <x v="0"/>
    <d v="2019-04-16T00:00:00"/>
    <s v="Biguanides"/>
  </r>
  <r>
    <s v="Hg2cFngOsUc"/>
    <x v="28"/>
    <s v="Asian"/>
    <s v="Biguanides"/>
    <x v="0"/>
    <d v="2023-12-19T00:00:00"/>
    <s v="Biguanides"/>
  </r>
  <r>
    <s v="Hazx2W7AHsc"/>
    <x v="28"/>
    <s v="Pacific peoples"/>
    <s v="Biguanides"/>
    <x v="0"/>
    <d v="2015-08-31T00:00:00"/>
    <s v="Biguanides-&gt;DPP-4 inhibitors-&gt;Biguanides|DPP-4 inhibitors-&gt;DPP-4 inhibitors|SGLT-2 inhibitors-&gt;GLP-1 agonists-&gt;DPP-4 inhibitors|SGLT-2 inhibitors|Sulfonylureas"/>
  </r>
  <r>
    <s v="Hav73YPTD.."/>
    <x v="28"/>
    <s v="Asian"/>
    <s v="Biguanides"/>
    <x v="0"/>
    <d v="2020-06-08T00:00:00"/>
    <s v="Biguanides"/>
  </r>
  <r>
    <s v="Hb5TkboXcxQ"/>
    <x v="28"/>
    <s v="Pacific peoples"/>
    <s v="Insulin aspart|Insulin isophane"/>
    <x v="1"/>
    <d v="2013-10-30T00:00:00"/>
    <s v="Insulin aspart|Insulin isophane-&gt;Biguanides"/>
  </r>
  <r>
    <s v="Gy9Gh0LHT92"/>
    <x v="28"/>
    <s v="Asian"/>
    <s v="Biguanides"/>
    <x v="0"/>
    <d v="2025-01-10T00:00:00"/>
    <s v="Biguanides"/>
  </r>
  <r>
    <s v="H/ZaRdHrVUQ"/>
    <x v="28"/>
    <s v="Māori"/>
    <s v="Biguanides"/>
    <x v="0"/>
    <d v="2020-09-24T00:00:00"/>
    <s v="Biguanides"/>
  </r>
  <r>
    <s v="GUomSjjQmv."/>
    <x v="28"/>
    <s v="Other"/>
    <s v="Biguanides"/>
    <x v="0"/>
    <d v="2012-04-12T00:00:00"/>
    <s v="Biguanides"/>
  </r>
  <r>
    <s v="DrOINa6y.c."/>
    <x v="28"/>
    <s v="Asian"/>
    <s v="Biguanides|Insulin aspart|Insulin isophane"/>
    <x v="0"/>
    <d v="2019-11-20T00:00:00"/>
    <s v="Biguanides|Insulin aspart|Insulin isophane-&gt;Insulin aspart|Insulin isophane-&gt;Insulin aspart-&gt;Insulin isophane"/>
  </r>
  <r>
    <s v="dTbwMIDqBbo"/>
    <x v="28"/>
    <s v="Māori"/>
    <s v="Biguanides"/>
    <x v="0"/>
    <d v="2021-11-05T00:00:00"/>
    <s v="Biguanides"/>
  </r>
  <r>
    <s v="DSY/spcy6pQ"/>
    <x v="28"/>
    <s v="Other"/>
    <s v="Biguanides"/>
    <x v="0"/>
    <d v="2025-07-07T00:00:00"/>
    <s v="Biguanides"/>
  </r>
  <r>
    <s v="dp1ij1HzUhY"/>
    <x v="28"/>
    <s v="Asian"/>
    <s v="Biguanides|Insulin aspart|Insulin isophane"/>
    <x v="0"/>
    <d v="2013-03-06T00:00:00"/>
    <s v="Biguanides|Insulin aspart|Insulin isophane-&gt;Biguanides"/>
  </r>
  <r>
    <s v="grpWZYW8gaM"/>
    <x v="28"/>
    <s v="Asian"/>
    <s v="Biguanides"/>
    <x v="0"/>
    <d v="2016-11-14T00:00:00"/>
    <s v="Biguanides"/>
  </r>
  <r>
    <s v="GRbAwLTRGlg"/>
    <x v="28"/>
    <s v="Pacific peoples"/>
    <s v="Biguanides"/>
    <x v="0"/>
    <d v="2013-05-09T00:00:00"/>
    <s v="Biguanides"/>
  </r>
  <r>
    <s v="DthoQzDMqqM"/>
    <x v="28"/>
    <s v="Asian"/>
    <s v="Biguanides"/>
    <x v="0"/>
    <d v="2015-06-27T00:00:00"/>
    <s v="Biguanides"/>
  </r>
  <r>
    <s v="DdFT3Ea.UDE"/>
    <x v="28"/>
    <s v="Asian"/>
    <s v="Biguanides"/>
    <x v="0"/>
    <d v="2022-12-09T00:00:00"/>
    <s v="Biguanides"/>
  </r>
  <r>
    <s v="dDyvmqyiCHw"/>
    <x v="28"/>
    <s v="Asian"/>
    <s v="Biguanides"/>
    <x v="0"/>
    <d v="2020-09-28T00:00:00"/>
    <s v="Biguanides-&gt;DPP-4 inhibitors-&gt;Biguanides|SGLT-2 inhibitors-&gt;Biguanides|Insulin aspart|Insulin glargine-&gt;SGLT-2 inhibitors-&gt;Biguanides|GLP-1 agonists-&gt;GLP-1 agonists-&gt;Insulin glargine"/>
  </r>
  <r>
    <s v="DekR2SbXK9o"/>
    <x v="28"/>
    <s v="Asian"/>
    <s v="Biguanides"/>
    <x v="0"/>
    <d v="2019-02-26T00:00:00"/>
    <s v="Biguanides"/>
  </r>
  <r>
    <s v="DG/uaRqv2YE"/>
    <x v="28"/>
    <s v="Other"/>
    <s v="Biguanides"/>
    <x v="0"/>
    <d v="2014-04-10T00:00:00"/>
    <s v="Biguanides"/>
  </r>
  <r>
    <s v="dkO7arzO/ZM"/>
    <x v="28"/>
    <s v="Māori"/>
    <s v="Biguanides"/>
    <x v="0"/>
    <d v="2025-02-27T00:00:00"/>
    <s v="Biguanides"/>
  </r>
  <r>
    <s v="DLJmQEwMYYQ"/>
    <x v="28"/>
    <s v="Other"/>
    <s v="Biguanides"/>
    <x v="0"/>
    <d v="2013-06-27T00:00:00"/>
    <s v="Biguanides-&gt;DPP-4 inhibitors-&gt;Biguanides|DPP-4 inhibitors-&gt;DPP-4 inhibitors|SGLT-2 inhibitors-&gt;DPP-4 inhibitors|Insulin glargine-&gt;Insulin aspart-&gt;Insulin glargine-&gt;DPP-4 inhibitors|Insulin aspart|Insulin glargine-&gt;Insulin isophane-&gt;DPP-4 inhibitors|Insulin aspart-&gt;DPP-4 inhibitors|Insulin aspart|Insulin isophane-&gt;Insulin aspart|Insulin isophane-&gt;Biguanides|GLP-1 agonists-&gt;GLP-1 agonists|Insulin aspart|Insulin isophane-&gt;GLP-1 agonists"/>
  </r>
  <r>
    <s v="Dmpg6GsbACg"/>
    <x v="28"/>
    <s v="Māori"/>
    <s v="Biguanides"/>
    <x v="0"/>
    <d v="2022-12-19T00:00:00"/>
    <s v="Biguanides"/>
  </r>
  <r>
    <s v="9P1KRkCSZ8M"/>
    <x v="28"/>
    <s v="Māori"/>
    <s v="Insulin isophane"/>
    <x v="1"/>
    <d v="2021-06-03T00:00:00"/>
    <s v="Insulin isophane-&gt;Biguanides|Insulin isophane-&gt;Insulin aspart-&gt;Insulin aspart|Insulin isophane"/>
  </r>
  <r>
    <s v="9OT7x/j.HTo"/>
    <x v="28"/>
    <s v="Pacific peoples"/>
    <s v="Biguanides"/>
    <x v="0"/>
    <d v="2020-11-05T00:00:00"/>
    <s v="Biguanides-&gt;DPP-4 inhibitors-&gt;SGLT-2 inhibitors"/>
  </r>
  <r>
    <s v="9Rc5NXVkoko"/>
    <x v="28"/>
    <s v="Asian"/>
    <s v="Biguanides"/>
    <x v="0"/>
    <d v="2013-07-29T00:00:00"/>
    <s v="Biguanides"/>
  </r>
  <r>
    <s v="9QieAUX7hcs"/>
    <x v="28"/>
    <s v="Māori"/>
    <s v="Biguanides"/>
    <x v="0"/>
    <d v="2015-07-15T00:00:00"/>
    <s v="Biguanides"/>
  </r>
  <r>
    <s v="9trLN6be6jU"/>
    <x v="28"/>
    <s v="Pacific peoples"/>
    <s v="Biguanides"/>
    <x v="0"/>
    <d v="2015-12-30T00:00:00"/>
    <s v="Biguanides"/>
  </r>
  <r>
    <s v="A/GBzzEyIUA"/>
    <x v="28"/>
    <s v="Other"/>
    <s v="Biguanides"/>
    <x v="0"/>
    <d v="2012-02-14T00:00:00"/>
    <s v="Biguanides"/>
  </r>
  <r>
    <s v="a2o/KeTlScY"/>
    <x v="28"/>
    <s v="Asian"/>
    <s v="Biguanides"/>
    <x v="0"/>
    <d v="2025-10-23T00:00:00"/>
    <s v="Biguanides"/>
  </r>
  <r>
    <s v="A5SM1F2uc/g"/>
    <x v="28"/>
    <s v="Other"/>
    <s v="Biguanides"/>
    <x v="0"/>
    <d v="2019-01-25T00:00:00"/>
    <s v="Biguanides"/>
  </r>
  <r>
    <s v="dB/yPaxA8ic"/>
    <x v="28"/>
    <s v="Māori"/>
    <s v="Biguanides"/>
    <x v="0"/>
    <d v="2024-09-16T00:00:00"/>
    <s v="Biguanides"/>
  </r>
  <r>
    <s v="DB1et.krA/A"/>
    <x v="28"/>
    <s v="Other"/>
    <s v="Insulin aspart|Insulin isophane"/>
    <x v="1"/>
    <d v="2013-11-05T00:00:00"/>
    <s v="Insulin aspart|Insulin isophane-&gt;Insulin isophane-&gt;Biguanides-&gt;Biguanides|DPP-4 inhibitors-&gt;DPP-4 inhibitors"/>
  </r>
  <r>
    <s v="d6QTsgZjLhg"/>
    <x v="28"/>
    <s v="Asian"/>
    <s v="Biguanides"/>
    <x v="0"/>
    <d v="2012-10-17T00:00:00"/>
    <s v="Biguanides-&gt;Insulin isophane-&gt;Insulin aspart-&gt;Insulin aspart|Insulin isophane"/>
  </r>
  <r>
    <s v="D6h4fTRsH6w"/>
    <x v="28"/>
    <s v="Pacific peoples"/>
    <s v="Biguanides"/>
    <x v="0"/>
    <d v="2019-11-15T00:00:00"/>
    <s v="Biguanides-&gt;DPP-4 inhibitors-&gt;SGLT-2 inhibitors-&gt;DPP-4 inhibitors|SGLT-2 inhibitors-&gt;DPP-4 inhibitors|SGLT-2 inhibitors|Sulfonylureas-&gt;Sulfonylureas"/>
  </r>
  <r>
    <s v="d73lTHCr/QY"/>
    <x v="28"/>
    <s v="Pacific peoples"/>
    <s v="Biguanides"/>
    <x v="0"/>
    <d v="2021-03-30T00:00:00"/>
    <s v="Biguanides"/>
  </r>
  <r>
    <s v="AbgBK8ftJMc"/>
    <x v="28"/>
    <s v="Māori"/>
    <s v="Biguanides"/>
    <x v="0"/>
    <d v="2013-05-21T00:00:00"/>
    <s v="Biguanides"/>
  </r>
  <r>
    <s v="aC1o7V9pvKE"/>
    <x v="28"/>
    <s v="Pacific peoples"/>
    <s v="Biguanides|Insulin isophane"/>
    <x v="0"/>
    <d v="2023-04-14T00:00:00"/>
    <s v="Biguanides|Insulin isophane-&gt;Insulin isophane-&gt;Biguanides"/>
  </r>
  <r>
    <s v="Kyidz8INnOc"/>
    <x v="28"/>
    <s v="Other"/>
    <s v="Biguanides"/>
    <x v="0"/>
    <d v="2020-06-18T00:00:00"/>
    <s v="Biguanides"/>
  </r>
  <r>
    <s v="L/Q0Z6G82NE"/>
    <x v="28"/>
    <s v="Asian"/>
    <s v="Biguanides"/>
    <x v="0"/>
    <d v="2024-04-02T00:00:00"/>
    <s v="Biguanides"/>
  </r>
  <r>
    <s v="lcwjoIlGhYs"/>
    <x v="28"/>
    <s v="Māori"/>
    <s v="Biguanides"/>
    <x v="0"/>
    <d v="2018-07-30T00:00:00"/>
    <s v="Biguanides"/>
  </r>
  <r>
    <s v="o0vt1yKE2OI"/>
    <x v="28"/>
    <s v="Pacific peoples"/>
    <s v="Biguanides"/>
    <x v="0"/>
    <d v="2017-04-19T00:00:00"/>
    <s v="Biguanides"/>
  </r>
  <r>
    <s v="ODvmTRbZWds"/>
    <x v="28"/>
    <s v="Other"/>
    <s v="Biguanides"/>
    <x v="0"/>
    <d v="2022-02-25T00:00:00"/>
    <s v="Biguanides"/>
  </r>
  <r>
    <s v="Oeutu.WM.l2"/>
    <x v="28"/>
    <s v="Māori"/>
    <s v="Biguanides"/>
    <x v="0"/>
    <d v="2024-01-11T00:00:00"/>
    <s v="Biguanides"/>
  </r>
  <r>
    <s v="oajjT2ewW3E"/>
    <x v="28"/>
    <s v="Pacific peoples"/>
    <s v="Biguanides"/>
    <x v="0"/>
    <d v="2019-02-15T00:00:00"/>
    <s v="Biguanides"/>
  </r>
  <r>
    <s v="O9aVGJJ.yg."/>
    <x v="28"/>
    <s v="Asian"/>
    <s v="Biguanides"/>
    <x v="0"/>
    <d v="2012-05-28T00:00:00"/>
    <s v="Biguanides"/>
  </r>
  <r>
    <s v="oc20tbiTuWI"/>
    <x v="28"/>
    <s v="Pacific peoples"/>
    <s v="Biguanides"/>
    <x v="0"/>
    <d v="2018-12-03T00:00:00"/>
    <s v="Biguanides"/>
  </r>
  <r>
    <s v="ogAVOLEM7bE"/>
    <x v="28"/>
    <s v="Asian"/>
    <s v="Biguanides"/>
    <x v="0"/>
    <d v="2013-03-13T00:00:00"/>
    <s v="Biguanides"/>
  </r>
  <r>
    <s v="OFa1M.GPf6E"/>
    <x v="28"/>
    <s v="Māori"/>
    <s v="Biguanides"/>
    <x v="0"/>
    <d v="2015-07-01T00:00:00"/>
    <s v="Biguanides-&gt;SGLT-2 inhibitors-&gt;Biguanides|DPP-4 inhibitors-&gt;DPP-4 inhibitors"/>
  </r>
  <r>
    <s v="OIwh2Or6DmI"/>
    <x v="28"/>
    <s v="Other"/>
    <s v="Biguanides"/>
    <x v="0"/>
    <d v="2012-11-14T00:00:00"/>
    <s v="Biguanides"/>
  </r>
  <r>
    <s v="OIhzkK05CP2"/>
    <x v="28"/>
    <s v="Asian"/>
    <s v="Biguanides"/>
    <x v="0"/>
    <d v="2023-01-31T00:00:00"/>
    <s v="Biguanides"/>
  </r>
  <r>
    <s v="OKilutp6xs."/>
    <x v="28"/>
    <s v="Māori"/>
    <s v="Biguanides"/>
    <x v="0"/>
    <d v="2024-07-02T00:00:00"/>
    <s v="Biguanides"/>
  </r>
  <r>
    <s v="OL6b3I3rQVY"/>
    <x v="28"/>
    <s v="Other"/>
    <s v="Biguanides"/>
    <x v="0"/>
    <d v="2016-12-06T00:00:00"/>
    <s v="Biguanides-&gt;Biguanides|Sulfonylureas-&gt;Sulfonylureas-&gt;Insulin glargine-&gt;Insulin glargine|Insulin glulisine-&gt;Biguanides|Insulin glargine|Insulin glulisine-&gt;Biguanides|Insulin glargine-&gt;Insulin glulisine"/>
  </r>
  <r>
    <s v="OKQva6f0W/."/>
    <x v="28"/>
    <s v="Pacific peoples"/>
    <s v="Biguanides"/>
    <x v="0"/>
    <d v="2023-12-29T00:00:00"/>
    <s v="Biguanides-&gt;Insulin isophane-&gt;Insulin aspart-&gt;Insulin aspart|Insulin isophane"/>
  </r>
  <r>
    <s v="OlKEhaJCHwk"/>
    <x v="28"/>
    <s v="Pacific peoples"/>
    <s v="Biguanides"/>
    <x v="0"/>
    <d v="2024-03-15T00:00:00"/>
    <s v="Biguanides-&gt;Biguanides|GLP-1 agonists-&gt;GLP-1 agonists"/>
  </r>
  <r>
    <s v="on5hfSa98ek"/>
    <x v="28"/>
    <s v="Other"/>
    <s v="Biguanides"/>
    <x v="0"/>
    <d v="2012-01-14T00:00:00"/>
    <s v="Biguanides"/>
  </r>
  <r>
    <s v="oMUVMEMQKJk"/>
    <x v="28"/>
    <s v="Pacific peoples"/>
    <s v="Biguanides"/>
    <x v="0"/>
    <d v="2022-09-08T00:00:00"/>
    <s v="Biguanides"/>
  </r>
  <r>
    <s v="OPgZIP40ofE"/>
    <x v="28"/>
    <s v="Other"/>
    <s v="Biguanides"/>
    <x v="0"/>
    <d v="2025-12-11T00:00:00"/>
    <s v="Biguanides"/>
  </r>
  <r>
    <s v="oPlz9bmpFR2"/>
    <x v="28"/>
    <s v="Pacific peoples"/>
    <s v="Biguanides"/>
    <x v="0"/>
    <d v="2025-03-25T00:00:00"/>
    <s v="Biguanides"/>
  </r>
  <r>
    <s v="Op2W/XESBXo"/>
    <x v="28"/>
    <s v="Asian"/>
    <s v="Biguanides"/>
    <x v="0"/>
    <d v="2024-11-25T00:00:00"/>
    <s v="Biguanides"/>
  </r>
  <r>
    <s v="OpvVq5x3m52"/>
    <x v="28"/>
    <s v="Other"/>
    <s v="Biguanides"/>
    <x v="0"/>
    <d v="2023-07-18T00:00:00"/>
    <s v="Biguanides"/>
  </r>
  <r>
    <s v="OWFntKyJksY"/>
    <x v="28"/>
    <s v="Other"/>
    <s v="Biguanides"/>
    <x v="0"/>
    <d v="2022-04-08T00:00:00"/>
    <s v="Biguanides-&gt;Insulin isophane|Insulin lispro"/>
  </r>
  <r>
    <s v="RYvq3Ng4ltA"/>
    <x v="28"/>
    <s v="Māori"/>
    <s v="Biguanides"/>
    <x v="0"/>
    <d v="2021-02-26T00:00:00"/>
    <s v="Biguanides-&gt;Biguanides|Sulfonylureas-&gt;Biguanides|SGLT-2 inhibitors-&gt;Sulfonylureas-&gt;DPP-4 inhibitors-&gt;Biguanides|DPP-4 inhibitors-&gt;Biguanides|GLP-1 agonists-&gt;GLP-1 agonists"/>
  </r>
  <r>
    <s v="RYMd8hEG2gU"/>
    <x v="28"/>
    <s v="Other"/>
    <s v="Biguanides"/>
    <x v="0"/>
    <d v="2015-01-27T00:00:00"/>
    <s v="Biguanides"/>
  </r>
  <r>
    <s v="orZ8W7Oxado"/>
    <x v="28"/>
    <s v="Pacific peoples"/>
    <s v="Insulin aspart"/>
    <x v="1"/>
    <d v="2024-07-11T00:00:00"/>
    <s v="Insulin aspart-&gt;Insulin aspart|Insulin glargine-&gt;Insulin glargine-&gt;Biguanides"/>
  </r>
  <r>
    <s v="OstzL1TNZLM"/>
    <x v="28"/>
    <s v="Pacific peoples"/>
    <s v="Biguanides|Insulin glargine"/>
    <x v="0"/>
    <d v="2021-08-12T00:00:00"/>
    <s v="Biguanides|Insulin glargine-&gt;Insulin aspart-&gt;SGLT-2 inhibitors"/>
  </r>
  <r>
    <s v="OUMvvDe9ekk"/>
    <x v="28"/>
    <s v="Other"/>
    <s v="Thiazolidinedione"/>
    <x v="0"/>
    <d v="2014-07-23T00:00:00"/>
    <s v="Thiazolidinedione-&gt;Biguanides-&gt;Insulin glargine-&gt;Insulin glulisine-&gt;Insulin glargine|Insulin glulisine-&gt;Biguanides|Insulin glargine-&gt;DPP-4 inhibitors|Insulin glargine-&gt;Biguanides|Insulin glulisine-&gt;DPP-4 inhibitors|Insulin glargine|Insulin glulisine-&gt;Biguanides|DPP-4 inhibitors|Insulin glargine|Insulin glulisine-&gt;DPP-4 inhibitors"/>
  </r>
  <r>
    <s v="Uu4hWSNPEQM"/>
    <x v="28"/>
    <s v="Pacific peoples"/>
    <s v="Biguanides"/>
    <x v="0"/>
    <d v="2012-02-08T00:00:00"/>
    <s v="Biguanides-&gt;Sulfonylureas-&gt;Biguanides|Sulfonylureas-&gt;DPP-4 inhibitors-&gt;SGLT-2 inhibitors"/>
  </r>
  <r>
    <s v="uUTrCP3f.uI"/>
    <x v="28"/>
    <s v="Māori"/>
    <s v="Biguanides"/>
    <x v="0"/>
    <d v="2025-03-14T00:00:00"/>
    <s v="Biguanides"/>
  </r>
  <r>
    <s v="uUuuCmMoGjA"/>
    <x v="28"/>
    <s v="Asian"/>
    <s v="Biguanides"/>
    <x v="0"/>
    <d v="2012-05-06T00:00:00"/>
    <s v="Biguanides"/>
  </r>
  <r>
    <s v="UVwVcHIEMgY"/>
    <x v="28"/>
    <s v="Māori"/>
    <s v="Insulin isophane"/>
    <x v="1"/>
    <d v="2017-10-19T00:00:00"/>
    <s v="Insulin isophane-&gt;Insulin aspart-&gt;Insulin aspart|Insulin isophane-&gt;Biguanides-&gt;DPP-4 inhibitors-&gt;Sulfonylureas-&gt;DPP-4 inhibitors|SGLT-2 inhibitors-&gt;Insulin glargine-&gt;GLP-1 agonists-&gt;Biguanides|Insulin glargine"/>
  </r>
  <r>
    <s v="uuZ558zoUU."/>
    <x v="28"/>
    <s v="Other"/>
    <s v="Biguanides"/>
    <x v="0"/>
    <d v="2023-05-15T00:00:00"/>
    <s v="Biguanides"/>
  </r>
  <r>
    <s v="UXQZPq5vfu2"/>
    <x v="28"/>
    <s v="Māori"/>
    <s v="Biguanides"/>
    <x v="0"/>
    <d v="2025-04-01T00:00:00"/>
    <s v="Biguanides"/>
  </r>
  <r>
    <s v="UW3.qA0I892"/>
    <x v="28"/>
    <s v="Māori"/>
    <s v="Biguanides"/>
    <x v="0"/>
    <d v="2017-01-10T00:00:00"/>
    <s v="Biguanides"/>
  </r>
  <r>
    <s v="v5vr2xBKq.Q"/>
    <x v="28"/>
    <s v="Pacific peoples"/>
    <s v="Biguanides"/>
    <x v="0"/>
    <d v="2021-11-15T00:00:00"/>
    <s v="Biguanides-&gt;Insulin isophane"/>
  </r>
  <r>
    <s v="V4oNn5wzpeA"/>
    <x v="28"/>
    <s v="Other"/>
    <s v="Biguanides"/>
    <x v="0"/>
    <d v="2017-04-24T00:00:00"/>
    <s v="Biguanides-&gt;Sulfonylureas-&gt;Insulin glargine-&gt;Insulin glargine|Sulfonylureas-&gt;Insulin glulisine-&gt;Biguanides|Insulin glargine|Insulin glulisine-&gt;Insulin glargine|Insulin glulisine-&gt;Biguanides|Insulin glulisine-&gt;Biguanides|Insulin glargine|Insulin glulisine|Sulfonylureas-&gt;Biguanides|Insulin glargine-&gt;SGLT-2 inhibitors-&gt;Biguanides|SGLT-2 inhibitors-&gt;Biguanides|Insulin glargine|SGLT-2 inhibitors-&gt;Insulin glargine|Insulin glulisine|SGLT-2 inhibitors"/>
  </r>
  <r>
    <s v="uZ7CIrMHfKY"/>
    <x v="28"/>
    <s v="Asian"/>
    <s v="Biguanides"/>
    <x v="0"/>
    <d v="2012-04-10T00:00:00"/>
    <s v="Biguanides-&gt;Insulin aspart"/>
  </r>
  <r>
    <s v="v.6BUHFKXAQ"/>
    <x v="28"/>
    <s v="Other"/>
    <s v="Biguanides"/>
    <x v="0"/>
    <d v="2012-07-24T00:00:00"/>
    <s v="Biguanides"/>
  </r>
  <r>
    <s v="S0HWXzcPsbo"/>
    <x v="28"/>
    <s v="Pacific peoples"/>
    <s v="Biguanides"/>
    <x v="0"/>
    <d v="2016-06-27T00:00:00"/>
    <s v="Biguanides-&gt;Biguanides|Sulfonylureas-&gt;DPP-4 inhibitors|Sulfonylureas-&gt;DPP-4 inhibitors-&gt;Sulfonylureas-&gt;Biguanides|GLP-1 agonists-&gt;GLP-1 agonists-&gt;Biguanides|SGLT-2 inhibitors|Sulfonylureas"/>
  </r>
  <r>
    <s v="upvcdWTrDmg"/>
    <x v="28"/>
    <s v="Māori"/>
    <s v="Biguanides"/>
    <x v="0"/>
    <d v="2025-08-22T00:00:00"/>
    <s v="Biguanides"/>
  </r>
  <r>
    <s v="UPXKHpUZxdo"/>
    <x v="28"/>
    <s v="Māori"/>
    <s v="Biguanides"/>
    <x v="0"/>
    <d v="2014-11-11T00:00:00"/>
    <s v="Biguanides"/>
  </r>
  <r>
    <s v="Usj1Z5hkShA"/>
    <x v="28"/>
    <s v="Asian"/>
    <s v="Biguanides"/>
    <x v="0"/>
    <d v="2020-01-21T00:00:00"/>
    <s v="Biguanides-&gt;Biguanides|Insulin isophane-&gt;Biguanides|Insulin aspart|Insulin isophane-&gt;Insulin aspart-&gt;Insulin isophane"/>
  </r>
  <r>
    <s v="UsZhyNhJZ9g"/>
    <x v="28"/>
    <s v="Māori"/>
    <s v="Biguanides"/>
    <x v="0"/>
    <d v="2018-06-05T00:00:00"/>
    <s v="Biguanides"/>
  </r>
  <r>
    <s v="yiD.2nyDC.2"/>
    <x v="28"/>
    <s v="Other"/>
    <s v="Biguanides"/>
    <x v="0"/>
    <d v="2019-04-06T00:00:00"/>
    <s v="Biguanides-&gt;Insulin isophane"/>
  </r>
  <r>
    <s v="Yj0lGpO7qTk"/>
    <x v="28"/>
    <s v="Other"/>
    <s v="Biguanides"/>
    <x v="0"/>
    <d v="2022-02-04T00:00:00"/>
    <s v="Biguanides"/>
  </r>
  <r>
    <s v="yKyYTItTKEA"/>
    <x v="28"/>
    <s v="Pacific peoples"/>
    <s v="Biguanides"/>
    <x v="0"/>
    <d v="2024-01-25T00:00:00"/>
    <s v="Biguanides-&gt;DPP-4 inhibitors"/>
  </r>
  <r>
    <s v="YfHNUpmZL/s"/>
    <x v="28"/>
    <s v="Asian"/>
    <s v="Biguanides"/>
    <x v="0"/>
    <d v="2022-04-22T00:00:00"/>
    <s v="Biguanides"/>
  </r>
  <r>
    <s v="YfCRBE8caM2"/>
    <x v="28"/>
    <s v="Pacific peoples"/>
    <s v="Biguanides"/>
    <x v="0"/>
    <d v="2024-07-31T00:00:00"/>
    <s v="Biguanides"/>
  </r>
  <r>
    <s v="yFbJCJmMuUU"/>
    <x v="28"/>
    <s v="Asian"/>
    <s v="Biguanides"/>
    <x v="0"/>
    <d v="2025-09-10T00:00:00"/>
    <s v="Biguanides"/>
  </r>
  <r>
    <s v="YFlYiV.0sw6"/>
    <x v="28"/>
    <s v="Pacific peoples"/>
    <s v="Biguanides"/>
    <x v="0"/>
    <d v="2020-01-29T00:00:00"/>
    <s v="Biguanides"/>
  </r>
  <r>
    <s v="YedWNCG/YmQ"/>
    <x v="28"/>
    <s v="Other"/>
    <s v="Biguanides"/>
    <x v="0"/>
    <d v="2011-05-20T00:00:00"/>
    <s v="Biguanides-&gt;Sulfonylureas-&gt;Biguanides|Sulfonylureas-&gt;Biguanides|DPP-4 inhibitors-&gt;DPP-4 inhibitors-&gt;Biguanides|DPP-4 inhibitors|Sulfonylureas-&gt;DPP-4 inhibitors|Sulfonylureas-&gt;DPP-4 inhibitors|GLP-1 agonists-&gt;GLP-1 agonists-&gt;DPP-4 inhibitors|GLP-1 agonists|Sulfonylureas-&gt;Biguanides|GLP-1 agonists|Sulfonylureas-&gt;GLP-1 agonists|Sulfonylureas-&gt;Biguanides|GLP-1 agonists"/>
  </r>
  <r>
    <s v="yC3vw3tOW1A"/>
    <x v="28"/>
    <s v="Pacific peoples"/>
    <s v="Insulin aspart|Insulin glargine"/>
    <x v="1"/>
    <d v="2020-01-28T00:00:00"/>
    <s v="Insulin aspart|Insulin glargine-&gt;Insulin aspart-&gt;Insulin glargine-&gt;Biguanides|Insulin glargine"/>
  </r>
  <r>
    <s v="vkHdhnsXZvE"/>
    <x v="28"/>
    <s v="Māori"/>
    <s v="Biguanides"/>
    <x v="0"/>
    <d v="2018-02-02T00:00:00"/>
    <s v="Biguanides"/>
  </r>
  <r>
    <s v="vbIU54JfGtU"/>
    <x v="28"/>
    <s v="Other"/>
    <s v="Biguanides"/>
    <x v="0"/>
    <d v="2017-03-02T00:00:00"/>
    <s v="Biguanides"/>
  </r>
  <r>
    <s v="vHklG68X.II"/>
    <x v="28"/>
    <s v="Asian"/>
    <s v="Biguanides"/>
    <x v="0"/>
    <d v="2019-09-27T00:00:00"/>
    <s v="Biguanides"/>
  </r>
  <r>
    <s v="vIK7AqiSp2g"/>
    <x v="28"/>
    <s v="Pacific peoples"/>
    <s v="GLP-1 agonists"/>
    <x v="0"/>
    <d v="2023-06-14T00:00:00"/>
    <s v="GLP-1 agonists"/>
  </r>
  <r>
    <s v="ViwCspg/3XA"/>
    <x v="28"/>
    <s v="Asian"/>
    <s v="Insulin aspart"/>
    <x v="1"/>
    <d v="2015-11-24T00:00:00"/>
    <s v="Insulin aspart-&gt;Biguanides|Insulin aspart-&gt;Biguanides"/>
  </r>
  <r>
    <s v="VHh0N9jD6SE"/>
    <x v="28"/>
    <s v="Other"/>
    <s v="Biguanides"/>
    <x v="0"/>
    <d v="2023-06-23T00:00:00"/>
    <s v="Biguanides"/>
  </r>
  <r>
    <s v="viEgRT3HGiU"/>
    <x v="28"/>
    <s v="Pacific peoples"/>
    <s v="Biguanides"/>
    <x v="0"/>
    <d v="2018-03-09T00:00:00"/>
    <s v="Biguanides-&gt;DPP-4 inhibitors-&gt;Biguanides|DPP-4 inhibitors-&gt;Insulin glargine-&gt;Biguanides|DPP-4 inhibitors|Insulin glargine-&gt;Biguanides|SGLT-2 inhibitors-&gt;Insulin aspart|Insulin isophane-&gt;Biguanides|Insulin isophane-&gt;Insulin isophane-&gt;Insulin aspart-&gt;Biguanides|Insulin aspart|Insulin isophane"/>
  </r>
  <r>
    <s v="vFYPUbdnsw2"/>
    <x v="28"/>
    <s v="Māori"/>
    <s v="Biguanides"/>
    <x v="0"/>
    <d v="2020-09-30T00:00:00"/>
    <s v="Biguanides"/>
  </r>
  <r>
    <s v="vG.GgdfsCJQ"/>
    <x v="28"/>
    <s v="Asian"/>
    <s v="Biguanides"/>
    <x v="0"/>
    <d v="2023-12-07T00:00:00"/>
    <s v="Biguanides"/>
  </r>
  <r>
    <s v="ve6M/6TjfN2"/>
    <x v="28"/>
    <s v="Asian"/>
    <s v="Biguanides"/>
    <x v="0"/>
    <d v="2021-12-06T00:00:00"/>
    <s v="Biguanides"/>
  </r>
  <r>
    <s v="8qYCozf8dZ2"/>
    <x v="28"/>
    <s v="Asian"/>
    <s v="Insulin isophane"/>
    <x v="1"/>
    <d v="2023-04-27T00:00:00"/>
    <s v="Insulin isophane-&gt;Biguanides-&gt;DPP-4 inhibitors"/>
  </r>
  <r>
    <s v="8PLAqzKl5dM"/>
    <x v="28"/>
    <s v="Pacific peoples"/>
    <s v="Biguanides"/>
    <x v="0"/>
    <d v="2016-04-23T00:00:00"/>
    <s v="Biguanides"/>
  </r>
  <r>
    <s v="8SsIwHEJjdI"/>
    <x v="28"/>
    <s v="Asian"/>
    <s v="Biguanides"/>
    <x v="0"/>
    <d v="2018-02-12T00:00:00"/>
    <s v="Biguanides-&gt;Biguanides|DPP-4 inhibitors-&gt;DPP-4 inhibitors-&gt;DPP-4 inhibitors|Sulfonylureas"/>
  </r>
  <r>
    <s v="8RXbVJ.CxNc"/>
    <x v="28"/>
    <s v="Other"/>
    <s v="Biguanides"/>
    <x v="0"/>
    <d v="2022-05-12T00:00:00"/>
    <s v="Biguanides"/>
  </r>
  <r>
    <s v="8s5HB7H.zyA"/>
    <x v="28"/>
    <s v="Pacific peoples"/>
    <s v="Biguanides"/>
    <x v="0"/>
    <d v="2013-05-13T00:00:00"/>
    <s v="Biguanides-&gt;Biguanides|Sulfonylureas-&gt;Insulin glargine-&gt;Biguanides|Insulin glargine|Sulfonylureas-&gt;Biguanides|Insulin glargine-&gt;Insulin glargine|SGLT-2 inhibitors-&gt;SGLT-2 inhibitors|Sulfonylureas-&gt;Insulin glargine|SGLT-2 inhibitors|Sulfonylureas-&gt;Sulfonylureas-&gt;DPP-4 inhibitors-&gt;DPP-4 inhibitors|SGLT-2 inhibitors|Sulfonylureas"/>
  </r>
  <r>
    <s v="8NYcFmx9gD."/>
    <x v="28"/>
    <s v="Pacific peoples"/>
    <s v="Biguanides"/>
    <x v="0"/>
    <d v="2011-06-23T00:00:00"/>
    <s v="Biguanides-&gt;Insulin aspart-&gt;Insulin isophane"/>
  </r>
  <r>
    <s v="8NodQXJZ7zc"/>
    <x v="28"/>
    <s v="Māori"/>
    <s v="Biguanides"/>
    <x v="0"/>
    <d v="2022-02-21T00:00:00"/>
    <s v="Biguanides-&gt;SGLT-2 inhibitors-&gt;DPP-4 inhibitors-&gt;DPP-4 inhibitors|Sulfonylureas"/>
  </r>
  <r>
    <s v="88tBPZWC5mo"/>
    <x v="28"/>
    <s v="Asian"/>
    <s v="Biguanides"/>
    <x v="0"/>
    <d v="2023-09-14T00:00:00"/>
    <s v="Biguanides"/>
  </r>
  <r>
    <s v="88tgD7.PqgQ"/>
    <x v="28"/>
    <s v="Māori"/>
    <s v="Biguanides"/>
    <x v="0"/>
    <d v="2018-05-09T00:00:00"/>
    <s v="Biguanides-&gt;SGLT-2 inhibitors"/>
  </r>
  <r>
    <s v="8iQHc/UKD5M"/>
    <x v="28"/>
    <s v="Māori"/>
    <s v="Biguanides"/>
    <x v="0"/>
    <d v="2017-01-05T00:00:00"/>
    <s v="Biguanides"/>
  </r>
  <r>
    <s v="C/wDqW9u2J2"/>
    <x v="28"/>
    <s v="Pacific peoples"/>
    <s v="Biguanides"/>
    <x v="0"/>
    <d v="2021-04-27T00:00:00"/>
    <s v="Biguanides"/>
  </r>
  <r>
    <s v="C0cQQe2n5fU"/>
    <x v="28"/>
    <s v="Asian"/>
    <s v="Biguanides"/>
    <x v="0"/>
    <d v="2025-12-03T00:00:00"/>
    <s v="Biguanides-&gt;Biguanides|Insulin aspart|Insulin isophane"/>
  </r>
  <r>
    <s v="c4xvpvWpwUM"/>
    <x v="28"/>
    <s v="Asian"/>
    <s v="Biguanides"/>
    <x v="0"/>
    <d v="2020-06-05T00:00:00"/>
    <s v="Biguanides"/>
  </r>
  <r>
    <s v="C5/AP.f.YJs"/>
    <x v="28"/>
    <s v="Māori"/>
    <s v="Biguanides"/>
    <x v="0"/>
    <d v="2022-05-05T00:00:00"/>
    <s v="Biguanides-&gt;Insulin glargine-&gt;Biguanides|Insulin glargine"/>
  </r>
  <r>
    <s v="c5C270m8ywk"/>
    <x v="28"/>
    <s v="Other"/>
    <s v="Biguanides"/>
    <x v="0"/>
    <d v="2018-04-16T00:00:00"/>
    <s v="Biguanides"/>
  </r>
  <r>
    <s v="C5TL/6SKpMc"/>
    <x v="28"/>
    <s v="Other"/>
    <s v="Biguanides"/>
    <x v="0"/>
    <d v="2023-11-08T00:00:00"/>
    <s v="Biguanides"/>
  </r>
  <r>
    <s v="cbvlj9Yc0gM"/>
    <x v="28"/>
    <s v="Asian"/>
    <s v="Biguanides"/>
    <x v="0"/>
    <d v="2015-08-02T00:00:00"/>
    <s v="Biguanides"/>
  </r>
  <r>
    <s v="CClOkhINBlA"/>
    <x v="28"/>
    <s v="Other"/>
    <s v="Biguanides"/>
    <x v="0"/>
    <d v="2025-11-03T00:00:00"/>
    <s v="Biguanides"/>
  </r>
  <r>
    <s v="C9rI7f3pEuQ"/>
    <x v="28"/>
    <s v="Pacific peoples"/>
    <s v="Biguanides|Insulin isophane"/>
    <x v="0"/>
    <d v="2018-06-23T00:00:00"/>
    <s v="Biguanides|Insulin isophane-&gt;Insulin isophane-&gt;Biguanides-&gt;Biguanides|SGLT-2 inhibitors-&gt;Biguanides|Insulin isophane|SGLT-2 inhibitors-&gt;Insulin isophane|SGLT-2 inhibitors-&gt;GLP-1 agonists|Insulin isophane-&gt;Biguanides|GLP-1 agonists|Insulin isophane-&gt;Biguanides|GLP-1 agonists-&gt;Biguanides|DPP-4 inhibitors|Insulin isophane|SGLT-2 inhibitors-&gt;DPP-4 inhibitors|Insulin isophane-&gt;DPP-4 inhibitors|Insulin isophane|SGLT-2 inhibitors-&gt;DPP-4 inhibitors|SGLT-2 inhibitors-&gt;DPP-4 inhibitors-&gt;Biguanides|DPP-4 inhibitors|Insulin aspart|SGLT-2 inhibitors"/>
  </r>
  <r>
    <s v="7m74B8nc0v."/>
    <x v="28"/>
    <s v="Māori"/>
    <s v="Biguanides"/>
    <x v="0"/>
    <d v="2024-01-12T00:00:00"/>
    <s v="Biguanides"/>
  </r>
  <r>
    <s v="7MNay4mfrJA"/>
    <x v="28"/>
    <s v="Pacific peoples"/>
    <s v="Biguanides"/>
    <x v="0"/>
    <d v="2021-10-29T00:00:00"/>
    <s v="Biguanides-&gt;DPP-4 inhibitors-&gt;SGLT-2 inhibitors-&gt;DPP-4 inhibitors|SGLT-2 inhibitors"/>
  </r>
  <r>
    <s v="7YS1EpNn7jg"/>
    <x v="28"/>
    <s v="Asian"/>
    <s v="Biguanides"/>
    <x v="0"/>
    <d v="2024-07-11T00:00:00"/>
    <s v="Biguanides"/>
  </r>
  <r>
    <s v="82p//F5AX8s"/>
    <x v="28"/>
    <s v="Other"/>
    <s v="Biguanides"/>
    <x v="0"/>
    <d v="2025-08-07T00:00:00"/>
    <s v="Biguanides"/>
  </r>
  <r>
    <s v="7j8KnQlU45Y"/>
    <x v="28"/>
    <s v="Other"/>
    <s v="Biguanides"/>
    <x v="0"/>
    <d v="2015-09-03T00:00:00"/>
    <s v="Biguanides"/>
  </r>
  <r>
    <s v="7hCp/OVzaK."/>
    <x v="28"/>
    <s v="Asian"/>
    <s v="Biguanides"/>
    <x v="0"/>
    <d v="2024-11-11T00:00:00"/>
    <s v="Biguanides"/>
  </r>
  <r>
    <s v="7KOUGQTWv1s"/>
    <x v="28"/>
    <s v="Other"/>
    <s v="Biguanides"/>
    <x v="0"/>
    <d v="2024-02-12T00:00:00"/>
    <s v="Biguanides"/>
  </r>
  <r>
    <s v="1Rtvj8khjf."/>
    <x v="28"/>
    <s v="Asian"/>
    <s v="Biguanides"/>
    <x v="0"/>
    <d v="2016-01-22T00:00:00"/>
    <s v="Biguanides-&gt;Insulin aspart"/>
  </r>
  <r>
    <s v="7eex0ZRDfsY"/>
    <x v="28"/>
    <s v="Māori"/>
    <s v="Biguanides|Insulin glargine"/>
    <x v="0"/>
    <d v="2018-10-04T00:00:00"/>
    <s v="Biguanides|Insulin glargine-&gt;Biguanides|Insulin glargine|Insulin Neutral-&gt;Biguanides|Sulfonylureas-&gt;Insulin glargine-&gt;Biguanides|Insulin glargine|Sulfonylureas-&gt;Insulin aspart-&gt;Biguanides|Insulin aspart|Sulfonylureas-&gt;Biguanides|Insulin aspart-&gt;SGLT-2 inhibitors-&gt;Insulin aspart|SGLT-2 inhibitors-&gt;Biguanides|Insulin aspart|SGLT-2 inhibitors-&gt;Biguanides|GLP-1 agonists|Insulin aspart-&gt;GLP-1 agonists-&gt;Biguanides-&gt;GLP-1 agonists|Insulin glargine-&gt;Biguanides|GLP-1 agonists-&gt;GLP-1 agonists|Insulin aspart"/>
  </r>
  <r>
    <s v="7GhY6gVSKM6"/>
    <x v="28"/>
    <s v="Pacific peoples"/>
    <s v="Biguanides|Insulin glargine"/>
    <x v="0"/>
    <d v="2022-09-09T00:00:00"/>
    <s v="Biguanides|Insulin glargine"/>
  </r>
  <r>
    <s v="7F/YddIsXss"/>
    <x v="28"/>
    <s v="Other"/>
    <s v="Biguanides"/>
    <x v="0"/>
    <d v="2014-02-12T00:00:00"/>
    <s v="Biguanides"/>
  </r>
  <r>
    <s v="1mg8GntGCaE"/>
    <x v="28"/>
    <s v="Pacific peoples"/>
    <s v="Biguanides"/>
    <x v="0"/>
    <d v="2017-01-17T00:00:00"/>
    <s v="Biguanides-&gt;Sulfonylureas-&gt;Biguanides|Sulfonylureas-&gt;DPP-4 inhibitors|Sulfonylureas-&gt;SGLT-2 inhibitors-&gt;Insulin glargine|SGLT-2 inhibitors"/>
  </r>
  <r>
    <s v="1nVd/r7jYFQ"/>
    <x v="28"/>
    <s v="Asian"/>
    <s v="Biguanides"/>
    <x v="0"/>
    <d v="2022-05-19T00:00:00"/>
    <s v="Biguanides"/>
  </r>
  <r>
    <s v="YmJBPLpyblg"/>
    <x v="28"/>
    <s v="Other"/>
    <s v="Biguanides"/>
    <x v="0"/>
    <d v="2020-08-28T00:00:00"/>
    <s v="Biguanides"/>
  </r>
  <r>
    <s v="Ymujt.NrWgA"/>
    <x v="28"/>
    <s v="Māori"/>
    <s v="Biguanides"/>
    <x v="0"/>
    <d v="2021-06-03T00:00:00"/>
    <s v="Biguanides"/>
  </r>
  <r>
    <s v="Yl1NkYDAZoE"/>
    <x v="28"/>
    <s v="Other"/>
    <s v="Biguanides"/>
    <x v="0"/>
    <d v="2018-04-16T00:00:00"/>
    <s v="Biguanides"/>
  </r>
  <r>
    <s v="YlzVGgGW45s"/>
    <x v="28"/>
    <s v="Other"/>
    <s v="Biguanides"/>
    <x v="0"/>
    <d v="2018-07-26T00:00:00"/>
    <s v="Biguanides-&gt;Insulin glargine-&gt;Insulin isophane"/>
  </r>
  <r>
    <s v="yNkskcnNC5M"/>
    <x v="28"/>
    <s v="Other"/>
    <s v="Biguanides"/>
    <x v="0"/>
    <d v="2021-03-04T00:00:00"/>
    <s v="Biguanides"/>
  </r>
  <r>
    <s v="YPjDmqP3CIM"/>
    <x v="28"/>
    <s v="Pacific peoples"/>
    <s v="Biguanides"/>
    <x v="0"/>
    <d v="2016-07-27T00:00:00"/>
    <s v="Biguanides"/>
  </r>
  <r>
    <s v="YX5KXA80eBE"/>
    <x v="28"/>
    <s v="Pacific peoples"/>
    <s v="Biguanides"/>
    <x v="0"/>
    <d v="2022-11-15T00:00:00"/>
    <s v="Biguanides"/>
  </r>
  <r>
    <s v="YV7IjL/IDbc"/>
    <x v="28"/>
    <s v="Other"/>
    <s v="Biguanides"/>
    <x v="0"/>
    <d v="2014-08-16T00:00:00"/>
    <s v="Biguanides-&gt;Biguanides|Sulfonylureas-&gt;Sulfonylureas-&gt;DPP-4 inhibitors|Sulfonylureas-&gt;DPP-4 inhibitors"/>
  </r>
  <r>
    <s v="yu1eQlElWm6"/>
    <x v="28"/>
    <s v="Pacific peoples"/>
    <s v="DPP-4 inhibitors"/>
    <x v="0"/>
    <d v="2025-01-02T00:00:00"/>
    <s v="DPP-4 inhibitors-&gt;Biguanides|DPP-4 inhibitors"/>
  </r>
  <r>
    <s v="z9VpeqId8NI"/>
    <x v="28"/>
    <s v="Pacific peoples"/>
    <s v="Biguanides"/>
    <x v="0"/>
    <d v="2014-02-19T00:00:00"/>
    <s v="Biguanides-&gt;Insulin isophane-&gt;Biguanides|Insulin isophane"/>
  </r>
  <r>
    <s v="Z8gCX868Ic2"/>
    <x v="28"/>
    <s v="Māori"/>
    <s v="Biguanides"/>
    <x v="0"/>
    <d v="2013-02-27T00:00:00"/>
    <s v="Biguanides-&gt;GLP-1 agonists"/>
  </r>
  <r>
    <s v="z8Ip6ZH4h/."/>
    <x v="28"/>
    <s v="Asian"/>
    <s v="Biguanides"/>
    <x v="0"/>
    <d v="2012-06-28T00:00:00"/>
    <s v="Biguanides"/>
  </r>
  <r>
    <s v="zbvlrDvtkOw"/>
    <x v="28"/>
    <s v="Asian"/>
    <s v="Biguanides"/>
    <x v="0"/>
    <d v="2025-02-07T00:00:00"/>
    <s v="Biguanides"/>
  </r>
  <r>
    <s v="/wlNFR2lpyI"/>
    <x v="28"/>
    <s v="Māori"/>
    <s v="Insulin aspart|Insulin isophane"/>
    <x v="1"/>
    <d v="2015-01-15T00:00:00"/>
    <s v="Insulin aspart|Insulin isophane-&gt;Biguanides-&gt;Biguanides|DPP-4 inhibitors-&gt;DPP-4 inhibitors-&gt;Biguanides|DPP-4 inhibitors|SGLT-2 inhibitors-&gt;DPP-4 inhibitors|SGLT-2 inhibitors-&gt;DPP-4 inhibitors|Sulfonylureas"/>
  </r>
  <r>
    <s v="/YwUkDNyFHI"/>
    <x v="28"/>
    <s v="Asian"/>
    <s v="Biguanides"/>
    <x v="0"/>
    <d v="2016-06-03T00:00:00"/>
    <s v="Biguanides-&gt;Insulin aspart|Insulin isophane-&gt;Insulin isophane-&gt;Insulin aspart"/>
  </r>
  <r>
    <s v="/y2tqFRYVNk"/>
    <x v="28"/>
    <s v="Māori"/>
    <s v="Biguanides"/>
    <x v="0"/>
    <d v="2024-12-20T00:00:00"/>
    <s v="Biguanides"/>
  </r>
  <r>
    <s v="YzDHpz3jUwo"/>
    <x v="28"/>
    <s v="Other"/>
    <s v="Biguanides"/>
    <x v="0"/>
    <d v="2012-07-17T00:00:00"/>
    <s v="Biguanides"/>
  </r>
  <r>
    <s v="Z0cu8lAar0Q"/>
    <x v="28"/>
    <s v="Other"/>
    <s v="Biguanides"/>
    <x v="0"/>
    <d v="2020-08-08T00:00:00"/>
    <s v="Biguanides-&gt;Biguanides|Insulin glargine-&gt;Insulin glargine-&gt;Insulin glargine|Insulin glulisine-&gt;Insulin glulisine-&gt;Biguanides|Insulin glargine|Insulin glulisine-&gt;Insulin aspart-&gt;Insulin aspart|Insulin glargine|Insulin glulisine"/>
  </r>
  <r>
    <s v="Z1SI5nWL4Oc"/>
    <x v="28"/>
    <s v="Pacific peoples"/>
    <s v="Sulfonylureas"/>
    <x v="0"/>
    <d v="2015-08-31T00:00:00"/>
    <s v="Sulfonylureas-&gt;Biguanides|Sulfonylureas-&gt;Biguanides-&gt;Insulin isophane-&gt;Insulin aspart|Insulin isophane-&gt;Biguanides|Insulin isophane-&gt;Biguanides|Insulin aspart|Insulin isophane-&gt;Insulin aspart-&gt;Biguanides|Insulin aspart-&gt;Insulin aspart|Insulin glargine-&gt;DPP-4 inhibitors|Insulin aspart|SGLT-2 inhibitors-&gt;DPP-4 inhibitors|SGLT-2 inhibitors"/>
  </r>
  <r>
    <s v="Z36T8iVBYs2"/>
    <x v="28"/>
    <s v="Asian"/>
    <s v="Biguanides"/>
    <x v="0"/>
    <d v="2017-06-14T00:00:00"/>
    <s v="Biguanides"/>
  </r>
  <r>
    <s v="Z2NjPDOaUqQ"/>
    <x v="28"/>
    <s v="Asian"/>
    <s v="Biguanides"/>
    <x v="0"/>
    <d v="2017-01-23T00:00:00"/>
    <s v="Biguanides"/>
  </r>
  <r>
    <s v="z5O3wP7g226"/>
    <x v="28"/>
    <s v="Māori"/>
    <s v="Biguanides"/>
    <x v="0"/>
    <d v="2022-11-18T00:00:00"/>
    <s v="Biguanides-&gt;GLP-1 agonists-&gt;Biguanides|GLP-1 agonists"/>
  </r>
  <r>
    <s v="15zesmK62Gc"/>
    <x v="28"/>
    <s v="Other"/>
    <s v="Biguanides"/>
    <x v="0"/>
    <d v="2013-06-20T00:00:00"/>
    <s v="Biguanides"/>
  </r>
  <r>
    <s v="1355pdbzPco"/>
    <x v="28"/>
    <s v="Asian"/>
    <s v="Biguanides"/>
    <x v="0"/>
    <d v="2022-03-17T00:00:00"/>
    <s v="Biguanides"/>
  </r>
  <r>
    <s v="10iAG9s6yeo"/>
    <x v="28"/>
    <s v="Other"/>
    <s v="Biguanides"/>
    <x v="0"/>
    <d v="2025-12-05T00:00:00"/>
    <s v="Biguanides"/>
  </r>
  <r>
    <s v="0T6c6fAV5P2"/>
    <x v="28"/>
    <s v="Māori"/>
    <s v="Biguanides"/>
    <x v="0"/>
    <d v="2020-09-09T00:00:00"/>
    <s v="Biguanides-&gt;Insulin glargine"/>
  </r>
  <r>
    <s v="0tG3lpJhDdU"/>
    <x v="28"/>
    <s v="Asian"/>
    <s v="Biguanides"/>
    <x v="0"/>
    <d v="2021-05-31T00:00:00"/>
    <s v="Biguanides"/>
  </r>
  <r>
    <s v="0VnH5Gr1Rnk"/>
    <x v="28"/>
    <s v="Other"/>
    <s v="Biguanides"/>
    <x v="0"/>
    <d v="2024-07-09T00:00:00"/>
    <s v="Biguanides"/>
  </r>
  <r>
    <s v="1a1atRnU5bo"/>
    <x v="28"/>
    <s v="Asian"/>
    <s v="Biguanides"/>
    <x v="0"/>
    <d v="2012-07-28T00:00:00"/>
    <s v="Biguanides-&gt;Insulin isophane-&gt;DPP-4 inhibitors-&gt;DPP-4 inhibitors|Sulfonylureas"/>
  </r>
  <r>
    <s v="171sg7eITMY"/>
    <x v="28"/>
    <s v="Pacific peoples"/>
    <s v="Biguanides"/>
    <x v="0"/>
    <d v="2011-01-18T00:00:00"/>
    <s v="Biguanides-&gt;Sulfonylureas-&gt;Biguanides|Sulfonylureas-&gt;DPP-4 inhibitors|Sulfonylureas-&gt;DPP-4 inhibitors-&gt;SGLT-2 inhibitors|Sulfonylureas-&gt;SGLT-2 inhibitors-&gt;DPP-4 inhibitors|SGLT-2 inhibitors"/>
  </r>
  <r>
    <s v="1HbjU5ZEeNU"/>
    <x v="28"/>
    <s v="Māori"/>
    <s v="Biguanides"/>
    <x v="0"/>
    <d v="2016-12-15T00:00:00"/>
    <s v="Biguanides"/>
  </r>
  <r>
    <s v="1eVDbOWWmhw"/>
    <x v="28"/>
    <s v="Asian"/>
    <s v="Biguanides"/>
    <x v="0"/>
    <d v="2022-07-07T00:00:00"/>
    <s v="Biguanides-&gt;Insulin isophane"/>
  </r>
  <r>
    <s v="0AblzkpXX9M"/>
    <x v="28"/>
    <s v="Pacific peoples"/>
    <s v="Insulin glargine"/>
    <x v="1"/>
    <d v="2024-08-02T00:00:00"/>
    <s v="Insulin glargine-&gt;Biguanides-&gt;Biguanides|Insulin glargine-&gt;DPP-4 inhibitors"/>
  </r>
  <r>
    <s v="0baR6JvhZwg"/>
    <x v="28"/>
    <s v="Asian"/>
    <s v="Insulin isophane|Insulin lispro"/>
    <x v="1"/>
    <d v="2024-07-22T00:00:00"/>
    <s v="Insulin isophane|Insulin lispro-&gt;Biguanides-&gt;Insulin isophane"/>
  </r>
  <r>
    <s v="0BKPyCKk8lw"/>
    <x v="28"/>
    <s v="Other"/>
    <s v="Biguanides"/>
    <x v="0"/>
    <d v="2021-04-21T00:00:00"/>
    <s v="Biguanides"/>
  </r>
  <r>
    <s v="0G3pNKKmm4Q"/>
    <x v="28"/>
    <s v="Other"/>
    <s v="Biguanides"/>
    <x v="0"/>
    <d v="2012-07-11T00:00:00"/>
    <s v="Biguanides"/>
  </r>
  <r>
    <s v="0iBWx3P.7r2"/>
    <x v="28"/>
    <s v="Asian"/>
    <s v="Insulin aspart|Insulin isophane"/>
    <x v="1"/>
    <d v="2013-04-24T00:00:00"/>
    <s v="Insulin aspart|Insulin isophane-&gt;Biguanides|Sulfonylureas-&gt;DPP-4 inhibitors-&gt;Biguanides|DPP-4 inhibitors-&gt;Sulfonylureas"/>
  </r>
  <r>
    <s v="0jjcd4LHHe2"/>
    <x v="28"/>
    <s v="Other"/>
    <s v="Biguanides"/>
    <x v="0"/>
    <d v="2020-04-23T00:00:00"/>
    <s v="Biguanides-&gt;Insulin isophane"/>
  </r>
  <r>
    <s v="0nhY7YvB/ZI"/>
    <x v="28"/>
    <s v="Other"/>
    <s v="Biguanides"/>
    <x v="0"/>
    <d v="2023-09-28T00:00:00"/>
    <s v="Biguanides"/>
  </r>
  <r>
    <s v="Gp7deYjoglo"/>
    <x v="28"/>
    <s v="Pacific peoples"/>
    <s v="Biguanides"/>
    <x v="0"/>
    <d v="2021-03-11T00:00:00"/>
    <s v="Biguanides"/>
  </r>
  <r>
    <s v="gOkfUTm4mw6"/>
    <x v="28"/>
    <s v="Asian"/>
    <s v="Biguanides"/>
    <x v="0"/>
    <d v="2016-04-22T00:00:00"/>
    <s v="Biguanides-&gt;Insulin aspart|Insulin isophane-&gt;Insulin aspart|Insulin glargine-&gt;DPP-4 inhibitors-&gt;SGLT-2 inhibitors-&gt;DPP-4 inhibitors|SGLT-2 inhibitors"/>
  </r>
  <r>
    <s v="GqomP5lLNvE"/>
    <x v="28"/>
    <s v="Other"/>
    <s v="Biguanides"/>
    <x v="0"/>
    <d v="2022-10-13T00:00:00"/>
    <s v="Biguanides-&gt;Insulin isophane"/>
  </r>
  <r>
    <s v="GNNs5YmHBWo"/>
    <x v="28"/>
    <s v="Māori"/>
    <s v="Biguanides"/>
    <x v="0"/>
    <d v="2024-06-04T00:00:00"/>
    <s v="Biguanides"/>
  </r>
  <r>
    <s v="GMk7kP3HAAE"/>
    <x v="28"/>
    <s v="Other"/>
    <s v="Biguanides"/>
    <x v="0"/>
    <d v="2024-04-17T00:00:00"/>
    <s v="Biguanides"/>
  </r>
  <r>
    <s v="gMCqZJN89JM"/>
    <x v="28"/>
    <s v="Pacific peoples"/>
    <s v="Biguanides|Insulin aspart|Insulin isophane"/>
    <x v="0"/>
    <d v="2022-06-02T00:00:00"/>
    <s v="Biguanides|Insulin aspart|Insulin isophane-&gt;Insulin aspart|Insulin isophane"/>
  </r>
  <r>
    <s v="JLeoyI2kaLw"/>
    <x v="28"/>
    <s v="Māori"/>
    <s v="Biguanides"/>
    <x v="0"/>
    <d v="2013-04-15T00:00:00"/>
    <s v="Biguanides"/>
  </r>
  <r>
    <s v="JLMBR0pBEGc"/>
    <x v="28"/>
    <s v="Other"/>
    <s v="Biguanides"/>
    <x v="0"/>
    <d v="2020-09-21T00:00:00"/>
    <s v="Biguanides"/>
  </r>
  <r>
    <s v="jhpCeAxKIcU"/>
    <x v="28"/>
    <s v="Other"/>
    <s v="Biguanides|Insulin isophane"/>
    <x v="0"/>
    <d v="2019-03-20T00:00:00"/>
    <s v="Biguanides|Insulin isophane-&gt;Insulin aspart-&gt;Insulin isophane-&gt;Biguanides-&gt;Biguanides|DPP-4 inhibitors-&gt;DPP-4 inhibitors-&gt;SGLT-2 inhibitors-&gt;DPP-4 inhibitors|SGLT-2 inhibitors-&gt;GLP-1 agonists-&gt;Biguanides|GLP-1 agonists-&gt;Insulin glargine-&gt;Insulin aspart|Insulin glargine"/>
  </r>
  <r>
    <s v="JGWOBYzh7Kg"/>
    <x v="28"/>
    <s v="Māori"/>
    <s v="Biguanides"/>
    <x v="0"/>
    <d v="2025-07-31T00:00:00"/>
    <s v="Biguanides"/>
  </r>
  <r>
    <s v="JiRY6Cz8RIM"/>
    <x v="28"/>
    <s v="Other"/>
    <s v="Biguanides"/>
    <x v="0"/>
    <d v="2018-02-15T00:00:00"/>
    <s v="Biguanides"/>
  </r>
  <r>
    <s v="jTy0moQxU6c"/>
    <x v="28"/>
    <s v="Asian"/>
    <s v="Biguanides"/>
    <x v="0"/>
    <d v="2016-02-25T00:00:00"/>
    <s v="Biguanides"/>
  </r>
  <r>
    <s v="JXoSEksVdnM"/>
    <x v="28"/>
    <s v="Pacific peoples"/>
    <s v="Biguanides"/>
    <x v="0"/>
    <d v="2022-07-26T00:00:00"/>
    <s v="Biguanides"/>
  </r>
  <r>
    <s v="joUQ7NGTpkI"/>
    <x v="28"/>
    <s v="Other"/>
    <s v="Biguanides"/>
    <x v="0"/>
    <d v="2025-04-10T00:00:00"/>
    <s v="Biguanides"/>
  </r>
  <r>
    <s v="JpaTGfr4lXo"/>
    <x v="28"/>
    <s v="Asian"/>
    <s v="Biguanides"/>
    <x v="0"/>
    <d v="2013-12-29T00:00:00"/>
    <s v="Biguanides-&gt;Biguanides|Sulfonylureas-&gt;DPP-4 inhibitors-&gt;Biguanides|SGLT-2 inhibitors|Sulfonylureas-&gt;Biguanides|DPP-4 inhibitors|Sulfonylureas-&gt;Biguanides|DPP-4 inhibitors|SGLT-2 inhibitors|Sulfonylureas-&gt;DPP-4 inhibitors|SGLT-2 inhibitors|Sulfonylureas-&gt;Biguanides|SGLT-2 inhibitors-&gt;SGLT-2 inhibitors"/>
  </r>
  <r>
    <s v="jpONjabkXFc"/>
    <x v="28"/>
    <s v="Asian"/>
    <s v="Biguanides|Insulin isophane"/>
    <x v="0"/>
    <d v="2020-06-30T00:00:00"/>
    <s v="Biguanides|Insulin isophane-&gt;Insulin lispro-&gt;Biguanides|Insulin isophane|Insulin lispro"/>
  </r>
  <r>
    <s v="Jr/bmXmPWDM"/>
    <x v="28"/>
    <s v="Māori"/>
    <s v="Biguanides"/>
    <x v="0"/>
    <d v="2011-09-20T00:00:00"/>
    <s v="Biguanides"/>
  </r>
  <r>
    <s v="JS4V4Vx4ZyQ"/>
    <x v="28"/>
    <s v="Māori"/>
    <s v="Biguanides"/>
    <x v="0"/>
    <d v="2015-04-17T00:00:00"/>
    <s v="Biguanides-&gt;DPP-4 inhibitors|Insulin glargine-&gt;DPP-4 inhibitors-&gt;Insulin glargine-&gt;Insulin aspart-&gt;Insulin aspart|Insulin glargine-&gt;Insulin glargine|SGLT-2 inhibitors-&gt;Insulin aspart|Insulin glargine|SGLT-2 inhibitors-&gt;GLP-1 agonists|Insulin glargine-&gt;GLP-1 agonists"/>
  </r>
  <r>
    <s v="JqhOIl5Mq/I"/>
    <x v="28"/>
    <s v="Other"/>
    <s v="Biguanides"/>
    <x v="0"/>
    <d v="2023-02-08T00:00:00"/>
    <s v="Biguanides"/>
  </r>
  <r>
    <s v="kA6b6H8rRic"/>
    <x v="28"/>
    <s v="Pacific peoples"/>
    <s v="Biguanides"/>
    <x v="0"/>
    <d v="2020-09-17T00:00:00"/>
    <s v="Biguanides"/>
  </r>
  <r>
    <s v="KAbpk5lR7Zk"/>
    <x v="28"/>
    <s v="Asian"/>
    <s v="Biguanides"/>
    <x v="0"/>
    <d v="2019-02-08T00:00:00"/>
    <s v="Biguanides"/>
  </r>
  <r>
    <s v="kD0xCVCMUyI"/>
    <x v="28"/>
    <s v="Other"/>
    <s v="Biguanides"/>
    <x v="0"/>
    <d v="2014-08-06T00:00:00"/>
    <s v="Biguanides"/>
  </r>
  <r>
    <s v="kb5y3vjFH6I"/>
    <x v="28"/>
    <s v="Pacific peoples"/>
    <s v="Biguanides"/>
    <x v="0"/>
    <d v="2013-09-03T00:00:00"/>
    <s v="Biguanides"/>
  </r>
  <r>
    <s v="JZUUcDLhnEw"/>
    <x v="28"/>
    <s v="Māori"/>
    <s v="Biguanides"/>
    <x v="0"/>
    <d v="2022-07-19T00:00:00"/>
    <s v="Biguanides"/>
  </r>
  <r>
    <s v="jZibmbo/MLA"/>
    <x v="28"/>
    <s v="Pacific peoples"/>
    <s v="Biguanides"/>
    <x v="0"/>
    <d v="2023-09-18T00:00:00"/>
    <s v="Biguanides"/>
  </r>
  <r>
    <s v="JyNxDL8o7cM"/>
    <x v="28"/>
    <s v="Other"/>
    <s v="Biguanides"/>
    <x v="0"/>
    <d v="2011-02-15T00:00:00"/>
    <s v="Biguanides"/>
  </r>
  <r>
    <s v="NdM24Eeuhy2"/>
    <x v="28"/>
    <s v="Māori"/>
    <s v="Biguanides"/>
    <x v="0"/>
    <d v="2025-10-21T00:00:00"/>
    <s v="Biguanides"/>
  </r>
  <r>
    <s v="NdbjKETDAuE"/>
    <x v="28"/>
    <s v="Pacific peoples"/>
    <s v="Biguanides"/>
    <x v="0"/>
    <d v="2019-06-25T00:00:00"/>
    <s v="Biguanides"/>
  </r>
  <r>
    <s v="nFlrFsnMGMI"/>
    <x v="28"/>
    <s v="Māori"/>
    <s v="Biguanides"/>
    <x v="0"/>
    <d v="2022-10-10T00:00:00"/>
    <s v="Biguanides"/>
  </r>
  <r>
    <s v="nbe0B4hW/z2"/>
    <x v="28"/>
    <s v="Asian"/>
    <s v="Biguanides"/>
    <x v="0"/>
    <d v="2019-05-22T00:00:00"/>
    <s v="Biguanides-&gt;Insulin isophane"/>
  </r>
  <r>
    <s v="N61gm3I3yaY"/>
    <x v="28"/>
    <s v="Other"/>
    <s v="Biguanides"/>
    <x v="0"/>
    <d v="2018-06-07T00:00:00"/>
    <s v="Biguanides-&gt;Insulin isophane-&gt;Insulin aspart|Insulin isophane-&gt;Biguanides|Insulin aspart"/>
  </r>
  <r>
    <s v="Na6wf/bU0oQ"/>
    <x v="28"/>
    <s v="Asian"/>
    <s v="Biguanides"/>
    <x v="0"/>
    <d v="2022-05-31T00:00:00"/>
    <s v="Biguanides-&gt;Biguanides|DPP-4 inhibitors-&gt;DPP-4 inhibitors|SGLT-2 inhibitors"/>
  </r>
  <r>
    <s v="n9Bsp8Riss2"/>
    <x v="28"/>
    <s v="Other"/>
    <s v="Biguanides|Insulin isophane"/>
    <x v="0"/>
    <d v="2025-02-26T00:00:00"/>
    <s v="Biguanides|Insulin isophane-&gt;Insulin aspart|Insulin isophane"/>
  </r>
  <r>
    <s v="giNJ1dvxYas"/>
    <x v="28"/>
    <s v="Asian"/>
    <s v="Biguanides"/>
    <x v="0"/>
    <d v="2022-01-24T00:00:00"/>
    <s v="Biguanides"/>
  </r>
  <r>
    <s v="gHb1/i9dFS."/>
    <x v="28"/>
    <s v="Other"/>
    <s v="Biguanides"/>
    <x v="0"/>
    <d v="2021-08-17T00:00:00"/>
    <s v="Biguanides"/>
  </r>
  <r>
    <s v="GgIKlnd1j8g"/>
    <x v="28"/>
    <s v="Māori"/>
    <s v="Biguanides"/>
    <x v="0"/>
    <d v="2011-12-21T00:00:00"/>
    <s v="Biguanides"/>
  </r>
  <r>
    <s v="gaCtL3kJxSI"/>
    <x v="28"/>
    <s v="Asian"/>
    <s v="Biguanides|DPP-4 inhibitors"/>
    <x v="0"/>
    <d v="2025-11-10T00:00:00"/>
    <s v="Biguanides|DPP-4 inhibitors"/>
  </r>
  <r>
    <s v="gEA9FQ5VhsI"/>
    <x v="28"/>
    <s v="Asian"/>
    <s v="Insulin glargine|Insulin glulisine"/>
    <x v="1"/>
    <d v="2019-02-14T00:00:00"/>
    <s v="Insulin glargine|Insulin glulisine-&gt;Insulin glargine-&gt;Biguanides|Insulin glargine-&gt;Biguanides-&gt;Insulin glulisine-&gt;Biguanides|Insulin glulisine-&gt;Biguanides|Insulin glargine|Insulin glulisine"/>
  </r>
  <r>
    <s v="g60HN/sQdeY"/>
    <x v="28"/>
    <s v="Asian"/>
    <s v="Biguanides|Insulin aspart|Insulin isophane"/>
    <x v="0"/>
    <d v="2020-03-23T00:00:00"/>
    <s v="Biguanides|Insulin aspart|Insulin isophane-&gt;Insulin isophane-&gt;Biguanides-&gt;Insulin glargine|Insulin glulisine"/>
  </r>
  <r>
    <s v="fuT4Y1AnxDE"/>
    <x v="28"/>
    <s v="Other"/>
    <s v="Biguanides"/>
    <x v="0"/>
    <d v="2017-07-03T00:00:00"/>
    <s v="Biguanides"/>
  </r>
  <r>
    <s v="fvHlQHkb6Lc"/>
    <x v="28"/>
    <s v="Asian"/>
    <s v="Biguanides|Insulin isophane"/>
    <x v="0"/>
    <d v="2016-06-27T00:00:00"/>
    <s v="Biguanides|Insulin isophane-&gt;Insulin isophane-&gt;Insulin aspart|Insulin isophane-&gt;Insulin aspart-&gt;Biguanides"/>
  </r>
  <r>
    <s v="fyoL5eRIuXI"/>
    <x v="28"/>
    <s v="Other"/>
    <s v="Biguanides"/>
    <x v="0"/>
    <d v="2021-08-19T00:00:00"/>
    <s v="Biguanides"/>
  </r>
  <r>
    <s v="fYUn0Wq9uiE"/>
    <x v="28"/>
    <s v="Other"/>
    <s v="Biguanides"/>
    <x v="0"/>
    <d v="2025-11-14T00:00:00"/>
    <s v="Biguanides"/>
  </r>
  <r>
    <s v="fZaHHSlCGKM"/>
    <x v="28"/>
    <s v="Asian"/>
    <s v="Biguanides"/>
    <x v="0"/>
    <d v="2022-05-18T00:00:00"/>
    <s v="Biguanides-&gt;Insulin isophane"/>
  </r>
  <r>
    <s v="cu5omcsFK6M"/>
    <x v="28"/>
    <s v="Māori"/>
    <s v="Biguanides"/>
    <x v="0"/>
    <d v="2016-09-16T00:00:00"/>
    <s v="Biguanides"/>
  </r>
  <r>
    <s v="cQrcK8DwXVE"/>
    <x v="28"/>
    <s v="Pacific peoples"/>
    <s v="Biguanides"/>
    <x v="0"/>
    <d v="2022-09-22T00:00:00"/>
    <s v="Biguanides"/>
  </r>
  <r>
    <s v="CquhRLABeTQ"/>
    <x v="28"/>
    <s v="Pacific peoples"/>
    <s v="Biguanides"/>
    <x v="0"/>
    <d v="2023-04-02T00:00:00"/>
    <s v="Biguanides"/>
  </r>
  <r>
    <s v="crzCroFu0Qo"/>
    <x v="28"/>
    <s v="Asian"/>
    <s v="Biguanides"/>
    <x v="0"/>
    <d v="2023-08-15T00:00:00"/>
    <s v="Biguanides"/>
  </r>
  <r>
    <s v="czgbz6U/Eig"/>
    <x v="28"/>
    <s v="Asian"/>
    <s v="Biguanides"/>
    <x v="0"/>
    <d v="2015-10-06T00:00:00"/>
    <s v="Biguanides"/>
  </r>
  <r>
    <s v="CkeZg2Lv7sU"/>
    <x v="28"/>
    <s v="Asian"/>
    <s v="Biguanides|Insulin aspart|Insulin isophane"/>
    <x v="0"/>
    <d v="2022-09-20T00:00:00"/>
    <s v="Biguanides|Insulin aspart|Insulin isophane-&gt;Insulin isophane-&gt;Biguanides"/>
  </r>
  <r>
    <s v="cIUSBfeqZQE"/>
    <x v="28"/>
    <s v="Pacific peoples"/>
    <s v="Biguanides"/>
    <x v="0"/>
    <d v="2025-10-07T00:00:00"/>
    <s v="Biguanides"/>
  </r>
  <r>
    <s v="chcd3IMfRr2"/>
    <x v="28"/>
    <s v="Other"/>
    <s v="Biguanides"/>
    <x v="0"/>
    <d v="2016-10-13T00:00:00"/>
    <s v="Biguanides"/>
  </r>
  <r>
    <s v="cHcFUIKuWtE"/>
    <x v="28"/>
    <s v="Asian"/>
    <s v="Biguanides"/>
    <x v="0"/>
    <d v="2020-08-06T00:00:00"/>
    <s v="Biguanides-&gt;Insulin isophane-&gt;Biguanides|Insulin isophane"/>
  </r>
  <r>
    <s v="CmdRCTcsMwE"/>
    <x v="28"/>
    <s v="Pacific peoples"/>
    <s v="Biguanides|Insulin aspart"/>
    <x v="0"/>
    <d v="2023-02-08T00:00:00"/>
    <s v="Biguanides|Insulin aspart-&gt;Insulin aspart"/>
  </r>
  <r>
    <s v="CN/FPYYFqi6"/>
    <x v="28"/>
    <s v="Asian"/>
    <s v="Biguanides|Insulin aspart|Insulin isophane"/>
    <x v="0"/>
    <d v="2013-09-04T00:00:00"/>
    <s v="Biguanides|Insulin aspart|Insulin isophane"/>
  </r>
  <r>
    <s v="coFf32iS0QM"/>
    <x v="28"/>
    <s v="Asian"/>
    <s v="Biguanides"/>
    <x v="0"/>
    <d v="2011-05-16T00:00:00"/>
    <s v="Biguanides-&gt;Insulin aspart|Insulin isophane-&gt;Biguanides|DPP-4 inhibitors-&gt;DPP-4 inhibitors-&gt;DPP-4 inhibitors|Sulfonylureas-&gt;Sulfonylureas-&gt;Insulin glargine-&gt;DPP-4 inhibitors|Insulin glargine|Sulfonylureas"/>
  </r>
  <r>
    <s v="CnYISpY.B4U"/>
    <x v="28"/>
    <s v="Other"/>
    <s v="Biguanides"/>
    <x v="0"/>
    <d v="2025-01-27T00:00:00"/>
    <s v="Biguanides"/>
  </r>
  <r>
    <s v="VlIds2McX0E"/>
    <x v="28"/>
    <s v="Other"/>
    <s v="Biguanides"/>
    <x v="0"/>
    <d v="2024-06-13T00:00:00"/>
    <s v="Biguanides"/>
  </r>
  <r>
    <s v="x9c4aY1H66A"/>
    <x v="28"/>
    <s v="Asian"/>
    <s v="Biguanides|Sulfonylureas"/>
    <x v="0"/>
    <d v="2024-07-04T00:00:00"/>
    <s v="Biguanides|Sulfonylureas-&gt;Biguanides-&gt;DPP-4 inhibitors"/>
  </r>
  <r>
    <s v="vQ8LWkDG9Fg"/>
    <x v="28"/>
    <s v="Other"/>
    <s v="Biguanides"/>
    <x v="0"/>
    <d v="2020-03-08T00:00:00"/>
    <s v="Biguanides-&gt;DPP-4 inhibitors"/>
  </r>
  <r>
    <s v="VrGI69BPq8o"/>
    <x v="28"/>
    <s v="Other"/>
    <s v="Biguanides"/>
    <x v="0"/>
    <d v="2024-05-27T00:00:00"/>
    <s v="Biguanides"/>
  </r>
  <r>
    <s v="vRW/qK.kqVI"/>
    <x v="28"/>
    <s v="Other"/>
    <s v="Biguanides"/>
    <x v="0"/>
    <d v="2015-08-17T00:00:00"/>
    <s v="Biguanides"/>
  </r>
  <r>
    <s v="vNIanrYNugs"/>
    <x v="28"/>
    <s v="Other"/>
    <s v="Biguanides"/>
    <x v="0"/>
    <d v="2014-10-07T00:00:00"/>
    <s v="Biguanides"/>
  </r>
  <r>
    <s v="vO09TizVmds"/>
    <x v="28"/>
    <s v="Other"/>
    <s v="Biguanides"/>
    <x v="0"/>
    <d v="2014-10-20T00:00:00"/>
    <s v="Biguanides-&gt;Insulin isophane-&gt;Biguanides|Insulin isophane"/>
  </r>
  <r>
    <s v="VOSRRHCdYUY"/>
    <x v="28"/>
    <s v="Asian"/>
    <s v="Biguanides|Insulin isophane"/>
    <x v="0"/>
    <d v="2011-08-15T00:00:00"/>
    <s v="Biguanides|Insulin isophane"/>
  </r>
  <r>
    <s v="VVtdCUTx4Ao"/>
    <x v="28"/>
    <s v="Asian"/>
    <s v="Insulin isophane"/>
    <x v="1"/>
    <d v="2013-09-24T00:00:00"/>
    <s v="Insulin isophane-&gt;Insulin aspart-&gt;Biguanides-&gt;Insulin aspart|Insulin glargine-&gt;Insulin glargine-&gt;Biguanides|DPP-4 inhibitors-&gt;DPP-4 inhibitors|Insulin glargine-&gt;Biguanides|DPP-4 inhibitors|Insulin aspart|Insulin glargine-&gt;DPP-4 inhibitors|Insulin aspart|Insulin glargine-&gt;DPP-4 inhibitors"/>
  </r>
  <r>
    <s v="vVaUIqi.Ixg"/>
    <x v="28"/>
    <s v="Other"/>
    <s v="Biguanides"/>
    <x v="0"/>
    <d v="2019-11-04T00:00:00"/>
    <s v="Biguanides"/>
  </r>
  <r>
    <s v="VY/JSrBsBUo"/>
    <x v="28"/>
    <s v="Other"/>
    <s v="Biguanides"/>
    <x v="0"/>
    <d v="2011-11-16T00:00:00"/>
    <s v="Biguanides"/>
  </r>
  <r>
    <s v="VY8RQkEPBDE"/>
    <x v="28"/>
    <s v="Asian"/>
    <s v="Biguanides"/>
    <x v="0"/>
    <d v="2012-12-18T00:00:00"/>
    <s v="Biguanides"/>
  </r>
  <r>
    <s v="VYtgJ//91RM"/>
    <x v="28"/>
    <s v="Pacific peoples"/>
    <s v="Biguanides"/>
    <x v="0"/>
    <d v="2019-12-31T00:00:00"/>
    <s v="Biguanides-&gt;Biguanides|DPP-4 inhibitors|Sulfonylureas-&gt;DPP-4 inhibitors|Sulfonylureas-&gt;DPP-4 inhibitors|SGLT-2 inhibitors-&gt;Biguanides|GLP-1 agonists-&gt;GLP-1 agonists-&gt;DPP-4 inhibitors|Insulin glargine|SGLT-2 inhibitors"/>
  </r>
  <r>
    <s v="w2JCfL343q2"/>
    <x v="28"/>
    <s v="Other"/>
    <s v="Insulin isophane"/>
    <x v="1"/>
    <d v="2022-03-01T00:00:00"/>
    <s v="Insulin isophane-&gt;Biguanides-&gt;Insulin aspart|Insulin isophane"/>
  </r>
  <r>
    <s v="Zmo5WmEI7TA"/>
    <x v="28"/>
    <s v="Māori"/>
    <s v="Biguanides"/>
    <x v="0"/>
    <d v="2022-12-06T00:00:00"/>
    <s v="Biguanides"/>
  </r>
  <r>
    <s v="ZoSVJS8bhnI"/>
    <x v="28"/>
    <s v="Asian"/>
    <s v="Biguanides"/>
    <x v="0"/>
    <d v="2025-09-11T00:00:00"/>
    <s v="Biguanides"/>
  </r>
  <r>
    <s v="zo/jxSXrvd."/>
    <x v="28"/>
    <s v="Other"/>
    <s v="Biguanides"/>
    <x v="0"/>
    <d v="2014-03-05T00:00:00"/>
    <s v="Biguanides"/>
  </r>
  <r>
    <s v="zOjmCHPkjbU"/>
    <x v="28"/>
    <s v="Pacific peoples"/>
    <s v="Insulin isophane"/>
    <x v="1"/>
    <d v="2021-06-18T00:00:00"/>
    <s v="Insulin isophane-&gt;Biguanides-&gt;Biguanides|Insulin isophane"/>
  </r>
  <r>
    <s v="zQe8PjqlGUc"/>
    <x v="28"/>
    <s v="Pacific peoples"/>
    <s v="Biguanides"/>
    <x v="0"/>
    <d v="2018-06-13T00:00:00"/>
    <s v="Biguanides"/>
  </r>
  <r>
    <s v="zfxH0ol1PaU"/>
    <x v="28"/>
    <s v="Pacific peoples"/>
    <s v="Biguanides"/>
    <x v="0"/>
    <d v="2022-04-04T00:00:00"/>
    <s v="Biguanides"/>
  </r>
  <r>
    <s v="ZfdNf58bE.6"/>
    <x v="28"/>
    <s v="Other"/>
    <s v="Biguanides"/>
    <x v="0"/>
    <d v="2025-05-30T00:00:00"/>
    <s v="Biguanides"/>
  </r>
  <r>
    <s v="zgUrB3jy7ig"/>
    <x v="28"/>
    <s v="Asian"/>
    <s v="Biguanides"/>
    <x v="0"/>
    <d v="2016-04-07T00:00:00"/>
    <s v="Biguanides"/>
  </r>
  <r>
    <s v="ZI3CpqKuaqc"/>
    <x v="28"/>
    <s v="Māori"/>
    <s v="Biguanides"/>
    <x v="0"/>
    <d v="2011-06-01T00:00:00"/>
    <s v="Biguanides-&gt;Insulin aspart-&gt;Biguanides|Insulin aspart-&gt;Sulfonylureas-&gt;Insulin aspart|Sulfonylureas-&gt;Biguanides|Insulin aspart|Sulfonylureas-&gt;DPP-4 inhibitors|Insulin aspart|Sulfonylureas-&gt;DPP-4 inhibitors|Insulin aspart-&gt;DPP-4 inhibitors|Sulfonylureas"/>
  </r>
  <r>
    <s v="w9XTS/.iMsA"/>
    <x v="28"/>
    <s v="Pacific peoples"/>
    <s v="Biguanides"/>
    <x v="0"/>
    <d v="2023-09-01T00:00:00"/>
    <s v="Biguanides"/>
  </r>
  <r>
    <s v="WfOpWh5AW0o"/>
    <x v="28"/>
    <s v="Asian"/>
    <s v="Biguanides"/>
    <x v="0"/>
    <d v="2022-04-29T00:00:00"/>
    <s v="Biguanides"/>
  </r>
  <r>
    <s v="WFSQP8kFS2."/>
    <x v="28"/>
    <s v="Other"/>
    <s v="Biguanides"/>
    <x v="0"/>
    <d v="2011-06-14T00:00:00"/>
    <s v="Biguanides"/>
  </r>
  <r>
    <s v="wIIfwkfSDFc"/>
    <x v="28"/>
    <s v="Other"/>
    <s v="Biguanides"/>
    <x v="0"/>
    <d v="2017-12-11T00:00:00"/>
    <s v="Biguanides"/>
  </r>
  <r>
    <s v="zCn71dwrMr2"/>
    <x v="28"/>
    <s v="Pacific peoples"/>
    <s v="Biguanides|Insulin isophane"/>
    <x v="0"/>
    <d v="2016-03-16T00:00:00"/>
    <s v="Biguanides|Insulin isophane"/>
  </r>
  <r>
    <s v="27wggqB.Qoc"/>
    <x v="28"/>
    <s v="Asian"/>
    <s v="DPP-4 inhibitors"/>
    <x v="0"/>
    <d v="2021-09-17T00:00:00"/>
    <s v="DPP-4 inhibitors"/>
  </r>
  <r>
    <s v="1YoZhTrphE6"/>
    <x v="28"/>
    <s v="Other"/>
    <s v="Biguanides"/>
    <x v="0"/>
    <d v="2023-04-11T00:00:00"/>
    <s v="Biguanides"/>
  </r>
  <r>
    <s v="219XOMnAG9w"/>
    <x v="28"/>
    <s v="Asian"/>
    <s v="Biguanides"/>
    <x v="0"/>
    <d v="2025-06-19T00:00:00"/>
    <s v="Biguanides-&gt;Insulin isophane-&gt;Insulin aspart"/>
  </r>
  <r>
    <s v="2JMG0dMhOes"/>
    <x v="28"/>
    <s v="Other"/>
    <s v="Biguanides"/>
    <x v="0"/>
    <d v="2024-10-15T00:00:00"/>
    <s v="Biguanides"/>
  </r>
  <r>
    <s v="2RiQgEVnArk"/>
    <x v="28"/>
    <s v="Māori"/>
    <s v="Biguanides"/>
    <x v="0"/>
    <d v="2020-03-05T00:00:00"/>
    <s v="Biguanides"/>
  </r>
  <r>
    <s v="2Qz6x33lwts"/>
    <x v="28"/>
    <s v="Pacific peoples"/>
    <s v="Biguanides"/>
    <x v="0"/>
    <d v="2016-06-29T00:00:00"/>
    <s v="Biguanides"/>
  </r>
  <r>
    <s v="2nJ03BP2no2"/>
    <x v="28"/>
    <s v="Pacific peoples"/>
    <s v="Biguanides"/>
    <x v="0"/>
    <d v="2013-10-29T00:00:00"/>
    <s v="Biguanides"/>
  </r>
  <r>
    <s v="2pRbHz.DarA"/>
    <x v="28"/>
    <s v="Māori"/>
    <s v="Biguanides"/>
    <x v="0"/>
    <d v="2019-01-25T00:00:00"/>
    <s v="Biguanides-&gt;Insulin isophane"/>
  </r>
  <r>
    <s v="zRL9Nn9Y/ok"/>
    <x v="28"/>
    <s v="Other"/>
    <s v="Biguanides"/>
    <x v="0"/>
    <d v="2025-10-07T00:00:00"/>
    <s v="Biguanides"/>
  </r>
  <r>
    <s v="ZRNzjRyv.eo"/>
    <x v="28"/>
    <s v="Asian"/>
    <s v="Biguanides"/>
    <x v="0"/>
    <d v="2020-11-27T00:00:00"/>
    <s v="Biguanides"/>
  </r>
  <r>
    <s v="zR0s72bnWSU"/>
    <x v="28"/>
    <s v="Other"/>
    <s v="Biguanides"/>
    <x v="0"/>
    <d v="2014-01-24T00:00:00"/>
    <s v="Biguanides"/>
  </r>
  <r>
    <s v="ZtUfapM6Wok"/>
    <x v="28"/>
    <s v="Pacific peoples"/>
    <s v="Biguanides"/>
    <x v="0"/>
    <d v="2011-03-03T00:00:00"/>
    <s v="Biguanides-&gt;DPP-4 inhibitors-&gt;GLP-1 agonists-&gt;Biguanides|GLP-1 agonists"/>
  </r>
  <r>
    <s v="ZWoEACuWDCg"/>
    <x v="28"/>
    <s v="Pacific peoples"/>
    <s v="Biguanides"/>
    <x v="0"/>
    <d v="2020-12-30T00:00:00"/>
    <s v="Biguanides-&gt;Biguanides|Insulin aspart|Sulfonylureas-&gt;Insulin aspart|Sulfonylureas-&gt;Biguanides|SGLT-2 inhibitors-&gt;Insulin aspart|SGLT-2 inhibitors-&gt;Insulin aspart-&gt;SGLT-2 inhibitors-&gt;Biguanides|Insulin aspart-&gt;GLP-1 agonists"/>
  </r>
  <r>
    <s v="ZVlGi/Pg2V."/>
    <x v="28"/>
    <s v="Pacific peoples"/>
    <s v="Biguanides"/>
    <x v="0"/>
    <d v="2023-03-24T00:00:00"/>
    <s v="Biguanides"/>
  </r>
  <r>
    <s v="1s50.b0g7qs"/>
    <x v="28"/>
    <s v="Māori"/>
    <s v="Biguanides"/>
    <x v="0"/>
    <d v="2021-11-03T00:00:00"/>
    <s v="Biguanides-&gt;SGLT-2 inhibitors-&gt;DPP-4 inhibitors-&gt;GLP-1 agonists"/>
  </r>
  <r>
    <s v="ZzdhRBQ7/Zo"/>
    <x v="28"/>
    <s v="Asian"/>
    <s v="Biguanides"/>
    <x v="0"/>
    <d v="2016-04-12T00:00:00"/>
    <s v="Biguanides-&gt;Biguanides|Insulin isophane-&gt;Insulin aspart-&gt;DPP-4 inhibitors"/>
  </r>
  <r>
    <s v="1UHyAdO2g7Q"/>
    <x v="28"/>
    <s v="Other"/>
    <s v="Biguanides"/>
    <x v="0"/>
    <d v="2022-05-04T00:00:00"/>
    <s v="Biguanides"/>
  </r>
  <r>
    <s v="8wmOtCHnfIU"/>
    <x v="28"/>
    <s v="Māori"/>
    <s v="Biguanides"/>
    <x v="0"/>
    <d v="2021-03-26T00:00:00"/>
    <s v="Biguanides-&gt;DPP-4 inhibitors-&gt;DPP-4 inhibitors|GLP-1 agonists-&gt;GLP-1 agonists-&gt;Biguanides|GLP-1 agonists-&gt;SGLT-2 inhibitors"/>
  </r>
  <r>
    <s v="8ZH2ELa.xcc"/>
    <x v="28"/>
    <s v="Other"/>
    <s v="Biguanides"/>
    <x v="0"/>
    <d v="2024-09-04T00:00:00"/>
    <s v="Biguanides"/>
  </r>
  <r>
    <s v="8ys8dxSP8nA"/>
    <x v="28"/>
    <s v="Other"/>
    <s v="Biguanides"/>
    <x v="0"/>
    <d v="2019-10-04T00:00:00"/>
    <s v="Biguanides"/>
  </r>
  <r>
    <s v="9HyDYRdy57Q"/>
    <x v="28"/>
    <s v="Māori"/>
    <s v="Biguanides"/>
    <x v="0"/>
    <d v="2020-05-14T00:00:00"/>
    <s v="Biguanides-&gt;Biguanides|DPP-4 inhibitors-&gt;DPP-4 inhibitors-&gt;DPP-4 inhibitors|Insulin glargine-&gt;Insulin glargine"/>
  </r>
  <r>
    <s v="9MrrQAvMpDg"/>
    <x v="28"/>
    <s v="Māori"/>
    <s v="Biguanides"/>
    <x v="0"/>
    <d v="2021-03-17T00:00:00"/>
    <s v="Biguanides"/>
  </r>
  <r>
    <s v="9JlIc1gJUwI"/>
    <x v="28"/>
    <s v="Other"/>
    <s v="Insulin aspart|Insulin glargine"/>
    <x v="1"/>
    <d v="2019-11-15T00:00:00"/>
    <s v="Insulin aspart|Insulin glargine-&gt;DPP-4 inhibitors|Insulin aspart|Insulin glargine-&gt;DPP-4 inhibitors|Insulin glargine-&gt;DPP-4 inhibitors-&gt;Insulin glargine-&gt;Insulin aspart"/>
  </r>
  <r>
    <s v="3K3fYrvUXSc"/>
    <x v="28"/>
    <s v="Other"/>
    <s v="Biguanides"/>
    <x v="0"/>
    <d v="2022-01-29T00:00:00"/>
    <s v="Biguanides"/>
  </r>
  <r>
    <s v="3DIQ7Gg3yVA"/>
    <x v="28"/>
    <s v="Māori"/>
    <s v="Biguanides"/>
    <x v="0"/>
    <d v="2024-07-17T00:00:00"/>
    <s v="Biguanides-&gt;Insulin isophane"/>
  </r>
  <r>
    <s v="3ccQcKCmmrg"/>
    <x v="28"/>
    <s v="Asian"/>
    <s v="Biguanides"/>
    <x v="0"/>
    <d v="2024-09-20T00:00:00"/>
    <s v="Biguanides"/>
  </r>
  <r>
    <s v="3bCeAuiNRCE"/>
    <x v="28"/>
    <s v="Other"/>
    <s v="Biguanides"/>
    <x v="0"/>
    <d v="2018-01-06T00:00:00"/>
    <s v="Biguanides-&gt;Insulin isophane-&gt;Insulin aspart-&gt;Insulin aspart|Insulin isophane"/>
  </r>
  <r>
    <s v="WEisMpl.g/6"/>
    <x v="28"/>
    <s v="Māori"/>
    <s v="Biguanides|Sulfonylureas"/>
    <x v="0"/>
    <d v="2015-07-10T00:00:00"/>
    <s v="Biguanides|Sulfonylureas-&gt;Biguanides-&gt;Biguanides|SGLT-2 inhibitors|Sulfonylureas-&gt;SGLT-2 inhibitors-&gt;SGLT-2 inhibitors|Sulfonylureas"/>
  </r>
  <r>
    <s v="wfzfo.E21A."/>
    <x v="28"/>
    <s v="Māori"/>
    <s v="Biguanides"/>
    <x v="0"/>
    <d v="2022-04-04T00:00:00"/>
    <s v="Biguanides"/>
  </r>
  <r>
    <s v="tPzoU335r/o"/>
    <x v="28"/>
    <s v="Pacific peoples"/>
    <s v="Insulin isophane"/>
    <x v="1"/>
    <d v="2016-06-22T00:00:00"/>
    <s v="Insulin isophane-&gt;Insulin aspart-&gt;Biguanides-&gt;Biguanides|DPP-4 inhibitors-&gt;Biguanides|SGLT-2 inhibitors-&gt;Biguanides|DPP-4 inhibitors|SGLT-2 inhibitors-&gt;SGLT-2 inhibitors-&gt;DPP-4 inhibitors|SGLT-2 inhibitors-&gt;Insulin glargine|SGLT-2 inhibitors-&gt;Insulin glargine"/>
  </r>
  <r>
    <s v="TQ4oonAqTsA"/>
    <x v="28"/>
    <s v="Asian"/>
    <s v="Biguanides"/>
    <x v="0"/>
    <d v="2021-06-16T00:00:00"/>
    <s v="Biguanides-&gt;Insulin isophane"/>
  </r>
  <r>
    <s v="TLKn0MVOZFY"/>
    <x v="28"/>
    <s v="Other"/>
    <s v="DPP-4 inhibitors"/>
    <x v="0"/>
    <d v="2022-12-30T00:00:00"/>
    <s v="DPP-4 inhibitors"/>
  </r>
  <r>
    <s v="TLLEXwLYK9w"/>
    <x v="28"/>
    <s v="Māori"/>
    <s v="Biguanides"/>
    <x v="0"/>
    <d v="2016-05-26T00:00:00"/>
    <s v="Biguanides"/>
  </r>
  <r>
    <s v="Tnh1B.YQSnA"/>
    <x v="28"/>
    <s v="Māori"/>
    <s v="Biguanides"/>
    <x v="0"/>
    <d v="2012-08-15T00:00:00"/>
    <s v="Biguanides-&gt;Biguanides|Sulfonylureas"/>
  </r>
  <r>
    <s v="T7jaG5aAg5Q"/>
    <x v="28"/>
    <s v="Other"/>
    <s v="Biguanides"/>
    <x v="0"/>
    <d v="2018-11-30T00:00:00"/>
    <s v="Biguanides"/>
  </r>
  <r>
    <s v="tekNKa/T/2."/>
    <x v="28"/>
    <s v="Māori"/>
    <s v="Biguanides"/>
    <x v="0"/>
    <d v="2016-09-09T00:00:00"/>
    <s v="Biguanides"/>
  </r>
  <r>
    <s v="tfKINuwjlxM"/>
    <x v="28"/>
    <s v="Asian"/>
    <s v="Biguanides"/>
    <x v="0"/>
    <d v="2019-12-10T00:00:00"/>
    <s v="Biguanides"/>
  </r>
  <r>
    <s v="ThLTAqP8z2w"/>
    <x v="28"/>
    <s v="Asian"/>
    <s v="Biguanides"/>
    <x v="0"/>
    <d v="2014-08-12T00:00:00"/>
    <s v="Biguanides-&gt;Insulin isophane-&gt;Biguanides|Insulin aspart|Insulin isophane"/>
  </r>
  <r>
    <s v="tJBtj3Fxhlw"/>
    <x v="28"/>
    <s v="Māori"/>
    <s v="Biguanides"/>
    <x v="0"/>
    <d v="2021-01-23T00:00:00"/>
    <s v="Biguanides-&gt;GLP-1 agonists-&gt;Biguanides|GLP-1 agonists"/>
  </r>
  <r>
    <s v="wKjETa.V.mk"/>
    <x v="28"/>
    <s v="Māori"/>
    <s v="Biguanides"/>
    <x v="0"/>
    <d v="2014-08-27T00:00:00"/>
    <s v="Biguanides"/>
  </r>
  <r>
    <s v="WkYSiwZwqh."/>
    <x v="28"/>
    <s v="Pacific peoples"/>
    <s v="Biguanides"/>
    <x v="0"/>
    <d v="2011-10-20T00:00:00"/>
    <s v="Biguanides-&gt;Biguanides|Sulfonylureas-&gt;DPP-4 inhibitors|Sulfonylureas-&gt;DPP-4 inhibitors|Insulin glargine|Sulfonylureas-&gt;Insulin glargine-&gt;DPP-4 inhibitors|Insulin glargine|SGLT-2 inhibitors|Sulfonylureas-&gt;DPP-4 inhibitors|SGLT-2 inhibitors|Sulfonylureas"/>
  </r>
  <r>
    <s v="wO6NKuQH.ck"/>
    <x v="28"/>
    <s v="Māori"/>
    <s v="Biguanides"/>
    <x v="0"/>
    <d v="2025-02-19T00:00:00"/>
    <s v="Biguanides-&gt;DPP-4 inhibitors-&gt;Biguanides|GLP-1 agonists-&gt;GLP-1 agonists"/>
  </r>
  <r>
    <s v="WrBB9WLOrW."/>
    <x v="28"/>
    <s v="Other"/>
    <s v="Biguanides"/>
    <x v="0"/>
    <d v="2017-11-08T00:00:00"/>
    <s v="Biguanides"/>
  </r>
  <r>
    <s v="wZGXDhm9KX2"/>
    <x v="28"/>
    <s v="Asian"/>
    <s v="Biguanides"/>
    <x v="0"/>
    <d v="2016-07-06T00:00:00"/>
    <s v="Biguanides"/>
  </r>
  <r>
    <s v="wySvDE8gs3M"/>
    <x v="28"/>
    <s v="Pacific peoples"/>
    <s v="Biguanides"/>
    <x v="0"/>
    <d v="2017-05-08T00:00:00"/>
    <s v="Biguanides"/>
  </r>
  <r>
    <s v="WXHSX1wF5kE"/>
    <x v="28"/>
    <s v="Asian"/>
    <s v="Biguanides"/>
    <x v="0"/>
    <d v="2024-03-14T00:00:00"/>
    <s v="Biguanides"/>
  </r>
  <r>
    <s v="x.7c11d2QYk"/>
    <x v="28"/>
    <s v="Pacific peoples"/>
    <s v="Insulin aspart"/>
    <x v="1"/>
    <d v="2012-01-10T00:00:00"/>
    <s v="Insulin aspart-&gt;Insulin aspart|Insulin isophane-&gt;Biguanides-&gt;Insulin glargine-&gt;Insulin isophane-&gt;Biguanides|Insulin aspart|Insulin isophane-&gt;SGLT-2 inhibitors-&gt;Insulin glargine|SGLT-2 inhibitors-&gt;Insulin glargine|Sulfonylureas-&gt;Insulin glargine|SGLT-2 inhibitors|Sulfonylureas-&gt;Insulin aspart|Insulin glargine|SGLT-2 inhibitors-&gt;Insulin aspart|Insulin glargine|Sulfonylureas-&gt;Insulin aspart|Insulin glargine-&gt;Insulin aspart|Insulin glargine|SGLT-2 inhibitors|Sulfonylureas-&gt;Sulfonylureas-&gt;Insulin aspart|SGLT-2 inhibitors|Sulfonylureas"/>
  </r>
  <r>
    <s v="wrguJBn./Z2"/>
    <x v="28"/>
    <s v="Māori"/>
    <s v="Biguanides"/>
    <x v="0"/>
    <d v="2024-02-07T00:00:00"/>
    <s v="Biguanides"/>
  </r>
  <r>
    <s v="wWM2RUGzYhA"/>
    <x v="28"/>
    <s v="Māori"/>
    <s v="Insulin aspart"/>
    <x v="1"/>
    <d v="2013-01-22T00:00:00"/>
    <s v="Insulin aspart-&gt;Insulin isophane-&gt;Biguanides"/>
  </r>
  <r>
    <s v="WUqvoZ3Hz56"/>
    <x v="28"/>
    <s v="Asian"/>
    <s v="Biguanides"/>
    <x v="0"/>
    <d v="2017-04-11T00:00:00"/>
    <s v="Biguanides-&gt;DPP-4 inhibitors-&gt;Insulin glargine-&gt;DPP-4 inhibitors|Insulin glargine-&gt;SGLT-2 inhibitors"/>
  </r>
  <r>
    <s v="P9isZV43FQg"/>
    <x v="28"/>
    <s v="Other"/>
    <s v="Biguanides"/>
    <x v="0"/>
    <d v="2021-06-10T00:00:00"/>
    <s v="Biguanides"/>
  </r>
  <r>
    <s v="PBCsLwz22AU"/>
    <x v="28"/>
    <s v="Māori"/>
    <s v="Biguanides"/>
    <x v="0"/>
    <d v="2020-08-28T00:00:00"/>
    <s v="Biguanides"/>
  </r>
  <r>
    <s v="pBfX1JrcNdo"/>
    <x v="28"/>
    <s v="Asian"/>
    <s v="Biguanides"/>
    <x v="0"/>
    <d v="2025-06-30T00:00:00"/>
    <s v="Biguanides"/>
  </r>
  <r>
    <s v="p8sywn9DfTE"/>
    <x v="28"/>
    <s v="Māori"/>
    <s v="Biguanides"/>
    <x v="0"/>
    <d v="2025-07-11T00:00:00"/>
    <s v="Biguanides-&gt;GLP-1 agonists-&gt;Biguanides|GLP-1 agonists"/>
  </r>
  <r>
    <s v="p60hDODbil."/>
    <x v="28"/>
    <s v="Other"/>
    <s v="Biguanides"/>
    <x v="0"/>
    <d v="2012-06-18T00:00:00"/>
    <s v="Biguanides-&gt;Biguanides|Sulfonylureas-&gt;Sulfonylureas"/>
  </r>
  <r>
    <s v="pHU/qCR1qNE"/>
    <x v="28"/>
    <s v="Asian"/>
    <s v="Biguanides"/>
    <x v="0"/>
    <d v="2018-04-13T00:00:00"/>
    <s v="Biguanides-&gt;Insulin aspart"/>
  </r>
  <r>
    <s v="PeM9Waog4P."/>
    <x v="28"/>
    <s v="Asian"/>
    <s v="Biguanides"/>
    <x v="0"/>
    <d v="2021-03-08T00:00:00"/>
    <s v="Biguanides"/>
  </r>
  <r>
    <s v="LXNp4TftT.o"/>
    <x v="28"/>
    <s v="Asian"/>
    <s v="Biguanides"/>
    <x v="0"/>
    <d v="2022-04-12T00:00:00"/>
    <s v="Biguanides"/>
  </r>
  <r>
    <s v="lYHPsR/mlcE"/>
    <x v="28"/>
    <s v="Other"/>
    <s v="Sulfonylureas"/>
    <x v="0"/>
    <d v="2012-11-14T00:00:00"/>
    <s v="Sulfonylureas-&gt;Biguanides-&gt;Thiazolidinedione-&gt;Biguanides|Thiazolidinedione-&gt;Biguanides|Insulin aspart-&gt;Insulin aspart-&gt;DPP-4 inhibitors|Insulin aspart-&gt;DPP-4 inhibitors-&gt;Biguanides|DPP-4 inhibitors|Insulin aspart-&gt;Insulin aspart|Insulin glargine-&gt;DPP-4 inhibitors|Insulin aspart|Insulin glargine-&gt;Insulin glargine-&gt;Biguanides|DPP-4 inhibitors|Insulin aspart|Insulin glargine"/>
  </r>
  <r>
    <s v="LWRViZacrZ2"/>
    <x v="28"/>
    <s v="Pacific peoples"/>
    <s v="Biguanides"/>
    <x v="0"/>
    <d v="2016-02-18T00:00:00"/>
    <s v="Biguanides-&gt;Biguanides|Sulfonylureas-&gt;Sulfonylureas-&gt;SGLT-2 inhibitors-&gt;Biguanides|SGLT-2 inhibitors|Sulfonylureas-&gt;DPP-4 inhibitors-&gt;Biguanides|DPP-4 inhibitors|Sulfonylureas-&gt;DPP-4 inhibitors|Sulfonylureas"/>
  </r>
  <r>
    <s v="M/T4tXxMqDI"/>
    <x v="28"/>
    <s v="Asian"/>
    <s v="Biguanides"/>
    <x v="0"/>
    <d v="2016-09-16T00:00:00"/>
    <s v="Biguanides"/>
  </r>
  <r>
    <s v="m.EASJUP51A"/>
    <x v="28"/>
    <s v="Māori"/>
    <s v="Biguanides"/>
    <x v="0"/>
    <d v="2011-01-26T00:00:00"/>
    <s v="Biguanides-&gt;Insulin aspart-&gt;Biguanides|Insulin aspart-&gt;Biguanides|Insulin aspart|Insulin glargine-&gt;Insulin aspart|Insulin glargine-&gt;Insulin glargine-&gt;SGLT-2 inhibitors-&gt;Insulin glargine|SGLT-2 inhibitors-&gt;Biguanides|GLP-1 agonists|Insulin glargine-&gt;GLP-1 agonists|Insulin glargine-&gt;Biguanides|GLP-1 agonists|Insulin aspart|Insulin glargine-&gt;GLP-1 agonists-&gt;Biguanides|Insulin glargine"/>
  </r>
  <r>
    <s v="P1h9J7GqaQ6"/>
    <x v="28"/>
    <s v="Other"/>
    <s v="Biguanides"/>
    <x v="0"/>
    <d v="2019-09-05T00:00:00"/>
    <s v="Biguanides"/>
  </r>
  <r>
    <s v="ozxw3XQs0XQ"/>
    <x v="28"/>
    <s v="Other"/>
    <s v="Biguanides"/>
    <x v="0"/>
    <d v="2012-11-19T00:00:00"/>
    <s v="Biguanides"/>
  </r>
  <r>
    <s v="OZPJiKDHn1M"/>
    <x v="28"/>
    <s v="Māori"/>
    <s v="Biguanides"/>
    <x v="0"/>
    <d v="2021-09-06T00:00:00"/>
    <s v="Biguanides-&gt;Sulfonylureas-&gt;Biguanides|Sulfonylureas-&gt;Biguanides|SGLT-2 inhibitors"/>
  </r>
  <r>
    <s v="m3LiDRhPGW2"/>
    <x v="28"/>
    <s v="Pacific peoples"/>
    <s v="Biguanides"/>
    <x v="0"/>
    <d v="2017-10-24T00:00:00"/>
    <s v="Biguanides-&gt;DPP-4 inhibitors-&gt;Biguanides|DPP-4 inhibitors-&gt;GLP-1 agonists-&gt;DPP-4 inhibitors|GLP-1 agonists-&gt;Biguanides|DPP-4 inhibitors|GLP-1 agonists-&gt;Biguanides|Thiazolidinedione-&gt;Biguanides|GLP-1 agonists|Thiazolidinedione"/>
  </r>
  <r>
    <s v="m1/sgjQVBtk"/>
    <x v="28"/>
    <s v="Other"/>
    <s v="Insulin aspart|Insulin isophane"/>
    <x v="1"/>
    <d v="2022-08-23T00:00:00"/>
    <s v="Insulin aspart|Insulin isophane-&gt;Insulin isophane-&gt;Biguanides"/>
  </r>
  <r>
    <s v="OyBx8rxIQlw"/>
    <x v="28"/>
    <s v="Māori"/>
    <s v="Biguanides"/>
    <x v="0"/>
    <d v="2014-05-30T00:00:00"/>
    <s v="Biguanides-&gt;Sulfonylureas-&gt;Insulin glargine|Sulfonylureas-&gt;Insulin glargine-&gt;DPP-4 inhibitors|Insulin glargine|Sulfonylureas-&gt;DPP-4 inhibitors|Sulfonylureas-&gt;DPP-4 inhibitors-&gt;DPP-4 inhibitors|SGLT-2 inhibitors|Sulfonylureas-&gt;SGLT-2 inhibitors|Sulfonylureas"/>
  </r>
  <r>
    <s v="OYVm8Aqb8nM"/>
    <x v="28"/>
    <s v="Pacific peoples"/>
    <s v="Biguanides"/>
    <x v="0"/>
    <d v="2022-01-11T00:00:00"/>
    <s v="Biguanides-&gt;SGLT-2 inhibitors"/>
  </r>
  <r>
    <s v="pS52fv6V2bg"/>
    <x v="28"/>
    <s v="Māori"/>
    <s v="Biguanides"/>
    <x v="0"/>
    <d v="2022-10-13T00:00:00"/>
    <s v="Biguanides"/>
  </r>
  <r>
    <s v="Pt5En7RZBd6"/>
    <x v="28"/>
    <s v="Other"/>
    <s v="Biguanides"/>
    <x v="0"/>
    <d v="2016-08-31T00:00:00"/>
    <s v="Biguanides"/>
  </r>
  <r>
    <s v="pSYtpTrsAec"/>
    <x v="28"/>
    <s v="Pacific peoples"/>
    <s v="Biguanides"/>
    <x v="0"/>
    <d v="2021-10-08T00:00:00"/>
    <s v="Biguanides-&gt;Biguanides|GLP-1 agonists-&gt;GLP-1 agonists"/>
  </r>
  <r>
    <s v="PQNsOe1OkGc"/>
    <x v="28"/>
    <s v="Pacific peoples"/>
    <s v="Biguanides|Insulin isophane"/>
    <x v="0"/>
    <d v="2023-02-21T00:00:00"/>
    <s v="Biguanides|Insulin isophane"/>
  </r>
  <r>
    <s v="PONs47bPyI."/>
    <x v="28"/>
    <s v="Other"/>
    <s v="Biguanides"/>
    <x v="0"/>
    <d v="2013-03-06T00:00:00"/>
    <s v="Biguanides"/>
  </r>
  <r>
    <s v="pNgFPKdocFg"/>
    <x v="28"/>
    <s v="Other"/>
    <s v="Biguanides"/>
    <x v="0"/>
    <d v="2024-05-10T00:00:00"/>
    <s v="Biguanides"/>
  </r>
  <r>
    <s v="pLytoEb4j2c"/>
    <x v="28"/>
    <s v="Asian"/>
    <s v="Biguanides"/>
    <x v="0"/>
    <d v="2023-02-03T00:00:00"/>
    <s v="Biguanides"/>
  </r>
  <r>
    <s v="PKTTkoTk1Ls"/>
    <x v="28"/>
    <s v="Other"/>
    <s v="Biguanides"/>
    <x v="0"/>
    <d v="2019-10-10T00:00:00"/>
    <s v="Biguanides"/>
  </r>
  <r>
    <s v="pIg2R.NdbKo"/>
    <x v="28"/>
    <s v="Asian"/>
    <s v="Biguanides"/>
    <x v="0"/>
    <d v="2016-03-14T00:00:00"/>
    <s v="Biguanides"/>
  </r>
  <r>
    <s v="PjLQ3/ENOdo"/>
    <x v="28"/>
    <s v="Asian"/>
    <s v="Biguanides"/>
    <x v="0"/>
    <d v="2024-04-10T00:00:00"/>
    <s v="Biguanides"/>
  </r>
  <r>
    <s v="PkKCdNP3FHQ"/>
    <x v="28"/>
    <s v="Pacific peoples"/>
    <s v="Biguanides"/>
    <x v="0"/>
    <d v="2019-09-05T00:00:00"/>
    <s v="Biguanides-&gt;SGLT-2 inhibitors-&gt;DPP-4 inhibitors-&gt;Biguanides|DPP-4 inhibitors|SGLT-2 inhibitors-&gt;DPP-4 inhibitors|SGLT-2 inhibitors-&gt;Sulfonylureas-&gt;DPP-4 inhibitors|SGLT-2 inhibitors|Sulfonylureas"/>
  </r>
  <r>
    <s v="Sytm/wK0J2k"/>
    <x v="28"/>
    <s v="Asian"/>
    <s v="Biguanides"/>
    <x v="0"/>
    <d v="2016-02-26T00:00:00"/>
    <s v="Biguanides-&gt;Biguanides|Sulfonylureas-&gt;DPP-4 inhibitors|Sulfonylureas-&gt;DPP-4 inhibitors-&gt;Sulfonylureas-&gt;SGLT-2 inhibitors-&gt;DPP-4 inhibitors|SGLT-2 inhibitors|Sulfonylureas-&gt;DPP-4 inhibitors|SGLT-2 inhibitors-&gt;Biguanides|GLP-1 agonists-&gt;GLP-1 agonists-&gt;Biguanides|GLP-1 agonists|SGLT-2 inhibitors"/>
  </r>
  <r>
    <s v="SZ0.ofAM1dk"/>
    <x v="28"/>
    <s v="Māori"/>
    <s v="Biguanides"/>
    <x v="0"/>
    <d v="2016-08-18T00:00:00"/>
    <s v="Biguanides-&gt;Biguanides|Sulfonylureas-&gt;Sulfonylureas-&gt;SGLT-2 inhibitors-&gt;Biguanides|SGLT-2 inhibitors|Sulfonylureas-&gt;SGLT-2 inhibitors|Sulfonylureas-&gt;Insulin glargine-&gt;Insulin glargine|SGLT-2 inhibitors|Sulfonylureas"/>
  </r>
  <r>
    <s v="t07hF4HW4XA"/>
    <x v="28"/>
    <s v="Other"/>
    <s v="Biguanides"/>
    <x v="0"/>
    <d v="2012-06-28T00:00:00"/>
    <s v="Biguanides-&gt;Insulin isophane-&gt;Biguanides|Insulin aspart|Insulin isophane-&gt;Insulin aspart|Insulin isophane-&gt;Sulfonylureas-&gt;Biguanides|Sulfonylureas-&gt;Biguanides|Insulin aspart-&gt;Insulin aspart-&gt;Insulin aspart|SGLT-2 inhibitors-&gt;SGLT-2 inhibitors-&gt;GLP-1 agonists-&gt;Biguanides|GLP-1 agonists-&gt;Biguanides|GLP-1 agonists|SGLT-2 inhibitors"/>
  </r>
  <r>
    <s v="T1.6b2Rf3xg"/>
    <x v="28"/>
    <s v="Māori"/>
    <s v="Insulin isophane"/>
    <x v="1"/>
    <d v="2022-07-14T00:00:00"/>
    <s v="Insulin isophane-&gt;Biguanides|Insulin isophane"/>
  </r>
  <r>
    <s v="t0qGwjSNIVA"/>
    <x v="28"/>
    <s v="Pacific peoples"/>
    <s v="Biguanides"/>
    <x v="0"/>
    <d v="2024-09-13T00:00:00"/>
    <s v="Biguanides"/>
  </r>
  <r>
    <s v="Sy8TMDF/67M"/>
    <x v="28"/>
    <s v="Other"/>
    <s v="Biguanides"/>
    <x v="0"/>
    <d v="2017-10-20T00:00:00"/>
    <s v="Biguanides"/>
  </r>
  <r>
    <s v="PZo0bqpN.mQ"/>
    <x v="28"/>
    <s v="Other"/>
    <s v="Biguanides"/>
    <x v="0"/>
    <d v="2016-10-31T00:00:00"/>
    <s v="Biguanides"/>
  </r>
  <r>
    <s v="pVmf8m6seCs"/>
    <x v="28"/>
    <s v="Māori"/>
    <s v="Biguanides"/>
    <x v="0"/>
    <d v="2013-07-11T00:00:00"/>
    <s v="Biguanides"/>
  </r>
  <r>
    <s v="qHN8.XqwIkw"/>
    <x v="28"/>
    <s v="Māori"/>
    <s v="Biguanides"/>
    <x v="0"/>
    <d v="2025-01-30T00:00:00"/>
    <s v="Biguanides"/>
  </r>
  <r>
    <s v="Qj6YcRynnyk"/>
    <x v="28"/>
    <s v="Māori"/>
    <s v="Biguanides"/>
    <x v="0"/>
    <d v="2017-07-17T00:00:00"/>
    <s v="Biguanides-&gt;DPP-4 inhibitors"/>
  </r>
  <r>
    <s v="QJc.uNbFyqY"/>
    <x v="28"/>
    <s v="Other"/>
    <s v="Biguanides"/>
    <x v="0"/>
    <d v="2015-03-26T00:00:00"/>
    <s v="Biguanides"/>
  </r>
  <r>
    <s v="qfEElSlDue6"/>
    <x v="28"/>
    <s v="Other"/>
    <s v="Biguanides"/>
    <x v="0"/>
    <d v="2022-07-01T00:00:00"/>
    <s v="Biguanides"/>
  </r>
  <r>
    <s v="qfQglcVuW1s"/>
    <x v="28"/>
    <s v="Other"/>
    <s v="Biguanides"/>
    <x v="0"/>
    <d v="2023-10-04T00:00:00"/>
    <s v="Biguanides"/>
  </r>
  <r>
    <s v="qGGRjlFz1Kg"/>
    <x v="28"/>
    <s v="Asian"/>
    <s v="Biguanides"/>
    <x v="0"/>
    <d v="2018-11-09T00:00:00"/>
    <s v="Biguanides-&gt;Insulin isophane-&gt;Insulin aspart-&gt;Insulin aspart|Insulin isophane"/>
  </r>
  <r>
    <s v="qbiTemNwIk2"/>
    <x v="28"/>
    <s v="Asian"/>
    <s v="Biguanides"/>
    <x v="0"/>
    <d v="2022-04-07T00:00:00"/>
    <s v="Biguanides"/>
  </r>
  <r>
    <s v="QEBjf7An05s"/>
    <x v="28"/>
    <s v="Pacific peoples"/>
    <s v="Biguanides"/>
    <x v="0"/>
    <d v="2023-05-22T00:00:00"/>
    <s v="Biguanides"/>
  </r>
  <r>
    <s v="QnN.9uGKwFk"/>
    <x v="28"/>
    <s v="Asian"/>
    <s v="Biguanides"/>
    <x v="0"/>
    <d v="2014-12-11T00:00:00"/>
    <s v="Biguanides-&gt;Insulin aspart|Insulin isophane"/>
  </r>
  <r>
    <s v="QnN6ign6by2"/>
    <x v="28"/>
    <s v="Pacific peoples"/>
    <s v="Biguanides"/>
    <x v="0"/>
    <d v="2023-11-02T00:00:00"/>
    <s v="Biguanides"/>
  </r>
  <r>
    <s v="QMfLgAXBnbY"/>
    <x v="28"/>
    <s v="Other"/>
    <s v="Biguanides|Insulin lispro"/>
    <x v="0"/>
    <d v="2011-11-10T00:00:00"/>
    <s v="Biguanides|Insulin lispro-&gt;Biguanides-&gt;Insulin lispro-&gt;Biguanides|Sulfonylureas-&gt;Sulfonylureas-&gt;DPP-4 inhibitors-&gt;Thiazolidinedione-&gt;Biguanides|GLP-1 agonists-&gt;GLP-1 agonists-&gt;GLP-1 agonists|Sulfonylureas-&gt;Biguanides|GLP-1 agonists|Sulfonylureas"/>
  </r>
  <r>
    <s v="qM/BC2tg8DE"/>
    <x v="28"/>
    <s v="Asian"/>
    <s v="Biguanides"/>
    <x v="0"/>
    <d v="2023-07-04T00:00:00"/>
    <s v="Biguanides"/>
  </r>
  <r>
    <s v="QOU5ZJJAed2"/>
    <x v="28"/>
    <s v="Māori"/>
    <s v="Biguanides"/>
    <x v="0"/>
    <d v="2023-12-12T00:00:00"/>
    <s v="Biguanides"/>
  </r>
  <r>
    <s v="QrBkQXDULl6"/>
    <x v="28"/>
    <s v="Asian"/>
    <s v="Biguanides"/>
    <x v="0"/>
    <d v="2023-09-12T00:00:00"/>
    <s v="Biguanides"/>
  </r>
  <r>
    <s v="3LSw3Bsqjp2"/>
    <x v="28"/>
    <s v="Other"/>
    <s v="Biguanides"/>
    <x v="0"/>
    <d v="2017-03-01T00:00:00"/>
    <s v="Biguanides-&gt;Insulin isophane"/>
  </r>
  <r>
    <s v="3mFopngDTlc"/>
    <x v="28"/>
    <s v="Asian"/>
    <s v="Biguanides"/>
    <x v="0"/>
    <d v="2018-08-14T00:00:00"/>
    <s v="Biguanides"/>
  </r>
  <r>
    <s v="qrveZpofrs2"/>
    <x v="28"/>
    <s v="Pacific peoples"/>
    <s v="Biguanides"/>
    <x v="0"/>
    <d v="2020-09-08T00:00:00"/>
    <s v="Biguanides-&gt;DPP-4 inhibitors-&gt;DPP-4 inhibitors|SGLT-2 inhibitors-&gt;SGLT-2 inhibitors-&gt;DPP-4 inhibitors|Sulfonylureas-&gt;DPP-4 inhibitors|SGLT-2 inhibitors|Sulfonylureas-&gt;SGLT-2 inhibitors|Sulfonylureas"/>
  </r>
  <r>
    <s v="3qlinyi.YjE"/>
    <x v="28"/>
    <s v="Pacific peoples"/>
    <s v="Biguanides"/>
    <x v="0"/>
    <d v="2025-07-14T00:00:00"/>
    <s v="Biguanides"/>
  </r>
  <r>
    <s v="3qz8w66OhgY"/>
    <x v="28"/>
    <s v="Other"/>
    <s v="Biguanides"/>
    <x v="0"/>
    <d v="2024-07-08T00:00:00"/>
    <s v="Biguanides"/>
  </r>
  <r>
    <s v="PykxS0zSoFs"/>
    <x v="28"/>
    <s v="Other"/>
    <s v="Biguanides"/>
    <x v="0"/>
    <d v="2015-01-29T00:00:00"/>
    <s v="Biguanides"/>
  </r>
  <r>
    <s v="pY4TjCs69h."/>
    <x v="28"/>
    <s v="Māori"/>
    <s v="Insulin glargine"/>
    <x v="1"/>
    <d v="2023-12-01T00:00:00"/>
    <s v="Insulin glargine-&gt;Biguanides|Insulin aspart-&gt;DPP-4 inhibitors-&gt;DPP-4 inhibitors|Insulin aspart"/>
  </r>
  <r>
    <s v="mXGRs4HPYIE"/>
    <x v="28"/>
    <s v="Other"/>
    <s v="Biguanides"/>
    <x v="0"/>
    <d v="2013-12-30T00:00:00"/>
    <s v="Biguanides-&gt;Insulin glargine-&gt;Biguanides|Insulin glargine-&gt;GLP-1 agonists-&gt;Biguanides|GLP-1 agonists"/>
  </r>
  <r>
    <s v="q13JIt0NsZA"/>
    <x v="28"/>
    <s v="Asian"/>
    <s v="Biguanides"/>
    <x v="0"/>
    <d v="2014-04-08T00:00:00"/>
    <s v="Biguanides"/>
  </r>
  <r>
    <s v="qB3Qi/sHHNk"/>
    <x v="28"/>
    <s v="Other"/>
    <s v="Biguanides"/>
    <x v="0"/>
    <d v="2023-08-29T00:00:00"/>
    <s v="Biguanides"/>
  </r>
  <r>
    <s v="Q78qV599gUk"/>
    <x v="28"/>
    <s v="Asian"/>
    <s v="Biguanides"/>
    <x v="0"/>
    <d v="2016-09-06T00:00:00"/>
    <s v="Biguanides-&gt;DPP-4 inhibitors-&gt;DPP-4 inhibitors|SGLT-2 inhibitors"/>
  </r>
  <r>
    <s v="q8x/fjP3GoQ"/>
    <x v="28"/>
    <s v="Māori"/>
    <s v="Biguanides"/>
    <x v="0"/>
    <d v="2024-09-06T00:00:00"/>
    <s v="Biguanides"/>
  </r>
  <r>
    <s v="MQ6JZr1zQcc"/>
    <x v="28"/>
    <s v="Other"/>
    <s v="Biguanides"/>
    <x v="0"/>
    <d v="2023-04-05T00:00:00"/>
    <s v="Biguanides"/>
  </r>
  <r>
    <s v="msn5CgcWLXs"/>
    <x v="28"/>
    <s v="Asian"/>
    <s v="Insulin aspart"/>
    <x v="1"/>
    <d v="2017-06-07T00:00:00"/>
    <s v="Insulin aspart-&gt;Biguanides-&gt;Biguanides|Insulin aspart-&gt;Insulin glargine-&gt;Biguanides|Insulin aspart|Insulin glargine-&gt;Biguanides|Insulin glargine-&gt;Biguanides|SGLT-2 inhibitors-&gt;SGLT-2 inhibitors-&gt;Insulin aspart|SGLT-2 inhibitors-&gt;Biguanides|Insulin aspart|SGLT-2 inhibitors-&gt;Insulin isophane with insulin neutral"/>
  </r>
  <r>
    <s v="MOa/pLBJ8js"/>
    <x v="28"/>
    <s v="Other"/>
    <s v="Biguanides"/>
    <x v="0"/>
    <d v="2024-06-06T00:00:00"/>
    <s v="Biguanides-&gt;DPP-4 inhibitors"/>
  </r>
  <r>
    <s v="MMYNCzAzb9o"/>
    <x v="28"/>
    <s v="Māori"/>
    <s v="Biguanides"/>
    <x v="0"/>
    <d v="2025-05-16T00:00:00"/>
    <s v="Biguanides"/>
  </r>
  <r>
    <s v="MOkJjl2sqRQ"/>
    <x v="28"/>
    <s v="Other"/>
    <s v="Biguanides"/>
    <x v="0"/>
    <d v="2015-09-04T00:00:00"/>
    <s v="Biguanides"/>
  </r>
  <r>
    <s v="mpLrbydEGuM"/>
    <x v="28"/>
    <s v="Asian"/>
    <s v="Biguanides"/>
    <x v="0"/>
    <d v="2023-04-17T00:00:00"/>
    <s v="Biguanides"/>
  </r>
  <r>
    <s v="MpIhdFBCq6c"/>
    <x v="28"/>
    <s v="Other"/>
    <s v="Biguanides"/>
    <x v="0"/>
    <d v="2016-02-24T00:00:00"/>
    <s v="Biguanides"/>
  </r>
  <r>
    <s v="MPLA4d0fjBg"/>
    <x v="28"/>
    <s v="Other"/>
    <s v="Biguanides"/>
    <x v="0"/>
    <d v="2011-05-23T00:00:00"/>
    <s v="Biguanides-&gt;Biguanides|Sulfonylureas-&gt;Sulfonylureas-&gt;DPP-4 inhibitors-&gt;DPP-4 inhibitors|Sulfonylureas-&gt;Biguanides|Insulin glargine-&gt;Biguanides|DPP-4 inhibitors|Sulfonylureas-&gt;SGLT-2 inhibitors-&gt;DPP-4 inhibitors|SGLT-2 inhibitors-&gt;DPP-4 inhibitors|SGLT-2 inhibitors|Sulfonylureas-&gt;SGLT-2 inhibitors|Sulfonylureas"/>
  </r>
  <r>
    <s v="mPyemR2XCEc"/>
    <x v="28"/>
    <s v="Māori"/>
    <s v="Biguanides"/>
    <x v="0"/>
    <d v="2021-12-09T00:00:00"/>
    <s v="Biguanides"/>
  </r>
  <r>
    <s v="4sdAGtj/zhk"/>
    <x v="28"/>
    <s v="Māori"/>
    <s v="Biguanides"/>
    <x v="0"/>
    <d v="2013-05-29T00:00:00"/>
    <s v="Biguanides-&gt;Sulfonylureas-&gt;Biguanides|Sulfonylureas-&gt;Insulin glargine-&gt;Biguanides|Insulin glargine-&gt;DPP-4 inhibitors-&gt;Biguanides|DPP-4 inhibitors-&gt;Biguanides|DPP-4 inhibitors|Insulin glargine-&gt;DPP-4 inhibitors|Insulin glargine-&gt;DPP-4 inhibitors|SGLT-2 inhibitors-&gt;SGLT-2 inhibitors-&gt;Insulin glargine|SGLT-2 inhibitors-&gt;GLP-1 agonists-&gt;Insulin aspart-&gt;Insulin aspart|Insulin glargine-&gt;Insulin aspart|Insulin glargine|SGLT-2 inhibitors-&gt;Insulin aspart|SGLT-2 inhibitors-&gt;Biguanides|GLP-1 agonists|Insulin aspart-&gt;GLP-1 agonists|Insulin aspart-&gt;GLP-1 agonists|Insulin glargine"/>
  </r>
  <r>
    <s v="4RM5IxMpAas"/>
    <x v="28"/>
    <s v="Māori"/>
    <s v="Biguanides"/>
    <x v="0"/>
    <d v="2018-03-21T00:00:00"/>
    <s v="Biguanides"/>
  </r>
  <r>
    <s v="4K8pvtf7wi2"/>
    <x v="28"/>
    <s v="Asian"/>
    <s v="Biguanides|Sulfonylureas"/>
    <x v="0"/>
    <d v="2017-04-21T00:00:00"/>
    <s v="Biguanides|Sulfonylureas"/>
  </r>
  <r>
    <s v="4zvV2rxLOxw"/>
    <x v="28"/>
    <s v="Asian"/>
    <s v="Biguanides"/>
    <x v="0"/>
    <d v="2022-06-22T00:00:00"/>
    <s v="Biguanides-&gt;Insulin aspart|Insulin isophane"/>
  </r>
  <r>
    <s v="4b6mbsIjtXM"/>
    <x v="28"/>
    <s v="Other"/>
    <s v="Biguanides"/>
    <x v="0"/>
    <d v="2025-02-05T00:00:00"/>
    <s v="Biguanides"/>
  </r>
  <r>
    <s v="48lNwD42BkI"/>
    <x v="28"/>
    <s v="Asian"/>
    <s v="Biguanides"/>
    <x v="0"/>
    <d v="2020-06-30T00:00:00"/>
    <s v="Biguanides"/>
  </r>
  <r>
    <s v="4HqTtMbMrPk"/>
    <x v="28"/>
    <s v="Other"/>
    <s v="Biguanides"/>
    <x v="0"/>
    <d v="2024-04-19T00:00:00"/>
    <s v="Biguanides"/>
  </r>
  <r>
    <s v="4dVaewbOJPs"/>
    <x v="28"/>
    <s v="Asian"/>
    <s v="Biguanides"/>
    <x v="0"/>
    <d v="2022-07-05T00:00:00"/>
    <s v="Biguanides-&gt;Insulin aspart|Insulin isophane"/>
  </r>
  <r>
    <s v="4DBE18Gh2zQ"/>
    <x v="28"/>
    <s v="Asian"/>
    <s v="Biguanides"/>
    <x v="0"/>
    <d v="2024-05-27T00:00:00"/>
    <s v="Biguanides"/>
  </r>
  <r>
    <s v="45WbH3kaPZA"/>
    <x v="28"/>
    <s v="Other"/>
    <s v="Biguanides"/>
    <x v="0"/>
    <d v="2023-02-23T00:00:00"/>
    <s v="Biguanides"/>
  </r>
  <r>
    <s v="4.YtplGEp4o"/>
    <x v="28"/>
    <s v="Māori"/>
    <s v="Biguanides"/>
    <x v="0"/>
    <d v="2018-12-07T00:00:00"/>
    <s v="Biguanides"/>
  </r>
  <r>
    <s v="AUXEzlDw1EU"/>
    <x v="28"/>
    <s v="Māori"/>
    <s v="Biguanides"/>
    <x v="0"/>
    <d v="2023-01-13T00:00:00"/>
    <s v="Biguanides"/>
  </r>
  <r>
    <s v="av2FV5fJ/es"/>
    <x v="28"/>
    <s v="Māori"/>
    <s v="Biguanides"/>
    <x v="0"/>
    <d v="2019-07-13T00:00:00"/>
    <s v="Biguanides-&gt;SGLT-2 inhibitors-&gt;Biguanides|SGLT-2 inhibitors-&gt;DPP-4 inhibitors|SGLT-2 inhibitors-&gt;DPP-4 inhibitors"/>
  </r>
  <r>
    <s v="AuHjBcWQmQc"/>
    <x v="28"/>
    <s v="Asian"/>
    <s v="Biguanides"/>
    <x v="0"/>
    <d v="2014-02-21T00:00:00"/>
    <s v="Biguanides-&gt;Biguanides|Insulin aspart|Insulin isophane-&gt;Insulin aspart|Insulin isophane-&gt;Insulin isophane-&gt;DPP-4 inhibitors-&gt;Biguanides|DPP-4 inhibitors"/>
  </r>
  <r>
    <s v="aU8khYG3yA2"/>
    <x v="28"/>
    <s v="Pacific peoples"/>
    <s v="Biguanides"/>
    <x v="0"/>
    <d v="2023-08-08T00:00:00"/>
    <s v="Biguanides"/>
  </r>
  <r>
    <s v="aV5st/TxO.6"/>
    <x v="28"/>
    <s v="Māori"/>
    <s v="Biguanides"/>
    <x v="0"/>
    <d v="2013-07-10T00:00:00"/>
    <s v="Biguanides-&gt;Biguanides|Insulin aspart|Insulin isophane-&gt;Insulin aspart|Insulin isophane-&gt;SGLT-2 inhibitors-&gt;DPP-4 inhibitors|SGLT-2 inhibitors"/>
  </r>
  <r>
    <s v="ARzG6A6TGvM"/>
    <x v="28"/>
    <s v="Other"/>
    <s v="Insulin isophane"/>
    <x v="1"/>
    <d v="2014-11-20T00:00:00"/>
    <s v="Insulin isophane-&gt;Biguanides-&gt;Insulin glargine-&gt;Insulin aspart-&gt;Insulin aspart|Insulin glargine"/>
  </r>
  <r>
    <s v="antTxi6neSA"/>
    <x v="28"/>
    <s v="Other"/>
    <s v="Biguanides"/>
    <x v="0"/>
    <d v="2011-10-13T00:00:00"/>
    <s v="Biguanides"/>
  </r>
  <r>
    <s v="aouKNrpX73A"/>
    <x v="28"/>
    <s v="Other"/>
    <s v="Insulin aspart|Insulin isophane"/>
    <x v="1"/>
    <d v="2013-09-23T00:00:00"/>
    <s v="Insulin aspart|Insulin isophane-&gt;Biguanides-&gt;Sulfonylureas-&gt;Biguanides|Sulfonylureas-&gt;Insulin glargine|Sulfonylureas-&gt;Insulin glargine-&gt;Biguanides|Insulin glargine|Sulfonylureas-&gt;Biguanides|Insulin glargine-&gt;GLP-1 agonists-&gt;Biguanides|GLP-1 agonists|Insulin glargine-&gt;Biguanides|GLP-1 agonists-&gt;GLP-1 agonists|Insulin glargine"/>
  </r>
  <r>
    <s v="aPECo8K0YfA"/>
    <x v="28"/>
    <s v="Māori"/>
    <s v="Insulin isophane"/>
    <x v="1"/>
    <d v="2019-05-09T00:00:00"/>
    <s v="Insulin isophane-&gt;Biguanides"/>
  </r>
  <r>
    <s v="AQewLxgZRRg"/>
    <x v="28"/>
    <s v="Pacific peoples"/>
    <s v="Biguanides"/>
    <x v="0"/>
    <d v="2017-07-21T00:00:00"/>
    <s v="Biguanides"/>
  </r>
  <r>
    <s v="AmNJC9pvX1s"/>
    <x v="28"/>
    <s v="Pacific peoples"/>
    <s v="Biguanides"/>
    <x v="0"/>
    <d v="2013-09-20T00:00:00"/>
    <s v="Biguanides-&gt;Insulin lispro-&gt;Biguanides|Insulin lispro-&gt;Insulin isophane-&gt;Biguanides|Insulin isophane-&gt;Biguanides|Insulin aspart-&gt;Biguanides|Insulin aspart|Insulin isophane-&gt;Insulin aspart|Insulin isophane-&gt;Insulin aspart-&gt;DPP-4 inhibitors|Insulin aspart-&gt;DPP-4 inhibitors|Insulin isophane-&gt;Biguanides|DPP-4 inhibitors|Insulin aspart-&gt;SGLT-2 inhibitors-&gt;DPP-4 inhibitors|GLP-1 agonists|Insulin aspart|SGLT-2 inhibitors-&gt;DPP-4 inhibitors|GLP-1 agonists|Insulin aspart"/>
  </r>
  <r>
    <s v="AeMK6Oqj0dM"/>
    <x v="28"/>
    <s v="Pacific peoples"/>
    <s v="Biguanides"/>
    <x v="0"/>
    <d v="2021-02-07T00:00:00"/>
    <s v="Biguanides"/>
  </r>
  <r>
    <s v="5FH/YFKDrGY"/>
    <x v="28"/>
    <s v="Asian"/>
    <s v="Biguanides"/>
    <x v="0"/>
    <d v="2022-03-02T00:00:00"/>
    <s v="Biguanides"/>
  </r>
  <r>
    <s v="5fUdU7ZVqHQ"/>
    <x v="28"/>
    <s v="Māori"/>
    <s v="Biguanides"/>
    <x v="0"/>
    <d v="2023-09-07T00:00:00"/>
    <s v="Biguanides"/>
  </r>
  <r>
    <s v="AGh5Jufr5Hs"/>
    <x v="28"/>
    <s v="Māori"/>
    <s v="Biguanides"/>
    <x v="0"/>
    <d v="2020-07-02T00:00:00"/>
    <s v="Biguanides"/>
  </r>
  <r>
    <s v="AgiGpV30KxM"/>
    <x v="28"/>
    <s v="Other"/>
    <s v="Biguanides"/>
    <x v="0"/>
    <d v="2019-03-22T00:00:00"/>
    <s v="Biguanides"/>
  </r>
  <r>
    <s v="aGT548iMMVQ"/>
    <x v="28"/>
    <s v="Māori"/>
    <s v="Biguanides"/>
    <x v="0"/>
    <d v="2022-05-13T00:00:00"/>
    <s v="Biguanides-&gt;SGLT-2 inhibitors-&gt;DPP-4 inhibitors-&gt;Insulin aspart|Insulin isophane-&gt;Biguanides|Insulin aspart|Insulin isophane-&gt;Insulin isophane"/>
  </r>
  <r>
    <s v="ajOHff/ZHdA"/>
    <x v="28"/>
    <s v="Pacific peoples"/>
    <s v="Biguanides"/>
    <x v="0"/>
    <d v="2016-11-22T00:00:00"/>
    <s v="Biguanides"/>
  </r>
  <r>
    <s v="AjBxuXiRqG."/>
    <x v="28"/>
    <s v="Māori"/>
    <s v="Biguanides"/>
    <x v="0"/>
    <d v="2023-10-24T00:00:00"/>
    <s v="Biguanides-&gt;SGLT-2 inhibitors"/>
  </r>
  <r>
    <s v="AiWrjt3W9Ag"/>
    <x v="28"/>
    <s v="Asian"/>
    <s v="DPP-4 inhibitors"/>
    <x v="0"/>
    <d v="2024-04-10T00:00:00"/>
    <s v="DPP-4 inhibitors-&gt;SGLT-2 inhibitors-&gt;DPP-4 inhibitors|SGLT-2 inhibitors"/>
  </r>
  <r>
    <s v="EBPpk6MejzE"/>
    <x v="28"/>
    <s v="Other"/>
    <s v="Biguanides"/>
    <x v="0"/>
    <d v="2022-07-14T00:00:00"/>
    <s v="Biguanides"/>
  </r>
  <r>
    <s v="eDMKCOTgKT."/>
    <x v="28"/>
    <s v="Māori"/>
    <s v="Biguanides"/>
    <x v="0"/>
    <d v="2024-08-30T00:00:00"/>
    <s v="Biguanides"/>
  </r>
  <r>
    <s v="Ee0ZKoU.1Uk"/>
    <x v="28"/>
    <s v="Māori"/>
    <s v="Biguanides"/>
    <x v="0"/>
    <d v="2014-04-23T00:00:00"/>
    <s v="Biguanides"/>
  </r>
  <r>
    <s v="eEpk14JJ5EM"/>
    <x v="28"/>
    <s v="Asian"/>
    <s v="Biguanides"/>
    <x v="0"/>
    <d v="2013-11-20T00:00:00"/>
    <s v="Biguanides"/>
  </r>
  <r>
    <s v="eEVYVxiIGWw"/>
    <x v="28"/>
    <s v="Asian"/>
    <s v="Biguanides"/>
    <x v="0"/>
    <d v="2021-05-19T00:00:00"/>
    <s v="Biguanides"/>
  </r>
  <r>
    <s v="EIhyoSfzbkw"/>
    <x v="28"/>
    <s v="Māori"/>
    <s v="Biguanides"/>
    <x v="0"/>
    <d v="2022-09-13T00:00:00"/>
    <s v="Biguanides"/>
  </r>
  <r>
    <s v="Er/ySucxBXA"/>
    <x v="28"/>
    <s v="Other"/>
    <s v="Biguanides"/>
    <x v="0"/>
    <d v="2017-07-21T00:00:00"/>
    <s v="Biguanides"/>
  </r>
  <r>
    <s v="eplrtcJBQAc"/>
    <x v="28"/>
    <s v="Other"/>
    <s v="Biguanides"/>
    <x v="0"/>
    <d v="2025-09-17T00:00:00"/>
    <s v="Biguanides"/>
  </r>
  <r>
    <s v="epsLjdHivgw"/>
    <x v="28"/>
    <s v="Asian"/>
    <s v="Biguanides"/>
    <x v="0"/>
    <d v="2014-08-11T00:00:00"/>
    <s v="Biguanides"/>
  </r>
  <r>
    <s v="eodi2HJdGUg"/>
    <x v="28"/>
    <s v="Other"/>
    <s v="Biguanides"/>
    <x v="0"/>
    <d v="2019-01-04T00:00:00"/>
    <s v="Biguanides"/>
  </r>
  <r>
    <s v="eoSI80aBHUA"/>
    <x v="28"/>
    <s v="Other"/>
    <s v="Biguanides"/>
    <x v="0"/>
    <d v="2019-07-12T00:00:00"/>
    <s v="Biguanides"/>
  </r>
  <r>
    <s v="eo3CHM9m/cI"/>
    <x v="28"/>
    <s v="Other"/>
    <s v="Biguanides"/>
    <x v="0"/>
    <d v="2022-10-04T00:00:00"/>
    <s v="Biguanides-&gt;DPP-4 inhibitors-&gt;DPP-4 inhibitors|Sulfonylureas-&gt;Sulfonylureas"/>
  </r>
  <r>
    <s v="hs18YpCAEtk"/>
    <x v="28"/>
    <s v="Māori"/>
    <s v="DPP-4 inhibitors"/>
    <x v="0"/>
    <d v="2020-03-12T00:00:00"/>
    <s v="DPP-4 inhibitors-&gt;Insulin aspart|Insulin glargine-&gt;Insulin aspart"/>
  </r>
  <r>
    <s v="hoS.16s6thM"/>
    <x v="28"/>
    <s v="Other"/>
    <s v="Biguanides"/>
    <x v="0"/>
    <d v="2020-10-21T00:00:00"/>
    <s v="Biguanides"/>
  </r>
  <r>
    <s v="hoyg7wsiSFQ"/>
    <x v="28"/>
    <s v="Other"/>
    <s v="Biguanides"/>
    <x v="0"/>
    <d v="2023-08-15T00:00:00"/>
    <s v="Biguanides"/>
  </r>
  <r>
    <s v="ESp7TT6BFmQ"/>
    <x v="28"/>
    <s v="Other"/>
    <s v="Biguanides"/>
    <x v="0"/>
    <d v="2025-12-05T00:00:00"/>
    <s v="Biguanides"/>
  </r>
  <r>
    <s v="B9VBrIOsOdc"/>
    <x v="28"/>
    <s v="Asian"/>
    <s v="Biguanides|Insulin aspart|Insulin isophane"/>
    <x v="0"/>
    <d v="2024-08-05T00:00:00"/>
    <s v="Biguanides|Insulin aspart|Insulin isophane-&gt;Insulin aspart|Insulin isophane"/>
  </r>
  <r>
    <s v="b7J02aX5U1M"/>
    <x v="28"/>
    <s v="Asian"/>
    <s v="Insulin aspart|Insulin isophane"/>
    <x v="1"/>
    <d v="2015-07-09T00:00:00"/>
    <s v="Insulin aspart|Insulin isophane-&gt;SGLT-2 inhibitors-&gt;DPP-4 inhibitors|SGLT-2 inhibitors-&gt;DPP-4 inhibitors"/>
  </r>
  <r>
    <s v="e8A5AcKhHhE"/>
    <x v="28"/>
    <s v="Pacific peoples"/>
    <s v="Biguanides"/>
    <x v="0"/>
    <d v="2023-09-04T00:00:00"/>
    <s v="Biguanides"/>
  </r>
  <r>
    <s v="E6.gydj0ETo"/>
    <x v="28"/>
    <s v="Other"/>
    <s v="Biguanides"/>
    <x v="0"/>
    <d v="2016-07-05T00:00:00"/>
    <s v="Biguanides"/>
  </r>
  <r>
    <s v="Eb.myNLk/hI"/>
    <x v="28"/>
    <s v="Other"/>
    <s v="Biguanides"/>
    <x v="0"/>
    <d v="2019-05-15T00:00:00"/>
    <s v="Biguanides"/>
  </r>
  <r>
    <s v="eB78tRJ4Kfw"/>
    <x v="28"/>
    <s v="Māori"/>
    <s v="Biguanides"/>
    <x v="0"/>
    <d v="2018-03-22T00:00:00"/>
    <s v="Biguanides"/>
  </r>
  <r>
    <s v="EaSLYCHH5bU"/>
    <x v="28"/>
    <s v="Pacific peoples"/>
    <s v="Biguanides"/>
    <x v="0"/>
    <d v="2018-03-20T00:00:00"/>
    <s v="Biguanides-&gt;DPP-4 inhibitors-&gt;Insulin isophane-&gt;Insulin aspart-&gt;Insulin aspart|Insulin isophane-&gt;Biguanides|Insulin isophane-&gt;SGLT-2 inhibitors-&gt;Biguanides|SGLT-2 inhibitors"/>
  </r>
  <r>
    <s v="EAEdwiPV6/g"/>
    <x v="28"/>
    <s v="Other"/>
    <s v="Biguanides"/>
    <x v="0"/>
    <d v="2015-03-27T00:00:00"/>
    <s v="Biguanides-&gt;DPP-4 inhibitors-&gt;SGLT-2 inhibitors-&gt;DPP-4 inhibitors|SGLT-2 inhibitors"/>
  </r>
  <r>
    <s v="E2bznuoVIKQ"/>
    <x v="28"/>
    <s v="Māori"/>
    <s v="Biguanides"/>
    <x v="0"/>
    <d v="2023-05-02T00:00:00"/>
    <s v="Biguanides"/>
  </r>
  <r>
    <s v="e.15xeKM2nk"/>
    <x v="28"/>
    <s v="Pacific peoples"/>
    <s v="Biguanides"/>
    <x v="0"/>
    <d v="2016-03-02T00:00:00"/>
    <s v="Biguanides"/>
  </r>
  <r>
    <s v="Dzbc5/TJMWM"/>
    <x v="28"/>
    <s v="Pacific peoples"/>
    <s v="Biguanides"/>
    <x v="0"/>
    <d v="2021-12-29T00:00:00"/>
    <s v="Biguanides-&gt;Insulin glargine-&gt;Biguanides|Insulin glargine"/>
  </r>
  <r>
    <s v="iehni/XvbDQ"/>
    <x v="28"/>
    <s v="Māori"/>
    <s v="Biguanides"/>
    <x v="0"/>
    <d v="2023-12-14T00:00:00"/>
    <s v="Biguanides-&gt;Insulin glargine-&gt;Insulin aspart|Insulin glargine-&gt;Biguanides|Insulin aspart|Insulin glargine"/>
  </r>
  <r>
    <s v="IBRkdl1qOTM"/>
    <x v="28"/>
    <s v="Māori"/>
    <s v="Biguanides"/>
    <x v="0"/>
    <d v="2020-02-05T00:00:00"/>
    <s v="Biguanides"/>
  </r>
  <r>
    <s v="iC3JyHoMx.Q"/>
    <x v="28"/>
    <s v="Other"/>
    <s v="Biguanides"/>
    <x v="0"/>
    <d v="2024-10-31T00:00:00"/>
    <s v="Biguanides"/>
  </r>
  <r>
    <s v="IChOhc55Nxs"/>
    <x v="28"/>
    <s v="Asian"/>
    <s v="Insulin aspart"/>
    <x v="1"/>
    <d v="2016-06-10T00:00:00"/>
    <s v="Insulin aspart-&gt;Biguanides"/>
  </r>
  <r>
    <s v="I8rOaVNbpTw"/>
    <x v="28"/>
    <s v="Other"/>
    <s v="Biguanides"/>
    <x v="0"/>
    <d v="2013-11-29T00:00:00"/>
    <s v="Biguanides"/>
  </r>
  <r>
    <s v="ibLqj2yxlro"/>
    <x v="28"/>
    <s v="Asian"/>
    <s v="Biguanides"/>
    <x v="0"/>
    <d v="2025-12-02T00:00:00"/>
    <s v="Biguanides"/>
  </r>
  <r>
    <s v="i4ZckMGo1ro"/>
    <x v="28"/>
    <s v="Other"/>
    <s v="Biguanides"/>
    <x v="0"/>
    <d v="2014-05-30T00:00:00"/>
    <s v="Biguanides"/>
  </r>
  <r>
    <s v="i6wtgDqu6oY"/>
    <x v="28"/>
    <s v="Pacific peoples"/>
    <s v="Biguanides"/>
    <x v="0"/>
    <d v="2022-07-02T00:00:00"/>
    <s v="Biguanides-&gt;Biguanides|DPP-4 inhibitors-&gt;DPP-4 inhibitors"/>
  </r>
  <r>
    <s v="I6FVGBdhsf2"/>
    <x v="28"/>
    <s v="Māori"/>
    <s v="Biguanides"/>
    <x v="0"/>
    <d v="2015-07-10T00:00:00"/>
    <s v="Biguanides-&gt;DPP-4 inhibitors-&gt;Biguanides|DPP-4 inhibitors-&gt;DPP-4 inhibitors|Sulfonylureas-&gt;Biguanides|Insulin isophane-&gt;Insulin isophane-&gt;DPP-4 inhibitors|Insulin isophane-&gt;Biguanides|GLP-1 agonists-&gt;GLP-1 agonists|Insulin isophane-&gt;Insulin glargine-&gt;SGLT-2 inhibitors"/>
  </r>
  <r>
    <s v="I/M1.ahwPXc"/>
    <x v="28"/>
    <s v="Asian"/>
    <s v="Biguanides"/>
    <x v="0"/>
    <d v="2023-08-30T00:00:00"/>
    <s v="Biguanides-&gt;Insulin isophane"/>
  </r>
  <r>
    <s v="i1T4Amyj3tc"/>
    <x v="28"/>
    <s v="Asian"/>
    <s v="Biguanides|Insulin aspart|Insulin isophane"/>
    <x v="0"/>
    <d v="2021-12-02T00:00:00"/>
    <s v="Biguanides|Insulin aspart|Insulin isophane-&gt;Insulin aspart|Insulin isophane"/>
  </r>
  <r>
    <s v="i2ubjTE3bjk"/>
    <x v="28"/>
    <s v="Other"/>
    <s v="Insulin isophane"/>
    <x v="1"/>
    <d v="2022-08-24T00:00:00"/>
    <s v="Insulin isophane-&gt;Biguanides"/>
  </r>
  <r>
    <s v="I3Oy6SAtCAE"/>
    <x v="28"/>
    <s v="Other"/>
    <s v="Biguanides"/>
    <x v="0"/>
    <d v="2012-02-22T00:00:00"/>
    <s v="Biguanides-&gt;Sulfonylureas-&gt;Biguanides|Sulfonylureas-&gt;SGLT-2 inhibitors-&gt;Biguanides|SGLT-2 inhibitors|Sulfonylureas-&gt;SGLT-2 inhibitors|Sulfonylureas"/>
  </r>
  <r>
    <s v="i/6/E555mnE"/>
    <x v="28"/>
    <s v="Other"/>
    <s v="Biguanides"/>
    <x v="0"/>
    <d v="2020-07-29T00:00:00"/>
    <s v="Biguanides"/>
  </r>
  <r>
    <s v="hzGvuSTh0w2"/>
    <x v="28"/>
    <s v="Māori"/>
    <s v="Biguanides"/>
    <x v="0"/>
    <d v="2023-10-03T00:00:00"/>
    <s v="Biguanides"/>
  </r>
  <r>
    <s v="HYDKvtmllPY"/>
    <x v="28"/>
    <s v="Pacific peoples"/>
    <s v="Biguanides"/>
    <x v="0"/>
    <d v="2013-10-18T00:00:00"/>
    <s v="Biguanides-&gt;Insulin isophane-&gt;Insulin aspart-&gt;Biguanides|Insulin aspart"/>
  </r>
  <r>
    <s v="HyKUGej3L.A"/>
    <x v="28"/>
    <s v="Asian"/>
    <s v="Biguanides"/>
    <x v="0"/>
    <d v="2013-08-30T00:00:00"/>
    <s v="Biguanides"/>
  </r>
  <r>
    <s v="HZ4xnmLrO9."/>
    <x v="28"/>
    <s v="Asian"/>
    <s v="Biguanides|Insulin aspart|Insulin glargine"/>
    <x v="0"/>
    <d v="2022-12-28T00:00:00"/>
    <s v="Biguanides|Insulin aspart|Insulin glargine"/>
  </r>
  <r>
    <s v="HupBF8yR9hw"/>
    <x v="28"/>
    <s v="Pacific peoples"/>
    <s v="Insulin isophane"/>
    <x v="1"/>
    <d v="2022-07-14T00:00:00"/>
    <s v="Insulin isophane-&gt;Biguanides|GLP-1 agonists-&gt;GLP-1 agonists"/>
  </r>
  <r>
    <s v="huSjkwtoOmk"/>
    <x v="28"/>
    <s v="Asian"/>
    <s v="Biguanides"/>
    <x v="0"/>
    <d v="2014-12-17T00:00:00"/>
    <s v="Biguanides-&gt;Insulin aspart|Insulin isophane-&gt;Insulin isophane-&gt;Insulin aspart-&gt;Biguanides|Sulfonylureas-&gt;DPP-4 inhibitors-&gt;Sulfonylureas-&gt;DPP-4 inhibitors|Sulfonylureas-&gt;DPP-4 inhibitors|SGLT-2 inhibitors|Sulfonylureas-&gt;Biguanides|SGLT-2 inhibitors|Sulfonylureas-&gt;DPP-4 inhibitors|SGLT-2 inhibitors-&gt;SGLT-2 inhibitors-&gt;Biguanides|DPP-4 inhibitors|SGLT-2 inhibitors"/>
  </r>
  <r>
    <s v="lhqnHXW0uQI"/>
    <x v="28"/>
    <s v="Asian"/>
    <s v="Biguanides"/>
    <x v="0"/>
    <d v="2018-05-05T00:00:00"/>
    <s v="Biguanides"/>
  </r>
  <r>
    <s v="lg0snv/IKpc"/>
    <x v="28"/>
    <s v="Asian"/>
    <s v="Biguanides|DPP-4 inhibitors|SGLT-2 inhibitors"/>
    <x v="0"/>
    <d v="2023-10-31T00:00:00"/>
    <s v="Biguanides|DPP-4 inhibitors|SGLT-2 inhibitors-&gt;SGLT-2 inhibitors-&gt;Biguanides|DPP-4 inhibitors-&gt;DPP-4 inhibitors|SGLT-2 inhibitors-&gt;DPP-4 inhibitors"/>
  </r>
  <r>
    <s v="lGE8tQvKNJ6"/>
    <x v="28"/>
    <s v="Māori"/>
    <s v="Biguanides"/>
    <x v="0"/>
    <d v="2024-04-16T00:00:00"/>
    <s v="Biguanides-&gt;SGLT-2 inhibitors-&gt;DPP-4 inhibitors-&gt;Biguanides|GLP-1 agonists-&gt;GLP-1 agonists"/>
  </r>
  <r>
    <s v="liuqSrZpKk2"/>
    <x v="28"/>
    <s v="Pacific peoples"/>
    <s v="Biguanides"/>
    <x v="0"/>
    <d v="2018-09-11T00:00:00"/>
    <s v="Biguanides"/>
  </r>
  <r>
    <s v="LfozN9jryYQ"/>
    <x v="28"/>
    <s v="Other"/>
    <s v="Biguanides"/>
    <x v="0"/>
    <d v="2013-10-30T00:00:00"/>
    <s v="Biguanides-&gt;Sulfonylureas"/>
  </r>
  <r>
    <s v="LfaTLdHeBqk"/>
    <x v="28"/>
    <s v="Other"/>
    <s v="Biguanides"/>
    <x v="0"/>
    <d v="2015-10-22T00:00:00"/>
    <s v="Biguanides"/>
  </r>
  <r>
    <s v="IgOIdatVxKI"/>
    <x v="28"/>
    <s v="Māori"/>
    <s v="Biguanides|Insulin aspart|Insulin isophane"/>
    <x v="0"/>
    <d v="2021-02-04T00:00:00"/>
    <s v="Biguanides|Insulin aspart|Insulin isophane-&gt;Insulin aspart|Insulin isophane-&gt;Insulin aspart-&gt;Biguanides-&gt;Insulin isophane-&gt;Biguanides|GLP-1 agonists-&gt;GLP-1 agonists"/>
  </r>
  <r>
    <s v="ifSAq66Uugk"/>
    <x v="28"/>
    <s v="Pacific peoples"/>
    <s v="Biguanides"/>
    <x v="0"/>
    <d v="2025-09-15T00:00:00"/>
    <s v="Biguanides"/>
  </r>
  <r>
    <s v="lD0A4U1uR8."/>
    <x v="28"/>
    <s v="Māori"/>
    <s v="Biguanides"/>
    <x v="0"/>
    <d v="2025-09-01T00:00:00"/>
    <s v="Biguanides"/>
  </r>
  <r>
    <s v="iHdwmf8eu3A"/>
    <x v="28"/>
    <s v="Asian"/>
    <s v="Biguanides"/>
    <x v="0"/>
    <d v="2019-10-10T00:00:00"/>
    <s v="Biguanides"/>
  </r>
  <r>
    <s v="lVfzv9YTWYM"/>
    <x v="28"/>
    <s v="Asian"/>
    <s v="Biguanides"/>
    <x v="0"/>
    <d v="2023-11-29T00:00:00"/>
    <s v="Biguanides"/>
  </r>
  <r>
    <s v="LqbixUb.yPo"/>
    <x v="28"/>
    <s v="Other"/>
    <s v="Biguanides"/>
    <x v="0"/>
    <d v="2015-02-20T00:00:00"/>
    <s v="Biguanides"/>
  </r>
  <r>
    <s v="LQoQuQzoEsA"/>
    <x v="28"/>
    <s v="Asian"/>
    <s v="Sulfonylureas"/>
    <x v="0"/>
    <d v="2012-04-17T00:00:00"/>
    <s v="Sulfonylureas-&gt;Biguanides|Sulfonylureas"/>
  </r>
  <r>
    <s v="lNhHRRaTZjw"/>
    <x v="28"/>
    <s v="Pacific peoples"/>
    <s v="Biguanides"/>
    <x v="0"/>
    <d v="2019-02-01T00:00:00"/>
    <s v="Biguanides"/>
  </r>
  <r>
    <s v="lNHt6cpEgjw"/>
    <x v="28"/>
    <s v="Pacific peoples"/>
    <s v="Biguanides"/>
    <x v="0"/>
    <d v="2012-08-14T00:00:00"/>
    <s v="Biguanides"/>
  </r>
  <r>
    <s v="LlXcc29TMw."/>
    <x v="28"/>
    <s v="Asian"/>
    <s v="Biguanides"/>
    <x v="0"/>
    <d v="2012-09-03T00:00:00"/>
    <s v="Biguanides"/>
  </r>
  <r>
    <s v="LOZibJLGk/M"/>
    <x v="28"/>
    <s v="Pacific peoples"/>
    <s v="Biguanides"/>
    <x v="0"/>
    <d v="2022-01-20T00:00:00"/>
    <s v="Biguanides-&gt;Insulin isophane"/>
  </r>
  <r>
    <s v="R3CoNZg9KLc"/>
    <x v="28"/>
    <s v="Other"/>
    <s v="Biguanides"/>
    <x v="0"/>
    <d v="2011-03-04T00:00:00"/>
    <s v="Biguanides"/>
  </r>
  <r>
    <s v="QZKi2K9E8pE"/>
    <x v="28"/>
    <s v="Pacific peoples"/>
    <s v="Biguanides"/>
    <x v="0"/>
    <d v="2011-12-21T00:00:00"/>
    <s v="Biguanides"/>
  </r>
  <r>
    <s v="R6X3woCst/s"/>
    <x v="28"/>
    <s v="Other"/>
    <s v="Biguanides"/>
    <x v="0"/>
    <d v="2022-08-14T00:00:00"/>
    <s v="Biguanides"/>
  </r>
  <r>
    <s v="R9fZOSOxk.s"/>
    <x v="28"/>
    <s v="Asian"/>
    <s v="Biguanides"/>
    <x v="0"/>
    <d v="2016-09-03T00:00:00"/>
    <s v="Biguanides"/>
  </r>
  <r>
    <s v="RCxVB3eaYxE"/>
    <x v="28"/>
    <s v="Other"/>
    <s v="Biguanides"/>
    <x v="0"/>
    <d v="2017-02-21T00:00:00"/>
    <s v="Biguanides"/>
  </r>
  <r>
    <s v="RD1pP2SjqUI"/>
    <x v="28"/>
    <s v="Other"/>
    <s v="Biguanides"/>
    <x v="0"/>
    <d v="2021-08-07T00:00:00"/>
    <s v="Biguanides"/>
  </r>
  <r>
    <s v="rCIa2NfcRYM"/>
    <x v="28"/>
    <s v="Other"/>
    <s v="Biguanides"/>
    <x v="0"/>
    <d v="2015-05-08T00:00:00"/>
    <s v="Biguanides"/>
  </r>
  <r>
    <s v="RcnFhnFdUHc"/>
    <x v="28"/>
    <s v="Other"/>
    <s v="Biguanides"/>
    <x v="0"/>
    <d v="2018-12-20T00:00:00"/>
    <s v="Biguanides"/>
  </r>
  <r>
    <s v="RbvYZKJsFRA"/>
    <x v="28"/>
    <s v="Other"/>
    <s v="Biguanides"/>
    <x v="0"/>
    <d v="2025-06-19T00:00:00"/>
    <s v="Biguanides"/>
  </r>
  <r>
    <s v="Rc.lyN6JjO."/>
    <x v="28"/>
    <s v="Other"/>
    <s v="DPP-4 inhibitors"/>
    <x v="0"/>
    <d v="2021-11-30T00:00:00"/>
    <s v="DPP-4 inhibitors-&gt;Biguanides-&gt;Biguanides|GLP-1 agonists-&gt;GLP-1 agonists"/>
  </r>
  <r>
    <s v="QW4MsY/bQbo"/>
    <x v="28"/>
    <s v="Asian"/>
    <s v="Biguanides"/>
    <x v="0"/>
    <d v="2012-06-01T00:00:00"/>
    <s v="Biguanides"/>
  </r>
  <r>
    <s v="qXdvMUujFLQ"/>
    <x v="28"/>
    <s v="Asian"/>
    <s v="Biguanides"/>
    <x v="0"/>
    <d v="2012-12-20T00:00:00"/>
    <s v="Biguanides"/>
  </r>
  <r>
    <s v="QShG/M/6R2M"/>
    <x v="28"/>
    <s v="Other"/>
    <s v="Biguanides"/>
    <x v="0"/>
    <d v="2020-11-17T00:00:00"/>
    <s v="Biguanides-&gt;DPP-4 inhibitors-&gt;Biguanides|DPP-4 inhibitors-&gt;Insulin aspart|Insulin glargine-&gt;Insulin aspart-&gt;Insulin glargine-&gt;SGLT-2 inhibitors-&gt;GLP-1 agonists"/>
  </r>
  <r>
    <s v="QTgoGDgciOg"/>
    <x v="28"/>
    <s v="Other"/>
    <s v="Biguanides"/>
    <x v="0"/>
    <d v="2024-08-02T00:00:00"/>
    <s v="Biguanides"/>
  </r>
  <r>
    <s v="QUF.nwTmlEk"/>
    <x v="28"/>
    <s v="Pacific peoples"/>
    <s v="Biguanides|DPP-4 inhibitors"/>
    <x v="0"/>
    <d v="2022-06-14T00:00:00"/>
    <s v="Biguanides|DPP-4 inhibitors-&gt;DPP-4 inhibitors-&gt;DPP-4 inhibitors|SGLT-2 inhibitors-&gt;SGLT-2 inhibitors"/>
  </r>
  <r>
    <s v="NXGi.9O4e8E"/>
    <x v="28"/>
    <s v="Other"/>
    <s v="Biguanides"/>
    <x v="0"/>
    <d v="2023-06-12T00:00:00"/>
    <s v="Biguanides"/>
  </r>
  <r>
    <s v="nvHHxXdI4Ns"/>
    <x v="28"/>
    <s v="Asian"/>
    <s v="Biguanides"/>
    <x v="0"/>
    <d v="2014-05-12T00:00:00"/>
    <s v="Biguanides-&gt;Insulin aspart|Insulin isophane"/>
  </r>
  <r>
    <s v="NvmjqPYP0WI"/>
    <x v="28"/>
    <s v="Asian"/>
    <s v="Biguanides"/>
    <x v="0"/>
    <d v="2019-08-19T00:00:00"/>
    <s v="Biguanides"/>
  </r>
  <r>
    <s v="RQaKr626phc"/>
    <x v="28"/>
    <s v="Other"/>
    <s v="Biguanides"/>
    <x v="0"/>
    <d v="2024-09-26T00:00:00"/>
    <s v="Biguanides"/>
  </r>
  <r>
    <s v="RMEegFYFVik"/>
    <x v="28"/>
    <s v="Māori"/>
    <s v="Biguanides"/>
    <x v="0"/>
    <d v="2024-12-16T00:00:00"/>
    <s v="Biguanides"/>
  </r>
  <r>
    <s v="RmoQLGUAhg2"/>
    <x v="28"/>
    <s v="Other"/>
    <s v="Biguanides"/>
    <x v="0"/>
    <d v="2016-06-03T00:00:00"/>
    <s v="Biguanides"/>
  </r>
  <r>
    <s v="rI92b14le7Y"/>
    <x v="28"/>
    <s v="Asian"/>
    <s v="Biguanides"/>
    <x v="0"/>
    <d v="2014-08-19T00:00:00"/>
    <s v="Biguanides"/>
  </r>
  <r>
    <s v="RfvD0L3Qzs."/>
    <x v="28"/>
    <s v="Other"/>
    <s v="Biguanides"/>
    <x v="0"/>
    <d v="2023-03-10T00:00:00"/>
    <s v="Biguanides-&gt;Biguanides|Insulin isophane"/>
  </r>
  <r>
    <s v="rs09ef69BTk"/>
    <x v="28"/>
    <s v="Asian"/>
    <s v="Biguanides"/>
    <x v="0"/>
    <d v="2023-06-08T00:00:00"/>
    <s v="Biguanides"/>
  </r>
  <r>
    <s v="rSXhnprbYYQ"/>
    <x v="28"/>
    <s v="Asian"/>
    <s v="Biguanides"/>
    <x v="0"/>
    <d v="2019-01-09T00:00:00"/>
    <s v="Biguanides-&gt;DPP-4 inhibitors"/>
  </r>
  <r>
    <s v="RThEPrFlMwQ"/>
    <x v="28"/>
    <s v="Asian"/>
    <s v="Biguanides"/>
    <x v="0"/>
    <d v="2012-02-22T00:00:00"/>
    <s v="Biguanides"/>
  </r>
  <r>
    <s v="XFbSwsGeXF."/>
    <x v="28"/>
    <s v="Pacific peoples"/>
    <s v="Biguanides"/>
    <x v="0"/>
    <d v="2025-11-03T00:00:00"/>
    <s v="Biguanides"/>
  </r>
  <r>
    <s v="xfVVt8yTF0s"/>
    <x v="28"/>
    <s v="Other"/>
    <s v="Biguanides"/>
    <x v="0"/>
    <d v="2024-10-04T00:00:00"/>
    <s v="Biguanides"/>
  </r>
  <r>
    <s v="Xfu0sIkFWYU"/>
    <x v="28"/>
    <s v="Asian"/>
    <s v="Biguanides"/>
    <x v="0"/>
    <d v="2013-03-28T00:00:00"/>
    <s v="Biguanides"/>
  </r>
  <r>
    <s v="xHJMorlLsm."/>
    <x v="28"/>
    <s v="Other"/>
    <s v="Biguanides"/>
    <x v="0"/>
    <d v="2013-01-29T00:00:00"/>
    <s v="Biguanides"/>
  </r>
  <r>
    <s v="xhDzD4viRPU"/>
    <x v="28"/>
    <s v="Other"/>
    <s v="Biguanides"/>
    <x v="0"/>
    <d v="2023-11-17T00:00:00"/>
    <s v="Biguanides"/>
  </r>
  <r>
    <s v="XHspRJ6zWCs"/>
    <x v="28"/>
    <s v="Other"/>
    <s v="Biguanides"/>
    <x v="0"/>
    <d v="2013-01-03T00:00:00"/>
    <s v="Biguanides"/>
  </r>
  <r>
    <s v="xIT2cltVo4s"/>
    <x v="28"/>
    <s v="Asian"/>
    <s v="Biguanides"/>
    <x v="0"/>
    <d v="2022-12-12T00:00:00"/>
    <s v="Biguanides-&gt;Insulin aspart"/>
  </r>
  <r>
    <s v="noCVHsSptTY"/>
    <x v="28"/>
    <s v="Māori"/>
    <s v="Biguanides"/>
    <x v="0"/>
    <d v="2017-12-06T00:00:00"/>
    <s v="Biguanides-&gt;Biguanides|Insulin glargine-&gt;Biguanides|Insulin aspart|Insulin glargine-&gt;Insulin aspart|Insulin glargine-&gt;Insulin aspart-&gt;Insulin glargine-&gt;GLP-1 agonists-&gt;GLP-1 agonists|Insulin glargine"/>
  </r>
  <r>
    <s v="Nof3UKozbF6"/>
    <x v="28"/>
    <s v="Asian"/>
    <s v="Biguanides"/>
    <x v="0"/>
    <d v="2022-03-25T00:00:00"/>
    <s v="Biguanides-&gt;DPP-4 inhibitors-&gt;SGLT-2 inhibitors-&gt;DPP-4 inhibitors|SGLT-2 inhibitors"/>
  </r>
  <r>
    <s v="Nm1bd5/WFJo"/>
    <x v="28"/>
    <s v="Asian"/>
    <s v="Biguanides"/>
    <x v="0"/>
    <d v="2018-05-24T00:00:00"/>
    <s v="Biguanides"/>
  </r>
  <r>
    <s v="NlZIjht7OoI"/>
    <x v="28"/>
    <s v="Pacific peoples"/>
    <s v="Biguanides"/>
    <x v="0"/>
    <d v="2013-10-30T00:00:00"/>
    <s v="Biguanides-&gt;Biguanides|Insulin glargine-&gt;Biguanides|DPP-4 inhibitors-&gt;DPP-4 inhibitors-&gt;SGLT-2 inhibitors-&gt;SGLT-2 inhibitors|Sulfonylureas-&gt;Insulin glargine|SGLT-2 inhibitors|Sulfonylureas"/>
  </r>
  <r>
    <s v="nLo/zSOQdJU"/>
    <x v="28"/>
    <s v="Other"/>
    <s v="Biguanides"/>
    <x v="0"/>
    <d v="2024-06-10T00:00:00"/>
    <s v="Biguanides"/>
  </r>
  <r>
    <s v="NjOVXHRNsLU"/>
    <x v="28"/>
    <s v="Asian"/>
    <s v="Biguanides"/>
    <x v="0"/>
    <d v="2023-08-16T00:00:00"/>
    <s v="Biguanides"/>
  </r>
  <r>
    <s v="n9je3VoEBIs"/>
    <x v="28"/>
    <s v="Asian"/>
    <s v="Biguanides"/>
    <x v="0"/>
    <d v="2022-01-13T00:00:00"/>
    <s v="Biguanides"/>
  </r>
  <r>
    <s v="N5mupMkPLs."/>
    <x v="28"/>
    <s v="Other"/>
    <s v="Biguanides"/>
    <x v="0"/>
    <d v="2021-04-09T00:00:00"/>
    <s v="Biguanides"/>
  </r>
  <r>
    <s v="NGbvtlgMnFI"/>
    <x v="28"/>
    <s v="Other"/>
    <s v="Biguanides"/>
    <x v="0"/>
    <d v="2014-12-16T00:00:00"/>
    <s v="Biguanides-&gt;Sulfonylureas-&gt;Insulin glargine-&gt;Insulin aspart-&gt;Insulin aspart|Insulin glargine-&gt;Biguanides|Insulin aspart"/>
  </r>
  <r>
    <s v="nGD0Fa.Etz6"/>
    <x v="28"/>
    <s v="Asian"/>
    <s v="Biguanides"/>
    <x v="0"/>
    <d v="2025-09-08T00:00:00"/>
    <s v="Biguanides"/>
  </r>
  <r>
    <s v="nFZVb8vUFqM"/>
    <x v="28"/>
    <s v="Pacific peoples"/>
    <s v="Biguanides"/>
    <x v="0"/>
    <d v="2025-09-26T00:00:00"/>
    <s v="Biguanides"/>
  </r>
  <r>
    <s v="nEgFDeZ7FNU"/>
    <x v="28"/>
    <s v="Other"/>
    <s v="Biguanides"/>
    <x v="0"/>
    <d v="2012-12-17T00:00:00"/>
    <s v="Biguanides"/>
  </r>
  <r>
    <s v="NCRWG6TUrXo"/>
    <x v="28"/>
    <s v="Māori"/>
    <s v="Insulin aspart|Insulin isophane"/>
    <x v="1"/>
    <d v="2011-11-18T00:00:00"/>
    <s v="Insulin aspart|Insulin isophane-&gt;Insulin aspart-&gt;Insulin aspart|Insulin glargine-&gt;Biguanides-&gt;Insulin glargine-&gt;Biguanides|Insulin aspart|Insulin glargine-&gt;Biguanides|Insulin glargine-&gt;DPP-4 inhibitors"/>
  </r>
  <r>
    <s v="nD.z9ZGSxIY"/>
    <x v="28"/>
    <s v="Other"/>
    <s v="Biguanides"/>
    <x v="0"/>
    <d v="2020-08-07T00:00:00"/>
    <s v="Biguanides"/>
  </r>
  <r>
    <s v="nBamkhClEI6"/>
    <x v="28"/>
    <s v="Asian"/>
    <s v="Biguanides"/>
    <x v="0"/>
    <d v="2019-09-05T00:00:00"/>
    <s v="Biguanides"/>
  </r>
  <r>
    <s v="kD8RBnJXk8o"/>
    <x v="28"/>
    <s v="Māori"/>
    <s v="Biguanides"/>
    <x v="0"/>
    <d v="2022-12-23T00:00:00"/>
    <s v="Biguanides"/>
  </r>
  <r>
    <s v="KgkSe.CHf.g"/>
    <x v="28"/>
    <s v="Other"/>
    <s v="Biguanides"/>
    <x v="0"/>
    <d v="2015-04-30T00:00:00"/>
    <s v="Biguanides"/>
  </r>
  <r>
    <s v="kGvSJEzLYDg"/>
    <x v="28"/>
    <s v="Māori"/>
    <s v="Biguanides|Insulin glargine"/>
    <x v="0"/>
    <d v="2025-06-26T00:00:00"/>
    <s v="Biguanides|Insulin glargine-&gt;Biguanides|DPP-4 inhibitors-&gt;DPP-4 inhibitors|Insulin glargine"/>
  </r>
  <r>
    <s v="MZSSHwT.jMs"/>
    <x v="28"/>
    <s v="Other"/>
    <s v="Biguanides"/>
    <x v="0"/>
    <d v="2025-08-12T00:00:00"/>
    <s v="Biguanides"/>
  </r>
  <r>
    <s v="mYhJEicBko2"/>
    <x v="28"/>
    <s v="Other"/>
    <s v="Biguanides"/>
    <x v="0"/>
    <d v="2021-05-08T00:00:00"/>
    <s v="Biguanides"/>
  </r>
  <r>
    <s v="Mykodbeujtw"/>
    <x v="28"/>
    <s v="Other"/>
    <s v="Biguanides"/>
    <x v="0"/>
    <d v="2018-12-13T00:00:00"/>
    <s v="Biguanides"/>
  </r>
  <r>
    <s v="KCxlWuSXC2A"/>
    <x v="28"/>
    <s v="Other"/>
    <s v="Biguanides|Insulin isophane"/>
    <x v="0"/>
    <d v="2015-07-16T00:00:00"/>
    <s v="Biguanides|Insulin isophane-&gt;Insulin isophane-&gt;Biguanides"/>
  </r>
  <r>
    <s v="K/8bjMdYj.A"/>
    <x v="28"/>
    <s v="Other"/>
    <s v="Biguanides"/>
    <x v="0"/>
    <d v="2017-06-29T00:00:00"/>
    <s v="Biguanides"/>
  </r>
  <r>
    <s v="K/CPYbcJY3."/>
    <x v="28"/>
    <s v="Asian"/>
    <s v="Insulin aspart|Insulin isophane"/>
    <x v="1"/>
    <d v="2020-07-17T00:00:00"/>
    <s v="Insulin aspart|Insulin isophane-&gt;Insulin aspart-&gt;Insulin isophane-&gt;Biguanides-&gt;DPP-4 inhibitors-&gt;Insulin aspart|Insulin glargine-&gt;Biguanides|Insulin glargine-&gt;Biguanides|Insulin aspart"/>
  </r>
  <r>
    <s v="k0UMR9P.8zQ"/>
    <x v="28"/>
    <s v="Māori"/>
    <s v="Biguanides"/>
    <x v="0"/>
    <d v="2016-08-31T00:00:00"/>
    <s v="Biguanides-&gt;Insulin glargine-&gt;Insulin aspart-&gt;Biguanides|Insulin aspart-&gt;DPP-4 inhibitors|Insulin aspart-&gt;DPP-4 inhibitors-&gt;SGLT-2 inhibitors-&gt;DPP-4 inhibitors|Insulin aspart|SGLT-2 inhibitors-&gt;DPP-4 inhibitors|SGLT-2 inhibitors-&gt;GLP-1 agonists-&gt;DPP-4 inhibitors|GLP-1 agonists|Insulin aspart-&gt;Biguanides|DPP-4 inhibitors|GLP-1 agonists|Insulin aspart"/>
  </r>
  <r>
    <s v="JyNob/gBndo"/>
    <x v="28"/>
    <s v="Pacific peoples"/>
    <s v="Biguanides"/>
    <x v="0"/>
    <d v="2014-03-27T00:00:00"/>
    <s v="Biguanides"/>
  </r>
  <r>
    <s v="k5glUTicOAs"/>
    <x v="28"/>
    <s v="Asian"/>
    <s v="Biguanides"/>
    <x v="0"/>
    <d v="2017-11-14T00:00:00"/>
    <s v="Biguanides"/>
  </r>
  <r>
    <s v="k3svT3wOpxA"/>
    <x v="28"/>
    <s v="Asian"/>
    <s v="Biguanides"/>
    <x v="0"/>
    <d v="2022-12-07T00:00:00"/>
    <s v="Biguanides-&gt;Insulin isophane-&gt;Insulin aspart|Insulin isophane-&gt;Insulin aspart"/>
  </r>
  <r>
    <s v="K1L15Lx8YsA"/>
    <x v="28"/>
    <s v="Other"/>
    <s v="Biguanides"/>
    <x v="0"/>
    <d v="2012-06-11T00:00:00"/>
    <s v="Biguanides"/>
  </r>
  <r>
    <s v="jVeGhHQ2vmM"/>
    <x v="28"/>
    <s v="Asian"/>
    <s v="Biguanides"/>
    <x v="0"/>
    <d v="2025-01-25T00:00:00"/>
    <s v="Biguanides"/>
  </r>
  <r>
    <s v="jqu3ig87IRc"/>
    <x v="28"/>
    <s v="Asian"/>
    <s v="Biguanides"/>
    <x v="0"/>
    <d v="2020-11-12T00:00:00"/>
    <s v="Biguanides"/>
  </r>
  <r>
    <s v="JsppH0uIKUI"/>
    <x v="28"/>
    <s v="Māori"/>
    <s v="DPP-4 inhibitors"/>
    <x v="0"/>
    <d v="2024-05-22T00:00:00"/>
    <s v="DPP-4 inhibitors"/>
  </r>
  <r>
    <s v="CPWgrMss4vM"/>
    <x v="28"/>
    <s v="Māori"/>
    <s v="Biguanides"/>
    <x v="0"/>
    <d v="2012-05-17T00:00:00"/>
    <s v="Biguanides"/>
  </r>
  <r>
    <s v="CR7hCFfg3IE"/>
    <x v="28"/>
    <s v="Pacific peoples"/>
    <s v="Biguanides"/>
    <x v="0"/>
    <d v="2023-08-16T00:00:00"/>
    <s v="Biguanides"/>
  </r>
  <r>
    <s v="CtBWwWBgW0."/>
    <x v="28"/>
    <s v="Other"/>
    <s v="Biguanides|Insulin glargine|Sulfonylureas"/>
    <x v="0"/>
    <d v="2012-07-24T00:00:00"/>
    <s v="Biguanides|Insulin glargine|Sulfonylureas-&gt;Insulin lispro-&gt;Insulin glargine-&gt;Biguanides-&gt;Biguanides|Insulin lispro-&gt;DPP-4 inhibitors|Insulin lispro-&gt;Insulin lispro|SGLT-2 inhibitors-&gt;SGLT-2 inhibitors"/>
  </r>
  <r>
    <s v="CsRpjyDkMeY"/>
    <x v="28"/>
    <s v="Asian"/>
    <s v="Biguanides"/>
    <x v="0"/>
    <d v="2015-04-22T00:00:00"/>
    <s v="Biguanides"/>
  </r>
  <r>
    <s v="cscPLt8yECU"/>
    <x v="28"/>
    <s v="Other"/>
    <s v="Biguanides"/>
    <x v="0"/>
    <d v="2021-12-17T00:00:00"/>
    <s v="Biguanides"/>
  </r>
  <r>
    <s v="Cx.fPJWTeYk"/>
    <x v="28"/>
    <s v="Māori"/>
    <s v="Biguanides"/>
    <x v="0"/>
    <d v="2016-07-19T00:00:00"/>
    <s v="Biguanides"/>
  </r>
  <r>
    <s v="D.0k2R5wcDg"/>
    <x v="28"/>
    <s v="Māori"/>
    <s v="Biguanides"/>
    <x v="0"/>
    <d v="2023-12-28T00:00:00"/>
    <s v="Biguanides-&gt;Insulin isophane-&gt;Biguanides|Insulin isophane"/>
  </r>
  <r>
    <s v="CP23wymranE"/>
    <x v="28"/>
    <s v="Other"/>
    <s v="Biguanides"/>
    <x v="0"/>
    <d v="2023-12-18T00:00:00"/>
    <s v="Biguanides"/>
  </r>
  <r>
    <s v="Ckde1Nw0A52"/>
    <x v="28"/>
    <s v="Asian"/>
    <s v="Insulin aspart|Insulin isophane"/>
    <x v="1"/>
    <d v="2016-02-02T00:00:00"/>
    <s v="Insulin aspart|Insulin isophane-&gt;Insulin isophane-&gt;Biguanides|Insulin aspart|Insulin isophane-&gt;Sulfonylureas-&gt;Biguanides-&gt;DPP-4 inhibitors-&gt;DPP-4 inhibitors|Sulfonylureas-&gt;DPP-4 inhibitors|SGLT-2 inhibitors-&gt;DPP-4 inhibitors|SGLT-2 inhibitors|Sulfonylureas-&gt;Insulin isophane|Insulin lispro-&gt;Biguanides|Insulin isophane|Insulin lispro"/>
  </r>
  <r>
    <s v="cKZzB7bktXU"/>
    <x v="28"/>
    <s v="Pacific peoples"/>
    <s v="Biguanides"/>
    <x v="0"/>
    <d v="2020-12-28T00:00:00"/>
    <s v="Biguanides"/>
  </r>
  <r>
    <s v="CiSNVXjAFWs"/>
    <x v="28"/>
    <s v="Asian"/>
    <s v="Biguanides"/>
    <x v="0"/>
    <d v="2025-08-27T00:00:00"/>
    <s v="Biguanides"/>
  </r>
  <r>
    <s v="CHLP7BwJtpE"/>
    <x v="28"/>
    <s v="Asian"/>
    <s v="Biguanides"/>
    <x v="0"/>
    <d v="2025-02-13T00:00:00"/>
    <s v="Biguanides"/>
  </r>
  <r>
    <s v="cH0jc.LgVr6"/>
    <x v="28"/>
    <s v="Asian"/>
    <s v="Biguanides"/>
    <x v="0"/>
    <d v="2023-12-06T00:00:00"/>
    <s v="Biguanides"/>
  </r>
  <r>
    <s v="CgbKlSGMNXc"/>
    <x v="28"/>
    <s v="Other"/>
    <s v="Insulin lispro"/>
    <x v="1"/>
    <d v="2012-06-05T00:00:00"/>
    <s v="Insulin lispro-&gt;Biguanides-&gt;Insulin isophane"/>
  </r>
  <r>
    <s v="7LW7a563c5Y"/>
    <x v="28"/>
    <s v="Māori"/>
    <s v="Biguanides"/>
    <x v="0"/>
    <d v="2016-07-27T00:00:00"/>
    <s v="Biguanides-&gt;GLP-1 agonists"/>
  </r>
  <r>
    <s v="7KSPorWni9."/>
    <x v="28"/>
    <s v="Other"/>
    <s v="Biguanides"/>
    <x v="0"/>
    <d v="2021-11-09T00:00:00"/>
    <s v="Biguanides"/>
  </r>
  <r>
    <s v="7LerIQtGP0."/>
    <x v="28"/>
    <s v="Asian"/>
    <s v="Biguanides"/>
    <x v="0"/>
    <d v="2018-03-09T00:00:00"/>
    <s v="Biguanides-&gt;Insulin isophane|Insulin lispro"/>
  </r>
  <r>
    <s v="7J8gkW/YCY."/>
    <x v="28"/>
    <s v="Other"/>
    <s v="Biguanides"/>
    <x v="0"/>
    <d v="2018-12-07T00:00:00"/>
    <s v="Biguanides"/>
  </r>
  <r>
    <s v="89hs16aJT3k"/>
    <x v="28"/>
    <s v="Asian"/>
    <s v="Biguanides"/>
    <x v="0"/>
    <d v="2020-02-27T00:00:00"/>
    <s v="Biguanides"/>
  </r>
  <r>
    <s v="7YfOH.yhXSo"/>
    <x v="28"/>
    <s v="Other"/>
    <s v="Biguanides"/>
    <x v="0"/>
    <d v="2019-02-14T00:00:00"/>
    <s v="Biguanides"/>
  </r>
  <r>
    <s v="CC7LoZ7csxM"/>
    <x v="28"/>
    <s v="Māori"/>
    <s v="Biguanides"/>
    <x v="0"/>
    <d v="2025-03-14T00:00:00"/>
    <s v="Biguanides"/>
  </r>
  <r>
    <s v="cCIzzbdr2Cg"/>
    <x v="28"/>
    <s v="Asian"/>
    <s v="Insulin isophane|Insulin lispro"/>
    <x v="1"/>
    <d v="2014-04-16T00:00:00"/>
    <s v="Insulin isophane|Insulin lispro-&gt;Insulin lispro-&gt;Insulin aspart|Insulin isophane-&gt;Insulin aspart-&gt;Biguanides-&gt;DPP-4 inhibitors-&gt;Sulfonylureas"/>
  </r>
  <r>
    <s v="cbknjk8jScw"/>
    <x v="28"/>
    <s v="Māori"/>
    <s v="Biguanides"/>
    <x v="0"/>
    <d v="2021-05-24T00:00:00"/>
    <s v="Biguanides"/>
  </r>
  <r>
    <s v="CBh9Pz9W5vM"/>
    <x v="28"/>
    <s v="Other"/>
    <s v="Biguanides"/>
    <x v="0"/>
    <d v="2024-10-05T00:00:00"/>
    <s v="Biguanides"/>
  </r>
  <r>
    <s v="8mjavxA0e2c"/>
    <x v="28"/>
    <s v="Māori"/>
    <s v="Biguanides"/>
    <x v="0"/>
    <d v="2017-08-25T00:00:00"/>
    <s v="Biguanides"/>
  </r>
  <r>
    <s v="8NFqQXFwn4k"/>
    <x v="28"/>
    <s v="Asian"/>
    <s v="Biguanides"/>
    <x v="0"/>
    <d v="2017-11-30T00:00:00"/>
    <s v="Biguanides"/>
  </r>
  <r>
    <s v="8PFcRFLynto"/>
    <x v="28"/>
    <s v="Māori"/>
    <s v="Biguanides|GLP-1 agonists"/>
    <x v="0"/>
    <d v="2025-06-26T00:00:00"/>
    <s v="Biguanides|GLP-1 agonists-&gt;GLP-1 agonists-&gt;Biguanides"/>
  </r>
  <r>
    <s v="8R.WKFizOWs"/>
    <x v="28"/>
    <s v="Māori"/>
    <s v="Biguanides"/>
    <x v="0"/>
    <d v="2015-10-07T00:00:00"/>
    <s v="Biguanides-&gt;DPP-4 inhibitors-&gt;DPP-4 inhibitors|SGLT-2 inhibitors-&gt;Biguanides|GLP-1 agonists-&gt;GLP-1 agonists"/>
  </r>
  <r>
    <s v="d/jXOpEz.Z2"/>
    <x v="28"/>
    <s v="Asian"/>
    <s v="Biguanides"/>
    <x v="0"/>
    <d v="2017-06-24T00:00:00"/>
    <s v="Biguanides"/>
  </r>
  <r>
    <s v="D7ZWVyePbSY"/>
    <x v="28"/>
    <s v="Other"/>
    <s v="Biguanides"/>
    <x v="0"/>
    <d v="2020-12-03T00:00:00"/>
    <s v="Biguanides"/>
  </r>
  <r>
    <s v="G4bH/DxNRbc"/>
    <x v="28"/>
    <s v="Asian"/>
    <s v="Biguanides|Insulin isophane"/>
    <x v="0"/>
    <d v="2025-03-03T00:00:00"/>
    <s v="Biguanides|Insulin isophane-&gt;Insulin lispro-&gt;Insulin isophane-&gt;Insulin isophane|Insulin lispro"/>
  </r>
  <r>
    <s v="g5EcoyhVZUU"/>
    <x v="28"/>
    <s v="Other"/>
    <s v="Biguanides"/>
    <x v="0"/>
    <d v="2011-11-17T00:00:00"/>
    <s v="Biguanides"/>
  </r>
  <r>
    <s v="G6HOzBthcdQ"/>
    <x v="28"/>
    <s v="Asian"/>
    <s v="Biguanides"/>
    <x v="0"/>
    <d v="2023-08-01T00:00:00"/>
    <s v="Biguanides"/>
  </r>
  <r>
    <s v="gARmCe/Bib6"/>
    <x v="28"/>
    <s v="Māori"/>
    <s v="Biguanides|Insulin isophane|Insulin lispro"/>
    <x v="0"/>
    <d v="2023-11-08T00:00:00"/>
    <s v="Biguanides|Insulin isophane|Insulin lispro"/>
  </r>
  <r>
    <s v="gDQ7sdgbDv."/>
    <x v="28"/>
    <s v="Asian"/>
    <s v="Biguanides"/>
    <x v="0"/>
    <d v="2013-02-21T00:00:00"/>
    <s v="Biguanides"/>
  </r>
  <r>
    <s v="GC6mul0WO8Q"/>
    <x v="28"/>
    <s v="Māori"/>
    <s v="Biguanides"/>
    <x v="0"/>
    <d v="2013-08-16T00:00:00"/>
    <s v="Biguanides"/>
  </r>
  <r>
    <s v="GbwoVUtB3SA"/>
    <x v="28"/>
    <s v="Asian"/>
    <s v="Biguanides"/>
    <x v="0"/>
    <d v="2014-10-23T00:00:00"/>
    <s v="Biguanides-&gt;Insulin isophane-&gt;Biguanides|Insulin isophane|Insulin lispro-&gt;Insulin isophane|Insulin lispro-&gt;Insulin lispro-&gt;Insulin isophane with insulin neutral-&gt;Insulin glargine|Insulin isophane|Insulin lispro-&gt;Insulin glargine|Insulin lispro-&gt;Insulin aspart|Insulin glargine-&gt;Insulin aspart|Insulin glargine|Insulin lispro"/>
  </r>
  <r>
    <s v="GDzMjIYxKew"/>
    <x v="28"/>
    <s v="Other"/>
    <s v="Biguanides"/>
    <x v="0"/>
    <d v="2017-06-07T00:00:00"/>
    <s v="Biguanides"/>
  </r>
  <r>
    <s v="GGIizRYIWrQ"/>
    <x v="28"/>
    <s v="Other"/>
    <s v="Biguanides"/>
    <x v="0"/>
    <d v="2023-11-10T00:00:00"/>
    <s v="Biguanides"/>
  </r>
  <r>
    <s v="GPwNPlVWlDM"/>
    <x v="28"/>
    <s v="Asian"/>
    <s v="Biguanides"/>
    <x v="0"/>
    <d v="2025-04-14T00:00:00"/>
    <s v="Biguanides"/>
  </r>
  <r>
    <s v="gpXuAYzMljs"/>
    <x v="28"/>
    <s v="Pacific peoples"/>
    <s v="Biguanides|Insulin aspart|Insulin glargine"/>
    <x v="0"/>
    <d v="2016-05-10T00:00:00"/>
    <s v="Biguanides|Insulin aspart|Insulin glargine-&gt;Biguanides|Insulin aspart-&gt;Insulin aspart"/>
  </r>
  <r>
    <s v="gRytgUdrKvE"/>
    <x v="28"/>
    <s v="Asian"/>
    <s v="Biguanides"/>
    <x v="0"/>
    <d v="2023-02-16T00:00:00"/>
    <s v="Biguanides"/>
  </r>
  <r>
    <s v="GSkByl1WcVc"/>
    <x v="28"/>
    <s v="Other"/>
    <s v="Biguanides"/>
    <x v="0"/>
    <d v="2023-03-26T00:00:00"/>
    <s v="Biguanides"/>
  </r>
  <r>
    <s v="gOlEavFQhaA"/>
    <x v="28"/>
    <s v="Pacific peoples"/>
    <s v="Biguanides"/>
    <x v="0"/>
    <d v="2020-06-02T00:00:00"/>
    <s v="Biguanides-&gt;Insulin lispro-&gt;Insulin isophane|Insulin lispro-&gt;Biguanides|Insulin isophane|Insulin lispro"/>
  </r>
  <r>
    <s v="GnuNaCf.ioA"/>
    <x v="28"/>
    <s v="Asian"/>
    <s v="Biguanides"/>
    <x v="0"/>
    <d v="2013-11-29T00:00:00"/>
    <s v="Biguanides-&gt;Insulin isophane|Insulin lispro-&gt;Biguanides|Insulin isophane|Insulin lispro-&gt;Insulin aspart-&gt;Insulin lispro-&gt;SGLT-2 inhibitors-&gt;SGLT-2 inhibitors|Sulfonylureas"/>
  </r>
  <r>
    <s v="gnXHe4MuS4."/>
    <x v="28"/>
    <s v="Asian"/>
    <s v="DPP-4 inhibitors"/>
    <x v="0"/>
    <d v="2021-02-15T00:00:00"/>
    <s v="DPP-4 inhibitors-&gt;DPP-4 inhibitors|SGLT-2 inhibitors"/>
  </r>
  <r>
    <s v="gOkViFC1hm2"/>
    <x v="28"/>
    <s v="Pacific peoples"/>
    <s v="Biguanides"/>
    <x v="0"/>
    <d v="2022-05-17T00:00:00"/>
    <s v="Biguanides"/>
  </r>
  <r>
    <s v="gndb53h7LYs"/>
    <x v="28"/>
    <s v="Asian"/>
    <s v="Biguanides"/>
    <x v="0"/>
    <d v="2023-06-02T00:00:00"/>
    <s v="Biguanides"/>
  </r>
  <r>
    <s v="jmvXQWR5q9w"/>
    <x v="28"/>
    <s v="Māori"/>
    <s v="Biguanides"/>
    <x v="0"/>
    <d v="2019-11-29T00:00:00"/>
    <s v="Biguanides-&gt;Sulfonylureas-&gt;SGLT-2 inhibitors-&gt;SGLT-2 inhibitors|Sulfonylureas-&gt;Insulin glargine-&gt;Insulin glargine|SGLT-2 inhibitors"/>
  </r>
  <r>
    <s v="Jlmz1qsrSZY"/>
    <x v="28"/>
    <s v="Asian"/>
    <s v="Biguanides"/>
    <x v="0"/>
    <d v="2019-04-05T00:00:00"/>
    <s v="Biguanides"/>
  </r>
  <r>
    <s v="JJj/nMej3wg"/>
    <x v="28"/>
    <s v="Other"/>
    <s v="Biguanides"/>
    <x v="0"/>
    <d v="2024-04-26T00:00:00"/>
    <s v="Biguanides"/>
  </r>
  <r>
    <s v="jiZ.rzx4w/A"/>
    <x v="28"/>
    <s v="Asian"/>
    <s v="Biguanides|Sulfonylureas"/>
    <x v="0"/>
    <d v="2025-03-01T00:00:00"/>
    <s v="Biguanides|Sulfonylureas-&gt;SGLT-2 inhibitors-&gt;Biguanides|SGLT-2 inhibitors|Sulfonylureas|Thiazolidinedione-&gt;Biguanides|SGLT-2 inhibitors|Sulfonylureas"/>
  </r>
  <r>
    <s v="jIZZyqXzD1k"/>
    <x v="28"/>
    <s v="Pacific peoples"/>
    <s v="Biguanides|Sulfonylureas"/>
    <x v="0"/>
    <d v="2020-08-18T00:00:00"/>
    <s v="Biguanides|Sulfonylureas-&gt;Biguanides-&gt;DPP-4 inhibitors-&gt;DPP-4 inhibitors|SGLT-2 inhibitors-&gt;SGLT-2 inhibitors-&gt;DPP-4 inhibitors|SGLT-2 inhibitors|Sulfonylureas"/>
  </r>
  <r>
    <s v="JJ/RrILT9I6"/>
    <x v="28"/>
    <s v="Māori"/>
    <s v="Biguanides"/>
    <x v="0"/>
    <d v="2022-03-11T00:00:00"/>
    <s v="Biguanides"/>
  </r>
  <r>
    <s v="BRaTZaim.6g"/>
    <x v="28"/>
    <s v="Māori"/>
    <s v="Biguanides"/>
    <x v="0"/>
    <d v="2021-05-11T00:00:00"/>
    <s v="Biguanides"/>
  </r>
  <r>
    <s v="bJxSXV3YQyA"/>
    <x v="28"/>
    <s v="Other"/>
    <s v="Biguanides"/>
    <x v="0"/>
    <d v="2013-11-16T00:00:00"/>
    <s v="Biguanides"/>
  </r>
  <r>
    <s v="bKjTa7M5RUU"/>
    <x v="28"/>
    <s v="Other"/>
    <s v="Biguanides"/>
    <x v="0"/>
    <d v="2024-02-29T00:00:00"/>
    <s v="Biguanides"/>
  </r>
  <r>
    <s v="bIkk/uK8DvM"/>
    <x v="28"/>
    <s v="Other"/>
    <s v="Biguanides"/>
    <x v="0"/>
    <d v="2025-07-07T00:00:00"/>
    <s v="Biguanides"/>
  </r>
  <r>
    <s v="BJMdtmyakxk"/>
    <x v="28"/>
    <s v="Asian"/>
    <s v="Biguanides"/>
    <x v="0"/>
    <d v="2013-08-23T00:00:00"/>
    <s v="Biguanides"/>
  </r>
  <r>
    <s v="BejpbH.oP4U"/>
    <x v="28"/>
    <s v="Other"/>
    <s v="Insulin glargine"/>
    <x v="1"/>
    <d v="2020-06-09T00:00:00"/>
    <s v="Insulin glargine-&gt;Insulin aspart-&gt;Insulin aspart|Insulin glargine-&gt;GLP-1 agonists-&gt;GLP-1 agonists|Insulin aspart|Insulin glargine"/>
  </r>
  <r>
    <s v="beKZVtswUPo"/>
    <x v="28"/>
    <s v="Pacific peoples"/>
    <s v="Biguanides"/>
    <x v="0"/>
    <d v="2023-12-29T00:00:00"/>
    <s v="Biguanides-&gt;DPP-4 inhibitors-&gt;Biguanides|DPP-4 inhibitors-&gt;Biguanides|Insulin isophane-&gt;Insulin isophane-&gt;Biguanides|Insulin aspart|Insulin isophane-&gt;Insulin aspart-&gt;Biguanides|Insulin aspart-&gt;Insulin aspart|Insulin isophane"/>
  </r>
  <r>
    <s v="6TBYeJcZDF6"/>
    <x v="28"/>
    <s v="Asian"/>
    <s v="Biguanides"/>
    <x v="0"/>
    <d v="2022-11-29T00:00:00"/>
    <s v="Biguanides-&gt;Insulin isophane-&gt;Biguanides|Insulin isophane-&gt;Insulin aspart-&gt;Insulin aspart|Insulin isophane-&gt;Biguanides|Insulin aspart|Insulin isophane"/>
  </r>
  <r>
    <s v="6MCxOG/2Wdw"/>
    <x v="28"/>
    <s v="Other"/>
    <s v="Biguanides"/>
    <x v="0"/>
    <d v="2022-05-17T00:00:00"/>
    <s v="Biguanides"/>
  </r>
  <r>
    <s v="6NLPnWCwRKE"/>
    <x v="28"/>
    <s v="Pacific peoples"/>
    <s v="Biguanides|Insulin isophane"/>
    <x v="0"/>
    <d v="2019-10-03T00:00:00"/>
    <s v="Biguanides|Insulin isophane"/>
  </r>
  <r>
    <s v="6ohs67CaP7o"/>
    <x v="28"/>
    <s v="Pacific peoples"/>
    <s v="Biguanides"/>
    <x v="0"/>
    <d v="2023-05-26T00:00:00"/>
    <s v="Biguanides"/>
  </r>
  <r>
    <s v="6BKDlJN3Kk6"/>
    <x v="28"/>
    <s v="Māori"/>
    <s v="Biguanides"/>
    <x v="0"/>
    <d v="2015-05-20T00:00:00"/>
    <s v="Biguanides-&gt;DPP-4 inhibitors-&gt;SGLT-2 inhibitors-&gt;DPP-4 inhibitors|SGLT-2 inhibitors-&gt;DPP-4 inhibitors|SGLT-2 inhibitors|Sulfonylureas-&gt;GLP-1 agonists-&gt;GLP-1 agonists|Sulfonylureas"/>
  </r>
  <r>
    <s v="6Kj0MhLEn0A"/>
    <x v="28"/>
    <s v="Asian"/>
    <s v="Biguanides"/>
    <x v="0"/>
    <d v="2025-06-17T00:00:00"/>
    <s v="Biguanides"/>
  </r>
  <r>
    <s v="6KK.tQi6Z3A"/>
    <x v="28"/>
    <s v="Pacific peoples"/>
    <s v="Biguanides"/>
    <x v="0"/>
    <d v="2019-10-23T00:00:00"/>
    <s v="Biguanides-&gt;DPP-4 inhibitors-&gt;Biguanides|DPP-4 inhibitors-&gt;DPP-4 inhibitors|GLP-1 agonists-&gt;GLP-1 agonists-&gt;Biguanides|GLP-1 agonists-&gt;Biguanides|SGLT-2 inhibitors"/>
  </r>
  <r>
    <s v="4Yd2lz0jlzU"/>
    <x v="28"/>
    <s v="Other"/>
    <s v="Biguanides"/>
    <x v="0"/>
    <d v="2013-07-17T00:00:00"/>
    <s v="Biguanides-&gt;Insulin isophane-&gt;Biguanides|Insulin isophane-&gt;Biguanides|Insulin isophane|Sulfonylureas-&gt;Biguanides|Insulin aspart|Insulin isophane-&gt;Biguanides|Insulin aspart|Insulin glargine-&gt;Insulin aspart|Insulin glargine-&gt;Insulin glargine-&gt;DPP-4 inhibitors-&gt;Biguanides|Insulin glargine-&gt;DPP-4 inhibitors|Insulin aspart-&gt;Insulin aspart-&gt;Biguanides|Insulin aspart-&gt;Biguanides|DPP-4 inhibitors|Insulin aspart-&gt;SGLT-2 inhibitors-&gt;DPP-4 inhibitors|Insulin aspart|SGLT-2 inhibitors-&gt;GLP-1 agonists-&gt;GLP-1 agonists|Insulin aspart-&gt;Biguanides|GLP-1 agonists|SGLT-2 inhibitors-&gt;GLP-1 agonists|Insulin glargine-&gt;Biguanides|GLP-1 agonists-&gt;Insulin aspart|Insulin glargine|SGLT-2 inhibitors-&gt;Insulin lispro-&gt;Insulin glargine|SGLT-2 inhibitors"/>
  </r>
  <r>
    <s v="/P18.nGsRZg"/>
    <x v="28"/>
    <s v="Asian"/>
    <s v="Insulin aspart|Insulin glargine"/>
    <x v="1"/>
    <d v="2023-01-14T00:00:00"/>
    <s v="Insulin aspart|Insulin glargine-&gt;Biguanides-&gt;Biguanides|Insulin glargine-&gt;Insulin aspart-&gt;Biguanides|Insulin aspart|Insulin glargine-&gt;Insulin glargine-&gt;Biguanides|Insulin aspart"/>
  </r>
  <r>
    <s v="/L/VhCDEHZc"/>
    <x v="28"/>
    <s v="Asian"/>
    <s v="Biguanides"/>
    <x v="0"/>
    <d v="2024-08-09T00:00:00"/>
    <s v="Biguanides"/>
  </r>
  <r>
    <s v="/lsqvZ/oa5."/>
    <x v="28"/>
    <s v="Asian"/>
    <s v="Biguanides"/>
    <x v="0"/>
    <d v="2020-10-20T00:00:00"/>
    <s v="Biguanides"/>
  </r>
  <r>
    <s v="/MfwBuo/hEo"/>
    <x v="28"/>
    <s v="Other"/>
    <s v="Biguanides"/>
    <x v="0"/>
    <d v="2013-11-08T00:00:00"/>
    <s v="Biguanides"/>
  </r>
  <r>
    <s v="5BIbishLD0c"/>
    <x v="28"/>
    <s v="Pacific peoples"/>
    <s v="Biguanides"/>
    <x v="0"/>
    <d v="2020-07-28T00:00:00"/>
    <s v="Biguanides-&gt;Sulfonylureas"/>
  </r>
  <r>
    <s v="5EVwTaWZp7."/>
    <x v="28"/>
    <s v="Pacific peoples"/>
    <s v="DPP-4 inhibitors"/>
    <x v="0"/>
    <d v="2021-11-12T00:00:00"/>
    <s v="DPP-4 inhibitors-&gt;Insulin aspart-&gt;DPP-4 inhibitors|Insulin aspart|SGLT-2 inhibitors-&gt;DPP-4 inhibitors|Insulin aspart-&gt;DPP-4 inhibitors|SGLT-2 inhibitors-&gt;Biguanides-&gt;Biguanides|SGLT-2 inhibitors"/>
  </r>
  <r>
    <s v="5dD9Basa4M6"/>
    <x v="28"/>
    <s v="Asian"/>
    <s v="Biguanides"/>
    <x v="0"/>
    <d v="2018-05-17T00:00:00"/>
    <s v="Biguanides"/>
  </r>
  <r>
    <s v="5o2S.Jgphbs"/>
    <x v="28"/>
    <s v="Other"/>
    <s v="Biguanides"/>
    <x v="0"/>
    <d v="2021-10-14T00:00:00"/>
    <s v="Biguanides"/>
  </r>
  <r>
    <s v="6.Ok2xhIbW2"/>
    <x v="28"/>
    <s v="Asian"/>
    <s v="Biguanides"/>
    <x v="0"/>
    <d v="2025-01-24T00:00:00"/>
    <s v="Biguanides-&gt;Insulin isophane"/>
  </r>
  <r>
    <s v="5x8BTpjevFI"/>
    <x v="28"/>
    <s v="Pacific peoples"/>
    <s v="Biguanides"/>
    <x v="0"/>
    <d v="2017-08-17T00:00:00"/>
    <s v="Biguanides-&gt;SGLT-2 inhibitors-&gt;Biguanides|SGLT-2 inhibitors-&gt;Biguanides|Insulin isophane-&gt;Insulin aspart|Insulin isophane-&gt;Insulin isophane-&gt;Insulin aspart-&gt;Biguanides|Insulin glargine-&gt;Insulin glargine"/>
  </r>
  <r>
    <s v="674cBnjOXEI"/>
    <x v="28"/>
    <s v="Other"/>
    <s v="Biguanides"/>
    <x v="0"/>
    <d v="2015-10-19T00:00:00"/>
    <s v="Biguanides"/>
  </r>
  <r>
    <s v="674cSZdBDb."/>
    <x v="28"/>
    <s v="Pacific peoples"/>
    <s v="Biguanides"/>
    <x v="0"/>
    <d v="2021-02-11T00:00:00"/>
    <s v="Biguanides"/>
  </r>
  <r>
    <s v=".4GAMkhG2rM"/>
    <x v="28"/>
    <s v="Pacific peoples"/>
    <s v="Biguanides"/>
    <x v="0"/>
    <d v="2025-12-23T00:00:00"/>
    <s v="Biguanides"/>
  </r>
  <r>
    <s v=".3Q9MRYmeHE"/>
    <x v="28"/>
    <s v="Asian"/>
    <s v="Biguanides"/>
    <x v="0"/>
    <d v="2015-11-17T00:00:00"/>
    <s v="Biguanides"/>
  </r>
  <r>
    <s v=".3rlLoivfUY"/>
    <x v="28"/>
    <s v="Asian"/>
    <s v="Biguanides"/>
    <x v="0"/>
    <d v="2021-08-17T00:00:00"/>
    <s v="Biguanides"/>
  </r>
  <r>
    <s v=".AtQZL8/jgw"/>
    <x v="28"/>
    <s v="Other"/>
    <s v="Biguanides"/>
    <x v="0"/>
    <d v="2012-05-15T00:00:00"/>
    <s v="Biguanides"/>
  </r>
  <r>
    <s v=".gFn1XxQG.w"/>
    <x v="28"/>
    <s v="Asian"/>
    <s v="Biguanides"/>
    <x v="0"/>
    <d v="2023-04-04T00:00:00"/>
    <s v="Biguanides"/>
  </r>
  <r>
    <s v=".QsEhG7zmu6"/>
    <x v="28"/>
    <s v="Asian"/>
    <s v="Biguanides"/>
    <x v="0"/>
    <d v="2015-05-11T00:00:00"/>
    <s v="Biguanides-&gt;Insulin aspart|Insulin isophane"/>
  </r>
  <r>
    <s v="/BId056GFsQ"/>
    <x v="28"/>
    <s v="Other"/>
    <s v="Biguanides"/>
    <x v="0"/>
    <d v="2017-04-19T00:00:00"/>
    <s v="Biguanides"/>
  </r>
  <r>
    <s v="/hOjuT7lwII"/>
    <x v="28"/>
    <s v="Other"/>
    <s v="Biguanides"/>
    <x v="0"/>
    <d v="2017-07-24T00:00:00"/>
    <s v="Biguanides"/>
  </r>
  <r>
    <s v="//Z2bMeEe0."/>
    <x v="28"/>
    <s v="Other"/>
    <s v="Biguanides"/>
    <x v="0"/>
    <d v="2022-04-27T00:00:00"/>
    <s v="Biguanides-&gt;SGLT-2 inhibitors"/>
  </r>
  <r>
    <s v="xSgGvGjbFFY"/>
    <x v="28"/>
    <s v="Asian"/>
    <s v="Biguanides"/>
    <x v="0"/>
    <d v="2025-01-24T00:00:00"/>
    <s v="Biguanides-&gt;SGLT-2 inhibitors-&gt;Biguanides|SGLT-2 inhibitors"/>
  </r>
  <r>
    <s v="xRnhSwTcJEw"/>
    <x v="28"/>
    <s v="Other"/>
    <s v="Biguanides"/>
    <x v="0"/>
    <d v="2023-06-20T00:00:00"/>
    <s v="Biguanides"/>
  </r>
  <r>
    <s v="Xt4bXsbFK/."/>
    <x v="28"/>
    <s v="Māori"/>
    <s v="Biguanides"/>
    <x v="0"/>
    <d v="2025-05-09T00:00:00"/>
    <s v="Biguanides"/>
  </r>
  <r>
    <s v="XOSYgauaSno"/>
    <x v="28"/>
    <s v="Asian"/>
    <s v="Biguanides"/>
    <x v="0"/>
    <d v="2025-01-20T00:00:00"/>
    <s v="Biguanides"/>
  </r>
  <r>
    <s v="XlM5AM4m642"/>
    <x v="28"/>
    <s v="Asian"/>
    <s v="Biguanides"/>
    <x v="0"/>
    <d v="2018-05-15T00:00:00"/>
    <s v="Biguanides-&gt;Insulin aspart|Insulin isophane"/>
  </r>
  <r>
    <s v="Xmw.hSYdDVA"/>
    <x v="28"/>
    <s v="Māori"/>
    <s v="Biguanides"/>
    <x v="0"/>
    <d v="2016-07-27T00:00:00"/>
    <s v="Biguanides"/>
  </r>
  <r>
    <s v="y1oU6kfLNB2"/>
    <x v="28"/>
    <s v="Other"/>
    <s v="Biguanides"/>
    <x v="0"/>
    <d v="2023-02-17T00:00:00"/>
    <s v="Biguanides"/>
  </r>
  <r>
    <s v="y4dxK1Fq/oM"/>
    <x v="28"/>
    <s v="Māori"/>
    <s v="Biguanides"/>
    <x v="0"/>
    <d v="2011-03-21T00:00:00"/>
    <s v="Biguanides"/>
  </r>
  <r>
    <s v="Yb0CP9mEsUI"/>
    <x v="28"/>
    <s v="Māori"/>
    <s v="Biguanides"/>
    <x v="0"/>
    <d v="2020-08-13T00:00:00"/>
    <s v="Biguanides-&gt;Insulin glargine-&gt;Insulin aspart-&gt;Biguanides|Insulin aspart|Insulin glargine-&gt;Biguanides|Insulin glargine-&gt;DPP-4 inhibitors-&gt;Biguanides|DPP-4 inhibitors-&gt;Biguanides|DPP-4 inhibitors|Insulin glargine"/>
  </r>
  <r>
    <s v="YBKPZb9N7As"/>
    <x v="28"/>
    <s v="Other"/>
    <s v="Biguanides"/>
    <x v="0"/>
    <d v="2016-09-26T00:00:00"/>
    <s v="Biguanides"/>
  </r>
  <r>
    <s v="YboVR0Mszo2"/>
    <x v="28"/>
    <s v="Pacific peoples"/>
    <s v="Biguanides"/>
    <x v="0"/>
    <d v="2024-06-19T00:00:00"/>
    <s v="Biguanides"/>
  </r>
  <r>
    <s v="Y.yTCRE9rko"/>
    <x v="28"/>
    <s v="Māori"/>
    <s v="Biguanides"/>
    <x v="0"/>
    <d v="2014-04-22T00:00:00"/>
    <s v="Biguanides"/>
  </r>
  <r>
    <s v="Xx7IDOUYpvY"/>
    <x v="28"/>
    <s v="Other"/>
    <s v="Biguanides"/>
    <x v="0"/>
    <d v="2016-07-13T00:00:00"/>
    <s v="Biguanides"/>
  </r>
  <r>
    <s v="jePMUx.6HEg"/>
    <x v="28"/>
    <s v="Other"/>
    <s v="Insulin isophane"/>
    <x v="1"/>
    <d v="2016-03-30T00:00:00"/>
    <s v="Insulin isophane-&gt;Insulin aspart-&gt;Insulin aspart|Insulin isophane-&gt;Insulin glargine-&gt;Biguanides"/>
  </r>
  <r>
    <s v="JF2C4v2Cxn2"/>
    <x v="28"/>
    <s v="Other"/>
    <s v="Biguanides"/>
    <x v="0"/>
    <d v="2024-08-20T00:00:00"/>
    <s v="Biguanides"/>
  </r>
  <r>
    <s v="JgysPKpXg0k"/>
    <x v="28"/>
    <s v="Asian"/>
    <s v="Biguanides"/>
    <x v="0"/>
    <d v="2022-03-14T00:00:00"/>
    <s v="Biguanides"/>
  </r>
  <r>
    <s v="JiwQHH2eSLc"/>
    <x v="28"/>
    <s v="Pacific peoples"/>
    <s v="Biguanides"/>
    <x v="0"/>
    <d v="2022-07-15T00:00:00"/>
    <s v="Biguanides-&gt;Insulin aspart|Insulin isophane-&gt;Insulin aspart-&gt;Insulin isophane"/>
  </r>
  <r>
    <s v="m4xCl2MrXRI"/>
    <x v="28"/>
    <s v="Asian"/>
    <s v="Biguanides"/>
    <x v="0"/>
    <d v="2012-04-02T00:00:00"/>
    <s v="Biguanides"/>
  </r>
  <r>
    <s v="m9UWU3XKJ6."/>
    <x v="28"/>
    <s v="Other"/>
    <s v="Biguanides"/>
    <x v="0"/>
    <d v="2015-12-02T00:00:00"/>
    <s v="Biguanides"/>
  </r>
  <r>
    <s v="mCozRfGWQ0."/>
    <x v="28"/>
    <s v="Pacific peoples"/>
    <s v="Biguanides"/>
    <x v="0"/>
    <d v="2013-12-11T00:00:00"/>
    <s v="Biguanides"/>
  </r>
  <r>
    <s v="mahCHdOqxZU"/>
    <x v="28"/>
    <s v="Māori"/>
    <s v="Biguanides"/>
    <x v="0"/>
    <d v="2025-03-04T00:00:00"/>
    <s v="Biguanides"/>
  </r>
  <r>
    <s v="Mbab5w/jGp."/>
    <x v="28"/>
    <s v="Other"/>
    <s v="Biguanides"/>
    <x v="0"/>
    <d v="2017-10-19T00:00:00"/>
    <s v="Biguanides"/>
  </r>
  <r>
    <s v="MDuke9nbDTs"/>
    <x v="28"/>
    <s v="Asian"/>
    <s v="Biguanides|Insulin isophane"/>
    <x v="0"/>
    <d v="2021-12-07T00:00:00"/>
    <s v="Biguanides|Insulin isophane"/>
  </r>
  <r>
    <s v="mCtL1WP3Wo6"/>
    <x v="28"/>
    <s v="Asian"/>
    <s v="Biguanides|Insulin aspart|Insulin isophane"/>
    <x v="0"/>
    <d v="2020-12-10T00:00:00"/>
    <s v="Biguanides|Insulin aspart|Insulin isophane-&gt;Insulin isophane"/>
  </r>
  <r>
    <s v="MJqUbOLGXuI"/>
    <x v="28"/>
    <s v="Māori"/>
    <s v="Biguanides"/>
    <x v="0"/>
    <d v="2016-12-22T00:00:00"/>
    <s v="Biguanides-&gt;Insulin aspart|Insulin isophane"/>
  </r>
  <r>
    <s v="mFrqGm7kRYg"/>
    <x v="28"/>
    <s v="Asian"/>
    <s v="Biguanides"/>
    <x v="0"/>
    <d v="2025-05-12T00:00:00"/>
    <s v="Biguanides"/>
  </r>
  <r>
    <s v="iO77LCsVetA"/>
    <x v="28"/>
    <s v="Asian"/>
    <s v="Biguanides"/>
    <x v="0"/>
    <d v="2019-06-27T00:00:00"/>
    <s v="Biguanides-&gt;Insulin isophane-&gt;Insulin aspart-&gt;Insulin aspart|Insulin isophane"/>
  </r>
  <r>
    <s v="iPD0MuPjuEY"/>
    <x v="28"/>
    <s v="Māori"/>
    <s v="Biguanides"/>
    <x v="0"/>
    <d v="2023-06-02T00:00:00"/>
    <s v="Biguanides-&gt;Biguanides|DPP-4 inhibitors"/>
  </r>
  <r>
    <s v="FXZW5ylDjBc"/>
    <x v="28"/>
    <s v="Māori"/>
    <s v="Biguanides"/>
    <x v="0"/>
    <d v="2023-12-05T00:00:00"/>
    <s v="Biguanides"/>
  </r>
  <r>
    <s v="ItdpVJ7bon6"/>
    <x v="28"/>
    <s v="Māori"/>
    <s v="Biguanides"/>
    <x v="0"/>
    <d v="2023-06-27T00:00:00"/>
    <s v="Biguanides"/>
  </r>
  <r>
    <s v="iS.sLz6ISzI"/>
    <x v="28"/>
    <s v="Pacific peoples"/>
    <s v="Biguanides"/>
    <x v="0"/>
    <d v="2013-01-05T00:00:00"/>
    <s v="Biguanides-&gt;Insulin aspart|Insulin isophane-&gt;Insulin isophane-&gt;Biguanides|Insulin aspart|Insulin isophane-&gt;Biguanides|Insulin isophane-&gt;DPP-4 inhibitors-&gt;DPP-4 inhibitors|SGLT-2 inhibitors"/>
  </r>
  <r>
    <s v="IRUofSJl0d2"/>
    <x v="28"/>
    <s v="Māori"/>
    <s v="Biguanides"/>
    <x v="0"/>
    <d v="2025-02-24T00:00:00"/>
    <s v="Biguanides"/>
  </r>
  <r>
    <s v="iTpfi45Rf8I"/>
    <x v="28"/>
    <s v="Asian"/>
    <s v="Biguanides"/>
    <x v="0"/>
    <d v="2016-03-29T00:00:00"/>
    <s v="Biguanides-&gt;Insulin aspart|Insulin isophane-&gt;Biguanides|Insulin isophane-&gt;Insulin isophane-&gt;Insulin aspart"/>
  </r>
  <r>
    <s v="J/rGmOkO4MY"/>
    <x v="28"/>
    <s v="Asian"/>
    <s v="Biguanides"/>
    <x v="0"/>
    <d v="2011-07-01T00:00:00"/>
    <s v="Biguanides"/>
  </r>
  <r>
    <s v="ix12hec80io"/>
    <x v="28"/>
    <s v="Asian"/>
    <s v="Biguanides"/>
    <x v="0"/>
    <d v="2025-10-06T00:00:00"/>
    <s v="Biguanides"/>
  </r>
  <r>
    <s v="Ix3wMa1tdgo"/>
    <x v="28"/>
    <s v="Other"/>
    <s v="Biguanides"/>
    <x v="0"/>
    <d v="2021-05-18T00:00:00"/>
    <s v="Biguanides"/>
  </r>
  <r>
    <s v="IY0hR7GYnFo"/>
    <x v="28"/>
    <s v="Asian"/>
    <s v="Biguanides"/>
    <x v="0"/>
    <d v="2019-02-13T00:00:00"/>
    <s v="Biguanides"/>
  </r>
  <r>
    <s v="j2d4xBjeQ0Y"/>
    <x v="28"/>
    <s v="Pacific peoples"/>
    <s v="Biguanides"/>
    <x v="0"/>
    <d v="2022-09-05T00:00:00"/>
    <s v="Biguanides"/>
  </r>
  <r>
    <s v="J63QcCSE.eE"/>
    <x v="28"/>
    <s v="Asian"/>
    <s v="Biguanides"/>
    <x v="0"/>
    <d v="2020-07-13T00:00:00"/>
    <s v="Biguanides"/>
  </r>
  <r>
    <s v="j9cp6MLB9c6"/>
    <x v="28"/>
    <s v="Other"/>
    <s v="Biguanides"/>
    <x v="0"/>
    <d v="2018-09-06T00:00:00"/>
    <s v="Biguanides"/>
  </r>
  <r>
    <s v="J9d1cuEdIms"/>
    <x v="28"/>
    <s v="Asian"/>
    <s v="Biguanides"/>
    <x v="0"/>
    <d v="2018-01-08T00:00:00"/>
    <s v="Biguanides"/>
  </r>
  <r>
    <s v="JcaLEnuyR5Y"/>
    <x v="28"/>
    <s v="Other"/>
    <s v="Biguanides"/>
    <x v="0"/>
    <d v="2020-06-05T00:00:00"/>
    <s v="Biguanides"/>
  </r>
  <r>
    <s v="JBuX1qknJ.."/>
    <x v="28"/>
    <s v="Asian"/>
    <s v="Biguanides"/>
    <x v="0"/>
    <d v="2025-11-07T00:00:00"/>
    <s v="Biguanides"/>
  </r>
  <r>
    <s v="f3alZCgqF0Q"/>
    <x v="28"/>
    <s v="Other"/>
    <s v="Biguanides"/>
    <x v="0"/>
    <d v="2021-09-09T00:00:00"/>
    <s v="Biguanides"/>
  </r>
  <r>
    <s v="F3hN3Gi4jRQ"/>
    <x v="28"/>
    <s v="Māori"/>
    <s v="Biguanides"/>
    <x v="0"/>
    <d v="2022-02-03T00:00:00"/>
    <s v="Biguanides"/>
  </r>
  <r>
    <s v="C58i4.IRutY"/>
    <x v="28"/>
    <s v="Māori"/>
    <s v="Biguanides"/>
    <x v="0"/>
    <d v="2025-11-20T00:00:00"/>
    <s v="Biguanides"/>
  </r>
  <r>
    <s v="c3Me6ekswJo"/>
    <x v="28"/>
    <s v="Māori"/>
    <s v="Biguanides"/>
    <x v="0"/>
    <d v="2019-01-09T00:00:00"/>
    <s v="Biguanides"/>
  </r>
  <r>
    <s v="FCHqYJxHrvQ"/>
    <x v="28"/>
    <s v="Other"/>
    <s v="Biguanides"/>
    <x v="0"/>
    <d v="2017-04-11T00:00:00"/>
    <s v="Biguanides"/>
  </r>
  <r>
    <s v="fbIPWN96tA2"/>
    <x v="28"/>
    <s v="Māori"/>
    <s v="Biguanides"/>
    <x v="0"/>
    <d v="2025-11-04T00:00:00"/>
    <s v="Biguanides"/>
  </r>
  <r>
    <s v="FbEw.uUteYA"/>
    <x v="28"/>
    <s v="Other"/>
    <s v="Biguanides"/>
    <x v="0"/>
    <d v="2013-06-15T00:00:00"/>
    <s v="Biguanides"/>
  </r>
  <r>
    <s v="C.MYSMccfuw"/>
    <x v="28"/>
    <s v="Pacific peoples"/>
    <s v="Biguanides"/>
    <x v="0"/>
    <d v="2018-03-13T00:00:00"/>
    <s v="Biguanides-&gt;Insulin aspart|Insulin isophane"/>
  </r>
  <r>
    <s v="byAAmA60p52"/>
    <x v="28"/>
    <s v="Other"/>
    <s v="Biguanides"/>
    <x v="0"/>
    <d v="2025-05-14T00:00:00"/>
    <s v="Biguanides"/>
  </r>
  <r>
    <s v="c/ID6XuA/k6"/>
    <x v="28"/>
    <s v="Māori"/>
    <s v="Biguanides"/>
    <x v="0"/>
    <d v="2019-02-05T00:00:00"/>
    <s v="Biguanides-&gt;Biguanides|SGLT-2 inhibitors-&gt;GLP-1 agonists-&gt;Biguanides|GLP-1 agonists"/>
  </r>
  <r>
    <s v="c2u24/U.nVk"/>
    <x v="28"/>
    <s v="Asian"/>
    <s v="Biguanides"/>
    <x v="0"/>
    <d v="2025-12-01T00:00:00"/>
    <s v="Biguanides"/>
  </r>
  <r>
    <s v="bTK5KM7LRzA"/>
    <x v="28"/>
    <s v="Other"/>
    <s v="Biguanides"/>
    <x v="0"/>
    <d v="2014-08-29T00:00:00"/>
    <s v="Biguanides"/>
  </r>
  <r>
    <s v="bw/rGU4jT/w"/>
    <x v="28"/>
    <s v="Other"/>
    <s v="Biguanides"/>
    <x v="0"/>
    <d v="2022-09-09T00:00:00"/>
    <s v="Biguanides"/>
  </r>
  <r>
    <s v="bWrdyl4cJ6s"/>
    <x v="28"/>
    <s v="Asian"/>
    <s v="Biguanides|Insulin isophane|Insulin lispro"/>
    <x v="0"/>
    <d v="2016-07-12T00:00:00"/>
    <s v="Biguanides|Insulin isophane|Insulin lispro-&gt;Biguanides-&gt;Insulin aspart|Insulin isophane"/>
  </r>
  <r>
    <s v="FNlXO6/ssUQ"/>
    <x v="28"/>
    <s v="Asian"/>
    <s v="Biguanides"/>
    <x v="0"/>
    <d v="2023-04-04T00:00:00"/>
    <s v="Biguanides"/>
  </r>
  <r>
    <s v="foav11apbhc"/>
    <x v="28"/>
    <s v="Other"/>
    <s v="Biguanides"/>
    <x v="0"/>
    <d v="2024-08-14T00:00:00"/>
    <s v="Biguanides"/>
  </r>
  <r>
    <s v="foJ2.FjsdpU"/>
    <x v="28"/>
    <s v="Asian"/>
    <s v="Sulfonylureas"/>
    <x v="0"/>
    <d v="2012-11-02T00:00:00"/>
    <s v="Sulfonylureas-&gt;Biguanides-&gt;Biguanides|Sulfonylureas-&gt;Biguanides|Insulin isophane-&gt;Insulin isophane-&gt;Insulin aspart-&gt;Biguanides|Insulin aspart|Insulin isophane-&gt;Insulin aspart|Insulin isophane-&gt;Biguanides|Insulin aspart"/>
  </r>
  <r>
    <s v="fR7r.mYfV8E"/>
    <x v="28"/>
    <s v="Māori"/>
    <s v="Biguanides"/>
    <x v="0"/>
    <d v="2020-10-05T00:00:00"/>
    <s v="Biguanides-&gt;Insulin isophane-&gt;Insulin aspart-&gt;SGLT-2 inhibitors-&gt;GLP-1 agonists"/>
  </r>
  <r>
    <s v="FrytXtj0cz6"/>
    <x v="28"/>
    <s v="Other"/>
    <s v="Insulin aspart|Insulin glargine"/>
    <x v="1"/>
    <d v="2019-04-25T00:00:00"/>
    <s v="Insulin aspart|Insulin glargine-&gt;Insulin glargine-&gt;Biguanides|Insulin aspart|Insulin glargine-&gt;Biguanides"/>
  </r>
  <r>
    <s v="fT08kLmGhYc"/>
    <x v="28"/>
    <s v="Asian"/>
    <s v="Biguanides"/>
    <x v="0"/>
    <d v="2017-01-31T00:00:00"/>
    <s v="Biguanides"/>
  </r>
  <r>
    <s v="fuh0.n6VEVI"/>
    <x v="28"/>
    <s v="Pacific peoples"/>
    <s v="Biguanides"/>
    <x v="0"/>
    <d v="2025-08-06T00:00:00"/>
    <s v="Biguanides-&gt;SGLT-2 inhibitors-&gt;Biguanides|SGLT-2 inhibitors"/>
  </r>
  <r>
    <s v="fJZoHh9J4Wo"/>
    <x v="28"/>
    <s v="Asian"/>
    <s v="Biguanides"/>
    <x v="0"/>
    <d v="2024-09-26T00:00:00"/>
    <s v="Biguanides"/>
  </r>
  <r>
    <s v="FiNKHlOoURw"/>
    <x v="28"/>
    <s v="Other"/>
    <s v="Biguanides"/>
    <x v="0"/>
    <d v="2020-01-15T00:00:00"/>
    <s v="Biguanides"/>
  </r>
  <r>
    <s v="FDQIa62KvBM"/>
    <x v="28"/>
    <s v="Other"/>
    <s v="Biguanides"/>
    <x v="0"/>
    <d v="2025-09-26T00:00:00"/>
    <s v="Biguanides"/>
  </r>
  <r>
    <s v="fdXbIJAtIXM"/>
    <x v="28"/>
    <s v="Asian"/>
    <s v="Biguanides"/>
    <x v="0"/>
    <d v="2022-09-02T00:00:00"/>
    <s v="Biguanides-&gt;Insulin aspart|Insulin isophane-&gt;Insulin aspart"/>
  </r>
  <r>
    <s v="rj.ZqgVGTZw"/>
    <x v="28"/>
    <s v="Other"/>
    <s v="Biguanides"/>
    <x v="0"/>
    <d v="2025-09-17T00:00:00"/>
    <s v="Biguanides"/>
  </r>
  <r>
    <s v="RKLU6b0AdWw"/>
    <x v="28"/>
    <s v="Asian"/>
    <s v="Biguanides"/>
    <x v="0"/>
    <d v="2012-07-27T00:00:00"/>
    <s v="Biguanides-&gt;Insulin glargine-&gt;Insulin aspart|Insulin isophane-&gt;Insulin isophane-&gt;Insulin aspart|Insulin glargine-&gt;Biguanides|Insulin glargine-&gt;DPP-4 inhibitors-&gt;DPP-4 inhibitors|Insulin glargine-&gt;Biguanides|DPP-4 inhibitors|Insulin glargine-&gt;GLP-1 agonists-&gt;Biguanides|DPP-4 inhibitors|GLP-1 agonists|Insulin glargine-&gt;Biguanides|GLP-1 agonists|Insulin glargine-&gt;Biguanides|DPP-4 inhibitors|SGLT-2 inhibitors"/>
  </r>
  <r>
    <s v="RMWpGpcYdlg"/>
    <x v="28"/>
    <s v="Māori"/>
    <s v="Biguanides"/>
    <x v="0"/>
    <d v="2021-09-17T00:00:00"/>
    <s v="Biguanides"/>
  </r>
  <r>
    <s v="RGos8xpW7Bk"/>
    <x v="28"/>
    <s v="Other"/>
    <s v="Insulin aspart"/>
    <x v="1"/>
    <d v="2012-05-10T00:00:00"/>
    <s v="Insulin aspart-&gt;Biguanides"/>
  </r>
  <r>
    <s v="REg/kVW4oDs"/>
    <x v="28"/>
    <s v="Pacific peoples"/>
    <s v="Biguanides"/>
    <x v="0"/>
    <d v="2024-05-13T00:00:00"/>
    <s v="Biguanides"/>
  </r>
  <r>
    <s v="rdEOTHCdOKw"/>
    <x v="28"/>
    <s v="Asian"/>
    <s v="Biguanides"/>
    <x v="0"/>
    <d v="2013-02-04T00:00:00"/>
    <s v="Biguanides-&gt;Sulfonylureas-&gt;Biguanides|Sulfonylureas-&gt;DPP-4 inhibitors|Sulfonylureas-&gt;DPP-4 inhibitors-&gt;DPP-4 inhibitors|SGLT-2 inhibitors-&gt;Biguanides|SGLT-2 inhibitors-&gt;Insulin aspart|Insulin isophane-&gt;Insulin isophane-&gt;Insulin aspart"/>
  </r>
  <r>
    <s v="qZdVIVfwO0w"/>
    <x v="28"/>
    <s v="Asian"/>
    <s v="Biguanides"/>
    <x v="0"/>
    <d v="2016-02-22T00:00:00"/>
    <s v="Biguanides-&gt;DPP-4 inhibitors-&gt;Sulfonylureas-&gt;SGLT-2 inhibitors"/>
  </r>
  <r>
    <s v="rBH/qYsNrI2"/>
    <x v="28"/>
    <s v="Pacific peoples"/>
    <s v="Biguanides"/>
    <x v="0"/>
    <d v="2013-01-31T00:00:00"/>
    <s v="Biguanides"/>
  </r>
  <r>
    <s v="r8WdSMj8S9A"/>
    <x v="28"/>
    <s v="Other"/>
    <s v="Biguanides"/>
    <x v="0"/>
    <d v="2014-06-26T00:00:00"/>
    <s v="Biguanides"/>
  </r>
  <r>
    <s v="R9z1Fu/HII."/>
    <x v="28"/>
    <s v="Māori"/>
    <s v="Biguanides"/>
    <x v="0"/>
    <d v="2024-05-14T00:00:00"/>
    <s v="Biguanides"/>
  </r>
  <r>
    <s v="r5MHPX.Cqis"/>
    <x v="28"/>
    <s v="Other"/>
    <s v="Biguanides"/>
    <x v="0"/>
    <d v="2024-04-16T00:00:00"/>
    <s v="Biguanides"/>
  </r>
  <r>
    <s v="r5mLh6eJiEo"/>
    <x v="28"/>
    <s v="Asian"/>
    <s v="Biguanides"/>
    <x v="0"/>
    <d v="2021-04-27T00:00:00"/>
    <s v="Biguanides"/>
  </r>
  <r>
    <s v="UYyThWSzuoU"/>
    <x v="28"/>
    <s v="Māori"/>
    <s v="Biguanides"/>
    <x v="0"/>
    <d v="2024-07-02T00:00:00"/>
    <s v="Biguanides-&gt;DPP-4 inhibitors|SGLT-2 inhibitors"/>
  </r>
  <r>
    <s v="vbD//O99llo"/>
    <x v="28"/>
    <s v="Māori"/>
    <s v="Biguanides"/>
    <x v="0"/>
    <d v="2021-08-17T00:00:00"/>
    <s v="Biguanides-&gt;SGLT-2 inhibitors"/>
  </r>
  <r>
    <s v="VA5fBljxjCI"/>
    <x v="28"/>
    <s v="Māori"/>
    <s v="Biguanides"/>
    <x v="0"/>
    <d v="2016-02-29T00:00:00"/>
    <s v="Biguanides-&gt;Biguanides|Sulfonylureas-&gt;Sulfonylureas-&gt;GLP-1 agonists|Sulfonylureas-&gt;GLP-1 agonists-&gt;Biguanides|GLP-1 agonists-&gt;Biguanides|GLP-1 agonists|Sulfonylureas"/>
  </r>
  <r>
    <s v="V8pkw3eWzS2"/>
    <x v="28"/>
    <s v="Pacific peoples"/>
    <s v="Biguanides"/>
    <x v="0"/>
    <d v="2018-08-23T00:00:00"/>
    <s v="Biguanides-&gt;DPP-4 inhibitors-&gt;SGLT-2 inhibitors-&gt;DPP-4 inhibitors|SGLT-2 inhibitors"/>
  </r>
  <r>
    <s v="v25975E/YH."/>
    <x v="28"/>
    <s v="Other"/>
    <s v="Biguanides"/>
    <x v="0"/>
    <d v="2016-08-12T00:00:00"/>
    <s v="Biguanides-&gt;Biguanides|DPP-4 inhibitors"/>
  </r>
  <r>
    <s v="V3JTTG6bbgA"/>
    <x v="28"/>
    <s v="Māori"/>
    <s v="Biguanides"/>
    <x v="0"/>
    <d v="2014-02-04T00:00:00"/>
    <s v="Biguanides"/>
  </r>
  <r>
    <s v="/bCpOZ0WAaU"/>
    <x v="28"/>
    <s v="Other"/>
    <s v="Biguanides"/>
    <x v="0"/>
    <d v="2018-06-25T00:00:00"/>
    <s v="Biguanides-&gt;Insulin aspart|Insulin isophane"/>
  </r>
  <r>
    <s v="/fTClbodarU"/>
    <x v="28"/>
    <s v="Asian"/>
    <s v="Biguanides"/>
    <x v="0"/>
    <d v="2013-06-24T00:00:00"/>
    <s v="Biguanides"/>
  </r>
  <r>
    <s v="/QgiDXPw0Ks"/>
    <x v="28"/>
    <s v="Pacific peoples"/>
    <s v="Biguanides"/>
    <x v="0"/>
    <d v="2023-12-05T00:00:00"/>
    <s v="Biguanides-&gt;Insulin aspart|Insulin isophane-&gt;Biguanides|Insulin aspart|Insulin isophane-&gt;Insulin isophane-&gt;Insulin aspart"/>
  </r>
  <r>
    <s v="/sGjqvKrnhc"/>
    <x v="28"/>
    <s v="Other"/>
    <s v="Biguanides"/>
    <x v="0"/>
    <d v="2016-10-28T00:00:00"/>
    <s v="Biguanides"/>
  </r>
  <r>
    <s v="/sIvSOGyuDU"/>
    <x v="28"/>
    <s v="Pacific peoples"/>
    <s v="Biguanides"/>
    <x v="0"/>
    <d v="2023-03-09T00:00:00"/>
    <s v="Biguanides"/>
  </r>
  <r>
    <s v="/jYK1U1Koz6"/>
    <x v="28"/>
    <s v="Māori"/>
    <s v="Biguanides"/>
    <x v="0"/>
    <d v="2020-11-11T00:00:00"/>
    <s v="Biguanides-&gt;Insulin isophane"/>
  </r>
  <r>
    <s v="/IRCo9hUbbY"/>
    <x v="28"/>
    <s v="Asian"/>
    <s v="Biguanides"/>
    <x v="0"/>
    <d v="2017-09-18T00:00:00"/>
    <s v="Biguanides"/>
  </r>
  <r>
    <s v="5uIbe0T7/jQ"/>
    <x v="28"/>
    <s v="Asian"/>
    <s v="Biguanides"/>
    <x v="0"/>
    <d v="2025-08-05T00:00:00"/>
    <s v="Biguanides"/>
  </r>
  <r>
    <s v="/ubCjs2N8KQ"/>
    <x v="28"/>
    <s v="Māori"/>
    <s v="Biguanides"/>
    <x v="0"/>
    <d v="2023-07-02T00:00:00"/>
    <s v="Biguanides-&gt;SGLT-2 inhibitors"/>
  </r>
  <r>
    <s v="/wgrzI/Bdfg"/>
    <x v="28"/>
    <s v="Other"/>
    <s v="Biguanides"/>
    <x v="0"/>
    <d v="2025-07-25T00:00:00"/>
    <s v="Biguanides-&gt;Insulin isophane"/>
  </r>
  <r>
    <s v="61adyyYR8jU"/>
    <x v="28"/>
    <s v="Other"/>
    <s v="Biguanides"/>
    <x v="0"/>
    <d v="2020-06-26T00:00:00"/>
    <s v="Biguanides"/>
  </r>
  <r>
    <s v="663rt9v4lCw"/>
    <x v="28"/>
    <s v="Other"/>
    <s v="Biguanides"/>
    <x v="0"/>
    <d v="2025-05-06T00:00:00"/>
    <s v="Biguanides"/>
  </r>
  <r>
    <s v=".OowlBstDwg"/>
    <x v="28"/>
    <s v="Asian"/>
    <s v="Biguanides"/>
    <x v="0"/>
    <d v="2022-05-20T00:00:00"/>
    <s v="Biguanides"/>
  </r>
  <r>
    <s v=".KDFKZSQ7.k"/>
    <x v="28"/>
    <s v="Other"/>
    <s v="Biguanides"/>
    <x v="0"/>
    <d v="2017-09-07T00:00:00"/>
    <s v="Biguanides"/>
  </r>
  <r>
    <s v=".UoKnfOVeO."/>
    <x v="28"/>
    <s v="Māori"/>
    <s v="Biguanides|DPP-4 inhibitors"/>
    <x v="0"/>
    <d v="2021-08-05T00:00:00"/>
    <s v="Biguanides|DPP-4 inhibitors-&gt;Biguanides-&gt;DPP-4 inhibitors-&gt;SGLT-2 inhibitors"/>
  </r>
  <r>
    <s v="VBzjZhOnda6"/>
    <x v="28"/>
    <s v="Asian"/>
    <s v="Biguanides"/>
    <x v="0"/>
    <d v="2025-05-07T00:00:00"/>
    <s v="Biguanides"/>
  </r>
  <r>
    <s v="vD2P.87ZLkw"/>
    <x v="28"/>
    <s v="Asian"/>
    <s v="Biguanides"/>
    <x v="0"/>
    <d v="2025-03-06T00:00:00"/>
    <s v="Biguanides"/>
  </r>
  <r>
    <s v="VeR.1C9kWq2"/>
    <x v="28"/>
    <s v="Pacific peoples"/>
    <s v="Biguanides"/>
    <x v="0"/>
    <d v="2012-07-18T00:00:00"/>
    <s v="Biguanides"/>
  </r>
  <r>
    <s v="VETBA6X6b8Q"/>
    <x v="28"/>
    <s v="Asian"/>
    <s v="Biguanides"/>
    <x v="0"/>
    <d v="2021-04-23T00:00:00"/>
    <s v="Biguanides-&gt;Insulin aspart|Insulin isophane"/>
  </r>
  <r>
    <s v="VFQzYKsiUB6"/>
    <x v="28"/>
    <s v="Asian"/>
    <s v="Biguanides"/>
    <x v="0"/>
    <d v="2018-07-04T00:00:00"/>
    <s v="Biguanides-&gt;Biguanides|Insulin isophane-&gt;Insulin isophane"/>
  </r>
  <r>
    <s v="Vg0tHNI.2bs"/>
    <x v="28"/>
    <s v="Other"/>
    <s v="Biguanides|Insulin glargine|Insulin lispro"/>
    <x v="0"/>
    <d v="2020-01-17T00:00:00"/>
    <s v="Biguanides|Insulin glargine|Insulin lispro-&gt;Insulin glargine|Insulin lispro"/>
  </r>
  <r>
    <s v=".1ft1TKhzP."/>
    <x v="28"/>
    <s v="Other"/>
    <s v="Biguanides"/>
    <x v="0"/>
    <d v="2024-08-29T00:00:00"/>
    <s v="Biguanides"/>
  </r>
  <r>
    <s v=".CE.EbztSf."/>
    <x v="28"/>
    <s v="Other"/>
    <s v="Biguanides"/>
    <x v="0"/>
    <d v="2015-07-13T00:00:00"/>
    <s v="Biguanides"/>
  </r>
  <r>
    <s v=".8xVgy5xS32"/>
    <x v="28"/>
    <s v="Other"/>
    <s v="Biguanides"/>
    <x v="0"/>
    <d v="2015-10-13T00:00:00"/>
    <s v="Biguanides"/>
  </r>
  <r>
    <s v="K7fz3aK.R8Q"/>
    <x v="28"/>
    <s v="Māori"/>
    <s v="Biguanides"/>
    <x v="0"/>
    <d v="2022-09-23T00:00:00"/>
    <s v="Biguanides"/>
  </r>
  <r>
    <s v="k7kSshk/F/."/>
    <x v="28"/>
    <s v="Asian"/>
    <s v="Biguanides"/>
    <x v="0"/>
    <d v="2015-04-20T00:00:00"/>
    <s v="Biguanides"/>
  </r>
  <r>
    <s v="k7pmty6E/0s"/>
    <x v="28"/>
    <s v="Asian"/>
    <s v="Biguanides"/>
    <x v="0"/>
    <d v="2023-11-05T00:00:00"/>
    <s v="Biguanides"/>
  </r>
  <r>
    <s v="k7Yo48cEPs."/>
    <x v="28"/>
    <s v="Asian"/>
    <s v="Biguanides|Insulin aspart|Insulin isophane"/>
    <x v="0"/>
    <d v="2018-09-01T00:00:00"/>
    <s v="Biguanides|Insulin aspart|Insulin isophane-&gt;Insulin aspart|Insulin isophane-&gt;Biguanides-&gt;Biguanides|Insulin isophane|Insulin lispro-&gt;Insulin isophane-&gt;Insulin isophane|Insulin lispro-&gt;Biguanides|DPP-4 inhibitors-&gt;DPP-4 inhibitors-&gt;DPP-4 inhibitors|SGLT-2 inhibitors"/>
  </r>
  <r>
    <s v="k3keZoCzwHk"/>
    <x v="28"/>
    <s v="Māori"/>
    <s v="Biguanides"/>
    <x v="0"/>
    <d v="2012-01-10T00:00:00"/>
    <s v="Biguanides-&gt;Biguanides|Sulfonylureas-&gt;Sulfonylureas-&gt;DPP-4 inhibitors-&gt;Biguanides|DPP-4 inhibitors-&gt;Biguanides|DPP-4 inhibitors|SGLT-2 inhibitors-&gt;SGLT-2 inhibitors-&gt;Biguanides|SGLT-2 inhibitors"/>
  </r>
  <r>
    <s v="k/..Qt/Lkm6"/>
    <x v="28"/>
    <s v="Asian"/>
    <s v="Biguanides"/>
    <x v="0"/>
    <d v="2025-05-28T00:00:00"/>
    <s v="Biguanides-&gt;DPP-4 inhibitors"/>
  </r>
  <r>
    <s v="k.hq3zDacko"/>
    <x v="28"/>
    <s v="Asian"/>
    <s v="Biguanides"/>
    <x v="0"/>
    <d v="2023-02-20T00:00:00"/>
    <s v="Biguanides-&gt;Insulin isophane"/>
  </r>
  <r>
    <s v="jzV604vzIkY"/>
    <x v="28"/>
    <s v="Asian"/>
    <s v="Biguanides"/>
    <x v="0"/>
    <d v="2018-01-08T00:00:00"/>
    <s v="Biguanides"/>
  </r>
  <r>
    <s v="JUEFz8e3P9c"/>
    <x v="28"/>
    <s v="Pacific peoples"/>
    <s v="Biguanides|Insulin isophane"/>
    <x v="0"/>
    <d v="2011-05-16T00:00:00"/>
    <s v="Biguanides|Insulin isophane-&gt;Biguanides"/>
  </r>
  <r>
    <s v="jY/pXhFjqF6"/>
    <x v="28"/>
    <s v="Other"/>
    <s v="Biguanides"/>
    <x v="0"/>
    <d v="2021-01-20T00:00:00"/>
    <s v="Biguanides"/>
  </r>
  <r>
    <s v="jWtBIKv.GjQ"/>
    <x v="28"/>
    <s v="Asian"/>
    <s v="Biguanides"/>
    <x v="0"/>
    <d v="2018-08-21T00:00:00"/>
    <s v="Biguanides"/>
  </r>
  <r>
    <s v="Jqyp3WpLfuA"/>
    <x v="28"/>
    <s v="Other"/>
    <s v="Biguanides"/>
    <x v="0"/>
    <d v="2013-10-17T00:00:00"/>
    <s v="Biguanides-&gt;DPP-4 inhibitors-&gt;Biguanides|DPP-4 inhibitors-&gt;Sulfonylureas-&gt;Biguanides|DPP-4 inhibitors|Sulfonylureas-&gt;Biguanides|GLP-1 agonists|Sulfonylureas-&gt;GLP-1 agonists-&gt;Biguanides|Sulfonylureas"/>
  </r>
  <r>
    <s v="JpmK3VeDUok"/>
    <x v="28"/>
    <s v="Asian"/>
    <s v="Insulin isophane"/>
    <x v="1"/>
    <d v="2013-05-12T00:00:00"/>
    <s v="Insulin isophane-&gt;Biguanides"/>
  </r>
  <r>
    <s v="jprv5wEqaww"/>
    <x v="28"/>
    <s v="Asian"/>
    <s v="Biguanides"/>
    <x v="0"/>
    <d v="2025-07-15T00:00:00"/>
    <s v="Biguanides"/>
  </r>
  <r>
    <s v="gSEYJrLA7tk"/>
    <x v="28"/>
    <s v="Other"/>
    <s v="Biguanides"/>
    <x v="0"/>
    <d v="2024-02-08T00:00:00"/>
    <s v="Biguanides"/>
  </r>
  <r>
    <s v="JMJPo3tbYE6"/>
    <x v="28"/>
    <s v="Asian"/>
    <s v="Insulin aspart|Insulin isophane"/>
    <x v="1"/>
    <d v="2014-05-16T00:00:00"/>
    <s v="Insulin aspart|Insulin isophane-&gt;Biguanides|Insulin aspart|Insulin isophane-&gt;Insulin isophane"/>
  </r>
  <r>
    <s v="geILCn1fUmI"/>
    <x v="28"/>
    <s v="Other"/>
    <s v="Biguanides"/>
    <x v="0"/>
    <d v="2024-08-20T00:00:00"/>
    <s v="Biguanides-&gt;DPP-4 inhibitors"/>
  </r>
  <r>
    <s v="GHSQQpro4aM"/>
    <x v="28"/>
    <s v="Other"/>
    <s v="Biguanides"/>
    <x v="0"/>
    <d v="2023-02-27T00:00:00"/>
    <s v="Biguanides"/>
  </r>
  <r>
    <s v="ggPScVcsd9."/>
    <x v="28"/>
    <s v="Asian"/>
    <s v="Biguanides"/>
    <x v="0"/>
    <d v="2013-02-25T00:00:00"/>
    <s v="Biguanides"/>
  </r>
  <r>
    <s v="GbGukxdL8Dk"/>
    <x v="28"/>
    <s v="Asian"/>
    <s v="Biguanides"/>
    <x v="0"/>
    <d v="2024-12-02T00:00:00"/>
    <s v="Biguanides"/>
  </r>
  <r>
    <s v="ga/4ytHky/Q"/>
    <x v="28"/>
    <s v="Other"/>
    <s v="Biguanides"/>
    <x v="0"/>
    <d v="2025-08-04T00:00:00"/>
    <s v="Biguanides"/>
  </r>
  <r>
    <s v="gd64iL.T5gI"/>
    <x v="28"/>
    <s v="Other"/>
    <s v="Biguanides"/>
    <x v="0"/>
    <d v="2022-10-06T00:00:00"/>
    <s v="Biguanides"/>
  </r>
  <r>
    <s v="GUakI10qQNY"/>
    <x v="28"/>
    <s v="Asian"/>
    <s v="Insulin isophane"/>
    <x v="1"/>
    <d v="2015-08-28T00:00:00"/>
    <s v="Insulin isophane-&gt;Insulin aspart-&gt;Biguanides"/>
  </r>
  <r>
    <s v="gSior6FFijI"/>
    <x v="28"/>
    <s v="Pacific peoples"/>
    <s v="Biguanides"/>
    <x v="0"/>
    <d v="2023-01-16T00:00:00"/>
    <s v="Biguanides-&gt;DPP-4 inhibitors|SGLT-2 inhibitors-&gt;DPP-4 inhibitors-&gt;Sulfonylureas-&gt;DPP-4 inhibitors|SGLT-2 inhibitors|Sulfonylureas-&gt;DPP-4 inhibitors|Sulfonylureas-&gt;SGLT-2 inhibitors"/>
  </r>
  <r>
    <s v="GOtbhjWtn7c"/>
    <x v="28"/>
    <s v="Asian"/>
    <s v="Insulin glargine"/>
    <x v="1"/>
    <d v="2022-02-22T00:00:00"/>
    <s v="Insulin glargine-&gt;Biguanides-&gt;Biguanides|Insulin glargine-&gt;DPP-4 inhibitors-&gt;DPP-4 inhibitors|SGLT-2 inhibitors"/>
  </r>
  <r>
    <s v="GPbWJ7lkgGc"/>
    <x v="28"/>
    <s v="Asian"/>
    <s v="Biguanides"/>
    <x v="0"/>
    <d v="2018-09-06T00:00:00"/>
    <s v="Biguanides"/>
  </r>
  <r>
    <s v="GmYbs9vHCuI"/>
    <x v="28"/>
    <s v="Pacific peoples"/>
    <s v="Biguanides"/>
    <x v="0"/>
    <d v="2017-11-06T00:00:00"/>
    <s v="Biguanides"/>
  </r>
  <r>
    <s v="gNfCJkLjHEI"/>
    <x v="28"/>
    <s v="Pacific peoples"/>
    <s v="Insulin isophane"/>
    <x v="1"/>
    <d v="2020-01-14T00:00:00"/>
    <s v="Insulin isophane-&gt;Biguanides"/>
  </r>
  <r>
    <s v="glH1rSanpic"/>
    <x v="28"/>
    <s v="Asian"/>
    <s v="Biguanides"/>
    <x v="0"/>
    <d v="2018-08-07T00:00:00"/>
    <s v="Biguanides"/>
  </r>
  <r>
    <s v="gKXkvFjdGW6"/>
    <x v="28"/>
    <s v="Other"/>
    <s v="Biguanides"/>
    <x v="0"/>
    <d v="2013-12-09T00:00:00"/>
    <s v="Biguanides"/>
  </r>
  <r>
    <s v="nnkkZzMyf5c"/>
    <x v="28"/>
    <s v="Other"/>
    <s v="Biguanides"/>
    <x v="0"/>
    <d v="2012-08-15T00:00:00"/>
    <s v="Biguanides"/>
  </r>
  <r>
    <s v="NkRPpytvBwI"/>
    <x v="28"/>
    <s v="Asian"/>
    <s v="Biguanides"/>
    <x v="0"/>
    <d v="2012-01-06T00:00:00"/>
    <s v="Biguanides"/>
  </r>
  <r>
    <s v="NMcfMaVehuA"/>
    <x v="28"/>
    <s v="Pacific peoples"/>
    <s v="Biguanides|Insulin isophane"/>
    <x v="0"/>
    <d v="2018-10-24T00:00:00"/>
    <s v="Biguanides|Insulin isophane-&gt;Biguanides-&gt;Insulin isophane-&gt;DPP-4 inhibitors-&gt;SGLT-2 inhibitors-&gt;DPP-4 inhibitors|SGLT-2 inhibitors"/>
  </r>
  <r>
    <s v="nqDK6liGa8c"/>
    <x v="28"/>
    <s v="Māori"/>
    <s v="Biguanides|Sulfonylureas"/>
    <x v="0"/>
    <d v="2019-01-26T00:00:00"/>
    <s v="Biguanides|Sulfonylureas-&gt;DPP-4 inhibitors-&gt;Biguanides-&gt;DPP-4 inhibitors|Sulfonylureas-&gt;SGLT-2 inhibitors|Sulfonylureas"/>
  </r>
  <r>
    <s v="NPnZZmspIxQ"/>
    <x v="28"/>
    <s v="Other"/>
    <s v="Biguanides"/>
    <x v="0"/>
    <d v="2024-09-11T00:00:00"/>
    <s v="Biguanides"/>
  </r>
  <r>
    <s v="nryqEYXi306"/>
    <x v="28"/>
    <s v="Other"/>
    <s v="Biguanides"/>
    <x v="0"/>
    <d v="2018-09-17T00:00:00"/>
    <s v="Biguanides-&gt;DPP-4 inhibitors"/>
  </r>
  <r>
    <s v="NT7XokHTyOE"/>
    <x v="28"/>
    <s v="Asian"/>
    <s v="Biguanides"/>
    <x v="0"/>
    <d v="2018-04-30T00:00:00"/>
    <s v="Biguanides"/>
  </r>
  <r>
    <s v="qv1NQK5JZig"/>
    <x v="28"/>
    <s v="Other"/>
    <s v="Biguanides"/>
    <x v="0"/>
    <d v="2025-10-13T00:00:00"/>
    <s v="Biguanides"/>
  </r>
  <r>
    <s v="qwsYQqAloNY"/>
    <x v="28"/>
    <s v="Asian"/>
    <s v="Biguanides"/>
    <x v="0"/>
    <d v="2014-02-19T00:00:00"/>
    <s v="Biguanides"/>
  </r>
  <r>
    <s v="qwzJ3alI6/U"/>
    <x v="28"/>
    <s v="Asian"/>
    <s v="Biguanides"/>
    <x v="0"/>
    <d v="2020-08-13T00:00:00"/>
    <s v="Biguanides"/>
  </r>
  <r>
    <s v="qTORTEY6cmk"/>
    <x v="28"/>
    <s v="Pacific peoples"/>
    <s v="Biguanides"/>
    <x v="0"/>
    <d v="2024-11-12T00:00:00"/>
    <s v="Biguanides"/>
  </r>
  <r>
    <s v="qUvfJKpzuIM"/>
    <x v="28"/>
    <s v="Other"/>
    <s v="Biguanides"/>
    <x v="0"/>
    <d v="2018-08-27T00:00:00"/>
    <s v="Biguanides"/>
  </r>
  <r>
    <s v="qUp7/12vDy2"/>
    <x v="28"/>
    <s v="Other"/>
    <s v="Biguanides"/>
    <x v="0"/>
    <d v="2024-10-24T00:00:00"/>
    <s v="Biguanides"/>
  </r>
  <r>
    <s v="qReo1YCIBI2"/>
    <x v="28"/>
    <s v="Māori"/>
    <s v="Biguanides"/>
    <x v="0"/>
    <d v="2014-09-16T00:00:00"/>
    <s v="Biguanides"/>
  </r>
  <r>
    <s v="qShL0UBBlTY"/>
    <x v="28"/>
    <s v="Other"/>
    <s v="Biguanides"/>
    <x v="0"/>
    <d v="2024-01-10T00:00:00"/>
    <s v="Biguanides"/>
  </r>
  <r>
    <s v="QsT4.uxFGtM"/>
    <x v="28"/>
    <s v="Asian"/>
    <s v="Biguanides"/>
    <x v="0"/>
    <d v="2025-06-18T00:00:00"/>
    <s v="Biguanides"/>
  </r>
  <r>
    <s v="KaNXQekHh7o"/>
    <x v="28"/>
    <s v="Other"/>
    <s v="Biguanides"/>
    <x v="0"/>
    <d v="2017-08-08T00:00:00"/>
    <s v="Biguanides-&gt;Insulin isophane"/>
  </r>
  <r>
    <s v="kAORn42VPXM"/>
    <x v="28"/>
    <s v="Other"/>
    <s v="Biguanides"/>
    <x v="0"/>
    <d v="2015-05-18T00:00:00"/>
    <s v="Biguanides-&gt;Insulin aspart|Insulin glargine|Sulfonylureas-&gt;Biguanides|Sulfonylureas-&gt;Insulin glargine-&gt;Biguanides|Insulin aspart|Insulin glargine|Sulfonylureas-&gt;Biguanides|Insulin glargine|Sulfonylureas-&gt;Insulin aspart-&gt;Insulin aspart|Insulin glargine-&gt;Biguanides|Insulin glargine-&gt;Biguanides|Insulin aspart|Insulin glargine-&gt;Biguanides|DPP-4 inhibitors-&gt;Biguanides|DPP-4 inhibitors|Insulin aspart|Insulin glargine-&gt;DPP-4 inhibitors|Insulin aspart-&gt;Insulin isophane with insulin neutral-&gt;Biguanides|DPP-4 inhibitors|Insulin isophane with insulin neutral-&gt;DPP-4 inhibitors|Insulin isophane with insulin neutral-&gt;DPP-4 inhibitors|GLP-1 agonists|Insulin isophane with insulin neutral-&gt;Biguanides|GLP-1 agonists|Insulin isophane with insulin neutral-&gt;GLP-1 agonists|Insulin isophane with insulin neutral-&gt;GLP-1 agonists-&gt;Biguanides|Insulin isophane with insulin neutral"/>
  </r>
  <r>
    <s v="KD0M1umo4Z2"/>
    <x v="28"/>
    <s v="Other"/>
    <s v="Biguanides"/>
    <x v="0"/>
    <d v="2025-02-12T00:00:00"/>
    <s v="Biguanides"/>
  </r>
  <r>
    <s v="KDH.CxPRxBE"/>
    <x v="28"/>
    <s v="Asian"/>
    <s v="Biguanides"/>
    <x v="0"/>
    <d v="2024-02-23T00:00:00"/>
    <s v="Biguanides"/>
  </r>
  <r>
    <s v="KDiWpgYp4kM"/>
    <x v="28"/>
    <s v="Asian"/>
    <s v="Biguanides"/>
    <x v="0"/>
    <d v="2024-02-23T00:00:00"/>
    <s v="Biguanides"/>
  </r>
  <r>
    <s v="KDNfsZuQevI"/>
    <x v="28"/>
    <s v="Pacific peoples"/>
    <s v="DPP-4 inhibitors"/>
    <x v="0"/>
    <d v="2020-07-20T00:00:00"/>
    <s v="DPP-4 inhibitors"/>
  </r>
  <r>
    <s v="kC9P0hzFcLc"/>
    <x v="28"/>
    <s v="Asian"/>
    <s v="Biguanides"/>
    <x v="0"/>
    <d v="2025-06-03T00:00:00"/>
    <s v="Biguanides"/>
  </r>
  <r>
    <s v="kgk301wBYEE"/>
    <x v="28"/>
    <s v="Māori"/>
    <s v="Biguanides"/>
    <x v="0"/>
    <d v="2016-12-16T00:00:00"/>
    <s v="Biguanides-&gt;Sulfonylureas-&gt;Biguanides|Sulfonylureas-&gt;Biguanides|Insulin glargine|Sulfonylureas-&gt;Insulin glargine-&gt;Biguanides|Insulin glargine-&gt;Insulin glulisine-&gt;Insulin glargine|Insulin glulisine-&gt;Biguanides|Insulin glargine|Insulin glulisine-&gt;DPP-4 inhibitors|Insulin glulisine-&gt;DPP-4 inhibitors|Insulin glargine|Insulin glulisine-&gt;Insulin glulisine|Insulin isophane-&gt;Insulin isophane-&gt;Insulin aspart-&gt;Insulin aspart|Insulin isophane-&gt;Insulin aspart|Insulin glulisine-&gt;Insulin aspart|Insulin glulisine|Insulin isophane"/>
  </r>
  <r>
    <s v="kG8KRFY.nn2"/>
    <x v="28"/>
    <s v="Māori"/>
    <s v="Biguanides"/>
    <x v="0"/>
    <d v="2017-02-04T00:00:00"/>
    <s v="Biguanides"/>
  </r>
  <r>
    <s v="naSsr7ddIpc"/>
    <x v="28"/>
    <s v="Pacific peoples"/>
    <s v="Biguanides"/>
    <x v="0"/>
    <d v="2016-05-17T00:00:00"/>
    <s v="Biguanides"/>
  </r>
  <r>
    <s v="NAeOnfEjKWQ"/>
    <x v="28"/>
    <s v="Other"/>
    <s v="Biguanides"/>
    <x v="0"/>
    <d v="2024-04-15T00:00:00"/>
    <s v="Biguanides"/>
  </r>
  <r>
    <s v="N81L5EPVG4A"/>
    <x v="28"/>
    <s v="Other"/>
    <s v="Biguanides"/>
    <x v="0"/>
    <d v="2024-03-27T00:00:00"/>
    <s v="Biguanides"/>
  </r>
  <r>
    <s v="NcHJBo2Y0Qo"/>
    <x v="28"/>
    <s v="Māori"/>
    <s v="DPP-4 inhibitors"/>
    <x v="0"/>
    <d v="2025-04-17T00:00:00"/>
    <s v="DPP-4 inhibitors-&gt;Biguanides-&gt;GLP-1 agonists-&gt;Biguanides|GLP-1 agonists"/>
  </r>
  <r>
    <s v="NbPEIhrCY9Q"/>
    <x v="28"/>
    <s v="Asian"/>
    <s v="Biguanides"/>
    <x v="0"/>
    <d v="2019-05-06T00:00:00"/>
    <s v="Biguanides-&gt;Insulin aspart-&gt;Insulin isophane"/>
  </r>
  <r>
    <s v="Nh.Pfm0WnI."/>
    <x v="28"/>
    <s v="Other"/>
    <s v="Biguanides"/>
    <x v="0"/>
    <d v="2024-01-04T00:00:00"/>
    <s v="Biguanides"/>
  </r>
  <r>
    <s v="nHYzLv8EqeM"/>
    <x v="28"/>
    <s v="Māori"/>
    <s v="Biguanides"/>
    <x v="0"/>
    <d v="2018-07-09T00:00:00"/>
    <s v="Biguanides"/>
  </r>
  <r>
    <s v="layzIqVQuEc"/>
    <x v="28"/>
    <s v="Asian"/>
    <s v="Biguanides"/>
    <x v="0"/>
    <d v="2017-02-02T00:00:00"/>
    <s v="Biguanides"/>
  </r>
  <r>
    <s v="lFbGY.EmdGs"/>
    <x v="28"/>
    <s v="Pacific peoples"/>
    <s v="Biguanides|Insulin glargine"/>
    <x v="0"/>
    <d v="2014-07-10T00:00:00"/>
    <s v="Biguanides|Insulin glargine-&gt;Biguanides"/>
  </r>
  <r>
    <s v="lGBSULPjxUE"/>
    <x v="28"/>
    <s v="Other"/>
    <s v="Insulin lispro"/>
    <x v="1"/>
    <d v="2023-10-24T00:00:00"/>
    <s v="Insulin lispro-&gt;Biguanides-&gt;Insulin glargine-&gt;Biguanides|Insulin lispro"/>
  </r>
  <r>
    <s v="nYhmCYN4QSM"/>
    <x v="28"/>
    <s v="Asian"/>
    <s v="Biguanides"/>
    <x v="0"/>
    <d v="2021-07-09T00:00:00"/>
    <s v="Biguanides"/>
  </r>
  <r>
    <s v="nyqpB4H7Xk."/>
    <x v="28"/>
    <s v="Pacific peoples"/>
    <s v="Biguanides"/>
    <x v="0"/>
    <d v="2015-10-14T00:00:00"/>
    <s v="Biguanides-&gt;Insulin glargine|Sulfonylureas-&gt;Insulin glargine-&gt;Biguanides|Insulin glargine|Sulfonylureas-&gt;Insulin aspart-&gt;Insulin aspart|Sulfonylureas-&gt;Insulin aspart|Insulin glargine-&gt;Insulin aspart|SGLT-2 inhibitors|Sulfonylureas-&gt;SGLT-2 inhibitors|Sulfonylureas-&gt;SGLT-2 inhibitors"/>
  </r>
  <r>
    <s v="nYTjfQoIaZw"/>
    <x v="28"/>
    <s v="Pacific peoples"/>
    <s v="Biguanides"/>
    <x v="0"/>
    <d v="2022-02-02T00:00:00"/>
    <s v="Biguanides"/>
  </r>
  <r>
    <s v="nZrZyhULWqM"/>
    <x v="28"/>
    <s v="Asian"/>
    <s v="Biguanides"/>
    <x v="0"/>
    <d v="2016-04-20T00:00:00"/>
    <s v="Biguanides-&gt;Insulin isophane-&gt;Insulin aspart-&gt;Insulin aspart|Insulin isophane"/>
  </r>
  <r>
    <s v="o06O875t1ZM"/>
    <x v="28"/>
    <s v="Asian"/>
    <s v="Biguanides"/>
    <x v="0"/>
    <d v="2023-08-11T00:00:00"/>
    <s v="Biguanides"/>
  </r>
  <r>
    <s v="O.JIEE6MbDY"/>
    <x v="28"/>
    <s v="Asian"/>
    <s v="Biguanides"/>
    <x v="0"/>
    <d v="2016-09-26T00:00:00"/>
    <s v="Biguanides-&gt;Insulin isophane-&gt;Insulin aspart-&gt;Insulin aspart|Insulin isophane-&gt;Biguanides|Insulin aspart|Insulin isophane"/>
  </r>
  <r>
    <s v="o2C2/nuFwyg"/>
    <x v="28"/>
    <s v="Asian"/>
    <s v="Biguanides|Insulin isophane"/>
    <x v="0"/>
    <d v="2024-02-22T00:00:00"/>
    <s v="Biguanides|Insulin isophane-&gt;Insulin isophane"/>
  </r>
  <r>
    <s v="OjC7UBbIHYo"/>
    <x v="28"/>
    <s v="Other"/>
    <s v="Biguanides"/>
    <x v="0"/>
    <d v="2018-11-15T00:00:00"/>
    <s v="Biguanides"/>
  </r>
  <r>
    <s v="oI3NBRqsorM"/>
    <x v="28"/>
    <s v="Other"/>
    <s v="Biguanides"/>
    <x v="0"/>
    <d v="2023-03-01T00:00:00"/>
    <s v="Biguanides"/>
  </r>
  <r>
    <s v="oH/fwEHb8.s"/>
    <x v="28"/>
    <s v="Asian"/>
    <s v="Biguanides"/>
    <x v="0"/>
    <d v="2019-01-18T00:00:00"/>
    <s v="Biguanides"/>
  </r>
  <r>
    <s v="Of7Ph8ShvjM"/>
    <x v="28"/>
    <s v="Other"/>
    <s v="Biguanides"/>
    <x v="0"/>
    <d v="2014-10-14T00:00:00"/>
    <s v="Biguanides"/>
  </r>
  <r>
    <s v="OB3bGnb6c2Q"/>
    <x v="28"/>
    <s v="Pacific peoples"/>
    <s v="Biguanides"/>
    <x v="0"/>
    <d v="2025-06-11T00:00:00"/>
    <s v="Biguanides"/>
  </r>
  <r>
    <s v="oA5yRuRBGJE"/>
    <x v="28"/>
    <s v="Pacific peoples"/>
    <s v="Biguanides"/>
    <x v="0"/>
    <d v="2014-12-10T00:00:00"/>
    <s v="Biguanides"/>
  </r>
  <r>
    <s v="Rw5uYPHg/pI"/>
    <x v="28"/>
    <s v="Other"/>
    <s v="Biguanides"/>
    <x v="0"/>
    <d v="2020-01-16T00:00:00"/>
    <s v="Biguanides"/>
  </r>
  <r>
    <s v="rwFmxmn4Tsk"/>
    <x v="28"/>
    <s v="Asian"/>
    <s v="Biguanides"/>
    <x v="0"/>
    <d v="2020-08-21T00:00:00"/>
    <s v="Biguanides"/>
  </r>
  <r>
    <s v="rUHCmcL2YCo"/>
    <x v="28"/>
    <s v="Other"/>
    <s v="Biguanides"/>
    <x v="0"/>
    <d v="2024-01-31T00:00:00"/>
    <s v="Biguanides-&gt;Biguanides|DPP-4 inhibitors-&gt;DPP-4 inhibitors-&gt;Insulin aspart|Insulin glargine"/>
  </r>
  <r>
    <s v="rPidu8tFBMk"/>
    <x v="28"/>
    <s v="Pacific peoples"/>
    <s v="Biguanides"/>
    <x v="0"/>
    <d v="2017-02-23T00:00:00"/>
    <s v="Biguanides"/>
  </r>
  <r>
    <s v="RsQpNzHlnfc"/>
    <x v="28"/>
    <s v="Other"/>
    <s v="Biguanides"/>
    <x v="0"/>
    <d v="2012-12-21T00:00:00"/>
    <s v="Biguanides"/>
  </r>
  <r>
    <s v="oOsDS92jsMY"/>
    <x v="28"/>
    <s v="Pacific peoples"/>
    <s v="Biguanides"/>
    <x v="0"/>
    <d v="2025-04-09T00:00:00"/>
    <s v="Biguanides"/>
  </r>
  <r>
    <s v="OnBc9LJAcO2"/>
    <x v="28"/>
    <s v="Other"/>
    <s v="Insulin isophane"/>
    <x v="1"/>
    <d v="2023-09-18T00:00:00"/>
    <s v="Insulin isophane-&gt;Biguanides"/>
  </r>
  <r>
    <s v="OsNjPQhUico"/>
    <x v="28"/>
    <s v="Asian"/>
    <s v="Biguanides"/>
    <x v="0"/>
    <d v="2023-04-20T00:00:00"/>
    <s v="Biguanides"/>
  </r>
  <r>
    <s v="rzJn1FuzU5Q"/>
    <x v="28"/>
    <s v="Asian"/>
    <s v="Insulin isophane with insulin neutral"/>
    <x v="1"/>
    <d v="2023-05-24T00:00:00"/>
    <s v="Insulin isophane with insulin neutral-&gt;Biguanides-&gt;Biguanides|Insulin isophane with insulin neutral-&gt;Insulin aspart|Insulin glargine-&gt;Insulin aspart-&gt;Biguanides|Insulin aspart|Insulin glargine-&gt;GLP-1 agonists-&gt;Biguanides|GLP-1 agonists|Insulin aspart|Insulin glargine-&gt;GLP-1 agonists|Insulin aspart|Insulin glargine"/>
  </r>
  <r>
    <s v="rZkA/e3obz6"/>
    <x v="28"/>
    <s v="Māori"/>
    <s v="Biguanides"/>
    <x v="0"/>
    <d v="2024-11-22T00:00:00"/>
    <s v="Biguanides"/>
  </r>
  <r>
    <s v="S6.G2cS5qA2"/>
    <x v="28"/>
    <s v="Other"/>
    <s v="Biguanides"/>
    <x v="0"/>
    <d v="2025-03-26T00:00:00"/>
    <s v="Biguanides"/>
  </r>
  <r>
    <s v="S8n0ufKB94s"/>
    <x v="28"/>
    <s v="Māori"/>
    <s v="Biguanides|Sulfonylureas"/>
    <x v="0"/>
    <d v="2014-08-14T00:00:00"/>
    <s v="Biguanides|Sulfonylureas-&gt;Biguanides-&gt;Insulin aspart|Insulin isophane-&gt;Insulin isophane-&gt;Insulin aspart-&gt;Biguanides|Insulin isophane-&gt;Sulfonylureas-&gt;Biguanides|Insulin isophane|Sulfonylureas-&gt;Biguanides|DPP-4 inhibitors|Insulin aspart"/>
  </r>
  <r>
    <s v="ScjWATktexE"/>
    <x v="28"/>
    <s v="Asian"/>
    <s v="Biguanides"/>
    <x v="0"/>
    <d v="2018-09-20T00:00:00"/>
    <s v="Biguanides"/>
  </r>
  <r>
    <s v="SdAImF0BevQ"/>
    <x v="28"/>
    <s v="Māori"/>
    <s v="Biguanides"/>
    <x v="0"/>
    <d v="2011-09-20T00:00:00"/>
    <s v="Biguanides"/>
  </r>
  <r>
    <s v="SCXrg9E/iQU"/>
    <x v="28"/>
    <s v="Other"/>
    <s v="Biguanides"/>
    <x v="0"/>
    <d v="2018-01-15T00:00:00"/>
    <s v="Biguanides"/>
  </r>
  <r>
    <s v="sDmTb/sFNtc"/>
    <x v="28"/>
    <s v="Asian"/>
    <s v="Biguanides"/>
    <x v="0"/>
    <d v="2016-03-17T00:00:00"/>
    <s v="Biguanides-&gt;Biguanides|Sulfonylureas-&gt;Sulfonylureas-&gt;Biguanides|DPP-4 inhibitors|Sulfonylureas-&gt;DPP-4 inhibitors-&gt;DPP-4 inhibitors|Sulfonylureas"/>
  </r>
  <r>
    <s v="SE2qzKejiqs"/>
    <x v="28"/>
    <s v="Asian"/>
    <s v="Biguanides"/>
    <x v="0"/>
    <d v="2020-06-03T00:00:00"/>
    <s v="Biguanides"/>
  </r>
  <r>
    <s v="VMBQz6fo5dA"/>
    <x v="28"/>
    <s v="Asian"/>
    <s v="Biguanides|Insulin isophane"/>
    <x v="0"/>
    <d v="2013-05-06T00:00:00"/>
    <s v="Biguanides|Insulin isophane"/>
  </r>
  <r>
    <s v="vJ4mChuEdIQ"/>
    <x v="28"/>
    <s v="Māori"/>
    <s v="Biguanides"/>
    <x v="0"/>
    <d v="2021-04-10T00:00:00"/>
    <s v="Biguanides"/>
  </r>
  <r>
    <s v="vI48f2WBzoE"/>
    <x v="28"/>
    <s v="Other"/>
    <s v="Biguanides"/>
    <x v="0"/>
    <d v="2012-06-01T00:00:00"/>
    <s v="Biguanides-&gt;Insulin isophane"/>
  </r>
  <r>
    <s v="vpahaMFP4ko"/>
    <x v="28"/>
    <s v="Māori"/>
    <s v="Biguanides"/>
    <x v="0"/>
    <d v="2020-03-26T00:00:00"/>
    <s v="Biguanides-&gt;Insulin aspart|Insulin isophane-&gt;Biguanides|Insulin aspart-&gt;Insulin isophane-&gt;DPP-4 inhibitors-&gt;SGLT-2 inhibitors-&gt;Biguanides|GLP-1 agonists-&gt;GLP-1 agonists"/>
  </r>
  <r>
    <s v="VMWxttPpQag"/>
    <x v="28"/>
    <s v="Māori"/>
    <s v="Biguanides|Insulin aspart|Insulin glargine"/>
    <x v="0"/>
    <d v="2025-05-09T00:00:00"/>
    <s v="Biguanides|Insulin aspart|Insulin glargine-&gt;Insulin aspart|Insulin glargine"/>
  </r>
  <r>
    <s v="Vr2FHnTUb1k"/>
    <x v="28"/>
    <s v="Other"/>
    <s v="Biguanides"/>
    <x v="0"/>
    <d v="2024-05-17T00:00:00"/>
    <s v="Biguanides"/>
  </r>
  <r>
    <s v="vRB.MrM.FSo"/>
    <x v="28"/>
    <s v="Pacific peoples"/>
    <s v="Biguanides"/>
    <x v="0"/>
    <d v="2024-06-14T00:00:00"/>
    <s v="Biguanides"/>
  </r>
  <r>
    <s v="VQh0mTUWEIM"/>
    <x v="28"/>
    <s v="Māori"/>
    <s v="Biguanides|Sulfonylureas"/>
    <x v="0"/>
    <d v="2011-02-10T00:00:00"/>
    <s v="Biguanides|Sulfonylureas-&gt;Biguanides-&gt;Biguanides|SGLT-2 inhibitors-&gt;SGLT-2 inhibitors-&gt;DPP-4 inhibitors-&gt;DPP-4 inhibitors|SGLT-2 inhibitors"/>
  </r>
  <r>
    <s v="vrN2B2uyRcw"/>
    <x v="28"/>
    <s v="Asian"/>
    <s v="Biguanides"/>
    <x v="0"/>
    <d v="2019-03-06T00:00:00"/>
    <s v="Biguanides-&gt;DPP-4 inhibitors-&gt;DPP-4 inhibitors|Sulfonylureas-&gt;DPP-4 inhibitors|SGLT-2 inhibitors|Sulfonylureas-&gt;DPP-4 inhibitors|SGLT-2 inhibitors"/>
  </r>
  <r>
    <s v="VsKQJqrEK22"/>
    <x v="28"/>
    <s v="Māori"/>
    <s v="Biguanides"/>
    <x v="0"/>
    <d v="2022-12-21T00:00:00"/>
    <s v="Biguanides"/>
  </r>
  <r>
    <s v="VsqpG3YyHv."/>
    <x v="28"/>
    <s v="Asian"/>
    <s v="Biguanides"/>
    <x v="0"/>
    <d v="2023-03-06T00:00:00"/>
    <s v="Biguanides-&gt;DPP-4 inhibitors|SGLT-2 inhibitors-&gt;DPP-4 inhibitors-&gt;Biguanides|SGLT-2 inhibitors-&gt;SGLT-2 inhibitors-&gt;Biguanides|Insulin glargine|SGLT-2 inhibitors"/>
  </r>
  <r>
    <s v="vUGVhbJep0Y"/>
    <x v="28"/>
    <s v="Pacific peoples"/>
    <s v="Biguanides"/>
    <x v="0"/>
    <d v="2020-10-20T00:00:00"/>
    <s v="Biguanides-&gt;SGLT-2 inhibitors-&gt;Biguanides|GLP-1 agonists-&gt;GLP-1 agonists"/>
  </r>
  <r>
    <s v="VtKQd1Xe.Kw"/>
    <x v="28"/>
    <s v="Māori"/>
    <s v="Biguanides"/>
    <x v="0"/>
    <d v="2015-07-31T00:00:00"/>
    <s v="Biguanides"/>
  </r>
  <r>
    <s v="VVCxa86KxeY"/>
    <x v="28"/>
    <s v="Other"/>
    <s v="Biguanides"/>
    <x v="0"/>
    <d v="2022-04-14T00:00:00"/>
    <s v="Biguanides"/>
  </r>
  <r>
    <s v="vWlPOzn9mH."/>
    <x v="28"/>
    <s v="Māori"/>
    <s v="Biguanides"/>
    <x v="0"/>
    <d v="2025-05-19T00:00:00"/>
    <s v="Biguanides"/>
  </r>
  <r>
    <s v="Vw2QWVkoCKA"/>
    <x v="28"/>
    <s v="Pacific peoples"/>
    <s v="Biguanides"/>
    <x v="0"/>
    <d v="2020-08-29T00:00:00"/>
    <s v="Biguanides-&gt;DPP-4 inhibitors-&gt;SGLT-2 inhibitors-&gt;DPP-4 inhibitors|SGLT-2 inhibitors-&gt;Sulfonylureas-&gt;SGLT-2 inhibitors|Sulfonylureas-&gt;Biguanides|GLP-1 agonists|Sulfonylureas"/>
  </r>
  <r>
    <s v="vWKj1sPYruE"/>
    <x v="28"/>
    <s v="Asian"/>
    <s v="Insulin aspart"/>
    <x v="1"/>
    <d v="2019-07-04T00:00:00"/>
    <s v="Insulin aspart-&gt;Biguanides"/>
  </r>
  <r>
    <s v="vXLJ8c7MCKc"/>
    <x v="28"/>
    <s v="Asian"/>
    <s v="Biguanides"/>
    <x v="0"/>
    <d v="2018-12-24T00:00:00"/>
    <s v="Biguanides"/>
  </r>
  <r>
    <s v="W3k36zq7.CM"/>
    <x v="28"/>
    <s v="Asian"/>
    <s v="Biguanides|Insulin isophane"/>
    <x v="0"/>
    <d v="2020-08-04T00:00:00"/>
    <s v="Biguanides|Insulin isophane-&gt;Biguanides-&gt;Insulin isophane"/>
  </r>
  <r>
    <s v="w/R./NhBHOQ"/>
    <x v="28"/>
    <s v="Asian"/>
    <s v="Biguanides"/>
    <x v="0"/>
    <d v="2024-04-13T00:00:00"/>
    <s v="Biguanides"/>
  </r>
  <r>
    <s v="w04dgNANeEo"/>
    <x v="28"/>
    <s v="Pacific peoples"/>
    <s v="Biguanides"/>
    <x v="0"/>
    <d v="2025-04-17T00:00:00"/>
    <s v="Biguanides"/>
  </r>
  <r>
    <s v="W04dtK00DsI"/>
    <x v="28"/>
    <s v="Other"/>
    <s v="Biguanides"/>
    <x v="0"/>
    <d v="2023-11-02T00:00:00"/>
    <s v="Biguanides"/>
  </r>
  <r>
    <s v="w183Rf/AFiU"/>
    <x v="28"/>
    <s v="Asian"/>
    <s v="Biguanides"/>
    <x v="0"/>
    <d v="2024-05-13T00:00:00"/>
    <s v="Biguanides"/>
  </r>
  <r>
    <s v="Wdb7e1YbkHE"/>
    <x v="28"/>
    <s v="Asian"/>
    <s v="Biguanides"/>
    <x v="0"/>
    <d v="2025-01-20T00:00:00"/>
    <s v="Biguanides"/>
  </r>
  <r>
    <s v="crJTFhHp98Q"/>
    <x v="28"/>
    <s v="Pacific peoples"/>
    <s v="Biguanides"/>
    <x v="0"/>
    <d v="2016-07-19T00:00:00"/>
    <s v="Biguanides-&gt;Sulfonylureas-&gt;Biguanides|Sulfonylureas-&gt;DPP-4 inhibitors-&gt;DPP-4 inhibitors|Sulfonylureas-&gt;SGLT-2 inhibitors-&gt;DPP-4 inhibitors|SGLT-2 inhibitors-&gt;DPP-4 inhibitors|SGLT-2 inhibitors|Sulfonylureas"/>
  </r>
  <r>
    <s v="CtJ7b.ro8BI"/>
    <x v="28"/>
    <s v="Māori"/>
    <s v="Biguanides"/>
    <x v="0"/>
    <d v="2023-01-23T00:00:00"/>
    <s v="Biguanides"/>
  </r>
  <r>
    <s v="cUfjstHySvU"/>
    <x v="28"/>
    <s v="Pacific peoples"/>
    <s v="DPP-4 inhibitors"/>
    <x v="0"/>
    <d v="2025-08-20T00:00:00"/>
    <s v="DPP-4 inhibitors"/>
  </r>
  <r>
    <s v="cnmLBZSDVyE"/>
    <x v="28"/>
    <s v="Other"/>
    <s v="Biguanides"/>
    <x v="0"/>
    <d v="2013-05-31T00:00:00"/>
    <s v="Biguanides-&gt;Biguanides|Sulfonylureas-&gt;Sulfonylureas-&gt;GLP-1 agonists-&gt;Biguanides|SGLT-2 inhibitors|Sulfonylureas-&gt;DPP-4 inhibitors-&gt;DPP-4 inhibitors|Sulfonylureas-&gt;SGLT-2 inhibitors-&gt;DPP-4 inhibitors|SGLT-2 inhibitors|Sulfonylureas-&gt;DPP-4 inhibitors|SGLT-2 inhibitors-&gt;Biguanides|DPP-4 inhibitors|SGLT-2 inhibitors-&gt;Biguanides|DPP-4 inhibitors-&gt;Biguanides|GLP-1 agonists"/>
  </r>
  <r>
    <s v="cLmlTtWKgD6"/>
    <x v="28"/>
    <s v="Other"/>
    <s v="Biguanides"/>
    <x v="0"/>
    <d v="2014-02-13T00:00:00"/>
    <s v="Biguanides"/>
  </r>
  <r>
    <s v="clKy3pakaIw"/>
    <x v="28"/>
    <s v="Pacific peoples"/>
    <s v="Biguanides"/>
    <x v="0"/>
    <d v="2022-08-15T00:00:00"/>
    <s v="Biguanides-&gt;DPP-4 inhibitors|Sulfonylureas-&gt;DPP-4 inhibitors|SGLT-2 inhibitors|Sulfonylureas-&gt;DPP-4 inhibitors-&gt;DPP-4 inhibitors|Insulin glargine-&gt;DPP-4 inhibitors|Insulin glargine|SGLT-2 inhibitors|Sulfonylureas"/>
  </r>
  <r>
    <s v="CQXsTw/6CgU"/>
    <x v="28"/>
    <s v="Māori"/>
    <s v="Biguanides"/>
    <x v="0"/>
    <d v="2021-11-02T00:00:00"/>
    <s v="Biguanides-&gt;Biguanides|Insulin isophane"/>
  </r>
  <r>
    <s v="cP3OFxU/PUc"/>
    <x v="28"/>
    <s v="Other"/>
    <s v="Biguanides"/>
    <x v="0"/>
    <d v="2013-08-01T00:00:00"/>
    <s v="Biguanides"/>
  </r>
  <r>
    <s v="cyjkGhOQSPY"/>
    <x v="28"/>
    <s v="Asian"/>
    <s v="Biguanides"/>
    <x v="0"/>
    <d v="2021-05-18T00:00:00"/>
    <s v="Biguanides"/>
  </r>
  <r>
    <s v="fYToPcl15Jc"/>
    <x v="28"/>
    <s v="Other"/>
    <s v="Biguanides"/>
    <x v="0"/>
    <d v="2013-07-01T00:00:00"/>
    <s v="Biguanides-&gt;Insulin isophane"/>
  </r>
  <r>
    <s v="d/6PGXyOTBA"/>
    <x v="28"/>
    <s v="Other"/>
    <s v="Biguanides"/>
    <x v="0"/>
    <d v="2023-06-28T00:00:00"/>
    <s v="Biguanides"/>
  </r>
  <r>
    <s v="G75NVfI65rY"/>
    <x v="28"/>
    <s v="Pacific peoples"/>
    <s v="Biguanides|Insulin isophane"/>
    <x v="0"/>
    <d v="2022-09-15T00:00:00"/>
    <s v="Biguanides|Insulin isophane-&gt;Biguanides-&gt;SGLT-2 inhibitors-&gt;DPP-4 inhibitors|SGLT-2 inhibitors"/>
  </r>
  <r>
    <s v="g8npIOnU0rU"/>
    <x v="28"/>
    <s v="Asian"/>
    <s v="Biguanides"/>
    <x v="0"/>
    <d v="2016-09-07T00:00:00"/>
    <s v="Biguanides"/>
  </r>
  <r>
    <s v="G3zu1eyrtZg"/>
    <x v="28"/>
    <s v="Other"/>
    <s v="Biguanides"/>
    <x v="0"/>
    <d v="2018-02-01T00:00:00"/>
    <s v="Biguanides"/>
  </r>
  <r>
    <s v="G3IAlFukF0s"/>
    <x v="28"/>
    <s v="Asian"/>
    <s v="Biguanides"/>
    <x v="0"/>
    <d v="2024-02-09T00:00:00"/>
    <s v="Biguanides"/>
  </r>
  <r>
    <s v="G.fMrszcLYw"/>
    <x v="28"/>
    <s v="Pacific peoples"/>
    <s v="Biguanides"/>
    <x v="0"/>
    <d v="2020-11-19T00:00:00"/>
    <s v="Biguanides"/>
  </r>
  <r>
    <s v="G.6.JPVkAmM"/>
    <x v="28"/>
    <s v="Other"/>
    <s v="Biguanides"/>
    <x v="0"/>
    <d v="2014-08-08T00:00:00"/>
    <s v="Biguanides"/>
  </r>
  <r>
    <s v="g.Mb.BF7LWc"/>
    <x v="28"/>
    <s v="Asian"/>
    <s v="Biguanides"/>
    <x v="0"/>
    <d v="2025-05-27T00:00:00"/>
    <s v="Biguanides-&gt;Insulin isophane-&gt;Biguanides|Insulin isophane"/>
  </r>
  <r>
    <s v="G2gyalZrOr6"/>
    <x v="28"/>
    <s v="Asian"/>
    <s v="Biguanides"/>
    <x v="0"/>
    <d v="2025-01-07T00:00:00"/>
    <s v="Biguanides"/>
  </r>
  <r>
    <s v="9.6SA.Anrdo"/>
    <x v="28"/>
    <s v="Asian"/>
    <s v="Biguanides|Insulin aspart|Insulin isophane"/>
    <x v="0"/>
    <d v="2024-04-18T00:00:00"/>
    <s v="Biguanides|Insulin aspart|Insulin isophane-&gt;Insulin isophane-&gt;Biguanides"/>
  </r>
  <r>
    <s v="8z9YlZlOhTk"/>
    <x v="28"/>
    <s v="Other"/>
    <s v="Biguanides"/>
    <x v="0"/>
    <d v="2017-03-06T00:00:00"/>
    <s v="Biguanides"/>
  </r>
  <r>
    <s v="8WzABPVBpsg"/>
    <x v="28"/>
    <s v="Other"/>
    <s v="Biguanides"/>
    <x v="0"/>
    <d v="2014-11-27T00:00:00"/>
    <s v="Biguanides"/>
  </r>
  <r>
    <s v="8xtXzqtUgNw"/>
    <x v="28"/>
    <s v="Other"/>
    <s v="Biguanides"/>
    <x v="0"/>
    <d v="2022-02-02T00:00:00"/>
    <s v="Biguanides-&gt;SGLT-2 inhibitors-&gt;GLP-1 agonists"/>
  </r>
  <r>
    <s v="8PcVXR2XVsQ"/>
    <x v="28"/>
    <s v="Asian"/>
    <s v="Biguanides"/>
    <x v="0"/>
    <d v="2025-02-28T00:00:00"/>
    <s v="Biguanides"/>
  </r>
  <r>
    <s v="8mxg8aJZ5JY"/>
    <x v="28"/>
    <s v="Other"/>
    <s v="Biguanides"/>
    <x v="0"/>
    <d v="2022-01-14T00:00:00"/>
    <s v="Biguanides"/>
  </r>
  <r>
    <s v="8n2uDmz2rBs"/>
    <x v="28"/>
    <s v="Other"/>
    <s v="Biguanides"/>
    <x v="0"/>
    <d v="2018-06-11T00:00:00"/>
    <s v="Biguanides"/>
  </r>
  <r>
    <s v="Cc6BxAnPJAk"/>
    <x v="28"/>
    <s v="Other"/>
    <s v="Biguanides"/>
    <x v="0"/>
    <d v="2017-05-19T00:00:00"/>
    <s v="Biguanides-&gt;SGLT-2 inhibitors"/>
  </r>
  <r>
    <s v="cBM9MhaT3XU"/>
    <x v="28"/>
    <s v="Other"/>
    <s v="Biguanides"/>
    <x v="0"/>
    <d v="2019-02-22T00:00:00"/>
    <s v="Biguanides"/>
  </r>
  <r>
    <s v="cBOc9sTllhI"/>
    <x v="28"/>
    <s v="Other"/>
    <s v="Biguanides"/>
    <x v="0"/>
    <d v="2025-09-11T00:00:00"/>
    <s v="Biguanides"/>
  </r>
  <r>
    <s v="CEAw2LXBhmQ"/>
    <x v="28"/>
    <s v="Pacific peoples"/>
    <s v="Biguanides"/>
    <x v="0"/>
    <d v="2017-06-23T00:00:00"/>
    <s v="Biguanides-&gt;Sulfonylureas-&gt;Biguanides|Sulfonylureas-&gt;DPP-4 inhibitors-&gt;DPP-4 inhibitors|Sulfonylureas-&gt;SGLT-2 inhibitors-&gt;DPP-4 inhibitors|SGLT-2 inhibitors-&gt;DPP-4 inhibitors|Insulin glargine|Sulfonylureas-&gt;DPP-4 inhibitors|Insulin glargine-&gt;Insulin glargine"/>
  </r>
  <r>
    <s v="cCwblbcJZCs"/>
    <x v="28"/>
    <s v="Māori"/>
    <s v="Biguanides"/>
    <x v="0"/>
    <d v="2022-11-07T00:00:00"/>
    <s v="Biguanides"/>
  </r>
  <r>
    <s v="cJdmgrL5b/E"/>
    <x v="28"/>
    <s v="Māori"/>
    <s v="Biguanides"/>
    <x v="0"/>
    <d v="2016-10-31T00:00:00"/>
    <s v="Biguanides-&gt;SGLT-2 inhibitors|Thiazolidinedione-&gt;SGLT-2 inhibitors"/>
  </r>
  <r>
    <s v="CIt2Ym.pt8U"/>
    <x v="28"/>
    <s v="Pacific peoples"/>
    <s v="Biguanides"/>
    <x v="0"/>
    <d v="2017-09-09T00:00:00"/>
    <s v="Biguanides"/>
  </r>
  <r>
    <s v="CI4t6IwRIgk"/>
    <x v="28"/>
    <s v="Māori"/>
    <s v="Biguanides"/>
    <x v="0"/>
    <d v="2021-09-16T00:00:00"/>
    <s v="Biguanides"/>
  </r>
  <r>
    <s v="cgwBbu5pZrI"/>
    <x v="28"/>
    <s v="Māori"/>
    <s v="Biguanides"/>
    <x v="0"/>
    <d v="2013-05-02T00:00:00"/>
    <s v="Biguanides-&gt;Insulin aspart|Insulin isophane-&gt;Insulin isophane"/>
  </r>
  <r>
    <s v="cg2dvqDZorY"/>
    <x v="28"/>
    <s v="Other"/>
    <s v="Biguanides"/>
    <x v="0"/>
    <d v="2015-06-10T00:00:00"/>
    <s v="Biguanides-&gt;Insulin aspart|Insulin isophane-&gt;Insulin aspart"/>
  </r>
  <r>
    <s v="CGJS5jpI9DM"/>
    <x v="28"/>
    <s v="Pacific peoples"/>
    <s v="Biguanides"/>
    <x v="0"/>
    <d v="2018-07-16T00:00:00"/>
    <s v="Biguanides-&gt;Biguanides|DPP-4 inhibitors-&gt;Biguanides|SGLT-2 inhibitors"/>
  </r>
  <r>
    <s v="0ZUYdAGdSRA"/>
    <x v="28"/>
    <s v="Pacific peoples"/>
    <s v="Biguanides"/>
    <x v="0"/>
    <d v="2014-03-11T00:00:00"/>
    <s v="Biguanides-&gt;Biguanides|Insulin glargine-&gt;Insulin glargine-&gt;Biguanides|Insulin glargine|Sulfonylureas-&gt;Biguanides|Sulfonylureas-&gt;DPP-4 inhibitors|Insulin glargine-&gt;DPP-4 inhibitors-&gt;DPP-4 inhibitors|Insulin glargine|Insulin lispro-&gt;DPP-4 inhibitors|Insulin lispro-&gt;DPP-4 inhibitors|Insulin glargine|SGLT-2 inhibitors-&gt;DPP-4 inhibitors|SGLT-2 inhibitors"/>
  </r>
  <r>
    <s v="0YSlaZLauP2"/>
    <x v="28"/>
    <s v="Asian"/>
    <s v="Biguanides"/>
    <x v="0"/>
    <d v="2019-12-03T00:00:00"/>
    <s v="Biguanides-&gt;DPP-4 inhibitors|Thiazolidinedione-&gt;DPP-4 inhibitors"/>
  </r>
  <r>
    <s v="1CKqI9TyK/Q"/>
    <x v="28"/>
    <s v="Other"/>
    <s v="Biguanides"/>
    <x v="0"/>
    <d v="2025-10-15T00:00:00"/>
    <s v="Biguanides"/>
  </r>
  <r>
    <s v="1FukwOKyOZQ"/>
    <x v="28"/>
    <s v="Other"/>
    <s v="Biguanides"/>
    <x v="0"/>
    <d v="2021-06-30T00:00:00"/>
    <s v="Biguanides"/>
  </r>
  <r>
    <s v="0uqVsGwDBmA"/>
    <x v="28"/>
    <s v="Other"/>
    <s v="Biguanides"/>
    <x v="0"/>
    <d v="2016-06-20T00:00:00"/>
    <s v="Biguanides"/>
  </r>
  <r>
    <s v="0vXCTcfyot2"/>
    <x v="28"/>
    <s v="Māori"/>
    <s v="Biguanides"/>
    <x v="0"/>
    <d v="2021-04-08T00:00:00"/>
    <s v="Biguanides"/>
  </r>
  <r>
    <s v="0r2UJALzR5."/>
    <x v="28"/>
    <s v="Other"/>
    <s v="Biguanides"/>
    <x v="0"/>
    <d v="2015-06-09T00:00:00"/>
    <s v="Biguanides-&gt;Biguanides|Sulfonylureas-&gt;Biguanides|Insulin aspart|Insulin isophane-&gt;Insulin aspart|Insulin isophane-&gt;Insulin isophane-&gt;Insulin aspart-&gt;Biguanides|Insulin isophane-&gt;GLP-1 agonists-&gt;Biguanides|GLP-1 agonists-&gt;Insulin glargine-&gt;Biguanides|Insulin glargine-&gt;GLP-1 agonists|Insulin isophane"/>
  </r>
  <r>
    <s v="0R99hLHxPmM"/>
    <x v="28"/>
    <s v="Māori"/>
    <s v="Biguanides"/>
    <x v="0"/>
    <d v="2013-05-15T00:00:00"/>
    <s v="Biguanides-&gt;Biguanides|Sulfonylureas-&gt;DPP-4 inhibitors|Sulfonylureas-&gt;DPP-4 inhibitors"/>
  </r>
  <r>
    <s v="09AXC2.29I6"/>
    <x v="28"/>
    <s v="Māori"/>
    <s v="Insulin glargine"/>
    <x v="1"/>
    <d v="2021-08-20T00:00:00"/>
    <s v="Insulin glargine-&gt;Insulin aspart-&gt;Biguanides|Insulin aspart|Insulin glargine-&gt;Insulin aspart|Insulin glargine-&gt;Biguanides|Insulin glargine"/>
  </r>
  <r>
    <s v="09cfvYBpT9k"/>
    <x v="28"/>
    <s v="Pacific peoples"/>
    <s v="Biguanides"/>
    <x v="0"/>
    <d v="2022-03-30T00:00:00"/>
    <s v="Biguanides"/>
  </r>
  <r>
    <s v="wESreQgP5KA"/>
    <x v="28"/>
    <s v="Asian"/>
    <s v="Biguanides"/>
    <x v="0"/>
    <d v="2019-07-14T00:00:00"/>
    <s v="Biguanides"/>
  </r>
  <r>
    <s v="weWGd4oQwUY"/>
    <x v="28"/>
    <s v="Other"/>
    <s v="Biguanides"/>
    <x v="0"/>
    <d v="2019-12-24T00:00:00"/>
    <s v="Biguanides"/>
  </r>
  <r>
    <s v="/ZKy3bS0/BI"/>
    <x v="28"/>
    <s v="Other"/>
    <s v="Biguanides"/>
    <x v="0"/>
    <d v="2023-12-21T00:00:00"/>
    <s v="Biguanides"/>
  </r>
  <r>
    <s v="1l/CEA8.LRY"/>
    <x v="28"/>
    <s v="Other"/>
    <s v="Biguanides"/>
    <x v="0"/>
    <d v="2024-06-19T00:00:00"/>
    <s v="Biguanides"/>
  </r>
  <r>
    <s v="1yyVPrSuRyU"/>
    <x v="28"/>
    <s v="Other"/>
    <s v="Biguanides"/>
    <x v="0"/>
    <d v="2019-12-04T00:00:00"/>
    <s v="Biguanides-&gt;Biguanides|Insulin isophane"/>
  </r>
  <r>
    <s v="1WuCyfaIMCc"/>
    <x v="28"/>
    <s v="Asian"/>
    <s v="Biguanides"/>
    <x v="0"/>
    <d v="2025-09-12T00:00:00"/>
    <s v="Biguanides"/>
  </r>
  <r>
    <s v="8DRdAN0svSg"/>
    <x v="28"/>
    <s v="Pacific peoples"/>
    <s v="Biguanides"/>
    <x v="0"/>
    <d v="2024-09-03T00:00:00"/>
    <s v="Biguanides"/>
  </r>
  <r>
    <s v="8af6UvFluLA"/>
    <x v="28"/>
    <s v="Māori"/>
    <s v="Biguanides"/>
    <x v="0"/>
    <d v="2021-07-13T00:00:00"/>
    <s v="Biguanides-&gt;Insulin aspart|Insulin isophane-&gt;Insulin isophane-&gt;Insulin aspart"/>
  </r>
  <r>
    <s v="8CBqInLUcCg"/>
    <x v="28"/>
    <s v="Other"/>
    <s v="Biguanides"/>
    <x v="0"/>
    <d v="2022-08-31T00:00:00"/>
    <s v="Biguanides"/>
  </r>
  <r>
    <s v="7yrTHo2P2Wk"/>
    <x v="28"/>
    <s v="Asian"/>
    <s v="Biguanides"/>
    <x v="0"/>
    <d v="2025-03-07T00:00:00"/>
    <s v="Biguanides"/>
  </r>
  <r>
    <s v="81lG39O4Xb2"/>
    <x v="28"/>
    <s v="Other"/>
    <s v="Biguanides"/>
    <x v="0"/>
    <d v="2018-03-23T00:00:00"/>
    <s v="Biguanides-&gt;Insulin isophane-&gt;Insulin aspart"/>
  </r>
  <r>
    <s v="7u29o.A.9l."/>
    <x v="28"/>
    <s v="Māori"/>
    <s v="Biguanides"/>
    <x v="0"/>
    <d v="2020-02-18T00:00:00"/>
    <s v="Biguanides"/>
  </r>
  <r>
    <s v="7xJ7N1paN1c"/>
    <x v="28"/>
    <s v="Māori"/>
    <s v="Biguanides"/>
    <x v="0"/>
    <d v="2012-06-01T00:00:00"/>
    <s v="Biguanides-&gt;Insulin isophane-&gt;DPP-4 inhibitors-&gt;SGLT-2 inhibitors"/>
  </r>
  <r>
    <s v="7X.yKpmgqX2"/>
    <x v="28"/>
    <s v="Asian"/>
    <s v="Biguanides"/>
    <x v="0"/>
    <d v="2024-06-11T00:00:00"/>
    <s v="Biguanides"/>
  </r>
  <r>
    <s v="e.uyEBycRTI"/>
    <x v="28"/>
    <s v="Other"/>
    <s v="Biguanides"/>
    <x v="0"/>
    <d v="2023-08-03T00:00:00"/>
    <s v="Biguanides"/>
  </r>
  <r>
    <s v="gZWqNsHRzoU"/>
    <x v="28"/>
    <s v="Other"/>
    <s v="DPP-4 inhibitors"/>
    <x v="0"/>
    <d v="2025-09-23T00:00:00"/>
    <s v="DPP-4 inhibitors"/>
  </r>
  <r>
    <s v="GZmDPpdK4ts"/>
    <x v="28"/>
    <s v="Māori"/>
    <s v="Biguanides"/>
    <x v="0"/>
    <d v="2016-04-18T00:00:00"/>
    <s v="Biguanides"/>
  </r>
  <r>
    <s v="H4bQmpfz186"/>
    <x v="28"/>
    <s v="Asian"/>
    <s v="Biguanides"/>
    <x v="0"/>
    <d v="2011-07-08T00:00:00"/>
    <s v="Biguanides"/>
  </r>
  <r>
    <s v="H.3Vr08mSN."/>
    <x v="28"/>
    <s v="Other"/>
    <s v="Biguanides"/>
    <x v="0"/>
    <d v="2025-12-23T00:00:00"/>
    <s v="Biguanides"/>
  </r>
  <r>
    <s v="dxEI8dVMYJI"/>
    <x v="28"/>
    <s v="Asian"/>
    <s v="Biguanides"/>
    <x v="0"/>
    <d v="2012-07-24T00:00:00"/>
    <s v="Biguanides-&gt;Insulin isophane-&gt;Insulin aspart"/>
  </r>
  <r>
    <s v="dwN8eiqsjXw"/>
    <x v="28"/>
    <s v="Asian"/>
    <s v="Biguanides"/>
    <x v="0"/>
    <d v="2018-05-22T00:00:00"/>
    <s v="Biguanides-&gt;Insulin isophane-&gt;Insulin aspart|Insulin isophane-&gt;Insulin aspart-&gt;DPP-4 inhibitors"/>
  </r>
  <r>
    <s v="DZY10z8fWQc"/>
    <x v="28"/>
    <s v="Asian"/>
    <s v="Insulin aspart"/>
    <x v="1"/>
    <d v="2021-06-23T00:00:00"/>
    <s v="Insulin aspart-&gt;Biguanides-&gt;Insulin aspart|Insulin isophane-&gt;Insulin isophane"/>
  </r>
  <r>
    <s v="DXZn0VZAQRU"/>
    <x v="28"/>
    <s v="Māori"/>
    <s v="Biguanides"/>
    <x v="0"/>
    <d v="2023-11-01T00:00:00"/>
    <s v="Biguanides"/>
  </r>
  <r>
    <s v="DXLGJGaS/to"/>
    <x v="28"/>
    <s v="Pacific peoples"/>
    <s v="Biguanides"/>
    <x v="0"/>
    <d v="2023-08-09T00:00:00"/>
    <s v="Biguanides"/>
  </r>
  <r>
    <s v="DxFYueJHKpQ"/>
    <x v="28"/>
    <s v="Other"/>
    <s v="Biguanides"/>
    <x v="0"/>
    <d v="2014-03-27T00:00:00"/>
    <s v="Biguanides"/>
  </r>
  <r>
    <s v="DotpxEuYpO."/>
    <x v="28"/>
    <s v="Māori"/>
    <s v="Biguanides"/>
    <x v="0"/>
    <d v="2024-11-14T00:00:00"/>
    <s v="Biguanides"/>
  </r>
  <r>
    <s v="DMkoLL3slbc"/>
    <x v="28"/>
    <s v="Asian"/>
    <s v="Biguanides"/>
    <x v="0"/>
    <d v="2023-10-30T00:00:00"/>
    <s v="Biguanides"/>
  </r>
  <r>
    <s v="dgwpYagXITk"/>
    <x v="28"/>
    <s v="Asian"/>
    <s v="Biguanides"/>
    <x v="0"/>
    <d v="2023-04-06T00:00:00"/>
    <s v="Biguanides"/>
  </r>
  <r>
    <s v="DJypf.9hv3c"/>
    <x v="28"/>
    <s v="Other"/>
    <s v="Biguanides"/>
    <x v="0"/>
    <d v="2016-05-18T00:00:00"/>
    <s v="Biguanides"/>
  </r>
  <r>
    <s v="diwOPv9jJIg"/>
    <x v="28"/>
    <s v="Other"/>
    <s v="Biguanides"/>
    <x v="0"/>
    <d v="2013-04-10T00:00:00"/>
    <s v="Biguanides"/>
  </r>
  <r>
    <s v="D9iLTlBjldo"/>
    <x v="28"/>
    <s v="Asian"/>
    <s v="Biguanides"/>
    <x v="0"/>
    <d v="2025-05-16T00:00:00"/>
    <s v="Biguanides"/>
  </r>
  <r>
    <s v="ALArMCBSAHE"/>
    <x v="28"/>
    <s v="Pacific peoples"/>
    <s v="Insulin isophane"/>
    <x v="1"/>
    <d v="2024-05-08T00:00:00"/>
    <s v="Insulin isophane-&gt;Biguanides"/>
  </r>
  <r>
    <s v="alcbCLjMoBg"/>
    <x v="28"/>
    <s v="Pacific peoples"/>
    <s v="Biguanides|SGLT-2 inhibitors"/>
    <x v="0"/>
    <d v="2023-08-24T00:00:00"/>
    <s v="Biguanides|SGLT-2 inhibitors-&gt;SGLT-2 inhibitors"/>
  </r>
  <r>
    <s v="ALmI7rw2LE6"/>
    <x v="28"/>
    <s v="Pacific peoples"/>
    <s v="Biguanides"/>
    <x v="0"/>
    <d v="2017-01-27T00:00:00"/>
    <s v="Biguanides-&gt;Biguanides|Insulin isophane-&gt;Insulin aspart|Insulin isophane-&gt;GLP-1 agonists-&gt;DPP-4 inhibitors-&gt;DPP-4 inhibitors|SGLT-2 inhibitors"/>
  </r>
  <r>
    <s v="DD23KuOewAw"/>
    <x v="28"/>
    <s v="Other"/>
    <s v="Biguanides"/>
    <x v="0"/>
    <d v="2018-09-13T00:00:00"/>
    <s v="Biguanides-&gt;DPP-4 inhibitors-&gt;Biguanides|DPP-4 inhibitors-&gt;SGLT-2 inhibitors-&gt;Biguanides|SGLT-2 inhibitors-&gt;GLP-1 agonists"/>
  </r>
  <r>
    <s v="dCf6.sBZ0zc"/>
    <x v="28"/>
    <s v="Māori"/>
    <s v="Biguanides"/>
    <x v="0"/>
    <d v="2024-05-20T00:00:00"/>
    <s v="Biguanides-&gt;SGLT-2 inhibitors-&gt;GLP-1 agonists-&gt;GLP-1 agonists|SGLT-2 inhibitors"/>
  </r>
  <r>
    <s v="dehfEGVTWxA"/>
    <x v="28"/>
    <s v="Other"/>
    <s v="Biguanides"/>
    <x v="0"/>
    <d v="2020-04-24T00:00:00"/>
    <s v="Biguanides-&gt;Insulin isophane"/>
  </r>
  <r>
    <s v="ddVGNtTKbfo"/>
    <x v="28"/>
    <s v="Other"/>
    <s v="Biguanides"/>
    <x v="0"/>
    <d v="2015-06-18T00:00:00"/>
    <s v="Biguanides"/>
  </r>
  <r>
    <s v="dgAyI/r3d5A"/>
    <x v="28"/>
    <s v="Asian"/>
    <s v="Biguanides"/>
    <x v="0"/>
    <d v="2025-04-01T00:00:00"/>
    <s v="Biguanides"/>
  </r>
  <r>
    <s v="Af/QldjYEvE"/>
    <x v="28"/>
    <s v="Other"/>
    <s v="Biguanides"/>
    <x v="0"/>
    <d v="2020-12-09T00:00:00"/>
    <s v="Biguanides"/>
  </r>
  <r>
    <s v="AeaNkLGeeq6"/>
    <x v="28"/>
    <s v="Pacific peoples"/>
    <s v="Biguanides"/>
    <x v="0"/>
    <d v="2022-09-14T00:00:00"/>
    <s v="Biguanides"/>
  </r>
  <r>
    <s v="aDXfIN4WO/."/>
    <x v="28"/>
    <s v="Māori"/>
    <s v="Biguanides"/>
    <x v="0"/>
    <d v="2025-02-19T00:00:00"/>
    <s v="Biguanides-&gt;Insulin aspart|Insulin isophane"/>
  </r>
  <r>
    <s v="akDXmHhE4dA"/>
    <x v="28"/>
    <s v="Other"/>
    <s v="Biguanides"/>
    <x v="0"/>
    <d v="2021-06-10T00:00:00"/>
    <s v="Biguanides-&gt;SGLT-2 inhibitors"/>
  </r>
  <r>
    <s v="aIfhjuGLb6w"/>
    <x v="28"/>
    <s v="Asian"/>
    <s v="Biguanides"/>
    <x v="0"/>
    <d v="2014-12-29T00:00:00"/>
    <s v="Biguanides-&gt;Insulin isophane-&gt;Insulin aspart|Insulin isophane"/>
  </r>
  <r>
    <s v="agouXMqrmiA"/>
    <x v="28"/>
    <s v="Asian"/>
    <s v="Biguanides|Insulin aspart"/>
    <x v="0"/>
    <d v="2020-05-15T00:00:00"/>
    <s v="Biguanides|Insulin aspart-&gt;Insulin isophane-&gt;Insulin aspart|Insulin isophane"/>
  </r>
  <r>
    <s v="aha0zhjR/Ew"/>
    <x v="28"/>
    <s v="Other"/>
    <s v="Biguanides"/>
    <x v="0"/>
    <d v="2023-10-09T00:00:00"/>
    <s v="Biguanides"/>
  </r>
  <r>
    <s v="ahmBfkPDsBc"/>
    <x v="28"/>
    <s v="Asian"/>
    <s v="Biguanides"/>
    <x v="0"/>
    <d v="2021-09-21T00:00:00"/>
    <s v="Biguanides"/>
  </r>
  <r>
    <s v="l3PqDLPXxsA"/>
    <x v="28"/>
    <s v="Māori"/>
    <s v="Biguanides"/>
    <x v="0"/>
    <d v="2025-06-26T00:00:00"/>
    <s v="Biguanides"/>
  </r>
  <r>
    <s v="L4f5Tli5ylc"/>
    <x v="28"/>
    <s v="Other"/>
    <s v="Biguanides"/>
    <x v="0"/>
    <d v="2019-10-03T00:00:00"/>
    <s v="Biguanides"/>
  </r>
  <r>
    <s v="l4/bdKunOXg"/>
    <x v="28"/>
    <s v="Other"/>
    <s v="Biguanides"/>
    <x v="0"/>
    <d v="2016-08-10T00:00:00"/>
    <s v="Biguanides"/>
  </r>
  <r>
    <s v="L8n3O6Gy02I"/>
    <x v="28"/>
    <s v="Other"/>
    <s v="Biguanides"/>
    <x v="0"/>
    <d v="2024-08-13T00:00:00"/>
    <s v="Biguanides"/>
  </r>
  <r>
    <s v="l8.C3ZLKIMA"/>
    <x v="28"/>
    <s v="Other"/>
    <s v="Biguanides"/>
    <x v="0"/>
    <d v="2015-02-02T00:00:00"/>
    <s v="Biguanides"/>
  </r>
  <r>
    <s v="l9s.z4czW.U"/>
    <x v="28"/>
    <s v="Pacific peoples"/>
    <s v="Biguanides"/>
    <x v="0"/>
    <d v="2023-03-23T00:00:00"/>
    <s v="Biguanides-&gt;Biguanides|Insulin aspart|Insulin isophane-&gt;Insulin isophane-&gt;Biguanides|Insulin isophane-&gt;Insulin aspart-&gt;Biguanides|Insulin glargine"/>
  </r>
  <r>
    <s v="l9s3H0OUsP6"/>
    <x v="28"/>
    <s v="Other"/>
    <s v="Insulin aspart"/>
    <x v="1"/>
    <d v="2018-04-23T00:00:00"/>
    <s v="Insulin aspart-&gt;Biguanides-&gt;Insulin aspart|Insulin glargine-&gt;Insulin glargine"/>
  </r>
  <r>
    <s v="l1dl7xN4MGg"/>
    <x v="28"/>
    <s v="Other"/>
    <s v="Biguanides"/>
    <x v="0"/>
    <d v="2024-03-25T00:00:00"/>
    <s v="Biguanides"/>
  </r>
  <r>
    <s v="L/j8X.NRHds"/>
    <x v="28"/>
    <s v="Pacific peoples"/>
    <s v="Biguanides"/>
    <x v="0"/>
    <d v="2022-01-06T00:00:00"/>
    <s v="Biguanides"/>
  </r>
  <r>
    <s v="l0NIjHDtBAg"/>
    <x v="28"/>
    <s v="Asian"/>
    <s v="Biguanides"/>
    <x v="0"/>
    <d v="2017-11-08T00:00:00"/>
    <s v="Biguanides"/>
  </r>
  <r>
    <s v="l0sdxiQ3VZ6"/>
    <x v="28"/>
    <s v="Pacific peoples"/>
    <s v="Biguanides"/>
    <x v="0"/>
    <d v="2025-04-01T00:00:00"/>
    <s v="Biguanides"/>
  </r>
  <r>
    <s v="KpGCKBzspqQ"/>
    <x v="28"/>
    <s v="Asian"/>
    <s v="Biguanides"/>
    <x v="0"/>
    <d v="2015-04-27T00:00:00"/>
    <s v="Biguanides"/>
  </r>
  <r>
    <s v="kNq1442IuMI"/>
    <x v="28"/>
    <s v="Pacific peoples"/>
    <s v="Biguanides"/>
    <x v="0"/>
    <d v="2016-04-06T00:00:00"/>
    <s v="Biguanides"/>
  </r>
  <r>
    <s v="kqJXDI35SVY"/>
    <x v="28"/>
    <s v="Pacific peoples"/>
    <s v="Insulin aspart|Insulin isophane"/>
    <x v="1"/>
    <d v="2013-03-16T00:00:00"/>
    <s v="Insulin aspart|Insulin isophane-&gt;Biguanides-&gt;Insulin aspart-&gt;Insulin isophane-&gt;Insulin isophane|Sulfonylureas-&gt;Sulfonylureas-&gt;DPP-4 inhibitors|Insulin isophane|Sulfonylureas-&gt;DPP-4 inhibitors|Insulin isophane-&gt;DPP-4 inhibitors|Sulfonylureas-&gt;DPP-4 inhibitors|Insulin aspart|Insulin isophane|Sulfonylureas-&gt;DPP-4 inhibitors|Insulin aspart|Insulin isophane-&gt;GLP-1 agonists"/>
  </r>
  <r>
    <s v="ks3/4ZqxGrk"/>
    <x v="28"/>
    <s v="Māori"/>
    <s v="Biguanides"/>
    <x v="0"/>
    <d v="2025-07-30T00:00:00"/>
    <s v="Biguanides"/>
  </r>
  <r>
    <s v="KR8FiF8GQHk"/>
    <x v="28"/>
    <s v="Asian"/>
    <s v="Biguanides"/>
    <x v="0"/>
    <d v="2020-03-18T00:00:00"/>
    <s v="Biguanides"/>
  </r>
  <r>
    <s v="KweNiWf/NuE"/>
    <x v="28"/>
    <s v="Māori"/>
    <s v="Biguanides"/>
    <x v="0"/>
    <d v="2021-03-24T00:00:00"/>
    <s v="Biguanides"/>
  </r>
  <r>
    <s v="KvpzXWKGGmY"/>
    <x v="28"/>
    <s v="Asian"/>
    <s v="DPP-4 inhibitors"/>
    <x v="0"/>
    <d v="2022-05-11T00:00:00"/>
    <s v="DPP-4 inhibitors-&gt;DPP-4 inhibitors|SGLT-2 inhibitors-&gt;SGLT-2 inhibitors"/>
  </r>
  <r>
    <s v="KTGPIdFYnCQ"/>
    <x v="28"/>
    <s v="Pacific peoples"/>
    <s v="Biguanides"/>
    <x v="0"/>
    <d v="2022-07-14T00:00:00"/>
    <s v="Biguanides"/>
  </r>
  <r>
    <s v="KTbpGz39QWU"/>
    <x v="28"/>
    <s v="Pacific peoples"/>
    <s v="Insulin isophane"/>
    <x v="1"/>
    <d v="2013-11-07T00:00:00"/>
    <s v="Insulin isophane-&gt;Biguanides|Insulin isophane|Insulin lispro-&gt;Insulin isophane|Insulin lispro-&gt;Biguanides"/>
  </r>
  <r>
    <s v="KUEtgiyyZjo"/>
    <x v="28"/>
    <s v="Other"/>
    <s v="Biguanides"/>
    <x v="0"/>
    <d v="2020-08-14T00:00:00"/>
    <s v="Biguanides"/>
  </r>
  <r>
    <s v="klGMSBluc5o"/>
    <x v="28"/>
    <s v="Māori"/>
    <s v="Biguanides"/>
    <x v="0"/>
    <d v="2012-12-20T00:00:00"/>
    <s v="Biguanides-&gt;Biguanides|Sulfonylureas-&gt;DPP-4 inhibitors"/>
  </r>
  <r>
    <s v="hPXWhJi3Yuc"/>
    <x v="28"/>
    <s v="Māori"/>
    <s v="Biguanides"/>
    <x v="0"/>
    <d v="2014-11-11T00:00:00"/>
    <s v="Biguanides-&gt;Biguanides|Insulin glargine-&gt;Biguanides|Insulin glargine|Insulin glulisine-&gt;DPP-4 inhibitors-&gt;DPP-4 inhibitors|SGLT-2 inhibitors"/>
  </r>
  <r>
    <s v="hM8girw9aus"/>
    <x v="28"/>
    <s v="Pacific peoples"/>
    <s v="Biguanides"/>
    <x v="0"/>
    <d v="2017-11-11T00:00:00"/>
    <s v="Biguanides"/>
  </r>
  <r>
    <s v="hm.otsRIOfY"/>
    <x v="28"/>
    <s v="Other"/>
    <s v="Biguanides"/>
    <x v="0"/>
    <d v="2019-12-20T00:00:00"/>
    <s v="Biguanides"/>
  </r>
  <r>
    <s v="HNKb/l125gQ"/>
    <x v="28"/>
    <s v="Asian"/>
    <s v="Biguanides|Insulin aspart|Insulin isophane"/>
    <x v="0"/>
    <d v="2022-06-08T00:00:00"/>
    <s v="Biguanides|Insulin aspart|Insulin isophane-&gt;Insulin aspart|Insulin isophane-&gt;Insulin isophane-&gt;Insulin aspart"/>
  </r>
  <r>
    <s v="HF1XRX34cfQ"/>
    <x v="28"/>
    <s v="Asian"/>
    <s v="Biguanides"/>
    <x v="0"/>
    <d v="2018-10-04T00:00:00"/>
    <s v="Biguanides"/>
  </r>
  <r>
    <s v="HFnSOvPh5Dw"/>
    <x v="28"/>
    <s v="Māori"/>
    <s v="Biguanides"/>
    <x v="0"/>
    <d v="2022-10-31T00:00:00"/>
    <s v="Biguanides"/>
  </r>
  <r>
    <s v="Hg.7gMQ600s"/>
    <x v="28"/>
    <s v="Asian"/>
    <s v="Biguanides"/>
    <x v="0"/>
    <d v="2021-09-15T00:00:00"/>
    <s v="Biguanides"/>
  </r>
  <r>
    <s v="hgNmj7a0gks"/>
    <x v="28"/>
    <s v="Asian"/>
    <s v="Biguanides"/>
    <x v="0"/>
    <d v="2011-11-12T00:00:00"/>
    <s v="Biguanides-&gt;Insulin isophane"/>
  </r>
  <r>
    <s v="ha9erNRPMek"/>
    <x v="28"/>
    <s v="Other"/>
    <s v="Biguanides"/>
    <x v="0"/>
    <d v="2019-08-02T00:00:00"/>
    <s v="Biguanides"/>
  </r>
  <r>
    <s v="HcyodfYlJdo"/>
    <x v="28"/>
    <s v="Asian"/>
    <s v="Biguanides"/>
    <x v="0"/>
    <d v="2018-11-26T00:00:00"/>
    <s v="Biguanides-&gt;Biguanides|Insulin aspart|Insulin isophane-&gt;Insulin aspart|Insulin isophane"/>
  </r>
  <r>
    <s v="hCpLfH6LNYE"/>
    <x v="28"/>
    <s v="Pacific peoples"/>
    <s v="Insulin glargine"/>
    <x v="1"/>
    <d v="2024-05-14T00:00:00"/>
    <s v="Insulin glargine-&gt;Biguanides-&gt;Biguanides|Insulin glargine-&gt;SGLT-2 inhibitors-&gt;Insulin glargine|SGLT-2 inhibitors"/>
  </r>
  <r>
    <s v="hCploqBIWqk"/>
    <x v="28"/>
    <s v="Asian"/>
    <s v="Biguanides"/>
    <x v="0"/>
    <d v="2025-02-24T00:00:00"/>
    <s v="Biguanides"/>
  </r>
  <r>
    <s v="TGzTa9JbvE."/>
    <x v="28"/>
    <s v="Other"/>
    <s v="Biguanides"/>
    <x v="0"/>
    <d v="2013-08-28T00:00:00"/>
    <s v="Biguanides-&gt;Biguanides|Insulin isophane-&gt;Insulin isophane-&gt;SGLT-2 inhibitors-&gt;Biguanides|SGLT-2 inhibitors"/>
  </r>
  <r>
    <s v="te.9NvaTgxk"/>
    <x v="28"/>
    <s v="Māori"/>
    <s v="Biguanides"/>
    <x v="0"/>
    <d v="2020-07-14T00:00:00"/>
    <s v="Biguanides"/>
  </r>
  <r>
    <s v="tfWtV3Sze.k"/>
    <x v="28"/>
    <s v="Other"/>
    <s v="Biguanides"/>
    <x v="0"/>
    <d v="2025-05-23T00:00:00"/>
    <s v="Biguanides"/>
  </r>
  <r>
    <s v="TG/rnCoi4Nw"/>
    <x v="28"/>
    <s v="Other"/>
    <s v="Biguanides"/>
    <x v="0"/>
    <d v="2025-12-11T00:00:00"/>
    <s v="Biguanides"/>
  </r>
  <r>
    <s v="tG8kreHjoQA"/>
    <x v="28"/>
    <s v="Māori"/>
    <s v="Biguanides"/>
    <x v="0"/>
    <d v="2025-06-06T00:00:00"/>
    <s v="Biguanides"/>
  </r>
  <r>
    <s v="WfGANWXgQgg"/>
    <x v="28"/>
    <s v="Pacific peoples"/>
    <s v="Biguanides"/>
    <x v="0"/>
    <d v="2022-11-22T00:00:00"/>
    <s v="Biguanides-&gt;Biguanides|SGLT-2 inhibitors-&gt;SGLT-2 inhibitors"/>
  </r>
  <r>
    <s v="wh9s7jZebtw"/>
    <x v="28"/>
    <s v="Pacific peoples"/>
    <s v="Biguanides"/>
    <x v="0"/>
    <d v="2023-01-20T00:00:00"/>
    <s v="Biguanides-&gt;SGLT-2 inhibitors"/>
  </r>
  <r>
    <s v="WigFyC32BjU"/>
    <x v="28"/>
    <s v="Other"/>
    <s v="Biguanides"/>
    <x v="0"/>
    <d v="2023-09-28T00:00:00"/>
    <s v="Biguanides"/>
  </r>
  <r>
    <s v="Tc2/Drz4PLg"/>
    <x v="28"/>
    <s v="Asian"/>
    <s v="Biguanides"/>
    <x v="0"/>
    <d v="2019-04-07T00:00:00"/>
    <s v="Biguanides"/>
  </r>
  <r>
    <s v="t6sL4BGYfUE"/>
    <x v="28"/>
    <s v="Pacific peoples"/>
    <s v="Biguanides|Insulin aspart|Insulin isophane"/>
    <x v="0"/>
    <d v="2011-08-12T00:00:00"/>
    <s v="Biguanides|Insulin aspart|Insulin isophane-&gt;Insulin aspart|Insulin isophane"/>
  </r>
  <r>
    <s v="t3mOjQAMfZs"/>
    <x v="28"/>
    <s v="Pacific peoples"/>
    <s v="Biguanides"/>
    <x v="0"/>
    <d v="2020-06-15T00:00:00"/>
    <s v="Biguanides-&gt;Biguanides|Insulin isophane-&gt;Insulin isophane"/>
  </r>
  <r>
    <s v="SXzLiK2KoDI"/>
    <x v="28"/>
    <s v="Pacific peoples"/>
    <s v="Biguanides|Insulin aspart"/>
    <x v="0"/>
    <d v="2022-09-22T00:00:00"/>
    <s v="Biguanides|Insulin aspart-&gt;Biguanides-&gt;Insulin aspart|Insulin isophane"/>
  </r>
  <r>
    <s v="WzHl42IF5c."/>
    <x v="28"/>
    <s v="Other"/>
    <s v="Biguanides"/>
    <x v="0"/>
    <d v="2016-08-26T00:00:00"/>
    <s v="Biguanides"/>
  </r>
  <r>
    <s v="wXTnTLUx4nA"/>
    <x v="28"/>
    <s v="Pacific peoples"/>
    <s v="Biguanides"/>
    <x v="0"/>
    <d v="2016-05-24T00:00:00"/>
    <s v="Biguanides-&gt;DPP-4 inhibitors-&gt;Sulfonylureas-&gt;DPP-4 inhibitors|Sulfonylureas-&gt;DPP-4 inhibitors|SGLT-2 inhibitors-&gt;DPP-4 inhibitors|SGLT-2 inhibitors|Sulfonylureas-&gt;Insulin glargine-&gt;SGLT-2 inhibitors-&gt;DPP-4 inhibitors|Insulin glargine"/>
  </r>
  <r>
    <s v="wXOgJIO18YI"/>
    <x v="28"/>
    <s v="Other"/>
    <s v="Biguanides"/>
    <x v="0"/>
    <d v="2018-11-08T00:00:00"/>
    <s v="Biguanides"/>
  </r>
  <r>
    <s v="wW6QbaEcaKw"/>
    <x v="28"/>
    <s v="Asian"/>
    <s v="Biguanides"/>
    <x v="0"/>
    <d v="2021-02-09T00:00:00"/>
    <s v="Biguanides-&gt;DPP-4 inhibitors|Sulfonylureas-&gt;Biguanides|Insulin glargine-&gt;Insulin aspart-&gt;Biguanides|Insulin aspart-&gt;Insulin aspart|SGLT-2 inhibitors-&gt;Biguanides|SGLT-2 inhibitors-&gt;Biguanides|Insulin aspart|SGLT-2 inhibitors-&gt;Biguanides|DPP-4 inhibitors|SGLT-2 inhibitors-&gt;Biguanides|DPP-4 inhibitors|Insulin aspart|SGLT-2 inhibitors-&gt;DPP-4 inhibitors|Insulin aspart|SGLT-2 inhibitors-&gt;Biguanides|DPP-4 inhibitors|Insulin aspart-&gt;SGLT-2 inhibitors"/>
  </r>
  <r>
    <s v="WxDYMcTHwHk"/>
    <x v="28"/>
    <s v="Māori"/>
    <s v="Biguanides"/>
    <x v="0"/>
    <d v="2025-09-19T00:00:00"/>
    <s v="Biguanides"/>
  </r>
  <r>
    <s v="WXGcPqeYdj6"/>
    <x v="28"/>
    <s v="Other"/>
    <s v="Biguanides"/>
    <x v="0"/>
    <d v="2022-05-18T00:00:00"/>
    <s v="Biguanides"/>
  </r>
  <r>
    <s v="X2ew8KQb3ZY"/>
    <x v="28"/>
    <s v="Pacific peoples"/>
    <s v="Biguanides|Insulin isophane"/>
    <x v="0"/>
    <d v="2020-05-01T00:00:00"/>
    <s v="Biguanides|Insulin isophane"/>
  </r>
  <r>
    <s v="X8aDsdLg6k."/>
    <x v="28"/>
    <s v="Other"/>
    <s v="Biguanides"/>
    <x v="0"/>
    <d v="2024-10-16T00:00:00"/>
    <s v="Biguanides"/>
  </r>
  <r>
    <s v="wSaboiOpw8A"/>
    <x v="28"/>
    <s v="Asian"/>
    <s v="Biguanides"/>
    <x v="0"/>
    <d v="2023-10-27T00:00:00"/>
    <s v="Biguanides"/>
  </r>
  <r>
    <s v="wt7IJoKqhz."/>
    <x v="28"/>
    <s v="Other"/>
    <s v="Biguanides"/>
    <x v="0"/>
    <d v="2022-07-14T00:00:00"/>
    <s v="Biguanides"/>
  </r>
  <r>
    <s v="wK3IHIsfpm."/>
    <x v="28"/>
    <s v="Māori"/>
    <s v="Biguanides"/>
    <x v="0"/>
    <d v="2019-06-13T00:00:00"/>
    <s v="Biguanides"/>
  </r>
  <r>
    <s v="WJDIwrG2pC."/>
    <x v="28"/>
    <s v="Pacific peoples"/>
    <s v="Biguanides"/>
    <x v="0"/>
    <d v="2020-03-11T00:00:00"/>
    <s v="Biguanides"/>
  </r>
  <r>
    <s v="wmpbQJvQSUE"/>
    <x v="28"/>
    <s v="Pacific peoples"/>
    <s v="Biguanides"/>
    <x v="0"/>
    <d v="2024-09-13T00:00:00"/>
    <s v="Biguanides-&gt;DPP-4 inhibitors"/>
  </r>
  <r>
    <s v="wMQZ2AI4WBs"/>
    <x v="28"/>
    <s v="Asian"/>
    <s v="Biguanides"/>
    <x v="0"/>
    <d v="2024-09-05T00:00:00"/>
    <s v="Biguanides-&gt;Insulin aspart"/>
  </r>
  <r>
    <s v="wOgjiP7gc8o"/>
    <x v="28"/>
    <s v="Pacific peoples"/>
    <s v="Biguanides|Insulin aspart|Insulin isophane"/>
    <x v="0"/>
    <d v="2015-09-09T00:00:00"/>
    <s v="Biguanides|Insulin aspart|Insulin isophane-&gt;Insulin aspart|Insulin isophane"/>
  </r>
  <r>
    <s v="A9c9K1oarHY"/>
    <x v="28"/>
    <s v="Other"/>
    <s v="Biguanides"/>
    <x v="0"/>
    <d v="2014-02-18T00:00:00"/>
    <s v="Biguanides-&gt;Insulin glargine-&gt;Insulin aspart"/>
  </r>
  <r>
    <s v="a9GWg9FKpYY"/>
    <x v="28"/>
    <s v="Pacific peoples"/>
    <s v="Biguanides"/>
    <x v="0"/>
    <d v="2022-10-07T00:00:00"/>
    <s v="Biguanides"/>
  </r>
  <r>
    <s v="A3yZB1qxyK."/>
    <x v="28"/>
    <s v="Asian"/>
    <s v="Biguanides"/>
    <x v="0"/>
    <d v="2021-05-05T00:00:00"/>
    <s v="Biguanides"/>
  </r>
  <r>
    <s v="a2ZBHNe614E"/>
    <x v="28"/>
    <s v="Asian"/>
    <s v="Biguanides"/>
    <x v="0"/>
    <d v="2025-12-12T00:00:00"/>
    <s v="Biguanides"/>
  </r>
  <r>
    <s v="A3o9ALILD62"/>
    <x v="28"/>
    <s v="Other"/>
    <s v="Biguanides"/>
    <x v="0"/>
    <d v="2025-01-29T00:00:00"/>
    <s v="Biguanides"/>
  </r>
  <r>
    <s v="a4D.04Lq.p2"/>
    <x v="28"/>
    <s v="Asian"/>
    <s v="Biguanides"/>
    <x v="0"/>
    <d v="2023-02-18T00:00:00"/>
    <s v="Biguanides"/>
  </r>
  <r>
    <s v="a55ny33aQsk"/>
    <x v="28"/>
    <s v="Pacific peoples"/>
    <s v="Biguanides"/>
    <x v="0"/>
    <d v="2015-01-30T00:00:00"/>
    <s v="Biguanides"/>
  </r>
  <r>
    <s v="9ZmaeX9swN2"/>
    <x v="28"/>
    <s v="Māori"/>
    <s v="Biguanides"/>
    <x v="0"/>
    <d v="2019-07-22T00:00:00"/>
    <s v="Biguanides"/>
  </r>
  <r>
    <s v="A.ZIrNcUONM"/>
    <x v="28"/>
    <s v="Māori"/>
    <s v="Biguanides"/>
    <x v="0"/>
    <d v="2023-09-15T00:00:00"/>
    <s v="Biguanides"/>
  </r>
  <r>
    <s v="9yIEF.unb02"/>
    <x v="28"/>
    <s v="Māori"/>
    <s v="Biguanides|Insulin isophane"/>
    <x v="0"/>
    <d v="2011-02-25T00:00:00"/>
    <s v="Biguanides|Insulin isophane-&gt;Insulin aspart|Insulin isophane-&gt;Biguanides-&gt;Insulin aspart-&gt;Insulin glargine-&gt;Biguanides|Insulin aspart-&gt;DPP-4 inhibitors-&gt;DPP-4 inhibitors|Insulin glargine-&gt;DPP-4 inhibitors|SGLT-2 inhibitors-&gt;DPP-4 inhibitors|Insulin glargine|SGLT-2 inhibitors-&gt;Biguanides|GLP-1 agonists|Insulin glargine-&gt;GLP-1 agonists|Insulin glargine-&gt;SGLT-2 inhibitors-&gt;GLP-1 agonists-&gt;Biguanides|Insulin glargine-&gt;Biguanides|GLP-1 agonists|Insulin aspart-&gt;GLP-1 agonists|Insulin aspart"/>
  </r>
  <r>
    <s v="9RtOMtGkpDo"/>
    <x v="28"/>
    <s v="Asian"/>
    <s v="Biguanides|Sulfonylureas"/>
    <x v="0"/>
    <d v="2013-10-18T00:00:00"/>
    <s v="Biguanides|Sulfonylureas-&gt;Sulfonylureas-&gt;Biguanides"/>
  </r>
  <r>
    <s v="9sB1OohM/lA"/>
    <x v="28"/>
    <s v="Other"/>
    <s v="Biguanides"/>
    <x v="0"/>
    <d v="2013-09-25T00:00:00"/>
    <s v="Biguanides"/>
  </r>
  <r>
    <s v="3tTj6Hd8UKM"/>
    <x v="28"/>
    <s v="Asian"/>
    <s v="Biguanides"/>
    <x v="0"/>
    <d v="2015-12-22T00:00:00"/>
    <s v="Biguanides"/>
  </r>
  <r>
    <s v="3E/SHtSRbZc"/>
    <x v="28"/>
    <s v="Māori"/>
    <s v="Biguanides"/>
    <x v="0"/>
    <d v="2018-11-02T00:00:00"/>
    <s v="Biguanides-&gt;Insulin glargine-&gt;DPP-4 inhibitors-&gt;Biguanides|DPP-4 inhibitors-&gt;Insulin aspart|Insulin glargine-&gt;SGLT-2 inhibitors-&gt;GLP-1 agonists-&gt;GLP-1 agonists|SGLT-2 inhibitors-&gt;Biguanides|Insulin glargine-&gt;Biguanides|GLP-1 agonists-&gt;GLP-1 agonists|Insulin glargine-&gt;Biguanides|GLP-1 agonists|Insulin glargine"/>
  </r>
  <r>
    <s v="3Ey7zettLLk"/>
    <x v="28"/>
    <s v="Other"/>
    <s v="Biguanides"/>
    <x v="0"/>
    <d v="2023-12-29T00:00:00"/>
    <s v="Biguanides-&gt;Insulin isophane"/>
  </r>
  <r>
    <s v="3HjlKp/Xb.E"/>
    <x v="28"/>
    <s v="Asian"/>
    <s v="Biguanides"/>
    <x v="0"/>
    <d v="2025-12-07T00:00:00"/>
    <s v="Biguanides"/>
  </r>
  <r>
    <s v="3n/ojaexK5c"/>
    <x v="28"/>
    <s v="Other"/>
    <s v="Biguanides"/>
    <x v="0"/>
    <d v="2024-04-29T00:00:00"/>
    <s v="Biguanides"/>
  </r>
  <r>
    <s v="3lpB/YFmLPs"/>
    <x v="28"/>
    <s v="Other"/>
    <s v="Biguanides"/>
    <x v="0"/>
    <d v="2025-02-28T00:00:00"/>
    <s v="Biguanides"/>
  </r>
  <r>
    <s v="3p.G3qYsqKk"/>
    <x v="28"/>
    <s v="Other"/>
    <s v="Biguanides"/>
    <x v="0"/>
    <d v="2021-08-20T00:00:00"/>
    <s v="Biguanides-&gt;SGLT-2 inhibitors"/>
  </r>
  <r>
    <s v="xAXeTf3Gmag"/>
    <x v="28"/>
    <s v="Other"/>
    <s v="Biguanides"/>
    <x v="0"/>
    <d v="2025-01-21T00:00:00"/>
    <s v="Biguanides"/>
  </r>
  <r>
    <s v="xCcnJlgqJCQ"/>
    <x v="28"/>
    <s v="Other"/>
    <s v="Biguanides"/>
    <x v="0"/>
    <d v="2012-02-03T00:00:00"/>
    <s v="Biguanides-&gt;Insulin glargine|Insulin glulisine-&gt;Insulin glulisine-&gt;Biguanides|Insulin glargine|Insulin glulisine-&gt;Insulin glargine-&gt;GLP-1 agonists-&gt;SGLT-2 inhibitors-&gt;Insulin glargine|Insulin glulisine|SGLT-2 inhibitors-&gt;Insulin aspart"/>
  </r>
  <r>
    <s v="21ixEJmxZis"/>
    <x v="28"/>
    <s v="Asian"/>
    <s v="Biguanides"/>
    <x v="0"/>
    <d v="2025-05-29T00:00:00"/>
    <s v="Biguanides"/>
  </r>
  <r>
    <s v="2k2Yfps6kew"/>
    <x v="28"/>
    <s v="Asian"/>
    <s v="Biguanides"/>
    <x v="0"/>
    <d v="2021-03-17T00:00:00"/>
    <s v="Biguanides-&gt;DPP-4 inhibitors"/>
  </r>
  <r>
    <s v="2BYQPiopeco"/>
    <x v="28"/>
    <s v="Asian"/>
    <s v="Biguanides"/>
    <x v="0"/>
    <d v="2011-12-08T00:00:00"/>
    <s v="Biguanides"/>
  </r>
  <r>
    <s v="2c0MPGAjRKc"/>
    <x v="28"/>
    <s v="Pacific peoples"/>
    <s v="Biguanides"/>
    <x v="0"/>
    <d v="2019-04-23T00:00:00"/>
    <s v="Biguanides-&gt;Insulin aspart|Insulin isophane-&gt;Insulin isophane-&gt;Sulfonylureas-&gt;SGLT-2 inhibitors|Sulfonylureas"/>
  </r>
  <r>
    <s v="3dTHoJhAxuo"/>
    <x v="28"/>
    <s v="Māori"/>
    <s v="Biguanides|Sulfonylureas"/>
    <x v="0"/>
    <d v="2018-04-18T00:00:00"/>
    <s v="Biguanides|Sulfonylureas-&gt;Biguanides"/>
  </r>
  <r>
    <s v="2ZJt6XjxGEM"/>
    <x v="28"/>
    <s v="Other"/>
    <s v="Biguanides"/>
    <x v="0"/>
    <d v="2023-11-23T00:00:00"/>
    <s v="Biguanides"/>
  </r>
  <r>
    <s v="3.UjVIuMy3k"/>
    <x v="28"/>
    <s v="Asian"/>
    <s v="Biguanides"/>
    <x v="0"/>
    <d v="2024-10-30T00:00:00"/>
    <s v="Biguanides"/>
  </r>
  <r>
    <s v="3/8zftAJ/FE"/>
    <x v="28"/>
    <s v="Other"/>
    <s v="Biguanides"/>
    <x v="0"/>
    <d v="2024-06-18T00:00:00"/>
    <s v="Biguanides"/>
  </r>
  <r>
    <s v="2zb5PlCWBqU"/>
    <x v="28"/>
    <s v="Other"/>
    <s v="Biguanides"/>
    <x v="0"/>
    <d v="2012-08-14T00:00:00"/>
    <s v="Biguanides"/>
  </r>
  <r>
    <s v="2XN6HDtfNgk"/>
    <x v="28"/>
    <s v="Other"/>
    <s v="Biguanides"/>
    <x v="0"/>
    <d v="2017-03-10T00:00:00"/>
    <s v="Biguanides"/>
  </r>
  <r>
    <s v="2OfntuYHQkY"/>
    <x v="28"/>
    <s v="Other"/>
    <s v="Biguanides"/>
    <x v="0"/>
    <d v="2023-03-27T00:00:00"/>
    <s v="Biguanides"/>
  </r>
  <r>
    <s v="2reWyzIlA9w"/>
    <x v="28"/>
    <s v="Other"/>
    <s v="Biguanides"/>
    <x v="0"/>
    <d v="2025-04-01T00:00:00"/>
    <s v="Biguanides"/>
  </r>
  <r>
    <s v="2uePgqsTP7c"/>
    <x v="28"/>
    <s v="Other"/>
    <s v="Biguanides"/>
    <x v="0"/>
    <d v="2024-12-03T00:00:00"/>
    <s v="Biguanides"/>
  </r>
  <r>
    <s v="Ef0FNO.k88c"/>
    <x v="28"/>
    <s v="Māori"/>
    <s v="Biguanides"/>
    <x v="0"/>
    <d v="2019-08-02T00:00:00"/>
    <s v="Biguanides"/>
  </r>
  <r>
    <s v="ed3rGVuS3lQ"/>
    <x v="28"/>
    <s v="Other"/>
    <s v="Biguanides"/>
    <x v="0"/>
    <d v="2019-01-24T00:00:00"/>
    <s v="Biguanides-&gt;SGLT-2 inhibitors-&gt;Insulin aspart"/>
  </r>
  <r>
    <s v="ECJlCIRTkjk"/>
    <x v="28"/>
    <s v="Other"/>
    <s v="Biguanides"/>
    <x v="0"/>
    <d v="2023-08-21T00:00:00"/>
    <s v="Biguanides"/>
  </r>
  <r>
    <s v="EcAI7/pefmc"/>
    <x v="28"/>
    <s v="Other"/>
    <s v="Biguanides"/>
    <x v="0"/>
    <d v="2024-11-15T00:00:00"/>
    <s v="Biguanides"/>
  </r>
  <r>
    <s v="e3qZcBTYd9E"/>
    <x v="28"/>
    <s v="Other"/>
    <s v="Biguanides"/>
    <x v="0"/>
    <d v="2011-03-31T00:00:00"/>
    <s v="Biguanides"/>
  </r>
  <r>
    <s v="E3Xyyk1WBJY"/>
    <x v="28"/>
    <s v="Pacific peoples"/>
    <s v="Biguanides|Sulfonylureas"/>
    <x v="0"/>
    <d v="2012-09-05T00:00:00"/>
    <s v="Biguanides|Sulfonylureas-&gt;Biguanides-&gt;DPP-4 inhibitors|SGLT-2 inhibitors-&gt;DPP-4 inhibitors"/>
  </r>
  <r>
    <s v="E1qAs8lwx4M"/>
    <x v="28"/>
    <s v="Other"/>
    <s v="Biguanides|Insulin isophane"/>
    <x v="0"/>
    <d v="2015-05-27T00:00:00"/>
    <s v="Biguanides|Insulin isophane-&gt;Insulin aspart-&gt;Insulin aspart|Insulin isophane-&gt;Insulin isophane-&gt;Biguanides-&gt;Biguanides|Insulin aspart|Insulin isophane-&gt;Biguanides|SGLT-2 inhibitors-&gt;Biguanides|Sulfonylureas"/>
  </r>
  <r>
    <s v="e23m.By04Us"/>
    <x v="28"/>
    <s v="Asian"/>
    <s v="Biguanides"/>
    <x v="0"/>
    <d v="2012-06-19T00:00:00"/>
    <s v="Biguanides"/>
  </r>
  <r>
    <s v="E9Rh7WDn8Dw"/>
    <x v="28"/>
    <s v="Other"/>
    <s v="Biguanides"/>
    <x v="0"/>
    <d v="2023-09-04T00:00:00"/>
    <s v="Biguanides"/>
  </r>
  <r>
    <s v="eAKxBWDx5x2"/>
    <x v="28"/>
    <s v="Māori"/>
    <s v="Biguanides"/>
    <x v="0"/>
    <d v="2017-06-14T00:00:00"/>
    <s v="Biguanides-&gt;DPP-4 inhibitors-&gt;Biguanides|GLP-1 agonists-&gt;GLP-1 agonists-&gt;Insulin isophane-&gt;Insulin aspart-&gt;Insulin aspart|Insulin isophane-&gt;Biguanides|Insulin glargine"/>
  </r>
  <r>
    <s v="e6QtxK3Ka5I"/>
    <x v="28"/>
    <s v="Asian"/>
    <s v="Biguanides"/>
    <x v="0"/>
    <d v="2020-12-23T00:00:00"/>
    <s v="Biguanides"/>
  </r>
  <r>
    <s v="BdL5QwRpUW2"/>
    <x v="28"/>
    <s v="Pacific peoples"/>
    <s v="DPP-4 inhibitors"/>
    <x v="0"/>
    <d v="2022-10-04T00:00:00"/>
    <s v="DPP-4 inhibitors"/>
  </r>
  <r>
    <s v="BAkLFkWFNGs"/>
    <x v="28"/>
    <s v="Māori"/>
    <s v="Biguanides"/>
    <x v="0"/>
    <d v="2012-06-20T00:00:00"/>
    <s v="Biguanides"/>
  </r>
  <r>
    <s v="B8stSi9jxFE"/>
    <x v="28"/>
    <s v="Other"/>
    <s v="Biguanides"/>
    <x v="0"/>
    <d v="2024-02-07T00:00:00"/>
    <s v="Biguanides"/>
  </r>
  <r>
    <s v="B7cmHOXx45g"/>
    <x v="28"/>
    <s v="Other"/>
    <s v="Biguanides"/>
    <x v="0"/>
    <d v="2013-01-17T00:00:00"/>
    <s v="Biguanides-&gt;Sulfonylureas-&gt;Biguanides|Sulfonylureas-&gt;GLP-1 agonists-&gt;Biguanides|GLP-1 agonists|Sulfonylureas-&gt;SGLT-2 inhibitors-&gt;Biguanides|SGLT-2 inhibitors|Sulfonylureas"/>
  </r>
  <r>
    <s v="EQ6uU9WUcL2"/>
    <x v="28"/>
    <s v="Asian"/>
    <s v="Biguanides|Insulin isophane|Insulin lispro"/>
    <x v="0"/>
    <d v="2024-02-16T00:00:00"/>
    <s v="Biguanides|Insulin isophane|Insulin lispro-&gt;Insulin isophane|Insulin lispro-&gt;Insulin isophane"/>
  </r>
  <r>
    <s v="EP0oI6sfIQA"/>
    <x v="28"/>
    <s v="Māori"/>
    <s v="Biguanides"/>
    <x v="0"/>
    <d v="2025-09-24T00:00:00"/>
    <s v="Biguanides-&gt;Insulin isophane"/>
  </r>
  <r>
    <s v="EM.l7gaPEkk"/>
    <x v="28"/>
    <s v="Asian"/>
    <s v="DPP-4 inhibitors"/>
    <x v="0"/>
    <d v="2023-02-18T00:00:00"/>
    <s v="DPP-4 inhibitors"/>
  </r>
  <r>
    <s v="em4gWLCtMIg"/>
    <x v="28"/>
    <s v="Pacific peoples"/>
    <s v="Biguanides"/>
    <x v="0"/>
    <d v="2025-06-18T00:00:00"/>
    <s v="Biguanides"/>
  </r>
  <r>
    <s v="EKrncZXqE16"/>
    <x v="28"/>
    <s v="Pacific peoples"/>
    <s v="Insulin aspart|Insulin glargine"/>
    <x v="1"/>
    <d v="2022-03-25T00:00:00"/>
    <s v="Insulin aspart|Insulin glargine-&gt;Biguanides-&gt;Biguanides|DPP-4 inhibitors|Insulin aspart|Insulin glargine-&gt;GLP-1 agonists|Insulin aspart|Insulin glargine-&gt;Insulin glargine-&gt;Insulin aspart"/>
  </r>
  <r>
    <s v="EkyOT/Ms3po"/>
    <x v="28"/>
    <s v="Other"/>
    <s v="Biguanides"/>
    <x v="0"/>
    <d v="2021-05-18T00:00:00"/>
    <s v="Biguanides"/>
  </r>
  <r>
    <s v="ElTNT2Wb5N6"/>
    <x v="28"/>
    <s v="Asian"/>
    <s v="Biguanides"/>
    <x v="0"/>
    <d v="2018-12-06T00:00:00"/>
    <s v="Biguanides"/>
  </r>
  <r>
    <s v="EklQYXk9bBc"/>
    <x v="28"/>
    <s v="Māori"/>
    <s v="SGLT-2 inhibitors"/>
    <x v="0"/>
    <d v="2024-08-05T00:00:00"/>
    <s v="SGLT-2 inhibitors"/>
  </r>
  <r>
    <s v="eJfE0greWBI"/>
    <x v="28"/>
    <s v="Māori"/>
    <s v="Biguanides"/>
    <x v="0"/>
    <d v="2025-02-24T00:00:00"/>
    <s v="Biguanides"/>
  </r>
  <r>
    <s v="EgTbndylhHQ"/>
    <x v="28"/>
    <s v="Other"/>
    <s v="Biguanides"/>
    <x v="0"/>
    <d v="2019-02-04T00:00:00"/>
    <s v="Biguanides"/>
  </r>
  <r>
    <s v="EFwFEGPIrfo"/>
    <x v="28"/>
    <s v="Other"/>
    <s v="Biguanides"/>
    <x v="0"/>
    <d v="2016-06-11T00:00:00"/>
    <s v="Biguanides"/>
  </r>
  <r>
    <s v="HsAQPA0tp1c"/>
    <x v="28"/>
    <s v="Asian"/>
    <s v="Biguanides|Insulin isophane|Insulin lispro"/>
    <x v="0"/>
    <d v="2021-10-29T00:00:00"/>
    <s v="Biguanides|Insulin isophane|Insulin lispro-&gt;Insulin lispro-&gt;Biguanides-&gt;Insulin isophane-&gt;Insulin isophane|Insulin lispro"/>
  </r>
  <r>
    <s v="HSb4.exLJV6"/>
    <x v="28"/>
    <s v="Other"/>
    <s v="Biguanides"/>
    <x v="0"/>
    <d v="2023-11-28T00:00:00"/>
    <s v="Biguanides-&gt;Insulin isophane"/>
  </r>
  <r>
    <s v="Hs/GuNinUaU"/>
    <x v="28"/>
    <s v="Māori"/>
    <s v="Insulin aspart|Insulin glargine"/>
    <x v="1"/>
    <d v="2021-12-29T00:00:00"/>
    <s v="Insulin aspart|Insulin glargine-&gt;Biguanides|GLP-1 agonists-&gt;GLP-1 agonists|Insulin aspart|Insulin glargine-&gt;Biguanides|GLP-1 agonists|Insulin aspart|Insulin glargine-&gt;GLP-1 agonists|Insulin glargine-&gt;GLP-1 agonists-&gt;Biguanides|Insulin aspart|Insulin glargine"/>
  </r>
  <r>
    <s v="EU34QHHH0K."/>
    <x v="28"/>
    <s v="Asian"/>
    <s v="Biguanides"/>
    <x v="0"/>
    <d v="2018-06-06T00:00:00"/>
    <s v="Biguanides-&gt;DPP-4 inhibitors-&gt;SGLT-2 inhibitors-&gt;DPP-4 inhibitors|SGLT-2 inhibitors"/>
  </r>
  <r>
    <s v="euuvRh2uqkw"/>
    <x v="28"/>
    <s v="Asian"/>
    <s v="Biguanides"/>
    <x v="0"/>
    <d v="2025-03-03T00:00:00"/>
    <s v="Biguanides"/>
  </r>
  <r>
    <s v="EsD/MYvl76M"/>
    <x v="28"/>
    <s v="Pacific peoples"/>
    <s v="Biguanides"/>
    <x v="0"/>
    <d v="2015-03-06T00:00:00"/>
    <s v="Biguanides"/>
  </r>
  <r>
    <s v="eS8MIvyxJB2"/>
    <x v="28"/>
    <s v="Other"/>
    <s v="Biguanides"/>
    <x v="0"/>
    <d v="2025-07-07T00:00:00"/>
    <s v="Biguanides"/>
  </r>
  <r>
    <s v="ArFS4bKtp/E"/>
    <x v="28"/>
    <s v="Pacific peoples"/>
    <s v="Biguanides"/>
    <x v="0"/>
    <d v="2025-07-28T00:00:00"/>
    <s v="Biguanides"/>
  </r>
  <r>
    <s v="asBpxD1prGw"/>
    <x v="28"/>
    <s v="Māori"/>
    <s v="Biguanides"/>
    <x v="0"/>
    <d v="2024-04-02T00:00:00"/>
    <s v="Biguanides"/>
  </r>
  <r>
    <s v="aXHkJvuzB/U"/>
    <x v="28"/>
    <s v="Asian"/>
    <s v="Biguanides"/>
    <x v="0"/>
    <d v="2025-04-09T00:00:00"/>
    <s v="Biguanides"/>
  </r>
  <r>
    <s v="awzGBOV6NkU"/>
    <x v="28"/>
    <s v="Asian"/>
    <s v="Biguanides"/>
    <x v="0"/>
    <d v="2020-10-23T00:00:00"/>
    <s v="Biguanides-&gt;Biguanides|SGLT-2 inhibitors-&gt;Biguanides|DPP-4 inhibitors"/>
  </r>
  <r>
    <s v="AWzvwg0sNPQ"/>
    <x v="28"/>
    <s v="Asian"/>
    <s v="Biguanides"/>
    <x v="0"/>
    <d v="2024-05-27T00:00:00"/>
    <s v="Biguanides-&gt;Sulfonylureas-&gt;Biguanides|Sulfonylureas-&gt;Insulin aspart|Insulin isophane-&gt;Insulin isophane-&gt;Insulin aspart"/>
  </r>
  <r>
    <s v="AwcfaeTfaHM"/>
    <x v="28"/>
    <s v="Asian"/>
    <s v="Biguanides|Insulin isophane"/>
    <x v="0"/>
    <d v="2015-11-19T00:00:00"/>
    <s v="Biguanides|Insulin isophane-&gt;Insulin aspart-&gt;Insulin isophane"/>
  </r>
  <r>
    <s v="5OXy6n0UXMg"/>
    <x v="28"/>
    <s v="Other"/>
    <s v="Biguanides"/>
    <x v="0"/>
    <d v="2018-11-03T00:00:00"/>
    <s v="Biguanides"/>
  </r>
  <r>
    <s v="5PytHgc8qyE"/>
    <x v="28"/>
    <s v="Asian"/>
    <s v="Biguanides"/>
    <x v="0"/>
    <d v="2015-11-16T00:00:00"/>
    <s v="Biguanides"/>
  </r>
  <r>
    <s v="5qN1DyZ0VIQ"/>
    <x v="28"/>
    <s v="Other"/>
    <s v="Biguanides"/>
    <x v="0"/>
    <d v="2013-07-12T00:00:00"/>
    <s v="Biguanides"/>
  </r>
  <r>
    <s v="5M.dAfNZRI."/>
    <x v="28"/>
    <s v="Māori"/>
    <s v="Insulin glargine"/>
    <x v="1"/>
    <d v="2022-10-20T00:00:00"/>
    <s v="Insulin glargine-&gt;Biguanides|Insulin glargine-&gt;Biguanides-&gt;Insulin aspart-&gt;Insulin aspart|Insulin glargine"/>
  </r>
  <r>
    <s v="5MRfIJ2g.XA"/>
    <x v="28"/>
    <s v="Other"/>
    <s v="Biguanides"/>
    <x v="0"/>
    <d v="2024-10-18T00:00:00"/>
    <s v="Biguanides-&gt;Insulin isophane"/>
  </r>
  <r>
    <s v="5N.f5YjCjVY"/>
    <x v="28"/>
    <s v="Māori"/>
    <s v="Biguanides"/>
    <x v="0"/>
    <d v="2020-10-12T00:00:00"/>
    <s v="Biguanides-&gt;DPP-4 inhibitors-&gt;Insulin aspart|Insulin isophane-&gt;Biguanides|Insulin aspart|Insulin isophane-&gt;Biguanides|Insulin aspart"/>
  </r>
  <r>
    <s v="ANgWJluACXk"/>
    <x v="28"/>
    <s v="Pacific peoples"/>
    <s v="Biguanides"/>
    <x v="0"/>
    <d v="2024-09-14T00:00:00"/>
    <s v="Biguanides"/>
  </r>
  <r>
    <s v="aPONrANiBFA"/>
    <x v="28"/>
    <s v="Asian"/>
    <s v="Biguanides"/>
    <x v="0"/>
    <d v="2022-01-26T00:00:00"/>
    <s v="Biguanides-&gt;Insulin isophane|Insulin lispro-&gt;SGLT-2 inhibitors-&gt;DPP-4 inhibitors-&gt;Biguanides|DPP-4 inhibitors-&gt;Biguanides|Insulin isophane|Insulin lispro-&gt;Insulin isophane-&gt;Insulin glargine-&gt;Insulin aspart"/>
  </r>
  <r>
    <s v="AP2LzPpCDxg"/>
    <x v="28"/>
    <s v="Other"/>
    <s v="Biguanides"/>
    <x v="0"/>
    <d v="2025-05-23T00:00:00"/>
    <s v="Biguanides"/>
  </r>
  <r>
    <s v="4oogUCkV/R2"/>
    <x v="28"/>
    <s v="Pacific peoples"/>
    <s v="Biguanides"/>
    <x v="0"/>
    <d v="2019-07-11T00:00:00"/>
    <s v="Biguanides"/>
  </r>
  <r>
    <s v="4zXGd4H0HC2"/>
    <x v="28"/>
    <s v="Pacific peoples"/>
    <s v="Biguanides"/>
    <x v="0"/>
    <d v="2025-06-06T00:00:00"/>
    <s v="Biguanides"/>
  </r>
  <r>
    <s v="596qBWTeHV6"/>
    <x v="28"/>
    <s v="Māori"/>
    <s v="Biguanides"/>
    <x v="0"/>
    <d v="2025-05-16T00:00:00"/>
    <s v="Biguanides"/>
  </r>
  <r>
    <s v="5cwuCex5Fz2"/>
    <x v="28"/>
    <s v="Pacific peoples"/>
    <s v="Biguanides"/>
    <x v="0"/>
    <d v="2023-11-18T00:00:00"/>
    <s v="Biguanides"/>
  </r>
  <r>
    <s v="4EvV3oCIMT."/>
    <x v="28"/>
    <s v="Māori"/>
    <s v="Biguanides"/>
    <x v="0"/>
    <d v="2013-03-19T00:00:00"/>
    <s v="Biguanides-&gt;SGLT-2 inhibitors"/>
  </r>
  <r>
    <s v="4C3.4rat5BY"/>
    <x v="28"/>
    <s v="Asian"/>
    <s v="Biguanides"/>
    <x v="0"/>
    <d v="2018-04-12T00:00:00"/>
    <s v="Biguanides"/>
  </r>
  <r>
    <s v="4M17nZBtODs"/>
    <x v="28"/>
    <s v="Māori"/>
    <s v="Biguanides"/>
    <x v="0"/>
    <d v="2025-09-18T00:00:00"/>
    <s v="Biguanides"/>
  </r>
  <r>
    <s v="4Lixd80caP."/>
    <x v="28"/>
    <s v="Pacific peoples"/>
    <s v="Biguanides"/>
    <x v="0"/>
    <d v="2016-07-19T00:00:00"/>
    <s v="Biguanides"/>
  </r>
  <r>
    <s v="4bmes2tlC8."/>
    <x v="28"/>
    <s v="Asian"/>
    <s v="Biguanides"/>
    <x v="0"/>
    <d v="2020-08-17T00:00:00"/>
    <s v="Biguanides-&gt;Insulin aspart"/>
  </r>
  <r>
    <s v="3Who7qivA5."/>
    <x v="28"/>
    <s v="Other"/>
    <s v="Biguanides"/>
    <x v="0"/>
    <d v="2022-10-21T00:00:00"/>
    <s v="Biguanides-&gt;DPP-4 inhibitors-&gt;Biguanides|DPP-4 inhibitors-&gt;DPP-4 inhibitors|SGLT-2 inhibitors-&gt;SGLT-2 inhibitors"/>
  </r>
  <r>
    <s v="4.NTmwkyNqo"/>
    <x v="28"/>
    <s v="Pacific peoples"/>
    <s v="Biguanides"/>
    <x v="0"/>
    <d v="2024-07-01T00:00:00"/>
    <s v="Biguanides"/>
  </r>
  <r>
    <s v="lNb.f7omdAU"/>
    <x v="28"/>
    <s v="Other"/>
    <s v="Biguanides"/>
    <x v="0"/>
    <d v="2021-01-18T00:00:00"/>
    <s v="Biguanides-&gt;DPP-4 inhibitors-&gt;DPP-4 inhibitors|Sulfonylureas-&gt;DPP-4 inhibitors|GLP-1 agonists|Sulfonylureas-&gt;GLP-1 agonists|Sulfonylureas-&gt;GLP-1 agonists-&gt;Sulfonylureas-&gt;Biguanides|Sulfonylureas-&gt;Biguanides|GLP-1 agonists-&gt;Insulin glargine-&gt;Biguanides|GLP-1 agonists|Insulin glargine-&gt;Biguanides|Insulin glargine"/>
  </r>
  <r>
    <s v="lluliWx/SUI"/>
    <x v="28"/>
    <s v="Asian"/>
    <s v="Biguanides|Insulin isophane"/>
    <x v="0"/>
    <d v="2020-06-30T00:00:00"/>
    <s v="Biguanides|Insulin isophane-&gt;Biguanides-&gt;DPP-4 inhibitors"/>
  </r>
  <r>
    <s v="LI/UDENj/aY"/>
    <x v="28"/>
    <s v="Pacific peoples"/>
    <s v="Biguanides"/>
    <x v="0"/>
    <d v="2019-02-14T00:00:00"/>
    <s v="Biguanides-&gt;GLP-1 agonists-&gt;Biguanides|GLP-1 agonists-&gt;Sulfonylureas"/>
  </r>
  <r>
    <s v="LgH6i27AC4s"/>
    <x v="28"/>
    <s v="Asian"/>
    <s v="Biguanides"/>
    <x v="0"/>
    <d v="2020-04-04T00:00:00"/>
    <s v="Biguanides-&gt;Insulin isophane"/>
  </r>
  <r>
    <s v="io7cZqTkkCU"/>
    <x v="28"/>
    <s v="Other"/>
    <s v="Biguanides"/>
    <x v="0"/>
    <d v="2023-06-07T00:00:00"/>
    <s v="Biguanides-&gt;Insulin glargine-&gt;Biguanides|Insulin glargine-&gt;Insulin aspart"/>
  </r>
  <r>
    <s v="LKe.UVH0pmE"/>
    <x v="28"/>
    <s v="Asian"/>
    <s v="Biguanides"/>
    <x v="0"/>
    <d v="2011-10-03T00:00:00"/>
    <s v="Biguanides-&gt;Biguanides|Sulfonylureas"/>
  </r>
  <r>
    <s v="LkAU3Z5mk.o"/>
    <x v="28"/>
    <s v="Pacific peoples"/>
    <s v="Biguanides"/>
    <x v="0"/>
    <d v="2023-07-19T00:00:00"/>
    <s v="Biguanides-&gt;Insulin glargine-&gt;Insulin aspart-&gt;Insulin aspart|Insulin glargine"/>
  </r>
  <r>
    <s v="lJaG8xQAWB2"/>
    <x v="28"/>
    <s v="Other"/>
    <s v="Biguanides"/>
    <x v="0"/>
    <d v="2022-11-10T00:00:00"/>
    <s v="Biguanides"/>
  </r>
  <r>
    <s v="lswXfOi92CM"/>
    <x v="28"/>
    <s v="Other"/>
    <s v="Biguanides"/>
    <x v="0"/>
    <d v="2014-04-03T00:00:00"/>
    <s v="Biguanides"/>
  </r>
  <r>
    <s v="LROr/ocWAIQ"/>
    <x v="28"/>
    <s v="Asian"/>
    <s v="Biguanides"/>
    <x v="0"/>
    <d v="2023-07-12T00:00:00"/>
    <s v="Biguanides-&gt;Biguanides|DPP-4 inhibitors-&gt;DPP-4 inhibitors"/>
  </r>
  <r>
    <s v="lxq7xgG30o."/>
    <x v="28"/>
    <s v="Pacific peoples"/>
    <s v="Biguanides"/>
    <x v="0"/>
    <d v="2021-09-23T00:00:00"/>
    <s v="Biguanides"/>
  </r>
  <r>
    <s v="LwUlHBzYS.A"/>
    <x v="28"/>
    <s v="Māori"/>
    <s v="Biguanides"/>
    <x v="0"/>
    <d v="2023-06-12T00:00:00"/>
    <s v="Biguanides"/>
  </r>
  <r>
    <s v="iLSYSGtDp5M"/>
    <x v="28"/>
    <s v="Māori"/>
    <s v="Biguanides"/>
    <x v="0"/>
    <d v="2021-12-01T00:00:00"/>
    <s v="Biguanides"/>
  </r>
  <r>
    <s v="IJDupfNoleo"/>
    <x v="28"/>
    <s v="Asian"/>
    <s v="Biguanides"/>
    <x v="0"/>
    <d v="2020-04-28T00:00:00"/>
    <s v="Biguanides"/>
  </r>
  <r>
    <s v="IIrkXTSWZCg"/>
    <x v="28"/>
    <s v="Māori"/>
    <s v="Biguanides"/>
    <x v="0"/>
    <d v="2022-08-24T00:00:00"/>
    <s v="Biguanides-&gt;Biguanides|GLP-1 agonists-&gt;GLP-1 agonists-&gt;SGLT-2 inhibitors-&gt;Insulin glargine-&gt;Insulin glargine|SGLT-2 inhibitors-&gt;Biguanides|Insulin glargine|SGLT-2 inhibitors"/>
  </r>
  <r>
    <s v="IklZKBcuZ.I"/>
    <x v="28"/>
    <s v="Other"/>
    <s v="Insulin aspart"/>
    <x v="1"/>
    <d v="2011-12-28T00:00:00"/>
    <s v="Insulin aspart-&gt;Insulin aspart|Insulin isophane-&gt;Biguanides-&gt;DPP-4 inhibitors-&gt;Sulfonylureas-&gt;Insulin glargine-&gt;DPP-4 inhibitors|Insulin glargine-&gt;GLP-1 agonists-&gt;DPP-4 inhibitors|GLP-1 agonists|Insulin glargine-&gt;GLP-1 agonists|Insulin glargine"/>
  </r>
  <r>
    <s v="iK7DPVhFt1E"/>
    <x v="28"/>
    <s v="Asian"/>
    <s v="Biguanides|Insulin aspart|Insulin isophane"/>
    <x v="0"/>
    <d v="2013-12-23T00:00:00"/>
    <s v="Biguanides|Insulin aspart|Insulin isophane-&gt;Insulin aspart|Insulin isophane"/>
  </r>
  <r>
    <s v="I6uIhNPNH.."/>
    <x v="28"/>
    <s v="Pacific peoples"/>
    <s v="Biguanides"/>
    <x v="0"/>
    <d v="2016-04-28T00:00:00"/>
    <s v="Biguanides-&gt;Biguanides|GLP-1 agonists-&gt;GLP-1 agonists"/>
  </r>
  <r>
    <s v="iAlRcdyU1a."/>
    <x v="28"/>
    <s v="Māori"/>
    <s v="Biguanides"/>
    <x v="0"/>
    <d v="2023-12-11T00:00:00"/>
    <s v="Biguanides"/>
  </r>
  <r>
    <s v="iA9D7XlFluY"/>
    <x v="28"/>
    <s v="Asian"/>
    <s v="Biguanides"/>
    <x v="0"/>
    <d v="2021-03-26T00:00:00"/>
    <s v="Biguanides-&gt;DPP-4 inhibitors-&gt;Biguanides|DPP-4 inhibitors-&gt;DPP-4 inhibitors|GLP-1 agonists-&gt;GLP-1 agonists"/>
  </r>
  <r>
    <s v="HxNPWjTzrRw"/>
    <x v="28"/>
    <s v="Asian"/>
    <s v="DPP-4 inhibitors"/>
    <x v="0"/>
    <d v="2025-05-02T00:00:00"/>
    <s v="DPP-4 inhibitors-&gt;Biguanides-&gt;Insulin aspart|Insulin isophane"/>
  </r>
  <r>
    <s v="P9hZFRNQ2gc"/>
    <x v="28"/>
    <s v="Asian"/>
    <s v="Biguanides"/>
    <x v="0"/>
    <d v="2024-01-25T00:00:00"/>
    <s v="Biguanides-&gt;DPP-4 inhibitors"/>
  </r>
  <r>
    <s v="pBQdJs98l5I"/>
    <x v="28"/>
    <s v="Other"/>
    <s v="Biguanides"/>
    <x v="0"/>
    <d v="2015-07-23T00:00:00"/>
    <s v="Biguanides"/>
  </r>
  <r>
    <s v="pCAuz.sv8z2"/>
    <x v="28"/>
    <s v="Asian"/>
    <s v="Biguanides"/>
    <x v="0"/>
    <d v="2013-01-15T00:00:00"/>
    <s v="Biguanides"/>
  </r>
  <r>
    <s v="paldmJOBojo"/>
    <x v="28"/>
    <s v="Pacific peoples"/>
    <s v="Biguanides"/>
    <x v="0"/>
    <d v="2021-04-19T00:00:00"/>
    <s v="Biguanides"/>
  </r>
  <r>
    <s v="PaOj5ktbilM"/>
    <x v="28"/>
    <s v="Asian"/>
    <s v="Biguanides"/>
    <x v="0"/>
    <d v="2016-05-29T00:00:00"/>
    <s v="Biguanides-&gt;Sulfonylureas-&gt;Biguanides|Sulfonylureas-&gt;DPP-4 inhibitors-&gt;DPP-4 inhibitors|Sulfonylureas-&gt;DPP-4 inhibitors|SGLT-2 inhibitors|Sulfonylureas-&gt;Biguanides|SGLT-2 inhibitors|Sulfonylureas-&gt;Biguanides|SGLT-2 inhibitors"/>
  </r>
  <r>
    <s v="PcGmvY7EhC6"/>
    <x v="28"/>
    <s v="Māori"/>
    <s v="DPP-4 inhibitors"/>
    <x v="0"/>
    <d v="2019-10-15T00:00:00"/>
    <s v="DPP-4 inhibitors-&gt;SGLT-2 inhibitors-&gt;DPP-4 inhibitors|SGLT-2 inhibitors-&gt;Sulfonylureas-&gt;DPP-4 inhibitors|SGLT-2 inhibitors|Sulfonylureas"/>
  </r>
  <r>
    <s v="pdlSdrEgfiA"/>
    <x v="28"/>
    <s v="Māori"/>
    <s v="Biguanides"/>
    <x v="0"/>
    <d v="2018-09-04T00:00:00"/>
    <s v="Biguanides"/>
  </r>
  <r>
    <s v="pGxG/gkxLx6"/>
    <x v="28"/>
    <s v="Asian"/>
    <s v="Biguanides"/>
    <x v="0"/>
    <d v="2015-08-07T00:00:00"/>
    <s v="Biguanides-&gt;Insulin aspart-&gt;Insulin isophane-&gt;Insulin aspart|Insulin isophane"/>
  </r>
  <r>
    <s v="phbplhs.seU"/>
    <x v="28"/>
    <s v="Asian"/>
    <s v="Biguanides"/>
    <x v="0"/>
    <d v="2020-02-11T00:00:00"/>
    <s v="Biguanides"/>
  </r>
  <r>
    <s v="phNAU7GGL7w"/>
    <x v="28"/>
    <s v="Asian"/>
    <s v="Biguanides|Insulin isophane"/>
    <x v="0"/>
    <d v="2013-12-05T00:00:00"/>
    <s v="Biguanides|Insulin isophane-&gt;Insulin aspart"/>
  </r>
  <r>
    <s v="phNFIMw8sWo"/>
    <x v="28"/>
    <s v="Other"/>
    <s v="Biguanides"/>
    <x v="0"/>
    <d v="2017-11-14T00:00:00"/>
    <s v="Biguanides"/>
  </r>
  <r>
    <s v="oUH/ZUQegZg"/>
    <x v="28"/>
    <s v="Other"/>
    <s v="Biguanides"/>
    <x v="0"/>
    <d v="2013-05-24T00:00:00"/>
    <s v="Biguanides-&gt;Insulin isophane-&gt;Insulin aspart"/>
  </r>
  <r>
    <s v="oY/RuMoGTDU"/>
    <x v="28"/>
    <s v="Māori"/>
    <s v="Biguanides"/>
    <x v="0"/>
    <d v="2022-10-21T00:00:00"/>
    <s v="Biguanides"/>
  </r>
  <r>
    <s v="P.zuF6A11eg"/>
    <x v="28"/>
    <s v="Māori"/>
    <s v="Biguanides"/>
    <x v="0"/>
    <d v="2023-10-12T00:00:00"/>
    <s v="Biguanides"/>
  </r>
  <r>
    <s v="PLTfc34YKXw"/>
    <x v="28"/>
    <s v="Māori"/>
    <s v="Biguanides"/>
    <x v="0"/>
    <d v="2024-09-13T00:00:00"/>
    <s v="Biguanides"/>
  </r>
  <r>
    <s v="PlPHBRfxStk"/>
    <x v="28"/>
    <s v="Pacific peoples"/>
    <s v="Biguanides"/>
    <x v="0"/>
    <d v="2021-09-14T00:00:00"/>
    <s v="Biguanides-&gt;SGLT-2 inhibitors"/>
  </r>
  <r>
    <s v="PNuL5ch1kmI"/>
    <x v="28"/>
    <s v="Pacific peoples"/>
    <s v="Biguanides"/>
    <x v="0"/>
    <d v="2023-04-20T00:00:00"/>
    <s v="Biguanides-&gt;SGLT-2 inhibitors-&gt;GLP-1 agonists-&gt;DPP-4 inhibitors|GLP-1 agonists-&gt;Biguanides|GLP-1 agonists"/>
  </r>
  <r>
    <s v="pnganEl5HQQ"/>
    <x v="28"/>
    <s v="Other"/>
    <s v="Insulin isophane"/>
    <x v="1"/>
    <d v="2015-01-14T00:00:00"/>
    <s v="Insulin isophane-&gt;Insulin aspart-&gt;Biguanides-&gt;Insulin aspart|Insulin isophane"/>
  </r>
  <r>
    <s v="POd5owAzysg"/>
    <x v="28"/>
    <s v="Pacific peoples"/>
    <s v="Biguanides"/>
    <x v="0"/>
    <d v="2022-06-17T00:00:00"/>
    <s v="Biguanides"/>
  </r>
  <r>
    <s v="Poi7WT.dRKQ"/>
    <x v="28"/>
    <s v="Māori"/>
    <s v="Biguanides"/>
    <x v="0"/>
    <d v="2024-10-09T00:00:00"/>
    <s v="Biguanides-&gt;Biguanides|DPP-4 inhibitors-&gt;DPP-4 inhibitors-&gt;DPP-4 inhibitors|SGLT-2 inhibitors-&gt;SGLT-2 inhibitors"/>
  </r>
  <r>
    <s v="PqbPBYQSwsA"/>
    <x v="28"/>
    <s v="Other"/>
    <s v="Biguanides"/>
    <x v="0"/>
    <d v="2025-07-29T00:00:00"/>
    <s v="Biguanides-&gt;Biguanides|DPP-4 inhibitors"/>
  </r>
  <r>
    <s v="SQQ.vWv77Ho"/>
    <x v="28"/>
    <s v="Other"/>
    <s v="Biguanides"/>
    <x v="0"/>
    <d v="2023-04-04T00:00:00"/>
    <s v="Biguanides"/>
  </r>
  <r>
    <s v="soxJ6nhv5.E"/>
    <x v="28"/>
    <s v="Asian"/>
    <s v="Biguanides"/>
    <x v="0"/>
    <d v="2016-08-26T00:00:00"/>
    <s v="Biguanides-&gt;Sulfonylureas-&gt;Biguanides|Sulfonylureas-&gt;DPP-4 inhibitors|SGLT-2 inhibitors|Sulfonylureas-&gt;DPP-4 inhibitors"/>
  </r>
  <r>
    <s v="SNf1iRW9kGs"/>
    <x v="28"/>
    <s v="Asian"/>
    <s v="Biguanides"/>
    <x v="0"/>
    <d v="2016-09-01T00:00:00"/>
    <s v="Biguanides"/>
  </r>
  <r>
    <s v="SLQInFeKqDc"/>
    <x v="28"/>
    <s v="Asian"/>
    <s v="Biguanides"/>
    <x v="0"/>
    <d v="2015-01-24T00:00:00"/>
    <s v="Biguanides-&gt;Biguanides|Sulfonylureas-&gt;Biguanides|DPP-4 inhibitors-&gt;DPP-4 inhibitors-&gt;Biguanides|DPP-4 inhibitors|Sulfonylureas-&gt;SGLT-2 inhibitors-&gt;DPP-4 inhibitors|Sulfonylureas-&gt;DPP-4 inhibitors|SGLT-2 inhibitors|Sulfonylureas-&gt;Thiazolidinedione"/>
  </r>
  <r>
    <s v="slvOXZj4B12"/>
    <x v="28"/>
    <s v="Māori"/>
    <s v="Biguanides"/>
    <x v="0"/>
    <d v="2016-04-11T00:00:00"/>
    <s v="Biguanides-&gt;SGLT-2 inhibitors"/>
  </r>
  <r>
    <s v="SMNCwavVlNo"/>
    <x v="28"/>
    <s v="Māori"/>
    <s v="Biguanides"/>
    <x v="0"/>
    <d v="2017-03-02T00:00:00"/>
    <s v="Biguanides-&gt;Biguanides|SGLT-2 inhibitors-&gt;SGLT-2 inhibitors"/>
  </r>
  <r>
    <s v="smOlcCsVqNU"/>
    <x v="28"/>
    <s v="Pacific peoples"/>
    <s v="Biguanides"/>
    <x v="0"/>
    <d v="2016-07-06T00:00:00"/>
    <s v="Biguanides"/>
  </r>
  <r>
    <s v="SNkWUvviJZs"/>
    <x v="28"/>
    <s v="Other"/>
    <s v="Biguanides"/>
    <x v="0"/>
    <d v="2014-10-26T00:00:00"/>
    <s v="Biguanides"/>
  </r>
  <r>
    <s v="SnqbS6a9HFA"/>
    <x v="28"/>
    <s v="Other"/>
    <s v="Biguanides"/>
    <x v="0"/>
    <d v="2021-04-06T00:00:00"/>
    <s v="Biguanides"/>
  </r>
  <r>
    <s v="SvaPneTcQHA"/>
    <x v="28"/>
    <s v="Asian"/>
    <s v="Biguanides"/>
    <x v="0"/>
    <d v="2025-04-14T00:00:00"/>
    <s v="Biguanides"/>
  </r>
  <r>
    <s v="Sv8RGcUE50A"/>
    <x v="28"/>
    <s v="Other"/>
    <s v="Biguanides"/>
    <x v="0"/>
    <d v="2017-12-07T00:00:00"/>
    <s v="Biguanides-&gt;Biguanides|Sulfonylureas-&gt;DPP-4 inhibitors|Sulfonylureas-&gt;DPP-4 inhibitors-&gt;Sulfonylureas-&gt;DPP-4 inhibitors|SGLT-2 inhibitors|Sulfonylureas-&gt;DPP-4 inhibitors|SGLT-2 inhibitors"/>
  </r>
  <r>
    <s v="sTjDT9C6Hj."/>
    <x v="28"/>
    <s v="Māori"/>
    <s v="Insulin aspart|Insulin isophane"/>
    <x v="1"/>
    <d v="2011-03-17T00:00:00"/>
    <s v="Insulin aspart|Insulin isophane-&gt;Biguanides"/>
  </r>
  <r>
    <s v="jFV8RVKadLk"/>
    <x v="28"/>
    <s v="Pacific peoples"/>
    <s v="Biguanides"/>
    <x v="0"/>
    <d v="2011-03-04T00:00:00"/>
    <s v="Biguanides-&gt;Biguanides|Sulfonylureas-&gt;Sulfonylureas-&gt;Insulin glargine-&gt;Biguanides|Insulin glargine|Sulfonylureas-&gt;DPP-4 inhibitors|Insulin aspart|Insulin glargine-&gt;DPP-4 inhibitors-&gt;Insulin aspart|Insulin glargine-&gt;Biguanides|DPP-4 inhibitors-&gt;Insulin aspart-&gt;Insulin aspart|Sulfonylureas-&gt;Biguanides|DPP-4 inhibitors|Insulin aspart|Insulin glargine|Sulfonylureas-&gt;Biguanides|DPP-4 inhibitors|Sulfonylureas-&gt;Biguanides|DPP-4 inhibitors|Insulin aspart|Insulin glargine-&gt;Biguanides|DPP-4 inhibitors|Insulin aspart-&gt;DPP-4 inhibitors|Insulin aspart-&gt;Insulin aspart|Insulin glargine|SGLT-2 inhibitors-&gt;GLP-1 agonists-&gt;Biguanides|DPP-4 inhibitors|Insulin glargine-&gt;DPP-4 inhibitors|GLP-1 agonists|Insulin aspart|Insulin glargine-&gt;Biguanides|DPP-4 inhibitors|GLP-1 agonists|Insulin aspart|Insulin glargine-&gt;Biguanides|GLP-1 agonists-&gt;Biguanides|GLP-1 agonists|Insulin aspart|Insulin glargine-&gt;GLP-1 agonists|Insulin aspart|Insulin glargine-&gt;Biguanides|Insulin aspart|Insulin glargine"/>
  </r>
  <r>
    <s v="JhDg5Oa6TgU"/>
    <x v="28"/>
    <s v="Asian"/>
    <s v="Biguanides"/>
    <x v="0"/>
    <d v="2019-08-06T00:00:00"/>
    <s v="Biguanides"/>
  </r>
  <r>
    <s v="JEzCP6odYfk"/>
    <x v="28"/>
    <s v="Pacific peoples"/>
    <s v="Biguanides"/>
    <x v="0"/>
    <d v="2021-06-01T00:00:00"/>
    <s v="Biguanides-&gt;DPP-4 inhibitors-&gt;Biguanides|Insulin isophane-&gt;Insulin isophane-&gt;Biguanides|Insulin glargine"/>
  </r>
  <r>
    <s v="ma.gL1LT9wU"/>
    <x v="28"/>
    <s v="Asian"/>
    <s v="Biguanides"/>
    <x v="0"/>
    <d v="2023-04-14T00:00:00"/>
    <s v="Biguanides"/>
  </r>
  <r>
    <s v="mArfc5izCig"/>
    <x v="28"/>
    <s v="Other"/>
    <s v="Biguanides"/>
    <x v="0"/>
    <d v="2020-09-22T00:00:00"/>
    <s v="Biguanides"/>
  </r>
  <r>
    <s v="jK9qm2px3So"/>
    <x v="28"/>
    <s v="Pacific peoples"/>
    <s v="Biguanides"/>
    <x v="0"/>
    <d v="2017-06-06T00:00:00"/>
    <s v="Biguanides-&gt;Insulin isophane-&gt;Insulin aspart|Insulin isophane-&gt;SGLT-2 inhibitors-&gt;Insulin glargine|SGLT-2 inhibitors"/>
  </r>
  <r>
    <s v="JkPLVKE9Uws"/>
    <x v="28"/>
    <s v="Pacific peoples"/>
    <s v="Biguanides"/>
    <x v="0"/>
    <d v="2022-06-15T00:00:00"/>
    <s v="Biguanides-&gt;Insulin isophane"/>
  </r>
  <r>
    <s v="iZ9CAbI5r6M"/>
    <x v="28"/>
    <s v="Asian"/>
    <s v="Biguanides"/>
    <x v="0"/>
    <d v="2020-01-08T00:00:00"/>
    <s v="Biguanides-&gt;Biguanides|Insulin aspart|Insulin isophane-&gt;Insulin aspart|Insulin isophane-&gt;Insulin isophane-&gt;Insulin aspart"/>
  </r>
  <r>
    <s v="Iyq.d153GpA"/>
    <x v="28"/>
    <s v="Māori"/>
    <s v="Biguanides"/>
    <x v="0"/>
    <d v="2015-03-31T00:00:00"/>
    <s v="Biguanides"/>
  </r>
  <r>
    <s v="ixtiapNViYU"/>
    <x v="28"/>
    <s v="Māori"/>
    <s v="Biguanides"/>
    <x v="0"/>
    <d v="2023-05-31T00:00:00"/>
    <s v="Biguanides-&gt;Insulin isophane"/>
  </r>
  <r>
    <s v="IYEMAfSqo.6"/>
    <x v="28"/>
    <s v="Asian"/>
    <s v="Biguanides"/>
    <x v="0"/>
    <d v="2021-03-02T00:00:00"/>
    <s v="Biguanides"/>
  </r>
  <r>
    <s v="J27GPnTdo.c"/>
    <x v="28"/>
    <s v="Pacific peoples"/>
    <s v="Biguanides"/>
    <x v="0"/>
    <d v="2021-01-28T00:00:00"/>
    <s v="Biguanides"/>
  </r>
  <r>
    <s v="J8pKMdsApYM"/>
    <x v="28"/>
    <s v="Pacific peoples"/>
    <s v="Biguanides"/>
    <x v="0"/>
    <d v="2022-12-08T00:00:00"/>
    <s v="Biguanides"/>
  </r>
  <r>
    <s v="jBQyE0TOe9c"/>
    <x v="28"/>
    <s v="Asian"/>
    <s v="Biguanides"/>
    <x v="0"/>
    <d v="2018-03-26T00:00:00"/>
    <s v="Biguanides-&gt;Biguanides|Sulfonylureas-&gt;Sulfonylureas-&gt;Biguanides|SGLT-2 inhibitors|Sulfonylureas"/>
  </r>
  <r>
    <s v="mDtc7pf1wpw"/>
    <x v="28"/>
    <s v="Other"/>
    <s v="Biguanides"/>
    <x v="0"/>
    <d v="2021-10-16T00:00:00"/>
    <s v="Biguanides"/>
  </r>
  <r>
    <s v="MmdzMslimeA"/>
    <x v="28"/>
    <s v="Asian"/>
    <s v="Biguanides"/>
    <x v="0"/>
    <d v="2021-01-20T00:00:00"/>
    <s v="Biguanides-&gt;Insulin isophane"/>
  </r>
  <r>
    <s v="mLXTyQiiBXA"/>
    <x v="28"/>
    <s v="Asian"/>
    <s v="Biguanides"/>
    <x v="0"/>
    <d v="2018-08-23T00:00:00"/>
    <s v="Biguanides"/>
  </r>
  <r>
    <s v="mnGUQ9y7NmU"/>
    <x v="28"/>
    <s v="Other"/>
    <s v="Biguanides"/>
    <x v="0"/>
    <d v="2013-03-18T00:00:00"/>
    <s v="Biguanides"/>
  </r>
  <r>
    <s v="MJrE86m8FH."/>
    <x v="28"/>
    <s v="Asian"/>
    <s v="Biguanides|Insulin isophane|Insulin lispro"/>
    <x v="0"/>
    <d v="2020-09-15T00:00:00"/>
    <s v="Biguanides|Insulin isophane|Insulin lispro-&gt;Insulin isophane|Insulin lispro"/>
  </r>
  <r>
    <s v="mjVrUy1r6v2"/>
    <x v="28"/>
    <s v="Asian"/>
    <s v="Biguanides"/>
    <x v="0"/>
    <d v="2022-10-29T00:00:00"/>
    <s v="Biguanides"/>
  </r>
  <r>
    <s v="mk75uTjYLo2"/>
    <x v="28"/>
    <s v="Māori"/>
    <s v="Biguanides"/>
    <x v="0"/>
    <d v="2023-09-28T00:00:00"/>
    <s v="Biguanides"/>
  </r>
  <r>
    <s v="mtCUNx4VYVc"/>
    <x v="28"/>
    <s v="Pacific peoples"/>
    <s v="Biguanides"/>
    <x v="0"/>
    <d v="2023-04-20T00:00:00"/>
    <s v="Biguanides"/>
  </r>
  <r>
    <s v="Mv0qqw0Iv6o"/>
    <x v="28"/>
    <s v="Asian"/>
    <s v="Biguanides"/>
    <x v="0"/>
    <d v="2024-11-08T00:00:00"/>
    <s v="Biguanides"/>
  </r>
  <r>
    <s v="n0.O9i1of8o"/>
    <x v="28"/>
    <s v="Māori"/>
    <s v="Biguanides"/>
    <x v="0"/>
    <d v="2015-12-29T00:00:00"/>
    <s v="Biguanides"/>
  </r>
  <r>
    <s v="mz8jCp0m7JM"/>
    <x v="28"/>
    <s v="Other"/>
    <s v="Biguanides"/>
    <x v="0"/>
    <d v="2023-10-13T00:00:00"/>
    <s v="Biguanides"/>
  </r>
  <r>
    <s v="N0z5IIFsM8k"/>
    <x v="28"/>
    <s v="Asian"/>
    <s v="Biguanides"/>
    <x v="0"/>
    <d v="2018-08-24T00:00:00"/>
    <s v="Biguanides-&gt;DPP-4 inhibitors"/>
  </r>
  <r>
    <s v="n1kriX.V1hk"/>
    <x v="28"/>
    <s v="Asian"/>
    <s v="Biguanides|Insulin isophane"/>
    <x v="0"/>
    <d v="2020-12-29T00:00:00"/>
    <s v="Biguanides|Insulin isophane-&gt;Insulin isophane"/>
  </r>
  <r>
    <s v="PU0k7R0SVf6"/>
    <x v="28"/>
    <s v="Asian"/>
    <s v="Biguanides"/>
    <x v="0"/>
    <d v="2024-03-20T00:00:00"/>
    <s v="Biguanides"/>
  </r>
  <r>
    <s v="n4MkRSn1eSQ"/>
    <x v="28"/>
    <s v="Pacific peoples"/>
    <s v="Biguanides"/>
    <x v="0"/>
    <d v="2017-02-20T00:00:00"/>
    <s v="Biguanides-&gt;Insulin aspart|Insulin isophane-&gt;Insulin aspart-&gt;SGLT-2 inhibitors-&gt;DPP-4 inhibitors-&gt;DPP-4 inhibitors|SGLT-2 inhibitors"/>
  </r>
  <r>
    <s v="PUPPRjSk62A"/>
    <x v="28"/>
    <s v="Other"/>
    <s v="Biguanides"/>
    <x v="0"/>
    <d v="2012-06-26T00:00:00"/>
    <s v="Biguanides"/>
  </r>
  <r>
    <s v="pVH80R6a4B2"/>
    <x v="28"/>
    <s v="Other"/>
    <s v="Biguanides"/>
    <x v="0"/>
    <d v="2025-02-19T00:00:00"/>
    <s v="Biguanides"/>
  </r>
  <r>
    <s v="pY9QUv7Vdh2"/>
    <x v="28"/>
    <s v="Asian"/>
    <s v="Biguanides"/>
    <x v="0"/>
    <d v="2024-09-13T00:00:00"/>
    <s v="Biguanides"/>
  </r>
  <r>
    <s v="pwMDmllvKWk"/>
    <x v="28"/>
    <s v="Māori"/>
    <s v="Biguanides"/>
    <x v="0"/>
    <d v="2024-06-04T00:00:00"/>
    <s v="Biguanides"/>
  </r>
  <r>
    <s v="qdIlto33JzY"/>
    <x v="28"/>
    <s v="Other"/>
    <s v="Biguanides"/>
    <x v="0"/>
    <d v="2018-07-02T00:00:00"/>
    <s v="Biguanides"/>
  </r>
  <r>
    <s v="QCUEJxcquio"/>
    <x v="28"/>
    <s v="Other"/>
    <s v="Biguanides"/>
    <x v="0"/>
    <d v="2024-04-04T00:00:00"/>
    <s v="Biguanides"/>
  </r>
  <r>
    <s v="Qc7qtmr6du2"/>
    <x v="28"/>
    <s v="Asian"/>
    <s v="Biguanides"/>
    <x v="0"/>
    <d v="2012-06-12T00:00:00"/>
    <s v="Biguanides-&gt;Insulin isophane"/>
  </r>
  <r>
    <s v="Qe2ImuLLLJk"/>
    <x v="28"/>
    <s v="Māori"/>
    <s v="Insulin isophane"/>
    <x v="1"/>
    <d v="2019-03-07T00:00:00"/>
    <s v="Insulin isophane-&gt;Biguanides"/>
  </r>
  <r>
    <s v="QAGHv84KFkQ"/>
    <x v="28"/>
    <s v="Pacific peoples"/>
    <s v="Biguanides"/>
    <x v="0"/>
    <d v="2012-11-26T00:00:00"/>
    <s v="Biguanides-&gt;Sulfonylureas-&gt;Biguanides|Sulfonylureas-&gt;Insulin glargine-&gt;Biguanides|Insulin glargine-&gt;Insulin glargine|SGLT-2 inhibitors-&gt;Biguanides|SGLT-2 inhibitors-&gt;Insulin isophane with insulin neutral-&gt;Insulin aspart|Insulin isophane-&gt;Insulin isophane-&gt;Insulin aspart-&gt;Biguanides|Insulin aspart|Insulin isophane-&gt;Biguanides|DPP-4 inhibitors-&gt;DPP-4 inhibitors|SGLT-2 inhibitors-&gt;DPP-4 inhibitors-&gt;DPP-4 inhibitors|SGLT-2 inhibitors|Sulfonylureas"/>
  </r>
  <r>
    <s v="qbzo5pmFv6I"/>
    <x v="28"/>
    <s v="Asian"/>
    <s v="Biguanides"/>
    <x v="0"/>
    <d v="2015-01-16T00:00:00"/>
    <s v="Biguanides"/>
  </r>
  <r>
    <s v="Q5yjr9IH/2s"/>
    <x v="28"/>
    <s v="Other"/>
    <s v="Biguanides"/>
    <x v="0"/>
    <d v="2025-02-25T00:00:00"/>
    <s v="Biguanides"/>
  </r>
  <r>
    <s v="q5OfMvRMTXM"/>
    <x v="28"/>
    <s v="Other"/>
    <s v="Biguanides"/>
    <x v="0"/>
    <d v="2022-03-26T00:00:00"/>
    <s v="Biguanides"/>
  </r>
  <r>
    <s v="Q1dTB3sBCcY"/>
    <x v="28"/>
    <s v="Māori"/>
    <s v="Biguanides"/>
    <x v="0"/>
    <d v="2025-10-30T00:00:00"/>
    <s v="Biguanides"/>
  </r>
  <r>
    <s v="q0mTaaZ4ekQ"/>
    <x v="28"/>
    <s v="Māori"/>
    <s v="Biguanides"/>
    <x v="0"/>
    <d v="2022-09-08T00:00:00"/>
    <s v="Biguanides"/>
  </r>
  <r>
    <s v="qhne3yQ6PF6"/>
    <x v="28"/>
    <s v="Asian"/>
    <s v="Biguanides"/>
    <x v="0"/>
    <d v="2023-11-30T00:00:00"/>
    <s v="Biguanides-&gt;Insulin aspart|Insulin isophane-&gt;Insulin aspart"/>
  </r>
  <r>
    <s v="QFzQD9KeNAg"/>
    <x v="28"/>
    <s v="Asian"/>
    <s v="Biguanides"/>
    <x v="0"/>
    <d v="2023-05-25T00:00:00"/>
    <s v="Biguanides"/>
  </r>
  <r>
    <s v="QflzGDb/wu6"/>
    <x v="28"/>
    <s v="Māori"/>
    <s v="Biguanides"/>
    <x v="0"/>
    <d v="2014-07-25T00:00:00"/>
    <s v="Biguanides-&gt;Insulin isophane-&gt;Insulin aspart-&gt;Insulin aspart|Insulin isophane-&gt;Biguanides|Insulin isophane"/>
  </r>
  <r>
    <s v="QFo1DCgD6Ow"/>
    <x v="28"/>
    <s v="Other"/>
    <s v="Biguanides"/>
    <x v="0"/>
    <d v="2019-01-23T00:00:00"/>
    <s v="Biguanides"/>
  </r>
  <r>
    <s v="qJzMxTNw1PY"/>
    <x v="28"/>
    <s v="Māori"/>
    <s v="Biguanides"/>
    <x v="0"/>
    <d v="2024-09-30T00:00:00"/>
    <s v="Biguanides"/>
  </r>
  <r>
    <s v="qJTHaeDQhGs"/>
    <x v="28"/>
    <s v="Māori"/>
    <s v="Insulin isophane"/>
    <x v="1"/>
    <d v="2020-05-27T00:00:00"/>
    <s v="Insulin isophane-&gt;Biguanides|Insulin isophane"/>
  </r>
  <r>
    <s v="qkxhyTrojMk"/>
    <x v="28"/>
    <s v="Other"/>
    <s v="Insulin isophane"/>
    <x v="1"/>
    <d v="2022-11-15T00:00:00"/>
    <s v="Insulin isophane-&gt;Biguanides-&gt;Insulin aspart-&gt;Insulin aspart|Insulin isophane-&gt;Insulin glargine"/>
  </r>
  <r>
    <s v="QKRY0LDPWR2"/>
    <x v="28"/>
    <s v="Pacific peoples"/>
    <s v="Biguanides"/>
    <x v="0"/>
    <d v="2016-12-22T00:00:00"/>
    <s v="Biguanides-&gt;Biguanides|Sulfonylureas-&gt;SGLT-2 inhibitors"/>
  </r>
  <r>
    <s v="QoA4X0l7Uas"/>
    <x v="28"/>
    <s v="Asian"/>
    <s v="Biguanides"/>
    <x v="0"/>
    <d v="2019-10-30T00:00:00"/>
    <s v="Biguanides"/>
  </r>
  <r>
    <s v="qO/iFw99feo"/>
    <x v="28"/>
    <s v="Pacific peoples"/>
    <s v="Biguanides"/>
    <x v="0"/>
    <d v="2012-02-13T00:00:00"/>
    <s v="Biguanides"/>
  </r>
  <r>
    <s v="Qn0bFDsSAsc"/>
    <x v="28"/>
    <s v="Asian"/>
    <s v="Biguanides"/>
    <x v="0"/>
    <d v="2023-04-26T00:00:00"/>
    <s v="Biguanides"/>
  </r>
  <r>
    <s v="QlvQ6rLwaVQ"/>
    <x v="28"/>
    <s v="Pacific peoples"/>
    <s v="Biguanides"/>
    <x v="0"/>
    <d v="2023-04-02T00:00:00"/>
    <s v="Biguanides"/>
  </r>
  <r>
    <s v="qlaKiBeUUkU"/>
    <x v="28"/>
    <s v="Other"/>
    <s v="Biguanides"/>
    <x v="0"/>
    <d v="2014-01-24T00:00:00"/>
    <s v="Biguanides"/>
  </r>
  <r>
    <s v="tN4CTigTJaw"/>
    <x v="28"/>
    <s v="Other"/>
    <s v="Biguanides"/>
    <x v="0"/>
    <d v="2023-07-31T00:00:00"/>
    <s v="Biguanides"/>
  </r>
  <r>
    <s v="tlzc5WXf9dU"/>
    <x v="28"/>
    <s v="Pacific peoples"/>
    <s v="Biguanides"/>
    <x v="0"/>
    <d v="2019-10-24T00:00:00"/>
    <s v="Biguanides"/>
  </r>
  <r>
    <s v="trhxfYwhp9M"/>
    <x v="28"/>
    <s v="Pacific peoples"/>
    <s v="Biguanides"/>
    <x v="0"/>
    <d v="2016-07-01T00:00:00"/>
    <s v="Biguanides-&gt;Sulfonylureas-&gt;Biguanides|Sulfonylureas-&gt;DPP-4 inhibitors|Sulfonylureas-&gt;DPP-4 inhibitors-&gt;DPP-4 inhibitors|SGLT-2 inhibitors|Sulfonylureas"/>
  </r>
  <r>
    <s v="tP5TDgT4YdE"/>
    <x v="28"/>
    <s v="Māori"/>
    <s v="Biguanides"/>
    <x v="0"/>
    <d v="2013-11-21T00:00:00"/>
    <s v="Biguanides"/>
  </r>
  <r>
    <s v="tpXF78iiZi2"/>
    <x v="28"/>
    <s v="Asian"/>
    <s v="Biguanides|SGLT-2 inhibitors"/>
    <x v="0"/>
    <d v="2025-12-31T00:00:00"/>
    <s v="Biguanides|SGLT-2 inhibitors"/>
  </r>
  <r>
    <s v="TQBFvjusY6I"/>
    <x v="28"/>
    <s v="Asian"/>
    <s v="Biguanides"/>
    <x v="0"/>
    <d v="2022-06-01T00:00:00"/>
    <s v="Biguanides"/>
  </r>
  <r>
    <s v="irdRyKPhAdQ"/>
    <x v="28"/>
    <s v="Asian"/>
    <s v="Biguanides"/>
    <x v="0"/>
    <d v="2024-10-18T00:00:00"/>
    <s v="Biguanides"/>
  </r>
  <r>
    <s v="iP2cvuv45BA"/>
    <x v="28"/>
    <s v="Pacific peoples"/>
    <s v="DPP-4 inhibitors|SGLT-2 inhibitors"/>
    <x v="0"/>
    <d v="2024-07-10T00:00:00"/>
    <s v="DPP-4 inhibitors|SGLT-2 inhibitors"/>
  </r>
  <r>
    <s v="iV9oztZDJ8k"/>
    <x v="28"/>
    <s v="Asian"/>
    <s v="Biguanides"/>
    <x v="0"/>
    <d v="2022-05-31T00:00:00"/>
    <s v="Biguanides"/>
  </r>
  <r>
    <s v="isQnYBt1kY."/>
    <x v="28"/>
    <s v="Other"/>
    <s v="Biguanides"/>
    <x v="0"/>
    <d v="2016-01-19T00:00:00"/>
    <s v="Biguanides"/>
  </r>
  <r>
    <s v="ISZjHTWRazc"/>
    <x v="28"/>
    <s v="Māori"/>
    <s v="Biguanides|Sulfonylureas"/>
    <x v="0"/>
    <d v="2011-06-28T00:00:00"/>
    <s v="Biguanides|Sulfonylureas-&gt;Insulin isophane-&gt;Biguanides|Insulin isophane-&gt;Insulin aspart|Insulin isophane-&gt;Biguanides-&gt;Insulin isophane|Sulfonylureas-&gt;Biguanides|Insulin isophane|Sulfonylureas-&gt;DPP-4 inhibitors|Insulin isophane|Sulfonylureas-&gt;DPP-4 inhibitors|Insulin isophane|SGLT-2 inhibitors|Sulfonylureas"/>
  </r>
  <r>
    <s v="iubPSu5GgRQ"/>
    <x v="28"/>
    <s v="Other"/>
    <s v="Biguanides"/>
    <x v="0"/>
    <d v="2019-08-21T00:00:00"/>
    <s v="Biguanides"/>
  </r>
  <r>
    <s v="fTNuszsJM3E"/>
    <x v="28"/>
    <s v="Pacific peoples"/>
    <s v="Biguanides"/>
    <x v="0"/>
    <d v="2016-08-11T00:00:00"/>
    <s v="Biguanides"/>
  </r>
  <r>
    <s v="fvBkto6ZlRE"/>
    <x v="28"/>
    <s v="Pacific peoples"/>
    <s v="Biguanides"/>
    <x v="0"/>
    <d v="2025-08-28T00:00:00"/>
    <s v="Biguanides"/>
  </r>
  <r>
    <s v="fMn0R3tEqAA"/>
    <x v="28"/>
    <s v="Asian"/>
    <s v="Biguanides"/>
    <x v="0"/>
    <d v="2019-09-16T00:00:00"/>
    <s v="Biguanides-&gt;Biguanides|DPP-4 inhibitors-&gt;DPP-4 inhibitors"/>
  </r>
  <r>
    <s v="fKaTPHLJqds"/>
    <x v="28"/>
    <s v="Other"/>
    <s v="Biguanides"/>
    <x v="0"/>
    <d v="2019-05-10T00:00:00"/>
    <s v="Biguanides-&gt;Insulin aspart|Insulin isophane"/>
  </r>
  <r>
    <s v="fAlbYoW6BPM"/>
    <x v="28"/>
    <s v="Asian"/>
    <s v="Biguanides"/>
    <x v="0"/>
    <d v="2019-08-29T00:00:00"/>
    <s v="Biguanides-&gt;Insulin aspart|Insulin glargine-&gt;Biguanides|Insulin glargine-&gt;Insulin glargine-&gt;DPP-4 inhibitors"/>
  </r>
  <r>
    <s v="fbZU2jLkU72"/>
    <x v="28"/>
    <s v="Other"/>
    <s v="Biguanides"/>
    <x v="0"/>
    <d v="2019-12-04T00:00:00"/>
    <s v="Biguanides"/>
  </r>
  <r>
    <s v="FdY5slDj242"/>
    <x v="28"/>
    <s v="Pacific peoples"/>
    <s v="Biguanides"/>
    <x v="0"/>
    <d v="2019-06-06T00:00:00"/>
    <s v="Biguanides-&gt;DPP-4 inhibitors|SGLT-2 inhibitors"/>
  </r>
  <r>
    <s v="fEqvZhYv8.A"/>
    <x v="28"/>
    <s v="Other"/>
    <s v="Biguanides"/>
    <x v="0"/>
    <d v="2023-01-27T00:00:00"/>
    <s v="Biguanides"/>
  </r>
  <r>
    <s v="Fe5evxwJZyY"/>
    <x v="28"/>
    <s v="Pacific peoples"/>
    <s v="Biguanides"/>
    <x v="0"/>
    <d v="2024-08-13T00:00:00"/>
    <s v="Biguanides-&gt;DPP-4 inhibitors-&gt;DPP-4 inhibitors|Sulfonylureas"/>
  </r>
  <r>
    <s v="FFbGmR5k/L."/>
    <x v="28"/>
    <s v="Asian"/>
    <s v="Biguanides"/>
    <x v="0"/>
    <d v="2020-04-29T00:00:00"/>
    <s v="Biguanides"/>
  </r>
  <r>
    <s v="FjSzXkYfAd."/>
    <x v="28"/>
    <s v="Asian"/>
    <s v="Biguanides"/>
    <x v="0"/>
    <d v="2018-12-19T00:00:00"/>
    <s v="Biguanides"/>
  </r>
  <r>
    <s v="fHzPOFIyhQQ"/>
    <x v="28"/>
    <s v="Asian"/>
    <s v="Biguanides"/>
    <x v="0"/>
    <d v="2023-07-08T00:00:00"/>
    <s v="Biguanides-&gt;Insulin isophane-&gt;Insulin aspart"/>
  </r>
  <r>
    <s v="FI8L/C51uIQ"/>
    <x v="28"/>
    <s v="Other"/>
    <s v="Biguanides"/>
    <x v="0"/>
    <d v="2022-10-31T00:00:00"/>
    <s v="Biguanides"/>
  </r>
  <r>
    <s v="f28iYnD5G26"/>
    <x v="28"/>
    <s v="Māori"/>
    <s v="Biguanides"/>
    <x v="0"/>
    <d v="2023-08-28T00:00:00"/>
    <s v="Biguanides"/>
  </r>
  <r>
    <s v="f0o6z2DZ75c"/>
    <x v="28"/>
    <s v="Asian"/>
    <s v="Biguanides"/>
    <x v="0"/>
    <d v="2021-08-20T00:00:00"/>
    <s v="Biguanides"/>
  </r>
  <r>
    <s v="F.cuy3gZ8eU"/>
    <x v="28"/>
    <s v="Asian"/>
    <s v="Biguanides|Insulin isophane"/>
    <x v="0"/>
    <d v="2021-11-18T00:00:00"/>
    <s v="Biguanides|Insulin isophane-&gt;Insulin isophane-&gt;Insulin aspart"/>
  </r>
  <r>
    <s v="eZrcrwBSY1E"/>
    <x v="28"/>
    <s v="Asian"/>
    <s v="Biguanides"/>
    <x v="0"/>
    <d v="2025-03-07T00:00:00"/>
    <s v="Biguanides"/>
  </r>
  <r>
    <s v="EYg9TV0CSWQ"/>
    <x v="28"/>
    <s v="Other"/>
    <s v="Biguanides"/>
    <x v="0"/>
    <d v="2013-03-04T00:00:00"/>
    <s v="Biguanides"/>
  </r>
  <r>
    <s v="EYh1h6.OO4o"/>
    <x v="28"/>
    <s v="Other"/>
    <s v="Biguanides|Insulin aspart|Insulin isophane"/>
    <x v="0"/>
    <d v="2021-02-09T00:00:00"/>
    <s v="Biguanides|Insulin aspart|Insulin isophane-&gt;Biguanides|Insulin isophane-&gt;Insulin isophane-&gt;Biguanides"/>
  </r>
  <r>
    <s v="cAqL34MKNIE"/>
    <x v="28"/>
    <s v="Asian"/>
    <s v="Biguanides"/>
    <x v="0"/>
    <d v="2020-07-08T00:00:00"/>
    <s v="Biguanides-&gt;Biguanides|Insulin isophane|Insulin lispro-&gt;Insulin isophane|Insulin lispro"/>
  </r>
  <r>
    <s v="cA6rvq8BPHQ"/>
    <x v="28"/>
    <s v="Other"/>
    <s v="Biguanides"/>
    <x v="0"/>
    <d v="2015-06-03T00:00:00"/>
    <s v="Biguanides"/>
  </r>
  <r>
    <s v="ca6UgrMhNPo"/>
    <x v="28"/>
    <s v="Other"/>
    <s v="Biguanides"/>
    <x v="0"/>
    <d v="2014-09-02T00:00:00"/>
    <s v="Biguanides"/>
  </r>
  <r>
    <s v="Bn.vz.u2Fh6"/>
    <x v="28"/>
    <s v="Asian"/>
    <s v="Biguanides"/>
    <x v="0"/>
    <d v="2017-09-25T00:00:00"/>
    <s v="Biguanides-&gt;DPP-4 inhibitors-&gt;SGLT-2 inhibitors-&gt;DPP-4 inhibitors|SGLT-2 inhibitors"/>
  </r>
  <r>
    <s v="bnJIE0t44rA"/>
    <x v="28"/>
    <s v="Asian"/>
    <s v="Biguanides"/>
    <x v="0"/>
    <d v="2020-06-09T00:00:00"/>
    <s v="Biguanides"/>
  </r>
  <r>
    <s v="BmGXoYnQX7w"/>
    <x v="28"/>
    <s v="Other"/>
    <s v="Biguanides"/>
    <x v="0"/>
    <d v="2019-03-25T00:00:00"/>
    <s v="Biguanides"/>
  </r>
  <r>
    <s v="BLer4wAbS.U"/>
    <x v="28"/>
    <s v="Other"/>
    <s v="Biguanides"/>
    <x v="0"/>
    <d v="2012-02-29T00:00:00"/>
    <s v="Biguanides-&gt;Insulin aspart|Insulin isophane-&gt;Insulin isophane"/>
  </r>
  <r>
    <s v="BKqBQRxPft2"/>
    <x v="28"/>
    <s v="Asian"/>
    <s v="Biguanides"/>
    <x v="0"/>
    <d v="2020-11-24T00:00:00"/>
    <s v="Biguanides"/>
  </r>
  <r>
    <s v="Bk5LhmEcoNM"/>
    <x v="28"/>
    <s v="Asian"/>
    <s v="Biguanides"/>
    <x v="0"/>
    <d v="2020-08-12T00:00:00"/>
    <s v="Biguanides"/>
  </r>
  <r>
    <s v="bsRVaHNPR4c"/>
    <x v="28"/>
    <s v="Pacific peoples"/>
    <s v="DPP-4 inhibitors|Sulfonylureas"/>
    <x v="0"/>
    <d v="2021-07-03T00:00:00"/>
    <s v="DPP-4 inhibitors|Sulfonylureas-&gt;DPP-4 inhibitors"/>
  </r>
  <r>
    <s v="Buf3YLo8GJg"/>
    <x v="28"/>
    <s v="Māori"/>
    <s v="Biguanides"/>
    <x v="0"/>
    <d v="2024-09-17T00:00:00"/>
    <s v="Biguanides"/>
  </r>
  <r>
    <s v="bRozccvd5MQ"/>
    <x v="28"/>
    <s v="Other"/>
    <s v="Biguanides"/>
    <x v="0"/>
    <d v="2025-09-05T00:00:00"/>
    <s v="Biguanides"/>
  </r>
  <r>
    <s v="bOcGL1fcPDI"/>
    <x v="28"/>
    <s v="Māori"/>
    <s v="Sulfonylureas"/>
    <x v="0"/>
    <d v="2015-04-24T00:00:00"/>
    <s v="Sulfonylureas-&gt;Insulin aspart|Insulin glargine-&gt;Insulin glargine-&gt;Insulin aspart"/>
  </r>
  <r>
    <s v="bv25suuZGaI"/>
    <x v="28"/>
    <s v="Māori"/>
    <s v="Biguanides"/>
    <x v="0"/>
    <d v="2020-11-09T00:00:00"/>
    <s v="Biguanides-&gt;DPP-4 inhibitors"/>
  </r>
  <r>
    <s v="BzxP0iaFOnI"/>
    <x v="28"/>
    <s v="Asian"/>
    <s v="Biguanides"/>
    <x v="0"/>
    <d v="2025-04-08T00:00:00"/>
    <s v="Biguanides-&gt;Insulin aspart|Insulin isophane"/>
  </r>
  <r>
    <s v="c.GDiaIQmj2"/>
    <x v="28"/>
    <s v="Asian"/>
    <s v="Biguanides"/>
    <x v="0"/>
    <d v="2022-09-28T00:00:00"/>
    <s v="Biguanides"/>
  </r>
  <r>
    <s v="C26DvPphVNA"/>
    <x v="28"/>
    <s v="Asian"/>
    <s v="Biguanides|Insulin isophane"/>
    <x v="0"/>
    <d v="2025-03-27T00:00:00"/>
    <s v="Biguanides|Insulin isophane-&gt;Insulin isophane"/>
  </r>
  <r>
    <s v="C38cRPxCxt2"/>
    <x v="28"/>
    <s v="Asian"/>
    <s v="Biguanides"/>
    <x v="0"/>
    <d v="2019-02-27T00:00:00"/>
    <s v="Biguanides-&gt;Biguanides|DPP-4 inhibitors-&gt;DPP-4 inhibitors-&gt;Insulin aspart|Insulin isophane-&gt;Biguanides|Insulin isophane-&gt;Insulin isophane-&gt;GLP-1 agonists-&gt;Biguanides|GLP-1 agonists"/>
  </r>
  <r>
    <s v="C5P7rH7qKo2"/>
    <x v="28"/>
    <s v="Other"/>
    <s v="Biguanides"/>
    <x v="0"/>
    <d v="2018-03-15T00:00:00"/>
    <s v="Biguanides"/>
  </r>
  <r>
    <s v="bHk7.wP4yzo"/>
    <x v="28"/>
    <s v="Other"/>
    <s v="Biguanides"/>
    <x v="0"/>
    <d v="2025-03-10T00:00:00"/>
    <s v="Biguanides"/>
  </r>
  <r>
    <s v="7M0gr8ZqNqo"/>
    <x v="28"/>
    <s v="Other"/>
    <s v="Biguanides"/>
    <x v="0"/>
    <d v="2014-02-24T00:00:00"/>
    <s v="Biguanides"/>
  </r>
  <r>
    <s v="7k7mPR/3DFg"/>
    <x v="28"/>
    <s v="Pacific peoples"/>
    <s v="Biguanides"/>
    <x v="0"/>
    <d v="2022-11-01T00:00:00"/>
    <s v="Biguanides"/>
  </r>
  <r>
    <s v="7CjXEXue8X6"/>
    <x v="28"/>
    <s v="Asian"/>
    <s v="Biguanides"/>
    <x v="0"/>
    <d v="2015-05-28T00:00:00"/>
    <s v="Biguanides"/>
  </r>
  <r>
    <s v="7HZKLvryfWI"/>
    <x v="28"/>
    <s v="Asian"/>
    <s v="Biguanides"/>
    <x v="0"/>
    <d v="2017-10-27T00:00:00"/>
    <s v="Biguanides-&gt;Insulin isophane"/>
  </r>
  <r>
    <s v="754VIMhkvRQ"/>
    <x v="28"/>
    <s v="Asian"/>
    <s v="Biguanides"/>
    <x v="0"/>
    <d v="2019-07-25T00:00:00"/>
    <s v="Biguanides-&gt;Biguanides|Insulin glargine-&gt;Insulin glargine-&gt;Biguanides|DPP-4 inhibitors|Insulin glargine-&gt;DPP-4 inhibitors-&gt;DPP-4 inhibitors|Insulin glargine-&gt;Biguanides|Insulin isophane-&gt;Insulin aspart|Insulin isophane-&gt;Biguanides|Insulin aspart|Insulin isophane-&gt;Insulin isophane"/>
  </r>
  <r>
    <s v="7bD0sY3KiuA"/>
    <x v="28"/>
    <s v="Asian"/>
    <s v="Biguanides"/>
    <x v="0"/>
    <d v="2012-01-17T00:00:00"/>
    <s v="Biguanides"/>
  </r>
  <r>
    <s v="7/2cNQCa5js"/>
    <x v="28"/>
    <s v="Other"/>
    <s v="Biguanides"/>
    <x v="0"/>
    <d v="2017-09-29T00:00:00"/>
    <s v="Biguanides-&gt;Biguanides|GLP-1 agonists-&gt;GLP-1 agonists"/>
  </r>
  <r>
    <s v="6WCkU4aRQWg"/>
    <x v="28"/>
    <s v="Pacific peoples"/>
    <s v="Biguanides|Insulin isophane"/>
    <x v="0"/>
    <d v="2024-09-10T00:00:00"/>
    <s v="Biguanides|Insulin isophane-&gt;Insulin aspart|Insulin isophane-&gt;Insulin aspart-&gt;Insulin isophane-&gt;Biguanides-&gt;Biguanides|Insulin glargine-&gt;DPP-4 inhibitors-&gt;Biguanides|GLP-1 agonists"/>
  </r>
  <r>
    <s v="6sxBn22WGKU"/>
    <x v="28"/>
    <s v="Other"/>
    <s v="Biguanides"/>
    <x v="0"/>
    <d v="2025-03-11T00:00:00"/>
    <s v="Biguanides"/>
  </r>
  <r>
    <s v="6nrew/TDzgQ"/>
    <x v="28"/>
    <s v="Māori"/>
    <s v="Biguanides"/>
    <x v="0"/>
    <d v="2015-10-06T00:00:00"/>
    <s v="Biguanides"/>
  </r>
  <r>
    <s v="6nriJ78GzZ."/>
    <x v="28"/>
    <s v="Other"/>
    <s v="Biguanides"/>
    <x v="0"/>
    <d v="2012-10-11T00:00:00"/>
    <s v="Biguanides"/>
  </r>
  <r>
    <s v="6lZ3C3Ah0A6"/>
    <x v="28"/>
    <s v="Other"/>
    <s v="Biguanides"/>
    <x v="0"/>
    <d v="2023-03-31T00:00:00"/>
    <s v="Biguanides"/>
  </r>
  <r>
    <s v="6Lm1Ah/nGaM"/>
    <x v="28"/>
    <s v="Māori"/>
    <s v="Biguanides"/>
    <x v="0"/>
    <d v="2022-06-02T00:00:00"/>
    <s v="Biguanides-&gt;SGLT-2 inhibitors"/>
  </r>
  <r>
    <s v="6ICRDeWZ3Ys"/>
    <x v="28"/>
    <s v="Pacific peoples"/>
    <s v="Biguanides"/>
    <x v="0"/>
    <d v="2023-10-30T00:00:00"/>
    <s v="Biguanides"/>
  </r>
  <r>
    <s v="aLnu2nLmzlI"/>
    <x v="28"/>
    <s v="Other"/>
    <s v="Biguanides"/>
    <x v="0"/>
    <d v="2017-03-08T00:00:00"/>
    <s v="Biguanides"/>
  </r>
  <r>
    <s v="Als3iD/z3Eg"/>
    <x v="28"/>
    <s v="Other"/>
    <s v="Biguanides"/>
    <x v="0"/>
    <d v="2014-03-17T00:00:00"/>
    <s v="Biguanides"/>
  </r>
  <r>
    <s v="AmYFK1bUQ1g"/>
    <x v="28"/>
    <s v="Asian"/>
    <s v="Biguanides"/>
    <x v="0"/>
    <d v="2012-03-06T00:00:00"/>
    <s v="Biguanides-&gt;Insulin isophane|Insulin lispro-&gt;Biguanides|Insulin isophane|Insulin lispro-&gt;Biguanides|Insulin lispro-&gt;Insulin lispro-&gt;DPP-4 inhibitors-&gt;Sulfonylureas-&gt;Biguanides|DPP-4 inhibitors-&gt;SGLT-2 inhibitors-&gt;Biguanides|DPP-4 inhibitors|SGLT-2 inhibitors-&gt;DPP-4 inhibitors|SGLT-2 inhibitors-&gt;Biguanides|GLP-1 agonists-&gt;GLP-1 agonists-&gt;Biguanides|GLP-1 agonists|SGLT-2 inhibitors-&gt;Biguanides|DPP-4 inhibitors|GLP-1 agonists-&gt;DPP-4 inhibitors|GLP-1 agonists"/>
  </r>
  <r>
    <s v="ap4XiwahAdg"/>
    <x v="28"/>
    <s v="Asian"/>
    <s v="Biguanides"/>
    <x v="0"/>
    <d v="2017-09-15T00:00:00"/>
    <s v="Biguanides"/>
  </r>
  <r>
    <s v="ahVEw/YR49o"/>
    <x v="28"/>
    <s v="Other"/>
    <s v="Biguanides"/>
    <x v="0"/>
    <d v="2017-05-30T00:00:00"/>
    <s v="Biguanides"/>
  </r>
  <r>
    <s v="4VM.JsMxs/E"/>
    <x v="28"/>
    <s v="Other"/>
    <s v="Biguanides"/>
    <x v="0"/>
    <d v="2024-04-19T00:00:00"/>
    <s v="Biguanides"/>
  </r>
  <r>
    <s v="4Xk0aMpE9hk"/>
    <x v="28"/>
    <s v="Other"/>
    <s v="Biguanides"/>
    <x v="0"/>
    <d v="2014-06-03T00:00:00"/>
    <s v="Biguanides"/>
  </r>
  <r>
    <s v="AqIG7GdNBF2"/>
    <x v="28"/>
    <s v="Other"/>
    <s v="Biguanides"/>
    <x v="0"/>
    <d v="2019-08-16T00:00:00"/>
    <s v="Biguanides"/>
  </r>
  <r>
    <s v="auWMkM7/VoQ"/>
    <x v="28"/>
    <s v="Asian"/>
    <s v="Biguanides"/>
    <x v="0"/>
    <d v="2013-01-10T00:00:00"/>
    <s v="Biguanides-&gt;Insulin isophane-&gt;Insulin aspart-&gt;Insulin aspart|Insulin isophane"/>
  </r>
  <r>
    <s v="aU1I9kjFA3c"/>
    <x v="28"/>
    <s v="Asian"/>
    <s v="Insulin isophane"/>
    <x v="1"/>
    <d v="2025-12-03T00:00:00"/>
    <s v="Insulin isophane-&gt;Biguanides|Insulin isophane"/>
  </r>
  <r>
    <s v="aYrl2a1TlSk"/>
    <x v="28"/>
    <s v="Asian"/>
    <s v="Biguanides|Insulin isophane"/>
    <x v="0"/>
    <d v="2025-08-21T00:00:00"/>
    <s v="Biguanides|Insulin isophane-&gt;Insulin isophane"/>
  </r>
  <r>
    <s v="aw4etXy/q3."/>
    <x v="28"/>
    <s v="Asian"/>
    <s v="Biguanides"/>
    <x v="0"/>
    <d v="2012-11-20T00:00:00"/>
    <s v="Biguanides-&gt;Insulin isophane-&gt;Insulin aspart"/>
  </r>
  <r>
    <s v="b/HNIbOuvrU"/>
    <x v="28"/>
    <s v="Pacific peoples"/>
    <s v="Biguanides"/>
    <x v="0"/>
    <d v="2017-07-11T00:00:00"/>
    <s v="Biguanides-&gt;Biguanides|SGLT-2 inhibitors-&gt;SGLT-2 inhibitors-&gt;Sulfonylureas-&gt;DPP-4 inhibitors|SGLT-2 inhibitors|Sulfonylureas"/>
  </r>
  <r>
    <s v="aXY/FNTZtOI"/>
    <x v="28"/>
    <s v="Pacific peoples"/>
    <s v="Biguanides"/>
    <x v="0"/>
    <d v="2025-01-22T00:00:00"/>
    <s v="Biguanides-&gt;Biguanides|Insulin isophane-&gt;Insulin aspart-&gt;Insulin isophane"/>
  </r>
  <r>
    <s v="AY9cPf4rdg6"/>
    <x v="28"/>
    <s v="Other"/>
    <s v="Biguanides"/>
    <x v="0"/>
    <d v="2018-05-23T00:00:00"/>
    <s v="Biguanides"/>
  </r>
  <r>
    <s v="aXlpT/AHL0U"/>
    <x v="28"/>
    <s v="Asian"/>
    <s v="Biguanides"/>
    <x v="0"/>
    <d v="2022-01-10T00:00:00"/>
    <s v="Biguanides"/>
  </r>
  <r>
    <s v="eDaT/exnaPM"/>
    <x v="28"/>
    <s v="Other"/>
    <s v="Biguanides"/>
    <x v="0"/>
    <d v="2013-01-18T00:00:00"/>
    <s v="Biguanides"/>
  </r>
  <r>
    <s v="eg5OW46nbhw"/>
    <x v="28"/>
    <s v="Other"/>
    <s v="Biguanides"/>
    <x v="0"/>
    <d v="2024-06-14T00:00:00"/>
    <s v="Biguanides"/>
  </r>
  <r>
    <s v="EjsA4srpmHw"/>
    <x v="28"/>
    <s v="Asian"/>
    <s v="Biguanides"/>
    <x v="0"/>
    <d v="2025-02-18T00:00:00"/>
    <s v="Biguanides"/>
  </r>
  <r>
    <s v="eJwu1jG0w/s"/>
    <x v="28"/>
    <s v="Asian"/>
    <s v="Biguanides"/>
    <x v="0"/>
    <d v="2020-10-20T00:00:00"/>
    <s v="Biguanides"/>
  </r>
  <r>
    <s v="baPvjTAe.UM"/>
    <x v="28"/>
    <s v="Other"/>
    <s v="Biguanides"/>
    <x v="0"/>
    <d v="2021-02-25T00:00:00"/>
    <s v="Biguanides-&gt;DPP-4 inhibitors"/>
  </r>
  <r>
    <s v="baSngusuTpA"/>
    <x v="28"/>
    <s v="Māori"/>
    <s v="Biguanides"/>
    <x v="0"/>
    <d v="2024-07-03T00:00:00"/>
    <s v="Biguanides"/>
  </r>
  <r>
    <s v="BCeDaZuXg/o"/>
    <x v="28"/>
    <s v="Māori"/>
    <s v="Biguanides"/>
    <x v="0"/>
    <d v="2014-12-01T00:00:00"/>
    <s v="Biguanides-&gt;DPP-4 inhibitors-&gt;Biguanides|GLP-1 agonists-&gt;GLP-1 agonists"/>
  </r>
  <r>
    <s v="Bd11yjNPfMU"/>
    <x v="28"/>
    <s v="Asian"/>
    <s v="Biguanides"/>
    <x v="0"/>
    <d v="2022-11-17T00:00:00"/>
    <s v="Biguanides"/>
  </r>
  <r>
    <s v="BCxfJg0b6y2"/>
    <x v="28"/>
    <s v="Māori"/>
    <s v="Biguanides"/>
    <x v="0"/>
    <d v="2023-02-21T00:00:00"/>
    <s v="Biguanides-&gt;DPP-4 inhibitors-&gt;Insulin glargine-&gt;GLP-1 agonists-&gt;GLP-1 agonists|Insulin glargine"/>
  </r>
  <r>
    <s v="E96QfptpgGw"/>
    <x v="28"/>
    <s v="Māori"/>
    <s v="Biguanides"/>
    <x v="0"/>
    <d v="2014-12-01T00:00:00"/>
    <s v="Biguanides"/>
  </r>
  <r>
    <s v="b0DJUcLOXFE"/>
    <x v="28"/>
    <s v="Other"/>
    <s v="Biguanides"/>
    <x v="0"/>
    <d v="2019-07-26T00:00:00"/>
    <s v="Biguanides-&gt;DPP-4 inhibitors"/>
  </r>
  <r>
    <s v="b90bDyZFwkI"/>
    <x v="28"/>
    <s v="Asian"/>
    <s v="Biguanides"/>
    <x v="0"/>
    <d v="2021-12-02T00:00:00"/>
    <s v="Biguanides-&gt;Biguanides|Insulin glargine-&gt;Insulin aspart-&gt;Biguanides|Insulin aspart|Insulin isophane-&gt;Insulin aspart|Insulin isophane-&gt;DPP-4 inhibitors-&gt;DPP-4 inhibitors|Insulin isophane"/>
  </r>
  <r>
    <s v="u.NcHp.A3bs"/>
    <x v="28"/>
    <s v="Asian"/>
    <s v="Biguanides"/>
    <x v="0"/>
    <d v="2016-02-02T00:00:00"/>
    <s v="Biguanides-&gt;Insulin aspart"/>
  </r>
  <r>
    <s v="UBCK7jVuA2o"/>
    <x v="28"/>
    <s v="Asian"/>
    <s v="Biguanides"/>
    <x v="0"/>
    <d v="2018-05-31T00:00:00"/>
    <s v="Biguanides"/>
  </r>
  <r>
    <s v="u6eVx72GRvg"/>
    <x v="28"/>
    <s v="Asian"/>
    <s v="Biguanides"/>
    <x v="0"/>
    <d v="2019-04-09T00:00:00"/>
    <s v="Biguanides"/>
  </r>
  <r>
    <s v="TyuaEssF0Ak"/>
    <x v="28"/>
    <s v="Other"/>
    <s v="Biguanides"/>
    <x v="0"/>
    <d v="2018-08-17T00:00:00"/>
    <s v="Biguanides"/>
  </r>
  <r>
    <s v="tYdbCtgw.zA"/>
    <x v="28"/>
    <s v="Pacific peoples"/>
    <s v="Biguanides"/>
    <x v="0"/>
    <d v="2021-10-29T00:00:00"/>
    <s v="Biguanides-&gt;Biguanides|SGLT-2 inhibitors"/>
  </r>
  <r>
    <s v="TyP.jD2d8Lc"/>
    <x v="28"/>
    <s v="Māori"/>
    <s v="Biguanides"/>
    <x v="0"/>
    <d v="2021-03-17T00:00:00"/>
    <s v="Biguanides-&gt;Biguanides|DPP-4 inhibitors-&gt;DPP-4 inhibitors-&gt;SGLT-2 inhibitors-&gt;DPP-4 inhibitors|SGLT-2 inhibitors"/>
  </r>
  <r>
    <s v="tw8VAlYABk."/>
    <x v="28"/>
    <s v="Māori"/>
    <s v="Biguanides"/>
    <x v="0"/>
    <d v="2024-05-20T00:00:00"/>
    <s v="Biguanides"/>
  </r>
  <r>
    <s v="UhFmOyjp60o"/>
    <x v="28"/>
    <s v="Other"/>
    <s v="Biguanides"/>
    <x v="0"/>
    <d v="2023-04-13T00:00:00"/>
    <s v="Biguanides"/>
  </r>
  <r>
    <s v="3gq2toUuwSc"/>
    <x v="28"/>
    <s v="Māori"/>
    <s v="Biguanides"/>
    <x v="0"/>
    <d v="2022-09-05T00:00:00"/>
    <s v="Biguanides-&gt;SGLT-2 inhibitors-&gt;Biguanides|DPP-4 inhibitors-&gt;DPP-4 inhibitors"/>
  </r>
  <r>
    <s v="3EJaLXPeiJM"/>
    <x v="28"/>
    <s v="Other"/>
    <s v="Biguanides"/>
    <x v="0"/>
    <d v="2023-07-26T00:00:00"/>
    <s v="Biguanides"/>
  </r>
  <r>
    <s v="3E4jqVB1122"/>
    <x v="28"/>
    <s v="Other"/>
    <s v="Biguanides"/>
    <x v="0"/>
    <d v="2019-06-28T00:00:00"/>
    <s v="Biguanides"/>
  </r>
  <r>
    <s v="uFk0QmY8h8E"/>
    <x v="28"/>
    <s v="Asian"/>
    <s v="Biguanides"/>
    <x v="0"/>
    <d v="2016-10-11T00:00:00"/>
    <s v="Biguanides"/>
  </r>
  <r>
    <s v="UgG3GltOs8s"/>
    <x v="28"/>
    <s v="Asian"/>
    <s v="Biguanides"/>
    <x v="0"/>
    <d v="2013-04-23T00:00:00"/>
    <s v="Biguanides"/>
  </r>
  <r>
    <s v="4emAqsYY6Us"/>
    <x v="28"/>
    <s v="Asian"/>
    <s v="Biguanides|Insulin isophane"/>
    <x v="0"/>
    <d v="2017-12-07T00:00:00"/>
    <s v="Biguanides|Insulin isophane-&gt;Biguanides"/>
  </r>
  <r>
    <s v="4eRn7ouaDgg"/>
    <x v="28"/>
    <s v="Pacific peoples"/>
    <s v="Biguanides"/>
    <x v="0"/>
    <d v="2016-04-12T00:00:00"/>
    <s v="Biguanides"/>
  </r>
  <r>
    <s v="4fVP6ASqcuM"/>
    <x v="28"/>
    <s v="Other"/>
    <s v="Biguanides"/>
    <x v="0"/>
    <d v="2025-05-07T00:00:00"/>
    <s v="Biguanides"/>
  </r>
  <r>
    <s v="4rCRbKzfhcQ"/>
    <x v="28"/>
    <s v="Māori"/>
    <s v="Biguanides"/>
    <x v="0"/>
    <d v="2019-08-09T00:00:00"/>
    <s v="Biguanides-&gt;DPP-4 inhibitors-&gt;SGLT-2 inhibitors-&gt;DPP-4 inhibitors|SGLT-2 inhibitors"/>
  </r>
  <r>
    <s v="4mX9Q/SnKbc"/>
    <x v="28"/>
    <s v="Māori"/>
    <s v="Biguanides"/>
    <x v="0"/>
    <d v="2015-05-12T00:00:00"/>
    <s v="Biguanides"/>
  </r>
  <r>
    <s v="4Nv3aUt/I2g"/>
    <x v="28"/>
    <s v="Asian"/>
    <s v="Biguanides"/>
    <x v="0"/>
    <d v="2016-01-31T00:00:00"/>
    <s v="Biguanides"/>
  </r>
  <r>
    <s v="3sfx5Vts08U"/>
    <x v="28"/>
    <s v="Other"/>
    <s v="Insulin isophane"/>
    <x v="1"/>
    <d v="2017-08-11T00:00:00"/>
    <s v="Insulin isophane-&gt;Biguanides-&gt;Biguanides|Sulfonylureas"/>
  </r>
  <r>
    <s v="3qh1aliutiA"/>
    <x v="28"/>
    <s v="Other"/>
    <s v="Biguanides|Insulin isophane"/>
    <x v="0"/>
    <d v="2014-08-18T00:00:00"/>
    <s v="Biguanides|Insulin isophane-&gt;Insulin isophane"/>
  </r>
  <r>
    <s v="3Pvta/7lTRg"/>
    <x v="28"/>
    <s v="Pacific peoples"/>
    <s v="Biguanides"/>
    <x v="0"/>
    <d v="2025-10-03T00:00:00"/>
    <s v="Biguanides-&gt;SGLT-2 inhibitors-&gt;Biguanides|SGLT-2 inhibitors"/>
  </r>
  <r>
    <s v="3pyqhxlXDKI"/>
    <x v="28"/>
    <s v="Pacific peoples"/>
    <s v="Biguanides"/>
    <x v="0"/>
    <d v="2016-05-06T00:00:00"/>
    <s v="Biguanides"/>
  </r>
  <r>
    <s v="3JvrdBxYzuA"/>
    <x v="28"/>
    <s v="Māori"/>
    <s v="Biguanides|Insulin isophane"/>
    <x v="0"/>
    <d v="2017-07-04T00:00:00"/>
    <s v="Biguanides|Insulin isophane-&gt;Insulin isophane-&gt;Biguanides-&gt;Biguanides|SGLT-2 inhibitors-&gt;SGLT-2 inhibitors"/>
  </r>
  <r>
    <s v="3nWP6Zpk/5M"/>
    <x v="28"/>
    <s v="Other"/>
    <s v="Biguanides"/>
    <x v="0"/>
    <d v="2024-03-07T00:00:00"/>
    <s v="Biguanides"/>
  </r>
  <r>
    <s v="3zRtE4BJgzg"/>
    <x v="28"/>
    <s v="Other"/>
    <s v="Biguanides"/>
    <x v="0"/>
    <d v="2023-06-07T00:00:00"/>
    <s v="Biguanides"/>
  </r>
  <r>
    <s v="41Z46f.fBjE"/>
    <x v="28"/>
    <s v="Māori"/>
    <s v="Biguanides|Insulin aspart|Insulin isophane"/>
    <x v="0"/>
    <d v="2016-03-03T00:00:00"/>
    <s v="Biguanides|Insulin aspart|Insulin isophane-&gt;Biguanides-&gt;Biguanides|Insulin isophane-&gt;Insulin isophane-&gt;Insulin aspart|Insulin isophane-&gt;Insulin aspart-&gt;Sulfonylureas-&gt;SGLT-2 inhibitors-&gt;GLP-1 agonists-&gt;Biguanides|GLP-1 agonists"/>
  </r>
  <r>
    <s v="42Yegf/Z1LA"/>
    <x v="28"/>
    <s v="Pacific peoples"/>
    <s v="Biguanides"/>
    <x v="0"/>
    <d v="2011-11-16T00:00:00"/>
    <s v="Biguanides-&gt;Biguanides|Insulin isophane-&gt;Insulin isophane-&gt;DPP-4 inhibitors-&gt;SGLT-2 inhibitors"/>
  </r>
  <r>
    <s v="4ABBNJkWc3I"/>
    <x v="28"/>
    <s v="Asian"/>
    <s v="Biguanides"/>
    <x v="0"/>
    <d v="2018-09-06T00:00:00"/>
    <s v="Biguanides-&gt;Sulfonylureas-&gt;Biguanides|Sulfonylureas-&gt;DPP-4 inhibitors|Sulfonylureas-&gt;DPP-4 inhibitors"/>
  </r>
  <r>
    <s v="4BfToJSDriA"/>
    <x v="28"/>
    <s v="Asian"/>
    <s v="Biguanides"/>
    <x v="0"/>
    <d v="2019-09-05T00:00:00"/>
    <s v="Biguanides"/>
  </r>
  <r>
    <s v="ijCW.sQoYnQ"/>
    <x v="28"/>
    <s v="Other"/>
    <s v="Biguanides"/>
    <x v="0"/>
    <d v="2016-11-08T00:00:00"/>
    <s v="Biguanides"/>
  </r>
  <r>
    <s v="ILAxu3UX/hY"/>
    <x v="28"/>
    <s v="Other"/>
    <s v="Biguanides"/>
    <x v="0"/>
    <d v="2022-06-03T00:00:00"/>
    <s v="Biguanides"/>
  </r>
  <r>
    <s v="IKIDckpao/Q"/>
    <x v="28"/>
    <s v="Other"/>
    <s v="Biguanides"/>
    <x v="0"/>
    <d v="2020-02-05T00:00:00"/>
    <s v="Biguanides-&gt;Insulin isophane"/>
  </r>
  <r>
    <s v="HZV2UchyCTM"/>
    <x v="28"/>
    <s v="Other"/>
    <s v="Biguanides"/>
    <x v="0"/>
    <d v="2025-06-11T00:00:00"/>
    <s v="Biguanides"/>
  </r>
  <r>
    <s v="hZi3vXjOtx2"/>
    <x v="28"/>
    <s v="Other"/>
    <s v="Biguanides"/>
    <x v="0"/>
    <d v="2012-03-27T00:00:00"/>
    <s v="Biguanides"/>
  </r>
  <r>
    <s v="I2bZPVudG5g"/>
    <x v="28"/>
    <s v="Asian"/>
    <s v="Biguanides"/>
    <x v="0"/>
    <d v="2023-02-09T00:00:00"/>
    <s v="Biguanides-&gt;DPP-4 inhibitors"/>
  </r>
  <r>
    <s v="i3e/MkXHmZE"/>
    <x v="28"/>
    <s v="Other"/>
    <s v="Biguanides"/>
    <x v="0"/>
    <d v="2016-08-04T00:00:00"/>
    <s v="Biguanides"/>
  </r>
  <r>
    <s v="I8uUlKT8z7s"/>
    <x v="28"/>
    <s v="Other"/>
    <s v="Biguanides"/>
    <x v="0"/>
    <d v="2015-02-20T00:00:00"/>
    <s v="Biguanides"/>
  </r>
  <r>
    <s v="iaL/c2o16Jo"/>
    <x v="28"/>
    <s v="Māori"/>
    <s v="Biguanides"/>
    <x v="0"/>
    <d v="2014-02-19T00:00:00"/>
    <s v="Biguanides"/>
  </r>
  <r>
    <s v="HYCz/CzSRKw"/>
    <x v="28"/>
    <s v="Other"/>
    <s v="Biguanides"/>
    <x v="0"/>
    <d v="2013-11-06T00:00:00"/>
    <s v="Biguanides"/>
  </r>
  <r>
    <s v="hvSULplMVGs"/>
    <x v="28"/>
    <s v="Māori"/>
    <s v="Biguanides"/>
    <x v="0"/>
    <d v="2019-11-05T00:00:00"/>
    <s v="Biguanides-&gt;SGLT-2 inhibitors"/>
  </r>
  <r>
    <s v="eyERDsrYwCI"/>
    <x v="28"/>
    <s v="Other"/>
    <s v="Biguanides"/>
    <x v="0"/>
    <d v="2021-05-21T00:00:00"/>
    <s v="Biguanides-&gt;Insulin aspart-&gt;Insulin isophane"/>
  </r>
  <r>
    <s v="EZjp2dRK3bs"/>
    <x v="28"/>
    <s v="Asian"/>
    <s v="Biguanides|Insulin isophane"/>
    <x v="0"/>
    <d v="2022-03-29T00:00:00"/>
    <s v="Biguanides|Insulin isophane-&gt;Biguanides"/>
  </r>
  <r>
    <s v="ESp.dYR4qQ2"/>
    <x v="28"/>
    <s v="Other"/>
    <s v="Biguanides"/>
    <x v="0"/>
    <d v="2012-01-27T00:00:00"/>
    <s v="Biguanides"/>
  </r>
  <r>
    <s v="eqCNOLaQq0."/>
    <x v="28"/>
    <s v="Asian"/>
    <s v="Biguanides"/>
    <x v="0"/>
    <d v="2024-05-26T00:00:00"/>
    <s v="Biguanides"/>
  </r>
  <r>
    <s v="eqJ.Y9HDrxc"/>
    <x v="28"/>
    <s v="Other"/>
    <s v="Biguanides"/>
    <x v="0"/>
    <d v="2023-10-02T00:00:00"/>
    <s v="Biguanides"/>
  </r>
  <r>
    <s v="eN4FMZSvTZE"/>
    <x v="28"/>
    <s v="Pacific peoples"/>
    <s v="Biguanides"/>
    <x v="0"/>
    <d v="2020-05-13T00:00:00"/>
    <s v="Biguanides"/>
  </r>
  <r>
    <s v="owUVTiNkq.."/>
    <x v="28"/>
    <s v="Asian"/>
    <s v="Biguanides"/>
    <x v="0"/>
    <d v="2020-12-08T00:00:00"/>
    <s v="Biguanides"/>
  </r>
  <r>
    <s v="M228EEczNp."/>
    <x v="28"/>
    <s v="Māori"/>
    <s v="Biguanides"/>
    <x v="0"/>
    <d v="2016-07-28T00:00:00"/>
    <s v="Biguanides"/>
  </r>
  <r>
    <s v="M288bk7L7RI"/>
    <x v="28"/>
    <s v="Māori"/>
    <s v="Biguanides"/>
    <x v="0"/>
    <d v="2019-06-19T00:00:00"/>
    <s v="Biguanides"/>
  </r>
  <r>
    <s v="m1EBLbh2WOo"/>
    <x v="28"/>
    <s v="Māori"/>
    <s v="Biguanides"/>
    <x v="0"/>
    <d v="2014-05-29T00:00:00"/>
    <s v="Biguanides"/>
  </r>
  <r>
    <s v="M03zFfJNX6o"/>
    <x v="28"/>
    <s v="Other"/>
    <s v="Biguanides"/>
    <x v="0"/>
    <d v="2017-10-18T00:00:00"/>
    <s v="Biguanides"/>
  </r>
  <r>
    <s v="P03aL2E8yio"/>
    <x v="28"/>
    <s v="Pacific peoples"/>
    <s v="DPP-4 inhibitors"/>
    <x v="0"/>
    <d v="2021-07-29T00:00:00"/>
    <s v="DPP-4 inhibitors"/>
  </r>
  <r>
    <s v="pIcOfDzZR22"/>
    <x v="28"/>
    <s v="Pacific peoples"/>
    <s v="Biguanides"/>
    <x v="0"/>
    <d v="2013-08-08T00:00:00"/>
    <s v="Biguanides-&gt;DPP-4 inhibitors-&gt;SGLT-2 inhibitors-&gt;GLP-1 agonists-&gt;Biguanides|GLP-1 agonists"/>
  </r>
  <r>
    <s v="Ph4Fvtan1pA"/>
    <x v="28"/>
    <s v="Asian"/>
    <s v="Biguanides"/>
    <x v="0"/>
    <d v="2024-11-07T00:00:00"/>
    <s v="Biguanides"/>
  </r>
  <r>
    <s v="pFxiZjUtgqo"/>
    <x v="28"/>
    <s v="Pacific peoples"/>
    <s v="Biguanides"/>
    <x v="0"/>
    <d v="2020-06-23T00:00:00"/>
    <s v="Biguanides"/>
  </r>
  <r>
    <s v="pglMinOlsk2"/>
    <x v="28"/>
    <s v="Asian"/>
    <s v="Biguanides"/>
    <x v="0"/>
    <d v="2024-11-25T00:00:00"/>
    <s v="Biguanides"/>
  </r>
  <r>
    <s v="P8ZtQRbr39M"/>
    <x v="28"/>
    <s v="Asian"/>
    <s v="Biguanides"/>
    <x v="0"/>
    <d v="2011-11-15T00:00:00"/>
    <s v="Biguanides"/>
  </r>
  <r>
    <s v="p9X5fvEems6"/>
    <x v="28"/>
    <s v="Other"/>
    <s v="Biguanides"/>
    <x v="0"/>
    <d v="2025-09-09T00:00:00"/>
    <s v="Biguanides"/>
  </r>
  <r>
    <s v="PDKaxzttFNo"/>
    <x v="28"/>
    <s v="Asian"/>
    <s v="Biguanides"/>
    <x v="0"/>
    <d v="2023-10-10T00:00:00"/>
    <s v="Biguanides"/>
  </r>
  <r>
    <s v="pDgVUs9Rs7."/>
    <x v="28"/>
    <s v="Other"/>
    <s v="Biguanides"/>
    <x v="0"/>
    <d v="2019-01-31T00:00:00"/>
    <s v="Biguanides"/>
  </r>
  <r>
    <s v="PdT8bazrZdY"/>
    <x v="28"/>
    <s v="Asian"/>
    <s v="Biguanides"/>
    <x v="0"/>
    <d v="2021-10-14T00:00:00"/>
    <s v="Biguanides"/>
  </r>
  <r>
    <s v="panpAWDC/a."/>
    <x v="28"/>
    <s v="Asian"/>
    <s v="Biguanides"/>
    <x v="0"/>
    <d v="2012-09-05T00:00:00"/>
    <s v="Biguanides"/>
  </r>
  <r>
    <s v="LIa9neRpTbU"/>
    <x v="28"/>
    <s v="Māori"/>
    <s v="Biguanides"/>
    <x v="0"/>
    <d v="2019-04-08T00:00:00"/>
    <s v="Biguanides-&gt;SGLT-2 inhibitors"/>
  </r>
  <r>
    <s v="LJWg0czljro"/>
    <x v="28"/>
    <s v="Asian"/>
    <s v="Biguanides"/>
    <x v="0"/>
    <d v="2013-10-23T00:00:00"/>
    <s v="Biguanides"/>
  </r>
  <r>
    <s v="LezaVBPvqcw"/>
    <x v="28"/>
    <s v="Pacific peoples"/>
    <s v="Biguanides"/>
    <x v="0"/>
    <d v="2015-02-25T00:00:00"/>
    <s v="Biguanides"/>
  </r>
  <r>
    <s v="LFM1Ai9m78s"/>
    <x v="28"/>
    <s v="Asian"/>
    <s v="Biguanides"/>
    <x v="0"/>
    <d v="2017-10-04T00:00:00"/>
    <s v="Biguanides-&gt;Insulin aspart|Insulin isophane"/>
  </r>
  <r>
    <s v="lFEYajjnm.o"/>
    <x v="28"/>
    <s v="Other"/>
    <s v="Biguanides"/>
    <x v="0"/>
    <d v="2019-04-24T00:00:00"/>
    <s v="Biguanides"/>
  </r>
  <r>
    <s v="LHLlDfOEHA6"/>
    <x v="28"/>
    <s v="Māori"/>
    <s v="Biguanides"/>
    <x v="0"/>
    <d v="2023-04-21T00:00:00"/>
    <s v="Biguanides-&gt;DPP-4 inhibitors-&gt;SGLT-2 inhibitors"/>
  </r>
  <r>
    <s v="Llr2aau4VHY"/>
    <x v="28"/>
    <s v="Pacific peoples"/>
    <s v="Biguanides"/>
    <x v="0"/>
    <d v="2024-11-05T00:00:00"/>
    <s v="Biguanides"/>
  </r>
  <r>
    <s v="lmde1CRs3rw"/>
    <x v="28"/>
    <s v="Pacific peoples"/>
    <s v="Biguanides"/>
    <x v="0"/>
    <d v="2021-02-11T00:00:00"/>
    <s v="Biguanides"/>
  </r>
  <r>
    <s v="lOS/fWGhIJA"/>
    <x v="28"/>
    <s v="Pacific peoples"/>
    <s v="Biguanides"/>
    <x v="0"/>
    <d v="2023-03-01T00:00:00"/>
    <s v="Biguanides"/>
  </r>
  <r>
    <s v="LnFkJRhPwcA"/>
    <x v="28"/>
    <s v="Pacific peoples"/>
    <s v="Biguanides"/>
    <x v="0"/>
    <d v="2014-03-18T00:00:00"/>
    <s v="Biguanides"/>
  </r>
  <r>
    <s v="lmuZWJgS87s"/>
    <x v="28"/>
    <s v="Other"/>
    <s v="Biguanides"/>
    <x v="0"/>
    <d v="2024-07-03T00:00:00"/>
    <s v="Biguanides"/>
  </r>
  <r>
    <s v="lN1MdDeRToo"/>
    <x v="28"/>
    <s v="Pacific peoples"/>
    <s v="Biguanides"/>
    <x v="0"/>
    <d v="2012-05-23T00:00:00"/>
    <s v="Biguanides-&gt;Biguanides|Sulfonylureas-&gt;Insulin isophane with insulin neutral-&gt;Insulin glargine-&gt;Biguanides|Insulin glargine-&gt;DPP-4 inhibitors-&gt;DPP-4 inhibitors|Insulin glargine-&gt;DPP-4 inhibitors|SGLT-2 inhibitors-&gt;DPP-4 inhibitors|Insulin glargine|SGLT-2 inhibitors-&gt;SGLT-2 inhibitors-&gt;Insulin glargine|SGLT-2 inhibitors-&gt;Biguanides|Insulin glargine|SGLT-2 inhibitors-&gt;Insulin glulisine-&gt;Insulin glargine|Insulin glulisine-&gt;Biguanides|SGLT-2 inhibitors-&gt;Biguanides|Insulin glargine|Insulin glulisine|SGLT-2 inhibitors-&gt;DPP-4 inhibitors|Insulin glargine|Insulin glulisine-&gt;Biguanides|Insulin glargine|Insulin glulisine-&gt;DPP-4 inhibitors|GLP-1 agonists|Insulin glargine|Insulin glulisine"/>
  </r>
  <r>
    <s v="lxU8T5utOdc"/>
    <x v="28"/>
    <s v="Other"/>
    <s v="Biguanides"/>
    <x v="0"/>
    <d v="2015-02-12T00:00:00"/>
    <s v="Biguanides"/>
  </r>
  <r>
    <s v="lz1fHueAOtc"/>
    <x v="28"/>
    <s v="Pacific peoples"/>
    <s v="Biguanides"/>
    <x v="0"/>
    <d v="2011-01-11T00:00:00"/>
    <s v="Biguanides-&gt;Biguanides|Sulfonylureas-&gt;Biguanides|Insulin isophane|Sulfonylureas-&gt;DPP-4 inhibitors|Sulfonylureas-&gt;DPP-4 inhibitors"/>
  </r>
  <r>
    <s v="lU64Agt3ShE"/>
    <x v="28"/>
    <s v="Māori"/>
    <s v="Biguanides"/>
    <x v="0"/>
    <d v="2023-08-30T00:00:00"/>
    <s v="Biguanides-&gt;Biguanides|SGLT-2 inhibitors-&gt;SGLT-2 inhibitors"/>
  </r>
  <r>
    <s v="lU8WuiRvF5g"/>
    <x v="28"/>
    <s v="Pacific peoples"/>
    <s v="Biguanides"/>
    <x v="0"/>
    <d v="2020-04-16T00:00:00"/>
    <s v="Biguanides"/>
  </r>
  <r>
    <s v="LtvlaJK4JAU"/>
    <x v="28"/>
    <s v="Pacific peoples"/>
    <s v="Biguanides"/>
    <x v="0"/>
    <d v="2023-01-19T00:00:00"/>
    <s v="Biguanides"/>
  </r>
  <r>
    <s v="LQbvfX8BnNM"/>
    <x v="28"/>
    <s v="Other"/>
    <s v="Biguanides"/>
    <x v="0"/>
    <d v="2019-12-18T00:00:00"/>
    <s v="Biguanides"/>
  </r>
  <r>
    <s v="LSPCNI40NgA"/>
    <x v="28"/>
    <s v="Asian"/>
    <s v="Biguanides"/>
    <x v="0"/>
    <d v="2013-08-02T00:00:00"/>
    <s v="Biguanides"/>
  </r>
  <r>
    <s v="DIBY5Tv8R/6"/>
    <x v="28"/>
    <s v="Māori"/>
    <s v="DPP-4 inhibitors"/>
    <x v="0"/>
    <d v="2023-07-25T00:00:00"/>
    <s v="DPP-4 inhibitors"/>
  </r>
  <r>
    <s v="DKttFIOXrG2"/>
    <x v="28"/>
    <s v="Māori"/>
    <s v="Insulin isophane"/>
    <x v="1"/>
    <d v="2021-04-21T00:00:00"/>
    <s v="Insulin isophane-&gt;Biguanides-&gt;Biguanides|Insulin isophane"/>
  </r>
  <r>
    <s v="DkOtjs3Br3E"/>
    <x v="28"/>
    <s v="Pacific peoples"/>
    <s v="Biguanides|Insulin aspart|Insulin isophane"/>
    <x v="0"/>
    <d v="2016-05-12T00:00:00"/>
    <s v="Biguanides|Insulin aspart|Insulin isophane-&gt;Insulin aspart|Insulin isophane-&gt;Biguanides-&gt;Biguanides|Sulfonylureas-&gt;DPP-4 inhibitors-&gt;Biguanides|GLP-1 agonists-&gt;GLP-1 agonists-&gt;Insulin glargine-&gt;Biguanides|Insulin glargine-&gt;SGLT-2 inhibitors-&gt;Insulin glargine|SGLT-2 inhibitors-&gt;Biguanides|Insulin glargine|SGLT-2 inhibitors"/>
  </r>
  <r>
    <s v="dmTVDHK3C6U"/>
    <x v="28"/>
    <s v="Other"/>
    <s v="Insulin isophane with insulin neutral"/>
    <x v="1"/>
    <d v="2011-05-24T00:00:00"/>
    <s v="Insulin isophane with insulin neutral-&gt;Insulin aspart-&gt;Insulin lispro-&gt;Insulin isophane with insulin neutral|Insulin lispro-&gt;Insulin aspart|Insulin isophane with insulin neutral|Insulin lispro-&gt;Insulin aspart|Insulin glargine-&gt;Insulin glargine-&gt;Biguanides-&gt;Sulfonylureas-&gt;Biguanides|Sulfonylureas-&gt;Biguanides|Insulin aspart"/>
  </r>
  <r>
    <s v="dN/nQzqc/vw"/>
    <x v="28"/>
    <s v="Pacific peoples"/>
    <s v="Biguanides"/>
    <x v="0"/>
    <d v="2018-08-27T00:00:00"/>
    <s v="Biguanides"/>
  </r>
  <r>
    <s v="dhwXZRYbfvo"/>
    <x v="28"/>
    <s v="Other"/>
    <s v="Biguanides"/>
    <x v="0"/>
    <d v="2025-08-21T00:00:00"/>
    <s v="Biguanides"/>
  </r>
  <r>
    <s v="df5N4ASlaPE"/>
    <x v="28"/>
    <s v="Asian"/>
    <s v="Biguanides|Insulin isophane"/>
    <x v="0"/>
    <d v="2013-01-30T00:00:00"/>
    <s v="Biguanides|Insulin isophane"/>
  </r>
  <r>
    <s v="df6E/w7PxBI"/>
    <x v="28"/>
    <s v="Other"/>
    <s v="Biguanides|Insulin isophane"/>
    <x v="0"/>
    <d v="2014-05-12T00:00:00"/>
    <s v="Biguanides|Insulin isophane-&gt;Insulin isophane-&gt;Biguanides-&gt;Insulin aspart"/>
  </r>
  <r>
    <s v="ddiYL1KiPJY"/>
    <x v="28"/>
    <s v="Other"/>
    <s v="Biguanides"/>
    <x v="0"/>
    <d v="2011-01-10T00:00:00"/>
    <s v="Biguanides"/>
  </r>
  <r>
    <s v="DEPl4STp6NM"/>
    <x v="28"/>
    <s v="Other"/>
    <s v="Biguanides"/>
    <x v="0"/>
    <d v="2025-02-13T00:00:00"/>
    <s v="Biguanides"/>
  </r>
  <r>
    <s v="dXvxHmNNTlU"/>
    <x v="28"/>
    <s v="Asian"/>
    <s v="Biguanides"/>
    <x v="0"/>
    <d v="2011-11-07T00:00:00"/>
    <s v="Biguanides-&gt;Insulin aspart"/>
  </r>
  <r>
    <s v="dyaPkezOMD6"/>
    <x v="28"/>
    <s v="Asian"/>
    <s v="DPP-4 inhibitors"/>
    <x v="0"/>
    <d v="2020-09-16T00:00:00"/>
    <s v="DPP-4 inhibitors-&gt;Sulfonylureas-&gt;DPP-4 inhibitors|Sulfonylureas-&gt;SGLT-2 inhibitors"/>
  </r>
  <r>
    <s v="dxHKeShxvhg"/>
    <x v="28"/>
    <s v="Pacific peoples"/>
    <s v="Biguanides"/>
    <x v="0"/>
    <d v="2020-03-24T00:00:00"/>
    <s v="Biguanides"/>
  </r>
  <r>
    <s v="DWtHDa8gp4g"/>
    <x v="28"/>
    <s v="Other"/>
    <s v="Biguanides"/>
    <x v="0"/>
    <d v="2015-11-23T00:00:00"/>
    <s v="Biguanides"/>
  </r>
  <r>
    <s v="DUuvei/Dkd6"/>
    <x v="28"/>
    <s v="Pacific peoples"/>
    <s v="Biguanides"/>
    <x v="0"/>
    <d v="2025-10-24T00:00:00"/>
    <s v="Biguanides"/>
  </r>
  <r>
    <s v="A8OOgB1OsCg"/>
    <x v="28"/>
    <s v="Other"/>
    <s v="Biguanides"/>
    <x v="0"/>
    <d v="2022-11-25T00:00:00"/>
    <s v="Biguanides"/>
  </r>
  <r>
    <s v="a2tDnJBydX."/>
    <x v="28"/>
    <s v="Asian"/>
    <s v="Biguanides"/>
    <x v="0"/>
    <d v="2022-10-18T00:00:00"/>
    <s v="Biguanides"/>
  </r>
  <r>
    <s v="A2Jq90f8MMk"/>
    <x v="28"/>
    <s v="Māori"/>
    <s v="Biguanides"/>
    <x v="0"/>
    <d v="2019-04-03T00:00:00"/>
    <s v="Biguanides"/>
  </r>
  <r>
    <s v="9Z5S95rQZhs"/>
    <x v="28"/>
    <s v="Māori"/>
    <s v="Biguanides|Insulin isophane"/>
    <x v="0"/>
    <d v="2019-09-14T00:00:00"/>
    <s v="Biguanides|Insulin isophane-&gt;Insulin isophane-&gt;Biguanides-&gt;Insulin aspart|Insulin isophane"/>
  </r>
  <r>
    <s v="9WdSAaMWUMM"/>
    <x v="28"/>
    <s v="Other"/>
    <s v="Biguanides"/>
    <x v="0"/>
    <d v="2013-09-20T00:00:00"/>
    <s v="Biguanides"/>
  </r>
  <r>
    <s v="9WIE17SmWU6"/>
    <x v="28"/>
    <s v="Other"/>
    <s v="Biguanides"/>
    <x v="0"/>
    <d v="2022-02-10T00:00:00"/>
    <s v="Biguanides"/>
  </r>
  <r>
    <s v="9TO6JJc.0O."/>
    <x v="28"/>
    <s v="Asian"/>
    <s v="Biguanides"/>
    <x v="0"/>
    <d v="2022-06-06T00:00:00"/>
    <s v="Biguanides"/>
  </r>
  <r>
    <s v="9nixGK2SZnQ"/>
    <x v="28"/>
    <s v="Asian"/>
    <s v="Biguanides"/>
    <x v="0"/>
    <d v="2011-08-29T00:00:00"/>
    <s v="Biguanides-&gt;Insulin aspart-&gt;Biguanides|Sulfonylureas-&gt;Sulfonylureas-&gt;DPP-4 inhibitors-&gt;Biguanides|DPP-4 inhibitors|Sulfonylureas-&gt;DPP-4 inhibitors|Sulfonylureas-&gt;DPP-4 inhibitors|SGLT-2 inhibitors|Sulfonylureas"/>
  </r>
  <r>
    <s v="9n2d4/y1sic"/>
    <x v="28"/>
    <s v="Pacific peoples"/>
    <s v="Biguanides"/>
    <x v="0"/>
    <d v="2022-06-20T00:00:00"/>
    <s v="Biguanides"/>
  </r>
  <r>
    <s v="AFU.x2DQzy6"/>
    <x v="28"/>
    <s v="Asian"/>
    <s v="Biguanides"/>
    <x v="0"/>
    <d v="2017-05-09T00:00:00"/>
    <s v="Biguanides"/>
  </r>
  <r>
    <s v="AFA3UxJECPs"/>
    <x v="28"/>
    <s v="Pacific peoples"/>
    <s v="Biguanides"/>
    <x v="0"/>
    <d v="2015-07-21T00:00:00"/>
    <s v="Biguanides"/>
  </r>
  <r>
    <s v="DaAkcbOi5rU"/>
    <x v="28"/>
    <s v="Māori"/>
    <s v="Insulin isophane"/>
    <x v="1"/>
    <d v="2018-01-05T00:00:00"/>
    <s v="Insulin isophane-&gt;Biguanides"/>
  </r>
  <r>
    <s v="Daqy1vpm/rE"/>
    <x v="28"/>
    <s v="Māori"/>
    <s v="Biguanides"/>
    <x v="0"/>
    <d v="2012-11-26T00:00:00"/>
    <s v="Biguanides-&gt;Sulfonylureas-&gt;Biguanides|Sulfonylureas-&gt;DPP-4 inhibitors|Sulfonylureas-&gt;DPP-4 inhibitors|SGLT-2 inhibitors|Sulfonylureas"/>
  </r>
  <r>
    <s v="a8ZINX1lijE"/>
    <x v="28"/>
    <s v="Māori"/>
    <s v="Biguanides"/>
    <x v="0"/>
    <d v="2024-08-05T00:00:00"/>
    <s v="Biguanides"/>
  </r>
  <r>
    <s v="aBddEL7Hl9I"/>
    <x v="28"/>
    <s v="Asian"/>
    <s v="Biguanides"/>
    <x v="0"/>
    <d v="2011-09-29T00:00:00"/>
    <s v="Biguanides"/>
  </r>
  <r>
    <s v="abrxAlFhvW6"/>
    <x v="28"/>
    <s v="Pacific peoples"/>
    <s v="Biguanides"/>
    <x v="0"/>
    <d v="2022-04-12T00:00:00"/>
    <s v="Biguanides"/>
  </r>
  <r>
    <s v="aetlT7gihyo"/>
    <x v="28"/>
    <s v="Other"/>
    <s v="Biguanides"/>
    <x v="0"/>
    <d v="2018-11-28T00:00:00"/>
    <s v="Biguanides"/>
  </r>
  <r>
    <s v="ACe.PD1ulJk"/>
    <x v="28"/>
    <s v="Other"/>
    <s v="Biguanides"/>
    <x v="0"/>
    <d v="2019-05-31T00:00:00"/>
    <s v="Biguanides"/>
  </r>
  <r>
    <s v="1PyPsvw9EzA"/>
    <x v="28"/>
    <s v="Other"/>
    <s v="Biguanides"/>
    <x v="0"/>
    <d v="2023-10-30T00:00:00"/>
    <s v="Biguanides"/>
  </r>
  <r>
    <s v="1oQAvznxFJY"/>
    <x v="28"/>
    <s v="Māori"/>
    <s v="Biguanides"/>
    <x v="0"/>
    <d v="2024-02-19T00:00:00"/>
    <s v="Biguanides"/>
  </r>
  <r>
    <s v="1QCVjy8/4dQ"/>
    <x v="28"/>
    <s v="Māori"/>
    <s v="Biguanides"/>
    <x v="0"/>
    <d v="2013-02-14T00:00:00"/>
    <s v="Biguanides-&gt;Sulfonylureas-&gt;Biguanides|Sulfonylureas-&gt;DPP-4 inhibitors-&gt;Insulin glargine-&gt;DPP-4 inhibitors|Insulin glargine-&gt;SGLT-2 inhibitors-&gt;Biguanides|GLP-1 agonists-&gt;Biguanides|GLP-1 agonists|Insulin glargine-&gt;Biguanides|Insulin glargine-&gt;GLP-1 agonists-&gt;Insulin glulisine-&gt;Biguanides|Insulin glargine|Thiazolidinedione-&gt;Biguanides|GLP-1 agonists|Insulin glargine|Thiazolidinedione"/>
  </r>
  <r>
    <s v="1RMZMOeYaLg"/>
    <x v="28"/>
    <s v="Asian"/>
    <s v="Biguanides"/>
    <x v="0"/>
    <d v="2022-08-29T00:00:00"/>
    <s v="Biguanides"/>
  </r>
  <r>
    <s v="1Jbi4N3..fQ"/>
    <x v="28"/>
    <s v="Pacific peoples"/>
    <s v="Biguanides"/>
    <x v="0"/>
    <d v="2025-05-07T00:00:00"/>
    <s v="Biguanides"/>
  </r>
  <r>
    <s v="1IrRnY24k.w"/>
    <x v="28"/>
    <s v="Asian"/>
    <s v="Biguanides"/>
    <x v="0"/>
    <d v="2020-07-06T00:00:00"/>
    <s v="Biguanides"/>
  </r>
  <r>
    <s v="ZymxNysv5hw"/>
    <x v="28"/>
    <s v="Asian"/>
    <s v="Biguanides"/>
    <x v="0"/>
    <d v="2018-12-18T00:00:00"/>
    <s v="Biguanides-&gt;Insulin isophane-&gt;Insulin aspart|Insulin isophane-&gt;Insulin aspart"/>
  </r>
  <r>
    <s v="ZZyzkphmgz."/>
    <x v="28"/>
    <s v="Asian"/>
    <s v="Biguanides"/>
    <x v="0"/>
    <d v="2024-09-10T00:00:00"/>
    <s v="Biguanides"/>
  </r>
  <r>
    <s v="24GRZQ2/LS2"/>
    <x v="28"/>
    <s v="Pacific peoples"/>
    <s v="Biguanides"/>
    <x v="0"/>
    <d v="2025-08-13T00:00:00"/>
    <s v="Biguanides"/>
  </r>
  <r>
    <s v="1TI2g1PYLP2"/>
    <x v="28"/>
    <s v="Pacific peoples"/>
    <s v="Biguanides"/>
    <x v="0"/>
    <d v="2019-07-01T00:00:00"/>
    <s v="Biguanides"/>
  </r>
  <r>
    <s v="1U/efX7L3hk"/>
    <x v="28"/>
    <s v="Other"/>
    <s v="Biguanides"/>
    <x v="0"/>
    <d v="2022-06-30T00:00:00"/>
    <s v="Biguanides-&gt;Biguanides|GLP-1 agonists-&gt;GLP-1 agonists"/>
  </r>
  <r>
    <s v="2dC6xegsaMg"/>
    <x v="28"/>
    <s v="Asian"/>
    <s v="Biguanides"/>
    <x v="0"/>
    <d v="2024-09-20T00:00:00"/>
    <s v="Biguanides"/>
  </r>
  <r>
    <s v="2aKmunZvOd."/>
    <x v="28"/>
    <s v="Asian"/>
    <s v="Biguanides"/>
    <x v="0"/>
    <d v="2024-02-04T00:00:00"/>
    <s v="Biguanides"/>
  </r>
  <r>
    <s v="2dKRd8aOIV."/>
    <x v="28"/>
    <s v="Asian"/>
    <s v="Biguanides"/>
    <x v="0"/>
    <d v="2020-09-17T00:00:00"/>
    <s v="Biguanides"/>
  </r>
  <r>
    <s v="392lJmF.LRA"/>
    <x v="28"/>
    <s v="Pacific peoples"/>
    <s v="Biguanides|Insulin glargine"/>
    <x v="0"/>
    <d v="2017-11-28T00:00:00"/>
    <s v="Biguanides|Insulin glargine-&gt;Insulin glargine-&gt;Biguanides|Insulin glargine|Sulfonylureas-&gt;Biguanides|Sulfonylureas-&gt;DPP-4 inhibitors|Sulfonylureas-&gt;Biguanides|Insulin isophane-&gt;DPP-4 inhibitors|Insulin isophane-&gt;Insulin isophane-&gt;Biguanides"/>
  </r>
  <r>
    <s v="38Ak9oRKuto"/>
    <x v="28"/>
    <s v="Asian"/>
    <s v="DPP-4 inhibitors"/>
    <x v="0"/>
    <d v="2024-01-18T00:00:00"/>
    <s v="DPP-4 inhibitors"/>
  </r>
  <r>
    <s v="3.KGYGBfgTM"/>
    <x v="28"/>
    <s v="Asian"/>
    <s v="Biguanides"/>
    <x v="0"/>
    <d v="2023-09-22T00:00:00"/>
    <s v="Biguanides"/>
  </r>
  <r>
    <s v="33aFFQW9Wns"/>
    <x v="28"/>
    <s v="Other"/>
    <s v="Biguanides"/>
    <x v="0"/>
    <d v="2016-07-08T00:00:00"/>
    <s v="Biguanides"/>
  </r>
  <r>
    <s v="2vKRVRKWyCs"/>
    <x v="28"/>
    <s v="Pacific peoples"/>
    <s v="Biguanides"/>
    <x v="0"/>
    <d v="2025-07-18T00:00:00"/>
    <s v="Biguanides"/>
  </r>
  <r>
    <s v="8VFp8EThjYo"/>
    <x v="28"/>
    <s v="Other"/>
    <s v="Biguanides"/>
    <x v="0"/>
    <d v="2018-05-11T00:00:00"/>
    <s v="Biguanides"/>
  </r>
  <r>
    <s v="8tW2XXQESHQ"/>
    <x v="28"/>
    <s v="Asian"/>
    <s v="Biguanides"/>
    <x v="0"/>
    <d v="2020-09-28T00:00:00"/>
    <s v="Biguanides"/>
  </r>
  <r>
    <s v="94AKoqESwgA"/>
    <x v="28"/>
    <s v="Asian"/>
    <s v="Insulin isophane"/>
    <x v="1"/>
    <d v="2024-11-19T00:00:00"/>
    <s v="Insulin isophane-&gt;Insulin aspart-&gt;Insulin aspart|Insulin isophane-&gt;Biguanides"/>
  </r>
  <r>
    <s v="9hwijubUIFA"/>
    <x v="28"/>
    <s v="Other"/>
    <s v="Insulin aspart"/>
    <x v="1"/>
    <d v="2025-09-29T00:00:00"/>
    <s v="Insulin aspart-&gt;Biguanides"/>
  </r>
  <r>
    <s v="SPZwCh3bibc"/>
    <x v="28"/>
    <s v="Asian"/>
    <s v="Biguanides"/>
    <x v="0"/>
    <d v="2023-11-02T00:00:00"/>
    <s v="Biguanides"/>
  </r>
  <r>
    <s v="SzgQCEYADpw"/>
    <x v="28"/>
    <s v="Other"/>
    <s v="Insulin glargine"/>
    <x v="1"/>
    <d v="2019-03-05T00:00:00"/>
    <s v="Insulin glargine-&gt;Insulin aspart-&gt;Biguanides-&gt;Insulin aspart|Insulin glargine-&gt;Biguanides|Insulin aspart-&gt;Biguanides|Insulin aspart|Insulin glargine-&gt;Biguanides|Insulin glargine"/>
  </r>
  <r>
    <s v="pQZ87wdJHko"/>
    <x v="28"/>
    <s v="Other"/>
    <s v="Biguanides"/>
    <x v="0"/>
    <d v="2016-01-15T00:00:00"/>
    <s v="Biguanides"/>
  </r>
  <r>
    <s v="pSgECtUWMpU"/>
    <x v="28"/>
    <s v="Māori"/>
    <s v="Biguanides"/>
    <x v="0"/>
    <d v="2012-11-15T00:00:00"/>
    <s v="Biguanides"/>
  </r>
  <r>
    <s v="PO9GJdGQJB."/>
    <x v="28"/>
    <s v="Other"/>
    <s v="Biguanides|Insulin isophane"/>
    <x v="0"/>
    <d v="2013-03-06T00:00:00"/>
    <s v="Biguanides|Insulin isophane-&gt;Biguanides-&gt;Insulin isophane-&gt;Insulin aspart-&gt;Insulin aspart|Insulin isophane"/>
  </r>
  <r>
    <s v="PoeqGQSi56A"/>
    <x v="28"/>
    <s v="Asian"/>
    <s v="Biguanides"/>
    <x v="0"/>
    <d v="2014-05-08T00:00:00"/>
    <s v="Biguanides"/>
  </r>
  <r>
    <s v="Pm4NPXtYLhw"/>
    <x v="28"/>
    <s v="Asian"/>
    <s v="Biguanides"/>
    <x v="0"/>
    <d v="2011-08-17T00:00:00"/>
    <s v="Biguanides"/>
  </r>
  <r>
    <s v="pmq4jEP/r.A"/>
    <x v="28"/>
    <s v="Māori"/>
    <s v="Biguanides"/>
    <x v="0"/>
    <d v="2019-08-29T00:00:00"/>
    <s v="Biguanides-&gt;SGLT-2 inhibitors-&gt;SGLT-2 inhibitors|Sulfonylureas"/>
  </r>
  <r>
    <s v="pLjTDQxutbM"/>
    <x v="28"/>
    <s v="Pacific peoples"/>
    <s v="Biguanides|Sulfonylureas"/>
    <x v="0"/>
    <d v="2012-06-18T00:00:00"/>
    <s v="Biguanides|Sulfonylureas-&gt;Biguanides-&gt;Sulfonylureas-&gt;DPP-4 inhibitors-&gt;Biguanides|DPP-4 inhibitors|Sulfonylureas-&gt;GLP-1 agonists-&gt;Insulin glargine-&gt;Insulin glargine|Sulfonylureas-&gt;Biguanides|Insulin aspart|Insulin glargine-&gt;Insulin aspart|Insulin glargine-&gt;Insulin aspart|Insulin glargine|Sulfonylureas-&gt;Insulin aspart"/>
  </r>
  <r>
    <s v="Pkv602UCi/o"/>
    <x v="28"/>
    <s v="Pacific peoples"/>
    <s v="Biguanides"/>
    <x v="0"/>
    <d v="2019-02-22T00:00:00"/>
    <s v="Biguanides"/>
  </r>
  <r>
    <s v="tibbJ6AjqaQ"/>
    <x v="28"/>
    <s v="Other"/>
    <s v="Biguanides|Sulfonylureas"/>
    <x v="0"/>
    <d v="2021-08-17T00:00:00"/>
    <s v="Biguanides|Sulfonylureas-&gt;Sulfonylureas-&gt;Biguanides-&gt;Biguanides|SGLT-2 inhibitors|Sulfonylureas"/>
  </r>
  <r>
    <s v="tGcsSzjTt6Q"/>
    <x v="28"/>
    <s v="Other"/>
    <s v="Biguanides"/>
    <x v="0"/>
    <d v="2025-07-31T00:00:00"/>
    <s v="Biguanides"/>
  </r>
  <r>
    <s v="tNB8NyQn5Aw"/>
    <x v="28"/>
    <s v="Pacific peoples"/>
    <s v="Biguanides"/>
    <x v="0"/>
    <d v="2023-12-07T00:00:00"/>
    <s v="Biguanides"/>
  </r>
  <r>
    <s v="TeagCruyf6s"/>
    <x v="28"/>
    <s v="Other"/>
    <s v="Biguanides"/>
    <x v="0"/>
    <d v="2025-07-25T00:00:00"/>
    <s v="Biguanides"/>
  </r>
  <r>
    <s v="T0K.suIAhFg"/>
    <x v="28"/>
    <s v="Other"/>
    <s v="Biguanides"/>
    <x v="0"/>
    <d v="2018-04-16T00:00:00"/>
    <s v="Biguanides"/>
  </r>
  <r>
    <s v="t25VB.kFv7g"/>
    <x v="28"/>
    <s v="Other"/>
    <s v="Biguanides"/>
    <x v="0"/>
    <d v="2018-08-03T00:00:00"/>
    <s v="Biguanides-&gt;Biguanides|GLP-1 agonists-&gt;GLP-1 agonists-&gt;SGLT-2 inhibitors-&gt;Biguanides|SGLT-2 inhibitors"/>
  </r>
  <r>
    <s v="t9gSCN9uWBk"/>
    <x v="28"/>
    <s v="Māori"/>
    <s v="Biguanides"/>
    <x v="0"/>
    <d v="2020-12-14T00:00:00"/>
    <s v="Biguanides"/>
  </r>
  <r>
    <s v="T8uR4xwxb8M"/>
    <x v="28"/>
    <s v="Other"/>
    <s v="Biguanides"/>
    <x v="0"/>
    <d v="2014-08-19T00:00:00"/>
    <s v="Biguanides"/>
  </r>
  <r>
    <s v="T5B6Jcz0Ebo"/>
    <x v="28"/>
    <s v="Asian"/>
    <s v="Biguanides"/>
    <x v="0"/>
    <d v="2025-03-10T00:00:00"/>
    <s v="Biguanides"/>
  </r>
  <r>
    <s v="WydzeeWZ6E2"/>
    <x v="28"/>
    <s v="Asian"/>
    <s v="Biguanides"/>
    <x v="0"/>
    <d v="2025-06-17T00:00:00"/>
    <s v="Biguanides"/>
  </r>
  <r>
    <s v="x02kXDg8/tE"/>
    <x v="28"/>
    <s v="Asian"/>
    <s v="Biguanides"/>
    <x v="0"/>
    <d v="2023-01-16T00:00:00"/>
    <s v="Biguanides"/>
  </r>
  <r>
    <s v="X/ir.Hmke1U"/>
    <x v="28"/>
    <s v="Other"/>
    <s v="Biguanides"/>
    <x v="0"/>
    <d v="2020-02-06T00:00:00"/>
    <s v="Biguanides"/>
  </r>
  <r>
    <s v="X2QlGvaH4ZA"/>
    <x v="28"/>
    <s v="Other"/>
    <s v="Insulin aspart|Insulin isophane"/>
    <x v="1"/>
    <d v="2019-06-27T00:00:00"/>
    <s v="Insulin aspart|Insulin isophane-&gt;Insulin isophane-&gt;Biguanides"/>
  </r>
  <r>
    <s v="X4GJHaMdcv2"/>
    <x v="28"/>
    <s v="Pacific peoples"/>
    <s v="Biguanides"/>
    <x v="0"/>
    <d v="2016-07-18T00:00:00"/>
    <s v="Biguanides-&gt;DPP-4 inhibitors-&gt;Insulin glargine-&gt;DPP-4 inhibitors|Insulin glargine-&gt;Insulin aspart-&gt;Insulin aspart|Insulin glargine-&gt;DPP-4 inhibitors|Insulin aspart|Insulin glargine-&gt;DPP-4 inhibitors|Insulin aspart|Insulin glargine|SGLT-2 inhibitors-&gt;DPP-4 inhibitors|Insulin glargine|SGLT-2 inhibitors-&gt;Insulin glargine|SGLT-2 inhibitors-&gt;DPP-4 inhibitors|Insulin aspart-&gt;SGLT-2 inhibitors-&gt;Biguanides|GLP-1 agonists-&gt;Biguanides|GLP-1 agonists|Insulin aspart|Insulin glargine-&gt;Biguanides|Insulin aspart|Insulin glargine-&gt;GLP-1 agonists-&gt;Biguanides|GLP-1 agonists|Insulin aspart-&gt;Biguanides|GLP-1 agonists|Insulin glargine-&gt;Biguanides|Insulin aspart"/>
  </r>
  <r>
    <s v="X9VHWRwS1Hs"/>
    <x v="28"/>
    <s v="Asian"/>
    <s v="Biguanides"/>
    <x v="0"/>
    <d v="2023-11-30T00:00:00"/>
    <s v="Biguanides-&gt;Insulin isophane"/>
  </r>
  <r>
    <s v="X9gHDMmhZ42"/>
    <x v="28"/>
    <s v="Asian"/>
    <s v="Insulin glargine"/>
    <x v="1"/>
    <d v="2022-05-23T00:00:00"/>
    <s v="Insulin glargine-&gt;Biguanides"/>
  </r>
  <r>
    <s v="XaFL4ij59so"/>
    <x v="28"/>
    <s v="Pacific peoples"/>
    <s v="Biguanides"/>
    <x v="0"/>
    <d v="2013-10-16T00:00:00"/>
    <s v="Biguanides-&gt;Biguanides|Sulfonylureas-&gt;DPP-4 inhibitors-&gt;SGLT-2 inhibitors-&gt;GLP-1 agonists-&gt;Biguanides|GLP-1 agonists"/>
  </r>
  <r>
    <s v="WUR1h9d5JCE"/>
    <x v="28"/>
    <s v="Māori"/>
    <s v="Biguanides"/>
    <x v="0"/>
    <d v="2021-09-10T00:00:00"/>
    <s v="Biguanides-&gt;Insulin isophane-&gt;Biguanides|Insulin isophane-&gt;Insulin aspart|Insulin isophane-&gt;Insulin aspart-&gt;Biguanides|Insulin aspart|Insulin isophane-&gt;Sulfonylureas"/>
  </r>
  <r>
    <s v="WwxknZ32c6M"/>
    <x v="28"/>
    <s v="Asian"/>
    <s v="Biguanides|Insulin isophane"/>
    <x v="0"/>
    <d v="2023-12-28T00:00:00"/>
    <s v="Biguanides|Insulin isophane-&gt;Insulin isophane"/>
  </r>
  <r>
    <s v="WrYAq3RXYVA"/>
    <x v="28"/>
    <s v="Asian"/>
    <s v="Biguanides|Insulin isophane|Insulin lispro"/>
    <x v="0"/>
    <d v="2022-11-17T00:00:00"/>
    <s v="Biguanides|Insulin isophane|Insulin lispro-&gt;Insulin isophane|Insulin lispro"/>
  </r>
  <r>
    <s v="wPTOMoaaB5g"/>
    <x v="28"/>
    <s v="Pacific peoples"/>
    <s v="GLP-1 agonists"/>
    <x v="0"/>
    <d v="2022-08-10T00:00:00"/>
    <s v="GLP-1 agonists-&gt;Biguanides|DPP-4 inhibitors"/>
  </r>
  <r>
    <s v="WO7HVmPeGRE"/>
    <x v="28"/>
    <s v="Asian"/>
    <s v="Biguanides"/>
    <x v="0"/>
    <d v="2022-10-30T00:00:00"/>
    <s v="Biguanides-&gt;Insulin aspart|Insulin isophane-&gt;Biguanides|Insulin aspart|Insulin isophane"/>
  </r>
  <r>
    <s v="TRgGMOoor2M"/>
    <x v="28"/>
    <s v="Other"/>
    <s v="Biguanides"/>
    <x v="0"/>
    <d v="2015-12-17T00:00:00"/>
    <s v="Biguanides"/>
  </r>
  <r>
    <s v="WLYL1wMzwZ6"/>
    <x v="28"/>
    <s v="Other"/>
    <s v="Biguanides"/>
    <x v="0"/>
    <d v="2013-05-27T00:00:00"/>
    <s v="Biguanides"/>
  </r>
  <r>
    <s v="zEMlW45y5m2"/>
    <x v="28"/>
    <s v="Asian"/>
    <s v="Insulin isophane"/>
    <x v="1"/>
    <d v="2021-07-31T00:00:00"/>
    <s v="Insulin isophane-&gt;Biguanides"/>
  </r>
  <r>
    <s v="ZgN5yQR1cCo"/>
    <x v="28"/>
    <s v="Asian"/>
    <s v="Biguanides"/>
    <x v="0"/>
    <d v="2019-05-24T00:00:00"/>
    <s v="Biguanides"/>
  </r>
  <r>
    <s v="zgf4ttkyYcg"/>
    <x v="28"/>
    <s v="Pacific peoples"/>
    <s v="Biguanides"/>
    <x v="0"/>
    <d v="2019-05-13T00:00:00"/>
    <s v="Biguanides-&gt;Biguanides|Sulfonylureas-&gt;Sulfonylureas-&gt;SGLT-2 inhibitors|Sulfonylureas-&gt;SGLT-2 inhibitors-&gt;DPP-4 inhibitors|SGLT-2 inhibitors-&gt;DPP-4 inhibitors"/>
  </r>
  <r>
    <s v="ZCDPNcccY76"/>
    <x v="28"/>
    <s v="Other"/>
    <s v="Biguanides"/>
    <x v="0"/>
    <d v="2022-12-13T00:00:00"/>
    <s v="Biguanides"/>
  </r>
  <r>
    <s v="zBrA69ZKa4Q"/>
    <x v="28"/>
    <s v="Asian"/>
    <s v="Biguanides"/>
    <x v="0"/>
    <d v="2024-10-10T00:00:00"/>
    <s v="Biguanides"/>
  </r>
  <r>
    <s v="zAyvstasC52"/>
    <x v="28"/>
    <s v="Asian"/>
    <s v="Biguanides"/>
    <x v="0"/>
    <d v="2022-02-04T00:00:00"/>
    <s v="Biguanides"/>
  </r>
  <r>
    <s v="ZB.XtINWqj6"/>
    <x v="28"/>
    <s v="Māori"/>
    <s v="Biguanides"/>
    <x v="0"/>
    <d v="2025-01-23T00:00:00"/>
    <s v="Biguanides"/>
  </r>
  <r>
    <s v="ZBBnG4rn9XI"/>
    <x v="28"/>
    <s v="Other"/>
    <s v="Biguanides"/>
    <x v="0"/>
    <d v="2016-07-29T00:00:00"/>
    <s v="Biguanides"/>
  </r>
  <r>
    <s v="ZDbRNk4223E"/>
    <x v="28"/>
    <s v="Asian"/>
    <s v="Biguanides"/>
    <x v="0"/>
    <d v="2020-05-21T00:00:00"/>
    <s v="Biguanides-&gt;Insulin aspart"/>
  </r>
  <r>
    <s v="XcQtSmqGxJo"/>
    <x v="28"/>
    <s v="Māori"/>
    <s v="Biguanides"/>
    <x v="0"/>
    <d v="2022-11-10T00:00:00"/>
    <s v="Biguanides-&gt;DPP-4 inhibitors-&gt;Biguanides|DPP-4 inhibitors-&gt;DPP-4 inhibitors|SGLT-2 inhibitors-&gt;Sulfonylureas-&gt;DPP-4 inhibitors|Sulfonylureas-&gt;SGLT-2 inhibitors"/>
  </r>
  <r>
    <s v="zN7mnf9n36A"/>
    <x v="28"/>
    <s v="Pacific peoples"/>
    <s v="Biguanides"/>
    <x v="0"/>
    <d v="2019-03-01T00:00:00"/>
    <s v="Biguanides"/>
  </r>
  <r>
    <s v="zo5KYD/t1qU"/>
    <x v="28"/>
    <s v="Māori"/>
    <s v="Biguanides"/>
    <x v="0"/>
    <d v="2024-04-23T00:00:00"/>
    <s v="Biguanides"/>
  </r>
  <r>
    <s v="zoLJQa5PCm2"/>
    <x v="28"/>
    <s v="Asian"/>
    <s v="Biguanides"/>
    <x v="0"/>
    <d v="2016-03-04T00:00:00"/>
    <s v="Biguanides"/>
  </r>
  <r>
    <s v="zpEwwLBXvQI"/>
    <x v="28"/>
    <s v="Pacific peoples"/>
    <s v="Biguanides"/>
    <x v="0"/>
    <d v="2020-02-21T00:00:00"/>
    <s v="Biguanides"/>
  </r>
  <r>
    <s v="zsOgpIogaso"/>
    <x v="28"/>
    <s v="Māori"/>
    <s v="Biguanides"/>
    <x v="0"/>
    <d v="2021-12-01T00:00:00"/>
    <s v="Biguanides"/>
  </r>
  <r>
    <s v="ZTS6RbgqgSk"/>
    <x v="28"/>
    <s v="Other"/>
    <s v="Biguanides"/>
    <x v="0"/>
    <d v="2025-05-27T00:00:00"/>
    <s v="Biguanides"/>
  </r>
  <r>
    <s v="zuh8jMWj7BA"/>
    <x v="28"/>
    <s v="Pacific peoples"/>
    <s v="Biguanides"/>
    <x v="0"/>
    <d v="2022-09-22T00:00:00"/>
    <s v="Biguanides-&gt;Insulin aspart|Insulin isophane-&gt;Insulin isophane-&gt;GLP-1 agonists"/>
  </r>
  <r>
    <s v="HU34hTqlNUs"/>
    <x v="28"/>
    <s v="Asian"/>
    <s v="SGLT-2 inhibitors"/>
    <x v="0"/>
    <d v="2023-08-16T00:00:00"/>
    <s v="SGLT-2 inhibitors-&gt;Biguanides"/>
  </r>
  <r>
    <s v="KILWhFxty9I"/>
    <x v="28"/>
    <s v="Asian"/>
    <s v="Biguanides"/>
    <x v="0"/>
    <d v="2022-03-09T00:00:00"/>
    <s v="Biguanides"/>
  </r>
  <r>
    <s v="Hswqe5FVRWw"/>
    <x v="28"/>
    <s v="Pacific peoples"/>
    <s v="Biguanides"/>
    <x v="0"/>
    <d v="2023-06-21T00:00:00"/>
    <s v="Biguanides"/>
  </r>
  <r>
    <s v="hoknhMfG/Kg"/>
    <x v="28"/>
    <s v="Pacific peoples"/>
    <s v="Biguanides"/>
    <x v="0"/>
    <d v="2024-09-14T00:00:00"/>
    <s v="Biguanides"/>
  </r>
  <r>
    <s v="Hm3hJRYFjJc"/>
    <x v="28"/>
    <s v="Māori"/>
    <s v="Biguanides"/>
    <x v="0"/>
    <d v="2018-06-05T00:00:00"/>
    <s v="Biguanides-&gt;DPP-4 inhibitors-&gt;SGLT-2 inhibitors-&gt;DPP-4 inhibitors|SGLT-2 inhibitors"/>
  </r>
  <r>
    <s v="kt93E8El3.s"/>
    <x v="28"/>
    <s v="Other"/>
    <s v="Biguanides"/>
    <x v="0"/>
    <d v="2020-10-29T00:00:00"/>
    <s v="Biguanides"/>
  </r>
  <r>
    <s v="KtbVFjP/SXg"/>
    <x v="28"/>
    <s v="Other"/>
    <s v="Biguanides"/>
    <x v="0"/>
    <d v="2023-06-26T00:00:00"/>
    <s v="Biguanides"/>
  </r>
  <r>
    <s v="kmB8FhXTXw6"/>
    <x v="28"/>
    <s v="Asian"/>
    <s v="Biguanides"/>
    <x v="0"/>
    <d v="2015-10-06T00:00:00"/>
    <s v="Biguanides"/>
  </r>
  <r>
    <s v="kndvk1nzwH2"/>
    <x v="28"/>
    <s v="Asian"/>
    <s v="Biguanides|Insulin isophane"/>
    <x v="0"/>
    <d v="2019-04-05T00:00:00"/>
    <s v="Biguanides|Insulin isophane-&gt;Insulin isophane-&gt;Insulin aspart|Insulin isophane-&gt;Biguanides"/>
  </r>
  <r>
    <s v="kQAjlClHmFQ"/>
    <x v="28"/>
    <s v="Other"/>
    <s v="Biguanides"/>
    <x v="0"/>
    <d v="2013-05-07T00:00:00"/>
    <s v="Biguanides"/>
  </r>
  <r>
    <s v="kPcAdGrmPyU"/>
    <x v="28"/>
    <s v="Pacific peoples"/>
    <s v="Biguanides"/>
    <x v="0"/>
    <d v="2017-02-22T00:00:00"/>
    <s v="Biguanides-&gt;DPP-4 inhibitors"/>
  </r>
  <r>
    <s v="kogbhrhqcZ2"/>
    <x v="28"/>
    <s v="Pacific peoples"/>
    <s v="Biguanides"/>
    <x v="0"/>
    <d v="2025-06-04T00:00:00"/>
    <s v="Biguanides"/>
  </r>
  <r>
    <s v="KnZ6rYNyaD."/>
    <x v="28"/>
    <s v="Other"/>
    <s v="Biguanides"/>
    <x v="0"/>
    <d v="2025-05-08T00:00:00"/>
    <s v="Biguanides-&gt;SGLT-2 inhibitors-&gt;Biguanides|SGLT-2 inhibitors"/>
  </r>
  <r>
    <s v="ko7wDVcQLRc"/>
    <x v="28"/>
    <s v="Other"/>
    <s v="Biguanides"/>
    <x v="0"/>
    <d v="2019-08-14T00:00:00"/>
    <s v="Biguanides"/>
  </r>
  <r>
    <s v="HeIITx.Uj9I"/>
    <x v="28"/>
    <s v="Māori"/>
    <s v="Biguanides"/>
    <x v="0"/>
    <d v="2024-03-11T00:00:00"/>
    <s v="Biguanides"/>
  </r>
  <r>
    <s v="GYuh3k2RrB2"/>
    <x v="28"/>
    <s v="Asian"/>
    <s v="Biguanides"/>
    <x v="0"/>
    <d v="2014-01-29T00:00:00"/>
    <s v="Biguanides"/>
  </r>
  <r>
    <s v="GyvFi2rrzzo"/>
    <x v="28"/>
    <s v="Asian"/>
    <s v="Biguanides"/>
    <x v="0"/>
    <d v="2024-04-16T00:00:00"/>
    <s v="Biguanides"/>
  </r>
  <r>
    <s v="gZq.B3RnlSc"/>
    <x v="28"/>
    <s v="Asian"/>
    <s v="Biguanides"/>
    <x v="0"/>
    <d v="2014-09-10T00:00:00"/>
    <s v="Biguanides-&gt;Insulin aspart|Insulin isophane"/>
  </r>
  <r>
    <s v="h.hze7Ix4GA"/>
    <x v="28"/>
    <s v="Other"/>
    <s v="Biguanides"/>
    <x v="0"/>
    <d v="2025-07-24T00:00:00"/>
    <s v="Biguanides"/>
  </r>
  <r>
    <s v="e/B5roFUdX."/>
    <x v="28"/>
    <s v="Asian"/>
    <s v="Biguanides"/>
    <x v="0"/>
    <d v="2015-09-02T00:00:00"/>
    <s v="Biguanides-&gt;Insulin aspart-&gt;Biguanides|Sulfonylureas-&gt;DPP-4 inhibitors"/>
  </r>
  <r>
    <s v="E1SMCBFFmkY"/>
    <x v="28"/>
    <s v="Asian"/>
    <s v="Biguanides"/>
    <x v="0"/>
    <d v="2018-06-07T00:00:00"/>
    <s v="Biguanides-&gt;Insulin glargine-&gt;DPP-4 inhibitors-&gt;DPP-4 inhibitors|Insulin glargine-&gt;DPP-4 inhibitors|SGLT-2 inhibitors-&gt;SGLT-2 inhibitors-&gt;GLP-1 agonists-&gt;Biguanides|GLP-1 agonists-&gt;GLP-1 agonists|SGLT-2 inhibitors-&gt;Biguanides|GLP-1 agonists|SGLT-2 inhibitors-&gt;GLP-1 agonists|Insulin glargine-&gt;Biguanides|GLP-1 agonists|Insulin glargine-&gt;GLP-1 agonists|Insulin glargine|SGLT-2 inhibitors"/>
  </r>
  <r>
    <s v="GvUVbvW4u0s"/>
    <x v="28"/>
    <s v="Other"/>
    <s v="Biguanides"/>
    <x v="0"/>
    <d v="2024-08-14T00:00:00"/>
    <s v="Biguanides"/>
  </r>
  <r>
    <s v="gyOzo9bpSRw"/>
    <x v="28"/>
    <s v="Other"/>
    <s v="Biguanides"/>
    <x v="0"/>
    <d v="2017-11-30T00:00:00"/>
    <s v="Biguanides"/>
  </r>
  <r>
    <s v="oRByG90xfZ6"/>
    <x v="28"/>
    <s v="Other"/>
    <s v="Biguanides"/>
    <x v="0"/>
    <d v="2024-10-08T00:00:00"/>
    <s v="Biguanides"/>
  </r>
  <r>
    <s v="OrFgNeSEyNc"/>
    <x v="28"/>
    <s v="Other"/>
    <s v="Biguanides"/>
    <x v="0"/>
    <d v="2021-12-06T00:00:00"/>
    <s v="Biguanides-&gt;DPP-4 inhibitors"/>
  </r>
  <r>
    <s v="Os/9Ymh8SN."/>
    <x v="28"/>
    <s v="Other"/>
    <s v="Biguanides"/>
    <x v="0"/>
    <d v="2022-10-27T00:00:00"/>
    <s v="Biguanides-&gt;Insulin glargine"/>
  </r>
  <r>
    <s v="OS90HO6JcUE"/>
    <x v="28"/>
    <s v="Asian"/>
    <s v="Biguanides"/>
    <x v="0"/>
    <d v="2020-04-22T00:00:00"/>
    <s v="Biguanides-&gt;Insulin aspart|Insulin isophane-&gt;Biguanides|Insulin aspart|Insulin isophane"/>
  </r>
  <r>
    <s v="OuStc1Fs8vI"/>
    <x v="28"/>
    <s v="Other"/>
    <s v="Biguanides"/>
    <x v="0"/>
    <d v="2015-12-15T00:00:00"/>
    <s v="Biguanides"/>
  </r>
  <r>
    <s v="oV74QjX4lrY"/>
    <x v="28"/>
    <s v="Asian"/>
    <s v="Biguanides|Insulin isophane"/>
    <x v="0"/>
    <d v="2020-11-25T00:00:00"/>
    <s v="Biguanides|Insulin isophane-&gt;Insulin isophane-&gt;Biguanides"/>
  </r>
  <r>
    <s v="Ou9WRUtQt4o"/>
    <x v="28"/>
    <s v="Asian"/>
    <s v="Biguanides"/>
    <x v="0"/>
    <d v="2023-07-19T00:00:00"/>
    <s v="Biguanides-&gt;SGLT-2 inhibitors"/>
  </r>
  <r>
    <s v="rY2iTruKZhE"/>
    <x v="28"/>
    <s v="Pacific peoples"/>
    <s v="Biguanides"/>
    <x v="0"/>
    <d v="2019-08-07T00:00:00"/>
    <s v="Biguanides-&gt;Insulin isophane"/>
  </r>
  <r>
    <s v="OW1crhfTiSU"/>
    <x v="28"/>
    <s v="Pacific peoples"/>
    <s v="Biguanides"/>
    <x v="0"/>
    <d v="2024-09-20T00:00:00"/>
    <s v="Biguanides"/>
  </r>
  <r>
    <s v="ovosk0w.YOk"/>
    <x v="28"/>
    <s v="Other"/>
    <s v="Insulin glulisine"/>
    <x v="1"/>
    <d v="2023-10-27T00:00:00"/>
    <s v="Insulin glulisine-&gt;Biguanides|Insulin glargine|Insulin glulisine-&gt;Insulin glargine|Insulin glulisine-&gt;Insulin glargine"/>
  </r>
  <r>
    <s v="RumBXXZu21."/>
    <x v="28"/>
    <s v="Other"/>
    <s v="Biguanides"/>
    <x v="0"/>
    <d v="2024-06-20T00:00:00"/>
    <s v="Biguanides"/>
  </r>
  <r>
    <s v="ojCmB4YHmMM"/>
    <x v="28"/>
    <s v="Māori"/>
    <s v="Insulin isophane"/>
    <x v="1"/>
    <d v="2017-11-21T00:00:00"/>
    <s v="Insulin isophane-&gt;Biguanides-&gt;Insulin aspart-&gt;Insulin aspart|Insulin isophane"/>
  </r>
  <r>
    <s v="OgOv//15hZ2"/>
    <x v="28"/>
    <s v="Māori"/>
    <s v="Biguanides"/>
    <x v="0"/>
    <d v="2014-10-15T00:00:00"/>
    <s v="Biguanides-&gt;DPP-4 inhibitors|Sulfonylureas-&gt;DPP-4 inhibitors-&gt;Biguanides|DPP-4 inhibitors|Insulin glargine|Sulfonylureas-&gt;DPP-4 inhibitors|Insulin glargine|Sulfonylureas-&gt;DPP-4 inhibitors|Insulin isophane|Sulfonylureas-&gt;Insulin isophane"/>
  </r>
  <r>
    <s v="OI5tzkBqkgg"/>
    <x v="28"/>
    <s v="Asian"/>
    <s v="Biguanides"/>
    <x v="0"/>
    <d v="2017-09-12T00:00:00"/>
    <s v="Biguanides-&gt;Insulin isophane"/>
  </r>
  <r>
    <s v="OprkMJFt/wI"/>
    <x v="28"/>
    <s v="Asian"/>
    <s v="Biguanides"/>
    <x v="0"/>
    <d v="2020-07-27T00:00:00"/>
    <s v="Biguanides"/>
  </r>
  <r>
    <s v="op6YT8p61Q."/>
    <x v="28"/>
    <s v="Pacific peoples"/>
    <s v="DPP-4 inhibitors"/>
    <x v="0"/>
    <d v="2024-04-05T00:00:00"/>
    <s v="DPP-4 inhibitors-&gt;Biguanides"/>
  </r>
  <r>
    <s v="OMVHXpfZpOw"/>
    <x v="28"/>
    <s v="Pacific peoples"/>
    <s v="Biguanides"/>
    <x v="0"/>
    <d v="2021-07-02T00:00:00"/>
    <s v="Biguanides"/>
  </r>
  <r>
    <s v="O6c4CRdylmI"/>
    <x v="28"/>
    <s v="Other"/>
    <s v="Biguanides"/>
    <x v="0"/>
    <d v="2012-10-19T00:00:00"/>
    <s v="Biguanides-&gt;Sulfonylureas-&gt;Insulin isophane-&gt;Insulin isophane|Sulfonylureas-&gt;Thiazolidinedione-&gt;Insulin isophane|Sulfonylureas|Thiazolidinedione-&gt;Sulfonylureas|Thiazolidinedione-&gt;DPP-4 inhibitors-&gt;DPP-4 inhibitors|Sulfonylureas-&gt;DPP-4 inhibitors|Thiazolidinedione-&gt;DPP-4 inhibitors|Insulin glargine|SGLT-2 inhibitors|Thiazolidinedione-&gt;DPP-4 inhibitors|Insulin glargine-&gt;DPP-4 inhibitors|SGLT-2 inhibitors|Thiazolidinedione-&gt;SGLT-2 inhibitors-&gt;DPP-4 inhibitors|SGLT-2 inhibitors-&gt;GLP-1 agonists-&gt;GLP-1 agonists|Insulin glargine"/>
  </r>
  <r>
    <s v="LbqFe2Mskpo"/>
    <x v="28"/>
    <s v="Other"/>
    <s v="Biguanides"/>
    <x v="0"/>
    <d v="2025-04-11T00:00:00"/>
    <s v="Biguanides"/>
  </r>
  <r>
    <s v="oe6fgEOLpNA"/>
    <x v="28"/>
    <s v="Other"/>
    <s v="Biguanides"/>
    <x v="0"/>
    <d v="2011-05-31T00:00:00"/>
    <s v="Biguanides"/>
  </r>
  <r>
    <s v="oC02VL5WuK."/>
    <x v="28"/>
    <s v="Asian"/>
    <s v="Biguanides"/>
    <x v="0"/>
    <d v="2025-05-06T00:00:00"/>
    <s v="Biguanides"/>
  </r>
  <r>
    <s v="OaAWiy3QKr6"/>
    <x v="28"/>
    <s v="Asian"/>
    <s v="Biguanides"/>
    <x v="0"/>
    <d v="2018-06-20T00:00:00"/>
    <s v="Biguanides"/>
  </r>
  <r>
    <s v="o9x0YxxG8Y."/>
    <x v="28"/>
    <s v="Other"/>
    <s v="Biguanides"/>
    <x v="0"/>
    <d v="2024-10-25T00:00:00"/>
    <s v="Biguanides"/>
  </r>
  <r>
    <s v="l/v9ZK.8teI"/>
    <x v="28"/>
    <s v="Pacific peoples"/>
    <s v="Biguanides|Insulin isophane"/>
    <x v="0"/>
    <d v="2019-09-09T00:00:00"/>
    <s v="Biguanides|Insulin isophane-&gt;Biguanides"/>
  </r>
  <r>
    <s v="L/eeG/.hTNk"/>
    <x v="28"/>
    <s v="Other"/>
    <s v="Biguanides|Insulin aspart|Insulin isophane"/>
    <x v="0"/>
    <d v="2020-05-13T00:00:00"/>
    <s v="Biguanides|Insulin aspart|Insulin isophane-&gt;Insulin aspart|Insulin isophane-&gt;Insulin isophane-&gt;Biguanides-&gt;GLP-1 agonists-&gt;GLP-1 agonists|Insulin aspart|Insulin isophane-&gt;Biguanides|GLP-1 agonists|Insulin aspart|Insulin isophane-&gt;Biguanides|GLP-1 agonists|Insulin isophane-&gt;GLP-1 agonists|Insulin isophane-&gt;Biguanides|Insulin isophane-&gt;Insulin aspart"/>
  </r>
  <r>
    <s v="KwfiDT28lRU"/>
    <x v="28"/>
    <s v="Asian"/>
    <s v="Biguanides"/>
    <x v="0"/>
    <d v="2023-05-30T00:00:00"/>
    <s v="Biguanides"/>
  </r>
  <r>
    <s v="KyyPwc06vfQ"/>
    <x v="28"/>
    <s v="Māori"/>
    <s v="Biguanides"/>
    <x v="0"/>
    <d v="2023-10-19T00:00:00"/>
    <s v="Biguanides"/>
  </r>
  <r>
    <s v="L7QJQhWSe1g"/>
    <x v="28"/>
    <s v="Asian"/>
    <s v="Biguanides"/>
    <x v="0"/>
    <d v="2024-01-17T00:00:00"/>
    <s v="Biguanides"/>
  </r>
  <r>
    <s v="l8yjpGFkh0M"/>
    <x v="28"/>
    <s v="Māori"/>
    <s v="Biguanides"/>
    <x v="0"/>
    <d v="2023-03-27T00:00:00"/>
    <s v="Biguanides-&gt;Biguanides|Insulin isophane-&gt;Biguanides|Insulin aspart|Insulin isophane-&gt;Insulin aspart-&gt;Insulin aspart|Insulin isophane-&gt;GLP-1 agonists|Insulin aspart-&gt;Biguanides|GLP-1 agonists|Insulin aspart"/>
  </r>
  <r>
    <s v="law2DmwCJHI"/>
    <x v="28"/>
    <s v="Asian"/>
    <s v="Biguanides"/>
    <x v="0"/>
    <d v="2020-10-26T00:00:00"/>
    <s v="Biguanides"/>
  </r>
  <r>
    <s v="l1piX0IP2ME"/>
    <x v="28"/>
    <s v="Other"/>
    <s v="Insulin glargine|Insulin glulisine"/>
    <x v="1"/>
    <d v="2017-07-17T00:00:00"/>
    <s v="Insulin glargine|Insulin glulisine-&gt;Biguanides-&gt;Insulin glargine-&gt;Biguanides|Insulin glargine-&gt;Insulin glulisine-&gt;Biguanides|Insulin glargine|Insulin glulisine|SGLT-2 inhibitors-&gt;Biguanides|SGLT-2 inhibitors-&gt;Biguanides|Insulin glargine|SGLT-2 inhibitors-&gt;Insulin glargine|SGLT-2 inhibitors-&gt;Biguanides|Insulin glargine|Insulin glulisine-&gt;Biguanides|Insulin glulisine-&gt;GLP-1 agonists-&gt;GLP-1 agonists|Insulin glargine|Insulin glulisine-&gt;GLP-1 agonists|Insulin glulisine"/>
  </r>
  <r>
    <s v="SbHzzMVK2vU"/>
    <x v="28"/>
    <s v="Pacific peoples"/>
    <s v="Biguanides"/>
    <x v="0"/>
    <d v="2021-08-19T00:00:00"/>
    <s v="Biguanides"/>
  </r>
  <r>
    <s v="ScHSt9/Ugn."/>
    <x v="28"/>
    <s v="Māori"/>
    <s v="Biguanides|DPP-4 inhibitors|Sulfonylureas"/>
    <x v="0"/>
    <d v="2022-03-30T00:00:00"/>
    <s v="Biguanides|DPP-4 inhibitors|Sulfonylureas-&gt;DPP-4 inhibitors-&gt;Biguanides"/>
  </r>
  <r>
    <s v="Sasn7HDq5FM"/>
    <x v="28"/>
    <s v="Pacific peoples"/>
    <s v="Biguanides"/>
    <x v="0"/>
    <d v="2017-11-06T00:00:00"/>
    <s v="Biguanides-&gt;SGLT-2 inhibitors-&gt;DPP-4 inhibitors-&gt;DPP-4 inhibitors|SGLT-2 inhibitors-&gt;GLP-1 agonists-&gt;DPP-4 inhibitors|GLP-1 agonists"/>
  </r>
  <r>
    <s v="SAGrVAtHBR6"/>
    <x v="28"/>
    <s v="Asian"/>
    <s v="Biguanides"/>
    <x v="0"/>
    <d v="2025-02-27T00:00:00"/>
    <s v="Biguanides"/>
  </r>
  <r>
    <s v="S582aFn1ihQ"/>
    <x v="28"/>
    <s v="Pacific peoples"/>
    <s v="Biguanides"/>
    <x v="0"/>
    <d v="2012-08-07T00:00:00"/>
    <s v="Biguanides-&gt;Biguanides|Sulfonylureas-&gt;SGLT-2 inhibitors-&gt;SGLT-2 inhibitors|Sulfonylureas-&gt;Sulfonylureas-&gt;DPP-4 inhibitors|SGLT-2 inhibitors-&gt;DPP-4 inhibitors-&gt;DPP-4 inhibitors|Insulin glargine|SGLT-2 inhibitors-&gt;DPP-4 inhibitors|Insulin glargine-&gt;Insulin glargine|SGLT-2 inhibitors|Sulfonylureas-&gt;Insulin glargine"/>
  </r>
  <r>
    <s v="S7S4/OWrwgc"/>
    <x v="28"/>
    <s v="Other"/>
    <s v="Biguanides"/>
    <x v="0"/>
    <d v="2025-11-19T00:00:00"/>
    <s v="Biguanides"/>
  </r>
  <r>
    <s v="RzC8WrHUUIU"/>
    <x v="28"/>
    <s v="Asian"/>
    <s v="Biguanides"/>
    <x v="0"/>
    <d v="2012-12-23T00:00:00"/>
    <s v="Biguanides"/>
  </r>
  <r>
    <s v="S1yyqPbXVl6"/>
    <x v="28"/>
    <s v="Other"/>
    <s v="Biguanides"/>
    <x v="0"/>
    <d v="2025-04-24T00:00:00"/>
    <s v="Biguanides"/>
  </r>
  <r>
    <s v="s3d.BmMH9jI"/>
    <x v="28"/>
    <s v="Other"/>
    <s v="Biguanides"/>
    <x v="0"/>
    <d v="2020-03-11T00:00:00"/>
    <s v="Biguanides"/>
  </r>
  <r>
    <s v="Sm7Pz2rv6pk"/>
    <x v="28"/>
    <s v="Asian"/>
    <s v="Insulin lispro"/>
    <x v="1"/>
    <d v="2014-05-03T00:00:00"/>
    <s v="Insulin lispro-&gt;Biguanides|Insulin aspart|Insulin isophane-&gt;Insulin aspart-&gt;Biguanides"/>
  </r>
  <r>
    <s v="SncplJ3gZuM"/>
    <x v="28"/>
    <s v="Pacific peoples"/>
    <s v="Biguanides|SGLT-2 inhibitors"/>
    <x v="0"/>
    <d v="2025-09-24T00:00:00"/>
    <s v="Biguanides|SGLT-2 inhibitors"/>
  </r>
  <r>
    <s v="SLRdqiFDELw"/>
    <x v="28"/>
    <s v="Pacific peoples"/>
    <s v="Biguanides"/>
    <x v="0"/>
    <d v="2013-10-05T00:00:00"/>
    <s v="Biguanides"/>
  </r>
  <r>
    <s v="sHAYpnY4ZKo"/>
    <x v="28"/>
    <s v="Asian"/>
    <s v="Biguanides"/>
    <x v="0"/>
    <d v="2017-08-21T00:00:00"/>
    <s v="Biguanides-&gt;Insulin glargine"/>
  </r>
  <r>
    <s v="SEgK0V1Lmkw"/>
    <x v="28"/>
    <s v="Other"/>
    <s v="Biguanides"/>
    <x v="0"/>
    <d v="2012-08-29T00:00:00"/>
    <s v="Biguanides"/>
  </r>
  <r>
    <s v="yTttisKisYQ"/>
    <x v="28"/>
    <s v="Pacific peoples"/>
    <s v="Biguanides"/>
    <x v="0"/>
    <d v="2024-11-12T00:00:00"/>
    <s v="Biguanides"/>
  </r>
  <r>
    <s v="Yxt578Z0/lw"/>
    <x v="28"/>
    <s v="Pacific peoples"/>
    <s v="Biguanides"/>
    <x v="0"/>
    <d v="2019-09-23T00:00:00"/>
    <s v="Biguanides-&gt;Biguanides|Insulin aspart|Insulin isophane-&gt;Insulin aspart|Insulin isophane"/>
  </r>
  <r>
    <s v="yXvL8pKgjYk"/>
    <x v="28"/>
    <s v="Other"/>
    <s v="Biguanides"/>
    <x v="0"/>
    <d v="2022-08-24T00:00:00"/>
    <s v="Biguanides"/>
  </r>
  <r>
    <s v="yFPBVXK7ghI"/>
    <x v="28"/>
    <s v="Pacific peoples"/>
    <s v="Biguanides|Insulin isophane"/>
    <x v="0"/>
    <d v="2019-08-05T00:00:00"/>
    <s v="Biguanides|Insulin isophane-&gt;Insulin isophane-&gt;Biguanides|Insulin aspart|Insulin isophane-&gt;Insulin aspart|Insulin isophane-&gt;Insulin aspart-&gt;Biguanides"/>
  </r>
  <r>
    <s v="YfYSAyifRXw"/>
    <x v="28"/>
    <s v="Māori"/>
    <s v="Biguanides"/>
    <x v="0"/>
    <d v="2014-09-19T00:00:00"/>
    <s v="Biguanides"/>
  </r>
  <r>
    <s v="yhz3gPc1Aek"/>
    <x v="28"/>
    <s v="Pacific peoples"/>
    <s v="Biguanides"/>
    <x v="0"/>
    <d v="2024-10-09T00:00:00"/>
    <s v="Biguanides-&gt;Insulin isophane-&gt;Insulin aspart|Insulin isophane"/>
  </r>
  <r>
    <s v="yDPe3w73djc"/>
    <x v="28"/>
    <s v="Māori"/>
    <s v="Biguanides"/>
    <x v="0"/>
    <d v="2023-01-09T00:00:00"/>
    <s v="Biguanides"/>
  </r>
  <r>
    <s v="YdLZvIKVd5Y"/>
    <x v="28"/>
    <s v="Other"/>
    <s v="Biguanides"/>
    <x v="0"/>
    <d v="2018-03-21T00:00:00"/>
    <s v="Biguanides"/>
  </r>
  <r>
    <s v="YIpRNNj/Z0g"/>
    <x v="28"/>
    <s v="Other"/>
    <s v="Biguanides"/>
    <x v="0"/>
    <d v="2020-07-14T00:00:00"/>
    <s v="Biguanides-&gt;SGLT-2 inhibitors"/>
  </r>
  <r>
    <s v="yIyYMfkXugA"/>
    <x v="28"/>
    <s v="Asian"/>
    <s v="Biguanides"/>
    <x v="0"/>
    <d v="2023-04-19T00:00:00"/>
    <s v="Biguanides"/>
  </r>
  <r>
    <s v="YnsJx5dcPow"/>
    <x v="28"/>
    <s v="Asian"/>
    <s v="Biguanides"/>
    <x v="0"/>
    <d v="2013-08-05T00:00:00"/>
    <s v="Biguanides-&gt;DPP-4 inhibitors-&gt;Biguanides|DPP-4 inhibitors"/>
  </r>
  <r>
    <s v="ym/gvFKJZRk"/>
    <x v="28"/>
    <s v="Other"/>
    <s v="Biguanides"/>
    <x v="0"/>
    <d v="2020-12-10T00:00:00"/>
    <s v="Biguanides"/>
  </r>
  <r>
    <s v="/R2vbJc9CRY"/>
    <x v="28"/>
    <s v="Pacific peoples"/>
    <s v="Biguanides"/>
    <x v="0"/>
    <d v="2011-04-05T00:00:00"/>
    <s v="Biguanides-&gt;Biguanides|Sulfonylureas"/>
  </r>
  <r>
    <s v="/u8NyZKOeE2"/>
    <x v="28"/>
    <s v="Māori"/>
    <s v="Biguanides|Insulin isophane"/>
    <x v="0"/>
    <d v="2011-06-15T00:00:00"/>
    <s v="Biguanides|Insulin isophane-&gt;Biguanides-&gt;Biguanides|Sulfonylureas-&gt;Biguanides|DPP-4 inhibitors|Sulfonylureas-&gt;DPP-4 inhibitors-&gt;DPP-4 inhibitors|SGLT-2 inhibitors"/>
  </r>
  <r>
    <s v="z9OilB4l0Cc"/>
    <x v="28"/>
    <s v="Māori"/>
    <s v="Insulin isophane|Insulin lispro"/>
    <x v="1"/>
    <d v="2022-02-22T00:00:00"/>
    <s v="Insulin isophane|Insulin lispro-&gt;Biguanides"/>
  </r>
  <r>
    <s v="/UMHRlYGh1M"/>
    <x v="28"/>
    <s v="Asian"/>
    <s v="Biguanides"/>
    <x v="0"/>
    <d v="2015-07-01T00:00:00"/>
    <s v="Biguanides-&gt;DPP-4 inhibitors"/>
  </r>
  <r>
    <s v="/Xpdisuo9OM"/>
    <x v="28"/>
    <s v="Asian"/>
    <s v="Biguanides"/>
    <x v="0"/>
    <d v="2017-08-26T00:00:00"/>
    <s v="Biguanides-&gt;Insulin isophane"/>
  </r>
  <r>
    <s v="z3tJq7yYFdU"/>
    <x v="28"/>
    <s v="Asian"/>
    <s v="Biguanides"/>
    <x v="0"/>
    <d v="2024-08-29T00:00:00"/>
    <s v="Biguanides"/>
  </r>
  <r>
    <s v="Yysv2u/MyNs"/>
    <x v="28"/>
    <s v="Pacific peoples"/>
    <s v="Biguanides|Insulin isophane"/>
    <x v="0"/>
    <d v="2020-07-03T00:00:00"/>
    <s v="Biguanides|Insulin isophane-&gt;Biguanides"/>
  </r>
  <r>
    <s v="04.Kb/GIF5I"/>
    <x v="28"/>
    <s v="Asian"/>
    <s v="Biguanides"/>
    <x v="0"/>
    <d v="2024-04-29T00:00:00"/>
    <s v="Biguanides"/>
  </r>
  <r>
    <s v="0bl81JBRPvY"/>
    <x v="28"/>
    <s v="Māori"/>
    <s v="Biguanides"/>
    <x v="0"/>
    <d v="2023-11-14T00:00:00"/>
    <s v="Biguanides"/>
  </r>
  <r>
    <s v="0j0ZeNSm1h6"/>
    <x v="28"/>
    <s v="Pacific peoples"/>
    <s v="Biguanides"/>
    <x v="0"/>
    <d v="2023-07-13T00:00:00"/>
    <s v="Biguanides"/>
  </r>
  <r>
    <s v="0lkdstmZJXU"/>
    <x v="28"/>
    <s v="Māori"/>
    <s v="Biguanides"/>
    <x v="0"/>
    <d v="2014-11-12T00:00:00"/>
    <s v="Biguanides"/>
  </r>
  <r>
    <s v="71c5fhBudkM"/>
    <x v="28"/>
    <s v="Asian"/>
    <s v="Biguanides"/>
    <x v="0"/>
    <d v="2024-07-16T00:00:00"/>
    <s v="Biguanides"/>
  </r>
  <r>
    <s v="7186P.rOFEI"/>
    <x v="28"/>
    <s v="Māori"/>
    <s v="Biguanides"/>
    <x v="0"/>
    <d v="2023-01-31T00:00:00"/>
    <s v="Biguanides"/>
  </r>
  <r>
    <s v="6tGYbnmot6A"/>
    <x v="28"/>
    <s v="Other"/>
    <s v="Biguanides"/>
    <x v="0"/>
    <d v="2017-04-28T00:00:00"/>
    <s v="Biguanides-&gt;Biguanides|Insulin isophane-&gt;Insulin aspart-&gt;Insulin isophane"/>
  </r>
  <r>
    <s v="6TsMJQEaBPM"/>
    <x v="28"/>
    <s v="Other"/>
    <s v="Biguanides"/>
    <x v="0"/>
    <d v="2024-04-30T00:00:00"/>
    <s v="Biguanides"/>
  </r>
  <r>
    <s v="6YYff5Y1H.c"/>
    <x v="28"/>
    <s v="Other"/>
    <s v="Biguanides"/>
    <x v="0"/>
    <d v="2025-04-16T00:00:00"/>
    <s v="Biguanides"/>
  </r>
  <r>
    <s v="7BX57kllI82"/>
    <x v="28"/>
    <s v="Asian"/>
    <s v="Biguanides"/>
    <x v="0"/>
    <d v="2019-05-08T00:00:00"/>
    <s v="Biguanides-&gt;DPP-4 inhibitors-&gt;DPP-4 inhibitors|SGLT-2 inhibitors-&gt;SGLT-2 inhibitors"/>
  </r>
  <r>
    <s v="7DtJO6XiItw"/>
    <x v="28"/>
    <s v="Other"/>
    <s v="Biguanides"/>
    <x v="0"/>
    <d v="2019-02-15T00:00:00"/>
    <s v="Biguanides"/>
  </r>
  <r>
    <s v="0vy2Fs1ovt6"/>
    <x v="28"/>
    <s v="Other"/>
    <s v="Biguanides"/>
    <x v="0"/>
    <d v="2014-01-31T00:00:00"/>
    <s v="Biguanides"/>
  </r>
  <r>
    <s v="0WTlS3xA2Xk"/>
    <x v="28"/>
    <s v="Other"/>
    <s v="Biguanides"/>
    <x v="0"/>
    <d v="2017-12-20T00:00:00"/>
    <s v="Biguanides"/>
  </r>
  <r>
    <s v="0R4nA9urFWg"/>
    <x v="28"/>
    <s v="Asian"/>
    <s v="Biguanides"/>
    <x v="0"/>
    <d v="2024-03-05T00:00:00"/>
    <s v="Biguanides"/>
  </r>
  <r>
    <s v="0saDre3yvW."/>
    <x v="28"/>
    <s v="Asian"/>
    <s v="Biguanides"/>
    <x v="0"/>
    <d v="2024-09-04T00:00:00"/>
    <s v="Biguanides"/>
  </r>
  <r>
    <s v="0TAXwa/B/es"/>
    <x v="28"/>
    <s v="Other"/>
    <s v="Biguanides"/>
    <x v="0"/>
    <d v="2022-04-06T00:00:00"/>
    <s v="Biguanides"/>
  </r>
  <r>
    <s v="1AIP.TkElV2"/>
    <x v="28"/>
    <s v="Pacific peoples"/>
    <s v="Biguanides"/>
    <x v="0"/>
    <d v="2024-12-19T00:00:00"/>
    <s v="Biguanides"/>
  </r>
  <r>
    <s v="1dunV7MZHlQ"/>
    <x v="28"/>
    <s v="Other"/>
    <s v="Insulin glargine|Insulin lispro"/>
    <x v="1"/>
    <d v="2017-06-13T00:00:00"/>
    <s v="Insulin glargine|Insulin lispro-&gt;Biguanides|Insulin glargine|Insulin lispro-&gt;Biguanides|Insulin glargine-&gt;Insulin lispro-&gt;Insulin isophane with insulin neutral-&gt;Biguanides|Insulin isophane with insulin neutral-&gt;Biguanides-&gt;Insulin glargine|Insulin glulisine-&gt;DPP-4 inhibitors-&gt;DPP-4 inhibitors|Insulin glargine|Insulin glulisine-&gt;Biguanides|Insulin aspart|Insulin glargine-&gt;DPP-4 inhibitors|Insulin aspart|Insulin glargine-&gt;Insulin aspart|Insulin glargine-&gt;Biguanides|DPP-4 inhibitors-&gt;Biguanides|DPP-4 inhibitors|Insulin aspart|Insulin glargine-&gt;SGLT-2 inhibitors-&gt;Biguanides|DPP-4 inhibitors|Insulin aspart|Insulin glargine|SGLT-2 inhibitors-&gt;Biguanides|GLP-1 agonists-&gt;GLP-1 agonists-&gt;GLP-1 agonists|Insulin aspart|Insulin glargine-&gt;GLP-1 agonists|Insulin glargine-&gt;Insulin aspart-&gt;Insulin glargine-&gt;GLP-1 agonists|Insulin aspart"/>
  </r>
  <r>
    <s v="yVh/yCoiKp."/>
    <x v="28"/>
    <s v="Asian"/>
    <s v="Biguanides"/>
    <x v="0"/>
    <d v="2025-09-08T00:00:00"/>
    <s v="Biguanides"/>
  </r>
  <r>
    <s v="06MV0slkchU"/>
    <x v="28"/>
    <s v="Māori"/>
    <s v="Biguanides"/>
    <x v="0"/>
    <d v="2021-04-15T00:00:00"/>
    <s v="Biguanides"/>
  </r>
  <r>
    <s v="08RMf61mJ5A"/>
    <x v="28"/>
    <s v="Asian"/>
    <s v="Biguanides"/>
    <x v="0"/>
    <d v="2022-02-25T00:00:00"/>
    <s v="Biguanides-&gt;Biguanides|Insulin isophane-&gt;Insulin lispro-&gt;Insulin isophane|Insulin lispro"/>
  </r>
  <r>
    <s v="0Kfg.wabpNU"/>
    <x v="28"/>
    <s v="Asian"/>
    <s v="Biguanides"/>
    <x v="0"/>
    <d v="2014-12-29T00:00:00"/>
    <s v="Biguanides"/>
  </r>
  <r>
    <s v="0HaY05nwFmI"/>
    <x v="28"/>
    <s v="Asian"/>
    <s v="Biguanides"/>
    <x v="0"/>
    <d v="2025-10-21T00:00:00"/>
    <s v="Biguanides"/>
  </r>
  <r>
    <s v="0G1ps5O.qJE"/>
    <x v="28"/>
    <s v="Asian"/>
    <s v="Biguanides"/>
    <x v="0"/>
    <d v="2025-01-09T00:00:00"/>
    <s v="Biguanides"/>
  </r>
  <r>
    <s v="0DRmHlm3F4."/>
    <x v="28"/>
    <s v="Other"/>
    <s v="Biguanides"/>
    <x v="0"/>
    <d v="2019-05-24T00:00:00"/>
    <s v="Biguanides"/>
  </r>
  <r>
    <s v="0c6fNGWf.8E"/>
    <x v="28"/>
    <s v="Asian"/>
    <s v="Biguanides"/>
    <x v="0"/>
    <d v="2023-10-19T00:00:00"/>
    <s v="Biguanides"/>
  </r>
  <r>
    <s v="YPnA72cmFpg"/>
    <x v="28"/>
    <s v="Asian"/>
    <s v="Biguanides|Insulin isophane"/>
    <x v="0"/>
    <d v="2021-03-24T00:00:00"/>
    <s v="Biguanides|Insulin isophane-&gt;Insulin isophane"/>
  </r>
  <r>
    <s v="yTp3zhIJ4Cw"/>
    <x v="28"/>
    <s v="Other"/>
    <s v="Biguanides"/>
    <x v="0"/>
    <d v="2014-05-23T00:00:00"/>
    <s v="Biguanides-&gt;Insulin aspart|Insulin isophane-&gt;Insulin aspart-&gt;Biguanides|Insulin isophane-&gt;Insulin isophane"/>
  </r>
  <r>
    <s v="yuR4hUVh7dU"/>
    <x v="28"/>
    <s v="Asian"/>
    <s v="Biguanides"/>
    <x v="0"/>
    <d v="2021-10-19T00:00:00"/>
    <s v="Biguanides-&gt;Insulin isophane"/>
  </r>
  <r>
    <s v="ysKvAx2ciDI"/>
    <x v="28"/>
    <s v="Asian"/>
    <s v="Biguanides"/>
    <x v="0"/>
    <d v="2024-06-25T00:00:00"/>
    <s v="Biguanides"/>
  </r>
  <r>
    <s v="YkkCPmjpYS6"/>
    <x v="28"/>
    <s v="Other"/>
    <s v="Insulin aspart|Insulin glargine"/>
    <x v="1"/>
    <d v="2018-04-21T00:00:00"/>
    <s v="Insulin aspart|Insulin glargine-&gt;Insulin aspart-&gt;Insulin glargine-&gt;DPP-4 inhibitors-&gt;DPP-4 inhibitors|Insulin aspart|Insulin glargine-&gt;Biguanides|DPP-4 inhibitors-&gt;DPP-4 inhibitors|Insulin glargine-&gt;DPP-4 inhibitors|Insulin aspart"/>
  </r>
  <r>
    <s v="yp18oqlfvpk"/>
    <x v="28"/>
    <s v="Other"/>
    <s v="Biguanides"/>
    <x v="0"/>
    <d v="2017-07-05T00:00:00"/>
    <s v="Biguanides"/>
  </r>
  <r>
    <s v="ypSEpvwOzC2"/>
    <x v="28"/>
    <s v="Pacific peoples"/>
    <s v="Biguanides"/>
    <x v="0"/>
    <d v="2021-01-20T00:00:00"/>
    <s v="Biguanides"/>
  </r>
  <r>
    <s v="yNNUXy8gR0k"/>
    <x v="28"/>
    <s v="Pacific peoples"/>
    <s v="Biguanides"/>
    <x v="0"/>
    <d v="2020-05-26T00:00:00"/>
    <s v="Biguanides"/>
  </r>
  <r>
    <s v="uZl2ELDhjUU"/>
    <x v="28"/>
    <s v="Asian"/>
    <s v="DPP-4 inhibitors"/>
    <x v="0"/>
    <d v="2023-09-29T00:00:00"/>
    <s v="DPP-4 inhibitors-&gt;Biguanides|DPP-4 inhibitors-&gt;SGLT-2 inhibitors-&gt;Biguanides-&gt;Biguanides|SGLT-2 inhibitors"/>
  </r>
  <r>
    <s v="UzmL/dmJEtM"/>
    <x v="28"/>
    <s v="Other"/>
    <s v="Biguanides"/>
    <x v="0"/>
    <d v="2016-05-03T00:00:00"/>
    <s v="Biguanides"/>
  </r>
  <r>
    <s v="uV.XIME0Uco"/>
    <x v="28"/>
    <s v="Pacific peoples"/>
    <s v="Biguanides|Insulin aspart|Insulin glargine"/>
    <x v="0"/>
    <d v="2017-11-27T00:00:00"/>
    <s v="Biguanides|Insulin aspart|Insulin glargine-&gt;Insulin aspart"/>
  </r>
  <r>
    <s v="UxT2EPfOYmU"/>
    <x v="28"/>
    <s v="Māori"/>
    <s v="Biguanides|Insulin isophane"/>
    <x v="0"/>
    <d v="2023-02-01T00:00:00"/>
    <s v="Biguanides|Insulin isophane-&gt;Insulin aspart-&gt;Biguanides|Insulin aspart|Insulin isophane-&gt;Biguanides"/>
  </r>
  <r>
    <s v="V1juTReuaR2"/>
    <x v="28"/>
    <s v="Māori"/>
    <s v="Biguanides"/>
    <x v="0"/>
    <d v="2025-02-07T00:00:00"/>
    <s v="Biguanides"/>
  </r>
  <r>
    <s v="v2v5V8XSy2M"/>
    <x v="28"/>
    <s v="Pacific peoples"/>
    <s v="Biguanides"/>
    <x v="0"/>
    <d v="2011-10-03T00:00:00"/>
    <s v="Biguanides-&gt;Insulin aspart|Insulin isophane-&gt;Insulin isophane"/>
  </r>
  <r>
    <s v="v2xQzLMsrQI"/>
    <x v="28"/>
    <s v="Pacific peoples"/>
    <s v="Biguanides"/>
    <x v="0"/>
    <d v="2022-07-05T00:00:00"/>
    <s v="Biguanides-&gt;DPP-4 inhibitors-&gt;Biguanides|Sulfonylureas"/>
  </r>
  <r>
    <s v="XZavZC0rPMU"/>
    <x v="28"/>
    <s v="Pacific peoples"/>
    <s v="Biguanides"/>
    <x v="0"/>
    <d v="2021-09-10T00:00:00"/>
    <s v="Biguanides-&gt;SGLT-2 inhibitors-&gt;Biguanides|GLP-1 agonists"/>
  </r>
  <r>
    <s v="YCOX3B2tjM."/>
    <x v="28"/>
    <s v="Asian"/>
    <s v="Biguanides"/>
    <x v="0"/>
    <d v="2012-05-07T00:00:00"/>
    <s v="Biguanides-&gt;Insulin aspart|Insulin isophane-&gt;Insulin isophane"/>
  </r>
  <r>
    <s v="YCLk0werJGc"/>
    <x v="28"/>
    <s v="Asian"/>
    <s v="Biguanides"/>
    <x v="0"/>
    <d v="2022-10-12T00:00:00"/>
    <s v="Biguanides"/>
  </r>
  <r>
    <s v="YBrZ1Lbpeko"/>
    <x v="28"/>
    <s v="Māori"/>
    <s v="Biguanides"/>
    <x v="0"/>
    <d v="2024-12-06T00:00:00"/>
    <s v="Biguanides"/>
  </r>
  <r>
    <s v="yj50pwSVqec"/>
    <x v="28"/>
    <s v="Asian"/>
    <s v="Biguanides"/>
    <x v="0"/>
    <d v="2025-02-20T00:00:00"/>
    <s v="Biguanides"/>
  </r>
  <r>
    <s v="y0LE7G21gZ6"/>
    <x v="28"/>
    <s v="Other"/>
    <s v="Insulin aspart|Insulin isophane"/>
    <x v="1"/>
    <d v="2018-04-23T00:00:00"/>
    <s v="Insulin aspart|Insulin isophane-&gt;Biguanides"/>
  </r>
  <r>
    <s v="y2V8BeJG1Ug"/>
    <x v="28"/>
    <s v="Asian"/>
    <s v="Biguanides"/>
    <x v="0"/>
    <d v="2013-01-24T00:00:00"/>
    <s v="Biguanides"/>
  </r>
  <r>
    <s v="Y39GT7/rurI"/>
    <x v="28"/>
    <s v="Pacific peoples"/>
    <s v="Biguanides"/>
    <x v="0"/>
    <d v="2020-03-17T00:00:00"/>
    <s v="Biguanides"/>
  </r>
  <r>
    <s v="Y39s0eBXpyo"/>
    <x v="28"/>
    <s v="Other"/>
    <s v="Biguanides"/>
    <x v="0"/>
    <d v="2025-02-13T00:00:00"/>
    <s v="Biguanides"/>
  </r>
  <r>
    <s v="Y5q.fmLErMs"/>
    <x v="28"/>
    <s v="Māori"/>
    <s v="Biguanides"/>
    <x v="0"/>
    <d v="2012-12-27T00:00:00"/>
    <s v="Biguanides"/>
  </r>
  <r>
    <s v="y8nk89qKC1k"/>
    <x v="28"/>
    <s v="Asian"/>
    <s v="Biguanides"/>
    <x v="0"/>
    <d v="2020-09-08T00:00:00"/>
    <s v="Biguanides"/>
  </r>
  <r>
    <s v="y9lNeooTlmo"/>
    <x v="28"/>
    <s v="Asian"/>
    <s v="Biguanides"/>
    <x v="0"/>
    <d v="2025-10-10T00:00:00"/>
    <s v="Biguanides"/>
  </r>
  <r>
    <s v="8OEmXKfFRXs"/>
    <x v="28"/>
    <s v="Other"/>
    <s v="Biguanides"/>
    <x v="0"/>
    <d v="2020-12-01T00:00:00"/>
    <s v="Biguanides-&gt;Insulin glargine"/>
  </r>
  <r>
    <s v="8nmc.RXy.VQ"/>
    <x v="28"/>
    <s v="Other"/>
    <s v="Biguanides"/>
    <x v="0"/>
    <d v="2013-11-11T00:00:00"/>
    <s v="Biguanides"/>
  </r>
  <r>
    <s v="8ttmPfgfZRk"/>
    <x v="28"/>
    <s v="Asian"/>
    <s v="Biguanides"/>
    <x v="0"/>
    <d v="2015-10-16T00:00:00"/>
    <s v="Biguanides-&gt;Sulfonylureas-&gt;Biguanides|Sulfonylureas-&gt;DPP-4 inhibitors-&gt;DPP-4 inhibitors|Sulfonylureas-&gt;Insulin glargine-&gt;DPP-4 inhibitors|Insulin glargine|Sulfonylureas-&gt;SGLT-2 inhibitors-&gt;DPP-4 inhibitors|Insulin glargine-&gt;Biguanides|Insulin glargine-&gt;GLP-1 agonists-&gt;Biguanides|Insulin glargine|SGLT-2 inhibitors-&gt;Biguanides|GLP-1 agonists-&gt;Biguanides|SGLT-2 inhibitors"/>
  </r>
  <r>
    <s v="8TLIJP73BtA"/>
    <x v="28"/>
    <s v="Pacific peoples"/>
    <s v="Biguanides"/>
    <x v="0"/>
    <d v="2019-04-01T00:00:00"/>
    <s v="Biguanides"/>
  </r>
  <r>
    <s v="999Gxw4UVOY"/>
    <x v="28"/>
    <s v="Pacific peoples"/>
    <s v="Biguanides"/>
    <x v="0"/>
    <d v="2018-09-21T00:00:00"/>
    <s v="Biguanides"/>
  </r>
  <r>
    <s v="93m.240QanU"/>
    <x v="28"/>
    <s v="Māori"/>
    <s v="Biguanides"/>
    <x v="0"/>
    <d v="2014-10-23T00:00:00"/>
    <s v="Biguanides"/>
  </r>
  <r>
    <s v="93jKafcHcRw"/>
    <x v="28"/>
    <s v="Asian"/>
    <s v="Insulin isophane"/>
    <x v="1"/>
    <d v="2016-08-09T00:00:00"/>
    <s v="Insulin isophane-&gt;Biguanides|Insulin isophane-&gt;Biguanides-&gt;Insulin aspart-&gt;Biguanides|Insulin aspart|Insulin isophane"/>
  </r>
  <r>
    <s v="9/3fbBSrLWw"/>
    <x v="28"/>
    <s v="Asian"/>
    <s v="Biguanides"/>
    <x v="0"/>
    <d v="2019-05-04T00:00:00"/>
    <s v="Biguanides-&gt;Insulin aspart-&gt;Insulin isophane"/>
  </r>
  <r>
    <s v="80.mceQfvqM"/>
    <x v="28"/>
    <s v="Asian"/>
    <s v="Biguanides"/>
    <x v="0"/>
    <d v="2024-09-17T00:00:00"/>
    <s v="Biguanides"/>
  </r>
  <r>
    <s v="7x1EqTyGsQc"/>
    <x v="28"/>
    <s v="Other"/>
    <s v="Biguanides"/>
    <x v="0"/>
    <d v="2017-05-25T00:00:00"/>
    <s v="Biguanides"/>
  </r>
  <r>
    <s v="84nLXP/Gl8U"/>
    <x v="28"/>
    <s v="Other"/>
    <s v="Biguanides|Insulin aspart|Insulin isophane"/>
    <x v="0"/>
    <d v="2014-08-29T00:00:00"/>
    <s v="Biguanides|Insulin aspart|Insulin isophane-&gt;Biguanides"/>
  </r>
  <r>
    <s v="7ZQCQQVWhZg"/>
    <x v="28"/>
    <s v="Māori"/>
    <s v="Biguanides"/>
    <x v="0"/>
    <d v="2024-06-27T00:00:00"/>
    <s v="Biguanides-&gt;Insulin isophane"/>
  </r>
  <r>
    <s v="8LYEnuGaF6s"/>
    <x v="28"/>
    <s v="Other"/>
    <s v="Biguanides"/>
    <x v="0"/>
    <d v="2022-07-28T00:00:00"/>
    <s v="Biguanides"/>
  </r>
  <r>
    <s v="1jyBneRwVIU"/>
    <x v="28"/>
    <s v="Asian"/>
    <s v="Biguanides"/>
    <x v="0"/>
    <d v="2025-09-12T00:00:00"/>
    <s v="Biguanides"/>
  </r>
  <r>
    <s v="1lZEl1zqEb6"/>
    <x v="28"/>
    <s v="Māori"/>
    <s v="Biguanides"/>
    <x v="0"/>
    <d v="2018-04-10T00:00:00"/>
    <s v="Biguanides-&gt;Sulfonylureas-&gt;Biguanides|Sulfonylureas-&gt;DPP-4 inhibitors-&gt;DPP-4 inhibitors|Sulfonylureas-&gt;Biguanides|GLP-1 agonists-&gt;Biguanides|GLP-1 agonists|Sulfonylureas"/>
  </r>
  <r>
    <s v="1GTXoUmiJ7Y"/>
    <x v="28"/>
    <s v="Other"/>
    <s v="Biguanides"/>
    <x v="0"/>
    <d v="2021-03-25T00:00:00"/>
    <s v="Biguanides"/>
  </r>
  <r>
    <s v="1UtGQJj4jzI"/>
    <x v="28"/>
    <s v="Asian"/>
    <s v="Biguanides"/>
    <x v="0"/>
    <d v="2017-02-13T00:00:00"/>
    <s v="Biguanides-&gt;DPP-4 inhibitors-&gt;DPP-4 inhibitors|SGLT-2 inhibitors"/>
  </r>
  <r>
    <s v="1RwydIGRqG2"/>
    <x v="28"/>
    <s v="Asian"/>
    <s v="Biguanides"/>
    <x v="0"/>
    <d v="2021-12-23T00:00:00"/>
    <s v="Biguanides"/>
  </r>
  <r>
    <s v="0TotK2pKX22"/>
    <x v="28"/>
    <s v="Pacific peoples"/>
    <s v="Biguanides"/>
    <x v="0"/>
    <d v="2020-05-21T00:00:00"/>
    <s v="Biguanides-&gt;DPP-4 inhibitors-&gt;SGLT-2 inhibitors"/>
  </r>
  <r>
    <s v="0op6ckcqHYs"/>
    <x v="28"/>
    <s v="Asian"/>
    <s v="Biguanides"/>
    <x v="0"/>
    <d v="2011-11-25T00:00:00"/>
    <s v="Biguanides"/>
  </r>
  <r>
    <s v="0ZOiZ1z9c0M"/>
    <x v="28"/>
    <s v="Other"/>
    <s v="Biguanides"/>
    <x v="0"/>
    <d v="2022-10-10T00:00:00"/>
    <s v="Biguanides"/>
  </r>
  <r>
    <s v="1.77nZr/JWQ"/>
    <x v="28"/>
    <s v="Māori"/>
    <s v="Biguanides"/>
    <x v="0"/>
    <d v="2015-11-27T00:00:00"/>
    <s v="Biguanides-&gt;DPP-4 inhibitors-&gt;SGLT-2 inhibitors-&gt;DPP-4 inhibitors|SGLT-2 inhibitors-&gt;Sulfonylureas-&gt;SGLT-2 inhibitors|Sulfonylureas-&gt;DPP-4 inhibitors|SGLT-2 inhibitors|Sulfonylureas-&gt;DPP-4 inhibitors|Sulfonylureas"/>
  </r>
  <r>
    <s v="0YkDUAknqLg"/>
    <x v="28"/>
    <s v="Other"/>
    <s v="Biguanides"/>
    <x v="0"/>
    <d v="2025-12-19T00:00:00"/>
    <s v="Biguanides"/>
  </r>
  <r>
    <s v="mZbBxHvx1fc"/>
    <x v="28"/>
    <s v="Asian"/>
    <s v="Biguanides"/>
    <x v="0"/>
    <d v="2021-07-23T00:00:00"/>
    <s v="Biguanides"/>
  </r>
  <r>
    <s v="mumCSUbvnRw"/>
    <x v="28"/>
    <s v="Pacific peoples"/>
    <s v="Biguanides|DPP-4 inhibitors"/>
    <x v="0"/>
    <d v="2022-11-30T00:00:00"/>
    <s v="Biguanides|DPP-4 inhibitors-&gt;DPP-4 inhibitors"/>
  </r>
  <r>
    <s v="mTUFSpG/cxE"/>
    <x v="28"/>
    <s v="Other"/>
    <s v="Biguanides|Insulin glargine"/>
    <x v="0"/>
    <d v="2023-12-28T00:00:00"/>
    <s v="Biguanides|Insulin glargine-&gt;GLP-1 agonists-&gt;GLP-1 agonists|Insulin glargine-&gt;Insulin glargine|SGLT-2 inhibitors"/>
  </r>
  <r>
    <s v="n.uXf9Rq8TQ"/>
    <x v="28"/>
    <s v="Pacific peoples"/>
    <s v="Biguanides"/>
    <x v="0"/>
    <d v="2020-08-05T00:00:00"/>
    <s v="Biguanides-&gt;DPP-4 inhibitors|SGLT-2 inhibitors-&gt;Sulfonylureas-&gt;DPP-4 inhibitors-&gt;DPP-4 inhibitors|SGLT-2 inhibitors|Sulfonylureas-&gt;DPP-4 inhibitors|Sulfonylureas"/>
  </r>
  <r>
    <s v="N1/MbyGZnVs"/>
    <x v="28"/>
    <s v="Asian"/>
    <s v="Biguanides"/>
    <x v="0"/>
    <d v="2024-02-20T00:00:00"/>
    <s v="Biguanides"/>
  </r>
  <r>
    <s v="N/xd7FcRsBo"/>
    <x v="28"/>
    <s v="Other"/>
    <s v="Biguanides"/>
    <x v="0"/>
    <d v="2015-10-05T00:00:00"/>
    <s v="Biguanides-&gt;DPP-4 inhibitors-&gt;SGLT-2 inhibitors"/>
  </r>
  <r>
    <s v="NgSuPLj9Rgw"/>
    <x v="28"/>
    <s v="Pacific peoples"/>
    <s v="Biguanides"/>
    <x v="0"/>
    <d v="2025-06-17T00:00:00"/>
    <s v="Biguanides"/>
  </r>
  <r>
    <s v="qc32d61Fpfg"/>
    <x v="28"/>
    <s v="Other"/>
    <s v="Biguanides"/>
    <x v="0"/>
    <d v="2025-12-16T00:00:00"/>
    <s v="Biguanides"/>
  </r>
  <r>
    <s v="QbQNhfy8BQ6"/>
    <x v="28"/>
    <s v="Other"/>
    <s v="Biguanides"/>
    <x v="0"/>
    <d v="2025-03-17T00:00:00"/>
    <s v="Biguanides"/>
  </r>
  <r>
    <s v="qBiyPTNCid6"/>
    <x v="28"/>
    <s v="Asian"/>
    <s v="Biguanides"/>
    <x v="0"/>
    <d v="2017-08-26T00:00:00"/>
    <s v="Biguanides-&gt;Insulin aspart-&gt;DPP-4 inhibitors-&gt;Biguanides|DPP-4 inhibitors"/>
  </r>
  <r>
    <s v="QcAwGn4qvoY"/>
    <x v="28"/>
    <s v="Other"/>
    <s v="Insulin isophane"/>
    <x v="1"/>
    <d v="2018-02-08T00:00:00"/>
    <s v="Insulin isophane-&gt;Biguanides"/>
  </r>
  <r>
    <s v="qD10fDk2bYc"/>
    <x v="28"/>
    <s v="Other"/>
    <s v="Biguanides"/>
    <x v="0"/>
    <d v="2023-09-29T00:00:00"/>
    <s v="Biguanides"/>
  </r>
  <r>
    <s v="NeDeO/ou7q2"/>
    <x v="28"/>
    <s v="Other"/>
    <s v="Biguanides"/>
    <x v="0"/>
    <d v="2025-08-27T00:00:00"/>
    <s v="Biguanides"/>
  </r>
  <r>
    <s v="n96BUU3aPGs"/>
    <x v="28"/>
    <s v="Māori"/>
    <s v="Biguanides"/>
    <x v="0"/>
    <d v="2014-07-22T00:00:00"/>
    <s v="Biguanides-&gt;Biguanides|Sulfonylureas-&gt;Biguanides|DPP-4 inhibitors-&gt;DPP-4 inhibitors-&gt;SGLT-2 inhibitors-&gt;GLP-1 agonists-&gt;Biguanides|GLP-1 agonists"/>
  </r>
  <r>
    <s v="nABYXio7tf2"/>
    <x v="28"/>
    <s v="Asian"/>
    <s v="Biguanides"/>
    <x v="0"/>
    <d v="2019-02-12T00:00:00"/>
    <s v="Biguanides"/>
  </r>
  <r>
    <s v="ModCwSXfw6k"/>
    <x v="28"/>
    <s v="Asian"/>
    <s v="Biguanides"/>
    <x v="0"/>
    <d v="2017-01-26T00:00:00"/>
    <s v="Biguanides-&gt;Insulin isophane"/>
  </r>
  <r>
    <s v="mjlXv2He1jY"/>
    <x v="28"/>
    <s v="Asian"/>
    <s v="Biguanides"/>
    <x v="0"/>
    <d v="2024-11-15T00:00:00"/>
    <s v="Biguanides"/>
  </r>
  <r>
    <s v="KNofaYy17nE"/>
    <x v="28"/>
    <s v="Asian"/>
    <s v="Biguanides"/>
    <x v="0"/>
    <d v="2012-12-15T00:00:00"/>
    <s v="Biguanides-&gt;Biguanides|Insulin isophane-&gt;Insulin aspart-&gt;Insulin aspart|Insulin isophane-&gt;Biguanides|Insulin aspart|Insulin isophane-&gt;DPP-4 inhibitors-&gt;Biguanides|DPP-4 inhibitors-&gt;GLP-1 agonists-&gt;Biguanides|GLP-1 agonists"/>
  </r>
  <r>
    <s v="kmiQxtWaIVc"/>
    <x v="28"/>
    <s v="Asian"/>
    <s v="Biguanides"/>
    <x v="0"/>
    <d v="2025-02-27T00:00:00"/>
    <s v="Biguanides"/>
  </r>
  <r>
    <s v="kqSpyMV3P8M"/>
    <x v="28"/>
    <s v="Other"/>
    <s v="Biguanides"/>
    <x v="0"/>
    <d v="2022-11-14T00:00:00"/>
    <s v="Biguanides"/>
  </r>
  <r>
    <s v="KrozMYwq/fE"/>
    <x v="28"/>
    <s v="Other"/>
    <s v="Biguanides"/>
    <x v="0"/>
    <d v="2018-08-30T00:00:00"/>
    <s v="Biguanides"/>
  </r>
  <r>
    <s v="kquJD0EahC2"/>
    <x v="28"/>
    <s v="Pacific peoples"/>
    <s v="Insulin isophane"/>
    <x v="1"/>
    <d v="2017-03-13T00:00:00"/>
    <s v="Insulin isophane-&gt;Biguanides"/>
  </r>
  <r>
    <s v="kQmOIpX.5H2"/>
    <x v="28"/>
    <s v="Other"/>
    <s v="Biguanides"/>
    <x v="0"/>
    <d v="2025-08-29T00:00:00"/>
    <s v="Biguanides"/>
  </r>
  <r>
    <s v="Qiy6gsHbYXo"/>
    <x v="28"/>
    <s v="Pacific peoples"/>
    <s v="Biguanides"/>
    <x v="0"/>
    <d v="2021-11-23T00:00:00"/>
    <s v="Biguanides"/>
  </r>
  <r>
    <s v="Qi4CafIS46s"/>
    <x v="28"/>
    <s v="Other"/>
    <s v="Sulfonylureas"/>
    <x v="0"/>
    <d v="2011-09-27T00:00:00"/>
    <s v="Sulfonylureas-&gt;Biguanides-&gt;Biguanides|Sulfonylureas-&gt;Insulin glargine-&gt;Biguanides|Insulin glargine|Sulfonylureas-&gt;GLP-1 agonists-&gt;Biguanides|GLP-1 agonists|Sulfonylureas-&gt;Biguanides|GLP-1 agonists"/>
  </r>
  <r>
    <s v="qf6vXf.6K9M"/>
    <x v="28"/>
    <s v="Māori"/>
    <s v="Biguanides"/>
    <x v="0"/>
    <d v="2013-07-31T00:00:00"/>
    <s v="Biguanides"/>
  </r>
  <r>
    <s v="QhgRsc5PaAM"/>
    <x v="28"/>
    <s v="Asian"/>
    <s v="Biguanides"/>
    <x v="0"/>
    <d v="2023-10-11T00:00:00"/>
    <s v="Biguanides"/>
  </r>
  <r>
    <s v="QkRORJOtYEo"/>
    <x v="28"/>
    <s v="Asian"/>
    <s v="Biguanides"/>
    <x v="0"/>
    <d v="2017-06-19T00:00:00"/>
    <s v="Biguanides"/>
  </r>
  <r>
    <s v="qjhXbQcxqvo"/>
    <x v="28"/>
    <s v="Asian"/>
    <s v="Biguanides"/>
    <x v="0"/>
    <d v="2025-12-04T00:00:00"/>
    <s v="Biguanides"/>
  </r>
  <r>
    <s v="qljpfNr9g0Q"/>
    <x v="28"/>
    <s v="Other"/>
    <s v="Biguanides"/>
    <x v="0"/>
    <d v="2024-08-13T00:00:00"/>
    <s v="Biguanides"/>
  </r>
  <r>
    <s v="QUOJcM0BnPM"/>
    <x v="28"/>
    <s v="Pacific peoples"/>
    <s v="Biguanides"/>
    <x v="0"/>
    <d v="2023-09-22T00:00:00"/>
    <s v="Biguanides"/>
  </r>
  <r>
    <s v="qRi0vRa0G0I"/>
    <x v="28"/>
    <s v="Asian"/>
    <s v="Biguanides"/>
    <x v="0"/>
    <d v="2022-08-10T00:00:00"/>
    <s v="Biguanides"/>
  </r>
  <r>
    <s v="qRdS10xbLHY"/>
    <x v="28"/>
    <s v="Other"/>
    <s v="Biguanides"/>
    <x v="0"/>
    <d v="2015-10-03T00:00:00"/>
    <s v="Biguanides-&gt;Insulin aspart|Insulin isophane"/>
  </r>
  <r>
    <s v="R2.8eyK58AM"/>
    <x v="28"/>
    <s v="Pacific peoples"/>
    <s v="Biguanides"/>
    <x v="0"/>
    <d v="2019-09-10T00:00:00"/>
    <s v="Biguanides"/>
  </r>
  <r>
    <s v="R0wlVnhdXbY"/>
    <x v="28"/>
    <s v="Asian"/>
    <s v="Biguanides"/>
    <x v="0"/>
    <d v="2022-09-13T00:00:00"/>
    <s v="Biguanides"/>
  </r>
  <r>
    <s v="r2cUAL5xSQ6"/>
    <x v="28"/>
    <s v="Asian"/>
    <s v="Biguanides"/>
    <x v="0"/>
    <d v="2022-05-13T00:00:00"/>
    <s v="Biguanides-&gt;Insulin aspart|Insulin isophane-&gt;Biguanides|Insulin aspart|Insulin isophane-&gt;Insulin isophane"/>
  </r>
  <r>
    <s v="R.d0QpLRgek"/>
    <x v="28"/>
    <s v="Pacific peoples"/>
    <s v="DPP-4 inhibitors"/>
    <x v="0"/>
    <d v="2025-03-13T00:00:00"/>
    <s v="DPP-4 inhibitors"/>
  </r>
  <r>
    <s v="qzyDJiP2Hj2"/>
    <x v="28"/>
    <s v="Asian"/>
    <s v="Insulin isophane|Insulin lispro"/>
    <x v="1"/>
    <d v="2018-09-11T00:00:00"/>
    <s v="Insulin isophane|Insulin lispro-&gt;Biguanides"/>
  </r>
  <r>
    <s v="R.WMnG.b6Oo"/>
    <x v="28"/>
    <s v="Asian"/>
    <s v="Biguanides"/>
    <x v="0"/>
    <d v="2023-12-14T00:00:00"/>
    <s v="Biguanides-&gt;Insulin isophane"/>
  </r>
  <r>
    <s v="UK0S.mf/Gvs"/>
    <x v="28"/>
    <s v="Pacific peoples"/>
    <s v="Biguanides"/>
    <x v="0"/>
    <d v="2011-02-01T00:00:00"/>
    <s v="Biguanides-&gt;DPP-4 inhibitors-&gt;Biguanides|DPP-4 inhibitors-&gt;SGLT-2 inhibitors-&gt;Biguanides|DPP-4 inhibitors|SGLT-2 inhibitors-&gt;DPP-4 inhibitors|SGLT-2 inhibitors"/>
  </r>
  <r>
    <s v="UPZVv7PRDuU"/>
    <x v="28"/>
    <s v="Asian"/>
    <s v="Biguanides"/>
    <x v="0"/>
    <d v="2018-01-26T00:00:00"/>
    <s v="Biguanides-&gt;Sulfonylureas-&gt;DPP-4 inhibitors"/>
  </r>
  <r>
    <s v="utIMxi.cKZs"/>
    <x v="28"/>
    <s v="Asian"/>
    <s v="Biguanides"/>
    <x v="0"/>
    <d v="2024-07-05T00:00:00"/>
    <s v="Biguanides-&gt;Insulin aspart|Insulin isophane"/>
  </r>
  <r>
    <s v="UspXPp6v8wk"/>
    <x v="28"/>
    <s v="Māori"/>
    <s v="Biguanides"/>
    <x v="0"/>
    <d v="2017-03-09T00:00:00"/>
    <s v="Biguanides-&gt;Biguanides|Sulfonylureas-&gt;DPP-4 inhibitors-&gt;Sulfonylureas-&gt;DPP-4 inhibitors|Sulfonylureas-&gt;DPP-4 inhibitors|SGLT-2 inhibitors|Sulfonylureas-&gt;SGLT-2 inhibitors-&gt;DPP-4 inhibitors|SGLT-2 inhibitors"/>
  </r>
  <r>
    <s v="uSjFxKib9Rs"/>
    <x v="28"/>
    <s v="Asian"/>
    <s v="DPP-4 inhibitors"/>
    <x v="0"/>
    <d v="2019-05-29T00:00:00"/>
    <s v="DPP-4 inhibitors-&gt;DPP-4 inhibitors|Sulfonylureas-&gt;SGLT-2 inhibitors-&gt;DPP-4 inhibitors|SGLT-2 inhibitors|Sulfonylureas-&gt;DPP-4 inhibitors|SGLT-2 inhibitors"/>
  </r>
  <r>
    <s v="UEYG2aioGbo"/>
    <x v="28"/>
    <s v="Other"/>
    <s v="Biguanides"/>
    <x v="0"/>
    <d v="2025-08-29T00:00:00"/>
    <s v="Biguanides"/>
  </r>
  <r>
    <s v="uesLuLud2ww"/>
    <x v="28"/>
    <s v="Māori"/>
    <s v="Biguanides"/>
    <x v="0"/>
    <d v="2018-07-03T00:00:00"/>
    <s v="Biguanides"/>
  </r>
  <r>
    <s v="ufhF19dI42M"/>
    <x v="28"/>
    <s v="Asian"/>
    <s v="Biguanides"/>
    <x v="0"/>
    <d v="2024-03-12T00:00:00"/>
    <s v="Biguanides-&gt;Insulin aspart"/>
  </r>
  <r>
    <s v="ugj0L3Pptc2"/>
    <x v="28"/>
    <s v="Other"/>
    <s v="Biguanides"/>
    <x v="0"/>
    <d v="2020-09-18T00:00:00"/>
    <s v="Biguanides"/>
  </r>
  <r>
    <s v="UgjzAtpgqr2"/>
    <x v="28"/>
    <s v="Pacific peoples"/>
    <s v="Biguanides"/>
    <x v="0"/>
    <d v="2025-11-03T00:00:00"/>
    <s v="Biguanides"/>
  </r>
  <r>
    <s v="udECkQs3Dpg"/>
    <x v="28"/>
    <s v="Asian"/>
    <s v="Biguanides"/>
    <x v="0"/>
    <d v="2018-08-09T00:00:00"/>
    <s v="Biguanides"/>
  </r>
  <r>
    <s v="uCKzQqbwkjw"/>
    <x v="28"/>
    <s v="Other"/>
    <s v="Biguanides"/>
    <x v="0"/>
    <d v="2023-04-19T00:00:00"/>
    <s v="Biguanides"/>
  </r>
  <r>
    <s v="r3bP9hnTMzc"/>
    <x v="28"/>
    <s v="Other"/>
    <s v="Biguanides"/>
    <x v="0"/>
    <d v="2025-03-20T00:00:00"/>
    <s v="Biguanides"/>
  </r>
  <r>
    <s v="r4eEw.KEjY."/>
    <x v="28"/>
    <s v="Asian"/>
    <s v="Biguanides"/>
    <x v="0"/>
    <d v="2012-08-03T00:00:00"/>
    <s v="Biguanides"/>
  </r>
  <r>
    <s v="r68sJYtMBSM"/>
    <x v="28"/>
    <s v="Asian"/>
    <s v="Biguanides"/>
    <x v="0"/>
    <d v="2019-05-09T00:00:00"/>
    <s v="Biguanides-&gt;SGLT-2 inhibitors"/>
  </r>
  <r>
    <s v="vKNrvqU4/wg"/>
    <x v="28"/>
    <s v="Pacific peoples"/>
    <s v="DPP-4 inhibitors"/>
    <x v="0"/>
    <d v="2019-09-02T00:00:00"/>
    <s v="DPP-4 inhibitors-&gt;Biguanides-&gt;DPP-4 inhibitors|Insulin glargine"/>
  </r>
  <r>
    <s v="ViVwOuW1UAg"/>
    <x v="28"/>
    <s v="Māori"/>
    <s v="Biguanides"/>
    <x v="0"/>
    <d v="2022-08-25T00:00:00"/>
    <s v="Biguanides"/>
  </r>
  <r>
    <s v="vgimh0CsmsY"/>
    <x v="28"/>
    <s v="Pacific peoples"/>
    <s v="Biguanides|Insulin isophane"/>
    <x v="0"/>
    <d v="2011-06-20T00:00:00"/>
    <s v="Biguanides|Insulin isophane-&gt;Insulin isophane-&gt;Biguanides|Insulin isophane|SGLT-2 inhibitors-&gt;Insulin isophane|SGLT-2 inhibitors-&gt;SGLT-2 inhibitors"/>
  </r>
  <r>
    <s v="vfj23BzlkVE"/>
    <x v="28"/>
    <s v="Pacific peoples"/>
    <s v="Insulin glargine"/>
    <x v="1"/>
    <d v="2015-07-03T00:00:00"/>
    <s v="Insulin glargine-&gt;Biguanides-&gt;Biguanides|DPP-4 inhibitors-&gt;DPP-4 inhibitors|Insulin glargine|Sulfonylureas-&gt;DPP-4 inhibitors|Sulfonylureas-&gt;SGLT-2 inhibitors-&gt;Biguanides|Insulin glargine|Sulfonylureas-&gt;Biguanides|Sulfonylureas-&gt;DPP-4 inhibitors-&gt;GLP-1 agonists-&gt;Biguanides|Insulin glargine-&gt;GLP-1 agonists|Insulin glargine"/>
  </r>
  <r>
    <s v="Vi4p6Vgyo.M"/>
    <x v="28"/>
    <s v="Asian"/>
    <s v="Biguanides"/>
    <x v="0"/>
    <d v="2019-12-21T00:00:00"/>
    <s v="Biguanides"/>
  </r>
  <r>
    <s v="VgUg9OR7stg"/>
    <x v="28"/>
    <s v="Asian"/>
    <s v="Biguanides"/>
    <x v="0"/>
    <d v="2019-08-22T00:00:00"/>
    <s v="Biguanides-&gt;SGLT-2 inhibitors-&gt;Biguanides|SGLT-2 inhibitors"/>
  </r>
  <r>
    <s v="vDagOlZiIZw"/>
    <x v="28"/>
    <s v="Asian"/>
    <s v="Biguanides"/>
    <x v="0"/>
    <d v="2018-10-11T00:00:00"/>
    <s v="Biguanides"/>
  </r>
  <r>
    <s v="vcwYoGK.3Ek"/>
    <x v="28"/>
    <s v="Māori"/>
    <s v="Insulin glargine|Insulin glulisine"/>
    <x v="1"/>
    <d v="2020-07-17T00:00:00"/>
    <s v="Insulin glargine|Insulin glulisine-&gt;Biguanides-&gt;GLP-1 agonists-&gt;Biguanides|GLP-1 agonists-&gt;DPP-4 inhibitors-&gt;Biguanides|DPP-4 inhibitors|GLP-1 agonists"/>
  </r>
  <r>
    <s v="vD.M8PlgIDs"/>
    <x v="28"/>
    <s v="Asian"/>
    <s v="Biguanides"/>
    <x v="0"/>
    <d v="2013-12-16T00:00:00"/>
    <s v="Biguanides-&gt;Biguanides|Insulin isophane-&gt;Insulin isophane"/>
  </r>
  <r>
    <s v="VExt4dB7Gw6"/>
    <x v="28"/>
    <s v="Pacific peoples"/>
    <s v="DPP-4 inhibitors|Insulin glargine"/>
    <x v="0"/>
    <d v="2025-10-06T00:00:00"/>
    <s v="DPP-4 inhibitors|Insulin glargine"/>
  </r>
  <r>
    <s v="vEQQStTWFIc"/>
    <x v="28"/>
    <s v="Other"/>
    <s v="Biguanides"/>
    <x v="0"/>
    <d v="2024-05-13T00:00:00"/>
    <s v="Biguanides"/>
  </r>
  <r>
    <s v="vCKqAEJLYQo"/>
    <x v="28"/>
    <s v="Other"/>
    <s v="Biguanides"/>
    <x v="0"/>
    <d v="2024-03-07T00:00:00"/>
    <s v="Biguanides"/>
  </r>
  <r>
    <s v="rzid5i2ORNg"/>
    <x v="28"/>
    <s v="Other"/>
    <s v="Biguanides"/>
    <x v="0"/>
    <d v="2017-12-18T00:00:00"/>
    <s v="Biguanides"/>
  </r>
  <r>
    <s v="rxRitLKovcc"/>
    <x v="28"/>
    <s v="Māori"/>
    <s v="Biguanides"/>
    <x v="0"/>
    <d v="2025-07-14T00:00:00"/>
    <s v="Biguanides"/>
  </r>
  <r>
    <s v="S7bILmc2ogk"/>
    <x v="28"/>
    <s v="Māori"/>
    <s v="Biguanides"/>
    <x v="0"/>
    <d v="2018-01-09T00:00:00"/>
    <s v="Biguanides-&gt;Insulin aspart|Insulin isophane-&gt;Biguanides|Insulin aspart|Insulin isophane-&gt;Insulin aspart"/>
  </r>
  <r>
    <s v="S4hziIffbVY"/>
    <x v="28"/>
    <s v="Asian"/>
    <s v="Biguanides"/>
    <x v="0"/>
    <d v="2012-05-17T00:00:00"/>
    <s v="Biguanides"/>
  </r>
  <r>
    <s v="s9PviTOx1mg"/>
    <x v="28"/>
    <s v="Asian"/>
    <s v="Biguanides"/>
    <x v="0"/>
    <d v="2018-08-02T00:00:00"/>
    <s v="Biguanides"/>
  </r>
  <r>
    <s v="s7t8Czx.rtY"/>
    <x v="28"/>
    <s v="Asian"/>
    <s v="Biguanides"/>
    <x v="0"/>
    <d v="2024-06-06T00:00:00"/>
    <s v="Biguanides"/>
  </r>
  <r>
    <s v="SCRAJw7r4NI"/>
    <x v="28"/>
    <s v="Other"/>
    <s v="Biguanides"/>
    <x v="0"/>
    <d v="2016-02-20T00:00:00"/>
    <s v="Biguanides"/>
  </r>
  <r>
    <s v="SbmbfbXVQdE"/>
    <x v="28"/>
    <s v="Other"/>
    <s v="Biguanides"/>
    <x v="0"/>
    <d v="2019-04-18T00:00:00"/>
    <s v="Biguanides"/>
  </r>
  <r>
    <s v="vXHUHEeRbEE"/>
    <x v="28"/>
    <s v="Asian"/>
    <s v="Biguanides"/>
    <x v="0"/>
    <d v="2025-01-22T00:00:00"/>
    <s v="Biguanides"/>
  </r>
  <r>
    <s v="yXeqDAXkHrY"/>
    <x v="28"/>
    <s v="Other"/>
    <s v="Biguanides"/>
    <x v="0"/>
    <d v="2016-06-23T00:00:00"/>
    <s v="Biguanides-&gt;DPP-4 inhibitors-&gt;Biguanides|DPP-4 inhibitors"/>
  </r>
  <r>
    <s v="yxC0l.7oa4g"/>
    <x v="28"/>
    <s v="Other"/>
    <s v="Biguanides"/>
    <x v="0"/>
    <d v="2021-06-08T00:00:00"/>
    <s v="Biguanides"/>
  </r>
  <r>
    <s v="YWtocOufzQM"/>
    <x v="28"/>
    <s v="Pacific peoples"/>
    <s v="Biguanides"/>
    <x v="0"/>
    <d v="2013-04-24T00:00:00"/>
    <s v="Biguanides"/>
  </r>
  <r>
    <s v="YydTfvb1RBU"/>
    <x v="28"/>
    <s v="Other"/>
    <s v="Biguanides"/>
    <x v="0"/>
    <d v="2020-03-20T00:00:00"/>
    <s v="Biguanides"/>
  </r>
  <r>
    <s v="YZxMvWMyJN."/>
    <x v="28"/>
    <s v="Māori"/>
    <s v="Biguanides"/>
    <x v="0"/>
    <d v="2019-06-25T00:00:00"/>
    <s v="Biguanides-&gt;Insulin glargine-&gt;Biguanides|Insulin glargine"/>
  </r>
  <r>
    <s v="z.pp7uyBWXY"/>
    <x v="28"/>
    <s v="Other"/>
    <s v="Insulin aspart|Insulin isophane"/>
    <x v="1"/>
    <d v="2023-03-10T00:00:00"/>
    <s v="Insulin aspart|Insulin isophane-&gt;Biguanides|Insulin aspart-&gt;Biguanides-&gt;Insulin glargine-&gt;Insulin aspart-&gt;Insulin aspart|Insulin glargine-&gt;SGLT-2 inhibitors-&gt;Insulin glargine|SGLT-2 inhibitors-&gt;Biguanides|Insulin glargine-&gt;GLP-1 agonists-&gt;GLP-1 agonists|Insulin glargine"/>
  </r>
  <r>
    <s v="z/MB21BjkOs"/>
    <x v="28"/>
    <s v="Asian"/>
    <s v="Biguanides"/>
    <x v="0"/>
    <d v="2025-08-14T00:00:00"/>
    <s v="Biguanides"/>
  </r>
  <r>
    <s v="z.Geq8eTk4M"/>
    <x v="28"/>
    <s v="Asian"/>
    <s v="Biguanides"/>
    <x v="0"/>
    <d v="2014-05-20T00:00:00"/>
    <s v="Biguanides-&gt;Biguanides|SGLT-2 inhibitors-&gt;SGLT-2 inhibitors-&gt;Biguanides|DPP-4 inhibitors|SGLT-2 inhibitors-&gt;DPP-4 inhibitors"/>
  </r>
  <r>
    <s v="VL2QZS59l.I"/>
    <x v="28"/>
    <s v="Māori"/>
    <s v="Biguanides"/>
    <x v="0"/>
    <d v="2012-06-08T00:00:00"/>
    <s v="Biguanides-&gt;Insulin isophane"/>
  </r>
  <r>
    <s v="VtnwiHT5vd2"/>
    <x v="28"/>
    <s v="Pacific peoples"/>
    <s v="Biguanides"/>
    <x v="0"/>
    <d v="2024-07-22T00:00:00"/>
    <s v="Biguanides"/>
  </r>
  <r>
    <s v="VS7x97jwxyY"/>
    <x v="28"/>
    <s v="Other"/>
    <s v="Biguanides"/>
    <x v="0"/>
    <d v="2024-08-12T00:00:00"/>
    <s v="Biguanides"/>
  </r>
  <r>
    <s v="vRjV7VM3uOY"/>
    <x v="28"/>
    <s v="Other"/>
    <s v="Biguanides"/>
    <x v="0"/>
    <d v="2025-09-22T00:00:00"/>
    <s v="Biguanides"/>
  </r>
  <r>
    <s v="ZsVC4U0fzao"/>
    <x v="28"/>
    <s v="Māori"/>
    <s v="Biguanides"/>
    <x v="0"/>
    <d v="2024-05-02T00:00:00"/>
    <s v="Biguanides"/>
  </r>
  <r>
    <s v="ZjaegP4ut0g"/>
    <x v="28"/>
    <s v="Asian"/>
    <s v="DPP-4 inhibitors"/>
    <x v="0"/>
    <d v="2021-03-13T00:00:00"/>
    <s v="DPP-4 inhibitors-&gt;DPP-4 inhibitors|SGLT-2 inhibitors-&gt;SGLT-2 inhibitors-&gt;Insulin glargine-&gt;DPP-4 inhibitors|Insulin glargine|SGLT-2 inhibitors-&gt;GLP-1 agonists-&gt;Biguanides-&gt;Biguanides|GLP-1 agonists-&gt;Biguanides|SGLT-2 inhibitors-&gt;GLP-1 agonists|SGLT-2 inhibitors"/>
  </r>
  <r>
    <s v="ZHRiseDAsz2"/>
    <x v="28"/>
    <s v="Asian"/>
    <s v="Insulin isophane|Insulin lispro"/>
    <x v="1"/>
    <d v="2015-07-28T00:00:00"/>
    <s v="Insulin isophane|Insulin lispro-&gt;Biguanides"/>
  </r>
  <r>
    <s v="z1d42hRKqGg"/>
    <x v="28"/>
    <s v="Asian"/>
    <s v="Biguanides"/>
    <x v="0"/>
    <d v="2024-01-31T00:00:00"/>
    <s v="Biguanides"/>
  </r>
  <r>
    <s v="z/VSFhhQKVc"/>
    <x v="28"/>
    <s v="Pacific peoples"/>
    <s v="Biguanides"/>
    <x v="0"/>
    <d v="2023-06-03T00:00:00"/>
    <s v="Biguanides-&gt;SGLT-2 inhibitors"/>
  </r>
  <r>
    <s v="Z9ForprL4hE"/>
    <x v="28"/>
    <s v="Asian"/>
    <s v="Biguanides"/>
    <x v="0"/>
    <d v="2018-06-03T00:00:00"/>
    <s v="Biguanides"/>
  </r>
  <r>
    <s v="ZfyYSgf74/k"/>
    <x v="28"/>
    <s v="Other"/>
    <s v="Biguanides"/>
    <x v="0"/>
    <d v="2019-08-21T00:00:00"/>
    <s v="Biguanides"/>
  </r>
  <r>
    <s v="Zu6JfPGGXb2"/>
    <x v="28"/>
    <s v="Pacific peoples"/>
    <s v="Biguanides"/>
    <x v="0"/>
    <d v="2025-09-17T00:00:00"/>
    <s v="Biguanides"/>
  </r>
  <r>
    <s v="zVzprlkQITw"/>
    <x v="28"/>
    <s v="Pacific peoples"/>
    <s v="Biguanides"/>
    <x v="0"/>
    <d v="2014-03-25T00:00:00"/>
    <s v="Biguanides-&gt;Biguanides|SGLT-2 inhibitors-&gt;GLP-1 agonists|SGLT-2 inhibitors"/>
  </r>
  <r>
    <s v="1vO2m2V5/8k"/>
    <x v="28"/>
    <s v="Asian"/>
    <s v="Biguanides"/>
    <x v="0"/>
    <d v="2025-05-20T00:00:00"/>
    <s v="Biguanides"/>
  </r>
  <r>
    <s v="237mwDz8lH6"/>
    <x v="28"/>
    <s v="Other"/>
    <s v="Biguanides"/>
    <x v="0"/>
    <d v="2024-04-05T00:00:00"/>
    <s v="Biguanides"/>
  </r>
  <r>
    <s v="2gLYOQ9eQqU"/>
    <x v="28"/>
    <s v="Pacific peoples"/>
    <s v="Biguanides"/>
    <x v="0"/>
    <d v="2025-02-27T00:00:00"/>
    <s v="Biguanides-&gt;DPP-4 inhibitors"/>
  </r>
  <r>
    <s v="2PltTWQWeOI"/>
    <x v="28"/>
    <s v="Māori"/>
    <s v="Biguanides"/>
    <x v="0"/>
    <d v="2025-12-02T00:00:00"/>
    <s v="Biguanides"/>
  </r>
  <r>
    <s v="2TL3PrwiK.s"/>
    <x v="28"/>
    <s v="Other"/>
    <s v="Biguanides"/>
    <x v="0"/>
    <d v="2023-09-13T00:00:00"/>
    <s v="Biguanides"/>
  </r>
  <r>
    <s v="2soRJv83Vbo"/>
    <x v="28"/>
    <s v="Other"/>
    <s v="Biguanides"/>
    <x v="0"/>
    <d v="2012-10-03T00:00:00"/>
    <s v="Biguanides-&gt;Insulin aspart|Insulin isophane-&gt;Insulin isophane-&gt;Insulin aspart"/>
  </r>
  <r>
    <s v="2KL2N2cO3pQ"/>
    <x v="28"/>
    <s v="Asian"/>
    <s v="Biguanides|Insulin isophane"/>
    <x v="0"/>
    <d v="2025-11-20T00:00:00"/>
    <s v="Biguanides|Insulin isophane-&gt;Insulin aspart-&gt;Insulin aspart|Insulin isophane"/>
  </r>
  <r>
    <s v="2j4ZMzLeRfg"/>
    <x v="28"/>
    <s v="Asian"/>
    <s v="Biguanides"/>
    <x v="0"/>
    <d v="2022-04-13T00:00:00"/>
    <s v="Biguanides"/>
  </r>
  <r>
    <s v="2nrbVbGsVOI"/>
    <x v="28"/>
    <s v="Pacific peoples"/>
    <s v="Biguanides|Insulin glargine"/>
    <x v="0"/>
    <d v="2020-05-19T00:00:00"/>
    <s v="Biguanides|Insulin glargine-&gt;Insulin glargine-&gt;DPP-4 inhibitors-&gt;SGLT-2 inhibitors-&gt;DPP-4 inhibitors|SGLT-2 inhibitors"/>
  </r>
  <r>
    <s v="362A.91oFzY"/>
    <x v="28"/>
    <s v="Other"/>
    <s v="Biguanides"/>
    <x v="0"/>
    <d v="2024-11-14T00:00:00"/>
    <s v="Biguanides"/>
  </r>
  <r>
    <s v="2utBUc695hE"/>
    <x v="28"/>
    <s v="Other"/>
    <s v="Biguanides"/>
    <x v="0"/>
    <d v="2023-10-03T00:00:00"/>
    <s v="Biguanides"/>
  </r>
  <r>
    <s v="2wThL637tmU"/>
    <x v="28"/>
    <s v="Asian"/>
    <s v="Biguanides"/>
    <x v="0"/>
    <d v="2025-03-19T00:00:00"/>
    <s v="Biguanides"/>
  </r>
  <r>
    <s v="he54h8JU/F6"/>
    <x v="28"/>
    <s v="Asian"/>
    <s v="Biguanides"/>
    <x v="0"/>
    <d v="2019-05-20T00:00:00"/>
    <s v="Biguanides"/>
  </r>
  <r>
    <s v="hEosJAww2pw"/>
    <x v="28"/>
    <s v="Asian"/>
    <s v="Biguanides"/>
    <x v="0"/>
    <d v="2022-09-26T00:00:00"/>
    <s v="Biguanides"/>
  </r>
  <r>
    <s v="Heq.7ghM0ew"/>
    <x v="28"/>
    <s v="Other"/>
    <s v="Biguanides"/>
    <x v="0"/>
    <d v="2017-09-30T00:00:00"/>
    <s v="Biguanides"/>
  </r>
  <r>
    <s v="HfLmlWvGEXE"/>
    <x v="28"/>
    <s v="Other"/>
    <s v="Biguanides"/>
    <x v="0"/>
    <d v="2013-12-03T00:00:00"/>
    <s v="Biguanides"/>
  </r>
  <r>
    <s v="hhZB0ZP/NiA"/>
    <x v="28"/>
    <s v="Pacific peoples"/>
    <s v="Biguanides"/>
    <x v="0"/>
    <d v="2025-10-29T00:00:00"/>
    <s v="Biguanides"/>
  </r>
  <r>
    <s v="hGumjt9XIT6"/>
    <x v="28"/>
    <s v="Other"/>
    <s v="Biguanides"/>
    <x v="0"/>
    <d v="2016-12-22T00:00:00"/>
    <s v="Biguanides"/>
  </r>
  <r>
    <s v="hgkFq2aVbY."/>
    <x v="28"/>
    <s v="Pacific peoples"/>
    <s v="Biguanides"/>
    <x v="0"/>
    <d v="2017-05-12T00:00:00"/>
    <s v="Biguanides"/>
  </r>
  <r>
    <s v="HjvRkrmPeVk"/>
    <x v="28"/>
    <s v="Asian"/>
    <s v="Biguanides"/>
    <x v="0"/>
    <d v="2018-06-05T00:00:00"/>
    <s v="Biguanides"/>
  </r>
  <r>
    <s v="hMDgJtulpF6"/>
    <x v="28"/>
    <s v="Other"/>
    <s v="Biguanides"/>
    <x v="0"/>
    <d v="2024-06-01T00:00:00"/>
    <s v="Biguanides"/>
  </r>
  <r>
    <s v="hdbpKKB/bhc"/>
    <x v="28"/>
    <s v="Other"/>
    <s v="Biguanides"/>
    <x v="0"/>
    <d v="2020-08-28T00:00:00"/>
    <s v="Biguanides"/>
  </r>
  <r>
    <s v="HB5tjY5Pzpo"/>
    <x v="28"/>
    <s v="Other"/>
    <s v="Biguanides"/>
    <x v="0"/>
    <d v="2015-07-29T00:00:00"/>
    <s v="Biguanides"/>
  </r>
  <r>
    <s v="hBx11cm.vN2"/>
    <x v="28"/>
    <s v="Māori"/>
    <s v="Biguanides"/>
    <x v="0"/>
    <d v="2017-02-02T00:00:00"/>
    <s v="Biguanides-&gt;Sulfonylureas-&gt;Insulin glargine-&gt;Insulin glargine|Sulfonylureas-&gt;Biguanides|Sulfonylureas-&gt;Biguanides|Insulin glargine-&gt;Insulin isophane-&gt;Insulin aspart|Insulin glargine-&gt;Insulin aspart-&gt;Insulin aspart|Insulin isophane-&gt;Biguanides|Insulin aspart|Insulin glargine-&gt;SGLT-2 inhibitors-&gt;Insulin aspart|Insulin glargine|SGLT-2 inhibitors-&gt;Biguanides|Insulin isophane-&gt;Biguanides|Insulin aspart|Insulin isophane-&gt;Insulin isophane|SGLT-2 inhibitors-&gt;GLP-1 agonists|Sulfonylureas-&gt;GLP-1 agonists-&gt;Biguanides|DPP-4 inhibitors"/>
  </r>
  <r>
    <s v="hC9zC1GM5R2"/>
    <x v="28"/>
    <s v="Māori"/>
    <s v="Biguanides"/>
    <x v="0"/>
    <d v="2011-12-22T00:00:00"/>
    <s v="Biguanides"/>
  </r>
  <r>
    <s v="H8pChz5nRg."/>
    <x v="28"/>
    <s v="Asian"/>
    <s v="Biguanides"/>
    <x v="0"/>
    <d v="2018-04-21T00:00:00"/>
    <s v="Biguanides-&gt;Insulin isophane|Insulin lispro-&gt;Biguanides|Insulin aspart|Insulin isophane-&gt;Insulin aspart|Insulin isophane-&gt;Biguanides|SGLT-2 inhibitors"/>
  </r>
  <r>
    <s v="H9fTcZPlE0A"/>
    <x v="28"/>
    <s v="Other"/>
    <s v="Biguanides"/>
    <x v="0"/>
    <d v="2020-12-03T00:00:00"/>
    <s v="Biguanides"/>
  </r>
  <r>
    <s v="haPCWUKnxuc"/>
    <x v="28"/>
    <s v="Asian"/>
    <s v="DPP-4 inhibitors"/>
    <x v="0"/>
    <d v="2025-12-11T00:00:00"/>
    <s v="DPP-4 inhibitors"/>
  </r>
  <r>
    <s v="hAEKCcxrNlU"/>
    <x v="28"/>
    <s v="Other"/>
    <s v="Biguanides"/>
    <x v="0"/>
    <d v="2011-07-29T00:00:00"/>
    <s v="Biguanides"/>
  </r>
  <r>
    <s v="GzOEBRzgv7k"/>
    <x v="28"/>
    <s v="Māori"/>
    <s v="Insulin isophane"/>
    <x v="1"/>
    <d v="2015-10-09T00:00:00"/>
    <s v="Insulin isophane-&gt;Biguanides|Insulin isophane-&gt;Insulin aspart|Insulin isophane-&gt;Biguanides-&gt;DPP-4 inhibitors-&gt;DPP-4 inhibitors|SGLT-2 inhibitors"/>
  </r>
  <r>
    <s v="h/oqIveGtiY"/>
    <x v="28"/>
    <s v="Pacific peoples"/>
    <s v="Biguanides"/>
    <x v="0"/>
    <d v="2025-10-10T00:00:00"/>
    <s v="Biguanides-&gt;Biguanides|DPP-4 inhibitors"/>
  </r>
  <r>
    <s v="gZB7nVCBNxI"/>
    <x v="28"/>
    <s v="Pacific peoples"/>
    <s v="Biguanides"/>
    <x v="0"/>
    <d v="2023-05-25T00:00:00"/>
    <s v="Biguanides-&gt;GLP-1 agonists-&gt;Biguanides|GLP-1 agonists-&gt;DPP-4 inhibitors|GLP-1 agonists"/>
  </r>
  <r>
    <s v="h7UwMSGNRxY"/>
    <x v="28"/>
    <s v="Asian"/>
    <s v="Biguanides"/>
    <x v="0"/>
    <d v="2021-04-16T00:00:00"/>
    <s v="Biguanides"/>
  </r>
  <r>
    <s v="DZgrXdDgrGs"/>
    <x v="28"/>
    <s v="Asian"/>
    <s v="Biguanides"/>
    <x v="0"/>
    <d v="2023-12-01T00:00:00"/>
    <s v="Biguanides"/>
  </r>
  <r>
    <s v="Dy3k06LVDOQ"/>
    <x v="28"/>
    <s v="Pacific peoples"/>
    <s v="Biguanides"/>
    <x v="0"/>
    <d v="2019-06-06T00:00:00"/>
    <s v="Biguanides-&gt;DPP-4 inhibitors"/>
  </r>
  <r>
    <s v="DxH.4jW8u2o"/>
    <x v="28"/>
    <s v="Other"/>
    <s v="Biguanides"/>
    <x v="0"/>
    <d v="2025-06-05T00:00:00"/>
    <s v="Biguanides"/>
  </r>
  <r>
    <s v="dwvVJpFIXjU"/>
    <x v="28"/>
    <s v="Asian"/>
    <s v="Biguanides"/>
    <x v="0"/>
    <d v="2014-03-31T00:00:00"/>
    <s v="Biguanides"/>
  </r>
  <r>
    <s v="DwPW5uMYllU"/>
    <x v="28"/>
    <s v="Asian"/>
    <s v="Biguanides"/>
    <x v="0"/>
    <d v="2012-04-18T00:00:00"/>
    <s v="Biguanides-&gt;Biguanides|Insulin aspart|Insulin isophane-&gt;Insulin aspart|Insulin isophane"/>
  </r>
  <r>
    <s v="DVnHv7TBPmI"/>
    <x v="28"/>
    <s v="Other"/>
    <s v="Biguanides"/>
    <x v="0"/>
    <d v="2025-07-30T00:00:00"/>
    <s v="Biguanides"/>
  </r>
  <r>
    <s v="dVowRmx2mew"/>
    <x v="28"/>
    <s v="Other"/>
    <s v="Biguanides"/>
    <x v="0"/>
    <d v="2016-02-29T00:00:00"/>
    <s v="Biguanides"/>
  </r>
  <r>
    <s v="DTNnsdxxdYE"/>
    <x v="28"/>
    <s v="Asian"/>
    <s v="Biguanides"/>
    <x v="0"/>
    <d v="2016-12-19T00:00:00"/>
    <s v="Biguanides-&gt;Insulin isophane|Insulin lispro-&gt;Insulin isophane"/>
  </r>
  <r>
    <s v="dtLOCQThvFc"/>
    <x v="28"/>
    <s v="Other"/>
    <s v="DPP-4 inhibitors"/>
    <x v="0"/>
    <d v="2022-04-06T00:00:00"/>
    <s v="DPP-4 inhibitors-&gt;Biguanides"/>
  </r>
  <r>
    <s v="DoMVBa7axSs"/>
    <x v="28"/>
    <s v="Asian"/>
    <s v="Biguanides"/>
    <x v="0"/>
    <d v="2018-06-29T00:00:00"/>
    <s v="Biguanides-&gt;DPP-4 inhibitors-&gt;GLP-1 agonists-&gt;Biguanides|GLP-1 agonists"/>
  </r>
  <r>
    <s v="dsYWvJSNaeU"/>
    <x v="28"/>
    <s v="Other"/>
    <s v="Biguanides"/>
    <x v="0"/>
    <d v="2023-08-04T00:00:00"/>
    <s v="Biguanides"/>
  </r>
  <r>
    <s v="E4J37GC.dOI"/>
    <x v="28"/>
    <s v="Asian"/>
    <s v="Biguanides"/>
    <x v="0"/>
    <d v="2015-02-19T00:00:00"/>
    <s v="Biguanides-&gt;DPP-4 inhibitors"/>
  </r>
  <r>
    <s v="E3BNJTVgJLE"/>
    <x v="28"/>
    <s v="Pacific peoples"/>
    <s v="Biguanides|Insulin isophane|Insulin lispro"/>
    <x v="0"/>
    <d v="2022-09-06T00:00:00"/>
    <s v="Biguanides|Insulin isophane|Insulin lispro-&gt;Insulin isophane|Insulin lispro-&gt;Biguanides"/>
  </r>
  <r>
    <s v="GX87rxQWLOc"/>
    <x v="28"/>
    <s v="Pacific peoples"/>
    <s v="Biguanides"/>
    <x v="0"/>
    <d v="2011-03-30T00:00:00"/>
    <s v="Biguanides"/>
  </r>
  <r>
    <s v="gUW/59IjXMQ"/>
    <x v="28"/>
    <s v="Other"/>
    <s v="Biguanides|Insulin isophane"/>
    <x v="0"/>
    <d v="2011-08-02T00:00:00"/>
    <s v="Biguanides|Insulin isophane-&gt;Insulin isophane"/>
  </r>
  <r>
    <s v="GUryfSMfLrc"/>
    <x v="28"/>
    <s v="Asian"/>
    <s v="Biguanides"/>
    <x v="0"/>
    <d v="2021-11-16T00:00:00"/>
    <s v="Biguanides"/>
  </r>
  <r>
    <s v="GTvBt6pT7SA"/>
    <x v="28"/>
    <s v="Other"/>
    <s v="Biguanides"/>
    <x v="0"/>
    <d v="2024-03-25T00:00:00"/>
    <s v="Biguanides-&gt;SGLT-2 inhibitors"/>
  </r>
  <r>
    <s v="E6Py1EIGSHw"/>
    <x v="28"/>
    <s v="Asian"/>
    <s v="Biguanides"/>
    <x v="0"/>
    <d v="2024-08-27T00:00:00"/>
    <s v="Biguanides"/>
  </r>
  <r>
    <s v="aAYQNVjkco2"/>
    <x v="28"/>
    <s v="Asian"/>
    <s v="Biguanides"/>
    <x v="0"/>
    <d v="2018-06-28T00:00:00"/>
    <s v="Biguanides"/>
  </r>
  <r>
    <s v="A95C12OZYtc"/>
    <x v="28"/>
    <s v="Māori"/>
    <s v="Biguanides"/>
    <x v="0"/>
    <d v="2016-05-11T00:00:00"/>
    <s v="Biguanides"/>
  </r>
  <r>
    <s v="abLj75y2ysE"/>
    <x v="28"/>
    <s v="Other"/>
    <s v="Biguanides"/>
    <x v="0"/>
    <d v="2022-10-21T00:00:00"/>
    <s v="Biguanides"/>
  </r>
  <r>
    <s v="AD3lYT14JGw"/>
    <x v="28"/>
    <s v="Other"/>
    <s v="Biguanides"/>
    <x v="0"/>
    <d v="2025-02-05T00:00:00"/>
    <s v="Biguanides"/>
  </r>
  <r>
    <s v="AD3zD.OPdZA"/>
    <x v="28"/>
    <s v="Pacific peoples"/>
    <s v="Biguanides"/>
    <x v="0"/>
    <d v="2014-03-03T00:00:00"/>
    <s v="Biguanides-&gt;Insulin isophane-&gt;Insulin aspart-&gt;Insulin aspart|Insulin isophane-&gt;Biguanides|Sulfonylureas-&gt;Biguanides|Insulin glargine|Sulfonylureas-&gt;Biguanides|Insulin isophane|Sulfonylureas-&gt;Biguanides|Insulin isophane-&gt;Insulin isophane|Sulfonylureas-&gt;Sulfonylureas-&gt;Biguanides|Insulin aspart-&gt;Insulin aspart|Sulfonylureas-&gt;Biguanides|Insulin aspart|Sulfonylureas-&gt;DPP-4 inhibitors|Insulin aspart|Sulfonylureas-&gt;DPP-4 inhibitors|Insulin aspart-&gt;DPP-4 inhibitors-&gt;DPP-4 inhibitors|Insulin aspart|SGLT-2 inhibitors|Sulfonylureas-&gt;DPP-4 inhibitors|Insulin aspart|SGLT-2 inhibitors-&gt;Insulin aspart|SGLT-2 inhibitors-&gt;DPP-4 inhibitors|SGLT-2 inhibitors-&gt;Insulin glargine-&gt;SGLT-2 inhibitors-&gt;Insulin glargine|SGLT-2 inhibitors-&gt;DPP-4 inhibitors|Insulin glargine-&gt;DPP-4 inhibitors|Insulin glargine|SGLT-2 inhibitors-&gt;GLP-1 agonists-&gt;DPP-4 inhibitors|GLP-1 agonists|Insulin glargine"/>
  </r>
  <r>
    <s v="AeUmxxoNUD6"/>
    <x v="28"/>
    <s v="Asian"/>
    <s v="Biguanides"/>
    <x v="0"/>
    <d v="2017-12-08T00:00:00"/>
    <s v="Biguanides-&gt;Biguanides|DPP-4 inhibitors-&gt;DPP-4 inhibitors"/>
  </r>
  <r>
    <s v="aEFgVV3Yd/."/>
    <x v="28"/>
    <s v="Māori"/>
    <s v="Biguanides"/>
    <x v="0"/>
    <d v="2024-02-26T00:00:00"/>
    <s v="Biguanides-&gt;SGLT-2 inhibitors-&gt;SGLT-2 inhibitors|Sulfonylureas-&gt;Sulfonylureas-&gt;Biguanides|Sulfonylureas"/>
  </r>
  <r>
    <s v="agora3Bd4m6"/>
    <x v="28"/>
    <s v="Māori"/>
    <s v="Biguanides"/>
    <x v="0"/>
    <d v="2011-05-19T00:00:00"/>
    <s v="Biguanides-&gt;Sulfonylureas-&gt;Biguanides|Sulfonylureas-&gt;Biguanides|Insulin isophane|Sulfonylureas-&gt;Insulin isophane|Sulfonylureas-&gt;Insulin isophane-&gt;DPP-4 inhibitors-&gt;SGLT-2 inhibitors-&gt;Biguanides|Insulin isophane|SGLT-2 inhibitors|Sulfonylureas-&gt;Biguanides|Insulin isophane-&gt;GLP-1 agonists-&gt;Biguanides|GLP-1 agonists|Insulin isophane"/>
  </r>
  <r>
    <s v="aJ5Thf/9wEk"/>
    <x v="28"/>
    <s v="Asian"/>
    <s v="Biguanides"/>
    <x v="0"/>
    <d v="2025-08-25T00:00:00"/>
    <s v="Biguanides"/>
  </r>
  <r>
    <s v="dbJoCaTEDI6"/>
    <x v="28"/>
    <s v="Other"/>
    <s v="Biguanides"/>
    <x v="0"/>
    <d v="2024-07-03T00:00:00"/>
    <s v="Biguanides"/>
  </r>
  <r>
    <s v="dHcSuSkjDZU"/>
    <x v="28"/>
    <s v="Māori"/>
    <s v="Biguanides"/>
    <x v="0"/>
    <d v="2019-07-06T00:00:00"/>
    <s v="Biguanides"/>
  </r>
  <r>
    <s v="dMlU3hcgxwg"/>
    <x v="28"/>
    <s v="Other"/>
    <s v="Biguanides"/>
    <x v="0"/>
    <d v="2019-12-23T00:00:00"/>
    <s v="Biguanides"/>
  </r>
  <r>
    <s v="DbLj4rkFbbc"/>
    <x v="28"/>
    <s v="Other"/>
    <s v="Biguanides"/>
    <x v="0"/>
    <d v="2020-02-17T00:00:00"/>
    <s v="Biguanides"/>
  </r>
  <r>
    <s v="dca8uSewKoM"/>
    <x v="28"/>
    <s v="Māori"/>
    <s v="Biguanides"/>
    <x v="0"/>
    <d v="2025-09-03T00:00:00"/>
    <s v="Biguanides"/>
  </r>
  <r>
    <s v="dcJlmbWUXNs"/>
    <x v="28"/>
    <s v="Māori"/>
    <s v="Biguanides"/>
    <x v="0"/>
    <d v="2021-08-02T00:00:00"/>
    <s v="Biguanides"/>
  </r>
  <r>
    <s v="9uSkvyabZxQ"/>
    <x v="28"/>
    <s v="Pacific peoples"/>
    <s v="Biguanides|Sulfonylureas"/>
    <x v="0"/>
    <d v="2020-11-04T00:00:00"/>
    <s v="Biguanides|Sulfonylureas-&gt;Insulin glargine|SGLT-2 inhibitors-&gt;SGLT-2 inhibitors-&gt;Insulin glargine"/>
  </r>
  <r>
    <s v="9Va9/hlKgTc"/>
    <x v="28"/>
    <s v="Pacific peoples"/>
    <s v="Biguanides"/>
    <x v="0"/>
    <d v="2020-07-08T00:00:00"/>
    <s v="Biguanides-&gt;DPP-4 inhibitors-&gt;Biguanides|Insulin glargine-&gt;DPP-4 inhibitors|Insulin glargine"/>
  </r>
  <r>
    <s v="9wNAKnHwIjc"/>
    <x v="28"/>
    <s v="Māori"/>
    <s v="Biguanides"/>
    <x v="0"/>
    <d v="2018-02-14T00:00:00"/>
    <s v="Biguanides"/>
  </r>
  <r>
    <s v="9Tw3lEkLozo"/>
    <x v="28"/>
    <s v="Asian"/>
    <s v="Biguanides"/>
    <x v="0"/>
    <d v="2021-02-10T00:00:00"/>
    <s v="Biguanides-&gt;Insulin aspart|Insulin isophane-&gt;Insulin isophane"/>
  </r>
  <r>
    <s v="9UdnM.KbY9w"/>
    <x v="28"/>
    <s v="Other"/>
    <s v="Biguanides"/>
    <x v="0"/>
    <d v="2023-08-29T00:00:00"/>
    <s v="Biguanides"/>
  </r>
  <r>
    <s v="9owOBAIFpzk"/>
    <x v="28"/>
    <s v="Other"/>
    <s v="Biguanides"/>
    <x v="0"/>
    <d v="2021-12-03T00:00:00"/>
    <s v="Biguanides"/>
  </r>
  <r>
    <s v="9PQXu1cV8ko"/>
    <x v="28"/>
    <s v="Māori"/>
    <s v="Biguanides"/>
    <x v="0"/>
    <d v="2016-12-30T00:00:00"/>
    <s v="Biguanides-&gt;Sulfonylureas-&gt;DPP-4 inhibitors|Sulfonylureas-&gt;DPP-4 inhibitors"/>
  </r>
  <r>
    <s v="A1JRiDPO9ak"/>
    <x v="28"/>
    <s v="Asian"/>
    <s v="DPP-4 inhibitors"/>
    <x v="0"/>
    <d v="2019-04-03T00:00:00"/>
    <s v="DPP-4 inhibitors-&gt;Biguanides-&gt;Biguanides|SGLT-2 inhibitors-&gt;SGLT-2 inhibitors"/>
  </r>
  <r>
    <s v="3Bi3lyimbAk"/>
    <x v="28"/>
    <s v="Other"/>
    <s v="Biguanides|Sulfonylureas"/>
    <x v="0"/>
    <d v="2018-05-09T00:00:00"/>
    <s v="Biguanides|Sulfonylureas-&gt;Biguanides-&gt;DPP-4 inhibitors"/>
  </r>
  <r>
    <s v="3cLL.NRDfyM"/>
    <x v="28"/>
    <s v="Other"/>
    <s v="Biguanides"/>
    <x v="0"/>
    <d v="2017-09-20T00:00:00"/>
    <s v="Biguanides"/>
  </r>
  <r>
    <s v="3J5JjdvPBDA"/>
    <x v="28"/>
    <s v="Pacific peoples"/>
    <s v="Biguanides"/>
    <x v="0"/>
    <d v="2022-07-22T00:00:00"/>
    <s v="Biguanides-&gt;Biguanides|Insulin isophane-&gt;Insulin aspart|Insulin isophane-&gt;Biguanides|Insulin glargine|SGLT-2 inhibitors-&gt;Biguanides|Insulin glargine"/>
  </r>
  <r>
    <s v="Lr2luj7K5Os"/>
    <x v="28"/>
    <s v="Pacific peoples"/>
    <s v="Biguanides"/>
    <x v="0"/>
    <d v="2024-04-16T00:00:00"/>
    <s v="Biguanides"/>
  </r>
  <r>
    <s v="LQvBgGasKcU"/>
    <x v="28"/>
    <s v="Pacific peoples"/>
    <s v="Biguanides"/>
    <x v="0"/>
    <d v="2022-04-21T00:00:00"/>
    <s v="Biguanides"/>
  </r>
  <r>
    <s v="LUHQc9EXwxs"/>
    <x v="28"/>
    <s v="Pacific peoples"/>
    <s v="Biguanides"/>
    <x v="0"/>
    <d v="2022-04-28T00:00:00"/>
    <s v="Biguanides"/>
  </r>
  <r>
    <s v="lKBVFpyzKMk"/>
    <x v="28"/>
    <s v="Other"/>
    <s v="Biguanides"/>
    <x v="0"/>
    <d v="2015-09-15T00:00:00"/>
    <s v="Biguanides-&gt;Sulfonylureas-&gt;Biguanides|Sulfonylureas-&gt;DPP-4 inhibitors-&gt;DPP-4 inhibitors|Sulfonylureas-&gt;SGLT-2 inhibitors-&gt;DPP-4 inhibitors|SGLT-2 inhibitors-&gt;Insulin aspart-&gt;DPP-4 inhibitors|Insulin aspart"/>
  </r>
  <r>
    <s v="LkfqvnhWQp2"/>
    <x v="28"/>
    <s v="Māori"/>
    <s v="Biguanides"/>
    <x v="0"/>
    <d v="2019-11-21T00:00:00"/>
    <s v="Biguanides-&gt;Biguanides|Insulin isophane-&gt;Insulin aspart-&gt;Biguanides|Insulin aspart|Insulin isophane"/>
  </r>
  <r>
    <s v="LLWcFaiEKYE"/>
    <x v="28"/>
    <s v="Māori"/>
    <s v="Biguanides"/>
    <x v="0"/>
    <d v="2022-01-17T00:00:00"/>
    <s v="Biguanides"/>
  </r>
  <r>
    <s v="LO4cfIapk8w"/>
    <x v="28"/>
    <s v="Māori"/>
    <s v="Insulin isophane"/>
    <x v="1"/>
    <d v="2017-03-30T00:00:00"/>
    <s v="Insulin isophane-&gt;Biguanides-&gt;Insulin aspart"/>
  </r>
  <r>
    <s v="iDGPRk7AA4Y"/>
    <x v="28"/>
    <s v="Other"/>
    <s v="Biguanides"/>
    <x v="0"/>
    <d v="2014-11-17T00:00:00"/>
    <s v="Biguanides"/>
  </r>
  <r>
    <s v="IbZ9XCsPodI"/>
    <x v="28"/>
    <s v="Other"/>
    <s v="Biguanides"/>
    <x v="0"/>
    <d v="2021-03-12T00:00:00"/>
    <s v="Biguanides"/>
  </r>
  <r>
    <s v="IEuB.QPwtn."/>
    <x v="28"/>
    <s v="Asian"/>
    <s v="Biguanides"/>
    <x v="0"/>
    <d v="2017-02-04T00:00:00"/>
    <s v="Biguanides"/>
  </r>
  <r>
    <s v="IgTNq3t23Zk"/>
    <x v="28"/>
    <s v="Asian"/>
    <s v="Biguanides|Insulin isophane"/>
    <x v="0"/>
    <d v="2023-07-31T00:00:00"/>
    <s v="Biguanides|Insulin isophane-&gt;Insulin aspart-&gt;Insulin aspart|Insulin isophane"/>
  </r>
  <r>
    <s v="IgtrpoW2MAM"/>
    <x v="28"/>
    <s v="Asian"/>
    <s v="Biguanides"/>
    <x v="0"/>
    <d v="2013-07-24T00:00:00"/>
    <s v="Biguanides-&gt;Insulin aspart"/>
  </r>
  <r>
    <s v="iL1T/PU8JGA"/>
    <x v="28"/>
    <s v="Māori"/>
    <s v="Biguanides"/>
    <x v="0"/>
    <d v="2022-04-29T00:00:00"/>
    <s v="Biguanides"/>
  </r>
  <r>
    <s v="hWaLkS9yhcc"/>
    <x v="28"/>
    <s v="Other"/>
    <s v="Biguanides"/>
    <x v="0"/>
    <d v="2017-06-30T00:00:00"/>
    <s v="Biguanides"/>
  </r>
  <r>
    <s v="HwJMqLYQq2o"/>
    <x v="28"/>
    <s v="Other"/>
    <s v="Biguanides"/>
    <x v="0"/>
    <d v="2015-10-20T00:00:00"/>
    <s v="Biguanides"/>
  </r>
  <r>
    <s v="i0satfHQgV6"/>
    <x v="28"/>
    <s v="Asian"/>
    <s v="Biguanides"/>
    <x v="0"/>
    <d v="2018-05-07T00:00:00"/>
    <s v="Biguanides"/>
  </r>
  <r>
    <s v="F58GTidCsBc"/>
    <x v="28"/>
    <s v="Asian"/>
    <s v="Biguanides"/>
    <x v="0"/>
    <d v="2018-08-21T00:00:00"/>
    <s v="Biguanides"/>
  </r>
  <r>
    <s v="hScg2Sm9y8w"/>
    <x v="28"/>
    <s v="Pacific peoples"/>
    <s v="Biguanides"/>
    <x v="0"/>
    <d v="2024-08-28T00:00:00"/>
    <s v="Biguanides"/>
  </r>
  <r>
    <s v="HUyIKUVxX8Y"/>
    <x v="28"/>
    <s v="Other"/>
    <s v="Biguanides"/>
    <x v="0"/>
    <d v="2023-12-01T00:00:00"/>
    <s v="Biguanides"/>
  </r>
  <r>
    <s v="HuN/n2Sps5."/>
    <x v="28"/>
    <s v="Pacific peoples"/>
    <s v="SGLT-2 inhibitors"/>
    <x v="0"/>
    <d v="2023-06-15T00:00:00"/>
    <s v="SGLT-2 inhibitors-&gt;DPP-4 inhibitors|SGLT-2 inhibitors-&gt;DPP-4 inhibitors-&gt;GLP-1 agonists|SGLT-2 inhibitors-&gt;GLP-1 agonists"/>
  </r>
  <r>
    <s v="HTmfQ399HWI"/>
    <x v="28"/>
    <s v="Māori"/>
    <s v="Biguanides"/>
    <x v="0"/>
    <d v="2013-08-23T00:00:00"/>
    <s v="Biguanides"/>
  </r>
  <r>
    <s v="F14o4bOmrl2"/>
    <x v="28"/>
    <s v="Māori"/>
    <s v="Biguanides|Insulin isophane"/>
    <x v="0"/>
    <d v="2022-05-04T00:00:00"/>
    <s v="Biguanides|Insulin isophane-&gt;Insulin isophane"/>
  </r>
  <r>
    <s v="Ey.ld9SVWtI"/>
    <x v="28"/>
    <s v="Asian"/>
    <s v="Biguanides"/>
    <x v="0"/>
    <d v="2017-10-02T00:00:00"/>
    <s v="Biguanides"/>
  </r>
  <r>
    <s v="Ez5Z12SufrE"/>
    <x v="28"/>
    <s v="Māori"/>
    <s v="Insulin glargine"/>
    <x v="1"/>
    <d v="2020-07-10T00:00:00"/>
    <s v="Insulin glargine-&gt;Insulin aspart-&gt;Biguanides-&gt;Insulin aspart|Insulin glargine-&gt;Biguanides|Insulin aspart|Insulin glargine-&gt;Biguanides|Insulin glargine-&gt;GLP-1 agonists-&gt;Biguanides|GLP-1 agonists"/>
  </r>
  <r>
    <s v="lZWrOlDlRyE"/>
    <x v="28"/>
    <s v="Asian"/>
    <s v="Biguanides"/>
    <x v="0"/>
    <d v="2024-06-17T00:00:00"/>
    <s v="Biguanides"/>
  </r>
  <r>
    <s v="M2Ef987RNgI"/>
    <x v="28"/>
    <s v="Other"/>
    <s v="Biguanides"/>
    <x v="0"/>
    <d v="2019-08-13T00:00:00"/>
    <s v="Biguanides-&gt;Biguanides|Insulin aspart|Insulin isophane-&gt;Insulin isophane"/>
  </r>
  <r>
    <s v="M8bljnJtsCY"/>
    <x v="28"/>
    <s v="Māori"/>
    <s v="Biguanides"/>
    <x v="0"/>
    <d v="2012-05-08T00:00:00"/>
    <s v="Biguanides-&gt;Insulin isophane"/>
  </r>
  <r>
    <s v="m8HdxxBNF9c"/>
    <x v="28"/>
    <s v="Māori"/>
    <s v="Biguanides"/>
    <x v="0"/>
    <d v="2018-03-07T00:00:00"/>
    <s v="Biguanides-&gt;Biguanides|Insulin isophane-&gt;Insulin aspart|Insulin isophane-&gt;DPP-4 inhibitors-&gt;Insulin isophane-&gt;Insulin aspart-&gt;Insulin lispro"/>
  </r>
  <r>
    <s v="M4MzlOjKK7A"/>
    <x v="28"/>
    <s v="Pacific peoples"/>
    <s v="Biguanides"/>
    <x v="0"/>
    <d v="2025-07-21T00:00:00"/>
    <s v="Biguanides"/>
  </r>
  <r>
    <s v="mCSFnqPEZgg"/>
    <x v="28"/>
    <s v="Asian"/>
    <s v="Biguanides"/>
    <x v="0"/>
    <d v="2018-05-29T00:00:00"/>
    <s v="Biguanides"/>
  </r>
  <r>
    <s v="m97xdX.MumU"/>
    <x v="28"/>
    <s v="Other"/>
    <s v="Biguanides"/>
    <x v="0"/>
    <d v="2012-04-10T00:00:00"/>
    <s v="Biguanides"/>
  </r>
  <r>
    <s v="M9e6ZdwcjyQ"/>
    <x v="28"/>
    <s v="Asian"/>
    <s v="Biguanides"/>
    <x v="0"/>
    <d v="2020-03-27T00:00:00"/>
    <s v="Biguanides"/>
  </r>
  <r>
    <s v="pbFI4SJCbTM"/>
    <x v="28"/>
    <s v="Māori"/>
    <s v="Biguanides"/>
    <x v="0"/>
    <d v="2023-03-06T00:00:00"/>
    <s v="Biguanides"/>
  </r>
  <r>
    <s v="pbtXDlX5Sso"/>
    <x v="28"/>
    <s v="Pacific peoples"/>
    <s v="Biguanides"/>
    <x v="0"/>
    <d v="2021-02-05T00:00:00"/>
    <s v="Biguanides-&gt;SGLT-2 inhibitors"/>
  </r>
  <r>
    <s v="pbtzHDWRdhw"/>
    <x v="28"/>
    <s v="Other"/>
    <s v="Biguanides"/>
    <x v="0"/>
    <d v="2016-12-12T00:00:00"/>
    <s v="Biguanides-&gt;Sulfonylureas-&gt;DPP-4 inhibitors-&gt;DPP-4 inhibitors|Sulfonylureas-&gt;Insulin glargine|Thiazolidinedione-&gt;DPP-4 inhibitors|Thiazolidinedione-&gt;DPP-4 inhibitors|Insulin glargine|Sulfonylureas|Thiazolidinedione-&gt;DPP-4 inhibitors|Insulin glargine"/>
  </r>
  <r>
    <s v="P8l12k4wcw6"/>
    <x v="28"/>
    <s v="Māori"/>
    <s v="Biguanides"/>
    <x v="0"/>
    <d v="2024-03-20T00:00:00"/>
    <s v="Biguanides"/>
  </r>
  <r>
    <s v="Mi8HW2kFZpA"/>
    <x v="28"/>
    <s v="Asian"/>
    <s v="DPP-4 inhibitors|SGLT-2 inhibitors"/>
    <x v="0"/>
    <d v="2024-10-05T00:00:00"/>
    <s v="DPP-4 inhibitors|SGLT-2 inhibitors-&gt;DPP-4 inhibitors"/>
  </r>
  <r>
    <s v="MgTAAu9duk."/>
    <x v="28"/>
    <s v="Asian"/>
    <s v="Biguanides"/>
    <x v="0"/>
    <d v="2024-04-26T00:00:00"/>
    <s v="Biguanides"/>
  </r>
  <r>
    <s v="Mhfyp70.wdo"/>
    <x v="28"/>
    <s v="Asian"/>
    <s v="DPP-4 inhibitors"/>
    <x v="0"/>
    <d v="2025-08-25T00:00:00"/>
    <s v="DPP-4 inhibitors"/>
  </r>
  <r>
    <s v="MHkD1M9TEN6"/>
    <x v="28"/>
    <s v="Asian"/>
    <s v="Biguanides"/>
    <x v="0"/>
    <d v="2025-09-11T00:00:00"/>
    <s v="Biguanides"/>
  </r>
  <r>
    <s v="MfzKqJFUeFI"/>
    <x v="28"/>
    <s v="Pacific peoples"/>
    <s v="Biguanides"/>
    <x v="0"/>
    <d v="2021-11-08T00:00:00"/>
    <s v="Biguanides"/>
  </r>
  <r>
    <s v="mfunybDac2g"/>
    <x v="28"/>
    <s v="Other"/>
    <s v="Biguanides"/>
    <x v="0"/>
    <d v="2017-07-04T00:00:00"/>
    <s v="Biguanides"/>
  </r>
  <r>
    <s v="mf6zVVVScAI"/>
    <x v="28"/>
    <s v="Pacific peoples"/>
    <s v="Biguanides"/>
    <x v="0"/>
    <d v="2021-04-21T00:00:00"/>
    <s v="Biguanides"/>
  </r>
  <r>
    <s v="MEQoO1sBNtI"/>
    <x v="28"/>
    <s v="Pacific peoples"/>
    <s v="Biguanides|Sulfonylureas"/>
    <x v="0"/>
    <d v="2023-09-15T00:00:00"/>
    <s v="Biguanides|Sulfonylureas-&gt;SGLT-2 inhibitors|Sulfonylureas-&gt;DPP-4 inhibitors|SGLT-2 inhibitors|Sulfonylureas-&gt;SGLT-2 inhibitors-&gt;DPP-4 inhibitors"/>
  </r>
  <r>
    <s v="pIfPrGpj9uw"/>
    <x v="28"/>
    <s v="Asian"/>
    <s v="Biguanides"/>
    <x v="0"/>
    <d v="2021-05-19T00:00:00"/>
    <s v="Biguanides"/>
  </r>
  <r>
    <s v="pINzugRwML6"/>
    <x v="28"/>
    <s v="Asian"/>
    <s v="Biguanides"/>
    <x v="0"/>
    <d v="2014-03-16T00:00:00"/>
    <s v="Biguanides"/>
  </r>
  <r>
    <s v="ph18ZdOYncI"/>
    <x v="28"/>
    <s v="Māori"/>
    <s v="Biguanides"/>
    <x v="0"/>
    <d v="2021-11-19T00:00:00"/>
    <s v="Biguanides"/>
  </r>
  <r>
    <s v="PHwnNLBcpZM"/>
    <x v="28"/>
    <s v="Pacific peoples"/>
    <s v="Biguanides"/>
    <x v="0"/>
    <d v="2019-08-09T00:00:00"/>
    <s v="Biguanides-&gt;DPP-4 inhibitors-&gt;DPP-4 inhibitors|SGLT-2 inhibitors-&gt;SGLT-2 inhibitors-&gt;DPP-4 inhibitors|Sulfonylureas-&gt;Biguanides|GLP-1 agonists|Sulfonylureas-&gt;Biguanides|GLP-1 agonists-&gt;Sulfonylureas-&gt;GLP-1 agonists-&gt;GLP-1 agonists|Insulin glargine-&gt;Biguanides|GLP-1 agonists|Insulin glargine|Sulfonylureas-&gt;Insulin glargine"/>
  </r>
  <r>
    <s v="Pezj9oyLhGA"/>
    <x v="28"/>
    <s v="Pacific peoples"/>
    <s v="Biguanides"/>
    <x v="0"/>
    <d v="2017-03-29T00:00:00"/>
    <s v="Biguanides"/>
  </r>
  <r>
    <s v="PDKGKNUr.oA"/>
    <x v="28"/>
    <s v="Pacific peoples"/>
    <s v="Biguanides"/>
    <x v="0"/>
    <d v="2024-04-18T00:00:00"/>
    <s v="Biguanides-&gt;Biguanides|SGLT-2 inhibitors"/>
  </r>
  <r>
    <s v="PEGBVDl8III"/>
    <x v="28"/>
    <s v="Asian"/>
    <s v="Insulin isophane"/>
    <x v="1"/>
    <d v="2020-03-03T00:00:00"/>
    <s v="Insulin isophane-&gt;Insulin aspart|Insulin isophane-&gt;Biguanides"/>
  </r>
  <r>
    <s v="PuKtsCaY81A"/>
    <x v="28"/>
    <s v="Pacific peoples"/>
    <s v="Biguanides"/>
    <x v="0"/>
    <d v="2012-05-01T00:00:00"/>
    <s v="Biguanides"/>
  </r>
  <r>
    <s v="pULmnSI30Eg"/>
    <x v="28"/>
    <s v="Asian"/>
    <s v="Biguanides"/>
    <x v="0"/>
    <d v="2021-04-13T00:00:00"/>
    <s v="Biguanides"/>
  </r>
  <r>
    <s v="pt8w7UlboGQ"/>
    <x v="28"/>
    <s v="Asian"/>
    <s v="DPP-4 inhibitors"/>
    <x v="0"/>
    <d v="2025-06-06T00:00:00"/>
    <s v="DPP-4 inhibitors"/>
  </r>
  <r>
    <s v="pWj8Y0YWyZo"/>
    <x v="28"/>
    <s v="Māori"/>
    <s v="Biguanides"/>
    <x v="0"/>
    <d v="2024-02-26T00:00:00"/>
    <s v="Biguanides-&gt;DPP-4 inhibitors"/>
  </r>
  <r>
    <s v="pUy2xnwT3Mc"/>
    <x v="28"/>
    <s v="Pacific peoples"/>
    <s v="Biguanides"/>
    <x v="0"/>
    <d v="2025-07-01T00:00:00"/>
    <s v="Biguanides"/>
  </r>
  <r>
    <s v="pqFZbRlJoAs"/>
    <x v="28"/>
    <s v="Māori"/>
    <s v="Biguanides"/>
    <x v="0"/>
    <d v="2021-05-06T00:00:00"/>
    <s v="Biguanides-&gt;Biguanides|SGLT-2 inhibitors-&gt;GLP-1 agonists-&gt;Biguanides|GLP-1 agonists-&gt;SGLT-2 inhibitors-&gt;Insulin glargine-&gt;Biguanides|Insulin glargine|SGLT-2 inhibitors"/>
  </r>
  <r>
    <s v="PqqQ7L.YuOA"/>
    <x v="28"/>
    <s v="Māori"/>
    <s v="Biguanides"/>
    <x v="0"/>
    <d v="2014-05-24T00:00:00"/>
    <s v="Biguanides-&gt;Sulfonylureas-&gt;DPP-4 inhibitors|Insulin aspart|Sulfonylureas-&gt;DPP-4 inhibitors-&gt;Insulin aspart-&gt;Insulin aspart|Insulin isophane-&gt;Insulin isophane-&gt;DPP-4 inhibitors|Insulin aspart-&gt;DPP-4 inhibitors|Insulin aspart|Insulin isophane|Sulfonylureas-&gt;DPP-4 inhibitors|Insulin aspart|Insulin isophane-&gt;Insulin aspart|Insulin isophane|Sulfonylureas-&gt;Biguanides|DPP-4 inhibitors|Insulin aspart|Insulin isophane|Sulfonylureas-&gt;DPP-4 inhibitors|Insulin isophane-&gt;DPP-4 inhibitors|SGLT-2 inhibitors"/>
  </r>
  <r>
    <s v="PqSyZwbhkYA"/>
    <x v="28"/>
    <s v="Other"/>
    <s v="Biguanides"/>
    <x v="0"/>
    <d v="2024-11-07T00:00:00"/>
    <s v="Biguanides"/>
  </r>
  <r>
    <s v="pr53lvef2B."/>
    <x v="28"/>
    <s v="Other"/>
    <s v="Biguanides"/>
    <x v="0"/>
    <d v="2020-02-03T00:00:00"/>
    <s v="Biguanides-&gt;Insulin isophane"/>
  </r>
  <r>
    <s v="PpbRnFHjxfQ"/>
    <x v="28"/>
    <s v="Other"/>
    <s v="Biguanides"/>
    <x v="0"/>
    <d v="2022-07-15T00:00:00"/>
    <s v="Biguanides-&gt;Insulin glargine|Insulin glulisine-&gt;Insulin glargine-&gt;Insulin glulisine"/>
  </r>
  <r>
    <s v="pNrT0wgb5wk"/>
    <x v="28"/>
    <s v="Asian"/>
    <s v="Biguanides"/>
    <x v="0"/>
    <d v="2025-11-11T00:00:00"/>
    <s v="Biguanides"/>
  </r>
  <r>
    <s v="PnOYru3WX22"/>
    <x v="28"/>
    <s v="Asian"/>
    <s v="Biguanides"/>
    <x v="0"/>
    <d v="2015-12-08T00:00:00"/>
    <s v="Biguanides"/>
  </r>
  <r>
    <s v="RgF3IDBYxO."/>
    <x v="28"/>
    <s v="Asian"/>
    <s v="Biguanides"/>
    <x v="0"/>
    <d v="2019-08-25T00:00:00"/>
    <s v="Biguanides"/>
  </r>
  <r>
    <s v="rGA6t0P7uJ6"/>
    <x v="28"/>
    <s v="Asian"/>
    <s v="Biguanides"/>
    <x v="0"/>
    <d v="2021-05-04T00:00:00"/>
    <s v="Biguanides"/>
  </r>
  <r>
    <s v="reEdydk1vu6"/>
    <x v="28"/>
    <s v="Other"/>
    <s v="Biguanides"/>
    <x v="0"/>
    <d v="2014-06-06T00:00:00"/>
    <s v="Biguanides-&gt;Insulin glargine"/>
  </r>
  <r>
    <s v="r8yYiDcF0CY"/>
    <x v="28"/>
    <s v="Other"/>
    <s v="Biguanides"/>
    <x v="0"/>
    <d v="2024-03-21T00:00:00"/>
    <s v="Biguanides"/>
  </r>
  <r>
    <s v="r9c5Kuuryc2"/>
    <x v="28"/>
    <s v="Asian"/>
    <s v="Biguanides"/>
    <x v="0"/>
    <d v="2016-06-21T00:00:00"/>
    <s v="Biguanides"/>
  </r>
  <r>
    <s v="rAArhqUWnYc"/>
    <x v="28"/>
    <s v="Other"/>
    <s v="Biguanides"/>
    <x v="0"/>
    <d v="2022-08-03T00:00:00"/>
    <s v="Biguanides"/>
  </r>
  <r>
    <s v="rToxkZC1aOU"/>
    <x v="28"/>
    <s v="Māori"/>
    <s v="Biguanides"/>
    <x v="0"/>
    <d v="2016-10-19T00:00:00"/>
    <s v="Biguanides"/>
  </r>
  <r>
    <s v="rSFZOJ6cS1M"/>
    <x v="28"/>
    <s v="Asian"/>
    <s v="Biguanides"/>
    <x v="0"/>
    <d v="2017-10-16T00:00:00"/>
    <s v="Biguanides"/>
  </r>
  <r>
    <s v="rrw.6HzuGnU"/>
    <x v="28"/>
    <s v="Asian"/>
    <s v="Biguanides|Insulin isophane"/>
    <x v="0"/>
    <d v="2024-08-28T00:00:00"/>
    <s v="Biguanides|Insulin isophane"/>
  </r>
  <r>
    <s v="ROZA56k/P3o"/>
    <x v="28"/>
    <s v="Asian"/>
    <s v="Biguanides"/>
    <x v="0"/>
    <d v="2018-11-06T00:00:00"/>
    <s v="Biguanides"/>
  </r>
  <r>
    <s v="Roks1.aATEI"/>
    <x v="28"/>
    <s v="Asian"/>
    <s v="Biguanides"/>
    <x v="0"/>
    <d v="2020-02-27T00:00:00"/>
    <s v="Biguanides"/>
  </r>
  <r>
    <s v="roB0Sia0Zp."/>
    <x v="28"/>
    <s v="Other"/>
    <s v="Biguanides"/>
    <x v="0"/>
    <d v="2011-11-15T00:00:00"/>
    <s v="Biguanides"/>
  </r>
  <r>
    <s v="ocsp38UEmyU"/>
    <x v="28"/>
    <s v="Māori"/>
    <s v="Biguanides"/>
    <x v="0"/>
    <d v="2021-03-29T00:00:00"/>
    <s v="Biguanides-&gt;Biguanides|Sulfonylureas-&gt;Sulfonylureas-&gt;Biguanides|SGLT-2 inhibitors"/>
  </r>
  <r>
    <s v="OdXa01W6EQY"/>
    <x v="28"/>
    <s v="Pacific peoples"/>
    <s v="Biguanides"/>
    <x v="0"/>
    <d v="2013-10-02T00:00:00"/>
    <s v="Biguanides-&gt;DPP-4 inhibitors-&gt;Biguanides|GLP-1 agonists-&gt;GLP-1 agonists"/>
  </r>
  <r>
    <s v="ofH.hKBbcjY"/>
    <x v="28"/>
    <s v="Other"/>
    <s v="Biguanides"/>
    <x v="0"/>
    <d v="2011-10-25T00:00:00"/>
    <s v="Biguanides-&gt;DPP-4 inhibitors-&gt;GLP-1 agonists-&gt;DPP-4 inhibitors|SGLT-2 inhibitors-&gt;SGLT-2 inhibitors"/>
  </r>
  <r>
    <s v="og0rH962Zbg"/>
    <x v="28"/>
    <s v="Pacific peoples"/>
    <s v="Biguanides"/>
    <x v="0"/>
    <d v="2017-09-27T00:00:00"/>
    <s v="Biguanides"/>
  </r>
  <r>
    <s v="O3DmMIdZu7I"/>
    <x v="28"/>
    <s v="Other"/>
    <s v="Biguanides"/>
    <x v="0"/>
    <d v="2012-11-07T00:00:00"/>
    <s v="Biguanides"/>
  </r>
  <r>
    <s v="O2NTmgGHa3U"/>
    <x v="28"/>
    <s v="Asian"/>
    <s v="Biguanides"/>
    <x v="0"/>
    <d v="2013-10-03T00:00:00"/>
    <s v="Biguanides"/>
  </r>
  <r>
    <s v="o8lHjvSVNlA"/>
    <x v="28"/>
    <s v="Māori"/>
    <s v="Biguanides"/>
    <x v="0"/>
    <d v="2023-08-15T00:00:00"/>
    <s v="Biguanides"/>
  </r>
  <r>
    <s v="NTn.yGcbIgo"/>
    <x v="28"/>
    <s v="Asian"/>
    <s v="Biguanides"/>
    <x v="0"/>
    <d v="2022-09-12T00:00:00"/>
    <s v="Biguanides-&gt;Biguanides|SGLT-2 inhibitors-&gt;SGLT-2 inhibitors"/>
  </r>
  <r>
    <s v="NRJfSsVIH/E"/>
    <x v="28"/>
    <s v="Māori"/>
    <s v="Biguanides"/>
    <x v="0"/>
    <d v="2014-07-15T00:00:00"/>
    <s v="Biguanides-&gt;Insulin isophane-&gt;Insulin aspart-&gt;Insulin aspart|Insulin isophane-&gt;DPP-4 inhibitors-&gt;DPP-4 inhibitors|Insulin isophane-&gt;DPP-4 inhibitors|Insulin aspart|Insulin isophane-&gt;Insulin aspart|Insulin isophane|SGLT-2 inhibitors-&gt;Insulin aspart|SGLT-2 inhibitors-&gt;SGLT-2 inhibitors-&gt;GLP-1 agonists"/>
  </r>
  <r>
    <s v="NqlzKOSIIlc"/>
    <x v="28"/>
    <s v="Asian"/>
    <s v="Biguanides"/>
    <x v="0"/>
    <d v="2021-08-04T00:00:00"/>
    <s v="Biguanides"/>
  </r>
  <r>
    <s v="wXpFd/sNy1A"/>
    <x v="28"/>
    <s v="Māori"/>
    <s v="Biguanides"/>
    <x v="0"/>
    <d v="2024-10-08T00:00:00"/>
    <s v="Biguanides"/>
  </r>
  <r>
    <s v="NXLj2D/iAY2"/>
    <x v="28"/>
    <s v="Pacific peoples"/>
    <s v="Biguanides"/>
    <x v="0"/>
    <d v="2012-12-04T00:00:00"/>
    <s v="Biguanides-&gt;Biguanides|SGLT-2 inhibitors-&gt;SGLT-2 inhibitors"/>
  </r>
  <r>
    <s v="nVMJfieHUHQ"/>
    <x v="28"/>
    <s v="Other"/>
    <s v="Biguanides"/>
    <x v="0"/>
    <d v="2022-09-02T00:00:00"/>
    <s v="Biguanides"/>
  </r>
  <r>
    <s v="nytey45yFPc"/>
    <x v="28"/>
    <s v="Other"/>
    <s v="Biguanides"/>
    <x v="0"/>
    <d v="2016-02-19T00:00:00"/>
    <s v="Biguanides"/>
  </r>
  <r>
    <s v="TMIotTCR.Oo"/>
    <x v="28"/>
    <s v="Asian"/>
    <s v="Biguanides"/>
    <x v="0"/>
    <d v="2012-09-06T00:00:00"/>
    <s v="Biguanides-&gt;SGLT-2 inhibitors"/>
  </r>
  <r>
    <s v="tGawZ1tWVMI"/>
    <x v="28"/>
    <s v="Asian"/>
    <s v="Biguanides"/>
    <x v="0"/>
    <d v="2024-07-12T00:00:00"/>
    <s v="Biguanides"/>
  </r>
  <r>
    <s v="tgKM7tbYt3."/>
    <x v="28"/>
    <s v="Asian"/>
    <s v="Biguanides"/>
    <x v="0"/>
    <d v="2024-02-23T00:00:00"/>
    <s v="Biguanides"/>
  </r>
  <r>
    <s v="TKeRcNb/j/o"/>
    <x v="28"/>
    <s v="Pacific peoples"/>
    <s v="SGLT-2 inhibitors"/>
    <x v="0"/>
    <d v="2022-09-19T00:00:00"/>
    <s v="SGLT-2 inhibitors"/>
  </r>
  <r>
    <s v="wSKhCzzVH.w"/>
    <x v="28"/>
    <s v="Other"/>
    <s v="Insulin aspart"/>
    <x v="1"/>
    <d v="2013-08-07T00:00:00"/>
    <s v="Insulin aspart-&gt;Insulin aspart|Insulin isophane-&gt;Biguanides|Insulin isophane-&gt;Insulin isophane-&gt;Biguanides"/>
  </r>
  <r>
    <s v="WUXbUmXsVYo"/>
    <x v="28"/>
    <s v="Pacific peoples"/>
    <s v="Biguanides"/>
    <x v="0"/>
    <d v="2013-04-07T00:00:00"/>
    <s v="Biguanides-&gt;Insulin aspart"/>
  </r>
  <r>
    <s v="WVc5wZ3mACY"/>
    <x v="28"/>
    <s v="Asian"/>
    <s v="Biguanides"/>
    <x v="0"/>
    <d v="2020-07-01T00:00:00"/>
    <s v="Biguanides"/>
  </r>
  <r>
    <s v="wMlFJmrdXWs"/>
    <x v="28"/>
    <s v="Māori"/>
    <s v="Biguanides"/>
    <x v="0"/>
    <d v="2022-11-22T00:00:00"/>
    <s v="Biguanides-&gt;DPP-4 inhibitors|GLP-1 agonists-&gt;GLP-1 agonists"/>
  </r>
  <r>
    <s v="wnc5TcGPQhQ"/>
    <x v="28"/>
    <s v="Other"/>
    <s v="Biguanides"/>
    <x v="0"/>
    <d v="2018-06-27T00:00:00"/>
    <s v="Biguanides"/>
  </r>
  <r>
    <s v="wr48o04LSuc"/>
    <x v="28"/>
    <s v="Pacific peoples"/>
    <s v="Biguanides"/>
    <x v="0"/>
    <d v="2014-04-30T00:00:00"/>
    <s v="Biguanides-&gt;Biguanides|DPP-4 inhibitors-&gt;DPP-4 inhibitors-&gt;DPP-4 inhibitors|Sulfonylureas-&gt;SGLT-2 inhibitors"/>
  </r>
  <r>
    <s v="WqGqLruMzdg"/>
    <x v="28"/>
    <s v="Pacific peoples"/>
    <s v="Biguanides"/>
    <x v="0"/>
    <d v="2019-05-20T00:00:00"/>
    <s v="Biguanides-&gt;SGLT-2 inhibitors"/>
  </r>
  <r>
    <s v="t1EzOT/fjy6"/>
    <x v="28"/>
    <s v="Other"/>
    <s v="Biguanides"/>
    <x v="0"/>
    <d v="2023-07-26T00:00:00"/>
    <s v="Biguanides-&gt;Biguanides|SGLT-2 inhibitors"/>
  </r>
  <r>
    <s v="t8Df12AkSFg"/>
    <x v="28"/>
    <s v="Māori"/>
    <s v="Biguanides"/>
    <x v="0"/>
    <d v="2022-06-03T00:00:00"/>
    <s v="Biguanides"/>
  </r>
  <r>
    <s v="T7TYAT0y0mg"/>
    <x v="28"/>
    <s v="Pacific peoples"/>
    <s v="Biguanides"/>
    <x v="0"/>
    <d v="2021-01-21T00:00:00"/>
    <s v="Biguanides-&gt;Biguanides|Insulin aspart|Insulin isophane-&gt;Insulin aspart|Insulin isophane-&gt;DPP-4 inhibitors-&gt;Biguanides|Insulin aspart-&gt;Insulin aspart"/>
  </r>
  <r>
    <s v="TaCY8DZ/V7o"/>
    <x v="28"/>
    <s v="Asian"/>
    <s v="Biguanides"/>
    <x v="0"/>
    <d v="2019-11-29T00:00:00"/>
    <s v="Biguanides-&gt;DPP-4 inhibitors-&gt;DPP-4 inhibitors|SGLT-2 inhibitors"/>
  </r>
  <r>
    <s v="tecuxldzH6E"/>
    <x v="28"/>
    <s v="Other"/>
    <s v="Biguanides"/>
    <x v="0"/>
    <d v="2025-10-08T00:00:00"/>
    <s v="Biguanides"/>
  </r>
  <r>
    <s v="TDff/PfNCNI"/>
    <x v="28"/>
    <s v="Asian"/>
    <s v="Biguanides"/>
    <x v="0"/>
    <d v="2017-06-21T00:00:00"/>
    <s v="Biguanides"/>
  </r>
  <r>
    <s v="TdgDWDOgsGU"/>
    <x v="28"/>
    <s v="Other"/>
    <s v="Biguanides"/>
    <x v="0"/>
    <d v="2021-06-03T00:00:00"/>
    <s v="Biguanides"/>
  </r>
  <r>
    <s v="suT7RKQnLzM"/>
    <x v="28"/>
    <s v="Asian"/>
    <s v="Biguanides"/>
    <x v="0"/>
    <d v="2022-12-13T00:00:00"/>
    <s v="Biguanides"/>
  </r>
  <r>
    <s v="sU3C12DM/PI"/>
    <x v="28"/>
    <s v="Other"/>
    <s v="Biguanides"/>
    <x v="0"/>
    <d v="2011-09-19T00:00:00"/>
    <s v="Biguanides"/>
  </r>
  <r>
    <s v="sQu5hBq6Tlw"/>
    <x v="28"/>
    <s v="Other"/>
    <s v="Biguanides"/>
    <x v="0"/>
    <d v="2013-03-19T00:00:00"/>
    <s v="Biguanides-&gt;Insulin aspart|Insulin isophane with insulin neutral-&gt;Biguanides|Insulin aspart|Insulin isophane with insulin neutral"/>
  </r>
  <r>
    <s v="SrldwgTnnEQ"/>
    <x v="28"/>
    <s v="Asian"/>
    <s v="Biguanides"/>
    <x v="0"/>
    <d v="2019-09-10T00:00:00"/>
    <s v="Biguanides-&gt;SGLT-2 inhibitors"/>
  </r>
  <r>
    <s v="szWNGrXezD6"/>
    <x v="28"/>
    <s v="Pacific peoples"/>
    <s v="Biguanides"/>
    <x v="0"/>
    <d v="2021-06-29T00:00:00"/>
    <s v="Biguanides-&gt;Insulin glargine"/>
  </r>
  <r>
    <s v="t.7mqZceZV6"/>
    <x v="28"/>
    <s v="Other"/>
    <s v="Biguanides"/>
    <x v="0"/>
    <d v="2015-04-07T00:00:00"/>
    <s v="Biguanides-&gt;Insulin isophane-&gt;Biguanides|Insulin isophane"/>
  </r>
  <r>
    <s v="Sylcl3kjF1w"/>
    <x v="28"/>
    <s v="Other"/>
    <s v="Insulin aspart|Insulin isophane"/>
    <x v="1"/>
    <d v="2014-11-09T00:00:00"/>
    <s v="Insulin aspart|Insulin isophane-&gt;Biguanides|DPP-4 inhibitors|Insulin glargine-&gt;Biguanides-&gt;DPP-4 inhibitors-&gt;Biguanides|Insulin glargine"/>
  </r>
  <r>
    <s v="SYesAdn9a3U"/>
    <x v="28"/>
    <s v="Other"/>
    <s v="Biguanides"/>
    <x v="0"/>
    <d v="2018-11-26T00:00:00"/>
    <s v="Biguanides"/>
  </r>
  <r>
    <s v="SwPChdQshSo"/>
    <x v="28"/>
    <s v="Other"/>
    <s v="Biguanides"/>
    <x v="0"/>
    <d v="2012-10-02T00:00:00"/>
    <s v="Biguanides"/>
  </r>
  <r>
    <s v="ElbDZTDNSJ6"/>
    <x v="28"/>
    <s v="Asian"/>
    <s v="Biguanides"/>
    <x v="0"/>
    <d v="2014-04-08T00:00:00"/>
    <s v="Biguanides"/>
  </r>
  <r>
    <s v="ENu0x8LHo3A"/>
    <x v="28"/>
    <s v="Asian"/>
    <s v="Biguanides"/>
    <x v="0"/>
    <d v="2017-10-17T00:00:00"/>
    <s v="Biguanides"/>
  </r>
  <r>
    <s v="eo5AEz9rbaA"/>
    <x v="28"/>
    <s v="Pacific peoples"/>
    <s v="Biguanides|Insulin isophane"/>
    <x v="0"/>
    <d v="2018-07-04T00:00:00"/>
    <s v="Biguanides|Insulin isophane-&gt;Insulin aspart-&gt;Insulin isophane"/>
  </r>
  <r>
    <s v="EpBggL7HxD6"/>
    <x v="28"/>
    <s v="Māori"/>
    <s v="Biguanides"/>
    <x v="0"/>
    <d v="2023-03-29T00:00:00"/>
    <s v="Biguanides"/>
  </r>
  <r>
    <s v="eOmukPO2942"/>
    <x v="28"/>
    <s v="Pacific peoples"/>
    <s v="Biguanides"/>
    <x v="0"/>
    <d v="2012-08-07T00:00:00"/>
    <s v="Biguanides-&gt;Biguanides|Insulin isophane-&gt;Insulin aspart|Insulin isophane"/>
  </r>
  <r>
    <s v="eT2Tt1NHMiI"/>
    <x v="28"/>
    <s v="Asian"/>
    <s v="Biguanides"/>
    <x v="0"/>
    <d v="2020-01-21T00:00:00"/>
    <s v="Biguanides"/>
  </r>
  <r>
    <s v="eupAiaR6e8A"/>
    <x v="28"/>
    <s v="Māori"/>
    <s v="Biguanides"/>
    <x v="0"/>
    <d v="2017-07-18T00:00:00"/>
    <s v="Biguanides-&gt;Biguanides|Sulfonylureas-&gt;Sulfonylureas-&gt;DPP-4 inhibitors-&gt;DPP-4 inhibitors|Insulin glargine|SGLT-2 inhibitors-&gt;DPP-4 inhibitors|SGLT-2 inhibitors-&gt;SGLT-2 inhibitors-&gt;Insulin glargine|SGLT-2 inhibitors-&gt;Insulin glargine-&gt;Biguanides|GLP-1 agonists-&gt;GLP-1 agonists|Insulin glargine-&gt;GLP-1 agonists-&gt;Biguanides|GLP-1 agonists|Insulin glargine-&gt;Biguanides|Insulin glargine|SGLT-2 inhibitors-&gt;Biguanides|Insulin glargine-&gt;Biguanides|GLP-1 agonists|Insulin glargine|SGLT-2 inhibitors-&gt;Biguanides|SGLT-2 inhibitors-&gt;GLP-1 agonists|Thiazolidinedione-&gt;Biguanides|GLP-1 agonists|SGLT-2 inhibitors"/>
  </r>
  <r>
    <s v="EJFJhph6D56"/>
    <x v="28"/>
    <s v="Other"/>
    <s v="Biguanides"/>
    <x v="0"/>
    <d v="2016-07-25T00:00:00"/>
    <s v="Biguanides-&gt;Biguanides|Insulin glargine"/>
  </r>
  <r>
    <s v="ElHW5RCZV7."/>
    <x v="28"/>
    <s v="Asian"/>
    <s v="Biguanides"/>
    <x v="0"/>
    <d v="2023-11-09T00:00:00"/>
    <s v="Biguanides-&gt;Insulin aspart"/>
  </r>
  <r>
    <s v="EmDy.MBdHCU"/>
    <x v="28"/>
    <s v="Asian"/>
    <s v="Biguanides"/>
    <x v="0"/>
    <d v="2024-05-15T00:00:00"/>
    <s v="Biguanides"/>
  </r>
  <r>
    <s v="EIT5FiGK0gw"/>
    <x v="28"/>
    <s v="Asian"/>
    <s v="Biguanides"/>
    <x v="0"/>
    <d v="2017-07-24T00:00:00"/>
    <s v="Biguanides"/>
  </r>
  <r>
    <s v="EePq82iPwuY"/>
    <x v="28"/>
    <s v="Other"/>
    <s v="Biguanides"/>
    <x v="0"/>
    <d v="2013-03-30T00:00:00"/>
    <s v="Biguanides"/>
  </r>
  <r>
    <s v="EEWViJemxBY"/>
    <x v="28"/>
    <s v="Asian"/>
    <s v="Biguanides"/>
    <x v="0"/>
    <d v="2014-05-05T00:00:00"/>
    <s v="Biguanides"/>
  </r>
  <r>
    <s v="AxWOl/WOSb6"/>
    <x v="28"/>
    <s v="Asian"/>
    <s v="Biguanides"/>
    <x v="0"/>
    <d v="2023-05-23T00:00:00"/>
    <s v="Biguanides"/>
  </r>
  <r>
    <s v="AZu5aWwJkbU"/>
    <x v="28"/>
    <s v="Asian"/>
    <s v="Biguanides|Insulin isophane"/>
    <x v="0"/>
    <d v="2021-08-30T00:00:00"/>
    <s v="Biguanides|Insulin isophane-&gt;Insulin aspart-&gt;Insulin isophane-&gt;Insulin aspart|Insulin isophane-&gt;Biguanides"/>
  </r>
  <r>
    <s v="As4rvAkW/HA"/>
    <x v="28"/>
    <s v="Māori"/>
    <s v="Biguanides"/>
    <x v="0"/>
    <d v="2022-02-02T00:00:00"/>
    <s v="Biguanides-&gt;Insulin aspart|Insulin isophane-&gt;Insulin isophane"/>
  </r>
  <r>
    <s v="AscA7LuWDEE"/>
    <x v="28"/>
    <s v="Other"/>
    <s v="Biguanides"/>
    <x v="0"/>
    <d v="2025-04-09T00:00:00"/>
    <s v="Biguanides"/>
  </r>
  <r>
    <s v="aSUmxG8om0E"/>
    <x v="28"/>
    <s v="Pacific peoples"/>
    <s v="Biguanides"/>
    <x v="0"/>
    <d v="2021-08-04T00:00:00"/>
    <s v="Biguanides-&gt;Biguanides|SGLT-2 inhibitors-&gt;SGLT-2 inhibitors"/>
  </r>
  <r>
    <s v="aTJ22Ou3Yb."/>
    <x v="28"/>
    <s v="Māori"/>
    <s v="Biguanides"/>
    <x v="0"/>
    <d v="2019-03-22T00:00:00"/>
    <s v="Biguanides"/>
  </r>
  <r>
    <s v="AWpcgNb8d3Q"/>
    <x v="28"/>
    <s v="Other"/>
    <s v="Biguanides"/>
    <x v="0"/>
    <d v="2014-06-12T00:00:00"/>
    <s v="Biguanides-&gt;Insulin isophane-&gt;Biguanides|GLP-1 agonists|Sulfonylureas-&gt;GLP-1 agonists-&gt;DPP-4 inhibitors|SGLT-2 inhibitors-&gt;DPP-4 inhibitors"/>
  </r>
  <r>
    <s v="BF6du038.og"/>
    <x v="28"/>
    <s v="Other"/>
    <s v="Biguanides"/>
    <x v="0"/>
    <d v="2012-03-20T00:00:00"/>
    <s v="Biguanides"/>
  </r>
  <r>
    <s v="bcHfFSLPWqk"/>
    <x v="28"/>
    <s v="Pacific peoples"/>
    <s v="Biguanides"/>
    <x v="0"/>
    <d v="2020-11-19T00:00:00"/>
    <s v="Biguanides"/>
  </r>
  <r>
    <s v="bcHyvVxMEP6"/>
    <x v="28"/>
    <s v="Asian"/>
    <s v="Biguanides"/>
    <x v="0"/>
    <d v="2019-09-15T00:00:00"/>
    <s v="Biguanides-&gt;Insulin isophane"/>
  </r>
  <r>
    <s v="eaUDdz.aPoc"/>
    <x v="28"/>
    <s v="Asian"/>
    <s v="Biguanides"/>
    <x v="0"/>
    <d v="2018-07-25T00:00:00"/>
    <s v="Biguanides"/>
  </r>
  <r>
    <s v="bfjJwg2yW7w"/>
    <x v="28"/>
    <s v="Pacific peoples"/>
    <s v="Biguanides"/>
    <x v="0"/>
    <d v="2025-09-29T00:00:00"/>
    <s v="Biguanides"/>
  </r>
  <r>
    <s v="b9ufzYRdiqY"/>
    <x v="28"/>
    <s v="Other"/>
    <s v="Biguanides"/>
    <x v="0"/>
    <d v="2019-10-16T00:00:00"/>
    <s v="Biguanides"/>
  </r>
  <r>
    <s v="BbLWfhTInpY"/>
    <x v="28"/>
    <s v="Māori"/>
    <s v="Biguanides"/>
    <x v="0"/>
    <d v="2016-10-22T00:00:00"/>
    <s v="Biguanides"/>
  </r>
  <r>
    <s v="bbjhjdAH20g"/>
    <x v="28"/>
    <s v="Māori"/>
    <s v="Biguanides"/>
    <x v="0"/>
    <d v="2016-04-01T00:00:00"/>
    <s v="Biguanides-&gt;Biguanides|DPP-4 inhibitors-&gt;DPP-4 inhibitors"/>
  </r>
  <r>
    <s v="3wC92.xYQMA"/>
    <x v="28"/>
    <s v="Other"/>
    <s v="Biguanides"/>
    <x v="0"/>
    <d v="2013-12-17T00:00:00"/>
    <s v="Biguanides-&gt;Sulfonylureas-&gt;DPP-4 inhibitors"/>
  </r>
  <r>
    <s v="3rfuuQsNUHM"/>
    <x v="28"/>
    <s v="Māori"/>
    <s v="Biguanides"/>
    <x v="0"/>
    <d v="2013-02-21T00:00:00"/>
    <s v="Biguanides"/>
  </r>
  <r>
    <s v="ZyZERrVzCs."/>
    <x v="28"/>
    <s v="Māori"/>
    <s v="Biguanides"/>
    <x v="0"/>
    <d v="2024-10-23T00:00:00"/>
    <s v="Biguanides"/>
  </r>
  <r>
    <s v="x1rPeuhTbaE"/>
    <x v="28"/>
    <s v="Asian"/>
    <s v="Biguanides"/>
    <x v="0"/>
    <d v="2013-08-05T00:00:00"/>
    <s v="Biguanides-&gt;Insulin isophane"/>
  </r>
  <r>
    <s v="4I/iVxFCWKk"/>
    <x v="28"/>
    <s v="Pacific peoples"/>
    <s v="Biguanides"/>
    <x v="0"/>
    <d v="2023-04-12T00:00:00"/>
    <s v="Biguanides"/>
  </r>
  <r>
    <s v="4EDNK/GHCVc"/>
    <x v="28"/>
    <s v="Asian"/>
    <s v="Biguanides"/>
    <x v="0"/>
    <d v="2020-03-07T00:00:00"/>
    <s v="Biguanides"/>
  </r>
  <r>
    <s v="4f6SvjAwwPs"/>
    <x v="28"/>
    <s v="Asian"/>
    <s v="Biguanides"/>
    <x v="0"/>
    <d v="2023-05-11T00:00:00"/>
    <s v="Biguanides"/>
  </r>
  <r>
    <s v="4eW1ghzqa1."/>
    <x v="28"/>
    <s v="Other"/>
    <s v="Biguanides"/>
    <x v="0"/>
    <d v="2016-09-07T00:00:00"/>
    <s v="Biguanides"/>
  </r>
  <r>
    <s v="4bk2sq8cb7Q"/>
    <x v="28"/>
    <s v="Pacific peoples"/>
    <s v="DPP-4 inhibitors"/>
    <x v="0"/>
    <d v="2022-11-14T00:00:00"/>
    <s v="DPP-4 inhibitors-&gt;Biguanides|Insulin glargine-&gt;Biguanides|Insulin aspart|Insulin glargine"/>
  </r>
  <r>
    <s v="4cJVcs85sUk"/>
    <x v="28"/>
    <s v="Asian"/>
    <s v="Biguanides"/>
    <x v="0"/>
    <d v="2021-10-12T00:00:00"/>
    <s v="Biguanides"/>
  </r>
  <r>
    <s v="4SaczVUBrRI"/>
    <x v="28"/>
    <s v="Māori"/>
    <s v="Biguanides"/>
    <x v="0"/>
    <d v="2023-07-21T00:00:00"/>
    <s v="Biguanides"/>
  </r>
  <r>
    <s v="4TDgtIWP0k."/>
    <x v="28"/>
    <s v="Asian"/>
    <s v="Biguanides"/>
    <x v="0"/>
    <d v="2018-11-14T00:00:00"/>
    <s v="Biguanides"/>
  </r>
  <r>
    <s v="4mReUZ5KnWM"/>
    <x v="28"/>
    <s v="Asian"/>
    <s v="Biguanides"/>
    <x v="0"/>
    <d v="2017-12-29T00:00:00"/>
    <s v="Biguanides"/>
  </r>
  <r>
    <s v="4ORNhscEXOg"/>
    <x v="28"/>
    <s v="Other"/>
    <s v="Biguanides"/>
    <x v="0"/>
    <d v="2019-12-13T00:00:00"/>
    <s v="Biguanides-&gt;Insulin isophane-&gt;Insulin aspart"/>
  </r>
  <r>
    <s v="4IlGLu.ZLpQ"/>
    <x v="28"/>
    <s v="Māori"/>
    <s v="Biguanides"/>
    <x v="0"/>
    <d v="2014-02-10T00:00:00"/>
    <s v="Biguanides-&gt;Sulfonylureas-&gt;Biguanides|Sulfonylureas-&gt;Thiazolidinedione-&gt;SGLT-2 inhibitors-&gt;GLP-1 agonists-&gt;Biguanides|GLP-1 agonists-&gt;Insulin glargine-&gt;Insulin glulisine-&gt;Biguanides|GLP-1 agonists|Insulin glargine-&gt;Insulin glargine|Insulin glulisine-&gt;Biguanides|GLP-1 agonists|Insulin glargine|Insulin glulisine"/>
  </r>
  <r>
    <s v="aLlcLzyNsvY"/>
    <x v="28"/>
    <s v="Pacific peoples"/>
    <s v="Biguanides"/>
    <x v="0"/>
    <d v="2018-05-29T00:00:00"/>
    <s v="Biguanides-&gt;Insulin aspart|Insulin isophane-&gt;GLP-1 agonists-&gt;Biguanides|GLP-1 agonists"/>
  </r>
  <r>
    <s v="AjZTgNlLoCU"/>
    <x v="28"/>
    <s v="Other"/>
    <s v="Biguanides"/>
    <x v="0"/>
    <d v="2022-08-15T00:00:00"/>
    <s v="Biguanides-&gt;SGLT-2 inhibitors-&gt;Biguanides|SGLT-2 inhibitors"/>
  </r>
  <r>
    <s v="5vdM6WJH6WU"/>
    <x v="28"/>
    <s v="Pacific peoples"/>
    <s v="DPP-4 inhibitors"/>
    <x v="0"/>
    <d v="2020-06-24T00:00:00"/>
    <s v="DPP-4 inhibitors-&gt;Biguanides-&gt;Insulin isophane-&gt;Insulin aspart|Insulin isophane-&gt;Insulin aspart-&gt;Biguanides|Insulin aspart|Insulin isophane-&gt;Biguanides|Insulin glargine-&gt;Insulin glargine"/>
  </r>
  <r>
    <s v="aRSB/Q/xw.s"/>
    <x v="28"/>
    <s v="Asian"/>
    <s v="Biguanides"/>
    <x v="0"/>
    <d v="2022-03-01T00:00:00"/>
    <s v="Biguanides"/>
  </r>
  <r>
    <s v="ArYTvIY/QQQ"/>
    <x v="28"/>
    <s v="Asian"/>
    <s v="Biguanides"/>
    <x v="0"/>
    <d v="2022-03-30T00:00:00"/>
    <s v="Biguanides"/>
  </r>
  <r>
    <s v="aRzeTz98caM"/>
    <x v="28"/>
    <s v="Asian"/>
    <s v="Biguanides"/>
    <x v="0"/>
    <d v="2024-06-18T00:00:00"/>
    <s v="Biguanides-&gt;Insulin aspart|Insulin isophane-&gt;Biguanides|Insulin glargine-&gt;Insulin glargine"/>
  </r>
  <r>
    <s v="aQJ2HsG1l36"/>
    <x v="28"/>
    <s v="Other"/>
    <s v="Biguanides"/>
    <x v="0"/>
    <d v="2020-12-22T00:00:00"/>
    <s v="Biguanides"/>
  </r>
  <r>
    <s v="aQXaz42dPO2"/>
    <x v="28"/>
    <s v="Other"/>
    <s v="Biguanides"/>
    <x v="0"/>
    <d v="2018-09-11T00:00:00"/>
    <s v="Biguanides"/>
  </r>
  <r>
    <s v="aNwhJyhLraU"/>
    <x v="28"/>
    <s v="Other"/>
    <s v="Insulin aspart|Insulin isophane"/>
    <x v="1"/>
    <d v="2016-10-28T00:00:00"/>
    <s v="Insulin aspart|Insulin isophane-&gt;Insulin isophane-&gt;Biguanides"/>
  </r>
  <r>
    <s v="AmCSTMiKwhE"/>
    <x v="28"/>
    <s v="Asian"/>
    <s v="Biguanides"/>
    <x v="0"/>
    <d v="2021-05-28T00:00:00"/>
    <s v="Biguanides-&gt;DPP-4 inhibitors-&gt;DPP-4 inhibitors|SGLT-2 inhibitors-&gt;DPP-4 inhibitors|Insulin glargine"/>
  </r>
  <r>
    <s v="53nNNU9dB4w"/>
    <x v="28"/>
    <s v="Asian"/>
    <s v="Biguanides"/>
    <x v="0"/>
    <d v="2024-12-05T00:00:00"/>
    <s v="Biguanides"/>
  </r>
  <r>
    <s v="4ZxBasBEmkc"/>
    <x v="28"/>
    <s v="Asian"/>
    <s v="Biguanides"/>
    <x v="0"/>
    <d v="2018-10-12T00:00:00"/>
    <s v="Biguanides"/>
  </r>
  <r>
    <s v="5rls5fWgXAM"/>
    <x v="28"/>
    <s v="Other"/>
    <s v="Biguanides"/>
    <x v="0"/>
    <d v="2013-05-17T00:00:00"/>
    <s v="Biguanides"/>
  </r>
  <r>
    <s v="5j4EjVOuZEk"/>
    <x v="28"/>
    <s v="Pacific peoples"/>
    <s v="Biguanides|Insulin isophane"/>
    <x v="0"/>
    <d v="2025-05-09T00:00:00"/>
    <s v="Biguanides|Insulin isophane"/>
  </r>
  <r>
    <s v="5giiB9Z8.hY"/>
    <x v="28"/>
    <s v="Other"/>
    <s v="Insulin isophane"/>
    <x v="1"/>
    <d v="2017-01-25T00:00:00"/>
    <s v="Insulin isophane-&gt;Insulin aspart-&gt;Biguanides|Insulin isophane-&gt;Biguanides"/>
  </r>
  <r>
    <s v="5hozIgKQMzc"/>
    <x v="28"/>
    <s v="Asian"/>
    <s v="Biguanides"/>
    <x v="0"/>
    <d v="2018-12-19T00:00:00"/>
    <s v="Biguanides-&gt;Insulin aspart|Insulin isophane-&gt;Biguanides|Insulin aspart|Insulin isophane-&gt;Biguanides|Sulfonylureas-&gt;SGLT-2 inhibitors-&gt;Sulfonylureas-&gt;GLP-1 agonists-&gt;Biguanides|DPP-4 inhibitors|Sulfonylureas-&gt;DPP-4 inhibitors"/>
  </r>
  <r>
    <s v="79cNyP6ZnrU"/>
    <x v="28"/>
    <s v="Māori"/>
    <s v="Biguanides"/>
    <x v="0"/>
    <d v="2013-02-25T00:00:00"/>
    <s v="Biguanides-&gt;Sulfonylureas-&gt;Biguanides|Insulin aspart|Insulin isophane-&gt;Insulin aspart|Insulin isophane|Sulfonylureas-&gt;Insulin aspart|Insulin isophane-&gt;Biguanides|Sulfonylureas-&gt;Insulin glargine-&gt;Biguanides|Insulin glargine|Sulfonylureas-&gt;DPP-4 inhibitors-&gt;DPP-4 inhibitors|Insulin glargine-&gt;DPP-4 inhibitors|Insulin glargine|SGLT-2 inhibitors-&gt;DPP-4 inhibitors|SGLT-2 inhibitors-&gt;Biguanides|GLP-1 agonists|Insulin glargine-&gt;GLP-1 agonists|Insulin glargine-&gt;Biguanides|Insulin glargine-&gt;Insulin glargine|SGLT-2 inhibitors-&gt;SGLT-2 inhibitors-&gt;Insulin glulisine-&gt;DPP-4 inhibitors|Insulin glargine|Insulin glulisine|SGLT-2 inhibitors-&gt;DPP-4 inhibitors|Insulin glulisine|SGLT-2 inhibitors-&gt;Insulin glargine|Insulin glulisine"/>
  </r>
  <r>
    <s v="73INfTrBusI"/>
    <x v="28"/>
    <s v="Other"/>
    <s v="Biguanides"/>
    <x v="0"/>
    <d v="2017-03-31T00:00:00"/>
    <s v="Biguanides"/>
  </r>
  <r>
    <s v="749zgRHJiZI"/>
    <x v="28"/>
    <s v="Asian"/>
    <s v="Biguanides"/>
    <x v="0"/>
    <d v="2013-04-16T00:00:00"/>
    <s v="Biguanides"/>
  </r>
  <r>
    <s v="77D163t65eU"/>
    <x v="28"/>
    <s v="Other"/>
    <s v="Insulin isophane"/>
    <x v="1"/>
    <d v="2015-01-20T00:00:00"/>
    <s v="Insulin isophane-&gt;Biguanides-&gt;Insulin aspart|Insulin isophane-&gt;Insulin glargine-&gt;Insulin aspart|Insulin glargine-&gt;Insulin aspart"/>
  </r>
  <r>
    <s v="77msSPONHWA"/>
    <x v="28"/>
    <s v="Māori"/>
    <s v="Biguanides"/>
    <x v="0"/>
    <d v="2023-12-12T00:00:00"/>
    <s v="Biguanides"/>
  </r>
  <r>
    <s v="Bdxm5rDvuxI"/>
    <x v="28"/>
    <s v="Māori"/>
    <s v="Biguanides"/>
    <x v="0"/>
    <d v="2021-09-06T00:00:00"/>
    <s v="Biguanides"/>
  </r>
  <r>
    <s v="bE7r9p44iWY"/>
    <x v="28"/>
    <s v="Other"/>
    <s v="Biguanides"/>
    <x v="0"/>
    <d v="2015-05-14T00:00:00"/>
    <s v="Biguanides-&gt;Insulin isophane|Insulin lispro-&gt;Biguanides|Insulin isophane|Insulin lispro"/>
  </r>
  <r>
    <s v="bA8gT4vzLJk"/>
    <x v="28"/>
    <s v="Asian"/>
    <s v="Insulin glargine|Insulin lispro"/>
    <x v="1"/>
    <d v="2012-09-19T00:00:00"/>
    <s v="Insulin glargine|Insulin lispro-&gt;Insulin lispro-&gt;Sulfonylureas-&gt;Insulin isophane|Sulfonylureas-&gt;Insulin isophane-&gt;Insulin isophane with insulin neutral|Sulfonylureas-&gt;Insulin isophane with insulin neutral-&gt;Insulin glulisine-&gt;Insulin glulisine|Insulin isophane with insulin neutral-&gt;Insulin glulisine|Insulin isophane-&gt;Insulin aspart"/>
  </r>
  <r>
    <s v="BAxjWBJ0iis"/>
    <x v="28"/>
    <s v="Pacific peoples"/>
    <s v="Biguanides"/>
    <x v="0"/>
    <d v="2017-11-11T00:00:00"/>
    <s v="Biguanides-&gt;Sulfonylureas-&gt;Biguanides|Sulfonylureas-&gt;SGLT-2 inhibitors|Sulfonylureas"/>
  </r>
  <r>
    <s v="bJ4Fplv.sxE"/>
    <x v="28"/>
    <s v="Māori"/>
    <s v="Biguanides"/>
    <x v="0"/>
    <d v="2022-04-14T00:00:00"/>
    <s v="Biguanides"/>
  </r>
  <r>
    <s v="bnqCrQUMnK2"/>
    <x v="28"/>
    <s v="Other"/>
    <s v="Biguanides"/>
    <x v="0"/>
    <d v="2016-03-03T00:00:00"/>
    <s v="Biguanides-&gt;Insulin isophane-&gt;Biguanides|Insulin isophane-&gt;DPP-4 inhibitors-&gt;Biguanides|GLP-1 agonists-&gt;GLP-1 agonists-&gt;Insulin aspart|Insulin isophane"/>
  </r>
  <r>
    <s v="bl.igNkggUY"/>
    <x v="28"/>
    <s v="Other"/>
    <s v="Biguanides"/>
    <x v="0"/>
    <d v="2023-09-20T00:00:00"/>
    <s v="Biguanides"/>
  </r>
  <r>
    <s v="encuvZRw0gY"/>
    <x v="28"/>
    <s v="Other"/>
    <s v="Biguanides"/>
    <x v="0"/>
    <d v="2017-05-03T00:00:00"/>
    <s v="Biguanides-&gt;Insulin aspart|Insulin isophane"/>
  </r>
  <r>
    <s v="EmZyRgpu5BM"/>
    <x v="28"/>
    <s v="Asian"/>
    <s v="Biguanides"/>
    <x v="0"/>
    <d v="2025-08-05T00:00:00"/>
    <s v="Biguanides"/>
  </r>
  <r>
    <s v="eOGXwEjgBJg"/>
    <x v="28"/>
    <s v="Asian"/>
    <s v="Biguanides"/>
    <x v="0"/>
    <d v="2020-06-12T00:00:00"/>
    <s v="Biguanides-&gt;Insulin isophane-&gt;Biguanides|Insulin aspart-&gt;Insulin aspart-&gt;Insulin aspart|Insulin isophane"/>
  </r>
  <r>
    <s v="eURuwGnjBds"/>
    <x v="28"/>
    <s v="Other"/>
    <s v="Biguanides"/>
    <x v="0"/>
    <d v="2023-10-03T00:00:00"/>
    <s v="Biguanides"/>
  </r>
  <r>
    <s v="ETmfWnL0JiQ"/>
    <x v="28"/>
    <s v="Asian"/>
    <s v="Biguanides"/>
    <x v="0"/>
    <d v="2020-07-20T00:00:00"/>
    <s v="Biguanides"/>
  </r>
  <r>
    <s v="ev91W1segDQ"/>
    <x v="28"/>
    <s v="Other"/>
    <s v="Biguanides"/>
    <x v="0"/>
    <d v="2023-08-23T00:00:00"/>
    <s v="Biguanides"/>
  </r>
  <r>
    <s v="ewl.DLzcMQI"/>
    <x v="28"/>
    <s v="Pacific peoples"/>
    <s v="Insulin isophane"/>
    <x v="1"/>
    <d v="2014-06-10T00:00:00"/>
    <s v="Insulin isophane-&gt;Biguanides|Insulin isophane-&gt;Biguanides|Insulin isophane|Insulin lispro-&gt;Insulin isophane|Insulin lispro-&gt;Biguanides|Insulin lispro-&gt;Insulin lispro"/>
  </r>
  <r>
    <s v="BwpHd8CXBNA"/>
    <x v="28"/>
    <s v="Other"/>
    <s v="Biguanides"/>
    <x v="0"/>
    <d v="2024-05-07T00:00:00"/>
    <s v="Biguanides"/>
  </r>
  <r>
    <s v="bwj72KLNgIc"/>
    <x v="28"/>
    <s v="Asian"/>
    <s v="Biguanides"/>
    <x v="0"/>
    <d v="2018-10-05T00:00:00"/>
    <s v="Biguanides"/>
  </r>
  <r>
    <s v="BWy/jwftxZA"/>
    <x v="28"/>
    <s v="Asian"/>
    <s v="Biguanides"/>
    <x v="0"/>
    <d v="2017-06-14T00:00:00"/>
    <s v="Biguanides"/>
  </r>
  <r>
    <s v="EkNFde8OF/g"/>
    <x v="28"/>
    <s v="Asian"/>
    <s v="Biguanides"/>
    <x v="0"/>
    <d v="2017-11-13T00:00:00"/>
    <s v="Biguanides"/>
  </r>
  <r>
    <s v="Bu0oqynMNTg"/>
    <x v="28"/>
    <s v="Other"/>
    <s v="Biguanides"/>
    <x v="0"/>
    <d v="2015-01-27T00:00:00"/>
    <s v="Biguanides-&gt;Biguanides|Insulin isophane"/>
  </r>
  <r>
    <s v="Bs0c4ouVl0M"/>
    <x v="28"/>
    <s v="Asian"/>
    <s v="Biguanides"/>
    <x v="0"/>
    <d v="2023-10-25T00:00:00"/>
    <s v="Biguanides"/>
  </r>
  <r>
    <s v="BQl8/tO.h.2"/>
    <x v="28"/>
    <s v="Other"/>
    <s v="Biguanides"/>
    <x v="0"/>
    <d v="2020-06-10T00:00:00"/>
    <s v="Biguanides"/>
  </r>
  <r>
    <s v="ifqBPW4jz0Q"/>
    <x v="28"/>
    <s v="Other"/>
    <s v="Biguanides"/>
    <x v="0"/>
    <d v="2019-05-22T00:00:00"/>
    <s v="Biguanides"/>
  </r>
  <r>
    <s v="IczdTegu6vE"/>
    <x v="28"/>
    <s v="Other"/>
    <s v="Biguanides"/>
    <x v="0"/>
    <d v="2012-02-29T00:00:00"/>
    <s v="Biguanides"/>
  </r>
  <r>
    <s v="IEI4ZloZr9c"/>
    <x v="28"/>
    <s v="Asian"/>
    <s v="Biguanides"/>
    <x v="0"/>
    <d v="2019-04-13T00:00:00"/>
    <s v="Biguanides"/>
  </r>
  <r>
    <s v="IeDrJXSW0mA"/>
    <x v="28"/>
    <s v="Pacific peoples"/>
    <s v="Biguanides"/>
    <x v="0"/>
    <d v="2015-11-12T00:00:00"/>
    <s v="Biguanides"/>
  </r>
  <r>
    <s v="IEEh/xj.bH6"/>
    <x v="28"/>
    <s v="Pacific peoples"/>
    <s v="Biguanides"/>
    <x v="0"/>
    <d v="2020-09-16T00:00:00"/>
    <s v="Biguanides-&gt;Insulin isophane"/>
  </r>
  <r>
    <s v="fE0Ldm.EE8g"/>
    <x v="28"/>
    <s v="Asian"/>
    <s v="Biguanides"/>
    <x v="0"/>
    <d v="2021-05-18T00:00:00"/>
    <s v="Biguanides"/>
  </r>
  <r>
    <s v="FDinQXdgUds"/>
    <x v="28"/>
    <s v="Māori"/>
    <s v="Biguanides"/>
    <x v="0"/>
    <d v="2017-09-05T00:00:00"/>
    <s v="Biguanides-&gt;Biguanides|SGLT-2 inhibitors-&gt;SGLT-2 inhibitors-&gt;DPP-4 inhibitors-&gt;DPP-4 inhibitors|SGLT-2 inhibitors-&gt;DPP-4 inhibitors|SGLT-2 inhibitors|Sulfonylureas-&gt;Biguanides|GLP-1 agonists-&gt;DPP-4 inhibitors|Sulfonylureas-&gt;GLP-1 agonists-&gt;Biguanides|DPP-4 inhibitors|GLP-1 agonists|Sulfonylureas-&gt;Biguanides|GLP-1 agonists|Sulfonylureas"/>
  </r>
  <r>
    <s v="i6rDNNe5DJE"/>
    <x v="28"/>
    <s v="Pacific peoples"/>
    <s v="Biguanides|Insulin aspart|Insulin isophane"/>
    <x v="0"/>
    <d v="2024-05-02T00:00:00"/>
    <s v="Biguanides|Insulin aspart|Insulin isophane-&gt;Insulin aspart|Insulin isophane"/>
  </r>
  <r>
    <s v="Ib0bACqO0XA"/>
    <x v="28"/>
    <s v="Asian"/>
    <s v="Biguanides"/>
    <x v="0"/>
    <d v="2014-05-28T00:00:00"/>
    <s v="Biguanides-&gt;Insulin isophane"/>
  </r>
  <r>
    <s v="ezCZUuMpMsk"/>
    <x v="28"/>
    <s v="Other"/>
    <s v="Biguanides"/>
    <x v="0"/>
    <d v="2024-06-20T00:00:00"/>
    <s v="Biguanides"/>
  </r>
  <r>
    <s v="F.2KANIXmxM"/>
    <x v="28"/>
    <s v="Asian"/>
    <s v="Biguanides"/>
    <x v="0"/>
    <d v="2016-07-19T00:00:00"/>
    <s v="Biguanides"/>
  </r>
  <r>
    <s v="f0UEuP6XlpA"/>
    <x v="28"/>
    <s v="Asian"/>
    <s v="DPP-4 inhibitors"/>
    <x v="0"/>
    <d v="2021-10-05T00:00:00"/>
    <s v="DPP-4 inhibitors-&gt;Biguanides|GLP-1 agonists-&gt;Biguanides-&gt;GLP-1 agonists-&gt;SGLT-2 inhibitors"/>
  </r>
  <r>
    <s v="F47utxb.FmE"/>
    <x v="28"/>
    <s v="Pacific peoples"/>
    <s v="Biguanides"/>
    <x v="0"/>
    <d v="2013-12-04T00:00:00"/>
    <s v="Biguanides-&gt;Sulfonylureas-&gt;Biguanides|Sulfonylureas-&gt;Biguanides|DPP-4 inhibitors|Sulfonylureas-&gt;SGLT-2 inhibitors"/>
  </r>
  <r>
    <s v="f2dBh/gS0gA"/>
    <x v="28"/>
    <s v="Māori"/>
    <s v="DPP-4 inhibitors"/>
    <x v="0"/>
    <d v="2020-08-04T00:00:00"/>
    <s v="DPP-4 inhibitors-&gt;SGLT-2 inhibitors-&gt;Insulin glargine-&gt;Insulin glargine|SGLT-2 inhibitors"/>
  </r>
  <r>
    <s v="F4e91d.vNs2"/>
    <x v="28"/>
    <s v="Other"/>
    <s v="Biguanides"/>
    <x v="0"/>
    <d v="2023-05-30T00:00:00"/>
    <s v="Biguanides"/>
  </r>
  <r>
    <s v="f5gmHXxbxHc"/>
    <x v="28"/>
    <s v="Māori"/>
    <s v="Biguanides"/>
    <x v="0"/>
    <d v="2023-12-11T00:00:00"/>
    <s v="Biguanides-&gt;Insulin isophane-&gt;Insulin aspart"/>
  </r>
  <r>
    <s v="fcsjldsKr92"/>
    <x v="28"/>
    <s v="Other"/>
    <s v="Biguanides"/>
    <x v="0"/>
    <d v="2012-12-17T00:00:00"/>
    <s v="Biguanides"/>
  </r>
  <r>
    <s v="FaG91aOiGXk"/>
    <x v="28"/>
    <s v="Pacific peoples"/>
    <s v="Biguanides"/>
    <x v="0"/>
    <d v="2017-10-26T00:00:00"/>
    <s v="Biguanides-&gt;Biguanides|SGLT-2 inhibitors"/>
  </r>
  <r>
    <s v="IVGHm.C6wHw"/>
    <x v="28"/>
    <s v="Asian"/>
    <s v="Biguanides"/>
    <x v="0"/>
    <d v="2022-10-15T00:00:00"/>
    <s v="Biguanides-&gt;Insulin isophane-&gt;Insulin aspart-&gt;Insulin aspart|Insulin isophane"/>
  </r>
  <r>
    <s v="Itw44VUKIFI"/>
    <x v="28"/>
    <s v="Pacific peoples"/>
    <s v="Biguanides"/>
    <x v="0"/>
    <d v="2024-05-17T00:00:00"/>
    <s v="Biguanides"/>
  </r>
  <r>
    <s v="IwL0cT4vuwA"/>
    <x v="28"/>
    <s v="Other"/>
    <s v="Biguanides"/>
    <x v="0"/>
    <d v="2019-07-31T00:00:00"/>
    <s v="Biguanides"/>
  </r>
  <r>
    <s v="wYZtwM8yNWQ"/>
    <x v="28"/>
    <s v="Pacific peoples"/>
    <s v="DPP-4 inhibitors"/>
    <x v="0"/>
    <d v="2022-09-06T00:00:00"/>
    <s v="DPP-4 inhibitors-&gt;Biguanides"/>
  </r>
  <r>
    <s v="IzHEUDdmDx6"/>
    <x v="28"/>
    <s v="Māori"/>
    <s v="Biguanides"/>
    <x v="0"/>
    <d v="2015-12-18T00:00:00"/>
    <s v="Biguanides"/>
  </r>
  <r>
    <s v="iZyG42x7Wm."/>
    <x v="28"/>
    <s v="Māori"/>
    <s v="Biguanides"/>
    <x v="0"/>
    <d v="2014-12-16T00:00:00"/>
    <s v="Biguanides"/>
  </r>
  <r>
    <s v="iSJZwKMa7eI"/>
    <x v="28"/>
    <s v="Asian"/>
    <s v="Biguanides"/>
    <x v="0"/>
    <d v="2025-02-21T00:00:00"/>
    <s v="Biguanides"/>
  </r>
  <r>
    <s v="IS1PQib9Evs"/>
    <x v="28"/>
    <s v="Asian"/>
    <s v="Biguanides"/>
    <x v="0"/>
    <d v="2024-05-11T00:00:00"/>
    <s v="Biguanides"/>
  </r>
  <r>
    <s v="ioIa4zsOrQw"/>
    <x v="28"/>
    <s v="Other"/>
    <s v="Biguanides"/>
    <x v="0"/>
    <d v="2012-10-22T00:00:00"/>
    <s v="Biguanides"/>
  </r>
  <r>
    <s v="Ioowr6PlOW."/>
    <x v="28"/>
    <s v="Māori"/>
    <s v="Biguanides"/>
    <x v="0"/>
    <d v="2021-04-21T00:00:00"/>
    <s v="Biguanides"/>
  </r>
  <r>
    <s v="iOZgM/fWOwE"/>
    <x v="28"/>
    <s v="Māori"/>
    <s v="Biguanides"/>
    <x v="0"/>
    <d v="2021-04-19T00:00:00"/>
    <s v="Biguanides-&gt;Insulin isophane-&gt;Biguanides|Insulin isophane-&gt;SGLT-2 inhibitors-&gt;Biguanides|SGLT-2 inhibitors"/>
  </r>
  <r>
    <s v="iJ6YEoQNlDw"/>
    <x v="28"/>
    <s v="Asian"/>
    <s v="Insulin aspart"/>
    <x v="1"/>
    <d v="2015-05-15T00:00:00"/>
    <s v="Insulin aspart-&gt;Biguanides-&gt;Insulin isophane-&gt;Biguanides|Insulin isophane"/>
  </r>
  <r>
    <s v="iNP3.K8a.dE"/>
    <x v="28"/>
    <s v="Asian"/>
    <s v="Biguanides"/>
    <x v="0"/>
    <d v="2018-12-13T00:00:00"/>
    <s v="Biguanides"/>
  </r>
  <r>
    <s v="InTgWO2l6Yc"/>
    <x v="28"/>
    <s v="Other"/>
    <s v="Biguanides"/>
    <x v="0"/>
    <d v="2025-06-13T00:00:00"/>
    <s v="Biguanides"/>
  </r>
  <r>
    <s v="T6HCcUsEAFY"/>
    <x v="28"/>
    <s v="Asian"/>
    <s v="Biguanides"/>
    <x v="0"/>
    <d v="2023-01-18T00:00:00"/>
    <s v="Biguanides"/>
  </r>
  <r>
    <s v="t32FLI8ieAg"/>
    <x v="28"/>
    <s v="Māori"/>
    <s v="Biguanides"/>
    <x v="0"/>
    <d v="2021-06-14T00:00:00"/>
    <s v="Biguanides"/>
  </r>
  <r>
    <s v="TBcBqCUhBt2"/>
    <x v="28"/>
    <s v="Other"/>
    <s v="Biguanides"/>
    <x v="0"/>
    <d v="2019-03-06T00:00:00"/>
    <s v="Biguanides"/>
  </r>
  <r>
    <s v="SY8GMQNGxWk"/>
    <x v="28"/>
    <s v="Māori"/>
    <s v="Biguanides|Sulfonylureas"/>
    <x v="0"/>
    <d v="2013-02-22T00:00:00"/>
    <s v="Biguanides|Sulfonylureas-&gt;Sulfonylureas-&gt;Insulin isophane-&gt;Insulin isophane|Sulfonylureas"/>
  </r>
  <r>
    <s v="T/R4VvWbQS6"/>
    <x v="28"/>
    <s v="Pacific peoples"/>
    <s v="Biguanides"/>
    <x v="0"/>
    <d v="2020-09-22T00:00:00"/>
    <s v="Biguanides-&gt;DPP-4 inhibitors-&gt;SGLT-2 inhibitors-&gt;DPP-4 inhibitors|SGLT-2 inhibitors"/>
  </r>
  <r>
    <s v="w4zSBx1oV92"/>
    <x v="28"/>
    <s v="Māori"/>
    <s v="Biguanides"/>
    <x v="0"/>
    <d v="2016-09-28T00:00:00"/>
    <s v="Biguanides"/>
  </r>
  <r>
    <s v="w7MhaglCGM2"/>
    <x v="28"/>
    <s v="Māori"/>
    <s v="Insulin aspart|Insulin isophane"/>
    <x v="1"/>
    <d v="2017-08-02T00:00:00"/>
    <s v="Insulin aspart|Insulin isophane-&gt;Insulin isophane-&gt;Insulin aspart|Insulin glargine-&gt;Insulin glargine-&gt;Insulin aspart-&gt;Biguanides|Insulin aspart|Insulin glargine-&gt;Biguanides|Insulin aspart-&gt;Biguanides|Insulin glargine-&gt;Insulin aspart|SGLT-2 inhibitors-&gt;Biguanides|Insulin aspart|Insulin glargine|SGLT-2 inhibitors-&gt;GLP-1 agonists"/>
  </r>
  <r>
    <s v="WgG/MJuDigU"/>
    <x v="28"/>
    <s v="Asian"/>
    <s v="DPP-4 inhibitors"/>
    <x v="0"/>
    <d v="2025-03-05T00:00:00"/>
    <s v="DPP-4 inhibitors"/>
  </r>
  <r>
    <s v="wHs2B8jFE9s"/>
    <x v="28"/>
    <s v="Asian"/>
    <s v="Biguanides|Insulin isophane"/>
    <x v="0"/>
    <d v="2017-11-06T00:00:00"/>
    <s v="Biguanides|Insulin isophane-&gt;Insulin aspart|Insulin isophane-&gt;Insulin isophane"/>
  </r>
  <r>
    <s v="Wc6YOk0rNPQ"/>
    <x v="28"/>
    <s v="Asian"/>
    <s v="Biguanides"/>
    <x v="0"/>
    <d v="2019-07-24T00:00:00"/>
    <s v="Biguanides"/>
  </r>
  <r>
    <s v="wBP8V.xtCco"/>
    <x v="28"/>
    <s v="Other"/>
    <s v="Biguanides"/>
    <x v="0"/>
    <d v="2020-10-28T00:00:00"/>
    <s v="Biguanides"/>
  </r>
  <r>
    <s v="Wp3JvGjofDM"/>
    <x v="28"/>
    <s v="Pacific peoples"/>
    <s v="Insulin aspart|Insulin isophane"/>
    <x v="1"/>
    <d v="2015-10-28T00:00:00"/>
    <s v="Insulin aspart|Insulin isophane-&gt;Insulin isophane|SGLT-2 inhibitors-&gt;SGLT-2 inhibitors-&gt;Thiazolidinedione-&gt;SGLT-2 inhibitors|Thiazolidinedione-&gt;Insulin isophane|SGLT-2 inhibitors|Thiazolidinedione-&gt;Insulin isophane"/>
  </r>
  <r>
    <s v="wQvoH65maVw"/>
    <x v="28"/>
    <s v="Other"/>
    <s v="Biguanides"/>
    <x v="0"/>
    <d v="2018-10-17T00:00:00"/>
    <s v="Biguanides-&gt;Insulin isophane-&gt;Biguanides|Insulin isophane"/>
  </r>
  <r>
    <s v="wQs1qCVgiWQ"/>
    <x v="28"/>
    <s v="Pacific peoples"/>
    <s v="Biguanides"/>
    <x v="0"/>
    <d v="2013-01-03T00:00:00"/>
    <s v="Biguanides-&gt;Sulfonylureas-&gt;Biguanides|Sulfonylureas-&gt;Insulin isophane-&gt;Biguanides|Insulin isophane"/>
  </r>
  <r>
    <s v="WRFExNTCPeM"/>
    <x v="28"/>
    <s v="Māori"/>
    <s v="Biguanides"/>
    <x v="0"/>
    <d v="2020-07-24T00:00:00"/>
    <s v="Biguanides-&gt;Biguanides|SGLT-2 inhibitors-&gt;SGLT-2 inhibitors-&gt;GLP-1 agonists-&gt;Biguanides|GLP-1 agonists-&gt;GLP-1 agonists|SGLT-2 inhibitors-&gt;Biguanides|GLP-1 agonists|SGLT-2 inhibitors"/>
  </r>
  <r>
    <s v="WSG0rSGPZWc"/>
    <x v="28"/>
    <s v="Māori"/>
    <s v="Biguanides"/>
    <x v="0"/>
    <d v="2024-09-24T00:00:00"/>
    <s v="Biguanides"/>
  </r>
  <r>
    <s v="WkFOa9347cM"/>
    <x v="28"/>
    <s v="Pacific peoples"/>
    <s v="Biguanides"/>
    <x v="0"/>
    <d v="2020-12-21T00:00:00"/>
    <s v="Biguanides-&gt;SGLT-2 inhibitors"/>
  </r>
  <r>
    <s v="wKm5AcjqGKQ"/>
    <x v="28"/>
    <s v="Other"/>
    <s v="Biguanides"/>
    <x v="0"/>
    <d v="2015-07-06T00:00:00"/>
    <s v="Biguanides"/>
  </r>
  <r>
    <s v="WlW7uj20KJw"/>
    <x v="28"/>
    <s v="Other"/>
    <s v="Biguanides"/>
    <x v="0"/>
    <d v="2023-06-23T00:00:00"/>
    <s v="Biguanides"/>
  </r>
  <r>
    <s v="sD4W4yIWBcQ"/>
    <x v="28"/>
    <s v="Pacific peoples"/>
    <s v="Biguanides"/>
    <x v="0"/>
    <d v="2020-02-28T00:00:00"/>
    <s v="Biguanides"/>
  </r>
  <r>
    <s v="SBBW.Zc6EMc"/>
    <x v="28"/>
    <s v="Pacific peoples"/>
    <s v="Biguanides"/>
    <x v="0"/>
    <d v="2025-12-08T00:00:00"/>
    <s v="Biguanides"/>
  </r>
  <r>
    <s v="SB7Q7PFFpVs"/>
    <x v="28"/>
    <s v="Māori"/>
    <s v="Biguanides"/>
    <x v="0"/>
    <d v="2021-10-27T00:00:00"/>
    <s v="Biguanides"/>
  </r>
  <r>
    <s v="sBPKmiJSa46"/>
    <x v="28"/>
    <s v="Other"/>
    <s v="Biguanides"/>
    <x v="0"/>
    <d v="2023-06-26T00:00:00"/>
    <s v="Biguanides-&gt;Insulin aspart-&gt;Insulin isophane"/>
  </r>
  <r>
    <s v="SAn6/s/ORrM"/>
    <x v="28"/>
    <s v="Pacific peoples"/>
    <s v="Biguanides"/>
    <x v="0"/>
    <d v="2013-05-01T00:00:00"/>
    <s v="Biguanides"/>
  </r>
  <r>
    <s v="wWJJq/mU.L."/>
    <x v="28"/>
    <s v="Asian"/>
    <s v="Biguanides"/>
    <x v="0"/>
    <d v="2016-04-30T00:00:00"/>
    <s v="Biguanides-&gt;Sulfonylureas-&gt;DPP-4 inhibitors-&gt;DPP-4 inhibitors|Sulfonylureas-&gt;DPP-4 inhibitors|Thiazolidinedione-&gt;SGLT-2 inhibitors-&gt;SGLT-2 inhibitors|Sulfonylureas-&gt;Biguanides|GLP-1 agonists|Sulfonylureas"/>
  </r>
  <r>
    <s v="wYB56J/S5po"/>
    <x v="28"/>
    <s v="Māori"/>
    <s v="Biguanides"/>
    <x v="0"/>
    <d v="2018-01-03T00:00:00"/>
    <s v="Biguanides"/>
  </r>
  <r>
    <s v="S944t6vF7WM"/>
    <x v="28"/>
    <s v="Other"/>
    <s v="Biguanides"/>
    <x v="0"/>
    <d v="2012-12-13T00:00:00"/>
    <s v="Biguanides-&gt;Sulfonylureas-&gt;Biguanides|Sulfonylureas"/>
  </r>
  <r>
    <s v="s8qHsTmaeRw"/>
    <x v="28"/>
    <s v="Other"/>
    <s v="Biguanides"/>
    <x v="0"/>
    <d v="2015-05-11T00:00:00"/>
    <s v="Biguanides-&gt;Biguanides|DPP-4 inhibitors-&gt;DPP-4 inhibitors"/>
  </r>
  <r>
    <s v="wd8GEKRB2hM"/>
    <x v="28"/>
    <s v="Asian"/>
    <s v="Biguanides"/>
    <x v="0"/>
    <d v="2018-07-17T00:00:00"/>
    <s v="Biguanides"/>
  </r>
  <r>
    <s v="wcg4.B8dzwk"/>
    <x v="28"/>
    <s v="Asian"/>
    <s v="Biguanides"/>
    <x v="0"/>
    <d v="2024-02-29T00:00:00"/>
    <s v="Biguanides"/>
  </r>
  <r>
    <s v="z7c.SbGz2E2"/>
    <x v="28"/>
    <s v="Other"/>
    <s v="Biguanides"/>
    <x v="0"/>
    <d v="2022-11-04T00:00:00"/>
    <s v="Biguanides"/>
  </r>
  <r>
    <s v="z3/ODzyZNpU"/>
    <x v="28"/>
    <s v="Other"/>
    <s v="Biguanides"/>
    <x v="0"/>
    <d v="2019-05-17T00:00:00"/>
    <s v="Biguanides"/>
  </r>
  <r>
    <s v="W9xxtIIGPkY"/>
    <x v="28"/>
    <s v="Pacific peoples"/>
    <s v="Biguanides"/>
    <x v="0"/>
    <d v="2024-11-14T00:00:00"/>
    <s v="Biguanides"/>
  </r>
  <r>
    <s v="Wa245n1fdMM"/>
    <x v="28"/>
    <s v="Asian"/>
    <s v="Biguanides"/>
    <x v="0"/>
    <d v="2024-08-27T00:00:00"/>
    <s v="Biguanides"/>
  </r>
  <r>
    <s v="WamY0ZY4Fh2"/>
    <x v="28"/>
    <s v="Other"/>
    <s v="Biguanides"/>
    <x v="0"/>
    <d v="2017-08-07T00:00:00"/>
    <s v="Biguanides"/>
  </r>
  <r>
    <s v="w/abXHMP8zs"/>
    <x v="28"/>
    <s v="Asian"/>
    <s v="Biguanides"/>
    <x v="0"/>
    <d v="2016-03-22T00:00:00"/>
    <s v="Biguanides"/>
  </r>
  <r>
    <s v="W50bQazPDhg"/>
    <x v="28"/>
    <s v="Other"/>
    <s v="Biguanides"/>
    <x v="0"/>
    <d v="2016-08-02T00:00:00"/>
    <s v="Biguanides"/>
  </r>
  <r>
    <s v="vWq/lqPeark"/>
    <x v="28"/>
    <s v="Pacific peoples"/>
    <s v="Biguanides|Insulin aspart|Insulin glargine|Sulfonylureas"/>
    <x v="0"/>
    <d v="2018-05-08T00:00:00"/>
    <s v="Biguanides|Insulin aspart|Insulin glargine|Sulfonylureas-&gt;Insulin glargine-&gt;Insulin aspart|Insulin glargine-&gt;Insulin aspart"/>
  </r>
  <r>
    <s v="vWrDUfcsmBw"/>
    <x v="28"/>
    <s v="Māori"/>
    <s v="Biguanides"/>
    <x v="0"/>
    <d v="2019-05-17T00:00:00"/>
    <s v="Biguanides"/>
  </r>
  <r>
    <s v="vz.FHDAqEyg"/>
    <x v="28"/>
    <s v="Pacific peoples"/>
    <s v="Biguanides"/>
    <x v="0"/>
    <d v="2011-09-08T00:00:00"/>
    <s v="Biguanides-&gt;Biguanides|Sulfonylureas-&gt;DPP-4 inhibitors|Sulfonylureas-&gt;DPP-4 inhibitors-&gt;DPP-4 inhibitors|SGLT-2 inhibitors-&gt;Biguanides|GLP-1 agonists-&gt;GLP-1 agonists-&gt;Sulfonylureas-&gt;Biguanides|GLP-1 agonists|Sulfonylureas"/>
  </r>
  <r>
    <s v="VR9.CThKMIQ"/>
    <x v="28"/>
    <s v="Other"/>
    <s v="Biguanides"/>
    <x v="0"/>
    <d v="2021-03-08T00:00:00"/>
    <s v="Biguanides"/>
  </r>
  <r>
    <s v="vuvUcWp6sy2"/>
    <x v="28"/>
    <s v="Asian"/>
    <s v="Biguanides"/>
    <x v="0"/>
    <d v="2012-03-13T00:00:00"/>
    <s v="Biguanides"/>
  </r>
  <r>
    <s v="sooybk8xf86"/>
    <x v="28"/>
    <s v="Māori"/>
    <s v="DPP-4 inhibitors"/>
    <x v="0"/>
    <d v="2023-07-19T00:00:00"/>
    <s v="DPP-4 inhibitors-&gt;Biguanides-&gt;DPP-4 inhibitors|SGLT-2 inhibitors-&gt;Biguanides|DPP-4 inhibitors|SGLT-2 inhibitors"/>
  </r>
  <r>
    <s v="SqGfv6HrdWM"/>
    <x v="28"/>
    <s v="Māori"/>
    <s v="Biguanides"/>
    <x v="0"/>
    <d v="2013-09-19T00:00:00"/>
    <s v="Biguanides"/>
  </r>
  <r>
    <s v="SrnWcXu3hQA"/>
    <x v="28"/>
    <s v="Māori"/>
    <s v="Biguanides"/>
    <x v="0"/>
    <d v="2024-07-15T00:00:00"/>
    <s v="Biguanides"/>
  </r>
  <r>
    <s v="Sm3CZ1EFfSE"/>
    <x v="28"/>
    <s v="Asian"/>
    <s v="Biguanides"/>
    <x v="0"/>
    <d v="2025-12-16T00:00:00"/>
    <s v="Biguanides"/>
  </r>
  <r>
    <s v="SM6YXGgmZPg"/>
    <x v="28"/>
    <s v="Māori"/>
    <s v="Biguanides"/>
    <x v="0"/>
    <d v="2013-06-20T00:00:00"/>
    <s v="Biguanides-&gt;SGLT-2 inhibitors-&gt;Biguanides|SGLT-2 inhibitors-&gt;GLP-1 agonists"/>
  </r>
  <r>
    <s v="SX1wCsHA4p."/>
    <x v="28"/>
    <s v="Asian"/>
    <s v="Biguanides|Insulin glargine"/>
    <x v="0"/>
    <d v="2021-09-21T00:00:00"/>
    <s v="Biguanides|Insulin glargine-&gt;DPP-4 inhibitors-&gt;Insulin glargine-&gt;Biguanides|GLP-1 agonists-&gt;GLP-1 agonists-&gt;Biguanides-&gt;Biguanides|GLP-1 agonists|Sulfonylureas-&gt;Biguanides|Sulfonylureas-&gt;DPP-4 inhibitors|Sulfonylureas-&gt;DPP-4 inhibitors|Insulin glargine|Sulfonylureas-&gt;DPP-4 inhibitors|Insulin glargine"/>
  </r>
  <r>
    <s v="SwOIBGftA9Y"/>
    <x v="28"/>
    <s v="Asian"/>
    <s v="Biguanides"/>
    <x v="0"/>
    <d v="2024-10-25T00:00:00"/>
    <s v="Biguanides"/>
  </r>
  <r>
    <s v="sVOfL794kso"/>
    <x v="28"/>
    <s v="Māori"/>
    <s v="Biguanides"/>
    <x v="0"/>
    <d v="2015-08-21T00:00:00"/>
    <s v="Biguanides"/>
  </r>
  <r>
    <s v="ssKBxW7hdes"/>
    <x v="28"/>
    <s v="Pacific peoples"/>
    <s v="Biguanides"/>
    <x v="0"/>
    <d v="2022-10-11T00:00:00"/>
    <s v="Biguanides"/>
  </r>
  <r>
    <s v="sslnO1NBv4E"/>
    <x v="28"/>
    <s v="Other"/>
    <s v="Biguanides"/>
    <x v="0"/>
    <d v="2020-01-03T00:00:00"/>
    <s v="Biguanides-&gt;Biguanides|Insulin glargine-&gt;Insulin glargine-&gt;Insulin aspart-&gt;Insulin aspart|Insulin glargine"/>
  </r>
  <r>
    <s v="SumlkZa6io2"/>
    <x v="28"/>
    <s v="Other"/>
    <s v="Biguanides"/>
    <x v="0"/>
    <d v="2015-10-06T00:00:00"/>
    <s v="Biguanides"/>
  </r>
  <r>
    <s v="vMaR9udsVsQ"/>
    <x v="28"/>
    <s v="Asian"/>
    <s v="Biguanides"/>
    <x v="0"/>
    <d v="2023-03-09T00:00:00"/>
    <s v="Biguanides"/>
  </r>
  <r>
    <s v="vn5AD4ylznI"/>
    <x v="28"/>
    <s v="Māori"/>
    <s v="Biguanides"/>
    <x v="0"/>
    <d v="2015-10-09T00:00:00"/>
    <s v="Biguanides-&gt;Biguanides|SGLT-2 inhibitors|Sulfonylureas-&gt;SGLT-2 inhibitors|Sulfonylureas-&gt;Biguanides|GLP-1 agonists|Sulfonylureas-&gt;Biguanides|Sulfonylureas-&gt;GLP-1 agonists-&gt;Biguanides|GLP-1 agonists"/>
  </r>
  <r>
    <s v="vOkPb8RtS5I"/>
    <x v="28"/>
    <s v="Māori"/>
    <s v="Biguanides"/>
    <x v="0"/>
    <d v="2025-07-08T00:00:00"/>
    <s v="Biguanides"/>
  </r>
  <r>
    <s v="l.LGKgPqQBM"/>
    <x v="28"/>
    <s v="Other"/>
    <s v="Biguanides"/>
    <x v="0"/>
    <d v="2018-06-05T00:00:00"/>
    <s v="Biguanides"/>
  </r>
  <r>
    <s v="kZjW0mFxEEw"/>
    <x v="28"/>
    <s v="Asian"/>
    <s v="Biguanides"/>
    <x v="0"/>
    <d v="2013-08-09T00:00:00"/>
    <s v="Biguanides"/>
  </r>
  <r>
    <s v="L0iuAdRsXng"/>
    <x v="28"/>
    <s v="Pacific peoples"/>
    <s v="Biguanides"/>
    <x v="0"/>
    <d v="2024-12-28T00:00:00"/>
    <s v="Biguanides"/>
  </r>
  <r>
    <s v="kXTtclj/uco"/>
    <x v="28"/>
    <s v="Asian"/>
    <s v="DPP-4 inhibitors"/>
    <x v="0"/>
    <d v="2023-12-04T00:00:00"/>
    <s v="DPP-4 inhibitors"/>
  </r>
  <r>
    <s v="L8hH5EHIRwM"/>
    <x v="28"/>
    <s v="Pacific peoples"/>
    <s v="Biguanides"/>
    <x v="0"/>
    <d v="2025-12-09T00:00:00"/>
    <s v="Biguanides"/>
  </r>
  <r>
    <s v="Ldd8AI0f8U."/>
    <x v="28"/>
    <s v="Asian"/>
    <s v="Biguanides"/>
    <x v="0"/>
    <d v="2011-03-30T00:00:00"/>
    <s v="Biguanides-&gt;Insulin aspart|Insulin isophane"/>
  </r>
  <r>
    <s v="LD7tEkngWkQ"/>
    <x v="28"/>
    <s v="Māori"/>
    <s v="Biguanides"/>
    <x v="0"/>
    <d v="2017-05-25T00:00:00"/>
    <s v="Biguanides-&gt;DPP-4 inhibitors-&gt;SGLT-2 inhibitors-&gt;DPP-4 inhibitors|SGLT-2 inhibitors"/>
  </r>
  <r>
    <s v="LFd7OHspeu."/>
    <x v="28"/>
    <s v="Other"/>
    <s v="Biguanides"/>
    <x v="0"/>
    <d v="2014-10-01T00:00:00"/>
    <s v="Biguanides-&gt;DPP-4 inhibitors-&gt;SGLT-2 inhibitors-&gt;DPP-4 inhibitors|SGLT-2 inhibitors"/>
  </r>
  <r>
    <s v="lewJu7lbCoA"/>
    <x v="28"/>
    <s v="Māori"/>
    <s v="Insulin aspart|Insulin isophane"/>
    <x v="1"/>
    <d v="2012-03-27T00:00:00"/>
    <s v="Insulin aspart|Insulin isophane-&gt;Biguanides-&gt;Biguanides|Insulin aspart|Insulin glargine-&gt;Insulin aspart|Insulin glargine-&gt;Insulin aspart"/>
  </r>
  <r>
    <s v="lH1EecCZx4w"/>
    <x v="28"/>
    <s v="Pacific peoples"/>
    <s v="Biguanides"/>
    <x v="0"/>
    <d v="2023-08-23T00:00:00"/>
    <s v="Biguanides"/>
  </r>
  <r>
    <s v="lH5H0abGUb."/>
    <x v="28"/>
    <s v="Other"/>
    <s v="Biguanides"/>
    <x v="0"/>
    <d v="2025-04-15T00:00:00"/>
    <s v="Biguanides"/>
  </r>
  <r>
    <s v="OHORcehD8OM"/>
    <x v="28"/>
    <s v="Other"/>
    <s v="Biguanides"/>
    <x v="0"/>
    <d v="2011-12-21T00:00:00"/>
    <s v="Biguanides"/>
  </r>
  <r>
    <s v="oHu.0Dm9jww"/>
    <x v="28"/>
    <s v="Other"/>
    <s v="Insulin aspart"/>
    <x v="1"/>
    <d v="2017-09-08T00:00:00"/>
    <s v="Insulin aspart-&gt;Biguanides"/>
  </r>
  <r>
    <s v="KSdZ/IteBhg"/>
    <x v="28"/>
    <s v="Māori"/>
    <s v="Biguanides"/>
    <x v="0"/>
    <d v="2016-08-22T00:00:00"/>
    <s v="Biguanides-&gt;Sulfonylureas-&gt;Biguanides|Sulfonylureas-&gt;SGLT-2 inhibitors"/>
  </r>
  <r>
    <s v="KrzgFyze6Bk"/>
    <x v="28"/>
    <s v="Asian"/>
    <s v="Biguanides"/>
    <x v="0"/>
    <d v="2011-08-12T00:00:00"/>
    <s v="Biguanides-&gt;Insulin aspart|Insulin isophane-&gt;Biguanides|DPP-4 inhibitors|Sulfonylureas-&gt;DPP-4 inhibitors|Sulfonylureas-&gt;DPP-4 inhibitors-&gt;DPP-4 inhibitors|SGLT-2 inhibitors|Sulfonylureas"/>
  </r>
  <r>
    <s v="i2Z07mvd7Hs"/>
    <x v="28"/>
    <s v="Other"/>
    <s v="Biguanides"/>
    <x v="0"/>
    <d v="2016-08-18T00:00:00"/>
    <s v="Biguanides-&gt;Insulin aspart|Insulin isophane-&gt;Insulin isophane"/>
  </r>
  <r>
    <s v="I3Wd2zwkiBs"/>
    <x v="28"/>
    <s v="Asian"/>
    <s v="Biguanides"/>
    <x v="0"/>
    <d v="2013-08-07T00:00:00"/>
    <s v="Biguanides"/>
  </r>
  <r>
    <s v="kUZRMFUOPHQ"/>
    <x v="28"/>
    <s v="Asian"/>
    <s v="Biguanides"/>
    <x v="0"/>
    <d v="2023-12-19T00:00:00"/>
    <s v="Biguanides-&gt;DPP-4 inhibitors"/>
  </r>
  <r>
    <s v="Kw/T3ytECMI"/>
    <x v="28"/>
    <s v="Other"/>
    <s v="Biguanides"/>
    <x v="0"/>
    <d v="2015-12-14T00:00:00"/>
    <s v="Biguanides-&gt;Insulin aspart-&gt;Insulin aspart|Insulin isophane-&gt;Insulin isophane"/>
  </r>
  <r>
    <s v="hXOPY0u5swc"/>
    <x v="28"/>
    <s v="Asian"/>
    <s v="Biguanides"/>
    <x v="0"/>
    <d v="2015-08-17T00:00:00"/>
    <s v="Biguanides"/>
  </r>
  <r>
    <s v="hWvTPg1j9EU"/>
    <x v="28"/>
    <s v="Asian"/>
    <s v="Biguanides"/>
    <x v="0"/>
    <d v="2023-06-29T00:00:00"/>
    <s v="Biguanides-&gt;Insulin isophane-&gt;Insulin lispro-&gt;Insulin isophane|Insulin lispro-&gt;Insulin Neutral"/>
  </r>
  <r>
    <s v="hxFrUGpMxP6"/>
    <x v="28"/>
    <s v="Other"/>
    <s v="Biguanides"/>
    <x v="0"/>
    <d v="2025-10-01T00:00:00"/>
    <s v="Biguanides"/>
  </r>
  <r>
    <s v="HZb.u5CzWX."/>
    <x v="28"/>
    <s v="Asian"/>
    <s v="Biguanides"/>
    <x v="0"/>
    <d v="2025-02-25T00:00:00"/>
    <s v="Biguanides"/>
  </r>
  <r>
    <s v="hY7ZUx5Ud5I"/>
    <x v="28"/>
    <s v="Pacific peoples"/>
    <s v="Biguanides"/>
    <x v="0"/>
    <d v="2024-10-25T00:00:00"/>
    <s v="Biguanides-&gt;SGLT-2 inhibitors"/>
  </r>
  <r>
    <s v="HQVXIdABR4Y"/>
    <x v="28"/>
    <s v="Other"/>
    <s v="Biguanides"/>
    <x v="0"/>
    <d v="2021-05-31T00:00:00"/>
    <s v="Biguanides"/>
  </r>
  <r>
    <s v="HSc4X8TZ3oE"/>
    <x v="28"/>
    <s v="Asian"/>
    <s v="Biguanides"/>
    <x v="0"/>
    <d v="2014-07-08T00:00:00"/>
    <s v="Biguanides"/>
  </r>
  <r>
    <s v="hS5ol0djGPc"/>
    <x v="28"/>
    <s v="Other"/>
    <s v="Biguanides"/>
    <x v="0"/>
    <d v="2011-03-24T00:00:00"/>
    <s v="Biguanides"/>
  </r>
  <r>
    <s v="hu9dvKxkJ22"/>
    <x v="28"/>
    <s v="Asian"/>
    <s v="Insulin aspart|Insulin isophane"/>
    <x v="1"/>
    <d v="2024-02-27T00:00:00"/>
    <s v="Insulin aspart|Insulin isophane-&gt;Biguanides"/>
  </r>
  <r>
    <s v="skCCavBGQls"/>
    <x v="28"/>
    <s v="Other"/>
    <s v="Biguanides"/>
    <x v="0"/>
    <d v="2017-09-20T00:00:00"/>
    <s v="Biguanides"/>
  </r>
  <r>
    <s v="shsP4W3CyEk"/>
    <x v="28"/>
    <s v="Asian"/>
    <s v="Biguanides|Insulin aspart|Insulin isophane"/>
    <x v="0"/>
    <d v="2021-01-31T00:00:00"/>
    <s v="Biguanides|Insulin aspart|Insulin isophane-&gt;Biguanides|DPP-4 inhibitors-&gt;DPP-4 inhibitors-&gt;DPP-4 inhibitors|SGLT-2 inhibitors"/>
  </r>
  <r>
    <s v="SfXP4/h8xLk"/>
    <x v="28"/>
    <s v="Asian"/>
    <s v="Biguanides"/>
    <x v="0"/>
    <d v="2019-03-26T00:00:00"/>
    <s v="Biguanides-&gt;DPP-4 inhibitors"/>
  </r>
  <r>
    <s v="PD7jBPsB0gU"/>
    <x v="28"/>
    <s v="Other"/>
    <s v="Biguanides"/>
    <x v="0"/>
    <d v="2021-06-05T00:00:00"/>
    <s v="Biguanides"/>
  </r>
  <r>
    <s v="PDOQg5ehvNI"/>
    <x v="28"/>
    <s v="Asian"/>
    <s v="Biguanides"/>
    <x v="0"/>
    <d v="2012-12-11T00:00:00"/>
    <s v="Biguanides"/>
  </r>
  <r>
    <s v="pbmfQ9lAw0M"/>
    <x v="28"/>
    <s v="Māori"/>
    <s v="Biguanides"/>
    <x v="0"/>
    <d v="2024-01-08T00:00:00"/>
    <s v="Biguanides"/>
  </r>
  <r>
    <s v="PDKRhTLm2tM"/>
    <x v="28"/>
    <s v="Asian"/>
    <s v="Biguanides"/>
    <x v="0"/>
    <d v="2011-08-18T00:00:00"/>
    <s v="Biguanides-&gt;Insulin aspart"/>
  </r>
  <r>
    <s v="sTdTyrVZqxU"/>
    <x v="28"/>
    <s v="Other"/>
    <s v="Insulin glargine"/>
    <x v="1"/>
    <d v="2024-06-15T00:00:00"/>
    <s v="Insulin glargine-&gt;Biguanides-&gt;DPP-4 inhibitors-&gt;DPP-4 inhibitors|Insulin glargine-&gt;Insulin aspart-&gt;Insulin aspart|Insulin glargine-&gt;SGLT-2 inhibitors-&gt;Insulin glargine|SGLT-2 inhibitors"/>
  </r>
  <r>
    <s v="SSVccCM6w.w"/>
    <x v="28"/>
    <s v="Māori"/>
    <s v="Biguanides"/>
    <x v="0"/>
    <d v="2023-04-14T00:00:00"/>
    <s v="Biguanides"/>
  </r>
  <r>
    <s v="SuhjRfTUhnY"/>
    <x v="28"/>
    <s v="Māori"/>
    <s v="Biguanides"/>
    <x v="0"/>
    <d v="2023-10-24T00:00:00"/>
    <s v="Biguanides"/>
  </r>
  <r>
    <s v="SKvpMYwIP42"/>
    <x v="28"/>
    <s v="Asian"/>
    <s v="Biguanides"/>
    <x v="0"/>
    <d v="2012-07-26T00:00:00"/>
    <s v="Biguanides"/>
  </r>
  <r>
    <s v="SnFPdG1jJO."/>
    <x v="28"/>
    <s v="Pacific peoples"/>
    <s v="Biguanides"/>
    <x v="0"/>
    <d v="2019-01-06T00:00:00"/>
    <s v="Biguanides-&gt;Sulfonylureas-&gt;Biguanides|Sulfonylureas-&gt;Biguanides|SGLT-2 inhibitors-&gt;SGLT-2 inhibitors-&gt;DPP-4 inhibitors-&gt;DPP-4 inhibitors|SGLT-2 inhibitors-&gt;GLP-1 agonists"/>
  </r>
  <r>
    <s v="spX9974EgVU"/>
    <x v="28"/>
    <s v="Asian"/>
    <s v="Biguanides"/>
    <x v="0"/>
    <d v="2016-08-11T00:00:00"/>
    <s v="Biguanides"/>
  </r>
  <r>
    <s v="OMriUb5iUvU"/>
    <x v="28"/>
    <s v="Māori"/>
    <s v="Biguanides"/>
    <x v="0"/>
    <d v="2025-03-04T00:00:00"/>
    <s v="Biguanides-&gt;Biguanides|SGLT-2 inhibitors"/>
  </r>
  <r>
    <s v="ON6NmoazBJM"/>
    <x v="28"/>
    <s v="Asian"/>
    <s v="Biguanides"/>
    <x v="0"/>
    <d v="2025-05-14T00:00:00"/>
    <s v="Biguanides"/>
  </r>
  <r>
    <s v="oOLX7jDSzLw"/>
    <x v="28"/>
    <s v="Asian"/>
    <s v="Biguanides"/>
    <x v="0"/>
    <d v="2014-11-10T00:00:00"/>
    <s v="Biguanides-&gt;Insulin isophane-&gt;Insulin aspart"/>
  </r>
  <r>
    <s v="Oobox4/BHuI"/>
    <x v="28"/>
    <s v="Asian"/>
    <s v="Biguanides"/>
    <x v="0"/>
    <d v="2013-02-11T00:00:00"/>
    <s v="Biguanides-&gt;Insulin aspart"/>
  </r>
  <r>
    <s v="ojROCw/0qVE"/>
    <x v="28"/>
    <s v="Asian"/>
    <s v="Biguanides"/>
    <x v="0"/>
    <d v="2013-12-12T00:00:00"/>
    <s v="Biguanides-&gt;Insulin aspart|Insulin isophane-&gt;Insulin aspart"/>
  </r>
  <r>
    <s v="oLDE6/tE8w2"/>
    <x v="28"/>
    <s v="Māori"/>
    <s v="Biguanides"/>
    <x v="0"/>
    <d v="2022-03-21T00:00:00"/>
    <s v="Biguanides-&gt;Insulin glargine"/>
  </r>
  <r>
    <s v="OLR72VTjfro"/>
    <x v="28"/>
    <s v="Asian"/>
    <s v="Biguanides"/>
    <x v="0"/>
    <d v="2023-06-19T00:00:00"/>
    <s v="Biguanides"/>
  </r>
  <r>
    <s v="OMAo/GtGXpY"/>
    <x v="28"/>
    <s v="Asian"/>
    <s v="Biguanides"/>
    <x v="0"/>
    <d v="2018-05-17T00:00:00"/>
    <s v="Biguanides-&gt;Biguanides|Insulin isophane-&gt;Insulin aspart-&gt;Insulin isophane-&gt;Insulin aspart|Insulin isophane-&gt;Biguanides|Insulin aspart-&gt;DPP-4 inhibitors-&gt;Biguanides|DPP-4 inhibitors-&gt;Biguanides|Insulin aspart|Insulin isophane-&gt;Biguanides|DPP-4 inhibitors|SGLT-2 inhibitors-&gt;SGLT-2 inhibitors-&gt;Biguanides|GLP-1 agonists-&gt;GLP-1 agonists"/>
  </r>
  <r>
    <s v="OTpUpH2mv/o"/>
    <x v="28"/>
    <s v="Other"/>
    <s v="Biguanides"/>
    <x v="0"/>
    <d v="2025-09-11T00:00:00"/>
    <s v="Biguanides"/>
  </r>
  <r>
    <s v="OTUXLTvlGdU"/>
    <x v="28"/>
    <s v="Asian"/>
    <s v="Biguanides"/>
    <x v="0"/>
    <d v="2022-04-21T00:00:00"/>
    <s v="Biguanides-&gt;Insulin aspart|Insulin isophane-&gt;Insulin isophane-&gt;Biguanides|Insulin aspart|Insulin isophane"/>
  </r>
  <r>
    <s v="ORz1og0JLjQ"/>
    <x v="28"/>
    <s v="Asian"/>
    <s v="Biguanides"/>
    <x v="0"/>
    <d v="2012-07-20T00:00:00"/>
    <s v="Biguanides-&gt;Sulfonylureas-&gt;Biguanides|Sulfonylureas-&gt;SGLT-2 inhibitors-&gt;GLP-1 agonists-&gt;Biguanides|GLP-1 agonists-&gt;GLP-1 agonists|SGLT-2 inhibitors"/>
  </r>
  <r>
    <s v="Paj9NYRFU8."/>
    <x v="28"/>
    <s v="Other"/>
    <s v="Biguanides"/>
    <x v="0"/>
    <d v="2024-12-17T00:00:00"/>
    <s v="Biguanides"/>
  </r>
  <r>
    <s v="P3LcSIyK7W2"/>
    <x v="28"/>
    <s v="Pacific peoples"/>
    <s v="Biguanides"/>
    <x v="0"/>
    <d v="2022-10-21T00:00:00"/>
    <s v="Biguanides-&gt;Insulin aspart|Insulin isophane"/>
  </r>
  <r>
    <s v="P7xNQwx0nU2"/>
    <x v="28"/>
    <s v="Asian"/>
    <s v="Biguanides"/>
    <x v="0"/>
    <d v="2019-08-05T00:00:00"/>
    <s v="Biguanides-&gt;Biguanides|Insulin isophane|Insulin lispro"/>
  </r>
  <r>
    <s v="oWW7lRG.8Cg"/>
    <x v="28"/>
    <s v="Pacific peoples"/>
    <s v="Biguanides"/>
    <x v="0"/>
    <d v="2018-08-09T00:00:00"/>
    <s v="Biguanides-&gt;DPP-4 inhibitors-&gt;SGLT-2 inhibitors"/>
  </r>
  <r>
    <s v="oVgeznMzCVA"/>
    <x v="28"/>
    <s v="Other"/>
    <s v="Biguanides"/>
    <x v="0"/>
    <d v="2018-06-19T00:00:00"/>
    <s v="Biguanides"/>
  </r>
  <r>
    <s v="p/ziZTgspkk"/>
    <x v="28"/>
    <s v="Māori"/>
    <s v="Biguanides"/>
    <x v="0"/>
    <d v="2012-05-01T00:00:00"/>
    <s v="Biguanides"/>
  </r>
  <r>
    <s v="3AHmeXWZz/U"/>
    <x v="28"/>
    <s v="Pacific peoples"/>
    <s v="Biguanides"/>
    <x v="0"/>
    <d v="2015-02-04T00:00:00"/>
    <s v="Biguanides-&gt;Sulfonylureas"/>
  </r>
  <r>
    <s v="3AnJ3Io9zDg"/>
    <x v="28"/>
    <s v="Asian"/>
    <s v="DPP-4 inhibitors"/>
    <x v="0"/>
    <d v="2019-01-09T00:00:00"/>
    <s v="DPP-4 inhibitors"/>
  </r>
  <r>
    <s v="3bL0i7Sm5Ho"/>
    <x v="28"/>
    <s v="Pacific peoples"/>
    <s v="Biguanides"/>
    <x v="0"/>
    <d v="2022-03-04T00:00:00"/>
    <s v="Biguanides"/>
  </r>
  <r>
    <s v="3cOTmqiX00I"/>
    <x v="28"/>
    <s v="Asian"/>
    <s v="Biguanides"/>
    <x v="0"/>
    <d v="2016-04-13T00:00:00"/>
    <s v="Biguanides-&gt;Insulin isophane"/>
  </r>
  <r>
    <s v="3cSeK3RKCYE"/>
    <x v="28"/>
    <s v="Pacific peoples"/>
    <s v="Biguanides"/>
    <x v="0"/>
    <d v="2013-09-12T00:00:00"/>
    <s v="Biguanides-&gt;Sulfonylureas-&gt;Biguanides|Sulfonylureas-&gt;Biguanides|Insulin isophane|Sulfonylureas-&gt;Biguanides|Insulin isophane-&gt;Insulin isophane-&gt;Insulin aspart-&gt;Biguanides|Insulin aspart-&gt;Insulin glargine-&gt;Biguanides|Insulin glargine|Insulin isophane-&gt;Biguanides|Insulin glargine-&gt;Biguanides|DPP-4 inhibitors|Insulin glargine"/>
  </r>
  <r>
    <s v="2uMEhrz58Kw"/>
    <x v="28"/>
    <s v="Other"/>
    <s v="Biguanides|Insulin glargine"/>
    <x v="0"/>
    <d v="2015-03-16T00:00:00"/>
    <s v="Biguanides|Insulin glargine-&gt;Insulin glargine|Insulin lispro-&gt;Insulin lispro-&gt;Insulin glargine"/>
  </r>
  <r>
    <s v="31S.N/26FN6"/>
    <x v="28"/>
    <s v="Māori"/>
    <s v="Biguanides"/>
    <x v="0"/>
    <d v="2019-11-20T00:00:00"/>
    <s v="Biguanides"/>
  </r>
  <r>
    <s v="8ZzdZ6BmoGk"/>
    <x v="28"/>
    <s v="Other"/>
    <s v="Biguanides"/>
    <x v="0"/>
    <d v="2014-02-10T00:00:00"/>
    <s v="Biguanides"/>
  </r>
  <r>
    <s v="94bfuIDmn8Y"/>
    <x v="28"/>
    <s v="Asian"/>
    <s v="Biguanides"/>
    <x v="0"/>
    <d v="2013-12-12T00:00:00"/>
    <s v="Biguanides-&gt;Biguanides|Sulfonylureas-&gt;DPP-4 inhibitors-&gt;DPP-4 inhibitors|Sulfonylureas-&gt;DPP-4 inhibitors|SGLT-2 inhibitors"/>
  </r>
  <r>
    <s v="93qruJcuy8w"/>
    <x v="28"/>
    <s v="Asian"/>
    <s v="Biguanides"/>
    <x v="0"/>
    <d v="2021-10-14T00:00:00"/>
    <s v="Biguanides-&gt;Insulin glargine"/>
  </r>
  <r>
    <s v="91SHVXnmOdo"/>
    <x v="28"/>
    <s v="Other"/>
    <s v="Biguanides"/>
    <x v="0"/>
    <d v="2013-11-18T00:00:00"/>
    <s v="Biguanides"/>
  </r>
  <r>
    <s v="9bNkmWW43ik"/>
    <x v="28"/>
    <s v="Asian"/>
    <s v="Biguanides|Insulin aspart|Insulin isophane"/>
    <x v="0"/>
    <d v="2020-10-23T00:00:00"/>
    <s v="Biguanides|Insulin aspart|Insulin isophane-&gt;Biguanides"/>
  </r>
  <r>
    <s v="9kE/oZXU9y6"/>
    <x v="28"/>
    <s v="Other"/>
    <s v="Biguanides"/>
    <x v="0"/>
    <d v="2022-03-25T00:00:00"/>
    <s v="Biguanides"/>
  </r>
  <r>
    <s v="9M..O/cFOow"/>
    <x v="28"/>
    <s v="Other"/>
    <s v="Biguanides"/>
    <x v="0"/>
    <d v="2018-10-31T00:00:00"/>
    <s v="Biguanides"/>
  </r>
  <r>
    <s v="9MdWE5VGlM6"/>
    <x v="28"/>
    <s v="Asian"/>
    <s v="Biguanides"/>
    <x v="0"/>
    <d v="2014-01-10T00:00:00"/>
    <s v="Biguanides-&gt;SGLT-2 inhibitors-&gt;Insulin glargine-&gt;Insulin glargine|SGLT-2 inhibitors"/>
  </r>
  <r>
    <s v="9fXvZbVdhZ6"/>
    <x v="28"/>
    <s v="Asian"/>
    <s v="Biguanides"/>
    <x v="0"/>
    <d v="2014-04-12T00:00:00"/>
    <s v="Biguanides"/>
  </r>
  <r>
    <s v="9eYMBG27YJ6"/>
    <x v="28"/>
    <s v="Māori"/>
    <s v="Biguanides"/>
    <x v="0"/>
    <d v="2014-05-16T00:00:00"/>
    <s v="Biguanides"/>
  </r>
  <r>
    <s v="cwu.mUBm1GY"/>
    <x v="28"/>
    <s v="Māori"/>
    <s v="Biguanides"/>
    <x v="0"/>
    <d v="2014-05-28T00:00:00"/>
    <s v="Biguanides-&gt;Biguanides|Sulfonylureas-&gt;Sulfonylureas-&gt;SGLT-2 inhibitors"/>
  </r>
  <r>
    <s v="cVnjZXbm7DE"/>
    <x v="28"/>
    <s v="Asian"/>
    <s v="Biguanides"/>
    <x v="0"/>
    <d v="2017-05-11T00:00:00"/>
    <s v="Biguanides"/>
  </r>
  <r>
    <s v="CxvCW2zDUPo"/>
    <x v="28"/>
    <s v="Asian"/>
    <s v="Biguanides"/>
    <x v="0"/>
    <d v="2013-06-11T00:00:00"/>
    <s v="Biguanides"/>
  </r>
  <r>
    <s v="cZctw5bpiHs"/>
    <x v="28"/>
    <s v="Asian"/>
    <s v="Biguanides"/>
    <x v="0"/>
    <d v="2011-07-06T00:00:00"/>
    <s v="Biguanides"/>
  </r>
  <r>
    <s v="CZzga18L2/I"/>
    <x v="28"/>
    <s v="Other"/>
    <s v="Biguanides"/>
    <x v="0"/>
    <d v="2013-12-18T00:00:00"/>
    <s v="Biguanides-&gt;Biguanides|Insulin isophane-&gt;Insulin isophane-&gt;Biguanides|Insulin aspart|Insulin isophane"/>
  </r>
  <r>
    <s v="d6LZh9haK72"/>
    <x v="28"/>
    <s v="Other"/>
    <s v="Biguanides"/>
    <x v="0"/>
    <d v="2025-11-06T00:00:00"/>
    <s v="Biguanides"/>
  </r>
  <r>
    <s v="d3tAi0UUB3s"/>
    <x v="28"/>
    <s v="Asian"/>
    <s v="Insulin aspart|Insulin isophane"/>
    <x v="1"/>
    <d v="2012-10-11T00:00:00"/>
    <s v="Insulin aspart|Insulin isophane-&gt;Biguanides-&gt;Insulin aspart-&gt;Insulin isophane|Insulin lispro"/>
  </r>
  <r>
    <s v="d6cWgowANqc"/>
    <x v="28"/>
    <s v="Pacific peoples"/>
    <s v="Biguanides"/>
    <x v="0"/>
    <d v="2021-07-23T00:00:00"/>
    <s v="Biguanides-&gt;Insulin aspart|Insulin isophane"/>
  </r>
  <r>
    <s v="a73fobuSmH2"/>
    <x v="28"/>
    <s v="Other"/>
    <s v="Insulin aspart|Insulin isophane"/>
    <x v="1"/>
    <d v="2012-04-26T00:00:00"/>
    <s v="Insulin aspart|Insulin isophane-&gt;Insulin isophane-&gt;Biguanides|Insulin glargine-&gt;Insulin glargine|Insulin isophane-&gt;Insulin aspart-&gt;Biguanides-&gt;Sulfonylureas-&gt;Insulin glargine-&gt;Insulin glargine|Sulfonylureas-&gt;Insulin aspart|Insulin glargine"/>
  </r>
  <r>
    <s v="a6CaO8id5eM"/>
    <x v="28"/>
    <s v="Asian"/>
    <s v="Biguanides"/>
    <x v="0"/>
    <d v="2022-07-13T00:00:00"/>
    <s v="Biguanides"/>
  </r>
  <r>
    <s v="9Z50sKcOGgo"/>
    <x v="28"/>
    <s v="Asian"/>
    <s v="Biguanides"/>
    <x v="0"/>
    <d v="2013-01-07T00:00:00"/>
    <s v="Biguanides"/>
  </r>
  <r>
    <s v="zPnljPN.NHY"/>
    <x v="28"/>
    <s v="Other"/>
    <s v="Biguanides"/>
    <x v="0"/>
    <d v="2023-03-09T00:00:00"/>
    <s v="Biguanides"/>
  </r>
  <r>
    <s v="zMYcxIbJdrQ"/>
    <x v="28"/>
    <s v="Asian"/>
    <s v="Biguanides"/>
    <x v="0"/>
    <d v="2016-05-03T00:00:00"/>
    <s v="Biguanides-&gt;Insulin isophane"/>
  </r>
  <r>
    <s v="zN8BjyHKrXE"/>
    <x v="28"/>
    <s v="Other"/>
    <s v="Biguanides"/>
    <x v="0"/>
    <d v="2019-06-17T00:00:00"/>
    <s v="Biguanides"/>
  </r>
  <r>
    <s v="zsjWGi/mZDs"/>
    <x v="28"/>
    <s v="Other"/>
    <s v="Biguanides"/>
    <x v="0"/>
    <d v="2011-08-08T00:00:00"/>
    <s v="Biguanides-&gt;Biguanides|DPP-4 inhibitors-&gt;DPP-4 inhibitors-&gt;Biguanides|SGLT-2 inhibitors-&gt;Biguanides|Insulin glargine|SGLT-2 inhibitors-&gt;Insulin glargine-&gt;Insulin aspart|Insulin glargine|SGLT-2 inhibitors-&gt;Insulin aspart-&gt;Insulin aspart|Insulin glargine"/>
  </r>
  <r>
    <s v="ZT1Ks1O6tCo"/>
    <x v="28"/>
    <s v="Asian"/>
    <s v="Biguanides"/>
    <x v="0"/>
    <d v="2024-12-19T00:00:00"/>
    <s v="Biguanides"/>
  </r>
  <r>
    <s v="ZQCDt3/J2Rw"/>
    <x v="28"/>
    <s v="Asian"/>
    <s v="Biguanides"/>
    <x v="0"/>
    <d v="2022-07-14T00:00:00"/>
    <s v="Biguanides"/>
  </r>
  <r>
    <s v="ZixTCgLKemA"/>
    <x v="28"/>
    <s v="Māori"/>
    <s v="Biguanides"/>
    <x v="0"/>
    <d v="2013-01-10T00:00:00"/>
    <s v="Biguanides-&gt;Sulfonylureas-&gt;Biguanides|Sulfonylureas-&gt;Insulin isophane-&gt;Biguanides|Insulin isophane-&gt;Insulin aspart|Insulin isophane-&gt;Biguanides|Insulin aspart|Insulin isophane-&gt;Insulin aspart-&gt;Biguanides|Insulin aspart-&gt;Biguanides|GLP-1 agonists-&gt;GLP-1 agonists|Insulin aspart|Insulin isophane-&gt;GLP-1 agonists|Insulin aspart-&gt;GLP-1 agonists-&gt;SGLT-2 inhibitors-&gt;Insulin aspart|SGLT-2 inhibitors-&gt;Insulin aspart|Insulin isophane|SGLT-2 inhibitors"/>
  </r>
  <r>
    <s v="ZKq1P6slDfo"/>
    <x v="28"/>
    <s v="Other"/>
    <s v="Biguanides"/>
    <x v="0"/>
    <d v="2022-10-07T00:00:00"/>
    <s v="Biguanides"/>
  </r>
  <r>
    <s v="zCzBZf7DkrI"/>
    <x v="28"/>
    <s v="Asian"/>
    <s v="Biguanides|Insulin aspart|Insulin isophane"/>
    <x v="0"/>
    <d v="2020-12-29T00:00:00"/>
    <s v="Biguanides|Insulin aspart|Insulin isophane-&gt;Insulin aspart|Insulin isophane-&gt;Biguanides-&gt;Insulin aspart-&gt;Insulin glargine-&gt;Insulin aspart|Insulin glargine-&gt;Biguanides|Insulin aspart|Insulin glargine"/>
  </r>
  <r>
    <s v="zEe7LFlJ/io"/>
    <x v="28"/>
    <s v="Asian"/>
    <s v="Biguanides"/>
    <x v="0"/>
    <d v="2022-11-14T00:00:00"/>
    <s v="Biguanides-&gt;DPP-4 inhibitors"/>
  </r>
  <r>
    <s v="Zbundu8qmng"/>
    <x v="28"/>
    <s v="Pacific peoples"/>
    <s v="Biguanides"/>
    <x v="0"/>
    <d v="2025-07-17T00:00:00"/>
    <s v="Biguanides"/>
  </r>
  <r>
    <s v="zc.cA.b/71w"/>
    <x v="28"/>
    <s v="Asian"/>
    <s v="Biguanides"/>
    <x v="0"/>
    <d v="2017-12-02T00:00:00"/>
    <s v="Biguanides"/>
  </r>
  <r>
    <s v="zAvnoEN0kZg"/>
    <x v="28"/>
    <s v="Pacific peoples"/>
    <s v="DPP-4 inhibitors"/>
    <x v="0"/>
    <d v="2024-05-13T00:00:00"/>
    <s v="DPP-4 inhibitors"/>
  </r>
  <r>
    <s v="z9TGFaOsqk."/>
    <x v="28"/>
    <s v="Māori"/>
    <s v="Biguanides"/>
    <x v="0"/>
    <d v="2019-10-22T00:00:00"/>
    <s v="Biguanides"/>
  </r>
  <r>
    <s v="2lGl.stm9ik"/>
    <x v="28"/>
    <s v="Māori"/>
    <s v="Biguanides"/>
    <x v="0"/>
    <d v="2020-05-15T00:00:00"/>
    <s v="Biguanides"/>
  </r>
  <r>
    <s v="2joPWWjaU0."/>
    <x v="28"/>
    <s v="Pacific peoples"/>
    <s v="Biguanides"/>
    <x v="0"/>
    <d v="2020-01-17T00:00:00"/>
    <s v="Biguanides"/>
  </r>
  <r>
    <s v="2keK1z5qj0E"/>
    <x v="28"/>
    <s v="Asian"/>
    <s v="Biguanides"/>
    <x v="0"/>
    <d v="2013-03-08T00:00:00"/>
    <s v="Biguanides"/>
  </r>
  <r>
    <s v="2tEipqUhhDE"/>
    <x v="28"/>
    <s v="Asian"/>
    <s v="Biguanides"/>
    <x v="0"/>
    <d v="2020-09-08T00:00:00"/>
    <s v="Biguanides-&gt;Insulin aspart-&gt;Insulin isophane-&gt;Insulin aspart|Insulin isophane"/>
  </r>
  <r>
    <s v="2S5DA.pcES."/>
    <x v="28"/>
    <s v="Other"/>
    <s v="Biguanides"/>
    <x v="0"/>
    <d v="2023-12-12T00:00:00"/>
    <s v="Biguanides"/>
  </r>
  <r>
    <s v="2hbuk.6p1.c"/>
    <x v="28"/>
    <s v="Pacific peoples"/>
    <s v="Biguanides"/>
    <x v="0"/>
    <d v="2012-12-07T00:00:00"/>
    <s v="Biguanides-&gt;Insulin isophane-&gt;Insulin aspart|Insulin isophane-&gt;SGLT-2 inhibitors-&gt;Biguanides|SGLT-2 inhibitors-&gt;Biguanides|GLP-1 agonists-&gt;GLP-1 agonists"/>
  </r>
  <r>
    <s v="2g95OM9GIlg"/>
    <x v="28"/>
    <s v="Other"/>
    <s v="Biguanides"/>
    <x v="0"/>
    <d v="2015-08-26T00:00:00"/>
    <s v="Biguanides"/>
  </r>
  <r>
    <s v="2/ffd7OkWO."/>
    <x v="28"/>
    <s v="Pacific peoples"/>
    <s v="Biguanides"/>
    <x v="0"/>
    <d v="2025-03-24T00:00:00"/>
    <s v="Biguanides-&gt;SGLT-2 inhibitors-&gt;Biguanides|SGLT-2 inhibitors-&gt;GLP-1 agonists|SGLT-2 inhibitors-&gt;GLP-1 agonists"/>
  </r>
  <r>
    <s v="28wjTybCBIs"/>
    <x v="28"/>
    <s v="Pacific peoples"/>
    <s v="Biguanides"/>
    <x v="0"/>
    <d v="2014-12-09T00:00:00"/>
    <s v="Biguanides"/>
  </r>
  <r>
    <s v="1vcGnjlq/4o"/>
    <x v="28"/>
    <s v="Other"/>
    <s v="Biguanides"/>
    <x v="0"/>
    <d v="2018-06-06T00:00:00"/>
    <s v="Biguanides"/>
  </r>
  <r>
    <s v="1UXN3br/SX2"/>
    <x v="28"/>
    <s v="Other"/>
    <s v="Biguanides"/>
    <x v="0"/>
    <d v="2020-05-26T00:00:00"/>
    <s v="Biguanides"/>
  </r>
  <r>
    <s v="1QXH0r3B5xs"/>
    <x v="28"/>
    <s v="Pacific peoples"/>
    <s v="Biguanides"/>
    <x v="0"/>
    <d v="2021-03-19T00:00:00"/>
    <s v="Biguanides"/>
  </r>
  <r>
    <s v="1nmTW3z1Vuw"/>
    <x v="28"/>
    <s v="Asian"/>
    <s v="Biguanides"/>
    <x v="0"/>
    <d v="2017-01-26T00:00:00"/>
    <s v="Biguanides"/>
  </r>
  <r>
    <s v="zxYY7ROIFF."/>
    <x v="28"/>
    <s v="Other"/>
    <s v="Biguanides"/>
    <x v="0"/>
    <d v="2014-10-08T00:00:00"/>
    <s v="Biguanides"/>
  </r>
  <r>
    <s v="k.o8W7UbsMI"/>
    <x v="28"/>
    <s v="Asian"/>
    <s v="Biguanides"/>
    <x v="0"/>
    <d v="2022-09-06T00:00:00"/>
    <s v="Biguanides"/>
  </r>
  <r>
    <s v="K/jCiPBKVJM"/>
    <x v="28"/>
    <s v="Other"/>
    <s v="Biguanides"/>
    <x v="0"/>
    <d v="2023-08-04T00:00:00"/>
    <s v="Biguanides-&gt;Insulin glargine-&gt;Biguanides|Insulin glargine"/>
  </r>
  <r>
    <s v="K2AJ7avWqiw"/>
    <x v="28"/>
    <s v="Pacific peoples"/>
    <s v="Biguanides"/>
    <x v="0"/>
    <d v="2013-07-25T00:00:00"/>
    <s v="Biguanides-&gt;Insulin aspart|Insulin isophane-&gt;Insulin isophane-&gt;Biguanides|Insulin isophane-&gt;Insulin aspart"/>
  </r>
  <r>
    <s v="k9jK7d5kUOc"/>
    <x v="28"/>
    <s v="Māori"/>
    <s v="Biguanides"/>
    <x v="0"/>
    <d v="2024-03-01T00:00:00"/>
    <s v="Biguanides"/>
  </r>
  <r>
    <s v="K7sdn2upc46"/>
    <x v="28"/>
    <s v="Asian"/>
    <s v="Biguanides"/>
    <x v="0"/>
    <d v="2019-10-24T00:00:00"/>
    <s v="Biguanides"/>
  </r>
  <r>
    <s v="K7WgzyEpthU"/>
    <x v="28"/>
    <s v="Other"/>
    <s v="Biguanides"/>
    <x v="0"/>
    <d v="2017-07-14T00:00:00"/>
    <s v="Biguanides"/>
  </r>
  <r>
    <s v="kamXK/s7E4I"/>
    <x v="28"/>
    <s v="Māori"/>
    <s v="Biguanides"/>
    <x v="0"/>
    <d v="2025-06-09T00:00:00"/>
    <s v="Biguanides"/>
  </r>
  <r>
    <s v="KbXaszIBhXM"/>
    <x v="28"/>
    <s v="Asian"/>
    <s v="Biguanides"/>
    <x v="0"/>
    <d v="2024-06-04T00:00:00"/>
    <s v="Biguanides"/>
  </r>
  <r>
    <s v="kGqewnPrRew"/>
    <x v="28"/>
    <s v="Other"/>
    <s v="Biguanides"/>
    <x v="0"/>
    <d v="2013-08-14T00:00:00"/>
    <s v="Biguanides"/>
  </r>
  <r>
    <s v="KDkBsCIM6Rs"/>
    <x v="28"/>
    <s v="Māori"/>
    <s v="Biguanides"/>
    <x v="0"/>
    <d v="2021-07-29T00:00:00"/>
    <s v="Biguanides-&gt;Biguanides|GLP-1 agonists-&gt;GLP-1 agonists"/>
  </r>
  <r>
    <s v="kEPZbBlpRmI"/>
    <x v="28"/>
    <s v="Māori"/>
    <s v="Biguanides"/>
    <x v="0"/>
    <d v="2011-11-10T00:00:00"/>
    <s v="Biguanides-&gt;Insulin aspart|Insulin isophane-&gt;Insulin isophane-&gt;Insulin aspart-&gt;Sulfonylureas-&gt;Insulin glargine|Sulfonylureas-&gt;Insulin glargine-&gt;SGLT-2 inhibitors|Sulfonylureas-&gt;SGLT-2 inhibitors-&gt;DPP-4 inhibitors|SGLT-2 inhibitors|Sulfonylureas-&gt;DPP-4 inhibitors|SGLT-2 inhibitors-&gt;DPP-4 inhibitors-&gt;GLP-1 agonists-&gt;GLP-1 agonists|Sulfonylureas-&gt;GLP-1 agonists|Insulin glargine-&gt;Insulin glargine|SGLT-2 inhibitors"/>
  </r>
  <r>
    <s v="kh4gAcpQl8Y"/>
    <x v="28"/>
    <s v="Pacific peoples"/>
    <s v="DPP-4 inhibitors|Insulin isophane"/>
    <x v="0"/>
    <d v="2020-05-14T00:00:00"/>
    <s v="DPP-4 inhibitors|Insulin isophane-&gt;DPP-4 inhibitors|Insulin glargine-&gt;DPP-4 inhibitors|Insulin glargine|SGLT-2 inhibitors-&gt;Insulin glargine|SGLT-2 inhibitors-&gt;Biguanides|Insulin glargine-&gt;Insulin aspart-&gt;Insulin glargine-&gt;SGLT-2 inhibitors"/>
  </r>
  <r>
    <s v="Km.4RX3J/c2"/>
    <x v="28"/>
    <s v="Asian"/>
    <s v="Biguanides"/>
    <x v="0"/>
    <d v="2019-02-26T00:00:00"/>
    <s v="Biguanides"/>
  </r>
  <r>
    <s v="kmGeGTAo5Lo"/>
    <x v="28"/>
    <s v="Other"/>
    <s v="Biguanides"/>
    <x v="0"/>
    <d v="2016-12-06T00:00:00"/>
    <s v="Biguanides"/>
  </r>
  <r>
    <s v="kMj2pojXGaY"/>
    <x v="28"/>
    <s v="Other"/>
    <s v="Biguanides|Insulin isophane"/>
    <x v="0"/>
    <d v="2014-07-02T00:00:00"/>
    <s v="Biguanides|Insulin isophane-&gt;Insulin aspart-&gt;Insulin isophane-&gt;Biguanides"/>
  </r>
  <r>
    <s v="kkHnYTrW7KY"/>
    <x v="28"/>
    <s v="Other"/>
    <s v="Biguanides"/>
    <x v="0"/>
    <d v="2022-11-08T00:00:00"/>
    <s v="Biguanides"/>
  </r>
  <r>
    <s v="KKeE9dhCt8M"/>
    <x v="28"/>
    <s v="Asian"/>
    <s v="Biguanides|Insulin aspart|Insulin isophane"/>
    <x v="0"/>
    <d v="2016-06-14T00:00:00"/>
    <s v="Biguanides|Insulin aspart|Insulin isophane-&gt;Insulin aspart|Insulin isophane-&gt;Insulin aspart"/>
  </r>
  <r>
    <s v="R2JaBwP..VY"/>
    <x v="28"/>
    <s v="Other"/>
    <s v="Biguanides"/>
    <x v="0"/>
    <d v="2021-07-23T00:00:00"/>
    <s v="Biguanides"/>
  </r>
  <r>
    <s v="QYqr/7NQ32s"/>
    <x v="28"/>
    <s v="Pacific peoples"/>
    <s v="Biguanides"/>
    <x v="0"/>
    <d v="2023-11-02T00:00:00"/>
    <s v="Biguanides"/>
  </r>
  <r>
    <s v="r73eSIjmCNo"/>
    <x v="28"/>
    <s v="Pacific peoples"/>
    <s v="Biguanides"/>
    <x v="0"/>
    <d v="2017-07-20T00:00:00"/>
    <s v="Biguanides-&gt;Biguanides|Insulin isophane|Insulin lispro-&gt;Biguanides|Insulin isophane-&gt;Insulin lispro-&gt;Insulin isophane-&gt;DPP-4 inhibitors"/>
  </r>
  <r>
    <s v="r8HATQsHZe."/>
    <x v="28"/>
    <s v="Pacific peoples"/>
    <s v="Biguanides"/>
    <x v="0"/>
    <d v="2024-06-13T00:00:00"/>
    <s v="Biguanides"/>
  </r>
  <r>
    <s v="R8waj0O2UYc"/>
    <x v="28"/>
    <s v="Pacific peoples"/>
    <s v="Biguanides"/>
    <x v="0"/>
    <d v="2019-08-02T00:00:00"/>
    <s v="Biguanides"/>
  </r>
  <r>
    <s v="R9/Qv400dBs"/>
    <x v="28"/>
    <s v="Asian"/>
    <s v="Biguanides"/>
    <x v="0"/>
    <d v="2022-12-20T00:00:00"/>
    <s v="Biguanides-&gt;SGLT-2 inhibitors"/>
  </r>
  <r>
    <s v="radtnc2YfEc"/>
    <x v="28"/>
    <s v="Māori"/>
    <s v="Biguanides"/>
    <x v="0"/>
    <d v="2021-03-03T00:00:00"/>
    <s v="Biguanides"/>
  </r>
  <r>
    <s v="Rb38IuC1UYo"/>
    <x v="28"/>
    <s v="Other"/>
    <s v="Biguanides"/>
    <x v="0"/>
    <d v="2021-05-29T00:00:00"/>
    <s v="Biguanides"/>
  </r>
  <r>
    <s v="Rb0RMZrSpMs"/>
    <x v="28"/>
    <s v="Pacific peoples"/>
    <s v="Biguanides"/>
    <x v="0"/>
    <d v="2020-05-06T00:00:00"/>
    <s v="Biguanides"/>
  </r>
  <r>
    <s v="NOWwb4vew.s"/>
    <x v="28"/>
    <s v="Pacific peoples"/>
    <s v="Biguanides"/>
    <x v="0"/>
    <d v="2025-06-23T00:00:00"/>
    <s v="Biguanides"/>
  </r>
  <r>
    <s v="qXHvstlGo.Q"/>
    <x v="28"/>
    <s v="Asian"/>
    <s v="Biguanides"/>
    <x v="0"/>
    <d v="2021-10-23T00:00:00"/>
    <s v="Biguanides-&gt;DPP-4 inhibitors"/>
  </r>
  <r>
    <s v="nngZZI06xlE"/>
    <x v="28"/>
    <s v="Asian"/>
    <s v="Biguanides"/>
    <x v="0"/>
    <d v="2015-06-08T00:00:00"/>
    <s v="Biguanides"/>
  </r>
  <r>
    <s v="NnsEAO5iZYg"/>
    <x v="28"/>
    <s v="Other"/>
    <s v="Biguanides"/>
    <x v="0"/>
    <d v="2024-03-12T00:00:00"/>
    <s v="Biguanides"/>
  </r>
  <r>
    <s v="nJwsKAGaJAo"/>
    <x v="28"/>
    <s v="Other"/>
    <s v="Biguanides"/>
    <x v="0"/>
    <d v="2014-10-23T00:00:00"/>
    <s v="Biguanides"/>
  </r>
  <r>
    <s v="nKb9kXYh5YE"/>
    <x v="28"/>
    <s v="Other"/>
    <s v="Biguanides"/>
    <x v="0"/>
    <d v="2017-10-31T00:00:00"/>
    <s v="Biguanides"/>
  </r>
  <r>
    <s v="KPHH1mhKDqg"/>
    <x v="28"/>
    <s v="Asian"/>
    <s v="Biguanides"/>
    <x v="0"/>
    <d v="2020-11-23T00:00:00"/>
    <s v="Biguanides"/>
  </r>
  <r>
    <s v="Nm0/R1l6yuQ"/>
    <x v="28"/>
    <s v="Other"/>
    <s v="Biguanides"/>
    <x v="0"/>
    <d v="2018-02-14T00:00:00"/>
    <s v="Biguanides-&gt;Biguanides|Sulfonylureas-&gt;Insulin glargine-&gt;Biguanides|Insulin glargine|Sulfonylureas-&gt;DPP-4 inhibitors-&gt;Biguanides|DPP-4 inhibitors-&gt;Biguanides|DPP-4 inhibitors|SGLT-2 inhibitors-&gt;SGLT-2 inhibitors"/>
  </r>
  <r>
    <s v="nkYxXY9ascU"/>
    <x v="28"/>
    <s v="Other"/>
    <s v="Biguanides"/>
    <x v="0"/>
    <d v="2021-05-19T00:00:00"/>
    <s v="Biguanides-&gt;DPP-4 inhibitors-&gt;GLP-1 agonists"/>
  </r>
  <r>
    <s v="DIRRwTSe696"/>
    <x v="28"/>
    <s v="Māori"/>
    <s v="Biguanides"/>
    <x v="0"/>
    <d v="2021-01-14T00:00:00"/>
    <s v="Biguanides"/>
  </r>
  <r>
    <s v="dMI04aSLHlM"/>
    <x v="28"/>
    <s v="Other"/>
    <s v="Biguanides"/>
    <x v="0"/>
    <d v="2012-03-07T00:00:00"/>
    <s v="Biguanides-&gt;Biguanides|Sulfonylureas-&gt;Insulin glargine-&gt;Biguanides|Insulin glargine|Sulfonylureas-&gt;Biguanides|Insulin glargine-&gt;Sulfonylureas-&gt;Insulin glargine|SGLT-2 inhibitors-&gt;SGLT-2 inhibitors-&gt;Insulin glargine|SGLT-2 inhibitors|Sulfonylureas-&gt;GLP-1 agonists-&gt;GLP-1 agonists|Insulin glargine-&gt;Biguanides|GLP-1 agonists|Insulin glargine|Sulfonylureas-&gt;Biguanides|GLP-1 agonists|Insulin glargine-&gt;Insulin lispro-&gt;Insulin glargine|Insulin lispro-&gt;Insulin glargine|Insulin lispro|SGLT-2 inhibitors"/>
  </r>
  <r>
    <s v="GDKnZEp3Hx2"/>
    <x v="28"/>
    <s v="Māori"/>
    <s v="Biguanides"/>
    <x v="0"/>
    <d v="2011-02-17T00:00:00"/>
    <s v="Biguanides-&gt;Sulfonylureas-&gt;Biguanides|Sulfonylureas-&gt;DPP-4 inhibitors-&gt;DPP-4 inhibitors|Sulfonylureas-&gt;Insulin glargine-&gt;DPP-4 inhibitors|Insulin glargine-&gt;DPP-4 inhibitors|Insulin glargine|SGLT-2 inhibitors-&gt;DPP-4 inhibitors|GLP-1 agonists|Insulin glargine-&gt;Biguanides|DPP-4 inhibitors|GLP-1 agonists|Insulin glargine-&gt;GLP-1 agonists|Insulin glargine-&gt;Biguanides|GLP-1 agonists|Insulin glargine-&gt;Biguanides|GLP-1 agonists-&gt;GLP-1 agonists-&gt;Biguanides|Insulin glargine"/>
  </r>
  <r>
    <s v="Gi4oJFRKtUA"/>
    <x v="28"/>
    <s v="Other"/>
    <s v="Biguanides"/>
    <x v="0"/>
    <d v="2020-06-29T00:00:00"/>
    <s v="Biguanides-&gt;DPP-4 inhibitors"/>
  </r>
  <r>
    <s v="gi9W5TMUCCg"/>
    <x v="28"/>
    <s v="Pacific peoples"/>
    <s v="Biguanides"/>
    <x v="0"/>
    <d v="2021-07-15T00:00:00"/>
    <s v="Biguanides"/>
  </r>
  <r>
    <s v="gHEPTYTjYQE"/>
    <x v="28"/>
    <s v="Asian"/>
    <s v="Biguanides"/>
    <x v="0"/>
    <d v="2015-12-27T00:00:00"/>
    <s v="Biguanides"/>
  </r>
  <r>
    <s v="go8XUajA6U2"/>
    <x v="28"/>
    <s v="Māori"/>
    <s v="Biguanides"/>
    <x v="0"/>
    <d v="2022-11-17T00:00:00"/>
    <s v="Biguanides"/>
  </r>
  <r>
    <s v="gkOUzZjHDXA"/>
    <x v="28"/>
    <s v="Pacific peoples"/>
    <s v="Biguanides|Insulin isophane"/>
    <x v="0"/>
    <d v="2023-03-16T00:00:00"/>
    <s v="Biguanides|Insulin isophane"/>
  </r>
  <r>
    <s v="gmpKkRuoPHE"/>
    <x v="28"/>
    <s v="Asian"/>
    <s v="Biguanides"/>
    <x v="0"/>
    <d v="2019-02-26T00:00:00"/>
    <s v="Biguanides"/>
  </r>
  <r>
    <s v="gSyzNjCFSck"/>
    <x v="28"/>
    <s v="Pacific peoples"/>
    <s v="Biguanides"/>
    <x v="0"/>
    <d v="2019-09-10T00:00:00"/>
    <s v="Biguanides-&gt;DPP-4 inhibitors-&gt;Sulfonylureas-&gt;DPP-4 inhibitors|Sulfonylureas-&gt;DPP-4 inhibitors|SGLT-2 inhibitors"/>
  </r>
  <r>
    <s v="Gus35m5FNtE"/>
    <x v="28"/>
    <s v="Māori"/>
    <s v="Biguanides"/>
    <x v="0"/>
    <d v="2022-08-08T00:00:00"/>
    <s v="Biguanides-&gt;SGLT-2 inhibitors"/>
  </r>
  <r>
    <s v="gsAuC0/pr2Q"/>
    <x v="28"/>
    <s v="Other"/>
    <s v="Biguanides"/>
    <x v="0"/>
    <d v="2022-06-01T00:00:00"/>
    <s v="Biguanides"/>
  </r>
  <r>
    <s v="h7NqcZ4yDRw"/>
    <x v="28"/>
    <s v="Asian"/>
    <s v="Biguanides"/>
    <x v="0"/>
    <d v="2022-09-01T00:00:00"/>
    <s v="Biguanides"/>
  </r>
  <r>
    <s v="h8a03.cG3Es"/>
    <x v="28"/>
    <s v="Māori"/>
    <s v="Insulin aspart|Insulin isophane"/>
    <x v="1"/>
    <d v="2017-03-17T00:00:00"/>
    <s v="Insulin aspart|Insulin isophane-&gt;Biguanides"/>
  </r>
  <r>
    <s v="h3WmCutg0dY"/>
    <x v="28"/>
    <s v="Other"/>
    <s v="Biguanides|Insulin isophane"/>
    <x v="0"/>
    <d v="2018-05-15T00:00:00"/>
    <s v="Biguanides|Insulin isophane-&gt;Insulin aspart-&gt;Insulin isophane-&gt;Biguanides-&gt;Biguanides|Insulin aspart|Insulin isophane"/>
  </r>
  <r>
    <s v="h4OnyDLIQp."/>
    <x v="28"/>
    <s v="Other"/>
    <s v="Biguanides"/>
    <x v="0"/>
    <d v="2019-12-06T00:00:00"/>
    <s v="Biguanides"/>
  </r>
  <r>
    <s v="gzx6Mr4y5rU"/>
    <x v="28"/>
    <s v="Asian"/>
    <s v="Biguanides"/>
    <x v="0"/>
    <d v="2020-11-24T00:00:00"/>
    <s v="Biguanides"/>
  </r>
  <r>
    <s v="gYTyBgK3Sqk"/>
    <x v="28"/>
    <s v="Other"/>
    <s v="Biguanides"/>
    <x v="0"/>
    <d v="2025-06-16T00:00:00"/>
    <s v="Biguanides-&gt;DPP-4 inhibitors"/>
  </r>
  <r>
    <s v="GyKgqmQ8b.6"/>
    <x v="28"/>
    <s v="Other"/>
    <s v="Biguanides"/>
    <x v="0"/>
    <d v="2016-10-12T00:00:00"/>
    <s v="Biguanides"/>
  </r>
  <r>
    <s v="H/TOx0CzBj6"/>
    <x v="28"/>
    <s v="Asian"/>
    <s v="Biguanides"/>
    <x v="0"/>
    <d v="2011-05-18T00:00:00"/>
    <s v="Biguanides"/>
  </r>
  <r>
    <s v="H/AAPLwZvb2"/>
    <x v="28"/>
    <s v="Other"/>
    <s v="Biguanides"/>
    <x v="0"/>
    <d v="2021-07-23T00:00:00"/>
    <s v="Biguanides-&gt;DPP-4 inhibitors"/>
  </r>
  <r>
    <s v="j8FXoIiZ3Bg"/>
    <x v="28"/>
    <s v="Asian"/>
    <s v="Biguanides"/>
    <x v="0"/>
    <d v="2016-06-10T00:00:00"/>
    <s v="Biguanides-&gt;Insulin isophane-&gt;Insulin aspart|Insulin isophane-&gt;Insulin aspart-&gt;Biguanides|Insulin aspart|Insulin isophane"/>
  </r>
  <r>
    <s v="j8q2TXasA4A"/>
    <x v="28"/>
    <s v="Asian"/>
    <s v="Biguanides"/>
    <x v="0"/>
    <d v="2024-09-10T00:00:00"/>
    <s v="Biguanides-&gt;SGLT-2 inhibitors-&gt;Biguanides|SGLT-2 inhibitors"/>
  </r>
  <r>
    <s v="JaVTVHVUZDk"/>
    <x v="28"/>
    <s v="Asian"/>
    <s v="Biguanides|DPP-4 inhibitors"/>
    <x v="0"/>
    <d v="2020-03-04T00:00:00"/>
    <s v="Biguanides|DPP-4 inhibitors-&gt;DPP-4 inhibitors-&gt;Insulin glargine-&gt;Biguanides|DPP-4 inhibitors|Insulin glargine-&gt;DPP-4 inhibitors|Insulin glargine-&gt;DPP-4 inhibitors|SGLT-2 inhibitors-&gt;DPP-4 inhibitors|Sulfonylureas-&gt;Sulfonylureas-&gt;DPP-4 inhibitors|SGLT-2 inhibitors|Sulfonylureas"/>
  </r>
  <r>
    <s v="JD59TxPg09g"/>
    <x v="28"/>
    <s v="Other"/>
    <s v="Biguanides"/>
    <x v="0"/>
    <d v="2019-03-28T00:00:00"/>
    <s v="Biguanides"/>
  </r>
  <r>
    <s v="jH07zJaVhrU"/>
    <x v="28"/>
    <s v="Other"/>
    <s v="Biguanides"/>
    <x v="0"/>
    <d v="2024-11-12T00:00:00"/>
    <s v="Biguanides"/>
  </r>
  <r>
    <s v="JFpgJ6.RRR6"/>
    <x v="28"/>
    <s v="Māori"/>
    <s v="Biguanides"/>
    <x v="0"/>
    <d v="2020-08-19T00:00:00"/>
    <s v="Biguanides-&gt;SGLT-2 inhibitors-&gt;Biguanides|SGLT-2 inhibitors-&gt;Biguanides|Insulin glargine-&gt;Insulin glargine-&gt;GLP-1 agonists-&gt;Biguanides|GLP-1 agonists-&gt;Biguanides|GLP-1 agonists|Insulin glargine-&gt;GLP-1 agonists|Insulin glargine-&gt;Biguanides|Insulin aspart|Insulin isophane-&gt;Insulin aspart|Insulin isophane"/>
  </r>
  <r>
    <s v="jGadkSz7Qdk"/>
    <x v="28"/>
    <s v="Māori"/>
    <s v="Biguanides|Insulin glargine"/>
    <x v="0"/>
    <d v="2022-01-27T00:00:00"/>
    <s v="Biguanides|Insulin glargine-&gt;Insulin glargine-&gt;Biguanides|GLP-1 agonists|Insulin glargine-&gt;Biguanides-&gt;Insulin glargine|SGLT-2 inhibitors-&gt;SGLT-2 inhibitors-&gt;DPP-4 inhibitors"/>
  </r>
  <r>
    <s v="jgI5mkcV.46"/>
    <x v="28"/>
    <s v="Asian"/>
    <s v="Biguanides"/>
    <x v="0"/>
    <d v="2025-11-20T00:00:00"/>
    <s v="Biguanides"/>
  </r>
  <r>
    <s v="jKGaS10qhQI"/>
    <x v="28"/>
    <s v="Pacific peoples"/>
    <s v="Biguanides"/>
    <x v="0"/>
    <d v="2022-07-22T00:00:00"/>
    <s v="Biguanides-&gt;Biguanides|GLP-1 agonists-&gt;GLP-1 agonists-&gt;SGLT-2 inhibitors"/>
  </r>
  <r>
    <s v="jjgZi61bCP6"/>
    <x v="28"/>
    <s v="Asian"/>
    <s v="Biguanides"/>
    <x v="0"/>
    <d v="2023-12-19T00:00:00"/>
    <s v="Biguanides"/>
  </r>
  <r>
    <s v="FZUCnfxCiZM"/>
    <x v="28"/>
    <s v="Māori"/>
    <s v="Insulin aspart|Insulin isophane"/>
    <x v="1"/>
    <d v="2018-03-14T00:00:00"/>
    <s v="Insulin aspart|Insulin isophane-&gt;Biguanides-&gt;Biguanides|Insulin aspart|Insulin isophane-&gt;Insulin isophane-&gt;Biguanides|Insulin isophane"/>
  </r>
  <r>
    <s v="g6GAtojP.PA"/>
    <x v="28"/>
    <s v="Other"/>
    <s v="Biguanides"/>
    <x v="0"/>
    <d v="2019-08-15T00:00:00"/>
    <s v="Biguanides"/>
  </r>
  <r>
    <s v="g4SoTwRaBJQ"/>
    <x v="28"/>
    <s v="Asian"/>
    <s v="Biguanides"/>
    <x v="0"/>
    <d v="2024-08-13T00:00:00"/>
    <s v="Biguanides"/>
  </r>
  <r>
    <s v="G3y9LJTDRFQ"/>
    <x v="28"/>
    <s v="Other"/>
    <s v="Biguanides"/>
    <x v="0"/>
    <d v="2016-08-20T00:00:00"/>
    <s v="Biguanides-&gt;Sulfonylureas-&gt;DPP-4 inhibitors-&gt;Insulin glargine-&gt;DPP-4 inhibitors|Insulin glargine"/>
  </r>
  <r>
    <s v="J13JyxgaYnM"/>
    <x v="28"/>
    <s v="Other"/>
    <s v="Biguanides"/>
    <x v="0"/>
    <d v="2022-10-13T00:00:00"/>
    <s v="Biguanides"/>
  </r>
  <r>
    <s v="J4dhrd6.rNk"/>
    <x v="28"/>
    <s v="Other"/>
    <s v="Biguanides"/>
    <x v="0"/>
    <d v="2020-05-20T00:00:00"/>
    <s v="Biguanides-&gt;Biguanides|Insulin aspart|Insulin isophane"/>
  </r>
  <r>
    <s v="J4rVtiWRaXg"/>
    <x v="28"/>
    <s v="Pacific peoples"/>
    <s v="Biguanides"/>
    <x v="0"/>
    <d v="2015-08-13T00:00:00"/>
    <s v="Biguanides-&gt;Biguanides|Insulin aspart|Insulin isophane-&gt;Insulin aspart|Insulin isophane-&gt;Insulin glargine-&gt;Biguanides|Insulin glargine-&gt;Sulfonylureas-&gt;Biguanides|Sulfonylureas-&gt;SGLT-2 inhibitors-&gt;SGLT-2 inhibitors|Sulfonylureas-&gt;Insulin glargine|SGLT-2 inhibitors-&gt;DPP-4 inhibitors|Insulin glargine|SGLT-2 inhibitors-&gt;DPP-4 inhibitors|Insulin glargine"/>
  </r>
  <r>
    <s v="J6uq6Sofaj6"/>
    <x v="28"/>
    <s v="Other"/>
    <s v="Biguanides"/>
    <x v="0"/>
    <d v="2025-01-23T00:00:00"/>
    <s v="Biguanides"/>
  </r>
  <r>
    <s v="Jp6pwMQqdkU"/>
    <x v="28"/>
    <s v="Other"/>
    <s v="Biguanides"/>
    <x v="0"/>
    <d v="2016-06-20T00:00:00"/>
    <s v="Biguanides"/>
  </r>
  <r>
    <s v="jqM5AA9Zd42"/>
    <x v="28"/>
    <s v="Pacific peoples"/>
    <s v="Insulin isophane"/>
    <x v="1"/>
    <d v="2023-10-06T00:00:00"/>
    <s v="Insulin isophane-&gt;Biguanides|Insulin aspart-&gt;Insulin aspart"/>
  </r>
  <r>
    <s v="JND7mCU2rvE"/>
    <x v="28"/>
    <s v="Māori"/>
    <s v="Biguanides"/>
    <x v="0"/>
    <d v="2013-07-08T00:00:00"/>
    <s v="Biguanides-&gt;Sulfonylureas-&gt;DPP-4 inhibitors-&gt;Biguanides|Insulin isophane-&gt;Insulin isophane-&gt;Insulin aspart-&gt;Insulin aspart|Insulin isophane-&gt;Biguanides|Insulin aspart|Insulin isophane-&gt;DPP-4 inhibitors|GLP-1 agonists-&gt;GLP-1 agonists"/>
  </r>
  <r>
    <s v="jNSFGi/Pxpo"/>
    <x v="28"/>
    <s v="Asian"/>
    <s v="Biguanides"/>
    <x v="0"/>
    <d v="2016-11-29T00:00:00"/>
    <s v="Biguanides"/>
  </r>
  <r>
    <s v="JkMuMs4oIDM"/>
    <x v="28"/>
    <s v="Asian"/>
    <s v="Biguanides"/>
    <x v="0"/>
    <d v="2020-12-24T00:00:00"/>
    <s v="Biguanides"/>
  </r>
  <r>
    <s v="jr3cymhlwes"/>
    <x v="28"/>
    <s v="Māori"/>
    <s v="Biguanides"/>
    <x v="0"/>
    <d v="2017-01-26T00:00:00"/>
    <s v="Biguanides"/>
  </r>
  <r>
    <s v="Jsa/ndTXkLo"/>
    <x v="28"/>
    <s v="Asian"/>
    <s v="Biguanides"/>
    <x v="0"/>
    <d v="2023-11-10T00:00:00"/>
    <s v="Biguanides-&gt;DPP-4 inhibitors"/>
  </r>
  <r>
    <s v="JvLCD55KZmo"/>
    <x v="28"/>
    <s v="Māori"/>
    <s v="Biguanides"/>
    <x v="0"/>
    <d v="2018-03-04T00:00:00"/>
    <s v="Biguanides-&gt;DPP-4 inhibitors-&gt;Biguanides|DPP-4 inhibitors"/>
  </r>
  <r>
    <s v="qCHPLQe5iKc"/>
    <x v="28"/>
    <s v="Other"/>
    <s v="Insulin glargine"/>
    <x v="1"/>
    <d v="2024-02-23T00:00:00"/>
    <s v="Insulin glargine-&gt;Biguanides"/>
  </r>
  <r>
    <s v="qBCJZAllG5o"/>
    <x v="28"/>
    <s v="Other"/>
    <s v="Biguanides"/>
    <x v="0"/>
    <d v="2016-09-22T00:00:00"/>
    <s v="Biguanides-&gt;Biguanides|Sulfonylureas-&gt;Sulfonylureas-&gt;Biguanides|DPP-4 inhibitors|Sulfonylureas-&gt;DPP-4 inhibitors|Sulfonylureas-&gt;DPP-4 inhibitors-&gt;DPP-4 inhibitors|SGLT-2 inhibitors|Sulfonylureas-&gt;SGLT-2 inhibitors-&gt;DPP-4 inhibitors|GLP-1 agonists|Sulfonylureas-&gt;DPP-4 inhibitors|GLP-1 agonists|Sulfonylureas|Thiazolidinedione"/>
  </r>
  <r>
    <s v="q8fVxnuzD0M"/>
    <x v="28"/>
    <s v="Pacific peoples"/>
    <s v="Biguanides"/>
    <x v="0"/>
    <d v="2015-07-25T00:00:00"/>
    <s v="Biguanides-&gt;Insulin aspart-&gt;Insulin isophane-&gt;Insulin aspart|Insulin isophane-&gt;Biguanides|Insulin isophane"/>
  </r>
  <r>
    <s v="q9mXKPi6RcI"/>
    <x v="28"/>
    <s v="Other"/>
    <s v="Biguanides"/>
    <x v="0"/>
    <d v="2017-11-20T00:00:00"/>
    <s v="Biguanides"/>
  </r>
  <r>
    <s v="QAsZuF89HV2"/>
    <x v="28"/>
    <s v="Māori"/>
    <s v="Biguanides"/>
    <x v="0"/>
    <d v="2025-12-24T00:00:00"/>
    <s v="Biguanides"/>
  </r>
  <r>
    <s v="Q8DM5zmZ5e6"/>
    <x v="28"/>
    <s v="Asian"/>
    <s v="Biguanides"/>
    <x v="0"/>
    <d v="2021-12-02T00:00:00"/>
    <s v="Biguanides-&gt;DPP-4 inhibitors"/>
  </r>
  <r>
    <s v="U5ovOITKH5I"/>
    <x v="28"/>
    <s v="Other"/>
    <s v="Biguanides"/>
    <x v="0"/>
    <d v="2018-07-16T00:00:00"/>
    <s v="Biguanides-&gt;Insulin isophane"/>
  </r>
  <r>
    <s v="u4uxxVRUuro"/>
    <x v="28"/>
    <s v="Other"/>
    <s v="Biguanides"/>
    <x v="0"/>
    <d v="2017-10-10T00:00:00"/>
    <s v="Biguanides-&gt;Insulin isophane"/>
  </r>
  <r>
    <s v="u4w1ovCL1Dw"/>
    <x v="28"/>
    <s v="Asian"/>
    <s v="Biguanides"/>
    <x v="0"/>
    <d v="2012-07-31T00:00:00"/>
    <s v="Biguanides"/>
  </r>
  <r>
    <s v="u/iZsweNGsI"/>
    <x v="28"/>
    <s v="Pacific peoples"/>
    <s v="Biguanides"/>
    <x v="0"/>
    <d v="2018-09-21T00:00:00"/>
    <s v="Biguanides-&gt;Insulin aspart-&gt;Insulin isophane"/>
  </r>
  <r>
    <s v="u0Kj9b2p/M2"/>
    <x v="28"/>
    <s v="Asian"/>
    <s v="Biguanides"/>
    <x v="0"/>
    <d v="2021-10-07T00:00:00"/>
    <s v="Biguanides"/>
  </r>
  <r>
    <s v="u.UC9CJal3k"/>
    <x v="28"/>
    <s v="Asian"/>
    <s v="Biguanides"/>
    <x v="0"/>
    <d v="2014-10-10T00:00:00"/>
    <s v="Biguanides-&gt;Insulin aspart"/>
  </r>
  <r>
    <s v="tVWqDfFgD0k"/>
    <x v="28"/>
    <s v="Pacific peoples"/>
    <s v="Biguanides"/>
    <x v="0"/>
    <d v="2017-08-07T00:00:00"/>
    <s v="Biguanides-&gt;DPP-4 inhibitors-&gt;Sulfonylureas-&gt;Biguanides|Sulfonylureas-&gt;DPP-4 inhibitors|Sulfonylureas-&gt;DPP-4 inhibitors|SGLT-2 inhibitors"/>
  </r>
  <r>
    <s v="tsRRW9esnt."/>
    <x v="28"/>
    <s v="Other"/>
    <s v="Biguanides"/>
    <x v="0"/>
    <d v="2023-07-04T00:00:00"/>
    <s v="Biguanides"/>
  </r>
  <r>
    <s v="UFXopXQNzuc"/>
    <x v="28"/>
    <s v="Other"/>
    <s v="Biguanides"/>
    <x v="0"/>
    <d v="2024-05-26T00:00:00"/>
    <s v="Biguanides"/>
  </r>
  <r>
    <s v="uHS7jrdgJyo"/>
    <x v="28"/>
    <s v="Asian"/>
    <s v="Biguanides"/>
    <x v="0"/>
    <d v="2021-03-06T00:00:00"/>
    <s v="Biguanides-&gt;DPP-4 inhibitors"/>
  </r>
  <r>
    <s v="Ukj2dLLehHQ"/>
    <x v="28"/>
    <s v="Pacific peoples"/>
    <s v="Biguanides"/>
    <x v="0"/>
    <d v="2024-03-27T00:00:00"/>
    <s v="Biguanides"/>
  </r>
  <r>
    <s v="uBQReeQ./mo"/>
    <x v="28"/>
    <s v="Other"/>
    <s v="Biguanides"/>
    <x v="0"/>
    <d v="2025-01-28T00:00:00"/>
    <s v="Biguanides"/>
  </r>
  <r>
    <s v="uCva0Y3qDGM"/>
    <x v="28"/>
    <s v="Māori"/>
    <s v="Biguanides"/>
    <x v="0"/>
    <d v="2024-04-11T00:00:00"/>
    <s v="Biguanides"/>
  </r>
  <r>
    <s v="QjMzZ6mdcTU"/>
    <x v="28"/>
    <s v="Asian"/>
    <s v="Biguanides"/>
    <x v="0"/>
    <d v="2018-12-05T00:00:00"/>
    <s v="Biguanides-&gt;Biguanides|Insulin isophane-&gt;Insulin isophane-&gt;Insulin aspart"/>
  </r>
  <r>
    <s v="QLK8ltnYVIM"/>
    <x v="28"/>
    <s v="Other"/>
    <s v="Biguanides"/>
    <x v="0"/>
    <d v="2014-09-09T00:00:00"/>
    <s v="Biguanides"/>
  </r>
  <r>
    <s v="QgvS46ecMO."/>
    <x v="28"/>
    <s v="Pacific peoples"/>
    <s v="Biguanides"/>
    <x v="0"/>
    <d v="2022-05-10T00:00:00"/>
    <s v="Biguanides"/>
  </r>
  <r>
    <s v="qh/svVVAaDI"/>
    <x v="28"/>
    <s v="Pacific peoples"/>
    <s v="Biguanides"/>
    <x v="0"/>
    <d v="2025-06-10T00:00:00"/>
    <s v="Biguanides"/>
  </r>
  <r>
    <s v="QGlD1R3zZPk"/>
    <x v="28"/>
    <s v="Pacific peoples"/>
    <s v="Biguanides"/>
    <x v="0"/>
    <d v="2015-01-14T00:00:00"/>
    <s v="Biguanides-&gt;Insulin aspart|Insulin isophane-&gt;Insulin isophane-&gt;Biguanides|SGLT-2 inhibitors-&gt;SGLT-2 inhibitors-&gt;Sulfonylureas-&gt;DPP-4 inhibitors-&gt;DPP-4 inhibitors|SGLT-2 inhibitors"/>
  </r>
  <r>
    <s v="QDZ8JbgG4r."/>
    <x v="28"/>
    <s v="Pacific peoples"/>
    <s v="Biguanides"/>
    <x v="0"/>
    <d v="2025-03-15T00:00:00"/>
    <s v="Biguanides-&gt;SGLT-2 inhibitors"/>
  </r>
  <r>
    <s v="QCZ0jbhrNJE"/>
    <x v="28"/>
    <s v="Other"/>
    <s v="Biguanides"/>
    <x v="0"/>
    <d v="2025-10-07T00:00:00"/>
    <s v="Biguanides"/>
  </r>
  <r>
    <s v="qd68LPntdGY"/>
    <x v="28"/>
    <s v="Other"/>
    <s v="Biguanides"/>
    <x v="0"/>
    <d v="2018-10-26T00:00:00"/>
    <s v="Biguanides"/>
  </r>
  <r>
    <s v="qfh5Dv3qOV2"/>
    <x v="28"/>
    <s v="Asian"/>
    <s v="Biguanides"/>
    <x v="0"/>
    <d v="2020-06-25T00:00:00"/>
    <s v="Biguanides"/>
  </r>
  <r>
    <s v="qrN1ut8wx7M"/>
    <x v="28"/>
    <s v="Māori"/>
    <s v="Biguanides"/>
    <x v="0"/>
    <d v="2025-06-10T00:00:00"/>
    <s v="Biguanides"/>
  </r>
  <r>
    <s v="QOqliAnORWY"/>
    <x v="28"/>
    <s v="Pacific peoples"/>
    <s v="Biguanides"/>
    <x v="0"/>
    <d v="2022-08-09T00:00:00"/>
    <s v="Biguanides-&gt;SGLT-2 inhibitors|Sulfonylureas-&gt;DPP-4 inhibitors|SGLT-2 inhibitors|Sulfonylureas-&gt;Biguanides|DPP-4 inhibitors|SGLT-2 inhibitors|Sulfonylureas-&gt;Insulin glargine-&gt;DPP-4 inhibitors|Insulin glargine|SGLT-2 inhibitors|Sulfonylureas"/>
  </r>
  <r>
    <s v="QPBdbXZl3xg"/>
    <x v="28"/>
    <s v="Other"/>
    <s v="Biguanides"/>
    <x v="0"/>
    <d v="2019-10-22T00:00:00"/>
    <s v="Biguanides"/>
  </r>
  <r>
    <s v="qPyaclKYC16"/>
    <x v="28"/>
    <s v="Asian"/>
    <s v="Biguanides"/>
    <x v="0"/>
    <d v="2022-02-10T00:00:00"/>
    <s v="Biguanides-&gt;Insulin isophane"/>
  </r>
  <r>
    <s v="qR0iiyTa/kk"/>
    <x v="28"/>
    <s v="Māori"/>
    <s v="Biguanides"/>
    <x v="0"/>
    <d v="2011-10-11T00:00:00"/>
    <s v="Biguanides-&gt;Sulfonylureas"/>
  </r>
  <r>
    <s v="Qv.KkHJOVVs"/>
    <x v="28"/>
    <s v="Māori"/>
    <s v="Biguanides"/>
    <x v="0"/>
    <d v="2025-09-12T00:00:00"/>
    <s v="Biguanides"/>
  </r>
  <r>
    <s v="qUUYJ8DFlZA"/>
    <x v="28"/>
    <s v="Asian"/>
    <s v="Biguanides"/>
    <x v="0"/>
    <d v="2025-09-29T00:00:00"/>
    <s v="Biguanides"/>
  </r>
  <r>
    <s v="qW0t1V4ZkM2"/>
    <x v="28"/>
    <s v="Māori"/>
    <s v="Biguanides"/>
    <x v="0"/>
    <d v="2015-04-23T00:00:00"/>
    <s v="Biguanides-&gt;SGLT-2 inhibitors"/>
  </r>
  <r>
    <s v="XQhj7x68cik"/>
    <x v="28"/>
    <s v="Pacific peoples"/>
    <s v="Biguanides"/>
    <x v="0"/>
    <d v="2021-03-16T00:00:00"/>
    <s v="Biguanides"/>
  </r>
  <r>
    <s v="xTI9NbkJWQo"/>
    <x v="28"/>
    <s v="Pacific peoples"/>
    <s v="Biguanides"/>
    <x v="0"/>
    <d v="2019-10-24T00:00:00"/>
    <s v="Biguanides"/>
  </r>
  <r>
    <s v="xTqsORoI8a2"/>
    <x v="28"/>
    <s v="Pacific peoples"/>
    <s v="Biguanides"/>
    <x v="0"/>
    <d v="2018-12-07T00:00:00"/>
    <s v="Biguanides"/>
  </r>
  <r>
    <s v="xrQqRzNOhzM"/>
    <x v="28"/>
    <s v="Other"/>
    <s v="Biguanides"/>
    <x v="0"/>
    <d v="2024-06-21T00:00:00"/>
    <s v="Biguanides"/>
  </r>
  <r>
    <s v="Xm1Kdv7P1sA"/>
    <x v="28"/>
    <s v="Asian"/>
    <s v="Biguanides"/>
    <x v="0"/>
    <d v="2024-08-27T00:00:00"/>
    <s v="Biguanides-&gt;Insulin isophane"/>
  </r>
  <r>
    <s v="xJs1a2rc0/k"/>
    <x v="28"/>
    <s v="Asian"/>
    <s v="Biguanides"/>
    <x v="0"/>
    <d v="2019-08-05T00:00:00"/>
    <s v="Biguanides"/>
  </r>
  <r>
    <s v="XeNlOetns3g"/>
    <x v="28"/>
    <s v="Other"/>
    <s v="Biguanides"/>
    <x v="0"/>
    <d v="2022-12-05T00:00:00"/>
    <s v="Biguanides"/>
  </r>
  <r>
    <s v="XDBmA3E6cus"/>
    <x v="28"/>
    <s v="Other"/>
    <s v="Biguanides"/>
    <x v="0"/>
    <d v="2025-03-18T00:00:00"/>
    <s v="Biguanides"/>
  </r>
  <r>
    <s v="xCxemzMe/xs"/>
    <x v="28"/>
    <s v="Other"/>
    <s v="Biguanides"/>
    <x v="0"/>
    <d v="2019-03-19T00:00:00"/>
    <s v="Biguanides"/>
  </r>
  <r>
    <s v="xg6bFvRP0pU"/>
    <x v="28"/>
    <s v="Other"/>
    <s v="Biguanides"/>
    <x v="0"/>
    <d v="2022-09-22T00:00:00"/>
    <s v="Biguanides"/>
  </r>
  <r>
    <s v="xEyGmZ/e9bE"/>
    <x v="28"/>
    <s v="Asian"/>
    <s v="Biguanides"/>
    <x v="0"/>
    <d v="2017-05-17T00:00:00"/>
    <s v="Biguanides"/>
  </r>
  <r>
    <s v="ULymaTcOtoU"/>
    <x v="28"/>
    <s v="Asian"/>
    <s v="Biguanides"/>
    <x v="0"/>
    <d v="2017-03-20T00:00:00"/>
    <s v="Biguanides"/>
  </r>
  <r>
    <s v="UmphaDjN5j."/>
    <x v="28"/>
    <s v="Asian"/>
    <s v="Biguanides"/>
    <x v="0"/>
    <d v="2020-06-30T00:00:00"/>
    <s v="Biguanides-&gt;DPP-4 inhibitors-&gt;GLP-1 agonists"/>
  </r>
  <r>
    <s v="uMPVRPOD9xU"/>
    <x v="28"/>
    <s v="Asian"/>
    <s v="Biguanides"/>
    <x v="0"/>
    <d v="2023-06-24T00:00:00"/>
    <s v="Biguanides-&gt;DPP-4 inhibitors-&gt;GLP-1 agonists"/>
  </r>
  <r>
    <s v="uNLbkxsRyO6"/>
    <x v="28"/>
    <s v="Pacific peoples"/>
    <s v="Biguanides|Insulin glargine"/>
    <x v="0"/>
    <d v="2024-10-30T00:00:00"/>
    <s v="Biguanides|Insulin glargine-&gt;Biguanides|GLP-1 agonists|Insulin glargine"/>
  </r>
  <r>
    <s v="xXTHkXFarks"/>
    <x v="28"/>
    <s v="Other"/>
    <s v="Biguanides"/>
    <x v="0"/>
    <d v="2023-10-17T00:00:00"/>
    <s v="Biguanides"/>
  </r>
  <r>
    <s v="xzf/UHBGIy6"/>
    <x v="28"/>
    <s v="Māori"/>
    <s v="Biguanides"/>
    <x v="0"/>
    <d v="2024-07-14T00:00:00"/>
    <s v="Biguanides"/>
  </r>
  <r>
    <s v="XVc1zsPD5Pk"/>
    <x v="28"/>
    <s v="Asian"/>
    <s v="Biguanides"/>
    <x v="0"/>
    <d v="2019-05-27T00:00:00"/>
    <s v="Biguanides-&gt;DPP-4 inhibitors-&gt;Biguanides|DPP-4 inhibitors"/>
  </r>
  <r>
    <s v="XUBRiH32QNM"/>
    <x v="28"/>
    <s v="Other"/>
    <s v="Biguanides"/>
    <x v="0"/>
    <d v="2019-05-06T00:00:00"/>
    <s v="Biguanides"/>
  </r>
  <r>
    <s v="y0ude8YLZYY"/>
    <x v="28"/>
    <s v="Māori"/>
    <s v="Biguanides"/>
    <x v="0"/>
    <d v="2018-11-26T00:00:00"/>
    <s v="Biguanides-&gt;Insulin glargine-&gt;Insulin aspart-&gt;Biguanides|Insulin aspart|Insulin glargine-&gt;Insulin aspart|Insulin glargine-&gt;SGLT-2 inhibitors-&gt;GLP-1 agonists-&gt;DPP-4 inhibitors|GLP-1 agonists-&gt;Biguanides|Sulfonylureas-&gt;Sulfonylureas-&gt;Biguanides|GLP-1 agonists"/>
  </r>
  <r>
    <s v="y2myp9s59f6"/>
    <x v="28"/>
    <s v="Pacific peoples"/>
    <s v="Biguanides"/>
    <x v="0"/>
    <d v="2020-08-07T00:00:00"/>
    <s v="Biguanides-&gt;SGLT-2 inhibitors"/>
  </r>
  <r>
    <s v="y1zkaPTztGc"/>
    <x v="28"/>
    <s v="Asian"/>
    <s v="Biguanides"/>
    <x v="0"/>
    <d v="2019-11-22T00:00:00"/>
    <s v="Biguanides-&gt;Insulin glargine-&gt;Insulin aspart"/>
  </r>
  <r>
    <s v="y.TMIIMpoJo"/>
    <x v="28"/>
    <s v="Other"/>
    <s v="Biguanides"/>
    <x v="0"/>
    <d v="2014-06-26T00:00:00"/>
    <s v="Biguanides-&gt;Biguanides|Sulfonylureas-&gt;Insulin glargine|Sulfonylureas-&gt;Biguanides|Insulin glargine-&gt;Insulin glargine-&gt;Biguanides|Insulin isophane with insulin neutral-&gt;DPP-4 inhibitors|Insulin isophane with insulin neutral-&gt;Insulin isophane with insulin neutral-&gt;Biguanides|DPP-4 inhibitors-&gt;DPP-4 inhibitors|Insulin aspart|Insulin glargine-&gt;DPP-4 inhibitors-&gt;Insulin aspart|Insulin glargine-&gt;Biguanides|Insulin aspart|Insulin glargine-&gt;GLP-1 agonists-&gt;Biguanides|GLP-1 agonists|Insulin aspart|Insulin glargine-&gt;GLP-1 agonists|Insulin aspart|Insulin glargine-&gt;GLP-1 agonists|Insulin glargine-&gt;Insulin aspart-&gt;DPP-4 inhibitors|GLP-1 agonists-&gt;DPP-4 inhibitors|Insulin aspart-&gt;DPP-4 inhibitors|GLP-1 agonists|Insulin aspart|Insulin glargine"/>
  </r>
  <r>
    <s v="xzrHYjZDzUg"/>
    <x v="28"/>
    <s v="Asian"/>
    <s v="Biguanides"/>
    <x v="0"/>
    <d v="2025-11-27T00:00:00"/>
    <s v="Biguanides"/>
  </r>
  <r>
    <s v="Y3USeUUmkEM"/>
    <x v="28"/>
    <s v="Pacific peoples"/>
    <s v="Biguanides"/>
    <x v="0"/>
    <d v="2024-08-06T00:00:00"/>
    <s v="Biguanides"/>
  </r>
  <r>
    <s v="y4k9MSooMHg"/>
    <x v="28"/>
    <s v="Māori"/>
    <s v="Biguanides|Insulin isophane"/>
    <x v="0"/>
    <d v="2022-01-18T00:00:00"/>
    <s v="Biguanides|Insulin isophane"/>
  </r>
  <r>
    <s v=".768wEPY5sQ"/>
    <x v="28"/>
    <s v="Other"/>
    <s v="Biguanides"/>
    <x v="0"/>
    <d v="2021-08-17T00:00:00"/>
    <s v="Biguanides-&gt;Insulin glargine-&gt;Insulin aspart-&gt;Insulin aspart|Insulin glargine"/>
  </r>
  <r>
    <s v=".BukBexqBH."/>
    <x v="28"/>
    <s v="Asian"/>
    <s v="DPP-4 inhibitors"/>
    <x v="0"/>
    <d v="2024-06-01T00:00:00"/>
    <s v="DPP-4 inhibitors"/>
  </r>
  <r>
    <s v=".Dx0ls1C1A2"/>
    <x v="28"/>
    <s v="Asian"/>
    <s v="Biguanides"/>
    <x v="0"/>
    <d v="2015-06-16T00:00:00"/>
    <s v="Biguanides"/>
  </r>
  <r>
    <s v=".FyBGDFXs2U"/>
    <x v="28"/>
    <s v="Māori"/>
    <s v="Biguanides"/>
    <x v="0"/>
    <d v="2014-12-12T00:00:00"/>
    <s v="Biguanides"/>
  </r>
  <r>
    <s v=".mxAwiqkmk6"/>
    <x v="28"/>
    <s v="Asian"/>
    <s v="Biguanides"/>
    <x v="0"/>
    <d v="2018-12-05T00:00:00"/>
    <s v="Biguanides-&gt;Insulin aspart|Insulin isophane-&gt;Insulin isophane-&gt;Biguanides|Insulin aspart|Insulin isophane-&gt;DPP-4 inhibitors-&gt;DPP-4 inhibitors|SGLT-2 inhibitors-&gt;Biguanides|Insulin aspart-&gt;Insulin aspart-&gt;Biguanides|Insulin glargine-&gt;Insulin glargine"/>
  </r>
  <r>
    <s v=".mxJECB5Brw"/>
    <x v="28"/>
    <s v="Pacific peoples"/>
    <s v="Biguanides"/>
    <x v="0"/>
    <d v="2018-04-05T00:00:00"/>
    <s v="Biguanides"/>
  </r>
  <r>
    <s v="6e1n3FUZUaw"/>
    <x v="28"/>
    <s v="Māori"/>
    <s v="Biguanides"/>
    <x v="0"/>
    <d v="2013-07-25T00:00:00"/>
    <s v="Biguanides-&gt;Sulfonylureas-&gt;Insulin aspart|Insulin isophane-&gt;Insulin isophane-&gt;Insulin aspart-&gt;Biguanides|Sulfonylureas-&gt;Biguanides|Sulfonylureas|Thiazolidinedione-&gt;DPP-4 inhibitors-&gt;DPP-4 inhibitors|Sulfonylureas-&gt;SGLT-2 inhibitors-&gt;DPP-4 inhibitors|SGLT-2 inhibitors"/>
  </r>
  <r>
    <s v="6K8ddVxYm4U"/>
    <x v="28"/>
    <s v="Asian"/>
    <s v="Biguanides|Insulin isophane"/>
    <x v="0"/>
    <d v="2013-09-09T00:00:00"/>
    <s v="Biguanides|Insulin isophane-&gt;Biguanides-&gt;Insulin isophane"/>
  </r>
  <r>
    <s v="6MVeXgapK.s"/>
    <x v="28"/>
    <s v="Asian"/>
    <s v="Biguanides"/>
    <x v="0"/>
    <d v="2016-12-08T00:00:00"/>
    <s v="Biguanides-&gt;Biguanides|Insulin isophane-&gt;Insulin aspart"/>
  </r>
  <r>
    <s v="6mggMpVT3so"/>
    <x v="28"/>
    <s v="Māori"/>
    <s v="Biguanides"/>
    <x v="0"/>
    <d v="2023-09-06T00:00:00"/>
    <s v="Biguanides"/>
  </r>
  <r>
    <s v="6mIduWalbYk"/>
    <x v="28"/>
    <s v="Asian"/>
    <s v="Biguanides"/>
    <x v="0"/>
    <d v="2013-09-04T00:00:00"/>
    <s v="Biguanides-&gt;Insulin aspart|Insulin isophane"/>
  </r>
  <r>
    <s v="6Qx.YHBvXSA"/>
    <x v="28"/>
    <s v="Other"/>
    <s v="Biguanides"/>
    <x v="0"/>
    <d v="2013-01-31T00:00:00"/>
    <s v="Biguanides"/>
  </r>
  <r>
    <s v="6QzVV3VeLcg"/>
    <x v="28"/>
    <s v="Other"/>
    <s v="Biguanides"/>
    <x v="0"/>
    <d v="2011-05-18T00:00:00"/>
    <s v="Biguanides"/>
  </r>
  <r>
    <s v="6ALJ3vvtu/k"/>
    <x v="28"/>
    <s v="Asian"/>
    <s v="Biguanides"/>
    <x v="0"/>
    <d v="2011-05-24T00:00:00"/>
    <s v="Biguanides"/>
  </r>
  <r>
    <s v="6aonmN7XaOo"/>
    <x v="28"/>
    <s v="Other"/>
    <s v="Biguanides"/>
    <x v="0"/>
    <d v="2019-12-05T00:00:00"/>
    <s v="Biguanides"/>
  </r>
  <r>
    <s v="6.ogmFNAvRI"/>
    <x v="28"/>
    <s v="Other"/>
    <s v="Biguanides"/>
    <x v="0"/>
    <d v="2015-10-07T00:00:00"/>
    <s v="Biguanides"/>
  </r>
  <r>
    <s v="5yqG.z0LedM"/>
    <x v="28"/>
    <s v="Other"/>
    <s v="Biguanides"/>
    <x v="0"/>
    <d v="2022-08-11T00:00:00"/>
    <s v="Biguanides"/>
  </r>
  <r>
    <s v="5Ruh5rzix5."/>
    <x v="28"/>
    <s v="Pacific peoples"/>
    <s v="Biguanides"/>
    <x v="0"/>
    <d v="2023-01-17T00:00:00"/>
    <s v="Biguanides"/>
  </r>
  <r>
    <s v="5uZ9BCpRL8g"/>
    <x v="28"/>
    <s v="Other"/>
    <s v="Biguanides"/>
    <x v="0"/>
    <d v="2022-01-26T00:00:00"/>
    <s v="Biguanides"/>
  </r>
  <r>
    <s v="5VYuldL3EIQ"/>
    <x v="28"/>
    <s v="Pacific peoples"/>
    <s v="Biguanides"/>
    <x v="0"/>
    <d v="2011-06-16T00:00:00"/>
    <s v="Biguanides-&gt;Insulin isophane-&gt;Biguanides|GLP-1 agonists-&gt;GLP-1 agonists"/>
  </r>
  <r>
    <s v="/Mk.Hk9b6dI"/>
    <x v="28"/>
    <s v="Asian"/>
    <s v="Biguanides"/>
    <x v="0"/>
    <d v="2022-01-06T00:00:00"/>
    <s v="Biguanides"/>
  </r>
  <r>
    <s v="/sbCv0lxVBU"/>
    <x v="28"/>
    <s v="Pacific peoples"/>
    <s v="Biguanides"/>
    <x v="0"/>
    <d v="2024-08-14T00:00:00"/>
    <s v="Biguanides"/>
  </r>
  <r>
    <s v="5hhEDWh/pBs"/>
    <x v="28"/>
    <s v="Māori"/>
    <s v="Biguanides"/>
    <x v="0"/>
    <d v="2023-07-25T00:00:00"/>
    <s v="Biguanides"/>
  </r>
  <r>
    <s v="/XIvEYg3jqg"/>
    <x v="28"/>
    <s v="Other"/>
    <s v="Biguanides"/>
    <x v="0"/>
    <d v="2025-06-23T00:00:00"/>
    <s v="Biguanides"/>
  </r>
  <r>
    <s v="/GaZg8CNRX6"/>
    <x v="28"/>
    <s v="Māori"/>
    <s v="Biguanides"/>
    <x v="0"/>
    <d v="2024-09-03T00:00:00"/>
    <s v="Biguanides"/>
  </r>
  <r>
    <s v="/HAe.cPk4Wo"/>
    <x v="28"/>
    <s v="Asian"/>
    <s v="Biguanides"/>
    <x v="0"/>
    <d v="2025-09-26T00:00:00"/>
    <s v="Biguanides"/>
  </r>
  <r>
    <s v=".v87lckQjUo"/>
    <x v="28"/>
    <s v="Pacific peoples"/>
    <s v="Biguanides|Insulin isophane"/>
    <x v="0"/>
    <d v="2020-10-16T00:00:00"/>
    <s v="Biguanides|Insulin isophane"/>
  </r>
  <r>
    <s v="/24DFrhEoA."/>
    <x v="28"/>
    <s v="Asian"/>
    <s v="Biguanides"/>
    <x v="0"/>
    <d v="2015-11-17T00:00:00"/>
    <s v="Biguanides"/>
  </r>
  <r>
    <s v="/.46ooxq2YY"/>
    <x v="28"/>
    <s v="Other"/>
    <s v="SGLT-2 inhibitors"/>
    <x v="0"/>
    <d v="2022-11-07T00:00:00"/>
    <s v="SGLT-2 inhibitors-&gt;DPP-4 inhibitors|SGLT-2 inhibitors-&gt;DPP-4 inhibitors-&gt;Biguanides|DPP-4 inhibitors|SGLT-2 inhibitors-&gt;GLP-1 agonists-&gt;Biguanides|GLP-1 agonists-&gt;Sulfonylureas-&gt;GLP-1 agonists|Sulfonylureas"/>
  </r>
  <r>
    <s v="C13Y03s5D6."/>
    <x v="28"/>
    <s v="Māori"/>
    <s v="Biguanides"/>
    <x v="0"/>
    <d v="2014-08-19T00:00:00"/>
    <s v="Biguanides-&gt;GLP-1 agonists"/>
  </r>
  <r>
    <s v="8oHOaRhJITU"/>
    <x v="28"/>
    <s v="Asian"/>
    <s v="Biguanides"/>
    <x v="0"/>
    <d v="2017-05-05T00:00:00"/>
    <s v="Biguanides-&gt;Insulin aspart"/>
  </r>
  <r>
    <s v="8PWUV3b2I6E"/>
    <x v="28"/>
    <s v="Māori"/>
    <s v="Biguanides"/>
    <x v="0"/>
    <d v="2015-03-19T00:00:00"/>
    <s v="Biguanides-&gt;Insulin aspart|Insulin glargine-&gt;Insulin glargine-&gt;Insulin aspart"/>
  </r>
  <r>
    <s v="8jv0FEsCFz."/>
    <x v="28"/>
    <s v="Other"/>
    <s v="Sulfonylureas"/>
    <x v="0"/>
    <d v="2011-06-21T00:00:00"/>
    <s v="Sulfonylureas-&gt;Biguanides|Sulfonylureas"/>
  </r>
  <r>
    <s v="8qrlSzjuTT6"/>
    <x v="28"/>
    <s v="Pacific peoples"/>
    <s v="Biguanides"/>
    <x v="0"/>
    <d v="2021-08-20T00:00:00"/>
    <s v="Biguanides"/>
  </r>
  <r>
    <s v="7wgU9vzvYDQ"/>
    <x v="28"/>
    <s v="Māori"/>
    <s v="Biguanides"/>
    <x v="0"/>
    <d v="2014-04-23T00:00:00"/>
    <s v="Biguanides"/>
  </r>
  <r>
    <s v="7Wp9bHGBSxU"/>
    <x v="28"/>
    <s v="Pacific peoples"/>
    <s v="Biguanides"/>
    <x v="0"/>
    <d v="2020-03-14T00:00:00"/>
    <s v="Biguanides"/>
  </r>
  <r>
    <s v="7zA9n2usRHs"/>
    <x v="28"/>
    <s v="Māori"/>
    <s v="Biguanides"/>
    <x v="0"/>
    <d v="2018-02-14T00:00:00"/>
    <s v="Biguanides-&gt;GLP-1 agonists-&gt;Biguanides|GLP-1 agonists-&gt;SGLT-2 inhibitors"/>
  </r>
  <r>
    <s v="85LNZN3i/d2"/>
    <x v="28"/>
    <s v="Asian"/>
    <s v="Biguanides"/>
    <x v="0"/>
    <d v="2022-05-12T00:00:00"/>
    <s v="Biguanides"/>
  </r>
  <r>
    <s v="80gZh5k6y8w"/>
    <x v="28"/>
    <s v="Other"/>
    <s v="Biguanides"/>
    <x v="0"/>
    <d v="2022-08-10T00:00:00"/>
    <s v="Biguanides"/>
  </r>
  <r>
    <s v="8HTBaVU/nck"/>
    <x v="28"/>
    <s v="Other"/>
    <s v="Biguanides"/>
    <x v="0"/>
    <d v="2020-09-22T00:00:00"/>
    <s v="Biguanides"/>
  </r>
  <r>
    <s v="8ihqvLU.c8c"/>
    <x v="28"/>
    <s v="Other"/>
    <s v="Biguanides"/>
    <x v="0"/>
    <d v="2017-01-21T00:00:00"/>
    <s v="Biguanides"/>
  </r>
  <r>
    <s v="8AhbrHQFbtQ"/>
    <x v="28"/>
    <s v="Māori"/>
    <s v="Biguanides|Insulin isophane"/>
    <x v="0"/>
    <d v="2024-09-30T00:00:00"/>
    <s v="Biguanides|Insulin isophane"/>
  </r>
  <r>
    <s v="1FdWkNxdcrI"/>
    <x v="28"/>
    <s v="Māori"/>
    <s v="Insulin isophane"/>
    <x v="1"/>
    <d v="2019-01-16T00:00:00"/>
    <s v="Insulin isophane-&gt;Insulin aspart|Insulin isophane-&gt;Insulin aspart-&gt;Biguanides-&gt;Biguanides|DPP-4 inhibitors-&gt;DPP-4 inhibitors-&gt;SGLT-2 inhibitors-&gt;DPP-4 inhibitors|SGLT-2 inhibitors"/>
  </r>
  <r>
    <s v="1gpVBRwZotk"/>
    <x v="28"/>
    <s v="Asian"/>
    <s v="Biguanides"/>
    <x v="0"/>
    <d v="2018-01-15T00:00:00"/>
    <s v="Biguanides-&gt;DPP-4 inhibitors-&gt;Biguanides|SGLT-2 inhibitors-&gt;DPP-4 inhibitors|SGLT-2 inhibitors-&gt;Biguanides|DPP-4 inhibitors|SGLT-2 inhibitors-&gt;Biguanides|DPP-4 inhibitors"/>
  </r>
  <r>
    <s v="18Mqpai2cSQ"/>
    <x v="28"/>
    <s v="Other"/>
    <s v="Biguanides"/>
    <x v="0"/>
    <d v="2017-05-08T00:00:00"/>
    <s v="Biguanides"/>
  </r>
  <r>
    <s v="140SGmXatZY"/>
    <x v="28"/>
    <s v="Asian"/>
    <s v="Biguanides"/>
    <x v="0"/>
    <d v="2019-03-20T00:00:00"/>
    <s v="Biguanides"/>
  </r>
  <r>
    <s v="145wB3uOsXg"/>
    <x v="28"/>
    <s v="Asian"/>
    <s v="Biguanides|Insulin aspart|Insulin isophane"/>
    <x v="0"/>
    <d v="2016-04-28T00:00:00"/>
    <s v="Biguanides|Insulin aspart|Insulin isophane"/>
  </r>
  <r>
    <s v="7qCFAxuogbI"/>
    <x v="28"/>
    <s v="Other"/>
    <s v="Biguanides|Sulfonylureas"/>
    <x v="0"/>
    <d v="2020-05-29T00:00:00"/>
    <s v="Biguanides|Sulfonylureas-&gt;Biguanides|DPP-4 inhibitors|Sulfonylureas-&gt;DPP-4 inhibitors-&gt;DPP-4 inhibitors|Sulfonylureas-&gt;GLP-1 agonists"/>
  </r>
  <r>
    <s v="7HFfQjG3lP6"/>
    <x v="28"/>
    <s v="Māori"/>
    <s v="Biguanides"/>
    <x v="0"/>
    <d v="2025-10-20T00:00:00"/>
    <s v="Biguanides"/>
  </r>
  <r>
    <s v="1KSkgR30Rck"/>
    <x v="28"/>
    <s v="Asian"/>
    <s v="Biguanides"/>
    <x v="0"/>
    <d v="2019-07-23T00:00:00"/>
    <s v="Biguanides"/>
  </r>
  <r>
    <s v="7DWLdIe3NM6"/>
    <x v="28"/>
    <s v="Pacific peoples"/>
    <s v="Biguanides"/>
    <x v="0"/>
    <d v="2021-10-18T00:00:00"/>
    <s v="Biguanides-&gt;GLP-1 agonists-&gt;Biguanides|GLP-1 agonists-&gt;Sulfonylureas-&gt;GLP-1 agonists|Sulfonylureas-&gt;GLP-1 agonists|Insulin glargine-&gt;Insulin glargine"/>
  </r>
  <r>
    <s v="1M9ZIFwwfcE"/>
    <x v="28"/>
    <s v="Māori"/>
    <s v="Biguanides"/>
    <x v="0"/>
    <d v="2024-07-01T00:00:00"/>
    <s v="Biguanides"/>
  </r>
  <r>
    <s v="fiyW4vJgOMs"/>
    <x v="28"/>
    <s v="Other"/>
    <s v="Biguanides"/>
    <x v="0"/>
    <d v="2023-09-06T00:00:00"/>
    <s v="Biguanides"/>
  </r>
  <r>
    <s v="fIHyziOImTc"/>
    <x v="28"/>
    <s v="Asian"/>
    <s v="Biguanides"/>
    <x v="0"/>
    <d v="2019-12-09T00:00:00"/>
    <s v="Biguanides"/>
  </r>
  <r>
    <s v="fgB.FL7XUwE"/>
    <x v="28"/>
    <s v="Māori"/>
    <s v="Biguanides"/>
    <x v="0"/>
    <d v="2013-04-25T00:00:00"/>
    <s v="Biguanides-&gt;Biguanides|Sulfonylureas-&gt;Sulfonylureas-&gt;Insulin glargine-&gt;Biguanides|Insulin glargine|Sulfonylureas-&gt;Biguanides|Insulin glargine|SGLT-2 inhibitors|Sulfonylureas-&gt;Biguanides|GLP-1 agonists|Insulin glargine|Sulfonylureas-&gt;GLP-1 agonists-&gt;GLP-1 agonists|Insulin glargine-&gt;Biguanides|GLP-1 agonists|Sulfonylureas-&gt;GLP-1 agonists|Insulin glargine|Sulfonylureas"/>
  </r>
  <r>
    <s v="CUDNWMkZ0PU"/>
    <x v="28"/>
    <s v="Other"/>
    <s v="Biguanides"/>
    <x v="0"/>
    <d v="2017-02-22T00:00:00"/>
    <s v="Biguanides"/>
  </r>
  <r>
    <s v="CtnkvT8LZUU"/>
    <x v="28"/>
    <s v="Māori"/>
    <s v="Biguanides"/>
    <x v="0"/>
    <d v="2022-11-15T00:00:00"/>
    <s v="Biguanides"/>
  </r>
  <r>
    <s v="FngtueLXGEU"/>
    <x v="28"/>
    <s v="Asian"/>
    <s v="Biguanides|Insulin isophane"/>
    <x v="0"/>
    <d v="2025-12-29T00:00:00"/>
    <s v="Biguanides|Insulin isophane"/>
  </r>
  <r>
    <s v="FNRtx6u3Eks"/>
    <x v="28"/>
    <s v="Asian"/>
    <s v="Biguanides"/>
    <x v="0"/>
    <d v="2015-01-20T00:00:00"/>
    <s v="Biguanides"/>
  </r>
  <r>
    <s v="FMiNbHJlYDA"/>
    <x v="28"/>
    <s v="Māori"/>
    <s v="Biguanides|Insulin isophane"/>
    <x v="0"/>
    <d v="2021-05-12T00:00:00"/>
    <s v="Biguanides|Insulin isophane-&gt;Insulin isophane-&gt;Insulin aspart-&gt;Biguanides|Sulfonylureas-&gt;Insulin aspart|Insulin isophane-&gt;Biguanides-&gt;GLP-1 agonists"/>
  </r>
  <r>
    <s v="FLYKuOv0U8M"/>
    <x v="28"/>
    <s v="Māori"/>
    <s v="Biguanides"/>
    <x v="0"/>
    <d v="2022-09-12T00:00:00"/>
    <s v="Biguanides-&gt;Insulin glargine-&gt;Insulin aspart-&gt;Insulin aspart|Insulin glargine-&gt;Biguanides|Insulin aspart-&gt;SGLT-2 inhibitors"/>
  </r>
  <r>
    <s v="FkmbYZ4WOEI"/>
    <x v="28"/>
    <s v="Other"/>
    <s v="Biguanides"/>
    <x v="0"/>
    <d v="2024-03-11T00:00:00"/>
    <s v="Biguanides"/>
  </r>
  <r>
    <s v="FKDWIY.AFS."/>
    <x v="28"/>
    <s v="Pacific peoples"/>
    <s v="DPP-4 inhibitors"/>
    <x v="0"/>
    <d v="2023-01-12T00:00:00"/>
    <s v="DPP-4 inhibitors-&gt;DPP-4 inhibitors|SGLT-2 inhibitors"/>
  </r>
  <r>
    <s v="FJFx3SFpSqE"/>
    <x v="28"/>
    <s v="Other"/>
    <s v="Biguanides"/>
    <x v="0"/>
    <d v="2022-04-06T00:00:00"/>
    <s v="Biguanides-&gt;Insulin aspart|Insulin isophane"/>
  </r>
  <r>
    <s v="fwdMkVhgYw."/>
    <x v="28"/>
    <s v="Māori"/>
    <s v="Biguanides"/>
    <x v="0"/>
    <d v="2022-01-12T00:00:00"/>
    <s v="Biguanides"/>
  </r>
  <r>
    <s v="Fw77e2YFspg"/>
    <x v="28"/>
    <s v="Māori"/>
    <s v="Biguanides"/>
    <x v="0"/>
    <d v="2024-08-26T00:00:00"/>
    <s v="Biguanides"/>
  </r>
  <r>
    <s v="fUqRTzWh0lE"/>
    <x v="28"/>
    <s v="Pacific peoples"/>
    <s v="Biguanides"/>
    <x v="0"/>
    <d v="2015-10-22T00:00:00"/>
    <s v="Biguanides-&gt;Sulfonylureas-&gt;Biguanides|Sulfonylureas-&gt;DPP-4 inhibitors|SGLT-2 inhibitors-&gt;DPP-4 inhibitors"/>
  </r>
  <r>
    <s v="FY0rSFBawK6"/>
    <x v="28"/>
    <s v="Asian"/>
    <s v="Biguanides"/>
    <x v="0"/>
    <d v="2024-01-31T00:00:00"/>
    <s v="Biguanides"/>
  </r>
  <r>
    <s v="FSr3./7JkEQ"/>
    <x v="28"/>
    <s v="Other"/>
    <s v="Biguanides"/>
    <x v="0"/>
    <d v="2024-08-27T00:00:00"/>
    <s v="Biguanides"/>
  </r>
  <r>
    <s v="FU5yHbv7pIo"/>
    <x v="28"/>
    <s v="Māori"/>
    <s v="Biguanides"/>
    <x v="0"/>
    <d v="2021-08-16T00:00:00"/>
    <s v="Biguanides"/>
  </r>
  <r>
    <s v="FqUqb8NNqdI"/>
    <x v="28"/>
    <s v="Pacific peoples"/>
    <s v="Biguanides"/>
    <x v="0"/>
    <d v="2015-01-09T00:00:00"/>
    <s v="Biguanides-&gt;Biguanides|Insulin glargine-&gt;Insulin glargine-&gt;SGLT-2 inhibitors-&gt;Biguanides|Insulin glargine|SGLT-2 inhibitors-&gt;Insulin glargine|SGLT-2 inhibitors-&gt;SGLT-2 inhibitors|Sulfonylureas-&gt;Sulfonylureas"/>
  </r>
  <r>
    <s v="c7vTYx38U3M"/>
    <x v="28"/>
    <s v="Other"/>
    <s v="Biguanides"/>
    <x v="0"/>
    <d v="2025-07-16T00:00:00"/>
    <s v="Biguanides"/>
  </r>
  <r>
    <s v="CC8yadnmHkI"/>
    <x v="28"/>
    <s v="Asian"/>
    <s v="Biguanides"/>
    <x v="0"/>
    <d v="2024-05-16T00:00:00"/>
    <s v="Biguanides"/>
  </r>
  <r>
    <s v="CbOJ/05AT02"/>
    <x v="28"/>
    <s v="Asian"/>
    <s v="Biguanides"/>
    <x v="0"/>
    <d v="2023-01-16T00:00:00"/>
    <s v="Biguanides"/>
  </r>
  <r>
    <s v="Cf69e1bVVzQ"/>
    <x v="28"/>
    <s v="Other"/>
    <s v="Biguanides"/>
    <x v="0"/>
    <d v="2023-10-06T00:00:00"/>
    <s v="Biguanides"/>
  </r>
  <r>
    <s v="CE/ZmBAT/Xk"/>
    <x v="28"/>
    <s v="Asian"/>
    <s v="Biguanides"/>
    <x v="0"/>
    <d v="2023-01-27T00:00:00"/>
    <s v="Biguanides-&gt;DPP-4 inhibitors"/>
  </r>
  <r>
    <s v="Ch8TGYqqygk"/>
    <x v="28"/>
    <s v="Pacific peoples"/>
    <s v="Biguanides"/>
    <x v="0"/>
    <d v="2012-11-13T00:00:00"/>
    <s v="Biguanides"/>
  </r>
  <r>
    <s v="CGRwoRgg/Q."/>
    <x v="28"/>
    <s v="Asian"/>
    <s v="Biguanides"/>
    <x v="0"/>
    <d v="2025-03-20T00:00:00"/>
    <s v="Biguanides"/>
  </r>
  <r>
    <s v="CfiT1VAUJcQ"/>
    <x v="28"/>
    <s v="Pacific peoples"/>
    <s v="Biguanides"/>
    <x v="0"/>
    <d v="2013-09-30T00:00:00"/>
    <s v="Biguanides"/>
  </r>
  <r>
    <s v="CFNLZRpBPcc"/>
    <x v="28"/>
    <s v="Other"/>
    <s v="Biguanides"/>
    <x v="0"/>
    <d v="2011-03-24T00:00:00"/>
    <s v="Biguanides"/>
  </r>
  <r>
    <s v="CQQPyX18RcI"/>
    <x v="28"/>
    <s v="Asian"/>
    <s v="Biguanides|Sulfonylureas"/>
    <x v="0"/>
    <d v="2016-05-11T00:00:00"/>
    <s v="Biguanides|Sulfonylureas-&gt;Sulfonylureas-&gt;Biguanides|DPP-4 inhibitors|Sulfonylureas-&gt;DPP-4 inhibitors-&gt;Biguanides|DPP-4 inhibitors|Insulin glargine|Sulfonylureas-&gt;DPP-4 inhibitors|Insulin glargine|Sulfonylureas-&gt;DPP-4 inhibitors|Insulin glargine-&gt;DPP-4 inhibitors|SGLT-2 inhibitors|Sulfonylureas-&gt;DPP-4 inhibitors|Sulfonylureas-&gt;SGLT-2 inhibitors"/>
  </r>
  <r>
    <s v="cpRyfp5DgyI"/>
    <x v="28"/>
    <s v="Pacific peoples"/>
    <s v="Biguanides"/>
    <x v="0"/>
    <d v="2022-03-11T00:00:00"/>
    <s v="Biguanides-&gt;SGLT-2 inhibitors"/>
  </r>
  <r>
    <s v="CR7TPhHUeQ6"/>
    <x v="28"/>
    <s v="Other"/>
    <s v="Biguanides"/>
    <x v="0"/>
    <d v="2019-09-03T00:00:00"/>
    <s v="Biguanides"/>
  </r>
  <r>
    <s v="CRJrVS1l0jE"/>
    <x v="28"/>
    <s v="Other"/>
    <s v="Biguanides"/>
    <x v="0"/>
    <d v="2021-09-09T00:00:00"/>
    <s v="Biguanides"/>
  </r>
  <r>
    <s v="coHD/3Nw99U"/>
    <x v="28"/>
    <s v="Other"/>
    <s v="Biguanides"/>
    <x v="0"/>
    <d v="2015-11-20T00:00:00"/>
    <s v="Biguanides"/>
  </r>
  <r>
    <s v="cJsxuvkntY6"/>
    <x v="28"/>
    <s v="Asian"/>
    <s v="Biguanides"/>
    <x v="0"/>
    <d v="2025-01-21T00:00:00"/>
    <s v="Biguanides"/>
  </r>
  <r>
    <s v="cIOgb.n4lOQ"/>
    <x v="28"/>
    <s v="Asian"/>
    <s v="Biguanides"/>
    <x v="0"/>
    <d v="2015-07-20T00:00:00"/>
    <s v="Biguanides-&gt;Insulin glargine-&gt;Biguanides|Insulin glargine-&gt;DPP-4 inhibitors-&gt;DPP-4 inhibitors|Insulin glargine-&gt;SGLT-2 inhibitors-&gt;DPP-4 inhibitors|Insulin glargine|SGLT-2 inhibitors-&gt;Biguanides|GLP-1 agonists|Insulin glargine-&gt;Insulin aspart-&gt;Insulin aspart|Insulin glargine-&gt;Biguanides|Insulin aspart|Insulin glargine|SGLT-2 inhibitors-&gt;Insulin aspart|Insulin glargine|SGLT-2 inhibitors"/>
  </r>
  <r>
    <s v="vfDDsEMC/3g"/>
    <x v="28"/>
    <s v="Other"/>
    <s v="Biguanides"/>
    <x v="0"/>
    <d v="2025-09-11T00:00:00"/>
    <s v="Biguanides"/>
  </r>
  <r>
    <s v="VEKKUKC3Ah6"/>
    <x v="28"/>
    <s v="Asian"/>
    <s v="Biguanides"/>
    <x v="0"/>
    <d v="2012-02-17T00:00:00"/>
    <s v="Biguanides-&gt;Sulfonylureas-&gt;Biguanides|Sulfonylureas-&gt;Biguanides|Insulin glargine|Sulfonylureas-&gt;Insulin glargine-&gt;DPP-4 inhibitors|Insulin glargine|Sulfonylureas-&gt;GLP-1 agonists-&gt;Biguanides|Insulin glargine-&gt;Biguanides|GLP-1 agonists|Insulin glargine-&gt;Insulin glargine|SGLT-2 inhibitors-&gt;DPP-4 inhibitors-&gt;DPP-4 inhibitors|Insulin glargine|SGLT-2 inhibitors"/>
  </r>
  <r>
    <s v="VCQl0ShEWSE"/>
    <x v="28"/>
    <s v="Pacific peoples"/>
    <s v="Biguanides"/>
    <x v="0"/>
    <d v="2011-11-22T00:00:00"/>
    <s v="Biguanides-&gt;Biguanides|Insulin isophane-&gt;Insulin isophane-&gt;Insulin aspart-&gt;Insulin aspart|Insulin isophane-&gt;DPP-4 inhibitors-&gt;SGLT-2 inhibitors-&gt;Biguanides|SGLT-2 inhibitors-&gt;Sulfonylureas-&gt;SGLT-2 inhibitors|Sulfonylureas"/>
  </r>
  <r>
    <s v="vAmY6O507EA"/>
    <x v="28"/>
    <s v="Asian"/>
    <s v="Biguanides"/>
    <x v="0"/>
    <d v="2025-07-19T00:00:00"/>
    <s v="Biguanides"/>
  </r>
  <r>
    <s v="V8srE3JKt7U"/>
    <x v="28"/>
    <s v="Other"/>
    <s v="Biguanides"/>
    <x v="0"/>
    <d v="2024-04-30T00:00:00"/>
    <s v="Biguanides"/>
  </r>
  <r>
    <s v="UxGfBDlDgP6"/>
    <x v="28"/>
    <s v="Other"/>
    <s v="Biguanides"/>
    <x v="0"/>
    <d v="2025-04-03T00:00:00"/>
    <s v="Biguanides"/>
  </r>
  <r>
    <s v="UxMx35480qY"/>
    <x v="28"/>
    <s v="Pacific peoples"/>
    <s v="Biguanides"/>
    <x v="0"/>
    <d v="2016-06-08T00:00:00"/>
    <s v="Biguanides"/>
  </r>
  <r>
    <s v="UYNIoY316ZU"/>
    <x v="28"/>
    <s v="Other"/>
    <s v="Biguanides|Insulin isophane"/>
    <x v="0"/>
    <d v="2017-01-10T00:00:00"/>
    <s v="Biguanides|Insulin isophane-&gt;Insulin isophane-&gt;Insulin aspart"/>
  </r>
  <r>
    <s v="v0U8rPG43yM"/>
    <x v="28"/>
    <s v="Asian"/>
    <s v="Biguanides"/>
    <x v="0"/>
    <d v="2018-08-16T00:00:00"/>
    <s v="Biguanides-&gt;Biguanides|Insulin glargine-&gt;Insulin aspart-&gt;Insulin glargine"/>
  </r>
  <r>
    <s v="uwaOvr.kHe6"/>
    <x v="28"/>
    <s v="Other"/>
    <s v="Insulin aspart|Insulin glargine"/>
    <x v="1"/>
    <d v="2025-11-07T00:00:00"/>
    <s v="Insulin aspart|Insulin glargine-&gt;Insulin aspart-&gt;Biguanides"/>
  </r>
  <r>
    <s v="uu9lZ9/I1Xk"/>
    <x v="28"/>
    <s v="Asian"/>
    <s v="Biguanides"/>
    <x v="0"/>
    <d v="2017-03-22T00:00:00"/>
    <s v="Biguanides"/>
  </r>
  <r>
    <s v="RT0b8lt4SWc"/>
    <x v="28"/>
    <s v="Pacific peoples"/>
    <s v="Insulin isophane"/>
    <x v="1"/>
    <d v="2018-05-07T00:00:00"/>
    <s v="Insulin isophane-&gt;Biguanides"/>
  </r>
  <r>
    <s v="RveKWcEvkzM"/>
    <x v="28"/>
    <s v="Māori"/>
    <s v="Biguanides"/>
    <x v="0"/>
    <d v="2023-08-22T00:00:00"/>
    <s v="Biguanides"/>
  </r>
  <r>
    <s v="RRefkrkiTtg"/>
    <x v="28"/>
    <s v="Other"/>
    <s v="DPP-4 inhibitors"/>
    <x v="0"/>
    <d v="2024-01-10T00:00:00"/>
    <s v="DPP-4 inhibitors-&gt;Biguanides"/>
  </r>
  <r>
    <s v="RRMNNDLePpc"/>
    <x v="28"/>
    <s v="Māori"/>
    <s v="Biguanides"/>
    <x v="0"/>
    <d v="2018-10-23T00:00:00"/>
    <s v="Biguanides-&gt;Insulin aspart|Insulin isophane-&gt;Insulin isophane-&gt;Insulin aspart-&gt;GLP-1 agonists-&gt;Biguanides|GLP-1 agonists|Insulin glargine-&gt;GLP-1 agonists|Insulin aspart|Insulin glargine|Insulin isophane-&gt;Biguanides|Insulin aspart|Insulin isophane-&gt;Biguanides|Insulin glargine-&gt;Insulin glargine-&gt;Insulin aspart|Insulin glargine-&gt;Biguanides|Insulin aspart-&gt;Biguanides|Insulin aspart|Insulin glargine-&gt;GLP-1 agonists|Insulin aspart|Insulin glargine"/>
  </r>
  <r>
    <s v="RqfhO87Fi1I"/>
    <x v="28"/>
    <s v="Asian"/>
    <s v="Biguanides"/>
    <x v="0"/>
    <d v="2019-03-05T00:00:00"/>
    <s v="Biguanides"/>
  </r>
  <r>
    <s v="RwSSWjCbzo6"/>
    <x v="28"/>
    <s v="Asian"/>
    <s v="Biguanides"/>
    <x v="0"/>
    <d v="2013-06-27T00:00:00"/>
    <s v="Biguanides-&gt;DPP-4 inhibitors"/>
  </r>
  <r>
    <s v="uPKq0fVzqlw"/>
    <x v="28"/>
    <s v="Asian"/>
    <s v="Biguanides"/>
    <x v="0"/>
    <d v="2025-03-20T00:00:00"/>
    <s v="Biguanides"/>
  </r>
  <r>
    <s v="rEKr5H8qAjA"/>
    <x v="28"/>
    <s v="Māori"/>
    <s v="Biguanides"/>
    <x v="0"/>
    <d v="2025-08-06T00:00:00"/>
    <s v="Biguanides"/>
  </r>
  <r>
    <s v="RephqGiQGTQ"/>
    <x v="28"/>
    <s v="Other"/>
    <s v="Biguanides"/>
    <x v="0"/>
    <d v="2016-07-11T00:00:00"/>
    <s v="Biguanides"/>
  </r>
  <r>
    <s v="rgEBFp/HPSA"/>
    <x v="28"/>
    <s v="Other"/>
    <s v="Biguanides"/>
    <x v="0"/>
    <d v="2025-01-27T00:00:00"/>
    <s v="Biguanides"/>
  </r>
  <r>
    <s v="rg.P5LLnSrc"/>
    <x v="28"/>
    <s v="Māori"/>
    <s v="Biguanides"/>
    <x v="0"/>
    <d v="2020-04-08T00:00:00"/>
    <s v="Biguanides"/>
  </r>
  <r>
    <s v="RITnT2BnKCk"/>
    <x v="28"/>
    <s v="Asian"/>
    <s v="Biguanides"/>
    <x v="0"/>
    <d v="2021-08-18T00:00:00"/>
    <s v="Biguanides-&gt;DPP-4 inhibitors-&gt;Sulfonylureas-&gt;Biguanides|DPP-4 inhibitors|Sulfonylureas-&gt;Insulin isophane-&gt;Insulin aspart-&gt;Insulin aspart|Insulin isophane-&gt;Biguanides|Insulin aspart|Insulin isophane-&gt;SGLT-2 inhibitors-&gt;DPP-4 inhibitors|SGLT-2 inhibitors-&gt;DPP-4 inhibitors|Sulfonylureas-&gt;DPP-4 inhibitors|SGLT-2 inhibitors|Sulfonylureas"/>
  </r>
  <r>
    <s v="RJAKw5/OHvM"/>
    <x v="28"/>
    <s v="Asian"/>
    <s v="Biguanides"/>
    <x v="0"/>
    <d v="2019-07-17T00:00:00"/>
    <s v="Biguanides"/>
  </r>
  <r>
    <s v="ROH6jsIkjjI"/>
    <x v="28"/>
    <s v="Pacific peoples"/>
    <s v="Biguanides"/>
    <x v="0"/>
    <d v="2018-09-13T00:00:00"/>
    <s v="Biguanides"/>
  </r>
  <r>
    <s v="rNrV5vVdQME"/>
    <x v="28"/>
    <s v="Pacific peoples"/>
    <s v="Biguanides"/>
    <x v="0"/>
    <d v="2017-06-02T00:00:00"/>
    <s v="Biguanides-&gt;Biguanides|Sulfonylureas-&gt;SGLT-2 inhibitors"/>
  </r>
  <r>
    <s v="rL4HLtPMdRc"/>
    <x v="28"/>
    <s v="Other"/>
    <s v="Biguanides"/>
    <x v="0"/>
    <d v="2015-05-29T00:00:00"/>
    <s v="Biguanides"/>
  </r>
  <r>
    <s v="rMa0nlGasMo"/>
    <x v="28"/>
    <s v="Pacific peoples"/>
    <s v="Biguanides|Insulin isophane"/>
    <x v="0"/>
    <d v="2024-06-05T00:00:00"/>
    <s v="Biguanides|Insulin isophane-&gt;Insulin isophane-&gt;Insulin lispro-&gt;Insulin isophane|Insulin lispro"/>
  </r>
  <r>
    <s v="YxkboQuwOdY"/>
    <x v="28"/>
    <s v="Asian"/>
    <s v="Biguanides"/>
    <x v="0"/>
    <d v="2013-05-21T00:00:00"/>
    <s v="Biguanides"/>
  </r>
  <r>
    <s v="z.F5zAUENHs"/>
    <x v="28"/>
    <s v="Asian"/>
    <s v="Biguanides|Sulfonylureas"/>
    <x v="0"/>
    <d v="2018-03-13T00:00:00"/>
    <s v="Biguanides|Sulfonylureas-&gt;DPP-4 inhibitors-&gt;DPP-4 inhibitors|Sulfonylureas-&gt;Sulfonylureas-&gt;SGLT-2 inhibitors-&gt;DPP-4 inhibitors|SGLT-2 inhibitors|Sulfonylureas"/>
  </r>
  <r>
    <s v="YzAvgTvdHoA"/>
    <x v="28"/>
    <s v="Other"/>
    <s v="Biguanides|Insulin glargine|Insulin glulisine"/>
    <x v="0"/>
    <d v="2020-04-07T00:00:00"/>
    <s v="Biguanides|Insulin glargine|Insulin glulisine-&gt;Insulin glargine|Insulin glulisine-&gt;Biguanides-&gt;Insulin glulisine-&gt;Insulin glargine-&gt;Biguanides|Insulin glargine-&gt;Biguanides|Insulin glulisine-&gt;DPP-4 inhibitors-&gt;DPP-4 inhibitors|Insulin glargine|Insulin glulisine-&gt;Biguanides|DPP-4 inhibitors-&gt;DPP-4 inhibitors|Insulin glargine-&gt;Insulin glargine|SGLT-2 inhibitors"/>
  </r>
  <r>
    <s v="z21j9R4sr6Y"/>
    <x v="28"/>
    <s v="Asian"/>
    <s v="Biguanides"/>
    <x v="0"/>
    <d v="2018-06-21T00:00:00"/>
    <s v="Biguanides"/>
  </r>
  <r>
    <s v="z0eO.wxHP/U"/>
    <x v="28"/>
    <s v="Other"/>
    <s v="Biguanides"/>
    <x v="0"/>
    <d v="2020-03-06T00:00:00"/>
    <s v="Biguanides"/>
  </r>
  <r>
    <s v="06rrcGOlcZs"/>
    <x v="28"/>
    <s v="Asian"/>
    <s v="Biguanides|DPP-4 inhibitors"/>
    <x v="0"/>
    <d v="2019-04-27T00:00:00"/>
    <s v="Biguanides|DPP-4 inhibitors-&gt;DPP-4 inhibitors-&gt;Biguanides-&gt;SGLT-2 inhibitors-&gt;Biguanides|SGLT-2 inhibitors"/>
  </r>
  <r>
    <s v="06T.b0pZhV."/>
    <x v="28"/>
    <s v="Asian"/>
    <s v="Biguanides"/>
    <x v="0"/>
    <d v="2019-09-04T00:00:00"/>
    <s v="Biguanides"/>
  </r>
  <r>
    <s v="0N.jNQ36Tk6"/>
    <x v="28"/>
    <s v="Pacific peoples"/>
    <s v="Biguanides"/>
    <x v="0"/>
    <d v="2011-08-23T00:00:00"/>
    <s v="Biguanides-&gt;Biguanides|Sulfonylureas-&gt;Sulfonylureas-&gt;Insulin glargine-&gt;Biguanides|Insulin glargine|Sulfonylureas-&gt;Biguanides|Insulin glargine-&gt;Biguanides|Insulin aspart-&gt;Insulin glargine|Sulfonylureas-&gt;SGLT-2 inhibitors-&gt;SGLT-2 inhibitors|Sulfonylureas-&gt;Insulin glargine|SGLT-2 inhibitors|Sulfonylureas-&gt;Insulin glargine|SGLT-2 inhibitors"/>
  </r>
  <r>
    <s v="0OJmEbKz0gQ"/>
    <x v="28"/>
    <s v="Pacific peoples"/>
    <s v="Biguanides|Insulin glargine"/>
    <x v="0"/>
    <d v="2023-10-18T00:00:00"/>
    <s v="Biguanides|Insulin glargine-&gt;Insulin glargine|SGLT-2 inhibitors-&gt;SGLT-2 inhibitors"/>
  </r>
  <r>
    <s v="0oPaTWgLpd6"/>
    <x v="28"/>
    <s v="Asian"/>
    <s v="Biguanides"/>
    <x v="0"/>
    <d v="2017-03-27T00:00:00"/>
    <s v="Biguanides"/>
  </r>
  <r>
    <s v="0sJpTtR6Tkw"/>
    <x v="28"/>
    <s v="Asian"/>
    <s v="Biguanides|Sulfonylureas"/>
    <x v="0"/>
    <d v="2018-02-13T00:00:00"/>
    <s v="Biguanides|Sulfonylureas-&gt;Biguanides"/>
  </r>
  <r>
    <s v="0RGwc9OtoMw"/>
    <x v="28"/>
    <s v="Asian"/>
    <s v="Insulin aspart|Insulin isophane"/>
    <x v="1"/>
    <d v="2018-10-03T00:00:00"/>
    <s v="Insulin aspart|Insulin isophane-&gt;Biguanides-&gt;DPP-4 inhibitors|SGLT-2 inhibitors-&gt;Biguanides|DPP-4 inhibitors|SGLT-2 inhibitors-&gt;DPP-4 inhibitors-&gt;Biguanides|Insulin isophane|Insulin lispro-&gt;Insulin isophane|Insulin lispro"/>
  </r>
  <r>
    <s v="0T6vmJUL5lg"/>
    <x v="28"/>
    <s v="Māori"/>
    <s v="Biguanides"/>
    <x v="0"/>
    <d v="2017-03-17T00:00:00"/>
    <s v="Biguanides"/>
  </r>
  <r>
    <s v="0GePokF2pTY"/>
    <x v="28"/>
    <s v="Other"/>
    <s v="Biguanides"/>
    <x v="0"/>
    <d v="2013-09-05T00:00:00"/>
    <s v="Biguanides"/>
  </r>
  <r>
    <s v="0LsImAywbj."/>
    <x v="28"/>
    <s v="Asian"/>
    <s v="Biguanides"/>
    <x v="0"/>
    <d v="2025-08-14T00:00:00"/>
    <s v="Biguanides"/>
  </r>
  <r>
    <s v="0c9COI6gnqw"/>
    <x v="28"/>
    <s v="Asian"/>
    <s v="Biguanides"/>
    <x v="0"/>
    <d v="2022-07-21T00:00:00"/>
    <s v="Biguanides"/>
  </r>
  <r>
    <s v="05iwvnrTAj2"/>
    <x v="28"/>
    <s v="Other"/>
    <s v="Insulin isophane"/>
    <x v="1"/>
    <d v="2022-05-07T00:00:00"/>
    <s v="Insulin isophane-&gt;Biguanides|Insulin isophane-&gt;Insulin glargine-&gt;Biguanides|Insulin glargine-&gt;Insulin aspart|Insulin glargine-&gt;Biguanides|GLP-1 agonists-&gt;GLP-1 agonists-&gt;GLP-1 agonists|Insulin aspart|Insulin glargine-&gt;GLP-1 agonists|Insulin glargine-&gt;Biguanides|Insulin aspart-&gt;Biguanides|Insulin aspart|Insulin glargine-&gt;Biguanides|GLP-1 agonists|Insulin aspart|Insulin glargine-&gt;Biguanides-&gt;Insulin aspart"/>
  </r>
  <r>
    <s v="0EFbw02x5fQ"/>
    <x v="28"/>
    <s v="Other"/>
    <s v="Biguanides|Insulin glargine"/>
    <x v="0"/>
    <d v="2025-10-02T00:00:00"/>
    <s v="Biguanides|Insulin glargine-&gt;Insulin aspart|Insulin glargine-&gt;Insulin glargine-&gt;Insulin aspart"/>
  </r>
  <r>
    <s v="0dCo6Vk0mao"/>
    <x v="28"/>
    <s v="Māori"/>
    <s v="Biguanides"/>
    <x v="0"/>
    <d v="2015-08-15T00:00:00"/>
    <s v="Biguanides-&gt;Biguanides|Sulfonylureas-&gt;Sulfonylureas-&gt;Insulin glargine-&gt;Biguanides|Insulin glargine|Sulfonylureas-&gt;Biguanides|Insulin glargine-&gt;DPP-4 inhibitors|Insulin glargine-&gt;Insulin glargine|SGLT-2 inhibitors-&gt;SGLT-2 inhibitors-&gt;Biguanides|GLP-1 agonists-&gt;GLP-1 agonists"/>
  </r>
  <r>
    <s v="Vj1BEpmVPV6"/>
    <x v="28"/>
    <s v="Asian"/>
    <s v="Biguanides"/>
    <x v="0"/>
    <d v="2020-09-23T00:00:00"/>
    <s v="Biguanides"/>
  </r>
  <r>
    <s v="YdIPkSWaL42"/>
    <x v="28"/>
    <s v="Other"/>
    <s v="Biguanides"/>
    <x v="0"/>
    <d v="2025-03-13T00:00:00"/>
    <s v="Biguanides"/>
  </r>
  <r>
    <s v="yPRCFexoCUQ"/>
    <x v="28"/>
    <s v="Asian"/>
    <s v="Biguanides"/>
    <x v="0"/>
    <d v="2019-01-14T00:00:00"/>
    <s v="Biguanides"/>
  </r>
  <r>
    <s v="YprtUGFnBD."/>
    <x v="28"/>
    <s v="Other"/>
    <s v="Biguanides"/>
    <x v="0"/>
    <d v="2011-01-23T00:00:00"/>
    <s v="Biguanides"/>
  </r>
  <r>
    <s v="YN87FqoZNNo"/>
    <x v="28"/>
    <s v="Asian"/>
    <s v="Biguanides|Insulin aspart|Insulin isophane"/>
    <x v="0"/>
    <d v="2020-08-07T00:00:00"/>
    <s v="Biguanides|Insulin aspart|Insulin isophane-&gt;Insulin aspart|Insulin isophane-&gt;Biguanides|Insulin aspart-&gt;Insulin aspart"/>
  </r>
  <r>
    <s v="YnICMYCN0lU"/>
    <x v="28"/>
    <s v="Other"/>
    <s v="Biguanides"/>
    <x v="0"/>
    <d v="2023-09-21T00:00:00"/>
    <s v="Biguanides"/>
  </r>
  <r>
    <s v="yosICxOcgLo"/>
    <x v="28"/>
    <s v="Asian"/>
    <s v="Biguanides"/>
    <x v="0"/>
    <d v="2019-04-03T00:00:00"/>
    <s v="Biguanides"/>
  </r>
  <r>
    <s v="yr.WkTb1P9I"/>
    <x v="28"/>
    <s v="Other"/>
    <s v="Biguanides|DPP-4 inhibitors|Insulin aspart"/>
    <x v="0"/>
    <d v="2025-12-12T00:00:00"/>
    <s v="Biguanides|DPP-4 inhibitors|Insulin aspart"/>
  </r>
  <r>
    <s v="yULQOIEnAZs"/>
    <x v="28"/>
    <s v="Asian"/>
    <s v="Biguanides"/>
    <x v="0"/>
    <d v="2025-01-08T00:00:00"/>
    <s v="Biguanides"/>
  </r>
  <r>
    <s v="YvyveFl.kPo"/>
    <x v="28"/>
    <s v="Other"/>
    <s v="Biguanides"/>
    <x v="0"/>
    <d v="2023-04-03T00:00:00"/>
    <s v="Biguanides"/>
  </r>
  <r>
    <s v="w7/GQuIQLn2"/>
    <x v="28"/>
    <s v="Other"/>
    <s v="Biguanides"/>
    <x v="0"/>
    <d v="2020-05-22T00:00:00"/>
    <s v="Biguanides-&gt;Insulin glargine|Insulin lispro-&gt;Insulin glargine-&gt;Insulin lispro-&gt;Insulin aspart|Insulin glargine-&gt;Insulin aspart-&gt;GLP-1 agonists-&gt;GLP-1 agonists|Insulin aspart"/>
  </r>
  <r>
    <s v="w8hyKAfjsHE"/>
    <x v="28"/>
    <s v="Asian"/>
    <s v="Biguanides"/>
    <x v="0"/>
    <d v="2023-09-14T00:00:00"/>
    <s v="Biguanides"/>
  </r>
  <r>
    <s v="W4tYBdLt.Q6"/>
    <x v="28"/>
    <s v="Pacific peoples"/>
    <s v="Biguanides"/>
    <x v="0"/>
    <d v="2024-10-25T00:00:00"/>
    <s v="Biguanides"/>
  </r>
  <r>
    <s v="W2Hx25CK.7I"/>
    <x v="28"/>
    <s v="Māori"/>
    <s v="Biguanides"/>
    <x v="0"/>
    <d v="2012-04-09T00:00:00"/>
    <s v="Biguanides"/>
  </r>
  <r>
    <s v="VYKl.6nSPa6"/>
    <x v="28"/>
    <s v="Asian"/>
    <s v="Biguanides"/>
    <x v="0"/>
    <d v="2025-11-28T00:00:00"/>
    <s v="Biguanides"/>
  </r>
  <r>
    <s v="VXzml4nyfaY"/>
    <x v="28"/>
    <s v="Other"/>
    <s v="Biguanides"/>
    <x v="0"/>
    <d v="2012-07-21T00:00:00"/>
    <s v="Biguanides"/>
  </r>
  <r>
    <s v="WaoGmgDSGY."/>
    <x v="28"/>
    <s v="Asian"/>
    <s v="Biguanides"/>
    <x v="0"/>
    <d v="2013-11-25T00:00:00"/>
    <s v="Biguanides"/>
  </r>
  <r>
    <s v="YxZN0Q84SqE"/>
    <x v="28"/>
    <s v="Asian"/>
    <s v="Biguanides"/>
    <x v="0"/>
    <d v="2024-10-22T00:00:00"/>
    <s v="Biguanides"/>
  </r>
  <r>
    <s v="WgC.6I8dKX."/>
    <x v="28"/>
    <s v="Pacific peoples"/>
    <s v="Biguanides"/>
    <x v="0"/>
    <d v="2025-06-25T00:00:00"/>
    <s v="Biguanides"/>
  </r>
  <r>
    <s v="yWzum2ID95k"/>
    <x v="28"/>
    <s v="Asian"/>
    <s v="Insulin isophane"/>
    <x v="1"/>
    <d v="2023-06-06T00:00:00"/>
    <s v="Insulin isophane-&gt;Insulin aspart-&gt;Biguanides-&gt;Insulin aspart|Insulin isophane-&gt;Insulin glargine"/>
  </r>
  <r>
    <s v="WgvUBAv2fpI"/>
    <x v="28"/>
    <s v="Pacific peoples"/>
    <s v="Biguanides"/>
    <x v="0"/>
    <d v="2025-03-24T00:00:00"/>
    <s v="Biguanides"/>
  </r>
  <r>
    <s v="wGfz6EF7vxs"/>
    <x v="28"/>
    <s v="Other"/>
    <s v="Biguanides"/>
    <x v="0"/>
    <d v="2023-11-15T00:00:00"/>
    <s v="Biguanides"/>
  </r>
  <r>
    <s v="wGjjO/OXggw"/>
    <x v="28"/>
    <s v="Asian"/>
    <s v="Biguanides"/>
    <x v="0"/>
    <d v="2019-06-21T00:00:00"/>
    <s v="Biguanides-&gt;Sulfonylureas"/>
  </r>
  <r>
    <s v="VmaxDQQK5xE"/>
    <x v="28"/>
    <s v="Other"/>
    <s v="Biguanides"/>
    <x v="0"/>
    <d v="2022-11-15T00:00:00"/>
    <s v="Biguanides"/>
  </r>
  <r>
    <s v="Vj5D5vhQ0Fs"/>
    <x v="28"/>
    <s v="Asian"/>
    <s v="Biguanides"/>
    <x v="0"/>
    <d v="2011-01-07T00:00:00"/>
    <s v="Biguanides-&gt;Insulin isophane-&gt;Insulin aspart-&gt;Insulin aspart|Insulin isophane-&gt;Biguanides|Insulin isophane"/>
  </r>
  <r>
    <s v="sPGiFbUYby6"/>
    <x v="28"/>
    <s v="Asian"/>
    <s v="Biguanides"/>
    <x v="0"/>
    <d v="2023-05-31T00:00:00"/>
    <s v="Biguanides"/>
  </r>
  <r>
    <s v="VithyiQwSJk"/>
    <x v="28"/>
    <s v="Asian"/>
    <s v="Biguanides"/>
    <x v="0"/>
    <d v="2016-12-14T00:00:00"/>
    <s v="Biguanides"/>
  </r>
  <r>
    <s v="vR2KlZzFWQg"/>
    <x v="28"/>
    <s v="Asian"/>
    <s v="Biguanides"/>
    <x v="0"/>
    <d v="2017-07-25T00:00:00"/>
    <s v="Biguanides"/>
  </r>
  <r>
    <s v="vtYlDqd7C7w"/>
    <x v="28"/>
    <s v="Pacific peoples"/>
    <s v="Biguanides"/>
    <x v="0"/>
    <d v="2021-12-14T00:00:00"/>
    <s v="Biguanides"/>
  </r>
  <r>
    <s v="VsFOGAy/BZQ"/>
    <x v="28"/>
    <s v="Māori"/>
    <s v="Biguanides"/>
    <x v="0"/>
    <d v="2021-12-01T00:00:00"/>
    <s v="Biguanides"/>
  </r>
  <r>
    <s v="SH.s45hzQfw"/>
    <x v="28"/>
    <s v="Asian"/>
    <s v="Biguanides"/>
    <x v="0"/>
    <d v="2023-06-08T00:00:00"/>
    <s v="Biguanides-&gt;Insulin aspart|Insulin isophane-&gt;Insulin aspart"/>
  </r>
  <r>
    <s v="SiAAnnHDH0Y"/>
    <x v="28"/>
    <s v="Other"/>
    <s v="Biguanides"/>
    <x v="0"/>
    <d v="2018-03-27T00:00:00"/>
    <s v="Biguanides"/>
  </r>
  <r>
    <s v="SIYy7hRXqRc"/>
    <x v="28"/>
    <s v="Asian"/>
    <s v="Biguanides"/>
    <x v="0"/>
    <d v="2022-03-27T00:00:00"/>
    <s v="Biguanides"/>
  </r>
  <r>
    <s v="SeKMFL9GNxo"/>
    <x v="28"/>
    <s v="Māori"/>
    <s v="Biguanides"/>
    <x v="0"/>
    <d v="2012-09-13T00:00:00"/>
    <s v="Biguanides"/>
  </r>
  <r>
    <s v="sEmBOqmZTy6"/>
    <x v="28"/>
    <s v="Other"/>
    <s v="Biguanides"/>
    <x v="0"/>
    <d v="2024-12-16T00:00:00"/>
    <s v="Biguanides-&gt;Insulin isophane"/>
  </r>
  <r>
    <s v="SKqExpcnXyo"/>
    <x v="28"/>
    <s v="Other"/>
    <s v="Biguanides"/>
    <x v="0"/>
    <d v="2025-08-05T00:00:00"/>
    <s v="Biguanides"/>
  </r>
  <r>
    <s v="SK39eXIwvhk"/>
    <x v="28"/>
    <s v="Asian"/>
    <s v="DPP-4 inhibitors"/>
    <x v="0"/>
    <d v="2023-05-16T00:00:00"/>
    <s v="DPP-4 inhibitors-&gt;SGLT-2 inhibitors"/>
  </r>
  <r>
    <s v="SK855xVmch2"/>
    <x v="28"/>
    <s v="Pacific peoples"/>
    <s v="DPP-4 inhibitors"/>
    <x v="0"/>
    <d v="2021-11-27T00:00:00"/>
    <s v="DPP-4 inhibitors"/>
  </r>
  <r>
    <s v="sNBbsNFmPL2"/>
    <x v="28"/>
    <s v="Māori"/>
    <s v="Biguanides"/>
    <x v="0"/>
    <d v="2022-11-16T00:00:00"/>
    <s v="Biguanides"/>
  </r>
  <r>
    <s v="SLXeBFbEaI."/>
    <x v="28"/>
    <s v="Māori"/>
    <s v="Biguanides"/>
    <x v="0"/>
    <d v="2014-12-30T00:00:00"/>
    <s v="Biguanides"/>
  </r>
  <r>
    <s v="ru63d6bdF9U"/>
    <x v="28"/>
    <s v="Asian"/>
    <s v="Biguanides"/>
    <x v="0"/>
    <d v="2017-07-04T00:00:00"/>
    <s v="Biguanides-&gt;Insulin isophane-&gt;Insulin aspart"/>
  </r>
  <r>
    <s v="rUC90jqg/GE"/>
    <x v="28"/>
    <s v="Other"/>
    <s v="Biguanides"/>
    <x v="0"/>
    <d v="2019-01-30T00:00:00"/>
    <s v="Biguanides-&gt;Insulin aspart|Insulin glargine-&gt;Insulin glargine-&gt;Insulin glulisine-&gt;Insulin glargine|Insulin glulisine"/>
  </r>
  <r>
    <s v="rsPO3fXJ5.M"/>
    <x v="28"/>
    <s v="Asian"/>
    <s v="Biguanides"/>
    <x v="0"/>
    <d v="2018-01-17T00:00:00"/>
    <s v="Biguanides"/>
  </r>
  <r>
    <s v="RT5m5dJcTuc"/>
    <x v="28"/>
    <s v="Pacific peoples"/>
    <s v="Biguanides"/>
    <x v="0"/>
    <d v="2021-06-16T00:00:00"/>
    <s v="Biguanides"/>
  </r>
  <r>
    <s v="rTEccOA5DOQ"/>
    <x v="28"/>
    <s v="Asian"/>
    <s v="Biguanides"/>
    <x v="0"/>
    <d v="2018-12-18T00:00:00"/>
    <s v="Biguanides-&gt;Insulin isophane"/>
  </r>
  <r>
    <s v="rRDJUdntgzo"/>
    <x v="28"/>
    <s v="Māori"/>
    <s v="Biguanides"/>
    <x v="0"/>
    <d v="2020-06-22T00:00:00"/>
    <s v="Biguanides-&gt;DPP-4 inhibitors"/>
  </r>
  <r>
    <s v="oXYC43lpbX6"/>
    <x v="28"/>
    <s v="Asian"/>
    <s v="Biguanides"/>
    <x v="0"/>
    <d v="2021-11-23T00:00:00"/>
    <s v="Biguanides-&gt;DPP-4 inhibitors-&gt;DPP-4 inhibitors|SGLT-2 inhibitors-&gt;Biguanides|DPP-4 inhibitors|SGLT-2 inhibitors"/>
  </r>
  <r>
    <s v="P.mAja323Vg"/>
    <x v="28"/>
    <s v="Other"/>
    <s v="Biguanides"/>
    <x v="0"/>
    <d v="2022-07-18T00:00:00"/>
    <s v="Biguanides"/>
  </r>
  <r>
    <s v="p0lperLhEIs"/>
    <x v="28"/>
    <s v="Māori"/>
    <s v="Biguanides"/>
    <x v="0"/>
    <d v="2021-09-13T00:00:00"/>
    <s v="Biguanides-&gt;Insulin isophane"/>
  </r>
  <r>
    <s v="RoeNrstM8Vw"/>
    <x v="28"/>
    <s v="Asian"/>
    <s v="Biguanides"/>
    <x v="0"/>
    <d v="2024-04-26T00:00:00"/>
    <s v="Biguanides"/>
  </r>
  <r>
    <s v="p1dg7NIkpo."/>
    <x v="28"/>
    <s v="Other"/>
    <s v="Biguanides"/>
    <x v="0"/>
    <d v="2018-02-24T00:00:00"/>
    <s v="Biguanides-&gt;Sulfonylureas-&gt;DPP-4 inhibitors"/>
  </r>
  <r>
    <s v="S6zYHSaAhVg"/>
    <x v="28"/>
    <s v="Asian"/>
    <s v="Biguanides|Insulin isophane|Insulin lispro"/>
    <x v="0"/>
    <d v="2025-08-25T00:00:00"/>
    <s v="Biguanides|Insulin isophane|Insulin lispro"/>
  </r>
  <r>
    <s v="S369q5UQf.6"/>
    <x v="28"/>
    <s v="Asian"/>
    <s v="Biguanides|Insulin isophane"/>
    <x v="0"/>
    <d v="2025-12-10T00:00:00"/>
    <s v="Biguanides|Insulin isophane"/>
  </r>
  <r>
    <s v="ScbyAUCRCdQ"/>
    <x v="28"/>
    <s v="Other"/>
    <s v="Biguanides"/>
    <x v="0"/>
    <d v="2025-07-14T00:00:00"/>
    <s v="Biguanides"/>
  </r>
  <r>
    <s v="SCErPdr3nnk"/>
    <x v="28"/>
    <s v="Māori"/>
    <s v="Biguanides"/>
    <x v="0"/>
    <d v="2025-08-04T00:00:00"/>
    <s v="Biguanides"/>
  </r>
  <r>
    <s v="Sa/XQMDqDCA"/>
    <x v="28"/>
    <s v="Other"/>
    <s v="Biguanides"/>
    <x v="0"/>
    <d v="2011-12-12T00:00:00"/>
    <s v="Biguanides"/>
  </r>
  <r>
    <s v="ryEydK7WRsU"/>
    <x v="28"/>
    <s v="Pacific peoples"/>
    <s v="DPP-4 inhibitors"/>
    <x v="0"/>
    <d v="2022-07-06T00:00:00"/>
    <s v="DPP-4 inhibitors"/>
  </r>
  <r>
    <s v="s0By59xfC6c"/>
    <x v="28"/>
    <s v="Asian"/>
    <s v="Insulin aspart"/>
    <x v="1"/>
    <d v="2016-11-01T00:00:00"/>
    <s v="Insulin aspart-&gt;Biguanides"/>
  </r>
  <r>
    <s v="RZV0RhB/9eI"/>
    <x v="28"/>
    <s v="Other"/>
    <s v="Biguanides"/>
    <x v="0"/>
    <d v="2011-12-01T00:00:00"/>
    <s v="Biguanides"/>
  </r>
  <r>
    <s v="OSkSoKSWM4Y"/>
    <x v="28"/>
    <s v="Asian"/>
    <s v="DPP-4 inhibitors"/>
    <x v="0"/>
    <d v="2022-02-15T00:00:00"/>
    <s v="DPP-4 inhibitors"/>
  </r>
  <r>
    <s v="os6DvB0CHNA"/>
    <x v="28"/>
    <s v="Pacific peoples"/>
    <s v="Biguanides"/>
    <x v="0"/>
    <d v="2020-01-10T00:00:00"/>
    <s v="Biguanides-&gt;Biguanides|GLP-1 agonists-&gt;GLP-1 agonists-&gt;Biguanides|GLP-1 agonists|Insulin glargine|Sulfonylureas"/>
  </r>
  <r>
    <s v="OttyAs1hKFQ"/>
    <x v="28"/>
    <s v="Other"/>
    <s v="Biguanides"/>
    <x v="0"/>
    <d v="2025-05-28T00:00:00"/>
    <s v="Biguanides"/>
  </r>
  <r>
    <s v="OPUhfDtd/GI"/>
    <x v="28"/>
    <s v="Asian"/>
    <s v="Biguanides"/>
    <x v="0"/>
    <d v="2011-10-03T00:00:00"/>
    <s v="Biguanides"/>
  </r>
  <r>
    <s v="Oqhm9.oisaI"/>
    <x v="28"/>
    <s v="Other"/>
    <s v="Biguanides|Insulin aspart|Insulin glargine"/>
    <x v="0"/>
    <d v="2022-02-01T00:00:00"/>
    <s v="Biguanides|Insulin aspart|Insulin glargine-&gt;Insulin aspart|Insulin glargine-&gt;Insulin glargine-&gt;Insulin aspart"/>
  </r>
  <r>
    <s v="OP4MNKWgz7E"/>
    <x v="28"/>
    <s v="Other"/>
    <s v="Biguanides"/>
    <x v="0"/>
    <d v="2018-11-12T00:00:00"/>
    <s v="Biguanides"/>
  </r>
  <r>
    <s v="Ok9A0nEs2No"/>
    <x v="28"/>
    <s v="Pacific peoples"/>
    <s v="Biguanides"/>
    <x v="0"/>
    <d v="2020-03-20T00:00:00"/>
    <s v="Biguanides-&gt;DPP-4 inhibitors-&gt;DPP-4 inhibitors|SGLT-2 inhibitors-&gt;Insulin isophane-&gt;Insulin aspart|Insulin isophane-&gt;Biguanides|Insulin glargine-&gt;SGLT-2 inhibitors"/>
  </r>
  <r>
    <s v="oJDdrP7EhB2"/>
    <x v="28"/>
    <s v="Asian"/>
    <s v="Biguanides"/>
    <x v="0"/>
    <d v="2013-01-22T00:00:00"/>
    <s v="Biguanides"/>
  </r>
  <r>
    <s v="OlpKD5jswSg"/>
    <x v="28"/>
    <s v="Pacific peoples"/>
    <s v="Biguanides"/>
    <x v="0"/>
    <d v="2017-10-16T00:00:00"/>
    <s v="Biguanides-&gt;Biguanides|Insulin aspart|Insulin isophane"/>
  </r>
  <r>
    <s v="oLA08mvajPI"/>
    <x v="28"/>
    <s v="Asian"/>
    <s v="Biguanides"/>
    <x v="0"/>
    <d v="2022-01-27T00:00:00"/>
    <s v="Biguanides"/>
  </r>
  <r>
    <s v="Og/23.dujxA"/>
    <x v="28"/>
    <s v="Other"/>
    <s v="Biguanides"/>
    <x v="0"/>
    <d v="2016-09-26T00:00:00"/>
    <s v="Biguanides"/>
  </r>
  <r>
    <s v="ofrhmWvc9Nw"/>
    <x v="28"/>
    <s v="Other"/>
    <s v="Biguanides"/>
    <x v="0"/>
    <d v="2014-06-10T00:00:00"/>
    <s v="Biguanides"/>
  </r>
  <r>
    <s v="OgxA6TGwV1M"/>
    <x v="28"/>
    <s v="Other"/>
    <s v="Biguanides"/>
    <x v="0"/>
    <d v="2016-07-25T00:00:00"/>
    <s v="Biguanides"/>
  </r>
  <r>
    <s v="OETLgnA1Z/E"/>
    <x v="28"/>
    <s v="Pacific peoples"/>
    <s v="Biguanides"/>
    <x v="0"/>
    <d v="2016-07-05T00:00:00"/>
    <s v="Biguanides-&gt;Biguanides|Sulfonylureas-&gt;Sulfonylureas-&gt;Biguanides|DPP-4 inhibitors|Sulfonylureas-&gt;DPP-4 inhibitors-&gt;DPP-4 inhibitors|Sulfonylureas-&gt;DPP-4 inhibitors|SGLT-2 inhibitors"/>
  </r>
  <r>
    <s v="35MXdzIxsnc"/>
    <x v="28"/>
    <s v="Māori"/>
    <s v="Biguanides"/>
    <x v="0"/>
    <d v="2017-09-01T00:00:00"/>
    <s v="Biguanides-&gt;SGLT-2 inhibitors-&gt;Insulin glargine-&gt;DPP-4 inhibitors|SGLT-2 inhibitors-&gt;DPP-4 inhibitors"/>
  </r>
  <r>
    <s v="2UKNEN1t2ZA"/>
    <x v="28"/>
    <s v="Pacific peoples"/>
    <s v="Biguanides"/>
    <x v="0"/>
    <d v="2024-05-20T00:00:00"/>
    <s v="Biguanides"/>
  </r>
  <r>
    <s v="2UOXzAuHROw"/>
    <x v="28"/>
    <s v="Other"/>
    <s v="Biguanides"/>
    <x v="0"/>
    <d v="2016-05-03T00:00:00"/>
    <s v="Biguanides"/>
  </r>
  <r>
    <s v="2WMP0l/ah0I"/>
    <x v="28"/>
    <s v="Pacific peoples"/>
    <s v="Insulin isophane"/>
    <x v="1"/>
    <d v="2015-12-04T00:00:00"/>
    <s v="Insulin isophane-&gt;SGLT-2 inhibitors-&gt;Biguanides-&gt;Insulin glargine-&gt;Biguanides|Insulin glargine"/>
  </r>
  <r>
    <s v="2eMwn/oXg1c"/>
    <x v="28"/>
    <s v="Māori"/>
    <s v="Biguanides"/>
    <x v="0"/>
    <d v="2024-04-29T00:00:00"/>
    <s v="Biguanides"/>
  </r>
  <r>
    <s v="2Gw.NM/wpSI"/>
    <x v="28"/>
    <s v="Asian"/>
    <s v="Biguanides"/>
    <x v="0"/>
    <d v="2019-05-07T00:00:00"/>
    <s v="Biguanides-&gt;DPP-4 inhibitors"/>
  </r>
  <r>
    <s v="zT.P9Jqaiu2"/>
    <x v="28"/>
    <s v="Asian"/>
    <s v="Biguanides"/>
    <x v="0"/>
    <d v="2025-08-22T00:00:00"/>
    <s v="Biguanides"/>
  </r>
  <r>
    <s v="ZTbq3tLuZ4I"/>
    <x v="28"/>
    <s v="Māori"/>
    <s v="Biguanides"/>
    <x v="0"/>
    <d v="2017-12-07T00:00:00"/>
    <s v="Biguanides-&gt;Insulin isophane-&gt;DPP-4 inhibitors-&gt;Biguanides|DPP-4 inhibitors-&gt;DPP-4 inhibitors|SGLT-2 inhibitors"/>
  </r>
  <r>
    <s v="ZsUPY45SWQI"/>
    <x v="28"/>
    <s v="Asian"/>
    <s v="Biguanides"/>
    <x v="0"/>
    <d v="2017-12-12T00:00:00"/>
    <s v="Biguanides-&gt;DPP-4 inhibitors-&gt;Biguanides|DPP-4 inhibitors-&gt;Insulin isophane-&gt;Insulin aspart|Insulin isophane-&gt;Insulin aspart-&gt;Biguanides|Insulin glargine-&gt;Insulin glargine-&gt;DPP-4 inhibitors|Insulin glargine"/>
  </r>
  <r>
    <s v="ZSW8HmzNGj2"/>
    <x v="28"/>
    <s v="Other"/>
    <s v="Biguanides"/>
    <x v="0"/>
    <d v="2012-03-07T00:00:00"/>
    <s v="Biguanides-&gt;Sulfonylureas-&gt;Biguanides|Sulfonylureas-&gt;DPP-4 inhibitors-&gt;DPP-4 inhibitors|SGLT-2 inhibitors"/>
  </r>
  <r>
    <s v="2a0tBu2WqcE"/>
    <x v="28"/>
    <s v="Pacific peoples"/>
    <s v="Biguanides"/>
    <x v="0"/>
    <d v="2013-03-13T00:00:00"/>
    <s v="Biguanides-&gt;Biguanides|Insulin isophane-&gt;Insulin isophane-&gt;Insulin aspart|Insulin isophane-&gt;SGLT-2 inhibitors-&gt;Biguanides|GLP-1 agonists-&gt;GLP-1 agonists-&gt;Biguanides|Insulin aspart|Insulin isophane"/>
  </r>
  <r>
    <s v="zQLKVx5RVnI"/>
    <x v="28"/>
    <s v="Pacific peoples"/>
    <s v="Biguanides"/>
    <x v="0"/>
    <d v="2019-05-11T00:00:00"/>
    <s v="Biguanides-&gt;Biguanides|Sulfonylureas-&gt;SGLT-2 inhibitors|Sulfonylureas-&gt;Biguanides|SGLT-2 inhibitors|Sulfonylureas-&gt;SGLT-2 inhibitors"/>
  </r>
  <r>
    <s v="Zf.uQsuoG1g"/>
    <x v="28"/>
    <s v="Asian"/>
    <s v="Biguanides|Insulin isophane"/>
    <x v="0"/>
    <d v="2020-04-02T00:00:00"/>
    <s v="Biguanides|Insulin isophane-&gt;Biguanides-&gt;Insulin isophane"/>
  </r>
  <r>
    <s v="zO7Lu0aoOF2"/>
    <x v="28"/>
    <s v="Māori"/>
    <s v="Biguanides"/>
    <x v="0"/>
    <d v="2014-09-16T00:00:00"/>
    <s v="Biguanides"/>
  </r>
  <r>
    <s v="zD5EkQ8ayRo"/>
    <x v="28"/>
    <s v="Pacific peoples"/>
    <s v="Biguanides"/>
    <x v="0"/>
    <d v="2022-10-27T00:00:00"/>
    <s v="Biguanides-&gt;GLP-1 agonists"/>
  </r>
  <r>
    <s v="Z4cB2X0xuVc"/>
    <x v="28"/>
    <s v="Māori"/>
    <s v="Biguanides"/>
    <x v="0"/>
    <d v="2021-10-26T00:00:00"/>
    <s v="Biguanides"/>
  </r>
  <r>
    <s v="Z9FMya9FwXI"/>
    <x v="28"/>
    <s v="Asian"/>
    <s v="Biguanides"/>
    <x v="0"/>
    <d v="2024-03-01T00:00:00"/>
    <s v="Biguanides"/>
  </r>
  <r>
    <s v="Z5Lk33gig52"/>
    <x v="28"/>
    <s v="Asian"/>
    <s v="Biguanides"/>
    <x v="0"/>
    <d v="2013-09-12T00:00:00"/>
    <s v="Biguanides"/>
  </r>
  <r>
    <s v="9SOjxKANn6U"/>
    <x v="28"/>
    <s v="Asian"/>
    <s v="Biguanides"/>
    <x v="0"/>
    <d v="2025-05-20T00:00:00"/>
    <s v="Biguanides"/>
  </r>
  <r>
    <s v="A./21cMCz6I"/>
    <x v="28"/>
    <s v="Asian"/>
    <s v="Biguanides"/>
    <x v="0"/>
    <d v="2015-07-09T00:00:00"/>
    <s v="Biguanides"/>
  </r>
  <r>
    <s v="a4jM0.xCraE"/>
    <x v="28"/>
    <s v="Asian"/>
    <s v="Biguanides"/>
    <x v="0"/>
    <d v="2023-02-01T00:00:00"/>
    <s v="Biguanides"/>
  </r>
  <r>
    <s v="a1JDXAHmy.I"/>
    <x v="28"/>
    <s v="Other"/>
    <s v="Biguanides"/>
    <x v="0"/>
    <d v="2024-08-27T00:00:00"/>
    <s v="Biguanides"/>
  </r>
  <r>
    <s v="aAvSkvuqzcE"/>
    <x v="28"/>
    <s v="Asian"/>
    <s v="Biguanides"/>
    <x v="0"/>
    <d v="2021-12-20T00:00:00"/>
    <s v="Biguanides-&gt;DPP-4 inhibitors-&gt;Biguanides|DPP-4 inhibitors"/>
  </r>
  <r>
    <s v="a83QW2RCvIg"/>
    <x v="28"/>
    <s v="Other"/>
    <s v="Biguanides"/>
    <x v="0"/>
    <d v="2023-03-02T00:00:00"/>
    <s v="Biguanides"/>
  </r>
  <r>
    <s v="A9hd9T3oUB2"/>
    <x v="28"/>
    <s v="Other"/>
    <s v="Biguanides"/>
    <x v="0"/>
    <d v="2018-12-23T00:00:00"/>
    <s v="Biguanides-&gt;DPP-4 inhibitors-&gt;Biguanides|DPP-4 inhibitors-&gt;Insulin aspart|Insulin glargine-&gt;DPP-4 inhibitors|Insulin glargine-&gt;DPP-4 inhibitors|Insulin aspart|Insulin glargine-&gt;SGLT-2 inhibitors"/>
  </r>
  <r>
    <s v="3M7I1EDSEgY"/>
    <x v="28"/>
    <s v="Māori"/>
    <s v="Biguanides"/>
    <x v="0"/>
    <d v="2015-05-21T00:00:00"/>
    <s v="Biguanides"/>
  </r>
  <r>
    <s v="3l/yrTdjU9Q"/>
    <x v="28"/>
    <s v="Other"/>
    <s v="Biguanides|Sulfonylureas"/>
    <x v="0"/>
    <d v="2012-06-18T00:00:00"/>
    <s v="Biguanides|Sulfonylureas-&gt;Sulfonylureas"/>
  </r>
  <r>
    <s v="3k6gT3cJLJQ"/>
    <x v="28"/>
    <s v="Asian"/>
    <s v="Biguanides"/>
    <x v="0"/>
    <d v="2021-07-03T00:00:00"/>
    <s v="Biguanides-&gt;SGLT-2 inhibitors-&gt;DPP-4 inhibitors|Sulfonylureas-&gt;DPP-4 inhibitors"/>
  </r>
  <r>
    <s v="3JIfpl4z.4Q"/>
    <x v="28"/>
    <s v="Asian"/>
    <s v="Biguanides"/>
    <x v="0"/>
    <d v="2024-09-23T00:00:00"/>
    <s v="Biguanides"/>
  </r>
  <r>
    <s v="3P.HK7QuNGs"/>
    <x v="28"/>
    <s v="Asian"/>
    <s v="Biguanides"/>
    <x v="0"/>
    <d v="2024-02-16T00:00:00"/>
    <s v="Biguanides"/>
  </r>
  <r>
    <s v="3oT5kFa/s3Q"/>
    <x v="28"/>
    <s v="Asian"/>
    <s v="Biguanides"/>
    <x v="0"/>
    <d v="2016-12-21T00:00:00"/>
    <s v="Biguanides"/>
  </r>
  <r>
    <s v="3OlCi3OgMec"/>
    <x v="28"/>
    <s v="Māori"/>
    <s v="Biguanides"/>
    <x v="0"/>
    <d v="2022-11-17T00:00:00"/>
    <s v="Biguanides"/>
  </r>
  <r>
    <s v="3o0U52f/16I"/>
    <x v="28"/>
    <s v="Asian"/>
    <s v="Insulin aspart|Insulin isophane"/>
    <x v="1"/>
    <d v="2015-12-17T00:00:00"/>
    <s v="Insulin aspart|Insulin isophane-&gt;Insulin aspart-&gt;Biguanides"/>
  </r>
  <r>
    <s v="9IHNWeJDiNc"/>
    <x v="28"/>
    <s v="Pacific peoples"/>
    <s v="Biguanides"/>
    <x v="0"/>
    <d v="2025-06-09T00:00:00"/>
    <s v="Biguanides-&gt;GLP-1 agonists"/>
  </r>
  <r>
    <s v="3sQM0A0yOrI"/>
    <x v="28"/>
    <s v="Other"/>
    <s v="Biguanides"/>
    <x v="0"/>
    <d v="2022-11-24T00:00:00"/>
    <s v="Biguanides"/>
  </r>
  <r>
    <s v="3SsqneTt7.E"/>
    <x v="28"/>
    <s v="Māori"/>
    <s v="Biguanides"/>
    <x v="0"/>
    <d v="2023-11-03T00:00:00"/>
    <s v="Biguanides"/>
  </r>
  <r>
    <s v="3tgfDqGmaes"/>
    <x v="28"/>
    <s v="Other"/>
    <s v="Biguanides|Insulin isophane"/>
    <x v="0"/>
    <d v="2024-05-22T00:00:00"/>
    <s v="Biguanides|Insulin isophane-&gt;Insulin isophane"/>
  </r>
  <r>
    <s v="9M0i4yt/l/s"/>
    <x v="28"/>
    <s v="Other"/>
    <s v="Biguanides"/>
    <x v="0"/>
    <d v="2025-09-09T00:00:00"/>
    <s v="Biguanides"/>
  </r>
  <r>
    <s v="9pRVLI8j2j6"/>
    <x v="28"/>
    <s v="Other"/>
    <s v="Biguanides"/>
    <x v="0"/>
    <d v="2013-03-08T00:00:00"/>
    <s v="Biguanides"/>
  </r>
  <r>
    <s v="9NaokJm9qBI"/>
    <x v="28"/>
    <s v="Asian"/>
    <s v="Biguanides|Insulin isophane"/>
    <x v="0"/>
    <d v="2022-08-10T00:00:00"/>
    <s v="Biguanides|Insulin isophane-&gt;Insulin lispro"/>
  </r>
  <r>
    <s v="AK2Hm2jeCK2"/>
    <x v="28"/>
    <s v="Asian"/>
    <s v="Biguanides"/>
    <x v="0"/>
    <d v="2017-10-04T00:00:00"/>
    <s v="Biguanides"/>
  </r>
  <r>
    <s v="AKMToJuCXcA"/>
    <x v="28"/>
    <s v="Māori"/>
    <s v="DPP-4 inhibitors"/>
    <x v="0"/>
    <d v="2020-10-15T00:00:00"/>
    <s v="DPP-4 inhibitors-&gt;Biguanides|GLP-1 agonists-&gt;GLP-1 agonists"/>
  </r>
  <r>
    <s v="ahiO3tzz.Wo"/>
    <x v="28"/>
    <s v="Other"/>
    <s v="Biguanides"/>
    <x v="0"/>
    <d v="2023-05-15T00:00:00"/>
    <s v="Biguanides"/>
  </r>
  <r>
    <s v="ai.tArBLbJI"/>
    <x v="28"/>
    <s v="Asian"/>
    <s v="Biguanides"/>
    <x v="0"/>
    <d v="2020-07-21T00:00:00"/>
    <s v="Biguanides"/>
  </r>
  <r>
    <s v="ai0JCVx02wg"/>
    <x v="28"/>
    <s v="Asian"/>
    <s v="Biguanides"/>
    <x v="0"/>
    <d v="2015-04-29T00:00:00"/>
    <s v="Biguanides-&gt;Biguanides|Sulfonylureas-&gt;DPP-4 inhibitors-&gt;DPP-4 inhibitors|Sulfonylureas-&gt;Sulfonylureas"/>
  </r>
  <r>
    <s v="aIHGqEMxmaU"/>
    <x v="28"/>
    <s v="Pacific peoples"/>
    <s v="Biguanides"/>
    <x v="0"/>
    <d v="2020-09-17T00:00:00"/>
    <s v="Biguanides"/>
  </r>
  <r>
    <s v="afpGeUhR9pU"/>
    <x v="28"/>
    <s v="Other"/>
    <s v="Biguanides"/>
    <x v="0"/>
    <d v="2025-06-24T00:00:00"/>
    <s v="Biguanides-&gt;Insulin isophane"/>
  </r>
  <r>
    <s v="aGbz7nNTlng"/>
    <x v="28"/>
    <s v="Pacific peoples"/>
    <s v="Biguanides"/>
    <x v="0"/>
    <d v="2017-06-24T00:00:00"/>
    <s v="Biguanides-&gt;Insulin aspart|Insulin isophane-&gt;Biguanides|Insulin aspart|Insulin isophane-&gt;DPP-4 inhibitors|Sulfonylureas-&gt;DPP-4 inhibitors-&gt;Insulin isophane-&gt;DPP-4 inhibitors|Insulin aspart-&gt;Insulin aspart-&gt;Biguanides|SGLT-2 inhibitors-&gt;DPP-4 inhibitors|Insulin aspart|Insulin isophane|SGLT-2 inhibitors-&gt;SGLT-2 inhibitors-&gt;Biguanides|GLP-1 agonists-&gt;GLP-1 agonists"/>
  </r>
  <r>
    <s v="ADky.2AFVm6"/>
    <x v="28"/>
    <s v="Asian"/>
    <s v="Biguanides"/>
    <x v="0"/>
    <d v="2017-08-15T00:00:00"/>
    <s v="Biguanides-&gt;Insulin aspart-&gt;Biguanides|Insulin aspart-&gt;Biguanides|Insulin aspart|Insulin isophane-&gt;Insulin aspart|Insulin isophane"/>
  </r>
  <r>
    <s v="ADfaHP7JYT6"/>
    <x v="28"/>
    <s v="Pacific peoples"/>
    <s v="Insulin aspart|Insulin glargine"/>
    <x v="1"/>
    <d v="2019-02-20T00:00:00"/>
    <s v="Insulin aspart|Insulin glargine-&gt;Biguanides-&gt;Biguanides|Insulin aspart|Insulin glargine"/>
  </r>
  <r>
    <s v="aeeVkx9Z8DI"/>
    <x v="28"/>
    <s v="Other"/>
    <s v="Biguanides"/>
    <x v="0"/>
    <d v="2012-01-17T00:00:00"/>
    <s v="Biguanides"/>
  </r>
  <r>
    <s v="AB7zmVNY5Gw"/>
    <x v="28"/>
    <s v="Asian"/>
    <s v="Biguanides"/>
    <x v="0"/>
    <d v="2025-08-25T00:00:00"/>
    <s v="Biguanides"/>
  </r>
  <r>
    <s v="aMHbqj.17.w"/>
    <x v="28"/>
    <s v="Other"/>
    <s v="Biguanides"/>
    <x v="0"/>
    <d v="2025-11-13T00:00:00"/>
    <s v="Biguanides"/>
  </r>
  <r>
    <s v="ANVxDpo4ZE."/>
    <x v="28"/>
    <s v="Other"/>
    <s v="Biguanides"/>
    <x v="0"/>
    <d v="2024-08-09T00:00:00"/>
    <s v="Biguanides"/>
  </r>
  <r>
    <s v="AQKYs659C7Y"/>
    <x v="28"/>
    <s v="Pacific peoples"/>
    <s v="Biguanides"/>
    <x v="0"/>
    <d v="2025-08-28T00:00:00"/>
    <s v="Biguanides"/>
  </r>
  <r>
    <s v="AP/ei9c0zoM"/>
    <x v="28"/>
    <s v="Asian"/>
    <s v="Biguanides"/>
    <x v="0"/>
    <d v="2019-04-26T00:00:00"/>
    <s v="Biguanides-&gt;DPP-4 inhibitors-&gt;DPP-4 inhibitors|SGLT-2 inhibitors"/>
  </r>
  <r>
    <s v="ap7.Jzgnql."/>
    <x v="28"/>
    <s v="Māori"/>
    <s v="Insulin aspart"/>
    <x v="1"/>
    <d v="2024-10-30T00:00:00"/>
    <s v="Insulin aspart-&gt;Biguanides|DPP-4 inhibitors-&gt;Biguanides|DPP-4 inhibitors|Insulin aspart-&gt;Biguanides"/>
  </r>
  <r>
    <s v="dKJw0KVWMBI"/>
    <x v="28"/>
    <s v="Other"/>
    <s v="Biguanides"/>
    <x v="0"/>
    <d v="2025-08-27T00:00:00"/>
    <s v="Biguanides-&gt;DPP-4 inhibitors|SGLT-2 inhibitors-&gt;GLP-1 agonists"/>
  </r>
  <r>
    <s v="DIOz0LnjyYU"/>
    <x v="28"/>
    <s v="Asian"/>
    <s v="Biguanides|Insulin isophane"/>
    <x v="0"/>
    <d v="2017-02-01T00:00:00"/>
    <s v="Biguanides|Insulin isophane"/>
  </r>
  <r>
    <s v="DHJVWCPXOEI"/>
    <x v="28"/>
    <s v="Other"/>
    <s v="Biguanides"/>
    <x v="0"/>
    <d v="2020-08-06T00:00:00"/>
    <s v="Biguanides"/>
  </r>
  <r>
    <s v="DHKKdtc97rA"/>
    <x v="28"/>
    <s v="Asian"/>
    <s v="Biguanides"/>
    <x v="0"/>
    <d v="2024-03-06T00:00:00"/>
    <s v="Biguanides"/>
  </r>
  <r>
    <s v="dHZqdBlIX4o"/>
    <x v="28"/>
    <s v="Māori"/>
    <s v="Biguanides"/>
    <x v="0"/>
    <d v="2025-12-17T00:00:00"/>
    <s v="Biguanides"/>
  </r>
  <r>
    <s v="QdmAYty0Sdw"/>
    <x v="28"/>
    <s v="Other"/>
    <s v="Biguanides"/>
    <x v="0"/>
    <d v="2021-01-20T00:00:00"/>
    <s v="Biguanides"/>
  </r>
  <r>
    <s v="QDbbOZbD.o."/>
    <x v="28"/>
    <s v="Pacific peoples"/>
    <s v="Biguanides"/>
    <x v="0"/>
    <d v="2023-04-26T00:00:00"/>
    <s v="Biguanides"/>
  </r>
  <r>
    <s v="TaBYrnfRCBY"/>
    <x v="28"/>
    <s v="Pacific peoples"/>
    <s v="Biguanides"/>
    <x v="0"/>
    <d v="2022-03-15T00:00:00"/>
    <s v="Biguanides-&gt;DPP-4 inhibitors|SGLT-2 inhibitors"/>
  </r>
  <r>
    <s v="taL6tmrF5uM"/>
    <x v="28"/>
    <s v="Māori"/>
    <s v="Biguanides"/>
    <x v="0"/>
    <d v="2023-02-07T00:00:00"/>
    <s v="Biguanides-&gt;Biguanides|Insulin isophane-&gt;Insulin isophane"/>
  </r>
  <r>
    <s v="tAhcOuzPSL2"/>
    <x v="28"/>
    <s v="Pacific peoples"/>
    <s v="Biguanides"/>
    <x v="0"/>
    <d v="2025-07-17T00:00:00"/>
    <s v="Biguanides"/>
  </r>
  <r>
    <s v="QboSoJbFeIg"/>
    <x v="28"/>
    <s v="Pacific peoples"/>
    <s v="Biguanides"/>
    <x v="0"/>
    <d v="2018-09-20T00:00:00"/>
    <s v="Biguanides"/>
  </r>
  <r>
    <s v="Q3e10GwS23E"/>
    <x v="28"/>
    <s v="Pacific peoples"/>
    <s v="Biguanides"/>
    <x v="0"/>
    <d v="2017-01-30T00:00:00"/>
    <s v="Biguanides-&gt;DPP-4 inhibitors-&gt;SGLT-2 inhibitors-&gt;DPP-4 inhibitors|SGLT-2 inhibitors"/>
  </r>
  <r>
    <s v="PUuZybJWGuQ"/>
    <x v="28"/>
    <s v="Other"/>
    <s v="Biguanides"/>
    <x v="0"/>
    <d v="2021-08-17T00:00:00"/>
    <s v="Biguanides-&gt;Biguanides|Sulfonylureas-&gt;DPP-4 inhibitors-&gt;GLP-1 agonists-&gt;Biguanides|DPP-4 inhibitors-&gt;SGLT-2 inhibitors"/>
  </r>
  <r>
    <s v="PWEz5PPIR0I"/>
    <x v="28"/>
    <s v="Māori"/>
    <s v="Biguanides"/>
    <x v="0"/>
    <d v="2014-03-26T00:00:00"/>
    <s v="Biguanides-&gt;Sulfonylureas-&gt;Biguanides|Sulfonylureas-&gt;DPP-4 inhibitors-&gt;Biguanides|DPP-4 inhibitors|Sulfonylureas-&gt;Biguanides|DPP-4 inhibitors|Insulin glargine|Sulfonylureas-&gt;Insulin glargine-&gt;Insulin aspart|Insulin glargine-&gt;Insulin aspart-&gt;Biguanides|Insulin aspart|Insulin glargine-&gt;SGLT-2 inhibitors-&gt;Insulin aspart|SGLT-2 inhibitors"/>
  </r>
  <r>
    <s v="PWl4jhDEUA."/>
    <x v="28"/>
    <s v="Māori"/>
    <s v="Biguanides"/>
    <x v="0"/>
    <d v="2018-04-14T00:00:00"/>
    <s v="Biguanides"/>
  </r>
  <r>
    <s v="Pucs42BXynI"/>
    <x v="28"/>
    <s v="Māori"/>
    <s v="Biguanides"/>
    <x v="0"/>
    <d v="2021-06-15T00:00:00"/>
    <s v="Biguanides-&gt;SGLT-2 inhibitors-&gt;DPP-4 inhibitors|SGLT-2 inhibitors-&gt;DPP-4 inhibitors"/>
  </r>
  <r>
    <s v="Ps.BQVEQOeA"/>
    <x v="28"/>
    <s v="Asian"/>
    <s v="Biguanides"/>
    <x v="0"/>
    <d v="2024-12-30T00:00:00"/>
    <s v="Biguanides-&gt;Insulin isophane-&gt;Insulin aspart"/>
  </r>
  <r>
    <s v="psXqlfaf9ew"/>
    <x v="28"/>
    <s v="Pacific peoples"/>
    <s v="Biguanides|GLP-1 agonists"/>
    <x v="0"/>
    <d v="2025-06-11T00:00:00"/>
    <s v="Biguanides|GLP-1 agonists-&gt;Biguanides"/>
  </r>
  <r>
    <s v="PYpT/4NfjC."/>
    <x v="28"/>
    <s v="Other"/>
    <s v="Biguanides"/>
    <x v="0"/>
    <d v="2025-09-05T00:00:00"/>
    <s v="Biguanides"/>
  </r>
  <r>
    <s v="pyfj.wLdGsI"/>
    <x v="28"/>
    <s v="Pacific peoples"/>
    <s v="Biguanides"/>
    <x v="0"/>
    <d v="2011-09-30T00:00:00"/>
    <s v="Biguanides-&gt;DPP-4 inhibitors-&gt;Biguanides|SGLT-2 inhibitors-&gt;Biguanides|DPP-4 inhibitors|SGLT-2 inhibitors"/>
  </r>
  <r>
    <s v="q26FiXlCVqY"/>
    <x v="28"/>
    <s v="Other"/>
    <s v="Biguanides"/>
    <x v="0"/>
    <d v="2024-02-21T00:00:00"/>
    <s v="Biguanides"/>
  </r>
  <r>
    <s v="TXJfKxxegRQ"/>
    <x v="28"/>
    <s v="Other"/>
    <s v="Biguanides"/>
    <x v="0"/>
    <d v="2024-02-01T00:00:00"/>
    <s v="Biguanides"/>
  </r>
  <r>
    <s v="trxbSqZCRFc"/>
    <x v="28"/>
    <s v="Other"/>
    <s v="Insulin glargine"/>
    <x v="1"/>
    <d v="2019-05-24T00:00:00"/>
    <s v="Insulin glargine-&gt;DPP-4 inhibitors-&gt;DPP-4 inhibitors|Insulin aspart|Insulin glargine-&gt;DPP-4 inhibitors|Insulin glargine-&gt;Insulin aspart-&gt;Insulin aspart|Insulin glargine-&gt;GLP-1 agonists-&gt;GLP-1 agonists|Insulin aspart|Insulin glargine-&gt;Thiazolidinedione-&gt;GLP-1 agonists|Insulin aspart|Insulin glargine|Thiazolidinedione-&gt;Insulin aspart|Insulin glargine|Thiazolidinedione-&gt;GLP-1 agonists|Thiazolidinedione"/>
  </r>
  <r>
    <s v="TPGK7Xzj0L2"/>
    <x v="28"/>
    <s v="Other"/>
    <s v="Biguanides"/>
    <x v="0"/>
    <d v="2024-01-15T00:00:00"/>
    <s v="Biguanides"/>
  </r>
  <r>
    <s v="ToXJ5i4PlZQ"/>
    <x v="28"/>
    <s v="Asian"/>
    <s v="Insulin lispro"/>
    <x v="1"/>
    <d v="2016-03-22T00:00:00"/>
    <s v="Insulin lispro-&gt;Biguanides-&gt;Biguanides|Insulin aspart"/>
  </r>
  <r>
    <s v="Tr1YMkqbX8g"/>
    <x v="28"/>
    <s v="Other"/>
    <s v="Biguanides"/>
    <x v="0"/>
    <d v="2025-12-17T00:00:00"/>
    <s v="Biguanides"/>
  </r>
  <r>
    <s v="tl8mn7OdiDk"/>
    <x v="28"/>
    <s v="Pacific peoples"/>
    <s v="Biguanides"/>
    <x v="0"/>
    <d v="2013-04-09T00:00:00"/>
    <s v="Biguanides"/>
  </r>
  <r>
    <s v="tLeMQtxdyKU"/>
    <x v="28"/>
    <s v="Asian"/>
    <s v="Biguanides"/>
    <x v="0"/>
    <d v="2022-10-26T00:00:00"/>
    <s v="Biguanides"/>
  </r>
  <r>
    <s v="THlRWCqxBVU"/>
    <x v="28"/>
    <s v="Pacific peoples"/>
    <s v="Biguanides"/>
    <x v="0"/>
    <d v="2013-12-05T00:00:00"/>
    <s v="Biguanides"/>
  </r>
  <r>
    <s v="TiaCZL9HhOM"/>
    <x v="28"/>
    <s v="Asian"/>
    <s v="Biguanides"/>
    <x v="0"/>
    <d v="2015-09-28T00:00:00"/>
    <s v="Biguanides"/>
  </r>
  <r>
    <s v="tJ4jhoTA5HI"/>
    <x v="28"/>
    <s v="Asian"/>
    <s v="Biguanides"/>
    <x v="0"/>
    <d v="2012-04-23T00:00:00"/>
    <s v="Biguanides-&gt;SGLT-2 inhibitors"/>
  </r>
  <r>
    <s v="tJAKlIXEhCI"/>
    <x v="28"/>
    <s v="Asian"/>
    <s v="Biguanides"/>
    <x v="0"/>
    <d v="2024-08-26T00:00:00"/>
    <s v="Biguanides"/>
  </r>
  <r>
    <s v="TFqPUjWTknc"/>
    <x v="28"/>
    <s v="Other"/>
    <s v="Biguanides"/>
    <x v="0"/>
    <d v="2019-02-25T00:00:00"/>
    <s v="Biguanides-&gt;DPP-4 inhibitors-&gt;Sulfonylureas-&gt;DPP-4 inhibitors|Sulfonylureas-&gt;SGLT-2 inhibitors"/>
  </r>
  <r>
    <s v="TCw2SMu/a9s"/>
    <x v="28"/>
    <s v="Asian"/>
    <s v="Biguanides"/>
    <x v="0"/>
    <d v="2024-09-10T00:00:00"/>
    <s v="Biguanides"/>
  </r>
  <r>
    <s v="x.CFMZIRnsM"/>
    <x v="28"/>
    <s v="Pacific peoples"/>
    <s v="Biguanides"/>
    <x v="0"/>
    <d v="2024-07-03T00:00:00"/>
    <s v="Biguanides-&gt;DPP-4 inhibitors"/>
  </r>
  <r>
    <s v="x.QsounjMgw"/>
    <x v="28"/>
    <s v="Māori"/>
    <s v="Biguanides"/>
    <x v="0"/>
    <d v="2016-11-16T00:00:00"/>
    <s v="Biguanides-&gt;DPP-4 inhibitors-&gt;DPP-4 inhibitors|Sulfonylureas-&gt;Biguanides|SGLT-2 inhibitors"/>
  </r>
  <r>
    <s v="u.2QpR.Xw1g"/>
    <x v="28"/>
    <s v="Pacific peoples"/>
    <s v="Biguanides"/>
    <x v="0"/>
    <d v="2024-12-17T00:00:00"/>
    <s v="Biguanides"/>
  </r>
  <r>
    <s v="u16qIJMGvkI"/>
    <x v="28"/>
    <s v="Pacific peoples"/>
    <s v="Biguanides"/>
    <x v="0"/>
    <d v="2024-12-24T00:00:00"/>
    <s v="Biguanides"/>
  </r>
  <r>
    <s v="U2BoBEQOm3M"/>
    <x v="28"/>
    <s v="Other"/>
    <s v="Biguanides"/>
    <x v="0"/>
    <d v="2021-04-06T00:00:00"/>
    <s v="Biguanides"/>
  </r>
  <r>
    <s v="KwYe8S3vjA."/>
    <x v="28"/>
    <s v="Māori"/>
    <s v="Biguanides"/>
    <x v="0"/>
    <d v="2011-05-12T00:00:00"/>
    <s v="Biguanides-&gt;Insulin isophane-&gt;Sulfonylureas-&gt;Biguanides|Sulfonylureas-&gt;Biguanides|Insulin glargine-&gt;Insulin glargine-&gt;Biguanides|Insulin glargine|Sulfonylureas-&gt;DPP-4 inhibitors|Insulin glargine|Sulfonylureas-&gt;DPP-4 inhibitors|Insulin glargine-&gt;Biguanides|GLP-1 agonists|Insulin glargine-&gt;Biguanides|SGLT-2 inhibitors"/>
  </r>
  <r>
    <s v="kUqH69ULSe."/>
    <x v="28"/>
    <s v="Other"/>
    <s v="Biguanides"/>
    <x v="0"/>
    <d v="2022-09-05T00:00:00"/>
    <s v="Biguanides"/>
  </r>
  <r>
    <s v="kuCcmeqnz2E"/>
    <x v="28"/>
    <s v="Pacific peoples"/>
    <s v="Biguanides"/>
    <x v="0"/>
    <d v="2024-06-18T00:00:00"/>
    <s v="Biguanides"/>
  </r>
  <r>
    <s v="x/VwsIbljr2"/>
    <x v="28"/>
    <s v="Other"/>
    <s v="Biguanides"/>
    <x v="0"/>
    <d v="2013-03-28T00:00:00"/>
    <s v="Biguanides"/>
  </r>
  <r>
    <s v="x3vyC4DlJ8k"/>
    <x v="28"/>
    <s v="Pacific peoples"/>
    <s v="Biguanides"/>
    <x v="0"/>
    <d v="2025-01-07T00:00:00"/>
    <s v="Biguanides-&gt;SGLT-2 inhibitors"/>
  </r>
  <r>
    <s v="x3p6m6eSOdM"/>
    <x v="28"/>
    <s v="Other"/>
    <s v="Biguanides"/>
    <x v="0"/>
    <d v="2022-09-13T00:00:00"/>
    <s v="Biguanides"/>
  </r>
  <r>
    <s v="Oc32Np2TNFM"/>
    <x v="28"/>
    <s v="Other"/>
    <s v="Biguanides"/>
    <x v="0"/>
    <d v="2023-03-07T00:00:00"/>
    <s v="Biguanides"/>
  </r>
  <r>
    <s v="oBdZ0Oc04A."/>
    <x v="28"/>
    <s v="Asian"/>
    <s v="Biguanides"/>
    <x v="0"/>
    <d v="2011-08-31T00:00:00"/>
    <s v="Biguanides"/>
  </r>
  <r>
    <s v="o6tSuU/k7R."/>
    <x v="28"/>
    <s v="Other"/>
    <s v="Insulin isophane"/>
    <x v="1"/>
    <d v="2018-05-28T00:00:00"/>
    <s v="Insulin isophane-&gt;Biguanides"/>
  </r>
  <r>
    <s v="Ligd6/onbHI"/>
    <x v="28"/>
    <s v="Māori"/>
    <s v="Biguanides"/>
    <x v="0"/>
    <d v="2015-06-09T00:00:00"/>
    <s v="Biguanides"/>
  </r>
  <r>
    <s v="LiXReOvgqAw"/>
    <x v="28"/>
    <s v="Asian"/>
    <s v="Biguanides"/>
    <x v="0"/>
    <d v="2012-06-19T00:00:00"/>
    <s v="Biguanides-&gt;Insulin isophane-&gt;Insulin aspart|Insulin isophane-&gt;Insulin aspart"/>
  </r>
  <r>
    <s v="lHS1XQ6KfQ6"/>
    <x v="28"/>
    <s v="Asian"/>
    <s v="DPP-4 inhibitors"/>
    <x v="0"/>
    <d v="2025-03-11T00:00:00"/>
    <s v="DPP-4 inhibitors-&gt;DPP-4 inhibitors|SGLT-2 inhibitors"/>
  </r>
  <r>
    <s v="lf5fUWL/HMg"/>
    <x v="28"/>
    <s v="Other"/>
    <s v="Insulin glargine"/>
    <x v="1"/>
    <d v="2018-03-09T00:00:00"/>
    <s v="Insulin glargine-&gt;Biguanides-&gt;Biguanides|Insulin glargine-&gt;Biguanides|DPP-4 inhibitors|Insulin glargine-&gt;DPP-4 inhibitors|Insulin glargine-&gt;GLP-1 agonists-&gt;DPP-4 inhibitors|GLP-1 agonists|Insulin glargine-&gt;SGLT-2 inhibitors-&gt;DPP-4 inhibitors|Insulin glargine|SGLT-2 inhibitors-&gt;DPP-4 inhibitors|GLP-1 agonists|Insulin glargine|SGLT-2 inhibitors-&gt;GLP-1 agonists|Insulin glargine|SGLT-2 inhibitors-&gt;Insulin glargine|SGLT-2 inhibitors-&gt;Biguanides|GLP-1 agonists|Insulin glargine|SGLT-2 inhibitors-&gt;GLP-1 agonists|Insulin glargine"/>
  </r>
  <r>
    <s v="kz8rL/M.UvA"/>
    <x v="28"/>
    <s v="Pacific peoples"/>
    <s v="Biguanides"/>
    <x v="0"/>
    <d v="2020-01-09T00:00:00"/>
    <s v="Biguanides-&gt;Biguanides|Insulin isophane-&gt;Insulin aspart-&gt;Insulin isophane-&gt;Insulin aspart|Insulin isophane"/>
  </r>
  <r>
    <s v="l1BYuaghOXg"/>
    <x v="28"/>
    <s v="Asian"/>
    <s v="Biguanides"/>
    <x v="0"/>
    <d v="2013-07-08T00:00:00"/>
    <s v="Biguanides"/>
  </r>
  <r>
    <s v="L5yOA8/UaFc"/>
    <x v="28"/>
    <s v="Other"/>
    <s v="Biguanides"/>
    <x v="0"/>
    <d v="2018-08-20T00:00:00"/>
    <s v="Biguanides"/>
  </r>
  <r>
    <s v="la9dT96VgNM"/>
    <x v="28"/>
    <s v="Asian"/>
    <s v="Biguanides"/>
    <x v="0"/>
    <d v="2021-02-03T00:00:00"/>
    <s v="Biguanides-&gt;DPP-4 inhibitors-&gt;Insulin glargine-&gt;Insulin aspart-&gt;Insulin aspart|Insulin glargine"/>
  </r>
  <r>
    <s v="l7h4NZF1iIg"/>
    <x v="28"/>
    <s v="Māori"/>
    <s v="Biguanides"/>
    <x v="0"/>
    <d v="2024-11-28T00:00:00"/>
    <s v="Biguanides"/>
  </r>
  <r>
    <s v="LBozdk0dKvU"/>
    <x v="28"/>
    <s v="Other"/>
    <s v="Biguanides"/>
    <x v="0"/>
    <d v="2020-07-14T00:00:00"/>
    <s v="Biguanides-&gt;Biguanides|Insulin glargine-&gt;Insulin glargine-&gt;DPP-4 inhibitors-&gt;DPP-4 inhibitors|Insulin glargine-&gt;Insulin glulisine-&gt;Insulin glargine|Insulin glulisine-&gt;DPP-4 inhibitors|Insulin glargine|Insulin glulisine-&gt;Insulin glargine|Insulin glulisine|Insulin Neutral-&gt;Insulin glulisine|Insulin Neutral-&gt;Biguanides|DPP-4 inhibitors-&gt;DPP-4 inhibitors|Insulin glulisine-&gt;DPP-4 inhibitors|GLP-1 agonists|Insulin glargine|Insulin glulisine-&gt;GLP-1 agonists-&gt;GLP-1 agonists|Insulin glargine|Insulin glulisine-&gt;Biguanides|Insulin glargine|Insulin glulisine-&gt;Biguanides|GLP-1 agonists|Insulin glargine|Insulin glulisine-&gt;GLP-1 agonists|Insulin glargine-&gt;Biguanides|GLP-1 agonists"/>
  </r>
  <r>
    <s v="Lci.eqoG1lE"/>
    <x v="28"/>
    <s v="Other"/>
    <s v="Insulin isophane"/>
    <x v="1"/>
    <d v="2013-02-25T00:00:00"/>
    <s v="Insulin isophane-&gt;Insulin aspart-&gt;Insulin aspart|Insulin isophane-&gt;Biguanides|Insulin isophane|Insulin lispro-&gt;Insulin isophane|Insulin lispro-&gt;Biguanides|Insulin isophane-&gt;Biguanides-&gt;DPP-4 inhibitors-&gt;Biguanides|GLP-1 agonists-&gt;Insulin glargine-&gt;GLP-1 agonists"/>
  </r>
  <r>
    <s v="m.xqEjZ8eJI"/>
    <x v="28"/>
    <s v="Other"/>
    <s v="Biguanides"/>
    <x v="0"/>
    <d v="2014-08-26T00:00:00"/>
    <s v="Biguanides-&gt;Biguanides|Sulfonylureas-&gt;Biguanides|Insulin isophane|Sulfonylureas-&gt;Insulin isophane-&gt;Insulin isophane|Sulfonylureas-&gt;Insulin glargine-&gt;Insulin glargine|Sulfonylureas-&gt;Sulfonylureas-&gt;DPP-4 inhibitors|Insulin glargine-&gt;DPP-4 inhibitors-&gt;Biguanides|Insulin glargine-&gt;Insulin glulisine-&gt;Insulin glargine|Insulin glulisine-&gt;Biguanides|DPP-4 inhibitors|Insulin glargine|Insulin glulisine-&gt;DPP-4 inhibitors|Insulin glargine|Insulin glulisine-&gt;Biguanides|DPP-4 inhibitors|Insulin glargine-&gt;Biguanides|DPP-4 inhibitors-&gt;Biguanides|Insulin glargine|Insulin glulisine"/>
  </r>
  <r>
    <s v="M2MNWVEjVB."/>
    <x v="28"/>
    <s v="Asian"/>
    <s v="Biguanides"/>
    <x v="0"/>
    <d v="2021-06-03T00:00:00"/>
    <s v="Biguanides"/>
  </r>
  <r>
    <s v="m10Yxiwp0zc"/>
    <x v="28"/>
    <s v="Other"/>
    <s v="Biguanides"/>
    <x v="0"/>
    <d v="2024-12-13T00:00:00"/>
    <s v="Biguanides"/>
  </r>
  <r>
    <s v="LZI6aM/YkxE"/>
    <x v="28"/>
    <s v="Pacific peoples"/>
    <s v="Biguanides"/>
    <x v="0"/>
    <d v="2014-05-21T00:00:00"/>
    <s v="Biguanides"/>
  </r>
  <r>
    <s v="lvKmb7d45hM"/>
    <x v="28"/>
    <s v="Asian"/>
    <s v="Biguanides"/>
    <x v="0"/>
    <d v="2021-06-15T00:00:00"/>
    <s v="Biguanides"/>
  </r>
  <r>
    <s v="lxM.KtfnD4k"/>
    <x v="28"/>
    <s v="Other"/>
    <s v="Biguanides"/>
    <x v="0"/>
    <d v="2024-08-19T00:00:00"/>
    <s v="Biguanides"/>
  </r>
  <r>
    <s v="lSbv9slTj5k"/>
    <x v="28"/>
    <s v="Asian"/>
    <s v="Biguanides"/>
    <x v="0"/>
    <d v="2014-09-23T00:00:00"/>
    <s v="Biguanides"/>
  </r>
  <r>
    <s v="LSf8nsUGFW."/>
    <x v="28"/>
    <s v="Other"/>
    <s v="Biguanides"/>
    <x v="0"/>
    <d v="2014-05-19T00:00:00"/>
    <s v="Biguanides"/>
  </r>
  <r>
    <s v="IXg6.fov46I"/>
    <x v="28"/>
    <s v="Other"/>
    <s v="Biguanides"/>
    <x v="0"/>
    <d v="2014-07-03T00:00:00"/>
    <s v="Biguanides"/>
  </r>
  <r>
    <s v="lqcUiOxqTjc"/>
    <x v="28"/>
    <s v="Other"/>
    <s v="Biguanides"/>
    <x v="0"/>
    <d v="2015-12-01T00:00:00"/>
    <s v="Biguanides"/>
  </r>
  <r>
    <s v="LpYBqMSrFvE"/>
    <x v="28"/>
    <s v="Pacific peoples"/>
    <s v="Biguanides"/>
    <x v="0"/>
    <d v="2012-08-01T00:00:00"/>
    <s v="Biguanides"/>
  </r>
  <r>
    <s v="lPgMb67L/bo"/>
    <x v="28"/>
    <s v="Asian"/>
    <s v="Biguanides"/>
    <x v="0"/>
    <d v="2014-09-25T00:00:00"/>
    <s v="Biguanides-&gt;Insulin isophane-&gt;Biguanides|Insulin isophane-&gt;Insulin aspart-&gt;Biguanides|Insulin aspart"/>
  </r>
  <r>
    <s v="IueYUxJwVaU"/>
    <x v="28"/>
    <s v="Pacific peoples"/>
    <s v="Biguanides"/>
    <x v="0"/>
    <d v="2019-11-15T00:00:00"/>
    <s v="Biguanides"/>
  </r>
  <r>
    <s v="iUPoJ69lAHE"/>
    <x v="28"/>
    <s v="Māori"/>
    <s v="Biguanides"/>
    <x v="0"/>
    <d v="2023-06-16T00:00:00"/>
    <s v="Biguanides"/>
  </r>
  <r>
    <s v="IuvYgvZmbao"/>
    <x v="28"/>
    <s v="Other"/>
    <s v="Biguanides"/>
    <x v="0"/>
    <d v="2014-10-22T00:00:00"/>
    <s v="Biguanides"/>
  </r>
  <r>
    <s v="Iv8X7qvMclM"/>
    <x v="28"/>
    <s v="Asian"/>
    <s v="Biguanides"/>
    <x v="0"/>
    <d v="2016-04-01T00:00:00"/>
    <s v="Biguanides-&gt;Insulin aspart|Insulin isophane-&gt;Insulin aspart"/>
  </r>
  <r>
    <s v="IVeyDPjbsKY"/>
    <x v="28"/>
    <s v="Māori"/>
    <s v="Biguanides"/>
    <x v="0"/>
    <d v="2018-02-16T00:00:00"/>
    <s v="Biguanides"/>
  </r>
  <r>
    <s v="iVHne7m3Ox2"/>
    <x v="28"/>
    <s v="Asian"/>
    <s v="Biguanides"/>
    <x v="0"/>
    <d v="2012-11-23T00:00:00"/>
    <s v="Biguanides-&gt;DPP-4 inhibitors"/>
  </r>
  <r>
    <s v="m5mvZ/81Kgs"/>
    <x v="28"/>
    <s v="Pacific peoples"/>
    <s v="Biguanides"/>
    <x v="0"/>
    <d v="2024-01-19T00:00:00"/>
    <s v="Biguanides-&gt;SGLT-2 inhibitors-&gt;Biguanides|SGLT-2 inhibitors"/>
  </r>
  <r>
    <s v="m5ZWtfnu/ZA"/>
    <x v="28"/>
    <s v="Pacific peoples"/>
    <s v="Biguanides"/>
    <x v="0"/>
    <d v="2018-08-16T00:00:00"/>
    <s v="Biguanides-&gt;SGLT-2 inhibitors-&gt;DPP-4 inhibitors|SGLT-2 inhibitors-&gt;DPP-4 inhibitors-&gt;DPP-4 inhibitors|Insulin glargine|SGLT-2 inhibitors"/>
  </r>
  <r>
    <s v="Mhr0zVIGh5s"/>
    <x v="28"/>
    <s v="Pacific peoples"/>
    <s v="Biguanides"/>
    <x v="0"/>
    <d v="2019-08-30T00:00:00"/>
    <s v="Biguanides-&gt;Biguanides|Insulin isophane-&gt;Insulin aspart-&gt;Insulin isophane"/>
  </r>
  <r>
    <s v="Mi56opAiu3Y"/>
    <x v="28"/>
    <s v="Other"/>
    <s v="Biguanides"/>
    <x v="0"/>
    <d v="2018-01-15T00:00:00"/>
    <s v="Biguanides"/>
  </r>
  <r>
    <s v="pRbE53l5NZ2"/>
    <x v="28"/>
    <s v="Māori"/>
    <s v="Biguanides"/>
    <x v="0"/>
    <d v="2019-12-03T00:00:00"/>
    <s v="Biguanides-&gt;SGLT-2 inhibitors-&gt;Biguanides|DPP-4 inhibitors-&gt;DPP-4 inhibitors"/>
  </r>
  <r>
    <s v="Pn3m8tgRWSA"/>
    <x v="28"/>
    <s v="Asian"/>
    <s v="Biguanides"/>
    <x v="0"/>
    <d v="2024-03-15T00:00:00"/>
    <s v="Biguanides"/>
  </r>
  <r>
    <s v="pmqb4TYYdUM"/>
    <x v="28"/>
    <s v="Māori"/>
    <s v="Biguanides"/>
    <x v="0"/>
    <d v="2022-08-05T00:00:00"/>
    <s v="Biguanides"/>
  </r>
  <r>
    <s v="pmfvDAZ9A2o"/>
    <x v="28"/>
    <s v="Asian"/>
    <s v="Biguanides"/>
    <x v="0"/>
    <d v="2023-02-27T00:00:00"/>
    <s v="Biguanides-&gt;SGLT-2 inhibitors-&gt;Biguanides|DPP-4 inhibitors|SGLT-2 inhibitors-&gt;DPP-4 inhibitors"/>
  </r>
  <r>
    <s v="PMBhtv7Muzs"/>
    <x v="28"/>
    <s v="Other"/>
    <s v="DPP-4 inhibitors"/>
    <x v="0"/>
    <d v="2023-10-04T00:00:00"/>
    <s v="DPP-4 inhibitors-&gt;Biguanides|SGLT-2 inhibitors-&gt;SGLT-2 inhibitors"/>
  </r>
  <r>
    <s v="mImndCID0C2"/>
    <x v="28"/>
    <s v="Pacific peoples"/>
    <s v="Biguanides"/>
    <x v="0"/>
    <d v="2023-08-30T00:00:00"/>
    <s v="Biguanides"/>
  </r>
  <r>
    <s v="miS/jlQuk/."/>
    <x v="28"/>
    <s v="Māori"/>
    <s v="Biguanides"/>
    <x v="0"/>
    <d v="2021-09-22T00:00:00"/>
    <s v="Biguanides"/>
  </r>
  <r>
    <s v="mKQjk0c9D9U"/>
    <x v="28"/>
    <s v="Other"/>
    <s v="Biguanides"/>
    <x v="0"/>
    <d v="2019-10-24T00:00:00"/>
    <s v="Biguanides"/>
  </r>
  <r>
    <s v="F2h36lF6UjU"/>
    <x v="28"/>
    <s v="Pacific peoples"/>
    <s v="Biguanides"/>
    <x v="0"/>
    <d v="2016-09-09T00:00:00"/>
    <s v="Biguanides"/>
  </r>
  <r>
    <s v="F1kXqHG4LIk"/>
    <x v="28"/>
    <s v="Asian"/>
    <s v="Biguanides"/>
    <x v="0"/>
    <d v="2014-11-13T00:00:00"/>
    <s v="Biguanides-&gt;Biguanides|Sulfonylureas-&gt;Biguanides|DPP-4 inhibitors|Sulfonylureas-&gt;DPP-4 inhibitors"/>
  </r>
  <r>
    <s v="f0m/p8LTUv2"/>
    <x v="28"/>
    <s v="Pacific peoples"/>
    <s v="Biguanides|Sulfonylureas"/>
    <x v="0"/>
    <d v="2020-02-26T00:00:00"/>
    <s v="Biguanides|Sulfonylureas-&gt;Sulfonylureas-&gt;DPP-4 inhibitors|Sulfonylureas-&gt;DPP-4 inhibitors-&gt;DPP-4 inhibitors|SGLT-2 inhibitors-&gt;DPP-4 inhibitors|SGLT-2 inhibitors|Sulfonylureas"/>
  </r>
  <r>
    <s v="F5hnQZXTVqI"/>
    <x v="28"/>
    <s v="Pacific peoples"/>
    <s v="Biguanides"/>
    <x v="0"/>
    <d v="2025-12-01T00:00:00"/>
    <s v="Biguanides"/>
  </r>
  <r>
    <s v="F4qHhDNA7V6"/>
    <x v="28"/>
    <s v="Māori"/>
    <s v="Biguanides"/>
    <x v="0"/>
    <d v="2019-04-03T00:00:00"/>
    <s v="Biguanides"/>
  </r>
  <r>
    <s v="Fa6cfz4jhIw"/>
    <x v="28"/>
    <s v="Other"/>
    <s v="Biguanides"/>
    <x v="0"/>
    <d v="2013-08-23T00:00:00"/>
    <s v="Biguanides"/>
  </r>
  <r>
    <s v="f9NHjQjlDdU"/>
    <x v="28"/>
    <s v="Pacific peoples"/>
    <s v="Biguanides"/>
    <x v="0"/>
    <d v="2013-01-10T00:00:00"/>
    <s v="Biguanides-&gt;Insulin isophane-&gt;Insulin aspart"/>
  </r>
  <r>
    <s v="F92RbQTmUaI"/>
    <x v="28"/>
    <s v="Pacific peoples"/>
    <s v="Biguanides"/>
    <x v="0"/>
    <d v="2019-05-09T00:00:00"/>
    <s v="Biguanides-&gt;Biguanides|Sulfonylureas-&gt;SGLT-2 inhibitors-&gt;Biguanides|SGLT-2 inhibitors|Sulfonylureas-&gt;GLP-1 agonists-&gt;Biguanides|GLP-1 agonists|Sulfonylureas-&gt;Insulin glargine-&gt;Biguanides|GLP-1 agonists|Insulin glargine|Sulfonylureas-&gt;Biguanides|GLP-1 agonists|Insulin glargine"/>
  </r>
  <r>
    <s v="El8HtqUoies"/>
    <x v="28"/>
    <s v="Other"/>
    <s v="Biguanides"/>
    <x v="0"/>
    <d v="2024-02-01T00:00:00"/>
    <s v="Biguanides"/>
  </r>
  <r>
    <s v="eMvqB2eIxMw"/>
    <x v="28"/>
    <s v="Other"/>
    <s v="Biguanides"/>
    <x v="0"/>
    <d v="2022-04-06T00:00:00"/>
    <s v="Biguanides"/>
  </r>
  <r>
    <s v="eqv5ZioZDLY"/>
    <x v="28"/>
    <s v="Māori"/>
    <s v="Biguanides"/>
    <x v="0"/>
    <d v="2013-03-05T00:00:00"/>
    <s v="Biguanides-&gt;Biguanides|Insulin glargine"/>
  </r>
  <r>
    <s v="eOEOm.smfnc"/>
    <x v="28"/>
    <s v="Other"/>
    <s v="Biguanides"/>
    <x v="0"/>
    <d v="2023-04-20T00:00:00"/>
    <s v="Biguanides-&gt;DPP-4 inhibitors-&gt;Biguanides|DPP-4 inhibitors-&gt;GLP-1 agonists-&gt;DPP-4 inhibitors|GLP-1 agonists"/>
  </r>
  <r>
    <s v="EU0noVCLmUs"/>
    <x v="28"/>
    <s v="Other"/>
    <s v="Biguanides"/>
    <x v="0"/>
    <d v="2012-12-13T00:00:00"/>
    <s v="Biguanides"/>
  </r>
  <r>
    <s v="ERlyKDIa8Sk"/>
    <x v="28"/>
    <s v="Māori"/>
    <s v="Biguanides"/>
    <x v="0"/>
    <d v="2023-03-14T00:00:00"/>
    <s v="Biguanides"/>
  </r>
  <r>
    <s v="EwUtVIhYOBo"/>
    <x v="28"/>
    <s v="Asian"/>
    <s v="Biguanides|Insulin isophane"/>
    <x v="0"/>
    <d v="2024-07-25T00:00:00"/>
    <s v="Biguanides|Insulin isophane-&gt;Insulin aspart-&gt;Insulin aspart|Insulin isophane-&gt;Insulin isophane"/>
  </r>
  <r>
    <s v="ijNqomoSm3g"/>
    <x v="28"/>
    <s v="Asian"/>
    <s v="Biguanides"/>
    <x v="0"/>
    <d v="2011-09-02T00:00:00"/>
    <s v="Biguanides"/>
  </r>
  <r>
    <s v="IEIWbzXolTE"/>
    <x v="28"/>
    <s v="Other"/>
    <s v="Biguanides"/>
    <x v="0"/>
    <d v="2019-11-22T00:00:00"/>
    <s v="Biguanides"/>
  </r>
  <r>
    <s v="IGp8N66yPxM"/>
    <x v="28"/>
    <s v="Other"/>
    <s v="Biguanides"/>
    <x v="0"/>
    <d v="2023-06-23T00:00:00"/>
    <s v="Biguanides"/>
  </r>
  <r>
    <s v="ip4rLW3l2RA"/>
    <x v="28"/>
    <s v="Other"/>
    <s v="Biguanides"/>
    <x v="0"/>
    <d v="2023-08-10T00:00:00"/>
    <s v="Biguanides"/>
  </r>
  <r>
    <s v="i6Lb97BTItU"/>
    <x v="28"/>
    <s v="Asian"/>
    <s v="Biguanides"/>
    <x v="0"/>
    <d v="2011-01-13T00:00:00"/>
    <s v="Biguanides-&gt;Biguanides|Insulin isophane-&gt;Insulin lispro-&gt;Insulin isophane|Insulin lispro-&gt;DPP-4 inhibitors-&gt;Biguanides|Insulin isophane|Insulin lispro-&gt;Biguanides|Insulin lispro-&gt;Insulin isophane-&gt;DPP-4 inhibitors|Sulfonylureas"/>
  </r>
  <r>
    <s v="i2rLlEhfwdM"/>
    <x v="28"/>
    <s v="Pacific peoples"/>
    <s v="Biguanides"/>
    <x v="0"/>
    <d v="2025-05-13T00:00:00"/>
    <s v="Biguanides"/>
  </r>
  <r>
    <s v="I3WhCwPTzoo"/>
    <x v="28"/>
    <s v="Pacific peoples"/>
    <s v="Biguanides"/>
    <x v="0"/>
    <d v="2025-09-18T00:00:00"/>
    <s v="Biguanides"/>
  </r>
  <r>
    <s v="iBJJih4JdjY"/>
    <x v="28"/>
    <s v="Asian"/>
    <s v="Insulin aspart|Insulin isophane"/>
    <x v="1"/>
    <d v="2019-06-04T00:00:00"/>
    <s v="Insulin aspart|Insulin isophane-&gt;Biguanides"/>
  </r>
  <r>
    <s v="i8OOyB4nrjc"/>
    <x v="28"/>
    <s v="Pacific peoples"/>
    <s v="Biguanides|Sulfonylureas"/>
    <x v="0"/>
    <d v="2016-01-26T00:00:00"/>
    <s v="Biguanides|Sulfonylureas-&gt;Sulfonylureas-&gt;Biguanides-&gt;DPP-4 inhibitors-&gt;DPP-4 inhibitors|Sulfonylureas-&gt;DPP-4 inhibitors|Sulfonylureas|Thiazolidinedione-&gt;DPP-4 inhibitors|Thiazolidinedione-&gt;DPP-4 inhibitors|SGLT-2 inhibitors|Sulfonylureas-&gt;SGLT-2 inhibitors|Sulfonylureas-&gt;Biguanides|DPP-4 inhibitors|Sulfonylureas-&gt;Insulin glargine-&gt;Biguanides|SGLT-2 inhibitors"/>
  </r>
  <r>
    <s v="i9tKlihbd2Q"/>
    <x v="28"/>
    <s v="Asian"/>
    <s v="Biguanides"/>
    <x v="0"/>
    <d v="2013-06-07T00:00:00"/>
    <s v="Biguanides-&gt;Insulin aspart|Insulin isophane-&gt;Insulin aspart"/>
  </r>
  <r>
    <s v="i9G.Ax2E0dI"/>
    <x v="28"/>
    <s v="Other"/>
    <s v="Biguanides"/>
    <x v="0"/>
    <d v="2023-04-11T00:00:00"/>
    <s v="Biguanides"/>
  </r>
  <r>
    <s v="FK7G7n/lEoE"/>
    <x v="28"/>
    <s v="Other"/>
    <s v="Biguanides"/>
    <x v="0"/>
    <d v="2023-11-30T00:00:00"/>
    <s v="Biguanides"/>
  </r>
  <r>
    <s v="Fj07R1XeBSM"/>
    <x v="28"/>
    <s v="Other"/>
    <s v="Biguanides"/>
    <x v="0"/>
    <d v="2024-12-02T00:00:00"/>
    <s v="Biguanides"/>
  </r>
  <r>
    <s v="FIoViJiRIGk"/>
    <x v="28"/>
    <s v="Asian"/>
    <s v="Biguanides"/>
    <x v="0"/>
    <d v="2024-08-09T00:00:00"/>
    <s v="Biguanides"/>
  </r>
  <r>
    <s v="fl5XIeOJ6x6"/>
    <x v="28"/>
    <s v="Pacific peoples"/>
    <s v="Biguanides"/>
    <x v="0"/>
    <d v="2012-06-14T00:00:00"/>
    <s v="Biguanides"/>
  </r>
  <r>
    <s v="flu0S2pCTJY"/>
    <x v="28"/>
    <s v="Māori"/>
    <s v="Biguanides"/>
    <x v="0"/>
    <d v="2024-06-28T00:00:00"/>
    <s v="Biguanides"/>
  </r>
  <r>
    <s v="FFMiRvgryns"/>
    <x v="28"/>
    <s v="Asian"/>
    <s v="Biguanides"/>
    <x v="0"/>
    <d v="2016-11-11T00:00:00"/>
    <s v="Biguanides"/>
  </r>
  <r>
    <s v="cA7F7YSe4RI"/>
    <x v="28"/>
    <s v="Māori"/>
    <s v="Biguanides"/>
    <x v="0"/>
    <d v="2016-07-26T00:00:00"/>
    <s v="Biguanides"/>
  </r>
  <r>
    <s v="c4YmjAV/a9M"/>
    <x v="28"/>
    <s v="Other"/>
    <s v="Biguanides"/>
    <x v="0"/>
    <d v="2024-09-10T00:00:00"/>
    <s v="Biguanides"/>
  </r>
  <r>
    <s v="c2GeTfC9j5g"/>
    <x v="28"/>
    <s v="Other"/>
    <s v="Biguanides"/>
    <x v="0"/>
    <d v="2017-07-10T00:00:00"/>
    <s v="Biguanides"/>
  </r>
  <r>
    <s v="fbF5EbLOONs"/>
    <x v="28"/>
    <s v="Asian"/>
    <s v="Biguanides|Insulin isophane"/>
    <x v="0"/>
    <d v="2018-10-09T00:00:00"/>
    <s v="Biguanides|Insulin isophane"/>
  </r>
  <r>
    <s v="Fa3H4svQ5rY"/>
    <x v="28"/>
    <s v="Pacific peoples"/>
    <s v="Biguanides"/>
    <x v="0"/>
    <d v="2025-05-02T00:00:00"/>
    <s v="Biguanides"/>
  </r>
  <r>
    <s v="bymmFxmPfQ6"/>
    <x v="28"/>
    <s v="Other"/>
    <s v="Biguanides"/>
    <x v="0"/>
    <d v="2018-07-26T00:00:00"/>
    <s v="Biguanides"/>
  </r>
  <r>
    <s v="BX3QJj13rkw"/>
    <x v="28"/>
    <s v="Pacific peoples"/>
    <s v="DPP-4 inhibitors|Insulin aspart|Insulin glargine"/>
    <x v="0"/>
    <d v="2024-04-18T00:00:00"/>
    <s v="DPP-4 inhibitors|Insulin aspart|Insulin glargine-&gt;Insulin aspart|SGLT-2 inhibitors-&gt;Insulin glargine-&gt;Biguanides-&gt;Biguanides|Insulin glargine|SGLT-2 inhibitors"/>
  </r>
  <r>
    <s v="C/cGewe46fU"/>
    <x v="28"/>
    <s v="Other"/>
    <s v="Biguanides"/>
    <x v="0"/>
    <d v="2025-12-29T00:00:00"/>
    <s v="Biguanides"/>
  </r>
  <r>
    <s v="C/i1QLlaTXk"/>
    <x v="28"/>
    <s v="Asian"/>
    <s v="Biguanides"/>
    <x v="0"/>
    <d v="2013-09-18T00:00:00"/>
    <s v="Biguanides"/>
  </r>
  <r>
    <s v="c0EbCr1gHEY"/>
    <x v="28"/>
    <s v="Pacific peoples"/>
    <s v="Biguanides"/>
    <x v="0"/>
    <d v="2018-08-08T00:00:00"/>
    <s v="Biguanides-&gt;Insulin isophane-&gt;Insulin aspart|Insulin isophane-&gt;DPP-4 inhibitors-&gt;Biguanides|DPP-4 inhibitors-&gt;SGLT-2 inhibitors-&gt;Biguanides|SGLT-2 inhibitors-&gt;GLP-1 agonists-&gt;Biguanides|GLP-1 agonists"/>
  </r>
  <r>
    <s v="bWlX5xqQlZA"/>
    <x v="28"/>
    <s v="Asian"/>
    <s v="Biguanides"/>
    <x v="0"/>
    <d v="2019-09-17T00:00:00"/>
    <s v="Biguanides-&gt;Insulin isophane"/>
  </r>
  <r>
    <s v="BTP3oepXnP2"/>
    <x v="28"/>
    <s v="Other"/>
    <s v="Biguanides"/>
    <x v="0"/>
    <d v="2019-07-05T00:00:00"/>
    <s v="Biguanides-&gt;DPP-4 inhibitors-&gt;Biguanides|DPP-4 inhibitors-&gt;Insulin isophane-&gt;Insulin aspart|Insulin isophane-&gt;Insulin aspart-&gt;Biguanides|Insulin isophane"/>
  </r>
  <r>
    <s v="BPrG3NUT9GI"/>
    <x v="28"/>
    <s v="Asian"/>
    <s v="Biguanides"/>
    <x v="0"/>
    <d v="2023-11-21T00:00:00"/>
    <s v="Biguanides-&gt;Insulin isophane"/>
  </r>
  <r>
    <s v="BPs1g93XxZk"/>
    <x v="28"/>
    <s v="Other"/>
    <s v="Biguanides"/>
    <x v="0"/>
    <d v="2012-05-03T00:00:00"/>
    <s v="Biguanides-&gt;DPP-4 inhibitors"/>
  </r>
  <r>
    <s v="BNUZiEIQt7."/>
    <x v="28"/>
    <s v="Pacific peoples"/>
    <s v="Biguanides"/>
    <x v="0"/>
    <d v="2025-12-02T00:00:00"/>
    <s v="Biguanides"/>
  </r>
  <r>
    <s v="BL.WuuiJRkI"/>
    <x v="28"/>
    <s v="Asian"/>
    <s v="Biguanides"/>
    <x v="0"/>
    <d v="2017-09-05T00:00:00"/>
    <s v="Biguanides-&gt;Insulin isophane-&gt;Insulin lispro-&gt;Biguanides|Insulin isophane-&gt;Insulin aspart-&gt;Insulin aspart|Insulin isophane"/>
  </r>
  <r>
    <s v="BJMJTNXTlSQ"/>
    <x v="28"/>
    <s v="Other"/>
    <s v="Biguanides"/>
    <x v="0"/>
    <d v="2025-09-10T00:00:00"/>
    <s v="Biguanides"/>
  </r>
  <r>
    <s v="Bh5V5W7MrHw"/>
    <x v="28"/>
    <s v="Pacific peoples"/>
    <s v="Biguanides"/>
    <x v="0"/>
    <d v="2019-11-20T00:00:00"/>
    <s v="Biguanides"/>
  </r>
  <r>
    <s v="66UJmhDw.7w"/>
    <x v="28"/>
    <s v="Other"/>
    <s v="Biguanides"/>
    <x v="0"/>
    <d v="2019-02-28T00:00:00"/>
    <s v="Biguanides"/>
  </r>
  <r>
    <s v="6Dezd0mMvxA"/>
    <x v="28"/>
    <s v="Pacific peoples"/>
    <s v="Biguanides|Insulin isophane|Sulfonylureas"/>
    <x v="0"/>
    <d v="2011-08-29T00:00:00"/>
    <s v="Biguanides|Insulin isophane|Sulfonylureas-&gt;Insulin isophane-&gt;Insulin glargine-&gt;Biguanides|Insulin glargine-&gt;Biguanides|Insulin glargine|Sulfonylureas-&gt;Biguanides|Insulin glargine|Insulin Neutral|Sulfonylureas-&gt;Sulfonylureas-&gt;Insulin glargine|Sulfonylureas-&gt;Biguanides|Insulin lispro-&gt;Insulin lispro-&gt;Biguanides-&gt;Biguanides|Insulin aspart-&gt;Insulin aspart-&gt;Biguanides|Insulin aspart|Sulfonylureas-&gt;DPP-4 inhibitors|Insulin aspart-&gt;Biguanides|DPP-4 inhibitors|Insulin aspart-&gt;DPP-4 inhibitors|Insulin isophane-&gt;DPP-4 inhibitors|Insulin isophane|SGLT-2 inhibitors-&gt;DPP-4 inhibitors|SGLT-2 inhibitors-&gt;SGLT-2 inhibitors-&gt;DPP-4 inhibitors-&gt;DPP-4 inhibitors|SGLT-2 inhibitors|Sulfonylureas"/>
  </r>
  <r>
    <s v="6DLNMueQUrA"/>
    <x v="28"/>
    <s v="Pacific peoples"/>
    <s v="Biguanides"/>
    <x v="0"/>
    <d v="2018-11-19T00:00:00"/>
    <s v="Biguanides"/>
  </r>
  <r>
    <s v="6D277zQytyo"/>
    <x v="28"/>
    <s v="Asian"/>
    <s v="Biguanides"/>
    <x v="0"/>
    <d v="2022-12-28T00:00:00"/>
    <s v="Biguanides"/>
  </r>
  <r>
    <s v="6jHtj8luYx."/>
    <x v="28"/>
    <s v="Other"/>
    <s v="Biguanides"/>
    <x v="0"/>
    <d v="2021-11-22T00:00:00"/>
    <s v="Biguanides-&gt;Insulin glargine"/>
  </r>
  <r>
    <s v="6Ii84Nfz9mU"/>
    <x v="28"/>
    <s v="Māori"/>
    <s v="Biguanides"/>
    <x v="0"/>
    <d v="2022-10-31T00:00:00"/>
    <s v="Biguanides"/>
  </r>
  <r>
    <s v="6LmEUYBVCHM"/>
    <x v="28"/>
    <s v="Asian"/>
    <s v="Biguanides"/>
    <x v="0"/>
    <d v="2024-04-26T00:00:00"/>
    <s v="Biguanides"/>
  </r>
  <r>
    <s v="6QUMVWStJfI"/>
    <x v="28"/>
    <s v="Pacific peoples"/>
    <s v="SGLT-2 inhibitors"/>
    <x v="0"/>
    <d v="2022-10-12T00:00:00"/>
    <s v="SGLT-2 inhibitors-&gt;Biguanides|SGLT-2 inhibitors"/>
  </r>
  <r>
    <s v="7/Fbuymld6M"/>
    <x v="28"/>
    <s v="Asian"/>
    <s v="Insulin isophane"/>
    <x v="1"/>
    <d v="2023-11-16T00:00:00"/>
    <s v="Insulin isophane-&gt;Biguanides"/>
  </r>
  <r>
    <s v="6trnSY6eY6I"/>
    <x v="28"/>
    <s v="Asian"/>
    <s v="Biguanides"/>
    <x v="0"/>
    <d v="2025-01-30T00:00:00"/>
    <s v="Biguanides"/>
  </r>
  <r>
    <s v="7doJWxm5UuM"/>
    <x v="28"/>
    <s v="Asian"/>
    <s v="Biguanides"/>
    <x v="0"/>
    <d v="2016-03-17T00:00:00"/>
    <s v="Biguanides-&gt;Insulin isophane|Insulin lispro"/>
  </r>
  <r>
    <s v="7F2918KeeUM"/>
    <x v="28"/>
    <s v="Asian"/>
    <s v="Biguanides"/>
    <x v="0"/>
    <d v="2020-02-12T00:00:00"/>
    <s v="Biguanides"/>
  </r>
  <r>
    <s v="7HIcinGZqOA"/>
    <x v="28"/>
    <s v="Other"/>
    <s v="Biguanides"/>
    <x v="0"/>
    <d v="2025-07-22T00:00:00"/>
    <s v="Biguanides"/>
  </r>
  <r>
    <s v="7HYMO5LaM06"/>
    <x v="28"/>
    <s v="Asian"/>
    <s v="Biguanides"/>
    <x v="0"/>
    <d v="2017-08-14T00:00:00"/>
    <s v="Biguanides"/>
  </r>
  <r>
    <s v="7hrERtGR/mg"/>
    <x v="28"/>
    <s v="Māori"/>
    <s v="Biguanides"/>
    <x v="0"/>
    <d v="2024-08-07T00:00:00"/>
    <s v="Biguanides"/>
  </r>
  <r>
    <s v="761J/FbgvI2"/>
    <x v="28"/>
    <s v="Asian"/>
    <s v="Insulin aspart|Insulin isophane"/>
    <x v="1"/>
    <d v="2025-07-31T00:00:00"/>
    <s v="Insulin aspart|Insulin isophane-&gt;Insulin isophane-&gt;Insulin aspart-&gt;Biguanides"/>
  </r>
  <r>
    <s v="/GobFyCTBZ6"/>
    <x v="28"/>
    <s v="Other"/>
    <s v="Biguanides"/>
    <x v="0"/>
    <d v="2025-09-24T00:00:00"/>
    <s v="Biguanides-&gt;Insulin glargine"/>
  </r>
  <r>
    <s v="/H5hIs0JuIA"/>
    <x v="28"/>
    <s v="Asian"/>
    <s v="Biguanides"/>
    <x v="0"/>
    <d v="2025-01-23T00:00:00"/>
    <s v="Biguanides"/>
  </r>
  <r>
    <s v="/I2iAXiUxPg"/>
    <x v="28"/>
    <s v="Māori"/>
    <s v="Biguanides"/>
    <x v="0"/>
    <d v="2025-05-16T00:00:00"/>
    <s v="Biguanides-&gt;Insulin isophane"/>
  </r>
  <r>
    <s v="/N4RXvW20wU"/>
    <x v="28"/>
    <s v="Māori"/>
    <s v="Biguanides"/>
    <x v="0"/>
    <d v="2011-11-07T00:00:00"/>
    <s v="Biguanides-&gt;Sulfonylureas-&gt;DPP-4 inhibitors-&gt;Biguanides|DPP-4 inhibitors|Sulfonylureas-&gt;Insulin aspart-&gt;DPP-4 inhibitors|Insulin aspart|Sulfonylureas-&gt;SGLT-2 inhibitors-&gt;DPP-4 inhibitors|Insulin aspart|SGLT-2 inhibitors|Sulfonylureas-&gt;DPP-4 inhibitors|Insulin aspart|SGLT-2 inhibitors-&gt;DPP-4 inhibitors|SGLT-2 inhibitors-&gt;GLP-1 agonists-&gt;GLP-1 agonists|Insulin aspart-&gt;DPP-4 inhibitors|GLP-1 agonists|Insulin aspart|SGLT-2 inhibitors-&gt;Biguanides|GLP-1 agonists|Insulin aspart-&gt;Biguanides|GLP-1 agonists"/>
  </r>
  <r>
    <s v="/.2SoxSNz9I"/>
    <x v="28"/>
    <s v="Other"/>
    <s v="Biguanides"/>
    <x v="0"/>
    <d v="2014-04-15T00:00:00"/>
    <s v="Biguanides"/>
  </r>
  <r>
    <s v="/7DLxQSx1Yg"/>
    <x v="28"/>
    <s v="Asian"/>
    <s v="Biguanides"/>
    <x v="0"/>
    <d v="2023-10-20T00:00:00"/>
    <s v="Biguanides"/>
  </r>
  <r>
    <s v="/XUn3cimhLI"/>
    <x v="28"/>
    <s v="Pacific peoples"/>
    <s v="Biguanides"/>
    <x v="0"/>
    <d v="2020-03-04T00:00:00"/>
    <s v="Biguanides-&gt;DPP-4 inhibitors-&gt;Biguanides|GLP-1 agonists|Insulin isophane-&gt;Biguanides|GLP-1 agonists-&gt;GLP-1 agonists-&gt;Insulin glargine-&gt;Biguanides|Insulin glargine-&gt;Insulin aspart"/>
  </r>
  <r>
    <s v="/XMw9wWnRDk"/>
    <x v="28"/>
    <s v="Asian"/>
    <s v="Biguanides"/>
    <x v="0"/>
    <d v="2021-07-21T00:00:00"/>
    <s v="Biguanides-&gt;Insulin isophane-&gt;Insulin aspart-&gt;Insulin aspart|Insulin isophane-&gt;DPP-4 inhibitors|SGLT-2 inhibitors-&gt;DPP-4 inhibitors"/>
  </r>
  <r>
    <s v="/y8pAmQ44hQ"/>
    <x v="28"/>
    <s v="Māori"/>
    <s v="Biguanides"/>
    <x v="0"/>
    <d v="2022-12-22T00:00:00"/>
    <s v="Biguanides"/>
  </r>
  <r>
    <s v="/QouTdobeFA"/>
    <x v="28"/>
    <s v="Māori"/>
    <s v="Biguanides"/>
    <x v="0"/>
    <d v="2020-11-16T00:00:00"/>
    <s v="Biguanides-&gt;Biguanides|GLP-1 agonists-&gt;GLP-1 agonists"/>
  </r>
  <r>
    <s v="61d8SvcxYSw"/>
    <x v="28"/>
    <s v="Other"/>
    <s v="Biguanides"/>
    <x v="0"/>
    <d v="2023-12-12T00:00:00"/>
    <s v="Biguanides-&gt;Insulin isophane"/>
  </r>
  <r>
    <s v="5WeenfOoFkw"/>
    <x v="28"/>
    <s v="Other"/>
    <s v="Biguanides"/>
    <x v="0"/>
    <d v="2021-05-13T00:00:00"/>
    <s v="Biguanides"/>
  </r>
  <r>
    <s v="5WnpMyW7YnE"/>
    <x v="28"/>
    <s v="Asian"/>
    <s v="Biguanides"/>
    <x v="0"/>
    <d v="2021-07-14T00:00:00"/>
    <s v="Biguanides"/>
  </r>
  <r>
    <s v="/zpPahJzZ4."/>
    <x v="28"/>
    <s v="Asian"/>
    <s v="Biguanides"/>
    <x v="0"/>
    <d v="2014-02-05T00:00:00"/>
    <s v="Biguanides"/>
  </r>
  <r>
    <s v="aw3jMMLlQk6"/>
    <x v="28"/>
    <s v="Māori"/>
    <s v="Sulfonylureas"/>
    <x v="0"/>
    <d v="2024-11-15T00:00:00"/>
    <s v="Sulfonylureas-&gt;Biguanides"/>
  </r>
  <r>
    <s v="avSZGKZ07V6"/>
    <x v="28"/>
    <s v="Asian"/>
    <s v="Biguanides"/>
    <x v="0"/>
    <d v="2019-04-18T00:00:00"/>
    <s v="Biguanides"/>
  </r>
  <r>
    <s v="ax0bqILsUNM"/>
    <x v="28"/>
    <s v="Māori"/>
    <s v="Biguanides|Insulin glargine"/>
    <x v="0"/>
    <d v="2024-10-18T00:00:00"/>
    <s v="Biguanides|Insulin glargine-&gt;Insulin aspart-&gt;Insulin glargine-&gt;Insulin aspart|Insulin glargine-&gt;GLP-1 agonists-&gt;Biguanides|Insulin aspart|Insulin glargine-&gt;Biguanides"/>
  </r>
  <r>
    <s v="5nokGeTFqeU"/>
    <x v="28"/>
    <s v="Asian"/>
    <s v="Biguanides"/>
    <x v="0"/>
    <d v="2022-11-25T00:00:00"/>
    <s v="Biguanides"/>
  </r>
  <r>
    <s v="5OVZq8Vj1SA"/>
    <x v="28"/>
    <s v="Other"/>
    <s v="Biguanides"/>
    <x v="0"/>
    <d v="2012-10-09T00:00:00"/>
    <s v="Biguanides"/>
  </r>
  <r>
    <s v="5LNarYa3BFY"/>
    <x v="28"/>
    <s v="Other"/>
    <s v="Biguanides"/>
    <x v="0"/>
    <d v="2015-02-12T00:00:00"/>
    <s v="Biguanides"/>
  </r>
  <r>
    <s v="ASZleBxw0/c"/>
    <x v="28"/>
    <s v="Asian"/>
    <s v="Biguanides"/>
    <x v="0"/>
    <d v="2018-02-25T00:00:00"/>
    <s v="Biguanides"/>
  </r>
  <r>
    <s v="arh8DSApDNk"/>
    <x v="28"/>
    <s v="Asian"/>
    <s v="Biguanides"/>
    <x v="0"/>
    <d v="2023-12-19T00:00:00"/>
    <s v="Biguanides"/>
  </r>
  <r>
    <s v="5FyjQRGT452"/>
    <x v="28"/>
    <s v="Other"/>
    <s v="Biguanides"/>
    <x v="0"/>
    <d v="2011-03-18T00:00:00"/>
    <s v="Biguanides"/>
  </r>
  <r>
    <s v="5Gi8B4j59WU"/>
    <x v="28"/>
    <s v="Pacific peoples"/>
    <s v="Biguanides"/>
    <x v="0"/>
    <d v="2024-02-19T00:00:00"/>
    <s v="Biguanides"/>
  </r>
  <r>
    <s v="5iARdc/8BsI"/>
    <x v="28"/>
    <s v="Other"/>
    <s v="Biguanides"/>
    <x v="0"/>
    <d v="2011-01-27T00:00:00"/>
    <s v="Biguanides"/>
  </r>
  <r>
    <s v="5Id5SWFcvvY"/>
    <x v="28"/>
    <s v="Other"/>
    <s v="Biguanides"/>
    <x v="0"/>
    <d v="2024-08-08T00:00:00"/>
    <s v="Biguanides"/>
  </r>
  <r>
    <s v="5DmU/EehNRE"/>
    <x v="28"/>
    <s v="Asian"/>
    <s v="Biguanides"/>
    <x v="0"/>
    <d v="2021-08-31T00:00:00"/>
    <s v="Biguanides"/>
  </r>
  <r>
    <s v="4w/P0u7K1cs"/>
    <x v="28"/>
    <s v="Asian"/>
    <s v="Biguanides|Insulin glargine"/>
    <x v="0"/>
    <d v="2025-05-07T00:00:00"/>
    <s v="Biguanides|Insulin glargine-&gt;Insulin glargine"/>
  </r>
  <r>
    <s v="eKB1vqDVG0g"/>
    <x v="28"/>
    <s v="Asian"/>
    <s v="Biguanides"/>
    <x v="0"/>
    <d v="2017-10-06T00:00:00"/>
    <s v="Biguanides"/>
  </r>
  <r>
    <s v="bnjzUS3k1q2"/>
    <x v="28"/>
    <s v="Other"/>
    <s v="Biguanides"/>
    <x v="0"/>
    <d v="2025-08-01T00:00:00"/>
    <s v="Biguanides"/>
  </r>
  <r>
    <s v="BjAjH9ga/YA"/>
    <x v="28"/>
    <s v="Other"/>
    <s v="Biguanides"/>
    <x v="0"/>
    <d v="2019-04-24T00:00:00"/>
    <s v="Biguanides"/>
  </r>
  <r>
    <s v="BkYX9m6uKSc"/>
    <x v="28"/>
    <s v="Māori"/>
    <s v="DPP-4 inhibitors"/>
    <x v="0"/>
    <d v="2023-09-20T00:00:00"/>
    <s v="DPP-4 inhibitors-&gt;Biguanides|DPP-4 inhibitors-&gt;DPP-4 inhibitors|SGLT-2 inhibitors"/>
  </r>
  <r>
    <s v="BKLxkOAdVTc"/>
    <x v="28"/>
    <s v="Other"/>
    <s v="Biguanides"/>
    <x v="0"/>
    <d v="2016-09-30T00:00:00"/>
    <s v="Biguanides-&gt;Biguanides|GLP-1 agonists-&gt;GLP-1 agonists-&gt;DPP-4 inhibitors-&gt;DPP-4 inhibitors|GLP-1 agonists"/>
  </r>
  <r>
    <s v="BfundAOBSkY"/>
    <x v="28"/>
    <s v="Māori"/>
    <s v="Biguanides"/>
    <x v="0"/>
    <d v="2013-05-09T00:00:00"/>
    <s v="Biguanides"/>
  </r>
  <r>
    <s v="bGN/9qotsYY"/>
    <x v="28"/>
    <s v="Other"/>
    <s v="Biguanides"/>
    <x v="0"/>
    <d v="2017-03-29T00:00:00"/>
    <s v="Biguanides-&gt;Insulin isophane"/>
  </r>
  <r>
    <s v="biz2Xhfaeto"/>
    <x v="28"/>
    <s v="Asian"/>
    <s v="Biguanides"/>
    <x v="0"/>
    <d v="2024-05-24T00:00:00"/>
    <s v="Biguanides"/>
  </r>
  <r>
    <s v="bi8KbFiXFgc"/>
    <x v="28"/>
    <s v="Other"/>
    <s v="Biguanides"/>
    <x v="0"/>
    <d v="2023-05-01T00:00:00"/>
    <s v="Biguanides"/>
  </r>
  <r>
    <s v="b1pq8yNQp/U"/>
    <x v="28"/>
    <s v="Asian"/>
    <s v="Biguanides"/>
    <x v="0"/>
    <d v="2022-08-22T00:00:00"/>
    <s v="Biguanides-&gt;Biguanides|DPP-4 inhibitors"/>
  </r>
  <r>
    <s v="b/eWmEV6o36"/>
    <x v="28"/>
    <s v="Other"/>
    <s v="Biguanides"/>
    <x v="0"/>
    <d v="2012-04-02T00:00:00"/>
    <s v="Biguanides"/>
  </r>
  <r>
    <s v="B/nF2DTX6FY"/>
    <x v="28"/>
    <s v="Other"/>
    <s v="Biguanides"/>
    <x v="0"/>
    <d v="2024-05-23T00:00:00"/>
    <s v="Biguanides"/>
  </r>
  <r>
    <s v="AzejadJ28qY"/>
    <x v="28"/>
    <s v="Pacific peoples"/>
    <s v="DPP-4 inhibitors"/>
    <x v="0"/>
    <d v="2023-05-24T00:00:00"/>
    <s v="DPP-4 inhibitors"/>
  </r>
  <r>
    <s v="B4D9rFhhQLA"/>
    <x v="28"/>
    <s v="Māori"/>
    <s v="Biguanides"/>
    <x v="0"/>
    <d v="2024-03-30T00:00:00"/>
    <s v="Biguanides"/>
  </r>
  <r>
    <s v="bfoxUYOYLJI"/>
    <x v="28"/>
    <s v="Asian"/>
    <s v="Biguanides"/>
    <x v="0"/>
    <d v="2024-01-26T00:00:00"/>
    <s v="Biguanides-&gt;SGLT-2 inhibitors-&gt;DPP-4 inhibitors"/>
  </r>
  <r>
    <s v="3z6U1..jmqw"/>
    <x v="28"/>
    <s v="Pacific peoples"/>
    <s v="Biguanides"/>
    <x v="0"/>
    <d v="2011-07-28T00:00:00"/>
    <s v="Biguanides-&gt;Sulfonylureas-&gt;Biguanides|Sulfonylureas-&gt;Insulin isophane-&gt;Biguanides|Insulin lispro-&gt;Insulin lispro-&gt;Biguanides|GLP-1 agonists|Insulin lispro-&gt;GLP-1 agonists-&gt;GLP-1 agonists|Insulin lispro"/>
  </r>
  <r>
    <s v="ZYo1roc2CW6"/>
    <x v="28"/>
    <s v="Asian"/>
    <s v="Biguanides"/>
    <x v="0"/>
    <d v="2022-09-14T00:00:00"/>
    <s v="Biguanides"/>
  </r>
  <r>
    <s v="zxQ1eAfaWz."/>
    <x v="28"/>
    <s v="Pacific peoples"/>
    <s v="Biguanides"/>
    <x v="0"/>
    <d v="2025-08-21T00:00:00"/>
    <s v="Biguanides"/>
  </r>
  <r>
    <s v="ZVtxKqV9IKw"/>
    <x v="28"/>
    <s v="Asian"/>
    <s v="Biguanides|Insulin aspart|Insulin isophane"/>
    <x v="0"/>
    <d v="2021-11-15T00:00:00"/>
    <s v="Biguanides|Insulin aspart|Insulin isophane-&gt;Insulin aspart|Insulin isophane-&gt;Insulin isophane-&gt;Insulin aspart"/>
  </r>
  <r>
    <s v="zw2zmNqfqWA"/>
    <x v="28"/>
    <s v="Asian"/>
    <s v="Biguanides"/>
    <x v="0"/>
    <d v="2012-10-03T00:00:00"/>
    <s v="Biguanides"/>
  </r>
  <r>
    <s v="4LbPH8A2cIk"/>
    <x v="28"/>
    <s v="Māori"/>
    <s v="Biguanides"/>
    <x v="0"/>
    <d v="2022-05-16T00:00:00"/>
    <s v="Biguanides"/>
  </r>
  <r>
    <s v="4NfgLmXhLas"/>
    <x v="28"/>
    <s v="Pacific peoples"/>
    <s v="Biguanides"/>
    <x v="0"/>
    <d v="2022-04-02T00:00:00"/>
    <s v="Biguanides-&gt;DPP-4 inhibitors-&gt;Insulin glargine-&gt;Insulin aspart|Insulin glargine-&gt;Biguanides|Insulin glargine"/>
  </r>
  <r>
    <s v="4lWVrsZs5P6"/>
    <x v="28"/>
    <s v="Māori"/>
    <s v="Biguanides"/>
    <x v="0"/>
    <d v="2023-06-26T00:00:00"/>
    <s v="Biguanides"/>
  </r>
  <r>
    <s v="4mHWD5s.Zpk"/>
    <x v="28"/>
    <s v="Other"/>
    <s v="Biguanides"/>
    <x v="0"/>
    <d v="2012-05-04T00:00:00"/>
    <s v="Biguanides"/>
  </r>
  <r>
    <s v="4p2hfaruekk"/>
    <x v="28"/>
    <s v="Pacific peoples"/>
    <s v="Biguanides"/>
    <x v="0"/>
    <d v="2025-12-12T00:00:00"/>
    <s v="Biguanides"/>
  </r>
  <r>
    <s v="40uC4g4QI9k"/>
    <x v="28"/>
    <s v="Asian"/>
    <s v="Biguanides"/>
    <x v="0"/>
    <d v="2019-01-07T00:00:00"/>
    <s v="Biguanides"/>
  </r>
  <r>
    <s v="fW.KwAYgVuQ"/>
    <x v="28"/>
    <s v="Māori"/>
    <s v="Biguanides|Insulin glargine"/>
    <x v="0"/>
    <d v="2023-11-06T00:00:00"/>
    <s v="Biguanides|Insulin glargine-&gt;DPP-4 inhibitors-&gt;Biguanides-&gt;SGLT-2 inhibitors-&gt;Insulin glargine-&gt;Biguanides|DPP-4 inhibitors|SGLT-2 inhibitors-&gt;Biguanides|DPP-4 inhibitors|Insulin glargine|SGLT-2 inhibitors"/>
  </r>
  <r>
    <s v="fW6I0ucLyJQ"/>
    <x v="28"/>
    <s v="Asian"/>
    <s v="Biguanides"/>
    <x v="0"/>
    <d v="2025-01-15T00:00:00"/>
    <s v="Biguanides"/>
  </r>
  <r>
    <s v="Fxg5Wy/GSf."/>
    <x v="28"/>
    <s v="Other"/>
    <s v="Biguanides"/>
    <x v="0"/>
    <d v="2020-09-01T00:00:00"/>
    <s v="Biguanides"/>
  </r>
  <r>
    <s v="FuPTzKnBkk2"/>
    <x v="28"/>
    <s v="Other"/>
    <s v="Biguanides|Insulin isophane"/>
    <x v="0"/>
    <d v="2021-07-30T00:00:00"/>
    <s v="Biguanides|Insulin isophane-&gt;Insulin aspart-&gt;Insulin isophane"/>
  </r>
  <r>
    <s v="fu8bI.S4tIM"/>
    <x v="28"/>
    <s v="Pacific peoples"/>
    <s v="Biguanides"/>
    <x v="0"/>
    <d v="2019-04-23T00:00:00"/>
    <s v="Biguanides"/>
  </r>
  <r>
    <s v="fTUBoXEf3y6"/>
    <x v="28"/>
    <s v="Asian"/>
    <s v="Biguanides"/>
    <x v="0"/>
    <d v="2021-06-08T00:00:00"/>
    <s v="Biguanides-&gt;DPP-4 inhibitors-&gt;DPP-4 inhibitors|SGLT-2 inhibitors"/>
  </r>
  <r>
    <s v="fu/.k6J0zWY"/>
    <x v="28"/>
    <s v="Māori"/>
    <s v="Biguanides"/>
    <x v="0"/>
    <d v="2025-02-27T00:00:00"/>
    <s v="Biguanides"/>
  </r>
  <r>
    <s v="FOxVRnzwSjA"/>
    <x v="28"/>
    <s v="Asian"/>
    <s v="DPP-4 inhibitors"/>
    <x v="0"/>
    <d v="2022-05-12T00:00:00"/>
    <s v="DPP-4 inhibitors"/>
  </r>
  <r>
    <s v="fP1gD1iDOMU"/>
    <x v="28"/>
    <s v="Asian"/>
    <s v="Biguanides"/>
    <x v="0"/>
    <d v="2017-08-29T00:00:00"/>
    <s v="Biguanides"/>
  </r>
  <r>
    <s v="x6MTY94bVZc"/>
    <x v="28"/>
    <s v="Pacific peoples"/>
    <s v="Biguanides"/>
    <x v="0"/>
    <d v="2019-08-13T00:00:00"/>
    <s v="Biguanides-&gt;Sulfonylureas-&gt;Biguanides|Sulfonylureas-&gt;SGLT-2 inhibitors-&gt;Biguanides|SGLT-2 inhibitors|Sulfonylureas-&gt;Biguanides|SGLT-2 inhibitors"/>
  </r>
  <r>
    <s v="X6C5L9anlEU"/>
    <x v="28"/>
    <s v="Asian"/>
    <s v="Biguanides|Insulin isophane"/>
    <x v="0"/>
    <d v="2021-03-26T00:00:00"/>
    <s v="Biguanides|Insulin isophane-&gt;Insulin aspart"/>
  </r>
  <r>
    <s v="X7A6K0T4jc2"/>
    <x v="28"/>
    <s v="Other"/>
    <s v="Biguanides"/>
    <x v="0"/>
    <d v="2024-02-26T00:00:00"/>
    <s v="Biguanides"/>
  </r>
  <r>
    <s v="wYYQdwcQj0M"/>
    <x v="28"/>
    <s v="Other"/>
    <s v="Biguanides"/>
    <x v="0"/>
    <d v="2020-06-17T00:00:00"/>
    <s v="Biguanides-&gt;Insulin aspart|Insulin glargine-&gt;Insulin aspart"/>
  </r>
  <r>
    <s v="wZ.hjPj8bwg"/>
    <x v="28"/>
    <s v="Other"/>
    <s v="Biguanides"/>
    <x v="0"/>
    <d v="2022-05-26T00:00:00"/>
    <s v="Biguanides"/>
  </r>
  <r>
    <s v="x.LNtL6siZA"/>
    <x v="28"/>
    <s v="Māori"/>
    <s v="Biguanides"/>
    <x v="0"/>
    <d v="2024-08-19T00:00:00"/>
    <s v="Biguanides"/>
  </r>
  <r>
    <s v="x.WHOPTGzDs"/>
    <x v="28"/>
    <s v="Other"/>
    <s v="Biguanides"/>
    <x v="0"/>
    <d v="2014-12-02T00:00:00"/>
    <s v="Biguanides-&gt;DPP-4 inhibitors-&gt;Biguanides|DPP-4 inhibitors-&gt;SGLT-2 inhibitors-&gt;DPP-4 inhibitors|SGLT-2 inhibitors"/>
  </r>
  <r>
    <s v="g.Li4pvBs4c"/>
    <x v="28"/>
    <s v="Other"/>
    <s v="Biguanides"/>
    <x v="0"/>
    <d v="2022-08-12T00:00:00"/>
    <s v="Biguanides"/>
  </r>
  <r>
    <s v="fyE.97ZyNiE"/>
    <x v="28"/>
    <s v="Other"/>
    <s v="Biguanides"/>
    <x v="0"/>
    <d v="2022-11-21T00:00:00"/>
    <s v="Biguanides-&gt;Insulin aspart|Insulin isophane-&gt;Insulin isophane-&gt;Insulin aspart"/>
  </r>
  <r>
    <s v="fz7EbxIQ2v2"/>
    <x v="28"/>
    <s v="Other"/>
    <s v="Biguanides"/>
    <x v="0"/>
    <d v="2018-06-18T00:00:00"/>
    <s v="Biguanides"/>
  </r>
  <r>
    <s v="d5mRuOX4mEs"/>
    <x v="28"/>
    <s v="Asian"/>
    <s v="Biguanides"/>
    <x v="0"/>
    <d v="2024-03-11T00:00:00"/>
    <s v="Biguanides"/>
  </r>
  <r>
    <s v="d5pQFIo/ot2"/>
    <x v="28"/>
    <s v="Pacific peoples"/>
    <s v="Biguanides"/>
    <x v="0"/>
    <d v="2023-06-23T00:00:00"/>
    <s v="Biguanides-&gt;Biguanides|Insulin isophane-&gt;Insulin aspart-&gt;Insulin aspart|Insulin isophane-&gt;Biguanides|Insulin glargine-&gt;Insulin glargine-&gt;SGLT-2 inhibitors-&gt;Biguanides|Insulin glargine|SGLT-2 inhibitors"/>
  </r>
  <r>
    <s v="d6ew9UNzJjk"/>
    <x v="28"/>
    <s v="Māori"/>
    <s v="Biguanides"/>
    <x v="0"/>
    <d v="2021-02-04T00:00:00"/>
    <s v="Biguanides-&gt;Biguanides|GLP-1 agonists-&gt;GLP-1 agonists-&gt;Insulin glargine-&gt;Sulfonylureas-&gt;SGLT-2 inhibitors-&gt;Insulin aspart|Sulfonylureas-&gt;Insulin aspart|Insulin glargine-&gt;Insulin aspart-&gt;Insulin aspart|Insulin glargine|Sulfonylureas-&gt;Insulin aspart|Insulin glargine|SGLT-2 inhibitors-&gt;Biguanides|Insulin aspart|Insulin glargine|Sulfonylureas-&gt;GLP-1 agonists|Insulin aspart|Insulin glargine-&gt;Biguanides|GLP-1 agonists|Insulin aspart|Insulin glargine|SGLT-2 inhibitors"/>
  </r>
  <r>
    <s v="d1lGY4rF2nQ"/>
    <x v="28"/>
    <s v="Māori"/>
    <s v="Biguanides"/>
    <x v="0"/>
    <d v="2020-12-23T00:00:00"/>
    <s v="Biguanides"/>
  </r>
  <r>
    <s v="d8Yxjnph5DQ"/>
    <x v="28"/>
    <s v="Pacific peoples"/>
    <s v="Biguanides"/>
    <x v="0"/>
    <d v="2011-06-16T00:00:00"/>
    <s v="Biguanides"/>
  </r>
  <r>
    <s v="G35/WSGYIdM"/>
    <x v="28"/>
    <s v="Asian"/>
    <s v="Biguanides"/>
    <x v="0"/>
    <d v="2011-02-17T00:00:00"/>
    <s v="Biguanides-&gt;Insulin isophane"/>
  </r>
  <r>
    <s v="czhmyVy7ok."/>
    <x v="28"/>
    <s v="Asian"/>
    <s v="Biguanides"/>
    <x v="0"/>
    <d v="2015-04-13T00:00:00"/>
    <s v="Biguanides"/>
  </r>
  <r>
    <s v="d08YaynDJRA"/>
    <x v="28"/>
    <s v="Other"/>
    <s v="Biguanides"/>
    <x v="0"/>
    <d v="2013-12-17T00:00:00"/>
    <s v="Biguanides"/>
  </r>
  <r>
    <s v="D0keOXw2dkk"/>
    <x v="28"/>
    <s v="Māori"/>
    <s v="Biguanides"/>
    <x v="0"/>
    <d v="2023-08-02T00:00:00"/>
    <s v="Biguanides"/>
  </r>
  <r>
    <s v="D0LqwPBpRhI"/>
    <x v="28"/>
    <s v="Asian"/>
    <s v="Biguanides"/>
    <x v="0"/>
    <d v="2021-12-01T00:00:00"/>
    <s v="Biguanides"/>
  </r>
  <r>
    <s v="CzdLrcDAEmk"/>
    <x v="28"/>
    <s v="Māori"/>
    <s v="Biguanides"/>
    <x v="0"/>
    <d v="2017-08-24T00:00:00"/>
    <s v="Biguanides-&gt;SGLT-2 inhibitors-&gt;DPP-4 inhibitors-&gt;GLP-1 agonists-&gt;Biguanides|GLP-1 agonists-&gt;Insulin glargine-&gt;Biguanides|Insulin glargine-&gt;DPP-4 inhibitors|GLP-1 agonists|Insulin glargine-&gt;DPP-4 inhibitors|Insulin glargine-&gt;Biguanides|DPP-4 inhibitors|GLP-1 agonists|Insulin glargine-&gt;Insulin glargine|Thiazolidinedione-&gt;DPP-4 inhibitors|GLP-1 agonists-&gt;GLP-1 agonists|Insulin glargine-&gt;Biguanides|GLP-1 agonists|Insulin glargine|Thiazolidinedione-&gt;GLP-1 agonists|Insulin glargine|Thiazolidinedione-&gt;Biguanides|GLP-1 agonists|Insulin glargine"/>
  </r>
  <r>
    <s v="CXH.qIkMIYc"/>
    <x v="28"/>
    <s v="Other"/>
    <s v="Biguanides"/>
    <x v="0"/>
    <d v="2016-11-29T00:00:00"/>
    <s v="Biguanides"/>
  </r>
  <r>
    <s v="cVod6eC2hPw"/>
    <x v="28"/>
    <s v="Other"/>
    <s v="Biguanides"/>
    <x v="0"/>
    <d v="2015-12-08T00:00:00"/>
    <s v="Biguanides"/>
  </r>
  <r>
    <s v="GCxKCdcW/5I"/>
    <x v="28"/>
    <s v="Māori"/>
    <s v="Biguanides"/>
    <x v="0"/>
    <d v="2019-08-27T00:00:00"/>
    <s v="Biguanides"/>
  </r>
  <r>
    <s v="g977noNTtwE"/>
    <x v="28"/>
    <s v="Māori"/>
    <s v="Biguanides"/>
    <x v="0"/>
    <d v="2017-05-25T00:00:00"/>
    <s v="Biguanides"/>
  </r>
  <r>
    <s v="G9f8rp3Ro56"/>
    <x v="28"/>
    <s v="Other"/>
    <s v="Biguanides"/>
    <x v="0"/>
    <d v="2019-05-02T00:00:00"/>
    <s v="Biguanides"/>
  </r>
  <r>
    <s v="G7U9/WWN7x6"/>
    <x v="28"/>
    <s v="Māori"/>
    <s v="Biguanides"/>
    <x v="0"/>
    <d v="2022-11-15T00:00:00"/>
    <s v="Biguanides-&gt;SGLT-2 inhibitors-&gt;Insulin glargine|SGLT-2 inhibitors-&gt;Insulin glargine"/>
  </r>
  <r>
    <s v="gESUEuLa8lI"/>
    <x v="28"/>
    <s v="Other"/>
    <s v="Biguanides"/>
    <x v="0"/>
    <d v="2020-07-24T00:00:00"/>
    <s v="Biguanides-&gt;Insulin aspart|Insulin isophane"/>
  </r>
  <r>
    <s v="gH9SRVAdSdE"/>
    <x v="28"/>
    <s v="Other"/>
    <s v="Biguanides"/>
    <x v="0"/>
    <d v="2012-09-26T00:00:00"/>
    <s v="Biguanides"/>
  </r>
  <r>
    <s v="CS2psEX4WKM"/>
    <x v="28"/>
    <s v="Asian"/>
    <s v="Biguanides"/>
    <x v="0"/>
    <d v="2023-04-27T00:00:00"/>
    <s v="Biguanides-&gt;Insulin isophane-&gt;Insulin aspart"/>
  </r>
  <r>
    <s v="crF2HJS5tEQ"/>
    <x v="28"/>
    <s v="Asian"/>
    <s v="Biguanides"/>
    <x v="0"/>
    <d v="2019-04-08T00:00:00"/>
    <s v="Biguanides"/>
  </r>
  <r>
    <s v="cQrSys8PmZw"/>
    <x v="28"/>
    <s v="Other"/>
    <s v="Biguanides"/>
    <x v="0"/>
    <d v="2025-12-15T00:00:00"/>
    <s v="Biguanides"/>
  </r>
  <r>
    <s v="cPut0vsLd7Y"/>
    <x v="28"/>
    <s v="Asian"/>
    <s v="Biguanides"/>
    <x v="0"/>
    <d v="2013-11-15T00:00:00"/>
    <s v="Biguanides-&gt;SGLT-2 inhibitors-&gt;Biguanides|SGLT-2 inhibitors-&gt;Sulfonylureas-&gt;Biguanides|SGLT-2 inhibitors|Sulfonylureas-&gt;SGLT-2 inhibitors|Sulfonylureas"/>
  </r>
  <r>
    <s v="cOaEznS3xeg"/>
    <x v="28"/>
    <s v="Asian"/>
    <s v="Biguanides"/>
    <x v="0"/>
    <d v="2024-11-19T00:00:00"/>
    <s v="Biguanides-&gt;Insulin isophane"/>
  </r>
  <r>
    <s v="cMOcG2LAX0k"/>
    <x v="28"/>
    <s v="Other"/>
    <s v="Biguanides"/>
    <x v="0"/>
    <d v="2014-06-12T00:00:00"/>
    <s v="Biguanides"/>
  </r>
  <r>
    <s v="CneybOiBrb6"/>
    <x v="28"/>
    <s v="Pacific peoples"/>
    <s v="Biguanides"/>
    <x v="0"/>
    <d v="2022-05-25T00:00:00"/>
    <s v="Biguanides"/>
  </r>
  <r>
    <s v="cjV4HEW2iUo"/>
    <x v="28"/>
    <s v="Asian"/>
    <s v="Biguanides"/>
    <x v="0"/>
    <d v="2016-06-10T00:00:00"/>
    <s v="Biguanides"/>
  </r>
  <r>
    <s v="cLHtHdhGQi."/>
    <x v="28"/>
    <s v="Asian"/>
    <s v="Biguanides"/>
    <x v="0"/>
    <d v="2025-04-29T00:00:00"/>
    <s v="Biguanides"/>
  </r>
  <r>
    <s v="Ckk9YmZ4u.E"/>
    <x v="28"/>
    <s v="Asian"/>
    <s v="DPP-4 inhibitors"/>
    <x v="0"/>
    <d v="2023-12-29T00:00:00"/>
    <s v="DPP-4 inhibitors"/>
  </r>
  <r>
    <s v="9cxcfuLanx."/>
    <x v="28"/>
    <s v="Māori"/>
    <s v="Biguanides"/>
    <x v="0"/>
    <d v="2021-12-29T00:00:00"/>
    <s v="Biguanides"/>
  </r>
  <r>
    <s v="9e64SRXRm9w"/>
    <x v="28"/>
    <s v="Pacific peoples"/>
    <s v="Biguanides|Sulfonylureas"/>
    <x v="0"/>
    <d v="2017-05-24T00:00:00"/>
    <s v="Biguanides|Sulfonylureas-&gt;Biguanides-&gt;DPP-4 inhibitors-&gt;DPP-4 inhibitors|SGLT-2 inhibitors"/>
  </r>
  <r>
    <s v="ccwJVbn.ncs"/>
    <x v="28"/>
    <s v="Other"/>
    <s v="Biguanides"/>
    <x v="0"/>
    <d v="2023-12-11T00:00:00"/>
    <s v="Biguanides"/>
  </r>
  <r>
    <s v="CEWmMBu8eHo"/>
    <x v="28"/>
    <s v="Other"/>
    <s v="Biguanides"/>
    <x v="0"/>
    <d v="2022-08-09T00:00:00"/>
    <s v="Biguanides"/>
  </r>
  <r>
    <s v="CGEDYgMDGl."/>
    <x v="28"/>
    <s v="Māori"/>
    <s v="Biguanides"/>
    <x v="0"/>
    <d v="2019-11-08T00:00:00"/>
    <s v="Biguanides"/>
  </r>
  <r>
    <s v="GtbCGYWQDUM"/>
    <x v="28"/>
    <s v="Asian"/>
    <s v="Biguanides"/>
    <x v="0"/>
    <d v="2013-08-15T00:00:00"/>
    <s v="Biguanides-&gt;Biguanides|Insulin isophane-&gt;Insulin isophane-&gt;Insulin aspart-&gt;Insulin aspart|Insulin isophane"/>
  </r>
  <r>
    <s v="GsolW6yEX9g"/>
    <x v="28"/>
    <s v="Asian"/>
    <s v="Biguanides"/>
    <x v="0"/>
    <d v="2018-08-16T00:00:00"/>
    <s v="Biguanides"/>
  </r>
  <r>
    <s v="gqseba5pa0o"/>
    <x v="28"/>
    <s v="Māori"/>
    <s v="Biguanides"/>
    <x v="0"/>
    <d v="2022-11-04T00:00:00"/>
    <s v="Biguanides-&gt;GLP-1 agonists-&gt;SGLT-2 inhibitors"/>
  </r>
  <r>
    <s v="GqO4hDkR8.U"/>
    <x v="28"/>
    <s v="Pacific peoples"/>
    <s v="Insulin aspart|Insulin isophane"/>
    <x v="1"/>
    <d v="2020-01-16T00:00:00"/>
    <s v="Insulin aspart|Insulin isophane-&gt;Biguanides-&gt;Insulin isophane"/>
  </r>
  <r>
    <s v="GQpuHrueQJc"/>
    <x v="28"/>
    <s v="Māori"/>
    <s v="Biguanides"/>
    <x v="0"/>
    <d v="2016-04-18T00:00:00"/>
    <s v="Biguanides-&gt;DPP-4 inhibitors-&gt;Biguanides|DPP-4 inhibitors"/>
  </r>
  <r>
    <s v="GQ0LEyGu7w6"/>
    <x v="28"/>
    <s v="Pacific peoples"/>
    <s v="Biguanides"/>
    <x v="0"/>
    <d v="2022-11-22T00:00:00"/>
    <s v="Biguanides-&gt;SGLT-2 inhibitors"/>
  </r>
  <r>
    <s v="gjIceifWvVU"/>
    <x v="28"/>
    <s v="Māori"/>
    <s v="Biguanides"/>
    <x v="0"/>
    <d v="2024-05-31T00:00:00"/>
    <s v="Biguanides"/>
  </r>
  <r>
    <s v="gnXWYMjIIqA"/>
    <x v="28"/>
    <s v="Pacific peoples"/>
    <s v="Biguanides"/>
    <x v="0"/>
    <d v="2024-09-18T00:00:00"/>
    <s v="Biguanides-&gt;Biguanides|DPP-4 inhibitors-&gt;SGLT-2 inhibitors-&gt;DPP-4 inhibitors-&gt;Biguanides|SGLT-2 inhibitors"/>
  </r>
  <r>
    <s v="GoqKi1XEDdo"/>
    <x v="28"/>
    <s v="Other"/>
    <s v="Biguanides"/>
    <x v="0"/>
    <d v="2019-12-17T00:00:00"/>
    <s v="Biguanides-&gt;DPP-4 inhibitors-&gt;SGLT-2 inhibitors-&gt;DPP-4 inhibitors|SGLT-2 inhibitors-&gt;Biguanides|Thiazolidinedione-&gt;Thiazolidinedione"/>
  </r>
  <r>
    <s v="lvIUX6ZTHr6"/>
    <x v="28"/>
    <s v="Other"/>
    <s v="Biguanides"/>
    <x v="0"/>
    <d v="2025-08-04T00:00:00"/>
    <s v="Biguanides"/>
  </r>
  <r>
    <s v="LRAmWfPhUcI"/>
    <x v="28"/>
    <s v="Māori"/>
    <s v="Insulin isophane"/>
    <x v="1"/>
    <d v="2017-08-11T00:00:00"/>
    <s v="Insulin isophane-&gt;Biguanides-&gt;SGLT-2 inhibitors-&gt;Biguanides|SGLT-2 inhibitors-&gt;DPP-4 inhibitors|SGLT-2 inhibitors-&gt;DPP-4 inhibitors-&gt;GLP-1 agonists|SGLT-2 inhibitors-&gt;GLP-1 agonists-&gt;DPP-4 inhibitors|GLP-1 agonists|SGLT-2 inhibitors-&gt;Biguanides|GLP-1 agonists-&gt;Biguanides|DPP-4 inhibitors-&gt;Biguanides|DPP-4 inhibitors|GLP-1 agonists-&gt;DPP-4 inhibitors|GLP-1 agonists-&gt;Insulin glargine-&gt;DPP-4 inhibitors|Insulin glargine-&gt;GLP-1 agonists|Insulin glargine-&gt;GLP-1 agonists|Sulfonylureas-&gt;Biguanides|GLP-1 agonists|Insulin glargine-&gt;Sulfonylureas-&gt;Biguanides|GLP-1 agonists|Insulin glargine|Sulfonylureas"/>
  </r>
  <r>
    <s v="Llwh0aaFslo"/>
    <x v="28"/>
    <s v="Asian"/>
    <s v="Insulin isophane|Insulin lispro"/>
    <x v="1"/>
    <d v="2019-05-27T00:00:00"/>
    <s v="Insulin isophane|Insulin lispro-&gt;Biguanides-&gt;Insulin aspart|Insulin isophane-&gt;Insulin aspart"/>
  </r>
  <r>
    <s v="mF3W4LkPcps"/>
    <x v="28"/>
    <s v="Other"/>
    <s v="Biguanides"/>
    <x v="0"/>
    <d v="2021-09-27T00:00:00"/>
    <s v="Biguanides"/>
  </r>
  <r>
    <s v="PEbII7c1tf."/>
    <x v="28"/>
    <s v="Asian"/>
    <s v="Biguanides"/>
    <x v="0"/>
    <d v="2016-01-08T00:00:00"/>
    <s v="Biguanides-&gt;Sulfonylureas-&gt;DPP-4 inhibitors|Sulfonylureas-&gt;DPP-4 inhibitors|SGLT-2 inhibitors|Sulfonylureas-&gt;DPP-4 inhibitors-&gt;DPP-4 inhibitors|SGLT-2 inhibitors"/>
  </r>
  <r>
    <s v="PfN5fLqOb.."/>
    <x v="28"/>
    <s v="Asian"/>
    <s v="Biguanides"/>
    <x v="0"/>
    <d v="2022-09-23T00:00:00"/>
    <s v="Biguanides"/>
  </r>
  <r>
    <s v="PhXz/IVdkEM"/>
    <x v="28"/>
    <s v="Asian"/>
    <s v="Biguanides"/>
    <x v="0"/>
    <d v="2023-04-25T00:00:00"/>
    <s v="Biguanides"/>
  </r>
  <r>
    <s v="phPT7smoWNQ"/>
    <x v="28"/>
    <s v="Pacific peoples"/>
    <s v="Biguanides"/>
    <x v="0"/>
    <d v="2018-04-10T00:00:00"/>
    <s v="Biguanides"/>
  </r>
  <r>
    <s v="PI9P.6lptVU"/>
    <x v="28"/>
    <s v="Pacific peoples"/>
    <s v="Biguanides"/>
    <x v="0"/>
    <d v="2020-06-19T00:00:00"/>
    <s v="Biguanides"/>
  </r>
  <r>
    <s v="m8AZsLAkdaY"/>
    <x v="28"/>
    <s v="Pacific peoples"/>
    <s v="Biguanides"/>
    <x v="0"/>
    <d v="2022-01-14T00:00:00"/>
    <s v="Biguanides-&gt;Insulin isophane-&gt;Insulin aspart-&gt;Biguanides|Insulin aspart-&gt;Insulin aspart|Insulin isophane-&gt;Biguanides|Insulin aspart|Insulin isophane-&gt;Biguanides|Insulin isophane-&gt;SGLT-2 inhibitors-&gt;Insulin isophane|SGLT-2 inhibitors"/>
  </r>
  <r>
    <s v="m8XHk4lIvzQ"/>
    <x v="28"/>
    <s v="Other"/>
    <s v="Biguanides"/>
    <x v="0"/>
    <d v="2011-07-18T00:00:00"/>
    <s v="Biguanides"/>
  </r>
  <r>
    <s v="MaZwlWF.aco"/>
    <x v="28"/>
    <s v="Māori"/>
    <s v="Insulin glargine"/>
    <x v="1"/>
    <d v="2023-10-18T00:00:00"/>
    <s v="Insulin glargine-&gt;Biguanides|Insulin glargine"/>
  </r>
  <r>
    <s v="MbjdxApZEpE"/>
    <x v="28"/>
    <s v="Asian"/>
    <s v="Biguanides"/>
    <x v="0"/>
    <d v="2022-05-03T00:00:00"/>
    <s v="Biguanides"/>
  </r>
  <r>
    <s v="m4A4E2FfpYE"/>
    <x v="28"/>
    <s v="Pacific peoples"/>
    <s v="Insulin isophane"/>
    <x v="1"/>
    <d v="2024-10-29T00:00:00"/>
    <s v="Insulin isophane-&gt;Biguanides"/>
  </r>
  <r>
    <s v="M2P0EwfBXTE"/>
    <x v="28"/>
    <s v="Asian"/>
    <s v="Biguanides"/>
    <x v="0"/>
    <d v="2018-07-24T00:00:00"/>
    <s v="Biguanides"/>
  </r>
  <r>
    <s v="M82UHk6Gyls"/>
    <x v="28"/>
    <s v="Asian"/>
    <s v="Biguanides"/>
    <x v="0"/>
    <d v="2011-03-24T00:00:00"/>
    <s v="Biguanides-&gt;Insulin aspart|Insulin isophane"/>
  </r>
  <r>
    <s v="M1A8he.muiU"/>
    <x v="28"/>
    <s v="Māori"/>
    <s v="Biguanides"/>
    <x v="0"/>
    <d v="2021-01-15T00:00:00"/>
    <s v="Biguanides-&gt;SGLT-2 inhibitors-&gt;GLP-1 agonists-&gt;GLP-1 agonists|SGLT-2 inhibitors"/>
  </r>
  <r>
    <s v="M2w/IpPZX0E"/>
    <x v="28"/>
    <s v="Other"/>
    <s v="Biguanides"/>
    <x v="0"/>
    <d v="2011-09-11T00:00:00"/>
    <s v="Biguanides-&gt;DPP-4 inhibitors"/>
  </r>
  <r>
    <s v="M39RrSr8CV2"/>
    <x v="28"/>
    <s v="Asian"/>
    <s v="Insulin aspart|Insulin isophane"/>
    <x v="1"/>
    <d v="2017-03-07T00:00:00"/>
    <s v="Insulin aspart|Insulin isophane-&gt;Insulin isophane-&gt;Biguanides|Insulin isophane"/>
  </r>
  <r>
    <s v="PqIz364I8hw"/>
    <x v="28"/>
    <s v="Asian"/>
    <s v="Biguanides"/>
    <x v="0"/>
    <d v="2015-11-17T00:00:00"/>
    <s v="Biguanides"/>
  </r>
  <r>
    <s v="pqJST7G3Zks"/>
    <x v="28"/>
    <s v="Māori"/>
    <s v="Biguanides"/>
    <x v="0"/>
    <d v="2022-06-23T00:00:00"/>
    <s v="Biguanides-&gt;Biguanides|SGLT-2 inhibitors-&gt;SGLT-2 inhibitors"/>
  </r>
  <r>
    <s v="pqKjmP5jK9g"/>
    <x v="28"/>
    <s v="Other"/>
    <s v="Biguanides"/>
    <x v="0"/>
    <d v="2018-11-05T00:00:00"/>
    <s v="Biguanides"/>
  </r>
  <r>
    <s v="PSeVMOAQs0M"/>
    <x v="28"/>
    <s v="Asian"/>
    <s v="Insulin isophane"/>
    <x v="1"/>
    <d v="2017-11-27T00:00:00"/>
    <s v="Insulin isophane-&gt;Insulin lispro-&gt;Insulin isophane|Insulin lispro-&gt;Biguanides"/>
  </r>
  <r>
    <s v="PS190PyadNI"/>
    <x v="28"/>
    <s v="Māori"/>
    <s v="Biguanides"/>
    <x v="0"/>
    <d v="2021-04-13T00:00:00"/>
    <s v="Biguanides"/>
  </r>
  <r>
    <s v="pUcR6/XAxVk"/>
    <x v="28"/>
    <s v="Māori"/>
    <s v="Biguanides"/>
    <x v="0"/>
    <d v="2023-12-20T00:00:00"/>
    <s v="Biguanides-&gt;GLP-1 agonists"/>
  </r>
  <r>
    <s v="pnIIpYk6ilY"/>
    <x v="28"/>
    <s v="Pacific peoples"/>
    <s v="Biguanides"/>
    <x v="0"/>
    <d v="2019-01-14T00:00:00"/>
    <s v="Biguanides-&gt;Insulin isophane-&gt;Insulin aspart|Insulin isophane-&gt;Insulin aspart-&gt;Biguanides|Insulin aspart|Insulin isophane-&gt;GLP-1 agonists-&gt;Biguanides|GLP-1 agonists"/>
  </r>
  <r>
    <s v="q/LfWV52SXw"/>
    <x v="28"/>
    <s v="Asian"/>
    <s v="Biguanides"/>
    <x v="0"/>
    <d v="2019-12-12T00:00:00"/>
    <s v="Biguanides"/>
  </r>
  <r>
    <s v="Q0PLNRO3402"/>
    <x v="28"/>
    <s v="Pacific peoples"/>
    <s v="Biguanides|Sulfonylureas"/>
    <x v="0"/>
    <d v="2022-05-04T00:00:00"/>
    <s v="Biguanides|Sulfonylureas-&gt;Insulin aspart|Insulin isophane-&gt;Biguanides|GLP-1 agonists|Sulfonylureas-&gt;GLP-1 agonists"/>
  </r>
  <r>
    <s v="q16Vta19FV."/>
    <x v="28"/>
    <s v="Asian"/>
    <s v="DPP-4 inhibitors|Sulfonylureas"/>
    <x v="0"/>
    <d v="2019-04-02T00:00:00"/>
    <s v="DPP-4 inhibitors|Sulfonylureas-&gt;DPP-4 inhibitors-&gt;Sulfonylureas-&gt;SGLT-2 inhibitors-&gt;DPP-4 inhibitors|SGLT-2 inhibitors|Sulfonylureas-&gt;SGLT-2 inhibitors|Sulfonylureas-&gt;DPP-4 inhibitors|Insulin isophane|Sulfonylureas-&gt;DPP-4 inhibitors|Insulin glargine|Sulfonylureas-&gt;Insulin aspart-&gt;DPP-4 inhibitors|Insulin aspart|Insulin glargine-&gt;Biguanides-&gt;Biguanides|Insulin aspart|Insulin glargine-&gt;Insulin aspart|Insulin glargine-&gt;Insulin glargine"/>
  </r>
  <r>
    <s v="PyFCJPWQjXc"/>
    <x v="28"/>
    <s v="Asian"/>
    <s v="Insulin aspart"/>
    <x v="1"/>
    <d v="2016-02-25T00:00:00"/>
    <s v="Insulin aspart-&gt;Insulin aspart|Insulin isophane-&gt;Biguanides"/>
  </r>
  <r>
    <s v="q73SREl.hRY"/>
    <x v="28"/>
    <s v="Māori"/>
    <s v="Biguanides"/>
    <x v="0"/>
    <d v="2016-09-09T00:00:00"/>
    <s v="Biguanides-&gt;Biguanides|Sulfonylureas-&gt;DPP-4 inhibitors-&gt;SGLT-2 inhibitors-&gt;DPP-4 inhibitors|Insulin glargine|SGLT-2 inhibitors-&gt;DPP-4 inhibitors|SGLT-2 inhibitors-&gt;Insulin glargine"/>
  </r>
  <r>
    <s v="q1Qxp1yLXLw"/>
    <x v="28"/>
    <s v="Māori"/>
    <s v="Biguanides"/>
    <x v="0"/>
    <d v="2011-11-22T00:00:00"/>
    <s v="Biguanides"/>
  </r>
  <r>
    <s v="Td7Ax3a2Hi."/>
    <x v="28"/>
    <s v="Other"/>
    <s v="Biguanides"/>
    <x v="0"/>
    <d v="2021-07-22T00:00:00"/>
    <s v="Biguanides"/>
  </r>
  <r>
    <s v="tdrHvotzERE"/>
    <x v="28"/>
    <s v="Other"/>
    <s v="Biguanides"/>
    <x v="0"/>
    <d v="2019-05-31T00:00:00"/>
    <s v="Biguanides"/>
  </r>
  <r>
    <s v="tjA516rGxsQ"/>
    <x v="28"/>
    <s v="Other"/>
    <s v="Biguanides"/>
    <x v="0"/>
    <d v="2020-11-04T00:00:00"/>
    <s v="Biguanides-&gt;Insulin aspart|Insulin glargine-&gt;Insulin glargine-&gt;Insulin aspart"/>
  </r>
  <r>
    <s v="tg/jx/b1Woc"/>
    <x v="28"/>
    <s v="Māori"/>
    <s v="Biguanides"/>
    <x v="0"/>
    <d v="2022-06-28T00:00:00"/>
    <s v="Biguanides"/>
  </r>
  <r>
    <s v="tfeXtjb8W56"/>
    <x v="28"/>
    <s v="Other"/>
    <s v="Biguanides"/>
    <x v="0"/>
    <d v="2025-07-01T00:00:00"/>
    <s v="Biguanides"/>
  </r>
  <r>
    <s v="TO8pqxd79Hw"/>
    <x v="28"/>
    <s v="Pacific peoples"/>
    <s v="Insulin isophane"/>
    <x v="1"/>
    <d v="2012-07-17T00:00:00"/>
    <s v="Insulin isophane-&gt;Insulin aspart|Insulin isophane-&gt;Biguanides|Insulin aspart|Insulin isophane-&gt;Biguanides-&gt;Biguanides|Sulfonylureas-&gt;Insulin glargine-&gt;Biguanides|Insulin glargine|Sulfonylureas-&gt;Biguanides|Insulin glargine-&gt;DPP-4 inhibitors-&gt;DPP-4 inhibitors|Sulfonylureas-&gt;Sulfonylureas-&gt;DPP-4 inhibitors|SGLT-2 inhibitors|Sulfonylureas-&gt;Insulin aspart-&gt;Biguanides|Insulin isophane-&gt;SGLT-2 inhibitors-&gt;Insulin aspart|SGLT-2 inhibitors"/>
  </r>
  <r>
    <s v="tn583LhA/Fc"/>
    <x v="28"/>
    <s v="Other"/>
    <s v="Biguanides"/>
    <x v="0"/>
    <d v="2011-10-27T00:00:00"/>
    <s v="Biguanides"/>
  </r>
  <r>
    <s v="tLAWMHNDIic"/>
    <x v="28"/>
    <s v="Asian"/>
    <s v="Biguanides"/>
    <x v="0"/>
    <d v="2016-10-01T00:00:00"/>
    <s v="Biguanides-&gt;Sulfonylureas"/>
  </r>
  <r>
    <s v="tLETSxJWwyo"/>
    <x v="28"/>
    <s v="Other"/>
    <s v="Biguanides"/>
    <x v="0"/>
    <d v="2024-11-21T00:00:00"/>
    <s v="Biguanides"/>
  </r>
  <r>
    <s v="TKYt56VJqj."/>
    <x v="28"/>
    <s v="Māori"/>
    <s v="Biguanides"/>
    <x v="0"/>
    <d v="2018-01-18T00:00:00"/>
    <s v="Biguanides"/>
  </r>
  <r>
    <s v="TTPSCXpQpcw"/>
    <x v="28"/>
    <s v="Asian"/>
    <s v="Biguanides"/>
    <x v="0"/>
    <d v="2022-04-13T00:00:00"/>
    <s v="Biguanides"/>
  </r>
  <r>
    <s v="tqtYsyya1EE"/>
    <x v="28"/>
    <s v="Other"/>
    <s v="Biguanides"/>
    <x v="0"/>
    <d v="2021-12-20T00:00:00"/>
    <s v="Biguanides"/>
  </r>
  <r>
    <s v="tXD2weFx9PM"/>
    <x v="28"/>
    <s v="Māori"/>
    <s v="Biguanides"/>
    <x v="0"/>
    <d v="2015-08-14T00:00:00"/>
    <s v="Biguanides-&gt;Insulin isophane-&gt;Sulfonylureas-&gt;Insulin aspart-&gt;Biguanides|Insulin isophane-&gt;Insulin aspart|Insulin isophane-&gt;SGLT-2 inhibitors"/>
  </r>
  <r>
    <s v="u0znqglwA4I"/>
    <x v="28"/>
    <s v="Māori"/>
    <s v="Biguanides"/>
    <x v="0"/>
    <d v="2025-05-20T00:00:00"/>
    <s v="Biguanides"/>
  </r>
  <r>
    <s v="XWv7sCuHmSs"/>
    <x v="28"/>
    <s v="Asian"/>
    <s v="Biguanides"/>
    <x v="0"/>
    <d v="2021-07-21T00:00:00"/>
    <s v="Biguanides"/>
  </r>
  <r>
    <s v="xWVuBFrcn3E"/>
    <x v="28"/>
    <s v="Other"/>
    <s v="Biguanides"/>
    <x v="0"/>
    <d v="2017-10-27T00:00:00"/>
    <s v="Biguanides-&gt;Insulin glargine"/>
  </r>
  <r>
    <s v="xXd/yVuTbAE"/>
    <x v="28"/>
    <s v="Pacific peoples"/>
    <s v="Biguanides"/>
    <x v="0"/>
    <d v="2021-08-04T00:00:00"/>
    <s v="Biguanides"/>
  </r>
  <r>
    <s v="xwCcfTQ4Tyk"/>
    <x v="28"/>
    <s v="Pacific peoples"/>
    <s v="Biguanides"/>
    <x v="0"/>
    <d v="2022-01-20T00:00:00"/>
    <s v="Biguanides"/>
  </r>
  <r>
    <s v="XtHGHcyyUUQ"/>
    <x v="28"/>
    <s v="Pacific peoples"/>
    <s v="SGLT-2 inhibitors"/>
    <x v="0"/>
    <d v="2025-01-28T00:00:00"/>
    <s v="SGLT-2 inhibitors-&gt;DPP-4 inhibitors|Sulfonylureas-&gt;DPP-4 inhibitors-&gt;DPP-4 inhibitors|SGLT-2 inhibitors|Sulfonylureas"/>
  </r>
  <r>
    <s v="XV8qQCdQZus"/>
    <x v="28"/>
    <s v="Other"/>
    <s v="Biguanides"/>
    <x v="0"/>
    <d v="2023-12-12T00:00:00"/>
    <s v="Biguanides"/>
  </r>
  <r>
    <s v="xSQ.yWJqOMk"/>
    <x v="28"/>
    <s v="Other"/>
    <s v="Biguanides"/>
    <x v="0"/>
    <d v="2023-06-28T00:00:00"/>
    <s v="Biguanides"/>
  </r>
  <r>
    <s v=".7aMLixU0n6"/>
    <x v="28"/>
    <s v="Asian"/>
    <s v="Biguanides"/>
    <x v="0"/>
    <d v="2019-01-19T00:00:00"/>
    <s v="Biguanides"/>
  </r>
  <r>
    <s v=".dO914ByBuI"/>
    <x v="28"/>
    <s v="Asian"/>
    <s v="Biguanides"/>
    <x v="0"/>
    <d v="2013-07-10T00:00:00"/>
    <s v="Biguanides-&gt;Insulin aspart|Insulin isophane"/>
  </r>
  <r>
    <s v=".aRZEJ62oTI"/>
    <x v="28"/>
    <s v="Asian"/>
    <s v="Biguanides"/>
    <x v="0"/>
    <d v="2025-01-03T00:00:00"/>
    <s v="Biguanides"/>
  </r>
  <r>
    <s v=".IBB20yoR6Q"/>
    <x v="28"/>
    <s v="Pacific peoples"/>
    <s v="Biguanides"/>
    <x v="0"/>
    <d v="2019-10-31T00:00:00"/>
    <s v="Biguanides"/>
  </r>
  <r>
    <s v=".xmwNVuP8kQ"/>
    <x v="28"/>
    <s v="Asian"/>
    <s v="DPP-4 inhibitors"/>
    <x v="0"/>
    <d v="2025-05-22T00:00:00"/>
    <s v="DPP-4 inhibitors"/>
  </r>
  <r>
    <s v="xOPKqeYlfhs"/>
    <x v="28"/>
    <s v="Asian"/>
    <s v="Biguanides"/>
    <x v="0"/>
    <d v="2017-03-29T00:00:00"/>
    <s v="Biguanides-&gt;Insulin aspart|Insulin isophane-&gt;Sulfonylureas-&gt;Insulin glargine-&gt;Biguanides|Insulin glargine-&gt;Biguanides|Insulin glargine|Sulfonylureas-&gt;Insulin glargine|Sulfonylureas-&gt;Biguanides|Insulin glargine|SGLT-2 inhibitors-&gt;Insulin glargine|SGLT-2 inhibitors-&gt;DPP-4 inhibitors|Insulin glargine-&gt;Biguanides|Insulin aspart|Insulin glargine-&gt;Insulin aspart|Insulin glargine-&gt;Insulin aspart-&gt;Biguanides|GLP-1 agonists|Insulin glargine"/>
  </r>
  <r>
    <s v="XmE3LJ2NH7k"/>
    <x v="28"/>
    <s v="Pacific peoples"/>
    <s v="Biguanides"/>
    <x v="0"/>
    <d v="2025-05-30T00:00:00"/>
    <s v="Biguanides"/>
  </r>
  <r>
    <s v="XFJy.Gn7RPc"/>
    <x v="28"/>
    <s v="Other"/>
    <s v="Biguanides"/>
    <x v="0"/>
    <d v="2025-07-02T00:00:00"/>
    <s v="Biguanides"/>
  </r>
  <r>
    <s v="xG7BkUPyD.6"/>
    <x v="28"/>
    <s v="Other"/>
    <s v="Biguanides|Insulin aspart|Insulin glargine"/>
    <x v="0"/>
    <d v="2023-01-02T00:00:00"/>
    <s v="Biguanides|Insulin aspart|Insulin glargine-&gt;Insulin aspart|Insulin glargine-&gt;Biguanides|Insulin glargine-&gt;Insulin glargine-&gt;Biguanides"/>
  </r>
  <r>
    <s v="xEcD0N9oamg"/>
    <x v="28"/>
    <s v="Asian"/>
    <s v="Biguanides"/>
    <x v="0"/>
    <d v="2013-11-23T00:00:00"/>
    <s v="Biguanides-&gt;Biguanides|Insulin isophane"/>
  </r>
  <r>
    <s v="Xe/c4P8Zrt6"/>
    <x v="28"/>
    <s v="Asian"/>
    <s v="Biguanides"/>
    <x v="0"/>
    <d v="2019-05-22T00:00:00"/>
    <s v="Biguanides"/>
  </r>
  <r>
    <s v="xAwEYr0PvKY"/>
    <x v="28"/>
    <s v="Other"/>
    <s v="Biguanides"/>
    <x v="0"/>
    <d v="2018-10-04T00:00:00"/>
    <s v="Biguanides-&gt;DPP-4 inhibitors-&gt;Insulin isophane-&gt;Insulin aspart|Insulin isophane-&gt;SGLT-2 inhibitors-&gt;DPP-4 inhibitors|SGLT-2 inhibitors-&gt;Biguanides|GLP-1 agonists-&gt;GLP-1 agonists-&gt;GLP-1 agonists|SGLT-2 inhibitors"/>
  </r>
  <r>
    <s v="XadZheb8jNE"/>
    <x v="28"/>
    <s v="Māori"/>
    <s v="Biguanides"/>
    <x v="0"/>
    <d v="2024-06-12T00:00:00"/>
    <s v="Biguanides-&gt;DPP-4 inhibitors"/>
  </r>
  <r>
    <s v="X8nJBQ8xzEM"/>
    <x v="28"/>
    <s v="Māori"/>
    <s v="Biguanides"/>
    <x v="0"/>
    <d v="2023-08-03T00:00:00"/>
    <s v="Biguanides"/>
  </r>
  <r>
    <s v="U9L6Tmn08zc"/>
    <x v="28"/>
    <s v="Pacific peoples"/>
    <s v="Biguanides"/>
    <x v="0"/>
    <d v="2024-06-13T00:00:00"/>
    <s v="Biguanides"/>
  </r>
  <r>
    <s v="yp1anKCTvp2"/>
    <x v="28"/>
    <s v="Asian"/>
    <s v="Biguanides"/>
    <x v="0"/>
    <d v="2025-02-07T00:00:00"/>
    <s v="Biguanides"/>
  </r>
  <r>
    <s v="ylezkDnAvUE"/>
    <x v="28"/>
    <s v="Asian"/>
    <s v="Biguanides|DPP-4 inhibitors"/>
    <x v="0"/>
    <d v="2025-06-30T00:00:00"/>
    <s v="Biguanides|DPP-4 inhibitors-&gt;DPP-4 inhibitors-&gt;Biguanides"/>
  </r>
  <r>
    <s v="ynnOixSyU/A"/>
    <x v="28"/>
    <s v="Asian"/>
    <s v="DPP-4 inhibitors"/>
    <x v="0"/>
    <d v="2024-07-18T00:00:00"/>
    <s v="DPP-4 inhibitors"/>
  </r>
  <r>
    <s v="YsOyU8Kssp2"/>
    <x v="28"/>
    <s v="Pacific peoples"/>
    <s v="Biguanides"/>
    <x v="0"/>
    <d v="2015-02-10T00:00:00"/>
    <s v="Biguanides"/>
  </r>
  <r>
    <s v="YStgfPN/yXo"/>
    <x v="28"/>
    <s v="Pacific peoples"/>
    <s v="Biguanides"/>
    <x v="0"/>
    <d v="2024-10-08T00:00:00"/>
    <s v="Biguanides"/>
  </r>
  <r>
    <s v="Yu79qkx7ND6"/>
    <x v="28"/>
    <s v="Asian"/>
    <s v="Biguanides"/>
    <x v="0"/>
    <d v="2013-04-10T00:00:00"/>
    <s v="Biguanides"/>
  </r>
  <r>
    <s v="YuBlTmbDUuI"/>
    <x v="28"/>
    <s v="Asian"/>
    <s v="Biguanides"/>
    <x v="0"/>
    <d v="2022-04-08T00:00:00"/>
    <s v="Biguanides"/>
  </r>
  <r>
    <s v="yGHRVuVr1mY"/>
    <x v="28"/>
    <s v="Asian"/>
    <s v="Biguanides|Insulin isophane"/>
    <x v="0"/>
    <d v="2015-08-17T00:00:00"/>
    <s v="Biguanides|Insulin isophane-&gt;Insulin aspart-&gt;Insulin aspart|Insulin isophane-&gt;Biguanides"/>
  </r>
  <r>
    <s v="YE0vGXTYxE2"/>
    <x v="28"/>
    <s v="Pacific peoples"/>
    <s v="Biguanides"/>
    <x v="0"/>
    <d v="2020-07-08T00:00:00"/>
    <s v="Biguanides"/>
  </r>
  <r>
    <s v="yfo22bCBoOI"/>
    <x v="28"/>
    <s v="Other"/>
    <s v="Biguanides"/>
    <x v="0"/>
    <d v="2025-05-16T00:00:00"/>
    <s v="Biguanides"/>
  </r>
  <r>
    <s v="YEL4pQWxLfg"/>
    <x v="28"/>
    <s v="Pacific peoples"/>
    <s v="Biguanides"/>
    <x v="0"/>
    <d v="2024-03-12T00:00:00"/>
    <s v="Biguanides"/>
  </r>
  <r>
    <s v="VeNU7/sGLVo"/>
    <x v="28"/>
    <s v="Other"/>
    <s v="Biguanides"/>
    <x v="0"/>
    <d v="2019-09-26T00:00:00"/>
    <s v="Biguanides"/>
  </r>
  <r>
    <s v="VF1xYwR7Zm6"/>
    <x v="28"/>
    <s v="Pacific peoples"/>
    <s v="Biguanides"/>
    <x v="0"/>
    <d v="2016-11-01T00:00:00"/>
    <s v="Biguanides"/>
  </r>
  <r>
    <s v="VegISVYTXus"/>
    <x v="28"/>
    <s v="Other"/>
    <s v="Biguanides"/>
    <x v="0"/>
    <d v="2025-12-19T00:00:00"/>
    <s v="Biguanides"/>
  </r>
  <r>
    <s v="V9ybnxbV/PA"/>
    <x v="28"/>
    <s v="Pacific peoples"/>
    <s v="Biguanides"/>
    <x v="0"/>
    <d v="2014-05-14T00:00:00"/>
    <s v="Biguanides-&gt;Insulin isophane-&gt;Biguanides|Insulin aspart|Insulin isophane-&gt;Biguanides|Insulin isophane-&gt;Sulfonylureas-&gt;Biguanides|Sulfonylureas-&gt;Biguanides|Insulin glargine|Sulfonylureas-&gt;Insulin glargine-&gt;SGLT-2 inhibitors-&gt;Insulin glargine|SGLT-2 inhibitors-&gt;Biguanides|GLP-1 agonists|Insulin glargine-&gt;Biguanides|Insulin glargine-&gt;GLP-1 agonists-&gt;GLP-1 agonists|Insulin glargine-&gt;Biguanides|GLP-1 agonists"/>
  </r>
  <r>
    <s v="VaLwxYAH1os"/>
    <x v="28"/>
    <s v="Pacific peoples"/>
    <s v="Biguanides"/>
    <x v="0"/>
    <d v="2024-10-10T00:00:00"/>
    <s v="Biguanides"/>
  </r>
  <r>
    <s v="vBB0hNc7AEk"/>
    <x v="28"/>
    <s v="Asian"/>
    <s v="Biguanides"/>
    <x v="0"/>
    <d v="2012-03-26T00:00:00"/>
    <s v="Biguanides-&gt;Insulin aspart-&gt;Biguanides|Insulin aspart|Insulin isophane-&gt;Insulin aspart|Insulin isophane-&gt;Biguanides|DPP-4 inhibitors-&gt;DPP-4 inhibitors-&gt;SGLT-2 inhibitors-&gt;DPP-4 inhibitors|SGLT-2 inhibitors"/>
  </r>
  <r>
    <s v="Y8v2zHQLIow"/>
    <x v="28"/>
    <s v="Māori"/>
    <s v="Biguanides"/>
    <x v="0"/>
    <d v="2025-10-07T00:00:00"/>
    <s v="Biguanides"/>
  </r>
  <r>
    <s v="y8aH0oVX0xE"/>
    <x v="28"/>
    <s v="Other"/>
    <s v="Insulin aspart"/>
    <x v="1"/>
    <d v="2013-10-02T00:00:00"/>
    <s v="Insulin aspart-&gt;Biguanides"/>
  </r>
  <r>
    <s v="Y5Mwgxec8gw"/>
    <x v="28"/>
    <s v="Other"/>
    <s v="Biguanides"/>
    <x v="0"/>
    <d v="2014-08-15T00:00:00"/>
    <s v="Biguanides"/>
  </r>
  <r>
    <s v="UTxmIGHaRp2"/>
    <x v="28"/>
    <s v="Asian"/>
    <s v="Biguanides"/>
    <x v="0"/>
    <d v="2020-06-15T00:00:00"/>
    <s v="Biguanides-&gt;DPP-4 inhibitors-&gt;Insulin isophane-&gt;Insulin aspart|Insulin glargine-&gt;SGLT-2 inhibitors-&gt;DPP-4 inhibitors|SGLT-2 inhibitors"/>
  </r>
  <r>
    <s v="UVqhAKV/Rho"/>
    <x v="28"/>
    <s v="Asian"/>
    <s v="Biguanides"/>
    <x v="0"/>
    <d v="2021-02-02T00:00:00"/>
    <s v="Biguanides"/>
  </r>
  <r>
    <s v="uul9OKaTePQ"/>
    <x v="28"/>
    <s v="Asian"/>
    <s v="Biguanides"/>
    <x v="0"/>
    <d v="2019-06-27T00:00:00"/>
    <s v="Biguanides"/>
  </r>
  <r>
    <s v="uU96jw7yTL2"/>
    <x v="28"/>
    <s v="Other"/>
    <s v="Biguanides"/>
    <x v="0"/>
    <d v="2018-07-03T00:00:00"/>
    <s v="Biguanides"/>
  </r>
  <r>
    <s v="UwxeKlllP6I"/>
    <x v="28"/>
    <s v="Asian"/>
    <s v="Biguanides"/>
    <x v="0"/>
    <d v="2020-03-11T00:00:00"/>
    <s v="Biguanides"/>
  </r>
  <r>
    <s v="UYR6LkL0.Fg"/>
    <x v="28"/>
    <s v="Asian"/>
    <s v="Biguanides"/>
    <x v="0"/>
    <d v="2011-11-14T00:00:00"/>
    <s v="Biguanides"/>
  </r>
  <r>
    <s v="uxQm5K5azgw"/>
    <x v="28"/>
    <s v="Māori"/>
    <s v="Biguanides"/>
    <x v="0"/>
    <d v="2011-12-21T00:00:00"/>
    <s v="Biguanides-&gt;Sulfonylureas-&gt;Insulin isophane with insulin neutral-&gt;DPP-4 inhibitors-&gt;GLP-1 agonists|Insulin glargine-&gt;Insulin glargine-&gt;GLP-1 agonists-&gt;Insulin aspart"/>
  </r>
  <r>
    <s v="UZSBAHbfK/I"/>
    <x v="28"/>
    <s v="Other"/>
    <s v="Biguanides"/>
    <x v="0"/>
    <d v="2013-07-17T00:00:00"/>
    <s v="Biguanides"/>
  </r>
  <r>
    <s v="v9wTkBC1aow"/>
    <x v="28"/>
    <s v="Pacific peoples"/>
    <s v="Biguanides"/>
    <x v="0"/>
    <d v="2023-11-02T00:00:00"/>
    <s v="Biguanides"/>
  </r>
  <r>
    <s v="V4Uyf7I7/bA"/>
    <x v="28"/>
    <s v="Pacific peoples"/>
    <s v="Biguanides"/>
    <x v="0"/>
    <d v="2023-06-26T00:00:00"/>
    <s v="Biguanides-&gt;DPP-4 inhibitors-&gt;DPP-4 inhibitors|GLP-1 agonists-&gt;Biguanides|GLP-1 agonists"/>
  </r>
  <r>
    <s v="v1AHttdhkv2"/>
    <x v="28"/>
    <s v="Asian"/>
    <s v="Biguanides"/>
    <x v="0"/>
    <d v="2014-02-24T00:00:00"/>
    <s v="Biguanides-&gt;Insulin isophane"/>
  </r>
  <r>
    <s v="V2XqYa2v6Ko"/>
    <x v="28"/>
    <s v="Asian"/>
    <s v="Biguanides"/>
    <x v="0"/>
    <d v="2018-02-20T00:00:00"/>
    <s v="Biguanides-&gt;Insulin aspart|Insulin isophane"/>
  </r>
  <r>
    <s v="RMaLkJL2uBQ"/>
    <x v="28"/>
    <s v="Māori"/>
    <s v="Biguanides"/>
    <x v="0"/>
    <d v="2011-04-06T00:00:00"/>
    <s v="Biguanides"/>
  </r>
  <r>
    <s v="rMbmuTb8gks"/>
    <x v="28"/>
    <s v="Other"/>
    <s v="Biguanides"/>
    <x v="0"/>
    <d v="2023-11-08T00:00:00"/>
    <s v="Biguanides"/>
  </r>
  <r>
    <s v="rMo35eMAAtc"/>
    <x v="28"/>
    <s v="Other"/>
    <s v="Biguanides"/>
    <x v="0"/>
    <d v="2012-05-11T00:00:00"/>
    <s v="Biguanides"/>
  </r>
  <r>
    <s v="RkuFD2dTUfs"/>
    <x v="28"/>
    <s v="Māori"/>
    <s v="Biguanides"/>
    <x v="0"/>
    <d v="2021-04-06T00:00:00"/>
    <s v="Biguanides-&gt;Insulin isophane-&gt;Biguanides|Insulin isophane"/>
  </r>
  <r>
    <s v="rGtQ.aPDicM"/>
    <x v="28"/>
    <s v="Other"/>
    <s v="Biguanides"/>
    <x v="0"/>
    <d v="2023-11-09T00:00:00"/>
    <s v="Biguanides"/>
  </r>
  <r>
    <s v="RFxENmjmJRQ"/>
    <x v="28"/>
    <s v="Other"/>
    <s v="Biguanides"/>
    <x v="0"/>
    <d v="2025-08-05T00:00:00"/>
    <s v="Biguanides-&gt;DPP-4 inhibitors"/>
  </r>
  <r>
    <s v="Usd4leBcNvM"/>
    <x v="28"/>
    <s v="Other"/>
    <s v="Biguanides"/>
    <x v="0"/>
    <d v="2024-05-07T00:00:00"/>
    <s v="Biguanides"/>
  </r>
  <r>
    <s v="Uo4vbVCjzLs"/>
    <x v="28"/>
    <s v="Asian"/>
    <s v="Biguanides|Insulin isophane"/>
    <x v="0"/>
    <d v="2022-08-29T00:00:00"/>
    <s v="Biguanides|Insulin isophane-&gt;Insulin isophane"/>
  </r>
  <r>
    <s v="uK49DZi/ycc"/>
    <x v="28"/>
    <s v="Pacific peoples"/>
    <s v="Biguanides"/>
    <x v="0"/>
    <d v="2022-09-23T00:00:00"/>
    <s v="Biguanides-&gt;SGLT-2 inhibitors-&gt;DPP-4 inhibitors-&gt;DPP-4 inhibitors|SGLT-2 inhibitors"/>
  </r>
  <r>
    <s v="UijIB7jQ6pk"/>
    <x v="28"/>
    <s v="Māori"/>
    <s v="Biguanides"/>
    <x v="0"/>
    <d v="2023-11-01T00:00:00"/>
    <s v="Biguanides"/>
  </r>
  <r>
    <s v="UJ.SH5c3qx6"/>
    <x v="28"/>
    <s v="Asian"/>
    <s v="Biguanides"/>
    <x v="0"/>
    <d v="2020-07-20T00:00:00"/>
    <s v="Biguanides"/>
  </r>
  <r>
    <s v="umovqqnULa6"/>
    <x v="28"/>
    <s v="Other"/>
    <s v="Biguanides"/>
    <x v="0"/>
    <d v="2022-08-09T00:00:00"/>
    <s v="Biguanides"/>
  </r>
  <r>
    <s v="RdUK/nNPtCw"/>
    <x v="28"/>
    <s v="Other"/>
    <s v="Biguanides"/>
    <x v="0"/>
    <d v="2015-09-30T00:00:00"/>
    <s v="Biguanides"/>
  </r>
  <r>
    <s v="rdeXhcJ3Ygw"/>
    <x v="28"/>
    <s v="Other"/>
    <s v="Biguanides"/>
    <x v="0"/>
    <d v="2018-08-16T00:00:00"/>
    <s v="Biguanides"/>
  </r>
  <r>
    <s v="rCCSRNBxVEE"/>
    <x v="28"/>
    <s v="Pacific peoples"/>
    <s v="Biguanides"/>
    <x v="0"/>
    <d v="2023-02-09T00:00:00"/>
    <s v="Biguanides-&gt;SGLT-2 inhibitors"/>
  </r>
  <r>
    <s v="R7TT0X3N/b2"/>
    <x v="28"/>
    <s v="Māori"/>
    <s v="Biguanides"/>
    <x v="0"/>
    <d v="2025-02-26T00:00:00"/>
    <s v="Biguanides"/>
  </r>
  <r>
    <s v="R0gkoRTbtmo"/>
    <x v="28"/>
    <s v="Asian"/>
    <s v="Biguanides"/>
    <x v="0"/>
    <d v="2019-08-13T00:00:00"/>
    <s v="Biguanides-&gt;DPP-4 inhibitors-&gt;Insulin isophane-&gt;Insulin aspart-&gt;DPP-4 inhibitors|Insulin aspart|Insulin glargine-&gt;Insulin aspart|Insulin glargine-&gt;Biguanides|Insulin glargine-&gt;Insulin glargine"/>
  </r>
  <r>
    <s v="R2hu4WwGnxI"/>
    <x v="28"/>
    <s v="Asian"/>
    <s v="Biguanides"/>
    <x v="0"/>
    <d v="2012-03-06T00:00:00"/>
    <s v="Biguanides"/>
  </r>
  <r>
    <s v="R3yxw/1g16c"/>
    <x v="28"/>
    <s v="Māori"/>
    <s v="Biguanides"/>
    <x v="0"/>
    <d v="2018-12-14T00:00:00"/>
    <s v="Biguanides"/>
  </r>
  <r>
    <s v="r20bYELBrh2"/>
    <x v="28"/>
    <s v="Asian"/>
    <s v="Biguanides"/>
    <x v="0"/>
    <d v="2024-11-18T00:00:00"/>
    <s v="Biguanides-&gt;Biguanides|Insulin isophane-&gt;Insulin isophane-&gt;SGLT-2 inhibitors"/>
  </r>
  <r>
    <s v="o1iT1vDf1h2"/>
    <x v="28"/>
    <s v="Māori"/>
    <s v="Biguanides"/>
    <x v="0"/>
    <d v="2024-03-01T00:00:00"/>
    <s v="Biguanides"/>
  </r>
  <r>
    <s v="R.28VytW0xs"/>
    <x v="28"/>
    <s v="Asian"/>
    <s v="Biguanides"/>
    <x v="0"/>
    <d v="2018-09-11T00:00:00"/>
    <s v="Biguanides"/>
  </r>
  <r>
    <s v="qw9AQ/D1I9c"/>
    <x v="28"/>
    <s v="Other"/>
    <s v="Biguanides"/>
    <x v="0"/>
    <d v="2020-03-19T00:00:00"/>
    <s v="Biguanides"/>
  </r>
  <r>
    <s v="k.vI/KRH3uM"/>
    <x v="28"/>
    <s v="Asian"/>
    <s v="DPP-4 inhibitors"/>
    <x v="0"/>
    <d v="2021-09-22T00:00:00"/>
    <s v="DPP-4 inhibitors"/>
  </r>
  <r>
    <s v="K1LEN3ZqVYY"/>
    <x v="28"/>
    <s v="Māori"/>
    <s v="Biguanides"/>
    <x v="0"/>
    <d v="2016-05-13T00:00:00"/>
    <s v="Biguanides-&gt;DPP-4 inhibitors-&gt;GLP-1 agonists"/>
  </r>
  <r>
    <s v="Kc2edYDyuMw"/>
    <x v="28"/>
    <s v="Pacific peoples"/>
    <s v="Biguanides|Insulin isophane|Insulin lispro"/>
    <x v="0"/>
    <d v="2020-01-10T00:00:00"/>
    <s v="Biguanides|Insulin isophane|Insulin lispro-&gt;Insulin isophane|Insulin lispro-&gt;Biguanides|Insulin isophane-&gt;Insulin isophane"/>
  </r>
  <r>
    <s v="Kc9rXZkJlfc"/>
    <x v="28"/>
    <s v="Asian"/>
    <s v="Biguanides"/>
    <x v="0"/>
    <d v="2020-04-29T00:00:00"/>
    <s v="Biguanides"/>
  </r>
  <r>
    <s v="kCcAZb4pyqE"/>
    <x v="28"/>
    <s v="Pacific peoples"/>
    <s v="Biguanides"/>
    <x v="0"/>
    <d v="2024-03-27T00:00:00"/>
    <s v="Biguanides"/>
  </r>
  <r>
    <s v="k5GQAoSLtLQ"/>
    <x v="28"/>
    <s v="Other"/>
    <s v="Biguanides"/>
    <x v="0"/>
    <d v="2019-05-09T00:00:00"/>
    <s v="Biguanides"/>
  </r>
  <r>
    <s v="KhNRw02Btu."/>
    <x v="28"/>
    <s v="Asian"/>
    <s v="Biguanides"/>
    <x v="0"/>
    <d v="2021-06-17T00:00:00"/>
    <s v="Biguanides"/>
  </r>
  <r>
    <s v="KCMNyPcUkG."/>
    <x v="28"/>
    <s v="Asian"/>
    <s v="Biguanides"/>
    <x v="0"/>
    <d v="2024-12-19T00:00:00"/>
    <s v="Biguanides"/>
  </r>
  <r>
    <s v="KlS9ei6Smfc"/>
    <x v="28"/>
    <s v="Māori"/>
    <s v="Biguanides|Insulin aspart"/>
    <x v="0"/>
    <d v="2022-11-24T00:00:00"/>
    <s v="Biguanides|Insulin aspart-&gt;Insulin isophane"/>
  </r>
  <r>
    <s v="KJD1phps4HI"/>
    <x v="28"/>
    <s v="Asian"/>
    <s v="Biguanides"/>
    <x v="0"/>
    <d v="2020-03-17T00:00:00"/>
    <s v="Biguanides"/>
  </r>
  <r>
    <s v="kKtrTxgNxA2"/>
    <x v="28"/>
    <s v="Pacific peoples"/>
    <s v="Biguanides"/>
    <x v="0"/>
    <d v="2018-10-02T00:00:00"/>
    <s v="Biguanides-&gt;Insulin aspart-&gt;Insulin isophane"/>
  </r>
  <r>
    <s v="NLvn2onzVH."/>
    <x v="28"/>
    <s v="Māori"/>
    <s v="Biguanides"/>
    <x v="0"/>
    <d v="2021-07-20T00:00:00"/>
    <s v="Biguanides"/>
  </r>
  <r>
    <s v="NlUz43YKgDs"/>
    <x v="28"/>
    <s v="Asian"/>
    <s v="Biguanides"/>
    <x v="0"/>
    <d v="2012-04-04T00:00:00"/>
    <s v="Biguanides-&gt;Biguanides|DPP-4 inhibitors-&gt;DPP-4 inhibitors-&gt;DPP-4 inhibitors|SGLT-2 inhibitors-&gt;SGLT-2 inhibitors"/>
  </r>
  <r>
    <s v="NnEue6qsLz."/>
    <x v="28"/>
    <s v="Pacific peoples"/>
    <s v="Biguanides"/>
    <x v="0"/>
    <d v="2012-09-17T00:00:00"/>
    <s v="Biguanides-&gt;Biguanides|Sulfonylureas-&gt;Sulfonylureas-&gt;DPP-4 inhibitors|Sulfonylureas-&gt;SGLT-2 inhibitors|Sulfonylureas-&gt;DPP-4 inhibitors|SGLT-2 inhibitors|Sulfonylureas-&gt;Biguanides|DPP-4 inhibitors|SGLT-2 inhibitors|Sulfonylureas-&gt;DPP-4 inhibitors-&gt;Insulin glargine-&gt;DPP-4 inhibitors|Insulin glargine|SGLT-2 inhibitors|Sulfonylureas-&gt;DPP-4 inhibitors|Insulin glargine|Sulfonylureas-&gt;Biguanides|GLP-1 agonists-&gt;Biguanides|GLP-1 agonists|Sulfonylureas-&gt;Biguanides|DPP-4 inhibitors|Sulfonylureas-&gt;Biguanides|DPP-4 inhibitors|GLP-1 agonists|Sulfonylureas-&gt;Thiazolidinedione-&gt;Biguanides|Sulfonylureas|Thiazolidinedione-&gt;GLP-1 agonists-&gt;Biguanides|GLP-1 agonists|Sulfonylureas|Thiazolidinedione"/>
  </r>
  <r>
    <s v="NIRgTeqwzx2"/>
    <x v="28"/>
    <s v="Other"/>
    <s v="Biguanides"/>
    <x v="0"/>
    <d v="2022-05-12T00:00:00"/>
    <s v="Biguanides"/>
  </r>
  <r>
    <s v="Nhy7KACRJ4c"/>
    <x v="28"/>
    <s v="Asian"/>
    <s v="Biguanides"/>
    <x v="0"/>
    <d v="2022-08-03T00:00:00"/>
    <s v="Biguanides"/>
  </r>
  <r>
    <s v="nh67tHTCMlY"/>
    <x v="28"/>
    <s v="Asian"/>
    <s v="Biguanides"/>
    <x v="0"/>
    <d v="2024-03-07T00:00:00"/>
    <s v="Biguanides"/>
  </r>
  <r>
    <s v="nFZcnqGfUxE"/>
    <x v="28"/>
    <s v="Māori"/>
    <s v="Biguanides|Insulin glargine"/>
    <x v="0"/>
    <d v="2021-09-20T00:00:00"/>
    <s v="Biguanides|Insulin glargine"/>
  </r>
  <r>
    <s v="nPMePgMWmsc"/>
    <x v="28"/>
    <s v="Asian"/>
    <s v="Biguanides"/>
    <x v="0"/>
    <d v="2020-02-07T00:00:00"/>
    <s v="Biguanides"/>
  </r>
  <r>
    <s v="nNYnBKPJhAM"/>
    <x v="28"/>
    <s v="Other"/>
    <s v="Biguanides"/>
    <x v="0"/>
    <d v="2014-06-15T00:00:00"/>
    <s v="Biguanides"/>
  </r>
  <r>
    <s v="NrRHw84kGEM"/>
    <x v="28"/>
    <s v="Pacific peoples"/>
    <s v="Insulin aspart|Insulin isophane"/>
    <x v="1"/>
    <d v="2019-01-05T00:00:00"/>
    <s v="Insulin aspart|Insulin isophane-&gt;Insulin isophane-&gt;Biguanides|Insulin isophane-&gt;Insulin aspart"/>
  </r>
  <r>
    <s v="nqvDHOirS7M"/>
    <x v="28"/>
    <s v="Other"/>
    <s v="Biguanides"/>
    <x v="0"/>
    <d v="2024-09-30T00:00:00"/>
    <s v="Biguanides"/>
  </r>
  <r>
    <s v="NrbTZS/.JBs"/>
    <x v="28"/>
    <s v="Māori"/>
    <s v="Biguanides"/>
    <x v="0"/>
    <d v="2017-05-09T00:00:00"/>
    <s v="Biguanides"/>
  </r>
  <r>
    <s v="nRc/7mR6UYk"/>
    <x v="28"/>
    <s v="Other"/>
    <s v="Biguanides"/>
    <x v="0"/>
    <d v="2022-07-24T00:00:00"/>
    <s v="Biguanides-&gt;DPP-4 inhibitors-&gt;DPP-4 inhibitors|SGLT-2 inhibitors-&gt;SGLT-2 inhibitors-&gt;Biguanides|DPP-4 inhibitors-&gt;Biguanides|SGLT-2 inhibitors-&gt;Biguanides|DPP-4 inhibitors|SGLT-2 inhibitors"/>
  </r>
  <r>
    <s v="NUB9gnTkVhM"/>
    <x v="28"/>
    <s v="Asian"/>
    <s v="Biguanides"/>
    <x v="0"/>
    <d v="2024-04-26T00:00:00"/>
    <s v="Biguanides"/>
  </r>
  <r>
    <s v="NxROHYspjFc"/>
    <x v="28"/>
    <s v="Pacific peoples"/>
    <s v="DPP-4 inhibitors"/>
    <x v="0"/>
    <d v="2025-02-10T00:00:00"/>
    <s v="DPP-4 inhibitors-&gt;SGLT-2 inhibitors"/>
  </r>
  <r>
    <s v="dybGOXm6Qo."/>
    <x v="28"/>
    <s v="Asian"/>
    <s v="Biguanides"/>
    <x v="0"/>
    <d v="2020-09-24T00:00:00"/>
    <s v="Biguanides"/>
  </r>
  <r>
    <s v="EaKmZrLFJQw"/>
    <x v="28"/>
    <s v="Asian"/>
    <s v="Biguanides"/>
    <x v="0"/>
    <d v="2013-07-16T00:00:00"/>
    <s v="Biguanides"/>
  </r>
  <r>
    <s v="EAhFthemu.s"/>
    <x v="28"/>
    <s v="Māori"/>
    <s v="Biguanides"/>
    <x v="0"/>
    <d v="2015-02-19T00:00:00"/>
    <s v="Biguanides-&gt;SGLT-2 inhibitors"/>
  </r>
  <r>
    <s v="e0NY1GAbrh6"/>
    <x v="28"/>
    <s v="Other"/>
    <s v="Biguanides"/>
    <x v="0"/>
    <d v="2019-08-12T00:00:00"/>
    <s v="Biguanides"/>
  </r>
  <r>
    <s v="DU2bI0XxDr6"/>
    <x v="28"/>
    <s v="Māori"/>
    <s v="Biguanides|Insulin glargine"/>
    <x v="0"/>
    <d v="2025-12-01T00:00:00"/>
    <s v="Biguanides|Insulin glargine"/>
  </r>
  <r>
    <s v="dT.zGGwdkN6"/>
    <x v="28"/>
    <s v="Asian"/>
    <s v="Biguanides"/>
    <x v="0"/>
    <d v="2023-12-22T00:00:00"/>
    <s v="Biguanides"/>
  </r>
  <r>
    <s v="dRrN.Od0.ro"/>
    <x v="28"/>
    <s v="Māori"/>
    <s v="Biguanides"/>
    <x v="0"/>
    <d v="2025-01-30T00:00:00"/>
    <s v="Biguanides"/>
  </r>
  <r>
    <s v="DrwAXHZfA0c"/>
    <x v="28"/>
    <s v="Other"/>
    <s v="Biguanides"/>
    <x v="0"/>
    <d v="2024-02-08T00:00:00"/>
    <s v="Biguanides"/>
  </r>
  <r>
    <s v="doInvB9SPt6"/>
    <x v="28"/>
    <s v="Other"/>
    <s v="Biguanides"/>
    <x v="0"/>
    <d v="2016-05-31T00:00:00"/>
    <s v="Biguanides"/>
  </r>
  <r>
    <s v="dnGtRQd7iQ2"/>
    <x v="28"/>
    <s v="Pacific peoples"/>
    <s v="Biguanides"/>
    <x v="0"/>
    <d v="2020-10-12T00:00:00"/>
    <s v="Biguanides"/>
  </r>
  <r>
    <s v="dpglGnBnt9M"/>
    <x v="28"/>
    <s v="Māori"/>
    <s v="Biguanides"/>
    <x v="0"/>
    <d v="2024-11-07T00:00:00"/>
    <s v="Biguanides"/>
  </r>
  <r>
    <s v="DpThZx4wDBo"/>
    <x v="28"/>
    <s v="Other"/>
    <s v="Biguanides"/>
    <x v="0"/>
    <d v="2015-07-24T00:00:00"/>
    <s v="Biguanides-&gt;Biguanides|Sulfonylureas-&gt;DPP-4 inhibitors-&gt;DPP-4 inhibitors|Sulfonylureas-&gt;Sulfonylureas-&gt;Insulin glargine-&gt;DPP-4 inhibitors|Insulin glargine-&gt;SGLT-2 inhibitors-&gt;DPP-4 inhibitors|Insulin glargine|SGLT-2 inhibitors"/>
  </r>
  <r>
    <s v="DPmAuLtVudc"/>
    <x v="28"/>
    <s v="Māori"/>
    <s v="Biguanides"/>
    <x v="0"/>
    <d v="2022-12-28T00:00:00"/>
    <s v="Biguanides"/>
  </r>
  <r>
    <s v="HdZkB87.K9g"/>
    <x v="28"/>
    <s v="Other"/>
    <s v="Biguanides"/>
    <x v="0"/>
    <d v="2022-12-13T00:00:00"/>
    <s v="Biguanides"/>
  </r>
  <r>
    <s v="jRBr0uiGv8o"/>
    <x v="28"/>
    <s v="Asian"/>
    <s v="Biguanides"/>
    <x v="0"/>
    <d v="2020-08-10T00:00:00"/>
    <s v="Biguanides"/>
  </r>
  <r>
    <s v="jpvPj40w.Xk"/>
    <x v="28"/>
    <s v="Pacific peoples"/>
    <s v="Biguanides"/>
    <x v="0"/>
    <d v="2023-10-10T00:00:00"/>
    <s v="Biguanides"/>
  </r>
  <r>
    <s v="JtlgeOkD41Q"/>
    <x v="28"/>
    <s v="Asian"/>
    <s v="Biguanides"/>
    <x v="0"/>
    <d v="2015-02-20T00:00:00"/>
    <s v="Biguanides"/>
  </r>
  <r>
    <s v="JWNZ7z5ptt2"/>
    <x v="28"/>
    <s v="Asian"/>
    <s v="Biguanides"/>
    <x v="0"/>
    <d v="2023-10-13T00:00:00"/>
    <s v="Biguanides"/>
  </r>
  <r>
    <s v="jwKI.Sf8S9U"/>
    <x v="28"/>
    <s v="Māori"/>
    <s v="Biguanides"/>
    <x v="0"/>
    <d v="2025-01-06T00:00:00"/>
    <s v="Biguanides"/>
  </r>
  <r>
    <s v="jynjDj10i5Y"/>
    <x v="28"/>
    <s v="Pacific peoples"/>
    <s v="Biguanides|Insulin aspart|Insulin isophane"/>
    <x v="0"/>
    <d v="2023-12-08T00:00:00"/>
    <s v="Biguanides|Insulin aspart|Insulin isophane-&gt;Insulin aspart|Insulin isophane-&gt;Biguanides|Insulin isophane-&gt;Insulin aspart|Insulin glargine-&gt;Insulin aspart-&gt;GLP-1 agonists-&gt;Biguanides|GLP-1 agonists|Insulin aspart|Insulin isophane-&gt;GLP-1 agonists|Insulin aspart|Insulin isophane"/>
  </r>
  <r>
    <s v="EGZRLeWiIzY"/>
    <x v="28"/>
    <s v="Asian"/>
    <s v="Biguanides"/>
    <x v="0"/>
    <d v="2011-11-17T00:00:00"/>
    <s v="Biguanides"/>
  </r>
  <r>
    <s v="eh/e4bQgjw."/>
    <x v="28"/>
    <s v="Other"/>
    <s v="Insulin aspart"/>
    <x v="1"/>
    <d v="2015-11-24T00:00:00"/>
    <s v="Insulin aspart-&gt;Insulin isophane-&gt;Biguanides"/>
  </r>
  <r>
    <s v="EHCz2dYL34k"/>
    <x v="28"/>
    <s v="Other"/>
    <s v="Biguanides"/>
    <x v="0"/>
    <d v="2019-02-18T00:00:00"/>
    <s v="Biguanides"/>
  </r>
  <r>
    <s v="h4DqrJJapFk"/>
    <x v="28"/>
    <s v="Asian"/>
    <s v="Biguanides"/>
    <x v="0"/>
    <d v="2022-11-17T00:00:00"/>
    <s v="Biguanides"/>
  </r>
  <r>
    <s v="EbA8LtcAQNg"/>
    <x v="28"/>
    <s v="Other"/>
    <s v="Biguanides"/>
    <x v="0"/>
    <d v="2020-02-17T00:00:00"/>
    <s v="Biguanides"/>
  </r>
  <r>
    <s v="H6HQUigUdVo"/>
    <x v="28"/>
    <s v="Asian"/>
    <s v="Biguanides"/>
    <x v="0"/>
    <d v="2022-11-10T00:00:00"/>
    <s v="Biguanides"/>
  </r>
  <r>
    <s v="H75E83HcsP2"/>
    <x v="28"/>
    <s v="Other"/>
    <s v="Biguanides"/>
    <x v="0"/>
    <d v="2014-03-30T00:00:00"/>
    <s v="Biguanides-&gt;Biguanides|Insulin isophane-&gt;Insulin aspart|Insulin isophane-&gt;SGLT-2 inhibitors"/>
  </r>
  <r>
    <s v="hAV80hRA7rY"/>
    <x v="28"/>
    <s v="Asian"/>
    <s v="Biguanides"/>
    <x v="0"/>
    <d v="2012-07-17T00:00:00"/>
    <s v="Biguanides"/>
  </r>
  <r>
    <s v="TNqri7WNaY."/>
    <x v="28"/>
    <s v="Asian"/>
    <s v="Biguanides"/>
    <x v="0"/>
    <d v="2013-12-05T00:00:00"/>
    <s v="Biguanides-&gt;Insulin glargine"/>
  </r>
  <r>
    <s v="tQBoKFVgjTI"/>
    <x v="28"/>
    <s v="Māori"/>
    <s v="Biguanides"/>
    <x v="0"/>
    <d v="2017-07-13T00:00:00"/>
    <s v="Biguanides"/>
  </r>
  <r>
    <s v="QqhFIDHRJpw"/>
    <x v="28"/>
    <s v="Other"/>
    <s v="Biguanides|Insulin isophane"/>
    <x v="0"/>
    <d v="2017-07-27T00:00:00"/>
    <s v="Biguanides|Insulin isophane-&gt;Biguanides"/>
  </r>
  <r>
    <s v="QsEjZekZHQ6"/>
    <x v="28"/>
    <s v="Other"/>
    <s v="Biguanides"/>
    <x v="0"/>
    <d v="2023-06-13T00:00:00"/>
    <s v="Biguanides"/>
  </r>
  <r>
    <s v="qRqXaN4ZdZE"/>
    <x v="28"/>
    <s v="Asian"/>
    <s v="Biguanides"/>
    <x v="0"/>
    <d v="2018-03-09T00:00:00"/>
    <s v="Biguanides-&gt;Insulin aspart|Insulin isophane"/>
  </r>
  <r>
    <s v="qJQJx/npljA"/>
    <x v="28"/>
    <s v="Pacific peoples"/>
    <s v="Biguanides"/>
    <x v="0"/>
    <d v="2015-08-10T00:00:00"/>
    <s v="Biguanides"/>
  </r>
  <r>
    <s v="QLJtXu/tyEQ"/>
    <x v="28"/>
    <s v="Māori"/>
    <s v="Biguanides"/>
    <x v="0"/>
    <d v="2017-03-13T00:00:00"/>
    <s v="Biguanides-&gt;Sulfonylureas-&gt;Insulin glargine|Sulfonylureas-&gt;Insulin glargine"/>
  </r>
  <r>
    <s v="QPcJLMMeoI."/>
    <x v="28"/>
    <s v="Other"/>
    <s v="Biguanides"/>
    <x v="0"/>
    <d v="2019-05-16T00:00:00"/>
    <s v="Biguanides-&gt;Insulin isophane-&gt;Insulin aspart"/>
  </r>
  <r>
    <s v="qgsVz7f1wt2"/>
    <x v="28"/>
    <s v="Māori"/>
    <s v="Biguanides"/>
    <x v="0"/>
    <d v="2020-02-28T00:00:00"/>
    <s v="Biguanides-&gt;Insulin aspart|Insulin isophane-&gt;Biguanides|Insulin glargine"/>
  </r>
  <r>
    <s v="mX3s2rr/.Zk"/>
    <x v="28"/>
    <s v="Māori"/>
    <s v="Biguanides"/>
    <x v="0"/>
    <d v="2025-07-24T00:00:00"/>
    <s v="Biguanides"/>
  </r>
  <r>
    <s v="mx78vGt.B82"/>
    <x v="28"/>
    <s v="Māori"/>
    <s v="Biguanides"/>
    <x v="0"/>
    <d v="2024-08-05T00:00:00"/>
    <s v="Biguanides"/>
  </r>
  <r>
    <s v="MZO5JdnaegU"/>
    <x v="28"/>
    <s v="Asian"/>
    <s v="Biguanides"/>
    <x v="0"/>
    <d v="2024-10-02T00:00:00"/>
    <s v="Biguanides"/>
  </r>
  <r>
    <s v="n.vk4LqDm9U"/>
    <x v="28"/>
    <s v="Pacific peoples"/>
    <s v="Biguanides"/>
    <x v="0"/>
    <d v="2012-07-20T00:00:00"/>
    <s v="Biguanides"/>
  </r>
  <r>
    <s v="n3U/3nI/Ze2"/>
    <x v="28"/>
    <s v="Other"/>
    <s v="Biguanides"/>
    <x v="0"/>
    <d v="2020-12-29T00:00:00"/>
    <s v="Biguanides"/>
  </r>
  <r>
    <s v="n9juL3uMtF."/>
    <x v="28"/>
    <s v="Other"/>
    <s v="Biguanides"/>
    <x v="0"/>
    <d v="2023-07-05T00:00:00"/>
    <s v="Biguanides"/>
  </r>
  <r>
    <s v="NAHQofLFif."/>
    <x v="28"/>
    <s v="Asian"/>
    <s v="Biguanides|Insulin aspart|Insulin isophane"/>
    <x v="0"/>
    <d v="2019-08-27T00:00:00"/>
    <s v="Biguanides|Insulin aspart|Insulin isophane-&gt;Insulin aspart|Insulin isophane-&gt;Insulin isophane-&gt;Biguanides"/>
  </r>
  <r>
    <s v="nap0KGM//Y2"/>
    <x v="28"/>
    <s v="Asian"/>
    <s v="DPP-4 inhibitors"/>
    <x v="0"/>
    <d v="2025-02-14T00:00:00"/>
    <s v="DPP-4 inhibitors-&gt;DPP-4 inhibitors|Sulfonylureas-&gt;Biguanides"/>
  </r>
  <r>
    <s v="PXUKzvJp4rc"/>
    <x v="28"/>
    <s v="Pacific peoples"/>
    <s v="Biguanides"/>
    <x v="0"/>
    <d v="2017-10-04T00:00:00"/>
    <s v="Biguanides-&gt;Sulfonylureas-&gt;DPP-4 inhibitors|Sulfonylureas-&gt;DPP-4 inhibitors-&gt;SGLT-2 inhibitors-&gt;DPP-4 inhibitors|SGLT-2 inhibitors"/>
  </r>
  <r>
    <s v="q.GOr3culEs"/>
    <x v="28"/>
    <s v="Other"/>
    <s v="Biguanides"/>
    <x v="0"/>
    <d v="2023-07-25T00:00:00"/>
    <s v="Biguanides"/>
  </r>
  <r>
    <s v="pzTcX.1rPRg"/>
    <x v="28"/>
    <s v="Other"/>
    <s v="Biguanides"/>
    <x v="0"/>
    <d v="2018-03-26T00:00:00"/>
    <s v="Biguanides"/>
  </r>
  <r>
    <s v="Q0fkMwS7pCE"/>
    <x v="28"/>
    <s v="Asian"/>
    <s v="Biguanides"/>
    <x v="0"/>
    <d v="2024-11-01T00:00:00"/>
    <s v="Biguanides"/>
  </r>
  <r>
    <s v="Q0hyyHNrTfM"/>
    <x v="28"/>
    <s v="Pacific peoples"/>
    <s v="Biguanides"/>
    <x v="0"/>
    <d v="2013-04-03T00:00:00"/>
    <s v="Biguanides-&gt;DPP-4 inhibitors-&gt;Biguanides|DPP-4 inhibitors-&gt;SGLT-2 inhibitors-&gt;Biguanides|Insulin glargine-&gt;Insulin glargine"/>
  </r>
  <r>
    <s v="q2BfIrG/zOI"/>
    <x v="28"/>
    <s v="Other"/>
    <s v="Biguanides|Insulin isophane|Insulin lispro"/>
    <x v="0"/>
    <d v="2021-06-11T00:00:00"/>
    <s v="Biguanides|Insulin isophane|Insulin lispro-&gt;Insulin isophane|Insulin lispro"/>
  </r>
  <r>
    <s v="qb0mv7bkk9c"/>
    <x v="28"/>
    <s v="Other"/>
    <s v="Biguanides"/>
    <x v="0"/>
    <d v="2011-09-15T00:00:00"/>
    <s v="Biguanides-&gt;Insulin isophane"/>
  </r>
  <r>
    <s v="q5dQwvIuric"/>
    <x v="28"/>
    <s v="Pacific peoples"/>
    <s v="Biguanides"/>
    <x v="0"/>
    <d v="2012-06-08T00:00:00"/>
    <s v="Biguanides"/>
  </r>
  <r>
    <s v="Q7xycqObMmw"/>
    <x v="28"/>
    <s v="Māori"/>
    <s v="Biguanides"/>
    <x v="0"/>
    <d v="2020-12-30T00:00:00"/>
    <s v="Biguanides"/>
  </r>
  <r>
    <s v="mpnzldr2tAs"/>
    <x v="28"/>
    <s v="Māori"/>
    <s v="Biguanides"/>
    <x v="0"/>
    <d v="2011-08-02T00:00:00"/>
    <s v="Biguanides"/>
  </r>
  <r>
    <s v="MoHAy9QbbvU"/>
    <x v="28"/>
    <s v="Other"/>
    <s v="Biguanides|Insulin aspart|Insulin isophane"/>
    <x v="0"/>
    <d v="2021-01-25T00:00:00"/>
    <s v="Biguanides|Insulin aspart|Insulin isophane-&gt;Insulin aspart|Insulin isophane"/>
  </r>
  <r>
    <s v="mLS.O6RWuss"/>
    <x v="28"/>
    <s v="Other"/>
    <s v="Biguanides"/>
    <x v="0"/>
    <d v="2021-02-25T00:00:00"/>
    <s v="Biguanides"/>
  </r>
  <r>
    <s v="MKTRufvrdo2"/>
    <x v="28"/>
    <s v="Asian"/>
    <s v="Biguanides"/>
    <x v="0"/>
    <d v="2012-10-26T00:00:00"/>
    <s v="Biguanides"/>
  </r>
  <r>
    <s v="mt44qgG.ezk"/>
    <x v="28"/>
    <s v="Asian"/>
    <s v="Biguanides"/>
    <x v="0"/>
    <d v="2019-07-04T00:00:00"/>
    <s v="Biguanides-&gt;Biguanides|Insulin aspart|Insulin isophane-&gt;Insulin aspart|Insulin isophane"/>
  </r>
  <r>
    <s v="mqCG.98tVqQ"/>
    <x v="28"/>
    <s v="Other"/>
    <s v="Biguanides"/>
    <x v="0"/>
    <d v="2014-05-19T00:00:00"/>
    <s v="Biguanides"/>
  </r>
  <r>
    <s v="Jn4fexyGN0Q"/>
    <x v="28"/>
    <s v="Other"/>
    <s v="Biguanides"/>
    <x v="0"/>
    <d v="2013-09-13T00:00:00"/>
    <s v="Biguanides"/>
  </r>
  <r>
    <s v="jNK42uL1s0U"/>
    <x v="28"/>
    <s v="Pacific peoples"/>
    <s v="Biguanides"/>
    <x v="0"/>
    <d v="2025-01-14T00:00:00"/>
    <s v="Biguanides"/>
  </r>
  <r>
    <s v="jnlrOG5PGkA"/>
    <x v="28"/>
    <s v="Other"/>
    <s v="Biguanides"/>
    <x v="0"/>
    <d v="2015-09-15T00:00:00"/>
    <s v="Biguanides-&gt;Insulin isophane"/>
  </r>
  <r>
    <s v="jof1bdeT6WY"/>
    <x v="28"/>
    <s v="Pacific peoples"/>
    <s v="Biguanides"/>
    <x v="0"/>
    <d v="2016-12-19T00:00:00"/>
    <s v="Biguanides"/>
  </r>
  <r>
    <s v="jhbyCxc5CGg"/>
    <x v="28"/>
    <s v="Māori"/>
    <s v="Biguanides"/>
    <x v="0"/>
    <d v="2021-03-15T00:00:00"/>
    <s v="Biguanides-&gt;DPP-4 inhibitors|Sulfonylureas-&gt;Biguanides|DPP-4 inhibitors|Sulfonylureas"/>
  </r>
  <r>
    <s v="jjDEhRmUHI6"/>
    <x v="28"/>
    <s v="Other"/>
    <s v="Biguanides"/>
    <x v="0"/>
    <d v="2017-03-22T00:00:00"/>
    <s v="Biguanides"/>
  </r>
  <r>
    <s v="JifRETwTyL6"/>
    <x v="28"/>
    <s v="Asian"/>
    <s v="Biguanides"/>
    <x v="0"/>
    <d v="2015-07-14T00:00:00"/>
    <s v="Biguanides-&gt;Sulfonylureas-&gt;Biguanides|Sulfonylureas-&gt;Insulin glargine-&gt;Biguanides|Insulin glargine|Sulfonylureas-&gt;DPP-4 inhibitors-&gt;DPP-4 inhibitors|Sulfonylureas-&gt;Insulin glargine|Sulfonylureas-&gt;DPP-4 inhibitors|Insulin glargine|Sulfonylureas-&gt;DPP-4 inhibitors|Insulin glargine-&gt;SGLT-2 inhibitors-&gt;DPP-4 inhibitors|SGLT-2 inhibitors-&gt;DPP-4 inhibitors|SGLT-2 inhibitors|Sulfonylureas"/>
  </r>
  <r>
    <s v="iPrP6ArCSC."/>
    <x v="28"/>
    <s v="Pacific peoples"/>
    <s v="Biguanides|Insulin glargine"/>
    <x v="0"/>
    <d v="2023-06-07T00:00:00"/>
    <s v="Biguanides|Insulin glargine-&gt;Biguanides-&gt;Insulin aspart|Insulin glargine-&gt;Insulin aspart|Insulin isophane"/>
  </r>
  <r>
    <s v="IqpU3Da6qEE"/>
    <x v="28"/>
    <s v="Asian"/>
    <s v="Biguanides"/>
    <x v="0"/>
    <d v="2024-08-14T00:00:00"/>
    <s v="Biguanides"/>
  </r>
  <r>
    <s v="IuVy71MfHog"/>
    <x v="28"/>
    <s v="Asian"/>
    <s v="Biguanides"/>
    <x v="0"/>
    <d v="2012-10-09T00:00:00"/>
    <s v="Biguanides-&gt;Sulfonylureas-&gt;Biguanides|Sulfonylureas-&gt;Biguanides|Insulin glargine|Sulfonylureas-&gt;SGLT-2 inhibitors-&gt;Biguanides|SGLT-2 inhibitors|Sulfonylureas-&gt;Insulin glargine-&gt;Biguanides|Insulin glargine|SGLT-2 inhibitors|Sulfonylureas"/>
  </r>
  <r>
    <s v="IVrLaErZ5T2"/>
    <x v="28"/>
    <s v="Pacific peoples"/>
    <s v="Insulin isophane"/>
    <x v="1"/>
    <d v="2018-04-14T00:00:00"/>
    <s v="Insulin isophane-&gt;Insulin aspart|Insulin isophane-&gt;Insulin aspart-&gt;GLP-1 agonists-&gt;GLP-1 agonists|Insulin aspart|Insulin isophane-&gt;GLP-1 agonists|Insulin isophane"/>
  </r>
  <r>
    <s v="IYOE4pASQcc"/>
    <x v="28"/>
    <s v="Other"/>
    <s v="Biguanides"/>
    <x v="0"/>
    <d v="2020-09-10T00:00:00"/>
    <s v="Biguanides"/>
  </r>
  <r>
    <s v="iZWPycg8V1Q"/>
    <x v="28"/>
    <s v="Pacific peoples"/>
    <s v="Biguanides"/>
    <x v="0"/>
    <d v="2022-10-05T00:00:00"/>
    <s v="Biguanides"/>
  </r>
  <r>
    <s v="jeqIuUmt5JY"/>
    <x v="28"/>
    <s v="Asian"/>
    <s v="Biguanides"/>
    <x v="0"/>
    <d v="2023-12-28T00:00:00"/>
    <s v="Biguanides-&gt;Biguanides|Insulin isophane-&gt;Insulin isophane-&gt;Biguanides|Insulin aspart"/>
  </r>
  <r>
    <s v="JBKNBgZRN7w"/>
    <x v="28"/>
    <s v="Asian"/>
    <s v="Biguanides|Insulin isophane"/>
    <x v="0"/>
    <d v="2018-08-27T00:00:00"/>
    <s v="Biguanides|Insulin isophane-&gt;Insulin isophane-&gt;Biguanides|Insulin aspart|Insulin isophane"/>
  </r>
  <r>
    <s v="jC3HOFSpyCo"/>
    <x v="28"/>
    <s v="Pacific peoples"/>
    <s v="Biguanides"/>
    <x v="0"/>
    <d v="2020-08-07T00:00:00"/>
    <s v="Biguanides"/>
  </r>
  <r>
    <s v="J0uEKnxhmgo"/>
    <x v="28"/>
    <s v="Māori"/>
    <s v="Biguanides"/>
    <x v="0"/>
    <d v="2014-04-16T00:00:00"/>
    <s v="Biguanides"/>
  </r>
  <r>
    <s v="J276JYYE3Tg"/>
    <x v="28"/>
    <s v="Other"/>
    <s v="Biguanides"/>
    <x v="0"/>
    <d v="2021-04-20T00:00:00"/>
    <s v="Biguanides-&gt;Insulin isophane"/>
  </r>
  <r>
    <s v="J4j6zGpG6pw"/>
    <x v="28"/>
    <s v="Pacific peoples"/>
    <s v="Biguanides"/>
    <x v="0"/>
    <d v="2025-01-03T00:00:00"/>
    <s v="Biguanides-&gt;Insulin isophane"/>
  </r>
  <r>
    <s v="J9WX3JVH6wQ"/>
    <x v="28"/>
    <s v="Asian"/>
    <s v="Insulin isophane with insulin neutral"/>
    <x v="1"/>
    <d v="2021-07-22T00:00:00"/>
    <s v="Insulin isophane with insulin neutral-&gt;DPP-4 inhibitors|Insulin aspart|Insulin glargine-&gt;Sulfonylureas"/>
  </r>
  <r>
    <s v="j9kANIFZ3DY"/>
    <x v="28"/>
    <s v="Other"/>
    <s v="Biguanides"/>
    <x v="0"/>
    <d v="2016-01-12T00:00:00"/>
    <s v="Biguanides"/>
  </r>
  <r>
    <s v="JA5MP0JFGOA"/>
    <x v="28"/>
    <s v="Other"/>
    <s v="Biguanides"/>
    <x v="0"/>
    <d v="2011-08-04T00:00:00"/>
    <s v="Biguanides"/>
  </r>
  <r>
    <s v="J6qWG4S394c"/>
    <x v="28"/>
    <s v="Asian"/>
    <s v="Biguanides"/>
    <x v="0"/>
    <d v="2018-04-14T00:00:00"/>
    <s v="Biguanides"/>
  </r>
  <r>
    <s v="CqDjgMg16DU"/>
    <x v="28"/>
    <s v="Asian"/>
    <s v="Biguanides|Insulin aspart|Insulin isophane"/>
    <x v="0"/>
    <d v="2023-11-09T00:00:00"/>
    <s v="Biguanides|Insulin aspart|Insulin isophane-&gt;Insulin isophane"/>
  </r>
  <r>
    <s v="cqhAARXsuzU"/>
    <x v="28"/>
    <s v="Pacific peoples"/>
    <s v="Biguanides"/>
    <x v="0"/>
    <d v="2011-05-30T00:00:00"/>
    <s v="Biguanides-&gt;Sulfonylureas-&gt;Biguanides|Sulfonylureas-&gt;Insulin glargine-&gt;Biguanides|Insulin glargine-&gt;Biguanides|Insulin glargine|Sulfonylureas-&gt;DPP-4 inhibitors|Insulin glargine|Sulfonylureas-&gt;DPP-4 inhibitors|Insulin glargine-&gt;Insulin glargine|SGLT-2 inhibitors-&gt;DPP-4 inhibitors|Insulin glargine|SGLT-2 inhibitors|Sulfonylureas-&gt;GLP-1 agonists-&gt;GLP-1 agonists|Insulin glargine|Sulfonylureas-&gt;DPP-4 inhibitors|SGLT-2 inhibitors-&gt;Insulin glargine|Sulfonylureas"/>
  </r>
  <r>
    <s v="CQIIbySIW7k"/>
    <x v="28"/>
    <s v="Māori"/>
    <s v="Biguanides"/>
    <x v="0"/>
    <d v="2013-01-17T00:00:00"/>
    <s v="Biguanides-&gt;DPP-4 inhibitors"/>
  </r>
  <r>
    <s v="CrMoZn/d.Fs"/>
    <x v="28"/>
    <s v="Asian"/>
    <s v="Biguanides"/>
    <x v="0"/>
    <d v="2020-07-17T00:00:00"/>
    <s v="Biguanides"/>
  </r>
  <r>
    <s v="cSC5Pkd4CO."/>
    <x v="28"/>
    <s v="Asian"/>
    <s v="Biguanides"/>
    <x v="0"/>
    <d v="2020-02-21T00:00:00"/>
    <s v="Biguanides"/>
  </r>
  <r>
    <s v="CvKsiUybPyM"/>
    <x v="28"/>
    <s v="Māori"/>
    <s v="Biguanides"/>
    <x v="0"/>
    <d v="2023-04-04T00:00:00"/>
    <s v="Biguanides"/>
  </r>
  <r>
    <s v="d/SbD4jGjH."/>
    <x v="28"/>
    <s v="Other"/>
    <s v="Biguanides"/>
    <x v="0"/>
    <d v="2013-05-03T00:00:00"/>
    <s v="Biguanides"/>
  </r>
  <r>
    <s v="D0N7ZBtmQuo"/>
    <x v="28"/>
    <s v="Māori"/>
    <s v="Biguanides"/>
    <x v="0"/>
    <d v="2011-12-12T00:00:00"/>
    <s v="Biguanides"/>
  </r>
  <r>
    <s v="D160ceLmzDU"/>
    <x v="28"/>
    <s v="Māori"/>
    <s v="Biguanides"/>
    <x v="0"/>
    <d v="2023-09-15T00:00:00"/>
    <s v="Biguanides"/>
  </r>
  <r>
    <s v="cYOfuTJORWo"/>
    <x v="28"/>
    <s v="Māori"/>
    <s v="Biguanides"/>
    <x v="0"/>
    <d v="2019-08-27T00:00:00"/>
    <s v="Biguanides"/>
  </r>
  <r>
    <s v="Cw9n1B1yZf."/>
    <x v="28"/>
    <s v="Other"/>
    <s v="Biguanides"/>
    <x v="0"/>
    <d v="2016-03-30T00:00:00"/>
    <s v="Biguanides"/>
  </r>
  <r>
    <s v="cWiFfWpApZI"/>
    <x v="28"/>
    <s v="Pacific peoples"/>
    <s v="Biguanides"/>
    <x v="0"/>
    <d v="2025-02-05T00:00:00"/>
    <s v="Biguanides"/>
  </r>
  <r>
    <s v="DBL3WKuwapc"/>
    <x v="28"/>
    <s v="Other"/>
    <s v="Biguanides"/>
    <x v="0"/>
    <d v="2024-06-26T00:00:00"/>
    <s v="Biguanides"/>
  </r>
  <r>
    <s v="dDO63HHgtM."/>
    <x v="28"/>
    <s v="Asian"/>
    <s v="Biguanides"/>
    <x v="0"/>
    <d v="2025-09-05T00:00:00"/>
    <s v="Biguanides"/>
  </r>
  <r>
    <s v="dd2wngKWjbc"/>
    <x v="28"/>
    <s v="Pacific peoples"/>
    <s v="Biguanides|Sulfonylureas"/>
    <x v="0"/>
    <d v="2017-04-11T00:00:00"/>
    <s v="Biguanides|Sulfonylureas-&gt;Biguanides|Insulin isophane|Sulfonylureas-&gt;Insulin isophane-&gt;Biguanides-&gt;Biguanides|Insulin isophane"/>
  </r>
  <r>
    <s v="DdKD0lIsHCc"/>
    <x v="28"/>
    <s v="Māori"/>
    <s v="Biguanides"/>
    <x v="0"/>
    <d v="2024-04-09T00:00:00"/>
    <s v="Biguanides"/>
  </r>
  <r>
    <s v="DEByLonKlHo"/>
    <x v="28"/>
    <s v="Other"/>
    <s v="Biguanides"/>
    <x v="0"/>
    <d v="2015-01-07T00:00:00"/>
    <s v="Biguanides"/>
  </r>
  <r>
    <s v="DfOX3T3HGRw"/>
    <x v="28"/>
    <s v="Māori"/>
    <s v="Biguanides"/>
    <x v="0"/>
    <d v="2024-12-02T00:00:00"/>
    <s v="Biguanides"/>
  </r>
  <r>
    <s v="DA0jONIJxOc"/>
    <x v="28"/>
    <s v="Other"/>
    <s v="Biguanides"/>
    <x v="0"/>
    <d v="2019-05-22T00:00:00"/>
    <s v="Biguanides"/>
  </r>
  <r>
    <s v="d9j0YZpBF5I"/>
    <x v="28"/>
    <s v="Other"/>
    <s v="Biguanides"/>
    <x v="0"/>
    <d v="2022-05-02T00:00:00"/>
    <s v="Biguanides"/>
  </r>
  <r>
    <s v="D65OzYoB/Ao"/>
    <x v="28"/>
    <s v="Other"/>
    <s v="Biguanides"/>
    <x v="0"/>
    <d v="2019-08-29T00:00:00"/>
    <s v="Biguanides"/>
  </r>
  <r>
    <s v="D3UmmBdWelU"/>
    <x v="28"/>
    <s v="Māori"/>
    <s v="Biguanides"/>
    <x v="0"/>
    <d v="2022-03-08T00:00:00"/>
    <s v="Biguanides"/>
  </r>
  <r>
    <s v="D4y4Je9nxlQ"/>
    <x v="28"/>
    <s v="Other"/>
    <s v="Biguanides"/>
    <x v="0"/>
    <d v="2019-09-23T00:00:00"/>
    <s v="Biguanides"/>
  </r>
  <r>
    <s v="D2nI1OyMXjk"/>
    <x v="28"/>
    <s v="Other"/>
    <s v="Biguanides"/>
    <x v="0"/>
    <d v="2012-10-25T00:00:00"/>
    <s v="Biguanides"/>
  </r>
  <r>
    <s v="8t09wuVCVZc"/>
    <x v="28"/>
    <s v="Asian"/>
    <s v="Biguanides"/>
    <x v="0"/>
    <d v="2012-08-08T00:00:00"/>
    <s v="Biguanides"/>
  </r>
  <r>
    <s v="8t7MK.Rt27."/>
    <x v="28"/>
    <s v="Other"/>
    <s v="Biguanides"/>
    <x v="0"/>
    <d v="2016-02-10T00:00:00"/>
    <s v="Biguanides"/>
  </r>
  <r>
    <s v="8K4R8o1vR6M"/>
    <x v="28"/>
    <s v="Māori"/>
    <s v="Biguanides"/>
    <x v="0"/>
    <d v="2023-06-27T00:00:00"/>
    <s v="Biguanides"/>
  </r>
  <r>
    <s v="8me847gxiBw"/>
    <x v="28"/>
    <s v="Other"/>
    <s v="Biguanides"/>
    <x v="0"/>
    <d v="2025-02-20T00:00:00"/>
    <s v="Biguanides"/>
  </r>
  <r>
    <s v="8Mtf8oX/4do"/>
    <x v="28"/>
    <s v="Māori"/>
    <s v="Insulin isophane"/>
    <x v="1"/>
    <d v="2018-10-23T00:00:00"/>
    <s v="Insulin isophane-&gt;Insulin aspart-&gt;Insulin aspart|Insulin isophane-&gt;Biguanides"/>
  </r>
  <r>
    <s v="8Z2UEqfZVeI"/>
    <x v="28"/>
    <s v="Asian"/>
    <s v="Biguanides"/>
    <x v="0"/>
    <d v="2021-04-12T00:00:00"/>
    <s v="Biguanides-&gt;Biguanides|Insulin aspart"/>
  </r>
  <r>
    <s v="90cdwNtLD8A"/>
    <x v="28"/>
    <s v="Pacific peoples"/>
    <s v="Biguanides"/>
    <x v="0"/>
    <d v="2023-03-13T00:00:00"/>
    <s v="Biguanides-&gt;Insulin isophane"/>
  </r>
  <r>
    <s v="936y96/l2YU"/>
    <x v="28"/>
    <s v="Pacific peoples"/>
    <s v="Biguanides"/>
    <x v="0"/>
    <d v="2021-06-11T00:00:00"/>
    <s v="Biguanides-&gt;DPP-4 inhibitors"/>
  </r>
  <r>
    <s v="93UQDtLNYYc"/>
    <x v="28"/>
    <s v="Pacific peoples"/>
    <s v="Biguanides"/>
    <x v="0"/>
    <d v="2019-02-01T00:00:00"/>
    <s v="Biguanides"/>
  </r>
  <r>
    <s v="9deTZOuNANI"/>
    <x v="28"/>
    <s v="Māori"/>
    <s v="Biguanides"/>
    <x v="0"/>
    <d v="2023-03-09T00:00:00"/>
    <s v="Biguanides-&gt;Biguanides|SGLT-2 inhibitors-&gt;SGLT-2 inhibitors-&gt;DPP-4 inhibitors"/>
  </r>
  <r>
    <s v="9FAf/R1gbsQ"/>
    <x v="28"/>
    <s v="Māori"/>
    <s v="Biguanides"/>
    <x v="0"/>
    <d v="2011-05-13T00:00:00"/>
    <s v="Biguanides"/>
  </r>
  <r>
    <s v="9EFPHbsA7ZM"/>
    <x v="28"/>
    <s v="Pacific peoples"/>
    <s v="Insulin isophane"/>
    <x v="1"/>
    <d v="2012-07-10T00:00:00"/>
    <s v="Insulin isophane-&gt;Biguanides|Insulin isophane-&gt;Insulin aspart-&gt;Biguanides|Insulin aspart|Insulin isophane-&gt;Insulin aspart|Insulin isophane-&gt;Biguanides-&gt;Sulfonylureas-&gt;Biguanides|Sulfonylureas-&gt;Biguanides|Insulin glargine|Sulfonylureas-&gt;Insulin glargine-&gt;Biguanides|Insulin glargine-&gt;Insulin aspart|Insulin glargine-&gt;Biguanides|DPP-4 inhibitors|Sulfonylureas-&gt;DPP-4 inhibitors-&gt;DPP-4 inhibitors|Insulin glargine-&gt;DPP-4 inhibitors|Sulfonylureas-&gt;Biguanides|GLP-1 agonists|Sulfonylureas-&gt;GLP-1 agonists-&gt;SGLT-2 inhibitors-&gt;Biguanides|SGLT-2 inhibitors|Sulfonylureas-&gt;Biguanides|Insulin glargine|SGLT-2 inhibitors-&gt;Insulin glargine|SGLT-2 inhibitors"/>
  </r>
  <r>
    <s v="CitTxdLW2ao"/>
    <x v="28"/>
    <s v="Māori"/>
    <s v="Biguanides"/>
    <x v="0"/>
    <d v="2018-11-30T00:00:00"/>
    <s v="Biguanides-&gt;SGLT-2 inhibitors-&gt;GLP-1 agonists-&gt;Biguanides|GLP-1 agonists-&gt;Sulfonylureas-&gt;GLP-1 agonists|Sulfonylureas-&gt;GLP-1 agonists|Sulfonylureas|Thiazolidinedione"/>
  </r>
  <r>
    <s v="9gtzonv99c6"/>
    <x v="28"/>
    <s v="Asian"/>
    <s v="Biguanides|Insulin isophane"/>
    <x v="0"/>
    <d v="2015-03-11T00:00:00"/>
    <s v="Biguanides|Insulin isophane-&gt;Insulin aspart-&gt;Insulin isophane-&gt;Biguanides|Insulin aspart-&gt;Insulin aspart|Insulin isophane-&gt;Biguanides|Insulin aspart|Insulin isophane-&gt;Biguanides-&gt;DPP-4 inhibitors"/>
  </r>
  <r>
    <s v="clUDZlf.l8A"/>
    <x v="28"/>
    <s v="Other"/>
    <s v="Biguanides"/>
    <x v="0"/>
    <d v="2016-06-18T00:00:00"/>
    <s v="Biguanides"/>
  </r>
  <r>
    <s v="CLlK5Y.fydg"/>
    <x v="28"/>
    <s v="Asian"/>
    <s v="Biguanides|Insulin aspart|Insulin isophane"/>
    <x v="0"/>
    <d v="2012-10-01T00:00:00"/>
    <s v="Biguanides|Insulin aspart|Insulin isophane-&gt;Insulin aspart|Insulin isophane-&gt;Biguanides-&gt;Biguanides|Sulfonylureas-&gt;Insulin isophane-&gt;DPP-4 inhibitors-&gt;Biguanides|DPP-4 inhibitors-&gt;Sulfonylureas-&gt;DPP-4 inhibitors|Sulfonylureas-&gt;GLP-1 agonists|SGLT-2 inhibitors|Sulfonylureas-&gt;GLP-1 agonists-&gt;SGLT-2 inhibitors|Sulfonylureas-&gt;DPP-4 inhibitors|GLP-1 agonists|Sulfonylureas-&gt;GLP-1 agonists|Sulfonylureas-&gt;Biguanides|GLP-1 agonists|Sulfonylureas"/>
  </r>
  <r>
    <s v="Co8zt8rkGQk"/>
    <x v="28"/>
    <s v="Other"/>
    <s v="Biguanides"/>
    <x v="0"/>
    <d v="2011-11-28T00:00:00"/>
    <s v="Biguanides"/>
  </r>
  <r>
    <s v="0XYG9GXj8z."/>
    <x v="28"/>
    <s v="Asian"/>
    <s v="Biguanides"/>
    <x v="0"/>
    <d v="2019-06-12T00:00:00"/>
    <s v="Biguanides-&gt;DPP-4 inhibitors-&gt;Biguanides|DPP-4 inhibitors-&gt;DPP-4 inhibitors|SGLT-2 inhibitors-&gt;SGLT-2 inhibitors"/>
  </r>
  <r>
    <s v="0y..GEH8IPU"/>
    <x v="28"/>
    <s v="Other"/>
    <s v="Biguanides"/>
    <x v="0"/>
    <d v="2017-01-10T00:00:00"/>
    <s v="Biguanides"/>
  </r>
  <r>
    <s v="1blDE3rf4I6"/>
    <x v="28"/>
    <s v="Other"/>
    <s v="Sulfonylureas"/>
    <x v="0"/>
    <d v="2012-02-10T00:00:00"/>
    <s v="Sulfonylureas-&gt;Insulin glargine-&gt;Insulin lispro-&gt;Insulin aspart|Insulin glargine-&gt;Insulin isophane-&gt;Insulin aspart|Insulin lispro-&gt;Insulin aspart"/>
  </r>
  <r>
    <s v="16LTTfHjM0A"/>
    <x v="28"/>
    <s v="Other"/>
    <s v="Biguanides"/>
    <x v="0"/>
    <d v="2018-08-08T00:00:00"/>
    <s v="Biguanides-&gt;Biguanides|DPP-4 inhibitors-&gt;GLP-1 agonists-&gt;Biguanides|GLP-1 agonists"/>
  </r>
  <r>
    <s v="1FSuYE7uq5o"/>
    <x v="28"/>
    <s v="Asian"/>
    <s v="Biguanides"/>
    <x v="0"/>
    <d v="2011-06-27T00:00:00"/>
    <s v="Biguanides-&gt;Insulin isophane-&gt;Insulin aspart-&gt;Insulin aspart|Insulin isophane"/>
  </r>
  <r>
    <s v="1fgkogNTeo6"/>
    <x v="28"/>
    <s v="Asian"/>
    <s v="Biguanides"/>
    <x v="0"/>
    <d v="2024-11-13T00:00:00"/>
    <s v="Biguanides-&gt;DPP-4 inhibitors"/>
  </r>
  <r>
    <s v="1dYmO7Q4aWk"/>
    <x v="28"/>
    <s v="Asian"/>
    <s v="Biguanides"/>
    <x v="0"/>
    <d v="2024-01-10T00:00:00"/>
    <s v="Biguanides"/>
  </r>
  <r>
    <s v="1JGp0CcJ9mA"/>
    <x v="28"/>
    <s v="Māori"/>
    <s v="Biguanides"/>
    <x v="0"/>
    <d v="2022-06-10T00:00:00"/>
    <s v="Biguanides"/>
  </r>
  <r>
    <s v="1kJi3l.8bLk"/>
    <x v="28"/>
    <s v="Pacific peoples"/>
    <s v="Biguanides"/>
    <x v="0"/>
    <d v="2023-11-24T00:00:00"/>
    <s v="Biguanides"/>
  </r>
  <r>
    <s v="0ep5PZnp2Ys"/>
    <x v="28"/>
    <s v="Other"/>
    <s v="Biguanides"/>
    <x v="0"/>
    <d v="2023-06-30T00:00:00"/>
    <s v="Biguanides"/>
  </r>
  <r>
    <s v="0eqZugIk3Qg"/>
    <x v="28"/>
    <s v="Pacific peoples"/>
    <s v="Biguanides"/>
    <x v="0"/>
    <d v="2013-01-04T00:00:00"/>
    <s v="Biguanides-&gt;Sulfonylureas-&gt;Biguanides|Sulfonylureas"/>
  </r>
  <r>
    <s v="0D6QNmxMuUw"/>
    <x v="28"/>
    <s v="Māori"/>
    <s v="Biguanides"/>
    <x v="0"/>
    <d v="2023-05-17T00:00:00"/>
    <s v="Biguanides-&gt;Insulin isophane-&gt;Insulin aspart|Insulin isophane"/>
  </r>
  <r>
    <s v="YWtPBGQ1MXI"/>
    <x v="28"/>
    <s v="Asian"/>
    <s v="Insulin aspart"/>
    <x v="1"/>
    <d v="2024-01-16T00:00:00"/>
    <s v="Insulin aspart-&gt;Insulin isophane-&gt;Insulin aspart|Insulin isophane-&gt;Biguanides-&gt;Insulin glargine-&gt;Biguanides|Insulin aspart|Insulin glargine-&gt;Insulin aspart|Insulin glargine"/>
  </r>
  <r>
    <s v="0uumRmeyFSU"/>
    <x v="28"/>
    <s v="Other"/>
    <s v="Biguanides"/>
    <x v="0"/>
    <d v="2015-04-17T00:00:00"/>
    <s v="Biguanides"/>
  </r>
  <r>
    <s v="0SjjIcRUYAg"/>
    <x v="28"/>
    <s v="Asian"/>
    <s v="Biguanides"/>
    <x v="0"/>
    <d v="2024-03-25T00:00:00"/>
    <s v="Biguanides"/>
  </r>
  <r>
    <s v="0mb7l9jV09w"/>
    <x v="28"/>
    <s v="Asian"/>
    <s v="Biguanides"/>
    <x v="0"/>
    <d v="2018-03-28T00:00:00"/>
    <s v="Biguanides-&gt;Insulin isophane-&gt;Insulin aspart-&gt;Insulin aspart|Insulin isophane"/>
  </r>
  <r>
    <s v="0NaGSzhlRCM"/>
    <x v="28"/>
    <s v="Pacific peoples"/>
    <s v="Biguanides"/>
    <x v="0"/>
    <d v="2022-01-04T00:00:00"/>
    <s v="Biguanides"/>
  </r>
  <r>
    <s v="207M6GiQgkY"/>
    <x v="28"/>
    <s v="Pacific peoples"/>
    <s v="Biguanides"/>
    <x v="0"/>
    <d v="2020-05-12T00:00:00"/>
    <s v="Biguanides-&gt;SGLT-2 inhibitors"/>
  </r>
  <r>
    <s v="1YLhnnfjuho"/>
    <x v="28"/>
    <s v="Other"/>
    <s v="Biguanides"/>
    <x v="0"/>
    <d v="2018-07-16T00:00:00"/>
    <s v="Biguanides"/>
  </r>
  <r>
    <s v="7nagaoskUhc"/>
    <x v="28"/>
    <s v="Pacific peoples"/>
    <s v="Biguanides"/>
    <x v="0"/>
    <d v="2011-10-04T00:00:00"/>
    <s v="Biguanides-&gt;Biguanides|SGLT-2 inhibitors-&gt;GLP-1 agonists"/>
  </r>
  <r>
    <s v="7lOavQaPm5g"/>
    <x v="28"/>
    <s v="Pacific peoples"/>
    <s v="Biguanides"/>
    <x v="0"/>
    <d v="2019-05-23T00:00:00"/>
    <s v="Biguanides"/>
  </r>
  <r>
    <s v="7y94zG28ESI"/>
    <x v="28"/>
    <s v="Pacific peoples"/>
    <s v="Biguanides"/>
    <x v="0"/>
    <d v="2015-05-11T00:00:00"/>
    <s v="Biguanides-&gt;SGLT-2 inhibitors-&gt;DPP-4 inhibitors"/>
  </r>
  <r>
    <s v="85As1Fv.oyw"/>
    <x v="28"/>
    <s v="Other"/>
    <s v="Biguanides"/>
    <x v="0"/>
    <d v="2019-07-30T00:00:00"/>
    <s v="Biguanides"/>
  </r>
  <r>
    <s v="848Hilyuh5o"/>
    <x v="28"/>
    <s v="Pacific peoples"/>
    <s v="Biguanides"/>
    <x v="0"/>
    <d v="2025-02-14T00:00:00"/>
    <s v="Biguanides"/>
  </r>
  <r>
    <s v="8GdlphtA2wk"/>
    <x v="28"/>
    <s v="Asian"/>
    <s v="Biguanides"/>
    <x v="0"/>
    <d v="2020-06-11T00:00:00"/>
    <s v="Biguanides"/>
  </r>
  <r>
    <s v="8De..6CL1CE"/>
    <x v="28"/>
    <s v="Other"/>
    <s v="Biguanides"/>
    <x v="0"/>
    <d v="2013-09-05T00:00:00"/>
    <s v="Biguanides"/>
  </r>
  <r>
    <s v="8DEbYI0fMGw"/>
    <x v="28"/>
    <s v="Other"/>
    <s v="Biguanides"/>
    <x v="0"/>
    <d v="2025-06-09T00:00:00"/>
    <s v="Biguanides"/>
  </r>
  <r>
    <s v="ier571biq3o"/>
    <x v="28"/>
    <s v="Asian"/>
    <s v="Biguanides|Insulin aspart|Insulin isophane"/>
    <x v="0"/>
    <d v="2013-06-12T00:00:00"/>
    <s v="Biguanides|Insulin aspart|Insulin isophane-&gt;Insulin aspart|Insulin isophane-&gt;Biguanides"/>
  </r>
  <r>
    <s v="IdarUeN6CFw"/>
    <x v="28"/>
    <s v="Other"/>
    <s v="Biguanides"/>
    <x v="0"/>
    <d v="2024-01-25T00:00:00"/>
    <s v="Biguanides-&gt;Biguanides|GLP-1 agonists-&gt;GLP-1 agonists-&gt;Biguanides|DPP-4 inhibitors"/>
  </r>
  <r>
    <s v="LBR8.YW0D8o"/>
    <x v="28"/>
    <s v="Other"/>
    <s v="Biguanides"/>
    <x v="0"/>
    <d v="2014-03-13T00:00:00"/>
    <s v="Biguanides"/>
  </r>
  <r>
    <s v="i3MY2nxYLhU"/>
    <x v="28"/>
    <s v="Other"/>
    <s v="Biguanides"/>
    <x v="0"/>
    <d v="2025-06-10T00:00:00"/>
    <s v="Biguanides"/>
  </r>
  <r>
    <s v="i/0cV2/7MnA"/>
    <x v="28"/>
    <s v="Asian"/>
    <s v="Biguanides"/>
    <x v="0"/>
    <d v="2017-12-15T00:00:00"/>
    <s v="Biguanides"/>
  </r>
  <r>
    <s v="hzFGnn5uyeg"/>
    <x v="28"/>
    <s v="Other"/>
    <s v="Biguanides"/>
    <x v="0"/>
    <d v="2022-01-14T00:00:00"/>
    <s v="Biguanides"/>
  </r>
  <r>
    <s v="hZCfwtV8J8M"/>
    <x v="28"/>
    <s v="Asian"/>
    <s v="Biguanides"/>
    <x v="0"/>
    <d v="2014-03-26T00:00:00"/>
    <s v="Biguanides"/>
  </r>
  <r>
    <s v="hXEHZNR3.Qw"/>
    <x v="28"/>
    <s v="Other"/>
    <s v="Biguanides"/>
    <x v="0"/>
    <d v="2024-08-26T00:00:00"/>
    <s v="Biguanides"/>
  </r>
  <r>
    <s v="HT5i25OzImg"/>
    <x v="28"/>
    <s v="Other"/>
    <s v="Biguanides"/>
    <x v="0"/>
    <d v="2023-01-19T00:00:00"/>
    <s v="Biguanides"/>
  </r>
  <r>
    <s v="hSEnVx0lDU6"/>
    <x v="28"/>
    <s v="Other"/>
    <s v="Biguanides"/>
    <x v="0"/>
    <d v="2014-08-08T00:00:00"/>
    <s v="Biguanides"/>
  </r>
  <r>
    <s v="hTRhspr49Ao"/>
    <x v="28"/>
    <s v="Māori"/>
    <s v="Biguanides"/>
    <x v="0"/>
    <d v="2018-06-19T00:00:00"/>
    <s v="Biguanides"/>
  </r>
  <r>
    <s v="eRruETfv.RI"/>
    <x v="28"/>
    <s v="Other"/>
    <s v="Biguanides"/>
    <x v="0"/>
    <d v="2025-06-30T00:00:00"/>
    <s v="Biguanides"/>
  </r>
  <r>
    <s v="HMSi860sBEc"/>
    <x v="28"/>
    <s v="Māori"/>
    <s v="Biguanides"/>
    <x v="0"/>
    <d v="2013-12-03T00:00:00"/>
    <s v="Biguanides-&gt;SGLT-2 inhibitors-&gt;DPP-4 inhibitors-&gt;DPP-4 inhibitors|SGLT-2 inhibitors-&gt;DPP-4 inhibitors|Insulin glargine|SGLT-2 inhibitors-&gt;DPP-4 inhibitors|Insulin glargine-&gt;Insulin glargine-&gt;GLP-1 agonists-&gt;GLP-1 agonists|Insulin glargine"/>
  </r>
  <r>
    <s v="hmw1LSbT.ug"/>
    <x v="28"/>
    <s v="Asian"/>
    <s v="Biguanides"/>
    <x v="0"/>
    <d v="2023-05-09T00:00:00"/>
    <s v="Biguanides"/>
  </r>
  <r>
    <s v="hlU2E..Wq0s"/>
    <x v="28"/>
    <s v="Other"/>
    <s v="Biguanides"/>
    <x v="0"/>
    <d v="2025-03-19T00:00:00"/>
    <s v="Biguanides"/>
  </r>
  <r>
    <s v="EtvXCHAoJNs"/>
    <x v="28"/>
    <s v="Other"/>
    <s v="Biguanides"/>
    <x v="0"/>
    <d v="2021-11-24T00:00:00"/>
    <s v="Biguanides"/>
  </r>
  <r>
    <s v="hOZ5d2cb/Bc"/>
    <x v="28"/>
    <s v="Māori"/>
    <s v="Biguanides"/>
    <x v="0"/>
    <d v="2016-10-26T00:00:00"/>
    <s v="Biguanides-&gt;DPP-4 inhibitors-&gt;Biguanides|DPP-4 inhibitors-&gt;DPP-4 inhibitors|Insulin glargine-&gt;Insulin glargine-&gt;SGLT-2 inhibitors-&gt;DPP-4 inhibitors|Insulin glargine|SGLT-2 inhibitors-&gt;Insulin glargine|SGLT-2 inhibitors-&gt;DPP-4 inhibitors|SGLT-2 inhibitors"/>
  </r>
  <r>
    <s v="HrR5s5zKlRk"/>
    <x v="28"/>
    <s v="Māori"/>
    <s v="DPP-4 inhibitors"/>
    <x v="0"/>
    <d v="2025-08-01T00:00:00"/>
    <s v="DPP-4 inhibitors"/>
  </r>
  <r>
    <s v="ho39P7Cq/B2"/>
    <x v="28"/>
    <s v="Other"/>
    <s v="Biguanides"/>
    <x v="0"/>
    <d v="2016-07-21T00:00:00"/>
    <s v="Biguanides"/>
  </r>
  <r>
    <s v="HOgo0scBZPs"/>
    <x v="28"/>
    <s v="Māori"/>
    <s v="Biguanides|Insulin glargine"/>
    <x v="0"/>
    <d v="2020-04-29T00:00:00"/>
    <s v="Biguanides|Insulin glargine-&gt;Biguanides-&gt;Insulin glargine-&gt;DPP-4 inhibitors|Insulin glargine-&gt;DPP-4 inhibitors|Insulin aspart|Insulin glargine-&gt;DPP-4 inhibitors-&gt;Insulin aspart|Insulin glargine"/>
  </r>
  <r>
    <s v="hOSP0/ADzEI"/>
    <x v="28"/>
    <s v="Other"/>
    <s v="Biguanides"/>
    <x v="0"/>
    <d v="2015-09-21T00:00:00"/>
    <s v="Biguanides"/>
  </r>
  <r>
    <s v="eGhF88A.l7Y"/>
    <x v="28"/>
    <s v="Māori"/>
    <s v="Biguanides"/>
    <x v="0"/>
    <d v="2018-05-17T00:00:00"/>
    <s v="Biguanides"/>
  </r>
  <r>
    <s v="eiZXf2hngiU"/>
    <x v="28"/>
    <s v="Māori"/>
    <s v="Biguanides"/>
    <x v="0"/>
    <d v="2019-06-12T00:00:00"/>
    <s v="Biguanides"/>
  </r>
  <r>
    <s v="ekNMKml9Uow"/>
    <x v="28"/>
    <s v="Asian"/>
    <s v="Biguanides"/>
    <x v="0"/>
    <d v="2024-07-11T00:00:00"/>
    <s v="Biguanides"/>
  </r>
  <r>
    <s v="eKNtZolsrZs"/>
    <x v="28"/>
    <s v="Asian"/>
    <s v="Biguanides"/>
    <x v="0"/>
    <d v="2013-08-12T00:00:00"/>
    <s v="Biguanides"/>
  </r>
  <r>
    <s v="ejOq8ru8tlM"/>
    <x v="28"/>
    <s v="Other"/>
    <s v="Biguanides"/>
    <x v="0"/>
    <d v="2016-09-13T00:00:00"/>
    <s v="Biguanides-&gt;DPP-4 inhibitors-&gt;Biguanides|DPP-4 inhibitors-&gt;SGLT-2 inhibitors-&gt;DPP-4 inhibitors|SGLT-2 inhibitors-&gt;GLP-1 agonists-&gt;DPP-4 inhibitors|GLP-1 agonists-&gt;Biguanides|DPP-4 inhibitors|GLP-1 agonists-&gt;Insulin glargine-&gt;GLP-1 agonists|Insulin glargine-&gt;DPP-4 inhibitors|GLP-1 agonists|Insulin glargine"/>
  </r>
  <r>
    <s v="EQEwgQP3z1s"/>
    <x v="28"/>
    <s v="Pacific peoples"/>
    <s v="Biguanides|Insulin isophane"/>
    <x v="0"/>
    <d v="2022-05-13T00:00:00"/>
    <s v="Biguanides|Insulin isophane-&gt;Insulin aspart|Insulin isophane-&gt;DPP-4 inhibitors-&gt;Insulin isophane"/>
  </r>
  <r>
    <s v="EQBUtyIU74U"/>
    <x v="28"/>
    <s v="Māori"/>
    <s v="Insulin aspart|Insulin isophane"/>
    <x v="1"/>
    <d v="2012-11-26T00:00:00"/>
    <s v="Insulin aspart|Insulin isophane-&gt;Biguanides-&gt;Biguanides|Sulfonylureas-&gt;Biguanides|Insulin aspart|Insulin isophane-&gt;Insulin aspart-&gt;Insulin isophane-&gt;Biguanides|Insulin aspart-&gt;Biguanides|DPP-4 inhibitors-&gt;DPP-4 inhibitors-&gt;Biguanides|DPP-4 inhibitors|Sulfonylureas-&gt;Sulfonylureas-&gt;DPP-4 inhibitors|Sulfonylureas-&gt;SGLT-2 inhibitors-&gt;Biguanides|DPP-4 inhibitors|SGLT-2 inhibitors-&gt;Biguanides|GLP-1 agonists-&gt;GLP-1 agonists-&gt;Biguanides|Insulin glargine-&gt;Insulin glargine-&gt;Biguanides|Insulin aspart|Insulin glargine-&gt;GLP-1 agonists|Insulin glargine-&gt;GLP-1 agonists|Insulin aspart|Insulin glargine"/>
  </r>
  <r>
    <s v="eo8i9gwauUc"/>
    <x v="28"/>
    <s v="Asian"/>
    <s v="Biguanides"/>
    <x v="0"/>
    <d v="2012-07-09T00:00:00"/>
    <s v="Biguanides"/>
  </r>
  <r>
    <s v="ECDEcbboWA6"/>
    <x v="28"/>
    <s v="Other"/>
    <s v="Biguanides"/>
    <x v="0"/>
    <d v="2018-05-02T00:00:00"/>
    <s v="Biguanides"/>
  </r>
  <r>
    <s v="ec4wEWBGKs2"/>
    <x v="28"/>
    <s v="Other"/>
    <s v="Biguanides"/>
    <x v="0"/>
    <d v="2022-01-14T00:00:00"/>
    <s v="Biguanides-&gt;DPP-4 inhibitors-&gt;DPP-4 inhibitors|Sulfonylureas-&gt;DPP-4 inhibitors|SGLT-2 inhibitors|Sulfonylureas"/>
  </r>
  <r>
    <s v="Ee9asOo6mtw"/>
    <x v="28"/>
    <s v="Māori"/>
    <s v="Biguanides"/>
    <x v="0"/>
    <d v="2022-06-30T00:00:00"/>
    <s v="Biguanides"/>
  </r>
  <r>
    <s v="EEGMDVDN.WY"/>
    <x v="28"/>
    <s v="Other"/>
    <s v="Biguanides"/>
    <x v="0"/>
    <d v="2018-05-22T00:00:00"/>
    <s v="Biguanides"/>
  </r>
  <r>
    <s v="Edf2fD9Ln4s"/>
    <x v="28"/>
    <s v="Asian"/>
    <s v="Biguanides"/>
    <x v="0"/>
    <d v="2020-09-22T00:00:00"/>
    <s v="Biguanides"/>
  </r>
  <r>
    <s v="eA4prnThoUU"/>
    <x v="28"/>
    <s v="Pacific peoples"/>
    <s v="Biguanides|Insulin glargine"/>
    <x v="0"/>
    <d v="2022-12-14T00:00:00"/>
    <s v="Biguanides|Insulin glargine-&gt;DPP-4 inhibitors|Insulin glargine|SGLT-2 inhibitors-&gt;DPP-4 inhibitors|Insulin glargine-&gt;GLP-1 agonists-&gt;Biguanides|GLP-1 agonists|Insulin glargine-&gt;GLP-1 agonists|Insulin glargine-&gt;Insulin glargine"/>
  </r>
  <r>
    <s v="E9uYT1nt4YY"/>
    <x v="28"/>
    <s v="Asian"/>
    <s v="Biguanides"/>
    <x v="0"/>
    <d v="2021-10-19T00:00:00"/>
    <s v="Biguanides"/>
  </r>
  <r>
    <s v="E.xsLEvp42o"/>
    <x v="28"/>
    <s v="Other"/>
    <s v="Biguanides"/>
    <x v="0"/>
    <d v="2023-10-16T00:00:00"/>
    <s v="Biguanides"/>
  </r>
  <r>
    <s v="e/xxRP1cEdk"/>
    <x v="28"/>
    <s v="Māori"/>
    <s v="Insulin aspart|Insulin glargine"/>
    <x v="1"/>
    <d v="2016-02-03T00:00:00"/>
    <s v="Insulin aspart|Insulin glargine-&gt;Insulin aspart-&gt;Insulin glargine-&gt;Biguanides|Insulin aspart|Insulin glargine-&gt;Insulin aspart|SGLT-2 inhibitors-&gt;Biguanides|Insulin glargine|SGLT-2 inhibitors"/>
  </r>
  <r>
    <s v="e0IZi7CpL9k"/>
    <x v="28"/>
    <s v="Asian"/>
    <s v="Biguanides"/>
    <x v="0"/>
    <d v="2017-11-27T00:00:00"/>
    <s v="Biguanides-&gt;Insulin isophane-&gt;Biguanides|Insulin isophane"/>
  </r>
  <r>
    <s v="e4pzHMeMoms"/>
    <x v="28"/>
    <s v="Pacific peoples"/>
    <s v="Biguanides"/>
    <x v="0"/>
    <d v="2020-07-24T00:00:00"/>
    <s v="Biguanides-&gt;Insulin isophane"/>
  </r>
  <r>
    <s v="E6Wf0YoBf3."/>
    <x v="28"/>
    <s v="Māori"/>
    <s v="Biguanides"/>
    <x v="0"/>
    <d v="2023-06-07T00:00:00"/>
    <s v="Biguanides"/>
  </r>
  <r>
    <s v="b3EGyBhZyEA"/>
    <x v="28"/>
    <s v="Māori"/>
    <s v="Biguanides"/>
    <x v="0"/>
    <d v="2018-02-24T00:00:00"/>
    <s v="Biguanides-&gt;SGLT-2 inhibitors"/>
  </r>
  <r>
    <s v="B4ohCKSY5GM"/>
    <x v="28"/>
    <s v="Māori"/>
    <s v="Biguanides|Insulin isophane"/>
    <x v="0"/>
    <d v="2015-10-22T00:00:00"/>
    <s v="Biguanides|Insulin isophane-&gt;Insulin isophane-&gt;SGLT-2 inhibitors"/>
  </r>
  <r>
    <s v="b3Ber8nSKTQ"/>
    <x v="28"/>
    <s v="Other"/>
    <s v="Biguanides"/>
    <x v="0"/>
    <d v="2020-12-16T00:00:00"/>
    <s v="Biguanides-&gt;Insulin aspart-&gt;Insulin aspart|Insulin glargine-&gt;Insulin glargine"/>
  </r>
  <r>
    <s v="bBp2bv7y976"/>
    <x v="28"/>
    <s v="Māori"/>
    <s v="Biguanides"/>
    <x v="0"/>
    <d v="2020-05-01T00:00:00"/>
    <s v="Biguanides"/>
  </r>
  <r>
    <s v="5iLPe6jaHVc"/>
    <x v="28"/>
    <s v="Pacific peoples"/>
    <s v="Biguanides"/>
    <x v="0"/>
    <d v="2019-09-05T00:00:00"/>
    <s v="Biguanides"/>
  </r>
  <r>
    <s v="5HhfM5hMyUA"/>
    <x v="28"/>
    <s v="Pacific peoples"/>
    <s v="Biguanides"/>
    <x v="0"/>
    <d v="2020-11-13T00:00:00"/>
    <s v="Biguanides"/>
  </r>
  <r>
    <s v="5JRtpZjLHgw"/>
    <x v="28"/>
    <s v="Māori"/>
    <s v="Biguanides"/>
    <x v="0"/>
    <d v="2020-05-27T00:00:00"/>
    <s v="Biguanides"/>
  </r>
  <r>
    <s v="5k1iRWHecec"/>
    <x v="28"/>
    <s v="Asian"/>
    <s v="Biguanides|Sulfonylureas"/>
    <x v="0"/>
    <d v="2015-10-09T00:00:00"/>
    <s v="Biguanides|Sulfonylureas-&gt;Biguanides|Insulin isophane-&gt;Biguanides-&gt;Biguanides|Insulin aspart-&gt;Insulin isophane-&gt;Insulin aspart-&gt;Sulfonylureas-&gt;DPP-4 inhibitors-&gt;DPP-4 inhibitors|Sulfonylureas-&gt;Biguanides|SGLT-2 inhibitors|Sulfonylureas-&gt;Biguanides|DPP-4 inhibitors|Sulfonylureas-&gt;Biguanides|GLP-1 agonists-&gt;Biguanides|SGLT-2 inhibitors"/>
  </r>
  <r>
    <s v="5kwyF9Llijw"/>
    <x v="28"/>
    <s v="Pacific peoples"/>
    <s v="Biguanides|DPP-4 inhibitors"/>
    <x v="0"/>
    <d v="2020-10-02T00:00:00"/>
    <s v="Biguanides|DPP-4 inhibitors-&gt;DPP-4 inhibitors-&gt;SGLT-2 inhibitors-&gt;DPP-4 inhibitors|SGLT-2 inhibitors"/>
  </r>
  <r>
    <s v="Ai/c7x0k.LQ"/>
    <x v="28"/>
    <s v="Māori"/>
    <s v="Insulin aspart|Insulin isophane"/>
    <x v="1"/>
    <d v="2025-10-13T00:00:00"/>
    <s v="Insulin aspart|Insulin isophane-&gt;Biguanides|Insulin glargine"/>
  </r>
  <r>
    <s v="aHP3eKzShqg"/>
    <x v="28"/>
    <s v="Asian"/>
    <s v="Biguanides"/>
    <x v="0"/>
    <d v="2023-01-24T00:00:00"/>
    <s v="Biguanides"/>
  </r>
  <r>
    <s v="apEZ7eHgHc."/>
    <x v="28"/>
    <s v="Asian"/>
    <s v="Biguanides"/>
    <x v="0"/>
    <d v="2023-06-18T00:00:00"/>
    <s v="Biguanides"/>
  </r>
  <r>
    <s v="aP87Nn9RLzU"/>
    <x v="28"/>
    <s v="Asian"/>
    <s v="Biguanides"/>
    <x v="0"/>
    <d v="2018-10-01T00:00:00"/>
    <s v="Biguanides-&gt;DPP-4 inhibitors-&gt;DPP-4 inhibitors|Sulfonylureas-&gt;SGLT-2 inhibitors-&gt;DPP-4 inhibitors|SGLT-2 inhibitors|Sulfonylureas-&gt;DPP-4 inhibitors|SGLT-2 inhibitors"/>
  </r>
  <r>
    <s v="ATu33aESDuA"/>
    <x v="28"/>
    <s v="Māori"/>
    <s v="Biguanides"/>
    <x v="0"/>
    <d v="2022-02-14T00:00:00"/>
    <s v="Biguanides-&gt;Biguanides|SGLT-2 inhibitors"/>
  </r>
  <r>
    <s v="As2Es7x3pbc"/>
    <x v="28"/>
    <s v="Asian"/>
    <s v="Biguanides|Insulin isophane"/>
    <x v="0"/>
    <d v="2017-06-29T00:00:00"/>
    <s v="Biguanides|Insulin isophane-&gt;Insulin aspart-&gt;Insulin isophane"/>
  </r>
  <r>
    <s v="AqSKnTkUqDc"/>
    <x v="28"/>
    <s v="Asian"/>
    <s v="Biguanides"/>
    <x v="0"/>
    <d v="2018-11-05T00:00:00"/>
    <s v="Biguanides"/>
  </r>
  <r>
    <s v="aUXEx3qzQNQ"/>
    <x v="28"/>
    <s v="Other"/>
    <s v="Biguanides"/>
    <x v="0"/>
    <d v="2025-10-16T00:00:00"/>
    <s v="Biguanides"/>
  </r>
  <r>
    <s v="AXJebY.0MiE"/>
    <x v="28"/>
    <s v="Pacific peoples"/>
    <s v="Biguanides"/>
    <x v="0"/>
    <d v="2021-01-26T00:00:00"/>
    <s v="Biguanides"/>
  </r>
  <r>
    <s v="tbwEVB29Q0."/>
    <x v="28"/>
    <s v="Māori"/>
    <s v="Biguanides"/>
    <x v="0"/>
    <d v="2021-03-18T00:00:00"/>
    <s v="Biguanides"/>
  </r>
  <r>
    <s v="tCWXRLjDN2A"/>
    <x v="28"/>
    <s v="Asian"/>
    <s v="Insulin aspart|Insulin isophane"/>
    <x v="1"/>
    <d v="2016-01-17T00:00:00"/>
    <s v="Insulin aspart|Insulin isophane-&gt;Biguanides|Insulin aspart|Insulin isophane-&gt;Insulin aspart-&gt;Biguanides-&gt;DPP-4 inhibitors"/>
  </r>
  <r>
    <s v="TDiUIno3XRo"/>
    <x v="28"/>
    <s v="Other"/>
    <s v="Biguanides"/>
    <x v="0"/>
    <d v="2021-08-06T00:00:00"/>
    <s v="Biguanides"/>
  </r>
  <r>
    <s v="W2aTA0mt7LA"/>
    <x v="28"/>
    <s v="Pacific peoples"/>
    <s v="Biguanides"/>
    <x v="0"/>
    <d v="2024-11-01T00:00:00"/>
    <s v="Biguanides"/>
  </r>
  <r>
    <s v="t9VqEtsjmNQ"/>
    <x v="28"/>
    <s v="Pacific peoples"/>
    <s v="Biguanides"/>
    <x v="0"/>
    <d v="2024-01-03T00:00:00"/>
    <s v="Biguanides-&gt;SGLT-2 inhibitors"/>
  </r>
  <r>
    <s v="Tb/OOoG4aTg"/>
    <x v="28"/>
    <s v="Asian"/>
    <s v="Biguanides"/>
    <x v="0"/>
    <d v="2023-09-21T00:00:00"/>
    <s v="Biguanides-&gt;Insulin isophane-&gt;Insulin aspart-&gt;Insulin aspart|Insulin isophane"/>
  </r>
  <r>
    <s v="taQuCOvCOg6"/>
    <x v="28"/>
    <s v="Māori"/>
    <s v="Biguanides"/>
    <x v="0"/>
    <d v="2024-04-04T00:00:00"/>
    <s v="Biguanides"/>
  </r>
  <r>
    <s v="subSiEOWeJo"/>
    <x v="28"/>
    <s v="Other"/>
    <s v="Biguanides|DPP-4 inhibitors"/>
    <x v="0"/>
    <d v="2023-01-25T00:00:00"/>
    <s v="Biguanides|DPP-4 inhibitors-&gt;DPP-4 inhibitors"/>
  </r>
  <r>
    <s v="stuSktzTTRY"/>
    <x v="28"/>
    <s v="Pacific peoples"/>
    <s v="Sulfonylureas"/>
    <x v="0"/>
    <d v="2015-07-30T00:00:00"/>
    <s v="Sulfonylureas-&gt;Biguanides-&gt;DPP-4 inhibitors-&gt;Biguanides|DPP-4 inhibitors-&gt;DPP-4 inhibitors|SGLT-2 inhibitors-&gt;Biguanides|GLP-1 agonists|Thiazolidinedione"/>
  </r>
  <r>
    <s v="Sxxe73JGm0g"/>
    <x v="28"/>
    <s v="Pacific peoples"/>
    <s v="Biguanides"/>
    <x v="0"/>
    <d v="2023-08-10T00:00:00"/>
    <s v="Biguanides-&gt;DPP-4 inhibitors-&gt;DPP-4 inhibitors|SGLT-2 inhibitors"/>
  </r>
  <r>
    <s v="SVJDdoNfyj2"/>
    <x v="28"/>
    <s v="Other"/>
    <s v="Biguanides"/>
    <x v="0"/>
    <d v="2018-03-09T00:00:00"/>
    <s v="Biguanides"/>
  </r>
  <r>
    <s v="svNl3HLWG5A"/>
    <x v="28"/>
    <s v="Pacific peoples"/>
    <s v="Insulin aspart|Insulin isophane"/>
    <x v="1"/>
    <d v="2020-06-02T00:00:00"/>
    <s v="Insulin aspart|Insulin isophane-&gt;Biguanides|Insulin aspart|Insulin glargine-&gt;Insulin isophane-&gt;Insulin aspart-&gt;Biguanides|Insulin aspart|Insulin isophane-&gt;Biguanides-&gt;Biguanides|SGLT-2 inhibitors"/>
  </r>
  <r>
    <s v="T3B4SNCbk6I"/>
    <x v="28"/>
    <s v="Other"/>
    <s v="Biguanides"/>
    <x v="0"/>
    <d v="2012-06-14T00:00:00"/>
    <s v="Biguanides"/>
  </r>
  <r>
    <s v="T/pl2jq9s1c"/>
    <x v="28"/>
    <s v="Māori"/>
    <s v="Biguanides"/>
    <x v="0"/>
    <d v="2024-10-15T00:00:00"/>
    <s v="Biguanides-&gt;Insulin isophane-&gt;Insulin aspart"/>
  </r>
  <r>
    <s v="szIo86yMQks"/>
    <x v="28"/>
    <s v="Asian"/>
    <s v="Biguanides"/>
    <x v="0"/>
    <d v="2025-03-10T00:00:00"/>
    <s v="Biguanides"/>
  </r>
  <r>
    <s v="syscsUvNv8U"/>
    <x v="28"/>
    <s v="Asian"/>
    <s v="Biguanides"/>
    <x v="0"/>
    <d v="2024-09-26T00:00:00"/>
    <s v="Biguanides"/>
  </r>
  <r>
    <s v="PfzIqWfeuJ6"/>
    <x v="28"/>
    <s v="Asian"/>
    <s v="Biguanides"/>
    <x v="0"/>
    <d v="2021-02-11T00:00:00"/>
    <s v="Biguanides"/>
  </r>
  <r>
    <s v="pk/e71U85Ms"/>
    <x v="28"/>
    <s v="Pacific peoples"/>
    <s v="Biguanides"/>
    <x v="0"/>
    <d v="2019-07-25T00:00:00"/>
    <s v="Biguanides-&gt;SGLT-2 inhibitors-&gt;Biguanides|SGLT-2 inhibitors"/>
  </r>
  <r>
    <s v="PiMWJ63ElZ."/>
    <x v="28"/>
    <s v="Other"/>
    <s v="Biguanides"/>
    <x v="0"/>
    <d v="2011-05-11T00:00:00"/>
    <s v="Biguanides"/>
  </r>
  <r>
    <s v="pIt/IETPTrw"/>
    <x v="28"/>
    <s v="Māori"/>
    <s v="Biguanides|Insulin isophane"/>
    <x v="0"/>
    <d v="2022-03-21T00:00:00"/>
    <s v="Biguanides|Insulin isophane-&gt;Insulin aspart-&gt;Biguanides-&gt;Insulin isophane"/>
  </r>
  <r>
    <s v="PLi9CP.Ngyc"/>
    <x v="28"/>
    <s v="Asian"/>
    <s v="Biguanides"/>
    <x v="0"/>
    <d v="2023-10-19T00:00:00"/>
    <s v="Biguanides"/>
  </r>
  <r>
    <s v="PnLEwtth9HI"/>
    <x v="28"/>
    <s v="Asian"/>
    <s v="Biguanides"/>
    <x v="0"/>
    <d v="2018-07-26T00:00:00"/>
    <s v="Biguanides-&gt;SGLT-2 inhibitors"/>
  </r>
  <r>
    <s v="pMVhE4FybMg"/>
    <x v="28"/>
    <s v="Other"/>
    <s v="Biguanides"/>
    <x v="0"/>
    <d v="2023-11-12T00:00:00"/>
    <s v="Biguanides"/>
  </r>
  <r>
    <s v="PN4Ht.7VTvY"/>
    <x v="28"/>
    <s v="Other"/>
    <s v="Biguanides"/>
    <x v="0"/>
    <d v="2016-06-07T00:00:00"/>
    <s v="Biguanides"/>
  </r>
  <r>
    <s v="SpiaT7i8bvA"/>
    <x v="28"/>
    <s v="Māori"/>
    <s v="Biguanides"/>
    <x v="0"/>
    <d v="2016-03-02T00:00:00"/>
    <s v="Biguanides"/>
  </r>
  <r>
    <s v="SsRkfQkCOYQ"/>
    <x v="28"/>
    <s v="Pacific peoples"/>
    <s v="Biguanides"/>
    <x v="0"/>
    <d v="2020-07-16T00:00:00"/>
    <s v="Biguanides-&gt;DPP-4 inhibitors-&gt;DPP-4 inhibitors|SGLT-2 inhibitors"/>
  </r>
  <r>
    <s v="sso9CKfp8jE"/>
    <x v="28"/>
    <s v="Māori"/>
    <s v="Biguanides"/>
    <x v="0"/>
    <d v="2024-10-16T00:00:00"/>
    <s v="Biguanides"/>
  </r>
  <r>
    <s v="slqxr1T57IY"/>
    <x v="28"/>
    <s v="Pacific peoples"/>
    <s v="Biguanides|DPP-4 inhibitors"/>
    <x v="0"/>
    <d v="2025-09-08T00:00:00"/>
    <s v="Biguanides|DPP-4 inhibitors"/>
  </r>
  <r>
    <s v="SkKHALhfKK6"/>
    <x v="28"/>
    <s v="Asian"/>
    <s v="Biguanides"/>
    <x v="0"/>
    <d v="2023-05-26T00:00:00"/>
    <s v="Biguanides-&gt;Insulin isophane-&gt;Biguanides|Insulin isophane-&gt;Insulin aspart"/>
  </r>
  <r>
    <s v="sL04VpShggc"/>
    <x v="28"/>
    <s v="Other"/>
    <s v="Biguanides"/>
    <x v="0"/>
    <d v="2024-05-13T00:00:00"/>
    <s v="Biguanides"/>
  </r>
  <r>
    <s v="pu9Cwm70vPg"/>
    <x v="28"/>
    <s v="Māori"/>
    <s v="Biguanides"/>
    <x v="0"/>
    <d v="2025-11-28T00:00:00"/>
    <s v="Biguanides"/>
  </r>
  <r>
    <s v="lDDiL3SxNk2"/>
    <x v="28"/>
    <s v="Asian"/>
    <s v="DPP-4 inhibitors"/>
    <x v="0"/>
    <d v="2023-05-17T00:00:00"/>
    <s v="DPP-4 inhibitors"/>
  </r>
  <r>
    <s v="lcpvhGB.OYs"/>
    <x v="28"/>
    <s v="Other"/>
    <s v="Biguanides"/>
    <x v="0"/>
    <d v="2013-03-21T00:00:00"/>
    <s v="Biguanides"/>
  </r>
  <r>
    <s v="lgyD5J82Sv6"/>
    <x v="28"/>
    <s v="Māori"/>
    <s v="Biguanides|Sulfonylureas"/>
    <x v="0"/>
    <d v="2017-04-10T00:00:00"/>
    <s v="Biguanides|Sulfonylureas-&gt;Biguanides-&gt;Sulfonylureas-&gt;DPP-4 inhibitors|Sulfonylureas-&gt;DPP-4 inhibitors-&gt;Insulin glargine-&gt;DPP-4 inhibitors|Insulin glargine|Sulfonylureas-&gt;DPP-4 inhibitors|Insulin glargine-&gt;DPP-4 inhibitors|Insulin glargine|SGLT-2 inhibitors-&gt;SGLT-2 inhibitors"/>
  </r>
  <r>
    <s v="LhIhQ3VFExA"/>
    <x v="28"/>
    <s v="Māori"/>
    <s v="Biguanides"/>
    <x v="0"/>
    <d v="2024-04-04T00:00:00"/>
    <s v="Biguanides"/>
  </r>
  <r>
    <s v="lmVSpGKgWsQ"/>
    <x v="28"/>
    <s v="Māori"/>
    <s v="Biguanides"/>
    <x v="0"/>
    <d v="2024-01-08T00:00:00"/>
    <s v="Biguanides"/>
  </r>
  <r>
    <s v="lNScrSHGwpc"/>
    <x v="28"/>
    <s v="Other"/>
    <s v="Biguanides|Insulin isophane|Sulfonylureas"/>
    <x v="0"/>
    <d v="2015-09-14T00:00:00"/>
    <s v="Biguanides|Insulin isophane|Sulfonylureas-&gt;Biguanides|Sulfonylureas-&gt;Insulin isophane"/>
  </r>
  <r>
    <s v="Lo6jV.f9OLs"/>
    <x v="28"/>
    <s v="Other"/>
    <s v="Biguanides"/>
    <x v="0"/>
    <d v="2019-11-07T00:00:00"/>
    <s v="Biguanides"/>
  </r>
  <r>
    <s v="lO90ugiV8Xk"/>
    <x v="28"/>
    <s v="Asian"/>
    <s v="Biguanides"/>
    <x v="0"/>
    <d v="2018-06-26T00:00:00"/>
    <s v="Biguanides-&gt;SGLT-2 inhibitors"/>
  </r>
  <r>
    <s v="LLBWugrao0M"/>
    <x v="28"/>
    <s v="Māori"/>
    <s v="Biguanides"/>
    <x v="0"/>
    <d v="2024-07-05T00:00:00"/>
    <s v="Biguanides"/>
  </r>
  <r>
    <s v="lTMZoOXVLus"/>
    <x v="28"/>
    <s v="Pacific peoples"/>
    <s v="Biguanides|Insulin isophane"/>
    <x v="0"/>
    <d v="2021-11-17T00:00:00"/>
    <s v="Biguanides|Insulin isophane-&gt;Insulin aspart-&gt;Biguanides|Insulin aspart|Insulin isophane-&gt;Insulin aspart|Insulin isophane-&gt;Biguanides"/>
  </r>
  <r>
    <s v="LueR6F4H2t2"/>
    <x v="28"/>
    <s v="Māori"/>
    <s v="Biguanides|DPP-4 inhibitors"/>
    <x v="0"/>
    <d v="2025-06-24T00:00:00"/>
    <s v="Biguanides|DPP-4 inhibitors"/>
  </r>
  <r>
    <s v="lro/V3t4wyU"/>
    <x v="28"/>
    <s v="Pacific peoples"/>
    <s v="Biguanides"/>
    <x v="0"/>
    <d v="2022-07-05T00:00:00"/>
    <s v="Biguanides-&gt;SGLT-2 inhibitors-&gt;DPP-4 inhibitors|SGLT-2 inhibitors-&gt;DPP-4 inhibitors-&gt;DPP-4 inhibitors|Sulfonylureas-&gt;DPP-4 inhibitors|Insulin glargine-&gt;Insulin glargine"/>
  </r>
  <r>
    <s v="LWpC0mUvhLo"/>
    <x v="28"/>
    <s v="Asian"/>
    <s v="Biguanides"/>
    <x v="0"/>
    <d v="2013-10-22T00:00:00"/>
    <s v="Biguanides-&gt;Biguanides|Sulfonylureas-&gt;Biguanides|DPP-4 inhibitors|Sulfonylureas-&gt;DPP-4 inhibitors-&gt;DPP-4 inhibitors|Sulfonylureas-&gt;Sulfonylureas"/>
  </r>
  <r>
    <s v="Lvo0U2VbvBw"/>
    <x v="28"/>
    <s v="Pacific peoples"/>
    <s v="DPP-4 inhibitors|Sulfonylureas"/>
    <x v="0"/>
    <d v="2024-12-27T00:00:00"/>
    <s v="DPP-4 inhibitors|Sulfonylureas-&gt;Insulin glargine|SGLT-2 inhibitors-&gt;DPP-4 inhibitors|Insulin glargine-&gt;DPP-4 inhibitors|Insulin glargine|SGLT-2 inhibitors-&gt;DPP-4 inhibitors-&gt;Insulin glargine-&gt;DPP-4 inhibitors|SGLT-2 inhibitors"/>
  </r>
  <r>
    <s v="LVuj7WkKKE."/>
    <x v="28"/>
    <s v="Other"/>
    <s v="Biguanides"/>
    <x v="0"/>
    <d v="2016-09-16T00:00:00"/>
    <s v="Biguanides"/>
  </r>
  <r>
    <s v="LZ5jDPUzCSw"/>
    <x v="28"/>
    <s v="Other"/>
    <s v="Biguanides"/>
    <x v="0"/>
    <d v="2024-11-08T00:00:00"/>
    <s v="Biguanides-&gt;DPP-4 inhibitors-&gt;Insulin glargine-&gt;Insulin aspart-&gt;Insulin aspart|Insulin glargine"/>
  </r>
  <r>
    <s v="lYfUnGTYcrU"/>
    <x v="28"/>
    <s v="Other"/>
    <s v="Biguanides"/>
    <x v="0"/>
    <d v="2014-12-12T00:00:00"/>
    <s v="Biguanides"/>
  </r>
  <r>
    <s v="LzFLozqOD22"/>
    <x v="28"/>
    <s v="Māori"/>
    <s v="Biguanides"/>
    <x v="0"/>
    <d v="2025-11-04T00:00:00"/>
    <s v="Biguanides"/>
  </r>
  <r>
    <s v="lzHBo5f1IyU"/>
    <x v="28"/>
    <s v="Other"/>
    <s v="DPP-4 inhibitors"/>
    <x v="0"/>
    <d v="2019-02-09T00:00:00"/>
    <s v="DPP-4 inhibitors-&gt;DPP-4 inhibitors|SGLT-2 inhibitors"/>
  </r>
  <r>
    <s v="lXSakM9oN1Q"/>
    <x v="28"/>
    <s v="Other"/>
    <s v="Biguanides"/>
    <x v="0"/>
    <d v="2012-07-31T00:00:00"/>
    <s v="Biguanides"/>
  </r>
  <r>
    <s v="oTMexRGVEzQ"/>
    <x v="28"/>
    <s v="Asian"/>
    <s v="Biguanides"/>
    <x v="0"/>
    <d v="2012-07-20T00:00:00"/>
    <s v="Biguanides"/>
  </r>
  <r>
    <s v="Ow2PTMVRA/E"/>
    <x v="28"/>
    <s v="Other"/>
    <s v="Biguanides"/>
    <x v="0"/>
    <d v="2020-06-08T00:00:00"/>
    <s v="Biguanides-&gt;Biguanides|Insulin isophane"/>
  </r>
  <r>
    <s v="OW8a72zFNG6"/>
    <x v="28"/>
    <s v="Asian"/>
    <s v="Biguanides"/>
    <x v="0"/>
    <d v="2020-07-20T00:00:00"/>
    <s v="Biguanides"/>
  </r>
  <r>
    <s v="oWOu47NDFmU"/>
    <x v="28"/>
    <s v="Asian"/>
    <s v="Biguanides"/>
    <x v="0"/>
    <d v="2024-09-09T00:00:00"/>
    <s v="Biguanides-&gt;Insulin isophane"/>
  </r>
  <r>
    <s v="OwWqZ0eQ.Ok"/>
    <x v="28"/>
    <s v="Other"/>
    <s v="Biguanides"/>
    <x v="0"/>
    <d v="2022-06-23T00:00:00"/>
    <s v="Biguanides"/>
  </r>
  <r>
    <s v="oXgQ5LeiNv2"/>
    <x v="28"/>
    <s v="Māori"/>
    <s v="Biguanides"/>
    <x v="0"/>
    <d v="2020-08-13T00:00:00"/>
    <s v="Biguanides-&gt;DPP-4 inhibitors"/>
  </r>
  <r>
    <s v="OymA9JEAsts"/>
    <x v="28"/>
    <s v="Asian"/>
    <s v="Biguanides"/>
    <x v="0"/>
    <d v="2024-09-16T00:00:00"/>
    <s v="Biguanides-&gt;Insulin aspart"/>
  </r>
  <r>
    <s v="M/mN1ERNJkc"/>
    <x v="28"/>
    <s v="Other"/>
    <s v="Biguanides"/>
    <x v="0"/>
    <d v="2020-09-25T00:00:00"/>
    <s v="Biguanides"/>
  </r>
  <r>
    <s v="m1gBXWLOmMc"/>
    <x v="28"/>
    <s v="Pacific peoples"/>
    <s v="Biguanides|SGLT-2 inhibitors"/>
    <x v="0"/>
    <d v="2024-06-24T00:00:00"/>
    <s v="Biguanides|SGLT-2 inhibitors-&gt;SGLT-2 inhibitors"/>
  </r>
  <r>
    <s v="m2NPXcntxvE"/>
    <x v="28"/>
    <s v="Other"/>
    <s v="Biguanides"/>
    <x v="0"/>
    <d v="2015-08-25T00:00:00"/>
    <s v="Biguanides"/>
  </r>
  <r>
    <s v="oSqfIhQFSgQ"/>
    <x v="28"/>
    <s v="Other"/>
    <s v="Biguanides"/>
    <x v="0"/>
    <d v="2022-11-07T00:00:00"/>
    <s v="Biguanides"/>
  </r>
  <r>
    <s v="m4JqCtA4LR6"/>
    <x v="28"/>
    <s v="Asian"/>
    <s v="Biguanides"/>
    <x v="0"/>
    <d v="2021-04-19T00:00:00"/>
    <s v="Biguanides-&gt;DPP-4 inhibitors-&gt;DPP-4 inhibitors|Sulfonylureas-&gt;SGLT-2 inhibitors-&gt;DPP-4 inhibitors|SGLT-2 inhibitors|Sulfonylureas-&gt;GLP-1 agonists-&gt;DPP-4 inhibitors|GLP-1 agonists|SGLT-2 inhibitors|Sulfonylureas-&gt;DPP-4 inhibitors|GLP-1 agonists|Sulfonylureas-&gt;DPP-4 inhibitors|GLP-1 agonists"/>
  </r>
  <r>
    <s v="pamWVW7tabc"/>
    <x v="28"/>
    <s v="Asian"/>
    <s v="Biguanides"/>
    <x v="0"/>
    <d v="2019-09-14T00:00:00"/>
    <s v="Biguanides"/>
  </r>
  <r>
    <s v="paYVKwTa646"/>
    <x v="28"/>
    <s v="Other"/>
    <s v="Biguanides"/>
    <x v="0"/>
    <d v="2014-11-25T00:00:00"/>
    <s v="Biguanides"/>
  </r>
  <r>
    <s v="P9FpgWegU/I"/>
    <x v="28"/>
    <s v="Asian"/>
    <s v="Biguanides"/>
    <x v="0"/>
    <d v="2024-04-18T00:00:00"/>
    <s v="Biguanides"/>
  </r>
  <r>
    <s v="p6zxTG1kVjw"/>
    <x v="28"/>
    <s v="Pacific peoples"/>
    <s v="Biguanides"/>
    <x v="0"/>
    <d v="2012-08-14T00:00:00"/>
    <s v="Biguanides-&gt;Biguanides|Sulfonylureas-&gt;Sulfonylureas-&gt;DPP-4 inhibitors|Sulfonylureas-&gt;Insulin isophane-&gt;DPP-4 inhibitors|Insulin isophane|Sulfonylureas-&gt;SGLT-2 inhibitors-&gt;DPP-4 inhibitors|Insulin isophane|SGLT-2 inhibitors|Sulfonylureas-&gt;Insulin glargine-&gt;DPP-4 inhibitors|Insulin glargine|SGLT-2 inhibitors|Sulfonylureas-&gt;DPP-4 inhibitors|SGLT-2 inhibitors|Sulfonylureas"/>
  </r>
  <r>
    <s v="PdvFpNE1sPg"/>
    <x v="28"/>
    <s v="Asian"/>
    <s v="Biguanides"/>
    <x v="0"/>
    <d v="2020-05-18T00:00:00"/>
    <s v="Biguanides"/>
  </r>
  <r>
    <s v="pCFlhRO1mbk"/>
    <x v="28"/>
    <s v="Pacific peoples"/>
    <s v="Biguanides"/>
    <x v="0"/>
    <d v="2024-01-24T00:00:00"/>
    <s v="Biguanides"/>
  </r>
  <r>
    <s v="ozgd6mWt1UM"/>
    <x v="28"/>
    <s v="Asian"/>
    <s v="Biguanides"/>
    <x v="0"/>
    <d v="2025-03-03T00:00:00"/>
    <s v="Biguanides"/>
  </r>
  <r>
    <s v="Ozjv.zF7kzk"/>
    <x v="28"/>
    <s v="Pacific peoples"/>
    <s v="Biguanides"/>
    <x v="0"/>
    <d v="2025-01-20T00:00:00"/>
    <s v="Biguanides"/>
  </r>
  <r>
    <s v="p3Y7G.n4lok"/>
    <x v="28"/>
    <s v="Other"/>
    <s v="Biguanides"/>
    <x v="0"/>
    <d v="2024-01-24T00:00:00"/>
    <s v="Biguanides"/>
  </r>
  <r>
    <s v="p0rNlDvTseg"/>
    <x v="28"/>
    <s v="Other"/>
    <s v="Biguanides"/>
    <x v="0"/>
    <d v="2012-10-09T00:00:00"/>
    <s v="Biguanides-&gt;Biguanides|Insulin aspart|Insulin isophane-&gt;Insulin aspart|Insulin isophane-&gt;Insulin isophane"/>
  </r>
  <r>
    <s v="P2faRUGWjzM"/>
    <x v="28"/>
    <s v="Other"/>
    <s v="Insulin isophane"/>
    <x v="1"/>
    <d v="2014-09-15T00:00:00"/>
    <s v="Insulin isophane-&gt;Biguanides|Insulin isophane"/>
  </r>
  <r>
    <s v="6Uj3IYbfkrg"/>
    <x v="28"/>
    <s v="Asian"/>
    <s v="Biguanides"/>
    <x v="0"/>
    <d v="2014-06-11T00:00:00"/>
    <s v="Biguanides"/>
  </r>
  <r>
    <s v="6T4JJBa21gY"/>
    <x v="28"/>
    <s v="Māori"/>
    <s v="Biguanides"/>
    <x v="0"/>
    <d v="2017-04-18T00:00:00"/>
    <s v="Biguanides"/>
  </r>
  <r>
    <s v="751KFjZ8CAk"/>
    <x v="28"/>
    <s v="Asian"/>
    <s v="Biguanides"/>
    <x v="0"/>
    <d v="2017-12-12T00:00:00"/>
    <s v="Biguanides"/>
  </r>
  <r>
    <s v="70NyXBUjG.M"/>
    <x v="28"/>
    <s v="Pacific peoples"/>
    <s v="Biguanides"/>
    <x v="0"/>
    <d v="2021-07-20T00:00:00"/>
    <s v="Biguanides-&gt;Biguanides|SGLT-2 inhibitors"/>
  </r>
  <r>
    <s v="7GEVUTChu1E"/>
    <x v="28"/>
    <s v="Other"/>
    <s v="Biguanides|Insulin glargine"/>
    <x v="0"/>
    <d v="2022-12-12T00:00:00"/>
    <s v="Biguanides|Insulin glargine-&gt;Insulin glargine-&gt;Biguanides-&gt;Biguanides|SGLT-2 inhibitors-&gt;SGLT-2 inhibitors"/>
  </r>
  <r>
    <s v="7cfxfJFDeU."/>
    <x v="28"/>
    <s v="Other"/>
    <s v="Biguanides"/>
    <x v="0"/>
    <d v="2023-09-15T00:00:00"/>
    <s v="Biguanides"/>
  </r>
  <r>
    <s v="7HJQRzGD43M"/>
    <x v="28"/>
    <s v="Asian"/>
    <s v="DPP-4 inhibitors"/>
    <x v="0"/>
    <d v="2023-10-11T00:00:00"/>
    <s v="DPP-4 inhibitors-&gt;SGLT-2 inhibitors-&gt;DPP-4 inhibitors|SGLT-2 inhibitors-&gt;Insulin isophane-&gt;Biguanides|Insulin isophane-&gt;Insulin aspart-&gt;Biguanides|Insulin aspart|Insulin isophane"/>
  </r>
  <r>
    <s v="7ibYh9VNlRw"/>
    <x v="28"/>
    <s v="Asian"/>
    <s v="Sulfonylureas"/>
    <x v="0"/>
    <d v="2018-05-21T00:00:00"/>
    <s v="Sulfonylureas-&gt;Biguanides|Sulfonylureas-&gt;Biguanides-&gt;DPP-4 inhibitors"/>
  </r>
  <r>
    <s v="bNyH47GUjkc"/>
    <x v="28"/>
    <s v="Other"/>
    <s v="Biguanides"/>
    <x v="0"/>
    <d v="2024-10-09T00:00:00"/>
    <s v="Biguanides"/>
  </r>
  <r>
    <s v="6Ld.DuAYOXE"/>
    <x v="28"/>
    <s v="Māori"/>
    <s v="Biguanides"/>
    <x v="0"/>
    <d v="2025-11-27T00:00:00"/>
    <s v="Biguanides"/>
  </r>
  <r>
    <s v="6pqAy.esLtA"/>
    <x v="28"/>
    <s v="Māori"/>
    <s v="Biguanides"/>
    <x v="0"/>
    <d v="2020-11-11T00:00:00"/>
    <s v="Biguanides-&gt;Biguanides|SGLT-2 inhibitors-&gt;SGLT-2 inhibitors-&gt;GLP-1 agonists-&gt;Biguanides|GLP-1 agonists-&gt;Biguanides|GLP-1 agonists|Sulfonylureas-&gt;GLP-1 agonists|Sulfonylureas-&gt;Biguanides|GLP-1 agonists|SGLT-2 inhibitors|Sulfonylureas-&gt;GLP-1 agonists|SGLT-2 inhibitors-&gt;Biguanides|Sulfonylureas"/>
  </r>
  <r>
    <s v="6sltu0/UE1U"/>
    <x v="28"/>
    <s v="Other"/>
    <s v="Biguanides"/>
    <x v="0"/>
    <d v="2012-03-02T00:00:00"/>
    <s v="Biguanides"/>
  </r>
  <r>
    <s v="6EranwFBCos"/>
    <x v="28"/>
    <s v="Pacific peoples"/>
    <s v="Biguanides"/>
    <x v="0"/>
    <d v="2022-07-22T00:00:00"/>
    <s v="Biguanides-&gt;Insulin aspart|Insulin isophane"/>
  </r>
  <r>
    <s v="c0pWOe3bteQ"/>
    <x v="28"/>
    <s v="Māori"/>
    <s v="Biguanides"/>
    <x v="0"/>
    <d v="2025-02-27T00:00:00"/>
    <s v="Biguanides"/>
  </r>
  <r>
    <s v="CBv3CmMXWIs"/>
    <x v="28"/>
    <s v="Other"/>
    <s v="Biguanides"/>
    <x v="0"/>
    <d v="2022-01-28T00:00:00"/>
    <s v="Biguanides"/>
  </r>
  <r>
    <s v="cdD/jAdpHB."/>
    <x v="28"/>
    <s v="Other"/>
    <s v="Biguanides"/>
    <x v="0"/>
    <d v="2021-07-12T00:00:00"/>
    <s v="Biguanides"/>
  </r>
  <r>
    <s v="boe7kGoxLrw"/>
    <x v="28"/>
    <s v="Māori"/>
    <s v="Biguanides"/>
    <x v="0"/>
    <d v="2016-04-28T00:00:00"/>
    <s v="Biguanides-&gt;DPP-4 inhibitors-&gt;DPP-4 inhibitors|SGLT-2 inhibitors"/>
  </r>
  <r>
    <s v="bTFjhF8ki3g"/>
    <x v="28"/>
    <s v="Asian"/>
    <s v="Biguanides"/>
    <x v="0"/>
    <d v="2023-12-26T00:00:00"/>
    <s v="Biguanides"/>
  </r>
  <r>
    <s v="bXi2y8v911c"/>
    <x v="28"/>
    <s v="Asian"/>
    <s v="Biguanides"/>
    <x v="0"/>
    <d v="2024-11-01T00:00:00"/>
    <s v="Biguanides"/>
  </r>
  <r>
    <s v="Bx8H7NyzFYc"/>
    <x v="28"/>
    <s v="Other"/>
    <s v="Biguanides"/>
    <x v="0"/>
    <d v="2018-08-20T00:00:00"/>
    <s v="Biguanides"/>
  </r>
  <r>
    <s v="BUkdWnD1W.k"/>
    <x v="28"/>
    <s v="Other"/>
    <s v="Biguanides"/>
    <x v="0"/>
    <d v="2023-11-15T00:00:00"/>
    <s v="Biguanides"/>
  </r>
  <r>
    <s v="bY3/AV.PaJg"/>
    <x v="28"/>
    <s v="Other"/>
    <s v="Biguanides"/>
    <x v="0"/>
    <d v="2016-02-22T00:00:00"/>
    <s v="Biguanides"/>
  </r>
  <r>
    <s v="bzklov3lmTQ"/>
    <x v="28"/>
    <s v="Pacific peoples"/>
    <s v="Biguanides"/>
    <x v="0"/>
    <d v="2015-02-02T00:00:00"/>
    <s v="Biguanides"/>
  </r>
  <r>
    <s v="XnHbNexp7Fg"/>
    <x v="28"/>
    <s v="Pacific peoples"/>
    <s v="Biguanides"/>
    <x v="0"/>
    <d v="2024-08-23T00:00:00"/>
    <s v="Biguanides"/>
  </r>
  <r>
    <s v="xN503eTMm2Y"/>
    <x v="28"/>
    <s v="Asian"/>
    <s v="Biguanides"/>
    <x v="0"/>
    <d v="2023-03-09T00:00:00"/>
    <s v="Biguanides-&gt;Insulin aspart|Insulin isophane-&gt;Insulin isophane-&gt;Insulin aspart"/>
  </r>
  <r>
    <s v="XjNc0u7Kwis"/>
    <x v="28"/>
    <s v="Other"/>
    <s v="Biguanides"/>
    <x v="0"/>
    <d v="2020-07-23T00:00:00"/>
    <s v="Biguanides-&gt;DPP-4 inhibitors-&gt;Biguanides|DPP-4 inhibitors-&gt;Sulfonylureas-&gt;DPP-4 inhibitors|Sulfonylureas-&gt;DPP-4 inhibitors|SGLT-2 inhibitors|Sulfonylureas-&gt;SGLT-2 inhibitors"/>
  </r>
  <r>
    <s v="XI.agwgDSJ6"/>
    <x v="28"/>
    <s v="Other"/>
    <s v="Biguanides"/>
    <x v="0"/>
    <d v="2012-05-15T00:00:00"/>
    <s v="Biguanides"/>
  </r>
  <r>
    <s v="XgSCQjxfaqk"/>
    <x v="28"/>
    <s v="Asian"/>
    <s v="Biguanides"/>
    <x v="0"/>
    <d v="2015-10-23T00:00:00"/>
    <s v="Biguanides"/>
  </r>
  <r>
    <s v="xeOjvz.hHUo"/>
    <x v="28"/>
    <s v="Asian"/>
    <s v="Biguanides"/>
    <x v="0"/>
    <d v="2022-12-09T00:00:00"/>
    <s v="Biguanides-&gt;Biguanides|DPP-4 inhibitors-&gt;DPP-4 inhibitors-&gt;DPP-4 inhibitors|SGLT-2 inhibitors"/>
  </r>
  <r>
    <s v="ChLzH22xcXw"/>
    <x v="28"/>
    <s v="Pacific peoples"/>
    <s v="Biguanides"/>
    <x v="0"/>
    <d v="2018-11-06T00:00:00"/>
    <s v="Biguanides-&gt;Biguanides|GLP-1 agonists-&gt;GLP-1 agonists-&gt;DPP-4 inhibitors-&gt;DPP-4 inhibitors|GLP-1 agonists"/>
  </r>
  <r>
    <s v="CgiGqJ3.Tec"/>
    <x v="28"/>
    <s v="Other"/>
    <s v="Biguanides"/>
    <x v="0"/>
    <d v="2018-06-12T00:00:00"/>
    <s v="Biguanides"/>
  </r>
  <r>
    <s v="Xd3jMZIUsRo"/>
    <x v="28"/>
    <s v="Other"/>
    <s v="Biguanides"/>
    <x v="0"/>
    <d v="2018-01-31T00:00:00"/>
    <s v="Biguanides-&gt;Sulfonylureas-&gt;DPP-4 inhibitors|Sulfonylureas-&gt;DPP-4 inhibitors-&gt;Insulin glargine-&gt;DPP-4 inhibitors|Insulin glargine|Sulfonylureas-&gt;Insulin glargine|Insulin glulisine-&gt;DPP-4 inhibitors|Insulin glargine|Insulin glulisine|Sulfonylureas-&gt;DPP-4 inhibitors|Insulin glulisine-&gt;DPP-4 inhibitors|Insulin glargine|Insulin glulisine-&gt;Insulin glulisine-&gt;GLP-1 agonists-&gt;DPP-4 inhibitors|GLP-1 agonists|Insulin glargine|Insulin glulisine-&gt;GLP-1 agonists|Insulin glargine|Insulin glulisine-&gt;GLP-1 agonists|Insulin glargine"/>
  </r>
  <r>
    <s v="XChAeNSJC62"/>
    <x v="28"/>
    <s v="Asian"/>
    <s v="Insulin isophane"/>
    <x v="1"/>
    <d v="2018-09-25T00:00:00"/>
    <s v="Insulin isophane-&gt;Insulin lispro-&gt;Insulin isophane|Insulin lispro-&gt;Insulin aspart|Insulin isophane-&gt;Biguanides-&gt;Insulin aspart"/>
  </r>
  <r>
    <s v="xclTOPf5/Tc"/>
    <x v="28"/>
    <s v="Other"/>
    <s v="Biguanides"/>
    <x v="0"/>
    <d v="2024-05-08T00:00:00"/>
    <s v="Biguanides"/>
  </r>
  <r>
    <s v="XCDuiKhKvHM"/>
    <x v="28"/>
    <s v="Māori"/>
    <s v="Biguanides"/>
    <x v="0"/>
    <d v="2016-02-11T00:00:00"/>
    <s v="Biguanides"/>
  </r>
  <r>
    <s v="XDLCy6Jl8Ew"/>
    <x v="28"/>
    <s v="Other"/>
    <s v="Biguanides"/>
    <x v="0"/>
    <d v="2013-10-18T00:00:00"/>
    <s v="Biguanides"/>
  </r>
  <r>
    <s v="xFWQDsGP0WU"/>
    <x v="28"/>
    <s v="Other"/>
    <s v="Biguanides"/>
    <x v="0"/>
    <d v="2021-10-19T00:00:00"/>
    <s v="Biguanides"/>
  </r>
  <r>
    <s v="XfCk5aocOlI"/>
    <x v="28"/>
    <s v="Asian"/>
    <s v="Biguanides"/>
    <x v="0"/>
    <d v="2022-08-23T00:00:00"/>
    <s v="Biguanides-&gt;Biguanides|DPP-4 inhibitors-&gt;DPP-4 inhibitors-&gt;SGLT-2 inhibitors"/>
  </r>
  <r>
    <s v="4zuFt7u190I"/>
    <x v="28"/>
    <s v="Asian"/>
    <s v="Biguanides"/>
    <x v="0"/>
    <d v="2016-11-01T00:00:00"/>
    <s v="Biguanides"/>
  </r>
  <r>
    <s v="4VZzCuK3/JM"/>
    <x v="28"/>
    <s v="Asian"/>
    <s v="Biguanides"/>
    <x v="0"/>
    <d v="2023-10-06T00:00:00"/>
    <s v="Biguanides"/>
  </r>
  <r>
    <s v="4y77QPTtepc"/>
    <x v="28"/>
    <s v="Other"/>
    <s v="Biguanides"/>
    <x v="0"/>
    <d v="2021-12-07T00:00:00"/>
    <s v="Biguanides"/>
  </r>
  <r>
    <s v="4YWeQxtpURA"/>
    <x v="28"/>
    <s v="Pacific peoples"/>
    <s v="Biguanides"/>
    <x v="0"/>
    <d v="2013-09-30T00:00:00"/>
    <s v="Biguanides-&gt;Insulin isophane"/>
  </r>
  <r>
    <s v="4Z38aLy96os"/>
    <x v="28"/>
    <s v="Other"/>
    <s v="Biguanides"/>
    <x v="0"/>
    <d v="2015-06-26T00:00:00"/>
    <s v="Biguanides-&gt;Insulin isophane"/>
  </r>
  <r>
    <s v="52OzrEcrEEI"/>
    <x v="28"/>
    <s v="Māori"/>
    <s v="Biguanides"/>
    <x v="0"/>
    <d v="2025-10-22T00:00:00"/>
    <s v="Biguanides"/>
  </r>
  <r>
    <s v="572joDuxCMA"/>
    <x v="28"/>
    <s v="Pacific peoples"/>
    <s v="Biguanides"/>
    <x v="0"/>
    <d v="2020-06-30T00:00:00"/>
    <s v="Biguanides"/>
  </r>
  <r>
    <s v="4LlCdi0rJck"/>
    <x v="28"/>
    <s v="Asian"/>
    <s v="Biguanides"/>
    <x v="0"/>
    <d v="2022-11-17T00:00:00"/>
    <s v="Biguanides"/>
  </r>
  <r>
    <s v="4LfJT7OwkOg"/>
    <x v="28"/>
    <s v="Other"/>
    <s v="Biguanides"/>
    <x v="0"/>
    <d v="2025-05-01T00:00:00"/>
    <s v="Biguanides"/>
  </r>
  <r>
    <s v="4RmKj8tSchA"/>
    <x v="28"/>
    <s v="Māori"/>
    <s v="Biguanides"/>
    <x v="0"/>
    <d v="2020-12-24T00:00:00"/>
    <s v="Biguanides-&gt;Insulin isophane-&gt;Insulin aspart-&gt;Insulin aspart|Insulin isophane-&gt;SGLT-2 inhibitors-&gt;Biguanides|SGLT-2 inhibitors"/>
  </r>
  <r>
    <s v="3U8vdqNq7bs"/>
    <x v="28"/>
    <s v="Māori"/>
    <s v="Biguanides"/>
    <x v="0"/>
    <d v="2025-09-26T00:00:00"/>
    <s v="Biguanides-&gt;Insulin glargine-&gt;Biguanides|Insulin glargine-&gt;GLP-1 agonists"/>
  </r>
  <r>
    <s v="4K9D1mYqJT6"/>
    <x v="28"/>
    <s v="Other"/>
    <s v="Biguanides"/>
    <x v="0"/>
    <d v="2019-03-13T00:00:00"/>
    <s v="Biguanides"/>
  </r>
  <r>
    <s v="4ipHsDt7Kb."/>
    <x v="28"/>
    <s v="Other"/>
    <s v="Biguanides"/>
    <x v="0"/>
    <d v="2013-09-02T00:00:00"/>
    <s v="Biguanides"/>
  </r>
  <r>
    <s v="4axlvc3W62c"/>
    <x v="28"/>
    <s v="Other"/>
    <s v="Biguanides"/>
    <x v="0"/>
    <d v="2015-09-24T00:00:00"/>
    <s v="Biguanides"/>
  </r>
  <r>
    <s v="ttAWIvXeHLw"/>
    <x v="28"/>
    <s v="Māori"/>
    <s v="Insulin aspart"/>
    <x v="1"/>
    <d v="2022-05-23T00:00:00"/>
    <s v="Insulin aspart-&gt;Insulin glargine-&gt;Biguanides-&gt;Biguanides|Insulin aspart-&gt;Insulin aspart|Insulin glargine"/>
  </r>
  <r>
    <s v="Tv7/vLXF3kc"/>
    <x v="28"/>
    <s v="Asian"/>
    <s v="Biguanides"/>
    <x v="0"/>
    <d v="2018-03-15T00:00:00"/>
    <s v="Biguanides"/>
  </r>
  <r>
    <s v="u.KWdkRsX.A"/>
    <x v="28"/>
    <s v="Other"/>
    <s v="Biguanides"/>
    <x v="0"/>
    <d v="2015-11-19T00:00:00"/>
    <s v="Biguanides"/>
  </r>
  <r>
    <s v="U1iqT82WS0I"/>
    <x v="28"/>
    <s v="Asian"/>
    <s v="DPP-4 inhibitors"/>
    <x v="0"/>
    <d v="2023-11-14T00:00:00"/>
    <s v="DPP-4 inhibitors"/>
  </r>
  <r>
    <s v="tyWKoJT1rnU"/>
    <x v="28"/>
    <s v="Asian"/>
    <s v="Biguanides"/>
    <x v="0"/>
    <d v="2022-01-26T00:00:00"/>
    <s v="Biguanides"/>
  </r>
  <r>
    <s v="U8vq6RcOlXM"/>
    <x v="28"/>
    <s v="Māori"/>
    <s v="Biguanides"/>
    <x v="0"/>
    <d v="2022-09-02T00:00:00"/>
    <s v="Biguanides"/>
  </r>
  <r>
    <s v="u7pVPCYQ1P6"/>
    <x v="28"/>
    <s v="Other"/>
    <s v="Biguanides"/>
    <x v="0"/>
    <d v="2016-05-20T00:00:00"/>
    <s v="Biguanides"/>
  </r>
  <r>
    <s v="UhpCFfbecJE"/>
    <x v="28"/>
    <s v="Other"/>
    <s v="Biguanides|Insulin isophane|Insulin lispro"/>
    <x v="0"/>
    <d v="2015-01-15T00:00:00"/>
    <s v="Biguanides|Insulin isophane|Insulin lispro-&gt;Insulin isophane-&gt;Biguanides-&gt;Insulin aspart|Insulin isophane-&gt;Insulin aspart"/>
  </r>
  <r>
    <s v="Ugc59.vpKdQ"/>
    <x v="28"/>
    <s v="Asian"/>
    <s v="Biguanides"/>
    <x v="0"/>
    <d v="2024-09-04T00:00:00"/>
    <s v="Biguanides"/>
  </r>
  <r>
    <s v="uCQKCjg7jBo"/>
    <x v="28"/>
    <s v="Other"/>
    <s v="Biguanides"/>
    <x v="0"/>
    <d v="2025-05-13T00:00:00"/>
    <s v="Biguanides"/>
  </r>
  <r>
    <s v="uCrNST3mAZA"/>
    <x v="28"/>
    <s v="Asian"/>
    <s v="Biguanides"/>
    <x v="0"/>
    <d v="2021-01-05T00:00:00"/>
    <s v="Biguanides-&gt;Biguanides|GLP-1 agonists-&gt;GLP-1 agonists-&gt;DPP-4 inhibitors"/>
  </r>
  <r>
    <s v="xWCBM/YbW7Q"/>
    <x v="28"/>
    <s v="Māori"/>
    <s v="Biguanides"/>
    <x v="0"/>
    <d v="2014-05-30T00:00:00"/>
    <s v="Biguanides"/>
  </r>
  <r>
    <s v="xsI78ZSK9rY"/>
    <x v="28"/>
    <s v="Asian"/>
    <s v="Biguanides"/>
    <x v="0"/>
    <d v="2020-11-06T00:00:00"/>
    <s v="Biguanides"/>
  </r>
  <r>
    <s v="XLXpupa58wA"/>
    <x v="28"/>
    <s v="Other"/>
    <s v="Biguanides"/>
    <x v="0"/>
    <d v="2025-02-13T00:00:00"/>
    <s v="Biguanides"/>
  </r>
  <r>
    <s v="xoWapNODW56"/>
    <x v="28"/>
    <s v="Other"/>
    <s v="Insulin isophane"/>
    <x v="1"/>
    <d v="2011-06-03T00:00:00"/>
    <s v="Insulin isophane-&gt;Insulin aspart-&gt;Insulin aspart|Insulin isophane-&gt;Biguanides-&gt;Biguanides|DPP-4 inhibitors-&gt;DPP-4 inhibitors"/>
  </r>
  <r>
    <s v="xoLo4Jqkz1w"/>
    <x v="28"/>
    <s v="Other"/>
    <s v="Biguanides"/>
    <x v="0"/>
    <d v="2025-11-24T00:00:00"/>
    <s v="Biguanides"/>
  </r>
  <r>
    <s v="xjywHuv7p5Q"/>
    <x v="28"/>
    <s v="Asian"/>
    <s v="Biguanides"/>
    <x v="0"/>
    <d v="2014-03-28T00:00:00"/>
    <s v="Biguanides-&gt;Insulin isophane"/>
  </r>
  <r>
    <s v="xhVRY/SfEUg"/>
    <x v="28"/>
    <s v="Asian"/>
    <s v="Insulin aspart"/>
    <x v="1"/>
    <d v="2017-11-27T00:00:00"/>
    <s v="Insulin aspart-&gt;Insulin isophane-&gt;Biguanides"/>
  </r>
  <r>
    <s v="Xifnqk9nXlI"/>
    <x v="28"/>
    <s v="Māori"/>
    <s v="DPP-4 inhibitors"/>
    <x v="0"/>
    <d v="2021-06-24T00:00:00"/>
    <s v="DPP-4 inhibitors-&gt;Biguanides-&gt;GLP-1 agonists-&gt;Biguanides|GLP-1 agonists"/>
  </r>
  <r>
    <s v="xgChN3QFr4w"/>
    <x v="28"/>
    <s v="Pacific peoples"/>
    <s v="Biguanides"/>
    <x v="0"/>
    <d v="2013-07-26T00:00:00"/>
    <s v="Biguanides"/>
  </r>
  <r>
    <s v="xeJk5JwSIOU"/>
    <x v="28"/>
    <s v="Other"/>
    <s v="Biguanides"/>
    <x v="0"/>
    <d v="2021-03-05T00:00:00"/>
    <s v="Biguanides"/>
  </r>
  <r>
    <s v=".oZqaYYnXZs"/>
    <x v="28"/>
    <s v="Asian"/>
    <s v="Biguanides"/>
    <x v="0"/>
    <d v="2015-06-29T00:00:00"/>
    <s v="Biguanides"/>
  </r>
  <r>
    <s v=".khvlIAERz6"/>
    <x v="28"/>
    <s v="Pacific peoples"/>
    <s v="Biguanides"/>
    <x v="0"/>
    <d v="2014-02-17T00:00:00"/>
    <s v="Biguanides-&gt;Biguanides|Sulfonylureas-&gt;SGLT-2 inhibitors-&gt;GLP-1 agonists-&gt;Biguanides|GLP-1 agonists"/>
  </r>
  <r>
    <s v=".GHIJkM/MtY"/>
    <x v="28"/>
    <s v="Asian"/>
    <s v="Biguanides"/>
    <x v="0"/>
    <d v="2013-01-31T00:00:00"/>
    <s v="Biguanides"/>
  </r>
  <r>
    <s v="/.1wveKw44k"/>
    <x v="28"/>
    <s v="Other"/>
    <s v="Biguanides"/>
    <x v="0"/>
    <d v="2012-07-16T00:00:00"/>
    <s v="Biguanides"/>
  </r>
  <r>
    <s v="/.uzP.bFoz6"/>
    <x v="28"/>
    <s v="Pacific peoples"/>
    <s v="Biguanides"/>
    <x v="0"/>
    <d v="2017-05-24T00:00:00"/>
    <s v="Biguanides-&gt;Biguanides|SGLT-2 inhibitors-&gt;SGLT-2 inhibitors"/>
  </r>
  <r>
    <s v="/2l1gPWEvo."/>
    <x v="28"/>
    <s v="Māori"/>
    <s v="Biguanides|Sulfonylureas"/>
    <x v="0"/>
    <d v="2025-02-18T00:00:00"/>
    <s v="Biguanides|Sulfonylureas-&gt;Biguanides"/>
  </r>
  <r>
    <s v="y39eKHqzeg."/>
    <x v="28"/>
    <s v="Other"/>
    <s v="Biguanides"/>
    <x v="0"/>
    <d v="2018-11-01T00:00:00"/>
    <s v="Biguanides-&gt;DPP-4 inhibitors-&gt;SGLT-2 inhibitors"/>
  </r>
  <r>
    <s v="Y4IEnCRjFO."/>
    <x v="28"/>
    <s v="Asian"/>
    <s v="Biguanides"/>
    <x v="0"/>
    <d v="2024-05-24T00:00:00"/>
    <s v="Biguanides-&gt;Insulin aspart"/>
  </r>
  <r>
    <s v=".6JFACHlzLk"/>
    <x v="28"/>
    <s v="Asian"/>
    <s v="Insulin isophane with insulin neutral"/>
    <x v="1"/>
    <d v="2011-04-12T00:00:00"/>
    <s v="Insulin isophane with insulin neutral-&gt;Biguanides|Insulin glargine"/>
  </r>
  <r>
    <s v=".5TyToU88Zc"/>
    <x v="28"/>
    <s v="Pacific peoples"/>
    <s v="Biguanides"/>
    <x v="0"/>
    <d v="2019-02-18T00:00:00"/>
    <s v="Biguanides-&gt;Biguanides|DPP-4 inhibitors-&gt;DPP-4 inhibitors-&gt;DPP-4 inhibitors|SGLT-2 inhibitors-&gt;DPP-4 inhibitors|SGLT-2 inhibitors|Sulfonylureas"/>
  </r>
  <r>
    <s v=".9vUeLTKcwA"/>
    <x v="28"/>
    <s v="Pacific peoples"/>
    <s v="Biguanides"/>
    <x v="0"/>
    <d v="2016-09-21T00:00:00"/>
    <s v="Biguanides"/>
  </r>
  <r>
    <s v=".AAt10sUDrI"/>
    <x v="28"/>
    <s v="Asian"/>
    <s v="Biguanides"/>
    <x v="0"/>
    <d v="2018-11-21T00:00:00"/>
    <s v="Biguanides"/>
  </r>
  <r>
    <s v=".15pCKEjqMo"/>
    <x v="28"/>
    <s v="Pacific peoples"/>
    <s v="Biguanides"/>
    <x v="0"/>
    <d v="2023-11-02T00:00:00"/>
    <s v="Biguanides"/>
  </r>
  <r>
    <s v=".d/Yspjc5EQ"/>
    <x v="28"/>
    <s v="Asian"/>
    <s v="Biguanides"/>
    <x v="0"/>
    <d v="2013-05-17T00:00:00"/>
    <s v="Biguanides"/>
  </r>
  <r>
    <s v=".c8IJR6YL4I"/>
    <x v="28"/>
    <s v="Pacific peoples"/>
    <s v="Biguanides"/>
    <x v="0"/>
    <d v="2020-07-15T00:00:00"/>
    <s v="Biguanides"/>
  </r>
  <r>
    <s v=".DUTPEJnvRk"/>
    <x v="28"/>
    <s v="Other"/>
    <s v="Biguanides"/>
    <x v="0"/>
    <d v="2013-01-18T00:00:00"/>
    <s v="Biguanides"/>
  </r>
  <r>
    <s v=".d4U2e.7yao"/>
    <x v="28"/>
    <s v="Other"/>
    <s v="Biguanides"/>
    <x v="0"/>
    <d v="2025-01-06T00:00:00"/>
    <s v="Biguanides"/>
  </r>
  <r>
    <s v="5Xc3SSoJORA"/>
    <x v="28"/>
    <s v="Other"/>
    <s v="Biguanides"/>
    <x v="0"/>
    <d v="2012-03-16T00:00:00"/>
    <s v="Biguanides"/>
  </r>
  <r>
    <s v="5x6u2Vh6bHE"/>
    <x v="28"/>
    <s v="Other"/>
    <s v="Biguanides"/>
    <x v="0"/>
    <d v="2025-08-13T00:00:00"/>
    <s v="Biguanides"/>
  </r>
  <r>
    <s v="5zXaqtBcIdk"/>
    <x v="28"/>
    <s v="Pacific peoples"/>
    <s v="Biguanides"/>
    <x v="0"/>
    <d v="2022-02-07T00:00:00"/>
    <s v="Biguanides-&gt;DPP-4 inhibitors"/>
  </r>
  <r>
    <s v="5vOgqYG4a3."/>
    <x v="28"/>
    <s v="Other"/>
    <s v="Biguanides"/>
    <x v="0"/>
    <d v="2023-10-30T00:00:00"/>
    <s v="Biguanides-&gt;Biguanides|DPP-4 inhibitors-&gt;DPP-4 inhibitors-&gt;Biguanides|DPP-4 inhibitors|SGLT-2 inhibitors"/>
  </r>
  <r>
    <s v="07tXP4xY70g"/>
    <x v="28"/>
    <s v="Other"/>
    <s v="Biguanides"/>
    <x v="0"/>
    <d v="2014-05-27T00:00:00"/>
    <s v="Biguanides-&gt;Biguanides|Insulin aspart|Insulin isophane-&gt;Insulin aspart|Insulin isophane-&gt;Insulin isophane-&gt;Biguanides|Insulin glargine-&gt;Insulin glargine-&gt;Biguanides|Insulin aspart|Insulin glargine-&gt;Insulin aspart|Insulin glargine-&gt;Biguanides|Insulin aspart|Insulin glargine|SGLT-2 inhibitors-&gt;GLP-1 agonists-&gt;GLP-1 agonists|Insulin aspart|Insulin glargine|SGLT-2 inhibitors-&gt;GLP-1 agonists|Insulin aspart|Insulin glargine-&gt;Biguanides|GLP-1 agonists|Insulin aspart|Insulin glargine"/>
  </r>
  <r>
    <s v="06eTaTgpCxM"/>
    <x v="28"/>
    <s v="Other"/>
    <s v="Biguanides"/>
    <x v="0"/>
    <d v="2020-08-21T00:00:00"/>
    <s v="Biguanides"/>
  </r>
  <r>
    <s v="00exx34tXp."/>
    <x v="28"/>
    <s v="Other"/>
    <s v="Biguanides"/>
    <x v="0"/>
    <d v="2024-01-16T00:00:00"/>
    <s v="Biguanides"/>
  </r>
  <r>
    <s v="/p4s9nzVvA."/>
    <x v="28"/>
    <s v="Asian"/>
    <s v="Biguanides"/>
    <x v="0"/>
    <d v="2017-07-05T00:00:00"/>
    <s v="Biguanides-&gt;Insulin isophane-&gt;Biguanides|Insulin isophane-&gt;Insulin aspart|Insulin isophane"/>
  </r>
  <r>
    <s v="/QzOmw9JeTE"/>
    <x v="28"/>
    <s v="Asian"/>
    <s v="Biguanides"/>
    <x v="0"/>
    <d v="2021-05-05T00:00:00"/>
    <s v="Biguanides-&gt;Insulin isophane-&gt;Insulin aspart"/>
  </r>
  <r>
    <s v="/Y6zfuhSUUA"/>
    <x v="28"/>
    <s v="Māori"/>
    <s v="Biguanides"/>
    <x v="0"/>
    <d v="2025-04-16T00:00:00"/>
    <s v="Biguanides"/>
  </r>
  <r>
    <s v="/ilSMITL17U"/>
    <x v="28"/>
    <s v="Other"/>
    <s v="Biguanides"/>
    <x v="0"/>
    <d v="2014-05-21T00:00:00"/>
    <s v="Biguanides"/>
  </r>
  <r>
    <s v="/iMUxZQshy2"/>
    <x v="28"/>
    <s v="Māori"/>
    <s v="Biguanides"/>
    <x v="0"/>
    <d v="2025-11-10T00:00:00"/>
    <s v="Biguanides"/>
  </r>
  <r>
    <s v="/jt/0YoeuGk"/>
    <x v="28"/>
    <s v="Māori"/>
    <s v="Biguanides"/>
    <x v="0"/>
    <d v="2016-02-16T00:00:00"/>
    <s v="Biguanides"/>
  </r>
  <r>
    <s v="/exYd4ov8sk"/>
    <x v="28"/>
    <s v="Other"/>
    <s v="Biguanides"/>
    <x v="0"/>
    <d v="2017-02-27T00:00:00"/>
    <s v="Biguanides"/>
  </r>
  <r>
    <s v="Kshc9C/J7mU"/>
    <x v="28"/>
    <s v="Māori"/>
    <s v="Biguanides"/>
    <x v="0"/>
    <d v="2016-06-28T00:00:00"/>
    <s v="Biguanides-&gt;Insulin aspart|Insulin isophane-&gt;Biguanides|Insulin aspart|Insulin isophane-&gt;Insulin isophane-&gt;Insulin aspart-&gt;Insulin glargine|SGLT-2 inhibitors-&gt;SGLT-2 inhibitors-&gt;Insulin glargine-&gt;GLP-1 agonists|Insulin glargine-&gt;GLP-1 agonists-&gt;Sulfonylureas-&gt;GLP-1 agonists|Insulin glargine|Sulfonylureas-&gt;Biguanides|GLP-1 agonists|Insulin glargine|Sulfonylureas-&gt;Biguanides|Sulfonylureas-&gt;Biguanides|Insulin glargine-&gt;Biguanides|GLP-1 agonists|Insulin glargine-&gt;DPP-4 inhibitors|Insulin glargine-&gt;Biguanides|DPP-4 inhibitors|GLP-1 agonists|Insulin glargine-&gt;Biguanides|DPP-4 inhibitors|GLP-1 agonists"/>
  </r>
  <r>
    <s v="Nl0wpeTqeP2"/>
    <x v="28"/>
    <s v="Asian"/>
    <s v="Biguanides"/>
    <x v="0"/>
    <d v="2025-04-09T00:00:00"/>
    <s v="Biguanides"/>
  </r>
  <r>
    <s v="Nl6D8OMQklw"/>
    <x v="28"/>
    <s v="Asian"/>
    <s v="Biguanides"/>
    <x v="0"/>
    <d v="2023-01-09T00:00:00"/>
    <s v="Biguanides"/>
  </r>
  <r>
    <s v="NlvwTqOmDy2"/>
    <x v="28"/>
    <s v="Other"/>
    <s v="Biguanides|Insulin aspart|Insulin isophane"/>
    <x v="0"/>
    <d v="2024-06-12T00:00:00"/>
    <s v="Biguanides|Insulin aspart|Insulin isophane"/>
  </r>
  <r>
    <s v="kLrKxGv42Y."/>
    <x v="28"/>
    <s v="Other"/>
    <s v="Biguanides"/>
    <x v="0"/>
    <d v="2022-12-16T00:00:00"/>
    <s v="Biguanides"/>
  </r>
  <r>
    <s v="kMfKS9g0baw"/>
    <x v="28"/>
    <s v="Asian"/>
    <s v="Biguanides|Insulin isophane"/>
    <x v="0"/>
    <d v="2012-07-04T00:00:00"/>
    <s v="Biguanides|Insulin isophane-&gt;Biguanides-&gt;Insulin glargine-&gt;Biguanides|Insulin glargine-&gt;DPP-4 inhibitors-&gt;Sulfonylureas-&gt;DPP-4 inhibitors|Sulfonylureas-&gt;SGLT-2 inhibitors-&gt;GLP-1 agonists-&gt;Biguanides|GLP-1 agonists|Sulfonylureas-&gt;Biguanides|GLP-1 agonists"/>
  </r>
  <r>
    <s v="kNMouHp/2KE"/>
    <x v="28"/>
    <s v="Other"/>
    <s v="Biguanides"/>
    <x v="0"/>
    <d v="2011-04-18T00:00:00"/>
    <s v="Biguanides"/>
  </r>
  <r>
    <s v="KPC.F4iACYo"/>
    <x v="28"/>
    <s v="Asian"/>
    <s v="Biguanides"/>
    <x v="0"/>
    <d v="2025-02-05T00:00:00"/>
    <s v="Biguanides"/>
  </r>
  <r>
    <s v="kP1YDHkEAQg"/>
    <x v="28"/>
    <s v="Māori"/>
    <s v="Biguanides"/>
    <x v="0"/>
    <d v="2023-03-22T00:00:00"/>
    <s v="Biguanides"/>
  </r>
  <r>
    <s v="nUrdTLETQJI"/>
    <x v="28"/>
    <s v="Māori"/>
    <s v="Biguanides"/>
    <x v="0"/>
    <d v="2024-07-05T00:00:00"/>
    <s v="Biguanides"/>
  </r>
  <r>
    <s v="Nxa9n/O4KCg"/>
    <x v="28"/>
    <s v="Asian"/>
    <s v="Biguanides"/>
    <x v="0"/>
    <d v="2025-07-17T00:00:00"/>
    <s v="Biguanides"/>
  </r>
  <r>
    <s v="nt.yQaeL9hQ"/>
    <x v="28"/>
    <s v="Asian"/>
    <s v="Biguanides"/>
    <x v="0"/>
    <d v="2020-11-06T00:00:00"/>
    <s v="Biguanides"/>
  </r>
  <r>
    <s v="NtVn6ovOatM"/>
    <x v="28"/>
    <s v="Other"/>
    <s v="Biguanides|Insulin isophane"/>
    <x v="0"/>
    <d v="2015-01-15T00:00:00"/>
    <s v="Biguanides|Insulin isophane-&gt;Insulin isophane-&gt;Biguanides"/>
  </r>
  <r>
    <s v="nTuHZdvikHo"/>
    <x v="28"/>
    <s v="Pacific peoples"/>
    <s v="Biguanides"/>
    <x v="0"/>
    <d v="2023-09-19T00:00:00"/>
    <s v="Biguanides"/>
  </r>
  <r>
    <s v="nPbUWqvKz8s"/>
    <x v="28"/>
    <s v="Other"/>
    <s v="Biguanides"/>
    <x v="0"/>
    <d v="2015-12-06T00:00:00"/>
    <s v="Biguanides-&gt;Insulin isophane-&gt;Insulin aspart|Insulin isophane-&gt;Insulin aspart"/>
  </r>
  <r>
    <s v="Nnb/F5YBuWc"/>
    <x v="28"/>
    <s v="Māori"/>
    <s v="Biguanides"/>
    <x v="0"/>
    <d v="2013-09-06T00:00:00"/>
    <s v="Biguanides-&gt;Insulin aspart|Insulin glargine-&gt;Insulin glargine-&gt;Insulin aspart-&gt;Biguanides|Insulin glargine-&gt;Biguanides|Insulin aspart|Insulin glargine-&gt;Biguanides|DPP-4 inhibitors|SGLT-2 inhibitors-&gt;DPP-4 inhibitors|Insulin glargine|SGLT-2 inhibitors-&gt;DPP-4 inhibitors|SGLT-2 inhibitors-&gt;DPP-4 inhibitors-&gt;DPP-4 inhibitors|Insulin glargine"/>
  </r>
  <r>
    <s v="nPzljY2LFQ6"/>
    <x v="28"/>
    <s v="Māori"/>
    <s v="Biguanides"/>
    <x v="0"/>
    <d v="2020-08-24T00:00:00"/>
    <s v="Biguanides"/>
  </r>
  <r>
    <s v="gzHyW93DeXs"/>
    <x v="28"/>
    <s v="Māori"/>
    <s v="Biguanides"/>
    <x v="0"/>
    <d v="2023-03-14T00:00:00"/>
    <s v="Biguanides"/>
  </r>
  <r>
    <s v="gwuAVDAL.ig"/>
    <x v="28"/>
    <s v="Asian"/>
    <s v="Biguanides"/>
    <x v="0"/>
    <d v="2023-04-19T00:00:00"/>
    <s v="Biguanides"/>
  </r>
  <r>
    <s v="GwY.TvTGsWs"/>
    <x v="28"/>
    <s v="Other"/>
    <s v="Biguanides"/>
    <x v="0"/>
    <d v="2017-07-26T00:00:00"/>
    <s v="Biguanides-&gt;Biguanides|Insulin isophane-&gt;Insulin isophane"/>
  </r>
  <r>
    <s v="jzcpnyC9Zqo"/>
    <x v="28"/>
    <s v="Asian"/>
    <s v="Biguanides"/>
    <x v="0"/>
    <d v="2025-05-06T00:00:00"/>
    <s v="Biguanides"/>
  </r>
  <r>
    <s v="K1tLCRKoxZs"/>
    <x v="28"/>
    <s v="Other"/>
    <s v="Biguanides"/>
    <x v="0"/>
    <d v="2023-07-31T00:00:00"/>
    <s v="Biguanides"/>
  </r>
  <r>
    <s v="K23Em0coV7o"/>
    <x v="28"/>
    <s v="Pacific peoples"/>
    <s v="Biguanides"/>
    <x v="0"/>
    <d v="2013-11-05T00:00:00"/>
    <s v="Biguanides-&gt;DPP-4 inhibitors-&gt;Sulfonylureas-&gt;DPP-4 inhibitors|Sulfonylureas-&gt;SGLT-2 inhibitors-&gt;DPP-4 inhibitors|SGLT-2 inhibitors|Sulfonylureas-&gt;DPP-4 inhibitors|SGLT-2 inhibitors-&gt;DPP-4 inhibitors|GLP-1 agonists|Sulfonylureas-&gt;DPP-4 inhibitors|GLP-1 agonists-&gt;Biguanides|GLP-1 agonists|Sulfonylureas-&gt;GLP-1 agonists"/>
  </r>
  <r>
    <s v="K780yFmLzso"/>
    <x v="28"/>
    <s v="Other"/>
    <s v="Biguanides"/>
    <x v="0"/>
    <d v="2021-11-25T00:00:00"/>
    <s v="Biguanides"/>
  </r>
  <r>
    <s v="k8/sR5qPvxk"/>
    <x v="28"/>
    <s v="Other"/>
    <s v="Biguanides"/>
    <x v="0"/>
    <d v="2012-01-11T00:00:00"/>
    <s v="Biguanides"/>
  </r>
  <r>
    <s v="K4VJ4Fm42vI"/>
    <x v="28"/>
    <s v="Asian"/>
    <s v="Biguanides"/>
    <x v="0"/>
    <d v="2020-03-23T00:00:00"/>
    <s v="Biguanides-&gt;DPP-4 inhibitors-&gt;DPP-4 inhibitors|SGLT-2 inhibitors"/>
  </r>
  <r>
    <s v="kDWRcZRjia2"/>
    <x v="28"/>
    <s v="Māori"/>
    <s v="Biguanides"/>
    <x v="0"/>
    <d v="2012-04-11T00:00:00"/>
    <s v="Biguanides-&gt;Thiazolidinedione-&gt;Sulfonylureas|Thiazolidinedione-&gt;Sulfonylureas-&gt;Insulin glargine-&gt;DPP-4 inhibitors|Insulin glargine-&gt;Insulin glulisine-&gt;Insulin glargine|Insulin glulisine-&gt;SGLT-2 inhibitors-&gt;GLP-1 agonists-&gt;GLP-1 agonists|Insulin glargine-&gt;GLP-1 agonists|Insulin glargine|Insulin glulisine"/>
  </r>
  <r>
    <s v="kDFXZW36TwA"/>
    <x v="28"/>
    <s v="Māori"/>
    <s v="Biguanides"/>
    <x v="0"/>
    <d v="2023-02-10T00:00:00"/>
    <s v="Biguanides-&gt;SGLT-2 inhibitors-&gt;DPP-4 inhibitors-&gt;DPP-4 inhibitors|SGLT-2 inhibitors"/>
  </r>
  <r>
    <s v="k9/Lyh.bPnQ"/>
    <x v="28"/>
    <s v="Māori"/>
    <s v="Biguanides"/>
    <x v="0"/>
    <d v="2023-10-04T00:00:00"/>
    <s v="Biguanides-&gt;Insulin isophane"/>
  </r>
  <r>
    <s v="kaZ3pD7OpqY"/>
    <x v="28"/>
    <s v="Māori"/>
    <s v="Biguanides"/>
    <x v="0"/>
    <d v="2018-04-24T00:00:00"/>
    <s v="Biguanides-&gt;Sulfonylureas-&gt;Biguanides|Sulfonylureas-&gt;DPP-4 inhibitors-&gt;Biguanides|DPP-4 inhibitors-&gt;Insulin aspart|Insulin isophane-&gt;Insulin aspart-&gt;Insulin isophane-&gt;SGLT-2 inhibitors"/>
  </r>
  <r>
    <s v="Kbl/oRO412I"/>
    <x v="28"/>
    <s v="Asian"/>
    <s v="Biguanides|Insulin isophane"/>
    <x v="0"/>
    <d v="2022-07-19T00:00:00"/>
    <s v="Biguanides|Insulin isophane-&gt;Insulin isophane"/>
  </r>
  <r>
    <s v="KGqOURbjQgI"/>
    <x v="28"/>
    <s v="Other"/>
    <s v="Biguanides|DPP-4 inhibitors|Insulin glargine"/>
    <x v="0"/>
    <d v="2023-04-28T00:00:00"/>
    <s v="Biguanides|DPP-4 inhibitors|Insulin glargine-&gt;Sulfonylureas-&gt;DPP-4 inhibitors-&gt;Biguanides"/>
  </r>
  <r>
    <s v="Kf0JMl6p3Bk"/>
    <x v="28"/>
    <s v="Māori"/>
    <s v="Biguanides"/>
    <x v="0"/>
    <d v="2019-02-05T00:00:00"/>
    <s v="Biguanides"/>
  </r>
  <r>
    <s v="kIPCTUSqadw"/>
    <x v="28"/>
    <s v="Asian"/>
    <s v="Biguanides"/>
    <x v="0"/>
    <d v="2013-11-25T00:00:00"/>
    <s v="Biguanides-&gt;Insulin isophane-&gt;Insulin aspart|Insulin isophane-&gt;Biguanides|Insulin aspart|Insulin isophane"/>
  </r>
  <r>
    <s v="KivnVeqXbEg"/>
    <x v="28"/>
    <s v="Pacific peoples"/>
    <s v="Insulin isophane|Insulin lispro"/>
    <x v="1"/>
    <d v="2019-10-30T00:00:00"/>
    <s v="Insulin isophane|Insulin lispro-&gt;Biguanides-&gt;Insulin isophane-&gt;Insulin aspart-&gt;Biguanides|Insulin isophane-&gt;Insulin aspart|Insulin isophane-&gt;DPP-4 inhibitors"/>
  </r>
  <r>
    <s v="KJ.jniwAbl6"/>
    <x v="28"/>
    <s v="Other"/>
    <s v="Biguanides"/>
    <x v="0"/>
    <d v="2021-07-06T00:00:00"/>
    <s v="Biguanides"/>
  </r>
  <r>
    <s v="KIKAXip56DM"/>
    <x v="28"/>
    <s v="Asian"/>
    <s v="Biguanides"/>
    <x v="0"/>
    <d v="2023-08-15T00:00:00"/>
    <s v="Biguanides-&gt;Insulin isophane"/>
  </r>
  <r>
    <s v="Khn6.aKld.E"/>
    <x v="28"/>
    <s v="Asian"/>
    <s v="Biguanides"/>
    <x v="0"/>
    <d v="2023-02-02T00:00:00"/>
    <s v="Biguanides-&gt;DPP-4 inhibitors-&gt;Biguanides|DPP-4 inhibitors"/>
  </r>
  <r>
    <s v="khYol8X.wEE"/>
    <x v="28"/>
    <s v="Pacific peoples"/>
    <s v="Biguanides"/>
    <x v="0"/>
    <d v="2012-06-09T00:00:00"/>
    <s v="Biguanides-&gt;Biguanides|DPP-4 inhibitors|Insulin glargine-&gt;DPP-4 inhibitors|Insulin glargine-&gt;DPP-4 inhibitors-&gt;Insulin glargine"/>
  </r>
  <r>
    <s v="gf1nfdBe/mw"/>
    <x v="28"/>
    <s v="Other"/>
    <s v="Biguanides|Insulin glargine|Sulfonylureas"/>
    <x v="0"/>
    <d v="2015-10-02T00:00:00"/>
    <s v="Biguanides|Insulin glargine|Sulfonylureas-&gt;Insulin glargine|Sulfonylureas-&gt;Biguanides-&gt;Insulin aspart|Insulin glargine-&gt;Insulin aspart-&gt;Insulin glargine-&gt;Biguanides|Insulin aspart-&gt;Insulin lispro"/>
  </r>
  <r>
    <s v="gh/2Bf.iZ0k"/>
    <x v="28"/>
    <s v="Asian"/>
    <s v="Biguanides|DPP-4 inhibitors|Sulfonylureas"/>
    <x v="0"/>
    <d v="2025-07-05T00:00:00"/>
    <s v="Biguanides|DPP-4 inhibitors|Sulfonylureas"/>
  </r>
  <r>
    <s v="GCKsE0axolo"/>
    <x v="28"/>
    <s v="Māori"/>
    <s v="Biguanides"/>
    <x v="0"/>
    <d v="2017-07-06T00:00:00"/>
    <s v="Biguanides"/>
  </r>
  <r>
    <s v="gCCZ30EGvOE"/>
    <x v="28"/>
    <s v="Asian"/>
    <s v="Biguanides"/>
    <x v="0"/>
    <d v="2017-06-28T00:00:00"/>
    <s v="Biguanides"/>
  </r>
  <r>
    <s v="GEcsDSNa7Ow"/>
    <x v="28"/>
    <s v="Asian"/>
    <s v="Biguanides"/>
    <x v="0"/>
    <d v="2018-06-12T00:00:00"/>
    <s v="Biguanides-&gt;Biguanides|Sulfonylureas-&gt;Biguanides|DPP-4 inhibitors-&gt;DPP-4 inhibitors"/>
  </r>
  <r>
    <s v="gEN13ioGhh."/>
    <x v="28"/>
    <s v="Asian"/>
    <s v="Biguanides"/>
    <x v="0"/>
    <d v="2023-07-27T00:00:00"/>
    <s v="Biguanides"/>
  </r>
  <r>
    <s v="gDY8yYfKvBU"/>
    <x v="28"/>
    <s v="Pacific peoples"/>
    <s v="Biguanides"/>
    <x v="0"/>
    <d v="2024-04-02T00:00:00"/>
    <s v="Biguanides"/>
  </r>
  <r>
    <s v="GOq4OwZ3vEY"/>
    <x v="28"/>
    <s v="Māori"/>
    <s v="Biguanides"/>
    <x v="0"/>
    <d v="2021-02-18T00:00:00"/>
    <s v="Biguanides"/>
  </r>
  <r>
    <s v="gOsLFqWO7eQ"/>
    <x v="28"/>
    <s v="Asian"/>
    <s v="Biguanides"/>
    <x v="0"/>
    <d v="2014-06-06T00:00:00"/>
    <s v="Biguanides-&gt;Biguanides|Sulfonylureas-&gt;Sulfonylureas-&gt;DPP-4 inhibitors|Sulfonylureas-&gt;DPP-4 inhibitors-&gt;DPP-4 inhibitors|SGLT-2 inhibitors-&gt;DPP-4 inhibitors|SGLT-2 inhibitors|Sulfonylureas-&gt;Biguanides|GLP-1 agonists-&gt;GLP-1 agonists-&gt;Biguanides|SGLT-2 inhibitors-&gt;SGLT-2 inhibitors-&gt;Biguanides|GLP-1 agonists|SGLT-2 inhibitors"/>
  </r>
  <r>
    <s v="gRBqQsfoKnw"/>
    <x v="28"/>
    <s v="Other"/>
    <s v="Biguanides"/>
    <x v="0"/>
    <d v="2025-08-12T00:00:00"/>
    <s v="Biguanides"/>
  </r>
  <r>
    <s v="GvdXGUN6o.U"/>
    <x v="28"/>
    <s v="Asian"/>
    <s v="Biguanides"/>
    <x v="0"/>
    <d v="2020-02-07T00:00:00"/>
    <s v="Biguanides"/>
  </r>
  <r>
    <s v="GrMD.jWGJDo"/>
    <x v="28"/>
    <s v="Asian"/>
    <s v="Biguanides"/>
    <x v="0"/>
    <d v="2025-01-17T00:00:00"/>
    <s v="Biguanides"/>
  </r>
  <r>
    <s v="DeTGKR8h7r6"/>
    <x v="28"/>
    <s v="Other"/>
    <s v="Biguanides"/>
    <x v="0"/>
    <d v="2024-11-29T00:00:00"/>
    <s v="Biguanides"/>
  </r>
  <r>
    <s v="di5Md3rtu4Y"/>
    <x v="28"/>
    <s v="Māori"/>
    <s v="Biguanides"/>
    <x v="0"/>
    <d v="2025-02-19T00:00:00"/>
    <s v="Biguanides"/>
  </r>
  <r>
    <s v="Dgw///FEPOc"/>
    <x v="28"/>
    <s v="Pacific peoples"/>
    <s v="Biguanides"/>
    <x v="0"/>
    <d v="2014-11-18T00:00:00"/>
    <s v="Biguanides"/>
  </r>
  <r>
    <s v="DH9bvJa00NE"/>
    <x v="28"/>
    <s v="Pacific peoples"/>
    <s v="Biguanides"/>
    <x v="0"/>
    <d v="2021-09-15T00:00:00"/>
    <s v="Biguanides"/>
  </r>
  <r>
    <s v="dg/GBYtkS4k"/>
    <x v="28"/>
    <s v="Other"/>
    <s v="Biguanides"/>
    <x v="0"/>
    <d v="2015-11-17T00:00:00"/>
    <s v="Biguanides"/>
  </r>
  <r>
    <s v="g6Y9SrR7RQw"/>
    <x v="28"/>
    <s v="Other"/>
    <s v="Biguanides"/>
    <x v="0"/>
    <d v="2025-01-30T00:00:00"/>
    <s v="Biguanides"/>
  </r>
  <r>
    <s v="G8Dygu3JLkM"/>
    <x v="28"/>
    <s v="Māori"/>
    <s v="Biguanides"/>
    <x v="0"/>
    <d v="2023-09-26T00:00:00"/>
    <s v="Biguanides"/>
  </r>
  <r>
    <s v="D7wequHYCGI"/>
    <x v="28"/>
    <s v="Māori"/>
    <s v="Biguanides"/>
    <x v="0"/>
    <d v="2018-06-06T00:00:00"/>
    <s v="Biguanides-&gt;Insulin aspart|Insulin isophane"/>
  </r>
  <r>
    <s v="D4NWp9Q.Wlc"/>
    <x v="28"/>
    <s v="Māori"/>
    <s v="Biguanides"/>
    <x v="0"/>
    <d v="2019-12-18T00:00:00"/>
    <s v="Biguanides-&gt;Sulfonylureas-&gt;GLP-1 agonists-&gt;Insulin isophane-&gt;Insulin aspart|Insulin isophane-&gt;DPP-4 inhibitors|Insulin glargine-&gt;DPP-4 inhibitors|SGLT-2 inhibitors-&gt;DPP-4 inhibitors-&gt;Biguanides|GLP-1 agonists"/>
  </r>
  <r>
    <s v="CyjaBzq1F4Q"/>
    <x v="28"/>
    <s v="Māori"/>
    <s v="Biguanides"/>
    <x v="0"/>
    <d v="2024-03-08T00:00:00"/>
    <s v="Biguanides"/>
  </r>
  <r>
    <s v="CZj/HOspuOQ"/>
    <x v="28"/>
    <s v="Other"/>
    <s v="Biguanides"/>
    <x v="0"/>
    <d v="2017-07-17T00:00:00"/>
    <s v="Biguanides-&gt;Biguanides|DPP-4 inhibitors-&gt;DPP-4 inhibitors"/>
  </r>
  <r>
    <s v="CzPn544I3BE"/>
    <x v="28"/>
    <s v="Other"/>
    <s v="Biguanides"/>
    <x v="0"/>
    <d v="2014-03-13T00:00:00"/>
    <s v="Biguanides"/>
  </r>
  <r>
    <s v="d/AN0sKHn5."/>
    <x v="28"/>
    <s v="Pacific peoples"/>
    <s v="Biguanides"/>
    <x v="0"/>
    <d v="2013-05-02T00:00:00"/>
    <s v="Biguanides-&gt;DPP-4 inhibitors|Sulfonylureas-&gt;DPP-4 inhibitors"/>
  </r>
  <r>
    <s v="D/C6yPp4S.M"/>
    <x v="28"/>
    <s v="Pacific peoples"/>
    <s v="Biguanides"/>
    <x v="0"/>
    <d v="2020-04-07T00:00:00"/>
    <s v="Biguanides"/>
  </r>
  <r>
    <s v="d2uRy0Ddkeo"/>
    <x v="28"/>
    <s v="Other"/>
    <s v="Biguanides"/>
    <x v="0"/>
    <d v="2020-03-12T00:00:00"/>
    <s v="Biguanides"/>
  </r>
  <r>
    <s v="D3CHZcAICms"/>
    <x v="28"/>
    <s v="Other"/>
    <s v="Biguanides"/>
    <x v="0"/>
    <d v="2025-07-24T00:00:00"/>
    <s v="Biguanides"/>
  </r>
  <r>
    <s v="d1rnwm3sOkU"/>
    <x v="28"/>
    <s v="Asian"/>
    <s v="Biguanides|Insulin aspart|Insulin isophane"/>
    <x v="0"/>
    <d v="2022-04-13T00:00:00"/>
    <s v="Biguanides|Insulin aspart|Insulin isophane"/>
  </r>
  <r>
    <s v="zBA1J.opgaY"/>
    <x v="28"/>
    <s v="Māori"/>
    <s v="DPP-4 inhibitors"/>
    <x v="0"/>
    <d v="2021-07-15T00:00:00"/>
    <s v="DPP-4 inhibitors-&gt;Biguanides"/>
  </r>
  <r>
    <s v="wqGBtJs0jb2"/>
    <x v="28"/>
    <s v="Other"/>
    <s v="Biguanides"/>
    <x v="0"/>
    <d v="2023-12-07T00:00:00"/>
    <s v="Biguanides"/>
  </r>
  <r>
    <s v="WPFTU/2Xtb."/>
    <x v="28"/>
    <s v="Other"/>
    <s v="Biguanides"/>
    <x v="0"/>
    <d v="2017-06-07T00:00:00"/>
    <s v="Biguanides-&gt;DPP-4 inhibitors-&gt;GLP-1 agonists"/>
  </r>
  <r>
    <s v="WPpQB1GxCj6"/>
    <x v="28"/>
    <s v="Māori"/>
    <s v="Biguanides"/>
    <x v="0"/>
    <d v="2025-12-08T00:00:00"/>
    <s v="Biguanides"/>
  </r>
  <r>
    <s v="wrNYjHesMWE"/>
    <x v="28"/>
    <s v="Asian"/>
    <s v="Biguanides"/>
    <x v="0"/>
    <d v="2022-05-07T00:00:00"/>
    <s v="Biguanides"/>
  </r>
  <r>
    <s v="Zf1XqS51.oc"/>
    <x v="28"/>
    <s v="Other"/>
    <s v="Biguanides"/>
    <x v="0"/>
    <d v="2016-01-24T00:00:00"/>
    <s v="Biguanides"/>
  </r>
  <r>
    <s v="ZEUkGcBNDCA"/>
    <x v="28"/>
    <s v="Māori"/>
    <s v="Biguanides"/>
    <x v="0"/>
    <d v="2023-10-31T00:00:00"/>
    <s v="Biguanides"/>
  </r>
  <r>
    <s v="zGchhewrVis"/>
    <x v="28"/>
    <s v="Māori"/>
    <s v="Biguanides"/>
    <x v="0"/>
    <d v="2019-12-16T00:00:00"/>
    <s v="Biguanides"/>
  </r>
  <r>
    <s v="zgHSRHFBePE"/>
    <x v="28"/>
    <s v="Asian"/>
    <s v="Biguanides"/>
    <x v="0"/>
    <d v="2022-03-03T00:00:00"/>
    <s v="Biguanides-&gt;Insulin isophane|Insulin lispro-&gt;Biguanides|Insulin isophane|Insulin lispro-&gt;DPP-4 inhibitors-&gt;Biguanides|Insulin aspart|Insulin isophane-&gt;Insulin aspart|Insulin isophane-&gt;Insulin aspart-&gt;Insulin isophane"/>
  </r>
  <r>
    <s v="ZHNylXfhIAw"/>
    <x v="28"/>
    <s v="Pacific peoples"/>
    <s v="Biguanides"/>
    <x v="0"/>
    <d v="2021-05-12T00:00:00"/>
    <s v="Biguanides"/>
  </r>
  <r>
    <s v="zQEB9ynXZjc"/>
    <x v="28"/>
    <s v="Asian"/>
    <s v="Biguanides"/>
    <x v="0"/>
    <d v="2019-05-30T00:00:00"/>
    <s v="Biguanides"/>
  </r>
  <r>
    <s v="zo8hyDga6SE"/>
    <x v="28"/>
    <s v="Other"/>
    <s v="Biguanides"/>
    <x v="0"/>
    <d v="2015-01-08T00:00:00"/>
    <s v="Biguanides"/>
  </r>
  <r>
    <s v="zOEGcBR/cd6"/>
    <x v="28"/>
    <s v="Other"/>
    <s v="Biguanides"/>
    <x v="0"/>
    <d v="2025-01-15T00:00:00"/>
    <s v="Biguanides"/>
  </r>
  <r>
    <s v="zOfXZHglOj2"/>
    <x v="28"/>
    <s v="Asian"/>
    <s v="Insulin glargine"/>
    <x v="1"/>
    <d v="2025-04-03T00:00:00"/>
    <s v="Insulin glargine-&gt;Biguanides"/>
  </r>
  <r>
    <s v="Zn2WwnH5jtg"/>
    <x v="28"/>
    <s v="Other"/>
    <s v="Biguanides"/>
    <x v="0"/>
    <d v="2016-01-19T00:00:00"/>
    <s v="Biguanides"/>
  </r>
  <r>
    <s v="ZJYbC/5KSqM"/>
    <x v="28"/>
    <s v="Pacific peoples"/>
    <s v="Biguanides"/>
    <x v="0"/>
    <d v="2024-11-28T00:00:00"/>
    <s v="Biguanides-&gt;Biguanides|SGLT-2 inhibitors"/>
  </r>
  <r>
    <s v="VzogpoXjSOk"/>
    <x v="28"/>
    <s v="Pacific peoples"/>
    <s v="Biguanides"/>
    <x v="0"/>
    <d v="2018-12-07T00:00:00"/>
    <s v="Biguanides"/>
  </r>
  <r>
    <s v="w13cDLVHxsQ"/>
    <x v="28"/>
    <s v="Other"/>
    <s v="Biguanides"/>
    <x v="0"/>
    <d v="2025-04-29T00:00:00"/>
    <s v="Biguanides"/>
  </r>
  <r>
    <s v="w/llmmVjgmA"/>
    <x v="28"/>
    <s v="Other"/>
    <s v="Biguanides"/>
    <x v="0"/>
    <d v="2024-01-19T00:00:00"/>
    <s v="Biguanides-&gt;Insulin isophane"/>
  </r>
  <r>
    <s v="W2ES.YmrRBc"/>
    <x v="28"/>
    <s v="Asian"/>
    <s v="Biguanides"/>
    <x v="0"/>
    <d v="2025-05-21T00:00:00"/>
    <s v="Biguanides"/>
  </r>
  <r>
    <s v="W5MG8LOJljM"/>
    <x v="28"/>
    <s v="Māori"/>
    <s v="Biguanides"/>
    <x v="0"/>
    <d v="2023-07-04T00:00:00"/>
    <s v="Biguanides"/>
  </r>
  <r>
    <s v="WaIP3k0RG3o"/>
    <x v="28"/>
    <s v="Other"/>
    <s v="Biguanides"/>
    <x v="0"/>
    <d v="2025-08-19T00:00:00"/>
    <s v="Biguanides"/>
  </r>
  <r>
    <s v="wAo19HLQf0U"/>
    <x v="28"/>
    <s v="Pacific peoples"/>
    <s v="Insulin isophane"/>
    <x v="1"/>
    <d v="2024-05-02T00:00:00"/>
    <s v="Insulin isophane-&gt;DPP-4 inhibitors"/>
  </r>
  <r>
    <s v="W5TzIDzvkyE"/>
    <x v="28"/>
    <s v="Asian"/>
    <s v="Biguanides"/>
    <x v="0"/>
    <d v="2016-02-18T00:00:00"/>
    <s v="Biguanides"/>
  </r>
  <r>
    <s v="WKiVwRMk6QU"/>
    <x v="28"/>
    <s v="Asian"/>
    <s v="Biguanides"/>
    <x v="0"/>
    <d v="2023-03-23T00:00:00"/>
    <s v="Biguanides"/>
  </r>
  <r>
    <s v="WljCm0I5sUI"/>
    <x v="28"/>
    <s v="Pacific peoples"/>
    <s v="Biguanides"/>
    <x v="0"/>
    <d v="2018-05-30T00:00:00"/>
    <s v="Biguanides-&gt;Insulin glargine-&gt;SGLT-2 inhibitors-&gt;GLP-1 agonists-&gt;GLP-1 agonists|Insulin glargine-&gt;Biguanides|Insulin glargine-&gt;Insulin aspart-&gt;Biguanides|Insulin aspart|Insulin glargine-&gt;Biguanides|Insulin aspart"/>
  </r>
  <r>
    <s v="WGTzDmA8adY"/>
    <x v="28"/>
    <s v="Pacific peoples"/>
    <s v="Biguanides"/>
    <x v="0"/>
    <d v="2019-03-12T00:00:00"/>
    <s v="Biguanides-&gt;DPP-4 inhibitors|Sulfonylureas-&gt;Biguanides|SGLT-2 inhibitors-&gt;Biguanides|DPP-4 inhibitors|SGLT-2 inhibitors|Sulfonylureas-&gt;DPP-4 inhibitors|SGLT-2 inhibitors|Sulfonylureas-&gt;DPP-4 inhibitors"/>
  </r>
  <r>
    <s v="whtgEDW4KP6"/>
    <x v="28"/>
    <s v="Pacific peoples"/>
    <s v="Biguanides"/>
    <x v="0"/>
    <d v="2025-10-23T00:00:00"/>
    <s v="Biguanides"/>
  </r>
  <r>
    <s v="8uwlYWU59jo"/>
    <x v="28"/>
    <s v="Asian"/>
    <s v="Biguanides"/>
    <x v="0"/>
    <d v="2025-08-25T00:00:00"/>
    <s v="Biguanides"/>
  </r>
  <r>
    <s v="8VBB/vc5G3k"/>
    <x v="28"/>
    <s v="Other"/>
    <s v="Biguanides"/>
    <x v="0"/>
    <d v="2024-11-25T00:00:00"/>
    <s v="Biguanides"/>
  </r>
  <r>
    <s v="8YwWC4p0sBA"/>
    <x v="28"/>
    <s v="Pacific peoples"/>
    <s v="Biguanides"/>
    <x v="0"/>
    <d v="2024-10-26T00:00:00"/>
    <s v="Biguanides"/>
  </r>
  <r>
    <s v="8wtrxj0doPw"/>
    <x v="28"/>
    <s v="Asian"/>
    <s v="Biguanides"/>
    <x v="0"/>
    <d v="2016-06-30T00:00:00"/>
    <s v="Biguanides"/>
  </r>
  <r>
    <s v="8XpklPV5Zbc"/>
    <x v="28"/>
    <s v="Māori"/>
    <s v="Biguanides"/>
    <x v="0"/>
    <d v="2017-08-25T00:00:00"/>
    <s v="Biguanides"/>
  </r>
  <r>
    <s v="8FpVisqo7hg"/>
    <x v="28"/>
    <s v="Other"/>
    <s v="Biguanides"/>
    <x v="0"/>
    <d v="2012-05-24T00:00:00"/>
    <s v="Biguanides"/>
  </r>
  <r>
    <s v="8gcsKfw3c0Q"/>
    <x v="28"/>
    <s v="Māori"/>
    <s v="Biguanides"/>
    <x v="0"/>
    <d v="2016-06-28T00:00:00"/>
    <s v="Biguanides-&gt;Biguanides|Sulfonylureas-&gt;Biguanides|Insulin aspart|Insulin isophane-&gt;Insulin aspart-&gt;Insulin aspart|Insulin isophane"/>
  </r>
  <r>
    <s v="8jwJPclVjUQ"/>
    <x v="28"/>
    <s v="Other"/>
    <s v="Biguanides"/>
    <x v="0"/>
    <d v="2023-08-10T00:00:00"/>
    <s v="Biguanides"/>
  </r>
  <r>
    <s v="8ntlP1GsiHM"/>
    <x v="28"/>
    <s v="Pacific peoples"/>
    <s v="Insulin aspart|Insulin isophane"/>
    <x v="1"/>
    <d v="2023-07-26T00:00:00"/>
    <s v="Insulin aspart|Insulin isophane-&gt;Biguanides"/>
  </r>
  <r>
    <s v="8mVVgnlsD5w"/>
    <x v="28"/>
    <s v="Māori"/>
    <s v="Biguanides"/>
    <x v="0"/>
    <d v="2025-06-12T00:00:00"/>
    <s v="Biguanides-&gt;DPP-4 inhibitors-&gt;Biguanides|DPP-4 inhibitors"/>
  </r>
  <r>
    <s v="CMsUgpoxCv."/>
    <x v="28"/>
    <s v="Māori"/>
    <s v="Biguanides"/>
    <x v="0"/>
    <d v="2017-11-10T00:00:00"/>
    <s v="Biguanides-&gt;Biguanides|DPP-4 inhibitors-&gt;DPP-4 inhibitors-&gt;SGLT-2 inhibitors-&gt;Insulin glargine|SGLT-2 inhibitors-&gt;Insulin glargine-&gt;GLP-1 agonists-&gt;DPP-4 inhibitors|GLP-1 agonists"/>
  </r>
  <r>
    <s v="CNfZy4E.18k"/>
    <x v="28"/>
    <s v="Other"/>
    <s v="Biguanides"/>
    <x v="0"/>
    <d v="2024-10-03T00:00:00"/>
    <s v="Biguanides"/>
  </r>
  <r>
    <s v="coA6kz9d1ZI"/>
    <x v="28"/>
    <s v="Asian"/>
    <s v="Biguanides"/>
    <x v="0"/>
    <d v="2020-07-13T00:00:00"/>
    <s v="Biguanides"/>
  </r>
  <r>
    <s v="CPS2E5p6lX2"/>
    <x v="28"/>
    <s v="Other"/>
    <s v="Biguanides"/>
    <x v="0"/>
    <d v="2025-08-28T00:00:00"/>
    <s v="Biguanides"/>
  </r>
  <r>
    <s v="cPSkJnl/3.g"/>
    <x v="28"/>
    <s v="Māori"/>
    <s v="Biguanides"/>
    <x v="0"/>
    <d v="2022-02-21T00:00:00"/>
    <s v="Biguanides-&gt;Insulin isophane"/>
  </r>
  <r>
    <s v="cTB1ocEBunw"/>
    <x v="28"/>
    <s v="Other"/>
    <s v="Biguanides"/>
    <x v="0"/>
    <d v="2015-11-02T00:00:00"/>
    <s v="Biguanides"/>
  </r>
  <r>
    <s v="ctSkc9TH4t6"/>
    <x v="28"/>
    <s v="Other"/>
    <s v="Biguanides"/>
    <x v="0"/>
    <d v="2018-04-30T00:00:00"/>
    <s v="Biguanides-&gt;Biguanides|SGLT-2 inhibitors-&gt;SGLT-2 inhibitors"/>
  </r>
  <r>
    <s v="cTYEPto3HI2"/>
    <x v="28"/>
    <s v="Other"/>
    <s v="Biguanides"/>
    <x v="0"/>
    <d v="2013-11-14T00:00:00"/>
    <s v="Biguanides"/>
  </r>
  <r>
    <s v="7oudOciDeSg"/>
    <x v="28"/>
    <s v="Other"/>
    <s v="Biguanides"/>
    <x v="0"/>
    <d v="2024-08-27T00:00:00"/>
    <s v="Biguanides"/>
  </r>
  <r>
    <s v="7WE7hPalVxQ"/>
    <x v="28"/>
    <s v="Other"/>
    <s v="Biguanides"/>
    <x v="0"/>
    <d v="2024-02-09T00:00:00"/>
    <s v="Biguanides"/>
  </r>
  <r>
    <s v="7US6UYYje1M"/>
    <x v="28"/>
    <s v="Pacific peoples"/>
    <s v="Biguanides"/>
    <x v="0"/>
    <d v="2014-05-01T00:00:00"/>
    <s v="Biguanides-&gt;Sulfonylureas-&gt;Biguanides|Sulfonylureas-&gt;DPP-4 inhibitors|Sulfonylureas-&gt;DPP-4 inhibitors-&gt;DPP-4 inhibitors|SGLT-2 inhibitors|Sulfonylureas"/>
  </r>
  <r>
    <s v="7uopoJIn5Zw"/>
    <x v="28"/>
    <s v="Pacific peoples"/>
    <s v="Biguanides"/>
    <x v="0"/>
    <d v="2018-04-25T00:00:00"/>
    <s v="Biguanides-&gt;Insulin isophane-&gt;Insulin aspart"/>
  </r>
  <r>
    <s v="7UQZx605B1Y"/>
    <x v="28"/>
    <s v="Other"/>
    <s v="Biguanides"/>
    <x v="0"/>
    <d v="2022-10-18T00:00:00"/>
    <s v="Biguanides"/>
  </r>
  <r>
    <s v="87.vmKfUNbE"/>
    <x v="28"/>
    <s v="Asian"/>
    <s v="Biguanides"/>
    <x v="0"/>
    <d v="2016-04-27T00:00:00"/>
    <s v="Biguanides"/>
  </r>
  <r>
    <s v="7ZWFlmTWgjs"/>
    <x v="28"/>
    <s v="Pacific peoples"/>
    <s v="Biguanides"/>
    <x v="0"/>
    <d v="2013-02-15T00:00:00"/>
    <s v="Biguanides"/>
  </r>
  <r>
    <s v="7yDT1IGbuKY"/>
    <x v="28"/>
    <s v="Other"/>
    <s v="Biguanides"/>
    <x v="0"/>
    <d v="2013-08-29T00:00:00"/>
    <s v="Biguanides"/>
  </r>
  <r>
    <s v="7hzEZ17YcLQ"/>
    <x v="28"/>
    <s v="Māori"/>
    <s v="Biguanides"/>
    <x v="0"/>
    <d v="2011-01-18T00:00:00"/>
    <s v="Biguanides"/>
  </r>
  <r>
    <s v="7h2D4Y6p8bA"/>
    <x v="28"/>
    <s v="Asian"/>
    <s v="Biguanides"/>
    <x v="0"/>
    <d v="2019-10-09T00:00:00"/>
    <s v="Biguanides-&gt;Insulin glargine"/>
  </r>
  <r>
    <s v="ZZ0KhINrfSM"/>
    <x v="28"/>
    <s v="Pacific peoples"/>
    <s v="SGLT-2 inhibitors"/>
    <x v="0"/>
    <d v="2021-06-10T00:00:00"/>
    <s v="SGLT-2 inhibitors-&gt;DPP-4 inhibitors|Thiazolidinedione-&gt;DPP-4 inhibitors|SGLT-2 inhibitors|Thiazolidinedione-&gt;Biguanides|GLP-1 agonists|SGLT-2 inhibitors|Sulfonylureas|Thiazolidinedione-&gt;Biguanides|Sulfonylureas|Thiazolidinedione-&gt;GLP-1 agonists-&gt;Biguanides|GLP-1 agonists|Sulfonylureas|Thiazolidinedione"/>
  </r>
  <r>
    <s v="ZwqNFonB4aY"/>
    <x v="28"/>
    <s v="Asian"/>
    <s v="Insulin isophane"/>
    <x v="1"/>
    <d v="2014-12-10T00:00:00"/>
    <s v="Insulin isophane-&gt;Biguanides"/>
  </r>
  <r>
    <s v="ZvjWYSyiCcw"/>
    <x v="28"/>
    <s v="Māori"/>
    <s v="Biguanides"/>
    <x v="0"/>
    <d v="2020-10-06T00:00:00"/>
    <s v="Biguanides"/>
  </r>
  <r>
    <s v="zUNNnVYwVQI"/>
    <x v="28"/>
    <s v="Other"/>
    <s v="Biguanides"/>
    <x v="0"/>
    <d v="2014-06-11T00:00:00"/>
    <s v="Biguanides"/>
  </r>
  <r>
    <s v="6J6dslLwEUk"/>
    <x v="28"/>
    <s v="Other"/>
    <s v="Biguanides"/>
    <x v="0"/>
    <d v="2012-10-17T00:00:00"/>
    <s v="Biguanides"/>
  </r>
  <r>
    <s v="6GJ4YEZZREg"/>
    <x v="28"/>
    <s v="Asian"/>
    <s v="Biguanides"/>
    <x v="0"/>
    <d v="2019-01-10T00:00:00"/>
    <s v="Biguanides-&gt;Insulin isophane-&gt;Insulin aspart-&gt;Insulin aspart|Insulin isophane-&gt;DPP-4 inhibitors-&gt;Biguanides|DPP-4 inhibitors-&gt;Biguanides|GLP-1 agonists-&gt;GLP-1 agonists-&gt;Biguanides|GLP-1 agonists|SGLT-2 inhibitors"/>
  </r>
  <r>
    <s v="6qsRBfHEP1c"/>
    <x v="28"/>
    <s v="Pacific peoples"/>
    <s v="Biguanides"/>
    <x v="0"/>
    <d v="2014-05-29T00:00:00"/>
    <s v="Biguanides-&gt;SGLT-2 inhibitors-&gt;Biguanides|SGLT-2 inhibitors"/>
  </r>
  <r>
    <s v="6RD/F6ynhRc"/>
    <x v="28"/>
    <s v="Other"/>
    <s v="Biguanides"/>
    <x v="0"/>
    <d v="2024-07-03T00:00:00"/>
    <s v="Biguanides"/>
  </r>
  <r>
    <s v="6Z.dTsCU3YI"/>
    <x v="28"/>
    <s v="Māori"/>
    <s v="Biguanides"/>
    <x v="0"/>
    <d v="2019-02-28T00:00:00"/>
    <s v="Biguanides"/>
  </r>
  <r>
    <s v="6wX6uuD5BNs"/>
    <x v="28"/>
    <s v="Asian"/>
    <s v="Biguanides"/>
    <x v="0"/>
    <d v="2017-12-15T00:00:00"/>
    <s v="Biguanides-&gt;DPP-4 inhibitors-&gt;Biguanides|Insulin aspart|Insulin isophane-&gt;Insulin aspart|Insulin isophane-&gt;Insulin isophane"/>
  </r>
  <r>
    <s v="6vYQuP33tnY"/>
    <x v="28"/>
    <s v="Pacific peoples"/>
    <s v="Biguanides"/>
    <x v="0"/>
    <d v="2023-06-07T00:00:00"/>
    <s v="Biguanides"/>
  </r>
  <r>
    <s v="76uXjiGnaGU"/>
    <x v="28"/>
    <s v="Māori"/>
    <s v="Biguanides"/>
    <x v="0"/>
    <d v="2024-08-19T00:00:00"/>
    <s v="Biguanides-&gt;SGLT-2 inhibitors"/>
  </r>
  <r>
    <s v="71iVknTLt3w"/>
    <x v="28"/>
    <s v="Other"/>
    <s v="Biguanides"/>
    <x v="0"/>
    <d v="2012-08-22T00:00:00"/>
    <s v="Biguanides"/>
  </r>
  <r>
    <s v="bKjr6za7Bv6"/>
    <x v="28"/>
    <s v="Pacific peoples"/>
    <s v="Biguanides"/>
    <x v="0"/>
    <d v="2022-12-22T00:00:00"/>
    <s v="Biguanides"/>
  </r>
  <r>
    <s v="BM9nYxrH47."/>
    <x v="28"/>
    <s v="Asian"/>
    <s v="Biguanides"/>
    <x v="0"/>
    <d v="2012-05-18T00:00:00"/>
    <s v="Biguanides-&gt;Insulin aspart"/>
  </r>
  <r>
    <s v="boVxPRQMrNQ"/>
    <x v="28"/>
    <s v="Other"/>
    <s v="Biguanides"/>
    <x v="0"/>
    <d v="2022-08-12T00:00:00"/>
    <s v="Biguanides"/>
  </r>
  <r>
    <s v="BNIG4rT5NCM"/>
    <x v="28"/>
    <s v="Asian"/>
    <s v="Biguanides"/>
    <x v="0"/>
    <d v="2016-07-28T00:00:00"/>
    <s v="Biguanides-&gt;Insulin isophane-&gt;Biguanides|Insulin isophane"/>
  </r>
  <r>
    <s v="Z4H2jkC8zcA"/>
    <x v="28"/>
    <s v="Other"/>
    <s v="Biguanides"/>
    <x v="0"/>
    <d v="2025-10-08T00:00:00"/>
    <s v="Biguanides"/>
  </r>
  <r>
    <s v="z6mnAW0sKzE"/>
    <x v="28"/>
    <s v="Other"/>
    <s v="Biguanides"/>
    <x v="0"/>
    <d v="2023-06-06T00:00:00"/>
    <s v="Biguanides"/>
  </r>
  <r>
    <s v="z5kNCQCUbqI"/>
    <x v="28"/>
    <s v="Asian"/>
    <s v="Biguanides"/>
    <x v="0"/>
    <d v="2021-02-16T00:00:00"/>
    <s v="Biguanides"/>
  </r>
  <r>
    <s v="5l.TTvwMy/U"/>
    <x v="28"/>
    <s v="Māori"/>
    <s v="Biguanides"/>
    <x v="0"/>
    <d v="2025-08-08T00:00:00"/>
    <s v="Biguanides-&gt;Insulin isophane"/>
  </r>
  <r>
    <s v="zA0z8hfa35s"/>
    <x v="28"/>
    <s v="Asian"/>
    <s v="Biguanides"/>
    <x v="0"/>
    <d v="2020-10-05T00:00:00"/>
    <s v="Biguanides"/>
  </r>
  <r>
    <s v="yZn5MpcT7bk"/>
    <x v="28"/>
    <s v="Other"/>
    <s v="Biguanides"/>
    <x v="0"/>
    <d v="2017-08-22T00:00:00"/>
    <s v="Biguanides"/>
  </r>
  <r>
    <s v="Z1ZbhaMWirY"/>
    <x v="28"/>
    <s v="Other"/>
    <s v="Biguanides"/>
    <x v="0"/>
    <d v="2024-08-04T00:00:00"/>
    <s v="Biguanides"/>
  </r>
  <r>
    <s v="z2f68rntDvM"/>
    <x v="28"/>
    <s v="Asian"/>
    <s v="Biguanides"/>
    <x v="0"/>
    <d v="2020-06-16T00:00:00"/>
    <s v="Biguanides"/>
  </r>
  <r>
    <s v="Z.OHylA3KLk"/>
    <x v="28"/>
    <s v="Other"/>
    <s v="Biguanides"/>
    <x v="0"/>
    <d v="2024-12-20T00:00:00"/>
    <s v="Biguanides"/>
  </r>
  <r>
    <s v="YzqFAFQDCA6"/>
    <x v="28"/>
    <s v="Other"/>
    <s v="Biguanides"/>
    <x v="0"/>
    <d v="2020-09-22T00:00:00"/>
    <s v="Biguanides"/>
  </r>
  <r>
    <s v="YZRbPXLoWzI"/>
    <x v="28"/>
    <s v="Pacific peoples"/>
    <s v="Biguanides"/>
    <x v="0"/>
    <d v="2016-09-13T00:00:00"/>
    <s v="Biguanides"/>
  </r>
  <r>
    <s v="5q0ug9YHDWA"/>
    <x v="28"/>
    <s v="Other"/>
    <s v="Biguanides"/>
    <x v="0"/>
    <d v="2021-11-12T00:00:00"/>
    <s v="Biguanides"/>
  </r>
  <r>
    <s v="5tHpgj1ZI/k"/>
    <x v="28"/>
    <s v="Other"/>
    <s v="Biguanides"/>
    <x v="0"/>
    <d v="2021-02-03T00:00:00"/>
    <s v="Biguanides"/>
  </r>
  <r>
    <s v="5u3q.c6J07o"/>
    <x v="28"/>
    <s v="Māori"/>
    <s v="Biguanides"/>
    <x v="0"/>
    <d v="2021-06-11T00:00:00"/>
    <s v="Biguanides"/>
  </r>
  <r>
    <s v="5XSUuNJIc.Y"/>
    <x v="28"/>
    <s v="Māori"/>
    <s v="Biguanides"/>
    <x v="0"/>
    <d v="2015-07-24T00:00:00"/>
    <s v="Biguanides-&gt;Biguanides|SGLT-2 inhibitors-&gt;SGLT-2 inhibitors-&gt;DPP-4 inhibitors-&gt;DPP-4 inhibitors|GLP-1 agonists-&gt;Biguanides|GLP-1 agonists-&gt;GLP-1 agonists"/>
  </r>
  <r>
    <s v="6bN9OEssisQ"/>
    <x v="28"/>
    <s v="Asian"/>
    <s v="Biguanides"/>
    <x v="0"/>
    <d v="2017-08-24T00:00:00"/>
    <s v="Biguanides-&gt;Insulin isophane-&gt;Insulin aspart-&gt;Biguanides|Insulin aspart|Insulin isophane-&gt;Biguanides|DPP-4 inhibitors-&gt;DPP-4 inhibitors"/>
  </r>
  <r>
    <s v="6/HI2QnfMcQ"/>
    <x v="28"/>
    <s v="Māori"/>
    <s v="Biguanides"/>
    <x v="0"/>
    <d v="2020-11-05T00:00:00"/>
    <s v="Biguanides-&gt;DPP-4 inhibitors-&gt;Biguanides|SGLT-2 inhibitors-&gt;SGLT-2 inhibitors-&gt;DPP-4 inhibitors|SGLT-2 inhibitors"/>
  </r>
  <r>
    <s v="6/RohbRQAgA"/>
    <x v="28"/>
    <s v="Other"/>
    <s v="Biguanides"/>
    <x v="0"/>
    <d v="2020-02-07T00:00:00"/>
    <s v="Biguanides"/>
  </r>
  <r>
    <s v="C.ZLUrtYFxg"/>
    <x v="28"/>
    <s v="Other"/>
    <s v="Biguanides"/>
    <x v="0"/>
    <d v="2020-02-24T00:00:00"/>
    <s v="Biguanides-&gt;SGLT-2 inhibitors-&gt;Biguanides|SGLT-2 inhibitors-&gt;GLP-1 agonists-&gt;Biguanides|Insulin glargine-&gt;GLP-1 agonists|Insulin glargine"/>
  </r>
  <r>
    <s v="C.11FO912k2"/>
    <x v="28"/>
    <s v="Pacific peoples"/>
    <s v="Biguanides"/>
    <x v="0"/>
    <d v="2022-05-02T00:00:00"/>
    <s v="Biguanides"/>
  </r>
  <r>
    <s v="bx7fQBbQxbE"/>
    <x v="28"/>
    <s v="Other"/>
    <s v="Biguanides"/>
    <x v="0"/>
    <d v="2016-04-11T00:00:00"/>
    <s v="Biguanides"/>
  </r>
  <r>
    <s v="bS9H9ao4vN2"/>
    <x v="28"/>
    <s v="Asian"/>
    <s v="Biguanides"/>
    <x v="0"/>
    <d v="2021-05-20T00:00:00"/>
    <s v="Biguanides"/>
  </r>
  <r>
    <s v="BU3Jy/zPku."/>
    <x v="28"/>
    <s v="Asian"/>
    <s v="Biguanides"/>
    <x v="0"/>
    <d v="2019-10-01T00:00:00"/>
    <s v="Biguanides-&gt;DPP-4 inhibitors-&gt;Biguanides|DPP-4 inhibitors-&gt;Insulin glargine-&gt;Biguanides|Insulin isophane|Insulin lispro-&gt;Insulin isophane-&gt;Insulin lispro"/>
  </r>
  <r>
    <s v="bTJFdEp5N96"/>
    <x v="28"/>
    <s v="Māori"/>
    <s v="Insulin isophane"/>
    <x v="1"/>
    <d v="2020-04-03T00:00:00"/>
    <s v="Insulin isophane-&gt;Biguanides-&gt;Biguanides|Insulin isophane-&gt;Insulin aspart"/>
  </r>
  <r>
    <s v="CdoLU9tit8Y"/>
    <x v="28"/>
    <s v="Other"/>
    <s v="Biguanides"/>
    <x v="0"/>
    <d v="2017-08-23T00:00:00"/>
    <s v="Biguanides"/>
  </r>
  <r>
    <s v="CCF4u1pGDmA"/>
    <x v="28"/>
    <s v="Other"/>
    <s v="Biguanides"/>
    <x v="0"/>
    <d v="2016-08-25T00:00:00"/>
    <s v="Biguanides"/>
  </r>
  <r>
    <s v="cbXZCNqcGTg"/>
    <x v="28"/>
    <s v="Pacific peoples"/>
    <s v="Biguanides"/>
    <x v="0"/>
    <d v="2023-11-09T00:00:00"/>
    <s v="Biguanides"/>
  </r>
  <r>
    <s v="Cam1BiTHZus"/>
    <x v="28"/>
    <s v="Pacific peoples"/>
    <s v="Biguanides"/>
    <x v="0"/>
    <d v="2017-07-26T00:00:00"/>
    <s v="Biguanides-&gt;DPP-4 inhibitors-&gt;DPP-4 inhibitors|SGLT-2 inhibitors"/>
  </r>
  <r>
    <s v="cKnnKTwBoh."/>
    <x v="28"/>
    <s v="Other"/>
    <s v="Biguanides|Insulin aspart|Insulin glargine"/>
    <x v="0"/>
    <d v="2018-07-04T00:00:00"/>
    <s v="Biguanides|Insulin aspart|Insulin glargine-&gt;Insulin aspart|Insulin glargine-&gt;Insulin glargine-&gt;Insulin aspart"/>
  </r>
  <r>
    <s v="cLfz9CzsyN6"/>
    <x v="28"/>
    <s v="Asian"/>
    <s v="Biguanides"/>
    <x v="0"/>
    <d v="2020-06-24T00:00:00"/>
    <s v="Biguanides"/>
  </r>
  <r>
    <s v="cf4TRbx9BiE"/>
    <x v="28"/>
    <s v="Asian"/>
    <s v="Biguanides"/>
    <x v="0"/>
    <d v="2022-05-12T00:00:00"/>
    <s v="Biguanides"/>
  </r>
  <r>
    <s v="CHu1hNMWI8Q"/>
    <x v="28"/>
    <s v="Māori"/>
    <s v="Biguanides"/>
    <x v="0"/>
    <d v="2024-07-17T00:00:00"/>
    <s v="Biguanides-&gt;Insulin isophane"/>
  </r>
  <r>
    <s v="FV3mvnossk2"/>
    <x v="28"/>
    <s v="Other"/>
    <s v="Biguanides"/>
    <x v="0"/>
    <d v="2019-05-21T00:00:00"/>
    <s v="Biguanides"/>
  </r>
  <r>
    <s v="FWHfIcYjOB6"/>
    <x v="28"/>
    <s v="Asian"/>
    <s v="Biguanides"/>
    <x v="0"/>
    <d v="2018-02-16T00:00:00"/>
    <s v="Biguanides"/>
  </r>
  <r>
    <s v="fs4qpTikt6g"/>
    <x v="28"/>
    <s v="Other"/>
    <s v="Biguanides"/>
    <x v="0"/>
    <d v="2012-05-16T00:00:00"/>
    <s v="Biguanides"/>
  </r>
  <r>
    <s v="FQL32.gHygU"/>
    <x v="28"/>
    <s v="Asian"/>
    <s v="Insulin aspart|Insulin isophane"/>
    <x v="1"/>
    <d v="2023-07-21T00:00:00"/>
    <s v="Insulin aspart|Insulin isophane-&gt;Insulin isophane-&gt;Insulin aspart-&gt;Biguanides"/>
  </r>
  <r>
    <s v="FQs/IgZwjlw"/>
    <x v="28"/>
    <s v="Other"/>
    <s v="Biguanides"/>
    <x v="0"/>
    <d v="2021-06-10T00:00:00"/>
    <s v="Biguanides-&gt;Insulin isophane"/>
  </r>
  <r>
    <s v="fFZMP1o7P46"/>
    <x v="28"/>
    <s v="Pacific peoples"/>
    <s v="Biguanides"/>
    <x v="0"/>
    <d v="2016-12-28T00:00:00"/>
    <s v="Biguanides"/>
  </r>
  <r>
    <s v="FfQhE7Q4eUQ"/>
    <x v="28"/>
    <s v="Asian"/>
    <s v="Biguanides"/>
    <x v="0"/>
    <d v="2013-02-26T00:00:00"/>
    <s v="Biguanides"/>
  </r>
  <r>
    <s v="FiCaRCv.UWE"/>
    <x v="28"/>
    <s v="Māori"/>
    <s v="Biguanides"/>
    <x v="0"/>
    <d v="2022-08-10T00:00:00"/>
    <s v="Biguanides"/>
  </r>
  <r>
    <s v="FhHKo149xmw"/>
    <x v="28"/>
    <s v="Other"/>
    <s v="Biguanides"/>
    <x v="0"/>
    <d v="2025-10-23T00:00:00"/>
    <s v="Biguanides"/>
  </r>
  <r>
    <s v="FgEMAVGE1hE"/>
    <x v="28"/>
    <s v="Pacific peoples"/>
    <s v="Biguanides"/>
    <x v="0"/>
    <d v="2024-05-14T00:00:00"/>
    <s v="Biguanides"/>
  </r>
  <r>
    <s v="fh4gx.Ys47I"/>
    <x v="28"/>
    <s v="Other"/>
    <s v="Biguanides"/>
    <x v="0"/>
    <d v="2021-06-23T00:00:00"/>
    <s v="Biguanides"/>
  </r>
  <r>
    <s v="fJ1IbhsskW2"/>
    <x v="28"/>
    <s v="Other"/>
    <s v="Biguanides"/>
    <x v="0"/>
    <d v="2021-12-30T00:00:00"/>
    <s v="Biguanides"/>
  </r>
  <r>
    <s v="fkq7iysaa3s"/>
    <x v="28"/>
    <s v="Asian"/>
    <s v="Biguanides"/>
    <x v="0"/>
    <d v="2017-03-17T00:00:00"/>
    <s v="Biguanides"/>
  </r>
  <r>
    <s v="fkR3UeGj7nY"/>
    <x v="28"/>
    <s v="Māori"/>
    <s v="Insulin isophane"/>
    <x v="1"/>
    <d v="2018-12-14T00:00:00"/>
    <s v="Insulin isophane-&gt;Insulin aspart|Insulin isophane-&gt;Insulin aspart-&gt;Insulin glargine-&gt;Insulin aspart|Insulin glargine-&gt;Biguanides"/>
  </r>
  <r>
    <s v="fKs0t0Yj.cQ"/>
    <x v="28"/>
    <s v="Māori"/>
    <s v="Biguanides"/>
    <x v="0"/>
    <d v="2022-08-29T00:00:00"/>
    <s v="Biguanides"/>
  </r>
  <r>
    <s v="cmm6uuCRoYs"/>
    <x v="28"/>
    <s v="Other"/>
    <s v="Biguanides"/>
    <x v="0"/>
    <d v="2022-08-29T00:00:00"/>
    <s v="Biguanides"/>
  </r>
  <r>
    <s v="fBiBeRe0rwg"/>
    <x v="28"/>
    <s v="Pacific peoples"/>
    <s v="Biguanides"/>
    <x v="0"/>
    <d v="2014-01-21T00:00:00"/>
    <s v="Biguanides"/>
  </r>
  <r>
    <s v="clR9S4MOIAA"/>
    <x v="28"/>
    <s v="Other"/>
    <s v="Biguanides"/>
    <x v="0"/>
    <d v="2022-10-13T00:00:00"/>
    <s v="Biguanides-&gt;Insulin isophane"/>
  </r>
  <r>
    <s v="fCnLIZM64Mg"/>
    <x v="28"/>
    <s v="Asian"/>
    <s v="Insulin isophane"/>
    <x v="1"/>
    <d v="2021-10-12T00:00:00"/>
    <s v="Insulin isophane-&gt;Biguanides"/>
  </r>
  <r>
    <s v="fEATcb8xfzU"/>
    <x v="28"/>
    <s v="Asian"/>
    <s v="Biguanides"/>
    <x v="0"/>
    <d v="2017-05-11T00:00:00"/>
    <s v="Biguanides"/>
  </r>
  <r>
    <s v="vIUX6DauCtc"/>
    <x v="28"/>
    <s v="Māori"/>
    <s v="Biguanides"/>
    <x v="0"/>
    <d v="2022-08-25T00:00:00"/>
    <s v="Biguanides"/>
  </r>
  <r>
    <s v="Vl0F78kG8GA"/>
    <x v="28"/>
    <s v="Other"/>
    <s v="Biguanides"/>
    <x v="0"/>
    <d v="2018-01-15T00:00:00"/>
    <s v="Biguanides"/>
  </r>
  <r>
    <s v="VkuCSQX2gj6"/>
    <x v="28"/>
    <s v="Other"/>
    <s v="Biguanides"/>
    <x v="0"/>
    <d v="2024-01-19T00:00:00"/>
    <s v="Biguanides"/>
  </r>
  <r>
    <s v="VlKAE66y3Io"/>
    <x v="28"/>
    <s v="Asian"/>
    <s v="Biguanides"/>
    <x v="0"/>
    <d v="2012-03-17T00:00:00"/>
    <s v="Biguanides"/>
  </r>
  <r>
    <s v="VI7.sTFf5l2"/>
    <x v="28"/>
    <s v="Asian"/>
    <s v="Biguanides"/>
    <x v="0"/>
    <d v="2025-09-16T00:00:00"/>
    <s v="Biguanides"/>
  </r>
  <r>
    <s v="v2HghZWnLmk"/>
    <x v="28"/>
    <s v="Asian"/>
    <s v="Biguanides"/>
    <x v="0"/>
    <d v="2015-05-07T00:00:00"/>
    <s v="Biguanides"/>
  </r>
  <r>
    <s v="V36BHZTzPig"/>
    <x v="28"/>
    <s v="Asian"/>
    <s v="Biguanides"/>
    <x v="0"/>
    <d v="2011-09-19T00:00:00"/>
    <s v="Biguanides-&gt;Insulin aspart"/>
  </r>
  <r>
    <s v="v7lvK/XYE.6"/>
    <x v="28"/>
    <s v="Other"/>
    <s v="Biguanides|Insulin isophane"/>
    <x v="0"/>
    <d v="2014-09-23T00:00:00"/>
    <s v="Biguanides|Insulin isophane-&gt;Insulin aspart-&gt;Insulin isophane-&gt;Insulin aspart|Insulin isophane-&gt;Biguanides"/>
  </r>
  <r>
    <s v="uXn93TaQwQ."/>
    <x v="28"/>
    <s v="Other"/>
    <s v="Biguanides"/>
    <x v="0"/>
    <d v="2019-09-17T00:00:00"/>
    <s v="Biguanides"/>
  </r>
  <r>
    <s v="UX4HcYWJz/Y"/>
    <x v="28"/>
    <s v="Other"/>
    <s v="Biguanides"/>
    <x v="0"/>
    <d v="2023-10-19T00:00:00"/>
    <s v="Biguanides-&gt;Insulin isophane"/>
  </r>
  <r>
    <s v="uXwIEMFz3Ls"/>
    <x v="28"/>
    <s v="Māori"/>
    <s v="Biguanides"/>
    <x v="0"/>
    <d v="2023-07-07T00:00:00"/>
    <s v="Biguanides"/>
  </r>
  <r>
    <s v="UZLMpcxvt8."/>
    <x v="28"/>
    <s v="Other"/>
    <s v="Biguanides"/>
    <x v="0"/>
    <d v="2011-09-04T00:00:00"/>
    <s v="Biguanides"/>
  </r>
  <r>
    <s v="UZr8V5gbruQ"/>
    <x v="28"/>
    <s v="Other"/>
    <s v="Biguanides"/>
    <x v="0"/>
    <d v="2023-07-18T00:00:00"/>
    <s v="Biguanides"/>
  </r>
  <r>
    <s v="V1cFSLYQ1dw"/>
    <x v="28"/>
    <s v="Pacific peoples"/>
    <s v="Insulin isophane"/>
    <x v="1"/>
    <d v="2022-09-22T00:00:00"/>
    <s v="Insulin isophane-&gt;Insulin aspart|Insulin isophane-&gt;Biguanides"/>
  </r>
  <r>
    <s v="v1QKnfczVSo"/>
    <x v="28"/>
    <s v="Māori"/>
    <s v="Biguanides"/>
    <x v="0"/>
    <d v="2021-11-23T00:00:00"/>
    <s v="Biguanides-&gt;SGLT-2 inhibitors"/>
  </r>
  <r>
    <s v="V1RkoaMmctI"/>
    <x v="28"/>
    <s v="Other"/>
    <s v="Biguanides"/>
    <x v="0"/>
    <d v="2015-04-26T00:00:00"/>
    <s v="Biguanides"/>
  </r>
  <r>
    <s v="vPzSG5ht7zk"/>
    <x v="28"/>
    <s v="Asian"/>
    <s v="Biguanides"/>
    <x v="0"/>
    <d v="2019-05-08T00:00:00"/>
    <s v="Biguanides"/>
  </r>
  <r>
    <s v="vQErQsleBxE"/>
    <x v="28"/>
    <s v="Other"/>
    <s v="Biguanides"/>
    <x v="0"/>
    <d v="2023-10-12T00:00:00"/>
    <s v="Biguanides"/>
  </r>
  <r>
    <s v="vreLHkrhlAk"/>
    <x v="28"/>
    <s v="Other"/>
    <s v="Biguanides"/>
    <x v="0"/>
    <d v="2013-06-17T00:00:00"/>
    <s v="Biguanides"/>
  </r>
  <r>
    <s v="Vvi08cuYILw"/>
    <x v="28"/>
    <s v="Other"/>
    <s v="Biguanides"/>
    <x v="0"/>
    <d v="2011-11-16T00:00:00"/>
    <s v="Biguanides"/>
  </r>
  <r>
    <s v="vWCEoUdhVqk"/>
    <x v="28"/>
    <s v="Other"/>
    <s v="Biguanides"/>
    <x v="0"/>
    <d v="2015-10-06T00:00:00"/>
    <s v="Biguanides-&gt;Insulin isophane"/>
  </r>
  <r>
    <s v="yoyPSe0OcHA"/>
    <x v="28"/>
    <s v="Māori"/>
    <s v="Biguanides"/>
    <x v="0"/>
    <d v="2011-12-10T00:00:00"/>
    <s v="Biguanides-&gt;Biguanides|Sulfonylureas-&gt;Biguanides|Insulin isophane|Sulfonylureas-&gt;Insulin isophane-&gt;DPP-4 inhibitors-&gt;DPP-4 inhibitors|Sulfonylureas-&gt;Insulin glargine|Sulfonylureas-&gt;DPP-4 inhibitors|Insulin glargine|Sulfonylureas-&gt;Insulin glargine-&gt;SGLT-2 inhibitors-&gt;Insulin glargine|SGLT-2 inhibitors|Sulfonylureas-&gt;SGLT-2 inhibitors|Sulfonylureas-&gt;Insulin aspart|SGLT-2 inhibitors-&gt;Insulin aspart"/>
  </r>
  <r>
    <s v="YNhdHnQbNsQ"/>
    <x v="28"/>
    <s v="Māori"/>
    <s v="Biguanides"/>
    <x v="0"/>
    <d v="2025-05-26T00:00:00"/>
    <s v="Biguanides-&gt;SGLT-2 inhibitors"/>
  </r>
  <r>
    <s v="YQ6NcaVAAVs"/>
    <x v="28"/>
    <s v="Māori"/>
    <s v="Biguanides"/>
    <x v="0"/>
    <d v="2011-07-13T00:00:00"/>
    <s v="Biguanides-&gt;Insulin aspart|Insulin isophane-&gt;Insulin aspart-&gt;GLP-1 agonists"/>
  </r>
  <r>
    <s v="YQE89H8b9.c"/>
    <x v="28"/>
    <s v="Asian"/>
    <s v="Biguanides"/>
    <x v="0"/>
    <d v="2025-09-17T00:00:00"/>
    <s v="Biguanides-&gt;SGLT-2 inhibitors-&gt;GLP-1 agonists-&gt;Biguanides|GLP-1 agonists"/>
  </r>
  <r>
    <s v="yR8v2xTBu3w"/>
    <x v="28"/>
    <s v="Other"/>
    <s v="Biguanides"/>
    <x v="0"/>
    <d v="2017-02-20T00:00:00"/>
    <s v="Biguanides"/>
  </r>
  <r>
    <s v="YT4HjbdzlQY"/>
    <x v="28"/>
    <s v="Asian"/>
    <s v="Biguanides"/>
    <x v="0"/>
    <d v="2014-02-04T00:00:00"/>
    <s v="Biguanides"/>
  </r>
  <r>
    <s v="Yu1DVSiCIGQ"/>
    <x v="28"/>
    <s v="Pacific peoples"/>
    <s v="Biguanides"/>
    <x v="0"/>
    <d v="2021-05-03T00:00:00"/>
    <s v="Biguanides"/>
  </r>
  <r>
    <s v="s32RZQubMHk"/>
    <x v="28"/>
    <s v="Asian"/>
    <s v="Biguanides"/>
    <x v="0"/>
    <d v="2024-10-25T00:00:00"/>
    <s v="Biguanides"/>
  </r>
  <r>
    <s v="uWBi1RTCmbs"/>
    <x v="28"/>
    <s v="Asian"/>
    <s v="Biguanides"/>
    <x v="0"/>
    <d v="2024-02-29T00:00:00"/>
    <s v="Biguanides"/>
  </r>
  <r>
    <s v="S1xWS4.n0s."/>
    <x v="28"/>
    <s v="Other"/>
    <s v="Biguanides"/>
    <x v="0"/>
    <d v="2025-06-19T00:00:00"/>
    <s v="Biguanides"/>
  </r>
  <r>
    <s v="S01alolaTYY"/>
    <x v="28"/>
    <s v="Māori"/>
    <s v="Biguanides"/>
    <x v="0"/>
    <d v="2025-12-23T00:00:00"/>
    <s v="Biguanides"/>
  </r>
  <r>
    <s v="rx3mGaV8bIc"/>
    <x v="28"/>
    <s v="Other"/>
    <s v="Biguanides"/>
    <x v="0"/>
    <d v="2013-02-15T00:00:00"/>
    <s v="Biguanides"/>
  </r>
  <r>
    <s v="RvwXtCN0ir6"/>
    <x v="28"/>
    <s v="Asian"/>
    <s v="Biguanides"/>
    <x v="0"/>
    <d v="2016-09-07T00:00:00"/>
    <s v="Biguanides"/>
  </r>
  <r>
    <s v="RV2qA7thO0E"/>
    <x v="28"/>
    <s v="Asian"/>
    <s v="Biguanides"/>
    <x v="0"/>
    <d v="2024-03-04T00:00:00"/>
    <s v="Biguanides"/>
  </r>
  <r>
    <s v="RyEPBuDxoz."/>
    <x v="28"/>
    <s v="Asian"/>
    <s v="Insulin aspart|Insulin isophane"/>
    <x v="1"/>
    <d v="2013-09-03T00:00:00"/>
    <s v="Insulin aspart|Insulin isophane-&gt;Biguanides"/>
  </r>
  <r>
    <s v="RyaUHuUQfYw"/>
    <x v="28"/>
    <s v="Asian"/>
    <s v="Biguanides"/>
    <x v="0"/>
    <d v="2020-12-08T00:00:00"/>
    <s v="Biguanides"/>
  </r>
  <r>
    <s v="RZIeTXj7fOI"/>
    <x v="28"/>
    <s v="Asian"/>
    <s v="Biguanides"/>
    <x v="0"/>
    <d v="2013-09-02T00:00:00"/>
    <s v="Biguanides-&gt;SGLT-2 inhibitors"/>
  </r>
  <r>
    <s v="rJxY3cpAlQw"/>
    <x v="28"/>
    <s v="Asian"/>
    <s v="Biguanides"/>
    <x v="0"/>
    <d v="2023-07-12T00:00:00"/>
    <s v="Biguanides-&gt;Insulin isophane"/>
  </r>
  <r>
    <s v="RjJARLSdn.w"/>
    <x v="28"/>
    <s v="Pacific peoples"/>
    <s v="Biguanides"/>
    <x v="0"/>
    <d v="2020-01-13T00:00:00"/>
    <s v="Biguanides"/>
  </r>
  <r>
    <s v="RneyyG3AOUM"/>
    <x v="28"/>
    <s v="Other"/>
    <s v="Biguanides"/>
    <x v="0"/>
    <d v="2025-12-05T00:00:00"/>
    <s v="Biguanides"/>
  </r>
  <r>
    <s v="RNO7RTsB5gg"/>
    <x v="28"/>
    <s v="Other"/>
    <s v="Biguanides"/>
    <x v="0"/>
    <d v="2023-05-26T00:00:00"/>
    <s v="Biguanides"/>
  </r>
  <r>
    <s v="rTj1cXo021Y"/>
    <x v="28"/>
    <s v="Māori"/>
    <s v="Biguanides"/>
    <x v="0"/>
    <d v="2021-09-02T00:00:00"/>
    <s v="Biguanides"/>
  </r>
  <r>
    <s v="rOyC.t.sF4s"/>
    <x v="28"/>
    <s v="Other"/>
    <s v="Biguanides"/>
    <x v="0"/>
    <d v="2020-12-17T00:00:00"/>
    <s v="Biguanides"/>
  </r>
  <r>
    <s v="ROPos/ksOIU"/>
    <x v="28"/>
    <s v="Pacific peoples"/>
    <s v="Biguanides|SGLT-2 inhibitors"/>
    <x v="0"/>
    <d v="2022-03-09T00:00:00"/>
    <s v="Biguanides|SGLT-2 inhibitors-&gt;SGLT-2 inhibitors-&gt;DPP-4 inhibitors-&gt;GLP-1 agonists-&gt;DPP-4 inhibitors|GLP-1 agonists-&gt;Biguanides|GLP-1 agonists-&gt;Biguanides"/>
  </r>
  <r>
    <s v="oaYeQDqdfpM"/>
    <x v="28"/>
    <s v="Asian"/>
    <s v="Biguanides"/>
    <x v="0"/>
    <d v="2022-10-21T00:00:00"/>
    <s v="Biguanides"/>
  </r>
  <r>
    <s v="o6K8lTSbFCw"/>
    <x v="28"/>
    <s v="Asian"/>
    <s v="Biguanides"/>
    <x v="0"/>
    <d v="2018-02-22T00:00:00"/>
    <s v="Biguanides-&gt;Insulin glargine-&gt;Insulin isophane-&gt;Biguanides|Insulin isophane"/>
  </r>
  <r>
    <s v="O7cqMCakMjs"/>
    <x v="28"/>
    <s v="Māori"/>
    <s v="Biguanides"/>
    <x v="0"/>
    <d v="2024-02-07T00:00:00"/>
    <s v="Biguanides"/>
  </r>
  <r>
    <s v="oct/CjbNMAA"/>
    <x v="28"/>
    <s v="Asian"/>
    <s v="Biguanides"/>
    <x v="0"/>
    <d v="2018-04-11T00:00:00"/>
    <s v="Biguanides"/>
  </r>
  <r>
    <s v="oCubg6DVF0s"/>
    <x v="28"/>
    <s v="Other"/>
    <s v="Biguanides"/>
    <x v="0"/>
    <d v="2021-01-20T00:00:00"/>
    <s v="Biguanides"/>
  </r>
  <r>
    <s v="NZWenPDo1D."/>
    <x v="28"/>
    <s v="Māori"/>
    <s v="Biguanides"/>
    <x v="0"/>
    <d v="2014-04-23T00:00:00"/>
    <s v="Biguanides"/>
  </r>
  <r>
    <s v="NYyk18jPjHk"/>
    <x v="28"/>
    <s v="Other"/>
    <s v="Biguanides"/>
    <x v="0"/>
    <d v="2011-10-05T00:00:00"/>
    <s v="Biguanides"/>
  </r>
  <r>
    <s v="Nz5ssbvQmtw"/>
    <x v="28"/>
    <s v="Other"/>
    <s v="Biguanides"/>
    <x v="0"/>
    <d v="2017-11-22T00:00:00"/>
    <s v="Biguanides"/>
  </r>
  <r>
    <s v="O/it8FW5tSs"/>
    <x v="28"/>
    <s v="Other"/>
    <s v="Biguanides"/>
    <x v="0"/>
    <d v="2017-01-06T00:00:00"/>
    <s v="Biguanides"/>
  </r>
  <r>
    <s v="O2AeXoLLjks"/>
    <x v="28"/>
    <s v="Māori"/>
    <s v="Biguanides"/>
    <x v="0"/>
    <d v="2023-07-19T00:00:00"/>
    <s v="Biguanides-&gt;DPP-4 inhibitors-&gt;DPP-4 inhibitors|SGLT-2 inhibitors"/>
  </r>
  <r>
    <s v="oHjCacELn1s"/>
    <x v="28"/>
    <s v="Asian"/>
    <s v="Biguanides"/>
    <x v="0"/>
    <d v="2022-03-29T00:00:00"/>
    <s v="Biguanides"/>
  </r>
  <r>
    <s v="OHltp8Me18."/>
    <x v="28"/>
    <s v="Māori"/>
    <s v="Biguanides"/>
    <x v="0"/>
    <d v="2024-05-03T00:00:00"/>
    <s v="Biguanides"/>
  </r>
  <r>
    <s v="OHN0o8v91F."/>
    <x v="28"/>
    <s v="Asian"/>
    <s v="Biguanides"/>
    <x v="0"/>
    <d v="2018-03-16T00:00:00"/>
    <s v="Biguanides-&gt;Biguanides|Insulin aspart-&gt;DPP-4 inhibitors"/>
  </r>
  <r>
    <s v="Ogpg9HBO4o."/>
    <x v="28"/>
    <s v="Other"/>
    <s v="Biguanides"/>
    <x v="0"/>
    <d v="2020-02-28T00:00:00"/>
    <s v="Biguanides"/>
  </r>
  <r>
    <s v="OEWYnR0w9.w"/>
    <x v="28"/>
    <s v="Pacific peoples"/>
    <s v="Biguanides"/>
    <x v="0"/>
    <d v="2020-11-09T00:00:00"/>
    <s v="Biguanides-&gt;SGLT-2 inhibitors-&gt;Biguanides|GLP-1 agonists"/>
  </r>
  <r>
    <s v="rFUkCkII7w."/>
    <x v="28"/>
    <s v="Other"/>
    <s v="Biguanides"/>
    <x v="0"/>
    <d v="2014-07-11T00:00:00"/>
    <s v="Biguanides-&gt;Sulfonylureas-&gt;Biguanides|Sulfonylureas-&gt;DPP-4 inhibitors-&gt;DPP-4 inhibitors|Insulin glargine-&gt;Insulin aspart-&gt;SGLT-2 inhibitors-&gt;DPP-4 inhibitors|SGLT-2 inhibitors"/>
  </r>
  <r>
    <s v="rg8JT4YZyXk"/>
    <x v="28"/>
    <s v="Other"/>
    <s v="DPP-4 inhibitors"/>
    <x v="0"/>
    <d v="2022-09-02T00:00:00"/>
    <s v="DPP-4 inhibitors-&gt;DPP-4 inhibitors|SGLT-2 inhibitors-&gt;SGLT-2 inhibitors"/>
  </r>
  <r>
    <s v="rf5ulelTOL2"/>
    <x v="28"/>
    <s v="Māori"/>
    <s v="Biguanides"/>
    <x v="0"/>
    <d v="2014-06-24T00:00:00"/>
    <s v="Biguanides"/>
  </r>
  <r>
    <s v="rHKKxmiSpa2"/>
    <x v="28"/>
    <s v="Asian"/>
    <s v="Biguanides"/>
    <x v="0"/>
    <d v="2016-10-14T00:00:00"/>
    <s v="Biguanides"/>
  </r>
  <r>
    <s v="RHMjpyiQTSE"/>
    <x v="28"/>
    <s v="Asian"/>
    <s v="DPP-4 inhibitors"/>
    <x v="0"/>
    <d v="2020-07-27T00:00:00"/>
    <s v="DPP-4 inhibitors-&gt;SGLT-2 inhibitors-&gt;DPP-4 inhibitors|SGLT-2 inhibitors"/>
  </r>
  <r>
    <s v="rGnknBeQPH6"/>
    <x v="28"/>
    <s v="Asian"/>
    <s v="Biguanides"/>
    <x v="0"/>
    <d v="2016-04-11T00:00:00"/>
    <s v="Biguanides-&gt;DPP-4 inhibitors"/>
  </r>
  <r>
    <s v="oMgNwbihpSk"/>
    <x v="28"/>
    <s v="Pacific peoples"/>
    <s v="Biguanides"/>
    <x v="0"/>
    <d v="2024-10-31T00:00:00"/>
    <s v="Biguanides"/>
  </r>
  <r>
    <s v="OMsX4UszH/Q"/>
    <x v="28"/>
    <s v="Other"/>
    <s v="Insulin aspart|Insulin glargine"/>
    <x v="1"/>
    <d v="2024-12-24T00:00:00"/>
    <s v="Insulin aspart|Insulin glargine-&gt;Biguanides|Insulin aspart|Insulin glargine-&gt;Insulin aspart-&gt;Biguanides|Insulin glargine-&gt;Insulin glargine-&gt;Biguanides-&gt;Biguanides|GLP-1 agonists|Insulin glargine-&gt;GLP-1 agonists|Insulin glargine-&gt;GLP-1 agonists"/>
  </r>
  <r>
    <s v="OmY9iGUXwy."/>
    <x v="28"/>
    <s v="Other"/>
    <s v="Biguanides"/>
    <x v="0"/>
    <d v="2022-01-13T00:00:00"/>
    <s v="Biguanides"/>
  </r>
  <r>
    <s v="OqrKLHn/KqY"/>
    <x v="28"/>
    <s v="Pacific peoples"/>
    <s v="Biguanides"/>
    <x v="0"/>
    <d v="2025-05-13T00:00:00"/>
    <s v="Biguanides-&gt;SGLT-2 inhibitors-&gt;Insulin glargine-&gt;Insulin aspart-&gt;Biguanides|Insulin aspart|Insulin glargine-&gt;Insulin aspart|Insulin glargine"/>
  </r>
  <r>
    <s v="oOPD5KUBfvc"/>
    <x v="28"/>
    <s v="Other"/>
    <s v="Biguanides"/>
    <x v="0"/>
    <d v="2020-09-08T00:00:00"/>
    <s v="Biguanides"/>
  </r>
  <r>
    <s v="OOn/IwH/AkI"/>
    <x v="28"/>
    <s v="Pacific peoples"/>
    <s v="Biguanides"/>
    <x v="0"/>
    <d v="2018-12-19T00:00:00"/>
    <s v="Biguanides-&gt;Biguanides|SGLT-2 inhibitors-&gt;SGLT-2 inhibitors-&gt;Biguanides|GLP-1 agonists-&gt;GLP-1 agonists"/>
  </r>
  <r>
    <s v="OpIIC3n5u/k"/>
    <x v="28"/>
    <s v="Asian"/>
    <s v="Biguanides"/>
    <x v="0"/>
    <d v="2017-01-11T00:00:00"/>
    <s v="Biguanides-&gt;Insulin glargine-&gt;Insulin aspart|Insulin glargine-&gt;Biguanides|Insulin aspart|Insulin glargine"/>
  </r>
  <r>
    <s v="Lpsgk3gagE2"/>
    <x v="28"/>
    <s v="Other"/>
    <s v="Biguanides"/>
    <x v="0"/>
    <d v="2015-08-31T00:00:00"/>
    <s v="Biguanides"/>
  </r>
  <r>
    <s v="lRxXnXwvQg."/>
    <x v="28"/>
    <s v="Asian"/>
    <s v="Biguanides"/>
    <x v="0"/>
    <d v="2020-10-09T00:00:00"/>
    <s v="Biguanides"/>
  </r>
  <r>
    <s v="LRQp09r2X4s"/>
    <x v="28"/>
    <s v="Pacific peoples"/>
    <s v="Biguanides"/>
    <x v="0"/>
    <d v="2014-01-28T00:00:00"/>
    <s v="Biguanides"/>
  </r>
  <r>
    <s v="lRuH1NBsBEY"/>
    <x v="28"/>
    <s v="Asian"/>
    <s v="Biguanides"/>
    <x v="0"/>
    <d v="2025-10-06T00:00:00"/>
    <s v="Biguanides"/>
  </r>
  <r>
    <s v="LrP4F7VrRzs"/>
    <x v="28"/>
    <s v="Pacific peoples"/>
    <s v="DPP-4 inhibitors"/>
    <x v="0"/>
    <d v="2023-08-04T00:00:00"/>
    <s v="DPP-4 inhibitors-&gt;Biguanides|Sulfonylureas-&gt;Biguanides|Insulin isophane-&gt;Insulin isophane-&gt;Biguanides"/>
  </r>
  <r>
    <s v="OWrJUj2WMzQ"/>
    <x v="28"/>
    <s v="Other"/>
    <s v="DPP-4 inhibitors"/>
    <x v="0"/>
    <d v="2025-03-13T00:00:00"/>
    <s v="DPP-4 inhibitors-&gt;Insulin aspart|Insulin glargine-&gt;Insulin aspart-&gt;Insulin glargine"/>
  </r>
  <r>
    <s v="or7638oLa2s"/>
    <x v="28"/>
    <s v="Asian"/>
    <s v="Biguanides"/>
    <x v="0"/>
    <d v="2023-10-24T00:00:00"/>
    <s v="Biguanides"/>
  </r>
  <r>
    <s v="oRrVmrcJY/w"/>
    <x v="28"/>
    <s v="Other"/>
    <s v="DPP-4 inhibitors"/>
    <x v="0"/>
    <d v="2021-06-23T00:00:00"/>
    <s v="DPP-4 inhibitors-&gt;Biguanides-&gt;Biguanides|Thiazolidinedione-&gt;SGLT-2 inhibitors-&gt;Thiazolidinedione"/>
  </r>
  <r>
    <s v="oT1laKLFAVo"/>
    <x v="28"/>
    <s v="Asian"/>
    <s v="Biguanides"/>
    <x v="0"/>
    <d v="2021-12-13T00:00:00"/>
    <s v="Biguanides"/>
  </r>
  <r>
    <s v="P0qFokN6hlw"/>
    <x v="28"/>
    <s v="Asian"/>
    <s v="Biguanides"/>
    <x v="0"/>
    <d v="2020-03-30T00:00:00"/>
    <s v="Biguanides"/>
  </r>
  <r>
    <s v="p.htemVMMlk"/>
    <x v="28"/>
    <s v="Māori"/>
    <s v="Biguanides"/>
    <x v="0"/>
    <d v="2024-07-12T00:00:00"/>
    <s v="Biguanides"/>
  </r>
  <r>
    <s v="Lp0aKzDg1kg"/>
    <x v="28"/>
    <s v="Māori"/>
    <s v="Biguanides"/>
    <x v="0"/>
    <d v="2019-06-12T00:00:00"/>
    <s v="Biguanides-&gt;Insulin glargine"/>
  </r>
  <r>
    <s v="LMrOTiYomD6"/>
    <x v="28"/>
    <s v="Asian"/>
    <s v="Biguanides"/>
    <x v="0"/>
    <d v="2024-06-25T00:00:00"/>
    <s v="Biguanides"/>
  </r>
  <r>
    <s v="loHTSIQfNDY"/>
    <x v="28"/>
    <s v="Asian"/>
    <s v="Biguanides"/>
    <x v="0"/>
    <d v="2025-05-19T00:00:00"/>
    <s v="Biguanides"/>
  </r>
  <r>
    <s v="LdEJtxaW4FQ"/>
    <x v="28"/>
    <s v="Other"/>
    <s v="Biguanides"/>
    <x v="0"/>
    <d v="2012-11-23T00:00:00"/>
    <s v="Biguanides"/>
  </r>
  <r>
    <s v="kY5AUc8hg8."/>
    <x v="28"/>
    <s v="Pacific peoples"/>
    <s v="Biguanides"/>
    <x v="0"/>
    <d v="2015-11-02T00:00:00"/>
    <s v="Biguanides-&gt;Sulfonylureas-&gt;Biguanides|Sulfonylureas-&gt;DPP-4 inhibitors|Sulfonylureas-&gt;DPP-4 inhibitors|SGLT-2 inhibitors-&gt;DPP-4 inhibitors|SGLT-2 inhibitors|Sulfonylureas-&gt;Biguanides|DPP-4 inhibitors|SGLT-2 inhibitors|Sulfonylureas-&gt;Biguanides|DPP-4 inhibitors|SGLT-2 inhibitors-&gt;DPP-4 inhibitors|GLP-1 agonists-&gt;GLP-1 agonists-&gt;DPP-4 inhibitors"/>
  </r>
  <r>
    <s v="LbPOSOvglsA"/>
    <x v="28"/>
    <s v="Pacific peoples"/>
    <s v="Biguanides"/>
    <x v="0"/>
    <d v="2020-01-29T00:00:00"/>
    <s v="Biguanides"/>
  </r>
  <r>
    <s v="laYxaArT3ts"/>
    <x v="28"/>
    <s v="Pacific peoples"/>
    <s v="Biguanides"/>
    <x v="0"/>
    <d v="2015-10-07T00:00:00"/>
    <s v="Biguanides-&gt;Biguanides|Insulin isophane-&gt;Sulfonylureas-&gt;DPP-4 inhibitors-&gt;DPP-4 inhibitors|Insulin isophane-&gt;Insulin isophane-&gt;Insulin aspart|Insulin isophane-&gt;Insulin aspart-&gt;Biguanides|Insulin glargine-&gt;Biguanides|GLP-1 agonists"/>
  </r>
  <r>
    <s v="l4H6CQ0OkXc"/>
    <x v="28"/>
    <s v="Other"/>
    <s v="Biguanides"/>
    <x v="0"/>
    <d v="2017-06-20T00:00:00"/>
    <s v="Biguanides"/>
  </r>
  <r>
    <s v="l7W156/4hUw"/>
    <x v="28"/>
    <s v="Asian"/>
    <s v="Biguanides"/>
    <x v="0"/>
    <d v="2021-02-23T00:00:00"/>
    <s v="Biguanides-&gt;Biguanides|Insulin aspart-&gt;Insulin aspart-&gt;Insulin isophane-&gt;Insulin aspart|Insulin isophane"/>
  </r>
  <r>
    <s v="pbVtZUHW5uA"/>
    <x v="28"/>
    <s v="Pacific peoples"/>
    <s v="Biguanides"/>
    <x v="0"/>
    <d v="2015-04-28T00:00:00"/>
    <s v="Biguanides"/>
  </r>
  <r>
    <s v="Pf5zBLFTLlE"/>
    <x v="28"/>
    <s v="Asian"/>
    <s v="Biguanides|Insulin isophane"/>
    <x v="0"/>
    <d v="2014-02-07T00:00:00"/>
    <s v="Biguanides|Insulin isophane"/>
  </r>
  <r>
    <s v="Pddo4P7yhfI"/>
    <x v="28"/>
    <s v="Other"/>
    <s v="Biguanides"/>
    <x v="0"/>
    <d v="2015-05-04T00:00:00"/>
    <s v="Biguanides"/>
  </r>
  <r>
    <s v="PdI9ykp9PeA"/>
    <x v="28"/>
    <s v="Asian"/>
    <s v="Biguanides"/>
    <x v="0"/>
    <d v="2023-08-30T00:00:00"/>
    <s v="Biguanides"/>
  </r>
  <r>
    <s v="P7cJAEaror2"/>
    <x v="28"/>
    <s v="Other"/>
    <s v="Biguanides"/>
    <x v="0"/>
    <d v="2015-06-17T00:00:00"/>
    <s v="Biguanides"/>
  </r>
  <r>
    <s v="p9j172Cskno"/>
    <x v="28"/>
    <s v="Māori"/>
    <s v="Biguanides"/>
    <x v="0"/>
    <d v="2019-03-05T00:00:00"/>
    <s v="Biguanides-&gt;DPP-4 inhibitors-&gt;SGLT-2 inhibitors-&gt;Insulin aspart|Insulin isophane-&gt;Insulin aspart-&gt;Biguanides|Insulin glargine-&gt;GLP-1 agonists-&gt;Insulin glargine-&gt;GLP-1 agonists|Insulin glargine-&gt;Sulfonylureas-&gt;GLP-1 agonists|Sulfonylureas-&gt;Biguanides|GLP-1 agonists-&gt;Insulin aspart|Insulin glargine"/>
  </r>
  <r>
    <s v="p8WShf8BGgg"/>
    <x v="28"/>
    <s v="Asian"/>
    <s v="Insulin aspart|Insulin isophane"/>
    <x v="1"/>
    <d v="2020-11-18T00:00:00"/>
    <s v="Insulin aspart|Insulin isophane-&gt;Insulin isophane-&gt;Biguanides-&gt;DPP-4 inhibitors"/>
  </r>
  <r>
    <s v="SAy.GWx1L/."/>
    <x v="28"/>
    <s v="Asian"/>
    <s v="SGLT-2 inhibitors"/>
    <x v="0"/>
    <d v="2024-08-02T00:00:00"/>
    <s v="SGLT-2 inhibitors-&gt;DPP-4 inhibitors|SGLT-2 inhibitors"/>
  </r>
  <r>
    <s v="ScYgx7rXjYU"/>
    <x v="28"/>
    <s v="Māori"/>
    <s v="Biguanides"/>
    <x v="0"/>
    <d v="2012-01-06T00:00:00"/>
    <s v="Biguanides-&gt;Insulin isophane-&gt;Biguanides|Insulin isophane-&gt;Insulin glargine-&gt;Biguanides|Insulin glargine"/>
  </r>
  <r>
    <s v="sDHJX.wbDqE"/>
    <x v="28"/>
    <s v="Other"/>
    <s v="Biguanides"/>
    <x v="0"/>
    <d v="2022-08-31T00:00:00"/>
    <s v="Biguanides"/>
  </r>
  <r>
    <s v="s82RwugwxTQ"/>
    <x v="28"/>
    <s v="Other"/>
    <s v="Biguanides"/>
    <x v="0"/>
    <d v="2024-04-11T00:00:00"/>
    <s v="Biguanides"/>
  </r>
  <r>
    <s v="s97fUzezpDo"/>
    <x v="28"/>
    <s v="Māori"/>
    <s v="Biguanides|Sulfonylureas"/>
    <x v="0"/>
    <d v="2020-06-30T00:00:00"/>
    <s v="Biguanides|Sulfonylureas-&gt;Sulfonylureas-&gt;Biguanides-&gt;Biguanides|DPP-4 inhibitors-&gt;Biguanides|DPP-4 inhibitors|Sulfonylureas"/>
  </r>
  <r>
    <s v="VwNJRjcvqDU"/>
    <x v="28"/>
    <s v="Pacific peoples"/>
    <s v="Biguanides"/>
    <x v="0"/>
    <d v="2025-12-08T00:00:00"/>
    <s v="Biguanides"/>
  </r>
  <r>
    <s v="VXnSt3GATvM"/>
    <x v="28"/>
    <s v="Māori"/>
    <s v="Biguanides"/>
    <x v="0"/>
    <d v="2025-05-27T00:00:00"/>
    <s v="Biguanides"/>
  </r>
  <r>
    <s v="sUsDQSx6qIQ"/>
    <x v="28"/>
    <s v="Other"/>
    <s v="Biguanides"/>
    <x v="0"/>
    <d v="2012-07-27T00:00:00"/>
    <s v="Biguanides"/>
  </r>
  <r>
    <s v="SwICJ0w8hew"/>
    <x v="28"/>
    <s v="Pacific peoples"/>
    <s v="Biguanides|Insulin isophane"/>
    <x v="0"/>
    <d v="2024-01-17T00:00:00"/>
    <s v="Biguanides|Insulin isophane"/>
  </r>
  <r>
    <s v="swpI9WJJTXY"/>
    <x v="28"/>
    <s v="Pacific peoples"/>
    <s v="Biguanides"/>
    <x v="0"/>
    <d v="2011-06-18T00:00:00"/>
    <s v="Biguanides-&gt;Biguanides|Sulfonylureas-&gt;Sulfonylureas-&gt;Biguanides|DPP-4 inhibitors|Sulfonylureas-&gt;DPP-4 inhibitors|Sulfonylureas-&gt;SGLT-2 inhibitors-&gt;DPP-4 inhibitors|SGLT-2 inhibitors|Sulfonylureas-&gt;DPP-4 inhibitors|Insulin aspart|SGLT-2 inhibitors|Sulfonylureas-&gt;DPP-4 inhibitors|Insulin glargine|SGLT-2 inhibitors-&gt;DPP-4 inhibitors|SGLT-2 inhibitors"/>
  </r>
  <r>
    <s v="sx5GOotSbZA"/>
    <x v="28"/>
    <s v="Māori"/>
    <s v="Biguanides"/>
    <x v="0"/>
    <d v="2015-09-08T00:00:00"/>
    <s v="Biguanides-&gt;Insulin aspart"/>
  </r>
  <r>
    <s v="SXlVEuC/Wzw"/>
    <x v="28"/>
    <s v="Other"/>
    <s v="Biguanides"/>
    <x v="0"/>
    <d v="2024-09-23T00:00:00"/>
    <s v="Biguanides"/>
  </r>
  <r>
    <s v="SxMNRyrrSzc"/>
    <x v="28"/>
    <s v="Asian"/>
    <s v="Biguanides"/>
    <x v="0"/>
    <d v="2015-07-28T00:00:00"/>
    <s v="Biguanides-&gt;Biguanides|Insulin isophane-&gt;Insulin isophane"/>
  </r>
  <r>
    <s v="sPn2FigXrxQ"/>
    <x v="28"/>
    <s v="Asian"/>
    <s v="Biguanides|Insulin glargine"/>
    <x v="0"/>
    <d v="2017-10-18T00:00:00"/>
    <s v="Biguanides|Insulin glargine-&gt;Insulin glargine-&gt;Biguanides-&gt;Sulfonylureas-&gt;Biguanides|Sulfonylureas"/>
  </r>
  <r>
    <s v="SOIBv.CEqBU"/>
    <x v="28"/>
    <s v="Other"/>
    <s v="Biguanides"/>
    <x v="0"/>
    <d v="2018-01-24T00:00:00"/>
    <s v="Biguanides"/>
  </r>
  <r>
    <s v="soiJwiTmiO6"/>
    <x v="28"/>
    <s v="Māori"/>
    <s v="Biguanides"/>
    <x v="0"/>
    <d v="2022-04-29T00:00:00"/>
    <s v="Biguanides"/>
  </r>
  <r>
    <s v="SPCEK8KI4lw"/>
    <x v="28"/>
    <s v="Māori"/>
    <s v="Biguanides"/>
    <x v="0"/>
    <d v="2020-10-01T00:00:00"/>
    <s v="Biguanides"/>
  </r>
  <r>
    <s v="SMSpiveisZY"/>
    <x v="28"/>
    <s v="Asian"/>
    <s v="Biguanides"/>
    <x v="0"/>
    <d v="2025-05-09T00:00:00"/>
    <s v="Biguanides"/>
  </r>
  <r>
    <s v="SnWBaUHKChE"/>
    <x v="28"/>
    <s v="Māori"/>
    <s v="Biguanides"/>
    <x v="0"/>
    <d v="2024-07-31T00:00:00"/>
    <s v="Biguanides"/>
  </r>
  <r>
    <s v="SM9VnuOkEZo"/>
    <x v="28"/>
    <s v="Other"/>
    <s v="Biguanides"/>
    <x v="0"/>
    <d v="2014-12-06T00:00:00"/>
    <s v="Biguanides-&gt;Insulin isophane-&gt;Insulin aspart"/>
  </r>
  <r>
    <s v="SGkIU1Lnt22"/>
    <x v="28"/>
    <s v="Māori"/>
    <s v="Biguanides"/>
    <x v="0"/>
    <d v="2025-04-17T00:00:00"/>
    <s v="Biguanides"/>
  </r>
  <r>
    <s v="SFaqdajLEU6"/>
    <x v="28"/>
    <s v="Other"/>
    <s v="Biguanides"/>
    <x v="0"/>
    <d v="2019-12-06T00:00:00"/>
    <s v="Biguanides"/>
  </r>
  <r>
    <s v="sfkVqByn/II"/>
    <x v="28"/>
    <s v="Asian"/>
    <s v="Biguanides"/>
    <x v="0"/>
    <d v="2025-10-15T00:00:00"/>
    <s v="Biguanides"/>
  </r>
  <r>
    <s v="sHsoDFf1lVQ"/>
    <x v="28"/>
    <s v="Other"/>
    <s v="Biguanides"/>
    <x v="0"/>
    <d v="2023-06-20T00:00:00"/>
    <s v="Biguanides"/>
  </r>
  <r>
    <s v="xdObpQj6/m6"/>
    <x v="28"/>
    <s v="Other"/>
    <s v="Biguanides"/>
    <x v="0"/>
    <d v="2025-07-16T00:00:00"/>
    <s v="Biguanides"/>
  </r>
  <r>
    <s v="xFTkowHfAds"/>
    <x v="28"/>
    <s v="Other"/>
    <s v="Biguanides"/>
    <x v="0"/>
    <d v="2013-11-30T00:00:00"/>
    <s v="Biguanides-&gt;Sulfonylureas-&gt;Insulin glargine-&gt;Insulin aspart-&gt;Biguanides|Insulin glargine-&gt;Biguanides|Insulin aspart|Insulin glargine-&gt;Insulin glulisine-&gt;Biguanides|Insulin glargine|Insulin glulisine-&gt;Biguanides|Insulin isophane-&gt;Insulin isophane-&gt;Insulin glargine|Insulin glulisine-&gt;Insulin aspart|Insulin glargine-&gt;DPP-4 inhibitors-&gt;DPP-4 inhibitors|Insulin glargine-&gt;Insulin glargine|SGLT-2 inhibitors-&gt;SGLT-2 inhibitors-&gt;GLP-1 agonists"/>
  </r>
  <r>
    <s v="XEuHv6.uIV6"/>
    <x v="28"/>
    <s v="Asian"/>
    <s v="Biguanides"/>
    <x v="0"/>
    <d v="2025-01-22T00:00:00"/>
    <s v="Biguanides"/>
  </r>
  <r>
    <s v="X6Jm0SgEZXk"/>
    <x v="28"/>
    <s v="Māori"/>
    <s v="Biguanides"/>
    <x v="0"/>
    <d v="2024-08-30T00:00:00"/>
    <s v="Biguanides"/>
  </r>
  <r>
    <s v="wVXH6VZhvwA"/>
    <x v="28"/>
    <s v="Pacific peoples"/>
    <s v="Biguanides"/>
    <x v="0"/>
    <d v="2015-02-03T00:00:00"/>
    <s v="Biguanides-&gt;DPP-4 inhibitors"/>
  </r>
  <r>
    <s v="wV3CrWr1HAg"/>
    <x v="28"/>
    <s v="Asian"/>
    <s v="Biguanides"/>
    <x v="0"/>
    <d v="2021-12-09T00:00:00"/>
    <s v="Biguanides"/>
  </r>
  <r>
    <s v="WUBm4tsA/pQ"/>
    <x v="28"/>
    <s v="Asian"/>
    <s v="Biguanides"/>
    <x v="0"/>
    <d v="2024-11-11T00:00:00"/>
    <s v="Biguanides"/>
  </r>
  <r>
    <s v="WudhtIBjASE"/>
    <x v="28"/>
    <s v="Other"/>
    <s v="Biguanides"/>
    <x v="0"/>
    <d v="2014-11-11T00:00:00"/>
    <s v="Biguanides"/>
  </r>
  <r>
    <s v="wsWFKE7nIpc"/>
    <x v="28"/>
    <s v="Other"/>
    <s v="Biguanides"/>
    <x v="0"/>
    <d v="2015-08-06T00:00:00"/>
    <s v="Biguanides"/>
  </r>
  <r>
    <s v="WznjNbqzZjQ"/>
    <x v="28"/>
    <s v="Asian"/>
    <s v="Biguanides"/>
    <x v="0"/>
    <d v="2024-03-15T00:00:00"/>
    <s v="Biguanides"/>
  </r>
  <r>
    <s v="x0U67XFUnrY"/>
    <x v="28"/>
    <s v="Asian"/>
    <s v="Biguanides"/>
    <x v="0"/>
    <d v="2024-04-11T00:00:00"/>
    <s v="Biguanides"/>
  </r>
  <r>
    <s v="X0UG2yrC.eQ"/>
    <x v="28"/>
    <s v="Other"/>
    <s v="Biguanides"/>
    <x v="0"/>
    <d v="2016-11-17T00:00:00"/>
    <s v="Biguanides"/>
  </r>
  <r>
    <s v="dW8g8H.KG8w"/>
    <x v="28"/>
    <s v="Asian"/>
    <s v="Biguanides|Insulin aspart|Insulin isophane|Sulfonylureas"/>
    <x v="0"/>
    <d v="2019-06-10T00:00:00"/>
    <s v="Biguanides|Insulin aspart|Insulin isophane|Sulfonylureas-&gt;Insulin isophane-&gt;Biguanides|Insulin aspart|Sulfonylureas-&gt;Insulin aspart|Insulin isophane"/>
  </r>
  <r>
    <s v="dQU8ImG7IkU"/>
    <x v="28"/>
    <s v="Asian"/>
    <s v="Biguanides"/>
    <x v="0"/>
    <d v="2023-11-08T00:00:00"/>
    <s v="Biguanides-&gt;Insulin aspart-&gt;Insulin isophane"/>
  </r>
  <r>
    <s v="dPjFn1E0Y1g"/>
    <x v="28"/>
    <s v="Asian"/>
    <s v="Biguanides"/>
    <x v="0"/>
    <d v="2019-11-23T00:00:00"/>
    <s v="Biguanides-&gt;Biguanides|DPP-4 inhibitors-&gt;DPP-4 inhibitors-&gt;SGLT-2 inhibitors-&gt;DPP-4 inhibitors|SGLT-2 inhibitors"/>
  </r>
  <r>
    <s v="dQHqlx1rrKY"/>
    <x v="28"/>
    <s v="Asian"/>
    <s v="Insulin aspart|Insulin isophane"/>
    <x v="1"/>
    <d v="2019-12-31T00:00:00"/>
    <s v="Insulin aspart|Insulin isophane-&gt;DPP-4 inhibitors-&gt;Biguanides"/>
  </r>
  <r>
    <s v="DQjJX6auAkY"/>
    <x v="28"/>
    <s v="Other"/>
    <s v="Biguanides"/>
    <x v="0"/>
    <d v="2016-09-14T00:00:00"/>
    <s v="Biguanides"/>
  </r>
  <r>
    <s v="DmjfQFiU6h6"/>
    <x v="28"/>
    <s v="Other"/>
    <s v="Biguanides"/>
    <x v="0"/>
    <d v="2022-12-23T00:00:00"/>
    <s v="Biguanides"/>
  </r>
  <r>
    <s v="dKeqKcoxlo2"/>
    <x v="28"/>
    <s v="Māori"/>
    <s v="Biguanides"/>
    <x v="0"/>
    <d v="2017-01-02T00:00:00"/>
    <s v="Biguanides-&gt;Insulin aspart-&gt;Insulin glargine-&gt;Sulfonylureas-&gt;Biguanides|Sulfonylureas-&gt;DPP-4 inhibitors-&gt;Biguanides|DPP-4 inhibitors|Sulfonylureas-&gt;DPP-4 inhibitors|Sulfonylureas-&gt;SGLT-2 inhibitors-&gt;DPP-4 inhibitors|SGLT-2 inhibitors-&gt;SGLT-2 inhibitors|Sulfonylureas-&gt;Biguanides|GLP-1 agonists|Sulfonylureas-&gt;GLP-1 agonists-&gt;DPP-4 inhibitors|SGLT-2 inhibitors|Sulfonylureas-&gt;DPP-4 inhibitors|Insulin glargine|SGLT-2 inhibitors|Sulfonylureas"/>
  </r>
  <r>
    <s v="Aly3n4pzC9Q"/>
    <x v="28"/>
    <s v="Pacific peoples"/>
    <s v="Biguanides"/>
    <x v="0"/>
    <d v="2023-08-10T00:00:00"/>
    <s v="Biguanides-&gt;GLP-1 agonists-&gt;DPP-4 inhibitors-&gt;DPP-4 inhibitors|GLP-1 agonists"/>
  </r>
  <r>
    <s v="XkuFU8uAqnE"/>
    <x v="28"/>
    <s v="Pacific peoples"/>
    <s v="SGLT-2 inhibitors"/>
    <x v="0"/>
    <d v="2024-11-07T00:00:00"/>
    <s v="SGLT-2 inhibitors"/>
  </r>
  <r>
    <s v="xkyekddPMjY"/>
    <x v="28"/>
    <s v="Pacific peoples"/>
    <s v="Biguanides"/>
    <x v="0"/>
    <d v="2015-06-11T00:00:00"/>
    <s v="Biguanides-&gt;SGLT-2 inhibitors-&gt;Biguanides|SGLT-2 inhibitors"/>
  </r>
  <r>
    <s v="xit8gFJnTNE"/>
    <x v="28"/>
    <s v="Asian"/>
    <s v="Biguanides"/>
    <x v="0"/>
    <d v="2025-10-28T00:00:00"/>
    <s v="Biguanides"/>
  </r>
  <r>
    <s v="aJTCI.n7Jig"/>
    <x v="28"/>
    <s v="Asian"/>
    <s v="Biguanides"/>
    <x v="0"/>
    <d v="2023-09-05T00:00:00"/>
    <s v="Biguanides"/>
  </r>
  <r>
    <s v="e3dPBYmGPR2"/>
    <x v="28"/>
    <s v="Māori"/>
    <s v="Biguanides"/>
    <x v="0"/>
    <d v="2015-03-04T00:00:00"/>
    <s v="Biguanides-&gt;Insulin isophane-&gt;Insulin aspart-&gt;DPP-4 inhibitors-&gt;SGLT-2 inhibitors"/>
  </r>
  <r>
    <s v="E1IKnwK4dvY"/>
    <x v="28"/>
    <s v="Other"/>
    <s v="Insulin aspart"/>
    <x v="1"/>
    <d v="2017-07-17T00:00:00"/>
    <s v="Insulin aspart-&gt;Insulin aspart|Insulin glargine-&gt;Insulin glargine-&gt;Biguanides-&gt;Biguanides|Insulin aspart-&gt;Biguanides|Insulin aspart|Insulin glargine"/>
  </r>
  <r>
    <s v="e1Kukrl0z9k"/>
    <x v="28"/>
    <s v="Asian"/>
    <s v="Biguanides"/>
    <x v="0"/>
    <d v="2024-11-25T00:00:00"/>
    <s v="Biguanides"/>
  </r>
  <r>
    <s v="e4Sg0OFk3cY"/>
    <x v="28"/>
    <s v="Other"/>
    <s v="Biguanides"/>
    <x v="0"/>
    <d v="2025-12-05T00:00:00"/>
    <s v="Biguanides"/>
  </r>
  <r>
    <s v="DXXZ01KrCMk"/>
    <x v="28"/>
    <s v="Pacific peoples"/>
    <s v="Biguanides"/>
    <x v="0"/>
    <d v="2022-03-14T00:00:00"/>
    <s v="Biguanides"/>
  </r>
  <r>
    <s v="E7cyb09.fPE"/>
    <x v="28"/>
    <s v="Other"/>
    <s v="Biguanides"/>
    <x v="0"/>
    <d v="2020-05-18T00:00:00"/>
    <s v="Biguanides"/>
  </r>
  <r>
    <s v="eDcGfvAXXd."/>
    <x v="28"/>
    <s v="Pacific peoples"/>
    <s v="Biguanides"/>
    <x v="0"/>
    <d v="2021-10-08T00:00:00"/>
    <s v="Biguanides-&gt;DPP-4 inhibitors-&gt;DPP-4 inhibitors|SGLT-2 inhibitors-&gt;Insulin glargine-&gt;DPP-4 inhibitors|Insulin glargine-&gt;DPP-4 inhibitors|Insulin glargine|SGLT-2 inhibitors"/>
  </r>
  <r>
    <s v="EcNd1DCVFog"/>
    <x v="28"/>
    <s v="Asian"/>
    <s v="Biguanides"/>
    <x v="0"/>
    <d v="2016-08-16T00:00:00"/>
    <s v="Biguanides-&gt;Sulfonylureas-&gt;Biguanides|Sulfonylureas-&gt;DPP-4 inhibitors-&gt;Biguanides|DPP-4 inhibitors"/>
  </r>
  <r>
    <s v="hCm4/wQx5SE"/>
    <x v="28"/>
    <s v="Asian"/>
    <s v="Biguanides"/>
    <x v="0"/>
    <d v="2021-02-25T00:00:00"/>
    <s v="Biguanides-&gt;Insulin isophane-&gt;Insulin aspart"/>
  </r>
  <r>
    <s v="HCzcfg6SxlY"/>
    <x v="28"/>
    <s v="Māori"/>
    <s v="Biguanides"/>
    <x v="0"/>
    <d v="2014-05-22T00:00:00"/>
    <s v="Biguanides-&gt;Insulin aspart|Insulin isophane-&gt;Insulin isophane"/>
  </r>
  <r>
    <s v="hdjIalLINiA"/>
    <x v="28"/>
    <s v="Pacific peoples"/>
    <s v="Biguanides"/>
    <x v="0"/>
    <d v="2025-07-24T00:00:00"/>
    <s v="Biguanides"/>
  </r>
  <r>
    <s v="Hh0UVxPDgIY"/>
    <x v="28"/>
    <s v="Asian"/>
    <s v="Biguanides"/>
    <x v="0"/>
    <d v="2023-10-17T00:00:00"/>
    <s v="Biguanides"/>
  </r>
  <r>
    <s v="hHnnnwtoyKI"/>
    <x v="28"/>
    <s v="Pacific peoples"/>
    <s v="Biguanides"/>
    <x v="0"/>
    <d v="2019-05-06T00:00:00"/>
    <s v="Biguanides-&gt;SGLT-2 inhibitors-&gt;Insulin glargine-&gt;Insulin glargine|SGLT-2 inhibitors"/>
  </r>
  <r>
    <s v="hfNWJoCvfvg"/>
    <x v="28"/>
    <s v="Pacific peoples"/>
    <s v="Biguanides"/>
    <x v="0"/>
    <d v="2017-07-10T00:00:00"/>
    <s v="Biguanides-&gt;DPP-4 inhibitors-&gt;Biguanides|GLP-1 agonists-&gt;Biguanides|GLP-1 agonists|SGLT-2 inhibitors-&gt;GLP-1 agonists"/>
  </r>
  <r>
    <s v="hFCtRI2EGQ."/>
    <x v="28"/>
    <s v="Other"/>
    <s v="Insulin isophane"/>
    <x v="1"/>
    <d v="2014-06-26T00:00:00"/>
    <s v="Insulin isophane-&gt;Insulin aspart-&gt;Biguanides-&gt;SGLT-2 inhibitors"/>
  </r>
  <r>
    <s v="HAFiaGbK9gY"/>
    <x v="28"/>
    <s v="Pacific peoples"/>
    <s v="Biguanides"/>
    <x v="0"/>
    <d v="2012-07-03T00:00:00"/>
    <s v="Biguanides"/>
  </r>
  <r>
    <s v="h9SG5ydY19w"/>
    <x v="28"/>
    <s v="Māori"/>
    <s v="Biguanides"/>
    <x v="0"/>
    <d v="2018-05-10T00:00:00"/>
    <s v="Biguanides"/>
  </r>
  <r>
    <s v="h9DQbyXuPvI"/>
    <x v="28"/>
    <s v="Māori"/>
    <s v="Biguanides"/>
    <x v="0"/>
    <d v="2020-08-06T00:00:00"/>
    <s v="Biguanides"/>
  </r>
  <r>
    <s v="EDw5g/8YY4s"/>
    <x v="28"/>
    <s v="Asian"/>
    <s v="Biguanides"/>
    <x v="0"/>
    <d v="2021-10-29T00:00:00"/>
    <s v="Biguanides-&gt;Biguanides|Insulin aspart|Insulin glargine|SGLT-2 inhibitors-&gt;Biguanides|SGLT-2 inhibitors-&gt;Insulin glargine-&gt;Insulin aspart-&gt;SGLT-2 inhibitors"/>
  </r>
  <r>
    <s v="h1R7yyrnWXs"/>
    <x v="28"/>
    <s v="Other"/>
    <s v="Biguanides"/>
    <x v="0"/>
    <d v="2022-12-19T00:00:00"/>
    <s v="Biguanides"/>
  </r>
  <r>
    <s v="HusGmpqmo1g"/>
    <x v="28"/>
    <s v="Other"/>
    <s v="Biguanides"/>
    <x v="0"/>
    <d v="2016-04-15T00:00:00"/>
    <s v="Biguanides"/>
  </r>
  <r>
    <s v="huyKLnUFH8Q"/>
    <x v="28"/>
    <s v="Māori"/>
    <s v="Biguanides"/>
    <x v="0"/>
    <d v="2025-10-13T00:00:00"/>
    <s v="Biguanides"/>
  </r>
  <r>
    <s v="hUcSsii0Hyo"/>
    <x v="28"/>
    <s v="Asian"/>
    <s v="Insulin isophane"/>
    <x v="1"/>
    <d v="2019-04-15T00:00:00"/>
    <s v="Insulin isophane-&gt;Biguanides-&gt;Insulin aspart"/>
  </r>
  <r>
    <s v="hUF.65R9rlw"/>
    <x v="28"/>
    <s v="Asian"/>
    <s v="Biguanides"/>
    <x v="0"/>
    <d v="2018-07-24T00:00:00"/>
    <s v="Biguanides-&gt;Sulfonylureas-&gt;Thiazolidinedione-&gt;Insulin glargine-&gt;DPP-4 inhibitors-&gt;DPP-4 inhibitors|Insulin glargine-&gt;Biguanides|Insulin glargine-&gt;Biguanides|GLP-1 agonists|Insulin glargine-&gt;GLP-1 agonists|Insulin glargine-&gt;GLP-1 agonists-&gt;Biguanides|GLP-1 agonists-&gt;Biguanides|Insulin glargine|SGLT-2 inhibitors-&gt;Insulin glargine|SGLT-2 inhibitors"/>
  </r>
  <r>
    <s v="hYUwNACppq."/>
    <x v="28"/>
    <s v="Other"/>
    <s v="Biguanides"/>
    <x v="0"/>
    <d v="2023-10-11T00:00:00"/>
    <s v="Biguanides"/>
  </r>
  <r>
    <s v="kxFvVuQcB2I"/>
    <x v="28"/>
    <s v="Asian"/>
    <s v="Biguanides|Insulin aspart|Insulin isophane"/>
    <x v="0"/>
    <d v="2021-09-08T00:00:00"/>
    <s v="Biguanides|Insulin aspart|Insulin isophane-&gt;Biguanides-&gt;Insulin aspart-&gt;Insulin isophane-&gt;Insulin aspart|Insulin isophane"/>
  </r>
  <r>
    <s v="kuMB20Cuv5E"/>
    <x v="28"/>
    <s v="Asian"/>
    <s v="Biguanides"/>
    <x v="0"/>
    <d v="2020-11-06T00:00:00"/>
    <s v="Biguanides-&gt;Insulin isophane-&gt;Insulin aspart|Insulin isophane"/>
  </r>
  <r>
    <s v="HZnf6E7FhAc"/>
    <x v="28"/>
    <s v="Other"/>
    <s v="Biguanides"/>
    <x v="0"/>
    <d v="2025-06-25T00:00:00"/>
    <s v="Biguanides"/>
  </r>
  <r>
    <s v="I.d/gc7BawI"/>
    <x v="28"/>
    <s v="Asian"/>
    <s v="Biguanides"/>
    <x v="0"/>
    <d v="2025-12-31T00:00:00"/>
    <s v="Biguanides"/>
  </r>
  <r>
    <s v="hIBbfteJSvc"/>
    <x v="28"/>
    <s v="Other"/>
    <s v="Biguanides"/>
    <x v="0"/>
    <d v="2025-08-20T00:00:00"/>
    <s v="Biguanides-&gt;Insulin glargine"/>
  </r>
  <r>
    <s v="HiD2M74Bmq."/>
    <x v="28"/>
    <s v="Other"/>
    <s v="Biguanides"/>
    <x v="0"/>
    <d v="2011-11-23T00:00:00"/>
    <s v="Biguanides"/>
  </r>
  <r>
    <s v="hMeisXVy36g"/>
    <x v="28"/>
    <s v="Pacific peoples"/>
    <s v="Biguanides"/>
    <x v="0"/>
    <d v="2023-08-01T00:00:00"/>
    <s v="Biguanides"/>
  </r>
  <r>
    <s v="hLz8tCl3Uok"/>
    <x v="28"/>
    <s v="Other"/>
    <s v="Biguanides"/>
    <x v="0"/>
    <d v="2019-02-21T00:00:00"/>
    <s v="Biguanides"/>
  </r>
  <r>
    <s v="hlRe.5gOP4I"/>
    <x v="28"/>
    <s v="Asian"/>
    <s v="Biguanides"/>
    <x v="0"/>
    <d v="2017-06-19T00:00:00"/>
    <s v="Biguanides"/>
  </r>
  <r>
    <s v="hLM5IwclErA"/>
    <x v="28"/>
    <s v="Other"/>
    <s v="Biguanides"/>
    <x v="0"/>
    <d v="2017-12-18T00:00:00"/>
    <s v="Biguanides-&gt;Insulin aspart-&gt;GLP-1 agonists"/>
  </r>
  <r>
    <s v="HlMvAiSbQRc"/>
    <x v="28"/>
    <s v="Other"/>
    <s v="Biguanides"/>
    <x v="0"/>
    <d v="2015-02-05T00:00:00"/>
    <s v="Biguanides-&gt;Sulfonylureas-&gt;Biguanides|Sulfonylureas-&gt;Insulin isophane-&gt;Insulin aspart-&gt;Biguanides|Insulin aspart-&gt;GLP-1 agonists-&gt;Biguanides|GLP-1 agonists-&gt;GLP-1 agonists|Sulfonylureas-&gt;Biguanides|GLP-1 agonists|Sulfonylureas"/>
  </r>
  <r>
    <s v="hu0yO3GWaB2"/>
    <x v="28"/>
    <s v="Asian"/>
    <s v="Biguanides"/>
    <x v="0"/>
    <d v="2025-04-23T00:00:00"/>
    <s v="Biguanides"/>
  </r>
  <r>
    <s v="HUc3r51pSnw"/>
    <x v="28"/>
    <s v="Asian"/>
    <s v="Biguanides"/>
    <x v="0"/>
    <d v="2024-12-09T00:00:00"/>
    <s v="Biguanides"/>
  </r>
  <r>
    <s v="HtHpnpPMWqY"/>
    <x v="28"/>
    <s v="Other"/>
    <s v="Biguanides"/>
    <x v="0"/>
    <d v="2020-12-21T00:00:00"/>
    <s v="Biguanides"/>
  </r>
  <r>
    <s v="iGhnxf0DLlg"/>
    <x v="28"/>
    <s v="Māori"/>
    <s v="Biguanides"/>
    <x v="0"/>
    <d v="2022-09-22T00:00:00"/>
    <s v="Biguanides"/>
  </r>
  <r>
    <s v="INlZESLeVi2"/>
    <x v="28"/>
    <s v="Other"/>
    <s v="Biguanides"/>
    <x v="0"/>
    <d v="2015-09-16T00:00:00"/>
    <s v="Biguanides"/>
  </r>
  <r>
    <s v="InLZM2TZ4mY"/>
    <x v="28"/>
    <s v="Asian"/>
    <s v="Biguanides"/>
    <x v="0"/>
    <d v="2015-02-10T00:00:00"/>
    <s v="Biguanides"/>
  </r>
  <r>
    <s v="ILNjcJ3jvFQ"/>
    <x v="28"/>
    <s v="Other"/>
    <s v="Insulin aspart|Insulin isophane"/>
    <x v="1"/>
    <d v="2015-05-25T00:00:00"/>
    <s v="Insulin aspart|Insulin isophane-&gt;Biguanides"/>
  </r>
  <r>
    <s v="frHAkJ8Y7GI"/>
    <x v="28"/>
    <s v="Asian"/>
    <s v="DPP-4 inhibitors|Sulfonylureas"/>
    <x v="0"/>
    <d v="2021-10-20T00:00:00"/>
    <s v="DPP-4 inhibitors|Sulfonylureas-&gt;DPP-4 inhibitors-&gt;Biguanides-&gt;Biguanides|Sulfonylureas-&gt;Biguanides|SGLT-2 inhibitors|Sulfonylureas"/>
  </r>
  <r>
    <s v="iFUXumephok"/>
    <x v="28"/>
    <s v="Other"/>
    <s v="Biguanides"/>
    <x v="0"/>
    <d v="2020-07-03T00:00:00"/>
    <s v="Biguanides"/>
  </r>
  <r>
    <s v="IfBwit1Lje."/>
    <x v="28"/>
    <s v="Asian"/>
    <s v="Insulin aspart|Insulin glargine"/>
    <x v="1"/>
    <d v="2022-04-21T00:00:00"/>
    <s v="Insulin aspart|Insulin glargine-&gt;Biguanides-&gt;DPP-4 inhibitors"/>
  </r>
  <r>
    <s v="fs9lYfH.rlQ"/>
    <x v="28"/>
    <s v="Asian"/>
    <s v="Biguanides"/>
    <x v="0"/>
    <d v="2019-05-13T00:00:00"/>
    <s v="Biguanides-&gt;DPP-4 inhibitors-&gt;Insulin isophane-&gt;Insulin aspart-&gt;DPP-4 inhibitors|Sulfonylureas-&gt;SGLT-2 inhibitors|Sulfonylureas-&gt;DPP-4 inhibitors|SGLT-2 inhibitors|Sulfonylureas-&gt;Biguanides|GLP-1 agonists|Sulfonylureas"/>
  </r>
  <r>
    <s v="fOUFQ63/Xwo"/>
    <x v="28"/>
    <s v="Asian"/>
    <s v="Biguanides"/>
    <x v="0"/>
    <d v="2023-07-25T00:00:00"/>
    <s v="Biguanides"/>
  </r>
  <r>
    <s v="IuZv3y.8AZ2"/>
    <x v="28"/>
    <s v="Māori"/>
    <s v="Biguanides"/>
    <x v="0"/>
    <d v="2023-06-07T00:00:00"/>
    <s v="Biguanides"/>
  </r>
  <r>
    <s v="iVM0yEJkXFY"/>
    <x v="28"/>
    <s v="Other"/>
    <s v="Biguanides"/>
    <x v="0"/>
    <d v="2024-06-12T00:00:00"/>
    <s v="Biguanides-&gt;Insulin isophane"/>
  </r>
  <r>
    <s v="Ix2INczSoDg"/>
    <x v="28"/>
    <s v="Asian"/>
    <s v="Biguanides"/>
    <x v="0"/>
    <d v="2023-03-03T00:00:00"/>
    <s v="Biguanides"/>
  </r>
  <r>
    <s v="J4C6pzzOaf."/>
    <x v="28"/>
    <s v="Other"/>
    <s v="Biguanides"/>
    <x v="0"/>
    <d v="2025-04-02T00:00:00"/>
    <s v="Biguanides"/>
  </r>
  <r>
    <s v="J5fWvTYL3v."/>
    <x v="28"/>
    <s v="Asian"/>
    <s v="Biguanides"/>
    <x v="0"/>
    <d v="2021-07-07T00:00:00"/>
    <s v="Biguanides-&gt;Insulin aspart|Insulin isophane"/>
  </r>
  <r>
    <s v="iz4mxaoYftw"/>
    <x v="28"/>
    <s v="Asian"/>
    <s v="Biguanides"/>
    <x v="0"/>
    <d v="2013-03-14T00:00:00"/>
    <s v="Biguanides"/>
  </r>
  <r>
    <s v="iZ9fqMfjWAw"/>
    <x v="28"/>
    <s v="Other"/>
    <s v="Biguanides"/>
    <x v="0"/>
    <d v="2021-07-15T00:00:00"/>
    <s v="Biguanides"/>
  </r>
  <r>
    <s v="izelso0dh1E"/>
    <x v="28"/>
    <s v="Māori"/>
    <s v="Biguanides"/>
    <x v="0"/>
    <d v="2013-05-11T00:00:00"/>
    <s v="Biguanides"/>
  </r>
  <r>
    <s v="JBRLwcHFb5o"/>
    <x v="28"/>
    <s v="Other"/>
    <s v="Biguanides"/>
    <x v="0"/>
    <d v="2024-06-24T00:00:00"/>
    <s v="Biguanides"/>
  </r>
  <r>
    <s v="jBPf.Nl43xY"/>
    <x v="28"/>
    <s v="Asian"/>
    <s v="Biguanides|Insulin aspart|Insulin isophane"/>
    <x v="0"/>
    <d v="2016-07-27T00:00:00"/>
    <s v="Biguanides|Insulin aspart|Insulin isophane-&gt;Insulin aspart|Insulin isophane"/>
  </r>
  <r>
    <s v="jAV9mzr7Dho"/>
    <x v="28"/>
    <s v="Asian"/>
    <s v="Biguanides"/>
    <x v="0"/>
    <d v="2023-11-23T00:00:00"/>
    <s v="Biguanides"/>
  </r>
  <r>
    <s v="MdrijR/6.WA"/>
    <x v="28"/>
    <s v="Māori"/>
    <s v="Biguanides"/>
    <x v="0"/>
    <d v="2011-03-28T00:00:00"/>
    <s v="Biguanides"/>
  </r>
  <r>
    <s v="meG7pbPibes"/>
    <x v="28"/>
    <s v="Māori"/>
    <s v="Biguanides"/>
    <x v="0"/>
    <d v="2017-04-12T00:00:00"/>
    <s v="Biguanides-&gt;Insulin aspart|Insulin isophane-&gt;Insulin isophane-&gt;Insulin aspart-&gt;Insulin aspart|Insulin glargine-&gt;Insulin glargine-&gt;Biguanides|Insulin aspart|Insulin glargine"/>
  </r>
  <r>
    <s v="mFw5wdPtDzA"/>
    <x v="28"/>
    <s v="Pacific peoples"/>
    <s v="DPP-4 inhibitors"/>
    <x v="0"/>
    <d v="2023-03-15T00:00:00"/>
    <s v="DPP-4 inhibitors-&gt;SGLT-2 inhibitors-&gt;Biguanides|SGLT-2 inhibitors"/>
  </r>
  <r>
    <s v="MG7.hgQQaL6"/>
    <x v="28"/>
    <s v="Other"/>
    <s v="Biguanides"/>
    <x v="0"/>
    <d v="2015-01-16T00:00:00"/>
    <s v="Biguanides"/>
  </r>
  <r>
    <s v="m8d3TRrs4ww"/>
    <x v="28"/>
    <s v="Pacific peoples"/>
    <s v="Biguanides"/>
    <x v="0"/>
    <d v="2022-11-09T00:00:00"/>
    <s v="Biguanides"/>
  </r>
  <r>
    <s v="M8NMlNtF2Sk"/>
    <x v="28"/>
    <s v="Other"/>
    <s v="Biguanides"/>
    <x v="0"/>
    <d v="2013-10-16T00:00:00"/>
    <s v="Biguanides"/>
  </r>
  <r>
    <s v="q81/ZArxa7Q"/>
    <x v="28"/>
    <s v="Other"/>
    <s v="Biguanides"/>
    <x v="0"/>
    <d v="2022-01-27T00:00:00"/>
    <s v="Biguanides"/>
  </r>
  <r>
    <s v="Q8xBHaSpJHY"/>
    <x v="28"/>
    <s v="Asian"/>
    <s v="Biguanides|Insulin isophane"/>
    <x v="0"/>
    <d v="2023-03-30T00:00:00"/>
    <s v="Biguanides|Insulin isophane-&gt;Insulin lispro-&gt;Insulin isophane|Insulin lispro"/>
  </r>
  <r>
    <s v="q6xQfhhXbHU"/>
    <x v="28"/>
    <s v="Māori"/>
    <s v="Biguanides"/>
    <x v="0"/>
    <d v="2021-04-01T00:00:00"/>
    <s v="Biguanides-&gt;SGLT-2 inhibitors-&gt;Biguanides|DPP-4 inhibitors|SGLT-2 inhibitors-&gt;Biguanides|DPP-4 inhibitors|SGLT-2 inhibitors|Sulfonylureas-&gt;Thiazolidinedione-&gt;Biguanides|DPP-4 inhibitors|SGLT-2 inhibitors|Sulfonylureas|Thiazolidinedione-&gt;SGLT-2 inhibitors|Thiazolidinedione-&gt;Biguanides|DPP-4 inhibitors|Sulfonylureas-&gt;Biguanides|GLP-1 agonists|SGLT-2 inhibitors|Sulfonylureas|Thiazolidinedione"/>
  </r>
  <r>
    <s v="Q7HarZav.aY"/>
    <x v="28"/>
    <s v="Asian"/>
    <s v="Biguanides"/>
    <x v="0"/>
    <d v="2018-10-11T00:00:00"/>
    <s v="Biguanides-&gt;DPP-4 inhibitors-&gt;DPP-4 inhibitors|SGLT-2 inhibitors-&gt;Sulfonylureas-&gt;DPP-4 inhibitors|Sulfonylureas-&gt;DPP-4 inhibitors|SGLT-2 inhibitors|Sulfonylureas"/>
  </r>
  <r>
    <s v="Q3HCKblJva2"/>
    <x v="28"/>
    <s v="Other"/>
    <s v="Insulin isophane"/>
    <x v="1"/>
    <d v="2016-03-29T00:00:00"/>
    <s v="Insulin isophane-&gt;Insulin aspart|Insulin isophane-&gt;DPP-4 inhibitors-&gt;Insulin glargine-&gt;Insulin aspart-&gt;GLP-1 agonists|Insulin glargine-&gt;GLP-1 agonists"/>
  </r>
  <r>
    <s v="q4lC84KwMZQ"/>
    <x v="28"/>
    <s v="Māori"/>
    <s v="Biguanides"/>
    <x v="0"/>
    <d v="2022-01-24T00:00:00"/>
    <s v="Biguanides"/>
  </r>
  <r>
    <s v="qERyRtPdzjE"/>
    <x v="28"/>
    <s v="Other"/>
    <s v="DPP-4 inhibitors"/>
    <x v="0"/>
    <d v="2021-11-30T00:00:00"/>
    <s v="DPP-4 inhibitors-&gt;Biguanides|GLP-1 agonists-&gt;GLP-1 agonists"/>
  </r>
  <r>
    <s v="QaodYW4FYpE"/>
    <x v="28"/>
    <s v="Māori"/>
    <s v="Biguanides"/>
    <x v="0"/>
    <d v="2021-07-24T00:00:00"/>
    <s v="Biguanides-&gt;DPP-4 inhibitors"/>
  </r>
  <r>
    <s v="qaMAO9eTF86"/>
    <x v="28"/>
    <s v="Asian"/>
    <s v="Biguanides"/>
    <x v="0"/>
    <d v="2018-12-24T00:00:00"/>
    <s v="Biguanides"/>
  </r>
  <r>
    <s v="QHyKJa/4GWs"/>
    <x v="28"/>
    <s v="Asian"/>
    <s v="Biguanides"/>
    <x v="0"/>
    <d v="2023-12-19T00:00:00"/>
    <s v="Biguanides"/>
  </r>
  <r>
    <s v="qH6OjNm66ec"/>
    <x v="28"/>
    <s v="Pacific peoples"/>
    <s v="Biguanides"/>
    <x v="0"/>
    <d v="2011-05-16T00:00:00"/>
    <s v="Biguanides-&gt;Biguanides|Sulfonylureas-&gt;Sulfonylureas-&gt;DPP-4 inhibitors|Sulfonylureas-&gt;Biguanides|DPP-4 inhibitors|Sulfonylureas-&gt;DPP-4 inhibitors"/>
  </r>
  <r>
    <s v="QGyoXE6jv3w"/>
    <x v="28"/>
    <s v="Other"/>
    <s v="Biguanides"/>
    <x v="0"/>
    <d v="2015-06-20T00:00:00"/>
    <s v="Biguanides"/>
  </r>
  <r>
    <s v="qLWF/lIThIE"/>
    <x v="28"/>
    <s v="Other"/>
    <s v="Biguanides"/>
    <x v="0"/>
    <d v="2024-02-01T00:00:00"/>
    <s v="Biguanides"/>
  </r>
  <r>
    <s v="QJxe1tT1XcA"/>
    <x v="28"/>
    <s v="Pacific peoples"/>
    <s v="Biguanides"/>
    <x v="0"/>
    <d v="2023-04-17T00:00:00"/>
    <s v="Biguanides"/>
  </r>
  <r>
    <s v="qJAkLeXXQTw"/>
    <x v="28"/>
    <s v="Other"/>
    <s v="Biguanides"/>
    <x v="0"/>
    <d v="2022-03-30T00:00:00"/>
    <s v="Biguanides"/>
  </r>
  <r>
    <s v="QLYdVeeBz1."/>
    <x v="28"/>
    <s v="Pacific peoples"/>
    <s v="Biguanides"/>
    <x v="0"/>
    <d v="2018-12-14T00:00:00"/>
    <s v="Biguanides"/>
  </r>
  <r>
    <s v="QMg4LVVwYnE"/>
    <x v="28"/>
    <s v="Other"/>
    <s v="Biguanides"/>
    <x v="0"/>
    <d v="2019-04-18T00:00:00"/>
    <s v="Biguanides"/>
  </r>
  <r>
    <s v="MqbnGFARz8c"/>
    <x v="28"/>
    <s v="Asian"/>
    <s v="Biguanides"/>
    <x v="0"/>
    <d v="2019-05-11T00:00:00"/>
    <s v="Biguanides-&gt;DPP-4 inhibitors-&gt;DPP-4 inhibitors|Insulin glargine-&gt;Insulin glargine-&gt;DPP-4 inhibitors|GLP-1 agonists|Insulin glargine-&gt;GLP-1 agonists|Insulin glargine-&gt;GLP-1 agonists"/>
  </r>
  <r>
    <s v="MmdpqonRUOU"/>
    <x v="28"/>
    <s v="Other"/>
    <s v="Biguanides|Insulin aspart"/>
    <x v="0"/>
    <d v="2022-09-05T00:00:00"/>
    <s v="Biguanides|Insulin aspart-&gt;Insulin isophane-&gt;Insulin aspart-&gt;Insulin aspart|Insulin isophane-&gt;Biguanides"/>
  </r>
  <r>
    <s v="mlhLS2IwY/Y"/>
    <x v="28"/>
    <s v="Māori"/>
    <s v="Biguanides"/>
    <x v="0"/>
    <d v="2019-08-06T00:00:00"/>
    <s v="Biguanides"/>
  </r>
  <r>
    <s v="mKZykh3G/12"/>
    <x v="28"/>
    <s v="Other"/>
    <s v="Biguanides"/>
    <x v="0"/>
    <d v="2023-02-04T00:00:00"/>
    <s v="Biguanides"/>
  </r>
  <r>
    <s v="Ml2JelYTpp."/>
    <x v="28"/>
    <s v="Other"/>
    <s v="Biguanides"/>
    <x v="0"/>
    <d v="2025-02-13T00:00:00"/>
    <s v="Biguanides"/>
  </r>
  <r>
    <s v="MKguUZiLFOU"/>
    <x v="28"/>
    <s v="Asian"/>
    <s v="Biguanides"/>
    <x v="0"/>
    <d v="2020-03-11T00:00:00"/>
    <s v="Biguanides-&gt;Insulin isophane-&gt;Insulin aspart|Insulin isophane"/>
  </r>
  <r>
    <s v="mhjwzlNQAtY"/>
    <x v="28"/>
    <s v="Māori"/>
    <s v="Biguanides"/>
    <x v="0"/>
    <d v="2015-07-20T00:00:00"/>
    <s v="Biguanides-&gt;Insulin isophane-&gt;Insulin aspart"/>
  </r>
  <r>
    <s v="MWSJYocggqg"/>
    <x v="28"/>
    <s v="Asian"/>
    <s v="Biguanides"/>
    <x v="0"/>
    <d v="2016-03-31T00:00:00"/>
    <s v="Biguanides"/>
  </r>
  <r>
    <s v="Mx0.ODq/adM"/>
    <x v="28"/>
    <s v="Other"/>
    <s v="Biguanides"/>
    <x v="0"/>
    <d v="2012-04-13T00:00:00"/>
    <s v="Biguanides"/>
  </r>
  <r>
    <s v="q.990CiobBA"/>
    <x v="28"/>
    <s v="Asian"/>
    <s v="Biguanides"/>
    <x v="0"/>
    <d v="2025-08-11T00:00:00"/>
    <s v="Biguanides"/>
  </r>
  <r>
    <s v="q103rjzdW9Y"/>
    <x v="28"/>
    <s v="Other"/>
    <s v="Biguanides"/>
    <x v="0"/>
    <d v="2020-10-08T00:00:00"/>
    <s v="Biguanides-&gt;DPP-4 inhibitors-&gt;Biguanides|DPP-4 inhibitors-&gt;GLP-1 agonists-&gt;Biguanides|GLP-1 agonists-&gt;Biguanides|DPP-4 inhibitors|SGLT-2 inhibitors-&gt;DPP-4 inhibitors|GLP-1 agonists|SGLT-2 inhibitors-&gt;DPP-4 inhibitors|SGLT-2 inhibitors"/>
  </r>
  <r>
    <s v="Q1IsmRB3m0g"/>
    <x v="28"/>
    <s v="Pacific peoples"/>
    <s v="Biguanides"/>
    <x v="0"/>
    <d v="2015-09-07T00:00:00"/>
    <s v="Biguanides"/>
  </r>
  <r>
    <s v="tvKKxQwLR6Y"/>
    <x v="28"/>
    <s v="Pacific peoples"/>
    <s v="Insulin aspart|Insulin glargine"/>
    <x v="1"/>
    <d v="2025-09-05T00:00:00"/>
    <s v="Insulin aspart|Insulin glargine-&gt;Biguanides|GLP-1 agonists|Insulin aspart|Insulin glargine"/>
  </r>
  <r>
    <s v="/r1iULegB7M"/>
    <x v="28"/>
    <s v="Pacific peoples"/>
    <s v="Biguanides|Insulin isophane"/>
    <x v="0"/>
    <d v="2023-08-15T00:00:00"/>
    <s v="Biguanides|Insulin isophane-&gt;Biguanides"/>
  </r>
  <r>
    <s v="/BLKTKP3Ar2"/>
    <x v="28"/>
    <s v="Asian"/>
    <s v="Biguanides"/>
    <x v="0"/>
    <d v="2014-03-06T00:00:00"/>
    <s v="Biguanides"/>
  </r>
  <r>
    <s v="/8L8FlRoWo6"/>
    <x v="28"/>
    <s v="Other"/>
    <s v="Biguanides"/>
    <x v="0"/>
    <d v="2015-09-01T00:00:00"/>
    <s v="Biguanides"/>
  </r>
  <r>
    <s v="/6WqGHcu4w."/>
    <x v="28"/>
    <s v="Pacific peoples"/>
    <s v="Insulin isophane"/>
    <x v="1"/>
    <d v="2015-03-25T00:00:00"/>
    <s v="Insulin isophane-&gt;Biguanides-&gt;Insulin aspart|Insulin isophane"/>
  </r>
  <r>
    <s v="/52pEzDyeuM"/>
    <x v="28"/>
    <s v="Asian"/>
    <s v="Biguanides"/>
    <x v="0"/>
    <d v="2014-10-24T00:00:00"/>
    <s v="Biguanides"/>
  </r>
  <r>
    <s v="/FNwC70ovWk"/>
    <x v="28"/>
    <s v="Other"/>
    <s v="Biguanides"/>
    <x v="0"/>
    <d v="2018-04-30T00:00:00"/>
    <s v="Biguanides-&gt;Insulin glargine-&gt;Insulin isophane"/>
  </r>
  <r>
    <s v="/G8yFVw8kvo"/>
    <x v="28"/>
    <s v="Other"/>
    <s v="Biguanides"/>
    <x v="0"/>
    <d v="2025-02-04T00:00:00"/>
    <s v="Biguanides"/>
  </r>
  <r>
    <s v=".r9kgzTDrQg"/>
    <x v="28"/>
    <s v="Pacific peoples"/>
    <s v="Biguanides|Insulin aspart|Insulin isophane"/>
    <x v="0"/>
    <d v="2024-03-25T00:00:00"/>
    <s v="Biguanides|Insulin aspart|Insulin isophane"/>
  </r>
  <r>
    <s v=".uxndrT7sJQ"/>
    <x v="28"/>
    <s v="Pacific peoples"/>
    <s v="Biguanides"/>
    <x v="0"/>
    <d v="2012-03-28T00:00:00"/>
    <s v="Biguanides-&gt;DPP-4 inhibitors-&gt;Biguanides|DPP-4 inhibitors-&gt;DPP-4 inhibitors|GLP-1 agonists-&gt;GLP-1 agonists-&gt;Sulfonylureas-&gt;DPP-4 inhibitors|GLP-1 agonists|Sulfonylureas"/>
  </r>
  <r>
    <s v=".xFdZ0U44mo"/>
    <x v="28"/>
    <s v="Māori"/>
    <s v="Biguanides"/>
    <x v="0"/>
    <d v="2017-12-18T00:00:00"/>
    <s v="Biguanides-&gt;DPP-4 inhibitors"/>
  </r>
  <r>
    <s v="/4y4CjjJQFU"/>
    <x v="28"/>
    <s v="Pacific peoples"/>
    <s v="Biguanides"/>
    <x v="0"/>
    <d v="2024-04-05T00:00:00"/>
    <s v="Biguanides"/>
  </r>
  <r>
    <s v="XmMNob6Nva6"/>
    <x v="28"/>
    <s v="Asian"/>
    <s v="Biguanides"/>
    <x v="0"/>
    <d v="2017-01-05T00:00:00"/>
    <s v="Biguanides"/>
  </r>
  <r>
    <s v="xOhjlR4VQfE"/>
    <x v="28"/>
    <s v="Pacific peoples"/>
    <s v="Biguanides"/>
    <x v="0"/>
    <d v="2023-07-27T00:00:00"/>
    <s v="Biguanides"/>
  </r>
  <r>
    <s v="xnDQm9whYtY"/>
    <x v="28"/>
    <s v="Māori"/>
    <s v="Biguanides"/>
    <x v="0"/>
    <d v="2022-05-31T00:00:00"/>
    <s v="Biguanides"/>
  </r>
  <r>
    <s v="XQenM/nq1PY"/>
    <x v="28"/>
    <s v="Pacific peoples"/>
    <s v="Biguanides"/>
    <x v="0"/>
    <d v="2012-06-14T00:00:00"/>
    <s v="Biguanides-&gt;DPP-4 inhibitors|Sulfonylureas"/>
  </r>
  <r>
    <s v="xQdbOMurADY"/>
    <x v="28"/>
    <s v="Other"/>
    <s v="Biguanides"/>
    <x v="0"/>
    <d v="2020-06-18T00:00:00"/>
    <s v="Biguanides"/>
  </r>
  <r>
    <s v="XoMXSvP759M"/>
    <x v="28"/>
    <s v="Māori"/>
    <s v="Biguanides"/>
    <x v="0"/>
    <d v="2023-04-18T00:00:00"/>
    <s v="Biguanides"/>
  </r>
  <r>
    <s v="XioRyIJdGL6"/>
    <x v="28"/>
    <s v="Other"/>
    <s v="Biguanides"/>
    <x v="0"/>
    <d v="2012-10-02T00:00:00"/>
    <s v="Biguanides"/>
  </r>
  <r>
    <s v="xh1dg3GG1AE"/>
    <x v="28"/>
    <s v="Asian"/>
    <s v="Biguanides"/>
    <x v="0"/>
    <d v="2018-07-31T00:00:00"/>
    <s v="Biguanides"/>
  </r>
  <r>
    <s v="XlTwqX37EC2"/>
    <x v="28"/>
    <s v="Māori"/>
    <s v="Biguanides"/>
    <x v="0"/>
    <d v="2013-11-21T00:00:00"/>
    <s v="Biguanides-&gt;Biguanides|Sulfonylureas"/>
  </r>
  <r>
    <s v="Xkqye7bKpus"/>
    <x v="28"/>
    <s v="Pacific peoples"/>
    <s v="Biguanides"/>
    <x v="0"/>
    <d v="2019-07-11T00:00:00"/>
    <s v="Biguanides-&gt;Insulin aspart|Insulin isophane-&gt;Biguanides|Insulin isophane-&gt;Insulin aspart-&gt;Insulin isophane-&gt;Biguanides|Insulin aspart|Insulin isophane"/>
  </r>
  <r>
    <s v="xJhjRXrBBo2"/>
    <x v="28"/>
    <s v="Other"/>
    <s v="Biguanides"/>
    <x v="0"/>
    <d v="2021-06-09T00:00:00"/>
    <s v="Biguanides"/>
  </r>
  <r>
    <s v=".l4LhaXqbsI"/>
    <x v="28"/>
    <s v="Other"/>
    <s v="Biguanides"/>
    <x v="0"/>
    <d v="2020-11-12T00:00:00"/>
    <s v="Biguanides"/>
  </r>
  <r>
    <s v=".JRD8uhfAeE"/>
    <x v="28"/>
    <s v="Pacific peoples"/>
    <s v="Biguanides"/>
    <x v="0"/>
    <d v="2011-01-12T00:00:00"/>
    <s v="Biguanides-&gt;Insulin aspart|Insulin isophane-&gt;Insulin isophane-&gt;SGLT-2 inhibitors"/>
  </r>
  <r>
    <s v=".MF6saUtK0I"/>
    <x v="28"/>
    <s v="Māori"/>
    <s v="Biguanides|Insulin isophane"/>
    <x v="0"/>
    <d v="2025-09-10T00:00:00"/>
    <s v="Biguanides|Insulin isophane-&gt;Insulin aspart-&gt;Insulin isophane"/>
  </r>
  <r>
    <s v=".E1a90dN4tI"/>
    <x v="28"/>
    <s v="Other"/>
    <s v="Biguanides"/>
    <x v="0"/>
    <d v="2025-01-08T00:00:00"/>
    <s v="Biguanides"/>
  </r>
  <r>
    <s v=".eBGmCJPipU"/>
    <x v="28"/>
    <s v="Pacific peoples"/>
    <s v="DPP-4 inhibitors"/>
    <x v="0"/>
    <d v="2020-08-24T00:00:00"/>
    <s v="DPP-4 inhibitors-&gt;SGLT-2 inhibitors-&gt;DPP-4 inhibitors|SGLT-2 inhibitors-&gt;Biguanides|GLP-1 agonists-&gt;GLP-1 agonists-&gt;Biguanides-&gt;DPP-4 inhibitors|GLP-1 agonists"/>
  </r>
  <r>
    <s v=".fCsZGmuUgE"/>
    <x v="28"/>
    <s v="Other"/>
    <s v="Biguanides"/>
    <x v="0"/>
    <d v="2025-11-10T00:00:00"/>
    <s v="Biguanides"/>
  </r>
  <r>
    <s v="Xa1c2aSsNik"/>
    <x v="28"/>
    <s v="Māori"/>
    <s v="Insulin aspart|Insulin isophane"/>
    <x v="1"/>
    <d v="2018-12-14T00:00:00"/>
    <s v="Insulin aspart|Insulin isophane-&gt;Biguanides-&gt;Insulin aspart-&gt;Insulin isophane"/>
  </r>
  <r>
    <s v="xA2yea.U/2Q"/>
    <x v="28"/>
    <s v="Asian"/>
    <s v="Biguanides"/>
    <x v="0"/>
    <d v="2013-11-12T00:00:00"/>
    <s v="Biguanides"/>
  </r>
  <r>
    <s v="X2ZlZ0ydW6k"/>
    <x v="28"/>
    <s v="Asian"/>
    <s v="Biguanides"/>
    <x v="0"/>
    <d v="2016-07-18T00:00:00"/>
    <s v="Biguanides"/>
  </r>
  <r>
    <s v="X1gB1GKUg82"/>
    <x v="28"/>
    <s v="Māori"/>
    <s v="Biguanides"/>
    <x v="0"/>
    <d v="2024-08-08T00:00:00"/>
    <s v="Biguanides"/>
  </r>
  <r>
    <s v="xBrUTsvohiQ"/>
    <x v="28"/>
    <s v="Other"/>
    <s v="Biguanides"/>
    <x v="0"/>
    <d v="2015-09-24T00:00:00"/>
    <s v="Biguanides-&gt;DPP-4 inhibitors|Thiazolidinedione-&gt;DPP-4 inhibitors-&gt;Biguanides|GLP-1 agonists"/>
  </r>
  <r>
    <s v="xBEqKwbF5fQ"/>
    <x v="28"/>
    <s v="Pacific peoples"/>
    <s v="Biguanides"/>
    <x v="0"/>
    <d v="2022-10-06T00:00:00"/>
    <s v="Biguanides-&gt;Biguanides|GLP-1 agonists-&gt;GLP-1 agonists"/>
  </r>
  <r>
    <s v="xeRqL8F8qSA"/>
    <x v="28"/>
    <s v="Pacific peoples"/>
    <s v="Biguanides"/>
    <x v="0"/>
    <d v="2022-05-05T00:00:00"/>
    <s v="Biguanides"/>
  </r>
  <r>
    <s v="XFHWaL/I6IY"/>
    <x v="28"/>
    <s v="Asian"/>
    <s v="Biguanides"/>
    <x v="0"/>
    <d v="2015-02-18T00:00:00"/>
    <s v="Biguanides-&gt;Sulfonylureas-&gt;Biguanides|DPP-4 inhibitors-&gt;DPP-4 inhibitors-&gt;DPP-4 inhibitors|SGLT-2 inhibitors-&gt;SGLT-2 inhibitors-&gt;Biguanides|DPP-4 inhibitors|SGLT-2 inhibitors"/>
  </r>
  <r>
    <s v="xfI8F7OIawE"/>
    <x v="28"/>
    <s v="Other"/>
    <s v="Sulfonylureas"/>
    <x v="0"/>
    <d v="2014-03-28T00:00:00"/>
    <s v="Sulfonylureas-&gt;Biguanides|Sulfonylureas-&gt;DPP-4 inhibitors-&gt;Insulin aspart|Insulin glargine-&gt;Insulin aspart-&gt;Insulin glargine"/>
  </r>
  <r>
    <s v="XfmkOPMHpQs"/>
    <x v="28"/>
    <s v="Māori"/>
    <s v="Biguanides"/>
    <x v="0"/>
    <d v="2023-07-27T00:00:00"/>
    <s v="Biguanides"/>
  </r>
  <r>
    <s v="xfU3uM8ZSws"/>
    <x v="28"/>
    <s v="Asian"/>
    <s v="Insulin aspart|Insulin isophane"/>
    <x v="1"/>
    <d v="2020-05-14T00:00:00"/>
    <s v="Insulin aspart|Insulin isophane-&gt;Insulin aspart-&gt;Insulin isophane-&gt;Biguanides"/>
  </r>
  <r>
    <s v="uCXrX/tXbIA"/>
    <x v="28"/>
    <s v="Asian"/>
    <s v="Biguanides"/>
    <x v="0"/>
    <d v="2022-11-14T00:00:00"/>
    <s v="Biguanides-&gt;Insulin aspart"/>
  </r>
  <r>
    <s v="WY3eswntSXA"/>
    <x v="28"/>
    <s v="Māori"/>
    <s v="Biguanides"/>
    <x v="0"/>
    <d v="2017-05-12T00:00:00"/>
    <s v="Biguanides-&gt;Biguanides|DPP-4 inhibitors-&gt;DPP-4 inhibitors"/>
  </r>
  <r>
    <s v="wxuF.0Gag.E"/>
    <x v="28"/>
    <s v="Asian"/>
    <s v="Biguanides"/>
    <x v="0"/>
    <d v="2025-11-18T00:00:00"/>
    <s v="Biguanides"/>
  </r>
  <r>
    <s v="wymBUZNp6KM"/>
    <x v="28"/>
    <s v="Other"/>
    <s v="Biguanides"/>
    <x v="0"/>
    <d v="2019-12-06T00:00:00"/>
    <s v="Biguanides"/>
  </r>
  <r>
    <s v="WYmNkCNeURs"/>
    <x v="28"/>
    <s v="Māori"/>
    <s v="Biguanides|Insulin glargine"/>
    <x v="0"/>
    <d v="2022-08-01T00:00:00"/>
    <s v="Biguanides|Insulin glargine-&gt;Biguanides|DPP-4 inhibitors|Insulin glargine-&gt;Insulin glargine-&gt;Biguanides|DPP-4 inhibitors-&gt;DPP-4 inhibitors-&gt;DPP-4 inhibitors|Insulin glargine-&gt;Biguanides|GLP-1 agonists-&gt;GLP-1 agonists|Insulin glargine-&gt;Biguanides|GLP-1 agonists|Insulin glargine-&gt;SGLT-2 inhibitors"/>
  </r>
  <r>
    <s v="x1AgJBEaJhw"/>
    <x v="28"/>
    <s v="Asian"/>
    <s v="Biguanides"/>
    <x v="0"/>
    <d v="2014-06-04T00:00:00"/>
    <s v="Biguanides-&gt;Biguanides|Insulin isophane-&gt;Insulin isophane"/>
  </r>
  <r>
    <s v="x0eW3s.rZls"/>
    <x v="28"/>
    <s v="Other"/>
    <s v="Biguanides"/>
    <x v="0"/>
    <d v="2023-11-15T00:00:00"/>
    <s v="Biguanides"/>
  </r>
  <r>
    <s v="x/glRgG5bRs"/>
    <x v="28"/>
    <s v="Asian"/>
    <s v="Biguanides|Insulin isophane"/>
    <x v="0"/>
    <d v="2017-12-21T00:00:00"/>
    <s v="Biguanides|Insulin isophane-&gt;Insulin isophane-&gt;Insulin aspart-&gt;Insulin aspart|Insulin isophane-&gt;Biguanides"/>
  </r>
  <r>
    <s v="tKRvf8IaoEM"/>
    <x v="28"/>
    <s v="Asian"/>
    <s v="Biguanides"/>
    <x v="0"/>
    <d v="2015-08-11T00:00:00"/>
    <s v="Biguanides"/>
  </r>
  <r>
    <s v="tIgd8e748Co"/>
    <x v="28"/>
    <s v="Māori"/>
    <s v="Biguanides"/>
    <x v="0"/>
    <d v="2018-08-10T00:00:00"/>
    <s v="Biguanides-&gt;DPP-4 inhibitors-&gt;SGLT-2 inhibitors-&gt;GLP-1 agonists|SGLT-2 inhibitors-&gt;GLP-1 agonists-&gt;Insulin aspart|Insulin isophane-&gt;Insulin aspart|Insulin isophane|SGLT-2 inhibitors"/>
  </r>
  <r>
    <s v="tR3R01zGoNg"/>
    <x v="28"/>
    <s v="Māori"/>
    <s v="Biguanides"/>
    <x v="0"/>
    <d v="2019-06-10T00:00:00"/>
    <s v="Biguanides"/>
  </r>
  <r>
    <s v="TPSPuDtKPLk"/>
    <x v="28"/>
    <s v="Asian"/>
    <s v="Biguanides"/>
    <x v="0"/>
    <d v="2016-09-05T00:00:00"/>
    <s v="Biguanides"/>
  </r>
  <r>
    <s v="tPEk/NISVp6"/>
    <x v="28"/>
    <s v="Pacific peoples"/>
    <s v="DPP-4 inhibitors|Insulin glargine"/>
    <x v="0"/>
    <d v="2022-08-27T00:00:00"/>
    <s v="DPP-4 inhibitors|Insulin glargine-&gt;DPP-4 inhibitors-&gt;DPP-4 inhibitors|SGLT-2 inhibitors-&gt;Biguanides|SGLT-2 inhibitors-&gt;SGLT-2 inhibitors-&gt;DPP-4 inhibitors|SGLT-2 inhibitors|Thiazolidinedione-&gt;Thiazolidinedione"/>
  </r>
  <r>
    <s v="TmmiMk9htlE"/>
    <x v="28"/>
    <s v="Other"/>
    <s v="Biguanides"/>
    <x v="0"/>
    <d v="2024-08-27T00:00:00"/>
    <s v="Biguanides"/>
  </r>
  <r>
    <s v="Tp632cwrY/g"/>
    <x v="28"/>
    <s v="Pacific peoples"/>
    <s v="DPP-4 inhibitors"/>
    <x v="0"/>
    <d v="2023-11-10T00:00:00"/>
    <s v="DPP-4 inhibitors-&gt;Biguanides-&gt;SGLT-2 inhibitors"/>
  </r>
  <r>
    <s v="totvK4V55cA"/>
    <x v="28"/>
    <s v="Other"/>
    <s v="Biguanides"/>
    <x v="0"/>
    <d v="2016-11-28T00:00:00"/>
    <s v="Biguanides"/>
  </r>
  <r>
    <s v="TWE7XQY/DVA"/>
    <x v="28"/>
    <s v="Māori"/>
    <s v="Biguanides"/>
    <x v="0"/>
    <d v="2025-11-12T00:00:00"/>
    <s v="Biguanides"/>
  </r>
  <r>
    <s v="tueF28B5/r2"/>
    <x v="28"/>
    <s v="Other"/>
    <s v="Biguanides"/>
    <x v="0"/>
    <d v="2012-04-30T00:00:00"/>
    <s v="Biguanides"/>
  </r>
  <r>
    <s v="tU4RNSgcBGY"/>
    <x v="28"/>
    <s v="Asian"/>
    <s v="Insulin glargine"/>
    <x v="1"/>
    <d v="2025-01-23T00:00:00"/>
    <s v="Insulin glargine-&gt;Biguanides|Insulin glargine"/>
  </r>
  <r>
    <s v="tXAHJ2.4tc6"/>
    <x v="28"/>
    <s v="Māori"/>
    <s v="Biguanides"/>
    <x v="0"/>
    <d v="2011-12-28T00:00:00"/>
    <s v="Biguanides"/>
  </r>
  <r>
    <s v="tYj2cw/PBtc"/>
    <x v="28"/>
    <s v="Other"/>
    <s v="Biguanides"/>
    <x v="0"/>
    <d v="2012-03-14T00:00:00"/>
    <s v="Biguanides"/>
  </r>
  <r>
    <s v="Tyyf1JoJcz6"/>
    <x v="28"/>
    <s v="Asian"/>
    <s v="Biguanides"/>
    <x v="0"/>
    <d v="2020-10-02T00:00:00"/>
    <s v="Biguanides-&gt;Insulin aspart|Insulin isophane"/>
  </r>
  <r>
    <s v="U20dTbIAnHY"/>
    <x v="28"/>
    <s v="Other"/>
    <s v="Biguanides"/>
    <x v="0"/>
    <d v="2024-06-12T00:00:00"/>
    <s v="Biguanides"/>
  </r>
  <r>
    <s v="u44uL86S7/2"/>
    <x v="28"/>
    <s v="Other"/>
    <s v="SGLT-2 inhibitors"/>
    <x v="0"/>
    <d v="2025-07-24T00:00:00"/>
    <s v="SGLT-2 inhibitors"/>
  </r>
  <r>
    <s v="U/lNGLm6eko"/>
    <x v="28"/>
    <s v="Māori"/>
    <s v="Insulin isophane"/>
    <x v="1"/>
    <d v="2022-05-18T00:00:00"/>
    <s v="Insulin isophane-&gt;Insulin aspart-&gt;Insulin aspart|Insulin isophane-&gt;Insulin lispro-&gt;Biguanides-&gt;Insulin glargine-&gt;Insulin isophane|Insulin lispro"/>
  </r>
  <r>
    <s v="U0rvHqjLrjk"/>
    <x v="28"/>
    <s v="Asian"/>
    <s v="Insulin isophane"/>
    <x v="1"/>
    <d v="2014-09-23T00:00:00"/>
    <s v="Insulin isophane-&gt;Insulin aspart-&gt;Biguanides"/>
  </r>
  <r>
    <s v="J6.V2/sq7HU"/>
    <x v="28"/>
    <s v="Other"/>
    <s v="Biguanides"/>
    <x v="0"/>
    <d v="2017-04-20T00:00:00"/>
    <s v="Biguanides"/>
  </r>
  <r>
    <s v="jGfcaE0Muqo"/>
    <x v="28"/>
    <s v="Pacific peoples"/>
    <s v="Insulin isophane"/>
    <x v="1"/>
    <d v="2014-01-04T00:00:00"/>
    <s v="Insulin isophane-&gt;Insulin aspart|Insulin isophane-&gt;Biguanides-&gt;Biguanides|Insulin glargine-&gt;Insulin glargine-&gt;Biguanides|Insulin aspart-&gt;Insulin aspart-&gt;SGLT-2 inhibitors-&gt;Insulin glargine|SGLT-2 inhibitors-&gt;Biguanides|Insulin glargine|SGLT-2 inhibitors"/>
  </r>
  <r>
    <s v="G2lHhaNFFWk"/>
    <x v="28"/>
    <s v="Asian"/>
    <s v="Biguanides"/>
    <x v="0"/>
    <d v="2020-05-29T00:00:00"/>
    <s v="Biguanides"/>
  </r>
  <r>
    <s v="Iys0gam0Bwk"/>
    <x v="28"/>
    <s v="Other"/>
    <s v="Biguanides"/>
    <x v="0"/>
    <d v="2025-01-08T00:00:00"/>
    <s v="Biguanides"/>
  </r>
  <r>
    <s v="iYcJtHrJDx2"/>
    <x v="28"/>
    <s v="Other"/>
    <s v="Biguanides"/>
    <x v="0"/>
    <d v="2012-07-24T00:00:00"/>
    <s v="Biguanides"/>
  </r>
  <r>
    <s v="j1uqFkX.Rm."/>
    <x v="28"/>
    <s v="Pacific peoples"/>
    <s v="Biguanides"/>
    <x v="0"/>
    <d v="2022-11-16T00:00:00"/>
    <s v="Biguanides"/>
  </r>
  <r>
    <s v="J/WtgKkPkMo"/>
    <x v="28"/>
    <s v="Pacific peoples"/>
    <s v="Biguanides"/>
    <x v="0"/>
    <d v="2015-09-18T00:00:00"/>
    <s v="Biguanides-&gt;Biguanides|Sulfonylureas-&gt;Sulfonylureas-&gt;Thiazolidinedione-&gt;DPP-4 inhibitors-&gt;DPP-4 inhibitors|Sulfonylureas"/>
  </r>
  <r>
    <s v="G00KhoNDCs."/>
    <x v="28"/>
    <s v="Māori"/>
    <s v="Biguanides"/>
    <x v="0"/>
    <d v="2020-10-07T00:00:00"/>
    <s v="Biguanides"/>
  </r>
  <r>
    <s v="G.ZmN4eTsHk"/>
    <x v="28"/>
    <s v="Pacific peoples"/>
    <s v="Biguanides"/>
    <x v="0"/>
    <d v="2023-02-15T00:00:00"/>
    <s v="Biguanides"/>
  </r>
  <r>
    <s v="fzMMFDTiwzY"/>
    <x v="28"/>
    <s v="Other"/>
    <s v="Biguanides"/>
    <x v="0"/>
    <d v="2014-11-04T00:00:00"/>
    <s v="Biguanides"/>
  </r>
  <r>
    <s v="fxxBxvOiW8A"/>
    <x v="28"/>
    <s v="Asian"/>
    <s v="Biguanides"/>
    <x v="0"/>
    <d v="2020-09-01T00:00:00"/>
    <s v="Biguanides"/>
  </r>
  <r>
    <s v="fY55aKb42/."/>
    <x v="28"/>
    <s v="Other"/>
    <s v="Biguanides"/>
    <x v="0"/>
    <d v="2025-04-15T00:00:00"/>
    <s v="Biguanides"/>
  </r>
  <r>
    <s v="FzAGkmntw0."/>
    <x v="28"/>
    <s v="Other"/>
    <s v="Insulin aspart|Insulin glargine"/>
    <x v="1"/>
    <d v="2013-01-12T00:00:00"/>
    <s v="Insulin aspart|Insulin glargine-&gt;Biguanides-&gt;DPP-4 inhibitors"/>
  </r>
  <r>
    <s v="MxKvUAui22s"/>
    <x v="28"/>
    <s v="Pacific peoples"/>
    <s v="Biguanides"/>
    <x v="0"/>
    <d v="2019-10-23T00:00:00"/>
    <s v="Biguanides"/>
  </r>
  <r>
    <s v="MXPv2OjNhLs"/>
    <x v="28"/>
    <s v="Other"/>
    <s v="Biguanides"/>
    <x v="0"/>
    <d v="2013-11-15T00:00:00"/>
    <s v="Biguanides-&gt;Insulin isophane"/>
  </r>
  <r>
    <s v="MX3rTa92m6c"/>
    <x v="28"/>
    <s v="Other"/>
    <s v="Biguanides"/>
    <x v="0"/>
    <d v="2025-11-21T00:00:00"/>
    <s v="Biguanides"/>
  </r>
  <r>
    <s v="mwM8CCE2a3c"/>
    <x v="28"/>
    <s v="Asian"/>
    <s v="Biguanides"/>
    <x v="0"/>
    <d v="2016-04-16T00:00:00"/>
    <s v="Biguanides"/>
  </r>
  <r>
    <s v="JnZosiWWTRo"/>
    <x v="28"/>
    <s v="Māori"/>
    <s v="Biguanides"/>
    <x v="0"/>
    <d v="2011-03-23T00:00:00"/>
    <s v="Biguanides"/>
  </r>
  <r>
    <s v="JIyMezzG0Yc"/>
    <x v="28"/>
    <s v="Pacific peoples"/>
    <s v="Biguanides|Sulfonylureas"/>
    <x v="0"/>
    <d v="2015-02-19T00:00:00"/>
    <s v="Biguanides|Sulfonylureas-&gt;Biguanides"/>
  </r>
  <r>
    <s v="jj5/7znP1RA"/>
    <x v="28"/>
    <s v="Other"/>
    <s v="Biguanides"/>
    <x v="0"/>
    <d v="2021-08-16T00:00:00"/>
    <s v="Biguanides"/>
  </r>
  <r>
    <s v="qgWwafM.oqM"/>
    <x v="28"/>
    <s v="Māori"/>
    <s v="Biguanides"/>
    <x v="0"/>
    <d v="2016-02-03T00:00:00"/>
    <s v="Biguanides-&gt;DPP-4 inhibitors-&gt;DPP-4 inhibitors|SGLT-2 inhibitors"/>
  </r>
  <r>
    <s v="QH3GDqdl6cQ"/>
    <x v="28"/>
    <s v="Other"/>
    <s v="Biguanides"/>
    <x v="0"/>
    <d v="2020-02-14T00:00:00"/>
    <s v="Biguanides-&gt;Insulin isophane-&gt;Insulin aspart|Insulin isophane"/>
  </r>
  <r>
    <s v="QGpdm2j4Ctk"/>
    <x v="28"/>
    <s v="Asian"/>
    <s v="Biguanides"/>
    <x v="0"/>
    <d v="2017-12-04T00:00:00"/>
    <s v="Biguanides-&gt;Biguanides|Insulin isophane-&gt;Insulin aspart-&gt;Insulin isophane-&gt;Insulin aspart|Insulin isophane"/>
  </r>
  <r>
    <s v="QgqoRa8KX52"/>
    <x v="28"/>
    <s v="Pacific peoples"/>
    <s v="Biguanides"/>
    <x v="0"/>
    <d v="2012-10-12T00:00:00"/>
    <s v="Biguanides-&gt;Biguanides|Insulin isophane-&gt;Insulin isophane-&gt;Biguanides|Insulin glargine-&gt;Insulin glargine-&gt;SGLT-2 inhibitors-&gt;Insulin glargine|SGLT-2 inhibitors-&gt;Sulfonylureas-&gt;Biguanides|Insulin aspart|SGLT-2 inhibitors|Sulfonylureas-&gt;Biguanides|Insulin aspart|SGLT-2 inhibitors-&gt;Insulin aspart|SGLT-2 inhibitors|Sulfonylureas-&gt;Insulin aspart"/>
  </r>
  <r>
    <s v="nGx5upx9NRQ"/>
    <x v="28"/>
    <s v="Asian"/>
    <s v="Biguanides"/>
    <x v="0"/>
    <d v="2024-09-17T00:00:00"/>
    <s v="Biguanides"/>
  </r>
  <r>
    <s v="nGnmIamgIxw"/>
    <x v="28"/>
    <s v="Asian"/>
    <s v="Biguanides"/>
    <x v="0"/>
    <d v="2017-08-25T00:00:00"/>
    <s v="Biguanides-&gt;Insulin aspart|Insulin isophane"/>
  </r>
  <r>
    <s v="n5Iufhr7cmk"/>
    <x v="28"/>
    <s v="Other"/>
    <s v="Biguanides"/>
    <x v="0"/>
    <d v="2022-06-16T00:00:00"/>
    <s v="Biguanides"/>
  </r>
  <r>
    <s v="N5T4AZVXP.A"/>
    <x v="28"/>
    <s v="Asian"/>
    <s v="Biguanides"/>
    <x v="0"/>
    <d v="2025-06-26T00:00:00"/>
    <s v="Biguanides"/>
  </r>
  <r>
    <s v="n7CT9ovnNNc"/>
    <x v="28"/>
    <s v="Māori"/>
    <s v="Biguanides"/>
    <x v="0"/>
    <d v="2019-04-03T00:00:00"/>
    <s v="Biguanides-&gt;Insulin isophane"/>
  </r>
  <r>
    <s v="N7dHuvIdAQc"/>
    <x v="28"/>
    <s v="Pacific peoples"/>
    <s v="Biguanides"/>
    <x v="0"/>
    <d v="2020-06-11T00:00:00"/>
    <s v="Biguanides"/>
  </r>
  <r>
    <s v="N7iTMJN9vTY"/>
    <x v="28"/>
    <s v="Other"/>
    <s v="Insulin aspart|Insulin glargine"/>
    <x v="1"/>
    <d v="2016-06-08T00:00:00"/>
    <s v="Insulin aspart|Insulin glargine-&gt;Biguanides|Insulin aspart|Insulin glargine-&gt;Insulin glargine|Insulin lispro-&gt;Insulin glargine-&gt;Insulin lispro"/>
  </r>
  <r>
    <s v="mY7ebHVDSo2"/>
    <x v="28"/>
    <s v="Other"/>
    <s v="Biguanides"/>
    <x v="0"/>
    <d v="2016-03-03T00:00:00"/>
    <s v="Biguanides"/>
  </r>
  <r>
    <s v="N4.DY2FIYm."/>
    <x v="28"/>
    <s v="Other"/>
    <s v="Biguanides"/>
    <x v="0"/>
    <d v="2023-03-27T00:00:00"/>
    <s v="Biguanides"/>
  </r>
  <r>
    <s v="raDz3AbB9QM"/>
    <x v="28"/>
    <s v="Asian"/>
    <s v="Biguanides"/>
    <x v="0"/>
    <d v="2025-04-18T00:00:00"/>
    <s v="Biguanides"/>
  </r>
  <r>
    <s v="r8/koeHD/CE"/>
    <x v="28"/>
    <s v="Asian"/>
    <s v="Biguanides"/>
    <x v="0"/>
    <d v="2017-07-12T00:00:00"/>
    <s v="Biguanides"/>
  </r>
  <r>
    <s v="R7csuqHEoZ."/>
    <x v="28"/>
    <s v="Pacific peoples"/>
    <s v="Biguanides"/>
    <x v="0"/>
    <d v="2016-12-07T00:00:00"/>
    <s v="Biguanides-&gt;Insulin isophane-&gt;SGLT-2 inhibitors"/>
  </r>
  <r>
    <s v="r13b3IBjYww"/>
    <x v="28"/>
    <s v="Pacific peoples"/>
    <s v="Biguanides"/>
    <x v="0"/>
    <d v="2021-06-14T00:00:00"/>
    <s v="Biguanides-&gt;Biguanides|SGLT-2 inhibitors-&gt;Biguanides|Insulin glargine-&gt;Insulin glargine"/>
  </r>
  <r>
    <s v="R07dAWi4Wio"/>
    <x v="28"/>
    <s v="Māori"/>
    <s v="Biguanides|Insulin isophane"/>
    <x v="0"/>
    <d v="2011-01-06T00:00:00"/>
    <s v="Biguanides|Insulin isophane"/>
  </r>
  <r>
    <s v="r/H8ixW6wIs"/>
    <x v="28"/>
    <s v="Pacific peoples"/>
    <s v="Biguanides|Insulin aspart|Insulin isophane"/>
    <x v="0"/>
    <d v="2018-04-27T00:00:00"/>
    <s v="Biguanides|Insulin aspart|Insulin isophane-&gt;DPP-4 inhibitors|Insulin glargine-&gt;Biguanides|Insulin aspart|Insulin glargine"/>
  </r>
  <r>
    <s v="Qyp73DiFa3A"/>
    <x v="28"/>
    <s v="Asian"/>
    <s v="Biguanides"/>
    <x v="0"/>
    <d v="2020-11-19T00:00:00"/>
    <s v="Biguanides"/>
  </r>
  <r>
    <s v="qXQ.aXroBYw"/>
    <x v="28"/>
    <s v="Māori"/>
    <s v="Biguanides"/>
    <x v="0"/>
    <d v="2014-05-23T00:00:00"/>
    <s v="Biguanides"/>
  </r>
  <r>
    <s v="QxcEiEoHlBI"/>
    <x v="28"/>
    <s v="Other"/>
    <s v="Biguanides"/>
    <x v="0"/>
    <d v="2015-07-31T00:00:00"/>
    <s v="Biguanides-&gt;DPP-4 inhibitors-&gt;Biguanides|DPP-4 inhibitors-&gt;Biguanides|SGLT-2 inhibitors"/>
  </r>
  <r>
    <s v="qwatLLVn94k"/>
    <x v="28"/>
    <s v="Asian"/>
    <s v="Biguanides"/>
    <x v="0"/>
    <d v="2016-06-02T00:00:00"/>
    <s v="Biguanides-&gt;Insulin aspart-&gt;Biguanides|Insulin lispro"/>
  </r>
  <r>
    <s v="qv/rbdMMTzE"/>
    <x v="28"/>
    <s v="Māori"/>
    <s v="Biguanides"/>
    <x v="0"/>
    <d v="2024-09-30T00:00:00"/>
    <s v="Biguanides"/>
  </r>
  <r>
    <s v="QsqPxQAKiJo"/>
    <x v="28"/>
    <s v="Asian"/>
    <s v="Biguanides|Sulfonylureas"/>
    <x v="0"/>
    <d v="2015-03-25T00:00:00"/>
    <s v="Biguanides|Sulfonylureas-&gt;Biguanides-&gt;DPP-4 inhibitors-&gt;DPP-4 inhibitors|Thiazolidinedione-&gt;Thiazolidinedione-&gt;DPP-4 inhibitors|SGLT-2 inhibitors|Thiazolidinedione-&gt;DPP-4 inhibitors|SGLT-2 inhibitors"/>
  </r>
  <r>
    <s v="QL23d9AatTk"/>
    <x v="28"/>
    <s v="Asian"/>
    <s v="Biguanides"/>
    <x v="0"/>
    <d v="2017-11-20T00:00:00"/>
    <s v="Biguanides"/>
  </r>
  <r>
    <s v="ukqpZt.NSY."/>
    <x v="28"/>
    <s v="Other"/>
    <s v="Biguanides"/>
    <x v="0"/>
    <d v="2024-06-05T00:00:00"/>
    <s v="Biguanides"/>
  </r>
  <r>
    <s v="UKwiapp.xEc"/>
    <x v="28"/>
    <s v="Other"/>
    <s v="Biguanides"/>
    <x v="0"/>
    <d v="2016-03-18T00:00:00"/>
    <s v="Biguanides"/>
  </r>
  <r>
    <s v="uKWqwO2CKFU"/>
    <x v="28"/>
    <s v="Māori"/>
    <s v="Biguanides"/>
    <x v="0"/>
    <d v="2011-02-02T00:00:00"/>
    <s v="Biguanides-&gt;Sulfonylureas-&gt;Biguanides|Sulfonylureas-&gt;SGLT-2 inhibitors-&gt;SGLT-2 inhibitors|Sulfonylureas-&gt;Biguanides|GLP-1 agonists|Sulfonylureas-&gt;GLP-1 agonists-&gt;GLP-1 agonists|Sulfonylureas"/>
  </r>
  <r>
    <s v="UM7o/XM6WZE"/>
    <x v="28"/>
    <s v="Other"/>
    <s v="Biguanides"/>
    <x v="0"/>
    <d v="2014-07-11T00:00:00"/>
    <s v="Biguanides"/>
  </r>
  <r>
    <s v="uis/L1.9f5A"/>
    <x v="28"/>
    <s v="Asian"/>
    <s v="Biguanides|Insulin isophane"/>
    <x v="0"/>
    <d v="2011-01-05T00:00:00"/>
    <s v="Biguanides|Insulin isophane-&gt;Biguanides-&gt;Insulin isophane-&gt;Insulin aspart"/>
  </r>
  <r>
    <s v="uJ3k/BgriSo"/>
    <x v="28"/>
    <s v="Asian"/>
    <s v="Biguanides|DPP-4 inhibitors"/>
    <x v="0"/>
    <d v="2025-04-14T00:00:00"/>
    <s v="Biguanides|DPP-4 inhibitors-&gt;DPP-4 inhibitors-&gt;Biguanides"/>
  </r>
  <r>
    <s v="ugp2B2Y8evo"/>
    <x v="28"/>
    <s v="Māori"/>
    <s v="Biguanides"/>
    <x v="0"/>
    <d v="2013-01-10T00:00:00"/>
    <s v="Biguanides"/>
  </r>
  <r>
    <s v="UdE3D2wrSjs"/>
    <x v="28"/>
    <s v="Māori"/>
    <s v="Biguanides"/>
    <x v="0"/>
    <d v="2020-03-16T00:00:00"/>
    <s v="Biguanides-&gt;DPP-4 inhibitors-&gt;DPP-4 inhibitors|SGLT-2 inhibitors"/>
  </r>
  <r>
    <s v="uDJ5gqj98ds"/>
    <x v="28"/>
    <s v="Other"/>
    <s v="Biguanides"/>
    <x v="0"/>
    <d v="2017-03-22T00:00:00"/>
    <s v="Biguanides"/>
  </r>
  <r>
    <s v="UEaEsvTyD96"/>
    <x v="28"/>
    <s v="Other"/>
    <s v="Biguanides"/>
    <x v="0"/>
    <d v="2024-10-09T00:00:00"/>
    <s v="Biguanides"/>
  </r>
  <r>
    <s v="uEkeVuLuCXA"/>
    <x v="28"/>
    <s v="Asian"/>
    <s v="Biguanides"/>
    <x v="0"/>
    <d v="2024-06-21T00:00:00"/>
    <s v="Biguanides"/>
  </r>
  <r>
    <s v="uA5TZM8mfWw"/>
    <x v="28"/>
    <s v="Other"/>
    <s v="Biguanides"/>
    <x v="0"/>
    <d v="2017-07-02T00:00:00"/>
    <s v="Biguanides"/>
  </r>
  <r>
    <s v="UCioQ7p6RrM"/>
    <x v="28"/>
    <s v="Asian"/>
    <s v="Biguanides|Sulfonylureas"/>
    <x v="0"/>
    <d v="2023-10-19T00:00:00"/>
    <s v="Biguanides|Sulfonylureas-&gt;Sulfonylureas-&gt;Biguanides-&gt;GLP-1 agonists"/>
  </r>
  <r>
    <s v="u/MgF/WUHNc"/>
    <x v="28"/>
    <s v="Other"/>
    <s v="Biguanides"/>
    <x v="0"/>
    <d v="2021-04-12T00:00:00"/>
    <s v="Biguanides"/>
  </r>
  <r>
    <s v="rAWUQyGZ0OE"/>
    <x v="28"/>
    <s v="Asian"/>
    <s v="Biguanides"/>
    <x v="0"/>
    <d v="2022-06-01T00:00:00"/>
    <s v="Biguanides-&gt;Insulin isophane-&gt;Insulin aspart|Insulin isophane-&gt;Biguanides|Insulin aspart|Insulin isophane"/>
  </r>
  <r>
    <s v="RBYOC1ybjrE"/>
    <x v="28"/>
    <s v="Māori"/>
    <s v="Biguanides|Insulin isophane"/>
    <x v="0"/>
    <d v="2020-03-10T00:00:00"/>
    <s v="Biguanides|Insulin isophane-&gt;Insulin aspart-&gt;Insulin isophane-&gt;Insulin aspart|Insulin isophane-&gt;Biguanides"/>
  </r>
  <r>
    <s v="tZ8Z2NqKWto"/>
    <x v="28"/>
    <s v="Pacific peoples"/>
    <s v="Biguanides"/>
    <x v="0"/>
    <d v="2016-03-01T00:00:00"/>
    <s v="Biguanides"/>
  </r>
  <r>
    <s v="TZLivZSpDWo"/>
    <x v="28"/>
    <s v="Māori"/>
    <s v="Biguanides"/>
    <x v="0"/>
    <d v="2013-10-03T00:00:00"/>
    <s v="Biguanides-&gt;Biguanides|Sulfonylureas-&gt;Sulfonylureas-&gt;Insulin glargine|Sulfonylureas-&gt;Biguanides|Insulin glargine|Sulfonylureas-&gt;Insulin glargine-&gt;Biguanides|Insulin glargine-&gt;Biguanides|DPP-4 inhibitors|Sulfonylureas-&gt;DPP-4 inhibitors-&gt;DPP-4 inhibitors|Insulin glargine-&gt;DPP-4 inhibitors|Insulin glargine|Sulfonylureas-&gt;DPP-4 inhibitors|Insulin aspart|Insulin glargine-&gt;Insulin aspart|Insulin glargine-&gt;Insulin aspart"/>
  </r>
  <r>
    <s v="XRfKY4hi9F6"/>
    <x v="28"/>
    <s v="Māori"/>
    <s v="Biguanides"/>
    <x v="0"/>
    <d v="2017-10-18T00:00:00"/>
    <s v="Biguanides-&gt;Sulfonylureas-&gt;Biguanides|Sulfonylureas-&gt;SGLT-2 inhibitors-&gt;Biguanides|SGLT-2 inhibitors|Sulfonylureas-&gt;SGLT-2 inhibitors|Sulfonylureas"/>
  </r>
  <r>
    <s v="xqMFJba0x62"/>
    <x v="28"/>
    <s v="Māori"/>
    <s v="Biguanides"/>
    <x v="0"/>
    <d v="2011-11-18T00:00:00"/>
    <s v="Biguanides-&gt;Biguanides|Sulfonylureas"/>
  </r>
  <r>
    <s v="xZtHi4UIAIQ"/>
    <x v="28"/>
    <s v="Asian"/>
    <s v="Biguanides"/>
    <x v="0"/>
    <d v="2020-08-17T00:00:00"/>
    <s v="Biguanides-&gt;Insulin isophane"/>
  </r>
  <r>
    <s v="XuWs9hfZ686"/>
    <x v="28"/>
    <s v="Other"/>
    <s v="Biguanides"/>
    <x v="0"/>
    <d v="2019-01-25T00:00:00"/>
    <s v="Biguanides"/>
  </r>
  <r>
    <s v="up5APVvuvGA"/>
    <x v="28"/>
    <s v="Māori"/>
    <s v="Biguanides"/>
    <x v="0"/>
    <d v="2018-06-24T00:00:00"/>
    <s v="Biguanides"/>
  </r>
  <r>
    <s v="Ut6JbvmTMUU"/>
    <x v="28"/>
    <s v="Other"/>
    <s v="Biguanides"/>
    <x v="0"/>
    <d v="2013-08-25T00:00:00"/>
    <s v="Biguanides"/>
  </r>
  <r>
    <s v="xmt.0mtDlzM"/>
    <x v="28"/>
    <s v="Other"/>
    <s v="Biguanides"/>
    <x v="0"/>
    <d v="2025-12-09T00:00:00"/>
    <s v="Biguanides"/>
  </r>
  <r>
    <s v="y3J200CzddY"/>
    <x v="28"/>
    <s v="Other"/>
    <s v="Biguanides"/>
    <x v="0"/>
    <d v="2024-03-28T00:00:00"/>
    <s v="Biguanides"/>
  </r>
  <r>
    <s v="y6P2kTa.b.A"/>
    <x v="28"/>
    <s v="Pacific peoples"/>
    <s v="Biguanides"/>
    <x v="0"/>
    <d v="2025-05-09T00:00:00"/>
    <s v="Biguanides"/>
  </r>
  <r>
    <s v="yaA/tUTMbao"/>
    <x v="28"/>
    <s v="Other"/>
    <s v="Biguanides"/>
    <x v="0"/>
    <d v="2017-03-07T00:00:00"/>
    <s v="Biguanides"/>
  </r>
  <r>
    <s v="YCT5Q2fbvKs"/>
    <x v="28"/>
    <s v="Asian"/>
    <s v="Biguanides"/>
    <x v="0"/>
    <d v="2024-07-18T00:00:00"/>
    <s v="Biguanides-&gt;Biguanides|Insulin aspart-&gt;Insulin aspart-&gt;Biguanides|SGLT-2 inhibitors"/>
  </r>
  <r>
    <s v="YDGDzcCRHVM"/>
    <x v="28"/>
    <s v="Asian"/>
    <s v="Biguanides"/>
    <x v="0"/>
    <d v="2024-02-16T00:00:00"/>
    <s v="Biguanides-&gt;Insulin isophane-&gt;Insulin aspart"/>
  </r>
  <r>
    <s v="YF/LNyQVQLc"/>
    <x v="28"/>
    <s v="Other"/>
    <s v="Biguanides"/>
    <x v="0"/>
    <d v="2013-08-30T00:00:00"/>
    <s v="Biguanides"/>
  </r>
  <r>
    <s v="yG/iEXqgNsk"/>
    <x v="28"/>
    <s v="Māori"/>
    <s v="Biguanides"/>
    <x v="0"/>
    <d v="2025-05-29T00:00:00"/>
    <s v="Biguanides"/>
  </r>
  <r>
    <s v="N7tOrugaweE"/>
    <x v="28"/>
    <s v="Asian"/>
    <s v="Biguanides"/>
    <x v="0"/>
    <d v="2017-05-30T00:00:00"/>
    <s v="Biguanides"/>
  </r>
  <r>
    <s v="N7/2sLrMXH6"/>
    <x v="28"/>
    <s v="Asian"/>
    <s v="Biguanides"/>
    <x v="0"/>
    <d v="2023-08-27T00:00:00"/>
    <s v="Biguanides"/>
  </r>
  <r>
    <s v="NaQ3pxV7U9g"/>
    <x v="28"/>
    <s v="Asian"/>
    <s v="Biguanides"/>
    <x v="0"/>
    <d v="2019-06-20T00:00:00"/>
    <s v="Biguanides"/>
  </r>
  <r>
    <s v="NdbAfRtDKeE"/>
    <x v="28"/>
    <s v="Asian"/>
    <s v="Biguanides|Insulin isophane"/>
    <x v="0"/>
    <d v="2022-05-13T00:00:00"/>
    <s v="Biguanides|Insulin isophane-&gt;Insulin isophane-&gt;Biguanides"/>
  </r>
  <r>
    <s v="ncOUwDrgsDs"/>
    <x v="28"/>
    <s v="Other"/>
    <s v="Biguanides"/>
    <x v="0"/>
    <d v="2021-03-18T00:00:00"/>
    <s v="Biguanides"/>
  </r>
  <r>
    <s v="ncnQCN/7tmI"/>
    <x v="28"/>
    <s v="Asian"/>
    <s v="Sulfonylureas"/>
    <x v="0"/>
    <d v="2016-01-11T00:00:00"/>
    <s v="Sulfonylureas-&gt;Biguanides|Sulfonylureas-&gt;DPP-4 inhibitors|Sulfonylureas-&gt;DPP-4 inhibitors-&gt;Insulin glargine-&gt;DPP-4 inhibitors|Insulin glargine-&gt;DPP-4 inhibitors|Insulin glargine|Sulfonylureas-&gt;DPP-4 inhibitors|SGLT-2 inhibitors|Sulfonylureas"/>
  </r>
  <r>
    <s v="NBH95ZvZONM"/>
    <x v="28"/>
    <s v="Other"/>
    <s v="Biguanides"/>
    <x v="0"/>
    <d v="2024-07-26T00:00:00"/>
    <s v="Biguanides"/>
  </r>
  <r>
    <s v="nC9ON1jmK86"/>
    <x v="28"/>
    <s v="Other"/>
    <s v="Biguanides"/>
    <x v="0"/>
    <d v="2022-10-13T00:00:00"/>
    <s v="Biguanides-&gt;DPP-4 inhibitors"/>
  </r>
  <r>
    <s v="nCbcLh/LBEg"/>
    <x v="28"/>
    <s v="Māori"/>
    <s v="Biguanides"/>
    <x v="0"/>
    <d v="2015-11-11T00:00:00"/>
    <s v="Biguanides"/>
  </r>
  <r>
    <s v="nf4eG.tWprs"/>
    <x v="28"/>
    <s v="Asian"/>
    <s v="Biguanides"/>
    <x v="0"/>
    <d v="2022-03-23T00:00:00"/>
    <s v="Biguanides"/>
  </r>
  <r>
    <s v="nDXcOmaTmtQ"/>
    <x v="28"/>
    <s v="Other"/>
    <s v="Biguanides"/>
    <x v="0"/>
    <d v="2018-09-05T00:00:00"/>
    <s v="Biguanides"/>
  </r>
  <r>
    <s v="nIO5hUV4FzM"/>
    <x v="28"/>
    <s v="Asian"/>
    <s v="Biguanides"/>
    <x v="0"/>
    <d v="2011-01-31T00:00:00"/>
    <s v="Biguanides-&gt;SGLT-2 inhibitors"/>
  </r>
  <r>
    <s v="nhPHVhXKVV2"/>
    <x v="28"/>
    <s v="Māori"/>
    <s v="Biguanides"/>
    <x v="0"/>
    <d v="2022-12-20T00:00:00"/>
    <s v="Biguanides"/>
  </r>
  <r>
    <s v="K5asQSCuPkw"/>
    <x v="28"/>
    <s v="Māori"/>
    <s v="Biguanides"/>
    <x v="0"/>
    <d v="2025-02-04T00:00:00"/>
    <s v="Biguanides"/>
  </r>
  <r>
    <s v="k6WKBtR5/Xw"/>
    <x v="28"/>
    <s v="Other"/>
    <s v="Biguanides"/>
    <x v="0"/>
    <d v="2020-11-18T00:00:00"/>
    <s v="Biguanides"/>
  </r>
  <r>
    <s v="K1.AJgwjFik"/>
    <x v="28"/>
    <s v="Asian"/>
    <s v="Biguanides"/>
    <x v="0"/>
    <d v="2024-03-05T00:00:00"/>
    <s v="Biguanides"/>
  </r>
  <r>
    <s v="K02yR5Mh1k."/>
    <x v="28"/>
    <s v="Asian"/>
    <s v="Biguanides"/>
    <x v="0"/>
    <d v="2022-11-29T00:00:00"/>
    <s v="Biguanides"/>
  </r>
  <r>
    <s v="N1F5Dg5d6E6"/>
    <x v="28"/>
    <s v="Asian"/>
    <s v="Biguanides"/>
    <x v="0"/>
    <d v="2013-12-19T00:00:00"/>
    <s v="Biguanides"/>
  </r>
  <r>
    <s v="N1XxeY737lc"/>
    <x v="28"/>
    <s v="Asian"/>
    <s v="Biguanides"/>
    <x v="0"/>
    <d v="2013-10-29T00:00:00"/>
    <s v="Biguanides-&gt;DPP-4 inhibitors-&gt;SGLT-2 inhibitors"/>
  </r>
  <r>
    <s v="JP34FSbNRmw"/>
    <x v="28"/>
    <s v="Māori"/>
    <s v="Biguanides"/>
    <x v="0"/>
    <d v="2019-10-15T00:00:00"/>
    <s v="Biguanides"/>
  </r>
  <r>
    <s v="JNwM3nKuBVs"/>
    <x v="28"/>
    <s v="Asian"/>
    <s v="Biguanides"/>
    <x v="0"/>
    <d v="2016-04-28T00:00:00"/>
    <s v="Biguanides"/>
  </r>
  <r>
    <s v="JLwb.FHCHVM"/>
    <x v="28"/>
    <s v="Pacific peoples"/>
    <s v="Biguanides"/>
    <x v="0"/>
    <d v="2013-08-08T00:00:00"/>
    <s v="Biguanides-&gt;Sulfonylureas-&gt;Biguanides|Sulfonylureas-&gt;DPP-4 inhibitors-&gt;Biguanides|DPP-4 inhibitors|Sulfonylureas-&gt;DPP-4 inhibitors|Sulfonylureas-&gt;DPP-4 inhibitors|SGLT-2 inhibitors|Sulfonylureas-&gt;SGLT-2 inhibitors"/>
  </r>
  <r>
    <s v="jL.o.xKD7Hw"/>
    <x v="28"/>
    <s v="Asian"/>
    <s v="Biguanides"/>
    <x v="0"/>
    <d v="2023-07-27T00:00:00"/>
    <s v="Biguanides-&gt;Biguanides|Insulin aspart|Insulin isophane-&gt;Insulin aspart-&gt;Insulin aspart|Insulin isophane"/>
  </r>
  <r>
    <s v="JgpsjYp1YVY"/>
    <x v="28"/>
    <s v="Asian"/>
    <s v="Biguanides"/>
    <x v="0"/>
    <d v="2016-05-03T00:00:00"/>
    <s v="Biguanides"/>
  </r>
  <r>
    <s v="jH1d3LsOMzM"/>
    <x v="28"/>
    <s v="Asian"/>
    <s v="Insulin aspart|Insulin isophane"/>
    <x v="1"/>
    <d v="2013-06-27T00:00:00"/>
    <s v="Insulin aspart|Insulin isophane-&gt;Insulin isophane-&gt;Biguanides-&gt;Biguanides|DPP-4 inhibitors-&gt;DPP-4 inhibitors"/>
  </r>
  <r>
    <s v="jgVYxIkOVrc"/>
    <x v="28"/>
    <s v="Other"/>
    <s v="Biguanides"/>
    <x v="0"/>
    <d v="2022-05-09T00:00:00"/>
    <s v="Biguanides"/>
  </r>
  <r>
    <s v="JfxAhAcj4ZM"/>
    <x v="28"/>
    <s v="Asian"/>
    <s v="Biguanides"/>
    <x v="0"/>
    <d v="2020-11-09T00:00:00"/>
    <s v="Biguanides"/>
  </r>
  <r>
    <s v="JG4/srR4O7U"/>
    <x v="28"/>
    <s v="Māori"/>
    <s v="Biguanides"/>
    <x v="0"/>
    <d v="2020-09-16T00:00:00"/>
    <s v="Biguanides-&gt;DPP-4 inhibitors-&gt;SGLT-2 inhibitors-&gt;DPP-4 inhibitors|SGLT-2 inhibitors-&gt;DPP-4 inhibitors|SGLT-2 inhibitors|Sulfonylureas"/>
  </r>
  <r>
    <s v="jZR.S54Epms"/>
    <x v="28"/>
    <s v="Other"/>
    <s v="Biguanides"/>
    <x v="0"/>
    <d v="2023-01-24T00:00:00"/>
    <s v="Biguanides"/>
  </r>
  <r>
    <s v="JzHiJA6RYiE"/>
    <x v="28"/>
    <s v="Pacific peoples"/>
    <s v="Biguanides|Sulfonylureas"/>
    <x v="0"/>
    <d v="2019-09-12T00:00:00"/>
    <s v="Biguanides|Sulfonylureas"/>
  </r>
  <r>
    <s v="jw3eLKuAnw."/>
    <x v="28"/>
    <s v="Asian"/>
    <s v="Insulin isophane"/>
    <x v="1"/>
    <d v="2019-04-15T00:00:00"/>
    <s v="Insulin isophane-&gt;Biguanides-&gt;Biguanides|Insulin aspart|Insulin isophane"/>
  </r>
  <r>
    <s v="jVH9pGMj6Po"/>
    <x v="28"/>
    <s v="Other"/>
    <s v="Biguanides"/>
    <x v="0"/>
    <d v="2020-12-21T00:00:00"/>
    <s v="Biguanides-&gt;DPP-4 inhibitors-&gt;Sulfonylureas-&gt;DPP-4 inhibitors|Sulfonylureas-&gt;Biguanides|GLP-1 agonists-&gt;GLP-1 agonists-&gt;Biguanides|Sulfonylureas-&gt;Biguanides|GLP-1 agonists|Sulfonylureas"/>
  </r>
  <r>
    <s v="jYoKtj6lPOw"/>
    <x v="28"/>
    <s v="Other"/>
    <s v="Biguanides"/>
    <x v="0"/>
    <d v="2021-02-23T00:00:00"/>
    <s v="Biguanides"/>
  </r>
  <r>
    <s v="jrpFmeHozII"/>
    <x v="28"/>
    <s v="Other"/>
    <s v="Biguanides|Insulin isophane"/>
    <x v="0"/>
    <d v="2013-05-22T00:00:00"/>
    <s v="Biguanides|Insulin isophane-&gt;Biguanides-&gt;Insulin aspart|Insulin isophane-&gt;Biguanides|Insulin aspart|Insulin isophane-&gt;Biguanides|SGLT-2 inhibitors-&gt;DPP-4 inhibitors"/>
  </r>
  <r>
    <s v="jQXw6YcuhGY"/>
    <x v="28"/>
    <s v="Asian"/>
    <s v="Biguanides"/>
    <x v="0"/>
    <d v="2018-03-08T00:00:00"/>
    <s v="Biguanides"/>
  </r>
  <r>
    <s v="JQBKkiajrvI"/>
    <x v="28"/>
    <s v="Asian"/>
    <s v="Biguanides"/>
    <x v="0"/>
    <d v="2019-04-04T00:00:00"/>
    <s v="Biguanides"/>
  </r>
  <r>
    <s v="JSogzSnlUeI"/>
    <x v="28"/>
    <s v="Asian"/>
    <s v="Biguanides"/>
    <x v="0"/>
    <d v="2024-07-26T00:00:00"/>
    <s v="Biguanides"/>
  </r>
  <r>
    <s v="ju1CYSZkP7k"/>
    <x v="28"/>
    <s v="Asian"/>
    <s v="Biguanides"/>
    <x v="0"/>
    <d v="2015-06-02T00:00:00"/>
    <s v="Biguanides-&gt;Insulin aspart-&gt;Insulin glargine-&gt;Insulin aspart|Insulin glargine-&gt;Biguanides|Sulfonylureas-&gt;Biguanides|Insulin aspart|Insulin glargine-&gt;Sulfonylureas-&gt;Biguanides|Insulin aspart|Insulin glargine|Sulfonylureas-&gt;SGLT-2 inhibitors-&gt;Insulin aspart|Insulin glargine|SGLT-2 inhibitors-&gt;Biguanides|Insulin glargine-&gt;Insulin glargine|SGLT-2 inhibitors-&gt;DPP-4 inhibitors-&gt;DPP-4 inhibitors|SGLT-2 inhibitors-&gt;DPP-4 inhibitors|Insulin glargine|SGLT-2 inhibitors-&gt;Biguanides|DPP-4 inhibitors|Insulin glargine-&gt;Biguanides|SGLT-2 inhibitors-&gt;Biguanides|Insulin aspart|Insulin glargine|SGLT-2 inhibitors"/>
  </r>
  <r>
    <s v="cKAywtRN43."/>
    <x v="28"/>
    <s v="Pacific peoples"/>
    <s v="Biguanides"/>
    <x v="0"/>
    <d v="2023-10-24T00:00:00"/>
    <s v="Biguanides"/>
  </r>
  <r>
    <s v="cJ0HctvAo5g"/>
    <x v="28"/>
    <s v="Asian"/>
    <s v="Biguanides"/>
    <x v="0"/>
    <d v="2019-05-27T00:00:00"/>
    <s v="Biguanides"/>
  </r>
  <r>
    <s v="cJlHUmd0pds"/>
    <x v="28"/>
    <s v="Māori"/>
    <s v="Biguanides"/>
    <x v="0"/>
    <d v="2023-09-04T00:00:00"/>
    <s v="Biguanides"/>
  </r>
  <r>
    <s v="cLnI2Y2qfYI"/>
    <x v="28"/>
    <s v="Pacific peoples"/>
    <s v="Biguanides"/>
    <x v="0"/>
    <d v="2022-12-07T00:00:00"/>
    <s v="Biguanides"/>
  </r>
  <r>
    <s v="ClAJyOe0mqI"/>
    <x v="28"/>
    <s v="Asian"/>
    <s v="Biguanides"/>
    <x v="0"/>
    <d v="2018-07-12T00:00:00"/>
    <s v="Biguanides"/>
  </r>
  <r>
    <s v="clDcvNZ5Suw"/>
    <x v="28"/>
    <s v="Asian"/>
    <s v="Biguanides"/>
    <x v="0"/>
    <d v="2014-10-31T00:00:00"/>
    <s v="Biguanides"/>
  </r>
  <r>
    <s v="CRQ.PdOJ1Kg"/>
    <x v="28"/>
    <s v="Other"/>
    <s v="Biguanides"/>
    <x v="0"/>
    <d v="2015-01-30T00:00:00"/>
    <s v="Biguanides-&gt;Insulin aspart-&gt;Insulin glargine-&gt;Insulin aspart|Insulin glargine-&gt;Biguanides|Insulin aspart|Insulin glargine"/>
  </r>
  <r>
    <s v="CRzZ7bW.5S6"/>
    <x v="28"/>
    <s v="Asian"/>
    <s v="Biguanides"/>
    <x v="0"/>
    <d v="2020-09-07T00:00:00"/>
    <s v="Biguanides"/>
  </r>
  <r>
    <s v="cQTCbJnJG4M"/>
    <x v="28"/>
    <s v="Other"/>
    <s v="Biguanides"/>
    <x v="0"/>
    <d v="2023-05-20T00:00:00"/>
    <s v="Biguanides"/>
  </r>
  <r>
    <s v="cqEHL6x.RwY"/>
    <x v="28"/>
    <s v="Other"/>
    <s v="Insulin isophane"/>
    <x v="1"/>
    <d v="2015-03-04T00:00:00"/>
    <s v="Insulin isophane-&gt;Biguanides-&gt;Insulin aspart|Insulin isophane"/>
  </r>
  <r>
    <s v="CoUcmTknnWU"/>
    <x v="28"/>
    <s v="Other"/>
    <s v="Biguanides"/>
    <x v="0"/>
    <d v="2020-03-17T00:00:00"/>
    <s v="Biguanides"/>
  </r>
  <r>
    <s v="CxfEY4mjXwA"/>
    <x v="28"/>
    <s v="Asian"/>
    <s v="Biguanides"/>
    <x v="0"/>
    <d v="2013-12-05T00:00:00"/>
    <s v="Biguanides"/>
  </r>
  <r>
    <s v="Czu1dIBnWhw"/>
    <x v="28"/>
    <s v="Māori"/>
    <s v="Biguanides"/>
    <x v="0"/>
    <d v="2019-08-30T00:00:00"/>
    <s v="Biguanides"/>
  </r>
  <r>
    <s v="CYqZTsQKfLw"/>
    <x v="28"/>
    <s v="Asian"/>
    <s v="Biguanides"/>
    <x v="0"/>
    <d v="2018-08-30T00:00:00"/>
    <s v="Biguanides"/>
  </r>
  <r>
    <s v="CV7rc9wcdFk"/>
    <x v="28"/>
    <s v="Other"/>
    <s v="Biguanides"/>
    <x v="0"/>
    <d v="2023-12-20T00:00:00"/>
    <s v="Biguanides"/>
  </r>
  <r>
    <s v="cUx9e0fjeEI"/>
    <x v="28"/>
    <s v="Māori"/>
    <s v="Biguanides"/>
    <x v="0"/>
    <d v="2024-07-29T00:00:00"/>
    <s v="Biguanides"/>
  </r>
  <r>
    <s v="cwOc/qQ8/.g"/>
    <x v="28"/>
    <s v="Māori"/>
    <s v="Biguanides"/>
    <x v="0"/>
    <d v="2024-02-20T00:00:00"/>
    <s v="Biguanides"/>
  </r>
  <r>
    <s v="CVx4yXyNGY6"/>
    <x v="28"/>
    <s v="Asian"/>
    <s v="Biguanides"/>
    <x v="0"/>
    <d v="2017-03-22T00:00:00"/>
    <s v="Biguanides-&gt;Insulin isophane"/>
  </r>
  <r>
    <s v="fTFGy6ByTsE"/>
    <x v="28"/>
    <s v="Other"/>
    <s v="Biguanides"/>
    <x v="0"/>
    <d v="2013-11-26T00:00:00"/>
    <s v="Biguanides"/>
  </r>
  <r>
    <s v="d.OKq.b7g62"/>
    <x v="28"/>
    <s v="Other"/>
    <s v="Biguanides"/>
    <x v="0"/>
    <d v="2016-02-22T00:00:00"/>
    <s v="Biguanides"/>
  </r>
  <r>
    <s v="d.Q7NC.ltVc"/>
    <x v="28"/>
    <s v="Other"/>
    <s v="Biguanides"/>
    <x v="0"/>
    <d v="2025-11-11T00:00:00"/>
    <s v="Biguanides"/>
  </r>
  <r>
    <s v="fSgRPkW4JAo"/>
    <x v="28"/>
    <s v="Māori"/>
    <s v="Biguanides|Insulin glargine"/>
    <x v="0"/>
    <d v="2013-06-30T00:00:00"/>
    <s v="Biguanides|Insulin glargine-&gt;Insulin glargine-&gt;DPP-4 inhibitors-&gt;Insulin aspart"/>
  </r>
  <r>
    <s v="gkMj83IyqU6"/>
    <x v="28"/>
    <s v="Asian"/>
    <s v="Biguanides"/>
    <x v="0"/>
    <d v="2021-06-13T00:00:00"/>
    <s v="Biguanides"/>
  </r>
  <r>
    <s v="gI/ckELJCzk"/>
    <x v="28"/>
    <s v="Asian"/>
    <s v="Biguanides"/>
    <x v="0"/>
    <d v="2025-10-20T00:00:00"/>
    <s v="Biguanides-&gt;Insulin aspart|Insulin isophane"/>
  </r>
  <r>
    <s v="GCn8iVnhzQg"/>
    <x v="28"/>
    <s v="Other"/>
    <s v="Biguanides"/>
    <x v="0"/>
    <d v="2023-11-21T00:00:00"/>
    <s v="Biguanides"/>
  </r>
  <r>
    <s v="GbSnnjT.Fy6"/>
    <x v="28"/>
    <s v="Asian"/>
    <s v="Biguanides"/>
    <x v="0"/>
    <d v="2023-02-13T00:00:00"/>
    <s v="Biguanides"/>
  </r>
  <r>
    <s v="GbXwJK9MOnQ"/>
    <x v="28"/>
    <s v="Pacific peoples"/>
    <s v="Biguanides"/>
    <x v="0"/>
    <d v="2023-12-18T00:00:00"/>
    <s v="Biguanides"/>
  </r>
  <r>
    <s v="gdi15fi860w"/>
    <x v="28"/>
    <s v="Asian"/>
    <s v="Biguanides"/>
    <x v="0"/>
    <d v="2020-10-22T00:00:00"/>
    <s v="Biguanides"/>
  </r>
  <r>
    <s v="GebLZsMLFH2"/>
    <x v="28"/>
    <s v="Asian"/>
    <s v="Biguanides"/>
    <x v="0"/>
    <d v="2014-07-14T00:00:00"/>
    <s v="Biguanides"/>
  </r>
  <r>
    <s v="G8/KGu4czo6"/>
    <x v="28"/>
    <s v="Asian"/>
    <s v="Insulin aspart|Insulin isophane"/>
    <x v="1"/>
    <d v="2017-07-31T00:00:00"/>
    <s v="Insulin aspart|Insulin isophane-&gt;Biguanides|Insulin isophane"/>
  </r>
  <r>
    <s v="G6baCpP8Y6c"/>
    <x v="28"/>
    <s v="Other"/>
    <s v="Insulin isophane with insulin neutral"/>
    <x v="1"/>
    <d v="2012-09-28T00:00:00"/>
    <s v="Insulin isophane with insulin neutral-&gt;Biguanides-&gt;Insulin aspart|Insulin isophane-&gt;Insulin isophane-&gt;Insulin glargine-&gt;Insulin aspart|Insulin glargine-&gt;Insulin aspart|SGLT-2 inhibitors-&gt;SGLT-2 inhibitors-&gt;Insulin aspart|Insulin glargine|SGLT-2 inhibitors-&gt;GLP-1 agonists-&gt;Biguanides|GLP-1 agonists-&gt;GLP-1 agonists|SGLT-2 inhibitors"/>
  </r>
  <r>
    <s v="g7uiimmq4tc"/>
    <x v="28"/>
    <s v="Other"/>
    <s v="DPP-4 inhibitors"/>
    <x v="0"/>
    <d v="2023-05-26T00:00:00"/>
    <s v="DPP-4 inhibitors-&gt;Biguanides"/>
  </r>
  <r>
    <s v="G87RQQc0S0."/>
    <x v="28"/>
    <s v="Māori"/>
    <s v="Biguanides"/>
    <x v="0"/>
    <d v="2022-06-03T00:00:00"/>
    <s v="Biguanides-&gt;Insulin aspart|Insulin isophane-&gt;Insulin aspart-&gt;Insulin isophane"/>
  </r>
  <r>
    <s v="gaq6d4CCxMI"/>
    <x v="28"/>
    <s v="Other"/>
    <s v="Biguanides"/>
    <x v="0"/>
    <d v="2023-10-27T00:00:00"/>
    <s v="Biguanides"/>
  </r>
  <r>
    <s v="FXzbHe5wKGs"/>
    <x v="28"/>
    <s v="Asian"/>
    <s v="Biguanides"/>
    <x v="0"/>
    <d v="2025-11-04T00:00:00"/>
    <s v="Biguanides"/>
  </r>
  <r>
    <s v="fVCNVtZiZOw"/>
    <x v="28"/>
    <s v="Pacific peoples"/>
    <s v="Insulin isophane"/>
    <x v="1"/>
    <d v="2021-10-13T00:00:00"/>
    <s v="Insulin isophane-&gt;Insulin aspart-&gt;Insulin aspart|Insulin isophane-&gt;DPP-4 inhibitors"/>
  </r>
  <r>
    <s v="A6jmq7uPR06"/>
    <x v="28"/>
    <s v="Asian"/>
    <s v="Biguanides"/>
    <x v="0"/>
    <d v="2013-04-30T00:00:00"/>
    <s v="Biguanides-&gt;Biguanides|Insulin isophane-&gt;Insulin aspart|Insulin isophane-&gt;Biguanides|Insulin aspart|Insulin isophane-&gt;Insulin isophane-&gt;Insulin aspart"/>
  </r>
  <r>
    <s v="abC3FoobMEo"/>
    <x v="28"/>
    <s v="Other"/>
    <s v="Biguanides|DPP-4 inhibitors|Insulin glargine"/>
    <x v="0"/>
    <d v="2020-03-05T00:00:00"/>
    <s v="Biguanides|DPP-4 inhibitors|Insulin glargine-&gt;DPP-4 inhibitors|Insulin glargine-&gt;DPP-4 inhibitors-&gt;Biguanides-&gt;Biguanides|DPP-4 inhibitors-&gt;SGLT-2 inhibitors-&gt;Biguanides|GLP-1 agonists-&gt;GLP-1 agonists-&gt;Biguanides|GLP-1 agonists|Sulfonylureas"/>
  </r>
  <r>
    <s v="AEbgnt0giMk"/>
    <x v="28"/>
    <s v="Pacific peoples"/>
    <s v="Biguanides"/>
    <x v="0"/>
    <d v="2017-08-07T00:00:00"/>
    <s v="Biguanides"/>
  </r>
  <r>
    <s v="AebQBR5JwWs"/>
    <x v="28"/>
    <s v="Other"/>
    <s v="Biguanides"/>
    <x v="0"/>
    <d v="2022-12-16T00:00:00"/>
    <s v="Biguanides"/>
  </r>
  <r>
    <s v="Ce8rvkHuOMg"/>
    <x v="28"/>
    <s v="Asian"/>
    <s v="Biguanides"/>
    <x v="0"/>
    <d v="2014-05-08T00:00:00"/>
    <s v="Biguanides-&gt;Biguanides|Insulin aspart|Insulin isophane-&gt;Insulin aspart|Insulin isophane"/>
  </r>
  <r>
    <s v="cg/kyfiwRck"/>
    <x v="28"/>
    <s v="Pacific peoples"/>
    <s v="Biguanides"/>
    <x v="0"/>
    <d v="2025-04-15T00:00:00"/>
    <s v="Biguanides"/>
  </r>
  <r>
    <s v="Ch6ikcx.uW6"/>
    <x v="28"/>
    <s v="Asian"/>
    <s v="Biguanides"/>
    <x v="0"/>
    <d v="2025-07-20T00:00:00"/>
    <s v="Biguanides"/>
  </r>
  <r>
    <s v="Ai2H.Qox6hc"/>
    <x v="28"/>
    <s v="Asian"/>
    <s v="Biguanides|Insulin aspart|Insulin isophane"/>
    <x v="0"/>
    <d v="2021-12-30T00:00:00"/>
    <s v="Biguanides|Insulin aspart|Insulin isophane-&gt;Insulin aspart|Insulin isophane"/>
  </r>
  <r>
    <s v="AHF7UxQN7iA"/>
    <x v="28"/>
    <s v="Māori"/>
    <s v="Biguanides"/>
    <x v="0"/>
    <d v="2022-07-20T00:00:00"/>
    <s v="Biguanides"/>
  </r>
  <r>
    <s v="AH6Lw8rXtGM"/>
    <x v="28"/>
    <s v="Other"/>
    <s v="Biguanides"/>
    <x v="0"/>
    <d v="2015-05-15T00:00:00"/>
    <s v="Biguanides"/>
  </r>
  <r>
    <s v="AG.sMQwZARU"/>
    <x v="28"/>
    <s v="Other"/>
    <s v="Biguanides"/>
    <x v="0"/>
    <d v="2017-01-21T00:00:00"/>
    <s v="Biguanides"/>
  </r>
  <r>
    <s v="3CXQ91pvgAo"/>
    <x v="28"/>
    <s v="Asian"/>
    <s v="Biguanides|Insulin isophane"/>
    <x v="0"/>
    <d v="2014-01-15T00:00:00"/>
    <s v="Biguanides|Insulin isophane-&gt;Insulin isophane"/>
  </r>
  <r>
    <s v="3FmQEhoKp/M"/>
    <x v="28"/>
    <s v="Other"/>
    <s v="Biguanides"/>
    <x v="0"/>
    <d v="2022-05-07T00:00:00"/>
    <s v="Biguanides"/>
  </r>
  <r>
    <s v="3FnHzjoqU36"/>
    <x v="28"/>
    <s v="Pacific peoples"/>
    <s v="Biguanides"/>
    <x v="0"/>
    <d v="2016-06-20T00:00:00"/>
    <s v="Biguanides-&gt;DPP-4 inhibitors-&gt;DPP-4 inhibitors|Sulfonylureas-&gt;SGLT-2 inhibitors|Sulfonylureas-&gt;SGLT-2 inhibitors-&gt;DPP-4 inhibitors|SGLT-2 inhibitors"/>
  </r>
  <r>
    <s v="3bqNG44kQeY"/>
    <x v="28"/>
    <s v="Other"/>
    <s v="Biguanides"/>
    <x v="0"/>
    <d v="2023-10-25T00:00:00"/>
    <s v="Biguanides"/>
  </r>
  <r>
    <s v="322ODedLCNY"/>
    <x v="28"/>
    <s v="Māori"/>
    <s v="Biguanides"/>
    <x v="0"/>
    <d v="2020-04-17T00:00:00"/>
    <s v="Biguanides-&gt;Biguanides|Insulin isophane-&gt;Biguanides|Insulin aspart-&gt;Insulin isophane"/>
  </r>
  <r>
    <s v="35xsi3o3uxY"/>
    <x v="28"/>
    <s v="Asian"/>
    <s v="Biguanides|Insulin isophane"/>
    <x v="0"/>
    <d v="2022-09-30T00:00:00"/>
    <s v="Biguanides|Insulin isophane-&gt;Insulin lispro"/>
  </r>
  <r>
    <s v="3604M5Eobtw"/>
    <x v="28"/>
    <s v="Pacific peoples"/>
    <s v="Biguanides"/>
    <x v="0"/>
    <d v="2021-03-02T00:00:00"/>
    <s v="Biguanides-&gt;DPP-4 inhibitors-&gt;SGLT-2 inhibitors-&gt;DPP-4 inhibitors|SGLT-2 inhibitors"/>
  </r>
  <r>
    <s v="3IaHuYr/5Y2"/>
    <x v="28"/>
    <s v="Other"/>
    <s v="Biguanides"/>
    <x v="0"/>
    <d v="2024-03-05T00:00:00"/>
    <s v="Biguanides"/>
  </r>
  <r>
    <s v="9dIiV/wX9Og"/>
    <x v="28"/>
    <s v="Pacific peoples"/>
    <s v="Biguanides"/>
    <x v="0"/>
    <d v="2012-12-06T00:00:00"/>
    <s v="Biguanides-&gt;Insulin isophane-&gt;Insulin aspart|Insulin isophane-&gt;Sulfonylureas-&gt;Biguanides|Sulfonylureas-&gt;Insulin glargine-&gt;Biguanides|Insulin glargine|Sulfonylureas"/>
  </r>
  <r>
    <s v="9fvpFHonJeQ"/>
    <x v="28"/>
    <s v="Other"/>
    <s v="Biguanides"/>
    <x v="0"/>
    <d v="2020-05-07T00:00:00"/>
    <s v="Biguanides-&gt;DPP-4 inhibitors"/>
  </r>
  <r>
    <s v="9FqAUbkLJnA"/>
    <x v="28"/>
    <s v="Other"/>
    <s v="Biguanides"/>
    <x v="0"/>
    <d v="2012-09-04T00:00:00"/>
    <s v="Biguanides"/>
  </r>
  <r>
    <s v="9cChBwp7bng"/>
    <x v="28"/>
    <s v="Other"/>
    <s v="Biguanides"/>
    <x v="0"/>
    <d v="2020-10-06T00:00:00"/>
    <s v="Biguanides"/>
  </r>
  <r>
    <s v="9gnf0gY1p7w"/>
    <x v="28"/>
    <s v="Asian"/>
    <s v="Biguanides"/>
    <x v="0"/>
    <d v="2019-06-02T00:00:00"/>
    <s v="Biguanides"/>
  </r>
  <r>
    <s v="9gVfwVPHEIA"/>
    <x v="28"/>
    <s v="Māori"/>
    <s v="Biguanides"/>
    <x v="0"/>
    <d v="2024-01-25T00:00:00"/>
    <s v="Biguanides"/>
  </r>
  <r>
    <s v="9MJTFF0PYgU"/>
    <x v="28"/>
    <s v="Other"/>
    <s v="Biguanides"/>
    <x v="0"/>
    <d v="2016-05-25T00:00:00"/>
    <s v="Biguanides"/>
  </r>
  <r>
    <s v="9NAqTLESgTs"/>
    <x v="28"/>
    <s v="Māori"/>
    <s v="Biguanides"/>
    <x v="0"/>
    <d v="2023-12-18T00:00:00"/>
    <s v="Biguanides"/>
  </r>
  <r>
    <s v="9pNpcAxcArw"/>
    <x v="28"/>
    <s v="Asian"/>
    <s v="Biguanides"/>
    <x v="0"/>
    <d v="2012-06-05T00:00:00"/>
    <s v="Biguanides-&gt;Biguanides|Sulfonylureas-&gt;Sulfonylureas-&gt;DPP-4 inhibitors-&gt;DPP-4 inhibitors|SGLT-2 inhibitors-&gt;SGLT-2 inhibitors-&gt;DPP-4 inhibitors|SGLT-2 inhibitors|Sulfonylureas-&gt;Insulin glargine-&gt;DPP-4 inhibitors|Insulin isophane with insulin neutral|SGLT-2 inhibitors|Sulfonylureas-&gt;Insulin isophane with insulin neutral-&gt;DPP-4 inhibitors|Insulin isophane with insulin neutral-&gt;Insulin isophane with insulin neutral|SGLT-2 inhibitors|Sulfonylureas"/>
  </r>
  <r>
    <s v="9sNleT0OpJg"/>
    <x v="28"/>
    <s v="Other"/>
    <s v="Biguanides"/>
    <x v="0"/>
    <d v="2025-09-09T00:00:00"/>
    <s v="Biguanides"/>
  </r>
  <r>
    <s v="3/b2qHSXOZA"/>
    <x v="28"/>
    <s v="Asian"/>
    <s v="Biguanides"/>
    <x v="0"/>
    <d v="2018-05-22T00:00:00"/>
    <s v="Biguanides"/>
  </r>
  <r>
    <s v="2uhnR0B.HGY"/>
    <x v="28"/>
    <s v="Māori"/>
    <s v="Biguanides"/>
    <x v="0"/>
    <d v="2016-06-13T00:00:00"/>
    <s v="Biguanides"/>
  </r>
  <r>
    <s v="2vfzfZbjceQ"/>
    <x v="28"/>
    <s v="Pacific peoples"/>
    <s v="Biguanides"/>
    <x v="0"/>
    <d v="2025-03-05T00:00:00"/>
    <s v="Biguanides"/>
  </r>
  <r>
    <s v="2pfD.nQe8jw"/>
    <x v="28"/>
    <s v="Māori"/>
    <s v="DPP-4 inhibitors"/>
    <x v="0"/>
    <d v="2024-05-28T00:00:00"/>
    <s v="DPP-4 inhibitors-&gt;DPP-4 inhibitors|SGLT-2 inhibitors-&gt;Biguanides|SGLT-2 inhibitors-&gt;GLP-1 agonists-&gt;Biguanides"/>
  </r>
  <r>
    <s v="2rcCxvJ4JdY"/>
    <x v="28"/>
    <s v="Other"/>
    <s v="Biguanides"/>
    <x v="0"/>
    <d v="2013-08-09T00:00:00"/>
    <s v="Biguanides"/>
  </r>
  <r>
    <s v="2EEnmslo00k"/>
    <x v="28"/>
    <s v="Pacific peoples"/>
    <s v="Biguanides"/>
    <x v="0"/>
    <d v="2014-02-18T00:00:00"/>
    <s v="Biguanides-&gt;Sulfonylureas-&gt;Biguanides|Sulfonylureas-&gt;Biguanides|Insulin glargine|Sulfonylureas-&gt;Insulin glargine-&gt;Insulin aspart-&gt;Biguanides|Insulin aspart|SGLT-2 inhibitors-&gt;DPP-4 inhibitors-&gt;DPP-4 inhibitors|Insulin aspart|SGLT-2 inhibitors-&gt;Biguanides|Insulin aspart-&gt;Insulin aspart|SGLT-2 inhibitors-&gt;Insulin glargine|SGLT-2 inhibitors-&gt;SGLT-2 inhibitors"/>
  </r>
  <r>
    <s v="2IAYjEmJMXs"/>
    <x v="28"/>
    <s v="Māori"/>
    <s v="Biguanides"/>
    <x v="0"/>
    <d v="2023-07-17T00:00:00"/>
    <s v="Biguanides"/>
  </r>
  <r>
    <s v="2ho2BnTUqD6"/>
    <x v="28"/>
    <s v="Other"/>
    <s v="Insulin isophane"/>
    <x v="1"/>
    <d v="2014-04-23T00:00:00"/>
    <s v="Insulin isophane-&gt;Biguanides|Insulin aspart|Insulin isophane-&gt;Insulin isophane|Insulin lispro-&gt;Biguanides|Insulin isophane|Insulin lispro-&gt;GLP-1 agonists-&gt;GLP-1 agonists|Sulfonylureas"/>
  </r>
  <r>
    <s v="2hrVdfPxYEY"/>
    <x v="28"/>
    <s v="Other"/>
    <s v="Biguanides"/>
    <x v="0"/>
    <d v="2016-09-06T00:00:00"/>
    <s v="Biguanides"/>
  </r>
  <r>
    <s v="2o5LZcshE8g"/>
    <x v="28"/>
    <s v="Asian"/>
    <s v="Biguanides"/>
    <x v="0"/>
    <d v="2017-05-17T00:00:00"/>
    <s v="Biguanides-&gt;Insulin isophane-&gt;Insulin aspart-&gt;Insulin aspart|Insulin isophane"/>
  </r>
  <r>
    <s v="2Lj2iyMkVfs"/>
    <x v="28"/>
    <s v="Māori"/>
    <s v="Biguanides"/>
    <x v="0"/>
    <d v="2021-11-08T00:00:00"/>
    <s v="Biguanides-&gt;Insulin isophane-&gt;Insulin aspart-&gt;Biguanides|SGLT-2 inhibitors-&gt;Biguanides|GLP-1 agonists-&gt;Insulin glargine-&gt;Insulin aspart|Insulin glargine-&gt;Biguanides|Insulin aspart|Insulin glargine-&gt;Biguanides|Insulin glargine-&gt;GLP-1 agonists"/>
  </r>
  <r>
    <s v="1ZTAKElvXsI"/>
    <x v="28"/>
    <s v="Other"/>
    <s v="Biguanides"/>
    <x v="0"/>
    <d v="2015-07-30T00:00:00"/>
    <s v="Biguanides"/>
  </r>
  <r>
    <s v="24J8dhdCdAw"/>
    <x v="28"/>
    <s v="Māori"/>
    <s v="Biguanides"/>
    <x v="0"/>
    <d v="2015-08-25T00:00:00"/>
    <s v="Biguanides"/>
  </r>
  <r>
    <s v="27FJov.i2AI"/>
    <x v="28"/>
    <s v="Other"/>
    <s v="Biguanides"/>
    <x v="0"/>
    <d v="2023-06-16T00:00:00"/>
    <s v="Biguanides"/>
  </r>
  <r>
    <s v="ZLpvyCewACI"/>
    <x v="28"/>
    <s v="Other"/>
    <s v="Biguanides"/>
    <x v="0"/>
    <d v="2017-09-22T00:00:00"/>
    <s v="Biguanides-&gt;Insulin glargine-&gt;Biguanides|Insulin glargine-&gt;SGLT-2 inhibitors-&gt;Insulin glargine|SGLT-2 inhibitors-&gt;DPP-4 inhibitors-&gt;DPP-4 inhibitors|Insulin glargine|SGLT-2 inhibitors-&gt;DPP-4 inhibitors|SGLT-2 inhibitors-&gt;DPP-4 inhibitors|Insulin aspart|Insulin glargine|SGLT-2 inhibitors-&gt;Insulin aspart-&gt;DPP-4 inhibitors|Insulin aspart|SGLT-2 inhibitors-&gt;Insulin aspart|Insulin glargine"/>
  </r>
  <r>
    <s v="ZLEgZgUIC0g"/>
    <x v="28"/>
    <s v="Other"/>
    <s v="Biguanides|Insulin aspart"/>
    <x v="0"/>
    <d v="2019-04-17T00:00:00"/>
    <s v="Biguanides|Insulin aspart-&gt;Insulin isophane-&gt;Insulin aspart-&gt;Biguanides|Insulin aspart|Insulin isophane-&gt;Biguanides-&gt;Biguanides|Insulin isophane|Insulin lispro"/>
  </r>
  <r>
    <s v="zntofmPAGkM"/>
    <x v="28"/>
    <s v="Other"/>
    <s v="Biguanides"/>
    <x v="0"/>
    <d v="2015-12-11T00:00:00"/>
    <s v="Biguanides"/>
  </r>
  <r>
    <s v="zNirwCrxIqM"/>
    <x v="28"/>
    <s v="Other"/>
    <s v="Biguanides"/>
    <x v="0"/>
    <d v="2019-10-01T00:00:00"/>
    <s v="Biguanides"/>
  </r>
  <r>
    <s v="ZC20i9WeRDI"/>
    <x v="28"/>
    <s v="Other"/>
    <s v="Biguanides"/>
    <x v="0"/>
    <d v="2016-09-06T00:00:00"/>
    <s v="Biguanides"/>
  </r>
  <r>
    <s v="ZbN2fnWfoiM"/>
    <x v="28"/>
    <s v="Other"/>
    <s v="Insulin aspart|Insulin glargine"/>
    <x v="1"/>
    <d v="2012-03-21T00:00:00"/>
    <s v="Insulin aspart|Insulin glargine-&gt;Insulin glargine-&gt;Insulin aspart-&gt;Biguanides|Insulin isophane with insulin neutral-&gt;Insulin aspart|Insulin isophane with insulin neutral-&gt;Insulin isophane with insulin neutral"/>
  </r>
  <r>
    <s v="zAcI7UKmRBY"/>
    <x v="28"/>
    <s v="Pacific peoples"/>
    <s v="DPP-4 inhibitors"/>
    <x v="0"/>
    <d v="2019-11-07T00:00:00"/>
    <s v="DPP-4 inhibitors-&gt;Biguanides"/>
  </r>
  <r>
    <s v="ZbF5s85Qmqg"/>
    <x v="28"/>
    <s v="Asian"/>
    <s v="Biguanides"/>
    <x v="0"/>
    <d v="2022-05-16T00:00:00"/>
    <s v="Biguanides-&gt;DPP-4 inhibitors-&gt;Biguanides|Insulin aspart|Insulin glargine-&gt;Insulin aspart|Insulin glargine-&gt;Biguanides|Insulin glargine-&gt;Biguanides|DPP-4 inhibitors-&gt;DPP-4 inhibitors|SGLT-2 inhibitors"/>
  </r>
  <r>
    <s v="zdR6kXo9k2I"/>
    <x v="28"/>
    <s v="Asian"/>
    <s v="Biguanides"/>
    <x v="0"/>
    <d v="2025-01-22T00:00:00"/>
    <s v="Biguanides-&gt;Insulin isophane|Insulin lispro"/>
  </r>
  <r>
    <s v="zeD1BVF33tQ"/>
    <x v="28"/>
    <s v="Pacific peoples"/>
    <s v="Biguanides|Insulin aspart|Insulin isophane"/>
    <x v="0"/>
    <d v="2022-07-28T00:00:00"/>
    <s v="Biguanides|Insulin aspart|Insulin isophane-&gt;Insulin aspart|Insulin isophane-&gt;Insulin isophane"/>
  </r>
  <r>
    <s v="Zge0ekeYycA"/>
    <x v="28"/>
    <s v="Māori"/>
    <s v="Biguanides"/>
    <x v="0"/>
    <d v="2013-08-13T00:00:00"/>
    <s v="Biguanides"/>
  </r>
  <r>
    <s v="zGEa3cYYP4k"/>
    <x v="28"/>
    <s v="Māori"/>
    <s v="Biguanides"/>
    <x v="0"/>
    <d v="2025-07-04T00:00:00"/>
    <s v="Biguanides"/>
  </r>
  <r>
    <s v="ZgXomiPrBAk"/>
    <x v="28"/>
    <s v="Asian"/>
    <s v="Biguanides"/>
    <x v="0"/>
    <d v="2016-03-03T00:00:00"/>
    <s v="Biguanides-&gt;DPP-4 inhibitors-&gt;SGLT-2 inhibitors-&gt;DPP-4 inhibitors|SGLT-2 inhibitors-&gt;GLP-1 agonists-&gt;DPP-4 inhibitors|GLP-1 agonists-&gt;Biguanides|GLP-1 agonists-&gt;Insulin glargine-&gt;Biguanides|Insulin glargine"/>
  </r>
  <r>
    <s v="Z/MiNHW6xa6"/>
    <x v="28"/>
    <s v="Asian"/>
    <s v="Biguanides"/>
    <x v="0"/>
    <d v="2019-12-04T00:00:00"/>
    <s v="Biguanides-&gt;Insulin aspart|Insulin isophane"/>
  </r>
  <r>
    <s v="Z/jdzUZf/Ho"/>
    <x v="28"/>
    <s v="Other"/>
    <s v="Biguanides"/>
    <x v="0"/>
    <d v="2021-02-09T00:00:00"/>
    <s v="Biguanides"/>
  </r>
  <r>
    <s v="YTTds6Kf3A6"/>
    <x v="28"/>
    <s v="Pacific peoples"/>
    <s v="Biguanides"/>
    <x v="0"/>
    <d v="2021-03-04T00:00:00"/>
    <s v="Biguanides-&gt;Insulin aspart|Insulin isophane-&gt;Insulin isophane"/>
  </r>
  <r>
    <s v="YXoIaEhfWSA"/>
    <x v="28"/>
    <s v="Pacific peoples"/>
    <s v="Biguanides"/>
    <x v="0"/>
    <d v="2024-09-09T00:00:00"/>
    <s v="Biguanides"/>
  </r>
  <r>
    <s v="yw2XakaLh/I"/>
    <x v="28"/>
    <s v="Other"/>
    <s v="Biguanides"/>
    <x v="0"/>
    <d v="2019-03-26T00:00:00"/>
    <s v="Biguanides"/>
  </r>
  <r>
    <s v="YwqTgTrBPT6"/>
    <x v="28"/>
    <s v="Pacific peoples"/>
    <s v="Biguanides"/>
    <x v="0"/>
    <d v="2014-05-06T00:00:00"/>
    <s v="Biguanides-&gt;Insulin isophane-&gt;Insulin aspart-&gt;Insulin aspart|Insulin isophane-&gt;Biguanides|Insulin isophane-&gt;DPP-4 inhibitors-&gt;SGLT-2 inhibitors-&gt;DPP-4 inhibitors|SGLT-2 inhibitors-&gt;Biguanides|DPP-4 inhibitors|SGLT-2 inhibitors-&gt;Sulfonylureas-&gt;DPP-4 inhibitors|SGLT-2 inhibitors|Sulfonylureas"/>
  </r>
  <r>
    <s v="F8q/ihgDRgk"/>
    <x v="28"/>
    <s v="Asian"/>
    <s v="Biguanides"/>
    <x v="0"/>
    <d v="2018-10-17T00:00:00"/>
    <s v="Biguanides"/>
  </r>
  <r>
    <s v="faUH/sehIPw"/>
    <x v="28"/>
    <s v="Pacific peoples"/>
    <s v="Biguanides"/>
    <x v="0"/>
    <d v="2025-04-08T00:00:00"/>
    <s v="Biguanides"/>
  </r>
  <r>
    <s v="F.xIwsNjlXE"/>
    <x v="28"/>
    <s v="Pacific peoples"/>
    <s v="Biguanides"/>
    <x v="0"/>
    <d v="2021-04-15T00:00:00"/>
    <s v="Biguanides-&gt;SGLT-2 inhibitors"/>
  </r>
  <r>
    <s v="EzOhiQodPl6"/>
    <x v="28"/>
    <s v="Other"/>
    <s v="Biguanides"/>
    <x v="0"/>
    <d v="2023-03-10T00:00:00"/>
    <s v="Biguanides"/>
  </r>
  <r>
    <s v="Eyv2an59C0U"/>
    <x v="28"/>
    <s v="Asian"/>
    <s v="Biguanides"/>
    <x v="0"/>
    <d v="2017-06-26T00:00:00"/>
    <s v="Biguanides-&gt;DPP-4 inhibitors"/>
  </r>
  <r>
    <s v="ezAEHA8/pS6"/>
    <x v="28"/>
    <s v="Other"/>
    <s v="Biguanides"/>
    <x v="0"/>
    <d v="2022-03-25T00:00:00"/>
    <s v="Biguanides"/>
  </r>
  <r>
    <s v="FmRkITH0gdE"/>
    <x v="28"/>
    <s v="Other"/>
    <s v="Biguanides"/>
    <x v="0"/>
    <d v="2019-06-27T00:00:00"/>
    <s v="Biguanides-&gt;DPP-4 inhibitors-&gt;DPP-4 inhibitors|Sulfonylureas-&gt;Sulfonylureas"/>
  </r>
  <r>
    <s v="FfvkU0ri91w"/>
    <x v="28"/>
    <s v="Asian"/>
    <s v="Biguanides"/>
    <x v="0"/>
    <d v="2019-12-13T00:00:00"/>
    <s v="Biguanides"/>
  </r>
  <r>
    <s v="FCQyvBSqfz6"/>
    <x v="28"/>
    <s v="Asian"/>
    <s v="Biguanides"/>
    <x v="0"/>
    <d v="2019-07-30T00:00:00"/>
    <s v="Biguanides"/>
  </r>
  <r>
    <s v="FEg94dbVOj6"/>
    <x v="28"/>
    <s v="Asian"/>
    <s v="Biguanides"/>
    <x v="0"/>
    <d v="2023-07-17T00:00:00"/>
    <s v="Biguanides"/>
  </r>
  <r>
    <s v="FeTuNfWv/0s"/>
    <x v="28"/>
    <s v="Māori"/>
    <s v="Sulfonylureas"/>
    <x v="0"/>
    <d v="2017-02-22T00:00:00"/>
    <s v="Sulfonylureas-&gt;Biguanides-&gt;Biguanides|DPP-4 inhibitors-&gt;DPP-4 inhibitors-&gt;SGLT-2 inhibitors"/>
  </r>
  <r>
    <s v="BYudtiBcHa6"/>
    <x v="28"/>
    <s v="Asian"/>
    <s v="Biguanides"/>
    <x v="0"/>
    <d v="2022-06-07T00:00:00"/>
    <s v="Biguanides-&gt;Insulin aspart|Insulin isophane"/>
  </r>
  <r>
    <s v="c2RvTK/MaDs"/>
    <x v="28"/>
    <s v="Other"/>
    <s v="Biguanides"/>
    <x v="0"/>
    <d v="2020-04-28T00:00:00"/>
    <s v="Biguanides"/>
  </r>
  <r>
    <s v="c/Fx6Z.JGdM"/>
    <x v="28"/>
    <s v="Māori"/>
    <s v="Biguanides"/>
    <x v="0"/>
    <d v="2011-02-01T00:00:00"/>
    <s v="Biguanides-&gt;DPP-4 inhibitors-&gt;DPP-4 inhibitors|SGLT-2 inhibitors-&gt;Biguanides|GLP-1 agonists-&gt;GLP-1 agonists-&gt;Insulin glargine-&gt;Biguanides|Insulin glargine-&gt;Biguanides|GLP-1 agonists|Insulin glargine"/>
  </r>
  <r>
    <s v="C8Y8q0UponU"/>
    <x v="28"/>
    <s v="Asian"/>
    <s v="Biguanides"/>
    <x v="0"/>
    <d v="2019-11-15T00:00:00"/>
    <s v="Biguanides"/>
  </r>
  <r>
    <s v="ca2Zx4jVLrE"/>
    <x v="28"/>
    <s v="Asian"/>
    <s v="Biguanides"/>
    <x v="0"/>
    <d v="2021-04-15T00:00:00"/>
    <s v="Biguanides"/>
  </r>
  <r>
    <s v="C3JDDX27.YY"/>
    <x v="28"/>
    <s v="Māori"/>
    <s v="Biguanides"/>
    <x v="0"/>
    <d v="2021-06-26T00:00:00"/>
    <s v="Biguanides"/>
  </r>
  <r>
    <s v="BtI5L82NVZQ"/>
    <x v="28"/>
    <s v="Māori"/>
    <s v="Biguanides"/>
    <x v="0"/>
    <d v="2022-07-14T00:00:00"/>
    <s v="Biguanides-&gt;Biguanides|DPP-4 inhibitors"/>
  </r>
  <r>
    <s v="BUUGfo2Lmec"/>
    <x v="28"/>
    <s v="Other"/>
    <s v="Biguanides"/>
    <x v="0"/>
    <d v="2015-08-03T00:00:00"/>
    <s v="Biguanides"/>
  </r>
  <r>
    <s v="BwQgyvDYw56"/>
    <x v="28"/>
    <s v="Māori"/>
    <s v="Biguanides"/>
    <x v="0"/>
    <d v="2024-11-04T00:00:00"/>
    <s v="Biguanides"/>
  </r>
  <r>
    <s v="BwxSCHmlEcg"/>
    <x v="28"/>
    <s v="Māori"/>
    <s v="Biguanides"/>
    <x v="0"/>
    <d v="2022-05-04T00:00:00"/>
    <s v="Biguanides"/>
  </r>
  <r>
    <s v="BowUyyd5O8A"/>
    <x v="28"/>
    <s v="Asian"/>
    <s v="Biguanides"/>
    <x v="0"/>
    <d v="2025-04-16T00:00:00"/>
    <s v="Biguanides"/>
  </r>
  <r>
    <s v="bod0t6Q7Jvg"/>
    <x v="28"/>
    <s v="Other"/>
    <s v="Biguanides"/>
    <x v="0"/>
    <d v="2012-12-13T00:00:00"/>
    <s v="Biguanides"/>
  </r>
  <r>
    <s v="bNVC2HgT76s"/>
    <x v="28"/>
    <s v="Asian"/>
    <s v="Insulin isophane"/>
    <x v="1"/>
    <d v="2017-01-05T00:00:00"/>
    <s v="Insulin isophane-&gt;Insulin aspart-&gt;Insulin aspart|Insulin isophane-&gt;Biguanides-&gt;DPP-4 inhibitors-&gt;Biguanides|DPP-4 inhibitors"/>
  </r>
  <r>
    <s v="BqFkULjqSiM"/>
    <x v="28"/>
    <s v="Other"/>
    <s v="Biguanides"/>
    <x v="0"/>
    <d v="2019-10-01T00:00:00"/>
    <s v="Biguanides"/>
  </r>
  <r>
    <s v="YLGVXgGPm9U"/>
    <x v="28"/>
    <s v="Māori"/>
    <s v="Biguanides"/>
    <x v="0"/>
    <d v="2015-06-05T00:00:00"/>
    <s v="Biguanides"/>
  </r>
  <r>
    <s v="YMxCcc6atR2"/>
    <x v="28"/>
    <s v="Māori"/>
    <s v="Biguanides"/>
    <x v="0"/>
    <d v="2020-12-02T00:00:00"/>
    <s v="Biguanides"/>
  </r>
  <r>
    <s v="ymic0ZYlLiY"/>
    <x v="28"/>
    <s v="Pacific peoples"/>
    <s v="Biguanides"/>
    <x v="0"/>
    <d v="2016-01-11T00:00:00"/>
    <s v="Biguanides-&gt;DPP-4 inhibitors-&gt;Insulin glargine-&gt;Insulin aspart|Insulin glargine-&gt;Insulin aspart-&gt;DPP-4 inhibitors|Insulin aspart|Insulin glargine-&gt;DPP-4 inhibitors|SGLT-2 inhibitors"/>
  </r>
  <r>
    <s v="YP.Sk/3bc.I"/>
    <x v="28"/>
    <s v="Other"/>
    <s v="Biguanides"/>
    <x v="0"/>
    <d v="2023-09-20T00:00:00"/>
    <s v="Biguanides"/>
  </r>
  <r>
    <s v="YN5hqSMzhY."/>
    <x v="28"/>
    <s v="Asian"/>
    <s v="Biguanides"/>
    <x v="0"/>
    <d v="2021-06-03T00:00:00"/>
    <s v="Biguanides-&gt;Biguanides|SGLT-2 inhibitors"/>
  </r>
  <r>
    <s v="YoMm2VQyuhQ"/>
    <x v="28"/>
    <s v="Māori"/>
    <s v="Biguanides|Insulin glargine"/>
    <x v="0"/>
    <d v="2022-06-14T00:00:00"/>
    <s v="Biguanides|Insulin glargine-&gt;Insulin aspart|SGLT-2 inhibitors-&gt;Insulin aspart|Insulin glargine-&gt;Biguanides|Insulin aspart|Insulin glargine|SGLT-2 inhibitors-&gt;Biguanides|Insulin glargine|SGLT-2 inhibitors-&gt;Biguanides|SGLT-2 inhibitors-&gt;Insulin glargine-&gt;Biguanides|Insulin aspart|SGLT-2 inhibitors"/>
  </r>
  <r>
    <s v="YjXcc7vabIg"/>
    <x v="28"/>
    <s v="Pacific peoples"/>
    <s v="Biguanides"/>
    <x v="0"/>
    <d v="2014-05-16T00:00:00"/>
    <s v="Biguanides-&gt;Insulin isophane"/>
  </r>
  <r>
    <s v="yhYl6rh5P5A"/>
    <x v="28"/>
    <s v="Pacific peoples"/>
    <s v="Biguanides"/>
    <x v="0"/>
    <d v="2019-06-11T00:00:00"/>
    <s v="Biguanides"/>
  </r>
  <r>
    <s v="YfC5trA4X4s"/>
    <x v="28"/>
    <s v="Pacific peoples"/>
    <s v="Biguanides"/>
    <x v="0"/>
    <d v="2024-08-28T00:00:00"/>
    <s v="Biguanides"/>
  </r>
  <r>
    <s v="YfCI05AQx22"/>
    <x v="28"/>
    <s v="Māori"/>
    <s v="Biguanides"/>
    <x v="0"/>
    <d v="2023-08-01T00:00:00"/>
    <s v="Biguanides-&gt;DPP-4 inhibitors"/>
  </r>
  <r>
    <s v="00eNsBUYoo6"/>
    <x v="28"/>
    <s v="Other"/>
    <s v="Biguanides"/>
    <x v="0"/>
    <d v="2023-03-30T00:00:00"/>
    <s v="Biguanides"/>
  </r>
  <r>
    <s v="0CqnMQ0k2eI"/>
    <x v="28"/>
    <s v="Asian"/>
    <s v="Biguanides"/>
    <x v="0"/>
    <d v="2013-02-08T00:00:00"/>
    <s v="Biguanides"/>
  </r>
  <r>
    <s v="0bkenh9EjPk"/>
    <x v="28"/>
    <s v="Other"/>
    <s v="Biguanides"/>
    <x v="0"/>
    <d v="2021-04-09T00:00:00"/>
    <s v="Biguanides"/>
  </r>
  <r>
    <s v="0FsjBxhkPzo"/>
    <x v="28"/>
    <s v="Other"/>
    <s v="Insulin aspart|Insulin glargine"/>
    <x v="1"/>
    <d v="2019-04-23T00:00:00"/>
    <s v="Insulin aspart|Insulin glargine-&gt;Insulin aspart-&gt;Insulin glargine-&gt;Insulin isophane-&gt;DPP-4 inhibitors-&gt;DPP-4 inhibitors|Insulin aspart|Insulin isophane-&gt;Insulin aspart|Insulin isophane-&gt;DPP-4 inhibitors|Insulin aspart-&gt;SGLT-2 inhibitors-&gt;DPP-4 inhibitors|Insulin aspart|Insulin isophane|SGLT-2 inhibitors"/>
  </r>
  <r>
    <s v="0Ohd/8sViM."/>
    <x v="28"/>
    <s v="Pacific peoples"/>
    <s v="Biguanides"/>
    <x v="0"/>
    <d v="2019-08-20T00:00:00"/>
    <s v="Biguanides-&gt;Biguanides|SGLT-2 inhibitors-&gt;SGLT-2 inhibitors"/>
  </r>
  <r>
    <s v="188oWgELFc2"/>
    <x v="28"/>
    <s v="Other"/>
    <s v="Biguanides"/>
    <x v="0"/>
    <d v="2024-04-22T00:00:00"/>
    <s v="Biguanides"/>
  </r>
  <r>
    <s v="1E13G/RFunI"/>
    <x v="28"/>
    <s v="Other"/>
    <s v="Biguanides"/>
    <x v="0"/>
    <d v="2024-09-19T00:00:00"/>
    <s v="Biguanides"/>
  </r>
  <r>
    <s v="0togfILiyUU"/>
    <x v="28"/>
    <s v="Māori"/>
    <s v="Biguanides"/>
    <x v="0"/>
    <d v="2019-05-19T00:00:00"/>
    <s v="Biguanides"/>
  </r>
  <r>
    <s v="0yCNz4sVilM"/>
    <x v="28"/>
    <s v="Asian"/>
    <s v="Biguanides"/>
    <x v="0"/>
    <d v="2024-09-16T00:00:00"/>
    <s v="Biguanides"/>
  </r>
  <r>
    <s v="0VRdeG4HJls"/>
    <x v="28"/>
    <s v="Other"/>
    <s v="Biguanides"/>
    <x v="0"/>
    <d v="2018-01-25T00:00:00"/>
    <s v="Biguanides-&gt;Insulin aspart|Insulin glargine-&gt;Insulin glargine-&gt;Insulin aspart-&gt;Biguanides|Insulin glargine-&gt;Biguanides|SGLT-2 inhibitors-&gt;Insulin aspart|Insulin glargine|SGLT-2 inhibitors-&gt;Biguanides|Insulin aspart|Insulin glargine|SGLT-2 inhibitors-&gt;SGLT-2 inhibitors-&gt;GLP-1 agonists-&gt;Biguanides|GLP-1 agonists|Insulin glargine-&gt;GLP-1 agonists|Insulin glargine"/>
  </r>
  <r>
    <s v="0WjoUnI2/rI"/>
    <x v="28"/>
    <s v="Asian"/>
    <s v="Biguanides"/>
    <x v="0"/>
    <d v="2011-07-20T00:00:00"/>
    <s v="Biguanides"/>
  </r>
  <r>
    <s v="BKPe2KSObio"/>
    <x v="28"/>
    <s v="Māori"/>
    <s v="Biguanides"/>
    <x v="0"/>
    <d v="2024-03-15T00:00:00"/>
    <s v="Biguanides"/>
  </r>
  <r>
    <s v="1UMlTaiDNwU"/>
    <x v="28"/>
    <s v="Other"/>
    <s v="Biguanides"/>
    <x v="0"/>
    <d v="2011-07-27T00:00:00"/>
    <s v="Biguanides-&gt;Insulin glargine-&gt;Insulin lispro-&gt;Biguanides|Insulin glargine"/>
  </r>
  <r>
    <s v="Bh8r2FhmJUk"/>
    <x v="28"/>
    <s v="Other"/>
    <s v="Biguanides"/>
    <x v="0"/>
    <d v="2023-05-08T00:00:00"/>
    <s v="Biguanides"/>
  </r>
  <r>
    <s v="1hbEMkf0xHk"/>
    <x v="28"/>
    <s v="Māori"/>
    <s v="Biguanides"/>
    <x v="0"/>
    <d v="2025-06-05T00:00:00"/>
    <s v="Biguanides"/>
  </r>
  <r>
    <s v="1H4KCxejoPM"/>
    <x v="28"/>
    <s v="Asian"/>
    <s v="Biguanides"/>
    <x v="0"/>
    <d v="2020-05-22T00:00:00"/>
    <s v="Biguanides-&gt;Insulin aspart|Insulin isophane"/>
  </r>
  <r>
    <s v="1jNwhMSw846"/>
    <x v="28"/>
    <s v="Other"/>
    <s v="Biguanides"/>
    <x v="0"/>
    <d v="2011-09-12T00:00:00"/>
    <s v="Biguanides"/>
  </r>
  <r>
    <s v="1mBxYThUj.6"/>
    <x v="28"/>
    <s v="Māori"/>
    <s v="Biguanides"/>
    <x v="0"/>
    <d v="2024-10-10T00:00:00"/>
    <s v="Biguanides"/>
  </r>
  <r>
    <s v="1mgwfAuG8VE"/>
    <x v="28"/>
    <s v="Pacific peoples"/>
    <s v="Biguanides"/>
    <x v="0"/>
    <d v="2014-05-20T00:00:00"/>
    <s v="Biguanides-&gt;Biguanides|Sulfonylureas-&gt;Sulfonylureas"/>
  </r>
  <r>
    <s v="1IltwuRbaEs"/>
    <x v="28"/>
    <s v="Other"/>
    <s v="Biguanides|Insulin isophane"/>
    <x v="0"/>
    <d v="2015-06-29T00:00:00"/>
    <s v="Biguanides|Insulin isophane"/>
  </r>
  <r>
    <s v="1TURsZDho2g"/>
    <x v="28"/>
    <s v="Other"/>
    <s v="Biguanides|DPP-4 inhibitors"/>
    <x v="0"/>
    <d v="2022-08-01T00:00:00"/>
    <s v="Biguanides|DPP-4 inhibitors-&gt;DPP-4 inhibitors-&gt;Biguanides-&gt;Insulin isophane-&gt;Insulin aspart-&gt;Insulin aspart|Insulin isophane"/>
  </r>
  <r>
    <s v="1RCXsG1DMrE"/>
    <x v="28"/>
    <s v="Other"/>
    <s v="Biguanides"/>
    <x v="0"/>
    <d v="2022-09-20T00:00:00"/>
    <s v="Biguanides"/>
  </r>
  <r>
    <s v="R3lR36IYYdk"/>
    <x v="28"/>
    <s v="Māori"/>
    <s v="Biguanides"/>
    <x v="0"/>
    <d v="2022-06-13T00:00:00"/>
    <s v="Biguanides"/>
  </r>
  <r>
    <s v="R1isLr1LrXo"/>
    <x v="28"/>
    <s v="Asian"/>
    <s v="Insulin glargine"/>
    <x v="1"/>
    <d v="2019-04-15T00:00:00"/>
    <s v="Insulin glargine-&gt;Biguanides|Insulin glargine-&gt;Insulin aspart-&gt;Biguanides"/>
  </r>
  <r>
    <s v="r1Mse.MZS1Q"/>
    <x v="28"/>
    <s v="Asian"/>
    <s v="Biguanides"/>
    <x v="0"/>
    <d v="2018-02-02T00:00:00"/>
    <s v="Biguanides-&gt;Insulin aspart|Insulin isophane-&gt;Insulin aspart-&gt;Insulin isophane-&gt;Biguanides|Insulin aspart"/>
  </r>
  <r>
    <s v="r6JUzubuTRM"/>
    <x v="28"/>
    <s v="Māori"/>
    <s v="Biguanides"/>
    <x v="0"/>
    <d v="2024-05-27T00:00:00"/>
    <s v="Biguanides-&gt;Biguanides|SGLT-2 inhibitors"/>
  </r>
  <r>
    <s v="R7jScj8Hhx2"/>
    <x v="28"/>
    <s v="Other"/>
    <s v="Biguanides"/>
    <x v="0"/>
    <d v="2016-09-02T00:00:00"/>
    <s v="Biguanides"/>
  </r>
  <r>
    <s v="r7XokR5PnXQ"/>
    <x v="28"/>
    <s v="Asian"/>
    <s v="Biguanides"/>
    <x v="0"/>
    <d v="2021-11-30T00:00:00"/>
    <s v="Biguanides"/>
  </r>
  <r>
    <s v="Rd.GD7hTkgA"/>
    <x v="28"/>
    <s v="Other"/>
    <s v="Biguanides"/>
    <x v="0"/>
    <d v="2018-01-16T00:00:00"/>
    <s v="Biguanides"/>
  </r>
  <r>
    <s v="uHsCxD7/stQ"/>
    <x v="28"/>
    <s v="Asian"/>
    <s v="Biguanides"/>
    <x v="0"/>
    <d v="2024-05-02T00:00:00"/>
    <s v="Biguanides-&gt;DPP-4 inhibitors"/>
  </r>
  <r>
    <s v="ufSnpcgLENY"/>
    <x v="28"/>
    <s v="Other"/>
    <s v="Biguanides"/>
    <x v="0"/>
    <d v="2025-09-15T00:00:00"/>
    <s v="Biguanides-&gt;DPP-4 inhibitors"/>
  </r>
  <r>
    <s v="RjjKtqKd/GA"/>
    <x v="28"/>
    <s v="Asian"/>
    <s v="Biguanides"/>
    <x v="0"/>
    <d v="2024-04-05T00:00:00"/>
    <s v="Biguanides-&gt;Insulin isophane-&gt;Insulin aspart-&gt;Insulin aspart|Insulin isophane"/>
  </r>
  <r>
    <s v="ueNf/HIIvh."/>
    <x v="28"/>
    <s v="Other"/>
    <s v="Biguanides"/>
    <x v="0"/>
    <d v="2024-10-07T00:00:00"/>
    <s v="Biguanides"/>
  </r>
  <r>
    <s v="UenT8DiTtKE"/>
    <x v="28"/>
    <s v="Other"/>
    <s v="Biguanides"/>
    <x v="0"/>
    <d v="2023-02-09T00:00:00"/>
    <s v="Biguanides"/>
  </r>
  <r>
    <s v="UecnpD5i1bo"/>
    <x v="28"/>
    <s v="Pacific peoples"/>
    <s v="Biguanides|DPP-4 inhibitors"/>
    <x v="0"/>
    <d v="2023-05-17T00:00:00"/>
    <s v="Biguanides|DPP-4 inhibitors-&gt;DPP-4 inhibitors-&gt;DPP-4 inhibitors|SGLT-2 inhibitors"/>
  </r>
  <r>
    <s v="rhtXVf8//sg"/>
    <x v="28"/>
    <s v="Other"/>
    <s v="Biguanides"/>
    <x v="0"/>
    <d v="2025-04-15T00:00:00"/>
    <s v="Biguanides-&gt;DPP-4 inhibitors-&gt;Biguanides|DPP-4 inhibitors"/>
  </r>
  <r>
    <s v="Re.91GHtRBg"/>
    <x v="28"/>
    <s v="Other"/>
    <s v="Biguanides"/>
    <x v="0"/>
    <d v="2014-01-29T00:00:00"/>
    <s v="Biguanides"/>
  </r>
  <r>
    <s v="qSKRp9gNaxA"/>
    <x v="28"/>
    <s v="Pacific peoples"/>
    <s v="Biguanides"/>
    <x v="0"/>
    <d v="2015-05-25T00:00:00"/>
    <s v="Biguanides"/>
  </r>
  <r>
    <s v="qxVm90NsoOg"/>
    <x v="28"/>
    <s v="Asian"/>
    <s v="Biguanides"/>
    <x v="0"/>
    <d v="2012-03-27T00:00:00"/>
    <s v="Biguanides-&gt;Insulin isophane"/>
  </r>
  <r>
    <s v="qW0OTz1W5tU"/>
    <x v="28"/>
    <s v="Other"/>
    <s v="Biguanides"/>
    <x v="0"/>
    <d v="2015-07-09T00:00:00"/>
    <s v="Biguanides"/>
  </r>
  <r>
    <s v="qvpqyq1WHg6"/>
    <x v="28"/>
    <s v="Asian"/>
    <s v="Biguanides"/>
    <x v="0"/>
    <d v="2022-01-23T00:00:00"/>
    <s v="Biguanides"/>
  </r>
  <r>
    <s v="nujRtiI.BWQ"/>
    <x v="28"/>
    <s v="Asian"/>
    <s v="Biguanides|Insulin isophane"/>
    <x v="0"/>
    <d v="2021-10-19T00:00:00"/>
    <s v="Biguanides|Insulin isophane"/>
  </r>
  <r>
    <s v="nTarD6.jKR."/>
    <x v="28"/>
    <s v="Other"/>
    <s v="Insulin isophane"/>
    <x v="1"/>
    <d v="2020-08-11T00:00:00"/>
    <s v="Insulin isophane-&gt;Biguanides|Insulin isophane-&gt;Biguanides|Insulin aspart|Insulin isophane"/>
  </r>
  <r>
    <s v="qrBlG..y9e2"/>
    <x v="28"/>
    <s v="Asian"/>
    <s v="Biguanides"/>
    <x v="0"/>
    <d v="2012-04-12T00:00:00"/>
    <s v="Biguanides"/>
  </r>
  <r>
    <s v="qQshsHh/dLQ"/>
    <x v="28"/>
    <s v="Asian"/>
    <s v="Insulin aspart|Insulin isophane"/>
    <x v="1"/>
    <d v="2020-06-02T00:00:00"/>
    <s v="Insulin aspart|Insulin isophane-&gt;Biguanides|Insulin isophane-&gt;Insulin isophane"/>
  </r>
  <r>
    <s v="nIty./M9oCw"/>
    <x v="28"/>
    <s v="Asian"/>
    <s v="Biguanides"/>
    <x v="0"/>
    <d v="2023-04-03T00:00:00"/>
    <s v="Biguanides-&gt;Insulin aspart|Insulin isophane-&gt;Insulin isophane"/>
  </r>
  <r>
    <s v="nmPP8.j5nBs"/>
    <x v="28"/>
    <s v="Māori"/>
    <s v="Biguanides"/>
    <x v="0"/>
    <d v="2024-05-22T00:00:00"/>
    <s v="Biguanides"/>
  </r>
  <r>
    <s v="NnbsJBPJU7A"/>
    <x v="28"/>
    <s v="Other"/>
    <s v="DPP-4 inhibitors"/>
    <x v="0"/>
    <d v="2022-04-21T00:00:00"/>
    <s v="DPP-4 inhibitors"/>
  </r>
  <r>
    <s v="nNjKpLGijBU"/>
    <x v="28"/>
    <s v="Pacific peoples"/>
    <s v="Biguanides"/>
    <x v="0"/>
    <d v="2024-08-19T00:00:00"/>
    <s v="Biguanides"/>
  </r>
  <r>
    <s v="NQgl5x.Xvto"/>
    <x v="28"/>
    <s v="Asian"/>
    <s v="Biguanides"/>
    <x v="0"/>
    <d v="2011-10-19T00:00:00"/>
    <s v="Biguanides"/>
  </r>
  <r>
    <s v="nPP8hych.eI"/>
    <x v="28"/>
    <s v="Asian"/>
    <s v="Biguanides|Insulin isophane|Insulin lispro"/>
    <x v="0"/>
    <d v="2021-04-20T00:00:00"/>
    <s v="Biguanides|Insulin isophane|Insulin lispro-&gt;Insulin lispro"/>
  </r>
  <r>
    <s v="npZR5wpq9Fg"/>
    <x v="28"/>
    <s v="Other"/>
    <s v="Biguanides"/>
    <x v="0"/>
    <d v="2020-03-19T00:00:00"/>
    <s v="Biguanides"/>
  </r>
  <r>
    <s v="NreEY5Of8sw"/>
    <x v="28"/>
    <s v="Māori"/>
    <s v="Biguanides"/>
    <x v="0"/>
    <d v="2016-07-19T00:00:00"/>
    <s v="Biguanides"/>
  </r>
  <r>
    <s v="xzvEkYaiMwk"/>
    <x v="28"/>
    <s v="Other"/>
    <s v="Biguanides"/>
    <x v="0"/>
    <d v="2023-12-14T00:00:00"/>
    <s v="Biguanides"/>
  </r>
  <r>
    <s v="Y0j3ML22Gv2"/>
    <x v="28"/>
    <s v="Pacific peoples"/>
    <s v="Biguanides"/>
    <x v="0"/>
    <d v="2024-03-12T00:00:00"/>
    <s v="Biguanides"/>
  </r>
  <r>
    <s v="y74adsTllac"/>
    <x v="28"/>
    <s v="Pacific peoples"/>
    <s v="Biguanides"/>
    <x v="0"/>
    <d v="2021-04-12T00:00:00"/>
    <s v="Biguanides-&gt;DPP-4 inhibitors-&gt;SGLT-2 inhibitors-&gt;DPP-4 inhibitors|SGLT-2 inhibitors"/>
  </r>
  <r>
    <s v="YeetTraBDR."/>
    <x v="28"/>
    <s v="Other"/>
    <s v="Biguanides"/>
    <x v="0"/>
    <d v="2011-05-03T00:00:00"/>
    <s v="Biguanides"/>
  </r>
  <r>
    <s v="yACiCNkWKz."/>
    <x v="28"/>
    <s v="Other"/>
    <s v="Insulin isophane"/>
    <x v="1"/>
    <d v="2011-03-16T00:00:00"/>
    <s v="Insulin isophane-&gt;Biguanides-&gt;Biguanides|Insulin isophane"/>
  </r>
  <r>
    <s v="YC7fvvt0/9Q"/>
    <x v="28"/>
    <s v="Pacific peoples"/>
    <s v="Biguanides"/>
    <x v="0"/>
    <d v="2011-02-16T00:00:00"/>
    <s v="Biguanides-&gt;DPP-4 inhibitors-&gt;Biguanides|Insulin aspart|Insulin isophane-&gt;Insulin aspart|Insulin isophane"/>
  </r>
  <r>
    <s v="YBK2.Kn857g"/>
    <x v="28"/>
    <s v="Pacific peoples"/>
    <s v="Biguanides"/>
    <x v="0"/>
    <d v="2020-07-29T00:00:00"/>
    <s v="Biguanides-&gt;Insulin isophane"/>
  </r>
  <r>
    <s v="vAoTKSvtFGU"/>
    <x v="28"/>
    <s v="Other"/>
    <s v="Biguanides"/>
    <x v="0"/>
    <d v="2023-05-29T00:00:00"/>
    <s v="Biguanides"/>
  </r>
  <r>
    <s v="VAtObrnltUY"/>
    <x v="28"/>
    <s v="Pacific peoples"/>
    <s v="Biguanides"/>
    <x v="0"/>
    <d v="2024-03-06T00:00:00"/>
    <s v="Biguanides"/>
  </r>
  <r>
    <s v="xSVDFUu0US6"/>
    <x v="28"/>
    <s v="Asian"/>
    <s v="Biguanides"/>
    <x v="0"/>
    <d v="2021-04-27T00:00:00"/>
    <s v="Biguanides"/>
  </r>
  <r>
    <s v="XtGBZyfKmDg"/>
    <x v="28"/>
    <s v="Asian"/>
    <s v="Biguanides|Insulin aspart|Insulin isophane"/>
    <x v="0"/>
    <d v="2016-06-16T00:00:00"/>
    <s v="Biguanides|Insulin aspart|Insulin isophane"/>
  </r>
  <r>
    <s v="xTirZwyKiwI"/>
    <x v="28"/>
    <s v="Other"/>
    <s v="Biguanides"/>
    <x v="0"/>
    <d v="2022-11-11T00:00:00"/>
    <s v="Biguanides-&gt;SGLT-2 inhibitors-&gt;DPP-4 inhibitors-&gt;DPP-4 inhibitors|Insulin aspart-&gt;GLP-1 agonists-&gt;DPP-4 inhibitors|GLP-1 agonists"/>
  </r>
  <r>
    <s v="XqZXViEuY3k"/>
    <x v="28"/>
    <s v="Asian"/>
    <s v="Biguanides"/>
    <x v="0"/>
    <d v="2018-01-29T00:00:00"/>
    <s v="Biguanides"/>
  </r>
  <r>
    <s v="XQLCVSWB52k"/>
    <x v="28"/>
    <s v="Asian"/>
    <s v="Biguanides"/>
    <x v="0"/>
    <d v="2018-01-09T00:00:00"/>
    <s v="Biguanides-&gt;Biguanides|DPP-4 inhibitors|Thiazolidinedione-&gt;Insulin isophane"/>
  </r>
  <r>
    <s v="XvNVDyOtsVI"/>
    <x v="28"/>
    <s v="Asian"/>
    <s v="Biguanides|Insulin isophane"/>
    <x v="0"/>
    <d v="2020-12-30T00:00:00"/>
    <s v="Biguanides|Insulin isophane-&gt;Insulin isophane-&gt;Insulin aspart|Insulin isophane"/>
  </r>
  <r>
    <s v="Xvlc2vrvko2"/>
    <x v="28"/>
    <s v="Pacific peoples"/>
    <s v="Biguanides|Insulin isophane"/>
    <x v="0"/>
    <d v="2019-12-11T00:00:00"/>
    <s v="Biguanides|Insulin isophane-&gt;Insulin isophane"/>
  </r>
  <r>
    <s v="xUzt3x.lALc"/>
    <x v="28"/>
    <s v="Māori"/>
    <s v="Biguanides"/>
    <x v="0"/>
    <d v="2017-02-13T00:00:00"/>
    <s v="Biguanides"/>
  </r>
  <r>
    <s v="XUA6e/8PqLU"/>
    <x v="28"/>
    <s v="Other"/>
    <s v="Biguanides"/>
    <x v="0"/>
    <d v="2022-04-21T00:00:00"/>
    <s v="Biguanides"/>
  </r>
  <r>
    <s v="xVXv5Gf.5BI"/>
    <x v="28"/>
    <s v="Asian"/>
    <s v="Biguanides"/>
    <x v="0"/>
    <d v="2011-12-30T00:00:00"/>
    <s v="Biguanides"/>
  </r>
  <r>
    <s v="XyuvacLu4/c"/>
    <x v="28"/>
    <s v="Asian"/>
    <s v="Biguanides"/>
    <x v="0"/>
    <d v="2023-01-25T00:00:00"/>
    <s v="Biguanides"/>
  </r>
  <r>
    <s v="uM8LUamWqd2"/>
    <x v="28"/>
    <s v="Māori"/>
    <s v="Biguanides"/>
    <x v="0"/>
    <d v="2018-11-21T00:00:00"/>
    <s v="Biguanides-&gt;Insulin isophane"/>
  </r>
  <r>
    <s v="UJT/KtkS//g"/>
    <x v="28"/>
    <s v="Asian"/>
    <s v="Biguanides|Insulin isophane"/>
    <x v="0"/>
    <d v="2016-10-19T00:00:00"/>
    <s v="Biguanides|Insulin isophane"/>
  </r>
  <r>
    <s v="uKbUTOxW89I"/>
    <x v="28"/>
    <s v="Māori"/>
    <s v="Biguanides"/>
    <x v="0"/>
    <d v="2022-01-21T00:00:00"/>
    <s v="Biguanides"/>
  </r>
  <r>
    <s v="ukdZJKIIEQ."/>
    <x v="28"/>
    <s v="Asian"/>
    <s v="Biguanides"/>
    <x v="0"/>
    <d v="2025-07-02T00:00:00"/>
    <s v="Biguanides"/>
  </r>
  <r>
    <s v="UNoeotczjUE"/>
    <x v="28"/>
    <s v="Other"/>
    <s v="Biguanides"/>
    <x v="0"/>
    <d v="2023-08-17T00:00:00"/>
    <s v="Biguanides"/>
  </r>
  <r>
    <s v="upP5lrIOiMg"/>
    <x v="28"/>
    <s v="Other"/>
    <s v="Biguanides"/>
    <x v="0"/>
    <d v="2025-07-11T00:00:00"/>
    <s v="Biguanides"/>
  </r>
  <r>
    <s v="UPph07lSRQ6"/>
    <x v="28"/>
    <s v="Asian"/>
    <s v="Biguanides|Insulin isophane"/>
    <x v="0"/>
    <d v="2017-10-18T00:00:00"/>
    <s v="Biguanides|Insulin isophane"/>
  </r>
  <r>
    <s v="urJJeXCFRbg"/>
    <x v="28"/>
    <s v="Other"/>
    <s v="Biguanides"/>
    <x v="0"/>
    <d v="2018-06-12T00:00:00"/>
    <s v="Biguanides"/>
  </r>
  <r>
    <s v="UzPZZYBA2A2"/>
    <x v="28"/>
    <s v="Pacific peoples"/>
    <s v="Insulin glargine"/>
    <x v="1"/>
    <d v="2025-11-24T00:00:00"/>
    <s v="Insulin glargine-&gt;DPP-4 inhibitors"/>
  </r>
  <r>
    <s v="v.gNNKc0NZU"/>
    <x v="28"/>
    <s v="Pacific peoples"/>
    <s v="Biguanides|Insulin aspart|Insulin isophane"/>
    <x v="0"/>
    <d v="2019-04-25T00:00:00"/>
    <s v="Biguanides|Insulin aspart|Insulin isophane-&gt;Insulin aspart|Insulin isophane-&gt;Biguanides-&gt;Biguanides|GLP-1 agonists-&gt;GLP-1 agonists-&gt;DPP-4 inhibitors"/>
  </r>
  <r>
    <s v="uyeINfpidRc"/>
    <x v="28"/>
    <s v="Other"/>
    <s v="Biguanides"/>
    <x v="0"/>
    <d v="2018-05-19T00:00:00"/>
    <s v="Biguanides"/>
  </r>
  <r>
    <s v="us6ycpug.Y6"/>
    <x v="28"/>
    <s v="Asian"/>
    <s v="Biguanides"/>
    <x v="0"/>
    <d v="2020-03-04T00:00:00"/>
    <s v="Biguanides-&gt;Insulin aspart|Insulin isophane-&gt;Insulin aspart-&gt;Insulin isophane"/>
  </r>
  <r>
    <s v="UTZRSBepYbo"/>
    <x v="28"/>
    <s v="Other"/>
    <s v="Biguanides"/>
    <x v="0"/>
    <d v="2023-08-10T00:00:00"/>
    <s v="Biguanides"/>
  </r>
  <r>
    <s v="UvFZuw8K/og"/>
    <x v="28"/>
    <s v="Asian"/>
    <s v="Biguanides"/>
    <x v="0"/>
    <d v="2019-09-03T00:00:00"/>
    <s v="Biguanides"/>
  </r>
  <r>
    <s v="UxbrW2gp4lY"/>
    <x v="28"/>
    <s v="Māori"/>
    <s v="Biguanides"/>
    <x v="0"/>
    <d v="2019-09-20T00:00:00"/>
    <s v="Biguanides"/>
  </r>
  <r>
    <s v="UxA3YV4iTNE"/>
    <x v="28"/>
    <s v="Asian"/>
    <s v="Biguanides"/>
    <x v="0"/>
    <d v="2020-08-10T00:00:00"/>
    <s v="Biguanides"/>
  </r>
  <r>
    <s v="GyNkSu1g1P2"/>
    <x v="28"/>
    <s v="Other"/>
    <s v="Biguanides"/>
    <x v="0"/>
    <d v="2018-10-11T00:00:00"/>
    <s v="Biguanides"/>
  </r>
  <r>
    <s v="Gv88wq0rRvs"/>
    <x v="28"/>
    <s v="Asian"/>
    <s v="Biguanides"/>
    <x v="0"/>
    <d v="2012-12-11T00:00:00"/>
    <s v="Biguanides-&gt;Insulin isophane|Insulin lispro"/>
  </r>
  <r>
    <s v="GuOl3Z.Qo5I"/>
    <x v="28"/>
    <s v="Asian"/>
    <s v="Biguanides"/>
    <x v="0"/>
    <d v="2025-09-16T00:00:00"/>
    <s v="Biguanides"/>
  </r>
  <r>
    <s v="guoSER8KA.s"/>
    <x v="28"/>
    <s v="Asian"/>
    <s v="Biguanides|Insulin isophane"/>
    <x v="0"/>
    <d v="2016-09-22T00:00:00"/>
    <s v="Biguanides|Insulin isophane-&gt;Insulin aspart-&gt;Insulin aspart|Insulin isophane-&gt;Insulin isophane-&gt;Biguanides|Sulfonylureas-&gt;Biguanides"/>
  </r>
  <r>
    <s v="GTlrP6bTI.I"/>
    <x v="28"/>
    <s v="Māori"/>
    <s v="DPP-4 inhibitors"/>
    <x v="0"/>
    <d v="2021-07-30T00:00:00"/>
    <s v="DPP-4 inhibitors-&gt;SGLT-2 inhibitors"/>
  </r>
  <r>
    <s v="gTnmnRVclKY"/>
    <x v="28"/>
    <s v="Māori"/>
    <s v="Biguanides"/>
    <x v="0"/>
    <d v="2023-10-25T00:00:00"/>
    <s v="Biguanides"/>
  </r>
  <r>
    <s v="GTQKXvPkeY."/>
    <x v="28"/>
    <s v="Other"/>
    <s v="Biguanides"/>
    <x v="0"/>
    <d v="2025-10-16T00:00:00"/>
    <s v="Biguanides"/>
  </r>
  <r>
    <s v="Gr3oXU0QMlQ"/>
    <x v="28"/>
    <s v="Pacific peoples"/>
    <s v="Biguanides"/>
    <x v="0"/>
    <d v="2023-02-01T00:00:00"/>
    <s v="Biguanides"/>
  </r>
  <r>
    <s v="gteaO5iCyUs"/>
    <x v="28"/>
    <s v="Other"/>
    <s v="Biguanides"/>
    <x v="0"/>
    <d v="2025-08-11T00:00:00"/>
    <s v="Biguanides"/>
  </r>
  <r>
    <s v="tQ7r21ywKxM"/>
    <x v="28"/>
    <s v="Asian"/>
    <s v="Biguanides"/>
    <x v="0"/>
    <d v="2024-08-22T00:00:00"/>
    <s v="Biguanides-&gt;Thiazolidinedione"/>
  </r>
  <r>
    <s v="trDs/0pyOuI"/>
    <x v="28"/>
    <s v="Māori"/>
    <s v="Biguanides"/>
    <x v="0"/>
    <d v="2018-07-25T00:00:00"/>
    <s v="Biguanides"/>
  </r>
  <r>
    <s v="ts7LIGlU4Zo"/>
    <x v="28"/>
    <s v="Other"/>
    <s v="Biguanides"/>
    <x v="0"/>
    <d v="2025-06-06T00:00:00"/>
    <s v="Biguanides"/>
  </r>
  <r>
    <s v="DYnnut.Yp/U"/>
    <x v="28"/>
    <s v="Other"/>
    <s v="Biguanides"/>
    <x v="0"/>
    <d v="2024-10-09T00:00:00"/>
    <s v="Biguanides"/>
  </r>
  <r>
    <s v="DXsJcB8ccHQ"/>
    <x v="28"/>
    <s v="Pacific peoples"/>
    <s v="Biguanides"/>
    <x v="0"/>
    <d v="2013-11-06T00:00:00"/>
    <s v="Biguanides-&gt;Biguanides|Sulfonylureas-&gt;DPP-4 inhibitors-&gt;DPP-4 inhibitors|Sulfonylureas-&gt;DPP-4 inhibitors|SGLT-2 inhibitors-&gt;SGLT-2 inhibitors-&gt;Sulfonylureas-&gt;DPP-4 inhibitors|Insulin glargine|SGLT-2 inhibitors"/>
  </r>
  <r>
    <s v="TBeITj/oWx2"/>
    <x v="28"/>
    <s v="Asian"/>
    <s v="Insulin aspart|Insulin isophane"/>
    <x v="1"/>
    <d v="2013-02-21T00:00:00"/>
    <s v="Insulin aspart|Insulin isophane-&gt;Biguanides-&gt;Insulin isophane|Insulin lispro-&gt;Biguanides|Sulfonylureas-&gt;Sulfonylureas"/>
  </r>
  <r>
    <s v="szSf6.Ejjpw"/>
    <x v="28"/>
    <s v="Māori"/>
    <s v="Biguanides"/>
    <x v="0"/>
    <d v="2023-06-14T00:00:00"/>
    <s v="Biguanides-&gt;SGLT-2 inhibitors-&gt;Sulfonylureas-&gt;DPP-4 inhibitors-&gt;Biguanides|SGLT-2 inhibitors"/>
  </r>
  <r>
    <s v="T/xnA8m09sQ"/>
    <x v="28"/>
    <s v="Asian"/>
    <s v="Biguanides"/>
    <x v="0"/>
    <d v="2014-12-30T00:00:00"/>
    <s v="Biguanides-&gt;Insulin isophane-&gt;DPP-4 inhibitors-&gt;DPP-4 inhibitors|Insulin glargine-&gt;Biguanides|Insulin aspart|Insulin isophane-&gt;Insulin aspart|Insulin isophane"/>
  </r>
  <r>
    <s v="sZm/AymxPIA"/>
    <x v="28"/>
    <s v="Other"/>
    <s v="Biguanides"/>
    <x v="0"/>
    <d v="2024-12-29T00:00:00"/>
    <s v="Biguanides"/>
  </r>
  <r>
    <s v="tgQD4vsCgDg"/>
    <x v="28"/>
    <s v="Other"/>
    <s v="Biguanides"/>
    <x v="0"/>
    <d v="2011-01-14T00:00:00"/>
    <s v="Biguanides-&gt;Insulin aspart|Insulin isophane-&gt;Insulin isophane"/>
  </r>
  <r>
    <s v="Tl9DbXTJQBs"/>
    <x v="28"/>
    <s v="Pacific peoples"/>
    <s v="Biguanides"/>
    <x v="0"/>
    <d v="2021-04-28T00:00:00"/>
    <s v="Biguanides"/>
  </r>
  <r>
    <s v="TFBVLLoo0qQ"/>
    <x v="28"/>
    <s v="Māori"/>
    <s v="Biguanides"/>
    <x v="0"/>
    <d v="2011-05-20T00:00:00"/>
    <s v="Biguanides-&gt;Biguanides|Sulfonylureas-&gt;Sulfonylureas-&gt;Insulin isophane-&gt;DPP-4 inhibitors|Sulfonylureas"/>
  </r>
  <r>
    <s v="tFBbsCvY72U"/>
    <x v="28"/>
    <s v="Other"/>
    <s v="Biguanides"/>
    <x v="0"/>
    <d v="2024-02-08T00:00:00"/>
    <s v="Biguanides"/>
  </r>
  <r>
    <s v="TFYOG1qfwiM"/>
    <x v="28"/>
    <s v="Asian"/>
    <s v="Insulin aspart"/>
    <x v="1"/>
    <d v="2018-02-13T00:00:00"/>
    <s v="Insulin aspart-&gt;Biguanides-&gt;Insulin glargine-&gt;Sulfonylureas-&gt;Insulin aspart|Insulin glargine"/>
  </r>
  <r>
    <s v="tFzfgm1qe3o"/>
    <x v="28"/>
    <s v="Māori"/>
    <s v="Biguanides"/>
    <x v="0"/>
    <d v="2020-02-12T00:00:00"/>
    <s v="Biguanides-&gt;DPP-4 inhibitors-&gt;Biguanides|GLP-1 agonists-&gt;GLP-1 agonists-&gt;SGLT-2 inhibitors"/>
  </r>
  <r>
    <s v="kP/v7OzbKYg"/>
    <x v="28"/>
    <s v="Asian"/>
    <s v="Biguanides"/>
    <x v="0"/>
    <d v="2016-12-14T00:00:00"/>
    <s v="Biguanides-&gt;Insulin aspart|Insulin isophane-&gt;Insulin aspart-&gt;Insulin isophane"/>
  </r>
  <r>
    <s v="KRs6fh1eTyw"/>
    <x v="28"/>
    <s v="Pacific peoples"/>
    <s v="Biguanides"/>
    <x v="0"/>
    <d v="2011-05-23T00:00:00"/>
    <s v="Biguanides"/>
  </r>
  <r>
    <s v="Krsvs/FsUG6"/>
    <x v="28"/>
    <s v="Other"/>
    <s v="Biguanides"/>
    <x v="0"/>
    <d v="2014-04-29T00:00:00"/>
    <s v="Biguanides-&gt;Insulin isophane"/>
  </r>
  <r>
    <s v="krf1IpjRkH."/>
    <x v="28"/>
    <s v="Asian"/>
    <s v="Biguanides"/>
    <x v="0"/>
    <d v="2024-07-31T00:00:00"/>
    <s v="Biguanides"/>
  </r>
  <r>
    <s v="Ko9.CMC2zDw"/>
    <x v="28"/>
    <s v="Other"/>
    <s v="Insulin aspart|Insulin isophane"/>
    <x v="1"/>
    <d v="2012-05-29T00:00:00"/>
    <s v="Insulin aspart|Insulin isophane-&gt;Biguanides-&gt;Insulin isophane-&gt;Insulin aspart-&gt;SGLT-2 inhibitors"/>
  </r>
  <r>
    <s v="KOAz/PQcRRs"/>
    <x v="28"/>
    <s v="Asian"/>
    <s v="Biguanides"/>
    <x v="0"/>
    <d v="2019-08-03T00:00:00"/>
    <s v="Biguanides"/>
  </r>
  <r>
    <s v="KjBxx6Rqkl2"/>
    <x v="28"/>
    <s v="Other"/>
    <s v="Biguanides"/>
    <x v="0"/>
    <d v="2024-11-22T00:00:00"/>
    <s v="Biguanides"/>
  </r>
  <r>
    <s v="KJYMTysnJDk"/>
    <x v="28"/>
    <s v="Asian"/>
    <s v="Biguanides"/>
    <x v="0"/>
    <d v="2018-07-24T00:00:00"/>
    <s v="Biguanides"/>
  </r>
  <r>
    <s v="kk6SSQhGzgQ"/>
    <x v="28"/>
    <s v="Māori"/>
    <s v="Biguanides"/>
    <x v="0"/>
    <d v="2024-05-14T00:00:00"/>
    <s v="Biguanides"/>
  </r>
  <r>
    <s v="kjjUKtT6wEw"/>
    <x v="28"/>
    <s v="Other"/>
    <s v="Biguanides"/>
    <x v="0"/>
    <d v="2018-08-21T00:00:00"/>
    <s v="Biguanides-&gt;Insulin isophane-&gt;Insulin aspart"/>
  </r>
  <r>
    <s v="KM0kFXQ3yvQ"/>
    <x v="28"/>
    <s v="Asian"/>
    <s v="Biguanides"/>
    <x v="0"/>
    <d v="2023-05-11T00:00:00"/>
    <s v="Biguanides-&gt;DPP-4 inhibitors"/>
  </r>
  <r>
    <s v="Klh/PuEsW0U"/>
    <x v="28"/>
    <s v="Other"/>
    <s v="Biguanides"/>
    <x v="0"/>
    <d v="2024-05-09T00:00:00"/>
    <s v="Biguanides"/>
  </r>
  <r>
    <s v="L32tDHfvQY6"/>
    <x v="28"/>
    <s v="Asian"/>
    <s v="Biguanides"/>
    <x v="0"/>
    <d v="2022-02-02T00:00:00"/>
    <s v="Biguanides"/>
  </r>
  <r>
    <s v="l7Y0cuT/0uU"/>
    <x v="28"/>
    <s v="Pacific peoples"/>
    <s v="Biguanides"/>
    <x v="0"/>
    <d v="2025-06-04T00:00:00"/>
    <s v="Biguanides"/>
  </r>
  <r>
    <s v="l6td41NqOwY"/>
    <x v="28"/>
    <s v="Pacific peoples"/>
    <s v="Biguanides"/>
    <x v="0"/>
    <d v="2025-01-06T00:00:00"/>
    <s v="Biguanides"/>
  </r>
  <r>
    <s v="Kybnuc7rth."/>
    <x v="28"/>
    <s v="Asian"/>
    <s v="Biguanides"/>
    <x v="0"/>
    <d v="2018-09-10T00:00:00"/>
    <s v="Biguanides"/>
  </r>
  <r>
    <s v="kwglpiZ.pCk"/>
    <x v="28"/>
    <s v="Other"/>
    <s v="Biguanides"/>
    <x v="0"/>
    <d v="2024-05-02T00:00:00"/>
    <s v="Biguanides"/>
  </r>
  <r>
    <s v="kVBF31Vr7Vk"/>
    <x v="28"/>
    <s v="Asian"/>
    <s v="Biguanides"/>
    <x v="0"/>
    <d v="2018-11-19T00:00:00"/>
    <s v="Biguanides"/>
  </r>
  <r>
    <s v="hd0a4Yuz/Ko"/>
    <x v="28"/>
    <s v="Pacific peoples"/>
    <s v="Biguanides"/>
    <x v="0"/>
    <d v="2013-09-03T00:00:00"/>
    <s v="Biguanides"/>
  </r>
  <r>
    <s v="hdElDMcWOrY"/>
    <x v="28"/>
    <s v="Asian"/>
    <s v="Biguanides"/>
    <x v="0"/>
    <d v="2014-10-06T00:00:00"/>
    <s v="Biguanides-&gt;Insulin isophane"/>
  </r>
  <r>
    <s v="hk..Qwz8h12"/>
    <x v="28"/>
    <s v="Other"/>
    <s v="Biguanides"/>
    <x v="0"/>
    <d v="2014-04-18T00:00:00"/>
    <s v="Biguanides"/>
  </r>
  <r>
    <s v="kCPWdOzCjAQ"/>
    <x v="28"/>
    <s v="Other"/>
    <s v="Biguanides"/>
    <x v="0"/>
    <d v="2025-11-25T00:00:00"/>
    <s v="Biguanides-&gt;Insulin isophane"/>
  </r>
  <r>
    <s v="Kcr4HyQgo/U"/>
    <x v="28"/>
    <s v="Other"/>
    <s v="Biguanides"/>
    <x v="0"/>
    <d v="2024-07-15T00:00:00"/>
    <s v="Biguanides"/>
  </r>
  <r>
    <s v="kbXBWBLFRZA"/>
    <x v="28"/>
    <s v="Māori"/>
    <s v="Biguanides"/>
    <x v="0"/>
    <d v="2016-04-09T00:00:00"/>
    <s v="Biguanides"/>
  </r>
  <r>
    <s v="KFF7zfoXRno"/>
    <x v="28"/>
    <s v="Asian"/>
    <s v="Biguanides"/>
    <x v="0"/>
    <d v="2025-06-23T00:00:00"/>
    <s v="Biguanides"/>
  </r>
  <r>
    <s v="KFLWFwHjUtI"/>
    <x v="28"/>
    <s v="Other"/>
    <s v="Biguanides"/>
    <x v="0"/>
    <d v="2019-02-14T00:00:00"/>
    <s v="Biguanides-&gt;Insulin isophane"/>
  </r>
  <r>
    <s v="kfWebRdUzFc"/>
    <x v="28"/>
    <s v="Asian"/>
    <s v="Biguanides"/>
    <x v="0"/>
    <d v="2014-10-15T00:00:00"/>
    <s v="Biguanides-&gt;Biguanides|Insulin glargine-&gt;Biguanides|Sulfonylureas-&gt;Sulfonylureas"/>
  </r>
  <r>
    <s v="rU7kzjtFiq6"/>
    <x v="28"/>
    <s v="Asian"/>
    <s v="Biguanides"/>
    <x v="0"/>
    <d v="2025-09-30T00:00:00"/>
    <s v="Biguanides"/>
  </r>
  <r>
    <s v="RUDDxtVFv.I"/>
    <x v="28"/>
    <s v="Other"/>
    <s v="Biguanides|Insulin isophane"/>
    <x v="0"/>
    <d v="2019-11-21T00:00:00"/>
    <s v="Biguanides|Insulin isophane-&gt;Insulin aspart-&gt;Insulin isophane-&gt;Biguanides-&gt;Insulin aspart|Insulin isophane"/>
  </r>
  <r>
    <s v="rVe3aiBJG9Y"/>
    <x v="28"/>
    <s v="Other"/>
    <s v="Biguanides|Insulin isophane"/>
    <x v="0"/>
    <d v="2024-10-11T00:00:00"/>
    <s v="Biguanides|Insulin isophane-&gt;Biguanides"/>
  </r>
  <r>
    <s v="Rvlb2zAivEs"/>
    <x v="28"/>
    <s v="Māori"/>
    <s v="Biguanides"/>
    <x v="0"/>
    <d v="2023-01-16T00:00:00"/>
    <s v="Biguanides"/>
  </r>
  <r>
    <s v="rO5v27v9VV6"/>
    <x v="28"/>
    <s v="Asian"/>
    <s v="Insulin aspart|Insulin isophane"/>
    <x v="1"/>
    <d v="2012-10-10T00:00:00"/>
    <s v="Insulin aspart|Insulin isophane-&gt;Biguanides"/>
  </r>
  <r>
    <s v="RnqN8A/twj2"/>
    <x v="28"/>
    <s v="Other"/>
    <s v="Biguanides"/>
    <x v="0"/>
    <d v="2020-10-08T00:00:00"/>
    <s v="Biguanides"/>
  </r>
  <r>
    <s v="rpOjPKBtyTU"/>
    <x v="28"/>
    <s v="Other"/>
    <s v="Biguanides"/>
    <x v="0"/>
    <d v="2022-12-29T00:00:00"/>
    <s v="Biguanides"/>
  </r>
  <r>
    <s v="OndNRTwBuxA"/>
    <x v="28"/>
    <s v="Other"/>
    <s v="Biguanides"/>
    <x v="0"/>
    <d v="2023-06-26T00:00:00"/>
    <s v="Biguanides"/>
  </r>
  <r>
    <s v="OMksNFjFNkM"/>
    <x v="28"/>
    <s v="Māori"/>
    <s v="Biguanides"/>
    <x v="0"/>
    <d v="2017-02-01T00:00:00"/>
    <s v="Biguanides-&gt;Sulfonylureas-&gt;Biguanides|DPP-4 inhibitors|Sulfonylureas-&gt;DPP-4 inhibitors|Sulfonylureas-&gt;DPP-4 inhibitors-&gt;SGLT-2 inhibitors-&gt;SGLT-2 inhibitors|Sulfonylureas-&gt;Biguanides|SGLT-2 inhibitors-&gt;Biguanides|Sulfonylureas-&gt;GLP-1 agonists-&gt;GLP-1 agonists|Sulfonylureas"/>
  </r>
  <r>
    <s v="RLD13joJLno"/>
    <x v="28"/>
    <s v="Pacific peoples"/>
    <s v="Biguanides|DPP-4 inhibitors"/>
    <x v="0"/>
    <d v="2022-03-03T00:00:00"/>
    <s v="Biguanides|DPP-4 inhibitors-&gt;DPP-4 inhibitors"/>
  </r>
  <r>
    <s v="OqJ42EGeYY2"/>
    <x v="28"/>
    <s v="Other"/>
    <s v="Biguanides"/>
    <x v="0"/>
    <d v="2011-08-23T00:00:00"/>
    <s v="Biguanides"/>
  </r>
  <r>
    <s v="opm/ML7AfeM"/>
    <x v="28"/>
    <s v="Other"/>
    <s v="Biguanides"/>
    <x v="0"/>
    <d v="2016-03-31T00:00:00"/>
    <s v="Biguanides"/>
  </r>
  <r>
    <s v="opbJIdIRAA2"/>
    <x v="28"/>
    <s v="Other"/>
    <s v="Biguanides"/>
    <x v="0"/>
    <d v="2023-07-05T00:00:00"/>
    <s v="Biguanides"/>
  </r>
  <r>
    <s v="OCzJ8OFczMI"/>
    <x v="28"/>
    <s v="Pacific peoples"/>
    <s v="Biguanides"/>
    <x v="0"/>
    <d v="2021-01-15T00:00:00"/>
    <s v="Biguanides"/>
  </r>
  <r>
    <s v="OcmKSb/51Gk"/>
    <x v="28"/>
    <s v="Pacific peoples"/>
    <s v="Biguanides"/>
    <x v="0"/>
    <d v="2023-07-25T00:00:00"/>
    <s v="Biguanides"/>
  </r>
  <r>
    <s v="oE1KeFHJgg2"/>
    <x v="28"/>
    <s v="Other"/>
    <s v="Biguanides|Insulin glargine"/>
    <x v="0"/>
    <d v="2017-04-15T00:00:00"/>
    <s v="Biguanides|Insulin glargine-&gt;Insulin glargine-&gt;DPP-4 inhibitors|Insulin glargine-&gt;DPP-4 inhibitors-&gt;Biguanides|Insulin aspart|Insulin glargine-&gt;Insulin aspart|Insulin glargine-&gt;Insulin aspart-&gt;DPP-4 inhibitors|Insulin aspart|Insulin glargine"/>
  </r>
  <r>
    <s v="of1CTfOeDng"/>
    <x v="28"/>
    <s v="Other"/>
    <s v="Biguanides"/>
    <x v="0"/>
    <d v="2019-02-12T00:00:00"/>
    <s v="Biguanides"/>
  </r>
  <r>
    <s v="oAz4FW/fYhk"/>
    <x v="28"/>
    <s v="Pacific peoples"/>
    <s v="Biguanides"/>
    <x v="0"/>
    <d v="2020-01-22T00:00:00"/>
    <s v="Biguanides"/>
  </r>
  <r>
    <s v="OcGRPUz496s"/>
    <x v="28"/>
    <s v="Other"/>
    <s v="Biguanides"/>
    <x v="0"/>
    <d v="2025-07-17T00:00:00"/>
    <s v="Biguanides"/>
  </r>
  <r>
    <s v="ObRQ2J2cgyQ"/>
    <x v="28"/>
    <s v="Other"/>
    <s v="Biguanides"/>
    <x v="0"/>
    <d v="2016-11-17T00:00:00"/>
    <s v="Biguanides"/>
  </r>
  <r>
    <s v="ojCBKiNmYX."/>
    <x v="28"/>
    <s v="Asian"/>
    <s v="Biguanides"/>
    <x v="0"/>
    <d v="2019-02-19T00:00:00"/>
    <s v="Biguanides"/>
  </r>
  <r>
    <s v="OG016WFNZBI"/>
    <x v="28"/>
    <s v="Pacific peoples"/>
    <s v="Biguanides"/>
    <x v="0"/>
    <d v="2023-01-31T00:00:00"/>
    <s v="Biguanides"/>
  </r>
  <r>
    <s v="O.ELFdjyHK."/>
    <x v="28"/>
    <s v="Other"/>
    <s v="Biguanides"/>
    <x v="0"/>
    <d v="2016-10-13T00:00:00"/>
    <s v="Biguanides"/>
  </r>
  <r>
    <s v="L8Y0QJHgeHM"/>
    <x v="28"/>
    <s v="Pacific peoples"/>
    <s v="Biguanides"/>
    <x v="0"/>
    <d v="2025-11-25T00:00:00"/>
    <s v="Biguanides"/>
  </r>
  <r>
    <s v="NyDhxmy4tDU"/>
    <x v="28"/>
    <s v="Other"/>
    <s v="Biguanides"/>
    <x v="0"/>
    <d v="2020-08-24T00:00:00"/>
    <s v="Biguanides"/>
  </r>
  <r>
    <s v="o16GnG8I53Y"/>
    <x v="28"/>
    <s v="Other"/>
    <s v="Biguanides"/>
    <x v="0"/>
    <d v="2025-06-17T00:00:00"/>
    <s v="Biguanides"/>
  </r>
  <r>
    <s v="O4n6B/zXaus"/>
    <x v="28"/>
    <s v="Other"/>
    <s v="Biguanides"/>
    <x v="0"/>
    <d v="2023-11-20T00:00:00"/>
    <s v="Biguanides"/>
  </r>
  <r>
    <s v="o67.UdoS.pQ"/>
    <x v="28"/>
    <s v="Pacific peoples"/>
    <s v="Biguanides"/>
    <x v="0"/>
    <d v="2013-01-28T00:00:00"/>
    <s v="Biguanides"/>
  </r>
  <r>
    <s v="S/hf3yw/i6Q"/>
    <x v="28"/>
    <s v="Asian"/>
    <s v="Biguanides"/>
    <x v="0"/>
    <d v="2022-04-19T00:00:00"/>
    <s v="Biguanides"/>
  </r>
  <r>
    <s v="s.WjbZ80mEY"/>
    <x v="28"/>
    <s v="Pacific peoples"/>
    <s v="Biguanides"/>
    <x v="0"/>
    <d v="2023-04-25T00:00:00"/>
    <s v="Biguanides"/>
  </r>
  <r>
    <s v="s1cYIr2YyMs"/>
    <x v="28"/>
    <s v="Pacific peoples"/>
    <s v="Biguanides"/>
    <x v="0"/>
    <d v="2012-05-03T00:00:00"/>
    <s v="Biguanides-&gt;Biguanides|Sulfonylureas-&gt;Sulfonylureas-&gt;DPP-4 inhibitors-&gt;Biguanides|GLP-1 agonists-&gt;GLP-1 agonists-&gt;Biguanides|GLP-1 agonists|Sulfonylureas"/>
  </r>
  <r>
    <s v="rXVkYnX.qus"/>
    <x v="28"/>
    <s v="Asian"/>
    <s v="Biguanides"/>
    <x v="0"/>
    <d v="2012-03-20T00:00:00"/>
    <s v="Biguanides"/>
  </r>
  <r>
    <s v="RXGq.Oeh9uA"/>
    <x v="28"/>
    <s v="Pacific peoples"/>
    <s v="Biguanides"/>
    <x v="0"/>
    <d v="2015-02-08T00:00:00"/>
    <s v="Biguanides-&gt;Biguanides|Sulfonylureas-&gt;Biguanides|DPP-4 inhibitors|Sulfonylureas-&gt;DPP-4 inhibitors|SGLT-2 inhibitors|Sulfonylureas-&gt;DPP-4 inhibitors|Sulfonylureas-&gt;Biguanides|Insulin glargine-&gt;Insulin aspart-&gt;Insulin glargine-&gt;Biguanides|Insulin aspart|Insulin glargine-&gt;Insulin isophane-&gt;Insulin aspart|Insulin isophane-&gt;Biguanides|Insulin aspart|Insulin isophane"/>
  </r>
  <r>
    <s v="RYOXPAvUeG."/>
    <x v="28"/>
    <s v="Asian"/>
    <s v="Biguanides"/>
    <x v="0"/>
    <d v="2023-01-17T00:00:00"/>
    <s v="Biguanides"/>
  </r>
  <r>
    <s v="s6ktiW0g2I2"/>
    <x v="28"/>
    <s v="Pacific peoples"/>
    <s v="Biguanides"/>
    <x v="0"/>
    <d v="2022-05-23T00:00:00"/>
    <s v="Biguanides"/>
  </r>
  <r>
    <s v="SB2Ckd5jSBQ"/>
    <x v="28"/>
    <s v="Other"/>
    <s v="Biguanides|Insulin isophane"/>
    <x v="0"/>
    <d v="2024-10-17T00:00:00"/>
    <s v="Biguanides|Insulin isophane-&gt;Insulin isophane-&gt;Biguanides"/>
  </r>
  <r>
    <s v="SC4VHUxTcHI"/>
    <x v="28"/>
    <s v="Asian"/>
    <s v="Biguanides"/>
    <x v="0"/>
    <d v="2012-07-03T00:00:00"/>
    <s v="Biguanides"/>
  </r>
  <r>
    <s v="vCiabSOAfP."/>
    <x v="28"/>
    <s v="Pacific peoples"/>
    <s v="Biguanides"/>
    <x v="0"/>
    <d v="2016-10-14T00:00:00"/>
    <s v="Biguanides"/>
  </r>
  <r>
    <s v="VdyPhva6T7A"/>
    <x v="28"/>
    <s v="Other"/>
    <s v="Biguanides"/>
    <x v="0"/>
    <d v="2024-07-17T00:00:00"/>
    <s v="Biguanides"/>
  </r>
  <r>
    <s v="vefT5roadCw"/>
    <x v="28"/>
    <s v="Asian"/>
    <s v="Biguanides"/>
    <x v="0"/>
    <d v="2023-09-20T00:00:00"/>
    <s v="Biguanides"/>
  </r>
  <r>
    <s v="VeoU3lAiNnw"/>
    <x v="28"/>
    <s v="Asian"/>
    <s v="Biguanides"/>
    <x v="0"/>
    <d v="2022-08-01T00:00:00"/>
    <s v="Biguanides"/>
  </r>
  <r>
    <s v="vF6AkjSXKvY"/>
    <x v="28"/>
    <s v="Pacific peoples"/>
    <s v="Biguanides"/>
    <x v="0"/>
    <d v="2019-02-16T00:00:00"/>
    <s v="Biguanides-&gt;Biguanides|DPP-4 inhibitors|Sulfonylureas-&gt;Sulfonylureas-&gt;SGLT-2 inhibitors-&gt;Biguanides|SGLT-2 inhibitors-&gt;Biguanides|SGLT-2 inhibitors|Sulfonylureas-&gt;GLP-1 agonists-&gt;Biguanides|GLP-1 agonists|SGLT-2 inhibitors|Sulfonylureas"/>
  </r>
  <r>
    <s v="w0.LiN5ruMw"/>
    <x v="28"/>
    <s v="Māori"/>
    <s v="Biguanides"/>
    <x v="0"/>
    <d v="2016-02-02T00:00:00"/>
    <s v="Biguanides"/>
  </r>
  <r>
    <s v="VzUqAFiK/g2"/>
    <x v="28"/>
    <s v="Māori"/>
    <s v="Biguanides"/>
    <x v="0"/>
    <d v="2025-05-19T00:00:00"/>
    <s v="Biguanides"/>
  </r>
  <r>
    <s v="vYc/miHvK.2"/>
    <x v="28"/>
    <s v="Asian"/>
    <s v="Biguanides"/>
    <x v="0"/>
    <d v="2020-11-03T00:00:00"/>
    <s v="Biguanides-&gt;DPP-4 inhibitors-&gt;DPP-4 inhibitors|SGLT-2 inhibitors"/>
  </r>
  <r>
    <s v="vssaS.O51yQ"/>
    <x v="28"/>
    <s v="Māori"/>
    <s v="Biguanides"/>
    <x v="0"/>
    <d v="2018-10-10T00:00:00"/>
    <s v="Biguanides"/>
  </r>
  <r>
    <s v="VsHwBZokl3M"/>
    <x v="28"/>
    <s v="Asian"/>
    <s v="Biguanides"/>
    <x v="0"/>
    <d v="2023-03-24T00:00:00"/>
    <s v="Biguanides-&gt;Insulin isophane"/>
  </r>
  <r>
    <s v="vsktS37dBIk"/>
    <x v="28"/>
    <s v="Pacific peoples"/>
    <s v="Biguanides|Insulin isophane"/>
    <x v="0"/>
    <d v="2019-05-29T00:00:00"/>
    <s v="Biguanides|Insulin isophane-&gt;Insulin isophane-&gt;Biguanides|Insulin aspart|Insulin isophane-&gt;Insulin aspart|Insulin isophane-&gt;Biguanides"/>
  </r>
  <r>
    <s v="Vx0ruUjg6z2"/>
    <x v="28"/>
    <s v="Other"/>
    <s v="Biguanides"/>
    <x v="0"/>
    <d v="2014-10-18T00:00:00"/>
    <s v="Biguanides"/>
  </r>
  <r>
    <s v="vJskEYPHflE"/>
    <x v="28"/>
    <s v="Asian"/>
    <s v="Biguanides"/>
    <x v="0"/>
    <d v="2021-08-20T00:00:00"/>
    <s v="Biguanides"/>
  </r>
  <r>
    <s v="VoU5FgYyHoY"/>
    <x v="28"/>
    <s v="Asian"/>
    <s v="Biguanides"/>
    <x v="0"/>
    <d v="2024-03-22T00:00:00"/>
    <s v="Biguanides"/>
  </r>
  <r>
    <s v="VnqaSlnx9Dc"/>
    <x v="28"/>
    <s v="Asian"/>
    <s v="Biguanides"/>
    <x v="0"/>
    <d v="2014-08-14T00:00:00"/>
    <s v="Biguanides"/>
  </r>
  <r>
    <s v="vNrok1I8Gjc"/>
    <x v="28"/>
    <s v="Other"/>
    <s v="Biguanides"/>
    <x v="0"/>
    <d v="2011-02-25T00:00:00"/>
    <s v="Biguanides"/>
  </r>
  <r>
    <s v="vQogeTBRxMo"/>
    <x v="28"/>
    <s v="Asian"/>
    <s v="Biguanides|SGLT-2 inhibitors"/>
    <x v="0"/>
    <d v="2022-02-15T00:00:00"/>
    <s v="Biguanides|SGLT-2 inhibitors-&gt;Sulfonylureas-&gt;Biguanides"/>
  </r>
  <r>
    <s v="Vqxs/vBPH/E"/>
    <x v="28"/>
    <s v="Other"/>
    <s v="Biguanides"/>
    <x v="0"/>
    <d v="2023-12-22T00:00:00"/>
    <s v="Biguanides"/>
  </r>
  <r>
    <s v="iVSFmWy1y7k"/>
    <x v="28"/>
    <s v="Pacific peoples"/>
    <s v="Biguanides"/>
    <x v="0"/>
    <d v="2023-03-23T00:00:00"/>
    <s v="Biguanides-&gt;Biguanides|DPP-4 inhibitors-&gt;DPP-4 inhibitors"/>
  </r>
  <r>
    <s v="IWDOowPq9i6"/>
    <x v="28"/>
    <s v="Pacific peoples"/>
    <s v="Biguanides|Insulin isophane"/>
    <x v="0"/>
    <d v="2013-08-28T00:00:00"/>
    <s v="Biguanides|Insulin isophane-&gt;Insulin isophane-&gt;Biguanides-&gt;Biguanides|DPP-4 inhibitors-&gt;DPP-4 inhibitors-&gt;DPP-4 inhibitors|Insulin glargine-&gt;Insulin glargine-&gt;Thiazolidinedione-&gt;Insulin glargine|SGLT-2 inhibitors-&gt;SGLT-2 inhibitors-&gt;GLP-1 agonists|Insulin glargine-&gt;Biguanides|SGLT-2 inhibitors"/>
  </r>
  <r>
    <s v="LS71orDL1YU"/>
    <x v="28"/>
    <s v="Asian"/>
    <s v="Biguanides"/>
    <x v="0"/>
    <d v="2020-05-27T00:00:00"/>
    <s v="Biguanides-&gt;Insulin isophane"/>
  </r>
  <r>
    <s v="lsP/XtSdt3M"/>
    <x v="28"/>
    <s v="Other"/>
    <s v="Biguanides"/>
    <x v="0"/>
    <d v="2018-04-12T00:00:00"/>
    <s v="Biguanides-&gt;Insulin isophane-&gt;Insulin aspart-&gt;DPP-4 inhibitors-&gt;Biguanides|GLP-1 agonists|Insulin glargine-&gt;Insulin glargine-&gt;GLP-1 agonists|Insulin glargine-&gt;GLP-1 agonists-&gt;Biguanides|Insulin glargine-&gt;Biguanides|DPP-4 inhibitors|GLP-1 agonists|Insulin glargine"/>
  </r>
  <r>
    <s v="lvWjU5J85uI"/>
    <x v="28"/>
    <s v="Asian"/>
    <s v="Biguanides"/>
    <x v="0"/>
    <d v="2025-08-05T00:00:00"/>
    <s v="Biguanides"/>
  </r>
  <r>
    <s v="LwKJUxga1Wc"/>
    <x v="28"/>
    <s v="Other"/>
    <s v="Biguanides|Insulin isophane"/>
    <x v="0"/>
    <d v="2024-02-20T00:00:00"/>
    <s v="Biguanides|Insulin isophane-&gt;Insulin isophane"/>
  </r>
  <r>
    <s v="lwc3zWptbXw"/>
    <x v="28"/>
    <s v="Māori"/>
    <s v="Biguanides"/>
    <x v="0"/>
    <d v="2018-11-13T00:00:00"/>
    <s v="Biguanides-&gt;Insulin isophane-&gt;Biguanides|Insulin isophane-&gt;SGLT-2 inhibitors-&gt;Insulin isophane|Insulin lispro-&gt;Biguanides|SGLT-2 inhibitors-&gt;Insulin lispro-&gt;Biguanides|Insulin isophane|Insulin lispro-&gt;Insulin glargine-&gt;DPP-4 inhibitors|SGLT-2 inhibitors-&gt;DPP-4 inhibitors|Insulin glargine-&gt;DPP-4 inhibitors-&gt;GLP-1 agonists-&gt;GLP-1 agonists|Insulin glargine-&gt;Biguanides|GLP-1 agonists-&gt;Biguanides|GLP-1 agonists|Insulin glargine"/>
  </r>
  <r>
    <s v="LxvlHpdu256"/>
    <x v="28"/>
    <s v="Other"/>
    <s v="Biguanides"/>
    <x v="0"/>
    <d v="2017-04-07T00:00:00"/>
    <s v="Biguanides-&gt;Insulin isophane-&gt;Insulin aspart-&gt;Insulin aspart|Insulin isophane"/>
  </r>
  <r>
    <s v="IPs6FjmZOgA"/>
    <x v="28"/>
    <s v="Other"/>
    <s v="Insulin aspart|Insulin isophane"/>
    <x v="1"/>
    <d v="2019-03-20T00:00:00"/>
    <s v="Insulin aspart|Insulin isophane-&gt;Insulin isophane-&gt;Insulin aspart-&gt;Biguanides-&gt;Insulin glargine-&gt;Insulin aspart|Insulin glargine"/>
  </r>
  <r>
    <s v="iQJBnQqqsQM"/>
    <x v="28"/>
    <s v="Other"/>
    <s v="Biguanides"/>
    <x v="0"/>
    <d v="2022-10-26T00:00:00"/>
    <s v="Biguanides"/>
  </r>
  <r>
    <s v="irBhRbW2dlA"/>
    <x v="28"/>
    <s v="Pacific peoples"/>
    <s v="Biguanides"/>
    <x v="0"/>
    <d v="2025-08-20T00:00:00"/>
    <s v="Biguanides"/>
  </r>
  <r>
    <s v="Io0.qd91ZOE"/>
    <x v="28"/>
    <s v="Asian"/>
    <s v="Biguanides"/>
    <x v="0"/>
    <d v="2013-06-14T00:00:00"/>
    <s v="Biguanides"/>
  </r>
  <r>
    <s v="INiqUG5dTWs"/>
    <x v="28"/>
    <s v="Asian"/>
    <s v="Biguanides"/>
    <x v="0"/>
    <d v="2012-09-24T00:00:00"/>
    <s v="Biguanides"/>
  </r>
  <r>
    <s v="iNP3kdFNJpg"/>
    <x v="28"/>
    <s v="Asian"/>
    <s v="Biguanides"/>
    <x v="0"/>
    <d v="2014-07-02T00:00:00"/>
    <s v="Biguanides"/>
  </r>
  <r>
    <s v="iLo3dZULH.c"/>
    <x v="28"/>
    <s v="Pacific peoples"/>
    <s v="Biguanides|Sulfonylureas"/>
    <x v="0"/>
    <d v="2018-08-07T00:00:00"/>
    <s v="Biguanides|Sulfonylureas"/>
  </r>
  <r>
    <s v="IISJXtdAxm6"/>
    <x v="28"/>
    <s v="Māori"/>
    <s v="Biguanides"/>
    <x v="0"/>
    <d v="2016-10-05T00:00:00"/>
    <s v="Biguanides"/>
  </r>
  <r>
    <s v="IktWSE0Vz6g"/>
    <x v="28"/>
    <s v="Asian"/>
    <s v="Biguanides"/>
    <x v="0"/>
    <d v="2024-05-13T00:00:00"/>
    <s v="Biguanides"/>
  </r>
  <r>
    <s v="i3c6KazkRHI"/>
    <x v="28"/>
    <s v="Pacific peoples"/>
    <s v="Biguanides"/>
    <x v="0"/>
    <d v="2013-02-04T00:00:00"/>
    <s v="Biguanides-&gt;DPP-4 inhibitors-&gt;SGLT-2 inhibitors-&gt;GLP-1 agonists-&gt;Biguanides|GLP-1 agonists-&gt;Biguanides|GLP-1 agonists|Insulin glargine-&gt;Insulin glargine-&gt;Biguanides|Insulin glargine-&gt;Biguanides|SGLT-2 inhibitors-&gt;DPP-4 inhibitors|SGLT-2 inhibitors"/>
  </r>
  <r>
    <s v="f9rrgbcEZJE"/>
    <x v="28"/>
    <s v="Pacific peoples"/>
    <s v="Insulin isophane|Insulin lispro"/>
    <x v="1"/>
    <d v="2017-11-15T00:00:00"/>
    <s v="Insulin isophane|Insulin lispro-&gt;Insulin aspart|Insulin isophane-&gt;Biguanides|Insulin aspart|Insulin isophane-&gt;Biguanides"/>
  </r>
  <r>
    <s v="fAwGKjvkql."/>
    <x v="28"/>
    <s v="Other"/>
    <s v="Biguanides"/>
    <x v="0"/>
    <d v="2023-11-13T00:00:00"/>
    <s v="Biguanides"/>
  </r>
  <r>
    <s v="Fb0PYTUJlYQ"/>
    <x v="28"/>
    <s v="Māori"/>
    <s v="Biguanides"/>
    <x v="0"/>
    <d v="2025-06-23T00:00:00"/>
    <s v="Biguanides"/>
  </r>
  <r>
    <s v="f6gTaBOh8KY"/>
    <x v="28"/>
    <s v="Asian"/>
    <s v="Biguanides"/>
    <x v="0"/>
    <d v="2023-08-01T00:00:00"/>
    <s v="Biguanides"/>
  </r>
  <r>
    <s v="eZ4341xuY2M"/>
    <x v="28"/>
    <s v="Other"/>
    <s v="Biguanides"/>
    <x v="0"/>
    <d v="2021-12-07T00:00:00"/>
    <s v="Biguanides-&gt;DPP-4 inhibitors-&gt;Thiazolidinedione-&gt;Biguanides|GLP-1 agonists-&gt;GLP-1 agonists|SGLT-2 inhibitors-&gt;GLP-1 agonists-&gt;SGLT-2 inhibitors-&gt;GLP-1 agonists|Insulin glargine-&gt;Biguanides|GLP-1 agonists|Insulin glargine"/>
  </r>
  <r>
    <s v="iHUTylwdsdk"/>
    <x v="28"/>
    <s v="Pacific peoples"/>
    <s v="Biguanides"/>
    <x v="0"/>
    <d v="2022-09-16T00:00:00"/>
    <s v="Biguanides-&gt;SGLT-2 inhibitors-&gt;DPP-4 inhibitors|SGLT-2 inhibitors"/>
  </r>
  <r>
    <s v="ihisVXyOUVU"/>
    <x v="28"/>
    <s v="Asian"/>
    <s v="Biguanides"/>
    <x v="0"/>
    <d v="2022-03-23T00:00:00"/>
    <s v="Biguanides-&gt;DPP-4 inhibitors-&gt;DPP-4 inhibitors|SGLT-2 inhibitors"/>
  </r>
  <r>
    <s v="IgNd5EDR6Qw"/>
    <x v="28"/>
    <s v="Māori"/>
    <s v="Biguanides"/>
    <x v="0"/>
    <d v="2018-12-22T00:00:00"/>
    <s v="Biguanides"/>
  </r>
  <r>
    <s v="igHDQkuHxf6"/>
    <x v="28"/>
    <s v="Asian"/>
    <s v="Biguanides"/>
    <x v="0"/>
    <d v="2024-06-04T00:00:00"/>
    <s v="Biguanides"/>
  </r>
  <r>
    <s v="IdL/1mTwdGY"/>
    <x v="28"/>
    <s v="Other"/>
    <s v="Biguanides"/>
    <x v="0"/>
    <d v="2016-01-19T00:00:00"/>
    <s v="Biguanides"/>
  </r>
  <r>
    <s v="iDdX1PDTTQw"/>
    <x v="28"/>
    <s v="Asian"/>
    <s v="Insulin glargine"/>
    <x v="1"/>
    <d v="2025-07-23T00:00:00"/>
    <s v="Insulin glargine-&gt;Insulin aspart-&gt;Biguanides-&gt;Biguanides|Insulin glargine"/>
  </r>
  <r>
    <s v="IC6KU0vGXJE"/>
    <x v="28"/>
    <s v="Other"/>
    <s v="Insulin aspart"/>
    <x v="1"/>
    <d v="2013-02-28T00:00:00"/>
    <s v="Insulin aspart-&gt;Insulin glargine-&gt;Insulin aspart|Insulin glargine-&gt;Biguanides"/>
  </r>
  <r>
    <s v="i5KQKTSSc46"/>
    <x v="28"/>
    <s v="Asian"/>
    <s v="Biguanides"/>
    <x v="0"/>
    <d v="2021-04-19T00:00:00"/>
    <s v="Biguanides"/>
  </r>
  <r>
    <s v="I5rWt8kksyM"/>
    <x v="28"/>
    <s v="Māori"/>
    <s v="Biguanides"/>
    <x v="0"/>
    <d v="2016-07-29T00:00:00"/>
    <s v="Biguanides-&gt;Sulfonylureas-&gt;DPP-4 inhibitors-&gt;Insulin glargine-&gt;SGLT-2 inhibitors-&gt;Insulin glargine|SGLT-2 inhibitors-&gt;GLP-1 agonists|Insulin glargine-&gt;GLP-1 agonists-&gt;GLP-1 agonists|Insulin glargine|Insulin glulisine-&gt;Biguanides|SGLT-2 inhibitors-&gt;Biguanides|Insulin glargine|Insulin glulisine-&gt;Biguanides|Insulin glargine-&gt;Insulin glulisine-&gt;Insulin glargine|Insulin glulisine-&gt;DPP-4 inhibitors|Insulin glargine|Insulin glulisine"/>
  </r>
  <r>
    <s v="i4LNCWKbQCg"/>
    <x v="28"/>
    <s v="Māori"/>
    <s v="Biguanides"/>
    <x v="0"/>
    <d v="2023-04-18T00:00:00"/>
    <s v="Biguanides"/>
  </r>
  <r>
    <s v="m2yDHOAT.KI"/>
    <x v="28"/>
    <s v="Pacific peoples"/>
    <s v="Biguanides"/>
    <x v="0"/>
    <d v="2025-10-31T00:00:00"/>
    <s v="Biguanides"/>
  </r>
  <r>
    <s v="m5eFfqwUqyA"/>
    <x v="28"/>
    <s v="Asian"/>
    <s v="Insulin aspart|Insulin isophane"/>
    <x v="1"/>
    <d v="2023-09-28T00:00:00"/>
    <s v="Insulin aspart|Insulin isophane-&gt;Insulin isophane-&gt;Biguanides|Insulin isophane-&gt;Insulin aspart-&gt;Biguanides|Insulin aspart|Insulin isophane-&gt;Insulin isophane|Insulin lispro-&gt;Biguanides|Insulin isophane|Insulin lispro"/>
  </r>
  <r>
    <s v="M.38azhoKHo"/>
    <x v="28"/>
    <s v="Pacific peoples"/>
    <s v="Biguanides"/>
    <x v="0"/>
    <d v="2020-06-23T00:00:00"/>
    <s v="Biguanides-&gt;Biguanides|Sulfonylureas-&gt;Biguanides|SGLT-2 inhibitors|Sulfonylureas"/>
  </r>
  <r>
    <s v="M/vu6u.8pH6"/>
    <x v="28"/>
    <s v="Asian"/>
    <s v="Biguanides|DPP-4 inhibitors"/>
    <x v="0"/>
    <d v="2024-08-07T00:00:00"/>
    <s v="Biguanides|DPP-4 inhibitors-&gt;DPP-4 inhibitors|SGLT-2 inhibitors-&gt;DPP-4 inhibitors"/>
  </r>
  <r>
    <s v="m.iJaoHsA/E"/>
    <x v="28"/>
    <s v="Asian"/>
    <s v="Biguanides"/>
    <x v="0"/>
    <d v="2019-09-18T00:00:00"/>
    <s v="Biguanides"/>
  </r>
  <r>
    <s v="MAXSe/JUCPY"/>
    <x v="28"/>
    <s v="Asian"/>
    <s v="Biguanides|DPP-4 inhibitors"/>
    <x v="0"/>
    <d v="2024-03-18T00:00:00"/>
    <s v="Biguanides|DPP-4 inhibitors-&gt;DPP-4 inhibitors"/>
  </r>
  <r>
    <s v="MBHXK6oKDsk"/>
    <x v="28"/>
    <s v="Other"/>
    <s v="Biguanides"/>
    <x v="0"/>
    <d v="2015-05-21T00:00:00"/>
    <s v="Biguanides"/>
  </r>
  <r>
    <s v="mcdD1zHk8aY"/>
    <x v="28"/>
    <s v="Other"/>
    <s v="Biguanides"/>
    <x v="0"/>
    <d v="2021-06-11T00:00:00"/>
    <s v="Biguanides-&gt;DPP-4 inhibitors"/>
  </r>
  <r>
    <s v="Ml7jeF4CBF6"/>
    <x v="28"/>
    <s v="Asian"/>
    <s v="Biguanides"/>
    <x v="0"/>
    <d v="2019-11-06T00:00:00"/>
    <s v="Biguanides-&gt;Biguanides|Insulin aspart|Insulin isophane-&gt;Insulin aspart|Insulin isophane-&gt;Insulin aspart"/>
  </r>
  <r>
    <s v="mNsOl6MABZI"/>
    <x v="28"/>
    <s v="Other"/>
    <s v="Biguanides"/>
    <x v="0"/>
    <d v="2018-12-14T00:00:00"/>
    <s v="Biguanides"/>
  </r>
  <r>
    <s v="mGC1NHas6ME"/>
    <x v="28"/>
    <s v="Māori"/>
    <s v="Biguanides"/>
    <x v="0"/>
    <d v="2016-07-13T00:00:00"/>
    <s v="Biguanides-&gt;Sulfonylureas-&gt;DPP-4 inhibitors|Sulfonylureas-&gt;Biguanides|DPP-4 inhibitors-&gt;DPP-4 inhibitors-&gt;SGLT-2 inhibitors|Sulfonylureas-&gt;DPP-4 inhibitors|SGLT-2 inhibitors|Sulfonylureas"/>
  </r>
  <r>
    <s v="mHnJrV2vyHg"/>
    <x v="28"/>
    <s v="Asian"/>
    <s v="Insulin aspart|Insulin isophane"/>
    <x v="1"/>
    <d v="2024-11-14T00:00:00"/>
    <s v="Insulin aspart|Insulin isophane-&gt;Insulin isophane-&gt;Biguanides|Insulin aspart-&gt;Insulin aspart"/>
  </r>
  <r>
    <s v="q06jQnOUIPc"/>
    <x v="28"/>
    <s v="Asian"/>
    <s v="Biguanides"/>
    <x v="0"/>
    <d v="2025-07-30T00:00:00"/>
    <s v="Biguanides"/>
  </r>
  <r>
    <s v="qAAEWRiSXnk"/>
    <x v="28"/>
    <s v="Other"/>
    <s v="Biguanides"/>
    <x v="0"/>
    <d v="2016-03-17T00:00:00"/>
    <s v="Biguanides"/>
  </r>
  <r>
    <s v="Q.MbT2rrsLA"/>
    <x v="28"/>
    <s v="Other"/>
    <s v="Biguanides|Insulin isophane"/>
    <x v="0"/>
    <d v="2023-09-05T00:00:00"/>
    <s v="Biguanides|Insulin isophane-&gt;Insulin isophane-&gt;Insulin aspart-&gt;Insulin aspart|Insulin isophane"/>
  </r>
  <r>
    <s v="PxkOlArlI62"/>
    <x v="28"/>
    <s v="Other"/>
    <s v="Biguanides"/>
    <x v="0"/>
    <d v="2023-05-24T00:00:00"/>
    <s v="Biguanides-&gt;Biguanides|Insulin isophane-&gt;Insulin isophane-&gt;Insulin aspart-&gt;Insulin aspart|Insulin isophane"/>
  </r>
  <r>
    <s v="PyxA0/wpI.M"/>
    <x v="28"/>
    <s v="Asian"/>
    <s v="Biguanides"/>
    <x v="0"/>
    <d v="2014-09-30T00:00:00"/>
    <s v="Biguanides"/>
  </r>
  <r>
    <s v="pW9tY.toBoc"/>
    <x v="28"/>
    <s v="Other"/>
    <s v="Biguanides"/>
    <x v="0"/>
    <d v="2023-05-12T00:00:00"/>
    <s v="Biguanides"/>
  </r>
  <r>
    <s v="pWbqrrkbN5E"/>
    <x v="28"/>
    <s v="Pacific peoples"/>
    <s v="Biguanides"/>
    <x v="0"/>
    <d v="2014-07-25T00:00:00"/>
    <s v="Biguanides-&gt;Insulin isophane-&gt;Biguanides|Insulin aspart|Insulin isophane-&gt;Insulin aspart-&gt;Insulin aspart|Insulin isophane-&gt;SGLT-2 inhibitors-&gt;Biguanides|SGLT-2 inhibitors-&gt;Insulin glargine|SGLT-2 inhibitors-&gt;Insulin glargine-&gt;Biguanides|Insulin glargine-&gt;Biguanides|Insulin isophane-&gt;Biguanides|DPP-4 inhibitors-&gt;Biguanides|DPP-4 inhibitors|Insulin isophane-&gt;DPP-4 inhibitors|Insulin isophane-&gt;DPP-4 inhibitors"/>
  </r>
  <r>
    <s v="Pwbvh26HDrQ"/>
    <x v="28"/>
    <s v="Asian"/>
    <s v="Biguanides"/>
    <x v="0"/>
    <d v="2021-06-15T00:00:00"/>
    <s v="Biguanides-&gt;Insulin isophane-&gt;Insulin aspart|Insulin isophane"/>
  </r>
  <r>
    <s v="pVTOBYKsuqA"/>
    <x v="28"/>
    <s v="Asian"/>
    <s v="Biguanides"/>
    <x v="0"/>
    <d v="2011-09-09T00:00:00"/>
    <s v="Biguanides-&gt;Sulfonylureas-&gt;Biguanides|Sulfonylureas-&gt;DPP-4 inhibitors|Sulfonylureas-&gt;Biguanides|DPP-4 inhibitors|Sulfonylureas-&gt;DPP-4 inhibitors|SGLT-2 inhibitors|Sulfonylureas-&gt;SGLT-2 inhibitors-&gt;DPP-4 inhibitors|SGLT-2 inhibitors-&gt;Biguanides|GLP-1 agonists-&gt;Biguanides|GLP-1 agonists|SGLT-2 inhibitors"/>
  </r>
  <r>
    <s v="pUYJVtavf6I"/>
    <x v="28"/>
    <s v="Other"/>
    <s v="Biguanides"/>
    <x v="0"/>
    <d v="2020-10-21T00:00:00"/>
    <s v="Biguanides-&gt;SGLT-2 inhibitors"/>
  </r>
  <r>
    <s v="pWStgZxPHi."/>
    <x v="28"/>
    <s v="Pacific peoples"/>
    <s v="Insulin aspart"/>
    <x v="1"/>
    <d v="2015-03-20T00:00:00"/>
    <s v="Insulin aspart-&gt;Biguanides-&gt;Insulin glargine-&gt;Biguanides|Insulin glargine-&gt;Insulin isophane-&gt;Biguanides|Insulin aspart-&gt;Biguanides|Insulin aspart|Insulin glargine"/>
  </r>
  <r>
    <s v="PRNF94r95G2"/>
    <x v="28"/>
    <s v="Asian"/>
    <s v="Biguanides"/>
    <x v="0"/>
    <d v="2021-07-08T00:00:00"/>
    <s v="Biguanides-&gt;Biguanides|Insulin isophane-&gt;Insulin isophane"/>
  </r>
  <r>
    <s v="psaNP7ZetEM"/>
    <x v="28"/>
    <s v="Other"/>
    <s v="Biguanides"/>
    <x v="0"/>
    <d v="2025-07-30T00:00:00"/>
    <s v="Biguanides"/>
  </r>
  <r>
    <s v="Pugu/8fyhp6"/>
    <x v="28"/>
    <s v="Māori"/>
    <s v="Biguanides"/>
    <x v="0"/>
    <d v="2020-05-21T00:00:00"/>
    <s v="Biguanides-&gt;SGLT-2 inhibitors"/>
  </r>
  <r>
    <s v="pMJdifYfADI"/>
    <x v="28"/>
    <s v="Māori"/>
    <s v="Biguanides"/>
    <x v="0"/>
    <d v="2021-12-10T00:00:00"/>
    <s v="Biguanides-&gt;SGLT-2 inhibitors-&gt;DPP-4 inhibitors-&gt;DPP-4 inhibitors|SGLT-2 inhibitors"/>
  </r>
  <r>
    <s v="Pn3o8LCeJ3Q"/>
    <x v="28"/>
    <s v="Māori"/>
    <s v="Biguanides"/>
    <x v="0"/>
    <d v="2022-11-11T00:00:00"/>
    <s v="Biguanides-&gt;GLP-1 agonists-&gt;Biguanides|GLP-1 agonists-&gt;SGLT-2 inhibitors-&gt;Biguanides|SGLT-2 inhibitors-&gt;Insulin glargine-&gt;Insulin glargine|SGLT-2 inhibitors-&gt;GLP-1 agonists|Insulin glargine-&gt;Biguanides|GLP-1 agonists|Insulin glargine"/>
  </r>
  <r>
    <s v="piE8q0BTmIA"/>
    <x v="28"/>
    <s v="Asian"/>
    <s v="Biguanides"/>
    <x v="0"/>
    <d v="2024-03-23T00:00:00"/>
    <s v="Biguanides"/>
  </r>
  <r>
    <s v="pJWfePN80BU"/>
    <x v="28"/>
    <s v="Asian"/>
    <s v="Biguanides"/>
    <x v="0"/>
    <d v="2024-07-02T00:00:00"/>
    <s v="Biguanides"/>
  </r>
  <r>
    <s v="pKzYyQkfn.Y"/>
    <x v="28"/>
    <s v="Other"/>
    <s v="Biguanides"/>
    <x v="0"/>
    <d v="2024-09-05T00:00:00"/>
    <s v="Biguanides"/>
  </r>
  <r>
    <s v="pkLZXQLKSqY"/>
    <x v="28"/>
    <s v="Asian"/>
    <s v="Biguanides|DPP-4 inhibitors"/>
    <x v="0"/>
    <d v="2020-02-04T00:00:00"/>
    <s v="Biguanides|DPP-4 inhibitors-&gt;Biguanides|DPP-4 inhibitors|Sulfonylureas-&gt;SGLT-2 inhibitors-&gt;Biguanides|DPP-4 inhibitors|SGLT-2 inhibitors|Sulfonylureas-&gt;DPP-4 inhibitors-&gt;DPP-4 inhibitors|Sulfonylureas-&gt;DPP-4 inhibitors|Sulfonylureas|Thiazolidinedione-&gt;Insulin glargine-&gt;DPP-4 inhibitors|Insulin glargine|Sulfonylureas|Thiazolidinedione"/>
  </r>
  <r>
    <s v="BgkgUcHGOUA"/>
    <x v="28"/>
    <s v="Other"/>
    <s v="Insulin aspart|Insulin isophane"/>
    <x v="1"/>
    <d v="2022-11-04T00:00:00"/>
    <s v="Insulin aspart|Insulin isophane-&gt;Insulin isophane-&gt;Biguanides"/>
  </r>
  <r>
    <s v="bFZbSNI7geM"/>
    <x v="28"/>
    <s v="Pacific peoples"/>
    <s v="Biguanides|Insulin isophane|Insulin lispro"/>
    <x v="0"/>
    <d v="2024-01-17T00:00:00"/>
    <s v="Biguanides|Insulin isophane|Insulin lispro-&gt;Insulin lispro-&gt;Insulin isophane-&gt;Insulin isophane|Insulin lispro"/>
  </r>
  <r>
    <s v="bG4TWhMGSoM"/>
    <x v="28"/>
    <s v="Pacific peoples"/>
    <s v="Biguanides|Sulfonylureas"/>
    <x v="0"/>
    <d v="2015-10-06T00:00:00"/>
    <s v="Biguanides|Sulfonylureas-&gt;Biguanides-&gt;Insulin glargine-&gt;Biguanides|Insulin aspart|Insulin isophane-&gt;Insulin isophane-&gt;Insulin aspart|Insulin isophane-&gt;Insulin aspart-&gt;Biguanides|Insulin glargine-&gt;DPP-4 inhibitors|Insulin aspart"/>
  </r>
  <r>
    <s v="EEJHYljYd4Q"/>
    <x v="28"/>
    <s v="Pacific peoples"/>
    <s v="Biguanides"/>
    <x v="0"/>
    <d v="2021-04-28T00:00:00"/>
    <s v="Biguanides-&gt;DPP-4 inhibitors-&gt;GLP-1 agonists-&gt;DPP-4 inhibitors|GLP-1 agonists"/>
  </r>
  <r>
    <s v="BHMFFbkm3A2"/>
    <x v="28"/>
    <s v="Other"/>
    <s v="Biguanides"/>
    <x v="0"/>
    <d v="2011-03-10T00:00:00"/>
    <s v="Biguanides"/>
  </r>
  <r>
    <s v="egFVE8FkKCM"/>
    <x v="28"/>
    <s v="Pacific peoples"/>
    <s v="Biguanides"/>
    <x v="0"/>
    <d v="2022-01-06T00:00:00"/>
    <s v="Biguanides"/>
  </r>
  <r>
    <s v="eG06Mo5AanA"/>
    <x v="28"/>
    <s v="Other"/>
    <s v="Biguanides"/>
    <x v="0"/>
    <d v="2024-08-30T00:00:00"/>
    <s v="Biguanides"/>
  </r>
  <r>
    <s v="eIe81RmZCwo"/>
    <x v="28"/>
    <s v="Asian"/>
    <s v="Biguanides"/>
    <x v="0"/>
    <d v="2016-10-12T00:00:00"/>
    <s v="Biguanides"/>
  </r>
  <r>
    <s v="EM8/8/iEQfc"/>
    <x v="28"/>
    <s v="Other"/>
    <s v="Insulin aspart|Insulin isophane"/>
    <x v="1"/>
    <d v="2018-07-28T00:00:00"/>
    <s v="Insulin aspart|Insulin isophane-&gt;Biguanides-&gt;Insulin isophane-&gt;Biguanides|Insulin isophane-&gt;Insulin aspart-&gt;Insulin glargine-&gt;Biguanides|Insulin glargine-&gt;Insulin aspart|Insulin glargine"/>
  </r>
  <r>
    <s v="er.g/eKQCLA"/>
    <x v="28"/>
    <s v="Pacific peoples"/>
    <s v="Insulin aspart|Insulin isophane"/>
    <x v="1"/>
    <d v="2025-07-25T00:00:00"/>
    <s v="Insulin aspart|Insulin isophane-&gt;Biguanides"/>
  </r>
  <r>
    <s v="Et.PFVV0.WM"/>
    <x v="28"/>
    <s v="Other"/>
    <s v="Biguanides"/>
    <x v="0"/>
    <d v="2023-03-31T00:00:00"/>
    <s v="Biguanides"/>
  </r>
  <r>
    <s v="ET22I.IMzpA"/>
    <x v="28"/>
    <s v="Asian"/>
    <s v="Biguanides"/>
    <x v="0"/>
    <d v="2020-06-03T00:00:00"/>
    <s v="Biguanides"/>
  </r>
  <r>
    <s v="EtIC1Lh/7yo"/>
    <x v="28"/>
    <s v="Asian"/>
    <s v="Biguanides"/>
    <x v="0"/>
    <d v="2023-07-05T00:00:00"/>
    <s v="Biguanides-&gt;DPP-4 inhibitors"/>
  </r>
  <r>
    <s v="eUV39qmc5Z6"/>
    <x v="28"/>
    <s v="Asian"/>
    <s v="Biguanides"/>
    <x v="0"/>
    <d v="2014-10-28T00:00:00"/>
    <s v="Biguanides"/>
  </r>
  <r>
    <s v="exemq6CJA/6"/>
    <x v="28"/>
    <s v="Other"/>
    <s v="Biguanides"/>
    <x v="0"/>
    <d v="2025-11-28T00:00:00"/>
    <s v="Biguanides"/>
  </r>
  <r>
    <s v="eo.ooQv78/Q"/>
    <x v="28"/>
    <s v="Other"/>
    <s v="Biguanides|Insulin isophane"/>
    <x v="0"/>
    <d v="2015-09-17T00:00:00"/>
    <s v="Biguanides|Insulin isophane-&gt;Insulin isophane-&gt;Biguanides-&gt;DPP-4 inhibitors-&gt;DPP-4 inhibitors|Sulfonylureas"/>
  </r>
  <r>
    <s v="EnmVif7HScA"/>
    <x v="28"/>
    <s v="Other"/>
    <s v="Biguanides"/>
    <x v="0"/>
    <d v="2021-02-22T00:00:00"/>
    <s v="Biguanides"/>
  </r>
  <r>
    <s v="b/.jRNSA7RQ"/>
    <x v="28"/>
    <s v="Other"/>
    <s v="Biguanides"/>
    <x v="0"/>
    <d v="2024-07-30T00:00:00"/>
    <s v="Biguanides"/>
  </r>
  <r>
    <s v="B.bi252N7wQ"/>
    <x v="28"/>
    <s v="Other"/>
    <s v="Biguanides"/>
    <x v="0"/>
    <d v="2019-05-16T00:00:00"/>
    <s v="Biguanides"/>
  </r>
  <r>
    <s v="AzT8MLrAgCU"/>
    <x v="28"/>
    <s v="Pacific peoples"/>
    <s v="Biguanides"/>
    <x v="0"/>
    <d v="2016-10-29T00:00:00"/>
    <s v="Biguanides"/>
  </r>
  <r>
    <s v="aTPHbmCv8cQ"/>
    <x v="28"/>
    <s v="Other"/>
    <s v="Biguanides"/>
    <x v="0"/>
    <d v="2011-11-01T00:00:00"/>
    <s v="Biguanides"/>
  </r>
  <r>
    <s v="auQXfV.Ahq."/>
    <x v="28"/>
    <s v="Māori"/>
    <s v="Biguanides"/>
    <x v="0"/>
    <d v="2011-03-16T00:00:00"/>
    <s v="Biguanides-&gt;Biguanides|Insulin isophane-&gt;Insulin isophane-&gt;Biguanides|Insulin aspart-&gt;Insulin aspart-&gt;DPP-4 inhibitors|Insulin aspart-&gt;DPP-4 inhibitors-&gt;Biguanides|GLP-1 agonists-&gt;Biguanides|GLP-1 agonists|Insulin aspart-&gt;GLP-1 agonists|Insulin aspart-&gt;GLP-1 agonists-&gt;GLP-1 agonists|Sulfonylureas-&gt;Biguanides|Insulin aspart|Sulfonylureas"/>
  </r>
  <r>
    <s v="AnbxzIRJO32"/>
    <x v="28"/>
    <s v="Other"/>
    <s v="Biguanides"/>
    <x v="0"/>
    <d v="2024-11-17T00:00:00"/>
    <s v="Biguanides"/>
  </r>
  <r>
    <s v="bDjGTAtd0Fg"/>
    <x v="28"/>
    <s v="Other"/>
    <s v="Biguanides"/>
    <x v="0"/>
    <d v="2011-09-22T00:00:00"/>
    <s v="Biguanides"/>
  </r>
  <r>
    <s v="BcQWSRALzSo"/>
    <x v="28"/>
    <s v="Asian"/>
    <s v="Biguanides"/>
    <x v="0"/>
    <d v="2017-09-05T00:00:00"/>
    <s v="Biguanides"/>
  </r>
  <r>
    <s v="B9Sd2DJ40ZE"/>
    <x v="28"/>
    <s v="Māori"/>
    <s v="Biguanides"/>
    <x v="0"/>
    <d v="2024-12-02T00:00:00"/>
    <s v="Biguanides-&gt;Biguanides|SGLT-2 inhibitors"/>
  </r>
  <r>
    <s v="ZW/adm7mA/w"/>
    <x v="28"/>
    <s v="Asian"/>
    <s v="Insulin aspart"/>
    <x v="1"/>
    <d v="2024-01-15T00:00:00"/>
    <s v="Insulin aspart-&gt;Biguanides"/>
  </r>
  <r>
    <s v="ZwkW./mpoRQ"/>
    <x v="28"/>
    <s v="Other"/>
    <s v="Biguanides"/>
    <x v="0"/>
    <d v="2020-10-12T00:00:00"/>
    <s v="Biguanides"/>
  </r>
  <r>
    <s v="ztVdhD6UurU"/>
    <x v="28"/>
    <s v="Other"/>
    <s v="Biguanides"/>
    <x v="0"/>
    <d v="2013-10-14T00:00:00"/>
    <s v="Biguanides"/>
  </r>
  <r>
    <s v="ZtYaJfDZj2Q"/>
    <x v="28"/>
    <s v="Other"/>
    <s v="Biguanides"/>
    <x v="0"/>
    <d v="2023-08-21T00:00:00"/>
    <s v="Biguanides"/>
  </r>
  <r>
    <s v="ZsE.XIVfcp2"/>
    <x v="28"/>
    <s v="Asian"/>
    <s v="Biguanides"/>
    <x v="0"/>
    <d v="2018-11-22T00:00:00"/>
    <s v="Biguanides"/>
  </r>
  <r>
    <s v="ZSqw1jejW4I"/>
    <x v="28"/>
    <s v="Other"/>
    <s v="Biguanides"/>
    <x v="0"/>
    <d v="2025-08-08T00:00:00"/>
    <s v="Biguanides"/>
  </r>
  <r>
    <s v="zQUlXs7Ickk"/>
    <x v="28"/>
    <s v="Other"/>
    <s v="Biguanides"/>
    <x v="0"/>
    <d v="2016-11-02T00:00:00"/>
    <s v="Biguanides"/>
  </r>
  <r>
    <s v="ZqaZKuRdP2Q"/>
    <x v="28"/>
    <s v="Other"/>
    <s v="Biguanides"/>
    <x v="0"/>
    <d v="2016-05-03T00:00:00"/>
    <s v="Biguanides"/>
  </r>
  <r>
    <s v="zP5Rvp36ATY"/>
    <x v="28"/>
    <s v="Asian"/>
    <s v="Biguanides"/>
    <x v="0"/>
    <d v="2025-10-13T00:00:00"/>
    <s v="Biguanides"/>
  </r>
  <r>
    <s v="ww76M9xw7yA"/>
    <x v="28"/>
    <s v="Asian"/>
    <s v="Insulin aspart"/>
    <x v="1"/>
    <d v="2019-09-09T00:00:00"/>
    <s v="Insulin aspart-&gt;Biguanides|Insulin isophane-&gt;Insulin glargine-&gt;Insulin glargine|Insulin isophane-&gt;Biguanides|Insulin glargine-&gt;Biguanides-&gt;DPP-4 inhibitors-&gt;Biguanides|DPP-4 inhibitors-&gt;Biguanides|DPP-4 inhibitors|GLP-1 agonists-&gt;Biguanides|GLP-1 agonists"/>
  </r>
  <r>
    <s v="3nu2jXWl.52"/>
    <x v="28"/>
    <s v="Pacific peoples"/>
    <s v="Biguanides"/>
    <x v="0"/>
    <d v="2025-02-05T00:00:00"/>
    <s v="Biguanides"/>
  </r>
  <r>
    <s v="3oVxedcIkEk"/>
    <x v="28"/>
    <s v="Other"/>
    <s v="Insulin aspart"/>
    <x v="1"/>
    <d v="2013-08-07T00:00:00"/>
    <s v="Insulin aspart-&gt;Biguanides|Insulin isophane"/>
  </r>
  <r>
    <s v="3Pp8oF79V/w"/>
    <x v="28"/>
    <s v="Pacific peoples"/>
    <s v="Biguanides"/>
    <x v="0"/>
    <d v="2022-11-21T00:00:00"/>
    <s v="Biguanides"/>
  </r>
  <r>
    <s v="3Q3py4OfvKo"/>
    <x v="28"/>
    <s v="Māori"/>
    <s v="Biguanides|Insulin isophane"/>
    <x v="0"/>
    <d v="2021-10-05T00:00:00"/>
    <s v="Biguanides|Insulin isophane"/>
  </r>
  <r>
    <s v="zZMC8z4GhE6"/>
    <x v="28"/>
    <s v="Māori"/>
    <s v="Biguanides"/>
    <x v="0"/>
    <d v="2025-12-15T00:00:00"/>
    <s v="Biguanides"/>
  </r>
  <r>
    <s v="ZyS62FspSeM"/>
    <x v="28"/>
    <s v="Māori"/>
    <s v="Biguanides"/>
    <x v="0"/>
    <d v="2016-10-06T00:00:00"/>
    <s v="Biguanides-&gt;Biguanides|DPP-4 inhibitors-&gt;DPP-4 inhibitors"/>
  </r>
  <r>
    <s v="zXfJm/RpJVg"/>
    <x v="28"/>
    <s v="Other"/>
    <s v="Biguanides"/>
    <x v="0"/>
    <d v="2024-11-11T00:00:00"/>
    <s v="Biguanides"/>
  </r>
  <r>
    <s v="ZxuA3ab9QfI"/>
    <x v="28"/>
    <s v="Other"/>
    <s v="Biguanides"/>
    <x v="0"/>
    <d v="2023-04-06T00:00:00"/>
    <s v="Biguanides-&gt;Biguanides|DPP-4 inhibitors"/>
  </r>
  <r>
    <s v="3ZH2ufAvOmw"/>
    <x v="28"/>
    <s v="Other"/>
    <s v="Biguanides"/>
    <x v="0"/>
    <d v="2011-02-26T00:00:00"/>
    <s v="Biguanides"/>
  </r>
  <r>
    <s v="3SaKIK/zUUA"/>
    <x v="28"/>
    <s v="Other"/>
    <s v="Biguanides"/>
    <x v="0"/>
    <d v="2025-01-22T00:00:00"/>
    <s v="Biguanides"/>
  </r>
  <r>
    <s v="3QD9p8O1sXM"/>
    <x v="28"/>
    <s v="Māori"/>
    <s v="Biguanides|DPP-4 inhibitors"/>
    <x v="0"/>
    <d v="2019-10-29T00:00:00"/>
    <s v="Biguanides|DPP-4 inhibitors-&gt;DPP-4 inhibitors-&gt;DPP-4 inhibitors|Insulin glargine-&gt;Insulin glargine-&gt;SGLT-2 inhibitors-&gt;DPP-4 inhibitors|Insulin glargine|SGLT-2 inhibitors-&gt;DPP-4 inhibitors|SGLT-2 inhibitors-&gt;Insulin glargine|SGLT-2 inhibitors"/>
  </r>
  <r>
    <s v="5eQaT0VrF/Q"/>
    <x v="28"/>
    <s v="Asian"/>
    <s v="Biguanides"/>
    <x v="0"/>
    <d v="2023-11-10T00:00:00"/>
    <s v="Biguanides"/>
  </r>
  <r>
    <s v="5c/tdfEQnJk"/>
    <x v="28"/>
    <s v="Other"/>
    <s v="Insulin isophane"/>
    <x v="1"/>
    <d v="2022-07-25T00:00:00"/>
    <s v="Insulin isophane-&gt;Biguanides-&gt;Biguanides|DPP-4 inhibitors-&gt;DPP-4 inhibitors"/>
  </r>
  <r>
    <s v="4WhNXYFgNmk"/>
    <x v="28"/>
    <s v="Māori"/>
    <s v="Biguanides"/>
    <x v="0"/>
    <d v="2024-06-25T00:00:00"/>
    <s v="Biguanides-&gt;Insulin aspart|Insulin isophane-&gt;SGLT-2 inhibitors"/>
  </r>
  <r>
    <s v="4uDV2aQpOO6"/>
    <x v="28"/>
    <s v="Asian"/>
    <s v="Biguanides"/>
    <x v="0"/>
    <d v="2019-10-22T00:00:00"/>
    <s v="Biguanides-&gt;Insulin aspart|Insulin isophane-&gt;Insulin aspart-&gt;Insulin isophane"/>
  </r>
  <r>
    <s v="4xCrYY1kNBI"/>
    <x v="28"/>
    <s v="Asian"/>
    <s v="Biguanides|Insulin isophane"/>
    <x v="0"/>
    <d v="2016-08-03T00:00:00"/>
    <s v="Biguanides|Insulin isophane-&gt;Insulin aspart-&gt;Insulin aspart|Insulin isophane-&gt;Insulin isophane"/>
  </r>
  <r>
    <s v="4XG.L/aHtLY"/>
    <x v="28"/>
    <s v="Other"/>
    <s v="Biguanides"/>
    <x v="0"/>
    <d v="2020-10-13T00:00:00"/>
    <s v="Biguanides"/>
  </r>
  <r>
    <s v="4mN6hHK2tKc"/>
    <x v="28"/>
    <s v="Pacific peoples"/>
    <s v="Biguanides|DPP-4 inhibitors"/>
    <x v="0"/>
    <d v="2023-09-07T00:00:00"/>
    <s v="Biguanides|DPP-4 inhibitors-&gt;Biguanides-&gt;Insulin isophane-&gt;Biguanides|Insulin isophane"/>
  </r>
  <r>
    <s v="4pGjOMsbQuw"/>
    <x v="28"/>
    <s v="Māori"/>
    <s v="Biguanides"/>
    <x v="0"/>
    <d v="2016-10-07T00:00:00"/>
    <s v="Biguanides-&gt;SGLT-2 inhibitors-&gt;Biguanides|SGLT-2 inhibitors-&gt;DPP-4 inhibitors-&gt;Biguanides|DPP-4 inhibitors-&gt;GLP-1 agonists"/>
  </r>
  <r>
    <s v="4m4XZwF.VPY"/>
    <x v="28"/>
    <s v="Māori"/>
    <s v="Biguanides"/>
    <x v="0"/>
    <d v="2019-05-09T00:00:00"/>
    <s v="Biguanides"/>
  </r>
  <r>
    <s v="4c4CXOVydHo"/>
    <x v="28"/>
    <s v="Pacific peoples"/>
    <s v="Biguanides"/>
    <x v="0"/>
    <d v="2020-03-26T00:00:00"/>
    <s v="Biguanides"/>
  </r>
  <r>
    <s v="4FjM7J1fgfQ"/>
    <x v="28"/>
    <s v="Other"/>
    <s v="Biguanides"/>
    <x v="0"/>
    <d v="2011-11-11T00:00:00"/>
    <s v="Biguanides"/>
  </r>
  <r>
    <s v="4ATUdsjpUcQ"/>
    <x v="28"/>
    <s v="Asian"/>
    <s v="Biguanides"/>
    <x v="0"/>
    <d v="2025-12-12T00:00:00"/>
    <s v="Biguanides"/>
  </r>
  <r>
    <s v="HFMBiTplijo"/>
    <x v="28"/>
    <s v="Other"/>
    <s v="Biguanides"/>
    <x v="0"/>
    <d v="2021-07-22T00:00:00"/>
    <s v="Biguanides-&gt;Insulin lispro"/>
  </r>
  <r>
    <s v="hGwa0txeoQU"/>
    <x v="28"/>
    <s v="Asian"/>
    <s v="Biguanides"/>
    <x v="0"/>
    <d v="2024-03-02T00:00:00"/>
    <s v="Biguanides"/>
  </r>
  <r>
    <s v="wBQBLOkeszU"/>
    <x v="28"/>
    <s v="Pacific peoples"/>
    <s v="Biguanides"/>
    <x v="0"/>
    <d v="2025-08-13T00:00:00"/>
    <s v="Biguanides"/>
  </r>
  <r>
    <s v="HJcyzcVRVmI"/>
    <x v="28"/>
    <s v="Asian"/>
    <s v="Biguanides"/>
    <x v="0"/>
    <d v="2018-07-25T00:00:00"/>
    <s v="Biguanides-&gt;Insulin aspart|Insulin isophane-&gt;Biguanides|Insulin aspart|Insulin isophane-&gt;Biguanides|Insulin aspart"/>
  </r>
  <r>
    <s v="hIY6x22vbAM"/>
    <x v="28"/>
    <s v="Pacific peoples"/>
    <s v="Biguanides"/>
    <x v="0"/>
    <d v="2025-05-08T00:00:00"/>
    <s v="Biguanides-&gt;Insulin isophane"/>
  </r>
  <r>
    <s v="HO5kFg8KYXU"/>
    <x v="28"/>
    <s v="Other"/>
    <s v="Biguanides"/>
    <x v="0"/>
    <d v="2018-08-28T00:00:00"/>
    <s v="Biguanides"/>
  </r>
  <r>
    <s v="hOuL.q9Os8c"/>
    <x v="28"/>
    <s v="Māori"/>
    <s v="Biguanides"/>
    <x v="0"/>
    <d v="2021-01-13T00:00:00"/>
    <s v="Biguanides"/>
  </r>
  <r>
    <s v="HQoBxOqtxWU"/>
    <x v="28"/>
    <s v="Asian"/>
    <s v="Biguanides"/>
    <x v="0"/>
    <d v="2020-02-14T00:00:00"/>
    <s v="Biguanides-&gt;Biguanides|DPP-4 inhibitors-&gt;DPP-4 inhibitors-&gt;Biguanides|SGLT-2 inhibitors-&gt;DPP-4 inhibitors|SGLT-2 inhibitors"/>
  </r>
  <r>
    <s v="HqtatJFyz4."/>
    <x v="28"/>
    <s v="Other"/>
    <s v="Biguanides|Insulin glargine|Insulin lispro"/>
    <x v="0"/>
    <d v="2025-07-25T00:00:00"/>
    <s v="Biguanides|Insulin glargine|Insulin lispro-&gt;Insulin glargine|Insulin lispro-&gt;GLP-1 agonists-&gt;Insulin lispro-&gt;GLP-1 agonists|Insulin lispro-&gt;Insulin glargine-&gt;GLP-1 agonists|Insulin glargine|Insulin lispro"/>
  </r>
  <r>
    <s v="HpZJWfygtFk"/>
    <x v="28"/>
    <s v="Other"/>
    <s v="Biguanides"/>
    <x v="0"/>
    <d v="2015-12-17T00:00:00"/>
    <s v="Biguanides-&gt;Biguanides|Insulin glargine|SGLT-2 inhibitors-&gt;SGLT-2 inhibitors-&gt;Insulin glargine-&gt;Insulin glargine|SGLT-2 inhibitors"/>
  </r>
  <r>
    <s v="l0ADKQvC9Fg"/>
    <x v="28"/>
    <s v="Māori"/>
    <s v="Biguanides"/>
    <x v="0"/>
    <d v="2017-06-16T00:00:00"/>
    <s v="Biguanides-&gt;DPP-4 inhibitors-&gt;Biguanides|DPP-4 inhibitors-&gt;Biguanides|DPP-4 inhibitors|GLP-1 agonists|Insulin glargine-&gt;GLP-1 agonists|Insulin glargine-&gt;Insulin glargine-&gt;GLP-1 agonists-&gt;Biguanides|GLP-1 agonists"/>
  </r>
  <r>
    <s v="L245zbTivS6"/>
    <x v="28"/>
    <s v="Other"/>
    <s v="Biguanides"/>
    <x v="0"/>
    <d v="2023-02-24T00:00:00"/>
    <s v="Biguanides"/>
  </r>
  <r>
    <s v="ky9jaZaK5YA"/>
    <x v="28"/>
    <s v="Māori"/>
    <s v="Biguanides"/>
    <x v="0"/>
    <d v="2021-11-05T00:00:00"/>
    <s v="Biguanides"/>
  </r>
  <r>
    <s v="kwGugiGNmGQ"/>
    <x v="28"/>
    <s v="Pacific peoples"/>
    <s v="Biguanides|Insulin isophane"/>
    <x v="0"/>
    <d v="2013-02-19T00:00:00"/>
    <s v="Biguanides|Insulin isophane-&gt;Insulin isophane-&gt;Insulin aspart-&gt;Insulin aspart|Insulin isophane-&gt;Biguanides-&gt;DPP-4 inhibitors-&gt;Insulin glargine-&gt;Biguanides|Insulin glargine-&gt;DPP-4 inhibitors|SGLT-2 inhibitors-&gt;DPP-4 inhibitors|Insulin glargine|SGLT-2 inhibitors-&gt;DPP-4 inhibitors|Insulin glargine-&gt;DPP-4 inhibitors|Insulin glargine|SGLT-2 inhibitors|Sulfonylureas-&gt;SGLT-2 inhibitors|Sulfonylureas"/>
  </r>
  <r>
    <s v="L94ygEWjZ9g"/>
    <x v="28"/>
    <s v="Other"/>
    <s v="Biguanides"/>
    <x v="0"/>
    <d v="2013-08-23T00:00:00"/>
    <s v="Biguanides"/>
  </r>
  <r>
    <s v="L36gr5PjO5g"/>
    <x v="28"/>
    <s v="Asian"/>
    <s v="Biguanides"/>
    <x v="0"/>
    <d v="2011-04-19T00:00:00"/>
    <s v="Biguanides"/>
  </r>
  <r>
    <s v="l4jNCMjCboE"/>
    <x v="28"/>
    <s v="Pacific peoples"/>
    <s v="Biguanides"/>
    <x v="0"/>
    <d v="2018-01-23T00:00:00"/>
    <s v="Biguanides-&gt;Biguanides|DPP-4 inhibitors"/>
  </r>
  <r>
    <s v="l6MLgx2LfWk"/>
    <x v="28"/>
    <s v="Asian"/>
    <s v="Biguanides"/>
    <x v="0"/>
    <d v="2020-08-18T00:00:00"/>
    <s v="Biguanides"/>
  </r>
  <r>
    <s v="l7/CDX8vIco"/>
    <x v="28"/>
    <s v="Other"/>
    <s v="Biguanides"/>
    <x v="0"/>
    <d v="2012-03-23T00:00:00"/>
    <s v="Biguanides"/>
  </r>
  <r>
    <s v="KUrFFgjQd6o"/>
    <x v="28"/>
    <s v="Asian"/>
    <s v="Insulin aspart|Insulin isophane"/>
    <x v="1"/>
    <d v="2013-12-05T00:00:00"/>
    <s v="Insulin aspart|Insulin isophane-&gt;Biguanides|Insulin aspart-&gt;Biguanides-&gt;Biguanides|Sulfonylureas"/>
  </r>
  <r>
    <s v="hzeQLK4s8wI"/>
    <x v="28"/>
    <s v="Other"/>
    <s v="Biguanides"/>
    <x v="0"/>
    <d v="2024-06-17T00:00:00"/>
    <s v="Biguanides"/>
  </r>
  <r>
    <s v="hX45Y4zCgdw"/>
    <x v="28"/>
    <s v="Other"/>
    <s v="Biguanides"/>
    <x v="0"/>
    <d v="2011-09-19T00:00:00"/>
    <s v="Biguanides"/>
  </r>
  <r>
    <s v="HUmRJvQAX0c"/>
    <x v="28"/>
    <s v="Other"/>
    <s v="Biguanides"/>
    <x v="0"/>
    <d v="2011-01-19T00:00:00"/>
    <s v="Biguanides"/>
  </r>
  <r>
    <s v="HUN0zKKETKU"/>
    <x v="28"/>
    <s v="Asian"/>
    <s v="Insulin isophane"/>
    <x v="1"/>
    <d v="2025-04-01T00:00:00"/>
    <s v="Insulin isophane-&gt;Biguanides-&gt;Biguanides|Insulin isophane"/>
  </r>
  <r>
    <s v="Htz9c.zcZ9c"/>
    <x v="28"/>
    <s v="Māori"/>
    <s v="Biguanides"/>
    <x v="0"/>
    <d v="2011-10-19T00:00:00"/>
    <s v="Biguanides"/>
  </r>
  <r>
    <s v="lfdWqAwucYw"/>
    <x v="28"/>
    <s v="Māori"/>
    <s v="Biguanides"/>
    <x v="0"/>
    <d v="2018-02-12T00:00:00"/>
    <s v="Biguanides"/>
  </r>
  <r>
    <s v="lGMIkvnUMWM"/>
    <x v="28"/>
    <s v="Māori"/>
    <s v="Biguanides"/>
    <x v="0"/>
    <d v="2014-10-02T00:00:00"/>
    <s v="Biguanides-&gt;Biguanides|DPP-4 inhibitors-&gt;DPP-4 inhibitors-&gt;DPP-4 inhibitors|SGLT-2 inhibitors"/>
  </r>
  <r>
    <s v="LfZxWK/.OGg"/>
    <x v="28"/>
    <s v="Asian"/>
    <s v="Biguanides"/>
    <x v="0"/>
    <d v="2013-12-28T00:00:00"/>
    <s v="Biguanides"/>
  </r>
  <r>
    <s v="lCVqJsbHJh."/>
    <x v="28"/>
    <s v="Māori"/>
    <s v="Biguanides"/>
    <x v="0"/>
    <d v="2014-04-01T00:00:00"/>
    <s v="Biguanides-&gt;Biguanides|Sulfonylureas-&gt;SGLT-2 inhibitors-&gt;Biguanides|SGLT-2 inhibitors"/>
  </r>
  <r>
    <s v="Lf2E.SqkSE6"/>
    <x v="28"/>
    <s v="Pacific peoples"/>
    <s v="Biguanides"/>
    <x v="0"/>
    <d v="2024-12-16T00:00:00"/>
    <s v="Biguanides"/>
  </r>
  <r>
    <s v="lE1sYqOeayo"/>
    <x v="28"/>
    <s v="Asian"/>
    <s v="Biguanides"/>
    <x v="0"/>
    <d v="2025-06-27T00:00:00"/>
    <s v="Biguanides"/>
  </r>
  <r>
    <s v="lEFDCH0wnpU"/>
    <x v="28"/>
    <s v="Māori"/>
    <s v="Biguanides"/>
    <x v="0"/>
    <d v="2020-07-16T00:00:00"/>
    <s v="Biguanides"/>
  </r>
  <r>
    <s v="Ll3DxIrkssg"/>
    <x v="28"/>
    <s v="Other"/>
    <s v="Biguanides|Insulin isophane"/>
    <x v="0"/>
    <d v="2019-03-27T00:00:00"/>
    <s v="Biguanides|Insulin isophane-&gt;Insulin isophane"/>
  </r>
  <r>
    <s v="limVIbNIOkQ"/>
    <x v="28"/>
    <s v="Asian"/>
    <s v="Biguanides"/>
    <x v="0"/>
    <d v="2011-07-07T00:00:00"/>
    <s v="Biguanides"/>
  </r>
  <r>
    <s v="ljA8iPsQ77c"/>
    <x v="28"/>
    <s v="Other"/>
    <s v="Biguanides"/>
    <x v="0"/>
    <d v="2017-03-10T00:00:00"/>
    <s v="Biguanides"/>
  </r>
  <r>
    <s v="lji1PL.HxXk"/>
    <x v="28"/>
    <s v="Pacific peoples"/>
    <s v="Biguanides"/>
    <x v="0"/>
    <d v="2013-07-13T00:00:00"/>
    <s v="Biguanides-&gt;Sulfonylureas-&gt;Biguanides|Insulin aspart|Insulin isophane-&gt;Insulin aspart|Insulin isophane-&gt;Insulin aspart|Insulin glargine-&gt;Biguanides|Insulin aspart-&gt;Insulin glargine-&gt;Biguanides|Insulin glargine-&gt;Biguanides|Insulin glargine|SGLT-2 inhibitors-&gt;Insulin glargine|SGLT-2 inhibitors"/>
  </r>
  <r>
    <s v="OLMTfHFa6JA"/>
    <x v="28"/>
    <s v="Māori"/>
    <s v="Biguanides"/>
    <x v="0"/>
    <d v="2013-12-31T00:00:00"/>
    <s v="Biguanides"/>
  </r>
  <r>
    <s v="oLjLs/U7Clc"/>
    <x v="28"/>
    <s v="Māori"/>
    <s v="Biguanides"/>
    <x v="0"/>
    <d v="2024-03-11T00:00:00"/>
    <s v="Biguanides"/>
  </r>
  <r>
    <s v="Ooh9QF7.i3U"/>
    <x v="28"/>
    <s v="Other"/>
    <s v="Biguanides"/>
    <x v="0"/>
    <d v="2024-01-17T00:00:00"/>
    <s v="Biguanides"/>
  </r>
  <r>
    <s v="OOoyc9GUWH6"/>
    <x v="28"/>
    <s v="Other"/>
    <s v="Insulin isophane"/>
    <x v="1"/>
    <d v="2013-09-18T00:00:00"/>
    <s v="Insulin isophane-&gt;Biguanides-&gt;Insulin aspart|Insulin isophane"/>
  </r>
  <r>
    <s v="oRDKGFK7pa2"/>
    <x v="28"/>
    <s v="Other"/>
    <s v="Biguanides"/>
    <x v="0"/>
    <d v="2020-10-12T00:00:00"/>
    <s v="Biguanides"/>
  </r>
  <r>
    <s v="lNCr.ugHIjw"/>
    <x v="28"/>
    <s v="Asian"/>
    <s v="Biguanides"/>
    <x v="0"/>
    <d v="2014-10-08T00:00:00"/>
    <s v="Biguanides"/>
  </r>
  <r>
    <s v="lP21mMQdcVk"/>
    <x v="28"/>
    <s v="Other"/>
    <s v="Biguanides"/>
    <x v="0"/>
    <d v="2013-11-26T00:00:00"/>
    <s v="Biguanides"/>
  </r>
  <r>
    <s v="ol6hSbtQ.wk"/>
    <x v="28"/>
    <s v="Asian"/>
    <s v="Biguanides|Insulin isophane"/>
    <x v="0"/>
    <d v="2017-08-10T00:00:00"/>
    <s v="Biguanides|Insulin isophane-&gt;Insulin isophane-&gt;Insulin aspart|Insulin isophane-&gt;Biguanides|Insulin aspart-&gt;Biguanides"/>
  </r>
  <r>
    <s v="PCgbuDwROq6"/>
    <x v="28"/>
    <s v="Asian"/>
    <s v="Insulin aspart|Insulin isophane"/>
    <x v="1"/>
    <d v="2017-09-11T00:00:00"/>
    <s v="Insulin aspart|Insulin isophane-&gt;Biguanides|Insulin aspart|Insulin isophane-&gt;Insulin aspart-&gt;Insulin isophane"/>
  </r>
  <r>
    <s v="Pd8uxT5Gw/E"/>
    <x v="28"/>
    <s v="Other"/>
    <s v="Biguanides"/>
    <x v="0"/>
    <d v="2012-09-27T00:00:00"/>
    <s v="Biguanides"/>
  </r>
  <r>
    <s v="PaNbzhi0AC."/>
    <x v="28"/>
    <s v="Māori"/>
    <s v="Biguanides"/>
    <x v="0"/>
    <d v="2021-08-09T00:00:00"/>
    <s v="Biguanides"/>
  </r>
  <r>
    <s v="PAUiIxdCew2"/>
    <x v="28"/>
    <s v="Pacific peoples"/>
    <s v="Biguanides"/>
    <x v="0"/>
    <d v="2025-03-04T00:00:00"/>
    <s v="Biguanides"/>
  </r>
  <r>
    <s v="PC3jr4btBJE"/>
    <x v="28"/>
    <s v="Other"/>
    <s v="Biguanides"/>
    <x v="0"/>
    <d v="2018-01-17T00:00:00"/>
    <s v="Biguanides-&gt;Insulin isophane-&gt;Insulin aspart"/>
  </r>
  <r>
    <s v="P4bXHxGtHic"/>
    <x v="28"/>
    <s v="Other"/>
    <s v="Biguanides"/>
    <x v="0"/>
    <d v="2013-03-20T00:00:00"/>
    <s v="Biguanides"/>
  </r>
  <r>
    <s v="pai7ZdbALzk"/>
    <x v="28"/>
    <s v="Other"/>
    <s v="Biguanides"/>
    <x v="0"/>
    <d v="2015-09-15T00:00:00"/>
    <s v="Biguanides-&gt;Sulfonylureas-&gt;Insulin glargine-&gt;Insulin glargine|Sulfonylureas-&gt;Insulin aspart-&gt;Insulin aspart|Insulin glargine-&gt;DPP-4 inhibitors-&gt;DPP-4 inhibitors|Insulin aspart-&gt;DPP-4 inhibitors|Insulin aspart|Insulin glargine-&gt;GLP-1 agonists-&gt;GLP-1 agonists|Insulin aspart|Insulin glargine-&gt;GLP-1 agonists|Insulin aspart-&gt;GLP-1 agonists|Insulin glargine-&gt;SGLT-2 inhibitors-&gt;Insulin aspart|Insulin glargine|SGLT-2 inhibitors"/>
  </r>
  <r>
    <s v="PIKNdH/zL1c"/>
    <x v="28"/>
    <s v="Māori"/>
    <s v="Biguanides"/>
    <x v="0"/>
    <d v="2025-03-31T00:00:00"/>
    <s v="Biguanides"/>
  </r>
  <r>
    <s v="PIH2Ok3sLRs"/>
    <x v="28"/>
    <s v="Pacific peoples"/>
    <s v="Biguanides"/>
    <x v="0"/>
    <d v="2023-05-02T00:00:00"/>
    <s v="Biguanides"/>
  </r>
  <r>
    <s v="PjMB0x0JVBQ"/>
    <x v="28"/>
    <s v="Māori"/>
    <s v="Biguanides"/>
    <x v="0"/>
    <d v="2024-01-29T00:00:00"/>
    <s v="Biguanides"/>
  </r>
  <r>
    <s v="pFWlV7YXygo"/>
    <x v="28"/>
    <s v="Māori"/>
    <s v="Biguanides|Insulin isophane|Insulin lispro"/>
    <x v="0"/>
    <d v="2021-10-22T00:00:00"/>
    <s v="Biguanides|Insulin isophane|Insulin lispro-&gt;Insulin isophane"/>
  </r>
  <r>
    <s v="OYCIAro3T7Y"/>
    <x v="28"/>
    <s v="Other"/>
    <s v="Biguanides"/>
    <x v="0"/>
    <d v="2025-07-20T00:00:00"/>
    <s v="Biguanides"/>
  </r>
  <r>
    <s v="oYYLMjscxMs"/>
    <x v="28"/>
    <s v="Other"/>
    <s v="Biguanides"/>
    <x v="0"/>
    <d v="2020-10-12T00:00:00"/>
    <s v="Biguanides"/>
  </r>
  <r>
    <s v="Oyi952M5.ao"/>
    <x v="28"/>
    <s v="Pacific peoples"/>
    <s v="Biguanides"/>
    <x v="0"/>
    <d v="2020-10-02T00:00:00"/>
    <s v="Biguanides-&gt;DPP-4 inhibitors-&gt;DPP-4 inhibitors|SGLT-2 inhibitors"/>
  </r>
  <r>
    <s v="oyS1m6/rAJg"/>
    <x v="28"/>
    <s v="Asian"/>
    <s v="Biguanides"/>
    <x v="0"/>
    <d v="2025-06-18T00:00:00"/>
    <s v="Biguanides"/>
  </r>
  <r>
    <s v="OrSFJB0/jq6"/>
    <x v="28"/>
    <s v="Asian"/>
    <s v="Biguanides"/>
    <x v="0"/>
    <d v="2011-03-16T00:00:00"/>
    <s v="Biguanides-&gt;Insulin aspart|Insulin isophane"/>
  </r>
  <r>
    <s v="ovOeRKB0IRM"/>
    <x v="28"/>
    <s v="Māori"/>
    <s v="Biguanides"/>
    <x v="0"/>
    <d v="2012-09-15T00:00:00"/>
    <s v="Biguanides-&gt;Biguanides|Sulfonylureas-&gt;SGLT-2 inhibitors-&gt;GLP-1 agonists-&gt;Thiazolidinedione-&gt;GLP-1 agonists|Thiazolidinedione"/>
  </r>
  <r>
    <s v="OvQUvegPokY"/>
    <x v="28"/>
    <s v="Other"/>
    <s v="Biguanides"/>
    <x v="0"/>
    <d v="2014-08-08T00:00:00"/>
    <s v="Biguanides-&gt;Insulin isophane-&gt;Biguanides|Insulin isophane"/>
  </r>
  <r>
    <s v="t9ec3N1OULk"/>
    <x v="28"/>
    <s v="Māori"/>
    <s v="Biguanides"/>
    <x v="0"/>
    <d v="2022-04-04T00:00:00"/>
    <s v="Biguanides"/>
  </r>
  <r>
    <s v="vZQlnH357Co"/>
    <x v="28"/>
    <s v="Māori"/>
    <s v="Biguanides|Insulin isophane"/>
    <x v="0"/>
    <d v="2021-09-27T00:00:00"/>
    <s v="Biguanides|Insulin isophane-&gt;Insulin aspart-&gt;Insulin aspart|Insulin isophane-&gt;Insulin isophane-&gt;Biguanides"/>
  </r>
  <r>
    <s v="t3ug3AtxQq6"/>
    <x v="28"/>
    <s v="Pacific peoples"/>
    <s v="Biguanides"/>
    <x v="0"/>
    <d v="2025-03-25T00:00:00"/>
    <s v="Biguanides"/>
  </r>
  <r>
    <s v="t4.bknqWMoQ"/>
    <x v="28"/>
    <s v="Pacific peoples"/>
    <s v="Biguanides|Insulin isophane|Insulin lispro"/>
    <x v="0"/>
    <d v="2016-12-09T00:00:00"/>
    <s v="Biguanides|Insulin isophane|Insulin lispro-&gt;Insulin isophane|Insulin lispro-&gt;Biguanides-&gt;Biguanides|Insulin isophane-&gt;Insulin isophane-&gt;Biguanides|Insulin aspart|Insulin isophane-&gt;Insulin aspart|Insulin isophane"/>
  </r>
  <r>
    <s v="T2xtWWCAtZ."/>
    <x v="28"/>
    <s v="Asian"/>
    <s v="Biguanides"/>
    <x v="0"/>
    <d v="2011-03-24T00:00:00"/>
    <s v="Biguanides"/>
  </r>
  <r>
    <s v="T4pdCZz/vyc"/>
    <x v="28"/>
    <s v="Asian"/>
    <s v="Biguanides"/>
    <x v="0"/>
    <d v="2016-09-15T00:00:00"/>
    <s v="Biguanides"/>
  </r>
  <r>
    <s v="T4SdDQmbbm6"/>
    <x v="28"/>
    <s v="Other"/>
    <s v="Biguanides"/>
    <x v="0"/>
    <d v="2019-02-14T00:00:00"/>
    <s v="Biguanides"/>
  </r>
  <r>
    <s v="t47mFA/sea6"/>
    <x v="28"/>
    <s v="Asian"/>
    <s v="Biguanides"/>
    <x v="0"/>
    <d v="2018-03-12T00:00:00"/>
    <s v="Biguanides-&gt;DPP-4 inhibitors-&gt;Biguanides|DPP-4 inhibitors-&gt;Biguanides|DPP-4 inhibitors|Insulin glargine-&gt;DPP-4 inhibitors|Insulin glargine-&gt;Insulin glargine-&gt;GLP-1 agonists"/>
  </r>
  <r>
    <s v="t0C.bo1nYOc"/>
    <x v="28"/>
    <s v="Asian"/>
    <s v="Biguanides"/>
    <x v="0"/>
    <d v="2011-12-14T00:00:00"/>
    <s v="Biguanides"/>
  </r>
  <r>
    <s v="T10LUVHfYsA"/>
    <x v="28"/>
    <s v="Asian"/>
    <s v="Biguanides"/>
    <x v="0"/>
    <d v="2021-05-18T00:00:00"/>
    <s v="Biguanides-&gt;DPP-4 inhibitors"/>
  </r>
  <r>
    <s v="t1VoKyVD9GM"/>
    <x v="28"/>
    <s v="Other"/>
    <s v="Biguanides"/>
    <x v="0"/>
    <d v="2022-05-19T00:00:00"/>
    <s v="Biguanides"/>
  </r>
  <r>
    <s v="sYyXl5sbWyI"/>
    <x v="28"/>
    <s v="Asian"/>
    <s v="Biguanides"/>
    <x v="0"/>
    <d v="2016-03-08T00:00:00"/>
    <s v="Biguanides"/>
  </r>
  <r>
    <s v="SyT9OEkFUCI"/>
    <x v="28"/>
    <s v="Asian"/>
    <s v="Biguanides"/>
    <x v="0"/>
    <d v="2021-04-09T00:00:00"/>
    <s v="Biguanides-&gt;Insulin lispro-&gt;Insulin isophane"/>
  </r>
  <r>
    <s v="Syu7TQxUVm."/>
    <x v="28"/>
    <s v="Pacific peoples"/>
    <s v="Biguanides"/>
    <x v="0"/>
    <d v="2024-04-30T00:00:00"/>
    <s v="Biguanides-&gt;DPP-4 inhibitors|SGLT-2 inhibitors-&gt;DPP-4 inhibitors"/>
  </r>
  <r>
    <s v="sZT.lKpX0W6"/>
    <x v="28"/>
    <s v="Pacific peoples"/>
    <s v="Insulin aspart|Insulin isophane"/>
    <x v="1"/>
    <d v="2011-01-24T00:00:00"/>
    <s v="Insulin aspart|Insulin isophane-&gt;Biguanides|Insulin isophane with insulin neutral-&gt;Biguanides-&gt;Insulin isophane with insulin neutral-&gt;Biguanides|Sulfonylureas-&gt;Sulfonylureas-&gt;DPP-4 inhibitors|Sulfonylureas-&gt;DPP-4 inhibitors-&gt;DPP-4 inhibitors|SGLT-2 inhibitors|Sulfonylureas-&gt;DPP-4 inhibitors|SGLT-2 inhibitors"/>
  </r>
  <r>
    <s v="wdN55pdptl2"/>
    <x v="28"/>
    <s v="Other"/>
    <s v="Biguanides"/>
    <x v="0"/>
    <d v="2022-03-24T00:00:00"/>
    <s v="Biguanides"/>
  </r>
  <r>
    <s v="WDqE7Pn3EOk"/>
    <x v="28"/>
    <s v="Other"/>
    <s v="Biguanides"/>
    <x v="0"/>
    <d v="2022-12-19T00:00:00"/>
    <s v="Biguanides"/>
  </r>
  <r>
    <s v="WCNysJ70RjE"/>
    <x v="28"/>
    <s v="Other"/>
    <s v="Biguanides"/>
    <x v="0"/>
    <d v="2022-06-07T00:00:00"/>
    <s v="Biguanides"/>
  </r>
  <r>
    <s v="wbjRfYcjBrc"/>
    <x v="28"/>
    <s v="Asian"/>
    <s v="Biguanides"/>
    <x v="0"/>
    <d v="2020-12-15T00:00:00"/>
    <s v="Biguanides"/>
  </r>
  <r>
    <s v="Wb7rGZv7s7I"/>
    <x v="28"/>
    <s v="Pacific peoples"/>
    <s v="Biguanides"/>
    <x v="0"/>
    <d v="2021-12-01T00:00:00"/>
    <s v="Biguanides"/>
  </r>
  <r>
    <s v="W43CD3GnEyE"/>
    <x v="28"/>
    <s v="Māori"/>
    <s v="Biguanides"/>
    <x v="0"/>
    <d v="2014-08-07T00:00:00"/>
    <s v="Biguanides"/>
  </r>
  <r>
    <s v="W2p/LwtnWNc"/>
    <x v="28"/>
    <s v="Other"/>
    <s v="Biguanides"/>
    <x v="0"/>
    <d v="2019-09-07T00:00:00"/>
    <s v="Biguanides"/>
  </r>
  <r>
    <s v="W5ItIRIBiXU"/>
    <x v="28"/>
    <s v="Asian"/>
    <s v="Insulin glargine"/>
    <x v="1"/>
    <d v="2023-01-27T00:00:00"/>
    <s v="Insulin glargine-&gt;Biguanides|Insulin glargine-&gt;Biguanides-&gt;Biguanides|SGLT-2 inhibitors-&gt;SGLT-2 inhibitors"/>
  </r>
  <r>
    <s v="SCCiOOwoOsc"/>
    <x v="28"/>
    <s v="Other"/>
    <s v="Biguanides"/>
    <x v="0"/>
    <d v="2023-08-18T00:00:00"/>
    <s v="Biguanides"/>
  </r>
  <r>
    <s v="sCTa3lgZEQA"/>
    <x v="28"/>
    <s v="Māori"/>
    <s v="Biguanides"/>
    <x v="0"/>
    <d v="2020-08-11T00:00:00"/>
    <s v="Biguanides-&gt;DPP-4 inhibitors-&gt;DPP-4 inhibitors|Sulfonylureas-&gt;Biguanides|GLP-1 agonists-&gt;GLP-1 agonists-&gt;SGLT-2 inhibitors"/>
  </r>
  <r>
    <s v="SdCQlJC9YXY"/>
    <x v="28"/>
    <s v="Māori"/>
    <s v="Biguanides"/>
    <x v="0"/>
    <d v="2021-05-26T00:00:00"/>
    <s v="Biguanides"/>
  </r>
  <r>
    <s v="SEPSsrjrcpU"/>
    <x v="28"/>
    <s v="Other"/>
    <s v="Biguanides"/>
    <x v="0"/>
    <d v="2023-01-19T00:00:00"/>
    <s v="Biguanides"/>
  </r>
  <r>
    <s v="sIkcU0MLTEU"/>
    <x v="28"/>
    <s v="Other"/>
    <s v="Biguanides"/>
    <x v="0"/>
    <d v="2015-10-30T00:00:00"/>
    <s v="Biguanides"/>
  </r>
  <r>
    <s v="si6hLBT0q92"/>
    <x v="28"/>
    <s v="Other"/>
    <s v="Biguanides"/>
    <x v="0"/>
    <d v="2020-10-14T00:00:00"/>
    <s v="Biguanides"/>
  </r>
  <r>
    <s v="SMgvNxp.XXs"/>
    <x v="28"/>
    <s v="Māori"/>
    <s v="Biguanides"/>
    <x v="0"/>
    <d v="2014-06-07T00:00:00"/>
    <s v="Biguanides-&gt;DPP-4 inhibitors-&gt;SGLT-2 inhibitors-&gt;Biguanides|SGLT-2 inhibitors"/>
  </r>
  <r>
    <s v="SMvonwhJmJk"/>
    <x v="28"/>
    <s v="Asian"/>
    <s v="Biguanides"/>
    <x v="0"/>
    <d v="2021-10-08T00:00:00"/>
    <s v="Biguanides"/>
  </r>
  <r>
    <s v="SMPHxs/4dL6"/>
    <x v="28"/>
    <s v="Māori"/>
    <s v="Biguanides"/>
    <x v="0"/>
    <d v="2019-06-19T00:00:00"/>
    <s v="Biguanides"/>
  </r>
  <r>
    <s v="sN8hV0a5l4I"/>
    <x v="28"/>
    <s v="Other"/>
    <s v="Biguanides"/>
    <x v="0"/>
    <d v="2022-01-12T00:00:00"/>
    <s v="Biguanides"/>
  </r>
  <r>
    <s v="SNQOO0xr6AM"/>
    <x v="28"/>
    <s v="Māori"/>
    <s v="Biguanides"/>
    <x v="0"/>
    <d v="2018-12-20T00:00:00"/>
    <s v="Biguanides-&gt;SGLT-2 inhibitors-&gt;DPP-4 inhibitors-&gt;DPP-4 inhibitors|SGLT-2 inhibitors"/>
  </r>
  <r>
    <s v="sscpuDlZERI"/>
    <x v="28"/>
    <s v="Other"/>
    <s v="Biguanides"/>
    <x v="0"/>
    <d v="2015-02-25T00:00:00"/>
    <s v="Biguanides"/>
  </r>
  <r>
    <s v="StJNvcNGSXo"/>
    <x v="28"/>
    <s v="Other"/>
    <s v="Biguanides"/>
    <x v="0"/>
    <d v="2022-08-17T00:00:00"/>
    <s v="Biguanides"/>
  </r>
  <r>
    <s v="zrn6pydXWtA"/>
    <x v="28"/>
    <s v="Asian"/>
    <s v="Biguanides"/>
    <x v="0"/>
    <d v="2021-02-24T00:00:00"/>
    <s v="Biguanides-&gt;Sulfonylureas-&gt;Biguanides|Sulfonylureas-&gt;SGLT-2 inhibitors-&gt;Biguanides|SGLT-2 inhibitors"/>
  </r>
  <r>
    <s v="ZPsTMt/0IP6"/>
    <x v="28"/>
    <s v="Other"/>
    <s v="Biguanides"/>
    <x v="0"/>
    <d v="2018-03-01T00:00:00"/>
    <s v="Biguanides"/>
  </r>
  <r>
    <s v="Zx2jLiVvn1s"/>
    <x v="28"/>
    <s v="Asian"/>
    <s v="Insulin isophane"/>
    <x v="1"/>
    <d v="2011-06-19T00:00:00"/>
    <s v="Insulin isophane-&gt;Insulin aspart|Insulin glargine-&gt;Insulin glargine-&gt;Insulin aspart-&gt;Biguanides-&gt;Biguanides|Insulin aspart|Insulin glargine"/>
  </r>
  <r>
    <s v="ZvIs/QFhXxQ"/>
    <x v="28"/>
    <s v="Other"/>
    <s v="Biguanides"/>
    <x v="0"/>
    <d v="2017-10-26T00:00:00"/>
    <s v="Biguanides"/>
  </r>
  <r>
    <s v="zUFpE7XqC2g"/>
    <x v="28"/>
    <s v="Pacific peoples"/>
    <s v="Biguanides"/>
    <x v="0"/>
    <d v="2020-05-19T00:00:00"/>
    <s v="Biguanides-&gt;SGLT-2 inhibitors-&gt;DPP-4 inhibitors|SGLT-2 inhibitors-&gt;DPP-4 inhibitors"/>
  </r>
  <r>
    <s v="ZsHiHIKE7Cc"/>
    <x v="28"/>
    <s v="Asian"/>
    <s v="Biguanides"/>
    <x v="0"/>
    <d v="2021-08-10T00:00:00"/>
    <s v="Biguanides"/>
  </r>
  <r>
    <s v="WfiEOFfi8ys"/>
    <x v="28"/>
    <s v="Other"/>
    <s v="Biguanides"/>
    <x v="0"/>
    <d v="2018-02-13T00:00:00"/>
    <s v="Biguanides-&gt;DPP-4 inhibitors|SGLT-2 inhibitors-&gt;DPP-4 inhibitors|Insulin glargine|SGLT-2 inhibitors-&gt;Insulin glargine-&gt;DPP-4 inhibitors|Insulin glargine-&gt;SGLT-2 inhibitors-&gt;SGLT-2 inhibitors|Sulfonylureas-&gt;DPP-4 inhibitors|Insulin glargine|SGLT-2 inhibitors|Sulfonylureas"/>
  </r>
  <r>
    <s v="WGPJTupgtQc"/>
    <x v="28"/>
    <s v="Pacific peoples"/>
    <s v="DPP-4 inhibitors"/>
    <x v="0"/>
    <d v="2024-01-31T00:00:00"/>
    <s v="DPP-4 inhibitors"/>
  </r>
  <r>
    <s v="WGfLAjYeCog"/>
    <x v="28"/>
    <s v="Asian"/>
    <s v="Biguanides"/>
    <x v="0"/>
    <d v="2024-03-26T00:00:00"/>
    <s v="Biguanides"/>
  </r>
  <r>
    <s v="WjjBoGkf4Zs"/>
    <x v="28"/>
    <s v="Other"/>
    <s v="Biguanides"/>
    <x v="0"/>
    <d v="2017-09-21T00:00:00"/>
    <s v="Biguanides"/>
  </r>
  <r>
    <s v="wOxg7ka2b6Y"/>
    <x v="28"/>
    <s v="Māori"/>
    <s v="Biguanides|Insulin aspart|Insulin isophane"/>
    <x v="0"/>
    <d v="2015-08-18T00:00:00"/>
    <s v="Biguanides|Insulin aspart|Insulin isophane-&gt;Insulin aspart|Insulin isophane-&gt;Insulin isophane"/>
  </r>
  <r>
    <s v="wlV7xBrm8aM"/>
    <x v="28"/>
    <s v="Other"/>
    <s v="Biguanides"/>
    <x v="0"/>
    <d v="2013-05-22T00:00:00"/>
    <s v="Biguanides"/>
  </r>
  <r>
    <s v="wlmGzDINE4c"/>
    <x v="28"/>
    <s v="Asian"/>
    <s v="Biguanides|DPP-4 inhibitors"/>
    <x v="0"/>
    <d v="2021-04-20T00:00:00"/>
    <s v="Biguanides|DPP-4 inhibitors-&gt;DPP-4 inhibitors-&gt;SGLT-2 inhibitors-&gt;Biguanides|DPP-4 inhibitors|SGLT-2 inhibitors-&gt;DPP-4 inhibitors|Insulin glargine-&gt;Insulin glargine-&gt;DPP-4 inhibitors|Insulin glargine|SGLT-2 inhibitors-&gt;DPP-4 inhibitors|SGLT-2 inhibitors-&gt;Insulin glargine|SGLT-2 inhibitors"/>
  </r>
  <r>
    <s v="2a9cg0o4luI"/>
    <x v="28"/>
    <s v="Asian"/>
    <s v="Biguanides"/>
    <x v="0"/>
    <d v="2012-10-15T00:00:00"/>
    <s v="Biguanides"/>
  </r>
  <r>
    <s v="26A1QFSOGK6"/>
    <x v="28"/>
    <s v="Other"/>
    <s v="Biguanides"/>
    <x v="0"/>
    <d v="2024-07-19T00:00:00"/>
    <s v="Biguanides"/>
  </r>
  <r>
    <s v="2b6Fd4slrgU"/>
    <x v="28"/>
    <s v="Māori"/>
    <s v="Biguanides"/>
    <x v="0"/>
    <d v="2015-04-23T00:00:00"/>
    <s v="Biguanides"/>
  </r>
  <r>
    <s v="2KXoCaFDNKg"/>
    <x v="28"/>
    <s v="Other"/>
    <s v="Biguanides"/>
    <x v="0"/>
    <d v="2021-01-29T00:00:00"/>
    <s v="Biguanides"/>
  </r>
  <r>
    <s v="2EDJsBmGUkQ"/>
    <x v="28"/>
    <s v="Māori"/>
    <s v="Biguanides"/>
    <x v="0"/>
    <d v="2025-11-04T00:00:00"/>
    <s v="Biguanides"/>
  </r>
  <r>
    <s v="2QPZSkJI2Gs"/>
    <x v="28"/>
    <s v="Asian"/>
    <s v="Biguanides"/>
    <x v="0"/>
    <d v="2024-12-11T00:00:00"/>
    <s v="Biguanides"/>
  </r>
  <r>
    <s v="2ZusoC6kaeU"/>
    <x v="28"/>
    <s v="Other"/>
    <s v="Insulin isophane"/>
    <x v="1"/>
    <d v="2020-06-02T00:00:00"/>
    <s v="Insulin isophane-&gt;Insulin aspart-&gt;Biguanides-&gt;Insulin aspart|Insulin isophane"/>
  </r>
  <r>
    <s v="35hDq6y05cs"/>
    <x v="28"/>
    <s v="Asian"/>
    <s v="Insulin isophane"/>
    <x v="1"/>
    <d v="2019-11-26T00:00:00"/>
    <s v="Insulin isophane-&gt;Biguanides-&gt;Insulin aspart-&gt;Insulin aspart|Insulin isophane"/>
  </r>
  <r>
    <s v="32NDKrjjdM."/>
    <x v="28"/>
    <s v="Pacific peoples"/>
    <s v="Biguanides"/>
    <x v="0"/>
    <d v="2023-07-20T00:00:00"/>
    <s v="Biguanides-&gt;SGLT-2 inhibitors-&gt;Biguanides|SGLT-2 inhibitors"/>
  </r>
  <r>
    <s v="2rWg7Yn.42w"/>
    <x v="28"/>
    <s v="Other"/>
    <s v="Biguanides"/>
    <x v="0"/>
    <d v="2019-06-04T00:00:00"/>
    <s v="Biguanides-&gt;SGLT-2 inhibitors"/>
  </r>
  <r>
    <s v="2WLw0e.T0WU"/>
    <x v="28"/>
    <s v="Other"/>
    <s v="Biguanides"/>
    <x v="0"/>
    <d v="2024-12-28T00:00:00"/>
    <s v="Biguanides-&gt;SGLT-2 inhibitors"/>
  </r>
  <r>
    <s v="2yIjaE3aLJU"/>
    <x v="28"/>
    <s v="Asian"/>
    <s v="Insulin aspart|Insulin isophane"/>
    <x v="1"/>
    <d v="2014-06-24T00:00:00"/>
    <s v="Insulin aspart|Insulin isophane-&gt;Insulin isophane-&gt;Biguanides|Insulin aspart-&gt;Biguanides-&gt;Biguanides|Insulin aspart|Insulin isophane-&gt;Insulin aspart-&gt;Biguanides|DPP-4 inhibitors-&gt;DPP-4 inhibitors|Insulin aspart|Insulin isophane-&gt;Insulin aspart|Insulin isophane|Thiazolidinedione-&gt;Biguanides|Insulin aspart|Insulin glargine-&gt;Insulin aspart|Insulin glargine-&gt;Biguanides|Insulin glargine|Sulfonylureas"/>
  </r>
  <r>
    <s v="2Xh0NbY9Zwo"/>
    <x v="28"/>
    <s v="Asian"/>
    <s v="Biguanides"/>
    <x v="0"/>
    <d v="2016-12-13T00:00:00"/>
    <s v="Biguanides"/>
  </r>
  <r>
    <s v="39XWlsSu19M"/>
    <x v="28"/>
    <s v="Other"/>
    <s v="Biguanides"/>
    <x v="0"/>
    <d v="2014-05-13T00:00:00"/>
    <s v="Biguanides-&gt;Biguanides|Insulin glargine-&gt;Insulin glargine-&gt;Insulin aspart-&gt;Biguanides|Insulin aspart|Insulin glargine-&gt;Insulin glulisine-&gt;Insulin glargine|Insulin glulisine-&gt;Insulin aspart|Insulin glargine"/>
  </r>
  <r>
    <s v="3CNxegHPNek"/>
    <x v="28"/>
    <s v="Other"/>
    <s v="Biguanides"/>
    <x v="0"/>
    <d v="2021-09-23T00:00:00"/>
    <s v="Biguanides-&gt;DPP-4 inhibitors"/>
  </r>
  <r>
    <s v="9H8cCCqWnso"/>
    <x v="28"/>
    <s v="Other"/>
    <s v="Biguanides"/>
    <x v="0"/>
    <d v="2023-03-07T00:00:00"/>
    <s v="Biguanides"/>
  </r>
  <r>
    <s v="9FZrYHo50X2"/>
    <x v="28"/>
    <s v="Māori"/>
    <s v="Biguanides"/>
    <x v="0"/>
    <d v="2023-02-09T00:00:00"/>
    <s v="Biguanides"/>
  </r>
  <r>
    <s v="9VdbKPfbG2s"/>
    <x v="28"/>
    <s v="Asian"/>
    <s v="Biguanides"/>
    <x v="0"/>
    <d v="2017-03-11T00:00:00"/>
    <s v="Biguanides-&gt;DPP-4 inhibitors-&gt;DPP-4 inhibitors|SGLT-2 inhibitors"/>
  </r>
  <r>
    <s v="9s/gxUXuilk"/>
    <x v="28"/>
    <s v="Asian"/>
    <s v="Biguanides"/>
    <x v="0"/>
    <d v="2023-12-12T00:00:00"/>
    <s v="Biguanides"/>
  </r>
  <r>
    <s v="9LNmsq3R8H6"/>
    <x v="28"/>
    <s v="Asian"/>
    <s v="Biguanides"/>
    <x v="0"/>
    <d v="2018-01-12T00:00:00"/>
    <s v="Biguanides"/>
  </r>
  <r>
    <s v="94tDRaRKAtU"/>
    <x v="28"/>
    <s v="Other"/>
    <s v="Biguanides"/>
    <x v="0"/>
    <d v="2016-12-05T00:00:00"/>
    <s v="Biguanides"/>
  </r>
  <r>
    <s v="9/0mK5OoNNE"/>
    <x v="28"/>
    <s v="Māori"/>
    <s v="Biguanides"/>
    <x v="0"/>
    <d v="2024-11-07T00:00:00"/>
    <s v="Biguanides"/>
  </r>
  <r>
    <s v="8wuf8UDdznU"/>
    <x v="28"/>
    <s v="Other"/>
    <s v="Biguanides"/>
    <x v="0"/>
    <d v="2023-11-20T00:00:00"/>
    <s v="Biguanides"/>
  </r>
  <r>
    <s v="8ZAXjVSDpMI"/>
    <x v="28"/>
    <s v="Pacific peoples"/>
    <s v="Biguanides"/>
    <x v="0"/>
    <d v="2016-04-12T00:00:00"/>
    <s v="Biguanides"/>
  </r>
  <r>
    <s v="3j0VIfQ.AaE"/>
    <x v="28"/>
    <s v="Asian"/>
    <s v="Insulin aspart|Insulin glargine"/>
    <x v="1"/>
    <d v="2021-09-15T00:00:00"/>
    <s v="Insulin aspart|Insulin glargine-&gt;Biguanides|Insulin glargine-&gt;Insulin glargine-&gt;Biguanides-&gt;DPP-4 inhibitors"/>
  </r>
  <r>
    <s v="3kue4SPrq4w"/>
    <x v="28"/>
    <s v="Asian"/>
    <s v="Biguanides"/>
    <x v="0"/>
    <d v="2024-02-22T00:00:00"/>
    <s v="Biguanides"/>
  </r>
  <r>
    <s v="3nGEIiRBuLA"/>
    <x v="28"/>
    <s v="Pacific peoples"/>
    <s v="Biguanides"/>
    <x v="0"/>
    <d v="2014-12-06T00:00:00"/>
    <s v="Biguanides-&gt;Insulin glargine-&gt;Biguanides|GLP-1 agonists|Insulin glargine-&gt;GLP-1 agonists|Insulin glargine-&gt;GLP-1 agonists-&gt;Biguanides|Insulin glargine"/>
  </r>
  <r>
    <s v="3OsbCsLO0Nk"/>
    <x v="28"/>
    <s v="Asian"/>
    <s v="Biguanides"/>
    <x v="0"/>
    <d v="2024-02-01T00:00:00"/>
    <s v="Biguanides"/>
  </r>
  <r>
    <s v="3RELjGBBV.M"/>
    <x v="28"/>
    <s v="Asian"/>
    <s v="Biguanides"/>
    <x v="0"/>
    <d v="2025-11-27T00:00:00"/>
    <s v="Biguanides"/>
  </r>
  <r>
    <s v="a2o2Ow.nT3I"/>
    <x v="28"/>
    <s v="Asian"/>
    <s v="Biguanides|Insulin aspart|Insulin isophane"/>
    <x v="0"/>
    <d v="2018-02-12T00:00:00"/>
    <s v="Biguanides|Insulin aspart|Insulin isophane"/>
  </r>
  <r>
    <s v="A1vkkUHcEVI"/>
    <x v="28"/>
    <s v="Other"/>
    <s v="Biguanides"/>
    <x v="0"/>
    <d v="2020-06-29T00:00:00"/>
    <s v="Biguanides"/>
  </r>
  <r>
    <s v="a2WIQMsTNGQ"/>
    <x v="28"/>
    <s v="Other"/>
    <s v="Biguanides"/>
    <x v="0"/>
    <d v="2022-01-06T00:00:00"/>
    <s v="Biguanides-&gt;Insulin isophane-&gt;Insulin aspart"/>
  </r>
  <r>
    <s v="a6OGiuEWuRE"/>
    <x v="28"/>
    <s v="Pacific peoples"/>
    <s v="Biguanides"/>
    <x v="0"/>
    <d v="2025-10-07T00:00:00"/>
    <s v="Biguanides"/>
  </r>
  <r>
    <s v="a52k2ZWARVM"/>
    <x v="28"/>
    <s v="Other"/>
    <s v="Biguanides|Sulfonylureas"/>
    <x v="0"/>
    <d v="2012-04-24T00:00:00"/>
    <s v="Biguanides|Sulfonylureas"/>
  </r>
  <r>
    <s v="aD0QqDI2ZnY"/>
    <x v="28"/>
    <s v="Asian"/>
    <s v="Biguanides"/>
    <x v="0"/>
    <d v="2025-04-09T00:00:00"/>
    <s v="Biguanides"/>
  </r>
  <r>
    <s v="AegpNWDIA5c"/>
    <x v="28"/>
    <s v="Other"/>
    <s v="Biguanides"/>
    <x v="0"/>
    <d v="2013-10-15T00:00:00"/>
    <s v="Biguanides"/>
  </r>
  <r>
    <s v="aaJjTuZPvz."/>
    <x v="28"/>
    <s v="Māori"/>
    <s v="Biguanides"/>
    <x v="0"/>
    <d v="2024-11-19T00:00:00"/>
    <s v="Biguanides-&gt;DPP-4 inhibitors|Insulin glargine-&gt;Insulin glargine-&gt;DPP-4 inhibitors|Insulin glargine|SGLT-2 inhibitors"/>
  </r>
  <r>
    <s v="AbkyGSLPRiU"/>
    <x v="28"/>
    <s v="Asian"/>
    <s v="Biguanides"/>
    <x v="0"/>
    <d v="2024-12-17T00:00:00"/>
    <s v="Biguanides"/>
  </r>
  <r>
    <s v="acL4DKBlTkk"/>
    <x v="28"/>
    <s v="Other"/>
    <s v="Biguanides"/>
    <x v="0"/>
    <d v="2016-02-13T00:00:00"/>
    <s v="Biguanides"/>
  </r>
  <r>
    <s v="de9m/zTenoY"/>
    <x v="28"/>
    <s v="Asian"/>
    <s v="Insulin aspart"/>
    <x v="1"/>
    <d v="2012-08-14T00:00:00"/>
    <s v="Insulin aspart-&gt;Insulin isophane-&gt;Insulin aspart|Insulin isophane-&gt;Biguanides-&gt;Biguanides|Sulfonylureas-&gt;DPP-4 inhibitors|Sulfonylureas-&gt;DPP-4 inhibitors"/>
  </r>
  <r>
    <s v="dEgTbbkw7WY"/>
    <x v="28"/>
    <s v="Asian"/>
    <s v="Biguanides"/>
    <x v="0"/>
    <d v="2024-03-20T00:00:00"/>
    <s v="Biguanides"/>
  </r>
  <r>
    <s v="dDYjb.7hVFw"/>
    <x v="28"/>
    <s v="Other"/>
    <s v="Biguanides"/>
    <x v="0"/>
    <d v="2024-12-01T00:00:00"/>
    <s v="Biguanides"/>
  </r>
  <r>
    <s v="DDLdh6dmG/E"/>
    <x v="28"/>
    <s v="Asian"/>
    <s v="Biguanides|Insulin aspart|Insulin isophane"/>
    <x v="0"/>
    <d v="2024-11-28T00:00:00"/>
    <s v="Biguanides|Insulin aspart|Insulin isophane-&gt;Insulin aspart|Insulin isophane"/>
  </r>
  <r>
    <s v="dbJbdPuvjNs"/>
    <x v="28"/>
    <s v="Asian"/>
    <s v="Biguanides"/>
    <x v="0"/>
    <d v="2020-08-05T00:00:00"/>
    <s v="Biguanides-&gt;Biguanides|GLP-1 agonists-&gt;GLP-1 agonists"/>
  </r>
  <r>
    <s v="d3f98T.gR0I"/>
    <x v="28"/>
    <s v="Other"/>
    <s v="Biguanides"/>
    <x v="0"/>
    <d v="2016-12-14T00:00:00"/>
    <s v="Biguanides-&gt;DPP-4 inhibitors-&gt;DPP-4 inhibitors|SGLT-2 inhibitors-&gt;SGLT-2 inhibitors"/>
  </r>
  <r>
    <s v="AgMtKRzDJ86"/>
    <x v="28"/>
    <s v="Pacific peoples"/>
    <s v="Biguanides"/>
    <x v="0"/>
    <d v="2025-07-29T00:00:00"/>
    <s v="Biguanides-&gt;Biguanides|GLP-1 agonists|Sulfonylureas-&gt;GLP-1 agonists"/>
  </r>
  <r>
    <s v="aFOszIN6Hro"/>
    <x v="28"/>
    <s v="Māori"/>
    <s v="Biguanides"/>
    <x v="0"/>
    <d v="2021-02-05T00:00:00"/>
    <s v="Biguanides-&gt;Insulin isophane"/>
  </r>
  <r>
    <s v="aFz0gy6x1b."/>
    <x v="28"/>
    <s v="Asian"/>
    <s v="Biguanides"/>
    <x v="0"/>
    <d v="2012-01-18T00:00:00"/>
    <s v="Biguanides"/>
  </r>
  <r>
    <s v="D7jGWp/d21A"/>
    <x v="28"/>
    <s v="Other"/>
    <s v="Biguanides"/>
    <x v="0"/>
    <d v="2013-12-17T00:00:00"/>
    <s v="Biguanides"/>
  </r>
  <r>
    <s v="dQFaMYFwHX6"/>
    <x v="28"/>
    <s v="Asian"/>
    <s v="Insulin isophane"/>
    <x v="1"/>
    <d v="2022-08-11T00:00:00"/>
    <s v="Insulin isophane-&gt;Biguanides|Insulin aspart|Insulin isophane-&gt;Insulin glargine-&gt;Insulin aspart-&gt;Biguanides"/>
  </r>
  <r>
    <s v="drGohByvoCM"/>
    <x v="28"/>
    <s v="Other"/>
    <s v="Biguanides"/>
    <x v="0"/>
    <d v="2023-01-18T00:00:00"/>
    <s v="Biguanides"/>
  </r>
  <r>
    <s v="dOl44IuwuyY"/>
    <x v="28"/>
    <s v="Pacific peoples"/>
    <s v="Biguanides"/>
    <x v="0"/>
    <d v="2023-02-22T00:00:00"/>
    <s v="Biguanides-&gt;SGLT-2 inhibitors"/>
  </r>
  <r>
    <s v="gD5OLd20iwk"/>
    <x v="28"/>
    <s v="Other"/>
    <s v="Biguanides"/>
    <x v="0"/>
    <d v="2012-06-26T00:00:00"/>
    <s v="Biguanides"/>
  </r>
  <r>
    <s v="geBOqwE897M"/>
    <x v="28"/>
    <s v="Māori"/>
    <s v="Biguanides"/>
    <x v="0"/>
    <d v="2015-11-18T00:00:00"/>
    <s v="Biguanides-&gt;Sulfonylureas-&gt;DPP-4 inhibitors-&gt;Biguanides|DPP-4 inhibitors-&gt;SGLT-2 inhibitors-&gt;Insulin glargine"/>
  </r>
  <r>
    <s v="gaTLiR7.bjE"/>
    <x v="28"/>
    <s v="Pacific peoples"/>
    <s v="Biguanides"/>
    <x v="0"/>
    <d v="2023-09-13T00:00:00"/>
    <s v="Biguanides-&gt;DPP-4 inhibitors-&gt;SGLT-2 inhibitors"/>
  </r>
  <r>
    <s v="DsgQ0r1PE.c"/>
    <x v="28"/>
    <s v="Other"/>
    <s v="Biguanides"/>
    <x v="0"/>
    <d v="2013-09-30T00:00:00"/>
    <s v="Biguanides"/>
  </r>
  <r>
    <s v="DtRDPnTUHBY"/>
    <x v="28"/>
    <s v="Other"/>
    <s v="Biguanides"/>
    <x v="0"/>
    <d v="2024-07-11T00:00:00"/>
    <s v="Biguanides"/>
  </r>
  <r>
    <s v="DtALc0rH1hA"/>
    <x v="28"/>
    <s v="Pacific peoples"/>
    <s v="DPP-4 inhibitors"/>
    <x v="0"/>
    <d v="2022-06-17T00:00:00"/>
    <s v="DPP-4 inhibitors-&gt;SGLT-2 inhibitors-&gt;DPP-4 inhibitors|SGLT-2 inhibitors-&gt;Biguanides|SGLT-2 inhibitors"/>
  </r>
  <r>
    <s v="dtXHpZvdkJg"/>
    <x v="28"/>
    <s v="Māori"/>
    <s v="Biguanides"/>
    <x v="0"/>
    <d v="2011-12-14T00:00:00"/>
    <s v="Biguanides"/>
  </r>
  <r>
    <s v="GOjGkM8heH6"/>
    <x v="28"/>
    <s v="Māori"/>
    <s v="Biguanides"/>
    <x v="0"/>
    <d v="2020-05-01T00:00:00"/>
    <s v="Biguanides"/>
  </r>
  <r>
    <s v="GP6A5tJssLQ"/>
    <x v="28"/>
    <s v="Other"/>
    <s v="Biguanides"/>
    <x v="0"/>
    <d v="2025-10-30T00:00:00"/>
    <s v="Biguanides"/>
  </r>
  <r>
    <s v="gm6iFUpERF."/>
    <x v="28"/>
    <s v="Māori"/>
    <s v="Biguanides"/>
    <x v="0"/>
    <d v="2024-06-17T00:00:00"/>
    <s v="Biguanides-&gt;SGLT-2 inhibitors"/>
  </r>
  <r>
    <s v="gL4mw67oLU6"/>
    <x v="28"/>
    <s v="Other"/>
    <s v="Biguanides"/>
    <x v="0"/>
    <d v="2011-03-09T00:00:00"/>
    <s v="Biguanides"/>
  </r>
  <r>
    <s v="gQd/2sPje1g"/>
    <x v="28"/>
    <s v="Other"/>
    <s v="Biguanides|Sulfonylureas"/>
    <x v="0"/>
    <d v="2018-04-03T00:00:00"/>
    <s v="Biguanides|Sulfonylureas-&gt;Biguanides-&gt;DPP-4 inhibitors-&gt;SGLT-2 inhibitors|Sulfonylureas-&gt;SGLT-2 inhibitors"/>
  </r>
  <r>
    <s v="H.DolBp9.7o"/>
    <x v="28"/>
    <s v="Asian"/>
    <s v="Biguanides"/>
    <x v="0"/>
    <d v="2018-07-25T00:00:00"/>
    <s v="Biguanides"/>
  </r>
  <r>
    <s v="GZHvBI6XbXk"/>
    <x v="28"/>
    <s v="Asian"/>
    <s v="Insulin isophane"/>
    <x v="1"/>
    <d v="2015-01-13T00:00:00"/>
    <s v="Insulin isophane-&gt;Biguanides-&gt;SGLT-2 inhibitors-&gt;Sulfonylureas-&gt;Biguanides|Sulfonylureas-&gt;DPP-4 inhibitors"/>
  </r>
  <r>
    <s v="gyQVU1RfPR6"/>
    <x v="28"/>
    <s v="Asian"/>
    <s v="Biguanides"/>
    <x v="0"/>
    <d v="2023-08-01T00:00:00"/>
    <s v="Biguanides"/>
  </r>
  <r>
    <s v="Gxjvtx.w4sw"/>
    <x v="28"/>
    <s v="Pacific peoples"/>
    <s v="Biguanides"/>
    <x v="0"/>
    <d v="2022-12-03T00:00:00"/>
    <s v="Biguanides"/>
  </r>
  <r>
    <s v="rnXVbDKOXR6"/>
    <x v="28"/>
    <s v="Māori"/>
    <s v="Biguanides"/>
    <x v="0"/>
    <d v="2014-04-24T00:00:00"/>
    <s v="Biguanides"/>
  </r>
  <r>
    <s v="RPVAhTX2uy."/>
    <x v="28"/>
    <s v="Pacific peoples"/>
    <s v="Biguanides"/>
    <x v="0"/>
    <d v="2012-07-10T00:00:00"/>
    <s v="Biguanides"/>
  </r>
  <r>
    <s v="RjzdUx2c/yA"/>
    <x v="28"/>
    <s v="Māori"/>
    <s v="Biguanides"/>
    <x v="0"/>
    <d v="2025-11-28T00:00:00"/>
    <s v="Biguanides"/>
  </r>
  <r>
    <s v="rMiedEKFa9k"/>
    <x v="28"/>
    <s v="Asian"/>
    <s v="Biguanides"/>
    <x v="0"/>
    <d v="2015-01-09T00:00:00"/>
    <s v="Biguanides"/>
  </r>
  <r>
    <s v="RLwpIpjPj.w"/>
    <x v="28"/>
    <s v="Māori"/>
    <s v="Biguanides"/>
    <x v="0"/>
    <d v="2024-06-26T00:00:00"/>
    <s v="Biguanides"/>
  </r>
  <r>
    <s v="rvbT.n442eI"/>
    <x v="28"/>
    <s v="Asian"/>
    <s v="Biguanides|Insulin isophane"/>
    <x v="0"/>
    <d v="2017-10-25T00:00:00"/>
    <s v="Biguanides|Insulin isophane"/>
  </r>
  <r>
    <s v="rrDg/MyKO6I"/>
    <x v="28"/>
    <s v="Other"/>
    <s v="Biguanides"/>
    <x v="0"/>
    <d v="2020-08-27T00:00:00"/>
    <s v="Biguanides-&gt;Insulin isophane-&gt;Insulin aspart|Insulin isophane"/>
  </r>
  <r>
    <s v="RRpcU.bNeKU"/>
    <x v="28"/>
    <s v="Pacific peoples"/>
    <s v="Biguanides"/>
    <x v="0"/>
    <d v="2014-04-16T00:00:00"/>
    <s v="Biguanides"/>
  </r>
  <r>
    <s v="RwmtKMuosHM"/>
    <x v="28"/>
    <s v="Other"/>
    <s v="Biguanides|Insulin isophane|Insulin lispro"/>
    <x v="0"/>
    <d v="2021-07-05T00:00:00"/>
    <s v="Biguanides|Insulin isophane|Insulin lispro-&gt;Insulin lispro-&gt;Insulin isophane-&gt;Insulin aspart"/>
  </r>
  <r>
    <s v="RX6Net7JAUo"/>
    <x v="28"/>
    <s v="Pacific peoples"/>
    <s v="DPP-4 inhibitors"/>
    <x v="0"/>
    <d v="2020-09-28T00:00:00"/>
    <s v="DPP-4 inhibitors-&gt;Sulfonylureas"/>
  </r>
  <r>
    <s v="S/xHNfdnZMo"/>
    <x v="28"/>
    <s v="Asian"/>
    <s v="Biguanides"/>
    <x v="0"/>
    <d v="2015-01-07T00:00:00"/>
    <s v="Biguanides"/>
  </r>
  <r>
    <s v="s5JIZVC9EYQ"/>
    <x v="28"/>
    <s v="Other"/>
    <s v="Biguanides"/>
    <x v="0"/>
    <d v="2016-03-24T00:00:00"/>
    <s v="Biguanides"/>
  </r>
  <r>
    <s v="s1fiU6wDFSc"/>
    <x v="28"/>
    <s v="Māori"/>
    <s v="Biguanides"/>
    <x v="0"/>
    <d v="2022-12-12T00:00:00"/>
    <s v="Biguanides"/>
  </r>
  <r>
    <s v="s3OYfx.IrL6"/>
    <x v="28"/>
    <s v="Asian"/>
    <s v="Biguanides"/>
    <x v="0"/>
    <d v="2011-07-07T00:00:00"/>
    <s v="Biguanides-&gt;DPP-4 inhibitors"/>
  </r>
  <r>
    <s v="O.dPHoC7WsQ"/>
    <x v="28"/>
    <s v="Pacific peoples"/>
    <s v="Biguanides"/>
    <x v="0"/>
    <d v="2024-05-09T00:00:00"/>
    <s v="Biguanides-&gt;Biguanides|DPP-4 inhibitors-&gt;DPP-4 inhibitors-&gt;Biguanides|GLP-1 agonists"/>
  </r>
  <r>
    <s v="o.hBTeQ3m5A"/>
    <x v="28"/>
    <s v="Pacific peoples"/>
    <s v="Biguanides"/>
    <x v="0"/>
    <d v="2014-01-18T00:00:00"/>
    <s v="Biguanides"/>
  </r>
  <r>
    <s v="nzwUOJI.z6g"/>
    <x v="28"/>
    <s v="Māori"/>
    <s v="Biguanides"/>
    <x v="0"/>
    <d v="2016-11-21T00:00:00"/>
    <s v="Biguanides-&gt;Insulin isophane"/>
  </r>
  <r>
    <s v="O0aKe19sfQw"/>
    <x v="28"/>
    <s v="Māori"/>
    <s v="Insulin isophane"/>
    <x v="1"/>
    <d v="2019-04-03T00:00:00"/>
    <s v="Insulin isophane-&gt;Insulin aspart-&gt;Biguanides-&gt;DPP-4 inhibitors-&gt;SGLT-2 inhibitors-&gt;DPP-4 inhibitors|SGLT-2 inhibitors-&gt;Biguanides|Sulfonylureas"/>
  </r>
  <r>
    <s v="NZ/4PxV8sj6"/>
    <x v="28"/>
    <s v="Māori"/>
    <s v="Biguanides"/>
    <x v="0"/>
    <d v="2024-03-09T00:00:00"/>
    <s v="Biguanides-&gt;Biguanides|Insulin isophane-&gt;Insulin isophane"/>
  </r>
  <r>
    <s v="nYFF5iz3R8Y"/>
    <x v="28"/>
    <s v="Other"/>
    <s v="Biguanides"/>
    <x v="0"/>
    <d v="2014-07-29T00:00:00"/>
    <s v="Biguanides-&gt;Sulfonylureas-&gt;Biguanides|Sulfonylureas-&gt;Biguanides|DPP-4 inhibitors-&gt;DPP-4 inhibitors"/>
  </r>
  <r>
    <s v="O9APQv.mBW6"/>
    <x v="28"/>
    <s v="Asian"/>
    <s v="Biguanides|Insulin isophane"/>
    <x v="0"/>
    <d v="2016-12-15T00:00:00"/>
    <s v="Biguanides|Insulin isophane-&gt;Insulin isophane-&gt;Insulin aspart-&gt;Insulin aspart|Insulin isophane"/>
  </r>
  <r>
    <s v="o89PBgN37LU"/>
    <x v="28"/>
    <s v="Asian"/>
    <s v="Biguanides"/>
    <x v="0"/>
    <d v="2015-10-29T00:00:00"/>
    <s v="Biguanides"/>
  </r>
  <r>
    <s v="rIPNMbi1jCU"/>
    <x v="28"/>
    <s v="Other"/>
    <s v="Biguanides"/>
    <x v="0"/>
    <d v="2017-11-17T00:00:00"/>
    <s v="Biguanides"/>
  </r>
  <r>
    <s v="OiaOYKAGAcg"/>
    <x v="28"/>
    <s v="Māori"/>
    <s v="Biguanides"/>
    <x v="0"/>
    <d v="2014-09-03T00:00:00"/>
    <s v="Biguanides-&gt;SGLT-2 inhibitors"/>
  </r>
  <r>
    <s v="OIvop9x.lBg"/>
    <x v="28"/>
    <s v="Other"/>
    <s v="Biguanides"/>
    <x v="0"/>
    <d v="2017-03-31T00:00:00"/>
    <s v="Biguanides"/>
  </r>
  <r>
    <s v="oeDh/F.ywpo"/>
    <x v="28"/>
    <s v="Other"/>
    <s v="Biguanides"/>
    <x v="0"/>
    <d v="2022-07-29T00:00:00"/>
    <s v="Biguanides"/>
  </r>
  <r>
    <s v="odleyoe.iG2"/>
    <x v="28"/>
    <s v="Asian"/>
    <s v="Biguanides"/>
    <x v="0"/>
    <d v="2019-05-13T00:00:00"/>
    <s v="Biguanides-&gt;Biguanides|DPP-4 inhibitors-&gt;DPP-4 inhibitors-&gt;SGLT-2 inhibitors-&gt;DPP-4 inhibitors|SGLT-2 inhibitors-&gt;Biguanides|DPP-4 inhibitors|SGLT-2 inhibitors"/>
  </r>
  <r>
    <s v="KG1gCbYXG4A"/>
    <x v="28"/>
    <s v="Other"/>
    <s v="Biguanides"/>
    <x v="0"/>
    <d v="2011-06-08T00:00:00"/>
    <s v="Biguanides-&gt;Biguanides|Sulfonylureas-&gt;GLP-1 agonists-&gt;Biguanides|GLP-1 agonists-&gt;SGLT-2 inhibitors-&gt;Biguanides|SGLT-2 inhibitors"/>
  </r>
  <r>
    <s v="kj00YqKlKrg"/>
    <x v="28"/>
    <s v="Asian"/>
    <s v="Biguanides|Insulin isophane"/>
    <x v="0"/>
    <d v="2023-01-17T00:00:00"/>
    <s v="Biguanides|Insulin isophane-&gt;Insulin aspart"/>
  </r>
  <r>
    <s v="kKF65EjceUE"/>
    <x v="28"/>
    <s v="Māori"/>
    <s v="DPP-4 inhibitors"/>
    <x v="0"/>
    <d v="2019-11-06T00:00:00"/>
    <s v="DPP-4 inhibitors-&gt;Insulin glargine-&gt;DPP-4 inhibitors|Insulin glargine-&gt;Biguanides-&gt;Biguanides|Insulin glargine-&gt;Biguanides|Insulin glargine|SGLT-2 inhibitors-&gt;Biguanides|SGLT-2 inhibitors-&gt;SGLT-2 inhibitors"/>
  </r>
  <r>
    <s v="KKuJ4x65YzA"/>
    <x v="28"/>
    <s v="Pacific peoples"/>
    <s v="SGLT-2 inhibitors"/>
    <x v="0"/>
    <d v="2023-05-02T00:00:00"/>
    <s v="SGLT-2 inhibitors"/>
  </r>
  <r>
    <s v="kAOqCopQF1Y"/>
    <x v="28"/>
    <s v="Pacific peoples"/>
    <s v="Biguanides"/>
    <x v="0"/>
    <d v="2022-12-30T00:00:00"/>
    <s v="Biguanides-&gt;Insulin aspart|Insulin isophane"/>
  </r>
  <r>
    <s v="k8mydctAOAo"/>
    <x v="28"/>
    <s v="Other"/>
    <s v="Biguanides"/>
    <x v="0"/>
    <d v="2014-04-16T00:00:00"/>
    <s v="Biguanides"/>
  </r>
  <r>
    <s v="kbmkPE4yM8M"/>
    <x v="28"/>
    <s v="Other"/>
    <s v="Biguanides|Insulin glargine"/>
    <x v="0"/>
    <d v="2020-06-10T00:00:00"/>
    <s v="Biguanides|Insulin glargine-&gt;Biguanides-&gt;Insulin glargine-&gt;SGLT-2 inhibitors-&gt;Insulin glargine|SGLT-2 inhibitors"/>
  </r>
  <r>
    <s v="KeDgyUKQbwk"/>
    <x v="28"/>
    <s v="Other"/>
    <s v="Biguanides"/>
    <x v="0"/>
    <d v="2024-06-18T00:00:00"/>
    <s v="Biguanides"/>
  </r>
  <r>
    <s v="k5Bq04925Tk"/>
    <x v="28"/>
    <s v="Other"/>
    <s v="Biguanides"/>
    <x v="0"/>
    <d v="2024-07-30T00:00:00"/>
    <s v="Biguanides"/>
  </r>
  <r>
    <s v="K4e4.Ib5mUM"/>
    <x v="28"/>
    <s v="Asian"/>
    <s v="Biguanides"/>
    <x v="0"/>
    <d v="2016-10-14T00:00:00"/>
    <s v="Biguanides"/>
  </r>
  <r>
    <s v="k7HAi9NhKDM"/>
    <x v="28"/>
    <s v="Asian"/>
    <s v="Insulin isophane"/>
    <x v="1"/>
    <d v="2021-11-14T00:00:00"/>
    <s v="Insulin isophane-&gt;Biguanides-&gt;SGLT-2 inhibitors"/>
  </r>
  <r>
    <s v="k1NnClqLHdw"/>
    <x v="28"/>
    <s v="Asian"/>
    <s v="Biguanides"/>
    <x v="0"/>
    <d v="2019-02-20T00:00:00"/>
    <s v="Biguanides"/>
  </r>
  <r>
    <s v="JWbKOpemXR2"/>
    <x v="28"/>
    <s v="Asian"/>
    <s v="Biguanides"/>
    <x v="0"/>
    <d v="2018-04-24T00:00:00"/>
    <s v="Biguanides"/>
  </r>
  <r>
    <s v="jXwG/NVZhoE"/>
    <x v="28"/>
    <s v="Other"/>
    <s v="Biguanides|Insulin glargine"/>
    <x v="0"/>
    <d v="2018-09-11T00:00:00"/>
    <s v="Biguanides|Insulin glargine-&gt;Insulin glargine"/>
  </r>
  <r>
    <s v="JYdjfTSFFfA"/>
    <x v="28"/>
    <s v="Asian"/>
    <s v="Biguanides|Insulin aspart|Insulin glargine"/>
    <x v="0"/>
    <d v="2020-06-12T00:00:00"/>
    <s v="Biguanides|Insulin aspart|Insulin glargine-&gt;Biguanides|Insulin glargine-&gt;Insulin glargine-&gt;Insulin aspart-&gt;Insulin aspart|Insulin glargine-&gt;Biguanides-&gt;Biguanides|Insulin glargine|SGLT-2 inhibitors-&gt;Insulin aspart|Insulin glargine|SGLT-2 inhibitors-&gt;SGLT-2 inhibitors-&gt;Biguanides|Insulin aspart|SGLT-2 inhibitors"/>
  </r>
  <r>
    <s v="jZhTBZSVmOo"/>
    <x v="28"/>
    <s v="Other"/>
    <s v="Biguanides"/>
    <x v="0"/>
    <d v="2022-12-06T00:00:00"/>
    <s v="Biguanides"/>
  </r>
  <r>
    <s v="NPIHc1uBDIA"/>
    <x v="28"/>
    <s v="Other"/>
    <s v="Biguanides"/>
    <x v="0"/>
    <d v="2017-09-28T00:00:00"/>
    <s v="Biguanides"/>
  </r>
  <r>
    <s v="nQ4ge/TzhsM"/>
    <x v="28"/>
    <s v="Māori"/>
    <s v="Biguanides"/>
    <x v="0"/>
    <d v="2014-07-28T00:00:00"/>
    <s v="Biguanides-&gt;SGLT-2 inhibitors-&gt;GLP-1 agonists-&gt;DPP-4 inhibitors|GLP-1 agonists-&gt;DPP-4 inhibitors-&gt;DPP-4 inhibitors|GLP-1 agonists|Insulin glargine-&gt;GLP-1 agonists|Insulin glargine-&gt;Sulfonylureas"/>
  </r>
  <r>
    <s v="nqUhy5I325M"/>
    <x v="28"/>
    <s v="Pacific peoples"/>
    <s v="Biguanides"/>
    <x v="0"/>
    <d v="2023-05-12T00:00:00"/>
    <s v="Biguanides-&gt;Insulin glargine-&gt;SGLT-2 inhibitors-&gt;DPP-4 inhibitors|SGLT-2 inhibitors-&gt;DPP-4 inhibitors"/>
  </r>
  <r>
    <s v="NRb0XU7hJKc"/>
    <x v="28"/>
    <s v="Other"/>
    <s v="Biguanides"/>
    <x v="0"/>
    <d v="2025-07-11T00:00:00"/>
    <s v="Biguanides"/>
  </r>
  <r>
    <s v="nso8NdM04L2"/>
    <x v="28"/>
    <s v="Māori"/>
    <s v="Biguanides"/>
    <x v="0"/>
    <d v="2025-03-28T00:00:00"/>
    <s v="Biguanides"/>
  </r>
  <r>
    <s v="NtlnByfNXpo"/>
    <x v="28"/>
    <s v="Pacific peoples"/>
    <s v="Biguanides"/>
    <x v="0"/>
    <d v="2020-05-07T00:00:00"/>
    <s v="Biguanides"/>
  </r>
  <r>
    <s v="NTgjj4AjAX6"/>
    <x v="28"/>
    <s v="Asian"/>
    <s v="Biguanides|Insulin aspart|Insulin isophane"/>
    <x v="0"/>
    <d v="2014-03-17T00:00:00"/>
    <s v="Biguanides|Insulin aspart|Insulin isophane-&gt;Biguanides"/>
  </r>
  <r>
    <s v="Nl8dIQJnydQ"/>
    <x v="28"/>
    <s v="Other"/>
    <s v="Biguanides|Insulin glargine"/>
    <x v="0"/>
    <d v="2022-04-30T00:00:00"/>
    <s v="Biguanides|Insulin glargine-&gt;Insulin glargine-&gt;Biguanides|GLP-1 agonists|Insulin glargine-&gt;GLP-1 agonists|Insulin glargine-&gt;GLP-1 agonists-&gt;Biguanides"/>
  </r>
  <r>
    <s v="krJpirPSLh2"/>
    <x v="28"/>
    <s v="Māori"/>
    <s v="Biguanides"/>
    <x v="0"/>
    <d v="2011-10-26T00:00:00"/>
    <s v="Biguanides-&gt;Biguanides|Sulfonylureas-&gt;Sulfonylureas-&gt;DPP-4 inhibitors-&gt;Biguanides|DPP-4 inhibitors|Sulfonylureas-&gt;SGLT-2 inhibitors-&gt;Biguanides|SGLT-2 inhibitors|Sulfonylureas-&gt;GLP-1 agonists-&gt;Biguanides|GLP-1 agonists|Sulfonylureas"/>
  </r>
  <r>
    <s v="KR4u4fvWoWI"/>
    <x v="28"/>
    <s v="Asian"/>
    <s v="Biguanides"/>
    <x v="0"/>
    <d v="2024-02-21T00:00:00"/>
    <s v="Biguanides"/>
  </r>
  <r>
    <s v="kOzRDQ65jXw"/>
    <x v="28"/>
    <s v="Māori"/>
    <s v="Biguanides"/>
    <x v="0"/>
    <d v="2013-05-13T00:00:00"/>
    <s v="Biguanides"/>
  </r>
  <r>
    <s v="kQlkaLQIHdA"/>
    <x v="28"/>
    <s v="Asian"/>
    <s v="Biguanides"/>
    <x v="0"/>
    <d v="2011-07-21T00:00:00"/>
    <s v="Biguanides-&gt;Insulin lispro"/>
  </r>
  <r>
    <s v="Kq/sKwfkJf2"/>
    <x v="28"/>
    <s v="Asian"/>
    <s v="Biguanides"/>
    <x v="0"/>
    <d v="2019-04-01T00:00:00"/>
    <s v="Biguanides"/>
  </r>
  <r>
    <s v="knfX.NuR.fw"/>
    <x v="28"/>
    <s v="Māori"/>
    <s v="Biguanides"/>
    <x v="0"/>
    <d v="2025-12-11T00:00:00"/>
    <s v="Biguanides"/>
  </r>
  <r>
    <s v="KNkiG7dQ4S6"/>
    <x v="28"/>
    <s v="Asian"/>
    <s v="Biguanides"/>
    <x v="0"/>
    <d v="2023-11-22T00:00:00"/>
    <s v="Biguanides"/>
  </r>
  <r>
    <s v="KmvEDjSWoIE"/>
    <x v="28"/>
    <s v="Asian"/>
    <s v="Insulin aspart|Insulin isophane"/>
    <x v="1"/>
    <d v="2022-12-09T00:00:00"/>
    <s v="Insulin aspart|Insulin isophane-&gt;Insulin aspart-&gt;SGLT-2 inhibitors"/>
  </r>
  <r>
    <s v="MnymMpC2Gs."/>
    <x v="28"/>
    <s v="Other"/>
    <s v="Biguanides"/>
    <x v="0"/>
    <d v="2020-08-26T00:00:00"/>
    <s v="Biguanides"/>
  </r>
  <r>
    <s v="moN0KKUd92k"/>
    <x v="28"/>
    <s v="Other"/>
    <s v="Biguanides"/>
    <x v="0"/>
    <d v="2012-04-24T00:00:00"/>
    <s v="Biguanides"/>
  </r>
  <r>
    <s v="mqKihcosiT."/>
    <x v="28"/>
    <s v="Asian"/>
    <s v="Biguanides"/>
    <x v="0"/>
    <d v="2020-07-27T00:00:00"/>
    <s v="Biguanides-&gt;Insulin aspart|Insulin isophane"/>
  </r>
  <r>
    <s v="mrod7tKRDgg"/>
    <x v="28"/>
    <s v="Other"/>
    <s v="Biguanides"/>
    <x v="0"/>
    <d v="2018-09-26T00:00:00"/>
    <s v="Biguanides"/>
  </r>
  <r>
    <s v="mPnaT4qIY3o"/>
    <x v="28"/>
    <s v="Other"/>
    <s v="Biguanides"/>
    <x v="0"/>
    <d v="2011-12-28T00:00:00"/>
    <s v="Biguanides-&gt;Insulin isophane"/>
  </r>
  <r>
    <s v="JVebU6WVInQ"/>
    <x v="28"/>
    <s v="Pacific peoples"/>
    <s v="Biguanides"/>
    <x v="0"/>
    <d v="2019-08-29T00:00:00"/>
    <s v="Biguanides-&gt;Insulin isophane"/>
  </r>
  <r>
    <s v="JW0LOU4juDQ"/>
    <x v="28"/>
    <s v="Pacific peoples"/>
    <s v="Biguanides"/>
    <x v="0"/>
    <d v="2021-11-30T00:00:00"/>
    <s v="Biguanides-&gt;Biguanides|Insulin isophane-&gt;Insulin isophane-&gt;Insulin aspart|Insulin isophane-&gt;Insulin aspart-&gt;Biguanides|DPP-4 inhibitors-&gt;SGLT-2 inhibitors"/>
  </r>
  <r>
    <s v="JUE5k4XehfY"/>
    <x v="28"/>
    <s v="Other"/>
    <s v="Biguanides"/>
    <x v="0"/>
    <d v="2024-08-02T00:00:00"/>
    <s v="Biguanides"/>
  </r>
  <r>
    <s v="JQYfY3socjc"/>
    <x v="28"/>
    <s v="Asian"/>
    <s v="Biguanides"/>
    <x v="0"/>
    <d v="2025-11-20T00:00:00"/>
    <s v="Biguanides"/>
  </r>
  <r>
    <s v="jGgYi9BUhGA"/>
    <x v="28"/>
    <s v="Other"/>
    <s v="Biguanides"/>
    <x v="0"/>
    <d v="2023-02-23T00:00:00"/>
    <s v="Biguanides"/>
  </r>
  <r>
    <s v="jf/eRrvsaGA"/>
    <x v="28"/>
    <s v="Asian"/>
    <s v="Biguanides"/>
    <x v="0"/>
    <d v="2023-04-05T00:00:00"/>
    <s v="Biguanides-&gt;SGLT-2 inhibitors"/>
  </r>
  <r>
    <s v="jLCeF4ON686"/>
    <x v="28"/>
    <s v="Māori"/>
    <s v="Biguanides"/>
    <x v="0"/>
    <d v="2017-10-04T00:00:00"/>
    <s v="Biguanides"/>
  </r>
  <r>
    <s v="JPOpL2TJrPQ"/>
    <x v="28"/>
    <s v="Other"/>
    <s v="Biguanides"/>
    <x v="0"/>
    <d v="2024-07-29T00:00:00"/>
    <s v="Biguanides"/>
  </r>
  <r>
    <s v="JOopoNFxS8A"/>
    <x v="28"/>
    <s v="Other"/>
    <s v="Biguanides"/>
    <x v="0"/>
    <d v="2014-06-17T00:00:00"/>
    <s v="Biguanides"/>
  </r>
  <r>
    <s v="fv8kNuRAUcg"/>
    <x v="28"/>
    <s v="Other"/>
    <s v="Biguanides"/>
    <x v="0"/>
    <d v="2025-03-28T00:00:00"/>
    <s v="Biguanides-&gt;Insulin isophane"/>
  </r>
  <r>
    <s v="Fyb1LKCwFDk"/>
    <x v="28"/>
    <s v="Asian"/>
    <s v="Biguanides"/>
    <x v="0"/>
    <d v="2017-11-07T00:00:00"/>
    <s v="Biguanides"/>
  </r>
  <r>
    <s v="G/Hl5gfyV4A"/>
    <x v="28"/>
    <s v="Other"/>
    <s v="Insulin aspart|Insulin glargine"/>
    <x v="1"/>
    <d v="2014-07-01T00:00:00"/>
    <s v="Insulin aspart|Insulin glargine-&gt;Insulin aspart-&gt;Insulin glargine-&gt;Biguanides|Insulin aspart|Insulin glargine"/>
  </r>
  <r>
    <s v="J3L8OdtrouM"/>
    <x v="28"/>
    <s v="Other"/>
    <s v="Biguanides"/>
    <x v="0"/>
    <d v="2017-01-11T00:00:00"/>
    <s v="Biguanides"/>
  </r>
  <r>
    <s v="j7A82mOlQfg"/>
    <x v="28"/>
    <s v="Asian"/>
    <s v="Biguanides"/>
    <x v="0"/>
    <d v="2025-03-25T00:00:00"/>
    <s v="Biguanides-&gt;Insulin aspart"/>
  </r>
  <r>
    <s v="J7GsSPyTmhc"/>
    <x v="28"/>
    <s v="Other"/>
    <s v="Biguanides"/>
    <x v="0"/>
    <d v="2017-08-24T00:00:00"/>
    <s v="Biguanides-&gt;SGLT-2 inhibitors-&gt;Biguanides|SGLT-2 inhibitors-&gt;Insulin glargine-&gt;Biguanides|Insulin glargine|SGLT-2 inhibitors-&gt;GLP-1 agonists"/>
  </r>
  <r>
    <s v="j0u0g3ZF7Tg"/>
    <x v="28"/>
    <s v="Pacific peoples"/>
    <s v="Biguanides"/>
    <x v="0"/>
    <d v="2023-02-08T00:00:00"/>
    <s v="Biguanides-&gt;SGLT-2 inhibitors-&gt;Biguanides|SGLT-2 inhibitors"/>
  </r>
  <r>
    <s v="j/C16ZB7fqc"/>
    <x v="28"/>
    <s v="Asian"/>
    <s v="Biguanides"/>
    <x v="0"/>
    <d v="2023-07-20T00:00:00"/>
    <s v="Biguanides-&gt;Insulin aspart|Insulin isophane-&gt;Biguanides|Insulin aspart|Insulin isophane-&gt;Insulin aspart-&gt;Biguanides|Insulin aspart-&gt;Insulin isophane"/>
  </r>
  <r>
    <s v="j15hfBcnfwA"/>
    <x v="28"/>
    <s v="Asian"/>
    <s v="Biguanides"/>
    <x v="0"/>
    <d v="2015-07-07T00:00:00"/>
    <s v="Biguanides"/>
  </r>
  <r>
    <s v="jcIG6Kim9Xw"/>
    <x v="28"/>
    <s v="Pacific peoples"/>
    <s v="Biguanides"/>
    <x v="0"/>
    <d v="2020-05-26T00:00:00"/>
    <s v="Biguanides-&gt;SGLT-2 inhibitors-&gt;DPP-4 inhibitors|SGLT-2 inhibitors-&gt;DPP-4 inhibitors"/>
  </r>
  <r>
    <s v="Fpm6lIQTKCk"/>
    <x v="28"/>
    <s v="Asian"/>
    <s v="Biguanides"/>
    <x v="0"/>
    <d v="2020-12-31T00:00:00"/>
    <s v="Biguanides"/>
  </r>
  <r>
    <s v="FPt8rAgzT/Q"/>
    <x v="28"/>
    <s v="Māori"/>
    <s v="Biguanides|Insulin isophane"/>
    <x v="0"/>
    <d v="2014-07-17T00:00:00"/>
    <s v="Biguanides|Insulin isophane-&gt;Insulin isophane-&gt;Biguanides-&gt;DPP-4 inhibitors-&gt;Biguanides|Insulin glargine-&gt;Insulin glargine-&gt;Insulin glargine|SGLT-2 inhibitors"/>
  </r>
  <r>
    <s v="FQ0P7Javu8o"/>
    <x v="28"/>
    <s v="Pacific peoples"/>
    <s v="Biguanides"/>
    <x v="0"/>
    <d v="2018-11-22T00:00:00"/>
    <s v="Biguanides-&gt;DPP-4 inhibitors|Sulfonylureas-&gt;DPP-4 inhibitors"/>
  </r>
  <r>
    <s v="fqv6Ypnaneo"/>
    <x v="28"/>
    <s v="Pacific peoples"/>
    <s v="Biguanides"/>
    <x v="0"/>
    <d v="2017-06-23T00:00:00"/>
    <s v="Biguanides"/>
  </r>
  <r>
    <s v="fpXvUcYRBxs"/>
    <x v="28"/>
    <s v="Māori"/>
    <s v="Biguanides"/>
    <x v="0"/>
    <d v="2024-10-25T00:00:00"/>
    <s v="Biguanides"/>
  </r>
  <r>
    <s v="ftvdBXhsemU"/>
    <x v="28"/>
    <s v="Other"/>
    <s v="Biguanides"/>
    <x v="0"/>
    <d v="2021-11-15T00:00:00"/>
    <s v="Biguanides-&gt;DPP-4 inhibitors"/>
  </r>
  <r>
    <s v="fTBeh38Eh5M"/>
    <x v="28"/>
    <s v="Pacific peoples"/>
    <s v="DPP-4 inhibitors|Sulfonylureas"/>
    <x v="0"/>
    <d v="2021-08-10T00:00:00"/>
    <s v="DPP-4 inhibitors|Sulfonylureas-&gt;Biguanides-&gt;Biguanides|DPP-4 inhibitors-&gt;DPP-4 inhibitors|SGLT-2 inhibitors"/>
  </r>
  <r>
    <s v="fn/.dL0XyXA"/>
    <x v="28"/>
    <s v="Other"/>
    <s v="Biguanides"/>
    <x v="0"/>
    <d v="2018-07-09T00:00:00"/>
    <s v="Biguanides"/>
  </r>
  <r>
    <s v="FLk0RaoWD2g"/>
    <x v="28"/>
    <s v="Asian"/>
    <s v="Biguanides"/>
    <x v="0"/>
    <d v="2018-08-28T00:00:00"/>
    <s v="Biguanides"/>
  </r>
  <r>
    <s v="fLOIgT.MdJE"/>
    <x v="28"/>
    <s v="Other"/>
    <s v="Biguanides"/>
    <x v="0"/>
    <d v="2018-12-29T00:00:00"/>
    <s v="Biguanides"/>
  </r>
  <r>
    <s v="fId004dC03k"/>
    <x v="28"/>
    <s v="Māori"/>
    <s v="Biguanides"/>
    <x v="0"/>
    <d v="2015-12-03T00:00:00"/>
    <s v="Biguanides"/>
  </r>
  <r>
    <s v="FFU2Y.ehQnk"/>
    <x v="28"/>
    <s v="Other"/>
    <s v="Biguanides"/>
    <x v="0"/>
    <d v="2020-01-30T00:00:00"/>
    <s v="Biguanides-&gt;Biguanides|DPP-4 inhibitors-&gt;DPP-4 inhibitors-&gt;Insulin glargine-&gt;DPP-4 inhibitors|Insulin glargine-&gt;Insulin aspart|Insulin glargine-&gt;Insulin aspart"/>
  </r>
  <r>
    <s v="Fewa6XIVIh."/>
    <x v="28"/>
    <s v="Māori"/>
    <s v="Biguanides"/>
    <x v="0"/>
    <d v="2025-10-10T00:00:00"/>
    <s v="Biguanides"/>
  </r>
  <r>
    <s v="8srF5bnICS6"/>
    <x v="28"/>
    <s v="Other"/>
    <s v="Biguanides"/>
    <x v="0"/>
    <d v="2018-01-23T00:00:00"/>
    <s v="Biguanides-&gt;Insulin isophane"/>
  </r>
  <r>
    <s v="8kQvq0L9PyE"/>
    <x v="28"/>
    <s v="Māori"/>
    <s v="DPP-4 inhibitors"/>
    <x v="0"/>
    <d v="2024-12-04T00:00:00"/>
    <s v="DPP-4 inhibitors"/>
  </r>
  <r>
    <s v="8jY2D2mMPig"/>
    <x v="28"/>
    <s v="Other"/>
    <s v="Biguanides"/>
    <x v="0"/>
    <d v="2023-11-01T00:00:00"/>
    <s v="Biguanides"/>
  </r>
  <r>
    <s v="8dn7aCt.6Jo"/>
    <x v="28"/>
    <s v="Māori"/>
    <s v="Biguanides"/>
    <x v="0"/>
    <d v="2024-09-16T00:00:00"/>
    <s v="Biguanides"/>
  </r>
  <r>
    <s v="80jx2LI1jgk"/>
    <x v="28"/>
    <s v="Pacific peoples"/>
    <s v="Biguanides|Insulin isophane"/>
    <x v="0"/>
    <d v="2012-10-17T00:00:00"/>
    <s v="Biguanides|Insulin isophane-&gt;Insulin isophane-&gt;Insulin aspart-&gt;Biguanides-&gt;Insulin aspart|Insulin isophane-&gt;Biguanides|Insulin glargine-&gt;Insulin glargine-&gt;Insulin glargine|SGLT-2 inhibitors"/>
  </r>
  <r>
    <s v="8/iohOU/1Is"/>
    <x v="28"/>
    <s v="Māori"/>
    <s v="Biguanides"/>
    <x v="0"/>
    <d v="2020-11-30T00:00:00"/>
    <s v="Biguanides-&gt;GLP-1 agonists-&gt;Biguanides|SGLT-2 inhibitors"/>
  </r>
  <r>
    <s v="7VtXsdoIKD."/>
    <x v="28"/>
    <s v="Asian"/>
    <s v="Biguanides"/>
    <x v="0"/>
    <d v="2015-10-18T00:00:00"/>
    <s v="Biguanides"/>
  </r>
  <r>
    <s v="7YjJ3Q0dBy6"/>
    <x v="28"/>
    <s v="Other"/>
    <s v="Biguanides"/>
    <x v="0"/>
    <d v="2022-05-07T00:00:00"/>
    <s v="Biguanides"/>
  </r>
  <r>
    <s v="7TDEmUMPwxA"/>
    <x v="28"/>
    <s v="Māori"/>
    <s v="Biguanides"/>
    <x v="0"/>
    <d v="2021-09-21T00:00:00"/>
    <s v="Biguanides"/>
  </r>
  <r>
    <s v="7SlahM613b6"/>
    <x v="28"/>
    <s v="Other"/>
    <s v="Biguanides"/>
    <x v="0"/>
    <d v="2022-09-28T00:00:00"/>
    <s v="Biguanides-&gt;Biguanides|Insulin isophane-&gt;Insulin aspart-&gt;Insulin isophane-&gt;Insulin aspart|Insulin isophane"/>
  </r>
  <r>
    <s v="7NAMge.BzBA"/>
    <x v="28"/>
    <s v="Asian"/>
    <s v="Insulin aspart"/>
    <x v="1"/>
    <d v="2013-08-07T00:00:00"/>
    <s v="Insulin aspart-&gt;Insulin aspart|Insulin isophane-&gt;Biguanides-&gt;Insulin isophane"/>
  </r>
  <r>
    <s v="7M1902lezSE"/>
    <x v="28"/>
    <s v="Other"/>
    <s v="Biguanides"/>
    <x v="0"/>
    <d v="2011-03-31T00:00:00"/>
    <s v="Biguanides"/>
  </r>
  <r>
    <s v="7nlybPl1bMg"/>
    <x v="28"/>
    <s v="Other"/>
    <s v="Biguanides"/>
    <x v="0"/>
    <d v="2023-01-31T00:00:00"/>
    <s v="Biguanides"/>
  </r>
  <r>
    <s v="7IbQGpijYVQ"/>
    <x v="28"/>
    <s v="Other"/>
    <s v="Biguanides"/>
    <x v="0"/>
    <d v="2025-01-08T00:00:00"/>
    <s v="Biguanides"/>
  </r>
  <r>
    <s v="7ISL5iiLwGk"/>
    <x v="28"/>
    <s v="Māori"/>
    <s v="Biguanides"/>
    <x v="0"/>
    <d v="2024-06-05T00:00:00"/>
    <s v="Biguanides"/>
  </r>
  <r>
    <s v="7KFgGsxnO.2"/>
    <x v="28"/>
    <s v="Pacific peoples"/>
    <s v="Biguanides"/>
    <x v="0"/>
    <d v="2024-09-19T00:00:00"/>
    <s v="Biguanides"/>
  </r>
  <r>
    <s v="7lRb1CZGn42"/>
    <x v="28"/>
    <s v="Other"/>
    <s v="Biguanides"/>
    <x v="0"/>
    <d v="2013-10-16T00:00:00"/>
    <s v="Biguanides"/>
  </r>
  <r>
    <s v="1Zrkc6uEYag"/>
    <x v="28"/>
    <s v="Other"/>
    <s v="Biguanides"/>
    <x v="0"/>
    <d v="2011-02-04T00:00:00"/>
    <s v="Biguanides"/>
  </r>
  <r>
    <s v="7DkD2Ycyjl6"/>
    <x v="28"/>
    <s v="Other"/>
    <s v="Biguanides"/>
    <x v="0"/>
    <d v="2021-11-05T00:00:00"/>
    <s v="Biguanides"/>
  </r>
  <r>
    <s v="7gK2OEfny3A"/>
    <x v="28"/>
    <s v="Asian"/>
    <s v="Biguanides"/>
    <x v="0"/>
    <d v="2018-08-31T00:00:00"/>
    <s v="Biguanides"/>
  </r>
  <r>
    <s v="1V.GktrUdgM"/>
    <x v="28"/>
    <s v="Other"/>
    <s v="Biguanides"/>
    <x v="0"/>
    <d v="2016-11-08T00:00:00"/>
    <s v="Biguanides"/>
  </r>
  <r>
    <s v="1u5lq8281m2"/>
    <x v="28"/>
    <s v="Asian"/>
    <s v="Biguanides"/>
    <x v="0"/>
    <d v="2016-11-28T00:00:00"/>
    <s v="Biguanides"/>
  </r>
  <r>
    <s v="1qgeUQveb/U"/>
    <x v="28"/>
    <s v="Other"/>
    <s v="Biguanides|Insulin isophane"/>
    <x v="0"/>
    <d v="2021-02-16T00:00:00"/>
    <s v="Biguanides|Insulin isophane-&gt;Insulin isophane-&gt;Biguanides"/>
  </r>
  <r>
    <s v="1NWcrxWY6rw"/>
    <x v="28"/>
    <s v="Asian"/>
    <s v="Biguanides"/>
    <x v="0"/>
    <d v="2018-11-20T00:00:00"/>
    <s v="Biguanides-&gt;DPP-4 inhibitors-&gt;DPP-4 inhibitors|Sulfonylureas-&gt;DPP-4 inhibitors|SGLT-2 inhibitors|Sulfonylureas"/>
  </r>
  <r>
    <s v="1ObBReDmKu6"/>
    <x v="28"/>
    <s v="Asian"/>
    <s v="Biguanides"/>
    <x v="0"/>
    <d v="2021-07-08T00:00:00"/>
    <s v="Biguanides-&gt;Biguanides|Insulin aspart|Insulin isophane-&gt;Insulin aspart|Insulin isophane"/>
  </r>
  <r>
    <s v="1gHMdBLWMqs"/>
    <x v="28"/>
    <s v="Other"/>
    <s v="Biguanides"/>
    <x v="0"/>
    <d v="2021-10-22T00:00:00"/>
    <s v="Biguanides-&gt;Biguanides|Insulin aspart|Insulin isophane-&gt;Insulin aspart-&gt;Biguanides|Insulin isophane"/>
  </r>
  <r>
    <s v="1H0GglcPbfg"/>
    <x v="28"/>
    <s v="Asian"/>
    <s v="Biguanides"/>
    <x v="0"/>
    <d v="2022-12-28T00:00:00"/>
    <s v="Biguanides"/>
  </r>
  <r>
    <s v="1JzafNYBV3U"/>
    <x v="28"/>
    <s v="Asian"/>
    <s v="Biguanides|Insulin isophane"/>
    <x v="0"/>
    <d v="2021-02-09T00:00:00"/>
    <s v="Biguanides|Insulin isophane-&gt;Insulin aspart-&gt;Insulin aspart|Insulin isophane"/>
  </r>
  <r>
    <s v="1HqCJ67KC0I"/>
    <x v="28"/>
    <s v="Asian"/>
    <s v="Biguanides"/>
    <x v="0"/>
    <d v="2011-04-06T00:00:00"/>
    <s v="Biguanides-&gt;Biguanides|Insulin glargine-&gt;Insulin glargine-&gt;Biguanides|DPP-4 inhibitors-&gt;DPP-4 inhibitors|Insulin glargine-&gt;Biguanides|DPP-4 inhibitors|Insulin glargine"/>
  </r>
  <r>
    <s v="0ndhATPDQfo"/>
    <x v="28"/>
    <s v="Pacific peoples"/>
    <s v="Biguanides"/>
    <x v="0"/>
    <d v="2012-05-04T00:00:00"/>
    <s v="Biguanides-&gt;DPP-4 inhibitors-&gt;Sulfonylureas-&gt;DPP-4 inhibitors|Sulfonylureas-&gt;DPP-4 inhibitors|SGLT-2 inhibitors-&gt;SGLT-2 inhibitors-&gt;Biguanides|GLP-1 agonists-&gt;Biguanides|DPP-4 inhibitors|GLP-1 agonists|Sulfonylureas-&gt;Biguanides|GLP-1 agonists|Sulfonylureas-&gt;Biguanides|SGLT-2 inhibitors|Sulfonylureas"/>
  </r>
  <r>
    <s v="1a7RSbXw6rU"/>
    <x v="28"/>
    <s v="Pacific peoples"/>
    <s v="Biguanides"/>
    <x v="0"/>
    <d v="2018-06-20T00:00:00"/>
    <s v="Biguanides-&gt;SGLT-2 inhibitors-&gt;Biguanides|GLP-1 agonists-&gt;GLP-1 agonists-&gt;Sulfonylureas-&gt;GLP-1 agonists|Sulfonylureas-&gt;Biguanides|GLP-1 agonists|Sulfonylureas-&gt;Biguanides|Sulfonylureas-&gt;Biguanides|GLP-1 agonists|Insulin glargine|Sulfonylureas-&gt;GLP-1 agonists|Insulin glargine-&gt;Insulin glargine"/>
  </r>
  <r>
    <s v="0Zll4VH.aI."/>
    <x v="28"/>
    <s v="Other"/>
    <s v="Biguanides"/>
    <x v="0"/>
    <d v="2021-10-13T00:00:00"/>
    <s v="Biguanides"/>
  </r>
  <r>
    <s v="0988KgdnHw."/>
    <x v="28"/>
    <s v="Other"/>
    <s v="Biguanides"/>
    <x v="0"/>
    <d v="2024-03-26T00:00:00"/>
    <s v="Biguanides"/>
  </r>
  <r>
    <s v="0EkNtXJ/4Xo"/>
    <x v="28"/>
    <s v="Other"/>
    <s v="Biguanides|Insulin glargine"/>
    <x v="0"/>
    <d v="2025-04-23T00:00:00"/>
    <s v="Biguanides|Insulin glargine-&gt;Insulin aspart|Insulin isophane"/>
  </r>
  <r>
    <s v="0I3acPzTbdg"/>
    <x v="28"/>
    <s v="Asian"/>
    <s v="Biguanides"/>
    <x v="0"/>
    <d v="2022-07-13T00:00:00"/>
    <s v="Biguanides-&gt;Insulin aspart|Insulin isophane"/>
  </r>
  <r>
    <s v="0IfBiXKPQjY"/>
    <x v="28"/>
    <s v="Asian"/>
    <s v="Biguanides"/>
    <x v="0"/>
    <d v="2023-02-21T00:00:00"/>
    <s v="Biguanides-&gt;Insulin isophane"/>
  </r>
  <r>
    <s v="zoRZxMaIwOs"/>
    <x v="28"/>
    <s v="Other"/>
    <s v="Biguanides"/>
    <x v="0"/>
    <d v="2023-03-17T00:00:00"/>
    <s v="Biguanides"/>
  </r>
  <r>
    <s v="Zm2SqsSsjJ6"/>
    <x v="28"/>
    <s v="Asian"/>
    <s v="Biguanides"/>
    <x v="0"/>
    <d v="2023-06-19T00:00:00"/>
    <s v="Biguanides-&gt;Insulin isophane"/>
  </r>
  <r>
    <s v="zkbrCJFBsQA"/>
    <x v="28"/>
    <s v="Asian"/>
    <s v="Biguanides"/>
    <x v="0"/>
    <d v="2011-12-28T00:00:00"/>
    <s v="Biguanides"/>
  </r>
  <r>
    <s v="Zj4IfAFuLUA"/>
    <x v="28"/>
    <s v="Asian"/>
    <s v="Biguanides|DPP-4 inhibitors"/>
    <x v="0"/>
    <d v="2020-01-09T00:00:00"/>
    <s v="Biguanides|DPP-4 inhibitors-&gt;DPP-4 inhibitors-&gt;SGLT-2 inhibitors-&gt;DPP-4 inhibitors|SGLT-2 inhibitors-&gt;Biguanides"/>
  </r>
  <r>
    <s v="ZfTRNWhnZGQ"/>
    <x v="28"/>
    <s v="Pacific peoples"/>
    <s v="Biguanides"/>
    <x v="0"/>
    <d v="2021-06-16T00:00:00"/>
    <s v="Biguanides-&gt;Insulin isophane"/>
  </r>
  <r>
    <s v="zCNjuTogeMs"/>
    <x v="28"/>
    <s v="Asian"/>
    <s v="Insulin aspart"/>
    <x v="1"/>
    <d v="2016-07-01T00:00:00"/>
    <s v="Insulin aspart-&gt;Biguanides|Sulfonylureas-&gt;Biguanides-&gt;Sulfonylureas-&gt;DPP-4 inhibitors|Sulfonylureas-&gt;DPP-4 inhibitors-&gt;Biguanides|DPP-4 inhibitors|Sulfonylureas-&gt;Biguanides|DPP-4 inhibitors|Insulin glargine|Sulfonylureas-&gt;DPP-4 inhibitors|Insulin glargine-&gt;Biguanides|DPP-4 inhibitors|Insulin glargine-&gt;Biguanides|DPP-4 inhibitors"/>
  </r>
  <r>
    <s v="zcSLdP5tgLk"/>
    <x v="28"/>
    <s v="Asian"/>
    <s v="Biguanides"/>
    <x v="0"/>
    <d v="2020-09-17T00:00:00"/>
    <s v="Biguanides"/>
  </r>
  <r>
    <s v="Zc7ku4qD31k"/>
    <x v="28"/>
    <s v="Other"/>
    <s v="Biguanides"/>
    <x v="0"/>
    <d v="2021-11-23T00:00:00"/>
    <s v="Biguanides-&gt;DPP-4 inhibitors-&gt;Biguanides|DPP-4 inhibitors"/>
  </r>
  <r>
    <s v="ZaiyL1mdLZM"/>
    <x v="28"/>
    <s v="Asian"/>
    <s v="Biguanides"/>
    <x v="0"/>
    <d v="2023-09-12T00:00:00"/>
    <s v="Biguanides"/>
  </r>
  <r>
    <s v="YWjrFCOBeSk"/>
    <x v="28"/>
    <s v="Asian"/>
    <s v="Biguanides"/>
    <x v="0"/>
    <d v="2019-04-18T00:00:00"/>
    <s v="Biguanides-&gt;Sulfonylureas-&gt;Insulin glargine-&gt;Insulin glargine|Insulin glulisine-&gt;Insulin glulisine"/>
  </r>
  <r>
    <s v="YwrDzSEQLEQ"/>
    <x v="28"/>
    <s v="Other"/>
    <s v="Biguanides"/>
    <x v="0"/>
    <d v="2024-11-27T00:00:00"/>
    <s v="Biguanides"/>
  </r>
  <r>
    <s v="Yv5aiA25EwU"/>
    <x v="28"/>
    <s v="Asian"/>
    <s v="Biguanides"/>
    <x v="0"/>
    <d v="2019-03-29T00:00:00"/>
    <s v="Biguanides-&gt;Insulin isophane"/>
  </r>
  <r>
    <s v="yu9z47By.cE"/>
    <x v="28"/>
    <s v="Other"/>
    <s v="Biguanides"/>
    <x v="0"/>
    <d v="2025-02-12T00:00:00"/>
    <s v="Biguanides"/>
  </r>
  <r>
    <s v="YYj/je8iIYw"/>
    <x v="28"/>
    <s v="Māori"/>
    <s v="Biguanides"/>
    <x v="0"/>
    <d v="2018-11-19T00:00:00"/>
    <s v="Biguanides-&gt;Biguanides|SGLT-2 inhibitors-&gt;SGLT-2 inhibitors-&gt;DPP-4 inhibitors|SGLT-2 inhibitors-&gt;DPP-4 inhibitors"/>
  </r>
  <r>
    <s v="z3RujssOe6o"/>
    <x v="28"/>
    <s v="Asian"/>
    <s v="Biguanides"/>
    <x v="0"/>
    <d v="2019-06-22T00:00:00"/>
    <s v="Biguanides-&gt;DPP-4 inhibitors"/>
  </r>
  <r>
    <s v="z7Tsi0p4S/2"/>
    <x v="28"/>
    <s v="Pacific peoples"/>
    <s v="Biguanides|Insulin glargine"/>
    <x v="0"/>
    <d v="2023-06-21T00:00:00"/>
    <s v="Biguanides|Insulin glargine-&gt;Insulin glargine|SGLT-2 inhibitors-&gt;Insulin glargine-&gt;Biguanides-&gt;Insulin aspart|Insulin isophane"/>
  </r>
  <r>
    <s v="vwMnBwmmKY."/>
    <x v="28"/>
    <s v="Pacific peoples"/>
    <s v="Biguanides"/>
    <x v="0"/>
    <d v="2021-12-23T00:00:00"/>
    <s v="Biguanides-&gt;DPP-4 inhibitors-&gt;SGLT-2 inhibitors"/>
  </r>
  <r>
    <s v="ys5MmUE3pWU"/>
    <x v="28"/>
    <s v="Other"/>
    <s v="Biguanides"/>
    <x v="0"/>
    <d v="2015-10-21T00:00:00"/>
    <s v="Biguanides"/>
  </r>
  <r>
    <s v="vQzD/SSJfo6"/>
    <x v="28"/>
    <s v="Asian"/>
    <s v="Biguanides"/>
    <x v="0"/>
    <d v="2015-08-18T00:00:00"/>
    <s v="Biguanides"/>
  </r>
  <r>
    <s v="vp0TX4KdP2M"/>
    <x v="28"/>
    <s v="Asian"/>
    <s v="Biguanides"/>
    <x v="0"/>
    <d v="2019-09-11T00:00:00"/>
    <s v="Biguanides-&gt;Insulin aspart|Insulin isophane-&gt;Insulin isophane-&gt;Biguanides|Insulin aspart|Insulin isophane-&gt;Insulin aspart"/>
  </r>
  <r>
    <s v="vooaDIeKMiw"/>
    <x v="28"/>
    <s v="Māori"/>
    <s v="Biguanides"/>
    <x v="0"/>
    <d v="2025-05-26T00:00:00"/>
    <s v="Biguanides"/>
  </r>
  <r>
    <s v="vRZroeE/aEs"/>
    <x v="28"/>
    <s v="Pacific peoples"/>
    <s v="Biguanides"/>
    <x v="0"/>
    <d v="2018-01-08T00:00:00"/>
    <s v="Biguanides-&gt;DPP-4 inhibitors-&gt;DPP-4 inhibitors|Sulfonylureas-&gt;Biguanides|Sulfonylureas-&gt;GLP-1 agonists-&gt;Biguanides|GLP-1 agonists|Sulfonylureas-&gt;Biguanides|DPP-4 inhibitors|GLP-1 agonists|Sulfonylureas-&gt;DPP-4 inhibitors|GLP-1 agonists|Thiazolidinedione-&gt;Biguanides|GLP-1 agonists|Thiazolidinedione"/>
  </r>
  <r>
    <s v="VAZtwg3cnDE"/>
    <x v="28"/>
    <s v="Other"/>
    <s v="Insulin glargine|Insulin glulisine"/>
    <x v="1"/>
    <d v="2024-02-28T00:00:00"/>
    <s v="Insulin glargine|Insulin glulisine-&gt;Insulin glargine-&gt;Insulin glulisine-&gt;Biguanides-&gt;Biguanides|Insulin glargine-&gt;Biguanides|Insulin glargine|Insulin glulisine"/>
  </r>
  <r>
    <s v="vAOrIVToz0Q"/>
    <x v="28"/>
    <s v="Asian"/>
    <s v="Biguanides"/>
    <x v="0"/>
    <d v="2022-06-17T00:00:00"/>
    <s v="Biguanides-&gt;GLP-1 agonists-&gt;SGLT-2 inhibitors-&gt;Biguanides|GLP-1 agonists"/>
  </r>
  <r>
    <s v="vDRmKNnqaYA"/>
    <x v="28"/>
    <s v="Asian"/>
    <s v="Biguanides|Insulin lispro"/>
    <x v="0"/>
    <d v="2019-09-24T00:00:00"/>
    <s v="Biguanides|Insulin lispro-&gt;Insulin isophane-&gt;Biguanides"/>
  </r>
  <r>
    <s v="v7ySkpmT..s"/>
    <x v="28"/>
    <s v="Asian"/>
    <s v="Biguanides"/>
    <x v="0"/>
    <d v="2024-06-21T00:00:00"/>
    <s v="Biguanides"/>
  </r>
  <r>
    <s v="v93RISe1f2c"/>
    <x v="28"/>
    <s v="Pacific peoples"/>
    <s v="Insulin isophane"/>
    <x v="1"/>
    <d v="2012-11-27T00:00:00"/>
    <s v="Insulin isophane-&gt;Biguanides-&gt;Insulin glargine-&gt;Insulin lispro-&gt;Insulin aspart|Insulin glargine-&gt;Biguanides|Sulfonylureas-&gt;GLP-1 agonists|Sulfonylureas-&gt;GLP-1 agonists"/>
  </r>
  <r>
    <s v="v.t6Ce/3l2U"/>
    <x v="28"/>
    <s v="Asian"/>
    <s v="Biguanides"/>
    <x v="0"/>
    <d v="2015-08-28T00:00:00"/>
    <s v="Biguanides"/>
  </r>
  <r>
    <s v="sB5UBJ9aPXQ"/>
    <x v="28"/>
    <s v="Other"/>
    <s v="Biguanides"/>
    <x v="0"/>
    <d v="2022-12-14T00:00:00"/>
    <s v="Biguanides"/>
  </r>
  <r>
    <s v="saOJQAbv3SQ"/>
    <x v="28"/>
    <s v="Asian"/>
    <s v="Biguanides"/>
    <x v="0"/>
    <d v="2022-12-09T00:00:00"/>
    <s v="Biguanides"/>
  </r>
  <r>
    <s v="V2qSQMgVXdY"/>
    <x v="28"/>
    <s v="Other"/>
    <s v="Biguanides"/>
    <x v="0"/>
    <d v="2025-12-12T00:00:00"/>
    <s v="Biguanides"/>
  </r>
  <r>
    <s v="V2VJt1/c6BY"/>
    <x v="28"/>
    <s v="Asian"/>
    <s v="Biguanides"/>
    <x v="0"/>
    <d v="2025-07-01T00:00:00"/>
    <s v="Biguanides"/>
  </r>
  <r>
    <s v="V4WkBK1DdEU"/>
    <x v="28"/>
    <s v="Māori"/>
    <s v="Biguanides"/>
    <x v="0"/>
    <d v="2022-09-21T00:00:00"/>
    <s v="Biguanides"/>
  </r>
  <r>
    <s v="vLgKp5uQzGk"/>
    <x v="28"/>
    <s v="Māori"/>
    <s v="Biguanides"/>
    <x v="0"/>
    <d v="2014-08-26T00:00:00"/>
    <s v="Biguanides"/>
  </r>
  <r>
    <s v="vjC19fK6T.c"/>
    <x v="28"/>
    <s v="Asian"/>
    <s v="Biguanides"/>
    <x v="0"/>
    <d v="2018-02-15T00:00:00"/>
    <s v="Biguanides-&gt;DPP-4 inhibitors-&gt;Sulfonylureas-&gt;DPP-4 inhibitors|Sulfonylureas-&gt;DPP-4 inhibitors|SGLT-2 inhibitors-&gt;SGLT-2 inhibitors"/>
  </r>
  <r>
    <s v="Vk4cVu.Iil2"/>
    <x v="28"/>
    <s v="Asian"/>
    <s v="Biguanides|Insulin isophane|Insulin lispro"/>
    <x v="0"/>
    <d v="2022-02-24T00:00:00"/>
    <s v="Biguanides|Insulin isophane|Insulin lispro"/>
  </r>
  <r>
    <s v="vK7q0PGyWqo"/>
    <x v="28"/>
    <s v="Asian"/>
    <s v="Biguanides"/>
    <x v="0"/>
    <d v="2019-09-09T00:00:00"/>
    <s v="Biguanides"/>
  </r>
  <r>
    <s v="vk9.O32MCww"/>
    <x v="28"/>
    <s v="Other"/>
    <s v="Biguanides"/>
    <x v="0"/>
    <d v="2025-11-07T00:00:00"/>
    <s v="Biguanides"/>
  </r>
  <r>
    <s v="VL3DP8nSDa6"/>
    <x v="28"/>
    <s v="Māori"/>
    <s v="Biguanides"/>
    <x v="0"/>
    <d v="2025-07-28T00:00:00"/>
    <s v="Biguanides"/>
  </r>
  <r>
    <s v="vEMCDeOhrDE"/>
    <x v="28"/>
    <s v="Other"/>
    <s v="Biguanides"/>
    <x v="0"/>
    <d v="2022-11-01T00:00:00"/>
    <s v="Biguanides"/>
  </r>
  <r>
    <s v="vHx.WeLIOMQ"/>
    <x v="28"/>
    <s v="Pacific peoples"/>
    <s v="Biguanides"/>
    <x v="0"/>
    <d v="2021-07-12T00:00:00"/>
    <s v="Biguanides-&gt;SGLT-2 inhibitors-&gt;GLP-1 agonists"/>
  </r>
  <r>
    <s v="UAc.CUJaYWc"/>
    <x v="28"/>
    <s v="Other"/>
    <s v="DPP-4 inhibitors"/>
    <x v="0"/>
    <d v="2025-07-24T00:00:00"/>
    <s v="DPP-4 inhibitors-&gt;Biguanides|DPP-4 inhibitors-&gt;Insulin aspart|Insulin isophane"/>
  </r>
  <r>
    <s v="ubk7OoJzSBo"/>
    <x v="28"/>
    <s v="Asian"/>
    <s v="Biguanides"/>
    <x v="0"/>
    <d v="2019-09-25T00:00:00"/>
    <s v="Biguanides"/>
  </r>
  <r>
    <s v="uB8LLCh8FO6"/>
    <x v="28"/>
    <s v="Māori"/>
    <s v="Biguanides"/>
    <x v="0"/>
    <d v="2022-09-16T00:00:00"/>
    <s v="Biguanides-&gt;DPP-4 inhibitors-&gt;Sulfonylureas-&gt;DPP-4 inhibitors|Sulfonylureas"/>
  </r>
  <r>
    <s v="uAw4t4Q5ktM"/>
    <x v="28"/>
    <s v="Other"/>
    <s v="Biguanides"/>
    <x v="0"/>
    <d v="2014-08-15T00:00:00"/>
    <s v="Biguanides"/>
  </r>
  <r>
    <s v="U6cCBXAmWR6"/>
    <x v="28"/>
    <s v="Pacific peoples"/>
    <s v="Biguanides"/>
    <x v="0"/>
    <d v="2014-02-14T00:00:00"/>
    <s v="Biguanides-&gt;Insulin isophane-&gt;Biguanides|Insulin isophane"/>
  </r>
  <r>
    <s v="u4xkJdmfF8o"/>
    <x v="28"/>
    <s v="Other"/>
    <s v="Biguanides"/>
    <x v="0"/>
    <d v="2012-12-19T00:00:00"/>
    <s v="Biguanides"/>
  </r>
  <r>
    <s v="RecRf5TNRRA"/>
    <x v="28"/>
    <s v="Asian"/>
    <s v="Biguanides"/>
    <x v="0"/>
    <d v="2014-03-18T00:00:00"/>
    <s v="Biguanides-&gt;Biguanides|DPP-4 inhibitors-&gt;DPP-4 inhibitors"/>
  </r>
  <r>
    <s v="regzCiGIGTM"/>
    <x v="28"/>
    <s v="Other"/>
    <s v="Biguanides"/>
    <x v="0"/>
    <d v="2023-04-05T00:00:00"/>
    <s v="Biguanides"/>
  </r>
  <r>
    <s v="ranEPHlOl1o"/>
    <x v="28"/>
    <s v="Asian"/>
    <s v="Biguanides"/>
    <x v="0"/>
    <d v="2025-09-24T00:00:00"/>
    <s v="Biguanides"/>
  </r>
  <r>
    <s v="uhxJO01gdso"/>
    <x v="28"/>
    <s v="Other"/>
    <s v="Biguanides"/>
    <x v="0"/>
    <d v="2025-09-23T00:00:00"/>
    <s v="Biguanides"/>
  </r>
  <r>
    <s v="uIy76gZzxOo"/>
    <x v="28"/>
    <s v="Other"/>
    <s v="Biguanides"/>
    <x v="0"/>
    <d v="2014-12-05T00:00:00"/>
    <s v="Biguanides"/>
  </r>
  <r>
    <s v="UKcGXZ0t766"/>
    <x v="28"/>
    <s v="Māori"/>
    <s v="Biguanides"/>
    <x v="0"/>
    <d v="2025-01-24T00:00:00"/>
    <s v="Biguanides"/>
  </r>
  <r>
    <s v="uMT22RnOSUk"/>
    <x v="28"/>
    <s v="Other"/>
    <s v="Biguanides"/>
    <x v="0"/>
    <d v="2025-04-29T00:00:00"/>
    <s v="Biguanides"/>
  </r>
  <r>
    <s v="uf77zt3w8.Q"/>
    <x v="28"/>
    <s v="Asian"/>
    <s v="Biguanides"/>
    <x v="0"/>
    <d v="2011-07-12T00:00:00"/>
    <s v="Biguanides"/>
  </r>
  <r>
    <s v="UeZz3N2QMzs"/>
    <x v="28"/>
    <s v="Asian"/>
    <s v="Biguanides"/>
    <x v="0"/>
    <d v="2017-12-12T00:00:00"/>
    <s v="Biguanides"/>
  </r>
  <r>
    <s v="UhO.e8gKS3I"/>
    <x v="28"/>
    <s v="Other"/>
    <s v="Biguanides"/>
    <x v="0"/>
    <d v="2015-09-18T00:00:00"/>
    <s v="Biguanides"/>
  </r>
  <r>
    <s v="Uc2Dzqdga8U"/>
    <x v="28"/>
    <s v="Asian"/>
    <s v="Biguanides"/>
    <x v="0"/>
    <d v="2015-01-22T00:00:00"/>
    <s v="Biguanides"/>
  </r>
  <r>
    <s v="ucDnAj7dsBY"/>
    <x v="28"/>
    <s v="Pacific peoples"/>
    <s v="Biguanides"/>
    <x v="0"/>
    <d v="2020-01-14T00:00:00"/>
    <s v="Biguanides-&gt;Insulin isophane"/>
  </r>
  <r>
    <s v="xzu9CEiEVPg"/>
    <x v="28"/>
    <s v="Māori"/>
    <s v="Biguanides|DPP-4 inhibitors"/>
    <x v="0"/>
    <d v="2021-04-30T00:00:00"/>
    <s v="Biguanides|DPP-4 inhibitors-&gt;DPP-4 inhibitors-&gt;SGLT-2 inhibitors"/>
  </r>
  <r>
    <s v="xWR7L90Vg0."/>
    <x v="28"/>
    <s v="Asian"/>
    <s v="Biguanides"/>
    <x v="0"/>
    <d v="2023-05-11T00:00:00"/>
    <s v="Biguanides"/>
  </r>
  <r>
    <s v="UxtRLJL1IPE"/>
    <x v="28"/>
    <s v="Asian"/>
    <s v="Biguanides"/>
    <x v="0"/>
    <d v="2012-03-02T00:00:00"/>
    <s v="Biguanides"/>
  </r>
  <r>
    <s v="UZ8ByiUflhU"/>
    <x v="28"/>
    <s v="Other"/>
    <s v="Biguanides"/>
    <x v="0"/>
    <d v="2015-02-23T00:00:00"/>
    <s v="Biguanides"/>
  </r>
  <r>
    <s v="xtUarDajObs"/>
    <x v="28"/>
    <s v="Pacific peoples"/>
    <s v="Biguanides"/>
    <x v="0"/>
    <d v="2017-05-09T00:00:00"/>
    <s v="Biguanides-&gt;Sulfonylureas-&gt;Biguanides|Sulfonylureas-&gt;Insulin aspart-&gt;DPP-4 inhibitors-&gt;DPP-4 inhibitors|Insulin isophane-&gt;Insulin isophane-&gt;Insulin aspart|Insulin isophane-&gt;DPP-4 inhibitors|Insulin aspart|Insulin isophane-&gt;DPP-4 inhibitors|Insulin aspart|Insulin isophane|SGLT-2 inhibitors-&gt;DPP-4 inhibitors|Insulin isophane|SGLT-2 inhibitors-&gt;DPP-4 inhibitors|Insulin aspart-&gt;DPP-4 inhibitors|Insulin aspart|SGLT-2 inhibitors-&gt;DPP-4 inhibitors|SGLT-2 inhibitors-&gt;Biguanides|Insulin aspart|SGLT-2 inhibitors-&gt;Insulin aspart|SGLT-2 inhibitors"/>
  </r>
  <r>
    <s v="xvyOjDhD0nw"/>
    <x v="28"/>
    <s v="Other"/>
    <s v="Biguanides"/>
    <x v="0"/>
    <d v="2017-07-11T00:00:00"/>
    <s v="Biguanides"/>
  </r>
  <r>
    <s v="UQGN4phQF3g"/>
    <x v="28"/>
    <s v="Asian"/>
    <s v="Insulin isophane"/>
    <x v="1"/>
    <d v="2017-05-03T00:00:00"/>
    <s v="Insulin isophane-&gt;Biguanides-&gt;Insulin isophane|Insulin lispro-&gt;Biguanides|Insulin isophane|Insulin lispro"/>
  </r>
  <r>
    <s v="uqCGEicKWLM"/>
    <x v="28"/>
    <s v="Asian"/>
    <s v="Biguanides"/>
    <x v="0"/>
    <d v="2024-05-21T00:00:00"/>
    <s v="Biguanides-&gt;DPP-4 inhibitors"/>
  </r>
  <r>
    <s v="uRrShn.ge62"/>
    <x v="28"/>
    <s v="Other"/>
    <s v="Biguanides"/>
    <x v="0"/>
    <d v="2019-09-17T00:00:00"/>
    <s v="Biguanides"/>
  </r>
  <r>
    <s v="unaoC.OHZyU"/>
    <x v="28"/>
    <s v="Asian"/>
    <s v="Insulin isophane"/>
    <x v="1"/>
    <d v="2022-01-17T00:00:00"/>
    <s v="Insulin isophane-&gt;Insulin aspart|Insulin isophane-&gt;Insulin aspart-&gt;Biguanides"/>
  </r>
  <r>
    <s v="uOvZ3/Qr73U"/>
    <x v="28"/>
    <s v="Other"/>
    <s v="Biguanides"/>
    <x v="0"/>
    <d v="2022-11-25T00:00:00"/>
    <s v="Biguanides"/>
  </r>
  <r>
    <s v="UuqtcVbwsNM"/>
    <x v="28"/>
    <s v="Asian"/>
    <s v="Biguanides|Insulin isophane"/>
    <x v="0"/>
    <d v="2017-01-19T00:00:00"/>
    <s v="Biguanides|Insulin isophane-&gt;Biguanides|Insulin aspart|Insulin glargine-&gt;Insulin aspart-&gt;Insulin glargine-&gt;Insulin aspart|Insulin glargine"/>
  </r>
  <r>
    <s v="nfXxR0bJ9Ko"/>
    <x v="28"/>
    <s v="Asian"/>
    <s v="Biguanides"/>
    <x v="0"/>
    <d v="2018-09-06T00:00:00"/>
    <s v="Biguanides"/>
  </r>
  <r>
    <s v="nFgPgmWOcOI"/>
    <x v="28"/>
    <s v="Asian"/>
    <s v="Biguanides"/>
    <x v="0"/>
    <d v="2018-05-14T00:00:00"/>
    <s v="Biguanides-&gt;Biguanides|Insulin glargine-&gt;Insulin glargine-&gt;Biguanides|Insulin lispro-&gt;Insulin isophane-&gt;Insulin lispro-&gt;Biguanides|Insulin isophane|Insulin lispro-&gt;Insulin isophane|Insulin lispro-&gt;Biguanides|DPP-4 inhibitors-&gt;DPP-4 inhibitors-&gt;Biguanides|Insulin glargine|Insulin lispro-&gt;Insulin glargine|Insulin lispro"/>
  </r>
  <r>
    <s v="NH43fHB47Ws"/>
    <x v="28"/>
    <s v="Māori"/>
    <s v="Biguanides"/>
    <x v="0"/>
    <d v="2021-09-13T00:00:00"/>
    <s v="Biguanides-&gt;DPP-4 inhibitors-&gt;Biguanides|GLP-1 agonists-&gt;GLP-1 agonists-&gt;Sulfonylureas-&gt;Biguanides|Sulfonylureas-&gt;SGLT-2 inhibitors-&gt;SGLT-2 inhibitors|Sulfonylureas-&gt;DPP-4 inhibitors|SGLT-2 inhibitors|Sulfonylureas"/>
  </r>
  <r>
    <s v="nJuFxYqz6GQ"/>
    <x v="28"/>
    <s v="Asian"/>
    <s v="Biguanides"/>
    <x v="0"/>
    <d v="2021-12-10T00:00:00"/>
    <s v="Biguanides"/>
  </r>
  <r>
    <s v="NkDNGERTFWc"/>
    <x v="28"/>
    <s v="Pacific peoples"/>
    <s v="Biguanides"/>
    <x v="0"/>
    <d v="2016-08-05T00:00:00"/>
    <s v="Biguanides"/>
  </r>
  <r>
    <s v="N5.KGelrplo"/>
    <x v="28"/>
    <s v="Other"/>
    <s v="Biguanides"/>
    <x v="0"/>
    <d v="2023-06-06T00:00:00"/>
    <s v="Biguanides"/>
  </r>
  <r>
    <s v="naKE1AxuMV2"/>
    <x v="28"/>
    <s v="Māori"/>
    <s v="Biguanides"/>
    <x v="0"/>
    <d v="2024-03-22T00:00:00"/>
    <s v="Biguanides"/>
  </r>
  <r>
    <s v="ncLwUszzal6"/>
    <x v="28"/>
    <s v="Māori"/>
    <s v="Sulfonylureas"/>
    <x v="0"/>
    <d v="2013-02-25T00:00:00"/>
    <s v="Sulfonylureas-&gt;Biguanides-&gt;DPP-4 inhibitors|Insulin glargine-&gt;DPP-4 inhibitors-&gt;Biguanides|DPP-4 inhibitors-&gt;Insulin glargine-&gt;Biguanides|DPP-4 inhibitors|Insulin glargine-&gt;Insulin glulisine-&gt;Biguanides|DPP-4 inhibitors|Insulin glargine|Insulin glulisine-&gt;DPP-4 inhibitors|Insulin glargine|Insulin glulisine-&gt;Biguanides|Insulin glargine"/>
  </r>
  <r>
    <s v="Nc23sBJxk/6"/>
    <x v="28"/>
    <s v="Pacific peoples"/>
    <s v="Biguanides"/>
    <x v="0"/>
    <d v="2025-09-25T00:00:00"/>
    <s v="Biguanides"/>
  </r>
  <r>
    <s v="NE9apUpOGXA"/>
    <x v="28"/>
    <s v="Pacific peoples"/>
    <s v="Biguanides"/>
    <x v="0"/>
    <d v="2023-09-06T00:00:00"/>
    <s v="Biguanides"/>
  </r>
  <r>
    <s v="n2dMtRrzAGw"/>
    <x v="28"/>
    <s v="Māori"/>
    <s v="Biguanides"/>
    <x v="0"/>
    <d v="2014-03-05T00:00:00"/>
    <s v="Biguanides-&gt;Sulfonylureas-&gt;Biguanides|Sulfonylureas-&gt;Insulin glargine-&gt;DPP-4 inhibitors-&gt;DPP-4 inhibitors|Sulfonylureas-&gt;Biguanides|GLP-1 agonists|Sulfonylureas-&gt;GLP-1 agonists"/>
  </r>
  <r>
    <s v="mxVFAHr4EnA"/>
    <x v="28"/>
    <s v="Other"/>
    <s v="Biguanides"/>
    <x v="0"/>
    <d v="2012-12-07T00:00:00"/>
    <s v="Biguanides-&gt;Insulin aspart|Insulin isophane"/>
  </r>
  <r>
    <s v="Mz5kuXsOwvM"/>
    <x v="28"/>
    <s v="Other"/>
    <s v="Biguanides"/>
    <x v="0"/>
    <d v="2021-09-21T00:00:00"/>
    <s v="Biguanides"/>
  </r>
  <r>
    <s v="mtRNHvQsRfs"/>
    <x v="28"/>
    <s v="Asian"/>
    <s v="Biguanides"/>
    <x v="0"/>
    <d v="2025-12-30T00:00:00"/>
    <s v="Biguanides"/>
  </r>
  <r>
    <s v="mRtpHU3pHcc"/>
    <x v="28"/>
    <s v="Asian"/>
    <s v="Biguanides"/>
    <x v="0"/>
    <d v="2025-11-19T00:00:00"/>
    <s v="Biguanides"/>
  </r>
  <r>
    <s v="MW6sPbku3kg"/>
    <x v="28"/>
    <s v="Other"/>
    <s v="Biguanides"/>
    <x v="0"/>
    <d v="2015-05-01T00:00:00"/>
    <s v="Biguanides"/>
  </r>
  <r>
    <s v="MUZWf.zkZyk"/>
    <x v="28"/>
    <s v="Asian"/>
    <s v="Biguanides"/>
    <x v="0"/>
    <d v="2022-11-04T00:00:00"/>
    <s v="Biguanides-&gt;Insulin aspart|Insulin isophane-&gt;Insulin isophane"/>
  </r>
  <r>
    <s v="qYFPd5PgJvc"/>
    <x v="28"/>
    <s v="Asian"/>
    <s v="Biguanides|Insulin aspart|Insulin isophane"/>
    <x v="0"/>
    <d v="2018-11-20T00:00:00"/>
    <s v="Biguanides|Insulin aspart|Insulin isophane-&gt;Insulin aspart|Insulin isophane-&gt;DPP-4 inhibitors-&gt;Biguanides|DPP-4 inhibitors"/>
  </r>
  <r>
    <s v="Qyc0kfQpnOk"/>
    <x v="28"/>
    <s v="Other"/>
    <s v="Biguanides"/>
    <x v="0"/>
    <d v="2025-03-26T00:00:00"/>
    <s v="Biguanides"/>
  </r>
  <r>
    <s v="qXzVGhsDiq2"/>
    <x v="28"/>
    <s v="Asian"/>
    <s v="Biguanides"/>
    <x v="0"/>
    <d v="2025-08-28T00:00:00"/>
    <s v="Biguanides"/>
  </r>
  <r>
    <s v="QZFX/zqEnnM"/>
    <x v="28"/>
    <s v="Pacific peoples"/>
    <s v="Biguanides"/>
    <x v="0"/>
    <d v="2023-02-09T00:00:00"/>
    <s v="Biguanides-&gt;Insulin aspart-&gt;Insulin aspart|Insulin isophane-&gt;Insulin glargine"/>
  </r>
  <r>
    <s v="QY8oJAJhKyA"/>
    <x v="28"/>
    <s v="Asian"/>
    <s v="Biguanides|Insulin aspart|Insulin isophane"/>
    <x v="0"/>
    <d v="2017-11-20T00:00:00"/>
    <s v="Biguanides|Insulin aspart|Insulin isophane-&gt;Insulin aspart|Insulin isophane-&gt;Insulin isophane-&gt;Biguanides-&gt;DPP-4 inhibitors"/>
  </r>
  <r>
    <s v="r0McT8oY1Aw"/>
    <x v="28"/>
    <s v="Māori"/>
    <s v="Biguanides|DPP-4 inhibitors"/>
    <x v="0"/>
    <d v="2021-07-29T00:00:00"/>
    <s v="Biguanides|DPP-4 inhibitors-&gt;DPP-4 inhibitors-&gt;GLP-1 agonists-&gt;DPP-4 inhibitors|GLP-1 agonists-&gt;Biguanides|Insulin isophane-&gt;Insulin aspart-&gt;Biguanides|Insulin aspart|Insulin isophane-&gt;Insulin isophane-&gt;Insulin aspart|Insulin isophane-&gt;Biguanides-&gt;Insulin glargine-&gt;GLP-1 agonists|Insulin glargine-&gt;DPP-4 inhibitors|GLP-1 agonists|Insulin glargine"/>
  </r>
  <r>
    <s v="QwSBi7MCZtQ"/>
    <x v="28"/>
    <s v="Asian"/>
    <s v="Insulin aspart|Insulin isophane"/>
    <x v="1"/>
    <d v="2011-01-06T00:00:00"/>
    <s v="Insulin aspart|Insulin isophane-&gt;Insulin isophane-&gt;Biguanides-&gt;Insulin glargine-&gt;Biguanides|Insulin glargine"/>
  </r>
  <r>
    <s v="qSO4vtpXBQU"/>
    <x v="28"/>
    <s v="Asian"/>
    <s v="Biguanides"/>
    <x v="0"/>
    <d v="2019-10-23T00:00:00"/>
    <s v="Biguanides"/>
  </r>
  <r>
    <s v="QTtghuqxb4w"/>
    <x v="28"/>
    <s v="Other"/>
    <s v="Biguanides"/>
    <x v="0"/>
    <d v="2022-06-07T00:00:00"/>
    <s v="Biguanides-&gt;Insulin glargine-&gt;Insulin aspart|Insulin glargine-&gt;Biguanides|Insulin aspart|Insulin glargine-&gt;Biguanides|Insulin glargine-&gt;Biguanides|DPP-4 inhibitors|Insulin glargine-&gt;DPP-4 inhibitors-&gt;Biguanides|DPP-4 inhibitors-&gt;SGLT-2 inhibitors-&gt;Biguanides|SGLT-2 inhibitors"/>
  </r>
  <r>
    <s v="qOKU69R9zS6"/>
    <x v="28"/>
    <s v="Māori"/>
    <s v="Biguanides"/>
    <x v="0"/>
    <d v="2024-04-17T00:00:00"/>
    <s v="Biguanides"/>
  </r>
  <r>
    <s v="QoEPnxhLM1."/>
    <x v="28"/>
    <s v="Other"/>
    <s v="Biguanides"/>
    <x v="0"/>
    <d v="2022-01-07T00:00:00"/>
    <s v="Biguanides"/>
  </r>
  <r>
    <s v="qra5/8jvDOM"/>
    <x v="28"/>
    <s v="Pacific peoples"/>
    <s v="Biguanides"/>
    <x v="0"/>
    <d v="2012-08-24T00:00:00"/>
    <s v="Biguanides"/>
  </r>
  <r>
    <s v="QknIJr6jX4."/>
    <x v="28"/>
    <s v="Asian"/>
    <s v="Biguanides"/>
    <x v="0"/>
    <d v="2017-01-23T00:00:00"/>
    <s v="Biguanides"/>
  </r>
  <r>
    <s v="QH1zuo902YM"/>
    <x v="28"/>
    <s v="Pacific peoples"/>
    <s v="Biguanides"/>
    <x v="0"/>
    <d v="2021-08-05T00:00:00"/>
    <s v="Biguanides-&gt;Biguanides|SGLT-2 inhibitors"/>
  </r>
  <r>
    <s v="QjWyKTBkaaw"/>
    <x v="28"/>
    <s v="Other"/>
    <s v="Biguanides"/>
    <x v="0"/>
    <d v="2012-08-20T00:00:00"/>
    <s v="Biguanides"/>
  </r>
  <r>
    <s v=".fwcE7fWpEc"/>
    <x v="28"/>
    <s v="Other"/>
    <s v="Biguanides"/>
    <x v="0"/>
    <d v="2018-01-25T00:00:00"/>
    <s v="Biguanides"/>
  </r>
  <r>
    <s v=".gvLjT9nlFE"/>
    <x v="28"/>
    <s v="Māori"/>
    <s v="Insulin glargine"/>
    <x v="1"/>
    <d v="2025-02-11T00:00:00"/>
    <s v="Insulin glargine-&gt;Biguanides-&gt;Biguanides|Insulin glargine-&gt;Insulin glargine|SGLT-2 inhibitors-&gt;SGLT-2 inhibitors"/>
  </r>
  <r>
    <s v=".DHEOavWXVg"/>
    <x v="28"/>
    <s v="Other"/>
    <s v="Biguanides"/>
    <x v="0"/>
    <d v="2018-04-30T00:00:00"/>
    <s v="Biguanides"/>
  </r>
  <r>
    <s v=".AUDEN66QIM"/>
    <x v="28"/>
    <s v="Other"/>
    <s v="Biguanides"/>
    <x v="0"/>
    <d v="2025-01-10T00:00:00"/>
    <s v="Biguanides"/>
  </r>
  <r>
    <s v=".SB8TBM.OoU"/>
    <x v="28"/>
    <s v="Asian"/>
    <s v="Biguanides"/>
    <x v="0"/>
    <d v="2015-08-04T00:00:00"/>
    <s v="Biguanides-&gt;Insulin aspart|Insulin isophane-&gt;Biguanides|Insulin aspart-&gt;Insulin aspart-&gt;Insulin isophane"/>
  </r>
  <r>
    <s v=".UpxS7zEPUQ"/>
    <x v="28"/>
    <s v="Māori"/>
    <s v="Insulin aspart|Insulin isophane"/>
    <x v="1"/>
    <d v="2021-08-05T00:00:00"/>
    <s v="Insulin aspart|Insulin isophane-&gt;Insulin isophane-&gt;Biguanides|Insulin aspart|Insulin isophane-&gt;Biguanides-&gt;Biguanides|GLP-1 agonists-&gt;GLP-1 agonists"/>
  </r>
  <r>
    <s v=".RA2z0JMElc"/>
    <x v="28"/>
    <s v="Asian"/>
    <s v="Biguanides"/>
    <x v="0"/>
    <d v="2021-12-10T00:00:00"/>
    <s v="Biguanides"/>
  </r>
  <r>
    <s v=".Pi/dlX3ocw"/>
    <x v="28"/>
    <s v="Pacific peoples"/>
    <s v="Biguanides"/>
    <x v="0"/>
    <d v="2016-10-18T00:00:00"/>
    <s v="Biguanides-&gt;Insulin glargine-&gt;Biguanides|Insulin glargine-&gt;Biguanides|Insulin aspart-&gt;Insulin aspart"/>
  </r>
  <r>
    <s v=".ofBTWDBhDA"/>
    <x v="28"/>
    <s v="Asian"/>
    <s v="Biguanides"/>
    <x v="0"/>
    <d v="2025-12-12T00:00:00"/>
    <s v="Biguanides"/>
  </r>
  <r>
    <s v="/84Wi5/Cm5E"/>
    <x v="28"/>
    <s v="Pacific peoples"/>
    <s v="Biguanides"/>
    <x v="0"/>
    <d v="2025-09-26T00:00:00"/>
    <s v="Biguanides"/>
  </r>
  <r>
    <s v="/7mTNnaqL6s"/>
    <x v="28"/>
    <s v="Other"/>
    <s v="Biguanides"/>
    <x v="0"/>
    <d v="2020-10-02T00:00:00"/>
    <s v="Biguanides-&gt;Insulin aspart|Insulin isophane"/>
  </r>
  <r>
    <s v="/0P.eCkTzKc"/>
    <x v="28"/>
    <s v="Pacific peoples"/>
    <s v="Biguanides"/>
    <x v="0"/>
    <d v="2017-03-11T00:00:00"/>
    <s v="Biguanides"/>
  </r>
  <r>
    <s v="/0A1JktYWKI"/>
    <x v="28"/>
    <s v="Māori"/>
    <s v="Biguanides"/>
    <x v="0"/>
    <d v="2014-11-20T00:00:00"/>
    <s v="Biguanides-&gt;Biguanides|Insulin isophane-&gt;Insulin isophane-&gt;DPP-4 inhibitors"/>
  </r>
  <r>
    <s v="/4nuGznwx9M"/>
    <x v="28"/>
    <s v="Asian"/>
    <s v="Insulin isophane"/>
    <x v="1"/>
    <d v="2021-02-12T00:00:00"/>
    <s v="Insulin isophane-&gt;Insulin aspart-&gt;Biguanides|Insulin aspart|Insulin isophane"/>
  </r>
  <r>
    <s v="/FggPurA36c"/>
    <x v="28"/>
    <s v="Pacific peoples"/>
    <s v="Biguanides|Insulin isophane"/>
    <x v="0"/>
    <d v="2024-06-19T00:00:00"/>
    <s v="Biguanides|Insulin isophane-&gt;Biguanides"/>
  </r>
  <r>
    <s v="/nM1UgJDBV."/>
    <x v="28"/>
    <s v="Pacific peoples"/>
    <s v="Biguanides"/>
    <x v="0"/>
    <d v="2020-01-13T00:00:00"/>
    <s v="Biguanides-&gt;DPP-4 inhibitors-&gt;Biguanides|DPP-4 inhibitors-&gt;SGLT-2 inhibitors-&gt;DPP-4 inhibitors|SGLT-2 inhibitors-&gt;Insulin aspart|Insulin isophane-&gt;Insulin aspart"/>
  </r>
  <r>
    <s v="/Ns8MYshNOY"/>
    <x v="28"/>
    <s v="Asian"/>
    <s v="Biguanides"/>
    <x v="0"/>
    <d v="2025-04-07T00:00:00"/>
    <s v="Biguanides"/>
  </r>
  <r>
    <s v="/OmGls1oEqI"/>
    <x v="28"/>
    <s v="Māori"/>
    <s v="Biguanides"/>
    <x v="0"/>
    <d v="2019-09-05T00:00:00"/>
    <s v="Biguanides"/>
  </r>
  <r>
    <s v="Y6lnqEP1V0E"/>
    <x v="28"/>
    <s v="Asian"/>
    <s v="Insulin isophane"/>
    <x v="1"/>
    <d v="2013-03-16T00:00:00"/>
    <s v="Insulin isophane-&gt;DPP-4 inhibitors|Insulin glargine|SGLT-2 inhibitors|Sulfonylureas"/>
  </r>
  <r>
    <s v="y45Nc/jdCC2"/>
    <x v="28"/>
    <s v="Other"/>
    <s v="Biguanides"/>
    <x v="0"/>
    <d v="2024-01-16T00:00:00"/>
    <s v="Biguanides"/>
  </r>
  <r>
    <s v="Y5dX.e7QfzM"/>
    <x v="28"/>
    <s v="Asian"/>
    <s v="Biguanides|SGLT-2 inhibitors"/>
    <x v="0"/>
    <d v="2024-06-05T00:00:00"/>
    <s v="Biguanides|SGLT-2 inhibitors-&gt;Biguanides"/>
  </r>
  <r>
    <s v="YbNk86pHrnU"/>
    <x v="28"/>
    <s v="Other"/>
    <s v="Biguanides"/>
    <x v="0"/>
    <d v="2025-04-09T00:00:00"/>
    <s v="Biguanides"/>
  </r>
  <r>
    <s v="YAPRZidvJoE"/>
    <x v="28"/>
    <s v="Other"/>
    <s v="Biguanides"/>
    <x v="0"/>
    <d v="2020-06-22T00:00:00"/>
    <s v="Biguanides"/>
  </r>
  <r>
    <s v="yfQjfvcyeDE"/>
    <x v="28"/>
    <s v="Asian"/>
    <s v="Biguanides"/>
    <x v="0"/>
    <d v="2012-03-27T00:00:00"/>
    <s v="Biguanides-&gt;Biguanides|Insulin isophane-&gt;Insulin isophane-&gt;SGLT-2 inhibitors-&gt;Biguanides|DPP-4 inhibitors-&gt;DPP-4 inhibitors-&gt;Biguanides|SGLT-2 inhibitors-&gt;DPP-4 inhibitors|GLP-1 agonists"/>
  </r>
  <r>
    <s v="yeUswVTLNi."/>
    <x v="28"/>
    <s v="Other"/>
    <s v="Biguanides"/>
    <x v="0"/>
    <d v="2022-07-25T00:00:00"/>
    <s v="Biguanides-&gt;DPP-4 inhibitors-&gt;Biguanides|DPP-4 inhibitors-&gt;SGLT-2 inhibitors-&gt;Biguanides|DPP-4 inhibitors|SGLT-2 inhibitors"/>
  </r>
  <r>
    <s v="YkMmSb5mXsY"/>
    <x v="28"/>
    <s v="Māori"/>
    <s v="Biguanides"/>
    <x v="0"/>
    <d v="2021-03-26T00:00:00"/>
    <s v="Biguanides"/>
  </r>
  <r>
    <s v="YLYCl8FmknI"/>
    <x v="28"/>
    <s v="Asian"/>
    <s v="Biguanides"/>
    <x v="0"/>
    <d v="2023-07-11T00:00:00"/>
    <s v="Biguanides-&gt;Insulin isophane"/>
  </r>
  <r>
    <s v="YlYrxQTqr4M"/>
    <x v="28"/>
    <s v="Other"/>
    <s v="Biguanides"/>
    <x v="0"/>
    <d v="2021-05-03T00:00:00"/>
    <s v="Biguanides"/>
  </r>
  <r>
    <s v="ylZSZ.3BWZY"/>
    <x v="28"/>
    <s v="Māori"/>
    <s v="Biguanides"/>
    <x v="0"/>
    <d v="2019-02-18T00:00:00"/>
    <s v="Biguanides"/>
  </r>
  <r>
    <s v="ypiNb0j1X72"/>
    <x v="28"/>
    <s v="Other"/>
    <s v="Biguanides"/>
    <x v="0"/>
    <d v="2024-08-29T00:00:00"/>
    <s v="Biguanides"/>
  </r>
  <r>
    <s v=".2s09hd5h3g"/>
    <x v="28"/>
    <s v="Other"/>
    <s v="Biguanides"/>
    <x v="0"/>
    <d v="2019-10-10T00:00:00"/>
    <s v="Biguanides"/>
  </r>
  <r>
    <s v=".1Fa9qO8I2k"/>
    <x v="28"/>
    <s v="Asian"/>
    <s v="Biguanides|Insulin isophane"/>
    <x v="0"/>
    <d v="2020-12-09T00:00:00"/>
    <s v="Biguanides|Insulin isophane-&gt;Insulin isophane-&gt;Insulin lispro-&gt;Biguanides-&gt;Insulin aspart|Insulin isophane"/>
  </r>
  <r>
    <s v=".9.XbT6Hsow"/>
    <x v="28"/>
    <s v="Māori"/>
    <s v="Biguanides"/>
    <x v="0"/>
    <d v="2025-12-16T00:00:00"/>
    <s v="Biguanides"/>
  </r>
  <r>
    <s v=".9BVx7EM1gw"/>
    <x v="28"/>
    <s v="Pacific peoples"/>
    <s v="Biguanides"/>
    <x v="0"/>
    <d v="2023-03-18T00:00:00"/>
    <s v="Biguanides"/>
  </r>
  <r>
    <s v="/rM6vl73J7o"/>
    <x v="28"/>
    <s v="Asian"/>
    <s v="Biguanides"/>
    <x v="0"/>
    <d v="2025-05-05T00:00:00"/>
    <s v="Biguanides"/>
  </r>
  <r>
    <s v="/SLqJO4vCBE"/>
    <x v="28"/>
    <s v="Māori"/>
    <s v="Biguanides"/>
    <x v="0"/>
    <d v="2025-02-21T00:00:00"/>
    <s v="Biguanides"/>
  </r>
  <r>
    <s v="5RHUJSTf4mI"/>
    <x v="28"/>
    <s v="Other"/>
    <s v="Biguanides"/>
    <x v="0"/>
    <d v="2024-04-03T00:00:00"/>
    <s v="Biguanides"/>
  </r>
  <r>
    <s v="5zET9x8F0XA"/>
    <x v="28"/>
    <s v="Pacific peoples"/>
    <s v="Biguanides"/>
    <x v="0"/>
    <d v="2019-09-08T00:00:00"/>
    <s v="Biguanides-&gt;SGLT-2 inhibitors-&gt;DPP-4 inhibitors|SGLT-2 inhibitors"/>
  </r>
  <r>
    <s v="62fyUO5qBEE"/>
    <x v="28"/>
    <s v="Māori"/>
    <s v="Biguanides"/>
    <x v="0"/>
    <d v="2013-10-11T00:00:00"/>
    <s v="Biguanides-&gt;DPP-4 inhibitors|SGLT-2 inhibitors-&gt;DPP-4 inhibitors-&gt;GLP-1 agonists-&gt;Insulin glargine-&gt;Insulin aspart-&gt;GLP-1 agonists|Insulin aspart"/>
  </r>
  <r>
    <s v="5WEBBUx1VCk"/>
    <x v="28"/>
    <s v="Pacific peoples"/>
    <s v="SGLT-2 inhibitors"/>
    <x v="0"/>
    <d v="2023-06-01T00:00:00"/>
    <s v="SGLT-2 inhibitors-&gt;Biguanides|GLP-1 agonists-&gt;GLP-1 agonists"/>
  </r>
  <r>
    <s v="6rrv0SbUgRw"/>
    <x v="28"/>
    <s v="Other"/>
    <s v="Biguanides"/>
    <x v="0"/>
    <d v="2019-09-13T00:00:00"/>
    <s v="Biguanides"/>
  </r>
  <r>
    <s v="6jWeK3KlHrw"/>
    <x v="28"/>
    <s v="Other"/>
    <s v="Biguanides"/>
    <x v="0"/>
    <d v="2012-05-17T00:00:00"/>
    <s v="Biguanides"/>
  </r>
  <r>
    <s v="6HZCAKKhtrc"/>
    <x v="28"/>
    <s v="Māori"/>
    <s v="Biguanides"/>
    <x v="0"/>
    <d v="2021-04-07T00:00:00"/>
    <s v="Biguanides-&gt;Biguanides|Insulin glargine-&gt;Biguanides|DPP-4 inhibitors"/>
  </r>
  <r>
    <s v="6hn74GjSCX2"/>
    <x v="28"/>
    <s v="Māori"/>
    <s v="Biguanides"/>
    <x v="0"/>
    <d v="2024-04-09T00:00:00"/>
    <s v="Biguanides"/>
  </r>
  <r>
    <s v="6fznZCD9m9U"/>
    <x v="28"/>
    <s v="Asian"/>
    <s v="Biguanides"/>
    <x v="0"/>
    <d v="2019-03-25T00:00:00"/>
    <s v="Biguanides"/>
  </r>
  <r>
    <s v="6DferWBTgao"/>
    <x v="28"/>
    <s v="Asian"/>
    <s v="Biguanides|Insulin glargine"/>
    <x v="0"/>
    <d v="2024-06-20T00:00:00"/>
    <s v="Biguanides|Insulin glargine-&gt;SGLT-2 inhibitors-&gt;Biguanides|Insulin glargine|SGLT-2 inhibitors-&gt;Insulin glargine|SGLT-2 inhibitors"/>
  </r>
  <r>
    <s v="6e1WqApdPS6"/>
    <x v="28"/>
    <s v="Asian"/>
    <s v="Biguanides"/>
    <x v="0"/>
    <d v="2025-11-27T00:00:00"/>
    <s v="Biguanides"/>
  </r>
  <r>
    <s v="WowEbjKPlCA"/>
    <x v="28"/>
    <s v="Other"/>
    <s v="Biguanides"/>
    <x v="0"/>
    <d v="2021-12-17T00:00:00"/>
    <s v="Biguanides"/>
  </r>
  <r>
    <s v="wtML..itXAI"/>
    <x v="28"/>
    <s v="Other"/>
    <s v="Biguanides"/>
    <x v="0"/>
    <d v="2024-06-04T00:00:00"/>
    <s v="Biguanides"/>
  </r>
  <r>
    <s v="WJd88ZqgrrQ"/>
    <x v="28"/>
    <s v="Other"/>
    <s v="Biguanides"/>
    <x v="0"/>
    <d v="2024-05-27T00:00:00"/>
    <s v="Biguanides"/>
  </r>
  <r>
    <s v="wJkqA36e3fI"/>
    <x v="28"/>
    <s v="Asian"/>
    <s v="Biguanides"/>
    <x v="0"/>
    <d v="2023-09-26T00:00:00"/>
    <s v="Biguanides-&gt;Insulin aspart|Insulin isophane-&gt;Insulin aspart-&gt;Insulin isophane"/>
  </r>
  <r>
    <s v="wKA5kZAMqkg"/>
    <x v="28"/>
    <s v="Other"/>
    <s v="Biguanides"/>
    <x v="0"/>
    <d v="2023-04-19T00:00:00"/>
    <s v="Biguanides"/>
  </r>
  <r>
    <s v="6TpQfb7RlXk"/>
    <x v="28"/>
    <s v="Other"/>
    <s v="Biguanides"/>
    <x v="0"/>
    <d v="2012-07-03T00:00:00"/>
    <s v="Biguanides"/>
  </r>
  <r>
    <s v="7.vlSO1CQ26"/>
    <x v="28"/>
    <s v="Pacific peoples"/>
    <s v="Biguanides"/>
    <x v="0"/>
    <d v="2015-02-26T00:00:00"/>
    <s v="Biguanides-&gt;Biguanides|Sulfonylureas"/>
  </r>
  <r>
    <s v="Wg93cNGWgRw"/>
    <x v="28"/>
    <s v="Māori"/>
    <s v="Biguanides"/>
    <x v="0"/>
    <d v="2018-06-18T00:00:00"/>
    <s v="Biguanides"/>
  </r>
  <r>
    <s v="wIggRWkfsbg"/>
    <x v="28"/>
    <s v="Māori"/>
    <s v="Biguanides|Insulin isophane"/>
    <x v="0"/>
    <d v="2013-05-24T00:00:00"/>
    <s v="Biguanides|Insulin isophane-&gt;Insulin aspart|Insulin isophane-&gt;Biguanides"/>
  </r>
  <r>
    <s v="wIdJVdDng7o"/>
    <x v="28"/>
    <s v="Māori"/>
    <s v="Biguanides"/>
    <x v="0"/>
    <d v="2018-07-31T00:00:00"/>
    <s v="Biguanides"/>
  </r>
  <r>
    <s v="whIsXsJIMIs"/>
    <x v="29"/>
    <s v="Other"/>
    <s v="Biguanides"/>
    <x v="0"/>
    <d v="2015-12-16T00:00:00"/>
    <s v="Biguanides"/>
  </r>
  <r>
    <s v="7AM9w.xljD6"/>
    <x v="29"/>
    <s v="Māori"/>
    <s v="Biguanides"/>
    <x v="0"/>
    <d v="2018-11-28T00:00:00"/>
    <s v="Biguanides-&gt;Biguanides|DPP-4 inhibitors"/>
  </r>
  <r>
    <s v="79.wWQyiSjk"/>
    <x v="29"/>
    <s v="Other"/>
    <s v="Biguanides"/>
    <x v="0"/>
    <d v="2025-05-09T00:00:00"/>
    <s v="Biguanides"/>
  </r>
  <r>
    <s v="WfIxVWyqOns"/>
    <x v="29"/>
    <s v="Asian"/>
    <s v="Biguanides"/>
    <x v="0"/>
    <d v="2015-11-26T00:00:00"/>
    <s v="Biguanides-&gt;Biguanides|Sulfonylureas-&gt;DPP-4 inhibitors-&gt;SGLT-2 inhibitors|Thiazolidinedione-&gt;DPP-4 inhibitors|SGLT-2 inhibitors-&gt;DPP-4 inhibitors|SGLT-2 inhibitors|Thiazolidinedione-&gt;SGLT-2 inhibitors"/>
  </r>
  <r>
    <s v="WfM11eQOiFU"/>
    <x v="29"/>
    <s v="Māori"/>
    <s v="Biguanides"/>
    <x v="0"/>
    <d v="2023-09-11T00:00:00"/>
    <s v="Biguanides-&gt;Biguanides|Insulin isophane-&gt;Insulin isophane"/>
  </r>
  <r>
    <s v="WeV9t1QKE5g"/>
    <x v="29"/>
    <s v="Asian"/>
    <s v="Biguanides"/>
    <x v="0"/>
    <d v="2022-03-17T00:00:00"/>
    <s v="Biguanides"/>
  </r>
  <r>
    <s v="6zvV19XWL4A"/>
    <x v="29"/>
    <s v="Other"/>
    <s v="Biguanides"/>
    <x v="0"/>
    <d v="2014-07-03T00:00:00"/>
    <s v="Biguanides-&gt;Insulin glargine-&gt;Insulin aspart|Insulin glargine-&gt;Insulin aspart-&gt;Biguanides|Insulin aspart|Insulin glargine-&gt;Biguanides|Insulin glargine-&gt;Insulin aspart|Insulin glargine|SGLT-2 inhibitors-&gt;SGLT-2 inhibitors-&gt;Insulin aspart|SGLT-2 inhibitors"/>
  </r>
  <r>
    <s v="6ZBxX2wBrfM"/>
    <x v="29"/>
    <s v="Pacific peoples"/>
    <s v="Biguanides"/>
    <x v="0"/>
    <d v="2018-08-03T00:00:00"/>
    <s v="Biguanides-&gt;SGLT-2 inhibitors-&gt;Biguanides|SGLT-2 inhibitors-&gt;DPP-4 inhibitors-&gt;DPP-4 inhibitors|SGLT-2 inhibitors"/>
  </r>
  <r>
    <s v="WlAdNVnLkHY"/>
    <x v="29"/>
    <s v="Pacific peoples"/>
    <s v="Biguanides"/>
    <x v="0"/>
    <d v="2024-01-13T00:00:00"/>
    <s v="Biguanides-&gt;DPP-4 inhibitors-&gt;Insulin aspart|Insulin isophane-&gt;Insulin isophane-&gt;Insulin aspart"/>
  </r>
  <r>
    <s v="wkz049Mtcuc"/>
    <x v="29"/>
    <s v="Asian"/>
    <s v="Biguanides"/>
    <x v="0"/>
    <d v="2018-07-15T00:00:00"/>
    <s v="Biguanides-&gt;Insulin aspart-&gt;Insulin aspart|Insulin isophane"/>
  </r>
  <r>
    <s v="wjgb1WQZpxQ"/>
    <x v="29"/>
    <s v="Asian"/>
    <s v="Biguanides"/>
    <x v="0"/>
    <d v="2021-08-13T00:00:00"/>
    <s v="Biguanides-&gt;DPP-4 inhibitors"/>
  </r>
  <r>
    <s v="WNdxKTtqILk"/>
    <x v="29"/>
    <s v="Asian"/>
    <s v="Biguanides|Sulfonylureas"/>
    <x v="0"/>
    <d v="2013-03-18T00:00:00"/>
    <s v="Biguanides|Sulfonylureas-&gt;Sulfonylureas-&gt;Insulin isophane-&gt;Biguanides|Insulin isophane|Sulfonylureas-&gt;Insulin aspart-&gt;Insulin aspart|Sulfonylureas-&gt;Biguanides-&gt;Biguanides|Insulin aspart-&gt;Insulin aspart|SGLT-2 inhibitors-&gt;Insulin glargine-&gt;Biguanides|Insulin glargine|SGLT-2 inhibitors-&gt;Insulin glargine|SGLT-2 inhibitors-&gt;DPP-4 inhibitors|Insulin glargine|SGLT-2 inhibitors-&gt;DPP-4 inhibitors|Insulin glargine-&gt;Biguanides|GLP-1 agonists-&gt;GLP-1 agonists-&gt;Biguanides|Insulin glargine-&gt;Biguanides|GLP-1 agonists|Insulin glargine-&gt;GLP-1 agonists|Insulin glargine"/>
  </r>
  <r>
    <s v="WMhWmIFN7V2"/>
    <x v="29"/>
    <s v="Asian"/>
    <s v="Insulin isophane"/>
    <x v="1"/>
    <d v="2015-11-03T00:00:00"/>
    <s v="Insulin isophane-&gt;Biguanides-&gt;Biguanides|Insulin isophane"/>
  </r>
  <r>
    <s v="WtPkCWD5DUQ"/>
    <x v="29"/>
    <s v="Other"/>
    <s v="Biguanides"/>
    <x v="0"/>
    <d v="2018-03-02T00:00:00"/>
    <s v="Biguanides-&gt;Insulin glargine-&gt;Biguanides|Insulin glargine-&gt;Biguanides|DPP-4 inhibitors-&gt;DPP-4 inhibitors-&gt;DPP-4 inhibitors|Insulin glargine-&gt;SGLT-2 inhibitors-&gt;DPP-4 inhibitors|Insulin glargine|SGLT-2 inhibitors-&gt;Biguanides|GLP-1 agonists-&gt;GLP-1 agonists|Insulin glargine-&gt;Biguanides|GLP-1 agonists|Insulin glargine-&gt;DPP-4 inhibitors|SGLT-2 inhibitors"/>
  </r>
  <r>
    <s v="wTRPC4LY5hQ"/>
    <x v="29"/>
    <s v="Māori"/>
    <s v="Biguanides"/>
    <x v="0"/>
    <d v="2016-04-26T00:00:00"/>
    <s v="Biguanides"/>
  </r>
  <r>
    <s v="wphqaW/pZlw"/>
    <x v="29"/>
    <s v="Asian"/>
    <s v="Biguanides"/>
    <x v="0"/>
    <d v="2024-05-07T00:00:00"/>
    <s v="Biguanides"/>
  </r>
  <r>
    <s v="6E3FCDR6Glc"/>
    <x v="29"/>
    <s v="Pacific peoples"/>
    <s v="Biguanides"/>
    <x v="0"/>
    <d v="2022-11-11T00:00:00"/>
    <s v="Biguanides-&gt;Biguanides|Insulin glargine-&gt;Insulin glargine"/>
  </r>
  <r>
    <s v="6DstWt1cGXk"/>
    <x v="29"/>
    <s v="Other"/>
    <s v="Biguanides"/>
    <x v="0"/>
    <d v="2021-09-13T00:00:00"/>
    <s v="Biguanides"/>
  </r>
  <r>
    <s v="6GKTrx3.RpE"/>
    <x v="29"/>
    <s v="Asian"/>
    <s v="Biguanides"/>
    <x v="0"/>
    <d v="2011-08-08T00:00:00"/>
    <s v="Biguanides"/>
  </r>
  <r>
    <s v="6ihoX6pQ5sY"/>
    <x v="29"/>
    <s v="Māori"/>
    <s v="Biguanides"/>
    <x v="0"/>
    <d v="2018-10-25T00:00:00"/>
    <s v="Biguanides-&gt;Insulin glargine-&gt;DPP-4 inhibitors|Insulin glargine-&gt;SGLT-2 inhibitors|Thiazolidinedione-&gt;Insulin glargine|SGLT-2 inhibitors|Thiazolidinedione-&gt;Insulin glargine|SGLT-2 inhibitors-&gt;Thiazolidinedione"/>
  </r>
  <r>
    <s v="6dCIGpyKE7s"/>
    <x v="29"/>
    <s v="Pacific peoples"/>
    <s v="Biguanides"/>
    <x v="0"/>
    <d v="2018-09-04T00:00:00"/>
    <s v="Biguanides-&gt;Insulin aspart|Insulin isophane-&gt;Biguanides|Sulfonylureas-&gt;Biguanides|Insulin aspart|Insulin isophane-&gt;SGLT-2 inhibitors-&gt;Sulfonylureas"/>
  </r>
  <r>
    <s v="6BV/lUgETwI"/>
    <x v="29"/>
    <s v="Asian"/>
    <s v="Biguanides"/>
    <x v="0"/>
    <d v="2015-12-23T00:00:00"/>
    <s v="Biguanides"/>
  </r>
  <r>
    <s v="6KqMtDiFgck"/>
    <x v="29"/>
    <s v="Pacific peoples"/>
    <s v="Biguanides"/>
    <x v="0"/>
    <d v="2014-05-05T00:00:00"/>
    <s v="Biguanides-&gt;Biguanides|SGLT-2 inhibitors-&gt;SGLT-2 inhibitors"/>
  </r>
  <r>
    <s v="6Lb9By97rDM"/>
    <x v="29"/>
    <s v="Asian"/>
    <s v="Insulin isophane"/>
    <x v="1"/>
    <d v="2019-07-09T00:00:00"/>
    <s v="Insulin isophane-&gt;Insulin aspart-&gt;Insulin aspart|Insulin isophane-&gt;Biguanides"/>
  </r>
  <r>
    <s v="6r4d7uNjUQ2"/>
    <x v="29"/>
    <s v="Asian"/>
    <s v="Biguanides"/>
    <x v="0"/>
    <d v="2020-04-15T00:00:00"/>
    <s v="Biguanides-&gt;DPP-4 inhibitors-&gt;DPP-4 inhibitors|SGLT-2 inhibitors"/>
  </r>
  <r>
    <s v="6OsGngwP0xQ"/>
    <x v="29"/>
    <s v="Māori"/>
    <s v="Biguanides"/>
    <x v="0"/>
    <d v="2019-07-15T00:00:00"/>
    <s v="Biguanides-&gt;SGLT-2 inhibitors-&gt;GLP-1 agonists-&gt;Biguanides|GLP-1 agonists-&gt;Insulin aspart|Insulin isophane"/>
  </r>
  <r>
    <s v="6qKRxbTiF/U"/>
    <x v="29"/>
    <s v="Other"/>
    <s v="Biguanides"/>
    <x v="0"/>
    <d v="2020-03-04T00:00:00"/>
    <s v="Biguanides"/>
  </r>
  <r>
    <s v="5XS1BQ3kuLM"/>
    <x v="29"/>
    <s v="Other"/>
    <s v="DPP-4 inhibitors"/>
    <x v="0"/>
    <d v="2022-10-25T00:00:00"/>
    <s v="DPP-4 inhibitors"/>
  </r>
  <r>
    <s v="5XwPHfVQe9E"/>
    <x v="29"/>
    <s v="Asian"/>
    <s v="Biguanides|Insulin aspart|Insulin isophane"/>
    <x v="0"/>
    <d v="2019-09-04T00:00:00"/>
    <s v="Biguanides|Insulin aspart|Insulin isophane-&gt;Insulin aspart|Insulin isophane-&gt;Insulin isophane-&gt;Insulin aspart-&gt;Biguanides"/>
  </r>
  <r>
    <s v="5SSRlBlqWNk"/>
    <x v="29"/>
    <s v="Other"/>
    <s v="Biguanides|Sulfonylureas"/>
    <x v="0"/>
    <d v="2016-08-01T00:00:00"/>
    <s v="Biguanides|Sulfonylureas"/>
  </r>
  <r>
    <s v="63HlPJw8XoY"/>
    <x v="29"/>
    <s v="Māori"/>
    <s v="Biguanides"/>
    <x v="0"/>
    <d v="2016-10-20T00:00:00"/>
    <s v="Biguanides"/>
  </r>
  <r>
    <s v="60bFpEeiFTo"/>
    <x v="29"/>
    <s v="Asian"/>
    <s v="Biguanides"/>
    <x v="0"/>
    <d v="2024-05-14T00:00:00"/>
    <s v="Biguanides"/>
  </r>
  <r>
    <s v="5Zodbz2QREk"/>
    <x v="29"/>
    <s v="Māori"/>
    <s v="Biguanides"/>
    <x v="0"/>
    <d v="2022-07-12T00:00:00"/>
    <s v="Biguanides"/>
  </r>
  <r>
    <s v="6.4ASX3BAJo"/>
    <x v="29"/>
    <s v="Māori"/>
    <s v="Insulin glargine"/>
    <x v="1"/>
    <d v="2013-11-21T00:00:00"/>
    <s v="Insulin glargine-&gt;Biguanides-&gt;Biguanides|Insulin glargine-&gt;DPP-4 inhibitors|Insulin glargine-&gt;DPP-4 inhibitors|Insulin glargine|SGLT-2 inhibitors-&gt;SGLT-2 inhibitors-&gt;DPP-4 inhibitors-&gt;Insulin glargine|SGLT-2 inhibitors"/>
  </r>
  <r>
    <s v="5oaKZoB/ulg"/>
    <x v="29"/>
    <s v="Other"/>
    <s v="Biguanides"/>
    <x v="0"/>
    <d v="2012-09-14T00:00:00"/>
    <s v="Biguanides-&gt;Biguanides|DPP-4 inhibitors-&gt;DPP-4 inhibitors-&gt;SGLT-2 inhibitors-&gt;DPP-4 inhibitors|SGLT-2 inhibitors-&gt;Biguanides|DPP-4 inhibitors|SGLT-2 inhibitors"/>
  </r>
  <r>
    <s v="/SM97CZSLV2"/>
    <x v="29"/>
    <s v="Māori"/>
    <s v="Biguanides"/>
    <x v="0"/>
    <d v="2012-07-17T00:00:00"/>
    <s v="Biguanides-&gt;Insulin isophane-&gt;DPP-4 inhibitors"/>
  </r>
  <r>
    <s v="/WjV28Euv/2"/>
    <x v="29"/>
    <s v="Other"/>
    <s v="Biguanides"/>
    <x v="0"/>
    <d v="2013-09-25T00:00:00"/>
    <s v="Biguanides"/>
  </r>
  <r>
    <s v=".2I6arwKBpw"/>
    <x v="29"/>
    <s v="Pacific peoples"/>
    <s v="Biguanides"/>
    <x v="0"/>
    <d v="2024-03-14T00:00:00"/>
    <s v="Biguanides-&gt;DPP-4 inhibitors|SGLT-2 inhibitors-&gt;Biguanides|DPP-4 inhibitors|SGLT-2 inhibitors-&gt;SGLT-2 inhibitors-&gt;DPP-4 inhibitors-&gt;Biguanides|DPP-4 inhibitors"/>
  </r>
  <r>
    <s v=".3BhLB4ovAA"/>
    <x v="29"/>
    <s v="Asian"/>
    <s v="Biguanides"/>
    <x v="0"/>
    <d v="2013-06-27T00:00:00"/>
    <s v="Biguanides"/>
  </r>
  <r>
    <s v=".17skVnm4kM"/>
    <x v="29"/>
    <s v="Pacific peoples"/>
    <s v="Biguanides"/>
    <x v="0"/>
    <d v="2018-07-30T00:00:00"/>
    <s v="Biguanides-&gt;DPP-4 inhibitors-&gt;SGLT-2 inhibitors-&gt;DPP-4 inhibitors|SGLT-2 inhibitors"/>
  </r>
  <r>
    <s v="yPXB/0t4CWg"/>
    <x v="29"/>
    <s v="Pacific peoples"/>
    <s v="Biguanides"/>
    <x v="0"/>
    <d v="2019-03-27T00:00:00"/>
    <s v="Biguanides-&gt;GLP-1 agonists-&gt;SGLT-2 inhibitors"/>
  </r>
  <r>
    <s v="YNq9m9pQNFs"/>
    <x v="29"/>
    <s v="Pacific peoples"/>
    <s v="Biguanides"/>
    <x v="0"/>
    <d v="2016-04-20T00:00:00"/>
    <s v="Biguanides"/>
  </r>
  <r>
    <s v="Yo.6BPl13NQ"/>
    <x v="29"/>
    <s v="Māori"/>
    <s v="Biguanides"/>
    <x v="0"/>
    <d v="2025-09-01T00:00:00"/>
    <s v="Biguanides"/>
  </r>
  <r>
    <s v="yks.XQO6FWs"/>
    <x v="29"/>
    <s v="Pacific peoples"/>
    <s v="Biguanides"/>
    <x v="0"/>
    <d v="2023-07-26T00:00:00"/>
    <s v="Biguanides"/>
  </r>
  <r>
    <s v="YmYK4ox7ly6"/>
    <x v="29"/>
    <s v="Māori"/>
    <s v="Biguanides"/>
    <x v="0"/>
    <d v="2019-12-19T00:00:00"/>
    <s v="Biguanides-&gt;SGLT-2 inhibitors-&gt;Biguanides|SGLT-2 inhibitors-&gt;SGLT-2 inhibitors|Sulfonylureas-&gt;Sulfonylureas"/>
  </r>
  <r>
    <s v="YmRnQ6IXTbI"/>
    <x v="29"/>
    <s v="Asian"/>
    <s v="Biguanides"/>
    <x v="0"/>
    <d v="2011-07-29T00:00:00"/>
    <s v="Biguanides-&gt;Biguanides|DPP-4 inhibitors-&gt;DPP-4 inhibitors"/>
  </r>
  <r>
    <s v="yJB3LoIXHsQ"/>
    <x v="29"/>
    <s v="Pacific peoples"/>
    <s v="Biguanides"/>
    <x v="0"/>
    <d v="2015-03-27T00:00:00"/>
    <s v="Biguanides"/>
  </r>
  <r>
    <s v="yjMCzX6N/sw"/>
    <x v="29"/>
    <s v="Other"/>
    <s v="Biguanides"/>
    <x v="0"/>
    <d v="2018-04-04T00:00:00"/>
    <s v="Biguanides"/>
  </r>
  <r>
    <s v="yebPM5g48do"/>
    <x v="29"/>
    <s v="Māori"/>
    <s v="Biguanides"/>
    <x v="0"/>
    <d v="2013-11-12T00:00:00"/>
    <s v="Biguanides-&gt;Insulin isophane-&gt;Insulin aspart-&gt;Biguanides|Insulin isophane-&gt;DPP-4 inhibitors|Insulin isophane-&gt;Insulin glargine-&gt;DPP-4 inhibitors-&gt;Biguanides|Insulin glargine-&gt;Insulin aspart|Insulin glargine-&gt;DPP-4 inhibitors|Insulin glargine-&gt;SGLT-2 inhibitors-&gt;Insulin glargine|SGLT-2 inhibitors-&gt;DPP-4 inhibitors|Insulin glargine|SGLT-2 inhibitors-&gt;DPP-4 inhibitors|SGLT-2 inhibitors"/>
  </r>
  <r>
    <s v="YEbym1wPJ9c"/>
    <x v="29"/>
    <s v="Other"/>
    <s v="Biguanides"/>
    <x v="0"/>
    <d v="2020-07-24T00:00:00"/>
    <s v="Biguanides"/>
  </r>
  <r>
    <s v="YAK2TIZ0vgQ"/>
    <x v="29"/>
    <s v="Pacific peoples"/>
    <s v="Biguanides"/>
    <x v="0"/>
    <d v="2016-02-29T00:00:00"/>
    <s v="Biguanides-&gt;Biguanides|SGLT-2 inhibitors-&gt;DPP-4 inhibitors-&gt;Biguanides|DPP-4 inhibitors|SGLT-2 inhibitors"/>
  </r>
  <r>
    <s v="yHxpHRTXS7g"/>
    <x v="29"/>
    <s v="Pacific peoples"/>
    <s v="Biguanides"/>
    <x v="0"/>
    <d v="2024-10-20T00:00:00"/>
    <s v="Biguanides"/>
  </r>
  <r>
    <s v="YatXNHIoDrQ"/>
    <x v="29"/>
    <s v="Other"/>
    <s v="Biguanides|Insulin aspart|Insulin glargine"/>
    <x v="0"/>
    <d v="2022-06-16T00:00:00"/>
    <s v="Biguanides|Insulin aspart|Insulin glargine-&gt;Insulin aspart|Insulin glargine-&gt;Insulin glargine-&gt;Insulin aspart"/>
  </r>
  <r>
    <s v="yaW6yDUBTOI"/>
    <x v="29"/>
    <s v="Asian"/>
    <s v="Biguanides"/>
    <x v="0"/>
    <d v="2024-01-22T00:00:00"/>
    <s v="Biguanides"/>
  </r>
  <r>
    <s v="yb9QiAS7HQM"/>
    <x v="29"/>
    <s v="Asian"/>
    <s v="Biguanides"/>
    <x v="0"/>
    <d v="2025-07-22T00:00:00"/>
    <s v="Biguanides"/>
  </r>
  <r>
    <s v="YCeFIV.cjX."/>
    <x v="29"/>
    <s v="Other"/>
    <s v="DPP-4 inhibitors"/>
    <x v="0"/>
    <d v="2020-04-28T00:00:00"/>
    <s v="DPP-4 inhibitors-&gt;Insulin aspart|Insulin glargine-&gt;DPP-4 inhibitors|Insulin aspart|Insulin glargine-&gt;Insulin glargine-&gt;SGLT-2 inhibitors-&gt;Insulin glargine|SGLT-2 inhibitors-&gt;Insulin glargine|SGLT-2 inhibitors|Sulfonylureas"/>
  </r>
  <r>
    <s v="Y6DhK.SBKPc"/>
    <x v="29"/>
    <s v="Māori"/>
    <s v="Biguanides"/>
    <x v="0"/>
    <d v="2019-10-17T00:00:00"/>
    <s v="Biguanides"/>
  </r>
  <r>
    <s v="/QfPQgUaytE"/>
    <x v="29"/>
    <s v="Asian"/>
    <s v="Biguanides"/>
    <x v="0"/>
    <d v="2019-12-19T00:00:00"/>
    <s v="Biguanides"/>
  </r>
  <r>
    <s v="/IRBmpcqStA"/>
    <x v="29"/>
    <s v="Pacific peoples"/>
    <s v="Biguanides"/>
    <x v="0"/>
    <d v="2023-08-23T00:00:00"/>
    <s v="Biguanides-&gt;Biguanides|SGLT-2 inhibitors-&gt;SGLT-2 inhibitors"/>
  </r>
  <r>
    <s v="/0XrLV1Xm6w"/>
    <x v="29"/>
    <s v="Asian"/>
    <s v="Biguanides"/>
    <x v="0"/>
    <d v="2021-03-27T00:00:00"/>
    <s v="Biguanides-&gt;Insulin aspart"/>
  </r>
  <r>
    <s v="/08V8rqC2Jc"/>
    <x v="29"/>
    <s v="Asian"/>
    <s v="Biguanides"/>
    <x v="0"/>
    <d v="2014-01-22T00:00:00"/>
    <s v="Biguanides"/>
  </r>
  <r>
    <s v="/D4325rm/BQ"/>
    <x v="29"/>
    <s v="Asian"/>
    <s v="Biguanides"/>
    <x v="0"/>
    <d v="2022-05-10T00:00:00"/>
    <s v="Biguanides"/>
  </r>
  <r>
    <s v=".MuCf3vhRww"/>
    <x v="29"/>
    <s v="Other"/>
    <s v="Biguanides"/>
    <x v="0"/>
    <d v="2025-11-26T00:00:00"/>
    <s v="Biguanides"/>
  </r>
  <r>
    <s v=".OVy8GO1XLY"/>
    <x v="29"/>
    <s v="Māori"/>
    <s v="Biguanides"/>
    <x v="0"/>
    <d v="2022-03-03T00:00:00"/>
    <s v="Biguanides"/>
  </r>
  <r>
    <s v=".YgmOXFuUsY"/>
    <x v="29"/>
    <s v="Asian"/>
    <s v="Biguanides"/>
    <x v="0"/>
    <d v="2024-07-06T00:00:00"/>
    <s v="Biguanides"/>
  </r>
  <r>
    <s v=".Ro/tX9QeFg"/>
    <x v="29"/>
    <s v="Asian"/>
    <s v="Biguanides"/>
    <x v="0"/>
    <d v="2023-12-18T00:00:00"/>
    <s v="Biguanides"/>
  </r>
  <r>
    <s v=".AuFUGeYMRU"/>
    <x v="29"/>
    <s v="Māori"/>
    <s v="Biguanides"/>
    <x v="0"/>
    <d v="2022-09-23T00:00:00"/>
    <s v="Biguanides-&gt;SGLT-2 inhibitors-&gt;Biguanides|Insulin glargine"/>
  </r>
  <r>
    <s v=".cEiMCXGUK."/>
    <x v="29"/>
    <s v="Other"/>
    <s v="Biguanides"/>
    <x v="0"/>
    <d v="2023-06-08T00:00:00"/>
    <s v="Biguanides"/>
  </r>
  <r>
    <s v=".gTaADxv3Iw"/>
    <x v="29"/>
    <s v="Māori"/>
    <s v="Biguanides"/>
    <x v="0"/>
    <d v="2015-05-07T00:00:00"/>
    <s v="Biguanides-&gt;DPP-4 inhibitors-&gt;Biguanides|Sulfonylureas-&gt;Biguanides|Insulin glargine|Sulfonylureas-&gt;Insulin glargine-&gt;DPP-4 inhibitors|Insulin glargine-&gt;SGLT-2 inhibitors|Sulfonylureas-&gt;Insulin aspart-&gt;Insulin aspart|Insulin glargine"/>
  </r>
  <r>
    <s v="QpMduqs.jh2"/>
    <x v="29"/>
    <s v="Other"/>
    <s v="Biguanides"/>
    <x v="0"/>
    <d v="2025-05-05T00:00:00"/>
    <s v="Biguanides"/>
  </r>
  <r>
    <s v="qr62zAQpap."/>
    <x v="29"/>
    <s v="Asian"/>
    <s v="Biguanides"/>
    <x v="0"/>
    <d v="2016-06-15T00:00:00"/>
    <s v="Biguanides"/>
  </r>
  <r>
    <s v="QPUDCFoi3ko"/>
    <x v="29"/>
    <s v="Asian"/>
    <s v="DPP-4 inhibitors"/>
    <x v="0"/>
    <d v="2025-09-15T00:00:00"/>
    <s v="DPP-4 inhibitors"/>
  </r>
  <r>
    <s v="qMKA24nEbwU"/>
    <x v="29"/>
    <s v="Other"/>
    <s v="Biguanides"/>
    <x v="0"/>
    <d v="2023-10-09T00:00:00"/>
    <s v="Biguanides"/>
  </r>
  <r>
    <s v="qnZrtbLE2rw"/>
    <x v="29"/>
    <s v="Other"/>
    <s v="Biguanides"/>
    <x v="0"/>
    <d v="2013-01-09T00:00:00"/>
    <s v="Biguanides"/>
  </r>
  <r>
    <s v="Qv8tFo5bLgk"/>
    <x v="29"/>
    <s v="Asian"/>
    <s v="Biguanides"/>
    <x v="0"/>
    <d v="2022-04-07T00:00:00"/>
    <s v="Biguanides"/>
  </r>
  <r>
    <s v="qUen5wIF/Y2"/>
    <x v="29"/>
    <s v="Other"/>
    <s v="Biguanides"/>
    <x v="0"/>
    <d v="2014-07-09T00:00:00"/>
    <s v="Biguanides-&gt;Sulfonylureas-&gt;Biguanides|Sulfonylureas-&gt;GLP-1 agonists-&gt;Biguanides|GLP-1 agonists"/>
  </r>
  <r>
    <s v="QZUra50HAsk"/>
    <x v="29"/>
    <s v="Asian"/>
    <s v="Biguanides"/>
    <x v="0"/>
    <d v="2021-04-06T00:00:00"/>
    <s v="Biguanides-&gt;SGLT-2 inhibitors-&gt;Biguanides|SGLT-2 inhibitors"/>
  </r>
  <r>
    <s v="R1nPwmVMj0Q"/>
    <x v="29"/>
    <s v="Other"/>
    <s v="Biguanides"/>
    <x v="0"/>
    <d v="2024-04-11T00:00:00"/>
    <s v="Biguanides"/>
  </r>
  <r>
    <s v="r4D6wt.qvnQ"/>
    <x v="29"/>
    <s v="Other"/>
    <s v="Biguanides"/>
    <x v="0"/>
    <d v="2013-09-11T00:00:00"/>
    <s v="Biguanides"/>
  </r>
  <r>
    <s v="r4y1GaX1U5I"/>
    <x v="29"/>
    <s v="Other"/>
    <s v="Biguanides"/>
    <x v="0"/>
    <d v="2017-01-31T00:00:00"/>
    <s v="Biguanides"/>
  </r>
  <r>
    <s v="MvX0JItyhs."/>
    <x v="29"/>
    <s v="Asian"/>
    <s v="Biguanides"/>
    <x v="0"/>
    <d v="2022-02-12T00:00:00"/>
    <s v="Biguanides-&gt;Biguanides|Insulin isophane|Insulin lispro-&gt;Insulin isophane|Insulin lispro-&gt;Insulin lispro-&gt;DPP-4 inhibitors"/>
  </r>
  <r>
    <s v="MVQdnMIR5hI"/>
    <x v="29"/>
    <s v="Pacific peoples"/>
    <s v="Biguanides"/>
    <x v="0"/>
    <d v="2017-07-18T00:00:00"/>
    <s v="Biguanides-&gt;DPP-4 inhibitors-&gt;SGLT-2 inhibitors-&gt;DPP-4 inhibitors|SGLT-2 inhibitors"/>
  </r>
  <r>
    <s v="msTeEwO/Z4k"/>
    <x v="29"/>
    <s v="Asian"/>
    <s v="Biguanides"/>
    <x v="0"/>
    <d v="2017-12-21T00:00:00"/>
    <s v="Biguanides"/>
  </r>
  <r>
    <s v="MTZXq.rdLxE"/>
    <x v="29"/>
    <s v="Other"/>
    <s v="Insulin isophane"/>
    <x v="1"/>
    <d v="2021-05-20T00:00:00"/>
    <s v="Insulin isophane-&gt;Insulin aspart-&gt;Insulin lispro-&gt;Insulin aspart|Insulin isophane-&gt;Biguanides-&gt;SGLT-2 inhibitors-&gt;DPP-4 inhibitors"/>
  </r>
  <r>
    <s v="mzA0E3scoTQ"/>
    <x v="29"/>
    <s v="Other"/>
    <s v="Biguanides"/>
    <x v="0"/>
    <d v="2013-10-09T00:00:00"/>
    <s v="Biguanides-&gt;DPP-4 inhibitors-&gt;Biguanides|DPP-4 inhibitors"/>
  </r>
  <r>
    <s v="NBoVy27yrV."/>
    <x v="29"/>
    <s v="Other"/>
    <s v="Biguanides"/>
    <x v="0"/>
    <d v="2017-08-22T00:00:00"/>
    <s v="Biguanides"/>
  </r>
  <r>
    <s v="N5//WPGFOps"/>
    <x v="29"/>
    <s v="Asian"/>
    <s v="Biguanides"/>
    <x v="0"/>
    <d v="2020-07-17T00:00:00"/>
    <s v="Biguanides-&gt;Insulin isophane-&gt;Biguanides|Insulin isophane"/>
  </r>
  <r>
    <s v="n4QfCShExWE"/>
    <x v="29"/>
    <s v="Pacific peoples"/>
    <s v="Biguanides|Insulin isophane"/>
    <x v="0"/>
    <d v="2011-07-13T00:00:00"/>
    <s v="Biguanides|Insulin isophane-&gt;Biguanides-&gt;Sulfonylureas-&gt;Biguanides|Sulfonylureas-&gt;Insulin glargine-&gt;Biguanides|Insulin glargine-&gt;DPP-4 inhibitors-&gt;Biguanides|DPP-4 inhibitors|Insulin glargine-&gt;DPP-4 inhibitors|Insulin glargine-&gt;DPP-4 inhibitors|Insulin aspart|Insulin glargine-&gt;SGLT-2 inhibitors-&gt;DPP-4 inhibitors|Insulin aspart|Insulin glargine|SGLT-2 inhibitors-&gt;GLP-1 agonists-&gt;Biguanides|GLP-1 agonists|Insulin aspart|Insulin glargine-&gt;Biguanides|GLP-1 agonists-&gt;Biguanides|SGLT-2 inhibitors-&gt;Biguanides|GLP-1 agonists|Insulin aspart-&gt;Biguanides|GLP-1 agonists|Insulin glargine-&gt;Biguanides|Insulin aspart|Insulin glargine-&gt;GLP-1 agonists|Insulin aspart|Insulin glargine-&gt;Biguanides|GLP-1 agonists|Insulin aspart|Insulin glargine|SGLT-2 inhibitors"/>
  </r>
  <r>
    <s v="N4TfZ3lF9Mw"/>
    <x v="29"/>
    <s v="Māori"/>
    <s v="Biguanides"/>
    <x v="0"/>
    <d v="2016-03-02T00:00:00"/>
    <s v="Biguanides"/>
  </r>
  <r>
    <s v="nK5ZP4YsWms"/>
    <x v="29"/>
    <s v="Asian"/>
    <s v="Biguanides"/>
    <x v="0"/>
    <d v="2017-03-21T00:00:00"/>
    <s v="Biguanides"/>
  </r>
  <r>
    <s v="njcSgN.Eek6"/>
    <x v="29"/>
    <s v="Asian"/>
    <s v="Biguanides"/>
    <x v="0"/>
    <d v="2024-08-12T00:00:00"/>
    <s v="Biguanides"/>
  </r>
  <r>
    <s v="NfZBwvn1sYs"/>
    <x v="29"/>
    <s v="Asian"/>
    <s v="Biguanides"/>
    <x v="0"/>
    <d v="2021-12-08T00:00:00"/>
    <s v="Biguanides"/>
  </r>
  <r>
    <s v="NF44R8HRQ5s"/>
    <x v="29"/>
    <s v="Asian"/>
    <s v="Biguanides"/>
    <x v="0"/>
    <d v="2023-10-06T00:00:00"/>
    <s v="Biguanides-&gt;DPP-4 inhibitors-&gt;Biguanides|Insulin aspart|Insulin isophane-&gt;Insulin aspart|Insulin isophane"/>
  </r>
  <r>
    <s v="UUDdm/zcz6w"/>
    <x v="29"/>
    <s v="Pacific peoples"/>
    <s v="Biguanides"/>
    <x v="0"/>
    <d v="2016-01-20T00:00:00"/>
    <s v="Biguanides"/>
  </r>
  <r>
    <s v="uTadhwKPbyM"/>
    <x v="29"/>
    <s v="Asian"/>
    <s v="Biguanides"/>
    <x v="0"/>
    <d v="2021-03-17T00:00:00"/>
    <s v="Biguanides"/>
  </r>
  <r>
    <s v="USI6u02tJfE"/>
    <x v="29"/>
    <s v="Other"/>
    <s v="Biguanides"/>
    <x v="0"/>
    <d v="2014-12-06T00:00:00"/>
    <s v="Biguanides"/>
  </r>
  <r>
    <s v="UwCDUq22hEk"/>
    <x v="29"/>
    <s v="Pacific peoples"/>
    <s v="Biguanides"/>
    <x v="0"/>
    <d v="2011-06-13T00:00:00"/>
    <s v="Biguanides"/>
  </r>
  <r>
    <s v="uuzqwkYvgx2"/>
    <x v="29"/>
    <s v="Asian"/>
    <s v="Biguanides"/>
    <x v="0"/>
    <d v="2014-09-12T00:00:00"/>
    <s v="Biguanides-&gt;Sulfonylureas-&gt;Biguanides|Sulfonylureas-&gt;DPP-4 inhibitors-&gt;Biguanides|DPP-4 inhibitors-&gt;DPP-4 inhibitors|SGLT-2 inhibitors-&gt;SGLT-2 inhibitors-&gt;DPP-4 inhibitors|SGLT-2 inhibitors|Sulfonylureas"/>
  </r>
  <r>
    <s v="uoX696pb0kE"/>
    <x v="29"/>
    <s v="Asian"/>
    <s v="Biguanides"/>
    <x v="0"/>
    <d v="2023-07-28T00:00:00"/>
    <s v="Biguanides"/>
  </r>
  <r>
    <s v="uoMKJS2vEBM"/>
    <x v="29"/>
    <s v="Māori"/>
    <s v="Biguanides"/>
    <x v="0"/>
    <d v="2024-09-12T00:00:00"/>
    <s v="Biguanides"/>
  </r>
  <r>
    <s v="uqCplWq7ql6"/>
    <x v="29"/>
    <s v="Asian"/>
    <s v="Biguanides|Insulin isophane"/>
    <x v="0"/>
    <d v="2018-03-26T00:00:00"/>
    <s v="Biguanides|Insulin isophane-&gt;Insulin isophane-&gt;Biguanides"/>
  </r>
  <r>
    <s v="uR0Ek27zkww"/>
    <x v="29"/>
    <s v="Other"/>
    <s v="Biguanides"/>
    <x v="0"/>
    <d v="2017-03-06T00:00:00"/>
    <s v="Biguanides"/>
  </r>
  <r>
    <s v="XvbfFWENh5w"/>
    <x v="29"/>
    <s v="Māori"/>
    <s v="Biguanides"/>
    <x v="0"/>
    <d v="2012-03-23T00:00:00"/>
    <s v="Biguanides"/>
  </r>
  <r>
    <s v="UYowOabuNSA"/>
    <x v="29"/>
    <s v="Pacific peoples"/>
    <s v="Biguanides"/>
    <x v="0"/>
    <d v="2021-05-07T00:00:00"/>
    <s v="Biguanides"/>
  </r>
  <r>
    <s v="Y.CIWEsS4oQ"/>
    <x v="29"/>
    <s v="Other"/>
    <s v="Biguanides"/>
    <x v="0"/>
    <d v="2022-10-10T00:00:00"/>
    <s v="Biguanides"/>
  </r>
  <r>
    <s v="y/3gTKVaU.Q"/>
    <x v="29"/>
    <s v="Other"/>
    <s v="Biguanides"/>
    <x v="0"/>
    <d v="2017-09-12T00:00:00"/>
    <s v="Biguanides"/>
  </r>
  <r>
    <s v="Y3DLZL9dRG2"/>
    <x v="29"/>
    <s v="Māori"/>
    <s v="Biguanides|Insulin isophane"/>
    <x v="0"/>
    <d v="2021-07-01T00:00:00"/>
    <s v="Biguanides|Insulin isophane-&gt;Biguanides"/>
  </r>
  <r>
    <s v="uEgs1oaHV.2"/>
    <x v="29"/>
    <s v="Māori"/>
    <s v="Insulin isophane"/>
    <x v="1"/>
    <d v="2015-09-17T00:00:00"/>
    <s v="Insulin isophane-&gt;Biguanides"/>
  </r>
  <r>
    <s v="uEremf/qUQI"/>
    <x v="29"/>
    <s v="Asian"/>
    <s v="Biguanides"/>
    <x v="0"/>
    <d v="2013-05-23T00:00:00"/>
    <s v="Biguanides"/>
  </r>
  <r>
    <s v="uGqPlJf3wDQ"/>
    <x v="29"/>
    <s v="Asian"/>
    <s v="Biguanides"/>
    <x v="0"/>
    <d v="2013-12-31T00:00:00"/>
    <s v="Biguanides"/>
  </r>
  <r>
    <s v="UGzuzaFsAsE"/>
    <x v="29"/>
    <s v="Asian"/>
    <s v="Biguanides"/>
    <x v="0"/>
    <d v="2024-04-26T00:00:00"/>
    <s v="Biguanides"/>
  </r>
  <r>
    <s v="uGihzT55fHc"/>
    <x v="29"/>
    <s v="Other"/>
    <s v="Biguanides"/>
    <x v="0"/>
    <d v="2025-10-24T00:00:00"/>
    <s v="Biguanides"/>
  </r>
  <r>
    <s v="UlXaqTGyvA2"/>
    <x v="29"/>
    <s v="Asian"/>
    <s v="Biguanides"/>
    <x v="0"/>
    <d v="2019-11-22T00:00:00"/>
    <s v="Biguanides"/>
  </r>
  <r>
    <s v="UKPnF2G5CpE"/>
    <x v="29"/>
    <s v="Other"/>
    <s v="Biguanides"/>
    <x v="0"/>
    <d v="2022-06-30T00:00:00"/>
    <s v="Biguanides"/>
  </r>
  <r>
    <s v="uhpDPfsvG1g"/>
    <x v="29"/>
    <s v="Māori"/>
    <s v="Biguanides"/>
    <x v="0"/>
    <d v="2015-07-07T00:00:00"/>
    <s v="Biguanides-&gt;Insulin isophane-&gt;Biguanides|Insulin isophane-&gt;DPP-4 inhibitors|Insulin glargine-&gt;DPP-4 inhibitors-&gt;Insulin aspart|Insulin isophane-&gt;Biguanides|Insulin aspart|Insulin isophane-&gt;Insulin glargine|SGLT-2 inhibitors-&gt;SGLT-2 inhibitors-&gt;Insulin glargine"/>
  </r>
  <r>
    <s v="uirow8XSy.6"/>
    <x v="29"/>
    <s v="Other"/>
    <s v="Insulin isophane"/>
    <x v="1"/>
    <d v="2014-05-13T00:00:00"/>
    <s v="Insulin isophane-&gt;Insulin lispro-&gt;Insulin isophane|Insulin lispro-&gt;Biguanides-&gt;Insulin aspart|Insulin isophane"/>
  </r>
  <r>
    <s v="RBhVmOkm48s"/>
    <x v="29"/>
    <s v="Other"/>
    <s v="Biguanides"/>
    <x v="0"/>
    <d v="2017-05-30T00:00:00"/>
    <s v="Biguanides"/>
  </r>
  <r>
    <s v="Rbj4rcRxAso"/>
    <x v="29"/>
    <s v="Asian"/>
    <s v="Biguanides"/>
    <x v="0"/>
    <d v="2023-04-24T00:00:00"/>
    <s v="Biguanides-&gt;Insulin aspart|Insulin isophane"/>
  </r>
  <r>
    <s v="rc4tzPZvNfo"/>
    <x v="29"/>
    <s v="Māori"/>
    <s v="Biguanides"/>
    <x v="0"/>
    <d v="2024-09-26T00:00:00"/>
    <s v="Biguanides"/>
  </r>
  <r>
    <s v="rE37oiKIWFU"/>
    <x v="29"/>
    <s v="Asian"/>
    <s v="Biguanides|Insulin aspart|Insulin isophane"/>
    <x v="0"/>
    <d v="2018-03-19T00:00:00"/>
    <s v="Biguanides|Insulin aspart|Insulin isophane-&gt;Insulin aspart|Insulin isophane-&gt;Biguanides|Insulin isophane-&gt;Insulin aspart"/>
  </r>
  <r>
    <s v="rDci82ny0AY"/>
    <x v="29"/>
    <s v="Asian"/>
    <s v="Biguanides"/>
    <x v="0"/>
    <d v="2023-08-22T00:00:00"/>
    <s v="Biguanides"/>
  </r>
  <r>
    <s v="RdFhJh3KXCk"/>
    <x v="29"/>
    <s v="Other"/>
    <s v="Biguanides"/>
    <x v="0"/>
    <d v="2025-11-21T00:00:00"/>
    <s v="Biguanides"/>
  </r>
  <r>
    <s v="UBWHG9Odu.k"/>
    <x v="29"/>
    <s v="Asian"/>
    <s v="Biguanides"/>
    <x v="0"/>
    <d v="2023-01-26T00:00:00"/>
    <s v="Biguanides-&gt;DPP-4 inhibitors-&gt;Biguanides|DPP-4 inhibitors-&gt;Insulin aspart|Insulin isophane-&gt;SGLT-2 inhibitors"/>
  </r>
  <r>
    <s v="vHYf3/FLp0o"/>
    <x v="29"/>
    <s v="Other"/>
    <s v="Biguanides"/>
    <x v="0"/>
    <d v="2024-11-20T00:00:00"/>
    <s v="Biguanides"/>
  </r>
  <r>
    <s v="VI2blG6a/Po"/>
    <x v="29"/>
    <s v="Asian"/>
    <s v="Biguanides|Insulin isophane|Insulin lispro"/>
    <x v="0"/>
    <d v="2024-08-16T00:00:00"/>
    <s v="Biguanides|Insulin isophane|Insulin lispro-&gt;Insulin isophane|Insulin lispro-&gt;Biguanides"/>
  </r>
  <r>
    <s v="vgVcax.mnyE"/>
    <x v="29"/>
    <s v="Asian"/>
    <s v="Biguanides"/>
    <x v="0"/>
    <d v="2024-12-12T00:00:00"/>
    <s v="Biguanides"/>
  </r>
  <r>
    <s v="vGBgqZ9FuyU"/>
    <x v="29"/>
    <s v="Asian"/>
    <s v="Biguanides"/>
    <x v="0"/>
    <d v="2025-02-04T00:00:00"/>
    <s v="Biguanides"/>
  </r>
  <r>
    <s v="vgNegon1.pM"/>
    <x v="29"/>
    <s v="Asian"/>
    <s v="Biguanides"/>
    <x v="0"/>
    <d v="2022-12-22T00:00:00"/>
    <s v="Biguanides-&gt;Insulin isophane"/>
  </r>
  <r>
    <s v="vEu03puNx9c"/>
    <x v="29"/>
    <s v="Pacific peoples"/>
    <s v="Biguanides"/>
    <x v="0"/>
    <d v="2025-11-06T00:00:00"/>
    <s v="Biguanides"/>
  </r>
  <r>
    <s v="veUe2nB4vzo"/>
    <x v="29"/>
    <s v="Asian"/>
    <s v="Biguanides"/>
    <x v="0"/>
    <d v="2024-01-05T00:00:00"/>
    <s v="Biguanides-&gt;DPP-4 inhibitors"/>
  </r>
  <r>
    <s v="vKZ2UAbPhvQ"/>
    <x v="29"/>
    <s v="Other"/>
    <s v="Biguanides"/>
    <x v="0"/>
    <d v="2022-01-13T00:00:00"/>
    <s v="Biguanides"/>
  </r>
  <r>
    <s v="vjq4f7IrUmQ"/>
    <x v="29"/>
    <s v="Asian"/>
    <s v="Biguanides"/>
    <x v="0"/>
    <d v="2023-02-15T00:00:00"/>
    <s v="Biguanides"/>
  </r>
  <r>
    <s v="V2Ixd3J9vcI"/>
    <x v="29"/>
    <s v="Other"/>
    <s v="Biguanides|Insulin isophane"/>
    <x v="0"/>
    <d v="2020-11-25T00:00:00"/>
    <s v="Biguanides|Insulin isophane-&gt;Insulin aspart-&gt;Insulin aspart|Insulin isophane"/>
  </r>
  <r>
    <s v="vdlmdllpIVU"/>
    <x v="29"/>
    <s v="Other"/>
    <s v="Biguanides"/>
    <x v="0"/>
    <d v="2018-05-23T00:00:00"/>
    <s v="Biguanides"/>
  </r>
  <r>
    <s v="VCnaV6ayRCI"/>
    <x v="29"/>
    <s v="Other"/>
    <s v="Biguanides"/>
    <x v="0"/>
    <d v="2024-12-11T00:00:00"/>
    <s v="Biguanides-&gt;Insulin isophane-&gt;Insulin aspart|Insulin isophane"/>
  </r>
  <r>
    <s v="vP8Dz0P0/rA"/>
    <x v="29"/>
    <s v="Asian"/>
    <s v="Biguanides"/>
    <x v="0"/>
    <d v="2020-10-14T00:00:00"/>
    <s v="Biguanides-&gt;Insulin aspart-&gt;Insulin isophane-&gt;Insulin aspart|Insulin isophane"/>
  </r>
  <r>
    <s v="ys6x2KaE3f."/>
    <x v="29"/>
    <s v="Other"/>
    <s v="Biguanides"/>
    <x v="0"/>
    <d v="2019-06-04T00:00:00"/>
    <s v="Biguanides"/>
  </r>
  <r>
    <s v="yS4TPii5jTI"/>
    <x v="29"/>
    <s v="Asian"/>
    <s v="Biguanides"/>
    <x v="0"/>
    <d v="2023-11-01T00:00:00"/>
    <s v="Biguanides"/>
  </r>
  <r>
    <s v="vxVXK2OlFbE"/>
    <x v="29"/>
    <s v="Māori"/>
    <s v="Biguanides"/>
    <x v="0"/>
    <d v="2017-03-11T00:00:00"/>
    <s v="Biguanides-&gt;Biguanides|GLP-1 agonists-&gt;GLP-1 agonists"/>
  </r>
  <r>
    <s v="VYMTzlbPXGo"/>
    <x v="29"/>
    <s v="Pacific peoples"/>
    <s v="Biguanides"/>
    <x v="0"/>
    <d v="2021-02-25T00:00:00"/>
    <s v="Biguanides-&gt;SGLT-2 inhibitors-&gt;DPP-4 inhibitors-&gt;DPP-4 inhibitors|Sulfonylureas-&gt;DPP-4 inhibitors|SGLT-2 inhibitors|Sulfonylureas"/>
  </r>
  <r>
    <s v="vWkn3IvZqbI"/>
    <x v="29"/>
    <s v="Asian"/>
    <s v="Biguanides"/>
    <x v="0"/>
    <d v="2018-11-12T00:00:00"/>
    <s v="Biguanides-&gt;Insulin aspart|Insulin isophane-&gt;Insulin aspart-&gt;Insulin isophane-&gt;DPP-4 inhibitors-&gt;Biguanides|DPP-4 inhibitors-&gt;GLP-1 agonists-&gt;SGLT-2 inhibitors-&gt;Biguanides|SGLT-2 inhibitors"/>
  </r>
  <r>
    <s v="VwwhwuCte8E"/>
    <x v="29"/>
    <s v="Other"/>
    <s v="Biguanides"/>
    <x v="0"/>
    <d v="2012-05-15T00:00:00"/>
    <s v="Biguanides-&gt;Insulin isophane-&gt;Insulin aspart|Insulin isophane-&gt;Biguanides|Insulin isophane-&gt;Biguanides|Insulin glargine-&gt;Insulin glargine-&gt;GLP-1 agonists-&gt;Biguanides|GLP-1 agonists-&gt;Thiazolidinedione"/>
  </r>
  <r>
    <s v="vxAFfgjvAC2"/>
    <x v="29"/>
    <s v="Asian"/>
    <s v="Biguanides|Insulin aspart|Insulin isophane"/>
    <x v="0"/>
    <d v="2020-07-24T00:00:00"/>
    <s v="Biguanides|Insulin aspart|Insulin isophane-&gt;Biguanides|Insulin isophane-&gt;Biguanides-&gt;Insulin isophane-&gt;Insulin aspart"/>
  </r>
  <r>
    <s v="z5kuJq3eNhg"/>
    <x v="29"/>
    <s v="Other"/>
    <s v="Biguanides"/>
    <x v="0"/>
    <d v="2024-11-05T00:00:00"/>
    <s v="Biguanides"/>
  </r>
  <r>
    <s v="z3pT5z30wIE"/>
    <x v="29"/>
    <s v="Other"/>
    <s v="Biguanides"/>
    <x v="0"/>
    <d v="2024-03-06T00:00:00"/>
    <s v="Biguanides"/>
  </r>
  <r>
    <s v="z.K.KDmjKkg"/>
    <x v="29"/>
    <s v="Asian"/>
    <s v="Biguanides"/>
    <x v="0"/>
    <d v="2022-09-13T00:00:00"/>
    <s v="Biguanides"/>
  </r>
  <r>
    <s v="z.rdasXav4A"/>
    <x v="29"/>
    <s v="Other"/>
    <s v="Biguanides"/>
    <x v="0"/>
    <d v="2023-07-06T00:00:00"/>
    <s v="Biguanides"/>
  </r>
  <r>
    <s v="yVbnNYxH.qU"/>
    <x v="29"/>
    <s v="Māori"/>
    <s v="Biguanides"/>
    <x v="0"/>
    <d v="2020-05-22T00:00:00"/>
    <s v="Biguanides"/>
  </r>
  <r>
    <s v="YYAXZynOhFE"/>
    <x v="29"/>
    <s v="Asian"/>
    <s v="Biguanides"/>
    <x v="0"/>
    <d v="2020-01-27T00:00:00"/>
    <s v="Biguanides"/>
  </r>
  <r>
    <s v="YVyCOqPO5vk"/>
    <x v="29"/>
    <s v="Pacific peoples"/>
    <s v="Insulin isophane"/>
    <x v="1"/>
    <d v="2024-08-09T00:00:00"/>
    <s v="Insulin isophane-&gt;Insulin aspart-&gt;Biguanides-&gt;SGLT-2 inhibitors"/>
  </r>
  <r>
    <s v="z8YcfVG4s4."/>
    <x v="29"/>
    <s v="Māori"/>
    <s v="Biguanides"/>
    <x v="0"/>
    <d v="2020-11-12T00:00:00"/>
    <s v="Biguanides-&gt;Insulin isophane"/>
  </r>
  <r>
    <s v="ZC.pR2jCyXg"/>
    <x v="29"/>
    <s v="Other"/>
    <s v="Biguanides"/>
    <x v="0"/>
    <d v="2024-03-26T00:00:00"/>
    <s v="Biguanides-&gt;Biguanides|Insulin aspart-&gt;Insulin aspart-&gt;SGLT-2 inhibitors-&gt;Insulin aspart|SGLT-2 inhibitors"/>
  </r>
  <r>
    <s v="zbAtx/QxUBU"/>
    <x v="29"/>
    <s v="Other"/>
    <s v="Biguanides"/>
    <x v="0"/>
    <d v="2021-03-01T00:00:00"/>
    <s v="Biguanides"/>
  </r>
  <r>
    <s v="zFWVpbSc7iU"/>
    <x v="29"/>
    <s v="Other"/>
    <s v="Biguanides"/>
    <x v="0"/>
    <d v="2021-06-18T00:00:00"/>
    <s v="Biguanides"/>
  </r>
  <r>
    <s v="ZCYIAFu67v."/>
    <x v="29"/>
    <s v="Other"/>
    <s v="Biguanides"/>
    <x v="0"/>
    <d v="2018-03-26T00:00:00"/>
    <s v="Biguanides"/>
  </r>
  <r>
    <s v="zd.IAK/gc.U"/>
    <x v="29"/>
    <s v="Māori"/>
    <s v="Biguanides"/>
    <x v="0"/>
    <d v="2024-12-20T00:00:00"/>
    <s v="Biguanides-&gt;Biguanides|SGLT-2 inhibitors-&gt;SGLT-2 inhibitors"/>
  </r>
  <r>
    <s v="zgR.G/Ubltk"/>
    <x v="29"/>
    <s v="Māori"/>
    <s v="Biguanides"/>
    <x v="0"/>
    <d v="2019-02-01T00:00:00"/>
    <s v="Biguanides"/>
  </r>
  <r>
    <s v="zGrS9WIKZuc"/>
    <x v="29"/>
    <s v="Asian"/>
    <s v="Biguanides"/>
    <x v="0"/>
    <d v="2011-06-15T00:00:00"/>
    <s v="Biguanides-&gt;Insulin aspart"/>
  </r>
  <r>
    <s v="zMAj2RLvrfg"/>
    <x v="29"/>
    <s v="Other"/>
    <s v="Biguanides"/>
    <x v="0"/>
    <d v="2015-04-30T00:00:00"/>
    <s v="Biguanides"/>
  </r>
  <r>
    <s v="zmqu9oKJlxM"/>
    <x v="29"/>
    <s v="Other"/>
    <s v="Biguanides"/>
    <x v="0"/>
    <d v="2025-01-23T00:00:00"/>
    <s v="Biguanides"/>
  </r>
  <r>
    <s v="zmtZSIOFY5Y"/>
    <x v="29"/>
    <s v="Pacific peoples"/>
    <s v="Biguanides"/>
    <x v="0"/>
    <d v="2011-07-23T00:00:00"/>
    <s v="Biguanides-&gt;Insulin isophane-&gt;Insulin aspart|Insulin isophane-&gt;Insulin aspart-&gt;Biguanides|SGLT-2 inhibitors"/>
  </r>
  <r>
    <s v="Zofek/0SGGI"/>
    <x v="29"/>
    <s v="Asian"/>
    <s v="Biguanides"/>
    <x v="0"/>
    <d v="2021-03-12T00:00:00"/>
    <s v="Biguanides-&gt;Insulin isophane-&gt;Insulin aspart|Insulin isophane"/>
  </r>
  <r>
    <s v="/zv3CLig32M"/>
    <x v="29"/>
    <s v="Other"/>
    <s v="Biguanides"/>
    <x v="0"/>
    <d v="2024-08-26T00:00:00"/>
    <s v="Biguanides"/>
  </r>
  <r>
    <s v="0113tXkH5mM"/>
    <x v="29"/>
    <s v="Other"/>
    <s v="Biguanides"/>
    <x v="0"/>
    <d v="2013-02-28T00:00:00"/>
    <s v="Biguanides"/>
  </r>
  <r>
    <s v="0AIzd84Ib5s"/>
    <x v="29"/>
    <s v="Asian"/>
    <s v="Biguanides"/>
    <x v="0"/>
    <d v="2021-08-23T00:00:00"/>
    <s v="Biguanides-&gt;Insulin aspart|Insulin isophane-&gt;Insulin aspart-&gt;Insulin isophane"/>
  </r>
  <r>
    <s v="045/GyDxgww"/>
    <x v="29"/>
    <s v="Other"/>
    <s v="Biguanides"/>
    <x v="0"/>
    <d v="2017-03-20T00:00:00"/>
    <s v="Biguanides"/>
  </r>
  <r>
    <s v="053whUZpYm2"/>
    <x v="29"/>
    <s v="Māori"/>
    <s v="Biguanides"/>
    <x v="0"/>
    <d v="2024-08-12T00:00:00"/>
    <s v="Biguanides"/>
  </r>
  <r>
    <s v="07BEp9bcUho"/>
    <x v="29"/>
    <s v="Asian"/>
    <s v="Biguanides|Insulin isophane"/>
    <x v="0"/>
    <d v="2021-08-26T00:00:00"/>
    <s v="Biguanides|Insulin isophane-&gt;Insulin isophane-&gt;Insulin aspart"/>
  </r>
  <r>
    <s v="07E3PCMtaXs"/>
    <x v="29"/>
    <s v="Māori"/>
    <s v="Biguanides"/>
    <x v="0"/>
    <d v="2013-12-06T00:00:00"/>
    <s v="Biguanides"/>
  </r>
  <r>
    <s v="1638grh.k4M"/>
    <x v="29"/>
    <s v="Asian"/>
    <s v="Biguanides"/>
    <x v="0"/>
    <d v="2025-01-03T00:00:00"/>
    <s v="Biguanides"/>
  </r>
  <r>
    <s v="17jJAV0VIr6"/>
    <x v="29"/>
    <s v="Pacific peoples"/>
    <s v="Biguanides"/>
    <x v="0"/>
    <d v="2016-12-23T00:00:00"/>
    <s v="Biguanides-&gt;Insulin isophane with insulin neutral-&gt;Insulin isophane-&gt;Insulin aspart|Insulin isophane"/>
  </r>
  <r>
    <s v="11HOf/qcDS6"/>
    <x v="29"/>
    <s v="Other"/>
    <s v="Insulin glargine"/>
    <x v="1"/>
    <d v="2016-08-12T00:00:00"/>
    <s v="Insulin glargine-&gt;Biguanides-&gt;Insulin aspart-&gt;Insulin isophane-&gt;Insulin aspart|Insulin glargine-&gt;Insulin aspart|Insulin isophane"/>
  </r>
  <r>
    <s v="1/ues51puso"/>
    <x v="29"/>
    <s v="Other"/>
    <s v="Biguanides"/>
    <x v="0"/>
    <d v="2018-03-08T00:00:00"/>
    <s v="Biguanides"/>
  </r>
  <r>
    <s v="0n9XVxEDnCA"/>
    <x v="29"/>
    <s v="Asian"/>
    <s v="SGLT-2 inhibitors"/>
    <x v="0"/>
    <d v="2023-12-15T00:00:00"/>
    <s v="SGLT-2 inhibitors"/>
  </r>
  <r>
    <s v="0OtU5cTqWpU"/>
    <x v="29"/>
    <s v="Other"/>
    <s v="DPP-4 inhibitors"/>
    <x v="0"/>
    <d v="2024-11-01T00:00:00"/>
    <s v="DPP-4 inhibitors"/>
  </r>
  <r>
    <s v="0kxabGcUZnA"/>
    <x v="29"/>
    <s v="Māori"/>
    <s v="Biguanides"/>
    <x v="0"/>
    <d v="2024-06-17T00:00:00"/>
    <s v="Biguanides-&gt;SGLT-2 inhibitors-&gt;DPP-4 inhibitors-&gt;Biguanides|GLP-1 agonists-&gt;GLP-1 agonists"/>
  </r>
  <r>
    <s v="1fYy1XYEaAg"/>
    <x v="29"/>
    <s v="Other"/>
    <s v="Biguanides"/>
    <x v="0"/>
    <d v="2024-08-19T00:00:00"/>
    <s v="Biguanides"/>
  </r>
  <r>
    <s v="1aZ31mPqi9k"/>
    <x v="29"/>
    <s v="Other"/>
    <s v="Biguanides"/>
    <x v="0"/>
    <d v="2011-03-14T00:00:00"/>
    <s v="Biguanides"/>
  </r>
  <r>
    <s v="1B/ME0XOaF6"/>
    <x v="29"/>
    <s v="Other"/>
    <s v="Biguanides"/>
    <x v="0"/>
    <d v="2025-11-10T00:00:00"/>
    <s v="Biguanides"/>
  </r>
  <r>
    <s v="1AETrmiGoV2"/>
    <x v="29"/>
    <s v="Other"/>
    <s v="Biguanides"/>
    <x v="0"/>
    <d v="2022-12-16T00:00:00"/>
    <s v="Biguanides"/>
  </r>
  <r>
    <s v="1NSwlrpj676"/>
    <x v="29"/>
    <s v="Asian"/>
    <s v="Biguanides"/>
    <x v="0"/>
    <d v="2013-05-23T00:00:00"/>
    <s v="Biguanides-&gt;Insulin isophane-&gt;Insulin aspart-&gt;Insulin aspart|Insulin isophane"/>
  </r>
  <r>
    <s v="1nXRZZdi162"/>
    <x v="29"/>
    <s v="Other"/>
    <s v="Biguanides|Insulin isophane"/>
    <x v="0"/>
    <d v="2021-06-10T00:00:00"/>
    <s v="Biguanides|Insulin isophane-&gt;Insulin isophane"/>
  </r>
  <r>
    <s v="1O4yguD0JmU"/>
    <x v="29"/>
    <s v="Māori"/>
    <s v="Biguanides"/>
    <x v="0"/>
    <d v="2023-06-01T00:00:00"/>
    <s v="Biguanides"/>
  </r>
  <r>
    <s v="1pgwJsr3ysw"/>
    <x v="29"/>
    <s v="Asian"/>
    <s v="Biguanides"/>
    <x v="0"/>
    <d v="2022-11-07T00:00:00"/>
    <s v="Biguanides"/>
  </r>
  <r>
    <s v="1QMLZSTy3Dg"/>
    <x v="29"/>
    <s v="Asian"/>
    <s v="Biguanides"/>
    <x v="0"/>
    <d v="2015-04-02T00:00:00"/>
    <s v="Biguanides-&gt;Insulin isophane-&gt;Biguanides|Insulin isophane-&gt;Insulin aspart"/>
  </r>
  <r>
    <s v="1RxNUNn8rFk"/>
    <x v="29"/>
    <s v="Pacific peoples"/>
    <s v="Biguanides"/>
    <x v="0"/>
    <d v="2011-10-05T00:00:00"/>
    <s v="Biguanides-&gt;DPP-4 inhibitors-&gt;Biguanides|GLP-1 agonists-&gt;GLP-1 agonists-&gt;DPP-4 inhibitors|SGLT-2 inhibitors-&gt;Insulin glargine"/>
  </r>
  <r>
    <s v="1sPg1.p1Jeo"/>
    <x v="29"/>
    <s v="Other"/>
    <s v="Biguanides"/>
    <x v="0"/>
    <d v="2013-03-16T00:00:00"/>
    <s v="Biguanides"/>
  </r>
  <r>
    <s v="1ucHX5yq/q."/>
    <x v="29"/>
    <s v="Māori"/>
    <s v="Biguanides"/>
    <x v="0"/>
    <d v="2017-10-04T00:00:00"/>
    <s v="Biguanides"/>
  </r>
  <r>
    <s v="7GYEEP.R2v."/>
    <x v="29"/>
    <s v="Other"/>
    <s v="Biguanides"/>
    <x v="0"/>
    <d v="2014-01-27T00:00:00"/>
    <s v="Biguanides"/>
  </r>
  <r>
    <s v="7JG3MBCgM2I"/>
    <x v="29"/>
    <s v="Asian"/>
    <s v="Biguanides"/>
    <x v="0"/>
    <d v="2024-10-23T00:00:00"/>
    <s v="Biguanides"/>
  </r>
  <r>
    <s v="7hz.CM3KqTw"/>
    <x v="29"/>
    <s v="Asian"/>
    <s v="Biguanides"/>
    <x v="0"/>
    <d v="2023-12-22T00:00:00"/>
    <s v="Biguanides"/>
  </r>
  <r>
    <s v="7NqDFClFk4M"/>
    <x v="29"/>
    <s v="Pacific peoples"/>
    <s v="Biguanides"/>
    <x v="0"/>
    <d v="2023-02-13T00:00:00"/>
    <s v="Biguanides"/>
  </r>
  <r>
    <s v="7NrHJMBOYTE"/>
    <x v="29"/>
    <s v="Other"/>
    <s v="Biguanides"/>
    <x v="0"/>
    <d v="2019-01-08T00:00:00"/>
    <s v="Biguanides"/>
  </r>
  <r>
    <s v="7NF0MM35BIk"/>
    <x v="29"/>
    <s v="Asian"/>
    <s v="Biguanides"/>
    <x v="0"/>
    <d v="2017-03-01T00:00:00"/>
    <s v="Biguanides"/>
  </r>
  <r>
    <s v="7rOyBifxIQY"/>
    <x v="29"/>
    <s v="Pacific peoples"/>
    <s v="Biguanides|Insulin isophane|Insulin lispro"/>
    <x v="0"/>
    <d v="2019-08-14T00:00:00"/>
    <s v="Biguanides|Insulin isophane|Insulin lispro-&gt;Insulin lispro"/>
  </r>
  <r>
    <s v="7wfFXQF/38A"/>
    <x v="29"/>
    <s v="Asian"/>
    <s v="Biguanides"/>
    <x v="0"/>
    <d v="2025-11-06T00:00:00"/>
    <s v="Biguanides"/>
  </r>
  <r>
    <s v="805kxf8vaBo"/>
    <x v="29"/>
    <s v="Māori"/>
    <s v="Biguanides"/>
    <x v="0"/>
    <d v="2021-05-14T00:00:00"/>
    <s v="Biguanides"/>
  </r>
  <r>
    <s v="86Ycl9RiP6A"/>
    <x v="29"/>
    <s v="Other"/>
    <s v="Biguanides|Insulin isophane"/>
    <x v="0"/>
    <d v="2021-02-02T00:00:00"/>
    <s v="Biguanides|Insulin isophane-&gt;Insulin isophane"/>
  </r>
  <r>
    <s v="8ANElSO9ylQ"/>
    <x v="29"/>
    <s v="Other"/>
    <s v="Biguanides"/>
    <x v="0"/>
    <d v="2025-05-05T00:00:00"/>
    <s v="Biguanides"/>
  </r>
  <r>
    <s v="8AZjmbpaCUc"/>
    <x v="29"/>
    <s v="Asian"/>
    <s v="Biguanides|Insulin aspart"/>
    <x v="0"/>
    <d v="2015-09-04T00:00:00"/>
    <s v="Biguanides|Insulin aspart-&gt;Biguanides-&gt;Biguanides|Insulin aspart|Insulin glargine-&gt;Insulin aspart|Insulin glargine-&gt;Insulin aspart-&gt;Insulin glargine-&gt;Insulin isophane-&gt;Insulin aspart|Insulin isophane-&gt;Insulin aspart|Insulin glargine|Insulin isophane"/>
  </r>
  <r>
    <s v="8ibrFJHBnp."/>
    <x v="29"/>
    <s v="Asian"/>
    <s v="Biguanides"/>
    <x v="0"/>
    <d v="2023-12-01T00:00:00"/>
    <s v="Biguanides"/>
  </r>
  <r>
    <s v="8iZDZAJ5o1k"/>
    <x v="29"/>
    <s v="Asian"/>
    <s v="Biguanides"/>
    <x v="0"/>
    <d v="2021-07-14T00:00:00"/>
    <s v="Biguanides"/>
  </r>
  <r>
    <s v="8nY/FxYxh3Y"/>
    <x v="29"/>
    <s v="Māori"/>
    <s v="Biguanides"/>
    <x v="0"/>
    <d v="2020-09-30T00:00:00"/>
    <s v="Biguanides"/>
  </r>
  <r>
    <s v="8PLNDuutzW6"/>
    <x v="29"/>
    <s v="Pacific peoples"/>
    <s v="Biguanides"/>
    <x v="0"/>
    <d v="2023-02-02T00:00:00"/>
    <s v="Biguanides-&gt;Biguanides|SGLT-2 inhibitors"/>
  </r>
  <r>
    <s v="8nG6HfLaSL6"/>
    <x v="29"/>
    <s v="Asian"/>
    <s v="Insulin isophane"/>
    <x v="1"/>
    <d v="2015-09-16T00:00:00"/>
    <s v="Insulin isophane-&gt;Insulin aspart-&gt;Insulin aspart|Insulin isophane-&gt;Biguanides|Insulin aspart|Insulin isophane"/>
  </r>
  <r>
    <s v="8QA5bno4SHU"/>
    <x v="29"/>
    <s v="Māori"/>
    <s v="Biguanides"/>
    <x v="0"/>
    <d v="2015-09-18T00:00:00"/>
    <s v="Biguanides-&gt;Sulfonylureas-&gt;Biguanides|Sulfonylureas-&gt;SGLT-2 inhibitors-&gt;DPP-4 inhibitors-&gt;Biguanides|DPP-4 inhibitors"/>
  </r>
  <r>
    <s v="8qn8e5p4r9Y"/>
    <x v="29"/>
    <s v="Asian"/>
    <s v="Biguanides"/>
    <x v="0"/>
    <d v="2013-02-12T00:00:00"/>
    <s v="Biguanides"/>
  </r>
  <r>
    <s v="8reR0yPAo0c"/>
    <x v="29"/>
    <s v="Other"/>
    <s v="Biguanides"/>
    <x v="0"/>
    <d v="2019-08-20T00:00:00"/>
    <s v="Biguanides"/>
  </r>
  <r>
    <s v="8RNOIx90Vdo"/>
    <x v="29"/>
    <s v="Other"/>
    <s v="Biguanides"/>
    <x v="0"/>
    <d v="2017-01-17T00:00:00"/>
    <s v="Biguanides"/>
  </r>
  <r>
    <s v="8s0c0m1M6Zo"/>
    <x v="29"/>
    <s v="Asian"/>
    <s v="Biguanides"/>
    <x v="0"/>
    <d v="2017-03-25T00:00:00"/>
    <s v="Biguanides"/>
  </r>
  <r>
    <s v="8Sc43pL/r7g"/>
    <x v="29"/>
    <s v="Māori"/>
    <s v="Biguanides"/>
    <x v="0"/>
    <d v="2016-10-31T00:00:00"/>
    <s v="Biguanides-&gt;Insulin isophane"/>
  </r>
  <r>
    <s v="8T3gP/nUFnI"/>
    <x v="29"/>
    <s v="Pacific peoples"/>
    <s v="Biguanides"/>
    <x v="0"/>
    <d v="2020-07-09T00:00:00"/>
    <s v="Biguanides-&gt;DPP-4 inhibitors"/>
  </r>
  <r>
    <s v="fFdKIw66o1E"/>
    <x v="29"/>
    <s v="Māori"/>
    <s v="Biguanides"/>
    <x v="0"/>
    <d v="2018-11-01T00:00:00"/>
    <s v="Biguanides"/>
  </r>
  <r>
    <s v="fFgNN1sgLoI"/>
    <x v="29"/>
    <s v="Other"/>
    <s v="Biguanides"/>
    <x v="0"/>
    <d v="2015-08-27T00:00:00"/>
    <s v="Biguanides"/>
  </r>
  <r>
    <s v="FgIKtiHAjkU"/>
    <x v="29"/>
    <s v="Asian"/>
    <s v="Biguanides"/>
    <x v="0"/>
    <d v="2019-06-09T00:00:00"/>
    <s v="Biguanides"/>
  </r>
  <r>
    <s v="fg.OkjGV.8c"/>
    <x v="29"/>
    <s v="Asian"/>
    <s v="Biguanides"/>
    <x v="0"/>
    <d v="2015-12-22T00:00:00"/>
    <s v="Biguanides-&gt;Insulin isophane-&gt;Insulin aspart-&gt;Insulin aspart|Insulin isophane-&gt;Biguanides|DPP-4 inhibitors-&gt;DPP-4 inhibitors-&gt;Biguanides|DPP-4 inhibitors|SGLT-2 inhibitors-&gt;Insulin isophane|Insulin lispro-&gt;DPP-4 inhibitors|Insulin isophane|Insulin lispro-&gt;Biguanides|Insulin isophane|Insulin lispro-&gt;Insulin lispro-&gt;Insulin glargine-&gt;Biguanides|Insulin glargine-&gt;Biguanides|DPP-4 inhibitors|Insulin glargine|SGLT-2 inhibitors-&gt;DPP-4 inhibitors|Insulin glargine"/>
  </r>
  <r>
    <s v="fhy283mwgf."/>
    <x v="29"/>
    <s v="Asian"/>
    <s v="DPP-4 inhibitors"/>
    <x v="0"/>
    <d v="2021-11-03T00:00:00"/>
    <s v="DPP-4 inhibitors-&gt;Insulin glargine-&gt;Insulin aspart|Insulin glargine-&gt;Insulin aspart"/>
  </r>
  <r>
    <s v="FPh71CGtcAQ"/>
    <x v="29"/>
    <s v="Pacific peoples"/>
    <s v="Biguanides"/>
    <x v="0"/>
    <d v="2021-09-28T00:00:00"/>
    <s v="Biguanides"/>
  </r>
  <r>
    <s v="FsPE/fulWpg"/>
    <x v="29"/>
    <s v="Asian"/>
    <s v="Biguanides"/>
    <x v="0"/>
    <d v="2022-09-21T00:00:00"/>
    <s v="Biguanides"/>
  </r>
  <r>
    <s v="FqSi3HM.NvA"/>
    <x v="29"/>
    <s v="Pacific peoples"/>
    <s v="Biguanides"/>
    <x v="0"/>
    <d v="2024-07-18T00:00:00"/>
    <s v="Biguanides"/>
  </r>
  <r>
    <s v="fRF2V1bZrRs"/>
    <x v="29"/>
    <s v="Other"/>
    <s v="Biguanides"/>
    <x v="0"/>
    <d v="2019-06-09T00:00:00"/>
    <s v="Biguanides"/>
  </r>
  <r>
    <s v="jabJ4YoMgbM"/>
    <x v="29"/>
    <s v="Other"/>
    <s v="Biguanides"/>
    <x v="0"/>
    <d v="2020-12-01T00:00:00"/>
    <s v="Biguanides-&gt;SGLT-2 inhibitors-&gt;Insulin isophane-&gt;Insulin aspart-&gt;Insulin aspart|Insulin isophane-&gt;Biguanides|Insulin aspart|Insulin isophane-&gt;DPP-4 inhibitors-&gt;DPP-4 inhibitors|SGLT-2 inhibitors-&gt;Biguanides|DPP-4 inhibitors|SGLT-2 inhibitors-&gt;Biguanides|Insulin isophane"/>
  </r>
  <r>
    <s v="JAE90dVIDII"/>
    <x v="29"/>
    <s v="Asian"/>
    <s v="Biguanides"/>
    <x v="0"/>
    <d v="2024-08-27T00:00:00"/>
    <s v="Biguanides-&gt;Biguanides|DPP-4 inhibitors-&gt;DPP-4 inhibitors"/>
  </r>
  <r>
    <s v="jAhWyBKUdRM"/>
    <x v="29"/>
    <s v="Māori"/>
    <s v="Biguanides|Insulin isophane"/>
    <x v="0"/>
    <d v="2018-11-20T00:00:00"/>
    <s v="Biguanides|Insulin isophane-&gt;Insulin isophane-&gt;Biguanides"/>
  </r>
  <r>
    <s v="jbaP7y.rePM"/>
    <x v="29"/>
    <s v="Asian"/>
    <s v="Biguanides|Insulin isophane"/>
    <x v="0"/>
    <d v="2015-07-01T00:00:00"/>
    <s v="Biguanides|Insulin isophane-&gt;Insulin aspart-&gt;Insulin aspart|Insulin isophane"/>
  </r>
  <r>
    <s v="J0nU7VGt0gM"/>
    <x v="29"/>
    <s v="Asian"/>
    <s v="Biguanides|Insulin isophane|Insulin lispro"/>
    <x v="0"/>
    <d v="2024-04-17T00:00:00"/>
    <s v="Biguanides|Insulin isophane|Insulin lispro-&gt;Insulin isophane-&gt;Insulin lispro-&gt;Biguanides"/>
  </r>
  <r>
    <s v="J.eF7Ulur92"/>
    <x v="29"/>
    <s v="Pacific peoples"/>
    <s v="Biguanides"/>
    <x v="0"/>
    <d v="2023-06-29T00:00:00"/>
    <s v="Biguanides"/>
  </r>
  <r>
    <s v="J/S6aAWaMlk"/>
    <x v="29"/>
    <s v="Māori"/>
    <s v="Biguanides"/>
    <x v="0"/>
    <d v="2022-04-14T00:00:00"/>
    <s v="Biguanides"/>
  </r>
  <r>
    <s v="j4ptkWKwnAI"/>
    <x v="29"/>
    <s v="Other"/>
    <s v="Biguanides"/>
    <x v="0"/>
    <d v="2022-02-16T00:00:00"/>
    <s v="Biguanides"/>
  </r>
  <r>
    <s v="g/z6iMJAUok"/>
    <x v="29"/>
    <s v="Other"/>
    <s v="Biguanides"/>
    <x v="0"/>
    <d v="2022-01-11T00:00:00"/>
    <s v="Biguanides"/>
  </r>
  <r>
    <s v="g2HII8uWN7U"/>
    <x v="29"/>
    <s v="Pacific peoples"/>
    <s v="Biguanides"/>
    <x v="0"/>
    <d v="2021-06-21T00:00:00"/>
    <s v="Biguanides-&gt;DPP-4 inhibitors|SGLT-2 inhibitors-&gt;DPP-4 inhibitors-&gt;SGLT-2 inhibitors"/>
  </r>
  <r>
    <s v="g3d478/C1l6"/>
    <x v="29"/>
    <s v="Asian"/>
    <s v="Biguanides"/>
    <x v="0"/>
    <d v="2020-02-18T00:00:00"/>
    <s v="Biguanides"/>
  </r>
  <r>
    <s v="g8/qb48zRpA"/>
    <x v="29"/>
    <s v="Asian"/>
    <s v="Biguanides|Insulin aspart|Insulin isophane"/>
    <x v="0"/>
    <d v="2025-01-06T00:00:00"/>
    <s v="Biguanides|Insulin aspart|Insulin isophane-&gt;Biguanides"/>
  </r>
  <r>
    <s v="g963AtuA/tg"/>
    <x v="29"/>
    <s v="Māori"/>
    <s v="Biguanides"/>
    <x v="0"/>
    <d v="2021-10-21T00:00:00"/>
    <s v="Biguanides"/>
  </r>
  <r>
    <s v="fX9IDUGaL7M"/>
    <x v="29"/>
    <s v="Pacific peoples"/>
    <s v="Biguanides"/>
    <x v="0"/>
    <d v="2023-08-25T00:00:00"/>
    <s v="Biguanides"/>
  </r>
  <r>
    <s v="fuPkBYEOfgc"/>
    <x v="29"/>
    <s v="Other"/>
    <s v="Biguanides|Insulin aspart|Insulin isophane"/>
    <x v="0"/>
    <d v="2021-01-29T00:00:00"/>
    <s v="Biguanides|Insulin aspart|Insulin isophane"/>
  </r>
  <r>
    <s v="fVS4DkeBIXY"/>
    <x v="29"/>
    <s v="Māori"/>
    <s v="Biguanides"/>
    <x v="0"/>
    <d v="2024-09-17T00:00:00"/>
    <s v="Biguanides"/>
  </r>
  <r>
    <s v="FvvckUDY4Z6"/>
    <x v="29"/>
    <s v="Pacific peoples"/>
    <s v="Biguanides"/>
    <x v="0"/>
    <d v="2012-09-06T00:00:00"/>
    <s v="Biguanides-&gt;Insulin isophane-&gt;Biguanides|GLP-1 agonists-&gt;GLP-1 agonists-&gt;SGLT-2 inhibitors-&gt;DPP-4 inhibitors|GLP-1 agonists"/>
  </r>
  <r>
    <s v="JOxGhNcUDqA"/>
    <x v="29"/>
    <s v="Other"/>
    <s v="Biguanides"/>
    <x v="0"/>
    <d v="2023-05-16T00:00:00"/>
    <s v="Biguanides"/>
  </r>
  <r>
    <s v="Jpwl.uT4vtk"/>
    <x v="29"/>
    <s v="Pacific peoples"/>
    <s v="Biguanides"/>
    <x v="0"/>
    <d v="2025-01-22T00:00:00"/>
    <s v="Biguanides-&gt;SGLT-2 inhibitors-&gt;Biguanides|Insulin isophane"/>
  </r>
  <r>
    <s v="JOAMZusSxzI"/>
    <x v="29"/>
    <s v="Other"/>
    <s v="Biguanides"/>
    <x v="0"/>
    <d v="2013-11-01T00:00:00"/>
    <s v="Biguanides"/>
  </r>
  <r>
    <s v="jOBGflcVOv."/>
    <x v="29"/>
    <s v="Asian"/>
    <s v="Biguanides"/>
    <x v="0"/>
    <d v="2025-09-17T00:00:00"/>
    <s v="Biguanides"/>
  </r>
  <r>
    <s v="jOHeBuJ6JPY"/>
    <x v="29"/>
    <s v="Asian"/>
    <s v="Biguanides"/>
    <x v="0"/>
    <d v="2014-05-13T00:00:00"/>
    <s v="Biguanides"/>
  </r>
  <r>
    <s v="Jmp/LzdSID."/>
    <x v="29"/>
    <s v="Other"/>
    <s v="Biguanides"/>
    <x v="0"/>
    <d v="2018-09-28T00:00:00"/>
    <s v="Biguanides"/>
  </r>
  <r>
    <s v="jeMSnAROhZ2"/>
    <x v="29"/>
    <s v="Asian"/>
    <s v="Insulin isophane|Insulin lispro"/>
    <x v="1"/>
    <d v="2018-08-22T00:00:00"/>
    <s v="Insulin isophane|Insulin lispro-&gt;Biguanides"/>
  </r>
  <r>
    <s v="JEwhAJ7Dj5o"/>
    <x v="29"/>
    <s v="Pacific peoples"/>
    <s v="Biguanides|Sulfonylureas"/>
    <x v="0"/>
    <d v="2019-11-22T00:00:00"/>
    <s v="Biguanides|Sulfonylureas-&gt;Biguanides-&gt;DPP-4 inhibitors-&gt;DPP-4 inhibitors|SGLT-2 inhibitors"/>
  </r>
  <r>
    <s v="JfaS9o4njzQ"/>
    <x v="29"/>
    <s v="Other"/>
    <s v="Biguanides"/>
    <x v="0"/>
    <d v="2013-07-26T00:00:00"/>
    <s v="Biguanides"/>
  </r>
  <r>
    <s v="JfBm/0AyXPs"/>
    <x v="29"/>
    <s v="Pacific peoples"/>
    <s v="Biguanides"/>
    <x v="0"/>
    <d v="2021-04-23T00:00:00"/>
    <s v="Biguanides-&gt;Biguanides|GLP-1 agonists-&gt;GLP-1 agonists"/>
  </r>
  <r>
    <s v="jhbre9X6grc"/>
    <x v="29"/>
    <s v="Other"/>
    <s v="Biguanides"/>
    <x v="0"/>
    <d v="2023-03-10T00:00:00"/>
    <s v="Biguanides-&gt;Biguanides|Insulin aspart|Insulin isophane-&gt;Insulin aspart"/>
  </r>
  <r>
    <s v="jhFtouIdBa2"/>
    <x v="29"/>
    <s v="Asian"/>
    <s v="Biguanides"/>
    <x v="0"/>
    <d v="2011-11-03T00:00:00"/>
    <s v="Biguanides-&gt;Biguanides|Thiazolidinedione-&gt;Thiazolidinedione-&gt;Biguanides|DPP-4 inhibitors-&gt;Insulin glargine-&gt;Biguanides|DPP-4 inhibitors|Insulin glargine-&gt;DPP-4 inhibitors-&gt;DPP-4 inhibitors|Insulin glargine"/>
  </r>
  <r>
    <s v="jHoVkLWoo22"/>
    <x v="29"/>
    <s v="Asian"/>
    <s v="Biguanides"/>
    <x v="0"/>
    <d v="2020-03-02T00:00:00"/>
    <s v="Biguanides-&gt;DPP-4 inhibitors"/>
  </r>
  <r>
    <s v="jJJZBRZk9to"/>
    <x v="29"/>
    <s v="Other"/>
    <s v="Biguanides"/>
    <x v="0"/>
    <d v="2017-08-16T00:00:00"/>
    <s v="Biguanides"/>
  </r>
  <r>
    <s v="jREIylUT3Us"/>
    <x v="29"/>
    <s v="Other"/>
    <s v="Biguanides"/>
    <x v="0"/>
    <d v="2011-09-21T00:00:00"/>
    <s v="Biguanides"/>
  </r>
  <r>
    <s v="jsLC0jOhKWk"/>
    <x v="29"/>
    <s v="Māori"/>
    <s v="Biguanides"/>
    <x v="0"/>
    <d v="2021-03-12T00:00:00"/>
    <s v="Biguanides-&gt;Insulin aspart|Insulin isophane-&gt;Insulin glargine-&gt;GLP-1 agonists-&gt;GLP-1 agonists|Insulin glargine-&gt;DPP-4 inhibitors-&gt;DPP-4 inhibitors|Insulin glargine-&gt;DPP-4 inhibitors|GLP-1 agonists|Insulin glargine"/>
  </r>
  <r>
    <s v="jsCIqBZFrkY"/>
    <x v="29"/>
    <s v="Asian"/>
    <s v="DPP-4 inhibitors"/>
    <x v="0"/>
    <d v="2020-11-04T00:00:00"/>
    <s v="DPP-4 inhibitors-&gt;SGLT-2 inhibitors"/>
  </r>
  <r>
    <s v="JuKrRBUxqyg"/>
    <x v="29"/>
    <s v="Other"/>
    <s v="Biguanides"/>
    <x v="0"/>
    <d v="2019-04-02T00:00:00"/>
    <s v="Biguanides-&gt;Insulin glargine-&gt;Insulin aspart-&gt;Insulin aspart|Insulin glargine"/>
  </r>
  <r>
    <s v="jsRtX8oThsE"/>
    <x v="29"/>
    <s v="Other"/>
    <s v="Biguanides"/>
    <x v="0"/>
    <d v="2023-05-23T00:00:00"/>
    <s v="Biguanides"/>
  </r>
  <r>
    <s v="JT32XKtFiWk"/>
    <x v="29"/>
    <s v="Other"/>
    <s v="Biguanides"/>
    <x v="0"/>
    <d v="2023-06-28T00:00:00"/>
    <s v="Biguanides"/>
  </r>
  <r>
    <s v="JvwAWQhCY8M"/>
    <x v="29"/>
    <s v="Other"/>
    <s v="Biguanides"/>
    <x v="0"/>
    <d v="2017-06-09T00:00:00"/>
    <s v="Biguanides"/>
  </r>
  <r>
    <s v="jv/zDq6R/sA"/>
    <x v="29"/>
    <s v="Māori"/>
    <s v="Biguanides"/>
    <x v="0"/>
    <d v="2011-08-18T00:00:00"/>
    <s v="Biguanides-&gt;Sulfonylureas-&gt;Biguanides|Sulfonylureas-&gt;Insulin glargine-&gt;Insulin aspart|Insulin glargine-&gt;Insulin aspart-&gt;Insulin glargine|SGLT-2 inhibitors-&gt;SGLT-2 inhibitors"/>
  </r>
  <r>
    <s v="mpGzFSgvw6Y"/>
    <x v="29"/>
    <s v="Asian"/>
    <s v="Biguanides"/>
    <x v="0"/>
    <d v="2024-04-16T00:00:00"/>
    <s v="Biguanides"/>
  </r>
  <r>
    <s v="mplPOUZI.ws"/>
    <x v="29"/>
    <s v="Asian"/>
    <s v="Biguanides"/>
    <x v="0"/>
    <d v="2025-07-22T00:00:00"/>
    <s v="Biguanides"/>
  </r>
  <r>
    <s v="MNGEnacyvK."/>
    <x v="29"/>
    <s v="Pacific peoples"/>
    <s v="Biguanides"/>
    <x v="0"/>
    <d v="2023-09-21T00:00:00"/>
    <s v="Biguanides-&gt;Biguanides|SGLT-2 inhibitors"/>
  </r>
  <r>
    <s v="mM6HlPpRkZg"/>
    <x v="29"/>
    <s v="Asian"/>
    <s v="Biguanides"/>
    <x v="0"/>
    <d v="2016-09-14T00:00:00"/>
    <s v="Biguanides"/>
  </r>
  <r>
    <s v="kmn8bhBi5Xg"/>
    <x v="29"/>
    <s v="Asian"/>
    <s v="Biguanides"/>
    <x v="0"/>
    <d v="2016-06-17T00:00:00"/>
    <s v="Biguanides-&gt;Insulin isophane|Insulin lispro-&gt;Insulin aspart"/>
  </r>
  <r>
    <s v="kMOIPtMOzOU"/>
    <x v="29"/>
    <s v="Asian"/>
    <s v="Biguanides"/>
    <x v="0"/>
    <d v="2024-07-25T00:00:00"/>
    <s v="Biguanides"/>
  </r>
  <r>
    <s v="KNP/BaU3KQg"/>
    <x v="29"/>
    <s v="Māori"/>
    <s v="Biguanides"/>
    <x v="0"/>
    <d v="2012-02-09T00:00:00"/>
    <s v="Biguanides"/>
  </r>
  <r>
    <s v="KqMnbBlCIMw"/>
    <x v="29"/>
    <s v="Asian"/>
    <s v="Insulin isophane"/>
    <x v="1"/>
    <d v="2013-09-11T00:00:00"/>
    <s v="Insulin isophane-&gt;Biguanides-&gt;Insulin aspart|Insulin isophane-&gt;DPP-4 inhibitors-&gt;Insulin aspart|Insulin glargine-&gt;Insulin glargine-&gt;Insulin aspart"/>
  </r>
  <r>
    <s v="KpLqBjN7wxM"/>
    <x v="29"/>
    <s v="Other"/>
    <s v="Biguanides"/>
    <x v="0"/>
    <d v="2014-03-18T00:00:00"/>
    <s v="Biguanides"/>
  </r>
  <r>
    <s v="Ko4YzPDN4Ws"/>
    <x v="29"/>
    <s v="Other"/>
    <s v="Biguanides"/>
    <x v="0"/>
    <d v="2019-05-02T00:00:00"/>
    <s v="Biguanides-&gt;DPP-4 inhibitors-&gt;DPP-4 inhibitors|SGLT-2 inhibitors-&gt;Biguanides|GLP-1 agonists-&gt;DPP-4 inhibitors|SGLT-2 inhibitors|Thiazolidinedione-&gt;Thiazolidinedione"/>
  </r>
  <r>
    <s v="Kr4YEHoA6Y6"/>
    <x v="29"/>
    <s v="Other"/>
    <s v="Biguanides"/>
    <x v="0"/>
    <d v="2022-12-29T00:00:00"/>
    <s v="Biguanides"/>
  </r>
  <r>
    <s v="kRTKE3BOABE"/>
    <x v="29"/>
    <s v="Pacific peoples"/>
    <s v="Biguanides"/>
    <x v="0"/>
    <d v="2015-02-25T00:00:00"/>
    <s v="Biguanides-&gt;Sulfonylureas-&gt;Biguanides|Sulfonylureas-&gt;Insulin glargine-&gt;Biguanides|Insulin glargine|Sulfonylureas-&gt;Insulin glargine|SGLT-2 inhibitors-&gt;Biguanides|SGLT-2 inhibitors|Sulfonylureas-&gt;Biguanides|Insulin glargine|SGLT-2 inhibitors|Sulfonylureas-&gt;Insulin glargine|SGLT-2 inhibitors|Sulfonylureas-&gt;SGLT-2 inhibitors|Sulfonylureas-&gt;DPP-4 inhibitors|Insulin glargine|SGLT-2 inhibitors-&gt;DPP-4 inhibitors|SGLT-2 inhibitors"/>
  </r>
  <r>
    <s v="kQT3GeLQ2yo"/>
    <x v="29"/>
    <s v="Asian"/>
    <s v="Biguanides|Insulin isophane"/>
    <x v="0"/>
    <d v="2022-10-31T00:00:00"/>
    <s v="Biguanides|Insulin isophane-&gt;Insulin aspart|Insulin isophane"/>
  </r>
  <r>
    <s v="nU6szTX9TBM"/>
    <x v="29"/>
    <s v="Pacific peoples"/>
    <s v="Biguanides"/>
    <x v="0"/>
    <d v="2018-01-11T00:00:00"/>
    <s v="Biguanides-&gt;Insulin aspart|Insulin glargine-&gt;Insulin glargine-&gt;Insulin aspart-&gt;Biguanides|SGLT-2 inhibitors-&gt;SGLT-2 inhibitors-&gt;Biguanides|GLP-1 agonists-&gt;GLP-1 agonists-&gt;DPP-4 inhibitors-&gt;DPP-4 inhibitors|SGLT-2 inhibitors-&gt;Biguanides|GLP-1 agonists|Insulin glargine-&gt;Biguanides|Insulin glargine"/>
  </r>
  <r>
    <s v="ntTg6P403GU"/>
    <x v="29"/>
    <s v="Pacific peoples"/>
    <s v="Biguanides|Insulin aspart|Insulin isophane"/>
    <x v="0"/>
    <d v="2022-03-07T00:00:00"/>
    <s v="Biguanides|Insulin aspart|Insulin isophane-&gt;Insulin aspart|Insulin isophane"/>
  </r>
  <r>
    <s v="NwI2FZGMsmc"/>
    <x v="29"/>
    <s v="Pacific peoples"/>
    <s v="Biguanides"/>
    <x v="0"/>
    <d v="2023-10-06T00:00:00"/>
    <s v="Biguanides"/>
  </r>
  <r>
    <s v="NV6Yowhk4IY"/>
    <x v="29"/>
    <s v="Asian"/>
    <s v="Biguanides"/>
    <x v="0"/>
    <d v="2013-06-05T00:00:00"/>
    <s v="Biguanides"/>
  </r>
  <r>
    <s v="NpU2JFriPMM"/>
    <x v="29"/>
    <s v="Asian"/>
    <s v="Biguanides|Insulin isophane"/>
    <x v="0"/>
    <d v="2025-05-16T00:00:00"/>
    <s v="Biguanides|Insulin isophane-&gt;Insulin isophane-&gt;Biguanides"/>
  </r>
  <r>
    <s v="NO7ICD2Trpc"/>
    <x v="29"/>
    <s v="Other"/>
    <s v="Insulin aspart|Insulin isophane"/>
    <x v="1"/>
    <d v="2011-06-22T00:00:00"/>
    <s v="Insulin aspart|Insulin isophane-&gt;Insulin aspart-&gt;Insulin isophane-&gt;Biguanides-&gt;Insulin glulisine|Insulin isophane"/>
  </r>
  <r>
    <s v="NO9cn7NnqFM"/>
    <x v="29"/>
    <s v="Pacific peoples"/>
    <s v="Biguanides"/>
    <x v="0"/>
    <d v="2020-06-12T00:00:00"/>
    <s v="Biguanides"/>
  </r>
  <r>
    <s v="jyXtdPf9Khc"/>
    <x v="29"/>
    <s v="Māori"/>
    <s v="SGLT-2 inhibitors"/>
    <x v="0"/>
    <d v="2021-09-15T00:00:00"/>
    <s v="SGLT-2 inhibitors"/>
  </r>
  <r>
    <s v="Jz19nZsWfrM"/>
    <x v="29"/>
    <s v="Other"/>
    <s v="Biguanides"/>
    <x v="0"/>
    <d v="2025-06-30T00:00:00"/>
    <s v="Biguanides"/>
  </r>
  <r>
    <s v="h1ZmdzdWxrU"/>
    <x v="29"/>
    <s v="Other"/>
    <s v="Biguanides"/>
    <x v="0"/>
    <d v="2022-07-05T00:00:00"/>
    <s v="Biguanides"/>
  </r>
  <r>
    <s v="h17IS1kr27g"/>
    <x v="29"/>
    <s v="Asian"/>
    <s v="Biguanides|Insulin isophane|Insulin lispro"/>
    <x v="0"/>
    <d v="2024-09-21T00:00:00"/>
    <s v="Biguanides|Insulin isophane|Insulin lispro-&gt;Insulin isophane|Insulin lispro"/>
  </r>
  <r>
    <s v="H1cSjCR/VhA"/>
    <x v="29"/>
    <s v="Other"/>
    <s v="Biguanides"/>
    <x v="0"/>
    <d v="2011-11-21T00:00:00"/>
    <s v="Biguanides"/>
  </r>
  <r>
    <s v="k0qvQRA0TzU"/>
    <x v="29"/>
    <s v="Asian"/>
    <s v="Biguanides"/>
    <x v="0"/>
    <d v="2021-09-21T00:00:00"/>
    <s v="Biguanides"/>
  </r>
  <r>
    <s v="k.1YvA0IHJQ"/>
    <x v="29"/>
    <s v="Asian"/>
    <s v="Biguanides"/>
    <x v="0"/>
    <d v="2020-08-25T00:00:00"/>
    <s v="Biguanides-&gt;SGLT-2 inhibitors-&gt;Insulin aspart|Insulin isophane"/>
  </r>
  <r>
    <s v="k/9TAfl5X7."/>
    <x v="29"/>
    <s v="Pacific peoples"/>
    <s v="Biguanides"/>
    <x v="0"/>
    <d v="2021-05-20T00:00:00"/>
    <s v="Biguanides"/>
  </r>
  <r>
    <s v="k4qS9XknoVc"/>
    <x v="29"/>
    <s v="Asian"/>
    <s v="Biguanides"/>
    <x v="0"/>
    <d v="2014-11-06T00:00:00"/>
    <s v="Biguanides"/>
  </r>
  <r>
    <s v="kEJfRTNEZvs"/>
    <x v="29"/>
    <s v="Asian"/>
    <s v="Biguanides"/>
    <x v="0"/>
    <d v="2015-03-27T00:00:00"/>
    <s v="Biguanides-&gt;Insulin aspart|Insulin isophane-&gt;Insulin isophane"/>
  </r>
  <r>
    <s v="Kfl35HM183A"/>
    <x v="29"/>
    <s v="Other"/>
    <s v="Biguanides"/>
    <x v="0"/>
    <d v="2025-08-07T00:00:00"/>
    <s v="Biguanides"/>
  </r>
  <r>
    <s v="KcSkGGHNlz6"/>
    <x v="29"/>
    <s v="Other"/>
    <s v="Biguanides"/>
    <x v="0"/>
    <d v="2016-01-21T00:00:00"/>
    <s v="Biguanides"/>
  </r>
  <r>
    <s v="kbMkmaK4X6E"/>
    <x v="29"/>
    <s v="Asian"/>
    <s v="Biguanides"/>
    <x v="0"/>
    <d v="2017-07-11T00:00:00"/>
    <s v="Biguanides"/>
  </r>
  <r>
    <s v="KC6tAeOpsg6"/>
    <x v="29"/>
    <s v="Asian"/>
    <s v="Biguanides"/>
    <x v="0"/>
    <d v="2024-09-06T00:00:00"/>
    <s v="Biguanides"/>
  </r>
  <r>
    <s v="KB1obhl6Ih2"/>
    <x v="29"/>
    <s v="Asian"/>
    <s v="Biguanides"/>
    <x v="0"/>
    <d v="2017-08-18T00:00:00"/>
    <s v="Biguanides"/>
  </r>
  <r>
    <s v="Kk1r5HI2rSs"/>
    <x v="29"/>
    <s v="Other"/>
    <s v="Biguanides"/>
    <x v="0"/>
    <d v="2017-11-02T00:00:00"/>
    <s v="Biguanides-&gt;Biguanides|Insulin isophane-&gt;Insulin isophane"/>
  </r>
  <r>
    <s v="kIDYYYLLTbQ"/>
    <x v="29"/>
    <s v="Māori"/>
    <s v="Biguanides"/>
    <x v="0"/>
    <d v="2012-08-22T00:00:00"/>
    <s v="Biguanides-&gt;Sulfonylureas-&gt;Biguanides|Sulfonylureas-&gt;Sulfonylureas|Thiazolidinedione-&gt;DPP-4 inhibitors-&gt;Biguanides|Insulin isophane-&gt;Insulin aspart-&gt;Insulin isophane-&gt;Biguanides|Insulin glargine-&gt;Insulin glargine"/>
  </r>
  <r>
    <s v="kfGcKLJVEpQ"/>
    <x v="29"/>
    <s v="Other"/>
    <s v="Biguanides"/>
    <x v="0"/>
    <d v="2014-07-11T00:00:00"/>
    <s v="Biguanides"/>
  </r>
  <r>
    <s v="ki.2myatNl."/>
    <x v="29"/>
    <s v="Other"/>
    <s v="Biguanides"/>
    <x v="0"/>
    <d v="2020-06-26T00:00:00"/>
    <s v="Biguanides"/>
  </r>
  <r>
    <s v="of/KptcKT7Q"/>
    <x v="29"/>
    <s v="Asian"/>
    <s v="Biguanides"/>
    <x v="0"/>
    <d v="2015-12-23T00:00:00"/>
    <s v="Biguanides"/>
  </r>
  <r>
    <s v="ogxQQy1hdAA"/>
    <x v="29"/>
    <s v="Pacific peoples"/>
    <s v="Biguanides"/>
    <x v="0"/>
    <d v="2020-07-07T00:00:00"/>
    <s v="Biguanides"/>
  </r>
  <r>
    <s v="OGYMEX1e2ZI"/>
    <x v="29"/>
    <s v="Other"/>
    <s v="Biguanides"/>
    <x v="0"/>
    <d v="2020-04-07T00:00:00"/>
    <s v="Biguanides"/>
  </r>
  <r>
    <s v="ogc5ybMbw7U"/>
    <x v="29"/>
    <s v="Asian"/>
    <s v="Biguanides"/>
    <x v="0"/>
    <d v="2011-03-18T00:00:00"/>
    <s v="Biguanides"/>
  </r>
  <r>
    <s v="Rg0icvdTP9E"/>
    <x v="29"/>
    <s v="Other"/>
    <s v="Biguanides"/>
    <x v="0"/>
    <d v="2011-05-04T00:00:00"/>
    <s v="Biguanides-&gt;Insulin isophane-&gt;Insulin aspart-&gt;Insulin aspart|Insulin isophane-&gt;Biguanides|Sulfonylureas-&gt;Biguanides|Insulin aspart-&gt;Biguanides|Insulin aspart|Insulin isophane-&gt;DPP-4 inhibitors|Insulin glargine-&gt;DPP-4 inhibitors|Insulin aspart|Insulin glargine-&gt;Insulin aspart|Insulin glargine-&gt;Biguanides|DPP-4 inhibitors|Insulin aspart|Insulin glargine-&gt;Insulin glargine-&gt;Biguanides|Insulin aspart|Insulin glargine"/>
  </r>
  <r>
    <s v="rigAzJ4w8CE"/>
    <x v="29"/>
    <s v="Asian"/>
    <s v="Biguanides"/>
    <x v="0"/>
    <d v="2025-08-28T00:00:00"/>
    <s v="Biguanides"/>
  </r>
  <r>
    <s v="rJPyjkaG0AM"/>
    <x v="29"/>
    <s v="Asian"/>
    <s v="Biguanides"/>
    <x v="0"/>
    <d v="2024-08-14T00:00:00"/>
    <s v="Biguanides-&gt;Insulin aspart-&gt;Insulin isophane"/>
  </r>
  <r>
    <s v="OaOAk1ULqLM"/>
    <x v="29"/>
    <s v="Asian"/>
    <s v="Biguanides"/>
    <x v="0"/>
    <d v="2022-08-05T00:00:00"/>
    <s v="Biguanides"/>
  </r>
  <r>
    <s v="o60QEjJgS4Y"/>
    <x v="29"/>
    <s v="Other"/>
    <s v="Biguanides"/>
    <x v="0"/>
    <d v="2023-09-08T00:00:00"/>
    <s v="Biguanides"/>
  </r>
  <r>
    <s v="NXWWaq7Nn2M"/>
    <x v="29"/>
    <s v="Māori"/>
    <s v="Biguanides"/>
    <x v="0"/>
    <d v="2022-07-05T00:00:00"/>
    <s v="Biguanides"/>
  </r>
  <r>
    <s v="o0QXMxhCveo"/>
    <x v="29"/>
    <s v="Pacific peoples"/>
    <s v="Biguanides"/>
    <x v="0"/>
    <d v="2023-08-29T00:00:00"/>
    <s v="Biguanides"/>
  </r>
  <r>
    <s v="o/fe6gIzRMM"/>
    <x v="29"/>
    <s v="Asian"/>
    <s v="Biguanides"/>
    <x v="0"/>
    <d v="2019-01-11T00:00:00"/>
    <s v="Biguanides"/>
  </r>
  <r>
    <s v="O/9lkKg0HHY"/>
    <x v="29"/>
    <s v="Asian"/>
    <s v="Biguanides|Insulin isophane"/>
    <x v="0"/>
    <d v="2014-07-23T00:00:00"/>
    <s v="Biguanides|Insulin isophane-&gt;Insulin aspart-&gt;Insulin isophane"/>
  </r>
  <r>
    <s v="o.qSpATui6k"/>
    <x v="29"/>
    <s v="Other"/>
    <s v="Biguanides"/>
    <x v="0"/>
    <d v="2025-01-27T00:00:00"/>
    <s v="Biguanides"/>
  </r>
  <r>
    <s v="s1Ix3qnBacU"/>
    <x v="29"/>
    <s v="Māori"/>
    <s v="Biguanides"/>
    <x v="0"/>
    <d v="2014-05-08T00:00:00"/>
    <s v="Biguanides"/>
  </r>
  <r>
    <s v="S2IVoyCdO32"/>
    <x v="29"/>
    <s v="Asian"/>
    <s v="Biguanides"/>
    <x v="0"/>
    <d v="2024-08-30T00:00:00"/>
    <s v="Biguanides"/>
  </r>
  <r>
    <s v="s6DeELbg6fw"/>
    <x v="29"/>
    <s v="Other"/>
    <s v="Biguanides"/>
    <x v="0"/>
    <d v="2025-05-05T00:00:00"/>
    <s v="Biguanides"/>
  </r>
  <r>
    <s v="S9Anp7k0IKI"/>
    <x v="29"/>
    <s v="Māori"/>
    <s v="Insulin isophane"/>
    <x v="1"/>
    <d v="2018-06-22T00:00:00"/>
    <s v="Insulin isophane-&gt;Biguanides-&gt;DPP-4 inhibitors-&gt;Biguanides|DPP-4 inhibitors"/>
  </r>
  <r>
    <s v="RzRj7d4TqmE"/>
    <x v="29"/>
    <s v="Other"/>
    <s v="Biguanides"/>
    <x v="0"/>
    <d v="2025-07-07T00:00:00"/>
    <s v="Biguanides"/>
  </r>
  <r>
    <s v="rYVuARSHVfc"/>
    <x v="29"/>
    <s v="Other"/>
    <s v="Biguanides"/>
    <x v="0"/>
    <d v="2015-12-17T00:00:00"/>
    <s v="Biguanides-&gt;Insulin isophane"/>
  </r>
  <r>
    <s v="rXSSODuMQGI"/>
    <x v="29"/>
    <s v="Pacific peoples"/>
    <s v="Biguanides"/>
    <x v="0"/>
    <d v="2019-03-06T00:00:00"/>
    <s v="Biguanides-&gt;SGLT-2 inhibitors-&gt;Biguanides|SGLT-2 inhibitors"/>
  </r>
  <r>
    <s v="Rruby2Jh/DY"/>
    <x v="29"/>
    <s v="Asian"/>
    <s v="Biguanides"/>
    <x v="0"/>
    <d v="2017-07-03T00:00:00"/>
    <s v="Biguanides"/>
  </r>
  <r>
    <s v="RQRt8ogPcN6"/>
    <x v="29"/>
    <s v="Asian"/>
    <s v="Biguanides"/>
    <x v="0"/>
    <d v="2021-10-29T00:00:00"/>
    <s v="Biguanides"/>
  </r>
  <r>
    <s v="rSNiw1ZfSbg"/>
    <x v="29"/>
    <s v="Asian"/>
    <s v="Insulin aspart|Insulin isophane"/>
    <x v="1"/>
    <d v="2015-06-06T00:00:00"/>
    <s v="Insulin aspart|Insulin isophane-&gt;Biguanides"/>
  </r>
  <r>
    <s v="rq/EQfvPY1o"/>
    <x v="29"/>
    <s v="Other"/>
    <s v="Biguanides"/>
    <x v="0"/>
    <d v="2021-11-17T00:00:00"/>
    <s v="Biguanides"/>
  </r>
  <r>
    <s v="rvFJ8KzTwlw"/>
    <x v="29"/>
    <s v="Māori"/>
    <s v="Biguanides"/>
    <x v="0"/>
    <d v="2019-01-17T00:00:00"/>
    <s v="Biguanides-&gt;Sulfonylureas"/>
  </r>
  <r>
    <s v="RtfrtfgWa0s"/>
    <x v="29"/>
    <s v="Asian"/>
    <s v="Biguanides"/>
    <x v="0"/>
    <d v="2020-07-13T00:00:00"/>
    <s v="Biguanides"/>
  </r>
  <r>
    <s v="RLj3RlJ3zVA"/>
    <x v="29"/>
    <s v="Asian"/>
    <s v="Biguanides|Insulin isophane"/>
    <x v="0"/>
    <d v="2019-01-31T00:00:00"/>
    <s v="Biguanides|Insulin isophane-&gt;Insulin isophane-&gt;Biguanides-&gt;DPP-4 inhibitors-&gt;Biguanides|Insulin glargine-&gt;Insulin glargine-&gt;Insulin aspart|Insulin isophane-&gt;Biguanides|Insulin aspart|Insulin isophane"/>
  </r>
  <r>
    <s v="rptbACoW0eY"/>
    <x v="29"/>
    <s v="Other"/>
    <s v="Biguanides"/>
    <x v="0"/>
    <d v="2020-12-31T00:00:00"/>
    <s v="Biguanides"/>
  </r>
  <r>
    <s v="RpNSDpe0Vbc"/>
    <x v="29"/>
    <s v="Asian"/>
    <s v="Biguanides"/>
    <x v="0"/>
    <d v="2025-03-21T00:00:00"/>
    <s v="Biguanides"/>
  </r>
  <r>
    <s v="rn6hCXi//c6"/>
    <x v="29"/>
    <s v="Other"/>
    <s v="Biguanides"/>
    <x v="0"/>
    <d v="2022-03-16T00:00:00"/>
    <s v="Biguanides"/>
  </r>
  <r>
    <s v="GZXCH447DOE"/>
    <x v="29"/>
    <s v="Asian"/>
    <s v="Biguanides"/>
    <x v="0"/>
    <d v="2018-07-25T00:00:00"/>
    <s v="Biguanides"/>
  </r>
  <r>
    <s v="gwuF49xXmS6"/>
    <x v="29"/>
    <s v="Asian"/>
    <s v="Biguanides|Insulin glargine"/>
    <x v="0"/>
    <d v="2020-06-20T00:00:00"/>
    <s v="Biguanides|Insulin glargine-&gt;Insulin aspart|Insulin isophane-&gt;Biguanides|Insulin aspart|Insulin isophane-&gt;Biguanides-&gt;DPP-4 inhibitors-&gt;DPP-4 inhibitors|Sulfonylureas-&gt;Sulfonylureas-&gt;DPP-4 inhibitors|SGLT-2 inhibitors|Sulfonylureas-&gt;SGLT-2 inhibitors"/>
  </r>
  <r>
    <s v="GWAqo0R.vZY"/>
    <x v="29"/>
    <s v="Asian"/>
    <s v="Biguanides"/>
    <x v="0"/>
    <d v="2014-10-06T00:00:00"/>
    <s v="Biguanides-&gt;DPP-4 inhibitors-&gt;Biguanides|DPP-4 inhibitors-&gt;DPP-4 inhibitors|SGLT-2 inhibitors-&gt;Biguanides|DPP-4 inhibitors|SGLT-2 inhibitors"/>
  </r>
  <r>
    <s v="GRv1l0npRuA"/>
    <x v="29"/>
    <s v="Asian"/>
    <s v="Biguanides"/>
    <x v="0"/>
    <d v="2013-02-25T00:00:00"/>
    <s v="Biguanides-&gt;Insulin aspart|Insulin isophane-&gt;Insulin aspart-&gt;Insulin isophane-&gt;Biguanides|Insulin aspart"/>
  </r>
  <r>
    <s v="GLccP6I6BUY"/>
    <x v="29"/>
    <s v="Other"/>
    <s v="Biguanides"/>
    <x v="0"/>
    <d v="2016-12-21T00:00:00"/>
    <s v="Biguanides-&gt;Insulin aspart|Insulin isophane"/>
  </r>
  <r>
    <s v="glN2PmfOOCo"/>
    <x v="29"/>
    <s v="Pacific peoples"/>
    <s v="Biguanides"/>
    <x v="0"/>
    <d v="2022-01-31T00:00:00"/>
    <s v="Biguanides"/>
  </r>
  <r>
    <s v="GiCJ1tI.SA6"/>
    <x v="29"/>
    <s v="Pacific peoples"/>
    <s v="Biguanides"/>
    <x v="0"/>
    <d v="2023-03-17T00:00:00"/>
    <s v="Biguanides-&gt;Biguanides|Sulfonylureas-&gt;DPP-4 inhibitors|Sulfonylureas-&gt;DPP-4 inhibitors|Insulin glargine|Sulfonylureas-&gt;Insulin glargine-&gt;DPP-4 inhibitors|Insulin glargine"/>
  </r>
  <r>
    <s v="gGFnH6RhhRU"/>
    <x v="29"/>
    <s v="Other"/>
    <s v="Insulin isophane"/>
    <x v="1"/>
    <d v="2023-03-29T00:00:00"/>
    <s v="Insulin isophane-&gt;Biguanides|Insulin isophane"/>
  </r>
  <r>
    <s v="gGUkaFYsNj6"/>
    <x v="29"/>
    <s v="Other"/>
    <s v="Biguanides"/>
    <x v="0"/>
    <d v="2021-06-16T00:00:00"/>
    <s v="Biguanides"/>
  </r>
  <r>
    <s v="gIONIk5wGwc"/>
    <x v="29"/>
    <s v="Other"/>
    <s v="Biguanides"/>
    <x v="0"/>
    <d v="2015-05-07T00:00:00"/>
    <s v="Biguanides-&gt;Biguanides|DPP-4 inhibitors"/>
  </r>
  <r>
    <s v="GjLcbfGWIi6"/>
    <x v="29"/>
    <s v="Māori"/>
    <s v="Biguanides|Insulin isophane"/>
    <x v="0"/>
    <d v="2024-05-24T00:00:00"/>
    <s v="Biguanides|Insulin isophane"/>
  </r>
  <r>
    <s v="GJqVMKXOQrw"/>
    <x v="29"/>
    <s v="Pacific peoples"/>
    <s v="Insulin isophane"/>
    <x v="1"/>
    <d v="2011-03-16T00:00:00"/>
    <s v="Insulin isophane-&gt;Insulin aspart-&gt;Biguanides-&gt;Insulin aspart|Insulin isophane-&gt;Sulfonylureas-&gt;Biguanides|Sulfonylureas-&gt;Biguanides|Insulin isophane"/>
  </r>
  <r>
    <s v="Gk0Dn8cK1og"/>
    <x v="29"/>
    <s v="Māori"/>
    <s v="Biguanides"/>
    <x v="0"/>
    <d v="2014-07-11T00:00:00"/>
    <s v="Biguanides-&gt;DPP-4 inhibitors|Insulin glargine-&gt;Insulin glargine-&gt;Insulin aspart-&gt;Insulin aspart|SGLT-2 inhibitors-&gt;DPP-4 inhibitors-&gt;DPP-4 inhibitors|Insulin aspart|SGLT-2 inhibitors-&gt;DPP-4 inhibitors|Insulin aspart"/>
  </r>
  <r>
    <s v="gkCU3rIUGOY"/>
    <x v="29"/>
    <s v="Pacific peoples"/>
    <s v="Biguanides"/>
    <x v="0"/>
    <d v="2016-10-06T00:00:00"/>
    <s v="Biguanides-&gt;DPP-4 inhibitors"/>
  </r>
  <r>
    <s v="Dw3fPAzq6Lo"/>
    <x v="29"/>
    <s v="Other"/>
    <s v="Biguanides"/>
    <x v="0"/>
    <d v="2021-02-04T00:00:00"/>
    <s v="Biguanides"/>
  </r>
  <r>
    <s v="dSsJhYEqGNE"/>
    <x v="29"/>
    <s v="Pacific peoples"/>
    <s v="Biguanides"/>
    <x v="0"/>
    <d v="2012-11-23T00:00:00"/>
    <s v="Biguanides-&gt;Insulin aspart-&gt;Insulin isophane-&gt;Biguanides|DPP-4 inhibitors-&gt;DPP-4 inhibitors"/>
  </r>
  <r>
    <s v="dtxGTA5UJEY"/>
    <x v="29"/>
    <s v="Other"/>
    <s v="Biguanides"/>
    <x v="0"/>
    <d v="2019-09-04T00:00:00"/>
    <s v="Biguanides-&gt;Insulin isophane"/>
  </r>
  <r>
    <s v="DsGVS4JEGJw"/>
    <x v="29"/>
    <s v="Māori"/>
    <s v="Biguanides"/>
    <x v="0"/>
    <d v="2014-12-16T00:00:00"/>
    <s v="Biguanides-&gt;Biguanides|Insulin isophane-&gt;SGLT-2 inhibitors-&gt;Biguanides|SGLT-2 inhibitors-&gt;DPP-4 inhibitors"/>
  </r>
  <r>
    <s v="Ga2ZUJAv0Dk"/>
    <x v="29"/>
    <s v="Asian"/>
    <s v="Biguanides"/>
    <x v="0"/>
    <d v="2016-02-03T00:00:00"/>
    <s v="Biguanides"/>
  </r>
  <r>
    <s v="gC04f3jawuQ"/>
    <x v="29"/>
    <s v="Asian"/>
    <s v="Biguanides|Insulin isophane"/>
    <x v="0"/>
    <d v="2019-10-01T00:00:00"/>
    <s v="Biguanides|Insulin isophane"/>
  </r>
  <r>
    <s v="GEixGRCfRh2"/>
    <x v="29"/>
    <s v="Pacific peoples"/>
    <s v="Biguanides"/>
    <x v="0"/>
    <d v="2016-01-15T00:00:00"/>
    <s v="Biguanides"/>
  </r>
  <r>
    <s v="geb8mq2Mwgw"/>
    <x v="29"/>
    <s v="Asian"/>
    <s v="Biguanides"/>
    <x v="0"/>
    <d v="2016-11-23T00:00:00"/>
    <s v="Biguanides"/>
  </r>
  <r>
    <s v="gFQ5u8vCtTw"/>
    <x v="29"/>
    <s v="Other"/>
    <s v="Biguanides"/>
    <x v="0"/>
    <d v="2019-10-08T00:00:00"/>
    <s v="Biguanides-&gt;Biguanides|SGLT-2 inhibitors-&gt;SGLT-2 inhibitors"/>
  </r>
  <r>
    <s v="drIYMmgkcfQ"/>
    <x v="29"/>
    <s v="Asian"/>
    <s v="Biguanides"/>
    <x v="0"/>
    <d v="2016-08-26T00:00:00"/>
    <s v="Biguanides"/>
  </r>
  <r>
    <s v="dRa5bzJJ6ak"/>
    <x v="29"/>
    <s v="Asian"/>
    <s v="Biguanides"/>
    <x v="0"/>
    <d v="2023-06-02T00:00:00"/>
    <s v="Biguanides"/>
  </r>
  <r>
    <s v="DpFMuQ6P/3E"/>
    <x v="29"/>
    <s v="Asian"/>
    <s v="Biguanides"/>
    <x v="0"/>
    <d v="2019-08-23T00:00:00"/>
    <s v="Biguanides"/>
  </r>
  <r>
    <s v="DgYUCuAJ8qM"/>
    <x v="29"/>
    <s v="Asian"/>
    <s v="Biguanides|Insulin isophane|Insulin lispro"/>
    <x v="0"/>
    <d v="2022-10-07T00:00:00"/>
    <s v="Biguanides|Insulin isophane|Insulin lispro"/>
  </r>
  <r>
    <s v="dg7gnUQpdng"/>
    <x v="29"/>
    <s v="Other"/>
    <s v="Biguanides"/>
    <x v="0"/>
    <d v="2011-08-30T00:00:00"/>
    <s v="Biguanides"/>
  </r>
  <r>
    <s v="DGgmw8ufT5c"/>
    <x v="29"/>
    <s v="Asian"/>
    <s v="Biguanides"/>
    <x v="0"/>
    <d v="2020-05-18T00:00:00"/>
    <s v="Biguanides"/>
  </r>
  <r>
    <s v="d7plVYpz7oU"/>
    <x v="29"/>
    <s v="Other"/>
    <s v="Biguanides"/>
    <x v="0"/>
    <d v="2014-05-09T00:00:00"/>
    <s v="Biguanides"/>
  </r>
  <r>
    <s v="d5LZTC1qdSU"/>
    <x v="29"/>
    <s v="Asian"/>
    <s v="Biguanides"/>
    <x v="0"/>
    <d v="2019-05-22T00:00:00"/>
    <s v="Biguanides"/>
  </r>
  <r>
    <s v="D8kz466FKDU"/>
    <x v="29"/>
    <s v="Māori"/>
    <s v="Biguanides"/>
    <x v="0"/>
    <d v="2025-04-23T00:00:00"/>
    <s v="Biguanides"/>
  </r>
  <r>
    <s v="AfYk1Bb777w"/>
    <x v="29"/>
    <s v="Māori"/>
    <s v="Biguanides"/>
    <x v="0"/>
    <d v="2024-10-22T00:00:00"/>
    <s v="Biguanides"/>
  </r>
  <r>
    <s v="agEpWgslFwM"/>
    <x v="29"/>
    <s v="Other"/>
    <s v="Biguanides"/>
    <x v="0"/>
    <d v="2016-12-13T00:00:00"/>
    <s v="Biguanides"/>
  </r>
  <r>
    <s v="dcKUvokq8AQ"/>
    <x v="29"/>
    <s v="Pacific peoples"/>
    <s v="Biguanides|Insulin aspart|Insulin glargine"/>
    <x v="0"/>
    <d v="2018-02-20T00:00:00"/>
    <s v="Biguanides|Insulin aspart|Insulin glargine-&gt;Insulin aspart|Insulin glargine-&gt;Biguanides-&gt;DPP-4 inhibitors-&gt;DPP-4 inhibitors|Insulin glargine-&gt;Insulin glargine-&gt;DPP-4 inhibitors|Insulin glargine|SGLT-2 inhibitors-&gt;SGLT-2 inhibitors-&gt;DPP-4 inhibitors|SGLT-2 inhibitors-&gt;DPP-4 inhibitors|Insulin glargine|Insulin glulisine|SGLT-2 inhibitors-&gt;Insulin glulisine"/>
  </r>
  <r>
    <s v="DdRrUsKyRdw"/>
    <x v="29"/>
    <s v="Other"/>
    <s v="Biguanides"/>
    <x v="0"/>
    <d v="2022-02-21T00:00:00"/>
    <s v="Biguanides"/>
  </r>
  <r>
    <s v="ddcCpX.sDAU"/>
    <x v="29"/>
    <s v="Pacific peoples"/>
    <s v="Biguanides|Insulin isophane"/>
    <x v="0"/>
    <d v="2018-04-03T00:00:00"/>
    <s v="Biguanides|Insulin isophane-&gt;Biguanides|Insulin aspart|Insulin isophane-&gt;Biguanides"/>
  </r>
  <r>
    <s v="DcNtartBJ2s"/>
    <x v="29"/>
    <s v="Other"/>
    <s v="Biguanides"/>
    <x v="0"/>
    <d v="2014-08-06T00:00:00"/>
    <s v="Biguanides"/>
  </r>
  <r>
    <s v="de0eyZxxZXw"/>
    <x v="29"/>
    <s v="Other"/>
    <s v="Biguanides"/>
    <x v="0"/>
    <d v="2021-08-01T00:00:00"/>
    <s v="Biguanides"/>
  </r>
  <r>
    <s v="AblhjcbvjuQ"/>
    <x v="29"/>
    <s v="Asian"/>
    <s v="Biguanides"/>
    <x v="0"/>
    <d v="2023-06-11T00:00:00"/>
    <s v="Biguanides-&gt;DPP-4 inhibitors-&gt;Insulin glargine-&gt;Insulin aspart|Insulin isophane-&gt;Biguanides|Insulin isophane"/>
  </r>
  <r>
    <s v="aE.9g3xGdlQ"/>
    <x v="29"/>
    <s v="Asian"/>
    <s v="Biguanides"/>
    <x v="0"/>
    <d v="2020-12-15T00:00:00"/>
    <s v="Biguanides"/>
  </r>
  <r>
    <s v="aaUb5OkVaZk"/>
    <x v="29"/>
    <s v="Other"/>
    <s v="Biguanides|DPP-4 inhibitors|Insulin glargine"/>
    <x v="0"/>
    <d v="2023-03-24T00:00:00"/>
    <s v="Biguanides|DPP-4 inhibitors|Insulin glargine-&gt;DPP-4 inhibitors|Insulin glargine-&gt;Insulin glargine-&gt;DPP-4 inhibitors-&gt;Biguanides|DPP-4 inhibitors|SGLT-2 inhibitors-&gt;DPP-4 inhibitors|SGLT-2 inhibitors"/>
  </r>
  <r>
    <s v="A7BUWt.SBw."/>
    <x v="29"/>
    <s v="Asian"/>
    <s v="Insulin aspart|Insulin isophane"/>
    <x v="1"/>
    <d v="2014-11-18T00:00:00"/>
    <s v="Insulin aspart|Insulin isophane-&gt;Insulin aspart-&gt;Insulin isophane-&gt;Biguanides-&gt;SGLT-2 inhibitors"/>
  </r>
  <r>
    <s v="A2kNAmxDbaE"/>
    <x v="29"/>
    <s v="Asian"/>
    <s v="Biguanides"/>
    <x v="0"/>
    <d v="2019-11-28T00:00:00"/>
    <s v="Biguanides-&gt;Biguanides|DPP-4 inhibitors-&gt;DPP-4 inhibitors"/>
  </r>
  <r>
    <s v="3oVB3ngQpug"/>
    <x v="29"/>
    <s v="Māori"/>
    <s v="Biguanides"/>
    <x v="0"/>
    <d v="2025-12-17T00:00:00"/>
    <s v="Biguanides"/>
  </r>
  <r>
    <s v="3N9zK/rGBoE"/>
    <x v="29"/>
    <s v="Asian"/>
    <s v="Biguanides"/>
    <x v="0"/>
    <d v="2014-07-23T00:00:00"/>
    <s v="Biguanides"/>
  </r>
  <r>
    <s v="3hWK47uu5tI"/>
    <x v="29"/>
    <s v="Asian"/>
    <s v="Biguanides"/>
    <x v="0"/>
    <d v="2024-05-02T00:00:00"/>
    <s v="Biguanides"/>
  </r>
  <r>
    <s v="3GyPOKQsUxs"/>
    <x v="29"/>
    <s v="Other"/>
    <s v="Biguanides"/>
    <x v="0"/>
    <d v="2011-07-01T00:00:00"/>
    <s v="Biguanides"/>
  </r>
  <r>
    <s v="8xpETDmybiM"/>
    <x v="29"/>
    <s v="Pacific peoples"/>
    <s v="Biguanides"/>
    <x v="0"/>
    <d v="2023-01-22T00:00:00"/>
    <s v="Biguanides"/>
  </r>
  <r>
    <s v="8ValYogLdWo"/>
    <x v="29"/>
    <s v="Pacific peoples"/>
    <s v="Biguanides"/>
    <x v="0"/>
    <d v="2020-10-14T00:00:00"/>
    <s v="Biguanides"/>
  </r>
  <r>
    <s v="8zKbIEmjyTE"/>
    <x v="29"/>
    <s v="Other"/>
    <s v="Biguanides"/>
    <x v="0"/>
    <d v="2016-11-22T00:00:00"/>
    <s v="Biguanides-&gt;Insulin isophane-&gt;Insulin glargine-&gt;Insulin aspart-&gt;Insulin aspart|Insulin isophane"/>
  </r>
  <r>
    <s v="91xIk8Uw/K6"/>
    <x v="29"/>
    <s v="Asian"/>
    <s v="Insulin aspart|Insulin glargine"/>
    <x v="1"/>
    <d v="2013-08-10T00:00:00"/>
    <s v="Insulin aspart|Insulin glargine-&gt;Biguanides|Insulin aspart|Insulin glargine-&gt;Biguanides-&gt;Insulin aspart-&gt;Insulin glargine-&gt;Biguanides|Insulin glargine-&gt;DPP-4 inhibitors-&gt;Biguanides|DPP-4 inhibitors|Insulin aspart|Insulin glargine-&gt;SGLT-2 inhibitors-&gt;Biguanides|DPP-4 inhibitors|Insulin aspart|Insulin glargine|SGLT-2 inhibitors-&gt;DPP-4 inhibitors|Insulin aspart|Insulin glargine|SGLT-2 inhibitors-&gt;DPP-4 inhibitors|Insulin aspart|Insulin glargine"/>
  </r>
  <r>
    <s v="94aW3FXrJYI"/>
    <x v="29"/>
    <s v="Asian"/>
    <s v="Biguanides"/>
    <x v="0"/>
    <d v="2024-09-25T00:00:00"/>
    <s v="Biguanides"/>
  </r>
  <r>
    <s v="9oT.FRCKC1s"/>
    <x v="29"/>
    <s v="Asian"/>
    <s v="Biguanides"/>
    <x v="0"/>
    <d v="2012-03-10T00:00:00"/>
    <s v="Biguanides-&gt;SGLT-2 inhibitors-&gt;Biguanides|SGLT-2 inhibitors"/>
  </r>
  <r>
    <s v="9SfgOJbQX/k"/>
    <x v="29"/>
    <s v="Other"/>
    <s v="Biguanides"/>
    <x v="0"/>
    <d v="2019-03-14T00:00:00"/>
    <s v="Biguanides"/>
  </r>
  <r>
    <s v="9ss6UTyQTF6"/>
    <x v="29"/>
    <s v="Pacific peoples"/>
    <s v="DPP-4 inhibitors"/>
    <x v="0"/>
    <d v="2024-04-10T00:00:00"/>
    <s v="DPP-4 inhibitors"/>
  </r>
  <r>
    <s v="9SnbhWSpLFM"/>
    <x v="29"/>
    <s v="Other"/>
    <s v="Biguanides"/>
    <x v="0"/>
    <d v="2011-10-11T00:00:00"/>
    <s v="Biguanides-&gt;Insulin isophane-&gt;Insulin aspart|Insulin isophane-&gt;Insulin aspart-&gt;Sulfonylureas-&gt;Biguanides|Insulin aspart-&gt;Biguanides|Insulin aspart|Insulin glargine-&gt;Insulin glargine-&gt;Insulin aspart|Insulin glargine-&gt;Biguanides|Insulin aspart|Insulin isophane-&gt;Biguanides|GLP-1 agonists-&gt;GLP-1 agonists|Insulin aspart-&gt;GLP-1 agonists"/>
  </r>
  <r>
    <s v="9WjRrHZIFMQ"/>
    <x v="29"/>
    <s v="Other"/>
    <s v="Biguanides"/>
    <x v="0"/>
    <d v="2021-11-18T00:00:00"/>
    <s v="Biguanides"/>
  </r>
  <r>
    <s v="9FKWZg08Mfs"/>
    <x v="29"/>
    <s v="Māori"/>
    <s v="Biguanides"/>
    <x v="0"/>
    <d v="2021-04-27T00:00:00"/>
    <s v="Biguanides-&gt;DPP-4 inhibitors-&gt;Biguanides|SGLT-2 inhibitors-&gt;Biguanides|GLP-1 agonists-&gt;GLP-1 agonists"/>
  </r>
  <r>
    <s v="9FZDnJ8MD2o"/>
    <x v="29"/>
    <s v="Pacific peoples"/>
    <s v="Biguanides|Insulin aspart|Insulin isophane"/>
    <x v="0"/>
    <d v="2021-03-05T00:00:00"/>
    <s v="Biguanides|Insulin aspart|Insulin isophane-&gt;Insulin aspart|Insulin isophane-&gt;Biguanides-&gt;SGLT-2 inhibitors-&gt;SGLT-2 inhibitors|Sulfonylureas-&gt;DPP-4 inhibitors|SGLT-2 inhibitors|Sulfonylureas-&gt;DPP-4 inhibitors-&gt;Insulin isophane-&gt;Insulin aspart"/>
  </r>
  <r>
    <s v="9bNEd0PwxSU"/>
    <x v="29"/>
    <s v="Other"/>
    <s v="Biguanides"/>
    <x v="0"/>
    <d v="2012-03-17T00:00:00"/>
    <s v="Biguanides"/>
  </r>
  <r>
    <s v="9eulVtlJUcg"/>
    <x v="29"/>
    <s v="Asian"/>
    <s v="Biguanides"/>
    <x v="0"/>
    <d v="2021-10-08T00:00:00"/>
    <s v="Biguanides"/>
  </r>
  <r>
    <s v="3aBmXG6Kfzg"/>
    <x v="29"/>
    <s v="Pacific peoples"/>
    <s v="Biguanides"/>
    <x v="0"/>
    <d v="2024-03-22T00:00:00"/>
    <s v="Biguanides-&gt;DPP-4 inhibitors-&gt;SGLT-2 inhibitors-&gt;DPP-4 inhibitors|SGLT-2 inhibitors"/>
  </r>
  <r>
    <s v="3B22yIaTyzA"/>
    <x v="29"/>
    <s v="Other"/>
    <s v="Biguanides"/>
    <x v="0"/>
    <d v="2015-02-10T00:00:00"/>
    <s v="Biguanides"/>
  </r>
  <r>
    <s v="2reuXJ0h6cE"/>
    <x v="29"/>
    <s v="Māori"/>
    <s v="Biguanides"/>
    <x v="0"/>
    <d v="2022-11-18T00:00:00"/>
    <s v="Biguanides"/>
  </r>
  <r>
    <s v="30uKvYZgDNU"/>
    <x v="29"/>
    <s v="Other"/>
    <s v="Biguanides"/>
    <x v="0"/>
    <d v="2025-05-13T00:00:00"/>
    <s v="Biguanides"/>
  </r>
  <r>
    <s v="2zLiOIa9WUI"/>
    <x v="29"/>
    <s v="Other"/>
    <s v="Biguanides"/>
    <x v="0"/>
    <d v="2023-08-25T00:00:00"/>
    <s v="Biguanides"/>
  </r>
  <r>
    <s v="2YPFTRdQ8dg"/>
    <x v="29"/>
    <s v="Asian"/>
    <s v="Biguanides"/>
    <x v="0"/>
    <d v="2024-09-17T00:00:00"/>
    <s v="Biguanides"/>
  </r>
  <r>
    <s v="2r.8vSlcLoY"/>
    <x v="29"/>
    <s v="Asian"/>
    <s v="Biguanides"/>
    <x v="0"/>
    <d v="2017-09-11T00:00:00"/>
    <s v="Biguanides-&gt;Insulin isophane"/>
  </r>
  <r>
    <s v="2eTidHLIHhA"/>
    <x v="29"/>
    <s v="Pacific peoples"/>
    <s v="Biguanides"/>
    <x v="0"/>
    <d v="2017-01-03T00:00:00"/>
    <s v="Biguanides-&gt;Biguanides|Insulin isophane-&gt;Insulin isophane"/>
  </r>
  <r>
    <s v="2fiE6av46qY"/>
    <x v="29"/>
    <s v="Pacific peoples"/>
    <s v="Biguanides"/>
    <x v="0"/>
    <d v="2021-06-10T00:00:00"/>
    <s v="Biguanides"/>
  </r>
  <r>
    <s v="2FoIPm/0/kc"/>
    <x v="29"/>
    <s v="Māori"/>
    <s v="Biguanides"/>
    <x v="0"/>
    <d v="2020-10-23T00:00:00"/>
    <s v="Biguanides"/>
  </r>
  <r>
    <s v="2gsBP9ynEAg"/>
    <x v="29"/>
    <s v="Other"/>
    <s v="Biguanides"/>
    <x v="0"/>
    <d v="2025-08-04T00:00:00"/>
    <s v="Biguanides"/>
  </r>
  <r>
    <s v="2kpp.5ntTTM"/>
    <x v="29"/>
    <s v="Other"/>
    <s v="Biguanides"/>
    <x v="0"/>
    <d v="2023-06-01T00:00:00"/>
    <s v="Biguanides"/>
  </r>
  <r>
    <s v="2iN44w1y.GQ"/>
    <x v="29"/>
    <s v="Other"/>
    <s v="Biguanides"/>
    <x v="0"/>
    <d v="2018-07-10T00:00:00"/>
    <s v="Biguanides-&gt;Insulin isophane-&gt;Biguanides|Insulin isophane"/>
  </r>
  <r>
    <s v="2bCBgvHsixA"/>
    <x v="29"/>
    <s v="Other"/>
    <s v="Biguanides"/>
    <x v="0"/>
    <d v="2024-08-19T00:00:00"/>
    <s v="Biguanides"/>
  </r>
  <r>
    <s v="2cuiNSLey3M"/>
    <x v="29"/>
    <s v="Pacific peoples"/>
    <s v="Biguanides"/>
    <x v="0"/>
    <d v="2012-08-08T00:00:00"/>
    <s v="Biguanides-&gt;Biguanides|Sulfonylureas-&gt;Sulfonylureas-&gt;Insulin glargine|Sulfonylureas-&gt;Biguanides|Insulin glargine|Sulfonylureas-&gt;Insulin glargine-&gt;DPP-4 inhibitors|Insulin glargine-&gt;DPP-4 inhibitors|Insulin glargine|Sulfonylureas-&gt;DPP-4 inhibitors|Sulfonylureas-&gt;SGLT-2 inhibitors-&gt;DPP-4 inhibitors|SGLT-2 inhibitors-&gt;Biguanides|GLP-1 agonists-&gt;GLP-1 agonists-&gt;Biguanides|GLP-1 agonists|Insulin glargine-&gt;Thiazolidinedione-&gt;Insulin glargine|Thiazolidinedione-&gt;GLP-1 agonists|Insulin glargine|Thiazolidinedione-&gt;Biguanides|Insulin glargine-&gt;Biguanides|GLP-1 agonists|Insulin glargine|Thiazolidinedione-&gt;GLP-1 agonists|Insulin glargine-&gt;Biguanides|Insulin glargine|Thiazolidinedione-&gt;Biguanides|Thiazolidinedione"/>
  </r>
  <r>
    <s v="25U4a59rNOQ"/>
    <x v="29"/>
    <s v="Asian"/>
    <s v="Biguanides"/>
    <x v="0"/>
    <d v="2012-02-01T00:00:00"/>
    <s v="Biguanides"/>
  </r>
  <r>
    <s v="26jhIDP7Png"/>
    <x v="29"/>
    <s v="Other"/>
    <s v="Biguanides"/>
    <x v="0"/>
    <d v="2017-12-01T00:00:00"/>
    <s v="Biguanides"/>
  </r>
  <r>
    <s v="26kaXb0faGw"/>
    <x v="29"/>
    <s v="Pacific peoples"/>
    <s v="Biguanides"/>
    <x v="0"/>
    <d v="2011-02-23T00:00:00"/>
    <s v="Biguanides"/>
  </r>
  <r>
    <s v="201qe39LyxM"/>
    <x v="29"/>
    <s v="Asian"/>
    <s v="Insulin aspart"/>
    <x v="1"/>
    <d v="2014-05-22T00:00:00"/>
    <s v="Insulin aspart-&gt;Insulin lispro-&gt;Biguanides|Insulin aspart|Insulin isophane"/>
  </r>
  <r>
    <s v="2.EANaus7Hc"/>
    <x v="29"/>
    <s v="Asian"/>
    <s v="Biguanides|Insulin aspart"/>
    <x v="0"/>
    <d v="2017-01-10T00:00:00"/>
    <s v="Biguanides|Insulin aspart-&gt;Insulin aspart-&gt;Biguanides-&gt;DPP-4 inhibitors-&gt;Insulin glargine-&gt;DPP-4 inhibitors|Insulin glargine-&gt;DPP-4 inhibitors|Insulin glargine|SGLT-2 inhibitors-&gt;SGLT-2 inhibitors-&gt;DPP-4 inhibitors|SGLT-2 inhibitors-&gt;Insulin lispro-&gt;DPP-4 inhibitors|Insulin glargine|Insulin lispro"/>
  </r>
  <r>
    <s v="2.eew4ff87k"/>
    <x v="29"/>
    <s v="Māori"/>
    <s v="Biguanides"/>
    <x v="0"/>
    <d v="2014-11-14T00:00:00"/>
    <s v="Biguanides-&gt;Insulin isophane"/>
  </r>
  <r>
    <s v="zYSob097v6E"/>
    <x v="29"/>
    <s v="Asian"/>
    <s v="Biguanides"/>
    <x v="0"/>
    <d v="2025-02-03T00:00:00"/>
    <s v="Biguanides"/>
  </r>
  <r>
    <s v="WlAMDN99Rko"/>
    <x v="29"/>
    <s v="Pacific peoples"/>
    <s v="Biguanides|Insulin isophane"/>
    <x v="0"/>
    <d v="2014-06-12T00:00:00"/>
    <s v="Biguanides|Insulin isophane-&gt;Insulin aspart|Insulin isophane-&gt;Insulin isophane-&gt;Insulin aspart-&gt;Biguanides-&gt;DPP-4 inhibitors-&gt;Biguanides|DPP-4 inhibitors-&gt;Biguanides|GLP-1 agonists-&gt;GLP-1 agonists-&gt;Biguanides|SGLT-2 inhibitors"/>
  </r>
  <r>
    <s v="WovGhtvo7Zo"/>
    <x v="29"/>
    <s v="Other"/>
    <s v="Biguanides"/>
    <x v="0"/>
    <d v="2018-08-31T00:00:00"/>
    <s v="Biguanides"/>
  </r>
  <r>
    <s v="WP7f3z1k12k"/>
    <x v="29"/>
    <s v="Asian"/>
    <s v="Insulin isophane"/>
    <x v="1"/>
    <d v="2018-11-26T00:00:00"/>
    <s v="Insulin isophane-&gt;Biguanides-&gt;Insulin aspart-&gt;Insulin aspart|Insulin isophane"/>
  </r>
  <r>
    <s v="WNjU3N0yEPA"/>
    <x v="29"/>
    <s v="Pacific peoples"/>
    <s v="Biguanides"/>
    <x v="0"/>
    <d v="2025-08-18T00:00:00"/>
    <s v="Biguanides"/>
  </r>
  <r>
    <s v="wIQLs5osAm."/>
    <x v="29"/>
    <s v="Asian"/>
    <s v="Biguanides"/>
    <x v="0"/>
    <d v="2016-12-13T00:00:00"/>
    <s v="Biguanides"/>
  </r>
  <r>
    <s v="wiknZOdsAWo"/>
    <x v="29"/>
    <s v="Asian"/>
    <s v="Biguanides"/>
    <x v="0"/>
    <d v="2019-07-02T00:00:00"/>
    <s v="Biguanides-&gt;Biguanides|DPP-4 inhibitors-&gt;Biguanides|SGLT-2 inhibitors-&gt;Sulfonylureas-&gt;Biguanides|Sulfonylureas-&gt;Insulin glargine-&gt;GLP-1 agonists"/>
  </r>
  <r>
    <s v="WJ7a1GkVAzY"/>
    <x v="29"/>
    <s v="Other"/>
    <s v="Biguanides"/>
    <x v="0"/>
    <d v="2022-10-06T00:00:00"/>
    <s v="Biguanides"/>
  </r>
  <r>
    <s v="wGrpQqgjFkI"/>
    <x v="29"/>
    <s v="Māori"/>
    <s v="Biguanides"/>
    <x v="0"/>
    <d v="2022-03-21T00:00:00"/>
    <s v="Biguanides"/>
  </r>
  <r>
    <s v="whesIdmcqgU"/>
    <x v="29"/>
    <s v="Māori"/>
    <s v="Biguanides"/>
    <x v="0"/>
    <d v="2016-08-23T00:00:00"/>
    <s v="Biguanides-&gt;Sulfonylureas-&gt;Biguanides|Sulfonylureas-&gt;DPP-4 inhibitors|Sulfonylureas-&gt;SGLT-2 inhibitors-&gt;DPP-4 inhibitors|SGLT-2 inhibitors|Sulfonylureas-&gt;SGLT-2 inhibitors|Sulfonylureas-&gt;Biguanides|SGLT-2 inhibitors|Sulfonylureas-&gt;Biguanides|SGLT-2 inhibitors"/>
  </r>
  <r>
    <s v="wfHioSssNNk"/>
    <x v="29"/>
    <s v="Asian"/>
    <s v="Biguanides"/>
    <x v="0"/>
    <d v="2015-07-16T00:00:00"/>
    <s v="Biguanides-&gt;Insulin aspart-&gt;Insulin isophane-&gt;Biguanides|Insulin aspart|Insulin isophane"/>
  </r>
  <r>
    <s v="WgFdYQva6zg"/>
    <x v="29"/>
    <s v="Māori"/>
    <s v="Biguanides"/>
    <x v="0"/>
    <d v="2016-12-26T00:00:00"/>
    <s v="Biguanides"/>
  </r>
  <r>
    <s v="ZsLCxXCQ8oo"/>
    <x v="29"/>
    <s v="Other"/>
    <s v="Biguanides"/>
    <x v="0"/>
    <d v="2013-04-23T00:00:00"/>
    <s v="Biguanides"/>
  </r>
  <r>
    <s v="ZsdqPfvnV3A"/>
    <x v="29"/>
    <s v="Pacific peoples"/>
    <s v="Biguanides"/>
    <x v="0"/>
    <d v="2016-01-25T00:00:00"/>
    <s v="Biguanides-&gt;Sulfonylureas-&gt;Biguanides|Sulfonylureas-&gt;DPP-4 inhibitors|Sulfonylureas-&gt;DPP-4 inhibitors-&gt;SGLT-2 inhibitors-&gt;DPP-4 inhibitors|SGLT-2 inhibitors|Sulfonylureas-&gt;SGLT-2 inhibitors|Sulfonylureas"/>
  </r>
  <r>
    <s v="ZuscFJgIC/A"/>
    <x v="29"/>
    <s v="Māori"/>
    <s v="Biguanides"/>
    <x v="0"/>
    <d v="2022-07-06T00:00:00"/>
    <s v="Biguanides-&gt;Insulin isophane-&gt;Biguanides|Insulin isophane"/>
  </r>
  <r>
    <s v="zWKirGzqF9Q"/>
    <x v="29"/>
    <s v="Māori"/>
    <s v="Insulin aspart|Insulin isophane"/>
    <x v="1"/>
    <d v="2011-09-27T00:00:00"/>
    <s v="Insulin aspart|Insulin isophane-&gt;Insulin aspart-&gt;Biguanides-&gt;Biguanides|GLP-1 agonists-&gt;GLP-1 agonists"/>
  </r>
  <r>
    <s v="zxxOE9bx5tc"/>
    <x v="29"/>
    <s v="Pacific peoples"/>
    <s v="Biguanides"/>
    <x v="0"/>
    <d v="2012-08-10T00:00:00"/>
    <s v="Biguanides-&gt;Sulfonylureas-&gt;Biguanides|Sulfonylureas-&gt;Biguanides|Insulin glargine|Sulfonylureas-&gt;Insulin glargine-&gt;Insulin glargine|Sulfonylureas-&gt;Biguanides|Insulin glargine-&gt;GLP-1 agonists-&gt;Biguanides|GLP-1 agonists-&gt;DPP-4 inhibitors|GLP-1 agonists-&gt;DPP-4 inhibitors"/>
  </r>
  <r>
    <s v="ZPDt1yaV6Ss"/>
    <x v="29"/>
    <s v="Pacific peoples"/>
    <s v="Biguanides"/>
    <x v="0"/>
    <d v="2014-09-09T00:00:00"/>
    <s v="Biguanides-&gt;DPP-4 inhibitors-&gt;DPP-4 inhibitors|SGLT-2 inhibitors"/>
  </r>
  <r>
    <s v="wqtVmrbQF1Q"/>
    <x v="29"/>
    <s v="Other"/>
    <s v="Biguanides"/>
    <x v="0"/>
    <d v="2015-06-19T00:00:00"/>
    <s v="Biguanides"/>
  </r>
  <r>
    <s v="wP.DXIsO2w6"/>
    <x v="29"/>
    <s v="Other"/>
    <s v="Biguanides"/>
    <x v="0"/>
    <d v="2013-05-27T00:00:00"/>
    <s v="Biguanides"/>
  </r>
  <r>
    <s v="ssIzqB6bAJU"/>
    <x v="29"/>
    <s v="Other"/>
    <s v="Biguanides"/>
    <x v="0"/>
    <d v="2023-01-31T00:00:00"/>
    <s v="Biguanides"/>
  </r>
  <r>
    <s v="ss9Yf71F9yI"/>
    <x v="29"/>
    <s v="Pacific peoples"/>
    <s v="Biguanides"/>
    <x v="0"/>
    <d v="2023-09-22T00:00:00"/>
    <s v="Biguanides-&gt;DPP-4 inhibitors|Insulin glargine-&gt;DPP-4 inhibitors-&gt;SGLT-2 inhibitors"/>
  </r>
  <r>
    <s v="sx1mU0G3uec"/>
    <x v="29"/>
    <s v="Pacific peoples"/>
    <s v="Insulin isophane"/>
    <x v="1"/>
    <d v="2022-02-02T00:00:00"/>
    <s v="Insulin isophane-&gt;Biguanides-&gt;SGLT-2 inhibitors-&gt;Biguanides|Insulin isophane|Insulin lispro-&gt;Insulin isophane|Insulin lispro"/>
  </r>
  <r>
    <s v="SvS2jUQ5vTQ"/>
    <x v="29"/>
    <s v="Asian"/>
    <s v="Biguanides"/>
    <x v="0"/>
    <d v="2022-09-08T00:00:00"/>
    <s v="Biguanides-&gt;Insulin isophane"/>
  </r>
  <r>
    <s v="sv6Y6BQ6dMQ"/>
    <x v="29"/>
    <s v="Pacific peoples"/>
    <s v="Insulin aspart|Insulin isophane"/>
    <x v="1"/>
    <d v="2021-01-19T00:00:00"/>
    <s v="Insulin aspart|Insulin isophane-&gt;Insulin isophane-&gt;Biguanides-&gt;Insulin aspart"/>
  </r>
  <r>
    <s v="SNULRp/pK3M"/>
    <x v="29"/>
    <s v="Other"/>
    <s v="Biguanides|Sulfonylureas"/>
    <x v="0"/>
    <d v="2013-09-04T00:00:00"/>
    <s v="Biguanides|Sulfonylureas"/>
  </r>
  <r>
    <s v="So3NWXW/cQA"/>
    <x v="29"/>
    <s v="Other"/>
    <s v="Biguanides"/>
    <x v="0"/>
    <d v="2023-01-04T00:00:00"/>
    <s v="Biguanides"/>
  </r>
  <r>
    <s v="So5qn0pZjSw"/>
    <x v="29"/>
    <s v="Māori"/>
    <s v="Biguanides"/>
    <x v="0"/>
    <d v="2011-11-29T00:00:00"/>
    <s v="Biguanides"/>
  </r>
  <r>
    <s v="Sp7bfPlvKoY"/>
    <x v="29"/>
    <s v="Asian"/>
    <s v="Biguanides"/>
    <x v="0"/>
    <d v="2023-02-24T00:00:00"/>
    <s v="Biguanides"/>
  </r>
  <r>
    <s v="SPbxDfOs0Bo"/>
    <x v="29"/>
    <s v="Other"/>
    <s v="Biguanides"/>
    <x v="0"/>
    <d v="2023-02-23T00:00:00"/>
    <s v="Biguanides"/>
  </r>
  <r>
    <s v="spENuwdI5Kw"/>
    <x v="29"/>
    <s v="Pacific peoples"/>
    <s v="Biguanides|Insulin aspart"/>
    <x v="0"/>
    <d v="2025-04-08T00:00:00"/>
    <s v="Biguanides|Insulin aspart-&gt;Insulin aspart|Insulin isophane"/>
  </r>
  <r>
    <s v="sHNlbBrsfBY"/>
    <x v="29"/>
    <s v="Pacific peoples"/>
    <s v="Biguanides"/>
    <x v="0"/>
    <d v="2014-06-28T00:00:00"/>
    <s v="Biguanides-&gt;Biguanides|DPP-4 inhibitors-&gt;DPP-4 inhibitors|SGLT-2 inhibitors-&gt;DPP-4 inhibitors|Sulfonylureas-&gt;Biguanides|GLP-1 agonists-&gt;GLP-1 agonists"/>
  </r>
  <r>
    <s v="Sgc6aZgMeH6"/>
    <x v="29"/>
    <s v="Asian"/>
    <s v="Biguanides"/>
    <x v="0"/>
    <d v="2021-05-25T00:00:00"/>
    <s v="Biguanides-&gt;Insulin isophane"/>
  </r>
  <r>
    <s v="W52CAGfIgj6"/>
    <x v="29"/>
    <s v="Other"/>
    <s v="Biguanides"/>
    <x v="0"/>
    <d v="2025-04-01T00:00:00"/>
    <s v="Biguanides"/>
  </r>
  <r>
    <s v="w68n6uOQpes"/>
    <x v="29"/>
    <s v="Māori"/>
    <s v="Insulin isophane with insulin neutral"/>
    <x v="1"/>
    <d v="2015-07-30T00:00:00"/>
    <s v="Insulin isophane with insulin neutral-&gt;Biguanides"/>
  </r>
  <r>
    <s v="W7rny336evo"/>
    <x v="29"/>
    <s v="Asian"/>
    <s v="Biguanides"/>
    <x v="0"/>
    <d v="2016-04-04T00:00:00"/>
    <s v="Biguanides-&gt;DPP-4 inhibitors-&gt;DPP-4 inhibitors|Sulfonylureas-&gt;DPP-4 inhibitors|SGLT-2 inhibitors|Sulfonylureas"/>
  </r>
  <r>
    <s v="W85t7YK3Hl."/>
    <x v="29"/>
    <s v="Pacific peoples"/>
    <s v="Biguanides"/>
    <x v="0"/>
    <d v="2018-07-24T00:00:00"/>
    <s v="Biguanides-&gt;Insulin isophane-&gt;Biguanides|Sulfonylureas-&gt;Insulin aspart-&gt;Insulin aspart|Insulin isophane-&gt;SGLT-2 inhibitors|Sulfonylureas"/>
  </r>
  <r>
    <s v="w/w9Q5tuTjs"/>
    <x v="29"/>
    <s v="Other"/>
    <s v="Biguanides"/>
    <x v="0"/>
    <d v="2014-12-31T00:00:00"/>
    <s v="Biguanides"/>
  </r>
  <r>
    <s v="w1txKlsc1bE"/>
    <x v="29"/>
    <s v="Asian"/>
    <s v="Biguanides"/>
    <x v="0"/>
    <d v="2015-10-05T00:00:00"/>
    <s v="Biguanides"/>
  </r>
  <r>
    <s v="WcNFg4YEQak"/>
    <x v="29"/>
    <s v="Other"/>
    <s v="Biguanides"/>
    <x v="0"/>
    <d v="2014-09-11T00:00:00"/>
    <s v="Biguanides"/>
  </r>
  <r>
    <s v="WeSlNJYUiWc"/>
    <x v="29"/>
    <s v="Other"/>
    <s v="Biguanides"/>
    <x v="0"/>
    <d v="2022-04-12T00:00:00"/>
    <s v="Biguanides"/>
  </r>
  <r>
    <s v="weTdzNvlPbw"/>
    <x v="29"/>
    <s v="Asian"/>
    <s v="Biguanides"/>
    <x v="0"/>
    <d v="2025-02-27T00:00:00"/>
    <s v="Biguanides"/>
  </r>
  <r>
    <s v="WdKgHBQWY4w"/>
    <x v="29"/>
    <s v="Other"/>
    <s v="Biguanides"/>
    <x v="0"/>
    <d v="2021-08-04T00:00:00"/>
    <s v="Biguanides"/>
  </r>
  <r>
    <s v="wdIpjANn7mw"/>
    <x v="29"/>
    <s v="Asian"/>
    <s v="Biguanides"/>
    <x v="0"/>
    <d v="2021-11-17T00:00:00"/>
    <s v="Biguanides-&gt;Insulin aspart|Insulin isophane-&gt;Insulin isophane"/>
  </r>
  <r>
    <s v="wBx1NQVsj7Q"/>
    <x v="29"/>
    <s v="Asian"/>
    <s v="Biguanides"/>
    <x v="0"/>
    <d v="2022-04-01T00:00:00"/>
    <s v="Biguanides"/>
  </r>
  <r>
    <s v="sYS6rFYwUeg"/>
    <x v="29"/>
    <s v="Asian"/>
    <s v="Biguanides"/>
    <x v="0"/>
    <d v="2022-09-07T00:00:00"/>
    <s v="Biguanides-&gt;Biguanides|Insulin isophane"/>
  </r>
  <r>
    <s v="Sy15.EyeAr2"/>
    <x v="29"/>
    <s v="Other"/>
    <s v="Biguanides"/>
    <x v="0"/>
    <d v="2019-04-23T00:00:00"/>
    <s v="Biguanides"/>
  </r>
  <r>
    <s v="sxsOdQRa/oM"/>
    <x v="29"/>
    <s v="Other"/>
    <s v="Biguanides"/>
    <x v="0"/>
    <d v="2016-11-23T00:00:00"/>
    <s v="Biguanides"/>
  </r>
  <r>
    <s v="t2l.NY1mCO2"/>
    <x v="29"/>
    <s v="Asian"/>
    <s v="Biguanides"/>
    <x v="0"/>
    <d v="2025-02-12T00:00:00"/>
    <s v="Biguanides"/>
  </r>
  <r>
    <s v="t1SvH3zw46."/>
    <x v="29"/>
    <s v="Pacific peoples"/>
    <s v="Biguanides"/>
    <x v="0"/>
    <d v="2014-05-07T00:00:00"/>
    <s v="Biguanides"/>
  </r>
  <r>
    <s v="T0BXfbaz9Y."/>
    <x v="29"/>
    <s v="Pacific peoples"/>
    <s v="Biguanides|Sulfonylureas"/>
    <x v="0"/>
    <d v="2022-02-23T00:00:00"/>
    <s v="Biguanides|Sulfonylureas-&gt;SGLT-2 inhibitors-&gt;Biguanides|SGLT-2 inhibitors|Sulfonylureas-&gt;Biguanides|SGLT-2 inhibitors-&gt;Biguanides"/>
  </r>
  <r>
    <s v="T/y4kWVS0/I"/>
    <x v="29"/>
    <s v="Asian"/>
    <s v="Biguanides"/>
    <x v="0"/>
    <d v="2014-01-31T00:00:00"/>
    <s v="Biguanides-&gt;Insulin aspart|Insulin isophane"/>
  </r>
  <r>
    <s v="t.jLYv75iQg"/>
    <x v="29"/>
    <s v="Asian"/>
    <s v="Biguanides"/>
    <x v="0"/>
    <d v="2023-06-15T00:00:00"/>
    <s v="Biguanides"/>
  </r>
  <r>
    <s v="w.Tx0utH5Hw"/>
    <x v="29"/>
    <s v="Other"/>
    <s v="Biguanides"/>
    <x v="0"/>
    <d v="2012-08-28T00:00:00"/>
    <s v="Biguanides"/>
  </r>
  <r>
    <s v="W.3cQP1JhZE"/>
    <x v="29"/>
    <s v="Asian"/>
    <s v="Biguanides"/>
    <x v="0"/>
    <d v="2020-12-01T00:00:00"/>
    <s v="Biguanides"/>
  </r>
  <r>
    <s v="VyY6pBO.FEQ"/>
    <x v="29"/>
    <s v="Other"/>
    <s v="Biguanides"/>
    <x v="0"/>
    <d v="2023-06-19T00:00:00"/>
    <s v="Biguanides-&gt;SGLT-2 inhibitors-&gt;Biguanides|SGLT-2 inhibitors"/>
  </r>
  <r>
    <s v="vyZJ5dyx9gE"/>
    <x v="29"/>
    <s v="Other"/>
    <s v="Biguanides"/>
    <x v="0"/>
    <d v="2024-06-04T00:00:00"/>
    <s v="Biguanides"/>
  </r>
  <r>
    <s v="vzdXu/HhCkg"/>
    <x v="29"/>
    <s v="Other"/>
    <s v="Insulin glargine"/>
    <x v="1"/>
    <d v="2019-06-28T00:00:00"/>
    <s v="Insulin glargine-&gt;Insulin aspart|Insulin glargine-&gt;Insulin aspart-&gt;Biguanides"/>
  </r>
  <r>
    <s v="oVAudgVPeJ6"/>
    <x v="29"/>
    <s v="Other"/>
    <s v="Biguanides"/>
    <x v="0"/>
    <d v="2023-03-22T00:00:00"/>
    <s v="Biguanides"/>
  </r>
  <r>
    <s v="OXghYjehFHc"/>
    <x v="29"/>
    <s v="Māori"/>
    <s v="Biguanides"/>
    <x v="0"/>
    <d v="2016-04-28T00:00:00"/>
    <s v="Biguanides-&gt;Biguanides|Sulfonylureas-&gt;Sulfonylureas-&gt;Biguanides|DPP-4 inhibitors|Sulfonylureas-&gt;DPP-4 inhibitors|Sulfonylureas-&gt;DPP-4 inhibitors-&gt;DPP-4 inhibitors|GLP-1 agonists|Sulfonylureas-&gt;GLP-1 agonists-&gt;DPP-4 inhibitors|GLP-1 agonists-&gt;Biguanides|GLP-1 agonists|SGLT-2 inhibitors-&gt;Biguanides|GLP-1 agonists|Sulfonylureas"/>
  </r>
  <r>
    <s v="OYKfm7j/pso"/>
    <x v="29"/>
    <s v="Asian"/>
    <s v="Biguanides"/>
    <x v="0"/>
    <d v="2023-12-04T00:00:00"/>
    <s v="Biguanides"/>
  </r>
  <r>
    <s v="oxuMjp/DZHQ"/>
    <x v="29"/>
    <s v="Other"/>
    <s v="Biguanides"/>
    <x v="0"/>
    <d v="2020-02-27T00:00:00"/>
    <s v="Biguanides"/>
  </r>
  <r>
    <s v="oXvaLxq8h7A"/>
    <x v="29"/>
    <s v="Other"/>
    <s v="Biguanides"/>
    <x v="0"/>
    <d v="2022-04-29T00:00:00"/>
    <s v="Biguanides-&gt;Insulin isophane-&gt;Insulin aspart|Insulin isophane-&gt;Insulin aspart-&gt;DPP-4 inhibitors-&gt;Thiazolidinedione"/>
  </r>
  <r>
    <s v="P.6SMMcj3FU"/>
    <x v="29"/>
    <s v="Asian"/>
    <s v="Biguanides"/>
    <x v="0"/>
    <d v="2023-04-11T00:00:00"/>
    <s v="Biguanides"/>
  </r>
  <r>
    <s v="OznuXSZditI"/>
    <x v="29"/>
    <s v="Pacific peoples"/>
    <s v="Biguanides"/>
    <x v="0"/>
    <d v="2021-05-10T00:00:00"/>
    <s v="Biguanides"/>
  </r>
  <r>
    <s v="PEKbHBZG/zU"/>
    <x v="29"/>
    <s v="Asian"/>
    <s v="Biguanides"/>
    <x v="0"/>
    <d v="2025-01-26T00:00:00"/>
    <s v="Biguanides"/>
  </r>
  <r>
    <s v="pgMFZg8guTY"/>
    <x v="29"/>
    <s v="Other"/>
    <s v="Biguanides"/>
    <x v="0"/>
    <d v="2015-04-23T00:00:00"/>
    <s v="Biguanides"/>
  </r>
  <r>
    <s v="pe8JM1CTw32"/>
    <x v="29"/>
    <s v="Asian"/>
    <s v="Biguanides"/>
    <x v="0"/>
    <d v="2011-02-25T00:00:00"/>
    <s v="Biguanides"/>
  </r>
  <r>
    <s v="piOkn04bcak"/>
    <x v="29"/>
    <s v="Asian"/>
    <s v="Biguanides"/>
    <x v="0"/>
    <d v="2012-10-03T00:00:00"/>
    <s v="Biguanides-&gt;Biguanides|Insulin aspart|Insulin isophane-&gt;DPP-4 inhibitors-&gt;Biguanides|Sulfonylureas-&gt;DPP-4 inhibitors|Sulfonylureas"/>
  </r>
  <r>
    <s v="Pi6Uiv86.yU"/>
    <x v="29"/>
    <s v="Other"/>
    <s v="Biguanides"/>
    <x v="0"/>
    <d v="2025-05-26T00:00:00"/>
    <s v="Biguanides"/>
  </r>
  <r>
    <s v="PhhdEhPgitM"/>
    <x v="29"/>
    <s v="Asian"/>
    <s v="Biguanides"/>
    <x v="0"/>
    <d v="2024-06-27T00:00:00"/>
    <s v="Biguanides"/>
  </r>
  <r>
    <s v="PHRT8oyOCOE"/>
    <x v="29"/>
    <s v="Māori"/>
    <s v="Biguanides"/>
    <x v="0"/>
    <d v="2021-02-16T00:00:00"/>
    <s v="Biguanides-&gt;Insulin isophane-&gt;Biguanides|Insulin isophane"/>
  </r>
  <r>
    <s v="p4nmm0ziSqM"/>
    <x v="29"/>
    <s v="Māori"/>
    <s v="Biguanides"/>
    <x v="0"/>
    <d v="2020-11-11T00:00:00"/>
    <s v="Biguanides"/>
  </r>
  <r>
    <s v="pAiVAAavnpk"/>
    <x v="29"/>
    <s v="Other"/>
    <s v="Biguanides"/>
    <x v="0"/>
    <d v="2015-10-12T00:00:00"/>
    <s v="Biguanides"/>
  </r>
  <r>
    <s v="lo/9tYKo/zk"/>
    <x v="29"/>
    <s v="Pacific peoples"/>
    <s v="Biguanides"/>
    <x v="0"/>
    <d v="2021-02-13T00:00:00"/>
    <s v="Biguanides-&gt;Insulin isophane"/>
  </r>
  <r>
    <s v="LOk9z1sgfLQ"/>
    <x v="29"/>
    <s v="Pacific peoples"/>
    <s v="Biguanides"/>
    <x v="0"/>
    <d v="2020-06-10T00:00:00"/>
    <s v="Biguanides-&gt;Biguanides|Insulin aspart-&gt;Insulin aspart|Insulin isophane-&gt;DPP-4 inhibitors"/>
  </r>
  <r>
    <s v="LN1bYxrrInU"/>
    <x v="29"/>
    <s v="Other"/>
    <s v="Biguanides"/>
    <x v="0"/>
    <d v="2023-02-01T00:00:00"/>
    <s v="Biguanides"/>
  </r>
  <r>
    <s v="LnOo1OnTmBg"/>
    <x v="29"/>
    <s v="Asian"/>
    <s v="Biguanides"/>
    <x v="0"/>
    <d v="2023-02-07T00:00:00"/>
    <s v="Biguanides-&gt;DPP-4 inhibitors-&gt;DPP-4 inhibitors|SGLT-2 inhibitors"/>
  </r>
  <r>
    <s v="oPH1bytm.A."/>
    <x v="29"/>
    <s v="Other"/>
    <s v="Biguanides"/>
    <x v="0"/>
    <d v="2013-03-05T00:00:00"/>
    <s v="Biguanides"/>
  </r>
  <r>
    <s v="orDEZzR1OEM"/>
    <x v="29"/>
    <s v="Other"/>
    <s v="Biguanides"/>
    <x v="0"/>
    <d v="2016-06-08T00:00:00"/>
    <s v="Biguanides"/>
  </r>
  <r>
    <s v="OonRLkeK/J2"/>
    <x v="29"/>
    <s v="Pacific peoples"/>
    <s v="Biguanides"/>
    <x v="0"/>
    <d v="2011-08-31T00:00:00"/>
    <s v="Biguanides-&gt;Biguanides|Insulin isophane-&gt;Insulin aspart"/>
  </r>
  <r>
    <s v="olVTBcvQTcg"/>
    <x v="29"/>
    <s v="Other"/>
    <s v="Insulin aspart|Insulin isophane"/>
    <x v="1"/>
    <d v="2019-05-07T00:00:00"/>
    <s v="Insulin aspart|Insulin isophane-&gt;Biguanides-&gt;Biguanides|Insulin aspart|Insulin isophane-&gt;Insulin isophane-&gt;SGLT-2 inhibitors-&gt;DPP-4 inhibitors"/>
  </r>
  <r>
    <s v="Lj4H56kVm/o"/>
    <x v="29"/>
    <s v="Asian"/>
    <s v="DPP-4 inhibitors"/>
    <x v="0"/>
    <d v="2023-08-26T00:00:00"/>
    <s v="DPP-4 inhibitors-&gt;SGLT-2 inhibitors"/>
  </r>
  <r>
    <s v="llvsvLis8O."/>
    <x v="29"/>
    <s v="Other"/>
    <s v="Biguanides"/>
    <x v="0"/>
    <d v="2020-01-22T00:00:00"/>
    <s v="Biguanides"/>
  </r>
  <r>
    <s v="LMcCOxME13g"/>
    <x v="29"/>
    <s v="Asian"/>
    <s v="Insulin isophane"/>
    <x v="1"/>
    <d v="2025-03-10T00:00:00"/>
    <s v="Insulin isophane-&gt;Biguanides-&gt;Insulin aspart-&gt;Insulin aspart|Insulin isophane"/>
  </r>
  <r>
    <s v="LCJn1Sv8w76"/>
    <x v="29"/>
    <s v="Asian"/>
    <s v="Biguanides"/>
    <x v="0"/>
    <d v="2025-11-13T00:00:00"/>
    <s v="Biguanides"/>
  </r>
  <r>
    <s v="lgm5MlrWUVo"/>
    <x v="29"/>
    <s v="Other"/>
    <s v="Biguanides"/>
    <x v="0"/>
    <d v="2021-03-04T00:00:00"/>
    <s v="Biguanides"/>
  </r>
  <r>
    <s v="Lh5M/T5038g"/>
    <x v="29"/>
    <s v="Other"/>
    <s v="Biguanides"/>
    <x v="0"/>
    <d v="2023-05-09T00:00:00"/>
    <s v="Biguanides"/>
  </r>
  <r>
    <s v="Htc3GOwiP2o"/>
    <x v="29"/>
    <s v="Māori"/>
    <s v="Biguanides"/>
    <x v="0"/>
    <d v="2019-02-01T00:00:00"/>
    <s v="Biguanides"/>
  </r>
  <r>
    <s v="HuCLOW1kjwQ"/>
    <x v="29"/>
    <s v="Asian"/>
    <s v="Biguanides"/>
    <x v="0"/>
    <d v="2019-10-18T00:00:00"/>
    <s v="Biguanides"/>
  </r>
  <r>
    <s v="hx5gHLoCkpY"/>
    <x v="29"/>
    <s v="Other"/>
    <s v="Biguanides"/>
    <x v="0"/>
    <d v="2011-11-08T00:00:00"/>
    <s v="Biguanides-&gt;DPP-4 inhibitors"/>
  </r>
  <r>
    <s v="hZp1nW.ep4A"/>
    <x v="29"/>
    <s v="Pacific peoples"/>
    <s v="Biguanides"/>
    <x v="0"/>
    <d v="2013-05-28T00:00:00"/>
    <s v="Biguanides"/>
  </r>
  <r>
    <s v="i.NYwQwatek"/>
    <x v="29"/>
    <s v="Other"/>
    <s v="Biguanides"/>
    <x v="0"/>
    <d v="2023-07-10T00:00:00"/>
    <s v="Biguanides"/>
  </r>
  <r>
    <s v="KSuFhM0LqD6"/>
    <x v="29"/>
    <s v="Pacific peoples"/>
    <s v="Biguanides"/>
    <x v="0"/>
    <d v="2014-10-15T00:00:00"/>
    <s v="Biguanides-&gt;Biguanides|Insulin aspart-&gt;Insulin aspart"/>
  </r>
  <r>
    <s v="kV5osZ6lOTs"/>
    <x v="29"/>
    <s v="Asian"/>
    <s v="Biguanides"/>
    <x v="0"/>
    <d v="2024-11-29T00:00:00"/>
    <s v="Biguanides"/>
  </r>
  <r>
    <s v="kVX2dU3N1No"/>
    <x v="29"/>
    <s v="Other"/>
    <s v="Biguanides|Insulin isophane"/>
    <x v="0"/>
    <d v="2021-05-05T00:00:00"/>
    <s v="Biguanides|Insulin isophane-&gt;Insulin isophane-&gt;Biguanides"/>
  </r>
  <r>
    <s v="Kw9bVSGGb/."/>
    <x v="29"/>
    <s v="Asian"/>
    <s v="Biguanides"/>
    <x v="0"/>
    <d v="2017-08-08T00:00:00"/>
    <s v="Biguanides-&gt;Insulin isophane-&gt;Insulin isophane|Insulin lispro"/>
  </r>
  <r>
    <s v="L66pdbzaeqY"/>
    <x v="29"/>
    <s v="Other"/>
    <s v="Biguanides"/>
    <x v="0"/>
    <d v="2011-03-23T00:00:00"/>
    <s v="Biguanides"/>
  </r>
  <r>
    <s v="l7mAUBu9Hi2"/>
    <x v="29"/>
    <s v="Māori"/>
    <s v="Insulin aspart|Insulin isophane"/>
    <x v="1"/>
    <d v="2021-08-09T00:00:00"/>
    <s v="Insulin aspart|Insulin isophane-&gt;Biguanides"/>
  </r>
  <r>
    <s v="L3szdHP0Wsk"/>
    <x v="29"/>
    <s v="Other"/>
    <s v="Biguanides"/>
    <x v="0"/>
    <d v="2025-11-28T00:00:00"/>
    <s v="Biguanides"/>
  </r>
  <r>
    <s v="l8FC13jmbCc"/>
    <x v="29"/>
    <s v="Pacific peoples"/>
    <s v="Biguanides"/>
    <x v="0"/>
    <d v="2021-09-20T00:00:00"/>
    <s v="Biguanides"/>
  </r>
  <r>
    <s v="l8xBwgrMt9A"/>
    <x v="29"/>
    <s v="Asian"/>
    <s v="Biguanides"/>
    <x v="0"/>
    <d v="2022-08-12T00:00:00"/>
    <s v="Biguanides"/>
  </r>
  <r>
    <s v="L9JrhBejdNk"/>
    <x v="29"/>
    <s v="Māori"/>
    <s v="Biguanides"/>
    <x v="0"/>
    <d v="2025-06-26T00:00:00"/>
    <s v="Biguanides-&gt;DPP-4 inhibitors-&gt;SGLT-2 inhibitors"/>
  </r>
  <r>
    <s v="l1WYIpDrBZo"/>
    <x v="29"/>
    <s v="Asian"/>
    <s v="Biguanides"/>
    <x v="0"/>
    <d v="2015-07-23T00:00:00"/>
    <s v="Biguanides"/>
  </r>
  <r>
    <s v="l/3GrcBFuoU"/>
    <x v="29"/>
    <s v="Other"/>
    <s v="Biguanides"/>
    <x v="0"/>
    <d v="2023-04-06T00:00:00"/>
    <s v="Biguanides"/>
  </r>
  <r>
    <s v="hq/I0RNWYoM"/>
    <x v="29"/>
    <s v="Pacific peoples"/>
    <s v="Biguanides"/>
    <x v="0"/>
    <d v="2021-09-10T00:00:00"/>
    <s v="Biguanides-&gt;Insulin isophane-&gt;Insulin aspart|Insulin isophane"/>
  </r>
  <r>
    <s v="hrWF26iLSbY"/>
    <x v="29"/>
    <s v="Other"/>
    <s v="Biguanides"/>
    <x v="0"/>
    <d v="2022-08-30T00:00:00"/>
    <s v="Biguanides"/>
  </r>
  <r>
    <s v="HMqtjegHGIo"/>
    <x v="29"/>
    <s v="Asian"/>
    <s v="Biguanides"/>
    <x v="0"/>
    <d v="2025-03-06T00:00:00"/>
    <s v="Biguanides"/>
  </r>
  <r>
    <s v="hPsHDJi8EZc"/>
    <x v="29"/>
    <s v="Other"/>
    <s v="Biguanides"/>
    <x v="0"/>
    <d v="2018-03-21T00:00:00"/>
    <s v="Biguanides"/>
  </r>
  <r>
    <s v="hpI68dnrHjQ"/>
    <x v="29"/>
    <s v="Pacific peoples"/>
    <s v="Biguanides"/>
    <x v="0"/>
    <d v="2025-08-15T00:00:00"/>
    <s v="Biguanides"/>
  </r>
  <r>
    <s v="HIvMSMfC7rE"/>
    <x v="29"/>
    <s v="Pacific peoples"/>
    <s v="Biguanides"/>
    <x v="0"/>
    <d v="2019-05-16T00:00:00"/>
    <s v="Biguanides"/>
  </r>
  <r>
    <s v="himhqT4ii6M"/>
    <x v="29"/>
    <s v="Other"/>
    <s v="Biguanides"/>
    <x v="0"/>
    <d v="2024-10-16T00:00:00"/>
    <s v="Biguanides"/>
  </r>
  <r>
    <s v="wbtjMIl9Wwc"/>
    <x v="29"/>
    <s v="Asian"/>
    <s v="Insulin isophane"/>
    <x v="1"/>
    <d v="2019-10-29T00:00:00"/>
    <s v="Insulin isophane-&gt;Biguanides|Insulin aspart"/>
  </r>
  <r>
    <s v="w6oS6XEPXLA"/>
    <x v="29"/>
    <s v="Other"/>
    <s v="Biguanides"/>
    <x v="0"/>
    <d v="2013-02-28T00:00:00"/>
    <s v="Biguanides"/>
  </r>
  <r>
    <s v="w5UHUB2NlbI"/>
    <x v="29"/>
    <s v="Māori"/>
    <s v="Biguanides"/>
    <x v="0"/>
    <d v="2016-02-17T00:00:00"/>
    <s v="Biguanides"/>
  </r>
  <r>
    <s v="w5z0b3j3esc"/>
    <x v="29"/>
    <s v="Other"/>
    <s v="Biguanides"/>
    <x v="0"/>
    <d v="2021-05-07T00:00:00"/>
    <s v="Biguanides"/>
  </r>
  <r>
    <s v="w9nHCUwD/Sw"/>
    <x v="29"/>
    <s v="Māori"/>
    <s v="Biguanides"/>
    <x v="0"/>
    <d v="2015-03-18T00:00:00"/>
    <s v="Biguanides-&gt;Biguanides|Sulfonylureas-&gt;Sulfonylureas-&gt;Thiazolidinedione-&gt;Biguanides|Sulfonylureas|Thiazolidinedione-&gt;Insulin glargine-&gt;Biguanides|Insulin glargine|Sulfonylureas-&gt;Insulin aspart-&gt;Biguanides|Insulin aspart|Sulfonylureas|Thiazolidinedione-&gt;Biguanides|Insulin aspart|Thiazolidinedione-&gt;Biguanides|Thiazolidinedione-&gt;DPP-4 inhibitors|Insulin aspart|Sulfonylureas|Thiazolidinedione-&gt;DPP-4 inhibitors|Sulfonylureas|Thiazolidinedione-&gt;DPP-4 inhibitors|Thiazolidinedione-&gt;DPP-4 inhibitors|Insulin aspart|Thiazolidinedione-&gt;DPP-4 inhibitors|Insulin aspart-&gt;DPP-4 inhibitors-&gt;DPP-4 inhibitors|Insulin aspart|SGLT-2 inhibitors-&gt;DPP-4 inhibitors|SGLT-2 inhibitors"/>
  </r>
  <r>
    <s v="HI3bM2pUymQ"/>
    <x v="29"/>
    <s v="Asian"/>
    <s v="Biguanides"/>
    <x v="0"/>
    <d v="2012-07-03T00:00:00"/>
    <s v="Biguanides-&gt;Biguanides|Insulin isophane-&gt;Insulin isophane-&gt;Insulin aspart|Insulin isophane-&gt;Biguanides|SGLT-2 inhibitors"/>
  </r>
  <r>
    <s v="HffygunW9qY"/>
    <x v="29"/>
    <s v="Pacific peoples"/>
    <s v="Biguanides|Insulin aspart|Insulin isophane"/>
    <x v="0"/>
    <d v="2023-10-05T00:00:00"/>
    <s v="Biguanides|Insulin aspart|Insulin isophane-&gt;Biguanides-&gt;Insulin glargine-&gt;Biguanides|Insulin glargine"/>
  </r>
  <r>
    <s v="WDu92pRgTkc"/>
    <x v="29"/>
    <s v="Pacific peoples"/>
    <s v="Biguanides"/>
    <x v="0"/>
    <d v="2022-11-18T00:00:00"/>
    <s v="Biguanides"/>
  </r>
  <r>
    <s v="49pWZestynk"/>
    <x v="29"/>
    <s v="Māori"/>
    <s v="Biguanides"/>
    <x v="0"/>
    <d v="2024-12-20T00:00:00"/>
    <s v="Biguanides"/>
  </r>
  <r>
    <s v="40kByA7ocU6"/>
    <x v="29"/>
    <s v="Māori"/>
    <s v="Biguanides|Insulin isophane"/>
    <x v="0"/>
    <d v="2021-12-23T00:00:00"/>
    <s v="Biguanides|Insulin isophane-&gt;Insulin isophane"/>
  </r>
  <r>
    <s v="449iZvBp3Zg"/>
    <x v="29"/>
    <s v="Other"/>
    <s v="Biguanides"/>
    <x v="0"/>
    <d v="2019-03-26T00:00:00"/>
    <s v="Biguanides-&gt;DPP-4 inhibitors"/>
  </r>
  <r>
    <s v="4FDNg9Mojjw"/>
    <x v="29"/>
    <s v="Other"/>
    <s v="Biguanides|Insulin glargine"/>
    <x v="0"/>
    <d v="2022-02-04T00:00:00"/>
    <s v="Biguanides|Insulin glargine-&gt;DPP-4 inhibitors-&gt;Biguanides"/>
  </r>
  <r>
    <s v="4EtTXZI8Yyw"/>
    <x v="29"/>
    <s v="Other"/>
    <s v="Biguanides"/>
    <x v="0"/>
    <d v="2014-03-20T00:00:00"/>
    <s v="Biguanides"/>
  </r>
  <r>
    <s v="4dR5QWcqB2c"/>
    <x v="29"/>
    <s v="Pacific peoples"/>
    <s v="Biguanides"/>
    <x v="0"/>
    <d v="2023-05-05T00:00:00"/>
    <s v="Biguanides"/>
  </r>
  <r>
    <s v="4DvVmMvhIBY"/>
    <x v="29"/>
    <s v="Asian"/>
    <s v="Biguanides"/>
    <x v="0"/>
    <d v="2025-07-29T00:00:00"/>
    <s v="Biguanides"/>
  </r>
  <r>
    <s v="4lHZkDrFVzc"/>
    <x v="29"/>
    <s v="Asian"/>
    <s v="Biguanides"/>
    <x v="0"/>
    <d v="2016-10-17T00:00:00"/>
    <s v="Biguanides"/>
  </r>
  <r>
    <s v="5a9BJ7gBVw."/>
    <x v="29"/>
    <s v="Other"/>
    <s v="Biguanides"/>
    <x v="0"/>
    <d v="2018-05-11T00:00:00"/>
    <s v="Biguanides"/>
  </r>
  <r>
    <s v="5ju5RkWntqM"/>
    <x v="29"/>
    <s v="Other"/>
    <s v="Biguanides"/>
    <x v="0"/>
    <d v="2021-07-01T00:00:00"/>
    <s v="Biguanides-&gt;Biguanides|Insulin isophane"/>
  </r>
  <r>
    <s v="3wDY1Aei0kE"/>
    <x v="29"/>
    <s v="Māori"/>
    <s v="Biguanides"/>
    <x v="0"/>
    <d v="2021-06-01T00:00:00"/>
    <s v="Biguanides"/>
  </r>
  <r>
    <s v="436Nivqsj3M"/>
    <x v="29"/>
    <s v="Asian"/>
    <s v="Biguanides"/>
    <x v="0"/>
    <d v="2019-03-19T00:00:00"/>
    <s v="Biguanides-&gt;Insulin isophane-&gt;Insulin aspart-&gt;Insulin aspart|Insulin isophane"/>
  </r>
  <r>
    <s v="zzOVSgu/poE"/>
    <x v="29"/>
    <s v="Pacific peoples"/>
    <s v="Biguanides"/>
    <x v="0"/>
    <d v="2022-04-26T00:00:00"/>
    <s v="Biguanides-&gt;Biguanides|DPP-4 inhibitors"/>
  </r>
  <r>
    <s v="3piyWFH0Vpo"/>
    <x v="29"/>
    <s v="Asian"/>
    <s v="Biguanides"/>
    <x v="0"/>
    <d v="2020-01-17T00:00:00"/>
    <s v="Biguanides-&gt;Insulin aspart|Insulin isophane"/>
  </r>
  <r>
    <s v="3o6bHxDwCxY"/>
    <x v="29"/>
    <s v="Other"/>
    <s v="Biguanides"/>
    <x v="0"/>
    <d v="2025-02-18T00:00:00"/>
    <s v="Biguanides"/>
  </r>
  <r>
    <s v="3meyzLx4Ybw"/>
    <x v="29"/>
    <s v="Other"/>
    <s v="Biguanides"/>
    <x v="0"/>
    <d v="2021-12-01T00:00:00"/>
    <s v="Biguanides"/>
  </r>
  <r>
    <s v="zoOYwG.NT4c"/>
    <x v="29"/>
    <s v="Māori"/>
    <s v="Biguanides"/>
    <x v="0"/>
    <d v="2022-09-16T00:00:00"/>
    <s v="Biguanides"/>
  </r>
  <r>
    <s v="zPfrPBuHRI."/>
    <x v="29"/>
    <s v="Other"/>
    <s v="Biguanides"/>
    <x v="0"/>
    <d v="2025-05-23T00:00:00"/>
    <s v="Biguanides"/>
  </r>
  <r>
    <s v="wvSUSNM9AMQ"/>
    <x v="29"/>
    <s v="Asian"/>
    <s v="Biguanides|Insulin isophane"/>
    <x v="0"/>
    <d v="2023-06-02T00:00:00"/>
    <s v="Biguanides|Insulin isophane"/>
  </r>
  <r>
    <s v="ZrH0BrOwxMo"/>
    <x v="29"/>
    <s v="Māori"/>
    <s v="Biguanides"/>
    <x v="0"/>
    <d v="2012-10-15T00:00:00"/>
    <s v="Biguanides-&gt;Insulin glargine-&gt;Insulin aspart-&gt;Biguanides|Insulin aspart-&gt;DPP-4 inhibitors|Insulin glargine-&gt;Insulin aspart|Insulin glargine-&gt;DPP-4 inhibitors|Insulin aspart|Insulin glargine-&gt;DPP-4 inhibitors-&gt;SGLT-2 inhibitors-&gt;DPP-4 inhibitors|Insulin glargine|SGLT-2 inhibitors-&gt;DPP-4 inhibitors|GLP-1 agonists-&gt;DPP-4 inhibitors|Insulin aspart-&gt;GLP-1 agonists-&gt;GLP-1 agonists|Insulin aspart|Insulin glargine-&gt;GLP-1 agonists|Insulin aspart-&gt;Biguanides|Insulin glargine|SGLT-2 inhibitors-&gt;Biguanides|Insulin glargine-&gt;Insulin aspart|SGLT-2 inhibitors-&gt;Biguanides|SGLT-2 inhibitors-&gt;Biguanides|GLP-1 agonists-&gt;Biguanides|GLP-1 agonists|Insulin aspart|Insulin glargine-&gt;Biguanides|Insulin aspart|Insulin glargine|SGLT-2 inhibitors"/>
  </r>
  <r>
    <s v="ZvcOQTncy5A"/>
    <x v="29"/>
    <s v="Pacific peoples"/>
    <s v="Biguanides"/>
    <x v="0"/>
    <d v="2015-04-14T00:00:00"/>
    <s v="Biguanides"/>
  </r>
  <r>
    <s v="zwVaF0oe8os"/>
    <x v="29"/>
    <s v="Pacific peoples"/>
    <s v="Biguanides"/>
    <x v="0"/>
    <d v="2017-08-09T00:00:00"/>
    <s v="Biguanides"/>
  </r>
  <r>
    <s v="B8Z5E2yNKBU"/>
    <x v="29"/>
    <s v="Asian"/>
    <s v="DPP-4 inhibitors"/>
    <x v="0"/>
    <d v="2023-01-14T00:00:00"/>
    <s v="DPP-4 inhibitors-&gt;Biguanides"/>
  </r>
  <r>
    <s v="bafhYmF1m6A"/>
    <x v="29"/>
    <s v="Other"/>
    <s v="Biguanides"/>
    <x v="0"/>
    <d v="2024-06-20T00:00:00"/>
    <s v="Biguanides-&gt;Insulin aspart|Insulin isophane-&gt;Insulin isophane"/>
  </r>
  <r>
    <s v="BDbTupqqrr2"/>
    <x v="29"/>
    <s v="Māori"/>
    <s v="Biguanides"/>
    <x v="0"/>
    <d v="2023-09-15T00:00:00"/>
    <s v="Biguanides"/>
  </r>
  <r>
    <s v="BeQdy3LRDGI"/>
    <x v="29"/>
    <s v="Other"/>
    <s v="Biguanides"/>
    <x v="0"/>
    <d v="2024-03-19T00:00:00"/>
    <s v="Biguanides"/>
  </r>
  <r>
    <s v="B/2NMm/Eluc"/>
    <x v="29"/>
    <s v="Other"/>
    <s v="Biguanides"/>
    <x v="0"/>
    <d v="2012-11-07T00:00:00"/>
    <s v="Biguanides-&gt;Insulin isophane"/>
  </r>
  <r>
    <s v="b/6IVlPUk.6"/>
    <x v="29"/>
    <s v="Pacific peoples"/>
    <s v="Biguanides|GLP-1 agonists"/>
    <x v="0"/>
    <d v="2025-06-06T00:00:00"/>
    <s v="Biguanides|GLP-1 agonists-&gt;GLP-1 agonists"/>
  </r>
  <r>
    <s v="B7yHcOXtO1U"/>
    <x v="29"/>
    <s v="Other"/>
    <s v="Biguanides"/>
    <x v="0"/>
    <d v="2024-11-28T00:00:00"/>
    <s v="Biguanides-&gt;Biguanides|GLP-1 agonists-&gt;GLP-1 agonists"/>
  </r>
  <r>
    <s v="aZZ4tLHBr4w"/>
    <x v="29"/>
    <s v="Asian"/>
    <s v="Biguanides"/>
    <x v="0"/>
    <d v="2014-07-04T00:00:00"/>
    <s v="Biguanides-&gt;Biguanides|Sulfonylureas-&gt;Sulfonylureas-&gt;DPP-4 inhibitors-&gt;DPP-4 inhibitors|Sulfonylureas-&gt;DPP-4 inhibitors|SGLT-2 inhibitors-&gt;DPP-4 inhibitors|SGLT-2 inhibitors|Sulfonylureas"/>
  </r>
  <r>
    <s v="B.dKS7/7vBo"/>
    <x v="29"/>
    <s v="Māori"/>
    <s v="Insulin isophane"/>
    <x v="1"/>
    <d v="2022-05-26T00:00:00"/>
    <s v="Insulin isophane-&gt;Biguanides|Insulin isophane"/>
  </r>
  <r>
    <s v="aYNoA.FQwPA"/>
    <x v="29"/>
    <s v="Māori"/>
    <s v="Insulin aspart|Insulin isophane"/>
    <x v="1"/>
    <d v="2023-06-20T00:00:00"/>
    <s v="Insulin aspart|Insulin isophane-&gt;Insulin isophane-&gt;Biguanides"/>
  </r>
  <r>
    <s v="aWARtwz1iiI"/>
    <x v="29"/>
    <s v="Other"/>
    <s v="Biguanides"/>
    <x v="0"/>
    <d v="2013-10-16T00:00:00"/>
    <s v="Biguanides"/>
  </r>
  <r>
    <s v="enfH9wJ7FC."/>
    <x v="29"/>
    <s v="Pacific peoples"/>
    <s v="Biguanides"/>
    <x v="0"/>
    <d v="2011-12-20T00:00:00"/>
    <s v="Biguanides"/>
  </r>
  <r>
    <s v="eVK9nSZ/XkI"/>
    <x v="29"/>
    <s v="Māori"/>
    <s v="Biguanides|Insulin isophane"/>
    <x v="0"/>
    <d v="2021-07-12T00:00:00"/>
    <s v="Biguanides|Insulin isophane-&gt;Insulin isophane-&gt;Insulin aspart-&gt;Biguanides"/>
  </r>
  <r>
    <s v="ewdZGbexknA"/>
    <x v="29"/>
    <s v="Other"/>
    <s v="Biguanides"/>
    <x v="0"/>
    <d v="2023-06-21T00:00:00"/>
    <s v="Biguanides"/>
  </r>
  <r>
    <s v="eUCdwE.ywms"/>
    <x v="29"/>
    <s v="Asian"/>
    <s v="Biguanides"/>
    <x v="0"/>
    <d v="2016-09-28T00:00:00"/>
    <s v="Biguanides-&gt;Sulfonylureas-&gt;Insulin isophane-&gt;Biguanides|Insulin aspart|Insulin isophane-&gt;Insulin aspart-&gt;Insulin aspart|Insulin isophane"/>
  </r>
  <r>
    <s v="Evt0Rhqxv3E"/>
    <x v="29"/>
    <s v="Asian"/>
    <s v="Biguanides"/>
    <x v="0"/>
    <d v="2015-01-19T00:00:00"/>
    <s v="Biguanides-&gt;Insulin isophane-&gt;Biguanides|Insulin isophane-&gt;Insulin aspart|Insulin isophane-&gt;Insulin aspart-&gt;Biguanides|Insulin aspart-&gt;DPP-4 inhibitors"/>
  </r>
  <r>
    <s v="etOwrhNTE36"/>
    <x v="29"/>
    <s v="Other"/>
    <s v="Biguanides"/>
    <x v="0"/>
    <d v="2019-01-10T00:00:00"/>
    <s v="Biguanides"/>
  </r>
  <r>
    <s v="ELERE3ac4qA"/>
    <x v="29"/>
    <s v="Pacific peoples"/>
    <s v="Biguanides"/>
    <x v="0"/>
    <d v="2014-02-14T00:00:00"/>
    <s v="Biguanides"/>
  </r>
  <r>
    <s v="EkECC/qhDmM"/>
    <x v="29"/>
    <s v="Other"/>
    <s v="Biguanides"/>
    <x v="0"/>
    <d v="2020-03-06T00:00:00"/>
    <s v="Biguanides"/>
  </r>
  <r>
    <s v="Ek3bay35.hQ"/>
    <x v="29"/>
    <s v="Asian"/>
    <s v="Biguanides|Insulin aspart"/>
    <x v="0"/>
    <d v="2025-07-12T00:00:00"/>
    <s v="Biguanides|Insulin aspart"/>
  </r>
  <r>
    <s v="EhwF2jy42fc"/>
    <x v="29"/>
    <s v="Asian"/>
    <s v="Biguanides"/>
    <x v="0"/>
    <d v="2024-10-29T00:00:00"/>
    <s v="Biguanides"/>
  </r>
  <r>
    <s v="EHmIHpJ7ZAA"/>
    <x v="29"/>
    <s v="Māori"/>
    <s v="Biguanides"/>
    <x v="0"/>
    <d v="2011-07-08T00:00:00"/>
    <s v="Biguanides"/>
  </r>
  <r>
    <s v="EER3rn/1p7g"/>
    <x v="29"/>
    <s v="Other"/>
    <s v="Biguanides"/>
    <x v="0"/>
    <d v="2025-02-27T00:00:00"/>
    <s v="Biguanides"/>
  </r>
  <r>
    <s v="BgkfYmt.uww"/>
    <x v="29"/>
    <s v="Asian"/>
    <s v="Biguanides"/>
    <x v="0"/>
    <d v="2016-03-07T00:00:00"/>
    <s v="Biguanides-&gt;Insulin aspart"/>
  </r>
  <r>
    <s v="bgcgpbwLiME"/>
    <x v="29"/>
    <s v="Māori"/>
    <s v="Biguanides"/>
    <x v="0"/>
    <d v="2020-10-09T00:00:00"/>
    <s v="Biguanides"/>
  </r>
  <r>
    <s v="BGnB9HEFOVc"/>
    <x v="29"/>
    <s v="Asian"/>
    <s v="Biguanides"/>
    <x v="0"/>
    <d v="2025-02-04T00:00:00"/>
    <s v="Biguanides"/>
  </r>
  <r>
    <s v="PMjfnPZXrJQ"/>
    <x v="29"/>
    <s v="Asian"/>
    <s v="Biguanides|DPP-4 inhibitors"/>
    <x v="0"/>
    <d v="2025-11-24T00:00:00"/>
    <s v="Biguanides|DPP-4 inhibitors"/>
  </r>
  <r>
    <s v="PlYep4ld7XI"/>
    <x v="29"/>
    <s v="Māori"/>
    <s v="Biguanides"/>
    <x v="0"/>
    <d v="2013-03-13T00:00:00"/>
    <s v="Biguanides"/>
  </r>
  <r>
    <s v="pUsM61B/z0k"/>
    <x v="29"/>
    <s v="Asian"/>
    <s v="Biguanides"/>
    <x v="0"/>
    <d v="2024-11-01T00:00:00"/>
    <s v="Biguanides"/>
  </r>
  <r>
    <s v="pt5u7hw5g1s"/>
    <x v="29"/>
    <s v="Other"/>
    <s v="Biguanides"/>
    <x v="0"/>
    <d v="2018-03-05T00:00:00"/>
    <s v="Biguanides"/>
  </r>
  <r>
    <s v="pTEpp8ZEjxc"/>
    <x v="29"/>
    <s v="Other"/>
    <s v="Biguanides"/>
    <x v="0"/>
    <d v="2022-01-12T00:00:00"/>
    <s v="Biguanides"/>
  </r>
  <r>
    <s v="PrBu/DvBafc"/>
    <x v="29"/>
    <s v="Māori"/>
    <s v="Biguanides"/>
    <x v="0"/>
    <d v="2019-10-09T00:00:00"/>
    <s v="Biguanides-&gt;DPP-4 inhibitors-&gt;Biguanides|DPP-4 inhibitors-&gt;DPP-4 inhibitors|Sulfonylureas-&gt;Biguanides|Sulfonylureas-&gt;Biguanides|DPP-4 inhibitors|Sulfonylureas-&gt;Biguanides|SGLT-2 inhibitors-&gt;SGLT-2 inhibitors-&gt;DPP-4 inhibitors|SGLT-2 inhibitors"/>
  </r>
  <r>
    <s v="PwtO1LShNx6"/>
    <x v="29"/>
    <s v="Other"/>
    <s v="Biguanides"/>
    <x v="0"/>
    <d v="2020-08-21T00:00:00"/>
    <s v="Biguanides"/>
  </r>
  <r>
    <s v="px0L/1li6nI"/>
    <x v="29"/>
    <s v="Pacific peoples"/>
    <s v="Biguanides"/>
    <x v="0"/>
    <d v="2025-07-31T00:00:00"/>
    <s v="Biguanides"/>
  </r>
  <r>
    <s v="Q/5CbCO5EY6"/>
    <x v="29"/>
    <s v="Asian"/>
    <s v="Biguanides"/>
    <x v="0"/>
    <d v="2011-08-05T00:00:00"/>
    <s v="Biguanides-&gt;Sulfonylureas-&gt;Biguanides|Sulfonylureas-&gt;DPP-4 inhibitors|Sulfonylureas-&gt;DPP-4 inhibitors-&gt;SGLT-2 inhibitors-&gt;DPP-4 inhibitors|SGLT-2 inhibitors|Sulfonylureas-&gt;DPP-4 inhibitors|SGLT-2 inhibitors"/>
  </r>
  <r>
    <s v="q09k57.OfM2"/>
    <x v="29"/>
    <s v="Māori"/>
    <s v="Biguanides"/>
    <x v="0"/>
    <d v="2012-07-18T00:00:00"/>
    <s v="Biguanides"/>
  </r>
  <r>
    <s v="MIjXsn/hZgg"/>
    <x v="29"/>
    <s v="Other"/>
    <s v="Biguanides"/>
    <x v="0"/>
    <d v="2019-01-18T00:00:00"/>
    <s v="Biguanides"/>
  </r>
  <r>
    <s v="Mgrpz2wVkM2"/>
    <x v="29"/>
    <s v="Pacific peoples"/>
    <s v="Biguanides"/>
    <x v="0"/>
    <d v="2018-11-25T00:00:00"/>
    <s v="Biguanides-&gt;DPP-4 inhibitors|Insulin glargine|SGLT-2 inhibitors-&gt;DPP-4 inhibitors|Insulin glargine"/>
  </r>
  <r>
    <s v="mi932zV4u0o"/>
    <x v="29"/>
    <s v="Asian"/>
    <s v="Biguanides"/>
    <x v="0"/>
    <d v="2016-06-15T00:00:00"/>
    <s v="Biguanides"/>
  </r>
  <r>
    <s v="MjHluBYRLfY"/>
    <x v="29"/>
    <s v="Asian"/>
    <s v="DPP-4 inhibitors"/>
    <x v="0"/>
    <d v="2021-09-09T00:00:00"/>
    <s v="DPP-4 inhibitors-&gt;DPP-4 inhibitors|SGLT-2 inhibitors"/>
  </r>
  <r>
    <s v="mJtpatUeF0M"/>
    <x v="29"/>
    <s v="Asian"/>
    <s v="Biguanides"/>
    <x v="0"/>
    <d v="2019-10-22T00:00:00"/>
    <s v="Biguanides"/>
  </r>
  <r>
    <s v="MNIdTuDzDMA"/>
    <x v="29"/>
    <s v="Asian"/>
    <s v="Sulfonylureas"/>
    <x v="0"/>
    <d v="2012-12-24T00:00:00"/>
    <s v="Sulfonylureas-&gt;Biguanides|Sulfonylureas-&gt;Biguanides-&gt;Insulin glargine|Sulfonylureas-&gt;Insulin isophane|Sulfonylureas-&gt;Insulin isophane-&gt;Biguanides|Insulin isophane|Sulfonylureas-&gt;Insulin glargine-&gt;Biguanides|Insulin glargine|Sulfonylureas-&gt;DPP-4 inhibitors-&gt;Biguanides|DPP-4 inhibitors|Sulfonylureas-&gt;Biguanides|DPP-4 inhibitors|Insulin glargine|Sulfonylureas-&gt;GLP-1 agonists-&gt;DPP-4 inhibitors|GLP-1 agonists|Insulin glargine-&gt;Biguanides|GLP-1 agonists-&gt;Insulin aspart-&gt;GLP-1 agonists|Insulin aspart-&gt;Biguanides|GLP-1 agonists|Insulin aspart|Sulfonylureas"/>
  </r>
  <r>
    <s v="mOAYlKQj57k"/>
    <x v="29"/>
    <s v="Māori"/>
    <s v="Biguanides"/>
    <x v="0"/>
    <d v="2015-04-22T00:00:00"/>
    <s v="Biguanides-&gt;DPP-4 inhibitors-&gt;Insulin isophane-&gt;DPP-4 inhibitors|Insulin isophane-&gt;Biguanides|GLP-1 agonists|Insulin isophane-&gt;GLP-1 agonists|Insulin isophane-&gt;GLP-1 agonists-&gt;Biguanides|GLP-1 agonists"/>
  </r>
  <r>
    <s v="MM.cYtH9XEQ"/>
    <x v="29"/>
    <s v="Asian"/>
    <s v="DPP-4 inhibitors"/>
    <x v="0"/>
    <d v="2023-09-26T00:00:00"/>
    <s v="DPP-4 inhibitors"/>
  </r>
  <r>
    <s v="MmWaP2rLl5U"/>
    <x v="29"/>
    <s v="Asian"/>
    <s v="Biguanides|Sulfonylureas"/>
    <x v="0"/>
    <d v="2018-02-02T00:00:00"/>
    <s v="Biguanides|Sulfonylureas-&gt;Biguanides-&gt;DPP-4 inhibitors|Sulfonylureas-&gt;DPP-4 inhibitors-&gt;Sulfonylureas-&gt;SGLT-2 inhibitors-&gt;SGLT-2 inhibitors|Sulfonylureas-&gt;DPP-4 inhibitors|SGLT-2 inhibitors|Sulfonylureas"/>
  </r>
  <r>
    <s v="meWZod75Ef."/>
    <x v="29"/>
    <s v="Pacific peoples"/>
    <s v="Insulin isophane"/>
    <x v="1"/>
    <d v="2024-11-28T00:00:00"/>
    <s v="Insulin isophane-&gt;Biguanides"/>
  </r>
  <r>
    <s v="m897F0ZX21A"/>
    <x v="29"/>
    <s v="Asian"/>
    <s v="Biguanides"/>
    <x v="0"/>
    <d v="2022-01-11T00:00:00"/>
    <s v="Biguanides"/>
  </r>
  <r>
    <s v="lZ.64IqMYjA"/>
    <x v="29"/>
    <s v="Other"/>
    <s v="Biguanides"/>
    <x v="0"/>
    <d v="2012-12-11T00:00:00"/>
    <s v="Biguanides"/>
  </r>
  <r>
    <s v="m0I6EvArnGk"/>
    <x v="29"/>
    <s v="Asian"/>
    <s v="Biguanides"/>
    <x v="0"/>
    <d v="2018-01-08T00:00:00"/>
    <s v="Biguanides"/>
  </r>
  <r>
    <s v="M7QYIzNUlCA"/>
    <x v="29"/>
    <s v="Asian"/>
    <s v="Biguanides"/>
    <x v="0"/>
    <d v="2020-12-18T00:00:00"/>
    <s v="Biguanides"/>
  </r>
  <r>
    <s v="M3.Z6eNaNO2"/>
    <x v="29"/>
    <s v="Asian"/>
    <s v="Biguanides"/>
    <x v="0"/>
    <d v="2015-12-18T00:00:00"/>
    <s v="Biguanides-&gt;Biguanides|Insulin aspart|Insulin isophane-&gt;Biguanides|DPP-4 inhibitors-&gt;DPP-4 inhibitors-&gt;Biguanides|Insulin isophane-&gt;Insulin isophane-&gt;Insulin aspart|Insulin isophane-&gt;Insulin aspart-&gt;SGLT-2 inhibitors-&gt;DPP-4 inhibitors|SGLT-2 inhibitors"/>
  </r>
  <r>
    <s v="I62GecICe4g"/>
    <x v="29"/>
    <s v="Asian"/>
    <s v="Insulin aspart|Insulin isophane"/>
    <x v="1"/>
    <d v="2016-07-27T00:00:00"/>
    <s v="Insulin aspart|Insulin isophane-&gt;Biguanides"/>
  </r>
  <r>
    <s v="ICJFO10BnIo"/>
    <x v="29"/>
    <s v="Asian"/>
    <s v="Biguanides"/>
    <x v="0"/>
    <d v="2020-05-30T00:00:00"/>
    <s v="Biguanides"/>
  </r>
  <r>
    <s v="ibeGhFGRXuw"/>
    <x v="29"/>
    <s v="Other"/>
    <s v="Biguanides"/>
    <x v="0"/>
    <d v="2021-05-14T00:00:00"/>
    <s v="Biguanides"/>
  </r>
  <r>
    <s v="ibxq0TwCChY"/>
    <x v="29"/>
    <s v="Other"/>
    <s v="Biguanides"/>
    <x v="0"/>
    <d v="2020-06-27T00:00:00"/>
    <s v="Biguanides"/>
  </r>
  <r>
    <s v="i99AVt68aP."/>
    <x v="29"/>
    <s v="Other"/>
    <s v="Biguanides"/>
    <x v="0"/>
    <d v="2025-03-05T00:00:00"/>
    <s v="Biguanides"/>
  </r>
  <r>
    <s v="eyBOnbSn.OM"/>
    <x v="29"/>
    <s v="Māori"/>
    <s v="Biguanides|Insulin aspart|Insulin isophane"/>
    <x v="0"/>
    <d v="2016-12-16T00:00:00"/>
    <s v="Biguanides|Insulin aspart|Insulin isophane-&gt;Insulin isophane"/>
  </r>
  <r>
    <s v="EXkFtMfE.FU"/>
    <x v="29"/>
    <s v="Pacific peoples"/>
    <s v="Biguanides"/>
    <x v="0"/>
    <d v="2014-05-22T00:00:00"/>
    <s v="Biguanides-&gt;Insulin isophane"/>
  </r>
  <r>
    <s v="ezuHlJE6O6I"/>
    <x v="29"/>
    <s v="Asian"/>
    <s v="DPP-4 inhibitors|Sulfonylureas"/>
    <x v="0"/>
    <d v="2023-02-15T00:00:00"/>
    <s v="DPP-4 inhibitors|Sulfonylureas-&gt;DPP-4 inhibitors"/>
  </r>
  <r>
    <s v="f5gH35BfwvY"/>
    <x v="29"/>
    <s v="Asian"/>
    <s v="Biguanides"/>
    <x v="0"/>
    <d v="2018-10-02T00:00:00"/>
    <s v="Biguanides"/>
  </r>
  <r>
    <s v="F05UE8VIIdE"/>
    <x v="29"/>
    <s v="Māori"/>
    <s v="Biguanides|Insulin aspart|Insulin isophane"/>
    <x v="0"/>
    <d v="2020-12-18T00:00:00"/>
    <s v="Biguanides|Insulin aspart|Insulin isophane-&gt;DPP-4 inhibitors"/>
  </r>
  <r>
    <s v="F0dT79lw..w"/>
    <x v="29"/>
    <s v="Asian"/>
    <s v="Biguanides"/>
    <x v="0"/>
    <d v="2019-01-08T00:00:00"/>
    <s v="Biguanides"/>
  </r>
  <r>
    <s v="I3DnaNGl45g"/>
    <x v="29"/>
    <s v="Asian"/>
    <s v="Biguanides"/>
    <x v="0"/>
    <d v="2024-10-08T00:00:00"/>
    <s v="Biguanides"/>
  </r>
  <r>
    <s v="I2rgfgEzr7Y"/>
    <x v="29"/>
    <s v="Other"/>
    <s v="Biguanides"/>
    <x v="0"/>
    <d v="2019-07-05T00:00:00"/>
    <s v="Biguanides"/>
  </r>
  <r>
    <s v="iI.nTvWvWy."/>
    <x v="29"/>
    <s v="Asian"/>
    <s v="Biguanides|Insulin glargine"/>
    <x v="0"/>
    <d v="2022-07-14T00:00:00"/>
    <s v="Biguanides|Insulin glargine-&gt;Insulin glargine"/>
  </r>
  <r>
    <s v="ILsP/Q4yr6Y"/>
    <x v="29"/>
    <s v="Asian"/>
    <s v="Biguanides"/>
    <x v="0"/>
    <d v="2024-05-28T00:00:00"/>
    <s v="Biguanides"/>
  </r>
  <r>
    <s v="ilZwWdVmo3M"/>
    <x v="29"/>
    <s v="Asian"/>
    <s v="Biguanides"/>
    <x v="0"/>
    <d v="2020-02-18T00:00:00"/>
    <s v="Biguanides-&gt;Insulin isophane-&gt;Insulin aspart-&gt;Biguanides|Insulin aspart|Insulin isophane-&gt;Insulin aspart|Insulin isophane"/>
  </r>
  <r>
    <s v="IrDsrXEBYS6"/>
    <x v="29"/>
    <s v="Māori"/>
    <s v="Biguanides"/>
    <x v="0"/>
    <d v="2015-09-18T00:00:00"/>
    <s v="Biguanides-&gt;Insulin glargine-&gt;Biguanides|Insulin glargine-&gt;DPP-4 inhibitors|Insulin aspart|Insulin glargine-&gt;Biguanides|DPP-4 inhibitors-&gt;Biguanides|DPP-4 inhibitors|Insulin aspart|Insulin glargine-&gt;Biguanides|Insulin aspart-&gt;Insulin aspart-&gt;Insulin aspart|Insulin glargine-&gt;Insulin aspart|SGLT-2 inhibitors-&gt;DPP-4 inhibitors|Insulin glargine-&gt;DPP-4 inhibitors-&gt;SGLT-2 inhibitors-&gt;Insulin aspart|Insulin glargine|SGLT-2 inhibitors"/>
  </r>
  <r>
    <s v="IRtcn6stEcY"/>
    <x v="29"/>
    <s v="Māori"/>
    <s v="Biguanides"/>
    <x v="0"/>
    <d v="2018-10-03T00:00:00"/>
    <s v="Biguanides"/>
  </r>
  <r>
    <s v="lx29tzVntls"/>
    <x v="29"/>
    <s v="Pacific peoples"/>
    <s v="Biguanides|DPP-4 inhibitors"/>
    <x v="0"/>
    <d v="2025-11-13T00:00:00"/>
    <s v="Biguanides|DPP-4 inhibitors-&gt;Biguanides|DPP-4 inhibitors|SGLT-2 inhibitors"/>
  </r>
  <r>
    <s v="lWd.2zz.PNs"/>
    <x v="29"/>
    <s v="Māori"/>
    <s v="Biguanides"/>
    <x v="0"/>
    <d v="2024-02-09T00:00:00"/>
    <s v="Biguanides"/>
  </r>
  <r>
    <s v="LvfpHiwq6k6"/>
    <x v="29"/>
    <s v="Asian"/>
    <s v="Biguanides"/>
    <x v="0"/>
    <d v="2019-10-08T00:00:00"/>
    <s v="Biguanides"/>
  </r>
  <r>
    <s v="lVJhNdXZAxQ"/>
    <x v="29"/>
    <s v="Other"/>
    <s v="Biguanides"/>
    <x v="0"/>
    <d v="2019-11-15T00:00:00"/>
    <s v="Biguanides"/>
  </r>
  <r>
    <s v="LutbfH2kts6"/>
    <x v="29"/>
    <s v="Māori"/>
    <s v="Biguanides"/>
    <x v="0"/>
    <d v="2025-06-17T00:00:00"/>
    <s v="Biguanides"/>
  </r>
  <r>
    <s v="IWgeo8qi25s"/>
    <x v="29"/>
    <s v="Pacific peoples"/>
    <s v="Biguanides"/>
    <x v="0"/>
    <d v="2022-10-17T00:00:00"/>
    <s v="Biguanides"/>
  </r>
  <r>
    <s v="vQVuo0XrvDA"/>
    <x v="29"/>
    <s v="Asian"/>
    <s v="Biguanides|Insulin aspart|Insulin isophane"/>
    <x v="0"/>
    <d v="2022-06-29T00:00:00"/>
    <s v="Biguanides|Insulin aspart|Insulin isophane-&gt;Insulin aspart|Insulin isophane"/>
  </r>
  <r>
    <s v="vqcudsbQaPY"/>
    <x v="29"/>
    <s v="Other"/>
    <s v="Biguanides"/>
    <x v="0"/>
    <d v="2022-10-10T00:00:00"/>
    <s v="Biguanides"/>
  </r>
  <r>
    <s v="voyY1skD0/I"/>
    <x v="29"/>
    <s v="Asian"/>
    <s v="Biguanides"/>
    <x v="0"/>
    <d v="2013-04-18T00:00:00"/>
    <s v="Biguanides-&gt;Insulin aspart|Insulin isophane-&gt;Insulin isophane"/>
  </r>
  <r>
    <s v="VnCSXRZI9co"/>
    <x v="29"/>
    <s v="Māori"/>
    <s v="Biguanides"/>
    <x v="0"/>
    <d v="2013-02-21T00:00:00"/>
    <s v="Biguanides"/>
  </r>
  <r>
    <s v="vmCE33G.e5g"/>
    <x v="29"/>
    <s v="Asian"/>
    <s v="Biguanides"/>
    <x v="0"/>
    <d v="2014-09-17T00:00:00"/>
    <s v="Biguanides-&gt;Insulin isophane-&gt;Insulin aspart|Insulin isophane"/>
  </r>
  <r>
    <s v="vO9D0U8BEsg"/>
    <x v="29"/>
    <s v="Other"/>
    <s v="Biguanides"/>
    <x v="0"/>
    <d v="2014-03-20T00:00:00"/>
    <s v="Biguanides"/>
  </r>
  <r>
    <s v="vKUn2eqJx7I"/>
    <x v="29"/>
    <s v="Māori"/>
    <s v="Biguanides"/>
    <x v="0"/>
    <d v="2022-12-01T00:00:00"/>
    <s v="Biguanides"/>
  </r>
  <r>
    <s v="VhshTB8rw1c"/>
    <x v="29"/>
    <s v="Asian"/>
    <s v="Biguanides"/>
    <x v="0"/>
    <d v="2013-07-27T00:00:00"/>
    <s v="Biguanides-&gt;Sulfonylureas"/>
  </r>
  <r>
    <s v="VHe/iKExYMo"/>
    <x v="29"/>
    <s v="Asian"/>
    <s v="Biguanides"/>
    <x v="0"/>
    <d v="2024-03-04T00:00:00"/>
    <s v="Biguanides"/>
  </r>
  <r>
    <s v="VX4WWha3ozo"/>
    <x v="29"/>
    <s v="Pacific peoples"/>
    <s v="Biguanides"/>
    <x v="0"/>
    <d v="2021-02-24T00:00:00"/>
    <s v="Biguanides-&gt;DPP-4 inhibitors-&gt;DPP-4 inhibitors|Insulin glargine-&gt;Biguanides|GLP-1 agonists"/>
  </r>
  <r>
    <s v="vXlpuUWlsP."/>
    <x v="29"/>
    <s v="Other"/>
    <s v="Biguanides"/>
    <x v="0"/>
    <d v="2013-05-28T00:00:00"/>
    <s v="Biguanides"/>
  </r>
  <r>
    <s v="VsEUfjMYfrk"/>
    <x v="29"/>
    <s v="Other"/>
    <s v="Biguanides"/>
    <x v="0"/>
    <d v="2020-07-22T00:00:00"/>
    <s v="Biguanides"/>
  </r>
  <r>
    <s v="vT2.IRt0KGU"/>
    <x v="29"/>
    <s v="Asian"/>
    <s v="Biguanides"/>
    <x v="0"/>
    <d v="2019-04-15T00:00:00"/>
    <s v="Biguanides-&gt;DPP-4 inhibitors"/>
  </r>
  <r>
    <s v="VyyC9NGtz8g"/>
    <x v="29"/>
    <s v="Other"/>
    <s v="Biguanides"/>
    <x v="0"/>
    <d v="2018-09-27T00:00:00"/>
    <s v="Biguanides"/>
  </r>
  <r>
    <s v="W.ZJv8Ktgc6"/>
    <x v="29"/>
    <s v="Other"/>
    <s v="Biguanides"/>
    <x v="0"/>
    <d v="2017-06-13T00:00:00"/>
    <s v="Biguanides"/>
  </r>
  <r>
    <s v="YruU4E81xvw"/>
    <x v="29"/>
    <s v="Other"/>
    <s v="Biguanides"/>
    <x v="0"/>
    <d v="2019-06-08T00:00:00"/>
    <s v="Biguanides"/>
  </r>
  <r>
    <s v="YrzJ2i.P8YE"/>
    <x v="29"/>
    <s v="Asian"/>
    <s v="Biguanides"/>
    <x v="0"/>
    <d v="2024-11-08T00:00:00"/>
    <s v="Biguanides"/>
  </r>
  <r>
    <s v="vF8TAjltksc"/>
    <x v="29"/>
    <s v="Māori"/>
    <s v="Biguanides"/>
    <x v="0"/>
    <d v="2012-04-17T00:00:00"/>
    <s v="Biguanides-&gt;Sulfonylureas-&gt;Biguanides|Sulfonylureas-&gt;Insulin glargine|Insulin glulisine-&gt;Insulin glargine-&gt;SGLT-2 inhibitors|Sulfonylureas-&gt;Insulin glargine|SGLT-2 inhibitors"/>
  </r>
  <r>
    <s v="VeSJzlYPDtI"/>
    <x v="29"/>
    <s v="Māori"/>
    <s v="Biguanides|DPP-4 inhibitors|Insulin glargine"/>
    <x v="0"/>
    <d v="2024-05-02T00:00:00"/>
    <s v="Biguanides|DPP-4 inhibitors|Insulin glargine-&gt;DPP-4 inhibitors-&gt;Insulin glargine-&gt;DPP-4 inhibitors|Insulin glargine-&gt;DPP-4 inhibitors|SGLT-2 inhibitors-&gt;SGLT-2 inhibitors"/>
  </r>
  <r>
    <s v="veDI2T4u22c"/>
    <x v="29"/>
    <s v="Pacific peoples"/>
    <s v="Insulin aspart|Insulin isophane"/>
    <x v="1"/>
    <d v="2020-03-04T00:00:00"/>
    <s v="Insulin aspart|Insulin isophane-&gt;Insulin isophane-&gt;Biguanides"/>
  </r>
  <r>
    <s v="vDXHcfGx/UU"/>
    <x v="29"/>
    <s v="Asian"/>
    <s v="Biguanides|Sulfonylureas"/>
    <x v="0"/>
    <d v="2011-05-02T00:00:00"/>
    <s v="Biguanides|Sulfonylureas-&gt;Biguanides-&gt;Sulfonylureas-&gt;Biguanides|SGLT-2 inhibitors|Sulfonylureas-&gt;SGLT-2 inhibitors-&gt;DPP-4 inhibitors|SGLT-2 inhibitors|Sulfonylureas-&gt;DPP-4 inhibitors"/>
  </r>
  <r>
    <s v="VBVDWKKHH4E"/>
    <x v="29"/>
    <s v="Pacific peoples"/>
    <s v="Biguanides"/>
    <x v="0"/>
    <d v="2024-08-04T00:00:00"/>
    <s v="Biguanides-&gt;Insulin aspart|Insulin isophane-&gt;Insulin isophane-&gt;Insulin aspart"/>
  </r>
  <r>
    <s v="sgEJ3COkl9s"/>
    <x v="29"/>
    <s v="Asian"/>
    <s v="Biguanides|Insulin isophane"/>
    <x v="0"/>
    <d v="2016-09-15T00:00:00"/>
    <s v="Biguanides|Insulin isophane-&gt;Insulin isophane"/>
  </r>
  <r>
    <s v="ShisLpYlr2c"/>
    <x v="29"/>
    <s v="Pacific peoples"/>
    <s v="Biguanides"/>
    <x v="0"/>
    <d v="2022-12-15T00:00:00"/>
    <s v="Biguanides"/>
  </r>
  <r>
    <s v="SeKfbAqBXDA"/>
    <x v="29"/>
    <s v="Other"/>
    <s v="Biguanides"/>
    <x v="0"/>
    <d v="2019-09-17T00:00:00"/>
    <s v="Biguanides"/>
  </r>
  <r>
    <s v="sbO2NLuk8jw"/>
    <x v="29"/>
    <s v="Other"/>
    <s v="Biguanides"/>
    <x v="0"/>
    <d v="2025-01-28T00:00:00"/>
    <s v="Biguanides"/>
  </r>
  <r>
    <s v="SaGHzUupXS2"/>
    <x v="29"/>
    <s v="Asian"/>
    <s v="Biguanides"/>
    <x v="0"/>
    <d v="2025-09-22T00:00:00"/>
    <s v="Biguanides"/>
  </r>
  <r>
    <s v="RyQ4WiqPR.s"/>
    <x v="29"/>
    <s v="Other"/>
    <s v="Biguanides"/>
    <x v="0"/>
    <d v="2020-12-22T00:00:00"/>
    <s v="Biguanides-&gt;DPP-4 inhibitors-&gt;Biguanides|DPP-4 inhibitors"/>
  </r>
  <r>
    <s v="Rxrb7gAXJ3s"/>
    <x v="29"/>
    <s v="Other"/>
    <s v="Biguanides"/>
    <x v="0"/>
    <d v="2014-01-22T00:00:00"/>
    <s v="Biguanides-&gt;Biguanides|Insulin glargine-&gt;Insulin glargine-&gt;DPP-4 inhibitors-&gt;DPP-4 inhibitors|Insulin glargine-&gt;Insulin aspart-&gt;Insulin aspart|Insulin glargine-&gt;DPP-4 inhibitors|Insulin aspart|Insulin glargine-&gt;Biguanides|DPP-4 inhibitors-&gt;Biguanides|DPP-4 inhibitors|Insulin aspart"/>
  </r>
  <r>
    <s v="rXy8fFw830Y"/>
    <x v="29"/>
    <s v="Other"/>
    <s v="Biguanides"/>
    <x v="0"/>
    <d v="2018-02-21T00:00:00"/>
    <s v="Biguanides"/>
  </r>
  <r>
    <s v="S2gu002xGFo"/>
    <x v="29"/>
    <s v="Asian"/>
    <s v="Biguanides"/>
    <x v="0"/>
    <d v="2024-01-12T00:00:00"/>
    <s v="Biguanides"/>
  </r>
  <r>
    <s v="S14CE3Y6WeY"/>
    <x v="29"/>
    <s v="Māori"/>
    <s v="Biguanides"/>
    <x v="0"/>
    <d v="2017-03-30T00:00:00"/>
    <s v="Biguanides-&gt;Biguanides|Sulfonylureas-&gt;DPP-4 inhibitors-&gt;Biguanides|DPP-4 inhibitors-&gt;DPP-4 inhibitors|SGLT-2 inhibitors-&gt;Insulin aspart|Insulin glargine-&gt;DPP-4 inhibitors|Insulin aspart|Insulin glargine|SGLT-2 inhibitors-&gt;DPP-4 inhibitors|Insulin glargine|SGLT-2 inhibitors-&gt;Insulin aspart-&gt;DPP-4 inhibitors|Insulin aspart|Insulin glargine"/>
  </r>
  <r>
    <s v="OA/lQj3SvYA"/>
    <x v="29"/>
    <s v="Asian"/>
    <s v="Biguanides"/>
    <x v="0"/>
    <d v="2016-01-05T00:00:00"/>
    <s v="Biguanides"/>
  </r>
  <r>
    <s v="NxvOcA7C5c."/>
    <x v="29"/>
    <s v="Other"/>
    <s v="Biguanides"/>
    <x v="0"/>
    <d v="2022-06-13T00:00:00"/>
    <s v="Biguanides"/>
  </r>
  <r>
    <s v="nWcBk66jUK2"/>
    <x v="29"/>
    <s v="Asian"/>
    <s v="Biguanides"/>
    <x v="0"/>
    <d v="2021-11-15T00:00:00"/>
    <s v="Biguanides-&gt;DPP-4 inhibitors-&gt;Biguanides|DPP-4 inhibitors"/>
  </r>
  <r>
    <s v="nYrdnti0g6g"/>
    <x v="29"/>
    <s v="Other"/>
    <s v="Biguanides"/>
    <x v="0"/>
    <d v="2021-07-13T00:00:00"/>
    <s v="Biguanides"/>
  </r>
  <r>
    <s v="NYwINaf7nC2"/>
    <x v="29"/>
    <s v="Other"/>
    <s v="Biguanides"/>
    <x v="0"/>
    <d v="2025-05-03T00:00:00"/>
    <s v="Biguanides"/>
  </r>
  <r>
    <s v="oJxzieQANmw"/>
    <x v="29"/>
    <s v="Māori"/>
    <s v="Biguanides"/>
    <x v="0"/>
    <d v="2023-11-09T00:00:00"/>
    <s v="Biguanides"/>
  </r>
  <r>
    <s v="OjoZQlZt3Ks"/>
    <x v="29"/>
    <s v="Māori"/>
    <s v="Biguanides"/>
    <x v="0"/>
    <d v="2022-09-07T00:00:00"/>
    <s v="Biguanides-&gt;SGLT-2 inhibitors"/>
  </r>
  <r>
    <s v="Oj8z0oRPY7w"/>
    <x v="29"/>
    <s v="Asian"/>
    <s v="Biguanides"/>
    <x v="0"/>
    <d v="2024-12-30T00:00:00"/>
    <s v="Biguanides-&gt;Insulin glargine"/>
  </r>
  <r>
    <s v="Ojb4IU1pzrs"/>
    <x v="29"/>
    <s v="Asian"/>
    <s v="Biguanides"/>
    <x v="0"/>
    <d v="2025-07-31T00:00:00"/>
    <s v="Biguanides"/>
  </r>
  <r>
    <s v="OIKWAK3wHSk"/>
    <x v="29"/>
    <s v="Other"/>
    <s v="Biguanides"/>
    <x v="0"/>
    <d v="2011-06-30T00:00:00"/>
    <s v="Biguanides"/>
  </r>
  <r>
    <s v="OBTkIEgZmWQ"/>
    <x v="29"/>
    <s v="Māori"/>
    <s v="Biguanides"/>
    <x v="0"/>
    <d v="2012-07-03T00:00:00"/>
    <s v="Biguanides-&gt;Sulfonylureas-&gt;Biguanides|Sulfonylureas-&gt;Biguanides|DPP-4 inhibitors-&gt;DPP-4 inhibitors"/>
  </r>
  <r>
    <s v="OA1jRewETmg"/>
    <x v="29"/>
    <s v="Asian"/>
    <s v="Biguanides"/>
    <x v="0"/>
    <d v="2021-11-12T00:00:00"/>
    <s v="Biguanides"/>
  </r>
  <r>
    <s v="oAdtZdlpch6"/>
    <x v="29"/>
    <s v="Asian"/>
    <s v="Biguanides"/>
    <x v="0"/>
    <d v="2011-10-04T00:00:00"/>
    <s v="Biguanides-&gt;Sulfonylureas-&gt;Biguanides|Sulfonylureas-&gt;Insulin isophane-&gt;Biguanides|Insulin isophane|Sulfonylureas-&gt;Biguanides|Insulin isophane-&gt;DPP-4 inhibitors|Insulin isophane-&gt;DPP-4 inhibitors|Insulin aspart-&gt;Insulin aspart-&gt;Biguanides|DPP-4 inhibitors|Insulin aspart|Thiazolidinedione-&gt;Biguanides|Insulin aspart|Thiazolidinedione-&gt;DPP-4 inhibitors|Insulin aspart|Thiazolidinedione-&gt;SGLT-2 inhibitors-&gt;DPP-4 inhibitors|Insulin aspart|SGLT-2 inhibitors|Thiazolidinedione-&gt;Insulin aspart|SGLT-2 inhibitors|Thiazolidinedione-&gt;Insulin aspart|Thiazolidinedione-&gt;Insulin aspart|Insulin glargine|Thiazolidinedione-&gt;Insulin aspart|Insulin glargine"/>
  </r>
  <r>
    <s v="Odfy4xKI/Lg"/>
    <x v="29"/>
    <s v="Other"/>
    <s v="Biguanides"/>
    <x v="0"/>
    <d v="2016-03-17T00:00:00"/>
    <s v="Biguanides"/>
  </r>
  <r>
    <s v="OpQG7AMh626"/>
    <x v="29"/>
    <s v="Pacific peoples"/>
    <s v="Biguanides|Insulin isophane"/>
    <x v="0"/>
    <d v="2022-02-23T00:00:00"/>
    <s v="Biguanides|Insulin isophane-&gt;Insulin aspart"/>
  </r>
  <r>
    <s v="oq196pYu55M"/>
    <x v="29"/>
    <s v="Asian"/>
    <s v="Biguanides|Insulin isophane"/>
    <x v="0"/>
    <d v="2015-06-18T00:00:00"/>
    <s v="Biguanides|Insulin isophane-&gt;Insulin isophane-&gt;Insulin aspart"/>
  </r>
  <r>
    <s v="oquLLggmH0o"/>
    <x v="29"/>
    <s v="Asian"/>
    <s v="Biguanides"/>
    <x v="0"/>
    <d v="2014-10-18T00:00:00"/>
    <s v="Biguanides-&gt;Sulfonylureas-&gt;Biguanides|Sulfonylureas-&gt;SGLT-2 inhibitors-&gt;DPP-4 inhibitors|SGLT-2 inhibitors-&gt;DPP-4 inhibitors|SGLT-2 inhibitors|Sulfonylureas-&gt;DPP-4 inhibitors"/>
  </r>
  <r>
    <s v="RLSEdODMPnU"/>
    <x v="29"/>
    <s v="Māori"/>
    <s v="Biguanides"/>
    <x v="0"/>
    <d v="2018-12-04T00:00:00"/>
    <s v="Biguanides"/>
  </r>
  <r>
    <s v="RLH5q00v85c"/>
    <x v="29"/>
    <s v="Other"/>
    <s v="Insulin aspart|Insulin isophane"/>
    <x v="1"/>
    <d v="2015-12-02T00:00:00"/>
    <s v="Insulin aspart|Insulin isophane-&gt;Biguanides"/>
  </r>
  <r>
    <s v="rkQO.7egXKc"/>
    <x v="29"/>
    <s v="Asian"/>
    <s v="Biguanides"/>
    <x v="0"/>
    <d v="2011-01-07T00:00:00"/>
    <s v="Biguanides"/>
  </r>
  <r>
    <s v="RQ3qBfXLYq."/>
    <x v="29"/>
    <s v="Asian"/>
    <s v="Biguanides|Insulin isophane|Insulin lispro"/>
    <x v="0"/>
    <d v="2019-06-26T00:00:00"/>
    <s v="Biguanides|Insulin isophane|Insulin lispro-&gt;Insulin isophane|Insulin lispro-&gt;Biguanides|Insulin isophane-&gt;Insulin isophane-&gt;Insulin lispro-&gt;Biguanides"/>
  </r>
  <r>
    <s v="RNuJpbvYDWI"/>
    <x v="29"/>
    <s v="Other"/>
    <s v="Biguanides"/>
    <x v="0"/>
    <d v="2025-04-04T00:00:00"/>
    <s v="Biguanides"/>
  </r>
  <r>
    <s v="RmvW3th4XUs"/>
    <x v="29"/>
    <s v="Other"/>
    <s v="Biguanides"/>
    <x v="0"/>
    <d v="2013-04-24T00:00:00"/>
    <s v="Biguanides"/>
  </r>
  <r>
    <s v="RmxRC1vcFkU"/>
    <x v="29"/>
    <s v="Other"/>
    <s v="Biguanides"/>
    <x v="0"/>
    <d v="2011-09-15T00:00:00"/>
    <s v="Biguanides"/>
  </r>
  <r>
    <s v="rn8xIIqWprM"/>
    <x v="29"/>
    <s v="Asian"/>
    <s v="Sulfonylureas"/>
    <x v="0"/>
    <d v="2018-04-13T00:00:00"/>
    <s v="Sulfonylureas-&gt;Insulin glargine|Sulfonylureas-&gt;Insulin glargine-&gt;Insulin isophane with insulin neutral|Sulfonylureas-&gt;Insulin isophane with insulin neutral-&gt;Insulin isophane with insulin neutral|SGLT-2 inhibitors-&gt;Insulin isophane with insulin neutral|Insulin Neutral|SGLT-2 inhibitors"/>
  </r>
  <r>
    <s v="RNcBCQAtpOg"/>
    <x v="29"/>
    <s v="Māori"/>
    <s v="Biguanides"/>
    <x v="0"/>
    <d v="2022-07-04T00:00:00"/>
    <s v="Biguanides"/>
  </r>
  <r>
    <s v="RpCKZgDlXxc"/>
    <x v="29"/>
    <s v="Pacific peoples"/>
    <s v="Biguanides"/>
    <x v="0"/>
    <d v="2020-07-22T00:00:00"/>
    <s v="Biguanides-&gt;DPP-4 inhibitors-&gt;DPP-4 inhibitors|Sulfonylureas-&gt;DPP-4 inhibitors|SGLT-2 inhibitors-&gt;SGLT-2 inhibitors"/>
  </r>
  <r>
    <s v="rvIkaEA93AI"/>
    <x v="29"/>
    <s v="Asian"/>
    <s v="Biguanides"/>
    <x v="0"/>
    <d v="2020-06-03T00:00:00"/>
    <s v="Biguanides"/>
  </r>
  <r>
    <s v="rUsEQQfsrDs"/>
    <x v="29"/>
    <s v="Other"/>
    <s v="Biguanides"/>
    <x v="0"/>
    <d v="2025-09-19T00:00:00"/>
    <s v="Biguanides"/>
  </r>
  <r>
    <s v="rX7cj0AwW7c"/>
    <x v="29"/>
    <s v="Māori"/>
    <s v="Biguanides"/>
    <x v="0"/>
    <d v="2023-03-01T00:00:00"/>
    <s v="Biguanides"/>
  </r>
  <r>
    <s v="rSE0OFWl6Ac"/>
    <x v="29"/>
    <s v="Pacific peoples"/>
    <s v="Biguanides|Insulin isophane|Insulin lispro"/>
    <x v="0"/>
    <d v="2024-02-28T00:00:00"/>
    <s v="Biguanides|Insulin isophane|Insulin lispro-&gt;Insulin isophane|Insulin lispro"/>
  </r>
  <r>
    <s v="rSmLeuod.0w"/>
    <x v="29"/>
    <s v="Other"/>
    <s v="Biguanides"/>
    <x v="0"/>
    <d v="2019-09-11T00:00:00"/>
    <s v="Biguanides"/>
  </r>
  <r>
    <s v="kCQXFqBIgwk"/>
    <x v="29"/>
    <s v="Māori"/>
    <s v="Biguanides|Insulin glargine"/>
    <x v="0"/>
    <d v="2024-11-15T00:00:00"/>
    <s v="Biguanides|Insulin glargine-&gt;DPP-4 inhibitors-&gt;Insulin glargine-&gt;DPP-4 inhibitors|Insulin glargine"/>
  </r>
  <r>
    <s v="kDY6HADkyQg"/>
    <x v="29"/>
    <s v="Asian"/>
    <s v="Biguanides"/>
    <x v="0"/>
    <d v="2019-11-21T00:00:00"/>
    <s v="Biguanides"/>
  </r>
  <r>
    <s v="HJgcbiSFX3w"/>
    <x v="29"/>
    <s v="Māori"/>
    <s v="Biguanides"/>
    <x v="0"/>
    <d v="2020-08-21T00:00:00"/>
    <s v="Biguanides"/>
  </r>
  <r>
    <s v="hjgSzS/t2EE"/>
    <x v="29"/>
    <s v="Asian"/>
    <s v="Biguanides"/>
    <x v="0"/>
    <d v="2020-09-29T00:00:00"/>
    <s v="Biguanides-&gt;Insulin aspart|Insulin isophane"/>
  </r>
  <r>
    <s v="hkGohM.mwjo"/>
    <x v="29"/>
    <s v="Asian"/>
    <s v="Biguanides"/>
    <x v="0"/>
    <d v="2024-03-20T00:00:00"/>
    <s v="Biguanides"/>
  </r>
  <r>
    <s v="HGch22EQvy2"/>
    <x v="29"/>
    <s v="Asian"/>
    <s v="Biguanides"/>
    <x v="0"/>
    <d v="2021-07-02T00:00:00"/>
    <s v="Biguanides-&gt;SGLT-2 inhibitors-&gt;Insulin glargine-&gt;Biguanides|Insulin glargine-&gt;DPP-4 inhibitors-&gt;DPP-4 inhibitors|Sulfonylureas-&gt;DPP-4 inhibitors|SGLT-2 inhibitors|Sulfonylureas"/>
  </r>
  <r>
    <s v="hG2.FLo54gI"/>
    <x v="29"/>
    <s v="Asian"/>
    <s v="Insulin isophane"/>
    <x v="1"/>
    <d v="2013-09-04T00:00:00"/>
    <s v="Insulin isophane-&gt;Biguanides|Insulin isophane"/>
  </r>
  <r>
    <s v="hCduUNANM12"/>
    <x v="29"/>
    <s v="Māori"/>
    <s v="Biguanides"/>
    <x v="0"/>
    <d v="2013-04-02T00:00:00"/>
    <s v="Biguanides"/>
  </r>
  <r>
    <s v="hBeWLDyxaVE"/>
    <x v="29"/>
    <s v="Pacific peoples"/>
    <s v="Biguanides"/>
    <x v="0"/>
    <d v="2025-05-20T00:00:00"/>
    <s v="Biguanides"/>
  </r>
  <r>
    <s v="HAMYsF6wVEs"/>
    <x v="29"/>
    <s v="Pacific peoples"/>
    <s v="Biguanides"/>
    <x v="0"/>
    <d v="2020-12-03T00:00:00"/>
    <s v="Biguanides-&gt;Insulin aspart|Insulin isophane-&gt;Insulin aspart-&gt;Biguanides|Sulfonylureas-&gt;SGLT-2 inhibitors-&gt;Biguanides|SGLT-2 inhibitors|Sulfonylureas-&gt;Biguanides|Insulin aspart|Insulin isophane-&gt;Insulin isophane-&gt;Biguanides|Insulin aspart-&gt;Biguanides|SGLT-2 inhibitors-&gt;Biguanides|Insulin aspart|SGLT-2 inhibitors"/>
  </r>
  <r>
    <s v="H4sTy5MY/cM"/>
    <x v="29"/>
    <s v="Other"/>
    <s v="Biguanides"/>
    <x v="0"/>
    <d v="2025-11-27T00:00:00"/>
    <s v="Biguanides"/>
  </r>
  <r>
    <s v="H7YTa96bmU2"/>
    <x v="29"/>
    <s v="Other"/>
    <s v="Biguanides"/>
    <x v="0"/>
    <d v="2015-08-14T00:00:00"/>
    <s v="Biguanides"/>
  </r>
  <r>
    <s v="h9.pmHXdLwc"/>
    <x v="29"/>
    <s v="Other"/>
    <s v="Biguanides"/>
    <x v="0"/>
    <d v="2023-11-08T00:00:00"/>
    <s v="Biguanides"/>
  </r>
  <r>
    <s v="Ktlq.ARRPZs"/>
    <x v="29"/>
    <s v="Asian"/>
    <s v="Biguanides"/>
    <x v="0"/>
    <d v="2023-12-19T00:00:00"/>
    <s v="Biguanides"/>
  </r>
  <r>
    <s v="kUo8E7pzWig"/>
    <x v="29"/>
    <s v="Asian"/>
    <s v="Biguanides"/>
    <x v="0"/>
    <d v="2022-09-09T00:00:00"/>
    <s v="Biguanides"/>
  </r>
  <r>
    <s v="kVshlASir1c"/>
    <x v="29"/>
    <s v="Other"/>
    <s v="Biguanides"/>
    <x v="0"/>
    <d v="2024-08-22T00:00:00"/>
    <s v="Biguanides"/>
  </r>
  <r>
    <s v="kWdEkujvGmQ"/>
    <x v="29"/>
    <s v="Asian"/>
    <s v="Biguanides"/>
    <x v="0"/>
    <d v="2020-12-10T00:00:00"/>
    <s v="Biguanides"/>
  </r>
  <r>
    <s v="kXz8WdiIi8g"/>
    <x v="29"/>
    <s v="Other"/>
    <s v="Biguanides"/>
    <x v="0"/>
    <d v="2012-05-24T00:00:00"/>
    <s v="Biguanides-&gt;Insulin aspart|Insulin isophane-&gt;Insulin aspart"/>
  </r>
  <r>
    <s v="KYYMiN0hm9Q"/>
    <x v="29"/>
    <s v="Māori"/>
    <s v="Biguanides"/>
    <x v="0"/>
    <d v="2016-12-23T00:00:00"/>
    <s v="Biguanides"/>
  </r>
  <r>
    <s v="L4i9H8lm6K."/>
    <x v="29"/>
    <s v="Asian"/>
    <s v="Biguanides|Insulin isophane"/>
    <x v="0"/>
    <d v="2014-09-09T00:00:00"/>
    <s v="Biguanides|Insulin isophane-&gt;Biguanides-&gt;DPP-4 inhibitors-&gt;Biguanides|DPP-4 inhibitors-&gt;SGLT-2 inhibitors|Sulfonylureas-&gt;SGLT-2 inhibitors-&gt;Biguanides|GLP-1 agonists-&gt;GLP-1 agonists-&gt;Biguanides|GLP-1 agonists|SGLT-2 inhibitors-&gt;Biguanides|SGLT-2 inhibitors"/>
  </r>
  <r>
    <s v="L4UbF9F44P."/>
    <x v="29"/>
    <s v="Pacific peoples"/>
    <s v="Biguanides"/>
    <x v="0"/>
    <d v="2023-05-18T00:00:00"/>
    <s v="Biguanides-&gt;Insulin aspart|Insulin isophane-&gt;Insulin glargine-&gt;Biguanides|Insulin aspart|Insulin isophane-&gt;Biguanides|Insulin aspart-&gt;Insulin isophane-&gt;Insulin aspart"/>
  </r>
  <r>
    <s v="l50qniBL8bM"/>
    <x v="29"/>
    <s v="Asian"/>
    <s v="Biguanides"/>
    <x v="0"/>
    <d v="2023-09-21T00:00:00"/>
    <s v="Biguanides"/>
  </r>
  <r>
    <s v="L0hysb.SepI"/>
    <x v="29"/>
    <s v="Asian"/>
    <s v="Biguanides"/>
    <x v="0"/>
    <d v="2020-09-16T00:00:00"/>
    <s v="Biguanides"/>
  </r>
  <r>
    <s v="l/1Phj78bQ2"/>
    <x v="29"/>
    <s v="Pacific peoples"/>
    <s v="Biguanides|Insulin isophane"/>
    <x v="0"/>
    <d v="2013-07-08T00:00:00"/>
    <s v="Biguanides|Insulin isophane"/>
  </r>
  <r>
    <s v="L1ffdP8ANbs"/>
    <x v="29"/>
    <s v="Pacific peoples"/>
    <s v="Biguanides"/>
    <x v="0"/>
    <d v="2012-04-07T00:00:00"/>
    <s v="Biguanides-&gt;Insulin aspart|Insulin isophane-&gt;DPP-4 inhibitors-&gt;Biguanides|DPP-4 inhibitors-&gt;DPP-4 inhibitors|Sulfonylureas-&gt;Sulfonylureas-&gt;SGLT-2 inhibitors-&gt;DPP-4 inhibitors|SGLT-2 inhibitors|Sulfonylureas-&gt;GLP-1 agonists-&gt;DPP-4 inhibitors|GLP-1 agonists|Sulfonylureas-&gt;DPP-4 inhibitors|GLP-1 agonists-&gt;Biguanides|GLP-1 agonists-&gt;Biguanides|Sulfonylureas-&gt;Biguanides|GLP-1 agonists|Sulfonylureas-&gt;Biguanides|GLP-1 agonists|Insulin glargine-&gt;GLP-1 agonists|Insulin glargine-&gt;Biguanides|Insulin glargine"/>
  </r>
  <r>
    <s v="kZPPUMwDJ4o"/>
    <x v="29"/>
    <s v="Asian"/>
    <s v="Biguanides"/>
    <x v="0"/>
    <d v="2024-10-31T00:00:00"/>
    <s v="Biguanides-&gt;SGLT-2 inhibitors-&gt;Biguanides|SGLT-2 inhibitors"/>
  </r>
  <r>
    <s v="kZEPebzaoZ."/>
    <x v="29"/>
    <s v="Other"/>
    <s v="Insulin isophane"/>
    <x v="1"/>
    <d v="2015-04-16T00:00:00"/>
    <s v="Insulin isophane-&gt;Insulin aspart-&gt;Biguanides-&gt;DPP-4 inhibitors-&gt;SGLT-2 inhibitors-&gt;DPP-4 inhibitors|SGLT-2 inhibitors"/>
  </r>
  <r>
    <s v="KzXFT.qoMUw"/>
    <x v="29"/>
    <s v="Other"/>
    <s v="Biguanides"/>
    <x v="0"/>
    <d v="2016-02-22T00:00:00"/>
    <s v="Biguanides-&gt;DPP-4 inhibitors-&gt;DPP-4 inhibitors|Sulfonylureas-&gt;Sulfonylureas-&gt;SGLT-2 inhibitors-&gt;Biguanides|SGLT-2 inhibitors"/>
  </r>
  <r>
    <s v="kZZRIIKbVFY"/>
    <x v="29"/>
    <s v="Pacific peoples"/>
    <s v="Biguanides"/>
    <x v="0"/>
    <d v="2019-12-17T00:00:00"/>
    <s v="Biguanides-&gt;Biguanides|Insulin isophane"/>
  </r>
  <r>
    <s v="kKXi/C1xzHY"/>
    <x v="29"/>
    <s v="Asian"/>
    <s v="Biguanides"/>
    <x v="0"/>
    <d v="2024-04-09T00:00:00"/>
    <s v="Biguanides"/>
  </r>
  <r>
    <s v="kmPfKWyOMF2"/>
    <x v="29"/>
    <s v="Asian"/>
    <s v="Biguanides"/>
    <x v="0"/>
    <d v="2019-05-17T00:00:00"/>
    <s v="Biguanides-&gt;SGLT-2 inhibitors-&gt;DPP-4 inhibitors|SGLT-2 inhibitors-&gt;DPP-4 inhibitors"/>
  </r>
  <r>
    <s v="kmsdy.qvD5M"/>
    <x v="29"/>
    <s v="Māori"/>
    <s v="Biguanides"/>
    <x v="0"/>
    <d v="2023-11-29T00:00:00"/>
    <s v="Biguanides-&gt;SGLT-2 inhibitors-&gt;GLP-1 agonists"/>
  </r>
  <r>
    <s v="KjO5bn4oZbI"/>
    <x v="29"/>
    <s v="Asian"/>
    <s v="Biguanides"/>
    <x v="0"/>
    <d v="2019-03-21T00:00:00"/>
    <s v="Biguanides"/>
  </r>
  <r>
    <s v="KhvhaMgirDM"/>
    <x v="29"/>
    <s v="Other"/>
    <s v="Biguanides"/>
    <x v="0"/>
    <d v="2022-08-18T00:00:00"/>
    <s v="Biguanides-&gt;Insulin isophane"/>
  </r>
  <r>
    <s v="KssdYkRiNaQ"/>
    <x v="29"/>
    <s v="Asian"/>
    <s v="Insulin aspart"/>
    <x v="1"/>
    <d v="2025-06-06T00:00:00"/>
    <s v="Insulin aspart-&gt;Biguanides"/>
  </r>
  <r>
    <s v="kqyfbB4ZP9g"/>
    <x v="29"/>
    <s v="Pacific peoples"/>
    <s v="Biguanides"/>
    <x v="0"/>
    <d v="2018-04-24T00:00:00"/>
    <s v="Biguanides"/>
  </r>
  <r>
    <s v="Tfn9SWt8wIU"/>
    <x v="29"/>
    <s v="Pacific peoples"/>
    <s v="Biguanides"/>
    <x v="0"/>
    <d v="2025-10-17T00:00:00"/>
    <s v="Biguanides"/>
  </r>
  <r>
    <s v="TD7gH7Q7Lf2"/>
    <x v="29"/>
    <s v="Asian"/>
    <s v="Biguanides"/>
    <x v="0"/>
    <d v="2013-04-02T00:00:00"/>
    <s v="Biguanides-&gt;Insulin aspart|Insulin isophane-&gt;DPP-4 inhibitors-&gt;Biguanides|DPP-4 inhibitors-&gt;SGLT-2 inhibitors-&gt;Biguanides|SGLT-2 inhibitors-&gt;DPP-4 inhibitors|SGLT-2 inhibitors-&gt;Biguanides|DPP-4 inhibitors|SGLT-2 inhibitors"/>
  </r>
  <r>
    <s v="TDkulOvWwR2"/>
    <x v="29"/>
    <s v="Pacific peoples"/>
    <s v="Biguanides|Insulin isophane"/>
    <x v="0"/>
    <d v="2018-09-25T00:00:00"/>
    <s v="Biguanides|Insulin isophane-&gt;Biguanides-&gt;Insulin isophane-&gt;Insulin aspart"/>
  </r>
  <r>
    <s v="Tdlh9i0iZpw"/>
    <x v="29"/>
    <s v="Pacific peoples"/>
    <s v="Biguanides"/>
    <x v="0"/>
    <d v="2011-05-05T00:00:00"/>
    <s v="Biguanides-&gt;Biguanides|Sulfonylureas-&gt;Sulfonylureas-&gt;DPP-4 inhibitors|Sulfonylureas-&gt;SGLT-2 inhibitors-&gt;SGLT-2 inhibitors|Sulfonylureas-&gt;Biguanides|SGLT-2 inhibitors|Sulfonylureas-&gt;Insulin glargine-&gt;Insulin glargine|SGLT-2 inhibitors-&gt;Insulin glargine|SGLT-2 inhibitors|Sulfonylureas-&gt;Insulin glargine|Sulfonylureas"/>
  </r>
  <r>
    <s v="TcGN.BAhAp."/>
    <x v="29"/>
    <s v="Pacific peoples"/>
    <s v="Biguanides"/>
    <x v="0"/>
    <d v="2018-09-27T00:00:00"/>
    <s v="Biguanides"/>
  </r>
  <r>
    <s v="telSdpnZqNg"/>
    <x v="29"/>
    <s v="Other"/>
    <s v="Biguanides"/>
    <x v="0"/>
    <d v="2014-07-24T00:00:00"/>
    <s v="Biguanides"/>
  </r>
  <r>
    <s v="TLgNsYabm6Y"/>
    <x v="29"/>
    <s v="Other"/>
    <s v="Biguanides"/>
    <x v="0"/>
    <d v="2025-07-23T00:00:00"/>
    <s v="Biguanides"/>
  </r>
  <r>
    <s v="Tmb.so2v56o"/>
    <x v="29"/>
    <s v="Pacific peoples"/>
    <s v="Biguanides"/>
    <x v="0"/>
    <d v="2018-02-07T00:00:00"/>
    <s v="Biguanides-&gt;Insulin isophane"/>
  </r>
  <r>
    <s v="tIUECp0I1nE"/>
    <x v="29"/>
    <s v="Other"/>
    <s v="Biguanides"/>
    <x v="0"/>
    <d v="2021-02-01T00:00:00"/>
    <s v="Biguanides"/>
  </r>
  <r>
    <s v="TH3l/S4M3Bs"/>
    <x v="29"/>
    <s v="Pacific peoples"/>
    <s v="Biguanides|Insulin glargine"/>
    <x v="0"/>
    <d v="2016-11-30T00:00:00"/>
    <s v="Biguanides|Insulin glargine"/>
  </r>
  <r>
    <s v="sZfE87qk2eQ"/>
    <x v="29"/>
    <s v="Māori"/>
    <s v="Biguanides"/>
    <x v="0"/>
    <d v="2023-11-22T00:00:00"/>
    <s v="Biguanides-&gt;Insulin glargine"/>
  </r>
  <r>
    <s v="SZ1XFOu8Vgw"/>
    <x v="29"/>
    <s v="Asian"/>
    <s v="Biguanides"/>
    <x v="0"/>
    <d v="2014-04-30T00:00:00"/>
    <s v="Biguanides-&gt;Insulin isophane"/>
  </r>
  <r>
    <s v="SYkRFDCxtTs"/>
    <x v="29"/>
    <s v="Asian"/>
    <s v="Biguanides"/>
    <x v="0"/>
    <d v="2023-04-15T00:00:00"/>
    <s v="Biguanides"/>
  </r>
  <r>
    <s v="t02nB5/auUI"/>
    <x v="29"/>
    <s v="Asian"/>
    <s v="Biguanides"/>
    <x v="0"/>
    <d v="2020-01-07T00:00:00"/>
    <s v="Biguanides"/>
  </r>
  <r>
    <s v="qeYYiVdnACQ"/>
    <x v="29"/>
    <s v="Asian"/>
    <s v="Biguanides"/>
    <x v="0"/>
    <d v="2020-02-15T00:00:00"/>
    <s v="Biguanides"/>
  </r>
  <r>
    <s v="TT2VoK2PwLE"/>
    <x v="29"/>
    <s v="Asian"/>
    <s v="Biguanides"/>
    <x v="0"/>
    <d v="2016-04-26T00:00:00"/>
    <s v="Biguanides-&gt;Insulin isophane"/>
  </r>
  <r>
    <s v="gpP.xtm5Hnk"/>
    <x v="29"/>
    <s v="Pacific peoples"/>
    <s v="SGLT-2 inhibitors"/>
    <x v="0"/>
    <d v="2023-05-12T00:00:00"/>
    <s v="SGLT-2 inhibitors-&gt;Biguanides"/>
  </r>
  <r>
    <s v="TrDKd3O6gR."/>
    <x v="29"/>
    <s v="Other"/>
    <s v="Biguanides"/>
    <x v="0"/>
    <d v="2017-02-27T00:00:00"/>
    <s v="Biguanides-&gt;Insulin isophane-&gt;Insulin aspart|Insulin isophane-&gt;GLP-1 agonists-&gt;Biguanides|GLP-1 agonists"/>
  </r>
  <r>
    <s v="TpRTrvxAWcI"/>
    <x v="29"/>
    <s v="Asian"/>
    <s v="Biguanides"/>
    <x v="0"/>
    <d v="2018-09-07T00:00:00"/>
    <s v="Biguanides"/>
  </r>
  <r>
    <s v="TpLxKzG3Xss"/>
    <x v="29"/>
    <s v="Asian"/>
    <s v="Biguanides"/>
    <x v="0"/>
    <d v="2024-11-28T00:00:00"/>
    <s v="Biguanides"/>
  </r>
  <r>
    <s v="GrKeqEdg2B2"/>
    <x v="29"/>
    <s v="Asian"/>
    <s v="Biguanides"/>
    <x v="0"/>
    <d v="2013-05-20T00:00:00"/>
    <s v="Biguanides-&gt;Biguanides|Insulin isophane-&gt;Insulin isophane-&gt;Biguanides|Sulfonylureas-&gt;Biguanides|DPP-4 inhibitors|Sulfonylureas-&gt;DPP-4 inhibitors-&gt;Biguanides|DPP-4 inhibitors-&gt;Sulfonylureas"/>
  </r>
  <r>
    <s v="GqX16/xDi1w"/>
    <x v="29"/>
    <s v="Pacific peoples"/>
    <s v="Biguanides"/>
    <x v="0"/>
    <d v="2024-08-15T00:00:00"/>
    <s v="Biguanides-&gt;SGLT-2 inhibitors"/>
  </r>
  <r>
    <s v="GUpkU7Eu8EA"/>
    <x v="29"/>
    <s v="Asian"/>
    <s v="DPP-4 inhibitors"/>
    <x v="0"/>
    <d v="2024-12-11T00:00:00"/>
    <s v="DPP-4 inhibitors-&gt;DPP-4 inhibitors|SGLT-2 inhibitors"/>
  </r>
  <r>
    <s v="GvFh2qm2fD."/>
    <x v="29"/>
    <s v="Asian"/>
    <s v="Biguanides"/>
    <x v="0"/>
    <d v="2014-09-24T00:00:00"/>
    <s v="Biguanides-&gt;Sulfonylureas-&gt;Biguanides|Sulfonylureas-&gt;DPP-4 inhibitors|Sulfonylureas-&gt;DPP-4 inhibitors-&gt;Biguanides|DPP-4 inhibitors|Sulfonylureas-&gt;SGLT-2 inhibitors-&gt;Biguanides|DPP-4 inhibitors|SGLT-2 inhibitors-&gt;DPP-4 inhibitors|SGLT-2 inhibitors-&gt;Biguanides|SGLT-2 inhibitors-&gt;Biguanides|Insulin glargine|SGLT-2 inhibitors-&gt;Insulin glargine-&gt;Insulin glargine|SGLT-2 inhibitors-&gt;Insulin aspart-&gt;Insulin aspart|SGLT-2 inhibitors-&gt;DPP-4 inhibitors|Insulin aspart|SGLT-2 inhibitors-&gt;DPP-4 inhibitors|Insulin aspart-&gt;Biguanides|DPP-4 inhibitors|GLP-1 agonists|Insulin aspart-&gt;DPP-4 inhibitors|GLP-1 agonists|Insulin aspart-&gt;GLP-1 agonists|Insulin aspart"/>
  </r>
  <r>
    <s v="GYiQ1UR6JK2"/>
    <x v="29"/>
    <s v="Asian"/>
    <s v="Biguanides"/>
    <x v="0"/>
    <d v="2023-08-19T00:00:00"/>
    <s v="Biguanides"/>
  </r>
  <r>
    <s v="gxY5RPOU0O."/>
    <x v="29"/>
    <s v="Māori"/>
    <s v="Biguanides"/>
    <x v="0"/>
    <d v="2021-08-17T00:00:00"/>
    <s v="Biguanides-&gt;Biguanides|Insulin glargine|Insulin glulisine-&gt;Insulin glulisine"/>
  </r>
  <r>
    <s v="GxT7KE93tv6"/>
    <x v="29"/>
    <s v="Other"/>
    <s v="Insulin glargine"/>
    <x v="1"/>
    <d v="2018-03-08T00:00:00"/>
    <s v="Insulin glargine-&gt;Biguanides|Insulin glargine-&gt;Biguanides-&gt;Insulin aspart|Insulin glargine-&gt;Insulin aspart-&gt;DPP-4 inhibitors-&gt;DPP-4 inhibitors|Insulin glargine-&gt;DPP-4 inhibitors|Insulin aspart-&gt;Insulin glargine|Sulfonylureas-&gt;DPP-4 inhibitors|Insulin glargine|Sulfonylureas"/>
  </r>
  <r>
    <s v="UWXMme8KSXI"/>
    <x v="29"/>
    <s v="Asian"/>
    <s v="Biguanides"/>
    <x v="0"/>
    <d v="2022-10-25T00:00:00"/>
    <s v="Biguanides-&gt;SGLT-2 inhibitors"/>
  </r>
  <r>
    <s v="uWceZ43egPc"/>
    <x v="29"/>
    <s v="Asian"/>
    <s v="Biguanides"/>
    <x v="0"/>
    <d v="2017-07-11T00:00:00"/>
    <s v="Biguanides"/>
  </r>
  <r>
    <s v="Ut16qs1q74k"/>
    <x v="29"/>
    <s v="Asian"/>
    <s v="Biguanides"/>
    <x v="0"/>
    <d v="2024-06-11T00:00:00"/>
    <s v="Biguanides"/>
  </r>
  <r>
    <s v="V0x1QUbIyIM"/>
    <x v="29"/>
    <s v="Asian"/>
    <s v="Biguanides"/>
    <x v="0"/>
    <d v="2020-03-16T00:00:00"/>
    <s v="Biguanides-&gt;DPP-4 inhibitors-&gt;Insulin aspart|Insulin isophane-&gt;SGLT-2 inhibitors-&gt;DPP-4 inhibitors|SGLT-2 inhibitors-&gt;Sulfonylureas-&gt;GLP-1 agonists-&gt;DPP-4 inhibitors|SGLT-2 inhibitors|Sulfonylureas-&gt;SGLT-2 inhibitors|Sulfonylureas-&gt;DPP-4 inhibitors|Sulfonylureas"/>
  </r>
  <r>
    <s v="v3iJz5iuSm."/>
    <x v="29"/>
    <s v="Asian"/>
    <s v="Biguanides|Insulin aspart|Insulin isophane"/>
    <x v="0"/>
    <d v="2018-10-31T00:00:00"/>
    <s v="Biguanides|Insulin aspart|Insulin isophane"/>
  </r>
  <r>
    <s v="V5263fXd2DM"/>
    <x v="29"/>
    <s v="Asian"/>
    <s v="Biguanides"/>
    <x v="0"/>
    <d v="2024-03-12T00:00:00"/>
    <s v="Biguanides"/>
  </r>
  <r>
    <s v="uR8RXPdZceI"/>
    <x v="29"/>
    <s v="Māori"/>
    <s v="Biguanides"/>
    <x v="0"/>
    <d v="2019-08-30T00:00:00"/>
    <s v="Biguanides"/>
  </r>
  <r>
    <s v="UqaFUUijnE."/>
    <x v="29"/>
    <s v="Māori"/>
    <s v="Biguanides"/>
    <x v="0"/>
    <d v="2025-06-06T00:00:00"/>
    <s v="Biguanides"/>
  </r>
  <r>
    <s v="uov41/u4HuU"/>
    <x v="29"/>
    <s v="Asian"/>
    <s v="Biguanides"/>
    <x v="0"/>
    <d v="2022-01-12T00:00:00"/>
    <s v="Biguanides"/>
  </r>
  <r>
    <s v="UNLERVq4GPk"/>
    <x v="29"/>
    <s v="Asian"/>
    <s v="Biguanides"/>
    <x v="0"/>
    <d v="2012-03-16T00:00:00"/>
    <s v="Biguanides"/>
  </r>
  <r>
    <s v="UkIQmGzYGD2"/>
    <x v="29"/>
    <s v="Asian"/>
    <s v="Biguanides"/>
    <x v="0"/>
    <d v="2024-10-30T00:00:00"/>
    <s v="Biguanides-&gt;Insulin isophane-&gt;Insulin aspart"/>
  </r>
  <r>
    <s v="uIY2Ez7LlYU"/>
    <x v="29"/>
    <s v="Asian"/>
    <s v="Biguanides"/>
    <x v="0"/>
    <d v="2011-03-08T00:00:00"/>
    <s v="Biguanides"/>
  </r>
  <r>
    <s v="Uj07yDIkO8w"/>
    <x v="29"/>
    <s v="Asian"/>
    <s v="Biguanides"/>
    <x v="0"/>
    <d v="2022-11-24T00:00:00"/>
    <s v="Biguanides"/>
  </r>
  <r>
    <s v="ujcz62afba."/>
    <x v="29"/>
    <s v="Other"/>
    <s v="Biguanides"/>
    <x v="0"/>
    <d v="2023-08-07T00:00:00"/>
    <s v="Biguanides"/>
  </r>
  <r>
    <s v="UJ6YwJYNZKQ"/>
    <x v="29"/>
    <s v="Pacific peoples"/>
    <s v="Biguanides"/>
    <x v="0"/>
    <d v="2022-08-30T00:00:00"/>
    <s v="Biguanides"/>
  </r>
  <r>
    <s v="uMIXdpqL6R."/>
    <x v="29"/>
    <s v="Māori"/>
    <s v="Biguanides"/>
    <x v="0"/>
    <d v="2013-02-09T00:00:00"/>
    <s v="Biguanides"/>
  </r>
  <r>
    <s v="ulFIGhRPGAo"/>
    <x v="29"/>
    <s v="Pacific peoples"/>
    <s v="Biguanides"/>
    <x v="0"/>
    <d v="2023-11-07T00:00:00"/>
    <s v="Biguanides"/>
  </r>
  <r>
    <s v="xybNPuazh5U"/>
    <x v="29"/>
    <s v="Other"/>
    <s v="Biguanides"/>
    <x v="0"/>
    <d v="2014-08-04T00:00:00"/>
    <s v="Biguanides-&gt;Insulin glargine-&gt;Insulin aspart-&gt;Insulin aspart|Sulfonylureas-&gt;Biguanides|Insulin aspart|Sulfonylureas-&gt;Insulin aspart|Insulin glargine-&gt;GLP-1 agonists-&gt;GLP-1 agonists|Insulin glargine-&gt;Sulfonylureas"/>
  </r>
  <r>
    <s v="xyTMDfodr1U"/>
    <x v="29"/>
    <s v="Māori"/>
    <s v="Biguanides"/>
    <x v="0"/>
    <d v="2021-05-25T00:00:00"/>
    <s v="Biguanides"/>
  </r>
  <r>
    <s v="XwVTJTEf2AM"/>
    <x v="29"/>
    <s v="Asian"/>
    <s v="Biguanides"/>
    <x v="0"/>
    <d v="2025-02-17T00:00:00"/>
    <s v="Biguanides"/>
  </r>
  <r>
    <s v="YBcCmEL/Iic"/>
    <x v="29"/>
    <s v="Asian"/>
    <s v="Biguanides"/>
    <x v="0"/>
    <d v="2013-12-12T00:00:00"/>
    <s v="Biguanides"/>
  </r>
  <r>
    <s v="ybRi.gmyVXI"/>
    <x v="29"/>
    <s v="Māori"/>
    <s v="Biguanides"/>
    <x v="0"/>
    <d v="2014-11-24T00:00:00"/>
    <s v="Biguanides"/>
  </r>
  <r>
    <s v="YbM.vdgdkE2"/>
    <x v="29"/>
    <s v="Other"/>
    <s v="Biguanides"/>
    <x v="0"/>
    <d v="2022-06-30T00:00:00"/>
    <s v="Biguanides"/>
  </r>
  <r>
    <s v="yD.ygmm1Qt2"/>
    <x v="29"/>
    <s v="Asian"/>
    <s v="Biguanides"/>
    <x v="0"/>
    <d v="2022-06-21T00:00:00"/>
    <s v="Biguanides"/>
  </r>
  <r>
    <s v="Y6es8dhqQA."/>
    <x v="29"/>
    <s v="Pacific peoples"/>
    <s v="Biguanides"/>
    <x v="0"/>
    <d v="2011-03-08T00:00:00"/>
    <s v="Biguanides"/>
  </r>
  <r>
    <s v="Y2PuO5m/btc"/>
    <x v="29"/>
    <s v="Māori"/>
    <s v="Biguanides"/>
    <x v="0"/>
    <d v="2017-01-18T00:00:00"/>
    <s v="Biguanides"/>
  </r>
  <r>
    <s v="Y7MY/CxFK9Q"/>
    <x v="29"/>
    <s v="Other"/>
    <s v="Biguanides"/>
    <x v="0"/>
    <d v="2022-10-11T00:00:00"/>
    <s v="Biguanides"/>
  </r>
  <r>
    <s v="Y.0uUhl0tFg"/>
    <x v="29"/>
    <s v="Asian"/>
    <s v="Insulin aspart|Insulin glargine"/>
    <x v="1"/>
    <d v="2017-06-29T00:00:00"/>
    <s v="Insulin aspart|Insulin glargine-&gt;Biguanides|Insulin aspart|Insulin glargine-&gt;DPP-4 inhibitors-&gt;Biguanides|DPP-4 inhibitors|Insulin aspart|Insulin glargine-&gt;DPP-4 inhibitors|Insulin glargine-&gt;DPP-4 inhibitors|Insulin aspart|Insulin glargine-&gt;Insulin aspart-&gt;Insulin glargine-&gt;Biguanides|DPP-4 inhibitors-&gt;Biguanides|SGLT-2 inhibitors-&gt;Biguanides|DPP-4 inhibitors|SGLT-2 inhibitors-&gt;SGLT-2 inhibitors"/>
  </r>
  <r>
    <s v="NR.Gz6JwKCk"/>
    <x v="29"/>
    <s v="Asian"/>
    <s v="Biguanides"/>
    <x v="0"/>
    <d v="2020-03-18T00:00:00"/>
    <s v="Biguanides-&gt;Insulin isophane"/>
  </r>
  <r>
    <s v="NQLdjbJBJLA"/>
    <x v="29"/>
    <s v="Asian"/>
    <s v="Biguanides"/>
    <x v="0"/>
    <d v="2025-07-07T00:00:00"/>
    <s v="Biguanides"/>
  </r>
  <r>
    <s v="nqFHE7VD0uo"/>
    <x v="29"/>
    <s v="Asian"/>
    <s v="Biguanides"/>
    <x v="0"/>
    <d v="2013-01-23T00:00:00"/>
    <s v="Biguanides"/>
  </r>
  <r>
    <s v="nlG/jynp5uo"/>
    <x v="29"/>
    <s v="Other"/>
    <s v="Biguanides"/>
    <x v="0"/>
    <d v="2023-03-24T00:00:00"/>
    <s v="Biguanides"/>
  </r>
  <r>
    <s v="NkbBuU68FaA"/>
    <x v="29"/>
    <s v="Māori"/>
    <s v="Biguanides"/>
    <x v="0"/>
    <d v="2016-06-28T00:00:00"/>
    <s v="Biguanides"/>
  </r>
  <r>
    <s v="NvEzerZVfPY"/>
    <x v="29"/>
    <s v="Māori"/>
    <s v="Biguanides"/>
    <x v="0"/>
    <d v="2024-07-24T00:00:00"/>
    <s v="Biguanides"/>
  </r>
  <r>
    <s v="QRFpiIJyBmw"/>
    <x v="29"/>
    <s v="Māori"/>
    <s v="Biguanides"/>
    <x v="0"/>
    <d v="2018-09-29T00:00:00"/>
    <s v="Biguanides-&gt;DPP-4 inhibitors|Sulfonylureas-&gt;Sulfonylureas-&gt;DPP-4 inhibitors-&gt;Biguanides|DPP-4 inhibitors|Sulfonylureas-&gt;Biguanides|DPP-4 inhibitors"/>
  </r>
  <r>
    <s v="NStk78EBpm6"/>
    <x v="29"/>
    <s v="Asian"/>
    <s v="Biguanides"/>
    <x v="0"/>
    <d v="2015-07-17T00:00:00"/>
    <s v="Biguanides"/>
  </r>
  <r>
    <s v="nSXYZ1cbvaw"/>
    <x v="29"/>
    <s v="Asian"/>
    <s v="Biguanides"/>
    <x v="0"/>
    <d v="2016-11-01T00:00:00"/>
    <s v="Biguanides"/>
  </r>
  <r>
    <s v="NUsrtx1RW7g"/>
    <x v="29"/>
    <s v="Other"/>
    <s v="Biguanides"/>
    <x v="0"/>
    <d v="2013-04-30T00:00:00"/>
    <s v="Biguanides"/>
  </r>
  <r>
    <s v="nuvU9QZ6uGE"/>
    <x v="29"/>
    <s v="Māori"/>
    <s v="Biguanides"/>
    <x v="0"/>
    <d v="2014-12-02T00:00:00"/>
    <s v="Biguanides"/>
  </r>
  <r>
    <s v="NU6ypSd8wr6"/>
    <x v="29"/>
    <s v="Other"/>
    <s v="Biguanides|Insulin isophane"/>
    <x v="0"/>
    <d v="2022-12-28T00:00:00"/>
    <s v="Biguanides|Insulin isophane-&gt;Insulin isophane-&gt;Insulin aspart-&gt;Insulin aspart|Insulin isophane-&gt;Biguanides|Insulin aspart|Insulin isophane-&gt;Biguanides"/>
  </r>
  <r>
    <s v="NTtjLe7wFnI"/>
    <x v="29"/>
    <s v="Asian"/>
    <s v="Biguanides"/>
    <x v="0"/>
    <d v="2017-11-27T00:00:00"/>
    <s v="Biguanides"/>
  </r>
  <r>
    <s v="qvME7ngdsNE"/>
    <x v="29"/>
    <s v="Māori"/>
    <s v="Biguanides"/>
    <x v="0"/>
    <d v="2011-01-28T00:00:00"/>
    <s v="Biguanides"/>
  </r>
  <r>
    <s v="qX.8MuxaQv."/>
    <x v="29"/>
    <s v="Pacific peoples"/>
    <s v="Biguanides"/>
    <x v="0"/>
    <d v="2024-03-21T00:00:00"/>
    <s v="Biguanides-&gt;Insulin isophane"/>
  </r>
  <r>
    <s v="Qy0jmtaEp8."/>
    <x v="29"/>
    <s v="Māori"/>
    <s v="Biguanides"/>
    <x v="0"/>
    <d v="2025-10-20T00:00:00"/>
    <s v="Biguanides"/>
  </r>
  <r>
    <s v="qXyTVJBocbU"/>
    <x v="29"/>
    <s v="Asian"/>
    <s v="Biguanides"/>
    <x v="0"/>
    <d v="2019-05-31T00:00:00"/>
    <s v="Biguanides-&gt;Insulin isophane-&gt;Biguanides|Insulin aspart|Insulin isophane-&gt;Insulin aspart-&gt;Biguanides|Insulin aspart-&gt;Insulin aspart|Insulin isophane"/>
  </r>
  <r>
    <s v="QTrNogz3pIU"/>
    <x v="29"/>
    <s v="Other"/>
    <s v="Biguanides"/>
    <x v="0"/>
    <d v="2021-08-10T00:00:00"/>
    <s v="Biguanides-&gt;Insulin aspart|Insulin isophane"/>
  </r>
  <r>
    <s v="qtwYfTO0zIk"/>
    <x v="29"/>
    <s v="Pacific peoples"/>
    <s v="Biguanides"/>
    <x v="0"/>
    <d v="2018-07-17T00:00:00"/>
    <s v="Biguanides-&gt;DPP-4 inhibitors-&gt;Insulin aspart|Insulin isophane-&gt;Insulin isophane-&gt;Biguanides|Insulin glargine-&gt;Insulin glargine-&gt;Insulin aspart-&gt;Biguanides|Insulin aspart|Insulin glargine-&gt;GLP-1 agonists|Insulin glargine-&gt;GLP-1 agonists-&gt;Biguanides|GLP-1 agonists|Insulin glargine"/>
  </r>
  <r>
    <s v="rEfgkpZHD6w"/>
    <x v="29"/>
    <s v="Pacific peoples"/>
    <s v="Biguanides|DPP-4 inhibitors"/>
    <x v="0"/>
    <d v="2025-11-24T00:00:00"/>
    <s v="Biguanides|DPP-4 inhibitors-&gt;DPP-4 inhibitors"/>
  </r>
  <r>
    <s v="Rj9UbutBRIk"/>
    <x v="29"/>
    <s v="Other"/>
    <s v="Biguanides"/>
    <x v="0"/>
    <d v="2015-07-01T00:00:00"/>
    <s v="Biguanides"/>
  </r>
  <r>
    <s v="RFnUQ1l.kzI"/>
    <x v="29"/>
    <s v="Other"/>
    <s v="Biguanides|Insulin aspart|Insulin glargine"/>
    <x v="0"/>
    <d v="2014-04-08T00:00:00"/>
    <s v="Biguanides|Insulin aspart|Insulin glargine-&gt;Insulin aspart|Insulin glargine-&gt;Insulin aspart-&gt;Insulin glargine-&gt;Biguanides-&gt;Biguanides|Insulin glargine-&gt;DPP-4 inhibitors-&gt;DPP-4 inhibitors|Insulin glargine-&gt;SGLT-2 inhibitors-&gt;Insulin aspart|Insulin glargine|SGLT-2 inhibitors-&gt;DPP-4 inhibitors|Insulin glargine|SGLT-2 inhibitors-&gt;DPP-4 inhibitors|SGLT-2 inhibitors-&gt;Biguanides|Insulin glargine|SGLT-2 inhibitors-&gt;Biguanides|SGLT-2 inhibitors-&gt;DPP-4 inhibitors|Insulin aspart|Insulin glargine"/>
  </r>
  <r>
    <s v="RGicmTTkYY2"/>
    <x v="29"/>
    <s v="Māori"/>
    <s v="Biguanides"/>
    <x v="0"/>
    <d v="2015-06-19T00:00:00"/>
    <s v="Biguanides-&gt;Insulin isophane-&gt;SGLT-2 inhibitors-&gt;Sulfonylureas-&gt;Biguanides|SGLT-2 inhibitors-&gt;Biguanides|SGLT-2 inhibitors|Sulfonylureas-&gt;GLP-1 agonists-&gt;Biguanides|GLP-1 agonists-&gt;Insulin aspart-&gt;Insulin glargine-&gt;Biguanides|Insulin glargine-&gt;GLP-1 agonists|Insulin glargine"/>
  </r>
  <r>
    <s v="ueqhKJ8kVt6"/>
    <x v="29"/>
    <s v="Pacific peoples"/>
    <s v="Biguanides"/>
    <x v="0"/>
    <d v="2021-02-02T00:00:00"/>
    <s v="Biguanides"/>
  </r>
  <r>
    <s v="uEk.Q7wVYQo"/>
    <x v="29"/>
    <s v="Asian"/>
    <s v="Biguanides"/>
    <x v="0"/>
    <d v="2022-01-27T00:00:00"/>
    <s v="Biguanides-&gt;DPP-4 inhibitors-&gt;SGLT-2 inhibitors-&gt;DPP-4 inhibitors|SGLT-2 inhibitors"/>
  </r>
  <r>
    <s v="uFs5u8thbCc"/>
    <x v="29"/>
    <s v="Asian"/>
    <s v="Biguanides"/>
    <x v="0"/>
    <d v="2013-08-23T00:00:00"/>
    <s v="Biguanides"/>
  </r>
  <r>
    <s v="ugiBKrVh5Ic"/>
    <x v="29"/>
    <s v="Pacific peoples"/>
    <s v="Biguanides"/>
    <x v="0"/>
    <d v="2018-11-29T00:00:00"/>
    <s v="Biguanides-&gt;SGLT-2 inhibitors-&gt;Biguanides|SGLT-2 inhibitors-&gt;DPP-4 inhibitors|SGLT-2 inhibitors"/>
  </r>
  <r>
    <s v="rd5wjt3XxPI"/>
    <x v="29"/>
    <s v="Asian"/>
    <s v="Biguanides"/>
    <x v="0"/>
    <d v="2018-06-25T00:00:00"/>
    <s v="Biguanides"/>
  </r>
  <r>
    <s v="ra3A/dEQM3E"/>
    <x v="29"/>
    <s v="Other"/>
    <s v="Biguanides"/>
    <x v="0"/>
    <d v="2020-08-18T00:00:00"/>
    <s v="Biguanides"/>
  </r>
  <r>
    <s v="r3PxtlsmZoY"/>
    <x v="29"/>
    <s v="Māori"/>
    <s v="Biguanides"/>
    <x v="0"/>
    <d v="2024-09-09T00:00:00"/>
    <s v="Biguanides"/>
  </r>
  <r>
    <s v="QzXCZN7AWiE"/>
    <x v="29"/>
    <s v="Other"/>
    <s v="Biguanides"/>
    <x v="0"/>
    <d v="2019-07-01T00:00:00"/>
    <s v="Biguanides"/>
  </r>
  <r>
    <s v="QzKTGZbo2uc"/>
    <x v="29"/>
    <s v="Other"/>
    <s v="Biguanides"/>
    <x v="0"/>
    <d v="2022-11-23T00:00:00"/>
    <s v="Biguanides"/>
  </r>
  <r>
    <s v="Qznu2PEY5ew"/>
    <x v="29"/>
    <s v="Other"/>
    <s v="Biguanides"/>
    <x v="0"/>
    <d v="2017-03-07T00:00:00"/>
    <s v="Biguanides"/>
  </r>
  <r>
    <s v="1quTXlyWBpw"/>
    <x v="29"/>
    <s v="Pacific peoples"/>
    <s v="Sulfonylureas"/>
    <x v="0"/>
    <d v="2024-06-15T00:00:00"/>
    <s v="Sulfonylureas-&gt;SGLT-2 inhibitors|Sulfonylureas-&gt;SGLT-2 inhibitors-&gt;GLP-1 agonists"/>
  </r>
  <r>
    <s v="1R2Fl1YWF7w"/>
    <x v="29"/>
    <s v="Other"/>
    <s v="Biguanides"/>
    <x v="0"/>
    <d v="2012-08-27T00:00:00"/>
    <s v="Biguanides"/>
  </r>
  <r>
    <s v="1q.ZU6yU41Y"/>
    <x v="29"/>
    <s v="Other"/>
    <s v="Biguanides"/>
    <x v="0"/>
    <d v="2023-10-31T00:00:00"/>
    <s v="Biguanides"/>
  </r>
  <r>
    <s v="1GToSecq4wI"/>
    <x v="29"/>
    <s v="Māori"/>
    <s v="Biguanides"/>
    <x v="0"/>
    <d v="2013-10-29T00:00:00"/>
    <s v="Biguanides-&gt;Insulin glargine-&gt;Biguanides|Insulin glargine"/>
  </r>
  <r>
    <s v="1HuAY6.ctSQ"/>
    <x v="29"/>
    <s v="Māori"/>
    <s v="Biguanides"/>
    <x v="0"/>
    <d v="2022-03-18T00:00:00"/>
    <s v="Biguanides"/>
  </r>
  <r>
    <s v="1gfVDQe1cL6"/>
    <x v="29"/>
    <s v="Māori"/>
    <s v="Biguanides"/>
    <x v="0"/>
    <d v="2023-10-24T00:00:00"/>
    <s v="Biguanides"/>
  </r>
  <r>
    <s v="bLIsPxUibsw"/>
    <x v="29"/>
    <s v="Asian"/>
    <s v="Biguanides"/>
    <x v="0"/>
    <d v="2016-12-19T00:00:00"/>
    <s v="Biguanides"/>
  </r>
  <r>
    <s v="0vxmrQzIN8A"/>
    <x v="29"/>
    <s v="Asian"/>
    <s v="Biguanides"/>
    <x v="0"/>
    <d v="2020-05-08T00:00:00"/>
    <s v="Biguanides-&gt;Insulin aspart-&gt;Biguanides|Insulin aspart|Insulin isophane"/>
  </r>
  <r>
    <s v="0z1kqEx5niA"/>
    <x v="29"/>
    <s v="Asian"/>
    <s v="Biguanides"/>
    <x v="0"/>
    <d v="2016-03-04T00:00:00"/>
    <s v="Biguanides"/>
  </r>
  <r>
    <s v="0Zz0opciGsM"/>
    <x v="29"/>
    <s v="Māori"/>
    <s v="Biguanides"/>
    <x v="0"/>
    <d v="2025-04-16T00:00:00"/>
    <s v="Biguanides"/>
  </r>
  <r>
    <s v="0ZR/tXHQxf6"/>
    <x v="29"/>
    <s v="Pacific peoples"/>
    <s v="Biguanides"/>
    <x v="0"/>
    <d v="2022-07-13T00:00:00"/>
    <s v="Biguanides"/>
  </r>
  <r>
    <s v="0SetVfujG2I"/>
    <x v="29"/>
    <s v="Other"/>
    <s v="Biguanides"/>
    <x v="0"/>
    <d v="2023-03-08T00:00:00"/>
    <s v="Biguanides"/>
  </r>
  <r>
    <s v="1dnnKNQqRq2"/>
    <x v="29"/>
    <s v="Asian"/>
    <s v="DPP-4 inhibitors"/>
    <x v="0"/>
    <d v="2024-07-19T00:00:00"/>
    <s v="DPP-4 inhibitors"/>
  </r>
  <r>
    <s v="1cKkgUllk8g"/>
    <x v="29"/>
    <s v="Māori"/>
    <s v="Biguanides"/>
    <x v="0"/>
    <d v="2013-05-23T00:00:00"/>
    <s v="Biguanides"/>
  </r>
  <r>
    <s v="11sKzlmtgdo"/>
    <x v="29"/>
    <s v="Asian"/>
    <s v="Biguanides"/>
    <x v="0"/>
    <d v="2025-04-24T00:00:00"/>
    <s v="Biguanides"/>
  </r>
  <r>
    <s v="0NNvd7cWa/k"/>
    <x v="29"/>
    <s v="Asian"/>
    <s v="Biguanides"/>
    <x v="0"/>
    <d v="2017-09-03T00:00:00"/>
    <s v="Biguanides"/>
  </r>
  <r>
    <s v="0GWK9iTc.Bw"/>
    <x v="29"/>
    <s v="Māori"/>
    <s v="Biguanides"/>
    <x v="0"/>
    <d v="2014-03-06T00:00:00"/>
    <s v="Biguanides"/>
  </r>
  <r>
    <s v="0Ke6YPxcfio"/>
    <x v="29"/>
    <s v="Māori"/>
    <s v="Biguanides"/>
    <x v="0"/>
    <d v="2020-11-26T00:00:00"/>
    <s v="Biguanides"/>
  </r>
  <r>
    <s v="0ITpu2hoTHg"/>
    <x v="29"/>
    <s v="Asian"/>
    <s v="Biguanides"/>
    <x v="0"/>
    <d v="2019-03-18T00:00:00"/>
    <s v="Biguanides"/>
  </r>
  <r>
    <s v="0Imc3QBG6iI"/>
    <x v="29"/>
    <s v="Other"/>
    <s v="Biguanides"/>
    <x v="0"/>
    <d v="2012-09-18T00:00:00"/>
    <s v="Biguanides"/>
  </r>
  <r>
    <s v="09wiibCX7Hc"/>
    <x v="29"/>
    <s v="Asian"/>
    <s v="Biguanides"/>
    <x v="0"/>
    <d v="2022-11-03T00:00:00"/>
    <s v="Biguanides-&gt;SGLT-2 inhibitors"/>
  </r>
  <r>
    <s v="08n9xGaL/hs"/>
    <x v="29"/>
    <s v="Asian"/>
    <s v="Biguanides"/>
    <x v="0"/>
    <d v="2014-08-11T00:00:00"/>
    <s v="Biguanides"/>
  </r>
  <r>
    <s v="07LC0fwcX3I"/>
    <x v="29"/>
    <s v="Pacific peoples"/>
    <s v="Biguanides|Insulin isophane|Insulin lispro"/>
    <x v="0"/>
    <d v="2014-08-28T00:00:00"/>
    <s v="Biguanides|Insulin isophane|Insulin lispro-&gt;Insulin isophane|Insulin lispro-&gt;Biguanides-&gt;Insulin isophane-&gt;Insulin aspart|Insulin isophane-&gt;Insulin aspart"/>
  </r>
  <r>
    <s v="0dWeGsn1yO."/>
    <x v="29"/>
    <s v="Other"/>
    <s v="Biguanides"/>
    <x v="0"/>
    <d v="2019-03-18T00:00:00"/>
    <s v="Biguanides-&gt;Insulin isophane-&gt;Insulin aspart"/>
  </r>
  <r>
    <s v="0577OCq0k3Q"/>
    <x v="29"/>
    <s v="Other"/>
    <s v="Biguanides"/>
    <x v="0"/>
    <d v="2018-06-15T00:00:00"/>
    <s v="Biguanides"/>
  </r>
  <r>
    <s v="yQ30dydNkU2"/>
    <x v="29"/>
    <s v="Other"/>
    <s v="Biguanides"/>
    <x v="0"/>
    <d v="2024-03-11T00:00:00"/>
    <s v="Biguanides"/>
  </r>
  <r>
    <s v="YF5whsadLyU"/>
    <x v="29"/>
    <s v="Asian"/>
    <s v="Biguanides"/>
    <x v="0"/>
    <d v="2015-12-15T00:00:00"/>
    <s v="Biguanides"/>
  </r>
  <r>
    <s v="YJnhYr.qkoA"/>
    <x v="29"/>
    <s v="Asian"/>
    <s v="Biguanides|GLP-1 agonists"/>
    <x v="0"/>
    <d v="2021-09-13T00:00:00"/>
    <s v="Biguanides|GLP-1 agonists"/>
  </r>
  <r>
    <s v="YNzTXc5ufik"/>
    <x v="29"/>
    <s v="Asian"/>
    <s v="Biguanides"/>
    <x v="0"/>
    <d v="2020-10-16T00:00:00"/>
    <s v="Biguanides"/>
  </r>
  <r>
    <s v="ypZNIdDRSyk"/>
    <x v="29"/>
    <s v="Other"/>
    <s v="Biguanides"/>
    <x v="0"/>
    <d v="2014-02-26T00:00:00"/>
    <s v="Biguanides"/>
  </r>
  <r>
    <s v="yMdnM5ZJX2Y"/>
    <x v="29"/>
    <s v="Other"/>
    <s v="Biguanides"/>
    <x v="0"/>
    <d v="2021-07-30T00:00:00"/>
    <s v="Biguanides"/>
  </r>
  <r>
    <s v="BqE99dcwfYw"/>
    <x v="29"/>
    <s v="Asian"/>
    <s v="Biguanides"/>
    <x v="0"/>
    <d v="2020-06-19T00:00:00"/>
    <s v="Biguanides-&gt;Biguanides|Insulin isophane-&gt;Insulin isophane"/>
  </r>
  <r>
    <s v="bNlSkV2/AKo"/>
    <x v="29"/>
    <s v="Māori"/>
    <s v="Biguanides"/>
    <x v="0"/>
    <d v="2022-10-25T00:00:00"/>
    <s v="Biguanides"/>
  </r>
  <r>
    <s v="BM5EBtRpQxI"/>
    <x v="29"/>
    <s v="Asian"/>
    <s v="Biguanides|Sulfonylureas"/>
    <x v="0"/>
    <d v="2020-07-04T00:00:00"/>
    <s v="Biguanides|Sulfonylureas-&gt;Insulin isophane|Insulin lispro-&gt;Biguanides-&gt;Biguanides|Insulin isophane|Insulin lispro-&gt;Insulin isophane-&gt;Biguanides|Insulin isophane-&gt;DPP-4 inhibitors-&gt;Biguanides|DPP-4 inhibitors|Sulfonylureas"/>
  </r>
  <r>
    <s v="bOfkaig4N72"/>
    <x v="29"/>
    <s v="Asian"/>
    <s v="Insulin aspart"/>
    <x v="1"/>
    <d v="2020-10-22T00:00:00"/>
    <s v="Insulin aspart-&gt;Insulin isophane-&gt;Biguanides|Insulin aspart-&gt;Insulin aspart|Insulin isophane"/>
  </r>
  <r>
    <s v="BX6.IhHtrdY"/>
    <x v="29"/>
    <s v="Asian"/>
    <s v="Insulin aspart"/>
    <x v="1"/>
    <d v="2018-11-15T00:00:00"/>
    <s v="Insulin aspart-&gt;Insulin aspart|Insulin isophane-&gt;Biguanides-&gt;Biguanides|SGLT-2 inhibitors-&gt;Insulin glargine-&gt;Insulin aspart|Insulin glargine"/>
  </r>
  <r>
    <s v="BvOuDAWCfoc"/>
    <x v="29"/>
    <s v="Pacific peoples"/>
    <s v="Biguanides"/>
    <x v="0"/>
    <d v="2020-02-12T00:00:00"/>
    <s v="Biguanides-&gt;DPP-4 inhibitors-&gt;Biguanides|GLP-1 agonists-&gt;GLP-1 agonists"/>
  </r>
  <r>
    <s v="bSOJ/rFgvDE"/>
    <x v="29"/>
    <s v="Asian"/>
    <s v="Insulin aspart|Insulin glargine"/>
    <x v="1"/>
    <d v="2017-02-06T00:00:00"/>
    <s v="Insulin aspart|Insulin glargine-&gt;Insulin glargine-&gt;Insulin aspart-&gt;DPP-4 inhibitors-&gt;DPP-4 inhibitors|Insulin glargine-&gt;Biguanides|GLP-1 agonists-&gt;Biguanides|GLP-1 agonists|Insulin glargine-&gt;Biguanides|Insulin glargine-&gt;GLP-1 agonists-&gt;Biguanides-&gt;Thiazolidinedione-&gt;Biguanides|GLP-1 agonists|Thiazolidinedione-&gt;Biguanides|Thiazolidinedione"/>
  </r>
  <r>
    <s v="bsuZkS8OvyI"/>
    <x v="29"/>
    <s v="Pacific peoples"/>
    <s v="Biguanides"/>
    <x v="0"/>
    <d v="2019-10-24T00:00:00"/>
    <s v="Biguanides-&gt;DPP-4 inhibitors-&gt;SGLT-2 inhibitors-&gt;Biguanides|GLP-1 agonists-&gt;GLP-1 agonists"/>
  </r>
  <r>
    <s v="c3kiiNNEyyE"/>
    <x v="29"/>
    <s v="Other"/>
    <s v="Biguanides"/>
    <x v="0"/>
    <d v="2023-08-21T00:00:00"/>
    <s v="Biguanides"/>
  </r>
  <r>
    <s v="C40lve4Hh9A"/>
    <x v="29"/>
    <s v="Pacific peoples"/>
    <s v="Biguanides"/>
    <x v="0"/>
    <d v="2014-02-28T00:00:00"/>
    <s v="Biguanides-&gt;Sulfonylureas"/>
  </r>
  <r>
    <s v="c5Gtso43y3w"/>
    <x v="29"/>
    <s v="Pacific peoples"/>
    <s v="Biguanides"/>
    <x v="0"/>
    <d v="2020-07-27T00:00:00"/>
    <s v="Biguanides"/>
  </r>
  <r>
    <s v="c6e8tfZo9DE"/>
    <x v="29"/>
    <s v="Asian"/>
    <s v="Biguanides"/>
    <x v="0"/>
    <d v="2025-06-06T00:00:00"/>
    <s v="Biguanides"/>
  </r>
  <r>
    <s v="cAJx9EIBko."/>
    <x v="29"/>
    <s v="Other"/>
    <s v="Biguanides"/>
    <x v="0"/>
    <d v="2018-08-16T00:00:00"/>
    <s v="Biguanides"/>
  </r>
  <r>
    <s v="EVAOYjqmkvI"/>
    <x v="29"/>
    <s v="Māori"/>
    <s v="Biguanides"/>
    <x v="0"/>
    <d v="2017-02-17T00:00:00"/>
    <s v="Biguanides-&gt;Insulin glargine-&gt;Insulin aspart-&gt;Insulin aspart|Insulin glargine"/>
  </r>
  <r>
    <s v="cAsq8EiZv36"/>
    <x v="29"/>
    <s v="Other"/>
    <s v="Biguanides"/>
    <x v="0"/>
    <d v="2012-09-19T00:00:00"/>
    <s v="Biguanides"/>
  </r>
  <r>
    <s v="cAtmQEKxAso"/>
    <x v="29"/>
    <s v="Other"/>
    <s v="Biguanides"/>
    <x v="0"/>
    <d v="2014-01-10T00:00:00"/>
    <s v="Biguanides"/>
  </r>
  <r>
    <s v="C03.YSMKVRE"/>
    <x v="29"/>
    <s v="Other"/>
    <s v="Biguanides"/>
    <x v="0"/>
    <d v="2025-09-11T00:00:00"/>
    <s v="Biguanides"/>
  </r>
  <r>
    <s v="c.SuGWQqfIE"/>
    <x v="29"/>
    <s v="Asian"/>
    <s v="DPP-4 inhibitors|SGLT-2 inhibitors"/>
    <x v="0"/>
    <d v="2025-03-10T00:00:00"/>
    <s v="DPP-4 inhibitors|SGLT-2 inhibitors-&gt;Biguanides"/>
  </r>
  <r>
    <s v="c/3rCVD8op6"/>
    <x v="29"/>
    <s v="Asian"/>
    <s v="Biguanides"/>
    <x v="0"/>
    <d v="2024-01-16T00:00:00"/>
    <s v="Biguanides"/>
  </r>
  <r>
    <s v="C1542roZSEs"/>
    <x v="29"/>
    <s v="Māori"/>
    <s v="Biguanides"/>
    <x v="0"/>
    <d v="2024-04-20T00:00:00"/>
    <s v="Biguanides"/>
  </r>
  <r>
    <s v="bYZYrq5oJvM"/>
    <x v="29"/>
    <s v="Other"/>
    <s v="Biguanides"/>
    <x v="0"/>
    <d v="2023-06-13T00:00:00"/>
    <s v="Biguanides"/>
  </r>
  <r>
    <s v="bxyCfeCm3EQ"/>
    <x v="29"/>
    <s v="Asian"/>
    <s v="Biguanides"/>
    <x v="0"/>
    <d v="2017-03-13T00:00:00"/>
    <s v="Biguanides-&gt;Biguanides|Insulin isophane-&gt;Insulin aspart|Insulin isophane-&gt;Insulin isophane-&gt;Biguanides|Insulin aspart|Insulin isophane-&gt;DPP-4 inhibitors|Insulin isophane-&gt;DPP-4 inhibitors|Insulin aspart|Insulin isophane-&gt;DPP-4 inhibitors|Insulin aspart|Insulin isophane|SGLT-2 inhibitors-&gt;Biguanides|GLP-1 agonists|Insulin aspart|Insulin isophane|SGLT-2 inhibitors-&gt;GLP-1 agonists|Insulin aspart|Insulin isophane|SGLT-2 inhibitors-&gt;Biguanides|GLP-1 agonists|Insulin isophane|SGLT-2 inhibitors-&gt;GLP-1 agonists|Insulin isophane|SGLT-2 inhibitors-&gt;Biguanides|GLP-1 agonists|Insulin aspart|Insulin isophane-&gt;GLP-1 agonists|Insulin aspart|Insulin isophane-&gt;GLP-1 agonists-&gt;Biguanides|GLP-1 agonists|Insulin isophane-&gt;GLP-1 agonists|Insulin isophane-&gt;SGLT-2 inhibitors-&gt;Insulin aspart|Insulin isophane|SGLT-2 inhibitors"/>
  </r>
  <r>
    <s v="FD8IO0EhEDQ"/>
    <x v="29"/>
    <s v="Māori"/>
    <s v="Insulin aspart|Insulin glargine"/>
    <x v="1"/>
    <d v="2020-01-31T00:00:00"/>
    <s v="Insulin aspart|Insulin glargine-&gt;DPP-4 inhibitors|Insulin aspart|Insulin glargine-&gt;DPP-4 inhibitors-&gt;SGLT-2 inhibitors-&gt;DPP-4 inhibitors|SGLT-2 inhibitors"/>
  </r>
  <r>
    <s v="fDUeyk2heI2"/>
    <x v="29"/>
    <s v="Asian"/>
    <s v="Biguanides"/>
    <x v="0"/>
    <d v="2023-09-22T00:00:00"/>
    <s v="Biguanides"/>
  </r>
  <r>
    <s v="FncQbwVjrt6"/>
    <x v="29"/>
    <s v="Other"/>
    <s v="Biguanides"/>
    <x v="0"/>
    <d v="2017-04-07T00:00:00"/>
    <s v="Biguanides"/>
  </r>
  <r>
    <s v="Fhn53nwN7IA"/>
    <x v="29"/>
    <s v="Asian"/>
    <s v="Biguanides"/>
    <x v="0"/>
    <d v="2020-10-18T00:00:00"/>
    <s v="Biguanides-&gt;Insulin isophane-&gt;Biguanides|Insulin aspart|Insulin isophane-&gt;Insulin aspart|Insulin isophane"/>
  </r>
  <r>
    <s v="fl4eommua7Y"/>
    <x v="29"/>
    <s v="Other"/>
    <s v="Biguanides"/>
    <x v="0"/>
    <d v="2019-01-21T00:00:00"/>
    <s v="Biguanides"/>
  </r>
  <r>
    <s v="EYiviCVaLdQ"/>
    <x v="29"/>
    <s v="Other"/>
    <s v="Biguanides"/>
    <x v="0"/>
    <d v="2016-03-31T00:00:00"/>
    <s v="Biguanides"/>
  </r>
  <r>
    <s v="ezkY0ui2TL2"/>
    <x v="29"/>
    <s v="Other"/>
    <s v="Biguanides"/>
    <x v="0"/>
    <d v="2021-02-12T00:00:00"/>
    <s v="Biguanides"/>
  </r>
  <r>
    <s v="EZvj.HX0wR."/>
    <x v="29"/>
    <s v="Pacific peoples"/>
    <s v="Biguanides"/>
    <x v="0"/>
    <d v="2021-05-13T00:00:00"/>
    <s v="Biguanides-&gt;DPP-4 inhibitors-&gt;SGLT-2 inhibitors-&gt;DPP-4 inhibitors|GLP-1 agonists-&gt;Biguanides|Sulfonylureas-&gt;GLP-1 agonists-&gt;Biguanides|GLP-1 agonists|Sulfonylureas-&gt;Biguanides|DPP-4 inhibitors|Sulfonylureas-&gt;DPP-4 inhibitors|SGLT-2 inhibitors|Sulfonylureas"/>
  </r>
  <r>
    <s v="f1oMYgWI6C6"/>
    <x v="29"/>
    <s v="Other"/>
    <s v="Insulin isophane"/>
    <x v="1"/>
    <d v="2015-01-14T00:00:00"/>
    <s v="Insulin isophane-&gt;Insulin aspart-&gt;Insulin aspart|Insulin isophane-&gt;Biguanides-&gt;Biguanides|DPP-4 inhibitors-&gt;DPP-4 inhibitors-&gt;DPP-4 inhibitors|SGLT-2 inhibitors"/>
  </r>
  <r>
    <s v="FAXDs7.Ve8M"/>
    <x v="29"/>
    <s v="Asian"/>
    <s v="Biguanides"/>
    <x v="0"/>
    <d v="2017-03-06T00:00:00"/>
    <s v="Biguanides"/>
  </r>
  <r>
    <s v="fBnflCABiO."/>
    <x v="29"/>
    <s v="Asian"/>
    <s v="Biguanides"/>
    <x v="0"/>
    <d v="2023-08-02T00:00:00"/>
    <s v="Biguanides"/>
  </r>
  <r>
    <s v="fBntSiH9JeM"/>
    <x v="29"/>
    <s v="Māori"/>
    <s v="Biguanides"/>
    <x v="0"/>
    <d v="2022-07-13T00:00:00"/>
    <s v="Biguanides"/>
  </r>
  <r>
    <s v="F6NwTHfrzLU"/>
    <x v="29"/>
    <s v="Māori"/>
    <s v="Biguanides"/>
    <x v="0"/>
    <d v="2023-05-12T00:00:00"/>
    <s v="Biguanides"/>
  </r>
  <r>
    <s v="F2sQSvqVULo"/>
    <x v="29"/>
    <s v="Māori"/>
    <s v="Biguanides"/>
    <x v="0"/>
    <d v="2020-07-16T00:00:00"/>
    <s v="Biguanides-&gt;DPP-4 inhibitors-&gt;SGLT-2 inhibitors-&gt;DPP-4 inhibitors|SGLT-2 inhibitors-&gt;GLP-1 agonists"/>
  </r>
  <r>
    <s v="f28Ca6gmZ2w"/>
    <x v="29"/>
    <s v="Other"/>
    <s v="Biguanides"/>
    <x v="0"/>
    <d v="2022-04-23T00:00:00"/>
    <s v="Biguanides"/>
  </r>
  <r>
    <s v="F4BlGLUH77U"/>
    <x v="29"/>
    <s v="Other"/>
    <s v="Biguanides"/>
    <x v="0"/>
    <d v="2012-09-03T00:00:00"/>
    <s v="Biguanides"/>
  </r>
  <r>
    <s v="f5gJhBYkSOM"/>
    <x v="29"/>
    <s v="Pacific peoples"/>
    <s v="Biguanides"/>
    <x v="0"/>
    <d v="2020-10-21T00:00:00"/>
    <s v="Biguanides-&gt;DPP-4 inhibitors-&gt;DPP-4 inhibitors|GLP-1 agonists"/>
  </r>
  <r>
    <s v="F5hqUc8tMts"/>
    <x v="29"/>
    <s v="Other"/>
    <s v="Biguanides"/>
    <x v="0"/>
    <d v="2024-01-11T00:00:00"/>
    <s v="Biguanides"/>
  </r>
  <r>
    <s v="ywossqAweng"/>
    <x v="29"/>
    <s v="Pacific peoples"/>
    <s v="Biguanides"/>
    <x v="0"/>
    <d v="2022-10-26T00:00:00"/>
    <s v="Biguanides"/>
  </r>
  <r>
    <s v="ywqt7vkCqd."/>
    <x v="29"/>
    <s v="Other"/>
    <s v="Biguanides"/>
    <x v="0"/>
    <d v="2018-08-24T00:00:00"/>
    <s v="Biguanides"/>
  </r>
  <r>
    <s v="YU9GAdZnZGE"/>
    <x v="29"/>
    <s v="Asian"/>
    <s v="Biguanides"/>
    <x v="0"/>
    <d v="2014-11-18T00:00:00"/>
    <s v="Biguanides"/>
  </r>
  <r>
    <s v="YSIX.TBtGF6"/>
    <x v="29"/>
    <s v="Māori"/>
    <s v="Biguanides"/>
    <x v="0"/>
    <d v="2024-07-01T00:00:00"/>
    <s v="Biguanides"/>
  </r>
  <r>
    <s v="z3qPIvZHcKA"/>
    <x v="29"/>
    <s v="Māori"/>
    <s v="Biguanides"/>
    <x v="0"/>
    <d v="2015-08-27T00:00:00"/>
    <s v="Biguanides"/>
  </r>
  <r>
    <s v="z3tLaIViGus"/>
    <x v="29"/>
    <s v="Asian"/>
    <s v="Biguanides"/>
    <x v="0"/>
    <d v="2011-03-17T00:00:00"/>
    <s v="Biguanides"/>
  </r>
  <r>
    <s v="Z2uk5Cn.1YY"/>
    <x v="29"/>
    <s v="Asian"/>
    <s v="Biguanides"/>
    <x v="0"/>
    <d v="2021-12-01T00:00:00"/>
    <s v="Biguanides"/>
  </r>
  <r>
    <s v="z2AOqt9nTFo"/>
    <x v="29"/>
    <s v="Asian"/>
    <s v="Biguanides"/>
    <x v="0"/>
    <d v="2023-10-11T00:00:00"/>
    <s v="Biguanides"/>
  </r>
  <r>
    <s v="z5/zGTudVS."/>
    <x v="29"/>
    <s v="Māori"/>
    <s v="Biguanides"/>
    <x v="0"/>
    <d v="2020-06-26T00:00:00"/>
    <s v="Biguanides-&gt;Biguanides|Sulfonylureas-&gt;DPP-4 inhibitors|SGLT-2 inhibitors-&gt;Insulin glargine-&gt;DPP-4 inhibitors|Insulin glargine|SGLT-2 inhibitors-&gt;DPP-4 inhibitors"/>
  </r>
  <r>
    <s v="ZIgcitBGRI."/>
    <x v="29"/>
    <s v="Asian"/>
    <s v="DPP-4 inhibitors"/>
    <x v="0"/>
    <d v="2024-08-29T00:00:00"/>
    <s v="DPP-4 inhibitors-&gt;Biguanides-&gt;Biguanides|DPP-4 inhibitors"/>
  </r>
  <r>
    <s v="zgf4DEoZ1g."/>
    <x v="29"/>
    <s v="Other"/>
    <s v="Biguanides"/>
    <x v="0"/>
    <d v="2011-06-08T00:00:00"/>
    <s v="Biguanides"/>
  </r>
  <r>
    <s v="zfYeGZZRJjg"/>
    <x v="29"/>
    <s v="Asian"/>
    <s v="Biguanides"/>
    <x v="0"/>
    <d v="2024-06-10T00:00:00"/>
    <s v="Biguanides"/>
  </r>
  <r>
    <s v="zFrtXNTk2bQ"/>
    <x v="29"/>
    <s v="Asian"/>
    <s v="Biguanides"/>
    <x v="0"/>
    <d v="2021-06-24T00:00:00"/>
    <s v="Biguanides"/>
  </r>
  <r>
    <s v="zEuItMZChcA"/>
    <x v="29"/>
    <s v="Asian"/>
    <s v="Biguanides"/>
    <x v="0"/>
    <d v="2024-12-17T00:00:00"/>
    <s v="Biguanides"/>
  </r>
  <r>
    <s v="ZEYsHPj1t5s"/>
    <x v="29"/>
    <s v="Other"/>
    <s v="Biguanides"/>
    <x v="0"/>
    <d v="2017-11-30T00:00:00"/>
    <s v="Biguanides"/>
  </r>
  <r>
    <s v="zDxdZ9iklcU"/>
    <x v="29"/>
    <s v="Other"/>
    <s v="Biguanides"/>
    <x v="0"/>
    <d v="2025-02-27T00:00:00"/>
    <s v="Biguanides"/>
  </r>
  <r>
    <s v="zCB6sq/2xnE"/>
    <x v="29"/>
    <s v="Pacific peoples"/>
    <s v="Insulin aspart|Insulin isophane"/>
    <x v="1"/>
    <d v="2017-04-27T00:00:00"/>
    <s v="Insulin aspart|Insulin isophane-&gt;Insulin isophane-&gt;Insulin aspart-&gt;Insulin aspart|Insulin glargine-&gt;Insulin glargine-&gt;SGLT-2 inhibitors-&gt;Insulin aspart|Insulin glargine|SGLT-2 inhibitors"/>
  </r>
  <r>
    <s v="z8xeCI5Z2H6"/>
    <x v="29"/>
    <s v="Asian"/>
    <s v="Biguanides"/>
    <x v="0"/>
    <d v="2025-11-19T00:00:00"/>
    <s v="Biguanides"/>
  </r>
  <r>
    <s v="ZMM84nzdWrU"/>
    <x v="29"/>
    <s v="Pacific peoples"/>
    <s v="Biguanides"/>
    <x v="0"/>
    <d v="2022-01-10T00:00:00"/>
    <s v="Biguanides-&gt;SGLT-2 inhibitors"/>
  </r>
  <r>
    <s v="1X7sPvv6ltY"/>
    <x v="29"/>
    <s v="Other"/>
    <s v="Biguanides"/>
    <x v="0"/>
    <d v="2022-09-13T00:00:00"/>
    <s v="Biguanides"/>
  </r>
  <r>
    <s v="ZlShJOH3.8M"/>
    <x v="29"/>
    <s v="Other"/>
    <s v="Biguanides"/>
    <x v="0"/>
    <d v="2015-02-20T00:00:00"/>
    <s v="Biguanides"/>
  </r>
  <r>
    <s v="ZjKC5PTad1s"/>
    <x v="29"/>
    <s v="Other"/>
    <s v="Biguanides"/>
    <x v="0"/>
    <d v="2015-07-16T00:00:00"/>
    <s v="Biguanides-&gt;Insulin isophane-&gt;Biguanides|Insulin aspart-&gt;Insulin aspart|Insulin isophane-&gt;Biguanides|Insulin aspart|Insulin isophane-&gt;GLP-1 agonists-&gt;Biguanides|GLP-1 agonists-&gt;Biguanides|Sulfonylureas"/>
  </r>
  <r>
    <s v="zjvIKWQj.fg"/>
    <x v="29"/>
    <s v="Asian"/>
    <s v="Biguanides"/>
    <x v="0"/>
    <d v="2024-03-12T00:00:00"/>
    <s v="Biguanides"/>
  </r>
  <r>
    <s v="2At0GE32axI"/>
    <x v="29"/>
    <s v="Other"/>
    <s v="Biguanides"/>
    <x v="0"/>
    <d v="2022-05-06T00:00:00"/>
    <s v="Biguanides"/>
  </r>
  <r>
    <s v="27.OMihkDds"/>
    <x v="29"/>
    <s v="Other"/>
    <s v="Biguanides"/>
    <x v="0"/>
    <d v="2018-06-18T00:00:00"/>
    <s v="Biguanides"/>
  </r>
  <r>
    <s v="2CIBRhGkW3c"/>
    <x v="29"/>
    <s v="Māori"/>
    <s v="Biguanides"/>
    <x v="0"/>
    <d v="2024-03-27T00:00:00"/>
    <s v="Biguanides-&gt;SGLT-2 inhibitors-&gt;Biguanides|SGLT-2 inhibitors"/>
  </r>
  <r>
    <s v="2cUTWLZVshQ"/>
    <x v="29"/>
    <s v="Māori"/>
    <s v="Biguanides"/>
    <x v="0"/>
    <d v="2025-07-08T00:00:00"/>
    <s v="Biguanides"/>
  </r>
  <r>
    <s v="23Cgn5aHdTU"/>
    <x v="29"/>
    <s v="Pacific peoples"/>
    <s v="Biguanides"/>
    <x v="0"/>
    <d v="2011-01-14T00:00:00"/>
    <s v="Biguanides"/>
  </r>
  <r>
    <s v="2kIqAfn4okU"/>
    <x v="29"/>
    <s v="Asian"/>
    <s v="Biguanides"/>
    <x v="0"/>
    <d v="2012-04-18T00:00:00"/>
    <s v="Biguanides-&gt;Sulfonylureas-&gt;Biguanides|Sulfonylureas-&gt;DPP-4 inhibitors|Sulfonylureas-&gt;DPP-4 inhibitors-&gt;DPP-4 inhibitors|SGLT-2 inhibitors-&gt;DPP-4 inhibitors|SGLT-2 inhibitors|Sulfonylureas-&gt;Biguanides|SGLT-2 inhibitors-&gt;DPP-4 inhibitors|SGLT-2 inhibitors|Sulfonylureas|Thiazolidinedione"/>
  </r>
  <r>
    <s v="2ouiLqQEDAI"/>
    <x v="29"/>
    <s v="Māori"/>
    <s v="Biguanides"/>
    <x v="0"/>
    <d v="2021-06-19T00:00:00"/>
    <s v="Biguanides-&gt;SGLT-2 inhibitors-&gt;DPP-4 inhibitors|Insulin glargine-&gt;DPP-4 inhibitors|GLP-1 agonists|Insulin glargine-&gt;GLP-1 agonists|Insulin glargine-&gt;GLP-1 agonists-&gt;Insulin glargine"/>
  </r>
  <r>
    <s v="2ErecVaT4.s"/>
    <x v="29"/>
    <s v="Other"/>
    <s v="Biguanides"/>
    <x v="0"/>
    <d v="2022-06-09T00:00:00"/>
    <s v="Biguanides-&gt;Insulin aspart"/>
  </r>
  <r>
    <s v="2FN3c2rOpGQ"/>
    <x v="29"/>
    <s v="Asian"/>
    <s v="Biguanides"/>
    <x v="0"/>
    <d v="2014-10-17T00:00:00"/>
    <s v="Biguanides"/>
  </r>
  <r>
    <s v="2fsEZQ0dqfY"/>
    <x v="29"/>
    <s v="Other"/>
    <s v="Biguanides"/>
    <x v="0"/>
    <d v="2025-08-08T00:00:00"/>
    <s v="Biguanides"/>
  </r>
  <r>
    <s v="2R4UzLMYItA"/>
    <x v="29"/>
    <s v="Other"/>
    <s v="Biguanides"/>
    <x v="0"/>
    <d v="2022-03-04T00:00:00"/>
    <s v="Biguanides"/>
  </r>
  <r>
    <s v="9QpNnJccqW6"/>
    <x v="29"/>
    <s v="Asian"/>
    <s v="Biguanides"/>
    <x v="0"/>
    <d v="2025-05-22T00:00:00"/>
    <s v="Biguanides"/>
  </r>
  <r>
    <s v="9TpVX.LteX."/>
    <x v="29"/>
    <s v="Pacific peoples"/>
    <s v="Biguanides|Sulfonylureas"/>
    <x v="0"/>
    <d v="2022-04-06T00:00:00"/>
    <s v="Biguanides|Sulfonylureas-&gt;Biguanides|SGLT-2 inhibitors|Sulfonylureas"/>
  </r>
  <r>
    <s v="9XTzN7oDCxo"/>
    <x v="29"/>
    <s v="Other"/>
    <s v="Biguanides"/>
    <x v="0"/>
    <d v="2024-09-10T00:00:00"/>
    <s v="Biguanides"/>
  </r>
  <r>
    <s v="9PrP3PbtR6k"/>
    <x v="29"/>
    <s v="Asian"/>
    <s v="Biguanides|Insulin aspart"/>
    <x v="0"/>
    <d v="2020-07-03T00:00:00"/>
    <s v="Biguanides|Insulin aspart"/>
  </r>
  <r>
    <s v="9qHDz1tB37Y"/>
    <x v="29"/>
    <s v="Asian"/>
    <s v="Biguanides"/>
    <x v="0"/>
    <d v="2022-10-01T00:00:00"/>
    <s v="Biguanides"/>
  </r>
  <r>
    <s v="9h0VVoCTV4I"/>
    <x v="29"/>
    <s v="Pacific peoples"/>
    <s v="Insulin glargine"/>
    <x v="1"/>
    <d v="2025-04-09T00:00:00"/>
    <s v="Insulin glargine-&gt;Sulfonylureas"/>
  </r>
  <r>
    <s v="9GV24WzRUOI"/>
    <x v="29"/>
    <s v="Māori"/>
    <s v="Biguanides"/>
    <x v="0"/>
    <d v="2018-03-19T00:00:00"/>
    <s v="Biguanides-&gt;Sulfonylureas-&gt;Biguanides|Sulfonylureas"/>
  </r>
  <r>
    <s v="9iNxh9fRiVM"/>
    <x v="29"/>
    <s v="Māori"/>
    <s v="Biguanides"/>
    <x v="0"/>
    <d v="2016-11-15T00:00:00"/>
    <s v="Biguanides-&gt;Insulin aspart-&gt;Insulin isophane"/>
  </r>
  <r>
    <s v="9LEBn3/j4IA"/>
    <x v="29"/>
    <s v="Pacific peoples"/>
    <s v="Biguanides"/>
    <x v="0"/>
    <d v="2024-05-13T00:00:00"/>
    <s v="Biguanides"/>
  </r>
  <r>
    <s v="3jY3JrQJsbY"/>
    <x v="29"/>
    <s v="Pacific peoples"/>
    <s v="Biguanides|DPP-4 inhibitors"/>
    <x v="0"/>
    <d v="2021-12-09T00:00:00"/>
    <s v="Biguanides|DPP-4 inhibitors-&gt;DPP-4 inhibitors-&gt;Biguanides"/>
  </r>
  <r>
    <s v="9DYFv4oVSpY"/>
    <x v="29"/>
    <s v="Asian"/>
    <s v="Biguanides"/>
    <x v="0"/>
    <d v="2015-12-11T00:00:00"/>
    <s v="Biguanides"/>
  </r>
  <r>
    <s v="3jAjuIrwMy6"/>
    <x v="29"/>
    <s v="Asian"/>
    <s v="Biguanides|DPP-4 inhibitors"/>
    <x v="0"/>
    <d v="2024-10-18T00:00:00"/>
    <s v="Biguanides|DPP-4 inhibitors-&gt;DPP-4 inhibitors-&gt;DPP-4 inhibitors|Sulfonylureas"/>
  </r>
  <r>
    <s v="3HSAUU7rKps"/>
    <x v="29"/>
    <s v="Asian"/>
    <s v="Biguanides"/>
    <x v="0"/>
    <d v="2017-08-24T00:00:00"/>
    <s v="Biguanides"/>
  </r>
  <r>
    <s v="39rDOyf2rOc"/>
    <x v="29"/>
    <s v="Asian"/>
    <s v="Biguanides"/>
    <x v="0"/>
    <d v="2023-11-20T00:00:00"/>
    <s v="Biguanides"/>
  </r>
  <r>
    <s v="316cAfzbP3U"/>
    <x v="29"/>
    <s v="Asian"/>
    <s v="Biguanides"/>
    <x v="0"/>
    <d v="2017-05-15T00:00:00"/>
    <s v="Biguanides"/>
  </r>
  <r>
    <s v="31ddwTPRtCY"/>
    <x v="29"/>
    <s v="Other"/>
    <s v="Biguanides"/>
    <x v="0"/>
    <d v="2023-09-21T00:00:00"/>
    <s v="Biguanides"/>
  </r>
  <r>
    <s v="3DRy7W/6/FQ"/>
    <x v="29"/>
    <s v="Other"/>
    <s v="Biguanides"/>
    <x v="0"/>
    <d v="2015-01-03T00:00:00"/>
    <s v="Biguanides"/>
  </r>
  <r>
    <s v="AFR3fAvFeCc"/>
    <x v="29"/>
    <s v="Māori"/>
    <s v="Biguanides"/>
    <x v="0"/>
    <d v="2023-12-20T00:00:00"/>
    <s v="Biguanides-&gt;DPP-4 inhibitors"/>
  </r>
  <r>
    <s v="AHcdxm4tdGo"/>
    <x v="29"/>
    <s v="Asian"/>
    <s v="Biguanides"/>
    <x v="0"/>
    <d v="2015-12-01T00:00:00"/>
    <s v="Biguanides"/>
  </r>
  <r>
    <s v="AItZRC421vc"/>
    <x v="29"/>
    <s v="Asian"/>
    <s v="Biguanides"/>
    <x v="0"/>
    <d v="2025-10-29T00:00:00"/>
    <s v="Biguanides-&gt;Insulin aspart-&gt;Insulin isophane"/>
  </r>
  <r>
    <s v="ci5h1uwYzd6"/>
    <x v="29"/>
    <s v="Asian"/>
    <s v="Biguanides"/>
    <x v="0"/>
    <d v="2013-12-17T00:00:00"/>
    <s v="Biguanides"/>
  </r>
  <r>
    <s v="ChrMQscRtEc"/>
    <x v="29"/>
    <s v="Other"/>
    <s v="Biguanides"/>
    <x v="0"/>
    <d v="2011-12-15T00:00:00"/>
    <s v="Biguanides"/>
  </r>
  <r>
    <s v="cg2bnRlWtJg"/>
    <x v="29"/>
    <s v="Other"/>
    <s v="Biguanides"/>
    <x v="0"/>
    <d v="2016-02-26T00:00:00"/>
    <s v="Biguanides"/>
  </r>
  <r>
    <s v="CEgGIfgyNC6"/>
    <x v="29"/>
    <s v="Asian"/>
    <s v="Biguanides"/>
    <x v="0"/>
    <d v="2023-11-09T00:00:00"/>
    <s v="Biguanides-&gt;Insulin aspart"/>
  </r>
  <r>
    <s v="aeCMHq/jc4s"/>
    <x v="29"/>
    <s v="Māori"/>
    <s v="Biguanides"/>
    <x v="0"/>
    <d v="2021-12-10T00:00:00"/>
    <s v="Biguanides-&gt;DPP-4 inhibitors-&gt;Biguanides|DPP-4 inhibitors"/>
  </r>
  <r>
    <s v="Ae4j6rYGtkc"/>
    <x v="29"/>
    <s v="Pacific peoples"/>
    <s v="Biguanides"/>
    <x v="0"/>
    <d v="2013-09-13T00:00:00"/>
    <s v="Biguanides-&gt;Biguanides|Sulfonylureas-&gt;Sulfonylureas-&gt;Biguanides|Insulin isophane|Sulfonylureas-&gt;DPP-4 inhibitors-&gt;Insulin glargine-&gt;DPP-4 inhibitors|Insulin glargine"/>
  </r>
  <r>
    <s v="ABIgYoInTeo"/>
    <x v="29"/>
    <s v="Asian"/>
    <s v="Biguanides|Insulin isophane|Insulin lispro"/>
    <x v="0"/>
    <d v="2020-05-26T00:00:00"/>
    <s v="Biguanides|Insulin isophane|Insulin lispro-&gt;Insulin isophane|Insulin lispro-&gt;Biguanides-&gt;DPP-4 inhibitors-&gt;Biguanides|SGLT-2 inhibitors-&gt;DPP-4 inhibitors|SGLT-2 inhibitors|Thiazolidinedione-&gt;DPP-4 inhibitors|SGLT-2 inhibitors-&gt;Thiazolidinedione-&gt;Sulfonylureas-&gt;DPP-4 inhibitors|SGLT-2 inhibitors|Sulfonylureas|Thiazolidinedione"/>
  </r>
  <r>
    <s v="aAmHbaImUEQ"/>
    <x v="29"/>
    <s v="Asian"/>
    <s v="Biguanides"/>
    <x v="0"/>
    <d v="2023-07-12T00:00:00"/>
    <s v="Biguanides-&gt;DPP-4 inhibitors"/>
  </r>
  <r>
    <s v="abmalHq5A/E"/>
    <x v="29"/>
    <s v="Pacific peoples"/>
    <s v="Biguanides"/>
    <x v="0"/>
    <d v="2022-08-02T00:00:00"/>
    <s v="Biguanides"/>
  </r>
  <r>
    <s v="A6R7nyFDt3c"/>
    <x v="29"/>
    <s v="Pacific peoples"/>
    <s v="Biguanides"/>
    <x v="0"/>
    <d v="2023-02-10T00:00:00"/>
    <s v="Biguanides"/>
  </r>
  <r>
    <s v="A8S4seO505U"/>
    <x v="29"/>
    <s v="Asian"/>
    <s v="Biguanides"/>
    <x v="0"/>
    <d v="2019-09-11T00:00:00"/>
    <s v="Biguanides-&gt;Insulin isophane-&gt;Insulin aspart|Insulin isophane"/>
  </r>
  <r>
    <s v="AaigcXc90wc"/>
    <x v="29"/>
    <s v="Other"/>
    <s v="Biguanides"/>
    <x v="0"/>
    <d v="2019-01-30T00:00:00"/>
    <s v="Biguanides"/>
  </r>
  <r>
    <s v="A3QM8PWaSVk"/>
    <x v="29"/>
    <s v="Asian"/>
    <s v="Biguanides"/>
    <x v="0"/>
    <d v="2020-11-10T00:00:00"/>
    <s v="Biguanides"/>
  </r>
  <r>
    <s v="A4HxS7zGi7Y"/>
    <x v="29"/>
    <s v="Māori"/>
    <s v="Biguanides"/>
    <x v="0"/>
    <d v="2022-09-07T00:00:00"/>
    <s v="Biguanides"/>
  </r>
  <r>
    <s v="a07u64348Vc"/>
    <x v="29"/>
    <s v="Pacific peoples"/>
    <s v="Biguanides"/>
    <x v="0"/>
    <d v="2025-10-31T00:00:00"/>
    <s v="Biguanides"/>
  </r>
  <r>
    <s v="a0LDyDcWqvs"/>
    <x v="29"/>
    <s v="Pacific peoples"/>
    <s v="Biguanides"/>
    <x v="0"/>
    <d v="2024-09-18T00:00:00"/>
    <s v="Biguanides"/>
  </r>
  <r>
    <s v="a0lggN3NTdM"/>
    <x v="29"/>
    <s v="Other"/>
    <s v="Biguanides"/>
    <x v="0"/>
    <d v="2024-04-17T00:00:00"/>
    <s v="Biguanides"/>
  </r>
  <r>
    <s v="FVOiXYU5uGU"/>
    <x v="29"/>
    <s v="Pacific peoples"/>
    <s v="Biguanides"/>
    <x v="0"/>
    <d v="2024-08-15T00:00:00"/>
    <s v="Biguanides-&gt;SGLT-2 inhibitors"/>
  </r>
  <r>
    <s v="FwrDphQH8nI"/>
    <x v="29"/>
    <s v="Other"/>
    <s v="Biguanides"/>
    <x v="0"/>
    <d v="2013-08-12T00:00:00"/>
    <s v="Biguanides-&gt;Insulin isophane"/>
  </r>
  <r>
    <s v="G.LT3VrSxyY"/>
    <x v="29"/>
    <s v="Māori"/>
    <s v="Biguanides"/>
    <x v="0"/>
    <d v="2018-10-16T00:00:00"/>
    <s v="Biguanides"/>
  </r>
  <r>
    <s v="G7pHLDx2UKo"/>
    <x v="29"/>
    <s v="Other"/>
    <s v="Biguanides"/>
    <x v="0"/>
    <d v="2021-07-20T00:00:00"/>
    <s v="Biguanides"/>
  </r>
  <r>
    <s v="Gf1zqXvD07o"/>
    <x v="29"/>
    <s v="Other"/>
    <s v="Biguanides"/>
    <x v="0"/>
    <d v="2017-01-31T00:00:00"/>
    <s v="Biguanides"/>
  </r>
  <r>
    <s v="GfLks.nWnE."/>
    <x v="29"/>
    <s v="Asian"/>
    <s v="Biguanides"/>
    <x v="0"/>
    <d v="2016-12-21T00:00:00"/>
    <s v="Biguanides"/>
  </r>
  <r>
    <s v="GdXeRXKXBTE"/>
    <x v="29"/>
    <s v="Asian"/>
    <s v="Biguanides|Insulin aspart|Insulin isophane"/>
    <x v="0"/>
    <d v="2020-08-17T00:00:00"/>
    <s v="Biguanides|Insulin aspart|Insulin isophane"/>
  </r>
  <r>
    <s v="GEDadXVlXBo"/>
    <x v="29"/>
    <s v="Māori"/>
    <s v="Biguanides"/>
    <x v="0"/>
    <d v="2020-07-30T00:00:00"/>
    <s v="Biguanides"/>
  </r>
  <r>
    <s v="gC.ttG2kXAg"/>
    <x v="29"/>
    <s v="Asian"/>
    <s v="Biguanides"/>
    <x v="0"/>
    <d v="2017-09-08T00:00:00"/>
    <s v="Biguanides"/>
  </r>
  <r>
    <s v="GC0F9brv3CI"/>
    <x v="29"/>
    <s v="Asian"/>
    <s v="Biguanides"/>
    <x v="0"/>
    <d v="2025-11-14T00:00:00"/>
    <s v="Biguanides"/>
  </r>
  <r>
    <s v="gDlD9IX9JUU"/>
    <x v="29"/>
    <s v="Asian"/>
    <s v="Biguanides"/>
    <x v="0"/>
    <d v="2023-10-24T00:00:00"/>
    <s v="Biguanides"/>
  </r>
  <r>
    <s v="gDlS4gVBacQ"/>
    <x v="29"/>
    <s v="Asian"/>
    <s v="Biguanides"/>
    <x v="0"/>
    <d v="2020-05-07T00:00:00"/>
    <s v="Biguanides-&gt;Biguanides|Insulin isophane-&gt;Insulin aspart"/>
  </r>
  <r>
    <s v="gDm4Dd7Tkp."/>
    <x v="29"/>
    <s v="Asian"/>
    <s v="Biguanides"/>
    <x v="0"/>
    <d v="2015-04-30T00:00:00"/>
    <s v="Biguanides-&gt;Biguanides|Sulfonylureas"/>
  </r>
  <r>
    <s v="gIlYEF8USxs"/>
    <x v="29"/>
    <s v="Pacific peoples"/>
    <s v="Biguanides"/>
    <x v="0"/>
    <d v="2025-10-08T00:00:00"/>
    <s v="Biguanides"/>
  </r>
  <r>
    <s v="gFefe2EwSo6"/>
    <x v="29"/>
    <s v="Pacific peoples"/>
    <s v="Biguanides"/>
    <x v="0"/>
    <d v="2022-05-25T00:00:00"/>
    <s v="Biguanides"/>
  </r>
  <r>
    <s v="gk1CFlalL92"/>
    <x v="29"/>
    <s v="Asian"/>
    <s v="Biguanides"/>
    <x v="0"/>
    <d v="2024-12-23T00:00:00"/>
    <s v="Biguanides"/>
  </r>
  <r>
    <s v="gkReHyj9DPM"/>
    <x v="29"/>
    <s v="Other"/>
    <s v="DPP-4 inhibitors"/>
    <x v="0"/>
    <d v="2020-07-02T00:00:00"/>
    <s v="DPP-4 inhibitors-&gt;Insulin aspart|Insulin glargine-&gt;Biguanides|Insulin glargine-&gt;Insulin glargine-&gt;Biguanides"/>
  </r>
  <r>
    <s v="gkYr3gi7VnE"/>
    <x v="29"/>
    <s v="Māori"/>
    <s v="Insulin glargine"/>
    <x v="1"/>
    <d v="2022-12-01T00:00:00"/>
    <s v="Insulin glargine-&gt;Insulin glulisine-&gt;Insulin glargine|Insulin glulisine-&gt;Biguanides"/>
  </r>
  <r>
    <s v="D2uHiGKcKQM"/>
    <x v="29"/>
    <s v="Other"/>
    <s v="Biguanides"/>
    <x v="0"/>
    <d v="2024-02-20T00:00:00"/>
    <s v="Biguanides-&gt;Insulin isophane-&gt;Biguanides|Insulin isophane"/>
  </r>
  <r>
    <s v="D3AhtmZOpvU"/>
    <x v="29"/>
    <s v="Pacific peoples"/>
    <s v="Biguanides"/>
    <x v="0"/>
    <d v="2016-01-20T00:00:00"/>
    <s v="Biguanides-&gt;Insulin aspart|Insulin isophane-&gt;SGLT-2 inhibitors-&gt;Biguanides|SGLT-2 inhibitors-&gt;DPP-4 inhibitors"/>
  </r>
  <r>
    <s v="D1Dzk8XHcJA"/>
    <x v="29"/>
    <s v="Asian"/>
    <s v="Insulin isophane"/>
    <x v="1"/>
    <d v="2022-09-05T00:00:00"/>
    <s v="Insulin isophane-&gt;Insulin glargine-&gt;Biguanides|Insulin aspart|Insulin isophane-&gt;Insulin aspart|Insulin isophane-&gt;Biguanides"/>
  </r>
  <r>
    <s v="d2DIBF16GGY"/>
    <x v="29"/>
    <s v="Other"/>
    <s v="Biguanides"/>
    <x v="0"/>
    <d v="2018-07-17T00:00:00"/>
    <s v="Biguanides"/>
  </r>
  <r>
    <s v="fTfDkTjNeqg"/>
    <x v="29"/>
    <s v="Pacific peoples"/>
    <s v="Biguanides"/>
    <x v="0"/>
    <d v="2022-05-10T00:00:00"/>
    <s v="Biguanides-&gt;SGLT-2 inhibitors-&gt;Biguanides|DPP-4 inhibitors-&gt;DPP-4 inhibitors"/>
  </r>
  <r>
    <s v="FUTcWmwFmZM"/>
    <x v="29"/>
    <s v="Asian"/>
    <s v="Biguanides"/>
    <x v="0"/>
    <d v="2021-08-31T00:00:00"/>
    <s v="Biguanides-&gt;Insulin aspart|Insulin isophane-&gt;Biguanides|Insulin aspart|Insulin isophane"/>
  </r>
  <r>
    <s v="fUBSQdg.fiY"/>
    <x v="29"/>
    <s v="Asian"/>
    <s v="Biguanides"/>
    <x v="0"/>
    <d v="2025-02-20T00:00:00"/>
    <s v="Biguanides-&gt;DPP-4 inhibitors"/>
  </r>
  <r>
    <s v="CYF0ng..uQA"/>
    <x v="29"/>
    <s v="Pacific peoples"/>
    <s v="Biguanides|Insulin isophane"/>
    <x v="0"/>
    <d v="2019-02-27T00:00:00"/>
    <s v="Biguanides|Insulin isophane"/>
  </r>
  <r>
    <s v="CyMEW0TRAR6"/>
    <x v="29"/>
    <s v="Asian"/>
    <s v="Biguanides"/>
    <x v="0"/>
    <d v="2023-07-28T00:00:00"/>
    <s v="Biguanides-&gt;DPP-4 inhibitors-&gt;Biguanides|DPP-4 inhibitors"/>
  </r>
  <r>
    <s v="cYkmHMoxvPM"/>
    <x v="29"/>
    <s v="Other"/>
    <s v="Biguanides"/>
    <x v="0"/>
    <d v="2025-12-03T00:00:00"/>
    <s v="Biguanides"/>
  </r>
  <r>
    <s v="Co2EEYYPZcQ"/>
    <x v="29"/>
    <s v="Other"/>
    <s v="Biguanides"/>
    <x v="0"/>
    <d v="2013-08-27T00:00:00"/>
    <s v="Biguanides-&gt;Insulin isophane-&gt;Insulin aspart"/>
  </r>
  <r>
    <s v="Cl/j8yiK.fc"/>
    <x v="29"/>
    <s v="Asian"/>
    <s v="Biguanides"/>
    <x v="0"/>
    <d v="2019-08-27T00:00:00"/>
    <s v="Biguanides"/>
  </r>
  <r>
    <s v="ckm8jZM5uoA"/>
    <x v="29"/>
    <s v="Other"/>
    <s v="Biguanides"/>
    <x v="0"/>
    <d v="2023-07-10T00:00:00"/>
    <s v="Biguanides"/>
  </r>
  <r>
    <s v="CL7qnwCjUj6"/>
    <x v="29"/>
    <s v="Māori"/>
    <s v="Biguanides"/>
    <x v="0"/>
    <d v="2019-02-21T00:00:00"/>
    <s v="Biguanides"/>
  </r>
  <r>
    <s v="ckhJAsaA/fQ"/>
    <x v="29"/>
    <s v="Other"/>
    <s v="Biguanides"/>
    <x v="0"/>
    <d v="2013-03-07T00:00:00"/>
    <s v="Biguanides-&gt;Insulin isophane"/>
  </r>
  <r>
    <s v="CLmcUWIZUIc"/>
    <x v="29"/>
    <s v="Pacific peoples"/>
    <s v="Biguanides"/>
    <x v="0"/>
    <d v="2015-05-26T00:00:00"/>
    <s v="Biguanides-&gt;Sulfonylureas"/>
  </r>
  <r>
    <s v="cnjiyFJXVdk"/>
    <x v="29"/>
    <s v="Other"/>
    <s v="Biguanides"/>
    <x v="0"/>
    <d v="2022-03-10T00:00:00"/>
    <s v="Biguanides"/>
  </r>
  <r>
    <s v="cNp8OTzYluA"/>
    <x v="29"/>
    <s v="Asian"/>
    <s v="Biguanides"/>
    <x v="0"/>
    <d v="2025-10-23T00:00:00"/>
    <s v="Biguanides"/>
  </r>
  <r>
    <s v="cnr4Y0Rsh2g"/>
    <x v="29"/>
    <s v="Asian"/>
    <s v="Biguanides"/>
    <x v="0"/>
    <d v="2023-07-05T00:00:00"/>
    <s v="Biguanides"/>
  </r>
  <r>
    <s v="Jtuv7DkYnlY"/>
    <x v="29"/>
    <s v="Pacific peoples"/>
    <s v="Biguanides"/>
    <x v="0"/>
    <d v="2023-05-25T00:00:00"/>
    <s v="Biguanides"/>
  </r>
  <r>
    <s v="JSVEX/021N6"/>
    <x v="29"/>
    <s v="Pacific peoples"/>
    <s v="Biguanides"/>
    <x v="0"/>
    <d v="2011-09-29T00:00:00"/>
    <s v="Biguanides-&gt;Biguanides|DPP-4 inhibitors-&gt;DPP-4 inhibitors-&gt;DPP-4 inhibitors|SGLT-2 inhibitors"/>
  </r>
  <r>
    <s v="jxWRmRndR5Q"/>
    <x v="29"/>
    <s v="Māori"/>
    <s v="Biguanides"/>
    <x v="0"/>
    <d v="2018-07-26T00:00:00"/>
    <s v="Biguanides-&gt;DPP-4 inhibitors"/>
  </r>
  <r>
    <s v="jXFInPVB8F."/>
    <x v="29"/>
    <s v="Other"/>
    <s v="Biguanides"/>
    <x v="0"/>
    <d v="2012-12-03T00:00:00"/>
    <s v="Biguanides"/>
  </r>
  <r>
    <s v="jZ3uTUD3z7U"/>
    <x v="29"/>
    <s v="Māori"/>
    <s v="Biguanides"/>
    <x v="0"/>
    <d v="2025-06-03T00:00:00"/>
    <s v="Biguanides"/>
  </r>
  <r>
    <s v="JGkeP1FCD5U"/>
    <x v="29"/>
    <s v="Asian"/>
    <s v="Biguanides"/>
    <x v="0"/>
    <d v="2021-01-26T00:00:00"/>
    <s v="Biguanides-&gt;Insulin isophane-&gt;Insulin aspart|Insulin isophane"/>
  </r>
  <r>
    <s v="jF3mfj3JJ1s"/>
    <x v="29"/>
    <s v="Pacific peoples"/>
    <s v="DPP-4 inhibitors"/>
    <x v="0"/>
    <d v="2024-03-25T00:00:00"/>
    <s v="DPP-4 inhibitors"/>
  </r>
  <r>
    <s v="JgZJzvJloys"/>
    <x v="29"/>
    <s v="Pacific peoples"/>
    <s v="Biguanides"/>
    <x v="0"/>
    <d v="2025-08-05T00:00:00"/>
    <s v="Biguanides"/>
  </r>
  <r>
    <s v="jk2VDQysUuQ"/>
    <x v="29"/>
    <s v="Asian"/>
    <s v="Biguanides"/>
    <x v="0"/>
    <d v="2020-07-23T00:00:00"/>
    <s v="Biguanides-&gt;DPP-4 inhibitors-&gt;DPP-4 inhibitors|SGLT-2 inhibitors"/>
  </r>
  <r>
    <s v="JIJ6j0NdbA2"/>
    <x v="29"/>
    <s v="Asian"/>
    <s v="Biguanides"/>
    <x v="0"/>
    <d v="2019-08-06T00:00:00"/>
    <s v="Biguanides"/>
  </r>
  <r>
    <s v="JPq6TkNU8Ck"/>
    <x v="29"/>
    <s v="Māori"/>
    <s v="Biguanides"/>
    <x v="0"/>
    <d v="2019-09-19T00:00:00"/>
    <s v="Biguanides-&gt;SGLT-2 inhibitors-&gt;Biguanides|SGLT-2 inhibitors-&gt;Biguanides|Insulin glargine-&gt;Biguanides|GLP-1 agonists|Insulin glargine-&gt;Insulin glargine-&gt;Thiazolidinedione-&gt;Biguanides|DPP-4 inhibitors"/>
  </r>
  <r>
    <s v="JpqvAwEK3To"/>
    <x v="29"/>
    <s v="Asian"/>
    <s v="Biguanides|Insulin isophane"/>
    <x v="0"/>
    <d v="2022-06-14T00:00:00"/>
    <s v="Biguanides|Insulin isophane-&gt;Insulin aspart-&gt;Insulin aspart|Insulin isophane"/>
  </r>
  <r>
    <s v="N28fpkW9G/Y"/>
    <x v="29"/>
    <s v="Other"/>
    <s v="Biguanides"/>
    <x v="0"/>
    <d v="2023-11-01T00:00:00"/>
    <s v="Biguanides"/>
  </r>
  <r>
    <s v="N1FPq4Bln9Q"/>
    <x v="29"/>
    <s v="Other"/>
    <s v="Biguanides"/>
    <x v="0"/>
    <d v="2015-01-12T00:00:00"/>
    <s v="Biguanides"/>
  </r>
  <r>
    <s v="N.kNnVhmCZ6"/>
    <x v="29"/>
    <s v="Māori"/>
    <s v="Biguanides"/>
    <x v="0"/>
    <d v="2020-11-03T00:00:00"/>
    <s v="Biguanides"/>
  </r>
  <r>
    <s v="K1DIMMpDoPI"/>
    <x v="29"/>
    <s v="Other"/>
    <s v="Biguanides"/>
    <x v="0"/>
    <d v="2021-09-23T00:00:00"/>
    <s v="Biguanides-&gt;Biguanides|Insulin aspart|Insulin glargine-&gt;Insulin aspart|Insulin glargine-&gt;Insulin glargine"/>
  </r>
  <r>
    <s v="k26ZQDGYJL6"/>
    <x v="29"/>
    <s v="Māori"/>
    <s v="Biguanides"/>
    <x v="0"/>
    <d v="2024-08-19T00:00:00"/>
    <s v="Biguanides-&gt;Biguanides|SGLT-2 inhibitors-&gt;SGLT-2 inhibitors"/>
  </r>
  <r>
    <s v="K2go1veTOkQ"/>
    <x v="29"/>
    <s v="Asian"/>
    <s v="Biguanides"/>
    <x v="0"/>
    <d v="2018-11-19T00:00:00"/>
    <s v="Biguanides-&gt;Biguanides|Insulin isophane-&gt;Insulin aspart-&gt;Insulin isophane-&gt;Biguanides|Insulin aspart|Insulin isophane-&gt;Insulin aspart|Insulin isophane-&gt;Biguanides|Insulin aspart"/>
  </r>
  <r>
    <s v="k65To7wWc4Y"/>
    <x v="29"/>
    <s v="Asian"/>
    <s v="Insulin aspart|Insulin isophane"/>
    <x v="1"/>
    <d v="2020-11-12T00:00:00"/>
    <s v="Insulin aspart|Insulin isophane-&gt;Biguanides-&gt;SGLT-2 inhibitors"/>
  </r>
  <r>
    <s v="kA4iiVUNHUk"/>
    <x v="29"/>
    <s v="Other"/>
    <s v="Biguanides"/>
    <x v="0"/>
    <d v="2023-05-12T00:00:00"/>
    <s v="Biguanides"/>
  </r>
  <r>
    <s v="Nhx5O20BK9w"/>
    <x v="29"/>
    <s v="Other"/>
    <s v="Biguanides"/>
    <x v="0"/>
    <d v="2023-01-12T00:00:00"/>
    <s v="Biguanides"/>
  </r>
  <r>
    <s v="ngajJeYpjV2"/>
    <x v="29"/>
    <s v="Māori"/>
    <s v="Biguanides"/>
    <x v="0"/>
    <d v="2014-07-07T00:00:00"/>
    <s v="Biguanides-&gt;DPP-4 inhibitors"/>
  </r>
  <r>
    <s v="nDzc7VkLZeg"/>
    <x v="29"/>
    <s v="Asian"/>
    <s v="Biguanides"/>
    <x v="0"/>
    <d v="2025-01-28T00:00:00"/>
    <s v="Biguanides"/>
  </r>
  <r>
    <s v="NF9FKAcYGOw"/>
    <x v="29"/>
    <s v="Other"/>
    <s v="Biguanides|Insulin isophane"/>
    <x v="0"/>
    <d v="2017-05-29T00:00:00"/>
    <s v="Biguanides|Insulin isophane-&gt;Insulin isophane"/>
  </r>
  <r>
    <s v="nCrMdLtjkxg"/>
    <x v="29"/>
    <s v="Māori"/>
    <s v="Biguanides"/>
    <x v="0"/>
    <d v="2011-04-20T00:00:00"/>
    <s v="Biguanides"/>
  </r>
  <r>
    <s v="NcsbpeADpKY"/>
    <x v="29"/>
    <s v="Asian"/>
    <s v="Insulin glargine"/>
    <x v="1"/>
    <d v="2015-09-25T00:00:00"/>
    <s v="Insulin glargine-&gt;Biguanides|Insulin glargine-&gt;Insulin aspart|Insulin glargine-&gt;Insulin aspart-&gt;DPP-4 inhibitors-&gt;DPP-4 inhibitors|Insulin aspart|Insulin glargine"/>
  </r>
  <r>
    <s v="NdMwqa75JQE"/>
    <x v="29"/>
    <s v="Asian"/>
    <s v="Biguanides"/>
    <x v="0"/>
    <d v="2018-10-24T00:00:00"/>
    <s v="Biguanides"/>
  </r>
  <r>
    <s v="Na/0ge5Btgo"/>
    <x v="29"/>
    <s v="Asian"/>
    <s v="Biguanides"/>
    <x v="0"/>
    <d v="2019-05-20T00:00:00"/>
    <s v="Biguanides-&gt;Insulin isophane-&gt;Insulin aspart"/>
  </r>
  <r>
    <s v="N8BBJMbn65g"/>
    <x v="29"/>
    <s v="Māori"/>
    <s v="Biguanides"/>
    <x v="0"/>
    <d v="2025-12-16T00:00:00"/>
    <s v="Biguanides"/>
  </r>
  <r>
    <s v="yG.0ZJWSoPs"/>
    <x v="29"/>
    <s v="Māori"/>
    <s v="Biguanides"/>
    <x v="0"/>
    <d v="2014-11-26T00:00:00"/>
    <s v="Biguanides"/>
  </r>
  <r>
    <s v="yDRWI.cTY5M"/>
    <x v="29"/>
    <s v="Asian"/>
    <s v="Biguanides"/>
    <x v="0"/>
    <d v="2016-04-21T00:00:00"/>
    <s v="Biguanides"/>
  </r>
  <r>
    <s v="YCbOaQuVBA6"/>
    <x v="29"/>
    <s v="Māori"/>
    <s v="Biguanides"/>
    <x v="0"/>
    <d v="2014-11-21T00:00:00"/>
    <s v="Biguanides-&gt;Biguanides|Sulfonylureas-&gt;Sulfonylureas-&gt;DPP-4 inhibitors|Sulfonylureas-&gt;Biguanides|GLP-1 agonists|Sulfonylureas-&gt;Biguanides|GLP-1 agonists-&gt;GLP-1 agonists"/>
  </r>
  <r>
    <s v="YcEtKQFCS3k"/>
    <x v="29"/>
    <s v="Pacific peoples"/>
    <s v="Biguanides"/>
    <x v="0"/>
    <d v="2014-12-31T00:00:00"/>
    <s v="Biguanides"/>
  </r>
  <r>
    <s v="ybUEJtRcoVY"/>
    <x v="29"/>
    <s v="Māori"/>
    <s v="Biguanides"/>
    <x v="0"/>
    <d v="2024-05-16T00:00:00"/>
    <s v="Biguanides"/>
  </r>
  <r>
    <s v="yb1tK9z2UeE"/>
    <x v="29"/>
    <s v="Asian"/>
    <s v="Biguanides"/>
    <x v="0"/>
    <d v="2021-06-24T00:00:00"/>
    <s v="Biguanides"/>
  </r>
  <r>
    <s v="YA/KaID3.aY"/>
    <x v="29"/>
    <s v="Asian"/>
    <s v="Biguanides"/>
    <x v="0"/>
    <d v="2023-11-21T00:00:00"/>
    <s v="Biguanides-&gt;Insulin aspart|Insulin isophane"/>
  </r>
  <r>
    <s v="yAdRhL97t3Q"/>
    <x v="29"/>
    <s v="Pacific peoples"/>
    <s v="Biguanides|Insulin isophane"/>
    <x v="0"/>
    <d v="2016-11-08T00:00:00"/>
    <s v="Biguanides|Insulin isophane-&gt;Insulin isophane-&gt;Biguanides-&gt;Insulin aspart"/>
  </r>
  <r>
    <s v="YahAZygKeZQ"/>
    <x v="29"/>
    <s v="Other"/>
    <s v="Biguanides"/>
    <x v="0"/>
    <d v="2021-11-24T00:00:00"/>
    <s v="Biguanides"/>
  </r>
  <r>
    <s v="Y1yjG7AiKvw"/>
    <x v="29"/>
    <s v="Other"/>
    <s v="Biguanides"/>
    <x v="0"/>
    <d v="2020-04-09T00:00:00"/>
    <s v="Biguanides"/>
  </r>
  <r>
    <s v="yHkvDgPeCSU"/>
    <x v="29"/>
    <s v="Māori"/>
    <s v="Insulin isophane"/>
    <x v="1"/>
    <d v="2021-02-03T00:00:00"/>
    <s v="Insulin isophane-&gt;Biguanides"/>
  </r>
  <r>
    <s v="xmTzlN6kt2s"/>
    <x v="29"/>
    <s v="Asian"/>
    <s v="Biguanides"/>
    <x v="0"/>
    <d v="2018-12-27T00:00:00"/>
    <s v="Biguanides"/>
  </r>
  <r>
    <s v="xNux50i/gNY"/>
    <x v="29"/>
    <s v="Asian"/>
    <s v="Biguanides"/>
    <x v="0"/>
    <d v="2024-11-22T00:00:00"/>
    <s v="Biguanides"/>
  </r>
  <r>
    <s v="uSefYOgpSxM"/>
    <x v="29"/>
    <s v="Māori"/>
    <s v="Biguanides"/>
    <x v="0"/>
    <d v="2020-11-25T00:00:00"/>
    <s v="Biguanides"/>
  </r>
  <r>
    <s v="UP7BnU436Es"/>
    <x v="29"/>
    <s v="Asian"/>
    <s v="Biguanides"/>
    <x v="0"/>
    <d v="2024-01-17T00:00:00"/>
    <s v="Biguanides"/>
  </r>
  <r>
    <s v="UpxOp3ejiA2"/>
    <x v="29"/>
    <s v="Pacific peoples"/>
    <s v="Biguanides"/>
    <x v="0"/>
    <d v="2023-05-16T00:00:00"/>
    <s v="Biguanides-&gt;Biguanides|DPP-4 inhibitors-&gt;SGLT-2 inhibitors"/>
  </r>
  <r>
    <s v="xxEK5NOHFjE"/>
    <x v="29"/>
    <s v="Other"/>
    <s v="Biguanides"/>
    <x v="0"/>
    <d v="2018-02-01T00:00:00"/>
    <s v="Biguanides"/>
  </r>
  <r>
    <s v="xZiMI73ewjA"/>
    <x v="29"/>
    <s v="Asian"/>
    <s v="Biguanides"/>
    <x v="0"/>
    <d v="2024-02-01T00:00:00"/>
    <s v="Biguanides-&gt;Biguanides|Insulin glargine-&gt;Insulin glargine-&gt;Biguanides|SGLT-2 inhibitors-&gt;DPP-4 inhibitors-&gt;DPP-4 inhibitors|SGLT-2 inhibitors-&gt;SGLT-2 inhibitors"/>
  </r>
  <r>
    <s v="xQ0IQXRt/XQ"/>
    <x v="29"/>
    <s v="Pacific peoples"/>
    <s v="Biguanides"/>
    <x v="0"/>
    <d v="2021-01-07T00:00:00"/>
    <s v="Biguanides"/>
  </r>
  <r>
    <s v="xrUtK792aIg"/>
    <x v="29"/>
    <s v="Māori"/>
    <s v="Biguanides"/>
    <x v="0"/>
    <d v="2023-07-03T00:00:00"/>
    <s v="Biguanides"/>
  </r>
  <r>
    <s v="xrSb8R8lC66"/>
    <x v="29"/>
    <s v="Asian"/>
    <s v="Biguanides|Sulfonylureas"/>
    <x v="0"/>
    <d v="2025-08-25T00:00:00"/>
    <s v="Biguanides|Sulfonylureas"/>
  </r>
  <r>
    <s v="RAzf59VKjEo"/>
    <x v="29"/>
    <s v="Pacific peoples"/>
    <s v="Biguanides"/>
    <x v="0"/>
    <d v="2024-11-15T00:00:00"/>
    <s v="Biguanides"/>
  </r>
  <r>
    <s v="razqtMNQxm6"/>
    <x v="29"/>
    <s v="Other"/>
    <s v="Biguanides"/>
    <x v="0"/>
    <d v="2025-02-21T00:00:00"/>
    <s v="Biguanides"/>
  </r>
  <r>
    <s v="RB6CrJsXpMs"/>
    <x v="29"/>
    <s v="Asian"/>
    <s v="Biguanides|Insulin isophane"/>
    <x v="0"/>
    <d v="2025-03-04T00:00:00"/>
    <s v="Biguanides|Insulin isophane-&gt;Insulin aspart|Insulin isophane-&gt;Insulin aspart"/>
  </r>
  <r>
    <s v="U/xlbLAsraI"/>
    <x v="29"/>
    <s v="Pacific peoples"/>
    <s v="Biguanides"/>
    <x v="0"/>
    <d v="2024-03-08T00:00:00"/>
    <s v="Biguanides"/>
  </r>
  <r>
    <s v="u.ZboJ9T8To"/>
    <x v="29"/>
    <s v="Other"/>
    <s v="Biguanides"/>
    <x v="0"/>
    <d v="2022-10-16T00:00:00"/>
    <s v="Biguanides"/>
  </r>
  <r>
    <s v="U0i5mrL6Tf6"/>
    <x v="29"/>
    <s v="Asian"/>
    <s v="Biguanides"/>
    <x v="0"/>
    <d v="2024-10-21T00:00:00"/>
    <s v="Biguanides"/>
  </r>
  <r>
    <s v="UaAuH8mMJZk"/>
    <x v="29"/>
    <s v="Other"/>
    <s v="Biguanides"/>
    <x v="0"/>
    <d v="2023-09-21T00:00:00"/>
    <s v="Biguanides"/>
  </r>
  <r>
    <s v="UA87GaHi3mA"/>
    <x v="29"/>
    <s v="Other"/>
    <s v="Biguanides|GLP-1 agonists|Sulfonylureas"/>
    <x v="0"/>
    <d v="2024-01-12T00:00:00"/>
    <s v="Biguanides|GLP-1 agonists|Sulfonylureas-&gt;GLP-1 agonists-&gt;Biguanides|GLP-1 agonists-&gt;Biguanides"/>
  </r>
  <r>
    <s v="uAHWB1zuPuc"/>
    <x v="29"/>
    <s v="Other"/>
    <s v="Biguanides"/>
    <x v="0"/>
    <d v="2019-12-18T00:00:00"/>
    <s v="Biguanides-&gt;DPP-4 inhibitors-&gt;GLP-1 agonists-&gt;Biguanides|GLP-1 agonists-&gt;Thiazolidinedione-&gt;Biguanides|GLP-1 agonists|Thiazolidinedione"/>
  </r>
  <r>
    <s v="u7ChxXb9KkA"/>
    <x v="29"/>
    <s v="Pacific peoples"/>
    <s v="Biguanides"/>
    <x v="0"/>
    <d v="2023-10-25T00:00:00"/>
    <s v="Biguanides-&gt;SGLT-2 inhibitors-&gt;DPP-4 inhibitors|SGLT-2 inhibitors"/>
  </r>
  <r>
    <s v="U7ObNxRA8Jk"/>
    <x v="29"/>
    <s v="Asian"/>
    <s v="Biguanides"/>
    <x v="0"/>
    <d v="2012-02-19T00:00:00"/>
    <s v="Biguanides"/>
  </r>
  <r>
    <s v="u3r0ssNBJMA"/>
    <x v="29"/>
    <s v="Asian"/>
    <s v="Biguanides|Insulin isophane"/>
    <x v="0"/>
    <d v="2016-08-11T00:00:00"/>
    <s v="Biguanides|Insulin isophane-&gt;Biguanides-&gt;Insulin isophane"/>
  </r>
  <r>
    <s v="uDFREUdHbK6"/>
    <x v="29"/>
    <s v="Māori"/>
    <s v="Biguanides"/>
    <x v="0"/>
    <d v="2024-01-06T00:00:00"/>
    <s v="Biguanides"/>
  </r>
  <r>
    <s v="uD0USLnb7yg"/>
    <x v="29"/>
    <s v="Other"/>
    <s v="Sulfonylureas"/>
    <x v="0"/>
    <d v="2012-09-19T00:00:00"/>
    <s v="Sulfonylureas"/>
  </r>
  <r>
    <s v="UFJjL6nEZ/6"/>
    <x v="29"/>
    <s v="Asian"/>
    <s v="Biguanides|Insulin isophane|Insulin lispro"/>
    <x v="0"/>
    <d v="2024-02-09T00:00:00"/>
    <s v="Biguanides|Insulin isophane|Insulin lispro-&gt;Insulin isophane|Insulin lispro-&gt;Biguanides-&gt;SGLT-2 inhibitors-&gt;DPP-4 inhibitors|SGLT-2 inhibitors-&gt;DPP-4 inhibitors"/>
  </r>
  <r>
    <s v="uFlVJXaBymE"/>
    <x v="29"/>
    <s v="Asian"/>
    <s v="Biguanides"/>
    <x v="0"/>
    <d v="2018-09-01T00:00:00"/>
    <s v="Biguanides"/>
  </r>
  <r>
    <s v="UfZG.Vmuv/E"/>
    <x v="29"/>
    <s v="Pacific peoples"/>
    <s v="Insulin aspart|Insulin glargine"/>
    <x v="1"/>
    <d v="2020-11-21T00:00:00"/>
    <s v="Insulin aspart|Insulin glargine-&gt;Biguanides-&gt;Biguanides|Insulin aspart|Insulin glargine-&gt;DPP-4 inhibitors|Insulin aspart|Insulin glargine-&gt;DPP-4 inhibitors-&gt;DPP-4 inhibitors|SGLT-2 inhibitors"/>
  </r>
  <r>
    <s v="ug9Og.Z4zLE"/>
    <x v="29"/>
    <s v="Pacific peoples"/>
    <s v="Biguanides"/>
    <x v="0"/>
    <d v="2022-12-29T00:00:00"/>
    <s v="Biguanides-&gt;Insulin aspart-&gt;Insulin isophane-&gt;Insulin aspart|Insulin isophane"/>
  </r>
  <r>
    <s v="UJYSvvHctKk"/>
    <x v="29"/>
    <s v="Other"/>
    <s v="Biguanides"/>
    <x v="0"/>
    <d v="2012-10-14T00:00:00"/>
    <s v="Biguanides"/>
  </r>
  <r>
    <s v="uK3o3K1TZNo"/>
    <x v="29"/>
    <s v="Other"/>
    <s v="Biguanides"/>
    <x v="0"/>
    <d v="2024-04-09T00:00:00"/>
    <s v="Biguanides"/>
  </r>
  <r>
    <s v="Um9vtT8RAQY"/>
    <x v="29"/>
    <s v="Asian"/>
    <s v="Biguanides|Insulin aspart|Insulin isophane"/>
    <x v="0"/>
    <d v="2019-08-15T00:00:00"/>
    <s v="Biguanides|Insulin aspart|Insulin isophane"/>
  </r>
  <r>
    <s v="uMDomJzGOe2"/>
    <x v="29"/>
    <s v="Asian"/>
    <s v="Sulfonylureas"/>
    <x v="0"/>
    <d v="2020-05-26T00:00:00"/>
    <s v="Sulfonylureas-&gt;Biguanides|Sulfonylureas-&gt;Biguanides-&gt;SGLT-2 inhibitors-&gt;Biguanides|DPP-4 inhibitors|Sulfonylureas-&gt;DPP-4 inhibitors"/>
  </r>
  <r>
    <s v="UN4M/jq2daw"/>
    <x v="29"/>
    <s v="Asian"/>
    <s v="Biguanides"/>
    <x v="0"/>
    <d v="2017-12-21T00:00:00"/>
    <s v="Biguanides-&gt;Insulin isophane"/>
  </r>
  <r>
    <s v="QKeScDgDbAk"/>
    <x v="29"/>
    <s v="Pacific peoples"/>
    <s v="Biguanides"/>
    <x v="0"/>
    <d v="2022-02-11T00:00:00"/>
    <s v="Biguanides-&gt;DPP-4 inhibitors-&gt;DPP-4 inhibitors|Sulfonylureas"/>
  </r>
  <r>
    <s v="qk0iSlw.nTs"/>
    <x v="29"/>
    <s v="Other"/>
    <s v="Biguanides"/>
    <x v="0"/>
    <d v="2022-03-14T00:00:00"/>
    <s v="Biguanides"/>
  </r>
  <r>
    <s v="QK8yH.XxPJ2"/>
    <x v="29"/>
    <s v="Other"/>
    <s v="Biguanides"/>
    <x v="0"/>
    <d v="2025-11-04T00:00:00"/>
    <s v="Biguanides"/>
  </r>
  <r>
    <s v="Qiksil4Fu0Y"/>
    <x v="29"/>
    <s v="Other"/>
    <s v="Biguanides"/>
    <x v="0"/>
    <d v="2021-09-10T00:00:00"/>
    <s v="Biguanides"/>
  </r>
  <r>
    <s v="qJeewLpLDUk"/>
    <x v="29"/>
    <s v="Other"/>
    <s v="Biguanides"/>
    <x v="0"/>
    <d v="2015-05-04T00:00:00"/>
    <s v="Biguanides-&gt;DPP-4 inhibitors"/>
  </r>
  <r>
    <s v="qjGPC2NGZ/c"/>
    <x v="29"/>
    <s v="Other"/>
    <s v="Biguanides"/>
    <x v="0"/>
    <d v="2020-03-02T00:00:00"/>
    <s v="Biguanides"/>
  </r>
  <r>
    <s v="qNebHWRqO9c"/>
    <x v="29"/>
    <s v="Asian"/>
    <s v="Biguanides"/>
    <x v="0"/>
    <d v="2018-11-12T00:00:00"/>
    <s v="Biguanides"/>
  </r>
  <r>
    <s v="QLg8PCQdnLE"/>
    <x v="29"/>
    <s v="Māori"/>
    <s v="Biguanides|DPP-4 inhibitors|Insulin aspart|Insulin glargine"/>
    <x v="0"/>
    <d v="2025-10-22T00:00:00"/>
    <s v="Biguanides|DPP-4 inhibitors|Insulin aspart|Insulin glargine-&gt;Biguanides|DPP-4 inhibitors-&gt;Insulin aspart|Insulin glargine"/>
  </r>
  <r>
    <s v="QScJ/64Z8W6"/>
    <x v="29"/>
    <s v="Asian"/>
    <s v="Biguanides"/>
    <x v="0"/>
    <d v="2025-05-21T00:00:00"/>
    <s v="Biguanides"/>
  </r>
  <r>
    <s v="QSm.S8eKN3U"/>
    <x v="29"/>
    <s v="Other"/>
    <s v="Biguanides"/>
    <x v="0"/>
    <d v="2019-02-07T00:00:00"/>
    <s v="Biguanides"/>
  </r>
  <r>
    <s v="qRaYBNSzZOQ"/>
    <x v="29"/>
    <s v="Māori"/>
    <s v="Biguanides"/>
    <x v="0"/>
    <d v="2022-10-28T00:00:00"/>
    <s v="Biguanides"/>
  </r>
  <r>
    <s v="qwqDc.g5D3s"/>
    <x v="29"/>
    <s v="Other"/>
    <s v="Biguanides"/>
    <x v="0"/>
    <d v="2021-07-29T00:00:00"/>
    <s v="Biguanides"/>
  </r>
  <r>
    <s v="r.2QpKXRee2"/>
    <x v="29"/>
    <s v="Asian"/>
    <s v="Biguanides"/>
    <x v="0"/>
    <d v="2016-05-02T00:00:00"/>
    <s v="Biguanides-&gt;Insulin aspart-&gt;Insulin isophane-&gt;Insulin aspart|Insulin isophane"/>
  </r>
  <r>
    <s v="R.7i80g67rQ"/>
    <x v="29"/>
    <s v="Other"/>
    <s v="Insulin glargine"/>
    <x v="1"/>
    <d v="2023-10-09T00:00:00"/>
    <s v="Insulin glargine-&gt;Biguanides"/>
  </r>
  <r>
    <s v="R.lkSjExD.E"/>
    <x v="29"/>
    <s v="Pacific peoples"/>
    <s v="Biguanides"/>
    <x v="0"/>
    <d v="2025-06-18T00:00:00"/>
    <s v="Biguanides"/>
  </r>
  <r>
    <s v="R3XqqGISMS2"/>
    <x v="29"/>
    <s v="Other"/>
    <s v="Biguanides"/>
    <x v="0"/>
    <d v="2014-01-14T00:00:00"/>
    <s v="Biguanides"/>
  </r>
  <r>
    <s v="R7EDbL0xSRE"/>
    <x v="29"/>
    <s v="Other"/>
    <s v="Biguanides"/>
    <x v="0"/>
    <d v="2025-05-30T00:00:00"/>
    <s v="Biguanides"/>
  </r>
  <r>
    <s v="r75kkvMuzh."/>
    <x v="29"/>
    <s v="Other"/>
    <s v="Biguanides|Insulin isophane"/>
    <x v="0"/>
    <d v="2020-06-22T00:00:00"/>
    <s v="Biguanides|Insulin isophane"/>
  </r>
  <r>
    <s v="r7bUwGGr6X."/>
    <x v="29"/>
    <s v="Other"/>
    <s v="Biguanides"/>
    <x v="0"/>
    <d v="2025-01-10T00:00:00"/>
    <s v="Biguanides"/>
  </r>
  <r>
    <s v="R32RwWr6DPk"/>
    <x v="29"/>
    <s v="Other"/>
    <s v="Biguanides"/>
    <x v="0"/>
    <d v="2017-09-19T00:00:00"/>
    <s v="Biguanides"/>
  </r>
  <r>
    <s v="r5VRNRLANJY"/>
    <x v="29"/>
    <s v="Asian"/>
    <s v="Biguanides"/>
    <x v="0"/>
    <d v="2019-02-12T00:00:00"/>
    <s v="Biguanides-&gt;Insulin aspart"/>
  </r>
  <r>
    <s v="R8G0h3zZAYo"/>
    <x v="29"/>
    <s v="Māori"/>
    <s v="Biguanides|Insulin glargine"/>
    <x v="0"/>
    <d v="2024-11-04T00:00:00"/>
    <s v="Biguanides|Insulin glargine-&gt;Insulin glargine-&gt;Biguanides"/>
  </r>
  <r>
    <s v="Ra4vzGNu.Ws"/>
    <x v="29"/>
    <s v="Asian"/>
    <s v="Biguanides"/>
    <x v="0"/>
    <d v="2020-01-10T00:00:00"/>
    <s v="Biguanides"/>
  </r>
  <r>
    <s v="n3lwdMKIt/c"/>
    <x v="29"/>
    <s v="Other"/>
    <s v="Biguanides"/>
    <x v="0"/>
    <d v="2016-05-17T00:00:00"/>
    <s v="Biguanides"/>
  </r>
  <r>
    <s v="mY17ShO/qrI"/>
    <x v="29"/>
    <s v="Māori"/>
    <s v="Biguanides"/>
    <x v="0"/>
    <d v="2024-09-12T00:00:00"/>
    <s v="Biguanides"/>
  </r>
  <r>
    <s v="N6QwJYhilws"/>
    <x v="29"/>
    <s v="Other"/>
    <s v="Biguanides"/>
    <x v="0"/>
    <d v="2025-12-19T00:00:00"/>
    <s v="Biguanides"/>
  </r>
  <r>
    <s v="n6zEwyrhP/k"/>
    <x v="29"/>
    <s v="Asian"/>
    <s v="Biguanides"/>
    <x v="0"/>
    <d v="2023-02-21T00:00:00"/>
    <s v="Biguanides"/>
  </r>
  <r>
    <s v="n7LSoJm/AMs"/>
    <x v="29"/>
    <s v="Other"/>
    <s v="Biguanides"/>
    <x v="0"/>
    <d v="2015-01-22T00:00:00"/>
    <s v="Biguanides"/>
  </r>
  <r>
    <s v="n8Y654xaKsE"/>
    <x v="29"/>
    <s v="Asian"/>
    <s v="Biguanides|DPP-4 inhibitors"/>
    <x v="0"/>
    <d v="2022-03-04T00:00:00"/>
    <s v="Biguanides|DPP-4 inhibitors-&gt;DPP-4 inhibitors-&gt;DPP-4 inhibitors|SGLT-2 inhibitors-&gt;SGLT-2 inhibitors"/>
  </r>
  <r>
    <s v="N9AwT.Eyigc"/>
    <x v="29"/>
    <s v="Asian"/>
    <s v="Biguanides"/>
    <x v="0"/>
    <d v="2023-04-28T00:00:00"/>
    <s v="Biguanides"/>
  </r>
  <r>
    <s v="NBoKHsT2ygY"/>
    <x v="29"/>
    <s v="Pacific peoples"/>
    <s v="Biguanides"/>
    <x v="0"/>
    <d v="2023-01-20T00:00:00"/>
    <s v="Biguanides-&gt;DPP-4 inhibitors-&gt;Biguanides|DPP-4 inhibitors-&gt;Biguanides|Insulin aspart-&gt;Insulin isophane-&gt;Insulin aspart-&gt;Biguanides|Insulin aspart|Insulin isophane"/>
  </r>
  <r>
    <s v="nbD2esjQdwY"/>
    <x v="29"/>
    <s v="Pacific peoples"/>
    <s v="Biguanides"/>
    <x v="0"/>
    <d v="2024-10-30T00:00:00"/>
    <s v="Biguanides"/>
  </r>
  <r>
    <s v="nFnpuqmTYpc"/>
    <x v="29"/>
    <s v="Pacific peoples"/>
    <s v="Biguanides"/>
    <x v="0"/>
    <d v="2025-10-13T00:00:00"/>
    <s v="Biguanides"/>
  </r>
  <r>
    <s v="NDKjqJHQvhs"/>
    <x v="29"/>
    <s v="Asian"/>
    <s v="Biguanides|Insulin isophane"/>
    <x v="0"/>
    <d v="2021-04-13T00:00:00"/>
    <s v="Biguanides|Insulin isophane-&gt;Insulin aspart-&gt;Insulin aspart|Insulin isophane-&gt;Biguanides"/>
  </r>
  <r>
    <s v="qIC4.iB41/U"/>
    <x v="29"/>
    <s v="Other"/>
    <s v="Biguanides"/>
    <x v="0"/>
    <d v="2014-08-13T00:00:00"/>
    <s v="Biguanides"/>
  </r>
  <r>
    <s v="QFqf2vFM9ho"/>
    <x v="29"/>
    <s v="Māori"/>
    <s v="Biguanides"/>
    <x v="0"/>
    <d v="2020-06-18T00:00:00"/>
    <s v="Biguanides"/>
  </r>
  <r>
    <s v="qFYVpV4x1Jo"/>
    <x v="29"/>
    <s v="Asian"/>
    <s v="Biguanides"/>
    <x v="0"/>
    <d v="2025-07-29T00:00:00"/>
    <s v="Biguanides"/>
  </r>
  <r>
    <s v="NJQrjo5tJXs"/>
    <x v="29"/>
    <s v="Māori"/>
    <s v="Biguanides"/>
    <x v="0"/>
    <d v="2015-12-22T00:00:00"/>
    <s v="Biguanides"/>
  </r>
  <r>
    <s v="NiIlQi1h6g6"/>
    <x v="29"/>
    <s v="Pacific peoples"/>
    <s v="Biguanides"/>
    <x v="0"/>
    <d v="2020-03-25T00:00:00"/>
    <s v="Biguanides-&gt;DPP-4 inhibitors-&gt;Insulin isophane-&gt;DPP-4 inhibitors|Insulin isophane-&gt;DPP-4 inhibitors|Insulin isophane|SGLT-2 inhibitors-&gt;DPP-4 inhibitors|SGLT-2 inhibitors"/>
  </r>
  <r>
    <s v="jNPdM9uh2To"/>
    <x v="29"/>
    <s v="Asian"/>
    <s v="Biguanides"/>
    <x v="0"/>
    <d v="2024-08-01T00:00:00"/>
    <s v="Biguanides"/>
  </r>
  <r>
    <s v="jnvaFTl3q7c"/>
    <x v="29"/>
    <s v="Asian"/>
    <s v="Biguanides"/>
    <x v="0"/>
    <d v="2020-10-13T00:00:00"/>
    <s v="Biguanides-&gt;Insulin aspart"/>
  </r>
  <r>
    <s v="jLNC8GnoI5k"/>
    <x v="29"/>
    <s v="Asian"/>
    <s v="Biguanides"/>
    <x v="0"/>
    <d v="2020-11-20T00:00:00"/>
    <s v="Biguanides-&gt;Insulin glargine"/>
  </r>
  <r>
    <s v="JTzX/2ghov6"/>
    <x v="29"/>
    <s v="Asian"/>
    <s v="Biguanides"/>
    <x v="0"/>
    <d v="2021-03-25T00:00:00"/>
    <s v="Biguanides"/>
  </r>
  <r>
    <s v="Jt2/AY3CF2E"/>
    <x v="29"/>
    <s v="Other"/>
    <s v="Biguanides"/>
    <x v="0"/>
    <d v="2013-11-14T00:00:00"/>
    <s v="Biguanides-&gt;DPP-4 inhibitors-&gt;Biguanides|DPP-4 inhibitors-&gt;DPP-4 inhibitors|SGLT-2 inhibitors"/>
  </r>
  <r>
    <s v="jSYME30XnW."/>
    <x v="29"/>
    <s v="Māori"/>
    <s v="Biguanides"/>
    <x v="0"/>
    <d v="2021-02-22T00:00:00"/>
    <s v="Biguanides-&gt;Biguanides|Insulin isophane"/>
  </r>
  <r>
    <s v="JsUDF5f6Tsk"/>
    <x v="29"/>
    <s v="Other"/>
    <s v="Biguanides"/>
    <x v="0"/>
    <d v="2024-06-24T00:00:00"/>
    <s v="Biguanides"/>
  </r>
  <r>
    <s v="JqS3h26FEKU"/>
    <x v="29"/>
    <s v="Māori"/>
    <s v="Biguanides"/>
    <x v="0"/>
    <d v="2018-04-30T00:00:00"/>
    <s v="Biguanides-&gt;Insulin isophane"/>
  </r>
  <r>
    <s v="JRn8va0VKw."/>
    <x v="29"/>
    <s v="Māori"/>
    <s v="Biguanides"/>
    <x v="0"/>
    <d v="2024-01-23T00:00:00"/>
    <s v="Biguanides"/>
  </r>
  <r>
    <s v="MW6exUcS1nY"/>
    <x v="29"/>
    <s v="Asian"/>
    <s v="Biguanides"/>
    <x v="0"/>
    <d v="2020-09-26T00:00:00"/>
    <s v="Biguanides"/>
  </r>
  <r>
    <s v="MudobC1bSS."/>
    <x v="29"/>
    <s v="Other"/>
    <s v="Biguanides"/>
    <x v="0"/>
    <d v="2018-04-27T00:00:00"/>
    <s v="Biguanides"/>
  </r>
  <r>
    <s v="Mt2.q0229cM"/>
    <x v="29"/>
    <s v="Asian"/>
    <s v="Biguanides"/>
    <x v="0"/>
    <d v="2023-08-23T00:00:00"/>
    <s v="Biguanides-&gt;Sulfonylureas-&gt;Biguanides|DPP-4 inhibitors|Sulfonylureas-&gt;DPP-4 inhibitors-&gt;Biguanides|Sulfonylureas-&gt;DPP-4 inhibitors|SGLT-2 inhibitors|Sulfonylureas-&gt;Biguanides|DPP-4 inhibitors-&gt;SGLT-2 inhibitors|Sulfonylureas-&gt;SGLT-2 inhibitors-&gt;DPP-4 inhibitors|Sulfonylureas"/>
  </r>
  <r>
    <s v="mRNpxHJQG0k"/>
    <x v="29"/>
    <s v="Other"/>
    <s v="Insulin aspart"/>
    <x v="1"/>
    <d v="2011-09-30T00:00:00"/>
    <s v="Insulin aspart-&gt;Insulin isophane-&gt;Insulin aspart|Insulin isophane-&gt;Biguanides-&gt;SGLT-2 inhibitors"/>
  </r>
  <r>
    <s v="MS5fZ1q6BNc"/>
    <x v="29"/>
    <s v="Other"/>
    <s v="Biguanides"/>
    <x v="0"/>
    <d v="2025-06-16T00:00:00"/>
    <s v="Biguanides"/>
  </r>
  <r>
    <s v="jwFunvLggKA"/>
    <x v="29"/>
    <s v="Māori"/>
    <s v="Biguanides"/>
    <x v="0"/>
    <d v="2025-07-11T00:00:00"/>
    <s v="Biguanides-&gt;Insulin isophane-&gt;Insulin lispro"/>
  </r>
  <r>
    <s v="jVWPhJeCnq6"/>
    <x v="29"/>
    <s v="Asian"/>
    <s v="Biguanides"/>
    <x v="0"/>
    <d v="2024-01-17T00:00:00"/>
    <s v="Biguanides"/>
  </r>
  <r>
    <s v="jWWbijKW21o"/>
    <x v="29"/>
    <s v="Pacific peoples"/>
    <s v="Biguanides"/>
    <x v="0"/>
    <d v="2014-01-23T00:00:00"/>
    <s v="Biguanides"/>
  </r>
  <r>
    <s v="mQ9vfjj75do"/>
    <x v="29"/>
    <s v="Māori"/>
    <s v="Biguanides"/>
    <x v="0"/>
    <d v="2017-12-04T00:00:00"/>
    <s v="Biguanides-&gt;Insulin aspart|Insulin isophane-&gt;Insulin glargine"/>
  </r>
  <r>
    <s v="Fz1m3neqQJU"/>
    <x v="29"/>
    <s v="Asian"/>
    <s v="Biguanides"/>
    <x v="0"/>
    <d v="2019-07-29T00:00:00"/>
    <s v="Biguanides"/>
  </r>
  <r>
    <s v="fX7CGAQWxTs"/>
    <x v="29"/>
    <s v="Other"/>
    <s v="Biguanides"/>
    <x v="0"/>
    <d v="2023-11-30T00:00:00"/>
    <s v="Biguanides"/>
  </r>
  <r>
    <s v="fXTWY5DNdag"/>
    <x v="29"/>
    <s v="Asian"/>
    <s v="Biguanides"/>
    <x v="0"/>
    <d v="2024-07-04T00:00:00"/>
    <s v="Biguanides"/>
  </r>
  <r>
    <s v="FYbhhyRehFU"/>
    <x v="29"/>
    <s v="Asian"/>
    <s v="DPP-4 inhibitors"/>
    <x v="0"/>
    <d v="2024-06-05T00:00:00"/>
    <s v="DPP-4 inhibitors"/>
  </r>
  <r>
    <s v="FZWcRpmGiSs"/>
    <x v="29"/>
    <s v="Other"/>
    <s v="Biguanides"/>
    <x v="0"/>
    <d v="2022-04-19T00:00:00"/>
    <s v="Biguanides"/>
  </r>
  <r>
    <s v="G.iqePV8A.."/>
    <x v="29"/>
    <s v="Māori"/>
    <s v="Biguanides"/>
    <x v="0"/>
    <d v="2017-01-05T00:00:00"/>
    <s v="Biguanides"/>
  </r>
  <r>
    <s v="g0WvO23RvMY"/>
    <x v="29"/>
    <s v="Pacific peoples"/>
    <s v="Biguanides"/>
    <x v="0"/>
    <d v="2016-05-27T00:00:00"/>
    <s v="Biguanides"/>
  </r>
  <r>
    <s v="g0x8BbGB79s"/>
    <x v="29"/>
    <s v="Pacific peoples"/>
    <s v="Biguanides"/>
    <x v="0"/>
    <d v="2011-03-14T00:00:00"/>
    <s v="Biguanides-&gt;Sulfonylureas-&gt;DPP-4 inhibitors|Sulfonylureas-&gt;DPP-4 inhibitors"/>
  </r>
  <r>
    <s v="G1RSfagpYDA"/>
    <x v="29"/>
    <s v="Māori"/>
    <s v="Biguanides"/>
    <x v="0"/>
    <d v="2018-12-20T00:00:00"/>
    <s v="Biguanides-&gt;SGLT-2 inhibitors"/>
  </r>
  <r>
    <s v="IzzirRxCtyA"/>
    <x v="29"/>
    <s v="Other"/>
    <s v="Biguanides"/>
    <x v="0"/>
    <d v="2015-11-13T00:00:00"/>
    <s v="Biguanides-&gt;Biguanides|DPP-4 inhibitors-&gt;DPP-4 inhibitors-&gt;Sulfonylureas-&gt;DPP-4 inhibitors|Sulfonylureas-&gt;Biguanides|DPP-4 inhibitors|Sulfonylureas-&gt;Biguanides|Sulfonylureas-&gt;Insulin isophane-&gt;Biguanides|Insulin isophane|Sulfonylureas-&gt;DPP-4 inhibitors|Insulin isophane-&gt;Biguanides|DPP-4 inhibitors|Insulin isophane|Sulfonylureas-&gt;DPP-4 inhibitors|Insulin isophane|Sulfonylureas"/>
  </r>
  <r>
    <s v="j1uvuU5gzLM"/>
    <x v="29"/>
    <s v="Māori"/>
    <s v="Biguanides"/>
    <x v="0"/>
    <d v="2015-01-12T00:00:00"/>
    <s v="Biguanides-&gt;Biguanides|Sulfonylureas-&gt;Sulfonylureas-&gt;DPP-4 inhibitors-&gt;DPP-4 inhibitors|Sulfonylureas-&gt;DPP-4 inhibitors|SGLT-2 inhibitors-&gt;GLP-1 agonists"/>
  </r>
  <r>
    <s v="iyOp0wGR3kk"/>
    <x v="29"/>
    <s v="Māori"/>
    <s v="Biguanides"/>
    <x v="0"/>
    <d v="2013-03-11T00:00:00"/>
    <s v="Biguanides-&gt;Sulfonylureas-&gt;Biguanides|Sulfonylureas-&gt;DPP-4 inhibitors|Sulfonylureas-&gt;SGLT-2 inhibitors-&gt;DPP-4 inhibitors|SGLT-2 inhibitors|Sulfonylureas"/>
  </r>
  <r>
    <s v="jguTLjspzKg"/>
    <x v="29"/>
    <s v="Other"/>
    <s v="Biguanides"/>
    <x v="0"/>
    <d v="2014-08-11T00:00:00"/>
    <s v="Biguanides"/>
  </r>
  <r>
    <s v="JFLUGOWCC2k"/>
    <x v="29"/>
    <s v="Other"/>
    <s v="Biguanides"/>
    <x v="0"/>
    <d v="2024-04-11T00:00:00"/>
    <s v="Biguanides"/>
  </r>
  <r>
    <s v="jFXwMI5.MxE"/>
    <x v="29"/>
    <s v="Asian"/>
    <s v="Biguanides"/>
    <x v="0"/>
    <d v="2017-05-19T00:00:00"/>
    <s v="Biguanides-&gt;Sulfonylureas-&gt;Biguanides|Sulfonylureas-&gt;SGLT-2 inhibitors-&gt;Biguanides|SGLT-2 inhibitors-&gt;SGLT-2 inhibitors|Sulfonylureas-&gt;Biguanides|SGLT-2 inhibitors|Sulfonylureas"/>
  </r>
  <r>
    <s v="JeuVk.1rVpc"/>
    <x v="29"/>
    <s v="Other"/>
    <s v="Biguanides"/>
    <x v="0"/>
    <d v="2011-07-07T00:00:00"/>
    <s v="Biguanides-&gt;DPP-4 inhibitors-&gt;Insulin glargine-&gt;DPP-4 inhibitors|Insulin glargine-&gt;GLP-1 agonists-&gt;DPP-4 inhibitors|GLP-1 agonists|Insulin glargine-&gt;GLP-1 agonists|Insulin glargine"/>
  </r>
  <r>
    <s v="j92vy/p0o26"/>
    <x v="29"/>
    <s v="Māori"/>
    <s v="Biguanides"/>
    <x v="0"/>
    <d v="2023-09-14T00:00:00"/>
    <s v="Biguanides"/>
  </r>
  <r>
    <s v="jb7nG1E1LQM"/>
    <x v="29"/>
    <s v="Asian"/>
    <s v="Biguanides|Insulin isophane"/>
    <x v="0"/>
    <d v="2022-02-03T00:00:00"/>
    <s v="Biguanides|Insulin isophane-&gt;Insulin isophane-&gt;Biguanides"/>
  </r>
  <r>
    <s v="u/LPPHRBvCw"/>
    <x v="29"/>
    <s v="Other"/>
    <s v="Biguanides"/>
    <x v="0"/>
    <d v="2022-04-23T00:00:00"/>
    <s v="Biguanides"/>
  </r>
  <r>
    <s v="u5gx6Q2k.3Y"/>
    <x v="29"/>
    <s v="Other"/>
    <s v="Biguanides"/>
    <x v="0"/>
    <d v="2012-02-23T00:00:00"/>
    <s v="Biguanides"/>
  </r>
  <r>
    <s v="TZckrOM2HTM"/>
    <x v="29"/>
    <s v="Māori"/>
    <s v="Biguanides"/>
    <x v="0"/>
    <d v="2017-03-14T00:00:00"/>
    <s v="Biguanides"/>
  </r>
  <r>
    <s v="Txf9jPLyzzU"/>
    <x v="29"/>
    <s v="Other"/>
    <s v="Biguanides"/>
    <x v="0"/>
    <d v="2020-09-10T00:00:00"/>
    <s v="Biguanides"/>
  </r>
  <r>
    <s v="TYI82M9cxtA"/>
    <x v="29"/>
    <s v="Other"/>
    <s v="Biguanides"/>
    <x v="0"/>
    <d v="2019-12-03T00:00:00"/>
    <s v="Biguanides"/>
  </r>
  <r>
    <s v="tTykd1PL4NQ"/>
    <x v="29"/>
    <s v="Pacific peoples"/>
    <s v="Biguanides"/>
    <x v="0"/>
    <d v="2022-07-13T00:00:00"/>
    <s v="Biguanides"/>
  </r>
  <r>
    <s v="ts1iR3o25N6"/>
    <x v="29"/>
    <s v="Other"/>
    <s v="Biguanides"/>
    <x v="0"/>
    <d v="2020-08-14T00:00:00"/>
    <s v="Biguanides"/>
  </r>
  <r>
    <s v="tUmnw2vGOI6"/>
    <x v="29"/>
    <s v="Pacific peoples"/>
    <s v="Biguanides|Insulin isophane"/>
    <x v="0"/>
    <d v="2021-11-12T00:00:00"/>
    <s v="Biguanides|Insulin isophane-&gt;Insulin aspart-&gt;Insulin isophane-&gt;Insulin aspart|Insulin isophane-&gt;Biguanides|Insulin aspart|Insulin isophane-&gt;Biguanides"/>
  </r>
  <r>
    <s v="tVgRlCkZ6m."/>
    <x v="29"/>
    <s v="Asian"/>
    <s v="Biguanides"/>
    <x v="0"/>
    <d v="2012-03-05T00:00:00"/>
    <s v="Biguanides"/>
  </r>
  <r>
    <s v="TUW.jAsmt1g"/>
    <x v="29"/>
    <s v="Other"/>
    <s v="Biguanides"/>
    <x v="0"/>
    <d v="2011-11-08T00:00:00"/>
    <s v="Biguanides"/>
  </r>
  <r>
    <s v="TNf5SKA0sCI"/>
    <x v="29"/>
    <s v="Asian"/>
    <s v="Biguanides"/>
    <x v="0"/>
    <d v="2012-05-04T00:00:00"/>
    <s v="Biguanides"/>
  </r>
  <r>
    <s v="tMluSkmF4yw"/>
    <x v="29"/>
    <s v="Asian"/>
    <s v="Biguanides"/>
    <x v="0"/>
    <d v="2017-04-26T00:00:00"/>
    <s v="Biguanides"/>
  </r>
  <r>
    <s v="TRcAKJpIz3Q"/>
    <x v="29"/>
    <s v="Other"/>
    <s v="Biguanides"/>
    <x v="0"/>
    <d v="2025-05-21T00:00:00"/>
    <s v="Biguanides"/>
  </r>
  <r>
    <s v="tR1aT2rrS2g"/>
    <x v="29"/>
    <s v="Pacific peoples"/>
    <s v="Biguanides|Insulin isophane"/>
    <x v="0"/>
    <d v="2018-12-07T00:00:00"/>
    <s v="Biguanides|Insulin isophane-&gt;Insulin lispro-&gt;Insulin isophane-&gt;Insulin aspart|Insulin isophane-&gt;Biguanides-&gt;Insulin isophane|Insulin lispro-&gt;Biguanides|GLP-1 agonists-&gt;GLP-1 agonists"/>
  </r>
  <r>
    <s v="tIDo23mtrbU"/>
    <x v="29"/>
    <s v="Other"/>
    <s v="Biguanides"/>
    <x v="0"/>
    <d v="2019-03-14T00:00:00"/>
    <s v="Biguanides"/>
  </r>
  <r>
    <s v="Th.lxTaZ1xA"/>
    <x v="29"/>
    <s v="Other"/>
    <s v="Biguanides"/>
    <x v="0"/>
    <d v="2021-08-02T00:00:00"/>
    <s v="Biguanides-&gt;Insulin isophane"/>
  </r>
  <r>
    <s v="tKqj3zsJWWc"/>
    <x v="29"/>
    <s v="Asian"/>
    <s v="Biguanides"/>
    <x v="0"/>
    <d v="2016-05-24T00:00:00"/>
    <s v="Biguanides"/>
  </r>
  <r>
    <s v="tLjOc8xZpII"/>
    <x v="29"/>
    <s v="Other"/>
    <s v="Biguanides"/>
    <x v="0"/>
    <d v="2021-10-06T00:00:00"/>
    <s v="Biguanides"/>
  </r>
  <r>
    <s v="Tj8/t9LSWUU"/>
    <x v="29"/>
    <s v="Other"/>
    <s v="Insulin isophane"/>
    <x v="1"/>
    <d v="2016-08-10T00:00:00"/>
    <s v="Insulin isophane-&gt;Insulin aspart|Insulin isophane-&gt;Biguanides"/>
  </r>
  <r>
    <s v="wzSY1CLA1ok"/>
    <x v="29"/>
    <s v="Other"/>
    <s v="Biguanides"/>
    <x v="0"/>
    <d v="2024-03-07T00:00:00"/>
    <s v="Biguanides"/>
  </r>
  <r>
    <s v="UCVttR7Q2J2"/>
    <x v="29"/>
    <s v="Asian"/>
    <s v="Biguanides"/>
    <x v="0"/>
    <d v="2023-10-24T00:00:00"/>
    <s v="Biguanides"/>
  </r>
  <r>
    <s v="UCF7G/92a4M"/>
    <x v="29"/>
    <s v="Asian"/>
    <s v="Biguanides"/>
    <x v="0"/>
    <d v="2025-09-04T00:00:00"/>
    <s v="Biguanides"/>
  </r>
  <r>
    <s v="U93qHrYAfdk"/>
    <x v="29"/>
    <s v="Other"/>
    <s v="Biguanides"/>
    <x v="0"/>
    <d v="2013-10-17T00:00:00"/>
    <s v="Biguanides"/>
  </r>
  <r>
    <s v="XFTRVtvX4e."/>
    <x v="29"/>
    <s v="Other"/>
    <s v="Biguanides"/>
    <x v="0"/>
    <d v="2021-04-23T00:00:00"/>
    <s v="Biguanides"/>
  </r>
  <r>
    <s v="XfrkfsPTF3A"/>
    <x v="29"/>
    <s v="Asian"/>
    <s v="Biguanides|Insulin isophane"/>
    <x v="0"/>
    <d v="2022-05-24T00:00:00"/>
    <s v="Biguanides|Insulin isophane-&gt;Insulin aspart-&gt;Insulin aspart|Insulin isophane"/>
  </r>
  <r>
    <s v="Xf0jA7iLKSI"/>
    <x v="29"/>
    <s v="Asian"/>
    <s v="Biguanides"/>
    <x v="0"/>
    <d v="2017-07-26T00:00:00"/>
    <s v="Biguanides"/>
  </r>
  <r>
    <s v="XFicD2IQAK2"/>
    <x v="29"/>
    <s v="Asian"/>
    <s v="Biguanides"/>
    <x v="0"/>
    <d v="2018-09-28T00:00:00"/>
    <s v="Biguanides-&gt;Biguanides|Sulfonylureas"/>
  </r>
  <r>
    <s v="xEFPlFWx61E"/>
    <x v="29"/>
    <s v="Pacific peoples"/>
    <s v="Biguanides"/>
    <x v="0"/>
    <d v="2022-09-20T00:00:00"/>
    <s v="Biguanides"/>
  </r>
  <r>
    <s v="xeDC1Ip68Ec"/>
    <x v="29"/>
    <s v="Other"/>
    <s v="Biguanides"/>
    <x v="0"/>
    <d v="2015-05-13T00:00:00"/>
    <s v="Biguanides"/>
  </r>
  <r>
    <s v="XcTa.C8o2SM"/>
    <x v="29"/>
    <s v="Asian"/>
    <s v="Biguanides"/>
    <x v="0"/>
    <d v="2013-03-10T00:00:00"/>
    <s v="Biguanides-&gt;Insulin aspart-&gt;Insulin aspart|Insulin isophane-&gt;Insulin isophane"/>
  </r>
  <r>
    <s v="X1qlKgvhnYs"/>
    <x v="29"/>
    <s v="Other"/>
    <s v="Biguanides"/>
    <x v="0"/>
    <d v="2025-03-26T00:00:00"/>
    <s v="Biguanides-&gt;Insulin isophane"/>
  </r>
  <r>
    <s v="X/4U6iN6SFM"/>
    <x v="29"/>
    <s v="Pacific peoples"/>
    <s v="Biguanides"/>
    <x v="0"/>
    <d v="2014-04-24T00:00:00"/>
    <s v="Biguanides-&gt;Sulfonylureas-&gt;Biguanides|Sulfonylureas-&gt;Thiazolidinedione-&gt;Insulin glargine-&gt;Insulin glargine|Insulin glulisine-&gt;Insulin glulisine-&gt;Biguanides|Insulin glargine|Insulin glulisine"/>
  </r>
  <r>
    <s v="x0.3OAW9fuI"/>
    <x v="29"/>
    <s v="Asian"/>
    <s v="Insulin isophane"/>
    <x v="1"/>
    <d v="2019-12-19T00:00:00"/>
    <s v="Insulin isophane-&gt;Biguanides-&gt;Sulfonylureas-&gt;SGLT-2 inhibitors|Sulfonylureas"/>
  </r>
  <r>
    <s v="X4nFG9akcXo"/>
    <x v="29"/>
    <s v="Asian"/>
    <s v="DPP-4 inhibitors"/>
    <x v="0"/>
    <d v="2025-03-13T00:00:00"/>
    <s v="DPP-4 inhibitors"/>
  </r>
  <r>
    <s v="X9neLB3gqWw"/>
    <x v="29"/>
    <s v="Pacific peoples"/>
    <s v="Biguanides"/>
    <x v="0"/>
    <d v="2025-08-08T00:00:00"/>
    <s v="Biguanides-&gt;Insulin aspart-&gt;Insulin aspart|Insulin isophane"/>
  </r>
  <r>
    <s v=".BRZFF4gkuU"/>
    <x v="29"/>
    <s v="Māori"/>
    <s v="Biguanides"/>
    <x v="0"/>
    <d v="2025-07-22T00:00:00"/>
    <s v="Biguanides-&gt;Insulin aspart|Insulin isophane"/>
  </r>
  <r>
    <s v=".c8SWBcunW."/>
    <x v="29"/>
    <s v="Asian"/>
    <s v="Biguanides|Insulin isophane"/>
    <x v="0"/>
    <d v="2014-05-19T00:00:00"/>
    <s v="Biguanides|Insulin isophane"/>
  </r>
  <r>
    <s v=".66wZM2dbLU"/>
    <x v="29"/>
    <s v="Asian"/>
    <s v="Biguanides"/>
    <x v="0"/>
    <d v="2019-01-07T00:00:00"/>
    <s v="Biguanides-&gt;Biguanides|Insulin isophane-&gt;Insulin aspart-&gt;Insulin aspart|Insulin isophane-&gt;Insulin isophane-&gt;Biguanides|DPP-4 inhibitors-&gt;DPP-4 inhibitors"/>
  </r>
  <r>
    <s v=".2lwGwLxkyA"/>
    <x v="29"/>
    <s v="Asian"/>
    <s v="Biguanides"/>
    <x v="0"/>
    <d v="2024-01-15T00:00:00"/>
    <s v="Biguanides"/>
  </r>
  <r>
    <s v=".6QnZaGTQFI"/>
    <x v="29"/>
    <s v="Pacific peoples"/>
    <s v="Biguanides|Insulin isophane"/>
    <x v="0"/>
    <d v="2012-06-22T00:00:00"/>
    <s v="Biguanides|Insulin isophane-&gt;Biguanides-&gt;Biguanides|Sulfonylureas-&gt;Sulfonylureas-&gt;DPP-4 inhibitors"/>
  </r>
  <r>
    <s v=".7Nejqm/CiM"/>
    <x v="29"/>
    <s v="Māori"/>
    <s v="Biguanides"/>
    <x v="0"/>
    <d v="2024-08-15T00:00:00"/>
    <s v="Biguanides"/>
  </r>
  <r>
    <s v=".MJGVTPvaEY"/>
    <x v="29"/>
    <s v="Asian"/>
    <s v="Biguanides"/>
    <x v="0"/>
    <d v="2025-12-02T00:00:00"/>
    <s v="Biguanides"/>
  </r>
  <r>
    <s v=".Ncht1G4sXI"/>
    <x v="29"/>
    <s v="Māori"/>
    <s v="Biguanides"/>
    <x v="0"/>
    <d v="2024-11-26T00:00:00"/>
    <s v="Biguanides"/>
  </r>
  <r>
    <s v=".NCSVsiAVRg"/>
    <x v="29"/>
    <s v="Asian"/>
    <s v="Biguanides"/>
    <x v="0"/>
    <d v="2022-03-18T00:00:00"/>
    <s v="Biguanides"/>
  </r>
  <r>
    <s v=".oQelpCnvJA"/>
    <x v="29"/>
    <s v="Asian"/>
    <s v="Biguanides"/>
    <x v="0"/>
    <d v="2012-10-17T00:00:00"/>
    <s v="Biguanides"/>
  </r>
  <r>
    <s v=".irQHCwlsIw"/>
    <x v="29"/>
    <s v="Asian"/>
    <s v="Biguanides"/>
    <x v="0"/>
    <d v="2013-02-26T00:00:00"/>
    <s v="Biguanides-&gt;Insulin aspart|Insulin isophane-&gt;Sulfonylureas"/>
  </r>
  <r>
    <s v=".K8V65Sa4AQ"/>
    <x v="29"/>
    <s v="Asian"/>
    <s v="Biguanides"/>
    <x v="0"/>
    <d v="2014-08-11T00:00:00"/>
    <s v="Biguanides-&gt;Biguanides|Insulin aspart|Insulin isophane-&gt;Insulin aspart|Insulin isophane-&gt;Insulin isophane-&gt;Insulin aspart"/>
  </r>
  <r>
    <s v=".jstFYfOrhc"/>
    <x v="29"/>
    <s v="Asian"/>
    <s v="SGLT-2 inhibitors|Sulfonylureas"/>
    <x v="0"/>
    <d v="2025-01-07T00:00:00"/>
    <s v="SGLT-2 inhibitors|Sulfonylureas"/>
  </r>
  <r>
    <s v=".jv5Wf8B44M"/>
    <x v="29"/>
    <s v="Pacific peoples"/>
    <s v="Biguanides|Insulin isophane"/>
    <x v="0"/>
    <d v="2025-05-24T00:00:00"/>
    <s v="Biguanides|Insulin isophane"/>
  </r>
  <r>
    <s v="XL9m/2MIcxo"/>
    <x v="29"/>
    <s v="Asian"/>
    <s v="Biguanides"/>
    <x v="0"/>
    <d v="2025-05-23T00:00:00"/>
    <s v="Biguanides"/>
  </r>
  <r>
    <s v="xKCzy/lKrUg"/>
    <x v="29"/>
    <s v="Māori"/>
    <s v="Biguanides"/>
    <x v="0"/>
    <d v="2018-10-31T00:00:00"/>
    <s v="Biguanides-&gt;SGLT-2 inhibitors"/>
  </r>
  <r>
    <s v="XGhr23ZfMsI"/>
    <x v="29"/>
    <s v="Other"/>
    <s v="Biguanides"/>
    <x v="0"/>
    <d v="2015-08-19T00:00:00"/>
    <s v="Biguanides"/>
  </r>
  <r>
    <s v="xOVLYDiPhik"/>
    <x v="29"/>
    <s v="Other"/>
    <s v="Biguanides"/>
    <x v="0"/>
    <d v="2012-02-24T00:00:00"/>
    <s v="Biguanides-&gt;Insulin isophane-&gt;Insulin aspart-&gt;Insulin aspart|Insulin isophane"/>
  </r>
  <r>
    <s v="xmv7y7fiF9U"/>
    <x v="29"/>
    <s v="Pacific peoples"/>
    <s v="Biguanides"/>
    <x v="0"/>
    <d v="2021-05-20T00:00:00"/>
    <s v="Biguanides-&gt;DPP-4 inhibitors-&gt;Biguanides|DPP-4 inhibitors-&gt;Biguanides|DPP-4 inhibitors|SGLT-2 inhibitors-&gt;DPP-4 inhibitors|SGLT-2 inhibitors"/>
  </r>
  <r>
    <s v="/21ZzBhbuVU"/>
    <x v="29"/>
    <s v="Other"/>
    <s v="Biguanides"/>
    <x v="0"/>
    <d v="2022-11-23T00:00:00"/>
    <s v="Biguanides"/>
  </r>
  <r>
    <s v="/0TTEDPAGuE"/>
    <x v="29"/>
    <s v="Other"/>
    <s v="Biguanides"/>
    <x v="0"/>
    <d v="2022-04-29T00:00:00"/>
    <s v="Biguanides"/>
  </r>
  <r>
    <s v=".VSmjsgu8mk"/>
    <x v="29"/>
    <s v="Pacific peoples"/>
    <s v="Biguanides"/>
    <x v="0"/>
    <d v="2020-07-16T00:00:00"/>
    <s v="Biguanides"/>
  </r>
  <r>
    <s v=".yMo3QWcoAQ"/>
    <x v="29"/>
    <s v="Asian"/>
    <s v="Biguanides"/>
    <x v="0"/>
    <d v="2020-09-08T00:00:00"/>
    <s v="Biguanides"/>
  </r>
  <r>
    <s v=".Qu8zg8EyVo"/>
    <x v="29"/>
    <s v="Pacific peoples"/>
    <s v="Biguanides"/>
    <x v="0"/>
    <d v="2018-05-02T00:00:00"/>
    <s v="Biguanides"/>
  </r>
  <r>
    <s v=".S4wPDVhdi."/>
    <x v="29"/>
    <s v="Other"/>
    <s v="Biguanides|Insulin isophane"/>
    <x v="0"/>
    <d v="2016-12-20T00:00:00"/>
    <s v="Biguanides|Insulin isophane-&gt;Insulin aspart-&gt;Insulin aspart|Insulin isophane-&gt;Insulin isophane-&gt;Biguanides-&gt;DPP-4 inhibitors"/>
  </r>
  <r>
    <s v="/5xHVH4iBHw"/>
    <x v="29"/>
    <s v="Asian"/>
    <s v="Biguanides"/>
    <x v="0"/>
    <d v="2025-03-15T00:00:00"/>
    <s v="Biguanides"/>
  </r>
  <r>
    <s v="/4ZtXUoISsw"/>
    <x v="29"/>
    <s v="Māori"/>
    <s v="Biguanides"/>
    <x v="0"/>
    <d v="2012-05-02T00:00:00"/>
    <s v="Biguanides-&gt;Insulin aspart|Insulin isophane"/>
  </r>
  <r>
    <s v="/bmiY2hoYOs"/>
    <x v="29"/>
    <s v="Asian"/>
    <s v="Biguanides"/>
    <x v="0"/>
    <d v="2020-01-06T00:00:00"/>
    <s v="Biguanides"/>
  </r>
  <r>
    <s v="/LojQJAqw52"/>
    <x v="29"/>
    <s v="Pacific peoples"/>
    <s v="Insulin aspart|Insulin isophane"/>
    <x v="1"/>
    <d v="2014-08-23T00:00:00"/>
    <s v="Insulin aspart|Insulin isophane-&gt;Biguanides-&gt;SGLT-2 inhibitors"/>
  </r>
  <r>
    <s v="/l62Pv8ro9A"/>
    <x v="29"/>
    <s v="Asian"/>
    <s v="Biguanides"/>
    <x v="0"/>
    <d v="2021-06-01T00:00:00"/>
    <s v="Biguanides-&gt;Insulin isophane-&gt;Biguanides|Insulin isophane"/>
  </r>
  <r>
    <s v="TwOqvxGQb3k"/>
    <x v="29"/>
    <s v="Asian"/>
    <s v="Biguanides"/>
    <x v="0"/>
    <d v="2020-10-30T00:00:00"/>
    <s v="Biguanides"/>
  </r>
  <r>
    <s v="/ZD0YZIONms"/>
    <x v="29"/>
    <s v="Other"/>
    <s v="Biguanides"/>
    <x v="0"/>
    <d v="2025-06-09T00:00:00"/>
    <s v="Biguanides"/>
  </r>
  <r>
    <s v="/VtYr9k7UdA"/>
    <x v="29"/>
    <s v="Other"/>
    <s v="Biguanides"/>
    <x v="0"/>
    <d v="2018-12-19T00:00:00"/>
    <s v="Biguanides-&gt;DPP-4 inhibitors-&gt;Biguanides|SGLT-2 inhibitors"/>
  </r>
  <r>
    <s v="/XL/Vgj2al."/>
    <x v="29"/>
    <s v="Asian"/>
    <s v="Biguanides|Insulin isophane"/>
    <x v="0"/>
    <d v="2016-06-28T00:00:00"/>
    <s v="Biguanides|Insulin isophane-&gt;Insulin aspart"/>
  </r>
  <r>
    <s v="/upbfYfiVwY"/>
    <x v="29"/>
    <s v="Other"/>
    <s v="Biguanides"/>
    <x v="0"/>
    <d v="2014-05-20T00:00:00"/>
    <s v="Biguanides"/>
  </r>
  <r>
    <s v="/TDFYKUVEes"/>
    <x v="29"/>
    <s v="Māori"/>
    <s v="Insulin isophane"/>
    <x v="1"/>
    <d v="2021-01-28T00:00:00"/>
    <s v="Insulin isophane-&gt;Biguanides-&gt;Biguanides|Insulin isophane"/>
  </r>
  <r>
    <s v="q1XFUXAtYD6"/>
    <x v="29"/>
    <s v="Asian"/>
    <s v="Biguanides"/>
    <x v="0"/>
    <d v="2025-02-26T00:00:00"/>
    <s v="Biguanides"/>
  </r>
  <r>
    <s v="q17W1SfLqEs"/>
    <x v="29"/>
    <s v="Asian"/>
    <s v="Biguanides"/>
    <x v="0"/>
    <d v="2019-04-02T00:00:00"/>
    <s v="Biguanides-&gt;Biguanides|Sulfonylureas-&gt;Biguanides|GLP-1 agonists-&gt;SGLT-2 inhibitors"/>
  </r>
  <r>
    <s v="Q/swOCYI7Hg"/>
    <x v="29"/>
    <s v="Asian"/>
    <s v="Biguanides"/>
    <x v="0"/>
    <d v="2018-03-13T00:00:00"/>
    <s v="Biguanides"/>
  </r>
  <r>
    <s v="q.inE9S/336"/>
    <x v="29"/>
    <s v="Other"/>
    <s v="Biguanides"/>
    <x v="0"/>
    <d v="2018-11-01T00:00:00"/>
    <s v="Biguanides"/>
  </r>
  <r>
    <s v="q.UAfiOmqss"/>
    <x v="29"/>
    <s v="Asian"/>
    <s v="Biguanides"/>
    <x v="0"/>
    <d v="2022-10-21T00:00:00"/>
    <s v="Biguanides"/>
  </r>
  <r>
    <s v="pyub0IGa2dM"/>
    <x v="29"/>
    <s v="Asian"/>
    <s v="Biguanides"/>
    <x v="0"/>
    <d v="2016-08-30T00:00:00"/>
    <s v="Biguanides"/>
  </r>
  <r>
    <s v="PwScn7vjTDc"/>
    <x v="29"/>
    <s v="Asian"/>
    <s v="Biguanides"/>
    <x v="0"/>
    <d v="2013-07-22T00:00:00"/>
    <s v="Biguanides"/>
  </r>
  <r>
    <s v="mwUgrb2aZ3g"/>
    <x v="29"/>
    <s v="Asian"/>
    <s v="Biguanides"/>
    <x v="0"/>
    <d v="2020-07-24T00:00:00"/>
    <s v="Biguanides"/>
  </r>
  <r>
    <s v="MYQJoMiAQGU"/>
    <x v="29"/>
    <s v="Asian"/>
    <s v="Biguanides"/>
    <x v="0"/>
    <d v="2011-02-25T00:00:00"/>
    <s v="Biguanides-&gt;Insulin isophane-&gt;Biguanides|Insulin isophane-&gt;Biguanides|Sulfonylureas-&gt;Sulfonylureas-&gt;SGLT-2 inhibitors|Sulfonylureas"/>
  </r>
  <r>
    <s v="MZD4zDQxZ4k"/>
    <x v="29"/>
    <s v="Pacific peoples"/>
    <s v="Insulin aspart|Insulin glargine"/>
    <x v="1"/>
    <d v="2021-07-08T00:00:00"/>
    <s v="Insulin aspart|Insulin glargine-&gt;Insulin glargine-&gt;Biguanides-&gt;GLP-1 agonists|Insulin aspart|Insulin glargine-&gt;GLP-1 agonists-&gt;GLP-1 agonists|Insulin glargine-&gt;Biguanides|GLP-1 agonists|Insulin glargine-&gt;Insulin aspart-&gt;GLP-1 agonists|Insulin aspart-&gt;Insulin isophane"/>
  </r>
  <r>
    <s v="PvoL8kZWE0I"/>
    <x v="29"/>
    <s v="Other"/>
    <s v="Biguanides"/>
    <x v="0"/>
    <d v="2024-03-11T00:00:00"/>
    <s v="Biguanides"/>
  </r>
  <r>
    <s v="mwnvj.IRbxY"/>
    <x v="29"/>
    <s v="Māori"/>
    <s v="Biguanides"/>
    <x v="0"/>
    <d v="2020-09-08T00:00:00"/>
    <s v="Biguanides"/>
  </r>
  <r>
    <s v="mWOHQ7BE5tY"/>
    <x v="29"/>
    <s v="Asian"/>
    <s v="Biguanides|Insulin isophane"/>
    <x v="0"/>
    <d v="2022-02-08T00:00:00"/>
    <s v="Biguanides|Insulin isophane-&gt;Insulin aspart"/>
  </r>
  <r>
    <s v="MJRtWu3MTlQ"/>
    <x v="29"/>
    <s v="Asian"/>
    <s v="Biguanides"/>
    <x v="0"/>
    <d v="2018-09-22T00:00:00"/>
    <s v="Biguanides-&gt;Insulin aspart|Insulin isophane-&gt;Insulin isophane"/>
  </r>
  <r>
    <s v="moHsdmxA/TA"/>
    <x v="29"/>
    <s v="Asian"/>
    <s v="Biguanides|Insulin isophane"/>
    <x v="0"/>
    <d v="2019-06-17T00:00:00"/>
    <s v="Biguanides|Insulin isophane-&gt;Insulin aspart|Insulin isophane-&gt;Insulin aspart-&gt;Insulin isophane"/>
  </r>
  <r>
    <s v="mRn.v7XPvFs"/>
    <x v="29"/>
    <s v="Other"/>
    <s v="Biguanides"/>
    <x v="0"/>
    <d v="2024-12-23T00:00:00"/>
    <s v="Biguanides"/>
  </r>
  <r>
    <s v="mQxLKeZK5FE"/>
    <x v="29"/>
    <s v="Other"/>
    <s v="Biguanides"/>
    <x v="0"/>
    <d v="2021-11-04T00:00:00"/>
    <s v="Biguanides"/>
  </r>
  <r>
    <s v="MSTtocjGygE"/>
    <x v="29"/>
    <s v="Māori"/>
    <s v="Insulin aspart|Insulin isophane"/>
    <x v="1"/>
    <d v="2019-10-07T00:00:00"/>
    <s v="Insulin aspart|Insulin isophane-&gt;Biguanides"/>
  </r>
  <r>
    <s v="msz7kPzBkss"/>
    <x v="29"/>
    <s v="Other"/>
    <s v="Biguanides"/>
    <x v="0"/>
    <d v="2013-04-10T00:00:00"/>
    <s v="Biguanides-&gt;Insulin glargine-&gt;Insulin glulisine-&gt;Insulin glargine|Insulin glulisine-&gt;Biguanides|Insulin glargine-&gt;Sulfonylureas-&gt;Biguanides|Sulfonylureas-&gt;Biguanides|Insulin glargine|Sulfonylureas-&gt;DPP-4 inhibitors-&gt;DPP-4 inhibitors|Insulin glargine-&gt;Biguanides|DPP-4 inhibitors"/>
  </r>
  <r>
    <s v="qN2ECyJdZYk"/>
    <x v="29"/>
    <s v="Asian"/>
    <s v="Biguanides"/>
    <x v="0"/>
    <d v="2018-09-24T00:00:00"/>
    <s v="Biguanides"/>
  </r>
  <r>
    <s v="QofJl7y5nMA"/>
    <x v="29"/>
    <s v="Asian"/>
    <s v="Biguanides"/>
    <x v="0"/>
    <d v="2024-07-19T00:00:00"/>
    <s v="Biguanides"/>
  </r>
  <r>
    <s v="qq6IWldWeE2"/>
    <x v="29"/>
    <s v="Other"/>
    <s v="Biguanides"/>
    <x v="0"/>
    <d v="2015-09-11T00:00:00"/>
    <s v="Biguanides"/>
  </r>
  <r>
    <s v="QPoS9VFe8uk"/>
    <x v="29"/>
    <s v="Other"/>
    <s v="Biguanides|Sulfonylureas"/>
    <x v="0"/>
    <d v="2019-09-13T00:00:00"/>
    <s v="Biguanides|Sulfonylureas-&gt;Biguanides-&gt;Biguanides|SGLT-2 inhibitors-&gt;SGLT-2 inhibitors-&gt;DPP-4 inhibitors-&gt;DPP-4 inhibitors|SGLT-2 inhibitors-&gt;Biguanides|DPP-4 inhibitors|SGLT-2 inhibitors"/>
  </r>
  <r>
    <s v="QINOtFtO/d6"/>
    <x v="29"/>
    <s v="Asian"/>
    <s v="Biguanides"/>
    <x v="0"/>
    <d v="2025-04-28T00:00:00"/>
    <s v="Biguanides"/>
  </r>
  <r>
    <s v="QJsoR9ziLA."/>
    <x v="29"/>
    <s v="Pacific peoples"/>
    <s v="Biguanides"/>
    <x v="0"/>
    <d v="2025-05-28T00:00:00"/>
    <s v="Biguanides"/>
  </r>
  <r>
    <s v="qhDhPvK8L1A"/>
    <x v="29"/>
    <s v="Asian"/>
    <s v="DPP-4 inhibitors"/>
    <x v="0"/>
    <d v="2023-10-19T00:00:00"/>
    <s v="DPP-4 inhibitors-&gt;SGLT-2 inhibitors-&gt;GLP-1 agonists"/>
  </r>
  <r>
    <s v="qBwu.1efdP."/>
    <x v="29"/>
    <s v="Asian"/>
    <s v="Biguanides"/>
    <x v="0"/>
    <d v="2025-06-26T00:00:00"/>
    <s v="Biguanides"/>
  </r>
  <r>
    <s v="QESAF0SADMo"/>
    <x v="29"/>
    <s v="Asian"/>
    <s v="Thiazolidinedione"/>
    <x v="0"/>
    <d v="2019-09-04T00:00:00"/>
    <s v="Thiazolidinedione"/>
  </r>
  <r>
    <s v="QeLXbY4Pxtw"/>
    <x v="29"/>
    <s v="Other"/>
    <s v="Biguanides"/>
    <x v="0"/>
    <d v="2023-02-20T00:00:00"/>
    <s v="Biguanides"/>
  </r>
  <r>
    <s v="Q2TnZQb922U"/>
    <x v="29"/>
    <s v="Other"/>
    <s v="Biguanides"/>
    <x v="0"/>
    <d v="2014-10-12T00:00:00"/>
    <s v="Biguanides"/>
  </r>
  <r>
    <s v="q6/sMLUJJKg"/>
    <x v="29"/>
    <s v="Asian"/>
    <s v="Biguanides"/>
    <x v="0"/>
    <d v="2014-10-21T00:00:00"/>
    <s v="Biguanides-&gt;Insulin aspart|Insulin isophane-&gt;Biguanides|Insulin isophane-&gt;Insulin aspart-&gt;Insulin isophane-&gt;DPP-4 inhibitors-&gt;SGLT-2 inhibitors-&gt;DPP-4 inhibitors|SGLT-2 inhibitors-&gt;DPP-4 inhibitors|SGLT-2 inhibitors|Sulfonylureas-&gt;Sulfonylureas-&gt;Insulin glargine-&gt;DPP-4 inhibitors|Insulin glargine-&gt;DPP-4 inhibitors|Insulin glargine|SGLT-2 inhibitors|Sulfonylureas"/>
  </r>
  <r>
    <s v="q90q878t6Fk"/>
    <x v="29"/>
    <s v="Asian"/>
    <s v="Biguanides"/>
    <x v="0"/>
    <d v="2011-10-19T00:00:00"/>
    <s v="Biguanides-&gt;Insulin isophane-&gt;Insulin aspart|Insulin isophane-&gt;DPP-4 inhibitors-&gt;DPP-4 inhibitors|SGLT-2 inhibitors-&gt;SGLT-2 inhibitors"/>
  </r>
  <r>
    <s v="m4zrLHt/svw"/>
    <x v="29"/>
    <s v="Other"/>
    <s v="Biguanides"/>
    <x v="0"/>
    <d v="2025-07-22T00:00:00"/>
    <s v="Biguanides"/>
  </r>
  <r>
    <s v="JcAxmRcX0aw"/>
    <x v="29"/>
    <s v="Asian"/>
    <s v="Biguanides"/>
    <x v="0"/>
    <d v="2025-08-28T00:00:00"/>
    <s v="Biguanides-&gt;Insulin aspart|Insulin isophane"/>
  </r>
  <r>
    <s v="mbGlvkD6JP2"/>
    <x v="29"/>
    <s v="Other"/>
    <s v="Biguanides"/>
    <x v="0"/>
    <d v="2019-09-20T00:00:00"/>
    <s v="Biguanides"/>
  </r>
  <r>
    <s v="mbhgmV4L81M"/>
    <x v="29"/>
    <s v="Māori"/>
    <s v="Biguanides|Insulin aspart|Insulin glargine"/>
    <x v="0"/>
    <d v="2015-04-21T00:00:00"/>
    <s v="Biguanides|Insulin aspart|Insulin glargine-&gt;Biguanides-&gt;DPP-4 inhibitors|Insulin glargine-&gt;DPP-4 inhibitors|Insulin glargine|SGLT-2 inhibitors-&gt;DPP-4 inhibitors|SGLT-2 inhibitors-&gt;Insulin glargine-&gt;SGLT-2 inhibitors"/>
  </r>
  <r>
    <s v="mb0pIIiAsZo"/>
    <x v="29"/>
    <s v="Asian"/>
    <s v="Biguanides"/>
    <x v="0"/>
    <d v="2018-05-16T00:00:00"/>
    <s v="Biguanides-&gt;Insulin aspart"/>
  </r>
  <r>
    <s v="mFiJLQIFzzo"/>
    <x v="29"/>
    <s v="Māori"/>
    <s v="Biguanides|DPP-4 inhibitors"/>
    <x v="0"/>
    <d v="2023-11-22T00:00:00"/>
    <s v="Biguanides|DPP-4 inhibitors-&gt;SGLT-2 inhibitors"/>
  </r>
  <r>
    <s v="MeFVisUoROo"/>
    <x v="29"/>
    <s v="Other"/>
    <s v="Biguanides"/>
    <x v="0"/>
    <d v="2012-07-04T00:00:00"/>
    <s v="Biguanides"/>
  </r>
  <r>
    <s v="Jb/JxfNIetw"/>
    <x v="29"/>
    <s v="Asian"/>
    <s v="Biguanides"/>
    <x v="0"/>
    <d v="2013-10-16T00:00:00"/>
    <s v="Biguanides-&gt;Sulfonylureas-&gt;Biguanides|Sulfonylureas-&gt;SGLT-2 inhibitors-&gt;Biguanides|SGLT-2 inhibitors|Sulfonylureas-&gt;SGLT-2 inhibitors|Sulfonylureas-&gt;Biguanides|DPP-4 inhibitors|SGLT-2 inhibitors|Sulfonylureas-&gt;DPP-4 inhibitors"/>
  </r>
  <r>
    <s v="jA/Kv/f5.0U"/>
    <x v="29"/>
    <s v="Other"/>
    <s v="Biguanides"/>
    <x v="0"/>
    <d v="2011-02-01T00:00:00"/>
    <s v="Biguanides-&gt;Biguanides|DPP-4 inhibitors-&gt;DPP-4 inhibitors"/>
  </r>
  <r>
    <s v="j9TpPScspV2"/>
    <x v="29"/>
    <s v="Māori"/>
    <s v="Biguanides"/>
    <x v="0"/>
    <d v="2011-12-09T00:00:00"/>
    <s v="Biguanides"/>
  </r>
  <r>
    <s v="J7ikxbpvEUA"/>
    <x v="29"/>
    <s v="Pacific peoples"/>
    <s v="Biguanides"/>
    <x v="0"/>
    <d v="2021-06-29T00:00:00"/>
    <s v="Biguanides"/>
  </r>
  <r>
    <s v="JBJqX0JgmoI"/>
    <x v="29"/>
    <s v="Pacific peoples"/>
    <s v="Insulin aspart|Insulin isophane"/>
    <x v="1"/>
    <d v="2020-07-24T00:00:00"/>
    <s v="Insulin aspart|Insulin isophane-&gt;Biguanides-&gt;Insulin aspart-&gt;DPP-4 inhibitors"/>
  </r>
  <r>
    <s v="jCSgklWZKZ2"/>
    <x v="29"/>
    <s v="Māori"/>
    <s v="Biguanides"/>
    <x v="0"/>
    <d v="2024-12-05T00:00:00"/>
    <s v="Biguanides"/>
  </r>
  <r>
    <s v="IzKtPNbZHMg"/>
    <x v="29"/>
    <s v="Pacific peoples"/>
    <s v="Biguanides"/>
    <x v="0"/>
    <d v="2016-09-06T00:00:00"/>
    <s v="Biguanides"/>
  </r>
  <r>
    <s v="izl7EEGvwmI"/>
    <x v="29"/>
    <s v="Other"/>
    <s v="Biguanides"/>
    <x v="0"/>
    <d v="2023-02-24T00:00:00"/>
    <s v="Biguanides"/>
  </r>
  <r>
    <s v="J0t3yJ8/Yps"/>
    <x v="29"/>
    <s v="Māori"/>
    <s v="Biguanides"/>
    <x v="0"/>
    <d v="2025-06-10T00:00:00"/>
    <s v="Biguanides"/>
  </r>
  <r>
    <s v="j1H6.nrX1ho"/>
    <x v="29"/>
    <s v="Other"/>
    <s v="Biguanides"/>
    <x v="0"/>
    <d v="2016-09-14T00:00:00"/>
    <s v="Biguanides"/>
  </r>
  <r>
    <s v="j3LJN3kyctM"/>
    <x v="29"/>
    <s v="Māori"/>
    <s v="Biguanides"/>
    <x v="0"/>
    <d v="2012-04-03T00:00:00"/>
    <s v="Biguanides-&gt;Biguanides|Insulin isophane-&gt;Insulin isophane-&gt;Insulin aspart|Insulin isophane"/>
  </r>
  <r>
    <s v="j25oCJvekRw"/>
    <x v="29"/>
    <s v="Pacific peoples"/>
    <s v="Biguanides"/>
    <x v="0"/>
    <d v="2020-08-13T00:00:00"/>
    <s v="Biguanides-&gt;DPP-4 inhibitors-&gt;SGLT-2 inhibitors-&gt;Biguanides|GLP-1 agonists-&gt;Insulin glargine-&gt;Biguanides|GLP-1 agonists|Insulin glargine-&gt;GLP-1 agonists-&gt;DPP-4 inhibitors|Insulin glargine-&gt;DPP-4 inhibitors|GLP-1 agonists|Insulin aspart|Insulin glargine-&gt;Insulin aspart|Thiazolidinedione-&gt;DPP-4 inhibitors|GLP-1 agonists|Insulin aspart|Insulin glargine|Thiazolidinedione-&gt;Biguanides|Insulin aspart|Insulin glargine|Thiazolidinedione-&gt;Biguanides|Thiazolidinedione"/>
  </r>
  <r>
    <s v="iX2lnIjWQ0U"/>
    <x v="29"/>
    <s v="Asian"/>
    <s v="Biguanides"/>
    <x v="0"/>
    <d v="2013-05-16T00:00:00"/>
    <s v="Biguanides"/>
  </r>
  <r>
    <s v="ixIRpWu7THE"/>
    <x v="29"/>
    <s v="Other"/>
    <s v="Biguanides"/>
    <x v="0"/>
    <d v="2023-08-08T00:00:00"/>
    <s v="Biguanides"/>
  </r>
  <r>
    <s v="iwE5kWH1jWA"/>
    <x v="29"/>
    <s v="Pacific peoples"/>
    <s v="Biguanides"/>
    <x v="0"/>
    <d v="2019-10-31T00:00:00"/>
    <s v="Biguanides-&gt;Insulin isophane"/>
  </r>
  <r>
    <s v="iYWMk8uryUA"/>
    <x v="29"/>
    <s v="Other"/>
    <s v="Biguanides"/>
    <x v="0"/>
    <d v="2016-12-06T00:00:00"/>
    <s v="Biguanides"/>
  </r>
  <r>
    <s v="IuwlYVHcvJ."/>
    <x v="29"/>
    <s v="Asian"/>
    <s v="Biguanides"/>
    <x v="0"/>
    <d v="2025-07-17T00:00:00"/>
    <s v="Biguanides"/>
  </r>
  <r>
    <s v="iow/orjcVwg"/>
    <x v="29"/>
    <s v="Māori"/>
    <s v="Biguanides"/>
    <x v="0"/>
    <d v="2021-06-18T00:00:00"/>
    <s v="Biguanides"/>
  </r>
  <r>
    <s v="ioZMDIoKFSM"/>
    <x v="29"/>
    <s v="Pacific peoples"/>
    <s v="DPP-4 inhibitors"/>
    <x v="0"/>
    <d v="2025-10-17T00:00:00"/>
    <s v="DPP-4 inhibitors"/>
  </r>
  <r>
    <s v="fS4aPsy3Gkw"/>
    <x v="29"/>
    <s v="Pacific peoples"/>
    <s v="Biguanides"/>
    <x v="0"/>
    <d v="2014-08-28T00:00:00"/>
    <s v="Biguanides-&gt;SGLT-2 inhibitors-&gt;Biguanides|GLP-1 agonists-&gt;GLP-1 agonists"/>
  </r>
  <r>
    <s v="iFbghGgxV6g"/>
    <x v="29"/>
    <s v="Other"/>
    <s v="Biguanides"/>
    <x v="0"/>
    <d v="2021-07-19T00:00:00"/>
    <s v="Biguanides"/>
  </r>
  <r>
    <s v="iM6/Rd5LHr."/>
    <x v="29"/>
    <s v="Pacific peoples"/>
    <s v="Biguanides"/>
    <x v="0"/>
    <d v="2019-11-12T00:00:00"/>
    <s v="Biguanides-&gt;Insulin isophane-&gt;Biguanides|Insulin isophane-&gt;Insulin aspart"/>
  </r>
  <r>
    <s v="ImMtlP1U5cE"/>
    <x v="29"/>
    <s v="Māori"/>
    <s v="Biguanides|DPP-4 inhibitors"/>
    <x v="0"/>
    <d v="2025-03-26T00:00:00"/>
    <s v="Biguanides|DPP-4 inhibitors-&gt;Biguanides|DPP-4 inhibitors|SGLT-2 inhibitors-&gt;Biguanides|SGLT-2 inhibitors"/>
  </r>
  <r>
    <s v="iH.9AOA.p6s"/>
    <x v="29"/>
    <s v="Other"/>
    <s v="Insulin glargine"/>
    <x v="1"/>
    <d v="2014-10-01T00:00:00"/>
    <s v="Insulin glargine-&gt;Insulin glargine|Insulin glulisine-&gt;Biguanides-&gt;Insulin glulisine-&gt;Biguanides|Insulin aspart|Insulin glargine-&gt;Insulin aspart-&gt;Insulin aspart|Insulin glargine-&gt;Biguanides|Insulin glargine"/>
  </r>
  <r>
    <s v="II6DQSqV5gA"/>
    <x v="29"/>
    <s v="Other"/>
    <s v="Biguanides"/>
    <x v="0"/>
    <d v="2017-06-16T00:00:00"/>
    <s v="Biguanides-&gt;DPP-4 inhibitors"/>
  </r>
  <r>
    <s v="huCrtGc3OLg"/>
    <x v="29"/>
    <s v="Asian"/>
    <s v="Insulin aspart|Insulin isophane"/>
    <x v="1"/>
    <d v="2020-06-05T00:00:00"/>
    <s v="Insulin aspart|Insulin isophane-&gt;Biguanides"/>
  </r>
  <r>
    <s v="HrU.PY6ez5k"/>
    <x v="29"/>
    <s v="Asian"/>
    <s v="Biguanides"/>
    <x v="0"/>
    <d v="2024-04-03T00:00:00"/>
    <s v="Biguanides"/>
  </r>
  <r>
    <s v="hOLTgSn2ZB6"/>
    <x v="29"/>
    <s v="Māori"/>
    <s v="Biguanides"/>
    <x v="0"/>
    <d v="2020-08-14T00:00:00"/>
    <s v="Biguanides-&gt;DPP-4 inhibitors-&gt;Biguanides|DPP-4 inhibitors-&gt;DPP-4 inhibitors|SGLT-2 inhibitors-&gt;SGLT-2 inhibitors"/>
  </r>
  <r>
    <s v="HqhjOYySiC2"/>
    <x v="29"/>
    <s v="Asian"/>
    <s v="DPP-4 inhibitors"/>
    <x v="0"/>
    <d v="2022-03-24T00:00:00"/>
    <s v="DPP-4 inhibitors"/>
  </r>
  <r>
    <s v="hMFlW7YE8TE"/>
    <x v="29"/>
    <s v="Pacific peoples"/>
    <s v="Biguanides"/>
    <x v="0"/>
    <d v="2018-07-18T00:00:00"/>
    <s v="Biguanides-&gt;Biguanides|Insulin isophane-&gt;Insulin isophane-&gt;Insulin aspart-&gt;SGLT-2 inhibitors-&gt;Insulin aspart|Insulin isophane-&gt;Biguanides|Insulin aspart|Insulin isophane-&gt;DPP-4 inhibitors-&gt;DPP-4 inhibitors|SGLT-2 inhibitors"/>
  </r>
  <r>
    <s v="hmQyJBf8dC6"/>
    <x v="29"/>
    <s v="Other"/>
    <s v="Biguanides"/>
    <x v="0"/>
    <d v="2023-07-20T00:00:00"/>
    <s v="Biguanides"/>
  </r>
  <r>
    <s v="hmuiVeHeOF2"/>
    <x v="29"/>
    <s v="Asian"/>
    <s v="Biguanides"/>
    <x v="0"/>
    <d v="2021-04-21T00:00:00"/>
    <s v="Biguanides-&gt;SGLT-2 inhibitors-&gt;Biguanides|Insulin isophane-&gt;Insulin isophane-&gt;Insulin aspart-&gt;DPP-4 inhibitors-&gt;DPP-4 inhibitors|SGLT-2 inhibitors-&gt;Biguanides|GLP-1 agonists-&gt;GLP-1 agonists-&gt;DPP-4 inhibitors|SGLT-2 inhibitors|Sulfonylureas-&gt;SGLT-2 inhibitors|Sulfonylureas"/>
  </r>
  <r>
    <s v="HIcEww1ZVq6"/>
    <x v="29"/>
    <s v="Asian"/>
    <s v="Biguanides"/>
    <x v="0"/>
    <d v="2025-09-09T00:00:00"/>
    <s v="Biguanides"/>
  </r>
  <r>
    <s v="I.Os22Hleho"/>
    <x v="29"/>
    <s v="Asian"/>
    <s v="Biguanides"/>
    <x v="0"/>
    <d v="2020-09-17T00:00:00"/>
    <s v="Biguanides"/>
  </r>
  <r>
    <s v="HyXVwP2PKPk"/>
    <x v="29"/>
    <s v="Māori"/>
    <s v="Biguanides"/>
    <x v="0"/>
    <d v="2025-05-01T00:00:00"/>
    <s v="Biguanides-&gt;Insulin aspart|Insulin isophane"/>
  </r>
  <r>
    <s v="KUQln4FkK5c"/>
    <x v="29"/>
    <s v="Other"/>
    <s v="Insulin aspart|Insulin isophane"/>
    <x v="1"/>
    <d v="2012-12-03T00:00:00"/>
    <s v="Insulin aspart|Insulin isophane-&gt;Insulin aspart-&gt;Biguanides"/>
  </r>
  <r>
    <s v="KVCqmXsiS3Y"/>
    <x v="29"/>
    <s v="Asian"/>
    <s v="Biguanides"/>
    <x v="0"/>
    <d v="2019-01-23T00:00:00"/>
    <s v="Biguanides"/>
  </r>
  <r>
    <s v="kWAgOLpZYeY"/>
    <x v="29"/>
    <s v="Other"/>
    <s v="Biguanides"/>
    <x v="0"/>
    <d v="2019-10-15T00:00:00"/>
    <s v="Biguanides"/>
  </r>
  <r>
    <s v="hYh.lnxYBQI"/>
    <x v="29"/>
    <s v="Other"/>
    <s v="Biguanides"/>
    <x v="0"/>
    <d v="2023-09-15T00:00:00"/>
    <s v="Biguanides"/>
  </r>
  <r>
    <s v="hYQwGGhF/W."/>
    <x v="29"/>
    <s v="Other"/>
    <s v="Biguanides"/>
    <x v="0"/>
    <d v="2015-05-19T00:00:00"/>
    <s v="Biguanides"/>
  </r>
  <r>
    <s v="hxmtBXOUVL6"/>
    <x v="29"/>
    <s v="Other"/>
    <s v="Biguanides|Insulin isophane"/>
    <x v="0"/>
    <d v="2022-09-06T00:00:00"/>
    <s v="Biguanides|Insulin isophane"/>
  </r>
  <r>
    <s v="HY.wW8enDis"/>
    <x v="29"/>
    <s v="Other"/>
    <s v="Biguanides"/>
    <x v="0"/>
    <d v="2011-09-16T00:00:00"/>
    <s v="Biguanides"/>
  </r>
  <r>
    <s v="Hwz5L0T8WPc"/>
    <x v="29"/>
    <s v="Asian"/>
    <s v="Biguanides"/>
    <x v="0"/>
    <d v="2019-04-01T00:00:00"/>
    <s v="Biguanides"/>
  </r>
  <r>
    <s v="hWvpPvmLqWM"/>
    <x v="29"/>
    <s v="Pacific peoples"/>
    <s v="Biguanides|Insulin isophane|Sulfonylureas"/>
    <x v="0"/>
    <d v="2015-10-02T00:00:00"/>
    <s v="Biguanides|Insulin isophane|Sulfonylureas"/>
  </r>
  <r>
    <s v="HVO4W0LSwDU"/>
    <x v="29"/>
    <s v="Other"/>
    <s v="Biguanides|Insulin isophane"/>
    <x v="0"/>
    <d v="2015-09-02T00:00:00"/>
    <s v="Biguanides|Insulin isophane-&gt;Insulin isophane"/>
  </r>
  <r>
    <s v="h4APuK3pmNQ"/>
    <x v="29"/>
    <s v="Pacific peoples"/>
    <s v="Biguanides"/>
    <x v="0"/>
    <d v="2023-07-06T00:00:00"/>
    <s v="Biguanides-&gt;SGLT-2 inhibitors-&gt;Biguanides|SGLT-2 inhibitors"/>
  </r>
  <r>
    <s v="hfu9RdNdOXA"/>
    <x v="29"/>
    <s v="Pacific peoples"/>
    <s v="Biguanides|Insulin isophane"/>
    <x v="0"/>
    <d v="2014-04-09T00:00:00"/>
    <s v="Biguanides|Insulin isophane-&gt;Insulin aspart|Insulin isophane-&gt;Biguanides|Insulin aspart|Insulin isophane-&gt;Biguanides-&gt;Insulin glargine-&gt;Biguanides|Insulin glargine"/>
  </r>
  <r>
    <s v="hcsaZfbxnx6"/>
    <x v="29"/>
    <s v="Asian"/>
    <s v="Biguanides"/>
    <x v="0"/>
    <d v="2015-07-22T00:00:00"/>
    <s v="Biguanides"/>
  </r>
  <r>
    <s v="EcoqKIxgm5A"/>
    <x v="29"/>
    <s v="Other"/>
    <s v="Biguanides"/>
    <x v="0"/>
    <d v="2024-03-11T00:00:00"/>
    <s v="Biguanides-&gt;DPP-4 inhibitors-&gt;Biguanides|DPP-4 inhibitors"/>
  </r>
  <r>
    <s v="ECYZSV8lbfU"/>
    <x v="29"/>
    <s v="Pacific peoples"/>
    <s v="Biguanides"/>
    <x v="0"/>
    <d v="2016-09-09T00:00:00"/>
    <s v="Biguanides-&gt;Sulfonylureas-&gt;Biguanides|Sulfonylureas-&gt;DPP-4 inhibitors|Sulfonylureas-&gt;Insulin glargine-&gt;Insulin aspart-&gt;DPP-4 inhibitors|Insulin aspart|Insulin glargine|Sulfonylureas-&gt;DPP-4 inhibitors|Insulin aspart-&gt;DPP-4 inhibitors-&gt;SGLT-2 inhibitors-&gt;DPP-4 inhibitors|Insulin aspart|SGLT-2 inhibitors-&gt;DPP-4 inhibitors|SGLT-2 inhibitors"/>
  </r>
  <r>
    <s v="ede.KfnPZqk"/>
    <x v="29"/>
    <s v="Other"/>
    <s v="Biguanides"/>
    <x v="0"/>
    <d v="2019-12-08T00:00:00"/>
    <s v="Biguanides"/>
  </r>
  <r>
    <s v="E72AWK.jHcg"/>
    <x v="29"/>
    <s v="Other"/>
    <s v="Biguanides"/>
    <x v="0"/>
    <d v="2016-04-18T00:00:00"/>
    <s v="Biguanides"/>
  </r>
  <r>
    <s v="e85KQ5YdK1Q"/>
    <x v="29"/>
    <s v="Asian"/>
    <s v="Biguanides"/>
    <x v="0"/>
    <d v="2025-05-30T00:00:00"/>
    <s v="Biguanides"/>
  </r>
  <r>
    <s v="eA5T8UGugMo"/>
    <x v="29"/>
    <s v="Māori"/>
    <s v="Biguanides|DPP-4 inhibitors"/>
    <x v="0"/>
    <d v="2023-05-12T00:00:00"/>
    <s v="Biguanides|DPP-4 inhibitors-&gt;Biguanides|GLP-1 agonists-&gt;GLP-1 agonists-&gt;Biguanides-&gt;SGLT-2 inhibitors-&gt;DPP-4 inhibitors-&gt;DPP-4 inhibitors|GLP-1 agonists-&gt;GLP-1 agonists|Sulfonylureas|Thiazolidinedione"/>
  </r>
  <r>
    <s v="dXy.4fxXA0k"/>
    <x v="29"/>
    <s v="Asian"/>
    <s v="Biguanides"/>
    <x v="0"/>
    <d v="2024-09-26T00:00:00"/>
    <s v="Biguanides"/>
  </r>
  <r>
    <s v="dzWX0QvNu2U"/>
    <x v="29"/>
    <s v="Asian"/>
    <s v="Biguanides"/>
    <x v="0"/>
    <d v="2018-10-03T00:00:00"/>
    <s v="Biguanides"/>
  </r>
  <r>
    <s v="e3V9OrB20nE"/>
    <x v="29"/>
    <s v="Other"/>
    <s v="Biguanides"/>
    <x v="0"/>
    <d v="2018-09-20T00:00:00"/>
    <s v="Biguanides-&gt;DPP-4 inhibitors"/>
  </r>
  <r>
    <s v="DZTGYTjWAGo"/>
    <x v="29"/>
    <s v="Other"/>
    <s v="Biguanides"/>
    <x v="0"/>
    <d v="2023-03-01T00:00:00"/>
    <s v="Biguanides-&gt;Insulin glargine-&gt;SGLT-2 inhibitors-&gt;Insulin glargine|SGLT-2 inhibitors-&gt;Biguanides|Insulin glargine|SGLT-2 inhibitors-&gt;Biguanides|Insulin glargine"/>
  </r>
  <r>
    <s v="AL.JY3eaXVc"/>
    <x v="29"/>
    <s v="Other"/>
    <s v="Insulin isophane"/>
    <x v="1"/>
    <d v="2014-10-06T00:00:00"/>
    <s v="Insulin isophane-&gt;Biguanides"/>
  </r>
  <r>
    <s v="Xj8kT8zm2mA"/>
    <x v="29"/>
    <s v="Other"/>
    <s v="Biguanides"/>
    <x v="0"/>
    <d v="2016-05-23T00:00:00"/>
    <s v="Biguanides"/>
  </r>
  <r>
    <s v="XkqoYdjTkyA"/>
    <x v="29"/>
    <s v="Māori"/>
    <s v="Biguanides"/>
    <x v="0"/>
    <d v="2020-10-01T00:00:00"/>
    <s v="Biguanides"/>
  </r>
  <r>
    <s v="dluUqIXotoE"/>
    <x v="29"/>
    <s v="Māori"/>
    <s v="Biguanides"/>
    <x v="0"/>
    <d v="2021-08-04T00:00:00"/>
    <s v="Biguanides"/>
  </r>
  <r>
    <s v="dMmyD0GiA86"/>
    <x v="29"/>
    <s v="Asian"/>
    <s v="Biguanides"/>
    <x v="0"/>
    <d v="2016-09-22T00:00:00"/>
    <s v="Biguanides-&gt;Biguanides|DPP-4 inhibitors|Sulfonylureas-&gt;DPP-4 inhibitors-&gt;DPP-4 inhibitors|Sulfonylureas-&gt;Sulfonylureas-&gt;DPP-4 inhibitors|SGLT-2 inhibitors-&gt;SGLT-2 inhibitors"/>
  </r>
  <r>
    <s v="DmQpdmQJVrg"/>
    <x v="29"/>
    <s v="Asian"/>
    <s v="Biguanides"/>
    <x v="0"/>
    <d v="2023-12-28T00:00:00"/>
    <s v="Biguanides-&gt;Insulin isophane"/>
  </r>
  <r>
    <s v="dlb.iMX32K6"/>
    <x v="29"/>
    <s v="Other"/>
    <s v="Biguanides"/>
    <x v="0"/>
    <d v="2011-07-09T00:00:00"/>
    <s v="Biguanides"/>
  </r>
  <r>
    <s v="Dq2vKlPUE5o"/>
    <x v="29"/>
    <s v="Māori"/>
    <s v="Biguanides"/>
    <x v="0"/>
    <d v="2024-11-25T00:00:00"/>
    <s v="Biguanides"/>
  </r>
  <r>
    <s v="DQA4d3/QRn2"/>
    <x v="29"/>
    <s v="Other"/>
    <s v="Biguanides"/>
    <x v="0"/>
    <d v="2015-04-10T00:00:00"/>
    <s v="Biguanides"/>
  </r>
  <r>
    <s v="dNvDgTMZkwY"/>
    <x v="29"/>
    <s v="Pacific peoples"/>
    <s v="Biguanides"/>
    <x v="0"/>
    <d v="2022-12-28T00:00:00"/>
    <s v="Biguanides-&gt;Insulin isophane-&gt;Insulin aspart-&gt;Insulin aspart|Insulin isophane"/>
  </r>
  <r>
    <s v="do3w2K2D2Rs"/>
    <x v="29"/>
    <s v="Other"/>
    <s v="Biguanides"/>
    <x v="0"/>
    <d v="2012-09-11T00:00:00"/>
    <s v="Biguanides"/>
  </r>
  <r>
    <s v="doo/WhV.rek"/>
    <x v="29"/>
    <s v="Asian"/>
    <s v="Biguanides"/>
    <x v="0"/>
    <d v="2016-04-01T00:00:00"/>
    <s v="Biguanides"/>
  </r>
  <r>
    <s v="DQnDzxuLDV6"/>
    <x v="29"/>
    <s v="Asian"/>
    <s v="Biguanides"/>
    <x v="0"/>
    <d v="2014-12-10T00:00:00"/>
    <s v="Biguanides"/>
  </r>
  <r>
    <s v="dwHtekLekAc"/>
    <x v="29"/>
    <s v="Other"/>
    <s v="Biguanides"/>
    <x v="0"/>
    <d v="2020-10-02T00:00:00"/>
    <s v="Biguanides"/>
  </r>
  <r>
    <s v="DVF3hi4i9SI"/>
    <x v="29"/>
    <s v="Other"/>
    <s v="Biguanides"/>
    <x v="0"/>
    <d v="2024-11-27T00:00:00"/>
    <s v="Biguanides"/>
  </r>
  <r>
    <s v="DVcM8xjq4K2"/>
    <x v="29"/>
    <s v="Other"/>
    <s v="Biguanides"/>
    <x v="0"/>
    <d v="2014-07-25T00:00:00"/>
    <s v="Biguanides"/>
  </r>
  <r>
    <s v="dwS0OO7Aa/U"/>
    <x v="29"/>
    <s v="Asian"/>
    <s v="Biguanides"/>
    <x v="0"/>
    <d v="2015-01-14T00:00:00"/>
    <s v="Biguanides-&gt;Insulin aspart|Insulin isophane"/>
  </r>
  <r>
    <s v="x23gZKZ8ZMw"/>
    <x v="29"/>
    <s v="Asian"/>
    <s v="Biguanides"/>
    <x v="0"/>
    <d v="2025-05-05T00:00:00"/>
    <s v="Biguanides"/>
  </r>
  <r>
    <s v="x2ZqN/mMauE"/>
    <x v="29"/>
    <s v="Other"/>
    <s v="Biguanides"/>
    <x v="0"/>
    <d v="2023-06-28T00:00:00"/>
    <s v="Biguanides"/>
  </r>
  <r>
    <s v="x3CB0HfrJ3I"/>
    <x v="29"/>
    <s v="Pacific peoples"/>
    <s v="Biguanides"/>
    <x v="0"/>
    <d v="2024-01-17T00:00:00"/>
    <s v="Biguanides-&gt;Insulin isophane"/>
  </r>
  <r>
    <s v="WZOKVOWmux6"/>
    <x v="29"/>
    <s v="Other"/>
    <s v="Biguanides"/>
    <x v="0"/>
    <d v="2025-04-29T00:00:00"/>
    <s v="Biguanides"/>
  </r>
  <r>
    <s v="WyJCqFVsl/A"/>
    <x v="29"/>
    <s v="Other"/>
    <s v="Insulin isophane"/>
    <x v="1"/>
    <d v="2012-05-14T00:00:00"/>
    <s v="Insulin isophane-&gt;Insulin aspart-&gt;Insulin aspart|Insulin isophane-&gt;Insulin glargine-&gt;Insulin aspart|Insulin glargine-&gt;Biguanides|Insulin aspart|Insulin glargine|Insulin isophane-&gt;Biguanides|Insulin aspart|Insulin glargine-&gt;Biguanides|Insulin aspart-&gt;Insulin lispro"/>
  </r>
  <r>
    <s v="wXQAw47saDs"/>
    <x v="29"/>
    <s v="Māori"/>
    <s v="SGLT-2 inhibitors"/>
    <x v="0"/>
    <d v="2025-06-14T00:00:00"/>
    <s v="SGLT-2 inhibitors-&gt;Biguanides|Insulin glargine-&gt;Insulin glargine|SGLT-2 inhibitors"/>
  </r>
  <r>
    <s v="tYf6NqJQ4CQ"/>
    <x v="29"/>
    <s v="Other"/>
    <s v="Biguanides"/>
    <x v="0"/>
    <d v="2011-01-11T00:00:00"/>
    <s v="Biguanides-&gt;Biguanides|Insulin isophane-&gt;Insulin isophane-&gt;Biguanides|Sulfonylureas-&gt;Sulfonylureas-&gt;Biguanides|DPP-4 inhibitors|Sulfonylureas-&gt;DPP-4 inhibitors-&gt;DPP-4 inhibitors|Sulfonylureas|Thiazolidinedione-&gt;DPP-4 inhibitors|Thiazolidinedione-&gt;DPP-4 inhibitors|Sulfonylureas-&gt;SGLT-2 inhibitors-&gt;SGLT-2 inhibitors|Sulfonylureas-&gt;Biguanides|GLP-1 agonists-&gt;Biguanides|GLP-1 agonists|SGLT-2 inhibitors|Sulfonylureas"/>
  </r>
  <r>
    <s v="wtSA7tnDnkw"/>
    <x v="29"/>
    <s v="Māori"/>
    <s v="Biguanides"/>
    <x v="0"/>
    <d v="2016-03-24T00:00:00"/>
    <s v="Biguanides-&gt;SGLT-2 inhibitors-&gt;DPP-4 inhibitors|SGLT-2 inhibitors"/>
  </r>
  <r>
    <s v="x3MXhH3sybA"/>
    <x v="29"/>
    <s v="Māori"/>
    <s v="Biguanides"/>
    <x v="0"/>
    <d v="2020-02-18T00:00:00"/>
    <s v="Biguanides-&gt;Insulin aspart|Insulin isophane"/>
  </r>
  <r>
    <s v="x7wB7MhMQOQ"/>
    <x v="29"/>
    <s v="Pacific peoples"/>
    <s v="Biguanides"/>
    <x v="0"/>
    <d v="2016-08-04T00:00:00"/>
    <s v="Biguanides-&gt;DPP-4 inhibitors|Sulfonylureas-&gt;DPP-4 inhibitors-&gt;Sulfonylureas-&gt;DPP-4 inhibitors|Insulin glargine|Sulfonylureas-&gt;Insulin isophane|Sulfonylureas-&gt;DPP-4 inhibitors|Insulin isophane|Sulfonylureas-&gt;DPP-4 inhibitors|Insulin aspart|SGLT-2 inhibitors-&gt;Insulin aspart-&gt;DPP-4 inhibitors|SGLT-2 inhibitors-&gt;Insulin glargine-&gt;SGLT-2 inhibitors-&gt;DPP-4 inhibitors|Insulin glargine|SGLT-2 inhibitors"/>
  </r>
  <r>
    <s v="XbVeWYGp6Fc"/>
    <x v="29"/>
    <s v="Other"/>
    <s v="Biguanides"/>
    <x v="0"/>
    <d v="2022-01-07T00:00:00"/>
    <s v="Biguanides"/>
  </r>
  <r>
    <s v="Xf96PdGNpUQ"/>
    <x v="29"/>
    <s v="Other"/>
    <s v="Biguanides"/>
    <x v="0"/>
    <d v="2014-09-03T00:00:00"/>
    <s v="Biguanides"/>
  </r>
  <r>
    <s v="XEhAERhIR3U"/>
    <x v="29"/>
    <s v="Asian"/>
    <s v="Biguanides"/>
    <x v="0"/>
    <d v="2019-11-20T00:00:00"/>
    <s v="Biguanides"/>
  </r>
  <r>
    <s v="XDT4dle7ZO6"/>
    <x v="29"/>
    <s v="Māori"/>
    <s v="Biguanides"/>
    <x v="0"/>
    <d v="2018-06-01T00:00:00"/>
    <s v="Biguanides-&gt;Sulfonylureas-&gt;DPP-4 inhibitors-&gt;SGLT-2 inhibitors-&gt;DPP-4 inhibitors|SGLT-2 inhibitors-&gt;DPP-4 inhibitors|Insulin glargine-&gt;Insulin glargine-&gt;GLP-1 agonists|Insulin aspart"/>
  </r>
  <r>
    <s v="xgOjsJgizDg"/>
    <x v="29"/>
    <s v="Māori"/>
    <s v="Biguanides"/>
    <x v="0"/>
    <d v="2025-02-27T00:00:00"/>
    <s v="Biguanides"/>
  </r>
  <r>
    <s v="XfX5.mfpXNY"/>
    <x v="29"/>
    <s v="Other"/>
    <s v="Biguanides"/>
    <x v="0"/>
    <d v="2022-11-24T00:00:00"/>
    <s v="Biguanides"/>
  </r>
  <r>
    <s v="XG7U1KlBvFU"/>
    <x v="29"/>
    <s v="Pacific peoples"/>
    <s v="Biguanides"/>
    <x v="0"/>
    <d v="2025-04-30T00:00:00"/>
    <s v="Biguanides"/>
  </r>
  <r>
    <s v="SHQ07ou/6R2"/>
    <x v="29"/>
    <s v="Other"/>
    <s v="Biguanides"/>
    <x v="0"/>
    <d v="2019-03-04T00:00:00"/>
    <s v="Biguanides-&gt;Insulin isophane"/>
  </r>
  <r>
    <s v="sJfV0C037V2"/>
    <x v="29"/>
    <s v="Other"/>
    <s v="Biguanides"/>
    <x v="0"/>
    <d v="2021-03-24T00:00:00"/>
    <s v="Biguanides"/>
  </r>
  <r>
    <s v="Sfk/SPmeUHg"/>
    <x v="29"/>
    <s v="Other"/>
    <s v="Biguanides|Insulin isophane"/>
    <x v="0"/>
    <d v="2017-09-05T00:00:00"/>
    <s v="Biguanides|Insulin isophane"/>
  </r>
  <r>
    <s v="sk6NUJcVcyY"/>
    <x v="29"/>
    <s v="Māori"/>
    <s v="Biguanides"/>
    <x v="0"/>
    <d v="2015-06-04T00:00:00"/>
    <s v="Biguanides"/>
  </r>
  <r>
    <s v="SNIDAmWgM92"/>
    <x v="29"/>
    <s v="Asian"/>
    <s v="Biguanides"/>
    <x v="0"/>
    <d v="2025-10-25T00:00:00"/>
    <s v="Biguanides"/>
  </r>
  <r>
    <s v="sqSzA.b7n.E"/>
    <x v="29"/>
    <s v="Māori"/>
    <s v="Biguanides"/>
    <x v="0"/>
    <d v="2025-02-26T00:00:00"/>
    <s v="Biguanides"/>
  </r>
  <r>
    <s v="Sr.s1ix5Oww"/>
    <x v="29"/>
    <s v="Pacific peoples"/>
    <s v="Biguanides"/>
    <x v="0"/>
    <d v="2025-02-03T00:00:00"/>
    <s v="Biguanides-&gt;DPP-4 inhibitors|Insulin glargine-&gt;Biguanides|Insulin glargine-&gt;Sulfonylureas"/>
  </r>
  <r>
    <s v="stwYCk5BpV."/>
    <x v="29"/>
    <s v="Other"/>
    <s v="Biguanides"/>
    <x v="0"/>
    <d v="2014-09-28T00:00:00"/>
    <s v="Biguanides"/>
  </r>
  <r>
    <s v="sXq/jU27xZs"/>
    <x v="29"/>
    <s v="Asian"/>
    <s v="Biguanides"/>
    <x v="0"/>
    <d v="2016-12-15T00:00:00"/>
    <s v="Biguanides-&gt;Biguanides|DPP-4 inhibitors|Sulfonylureas-&gt;DPP-4 inhibitors|Sulfonylureas-&gt;DPP-4 inhibitors"/>
  </r>
  <r>
    <s v="SWXIHYtDz7w"/>
    <x v="29"/>
    <s v="Asian"/>
    <s v="Biguanides"/>
    <x v="0"/>
    <d v="2020-06-15T00:00:00"/>
    <s v="Biguanides-&gt;DPP-4 inhibitors"/>
  </r>
  <r>
    <s v="vwRZ1srFR/U"/>
    <x v="29"/>
    <s v="Asian"/>
    <s v="Biguanides"/>
    <x v="0"/>
    <d v="2014-10-28T00:00:00"/>
    <s v="Biguanides-&gt;Insulin isophane-&gt;Insulin aspart"/>
  </r>
  <r>
    <s v="saCFwhoG/nY"/>
    <x v="29"/>
    <s v="Other"/>
    <s v="Biguanides"/>
    <x v="0"/>
    <d v="2023-11-03T00:00:00"/>
    <s v="Biguanides"/>
  </r>
  <r>
    <s v="S7kpafA6U1c"/>
    <x v="29"/>
    <s v="Asian"/>
    <s v="DPP-4 inhibitors"/>
    <x v="0"/>
    <d v="2025-09-04T00:00:00"/>
    <s v="DPP-4 inhibitors"/>
  </r>
  <r>
    <s v="s46db.cUPIg"/>
    <x v="29"/>
    <s v="Other"/>
    <s v="Biguanides"/>
    <x v="0"/>
    <d v="2020-04-01T00:00:00"/>
    <s v="Biguanides"/>
  </r>
  <r>
    <s v="S3AseqOiz5E"/>
    <x v="29"/>
    <s v="Asian"/>
    <s v="Biguanides"/>
    <x v="0"/>
    <d v="2016-12-23T00:00:00"/>
    <s v="Biguanides-&gt;Sulfonylureas-&gt;Biguanides|Sulfonylureas-&gt;DPP-4 inhibitors|Sulfonylureas-&gt;DPP-4 inhibitors-&gt;SGLT-2 inhibitors-&gt;DPP-4 inhibitors|SGLT-2 inhibitors|Sulfonylureas"/>
  </r>
  <r>
    <s v="SePG.SkLn26"/>
    <x v="29"/>
    <s v="Other"/>
    <s v="Biguanides"/>
    <x v="0"/>
    <d v="2023-01-31T00:00:00"/>
    <s v="Biguanides"/>
  </r>
  <r>
    <s v="Sc9nxaGd7/o"/>
    <x v="29"/>
    <s v="Māori"/>
    <s v="Biguanides"/>
    <x v="0"/>
    <d v="2018-02-01T00:00:00"/>
    <s v="Biguanides-&gt;DPP-4 inhibitors-&gt;DPP-4 inhibitors|SGLT-2 inhibitors"/>
  </r>
  <r>
    <s v="ScCbyM3G392"/>
    <x v="29"/>
    <s v="Other"/>
    <s v="Biguanides"/>
    <x v="0"/>
    <d v="2023-08-18T00:00:00"/>
    <s v="Biguanides"/>
  </r>
  <r>
    <s v="SblILJ0RZrY"/>
    <x v="29"/>
    <s v="Other"/>
    <s v="Biguanides"/>
    <x v="0"/>
    <d v="2015-03-01T00:00:00"/>
    <s v="Biguanides-&gt;DPP-4 inhibitors-&gt;DPP-4 inhibitors|SGLT-2 inhibitors"/>
  </r>
  <r>
    <s v="P7V6DDEdC.A"/>
    <x v="29"/>
    <s v="Other"/>
    <s v="Biguanides"/>
    <x v="0"/>
    <d v="2025-02-11T00:00:00"/>
    <s v="Biguanides"/>
  </r>
  <r>
    <s v="p8c4QfOfLUI"/>
    <x v="29"/>
    <s v="Asian"/>
    <s v="Biguanides"/>
    <x v="0"/>
    <d v="2022-06-14T00:00:00"/>
    <s v="Biguanides-&gt;Insulin aspart|Insulin isophane"/>
  </r>
  <r>
    <s v="PaSXAIWcPH6"/>
    <x v="29"/>
    <s v="Other"/>
    <s v="Biguanides"/>
    <x v="0"/>
    <d v="2015-01-28T00:00:00"/>
    <s v="Biguanides-&gt;Insulin isophane"/>
  </r>
  <r>
    <s v="P5yuQ5DOYj6"/>
    <x v="29"/>
    <s v="Māori"/>
    <s v="Biguanides"/>
    <x v="0"/>
    <d v="2025-02-05T00:00:00"/>
    <s v="Biguanides"/>
  </r>
  <r>
    <s v="p6GMB7gOdpk"/>
    <x v="29"/>
    <s v="Other"/>
    <s v="Biguanides"/>
    <x v="0"/>
    <d v="2017-07-29T00:00:00"/>
    <s v="Biguanides-&gt;DPP-4 inhibitors-&gt;DPP-4 inhibitors|SGLT-2 inhibitors"/>
  </r>
  <r>
    <s v="P2YeS3vYdmw"/>
    <x v="29"/>
    <s v="Other"/>
    <s v="Biguanides"/>
    <x v="0"/>
    <d v="2021-02-17T00:00:00"/>
    <s v="Biguanides"/>
  </r>
  <r>
    <s v="p40FTwBq2/Q"/>
    <x v="29"/>
    <s v="Asian"/>
    <s v="Biguanides"/>
    <x v="0"/>
    <d v="2022-07-26T00:00:00"/>
    <s v="Biguanides"/>
  </r>
  <r>
    <s v="pDKCb6MHvUM"/>
    <x v="29"/>
    <s v="Asian"/>
    <s v="Biguanides|Insulin aspart"/>
    <x v="0"/>
    <d v="2016-08-01T00:00:00"/>
    <s v="Biguanides|Insulin aspart-&gt;Insulin isophane-&gt;Insulin aspart|Insulin isophane"/>
  </r>
  <r>
    <s v="PdmwFN0Jl2A"/>
    <x v="29"/>
    <s v="Other"/>
    <s v="Biguanides"/>
    <x v="0"/>
    <d v="2017-06-26T00:00:00"/>
    <s v="Biguanides"/>
  </r>
  <r>
    <s v="PEaJ9Oizyr6"/>
    <x v="29"/>
    <s v="Māori"/>
    <s v="Biguanides"/>
    <x v="0"/>
    <d v="2024-01-10T00:00:00"/>
    <s v="Biguanides"/>
  </r>
  <r>
    <s v="PboRtaAdZg."/>
    <x v="29"/>
    <s v="Other"/>
    <s v="Biguanides"/>
    <x v="0"/>
    <d v="2025-10-15T00:00:00"/>
    <s v="Biguanides"/>
  </r>
  <r>
    <s v="pBwTjGhisa2"/>
    <x v="29"/>
    <s v="Pacific peoples"/>
    <s v="Biguanides"/>
    <x v="0"/>
    <d v="2022-02-22T00:00:00"/>
    <s v="Biguanides"/>
  </r>
  <r>
    <s v="l7VTP8whetY"/>
    <x v="29"/>
    <s v="Other"/>
    <s v="Biguanides"/>
    <x v="0"/>
    <d v="2024-11-26T00:00:00"/>
    <s v="Biguanides"/>
  </r>
  <r>
    <s v="l3Z1VCk4756"/>
    <x v="29"/>
    <s v="Asian"/>
    <s v="Biguanides"/>
    <x v="0"/>
    <d v="2016-11-23T00:00:00"/>
    <s v="Biguanides-&gt;SGLT-2 inhibitors"/>
  </r>
  <r>
    <s v="L5Og.h8rxls"/>
    <x v="29"/>
    <s v="Māori"/>
    <s v="Biguanides"/>
    <x v="0"/>
    <d v="2023-05-16T00:00:00"/>
    <s v="Biguanides"/>
  </r>
  <r>
    <s v="L4cjlNAZTQo"/>
    <x v="29"/>
    <s v="Māori"/>
    <s v="Biguanides"/>
    <x v="0"/>
    <d v="2011-08-23T00:00:00"/>
    <s v="Biguanides"/>
  </r>
  <r>
    <s v="L63qkjtLa92"/>
    <x v="29"/>
    <s v="Māori"/>
    <s v="Biguanides|Insulin isophane|Sulfonylureas"/>
    <x v="0"/>
    <d v="2015-04-30T00:00:00"/>
    <s v="Biguanides|Insulin isophane|Sulfonylureas-&gt;Biguanides|Sulfonylureas-&gt;Insulin isophane-&gt;Sulfonylureas-&gt;Biguanides-&gt;DPP-4 inhibitors-&gt;Biguanides|DPP-4 inhibitors|Insulin isophane"/>
  </r>
  <r>
    <s v="LaIwxBv8tvg"/>
    <x v="29"/>
    <s v="Other"/>
    <s v="Biguanides"/>
    <x v="0"/>
    <d v="2019-06-08T00:00:00"/>
    <s v="Biguanides-&gt;DPP-4 inhibitors"/>
  </r>
  <r>
    <s v="LaOM7.vAiTQ"/>
    <x v="29"/>
    <s v="Other"/>
    <s v="Biguanides"/>
    <x v="0"/>
    <d v="2011-03-22T00:00:00"/>
    <s v="Biguanides"/>
  </r>
  <r>
    <s v="KYgiiMQdZK."/>
    <x v="29"/>
    <s v="Other"/>
    <s v="Biguanides"/>
    <x v="0"/>
    <d v="2025-01-06T00:00:00"/>
    <s v="Biguanides"/>
  </r>
  <r>
    <s v="l.ZB0nce//2"/>
    <x v="29"/>
    <s v="Asian"/>
    <s v="Biguanides|Insulin isophane"/>
    <x v="0"/>
    <d v="2020-11-16T00:00:00"/>
    <s v="Biguanides|Insulin isophane-&gt;Biguanides"/>
  </r>
  <r>
    <s v="L/lWzOCkTBU"/>
    <x v="29"/>
    <s v="Māori"/>
    <s v="Biguanides"/>
    <x v="0"/>
    <d v="2019-02-15T00:00:00"/>
    <s v="Biguanides"/>
  </r>
  <r>
    <s v="lcnV8nwUBTo"/>
    <x v="29"/>
    <s v="Asian"/>
    <s v="Biguanides"/>
    <x v="0"/>
    <d v="2025-08-20T00:00:00"/>
    <s v="Biguanides"/>
  </r>
  <r>
    <s v="LcelP/uXXN6"/>
    <x v="29"/>
    <s v="Māori"/>
    <s v="Biguanides|Insulin isophane"/>
    <x v="0"/>
    <d v="2013-07-05T00:00:00"/>
    <s v="Biguanides|Insulin isophane-&gt;Insulin isophane-&gt;Biguanides"/>
  </r>
  <r>
    <s v="le38C1Mtppc"/>
    <x v="29"/>
    <s v="Asian"/>
    <s v="DPP-4 inhibitors|SGLT-2 inhibitors"/>
    <x v="0"/>
    <d v="2025-03-14T00:00:00"/>
    <s v="DPP-4 inhibitors|SGLT-2 inhibitors-&gt;DPP-4 inhibitors"/>
  </r>
  <r>
    <s v="LeLPDLAl9q6"/>
    <x v="29"/>
    <s v="Other"/>
    <s v="Biguanides"/>
    <x v="0"/>
    <d v="2019-03-19T00:00:00"/>
    <s v="Biguanides-&gt;Insulin isophane"/>
  </r>
  <r>
    <s v="lHoKTW8.aNI"/>
    <x v="29"/>
    <s v="Pacific peoples"/>
    <s v="Biguanides"/>
    <x v="0"/>
    <d v="2016-06-03T00:00:00"/>
    <s v="Biguanides-&gt;Biguanides|Insulin aspart|Insulin isophane"/>
  </r>
  <r>
    <s v="LHBzc.n8khw"/>
    <x v="29"/>
    <s v="Pacific peoples"/>
    <s v="Biguanides"/>
    <x v="0"/>
    <d v="2022-03-03T00:00:00"/>
    <s v="Biguanides-&gt;SGLT-2 inhibitors-&gt;Biguanides|SGLT-2 inhibitors-&gt;Insulin isophane-&gt;Insulin aspart-&gt;Insulin aspart|Insulin isophane"/>
  </r>
  <r>
    <s v="LGBlyg3a1lU"/>
    <x v="29"/>
    <s v="Other"/>
    <s v="Biguanides"/>
    <x v="0"/>
    <d v="2014-08-21T00:00:00"/>
    <s v="Biguanides"/>
  </r>
  <r>
    <s v="lkysuqCfLQY"/>
    <x v="29"/>
    <s v="Asian"/>
    <s v="DPP-4 inhibitors|Insulin glargine"/>
    <x v="0"/>
    <d v="2025-01-14T00:00:00"/>
    <s v="DPP-4 inhibitors|Insulin glargine"/>
  </r>
  <r>
    <s v="p.LTynZ0hFY"/>
    <x v="29"/>
    <s v="Other"/>
    <s v="Biguanides"/>
    <x v="0"/>
    <d v="2020-06-22T00:00:00"/>
    <s v="Biguanides"/>
  </r>
  <r>
    <s v="oXmdRchTWPY"/>
    <x v="29"/>
    <s v="Other"/>
    <s v="Biguanides"/>
    <x v="0"/>
    <d v="2024-09-27T00:00:00"/>
    <s v="Biguanides"/>
  </r>
  <r>
    <s v="ot3RFnqmCC2"/>
    <x v="29"/>
    <s v="Other"/>
    <s v="Biguanides"/>
    <x v="0"/>
    <d v="2022-03-28T00:00:00"/>
    <s v="Biguanides"/>
  </r>
  <r>
    <s v="otlIJuQGnQ6"/>
    <x v="29"/>
    <s v="Asian"/>
    <s v="Biguanides"/>
    <x v="0"/>
    <d v="2013-06-20T00:00:00"/>
    <s v="Biguanides-&gt;SGLT-2 inhibitors-&gt;Sulfonylureas-&gt;SGLT-2 inhibitors|Sulfonylureas-&gt;Biguanides|Sulfonylureas-&gt;DPP-4 inhibitors|Thiazolidinedione-&gt;DPP-4 inhibitors-&gt;Biguanides|DPP-4 inhibitors|Sulfonylureas|Thiazolidinedione"/>
  </r>
  <r>
    <s v="oW./NOa56dE"/>
    <x v="29"/>
    <s v="Asian"/>
    <s v="Biguanides|Insulin isophane"/>
    <x v="0"/>
    <d v="2023-05-29T00:00:00"/>
    <s v="Biguanides|Insulin isophane"/>
  </r>
  <r>
    <s v="owieMx0cN9A"/>
    <x v="29"/>
    <s v="Other"/>
    <s v="Biguanides"/>
    <x v="0"/>
    <d v="2024-08-21T00:00:00"/>
    <s v="Biguanides"/>
  </r>
  <r>
    <s v="OU9kMhIPa5."/>
    <x v="29"/>
    <s v="Asian"/>
    <s v="Biguanides"/>
    <x v="0"/>
    <d v="2018-08-21T00:00:00"/>
    <s v="Biguanides"/>
  </r>
  <r>
    <s v="OUaJyKEpjMQ"/>
    <x v="29"/>
    <s v="Asian"/>
    <s v="Biguanides"/>
    <x v="0"/>
    <d v="2019-07-15T00:00:00"/>
    <s v="Biguanides-&gt;DPP-4 inhibitors-&gt;Biguanides|DPP-4 inhibitors"/>
  </r>
  <r>
    <s v="ouLvYfpHER2"/>
    <x v="29"/>
    <s v="Other"/>
    <s v="Biguanides"/>
    <x v="0"/>
    <d v="2020-01-14T00:00:00"/>
    <s v="Biguanides"/>
  </r>
  <r>
    <s v="OTiE/15qteY"/>
    <x v="29"/>
    <s v="Pacific peoples"/>
    <s v="Biguanides"/>
    <x v="0"/>
    <d v="2024-05-25T00:00:00"/>
    <s v="Biguanides"/>
  </r>
  <r>
    <s v="oKTcABk1Y.o"/>
    <x v="29"/>
    <s v="Asian"/>
    <s v="Biguanides"/>
    <x v="0"/>
    <d v="2013-04-15T00:00:00"/>
    <s v="Biguanides-&gt;DPP-4 inhibitors-&gt;DPP-4 inhibitors|Sulfonylureas"/>
  </r>
  <r>
    <s v="omx.pcWJ8Cc"/>
    <x v="29"/>
    <s v="Māori"/>
    <s v="Biguanides|Insulin aspart|Insulin isophane"/>
    <x v="0"/>
    <d v="2021-05-27T00:00:00"/>
    <s v="Biguanides|Insulin aspart|Insulin isophane-&gt;Insulin aspart|Insulin isophane-&gt;Insulin isophane"/>
  </r>
  <r>
    <s v="oN8eCSY2szw"/>
    <x v="29"/>
    <s v="Pacific peoples"/>
    <s v="Biguanides"/>
    <x v="0"/>
    <d v="2023-08-15T00:00:00"/>
    <s v="Biguanides"/>
  </r>
  <r>
    <s v="oMqiTn0W7c6"/>
    <x v="29"/>
    <s v="Other"/>
    <s v="Biguanides"/>
    <x v="0"/>
    <d v="2022-10-18T00:00:00"/>
    <s v="Biguanides-&gt;SGLT-2 inhibitors-&gt;DPP-4 inhibitors"/>
  </r>
  <r>
    <s v="olM4AGMF.h6"/>
    <x v="29"/>
    <s v="Other"/>
    <s v="Biguanides"/>
    <x v="0"/>
    <d v="2024-06-14T00:00:00"/>
    <s v="Biguanides"/>
  </r>
  <r>
    <s v="RGITVBwDTs2"/>
    <x v="29"/>
    <s v="Pacific peoples"/>
    <s v="Biguanides"/>
    <x v="0"/>
    <d v="2017-12-07T00:00:00"/>
    <s v="Biguanides"/>
  </r>
  <r>
    <s v="rHak/vthv3g"/>
    <x v="29"/>
    <s v="Pacific peoples"/>
    <s v="Biguanides"/>
    <x v="0"/>
    <d v="2023-11-03T00:00:00"/>
    <s v="Biguanides"/>
  </r>
  <r>
    <s v="RIOGDsxm0wk"/>
    <x v="29"/>
    <s v="Asian"/>
    <s v="Biguanides"/>
    <x v="0"/>
    <d v="2011-04-29T00:00:00"/>
    <s v="Biguanides"/>
  </r>
  <r>
    <s v="RdREETqEX2s"/>
    <x v="29"/>
    <s v="Asian"/>
    <s v="Biguanides"/>
    <x v="0"/>
    <d v="2019-07-17T00:00:00"/>
    <s v="Biguanides"/>
  </r>
  <r>
    <s v="OE621GavHCg"/>
    <x v="29"/>
    <s v="Māori"/>
    <s v="Biguanides"/>
    <x v="0"/>
    <d v="2019-08-13T00:00:00"/>
    <s v="Biguanides-&gt;DPP-4 inhibitors-&gt;Biguanides|DPP-4 inhibitors-&gt;DPP-4 inhibitors|SGLT-2 inhibitors"/>
  </r>
  <r>
    <s v="rdd3/uZ7crc"/>
    <x v="29"/>
    <s v="Other"/>
    <s v="Biguanides"/>
    <x v="0"/>
    <d v="2021-03-08T00:00:00"/>
    <s v="Biguanides"/>
  </r>
  <r>
    <s v="o/.DLJB.Cbo"/>
    <x v="29"/>
    <s v="Pacific peoples"/>
    <s v="Biguanides"/>
    <x v="0"/>
    <d v="2020-03-12T00:00:00"/>
    <s v="Biguanides-&gt;SGLT-2 inhibitors"/>
  </r>
  <r>
    <s v="o2wppvrxzt2"/>
    <x v="29"/>
    <s v="Pacific peoples"/>
    <s v="Biguanides"/>
    <x v="0"/>
    <d v="2019-10-25T00:00:00"/>
    <s v="Biguanides-&gt;DPP-4 inhibitors-&gt;Biguanides|DPP-4 inhibitors-&gt;Biguanides|Sulfonylureas-&gt;SGLT-2 inhibitors"/>
  </r>
  <r>
    <s v="O3TToH5OJ.Y"/>
    <x v="29"/>
    <s v="Other"/>
    <s v="Biguanides"/>
    <x v="0"/>
    <d v="2023-06-14T00:00:00"/>
    <s v="Biguanides"/>
  </r>
  <r>
    <s v="nYSyjvj1xps"/>
    <x v="29"/>
    <s v="Other"/>
    <s v="Biguanides"/>
    <x v="0"/>
    <d v="2024-01-23T00:00:00"/>
    <s v="Biguanides-&gt;Insulin isophane"/>
  </r>
  <r>
    <s v="NyDbep6QivM"/>
    <x v="29"/>
    <s v="Pacific peoples"/>
    <s v="Biguanides"/>
    <x v="0"/>
    <d v="2014-12-05T00:00:00"/>
    <s v="Biguanides-&gt;Biguanides|Sulfonylureas-&gt;Insulin glargine-&gt;Biguanides|Insulin glargine|Sulfonylureas-&gt;Insulin aspart-&gt;Biguanides|Insulin aspart|Insulin glargine-&gt;Insulin aspart|Insulin glargine|SGLT-2 inhibitors-&gt;SGLT-2 inhibitors-&gt;Insulin aspart|Insulin glargine-&gt;Insulin glargine|SGLT-2 inhibitors"/>
  </r>
  <r>
    <s v="nxuzYKgrC3c"/>
    <x v="29"/>
    <s v="Asian"/>
    <s v="Biguanides"/>
    <x v="0"/>
    <d v="2023-09-06T00:00:00"/>
    <s v="Biguanides"/>
  </r>
  <r>
    <s v="Ny3Kd1aVsZ."/>
    <x v="29"/>
    <s v="Māori"/>
    <s v="Biguanides"/>
    <x v="0"/>
    <d v="2024-09-03T00:00:00"/>
    <s v="Biguanides-&gt;Insulin glargine-&gt;Insulin aspart-&gt;Insulin aspart|Insulin glargine-&gt;Biguanides|Insulin aspart|Insulin glargine"/>
  </r>
  <r>
    <s v="OdfXsXPSYzU"/>
    <x v="29"/>
    <s v="Other"/>
    <s v="DPP-4 inhibitors|Insulin glargine"/>
    <x v="0"/>
    <d v="2021-10-26T00:00:00"/>
    <s v="DPP-4 inhibitors|Insulin glargine-&gt;Biguanides-&gt;Insulin glargine-&gt;Insulin aspart-&gt;SGLT-2 inhibitors-&gt;GLP-1 agonists-&gt;Biguanides|GLP-1 agonists-&gt;GLP-1 agonists|Insulin aspart-&gt;Biguanides|GLP-1 agonists|Insulin aspart-&gt;Biguanides|Insulin aspart-&gt;Biguanides|Insulin aspart|SGLT-2 inhibitors"/>
  </r>
  <r>
    <s v="Ob4VY.ziszM"/>
    <x v="29"/>
    <s v="Asian"/>
    <s v="Biguanides"/>
    <x v="0"/>
    <d v="2017-05-08T00:00:00"/>
    <s v="Biguanides"/>
  </r>
  <r>
    <s v="oBxiqtbC15A"/>
    <x v="29"/>
    <s v="Other"/>
    <s v="Biguanides"/>
    <x v="0"/>
    <d v="2023-02-21T00:00:00"/>
    <s v="Biguanides"/>
  </r>
  <r>
    <s v="OCBb2AWp3fM"/>
    <x v="29"/>
    <s v="Māori"/>
    <s v="Biguanides"/>
    <x v="0"/>
    <d v="2021-11-05T00:00:00"/>
    <s v="Biguanides"/>
  </r>
  <r>
    <s v="OB.NxleUYmg"/>
    <x v="29"/>
    <s v="Māori"/>
    <s v="Biguanides"/>
    <x v="0"/>
    <d v="2021-04-23T00:00:00"/>
    <s v="Biguanides-&gt;Biguanides|Insulin aspart|Insulin glargine-&gt;Biguanides|Insulin isophane-&gt;Insulin isophane-&gt;SGLT-2 inhibitors"/>
  </r>
  <r>
    <s v="rq8Vm6eksGI"/>
    <x v="29"/>
    <s v="Pacific peoples"/>
    <s v="Sulfonylureas"/>
    <x v="0"/>
    <d v="2019-02-18T00:00:00"/>
    <s v="Sulfonylureas-&gt;Biguanides|Sulfonylureas-&gt;DPP-4 inhibitors-&gt;Biguanides-&gt;Biguanides|Insulin isophane-&gt;Insulin isophane-&gt;Biguanides|Insulin aspart|Insulin isophane-&gt;DPP-4 inhibitors|SGLT-2 inhibitors"/>
  </r>
  <r>
    <s v="RtFAYlV0eF2"/>
    <x v="29"/>
    <s v="Other"/>
    <s v="Insulin glargine"/>
    <x v="1"/>
    <d v="2016-10-26T00:00:00"/>
    <s v="Insulin glargine-&gt;Insulin aspart-&gt;Insulin aspart|Insulin glargine-&gt;Biguanides|Insulin aspart|Insulin glargine-&gt;Biguanides"/>
  </r>
  <r>
    <s v="RtsjqteSZug"/>
    <x v="29"/>
    <s v="Other"/>
    <s v="Biguanides"/>
    <x v="0"/>
    <d v="2015-08-17T00:00:00"/>
    <s v="Biguanides-&gt;Sulfonylureas-&gt;Thiazolidinedione-&gt;Insulin glargine|Thiazolidinedione-&gt;Insulin glulisine-&gt;Insulin glargine|Sulfonylureas-&gt;DPP-4 inhibitors|Insulin glargine|Insulin glulisine|Sulfonylureas-&gt;DPP-4 inhibitors-&gt;DPP-4 inhibitors|Insulin glargine|Insulin glulisine-&gt;DPP-4 inhibitors|Insulin glargine-&gt;Insulin glargine-&gt;Insulin glargine|Insulin glulisine-&gt;DPP-4 inhibitors|Insulin glulisine-&gt;SGLT-2 inhibitors-&gt;DPP-4 inhibitors|SGLT-2 inhibitors-&gt;DPP-4 inhibitors|Insulin glargine|SGLT-2 inhibitors"/>
  </r>
  <r>
    <s v="RRTZjCRZBd2"/>
    <x v="29"/>
    <s v="Asian"/>
    <s v="Biguanides"/>
    <x v="0"/>
    <d v="2025-03-19T00:00:00"/>
    <s v="Biguanides"/>
  </r>
  <r>
    <s v="rNRjqcBs.yQ"/>
    <x v="29"/>
    <s v="Māori"/>
    <s v="Biguanides"/>
    <x v="0"/>
    <d v="2022-06-16T00:00:00"/>
    <s v="Biguanides"/>
  </r>
  <r>
    <s v="RMkPxNAjnJM"/>
    <x v="29"/>
    <s v="Asian"/>
    <s v="Biguanides"/>
    <x v="0"/>
    <d v="2020-12-14T00:00:00"/>
    <s v="Biguanides-&gt;Insulin aspart|Insulin isophane"/>
  </r>
  <r>
    <s v="RMx/RhgKkzo"/>
    <x v="29"/>
    <s v="Other"/>
    <s v="Biguanides"/>
    <x v="0"/>
    <d v="2022-02-23T00:00:00"/>
    <s v="Biguanides"/>
  </r>
  <r>
    <s v="RJoyup3Zn9s"/>
    <x v="29"/>
    <s v="Asian"/>
    <s v="Biguanides"/>
    <x v="0"/>
    <d v="2017-07-11T00:00:00"/>
    <s v="Biguanides-&gt;Biguanides|Insulin glargine-&gt;Insulin glargine"/>
  </r>
  <r>
    <s v="rlmUwT/fSaQ"/>
    <x v="29"/>
    <s v="Asian"/>
    <s v="Biguanides"/>
    <x v="0"/>
    <d v="2021-04-09T00:00:00"/>
    <s v="Biguanides"/>
  </r>
  <r>
    <s v="rKEskhMKXQc"/>
    <x v="29"/>
    <s v="Other"/>
    <s v="Biguanides"/>
    <x v="0"/>
    <d v="2021-10-26T00:00:00"/>
    <s v="Biguanides-&gt;Insulin glargine-&gt;Biguanides|Insulin glargine-&gt;Biguanides|GLP-1 agonists|Insulin glargine-&gt;GLP-1 agonists|Insulin glargine-&gt;SGLT-2 inhibitors-&gt;Biguanides|SGLT-2 inhibitors-&gt;Biguanides|Insulin glargine|SGLT-2 inhibitors-&gt;Insulin glargine|SGLT-2 inhibitors"/>
  </r>
  <r>
    <s v="rwYIjY8CfQI"/>
    <x v="29"/>
    <s v="Other"/>
    <s v="Biguanides"/>
    <x v="0"/>
    <d v="2017-10-03T00:00:00"/>
    <s v="Biguanides"/>
  </r>
  <r>
    <s v="rzY9N1UK3iw"/>
    <x v="29"/>
    <s v="Other"/>
    <s v="Biguanides"/>
    <x v="0"/>
    <d v="2025-11-21T00:00:00"/>
    <s v="Biguanides"/>
  </r>
  <r>
    <s v="s.RBYs7QDIA"/>
    <x v="29"/>
    <s v="Māori"/>
    <s v="Biguanides"/>
    <x v="0"/>
    <d v="2021-12-06T00:00:00"/>
    <s v="Biguanides-&gt;Insulin glargine"/>
  </r>
  <r>
    <s v="UWlPjnf4lpg"/>
    <x v="29"/>
    <s v="Pacific peoples"/>
    <s v="Biguanides"/>
    <x v="0"/>
    <d v="2021-08-02T00:00:00"/>
    <s v="Biguanides-&gt;DPP-4 inhibitors-&gt;DPP-4 inhibitors|SGLT-2 inhibitors"/>
  </r>
  <r>
    <s v="s3.OqAxf0GM"/>
    <x v="29"/>
    <s v="Pacific peoples"/>
    <s v="Biguanides"/>
    <x v="0"/>
    <d v="2012-01-13T00:00:00"/>
    <s v="Biguanides-&gt;Insulin isophane-&gt;Biguanides|Insulin isophane-&gt;Insulin aspart-&gt;Insulin aspart|Insulin isophane-&gt;Biguanides|Insulin aspart-&gt;Sulfonylureas-&gt;Biguanides|Insulin aspart|Sulfonylureas-&gt;Insulin aspart|Sulfonylureas-&gt;Biguanides|Sulfonylureas-&gt;Biguanides|Insulin aspart|SGLT-2 inhibitors|Sulfonylureas-&gt;Insulin aspart|SGLT-2 inhibitors|Sulfonylureas-&gt;DPP-4 inhibitors-&gt;DPP-4 inhibitors|Insulin aspart|SGLT-2 inhibitors|Sulfonylureas-&gt;GLP-1 agonists"/>
  </r>
  <r>
    <s v="s2rOefvsEl2"/>
    <x v="29"/>
    <s v="Other"/>
    <s v="Biguanides"/>
    <x v="0"/>
    <d v="2017-07-06T00:00:00"/>
    <s v="Biguanides"/>
  </r>
  <r>
    <s v="uvBQZDFtp9o"/>
    <x v="29"/>
    <s v="Asian"/>
    <s v="Biguanides|Insulin glargine"/>
    <x v="0"/>
    <d v="2023-07-19T00:00:00"/>
    <s v="Biguanides|Insulin glargine-&gt;Insulin glargine-&gt;Biguanides-&gt;DPP-4 inhibitors"/>
  </r>
  <r>
    <s v="YWmMDrzfffc"/>
    <x v="29"/>
    <s v="Other"/>
    <s v="Biguanides"/>
    <x v="0"/>
    <d v="2021-12-13T00:00:00"/>
    <s v="Biguanides"/>
  </r>
  <r>
    <s v="yVkt342k1Og"/>
    <x v="29"/>
    <s v="Pacific peoples"/>
    <s v="Biguanides"/>
    <x v="0"/>
    <d v="2025-03-26T00:00:00"/>
    <s v="Biguanides-&gt;DPP-4 inhibitors-&gt;Insulin glargine-&gt;DPP-4 inhibitors|Insulin glargine"/>
  </r>
  <r>
    <s v="YWaI.wFfGhw"/>
    <x v="29"/>
    <s v="Other"/>
    <s v="Biguanides"/>
    <x v="0"/>
    <d v="2017-02-09T00:00:00"/>
    <s v="Biguanides-&gt;Biguanides|DPP-4 inhibitors-&gt;DPP-4 inhibitors"/>
  </r>
  <r>
    <s v="YurKNUaDahU"/>
    <x v="29"/>
    <s v="Māori"/>
    <s v="Biguanides|Insulin isophane"/>
    <x v="0"/>
    <d v="2016-11-09T00:00:00"/>
    <s v="Biguanides|Insulin isophane-&gt;Insulin aspart|Insulin isophane-&gt;Insulin isophane"/>
  </r>
  <r>
    <s v="yVq5uSXqRSw"/>
    <x v="29"/>
    <s v="Asian"/>
    <s v="Biguanides"/>
    <x v="0"/>
    <d v="2021-01-29T00:00:00"/>
    <s v="Biguanides-&gt;DPP-4 inhibitors-&gt;DPP-4 inhibitors|SGLT-2 inhibitors"/>
  </r>
  <r>
    <s v="yrBfECBLU0E"/>
    <x v="29"/>
    <s v="Māori"/>
    <s v="Biguanides"/>
    <x v="0"/>
    <d v="2023-09-07T00:00:00"/>
    <s v="Biguanides"/>
  </r>
  <r>
    <s v="ys6m/pC214c"/>
    <x v="29"/>
    <s v="Other"/>
    <s v="Biguanides"/>
    <x v="0"/>
    <d v="2020-02-21T00:00:00"/>
    <s v="Biguanides-&gt;Insulin aspart|Insulin isophane-&gt;Insulin isophane-&gt;Biguanides|Insulin isophane-&gt;Insulin aspart-&gt;Biguanides|Insulin aspart|Insulin isophane-&gt;SGLT-2 inhibitors"/>
  </r>
  <r>
    <s v="Ys82M/2s2Qc"/>
    <x v="29"/>
    <s v="Asian"/>
    <s v="Biguanides"/>
    <x v="0"/>
    <d v="2024-06-21T00:00:00"/>
    <s v="Biguanides"/>
  </r>
  <r>
    <s v="YRW7L7ZU71Q"/>
    <x v="29"/>
    <s v="Other"/>
    <s v="Biguanides"/>
    <x v="0"/>
    <d v="2012-11-27T00:00:00"/>
    <s v="Biguanides"/>
  </r>
  <r>
    <s v="ySKuoI6LrTw"/>
    <x v="29"/>
    <s v="Asian"/>
    <s v="Biguanides|Insulin isophane"/>
    <x v="0"/>
    <d v="2013-02-11T00:00:00"/>
    <s v="Biguanides|Insulin isophane-&gt;Insulin isophane"/>
  </r>
  <r>
    <s v="YIxN2ioRvpA"/>
    <x v="29"/>
    <s v="Māori"/>
    <s v="Biguanides"/>
    <x v="0"/>
    <d v="2019-11-06T00:00:00"/>
    <s v="Biguanides-&gt;DPP-4 inhibitors-&gt;Biguanides|GLP-1 agonists-&gt;GLP-1 agonists-&gt;Biguanides|Insulin aspart|Insulin glargine-&gt;Insulin glargine-&gt;GLP-1 agonists|Insulin glargine"/>
  </r>
  <r>
    <s v="YJKP1uu31Yw"/>
    <x v="29"/>
    <s v="Pacific peoples"/>
    <s v="SGLT-2 inhibitors"/>
    <x v="0"/>
    <d v="2024-01-23T00:00:00"/>
    <s v="SGLT-2 inhibitors-&gt;Biguanides"/>
  </r>
  <r>
    <s v="yN.WkYmLKLQ"/>
    <x v="29"/>
    <s v="Other"/>
    <s v="Biguanides"/>
    <x v="0"/>
    <d v="2016-06-28T00:00:00"/>
    <s v="Biguanides-&gt;Insulin isophane"/>
  </r>
  <r>
    <s v="VvpuWzb90SQ"/>
    <x v="29"/>
    <s v="Other"/>
    <s v="Biguanides|Insulin aspart|Insulin glargine"/>
    <x v="0"/>
    <d v="2022-06-27T00:00:00"/>
    <s v="Biguanides|Insulin aspart|Insulin glargine"/>
  </r>
  <r>
    <s v="vuI8qhC3GfI"/>
    <x v="29"/>
    <s v="Asian"/>
    <s v="Biguanides"/>
    <x v="0"/>
    <d v="2024-01-18T00:00:00"/>
    <s v="Biguanides-&gt;Insulin isophane"/>
  </r>
  <r>
    <s v="vreFoBX2S.k"/>
    <x v="29"/>
    <s v="Pacific peoples"/>
    <s v="Biguanides"/>
    <x v="0"/>
    <d v="2024-11-05T00:00:00"/>
    <s v="Biguanides"/>
  </r>
  <r>
    <s v="vs4RxkWIFcA"/>
    <x v="29"/>
    <s v="Asian"/>
    <s v="Biguanides"/>
    <x v="0"/>
    <d v="2021-08-30T00:00:00"/>
    <s v="Biguanides-&gt;Insulin isophane-&gt;Insulin aspart"/>
  </r>
  <r>
    <s v="vS0pqcTMHL2"/>
    <x v="29"/>
    <s v="Other"/>
    <s v="Biguanides"/>
    <x v="0"/>
    <d v="2014-04-10T00:00:00"/>
    <s v="Biguanides"/>
  </r>
  <r>
    <s v="vruldphYMZU"/>
    <x v="29"/>
    <s v="Other"/>
    <s v="Biguanides"/>
    <x v="0"/>
    <d v="2016-06-02T00:00:00"/>
    <s v="Biguanides"/>
  </r>
  <r>
    <s v="vq5bgD1tnyo"/>
    <x v="29"/>
    <s v="Other"/>
    <s v="Biguanides"/>
    <x v="0"/>
    <d v="2018-11-28T00:00:00"/>
    <s v="Biguanides"/>
  </r>
  <r>
    <s v="V0rwwU5F.sg"/>
    <x v="29"/>
    <s v="Other"/>
    <s v="Biguanides"/>
    <x v="0"/>
    <d v="2014-11-20T00:00:00"/>
    <s v="Biguanides"/>
  </r>
  <r>
    <s v="UzEiX4syW.E"/>
    <x v="29"/>
    <s v="Other"/>
    <s v="Biguanides"/>
    <x v="0"/>
    <d v="2024-01-15T00:00:00"/>
    <s v="Biguanides"/>
  </r>
  <r>
    <s v="uXUuQ4sx4Jg"/>
    <x v="29"/>
    <s v="Asian"/>
    <s v="Sulfonylureas"/>
    <x v="0"/>
    <d v="2012-01-20T00:00:00"/>
    <s v="Sulfonylureas-&gt;Biguanides-&gt;Biguanides|Sulfonylureas-&gt;Insulin isophane-&gt;Insulin aspart-&gt;Biguanides|Insulin aspart"/>
  </r>
  <r>
    <s v="uys.dxAQC62"/>
    <x v="29"/>
    <s v="Māori"/>
    <s v="Insulin isophane"/>
    <x v="1"/>
    <d v="2016-12-20T00:00:00"/>
    <s v="Insulin isophane-&gt;Biguanides"/>
  </r>
  <r>
    <s v="Uwze8SodVQQ"/>
    <x v="29"/>
    <s v="Other"/>
    <s v="Biguanides"/>
    <x v="0"/>
    <d v="2015-02-24T00:00:00"/>
    <s v="Biguanides"/>
  </r>
  <r>
    <s v="UxgUn1MuV7w"/>
    <x v="29"/>
    <s v="Māori"/>
    <s v="Biguanides"/>
    <x v="0"/>
    <d v="2014-11-07T00:00:00"/>
    <s v="Biguanides-&gt;Insulin glargine-&gt;Sulfonylureas-&gt;Insulin aspart|Insulin glargine-&gt;Insulin aspart-&gt;Insulin aspart|SGLT-2 inhibitors-&gt;SGLT-2 inhibitors-&gt;DPP-4 inhibitors"/>
  </r>
  <r>
    <s v="uXIR0qzeo8A"/>
    <x v="29"/>
    <s v="Other"/>
    <s v="Biguanides"/>
    <x v="0"/>
    <d v="2020-02-18T00:00:00"/>
    <s v="Biguanides-&gt;Sulfonylureas"/>
  </r>
  <r>
    <s v="VBJqBeYyDiE"/>
    <x v="29"/>
    <s v="Pacific peoples"/>
    <s v="Biguanides"/>
    <x v="0"/>
    <d v="2020-11-26T00:00:00"/>
    <s v="Biguanides"/>
  </r>
  <r>
    <s v="v3F2fzY6usI"/>
    <x v="29"/>
    <s v="Asian"/>
    <s v="Biguanides"/>
    <x v="0"/>
    <d v="2015-09-15T00:00:00"/>
    <s v="Biguanides"/>
  </r>
  <r>
    <s v="v4cOg/CVKrE"/>
    <x v="29"/>
    <s v="Asian"/>
    <s v="Biguanides"/>
    <x v="0"/>
    <d v="2011-02-21T00:00:00"/>
    <s v="Biguanides-&gt;Biguanides|Insulin isophane"/>
  </r>
  <r>
    <s v="V6BA.IsW2.6"/>
    <x v="29"/>
    <s v="Pacific peoples"/>
    <s v="Biguanides"/>
    <x v="0"/>
    <d v="2016-02-16T00:00:00"/>
    <s v="Biguanides-&gt;Insulin aspart|Insulin isophane-&gt;DPP-4 inhibitors-&gt;SGLT-2 inhibitors-&gt;DPP-4 inhibitors|SGLT-2 inhibitors"/>
  </r>
  <r>
    <s v="V6fjdWE80BU"/>
    <x v="29"/>
    <s v="Pacific peoples"/>
    <s v="Biguanides"/>
    <x v="0"/>
    <d v="2019-05-19T00:00:00"/>
    <s v="Biguanides"/>
  </r>
  <r>
    <s v="vHKJIuixx7w"/>
    <x v="29"/>
    <s v="Māori"/>
    <s v="Biguanides"/>
    <x v="0"/>
    <d v="2013-08-21T00:00:00"/>
    <s v="Biguanides-&gt;DPP-4 inhibitors-&gt;Biguanides|DPP-4 inhibitors-&gt;SGLT-2 inhibitors-&gt;Biguanides|GLP-1 agonists-&gt;GLP-1 agonists"/>
  </r>
  <r>
    <s v="vGIBwth033c"/>
    <x v="29"/>
    <s v="Asian"/>
    <s v="Biguanides"/>
    <x v="0"/>
    <d v="2024-08-31T00:00:00"/>
    <s v="Biguanides-&gt;SGLT-2 inhibitors"/>
  </r>
  <r>
    <s v="VeN9oFA2ULc"/>
    <x v="29"/>
    <s v="Pacific peoples"/>
    <s v="Biguanides"/>
    <x v="0"/>
    <d v="2025-11-06T00:00:00"/>
    <s v="Biguanides"/>
  </r>
  <r>
    <s v="vEqz4DJ.X8c"/>
    <x v="29"/>
    <s v="Asian"/>
    <s v="Biguanides"/>
    <x v="0"/>
    <d v="2024-09-24T00:00:00"/>
    <s v="Biguanides"/>
  </r>
  <r>
    <s v="VkQWP9qapP."/>
    <x v="29"/>
    <s v="Other"/>
    <s v="Biguanides"/>
    <x v="0"/>
    <d v="2017-11-14T00:00:00"/>
    <s v="Biguanides"/>
  </r>
  <r>
    <s v="vjnHxpPM3oI"/>
    <x v="29"/>
    <s v="Asian"/>
    <s v="DPP-4 inhibitors"/>
    <x v="0"/>
    <d v="2024-01-23T00:00:00"/>
    <s v="DPP-4 inhibitors-&gt;SGLT-2 inhibitors-&gt;DPP-4 inhibitors|SGLT-2 inhibitors"/>
  </r>
  <r>
    <s v="vK5KHcanCSU"/>
    <x v="29"/>
    <s v="Pacific peoples"/>
    <s v="Biguanides"/>
    <x v="0"/>
    <d v="2013-10-30T00:00:00"/>
    <s v="Biguanides-&gt;Insulin aspart|Insulin isophane"/>
  </r>
  <r>
    <s v="FDWzejg9bRU"/>
    <x v="29"/>
    <s v="Asian"/>
    <s v="Biguanides"/>
    <x v="0"/>
    <d v="2019-11-27T00:00:00"/>
    <s v="Biguanides-&gt;Biguanides|Sulfonylureas-&gt;DPP-4 inhibitors"/>
  </r>
  <r>
    <s v="Ff5y.t4sJqM"/>
    <x v="29"/>
    <s v="Other"/>
    <s v="Biguanides"/>
    <x v="0"/>
    <d v="2015-03-18T00:00:00"/>
    <s v="Biguanides"/>
  </r>
  <r>
    <s v="FcQHyoJVfLU"/>
    <x v="29"/>
    <s v="Pacific peoples"/>
    <s v="Biguanides"/>
    <x v="0"/>
    <d v="2011-09-14T00:00:00"/>
    <s v="Biguanides-&gt;Sulfonylureas-&gt;Insulin aspart|Insulin isophane-&gt;Insulin aspart-&gt;Insulin isophane-&gt;Biguanides|Insulin aspart|Insulin isophane-&gt;Biguanides|Sulfonylureas-&gt;SGLT-2 inhibitors-&gt;Biguanides|SGLT-2 inhibitors|Sulfonylureas-&gt;SGLT-2 inhibitors|Sulfonylureas"/>
  </r>
  <r>
    <s v="fcev3tHJrgs"/>
    <x v="29"/>
    <s v="Asian"/>
    <s v="Biguanides|Insulin aspart|Insulin isophane"/>
    <x v="0"/>
    <d v="2024-05-21T00:00:00"/>
    <s v="Biguanides|Insulin aspart|Insulin isophane-&gt;Insulin aspart|Insulin isophane"/>
  </r>
  <r>
    <s v="fqsXFaAVe2I"/>
    <x v="29"/>
    <s v="Pacific peoples"/>
    <s v="Biguanides"/>
    <x v="0"/>
    <d v="2019-09-23T00:00:00"/>
    <s v="Biguanides"/>
  </r>
  <r>
    <s v="fr03WdsDVVI"/>
    <x v="29"/>
    <s v="Asian"/>
    <s v="Biguanides"/>
    <x v="0"/>
    <d v="2011-09-13T00:00:00"/>
    <s v="Biguanides"/>
  </r>
  <r>
    <s v="FN4rmr.tdAw"/>
    <x v="29"/>
    <s v="Other"/>
    <s v="Biguanides|Sulfonylureas"/>
    <x v="0"/>
    <d v="2014-04-10T00:00:00"/>
    <s v="Biguanides|Sulfonylureas-&gt;Sulfonylureas-&gt;DPP-4 inhibitors-&gt;Biguanides|DPP-4 inhibitors-&gt;DPP-4 inhibitors|SGLT-2 inhibitors"/>
  </r>
  <r>
    <s v="FLLCkrZ.B1A"/>
    <x v="29"/>
    <s v="Māori"/>
    <s v="Biguanides"/>
    <x v="0"/>
    <d v="2020-07-01T00:00:00"/>
    <s v="Biguanides"/>
  </r>
  <r>
    <s v="FlAC0ff6IIQ"/>
    <x v="29"/>
    <s v="Asian"/>
    <s v="Biguanides"/>
    <x v="0"/>
    <d v="2021-06-17T00:00:00"/>
    <s v="Biguanides"/>
  </r>
  <r>
    <s v="frAcMWRu3gM"/>
    <x v="29"/>
    <s v="Pacific peoples"/>
    <s v="Biguanides"/>
    <x v="0"/>
    <d v="2018-11-06T00:00:00"/>
    <s v="Biguanides-&gt;DPP-4 inhibitors-&gt;DPP-4 inhibitors|SGLT-2 inhibitors"/>
  </r>
  <r>
    <s v="FvZH2IamvE2"/>
    <x v="29"/>
    <s v="Pacific peoples"/>
    <s v="Biguanides"/>
    <x v="0"/>
    <d v="2014-11-28T00:00:00"/>
    <s v="Biguanides"/>
  </r>
  <r>
    <s v="FwYjedm8eAg"/>
    <x v="29"/>
    <s v="Asian"/>
    <s v="Biguanides|Insulin aspart|Insulin isophane"/>
    <x v="0"/>
    <d v="2017-12-11T00:00:00"/>
    <s v="Biguanides|Insulin aspart|Insulin isophane-&gt;Insulin aspart|Insulin isophane"/>
  </r>
  <r>
    <s v="cAlrrQLk7Ik"/>
    <x v="29"/>
    <s v="Pacific peoples"/>
    <s v="Biguanides|Insulin isophane"/>
    <x v="0"/>
    <d v="2022-08-29T00:00:00"/>
    <s v="Biguanides|Insulin isophane-&gt;Biguanides-&gt;Insulin aspart"/>
  </r>
  <r>
    <s v="cdg2XRNJ4HU"/>
    <x v="29"/>
    <s v="Other"/>
    <s v="Biguanides"/>
    <x v="0"/>
    <d v="2020-08-08T00:00:00"/>
    <s v="Biguanides"/>
  </r>
  <r>
    <s v="cdYukEWvmLY"/>
    <x v="29"/>
    <s v="Māori"/>
    <s v="DPP-4 inhibitors"/>
    <x v="0"/>
    <d v="2022-08-11T00:00:00"/>
    <s v="DPP-4 inhibitors-&gt;Biguanides|GLP-1 agonists-&gt;GLP-1 agonists"/>
  </r>
  <r>
    <s v="Bun2BCVBg.."/>
    <x v="29"/>
    <s v="Māori"/>
    <s v="Biguanides"/>
    <x v="0"/>
    <d v="2024-07-16T00:00:00"/>
    <s v="Biguanides-&gt;SGLT-2 inhibitors-&gt;DPP-4 inhibitors|SGLT-2 inhibitors"/>
  </r>
  <r>
    <s v="Bxq3lRLKnCU"/>
    <x v="29"/>
    <s v="Other"/>
    <s v="Biguanides"/>
    <x v="0"/>
    <d v="2017-10-17T00:00:00"/>
    <s v="Biguanides"/>
  </r>
  <r>
    <s v="bvGPXAA9nEI"/>
    <x v="29"/>
    <s v="Pacific peoples"/>
    <s v="Biguanides"/>
    <x v="0"/>
    <d v="2016-07-12T00:00:00"/>
    <s v="Biguanides-&gt;Insulin isophane-&gt;DPP-4 inhibitors"/>
  </r>
  <r>
    <s v="BW75Parz0Qo"/>
    <x v="29"/>
    <s v="Other"/>
    <s v="Biguanides"/>
    <x v="0"/>
    <d v="2019-08-22T00:00:00"/>
    <s v="Biguanides"/>
  </r>
  <r>
    <s v="bVus3yaCDTQ"/>
    <x v="29"/>
    <s v="Māori"/>
    <s v="Biguanides"/>
    <x v="0"/>
    <d v="2025-06-25T00:00:00"/>
    <s v="Biguanides"/>
  </r>
  <r>
    <s v="C.xyoL6nS8o"/>
    <x v="29"/>
    <s v="Other"/>
    <s v="Biguanides"/>
    <x v="0"/>
    <d v="2013-04-08T00:00:00"/>
    <s v="Biguanides-&gt;Insulin aspart|Insulin glargine-&gt;Insulin aspart-&gt;Insulin glargine-&gt;Biguanides|Insulin aspart-&gt;Biguanides|Insulin aspart|Insulin glargine-&gt;Biguanides|Insulin glargine"/>
  </r>
  <r>
    <s v="c0RKrvIK6Ow"/>
    <x v="29"/>
    <s v="Asian"/>
    <s v="Biguanides"/>
    <x v="0"/>
    <d v="2024-10-10T00:00:00"/>
    <s v="Biguanides-&gt;Insulin isophane"/>
  </r>
  <r>
    <s v="c1auX0HWR76"/>
    <x v="29"/>
    <s v="Other"/>
    <s v="Biguanides"/>
    <x v="0"/>
    <d v="2021-12-06T00:00:00"/>
    <s v="Biguanides"/>
  </r>
  <r>
    <s v="6BwJz89ry3c"/>
    <x v="29"/>
    <s v="Pacific peoples"/>
    <s v="Biguanides"/>
    <x v="0"/>
    <d v="2015-04-15T00:00:00"/>
    <s v="Biguanides"/>
  </r>
  <r>
    <s v="68xO0M.FuL."/>
    <x v="29"/>
    <s v="Other"/>
    <s v="Biguanides"/>
    <x v="0"/>
    <d v="2018-01-03T00:00:00"/>
    <s v="Biguanides"/>
  </r>
  <r>
    <s v="5yexJqn733."/>
    <x v="29"/>
    <s v="Māori"/>
    <s v="Biguanides"/>
    <x v="0"/>
    <d v="2025-11-27T00:00:00"/>
    <s v="Biguanides"/>
  </r>
  <r>
    <s v="5tPmhCdbBNE"/>
    <x v="29"/>
    <s v="Other"/>
    <s v="Insulin aspart|Insulin isophane"/>
    <x v="1"/>
    <d v="2011-04-28T00:00:00"/>
    <s v="Insulin aspart|Insulin isophane-&gt;Biguanides-&gt;Insulin isophane"/>
  </r>
  <r>
    <s v="5q/qIMCR9rs"/>
    <x v="29"/>
    <s v="Asian"/>
    <s v="Biguanides"/>
    <x v="0"/>
    <d v="2025-10-20T00:00:00"/>
    <s v="Biguanides"/>
  </r>
  <r>
    <s v="5r2QsgjZGdk"/>
    <x v="29"/>
    <s v="Asian"/>
    <s v="Biguanides|Insulin aspart|Insulin isophane"/>
    <x v="0"/>
    <d v="2015-03-09T00:00:00"/>
    <s v="Biguanides|Insulin aspart|Insulin isophane-&gt;Insulin aspart|Insulin isophane-&gt;Insulin isophane"/>
  </r>
  <r>
    <s v="5rSGdyZA/J6"/>
    <x v="29"/>
    <s v="Other"/>
    <s v="Insulin aspart|Insulin isophane"/>
    <x v="1"/>
    <d v="2013-01-14T00:00:00"/>
    <s v="Insulin aspart|Insulin isophane-&gt;Biguanides-&gt;DPP-4 inhibitors-&gt;Biguanides|DPP-4 inhibitors"/>
  </r>
  <r>
    <s v="YzSPx.sFOk6"/>
    <x v="29"/>
    <s v="Māori"/>
    <s v="Biguanides"/>
    <x v="0"/>
    <d v="2016-03-17T00:00:00"/>
    <s v="Biguanides-&gt;Biguanides|GLP-1 agonists-&gt;GLP-1 agonists"/>
  </r>
  <r>
    <s v="yYQU39Imq9s"/>
    <x v="29"/>
    <s v="Asian"/>
    <s v="Insulin aspart|Insulin glargine"/>
    <x v="1"/>
    <d v="2019-04-27T00:00:00"/>
    <s v="Insulin aspart|Insulin glargine-&gt;Biguanides-&gt;Biguanides|Insulin isophane|Insulin lispro-&gt;Insulin isophane|Insulin lispro-&gt;Biguanides|Insulin isophane-&gt;Insulin isophane-&gt;Insulin lispro-&gt;SGLT-2 inhibitors"/>
  </r>
  <r>
    <s v="Z11PZOhAOHk"/>
    <x v="29"/>
    <s v="Other"/>
    <s v="Biguanides"/>
    <x v="0"/>
    <d v="2025-05-27T00:00:00"/>
    <s v="Biguanides"/>
  </r>
  <r>
    <s v="YXmv7Hhidew"/>
    <x v="29"/>
    <s v="Other"/>
    <s v="Biguanides"/>
    <x v="0"/>
    <d v="2020-12-18T00:00:00"/>
    <s v="Biguanides-&gt;SGLT-2 inhibitors-&gt;DPP-4 inhibitors|SGLT-2 inhibitors-&gt;Sulfonylureas-&gt;DPP-4 inhibitors|SGLT-2 inhibitors|Sulfonylureas"/>
  </r>
  <r>
    <s v="z9Yh2z/3tlY"/>
    <x v="29"/>
    <s v="Māori"/>
    <s v="Biguanides"/>
    <x v="0"/>
    <d v="2014-03-07T00:00:00"/>
    <s v="Biguanides-&gt;Sulfonylureas-&gt;Biguanides|Sulfonylureas-&gt;Biguanides|SGLT-2 inhibitors|Sulfonylureas-&gt;DPP-4 inhibitors|SGLT-2 inhibitors-&gt;DPP-4 inhibitors-&gt;GLP-1 agonists"/>
  </r>
  <r>
    <s v="5Lb4XmaRzmI"/>
    <x v="29"/>
    <s v="Pacific peoples"/>
    <s v="Biguanides"/>
    <x v="0"/>
    <d v="2023-04-14T00:00:00"/>
    <s v="Biguanides-&gt;DPP-4 inhibitors-&gt;DPP-4 inhibitors|SGLT-2 inhibitors-&gt;SGLT-2 inhibitors"/>
  </r>
  <r>
    <s v="Z6wPNqMvPDQ"/>
    <x v="29"/>
    <s v="Pacific peoples"/>
    <s v="Biguanides"/>
    <x v="0"/>
    <d v="2014-08-21T00:00:00"/>
    <s v="Biguanides-&gt;Biguanides|Insulin isophane-&gt;Sulfonylureas-&gt;Biguanides|Sulfonylureas-&gt;Insulin aspart-&gt;DPP-4 inhibitors|Sulfonylureas-&gt;DPP-4 inhibitors|Insulin glargine|Sulfonylureas-&gt;DPP-4 inhibitors|Insulin glargine|SGLT-2 inhibitors-&gt;SGLT-2 inhibitors-&gt;Insulin glargine|SGLT-2 inhibitors-&gt;Insulin aspart|Insulin glargine-&gt;Insulin aspart|SGLT-2 inhibitors-&gt;Insulin glargine"/>
  </r>
  <r>
    <s v="bNUw9KTNuHc"/>
    <x v="29"/>
    <s v="Asian"/>
    <s v="Biguanides"/>
    <x v="0"/>
    <d v="2013-01-25T00:00:00"/>
    <s v="Biguanides-&gt;Insulin aspart|Insulin isophane-&gt;Insulin aspart"/>
  </r>
  <r>
    <s v="BQgqj0ZE5qo"/>
    <x v="29"/>
    <s v="Other"/>
    <s v="Biguanides"/>
    <x v="0"/>
    <d v="2025-12-24T00:00:00"/>
    <s v="Biguanides"/>
  </r>
  <r>
    <s v="BlrbtxrpkMM"/>
    <x v="29"/>
    <s v="Asian"/>
    <s v="Biguanides"/>
    <x v="0"/>
    <d v="2020-03-23T00:00:00"/>
    <s v="Biguanides"/>
  </r>
  <r>
    <s v="bMsgKACGvqY"/>
    <x v="29"/>
    <s v="Other"/>
    <s v="Biguanides"/>
    <x v="0"/>
    <d v="2023-01-09T00:00:00"/>
    <s v="Biguanides"/>
  </r>
  <r>
    <s v="70kH4f8/O6U"/>
    <x v="29"/>
    <s v="Asian"/>
    <s v="Biguanides"/>
    <x v="0"/>
    <d v="2017-06-27T00:00:00"/>
    <s v="Biguanides"/>
  </r>
  <r>
    <s v="74St8PRUqEk"/>
    <x v="29"/>
    <s v="Asian"/>
    <s v="Biguanides|Insulin aspart|Insulin glargine"/>
    <x v="0"/>
    <d v="2014-06-09T00:00:00"/>
    <s v="Biguanides|Insulin aspart|Insulin glargine-&gt;Biguanides-&gt;Biguanides|Insulin glargine-&gt;Insulin glargine-&gt;Insulin glulisine-&gt;Insulin glargine|Insulin glulisine-&gt;Biguanides|Insulin glargine|Insulin glulisine-&gt;Insulin isophane-&gt;Biguanides|Insulin glulisine|Insulin isophane-&gt;Insulin glulisine|Insulin isophane-&gt;DPP-4 inhibitors|Insulin glargine-&gt;DPP-4 inhibitors|Insulin glargine|Insulin glulisine-&gt;Biguanides|GLP-1 agonists|Insulin glargine|Insulin glulisine"/>
  </r>
  <r>
    <s v="7a3qifzD3Vs"/>
    <x v="29"/>
    <s v="Pacific peoples"/>
    <s v="Biguanides"/>
    <x v="0"/>
    <d v="2018-12-31T00:00:00"/>
    <s v="Biguanides-&gt;Sulfonylureas-&gt;Biguanides|Sulfonylureas-&gt;SGLT-2 inhibitors-&gt;Biguanides|SGLT-2 inhibitors|Sulfonylureas-&gt;DPP-4 inhibitors|SGLT-2 inhibitors|Sulfonylureas-&gt;DPP-4 inhibitors-&gt;DPP-4 inhibitors|Insulin glargine|SGLT-2 inhibitors-&gt;DPP-4 inhibitors|SGLT-2 inhibitors"/>
  </r>
  <r>
    <s v="7anM1Fc2Hd2"/>
    <x v="29"/>
    <s v="Pacific peoples"/>
    <s v="Biguanides"/>
    <x v="0"/>
    <d v="2022-10-28T00:00:00"/>
    <s v="Biguanides-&gt;Insulin isophane-&gt;Biguanides|Insulin isophane-&gt;Insulin aspart"/>
  </r>
  <r>
    <s v="7cZ.gkXhOVE"/>
    <x v="29"/>
    <s v="Other"/>
    <s v="Biguanides"/>
    <x v="0"/>
    <d v="2016-11-14T00:00:00"/>
    <s v="Biguanides-&gt;SGLT-2 inhibitors-&gt;DPP-4 inhibitors-&gt;Biguanides|DPP-4 inhibitors"/>
  </r>
  <r>
    <s v="7ea6cH.fO56"/>
    <x v="29"/>
    <s v="Asian"/>
    <s v="Biguanides"/>
    <x v="0"/>
    <d v="2023-12-13T00:00:00"/>
    <s v="Biguanides-&gt;DPP-4 inhibitors-&gt;SGLT-2 inhibitors"/>
  </r>
  <r>
    <s v="7ekCfQhlGWs"/>
    <x v="29"/>
    <s v="Māori"/>
    <s v="Biguanides|Insulin aspart|Insulin isophane"/>
    <x v="0"/>
    <d v="2021-07-01T00:00:00"/>
    <s v="Biguanides|Insulin aspart|Insulin isophane-&gt;Insulin aspart|Insulin isophane-&gt;Biguanides-&gt;Insulin aspart"/>
  </r>
  <r>
    <s v="6X51doG4jLs"/>
    <x v="29"/>
    <s v="Asian"/>
    <s v="Biguanides"/>
    <x v="0"/>
    <d v="2025-07-25T00:00:00"/>
    <s v="Biguanides"/>
  </r>
  <r>
    <s v="6XUJJZnq.6I"/>
    <x v="29"/>
    <s v="Asian"/>
    <s v="Biguanides"/>
    <x v="0"/>
    <d v="2022-12-30T00:00:00"/>
    <s v="Biguanides"/>
  </r>
  <r>
    <s v="6qTHwdEaw76"/>
    <x v="29"/>
    <s v="Asian"/>
    <s v="Biguanides"/>
    <x v="0"/>
    <d v="2016-01-08T00:00:00"/>
    <s v="Biguanides"/>
  </r>
  <r>
    <s v="6q0p68qfqFM"/>
    <x v="29"/>
    <s v="Asian"/>
    <s v="Biguanides"/>
    <x v="0"/>
    <d v="2011-12-12T00:00:00"/>
    <s v="Biguanides"/>
  </r>
  <r>
    <s v="6pp8FB9QI9M"/>
    <x v="29"/>
    <s v="Other"/>
    <s v="Insulin aspart|Insulin isophane"/>
    <x v="1"/>
    <d v="2023-02-02T00:00:00"/>
    <s v="Insulin aspart|Insulin isophane-&gt;Insulin isophane-&gt;Biguanides"/>
  </r>
  <r>
    <s v="6VMJfZFVjHk"/>
    <x v="29"/>
    <s v="Other"/>
    <s v="Biguanides"/>
    <x v="0"/>
    <d v="2024-04-03T00:00:00"/>
    <s v="Biguanides"/>
  </r>
  <r>
    <s v="6teSnVqDj4E"/>
    <x v="29"/>
    <s v="Māori"/>
    <s v="Biguanides"/>
    <x v="0"/>
    <d v="2016-06-27T00:00:00"/>
    <s v="Biguanides"/>
  </r>
  <r>
    <s v="6iWq6yLR9T6"/>
    <x v="29"/>
    <s v="Māori"/>
    <s v="Biguanides"/>
    <x v="0"/>
    <d v="2025-09-03T00:00:00"/>
    <s v="Biguanides"/>
  </r>
  <r>
    <s v="6Ka8F2vMhDw"/>
    <x v="29"/>
    <s v="Asian"/>
    <s v="Biguanides"/>
    <x v="0"/>
    <d v="2024-07-03T00:00:00"/>
    <s v="Biguanides"/>
  </r>
  <r>
    <s v="6llE8BGi0N."/>
    <x v="29"/>
    <s v="Asian"/>
    <s v="Biguanides"/>
    <x v="0"/>
    <d v="2025-04-04T00:00:00"/>
    <s v="Biguanides"/>
  </r>
  <r>
    <s v="6MoA/vdUVek"/>
    <x v="29"/>
    <s v="Māori"/>
    <s v="Biguanides|Sulfonylureas"/>
    <x v="0"/>
    <d v="2018-03-07T00:00:00"/>
    <s v="Biguanides|Sulfonylureas-&gt;Biguanides-&gt;Biguanides|SGLT-2 inhibitors-&gt;Sulfonylureas"/>
  </r>
  <r>
    <s v="6Lyq9HEPN5Y"/>
    <x v="29"/>
    <s v="Asian"/>
    <s v="Biguanides"/>
    <x v="0"/>
    <d v="2025-06-19T00:00:00"/>
    <s v="Biguanides"/>
  </r>
  <r>
    <s v="6m0XxIUBThw"/>
    <x v="29"/>
    <s v="Pacific peoples"/>
    <s v="Biguanides"/>
    <x v="0"/>
    <d v="2023-05-03T00:00:00"/>
    <s v="Biguanides"/>
  </r>
  <r>
    <s v="zsYWR2Gf6jM"/>
    <x v="29"/>
    <s v="Asian"/>
    <s v="Insulin isophane"/>
    <x v="1"/>
    <d v="2016-05-19T00:00:00"/>
    <s v="Insulin isophane-&gt;Biguanides"/>
  </r>
  <r>
    <s v="zvHc95OvHxw"/>
    <x v="29"/>
    <s v="Other"/>
    <s v="Biguanides|Insulin glargine"/>
    <x v="0"/>
    <d v="2024-05-16T00:00:00"/>
    <s v="Biguanides|Insulin glargine-&gt;Biguanides|Insulin aspart-&gt;Biguanides|SGLT-2 inhibitors-&gt;Insulin glargine-&gt;Insulin glargine|SGLT-2 inhibitors-&gt;SGLT-2 inhibitors"/>
  </r>
  <r>
    <s v="zVigJ7fAdsk"/>
    <x v="29"/>
    <s v="Māori"/>
    <s v="Biguanides|Insulin isophane"/>
    <x v="0"/>
    <d v="2024-11-05T00:00:00"/>
    <s v="Biguanides|Insulin isophane-&gt;Insulin isophane"/>
  </r>
  <r>
    <s v="ZXpgS88H5Mw"/>
    <x v="29"/>
    <s v="Asian"/>
    <s v="Biguanides"/>
    <x v="0"/>
    <d v="2013-04-09T00:00:00"/>
    <s v="Biguanides"/>
  </r>
  <r>
    <s v="zzab517ZM9s"/>
    <x v="29"/>
    <s v="Asian"/>
    <s v="Biguanides|DPP-4 inhibitors"/>
    <x v="0"/>
    <d v="2023-11-17T00:00:00"/>
    <s v="Biguanides|DPP-4 inhibitors-&gt;DPP-4 inhibitors"/>
  </r>
  <r>
    <s v="7h0lEJmW2zU"/>
    <x v="29"/>
    <s v="Other"/>
    <s v="Biguanides"/>
    <x v="0"/>
    <d v="2020-10-05T00:00:00"/>
    <s v="Biguanides"/>
  </r>
  <r>
    <s v="7IAsrgaJ4Pg"/>
    <x v="29"/>
    <s v="Asian"/>
    <s v="Biguanides"/>
    <x v="0"/>
    <d v="2023-08-31T00:00:00"/>
    <s v="Biguanides"/>
  </r>
  <r>
    <s v="7HMiMawnfro"/>
    <x v="29"/>
    <s v="Asian"/>
    <s v="Biguanides"/>
    <x v="0"/>
    <d v="2025-06-10T00:00:00"/>
    <s v="Biguanides"/>
  </r>
  <r>
    <s v="7Jhv/Ze7Qlw"/>
    <x v="29"/>
    <s v="Asian"/>
    <s v="Biguanides"/>
    <x v="0"/>
    <d v="2024-09-02T00:00:00"/>
    <s v="Biguanides"/>
  </r>
  <r>
    <s v="7KpsnFBgCOw"/>
    <x v="29"/>
    <s v="Māori"/>
    <s v="Biguanides"/>
    <x v="0"/>
    <d v="2016-05-20T00:00:00"/>
    <s v="Biguanides-&gt;Biguanides|DPP-4 inhibitors|Insulin aspart|Insulin glargine-&gt;Insulin glargine|Sulfonylureas-&gt;Biguanides|Insulin glargine|Sulfonylureas-&gt;Biguanides|DPP-4 inhibitors-&gt;Biguanides|DPP-4 inhibitors|Insulin glargine|Sulfonylureas"/>
  </r>
  <r>
    <s v="7kiUR2qJZnI"/>
    <x v="29"/>
    <s v="Asian"/>
    <s v="Biguanides"/>
    <x v="0"/>
    <d v="2021-08-11T00:00:00"/>
    <s v="Biguanides"/>
  </r>
  <r>
    <s v="7XYUMY0p7h6"/>
    <x v="29"/>
    <s v="Pacific peoples"/>
    <s v="Biguanides"/>
    <x v="0"/>
    <d v="2015-05-21T00:00:00"/>
    <s v="Biguanides-&gt;Insulin isophane-&gt;Insulin aspart|Insulin isophane-&gt;Insulin aspart-&gt;Biguanides|Insulin isophane-&gt;Biguanides|DPP-4 inhibitors-&gt;DPP-4 inhibitors|Insulin glargine-&gt;DPP-4 inhibitors|Insulin glargine|SGLT-2 inhibitors-&gt;DPP-4 inhibitors|SGLT-2 inhibitors-&gt;Biguanides|Insulin glargine-&gt;Insulin glargine-&gt;Biguanides|Insulin aspart|Insulin isophane-&gt;DPP-4 inhibitors-&gt;Insulin aspart|Insulin glargine-&gt;Biguanides|Insulin aspart|Insulin glargine"/>
  </r>
  <r>
    <s v="7ZzM.Ch83X."/>
    <x v="29"/>
    <s v="Māori"/>
    <s v="Biguanides"/>
    <x v="0"/>
    <d v="2025-01-24T00:00:00"/>
    <s v="Biguanides-&gt;DPP-4 inhibitors"/>
  </r>
  <r>
    <s v="7YOKVLKXotA"/>
    <x v="29"/>
    <s v="Pacific peoples"/>
    <s v="Biguanides"/>
    <x v="0"/>
    <d v="2025-10-01T00:00:00"/>
    <s v="Biguanides"/>
  </r>
  <r>
    <s v="89Z3Qio.rpA"/>
    <x v="29"/>
    <s v="Asian"/>
    <s v="Biguanides"/>
    <x v="0"/>
    <d v="2018-06-11T00:00:00"/>
    <s v="Biguanides-&gt;Insulin lispro-&gt;Insulin isophane"/>
  </r>
  <r>
    <s v="8avl8rwrYZc"/>
    <x v="29"/>
    <s v="Asian"/>
    <s v="Biguanides"/>
    <x v="0"/>
    <d v="2021-03-19T00:00:00"/>
    <s v="Biguanides-&gt;Insulin aspart|Insulin isophane"/>
  </r>
  <r>
    <s v="Cvanj6FCaWE"/>
    <x v="29"/>
    <s v="Other"/>
    <s v="Biguanides"/>
    <x v="0"/>
    <d v="2021-05-18T00:00:00"/>
    <s v="Biguanides-&gt;DPP-4 inhibitors-&gt;DPP-4 inhibitors|SGLT-2 inhibitors-&gt;SGLT-2 inhibitors-&gt;Sulfonylureas"/>
  </r>
  <r>
    <s v="cOwQ6TJHJQ."/>
    <x v="29"/>
    <s v="Other"/>
    <s v="Biguanides"/>
    <x v="0"/>
    <d v="2011-09-27T00:00:00"/>
    <s v="Biguanides"/>
  </r>
  <r>
    <s v="CpEWqOTklKI"/>
    <x v="29"/>
    <s v="Māori"/>
    <s v="Biguanides"/>
    <x v="0"/>
    <d v="2023-06-22T00:00:00"/>
    <s v="Biguanides-&gt;SGLT-2 inhibitors-&gt;GLP-1 agonists-&gt;Biguanides|GLP-1 agonists"/>
  </r>
  <r>
    <s v="COHtZxqyNDU"/>
    <x v="29"/>
    <s v="Asian"/>
    <s v="Biguanides"/>
    <x v="0"/>
    <d v="2025-06-11T00:00:00"/>
    <s v="Biguanides"/>
  </r>
  <r>
    <s v="98kYkMCOrso"/>
    <x v="29"/>
    <s v="Other"/>
    <s v="Biguanides"/>
    <x v="0"/>
    <d v="2025-01-08T00:00:00"/>
    <s v="Biguanides"/>
  </r>
  <r>
    <s v="8kdi5KkQmZc"/>
    <x v="29"/>
    <s v="Other"/>
    <s v="Biguanides"/>
    <x v="0"/>
    <d v="2022-02-15T00:00:00"/>
    <s v="Biguanides"/>
  </r>
  <r>
    <s v="8PS1vkQQTYw"/>
    <x v="29"/>
    <s v="Other"/>
    <s v="Biguanides"/>
    <x v="0"/>
    <d v="2019-09-02T00:00:00"/>
    <s v="Biguanides"/>
  </r>
  <r>
    <s v="8QiXY..TlFI"/>
    <x v="29"/>
    <s v="Asian"/>
    <s v="Biguanides"/>
    <x v="0"/>
    <d v="2012-09-11T00:00:00"/>
    <s v="Biguanides"/>
  </r>
  <r>
    <s v="8QsFGOyDwNk"/>
    <x v="29"/>
    <s v="Māori"/>
    <s v="Biguanides"/>
    <x v="0"/>
    <d v="2018-01-09T00:00:00"/>
    <s v="Biguanides-&gt;Sulfonylureas-&gt;DPP-4 inhibitors-&gt;DPP-4 inhibitors|Insulin glargine-&gt;Insulin aspart-&gt;Insulin glargine-&gt;Insulin aspart|Insulin glargine-&gt;Biguanides|GLP-1 agonists-&gt;GLP-1 agonists-&gt;Biguanides|Insulin aspart|Insulin glargine"/>
  </r>
  <r>
    <s v="8jnIqC7Qf9I"/>
    <x v="29"/>
    <s v="Māori"/>
    <s v="Biguanides"/>
    <x v="0"/>
    <d v="2011-09-13T00:00:00"/>
    <s v="Biguanides"/>
  </r>
  <r>
    <s v="8hgNk/r0FF6"/>
    <x v="29"/>
    <s v="Māori"/>
    <s v="Biguanides"/>
    <x v="0"/>
    <d v="2023-09-27T00:00:00"/>
    <s v="Biguanides"/>
  </r>
  <r>
    <s v="8fu2MtIzMh."/>
    <x v="29"/>
    <s v="Other"/>
    <s v="Biguanides"/>
    <x v="0"/>
    <d v="2025-04-24T00:00:00"/>
    <s v="Biguanides"/>
  </r>
  <r>
    <s v="8XS9sz9pyvE"/>
    <x v="29"/>
    <s v="Māori"/>
    <s v="Biguanides|Insulin isophane"/>
    <x v="0"/>
    <d v="2015-08-10T00:00:00"/>
    <s v="Biguanides|Insulin isophane-&gt;Insulin aspart-&gt;Insulin aspart|Insulin isophane-&gt;Biguanides|Insulin isophane|Insulin lispro-&gt;Insulin isophane|Insulin lispro-&gt;Biguanides-&gt;Insulin lispro-&gt;DPP-4 inhibitors-&gt;DPP-4 inhibitors|Insulin glargine-&gt;Insulin glargine-&gt;DPP-4 inhibitors|Insulin glargine|SGLT-2 inhibitors"/>
  </r>
  <r>
    <s v="9.94gLmuTa2"/>
    <x v="29"/>
    <s v="Other"/>
    <s v="Insulin aspart|Insulin isophane"/>
    <x v="1"/>
    <d v="2017-12-27T00:00:00"/>
    <s v="Insulin aspart|Insulin isophane-&gt;Insulin isophane-&gt;Insulin aspart-&gt;Biguanides"/>
  </r>
  <r>
    <s v="9/5pSfEqlKA"/>
    <x v="29"/>
    <s v="Other"/>
    <s v="Biguanides"/>
    <x v="0"/>
    <d v="2018-07-06T00:00:00"/>
    <s v="Biguanides"/>
  </r>
  <r>
    <s v="90/6pi7dgfg"/>
    <x v="29"/>
    <s v="Pacific peoples"/>
    <s v="Biguanides"/>
    <x v="0"/>
    <d v="2013-04-23T00:00:00"/>
    <s v="Biguanides"/>
  </r>
  <r>
    <s v="8vKDHJI4nfs"/>
    <x v="29"/>
    <s v="Other"/>
    <s v="Biguanides"/>
    <x v="0"/>
    <d v="2025-02-19T00:00:00"/>
    <s v="Biguanides"/>
  </r>
  <r>
    <s v="wGNxsTvTGZI"/>
    <x v="29"/>
    <s v="Māori"/>
    <s v="Biguanides"/>
    <x v="0"/>
    <d v="2023-01-14T00:00:00"/>
    <s v="Biguanides"/>
  </r>
  <r>
    <s v="WEeDL3uIGeU"/>
    <x v="29"/>
    <s v="Other"/>
    <s v="Biguanides"/>
    <x v="0"/>
    <d v="2013-11-13T00:00:00"/>
    <s v="Biguanides"/>
  </r>
  <r>
    <s v="wdZgAPbwYfQ"/>
    <x v="29"/>
    <s v="Māori"/>
    <s v="Biguanides"/>
    <x v="0"/>
    <d v="2021-04-16T00:00:00"/>
    <s v="Biguanides-&gt;SGLT-2 inhibitors-&gt;GLP-1 agonists-&gt;Biguanides|GLP-1 agonists-&gt;Biguanides|SGLT-2 inhibitors"/>
  </r>
  <r>
    <s v="wf1PD.izgnA"/>
    <x v="29"/>
    <s v="Asian"/>
    <s v="Biguanides"/>
    <x v="0"/>
    <d v="2018-08-10T00:00:00"/>
    <s v="Biguanides"/>
  </r>
  <r>
    <s v="WffEp7CHdvM"/>
    <x v="29"/>
    <s v="Māori"/>
    <s v="Biguanides"/>
    <x v="0"/>
    <d v="2021-03-23T00:00:00"/>
    <s v="Biguanides-&gt;Biguanides|Insulin isophane-&gt;Insulin isophane-&gt;Biguanides|Insulin aspart|Insulin isophane-&gt;Insulin aspart|Insulin isophane"/>
  </r>
  <r>
    <s v="WFPwjMK27a2"/>
    <x v="29"/>
    <s v="Asian"/>
    <s v="Biguanides"/>
    <x v="0"/>
    <d v="2017-09-07T00:00:00"/>
    <s v="Biguanides-&gt;Insulin aspart"/>
  </r>
  <r>
    <s v="wJQZzeQUgSQ"/>
    <x v="29"/>
    <s v="Pacific peoples"/>
    <s v="Biguanides|Sulfonylureas"/>
    <x v="0"/>
    <d v="2022-03-29T00:00:00"/>
    <s v="Biguanides|Sulfonylureas-&gt;Insulin glargine-&gt;Biguanides|Insulin glargine|Sulfonylureas-&gt;Biguanides|Insulin glargine-&gt;Insulin aspart|Insulin isophane-&gt;Biguanides-&gt;Biguanides|Insulin isophane-&gt;SGLT-2 inhibitors-&gt;DPP-4 inhibitors-&gt;DPP-4 inhibitors|Insulin glargine|SGLT-2 inhibitors-&gt;Biguanides|DPP-4 inhibitors|Insulin glargine|SGLT-2 inhibitors"/>
  </r>
  <r>
    <s v="w6in5KyVPfs"/>
    <x v="29"/>
    <s v="Other"/>
    <s v="Biguanides"/>
    <x v="0"/>
    <d v="2011-11-09T00:00:00"/>
    <s v="Biguanides"/>
  </r>
  <r>
    <s v="W7Vhx5/zPOI"/>
    <x v="29"/>
    <s v="Other"/>
    <s v="Biguanides"/>
    <x v="0"/>
    <d v="2021-05-20T00:00:00"/>
    <s v="Biguanides"/>
  </r>
  <r>
    <s v="W92AaYMr6s6"/>
    <x v="29"/>
    <s v="Māori"/>
    <s v="Biguanides"/>
    <x v="0"/>
    <d v="2025-10-01T00:00:00"/>
    <s v="Biguanides"/>
  </r>
  <r>
    <s v="wa5K41jErBc"/>
    <x v="29"/>
    <s v="Other"/>
    <s v="Biguanides"/>
    <x v="0"/>
    <d v="2024-03-18T00:00:00"/>
    <s v="Biguanides"/>
  </r>
  <r>
    <s v="wAlcVCeAbZc"/>
    <x v="29"/>
    <s v="Asian"/>
    <s v="Biguanides"/>
    <x v="0"/>
    <d v="2024-05-21T00:00:00"/>
    <s v="Biguanides"/>
  </r>
  <r>
    <s v="W9y8IyMVJTs"/>
    <x v="29"/>
    <s v="Other"/>
    <s v="Biguanides"/>
    <x v="0"/>
    <d v="2015-01-06T00:00:00"/>
    <s v="Biguanides-&gt;Biguanides|Insulin aspart|Insulin isophane-&gt;Insulin isophane-&gt;Insulin aspart|Insulin isophane-&gt;Insulin aspart-&gt;Insulin glargine-&gt;DPP-4 inhibitors-&gt;DPP-4 inhibitors|Insulin glargine"/>
  </r>
  <r>
    <s v="wBazN3SQRAc"/>
    <x v="29"/>
    <s v="Asian"/>
    <s v="Biguanides"/>
    <x v="0"/>
    <d v="2022-08-31T00:00:00"/>
    <s v="Biguanides"/>
  </r>
  <r>
    <s v="wChSCWfbSCM"/>
    <x v="29"/>
    <s v="Other"/>
    <s v="Biguanides|Insulin aspart|Insulin isophane"/>
    <x v="0"/>
    <d v="2016-12-31T00:00:00"/>
    <s v="Biguanides|Insulin aspart|Insulin isophane"/>
  </r>
  <r>
    <s v="W4O5D2de2ts"/>
    <x v="29"/>
    <s v="Asian"/>
    <s v="Biguanides|Insulin isophane"/>
    <x v="0"/>
    <d v="2019-07-11T00:00:00"/>
    <s v="Biguanides|Insulin isophane-&gt;Insulin isophane-&gt;Insulin aspart-&gt;Biguanides"/>
  </r>
  <r>
    <s v="w4OBodcN5l."/>
    <x v="29"/>
    <s v="Pacific peoples"/>
    <s v="Biguanides"/>
    <x v="0"/>
    <d v="2021-06-22T00:00:00"/>
    <s v="Biguanides"/>
  </r>
  <r>
    <s v="W1tUPZpWeK6"/>
    <x v="29"/>
    <s v="Māori"/>
    <s v="Biguanides"/>
    <x v="0"/>
    <d v="2020-12-18T00:00:00"/>
    <s v="Biguanides-&gt;Biguanides|Insulin glargine-&gt;Insulin glargine-&gt;Biguanides|GLP-1 agonists-&gt;GLP-1 agonists"/>
  </r>
  <r>
    <s v="w/.rkVP2S2."/>
    <x v="29"/>
    <s v="Asian"/>
    <s v="Biguanides|Insulin isophane|Insulin lispro"/>
    <x v="0"/>
    <d v="2018-05-22T00:00:00"/>
    <s v="Biguanides|Insulin isophane|Insulin lispro-&gt;Insulin isophane|Insulin lispro"/>
  </r>
  <r>
    <s v="w0piecK6ULs"/>
    <x v="29"/>
    <s v="Māori"/>
    <s v="Biguanides"/>
    <x v="0"/>
    <d v="2021-12-14T00:00:00"/>
    <s v="Biguanides-&gt;Insulin aspart|Insulin glargine-&gt;Insulin aspart-&gt;Insulin glargine"/>
  </r>
  <r>
    <s v="zIpvR6RIRcY"/>
    <x v="29"/>
    <s v="Other"/>
    <s v="Biguanides"/>
    <x v="0"/>
    <d v="2019-09-01T00:00:00"/>
    <s v="Biguanides"/>
  </r>
  <r>
    <s v="zKP16Onxdys"/>
    <x v="29"/>
    <s v="Other"/>
    <s v="Biguanides"/>
    <x v="0"/>
    <d v="2015-08-23T00:00:00"/>
    <s v="Biguanides-&gt;Biguanides|Sulfonylureas-&gt;DPP-4 inhibitors"/>
  </r>
  <r>
    <s v="zlA8UzbJHJs"/>
    <x v="29"/>
    <s v="Other"/>
    <s v="Biguanides"/>
    <x v="0"/>
    <d v="2014-02-27T00:00:00"/>
    <s v="Biguanides"/>
  </r>
  <r>
    <s v="zlUbY/so/lc"/>
    <x v="29"/>
    <s v="Asian"/>
    <s v="Biguanides"/>
    <x v="0"/>
    <d v="2020-12-22T00:00:00"/>
    <s v="Biguanides"/>
  </r>
  <r>
    <s v="ZND0.6/NWWc"/>
    <x v="29"/>
    <s v="Asian"/>
    <s v="Biguanides"/>
    <x v="0"/>
    <d v="2023-10-18T00:00:00"/>
    <s v="Biguanides"/>
  </r>
  <r>
    <s v="zO1U762BsCY"/>
    <x v="29"/>
    <s v="Māori"/>
    <s v="Biguanides"/>
    <x v="0"/>
    <d v="2018-01-09T00:00:00"/>
    <s v="Biguanides-&gt;DPP-4 inhibitors"/>
  </r>
  <r>
    <s v="zQ0zl6Lwpw6"/>
    <x v="29"/>
    <s v="Other"/>
    <s v="Biguanides"/>
    <x v="0"/>
    <d v="2025-01-09T00:00:00"/>
    <s v="Biguanides"/>
  </r>
  <r>
    <s v="ZpE5rTO3WbA"/>
    <x v="29"/>
    <s v="Other"/>
    <s v="Biguanides"/>
    <x v="0"/>
    <d v="2025-08-29T00:00:00"/>
    <s v="Biguanides"/>
  </r>
  <r>
    <s v="zHAQ5SWLqsA"/>
    <x v="29"/>
    <s v="Other"/>
    <s v="Biguanides"/>
    <x v="0"/>
    <d v="2021-02-04T00:00:00"/>
    <s v="Biguanides"/>
  </r>
  <r>
    <s v="Zh.LiEkh0XM"/>
    <x v="29"/>
    <s v="Asian"/>
    <s v="Biguanides"/>
    <x v="0"/>
    <d v="2016-01-20T00:00:00"/>
    <s v="Biguanides-&gt;Biguanides|Sulfonylureas-&gt;Sulfonylureas-&gt;Biguanides|Insulin isophane-&gt;Insulin isophane-&gt;Insulin aspart-&gt;Insulin aspart|Insulin isophane-&gt;DPP-4 inhibitors-&gt;Thiazolidinedione-&gt;DPP-4 inhibitors|Insulin aspart|Insulin isophane-&gt;DPP-4 inhibitors|Insulin isophane|Thiazolidinedione-&gt;DPP-4 inhibitors|Insulin aspart|Insulin isophane|Thiazolidinedione-&gt;Biguanides|Insulin aspart|Insulin isophane-&gt;Biguanides|Insulin glargine-&gt;Insulin glargine-&gt;Biguanides|GLP-1 agonists-&gt;GLP-1 agonists-&gt;Biguanides|GLP-1 agonists|Insulin glargine"/>
  </r>
  <r>
    <s v="Zh512Jy4I9c"/>
    <x v="29"/>
    <s v="Asian"/>
    <s v="Biguanides"/>
    <x v="0"/>
    <d v="2025-08-20T00:00:00"/>
    <s v="Biguanides"/>
  </r>
  <r>
    <s v="Zet/HwmwDE6"/>
    <x v="29"/>
    <s v="Māori"/>
    <s v="Biguanides"/>
    <x v="0"/>
    <d v="2023-09-08T00:00:00"/>
    <s v="Biguanides"/>
  </r>
  <r>
    <s v="ZdqcqQwan1o"/>
    <x v="29"/>
    <s v="Pacific peoples"/>
    <s v="Biguanides"/>
    <x v="0"/>
    <d v="2025-04-07T00:00:00"/>
    <s v="Biguanides"/>
  </r>
  <r>
    <s v="ZdKtvHaqH52"/>
    <x v="29"/>
    <s v="Pacific peoples"/>
    <s v="Biguanides"/>
    <x v="0"/>
    <d v="2019-05-01T00:00:00"/>
    <s v="Biguanides"/>
  </r>
  <r>
    <s v="wRA6TyCZBGU"/>
    <x v="29"/>
    <s v="Asian"/>
    <s v="Biguanides|Insulin isophane"/>
    <x v="0"/>
    <d v="2022-09-07T00:00:00"/>
    <s v="Biguanides|Insulin isophane-&gt;Insulin aspart-&gt;Insulin aspart|Insulin isophane"/>
  </r>
  <r>
    <s v="WPMZBGCbn2k"/>
    <x v="29"/>
    <s v="Asian"/>
    <s v="Biguanides"/>
    <x v="0"/>
    <d v="2025-08-23T00:00:00"/>
    <s v="Biguanides"/>
  </r>
  <r>
    <s v="WqBlsVUkwZo"/>
    <x v="29"/>
    <s v="Other"/>
    <s v="Biguanides"/>
    <x v="0"/>
    <d v="2015-09-25T00:00:00"/>
    <s v="Biguanides-&gt;Insulin isophane"/>
  </r>
  <r>
    <s v="wQcbi0qpgqI"/>
    <x v="29"/>
    <s v="Other"/>
    <s v="Biguanides"/>
    <x v="0"/>
    <d v="2023-11-14T00:00:00"/>
    <s v="Biguanides"/>
  </r>
  <r>
    <s v="zADbLqnmoWE"/>
    <x v="29"/>
    <s v="Pacific peoples"/>
    <s v="Biguanides"/>
    <x v="0"/>
    <d v="2024-12-09T00:00:00"/>
    <s v="Biguanides"/>
  </r>
  <r>
    <s v="ZaZ1LrJdK6g"/>
    <x v="29"/>
    <s v="Other"/>
    <s v="Biguanides"/>
    <x v="0"/>
    <d v="2018-08-03T00:00:00"/>
    <s v="Biguanides"/>
  </r>
  <r>
    <s v="ws4uijLyfP."/>
    <x v="29"/>
    <s v="Māori"/>
    <s v="Biguanides"/>
    <x v="0"/>
    <d v="2013-06-12T00:00:00"/>
    <s v="Biguanides-&gt;Sulfonylureas-&gt;Biguanides|Sulfonylureas-&gt;Insulin glargine-&gt;Biguanides|Insulin glargine-&gt;Insulin glargine|Sulfonylureas-&gt;Insulin glargine|SGLT-2 inhibitors-&gt;SGLT-2 inhibitors-&gt;Biguanides|Insulin glargine|SGLT-2 inhibitors-&gt;Biguanides|Insulin glargine|Insulin glulisine|SGLT-2 inhibitors-&gt;Insulin glargine|Insulin glulisine|SGLT-2 inhibitors-&gt;Insulin glargine|Insulin glulisine-&gt;Insulin glulisine-&gt;Insulin glulisine|SGLT-2 inhibitors-&gt;Biguanides|GLP-1 agonists-&gt;GLP-1 agonists-&gt;GLP-1 agonists|Insulin glargine|Insulin glulisine-&gt;Biguanides|GLP-1 agonists|Insulin glargine|Insulin glulisine-&gt;GLP-1 agonists|Insulin glulisine"/>
  </r>
  <r>
    <s v="d1ZnDk3.7aw"/>
    <x v="29"/>
    <s v="Other"/>
    <s v="Biguanides"/>
    <x v="0"/>
    <d v="2012-11-27T00:00:00"/>
    <s v="Biguanides"/>
  </r>
  <r>
    <s v="d181jLi6wSw"/>
    <x v="29"/>
    <s v="Other"/>
    <s v="Biguanides"/>
    <x v="0"/>
    <d v="2023-11-14T00:00:00"/>
    <s v="Biguanides"/>
  </r>
  <r>
    <s v="d1hHAiuvXrQ"/>
    <x v="29"/>
    <s v="Pacific peoples"/>
    <s v="Biguanides"/>
    <x v="0"/>
    <d v="2015-04-23T00:00:00"/>
    <s v="Biguanides-&gt;Biguanides|Insulin aspart|Insulin isophane-&gt;Insulin aspart|Insulin isophane-&gt;Insulin isophane"/>
  </r>
  <r>
    <s v="cwRND3O9OX2"/>
    <x v="29"/>
    <s v="Asian"/>
    <s v="Biguanides"/>
    <x v="0"/>
    <d v="2020-03-06T00:00:00"/>
    <s v="Biguanides-&gt;Biguanides|Sulfonylureas"/>
  </r>
  <r>
    <s v="D66DZagFz2w"/>
    <x v="29"/>
    <s v="Pacific peoples"/>
    <s v="Biguanides"/>
    <x v="0"/>
    <d v="2023-07-26T00:00:00"/>
    <s v="Biguanides"/>
  </r>
  <r>
    <s v="D7xXMUWXMqo"/>
    <x v="29"/>
    <s v="Asian"/>
    <s v="Biguanides"/>
    <x v="0"/>
    <d v="2012-04-14T00:00:00"/>
    <s v="Biguanides"/>
  </r>
  <r>
    <s v="d6MnYWUZfhs"/>
    <x v="29"/>
    <s v="Other"/>
    <s v="Biguanides"/>
    <x v="0"/>
    <d v="2022-04-27T00:00:00"/>
    <s v="Biguanides"/>
  </r>
  <r>
    <s v="DbtUqqICMhQ"/>
    <x v="29"/>
    <s v="Other"/>
    <s v="Insulin isophane"/>
    <x v="1"/>
    <d v="2019-11-15T00:00:00"/>
    <s v="Insulin isophane-&gt;DPP-4 inhibitors|Insulin aspart-&gt;DPP-4 inhibitors-&gt;DPP-4 inhibitors|Insulin isophane-&gt;Sulfonylureas-&gt;DPP-4 inhibitors|Sulfonylureas-&gt;Biguanides-&gt;DPP-4 inhibitors|GLP-1 agonists-&gt;Biguanides|DPP-4 inhibitors|Sulfonylureas-&gt;GLP-1 agonists-&gt;Biguanides|Sulfonylureas-&gt;Biguanides|DPP-4 inhibitors|GLP-1 agonists|Sulfonylureas-&gt;Insulin aspart|Insulin glargine-&gt;Biguanides|Insulin aspart-&gt;Biguanides|Insulin isophane-&gt;Insulin aspart-&gt;Biguanides|GLP-1 agonists"/>
  </r>
  <r>
    <s v="DasL0qGXyYg"/>
    <x v="29"/>
    <s v="Asian"/>
    <s v="Sulfonylureas"/>
    <x v="0"/>
    <d v="2015-08-21T00:00:00"/>
    <s v="Sulfonylureas-&gt;Biguanides-&gt;Biguanides|Sulfonylureas-&gt;DPP-4 inhibitors-&gt;DPP-4 inhibitors|SGLT-2 inhibitors"/>
  </r>
  <r>
    <s v="DAtASIVzXfo"/>
    <x v="29"/>
    <s v="Asian"/>
    <s v="Biguanides"/>
    <x v="0"/>
    <d v="2014-07-24T00:00:00"/>
    <s v="Biguanides-&gt;Insulin aspart|Insulin isophane"/>
  </r>
  <r>
    <s v="daMQFd2n5nM"/>
    <x v="29"/>
    <s v="Pacific peoples"/>
    <s v="Biguanides"/>
    <x v="0"/>
    <d v="2022-01-27T00:00:00"/>
    <s v="Biguanides-&gt;DPP-4 inhibitors-&gt;Biguanides|GLP-1 agonists-&gt;GLP-1 agonists"/>
  </r>
  <r>
    <s v="gAzoynYgRNw"/>
    <x v="29"/>
    <s v="Pacific peoples"/>
    <s v="DPP-4 inhibitors"/>
    <x v="0"/>
    <d v="2025-05-09T00:00:00"/>
    <s v="DPP-4 inhibitors"/>
  </r>
  <r>
    <s v="gA3QpAHu9Tk"/>
    <x v="29"/>
    <s v="Māori"/>
    <s v="Biguanides"/>
    <x v="0"/>
    <d v="2016-11-17T00:00:00"/>
    <s v="Biguanides-&gt;Sulfonylureas-&gt;DPP-4 inhibitors|SGLT-2 inhibitors-&gt;DPP-4 inhibitors-&gt;Biguanides|GLP-1 agonists|Sulfonylureas-&gt;Biguanides|Sulfonylureas-&gt;GLP-1 agonists-&gt;Biguanides|GLP-1 agonists"/>
  </r>
  <r>
    <s v="Ga97edRgeTQ"/>
    <x v="29"/>
    <s v="Other"/>
    <s v="Biguanides"/>
    <x v="0"/>
    <d v="2023-04-24T00:00:00"/>
    <s v="Biguanides"/>
  </r>
  <r>
    <s v="gAAHqDE81lI"/>
    <x v="29"/>
    <s v="Māori"/>
    <s v="Biguanides"/>
    <x v="0"/>
    <d v="2023-12-07T00:00:00"/>
    <s v="Biguanides"/>
  </r>
  <r>
    <s v="G5Rx1T24AxI"/>
    <x v="29"/>
    <s v="Asian"/>
    <s v="Biguanides|Insulin isophane"/>
    <x v="0"/>
    <d v="2020-08-24T00:00:00"/>
    <s v="Biguanides|Insulin isophane-&gt;Insulin isophane-&gt;Insulin lispro-&gt;Insulin isophane|Insulin lispro-&gt;Biguanides|Insulin aspart|Insulin isophane-&gt;Insulin aspart|Insulin isophane"/>
  </r>
  <r>
    <s v="diYeyUm05nw"/>
    <x v="29"/>
    <s v="Other"/>
    <s v="Biguanides"/>
    <x v="0"/>
    <d v="2025-09-25T00:00:00"/>
    <s v="Biguanides"/>
  </r>
  <r>
    <s v="dJd6X/r7dkg"/>
    <x v="29"/>
    <s v="Asian"/>
    <s v="Biguanides"/>
    <x v="0"/>
    <d v="2017-09-05T00:00:00"/>
    <s v="Biguanides"/>
  </r>
  <r>
    <s v="DHfWlddKKlA"/>
    <x v="29"/>
    <s v="Pacific peoples"/>
    <s v="Biguanides"/>
    <x v="0"/>
    <d v="2018-09-04T00:00:00"/>
    <s v="Biguanides-&gt;Sulfonylureas-&gt;Biguanides|Insulin glargine-&gt;Insulin glargine-&gt;Biguanides|Insulin glargine|SGLT-2 inhibitors-&gt;Biguanides|SGLT-2 inhibitors-&gt;DPP-4 inhibitors|Insulin glargine|SGLT-2 inhibitors-&gt;Insulin glargine|SGLT-2 inhibitors"/>
  </r>
  <r>
    <s v="DETHOvXG0sQ"/>
    <x v="29"/>
    <s v="Asian"/>
    <s v="Biguanides"/>
    <x v="0"/>
    <d v="2016-02-11T00:00:00"/>
    <s v="Biguanides"/>
  </r>
  <r>
    <s v="ddtiV0opUPg"/>
    <x v="29"/>
    <s v="Pacific peoples"/>
    <s v="Biguanides"/>
    <x v="0"/>
    <d v="2019-04-11T00:00:00"/>
    <s v="Biguanides-&gt;Insulin isophane-&gt;Biguanides|Insulin isophane-&gt;Biguanides|Insulin glargine-&gt;Biguanides|GLP-1 agonists-&gt;Insulin glargine-&gt;Biguanides|Insulin isophane|SGLT-2 inhibitors-&gt;Insulin glargine|SGLT-2 inhibitors-&gt;Insulin isophane with insulin neutral-&gt;Insulin isophane with insulin neutral|SGLT-2 inhibitors"/>
  </r>
  <r>
    <s v="ddM/tagjHms"/>
    <x v="29"/>
    <s v="Other"/>
    <s v="Biguanides|Sulfonylureas"/>
    <x v="0"/>
    <d v="2012-05-10T00:00:00"/>
    <s v="Biguanides|Sulfonylureas-&gt;Biguanides-&gt;SGLT-2 inhibitors|Sulfonylureas-&gt;Biguanides|SGLT-2 inhibitors|Sulfonylureas-&gt;SGLT-2 inhibitors-&gt;Biguanides|GLP-1 agonists-&gt;GLP-1 agonists-&gt;Sulfonylureas-&gt;Biguanides|GLP-1 agonists|Sulfonylureas"/>
  </r>
  <r>
    <s v="DdPBb673cw2"/>
    <x v="29"/>
    <s v="Pacific peoples"/>
    <s v="Biguanides"/>
    <x v="0"/>
    <d v="2022-01-18T00:00:00"/>
    <s v="Biguanides-&gt;SGLT-2 inhibitors-&gt;DPP-4 inhibitors|SGLT-2 inhibitors-&gt;DPP-4 inhibitors-&gt;DPP-4 inhibitors|Insulin glargine|SGLT-2 inhibitors"/>
  </r>
  <r>
    <s v="gRprgVDETf6"/>
    <x v="29"/>
    <s v="Asian"/>
    <s v="Biguanides"/>
    <x v="0"/>
    <d v="2015-05-13T00:00:00"/>
    <s v="Biguanides"/>
  </r>
  <r>
    <s v="gthOGgURKKg"/>
    <x v="29"/>
    <s v="Other"/>
    <s v="Biguanides"/>
    <x v="0"/>
    <d v="2023-03-07T00:00:00"/>
    <s v="Biguanides"/>
  </r>
  <r>
    <s v="gU6hqZyY2Tw"/>
    <x v="29"/>
    <s v="Asian"/>
    <s v="Biguanides"/>
    <x v="0"/>
    <d v="2019-09-17T00:00:00"/>
    <s v="Biguanides"/>
  </r>
  <r>
    <s v="GTyREihQI7A"/>
    <x v="29"/>
    <s v="Other"/>
    <s v="Biguanides"/>
    <x v="0"/>
    <d v="2018-02-12T00:00:00"/>
    <s v="Biguanides-&gt;Insulin isophane"/>
  </r>
  <r>
    <s v="gq2lA7y/8FU"/>
    <x v="29"/>
    <s v="Pacific peoples"/>
    <s v="Biguanides|SGLT-2 inhibitors"/>
    <x v="0"/>
    <d v="2025-09-25T00:00:00"/>
    <s v="Biguanides|SGLT-2 inhibitors-&gt;Biguanides|DPP-4 inhibitors|SGLT-2 inhibitors-&gt;DPP-4 inhibitors"/>
  </r>
  <r>
    <s v="Gqb11XvDxx."/>
    <x v="29"/>
    <s v="Asian"/>
    <s v="Biguanides|Insulin isophane"/>
    <x v="0"/>
    <d v="2019-06-19T00:00:00"/>
    <s v="Biguanides|Insulin isophane-&gt;Insulin aspart-&gt;Insulin isophane-&gt;Insulin aspart|Insulin isophane-&gt;Biguanides"/>
  </r>
  <r>
    <s v="GoSLCxnO2c2"/>
    <x v="29"/>
    <s v="Māori"/>
    <s v="Biguanides"/>
    <x v="0"/>
    <d v="2025-07-11T00:00:00"/>
    <s v="Biguanides"/>
  </r>
  <r>
    <s v="GoOyyAv7PXs"/>
    <x v="29"/>
    <s v="Asian"/>
    <s v="Biguanides"/>
    <x v="0"/>
    <d v="2024-04-30T00:00:00"/>
    <s v="Biguanides"/>
  </r>
  <r>
    <s v="GPjIPXTdE.Y"/>
    <x v="29"/>
    <s v="Pacific peoples"/>
    <s v="Biguanides"/>
    <x v="0"/>
    <d v="2015-07-20T00:00:00"/>
    <s v="Biguanides-&gt;Sulfonylureas-&gt;Insulin aspart-&gt;DPP-4 inhibitors|SGLT-2 inhibitors-&gt;DPP-4 inhibitors-&gt;DPP-4 inhibitors|SGLT-2 inhibitors|Sulfonylureas-&gt;SGLT-2 inhibitors-&gt;SGLT-2 inhibitors|Sulfonylureas"/>
  </r>
  <r>
    <s v="gLP30pyS4kY"/>
    <x v="29"/>
    <s v="Other"/>
    <s v="Biguanides"/>
    <x v="0"/>
    <d v="2023-12-22T00:00:00"/>
    <s v="Biguanides"/>
  </r>
  <r>
    <s v="GE.TZPuOtUQ"/>
    <x v="29"/>
    <s v="Pacific peoples"/>
    <s v="Biguanides"/>
    <x v="0"/>
    <d v="2012-04-11T00:00:00"/>
    <s v="Biguanides-&gt;SGLT-2 inhibitors"/>
  </r>
  <r>
    <s v="GeHcnMgqW3M"/>
    <x v="29"/>
    <s v="Pacific peoples"/>
    <s v="Biguanides"/>
    <x v="0"/>
    <d v="2021-12-14T00:00:00"/>
    <s v="Biguanides"/>
  </r>
  <r>
    <s v="GepJdjCGq.c"/>
    <x v="29"/>
    <s v="Asian"/>
    <s v="Biguanides"/>
    <x v="0"/>
    <d v="2023-09-29T00:00:00"/>
    <s v="Biguanides"/>
  </r>
  <r>
    <s v="gBKevGVtRcA"/>
    <x v="29"/>
    <s v="Other"/>
    <s v="Biguanides"/>
    <x v="0"/>
    <d v="2024-11-27T00:00:00"/>
    <s v="Biguanides"/>
  </r>
  <r>
    <s v="gFIU0QoGcXA"/>
    <x v="29"/>
    <s v="Other"/>
    <s v="Biguanides"/>
    <x v="0"/>
    <d v="2020-08-21T00:00:00"/>
    <s v="Biguanides"/>
  </r>
  <r>
    <s v="gKhluLfIC5."/>
    <x v="29"/>
    <s v="Other"/>
    <s v="Biguanides"/>
    <x v="0"/>
    <d v="2022-10-18T00:00:00"/>
    <s v="Biguanides"/>
  </r>
  <r>
    <s v="glgPJTzjIM."/>
    <x v="29"/>
    <s v="Māori"/>
    <s v="Biguanides"/>
    <x v="0"/>
    <d v="2025-09-12T00:00:00"/>
    <s v="Biguanides"/>
  </r>
  <r>
    <s v="kfobPXvzIKc"/>
    <x v="29"/>
    <s v="Other"/>
    <s v="Biguanides"/>
    <x v="0"/>
    <d v="2013-11-01T00:00:00"/>
    <s v="Biguanides"/>
  </r>
  <r>
    <s v="KgsSUERrVFk"/>
    <x v="29"/>
    <s v="Māori"/>
    <s v="Biguanides"/>
    <x v="0"/>
    <d v="2011-01-24T00:00:00"/>
    <s v="Biguanides"/>
  </r>
  <r>
    <s v="KG/DX6GQlWY"/>
    <x v="29"/>
    <s v="Pacific peoples"/>
    <s v="Biguanides|Insulin aspart|Insulin isophane"/>
    <x v="0"/>
    <d v="2025-05-26T00:00:00"/>
    <s v="Biguanides|Insulin aspart|Insulin isophane-&gt;Insulin isophane"/>
  </r>
  <r>
    <s v="kbC7rCsKTWc"/>
    <x v="29"/>
    <s v="Māori"/>
    <s v="Biguanides"/>
    <x v="0"/>
    <d v="2012-08-17T00:00:00"/>
    <s v="Biguanides-&gt;DPP-4 inhibitors"/>
  </r>
  <r>
    <s v="kDClhl08L8c"/>
    <x v="29"/>
    <s v="Māori"/>
    <s v="Biguanides"/>
    <x v="0"/>
    <d v="2013-10-03T00:00:00"/>
    <s v="Biguanides-&gt;Biguanides|Insulin glargine-&gt;Insulin glargine-&gt;Biguanides|DPP-4 inhibitors|Insulin glargine-&gt;DPP-4 inhibitors|Insulin glargine-&gt;Biguanides|DPP-4 inhibitors-&gt;Biguanides|GLP-1 agonists|Insulin glargine-&gt;Biguanides|GLP-1 agonists-&gt;GLP-1 agonists-&gt;GLP-1 agonists|Insulin glargine-&gt;Insulin glargine|Thiazolidinedione-&gt;Thiazolidinedione-&gt;Insulin aspart-&gt;Insulin aspart|Insulin glargine-&gt;GLP-1 agonists|Insulin aspart|Insulin glargine-&gt;GLP-1 agonists|Insulin aspart"/>
  </r>
  <r>
    <s v="k6uhJGHyP0o"/>
    <x v="29"/>
    <s v="Pacific peoples"/>
    <s v="Biguanides"/>
    <x v="0"/>
    <d v="2012-07-10T00:00:00"/>
    <s v="Biguanides-&gt;Sulfonylureas-&gt;Biguanides|Sulfonylureas-&gt;Insulin glargine-&gt;DPP-4 inhibitors|Insulin glargine-&gt;DPP-4 inhibitors-&gt;DPP-4 inhibitors|Insulin glargine|SGLT-2 inhibitors-&gt;SGLT-2 inhibitors-&gt;DPP-4 inhibitors|SGLT-2 inhibitors"/>
  </r>
  <r>
    <s v="K3pyf0Xqf.Y"/>
    <x v="29"/>
    <s v="Pacific peoples"/>
    <s v="Biguanides"/>
    <x v="0"/>
    <d v="2025-08-21T00:00:00"/>
    <s v="Biguanides"/>
  </r>
  <r>
    <s v="K.mu.AjgOxI"/>
    <x v="29"/>
    <s v="Asian"/>
    <s v="Biguanides"/>
    <x v="0"/>
    <d v="2014-07-18T00:00:00"/>
    <s v="Biguanides-&gt;Sulfonylureas-&gt;Biguanides|Sulfonylureas"/>
  </r>
  <r>
    <s v="k/NqnbSo6GU"/>
    <x v="29"/>
    <s v="Other"/>
    <s v="Biguanides"/>
    <x v="0"/>
    <d v="2023-12-04T00:00:00"/>
    <s v="Biguanides"/>
  </r>
  <r>
    <s v="GZBGR9O09dg"/>
    <x v="29"/>
    <s v="Asian"/>
    <s v="Biguanides|Insulin isophane with insulin neutral"/>
    <x v="0"/>
    <d v="2016-05-20T00:00:00"/>
    <s v="Biguanides|Insulin isophane with insulin neutral-&gt;Insulin isophane with insulin neutral-&gt;Sulfonylureas-&gt;Biguanides-&gt;DPP-4 inhibitors|Sulfonylureas-&gt;DPP-4 inhibitors|SGLT-2 inhibitors|Sulfonylureas-&gt;DPP-4 inhibitors|SGLT-2 inhibitors-&gt;SGLT-2 inhibitors"/>
  </r>
  <r>
    <s v="JymVoxZWyPk"/>
    <x v="29"/>
    <s v="Pacific peoples"/>
    <s v="Biguanides"/>
    <x v="0"/>
    <d v="2024-03-28T00:00:00"/>
    <s v="Biguanides"/>
  </r>
  <r>
    <s v="jXUQpRKz2TA"/>
    <x v="29"/>
    <s v="Pacific peoples"/>
    <s v="Biguanides"/>
    <x v="0"/>
    <d v="2019-11-22T00:00:00"/>
    <s v="Biguanides-&gt;DPP-4 inhibitors-&gt;Biguanides|SGLT-2 inhibitors-&gt;SGLT-2 inhibitors-&gt;Insulin glargine-&gt;Biguanides|Insulin glargine|SGLT-2 inhibitors-&gt;Biguanides|Insulin glargine-&gt;Insulin aspart-&gt;Insulin aspart|Insulin glargine-&gt;Biguanides|Insulin aspart"/>
  </r>
  <r>
    <s v="NNwYwgWLZUg"/>
    <x v="29"/>
    <s v="Māori"/>
    <s v="Biguanides"/>
    <x v="0"/>
    <d v="2021-10-12T00:00:00"/>
    <s v="Biguanides"/>
  </r>
  <r>
    <s v="NNH5C51Svro"/>
    <x v="29"/>
    <s v="Pacific peoples"/>
    <s v="Biguanides"/>
    <x v="0"/>
    <d v="2023-05-12T00:00:00"/>
    <s v="Biguanides-&gt;SGLT-2 inhibitors-&gt;Biguanides|SGLT-2 inhibitors"/>
  </r>
  <r>
    <s v="NobPHOzfGTI"/>
    <x v="29"/>
    <s v="Māori"/>
    <s v="Biguanides"/>
    <x v="0"/>
    <d v="2013-02-12T00:00:00"/>
    <s v="Biguanides-&gt;Sulfonylureas-&gt;DPP-4 inhibitors-&gt;Insulin glargine"/>
  </r>
  <r>
    <s v="nSGpzl0mbII"/>
    <x v="29"/>
    <s v="Pacific peoples"/>
    <s v="Biguanides"/>
    <x v="0"/>
    <d v="2018-02-06T00:00:00"/>
    <s v="Biguanides"/>
  </r>
  <r>
    <s v="nuRsd7lXjcc"/>
    <x v="29"/>
    <s v="Asian"/>
    <s v="Biguanides"/>
    <x v="0"/>
    <d v="2022-11-15T00:00:00"/>
    <s v="Biguanides"/>
  </r>
  <r>
    <s v="NveEHYyAsbQ"/>
    <x v="29"/>
    <s v="Asian"/>
    <s v="Biguanides"/>
    <x v="0"/>
    <d v="2024-10-04T00:00:00"/>
    <s v="Biguanides"/>
  </r>
  <r>
    <s v="kQdR4g106D2"/>
    <x v="29"/>
    <s v="Other"/>
    <s v="Biguanides"/>
    <x v="0"/>
    <d v="2014-10-07T00:00:00"/>
    <s v="Biguanides"/>
  </r>
  <r>
    <s v="kQER1csheOQ"/>
    <x v="29"/>
    <s v="Asian"/>
    <s v="Biguanides"/>
    <x v="0"/>
    <d v="2020-11-19T00:00:00"/>
    <s v="Biguanides"/>
  </r>
  <r>
    <s v="KL1TEic2tqo"/>
    <x v="29"/>
    <s v="Other"/>
    <s v="Biguanides"/>
    <x v="0"/>
    <d v="2024-08-13T00:00:00"/>
    <s v="Biguanides"/>
  </r>
  <r>
    <s v="KK.L3CBm/YU"/>
    <x v="29"/>
    <s v="Other"/>
    <s v="Insulin isophane with insulin neutral"/>
    <x v="1"/>
    <d v="2014-06-26T00:00:00"/>
    <s v="Insulin isophane with insulin neutral-&gt;Biguanides|Insulin isophane with insulin neutral-&gt;GLP-1 agonists|Insulin isophane with insulin neutral-&gt;GLP-1 agonists"/>
  </r>
  <r>
    <s v="NlxHZhV.O8A"/>
    <x v="29"/>
    <s v="Asian"/>
    <s v="Biguanides|Insulin isophane"/>
    <x v="0"/>
    <d v="2023-06-21T00:00:00"/>
    <s v="Biguanides|Insulin isophane-&gt;Insulin isophane"/>
  </r>
  <r>
    <s v="KU1sB/zp8AI"/>
    <x v="29"/>
    <s v="Asian"/>
    <s v="Biguanides"/>
    <x v="0"/>
    <d v="2015-01-12T00:00:00"/>
    <s v="Biguanides-&gt;Insulin isophane"/>
  </r>
  <r>
    <s v="/cQ5zY/AyRw"/>
    <x v="29"/>
    <s v="Other"/>
    <s v="Biguanides"/>
    <x v="0"/>
    <d v="2015-09-24T00:00:00"/>
    <s v="Biguanides"/>
  </r>
  <r>
    <s v="/EpReBN93Uw"/>
    <x v="29"/>
    <s v="Pacific peoples"/>
    <s v="Biguanides|DPP-4 inhibitors"/>
    <x v="0"/>
    <d v="2020-07-05T00:00:00"/>
    <s v="Biguanides|DPP-4 inhibitors-&gt;DPP-4 inhibitors-&gt;Biguanides|GLP-1 agonists-&gt;Insulin glargine-&gt;Insulin aspart-&gt;Biguanides-&gt;Insulin aspart|Insulin glargine"/>
  </r>
  <r>
    <s v="/GLE/OwSJDs"/>
    <x v="29"/>
    <s v="Māori"/>
    <s v="Biguanides"/>
    <x v="0"/>
    <d v="2021-02-15T00:00:00"/>
    <s v="Biguanides-&gt;Sulfonylureas-&gt;Insulin glargine|SGLT-2 inhibitors-&gt;Biguanides|SGLT-2 inhibitors-&gt;GLP-1 agonists-&gt;GLP-1 agonists|SGLT-2 inhibitors-&gt;SGLT-2 inhibitors-&gt;GLP-1 agonists|Insulin glargine|SGLT-2 inhibitors-&gt;GLP-1 agonists|Insulin glargine-&gt;Insulin aspart|Insulin isophane-&gt;Insulin isophane"/>
  </r>
  <r>
    <s v="/JQOvuYNB1M"/>
    <x v="29"/>
    <s v="Other"/>
    <s v="Biguanides"/>
    <x v="0"/>
    <d v="2013-07-09T00:00:00"/>
    <s v="Biguanides"/>
  </r>
  <r>
    <s v="/JmdzVeaLpc"/>
    <x v="29"/>
    <s v="Other"/>
    <s v="Biguanides"/>
    <x v="0"/>
    <d v="2025-04-11T00:00:00"/>
    <s v="Biguanides"/>
  </r>
  <r>
    <s v="/UTxFLVpXUI"/>
    <x v="29"/>
    <s v="Pacific peoples"/>
    <s v="Biguanides"/>
    <x v="0"/>
    <d v="2021-05-24T00:00:00"/>
    <s v="Biguanides"/>
  </r>
  <r>
    <s v="/vI0K/Vh9FI"/>
    <x v="29"/>
    <s v="Pacific peoples"/>
    <s v="Biguanides"/>
    <x v="0"/>
    <d v="2017-06-22T00:00:00"/>
    <s v="Biguanides"/>
  </r>
  <r>
    <s v="/rrh/rkvVZw"/>
    <x v="29"/>
    <s v="Asian"/>
    <s v="Biguanides"/>
    <x v="0"/>
    <d v="2016-02-15T00:00:00"/>
    <s v="Biguanides"/>
  </r>
  <r>
    <s v="/S..rG919Fg"/>
    <x v="29"/>
    <s v="Asian"/>
    <s v="Biguanides"/>
    <x v="0"/>
    <d v="2020-12-14T00:00:00"/>
    <s v="Biguanides"/>
  </r>
  <r>
    <s v="/N1PrQlQ.OI"/>
    <x v="29"/>
    <s v="Māori"/>
    <s v="Biguanides"/>
    <x v="0"/>
    <d v="2025-06-23T00:00:00"/>
    <s v="Biguanides"/>
  </r>
  <r>
    <s v="079nM0wxOLE"/>
    <x v="29"/>
    <s v="Asian"/>
    <s v="Sulfonylureas"/>
    <x v="0"/>
    <d v="2021-05-17T00:00:00"/>
    <s v="Sulfonylureas-&gt;Biguanides-&gt;DPP-4 inhibitors-&gt;DPP-4 inhibitors|SGLT-2 inhibitors-&gt;Biguanides|DPP-4 inhibitors"/>
  </r>
  <r>
    <s v="051Lf/cEhlk"/>
    <x v="29"/>
    <s v="Asian"/>
    <s v="Biguanides"/>
    <x v="0"/>
    <d v="2022-02-05T00:00:00"/>
    <s v="Biguanides"/>
  </r>
  <r>
    <s v="01Q2hbOo4k."/>
    <x v="29"/>
    <s v="Other"/>
    <s v="Biguanides"/>
    <x v="0"/>
    <d v="2015-10-14T00:00:00"/>
    <s v="Biguanides"/>
  </r>
  <r>
    <s v="08aZQyMqAKI"/>
    <x v="29"/>
    <s v="Māori"/>
    <s v="Biguanides"/>
    <x v="0"/>
    <d v="2023-02-03T00:00:00"/>
    <s v="Biguanides-&gt;Biguanides|DPP-4 inhibitors-&gt;DPP-4 inhibitors-&gt;GLP-1 agonists-&gt;Biguanides|GLP-1 agonists"/>
  </r>
  <r>
    <s v="5vp1f3KzWwg"/>
    <x v="29"/>
    <s v="Other"/>
    <s v="Biguanides"/>
    <x v="0"/>
    <d v="2014-11-26T00:00:00"/>
    <s v="Biguanides"/>
  </r>
  <r>
    <s v="5vdVszrEmyM"/>
    <x v="29"/>
    <s v="Other"/>
    <s v="Biguanides"/>
    <x v="0"/>
    <d v="2015-03-05T00:00:00"/>
    <s v="Biguanides"/>
  </r>
  <r>
    <s v="5u80VZ4jiUA"/>
    <x v="29"/>
    <s v="Other"/>
    <s v="Biguanides"/>
    <x v="0"/>
    <d v="2023-06-07T00:00:00"/>
    <s v="Biguanides"/>
  </r>
  <r>
    <s v="5s.L6NQek42"/>
    <x v="29"/>
    <s v="Asian"/>
    <s v="Biguanides"/>
    <x v="0"/>
    <d v="2019-08-22T00:00:00"/>
    <s v="Biguanides"/>
  </r>
  <r>
    <s v="5S26DbKF8Yg"/>
    <x v="29"/>
    <s v="Asian"/>
    <s v="Biguanides"/>
    <x v="0"/>
    <d v="2022-08-02T00:00:00"/>
    <s v="Biguanides-&gt;Insulin aspart|Insulin isophane-&gt;Insulin aspart"/>
  </r>
  <r>
    <s v="6.BrXHrqmtM"/>
    <x v="29"/>
    <s v="Other"/>
    <s v="Biguanides"/>
    <x v="0"/>
    <d v="2018-01-15T00:00:00"/>
    <s v="Biguanides-&gt;Insulin isophane-&gt;Insulin aspart"/>
  </r>
  <r>
    <s v="6.RyxSo.Co2"/>
    <x v="29"/>
    <s v="Other"/>
    <s v="Biguanides"/>
    <x v="0"/>
    <d v="2015-05-22T00:00:00"/>
    <s v="Biguanides"/>
  </r>
  <r>
    <s v="5YtYw5EWces"/>
    <x v="29"/>
    <s v="Other"/>
    <s v="Biguanides"/>
    <x v="0"/>
    <d v="2023-12-22T00:00:00"/>
    <s v="Biguanides"/>
  </r>
  <r>
    <s v="5zHHie7EJ8A"/>
    <x v="29"/>
    <s v="Other"/>
    <s v="Biguanides"/>
    <x v="0"/>
    <d v="2015-04-01T00:00:00"/>
    <s v="Biguanides"/>
  </r>
  <r>
    <s v="5X8qYQPcYCs"/>
    <x v="29"/>
    <s v="Other"/>
    <s v="Biguanides"/>
    <x v="0"/>
    <d v="2018-04-06T00:00:00"/>
    <s v="Biguanides"/>
  </r>
  <r>
    <s v="5YAh97AW9Kg"/>
    <x v="29"/>
    <s v="Māori"/>
    <s v="Biguanides"/>
    <x v="0"/>
    <d v="2023-07-18T00:00:00"/>
    <s v="Biguanides"/>
  </r>
  <r>
    <s v=".DE7560w7dE"/>
    <x v="29"/>
    <s v="Other"/>
    <s v="Biguanides"/>
    <x v="0"/>
    <d v="2022-04-23T00:00:00"/>
    <s v="Biguanides"/>
  </r>
  <r>
    <s v=".AmQLRSR/kw"/>
    <x v="29"/>
    <s v="Asian"/>
    <s v="Biguanides"/>
    <x v="0"/>
    <d v="2017-03-21T00:00:00"/>
    <s v="Biguanides"/>
  </r>
  <r>
    <s v=".0EA0pJ0hjo"/>
    <x v="29"/>
    <s v="Asian"/>
    <s v="Biguanides"/>
    <x v="0"/>
    <d v="2023-07-26T00:00:00"/>
    <s v="Biguanides-&gt;DPP-4 inhibitors|SGLT-2 inhibitors"/>
  </r>
  <r>
    <s v=".6DBkh0LRe."/>
    <x v="29"/>
    <s v="Māori"/>
    <s v="Biguanides"/>
    <x v="0"/>
    <d v="2024-05-30T00:00:00"/>
    <s v="Biguanides"/>
  </r>
  <r>
    <s v=".9PwqMd6jm2"/>
    <x v="29"/>
    <s v="Other"/>
    <s v="Biguanides"/>
    <x v="0"/>
    <d v="2013-01-24T00:00:00"/>
    <s v="Biguanides-&gt;Insulin isophane"/>
  </r>
  <r>
    <s v="Y3Eaxk84eM."/>
    <x v="29"/>
    <s v="Asian"/>
    <s v="Biguanides"/>
    <x v="0"/>
    <d v="2025-09-18T00:00:00"/>
    <s v="Biguanides"/>
  </r>
  <r>
    <s v="Y264.ytIHr6"/>
    <x v="29"/>
    <s v="Māori"/>
    <s v="Biguanides"/>
    <x v="0"/>
    <d v="2019-10-18T00:00:00"/>
    <s v="Biguanides"/>
  </r>
  <r>
    <s v="Y2ucGcjj4n."/>
    <x v="29"/>
    <s v="Other"/>
    <s v="Biguanides"/>
    <x v="0"/>
    <d v="2015-06-22T00:00:00"/>
    <s v="Biguanides"/>
  </r>
  <r>
    <s v="XyNGdqGHcNw"/>
    <x v="29"/>
    <s v="Other"/>
    <s v="Biguanides|Insulin glargine"/>
    <x v="0"/>
    <d v="2021-10-26T00:00:00"/>
    <s v="Biguanides|Insulin glargine-&gt;Insulin glargine-&gt;Insulin aspart|Insulin glargine-&gt;Insulin aspart"/>
  </r>
  <r>
    <s v="Xys64nh3VR."/>
    <x v="29"/>
    <s v="Other"/>
    <s v="Biguanides"/>
    <x v="0"/>
    <d v="2023-02-14T00:00:00"/>
    <s v="Biguanides"/>
  </r>
  <r>
    <s v="XxuvHCGzfi6"/>
    <x v="29"/>
    <s v="Other"/>
    <s v="Biguanides"/>
    <x v="0"/>
    <d v="2015-09-01T00:00:00"/>
    <s v="Biguanides"/>
  </r>
  <r>
    <s v=".Xk5uTMxkJI"/>
    <x v="29"/>
    <s v="Pacific peoples"/>
    <s v="Biguanides"/>
    <x v="0"/>
    <d v="2025-04-17T00:00:00"/>
    <s v="Biguanides"/>
  </r>
  <r>
    <s v=".uMzRcGYcBQ"/>
    <x v="29"/>
    <s v="Other"/>
    <s v="Biguanides"/>
    <x v="0"/>
    <d v="2014-03-27T00:00:00"/>
    <s v="Biguanides"/>
  </r>
  <r>
    <s v=".GoFbb42YPU"/>
    <x v="29"/>
    <s v="Asian"/>
    <s v="Biguanides"/>
    <x v="0"/>
    <d v="2021-12-06T00:00:00"/>
    <s v="Biguanides"/>
  </r>
  <r>
    <s v=".p.asxlWKlQ"/>
    <x v="29"/>
    <s v="Pacific peoples"/>
    <s v="Biguanides"/>
    <x v="0"/>
    <d v="2021-01-20T00:00:00"/>
    <s v="Biguanides-&gt;SGLT-2 inhibitors-&gt;Biguanides|SGLT-2 inhibitors-&gt;DPP-4 inhibitors-&gt;Biguanides|DPP-4 inhibitors-&gt;GLP-1 agonists-&gt;Biguanides|GLP-1 agonists"/>
  </r>
  <r>
    <s v=".MP6parjS/M"/>
    <x v="29"/>
    <s v="Pacific peoples"/>
    <s v="Biguanides|Insulin aspart|Insulin isophane"/>
    <x v="0"/>
    <d v="2023-10-20T00:00:00"/>
    <s v="Biguanides|Insulin aspart|Insulin isophane-&gt;Insulin isophane"/>
  </r>
  <r>
    <s v=".qOnVMSpULs"/>
    <x v="29"/>
    <s v="Other"/>
    <s v="Biguanides"/>
    <x v="0"/>
    <d v="2019-02-04T00:00:00"/>
    <s v="Biguanides-&gt;Insulin isophane"/>
  </r>
  <r>
    <s v=".sgVVobwekU"/>
    <x v="29"/>
    <s v="Other"/>
    <s v="Biguanides"/>
    <x v="0"/>
    <d v="2015-11-02T00:00:00"/>
    <s v="Biguanides-&gt;Biguanides|Insulin aspart|Insulin isophane-&gt;Insulin aspart|Insulin isophane"/>
  </r>
  <r>
    <s v="UhVIV8TumiU"/>
    <x v="29"/>
    <s v="Asian"/>
    <s v="Biguanides"/>
    <x v="0"/>
    <d v="2025-02-13T00:00:00"/>
    <s v="Biguanides"/>
  </r>
  <r>
    <s v="xdxCbIvMyTs"/>
    <x v="29"/>
    <s v="Other"/>
    <s v="Biguanides"/>
    <x v="0"/>
    <d v="2017-03-29T00:00:00"/>
    <s v="Biguanides"/>
  </r>
  <r>
    <s v="xDZNV3gIvN."/>
    <x v="29"/>
    <s v="Other"/>
    <s v="Biguanides"/>
    <x v="0"/>
    <d v="2012-03-02T00:00:00"/>
    <s v="Biguanides"/>
  </r>
  <r>
    <s v="Xh1URNsBELc"/>
    <x v="29"/>
    <s v="Māori"/>
    <s v="Biguanides|Insulin isophane"/>
    <x v="0"/>
    <d v="2022-01-12T00:00:00"/>
    <s v="Biguanides|Insulin isophane-&gt;Insulin aspart|Insulin isophane-&gt;Insulin aspart-&gt;Biguanides"/>
  </r>
  <r>
    <s v="xh62AABwQy2"/>
    <x v="29"/>
    <s v="Other"/>
    <s v="Biguanides"/>
    <x v="0"/>
    <d v="2022-03-03T00:00:00"/>
    <s v="Biguanides"/>
  </r>
  <r>
    <s v="XhMoNRUTImk"/>
    <x v="29"/>
    <s v="Pacific peoples"/>
    <s v="Biguanides"/>
    <x v="0"/>
    <d v="2020-03-20T00:00:00"/>
    <s v="Biguanides"/>
  </r>
  <r>
    <s v="xJS0ILiK/U."/>
    <x v="29"/>
    <s v="Asian"/>
    <s v="Biguanides"/>
    <x v="0"/>
    <d v="2024-07-08T00:00:00"/>
    <s v="Biguanides-&gt;Biguanides|DPP-4 inhibitors"/>
  </r>
  <r>
    <s v="XlMFOjWEbtg"/>
    <x v="29"/>
    <s v="Pacific peoples"/>
    <s v="Biguanides"/>
    <x v="0"/>
    <d v="2025-03-06T00:00:00"/>
    <s v="Biguanides"/>
  </r>
  <r>
    <s v="xlarsSQo7o6"/>
    <x v="29"/>
    <s v="Other"/>
    <s v="Biguanides"/>
    <x v="0"/>
    <d v="2021-08-02T00:00:00"/>
    <s v="Biguanides"/>
  </r>
  <r>
    <s v="xmJDT/k6h.g"/>
    <x v="29"/>
    <s v="Māori"/>
    <s v="Biguanides"/>
    <x v="0"/>
    <d v="2012-10-26T00:00:00"/>
    <s v="Biguanides-&gt;Biguanides|Insulin glargine-&gt;Insulin glargine-&gt;DPP-4 inhibitors"/>
  </r>
  <r>
    <s v="xNpboOVP7nU"/>
    <x v="29"/>
    <s v="Other"/>
    <s v="Biguanides"/>
    <x v="0"/>
    <d v="2024-06-05T00:00:00"/>
    <s v="Biguanides"/>
  </r>
  <r>
    <s v="XSu/y3R36/s"/>
    <x v="29"/>
    <s v="Pacific peoples"/>
    <s v="DPP-4 inhibitors|SGLT-2 inhibitors"/>
    <x v="0"/>
    <d v="2022-02-09T00:00:00"/>
    <s v="DPP-4 inhibitors|SGLT-2 inhibitors"/>
  </r>
  <r>
    <s v="Xx/5HQbqdqk"/>
    <x v="29"/>
    <s v="Māori"/>
    <s v="Biguanides"/>
    <x v="0"/>
    <d v="2019-05-02T00:00:00"/>
    <s v="Biguanides-&gt;Insulin isophane-&gt;Biguanides|GLP-1 agonists-&gt;GLP-1 agonists"/>
  </r>
  <r>
    <s v="XvHmuZyqkws"/>
    <x v="29"/>
    <s v="Other"/>
    <s v="Biguanides"/>
    <x v="0"/>
    <d v="2022-08-21T00:00:00"/>
    <s v="Biguanides"/>
  </r>
  <r>
    <s v="xv0ecfmL0es"/>
    <x v="29"/>
    <s v="Asian"/>
    <s v="Biguanides|Insulin isophane"/>
    <x v="0"/>
    <d v="2021-04-20T00:00:00"/>
    <s v="Biguanides|Insulin isophane-&gt;Biguanides"/>
  </r>
  <r>
    <s v="xTsqkahU8yI"/>
    <x v="29"/>
    <s v="Asian"/>
    <s v="Biguanides"/>
    <x v="0"/>
    <d v="2019-08-30T00:00:00"/>
    <s v="Biguanides-&gt;DPP-4 inhibitors-&gt;DPP-4 inhibitors|Sulfonylureas"/>
  </r>
  <r>
    <s v="UffiE4bOS5w"/>
    <x v="29"/>
    <s v="Asian"/>
    <s v="Biguanides"/>
    <x v="0"/>
    <d v="2012-09-28T00:00:00"/>
    <s v="Biguanides-&gt;Biguanides|Insulin aspart|Insulin isophane-&gt;DPP-4 inhibitors-&gt;DPP-4 inhibitors|Sulfonylureas-&gt;Sulfonylureas"/>
  </r>
  <r>
    <s v="U7EO4w/s96s"/>
    <x v="29"/>
    <s v="Māori"/>
    <s v="Biguanides"/>
    <x v="0"/>
    <d v="2023-09-22T00:00:00"/>
    <s v="Biguanides"/>
  </r>
  <r>
    <s v="u6LhyxHCSog"/>
    <x v="29"/>
    <s v="Pacific peoples"/>
    <s v="Biguanides|Insulin isophane"/>
    <x v="0"/>
    <d v="2017-12-06T00:00:00"/>
    <s v="Biguanides|Insulin isophane-&gt;Insulin isophane-&gt;Insulin aspart-&gt;Biguanides|Insulin aspart|Insulin isophane-&gt;Biguanides|Insulin aspart-&gt;Biguanides-&gt;DPP-4 inhibitors|SGLT-2 inhibitors-&gt;DPP-4 inhibitors-&gt;Biguanides|Insulin isophane|Insulin lispro-&gt;Insulin isophane|Insulin lispro"/>
  </r>
  <r>
    <s v="Ub6Q1/x8DHg"/>
    <x v="29"/>
    <s v="Other"/>
    <s v="Biguanides"/>
    <x v="0"/>
    <d v="2011-12-02T00:00:00"/>
    <s v="Biguanides"/>
  </r>
  <r>
    <s v="uBQ7369cDaM"/>
    <x v="29"/>
    <s v="Pacific peoples"/>
    <s v="Biguanides|Insulin glargine"/>
    <x v="0"/>
    <d v="2022-08-22T00:00:00"/>
    <s v="Biguanides|Insulin glargine-&gt;Biguanides-&gt;Biguanides|GLP-1 agonists-&gt;GLP-1 agonists"/>
  </r>
  <r>
    <s v="TY5EDYep5Uo"/>
    <x v="29"/>
    <s v="Other"/>
    <s v="Biguanides"/>
    <x v="0"/>
    <d v="2020-08-10T00:00:00"/>
    <s v="Biguanides"/>
  </r>
  <r>
    <s v="U.0HYBiGYjQ"/>
    <x v="29"/>
    <s v="Asian"/>
    <s v="Biguanides"/>
    <x v="0"/>
    <d v="2021-10-02T00:00:00"/>
    <s v="Biguanides"/>
  </r>
  <r>
    <s v="u3GpJSsnsaI"/>
    <x v="29"/>
    <s v="Asian"/>
    <s v="Biguanides"/>
    <x v="0"/>
    <d v="2022-05-09T00:00:00"/>
    <s v="Biguanides"/>
  </r>
  <r>
    <s v="twyVijdTNpE"/>
    <x v="29"/>
    <s v="Māori"/>
    <s v="Biguanides"/>
    <x v="0"/>
    <d v="2017-05-03T00:00:00"/>
    <s v="Biguanides"/>
  </r>
  <r>
    <s v="4bxbt9DlXxM"/>
    <x v="29"/>
    <s v="Asian"/>
    <s v="Biguanides"/>
    <x v="0"/>
    <d v="2020-09-30T00:00:00"/>
    <s v="Biguanides-&gt;SGLT-2 inhibitors"/>
  </r>
  <r>
    <s v="43h62ybLifg"/>
    <x v="29"/>
    <s v="Asian"/>
    <s v="Biguanides"/>
    <x v="0"/>
    <d v="2024-01-17T00:00:00"/>
    <s v="Biguanides-&gt;Insulin isophane"/>
  </r>
  <r>
    <s v="4gK5LLaxUnM"/>
    <x v="29"/>
    <s v="Asian"/>
    <s v="Biguanides"/>
    <x v="0"/>
    <d v="2020-02-05T00:00:00"/>
    <s v="Biguanides"/>
  </r>
  <r>
    <s v="4HQ337vnSY."/>
    <x v="29"/>
    <s v="Pacific peoples"/>
    <s v="Biguanides"/>
    <x v="0"/>
    <d v="2013-04-30T00:00:00"/>
    <s v="Biguanides"/>
  </r>
  <r>
    <s v="3v1C//ic046"/>
    <x v="29"/>
    <s v="Other"/>
    <s v="Biguanides"/>
    <x v="0"/>
    <d v="2017-09-11T00:00:00"/>
    <s v="Biguanides"/>
  </r>
  <r>
    <s v="3YxK2SzNv66"/>
    <x v="29"/>
    <s v="Other"/>
    <s v="Biguanides"/>
    <x v="0"/>
    <d v="2023-02-28T00:00:00"/>
    <s v="Biguanides"/>
  </r>
  <r>
    <s v="3Z5gtSQCy12"/>
    <x v="29"/>
    <s v="Other"/>
    <s v="Biguanides"/>
    <x v="0"/>
    <d v="2012-10-03T00:00:00"/>
    <s v="Biguanides"/>
  </r>
  <r>
    <s v="4tvN/j.IdXU"/>
    <x v="29"/>
    <s v="Māori"/>
    <s v="Biguanides"/>
    <x v="0"/>
    <d v="2025-03-08T00:00:00"/>
    <s v="Biguanides-&gt;Biguanides|SGLT-2 inhibitors"/>
  </r>
  <r>
    <s v="4soinVkKzgU"/>
    <x v="29"/>
    <s v="Pacific peoples"/>
    <s v="Biguanides"/>
    <x v="0"/>
    <d v="2023-06-16T00:00:00"/>
    <s v="Biguanides"/>
  </r>
  <r>
    <s v="4kZMsDGThgg"/>
    <x v="29"/>
    <s v="Māori"/>
    <s v="Biguanides"/>
    <x v="0"/>
    <d v="2019-11-08T00:00:00"/>
    <s v="Biguanides-&gt;SGLT-2 inhibitors-&gt;Biguanides|SGLT-2 inhibitors-&gt;Biguanides|GLP-1 agonists-&gt;GLP-1 agonists-&gt;DPP-4 inhibitors|SGLT-2 inhibitors|Sulfonylureas"/>
  </r>
  <r>
    <s v="4KS/vO0JZ0Q"/>
    <x v="29"/>
    <s v="Asian"/>
    <s v="Biguanides"/>
    <x v="0"/>
    <d v="2015-02-25T00:00:00"/>
    <s v="Biguanides-&gt;Biguanides|Insulin aspart|Insulin isophane-&gt;Insulin aspart|Insulin isophane-&gt;Insulin isophane"/>
  </r>
  <r>
    <s v="57GovwlCKZg"/>
    <x v="29"/>
    <s v="Māori"/>
    <s v="Biguanides"/>
    <x v="0"/>
    <d v="2011-02-24T00:00:00"/>
    <s v="Biguanides"/>
  </r>
  <r>
    <s v="52rAi4Fz4FE"/>
    <x v="29"/>
    <s v="Māori"/>
    <s v="Biguanides"/>
    <x v="0"/>
    <d v="2023-06-27T00:00:00"/>
    <s v="Biguanides-&gt;Insulin isophane"/>
  </r>
  <r>
    <s v="51GTsQKHtsM"/>
    <x v="29"/>
    <s v="Pacific peoples"/>
    <s v="Biguanides"/>
    <x v="0"/>
    <d v="2014-12-30T00:00:00"/>
    <s v="Biguanides-&gt;DPP-4 inhibitors-&gt;SGLT-2 inhibitors-&gt;DPP-4 inhibitors|SGLT-2 inhibitors-&gt;DPP-4 inhibitors|Insulin glargine|SGLT-2 inhibitors-&gt;Insulin glargine-&gt;Insulin glargine|SGLT-2 inhibitors-&gt;Sulfonylureas"/>
  </r>
  <r>
    <s v="4ykDDH6HQzg"/>
    <x v="29"/>
    <s v="Asian"/>
    <s v="Biguanides"/>
    <x v="0"/>
    <d v="2023-05-26T00:00:00"/>
    <s v="Biguanides"/>
  </r>
  <r>
    <s v="4xfNKI7VMXA"/>
    <x v="29"/>
    <s v="Other"/>
    <s v="Biguanides"/>
    <x v="0"/>
    <d v="2017-10-14T00:00:00"/>
    <s v="Biguanides-&gt;Biguanides|Insulin aspart|Insulin isophane-&gt;Insulin aspart|Insulin isophane"/>
  </r>
  <r>
    <s v="5/jZMZqO05w"/>
    <x v="29"/>
    <s v="Asian"/>
    <s v="Biguanides"/>
    <x v="0"/>
    <d v="2016-08-24T00:00:00"/>
    <s v="Biguanides-&gt;Insulin aspart-&gt;DPP-4 inhibitors-&gt;Insulin aspart|Insulin isophane"/>
  </r>
  <r>
    <s v="XEK9D9V0DDM"/>
    <x v="29"/>
    <s v="Other"/>
    <s v="Biguanides"/>
    <x v="0"/>
    <d v="2017-05-25T00:00:00"/>
    <s v="Biguanides"/>
  </r>
  <r>
    <s v="XcwcVJlUhFM"/>
    <x v="29"/>
    <s v="Māori"/>
    <s v="Biguanides"/>
    <x v="0"/>
    <d v="2022-11-25T00:00:00"/>
    <s v="Biguanides"/>
  </r>
  <r>
    <s v="cGlgNYL.6yY"/>
    <x v="29"/>
    <s v="Other"/>
    <s v="Biguanides"/>
    <x v="0"/>
    <d v="2016-01-15T00:00:00"/>
    <s v="Biguanides"/>
  </r>
  <r>
    <s v="cHQ1GurzF8Q"/>
    <x v="29"/>
    <s v="Māori"/>
    <s v="Biguanides"/>
    <x v="0"/>
    <d v="2024-05-31T00:00:00"/>
    <s v="Biguanides"/>
  </r>
  <r>
    <s v="XadpGE0I06c"/>
    <x v="29"/>
    <s v="Other"/>
    <s v="Biguanides"/>
    <x v="0"/>
    <d v="2025-06-06T00:00:00"/>
    <s v="Biguanides"/>
  </r>
  <r>
    <s v="XGTqkYQ6BYA"/>
    <x v="29"/>
    <s v="Other"/>
    <s v="Biguanides"/>
    <x v="0"/>
    <d v="2017-12-04T00:00:00"/>
    <s v="Biguanides"/>
  </r>
  <r>
    <s v="XiiaAJNQpC6"/>
    <x v="29"/>
    <s v="Other"/>
    <s v="Biguanides"/>
    <x v="0"/>
    <d v="2019-09-23T00:00:00"/>
    <s v="Biguanides"/>
  </r>
  <r>
    <s v="xIZ69NmcWUM"/>
    <x v="29"/>
    <s v="Asian"/>
    <s v="Biguanides"/>
    <x v="0"/>
    <d v="2016-10-31T00:00:00"/>
    <s v="Biguanides-&gt;Insulin isophane"/>
  </r>
  <r>
    <s v="xjIeib.J5bg"/>
    <x v="29"/>
    <s v="Other"/>
    <s v="Biguanides"/>
    <x v="0"/>
    <d v="2021-06-24T00:00:00"/>
    <s v="Biguanides"/>
  </r>
  <r>
    <s v="Xk00efSAvuU"/>
    <x v="29"/>
    <s v="Other"/>
    <s v="Biguanides"/>
    <x v="0"/>
    <d v="2017-06-19T00:00:00"/>
    <s v="Biguanides"/>
  </r>
  <r>
    <s v="XnoaX0Ehyrg"/>
    <x v="29"/>
    <s v="Pacific peoples"/>
    <s v="Biguanides|Sulfonylureas"/>
    <x v="0"/>
    <d v="2019-12-18T00:00:00"/>
    <s v="Biguanides|Sulfonylureas"/>
  </r>
  <r>
    <s v="xM3ya5TcJoY"/>
    <x v="29"/>
    <s v="Pacific peoples"/>
    <s v="Biguanides"/>
    <x v="0"/>
    <d v="2025-10-20T00:00:00"/>
    <s v="Biguanides"/>
  </r>
  <r>
    <s v="xQiCxm.qb.w"/>
    <x v="29"/>
    <s v="Asian"/>
    <s v="Biguanides"/>
    <x v="0"/>
    <d v="2020-02-19T00:00:00"/>
    <s v="Biguanides-&gt;Insulin aspart|Insulin isophane-&gt;Insulin aspart"/>
  </r>
  <r>
    <s v="Xp6knj2AyJQ"/>
    <x v="29"/>
    <s v="Other"/>
    <s v="Biguanides|Insulin aspart|Insulin isophane"/>
    <x v="0"/>
    <d v="2020-03-19T00:00:00"/>
    <s v="Biguanides|Insulin aspart|Insulin isophane-&gt;Insulin aspart|Insulin isophane-&gt;Biguanides-&gt;Insulin isophane-&gt;Insulin aspart"/>
  </r>
  <r>
    <s v="bZBb6f.0pyI"/>
    <x v="29"/>
    <s v="Pacific peoples"/>
    <s v="Biguanides"/>
    <x v="0"/>
    <d v="2022-01-14T00:00:00"/>
    <s v="Biguanides-&gt;DPP-4 inhibitors"/>
  </r>
  <r>
    <s v="BY7IWSuzvuE"/>
    <x v="29"/>
    <s v="Other"/>
    <s v="Biguanides"/>
    <x v="0"/>
    <d v="2011-01-13T00:00:00"/>
    <s v="Biguanides"/>
  </r>
  <r>
    <s v="ButYfEUQxjg"/>
    <x v="29"/>
    <s v="Asian"/>
    <s v="Insulin aspart|Insulin isophane"/>
    <x v="1"/>
    <d v="2016-07-27T00:00:00"/>
    <s v="Insulin aspart|Insulin isophane-&gt;Insulin isophane|Insulin lispro-&gt;Insulin isophane-&gt;Biguanides"/>
  </r>
  <r>
    <s v="BTwM95A20Dk"/>
    <x v="29"/>
    <s v="Māori"/>
    <s v="Biguanides"/>
    <x v="0"/>
    <d v="2020-07-16T00:00:00"/>
    <s v="Biguanides"/>
  </r>
  <r>
    <s v="BOuBr0OJ8fY"/>
    <x v="29"/>
    <s v="Pacific peoples"/>
    <s v="Biguanides"/>
    <x v="0"/>
    <d v="2024-05-29T00:00:00"/>
    <s v="Biguanides-&gt;Insulin glargine"/>
  </r>
  <r>
    <s v="bPFWgQtoWik"/>
    <x v="29"/>
    <s v="Other"/>
    <s v="Biguanides"/>
    <x v="0"/>
    <d v="2016-01-19T00:00:00"/>
    <s v="Biguanides"/>
  </r>
  <r>
    <s v="cCJdix9a1RA"/>
    <x v="29"/>
    <s v="Other"/>
    <s v="Biguanides"/>
    <x v="0"/>
    <d v="2019-02-05T00:00:00"/>
    <s v="Biguanides"/>
  </r>
  <r>
    <s v="ccsKbzx.9aQ"/>
    <x v="29"/>
    <s v="Asian"/>
    <s v="Biguanides"/>
    <x v="0"/>
    <d v="2020-05-18T00:00:00"/>
    <s v="Biguanides-&gt;Insulin aspart|Insulin glargine-&gt;Insulin glargine-&gt;Biguanides|Insulin aspart|Insulin glargine-&gt;Biguanides|Insulin aspart-&gt;Insulin aspart"/>
  </r>
  <r>
    <s v="CarmnAK3/Gw"/>
    <x v="29"/>
    <s v="Other"/>
    <s v="Biguanides"/>
    <x v="0"/>
    <d v="2023-02-09T00:00:00"/>
    <s v="Biguanides-&gt;SGLT-2 inhibitors"/>
  </r>
  <r>
    <s v="CAczm9vXxyQ"/>
    <x v="29"/>
    <s v="Other"/>
    <s v="Biguanides"/>
    <x v="0"/>
    <d v="2023-09-01T00:00:00"/>
    <s v="Biguanides"/>
  </r>
  <r>
    <s v="C/eRieGgNrU"/>
    <x v="29"/>
    <s v="Pacific peoples"/>
    <s v="Biguanides"/>
    <x v="0"/>
    <d v="2011-05-17T00:00:00"/>
    <s v="Biguanides"/>
  </r>
  <r>
    <s v="C00.WOHPnSU"/>
    <x v="29"/>
    <s v="Māori"/>
    <s v="Biguanides"/>
    <x v="0"/>
    <d v="2025-09-24T00:00:00"/>
    <s v="Biguanides"/>
  </r>
  <r>
    <s v="C0adnV5T2uU"/>
    <x v="29"/>
    <s v="Māori"/>
    <s v="Biguanides"/>
    <x v="0"/>
    <d v="2021-12-24T00:00:00"/>
    <s v="Biguanides"/>
  </r>
  <r>
    <s v="C7AQlmeWBI2"/>
    <x v="29"/>
    <s v="Māori"/>
    <s v="Biguanides"/>
    <x v="0"/>
    <d v="2023-12-19T00:00:00"/>
    <s v="Biguanides"/>
  </r>
  <r>
    <s v="c69VMAzjKuc"/>
    <x v="29"/>
    <s v="Asian"/>
    <s v="Biguanides"/>
    <x v="0"/>
    <d v="2025-06-09T00:00:00"/>
    <s v="Biguanides"/>
  </r>
  <r>
    <s v="6cWwjoQhiuQ"/>
    <x v="29"/>
    <s v="Other"/>
    <s v="Biguanides"/>
    <x v="0"/>
    <d v="2024-09-28T00:00:00"/>
    <s v="Biguanides"/>
  </r>
  <r>
    <s v="61SbUq/pcj2"/>
    <x v="29"/>
    <s v="Other"/>
    <s v="Biguanides"/>
    <x v="0"/>
    <d v="2019-06-25T00:00:00"/>
    <s v="Biguanides"/>
  </r>
  <r>
    <s v="637KYE4DYMo"/>
    <x v="29"/>
    <s v="Māori"/>
    <s v="Biguanides"/>
    <x v="0"/>
    <d v="2018-04-12T00:00:00"/>
    <s v="Biguanides-&gt;Sulfonylureas-&gt;DPP-4 inhibitors|Sulfonylureas"/>
  </r>
  <r>
    <s v="60rlH5WFga2"/>
    <x v="29"/>
    <s v="Asian"/>
    <s v="Biguanides"/>
    <x v="0"/>
    <d v="2015-12-08T00:00:00"/>
    <s v="Biguanides-&gt;Biguanides|Insulin isophane-&gt;Insulin aspart|Insulin isophane-&gt;Insulin isophane"/>
  </r>
  <r>
    <s v="6RrJxA1Xm1Q"/>
    <x v="29"/>
    <s v="Māori"/>
    <s v="Biguanides"/>
    <x v="0"/>
    <d v="2017-08-11T00:00:00"/>
    <s v="Biguanides-&gt;Biguanides|GLP-1 agonists"/>
  </r>
  <r>
    <s v="6O9ARNKesK."/>
    <x v="29"/>
    <s v="Other"/>
    <s v="Biguanides"/>
    <x v="0"/>
    <d v="2024-01-22T00:00:00"/>
    <s v="Biguanides"/>
  </r>
  <r>
    <s v="6gqvEQDM3PU"/>
    <x v="29"/>
    <s v="Māori"/>
    <s v="Biguanides|Insulin aspart"/>
    <x v="0"/>
    <d v="2023-08-08T00:00:00"/>
    <s v="Biguanides|Insulin aspart-&gt;Insulin aspart-&gt;GLP-1 agonists-&gt;GLP-1 agonists|Insulin aspart-&gt;Biguanides-&gt;Biguanides|GLP-1 agonists|Insulin aspart"/>
  </r>
  <r>
    <s v="7kxJdoZYymk"/>
    <x v="29"/>
    <s v="Asian"/>
    <s v="Biguanides"/>
    <x v="0"/>
    <d v="2025-03-19T00:00:00"/>
    <s v="Biguanides"/>
  </r>
  <r>
    <s v="79gLbmDNaik"/>
    <x v="29"/>
    <s v="Asian"/>
    <s v="Biguanides"/>
    <x v="0"/>
    <d v="2014-12-05T00:00:00"/>
    <s v="Biguanides"/>
  </r>
  <r>
    <s v="7EOTuCbTfdg"/>
    <x v="29"/>
    <s v="Māori"/>
    <s v="Biguanides"/>
    <x v="0"/>
    <d v="2021-08-19T00:00:00"/>
    <s v="Biguanides"/>
  </r>
  <r>
    <s v="7.RsgE1h8Z6"/>
    <x v="29"/>
    <s v="Asian"/>
    <s v="Biguanides"/>
    <x v="0"/>
    <d v="2024-06-20T00:00:00"/>
    <s v="Biguanides"/>
  </r>
  <r>
    <s v="6UcaHa5fUFI"/>
    <x v="29"/>
    <s v="Asian"/>
    <s v="Biguanides"/>
    <x v="0"/>
    <d v="2025-02-25T00:00:00"/>
    <s v="Biguanides"/>
  </r>
  <r>
    <s v="P1u4Wo4FO4k"/>
    <x v="29"/>
    <s v="Other"/>
    <s v="Biguanides"/>
    <x v="0"/>
    <d v="2021-11-29T00:00:00"/>
    <s v="Biguanides-&gt;DPP-4 inhibitors-&gt;Biguanides|GLP-1 agonists"/>
  </r>
  <r>
    <s v="P1dDOuczQnQ"/>
    <x v="29"/>
    <s v="Asian"/>
    <s v="Biguanides|Insulin aspart|Insulin isophane"/>
    <x v="0"/>
    <d v="2017-02-01T00:00:00"/>
    <s v="Biguanides|Insulin aspart|Insulin isophane-&gt;Insulin aspart|Insulin isophane"/>
  </r>
  <r>
    <s v="p1KR2onKogE"/>
    <x v="29"/>
    <s v="Other"/>
    <s v="Biguanides"/>
    <x v="0"/>
    <d v="2021-02-16T00:00:00"/>
    <s v="Biguanides"/>
  </r>
  <r>
    <s v="p0Pg505PzCQ"/>
    <x v="29"/>
    <s v="Asian"/>
    <s v="Biguanides"/>
    <x v="0"/>
    <d v="2025-03-04T00:00:00"/>
    <s v="Biguanides-&gt;Insulin glargine-&gt;Biguanides|Insulin glargine"/>
  </r>
  <r>
    <s v="PEeAtIrz3DA"/>
    <x v="29"/>
    <s v="Other"/>
    <s v="Biguanides"/>
    <x v="0"/>
    <d v="2014-08-04T00:00:00"/>
    <s v="Biguanides"/>
  </r>
  <r>
    <s v="PehOpnR9fkg"/>
    <x v="29"/>
    <s v="Other"/>
    <s v="Biguanides"/>
    <x v="0"/>
    <d v="2020-09-14T00:00:00"/>
    <s v="Biguanides"/>
  </r>
  <r>
    <s v="pBauV/iKkOw"/>
    <x v="29"/>
    <s v="Asian"/>
    <s v="Biguanides"/>
    <x v="0"/>
    <d v="2025-07-15T00:00:00"/>
    <s v="Biguanides"/>
  </r>
  <r>
    <s v="OYuYwQhP3bU"/>
    <x v="29"/>
    <s v="Other"/>
    <s v="Biguanides"/>
    <x v="0"/>
    <d v="2012-11-01T00:00:00"/>
    <s v="Biguanides"/>
  </r>
  <r>
    <s v="OXvXrixTUPI"/>
    <x v="29"/>
    <s v="Māori"/>
    <s v="Biguanides"/>
    <x v="0"/>
    <d v="2012-10-25T00:00:00"/>
    <s v="Biguanides"/>
  </r>
  <r>
    <s v="Ow3tNUGYOh6"/>
    <x v="29"/>
    <s v="Asian"/>
    <s v="Biguanides"/>
    <x v="0"/>
    <d v="2018-08-30T00:00:00"/>
    <s v="Biguanides-&gt;Insulin glargine-&gt;Biguanides|Insulin glargine-&gt;Biguanides|Insulin aspart|Insulin glargine-&gt;Insulin aspart|Insulin glargine-&gt;DPP-4 inhibitors-&gt;SGLT-2 inhibitors-&gt;DPP-4 inhibitors|SGLT-2 inhibitors-&gt;DPP-4 inhibitors|Insulin glargine-&gt;DPP-4 inhibitors|Insulin aspart"/>
  </r>
  <r>
    <s v="oUatnhcdDfg"/>
    <x v="29"/>
    <s v="Māori"/>
    <s v="Biguanides"/>
    <x v="0"/>
    <d v="2017-11-15T00:00:00"/>
    <s v="Biguanides-&gt;Biguanides|Insulin isophane with insulin neutral-&gt;Insulin isophane with insulin neutral-&gt;Biguanides|Insulin aspart-&gt;Insulin aspart-&gt;DPP-4 inhibitors|Insulin glargine-&gt;Insulin aspart|Insulin glargine-&gt;GLP-1 agonists-&gt;Biguanides|Insulin glargine-&gt;Insulin glargine|SGLT-2 inhibitors-&gt;Insulin glargine-&gt;DPP-4 inhibitors|Insulin glargine|SGLT-2 inhibitors-&gt;SGLT-2 inhibitors-&gt;DPP-4 inhibitors|Insulin aspart|Insulin glargine-&gt;DPP-4 inhibitors|Insulin aspart|Insulin glargine|SGLT-2 inhibitors"/>
  </r>
  <r>
    <s v="ouky3n2VPOI"/>
    <x v="29"/>
    <s v="Asian"/>
    <s v="Insulin aspart|Insulin isophane"/>
    <x v="1"/>
    <d v="2014-12-23T00:00:00"/>
    <s v="Insulin aspart|Insulin isophane-&gt;Insulin isophane-&gt;Biguanides-&gt;SGLT-2 inhibitors-&gt;Biguanides|SGLT-2 inhibitors"/>
  </r>
  <r>
    <s v="oUlAIEb8qX."/>
    <x v="29"/>
    <s v="Asian"/>
    <s v="Biguanides"/>
    <x v="0"/>
    <d v="2017-08-08T00:00:00"/>
    <s v="Biguanides"/>
  </r>
  <r>
    <s v="Ouuldx0JH.Y"/>
    <x v="29"/>
    <s v="Pacific peoples"/>
    <s v="Biguanides"/>
    <x v="0"/>
    <d v="2014-12-03T00:00:00"/>
    <s v="Biguanides-&gt;Insulin aspart-&gt;Insulin isophane-&gt;Biguanides|DPP-4 inhibitors-&gt;DPP-4 inhibitors"/>
  </r>
  <r>
    <s v="lvUpjm4dwFY"/>
    <x v="29"/>
    <s v="Other"/>
    <s v="Biguanides"/>
    <x v="0"/>
    <d v="2023-02-10T00:00:00"/>
    <s v="Biguanides"/>
  </r>
  <r>
    <s v="LqLv7DWmx3U"/>
    <x v="29"/>
    <s v="Asian"/>
    <s v="Biguanides|Sulfonylureas"/>
    <x v="0"/>
    <d v="2014-02-07T00:00:00"/>
    <s v="Biguanides|Sulfonylureas-&gt;Biguanides-&gt;Sulfonylureas-&gt;DPP-4 inhibitors|Sulfonylureas-&gt;DPP-4 inhibitors-&gt;Biguanides|DPP-4 inhibitors|Sulfonylureas-&gt;Biguanides|DPP-4 inhibitors|Sulfonylureas|Thiazolidinedione-&gt;DPP-4 inhibitors|SGLT-2 inhibitors|Sulfonylureas-&gt;DPP-4 inhibitors|SGLT-2 inhibitors-&gt;SGLT-2 inhibitors-&gt;DPP-4 inhibitors|SGLT-2 inhibitors|Thiazolidinedione-&gt;SGLT-2 inhibitors|Thiazolidinedione"/>
  </r>
  <r>
    <s v="lP0lgSvleUA"/>
    <x v="29"/>
    <s v="Pacific peoples"/>
    <s v="Biguanides"/>
    <x v="0"/>
    <d v="2022-11-01T00:00:00"/>
    <s v="Biguanides"/>
  </r>
  <r>
    <s v="LPTIUvAFAo6"/>
    <x v="29"/>
    <s v="Pacific peoples"/>
    <s v="Biguanides"/>
    <x v="0"/>
    <d v="2019-03-05T00:00:00"/>
    <s v="Biguanides-&gt;Insulin aspart-&gt;Insulin isophane-&gt;Insulin aspart|Insulin isophane-&gt;Biguanides|GLP-1 agonists-&gt;GLP-1 agonists-&gt;SGLT-2 inhibitors"/>
  </r>
  <r>
    <s v="lU0tB5.jTIw"/>
    <x v="29"/>
    <s v="Asian"/>
    <s v="Biguanides"/>
    <x v="0"/>
    <d v="2016-08-30T00:00:00"/>
    <s v="Biguanides"/>
  </r>
  <r>
    <s v="LTCbPulK1ds"/>
    <x v="29"/>
    <s v="Māori"/>
    <s v="Biguanides"/>
    <x v="0"/>
    <d v="2025-08-07T00:00:00"/>
    <s v="Biguanides"/>
  </r>
  <r>
    <s v="lRXMxeRZSI6"/>
    <x v="29"/>
    <s v="Other"/>
    <s v="Biguanides"/>
    <x v="0"/>
    <d v="2020-10-21T00:00:00"/>
    <s v="Biguanides"/>
  </r>
  <r>
    <s v="LrXSzxnpmRc"/>
    <x v="29"/>
    <s v="Asian"/>
    <s v="Biguanides"/>
    <x v="0"/>
    <d v="2016-10-06T00:00:00"/>
    <s v="Biguanides"/>
  </r>
  <r>
    <s v="lsAlkI/CC.k"/>
    <x v="29"/>
    <s v="Asian"/>
    <s v="Biguanides|Insulin aspart|Insulin isophane"/>
    <x v="0"/>
    <d v="2025-08-25T00:00:00"/>
    <s v="Biguanides|Insulin aspart|Insulin isophane-&gt;Insulin aspart|Insulin isophane-&gt;Insulin isophane-&gt;Insulin aspart"/>
  </r>
  <r>
    <s v="LT/s6FL2.v."/>
    <x v="29"/>
    <s v="Pacific peoples"/>
    <s v="Biguanides"/>
    <x v="0"/>
    <d v="2019-07-23T00:00:00"/>
    <s v="Biguanides"/>
  </r>
  <r>
    <s v="LSLgjGEHHb6"/>
    <x v="29"/>
    <s v="Pacific peoples"/>
    <s v="Biguanides"/>
    <x v="0"/>
    <d v="2023-06-02T00:00:00"/>
    <s v="Biguanides"/>
  </r>
  <r>
    <s v="LKXx4.Z14yA"/>
    <x v="29"/>
    <s v="Māori"/>
    <s v="Biguanides"/>
    <x v="0"/>
    <d v="2025-12-19T00:00:00"/>
    <s v="Biguanides"/>
  </r>
  <r>
    <s v="LJU0WuoxYU6"/>
    <x v="29"/>
    <s v="Asian"/>
    <s v="Insulin isophane"/>
    <x v="1"/>
    <d v="2015-05-28T00:00:00"/>
    <s v="Insulin isophane-&gt;Biguanides|Insulin isophane-&gt;Biguanides"/>
  </r>
  <r>
    <s v="lMP737gHYIA"/>
    <x v="29"/>
    <s v="Asian"/>
    <s v="Biguanides"/>
    <x v="0"/>
    <d v="2013-05-31T00:00:00"/>
    <s v="Biguanides-&gt;Biguanides|Insulin isophane-&gt;Insulin isophane"/>
  </r>
  <r>
    <s v="lLugBQp2BbY"/>
    <x v="29"/>
    <s v="Asian"/>
    <s v="Biguanides"/>
    <x v="0"/>
    <d v="2022-03-02T00:00:00"/>
    <s v="Biguanides"/>
  </r>
  <r>
    <s v="LiFuKk3NWLE"/>
    <x v="29"/>
    <s v="Asian"/>
    <s v="Biguanides"/>
    <x v="0"/>
    <d v="2020-10-05T00:00:00"/>
    <s v="Biguanides"/>
  </r>
  <r>
    <s v="ld2PT7XzkGE"/>
    <x v="29"/>
    <s v="Māori"/>
    <s v="Biguanides"/>
    <x v="0"/>
    <d v="2023-06-01T00:00:00"/>
    <s v="Biguanides"/>
  </r>
  <r>
    <s v="PT80ikNiZQk"/>
    <x v="29"/>
    <s v="Asian"/>
    <s v="Biguanides"/>
    <x v="0"/>
    <d v="2022-12-17T00:00:00"/>
    <s v="Biguanides"/>
  </r>
  <r>
    <s v="si8EAe7p6FY"/>
    <x v="29"/>
    <s v="Other"/>
    <s v="Biguanides"/>
    <x v="0"/>
    <d v="2023-03-02T00:00:00"/>
    <s v="Biguanides"/>
  </r>
  <r>
    <s v="si9vig9o31."/>
    <x v="29"/>
    <s v="Asian"/>
    <s v="Biguanides"/>
    <x v="0"/>
    <d v="2025-01-28T00:00:00"/>
    <s v="Biguanides"/>
  </r>
  <r>
    <s v="SlvK93BL8Hs"/>
    <x v="29"/>
    <s v="Pacific peoples"/>
    <s v="Biguanides"/>
    <x v="0"/>
    <d v="2013-12-09T00:00:00"/>
    <s v="Biguanides-&gt;DPP-4 inhibitors-&gt;DPP-4 inhibitors|Sulfonylureas-&gt;DPP-4 inhibitors|SGLT-2 inhibitors|Sulfonylureas-&gt;GLP-1 agonists|SGLT-2 inhibitors|Sulfonylureas-&gt;GLP-1 agonists-&gt;SGLT-2 inhibitors|Sulfonylureas"/>
  </r>
  <r>
    <s v="speJHY3zqDc"/>
    <x v="29"/>
    <s v="Māori"/>
    <s v="Biguanides"/>
    <x v="0"/>
    <d v="2016-05-03T00:00:00"/>
    <s v="Biguanides"/>
  </r>
  <r>
    <s v="spwPmXSbGzY"/>
    <x v="29"/>
    <s v="Pacific peoples"/>
    <s v="Biguanides|Insulin isophane"/>
    <x v="0"/>
    <d v="2017-04-21T00:00:00"/>
    <s v="Biguanides|Insulin isophane-&gt;Insulin isophane"/>
  </r>
  <r>
    <s v="sP./vX4qsfI"/>
    <x v="29"/>
    <s v="Māori"/>
    <s v="SGLT-2 inhibitors"/>
    <x v="0"/>
    <d v="2025-06-14T00:00:00"/>
    <s v="SGLT-2 inhibitors"/>
  </r>
  <r>
    <s v="SoC/aCPUOMk"/>
    <x v="29"/>
    <s v="Asian"/>
    <s v="Biguanides"/>
    <x v="0"/>
    <d v="2024-12-18T00:00:00"/>
    <s v="Biguanides"/>
  </r>
  <r>
    <s v="pn9RB0.X35Q"/>
    <x v="29"/>
    <s v="Asian"/>
    <s v="Biguanides"/>
    <x v="0"/>
    <d v="2012-07-20T00:00:00"/>
    <s v="Biguanides-&gt;Insulin isophane-&gt;Biguanides|Insulin isophane"/>
  </r>
  <r>
    <s v="PO9mDTkFJSE"/>
    <x v="29"/>
    <s v="Asian"/>
    <s v="Biguanides"/>
    <x v="0"/>
    <d v="2013-11-18T00:00:00"/>
    <s v="Biguanides-&gt;Insulin isophane-&gt;Insulin aspart"/>
  </r>
  <r>
    <s v="pLKFiGjJpos"/>
    <x v="29"/>
    <s v="Other"/>
    <s v="Biguanides"/>
    <x v="0"/>
    <d v="2015-07-22T00:00:00"/>
    <s v="Biguanides"/>
  </r>
  <r>
    <s v="PMAdgp8lKr6"/>
    <x v="29"/>
    <s v="Asian"/>
    <s v="Biguanides"/>
    <x v="0"/>
    <d v="2014-09-18T00:00:00"/>
    <s v="Biguanides-&gt;Biguanides|Sulfonylureas-&gt;DPP-4 inhibitors-&gt;SGLT-2 inhibitors-&gt;DPP-4 inhibitors|SGLT-2 inhibitors"/>
  </r>
  <r>
    <s v="PksctklAnJE"/>
    <x v="29"/>
    <s v="Asian"/>
    <s v="Biguanides"/>
    <x v="0"/>
    <d v="2019-06-24T00:00:00"/>
    <s v="Biguanides"/>
  </r>
  <r>
    <s v="PkSECVetF5w"/>
    <x v="29"/>
    <s v="Māori"/>
    <s v="Biguanides"/>
    <x v="0"/>
    <d v="2024-07-26T00:00:00"/>
    <s v="Biguanides"/>
  </r>
  <r>
    <s v="pePkNk17cjw"/>
    <x v="29"/>
    <s v="Asian"/>
    <s v="Biguanides"/>
    <x v="0"/>
    <d v="2025-07-15T00:00:00"/>
    <s v="Biguanides"/>
  </r>
  <r>
    <s v="pGxXSXb/uK2"/>
    <x v="29"/>
    <s v="Other"/>
    <s v="Biguanides"/>
    <x v="0"/>
    <d v="2014-03-04T00:00:00"/>
    <s v="Biguanides"/>
  </r>
  <r>
    <s v="SY1g.dRmuRo"/>
    <x v="29"/>
    <s v="Asian"/>
    <s v="Biguanides"/>
    <x v="0"/>
    <d v="2025-09-22T00:00:00"/>
    <s v="Biguanides"/>
  </r>
  <r>
    <s v="szu.3O2s6oU"/>
    <x v="29"/>
    <s v="Māori"/>
    <s v="Biguanides|Sulfonylureas"/>
    <x v="0"/>
    <d v="2012-09-29T00:00:00"/>
    <s v="Biguanides|Sulfonylureas-&gt;Biguanides"/>
  </r>
  <r>
    <s v="T/qfvPc0/cA"/>
    <x v="29"/>
    <s v="Pacific peoples"/>
    <s v="Biguanides"/>
    <x v="0"/>
    <d v="2017-07-13T00:00:00"/>
    <s v="Biguanides-&gt;Insulin isophane-&gt;GLP-1 agonists-&gt;DPP-4 inhibitors"/>
  </r>
  <r>
    <s v="T01C7jkrcy2"/>
    <x v="29"/>
    <s v="Other"/>
    <s v="Biguanides"/>
    <x v="0"/>
    <d v="2025-12-22T00:00:00"/>
    <s v="Biguanides"/>
  </r>
  <r>
    <s v="T12rxeKgfNI"/>
    <x v="29"/>
    <s v="Other"/>
    <s v="Biguanides|Insulin Neutral"/>
    <x v="0"/>
    <d v="2024-01-24T00:00:00"/>
    <s v="Biguanides|Insulin Neutral-&gt;Biguanides-&gt;Insulin isophane-&gt;Biguanides|Insulin isophane"/>
  </r>
  <r>
    <s v="t1gpwzi6siA"/>
    <x v="29"/>
    <s v="Pacific peoples"/>
    <s v="DPP-4 inhibitors"/>
    <x v="0"/>
    <d v="2023-12-27T00:00:00"/>
    <s v="DPP-4 inhibitors-&gt;Biguanides|DPP-4 inhibitors"/>
  </r>
  <r>
    <s v="sxsBMgVakvQ"/>
    <x v="29"/>
    <s v="Other"/>
    <s v="Biguanides"/>
    <x v="0"/>
    <d v="2014-09-16T00:00:00"/>
    <s v="Biguanides"/>
  </r>
  <r>
    <s v="SuH4UpLGEOE"/>
    <x v="29"/>
    <s v="Other"/>
    <s v="Biguanides"/>
    <x v="0"/>
    <d v="2013-10-04T00:00:00"/>
    <s v="Biguanides"/>
  </r>
  <r>
    <s v="ta1wKeVoR9Y"/>
    <x v="29"/>
    <s v="Māori"/>
    <s v="Biguanides"/>
    <x v="0"/>
    <d v="2019-02-25T00:00:00"/>
    <s v="Biguanides"/>
  </r>
  <r>
    <s v="TeLLUTMWYhY"/>
    <x v="29"/>
    <s v="Other"/>
    <s v="Biguanides"/>
    <x v="0"/>
    <d v="2019-11-06T00:00:00"/>
    <s v="Biguanides"/>
  </r>
  <r>
    <s v="W4bltmfP1CU"/>
    <x v="29"/>
    <s v="Pacific peoples"/>
    <s v="Biguanides"/>
    <x v="0"/>
    <d v="2023-09-13T00:00:00"/>
    <s v="Biguanides"/>
  </r>
  <r>
    <s v="w4CsV8avtNs"/>
    <x v="29"/>
    <s v="Māori"/>
    <s v="Biguanides"/>
    <x v="0"/>
    <d v="2022-05-03T00:00:00"/>
    <s v="Biguanides-&gt;Insulin aspart|Insulin isophane"/>
  </r>
  <r>
    <s v="ax2qwBx1evY"/>
    <x v="29"/>
    <s v="Māori"/>
    <s v="Biguanides"/>
    <x v="0"/>
    <d v="2015-12-14T00:00:00"/>
    <s v="Biguanides"/>
  </r>
  <r>
    <s v="aVhAFqNTO5E"/>
    <x v="29"/>
    <s v="Other"/>
    <s v="Biguanides"/>
    <x v="0"/>
    <d v="2025-07-26T00:00:00"/>
    <s v="Biguanides"/>
  </r>
  <r>
    <s v="aWEbhr38B.M"/>
    <x v="29"/>
    <s v="Māori"/>
    <s v="Biguanides"/>
    <x v="0"/>
    <d v="2022-05-11T00:00:00"/>
    <s v="Biguanides-&gt;DPP-4 inhibitors|Insulin glargine-&gt;Biguanides|DPP-4 inhibitors|Insulin glargine-&gt;DPP-4 inhibitors"/>
  </r>
  <r>
    <s v="awTsRlmicn6"/>
    <x v="29"/>
    <s v="Māori"/>
    <s v="Biguanides"/>
    <x v="0"/>
    <d v="2016-06-17T00:00:00"/>
    <s v="Biguanides-&gt;Insulin aspart|Insulin isophane"/>
  </r>
  <r>
    <s v="AqTF/y/Ber."/>
    <x v="29"/>
    <s v="Asian"/>
    <s v="Insulin aspart|Insulin isophane"/>
    <x v="1"/>
    <d v="2023-01-17T00:00:00"/>
    <s v="Insulin aspart|Insulin isophane-&gt;Biguanides"/>
  </r>
  <r>
    <s v="aqGAi6bFv1g"/>
    <x v="29"/>
    <s v="Other"/>
    <s v="Biguanides"/>
    <x v="0"/>
    <d v="2017-11-16T00:00:00"/>
    <s v="Biguanides"/>
  </r>
  <r>
    <s v="AQiplIYKuEE"/>
    <x v="29"/>
    <s v="Asian"/>
    <s v="Biguanides"/>
    <x v="0"/>
    <d v="2020-10-12T00:00:00"/>
    <s v="Biguanides"/>
  </r>
  <r>
    <s v="ap/T2prvBrY"/>
    <x v="29"/>
    <s v="Asian"/>
    <s v="Biguanides"/>
    <x v="0"/>
    <d v="2019-09-26T00:00:00"/>
    <s v="Biguanides"/>
  </r>
  <r>
    <s v="aiMQdE9Y1MU"/>
    <x v="29"/>
    <s v="Asian"/>
    <s v="Biguanides"/>
    <x v="0"/>
    <d v="2024-10-01T00:00:00"/>
    <s v="Biguanides"/>
  </r>
  <r>
    <s v="AHu3uqD5d06"/>
    <x v="29"/>
    <s v="Other"/>
    <s v="Biguanides"/>
    <x v="0"/>
    <d v="2014-01-30T00:00:00"/>
    <s v="Biguanides"/>
  </r>
  <r>
    <s v="AjWvVP9bgoA"/>
    <x v="29"/>
    <s v="Māori"/>
    <s v="Biguanides"/>
    <x v="0"/>
    <d v="2022-07-19T00:00:00"/>
    <s v="Biguanides"/>
  </r>
  <r>
    <s v="AM14yeXwiJo"/>
    <x v="29"/>
    <s v="Other"/>
    <s v="Biguanides"/>
    <x v="0"/>
    <d v="2019-08-16T00:00:00"/>
    <s v="Biguanides"/>
  </r>
  <r>
    <s v="AmT81Mf6yY."/>
    <x v="29"/>
    <s v="Other"/>
    <s v="Biguanides"/>
    <x v="0"/>
    <d v="2011-02-10T00:00:00"/>
    <s v="Biguanides"/>
  </r>
  <r>
    <s v="aMWHrD6dgPo"/>
    <x v="29"/>
    <s v="Other"/>
    <s v="Biguanides"/>
    <x v="0"/>
    <d v="2021-08-03T00:00:00"/>
    <s v="Biguanides"/>
  </r>
  <r>
    <s v="B8TZ5zRGN1Y"/>
    <x v="29"/>
    <s v="Pacific peoples"/>
    <s v="Biguanides"/>
    <x v="0"/>
    <d v="2014-08-22T00:00:00"/>
    <s v="Biguanides-&gt;Biguanides|Sulfonylureas-&gt;DPP-4 inhibitors|Sulfonylureas-&gt;DPP-4 inhibitors|SGLT-2 inhibitors|Sulfonylureas"/>
  </r>
  <r>
    <s v="befHguwnTjg"/>
    <x v="29"/>
    <s v="Asian"/>
    <s v="Biguanides"/>
    <x v="0"/>
    <d v="2021-04-09T00:00:00"/>
    <s v="Biguanides-&gt;Biguanides|Insulin isophane-&gt;Insulin aspart|Insulin isophane-&gt;Biguanides|Insulin aspart|Insulin isophane-&gt;Insulin aspart-&gt;Biguanides|DPP-4 inhibitors-&gt;DPP-4 inhibitors"/>
  </r>
  <r>
    <s v="beAdOLZ.2go"/>
    <x v="29"/>
    <s v="Asian"/>
    <s v="Biguanides|DPP-4 inhibitors|Sulfonylureas"/>
    <x v="0"/>
    <d v="2022-05-25T00:00:00"/>
    <s v="Biguanides|DPP-4 inhibitors|Sulfonylureas-&gt;DPP-4 inhibitors|Sulfonylureas-&gt;DPP-4 inhibitors"/>
  </r>
  <r>
    <s v="Bd8akQdz./2"/>
    <x v="29"/>
    <s v="Other"/>
    <s v="Biguanides"/>
    <x v="0"/>
    <d v="2011-03-09T00:00:00"/>
    <s v="Biguanides"/>
  </r>
  <r>
    <s v="B4dxcfrljPc"/>
    <x v="29"/>
    <s v="Asian"/>
    <s v="Biguanides"/>
    <x v="0"/>
    <d v="2021-02-03T00:00:00"/>
    <s v="Biguanides-&gt;DPP-4 inhibitors-&gt;DPP-4 inhibitors|Sulfonylureas"/>
  </r>
  <r>
    <s v="B5hQdZ1noXo"/>
    <x v="29"/>
    <s v="Other"/>
    <s v="Biguanides"/>
    <x v="0"/>
    <d v="2014-06-04T00:00:00"/>
    <s v="Biguanides"/>
  </r>
  <r>
    <s v="b7lHgHosi2w"/>
    <x v="29"/>
    <s v="Pacific peoples"/>
    <s v="Biguanides|Insulin aspart|Insulin isophane"/>
    <x v="0"/>
    <d v="2020-01-22T00:00:00"/>
    <s v="Biguanides|Insulin aspart|Insulin isophane"/>
  </r>
  <r>
    <s v="b1.kwxmlJJs"/>
    <x v="29"/>
    <s v="Other"/>
    <s v="Biguanides"/>
    <x v="0"/>
    <d v="2015-01-29T00:00:00"/>
    <s v="Biguanides"/>
  </r>
  <r>
    <s v="B/ge0T8Nc/M"/>
    <x v="29"/>
    <s v="Pacific peoples"/>
    <s v="Biguanides"/>
    <x v="0"/>
    <d v="2024-09-21T00:00:00"/>
    <s v="Biguanides"/>
  </r>
  <r>
    <s v="B/gUKChuuRM"/>
    <x v="29"/>
    <s v="Asian"/>
    <s v="Biguanides"/>
    <x v="0"/>
    <d v="2017-09-07T00:00:00"/>
    <s v="Biguanides"/>
  </r>
  <r>
    <s v="E63KNynZbUI"/>
    <x v="29"/>
    <s v="Other"/>
    <s v="Biguanides"/>
    <x v="0"/>
    <d v="2019-02-08T00:00:00"/>
    <s v="Biguanides-&gt;Biguanides|DPP-4 inhibitors-&gt;DPP-4 inhibitors-&gt;Insulin glargine-&gt;Biguanides|Insulin glargine-&gt;Biguanides|Insulin aspart|Insulin glargine-&gt;Insulin aspart|Insulin glargine-&gt;GLP-1 agonists-&gt;SGLT-2 inhibitors-&gt;DPP-4 inhibitors|SGLT-2 inhibitors-&gt;Biguanides|Insulin aspart|Insulin glargine|SGLT-2 inhibitors-&gt;DPP-4 inhibitors|Insulin glargine|SGLT-2 inhibitors-&gt;DPP-4 inhibitors|Insulin glargine-&gt;Insulin glargine|SGLT-2 inhibitors"/>
  </r>
  <r>
    <s v="E1nGazPBA6Y"/>
    <x v="29"/>
    <s v="Māori"/>
    <s v="Biguanides"/>
    <x v="0"/>
    <d v="2024-01-15T00:00:00"/>
    <s v="Biguanides-&gt;Insulin isophane"/>
  </r>
  <r>
    <s v="E1zsoZWggrQ"/>
    <x v="29"/>
    <s v="Asian"/>
    <s v="Biguanides"/>
    <x v="0"/>
    <d v="2022-09-04T00:00:00"/>
    <s v="Biguanides"/>
  </r>
  <r>
    <s v="EdGYYCMRUe."/>
    <x v="29"/>
    <s v="Pacific peoples"/>
    <s v="Biguanides"/>
    <x v="0"/>
    <d v="2012-08-31T00:00:00"/>
    <s v="Biguanides-&gt;Biguanides|Sulfonylureas-&gt;Sulfonylureas-&gt;Biguanides|SGLT-2 inhibitors|Sulfonylureas"/>
  </r>
  <r>
    <s v="EejKbrpEq3c"/>
    <x v="29"/>
    <s v="Other"/>
    <s v="Biguanides"/>
    <x v="0"/>
    <d v="2013-11-08T00:00:00"/>
    <s v="Biguanides"/>
  </r>
  <r>
    <s v="EcCyZYbNPkg"/>
    <x v="29"/>
    <s v="Māori"/>
    <s v="Biguanides"/>
    <x v="0"/>
    <d v="2024-06-20T00:00:00"/>
    <s v="Biguanides-&gt;DPP-4 inhibitors"/>
  </r>
  <r>
    <s v="eC4GQEuBkgY"/>
    <x v="29"/>
    <s v="Other"/>
    <s v="Biguanides"/>
    <x v="0"/>
    <d v="2013-06-04T00:00:00"/>
    <s v="Biguanides"/>
  </r>
  <r>
    <s v="EpQxbicEs1Y"/>
    <x v="29"/>
    <s v="Other"/>
    <s v="Biguanides"/>
    <x v="0"/>
    <d v="2016-03-09T00:00:00"/>
    <s v="Biguanides"/>
  </r>
  <r>
    <s v="EkKEWa.Xmh2"/>
    <x v="29"/>
    <s v="Pacific peoples"/>
    <s v="Biguanides"/>
    <x v="0"/>
    <d v="2023-05-29T00:00:00"/>
    <s v="Biguanides"/>
  </r>
  <r>
    <s v="EMPshJpiEgA"/>
    <x v="29"/>
    <s v="Asian"/>
    <s v="DPP-4 inhibitors"/>
    <x v="0"/>
    <d v="2019-11-12T00:00:00"/>
    <s v="DPP-4 inhibitors-&gt;SGLT-2 inhibitors-&gt;Biguanides-&gt;Biguanides|SGLT-2 inhibitors-&gt;DPP-4 inhibitors|SGLT-2 inhibitors"/>
  </r>
  <r>
    <s v="EiHH9X09KbU"/>
    <x v="29"/>
    <s v="Māori"/>
    <s v="Biguanides"/>
    <x v="0"/>
    <d v="2021-07-26T00:00:00"/>
    <s v="Biguanides"/>
  </r>
  <r>
    <s v="eI654BmrOLI"/>
    <x v="29"/>
    <s v="Pacific peoples"/>
    <s v="Biguanides"/>
    <x v="0"/>
    <d v="2024-09-11T00:00:00"/>
    <s v="Biguanides"/>
  </r>
  <r>
    <s v="egkKlmpxsbw"/>
    <x v="29"/>
    <s v="Pacific peoples"/>
    <s v="Biguanides"/>
    <x v="0"/>
    <d v="2013-12-31T00:00:00"/>
    <s v="Biguanides-&gt;Sulfonylureas-&gt;Biguanides|Sulfonylureas"/>
  </r>
  <r>
    <s v="EgWDDxDufJc"/>
    <x v="29"/>
    <s v="Pacific peoples"/>
    <s v="Biguanides|DPP-4 inhibitors|Sulfonylureas"/>
    <x v="0"/>
    <d v="2019-08-14T00:00:00"/>
    <s v="Biguanides|DPP-4 inhibitors|Sulfonylureas-&gt;DPP-4 inhibitors-&gt;DPP-4 inhibitors|Sulfonylureas-&gt;Biguanides|SGLT-2 inhibitors"/>
  </r>
  <r>
    <s v="HoKidTsZEXU"/>
    <x v="29"/>
    <s v="Asian"/>
    <s v="Biguanides"/>
    <x v="0"/>
    <d v="2020-11-10T00:00:00"/>
    <s v="Biguanides"/>
  </r>
  <r>
    <s v="hNdx2nE05bg"/>
    <x v="29"/>
    <s v="Other"/>
    <s v="Insulin aspart|Insulin isophane"/>
    <x v="1"/>
    <d v="2025-02-27T00:00:00"/>
    <s v="Insulin aspart|Insulin isophane-&gt;Biguanides"/>
  </r>
  <r>
    <s v="hp.RsSuyHIY"/>
    <x v="29"/>
    <s v="Pacific peoples"/>
    <s v="Biguanides"/>
    <x v="0"/>
    <d v="2024-04-15T00:00:00"/>
    <s v="Biguanides-&gt;DPP-4 inhibitors"/>
  </r>
  <r>
    <s v="eTtU81q3HGc"/>
    <x v="29"/>
    <s v="Māori"/>
    <s v="Biguanides"/>
    <x v="0"/>
    <d v="2016-03-09T00:00:00"/>
    <s v="Biguanides-&gt;Insulin glargine-&gt;Biguanides|Insulin glargine-&gt;SGLT-2 inhibitors-&gt;Biguanides|SGLT-2 inhibitors-&gt;Insulin glargine|SGLT-2 inhibitors-&gt;DPP-4 inhibitors-&gt;DPP-4 inhibitors|Insulin glargine-&gt;GLP-1 agonists-&gt;GLP-1 agonists|Insulin glargine-&gt;Biguanides|GLP-1 agonists|Insulin glargine-&gt;Insulin glulisine-&gt;GLP-1 agonists|Insulin glargine|Insulin glulisine"/>
  </r>
  <r>
    <s v="HlP2T0U7ZUM"/>
    <x v="29"/>
    <s v="Other"/>
    <s v="Biguanides"/>
    <x v="0"/>
    <d v="2023-08-24T00:00:00"/>
    <s v="Biguanides-&gt;SGLT-2 inhibitors"/>
  </r>
  <r>
    <s v="hlg8S/w5Q56"/>
    <x v="29"/>
    <s v="Other"/>
    <s v="Biguanides"/>
    <x v="0"/>
    <d v="2022-07-26T00:00:00"/>
    <s v="Biguanides"/>
  </r>
  <r>
    <s v="eSsiYKMqubQ"/>
    <x v="29"/>
    <s v="Other"/>
    <s v="Biguanides"/>
    <x v="0"/>
    <d v="2011-06-28T00:00:00"/>
    <s v="Biguanides"/>
  </r>
  <r>
    <s v="esGSJIimb7k"/>
    <x v="29"/>
    <s v="Asian"/>
    <s v="Biguanides"/>
    <x v="0"/>
    <d v="2014-06-17T00:00:00"/>
    <s v="Biguanides"/>
  </r>
  <r>
    <s v="hr.lHV7iaSE"/>
    <x v="29"/>
    <s v="Other"/>
    <s v="Biguanides"/>
    <x v="0"/>
    <d v="2016-07-18T00:00:00"/>
    <s v="Biguanides-&gt;DPP-4 inhibitors-&gt;DPP-4 inhibitors|GLP-1 agonists-&gt;GLP-1 agonists"/>
  </r>
  <r>
    <s v="HwEq7TkspQM"/>
    <x v="29"/>
    <s v="Māori"/>
    <s v="Biguanides"/>
    <x v="0"/>
    <d v="2019-03-26T00:00:00"/>
    <s v="Biguanides-&gt;SGLT-2 inhibitors-&gt;Insulin aspart|Insulin isophane-&gt;Biguanides|Insulin glargine"/>
  </r>
  <r>
    <s v="hX72cGD0kPI"/>
    <x v="29"/>
    <s v="Māori"/>
    <s v="Biguanides"/>
    <x v="0"/>
    <d v="2015-10-06T00:00:00"/>
    <s v="Biguanides-&gt;Insulin isophane"/>
  </r>
  <r>
    <s v="HXOhqF4Jrx."/>
    <x v="29"/>
    <s v="Other"/>
    <s v="Biguanides"/>
    <x v="0"/>
    <d v="2024-02-28T00:00:00"/>
    <s v="Biguanides"/>
  </r>
  <r>
    <s v="HZ5o7O9HMaM"/>
    <x v="29"/>
    <s v="Asian"/>
    <s v="Biguanides"/>
    <x v="0"/>
    <d v="2024-12-04T00:00:00"/>
    <s v="Biguanides"/>
  </r>
  <r>
    <s v="I0UJnNvCnh."/>
    <x v="29"/>
    <s v="Other"/>
    <s v="Biguanides"/>
    <x v="0"/>
    <d v="2019-05-17T00:00:00"/>
    <s v="Biguanides"/>
  </r>
  <r>
    <s v="I/qhIyX6fK6"/>
    <x v="29"/>
    <s v="Asian"/>
    <s v="Biguanides"/>
    <x v="0"/>
    <d v="2015-11-03T00:00:00"/>
    <s v="Biguanides"/>
  </r>
  <r>
    <s v="I1e5bKQir96"/>
    <x v="29"/>
    <s v="Asian"/>
    <s v="Biguanides"/>
    <x v="0"/>
    <d v="2022-04-21T00:00:00"/>
    <s v="Biguanides-&gt;DPP-4 inhibitors"/>
  </r>
  <r>
    <s v="I7tLStZk4iw"/>
    <x v="29"/>
    <s v="Māori"/>
    <s v="Biguanides"/>
    <x v="0"/>
    <d v="2024-04-24T00:00:00"/>
    <s v="Biguanides"/>
  </r>
  <r>
    <s v="iaCoAN6iRH."/>
    <x v="29"/>
    <s v="Other"/>
    <s v="Biguanides"/>
    <x v="0"/>
    <d v="2018-06-18T00:00:00"/>
    <s v="Biguanides"/>
  </r>
  <r>
    <s v="i9l.dDhGHTw"/>
    <x v="29"/>
    <s v="Other"/>
    <s v="Biguanides"/>
    <x v="0"/>
    <d v="2025-07-14T00:00:00"/>
    <s v="Biguanides"/>
  </r>
  <r>
    <s v="ichyC6OY1Jc"/>
    <x v="29"/>
    <s v="Other"/>
    <s v="Biguanides"/>
    <x v="0"/>
    <d v="2025-01-07T00:00:00"/>
    <s v="Biguanides-&gt;Insulin isophane-&gt;Biguanides|Insulin isophane"/>
  </r>
  <r>
    <s v="l9Y9kiojekc"/>
    <x v="29"/>
    <s v="Māori"/>
    <s v="Biguanides"/>
    <x v="0"/>
    <d v="2022-06-28T00:00:00"/>
    <s v="Biguanides-&gt;Insulin isophane"/>
  </r>
  <r>
    <s v="IcMveWuTp2s"/>
    <x v="29"/>
    <s v="Asian"/>
    <s v="Biguanides"/>
    <x v="0"/>
    <d v="2021-03-03T00:00:00"/>
    <s v="Biguanides"/>
  </r>
  <r>
    <s v="IeWnn2fa8i."/>
    <x v="29"/>
    <s v="Māori"/>
    <s v="Biguanides"/>
    <x v="0"/>
    <d v="2016-04-05T00:00:00"/>
    <s v="Biguanides"/>
  </r>
  <r>
    <s v="8Fm7KuuwB0c"/>
    <x v="29"/>
    <s v="Pacific peoples"/>
    <s v="Biguanides"/>
    <x v="0"/>
    <d v="2025-01-17T00:00:00"/>
    <s v="Biguanides"/>
  </r>
  <r>
    <s v="8evh9qzIm56"/>
    <x v="29"/>
    <s v="Asian"/>
    <s v="Biguanides"/>
    <x v="0"/>
    <d v="2020-07-13T00:00:00"/>
    <s v="Biguanides"/>
  </r>
  <r>
    <s v="84cqPnP75AE"/>
    <x v="29"/>
    <s v="Pacific peoples"/>
    <s v="Biguanides"/>
    <x v="0"/>
    <d v="2024-10-17T00:00:00"/>
    <s v="Biguanides"/>
  </r>
  <r>
    <s v="838ctMqayEU"/>
    <x v="29"/>
    <s v="Asian"/>
    <s v="Biguanides"/>
    <x v="0"/>
    <d v="2025-08-14T00:00:00"/>
    <s v="Biguanides"/>
  </r>
  <r>
    <s v="7SEiOaiEa9U"/>
    <x v="29"/>
    <s v="Māori"/>
    <s v="Biguanides"/>
    <x v="0"/>
    <d v="2022-10-13T00:00:00"/>
    <s v="Biguanides"/>
  </r>
  <r>
    <s v="7MCZTa.D6EI"/>
    <x v="29"/>
    <s v="Māori"/>
    <s v="Biguanides"/>
    <x v="0"/>
    <d v="2015-05-28T00:00:00"/>
    <s v="Biguanides-&gt;Biguanides|Insulin aspart|Insulin glargine-&gt;Biguanides|Insulin glargine-&gt;Insulin aspart-&gt;Insulin aspart|Insulin glargine-&gt;Insulin glargine-&gt;SGLT-2 inhibitors-&gt;Biguanides|Insulin glargine|SGLT-2 inhibitors-&gt;DPP-4 inhibitors-&gt;DPP-4 inhibitors|Insulin glargine-&gt;DPP-4 inhibitors|Insulin glargine|SGLT-2 inhibitors-&gt;DPP-4 inhibitors|SGLT-2 inhibitors"/>
  </r>
  <r>
    <s v="2148.m3/5oo"/>
    <x v="29"/>
    <s v="Other"/>
    <s v="Biguanides"/>
    <x v="0"/>
    <d v="2020-07-07T00:00:00"/>
    <s v="Biguanides"/>
  </r>
  <r>
    <s v="7Q.GjsXzFKw"/>
    <x v="29"/>
    <s v="Other"/>
    <s v="Biguanides"/>
    <x v="0"/>
    <d v="2020-01-28T00:00:00"/>
    <s v="Biguanides"/>
  </r>
  <r>
    <s v="1yNWYirZWqQ"/>
    <x v="29"/>
    <s v="Asian"/>
    <s v="Biguanides"/>
    <x v="0"/>
    <d v="2015-11-13T00:00:00"/>
    <s v="Biguanides"/>
  </r>
  <r>
    <s v="1OK7.1F3Ibo"/>
    <x v="29"/>
    <s v="Other"/>
    <s v="Biguanides"/>
    <x v="0"/>
    <d v="2014-12-02T00:00:00"/>
    <s v="Biguanides"/>
  </r>
  <r>
    <s v="1uK74s4V1Xg"/>
    <x v="29"/>
    <s v="Other"/>
    <s v="Biguanides"/>
    <x v="0"/>
    <d v="2025-09-26T00:00:00"/>
    <s v="Biguanides"/>
  </r>
  <r>
    <s v="0i.tCTqcgiw"/>
    <x v="29"/>
    <s v="Māori"/>
    <s v="Biguanides"/>
    <x v="0"/>
    <d v="2011-03-23T00:00:00"/>
    <s v="Biguanides"/>
  </r>
  <r>
    <s v="0JOHp3d94Kk"/>
    <x v="29"/>
    <s v="Asian"/>
    <s v="Biguanides"/>
    <x v="0"/>
    <d v="2015-05-28T00:00:00"/>
    <s v="Biguanides-&gt;Insulin isophane"/>
  </r>
  <r>
    <s v="0UVReTWk3fc"/>
    <x v="29"/>
    <s v="Asian"/>
    <s v="Biguanides"/>
    <x v="0"/>
    <d v="2021-05-08T00:00:00"/>
    <s v="Biguanides"/>
  </r>
  <r>
    <s v="0TWdmhjrpFU"/>
    <x v="29"/>
    <s v="Asian"/>
    <s v="Biguanides"/>
    <x v="0"/>
    <d v="2018-03-19T00:00:00"/>
    <s v="Biguanides"/>
  </r>
  <r>
    <s v="0Q2Niw98oKg"/>
    <x v="29"/>
    <s v="Other"/>
    <s v="Biguanides"/>
    <x v="0"/>
    <d v="2022-05-04T00:00:00"/>
    <s v="Biguanides-&gt;Insulin isophane"/>
  </r>
  <r>
    <s v="0P7eznqqisA"/>
    <x v="29"/>
    <s v="Asian"/>
    <s v="Biguanides"/>
    <x v="0"/>
    <d v="2020-11-02T00:00:00"/>
    <s v="Biguanides"/>
  </r>
  <r>
    <s v="0qQ81IJfQjA"/>
    <x v="29"/>
    <s v="Pacific peoples"/>
    <s v="Biguanides"/>
    <x v="0"/>
    <d v="2018-11-20T00:00:00"/>
    <s v="Biguanides-&gt;Insulin isophane-&gt;Insulin aspart|Insulin isophane-&gt;Biguanides|Insulin isophane-&gt;Insulin aspart"/>
  </r>
  <r>
    <s v="0rHVxaUSZrY"/>
    <x v="29"/>
    <s v="Asian"/>
    <s v="Biguanides"/>
    <x v="0"/>
    <d v="2025-04-11T00:00:00"/>
    <s v="Biguanides"/>
  </r>
  <r>
    <s v="0BNWubKKCXc"/>
    <x v="29"/>
    <s v="Other"/>
    <s v="Insulin isophane"/>
    <x v="1"/>
    <d v="2021-02-23T00:00:00"/>
    <s v="Insulin isophane-&gt;Insulin aspart-&gt;Insulin aspart|Insulin isophane-&gt;Biguanides"/>
  </r>
  <r>
    <s v="0F1kW1cBRZw"/>
    <x v="29"/>
    <s v="Asian"/>
    <s v="Biguanides"/>
    <x v="0"/>
    <d v="2025-09-18T00:00:00"/>
    <s v="Biguanides-&gt;Biguanides|Insulin isophane"/>
  </r>
  <r>
    <s v="0FuuYaafc7o"/>
    <x v="29"/>
    <s v="Asian"/>
    <s v="Biguanides"/>
    <x v="0"/>
    <d v="2013-10-24T00:00:00"/>
    <s v="Biguanides-&gt;Insulin aspart|Insulin isophane"/>
  </r>
  <r>
    <s v="1LqoVcxchAs"/>
    <x v="29"/>
    <s v="Pacific peoples"/>
    <s v="Biguanides"/>
    <x v="0"/>
    <d v="2024-08-13T00:00:00"/>
    <s v="Biguanides-&gt;DPP-4 inhibitors-&gt;DPP-4 inhibitors|SGLT-2 inhibitors"/>
  </r>
  <r>
    <s v="1lz2SxBFhl2"/>
    <x v="29"/>
    <s v="Other"/>
    <s v="Biguanides"/>
    <x v="0"/>
    <d v="2024-02-13T00:00:00"/>
    <s v="Biguanides"/>
  </r>
  <r>
    <s v="1MnqpnBAvOs"/>
    <x v="29"/>
    <s v="Māori"/>
    <s v="Biguanides"/>
    <x v="0"/>
    <d v="2025-08-13T00:00:00"/>
    <s v="Biguanides"/>
  </r>
  <r>
    <s v="1J3Qp8Sypo2"/>
    <x v="29"/>
    <s v="Other"/>
    <s v="Biguanides"/>
    <x v="0"/>
    <d v="2020-06-30T00:00:00"/>
    <s v="Biguanides"/>
  </r>
  <r>
    <s v="1iU0pE.codk"/>
    <x v="29"/>
    <s v="Pacific peoples"/>
    <s v="Biguanides|Sulfonylureas"/>
    <x v="0"/>
    <d v="2020-12-22T00:00:00"/>
    <s v="Biguanides|Sulfonylureas-&gt;DPP-4 inhibitors|SGLT-2 inhibitors-&gt;Biguanides|DPP-4 inhibitors|Sulfonylureas-&gt;Biguanides|DPP-4 inhibitors|SGLT-2 inhibitors|Sulfonylureas-&gt;DPP-4 inhibitors|SGLT-2 inhibitors|Sulfonylureas-&gt;DPP-4 inhibitors-&gt;SGLT-2 inhibitors"/>
  </r>
  <r>
    <s v="1dN/8A9QDUs"/>
    <x v="29"/>
    <s v="Asian"/>
    <s v="Biguanides"/>
    <x v="0"/>
    <d v="2019-02-08T00:00:00"/>
    <s v="Biguanides"/>
  </r>
  <r>
    <s v="1gfZYdA2WiY"/>
    <x v="29"/>
    <s v="Māori"/>
    <s v="Biguanides"/>
    <x v="0"/>
    <d v="2022-12-19T00:00:00"/>
    <s v="Biguanides"/>
  </r>
  <r>
    <s v="1as3kP3LY.s"/>
    <x v="29"/>
    <s v="Pacific peoples"/>
    <s v="Biguanides"/>
    <x v="0"/>
    <d v="2024-12-09T00:00:00"/>
    <s v="Biguanides-&gt;Biguanides|DPP-4 inhibitors"/>
  </r>
  <r>
    <s v="cNA5sWOKfAw"/>
    <x v="29"/>
    <s v="Other"/>
    <s v="Biguanides"/>
    <x v="0"/>
    <d v="2018-09-28T00:00:00"/>
    <s v="Biguanides"/>
  </r>
  <r>
    <s v="cLjJuHZpkA2"/>
    <x v="29"/>
    <s v="Other"/>
    <s v="Sulfonylureas"/>
    <x v="0"/>
    <d v="2012-10-08T00:00:00"/>
    <s v="Sulfonylureas-&gt;Biguanides-&gt;Biguanides|Sulfonylureas-&gt;DPP-4 inhibitors|Sulfonylureas-&gt;DPP-4 inhibitors-&gt;Biguanides|DPP-4 inhibitors|Sulfonylureas-&gt;DPP-4 inhibitors|Sulfonylureas|Thiazolidinedione-&gt;SGLT-2 inhibitors-&gt;DPP-4 inhibitors|SGLT-2 inhibitors|Sulfonylureas-&gt;DPP-4 inhibitors|SGLT-2 inhibitors"/>
  </r>
  <r>
    <s v="Cl7WdZcI07E"/>
    <x v="29"/>
    <s v="Other"/>
    <s v="Biguanides"/>
    <x v="0"/>
    <d v="2019-07-20T00:00:00"/>
    <s v="Biguanides"/>
  </r>
  <r>
    <s v="cIxJKB.xl2U"/>
    <x v="29"/>
    <s v="Asian"/>
    <s v="Biguanides"/>
    <x v="0"/>
    <d v="2012-12-28T00:00:00"/>
    <s v="Biguanides"/>
  </r>
  <r>
    <s v="Cj.Vq.HwKAg"/>
    <x v="29"/>
    <s v="Asian"/>
    <s v="Biguanides"/>
    <x v="0"/>
    <d v="2012-11-01T00:00:00"/>
    <s v="Biguanides"/>
  </r>
  <r>
    <s v="9de4uNghvXE"/>
    <x v="29"/>
    <s v="Māori"/>
    <s v="Biguanides"/>
    <x v="0"/>
    <d v="2022-02-16T00:00:00"/>
    <s v="Biguanides"/>
  </r>
  <r>
    <s v="9eOIvqVZ62k"/>
    <x v="29"/>
    <s v="Other"/>
    <s v="Biguanides"/>
    <x v="0"/>
    <d v="2025-11-25T00:00:00"/>
    <s v="Biguanides"/>
  </r>
  <r>
    <s v="9Cu5Jkrl4eQ"/>
    <x v="29"/>
    <s v="Asian"/>
    <s v="Biguanides"/>
    <x v="0"/>
    <d v="2018-09-25T00:00:00"/>
    <s v="Biguanides"/>
  </r>
  <r>
    <s v="99Q9SQwA2s2"/>
    <x v="29"/>
    <s v="Asian"/>
    <s v="Biguanides"/>
    <x v="0"/>
    <d v="2020-05-19T00:00:00"/>
    <s v="Biguanides-&gt;Insulin isophane-&gt;Biguanides|Insulin isophane-&gt;Insulin aspart-&gt;Biguanides|Insulin aspart|Insulin isophane-&gt;Insulin aspart|Insulin isophane-&gt;DPP-4 inhibitors"/>
  </r>
  <r>
    <s v="8UKWxYV.RRg"/>
    <x v="29"/>
    <s v="Asian"/>
    <s v="Biguanides"/>
    <x v="0"/>
    <d v="2017-07-07T00:00:00"/>
    <s v="Biguanides-&gt;Sulfonylureas-&gt;Biguanides|Sulfonylureas-&gt;Biguanides|SGLT-2 inhibitors|Sulfonylureas"/>
  </r>
  <r>
    <s v="8Vf5Jbfie1I"/>
    <x v="29"/>
    <s v="Asian"/>
    <s v="Insulin aspart"/>
    <x v="1"/>
    <d v="2012-10-11T00:00:00"/>
    <s v="Insulin aspart-&gt;Insulin aspart|Insulin isophane-&gt;Biguanides"/>
  </r>
  <r>
    <s v="8vUnPC/lJ52"/>
    <x v="29"/>
    <s v="Māori"/>
    <s v="Biguanides"/>
    <x v="0"/>
    <d v="2017-01-18T00:00:00"/>
    <s v="Biguanides"/>
  </r>
  <r>
    <s v="8Yt9bjCZbYg"/>
    <x v="29"/>
    <s v="Pacific peoples"/>
    <s v="Biguanides"/>
    <x v="0"/>
    <d v="2023-05-29T00:00:00"/>
    <s v="Biguanides"/>
  </r>
  <r>
    <s v="8iYPJKhtn4U"/>
    <x v="29"/>
    <s v="Pacific peoples"/>
    <s v="Biguanides"/>
    <x v="0"/>
    <d v="2019-12-16T00:00:00"/>
    <s v="Biguanides"/>
  </r>
  <r>
    <s v="8sz4rE1HmYE"/>
    <x v="29"/>
    <s v="Pacific peoples"/>
    <s v="Biguanides"/>
    <x v="0"/>
    <d v="2015-05-01T00:00:00"/>
    <s v="Biguanides"/>
  </r>
  <r>
    <s v="8mkgXkiMDO6"/>
    <x v="29"/>
    <s v="Māori"/>
    <s v="Biguanides"/>
    <x v="0"/>
    <d v="2011-03-18T00:00:00"/>
    <s v="Biguanides-&gt;SGLT-2 inhibitors-&gt;DPP-4 inhibitors"/>
  </r>
  <r>
    <s v="8N6e3Td.UB2"/>
    <x v="29"/>
    <s v="Asian"/>
    <s v="Biguanides"/>
    <x v="0"/>
    <d v="2022-07-20T00:00:00"/>
    <s v="Biguanides"/>
  </r>
  <r>
    <s v="8OXYlzZgYSk"/>
    <x v="29"/>
    <s v="Māori"/>
    <s v="Insulin isophane"/>
    <x v="1"/>
    <d v="2013-11-08T00:00:00"/>
    <s v="Insulin isophane-&gt;Biguanides"/>
  </r>
  <r>
    <s v="8ozYKgalUCI"/>
    <x v="29"/>
    <s v="Māori"/>
    <s v="Biguanides"/>
    <x v="0"/>
    <d v="2017-10-05T00:00:00"/>
    <s v="Biguanides"/>
  </r>
  <r>
    <s v="D4SC4gC3rIY"/>
    <x v="29"/>
    <s v="Māori"/>
    <s v="Biguanides"/>
    <x v="0"/>
    <d v="2021-08-16T00:00:00"/>
    <s v="Biguanides-&gt;Insulin aspart|Insulin isophane-&gt;Biguanides|Insulin aspart|Insulin isophane-&gt;DPP-4 inhibitors-&gt;Biguanides|DPP-4 inhibitors-&gt;Biguanides|DPP-4 inhibitors|Sulfonylureas"/>
  </r>
  <r>
    <s v="d7DhkCwvSWk"/>
    <x v="29"/>
    <s v="Asian"/>
    <s v="Biguanides"/>
    <x v="0"/>
    <d v="2016-07-28T00:00:00"/>
    <s v="Biguanides-&gt;Insulin glargine-&gt;Sulfonylureas-&gt;Insulin glargine|Sulfonylureas"/>
  </r>
  <r>
    <s v="D9EYBRIjpL."/>
    <x v="29"/>
    <s v="Pacific peoples"/>
    <s v="Biguanides"/>
    <x v="0"/>
    <d v="2012-12-20T00:00:00"/>
    <s v="Biguanides"/>
  </r>
  <r>
    <s v="DEpolXX13Ik"/>
    <x v="29"/>
    <s v="Other"/>
    <s v="Biguanides"/>
    <x v="0"/>
    <d v="2016-07-15T00:00:00"/>
    <s v="Biguanides"/>
  </r>
  <r>
    <s v="DCUEI6DmS0g"/>
    <x v="29"/>
    <s v="Other"/>
    <s v="Biguanides"/>
    <x v="0"/>
    <d v="2019-02-19T00:00:00"/>
    <s v="Biguanides"/>
  </r>
  <r>
    <s v="dDGe6EpkfzI"/>
    <x v="29"/>
    <s v="Māori"/>
    <s v="Biguanides"/>
    <x v="0"/>
    <d v="2018-04-05T00:00:00"/>
    <s v="Biguanides"/>
  </r>
  <r>
    <s v="DdxpqZcr7zE"/>
    <x v="29"/>
    <s v="Other"/>
    <s v="Biguanides"/>
    <x v="0"/>
    <d v="2023-09-07T00:00:00"/>
    <s v="Biguanides"/>
  </r>
  <r>
    <s v="cZ8kt0YyTqI"/>
    <x v="29"/>
    <s v="Asian"/>
    <s v="Biguanides"/>
    <x v="0"/>
    <d v="2024-04-25T00:00:00"/>
    <s v="Biguanides"/>
  </r>
  <r>
    <s v="CZC6sIntlHU"/>
    <x v="29"/>
    <s v="Asian"/>
    <s v="Biguanides"/>
    <x v="0"/>
    <d v="2013-04-22T00:00:00"/>
    <s v="Biguanides"/>
  </r>
  <r>
    <s v="D.4YsiM3CSE"/>
    <x v="29"/>
    <s v="Asian"/>
    <s v="Biguanides"/>
    <x v="0"/>
    <d v="2025-09-26T00:00:00"/>
    <s v="Biguanides"/>
  </r>
  <r>
    <s v="D1X1guc8m4g"/>
    <x v="29"/>
    <s v="Asian"/>
    <s v="Biguanides"/>
    <x v="0"/>
    <d v="2025-03-06T00:00:00"/>
    <s v="Biguanides-&gt;Insulin isophane"/>
  </r>
  <r>
    <s v="CsMiwzEzYAY"/>
    <x v="29"/>
    <s v="Other"/>
    <s v="Biguanides"/>
    <x v="0"/>
    <d v="2023-05-12T00:00:00"/>
    <s v="Biguanides"/>
  </r>
  <r>
    <s v="csRpnw83G.g"/>
    <x v="29"/>
    <s v="Asian"/>
    <s v="Biguanides"/>
    <x v="0"/>
    <d v="2022-10-14T00:00:00"/>
    <s v="Biguanides-&gt;Biguanides|Insulin isophane-&gt;Insulin isophane"/>
  </r>
  <r>
    <s v="cQxqMDL5Qxc"/>
    <x v="29"/>
    <s v="Asian"/>
    <s v="Biguanides"/>
    <x v="0"/>
    <d v="2015-05-19T00:00:00"/>
    <s v="Biguanides-&gt;DPP-4 inhibitors"/>
  </r>
  <r>
    <s v="J7M1RBOvjIA"/>
    <x v="29"/>
    <s v="Other"/>
    <s v="Biguanides"/>
    <x v="0"/>
    <d v="2016-01-19T00:00:00"/>
    <s v="Biguanides"/>
  </r>
  <r>
    <s v="J2lOxGiwzUw"/>
    <x v="29"/>
    <s v="Other"/>
    <s v="Biguanides"/>
    <x v="0"/>
    <d v="2025-07-11T00:00:00"/>
    <s v="Biguanides"/>
  </r>
  <r>
    <s v="J15lhRPc9j6"/>
    <x v="29"/>
    <s v="Other"/>
    <s v="Biguanides"/>
    <x v="0"/>
    <d v="2022-05-05T00:00:00"/>
    <s v="Biguanides"/>
  </r>
  <r>
    <s v="J26ibBaLRts"/>
    <x v="29"/>
    <s v="Asian"/>
    <s v="Biguanides"/>
    <x v="0"/>
    <d v="2023-02-11T00:00:00"/>
    <s v="Biguanides-&gt;Insulin aspart-&gt;Insulin aspart|Insulin isophane-&gt;Biguanides|Insulin aspart|Insulin isophane-&gt;SGLT-2 inhibitors-&gt;DPP-4 inhibitors|SGLT-2 inhibitors"/>
  </r>
  <r>
    <s v="JePoMu9on06"/>
    <x v="29"/>
    <s v="Other"/>
    <s v="Biguanides"/>
    <x v="0"/>
    <d v="2018-07-20T00:00:00"/>
    <s v="Biguanides"/>
  </r>
  <r>
    <s v="JdgzzYmjJQ6"/>
    <x v="29"/>
    <s v="Asian"/>
    <s v="Biguanides"/>
    <x v="0"/>
    <d v="2014-11-14T00:00:00"/>
    <s v="Biguanides-&gt;Insulin isophane|Insulin lispro-&gt;Biguanides|Insulin isophane|Insulin lispro-&gt;Insulin lispro-&gt;Insulin glargine-&gt;Insulin glargine|Insulin lispro-&gt;Biguanides|Insulin glargine|Insulin lispro-&gt;Biguanides|Insulin aspart|Insulin glargine-&gt;Insulin aspart-&gt;Insulin aspart|Insulin glargine-&gt;Insulin isophane-&gt;Biguanides|Insulin aspart|Insulin isophane-&gt;Biguanides|Insulin aspart-&gt;Insulin aspart|Insulin isophane-&gt;SGLT-2 inhibitors-&gt;Insulin aspart|Insulin isophane|SGLT-2 inhibitors-&gt;Biguanides|Insulin aspart|Insulin isophane|SGLT-2 inhibitors-&gt;GLP-1 agonists-&gt;Biguanides|GLP-1 agonists|Insulin aspart|Insulin glargine-&gt;GLP-1 agonists|Insulin aspart|Insulin glargine-&gt;Biguanides|GLP-1 agonists-&gt;GLP-1 agonists|Insulin glargine-&gt;Biguanides|GLP-1 agonists|Insulin glargine"/>
  </r>
  <r>
    <s v="IzRrf7I5/hU"/>
    <x v="29"/>
    <s v="Other"/>
    <s v="Biguanides"/>
    <x v="0"/>
    <d v="2023-11-22T00:00:00"/>
    <s v="Biguanides"/>
  </r>
  <r>
    <s v="iXcLbG1n0oQ"/>
    <x v="29"/>
    <s v="Asian"/>
    <s v="Biguanides"/>
    <x v="0"/>
    <d v="2021-05-22T00:00:00"/>
    <s v="Biguanides"/>
  </r>
  <r>
    <s v="Iv24Zh2dcIc"/>
    <x v="29"/>
    <s v="Pacific peoples"/>
    <s v="Biguanides"/>
    <x v="0"/>
    <d v="2017-10-10T00:00:00"/>
    <s v="Biguanides"/>
  </r>
  <r>
    <s v="iupEQso569."/>
    <x v="29"/>
    <s v="Other"/>
    <s v="Biguanides"/>
    <x v="0"/>
    <d v="2021-07-27T00:00:00"/>
    <s v="Biguanides"/>
  </r>
  <r>
    <s v="isKS3.ur.DU"/>
    <x v="29"/>
    <s v="Other"/>
    <s v="Biguanides"/>
    <x v="0"/>
    <d v="2021-11-08T00:00:00"/>
    <s v="Biguanides"/>
  </r>
  <r>
    <s v="jk.rU4jpXHg"/>
    <x v="29"/>
    <s v="Other"/>
    <s v="Biguanides"/>
    <x v="0"/>
    <d v="2022-08-23T00:00:00"/>
    <s v="Biguanides"/>
  </r>
  <r>
    <s v="JJUj29zs7EI"/>
    <x v="29"/>
    <s v="Pacific peoples"/>
    <s v="Biguanides"/>
    <x v="0"/>
    <d v="2025-12-23T00:00:00"/>
    <s v="Biguanides"/>
  </r>
  <r>
    <s v="jI6zGZNtDds"/>
    <x v="29"/>
    <s v="Māori"/>
    <s v="Biguanides"/>
    <x v="0"/>
    <d v="2022-06-23T00:00:00"/>
    <s v="Biguanides-&gt;Biguanides|GLP-1 agonists-&gt;GLP-1 agonists"/>
  </r>
  <r>
    <s v="jH/YJI/7WFU"/>
    <x v="29"/>
    <s v="Asian"/>
    <s v="Biguanides"/>
    <x v="0"/>
    <d v="2013-11-28T00:00:00"/>
    <s v="Biguanides-&gt;Biguanides|Insulin isophane-&gt;Insulin isophane-&gt;Biguanides|Sulfonylureas-&gt;DPP-4 inhibitors|Sulfonylureas-&gt;Sulfonylureas"/>
  </r>
  <r>
    <s v="MjgFMr9Ixh2"/>
    <x v="29"/>
    <s v="Other"/>
    <s v="Biguanides"/>
    <x v="0"/>
    <d v="2020-06-22T00:00:00"/>
    <s v="Biguanides"/>
  </r>
  <r>
    <s v="mJHhkXwaM8s"/>
    <x v="29"/>
    <s v="Other"/>
    <s v="Biguanides"/>
    <x v="0"/>
    <d v="2025-01-16T00:00:00"/>
    <s v="Biguanides"/>
  </r>
  <r>
    <s v="mksOoXfo/HM"/>
    <x v="29"/>
    <s v="Pacific peoples"/>
    <s v="Biguanides"/>
    <x v="0"/>
    <d v="2024-05-06T00:00:00"/>
    <s v="Biguanides"/>
  </r>
  <r>
    <s v="mK8A4mbQ0Ig"/>
    <x v="29"/>
    <s v="Other"/>
    <s v="Biguanides"/>
    <x v="0"/>
    <d v="2014-05-02T00:00:00"/>
    <s v="Biguanides"/>
  </r>
  <r>
    <s v="mJTsjjVM2S."/>
    <x v="29"/>
    <s v="Other"/>
    <s v="Biguanides"/>
    <x v="0"/>
    <d v="2024-04-09T00:00:00"/>
    <s v="Biguanides"/>
  </r>
  <r>
    <s v="mjLuSnxjM4c"/>
    <x v="29"/>
    <s v="Other"/>
    <s v="Biguanides"/>
    <x v="0"/>
    <d v="2022-11-30T00:00:00"/>
    <s v="Biguanides"/>
  </r>
  <r>
    <s v="JnY/rgNmpv6"/>
    <x v="29"/>
    <s v="Māori"/>
    <s v="Insulin isophane"/>
    <x v="1"/>
    <d v="2014-05-14T00:00:00"/>
    <s v="Insulin isophane-&gt;Biguanides"/>
  </r>
  <r>
    <s v="JmivO.GJaA6"/>
    <x v="29"/>
    <s v="Other"/>
    <s v="Biguanides"/>
    <x v="0"/>
    <d v="2017-10-12T00:00:00"/>
    <s v="Biguanides"/>
  </r>
  <r>
    <s v="mqo84XXv5Bo"/>
    <x v="29"/>
    <s v="Other"/>
    <s v="Biguanides"/>
    <x v="0"/>
    <d v="2015-03-23T00:00:00"/>
    <s v="Biguanides"/>
  </r>
  <r>
    <s v="MRGE20jP5Ok"/>
    <x v="29"/>
    <s v="Māori"/>
    <s v="Biguanides"/>
    <x v="0"/>
    <d v="2014-12-16T00:00:00"/>
    <s v="Biguanides-&gt;DPP-4 inhibitors-&gt;Biguanides|Insulin isophane|Insulin lispro-&gt;Insulin isophane|Insulin lispro-&gt;Biguanides|Insulin isophane-&gt;Insulin aspart|Insulin isophane-&gt;Insulin lispro-&gt;Insulin aspart|Insulin isophane|Insulin lispro-&gt;Insulin isophane"/>
  </r>
  <r>
    <s v="MqvkbZpETWc"/>
    <x v="29"/>
    <s v="Other"/>
    <s v="Biguanides"/>
    <x v="0"/>
    <d v="2019-03-23T00:00:00"/>
    <s v="Biguanides"/>
  </r>
  <r>
    <s v="MRQBIE7J6tk"/>
    <x v="29"/>
    <s v="Asian"/>
    <s v="Biguanides"/>
    <x v="0"/>
    <d v="2022-07-27T00:00:00"/>
    <s v="Biguanides"/>
  </r>
  <r>
    <s v="mu0.CS0byyA"/>
    <x v="29"/>
    <s v="Asian"/>
    <s v="Biguanides"/>
    <x v="0"/>
    <d v="2022-09-21T00:00:00"/>
    <s v="Biguanides"/>
  </r>
  <r>
    <s v="mvAcNgxrTQk"/>
    <x v="29"/>
    <s v="Pacific peoples"/>
    <s v="Insulin aspart|Insulin isophane"/>
    <x v="1"/>
    <d v="2014-03-27T00:00:00"/>
    <s v="Insulin aspart|Insulin isophane-&gt;Biguanides-&gt;Sulfonylureas"/>
  </r>
  <r>
    <s v="mvg0o8VICXw"/>
    <x v="29"/>
    <s v="Asian"/>
    <s v="Insulin isophane"/>
    <x v="1"/>
    <d v="2014-08-14T00:00:00"/>
    <s v="Insulin isophane-&gt;Biguanides"/>
  </r>
  <r>
    <s v="mvJuJuzCPds"/>
    <x v="29"/>
    <s v="Māori"/>
    <s v="Biguanides"/>
    <x v="0"/>
    <d v="2025-09-24T00:00:00"/>
    <s v="Biguanides-&gt;Insulin isophane"/>
  </r>
  <r>
    <s v="MOD.HI1t62Y"/>
    <x v="29"/>
    <s v="Pacific peoples"/>
    <s v="Biguanides"/>
    <x v="0"/>
    <d v="2017-06-19T00:00:00"/>
    <s v="Biguanides-&gt;DPP-4 inhibitors|Sulfonylureas-&gt;DPP-4 inhibitors|SGLT-2 inhibitors-&gt;DPP-4 inhibitors-&gt;SGLT-2 inhibitors"/>
  </r>
  <r>
    <s v="mP6.NXwJZhw"/>
    <x v="29"/>
    <s v="Pacific peoples"/>
    <s v="Biguanides"/>
    <x v="0"/>
    <d v="2014-11-20T00:00:00"/>
    <s v="Biguanides-&gt;Biguanides|Sulfonylureas-&gt;GLP-1 agonists-&gt;GLP-1 agonists|Sulfonylureas-&gt;Sulfonylureas-&gt;GLP-1 agonists|Sulfonylureas|Thiazolidinedione"/>
  </r>
  <r>
    <s v="Q1HhfvqUcuI"/>
    <x v="29"/>
    <s v="Pacific peoples"/>
    <s v="Biguanides"/>
    <x v="0"/>
    <d v="2024-06-06T00:00:00"/>
    <s v="Biguanides"/>
  </r>
  <r>
    <s v="Q4QD5HJcgNk"/>
    <x v="29"/>
    <s v="Pacific peoples"/>
    <s v="Biguanides"/>
    <x v="0"/>
    <d v="2025-05-29T00:00:00"/>
    <s v="Biguanides"/>
  </r>
  <r>
    <s v="QalNV2.kZDc"/>
    <x v="29"/>
    <s v="Asian"/>
    <s v="Biguanides"/>
    <x v="0"/>
    <d v="2018-06-11T00:00:00"/>
    <s v="Biguanides"/>
  </r>
  <r>
    <s v="Qaq8ZCSbWnQ"/>
    <x v="29"/>
    <s v="Other"/>
    <s v="Biguanides"/>
    <x v="0"/>
    <d v="2024-09-26T00:00:00"/>
    <s v="Biguanides"/>
  </r>
  <r>
    <s v="qcfE1Fxk3zY"/>
    <x v="29"/>
    <s v="Pacific peoples"/>
    <s v="Biguanides"/>
    <x v="0"/>
    <d v="2025-08-27T00:00:00"/>
    <s v="Biguanides"/>
  </r>
  <r>
    <s v="NbLDkDsoLcY"/>
    <x v="29"/>
    <s v="Other"/>
    <s v="Biguanides|Insulin aspart|Insulin isophane"/>
    <x v="0"/>
    <d v="2020-08-11T00:00:00"/>
    <s v="Biguanides|Insulin aspart|Insulin isophane-&gt;Insulin isophane"/>
  </r>
  <r>
    <s v="N3S1sgIMcWo"/>
    <x v="29"/>
    <s v="Asian"/>
    <s v="Insulin glargine"/>
    <x v="1"/>
    <d v="2023-09-08T00:00:00"/>
    <s v="Insulin glargine-&gt;Biguanides-&gt;Biguanides|Insulin glargine"/>
  </r>
  <r>
    <s v="n/CxLEcgVsA"/>
    <x v="29"/>
    <s v="Asian"/>
    <s v="Biguanides"/>
    <x v="0"/>
    <d v="2020-10-21T00:00:00"/>
    <s v="Biguanides"/>
  </r>
  <r>
    <s v="qJg9vkeBriQ"/>
    <x v="29"/>
    <s v="Asian"/>
    <s v="Biguanides"/>
    <x v="0"/>
    <d v="2021-07-09T00:00:00"/>
    <s v="Biguanides"/>
  </r>
  <r>
    <s v="Qi6aMrXBVlI"/>
    <x v="29"/>
    <s v="Pacific peoples"/>
    <s v="Biguanides"/>
    <x v="0"/>
    <d v="2023-04-17T00:00:00"/>
    <s v="Biguanides"/>
  </r>
  <r>
    <s v="qJ.E/vNwrV2"/>
    <x v="29"/>
    <s v="Other"/>
    <s v="Biguanides"/>
    <x v="0"/>
    <d v="2016-04-14T00:00:00"/>
    <s v="Biguanides-&gt;Insulin aspart|Insulin isophane"/>
  </r>
  <r>
    <s v="QIt80DmJSpY"/>
    <x v="29"/>
    <s v="Asian"/>
    <s v="Biguanides"/>
    <x v="0"/>
    <d v="2011-10-17T00:00:00"/>
    <s v="Biguanides"/>
  </r>
  <r>
    <s v="qCiVu912JPQ"/>
    <x v="29"/>
    <s v="Asian"/>
    <s v="Biguanides"/>
    <x v="0"/>
    <d v="2016-05-03T00:00:00"/>
    <s v="Biguanides"/>
  </r>
  <r>
    <s v="QeVQ35ZwEdM"/>
    <x v="29"/>
    <s v="Asian"/>
    <s v="Biguanides"/>
    <x v="0"/>
    <d v="2021-01-14T00:00:00"/>
    <s v="Biguanides"/>
  </r>
  <r>
    <s v="qP0LI8TTDpg"/>
    <x v="29"/>
    <s v="Other"/>
    <s v="Biguanides"/>
    <x v="0"/>
    <d v="2020-10-01T00:00:00"/>
    <s v="Biguanides"/>
  </r>
  <r>
    <s v="QLn6Y.GLNos"/>
    <x v="29"/>
    <s v="Asian"/>
    <s v="Biguanides"/>
    <x v="0"/>
    <d v="2017-04-26T00:00:00"/>
    <s v="Biguanides"/>
  </r>
  <r>
    <s v="Qkd9VFhYQeE"/>
    <x v="29"/>
    <s v="Asian"/>
    <s v="Biguanides"/>
    <x v="0"/>
    <d v="2013-05-16T00:00:00"/>
    <s v="Biguanides-&gt;Insulin aspart|Insulin isophane-&gt;Biguanides|Insulin aspart|Insulin isophane"/>
  </r>
  <r>
    <s v="qSNA460axzc"/>
    <x v="29"/>
    <s v="Other"/>
    <s v="Biguanides"/>
    <x v="0"/>
    <d v="2018-08-24T00:00:00"/>
    <s v="Biguanides"/>
  </r>
  <r>
    <s v="QTTLGmdlSZw"/>
    <x v="29"/>
    <s v="Asian"/>
    <s v="Biguanides"/>
    <x v="0"/>
    <d v="2025-08-23T00:00:00"/>
    <s v="Biguanides-&gt;DPP-4 inhibitors"/>
  </r>
  <r>
    <s v="qQMF0T4cdWg"/>
    <x v="29"/>
    <s v="Other"/>
    <s v="Biguanides"/>
    <x v="0"/>
    <d v="2020-12-09T00:00:00"/>
    <s v="Biguanides-&gt;DPP-4 inhibitors-&gt;Biguanides|GLP-1 agonists-&gt;GLP-1 agonists-&gt;DPP-4 inhibitors|GLP-1 agonists"/>
  </r>
  <r>
    <s v="tpv1/8LE3HY"/>
    <x v="29"/>
    <s v="Pacific peoples"/>
    <s v="Biguanides|Insulin isophane"/>
    <x v="0"/>
    <d v="2015-10-07T00:00:00"/>
    <s v="Biguanides|Insulin isophane-&gt;Insulin aspart-&gt;Biguanides-&gt;Biguanides|DPP-4 inhibitors-&gt;DPP-4 inhibitors"/>
  </r>
  <r>
    <s v="tsJ1C63mG2c"/>
    <x v="29"/>
    <s v="Asian"/>
    <s v="Biguanides"/>
    <x v="0"/>
    <d v="2019-09-04T00:00:00"/>
    <s v="Biguanides-&gt;Insulin aspart|Insulin isophane"/>
  </r>
  <r>
    <s v="TmJv8FBr/cQ"/>
    <x v="29"/>
    <s v="Other"/>
    <s v="DPP-4 inhibitors"/>
    <x v="0"/>
    <d v="2023-03-30T00:00:00"/>
    <s v="DPP-4 inhibitors-&gt;SGLT-2 inhibitors-&gt;Biguanides|SGLT-2 inhibitors-&gt;GLP-1 agonists-&gt;Biguanides-&gt;Biguanides|GLP-1 agonists-&gt;DPP-4 inhibitors|GLP-1 agonists-&gt;Biguanides|DPP-4 inhibitors|GLP-1 agonists-&gt;Biguanides|DPP-4 inhibitors-&gt;Sulfonylureas-&gt;Biguanides|Sulfonylureas"/>
  </r>
  <r>
    <s v="hamyp3jhIRc"/>
    <x v="29"/>
    <s v="Pacific peoples"/>
    <s v="Biguanides"/>
    <x v="0"/>
    <d v="2022-01-28T00:00:00"/>
    <s v="Biguanides-&gt;Biguanides|GLP-1 agonists-&gt;GLP-1 agonists"/>
  </r>
  <r>
    <s v="HcbK0GzsESk"/>
    <x v="29"/>
    <s v="Asian"/>
    <s v="Biguanides|Thiazolidinedione"/>
    <x v="0"/>
    <d v="2023-09-06T00:00:00"/>
    <s v="Biguanides|Thiazolidinedione"/>
  </r>
  <r>
    <s v="HCJosjWyh46"/>
    <x v="29"/>
    <s v="Asian"/>
    <s v="Biguanides"/>
    <x v="0"/>
    <d v="2023-06-13T00:00:00"/>
    <s v="Biguanides"/>
  </r>
  <r>
    <s v="HcTzuyEYP0s"/>
    <x v="29"/>
    <s v="Māori"/>
    <s v="Biguanides"/>
    <x v="0"/>
    <d v="2021-04-01T00:00:00"/>
    <s v="Biguanides"/>
  </r>
  <r>
    <s v="h65WmCRV80s"/>
    <x v="29"/>
    <s v="Other"/>
    <s v="Biguanides"/>
    <x v="0"/>
    <d v="2020-11-04T00:00:00"/>
    <s v="Biguanides-&gt;DPP-4 inhibitors-&gt;GLP-1 agonists-&gt;Biguanides|GLP-1 agonists"/>
  </r>
  <r>
    <s v="h8glReHVA/s"/>
    <x v="29"/>
    <s v="Asian"/>
    <s v="Biguanides"/>
    <x v="0"/>
    <d v="2021-06-19T00:00:00"/>
    <s v="Biguanides-&gt;Insulin aspart|Insulin isophane-&gt;Biguanides|Insulin aspart|Insulin isophane-&gt;Insulin aspart"/>
  </r>
  <r>
    <s v="Ebi6An6kiDY"/>
    <x v="29"/>
    <s v="Asian"/>
    <s v="Biguanides"/>
    <x v="0"/>
    <d v="2025-09-02T00:00:00"/>
    <s v="Biguanides"/>
  </r>
  <r>
    <s v="EgOpcVLwSeo"/>
    <x v="29"/>
    <s v="Other"/>
    <s v="Biguanides"/>
    <x v="0"/>
    <d v="2023-02-08T00:00:00"/>
    <s v="Biguanides"/>
  </r>
  <r>
    <s v="EH24HfJ6bnU"/>
    <x v="29"/>
    <s v="Asian"/>
    <s v="Biguanides"/>
    <x v="0"/>
    <d v="2023-11-03T00:00:00"/>
    <s v="Biguanides-&gt;SGLT-2 inhibitors"/>
  </r>
  <r>
    <s v="ehapD0kqAYA"/>
    <x v="29"/>
    <s v="Asian"/>
    <s v="Biguanides|Insulin isophane"/>
    <x v="0"/>
    <d v="2020-12-30T00:00:00"/>
    <s v="Biguanides|Insulin isophane-&gt;Insulin isophane"/>
  </r>
  <r>
    <s v="jXsOJ4.AbWs"/>
    <x v="29"/>
    <s v="Other"/>
    <s v="Biguanides"/>
    <x v="0"/>
    <d v="2017-08-28T00:00:00"/>
    <s v="Biguanides"/>
  </r>
  <r>
    <s v="JuZv77eeUBs"/>
    <x v="29"/>
    <s v="Pacific peoples"/>
    <s v="Biguanides"/>
    <x v="0"/>
    <d v="2013-11-01T00:00:00"/>
    <s v="Biguanides-&gt;Insulin isophane"/>
  </r>
  <r>
    <s v="Jv1rzGXSnc."/>
    <x v="29"/>
    <s v="Other"/>
    <s v="Biguanides"/>
    <x v="0"/>
    <d v="2016-05-10T00:00:00"/>
    <s v="Biguanides"/>
  </r>
  <r>
    <s v="jv7VB4BVcP."/>
    <x v="29"/>
    <s v="Other"/>
    <s v="Biguanides"/>
    <x v="0"/>
    <d v="2012-10-09T00:00:00"/>
    <s v="Biguanides"/>
  </r>
  <r>
    <s v="JP4Ib9acULk"/>
    <x v="29"/>
    <s v="Other"/>
    <s v="Biguanides"/>
    <x v="0"/>
    <d v="2024-03-26T00:00:00"/>
    <s v="Biguanides"/>
  </r>
  <r>
    <s v="dnSXEvnlkck"/>
    <x v="29"/>
    <s v="Māori"/>
    <s v="Biguanides"/>
    <x v="0"/>
    <d v="2023-02-14T00:00:00"/>
    <s v="Biguanides"/>
  </r>
  <r>
    <s v="DTosdv7yidQ"/>
    <x v="29"/>
    <s v="Asian"/>
    <s v="Biguanides"/>
    <x v="0"/>
    <d v="2018-02-28T00:00:00"/>
    <s v="Biguanides-&gt;DPP-4 inhibitors-&gt;DPP-4 inhibitors|SGLT-2 inhibitors"/>
  </r>
  <r>
    <s v="ds1Ep6OKXqQ"/>
    <x v="29"/>
    <s v="Other"/>
    <s v="Biguanides"/>
    <x v="0"/>
    <d v="2023-10-11T00:00:00"/>
    <s v="Biguanides"/>
  </r>
  <r>
    <s v="DUpVeV3pIKM"/>
    <x v="29"/>
    <s v="Asian"/>
    <s v="Biguanides"/>
    <x v="0"/>
    <d v="2015-05-01T00:00:00"/>
    <s v="Biguanides-&gt;Insulin aspart|Insulin isophane-&gt;Biguanides|Insulin aspart|Insulin isophane-&gt;Insulin aspart-&gt;Insulin isophane"/>
  </r>
  <r>
    <s v="e3OC2H.Yxyw"/>
    <x v="29"/>
    <s v="Asian"/>
    <s v="DPP-4 inhibitors"/>
    <x v="0"/>
    <d v="2021-03-29T00:00:00"/>
    <s v="DPP-4 inhibitors-&gt;Biguanides|DPP-4 inhibitors-&gt;DPP-4 inhibitors|SGLT-2 inhibitors-&gt;SGLT-2 inhibitors-&gt;Biguanides-&gt;Biguanides|Insulin aspart|Insulin isophane-&gt;Insulin aspart|Insulin isophane-&gt;Insulin isophane"/>
  </r>
  <r>
    <s v="E9PFxipcgAE"/>
    <x v="29"/>
    <s v="Asian"/>
    <s v="Biguanides"/>
    <x v="0"/>
    <d v="2025-01-10T00:00:00"/>
    <s v="Biguanides"/>
  </r>
  <r>
    <s v="E6lygUPrRQQ"/>
    <x v="29"/>
    <s v="Other"/>
    <s v="Biguanides"/>
    <x v="0"/>
    <d v="2020-08-07T00:00:00"/>
    <s v="Biguanides"/>
  </r>
  <r>
    <s v="DVSyd9jVbWg"/>
    <x v="29"/>
    <s v="Māori"/>
    <s v="Biguanides"/>
    <x v="0"/>
    <d v="2020-04-16T00:00:00"/>
    <s v="Biguanides-&gt;Insulin isophane"/>
  </r>
  <r>
    <s v="dx50..7MWsI"/>
    <x v="29"/>
    <s v="Other"/>
    <s v="Biguanides"/>
    <x v="0"/>
    <d v="2014-10-04T00:00:00"/>
    <s v="Biguanides-&gt;Biguanides|Insulin aspart|Insulin isophane-&gt;Insulin aspart|Insulin isophane-&gt;Biguanides|Insulin glargine-&gt;Insulin glargine-&gt;Insulin aspart-&gt;Insulin aspart|Insulin glargine"/>
  </r>
  <r>
    <s v="dX5il06tk6."/>
    <x v="29"/>
    <s v="Other"/>
    <s v="Biguanides"/>
    <x v="0"/>
    <d v="2011-05-17T00:00:00"/>
    <s v="Biguanides"/>
  </r>
  <r>
    <s v="dxCLbLBnfEE"/>
    <x v="29"/>
    <s v="Māori"/>
    <s v="Biguanides"/>
    <x v="0"/>
    <d v="2018-06-01T00:00:00"/>
    <s v="Biguanides"/>
  </r>
  <r>
    <s v="dY9l79n/zu2"/>
    <x v="29"/>
    <s v="Other"/>
    <s v="Biguanides"/>
    <x v="0"/>
    <d v="2013-10-09T00:00:00"/>
    <s v="Biguanides"/>
  </r>
  <r>
    <s v="dXzeZ6eMI0M"/>
    <x v="29"/>
    <s v="Other"/>
    <s v="Biguanides"/>
    <x v="0"/>
    <d v="2014-04-03T00:00:00"/>
    <s v="Biguanides"/>
  </r>
  <r>
    <s v="NxkQs6Gl/8U"/>
    <x v="29"/>
    <s v="Asian"/>
    <s v="Biguanides|Insulin isophane"/>
    <x v="0"/>
    <d v="2022-05-05T00:00:00"/>
    <s v="Biguanides|Insulin isophane-&gt;Insulin aspart-&gt;Insulin isophane-&gt;Insulin aspart|Insulin isophane"/>
  </r>
  <r>
    <s v="nVMGzdZ4sKM"/>
    <x v="29"/>
    <s v="Other"/>
    <s v="Biguanides"/>
    <x v="0"/>
    <d v="2020-03-17T00:00:00"/>
    <s v="Biguanides"/>
  </r>
  <r>
    <s v="ntXs6aFGU/."/>
    <x v="29"/>
    <s v="Asian"/>
    <s v="Biguanides"/>
    <x v="0"/>
    <d v="2022-06-08T00:00:00"/>
    <s v="Biguanides"/>
  </r>
  <r>
    <s v="NTCuDmDqUuI"/>
    <x v="29"/>
    <s v="Asian"/>
    <s v="Biguanides"/>
    <x v="0"/>
    <d v="2023-01-31T00:00:00"/>
    <s v="Biguanides"/>
  </r>
  <r>
    <s v="nRCJHeHn/pE"/>
    <x v="29"/>
    <s v="Other"/>
    <s v="DPP-4 inhibitors|Insulin glargine"/>
    <x v="0"/>
    <d v="2019-01-23T00:00:00"/>
    <s v="DPP-4 inhibitors|Insulin glargine-&gt;DPP-4 inhibitors|Insulin aspart|Insulin glargine-&gt;Biguanides|DPP-4 inhibitors|Insulin aspart|Insulin glargine-&gt;DPP-4 inhibitors-&gt;Insulin glargine-&gt;GLP-1 agonists-&gt;DPP-4 inhibitors|GLP-1 agonists|Insulin glargine-&gt;Biguanides|GLP-1 agonists|Insulin glargine-&gt;Biguanides|GLP-1 agonists-&gt;Insulin aspart-&gt;Biguanides|GLP-1 agonists|Insulin aspart|Insulin glargine-&gt;GLP-1 agonists|Insulin aspart|Insulin glargine"/>
  </r>
  <r>
    <s v="Nqcs/D9Yfpk"/>
    <x v="29"/>
    <s v="Asian"/>
    <s v="Biguanides"/>
    <x v="0"/>
    <d v="2019-05-30T00:00:00"/>
    <s v="Biguanides"/>
  </r>
  <r>
    <s v="nsAgrxsEZEM"/>
    <x v="29"/>
    <s v="Other"/>
    <s v="Biguanides"/>
    <x v="0"/>
    <d v="2016-12-15T00:00:00"/>
    <s v="Biguanides"/>
  </r>
  <r>
    <s v="nomX/MDh3fs"/>
    <x v="29"/>
    <s v="Other"/>
    <s v="Biguanides"/>
    <x v="0"/>
    <d v="2013-07-04T00:00:00"/>
    <s v="Biguanides"/>
  </r>
  <r>
    <s v="Npt8hrNqQeE"/>
    <x v="29"/>
    <s v="Pacific peoples"/>
    <s v="Biguanides"/>
    <x v="0"/>
    <d v="2024-01-09T00:00:00"/>
    <s v="Biguanides-&gt;Insulin aspart-&gt;Insulin isophane"/>
  </r>
  <r>
    <s v="nGGu0wHJ35k"/>
    <x v="29"/>
    <s v="Other"/>
    <s v="Biguanides|Insulin aspart"/>
    <x v="0"/>
    <d v="2022-07-07T00:00:00"/>
    <s v="Biguanides|Insulin aspart"/>
  </r>
  <r>
    <s v="nFqrHFwQymY"/>
    <x v="29"/>
    <s v="Asian"/>
    <s v="Biguanides"/>
    <x v="0"/>
    <d v="2021-10-27T00:00:00"/>
    <s v="Biguanides"/>
  </r>
  <r>
    <s v="nEAm./nEuqA"/>
    <x v="29"/>
    <s v="Other"/>
    <s v="Biguanides"/>
    <x v="0"/>
    <d v="2013-08-22T00:00:00"/>
    <s v="Biguanides-&gt;Sulfonylureas-&gt;Biguanides|Sulfonylureas-&gt;DPP-4 inhibitors-&gt;DPP-4 inhibitors|Sulfonylureas"/>
  </r>
  <r>
    <s v="nejLzKNPizQ"/>
    <x v="29"/>
    <s v="Asian"/>
    <s v="Biguanides"/>
    <x v="0"/>
    <d v="2013-12-27T00:00:00"/>
    <s v="Biguanides"/>
  </r>
  <r>
    <s v="niBbl/o.7XE"/>
    <x v="29"/>
    <s v="Pacific peoples"/>
    <s v="Biguanides"/>
    <x v="0"/>
    <d v="2025-08-12T00:00:00"/>
    <s v="Biguanides"/>
  </r>
  <r>
    <s v="niBxVocZN2M"/>
    <x v="29"/>
    <s v="Pacific peoples"/>
    <s v="Biguanides"/>
    <x v="0"/>
    <d v="2024-04-12T00:00:00"/>
    <s v="Biguanides"/>
  </r>
  <r>
    <s v="NjGgnowH6UI"/>
    <x v="29"/>
    <s v="Other"/>
    <s v="Biguanides"/>
    <x v="0"/>
    <d v="2024-02-13T00:00:00"/>
    <s v="Biguanides"/>
  </r>
  <r>
    <s v="nn9uCAvajxo"/>
    <x v="29"/>
    <s v="Māori"/>
    <s v="Insulin isophane"/>
    <x v="1"/>
    <d v="2014-01-17T00:00:00"/>
    <s v="Insulin isophane-&gt;Biguanides|Insulin isophane-&gt;Biguanides"/>
  </r>
  <r>
    <s v="nLrzwhYwKxs"/>
    <x v="29"/>
    <s v="Māori"/>
    <s v="Biguanides|Insulin glargine"/>
    <x v="0"/>
    <d v="2014-10-10T00:00:00"/>
    <s v="Biguanides|Insulin glargine-&gt;Insulin aspart-&gt;Insulin aspart|Insulin glargine-&gt;Insulin glargine"/>
  </r>
  <r>
    <s v="Kk37lLYlEz2"/>
    <x v="29"/>
    <s v="Asian"/>
    <s v="Biguanides"/>
    <x v="0"/>
    <d v="2021-03-26T00:00:00"/>
    <s v="Biguanides"/>
  </r>
  <r>
    <s v="KJNNC/VhGBc"/>
    <x v="29"/>
    <s v="Asian"/>
    <s v="Biguanides"/>
    <x v="0"/>
    <d v="2020-07-16T00:00:00"/>
    <s v="Biguanides"/>
  </r>
  <r>
    <s v="KlO.4JTsy.Y"/>
    <x v="29"/>
    <s v="Other"/>
    <s v="Biguanides"/>
    <x v="0"/>
    <d v="2025-03-24T00:00:00"/>
    <s v="Biguanides"/>
  </r>
  <r>
    <s v="kl3Uz8Qowyo"/>
    <x v="29"/>
    <s v="Pacific peoples"/>
    <s v="Biguanides"/>
    <x v="0"/>
    <d v="2013-10-24T00:00:00"/>
    <s v="Biguanides-&gt;Insulin isophane"/>
  </r>
  <r>
    <s v="NclJDr3FEJ2"/>
    <x v="29"/>
    <s v="Māori"/>
    <s v="Biguanides"/>
    <x v="0"/>
    <d v="2015-02-19T00:00:00"/>
    <s v="Biguanides"/>
  </r>
  <r>
    <s v="NCoA6D/VBw2"/>
    <x v="29"/>
    <s v="Pacific peoples"/>
    <s v="Biguanides"/>
    <x v="0"/>
    <d v="2021-11-06T00:00:00"/>
    <s v="Biguanides-&gt;SGLT-2 inhibitors"/>
  </r>
  <r>
    <s v="KhmThv0/V3A"/>
    <x v="29"/>
    <s v="Other"/>
    <s v="Biguanides"/>
    <x v="0"/>
    <d v="2021-11-08T00:00:00"/>
    <s v="Biguanides"/>
  </r>
  <r>
    <s v="kFMqOLv2ei."/>
    <x v="29"/>
    <s v="Asian"/>
    <s v="Biguanides|Insulin isophane"/>
    <x v="0"/>
    <d v="2013-11-13T00:00:00"/>
    <s v="Biguanides|Insulin isophane-&gt;Insulin isophane"/>
  </r>
  <r>
    <s v="K7xvP8Qzy/I"/>
    <x v="29"/>
    <s v="Māori"/>
    <s v="Biguanides"/>
    <x v="0"/>
    <d v="2023-02-03T00:00:00"/>
    <s v="Biguanides"/>
  </r>
  <r>
    <s v="K7z5LBlQH2k"/>
    <x v="29"/>
    <s v="Other"/>
    <s v="Biguanides"/>
    <x v="0"/>
    <d v="2024-04-15T00:00:00"/>
    <s v="Biguanides"/>
  </r>
  <r>
    <s v="k8dmcYjuPnQ"/>
    <x v="29"/>
    <s v="Other"/>
    <s v="Biguanides"/>
    <x v="0"/>
    <d v="2023-08-10T00:00:00"/>
    <s v="Biguanides"/>
  </r>
  <r>
    <s v="k8VilX960pI"/>
    <x v="29"/>
    <s v="Other"/>
    <s v="Biguanides"/>
    <x v="0"/>
    <d v="2018-10-04T00:00:00"/>
    <s v="Biguanides"/>
  </r>
  <r>
    <s v="K08WFTM1szE"/>
    <x v="29"/>
    <s v="Pacific peoples"/>
    <s v="Biguanides"/>
    <x v="0"/>
    <d v="2019-03-28T00:00:00"/>
    <s v="Biguanides"/>
  </r>
  <r>
    <s v="k0FW.zZIJCA"/>
    <x v="29"/>
    <s v="Asian"/>
    <s v="Biguanides"/>
    <x v="0"/>
    <d v="2017-09-29T00:00:00"/>
    <s v="Biguanides-&gt;Insulin aspart"/>
  </r>
  <r>
    <s v="k/I1bSwhb/Y"/>
    <x v="29"/>
    <s v="Pacific peoples"/>
    <s v="Biguanides|Insulin isophane"/>
    <x v="0"/>
    <d v="2014-11-20T00:00:00"/>
    <s v="Biguanides|Insulin isophane-&gt;Biguanides|Insulin aspart|Insulin isophane-&gt;Biguanides-&gt;Biguanides|Insulin aspart|Insulin glargine-&gt;Insulin glargine-&gt;Insulin aspart|Insulin glargine-&gt;Insulin aspart|Insulin glargine|Insulin isophane-&gt;Insulin isophane-&gt;Insulin aspart"/>
  </r>
  <r>
    <s v="JYPCZzvVYS2"/>
    <x v="29"/>
    <s v="Other"/>
    <s v="Biguanides"/>
    <x v="0"/>
    <d v="2018-12-10T00:00:00"/>
    <s v="Biguanides"/>
  </r>
  <r>
    <s v="QxNvEJtwzKU"/>
    <x v="29"/>
    <s v="Pacific peoples"/>
    <s v="Biguanides"/>
    <x v="0"/>
    <d v="2024-07-01T00:00:00"/>
    <s v="Biguanides"/>
  </r>
  <r>
    <s v="qXKKk4A50g2"/>
    <x v="29"/>
    <s v="Pacific peoples"/>
    <s v="Biguanides"/>
    <x v="0"/>
    <d v="2023-04-04T00:00:00"/>
    <s v="Biguanides"/>
  </r>
  <r>
    <s v="QzoF01zVyJs"/>
    <x v="29"/>
    <s v="Other"/>
    <s v="Biguanides"/>
    <x v="0"/>
    <d v="2017-07-14T00:00:00"/>
    <s v="Biguanides"/>
  </r>
  <r>
    <s v="R.Y4NjspZ6U"/>
    <x v="29"/>
    <s v="Pacific peoples"/>
    <s v="Biguanides"/>
    <x v="0"/>
    <d v="2015-07-15T00:00:00"/>
    <s v="Biguanides-&gt;Insulin aspart-&gt;Biguanides|Insulin glargine"/>
  </r>
  <r>
    <s v="qW/rfaTB3hA"/>
    <x v="29"/>
    <s v="Pacific peoples"/>
    <s v="Biguanides"/>
    <x v="0"/>
    <d v="2024-11-11T00:00:00"/>
    <s v="Biguanides"/>
  </r>
  <r>
    <s v="Qvw3zgCHpyI"/>
    <x v="29"/>
    <s v="Māori"/>
    <s v="Biguanides"/>
    <x v="0"/>
    <d v="2017-03-24T00:00:00"/>
    <s v="Biguanides-&gt;Biguanides|Sulfonylureas-&gt;Sulfonylureas-&gt;DPP-4 inhibitors-&gt;DPP-4 inhibitors|SGLT-2 inhibitors-&gt;DPP-4 inhibitors|Thiazolidinedione-&gt;Biguanides|DPP-4 inhibitors"/>
  </r>
  <r>
    <s v="o.X8zv7zKrk"/>
    <x v="29"/>
    <s v="Pacific peoples"/>
    <s v="Biguanides"/>
    <x v="0"/>
    <d v="2024-10-23T00:00:00"/>
    <s v="Biguanides-&gt;DPP-4 inhibitors|SGLT-2 inhibitors"/>
  </r>
  <r>
    <s v="NZNWE/UlLjU"/>
    <x v="29"/>
    <s v="Māori"/>
    <s v="Biguanides"/>
    <x v="0"/>
    <d v="2018-03-16T00:00:00"/>
    <s v="Biguanides-&gt;Insulin aspart-&gt;Insulin glargine-&gt;Biguanides|Insulin aspart-&gt;Insulin glargine|Insulin glulisine-&gt;Biguanides|Insulin glulisine-&gt;Biguanides|Insulin glargine|Insulin glulisine-&gt;Biguanides|Insulin glargine-&gt;Insulin glulisine-&gt;DPP-4 inhibitors-&gt;DPP-4 inhibitors|Insulin glargine|Insulin glulisine"/>
  </r>
  <r>
    <s v="R87dn5w1.bo"/>
    <x v="29"/>
    <s v="Pacific peoples"/>
    <s v="Biguanides"/>
    <x v="0"/>
    <d v="2016-06-09T00:00:00"/>
    <s v="Biguanides-&gt;DPP-4 inhibitors-&gt;SGLT-2 inhibitors-&gt;Insulin glargine|SGLT-2 inhibitors-&gt;Insulin glargine-&gt;DPP-4 inhibitors|Insulin glargine|SGLT-2 inhibitors"/>
  </r>
  <r>
    <s v="RChMG8dlg4U"/>
    <x v="29"/>
    <s v="Asian"/>
    <s v="Biguanides"/>
    <x v="0"/>
    <d v="2023-03-28T00:00:00"/>
    <s v="Biguanides"/>
  </r>
  <r>
    <s v="RBYk6TMzqU6"/>
    <x v="29"/>
    <s v="Asian"/>
    <s v="Biguanides"/>
    <x v="0"/>
    <d v="2017-01-07T00:00:00"/>
    <s v="Biguanides-&gt;Biguanides|Sulfonylureas-&gt;Biguanides|DPP-4 inhibitors-&gt;DPP-4 inhibitors"/>
  </r>
  <r>
    <s v="Rbqt/qr2Ax2"/>
    <x v="29"/>
    <s v="Other"/>
    <s v="Biguanides"/>
    <x v="0"/>
    <d v="2023-06-06T00:00:00"/>
    <s v="Biguanides"/>
  </r>
  <r>
    <s v="RdPp8WHRWqA"/>
    <x v="29"/>
    <s v="Asian"/>
    <s v="Biguanides"/>
    <x v="0"/>
    <d v="2025-11-18T00:00:00"/>
    <s v="Biguanides"/>
  </r>
  <r>
    <s v="ULq3rmR.ESI"/>
    <x v="29"/>
    <s v="Pacific peoples"/>
    <s v="Biguanides"/>
    <x v="0"/>
    <d v="2025-04-14T00:00:00"/>
    <s v="Biguanides"/>
  </r>
  <r>
    <s v="ukxw3I.J896"/>
    <x v="29"/>
    <s v="Other"/>
    <s v="Biguanides"/>
    <x v="0"/>
    <d v="2015-03-18T00:00:00"/>
    <s v="Biguanides"/>
  </r>
  <r>
    <s v="uKYhcCTV4a6"/>
    <x v="29"/>
    <s v="Pacific peoples"/>
    <s v="Biguanides"/>
    <x v="0"/>
    <d v="2025-12-08T00:00:00"/>
    <s v="Biguanides"/>
  </r>
  <r>
    <s v="UKnMTa1XYUs"/>
    <x v="29"/>
    <s v="Asian"/>
    <s v="Biguanides"/>
    <x v="0"/>
    <d v="2020-06-12T00:00:00"/>
    <s v="Biguanides"/>
  </r>
  <r>
    <s v="UOPjH4wxHsQ"/>
    <x v="29"/>
    <s v="Māori"/>
    <s v="Biguanides"/>
    <x v="0"/>
    <d v="2020-06-23T00:00:00"/>
    <s v="Biguanides"/>
  </r>
  <r>
    <s v="UQPDcS2Ii5U"/>
    <x v="29"/>
    <s v="Asian"/>
    <s v="SGLT-2 inhibitors"/>
    <x v="0"/>
    <d v="2022-09-21T00:00:00"/>
    <s v="SGLT-2 inhibitors"/>
  </r>
  <r>
    <s v="uq6uwJSxGns"/>
    <x v="29"/>
    <s v="Other"/>
    <s v="Biguanides"/>
    <x v="0"/>
    <d v="2020-11-18T00:00:00"/>
    <s v="Biguanides"/>
  </r>
  <r>
    <s v="RFY61v7uoxA"/>
    <x v="29"/>
    <s v="Māori"/>
    <s v="Biguanides|Sulfonylureas"/>
    <x v="0"/>
    <d v="2014-05-10T00:00:00"/>
    <s v="Biguanides|Sulfonylureas-&gt;Biguanides-&gt;GLP-1 agonists"/>
  </r>
  <r>
    <s v="rm6FtvzXs/M"/>
    <x v="29"/>
    <s v="Other"/>
    <s v="Biguanides"/>
    <x v="0"/>
    <d v="2022-08-16T00:00:00"/>
    <s v="Biguanides"/>
  </r>
  <r>
    <s v="RNK7wIVrv.I"/>
    <x v="29"/>
    <s v="Māori"/>
    <s v="Biguanides"/>
    <x v="0"/>
    <d v="2020-04-23T00:00:00"/>
    <s v="Biguanides"/>
  </r>
  <r>
    <s v="rO6aYEXhqVg"/>
    <x v="29"/>
    <s v="Māori"/>
    <s v="Biguanides"/>
    <x v="0"/>
    <d v="2021-12-16T00:00:00"/>
    <s v="Biguanides-&gt;SGLT-2 inhibitors-&gt;SGLT-2 inhibitors|Sulfonylureas-&gt;DPP-4 inhibitors"/>
  </r>
  <r>
    <s v="rOBpcOv94TQ"/>
    <x v="29"/>
    <s v="Asian"/>
    <s v="Biguanides"/>
    <x v="0"/>
    <d v="2017-05-03T00:00:00"/>
    <s v="Biguanides-&gt;Insulin isophane-&gt;Insulin aspart|Insulin isophane"/>
  </r>
  <r>
    <s v="v2yqf/TACZo"/>
    <x v="29"/>
    <s v="Pacific peoples"/>
    <s v="Biguanides"/>
    <x v="0"/>
    <d v="2015-11-04T00:00:00"/>
    <s v="Biguanides-&gt;Biguanides|Sulfonylureas-&gt;GLP-1 agonists-&gt;DPP-4 inhibitors"/>
  </r>
  <r>
    <s v="V4bFyhI6J7o"/>
    <x v="29"/>
    <s v="Māori"/>
    <s v="Biguanides"/>
    <x v="0"/>
    <d v="2014-05-09T00:00:00"/>
    <s v="Biguanides-&gt;Sulfonylureas-&gt;Biguanides|Sulfonylureas"/>
  </r>
  <r>
    <s v="v9XUH8zEiAA"/>
    <x v="29"/>
    <s v="Other"/>
    <s v="Biguanides"/>
    <x v="0"/>
    <d v="2025-05-12T00:00:00"/>
    <s v="Biguanides"/>
  </r>
  <r>
    <s v="Uzb7bL6exQk"/>
    <x v="29"/>
    <s v="Māori"/>
    <s v="Biguanides"/>
    <x v="0"/>
    <d v="2024-02-22T00:00:00"/>
    <s v="Biguanides"/>
  </r>
  <r>
    <s v="v0Pw0MnqzUg"/>
    <x v="29"/>
    <s v="Māori"/>
    <s v="Biguanides"/>
    <x v="0"/>
    <d v="2024-12-23T00:00:00"/>
    <s v="Biguanides"/>
  </r>
  <r>
    <s v="UX6jLfFWcS."/>
    <x v="29"/>
    <s v="Pacific peoples"/>
    <s v="Biguanides"/>
    <x v="0"/>
    <d v="2014-09-02T00:00:00"/>
    <s v="Biguanides-&gt;Insulin aspart-&gt;Biguanides|Insulin glulisine-&gt;Insulin glulisine"/>
  </r>
  <r>
    <s v="UW6q022XO9w"/>
    <x v="29"/>
    <s v="Asian"/>
    <s v="Biguanides|Insulin isophane"/>
    <x v="0"/>
    <d v="2019-02-08T00:00:00"/>
    <s v="Biguanides|Insulin isophane-&gt;Biguanides"/>
  </r>
  <r>
    <s v="UvuZD6PaazQ"/>
    <x v="29"/>
    <s v="Pacific peoples"/>
    <s v="Biguanides"/>
    <x v="0"/>
    <d v="2016-11-04T00:00:00"/>
    <s v="Biguanides-&gt;Sulfonylureas-&gt;Biguanides|Sulfonylureas-&gt;DPP-4 inhibitors|Sulfonylureas-&gt;DPP-4 inhibitors-&gt;DPP-4 inhibitors|SGLT-2 inhibitors-&gt;SGLT-2 inhibitors-&gt;Biguanides|GLP-1 agonists-&gt;Insulin glargine"/>
  </r>
  <r>
    <s v="utRbPPA7GD2"/>
    <x v="29"/>
    <s v="Asian"/>
    <s v="Biguanides"/>
    <x v="0"/>
    <d v="2020-07-08T00:00:00"/>
    <s v="Biguanides-&gt;Insulin aspart"/>
  </r>
  <r>
    <s v="Y8DadwEftIA"/>
    <x v="29"/>
    <s v="Asian"/>
    <s v="Biguanides"/>
    <x v="0"/>
    <d v="2024-12-02T00:00:00"/>
    <s v="Biguanides"/>
  </r>
  <r>
    <s v="YaBWrYNBeEw"/>
    <x v="29"/>
    <s v="Asian"/>
    <s v="Insulin glargine"/>
    <x v="1"/>
    <d v="2022-02-14T00:00:00"/>
    <s v="Insulin glargine-&gt;Biguanides"/>
  </r>
  <r>
    <s v="Y5IgNUwsjNk"/>
    <x v="29"/>
    <s v="Māori"/>
    <s v="Biguanides"/>
    <x v="0"/>
    <d v="2025-10-01T00:00:00"/>
    <s v="Biguanides-&gt;Insulin glargine"/>
  </r>
  <r>
    <s v="y4NM3PzhMkI"/>
    <x v="29"/>
    <s v="Asian"/>
    <s v="Biguanides"/>
    <x v="0"/>
    <d v="2018-07-31T00:00:00"/>
    <s v="Biguanides-&gt;Biguanides|Insulin isophane-&gt;Insulin isophane-&gt;Insulin aspart|Insulin isophane-&gt;Insulin aspart"/>
  </r>
  <r>
    <s v="VhgdAgK1V2I"/>
    <x v="29"/>
    <s v="Asian"/>
    <s v="Biguanides"/>
    <x v="0"/>
    <d v="2011-09-21T00:00:00"/>
    <s v="Biguanides"/>
  </r>
  <r>
    <s v="vAX46meEW8o"/>
    <x v="29"/>
    <s v="Pacific peoples"/>
    <s v="Biguanides"/>
    <x v="0"/>
    <d v="2012-11-08T00:00:00"/>
    <s v="Biguanides"/>
  </r>
  <r>
    <s v="Vayz0tUmZ/Y"/>
    <x v="29"/>
    <s v="Asian"/>
    <s v="Biguanides"/>
    <x v="0"/>
    <d v="2024-05-03T00:00:00"/>
    <s v="Biguanides-&gt;Biguanides|Insulin isophane-&gt;Insulin isophane-&gt;Insulin aspart|Insulin isophane-&gt;Insulin aspart-&gt;DPP-4 inhibitors"/>
  </r>
  <r>
    <s v="VeLOa2Wqa.U"/>
    <x v="29"/>
    <s v="Asian"/>
    <s v="Biguanides"/>
    <x v="0"/>
    <d v="2021-06-14T00:00:00"/>
    <s v="Biguanides-&gt;Biguanides|DPP-4 inhibitors-&gt;DPP-4 inhibitors-&gt;DPP-4 inhibitors|Sulfonylureas-&gt;Sulfonylureas"/>
  </r>
  <r>
    <s v="yDfOSXRdSv6"/>
    <x v="29"/>
    <s v="Asian"/>
    <s v="Biguanides"/>
    <x v="0"/>
    <d v="2014-06-27T00:00:00"/>
    <s v="Biguanides-&gt;Insulin isophane-&gt;Biguanides|Insulin isophane-&gt;Insulin lispro-&gt;Insulin isophane|Insulin lispro"/>
  </r>
  <r>
    <s v="YclCZEeN676"/>
    <x v="29"/>
    <s v="Other"/>
    <s v="Biguanides"/>
    <x v="0"/>
    <d v="2015-08-20T00:00:00"/>
    <s v="Biguanides"/>
  </r>
  <r>
    <s v="ycnw7Clv42Q"/>
    <x v="29"/>
    <s v="Other"/>
    <s v="DPP-4 inhibitors|Insulin glargine"/>
    <x v="0"/>
    <d v="2022-04-20T00:00:00"/>
    <s v="DPP-4 inhibitors|Insulin glargine-&gt;DPP-4 inhibitors-&gt;Insulin glargine"/>
  </r>
  <r>
    <s v="YCOeQTExyAE"/>
    <x v="29"/>
    <s v="Asian"/>
    <s v="Biguanides"/>
    <x v="0"/>
    <d v="2014-09-02T00:00:00"/>
    <s v="Biguanides"/>
  </r>
  <r>
    <s v="Yb3lB./itSs"/>
    <x v="29"/>
    <s v="Other"/>
    <s v="Biguanides"/>
    <x v="0"/>
    <d v="2023-02-17T00:00:00"/>
    <s v="Biguanides"/>
  </r>
  <r>
    <s v="YbPWZl97YKU"/>
    <x v="29"/>
    <s v="Māori"/>
    <s v="SGLT-2 inhibitors"/>
    <x v="0"/>
    <d v="2025-05-16T00:00:00"/>
    <s v="SGLT-2 inhibitors"/>
  </r>
  <r>
    <s v="yawAHPE3YZk"/>
    <x v="29"/>
    <s v="Māori"/>
    <s v="Biguanides"/>
    <x v="0"/>
    <d v="2020-03-25T00:00:00"/>
    <s v="Biguanides"/>
  </r>
  <r>
    <s v="YFTVcOONy5E"/>
    <x v="29"/>
    <s v="Asian"/>
    <s v="Biguanides"/>
    <x v="0"/>
    <d v="2015-01-27T00:00:00"/>
    <s v="Biguanides-&gt;Sulfonylureas-&gt;Biguanides|Sulfonylureas-&gt;DPP-4 inhibitors-&gt;Insulin glargine-&gt;DPP-4 inhibitors|Insulin glargine-&gt;SGLT-2 inhibitors-&gt;DPP-4 inhibitors|SGLT-2 inhibitors-&gt;Biguanides|GLP-1 agonists-&gt;Biguanides|DPP-4 inhibitors|GLP-1 agonists-&gt;GLP-1 agonists-&gt;Biguanides|GLP-1 agonists|SGLT-2 inhibitors"/>
  </r>
  <r>
    <s v="YH3zQ79moBE"/>
    <x v="29"/>
    <s v="Asian"/>
    <s v="Biguanides"/>
    <x v="0"/>
    <d v="2018-03-27T00:00:00"/>
    <s v="Biguanides"/>
  </r>
  <r>
    <s v="yh7U3fe9HlM"/>
    <x v="29"/>
    <s v="Other"/>
    <s v="Biguanides"/>
    <x v="0"/>
    <d v="2016-06-30T00:00:00"/>
    <s v="Biguanides"/>
  </r>
  <r>
    <s v="YjOvCQtH.7Q"/>
    <x v="29"/>
    <s v="Pacific peoples"/>
    <s v="Biguanides"/>
    <x v="0"/>
    <d v="2011-12-15T00:00:00"/>
    <s v="Biguanides"/>
  </r>
  <r>
    <s v="yl20vz1F7v6"/>
    <x v="29"/>
    <s v="Māori"/>
    <s v="Biguanides"/>
    <x v="0"/>
    <d v="2014-06-03T00:00:00"/>
    <s v="Biguanides"/>
  </r>
  <r>
    <s v="Yw.0bspmN0U"/>
    <x v="29"/>
    <s v="Pacific peoples"/>
    <s v="Biguanides"/>
    <x v="0"/>
    <d v="2021-08-31T00:00:00"/>
    <s v="Biguanides"/>
  </r>
  <r>
    <s v="YW.TanVpi4M"/>
    <x v="29"/>
    <s v="Asian"/>
    <s v="Biguanides"/>
    <x v="0"/>
    <d v="2024-05-10T00:00:00"/>
    <s v="Biguanides"/>
  </r>
  <r>
    <s v="YLI0o9tBuPE"/>
    <x v="29"/>
    <s v="Asian"/>
    <s v="Biguanides"/>
    <x v="0"/>
    <d v="2013-04-04T00:00:00"/>
    <s v="Biguanides-&gt;Insulin isophane"/>
  </r>
  <r>
    <s v="YogNtyG4sSw"/>
    <x v="29"/>
    <s v="Other"/>
    <s v="Biguanides"/>
    <x v="0"/>
    <d v="2018-05-30T00:00:00"/>
    <s v="Biguanides"/>
  </r>
  <r>
    <s v="yQlr0SCcueE"/>
    <x v="29"/>
    <s v="Other"/>
    <s v="Biguanides"/>
    <x v="0"/>
    <d v="2014-08-20T00:00:00"/>
    <s v="Biguanides"/>
  </r>
  <r>
    <s v="YRnf7L8ObRM"/>
    <x v="29"/>
    <s v="Māori"/>
    <s v="Biguanides"/>
    <x v="0"/>
    <d v="2020-08-06T00:00:00"/>
    <s v="Biguanides"/>
  </r>
  <r>
    <s v="UA6ya1UHMxo"/>
    <x v="29"/>
    <s v="Māori"/>
    <s v="Biguanides"/>
    <x v="0"/>
    <d v="2014-05-23T00:00:00"/>
    <s v="Biguanides-&gt;DPP-4 inhibitors-&gt;DPP-4 inhibitors|SGLT-2 inhibitors-&gt;Sulfonylureas"/>
  </r>
  <r>
    <s v="uA7pHUOx31I"/>
    <x v="29"/>
    <s v="Asian"/>
    <s v="Biguanides"/>
    <x v="0"/>
    <d v="2013-03-14T00:00:00"/>
    <s v="Biguanides-&gt;Sulfonylureas-&gt;Biguanides|Sulfonylureas-&gt;DPP-4 inhibitors"/>
  </r>
  <r>
    <s v="u7HnG8Clz4E"/>
    <x v="29"/>
    <s v="Pacific peoples"/>
    <s v="Biguanides"/>
    <x v="0"/>
    <d v="2016-03-23T00:00:00"/>
    <s v="Biguanides"/>
  </r>
  <r>
    <s v="U53Xxut7S8I"/>
    <x v="29"/>
    <s v="Asian"/>
    <s v="Biguanides"/>
    <x v="0"/>
    <d v="2019-07-18T00:00:00"/>
    <s v="Biguanides"/>
  </r>
  <r>
    <s v="x73LTlSo93k"/>
    <x v="29"/>
    <s v="Asian"/>
    <s v="Biguanides"/>
    <x v="0"/>
    <d v="2025-01-27T00:00:00"/>
    <s v="Biguanides-&gt;DPP-4 inhibitors"/>
  </r>
  <r>
    <s v="X9vtJQeThWA"/>
    <x v="29"/>
    <s v="Pacific peoples"/>
    <s v="Biguanides"/>
    <x v="0"/>
    <d v="2025-07-07T00:00:00"/>
    <s v="Biguanides"/>
  </r>
  <r>
    <s v="xAmjSVHOk8U"/>
    <x v="29"/>
    <s v="Māori"/>
    <s v="Insulin aspart|Insulin isophane"/>
    <x v="1"/>
    <d v="2013-03-20T00:00:00"/>
    <s v="Insulin aspart|Insulin isophane-&gt;Biguanides"/>
  </r>
  <r>
    <s v="XdZOnRwv.gE"/>
    <x v="29"/>
    <s v="Māori"/>
    <s v="Biguanides|Insulin isophane"/>
    <x v="0"/>
    <d v="2011-07-10T00:00:00"/>
    <s v="Biguanides|Insulin isophane-&gt;Insulin aspart"/>
  </r>
  <r>
    <s v="XCO0OtrZT0U"/>
    <x v="29"/>
    <s v="Māori"/>
    <s v="Biguanides"/>
    <x v="0"/>
    <d v="2016-05-06T00:00:00"/>
    <s v="Biguanides"/>
  </r>
  <r>
    <s v="xECMJhgIURc"/>
    <x v="29"/>
    <s v="Asian"/>
    <s v="Biguanides"/>
    <x v="0"/>
    <d v="2024-01-24T00:00:00"/>
    <s v="Biguanides"/>
  </r>
  <r>
    <s v="Xf.Q5xSJecs"/>
    <x v="29"/>
    <s v="Māori"/>
    <s v="Biguanides"/>
    <x v="0"/>
    <d v="2024-08-01T00:00:00"/>
    <s v="Biguanides-&gt;GLP-1 agonists-&gt;Biguanides|GLP-1 agonists"/>
  </r>
  <r>
    <s v="xjbnoo.qMYI"/>
    <x v="29"/>
    <s v="Pacific peoples"/>
    <s v="Biguanides"/>
    <x v="0"/>
    <d v="2024-05-02T00:00:00"/>
    <s v="Biguanides-&gt;Biguanides|DPP-4 inhibitors|Insulin glargine-&gt;DPP-4 inhibitors-&gt;DPP-4 inhibitors|Insulin glargine-&gt;Biguanides|Insulin isophane-&gt;Biguanides|Insulin aspart|Insulin isophane-&gt;Insulin aspart|Insulin isophane"/>
  </r>
  <r>
    <s v="xICtBzv36A2"/>
    <x v="29"/>
    <s v="Asian"/>
    <s v="Biguanides"/>
    <x v="0"/>
    <d v="2017-09-01T00:00:00"/>
    <s v="Biguanides"/>
  </r>
  <r>
    <s v="XlH9fHxig4E"/>
    <x v="29"/>
    <s v="Asian"/>
    <s v="Biguanides"/>
    <x v="0"/>
    <d v="2024-02-02T00:00:00"/>
    <s v="Biguanides"/>
  </r>
  <r>
    <s v=".xJf6kw0pVA"/>
    <x v="29"/>
    <s v="Māori"/>
    <s v="Biguanides"/>
    <x v="0"/>
    <d v="2019-04-05T00:00:00"/>
    <s v="Biguanides-&gt;Insulin isophane-&gt;Insulin aspart-&gt;Biguanides|Insulin isophane-&gt;Insulin aspart|Insulin isophane-&gt;Biguanides|Insulin aspart|Insulin isophane"/>
  </r>
  <r>
    <s v=".tNMyNiJQIs"/>
    <x v="29"/>
    <s v="Asian"/>
    <s v="Biguanides"/>
    <x v="0"/>
    <d v="2024-12-10T00:00:00"/>
    <s v="Biguanides"/>
  </r>
  <r>
    <s v=".j3i0.97O.k"/>
    <x v="29"/>
    <s v="Other"/>
    <s v="Biguanides"/>
    <x v="0"/>
    <d v="2013-09-12T00:00:00"/>
    <s v="Biguanides"/>
  </r>
  <r>
    <s v=".knLMAONODQ"/>
    <x v="29"/>
    <s v="Asian"/>
    <s v="Biguanides"/>
    <x v="0"/>
    <d v="2025-05-14T00:00:00"/>
    <s v="Biguanides"/>
  </r>
  <r>
    <s v=".5XAgTd23Dg"/>
    <x v="29"/>
    <s v="Pacific peoples"/>
    <s v="Biguanides|Insulin isophane"/>
    <x v="0"/>
    <d v="2020-09-22T00:00:00"/>
    <s v="Biguanides|Insulin isophane-&gt;Insulin aspart-&gt;Insulin isophane-&gt;Biguanides-&gt;Insulin aspart|Insulin isophane"/>
  </r>
  <r>
    <s v=".a.N5IZz8aQ"/>
    <x v="29"/>
    <s v="Asian"/>
    <s v="Biguanides"/>
    <x v="0"/>
    <d v="2024-03-28T00:00:00"/>
    <s v="Biguanides-&gt;Biguanides|DPP-4 inhibitors"/>
  </r>
  <r>
    <s v=".7R3ghKi8qw"/>
    <x v="29"/>
    <s v="Other"/>
    <s v="Biguanides"/>
    <x v="0"/>
    <d v="2024-10-14T00:00:00"/>
    <s v="Biguanides"/>
  </r>
  <r>
    <s v="xsQh8URsgN2"/>
    <x v="29"/>
    <s v="Other"/>
    <s v="Biguanides"/>
    <x v="0"/>
    <d v="2025-07-31T00:00:00"/>
    <s v="Biguanides"/>
  </r>
  <r>
    <s v="xSMNw79DT.M"/>
    <x v="29"/>
    <s v="Māori"/>
    <s v="Biguanides"/>
    <x v="0"/>
    <d v="2011-12-30T00:00:00"/>
    <s v="Biguanides-&gt;Insulin isophane-&gt;Biguanides|Insulin aspart|Insulin isophane-&gt;Insulin aspart|Insulin isophane-&gt;SGLT-2 inhibitors-&gt;DPP-4 inhibitors-&gt;Insulin glargine-&gt;Biguanides|Insulin glargine-&gt;Insulin glargine|SGLT-2 inhibitors"/>
  </r>
  <r>
    <s v="Xw4AdDaQt7Y"/>
    <x v="29"/>
    <s v="Pacific peoples"/>
    <s v="Insulin aspart|Insulin isophane"/>
    <x v="1"/>
    <d v="2023-05-10T00:00:00"/>
    <s v="Insulin aspart|Insulin isophane-&gt;Biguanides-&gt;Insulin isophane-&gt;Biguanides|Insulin aspart|Insulin isophane-&gt;Insulin aspart-&gt;Insulin glargine"/>
  </r>
  <r>
    <s v="xxTyro4KrHs"/>
    <x v="29"/>
    <s v="Asian"/>
    <s v="Biguanides"/>
    <x v="0"/>
    <d v="2024-01-03T00:00:00"/>
    <s v="Biguanides"/>
  </r>
  <r>
    <s v="U1f95q3FONI"/>
    <x v="29"/>
    <s v="Asian"/>
    <s v="Biguanides"/>
    <x v="0"/>
    <d v="2022-04-22T00:00:00"/>
    <s v="Biguanides-&gt;Insulin aspart|Insulin isophane-&gt;Insulin isophane"/>
  </r>
  <r>
    <s v="TYZpNkgexrw"/>
    <x v="29"/>
    <s v="Asian"/>
    <s v="Biguanides"/>
    <x v="0"/>
    <d v="2013-10-23T00:00:00"/>
    <s v="Biguanides-&gt;Biguanides|Sulfonylureas-&gt;Insulin aspart-&gt;Biguanides|Insulin aspart|Sulfonylureas-&gt;Biguanides|DPP-4 inhibitors|Insulin aspart|Sulfonylureas-&gt;Biguanides|DPP-4 inhibitors|Sulfonylureas-&gt;DPP-4 inhibitors-&gt;Biguanides|DPP-4 inhibitors-&gt;SGLT-2 inhibitors-&gt;Biguanides|DPP-4 inhibitors|SGLT-2 inhibitors-&gt;DPP-4 inhibitors|SGLT-2 inhibitors-&gt;Biguanides|DPP-4 inhibitors|Insulin glargine|SGLT-2 inhibitors-&gt;DPP-4 inhibitors|Insulin glargine|SGLT-2 inhibitors"/>
  </r>
  <r>
    <s v="tzrNPWL0PzQ"/>
    <x v="29"/>
    <s v="Māori"/>
    <s v="Biguanides"/>
    <x v="0"/>
    <d v="2015-08-18T00:00:00"/>
    <s v="Biguanides"/>
  </r>
  <r>
    <s v="tuXiCcLVlG."/>
    <x v="29"/>
    <s v="Pacific peoples"/>
    <s v="Biguanides"/>
    <x v="0"/>
    <d v="2018-06-16T00:00:00"/>
    <s v="Biguanides-&gt;SGLT-2 inhibitors-&gt;Biguanides|SGLT-2 inhibitors"/>
  </r>
  <r>
    <s v="tRJNtgrM/dc"/>
    <x v="29"/>
    <s v="Pacific peoples"/>
    <s v="Biguanides"/>
    <x v="0"/>
    <d v="2023-08-08T00:00:00"/>
    <s v="Biguanides-&gt;Biguanides|Insulin aspart|Insulin isophane-&gt;Insulin aspart|Insulin isophane-&gt;Insulin aspart"/>
  </r>
  <r>
    <s v="Ts3STyW36rA"/>
    <x v="29"/>
    <s v="Pacific peoples"/>
    <s v="Biguanides|Insulin isophane|Insulin lispro"/>
    <x v="0"/>
    <d v="2017-10-27T00:00:00"/>
    <s v="Biguanides|Insulin isophane|Insulin lispro-&gt;Insulin isophane|Insulin lispro"/>
  </r>
  <r>
    <s v="tTptewB1Jlg"/>
    <x v="29"/>
    <s v="Asian"/>
    <s v="Biguanides"/>
    <x v="0"/>
    <d v="2015-06-09T00:00:00"/>
    <s v="Biguanides-&gt;Insulin aspart-&gt;Insulin isophane-&gt;Biguanides|Insulin isophane-&gt;DPP-4 inhibitors"/>
  </r>
  <r>
    <s v="TttlLW7lJZY"/>
    <x v="29"/>
    <s v="Other"/>
    <s v="Biguanides"/>
    <x v="0"/>
    <d v="2024-01-16T00:00:00"/>
    <s v="Biguanides"/>
  </r>
  <r>
    <s v="Tnog56o1VYQ"/>
    <x v="29"/>
    <s v="Pacific peoples"/>
    <s v="Biguanides"/>
    <x v="0"/>
    <d v="2011-10-06T00:00:00"/>
    <s v="Biguanides-&gt;Insulin glargine-&gt;Biguanides|Insulin glargine-&gt;Biguanides|Insulin glargine|Insulin glulisine-&gt;Insulin glargine|Insulin glulisine-&gt;Biguanides|GLP-1 agonists|Insulin glargine|Insulin glulisine-&gt;GLP-1 agonists|Insulin glargine|Insulin glulisine-&gt;GLP-1 agonists-&gt;GLP-1 agonists|Insulin glargine"/>
  </r>
  <r>
    <s v="tPm4ROwvnAY"/>
    <x v="29"/>
    <s v="Asian"/>
    <s v="Biguanides"/>
    <x v="0"/>
    <d v="2013-02-12T00:00:00"/>
    <s v="Biguanides"/>
  </r>
  <r>
    <s v="TPs4HRRX4Ac"/>
    <x v="29"/>
    <s v="Asian"/>
    <s v="Biguanides"/>
    <x v="0"/>
    <d v="2024-08-21T00:00:00"/>
    <s v="Biguanides"/>
  </r>
  <r>
    <s v="TpEHampQaH6"/>
    <x v="29"/>
    <s v="Other"/>
    <s v="Biguanides"/>
    <x v="0"/>
    <d v="2017-09-22T00:00:00"/>
    <s v="Biguanides"/>
  </r>
  <r>
    <s v="tGf3dlth6oY"/>
    <x v="29"/>
    <s v="Asian"/>
    <s v="Biguanides"/>
    <x v="0"/>
    <d v="2021-11-17T00:00:00"/>
    <s v="Biguanides"/>
  </r>
  <r>
    <s v="TJUUFhW2LFA"/>
    <x v="29"/>
    <s v="Asian"/>
    <s v="Biguanides|Insulin aspart|Insulin isophane"/>
    <x v="0"/>
    <d v="2022-01-26T00:00:00"/>
    <s v="Biguanides|Insulin aspart|Insulin isophane"/>
  </r>
  <r>
    <s v="tJL3qU78lvo"/>
    <x v="29"/>
    <s v="Asian"/>
    <s v="Biguanides|Insulin glargine"/>
    <x v="0"/>
    <d v="2023-12-11T00:00:00"/>
    <s v="Biguanides|Insulin glargine-&gt;DPP-4 inhibitors-&gt;Insulin glargine-&gt;SGLT-2 inhibitors-&gt;DPP-4 inhibitors|Thiazolidinedione-&gt;DPP-4 inhibitors|SGLT-2 inhibitors"/>
  </r>
  <r>
    <s v="TJVNvYSoD1U"/>
    <x v="29"/>
    <s v="Pacific peoples"/>
    <s v="DPP-4 inhibitors"/>
    <x v="0"/>
    <d v="2024-02-12T00:00:00"/>
    <s v="DPP-4 inhibitors"/>
  </r>
  <r>
    <s v="te8YaHmxNck"/>
    <x v="29"/>
    <s v="Other"/>
    <s v="Biguanides"/>
    <x v="0"/>
    <d v="2024-02-15T00:00:00"/>
    <s v="Biguanides"/>
  </r>
  <r>
    <s v="TeYJBP22gf."/>
    <x v="29"/>
    <s v="Māori"/>
    <s v="Biguanides"/>
    <x v="0"/>
    <d v="2020-01-23T00:00:00"/>
    <s v="Biguanides"/>
  </r>
  <r>
    <s v="q5APBsuBmDo"/>
    <x v="29"/>
    <s v="Asian"/>
    <s v="Biguanides"/>
    <x v="0"/>
    <d v="2019-12-27T00:00:00"/>
    <s v="Biguanides-&gt;Biguanides|Insulin isophane-&gt;Insulin isophane-&gt;Insulin aspart|Insulin isophane-&gt;DPP-4 inhibitors-&gt;DPP-4 inhibitors|Insulin aspart|Insulin isophane-&gt;Biguanides|Insulin aspart|Insulin isophane-&gt;Biguanides|Insulin aspart-&gt;SGLT-2 inhibitors-&gt;Biguanides|SGLT-2 inhibitors"/>
  </r>
  <r>
    <s v="Q6tGjJ59I42"/>
    <x v="29"/>
    <s v="Other"/>
    <s v="Biguanides"/>
    <x v="0"/>
    <d v="2023-08-16T00:00:00"/>
    <s v="Biguanides"/>
  </r>
  <r>
    <s v="Q8OH0zx/Ozw"/>
    <x v="29"/>
    <s v="Other"/>
    <s v="Biguanides"/>
    <x v="0"/>
    <d v="2025-08-01T00:00:00"/>
    <s v="Biguanides"/>
  </r>
  <r>
    <s v="Q0GzUQoi1dk"/>
    <x v="29"/>
    <s v="Māori"/>
    <s v="Biguanides"/>
    <x v="0"/>
    <d v="2025-11-10T00:00:00"/>
    <s v="Biguanides"/>
  </r>
  <r>
    <s v="Py8eahNUYcw"/>
    <x v="29"/>
    <s v="Māori"/>
    <s v="Biguanides"/>
    <x v="0"/>
    <d v="2025-10-15T00:00:00"/>
    <s v="Biguanides"/>
  </r>
  <r>
    <s v="PXo72LFuhIs"/>
    <x v="29"/>
    <s v="Other"/>
    <s v="Biguanides"/>
    <x v="0"/>
    <d v="2012-06-29T00:00:00"/>
    <s v="Biguanides-&gt;Sulfonylureas-&gt;Biguanides|Thiazolidinedione-&gt;Biguanides|Sulfonylureas-&gt;Biguanides|SGLT-2 inhibitors|Sulfonylureas"/>
  </r>
  <r>
    <s v="Pn.y5s4FYA6"/>
    <x v="29"/>
    <s v="Asian"/>
    <s v="Biguanides"/>
    <x v="0"/>
    <d v="2012-05-22T00:00:00"/>
    <s v="Biguanides-&gt;Insulin isophane-&gt;Insulin aspart-&gt;Insulin aspart|Insulin isophane-&gt;Biguanides|SGLT-2 inhibitors-&gt;SGLT-2 inhibitors"/>
  </r>
  <r>
    <s v="pvw2Vafq5gM"/>
    <x v="29"/>
    <s v="Pacific peoples"/>
    <s v="Biguanides"/>
    <x v="0"/>
    <d v="2022-09-14T00:00:00"/>
    <s v="Biguanides"/>
  </r>
  <r>
    <s v="PTRqQR3EeC."/>
    <x v="29"/>
    <s v="Pacific peoples"/>
    <s v="Biguanides|Insulin aspart|Insulin isophane"/>
    <x v="0"/>
    <d v="2017-04-11T00:00:00"/>
    <s v="Biguanides|Insulin aspart|Insulin isophane-&gt;Biguanides-&gt;DPP-4 inhibitors-&gt;Biguanides|Insulin glargine-&gt;Insulin aspart|Insulin isophane-&gt;Insulin isophane-&gt;Biguanides|Insulin aspart-&gt;GLP-1 agonists-&gt;Biguanides|GLP-1 agonists-&gt;GLP-1 agonists|Insulin aspart-&gt;Insulin aspart-&gt;Biguanides|GLP-1 agonists|Insulin aspart-&gt;DPP-4 inhibitors|Insulin aspart|SGLT-2 inhibitors"/>
  </r>
  <r>
    <s v="PTt1Ix0yCmo"/>
    <x v="29"/>
    <s v="Asian"/>
    <s v="Biguanides"/>
    <x v="0"/>
    <d v="2022-01-18T00:00:00"/>
    <s v="Biguanides"/>
  </r>
  <r>
    <s v="ppWfIQMTAj6"/>
    <x v="29"/>
    <s v="Asian"/>
    <s v="Biguanides"/>
    <x v="0"/>
    <d v="2016-08-09T00:00:00"/>
    <s v="Biguanides"/>
  </r>
  <r>
    <s v="PPwkvZFlDNI"/>
    <x v="29"/>
    <s v="Other"/>
    <s v="Biguanides"/>
    <x v="0"/>
    <d v="2016-12-28T00:00:00"/>
    <s v="Biguanides"/>
  </r>
  <r>
    <s v="m28OjR1HgSU"/>
    <x v="29"/>
    <s v="Asian"/>
    <s v="Biguanides"/>
    <x v="0"/>
    <d v="2014-02-11T00:00:00"/>
    <s v="Biguanides"/>
  </r>
  <r>
    <s v="m/KDEmxPmOM"/>
    <x v="29"/>
    <s v="Pacific peoples"/>
    <s v="Insulin isophane"/>
    <x v="1"/>
    <d v="2014-02-26T00:00:00"/>
    <s v="Insulin isophane-&gt;Insulin aspart-&gt;Biguanides"/>
  </r>
  <r>
    <s v="Lzqoct1HAGY"/>
    <x v="29"/>
    <s v="Pacific peoples"/>
    <s v="Biguanides"/>
    <x v="0"/>
    <d v="2024-08-31T00:00:00"/>
    <s v="Biguanides"/>
  </r>
  <r>
    <s v="LXVlpfT/81s"/>
    <x v="29"/>
    <s v="Other"/>
    <s v="Biguanides|Insulin isophane"/>
    <x v="0"/>
    <d v="2019-10-29T00:00:00"/>
    <s v="Biguanides|Insulin isophane-&gt;Insulin isophane-&gt;Insulin aspart"/>
  </r>
  <r>
    <s v="lZ7tGFQMTuI"/>
    <x v="29"/>
    <s v="Asian"/>
    <s v="Biguanides"/>
    <x v="0"/>
    <d v="2019-01-24T00:00:00"/>
    <s v="Biguanides"/>
  </r>
  <r>
    <s v="m6AkOJYJO6E"/>
    <x v="29"/>
    <s v="Māori"/>
    <s v="Biguanides"/>
    <x v="0"/>
    <d v="2024-01-05T00:00:00"/>
    <s v="Biguanides-&gt;SGLT-2 inhibitors"/>
  </r>
  <r>
    <s v="m5iwuLTDE.."/>
    <x v="29"/>
    <s v="Other"/>
    <s v="Biguanides"/>
    <x v="0"/>
    <d v="2022-09-25T00:00:00"/>
    <s v="Biguanides"/>
  </r>
  <r>
    <s v="M4OGEe2RVfA"/>
    <x v="29"/>
    <s v="Pacific peoples"/>
    <s v="Biguanides"/>
    <x v="0"/>
    <d v="2024-09-14T00:00:00"/>
    <s v="Biguanides"/>
  </r>
  <r>
    <s v="M4oPtqwsxxU"/>
    <x v="29"/>
    <s v="Other"/>
    <s v="Biguanides"/>
    <x v="0"/>
    <d v="2020-07-14T00:00:00"/>
    <s v="Biguanides"/>
  </r>
  <r>
    <s v="Markl3SrK7s"/>
    <x v="29"/>
    <s v="Pacific peoples"/>
    <s v="Biguanides"/>
    <x v="0"/>
    <d v="2016-04-11T00:00:00"/>
    <s v="Biguanides-&gt;GLP-1 agonists-&gt;Biguanides|GLP-1 agonists"/>
  </r>
  <r>
    <s v="PgnbSSmcsNA"/>
    <x v="29"/>
    <s v="Asian"/>
    <s v="Biguanides"/>
    <x v="0"/>
    <d v="2025-08-06T00:00:00"/>
    <s v="Biguanides"/>
  </r>
  <r>
    <s v="PHd0vdoWyr."/>
    <x v="29"/>
    <s v="Other"/>
    <s v="Biguanides"/>
    <x v="0"/>
    <d v="2017-10-17T00:00:00"/>
    <s v="Biguanides"/>
  </r>
  <r>
    <s v="PgOwcS6ymJQ"/>
    <x v="29"/>
    <s v="Asian"/>
    <s v="Biguanides"/>
    <x v="0"/>
    <d v="2014-06-11T00:00:00"/>
    <s v="Biguanides-&gt;Insulin aspart|Insulin isophane"/>
  </r>
  <r>
    <s v="PhppPjgEBz2"/>
    <x v="29"/>
    <s v="Asian"/>
    <s v="Biguanides"/>
    <x v="0"/>
    <d v="2019-10-18T00:00:00"/>
    <s v="Biguanides-&gt;Insulin isophane"/>
  </r>
  <r>
    <s v="PkUDdZ.Is7o"/>
    <x v="29"/>
    <s v="Asian"/>
    <s v="Biguanides"/>
    <x v="0"/>
    <d v="2019-12-14T00:00:00"/>
    <s v="Biguanides"/>
  </r>
  <r>
    <s v="pjPrF4mld9Q"/>
    <x v="29"/>
    <s v="Other"/>
    <s v="Biguanides"/>
    <x v="0"/>
    <d v="2012-02-24T00:00:00"/>
    <s v="Biguanides"/>
  </r>
  <r>
    <s v="mF/Mi8TO4xY"/>
    <x v="29"/>
    <s v="Other"/>
    <s v="Biguanides"/>
    <x v="0"/>
    <d v="2024-11-12T00:00:00"/>
    <s v="Biguanides"/>
  </r>
  <r>
    <s v="LM2O9vn8Jwk"/>
    <x v="29"/>
    <s v="Māori"/>
    <s v="Biguanides"/>
    <x v="0"/>
    <d v="2011-08-18T00:00:00"/>
    <s v="Biguanides"/>
  </r>
  <r>
    <s v="LQRSlL.I2Ok"/>
    <x v="29"/>
    <s v="Asian"/>
    <s v="Biguanides|Insulin isophane"/>
    <x v="0"/>
    <d v="2022-06-02T00:00:00"/>
    <s v="Biguanides|Insulin isophane-&gt;Insulin aspart-&gt;Insulin aspart|Insulin isophane-&gt;Biguanides|Insulin aspart|Insulin isophane"/>
  </r>
  <r>
    <s v="LVXjY5zrY2A"/>
    <x v="29"/>
    <s v="Other"/>
    <s v="Biguanides"/>
    <x v="0"/>
    <d v="2024-07-23T00:00:00"/>
    <s v="Biguanides-&gt;Insulin aspart|Insulin glargine-&gt;Insulin glargine-&gt;Insulin aspart"/>
  </r>
  <r>
    <s v="lx9CTCMJfVU"/>
    <x v="29"/>
    <s v="Other"/>
    <s v="Biguanides"/>
    <x v="0"/>
    <d v="2023-01-09T00:00:00"/>
    <s v="Biguanides-&gt;Insulin isophane"/>
  </r>
  <r>
    <s v="lwNqvzMnAhY"/>
    <x v="29"/>
    <s v="Pacific peoples"/>
    <s v="Biguanides"/>
    <x v="0"/>
    <d v="2024-05-31T00:00:00"/>
    <s v="Biguanides-&gt;Insulin glargine-&gt;Biguanides|Insulin glargine-&gt;SGLT-2 inhibitors"/>
  </r>
  <r>
    <s v="LwrguOaID9I"/>
    <x v="29"/>
    <s v="Pacific peoples"/>
    <s v="Biguanides"/>
    <x v="0"/>
    <d v="2014-09-09T00:00:00"/>
    <s v="Biguanides"/>
  </r>
  <r>
    <s v="goSIl5Ff4h2"/>
    <x v="29"/>
    <s v="Asian"/>
    <s v="Biguanides"/>
    <x v="0"/>
    <d v="2017-06-23T00:00:00"/>
    <s v="Biguanides"/>
  </r>
  <r>
    <s v="Go5tYIfsbfQ"/>
    <x v="29"/>
    <s v="Asian"/>
    <s v="DPP-4 inhibitors"/>
    <x v="0"/>
    <d v="2024-11-19T00:00:00"/>
    <s v="DPP-4 inhibitors-&gt;SGLT-2 inhibitors-&gt;Insulin glargine|SGLT-2 inhibitors-&gt;Insulin glargine"/>
  </r>
  <r>
    <s v="gJsvrwt8pwU"/>
    <x v="29"/>
    <s v="Pacific peoples"/>
    <s v="Biguanides"/>
    <x v="0"/>
    <d v="2019-08-07T00:00:00"/>
    <s v="Biguanides"/>
  </r>
  <r>
    <s v="giw31zLSW5o"/>
    <x v="29"/>
    <s v="Other"/>
    <s v="Insulin glargine"/>
    <x v="1"/>
    <d v="2023-03-08T00:00:00"/>
    <s v="Insulin glargine-&gt;Biguanides"/>
  </r>
  <r>
    <s v="gLxLabSDYtc"/>
    <x v="29"/>
    <s v="Asian"/>
    <s v="Biguanides"/>
    <x v="0"/>
    <d v="2020-02-13T00:00:00"/>
    <s v="Biguanides-&gt;DPP-4 inhibitors-&gt;DPP-4 inhibitors|SGLT-2 inhibitors-&gt;SGLT-2 inhibitors"/>
  </r>
  <r>
    <s v="glJOIaBUAtQ"/>
    <x v="29"/>
    <s v="Other"/>
    <s v="Biguanides"/>
    <x v="0"/>
    <d v="2019-08-30T00:00:00"/>
    <s v="Biguanides-&gt;SGLT-2 inhibitors"/>
  </r>
  <r>
    <s v="gpdGb68.69I"/>
    <x v="29"/>
    <s v="Māori"/>
    <s v="Biguanides"/>
    <x v="0"/>
    <d v="2015-04-28T00:00:00"/>
    <s v="Biguanides-&gt;DPP-4 inhibitors-&gt;Insulin isophane-&gt;Insulin aspart-&gt;Insulin aspart|Insulin isophane-&gt;SGLT-2 inhibitors"/>
  </r>
  <r>
    <s v="gRcRG0xqmvI"/>
    <x v="29"/>
    <s v="Other"/>
    <s v="Biguanides"/>
    <x v="0"/>
    <d v="2024-07-11T00:00:00"/>
    <s v="Biguanides"/>
  </r>
  <r>
    <s v="cgkhRypv1pg"/>
    <x v="29"/>
    <s v="Asian"/>
    <s v="Biguanides"/>
    <x v="0"/>
    <d v="2018-11-27T00:00:00"/>
    <s v="Biguanides"/>
  </r>
  <r>
    <s v="CFTvPWHqN1."/>
    <x v="29"/>
    <s v="Other"/>
    <s v="Biguanides"/>
    <x v="0"/>
    <d v="2014-10-16T00:00:00"/>
    <s v="Biguanides"/>
  </r>
  <r>
    <s v="cHsXlDdlL0w"/>
    <x v="29"/>
    <s v="Pacific peoples"/>
    <s v="Biguanides"/>
    <x v="0"/>
    <d v="2015-07-02T00:00:00"/>
    <s v="Biguanides"/>
  </r>
  <r>
    <s v="cgZ008IOK9k"/>
    <x v="29"/>
    <s v="Pacific peoples"/>
    <s v="Biguanides"/>
    <x v="0"/>
    <d v="2025-02-28T00:00:00"/>
    <s v="Biguanides"/>
  </r>
  <r>
    <s v="chg4fHfqlSk"/>
    <x v="29"/>
    <s v="Māori"/>
    <s v="Biguanides"/>
    <x v="0"/>
    <d v="2024-03-25T00:00:00"/>
    <s v="Biguanides"/>
  </r>
  <r>
    <s v="9jD32qh3kB6"/>
    <x v="29"/>
    <s v="Asian"/>
    <s v="Biguanides|Insulin aspart|Insulin isophane"/>
    <x v="0"/>
    <d v="2024-03-12T00:00:00"/>
    <s v="Biguanides|Insulin aspart|Insulin isophane-&gt;Insulin aspart|Insulin isophane-&gt;Biguanides-&gt;Biguanides|DPP-4 inhibitors-&gt;DPP-4 inhibitors"/>
  </r>
  <r>
    <s v="9jixR96CstA"/>
    <x v="29"/>
    <s v="Asian"/>
    <s v="Biguanides"/>
    <x v="0"/>
    <d v="2023-08-27T00:00:00"/>
    <s v="Biguanides-&gt;DPP-4 inhibitors|SGLT-2 inhibitors-&gt;DPP-4 inhibitors-&gt;Biguanides|Insulin isophane-&gt;Insulin aspart-&gt;Insulin aspart|Insulin isophane-&gt;Biguanides|Insulin aspart|Insulin isophane"/>
  </r>
  <r>
    <s v="9DQkHqbhSNE"/>
    <x v="29"/>
    <s v="Asian"/>
    <s v="Biguanides"/>
    <x v="0"/>
    <d v="2025-01-27T00:00:00"/>
    <s v="Biguanides-&gt;Insulin isophane"/>
  </r>
  <r>
    <s v="Ckre1M9EWL6"/>
    <x v="29"/>
    <s v="Other"/>
    <s v="Biguanides"/>
    <x v="0"/>
    <d v="2011-11-17T00:00:00"/>
    <s v="Biguanides"/>
  </r>
  <r>
    <s v="CjSg.gguKNc"/>
    <x v="29"/>
    <s v="Asian"/>
    <s v="Biguanides"/>
    <x v="0"/>
    <d v="2012-01-11T00:00:00"/>
    <s v="Biguanides"/>
  </r>
  <r>
    <s v="CjDidlQ1ZLs"/>
    <x v="29"/>
    <s v="Pacific peoples"/>
    <s v="Biguanides"/>
    <x v="0"/>
    <d v="2011-01-25T00:00:00"/>
    <s v="Biguanides"/>
  </r>
  <r>
    <s v="CN8bj.yfDd6"/>
    <x v="29"/>
    <s v="Asian"/>
    <s v="Biguanides"/>
    <x v="0"/>
    <d v="2019-12-03T00:00:00"/>
    <s v="Biguanides-&gt;Insulin glargine|Insulin lispro"/>
  </r>
  <r>
    <s v="cMHU41PnODc"/>
    <x v="29"/>
    <s v="Pacific peoples"/>
    <s v="Biguanides"/>
    <x v="0"/>
    <d v="2023-05-16T00:00:00"/>
    <s v="Biguanides-&gt;Biguanides|SGLT-2 inhibitors"/>
  </r>
  <r>
    <s v="CramW6UgF52"/>
    <x v="29"/>
    <s v="Asian"/>
    <s v="Biguanides"/>
    <x v="0"/>
    <d v="2024-05-21T00:00:00"/>
    <s v="Biguanides"/>
  </r>
  <r>
    <s v="Cs4tX6GY33U"/>
    <x v="29"/>
    <s v="Asian"/>
    <s v="Biguanides"/>
    <x v="0"/>
    <d v="2016-07-07T00:00:00"/>
    <s v="Biguanides-&gt;Insulin isophane-&gt;Insulin aspart-&gt;Insulin aspart|Insulin isophane-&gt;Biguanides|Insulin isophane"/>
  </r>
  <r>
    <s v="CRPK9kL92sw"/>
    <x v="29"/>
    <s v="Asian"/>
    <s v="Biguanides"/>
    <x v="0"/>
    <d v="2020-11-02T00:00:00"/>
    <s v="Biguanides-&gt;DPP-4 inhibitors"/>
  </r>
  <r>
    <s v="CsX9WIJGSIE"/>
    <x v="29"/>
    <s v="Asian"/>
    <s v="Biguanides"/>
    <x v="0"/>
    <d v="2023-05-10T00:00:00"/>
    <s v="Biguanides"/>
  </r>
  <r>
    <s v="Cu8kgQd40cs"/>
    <x v="29"/>
    <s v="Māori"/>
    <s v="Biguanides"/>
    <x v="0"/>
    <d v="2012-10-08T00:00:00"/>
    <s v="Biguanides-&gt;SGLT-2 inhibitors-&gt;Biguanides|SGLT-2 inhibitors"/>
  </r>
  <r>
    <s v="ghoqVIcR4O6"/>
    <x v="29"/>
    <s v="Pacific peoples"/>
    <s v="Biguanides"/>
    <x v="0"/>
    <d v="2018-11-09T00:00:00"/>
    <s v="Biguanides-&gt;SGLT-2 inhibitors-&gt;Biguanides|SGLT-2 inhibitors"/>
  </r>
  <r>
    <s v="GHfVbDLgmlQ"/>
    <x v="29"/>
    <s v="Asian"/>
    <s v="Biguanides"/>
    <x v="0"/>
    <d v="2012-08-27T00:00:00"/>
    <s v="Biguanides-&gt;Biguanides|Sulfonylureas-&gt;Insulin aspart|Insulin isophane-&gt;Insulin glargine-&gt;Insulin aspart-&gt;Insulin aspart|Insulin glargine-&gt;Biguanides|Insulin aspart|Insulin glargine-&gt;Biguanides|Insulin aspart"/>
  </r>
  <r>
    <s v="G8NZg910p2Y"/>
    <x v="29"/>
    <s v="Asian"/>
    <s v="DPP-4 inhibitors"/>
    <x v="0"/>
    <d v="2025-12-02T00:00:00"/>
    <s v="DPP-4 inhibitors"/>
  </r>
  <r>
    <s v="G7c1ycM.xFQ"/>
    <x v="29"/>
    <s v="Asian"/>
    <s v="Biguanides"/>
    <x v="0"/>
    <d v="2015-02-25T00:00:00"/>
    <s v="Biguanides-&gt;Insulin isophane-&gt;Insulin aspart"/>
  </r>
  <r>
    <s v="gAqE4o.chtM"/>
    <x v="29"/>
    <s v="Asian"/>
    <s v="Biguanides"/>
    <x v="0"/>
    <d v="2025-06-10T00:00:00"/>
    <s v="Biguanides"/>
  </r>
  <r>
    <s v="gcNVtFLfr7E"/>
    <x v="29"/>
    <s v="Asian"/>
    <s v="Biguanides"/>
    <x v="0"/>
    <d v="2025-01-23T00:00:00"/>
    <s v="Biguanides-&gt;Insulin isophane-&gt;Insulin aspart"/>
  </r>
  <r>
    <s v="CwO7vD6Q3F6"/>
    <x v="29"/>
    <s v="Other"/>
    <s v="Biguanides"/>
    <x v="0"/>
    <d v="2016-04-07T00:00:00"/>
    <s v="Biguanides"/>
  </r>
  <r>
    <s v="CwI7QyytipE"/>
    <x v="29"/>
    <s v="Pacific peoples"/>
    <s v="Biguanides"/>
    <x v="0"/>
    <d v="2019-01-26T00:00:00"/>
    <s v="Biguanides-&gt;DPP-4 inhibitors-&gt;DPP-4 inhibitors|SGLT-2 inhibitors"/>
  </r>
  <r>
    <s v="CW7.UrW/K.E"/>
    <x v="29"/>
    <s v="Asian"/>
    <s v="Biguanides"/>
    <x v="0"/>
    <d v="2020-11-26T00:00:00"/>
    <s v="Biguanides"/>
  </r>
  <r>
    <s v="CwADENFH9w."/>
    <x v="29"/>
    <s v="Asian"/>
    <s v="Biguanides"/>
    <x v="0"/>
    <d v="2019-11-06T00:00:00"/>
    <s v="Biguanides"/>
  </r>
  <r>
    <s v="CZqyR7J0EbI"/>
    <x v="29"/>
    <s v="Asian"/>
    <s v="DPP-4 inhibitors"/>
    <x v="0"/>
    <d v="2025-05-06T00:00:00"/>
    <s v="DPP-4 inhibitors-&gt;SGLT-2 inhibitors-&gt;DPP-4 inhibitors|SGLT-2 inhibitors"/>
  </r>
  <r>
    <s v="D9dD/nkQv62"/>
    <x v="29"/>
    <s v="Pacific peoples"/>
    <s v="Biguanides|Insulin aspart|Insulin isophane"/>
    <x v="0"/>
    <d v="2018-04-15T00:00:00"/>
    <s v="Biguanides|Insulin aspart|Insulin isophane-&gt;Biguanides|Insulin isophane-&gt;Biguanides-&gt;Biguanides|DPP-4 inhibitors-&gt;DPP-4 inhibitors-&gt;SGLT-2 inhibitors-&gt;DPP-4 inhibitors|SGLT-2 inhibitors"/>
  </r>
  <r>
    <s v="d9hNBaLi.Hw"/>
    <x v="29"/>
    <s v="Asian"/>
    <s v="Biguanides|Insulin isophane|Insulin lispro"/>
    <x v="0"/>
    <d v="2017-11-20T00:00:00"/>
    <s v="Biguanides|Insulin isophane|Insulin lispro-&gt;Insulin isophane-&gt;Biguanides|Insulin lispro-&gt;Insulin isophane|Insulin lispro-&gt;Insulin lispro-&gt;Biguanides"/>
  </r>
  <r>
    <s v="D3djCi8Dfu2"/>
    <x v="29"/>
    <s v="Other"/>
    <s v="Biguanides"/>
    <x v="0"/>
    <d v="2025-01-17T00:00:00"/>
    <s v="Biguanides"/>
  </r>
  <r>
    <s v="d3IFQK.XP.."/>
    <x v="29"/>
    <s v="Māori"/>
    <s v="Biguanides"/>
    <x v="0"/>
    <d v="2024-05-02T00:00:00"/>
    <s v="Biguanides"/>
  </r>
  <r>
    <s v="FZYP6DBrOVg"/>
    <x v="29"/>
    <s v="Pacific peoples"/>
    <s v="Biguanides"/>
    <x v="0"/>
    <d v="2023-10-19T00:00:00"/>
    <s v="Biguanides"/>
  </r>
  <r>
    <s v="g00ib0Nu4sk"/>
    <x v="29"/>
    <s v="Pacific peoples"/>
    <s v="Biguanides"/>
    <x v="0"/>
    <d v="2022-03-11T00:00:00"/>
    <s v="Biguanides"/>
  </r>
  <r>
    <s v="g2OWoPkndJk"/>
    <x v="29"/>
    <s v="Pacific peoples"/>
    <s v="Biguanides"/>
    <x v="0"/>
    <d v="2011-04-11T00:00:00"/>
    <s v="Biguanides"/>
  </r>
  <r>
    <s v="x3MViySPOIw"/>
    <x v="29"/>
    <s v="Other"/>
    <s v="Biguanides"/>
    <x v="0"/>
    <d v="2022-10-11T00:00:00"/>
    <s v="Biguanides"/>
  </r>
  <r>
    <s v="X.Tlv8yAsh2"/>
    <x v="29"/>
    <s v="Māori"/>
    <s v="Biguanides"/>
    <x v="0"/>
    <d v="2014-11-03T00:00:00"/>
    <s v="Biguanides"/>
  </r>
  <r>
    <s v="FTslozVWWzc"/>
    <x v="29"/>
    <s v="Asian"/>
    <s v="Biguanides"/>
    <x v="0"/>
    <d v="2024-02-22T00:00:00"/>
    <s v="Biguanides"/>
  </r>
  <r>
    <s v="FU4Uf38P/76"/>
    <x v="29"/>
    <s v="Other"/>
    <s v="Biguanides"/>
    <x v="0"/>
    <d v="2024-01-15T00:00:00"/>
    <s v="Biguanides"/>
  </r>
  <r>
    <s v="fW6kAYTcCUM"/>
    <x v="29"/>
    <s v="Māori"/>
    <s v="Biguanides"/>
    <x v="0"/>
    <d v="2025-06-19T00:00:00"/>
    <s v="Biguanides"/>
  </r>
  <r>
    <s v="FwksxwvkrdU"/>
    <x v="29"/>
    <s v="Other"/>
    <s v="Biguanides"/>
    <x v="0"/>
    <d v="2017-07-06T00:00:00"/>
    <s v="Biguanides"/>
  </r>
  <r>
    <s v="FvGWvoaQrsA"/>
    <x v="29"/>
    <s v="Māori"/>
    <s v="Biguanides"/>
    <x v="0"/>
    <d v="2013-07-11T00:00:00"/>
    <s v="Biguanides"/>
  </r>
  <r>
    <s v="43hii7MlYXc"/>
    <x v="29"/>
    <s v="Māori"/>
    <s v="Biguanides"/>
    <x v="0"/>
    <d v="2021-07-16T00:00:00"/>
    <s v="Biguanides-&gt;GLP-1 agonists-&gt;Biguanides|GLP-1 agonists"/>
  </r>
  <r>
    <s v="4DjJ.1EarN."/>
    <x v="29"/>
    <s v="Māori"/>
    <s v="Biguanides"/>
    <x v="0"/>
    <d v="2015-10-28T00:00:00"/>
    <s v="Biguanides-&gt;Biguanides|Thiazolidinedione-&gt;Thiazolidinedione-&gt;Insulin aspart|Insulin isophane-&gt;Insulin isophane-&gt;Biguanides|Insulin aspart|Insulin isophane-&gt;Insulin aspart|Insulin isophane|Thiazolidinedione-&gt;Insulin aspart-&gt;Insulin aspart|Thiazolidinedione-&gt;Insulin aspart|Insulin isophane|SGLT-2 inhibitors-&gt;SGLT-2 inhibitors-&gt;Insulin isophane|SGLT-2 inhibitors-&gt;GLP-1 agonists-&gt;GLP-1 agonists|Insulin isophane-&gt;GLP-1 agonists|Insulin aspart|Insulin isophane-&gt;Biguanides|GLP-1 agonists|Insulin aspart|Insulin isophane-&gt;GLP-1 agonists|SGLT-2 inhibitors-&gt;Biguanides|GLP-1 agonists|SGLT-2 inhibitors-&gt;Biguanides|GLP-1 agonists|Insulin aspart|Insulin isophane|SGLT-2 inhibitors-&gt;Biguanides|SGLT-2 inhibitors-&gt;Biguanides|Insulin aspart|Insulin isophane|SGLT-2 inhibitors"/>
  </r>
  <r>
    <s v="4pcJ8rIJ29s"/>
    <x v="29"/>
    <s v="Pacific peoples"/>
    <s v="Biguanides"/>
    <x v="0"/>
    <d v="2022-08-29T00:00:00"/>
    <s v="Biguanides-&gt;SGLT-2 inhibitors-&gt;Biguanides|SGLT-2 inhibitors-&gt;Biguanides|SGLT-2 inhibitors|Sulfonylureas"/>
  </r>
  <r>
    <s v="4o6DqRqwBcI"/>
    <x v="29"/>
    <s v="Asian"/>
    <s v="Biguanides"/>
    <x v="0"/>
    <d v="2023-05-08T00:00:00"/>
    <s v="Biguanides-&gt;DPP-4 inhibitors-&gt;SGLT-2 inhibitors-&gt;DPP-4 inhibitors|SGLT-2 inhibitors"/>
  </r>
  <r>
    <s v="4oNb.9ZidzA"/>
    <x v="29"/>
    <s v="Māori"/>
    <s v="Biguanides"/>
    <x v="0"/>
    <d v="2024-07-03T00:00:00"/>
    <s v="Biguanides"/>
  </r>
  <r>
    <s v="4OoPjRV5NT2"/>
    <x v="29"/>
    <s v="Asian"/>
    <s v="Biguanides"/>
    <x v="0"/>
    <d v="2020-07-13T00:00:00"/>
    <s v="Biguanides"/>
  </r>
  <r>
    <s v="4Ejg14r11x2"/>
    <x v="29"/>
    <s v="Other"/>
    <s v="Biguanides"/>
    <x v="0"/>
    <d v="2011-02-04T00:00:00"/>
    <s v="Biguanides"/>
  </r>
  <r>
    <s v="4hOocc9TVGc"/>
    <x v="29"/>
    <s v="Other"/>
    <s v="Biguanides|Insulin isophane"/>
    <x v="0"/>
    <d v="2025-05-14T00:00:00"/>
    <s v="Biguanides|Insulin isophane-&gt;Insulin isophane-&gt;Insulin aspart"/>
  </r>
  <r>
    <s v="4H4rLMeauPU"/>
    <x v="29"/>
    <s v="Other"/>
    <s v="Biguanides"/>
    <x v="0"/>
    <d v="2015-03-25T00:00:00"/>
    <s v="Biguanides"/>
  </r>
  <r>
    <s v="zVknuJkGzSk"/>
    <x v="29"/>
    <s v="Māori"/>
    <s v="Biguanides"/>
    <x v="0"/>
    <d v="2013-03-20T00:00:00"/>
    <s v="Biguanides"/>
  </r>
  <r>
    <s v="ZvFjzciIRAM"/>
    <x v="29"/>
    <s v="Pacific peoples"/>
    <s v="Biguanides"/>
    <x v="0"/>
    <d v="2024-03-04T00:00:00"/>
    <s v="Biguanides"/>
  </r>
  <r>
    <s v="x8zHVAWBbVw"/>
    <x v="29"/>
    <s v="Other"/>
    <s v="Biguanides"/>
    <x v="0"/>
    <d v="2024-10-25T00:00:00"/>
    <s v="Biguanides"/>
  </r>
  <r>
    <s v="xA9E1sOIWu."/>
    <x v="29"/>
    <s v="Māori"/>
    <s v="Biguanides"/>
    <x v="0"/>
    <d v="2015-03-24T00:00:00"/>
    <s v="Biguanides-&gt;Insulin isophane-&gt;Insulin aspart-&gt;Sulfonylureas-&gt;Insulin aspart|Insulin isophane-&gt;Biguanides|Insulin aspart|Insulin isophane-&gt;Insulin glargine-&gt;Biguanides|Insulin glargine-&gt;DPP-4 inhibitors|Insulin isophane-&gt;Biguanides|Insulin isophane-&gt;Biguanides|DPP-4 inhibitors|Insulin isophane-&gt;DPP-4 inhibitors|Insulin aspart|Insulin isophane-&gt;Biguanides|DPP-4 inhibitors|Insulin aspart|Insulin isophane|SGLT-2 inhibitors-&gt;GLP-1 agonists-&gt;Biguanides|GLP-1 agonists|Insulin aspart|Insulin isophane-&gt;Biguanides|GLP-1 agonists-&gt;GLP-1 agonists|Insulin aspart|Insulin isophane"/>
  </r>
  <r>
    <s v="xaCon9/TPRg"/>
    <x v="29"/>
    <s v="Asian"/>
    <s v="Biguanides"/>
    <x v="0"/>
    <d v="2019-06-08T00:00:00"/>
    <s v="Biguanides"/>
  </r>
  <r>
    <s v="ZumNTGZQdRU"/>
    <x v="29"/>
    <s v="Asian"/>
    <s v="Biguanides"/>
    <x v="0"/>
    <d v="2022-11-14T00:00:00"/>
    <s v="Biguanides"/>
  </r>
  <r>
    <s v="Zy5PNma5dlE"/>
    <x v="29"/>
    <s v="Other"/>
    <s v="Biguanides"/>
    <x v="0"/>
    <d v="2013-02-21T00:00:00"/>
    <s v="Biguanides-&gt;DPP-4 inhibitors-&gt;Biguanides|DPP-4 inhibitors"/>
  </r>
  <r>
    <s v="3ZANWrzB6OY"/>
    <x v="29"/>
    <s v="Māori"/>
    <s v="Biguanides"/>
    <x v="0"/>
    <d v="2021-11-25T00:00:00"/>
    <s v="Biguanides"/>
  </r>
  <r>
    <s v="4.hrtLF6R9g"/>
    <x v="29"/>
    <s v="Pacific peoples"/>
    <s v="Biguanides"/>
    <x v="0"/>
    <d v="2025-11-05T00:00:00"/>
    <s v="Biguanides"/>
  </r>
  <r>
    <s v="bfGWUCvOcik"/>
    <x v="29"/>
    <s v="Other"/>
    <s v="Biguanides"/>
    <x v="0"/>
    <d v="2014-07-18T00:00:00"/>
    <s v="Biguanides"/>
  </r>
  <r>
    <s v="b49r3crsbYw"/>
    <x v="29"/>
    <s v="Other"/>
    <s v="Insulin aspart|Insulin isophane"/>
    <x v="1"/>
    <d v="2016-08-23T00:00:00"/>
    <s v="Insulin aspart|Insulin isophane-&gt;Biguanides"/>
  </r>
  <r>
    <s v="B7vfKNpXBVg"/>
    <x v="29"/>
    <s v="Māori"/>
    <s v="Biguanides"/>
    <x v="0"/>
    <d v="2016-07-27T00:00:00"/>
    <s v="Biguanides"/>
  </r>
  <r>
    <s v="b0BC7LLm5fQ"/>
    <x v="29"/>
    <s v="Pacific peoples"/>
    <s v="Biguanides"/>
    <x v="0"/>
    <d v="2023-12-29T00:00:00"/>
    <s v="Biguanides"/>
  </r>
  <r>
    <s v="B10kTeuqg0U"/>
    <x v="29"/>
    <s v="Pacific peoples"/>
    <s v="Biguanides"/>
    <x v="0"/>
    <d v="2022-02-22T00:00:00"/>
    <s v="Biguanides-&gt;Insulin isophane-&gt;Biguanides|Insulin aspart|Insulin isophane-&gt;DPP-4 inhibitors-&gt;DPP-4 inhibitors|SGLT-2 inhibitors-&gt;SGLT-2 inhibitors"/>
  </r>
  <r>
    <s v="b3n/dXvvSdQ"/>
    <x v="29"/>
    <s v="Asian"/>
    <s v="Biguanides"/>
    <x v="0"/>
    <d v="2020-08-07T00:00:00"/>
    <s v="Biguanides-&gt;Insulin aspart|Insulin isophane"/>
  </r>
  <r>
    <s v="BjhshDSsYyM"/>
    <x v="29"/>
    <s v="Other"/>
    <s v="Biguanides"/>
    <x v="0"/>
    <d v="2025-03-02T00:00:00"/>
    <s v="Biguanides"/>
  </r>
  <r>
    <s v="BjR9NTYBG8M"/>
    <x v="29"/>
    <s v="Asian"/>
    <s v="Biguanides"/>
    <x v="0"/>
    <d v="2024-10-29T00:00:00"/>
    <s v="Biguanides"/>
  </r>
  <r>
    <s v="BJWXynkrW5A"/>
    <x v="29"/>
    <s v="Māori"/>
    <s v="Biguanides"/>
    <x v="0"/>
    <d v="2021-04-21T00:00:00"/>
    <s v="Biguanides-&gt;Biguanides|GLP-1 agonists-&gt;SGLT-2 inhibitors-&gt;DPP-4 inhibitors|SGLT-2 inhibitors-&gt;DPP-4 inhibitors"/>
  </r>
  <r>
    <s v="EjIKLwiCGJk"/>
    <x v="29"/>
    <s v="Other"/>
    <s v="Biguanides"/>
    <x v="0"/>
    <d v="2014-03-12T00:00:00"/>
    <s v="Biguanides"/>
  </r>
  <r>
    <s v="4wm8EOTDK3U"/>
    <x v="29"/>
    <s v="Asian"/>
    <s v="Biguanides"/>
    <x v="0"/>
    <d v="2025-04-03T00:00:00"/>
    <s v="Biguanides"/>
  </r>
  <r>
    <s v="50O/qDmOCzc"/>
    <x v="29"/>
    <s v="Māori"/>
    <s v="Biguanides"/>
    <x v="0"/>
    <d v="2019-05-23T00:00:00"/>
    <s v="Biguanides-&gt;Biguanides|DPP-4 inhibitors-&gt;DPP-4 inhibitors-&gt;SGLT-2 inhibitors-&gt;Biguanides|GLP-1 agonists-&gt;GLP-1 agonists-&gt;Insulin isophane-&gt;Insulin aspart-&gt;Insulin aspart|Insulin isophane-&gt;Insulin glargine-&gt;GLP-1 agonists|Insulin glargine"/>
  </r>
  <r>
    <s v="ASJaLlSwVm2"/>
    <x v="29"/>
    <s v="Pacific peoples"/>
    <s v="Biguanides|Insulin isophane"/>
    <x v="0"/>
    <d v="2013-10-30T00:00:00"/>
    <s v="Biguanides|Insulin isophane-&gt;Biguanides-&gt;Sulfonylureas-&gt;Biguanides|Sulfonylureas-&gt;Insulin isophane-&gt;Biguanides|Insulin isophane|Sulfonylureas"/>
  </r>
  <r>
    <s v="5Lq8Jv1Fafg"/>
    <x v="29"/>
    <s v="Asian"/>
    <s v="Biguanides"/>
    <x v="0"/>
    <d v="2023-03-15T00:00:00"/>
    <s v="Biguanides-&gt;Insulin isophane|Insulin lispro-&gt;Insulin isophane"/>
  </r>
  <r>
    <s v="AYfY9Ud9e12"/>
    <x v="29"/>
    <s v="Asian"/>
    <s v="Biguanides"/>
    <x v="0"/>
    <d v="2024-08-23T00:00:00"/>
    <s v="Biguanides"/>
  </r>
  <r>
    <s v="axiyrYxz8qo"/>
    <x v="29"/>
    <s v="Asian"/>
    <s v="Biguanides"/>
    <x v="0"/>
    <d v="2017-12-13T00:00:00"/>
    <s v="Biguanides"/>
  </r>
  <r>
    <s v="axXiam/78eg"/>
    <x v="29"/>
    <s v="Māori"/>
    <s v="Biguanides"/>
    <x v="0"/>
    <d v="2024-12-12T00:00:00"/>
    <s v="Biguanides"/>
  </r>
  <r>
    <s v="aW7Sfc/Ravc"/>
    <x v="29"/>
    <s v="Asian"/>
    <s v="DPP-4 inhibitors|Insulin glargine"/>
    <x v="0"/>
    <d v="2021-07-21T00:00:00"/>
    <s v="DPP-4 inhibitors|Insulin glargine-&gt;Insulin aspart|Insulin glargine-&gt;Insulin glargine-&gt;Insulin aspart-&gt;Biguanides|SGLT-2 inhibitors-&gt;Biguanides|DPP-4 inhibitors"/>
  </r>
  <r>
    <s v="AW22bju.KaY"/>
    <x v="29"/>
    <s v="Other"/>
    <s v="Biguanides"/>
    <x v="0"/>
    <d v="2011-02-05T00:00:00"/>
    <s v="Biguanides"/>
  </r>
  <r>
    <s v="60SUjtz7hZA"/>
    <x v="29"/>
    <s v="Other"/>
    <s v="Biguanides"/>
    <x v="0"/>
    <d v="2021-05-25T00:00:00"/>
    <s v="Biguanides"/>
  </r>
  <r>
    <s v="/SKUw.XOpJI"/>
    <x v="29"/>
    <s v="Māori"/>
    <s v="Biguanides"/>
    <x v="0"/>
    <d v="2024-10-22T00:00:00"/>
    <s v="Biguanides"/>
  </r>
  <r>
    <s v="/twf0TD7A9c"/>
    <x v="29"/>
    <s v="Asian"/>
    <s v="Biguanides"/>
    <x v="0"/>
    <d v="2020-05-21T00:00:00"/>
    <s v="Biguanides-&gt;Thiazolidinedione-&gt;Biguanides|Thiazolidinedione"/>
  </r>
  <r>
    <s v="/wcuPTQMTTM"/>
    <x v="29"/>
    <s v="Other"/>
    <s v="Biguanides"/>
    <x v="0"/>
    <d v="2017-09-06T00:00:00"/>
    <s v="Biguanides"/>
  </r>
  <r>
    <s v="/WfGpZy7w9c"/>
    <x v="29"/>
    <s v="Pacific peoples"/>
    <s v="Biguanides"/>
    <x v="0"/>
    <d v="2014-08-05T00:00:00"/>
    <s v="Biguanides-&gt;Insulin aspart|Insulin isophane-&gt;Insulin aspart"/>
  </r>
  <r>
    <s v="/5LGJwMzpbI"/>
    <x v="29"/>
    <s v="Asian"/>
    <s v="Biguanides"/>
    <x v="0"/>
    <d v="2025-06-04T00:00:00"/>
    <s v="Biguanides-&gt;Insulin aspart|Insulin isophane-&gt;Insulin isophane"/>
  </r>
  <r>
    <s v="/9dT/e9SwmE"/>
    <x v="29"/>
    <s v="Other"/>
    <s v="Biguanides|Insulin aspart|Insulin isophane"/>
    <x v="0"/>
    <d v="2016-07-07T00:00:00"/>
    <s v="Biguanides|Insulin aspart|Insulin isophane-&gt;Insulin isophane"/>
  </r>
  <r>
    <s v="/cvNu7.kOdI"/>
    <x v="29"/>
    <s v="Asian"/>
    <s v="Biguanides"/>
    <x v="0"/>
    <d v="2025-09-12T00:00:00"/>
    <s v="Biguanides"/>
  </r>
  <r>
    <s v=".yTp3TDOd32"/>
    <x v="29"/>
    <s v="Pacific peoples"/>
    <s v="Biguanides"/>
    <x v="0"/>
    <d v="2021-05-14T00:00:00"/>
    <s v="Biguanides"/>
  </r>
  <r>
    <s v="/1gMj5SLooU"/>
    <x v="29"/>
    <s v="Māori"/>
    <s v="Biguanides|Sulfonylureas"/>
    <x v="0"/>
    <d v="2014-03-11T00:00:00"/>
    <s v="Biguanides|Sulfonylureas-&gt;Insulin isophane-&gt;Biguanides|Insulin aspart|Insulin isophane-&gt;Insulin aspart-&gt;Biguanides-&gt;DPP-4 inhibitors|Sulfonylureas-&gt;DPP-4 inhibitors"/>
  </r>
  <r>
    <s v="/k1PudJGsGc"/>
    <x v="29"/>
    <s v="Other"/>
    <s v="Biguanides"/>
    <x v="0"/>
    <d v="2015-06-15T00:00:00"/>
    <s v="Biguanides"/>
  </r>
  <r>
    <s v="76gKEKLijOQ"/>
    <x v="29"/>
    <s v="Other"/>
    <s v="Insulin aspart|Insulin isophane"/>
    <x v="1"/>
    <d v="2018-10-14T00:00:00"/>
    <s v="Insulin aspart|Insulin isophane-&gt;Insulin isophane-&gt;Insulin aspart-&gt;Biguanides-&gt;Insulin glargine-&gt;Biguanides|Insulin glargine-&gt;SGLT-2 inhibitors-&gt;GLP-1 agonists"/>
  </r>
  <r>
    <s v="6YAMY0KN3BU"/>
    <x v="29"/>
    <s v="Other"/>
    <s v="Biguanides"/>
    <x v="0"/>
    <d v="2014-02-28T00:00:00"/>
    <s v="Biguanides-&gt;Sulfonylureas-&gt;Insulin glargine-&gt;Insulin glargine|Sulfonylureas-&gt;DPP-4 inhibitors-&gt;Insulin glargine|SGLT-2 inhibitors-&gt;SGLT-2 inhibitors"/>
  </r>
  <r>
    <s v="6zueV1RCfyo"/>
    <x v="29"/>
    <s v="Māori"/>
    <s v="Biguanides"/>
    <x v="0"/>
    <d v="2021-03-05T00:00:00"/>
    <s v="Biguanides"/>
  </r>
  <r>
    <s v="6rWwTbe/gw2"/>
    <x v="29"/>
    <s v="Māori"/>
    <s v="Biguanides"/>
    <x v="0"/>
    <d v="2024-06-25T00:00:00"/>
    <s v="Biguanides"/>
  </r>
  <r>
    <s v="6kLWhSTbHFY"/>
    <x v="29"/>
    <s v="Other"/>
    <s v="Biguanides"/>
    <x v="0"/>
    <d v="2013-12-13T00:00:00"/>
    <s v="Biguanides"/>
  </r>
  <r>
    <s v="6GZEuNIpZAU"/>
    <x v="29"/>
    <s v="Other"/>
    <s v="Biguanides"/>
    <x v="0"/>
    <d v="2021-02-07T00:00:00"/>
    <s v="Biguanides"/>
  </r>
  <r>
    <s v="6HVL8CXl4mk"/>
    <x v="29"/>
    <s v="Asian"/>
    <s v="Biguanides"/>
    <x v="0"/>
    <d v="2024-05-07T00:00:00"/>
    <s v="Biguanides"/>
  </r>
  <r>
    <s v="6aoE3PXEuSI"/>
    <x v="29"/>
    <s v="Asian"/>
    <s v="Biguanides"/>
    <x v="0"/>
    <d v="2025-05-09T00:00:00"/>
    <s v="Biguanides"/>
  </r>
  <r>
    <s v="6Bp89MWPsvc"/>
    <x v="29"/>
    <s v="Other"/>
    <s v="Biguanides"/>
    <x v="0"/>
    <d v="2014-10-01T00:00:00"/>
    <s v="Biguanides-&gt;GLP-1 agonists-&gt;DPP-4 inhibitors"/>
  </r>
  <r>
    <s v="66tnNXhiLyw"/>
    <x v="29"/>
    <s v="Other"/>
    <s v="Biguanides"/>
    <x v="0"/>
    <d v="2014-07-10T00:00:00"/>
    <s v="Biguanides"/>
  </r>
  <r>
    <s v="66celicqNIY"/>
    <x v="29"/>
    <s v="Pacific peoples"/>
    <s v="Biguanides"/>
    <x v="0"/>
    <d v="2018-11-14T00:00:00"/>
    <s v="Biguanides"/>
  </r>
  <r>
    <s v="6bf2v5f36wI"/>
    <x v="29"/>
    <s v="Other"/>
    <s v="Biguanides"/>
    <x v="0"/>
    <d v="2025-05-01T00:00:00"/>
    <s v="Biguanides"/>
  </r>
  <r>
    <s v="bIWyabPWMcI"/>
    <x v="29"/>
    <s v="Māori"/>
    <s v="Biguanides"/>
    <x v="0"/>
    <d v="2022-10-12T00:00:00"/>
    <s v="Biguanides"/>
  </r>
  <r>
    <s v="BjEkTQQEuXA"/>
    <x v="29"/>
    <s v="Other"/>
    <s v="Biguanides"/>
    <x v="0"/>
    <d v="2012-10-19T00:00:00"/>
    <s v="Biguanides-&gt;DPP-4 inhibitors"/>
  </r>
  <r>
    <s v="7qD6wtoeIG2"/>
    <x v="29"/>
    <s v="Pacific peoples"/>
    <s v="Insulin isophane"/>
    <x v="1"/>
    <d v="2023-12-07T00:00:00"/>
    <s v="Insulin isophane-&gt;Insulin aspart-&gt;Biguanides"/>
  </r>
  <r>
    <s v="7L6dszQBc4Q"/>
    <x v="29"/>
    <s v="Māori"/>
    <s v="Biguanides"/>
    <x v="0"/>
    <d v="2013-04-03T00:00:00"/>
    <s v="Biguanides-&gt;Biguanides|SGLT-2 inhibitors"/>
  </r>
  <r>
    <s v="7lBkktwZNZ2"/>
    <x v="29"/>
    <s v="Māori"/>
    <s v="Biguanides"/>
    <x v="0"/>
    <d v="2017-09-14T00:00:00"/>
    <s v="Biguanides"/>
  </r>
  <r>
    <s v="bnThwqyJEOc"/>
    <x v="29"/>
    <s v="Asian"/>
    <s v="Biguanides"/>
    <x v="0"/>
    <d v="2017-10-19T00:00:00"/>
    <s v="Biguanides"/>
  </r>
  <r>
    <s v="bI94w18ch5U"/>
    <x v="29"/>
    <s v="Other"/>
    <s v="Biguanides"/>
    <x v="0"/>
    <d v="2022-06-03T00:00:00"/>
    <s v="Biguanides"/>
  </r>
  <r>
    <s v="bqJRsd0n3Ks"/>
    <x v="29"/>
    <s v="Other"/>
    <s v="Biguanides"/>
    <x v="0"/>
    <d v="2023-10-10T00:00:00"/>
    <s v="Biguanides"/>
  </r>
  <r>
    <s v="bPfgNPd0Z56"/>
    <x v="29"/>
    <s v="Pacific peoples"/>
    <s v="Biguanides"/>
    <x v="0"/>
    <d v="2025-05-15T00:00:00"/>
    <s v="Biguanides"/>
  </r>
  <r>
    <s v="BTqpddXNqXA"/>
    <x v="29"/>
    <s v="Other"/>
    <s v="Biguanides"/>
    <x v="0"/>
    <d v="2018-08-03T00:00:00"/>
    <s v="Biguanides"/>
  </r>
  <r>
    <s v="BtQts/qwFe."/>
    <x v="29"/>
    <s v="Asian"/>
    <s v="Biguanides"/>
    <x v="0"/>
    <d v="2019-08-15T00:00:00"/>
    <s v="Biguanides"/>
  </r>
  <r>
    <s v="bTTIuK6AsMo"/>
    <x v="29"/>
    <s v="Other"/>
    <s v="Biguanides"/>
    <x v="0"/>
    <d v="2022-01-12T00:00:00"/>
    <s v="Biguanides"/>
  </r>
  <r>
    <s v="Bt7jnt1.V/A"/>
    <x v="29"/>
    <s v="Pacific peoples"/>
    <s v="Biguanides"/>
    <x v="0"/>
    <d v="2017-01-12T00:00:00"/>
    <s v="Biguanides-&gt;Biguanides|Sulfonylureas-&gt;DPP-4 inhibitors-&gt;DPP-4 inhibitors|Sulfonylureas"/>
  </r>
  <r>
    <s v="bwsHUOjcs2o"/>
    <x v="29"/>
    <s v="Asian"/>
    <s v="Biguanides|Insulin isophane"/>
    <x v="0"/>
    <d v="2015-09-25T00:00:00"/>
    <s v="Biguanides|Insulin isophane-&gt;Insulin aspart-&gt;Biguanides|Insulin aspart|Insulin isophane-&gt;Insulin aspart|Insulin isophane-&gt;Insulin isophane"/>
  </r>
  <r>
    <s v="ByK1UeMLM7Y"/>
    <x v="29"/>
    <s v="Asian"/>
    <s v="Biguanides"/>
    <x v="0"/>
    <d v="2018-02-14T00:00:00"/>
    <s v="Biguanides"/>
  </r>
  <r>
    <s v="FaBzPXP2iTE"/>
    <x v="29"/>
    <s v="Asian"/>
    <s v="Biguanides"/>
    <x v="0"/>
    <d v="2013-06-18T00:00:00"/>
    <s v="Biguanides"/>
  </r>
  <r>
    <s v="F6B4YM7PFSA"/>
    <x v="29"/>
    <s v="Asian"/>
    <s v="Insulin aspart"/>
    <x v="1"/>
    <d v="2012-08-15T00:00:00"/>
    <s v="Insulin aspart-&gt;Biguanides-&gt;Insulin isophane-&gt;Biguanides|Insulin aspart"/>
  </r>
  <r>
    <s v="F6lMoTWEHi."/>
    <x v="29"/>
    <s v="Asian"/>
    <s v="Biguanides"/>
    <x v="0"/>
    <d v="2016-03-21T00:00:00"/>
    <s v="Biguanides-&gt;Insulin aspart|Insulin isophane"/>
  </r>
  <r>
    <s v="CbHDnPbT9Fw"/>
    <x v="29"/>
    <s v="Other"/>
    <s v="Insulin glargine"/>
    <x v="1"/>
    <d v="2014-11-04T00:00:00"/>
    <s v="Insulin glargine-&gt;Biguanides-&gt;Biguanides|Insulin glargine-&gt;SGLT-2 inhibitors-&gt;DPP-4 inhibitors-&gt;SGLT-2 inhibitors|Sulfonylureas-&gt;Biguanides|DPP-4 inhibitors|Insulin glargine|SGLT-2 inhibitors|Sulfonylureas-&gt;DPP-4 inhibitors|SGLT-2 inhibitors|Sulfonylureas"/>
  </r>
  <r>
    <s v="F5SZQxmXg7Y"/>
    <x v="29"/>
    <s v="Other"/>
    <s v="Biguanides"/>
    <x v="0"/>
    <d v="2024-12-28T00:00:00"/>
    <s v="Biguanides"/>
  </r>
  <r>
    <s v="c34pmV3Dnpw"/>
    <x v="29"/>
    <s v="Pacific peoples"/>
    <s v="Biguanides"/>
    <x v="0"/>
    <d v="2018-01-19T00:00:00"/>
    <s v="Biguanides"/>
  </r>
  <r>
    <s v="c39CAHih9JM"/>
    <x v="29"/>
    <s v="Other"/>
    <s v="Biguanides"/>
    <x v="0"/>
    <d v="2023-04-12T00:00:00"/>
    <s v="Biguanides-&gt;Insulin isophane-&gt;Insulin lispro-&gt;Biguanides|Insulin aspart|Insulin isophane-&gt;DPP-4 inhibitors-&gt;Biguanides|DPP-4 inhibitors"/>
  </r>
  <r>
    <s v="C4IdYjUGu3U"/>
    <x v="29"/>
    <s v="Other"/>
    <s v="Biguanides"/>
    <x v="0"/>
    <d v="2020-12-11T00:00:00"/>
    <s v="Biguanides"/>
  </r>
  <r>
    <s v="cB0aOPxidYo"/>
    <x v="29"/>
    <s v="Other"/>
    <s v="Biguanides"/>
    <x v="0"/>
    <d v="2023-06-30T00:00:00"/>
    <s v="Biguanides"/>
  </r>
  <r>
    <s v="C7tQlXYVaLY"/>
    <x v="29"/>
    <s v="Māori"/>
    <s v="Biguanides|Sulfonylureas"/>
    <x v="0"/>
    <d v="2018-02-22T00:00:00"/>
    <s v="Biguanides|Sulfonylureas"/>
  </r>
  <r>
    <s v="ffP1mFdtVlQ"/>
    <x v="29"/>
    <s v="Asian"/>
    <s v="Biguanides"/>
    <x v="0"/>
    <d v="2023-03-02T00:00:00"/>
    <s v="Biguanides-&gt;Insulin aspart|Insulin isophane"/>
  </r>
  <r>
    <s v="fF5yM5wjTM."/>
    <x v="29"/>
    <s v="Asian"/>
    <s v="Biguanides|Sulfonylureas"/>
    <x v="0"/>
    <d v="2016-04-10T00:00:00"/>
    <s v="Biguanides|Sulfonylureas-&gt;Biguanides"/>
  </r>
  <r>
    <s v="fKPLvCreDd."/>
    <x v="29"/>
    <s v="Māori"/>
    <s v="DPP-4 inhibitors"/>
    <x v="0"/>
    <d v="2022-04-13T00:00:00"/>
    <s v="DPP-4 inhibitors"/>
  </r>
  <r>
    <s v="FiBLr5Hv5YI"/>
    <x v="29"/>
    <s v="Other"/>
    <s v="Biguanides"/>
    <x v="0"/>
    <d v="2015-02-14T00:00:00"/>
    <s v="Biguanides"/>
  </r>
  <r>
    <s v="fjAQfJUsD9U"/>
    <x v="29"/>
    <s v="Māori"/>
    <s v="Biguanides"/>
    <x v="0"/>
    <d v="2023-03-09T00:00:00"/>
    <s v="Biguanides"/>
  </r>
  <r>
    <s v="iatinL1yyVE"/>
    <x v="29"/>
    <s v="Asian"/>
    <s v="Biguanides"/>
    <x v="0"/>
    <d v="2019-08-12T00:00:00"/>
    <s v="Biguanides-&gt;DPP-4 inhibitors"/>
  </r>
  <r>
    <s v="iADG9ISAKpI"/>
    <x v="29"/>
    <s v="Māori"/>
    <s v="Biguanides|Insulin isophane"/>
    <x v="0"/>
    <d v="2014-03-28T00:00:00"/>
    <s v="Biguanides|Insulin isophane-&gt;Insulin aspart"/>
  </r>
  <r>
    <s v="IbirQw1vvfA"/>
    <x v="29"/>
    <s v="Other"/>
    <s v="Biguanides"/>
    <x v="0"/>
    <d v="2023-09-01T00:00:00"/>
    <s v="Biguanides"/>
  </r>
  <r>
    <s v="I7/aRZzhkXI"/>
    <x v="29"/>
    <s v="Asian"/>
    <s v="Biguanides"/>
    <x v="0"/>
    <d v="2018-07-17T00:00:00"/>
    <s v="Biguanides"/>
  </r>
  <r>
    <s v="i06feCSKZ2k"/>
    <x v="29"/>
    <s v="Asian"/>
    <s v="Biguanides|Insulin aspart"/>
    <x v="0"/>
    <d v="2020-03-30T00:00:00"/>
    <s v="Biguanides|Insulin aspart-&gt;Insulin isophane"/>
  </r>
  <r>
    <s v="FEnBuf8zElc"/>
    <x v="29"/>
    <s v="Pacific peoples"/>
    <s v="Biguanides"/>
    <x v="0"/>
    <d v="2021-11-02T00:00:00"/>
    <s v="Biguanides"/>
  </r>
  <r>
    <s v="fDddPdIo7w."/>
    <x v="29"/>
    <s v="Māori"/>
    <s v="Biguanides"/>
    <x v="0"/>
    <d v="2024-10-31T00:00:00"/>
    <s v="Biguanides-&gt;SGLT-2 inhibitors-&gt;SGLT-2 inhibitors|Sulfonylureas"/>
  </r>
  <r>
    <s v="IftjTihzWag"/>
    <x v="29"/>
    <s v="Other"/>
    <s v="Biguanides"/>
    <x v="0"/>
    <d v="2019-11-30T00:00:00"/>
    <s v="Biguanides"/>
  </r>
  <r>
    <s v="IeQ/iJK.ws."/>
    <x v="29"/>
    <s v="Other"/>
    <s v="Biguanides"/>
    <x v="0"/>
    <d v="2016-12-05T00:00:00"/>
    <s v="Biguanides-&gt;DPP-4 inhibitors-&gt;Biguanides|GLP-1 agonists-&gt;GLP-1 agonists"/>
  </r>
  <r>
    <s v="iEZE5RL4s.o"/>
    <x v="29"/>
    <s v="Pacific peoples"/>
    <s v="Biguanides"/>
    <x v="0"/>
    <d v="2020-02-19T00:00:00"/>
    <s v="Biguanides"/>
  </r>
  <r>
    <s v="IHdFOEkGkOM"/>
    <x v="29"/>
    <s v="Māori"/>
    <s v="Biguanides"/>
    <x v="0"/>
    <d v="2020-10-02T00:00:00"/>
    <s v="Biguanides"/>
  </r>
  <r>
    <s v="Ii17czcdxBE"/>
    <x v="29"/>
    <s v="Other"/>
    <s v="Insulin aspart|Insulin isophane"/>
    <x v="1"/>
    <d v="2013-10-25T00:00:00"/>
    <s v="Insulin aspart|Insulin isophane-&gt;Insulin aspart-&gt;Biguanides"/>
  </r>
  <r>
    <s v="eUodlTyIPdM"/>
    <x v="29"/>
    <s v="Māori"/>
    <s v="Biguanides"/>
    <x v="0"/>
    <d v="2021-08-24T00:00:00"/>
    <s v="Biguanides-&gt;SGLT-2 inhibitors-&gt;Biguanides|SGLT-2 inhibitors-&gt;DPP-4 inhibitors-&gt;DPP-4 inhibitors|SGLT-2 inhibitors-&gt;DPP-4 inhibitors|SGLT-2 inhibitors|Sulfonylureas"/>
  </r>
  <r>
    <s v="euVaRMoTJIQ"/>
    <x v="29"/>
    <s v="Pacific peoples"/>
    <s v="Biguanides"/>
    <x v="0"/>
    <d v="2024-09-16T00:00:00"/>
    <s v="Biguanides-&gt;DPP-4 inhibitors"/>
  </r>
  <r>
    <s v="ERQWbX3T85s"/>
    <x v="29"/>
    <s v="Asian"/>
    <s v="Biguanides"/>
    <x v="0"/>
    <d v="2025-09-30T00:00:00"/>
    <s v="Biguanides"/>
  </r>
  <r>
    <s v="eSw2c/RFriM"/>
    <x v="29"/>
    <s v="Asian"/>
    <s v="Biguanides"/>
    <x v="0"/>
    <d v="2020-10-15T00:00:00"/>
    <s v="Biguanides-&gt;GLP-1 agonists"/>
  </r>
  <r>
    <s v="ESyBfhbysEo"/>
    <x v="29"/>
    <s v="Asian"/>
    <s v="Biguanides"/>
    <x v="0"/>
    <d v="2024-05-04T00:00:00"/>
    <s v="Biguanides"/>
  </r>
  <r>
    <s v="f6InKANwawc"/>
    <x v="29"/>
    <s v="Pacific peoples"/>
    <s v="Biguanides"/>
    <x v="0"/>
    <d v="2017-08-15T00:00:00"/>
    <s v="Biguanides"/>
  </r>
  <r>
    <s v="FBq5/7DrzsM"/>
    <x v="29"/>
    <s v="Other"/>
    <s v="Biguanides"/>
    <x v="0"/>
    <d v="2022-03-04T00:00:00"/>
    <s v="Biguanides"/>
  </r>
  <r>
    <s v="f0t55NdcKJU"/>
    <x v="29"/>
    <s v="Māori"/>
    <s v="Biguanides"/>
    <x v="0"/>
    <d v="2023-06-19T00:00:00"/>
    <s v="Biguanides"/>
  </r>
  <r>
    <s v="EYHWTHCTAn2"/>
    <x v="29"/>
    <s v="Other"/>
    <s v="Biguanides"/>
    <x v="0"/>
    <d v="2012-11-13T00:00:00"/>
    <s v="Biguanides-&gt;Insulin isophane with insulin neutral"/>
  </r>
  <r>
    <s v="eXwV.DT2nMA"/>
    <x v="29"/>
    <s v="Asian"/>
    <s v="Biguanides"/>
    <x v="0"/>
    <d v="2025-04-23T00:00:00"/>
    <s v="Biguanides-&gt;Insulin glargine-&gt;Biguanides|Insulin aspart|Insulin glargine-&gt;Insulin aspart|Insulin glargine-&gt;Biguanides|DPP-4 inhibitors|Insulin aspart|Insulin glargine-&gt;DPP-4 inhibitors-&gt;DPP-4 inhibitors|Insulin aspart|Insulin glargine"/>
  </r>
  <r>
    <s v="ExYZiurfUEc"/>
    <x v="29"/>
    <s v="Asian"/>
    <s v="Sulfonylureas"/>
    <x v="0"/>
    <d v="2014-03-13T00:00:00"/>
    <s v="Sulfonylureas-&gt;Biguanides-&gt;Biguanides|Sulfonylureas-&gt;Insulin glargine|Insulin glulisine-&gt;Insulin glulisine-&gt;Insulin glargine-&gt;Biguanides|Insulin glargine|Insulin glulisine-&gt;SGLT-2 inhibitors-&gt;Insulin glargine|Insulin glulisine|SGLT-2 inhibitors-&gt;Biguanides|DPP-4 inhibitors-&gt;Biguanides|Insulin glargine-&gt;DPP-4 inhibitors-&gt;DPP-4 inhibitors|Insulin glargine-&gt;Biguanides|DPP-4 inhibitors|Insulin glargine"/>
  </r>
  <r>
    <s v="MiNZYukFIkk"/>
    <x v="29"/>
    <s v="Other"/>
    <s v="Insulin aspart|Insulin isophane"/>
    <x v="1"/>
    <d v="2013-11-12T00:00:00"/>
    <s v="Insulin aspart|Insulin isophane-&gt;Biguanides-&gt;Insulin isophane-&gt;Insulin aspart"/>
  </r>
  <r>
    <s v="MjcUhjjSj1A"/>
    <x v="29"/>
    <s v="Other"/>
    <s v="Biguanides"/>
    <x v="0"/>
    <d v="2020-09-03T00:00:00"/>
    <s v="Biguanides"/>
  </r>
  <r>
    <s v="PLb8fdFF0Gw"/>
    <x v="29"/>
    <s v="Māori"/>
    <s v="Biguanides"/>
    <x v="0"/>
    <d v="2023-05-09T00:00:00"/>
    <s v="Biguanides"/>
  </r>
  <r>
    <s v="PkUZUcZder6"/>
    <x v="29"/>
    <s v="Asian"/>
    <s v="Biguanides"/>
    <x v="0"/>
    <d v="2021-09-06T00:00:00"/>
    <s v="Biguanides-&gt;Insulin isophane-&gt;Insulin aspart"/>
  </r>
  <r>
    <s v="POr1637MIrc"/>
    <x v="29"/>
    <s v="Other"/>
    <s v="Biguanides"/>
    <x v="0"/>
    <d v="2012-03-06T00:00:00"/>
    <s v="Biguanides"/>
  </r>
  <r>
    <s v="pOFNQUfFT5w"/>
    <x v="29"/>
    <s v="Pacific peoples"/>
    <s v="Biguanides"/>
    <x v="0"/>
    <d v="2021-04-30T00:00:00"/>
    <s v="Biguanides-&gt;Biguanides|Insulin glargine-&gt;SGLT-2 inhibitors-&gt;Insulin glargine-&gt;Insulin glargine|SGLT-2 inhibitors"/>
  </r>
  <r>
    <s v="mH4KOOtnqwY"/>
    <x v="29"/>
    <s v="Other"/>
    <s v="Biguanides"/>
    <x v="0"/>
    <d v="2011-06-23T00:00:00"/>
    <s v="Biguanides"/>
  </r>
  <r>
    <s v="MG/AlRir2Gc"/>
    <x v="29"/>
    <s v="Other"/>
    <s v="Biguanides"/>
    <x v="0"/>
    <d v="2025-04-16T00:00:00"/>
    <s v="Biguanides"/>
  </r>
  <r>
    <s v="MEsGwfLPCbs"/>
    <x v="29"/>
    <s v="Pacific peoples"/>
    <s v="Biguanides|Insulin isophane"/>
    <x v="0"/>
    <d v="2025-07-28T00:00:00"/>
    <s v="Biguanides|Insulin isophane-&gt;Insulin isophane"/>
  </r>
  <r>
    <s v="mF9LUKcAjR6"/>
    <x v="29"/>
    <s v="Pacific peoples"/>
    <s v="Biguanides|Insulin isophane"/>
    <x v="0"/>
    <d v="2017-07-10T00:00:00"/>
    <s v="Biguanides|Insulin isophane-&gt;Insulin aspart-&gt;Insulin aspart|Insulin isophane-&gt;Insulin isophane-&gt;Biguanides-&gt;Biguanides|DPP-4 inhibitors|Sulfonylureas-&gt;SGLT-2 inhibitors"/>
  </r>
  <r>
    <s v="m5ejYTeBbVI"/>
    <x v="29"/>
    <s v="Asian"/>
    <s v="Biguanides"/>
    <x v="0"/>
    <d v="2015-11-11T00:00:00"/>
    <s v="Biguanides-&gt;Biguanides|DPP-4 inhibitors-&gt;DPP-4 inhibitors-&gt;SGLT-2 inhibitors"/>
  </r>
  <r>
    <s v="m5lB5UhGikI"/>
    <x v="29"/>
    <s v="Asian"/>
    <s v="Biguanides"/>
    <x v="0"/>
    <d v="2018-07-03T00:00:00"/>
    <s v="Biguanides"/>
  </r>
  <r>
    <s v="m5BfwfGsFaw"/>
    <x v="29"/>
    <s v="Asian"/>
    <s v="Biguanides"/>
    <x v="0"/>
    <d v="2025-08-29T00:00:00"/>
    <s v="Biguanides"/>
  </r>
  <r>
    <s v="iVmRTmh8lns"/>
    <x v="29"/>
    <s v="Māori"/>
    <s v="Biguanides"/>
    <x v="0"/>
    <d v="2012-05-07T00:00:00"/>
    <s v="Biguanides-&gt;DPP-4 inhibitors-&gt;SGLT-2 inhibitors-&gt;DPP-4 inhibitors|SGLT-2 inhibitors"/>
  </r>
  <r>
    <s v="Iv388pRBkeI"/>
    <x v="29"/>
    <s v="Māori"/>
    <s v="Biguanides"/>
    <x v="0"/>
    <d v="2023-03-01T00:00:00"/>
    <s v="Biguanides"/>
  </r>
  <r>
    <s v="irIih3Mk3fI"/>
    <x v="29"/>
    <s v="Asian"/>
    <s v="Biguanides"/>
    <x v="0"/>
    <d v="2012-01-22T00:00:00"/>
    <s v="Biguanides-&gt;Sulfonylureas-&gt;Biguanides|Sulfonylureas-&gt;Biguanides|Insulin isophane-&gt;Insulin isophane-&gt;Biguanides|Insulin isophane|Sulfonylureas-&gt;Insulin isophane|Sulfonylureas-&gt;DPP-4 inhibitors|Insulin glargine-&gt;DPP-4 inhibitors-&gt;SGLT-2 inhibitors-&gt;DPP-4 inhibitors|GLP-1 agonists"/>
  </r>
  <r>
    <s v="IScY/z6XXo."/>
    <x v="29"/>
    <s v="Asian"/>
    <s v="Biguanides"/>
    <x v="0"/>
    <d v="2021-09-29T00:00:00"/>
    <s v="Biguanides-&gt;Biguanides|Insulin glargine-&gt;Insulin glargine"/>
  </r>
  <r>
    <s v="LpXNcUKhhKg"/>
    <x v="29"/>
    <s v="Other"/>
    <s v="Biguanides"/>
    <x v="0"/>
    <d v="2022-08-15T00:00:00"/>
    <s v="Biguanides-&gt;Insulin glargine-&gt;Insulin aspart|Insulin glargine-&gt;Insulin aspart"/>
  </r>
  <r>
    <s v="ls58tciA.to"/>
    <x v="29"/>
    <s v="Māori"/>
    <s v="Insulin aspart|Insulin isophane"/>
    <x v="1"/>
    <d v="2021-03-09T00:00:00"/>
    <s v="Insulin aspart|Insulin isophane-&gt;Biguanides-&gt;Biguanides|GLP-1 agonists-&gt;GLP-1 agonists"/>
  </r>
  <r>
    <s v="lROZCB0Cty."/>
    <x v="29"/>
    <s v="Pacific peoples"/>
    <s v="Insulin aspart|Insulin isophane"/>
    <x v="1"/>
    <d v="2013-03-21T00:00:00"/>
    <s v="Insulin aspart|Insulin isophane-&gt;Insulin isophane-&gt;DPP-4 inhibitors-&gt;Biguanides"/>
  </r>
  <r>
    <s v="IwVR6HLDLvY"/>
    <x v="29"/>
    <s v="Asian"/>
    <s v="Biguanides"/>
    <x v="0"/>
    <d v="2024-03-07T00:00:00"/>
    <s v="Biguanides"/>
  </r>
  <r>
    <s v="IXLuQoL563o"/>
    <x v="29"/>
    <s v="Other"/>
    <s v="Biguanides"/>
    <x v="0"/>
    <d v="2023-05-17T00:00:00"/>
    <s v="Biguanides"/>
  </r>
  <r>
    <s v="IV6UFZroR3c"/>
    <x v="29"/>
    <s v="Asian"/>
    <s v="Biguanides"/>
    <x v="0"/>
    <d v="2018-09-24T00:00:00"/>
    <s v="Biguanides-&gt;DPP-4 inhibitors"/>
  </r>
  <r>
    <s v="iY7FESStWYo"/>
    <x v="29"/>
    <s v="Asian"/>
    <s v="Biguanides"/>
    <x v="0"/>
    <d v="2014-12-01T00:00:00"/>
    <s v="Biguanides"/>
  </r>
  <r>
    <s v="LsMMvlzKMR2"/>
    <x v="29"/>
    <s v="Other"/>
    <s v="Biguanides"/>
    <x v="0"/>
    <d v="2019-08-28T00:00:00"/>
    <s v="Biguanides"/>
  </r>
  <r>
    <s v="LstVjpxq.eA"/>
    <x v="29"/>
    <s v="Asian"/>
    <s v="Biguanides"/>
    <x v="0"/>
    <d v="2016-04-18T00:00:00"/>
    <s v="Biguanides"/>
  </r>
  <r>
    <s v="lTByRMzIeNI"/>
    <x v="29"/>
    <s v="Other"/>
    <s v="Biguanides"/>
    <x v="0"/>
    <d v="2025-07-02T00:00:00"/>
    <s v="Biguanides"/>
  </r>
  <r>
    <s v="LuQLgEVTINs"/>
    <x v="29"/>
    <s v="Asian"/>
    <s v="Biguanides"/>
    <x v="0"/>
    <d v="2019-12-18T00:00:00"/>
    <s v="Biguanides"/>
  </r>
  <r>
    <s v="LU9uw2Jvib."/>
    <x v="29"/>
    <s v="Other"/>
    <s v="Biguanides"/>
    <x v="0"/>
    <d v="2025-07-24T00:00:00"/>
    <s v="Biguanides"/>
  </r>
  <r>
    <s v="LXfuXYQtqaA"/>
    <x v="29"/>
    <s v="Asian"/>
    <s v="Biguanides"/>
    <x v="0"/>
    <d v="2017-06-23T00:00:00"/>
    <s v="Biguanides"/>
  </r>
  <r>
    <s v="lvQfL58NE82"/>
    <x v="29"/>
    <s v="Asian"/>
    <s v="Biguanides|Insulin isophane"/>
    <x v="0"/>
    <d v="2016-03-30T00:00:00"/>
    <s v="Biguanides|Insulin isophane-&gt;Insulin aspart-&gt;Insulin aspart|Insulin isophane-&gt;Biguanides|Insulin aspart-&gt;Insulin isophane-&gt;Biguanides-&gt;Insulin aspart|Insulin glargine-&gt;Sulfonylureas-&gt;Biguanides|Sulfonylureas-&gt;DPP-4 inhibitors-&gt;Biguanides|DPP-4 inhibitors-&gt;DPP-4 inhibitors|Sulfonylureas-&gt;SGLT-2 inhibitors-&gt;DPP-4 inhibitors|SGLT-2 inhibitors|Sulfonylureas"/>
  </r>
  <r>
    <s v="LWFfEUnP.8I"/>
    <x v="29"/>
    <s v="Asian"/>
    <s v="Biguanides"/>
    <x v="0"/>
    <d v="2012-10-02T00:00:00"/>
    <s v="Biguanides"/>
  </r>
  <r>
    <s v="LzP03.tkXN."/>
    <x v="29"/>
    <s v="Māori"/>
    <s v="Biguanides"/>
    <x v="0"/>
    <d v="2021-02-05T00:00:00"/>
    <s v="Biguanides-&gt;Insulin isophane"/>
  </r>
  <r>
    <s v="lWyaWQBcClk"/>
    <x v="29"/>
    <s v="Other"/>
    <s v="Biguanides"/>
    <x v="0"/>
    <d v="2015-04-28T00:00:00"/>
    <s v="Biguanides-&gt;Insulin isophane"/>
  </r>
  <r>
    <s v="lY397da4Gg2"/>
    <x v="29"/>
    <s v="Asian"/>
    <s v="Biguanides"/>
    <x v="0"/>
    <d v="2021-04-08T00:00:00"/>
    <s v="Biguanides"/>
  </r>
  <r>
    <s v="M1PaKJewiCM"/>
    <x v="29"/>
    <s v="Other"/>
    <s v="Biguanides"/>
    <x v="0"/>
    <d v="2025-06-17T00:00:00"/>
    <s v="Biguanides"/>
  </r>
  <r>
    <s v="LB4asJufFQA"/>
    <x v="29"/>
    <s v="Other"/>
    <s v="Biguanides"/>
    <x v="0"/>
    <d v="2015-11-27T00:00:00"/>
    <s v="Biguanides"/>
  </r>
  <r>
    <s v="l7zqC/v5SXQ"/>
    <x v="29"/>
    <s v="Other"/>
    <s v="Biguanides"/>
    <x v="0"/>
    <d v="2024-09-27T00:00:00"/>
    <s v="Biguanides"/>
  </r>
  <r>
    <s v="L8FqPgSaC1k"/>
    <x v="29"/>
    <s v="Asian"/>
    <s v="Biguanides"/>
    <x v="0"/>
    <d v="2019-06-15T00:00:00"/>
    <s v="Biguanides"/>
  </r>
  <r>
    <s v="L4xKUBguz4A"/>
    <x v="29"/>
    <s v="Other"/>
    <s v="Biguanides"/>
    <x v="0"/>
    <d v="2025-06-16T00:00:00"/>
    <s v="Biguanides"/>
  </r>
  <r>
    <s v="L3loFwcI7wc"/>
    <x v="29"/>
    <s v="Māori"/>
    <s v="Insulin isophane"/>
    <x v="1"/>
    <d v="2014-04-11T00:00:00"/>
    <s v="Insulin isophane-&gt;Insulin aspart-&gt;Insulin aspart|Insulin isophane-&gt;Biguanides"/>
  </r>
  <r>
    <s v="l.yo0hdp3I."/>
    <x v="29"/>
    <s v="Asian"/>
    <s v="Biguanides"/>
    <x v="0"/>
    <d v="2022-10-27T00:00:00"/>
    <s v="Biguanides"/>
  </r>
  <r>
    <s v="L/BJe8Wdw6I"/>
    <x v="29"/>
    <s v="Other"/>
    <s v="Biguanides"/>
    <x v="0"/>
    <d v="2021-02-25T00:00:00"/>
    <s v="Biguanides"/>
  </r>
  <r>
    <s v="KzCcYn8a/Uo"/>
    <x v="29"/>
    <s v="Pacific peoples"/>
    <s v="Biguanides"/>
    <x v="0"/>
    <d v="2023-02-27T00:00:00"/>
    <s v="Biguanides"/>
  </r>
  <r>
    <s v="KySGdFOVg0I"/>
    <x v="29"/>
    <s v="Asian"/>
    <s v="Biguanides"/>
    <x v="0"/>
    <d v="2022-05-16T00:00:00"/>
    <s v="Biguanides"/>
  </r>
  <r>
    <s v="KYSpJPp4iKY"/>
    <x v="29"/>
    <s v="Other"/>
    <s v="Biguanides"/>
    <x v="0"/>
    <d v="2024-07-03T00:00:00"/>
    <s v="Biguanides"/>
  </r>
  <r>
    <s v="LGZYFNhj.iU"/>
    <x v="29"/>
    <s v="Other"/>
    <s v="Biguanides"/>
    <x v="0"/>
    <d v="2016-09-26T00:00:00"/>
    <s v="Biguanides-&gt;DPP-4 inhibitors-&gt;Sulfonylureas-&gt;DPP-4 inhibitors|Sulfonylureas-&gt;Thiazolidinedione-&gt;DPP-4 inhibitors|Thiazolidinedione"/>
  </r>
  <r>
    <s v="lHrndKmusXU"/>
    <x v="29"/>
    <s v="Asian"/>
    <s v="Biguanides"/>
    <x v="0"/>
    <d v="2016-11-18T00:00:00"/>
    <s v="Biguanides-&gt;Biguanides|Insulin isophane|Insulin lispro"/>
  </r>
  <r>
    <s v="O7uCG0wusYI"/>
    <x v="29"/>
    <s v="Other"/>
    <s v="Biguanides"/>
    <x v="0"/>
    <d v="2022-11-17T00:00:00"/>
    <s v="Biguanides"/>
  </r>
  <r>
    <s v="OcDqpDfUVSw"/>
    <x v="29"/>
    <s v="Asian"/>
    <s v="Biguanides"/>
    <x v="0"/>
    <d v="2025-10-30T00:00:00"/>
    <s v="Biguanides"/>
  </r>
  <r>
    <s v="oc.V5R0tXMI"/>
    <x v="29"/>
    <s v="Asian"/>
    <s v="Biguanides"/>
    <x v="0"/>
    <d v="2024-02-26T00:00:00"/>
    <s v="Biguanides"/>
  </r>
  <r>
    <s v="o9EuwBfMnCI"/>
    <x v="29"/>
    <s v="Asian"/>
    <s v="Biguanides"/>
    <x v="0"/>
    <d v="2016-07-29T00:00:00"/>
    <s v="Biguanides-&gt;Insulin aspart-&gt;Biguanides|Insulin aspart-&gt;Biguanides|Sulfonylureas-&gt;Sulfonylureas-&gt;Insulin isophane-&gt;Insulin aspart|Insulin isophane-&gt;Biguanides|Insulin aspart|Insulin isophane-&gt;Biguanides|DPP-4 inhibitors-&gt;DPP-4 inhibitors-&gt;Biguanides|DPP-4 inhibitors|SGLT-2 inhibitors-&gt;DPP-4 inhibitors|SGLT-2 inhibitors-&gt;SGLT-2 inhibitors-&gt;Biguanides|DPP-4 inhibitors|SGLT-2 inhibitors|Sulfonylureas-&gt;DPP-4 inhibitors|SGLT-2 inhibitors|Sulfonylureas-&gt;DPP-4 inhibitors|Sulfonylureas-&gt;Insulin glargine-&gt;DPP-4 inhibitors|Insulin glargine|Sulfonylureas-&gt;DPP-4 inhibitors|Insulin glargine|SGLT-2 inhibitors|Sulfonylureas"/>
  </r>
  <r>
    <s v="X5/7q5zwJfI"/>
    <x v="29"/>
    <s v="Pacific peoples"/>
    <s v="Biguanides"/>
    <x v="0"/>
    <d v="2011-07-20T00:00:00"/>
    <s v="Biguanides-&gt;Biguanides|Sulfonylureas-&gt;Sulfonylureas-&gt;Insulin isophane-&gt;Biguanides|Insulin isophane|Sulfonylureas-&gt;Insulin isophane|Sulfonylureas-&gt;Insulin glargine|Insulin isophane-&gt;Biguanides|Insulin glargine|Sulfonylureas-&gt;Insulin glargine-&gt;Biguanides|Insulin glargine-&gt;Biguanides|DPP-4 inhibitors-&gt;DPP-4 inhibitors-&gt;Biguanides|DPP-4 inhibitors|Sulfonylureas-&gt;DPP-4 inhibitors|Insulin glargine-&gt;Biguanides|DPP-4 inhibitors|Insulin glargine-&gt;SGLT-2 inhibitors-&gt;Biguanides|DPP-4 inhibitors|Insulin glargine|SGLT-2 inhibitors-&gt;Biguanides|DPP-4 inhibitors|SGLT-2 inhibitors-&gt;DPP-4 inhibitors|Insulin glargine|SGLT-2 inhibitors-&gt;Insulin glargine|SGLT-2 inhibitors-&gt;DPP-4 inhibitors|SGLT-2 inhibitors-&gt;DPP-4 inhibitors|Insulin glargine|SGLT-2 inhibitors|Sulfonylureas"/>
  </r>
  <r>
    <s v="X1akkR9m5fw"/>
    <x v="29"/>
    <s v="Māori"/>
    <s v="Biguanides"/>
    <x v="0"/>
    <d v="2025-01-29T00:00:00"/>
    <s v="Biguanides"/>
  </r>
  <r>
    <s v="x3kAIYj6XZU"/>
    <x v="29"/>
    <s v="Māori"/>
    <s v="Biguanides"/>
    <x v="0"/>
    <d v="2017-09-22T00:00:00"/>
    <s v="Biguanides"/>
  </r>
  <r>
    <s v="Ku5NHw3Bzmo"/>
    <x v="29"/>
    <s v="Other"/>
    <s v="Biguanides"/>
    <x v="0"/>
    <d v="2024-07-24T00:00:00"/>
    <s v="Biguanides"/>
  </r>
  <r>
    <s v="kvdV8S4P4zM"/>
    <x v="29"/>
    <s v="Other"/>
    <s v="Biguanides"/>
    <x v="0"/>
    <d v="2023-11-21T00:00:00"/>
    <s v="Biguanides"/>
  </r>
  <r>
    <s v="kxMEXVFDiG2"/>
    <x v="29"/>
    <s v="Pacific peoples"/>
    <s v="Biguanides"/>
    <x v="0"/>
    <d v="2013-10-15T00:00:00"/>
    <s v="Biguanides-&gt;DPP-4 inhibitors-&gt;SGLT-2 inhibitors-&gt;DPP-4 inhibitors|SGLT-2 inhibitors"/>
  </r>
  <r>
    <s v="U0yvJHdtyUU"/>
    <x v="29"/>
    <s v="Other"/>
    <s v="Biguanides"/>
    <x v="0"/>
    <d v="2024-06-24T00:00:00"/>
    <s v="Biguanides"/>
  </r>
  <r>
    <s v="u39XkV3gmNg"/>
    <x v="29"/>
    <s v="Other"/>
    <s v="Biguanides"/>
    <x v="0"/>
    <d v="2024-10-31T00:00:00"/>
    <s v="Biguanides"/>
  </r>
  <r>
    <s v="tZS.lRrNgjE"/>
    <x v="29"/>
    <s v="Pacific peoples"/>
    <s v="Biguanides"/>
    <x v="0"/>
    <d v="2013-11-01T00:00:00"/>
    <s v="Biguanides-&gt;Insulin aspart|Insulin isophane"/>
  </r>
  <r>
    <s v="TzabXl/0Fio"/>
    <x v="29"/>
    <s v="Other"/>
    <s v="Biguanides"/>
    <x v="0"/>
    <d v="2021-09-30T00:00:00"/>
    <s v="Biguanides-&gt;Insulin aspart|Insulin glargine"/>
  </r>
  <r>
    <s v="wzgC4n3LDxY"/>
    <x v="29"/>
    <s v="Other"/>
    <s v="Biguanides"/>
    <x v="0"/>
    <d v="2024-04-18T00:00:00"/>
    <s v="Biguanides"/>
  </r>
  <r>
    <s v="WujsQlDRs3."/>
    <x v="29"/>
    <s v="Other"/>
    <s v="Biguanides"/>
    <x v="0"/>
    <d v="2021-12-10T00:00:00"/>
    <s v="Biguanides-&gt;Insulin isophane"/>
  </r>
  <r>
    <s v="tE7eIdIyhF2"/>
    <x v="29"/>
    <s v="Other"/>
    <s v="Biguanides"/>
    <x v="0"/>
    <d v="2022-03-29T00:00:00"/>
    <s v="Biguanides"/>
  </r>
  <r>
    <s v="Tj1yIc3nMmc"/>
    <x v="29"/>
    <s v="Asian"/>
    <s v="Biguanides"/>
    <x v="0"/>
    <d v="2012-03-16T00:00:00"/>
    <s v="Biguanides"/>
  </r>
  <r>
    <s v="TklhzYT48mo"/>
    <x v="29"/>
    <s v="Pacific peoples"/>
    <s v="Biguanides"/>
    <x v="0"/>
    <d v="2024-06-26T00:00:00"/>
    <s v="Biguanides"/>
  </r>
  <r>
    <s v="TQlbqOc75hg"/>
    <x v="29"/>
    <s v="Asian"/>
    <s v="Biguanides"/>
    <x v="0"/>
    <d v="2015-09-11T00:00:00"/>
    <s v="Biguanides-&gt;Insulin isophane-&gt;Insulin aspart-&gt;Biguanides|Insulin aspart|Insulin isophane-&gt;Insulin aspart|Insulin isophane-&gt;Insulin glargine-&gt;Insulin aspart|Insulin glargine|Insulin isophane-&gt;SGLT-2 inhibitors"/>
  </r>
  <r>
    <s v="tRmsIn0MheI"/>
    <x v="29"/>
    <s v="Asian"/>
    <s v="Biguanides"/>
    <x v="0"/>
    <d v="2013-05-31T00:00:00"/>
    <s v="Biguanides"/>
  </r>
  <r>
    <s v="tOxrESeLWvo"/>
    <x v="29"/>
    <s v="Other"/>
    <s v="Biguanides"/>
    <x v="0"/>
    <d v="2011-03-03T00:00:00"/>
    <s v="Biguanides-&gt;Sulfonylureas-&gt;Biguanides|Sulfonylureas-&gt;Insulin isophane-&gt;Insulin isophane|Sulfonylureas-&gt;Biguanides|Insulin isophane|Sulfonylureas-&gt;Biguanides|Insulin isophane|SGLT-2 inhibitors-&gt;Insulin isophane|SGLT-2 inhibitors-&gt;SGLT-2 inhibitors-&gt;Biguanides|GLP-1 agonists|Insulin isophane-&gt;GLP-1 agonists-&gt;GLP-1 agonists|Insulin isophane|SGLT-2 inhibitors-&gt;GLP-1 agonists|Insulin isophane-&gt;Insulin aspart|Insulin glargine-&gt;Biguanides|Insulin aspart|Insulin glargine|SGLT-2 inhibitors-&gt;Insulin aspart-&gt;Biguanides|Insulin glargine|SGLT-2 inhibitors-&gt;Insulin glargine"/>
  </r>
  <r>
    <s v="tmJBqY5h5OY"/>
    <x v="29"/>
    <s v="Other"/>
    <s v="Biguanides"/>
    <x v="0"/>
    <d v="2022-08-03T00:00:00"/>
    <s v="Biguanides-&gt;Sulfonylureas-&gt;Insulin aspart-&gt;Biguanides|GLP-1 agonists|Sulfonylureas-&gt;GLP-1 agonists"/>
  </r>
  <r>
    <s v="TO6vDZBUjrA"/>
    <x v="29"/>
    <s v="Pacific peoples"/>
    <s v="Biguanides"/>
    <x v="0"/>
    <d v="2016-05-30T00:00:00"/>
    <s v="Biguanides"/>
  </r>
  <r>
    <s v="TolOp1pVWyE"/>
    <x v="29"/>
    <s v="Other"/>
    <s v="Biguanides"/>
    <x v="0"/>
    <d v="2019-11-11T00:00:00"/>
    <s v="Biguanides"/>
  </r>
  <r>
    <s v="Ts9wIgAGRHE"/>
    <x v="29"/>
    <s v="Asian"/>
    <s v="Biguanides"/>
    <x v="0"/>
    <d v="2017-03-02T00:00:00"/>
    <s v="Biguanides-&gt;Insulin isophane-&gt;Insulin aspart|Insulin isophane-&gt;Biguanides|Insulin isophane-&gt;Insulin aspart"/>
  </r>
  <r>
    <s v="tuRT.lhdv.2"/>
    <x v="29"/>
    <s v="Māori"/>
    <s v="Biguanides"/>
    <x v="0"/>
    <d v="2016-06-23T00:00:00"/>
    <s v="Biguanides"/>
  </r>
  <r>
    <s v="TY0nYaOyses"/>
    <x v="29"/>
    <s v="Asian"/>
    <s v="Insulin glargine"/>
    <x v="1"/>
    <d v="2022-09-23T00:00:00"/>
    <s v="Insulin glargine-&gt;Biguanides-&gt;Biguanides|SGLT-2 inhibitors"/>
  </r>
  <r>
    <s v="Q2jYYbX3ZLU"/>
    <x v="29"/>
    <s v="Asian"/>
    <s v="Biguanides|Insulin isophane|Insulin lispro"/>
    <x v="0"/>
    <d v="2023-08-18T00:00:00"/>
    <s v="Biguanides|Insulin isophane|Insulin lispro-&gt;Insulin isophane|Insulin lispro-&gt;Biguanides"/>
  </r>
  <r>
    <s v="Q1mfRMZgXlM"/>
    <x v="29"/>
    <s v="Other"/>
    <s v="Sulfonylureas"/>
    <x v="0"/>
    <d v="2021-03-05T00:00:00"/>
    <s v="Sulfonylureas-&gt;GLP-1 agonists|Sulfonylureas-&gt;GLP-1 agonists"/>
  </r>
  <r>
    <s v="PzQ5JvqGpqU"/>
    <x v="29"/>
    <s v="Pacific peoples"/>
    <s v="DPP-4 inhibitors"/>
    <x v="0"/>
    <d v="2020-07-02T00:00:00"/>
    <s v="DPP-4 inhibitors-&gt;DPP-4 inhibitors|Sulfonylureas-&gt;DPP-4 inhibitors|SGLT-2 inhibitors-&gt;DPP-4 inhibitors|SGLT-2 inhibitors|Sulfonylureas-&gt;Biguanides|SGLT-2 inhibitors|Sulfonylureas"/>
  </r>
  <r>
    <s v="Q.j7HKJdnis"/>
    <x v="29"/>
    <s v="Māori"/>
    <s v="Biguanides|Insulin aspart|Insulin isophane"/>
    <x v="0"/>
    <d v="2024-09-28T00:00:00"/>
    <s v="Biguanides|Insulin aspart|Insulin isophane-&gt;Insulin isophane"/>
  </r>
  <r>
    <s v="PxSAqj0UnoI"/>
    <x v="29"/>
    <s v="Pacific peoples"/>
    <s v="Biguanides"/>
    <x v="0"/>
    <d v="2023-07-06T00:00:00"/>
    <s v="Biguanides-&gt;SGLT-2 inhibitors"/>
  </r>
  <r>
    <s v="pyX24hcMwSQ"/>
    <x v="29"/>
    <s v="Māori"/>
    <s v="Biguanides"/>
    <x v="0"/>
    <d v="2025-04-11T00:00:00"/>
    <s v="Biguanides"/>
  </r>
  <r>
    <s v="pZF6F0PXvnU"/>
    <x v="29"/>
    <s v="Asian"/>
    <s v="Insulin isophane"/>
    <x v="1"/>
    <d v="2020-12-16T00:00:00"/>
    <s v="Insulin isophane-&gt;Biguanides-&gt;Insulin aspart-&gt;Insulin aspart|Insulin isophane-&gt;Insulin glargine-&gt;Insulin glargine|Insulin isophane"/>
  </r>
  <r>
    <s v="PZBlNAOxoys"/>
    <x v="29"/>
    <s v="Asian"/>
    <s v="Biguanides"/>
    <x v="0"/>
    <d v="2024-02-15T00:00:00"/>
    <s v="Biguanides"/>
  </r>
  <r>
    <s v="PSZGwX8v8TQ"/>
    <x v="29"/>
    <s v="Asian"/>
    <s v="Biguanides"/>
    <x v="0"/>
    <d v="2014-06-30T00:00:00"/>
    <s v="Biguanides-&gt;Insulin aspart"/>
  </r>
  <r>
    <s v="pSMV5payHzE"/>
    <x v="29"/>
    <s v="Asian"/>
    <s v="Biguanides"/>
    <x v="0"/>
    <d v="2022-08-17T00:00:00"/>
    <s v="Biguanides"/>
  </r>
  <r>
    <s v="pWalUbwmFC."/>
    <x v="29"/>
    <s v="Pacific peoples"/>
    <s v="Biguanides"/>
    <x v="0"/>
    <d v="2024-07-30T00:00:00"/>
    <s v="Biguanides"/>
  </r>
  <r>
    <s v="Q6RQwFG7edo"/>
    <x v="29"/>
    <s v="Other"/>
    <s v="Biguanides"/>
    <x v="0"/>
    <d v="2019-03-06T00:00:00"/>
    <s v="Biguanides"/>
  </r>
  <r>
    <s v="qaMLz0dTK7Q"/>
    <x v="29"/>
    <s v="Pacific peoples"/>
    <s v="Biguanides|Insulin isophane"/>
    <x v="0"/>
    <d v="2025-04-04T00:00:00"/>
    <s v="Biguanides|Insulin isophane"/>
  </r>
  <r>
    <s v="TAaU6Ozdo8."/>
    <x v="29"/>
    <s v="Other"/>
    <s v="Biguanides"/>
    <x v="0"/>
    <d v="2023-09-06T00:00:00"/>
    <s v="Biguanides"/>
  </r>
  <r>
    <s v="QfJyBIFMc2g"/>
    <x v="29"/>
    <s v="Other"/>
    <s v="Biguanides"/>
    <x v="0"/>
    <d v="2025-03-05T00:00:00"/>
    <s v="Biguanides-&gt;Insulin glargine"/>
  </r>
  <r>
    <s v="qD7NNTftfe6"/>
    <x v="29"/>
    <s v="Māori"/>
    <s v="Biguanides"/>
    <x v="0"/>
    <d v="2024-01-23T00:00:00"/>
    <s v="Biguanides-&gt;Insulin glargine-&gt;Biguanides|Insulin aspart|Insulin glargine"/>
  </r>
  <r>
    <s v="QCKu2q7AWEI"/>
    <x v="29"/>
    <s v="Asian"/>
    <s v="Biguanides"/>
    <x v="0"/>
    <d v="2018-08-22T00:00:00"/>
    <s v="Biguanides-&gt;Biguanides|Insulin aspart|Insulin isophane-&gt;Insulin aspart|Insulin isophane-&gt;Biguanides|Insulin aspart-&gt;DPP-4 inhibitors-&gt;Biguanides|DPP-4 inhibitors-&gt;Insulin isophane-&gt;Insulin aspart"/>
  </r>
  <r>
    <s v="qBvMOPh5SJ."/>
    <x v="29"/>
    <s v="Asian"/>
    <s v="Insulin aspart|Insulin isophane"/>
    <x v="1"/>
    <d v="2020-10-21T00:00:00"/>
    <s v="Insulin aspart|Insulin isophane-&gt;Insulin isophane-&gt;Biguanides"/>
  </r>
  <r>
    <s v="qdJjS8doS.k"/>
    <x v="29"/>
    <s v="Other"/>
    <s v="Biguanides"/>
    <x v="0"/>
    <d v="2025-07-07T00:00:00"/>
    <s v="Biguanides"/>
  </r>
  <r>
    <s v="di5ppCJVkhc"/>
    <x v="29"/>
    <s v="Other"/>
    <s v="Biguanides"/>
    <x v="0"/>
    <d v="2021-09-27T00:00:00"/>
    <s v="Biguanides"/>
  </r>
  <r>
    <s v="dkKWDRyH2Z."/>
    <x v="29"/>
    <s v="Other"/>
    <s v="Biguanides"/>
    <x v="0"/>
    <d v="2022-06-19T00:00:00"/>
    <s v="Biguanides"/>
  </r>
  <r>
    <s v="dJVJ/r7DCBI"/>
    <x v="29"/>
    <s v="Other"/>
    <s v="Biguanides"/>
    <x v="0"/>
    <d v="2024-06-04T00:00:00"/>
    <s v="Biguanides"/>
  </r>
  <r>
    <s v="DJcDyT6tLpY"/>
    <x v="29"/>
    <s v="Other"/>
    <s v="Biguanides"/>
    <x v="0"/>
    <d v="2011-11-24T00:00:00"/>
    <s v="Biguanides"/>
  </r>
  <r>
    <s v="ApeIHkyw/zc"/>
    <x v="29"/>
    <s v="Māori"/>
    <s v="Biguanides"/>
    <x v="0"/>
    <d v="2017-10-26T00:00:00"/>
    <s v="Biguanides-&gt;Insulin isophane-&gt;Biguanides|Insulin isophane-&gt;Biguanides|SGLT-2 inhibitors-&gt;SGLT-2 inhibitors-&gt;Biguanides|GLP-1 agonists-&gt;GLP-1 agonists-&gt;GLP-1 agonists|Sulfonylureas-&gt;DPP-4 inhibitors"/>
  </r>
  <r>
    <s v="DGBiC9Z7Q12"/>
    <x v="29"/>
    <s v="Other"/>
    <s v="Biguanides"/>
    <x v="0"/>
    <d v="2011-08-11T00:00:00"/>
    <s v="Biguanides"/>
  </r>
  <r>
    <s v="ANwECt6ZdTU"/>
    <x v="29"/>
    <s v="Māori"/>
    <s v="Biguanides"/>
    <x v="0"/>
    <d v="2024-06-25T00:00:00"/>
    <s v="Biguanides"/>
  </r>
  <r>
    <s v="Aix0Y0Focfc"/>
    <x v="29"/>
    <s v="Other"/>
    <s v="Biguanides"/>
    <x v="0"/>
    <d v="2017-03-06T00:00:00"/>
    <s v="Biguanides"/>
  </r>
  <r>
    <s v="aIzQsXnFPZs"/>
    <x v="29"/>
    <s v="Other"/>
    <s v="Biguanides"/>
    <x v="0"/>
    <d v="2016-03-18T00:00:00"/>
    <s v="Biguanides-&gt;DPP-4 inhibitors-&gt;Biguanides|DPP-4 inhibitors-&gt;GLP-1 agonists-&gt;Biguanides|GLP-1 agonists"/>
  </r>
  <r>
    <s v="aKn2iG6v3xo"/>
    <x v="29"/>
    <s v="Pacific peoples"/>
    <s v="DPP-4 inhibitors"/>
    <x v="0"/>
    <d v="2022-08-16T00:00:00"/>
    <s v="DPP-4 inhibitors-&gt;Biguanides"/>
  </r>
  <r>
    <s v="AK74kbZtwTk"/>
    <x v="29"/>
    <s v="Pacific peoples"/>
    <s v="Biguanides"/>
    <x v="0"/>
    <d v="2018-06-28T00:00:00"/>
    <s v="Biguanides-&gt;Biguanides|DPP-4 inhibitors-&gt;Insulin isophane-&gt;Biguanides|Insulin isophane-&gt;Biguanides|SGLT-2 inhibitors-&gt;SGLT-2 inhibitors"/>
  </r>
  <r>
    <s v="aL7xYBjaep6"/>
    <x v="29"/>
    <s v="Māori"/>
    <s v="Biguanides"/>
    <x v="0"/>
    <d v="2012-05-18T00:00:00"/>
    <s v="Biguanides-&gt;Insulin lispro-&gt;Biguanides|Insulin lispro"/>
  </r>
  <r>
    <s v="AM/QT9TGN6I"/>
    <x v="29"/>
    <s v="Other"/>
    <s v="Biguanides"/>
    <x v="0"/>
    <d v="2012-09-18T00:00:00"/>
    <s v="Biguanides-&gt;Insulin isophane-&gt;Insulin aspart"/>
  </r>
  <r>
    <s v="9NjSTWYJW0o"/>
    <x v="29"/>
    <s v="Other"/>
    <s v="Insulin isophane"/>
    <x v="1"/>
    <d v="2019-07-16T00:00:00"/>
    <s v="Insulin isophane-&gt;Biguanides-&gt;Biguanides|Insulin isophane-&gt;Insulin aspart-&gt;Insulin aspart|Insulin isophane"/>
  </r>
  <r>
    <s v="9M.fdAUl.8A"/>
    <x v="29"/>
    <s v="Pacific peoples"/>
    <s v="Biguanides"/>
    <x v="0"/>
    <d v="2012-12-01T00:00:00"/>
    <s v="Biguanides-&gt;DPP-4 inhibitors"/>
  </r>
  <r>
    <s v="3t9rmUzUlKg"/>
    <x v="29"/>
    <s v="Other"/>
    <s v="Biguanides"/>
    <x v="0"/>
    <d v="2012-08-02T00:00:00"/>
    <s v="Biguanides-&gt;Sulfonylureas-&gt;Biguanides|Sulfonylureas-&gt;Biguanides|DPP-4 inhibitors-&gt;DPP-4 inhibitors-&gt;Biguanides|DPP-4 inhibitors|Sulfonylureas"/>
  </r>
  <r>
    <s v="3Punu4ES0VA"/>
    <x v="29"/>
    <s v="Other"/>
    <s v="Biguanides"/>
    <x v="0"/>
    <d v="2011-01-26T00:00:00"/>
    <s v="Biguanides"/>
  </r>
  <r>
    <s v="3QKVXYM140o"/>
    <x v="29"/>
    <s v="Other"/>
    <s v="Biguanides"/>
    <x v="0"/>
    <d v="2025-02-28T00:00:00"/>
    <s v="Biguanides"/>
  </r>
  <r>
    <s v="3Mj.pJsGQUM"/>
    <x v="29"/>
    <s v="Asian"/>
    <s v="Insulin aspart"/>
    <x v="1"/>
    <d v="2014-12-17T00:00:00"/>
    <s v="Insulin aspart-&gt;Insulin isophane-&gt;Biguanides-&gt;Insulin aspart|Insulin isophane-&gt;DPP-4 inhibitors-&gt;GLP-1 agonists-&gt;DPP-4 inhibitors|Insulin isophane-&gt;DPP-4 inhibitors|Insulin glargine-&gt;Insulin glargine|SGLT-2 inhibitors-&gt;Insulin glargine|Insulin isophane|SGLT-2 inhibitors-&gt;DPP-4 inhibitors|Insulin glargine|SGLT-2 inhibitors-&gt;DPP-4 inhibitors|SGLT-2 inhibitors-&gt;Insulin glargine|Insulin isophane-&gt;DPP-4 inhibitors|Insulin glargine|Insulin isophane|SGLT-2 inhibitors-&gt;Insulin glargine"/>
  </r>
  <r>
    <s v="3lnpwsPq45Y"/>
    <x v="29"/>
    <s v="Māori"/>
    <s v="Biguanides"/>
    <x v="0"/>
    <d v="2023-10-18T00:00:00"/>
    <s v="Biguanides"/>
  </r>
  <r>
    <s v="A5qwg3HQfXk"/>
    <x v="29"/>
    <s v="Asian"/>
    <s v="Biguanides"/>
    <x v="0"/>
    <d v="2011-01-28T00:00:00"/>
    <s v="Biguanides"/>
  </r>
  <r>
    <s v="A6jFHG56vz."/>
    <x v="29"/>
    <s v="Māori"/>
    <s v="Biguanides"/>
    <x v="0"/>
    <d v="2017-11-14T00:00:00"/>
    <s v="Biguanides-&gt;Biguanides|Sulfonylureas-&gt;Insulin glargine-&gt;Biguanides|Insulin glargine|Sulfonylureas-&gt;Biguanides|Insulin glargine-&gt;Insulin aspart-&gt;Biguanides|Insulin aspart|Insulin glargine-&gt;Insulin aspart|Insulin glargine-&gt;Insulin isophane-&gt;Insulin isophane|SGLT-2 inhibitors-&gt;GLP-1 agonists-&gt;Biguanides|GLP-1 agonists|Insulin isophane-&gt;GLP-1 agonists|Insulin isophane-&gt;Biguanides|Insulin isophane-&gt;Insulin aspart|Insulin isophane-&gt;Biguanides|Insulin aspart|Thiazolidinedione"/>
  </r>
  <r>
    <s v="A9epbBAoorE"/>
    <x v="29"/>
    <s v="Māori"/>
    <s v="Biguanides"/>
    <x v="0"/>
    <d v="2022-06-10T00:00:00"/>
    <s v="Biguanides"/>
  </r>
  <r>
    <s v="A30CcEqErt."/>
    <x v="29"/>
    <s v="Asian"/>
    <s v="Biguanides|Insulin isophane|Insulin lispro"/>
    <x v="0"/>
    <d v="2021-11-24T00:00:00"/>
    <s v="Biguanides|Insulin isophane|Insulin lispro"/>
  </r>
  <r>
    <s v="a0k97UszMOc"/>
    <x v="29"/>
    <s v="Other"/>
    <s v="Biguanides"/>
    <x v="0"/>
    <d v="2024-12-17T00:00:00"/>
    <s v="Biguanides"/>
  </r>
  <r>
    <s v="a.G4K/ZVBPc"/>
    <x v="29"/>
    <s v="Other"/>
    <s v="Biguanides"/>
    <x v="0"/>
    <d v="2024-03-01T00:00:00"/>
    <s v="Biguanides"/>
  </r>
  <r>
    <s v="9x0XMhvZDL6"/>
    <x v="29"/>
    <s v="Asian"/>
    <s v="Biguanides"/>
    <x v="0"/>
    <d v="2018-08-09T00:00:00"/>
    <s v="Biguanides"/>
  </r>
  <r>
    <s v="9utbeyJToiA"/>
    <x v="29"/>
    <s v="Asian"/>
    <s v="Biguanides"/>
    <x v="0"/>
    <d v="2018-08-08T00:00:00"/>
    <s v="Biguanides"/>
  </r>
  <r>
    <s v="9ueixeIyd2w"/>
    <x v="29"/>
    <s v="Asian"/>
    <s v="Biguanides"/>
    <x v="0"/>
    <d v="2020-06-05T00:00:00"/>
    <s v="Biguanides"/>
  </r>
  <r>
    <s v="9r7oxPNEh/M"/>
    <x v="29"/>
    <s v="Pacific peoples"/>
    <s v="Biguanides"/>
    <x v="0"/>
    <d v="2023-05-11T00:00:00"/>
    <s v="Biguanides"/>
  </r>
  <r>
    <s v="9RfPbFV3SRo"/>
    <x v="29"/>
    <s v="Asian"/>
    <s v="Biguanides"/>
    <x v="0"/>
    <d v="2024-11-20T00:00:00"/>
    <s v="Biguanides-&gt;Insulin aspart-&gt;Insulin isophane"/>
  </r>
  <r>
    <s v="9qtRZfeKt0E"/>
    <x v="29"/>
    <s v="Other"/>
    <s v="Biguanides"/>
    <x v="0"/>
    <d v="2024-12-19T00:00:00"/>
    <s v="Biguanides"/>
  </r>
  <r>
    <s v="zer7sZtBwso"/>
    <x v="29"/>
    <s v="Asian"/>
    <s v="Biguanides"/>
    <x v="0"/>
    <d v="2013-08-08T00:00:00"/>
    <s v="Biguanides-&gt;Insulin aspart|Insulin isophane"/>
  </r>
  <r>
    <s v="zE66TDVKeTE"/>
    <x v="29"/>
    <s v="Other"/>
    <s v="Biguanides"/>
    <x v="0"/>
    <d v="2020-11-11T00:00:00"/>
    <s v="Biguanides"/>
  </r>
  <r>
    <s v="zA4DIS33cT."/>
    <x v="29"/>
    <s v="Māori"/>
    <s v="Insulin aspart|Insulin glargine"/>
    <x v="1"/>
    <d v="2024-03-01T00:00:00"/>
    <s v="Insulin aspart|Insulin glargine-&gt;Biguanides|DPP-4 inhibitors-&gt;Biguanides|DPP-4 inhibitors|Insulin aspart|Insulin glargine-&gt;DPP-4 inhibitors"/>
  </r>
  <r>
    <s v="zBltjJTOQRM"/>
    <x v="29"/>
    <s v="Asian"/>
    <s v="Biguanides"/>
    <x v="0"/>
    <d v="2019-03-06T00:00:00"/>
    <s v="Biguanides-&gt;DPP-4 inhibitors"/>
  </r>
  <r>
    <s v="zoIR.kN7eY."/>
    <x v="29"/>
    <s v="Asian"/>
    <s v="Biguanides"/>
    <x v="0"/>
    <d v="2023-01-20T00:00:00"/>
    <s v="Biguanides"/>
  </r>
  <r>
    <s v="zPU1si85uIo"/>
    <x v="29"/>
    <s v="Other"/>
    <s v="Biguanides"/>
    <x v="0"/>
    <d v="2015-02-27T00:00:00"/>
    <s v="Biguanides"/>
  </r>
  <r>
    <s v="ZnLpv4kcqsk"/>
    <x v="29"/>
    <s v="Asian"/>
    <s v="Biguanides"/>
    <x v="0"/>
    <d v="2024-08-14T00:00:00"/>
    <s v="Biguanides-&gt;Insulin aspart-&gt;Insulin aspart|Insulin isophane-&gt;Biguanides|Insulin aspart-&gt;Biguanides|DPP-4 inhibitors"/>
  </r>
  <r>
    <s v="ZfVtwaFaeMw"/>
    <x v="29"/>
    <s v="Pacific peoples"/>
    <s v="Biguanides"/>
    <x v="0"/>
    <d v="2018-10-24T00:00:00"/>
    <s v="Biguanides-&gt;SGLT-2 inhibitors-&gt;Biguanides|SGLT-2 inhibitors-&gt;DPP-4 inhibitors-&gt;Insulin glargine|SGLT-2 inhibitors"/>
  </r>
  <r>
    <s v="zIDpGrWiuJ6"/>
    <x v="29"/>
    <s v="Other"/>
    <s v="Insulin isophane"/>
    <x v="1"/>
    <d v="2011-04-14T00:00:00"/>
    <s v="Insulin isophane-&gt;Insulin aspart-&gt;Biguanides-&gt;Insulin glargine-&gt;Insulin glargine|Insulin glulisine-&gt;Sulfonylureas-&gt;GLP-1 agonists-&gt;Biguanides|GLP-1 agonists"/>
  </r>
  <r>
    <s v="zkaB445FlcM"/>
    <x v="29"/>
    <s v="Other"/>
    <s v="Biguanides|Insulin isophane"/>
    <x v="0"/>
    <d v="2025-08-12T00:00:00"/>
    <s v="Biguanides|Insulin isophane-&gt;Insulin aspart-&gt;Insulin isophane"/>
  </r>
  <r>
    <s v="zkavqmF0Swc"/>
    <x v="29"/>
    <s v="Other"/>
    <s v="Biguanides"/>
    <x v="0"/>
    <d v="2022-03-31T00:00:00"/>
    <s v="Biguanides"/>
  </r>
  <r>
    <s v="zQmNqjhN0BM"/>
    <x v="29"/>
    <s v="Asian"/>
    <s v="Biguanides"/>
    <x v="0"/>
    <d v="2013-09-06T00:00:00"/>
    <s v="Biguanides"/>
  </r>
  <r>
    <s v="Zqu4tITUxq6"/>
    <x v="29"/>
    <s v="Māori"/>
    <s v="Biguanides"/>
    <x v="0"/>
    <d v="2015-05-21T00:00:00"/>
    <s v="Biguanides"/>
  </r>
  <r>
    <s v="zRZaYe8x1pA"/>
    <x v="29"/>
    <s v="Māori"/>
    <s v="Biguanides"/>
    <x v="0"/>
    <d v="2025-03-28T00:00:00"/>
    <s v="Biguanides"/>
  </r>
  <r>
    <s v="2H4zC3kHZoo"/>
    <x v="29"/>
    <s v="Other"/>
    <s v="Biguanides"/>
    <x v="0"/>
    <d v="2018-03-14T00:00:00"/>
    <s v="Biguanides"/>
  </r>
  <r>
    <s v="2Efs7FqTkL2"/>
    <x v="29"/>
    <s v="Pacific peoples"/>
    <s v="Biguanides|Sulfonylureas"/>
    <x v="0"/>
    <d v="2015-06-11T00:00:00"/>
    <s v="Biguanides|Sulfonylureas"/>
  </r>
  <r>
    <s v="2EgLgIW6lCc"/>
    <x v="29"/>
    <s v="Pacific peoples"/>
    <s v="Biguanides"/>
    <x v="0"/>
    <d v="2016-04-04T00:00:00"/>
    <s v="Biguanides"/>
  </r>
  <r>
    <s v="2hO.gh68qeg"/>
    <x v="29"/>
    <s v="Māori"/>
    <s v="Biguanides"/>
    <x v="0"/>
    <d v="2012-11-22T00:00:00"/>
    <s v="Biguanides-&gt;Sulfonylureas-&gt;Biguanides|Sulfonylureas-&gt;DPP-4 inhibitors|Sulfonylureas-&gt;DPP-4 inhibitors-&gt;Insulin glargine-&gt;DPP-4 inhibitors|Insulin glargine-&gt;Biguanides|Insulin glargine-&gt;Insulin aspart-&gt;Biguanides|Insulin aspart|Insulin glargine-&gt;Insulin aspart|Insulin glargine-&gt;Biguanides|Insulin aspart-&gt;SGLT-2 inhibitors-&gt;DPP-4 inhibitors|SGLT-2 inhibitors-&gt;DPP-4 inhibitors|SGLT-2 inhibitors|Sulfonylureas"/>
  </r>
  <r>
    <s v="2WlAMqw/c96"/>
    <x v="29"/>
    <s v="Māori"/>
    <s v="Biguanides"/>
    <x v="0"/>
    <d v="2021-09-08T00:00:00"/>
    <s v="Biguanides"/>
  </r>
  <r>
    <s v="2UyZ6OJ9cnI"/>
    <x v="29"/>
    <s v="Other"/>
    <s v="DPP-4 inhibitors"/>
    <x v="0"/>
    <d v="2023-06-30T00:00:00"/>
    <s v="DPP-4 inhibitors-&gt;DPP-4 inhibitors|SGLT-2 inhibitors-&gt;Insulin glargine|Insulin lispro"/>
  </r>
  <r>
    <s v="3.EFZ3V8e8A"/>
    <x v="29"/>
    <s v="Pacific peoples"/>
    <s v="Biguanides"/>
    <x v="0"/>
    <d v="2018-06-27T00:00:00"/>
    <s v="Biguanides"/>
  </r>
  <r>
    <s v="3.IkSwq1L4Q"/>
    <x v="29"/>
    <s v="Pacific peoples"/>
    <s v="Biguanides"/>
    <x v="0"/>
    <d v="2024-10-08T00:00:00"/>
    <s v="Biguanides-&gt;SGLT-2 inhibitors-&gt;Biguanides|GLP-1 agonists"/>
  </r>
  <r>
    <s v="2U2McAT.r12"/>
    <x v="29"/>
    <s v="Māori"/>
    <s v="Biguanides"/>
    <x v="0"/>
    <d v="2014-05-17T00:00:00"/>
    <s v="Biguanides-&gt;Biguanides|GLP-1 agonists-&gt;GLP-1 agonists"/>
  </r>
  <r>
    <s v="2SrBDpept3Y"/>
    <x v="29"/>
    <s v="Māori"/>
    <s v="Biguanides"/>
    <x v="0"/>
    <d v="2016-12-14T00:00:00"/>
    <s v="Biguanides"/>
  </r>
  <r>
    <s v="2RdF/bQ0V7s"/>
    <x v="29"/>
    <s v="Māori"/>
    <s v="Biguanides"/>
    <x v="0"/>
    <d v="2014-06-25T00:00:00"/>
    <s v="Biguanides"/>
  </r>
  <r>
    <s v="2rRUYslY..2"/>
    <x v="29"/>
    <s v="Māori"/>
    <s v="Biguanides"/>
    <x v="0"/>
    <d v="2024-10-03T00:00:00"/>
    <s v="Biguanides"/>
  </r>
  <r>
    <s v="2qm/jGvMyKU"/>
    <x v="29"/>
    <s v="Asian"/>
    <s v="Biguanides"/>
    <x v="0"/>
    <d v="2018-11-13T00:00:00"/>
    <s v="Biguanides-&gt;Sulfonylureas-&gt;Biguanides|Sulfonylureas-&gt;Biguanides|DPP-4 inhibitors-&gt;DPP-4 inhibitors-&gt;Biguanides|DPP-4 inhibitors|Sulfonylureas-&gt;SGLT-2 inhibitors-&gt;DPP-4 inhibitors|SGLT-2 inhibitors"/>
  </r>
  <r>
    <s v="38AAZTnusuQ"/>
    <x v="29"/>
    <s v="Asian"/>
    <s v="Biguanides"/>
    <x v="0"/>
    <d v="2022-10-21T00:00:00"/>
    <s v="Biguanides-&gt;Insulin isophane-&gt;Insulin aspart-&gt;Insulin aspart|Insulin isophane"/>
  </r>
  <r>
    <s v="3f6uki0USxc"/>
    <x v="29"/>
    <s v="Māori"/>
    <s v="Biguanides"/>
    <x v="0"/>
    <d v="2018-12-06T00:00:00"/>
    <s v="Biguanides"/>
  </r>
  <r>
    <s v="Oh2FfRM2092"/>
    <x v="29"/>
    <s v="Other"/>
    <s v="Biguanides"/>
    <x v="0"/>
    <d v="2018-08-07T00:00:00"/>
    <s v="Biguanides"/>
  </r>
  <r>
    <s v="OHzaIc56q7Q"/>
    <x v="29"/>
    <s v="Other"/>
    <s v="Biguanides"/>
    <x v="0"/>
    <d v="2021-05-18T00:00:00"/>
    <s v="Biguanides"/>
  </r>
  <r>
    <s v="OGE5.RJwScs"/>
    <x v="29"/>
    <s v="Asian"/>
    <s v="Insulin aspart|Insulin isophane"/>
    <x v="1"/>
    <d v="2018-06-11T00:00:00"/>
    <s v="Insulin aspart|Insulin isophane-&gt;Biguanides"/>
  </r>
  <r>
    <s v="ofwY/ZD.x7E"/>
    <x v="29"/>
    <s v="Asian"/>
    <s v="Insulin glargine"/>
    <x v="1"/>
    <d v="2023-12-18T00:00:00"/>
    <s v="Insulin glargine-&gt;Biguanides-&gt;Biguanides|Insulin glargine"/>
  </r>
  <r>
    <s v="OkE1xkZgn1c"/>
    <x v="29"/>
    <s v="Other"/>
    <s v="Biguanides"/>
    <x v="0"/>
    <d v="2025-06-05T00:00:00"/>
    <s v="Biguanides-&gt;DPP-4 inhibitors-&gt;Insulin aspart|Insulin glargine-&gt;Insulin glargine-&gt;Insulin aspart"/>
  </r>
  <r>
    <s v="oiOyMZ.uK.E"/>
    <x v="29"/>
    <s v="Pacific peoples"/>
    <s v="DPP-4 inhibitors"/>
    <x v="0"/>
    <d v="2024-11-27T00:00:00"/>
    <s v="DPP-4 inhibitors-&gt;DPP-4 inhibitors|SGLT-2 inhibitors-&gt;SGLT-2 inhibitors"/>
  </r>
  <r>
    <s v="opfVEeN9yq6"/>
    <x v="29"/>
    <s v="Asian"/>
    <s v="Biguanides|Insulin aspart|Insulin isophane"/>
    <x v="0"/>
    <d v="2023-10-02T00:00:00"/>
    <s v="Biguanides|Insulin aspart|Insulin isophane-&gt;Insulin aspart|Insulin isophane-&gt;Insulin aspart-&gt;Biguanides|Insulin aspart-&gt;DPP-4 inhibitors-&gt;DPP-4 inhibitors|Insulin aspart-&gt;Biguanides|DPP-4 inhibitors|Insulin aspart-&gt;GLP-1 agonists|Insulin aspart-&gt;GLP-1 agonists-&gt;SGLT-2 inhibitors"/>
  </r>
  <r>
    <s v="on.wR.WulLs"/>
    <x v="29"/>
    <s v="Other"/>
    <s v="Biguanides"/>
    <x v="0"/>
    <d v="2023-01-10T00:00:00"/>
    <s v="Biguanides"/>
  </r>
  <r>
    <s v="ONHpJtjU2FU"/>
    <x v="29"/>
    <s v="Other"/>
    <s v="Biguanides"/>
    <x v="0"/>
    <d v="2024-07-05T00:00:00"/>
    <s v="Biguanides"/>
  </r>
  <r>
    <s v="ornb4qBPt0c"/>
    <x v="29"/>
    <s v="Asian"/>
    <s v="Biguanides"/>
    <x v="0"/>
    <d v="2022-12-19T00:00:00"/>
    <s v="Biguanides"/>
  </r>
  <r>
    <s v="oPWikARDu0I"/>
    <x v="29"/>
    <s v="Asian"/>
    <s v="Biguanides"/>
    <x v="0"/>
    <d v="2017-04-20T00:00:00"/>
    <s v="Biguanides"/>
  </r>
  <r>
    <s v="OQ8y/rldK0E"/>
    <x v="29"/>
    <s v="Other"/>
    <s v="Biguanides"/>
    <x v="0"/>
    <d v="2014-08-27T00:00:00"/>
    <s v="Biguanides"/>
  </r>
  <r>
    <s v="OqvjOeqz87U"/>
    <x v="29"/>
    <s v="Māori"/>
    <s v="Biguanides"/>
    <x v="0"/>
    <d v="2024-06-14T00:00:00"/>
    <s v="Biguanides-&gt;DPP-4 inhibitors"/>
  </r>
  <r>
    <s v="OuBbIpLZRJI"/>
    <x v="29"/>
    <s v="Other"/>
    <s v="Biguanides"/>
    <x v="0"/>
    <d v="2024-05-03T00:00:00"/>
    <s v="Biguanides"/>
  </r>
  <r>
    <s v="OTttFec.pfM"/>
    <x v="29"/>
    <s v="Māori"/>
    <s v="Biguanides"/>
    <x v="0"/>
    <d v="2022-06-29T00:00:00"/>
    <s v="Biguanides"/>
  </r>
  <r>
    <s v="s/anV3NYoAY"/>
    <x v="29"/>
    <s v="Other"/>
    <s v="Biguanides"/>
    <x v="0"/>
    <d v="2023-12-19T00:00:00"/>
    <s v="Biguanides"/>
  </r>
  <r>
    <s v="s0Cxi4ZxO82"/>
    <x v="29"/>
    <s v="Other"/>
    <s v="Biguanides"/>
    <x v="0"/>
    <d v="2019-07-02T00:00:00"/>
    <s v="Biguanides-&gt;DPP-4 inhibitors-&gt;DPP-4 inhibitors|SGLT-2 inhibitors-&gt;SGLT-2 inhibitors-&gt;GLP-1 agonists"/>
  </r>
  <r>
    <s v="Rytq9zdj0XU"/>
    <x v="29"/>
    <s v="Other"/>
    <s v="Biguanides"/>
    <x v="0"/>
    <d v="2021-01-11T00:00:00"/>
    <s v="Biguanides"/>
  </r>
  <r>
    <s v="RxjiDQHX4aI"/>
    <x v="29"/>
    <s v="Pacific peoples"/>
    <s v="Biguanides"/>
    <x v="0"/>
    <d v="2019-05-16T00:00:00"/>
    <s v="Biguanides-&gt;SGLT-2 inhibitors"/>
  </r>
  <r>
    <s v="SAEpPIrovsY"/>
    <x v="29"/>
    <s v="Other"/>
    <s v="Biguanides"/>
    <x v="0"/>
    <d v="2016-01-27T00:00:00"/>
    <s v="Biguanides"/>
  </r>
  <r>
    <s v="SAIx6Wk7W8g"/>
    <x v="29"/>
    <s v="Pacific peoples"/>
    <s v="Biguanides"/>
    <x v="0"/>
    <d v="2018-04-13T00:00:00"/>
    <s v="Biguanides-&gt;DPP-4 inhibitors-&gt;SGLT-2 inhibitors-&gt;DPP-4 inhibitors|SGLT-2 inhibitors"/>
  </r>
  <r>
    <s v="SajyqwG9bPA"/>
    <x v="29"/>
    <s v="Other"/>
    <s v="Biguanides"/>
    <x v="0"/>
    <d v="2021-04-21T00:00:00"/>
    <s v="Biguanides"/>
  </r>
  <r>
    <s v="sbzL8t.jI72"/>
    <x v="29"/>
    <s v="Other"/>
    <s v="Biguanides"/>
    <x v="0"/>
    <d v="2021-04-12T00:00:00"/>
    <s v="Biguanides"/>
  </r>
  <r>
    <s v="s8kqpoNcsDs"/>
    <x v="29"/>
    <s v="Pacific peoples"/>
    <s v="Biguanides"/>
    <x v="0"/>
    <d v="2022-02-25T00:00:00"/>
    <s v="Biguanides-&gt;SGLT-2 inhibitors-&gt;DPP-4 inhibitors|SGLT-2 inhibitors-&gt;DPP-4 inhibitors"/>
  </r>
  <r>
    <s v="s8lMOoIB9YU"/>
    <x v="29"/>
    <s v="Other"/>
    <s v="Biguanides"/>
    <x v="0"/>
    <d v="2025-12-09T00:00:00"/>
    <s v="Biguanides"/>
  </r>
  <r>
    <s v="p0f13i0mfbI"/>
    <x v="29"/>
    <s v="Māori"/>
    <s v="Biguanides"/>
    <x v="0"/>
    <d v="2022-09-08T00:00:00"/>
    <s v="Biguanides"/>
  </r>
  <r>
    <s v="p/zViqOMjLE"/>
    <x v="29"/>
    <s v="Māori"/>
    <s v="Biguanides"/>
    <x v="0"/>
    <d v="2019-04-04T00:00:00"/>
    <s v="Biguanides"/>
  </r>
  <r>
    <s v="ozr6UDm6vJk"/>
    <x v="29"/>
    <s v="Māori"/>
    <s v="Biguanides"/>
    <x v="0"/>
    <d v="2022-07-07T00:00:00"/>
    <s v="Biguanides-&gt;GLP-1 agonists-&gt;SGLT-2 inhibitors-&gt;Biguanides|GLP-1 agonists"/>
  </r>
  <r>
    <s v="oY2GIvCxhUY"/>
    <x v="29"/>
    <s v="Pacific peoples"/>
    <s v="DPP-4 inhibitors"/>
    <x v="0"/>
    <d v="2024-01-15T00:00:00"/>
    <s v="DPP-4 inhibitors"/>
  </r>
  <r>
    <s v="oYOF7IS4z5U"/>
    <x v="29"/>
    <s v="Asian"/>
    <s v="Biguanides"/>
    <x v="0"/>
    <d v="2024-04-02T00:00:00"/>
    <s v="Biguanides"/>
  </r>
  <r>
    <s v="OXWjn2yCQSQ"/>
    <x v="29"/>
    <s v="Pacific peoples"/>
    <s v="Insulin isophane"/>
    <x v="1"/>
    <d v="2013-10-24T00:00:00"/>
    <s v="Insulin isophane-&gt;Biguanides-&gt;DPP-4 inhibitors-&gt;Biguanides|DPP-4 inhibitors"/>
  </r>
  <r>
    <s v="rSpcAQesywo"/>
    <x v="29"/>
    <s v="Asian"/>
    <s v="Biguanides"/>
    <x v="0"/>
    <d v="2024-06-11T00:00:00"/>
    <s v="Biguanides"/>
  </r>
  <r>
    <s v="rTNX5LGTtRE"/>
    <x v="29"/>
    <s v="Asian"/>
    <s v="Biguanides"/>
    <x v="0"/>
    <d v="2014-09-08T00:00:00"/>
    <s v="Biguanides-&gt;Insulin aspart|Insulin isophane-&gt;Biguanides|Insulin isophane-&gt;Insulin isophane-&gt;Insulin aspart"/>
  </r>
  <r>
    <s v="RuYC294XraE"/>
    <x v="29"/>
    <s v="Māori"/>
    <s v="Biguanides"/>
    <x v="0"/>
    <d v="2021-05-31T00:00:00"/>
    <s v="Biguanides"/>
  </r>
  <r>
    <s v="rV84QS9VyZM"/>
    <x v="29"/>
    <s v="Māori"/>
    <s v="Biguanides"/>
    <x v="0"/>
    <d v="2023-09-13T00:00:00"/>
    <s v="Biguanides"/>
  </r>
  <r>
    <s v="SLhSXU5IbV2"/>
    <x v="29"/>
    <s v="Pacific peoples"/>
    <s v="Biguanides"/>
    <x v="0"/>
    <d v="2018-06-12T00:00:00"/>
    <s v="Biguanides-&gt;Biguanides|SGLT-2 inhibitors-&gt;SGLT-2 inhibitors-&gt;Biguanides|GLP-1 agonists-&gt;GLP-1 agonists"/>
  </r>
  <r>
    <s v="Sk.C2JJi/Ow"/>
    <x v="29"/>
    <s v="Pacific peoples"/>
    <s v="Biguanides"/>
    <x v="0"/>
    <d v="2017-08-17T00:00:00"/>
    <s v="Biguanides"/>
  </r>
  <r>
    <s v="sFm4hJWkt/g"/>
    <x v="29"/>
    <s v="Pacific peoples"/>
    <s v="Biguanides"/>
    <x v="0"/>
    <d v="2025-03-19T00:00:00"/>
    <s v="Biguanides"/>
  </r>
  <r>
    <s v="SifYdSvDCnU"/>
    <x v="29"/>
    <s v="Other"/>
    <s v="Biguanides"/>
    <x v="0"/>
    <d v="2024-11-11T00:00:00"/>
    <s v="Biguanides"/>
  </r>
  <r>
    <s v="SHKQ80/GgrU"/>
    <x v="29"/>
    <s v="Māori"/>
    <s v="Biguanides"/>
    <x v="0"/>
    <d v="2015-11-03T00:00:00"/>
    <s v="Biguanides-&gt;Biguanides|Insulin isophane-&gt;Insulin glargine-&gt;Insulin isophane-&gt;Biguanides|Sulfonylureas-&gt;DPP-4 inhibitors|Sulfonylureas-&gt;DPP-4 inhibitors-&gt;SGLT-2 inhibitors|Sulfonylureas-&gt;DPP-4 inhibitors|SGLT-2 inhibitors|Sulfonylureas-&gt;SGLT-2 inhibitors-&gt;DPP-4 inhibitors|SGLT-2 inhibitors-&gt;Biguanides|GLP-1 agonists-&gt;DPP-4 inhibitors|GLP-1 agonists-&gt;Biguanides|DPP-4 inhibitors|GLP-1 agonists|Thiazolidinedione-&gt;GLP-1 agonists"/>
  </r>
  <r>
    <s v="shOUlAjJmp6"/>
    <x v="29"/>
    <s v="Pacific peoples"/>
    <s v="Biguanides"/>
    <x v="0"/>
    <d v="2013-03-05T00:00:00"/>
    <s v="Biguanides-&gt;DPP-4 inhibitors-&gt;SGLT-2 inhibitors-&gt;Sulfonylureas-&gt;SGLT-2 inhibitors|Sulfonylureas-&gt;Insulin aspart|Insulin isophane-&gt;Biguanides|Insulin aspart|Insulin isophane-&gt;DPP-4 inhibitors|SGLT-2 inhibitors"/>
  </r>
  <r>
    <s v="SHs6CuF6S2I"/>
    <x v="29"/>
    <s v="Asian"/>
    <s v="Biguanides|Insulin aspart"/>
    <x v="0"/>
    <d v="2025-05-08T00:00:00"/>
    <s v="Biguanides|Insulin aspart"/>
  </r>
  <r>
    <s v="vr.QGOxwKLc"/>
    <x v="29"/>
    <s v="Asian"/>
    <s v="Biguanides"/>
    <x v="0"/>
    <d v="2021-05-02T00:00:00"/>
    <s v="Biguanides"/>
  </r>
  <r>
    <s v="Vpn4ArvNeto"/>
    <x v="29"/>
    <s v="Other"/>
    <s v="Biguanides"/>
    <x v="0"/>
    <d v="2014-11-06T00:00:00"/>
    <s v="Biguanides-&gt;SGLT-2 inhibitors-&gt;Biguanides|SGLT-2 inhibitors-&gt;DPP-4 inhibitors-&gt;DPP-4 inhibitors|SGLT-2 inhibitors-&gt;Sulfonylureas-&gt;DPP-4 inhibitors|SGLT-2 inhibitors|Sulfonylureas"/>
  </r>
  <r>
    <s v="VPoPdNUH2hI"/>
    <x v="29"/>
    <s v="Pacific peoples"/>
    <s v="DPP-4 inhibitors|Sulfonylureas"/>
    <x v="0"/>
    <d v="2021-06-17T00:00:00"/>
    <s v="DPP-4 inhibitors|Sulfonylureas-&gt;DPP-4 inhibitors-&gt;DPP-4 inhibitors|SGLT-2 inhibitors-&gt;Biguanides|Insulin glargine-&gt;Biguanides|DPP-4 inhibitors-&gt;Insulin glargine-&gt;Biguanides|DPP-4 inhibitors|Insulin glargine-&gt;GLP-1 agonists"/>
  </r>
  <r>
    <s v="Vl./MltHac6"/>
    <x v="29"/>
    <s v="Asian"/>
    <s v="Biguanides|Insulin isophane"/>
    <x v="0"/>
    <d v="2022-05-09T00:00:00"/>
    <s v="Biguanides|Insulin isophane-&gt;Insulin isophane"/>
  </r>
  <r>
    <s v="vmy2rQP0Y4."/>
    <x v="29"/>
    <s v="Other"/>
    <s v="Biguanides"/>
    <x v="0"/>
    <d v="2015-03-13T00:00:00"/>
    <s v="Biguanides"/>
  </r>
  <r>
    <s v="vmYLrp.eU4k"/>
    <x v="29"/>
    <s v="Asian"/>
    <s v="Biguanides"/>
    <x v="0"/>
    <d v="2022-08-01T00:00:00"/>
    <s v="Biguanides"/>
  </r>
  <r>
    <s v="WFRizQeYicM"/>
    <x v="29"/>
    <s v="Asian"/>
    <s v="Insulin aspart|Insulin isophane"/>
    <x v="1"/>
    <d v="2014-07-01T00:00:00"/>
    <s v="Insulin aspart|Insulin isophane-&gt;Insulin isophane-&gt;Insulin glargine-&gt;Biguanides|Insulin glargine-&gt;Insulin aspart|Insulin glargine-&gt;Insulin aspart"/>
  </r>
  <r>
    <s v="YXfyCphknSE"/>
    <x v="29"/>
    <s v="Pacific peoples"/>
    <s v="Biguanides"/>
    <x v="0"/>
    <d v="2014-12-10T00:00:00"/>
    <s v="Biguanides-&gt;Biguanides|DPP-4 inhibitors-&gt;DPP-4 inhibitors-&gt;Sulfonylureas-&gt;SGLT-2 inhibitors-&gt;DPP-4 inhibitors|SGLT-2 inhibitors|Sulfonylureas-&gt;DPP-4 inhibitors|Sulfonylureas-&gt;Biguanides|GLP-1 agonists-&gt;Biguanides|DPP-4 inhibitors|GLP-1 agonists-&gt;Biguanides|Sulfonylureas-&gt;Biguanides|GLP-1 agonists|Sulfonylureas"/>
  </r>
  <r>
    <s v="Z/h67f/vYTI"/>
    <x v="29"/>
    <s v="Asian"/>
    <s v="Biguanides"/>
    <x v="0"/>
    <d v="2024-09-30T00:00:00"/>
    <s v="Biguanides"/>
  </r>
  <r>
    <s v="wat094EVT6A"/>
    <x v="29"/>
    <s v="Pacific peoples"/>
    <s v="Biguanides"/>
    <x v="0"/>
    <d v="2015-01-22T00:00:00"/>
    <s v="Biguanides"/>
  </r>
  <r>
    <s v="WEgJL8b/cOc"/>
    <x v="29"/>
    <s v="Asian"/>
    <s v="Biguanides"/>
    <x v="0"/>
    <d v="2023-04-21T00:00:00"/>
    <s v="Biguanides"/>
  </r>
  <r>
    <s v="VxQOxL.rbl6"/>
    <x v="29"/>
    <s v="Pacific peoples"/>
    <s v="Biguanides"/>
    <x v="0"/>
    <d v="2024-10-01T00:00:00"/>
    <s v="Biguanides-&gt;SGLT-2 inhibitors-&gt;Biguanides|GLP-1 agonists|Insulin isophane"/>
  </r>
  <r>
    <s v="Vy91uE5kAo."/>
    <x v="29"/>
    <s v="Pacific peoples"/>
    <s v="Biguanides"/>
    <x v="0"/>
    <d v="2019-09-03T00:00:00"/>
    <s v="Biguanides"/>
  </r>
  <r>
    <s v="vVaSpHOwtPA"/>
    <x v="29"/>
    <s v="Other"/>
    <s v="Biguanides"/>
    <x v="0"/>
    <d v="2023-10-09T00:00:00"/>
    <s v="Biguanides-&gt;Insulin aspart"/>
  </r>
  <r>
    <s v="vWmOu3nSePA"/>
    <x v="29"/>
    <s v="Other"/>
    <s v="Biguanides"/>
    <x v="0"/>
    <d v="2011-11-30T00:00:00"/>
    <s v="Biguanides"/>
  </r>
  <r>
    <s v="w2lxxjXpWiY"/>
    <x v="29"/>
    <s v="Māori"/>
    <s v="Biguanides|Insulin isophane"/>
    <x v="0"/>
    <d v="2020-07-07T00:00:00"/>
    <s v="Biguanides|Insulin isophane-&gt;Biguanides|Insulin aspart"/>
  </r>
  <r>
    <s v="w2edWaCrUs."/>
    <x v="29"/>
    <s v="Māori"/>
    <s v="Biguanides"/>
    <x v="0"/>
    <d v="2024-07-05T00:00:00"/>
    <s v="Biguanides"/>
  </r>
  <r>
    <s v="W5.gjIpugjc"/>
    <x v="29"/>
    <s v="Asian"/>
    <s v="Biguanides|Insulin glargine"/>
    <x v="0"/>
    <d v="2023-09-25T00:00:00"/>
    <s v="Biguanides|Insulin glargine-&gt;Insulin glargine-&gt;Insulin aspart-&gt;Biguanides|Insulin aspart|Insulin glargine-&gt;Insulin aspart|Insulin glargine-&gt;Biguanides"/>
  </r>
  <r>
    <s v="Yviu1kqvhic"/>
    <x v="29"/>
    <s v="Asian"/>
    <s v="Biguanides"/>
    <x v="0"/>
    <d v="2023-11-23T00:00:00"/>
    <s v="Biguanides-&gt;Insulin aspart|Insulin isophane-&gt;Insulin isophane"/>
  </r>
  <r>
    <s v="ytqyZGb3Uno"/>
    <x v="29"/>
    <s v="Pacific peoples"/>
    <s v="Biguanides"/>
    <x v="0"/>
    <d v="2021-05-26T00:00:00"/>
    <s v="Biguanides-&gt;DPP-4 inhibitors"/>
  </r>
  <r>
    <s v="ySHKwUwoeIk"/>
    <x v="29"/>
    <s v="Other"/>
    <s v="Biguanides"/>
    <x v="0"/>
    <d v="2013-10-31T00:00:00"/>
    <s v="Biguanides"/>
  </r>
  <r>
    <s v="YTLtRu/Pp4Q"/>
    <x v="29"/>
    <s v="Māori"/>
    <s v="Biguanides|SGLT-2 inhibitors"/>
    <x v="0"/>
    <d v="2025-01-31T00:00:00"/>
    <s v="Biguanides|SGLT-2 inhibitors-&gt;DPP-4 inhibitors"/>
  </r>
  <r>
    <s v="Yp.NA6/Msik"/>
    <x v="29"/>
    <s v="Asian"/>
    <s v="Biguanides|Insulin isophane|Insulin lispro"/>
    <x v="0"/>
    <d v="2022-02-16T00:00:00"/>
    <s v="Biguanides|Insulin isophane|Insulin lispro-&gt;Insulin isophane-&gt;Biguanides-&gt;Biguanides|Insulin isophane"/>
  </r>
  <r>
    <s v="YmyabfPE./Y"/>
    <x v="29"/>
    <s v="Pacific peoples"/>
    <s v="Biguanides"/>
    <x v="0"/>
    <d v="2025-03-10T00:00:00"/>
    <s v="Biguanides"/>
  </r>
  <r>
    <s v="YkjWJQDlDwY"/>
    <x v="29"/>
    <s v="Asian"/>
    <s v="Biguanides"/>
    <x v="0"/>
    <d v="2013-10-23T00:00:00"/>
    <s v="Biguanides-&gt;Biguanides|Sulfonylureas-&gt;Sulfonylureas-&gt;DPP-4 inhibitors|Sulfonylureas-&gt;DPP-4 inhibitors-&gt;DPP-4 inhibitors|Insulin glargine|Sulfonylureas-&gt;DPP-4 inhibitors|Insulin glargine-&gt;Insulin glargine|SGLT-2 inhibitors-&gt;SGLT-2 inhibitors-&gt;Insulin glargine-&gt;DPP-4 inhibitors|Insulin glargine|SGLT-2 inhibitors|Sulfonylureas"/>
  </r>
  <r>
    <s v="Ym2cm8YdH8U"/>
    <x v="29"/>
    <s v="Pacific peoples"/>
    <s v="Biguanides|Insulin isophane"/>
    <x v="0"/>
    <d v="2019-12-24T00:00:00"/>
    <s v="Biguanides|Insulin isophane-&gt;Insulin isophane-&gt;Biguanides-&gt;Insulin aspart|Insulin isophane"/>
  </r>
  <r>
    <s v="YEAtkZft4PE"/>
    <x v="29"/>
    <s v="Other"/>
    <s v="Biguanides"/>
    <x v="0"/>
    <d v="2021-01-26T00:00:00"/>
    <s v="Biguanides"/>
  </r>
  <r>
    <s v="yf/mcY2KtMo"/>
    <x v="29"/>
    <s v="Asian"/>
    <s v="Biguanides|Insulin isophane|Insulin lispro"/>
    <x v="0"/>
    <d v="2021-10-18T00:00:00"/>
    <s v="Biguanides|Insulin isophane|Insulin lispro-&gt;Insulin isophane|Insulin lispro-&gt;Insulin aspart-&gt;Biguanides"/>
  </r>
  <r>
    <s v="Yg4GNoQnrJw"/>
    <x v="29"/>
    <s v="Māori"/>
    <s v="Biguanides"/>
    <x v="0"/>
    <d v="2022-04-27T00:00:00"/>
    <s v="Biguanides"/>
  </r>
  <r>
    <s v="YhI7MfM2pIQ"/>
    <x v="29"/>
    <s v="Māori"/>
    <s v="Insulin aspart|Insulin isophane"/>
    <x v="1"/>
    <d v="2012-11-15T00:00:00"/>
    <s v="Insulin aspart|Insulin isophane-&gt;Insulin aspart-&gt;Insulin isophane|Insulin lispro-&gt;Biguanides|Insulin isophane|Insulin lispro-&gt;Insulin isophane-&gt;Biguanides-&gt;Sulfonylureas-&gt;Biguanides|Sulfonylureas-&gt;Insulin glargine|Sulfonylureas-&gt;Biguanides|Insulin aspart-&gt;Biguanides|Insulin glargine-&gt;DPP-4 inhibitors-&gt;DPP-4 inhibitors|Sulfonylureas-&gt;DPP-4 inhibitors|SGLT-2 inhibitors|Sulfonylureas-&gt;SGLT-2 inhibitors-&gt;DPP-4 inhibitors|SGLT-2 inhibitors-&gt;SGLT-2 inhibitors|Sulfonylureas"/>
  </r>
  <r>
    <s v="yHmf1RKckro"/>
    <x v="29"/>
    <s v="Pacific peoples"/>
    <s v="Biguanides"/>
    <x v="0"/>
    <d v="2021-03-05T00:00:00"/>
    <s v="Biguanides"/>
  </r>
  <r>
    <s v="YJFLVayGV4Q"/>
    <x v="29"/>
    <s v="Pacific peoples"/>
    <s v="Biguanides"/>
    <x v="0"/>
    <d v="2014-05-12T00:00:00"/>
    <s v="Biguanides-&gt;Insulin isophane-&gt;Biguanides|Insulin isophane-&gt;DPP-4 inhibitors-&gt;SGLT-2 inhibitors-&gt;Biguanides|Insulin aspart|Insulin isophane-&gt;Insulin aspart|Insulin isophane-&gt;Biguanides|Insulin glargine-&gt;DPP-4 inhibitors|SGLT-2 inhibitors"/>
  </r>
  <r>
    <s v="y8J0VQ6LmUA"/>
    <x v="29"/>
    <s v="Pacific peoples"/>
    <s v="Biguanides"/>
    <x v="0"/>
    <d v="2022-06-14T00:00:00"/>
    <s v="Biguanides-&gt;Insulin isophane"/>
  </r>
  <r>
    <s v="y7Z/ECRXf.."/>
    <x v="29"/>
    <s v="Asian"/>
    <s v="Biguanides"/>
    <x v="0"/>
    <d v="2017-01-04T00:00:00"/>
    <s v="Biguanides"/>
  </r>
  <r>
    <s v="YARXsY7RjsE"/>
    <x v="29"/>
    <s v="Other"/>
    <s v="Insulin aspart"/>
    <x v="1"/>
    <d v="2021-08-18T00:00:00"/>
    <s v="Insulin aspart-&gt;Biguanides-&gt;Insulin isophane-&gt;Biguanides|Sulfonylureas-&gt;Sulfonylureas-&gt;Insulin glargine|Insulin glulisine-&gt;Insulin glargine"/>
  </r>
  <r>
    <s v="0cI/QaU3vDU"/>
    <x v="29"/>
    <s v="Other"/>
    <s v="Biguanides"/>
    <x v="0"/>
    <d v="2019-05-16T00:00:00"/>
    <s v="Biguanides"/>
  </r>
  <r>
    <s v="0HKZsenvD2w"/>
    <x v="29"/>
    <s v="Other"/>
    <s v="Biguanides"/>
    <x v="0"/>
    <d v="2022-05-20T00:00:00"/>
    <s v="Biguanides"/>
  </r>
  <r>
    <s v="0jLrbzLV60Y"/>
    <x v="29"/>
    <s v="Asian"/>
    <s v="Biguanides|Sulfonylureas"/>
    <x v="0"/>
    <d v="2023-08-31T00:00:00"/>
    <s v="Biguanides|Sulfonylureas-&gt;Sulfonylureas-&gt;Biguanides"/>
  </r>
  <r>
    <s v="0s.nDHI1srU"/>
    <x v="29"/>
    <s v="Māori"/>
    <s v="Biguanides"/>
    <x v="0"/>
    <d v="2020-03-15T00:00:00"/>
    <s v="Biguanides"/>
  </r>
  <r>
    <s v="0UNKR2EyNpk"/>
    <x v="29"/>
    <s v="Asian"/>
    <s v="Biguanides"/>
    <x v="0"/>
    <d v="2025-02-24T00:00:00"/>
    <s v="Biguanides-&gt;Insulin isophane-&gt;Insulin aspart-&gt;Insulin aspart|Insulin isophane"/>
  </r>
  <r>
    <s v="0TiZ0EQF3hQ"/>
    <x v="29"/>
    <s v="Other"/>
    <s v="Biguanides"/>
    <x v="0"/>
    <d v="2020-11-12T00:00:00"/>
    <s v="Biguanides-&gt;Insulin aspart|Insulin isophane"/>
  </r>
  <r>
    <s v="0OeAXYqYPVQ"/>
    <x v="29"/>
    <s v="Other"/>
    <s v="Biguanides"/>
    <x v="0"/>
    <d v="2011-07-14T00:00:00"/>
    <s v="Biguanides"/>
  </r>
  <r>
    <s v="0QB8FWf3BF6"/>
    <x v="29"/>
    <s v="Asian"/>
    <s v="Biguanides"/>
    <x v="0"/>
    <d v="2025-01-26T00:00:00"/>
    <s v="Biguanides"/>
  </r>
  <r>
    <s v="09Mli/UDCtg"/>
    <x v="29"/>
    <s v="Asian"/>
    <s v="Biguanides"/>
    <x v="0"/>
    <d v="2018-09-24T00:00:00"/>
    <s v="Biguanides"/>
  </r>
  <r>
    <s v="04NCtktYPxU"/>
    <x v="29"/>
    <s v="Other"/>
    <s v="Biguanides"/>
    <x v="0"/>
    <d v="2017-03-30T00:00:00"/>
    <s v="Biguanides-&gt;Insulin isophane"/>
  </r>
  <r>
    <s v="z2xL5R6OZ0c"/>
    <x v="29"/>
    <s v="Māori"/>
    <s v="Biguanides"/>
    <x v="0"/>
    <d v="2011-12-14T00:00:00"/>
    <s v="Biguanides-&gt;Sulfonylureas-&gt;Biguanides|Sulfonylureas-&gt;Insulin isophane-&gt;Insulin isophane|Sulfonylureas-&gt;DPP-4 inhibitors-&gt;DPP-4 inhibitors|Insulin isophane-&gt;DPP-4 inhibitors|Sulfonylureas-&gt;DPP-4 inhibitors|Insulin isophane|Sulfonylureas-&gt;DPP-4 inhibitors|Insulin isophane|SGLT-2 inhibitors-&gt;GLP-1 agonists|Sulfonylureas-&gt;GLP-1 agonists-&gt;GLP-1 agonists|Insulin isophane|Sulfonylureas-&gt;GLP-1 agonists|Insulin isophane-&gt;Insulin aspart"/>
  </r>
  <r>
    <s v="/Y0ArKlaRqw"/>
    <x v="29"/>
    <s v="Pacific peoples"/>
    <s v="Biguanides"/>
    <x v="0"/>
    <d v="2023-10-10T00:00:00"/>
    <s v="Biguanides"/>
  </r>
  <r>
    <s v="01exXjdcTOE"/>
    <x v="29"/>
    <s v="Pacific peoples"/>
    <s v="Biguanides"/>
    <x v="0"/>
    <d v="2020-10-02T00:00:00"/>
    <s v="Biguanides-&gt;Insulin isophane"/>
  </r>
  <r>
    <s v="YZOJ0z9RkKM"/>
    <x v="29"/>
    <s v="Asian"/>
    <s v="Biguanides"/>
    <x v="0"/>
    <d v="2023-11-06T00:00:00"/>
    <s v="Biguanides"/>
  </r>
  <r>
    <s v="Yxg3zHZ3LNw"/>
    <x v="29"/>
    <s v="Asian"/>
    <s v="Biguanides"/>
    <x v="0"/>
    <d v="2013-07-29T00:00:00"/>
    <s v="Biguanides-&gt;DPP-4 inhibitors-&gt;Biguanides|SGLT-2 inhibitors-&gt;Biguanides|SGLT-2 inhibitors|Thiazolidinedione-&gt;GLP-1 agonists-&gt;Biguanides|GLP-1 agonists"/>
  </r>
  <r>
    <s v="yYhPOLTlueU"/>
    <x v="29"/>
    <s v="Māori"/>
    <s v="Biguanides"/>
    <x v="0"/>
    <d v="2021-09-28T00:00:00"/>
    <s v="Biguanides"/>
  </r>
  <r>
    <s v="RMd3pD2hngM"/>
    <x v="29"/>
    <s v="Asian"/>
    <s v="Biguanides"/>
    <x v="0"/>
    <d v="2021-08-04T00:00:00"/>
    <s v="Biguanides"/>
  </r>
  <r>
    <s v="RLd29Qer1y."/>
    <x v="29"/>
    <s v="Māori"/>
    <s v="Biguanides"/>
    <x v="0"/>
    <d v="2020-01-10T00:00:00"/>
    <s v="Biguanides"/>
  </r>
  <r>
    <s v="RjYw4aiKwXE"/>
    <x v="29"/>
    <s v="Māori"/>
    <s v="Biguanides"/>
    <x v="0"/>
    <d v="2013-01-25T00:00:00"/>
    <s v="Biguanides"/>
  </r>
  <r>
    <s v="RoHNNyKKoDA"/>
    <x v="29"/>
    <s v="Other"/>
    <s v="Biguanides"/>
    <x v="0"/>
    <d v="2019-01-13T00:00:00"/>
    <s v="Biguanides"/>
  </r>
  <r>
    <s v="rJ0/ekudeVE"/>
    <x v="29"/>
    <s v="Other"/>
    <s v="Biguanides"/>
    <x v="0"/>
    <d v="2016-06-24T00:00:00"/>
    <s v="Biguanides"/>
  </r>
  <r>
    <s v="Rh.iLouGIxI"/>
    <x v="29"/>
    <s v="Other"/>
    <s v="Biguanides"/>
    <x v="0"/>
    <d v="2024-06-06T00:00:00"/>
    <s v="Biguanides-&gt;Insulin isophane"/>
  </r>
  <r>
    <s v="rG0n1Rts0xc"/>
    <x v="29"/>
    <s v="Other"/>
    <s v="Biguanides"/>
    <x v="0"/>
    <d v="2015-06-23T00:00:00"/>
    <s v="Biguanides"/>
  </r>
  <r>
    <s v="rfSrDTWPv5k"/>
    <x v="29"/>
    <s v="Asian"/>
    <s v="Biguanides"/>
    <x v="0"/>
    <d v="2016-08-12T00:00:00"/>
    <s v="Biguanides-&gt;Insulin aspart|Insulin isophane-&gt;Insulin isophane-&gt;Biguanides|Insulin aspart|Insulin isophane-&gt;Insulin aspart"/>
  </r>
  <r>
    <s v="rFVkxX0svFA"/>
    <x v="29"/>
    <s v="Asian"/>
    <s v="Insulin aspart|Insulin isophane"/>
    <x v="1"/>
    <d v="2024-04-24T00:00:00"/>
    <s v="Insulin aspart|Insulin isophane-&gt;Biguanides-&gt;Biguanides|Insulin aspart|Insulin isophane"/>
  </r>
  <r>
    <s v="UQA2A7gr3.Q"/>
    <x v="29"/>
    <s v="Other"/>
    <s v="Biguanides|Insulin isophane|Insulin lispro"/>
    <x v="0"/>
    <d v="2022-03-18T00:00:00"/>
    <s v="Biguanides|Insulin isophane|Insulin lispro-&gt;Insulin isophane|Insulin lispro"/>
  </r>
  <r>
    <s v="UqIeiRrtNPI"/>
    <x v="29"/>
    <s v="Māori"/>
    <s v="Biguanides"/>
    <x v="0"/>
    <d v="2025-03-28T00:00:00"/>
    <s v="Biguanides"/>
  </r>
  <r>
    <s v="URta2cef5UE"/>
    <x v="29"/>
    <s v="Asian"/>
    <s v="Biguanides"/>
    <x v="0"/>
    <d v="2014-08-20T00:00:00"/>
    <s v="Biguanides"/>
  </r>
  <r>
    <s v="RWFn9lStKMg"/>
    <x v="29"/>
    <s v="Asian"/>
    <s v="Biguanides"/>
    <x v="0"/>
    <d v="2018-01-23T00:00:00"/>
    <s v="Biguanides"/>
  </r>
  <r>
    <s v="rSJnAKQJ.Zs"/>
    <x v="29"/>
    <s v="Other"/>
    <s v="Biguanides"/>
    <x v="0"/>
    <d v="2015-02-02T00:00:00"/>
    <s v="Biguanides"/>
  </r>
  <r>
    <s v="rro42xxvSF."/>
    <x v="29"/>
    <s v="Māori"/>
    <s v="Biguanides"/>
    <x v="0"/>
    <d v="2021-07-01T00:00:00"/>
    <s v="Biguanides"/>
  </r>
  <r>
    <s v="rTXKrAsp1X."/>
    <x v="29"/>
    <s v="Other"/>
    <s v="Biguanides"/>
    <x v="0"/>
    <d v="2025-02-21T00:00:00"/>
    <s v="Biguanides"/>
  </r>
  <r>
    <s v="rTTmBVY1hZE"/>
    <x v="29"/>
    <s v="Asian"/>
    <s v="Biguanides"/>
    <x v="0"/>
    <d v="2020-06-08T00:00:00"/>
    <s v="Biguanides"/>
  </r>
  <r>
    <s v="utU80dlUkKM"/>
    <x v="29"/>
    <s v="Other"/>
    <s v="Biguanides"/>
    <x v="0"/>
    <d v="2013-08-30T00:00:00"/>
    <s v="Biguanides"/>
  </r>
  <r>
    <s v="utxPSAM8Osw"/>
    <x v="29"/>
    <s v="Other"/>
    <s v="Biguanides"/>
    <x v="0"/>
    <d v="2015-02-16T00:00:00"/>
    <s v="Biguanides"/>
  </r>
  <r>
    <s v="uX2K7lmwScI"/>
    <x v="29"/>
    <s v="Asian"/>
    <s v="Biguanides"/>
    <x v="0"/>
    <d v="2018-05-02T00:00:00"/>
    <s v="Biguanides-&gt;DPP-4 inhibitors-&gt;Sulfonylureas-&gt;DPP-4 inhibitors|Sulfonylureas"/>
  </r>
  <r>
    <s v="UWNkNYOZ7sU"/>
    <x v="29"/>
    <s v="Asian"/>
    <s v="Biguanides"/>
    <x v="0"/>
    <d v="2016-10-11T00:00:00"/>
    <s v="Biguanides"/>
  </r>
  <r>
    <s v="uynEzfJ7ank"/>
    <x v="29"/>
    <s v="Asian"/>
    <s v="Biguanides"/>
    <x v="0"/>
    <d v="2020-07-21T00:00:00"/>
    <s v="Biguanides"/>
  </r>
  <r>
    <s v="UYTRnghlKu6"/>
    <x v="29"/>
    <s v="Asian"/>
    <s v="Biguanides"/>
    <x v="0"/>
    <d v="2021-08-02T00:00:00"/>
    <s v="Biguanides"/>
  </r>
  <r>
    <s v="uZQ.tDUvl9o"/>
    <x v="29"/>
    <s v="Other"/>
    <s v="Biguanides"/>
    <x v="0"/>
    <d v="2018-09-06T00:00:00"/>
    <s v="Biguanides"/>
  </r>
  <r>
    <s v="VduIU/Mg84U"/>
    <x v="29"/>
    <s v="Pacific peoples"/>
    <s v="Biguanides"/>
    <x v="0"/>
    <d v="2025-11-14T00:00:00"/>
    <s v="Biguanides"/>
  </r>
  <r>
    <s v="vdjtPohxpR2"/>
    <x v="29"/>
    <s v="Asian"/>
    <s v="Biguanides"/>
    <x v="0"/>
    <d v="2019-11-29T00:00:00"/>
    <s v="Biguanides"/>
  </r>
  <r>
    <s v="VbZR.DA4.YU"/>
    <x v="29"/>
    <s v="Pacific peoples"/>
    <s v="Biguanides"/>
    <x v="0"/>
    <d v="2019-05-29T00:00:00"/>
    <s v="Biguanides-&gt;DPP-4 inhibitors|SGLT-2 inhibitors-&gt;Biguanides|GLP-1 agonists-&gt;Biguanides|DPP-4 inhibitors-&gt;Insulin glargine-&gt;Biguanides|Insulin glargine"/>
  </r>
  <r>
    <s v="VCq96h7Hr9A"/>
    <x v="29"/>
    <s v="Asian"/>
    <s v="Biguanides"/>
    <x v="0"/>
    <d v="2025-06-27T00:00:00"/>
    <s v="Biguanides"/>
  </r>
  <r>
    <s v="veRefv8O90k"/>
    <x v="29"/>
    <s v="Māori"/>
    <s v="Biguanides"/>
    <x v="0"/>
    <d v="2024-01-25T00:00:00"/>
    <s v="Biguanides"/>
  </r>
  <r>
    <s v="vHbrEvIcnzE"/>
    <x v="29"/>
    <s v="Other"/>
    <s v="Biguanides"/>
    <x v="0"/>
    <d v="2011-02-09T00:00:00"/>
    <s v="Biguanides"/>
  </r>
  <r>
    <s v="vJ4cpngtoo6"/>
    <x v="29"/>
    <s v="Asian"/>
    <s v="Biguanides"/>
    <x v="0"/>
    <d v="2011-02-03T00:00:00"/>
    <s v="Biguanides-&gt;Sulfonylureas-&gt;Biguanides|Sulfonylureas-&gt;Biguanides|DPP-4 inhibitors|Sulfonylureas-&gt;DPP-4 inhibitors|Sulfonylureas-&gt;DPP-4 inhibitors-&gt;Biguanides|GLP-1 agonists-&gt;GLP-1 agonists-&gt;Biguanides|GLP-1 agonists|Sulfonylureas-&gt;Insulin glargine-&gt;Biguanides|Insulin glargine|Sulfonylureas-&gt;SGLT-2 inhibitors-&gt;Biguanides|Insulin glargine|SGLT-2 inhibitors|Sulfonylureas"/>
  </r>
  <r>
    <s v="cIY7dApcxg."/>
    <x v="29"/>
    <s v="Pacific peoples"/>
    <s v="Biguanides"/>
    <x v="0"/>
    <d v="2021-10-26T00:00:00"/>
    <s v="Biguanides"/>
  </r>
  <r>
    <s v="CIhNZTtRnAM"/>
    <x v="29"/>
    <s v="Asian"/>
    <s v="Insulin aspart"/>
    <x v="1"/>
    <d v="2013-03-07T00:00:00"/>
    <s v="Insulin aspart-&gt;Insulin aspart|Insulin isophane-&gt;Biguanides-&gt;Sulfonylureas-&gt;Biguanides|Sulfonylureas-&gt;DPP-4 inhibitors-&gt;DPP-4 inhibitors|Sulfonylureas-&gt;Insulin glargine"/>
  </r>
  <r>
    <s v="CkGjKokd2RY"/>
    <x v="29"/>
    <s v="Asian"/>
    <s v="Biguanides"/>
    <x v="0"/>
    <d v="2018-08-23T00:00:00"/>
    <s v="Biguanides"/>
  </r>
  <r>
    <s v="COB3bPmMCcY"/>
    <x v="29"/>
    <s v="Asian"/>
    <s v="Biguanides"/>
    <x v="0"/>
    <d v="2015-05-28T00:00:00"/>
    <s v="Biguanides"/>
  </r>
  <r>
    <s v="cOe.rmjMw06"/>
    <x v="29"/>
    <s v="Asian"/>
    <s v="DPP-4 inhibitors|SGLT-2 inhibitors"/>
    <x v="0"/>
    <d v="2021-09-21T00:00:00"/>
    <s v="DPP-4 inhibitors|SGLT-2 inhibitors"/>
  </r>
  <r>
    <s v="co/lD9G3PRE"/>
    <x v="29"/>
    <s v="Other"/>
    <s v="Biguanides"/>
    <x v="0"/>
    <d v="2024-12-04T00:00:00"/>
    <s v="Biguanides"/>
  </r>
  <r>
    <s v="coZAEySZOaE"/>
    <x v="29"/>
    <s v="Pacific peoples"/>
    <s v="Biguanides"/>
    <x v="0"/>
    <d v="2017-01-16T00:00:00"/>
    <s v="Biguanides-&gt;Insulin isophane-&gt;Biguanides|Insulin isophane-&gt;Insulin aspart-&gt;DPP-4 inhibitors-&gt;Biguanides|Sulfonylureas-&gt;Insulin glargine-&gt;GLP-1 agonists-&gt;Biguanides|GLP-1 agonists|Sulfonylureas-&gt;Biguanides|GLP-1 agonists-&gt;Biguanides|SGLT-2 inhibitors"/>
  </r>
  <r>
    <s v="cp/xXIm6oG."/>
    <x v="29"/>
    <s v="Other"/>
    <s v="Biguanides|Insulin glargine"/>
    <x v="0"/>
    <d v="2020-09-25T00:00:00"/>
    <s v="Biguanides|Insulin glargine-&gt;DPP-4 inhibitors-&gt;Biguanides-&gt;DPP-4 inhibitors|Insulin glargine-&gt;Insulin glargine"/>
  </r>
  <r>
    <s v="CpdRTGMq8Go"/>
    <x v="29"/>
    <s v="Māori"/>
    <s v="Biguanides"/>
    <x v="0"/>
    <d v="2023-06-13T00:00:00"/>
    <s v="Biguanides"/>
  </r>
  <r>
    <s v="cR9PrY1p9qE"/>
    <x v="29"/>
    <s v="Other"/>
    <s v="Biguanides"/>
    <x v="0"/>
    <d v="2011-02-03T00:00:00"/>
    <s v="Biguanides"/>
  </r>
  <r>
    <s v="cRFcSTBDEuQ"/>
    <x v="29"/>
    <s v="Other"/>
    <s v="Biguanides"/>
    <x v="0"/>
    <d v="2025-06-10T00:00:00"/>
    <s v="Biguanides"/>
  </r>
  <r>
    <s v="cgvPm3LkFTY"/>
    <x v="29"/>
    <s v="Other"/>
    <s v="Biguanides"/>
    <x v="0"/>
    <d v="2023-10-26T00:00:00"/>
    <s v="Biguanides"/>
  </r>
  <r>
    <s v="cgNQ99uvwTI"/>
    <x v="29"/>
    <s v="Māori"/>
    <s v="Insulin aspart|Insulin isophane"/>
    <x v="1"/>
    <d v="2024-11-19T00:00:00"/>
    <s v="Insulin aspart|Insulin isophane-&gt;DPP-4 inhibitors"/>
  </r>
  <r>
    <s v="cGnVi0CCHmc"/>
    <x v="29"/>
    <s v="Asian"/>
    <s v="Biguanides"/>
    <x v="0"/>
    <d v="2023-02-22T00:00:00"/>
    <s v="Biguanides"/>
  </r>
  <r>
    <s v="chFGUGj1z4."/>
    <x v="29"/>
    <s v="Māori"/>
    <s v="Biguanides"/>
    <x v="0"/>
    <d v="2018-03-29T00:00:00"/>
    <s v="Biguanides-&gt;Insulin isophane-&gt;Insulin aspart-&gt;Insulin aspart|Insulin isophane-&gt;Biguanides|Insulin isophane-&gt;Biguanides|SGLT-2 inhibitors-&gt;Biguanides|GLP-1 agonists-&gt;GLP-1 agonists"/>
  </r>
  <r>
    <s v="CedjTKvG9PY"/>
    <x v="29"/>
    <s v="Asian"/>
    <s v="Biguanides"/>
    <x v="0"/>
    <d v="2012-05-09T00:00:00"/>
    <s v="Biguanides"/>
  </r>
  <r>
    <s v="cDnc7RBDQro"/>
    <x v="29"/>
    <s v="Other"/>
    <s v="Biguanides|Insulin glargine"/>
    <x v="0"/>
    <d v="2024-02-02T00:00:00"/>
    <s v="Biguanides|Insulin glargine-&gt;Insulin glargine-&gt;Biguanides-&gt;Biguanides|GLP-1 agonists|Insulin glargine"/>
  </r>
  <r>
    <s v="CfEU5n5XPyk"/>
    <x v="29"/>
    <s v="Asian"/>
    <s v="Biguanides"/>
    <x v="0"/>
    <d v="2023-08-10T00:00:00"/>
    <s v="Biguanides"/>
  </r>
  <r>
    <s v="cBcozht1zbU"/>
    <x v="29"/>
    <s v="Asian"/>
    <s v="Biguanides"/>
    <x v="0"/>
    <d v="2025-07-01T00:00:00"/>
    <s v="Biguanides"/>
  </r>
  <r>
    <s v="CCpBlRFJdJ6"/>
    <x v="29"/>
    <s v="Other"/>
    <s v="Insulin glargine|Insulin glulisine"/>
    <x v="1"/>
    <d v="2011-09-07T00:00:00"/>
    <s v="Insulin glargine|Insulin glulisine-&gt;Insulin glulisine-&gt;Insulin glargine-&gt;Sulfonylureas-&gt;Insulin aspart|Insulin glargine-&gt;Insulin aspart"/>
  </r>
  <r>
    <s v="C80PCyl262E"/>
    <x v="29"/>
    <s v="Asian"/>
    <s v="Biguanides"/>
    <x v="0"/>
    <d v="2024-07-23T00:00:00"/>
    <s v="Biguanides"/>
  </r>
  <r>
    <s v="c7gMGRBunSM"/>
    <x v="29"/>
    <s v="Asian"/>
    <s v="Insulin glargine"/>
    <x v="1"/>
    <d v="2022-06-20T00:00:00"/>
    <s v="Insulin glargine-&gt;Biguanides"/>
  </r>
  <r>
    <s v="c7a74pjQbIA"/>
    <x v="29"/>
    <s v="Other"/>
    <s v="Biguanides"/>
    <x v="0"/>
    <d v="2025-05-16T00:00:00"/>
    <s v="Biguanides"/>
  </r>
  <r>
    <s v="C5IykBadb4Y"/>
    <x v="29"/>
    <s v="Pacific peoples"/>
    <s v="Biguanides|DPP-4 inhibitors"/>
    <x v="0"/>
    <d v="2021-01-18T00:00:00"/>
    <s v="Biguanides|DPP-4 inhibitors-&gt;DPP-4 inhibitors-&gt;DPP-4 inhibitors|Sulfonylureas-&gt;Biguanides|DPP-4 inhibitors|Sulfonylureas-&gt;SGLT-2 inhibitors-&gt;DPP-4 inhibitors|SGLT-2 inhibitors"/>
  </r>
  <r>
    <s v="fq2UDm53EwU"/>
    <x v="29"/>
    <s v="Other"/>
    <s v="Biguanides"/>
    <x v="0"/>
    <d v="2016-09-21T00:00:00"/>
    <s v="Biguanides-&gt;Biguanides|DPP-4 inhibitors-&gt;DPP-4 inhibitors-&gt;DPP-4 inhibitors|Sulfonylureas-&gt;Sulfonylureas-&gt;SGLT-2 inhibitors-&gt;DPP-4 inhibitors|SGLT-2 inhibitors|Sulfonylureas"/>
  </r>
  <r>
    <s v="FQksQy83mmc"/>
    <x v="29"/>
    <s v="Other"/>
    <s v="Biguanides"/>
    <x v="0"/>
    <d v="2016-01-25T00:00:00"/>
    <s v="Biguanides-&gt;Sulfonylureas-&gt;Insulin glargine-&gt;Insulin aspart-&gt;Insulin aspart|Insulin glargine-&gt;Insulin lispro-&gt;SGLT-2 inhibitors-&gt;Insulin aspart|Insulin glargine|SGLT-2 inhibitors-&gt;Insulin glargine|SGLT-2 inhibitors-&gt;Insulin aspart|SGLT-2 inhibitors"/>
  </r>
  <r>
    <s v="fqzH4oyP6xo"/>
    <x v="29"/>
    <s v="Asian"/>
    <s v="Biguanides"/>
    <x v="0"/>
    <d v="2022-05-31T00:00:00"/>
    <s v="Biguanides"/>
  </r>
  <r>
    <s v="fr3r16JZhJM"/>
    <x v="29"/>
    <s v="Māori"/>
    <s v="Biguanides"/>
    <x v="0"/>
    <d v="2014-10-08T00:00:00"/>
    <s v="Biguanides-&gt;Insulin isophane-&gt;Insulin aspart"/>
  </r>
  <r>
    <s v="fpGP1FiYpg."/>
    <x v="29"/>
    <s v="Other"/>
    <s v="Biguanides"/>
    <x v="0"/>
    <d v="2017-11-02T00:00:00"/>
    <s v="Biguanides-&gt;Insulin isophane-&gt;Insulin aspart|Insulin isophane-&gt;Insulin aspart"/>
  </r>
  <r>
    <s v="fOqWDKXL1cE"/>
    <x v="29"/>
    <s v="Asian"/>
    <s v="Biguanides"/>
    <x v="0"/>
    <d v="2022-05-11T00:00:00"/>
    <s v="Biguanides"/>
  </r>
  <r>
    <s v="FpDZZfPTVoE"/>
    <x v="29"/>
    <s v="Asian"/>
    <s v="Biguanides"/>
    <x v="0"/>
    <d v="2023-10-27T00:00:00"/>
    <s v="Biguanides"/>
  </r>
  <r>
    <s v="FS679.PAyoY"/>
    <x v="29"/>
    <s v="Māori"/>
    <s v="Biguanides"/>
    <x v="0"/>
    <d v="2023-10-05T00:00:00"/>
    <s v="Biguanides"/>
  </r>
  <r>
    <s v="FYHtzhEOPwo"/>
    <x v="29"/>
    <s v="Pacific peoples"/>
    <s v="Biguanides"/>
    <x v="0"/>
    <d v="2017-09-04T00:00:00"/>
    <s v="Biguanides-&gt;Insulin aspart|Insulin isophane-&gt;Biguanides|Insulin aspart|Insulin isophane-&gt;Insulin glargine-&gt;Insulin isophane-&gt;Insulin aspart"/>
  </r>
  <r>
    <s v="FYmSAAdNXRk"/>
    <x v="29"/>
    <s v="Asian"/>
    <s v="Biguanides|Insulin aspart|Insulin isophane"/>
    <x v="0"/>
    <d v="2021-12-08T00:00:00"/>
    <s v="Biguanides|Insulin aspart|Insulin isophane-&gt;Insulin aspart|Insulin isophane-&gt;Biguanides-&gt;Insulin isophane"/>
  </r>
  <r>
    <s v="fUK7iXZ7Lwc"/>
    <x v="29"/>
    <s v="Asian"/>
    <s v="Biguanides"/>
    <x v="0"/>
    <d v="2023-04-13T00:00:00"/>
    <s v="Biguanides-&gt;Insulin aspart|Insulin isophane-&gt;Insulin isophane-&gt;Biguanides|Insulin isophane"/>
  </r>
  <r>
    <s v="fVBTgleEatU"/>
    <x v="29"/>
    <s v="Asian"/>
    <s v="Biguanides"/>
    <x v="0"/>
    <d v="2023-06-10T00:00:00"/>
    <s v="Biguanides"/>
  </r>
  <r>
    <s v="FvN7eMFYEx6"/>
    <x v="29"/>
    <s v="Asian"/>
    <s v="Biguanides"/>
    <x v="0"/>
    <d v="2025-09-23T00:00:00"/>
    <s v="Biguanides"/>
  </r>
  <r>
    <s v="fWNvthe8CDU"/>
    <x v="29"/>
    <s v="Asian"/>
    <s v="Biguanides|Sulfonylureas"/>
    <x v="0"/>
    <d v="2020-09-09T00:00:00"/>
    <s v="Biguanides|Sulfonylureas-&gt;Biguanides"/>
  </r>
  <r>
    <s v="FkFV9F8F6ds"/>
    <x v="29"/>
    <s v="Other"/>
    <s v="Biguanides"/>
    <x v="0"/>
    <d v="2025-06-24T00:00:00"/>
    <s v="Biguanides"/>
  </r>
  <r>
    <s v="fKS/t028S/2"/>
    <x v="29"/>
    <s v="Pacific peoples"/>
    <s v="Biguanides"/>
    <x v="0"/>
    <d v="2018-02-28T00:00:00"/>
    <s v="Biguanides-&gt;Sulfonylureas-&gt;Biguanides|Sulfonylureas-&gt;Biguanides|DPP-4 inhibitors|Sulfonylureas-&gt;DPP-4 inhibitors-&gt;Biguanides|DPP-4 inhibitors-&gt;DPP-4 inhibitors|Insulin aspart-&gt;DPP-4 inhibitors|Insulin aspart|SGLT-2 inhibitors-&gt;DPP-4 inhibitors|SGLT-2 inhibitors-&gt;SGLT-2 inhibitors"/>
  </r>
  <r>
    <s v="fkT5YtDsUew"/>
    <x v="29"/>
    <s v="Asian"/>
    <s v="Biguanides"/>
    <x v="0"/>
    <d v="2024-10-23T00:00:00"/>
    <s v="Biguanides-&gt;DPP-4 inhibitors"/>
  </r>
  <r>
    <s v="FlAeocaEZqc"/>
    <x v="29"/>
    <s v="Pacific peoples"/>
    <s v="Biguanides"/>
    <x v="0"/>
    <d v="2022-07-19T00:00:00"/>
    <s v="Biguanides"/>
  </r>
  <r>
    <s v="CSOF0XJTq2Q"/>
    <x v="29"/>
    <s v="Asian"/>
    <s v="Biguanides"/>
    <x v="0"/>
    <d v="2022-12-22T00:00:00"/>
    <s v="Biguanides-&gt;DPP-4 inhibitors"/>
  </r>
  <r>
    <s v="FFP/wGkjSro"/>
    <x v="29"/>
    <s v="Pacific peoples"/>
    <s v="Biguanides"/>
    <x v="0"/>
    <d v="2023-11-28T00:00:00"/>
    <s v="Biguanides-&gt;SGLT-2 inhibitors"/>
  </r>
  <r>
    <s v="1lsE41SCCIU"/>
    <x v="29"/>
    <s v="Pacific peoples"/>
    <s v="Biguanides|Sulfonylureas"/>
    <x v="0"/>
    <d v="2013-11-14T00:00:00"/>
    <s v="Biguanides|Sulfonylureas-&gt;Biguanides-&gt;DPP-4 inhibitors-&gt;SGLT-2 inhibitors-&gt;DPP-4 inhibitors|SGLT-2 inhibitors"/>
  </r>
  <r>
    <s v="7gOvrIKSr0o"/>
    <x v="29"/>
    <s v="Māori"/>
    <s v="Biguanides"/>
    <x v="0"/>
    <d v="2019-09-05T00:00:00"/>
    <s v="Biguanides"/>
  </r>
  <r>
    <s v="7q./pmYkjtU"/>
    <x v="29"/>
    <s v="Asian"/>
    <s v="Biguanides"/>
    <x v="0"/>
    <d v="2024-06-25T00:00:00"/>
    <s v="Biguanides-&gt;DPP-4 inhibitors"/>
  </r>
  <r>
    <s v="7KxD9fHKyrs"/>
    <x v="29"/>
    <s v="Māori"/>
    <s v="Biguanides"/>
    <x v="0"/>
    <d v="2014-05-15T00:00:00"/>
    <s v="Biguanides"/>
  </r>
  <r>
    <s v="7K8SyIMQr2o"/>
    <x v="29"/>
    <s v="Asian"/>
    <s v="Biguanides"/>
    <x v="0"/>
    <d v="2022-04-14T00:00:00"/>
    <s v="Biguanides"/>
  </r>
  <r>
    <s v="7m2CaQSYnPc"/>
    <x v="29"/>
    <s v="Other"/>
    <s v="Biguanides"/>
    <x v="0"/>
    <d v="2025-10-06T00:00:00"/>
    <s v="Biguanides"/>
  </r>
  <r>
    <s v="14NArntg.6E"/>
    <x v="29"/>
    <s v="Other"/>
    <s v="Biguanides"/>
    <x v="0"/>
    <d v="2023-01-13T00:00:00"/>
    <s v="Biguanides"/>
  </r>
  <r>
    <s v="14yy89lkjdI"/>
    <x v="29"/>
    <s v="Other"/>
    <s v="Biguanides"/>
    <x v="0"/>
    <d v="2018-02-24T00:00:00"/>
    <s v="Biguanides"/>
  </r>
  <r>
    <s v="18RI2WktWnk"/>
    <x v="29"/>
    <s v="Pacific peoples"/>
    <s v="Biguanides"/>
    <x v="0"/>
    <d v="2011-03-17T00:00:00"/>
    <s v="Biguanides-&gt;Sulfonylureas-&gt;Biguanides|Sulfonylureas-&gt;Insulin isophane-&gt;Biguanides|Insulin isophane-&gt;DPP-4 inhibitors|Insulin isophane-&gt;DPP-4 inhibitors-&gt;Biguanides|GLP-1 agonists-&gt;GLP-1 agonists-&gt;GLP-1 agonists|Insulin isophane-&gt;Biguanides|GLP-1 agonists|Insulin isophane"/>
  </r>
  <r>
    <s v="18rT.MR3yK."/>
    <x v="29"/>
    <s v="Other"/>
    <s v="Biguanides"/>
    <x v="0"/>
    <d v="2025-01-14T00:00:00"/>
    <s v="Biguanides"/>
  </r>
  <r>
    <s v="0ZofJBnGH1o"/>
    <x v="29"/>
    <s v="Pacific peoples"/>
    <s v="Biguanides"/>
    <x v="0"/>
    <d v="2020-10-19T00:00:00"/>
    <s v="Biguanides-&gt;DPP-4 inhibitors-&gt;DPP-4 inhibitors|Insulin aspart-&gt;GLP-1 agonists-&gt;DPP-4 inhibitors|GLP-1 agonists|Insulin aspart-&gt;Biguanides|GLP-1 agonists|Insulin glargine-&gt;GLP-1 agonists|Insulin glargine-&gt;Insulin glargine-&gt;Insulin aspart|Insulin glargine"/>
  </r>
  <r>
    <s v="0XeOcvGiAPA"/>
    <x v="29"/>
    <s v="Other"/>
    <s v="Biguanides"/>
    <x v="0"/>
    <d v="2023-07-28T00:00:00"/>
    <s v="Biguanides"/>
  </r>
  <r>
    <s v="1LkeOAtYOi2"/>
    <x v="29"/>
    <s v="Asian"/>
    <s v="Biguanides|Insulin isophane|Insulin lispro"/>
    <x v="0"/>
    <d v="2023-03-01T00:00:00"/>
    <s v="Biguanides|Insulin isophane|Insulin lispro-&gt;Insulin isophane|Insulin lispro"/>
  </r>
  <r>
    <s v="1dY9HDahLbM"/>
    <x v="29"/>
    <s v="Other"/>
    <s v="Biguanides"/>
    <x v="0"/>
    <d v="2018-07-11T00:00:00"/>
    <s v="Biguanides-&gt;DPP-4 inhibitors-&gt;SGLT-2 inhibitors-&gt;DPP-4 inhibitors|SGLT-2 inhibitors-&gt;DPP-4 inhibitors|GLP-1 agonists-&gt;GLP-1 agonists"/>
  </r>
  <r>
    <s v="1DnAvrhi7Vk"/>
    <x v="29"/>
    <s v="Other"/>
    <s v="Biguanides|Insulin isophane"/>
    <x v="0"/>
    <d v="2016-04-21T00:00:00"/>
    <s v="Biguanides|Insulin isophane-&gt;Insulin aspart-&gt;Insulin aspart|Insulin isophane"/>
  </r>
  <r>
    <s v="8B1lzp50KfM"/>
    <x v="29"/>
    <s v="Pacific peoples"/>
    <s v="Biguanides"/>
    <x v="0"/>
    <d v="2023-04-20T00:00:00"/>
    <s v="Biguanides-&gt;GLP-1 agonists-&gt;Biguanides|GLP-1 agonists"/>
  </r>
  <r>
    <s v="8ARXzX/G8AU"/>
    <x v="29"/>
    <s v="Pacific peoples"/>
    <s v="Biguanides|Sulfonylureas"/>
    <x v="0"/>
    <d v="2020-07-29T00:00:00"/>
    <s v="Biguanides|Sulfonylureas-&gt;Insulin isophane-&gt;Insulin aspart|Insulin isophane-&gt;GLP-1 agonists"/>
  </r>
  <r>
    <s v="8CzIaXOfpxY"/>
    <x v="29"/>
    <s v="Pacific peoples"/>
    <s v="Biguanides"/>
    <x v="0"/>
    <d v="2020-08-24T00:00:00"/>
    <s v="Biguanides-&gt;Biguanides|SGLT-2 inhibitors-&gt;SGLT-2 inhibitors-&gt;Insulin glargine-&gt;Insulin glargine|SGLT-2 inhibitors"/>
  </r>
  <r>
    <s v="8fIrfw4pLa6"/>
    <x v="29"/>
    <s v="Māori"/>
    <s v="Biguanides"/>
    <x v="0"/>
    <d v="2017-05-22T00:00:00"/>
    <s v="Biguanides-&gt;Biguanides|DPP-4 inhibitors-&gt;DPP-4 inhibitors-&gt;DPP-4 inhibitors|SGLT-2 inhibitors-&gt;SGLT-2 inhibitors"/>
  </r>
  <r>
    <s v="8188MggY9Rs"/>
    <x v="29"/>
    <s v="Other"/>
    <s v="Biguanides"/>
    <x v="0"/>
    <d v="2025-03-29T00:00:00"/>
    <s v="Biguanides"/>
  </r>
  <r>
    <s v="86AiA6NRvVQ"/>
    <x v="29"/>
    <s v="Other"/>
    <s v="Insulin isophane"/>
    <x v="1"/>
    <d v="2019-05-23T00:00:00"/>
    <s v="Insulin isophane-&gt;Biguanides"/>
  </r>
  <r>
    <s v="7ZOpKwW8T9Y"/>
    <x v="29"/>
    <s v="Other"/>
    <s v="Biguanides"/>
    <x v="0"/>
    <d v="2018-11-05T00:00:00"/>
    <s v="Biguanides-&gt;Insulin isophane"/>
  </r>
  <r>
    <s v="7y72raVtUtI"/>
    <x v="29"/>
    <s v="Asian"/>
    <s v="DPP-4 inhibitors"/>
    <x v="0"/>
    <d v="2025-05-24T00:00:00"/>
    <s v="DPP-4 inhibitors"/>
  </r>
  <r>
    <s v="7wKsmWuJpsU"/>
    <x v="29"/>
    <s v="Other"/>
    <s v="Biguanides"/>
    <x v="0"/>
    <d v="2025-12-18T00:00:00"/>
    <s v="Biguanides"/>
  </r>
  <r>
    <s v="7XPbavhoN2Y"/>
    <x v="29"/>
    <s v="Other"/>
    <s v="Biguanides|Insulin isophane"/>
    <x v="0"/>
    <d v="2013-04-09T00:00:00"/>
    <s v="Biguanides|Insulin isophane-&gt;Insulin aspart|Insulin isophane-&gt;Insulin isophane-&gt;Biguanides-&gt;Biguanides|Insulin glargine-&gt;Insulin glargine-&gt;DPP-4 inhibitors-&gt;DPP-4 inhibitors|Insulin glargine-&gt;SGLT-2 inhibitors-&gt;Insulin aspart-&gt;Biguanides|Insulin aspart-&gt;GLP-1 agonists-&gt;GLP-1 agonists|Insulin aspart-&gt;Biguanides|GLP-1 agonists|Insulin aspart"/>
  </r>
  <r>
    <s v="8rfMZhOs8c6"/>
    <x v="29"/>
    <s v="Pacific peoples"/>
    <s v="Insulin glargine"/>
    <x v="1"/>
    <d v="2018-10-10T00:00:00"/>
    <s v="Insulin glargine-&gt;Biguanides-&gt;DPP-4 inhibitors-&gt;Biguanides|DPP-4 inhibitors"/>
  </r>
  <r>
    <s v="8RO0luk//OY"/>
    <x v="29"/>
    <s v="Asian"/>
    <s v="Biguanides"/>
    <x v="0"/>
    <d v="2016-02-18T00:00:00"/>
    <s v="Biguanides"/>
  </r>
  <r>
    <s v="8m89ZOwgmWw"/>
    <x v="29"/>
    <s v="Asian"/>
    <s v="Biguanides"/>
    <x v="0"/>
    <d v="2025-06-26T00:00:00"/>
    <s v="Biguanides"/>
  </r>
  <r>
    <s v="8PHiUf9SURY"/>
    <x v="29"/>
    <s v="Other"/>
    <s v="Biguanides"/>
    <x v="0"/>
    <d v="2015-05-25T00:00:00"/>
    <s v="Biguanides"/>
  </r>
  <r>
    <s v="8ONHS0wtJeo"/>
    <x v="29"/>
    <s v="Māori"/>
    <s v="Biguanides"/>
    <x v="0"/>
    <d v="2022-01-14T00:00:00"/>
    <s v="Biguanides"/>
  </r>
  <r>
    <s v="C2p10CnLIdc"/>
    <x v="29"/>
    <s v="Other"/>
    <s v="Biguanides"/>
    <x v="0"/>
    <d v="2019-10-09T00:00:00"/>
    <s v="Biguanides"/>
  </r>
  <r>
    <s v="c/FROvUCwsI"/>
    <x v="29"/>
    <s v="Pacific peoples"/>
    <s v="Biguanides"/>
    <x v="0"/>
    <d v="2021-11-04T00:00:00"/>
    <s v="Biguanides-&gt;Insulin aspart|Insulin isophane"/>
  </r>
  <r>
    <s v="/3XxijVa9cI"/>
    <x v="29"/>
    <s v="Other"/>
    <s v="SGLT-2 inhibitors"/>
    <x v="0"/>
    <d v="2025-06-23T00:00:00"/>
    <s v="SGLT-2 inhibitors"/>
  </r>
  <r>
    <s v=".uZ8m3SRfpk"/>
    <x v="29"/>
    <s v="Other"/>
    <s v="Biguanides"/>
    <x v="0"/>
    <d v="2018-09-26T00:00:00"/>
    <s v="Biguanides-&gt;SGLT-2 inhibitors-&gt;Biguanides|SGLT-2 inhibitors"/>
  </r>
  <r>
    <s v=".unUHTb7MrM"/>
    <x v="29"/>
    <s v="Other"/>
    <s v="Biguanides"/>
    <x v="0"/>
    <d v="2014-06-30T00:00:00"/>
    <s v="Biguanides"/>
  </r>
  <r>
    <s v=".YbsAPvvCU2"/>
    <x v="29"/>
    <s v="Māori"/>
    <s v="Biguanides"/>
    <x v="0"/>
    <d v="2017-06-23T00:00:00"/>
    <s v="Biguanides"/>
  </r>
  <r>
    <s v="/JvB4nDdNUo"/>
    <x v="29"/>
    <s v="Pacific peoples"/>
    <s v="Biguanides"/>
    <x v="0"/>
    <d v="2015-06-09T00:00:00"/>
    <s v="Biguanides-&gt;Sulfonylureas-&gt;Biguanides|Sulfonylureas-&gt;DPP-4 inhibitors-&gt;SGLT-2 inhibitors-&gt;DPP-4 inhibitors|SGLT-2 inhibitors-&gt;DPP-4 inhibitors|SGLT-2 inhibitors|Sulfonylureas|Thiazolidinedione"/>
  </r>
  <r>
    <s v="/f5Ulsq2qiY"/>
    <x v="29"/>
    <s v="Asian"/>
    <s v="Biguanides"/>
    <x v="0"/>
    <d v="2022-12-07T00:00:00"/>
    <s v="Biguanides"/>
  </r>
  <r>
    <s v="/bkwRaiMVzM"/>
    <x v="29"/>
    <s v="Pacific peoples"/>
    <s v="Biguanides"/>
    <x v="0"/>
    <d v="2025-11-28T00:00:00"/>
    <s v="Biguanides"/>
  </r>
  <r>
    <s v="/e211Eos3ck"/>
    <x v="29"/>
    <s v="Other"/>
    <s v="Biguanides"/>
    <x v="0"/>
    <d v="2024-03-25T00:00:00"/>
    <s v="Biguanides"/>
  </r>
  <r>
    <s v="/E3tciRzgWk"/>
    <x v="29"/>
    <s v="Pacific peoples"/>
    <s v="Biguanides"/>
    <x v="0"/>
    <d v="2023-08-25T00:00:00"/>
    <s v="Biguanides"/>
  </r>
  <r>
    <s v="5dXy6AFTn/I"/>
    <x v="29"/>
    <s v="Māori"/>
    <s v="Biguanides"/>
    <x v="0"/>
    <d v="2025-08-18T00:00:00"/>
    <s v="Biguanides"/>
  </r>
  <r>
    <s v="/VQ1Oxg9WLk"/>
    <x v="29"/>
    <s v="Pacific peoples"/>
    <s v="Biguanides"/>
    <x v="0"/>
    <d v="2014-10-03T00:00:00"/>
    <s v="Biguanides"/>
  </r>
  <r>
    <s v="5JtZ8.Zr6Y6"/>
    <x v="29"/>
    <s v="Pacific peoples"/>
    <s v="Biguanides"/>
    <x v="0"/>
    <d v="2012-05-29T00:00:00"/>
    <s v="Biguanides-&gt;Biguanides|Sulfonylureas-&gt;Sulfonylureas-&gt;DPP-4 inhibitors-&gt;DPP-4 inhibitors|Insulin glargine-&gt;Insulin glargine-&gt;Biguanides|Insulin glargine-&gt;GLP-1 agonists-&gt;GLP-1 agonists|Insulin glargine-&gt;Biguanides|GLP-1 agonists|Insulin glargine"/>
  </r>
  <r>
    <s v="5KqnAy8ap9o"/>
    <x v="29"/>
    <s v="Asian"/>
    <s v="Insulin glargine"/>
    <x v="1"/>
    <d v="2023-02-27T00:00:00"/>
    <s v="Insulin glargine-&gt;Biguanides|Insulin glargine-&gt;Biguanides-&gt;SGLT-2 inhibitors"/>
  </r>
  <r>
    <s v="5k98SbBcF7I"/>
    <x v="29"/>
    <s v="Pacific peoples"/>
    <s v="Biguanides"/>
    <x v="0"/>
    <d v="2020-03-11T00:00:00"/>
    <s v="Biguanides"/>
  </r>
  <r>
    <s v="/lQwZ.V4XUg"/>
    <x v="29"/>
    <s v="Māori"/>
    <s v="Biguanides"/>
    <x v="0"/>
    <d v="2023-05-16T00:00:00"/>
    <s v="Biguanides"/>
  </r>
  <r>
    <s v="/ka7J82RiR2"/>
    <x v="29"/>
    <s v="Pacific peoples"/>
    <s v="Biguanides"/>
    <x v="0"/>
    <d v="2019-02-07T00:00:00"/>
    <s v="Biguanides-&gt;DPP-4 inhibitors-&gt;SGLT-2 inhibitors"/>
  </r>
  <r>
    <s v="/P2NQZAIuFI"/>
    <x v="29"/>
    <s v="Pacific peoples"/>
    <s v="Biguanides"/>
    <x v="0"/>
    <d v="2020-07-28T00:00:00"/>
    <s v="Biguanides-&gt;Insulin isophane-&gt;Insulin aspart-&gt;Biguanides|Insulin isophane-&gt;Insulin aspart|Insulin isophane-&gt;Biguanides|Insulin aspart|Insulin isophane-&gt;Insulin glargine"/>
  </r>
  <r>
    <s v="5ObYykcMVKM"/>
    <x v="29"/>
    <s v="Māori"/>
    <s v="Biguanides"/>
    <x v="0"/>
    <d v="2017-06-12T00:00:00"/>
    <s v="Biguanides"/>
  </r>
  <r>
    <s v="5P5kqMBhTkE"/>
    <x v="29"/>
    <s v="Other"/>
    <s v="Biguanides"/>
    <x v="0"/>
    <d v="2012-01-09T00:00:00"/>
    <s v="Biguanides"/>
  </r>
  <r>
    <s v="5lGv7rYThfU"/>
    <x v="29"/>
    <s v="Māori"/>
    <s v="Biguanides"/>
    <x v="0"/>
    <d v="2015-07-01T00:00:00"/>
    <s v="Biguanides-&gt;Biguanides|Sulfonylureas-&gt;Sulfonylureas"/>
  </r>
  <r>
    <s v="6BvLjC/n9v."/>
    <x v="29"/>
    <s v="Other"/>
    <s v="Biguanides"/>
    <x v="0"/>
    <d v="2021-04-28T00:00:00"/>
    <s v="Biguanides"/>
  </r>
  <r>
    <s v="6c3mQ2hzEiI"/>
    <x v="29"/>
    <s v="Asian"/>
    <s v="Biguanides"/>
    <x v="0"/>
    <d v="2018-12-01T00:00:00"/>
    <s v="Biguanides-&gt;Insulin isophane"/>
  </r>
  <r>
    <s v="6CjTWfuDwns"/>
    <x v="29"/>
    <s v="Other"/>
    <s v="Biguanides"/>
    <x v="0"/>
    <d v="2012-06-21T00:00:00"/>
    <s v="Biguanides-&gt;Insulin isophane-&gt;Sulfonylureas-&gt;DPP-4 inhibitors-&gt;DPP-4 inhibitors|Insulin isophane"/>
  </r>
  <r>
    <s v="6V36HrxA9WY"/>
    <x v="29"/>
    <s v="Asian"/>
    <s v="Biguanides"/>
    <x v="0"/>
    <d v="2012-08-27T00:00:00"/>
    <s v="Biguanides"/>
  </r>
  <r>
    <s v="6yh43NNzJl2"/>
    <x v="29"/>
    <s v="Pacific peoples"/>
    <s v="Biguanides|Insulin isophane"/>
    <x v="0"/>
    <d v="2016-05-04T00:00:00"/>
    <s v="Biguanides|Insulin isophane"/>
  </r>
  <r>
    <s v="6M2vfsNSW9k"/>
    <x v="29"/>
    <s v="Asian"/>
    <s v="Biguanides"/>
    <x v="0"/>
    <d v="2012-02-15T00:00:00"/>
    <s v="Biguanides-&gt;Insulin aspart|Insulin isophane"/>
  </r>
  <r>
    <s v="6M8xgkw9/ts"/>
    <x v="29"/>
    <s v="Asian"/>
    <s v="Biguanides"/>
    <x v="0"/>
    <d v="2022-10-31T00:00:00"/>
    <s v="Biguanides"/>
  </r>
  <r>
    <s v="6NaQRnbc6wA"/>
    <x v="29"/>
    <s v="Other"/>
    <s v="Biguanides"/>
    <x v="0"/>
    <d v="2012-05-16T00:00:00"/>
    <s v="Biguanides-&gt;Insulin aspart|Insulin isophane-&gt;Insulin aspart"/>
  </r>
  <r>
    <s v="6mpG.N6k5Fk"/>
    <x v="29"/>
    <s v="Other"/>
    <s v="Biguanides"/>
    <x v="0"/>
    <d v="2012-03-02T00:00:00"/>
    <s v="Biguanides"/>
  </r>
  <r>
    <s v="6KBt72dlMqg"/>
    <x v="29"/>
    <s v="Māori"/>
    <s v="Biguanides"/>
    <x v="0"/>
    <d v="2025-12-18T00:00:00"/>
    <s v="Biguanides"/>
  </r>
  <r>
    <s v="6k74GkO5WPI"/>
    <x v="29"/>
    <s v="Other"/>
    <s v="Biguanides"/>
    <x v="0"/>
    <d v="2023-03-01T00:00:00"/>
    <s v="Biguanides"/>
  </r>
  <r>
    <s v="6fTZCQuXJZE"/>
    <x v="29"/>
    <s v="Asian"/>
    <s v="Biguanides"/>
    <x v="0"/>
    <d v="2013-04-12T00:00:00"/>
    <s v="Biguanides-&gt;Biguanides|Insulin aspart|Insulin isophane-&gt;Insulin aspart|Insulin isophane"/>
  </r>
  <r>
    <s v="6H3dzMj5mK."/>
    <x v="29"/>
    <s v="Māori"/>
    <s v="Biguanides"/>
    <x v="0"/>
    <d v="2021-06-01T00:00:00"/>
    <s v="Biguanides-&gt;Insulin aspart|Insulin isophane"/>
  </r>
  <r>
    <s v=".hi3OfYkt/."/>
    <x v="29"/>
    <s v="Other"/>
    <s v="Biguanides"/>
    <x v="0"/>
    <d v="2023-04-21T00:00:00"/>
    <s v="Biguanides"/>
  </r>
  <r>
    <s v=".hy.g/Wf6jU"/>
    <x v="29"/>
    <s v="Pacific peoples"/>
    <s v="Biguanides|Insulin aspart|Insulin isophane"/>
    <x v="0"/>
    <d v="2016-02-29T00:00:00"/>
    <s v="Biguanides|Insulin aspart|Insulin isophane-&gt;Biguanides-&gt;Insulin isophane-&gt;Biguanides|Insulin isophane-&gt;Sulfonylureas-&gt;Biguanides|Sulfonylureas-&gt;DPP-4 inhibitors|Insulin isophane|SGLT-2 inhibitors-&gt;DPP-4 inhibitors|SGLT-2 inhibitors"/>
  </r>
  <r>
    <s v=".jz5zKIabjs"/>
    <x v="29"/>
    <s v="Asian"/>
    <s v="Biguanides"/>
    <x v="0"/>
    <d v="2016-10-03T00:00:00"/>
    <s v="Biguanides-&gt;Insulin aspart-&gt;DPP-4 inhibitors-&gt;Biguanides|DPP-4 inhibitors"/>
  </r>
  <r>
    <s v=".oWjFaE6j7U"/>
    <x v="29"/>
    <s v="Other"/>
    <s v="Biguanides"/>
    <x v="0"/>
    <d v="2016-09-28T00:00:00"/>
    <s v="Biguanides"/>
  </r>
  <r>
    <s v=".tg1I5lfi3Y"/>
    <x v="29"/>
    <s v="Other"/>
    <s v="Biguanides"/>
    <x v="0"/>
    <d v="2023-06-12T00:00:00"/>
    <s v="Biguanides"/>
  </r>
  <r>
    <s v=".gWx4khrWPU"/>
    <x v="29"/>
    <s v="Other"/>
    <s v="Biguanides"/>
    <x v="0"/>
    <d v="2014-02-13T00:00:00"/>
    <s v="Biguanides-&gt;Biguanides|DPP-4 inhibitors-&gt;DPP-4 inhibitors"/>
  </r>
  <r>
    <s v=".5mZEpWGCjE"/>
    <x v="29"/>
    <s v="Pacific peoples"/>
    <s v="Biguanides"/>
    <x v="0"/>
    <d v="2018-09-24T00:00:00"/>
    <s v="Biguanides-&gt;Insulin isophane"/>
  </r>
  <r>
    <s v="./7cuyf4mEA"/>
    <x v="29"/>
    <s v="Pacific peoples"/>
    <s v="Biguanides"/>
    <x v="0"/>
    <d v="2025-06-04T00:00:00"/>
    <s v="Biguanides-&gt;DPP-4 inhibitors"/>
  </r>
  <r>
    <s v="XZj5K1p8SCE"/>
    <x v="29"/>
    <s v="Other"/>
    <s v="Biguanides"/>
    <x v="0"/>
    <d v="2015-03-09T00:00:00"/>
    <s v="Biguanides-&gt;Sulfonylureas-&gt;Biguanides|Sulfonylureas-&gt;Insulin glargine-&gt;Biguanides|Insulin glargine-&gt;Insulin aspart-&gt;Biguanides|Insulin aspart|Insulin glargine-&gt;SGLT-2 inhibitors-&gt;Insulin glargine|SGLT-2 inhibitors-&gt;Biguanides|Insulin glargine|SGLT-2 inhibitors-&gt;Biguanides|GLP-1 agonists|Insulin glargine-&gt;GLP-1 agonists|Insulin glargine-&gt;GLP-1 agonists-&gt;Insulin glargine|Insulin glulisine"/>
  </r>
  <r>
    <s v="XxYlX64d3pc"/>
    <x v="29"/>
    <s v="Other"/>
    <s v="Biguanides"/>
    <x v="0"/>
    <d v="2015-08-28T00:00:00"/>
    <s v="Biguanides"/>
  </r>
  <r>
    <s v="UnrMZ657BbU"/>
    <x v="29"/>
    <s v="Other"/>
    <s v="Biguanides"/>
    <x v="0"/>
    <d v="2024-03-26T00:00:00"/>
    <s v="Biguanides"/>
  </r>
  <r>
    <s v="xBdibS0OlD."/>
    <x v="29"/>
    <s v="Asian"/>
    <s v="Biguanides"/>
    <x v="0"/>
    <d v="2020-08-11T00:00:00"/>
    <s v="Biguanides-&gt;Biguanides|Insulin isophane-&gt;Insulin isophane-&gt;Insulin glargine-&gt;SGLT-2 inhibitors-&gt;Insulin isophane|SGLT-2 inhibitors"/>
  </r>
  <r>
    <s v="UkzacbD9.Co"/>
    <x v="29"/>
    <s v="Other"/>
    <s v="Biguanides"/>
    <x v="0"/>
    <d v="2017-06-30T00:00:00"/>
    <s v="Biguanides"/>
  </r>
  <r>
    <s v="xFOUReUwQKU"/>
    <x v="29"/>
    <s v="Asian"/>
    <s v="Biguanides"/>
    <x v="0"/>
    <d v="2014-07-31T00:00:00"/>
    <s v="Biguanides-&gt;Insulin aspart|Insulin isophane-&gt;Insulin aspart"/>
  </r>
  <r>
    <s v="XFXY2MaW2U."/>
    <x v="29"/>
    <s v="Asian"/>
    <s v="Biguanides"/>
    <x v="0"/>
    <d v="2019-02-26T00:00:00"/>
    <s v="Biguanides"/>
  </r>
  <r>
    <s v="XDfVLngLGWs"/>
    <x v="29"/>
    <s v="Asian"/>
    <s v="Biguanides"/>
    <x v="0"/>
    <d v="2019-11-08T00:00:00"/>
    <s v="Biguanides"/>
  </r>
  <r>
    <s v="xCG7X7nzaX2"/>
    <x v="29"/>
    <s v="Other"/>
    <s v="Biguanides"/>
    <x v="0"/>
    <d v="2024-07-05T00:00:00"/>
    <s v="Biguanides"/>
  </r>
  <r>
    <s v="XbGcT3.9ss2"/>
    <x v="29"/>
    <s v="Other"/>
    <s v="Biguanides"/>
    <x v="0"/>
    <d v="2011-07-28T00:00:00"/>
    <s v="Biguanides"/>
  </r>
  <r>
    <s v="xeo3Anq/2Y2"/>
    <x v="29"/>
    <s v="Asian"/>
    <s v="Biguanides"/>
    <x v="0"/>
    <d v="2018-12-09T00:00:00"/>
    <s v="Biguanides-&gt;SGLT-2 inhibitors-&gt;Biguanides|SGLT-2 inhibitors"/>
  </r>
  <r>
    <s v="xeOLQHc1K4I"/>
    <x v="29"/>
    <s v="Other"/>
    <s v="Biguanides"/>
    <x v="0"/>
    <d v="2024-07-10T00:00:00"/>
    <s v="Biguanides"/>
  </r>
  <r>
    <s v="XhVMkAPPlpU"/>
    <x v="29"/>
    <s v="Pacific peoples"/>
    <s v="Biguanides"/>
    <x v="0"/>
    <d v="2014-10-08T00:00:00"/>
    <s v="Biguanides"/>
  </r>
  <r>
    <s v="XnLzAtR2wrs"/>
    <x v="29"/>
    <s v="Asian"/>
    <s v="Biguanides"/>
    <x v="0"/>
    <d v="2022-01-12T00:00:00"/>
    <s v="Biguanides-&gt;Insulin isophane-&gt;Insulin lispro"/>
  </r>
  <r>
    <s v="XMwwiQd92V."/>
    <x v="29"/>
    <s v="Asian"/>
    <s v="Biguanides"/>
    <x v="0"/>
    <d v="2017-05-29T00:00:00"/>
    <s v="Biguanides"/>
  </r>
  <r>
    <s v="xNTKHsQqxqg"/>
    <x v="29"/>
    <s v="Pacific peoples"/>
    <s v="Biguanides"/>
    <x v="0"/>
    <d v="2025-10-15T00:00:00"/>
    <s v="Biguanides"/>
  </r>
  <r>
    <s v="XSfMnjdU5Ws"/>
    <x v="29"/>
    <s v="Other"/>
    <s v="Biguanides"/>
    <x v="0"/>
    <d v="2025-11-14T00:00:00"/>
    <s v="Biguanides"/>
  </r>
  <r>
    <s v="xt5WNctiRps"/>
    <x v="29"/>
    <s v="Asian"/>
    <s v="Biguanides"/>
    <x v="0"/>
    <d v="2024-12-13T00:00:00"/>
    <s v="Biguanides"/>
  </r>
  <r>
    <s v="xSvZuHZa6XU"/>
    <x v="29"/>
    <s v="Māori"/>
    <s v="Biguanides"/>
    <x v="0"/>
    <d v="2022-05-09T00:00:00"/>
    <s v="Biguanides"/>
  </r>
  <r>
    <s v="xszIABm25H6"/>
    <x v="29"/>
    <s v="Pacific peoples"/>
    <s v="Biguanides"/>
    <x v="0"/>
    <d v="2016-04-26T00:00:00"/>
    <s v="Biguanides-&gt;Insulin aspart|Insulin isophane-&gt;Biguanides|Insulin isophane-&gt;Insulin aspart-&gt;Insulin isophane"/>
  </r>
  <r>
    <s v="XOqCYaCNeIQ"/>
    <x v="29"/>
    <s v="Pacific peoples"/>
    <s v="Biguanides|DPP-4 inhibitors"/>
    <x v="0"/>
    <d v="2025-07-16T00:00:00"/>
    <s v="Biguanides|DPP-4 inhibitors-&gt;DPP-4 inhibitors"/>
  </r>
  <r>
    <s v="TqvW1r/iPjI"/>
    <x v="29"/>
    <s v="Asian"/>
    <s v="Biguanides"/>
    <x v="0"/>
    <d v="2025-11-02T00:00:00"/>
    <s v="Biguanides"/>
  </r>
  <r>
    <s v="TR0Al4wE5EI"/>
    <x v="29"/>
    <s v="Other"/>
    <s v="Biguanides"/>
    <x v="0"/>
    <d v="2024-03-05T00:00:00"/>
    <s v="Biguanides"/>
  </r>
  <r>
    <s v="tSLzqhe2Tzw"/>
    <x v="29"/>
    <s v="Asian"/>
    <s v="Biguanides"/>
    <x v="0"/>
    <d v="2011-07-16T00:00:00"/>
    <s v="Biguanides"/>
  </r>
  <r>
    <s v="TrwrnknxWQw"/>
    <x v="29"/>
    <s v="Other"/>
    <s v="Biguanides"/>
    <x v="0"/>
    <d v="2014-12-01T00:00:00"/>
    <s v="Biguanides"/>
  </r>
  <r>
    <s v="QQRuXCFg7wY"/>
    <x v="29"/>
    <s v="Asian"/>
    <s v="Biguanides"/>
    <x v="0"/>
    <d v="2021-01-19T00:00:00"/>
    <s v="Biguanides"/>
  </r>
  <r>
    <s v="qpY42c34DVQ"/>
    <x v="29"/>
    <s v="Māori"/>
    <s v="Biguanides"/>
    <x v="0"/>
    <d v="2025-09-01T00:00:00"/>
    <s v="Biguanides"/>
  </r>
  <r>
    <s v="qrrjTck477o"/>
    <x v="29"/>
    <s v="Pacific peoples"/>
    <s v="Biguanides"/>
    <x v="0"/>
    <d v="2024-09-20T00:00:00"/>
    <s v="Biguanides"/>
  </r>
  <r>
    <s v="qSkLiwM8gFM"/>
    <x v="29"/>
    <s v="Māori"/>
    <s v="Biguanides"/>
    <x v="0"/>
    <d v="2021-02-18T00:00:00"/>
    <s v="Biguanides"/>
  </r>
  <r>
    <s v="qSH1Eh/dVdM"/>
    <x v="29"/>
    <s v="Asian"/>
    <s v="Sulfonylureas"/>
    <x v="0"/>
    <d v="2014-06-04T00:00:00"/>
    <s v="Sulfonylureas"/>
  </r>
  <r>
    <s v="QESa33So2qg"/>
    <x v="29"/>
    <s v="Pacific peoples"/>
    <s v="Biguanides"/>
    <x v="0"/>
    <d v="2024-11-08T00:00:00"/>
    <s v="Biguanides"/>
  </r>
  <r>
    <s v="QgcCT7.8CXk"/>
    <x v="29"/>
    <s v="Asian"/>
    <s v="Biguanides"/>
    <x v="0"/>
    <d v="2018-10-23T00:00:00"/>
    <s v="Biguanides"/>
  </r>
  <r>
    <s v="QgexIgnx2fA"/>
    <x v="29"/>
    <s v="Asian"/>
    <s v="Biguanides"/>
    <x v="0"/>
    <d v="2021-09-08T00:00:00"/>
    <s v="Biguanides-&gt;Insulin aspart-&gt;Insulin glargine"/>
  </r>
  <r>
    <s v="QlnvOwJWWCs"/>
    <x v="29"/>
    <s v="Pacific peoples"/>
    <s v="Biguanides"/>
    <x v="0"/>
    <d v="2019-03-14T00:00:00"/>
    <s v="Biguanides"/>
  </r>
  <r>
    <s v="qOA63lI.5V6"/>
    <x v="29"/>
    <s v="Pacific peoples"/>
    <s v="Biguanides"/>
    <x v="0"/>
    <d v="2015-02-25T00:00:00"/>
    <s v="Biguanides-&gt;Biguanides|Sulfonylureas-&gt;Sulfonylureas-&gt;DPP-4 inhibitors-&gt;DPP-4 inhibitors|Sulfonylureas-&gt;DPP-4 inhibitors|SGLT-2 inhibitors|Sulfonylureas-&gt;GLP-1 agonists-&gt;DPP-4 inhibitors|GLP-1 agonists|SGLT-2 inhibitors|Sulfonylureas-&gt;DPP-4 inhibitors|GLP-1 agonists"/>
  </r>
  <r>
    <s v="QOENXYxSHAw"/>
    <x v="29"/>
    <s v="Māori"/>
    <s v="Biguanides"/>
    <x v="0"/>
    <d v="2024-05-08T00:00:00"/>
    <s v="Biguanides"/>
  </r>
  <r>
    <s v="qO0VYdMu/CU"/>
    <x v="29"/>
    <s v="Other"/>
    <s v="Biguanides"/>
    <x v="0"/>
    <d v="2024-01-24T00:00:00"/>
    <s v="Biguanides"/>
  </r>
  <r>
    <s v="QmRuSHTJY4s"/>
    <x v="29"/>
    <s v="Pacific peoples"/>
    <s v="Biguanides"/>
    <x v="0"/>
    <d v="2015-12-03T00:00:00"/>
    <s v="Biguanides-&gt;SGLT-2 inhibitors-&gt;DPP-4 inhibitors"/>
  </r>
  <r>
    <s v="UAYIs0Z1jeg"/>
    <x v="29"/>
    <s v="Pacific peoples"/>
    <s v="Insulin aspart|Insulin isophane"/>
    <x v="1"/>
    <d v="2015-08-20T00:00:00"/>
    <s v="Insulin aspart|Insulin isophane-&gt;Insulin aspart-&gt;Biguanides-&gt;Biguanides|Sulfonylureas-&gt;Insulin glargine-&gt;SGLT-2 inhibitors-&gt;Biguanides|Insulin glargine|SGLT-2 inhibitors-&gt;Biguanides|SGLT-2 inhibitors"/>
  </r>
  <r>
    <s v="uAyL5a9bK1Q"/>
    <x v="29"/>
    <s v="Pacific peoples"/>
    <s v="Biguanides"/>
    <x v="0"/>
    <d v="2021-10-01T00:00:00"/>
    <s v="Biguanides"/>
  </r>
  <r>
    <s v="uiUtw4qZq/2"/>
    <x v="29"/>
    <s v="Other"/>
    <s v="Biguanides"/>
    <x v="0"/>
    <d v="2017-12-14T00:00:00"/>
    <s v="Biguanides"/>
  </r>
  <r>
    <s v="uF4tT2I/6Kc"/>
    <x v="29"/>
    <s v="Asian"/>
    <s v="Biguanides|Sulfonylureas"/>
    <x v="0"/>
    <d v="2018-03-22T00:00:00"/>
    <s v="Biguanides|Sulfonylureas-&gt;Sulfonylureas-&gt;Insulin aspart|Insulin isophane-&gt;Biguanides-&gt;Insulin aspart-&gt;Biguanides|Insulin aspart-&gt;DPP-4 inhibitors-&gt;Biguanides|Insulin aspart|SGLT-2 inhibitors-&gt;DPP-4 inhibitors|Insulin aspart-&gt;Insulin aspart|SGLT-2 inhibitors-&gt;GLP-1 agonists|Insulin glargine-&gt;SGLT-2 inhibitors-&gt;Biguanides|Insulin glargine-&gt;GLP-1 agonists-&gt;Insulin glargine-&gt;Biguanides|Insulin aspart|Insulin glargine-&gt;Insulin aspart|Insulin glargine"/>
  </r>
  <r>
    <s v="uFRXbUk.WH6"/>
    <x v="29"/>
    <s v="Asian"/>
    <s v="Biguanides"/>
    <x v="0"/>
    <d v="2023-05-11T00:00:00"/>
    <s v="Biguanides"/>
  </r>
  <r>
    <s v="ttJW59PmXhk"/>
    <x v="29"/>
    <s v="Asian"/>
    <s v="Biguanides|Sulfonylureas"/>
    <x v="0"/>
    <d v="2012-06-22T00:00:00"/>
    <s v="Biguanides|Sulfonylureas-&gt;Biguanides-&gt;Biguanides|Insulin glargine-&gt;Insulin aspart-&gt;Insulin glargine-&gt;Biguanides|Insulin aspart|Insulin glargine-&gt;Insulin aspart|Insulin glargine-&gt;Biguanides|Insulin aspart-&gt;DPP-4 inhibitors|Insulin aspart|Insulin glargine-&gt;DPP-4 inhibitors-&gt;Biguanides|DPP-4 inhibitors|Insulin aspart|Insulin glargine-&gt;DPP-4 inhibitors|Insulin aspart-&gt;DPP-4 inhibitors|Insulin aspart|Insulin glargine|SGLT-2 inhibitors-&gt;DPP-4 inhibitors|Insulin glargine-&gt;Insulin aspart|SGLT-2 inhibitors-&gt;SGLT-2 inhibitors"/>
  </r>
  <r>
    <s v="tw9Us83OZ0k"/>
    <x v="29"/>
    <s v="Māori"/>
    <s v="Biguanides"/>
    <x v="0"/>
    <d v="2015-05-28T00:00:00"/>
    <s v="Biguanides-&gt;GLP-1 agonists-&gt;Biguanides|GLP-1 agonists-&gt;Sulfonylureas-&gt;Biguanides|Sulfonylureas-&gt;Biguanides|GLP-1 agonists|Sulfonylureas"/>
  </r>
  <r>
    <s v="twsPJEaK4Jw"/>
    <x v="29"/>
    <s v="Other"/>
    <s v="Biguanides"/>
    <x v="0"/>
    <d v="2024-12-13T00:00:00"/>
    <s v="Biguanides"/>
  </r>
  <r>
    <s v="Twes8VL6H62"/>
    <x v="29"/>
    <s v="Asian"/>
    <s v="Biguanides"/>
    <x v="0"/>
    <d v="2024-03-27T00:00:00"/>
    <s v="Biguanides-&gt;Biguanides|Insulin aspart|Insulin isophane"/>
  </r>
  <r>
    <s v="twW1hTpbKX6"/>
    <x v="29"/>
    <s v="Other"/>
    <s v="Biguanides"/>
    <x v="0"/>
    <d v="2022-05-05T00:00:00"/>
    <s v="Biguanides"/>
  </r>
  <r>
    <s v="tXm8ez237ew"/>
    <x v="29"/>
    <s v="Other"/>
    <s v="Biguanides"/>
    <x v="0"/>
    <d v="2025-03-17T00:00:00"/>
    <s v="Biguanides"/>
  </r>
  <r>
    <s v="tZ2dmUH8x96"/>
    <x v="29"/>
    <s v="Other"/>
    <s v="Biguanides"/>
    <x v="0"/>
    <d v="2025-04-09T00:00:00"/>
    <s v="Biguanides"/>
  </r>
  <r>
    <s v="U36JuQSuNAo"/>
    <x v="29"/>
    <s v="Other"/>
    <s v="Biguanides"/>
    <x v="0"/>
    <d v="2025-06-18T00:00:00"/>
    <s v="Biguanides-&gt;Insulin isophane-&gt;Insulin aspart"/>
  </r>
  <r>
    <s v="U5gSFRHLPAQ"/>
    <x v="29"/>
    <s v="Other"/>
    <s v="Biguanides"/>
    <x v="0"/>
    <d v="2015-01-08T00:00:00"/>
    <s v="Biguanides-&gt;Insulin isophane-&gt;Biguanides|Insulin isophane-&gt;GLP-1 agonists-&gt;Biguanides|GLP-1 agonists"/>
  </r>
  <r>
    <s v="Q77Rt3AIqUw"/>
    <x v="29"/>
    <s v="Asian"/>
    <s v="Biguanides"/>
    <x v="0"/>
    <d v="2020-12-31T00:00:00"/>
    <s v="Biguanides"/>
  </r>
  <r>
    <s v="qATZnZTFflo"/>
    <x v="29"/>
    <s v="Asian"/>
    <s v="Biguanides"/>
    <x v="0"/>
    <d v="2025-10-06T00:00:00"/>
    <s v="Biguanides"/>
  </r>
  <r>
    <s v="q8pK8xta2Qk"/>
    <x v="29"/>
    <s v="Asian"/>
    <s v="Biguanides"/>
    <x v="0"/>
    <d v="2013-12-13T00:00:00"/>
    <s v="Biguanides"/>
  </r>
  <r>
    <s v="JWhuIeLFINA"/>
    <x v="29"/>
    <s v="Other"/>
    <s v="Biguanides"/>
    <x v="0"/>
    <d v="2015-05-21T00:00:00"/>
    <s v="Biguanides"/>
  </r>
  <r>
    <s v="q/vC/18IWUs"/>
    <x v="29"/>
    <s v="Māori"/>
    <s v="Biguanides"/>
    <x v="0"/>
    <d v="2025-03-27T00:00:00"/>
    <s v="Biguanides"/>
  </r>
  <r>
    <s v="q1LZhDnuitU"/>
    <x v="29"/>
    <s v="Asian"/>
    <s v="Biguanides"/>
    <x v="0"/>
    <d v="2025-05-09T00:00:00"/>
    <s v="Biguanides"/>
  </r>
  <r>
    <s v="Q5YSkTUKPNA"/>
    <x v="29"/>
    <s v="Pacific peoples"/>
    <s v="Biguanides|Sulfonylureas"/>
    <x v="0"/>
    <d v="2021-03-24T00:00:00"/>
    <s v="Biguanides|Sulfonylureas"/>
  </r>
  <r>
    <s v="jRj/cq5.7GQ"/>
    <x v="29"/>
    <s v="Pacific peoples"/>
    <s v="Biguanides"/>
    <x v="0"/>
    <d v="2024-07-08T00:00:00"/>
    <s v="Biguanides"/>
  </r>
  <r>
    <s v="jTIrphQcWrk"/>
    <x v="29"/>
    <s v="Asian"/>
    <s v="Biguanides"/>
    <x v="0"/>
    <d v="2023-12-12T00:00:00"/>
    <s v="Biguanides"/>
  </r>
  <r>
    <s v="JtMygcRJjDk"/>
    <x v="29"/>
    <s v="Māori"/>
    <s v="Biguanides"/>
    <x v="0"/>
    <d v="2012-07-10T00:00:00"/>
    <s v="Biguanides-&gt;Biguanides|Sulfonylureas-&gt;Sulfonylureas|Thiazolidinedione-&gt;Thiazolidinedione-&gt;Biguanides|Sulfonylureas|Thiazolidinedione-&gt;Biguanides|Insulin aspart-&gt;Insulin aspart-&gt;Biguanides|Insulin aspart|Sulfonylureas-&gt;Biguanides|Insulin glargine|Insulin glulisine-&gt;Insulin glulisine-&gt;Insulin glargine-&gt;Insulin glargine|Insulin glulisine-&gt;DPP-4 inhibitors|Insulin aspart-&gt;DPP-4 inhibitors-&gt;SGLT-2 inhibitors-&gt;DPP-4 inhibitors|Insulin aspart|SGLT-2 inhibitors-&gt;Biguanides|DPP-4 inhibitors|SGLT-2 inhibitors-&gt;Biguanides|DPP-4 inhibitors|Insulin aspart|SGLT-2 inhibitors-&gt;Insulin isophane with insulin neutral-&gt;DPP-4 inhibitors|Insulin isophane with insulin neutral-&gt;Biguanides|Insulin isophane with insulin neutral|SGLT-2 inhibitors-&gt;Biguanides|DPP-4 inhibitors|Insulin isophane with insulin neutral|SGLT-2 inhibitors-&gt;DPP-4 inhibitors|Insulin isophane with insulin neutral|SGLT-2 inhibitors-&gt;Biguanides|SGLT-2 inhibitors-&gt;Insulin isophane with insulin neutral|SGLT-2 inhibitors-&gt;DPP-4 inhibitors|SGLT-2 inhibitors-&gt;GLP-1 agonists-&gt;GLP-1 agonists|Insulin isophane with insulin neutral|SGLT-2 inhibitors-&gt;DPP-4 inhibitors|GLP-1 agonists|Insulin isophane with insulin neutral|SGLT-2 inhibitors-&gt;DPP-4 inhibitors|GLP-1 agonists|SGLT-2 inhibitors"/>
  </r>
  <r>
    <s v="JMcMg9vzY6E"/>
    <x v="29"/>
    <s v="Asian"/>
    <s v="Biguanides"/>
    <x v="0"/>
    <d v="2019-03-15T00:00:00"/>
    <s v="Biguanides"/>
  </r>
  <r>
    <s v="jP3xs6huVYk"/>
    <x v="29"/>
    <s v="Other"/>
    <s v="Biguanides"/>
    <x v="0"/>
    <d v="2025-02-20T00:00:00"/>
    <s v="Biguanides"/>
  </r>
  <r>
    <s v="jPA/4oTxoFw"/>
    <x v="29"/>
    <s v="Māori"/>
    <s v="Biguanides"/>
    <x v="0"/>
    <d v="2016-10-03T00:00:00"/>
    <s v="Biguanides"/>
  </r>
  <r>
    <s v="j6NEOs13DSY"/>
    <x v="29"/>
    <s v="Asian"/>
    <s v="Biguanides"/>
    <x v="0"/>
    <d v="2021-08-04T00:00:00"/>
    <s v="Biguanides"/>
  </r>
  <r>
    <s v="J4Fl9SPMqUM"/>
    <x v="29"/>
    <s v="Other"/>
    <s v="Biguanides"/>
    <x v="0"/>
    <d v="2014-05-02T00:00:00"/>
    <s v="Biguanides"/>
  </r>
  <r>
    <s v="j4w5lL3U/Lc"/>
    <x v="29"/>
    <s v="Pacific peoples"/>
    <s v="Biguanides"/>
    <x v="0"/>
    <d v="2024-03-07T00:00:00"/>
    <s v="Biguanides-&gt;Insulin isophane-&gt;Biguanides|Insulin aspart-&gt;Insulin aspart|Insulin isophane-&gt;Insulin aspart-&gt;Biguanides|Insulin glargine"/>
  </r>
  <r>
    <s v="j138Mmlz79E"/>
    <x v="29"/>
    <s v="Māori"/>
    <s v="Biguanides|Sulfonylureas"/>
    <x v="0"/>
    <d v="2011-10-18T00:00:00"/>
    <s v="Biguanides|Sulfonylureas-&gt;Sulfonylureas-&gt;DPP-4 inhibitors|Sulfonylureas-&gt;DPP-4 inhibitors-&gt;Insulin glargine-&gt;DPP-4 inhibitors|Insulin glargine-&gt;DPP-4 inhibitors|SGLT-2 inhibitors-&gt;DPP-4 inhibitors|Insulin glargine|SGLT-2 inhibitors-&gt;SGLT-2 inhibitors"/>
  </r>
  <r>
    <s v="g5yTKJgcoa2"/>
    <x v="29"/>
    <s v="Pacific peoples"/>
    <s v="Biguanides"/>
    <x v="0"/>
    <d v="2024-10-03T00:00:00"/>
    <s v="Biguanides"/>
  </r>
  <r>
    <s v="G.RYkgQplT6"/>
    <x v="29"/>
    <s v="Asian"/>
    <s v="Biguanides"/>
    <x v="0"/>
    <d v="2013-05-22T00:00:00"/>
    <s v="Biguanides"/>
  </r>
  <r>
    <s v="g0b0Pmdir4A"/>
    <x v="29"/>
    <s v="Pacific peoples"/>
    <s v="Biguanides"/>
    <x v="0"/>
    <d v="2019-03-19T00:00:00"/>
    <s v="Biguanides"/>
  </r>
  <r>
    <s v="G2AgRT80uuE"/>
    <x v="29"/>
    <s v="Other"/>
    <s v="Biguanides"/>
    <x v="0"/>
    <d v="2023-03-21T00:00:00"/>
    <s v="Biguanides"/>
  </r>
  <r>
    <s v="JhjPG2R.HmQ"/>
    <x v="29"/>
    <s v="Māori"/>
    <s v="Biguanides|Insulin isophane"/>
    <x v="0"/>
    <d v="2025-04-10T00:00:00"/>
    <s v="Biguanides|Insulin isophane-&gt;Insulin isophane-&gt;Insulin aspart-&gt;Insulin aspart|Insulin isophane"/>
  </r>
  <r>
    <s v="jGGcOy/r/Mk"/>
    <x v="29"/>
    <s v="Asian"/>
    <s v="Biguanides"/>
    <x v="0"/>
    <d v="2025-09-05T00:00:00"/>
    <s v="Biguanides"/>
  </r>
  <r>
    <s v="JGpBGei9QkA"/>
    <x v="29"/>
    <s v="Māori"/>
    <s v="Biguanides"/>
    <x v="0"/>
    <d v="2018-11-14T00:00:00"/>
    <s v="Biguanides"/>
  </r>
  <r>
    <s v="JCagAzmuctU"/>
    <x v="29"/>
    <s v="Māori"/>
    <s v="Biguanides"/>
    <x v="0"/>
    <d v="2016-01-29T00:00:00"/>
    <s v="Biguanides"/>
  </r>
  <r>
    <s v="jCgulAG4zek"/>
    <x v="29"/>
    <s v="Asian"/>
    <s v="Biguanides"/>
    <x v="0"/>
    <d v="2021-05-25T00:00:00"/>
    <s v="Biguanides"/>
  </r>
  <r>
    <s v="h/NP09F9MHY"/>
    <x v="29"/>
    <s v="Asian"/>
    <s v="Biguanides"/>
    <x v="0"/>
    <d v="2024-01-05T00:00:00"/>
    <s v="Biguanides"/>
  </r>
  <r>
    <s v="H1/4O6OKzZ."/>
    <x v="29"/>
    <s v="Asian"/>
    <s v="Biguanides"/>
    <x v="0"/>
    <d v="2023-10-05T00:00:00"/>
    <s v="Biguanides"/>
  </r>
  <r>
    <s v="h19lNhGBij2"/>
    <x v="29"/>
    <s v="Asian"/>
    <s v="Biguanides"/>
    <x v="0"/>
    <d v="2019-06-24T00:00:00"/>
    <s v="Biguanides"/>
  </r>
  <r>
    <s v="gYFwTcqtZrk"/>
    <x v="29"/>
    <s v="Other"/>
    <s v="Biguanides"/>
    <x v="0"/>
    <d v="2017-02-01T00:00:00"/>
    <s v="Biguanides"/>
  </r>
  <r>
    <s v="h6U9PYYiTpg"/>
    <x v="29"/>
    <s v="Other"/>
    <s v="Biguanides"/>
    <x v="0"/>
    <d v="2024-03-12T00:00:00"/>
    <s v="Biguanides"/>
  </r>
  <r>
    <s v="h2rVzMqCOV."/>
    <x v="29"/>
    <s v="Other"/>
    <s v="Biguanides"/>
    <x v="0"/>
    <d v="2025-12-04T00:00:00"/>
    <s v="Biguanides"/>
  </r>
  <r>
    <s v="Jy/x2gpA9.6"/>
    <x v="29"/>
    <s v="Māori"/>
    <s v="Biguanides|Insulin aspart|Insulin glargine"/>
    <x v="0"/>
    <d v="2021-06-24T00:00:00"/>
    <s v="Biguanides|Insulin aspart|Insulin glargine-&gt;Insulin glargine-&gt;Insulin aspart|Insulin glargine-&gt;Biguanides-&gt;Insulin aspart-&gt;Biguanides|Insulin glargine-&gt;GLP-1 agonists-&gt;GLP-1 agonists|Insulin glargine-&gt;GLP-1 agonists|Insulin aspart-&gt;Biguanides|GLP-1 agonists|Insulin aspart|Insulin glargine-&gt;Biguanides|GLP-1 agonists|Insulin glargine"/>
  </r>
  <r>
    <s v="JY8XvAvDDJo"/>
    <x v="29"/>
    <s v="Māori"/>
    <s v="Biguanides"/>
    <x v="0"/>
    <d v="2024-07-30T00:00:00"/>
    <s v="Biguanides"/>
  </r>
  <r>
    <s v="jX0I3osN6/w"/>
    <x v="29"/>
    <s v="Asian"/>
    <s v="Biguanides"/>
    <x v="0"/>
    <d v="2019-08-13T00:00:00"/>
    <s v="Biguanides-&gt;Insulin aspart-&gt;Insulin isophane-&gt;Insulin aspart|Insulin isophane"/>
  </r>
  <r>
    <s v="gr3BatYGps2"/>
    <x v="29"/>
    <s v="Asian"/>
    <s v="Biguanides|Insulin isophane|Insulin lispro"/>
    <x v="0"/>
    <d v="2021-08-14T00:00:00"/>
    <s v="Biguanides|Insulin isophane|Insulin lispro-&gt;Insulin isophane|Insulin lispro"/>
  </r>
  <r>
    <s v="gqemg0w38yU"/>
    <x v="29"/>
    <s v="Other"/>
    <s v="Biguanides"/>
    <x v="0"/>
    <d v="2022-03-02T00:00:00"/>
    <s v="Biguanides"/>
  </r>
  <r>
    <s v="Gvg7Fysspq6"/>
    <x v="29"/>
    <s v="Other"/>
    <s v="Biguanides"/>
    <x v="0"/>
    <d v="2025-08-05T00:00:00"/>
    <s v="Biguanides"/>
  </r>
  <r>
    <s v="gtizc9WeXds"/>
    <x v="29"/>
    <s v="Other"/>
    <s v="Biguanides"/>
    <x v="0"/>
    <d v="2022-12-14T00:00:00"/>
    <s v="Biguanides"/>
  </r>
  <r>
    <s v="gNs8bbTTzDI"/>
    <x v="29"/>
    <s v="Pacific peoples"/>
    <s v="Biguanides"/>
    <x v="0"/>
    <d v="2024-08-19T00:00:00"/>
    <s v="Biguanides"/>
  </r>
  <r>
    <s v="gLyKGxQSTi."/>
    <x v="29"/>
    <s v="Māori"/>
    <s v="Biguanides"/>
    <x v="0"/>
    <d v="2012-01-20T00:00:00"/>
    <s v="Biguanides-&gt;Insulin aspart-&gt;Biguanides|Insulin aspart-&gt;Insulin glargine|SGLT-2 inhibitors-&gt;Insulin glargine-&gt;Biguanides|Insulin glargine|SGLT-2 inhibitors-&gt;Biguanides|SGLT-2 inhibitors-&gt;GLP-1 agonists-&gt;Biguanides|GLP-1 agonists|Insulin aspart|SGLT-2 inhibitors"/>
  </r>
  <r>
    <s v="gMzRkTSnYC2"/>
    <x v="29"/>
    <s v="Other"/>
    <s v="Biguanides"/>
    <x v="0"/>
    <d v="2021-11-23T00:00:00"/>
    <s v="Biguanides-&gt;DPP-4 inhibitors-&gt;GLP-1 agonists-&gt;DPP-4 inhibitors|GLP-1 agonists-&gt;Biguanides|DPP-4 inhibitors-&gt;Biguanides|GLP-1 agonists-&gt;SGLT-2 inhibitors"/>
  </r>
  <r>
    <s v="goYJ2WaHFyk"/>
    <x v="29"/>
    <s v="Other"/>
    <s v="Insulin aspart|Insulin isophane"/>
    <x v="1"/>
    <d v="2013-05-22T00:00:00"/>
    <s v="Insulin aspart|Insulin isophane-&gt;Biguanides"/>
  </r>
  <r>
    <s v="ghIJmkVZ4ac"/>
    <x v="29"/>
    <s v="Asian"/>
    <s v="Biguanides|Insulin aspart|Insulin isophane"/>
    <x v="0"/>
    <d v="2021-10-04T00:00:00"/>
    <s v="Biguanides|Insulin aspart|Insulin isophane-&gt;Insulin aspart|Insulin isophane"/>
  </r>
  <r>
    <s v="gHv.yFS5.6c"/>
    <x v="29"/>
    <s v="Pacific peoples"/>
    <s v="Biguanides"/>
    <x v="0"/>
    <d v="2015-07-13T00:00:00"/>
    <s v="Biguanides"/>
  </r>
  <r>
    <s v="GHviJrooum6"/>
    <x v="29"/>
    <s v="Other"/>
    <s v="Biguanides"/>
    <x v="0"/>
    <d v="2018-10-03T00:00:00"/>
    <s v="Biguanides"/>
  </r>
  <r>
    <s v="GjyRJCijmcg"/>
    <x v="29"/>
    <s v="Asian"/>
    <s v="Biguanides"/>
    <x v="0"/>
    <d v="2025-06-26T00:00:00"/>
    <s v="Biguanides-&gt;SGLT-2 inhibitors"/>
  </r>
  <r>
    <s v="GjqTDpLYvgo"/>
    <x v="29"/>
    <s v="Other"/>
    <s v="Biguanides"/>
    <x v="0"/>
    <d v="2021-10-18T00:00:00"/>
    <s v="Biguanides"/>
  </r>
  <r>
    <s v="gerx42MEwME"/>
    <x v="29"/>
    <s v="Other"/>
    <s v="Biguanides"/>
    <x v="0"/>
    <d v="2021-06-30T00:00:00"/>
    <s v="Biguanides"/>
  </r>
  <r>
    <s v="GFqm8Z02aok"/>
    <x v="29"/>
    <s v="Other"/>
    <s v="Biguanides|Insulin aspart|Insulin glargine"/>
    <x v="0"/>
    <d v="2014-10-01T00:00:00"/>
    <s v="Biguanides|Insulin aspart|Insulin glargine-&gt;Insulin aspart|Insulin glargine-&gt;Biguanides"/>
  </r>
  <r>
    <s v="Gg7XdH94q42"/>
    <x v="29"/>
    <s v="Asian"/>
    <s v="Biguanides"/>
    <x v="0"/>
    <d v="2023-02-15T00:00:00"/>
    <s v="Biguanides-&gt;Insulin lispro"/>
  </r>
  <r>
    <s v="gG6bCUNEgBY"/>
    <x v="29"/>
    <s v="Other"/>
    <s v="Biguanides"/>
    <x v="0"/>
    <d v="2022-03-15T00:00:00"/>
    <s v="Biguanides"/>
  </r>
  <r>
    <s v="gGTWrnEMLCI"/>
    <x v="29"/>
    <s v="Asian"/>
    <s v="Biguanides"/>
    <x v="0"/>
    <d v="2023-08-23T00:00:00"/>
    <s v="Biguanides"/>
  </r>
  <r>
    <s v="ge5thTin.9Q"/>
    <x v="29"/>
    <s v="Māori"/>
    <s v="Biguanides"/>
    <x v="0"/>
    <d v="2021-07-29T00:00:00"/>
    <s v="Biguanides"/>
  </r>
  <r>
    <s v="gCIq5axsrow"/>
    <x v="29"/>
    <s v="Other"/>
    <s v="Biguanides"/>
    <x v="0"/>
    <d v="2019-02-11T00:00:00"/>
    <s v="Biguanides"/>
  </r>
  <r>
    <s v="GBPj1aLWVa."/>
    <x v="29"/>
    <s v="Other"/>
    <s v="Biguanides"/>
    <x v="0"/>
    <d v="2019-08-08T00:00:00"/>
    <s v="Biguanides-&gt;DPP-4 inhibitors-&gt;Insulin glargine-&gt;DPP-4 inhibitors|Insulin glargine-&gt;Insulin lispro-&gt;DPP-4 inhibitors|Insulin glargine|Insulin lispro-&gt;DPP-4 inhibitors|Insulin lispro-&gt;Biguanides|GLP-1 agonists|Insulin lispro-&gt;GLP-1 agonists|Insulin lispro"/>
  </r>
  <r>
    <s v="dlnBUfpY7h6"/>
    <x v="29"/>
    <s v="Other"/>
    <s v="Biguanides"/>
    <x v="0"/>
    <d v="2023-08-16T00:00:00"/>
    <s v="Biguanides"/>
  </r>
  <r>
    <s v="DMD/tIyJgGY"/>
    <x v="29"/>
    <s v="Other"/>
    <s v="Biguanides"/>
    <x v="0"/>
    <d v="2017-06-02T00:00:00"/>
    <s v="Biguanides"/>
  </r>
  <r>
    <s v="dJ9oCL3PvJE"/>
    <x v="29"/>
    <s v="Asian"/>
    <s v="Biguanides"/>
    <x v="0"/>
    <d v="2024-02-01T00:00:00"/>
    <s v="Biguanides"/>
  </r>
  <r>
    <s v="DJiFbnzaM32"/>
    <x v="29"/>
    <s v="Pacific peoples"/>
    <s v="Biguanides"/>
    <x v="0"/>
    <d v="2021-05-11T00:00:00"/>
    <s v="Biguanides"/>
  </r>
  <r>
    <s v="DklwLWmAtXQ"/>
    <x v="29"/>
    <s v="Māori"/>
    <s v="Biguanides"/>
    <x v="0"/>
    <d v="2025-07-29T00:00:00"/>
    <s v="Biguanides"/>
  </r>
  <r>
    <s v="DHn/2A2uXqE"/>
    <x v="29"/>
    <s v="Māori"/>
    <s v="Biguanides"/>
    <x v="0"/>
    <d v="2020-05-05T00:00:00"/>
    <s v="Biguanides"/>
  </r>
  <r>
    <s v="di4Aw.9lAjY"/>
    <x v="29"/>
    <s v="Pacific peoples"/>
    <s v="Biguanides|Insulin glargine"/>
    <x v="0"/>
    <d v="2017-09-26T00:00:00"/>
    <s v="Biguanides|Insulin glargine-&gt;Insulin glargine-&gt;Biguanides"/>
  </r>
  <r>
    <s v="DaKKN9wy1Cc"/>
    <x v="29"/>
    <s v="Other"/>
    <s v="Biguanides"/>
    <x v="0"/>
    <d v="2020-11-23T00:00:00"/>
    <s v="Biguanides"/>
  </r>
  <r>
    <s v="dA6XMdjI8aE"/>
    <x v="29"/>
    <s v="Other"/>
    <s v="Biguanides"/>
    <x v="0"/>
    <d v="2025-10-07T00:00:00"/>
    <s v="Biguanides"/>
  </r>
  <r>
    <s v="Db/5yaMxKkk"/>
    <x v="29"/>
    <s v="Pacific peoples"/>
    <s v="Biguanides"/>
    <x v="0"/>
    <d v="2017-08-18T00:00:00"/>
    <s v="Biguanides-&gt;DPP-4 inhibitors-&gt;DPP-4 inhibitors|SGLT-2 inhibitors-&gt;Biguanides|GLP-1 agonists-&gt;GLP-1 agonists-&gt;GLP-1 agonists|SGLT-2 inhibitors"/>
  </r>
  <r>
    <s v="KqFlDpYXfS."/>
    <x v="29"/>
    <s v="Asian"/>
    <s v="Biguanides"/>
    <x v="0"/>
    <d v="2025-09-11T00:00:00"/>
    <s v="Biguanides"/>
  </r>
  <r>
    <s v="Kqsg9dsj5fs"/>
    <x v="29"/>
    <s v="Asian"/>
    <s v="Biguanides"/>
    <x v="0"/>
    <d v="2017-04-26T00:00:00"/>
    <s v="Biguanides-&gt;Biguanides|DPP-4 inhibitors-&gt;SGLT-2 inhibitors-&gt;Biguanides|DPP-4 inhibitors|SGLT-2 inhibitors-&gt;DPP-4 inhibitors|SGLT-2 inhibitors"/>
  </r>
  <r>
    <s v="NNlpIuY4492"/>
    <x v="29"/>
    <s v="Māori"/>
    <s v="Biguanides"/>
    <x v="0"/>
    <d v="2018-08-17T00:00:00"/>
    <s v="Biguanides"/>
  </r>
  <r>
    <s v="nofiJVRKUzQ"/>
    <x v="29"/>
    <s v="Other"/>
    <s v="Biguanides"/>
    <x v="0"/>
    <d v="2017-07-01T00:00:00"/>
    <s v="Biguanides"/>
  </r>
  <r>
    <s v="nOi9Fen6O3I"/>
    <x v="29"/>
    <s v="Asian"/>
    <s v="Biguanides"/>
    <x v="0"/>
    <d v="2025-03-26T00:00:00"/>
    <s v="Biguanides"/>
  </r>
  <r>
    <s v="NN8AYlSIPCY"/>
    <x v="29"/>
    <s v="Asian"/>
    <s v="Biguanides"/>
    <x v="0"/>
    <d v="2024-09-10T00:00:00"/>
    <s v="Biguanides-&gt;Insulin isophane"/>
  </r>
  <r>
    <s v="QX3a6SFpNr."/>
    <x v="29"/>
    <s v="Māori"/>
    <s v="Biguanides"/>
    <x v="0"/>
    <d v="2017-08-02T00:00:00"/>
    <s v="Biguanides-&gt;Insulin isophane-&gt;Insulin aspart|Insulin isophane-&gt;Insulin aspart"/>
  </r>
  <r>
    <s v="nPGLIYsnoK2"/>
    <x v="29"/>
    <s v="Asian"/>
    <s v="SGLT-2 inhibitors"/>
    <x v="0"/>
    <d v="2024-06-07T00:00:00"/>
    <s v="SGLT-2 inhibitors"/>
  </r>
  <r>
    <s v="nptO3unYTg6"/>
    <x v="29"/>
    <s v="Asian"/>
    <s v="DPP-4 inhibitors|Sulfonylureas"/>
    <x v="0"/>
    <d v="2021-12-08T00:00:00"/>
    <s v="DPP-4 inhibitors|Sulfonylureas-&gt;Insulin glargine-&gt;DPP-4 inhibitors|Insulin glargine"/>
  </r>
  <r>
    <s v="nQ2jIE2/A56"/>
    <x v="29"/>
    <s v="Asian"/>
    <s v="Biguanides|Sulfonylureas"/>
    <x v="0"/>
    <d v="2012-09-19T00:00:00"/>
    <s v="Biguanides|Sulfonylureas-&gt;Biguanides-&gt;Sulfonylureas-&gt;DPP-4 inhibitors|Sulfonylureas-&gt;DPP-4 inhibitors-&gt;SGLT-2 inhibitors"/>
  </r>
  <r>
    <s v="R6DvxmRziA6"/>
    <x v="29"/>
    <s v="Asian"/>
    <s v="Biguanides"/>
    <x v="0"/>
    <d v="2016-08-24T00:00:00"/>
    <s v="Biguanides-&gt;Insulin isophane"/>
  </r>
  <r>
    <s v="KjWFWWjXvOc"/>
    <x v="29"/>
    <s v="Asian"/>
    <s v="Biguanides"/>
    <x v="0"/>
    <d v="2017-08-29T00:00:00"/>
    <s v="Biguanides"/>
  </r>
  <r>
    <s v="kK4nW.sYric"/>
    <x v="29"/>
    <s v="Asian"/>
    <s v="Biguanides"/>
    <x v="0"/>
    <d v="2024-03-11T00:00:00"/>
    <s v="Biguanides-&gt;Insulin isophane-&gt;Insulin aspart-&gt;Biguanides|Insulin isophane-&gt;Biguanides|Insulin aspart|Insulin isophane-&gt;Insulin aspart|Insulin isophane-&gt;Biguanides|Insulin aspart-&gt;Insulin glargine-&gt;Insulin aspart|Insulin glargine"/>
  </r>
  <r>
    <s v="kl2sU1jk1FU"/>
    <x v="29"/>
    <s v="Other"/>
    <s v="Biguanides"/>
    <x v="0"/>
    <d v="2014-11-01T00:00:00"/>
    <s v="Biguanides"/>
  </r>
  <r>
    <s v="kLGQT/OMA0."/>
    <x v="29"/>
    <s v="Māori"/>
    <s v="Biguanides"/>
    <x v="0"/>
    <d v="2015-07-09T00:00:00"/>
    <s v="Biguanides-&gt;Biguanides|DPP-4 inhibitors-&gt;DPP-4 inhibitors-&gt;DPP-4 inhibitors|SGLT-2 inhibitors-&gt;SGLT-2 inhibitors"/>
  </r>
  <r>
    <s v="klbxKhk7VqA"/>
    <x v="29"/>
    <s v="Other"/>
    <s v="Biguanides"/>
    <x v="0"/>
    <d v="2023-09-15T00:00:00"/>
    <s v="Biguanides"/>
  </r>
  <r>
    <s v="KnsTsYwaehY"/>
    <x v="29"/>
    <s v="Asian"/>
    <s v="Biguanides"/>
    <x v="0"/>
    <d v="2017-08-11T00:00:00"/>
    <s v="Biguanides"/>
  </r>
  <r>
    <s v="kh9LMDeqwXo"/>
    <x v="29"/>
    <s v="Māori"/>
    <s v="Biguanides"/>
    <x v="0"/>
    <d v="2025-07-14T00:00:00"/>
    <s v="Biguanides"/>
  </r>
  <r>
    <s v="Kh1vuJU1jHQ"/>
    <x v="29"/>
    <s v="Asian"/>
    <s v="Biguanides"/>
    <x v="0"/>
    <d v="2019-11-04T00:00:00"/>
    <s v="Biguanides"/>
  </r>
  <r>
    <s v="KhQL9V75Dzo"/>
    <x v="29"/>
    <s v="Pacific peoples"/>
    <s v="Biguanides"/>
    <x v="0"/>
    <d v="2022-01-19T00:00:00"/>
    <s v="Biguanides"/>
  </r>
  <r>
    <s v="kjc484QdgiQ"/>
    <x v="29"/>
    <s v="Māori"/>
    <s v="Biguanides"/>
    <x v="0"/>
    <d v="2022-01-20T00:00:00"/>
    <s v="Biguanides"/>
  </r>
  <r>
    <s v="kjrDlYjOkgQ"/>
    <x v="29"/>
    <s v="Asian"/>
    <s v="Biguanides"/>
    <x v="0"/>
    <d v="2024-03-15T00:00:00"/>
    <s v="Biguanides"/>
  </r>
  <r>
    <s v="kD5zAzjSPEE"/>
    <x v="29"/>
    <s v="Other"/>
    <s v="Biguanides"/>
    <x v="0"/>
    <d v="2023-06-20T00:00:00"/>
    <s v="Biguanides"/>
  </r>
  <r>
    <s v="KDUgCJeuaas"/>
    <x v="29"/>
    <s v="Asian"/>
    <s v="Biguanides"/>
    <x v="0"/>
    <d v="2021-04-09T00:00:00"/>
    <s v="Biguanides-&gt;Biguanides|SGLT-2 inhibitors-&gt;SGLT-2 inhibitors-&gt;DPP-4 inhibitors-&gt;DPP-4 inhibitors|SGLT-2 inhibitors"/>
  </r>
  <r>
    <s v="KAAY3ar4uyg"/>
    <x v="29"/>
    <s v="Other"/>
    <s v="Biguanides"/>
    <x v="0"/>
    <d v="2011-05-26T00:00:00"/>
    <s v="Biguanides"/>
  </r>
  <r>
    <s v="kajczWQaqTY"/>
    <x v="29"/>
    <s v="Asian"/>
    <s v="Biguanides"/>
    <x v="0"/>
    <d v="2014-04-16T00:00:00"/>
    <s v="Biguanides-&gt;Insulin isophane-&gt;Biguanides|Sulfonylureas-&gt;Insulin glargine-&gt;Biguanides|Insulin glargine-&gt;Biguanides|DPP-4 inhibitors|Insulin glargine-&gt;DPP-4 inhibitors|Insulin glargine-&gt;Biguanides|DPP-4 inhibitors-&gt;DPP-4 inhibitors"/>
  </r>
  <r>
    <s v="KBMfmydrVaE"/>
    <x v="29"/>
    <s v="Asian"/>
    <s v="Biguanides"/>
    <x v="0"/>
    <d v="2015-11-06T00:00:00"/>
    <s v="Biguanides-&gt;Sulfonylureas-&gt;Biguanides|Sulfonylureas-&gt;Thiazolidinedione-&gt;Biguanides|Sulfonylureas|Thiazolidinedione-&gt;Biguanides|DPP-4 inhibitors|Sulfonylureas-&gt;Biguanides|Thiazolidinedione-&gt;Sulfonylureas|Thiazolidinedione-&gt;SGLT-2 inhibitors|Sulfonylureas|Thiazolidinedione-&gt;GLP-1 agonists|Thiazolidinedione-&gt;GLP-1 agonists-&gt;Biguanides|GLP-1 agonists|Thiazolidinedione-&gt;Biguanides|GLP-1 agonists"/>
  </r>
  <r>
    <s v="K96HKcnKEpA"/>
    <x v="29"/>
    <s v="Asian"/>
    <s v="Biguanides"/>
    <x v="0"/>
    <d v="2023-01-06T00:00:00"/>
    <s v="Biguanides-&gt;DPP-4 inhibitors"/>
  </r>
  <r>
    <s v="jzpy7HsOKQg"/>
    <x v="29"/>
    <s v="Pacific peoples"/>
    <s v="Biguanides"/>
    <x v="0"/>
    <d v="2023-03-13T00:00:00"/>
    <s v="Biguanides-&gt;Insulin isophane-&gt;Insulin aspart-&gt;Insulin aspart|Insulin isophane-&gt;Biguanides|Insulin aspart|Insulin glargine-&gt;Insulin glulisine-&gt;Insulin glargine-&gt;Insulin glargine|Insulin glulisine"/>
  </r>
  <r>
    <s v="1s1es2An4tk"/>
    <x v="29"/>
    <s v="Other"/>
    <s v="Biguanides"/>
    <x v="0"/>
    <d v="2024-10-18T00:00:00"/>
    <s v="Biguanides"/>
  </r>
  <r>
    <s v="1XnaLD2vXdE"/>
    <x v="29"/>
    <s v="Other"/>
    <s v="Biguanides"/>
    <x v="0"/>
    <d v="2013-07-26T00:00:00"/>
    <s v="Biguanides"/>
  </r>
  <r>
    <s v="25lgUG7rHSI"/>
    <x v="29"/>
    <s v="Pacific peoples"/>
    <s v="Biguanides"/>
    <x v="0"/>
    <d v="2022-09-23T00:00:00"/>
    <s v="Biguanides-&gt;DPP-4 inhibitors"/>
  </r>
  <r>
    <s v="1z028r93Ssg"/>
    <x v="29"/>
    <s v="Pacific peoples"/>
    <s v="Biguanides"/>
    <x v="0"/>
    <d v="2020-03-04T00:00:00"/>
    <s v="Biguanides"/>
  </r>
  <r>
    <s v="2ERK0sXL1uA"/>
    <x v="29"/>
    <s v="Other"/>
    <s v="Biguanides"/>
    <x v="0"/>
    <d v="2019-04-03T00:00:00"/>
    <s v="Biguanides-&gt;DPP-4 inhibitors-&gt;SGLT-2 inhibitors"/>
  </r>
  <r>
    <s v="2BNsoO4PEV."/>
    <x v="29"/>
    <s v="Other"/>
    <s v="Biguanides"/>
    <x v="0"/>
    <d v="2023-11-28T00:00:00"/>
    <s v="Biguanides"/>
  </r>
  <r>
    <s v="2RAt1Uta7hA"/>
    <x v="29"/>
    <s v="Other"/>
    <s v="Biguanides"/>
    <x v="0"/>
    <d v="2015-02-12T00:00:00"/>
    <s v="Biguanides-&gt;Biguanides|Insulin glargine-&gt;Insulin glargine-&gt;DPP-4 inhibitors|Insulin glargine-&gt;DPP-4 inhibitors-&gt;Insulin aspart|Insulin glargine-&gt;Insulin aspart"/>
  </r>
  <r>
    <s v="2rJzuNKdOy6"/>
    <x v="29"/>
    <s v="Asian"/>
    <s v="Biguanides"/>
    <x v="0"/>
    <d v="2025-11-07T00:00:00"/>
    <s v="Biguanides"/>
  </r>
  <r>
    <s v="2lGg6FGDPI2"/>
    <x v="29"/>
    <s v="Pacific peoples"/>
    <s v="Biguanides"/>
    <x v="0"/>
    <d v="2017-01-31T00:00:00"/>
    <s v="Biguanides-&gt;Insulin isophane-&gt;Insulin aspart-&gt;Insulin aspart|Insulin isophane"/>
  </r>
  <r>
    <s v="z96rtTRr0fM"/>
    <x v="29"/>
    <s v="Pacific peoples"/>
    <s v="Biguanides|Insulin isophane"/>
    <x v="0"/>
    <d v="2018-04-11T00:00:00"/>
    <s v="Biguanides|Insulin isophane-&gt;Biguanides-&gt;Insulin aspart|Insulin isophane"/>
  </r>
  <r>
    <s v="ZDmSIy9KrJo"/>
    <x v="29"/>
    <s v="Other"/>
    <s v="Biguanides"/>
    <x v="0"/>
    <d v="2025-01-08T00:00:00"/>
    <s v="Biguanides-&gt;Insulin aspart|Insulin isophane"/>
  </r>
  <r>
    <s v="ZcMX6f6Fe5A"/>
    <x v="29"/>
    <s v="Asian"/>
    <s v="Biguanides"/>
    <x v="0"/>
    <d v="2018-09-17T00:00:00"/>
    <s v="Biguanides"/>
  </r>
  <r>
    <s v="zJaiVCy5.ZE"/>
    <x v="29"/>
    <s v="Māori"/>
    <s v="Biguanides"/>
    <x v="0"/>
    <d v="2022-07-02T00:00:00"/>
    <s v="Biguanides-&gt;GLP-1 agonists"/>
  </r>
  <r>
    <s v="ziswKP/44y6"/>
    <x v="29"/>
    <s v="Asian"/>
    <s v="Biguanides"/>
    <x v="0"/>
    <d v="2013-07-24T00:00:00"/>
    <s v="Biguanides-&gt;Insulin isophane-&gt;Insulin aspart-&gt;Biguanides|Insulin isophane-&gt;Biguanides|Insulin aspart|Insulin isophane-&gt;Insulin aspart|Insulin isophane-&gt;Insulin glargine-&gt;DPP-4 inhibitors-&gt;DPP-4 inhibitors|Insulin glargine-&gt;DPP-4 inhibitors|SGLT-2 inhibitors-&gt;SGLT-2 inhibitors"/>
  </r>
  <r>
    <s v="ZGIqmR6gjfQ"/>
    <x v="29"/>
    <s v="Asian"/>
    <s v="Biguanides"/>
    <x v="0"/>
    <d v="2018-01-24T00:00:00"/>
    <s v="Biguanides-&gt;Biguanides|Insulin isophane-&gt;Insulin isophane-&gt;Insulin aspart"/>
  </r>
  <r>
    <s v="Zhc4w9R.hQk"/>
    <x v="29"/>
    <s v="Other"/>
    <s v="Biguanides"/>
    <x v="0"/>
    <d v="2012-08-11T00:00:00"/>
    <s v="Biguanides-&gt;Insulin aspart|Insulin isophane"/>
  </r>
  <r>
    <s v="zQhEwQo5Y1g"/>
    <x v="29"/>
    <s v="Māori"/>
    <s v="Insulin aspart|Insulin glargine"/>
    <x v="1"/>
    <d v="2011-11-26T00:00:00"/>
    <s v="Insulin aspart|Insulin glargine-&gt;Biguanides-&gt;Biguanides|Insulin aspart|Insulin glargine-&gt;Biguanides|Sulfonylureas-&gt;Sulfonylureas-&gt;Insulin glargine-&gt;Biguanides|Insulin glargine|Sulfonylureas-&gt;Insulin glargine|Insulin glulisine-&gt;Biguanides|Insulin glargine|Insulin glulisine"/>
  </r>
  <r>
    <s v="zR0uByDFjKw"/>
    <x v="29"/>
    <s v="Pacific peoples"/>
    <s v="Biguanides"/>
    <x v="0"/>
    <d v="2020-12-03T00:00:00"/>
    <s v="Biguanides-&gt;Insulin isophane"/>
  </r>
  <r>
    <s v="ZTS1HqRhLZE"/>
    <x v="29"/>
    <s v="Pacific peoples"/>
    <s v="Biguanides"/>
    <x v="0"/>
    <d v="2020-05-07T00:00:00"/>
    <s v="Biguanides-&gt;Insulin aspart|Insulin isophane-&gt;Biguanides|DPP-4 inhibitors-&gt;DPP-4 inhibitors"/>
  </r>
  <r>
    <s v="zUjIuJH69q6"/>
    <x v="29"/>
    <s v="Asian"/>
    <s v="Biguanides"/>
    <x v="0"/>
    <d v="2020-03-25T00:00:00"/>
    <s v="Biguanides-&gt;Biguanides|DPP-4 inhibitors-&gt;DPP-4 inhibitors-&gt;SGLT-2 inhibitors-&gt;DPP-4 inhibitors|SGLT-2 inhibitors"/>
  </r>
  <r>
    <s v="znhs8BLgc06"/>
    <x v="29"/>
    <s v="Other"/>
    <s v="Biguanides"/>
    <x v="0"/>
    <d v="2021-08-20T00:00:00"/>
    <s v="Biguanides"/>
  </r>
  <r>
    <s v="A6Mk2.6gWmw"/>
    <x v="29"/>
    <s v="Asian"/>
    <s v="Biguanides"/>
    <x v="0"/>
    <d v="2019-09-17T00:00:00"/>
    <s v="Biguanides-&gt;DPP-4 inhibitors"/>
  </r>
  <r>
    <s v="a6yv4RnhJqQ"/>
    <x v="29"/>
    <s v="Pacific peoples"/>
    <s v="Biguanides"/>
    <x v="0"/>
    <d v="2016-01-13T00:00:00"/>
    <s v="Biguanides-&gt;Biguanides|Insulin glargine-&gt;Insulin glargine-&gt;DPP-4 inhibitors-&gt;DPP-4 inhibitors|SGLT-2 inhibitors-&gt;GLP-1 agonists-&gt;SGLT-2 inhibitors-&gt;GLP-1 agonists|SGLT-2 inhibitors"/>
  </r>
  <r>
    <s v="9vD8EUb9hpI"/>
    <x v="29"/>
    <s v="Asian"/>
    <s v="Biguanides"/>
    <x v="0"/>
    <d v="2024-05-13T00:00:00"/>
    <s v="Biguanides"/>
  </r>
  <r>
    <s v="9SZgy2fKWUc"/>
    <x v="29"/>
    <s v="Māori"/>
    <s v="Biguanides|Sulfonylureas"/>
    <x v="0"/>
    <d v="2017-09-04T00:00:00"/>
    <s v="Biguanides|Sulfonylureas"/>
  </r>
  <r>
    <s v="9vZKosODYA."/>
    <x v="29"/>
    <s v="Asian"/>
    <s v="Biguanides"/>
    <x v="0"/>
    <d v="2014-05-06T00:00:00"/>
    <s v="Biguanides"/>
  </r>
  <r>
    <s v="9rJhBWJCl8E"/>
    <x v="29"/>
    <s v="Asian"/>
    <s v="Insulin glargine"/>
    <x v="1"/>
    <d v="2016-01-06T00:00:00"/>
    <s v="Insulin glargine-&gt;Biguanides-&gt;Insulin aspart|Insulin glargine-&gt;Insulin aspart-&gt;Insulin glargine|SGLT-2 inhibitors-&gt;Insulin aspart|Insulin glargine|SGLT-2 inhibitors"/>
  </r>
  <r>
    <s v="D7NJZ3Sh4XE"/>
    <x v="29"/>
    <s v="Other"/>
    <s v="Biguanides"/>
    <x v="0"/>
    <d v="2015-06-02T00:00:00"/>
    <s v="Biguanides"/>
  </r>
  <r>
    <s v="d8k1ZfgVRgg"/>
    <x v="29"/>
    <s v="Asian"/>
    <s v="Biguanides|Insulin isophane"/>
    <x v="0"/>
    <d v="2022-05-11T00:00:00"/>
    <s v="Biguanides|Insulin isophane"/>
  </r>
  <r>
    <s v="D0tUaiKWAAc"/>
    <x v="29"/>
    <s v="Pacific peoples"/>
    <s v="Biguanides"/>
    <x v="0"/>
    <d v="2023-04-08T00:00:00"/>
    <s v="Biguanides"/>
  </r>
  <r>
    <s v="cWwSVizQIdw"/>
    <x v="29"/>
    <s v="Māori"/>
    <s v="Biguanides"/>
    <x v="0"/>
    <d v="2016-12-23T00:00:00"/>
    <s v="Biguanides-&gt;Biguanides|Insulin isophane-&gt;Insulin aspart-&gt;Insulin isophane-&gt;Insulin aspart|Insulin isophane"/>
  </r>
  <r>
    <s v="cwzBoM6JZQI"/>
    <x v="29"/>
    <s v="Māori"/>
    <s v="Biguanides"/>
    <x v="0"/>
    <d v="2025-03-28T00:00:00"/>
    <s v="Biguanides"/>
  </r>
  <r>
    <s v="CwTt7uE9xUI"/>
    <x v="29"/>
    <s v="Other"/>
    <s v="Biguanides"/>
    <x v="0"/>
    <d v="2020-09-16T00:00:00"/>
    <s v="Biguanides-&gt;Insulin lispro"/>
  </r>
  <r>
    <s v="CUljle08xhs"/>
    <x v="29"/>
    <s v="Other"/>
    <s v="Biguanides"/>
    <x v="0"/>
    <d v="2020-03-20T00:00:00"/>
    <s v="Biguanides-&gt;GLP-1 agonists-&gt;Biguanides|GLP-1 agonists-&gt;Sulfonylureas-&gt;Biguanides|GLP-1 agonists|Sulfonylureas-&gt;Biguanides|Sulfonylureas-&gt;DPP-4 inhibitors"/>
  </r>
  <r>
    <s v="cv.vzV24aWs"/>
    <x v="29"/>
    <s v="Pacific peoples"/>
    <s v="Biguanides"/>
    <x v="0"/>
    <d v="2022-01-07T00:00:00"/>
    <s v="Biguanides"/>
  </r>
  <r>
    <s v="9DXZsqvGsJs"/>
    <x v="29"/>
    <s v="Asian"/>
    <s v="Biguanides"/>
    <x v="0"/>
    <d v="2011-04-05T00:00:00"/>
    <s v="Biguanides-&gt;Insulin isophane-&gt;Biguanides|Sulfonylureas-&gt;Sulfonylureas-&gt;DPP-4 inhibitors|Sulfonylureas-&gt;DPP-4 inhibitors-&gt;SGLT-2 inhibitors-&gt;DPP-4 inhibitors|SGLT-2 inhibitors|Sulfonylureas"/>
  </r>
  <r>
    <s v="9G5y.6OLkRQ"/>
    <x v="29"/>
    <s v="Pacific peoples"/>
    <s v="Biguanides"/>
    <x v="0"/>
    <d v="2019-07-18T00:00:00"/>
    <s v="Biguanides"/>
  </r>
  <r>
    <s v="9nl3nwsVuLM"/>
    <x v="29"/>
    <s v="Asian"/>
    <s v="Biguanides"/>
    <x v="0"/>
    <d v="2016-08-05T00:00:00"/>
    <s v="Biguanides-&gt;Insulin aspart"/>
  </r>
  <r>
    <s v="9B/iR0SWP3o"/>
    <x v="29"/>
    <s v="Other"/>
    <s v="Biguanides"/>
    <x v="0"/>
    <d v="2014-09-18T00:00:00"/>
    <s v="Biguanides"/>
  </r>
  <r>
    <s v="9C9U8Wm.JzU"/>
    <x v="29"/>
    <s v="Asian"/>
    <s v="Biguanides"/>
    <x v="0"/>
    <d v="2023-12-01T00:00:00"/>
    <s v="Biguanides"/>
  </r>
  <r>
    <s v="9D3waTDjKGA"/>
    <x v="29"/>
    <s v="Pacific peoples"/>
    <s v="Biguanides"/>
    <x v="0"/>
    <d v="2012-01-11T00:00:00"/>
    <s v="Biguanides"/>
  </r>
  <r>
    <s v="91XcUdEoBw2"/>
    <x v="29"/>
    <s v="Asian"/>
    <s v="Biguanides"/>
    <x v="0"/>
    <d v="2021-01-21T00:00:00"/>
    <s v="Biguanides-&gt;Insulin lispro"/>
  </r>
  <r>
    <s v="91lxhBtxFkw"/>
    <x v="29"/>
    <s v="Other"/>
    <s v="Insulin glargine"/>
    <x v="1"/>
    <d v="2022-03-25T00:00:00"/>
    <s v="Insulin glargine-&gt;Biguanides"/>
  </r>
  <r>
    <s v="31scOCsS.5k"/>
    <x v="29"/>
    <s v="Pacific peoples"/>
    <s v="Biguanides"/>
    <x v="0"/>
    <d v="2023-11-10T00:00:00"/>
    <s v="Biguanides"/>
  </r>
  <r>
    <s v="320ooeohlHc"/>
    <x v="29"/>
    <s v="Māori"/>
    <s v="Biguanides"/>
    <x v="0"/>
    <d v="2023-09-19T00:00:00"/>
    <s v="Biguanides"/>
  </r>
  <r>
    <s v="3/Kse.INTTE"/>
    <x v="29"/>
    <s v="Pacific peoples"/>
    <s v="Biguanides"/>
    <x v="0"/>
    <d v="2020-02-04T00:00:00"/>
    <s v="Biguanides"/>
  </r>
  <r>
    <s v="35Qp.DZzWFQ"/>
    <x v="29"/>
    <s v="Other"/>
    <s v="Biguanides"/>
    <x v="0"/>
    <d v="2025-09-15T00:00:00"/>
    <s v="Biguanides"/>
  </r>
  <r>
    <s v="3cnXZn/WGbo"/>
    <x v="29"/>
    <s v="Other"/>
    <s v="Biguanides"/>
    <x v="0"/>
    <d v="2025-02-04T00:00:00"/>
    <s v="Biguanides"/>
  </r>
  <r>
    <s v="3dOYIPuc8QE"/>
    <x v="29"/>
    <s v="Māori"/>
    <s v="Biguanides"/>
    <x v="0"/>
    <d v="2017-02-28T00:00:00"/>
    <s v="Biguanides-&gt;Sulfonylureas-&gt;Biguanides|Sulfonylureas-&gt;Thiazolidinedione-&gt;Biguanides|Thiazolidinedione-&gt;DPP-4 inhibitors-&gt;Insulin glargine-&gt;DPP-4 inhibitors|Insulin glargine-&gt;DPP-4 inhibitors|GLP-1 agonists-&gt;GLP-1 agonists-&gt;Biguanides|GLP-1 agonists"/>
  </r>
  <r>
    <s v="3B.t3Jr801A"/>
    <x v="29"/>
    <s v="Asian"/>
    <s v="Biguanides"/>
    <x v="0"/>
    <d v="2011-06-23T00:00:00"/>
    <s v="Biguanides"/>
  </r>
  <r>
    <s v="395ZqQegVbs"/>
    <x v="29"/>
    <s v="Pacific peoples"/>
    <s v="Biguanides"/>
    <x v="0"/>
    <d v="2024-07-18T00:00:00"/>
    <s v="Biguanides"/>
  </r>
  <r>
    <s v="p04MqwqzCDE"/>
    <x v="29"/>
    <s v="Asian"/>
    <s v="Biguanides"/>
    <x v="0"/>
    <d v="2024-12-10T00:00:00"/>
    <s v="Biguanides"/>
  </r>
  <r>
    <s v="P.hUTiqZXz2"/>
    <x v="29"/>
    <s v="Other"/>
    <s v="Biguanides"/>
    <x v="0"/>
    <d v="2023-06-02T00:00:00"/>
    <s v="Biguanides"/>
  </r>
  <r>
    <s v="P/CxkozU/Zw"/>
    <x v="29"/>
    <s v="Other"/>
    <s v="Biguanides"/>
    <x v="0"/>
    <d v="2017-06-21T00:00:00"/>
    <s v="Biguanides"/>
  </r>
  <r>
    <s v="OWBEgA31bU."/>
    <x v="29"/>
    <s v="Māori"/>
    <s v="Biguanides"/>
    <x v="0"/>
    <d v="2017-05-30T00:00:00"/>
    <s v="Biguanides-&gt;Biguanides|DPP-4 inhibitors-&gt;DPP-4 inhibitors-&gt;SGLT-2 inhibitors-&gt;Insulin glargine"/>
  </r>
  <r>
    <s v="OwC9WvXMMvM"/>
    <x v="29"/>
    <s v="Māori"/>
    <s v="Biguanides"/>
    <x v="0"/>
    <d v="2016-09-05T00:00:00"/>
    <s v="Biguanides-&gt;SGLT-2 inhibitors-&gt;DPP-4 inhibitors-&gt;DPP-4 inhibitors|SGLT-2 inhibitors"/>
  </r>
  <r>
    <s v="Oxe/ZY4VFDE"/>
    <x v="29"/>
    <s v="Other"/>
    <s v="Biguanides"/>
    <x v="0"/>
    <d v="2012-06-13T00:00:00"/>
    <s v="Biguanides"/>
  </r>
  <r>
    <s v="oXzxQJQVRRo"/>
    <x v="29"/>
    <s v="Asian"/>
    <s v="Biguanides"/>
    <x v="0"/>
    <d v="2016-10-11T00:00:00"/>
    <s v="Biguanides"/>
  </r>
  <r>
    <s v="P5HwbFUm00o"/>
    <x v="29"/>
    <s v="Māori"/>
    <s v="Biguanides"/>
    <x v="0"/>
    <d v="2025-09-30T00:00:00"/>
    <s v="Biguanides"/>
  </r>
  <r>
    <s v="P2en9wWkum."/>
    <x v="29"/>
    <s v="Other"/>
    <s v="Biguanides"/>
    <x v="0"/>
    <d v="2020-06-11T00:00:00"/>
    <s v="Biguanides"/>
  </r>
  <r>
    <s v="P9XhiUrD5II"/>
    <x v="29"/>
    <s v="Pacific peoples"/>
    <s v="Biguanides"/>
    <x v="0"/>
    <d v="2013-02-12T00:00:00"/>
    <s v="Biguanides-&gt;Biguanides|Sulfonylureas-&gt;SGLT-2 inhibitors"/>
  </r>
  <r>
    <s v="PBDynjfEs/g"/>
    <x v="29"/>
    <s v="Asian"/>
    <s v="Biguanides"/>
    <x v="0"/>
    <d v="2016-08-23T00:00:00"/>
    <s v="Biguanides-&gt;Insulin isophane-&gt;Biguanides|Insulin isophane-&gt;Insulin aspart|Insulin isophane-&gt;DPP-4 inhibitors-&gt;Biguanides|Insulin aspart|Insulin isophane-&gt;Biguanides|DPP-4 inhibitors-&gt;Biguanides|DPP-4 inhibitors|Insulin isophane-&gt;DPP-4 inhibitors|Insulin isophane"/>
  </r>
  <r>
    <s v="P9.g0nEXZts"/>
    <x v="29"/>
    <s v="Māori"/>
    <s v="Biguanides"/>
    <x v="0"/>
    <d v="2025-04-03T00:00:00"/>
    <s v="Biguanides-&gt;SGLT-2 inhibitors"/>
  </r>
  <r>
    <s v="Oq6sQDzGqbQ"/>
    <x v="29"/>
    <s v="Pacific peoples"/>
    <s v="Biguanides"/>
    <x v="0"/>
    <d v="2017-08-31T00:00:00"/>
    <s v="Biguanides-&gt;DPP-4 inhibitors-&gt;SGLT-2 inhibitors-&gt;DPP-4 inhibitors|SGLT-2 inhibitors-&gt;Biguanides|DPP-4 inhibitors|GLP-1 agonists-&gt;Biguanides|GLP-1 agonists"/>
  </r>
  <r>
    <s v="ouWRiRVIFh."/>
    <x v="29"/>
    <s v="Other"/>
    <s v="Biguanides"/>
    <x v="0"/>
    <d v="2015-12-30T00:00:00"/>
    <s v="Biguanides"/>
  </r>
  <r>
    <s v="oVXczkBxHZU"/>
    <x v="29"/>
    <s v="Māori"/>
    <s v="Biguanides"/>
    <x v="0"/>
    <d v="2015-11-19T00:00:00"/>
    <s v="Biguanides-&gt;DPP-4 inhibitors-&gt;Biguanides|DPP-4 inhibitors-&gt;DPP-4 inhibitors|SGLT-2 inhibitors-&gt;SGLT-2 inhibitors-&gt;Biguanides|GLP-1 agonists-&gt;GLP-1 agonists-&gt;Biguanides|GLP-1 agonists|SGLT-2 inhibitors-&gt;Insulin glargine-&gt;Biguanides|Insulin glargine"/>
  </r>
  <r>
    <s v="oUICfFqNWJM"/>
    <x v="29"/>
    <s v="Asian"/>
    <s v="Biguanides"/>
    <x v="0"/>
    <d v="2018-12-31T00:00:00"/>
    <s v="Biguanides-&gt;Insulin aspart"/>
  </r>
  <r>
    <s v="OlFk4TgGbo."/>
    <x v="29"/>
    <s v="Pacific peoples"/>
    <s v="Biguanides"/>
    <x v="0"/>
    <d v="2024-03-28T00:00:00"/>
    <s v="Biguanides"/>
  </r>
  <r>
    <s v="oJNm9lUu1xk"/>
    <x v="29"/>
    <s v="Asian"/>
    <s v="Biguanides"/>
    <x v="0"/>
    <d v="2024-12-08T00:00:00"/>
    <s v="Biguanides"/>
  </r>
  <r>
    <s v="SpHbLWO27H."/>
    <x v="29"/>
    <s v="Asian"/>
    <s v="Biguanides"/>
    <x v="0"/>
    <d v="2019-02-20T00:00:00"/>
    <s v="Biguanides"/>
  </r>
  <r>
    <s v="SPbbW5NvJHM"/>
    <x v="29"/>
    <s v="Asian"/>
    <s v="Biguanides"/>
    <x v="0"/>
    <d v="2023-03-15T00:00:00"/>
    <s v="Biguanides"/>
  </r>
  <r>
    <s v="slW3.rcHACM"/>
    <x v="29"/>
    <s v="Asian"/>
    <s v="Biguanides"/>
    <x v="0"/>
    <d v="2016-01-06T00:00:00"/>
    <s v="Biguanides"/>
  </r>
  <r>
    <s v="SvaMx7XbbQQ"/>
    <x v="29"/>
    <s v="Asian"/>
    <s v="Biguanides"/>
    <x v="0"/>
    <d v="2018-03-17T00:00:00"/>
    <s v="Biguanides-&gt;Insulin aspart|Insulin isophane"/>
  </r>
  <r>
    <s v="svOp896c4aE"/>
    <x v="29"/>
    <s v="Māori"/>
    <s v="Biguanides"/>
    <x v="0"/>
    <d v="2024-06-21T00:00:00"/>
    <s v="Biguanides"/>
  </r>
  <r>
    <s v="SThe.rfYpl2"/>
    <x v="29"/>
    <s v="Pacific peoples"/>
    <s v="Biguanides"/>
    <x v="0"/>
    <d v="2021-11-13T00:00:00"/>
    <s v="Biguanides"/>
  </r>
  <r>
    <s v="Sshxn746wRE"/>
    <x v="29"/>
    <s v="Other"/>
    <s v="Biguanides"/>
    <x v="0"/>
    <d v="2017-08-03T00:00:00"/>
    <s v="Biguanides"/>
  </r>
  <r>
    <s v="SsLCnTlztzg"/>
    <x v="29"/>
    <s v="Pacific peoples"/>
    <s v="Biguanides|Sulfonylureas"/>
    <x v="0"/>
    <d v="2013-06-06T00:00:00"/>
    <s v="Biguanides|Sulfonylureas-&gt;Biguanides-&gt;DPP-4 inhibitors-&gt;DPP-4 inhibitors|SGLT-2 inhibitors"/>
  </r>
  <r>
    <s v="SdVgnxqi1.w"/>
    <x v="29"/>
    <s v="Other"/>
    <s v="Biguanides"/>
    <x v="0"/>
    <d v="2013-01-12T00:00:00"/>
    <s v="Biguanides"/>
  </r>
  <r>
    <s v="SGBjV4KWz92"/>
    <x v="29"/>
    <s v="Pacific peoples"/>
    <s v="Biguanides|Sulfonylureas"/>
    <x v="0"/>
    <d v="2017-06-26T00:00:00"/>
    <s v="Biguanides|Sulfonylureas-&gt;DPP-4 inhibitors|Sulfonylureas-&gt;DPP-4 inhibitors-&gt;Biguanides|DPP-4 inhibitors-&gt;Biguanides|GLP-1 agonists|Sulfonylureas-&gt;GLP-1 agonists-&gt;Biguanides|SGLT-2 inhibitors|Sulfonylureas"/>
  </r>
  <r>
    <s v="SHxq4P18KBY"/>
    <x v="29"/>
    <s v="Māori"/>
    <s v="Biguanides"/>
    <x v="0"/>
    <d v="2019-04-01T00:00:00"/>
    <s v="Biguanides"/>
  </r>
  <r>
    <s v="SkB5zWddTCQ"/>
    <x v="29"/>
    <s v="Other"/>
    <s v="Biguanides"/>
    <x v="0"/>
    <d v="2018-11-26T00:00:00"/>
    <s v="Biguanides"/>
  </r>
  <r>
    <s v="SkRupsSMGpk"/>
    <x v="29"/>
    <s v="Pacific peoples"/>
    <s v="Biguanides"/>
    <x v="0"/>
    <d v="2025-05-08T00:00:00"/>
    <s v="Biguanides"/>
  </r>
  <r>
    <s v="sJZ3Qk7iIJI"/>
    <x v="29"/>
    <s v="Asian"/>
    <s v="Biguanides"/>
    <x v="0"/>
    <d v="2012-12-13T00:00:00"/>
    <s v="Biguanides"/>
  </r>
  <r>
    <s v="hsfCaDhiXcc"/>
    <x v="29"/>
    <s v="Other"/>
    <s v="Biguanides"/>
    <x v="0"/>
    <d v="2021-03-05T00:00:00"/>
    <s v="Biguanides"/>
  </r>
  <r>
    <s v="hv9li7zKmYQ"/>
    <x v="29"/>
    <s v="Asian"/>
    <s v="Insulin isophane"/>
    <x v="1"/>
    <d v="2015-05-14T00:00:00"/>
    <s v="Insulin isophane-&gt;Biguanides-&gt;Biguanides|Insulin isophane"/>
  </r>
  <r>
    <s v="HvnQmWJVQIM"/>
    <x v="29"/>
    <s v="Māori"/>
    <s v="Biguanides"/>
    <x v="0"/>
    <d v="2015-07-02T00:00:00"/>
    <s v="Biguanides-&gt;Insulin glargine-&gt;DPP-4 inhibitors|Insulin glargine-&gt;DPP-4 inhibitors-&gt;SGLT-2 inhibitors-&gt;DPP-4 inhibitors|SGLT-2 inhibitors"/>
  </r>
  <r>
    <s v="Ht5wvJtEGLo"/>
    <x v="29"/>
    <s v="Māori"/>
    <s v="Biguanides"/>
    <x v="0"/>
    <d v="2013-09-09T00:00:00"/>
    <s v="Biguanides"/>
  </r>
  <r>
    <s v="HyMFzkkqhtc"/>
    <x v="29"/>
    <s v="Asian"/>
    <s v="Biguanides"/>
    <x v="0"/>
    <d v="2025-05-20T00:00:00"/>
    <s v="Biguanides"/>
  </r>
  <r>
    <s v="HyZdLSJJnng"/>
    <x v="29"/>
    <s v="Asian"/>
    <s v="Biguanides"/>
    <x v="0"/>
    <d v="2018-11-07T00:00:00"/>
    <s v="Biguanides-&gt;DPP-4 inhibitors-&gt;Biguanides|DPP-4 inhibitors-&gt;SGLT-2 inhibitors-&gt;DPP-4 inhibitors|SGLT-2 inhibitors-&gt;SGLT-2 inhibitors|Sulfonylureas-&gt;DPP-4 inhibitors|SGLT-2 inhibitors|Sulfonylureas"/>
  </r>
  <r>
    <s v="HZOlMSHUy/o"/>
    <x v="29"/>
    <s v="Māori"/>
    <s v="Biguanides"/>
    <x v="0"/>
    <d v="2025-11-20T00:00:00"/>
    <s v="Biguanides"/>
  </r>
  <r>
    <s v="I.EWn5/mZt2"/>
    <x v="29"/>
    <s v="Asian"/>
    <s v="Biguanides|Insulin aspart|Insulin isophane"/>
    <x v="0"/>
    <d v="2020-08-27T00:00:00"/>
    <s v="Biguanides|Insulin aspart|Insulin isophane-&gt;Insulin aspart|Insulin isophane"/>
  </r>
  <r>
    <s v="HxzuYwnxmdE"/>
    <x v="29"/>
    <s v="Other"/>
    <s v="Biguanides"/>
    <x v="0"/>
    <d v="2016-04-12T00:00:00"/>
    <s v="Biguanides"/>
  </r>
  <r>
    <s v="KvvSBV5XGq2"/>
    <x v="29"/>
    <s v="Asian"/>
    <s v="Biguanides"/>
    <x v="0"/>
    <d v="2025-07-18T00:00:00"/>
    <s v="Biguanides-&gt;Insulin isophane-&gt;Insulin aspart-&gt;Insulin aspart|Insulin isophane"/>
  </r>
  <r>
    <s v="KWFBpiA7nxc"/>
    <x v="29"/>
    <s v="Other"/>
    <s v="Biguanides"/>
    <x v="0"/>
    <d v="2012-12-17T00:00:00"/>
    <s v="Biguanides-&gt;Insulin aspart|Insulin isophane-&gt;Insulin aspart"/>
  </r>
  <r>
    <s v="ksiEVQwla/w"/>
    <x v="29"/>
    <s v="Asian"/>
    <s v="Biguanides"/>
    <x v="0"/>
    <d v="2013-04-09T00:00:00"/>
    <s v="Biguanides"/>
  </r>
  <r>
    <s v="i1QTtizcY4."/>
    <x v="29"/>
    <s v="Asian"/>
    <s v="Biguanides"/>
    <x v="0"/>
    <d v="2025-01-09T00:00:00"/>
    <s v="Biguanides"/>
  </r>
  <r>
    <s v="I.wK1webM16"/>
    <x v="29"/>
    <s v="Asian"/>
    <s v="Biguanides"/>
    <x v="0"/>
    <d v="2023-11-28T00:00:00"/>
    <s v="Biguanides"/>
  </r>
  <r>
    <s v="kRRpHZbz8TA"/>
    <x v="29"/>
    <s v="Pacific peoples"/>
    <s v="Biguanides|Insulin isophane"/>
    <x v="0"/>
    <d v="2021-09-14T00:00:00"/>
    <s v="Biguanides|Insulin isophane"/>
  </r>
  <r>
    <s v="oHgxt7emjjY"/>
    <x v="29"/>
    <s v="Other"/>
    <s v="Biguanides"/>
    <x v="0"/>
    <d v="2011-01-16T00:00:00"/>
    <s v="Biguanides"/>
  </r>
  <r>
    <s v="LHxbREmMHGE"/>
    <x v="29"/>
    <s v="Asian"/>
    <s v="Biguanides"/>
    <x v="0"/>
    <d v="2014-08-28T00:00:00"/>
    <s v="Biguanides"/>
  </r>
  <r>
    <s v="lht.7O2tCIs"/>
    <x v="29"/>
    <s v="Other"/>
    <s v="Biguanides"/>
    <x v="0"/>
    <d v="2021-08-05T00:00:00"/>
    <s v="Biguanides"/>
  </r>
  <r>
    <s v="OgGmIN4RTV6"/>
    <x v="29"/>
    <s v="Other"/>
    <s v="Biguanides"/>
    <x v="0"/>
    <d v="2013-08-06T00:00:00"/>
    <s v="Biguanides-&gt;DPP-4 inhibitors-&gt;Biguanides|DPP-4 inhibitors-&gt;SGLT-2 inhibitors-&gt;Biguanides|DPP-4 inhibitors|SGLT-2 inhibitors-&gt;Insulin glargine-&gt;DPP-4 inhibitors|Insulin glargine"/>
  </r>
  <r>
    <s v="LFi6tQRIbYQ"/>
    <x v="29"/>
    <s v="Pacific peoples"/>
    <s v="Biguanides|Insulin aspart|Insulin isophane"/>
    <x v="0"/>
    <d v="2025-09-30T00:00:00"/>
    <s v="Biguanides|Insulin aspart|Insulin isophane-&gt;Insulin aspart|Insulin isophane-&gt;Insulin isophane-&gt;Biguanides|Insulin isophane"/>
  </r>
  <r>
    <s v="LfTmup.urW6"/>
    <x v="29"/>
    <s v="Asian"/>
    <s v="Biguanides"/>
    <x v="0"/>
    <d v="2012-02-08T00:00:00"/>
    <s v="Biguanides-&gt;Biguanides|Sulfonylureas-&gt;Biguanides|Insulin isophane with insulin neutral|Sulfonylureas-&gt;Insulin isophane with insulin neutral-&gt;DPP-4 inhibitors|Insulin isophane with insulin neutral|Sulfonylureas-&gt;DPP-4 inhibitors|Sulfonylureas-&gt;DPP-4 inhibitors|Insulin isophane with insulin neutral|SGLT-2 inhibitors|Sulfonylureas-&gt;DPP-4 inhibitors|SGLT-2 inhibitors|Sulfonylureas"/>
  </r>
  <r>
    <s v="lD2uro7oHBk"/>
    <x v="29"/>
    <s v="Māori"/>
    <s v="Biguanides"/>
    <x v="0"/>
    <d v="2024-12-23T00:00:00"/>
    <s v="Biguanides"/>
  </r>
  <r>
    <s v="lCZvxE/tQbE"/>
    <x v="29"/>
    <s v="Māori"/>
    <s v="Insulin isophane"/>
    <x v="1"/>
    <d v="2019-12-02T00:00:00"/>
    <s v="Insulin isophane-&gt;Insulin aspart|Insulin isophane-&gt;Biguanides|GLP-1 agonists-&gt;GLP-1 agonists-&gt;Biguanides"/>
  </r>
  <r>
    <s v="L4hDtbdM7as"/>
    <x v="29"/>
    <s v="Asian"/>
    <s v="Biguanides"/>
    <x v="0"/>
    <d v="2012-11-03T00:00:00"/>
    <s v="Biguanides-&gt;Biguanides|DPP-4 inhibitors-&gt;DPP-4 inhibitors-&gt;DPP-4 inhibitors|SGLT-2 inhibitors"/>
  </r>
  <r>
    <s v="L3rHcgrIFpc"/>
    <x v="29"/>
    <s v="Pacific peoples"/>
    <s v="Biguanides"/>
    <x v="0"/>
    <d v="2022-01-12T00:00:00"/>
    <s v="Biguanides-&gt;Biguanides|SGLT-2 inhibitors-&gt;SGLT-2 inhibitors"/>
  </r>
  <r>
    <s v="L90dLByWmWU"/>
    <x v="29"/>
    <s v="Māori"/>
    <s v="Biguanides"/>
    <x v="0"/>
    <d v="2015-10-07T00:00:00"/>
    <s v="Biguanides-&gt;Biguanides|Insulin aspart-&gt;SGLT-2 inhibitors"/>
  </r>
  <r>
    <s v="kyaCck5V7C2"/>
    <x v="29"/>
    <s v="Pacific peoples"/>
    <s v="Biguanides"/>
    <x v="0"/>
    <d v="2012-05-08T00:00:00"/>
    <s v="Biguanides-&gt;Biguanides|Sulfonylureas-&gt;Insulin isophane-&gt;Biguanides|Insulin isophane|Sulfonylureas-&gt;Insulin glargine-&gt;DPP-4 inhibitors|Sulfonylureas-&gt;DPP-4 inhibitors|SGLT-2 inhibitors-&gt;DPP-4 inhibitors|Insulin glargine|SGLT-2 inhibitors"/>
  </r>
  <r>
    <s v="KXirXto.Dns"/>
    <x v="29"/>
    <s v="Asian"/>
    <s v="Biguanides"/>
    <x v="0"/>
    <d v="2023-04-27T00:00:00"/>
    <s v="Biguanides"/>
  </r>
  <r>
    <s v="kyUs.2AYCfI"/>
    <x v="29"/>
    <s v="Other"/>
    <s v="Biguanides"/>
    <x v="0"/>
    <d v="2022-02-22T00:00:00"/>
    <s v="Biguanides"/>
  </r>
  <r>
    <s v="l04NBUHD7Ng"/>
    <x v="29"/>
    <s v="Māori"/>
    <s v="Biguanides"/>
    <x v="0"/>
    <d v="2020-03-04T00:00:00"/>
    <s v="Biguanides-&gt;SGLT-2 inhibitors-&gt;Biguanides|SGLT-2 inhibitors"/>
  </r>
  <r>
    <s v="VoibORaTiv2"/>
    <x v="29"/>
    <s v="Pacific peoples"/>
    <s v="Biguanides"/>
    <x v="0"/>
    <d v="2021-02-22T00:00:00"/>
    <s v="Biguanides"/>
  </r>
  <r>
    <s v="vMOx9Ik/WFE"/>
    <x v="29"/>
    <s v="Asian"/>
    <s v="Biguanides"/>
    <x v="0"/>
    <d v="2024-09-22T00:00:00"/>
    <s v="Biguanides"/>
  </r>
  <r>
    <s v="vMqCs4tj3hE"/>
    <x v="29"/>
    <s v="Pacific peoples"/>
    <s v="Insulin aspart|Insulin isophane"/>
    <x v="1"/>
    <d v="2015-12-08T00:00:00"/>
    <s v="Insulin aspart|Insulin isophane-&gt;Biguanides|Insulin isophane-&gt;Insulin isophane-&gt;Biguanides|Insulin aspart|Insulin isophane-&gt;Biguanides"/>
  </r>
  <r>
    <s v="VLhSBglGMv6"/>
    <x v="29"/>
    <s v="Pacific peoples"/>
    <s v="Biguanides"/>
    <x v="0"/>
    <d v="2011-03-22T00:00:00"/>
    <s v="Biguanides-&gt;Biguanides|Insulin isophane-&gt;Insulin aspart|Insulin isophane-&gt;Biguanides|Insulin aspart|Insulin isophane-&gt;Biguanides|Sulfonylureas-&gt;DPP-4 inhibitors-&gt;DPP-4 inhibitors|Sulfonylureas-&gt;Biguanides|DPP-4 inhibitors|Sulfonylureas-&gt;DPP-4 inhibitors|SGLT-2 inhibitors-&gt;Sulfonylureas-&gt;Biguanides|GLP-1 agonists|Sulfonylureas-&gt;GLP-1 agonists-&gt;GLP-1 agonists|Insulin glargine-&gt;Insulin glargine-&gt;Biguanides|GLP-1 agonists|Insulin glargine-&gt;DPP-4 inhibitors|GLP-1 agonists|Sulfonylureas-&gt;DPP-4 inhibitors|GLP-1 agonists"/>
  </r>
  <r>
    <s v="vlBBC/mZFz6"/>
    <x v="29"/>
    <s v="Other"/>
    <s v="Biguanides"/>
    <x v="0"/>
    <d v="2024-03-10T00:00:00"/>
    <s v="Biguanides"/>
  </r>
  <r>
    <s v="VLLSxmQqg8w"/>
    <x v="29"/>
    <s v="Asian"/>
    <s v="Biguanides"/>
    <x v="0"/>
    <d v="2011-04-08T00:00:00"/>
    <s v="Biguanides-&gt;Biguanides|Sulfonylureas-&gt;Sulfonylureas-&gt;Insulin aspart|Insulin isophane"/>
  </r>
  <r>
    <s v="stb.LdpeNVs"/>
    <x v="29"/>
    <s v="Asian"/>
    <s v="Biguanides"/>
    <x v="0"/>
    <d v="2018-11-10T00:00:00"/>
    <s v="Biguanides-&gt;DPP-4 inhibitors-&gt;SGLT-2 inhibitors-&gt;Biguanides|SGLT-2 inhibitors"/>
  </r>
  <r>
    <s v="SV4GAyzpi9."/>
    <x v="29"/>
    <s v="Māori"/>
    <s v="Biguanides"/>
    <x v="0"/>
    <d v="2020-11-20T00:00:00"/>
    <s v="Biguanides"/>
  </r>
  <r>
    <s v="SWyW2JtUag."/>
    <x v="29"/>
    <s v="Other"/>
    <s v="Biguanides"/>
    <x v="0"/>
    <d v="2025-12-05T00:00:00"/>
    <s v="Biguanides"/>
  </r>
  <r>
    <s v="SOGPTJZG6SM"/>
    <x v="29"/>
    <s v="Other"/>
    <s v="Biguanides"/>
    <x v="0"/>
    <d v="2024-07-11T00:00:00"/>
    <s v="Biguanides"/>
  </r>
  <r>
    <s v="sNbanpR6o9c"/>
    <x v="29"/>
    <s v="Other"/>
    <s v="Biguanides"/>
    <x v="0"/>
    <d v="2022-02-17T00:00:00"/>
    <s v="Biguanides"/>
  </r>
  <r>
    <s v="sNG.UhScXt6"/>
    <x v="29"/>
    <s v="Other"/>
    <s v="Biguanides"/>
    <x v="0"/>
    <d v="2012-01-13T00:00:00"/>
    <s v="Biguanides"/>
  </r>
  <r>
    <s v="SOpkJbKBGeo"/>
    <x v="29"/>
    <s v="Māori"/>
    <s v="GLP-1 agonists"/>
    <x v="0"/>
    <d v="2023-07-06T00:00:00"/>
    <s v="GLP-1 agonists-&gt;Biguanides"/>
  </r>
  <r>
    <s v="Somt1iIAB0c"/>
    <x v="29"/>
    <s v="Asian"/>
    <s v="Biguanides"/>
    <x v="0"/>
    <d v="2018-07-22T00:00:00"/>
    <s v="Biguanides-&gt;Insulin isophane"/>
  </r>
  <r>
    <s v="sG6qodPJewA"/>
    <x v="29"/>
    <s v="Other"/>
    <s v="Biguanides"/>
    <x v="0"/>
    <d v="2021-07-14T00:00:00"/>
    <s v="Biguanides"/>
  </r>
  <r>
    <s v="SiQtIvCSSls"/>
    <x v="29"/>
    <s v="Asian"/>
    <s v="DPP-4 inhibitors"/>
    <x v="0"/>
    <d v="2024-06-05T00:00:00"/>
    <s v="DPP-4 inhibitors"/>
  </r>
  <r>
    <s v="SJ/nnGPef1s"/>
    <x v="29"/>
    <s v="Māori"/>
    <s v="Biguanides"/>
    <x v="0"/>
    <d v="2015-10-27T00:00:00"/>
    <s v="Biguanides-&gt;Insulin glargine"/>
  </r>
  <r>
    <s v="vu6AqUMOREE"/>
    <x v="29"/>
    <s v="Other"/>
    <s v="Biguanides"/>
    <x v="0"/>
    <d v="2019-05-22T00:00:00"/>
    <s v="Biguanides"/>
  </r>
  <r>
    <s v="vuqpUBBfeOs"/>
    <x v="29"/>
    <s v="Māori"/>
    <s v="Biguanides"/>
    <x v="0"/>
    <d v="2024-09-17T00:00:00"/>
    <s v="Biguanides"/>
  </r>
  <r>
    <s v="VQLQnUq024s"/>
    <x v="29"/>
    <s v="Other"/>
    <s v="Biguanides"/>
    <x v="0"/>
    <d v="2017-03-22T00:00:00"/>
    <s v="Biguanides"/>
  </r>
  <r>
    <s v="VqOQDcjFOMQ"/>
    <x v="29"/>
    <s v="Other"/>
    <s v="Biguanides"/>
    <x v="0"/>
    <d v="2024-11-26T00:00:00"/>
    <s v="Biguanides"/>
  </r>
  <r>
    <s v="Vpm3LBsJyQ6"/>
    <x v="29"/>
    <s v="Other"/>
    <s v="Biguanides"/>
    <x v="0"/>
    <d v="2013-12-04T00:00:00"/>
    <s v="Biguanides"/>
  </r>
  <r>
    <s v="vVEsqmyKI4s"/>
    <x v="29"/>
    <s v="Māori"/>
    <s v="Biguanides"/>
    <x v="0"/>
    <d v="2025-12-23T00:00:00"/>
    <s v="Biguanides"/>
  </r>
  <r>
    <s v="w4CfWtdK4ro"/>
    <x v="29"/>
    <s v="Other"/>
    <s v="Biguanides"/>
    <x v="0"/>
    <d v="2015-09-02T00:00:00"/>
    <s v="Biguanides"/>
  </r>
  <r>
    <s v="w4Fegi4M19c"/>
    <x v="29"/>
    <s v="Māori"/>
    <s v="Biguanides"/>
    <x v="0"/>
    <d v="2025-08-29T00:00:00"/>
    <s v="Biguanides-&gt;Insulin isophane"/>
  </r>
  <r>
    <s v="w/G8OmWCHfc"/>
    <x v="29"/>
    <s v="Asian"/>
    <s v="Biguanides"/>
    <x v="0"/>
    <d v="2013-08-20T00:00:00"/>
    <s v="Biguanides"/>
  </r>
  <r>
    <s v="W/lb7WsvSVs"/>
    <x v="29"/>
    <s v="Pacific peoples"/>
    <s v="Biguanides"/>
    <x v="0"/>
    <d v="2022-11-02T00:00:00"/>
    <s v="Biguanides"/>
  </r>
  <r>
    <s v="W1rlRDkDom6"/>
    <x v="29"/>
    <s v="Pacific peoples"/>
    <s v="Biguanides|Insulin isophane"/>
    <x v="0"/>
    <d v="2016-07-13T00:00:00"/>
    <s v="Biguanides|Insulin isophane-&gt;Insulin isophane|Insulin lispro-&gt;Biguanides|Insulin aspart|Insulin isophane-&gt;Insulin aspart|Insulin isophane-&gt;Biguanides-&gt;DPP-4 inhibitors-&gt;DPP-4 inhibitors|SGLT-2 inhibitors-&gt;SGLT-2 inhibitors"/>
  </r>
  <r>
    <s v="WAtRXLQijBg"/>
    <x v="29"/>
    <s v="Other"/>
    <s v="Biguanides"/>
    <x v="0"/>
    <d v="2019-01-31T00:00:00"/>
    <s v="Biguanides"/>
  </r>
  <r>
    <s v="W7VVx6Hy2r6"/>
    <x v="29"/>
    <s v="Asian"/>
    <s v="Biguanides"/>
    <x v="0"/>
    <d v="2014-01-29T00:00:00"/>
    <s v="Biguanides-&gt;Insulin isophane-&gt;Biguanides|Insulin isophane"/>
  </r>
  <r>
    <s v="z44KxWLwXF2"/>
    <x v="29"/>
    <s v="Asian"/>
    <s v="Biguanides"/>
    <x v="0"/>
    <d v="2021-01-14T00:00:00"/>
    <s v="Biguanides-&gt;Biguanides|Insulin isophane-&gt;Insulin aspart-&gt;Biguanides|Insulin aspart|Insulin isophane-&gt;Insulin isophane"/>
  </r>
  <r>
    <s v="s9RCDCvo2ZQ"/>
    <x v="29"/>
    <s v="Asian"/>
    <s v="Biguanides"/>
    <x v="0"/>
    <d v="2024-03-04T00:00:00"/>
    <s v="Biguanides"/>
  </r>
  <r>
    <s v="s9SxFoHWn8M"/>
    <x v="29"/>
    <s v="Asian"/>
    <s v="Biguanides|Insulin isophane"/>
    <x v="0"/>
    <d v="2019-08-20T00:00:00"/>
    <s v="Biguanides|Insulin isophane"/>
  </r>
  <r>
    <s v="s9v.Y3ABooo"/>
    <x v="29"/>
    <s v="Other"/>
    <s v="Biguanides"/>
    <x v="0"/>
    <d v="2023-04-05T00:00:00"/>
    <s v="Biguanides"/>
  </r>
  <r>
    <s v="wXss51RW1kE"/>
    <x v="29"/>
    <s v="Asian"/>
    <s v="Biguanides"/>
    <x v="0"/>
    <d v="2024-06-06T00:00:00"/>
    <s v="Biguanides"/>
  </r>
  <r>
    <s v="wv/wSQ9ZEx2"/>
    <x v="29"/>
    <s v="Other"/>
    <s v="Biguanides"/>
    <x v="0"/>
    <d v="2025-04-15T00:00:00"/>
    <s v="Biguanides"/>
  </r>
  <r>
    <s v="wVoIEAwKLQA"/>
    <x v="29"/>
    <s v="Māori"/>
    <s v="Biguanides"/>
    <x v="0"/>
    <d v="2019-05-08T00:00:00"/>
    <s v="Biguanides-&gt;Insulin isophane-&gt;SGLT-2 inhibitors"/>
  </r>
  <r>
    <s v="SFF59SjsL2Y"/>
    <x v="29"/>
    <s v="Other"/>
    <s v="Biguanides"/>
    <x v="0"/>
    <d v="2023-01-12T00:00:00"/>
    <s v="Biguanides"/>
  </r>
  <r>
    <s v="sfqf/m0jhZU"/>
    <x v="29"/>
    <s v="Asian"/>
    <s v="Biguanides"/>
    <x v="0"/>
    <d v="2018-02-19T00:00:00"/>
    <s v="Biguanides-&gt;Insulin isophane-&gt;DPP-4 inhibitors"/>
  </r>
  <r>
    <s v="Wm3IdKr1hzw"/>
    <x v="29"/>
    <s v="Māori"/>
    <s v="Biguanides"/>
    <x v="0"/>
    <d v="2015-03-11T00:00:00"/>
    <s v="Biguanides-&gt;DPP-4 inhibitors-&gt;Biguanides|GLP-1 agonists-&gt;GLP-1 agonists-&gt;Sulfonylureas"/>
  </r>
  <r>
    <s v="wJw3aArA9bE"/>
    <x v="29"/>
    <s v="Other"/>
    <s v="Biguanides"/>
    <x v="0"/>
    <d v="2015-01-16T00:00:00"/>
    <s v="Biguanides"/>
  </r>
  <r>
    <s v="wmJSGXCbPpM"/>
    <x v="29"/>
    <s v="Pacific peoples"/>
    <s v="Biguanides"/>
    <x v="0"/>
    <d v="2011-04-12T00:00:00"/>
    <s v="Biguanides-&gt;Biguanides|Insulin isophane-&gt;DPP-4 inhibitors-&gt;SGLT-2 inhibitors-&gt;DPP-4 inhibitors|SGLT-2 inhibitors"/>
  </r>
  <r>
    <s v="WMlSi7qtxUI"/>
    <x v="29"/>
    <s v="Māori"/>
    <s v="Biguanides"/>
    <x v="0"/>
    <d v="2022-05-19T00:00:00"/>
    <s v="Biguanides-&gt;Biguanides|SGLT-2 inhibitors-&gt;SGLT-2 inhibitors"/>
  </r>
  <r>
    <s v="WMqo8CnV5ds"/>
    <x v="29"/>
    <s v="Other"/>
    <s v="Biguanides"/>
    <x v="0"/>
    <d v="2024-06-07T00:00:00"/>
    <s v="Biguanides"/>
  </r>
  <r>
    <s v="WMuIVjryGf6"/>
    <x v="29"/>
    <s v="Other"/>
    <s v="Biguanides"/>
    <x v="0"/>
    <d v="2025-06-10T00:00:00"/>
    <s v="Biguanides"/>
  </r>
  <r>
    <s v="WnD2VLXnDk2"/>
    <x v="29"/>
    <s v="Asian"/>
    <s v="Biguanides"/>
    <x v="0"/>
    <d v="2025-09-15T00:00:00"/>
    <s v="Biguanides-&gt;Insulin aspart"/>
  </r>
  <r>
    <s v="Ws7gmE9YOEo"/>
    <x v="29"/>
    <s v="Pacific peoples"/>
    <s v="Biguanides"/>
    <x v="0"/>
    <d v="2012-02-28T00:00:00"/>
    <s v="Biguanides"/>
  </r>
  <r>
    <s v="wrAMUaq1tKc"/>
    <x v="29"/>
    <s v="Pacific peoples"/>
    <s v="Biguanides"/>
    <x v="0"/>
    <d v="2016-04-12T00:00:00"/>
    <s v="Biguanides-&gt;SGLT-2 inhibitors-&gt;Biguanides|Insulin aspart|Insulin isophane-&gt;Insulin aspart|Insulin isophane-&gt;Insulin isophane-&gt;Insulin glargine"/>
  </r>
  <r>
    <s v="WpoH6mLugGE"/>
    <x v="29"/>
    <s v="Asian"/>
    <s v="Biguanides"/>
    <x v="0"/>
    <d v="2019-07-01T00:00:00"/>
    <s v="Biguanides"/>
  </r>
  <r>
    <s v="Wbps7yPs7O2"/>
    <x v="29"/>
    <s v="Other"/>
    <s v="Biguanides"/>
    <x v="0"/>
    <d v="2014-11-05T00:00:00"/>
    <s v="Biguanides"/>
  </r>
  <r>
    <s v="wD/BWB.RmbA"/>
    <x v="29"/>
    <s v="Pacific peoples"/>
    <s v="DPP-4 inhibitors"/>
    <x v="0"/>
    <d v="2020-06-22T00:00:00"/>
    <s v="DPP-4 inhibitors-&gt;Biguanides|GLP-1 agonists|Sulfonylureas-&gt;Biguanides|GLP-1 agonists-&gt;GLP-1 agonists"/>
  </r>
  <r>
    <s v="wejxlDxco7g"/>
    <x v="29"/>
    <s v="Asian"/>
    <s v="Biguanides"/>
    <x v="0"/>
    <d v="2024-03-12T00:00:00"/>
    <s v="Biguanides-&gt;Insulin isophane"/>
  </r>
  <r>
    <s v="w2zpvEOSh32"/>
    <x v="29"/>
    <s v="Asian"/>
    <s v="Biguanides"/>
    <x v="0"/>
    <d v="2024-01-23T00:00:00"/>
    <s v="Biguanides-&gt;Insulin isophane"/>
  </r>
  <r>
    <s v="w3DO4KNBtqo"/>
    <x v="29"/>
    <s v="Asian"/>
    <s v="Biguanides"/>
    <x v="0"/>
    <d v="2024-06-05T00:00:00"/>
    <s v="Biguanides"/>
  </r>
  <r>
    <s v="wB0ee3r8jeA"/>
    <x v="29"/>
    <s v="Other"/>
    <s v="Biguanides"/>
    <x v="0"/>
    <d v="2014-06-20T00:00:00"/>
    <s v="Biguanides"/>
  </r>
  <r>
    <s v="wa5SnpbmGxc"/>
    <x v="29"/>
    <s v="Pacific peoples"/>
    <s v="Biguanides"/>
    <x v="0"/>
    <d v="2016-10-25T00:00:00"/>
    <s v="Biguanides-&gt;Insulin aspart|Insulin isophane-&gt;Biguanides|Insulin isophane"/>
  </r>
  <r>
    <s v="t0hv9asg7Hg"/>
    <x v="29"/>
    <s v="Pacific peoples"/>
    <s v="Biguanides"/>
    <x v="0"/>
    <d v="2025-09-04T00:00:00"/>
    <s v="Biguanides"/>
  </r>
  <r>
    <s v="T0iiIiE4Uvc"/>
    <x v="29"/>
    <s v="Asian"/>
    <s v="Biguanides"/>
    <x v="0"/>
    <d v="2017-06-18T00:00:00"/>
    <s v="Biguanides-&gt;Biguanides|Insulin isophane-&gt;Insulin aspart-&gt;Insulin aspart|Insulin isophane"/>
  </r>
  <r>
    <s v="SYv2nazNBnc"/>
    <x v="29"/>
    <s v="Pacific peoples"/>
    <s v="Biguanides"/>
    <x v="0"/>
    <d v="2024-08-15T00:00:00"/>
    <s v="Biguanides-&gt;Biguanides|SGLT-2 inhibitors-&gt;GLP-1 agonists-&gt;Biguanides|GLP-1 agonists-&gt;Biguanides|GLP-1 agonists|Insulin glargine"/>
  </r>
  <r>
    <s v="sx8k2BEd4wg"/>
    <x v="29"/>
    <s v="Other"/>
    <s v="Biguanides|Insulin aspart|Insulin isophane"/>
    <x v="0"/>
    <d v="2015-03-26T00:00:00"/>
    <s v="Biguanides|Insulin aspart|Insulin isophane-&gt;Insulin isophane-&gt;Biguanides"/>
  </r>
  <r>
    <s v="TBwDqgYhfHA"/>
    <x v="29"/>
    <s v="Māori"/>
    <s v="Biguanides"/>
    <x v="0"/>
    <d v="2018-02-21T00:00:00"/>
    <s v="Biguanides"/>
  </r>
  <r>
    <s v="t3g2G/GD6aY"/>
    <x v="29"/>
    <s v="Asian"/>
    <s v="Biguanides"/>
    <x v="0"/>
    <d v="2017-09-21T00:00:00"/>
    <s v="Biguanides"/>
  </r>
  <r>
    <s v="T5VRu8/5YDw"/>
    <x v="29"/>
    <s v="Other"/>
    <s v="Biguanides"/>
    <x v="0"/>
    <d v="2018-09-28T00:00:00"/>
    <s v="Biguanides"/>
  </r>
  <r>
    <s v="Int0syCLVL2"/>
    <x v="29"/>
    <s v="Asian"/>
    <s v="Biguanides"/>
    <x v="0"/>
    <d v="2024-10-01T00:00:00"/>
    <s v="Biguanides-&gt;Insulin aspart|Insulin isophane"/>
  </r>
  <r>
    <s v="iN3RbOynZbA"/>
    <x v="29"/>
    <s v="Asian"/>
    <s v="Biguanides"/>
    <x v="0"/>
    <d v="2018-01-05T00:00:00"/>
    <s v="Biguanides-&gt;Insulin aspart"/>
  </r>
  <r>
    <s v="iLhPUl8/4OE"/>
    <x v="29"/>
    <s v="Māori"/>
    <s v="Biguanides"/>
    <x v="0"/>
    <d v="2019-09-23T00:00:00"/>
    <s v="Biguanides"/>
  </r>
  <r>
    <s v="IloymxvEPh6"/>
    <x v="29"/>
    <s v="Asian"/>
    <s v="Biguanides"/>
    <x v="0"/>
    <d v="2020-01-08T00:00:00"/>
    <s v="Biguanides"/>
  </r>
  <r>
    <s v="IogUeZN1pho"/>
    <x v="29"/>
    <s v="Other"/>
    <s v="Insulin aspart|Insulin glargine"/>
    <x v="1"/>
    <d v="2022-08-04T00:00:00"/>
    <s v="Insulin aspart|Insulin glargine-&gt;Biguanides"/>
  </r>
  <r>
    <s v="IpRr/3O4KgQ"/>
    <x v="29"/>
    <s v="Māori"/>
    <s v="Biguanides"/>
    <x v="0"/>
    <d v="2015-07-01T00:00:00"/>
    <s v="Biguanides-&gt;SGLT-2 inhibitors-&gt;GLP-1 agonists"/>
  </r>
  <r>
    <s v="iTc3/kwCOko"/>
    <x v="29"/>
    <s v="Asian"/>
    <s v="Biguanides"/>
    <x v="0"/>
    <d v="2011-03-04T00:00:00"/>
    <s v="Biguanides-&gt;DPP-4 inhibitors"/>
  </r>
  <r>
    <s v="iqkVjNKW2.6"/>
    <x v="29"/>
    <s v="Asian"/>
    <s v="Biguanides|DPP-4 inhibitors"/>
    <x v="0"/>
    <d v="2022-07-05T00:00:00"/>
    <s v="Biguanides|DPP-4 inhibitors-&gt;DPP-4 inhibitors-&gt;Biguanides|GLP-1 agonists-&gt;GLP-1 agonists-&gt;Biguanides"/>
  </r>
  <r>
    <s v="irTKAiVFJPc"/>
    <x v="29"/>
    <s v="Other"/>
    <s v="Biguanides"/>
    <x v="0"/>
    <d v="2023-09-11T00:00:00"/>
    <s v="Biguanides-&gt;Insulin isophane"/>
  </r>
  <r>
    <s v="iZlAt57/IbM"/>
    <x v="29"/>
    <s v="Other"/>
    <s v="Biguanides"/>
    <x v="0"/>
    <d v="2017-10-12T00:00:00"/>
    <s v="Biguanides"/>
  </r>
  <r>
    <s v="IZ/U7v/IqX2"/>
    <x v="29"/>
    <s v="Māori"/>
    <s v="Biguanides|Insulin glargine"/>
    <x v="0"/>
    <d v="2022-09-15T00:00:00"/>
    <s v="Biguanides|Insulin glargine-&gt;Insulin glargine-&gt;GLP-1 agonists-&gt;Biguanides|GLP-1 agonists-&gt;Biguanides|GLP-1 agonists|Insulin glargine-&gt;GLP-1 agonists|Insulin glargine-&gt;Biguanides"/>
  </r>
  <r>
    <s v="WzbEZsaIVSM"/>
    <x v="29"/>
    <s v="Other"/>
    <s v="Biguanides"/>
    <x v="0"/>
    <d v="2024-10-29T00:00:00"/>
    <s v="Biguanides"/>
  </r>
  <r>
    <s v="wYZ47tRKojM"/>
    <x v="29"/>
    <s v="Other"/>
    <s v="Biguanides"/>
    <x v="0"/>
    <d v="2016-10-26T00:00:00"/>
    <s v="Biguanides-&gt;Biguanides|Sulfonylureas-&gt;DPP-4 inhibitors|Sulfonylureas-&gt;DPP-4 inhibitors-&gt;DPP-4 inhibitors|SGLT-2 inhibitors|Sulfonylureas-&gt;SGLT-2 inhibitors-&gt;DPP-4 inhibitors|SGLT-2 inhibitors-&gt;Insulin glargine-&gt;DPP-4 inhibitors|Insulin glargine|SGLT-2 inhibitors|Sulfonylureas-&gt;GLP-1 agonists-&gt;GLP-1 agonists|SGLT-2 inhibitors"/>
  </r>
  <r>
    <s v="wYE1GleOvQw"/>
    <x v="29"/>
    <s v="Asian"/>
    <s v="Biguanides"/>
    <x v="0"/>
    <d v="2016-10-12T00:00:00"/>
    <s v="Biguanides-&gt;Insulin glargine-&gt;Insulin aspart|Insulin glargine"/>
  </r>
  <r>
    <s v="ivxn.9rwm8c"/>
    <x v="29"/>
    <s v="Other"/>
    <s v="Biguanides"/>
    <x v="0"/>
    <d v="2025-04-29T00:00:00"/>
    <s v="Biguanides"/>
  </r>
  <r>
    <s v="iwr7xIspVL2"/>
    <x v="29"/>
    <s v="Other"/>
    <s v="Biguanides"/>
    <x v="0"/>
    <d v="2021-12-30T00:00:00"/>
    <s v="Biguanides-&gt;Insulin isophane-&gt;Insulin aspart"/>
  </r>
  <r>
    <s v="FbdgJbsYdlk"/>
    <x v="29"/>
    <s v="Asian"/>
    <s v="Biguanides"/>
    <x v="0"/>
    <d v="2024-01-16T00:00:00"/>
    <s v="Biguanides-&gt;Biguanides|DPP-4 inhibitors-&gt;DPP-4 inhibitors-&gt;DPP-4 inhibitors|SGLT-2 inhibitors"/>
  </r>
  <r>
    <s v="fb51ygWE5Tg"/>
    <x v="29"/>
    <s v="Māori"/>
    <s v="Biguanides"/>
    <x v="0"/>
    <d v="2023-02-17T00:00:00"/>
    <s v="Biguanides"/>
  </r>
  <r>
    <s v="F2Ovn9g15VA"/>
    <x v="29"/>
    <s v="Other"/>
    <s v="Biguanides"/>
    <x v="0"/>
    <d v="2018-03-06T00:00:00"/>
    <s v="Biguanides"/>
  </r>
  <r>
    <s v="F2ZRCFIh8K6"/>
    <x v="29"/>
    <s v="Pacific peoples"/>
    <s v="Biguanides"/>
    <x v="0"/>
    <d v="2023-03-03T00:00:00"/>
    <s v="Biguanides"/>
  </r>
  <r>
    <s v="f15ftqpg97s"/>
    <x v="29"/>
    <s v="Other"/>
    <s v="Biguanides"/>
    <x v="0"/>
    <d v="2019-04-18T00:00:00"/>
    <s v="Biguanides-&gt;SGLT-2 inhibitors"/>
  </r>
  <r>
    <s v="f07FzDeuTvI"/>
    <x v="29"/>
    <s v="Māori"/>
    <s v="Biguanides|Sulfonylureas"/>
    <x v="0"/>
    <d v="2018-08-29T00:00:00"/>
    <s v="Biguanides|Sulfonylureas-&gt;Biguanides-&gt;DPP-4 inhibitors-&gt;GLP-1 agonists-&gt;Biguanides|GLP-1 agonists-&gt;Biguanides|GLP-1 agonists|Sulfonylureas-&gt;Insulin glargine-&gt;Biguanides|GLP-1 agonists|Insulin glargine|Sulfonylureas-&gt;Biguanides|Insulin glargine|Sulfonylureas"/>
  </r>
  <r>
    <s v="EyyCRQ0WVio"/>
    <x v="29"/>
    <s v="Asian"/>
    <s v="Biguanides"/>
    <x v="0"/>
    <d v="2013-01-15T00:00:00"/>
    <s v="Biguanides"/>
  </r>
  <r>
    <s v="EyiB.LafCmQ"/>
    <x v="29"/>
    <s v="Asian"/>
    <s v="Biguanides"/>
    <x v="0"/>
    <d v="2011-03-23T00:00:00"/>
    <s v="Biguanides-&gt;Biguanides|Insulin isophane-&gt;Insulin aspart-&gt;Insulin aspart|Insulin isophane"/>
  </r>
  <r>
    <s v="IamN00kZcAE"/>
    <x v="29"/>
    <s v="Pacific peoples"/>
    <s v="Biguanides|Insulin glargine|Sulfonylureas"/>
    <x v="0"/>
    <d v="2017-10-10T00:00:00"/>
    <s v="Biguanides|Insulin glargine|Sulfonylureas-&gt;Biguanides|Sulfonylureas-&gt;Insulin glargine-&gt;Biguanides-&gt;Biguanides|DPP-4 inhibitors|Sulfonylureas-&gt;GLP-1 agonists-&gt;Biguanides|GLP-1 agonists|Sulfonylureas-&gt;Insulin isophane-&gt;Biguanides|Insulin isophane|Sulfonylureas-&gt;Insulin isophane|SGLT-2 inhibitors|Sulfonylureas-&gt;SGLT-2 inhibitors|Sulfonylureas-&gt;Biguanides|Insulin isophane"/>
  </r>
  <r>
    <s v="IcBOj22/okE"/>
    <x v="29"/>
    <s v="Other"/>
    <s v="Biguanides"/>
    <x v="0"/>
    <d v="2012-02-07T00:00:00"/>
    <s v="Biguanides"/>
  </r>
  <r>
    <s v="ff7blkTb3UA"/>
    <x v="29"/>
    <s v="Other"/>
    <s v="Insulin isophane"/>
    <x v="1"/>
    <d v="2012-01-11T00:00:00"/>
    <s v="Insulin isophane-&gt;Insulin aspart-&gt;Insulin aspart|Insulin isophane-&gt;Biguanides|DPP-4 inhibitors-&gt;DPP-4 inhibitors-&gt;Biguanides"/>
  </r>
  <r>
    <s v="fDT3.433po2"/>
    <x v="29"/>
    <s v="Other"/>
    <s v="Biguanides|Insulin isophane|Insulin lispro"/>
    <x v="0"/>
    <d v="2018-08-24T00:00:00"/>
    <s v="Biguanides|Insulin isophane|Insulin lispro-&gt;Insulin isophane|Insulin lispro-&gt;Insulin isophane"/>
  </r>
  <r>
    <s v="idIbb0YOP9E"/>
    <x v="29"/>
    <s v="Other"/>
    <s v="Biguanides"/>
    <x v="0"/>
    <d v="2017-10-11T00:00:00"/>
    <s v="Biguanides-&gt;Insulin aspart|Insulin glargine-&gt;Biguanides|Insulin aspart|Insulin glargine-&gt;Insulin glargine-&gt;Insulin aspart"/>
  </r>
  <r>
    <s v="ifmbxpYP/.w"/>
    <x v="29"/>
    <s v="Asian"/>
    <s v="Biguanides"/>
    <x v="0"/>
    <d v="2022-07-25T00:00:00"/>
    <s v="Biguanides-&gt;Insulin aspart-&gt;Insulin isophane"/>
  </r>
  <r>
    <s v="IHAaJZ2uQbM"/>
    <x v="29"/>
    <s v="Māori"/>
    <s v="SGLT-2 inhibitors|Sulfonylureas"/>
    <x v="0"/>
    <d v="2022-08-10T00:00:00"/>
    <s v="SGLT-2 inhibitors|Sulfonylureas"/>
  </r>
  <r>
    <s v="bQwLvajgi7."/>
    <x v="29"/>
    <s v="Asian"/>
    <s v="Biguanides"/>
    <x v="0"/>
    <d v="2017-12-08T00:00:00"/>
    <s v="Biguanides"/>
  </r>
  <r>
    <s v="bqx7C4FwWwQ"/>
    <x v="29"/>
    <s v="Other"/>
    <s v="Biguanides"/>
    <x v="0"/>
    <d v="2022-09-19T00:00:00"/>
    <s v="Biguanides-&gt;Biguanides|SGLT-2 inhibitors"/>
  </r>
  <r>
    <s v="BS0b9G.oWFA"/>
    <x v="29"/>
    <s v="Māori"/>
    <s v="Biguanides"/>
    <x v="0"/>
    <d v="2013-11-26T00:00:00"/>
    <s v="Biguanides"/>
  </r>
  <r>
    <s v="BoZ9J2kXXD6"/>
    <x v="29"/>
    <s v="Asian"/>
    <s v="Biguanides"/>
    <x v="0"/>
    <d v="2017-05-10T00:00:00"/>
    <s v="Biguanides-&gt;Insulin isophane-&gt;Insulin aspart"/>
  </r>
  <r>
    <s v="BpBgSJMXHtU"/>
    <x v="29"/>
    <s v="Other"/>
    <s v="Biguanides"/>
    <x v="0"/>
    <d v="2022-11-17T00:00:00"/>
    <s v="Biguanides"/>
  </r>
  <r>
    <s v="bthTZgvMaHI"/>
    <x v="29"/>
    <s v="Māori"/>
    <s v="Biguanides"/>
    <x v="0"/>
    <d v="2014-03-10T00:00:00"/>
    <s v="Biguanides-&gt;Biguanides|Insulin isophane with insulin neutral-&gt;Insulin isophane with insulin neutral-&gt;Biguanides|DPP-4 inhibitors-&gt;DPP-4 inhibitors"/>
  </r>
  <r>
    <s v="BUwx4Wb8WsU"/>
    <x v="29"/>
    <s v="Asian"/>
    <s v="Biguanides"/>
    <x v="0"/>
    <d v="2019-03-27T00:00:00"/>
    <s v="Biguanides"/>
  </r>
  <r>
    <s v="buxvFRzcFnw"/>
    <x v="29"/>
    <s v="Asian"/>
    <s v="Biguanides"/>
    <x v="0"/>
    <d v="2023-11-02T00:00:00"/>
    <s v="Biguanides"/>
  </r>
  <r>
    <s v="ekSLqUE38us"/>
    <x v="29"/>
    <s v="Māori"/>
    <s v="Biguanides"/>
    <x v="0"/>
    <d v="2024-10-01T00:00:00"/>
    <s v="Biguanides"/>
  </r>
  <r>
    <s v="eLi3GqVohuA"/>
    <x v="29"/>
    <s v="Other"/>
    <s v="Insulin isophane"/>
    <x v="1"/>
    <d v="2015-12-14T00:00:00"/>
    <s v="Insulin isophane-&gt;Biguanides"/>
  </r>
  <r>
    <s v="eja9ZFys3TI"/>
    <x v="29"/>
    <s v="Asian"/>
    <s v="Biguanides"/>
    <x v="0"/>
    <d v="2019-12-19T00:00:00"/>
    <s v="Biguanides-&gt;Insulin isophane"/>
  </r>
  <r>
    <s v="BwZ20NkfJNY"/>
    <x v="29"/>
    <s v="Pacific peoples"/>
    <s v="Biguanides"/>
    <x v="0"/>
    <d v="2016-05-09T00:00:00"/>
    <s v="Biguanides-&gt;SGLT-2 inhibitors"/>
  </r>
  <r>
    <s v="bX/ndkd9Xqk"/>
    <x v="29"/>
    <s v="Other"/>
    <s v="Biguanides"/>
    <x v="0"/>
    <d v="2025-05-14T00:00:00"/>
    <s v="Biguanides"/>
  </r>
  <r>
    <s v="bwjgK4dYbBM"/>
    <x v="29"/>
    <s v="Pacific peoples"/>
    <s v="Biguanides"/>
    <x v="0"/>
    <d v="2022-07-27T00:00:00"/>
    <s v="Biguanides"/>
  </r>
  <r>
    <s v="ey8hrJVlvas"/>
    <x v="29"/>
    <s v="Asian"/>
    <s v="Biguanides"/>
    <x v="0"/>
    <d v="2023-03-22T00:00:00"/>
    <s v="Biguanides-&gt;Insulin aspart|Insulin isophane"/>
  </r>
  <r>
    <s v="evlCDFiOscI"/>
    <x v="29"/>
    <s v="Pacific peoples"/>
    <s v="Biguanides"/>
    <x v="0"/>
    <d v="2012-02-17T00:00:00"/>
    <s v="Biguanides-&gt;DPP-4 inhibitors"/>
  </r>
  <r>
    <s v="eoetjHWZwps"/>
    <x v="29"/>
    <s v="Other"/>
    <s v="Biguanides"/>
    <x v="0"/>
    <d v="2020-07-28T00:00:00"/>
    <s v="Biguanides"/>
  </r>
  <r>
    <s v="EPkM1jhZkcc"/>
    <x v="29"/>
    <s v="Māori"/>
    <s v="Biguanides"/>
    <x v="0"/>
    <d v="2015-08-26T00:00:00"/>
    <s v="Biguanides"/>
  </r>
  <r>
    <s v="ERWz/Kki2T6"/>
    <x v="29"/>
    <s v="Pacific peoples"/>
    <s v="Biguanides|Insulin aspart|Insulin isophane"/>
    <x v="0"/>
    <d v="2019-12-13T00:00:00"/>
    <s v="Biguanides|Insulin aspart|Insulin isophane"/>
  </r>
  <r>
    <s v="EPoSRhHWJZM"/>
    <x v="29"/>
    <s v="Asian"/>
    <s v="DPP-4 inhibitors"/>
    <x v="0"/>
    <d v="2024-03-01T00:00:00"/>
    <s v="DPP-4 inhibitors-&gt;Sulfonylureas-&gt;DPP-4 inhibitors|Sulfonylureas-&gt;DPP-4 inhibitors|SGLT-2 inhibitors-&gt;SGLT-2 inhibitors|Sulfonylureas"/>
  </r>
  <r>
    <s v="blE6U/knZXQ"/>
    <x v="29"/>
    <s v="Other"/>
    <s v="Biguanides"/>
    <x v="0"/>
    <d v="2023-03-03T00:00:00"/>
    <s v="Biguanides"/>
  </r>
  <r>
    <s v="bKbXDw261Vs"/>
    <x v="29"/>
    <s v="Other"/>
    <s v="Biguanides"/>
    <x v="0"/>
    <d v="2025-11-21T00:00:00"/>
    <s v="Biguanides"/>
  </r>
  <r>
    <s v="bomM6VnfWVA"/>
    <x v="29"/>
    <s v="Other"/>
    <s v="Biguanides"/>
    <x v="0"/>
    <d v="2022-10-05T00:00:00"/>
    <s v="Biguanides"/>
  </r>
  <r>
    <s v="BOAXx2WGEVU"/>
    <x v="29"/>
    <s v="Asian"/>
    <s v="Biguanides"/>
    <x v="0"/>
    <d v="2022-04-01T00:00:00"/>
    <s v="Biguanides"/>
  </r>
  <r>
    <s v="bmHlxCMtbks"/>
    <x v="29"/>
    <s v="Other"/>
    <s v="Biguanides"/>
    <x v="0"/>
    <d v="2025-07-16T00:00:00"/>
    <s v="Biguanides"/>
  </r>
  <r>
    <s v="BmCp5782Wf6"/>
    <x v="29"/>
    <s v="Māori"/>
    <s v="Biguanides"/>
    <x v="0"/>
    <d v="2022-04-22T00:00:00"/>
    <s v="Biguanides"/>
  </r>
  <r>
    <s v="BmPzebgf.EI"/>
    <x v="29"/>
    <s v="Other"/>
    <s v="Biguanides"/>
    <x v="0"/>
    <d v="2017-01-24T00:00:00"/>
    <s v="Biguanides"/>
  </r>
  <r>
    <s v="BNJs70cfodY"/>
    <x v="29"/>
    <s v="Asian"/>
    <s v="Biguanides"/>
    <x v="0"/>
    <d v="2022-02-11T00:00:00"/>
    <s v="Biguanides"/>
  </r>
  <r>
    <s v="bJa/63D0NJ6"/>
    <x v="29"/>
    <s v="Asian"/>
    <s v="Biguanides"/>
    <x v="0"/>
    <d v="2025-11-20T00:00:00"/>
    <s v="Biguanides-&gt;Insulin lispro"/>
  </r>
  <r>
    <s v="BiDQCR2mBXI"/>
    <x v="29"/>
    <s v="Other"/>
    <s v="Biguanides"/>
    <x v="0"/>
    <d v="2025-06-08T00:00:00"/>
    <s v="Biguanides"/>
  </r>
  <r>
    <s v="bH7oV3uTPo."/>
    <x v="29"/>
    <s v="Other"/>
    <s v="Biguanides|Insulin isophane"/>
    <x v="0"/>
    <d v="2021-01-11T00:00:00"/>
    <s v="Biguanides|Insulin isophane-&gt;Insulin isophane-&gt;Insulin aspart-&gt;Insulin aspart|Insulin isophane-&gt;Biguanides"/>
  </r>
  <r>
    <s v="berCTwvE/QM"/>
    <x v="29"/>
    <s v="Other"/>
    <s v="Biguanides"/>
    <x v="0"/>
    <d v="2025-03-03T00:00:00"/>
    <s v="Biguanides-&gt;Insulin aspart"/>
  </r>
  <r>
    <s v="bajLvNath2g"/>
    <x v="29"/>
    <s v="Māori"/>
    <s v="Biguanides"/>
    <x v="0"/>
    <d v="2020-07-31T00:00:00"/>
    <s v="Biguanides"/>
  </r>
  <r>
    <s v="bBIGbiAx9VY"/>
    <x v="29"/>
    <s v="Pacific peoples"/>
    <s v="Biguanides"/>
    <x v="0"/>
    <d v="2017-03-24T00:00:00"/>
    <s v="Biguanides"/>
  </r>
  <r>
    <s v="Bd0QDHCCQMM"/>
    <x v="29"/>
    <s v="Asian"/>
    <s v="Biguanides"/>
    <x v="0"/>
    <d v="2019-08-28T00:00:00"/>
    <s v="Biguanides"/>
  </r>
  <r>
    <s v="BCvIvX6J9TQ"/>
    <x v="29"/>
    <s v="Asian"/>
    <s v="Biguanides"/>
    <x v="0"/>
    <d v="2012-12-14T00:00:00"/>
    <s v="Biguanides"/>
  </r>
  <r>
    <s v="7bf2icsiU/s"/>
    <x v="29"/>
    <s v="Pacific peoples"/>
    <s v="Biguanides"/>
    <x v="0"/>
    <d v="2022-10-04T00:00:00"/>
    <s v="Biguanides"/>
  </r>
  <r>
    <s v="78TdsQYDTqM"/>
    <x v="29"/>
    <s v="Asian"/>
    <s v="Biguanides|Sulfonylureas"/>
    <x v="0"/>
    <d v="2015-04-02T00:00:00"/>
    <s v="Biguanides|Sulfonylureas-&gt;DPP-4 inhibitors-&gt;DPP-4 inhibitors|Sulfonylureas-&gt;DPP-4 inhibitors|SGLT-2 inhibitors|Sulfonylureas-&gt;DPP-4 inhibitors|SGLT-2 inhibitors-&gt;SGLT-2 inhibitors-&gt;DPP-4 inhibitors|Insulin glargine|SGLT-2 inhibitors|Sulfonylureas-&gt;DPP-4 inhibitors|Insulin glargine-&gt;Insulin glargine"/>
  </r>
  <r>
    <s v="B7dvuSc3bX2"/>
    <x v="29"/>
    <s v="Māori"/>
    <s v="Biguanides"/>
    <x v="0"/>
    <d v="2024-02-08T00:00:00"/>
    <s v="Biguanides"/>
  </r>
  <r>
    <s v="5i4LpW2dfO6"/>
    <x v="29"/>
    <s v="Other"/>
    <s v="Insulin aspart|Insulin isophane"/>
    <x v="1"/>
    <d v="2016-08-26T00:00:00"/>
    <s v="Insulin aspart|Insulin isophane-&gt;Biguanides"/>
  </r>
  <r>
    <s v="5fTtjyh.i2U"/>
    <x v="29"/>
    <s v="Asian"/>
    <s v="Biguanides"/>
    <x v="0"/>
    <d v="2023-01-05T00:00:00"/>
    <s v="Biguanides-&gt;Insulin aspart|Insulin isophane"/>
  </r>
  <r>
    <s v="5FRfyu/viDY"/>
    <x v="29"/>
    <s v="Other"/>
    <s v="Biguanides"/>
    <x v="0"/>
    <d v="2019-06-26T00:00:00"/>
    <s v="Biguanides"/>
  </r>
  <r>
    <s v="5.Y46c9iyio"/>
    <x v="29"/>
    <s v="Other"/>
    <s v="Biguanides"/>
    <x v="0"/>
    <d v="2023-11-01T00:00:00"/>
    <s v="Biguanides"/>
  </r>
  <r>
    <s v="4YVnhLBnm4s"/>
    <x v="29"/>
    <s v="Māori"/>
    <s v="Biguanides"/>
    <x v="0"/>
    <d v="2018-03-12T00:00:00"/>
    <s v="Biguanides"/>
  </r>
  <r>
    <s v="59wmbZReoK."/>
    <x v="29"/>
    <s v="Pacific peoples"/>
    <s v="Biguanides"/>
    <x v="0"/>
    <d v="2024-02-14T00:00:00"/>
    <s v="Biguanides-&gt;Biguanides|SGLT-2 inhibitors-&gt;Sulfonylureas-&gt;Biguanides|SGLT-2 inhibitors|Sulfonylureas"/>
  </r>
  <r>
    <s v="59yJKaoIiaQ"/>
    <x v="29"/>
    <s v="Asian"/>
    <s v="Biguanides"/>
    <x v="0"/>
    <d v="2022-11-02T00:00:00"/>
    <s v="Biguanides-&gt;DPP-4 inhibitors"/>
  </r>
  <r>
    <s v="5ap2xexphpc"/>
    <x v="29"/>
    <s v="Asian"/>
    <s v="Biguanides"/>
    <x v="0"/>
    <d v="2025-10-21T00:00:00"/>
    <s v="Biguanides"/>
  </r>
  <r>
    <s v="AMqgKdoVMtY"/>
    <x v="29"/>
    <s v="Asian"/>
    <s v="Biguanides"/>
    <x v="0"/>
    <d v="2015-06-26T00:00:00"/>
    <s v="Biguanides"/>
  </r>
  <r>
    <s v="AmqozesPb2Q"/>
    <x v="29"/>
    <s v="Other"/>
    <s v="Biguanides"/>
    <x v="0"/>
    <d v="2025-09-22T00:00:00"/>
    <s v="Biguanides"/>
  </r>
  <r>
    <s v="amvuYaI37Mw"/>
    <x v="29"/>
    <s v="Māori"/>
    <s v="Biguanides"/>
    <x v="0"/>
    <d v="2020-06-16T00:00:00"/>
    <s v="Biguanides-&gt;SGLT-2 inhibitors"/>
  </r>
  <r>
    <s v="ArpNhRVTyl."/>
    <x v="29"/>
    <s v="Asian"/>
    <s v="Biguanides"/>
    <x v="0"/>
    <d v="2025-03-14T00:00:00"/>
    <s v="Biguanides"/>
  </r>
  <r>
    <s v="apmZGXqpt.2"/>
    <x v="29"/>
    <s v="Asian"/>
    <s v="Biguanides"/>
    <x v="0"/>
    <d v="2012-02-29T00:00:00"/>
    <s v="Biguanides"/>
  </r>
  <r>
    <s v="5t7y3LWeKXk"/>
    <x v="29"/>
    <s v="Māori"/>
    <s v="Insulin isophane"/>
    <x v="1"/>
    <d v="2024-12-02T00:00:00"/>
    <s v="Insulin isophane-&gt;Biguanides|Insulin isophane"/>
  </r>
  <r>
    <s v="aKI1mcsdOYs"/>
    <x v="29"/>
    <s v="Māori"/>
    <s v="Biguanides"/>
    <x v="0"/>
    <d v="2021-02-16T00:00:00"/>
    <s v="Biguanides-&gt;Insulin aspart|Insulin glargine"/>
  </r>
  <r>
    <s v="ALBQ8BfhSIc"/>
    <x v="29"/>
    <s v="Other"/>
    <s v="Biguanides"/>
    <x v="0"/>
    <d v="2025-02-21T00:00:00"/>
    <s v="Biguanides-&gt;Insulin isophane"/>
  </r>
  <r>
    <s v="alqyVrIvBm."/>
    <x v="29"/>
    <s v="Other"/>
    <s v="Biguanides"/>
    <x v="0"/>
    <d v="2019-12-04T00:00:00"/>
    <s v="Biguanides"/>
  </r>
  <r>
    <s v="akq7/0IYJWE"/>
    <x v="29"/>
    <s v="Other"/>
    <s v="Biguanides"/>
    <x v="0"/>
    <d v="2024-09-12T00:00:00"/>
    <s v="Biguanides"/>
  </r>
  <r>
    <s v="akrxtvWKt5g"/>
    <x v="29"/>
    <s v="Māori"/>
    <s v="Biguanides"/>
    <x v="0"/>
    <d v="2013-03-26T00:00:00"/>
    <s v="Biguanides"/>
  </r>
  <r>
    <s v="AKWVOV.fjn6"/>
    <x v="29"/>
    <s v="Other"/>
    <s v="Biguanides"/>
    <x v="0"/>
    <d v="2020-10-22T00:00:00"/>
    <s v="Biguanides-&gt;Insulin isophane"/>
  </r>
  <r>
    <s v="4IxsJYE2xp2"/>
    <x v="29"/>
    <s v="Asian"/>
    <s v="Biguanides"/>
    <x v="0"/>
    <d v="2020-11-23T00:00:00"/>
    <s v="Biguanides"/>
  </r>
  <r>
    <s v="4PWCURT2uK."/>
    <x v="29"/>
    <s v="Māori"/>
    <s v="Biguanides"/>
    <x v="0"/>
    <d v="2019-10-02T00:00:00"/>
    <s v="Biguanides-&gt;Insulin lispro-&gt;Insulin isophane-&gt;Insulin isophane|Insulin lispro-&gt;SGLT-2 inhibitors"/>
  </r>
  <r>
    <s v="4C18Oy6VOqM"/>
    <x v="29"/>
    <s v="Asian"/>
    <s v="Biguanides"/>
    <x v="0"/>
    <d v="2019-09-09T00:00:00"/>
    <s v="Biguanides"/>
  </r>
  <r>
    <s v="4cvIIzE9xtw"/>
    <x v="29"/>
    <s v="Other"/>
    <s v="Biguanides"/>
    <x v="0"/>
    <d v="2020-02-12T00:00:00"/>
    <s v="Biguanides-&gt;DPP-4 inhibitors-&gt;DPP-4 inhibitors|SGLT-2 inhibitors"/>
  </r>
  <r>
    <s v="4fqh7.j5T7."/>
    <x v="29"/>
    <s v="Pacific peoples"/>
    <s v="Biguanides"/>
    <x v="0"/>
    <d v="2019-04-17T00:00:00"/>
    <s v="Biguanides-&gt;Insulin isophane|Insulin lispro"/>
  </r>
  <r>
    <s v="4Gflnb3sRK6"/>
    <x v="29"/>
    <s v="Other"/>
    <s v="Biguanides"/>
    <x v="0"/>
    <d v="2016-05-14T00:00:00"/>
    <s v="Biguanides"/>
  </r>
  <r>
    <s v="ZYMioBhUXHE"/>
    <x v="29"/>
    <s v="Pacific peoples"/>
    <s v="Biguanides"/>
    <x v="0"/>
    <d v="2013-11-30T00:00:00"/>
    <s v="Biguanides-&gt;Biguanides|Sulfonylureas-&gt;SGLT-2 inhibitors-&gt;SGLT-2 inhibitors|Sulfonylureas-&gt;GLP-1 agonists-&gt;GLP-1 agonists|SGLT-2 inhibitors-&gt;Insulin glargine-&gt;Insulin glargine|SGLT-2 inhibitors|Sulfonylureas-&gt;Sulfonylureas"/>
  </r>
  <r>
    <s v="42lBgXPr5vw"/>
    <x v="29"/>
    <s v="Māori"/>
    <s v="Insulin isophane"/>
    <x v="1"/>
    <d v="2013-01-31T00:00:00"/>
    <s v="Insulin isophane-&gt;Biguanides"/>
  </r>
  <r>
    <s v="4.qfGMditsQ"/>
    <x v="29"/>
    <s v="Asian"/>
    <s v="Biguanides"/>
    <x v="0"/>
    <d v="2017-09-26T00:00:00"/>
    <s v="Biguanides"/>
  </r>
  <r>
    <s v="4.Zff3zhJEU"/>
    <x v="29"/>
    <s v="Other"/>
    <s v="Biguanides|Sulfonylureas"/>
    <x v="0"/>
    <d v="2020-02-17T00:00:00"/>
    <s v="Biguanides|Sulfonylureas-&gt;Biguanides-&gt;GLP-1 agonists-&gt;Biguanides|GLP-1 agonists"/>
  </r>
  <r>
    <s v="BBK3sqLDshE"/>
    <x v="29"/>
    <s v="Asian"/>
    <s v="Biguanides"/>
    <x v="0"/>
    <d v="2025-07-17T00:00:00"/>
    <s v="Biguanides"/>
  </r>
  <r>
    <s v="bbF4U79RdDA"/>
    <x v="29"/>
    <s v="Asian"/>
    <s v="DPP-4 inhibitors"/>
    <x v="0"/>
    <d v="2020-12-21T00:00:00"/>
    <s v="DPP-4 inhibitors-&gt;SGLT-2 inhibitors-&gt;DPP-4 inhibitors|SGLT-2 inhibitors-&gt;Biguanides|GLP-1 agonists|SGLT-2 inhibitors-&gt;GLP-1 agonists-&gt;Biguanides|GLP-1 agonists-&gt;DPP-4 inhibitors|GLP-1 agonists|SGLT-2 inhibitors-&gt;Biguanides|SGLT-2 inhibitors|Thiazolidinedione-&gt;Thiazolidinedione-&gt;Biguanides|GLP-1 agonists|SGLT-2 inhibitors|Thiazolidinedione-&gt;Biguanides|GLP-1 agonists|Thiazolidinedione"/>
  </r>
  <r>
    <s v="baB86qyjBGc"/>
    <x v="29"/>
    <s v="Pacific peoples"/>
    <s v="Biguanides"/>
    <x v="0"/>
    <d v="2014-11-13T00:00:00"/>
    <s v="Biguanides-&gt;Insulin aspart|Insulin isophane-&gt;Insulin isophane"/>
  </r>
  <r>
    <s v="b8RWqS6.5t6"/>
    <x v="29"/>
    <s v="Māori"/>
    <s v="Biguanides"/>
    <x v="0"/>
    <d v="2018-06-27T00:00:00"/>
    <s v="Biguanides-&gt;Biguanides|Insulin isophane-&gt;Insulin isophane-&gt;Insulin aspart-&gt;Insulin aspart|Insulin isophane-&gt;Insulin glargine-&gt;Biguanides|SGLT-2 inhibitors-&gt;SGLT-2 inhibitors-&gt;SGLT-2 inhibitors|Sulfonylureas-&gt;DPP-4 inhibitors-&gt;DPP-4 inhibitors|SGLT-2 inhibitors|Sulfonylureas-&gt;DPP-4 inhibitors|SGLT-2 inhibitors"/>
  </r>
  <r>
    <s v="B5Tf5/ZSAnY"/>
    <x v="29"/>
    <s v="Māori"/>
    <s v="Biguanides"/>
    <x v="0"/>
    <d v="2023-08-26T00:00:00"/>
    <s v="Biguanides-&gt;GLP-1 agonists"/>
  </r>
  <r>
    <s v="eagqLNqyfts"/>
    <x v="29"/>
    <s v="Pacific peoples"/>
    <s v="Biguanides"/>
    <x v="0"/>
    <d v="2022-07-23T00:00:00"/>
    <s v="Biguanides-&gt;Biguanides|DPP-4 inhibitors-&gt;DPP-4 inhibitors-&gt;Biguanides|DPP-4 inhibitors|GLP-1 agonists-&gt;GLP-1 agonists-&gt;DPP-4 inhibitors|GLP-1 agonists-&gt;DPP-4 inhibitors|SGLT-2 inhibitors-&gt;DPP-4 inhibitors|Sulfonylureas-&gt;SGLT-2 inhibitors"/>
  </r>
  <r>
    <s v="ea2U/945oFo"/>
    <x v="29"/>
    <s v="Other"/>
    <s v="Biguanides"/>
    <x v="0"/>
    <d v="2014-05-13T00:00:00"/>
    <s v="Biguanides"/>
  </r>
  <r>
    <s v="EaAKFmUy1Uk"/>
    <x v="29"/>
    <s v="Māori"/>
    <s v="Biguanides"/>
    <x v="0"/>
    <d v="2023-11-10T00:00:00"/>
    <s v="Biguanides"/>
  </r>
  <r>
    <s v="bCkAFOJINps"/>
    <x v="29"/>
    <s v="Other"/>
    <s v="Biguanides"/>
    <x v="0"/>
    <d v="2012-05-24T00:00:00"/>
    <s v="Biguanides"/>
  </r>
  <r>
    <s v="bf8X0w8.NNI"/>
    <x v="29"/>
    <s v="Māori"/>
    <s v="Insulin glargine"/>
    <x v="1"/>
    <d v="2017-02-23T00:00:00"/>
    <s v="Insulin glargine-&gt;Insulin aspart|Insulin glargine-&gt;Insulin aspart-&gt;Biguanides-&gt;Biguanides|Insulin aspart|Insulin glargine-&gt;Biguanides|Insulin aspart-&gt;Biguanides|Insulin glargine"/>
  </r>
  <r>
    <s v="bCsJIehEYSs"/>
    <x v="29"/>
    <s v="Asian"/>
    <s v="Biguanides"/>
    <x v="0"/>
    <d v="2017-05-15T00:00:00"/>
    <s v="Biguanides"/>
  </r>
  <r>
    <s v="aw7En5SQz9c"/>
    <x v="29"/>
    <s v="Other"/>
    <s v="Biguanides"/>
    <x v="0"/>
    <d v="2024-12-20T00:00:00"/>
    <s v="Biguanides"/>
  </r>
  <r>
    <s v="AwRe5BuswFQ"/>
    <x v="29"/>
    <s v="Māori"/>
    <s v="DPP-4 inhibitors"/>
    <x v="0"/>
    <d v="2024-07-03T00:00:00"/>
    <s v="DPP-4 inhibitors"/>
  </r>
  <r>
    <s v="avRf7RjNa2g"/>
    <x v="29"/>
    <s v="Pacific peoples"/>
    <s v="Biguanides"/>
    <x v="0"/>
    <d v="2016-04-28T00:00:00"/>
    <s v="Biguanides-&gt;Insulin isophane"/>
  </r>
  <r>
    <s v="aTH6hjsVEUc"/>
    <x v="29"/>
    <s v="Māori"/>
    <s v="SGLT-2 inhibitors"/>
    <x v="0"/>
    <d v="2024-04-12T00:00:00"/>
    <s v="SGLT-2 inhibitors"/>
  </r>
  <r>
    <s v="aTBgT08pmEY"/>
    <x v="29"/>
    <s v="Māori"/>
    <s v="Biguanides"/>
    <x v="0"/>
    <d v="2023-12-05T00:00:00"/>
    <s v="Biguanides-&gt;SGLT-2 inhibitors"/>
  </r>
  <r>
    <s v="AYtg3MeeUFU"/>
    <x v="29"/>
    <s v="Pacific peoples"/>
    <s v="Biguanides"/>
    <x v="0"/>
    <d v="2019-12-07T00:00:00"/>
    <s v="Biguanides-&gt;SGLT-2 inhibitors"/>
  </r>
  <r>
    <s v="Ay/hfiCU6iY"/>
    <x v="29"/>
    <s v="Māori"/>
    <s v="Biguanides"/>
    <x v="0"/>
    <d v="2013-08-26T00:00:00"/>
    <s v="Biguanides"/>
  </r>
  <r>
    <s v="B/947AFzQ8w"/>
    <x v="29"/>
    <s v="Asian"/>
    <s v="Biguanides"/>
    <x v="0"/>
    <d v="2014-05-23T00:00:00"/>
    <s v="Biguanides-&gt;Biguanides|Sulfonylureas"/>
  </r>
  <r>
    <s v="b0qNIrfun7s"/>
    <x v="29"/>
    <s v="Other"/>
    <s v="Biguanides"/>
    <x v="0"/>
    <d v="2017-10-08T00:00:00"/>
    <s v="Biguanides"/>
  </r>
  <r>
    <s v="B0dFwogjKMA"/>
    <x v="29"/>
    <s v="Other"/>
    <s v="Insulin glargine|Insulin glulisine"/>
    <x v="1"/>
    <d v="2020-08-20T00:00:00"/>
    <s v="Insulin glargine|Insulin glulisine-&gt;Insulin glulisine-&gt;Insulin glargine-&gt;Biguanides|Insulin glargine|Insulin glulisine"/>
  </r>
  <r>
    <s v="EEtQRH5qEUM"/>
    <x v="29"/>
    <s v="Other"/>
    <s v="Biguanides"/>
    <x v="0"/>
    <d v="2019-06-20T00:00:00"/>
    <s v="Biguanides"/>
  </r>
  <r>
    <s v="EBGWmkWE5qY"/>
    <x v="29"/>
    <s v="Other"/>
    <s v="Biguanides"/>
    <x v="0"/>
    <d v="2017-10-13T00:00:00"/>
    <s v="Biguanides"/>
  </r>
  <r>
    <s v="ebhgG96aX22"/>
    <x v="29"/>
    <s v="Other"/>
    <s v="Biguanides"/>
    <x v="0"/>
    <d v="2022-05-10T00:00:00"/>
    <s v="Biguanides"/>
  </r>
  <r>
    <s v="efE2lf4NmWw"/>
    <x v="29"/>
    <s v="Other"/>
    <s v="Biguanides"/>
    <x v="0"/>
    <d v="2020-09-04T00:00:00"/>
    <s v="Biguanides-&gt;DPP-4 inhibitors-&gt;DPP-4 inhibitors|GLP-1 agonists-&gt;GLP-1 agonists-&gt;Sulfonylureas-&gt;GLP-1 agonists|Sulfonylureas"/>
  </r>
  <r>
    <s v="efeLp4At2kE"/>
    <x v="29"/>
    <s v="Other"/>
    <s v="Biguanides"/>
    <x v="0"/>
    <d v="2018-12-06T00:00:00"/>
    <s v="Biguanides"/>
  </r>
  <r>
    <s v="Eh3Wvlh7agI"/>
    <x v="29"/>
    <s v="Asian"/>
    <s v="Biguanides"/>
    <x v="0"/>
    <d v="2018-06-16T00:00:00"/>
    <s v="Biguanides-&gt;Sulfonylureas-&gt;Biguanides|Sulfonylureas-&gt;Insulin glargine-&gt;Biguanides|Insulin glargine-&gt;Biguanides|SGLT-2 inhibitors"/>
  </r>
  <r>
    <s v="elhGliPNVCA"/>
    <x v="29"/>
    <s v="Asian"/>
    <s v="Insulin aspart|Insulin isophane"/>
    <x v="1"/>
    <d v="2025-03-12T00:00:00"/>
    <s v="Insulin aspart|Insulin isophane-&gt;Biguanides"/>
  </r>
  <r>
    <s v="ejTrwwiE87g"/>
    <x v="29"/>
    <s v="Asian"/>
    <s v="Biguanides"/>
    <x v="0"/>
    <d v="2025-07-16T00:00:00"/>
    <s v="Biguanides"/>
  </r>
  <r>
    <s v="EW9kW5J1W12"/>
    <x v="29"/>
    <s v="Other"/>
    <s v="Biguanides"/>
    <x v="0"/>
    <d v="2019-05-28T00:00:00"/>
    <s v="Biguanides"/>
  </r>
  <r>
    <s v="ESMsu.A4Ygk"/>
    <x v="29"/>
    <s v="Māori"/>
    <s v="Biguanides"/>
    <x v="0"/>
    <d v="2012-11-14T00:00:00"/>
    <s v="Biguanides-&gt;Biguanides|Sulfonylureas-&gt;SGLT-2 inhibitors-&gt;Biguanides|GLP-1 agonists-&gt;GLP-1 agonists-&gt;Sulfonylureas-&gt;Biguanides|GLP-1 agonists|Sulfonylureas-&gt;GLP-1 agonists|Insulin glargine-&gt;Biguanides|Insulin glargine"/>
  </r>
  <r>
    <s v="ERZ/WDdOODg"/>
    <x v="29"/>
    <s v="Asian"/>
    <s v="Biguanides"/>
    <x v="0"/>
    <d v="2021-12-08T00:00:00"/>
    <s v="Biguanides"/>
  </r>
  <r>
    <s v="Ep.k9v1GUtk"/>
    <x v="29"/>
    <s v="Pacific peoples"/>
    <s v="Biguanides"/>
    <x v="0"/>
    <d v="2020-06-13T00:00:00"/>
    <s v="Biguanides-&gt;SGLT-2 inhibitors"/>
  </r>
  <r>
    <s v="EqLMcjlrfRk"/>
    <x v="29"/>
    <s v="Other"/>
    <s v="Biguanides"/>
    <x v="0"/>
    <d v="2013-10-25T00:00:00"/>
    <s v="Biguanides"/>
  </r>
  <r>
    <s v="SW9YN29xkEA"/>
    <x v="29"/>
    <s v="Pacific peoples"/>
    <s v="Biguanides"/>
    <x v="0"/>
    <d v="2024-06-06T00:00:00"/>
    <s v="Biguanides"/>
  </r>
  <r>
    <s v="SUZD9s/p6.E"/>
    <x v="29"/>
    <s v="Asian"/>
    <s v="Biguanides"/>
    <x v="0"/>
    <d v="2020-07-13T00:00:00"/>
    <s v="Biguanides"/>
  </r>
  <r>
    <s v="SyGPbyNs9j6"/>
    <x v="29"/>
    <s v="Asian"/>
    <s v="Biguanides"/>
    <x v="0"/>
    <d v="2017-01-27T00:00:00"/>
    <s v="Biguanides"/>
  </r>
  <r>
    <s v="SSaapvfyRho"/>
    <x v="29"/>
    <s v="Other"/>
    <s v="Biguanides"/>
    <x v="0"/>
    <d v="2011-11-22T00:00:00"/>
    <s v="Biguanides"/>
  </r>
  <r>
    <s v="sqUCjyMrR9."/>
    <x v="29"/>
    <s v="Other"/>
    <s v="Biguanides"/>
    <x v="0"/>
    <d v="2024-06-27T00:00:00"/>
    <s v="Biguanides"/>
  </r>
  <r>
    <s v="STqEBJbk3PE"/>
    <x v="29"/>
    <s v="Māori"/>
    <s v="Biguanides"/>
    <x v="0"/>
    <d v="2020-07-21T00:00:00"/>
    <s v="Biguanides-&gt;DPP-4 inhibitors-&gt;DPP-4 inhibitors|SGLT-2 inhibitors-&gt;SGLT-2 inhibitors"/>
  </r>
  <r>
    <s v="TeG4fUgh/Aw"/>
    <x v="29"/>
    <s v="Other"/>
    <s v="Biguanides"/>
    <x v="0"/>
    <d v="2025-05-27T00:00:00"/>
    <s v="Biguanides"/>
  </r>
  <r>
    <s v="TFehDGIoV1o"/>
    <x v="29"/>
    <s v="Asian"/>
    <s v="DPP-4 inhibitors|Sulfonylureas"/>
    <x v="0"/>
    <d v="2021-06-24T00:00:00"/>
    <s v="DPP-4 inhibitors|Sulfonylureas-&gt;DPP-4 inhibitors-&gt;DPP-4 inhibitors|SGLT-2 inhibitors-&gt;Biguanides|GLP-1 agonists-&gt;GLP-1 agonists-&gt;Sulfonylureas"/>
  </r>
  <r>
    <s v="t82NObOzqe."/>
    <x v="29"/>
    <s v="Other"/>
    <s v="Biguanides"/>
    <x v="0"/>
    <d v="2024-09-10T00:00:00"/>
    <s v="Biguanides"/>
  </r>
  <r>
    <s v="t7aYOKhOxnk"/>
    <x v="29"/>
    <s v="Asian"/>
    <s v="Biguanides"/>
    <x v="0"/>
    <d v="2020-09-17T00:00:00"/>
    <s v="Biguanides-&gt;Insulin aspart"/>
  </r>
  <r>
    <s v="T5Tb8C5KvZA"/>
    <x v="29"/>
    <s v="Pacific peoples"/>
    <s v="Biguanides"/>
    <x v="0"/>
    <d v="2018-03-27T00:00:00"/>
    <s v="Biguanides"/>
  </r>
  <r>
    <s v="t1IoGD0uCTE"/>
    <x v="29"/>
    <s v="Other"/>
    <s v="Biguanides"/>
    <x v="0"/>
    <d v="2024-07-26T00:00:00"/>
    <s v="Biguanides"/>
  </r>
  <r>
    <s v="T1xm.KrlqIA"/>
    <x v="29"/>
    <s v="Māori"/>
    <s v="Biguanides"/>
    <x v="0"/>
    <d v="2025-09-16T00:00:00"/>
    <s v="Biguanides"/>
  </r>
  <r>
    <s v="t4.VttBnlqo"/>
    <x v="29"/>
    <s v="Other"/>
    <s v="Biguanides|DPP-4 inhibitors"/>
    <x v="0"/>
    <d v="2022-07-13T00:00:00"/>
    <s v="Biguanides|DPP-4 inhibitors-&gt;DPP-4 inhibitors"/>
  </r>
  <r>
    <s v="wpOfngPnzGU"/>
    <x v="29"/>
    <s v="Pacific peoples"/>
    <s v="Biguanides"/>
    <x v="0"/>
    <d v="2021-02-19T00:00:00"/>
    <s v="Biguanides"/>
  </r>
  <r>
    <s v="wwCYw7xzFyA"/>
    <x v="29"/>
    <s v="Other"/>
    <s v="Biguanides"/>
    <x v="0"/>
    <d v="2016-02-04T00:00:00"/>
    <s v="Biguanides"/>
  </r>
  <r>
    <s v="ws3uZG9NOxA"/>
    <x v="29"/>
    <s v="Other"/>
    <s v="DPP-4 inhibitors"/>
    <x v="0"/>
    <d v="2019-10-22T00:00:00"/>
    <s v="DPP-4 inhibitors"/>
  </r>
  <r>
    <s v="wSeFSEK7.is"/>
    <x v="29"/>
    <s v="Asian"/>
    <s v="Biguanides"/>
    <x v="0"/>
    <d v="2015-01-12T00:00:00"/>
    <s v="Biguanides"/>
  </r>
  <r>
    <s v="TkfdvxwgKFI"/>
    <x v="29"/>
    <s v="Māori"/>
    <s v="Biguanides"/>
    <x v="0"/>
    <d v="2021-09-06T00:00:00"/>
    <s v="Biguanides-&gt;SGLT-2 inhibitors"/>
  </r>
  <r>
    <s v="TIpTX0Hxxsk"/>
    <x v="29"/>
    <s v="Asian"/>
    <s v="DPP-4 inhibitors"/>
    <x v="0"/>
    <d v="2024-11-05T00:00:00"/>
    <s v="DPP-4 inhibitors"/>
  </r>
  <r>
    <s v="thxXxzwJfQE"/>
    <x v="29"/>
    <s v="Asian"/>
    <s v="Biguanides"/>
    <x v="0"/>
    <d v="2017-03-29T00:00:00"/>
    <s v="Biguanides"/>
  </r>
  <r>
    <s v="TH6Hixx/Zgk"/>
    <x v="29"/>
    <s v="Māori"/>
    <s v="Biguanides"/>
    <x v="0"/>
    <d v="2016-01-27T00:00:00"/>
    <s v="Biguanides-&gt;Insulin aspart|Insulin isophane"/>
  </r>
  <r>
    <s v="TFSbrAIKDYo"/>
    <x v="29"/>
    <s v="Pacific peoples"/>
    <s v="Biguanides"/>
    <x v="0"/>
    <d v="2011-09-14T00:00:00"/>
    <s v="Biguanides-&gt;DPP-4 inhibitors-&gt;DPP-4 inhibitors|Sulfonylureas-&gt;Sulfonylureas-&gt;DPP-4 inhibitors|Insulin glargine-&gt;DPP-4 inhibitors|Insulin glargine|Sulfonylureas-&gt;Biguanides|GLP-1 agonists-&gt;GLP-1 agonists|Sulfonylureas-&gt;GLP-1 agonists-&gt;DPP-4 inhibitors|GLP-1 agonists|Sulfonylureas-&gt;DPP-4 inhibitors|GLP-1 agonists"/>
  </r>
  <r>
    <s v="TgaFXiXfsJY"/>
    <x v="29"/>
    <s v="Other"/>
    <s v="Biguanides"/>
    <x v="0"/>
    <d v="2017-03-24T00:00:00"/>
    <s v="Biguanides"/>
  </r>
  <r>
    <s v="tl7uBN/y8vc"/>
    <x v="29"/>
    <s v="Other"/>
    <s v="Biguanides"/>
    <x v="0"/>
    <d v="2018-10-12T00:00:00"/>
    <s v="Biguanides-&gt;GLP-1 agonists-&gt;GLP-1 agonists|Sulfonylureas-&gt;Sulfonylureas"/>
  </r>
  <r>
    <s v="wHtYL5bXIJM"/>
    <x v="29"/>
    <s v="Asian"/>
    <s v="Biguanides"/>
    <x v="0"/>
    <d v="2025-12-31T00:00:00"/>
    <s v="Biguanides"/>
  </r>
  <r>
    <s v="wK9dVKZO5MY"/>
    <x v="29"/>
    <s v="Māori"/>
    <s v="Biguanides"/>
    <x v="0"/>
    <d v="2024-08-21T00:00:00"/>
    <s v="Biguanides"/>
  </r>
  <r>
    <s v="Wl2c2Q4I48s"/>
    <x v="29"/>
    <s v="Other"/>
    <s v="Biguanides"/>
    <x v="0"/>
    <d v="2013-11-07T00:00:00"/>
    <s v="Biguanides"/>
  </r>
  <r>
    <s v="nYyzEki9niU"/>
    <x v="29"/>
    <s v="Māori"/>
    <s v="Insulin aspart|Insulin isophane"/>
    <x v="1"/>
    <d v="2015-07-31T00:00:00"/>
    <s v="Insulin aspart|Insulin isophane-&gt;SGLT-2 inhibitors-&gt;Biguanides-&gt;Biguanides|GLP-1 agonists-&gt;GLP-1 agonists"/>
  </r>
  <r>
    <s v="nz6MyHExYyw"/>
    <x v="29"/>
    <s v="Asian"/>
    <s v="Biguanides"/>
    <x v="0"/>
    <d v="2022-09-13T00:00:00"/>
    <s v="Biguanides"/>
  </r>
  <r>
    <s v="o/B0eFrVmYs"/>
    <x v="29"/>
    <s v="Other"/>
    <s v="Biguanides"/>
    <x v="0"/>
    <d v="2020-03-05T00:00:00"/>
    <s v="Biguanides"/>
  </r>
  <r>
    <s v="o/bDpcVT9Iw"/>
    <x v="29"/>
    <s v="Asian"/>
    <s v="Biguanides"/>
    <x v="0"/>
    <d v="2021-10-15T00:00:00"/>
    <s v="Biguanides"/>
  </r>
  <r>
    <s v="nR1s6Zd5Vq."/>
    <x v="29"/>
    <s v="Other"/>
    <s v="Biguanides"/>
    <x v="0"/>
    <d v="2025-06-06T00:00:00"/>
    <s v="Biguanides"/>
  </r>
  <r>
    <s v="NR5l6NTPHps"/>
    <x v="29"/>
    <s v="Māori"/>
    <s v="Biguanides"/>
    <x v="0"/>
    <d v="2021-03-23T00:00:00"/>
    <s v="Biguanides"/>
  </r>
  <r>
    <s v="NuxCucVNUfw"/>
    <x v="29"/>
    <s v="Māori"/>
    <s v="Biguanides"/>
    <x v="0"/>
    <d v="2024-10-24T00:00:00"/>
    <s v="Biguanides"/>
  </r>
  <r>
    <s v="Nsl1GOwUIQw"/>
    <x v="29"/>
    <s v="Asian"/>
    <s v="Biguanides"/>
    <x v="0"/>
    <d v="2018-02-02T00:00:00"/>
    <s v="Biguanides-&gt;Insulin isophane-&gt;Insulin aspart-&gt;DPP-4 inhibitors"/>
  </r>
  <r>
    <s v="o8wyq1acR4c"/>
    <x v="29"/>
    <s v="Asian"/>
    <s v="Biguanides"/>
    <x v="0"/>
    <d v="2024-10-30T00:00:00"/>
    <s v="Biguanides"/>
  </r>
  <r>
    <s v="O7SB6Yk4M2k"/>
    <x v="29"/>
    <s v="Asian"/>
    <s v="Biguanides"/>
    <x v="0"/>
    <d v="2017-11-17T00:00:00"/>
    <s v="Biguanides"/>
  </r>
  <r>
    <s v="o6ZITBJDkcs"/>
    <x v="29"/>
    <s v="Asian"/>
    <s v="Biguanides|Insulin aspart|Insulin isophane"/>
    <x v="0"/>
    <d v="2016-08-24T00:00:00"/>
    <s v="Biguanides|Insulin aspart|Insulin isophane-&gt;Insulin isophane|Insulin lispro-&gt;Insulin glargine-&gt;Insulin aspart|Insulin isophane-&gt;Insulin isophane"/>
  </r>
  <r>
    <s v="O217vIy06Ik"/>
    <x v="29"/>
    <s v="Asian"/>
    <s v="Insulin aspart|Insulin isophane"/>
    <x v="1"/>
    <d v="2025-06-19T00:00:00"/>
    <s v="Insulin aspart|Insulin isophane-&gt;Insulin aspart-&gt;Biguanides"/>
  </r>
  <r>
    <s v="o49uGAf9BFc"/>
    <x v="29"/>
    <s v="Other"/>
    <s v="Biguanides"/>
    <x v="0"/>
    <d v="2019-07-17T00:00:00"/>
    <s v="Biguanides"/>
  </r>
  <r>
    <s v="o/XzoA8Bc2k"/>
    <x v="29"/>
    <s v="Asian"/>
    <s v="Biguanides"/>
    <x v="0"/>
    <d v="2021-11-02T00:00:00"/>
    <s v="Biguanides"/>
  </r>
  <r>
    <s v="odxTWP22f4c"/>
    <x v="29"/>
    <s v="Other"/>
    <s v="Biguanides"/>
    <x v="0"/>
    <d v="2014-05-16T00:00:00"/>
    <s v="Biguanides"/>
  </r>
  <r>
    <s v="rmlGGz0aOSQ"/>
    <x v="29"/>
    <s v="Other"/>
    <s v="Biguanides"/>
    <x v="0"/>
    <d v="2018-10-03T00:00:00"/>
    <s v="Biguanides-&gt;DPP-4 inhibitors-&gt;Biguanides|DPP-4 inhibitors"/>
  </r>
  <r>
    <s v="rLH3tDer7Gg"/>
    <x v="29"/>
    <s v="Māori"/>
    <s v="Biguanides"/>
    <x v="0"/>
    <d v="2016-11-08T00:00:00"/>
    <s v="Biguanides"/>
  </r>
  <r>
    <s v="RPPnBWaQc4g"/>
    <x v="29"/>
    <s v="Other"/>
    <s v="Biguanides"/>
    <x v="0"/>
    <d v="2022-02-16T00:00:00"/>
    <s v="Biguanides-&gt;Insulin isophane-&gt;Insulin aspart-&gt;Insulin aspart|Insulin isophane"/>
  </r>
  <r>
    <s v="rQfK7qVXM16"/>
    <x v="29"/>
    <s v="Asian"/>
    <s v="Biguanides"/>
    <x v="0"/>
    <d v="2023-02-16T00:00:00"/>
    <s v="Biguanides-&gt;DPP-4 inhibitors-&gt;Biguanides|DPP-4 inhibitors"/>
  </r>
  <r>
    <s v="RrOTi2Fihjo"/>
    <x v="29"/>
    <s v="Other"/>
    <s v="Biguanides"/>
    <x v="0"/>
    <d v="2024-03-08T00:00:00"/>
    <s v="Biguanides"/>
  </r>
  <r>
    <s v="rRF1zk1iR4g"/>
    <x v="29"/>
    <s v="Asian"/>
    <s v="Biguanides"/>
    <x v="0"/>
    <d v="2017-12-27T00:00:00"/>
    <s v="Biguanides"/>
  </r>
  <r>
    <s v="rSW/14a9ebU"/>
    <x v="29"/>
    <s v="Pacific peoples"/>
    <s v="Biguanides"/>
    <x v="0"/>
    <d v="2015-04-08T00:00:00"/>
    <s v="Biguanides-&gt;DPP-4 inhibitors"/>
  </r>
  <r>
    <s v="RtKmiIroekI"/>
    <x v="29"/>
    <s v="Asian"/>
    <s v="Biguanides"/>
    <x v="0"/>
    <d v="2025-12-10T00:00:00"/>
    <s v="Biguanides-&gt;Insulin aspart"/>
  </r>
  <r>
    <s v="RtoT7ZDASuw"/>
    <x v="29"/>
    <s v="Māori"/>
    <s v="Biguanides"/>
    <x v="0"/>
    <d v="2012-07-14T00:00:00"/>
    <s v="Biguanides"/>
  </r>
  <r>
    <s v="rTmhJU3JnzA"/>
    <x v="29"/>
    <s v="Pacific peoples"/>
    <s v="Biguanides"/>
    <x v="0"/>
    <d v="2014-03-18T00:00:00"/>
    <s v="Biguanides"/>
  </r>
  <r>
    <s v="RxOCWW9cDvw"/>
    <x v="29"/>
    <s v="Other"/>
    <s v="Biguanides"/>
    <x v="0"/>
    <d v="2018-08-09T00:00:00"/>
    <s v="Biguanides"/>
  </r>
  <r>
    <s v="RbZ/wyWi96k"/>
    <x v="29"/>
    <s v="Pacific peoples"/>
    <s v="Biguanides"/>
    <x v="0"/>
    <d v="2019-12-09T00:00:00"/>
    <s v="Biguanides"/>
  </r>
  <r>
    <s v="rBDZiZrI2/U"/>
    <x v="29"/>
    <s v="Asian"/>
    <s v="Biguanides"/>
    <x v="0"/>
    <d v="2017-04-26T00:00:00"/>
    <s v="Biguanides-&gt;Biguanides|Sulfonylureas-&gt;Insulin glargine-&gt;Biguanides|Insulin glargine|Sulfonylureas-&gt;DPP-4 inhibitors|Insulin aspart|Sulfonylureas-&gt;DPP-4 inhibitors|Insulin aspart-&gt;Insulin aspart-&gt;DPP-4 inhibitors|SGLT-2 inhibitors-&gt;DPP-4 inhibitors-&gt;SGLT-2 inhibitors-&gt;DPP-4 inhibitors|Insulin aspart|SGLT-2 inhibitors-&gt;Biguanides|GLP-1 agonists|Insulin aspart-&gt;GLP-1 agonists-&gt;Biguanides|Insulin glargine-&gt;Insulin glargine|SGLT-2 inhibitors-&gt;Insulin aspart|Insulin glargine|SGLT-2 inhibitors"/>
  </r>
  <r>
    <s v="rAHflHk62kQ"/>
    <x v="29"/>
    <s v="Pacific peoples"/>
    <s v="Biguanides"/>
    <x v="0"/>
    <d v="2020-06-22T00:00:00"/>
    <s v="Biguanides"/>
  </r>
  <r>
    <s v="RcPZQc80NgY"/>
    <x v="29"/>
    <s v="Māori"/>
    <s v="Biguanides"/>
    <x v="0"/>
    <d v="2024-02-07T00:00:00"/>
    <s v="Biguanides"/>
  </r>
  <r>
    <s v="RColn89dl7M"/>
    <x v="29"/>
    <s v="Māori"/>
    <s v="Biguanides"/>
    <x v="0"/>
    <d v="2025-01-23T00:00:00"/>
    <s v="Biguanides-&gt;Insulin isophane"/>
  </r>
  <r>
    <s v="rGE1myQpm8o"/>
    <x v="29"/>
    <s v="Asian"/>
    <s v="Biguanides"/>
    <x v="0"/>
    <d v="2024-10-17T00:00:00"/>
    <s v="Biguanides-&gt;Insulin aspart|Insulin isophane-&gt;Biguanides|Insulin aspart|Insulin isophane-&gt;Biguanides|Sulfonylureas"/>
  </r>
  <r>
    <s v="rfQ0b/4glCA"/>
    <x v="29"/>
    <s v="Other"/>
    <s v="Biguanides"/>
    <x v="0"/>
    <d v="2018-08-07T00:00:00"/>
    <s v="Biguanides"/>
  </r>
  <r>
    <s v="ribESrXvSDc"/>
    <x v="29"/>
    <s v="Other"/>
    <s v="Insulin isophane"/>
    <x v="1"/>
    <d v="2012-01-21T00:00:00"/>
    <s v="Insulin isophane-&gt;Insulin aspart-&gt;Biguanides"/>
  </r>
  <r>
    <s v="RkQ7ePIV.m2"/>
    <x v="29"/>
    <s v="Asian"/>
    <s v="Biguanides"/>
    <x v="0"/>
    <d v="2024-07-03T00:00:00"/>
    <s v="Biguanides"/>
  </r>
  <r>
    <s v="Pmbv4pWHksg"/>
    <x v="29"/>
    <s v="Māori"/>
    <s v="Biguanides"/>
    <x v="0"/>
    <d v="2022-07-18T00:00:00"/>
    <s v="Biguanides"/>
  </r>
  <r>
    <s v="PPtszDDuqhc"/>
    <x v="29"/>
    <s v="Māori"/>
    <s v="Biguanides"/>
    <x v="0"/>
    <d v="2021-04-23T00:00:00"/>
    <s v="Biguanides"/>
  </r>
  <r>
    <s v="pPV6dO9yQLs"/>
    <x v="29"/>
    <s v="Asian"/>
    <s v="Biguanides|Insulin isophane"/>
    <x v="0"/>
    <d v="2016-12-05T00:00:00"/>
    <s v="Biguanides|Insulin isophane-&gt;Insulin isophane-&gt;Biguanides"/>
  </r>
  <r>
    <s v="pSrIWi6NIJI"/>
    <x v="29"/>
    <s v="Asian"/>
    <s v="Insulin aspart|Insulin isophane"/>
    <x v="1"/>
    <d v="2021-04-14T00:00:00"/>
    <s v="Insulin aspart|Insulin isophane-&gt;Biguanides"/>
  </r>
  <r>
    <s v="PTwFzMh5MYE"/>
    <x v="29"/>
    <s v="Other"/>
    <s v="Biguanides"/>
    <x v="0"/>
    <d v="2025-11-03T00:00:00"/>
    <s v="Biguanides"/>
  </r>
  <r>
    <s v="PLLo7oyDV9E"/>
    <x v="29"/>
    <s v="Other"/>
    <s v="Biguanides"/>
    <x v="0"/>
    <d v="2021-12-06T00:00:00"/>
    <s v="Biguanides"/>
  </r>
  <r>
    <s v="PKnh1VE7iaE"/>
    <x v="29"/>
    <s v="Asian"/>
    <s v="Biguanides"/>
    <x v="0"/>
    <d v="2011-07-04T00:00:00"/>
    <s v="Biguanides-&gt;Insulin isophane-&gt;Insulin aspart|Insulin isophane"/>
  </r>
  <r>
    <s v="MfSyvq5OXRg"/>
    <x v="29"/>
    <s v="Other"/>
    <s v="Biguanides"/>
    <x v="0"/>
    <d v="2019-01-25T00:00:00"/>
    <s v="Biguanides"/>
  </r>
  <r>
    <s v="p570/udu93U"/>
    <x v="29"/>
    <s v="Other"/>
    <s v="Biguanides"/>
    <x v="0"/>
    <d v="2011-04-02T00:00:00"/>
    <s v="Biguanides"/>
  </r>
  <r>
    <s v="marjmpJDGpQ"/>
    <x v="29"/>
    <s v="Other"/>
    <s v="Biguanides"/>
    <x v="0"/>
    <d v="2022-03-16T00:00:00"/>
    <s v="Biguanides"/>
  </r>
  <r>
    <s v="MCSDdgj8N9Y"/>
    <x v="29"/>
    <s v="Asian"/>
    <s v="Biguanides"/>
    <x v="0"/>
    <d v="2012-01-24T00:00:00"/>
    <s v="Biguanides"/>
  </r>
  <r>
    <s v="MC9cgHqNBBE"/>
    <x v="29"/>
    <s v="Other"/>
    <s v="Biguanides"/>
    <x v="0"/>
    <d v="2021-07-07T00:00:00"/>
    <s v="Biguanides"/>
  </r>
  <r>
    <s v="M5oAlMsCl2o"/>
    <x v="29"/>
    <s v="Other"/>
    <s v="Biguanides|Insulin isophane"/>
    <x v="0"/>
    <d v="2018-12-28T00:00:00"/>
    <s v="Biguanides|Insulin isophane-&gt;Insulin isophane-&gt;Insulin aspart|Insulin isophane"/>
  </r>
  <r>
    <s v="m5wlC3kUlYw"/>
    <x v="29"/>
    <s v="Asian"/>
    <s v="Biguanides"/>
    <x v="0"/>
    <d v="2022-03-31T00:00:00"/>
    <s v="Biguanides"/>
  </r>
  <r>
    <s v="m6Wh.GIawMU"/>
    <x v="29"/>
    <s v="Other"/>
    <s v="Biguanides"/>
    <x v="0"/>
    <d v="2018-09-13T00:00:00"/>
    <s v="Biguanides-&gt;Insulin isophane-&gt;Insulin aspart-&gt;Insulin aspart|Insulin isophane"/>
  </r>
  <r>
    <s v="M6DGaB2hRME"/>
    <x v="29"/>
    <s v="Asian"/>
    <s v="Biguanides"/>
    <x v="0"/>
    <d v="2018-04-21T00:00:00"/>
    <s v="Biguanides"/>
  </r>
  <r>
    <s v="LxXOMU3uJh2"/>
    <x v="29"/>
    <s v="Other"/>
    <s v="Biguanides"/>
    <x v="0"/>
    <d v="2018-06-28T00:00:00"/>
    <s v="Biguanides"/>
  </r>
  <r>
    <s v="lxDgaGnAcmY"/>
    <x v="29"/>
    <s v="Asian"/>
    <s v="Biguanides"/>
    <x v="0"/>
    <d v="2023-09-30T00:00:00"/>
    <s v="Biguanides"/>
  </r>
  <r>
    <s v="LXQ7QPJWM0c"/>
    <x v="29"/>
    <s v="Other"/>
    <s v="Biguanides"/>
    <x v="0"/>
    <d v="2014-08-27T00:00:00"/>
    <s v="Biguanides-&gt;Insulin isophane"/>
  </r>
  <r>
    <s v="lWX2An/TkIY"/>
    <x v="29"/>
    <s v="Other"/>
    <s v="Biguanides"/>
    <x v="0"/>
    <d v="2023-05-31T00:00:00"/>
    <s v="Biguanides-&gt;DPP-4 inhibitors"/>
  </r>
  <r>
    <s v="ezJvanG964g"/>
    <x v="29"/>
    <s v="Other"/>
    <s v="Biguanides"/>
    <x v="0"/>
    <d v="2017-10-11T00:00:00"/>
    <s v="Biguanides"/>
  </r>
  <r>
    <s v="Exuul8sUZss"/>
    <x v="29"/>
    <s v="Asian"/>
    <s v="Biguanides"/>
    <x v="0"/>
    <d v="2020-01-13T00:00:00"/>
    <s v="Biguanides"/>
  </r>
  <r>
    <s v="F/WXpX87LQI"/>
    <x v="29"/>
    <s v="Māori"/>
    <s v="Biguanides"/>
    <x v="0"/>
    <d v="2025-05-15T00:00:00"/>
    <s v="Biguanides"/>
  </r>
  <r>
    <s v="f0bLj3RIj6s"/>
    <x v="29"/>
    <s v="Other"/>
    <s v="Biguanides"/>
    <x v="0"/>
    <d v="2024-05-07T00:00:00"/>
    <s v="Biguanides"/>
  </r>
  <r>
    <s v="HSENY3mI2UY"/>
    <x v="29"/>
    <s v="Māori"/>
    <s v="Biguanides"/>
    <x v="0"/>
    <d v="2017-08-24T00:00:00"/>
    <s v="Biguanides-&gt;DPP-4 inhibitors-&gt;SGLT-2 inhibitors-&gt;DPP-4 inhibitors|SGLT-2 inhibitors"/>
  </r>
  <r>
    <s v="HunWT3d7xhw"/>
    <x v="29"/>
    <s v="Pacific peoples"/>
    <s v="Insulin isophane"/>
    <x v="1"/>
    <d v="2024-02-08T00:00:00"/>
    <s v="Insulin isophane-&gt;Biguanides-&gt;Insulin aspart"/>
  </r>
  <r>
    <s v="hUFH2kINcDA"/>
    <x v="29"/>
    <s v="Māori"/>
    <s v="Biguanides"/>
    <x v="0"/>
    <d v="2020-12-03T00:00:00"/>
    <s v="Biguanides-&gt;Biguanides|SGLT-2 inhibitors-&gt;DPP-4 inhibitors|SGLT-2 inhibitors-&gt;Biguanides|DPP-4 inhibitors|SGLT-2 inhibitors"/>
  </r>
  <r>
    <s v="Hs/HbFX9epI"/>
    <x v="29"/>
    <s v="Asian"/>
    <s v="Biguanides"/>
    <x v="0"/>
    <d v="2017-09-08T00:00:00"/>
    <s v="Biguanides"/>
  </r>
  <r>
    <s v="hs3mqMNq1gc"/>
    <x v="29"/>
    <s v="Asian"/>
    <s v="Biguanides"/>
    <x v="0"/>
    <d v="2024-04-10T00:00:00"/>
    <s v="Biguanides-&gt;Insulin aspart"/>
  </r>
  <r>
    <s v="HS3rSpCTcB6"/>
    <x v="29"/>
    <s v="Other"/>
    <s v="Biguanides"/>
    <x v="0"/>
    <d v="2023-12-07T00:00:00"/>
    <s v="Biguanides"/>
  </r>
  <r>
    <s v="hrntHBKlSpo"/>
    <x v="29"/>
    <s v="Māori"/>
    <s v="Biguanides"/>
    <x v="0"/>
    <d v="2024-11-06T00:00:00"/>
    <s v="Biguanides"/>
  </r>
  <r>
    <s v="F2VVSVSSOtU"/>
    <x v="29"/>
    <s v="Māori"/>
    <s v="Biguanides"/>
    <x v="0"/>
    <d v="2023-12-04T00:00:00"/>
    <s v="Biguanides-&gt;SGLT-2 inhibitors"/>
  </r>
  <r>
    <s v="F3D1wYsud4s"/>
    <x v="29"/>
    <s v="Asian"/>
    <s v="Biguanides"/>
    <x v="0"/>
    <d v="2025-07-11T00:00:00"/>
    <s v="Biguanides"/>
  </r>
  <r>
    <s v="f4Ef1gSj49M"/>
    <x v="29"/>
    <s v="Māori"/>
    <s v="Biguanides"/>
    <x v="0"/>
    <d v="2017-08-22T00:00:00"/>
    <s v="Biguanides"/>
  </r>
  <r>
    <s v="I0p6I9/V/Jc"/>
    <x v="29"/>
    <s v="Asian"/>
    <s v="Biguanides"/>
    <x v="0"/>
    <d v="2014-01-06T00:00:00"/>
    <s v="Biguanides"/>
  </r>
  <r>
    <s v="IAlqFjE1UrE"/>
    <x v="29"/>
    <s v="Asian"/>
    <s v="Biguanides|Insulin aspart|Insulin isophane"/>
    <x v="0"/>
    <d v="2014-06-30T00:00:00"/>
    <s v="Biguanides|Insulin aspart|Insulin isophane-&gt;Insulin isophane-&gt;Insulin aspart|Insulin isophane-&gt;Biguanides-&gt;DPP-4 inhibitors-&gt;DPP-4 inhibitors|SGLT-2 inhibitors"/>
  </r>
  <r>
    <s v="I9s.E4CqK1A"/>
    <x v="29"/>
    <s v="Pacific peoples"/>
    <s v="Biguanides"/>
    <x v="0"/>
    <d v="2023-12-20T00:00:00"/>
    <s v="Biguanides"/>
  </r>
  <r>
    <s v="hwLaJ85NdXU"/>
    <x v="29"/>
    <s v="Māori"/>
    <s v="Biguanides"/>
    <x v="0"/>
    <d v="2024-01-19T00:00:00"/>
    <s v="Biguanides"/>
  </r>
  <r>
    <s v="HZg3cPJgR1."/>
    <x v="29"/>
    <s v="Pacific peoples"/>
    <s v="Biguanides"/>
    <x v="0"/>
    <d v="2012-06-20T00:00:00"/>
    <s v="Biguanides-&gt;Biguanides|Insulin isophane-&gt;Insulin aspart|Insulin isophane-&gt;Biguanides|Insulin aspart|Insulin isophane-&gt;DPP-4 inhibitors-&gt;DPP-4 inhibitors|SGLT-2 inhibitors"/>
  </r>
  <r>
    <s v="Hzlzo3o.OFg"/>
    <x v="29"/>
    <s v="Other"/>
    <s v="Biguanides"/>
    <x v="0"/>
    <d v="2019-05-07T00:00:00"/>
    <s v="Biguanides-&gt;DPP-4 inhibitors-&gt;Biguanides|DPP-4 inhibitors"/>
  </r>
  <r>
    <s v="hYNy9Qi4eLI"/>
    <x v="29"/>
    <s v="Asian"/>
    <s v="Biguanides"/>
    <x v="0"/>
    <d v="2021-11-02T00:00:00"/>
    <s v="Biguanides"/>
  </r>
  <r>
    <s v="ljFA44.MpbI"/>
    <x v="29"/>
    <s v="Other"/>
    <s v="Biguanides"/>
    <x v="0"/>
    <d v="2011-05-02T00:00:00"/>
    <s v="Biguanides"/>
  </r>
  <r>
    <s v="iLpxRZpX/0Q"/>
    <x v="29"/>
    <s v="Asian"/>
    <s v="Biguanides"/>
    <x v="0"/>
    <d v="2016-07-19T00:00:00"/>
    <s v="Biguanides"/>
  </r>
  <r>
    <s v="IH0JybcIY3k"/>
    <x v="29"/>
    <s v="Other"/>
    <s v="Biguanides"/>
    <x v="0"/>
    <d v="2025-12-03T00:00:00"/>
    <s v="Biguanides"/>
  </r>
  <r>
    <s v="Ijz4.6mFHXY"/>
    <x v="29"/>
    <s v="Asian"/>
    <s v="Biguanides"/>
    <x v="0"/>
    <d v="2021-09-17T00:00:00"/>
    <s v="Biguanides"/>
  </r>
  <r>
    <s v="IitiGMHd4yY"/>
    <x v="29"/>
    <s v="Asian"/>
    <s v="Biguanides"/>
    <x v="0"/>
    <d v="2021-09-01T00:00:00"/>
    <s v="Biguanides"/>
  </r>
  <r>
    <s v="II0r2pLR3No"/>
    <x v="29"/>
    <s v="Other"/>
    <s v="Biguanides"/>
    <x v="0"/>
    <d v="2025-04-01T00:00:00"/>
    <s v="Biguanides"/>
  </r>
  <r>
    <s v="ijB.SUGpzNQ"/>
    <x v="29"/>
    <s v="Māori"/>
    <s v="Biguanides"/>
    <x v="0"/>
    <d v="2025-04-02T00:00:00"/>
    <s v="Biguanides"/>
  </r>
  <r>
    <s v="idlZvcYSw4c"/>
    <x v="29"/>
    <s v="Pacific peoples"/>
    <s v="Biguanides"/>
    <x v="0"/>
    <d v="2025-11-01T00:00:00"/>
    <s v="Biguanides"/>
  </r>
  <r>
    <s v="ICYi.uecGH2"/>
    <x v="29"/>
    <s v="Pacific peoples"/>
    <s v="Biguanides"/>
    <x v="0"/>
    <d v="2015-06-09T00:00:00"/>
    <s v="Biguanides-&gt;Biguanides|Insulin isophane"/>
  </r>
  <r>
    <s v="LPrIp8S6Ja6"/>
    <x v="29"/>
    <s v="Māori"/>
    <s v="Biguanides"/>
    <x v="0"/>
    <d v="2020-10-13T00:00:00"/>
    <s v="Biguanides"/>
  </r>
  <r>
    <s v="LOMPnYlveJI"/>
    <x v="29"/>
    <s v="Asian"/>
    <s v="Biguanides"/>
    <x v="0"/>
    <d v="2017-08-08T00:00:00"/>
    <s v="Biguanides-&gt;DPP-4 inhibitors-&gt;SGLT-2 inhibitors-&gt;DPP-4 inhibitors|SGLT-2 inhibitors"/>
  </r>
  <r>
    <s v="lOnJsNO1DK6"/>
    <x v="29"/>
    <s v="Other"/>
    <s v="Biguanides"/>
    <x v="0"/>
    <d v="2017-02-22T00:00:00"/>
    <s v="Biguanides"/>
  </r>
  <r>
    <s v="LmboMaYf4mA"/>
    <x v="29"/>
    <s v="Māori"/>
    <s v="Biguanides"/>
    <x v="0"/>
    <d v="2016-07-21T00:00:00"/>
    <s v="Biguanides"/>
  </r>
  <r>
    <s v="lJsXJ4pqfZM"/>
    <x v="29"/>
    <s v="Other"/>
    <s v="Biguanides"/>
    <x v="0"/>
    <d v="2019-08-19T00:00:00"/>
    <s v="Biguanides-&gt;DPP-4 inhibitors-&gt;Sulfonylureas-&gt;DPP-4 inhibitors|Sulfonylureas"/>
  </r>
  <r>
    <s v="lT5.T4IZDEc"/>
    <x v="29"/>
    <s v="Asian"/>
    <s v="Biguanides"/>
    <x v="0"/>
    <d v="2012-11-18T00:00:00"/>
    <s v="Biguanides"/>
  </r>
  <r>
    <s v="lUSm8tQ2VaI"/>
    <x v="29"/>
    <s v="Māori"/>
    <s v="Biguanides"/>
    <x v="0"/>
    <d v="2020-11-26T00:00:00"/>
    <s v="Biguanides"/>
  </r>
  <r>
    <s v="luudk9ZiU6k"/>
    <x v="29"/>
    <s v="Māori"/>
    <s v="Biguanides"/>
    <x v="0"/>
    <d v="2025-06-25T00:00:00"/>
    <s v="Biguanides"/>
  </r>
  <r>
    <s v="lr73d3otGos"/>
    <x v="29"/>
    <s v="Other"/>
    <s v="Biguanides"/>
    <x v="0"/>
    <d v="2022-06-02T00:00:00"/>
    <s v="Biguanides"/>
  </r>
  <r>
    <s v="LSpYkSbMQvA"/>
    <x v="29"/>
    <s v="Asian"/>
    <s v="Biguanides"/>
    <x v="0"/>
    <d v="2016-09-06T00:00:00"/>
    <s v="Biguanides-&gt;Insulin isophane-&gt;Insulin aspart-&gt;Insulin aspart|Insulin isophane-&gt;Biguanides|Insulin isophane"/>
  </r>
  <r>
    <s v="LszZrhhqzSo"/>
    <x v="29"/>
    <s v="Māori"/>
    <s v="Biguanides"/>
    <x v="0"/>
    <d v="2018-01-24T00:00:00"/>
    <s v="Biguanides"/>
  </r>
  <r>
    <s v="3hKYJfWA6UI"/>
    <x v="29"/>
    <s v="Māori"/>
    <s v="Biguanides"/>
    <x v="0"/>
    <d v="2017-08-21T00:00:00"/>
    <s v="Biguanides"/>
  </r>
  <r>
    <s v="9N6feLeaYw2"/>
    <x v="29"/>
    <s v="Other"/>
    <s v="Insulin aspart"/>
    <x v="1"/>
    <d v="2013-10-24T00:00:00"/>
    <s v="Insulin aspart-&gt;Insulin isophane-&gt;Biguanides"/>
  </r>
  <r>
    <s v="9nebOFGXMkw"/>
    <x v="29"/>
    <s v="Other"/>
    <s v="Biguanides"/>
    <x v="0"/>
    <d v="2011-04-02T00:00:00"/>
    <s v="Biguanides"/>
  </r>
  <r>
    <s v="9XRpbFrdLOU"/>
    <x v="29"/>
    <s v="Other"/>
    <s v="Biguanides"/>
    <x v="0"/>
    <d v="2025-08-08T00:00:00"/>
    <s v="Biguanides"/>
  </r>
  <r>
    <s v="9ZnBN5eZFxs"/>
    <x v="29"/>
    <s v="Other"/>
    <s v="Biguanides"/>
    <x v="0"/>
    <d v="2017-03-28T00:00:00"/>
    <s v="Biguanides"/>
  </r>
  <r>
    <s v="a6Ak8W1DtQ6"/>
    <x v="29"/>
    <s v="Pacific peoples"/>
    <s v="DPP-4 inhibitors"/>
    <x v="0"/>
    <d v="2022-08-26T00:00:00"/>
    <s v="DPP-4 inhibitors-&gt;DPP-4 inhibitors|SGLT-2 inhibitors-&gt;SGLT-2 inhibitors"/>
  </r>
  <r>
    <s v="A705Hs34NwU"/>
    <x v="29"/>
    <s v="Other"/>
    <s v="Biguanides"/>
    <x v="0"/>
    <d v="2018-02-08T00:00:00"/>
    <s v="Biguanides"/>
  </r>
  <r>
    <s v="9rLXrbfexFo"/>
    <x v="29"/>
    <s v="Asian"/>
    <s v="Biguanides|Insulin isophane"/>
    <x v="0"/>
    <d v="2018-10-18T00:00:00"/>
    <s v="Biguanides|Insulin isophane"/>
  </r>
  <r>
    <s v="9QHy7XEQdb6"/>
    <x v="29"/>
    <s v="Asian"/>
    <s v="Biguanides"/>
    <x v="0"/>
    <d v="2025-05-26T00:00:00"/>
    <s v="Biguanides"/>
  </r>
  <r>
    <s v="9QNtzCHfMM2"/>
    <x v="29"/>
    <s v="Other"/>
    <s v="Biguanides"/>
    <x v="0"/>
    <d v="2015-11-05T00:00:00"/>
    <s v="Biguanides"/>
  </r>
  <r>
    <s v="9WNDsDXtCKU"/>
    <x v="29"/>
    <s v="Pacific peoples"/>
    <s v="Biguanides"/>
    <x v="0"/>
    <d v="2022-03-01T00:00:00"/>
    <s v="Biguanides"/>
  </r>
  <r>
    <s v="9WTY3vzOTik"/>
    <x v="29"/>
    <s v="Other"/>
    <s v="Biguanides"/>
    <x v="0"/>
    <d v="2020-11-23T00:00:00"/>
    <s v="Biguanides-&gt;Insulin glargine"/>
  </r>
  <r>
    <s v="9VsP2vQEkQ2"/>
    <x v="29"/>
    <s v="Asian"/>
    <s v="Biguanides"/>
    <x v="0"/>
    <d v="2023-03-21T00:00:00"/>
    <s v="Biguanides-&gt;Sulfonylureas-&gt;Insulin isophane-&gt;Insulin aspart|Insulin isophane-&gt;Insulin aspart"/>
  </r>
  <r>
    <s v="9v1kebs5jgc"/>
    <x v="29"/>
    <s v="Māori"/>
    <s v="Biguanides"/>
    <x v="0"/>
    <d v="2013-09-17T00:00:00"/>
    <s v="Biguanides"/>
  </r>
  <r>
    <s v="DD4Ja8mSS.2"/>
    <x v="29"/>
    <s v="Māori"/>
    <s v="Biguanides"/>
    <x v="0"/>
    <d v="2018-10-25T00:00:00"/>
    <s v="Biguanides-&gt;DPP-4 inhibitors-&gt;DPP-4 inhibitors|Sulfonylureas-&gt;GLP-1 agonists"/>
  </r>
  <r>
    <s v="DECrojMRCac"/>
    <x v="29"/>
    <s v="Pacific peoples"/>
    <s v="Biguanides"/>
    <x v="0"/>
    <d v="2023-12-21T00:00:00"/>
    <s v="Biguanides-&gt;Insulin isophane"/>
  </r>
  <r>
    <s v="dfRkc0IlHc2"/>
    <x v="29"/>
    <s v="Other"/>
    <s v="Biguanides"/>
    <x v="0"/>
    <d v="2020-03-30T00:00:00"/>
    <s v="Biguanides-&gt;DPP-4 inhibitors"/>
  </r>
  <r>
    <s v="dfS06d5CfH2"/>
    <x v="29"/>
    <s v="Asian"/>
    <s v="Biguanides|Insulin isophane|Insulin lispro"/>
    <x v="0"/>
    <d v="2025-11-10T00:00:00"/>
    <s v="Biguanides|Insulin isophane|Insulin lispro-&gt;Insulin isophane|Insulin lispro-&gt;Insulin isophane"/>
  </r>
  <r>
    <s v="dfCipIo3hG6"/>
    <x v="29"/>
    <s v="Asian"/>
    <s v="Biguanides"/>
    <x v="0"/>
    <d v="2014-05-09T00:00:00"/>
    <s v="Biguanides"/>
  </r>
  <r>
    <s v="DfExB.iFDoQ"/>
    <x v="29"/>
    <s v="Asian"/>
    <s v="DPP-4 inhibitors"/>
    <x v="0"/>
    <d v="2025-03-25T00:00:00"/>
    <s v="DPP-4 inhibitors"/>
  </r>
  <r>
    <s v="DH.a.Os8vwg"/>
    <x v="29"/>
    <s v="Māori"/>
    <s v="Biguanides"/>
    <x v="0"/>
    <d v="2015-08-19T00:00:00"/>
    <s v="Biguanides"/>
  </r>
  <r>
    <s v="dMfaay2BwtQ"/>
    <x v="29"/>
    <s v="Māori"/>
    <s v="Biguanides"/>
    <x v="0"/>
    <d v="2019-06-24T00:00:00"/>
    <s v="Biguanides"/>
  </r>
  <r>
    <s v="DhDFb6tvMcE"/>
    <x v="29"/>
    <s v="Asian"/>
    <s v="Biguanides"/>
    <x v="0"/>
    <d v="2019-12-30T00:00:00"/>
    <s v="Biguanides"/>
  </r>
  <r>
    <s v="dhZJWPELW.k"/>
    <x v="29"/>
    <s v="Asian"/>
    <s v="Biguanides"/>
    <x v="0"/>
    <d v="2025-02-03T00:00:00"/>
    <s v="Biguanides"/>
  </r>
  <r>
    <s v="Di1aLGcF/8Q"/>
    <x v="29"/>
    <s v="Other"/>
    <s v="Biguanides"/>
    <x v="0"/>
    <d v="2019-08-12T00:00:00"/>
    <s v="Biguanides-&gt;SGLT-2 inhibitors"/>
  </r>
  <r>
    <s v="DjGeKhgJ5xM"/>
    <x v="29"/>
    <s v="Māori"/>
    <s v="Biguanides"/>
    <x v="0"/>
    <d v="2020-06-10T00:00:00"/>
    <s v="Biguanides-&gt;SGLT-2 inhibitors-&gt;Biguanides|SGLT-2 inhibitors-&gt;DPP-4 inhibitors-&gt;DPP-4 inhibitors|SGLT-2 inhibitors-&gt;Biguanides|GLP-1 agonists-&gt;GLP-1 agonists"/>
  </r>
  <r>
    <s v="DazHSsF.gHs"/>
    <x v="29"/>
    <s v="Other"/>
    <s v="Biguanides"/>
    <x v="0"/>
    <d v="2025-05-22T00:00:00"/>
    <s v="Biguanides"/>
  </r>
  <r>
    <s v="AGbdTogcKA."/>
    <x v="29"/>
    <s v="Māori"/>
    <s v="Biguanides|Insulin isophane"/>
    <x v="0"/>
    <d v="2020-09-22T00:00:00"/>
    <s v="Biguanides|Insulin isophane-&gt;Insulin isophane"/>
  </r>
  <r>
    <s v="acQU2ndllFo"/>
    <x v="29"/>
    <s v="Other"/>
    <s v="Biguanides"/>
    <x v="0"/>
    <d v="2025-09-01T00:00:00"/>
    <s v="Biguanides"/>
  </r>
  <r>
    <s v="aC/fEMBLijk"/>
    <x v="29"/>
    <s v="Māori"/>
    <s v="Biguanides"/>
    <x v="0"/>
    <d v="2025-03-31T00:00:00"/>
    <s v="Biguanides"/>
  </r>
  <r>
    <s v="e8gPiFcugLI"/>
    <x v="29"/>
    <s v="Asian"/>
    <s v="Insulin isophane"/>
    <x v="1"/>
    <d v="2019-10-16T00:00:00"/>
    <s v="Insulin isophane-&gt;Biguanides|Insulin aspart-&gt;Biguanides-&gt;Insulin aspart|Insulin isophane"/>
  </r>
  <r>
    <s v="E8H533DnzYI"/>
    <x v="29"/>
    <s v="Asian"/>
    <s v="Biguanides"/>
    <x v="0"/>
    <d v="2013-10-04T00:00:00"/>
    <s v="Biguanides"/>
  </r>
  <r>
    <s v="GumrcY7sZu6"/>
    <x v="29"/>
    <s v="Other"/>
    <s v="Biguanides"/>
    <x v="0"/>
    <d v="2022-08-05T00:00:00"/>
    <s v="Biguanides"/>
  </r>
  <r>
    <s v="GughREfuq.I"/>
    <x v="29"/>
    <s v="Asian"/>
    <s v="Biguanides"/>
    <x v="0"/>
    <d v="2016-10-23T00:00:00"/>
    <s v="Biguanides"/>
  </r>
  <r>
    <s v="Gwy5DWjlxUI"/>
    <x v="29"/>
    <s v="Pacific peoples"/>
    <s v="Biguanides"/>
    <x v="0"/>
    <d v="2018-10-26T00:00:00"/>
    <s v="Biguanides-&gt;Insulin aspart|Insulin isophane-&gt;DPP-4 inhibitors-&gt;Biguanides|DPP-4 inhibitors"/>
  </r>
  <r>
    <s v="E3kqDM8ya.I"/>
    <x v="29"/>
    <s v="Asian"/>
    <s v="Biguanides"/>
    <x v="0"/>
    <d v="2019-07-23T00:00:00"/>
    <s v="Biguanides"/>
  </r>
  <r>
    <s v="e4.v1964RFw"/>
    <x v="29"/>
    <s v="Other"/>
    <s v="Biguanides"/>
    <x v="0"/>
    <d v="2021-02-09T00:00:00"/>
    <s v="Biguanides"/>
  </r>
  <r>
    <s v="e5aO4d3ytiA"/>
    <x v="29"/>
    <s v="Pacific peoples"/>
    <s v="Biguanides"/>
    <x v="0"/>
    <d v="2020-12-22T00:00:00"/>
    <s v="Biguanides-&gt;Insulin isophane-&gt;Insulin glargine-&gt;Biguanides|GLP-1 agonists-&gt;GLP-1 agonists"/>
  </r>
  <r>
    <s v="dY.vyiq9Vdk"/>
    <x v="29"/>
    <s v="Other"/>
    <s v="Biguanides"/>
    <x v="0"/>
    <d v="2013-05-20T00:00:00"/>
    <s v="Biguanides"/>
  </r>
  <r>
    <s v="DT3HyZQVVSA"/>
    <x v="29"/>
    <s v="Other"/>
    <s v="Biguanides"/>
    <x v="0"/>
    <d v="2025-05-13T00:00:00"/>
    <s v="Biguanides"/>
  </r>
  <r>
    <s v="DpTg9lp/0lQ"/>
    <x v="29"/>
    <s v="Asian"/>
    <s v="Biguanides"/>
    <x v="0"/>
    <d v="2023-03-27T00:00:00"/>
    <s v="Biguanides"/>
  </r>
  <r>
    <s v="dpTRYCNL.GQ"/>
    <x v="29"/>
    <s v="Other"/>
    <s v="Biguanides"/>
    <x v="0"/>
    <d v="2019-06-18T00:00:00"/>
    <s v="Biguanides"/>
  </r>
  <r>
    <s v="dPCM3Tj4rl2"/>
    <x v="29"/>
    <s v="Other"/>
    <s v="Biguanides"/>
    <x v="0"/>
    <d v="2018-02-26T00:00:00"/>
    <s v="Biguanides"/>
  </r>
  <r>
    <s v="DP2HLbagaGY"/>
    <x v="29"/>
    <s v="Māori"/>
    <s v="Biguanides"/>
    <x v="0"/>
    <d v="2016-11-02T00:00:00"/>
    <s v="Biguanides-&gt;DPP-4 inhibitors"/>
  </r>
  <r>
    <s v="Dw3TO/JCaek"/>
    <x v="29"/>
    <s v="Other"/>
    <s v="Biguanides"/>
    <x v="0"/>
    <d v="2011-05-13T00:00:00"/>
    <s v="Biguanides-&gt;Insulin aspart|Insulin isophane"/>
  </r>
  <r>
    <s v="DvA/Lmh9/0w"/>
    <x v="29"/>
    <s v="Other"/>
    <s v="Biguanides"/>
    <x v="0"/>
    <d v="2019-12-03T00:00:00"/>
    <s v="Biguanides"/>
  </r>
  <r>
    <s v="H6bd9QERNJQ"/>
    <x v="29"/>
    <s v="Pacific peoples"/>
    <s v="Sulfonylureas"/>
    <x v="0"/>
    <d v="2025-12-10T00:00:00"/>
    <s v="Sulfonylureas"/>
  </r>
  <r>
    <s v="h2w/VrEp2Yw"/>
    <x v="29"/>
    <s v="Asian"/>
    <s v="Biguanides"/>
    <x v="0"/>
    <d v="2019-02-04T00:00:00"/>
    <s v="Biguanides"/>
  </r>
  <r>
    <s v="H0j0wN3jN76"/>
    <x v="29"/>
    <s v="Other"/>
    <s v="Biguanides"/>
    <x v="0"/>
    <d v="2025-04-14T00:00:00"/>
    <s v="Biguanides"/>
  </r>
  <r>
    <s v="h2ALh08xzVo"/>
    <x v="29"/>
    <s v="Pacific peoples"/>
    <s v="Biguanides"/>
    <x v="0"/>
    <d v="2025-02-03T00:00:00"/>
    <s v="Biguanides"/>
  </r>
  <r>
    <s v="HbDg404Avjg"/>
    <x v="29"/>
    <s v="Other"/>
    <s v="Biguanides"/>
    <x v="0"/>
    <d v="2025-01-15T00:00:00"/>
    <s v="Biguanides"/>
  </r>
  <r>
    <s v="hDM6J0ffhes"/>
    <x v="29"/>
    <s v="Asian"/>
    <s v="Biguanides"/>
    <x v="0"/>
    <d v="2017-12-08T00:00:00"/>
    <s v="Biguanides"/>
  </r>
  <r>
    <s v="hDM8ZgAL/sg"/>
    <x v="29"/>
    <s v="Asian"/>
    <s v="Biguanides"/>
    <x v="0"/>
    <d v="2025-11-21T00:00:00"/>
    <s v="Biguanides"/>
  </r>
  <r>
    <s v="hcncdz0ClHw"/>
    <x v="29"/>
    <s v="Asian"/>
    <s v="Biguanides"/>
    <x v="0"/>
    <d v="2020-04-14T00:00:00"/>
    <s v="Biguanides-&gt;Insulin aspart"/>
  </r>
  <r>
    <s v="HNt7RsfDM1g"/>
    <x v="29"/>
    <s v="Asian"/>
    <s v="Biguanides"/>
    <x v="0"/>
    <d v="2025-07-25T00:00:00"/>
    <s v="Biguanides"/>
  </r>
  <r>
    <s v="hHglLSolk.6"/>
    <x v="29"/>
    <s v="Other"/>
    <s v="Biguanides"/>
    <x v="0"/>
    <d v="2021-09-21T00:00:00"/>
    <s v="Biguanides"/>
  </r>
  <r>
    <s v="hHis.nXsUQQ"/>
    <x v="29"/>
    <s v="Asian"/>
    <s v="Biguanides"/>
    <x v="0"/>
    <d v="2025-05-14T00:00:00"/>
    <s v="Biguanides"/>
  </r>
  <r>
    <s v="HiQraNce/U2"/>
    <x v="29"/>
    <s v="Pacific peoples"/>
    <s v="Biguanides|Insulin isophane"/>
    <x v="0"/>
    <d v="2024-11-06T00:00:00"/>
    <s v="Biguanides|Insulin isophane"/>
  </r>
  <r>
    <s v="HGCMVS33WaI"/>
    <x v="29"/>
    <s v="Other"/>
    <s v="Biguanides"/>
    <x v="0"/>
    <d v="2011-02-07T00:00:00"/>
    <s v="Biguanides"/>
  </r>
  <r>
    <s v="hfCb92sS/no"/>
    <x v="29"/>
    <s v="Other"/>
    <s v="Biguanides"/>
    <x v="0"/>
    <d v="2023-06-13T00:00:00"/>
    <s v="Biguanides"/>
  </r>
  <r>
    <s v="HEE0IZHPKLw"/>
    <x v="29"/>
    <s v="Other"/>
    <s v="Biguanides"/>
    <x v="0"/>
    <d v="2024-05-01T00:00:00"/>
    <s v="Biguanides"/>
  </r>
  <r>
    <s v="32RjomlCDbg"/>
    <x v="29"/>
    <s v="Pacific peoples"/>
    <s v="Biguanides"/>
    <x v="0"/>
    <d v="2023-03-03T00:00:00"/>
    <s v="Biguanides-&gt;Biguanides|SGLT-2 inhibitors-&gt;DPP-4 inhibitors|SGLT-2 inhibitors"/>
  </r>
  <r>
    <s v="34HRP8x4sBo"/>
    <x v="29"/>
    <s v="Asian"/>
    <s v="Biguanides"/>
    <x v="0"/>
    <d v="2022-08-01T00:00:00"/>
    <s v="Biguanides-&gt;Insulin isophane|Insulin lispro"/>
  </r>
  <r>
    <s v="2IWlGP/7OqM"/>
    <x v="29"/>
    <s v="Pacific peoples"/>
    <s v="Biguanides"/>
    <x v="0"/>
    <d v="2024-07-18T00:00:00"/>
    <s v="Biguanides-&gt;Insulin isophane-&gt;Insulin aspart|Insulin isophane"/>
  </r>
  <r>
    <s v="2TMPgVG.53o"/>
    <x v="29"/>
    <s v="Asian"/>
    <s v="Biguanides"/>
    <x v="0"/>
    <d v="2021-11-02T00:00:00"/>
    <s v="Biguanides"/>
  </r>
  <r>
    <s v="2S2ButUKBA."/>
    <x v="29"/>
    <s v="Other"/>
    <s v="Biguanides"/>
    <x v="0"/>
    <d v="2015-08-20T00:00:00"/>
    <s v="Biguanides-&gt;Biguanides|Insulin isophane-&gt;Insulin isophane-&gt;GLP-1 agonists-&gt;Biguanides|GLP-1 agonists"/>
  </r>
  <r>
    <s v="2rpucVMMFsM"/>
    <x v="29"/>
    <s v="Māori"/>
    <s v="Biguanides"/>
    <x v="0"/>
    <d v="2020-11-13T00:00:00"/>
    <s v="Biguanides"/>
  </r>
  <r>
    <s v="2p9R1Hx/iho"/>
    <x v="29"/>
    <s v="Māori"/>
    <s v="Biguanides"/>
    <x v="0"/>
    <d v="2023-08-09T00:00:00"/>
    <s v="Biguanides"/>
  </r>
  <r>
    <s v="2GmA48UX06U"/>
    <x v="29"/>
    <s v="Asian"/>
    <s v="Biguanides"/>
    <x v="0"/>
    <d v="2024-01-29T00:00:00"/>
    <s v="Biguanides"/>
  </r>
  <r>
    <s v="2fp6Xw6eEwY"/>
    <x v="29"/>
    <s v="Asian"/>
    <s v="Biguanides"/>
    <x v="0"/>
    <d v="2024-08-13T00:00:00"/>
    <s v="Biguanides"/>
  </r>
  <r>
    <s v="253UtENjfAU"/>
    <x v="29"/>
    <s v="Pacific peoples"/>
    <s v="Biguanides"/>
    <x v="0"/>
    <d v="2024-03-15T00:00:00"/>
    <s v="Biguanides"/>
  </r>
  <r>
    <s v="28FraAVS/AM"/>
    <x v="29"/>
    <s v="Asian"/>
    <s v="Biguanides"/>
    <x v="0"/>
    <d v="2018-08-13T00:00:00"/>
    <s v="Biguanides"/>
  </r>
  <r>
    <s v="ZwrQEJIpWhk"/>
    <x v="29"/>
    <s v="Other"/>
    <s v="Biguanides"/>
    <x v="0"/>
    <d v="2016-07-20T00:00:00"/>
    <s v="Biguanides"/>
  </r>
  <r>
    <s v="1xm3AWL8/7A"/>
    <x v="29"/>
    <s v="Pacific peoples"/>
    <s v="Biguanides"/>
    <x v="0"/>
    <d v="2015-11-26T00:00:00"/>
    <s v="Biguanides-&gt;Insulin aspart-&gt;Sulfonylureas-&gt;Biguanides|Sulfonylureas-&gt;Biguanides|Insulin aspart-&gt;Insulin aspart|Insulin glargine-&gt;Biguanides|Insulin glargine-&gt;Biguanides|Insulin aspart|Insulin glargine|SGLT-2 inhibitors-&gt;Biguanides|Insulin aspart|Insulin glargine-&gt;DPP-4 inhibitors|Insulin glargine|SGLT-2 inhibitors-&gt;DPP-4 inhibitors|Insulin aspart|Insulin glargine"/>
  </r>
  <r>
    <s v="zWjJMgW0y/6"/>
    <x v="29"/>
    <s v="Māori"/>
    <s v="Biguanides"/>
    <x v="0"/>
    <d v="2022-07-07T00:00:00"/>
    <s v="Biguanides"/>
  </r>
  <r>
    <s v="ZvV4GkWo2F6"/>
    <x v="29"/>
    <s v="Asian"/>
    <s v="Biguanides"/>
    <x v="0"/>
    <d v="2017-10-25T00:00:00"/>
    <s v="Biguanides-&gt;Insulin aspart|Insulin isophane-&gt;Insulin isophane"/>
  </r>
  <r>
    <s v="Zuldr3OjFOU"/>
    <x v="29"/>
    <s v="Pacific peoples"/>
    <s v="Biguanides"/>
    <x v="0"/>
    <d v="2023-06-29T00:00:00"/>
    <s v="Biguanides-&gt;Insulin isophane-&gt;Sulfonylureas-&gt;Biguanides|Sulfonylureas-&gt;SGLT-2 inhibitors-&gt;SGLT-2 inhibitors|Sulfonylureas"/>
  </r>
  <r>
    <s v="zgFAZa0I1A2"/>
    <x v="29"/>
    <s v="Other"/>
    <s v="Biguanides"/>
    <x v="0"/>
    <d v="2022-11-16T00:00:00"/>
    <s v="Biguanides"/>
  </r>
  <r>
    <s v="ZDvVBVCK.7E"/>
    <x v="29"/>
    <s v="Pacific peoples"/>
    <s v="Biguanides"/>
    <x v="0"/>
    <d v="2013-10-05T00:00:00"/>
    <s v="Biguanides-&gt;SGLT-2 inhibitors"/>
  </r>
  <r>
    <s v="zdFYyAjK.Po"/>
    <x v="29"/>
    <s v="Other"/>
    <s v="Biguanides"/>
    <x v="0"/>
    <d v="2014-08-12T00:00:00"/>
    <s v="Biguanides"/>
  </r>
  <r>
    <s v="zAVu.//autI"/>
    <x v="29"/>
    <s v="Māori"/>
    <s v="Biguanides"/>
    <x v="0"/>
    <d v="2025-05-01T00:00:00"/>
    <s v="Biguanides"/>
  </r>
  <r>
    <s v="zBqbg6yMv6s"/>
    <x v="29"/>
    <s v="Other"/>
    <s v="Biguanides"/>
    <x v="0"/>
    <d v="2022-04-28T00:00:00"/>
    <s v="Biguanides"/>
  </r>
  <r>
    <s v="zABKCdfhG8g"/>
    <x v="29"/>
    <s v="Pacific peoples"/>
    <s v="Biguanides"/>
    <x v="0"/>
    <d v="2024-02-22T00:00:00"/>
    <s v="Biguanides-&gt;Sulfonylureas-&gt;Insulin aspart|Insulin glargine-&gt;Insulin glargine"/>
  </r>
  <r>
    <s v="ZabsDUMxyHQ"/>
    <x v="29"/>
    <s v="Asian"/>
    <s v="Biguanides"/>
    <x v="0"/>
    <d v="2018-01-05T00:00:00"/>
    <s v="Biguanides"/>
  </r>
  <r>
    <s v="z76jaYmFo/s"/>
    <x v="29"/>
    <s v="Asian"/>
    <s v="Biguanides"/>
    <x v="0"/>
    <d v="2014-05-21T00:00:00"/>
    <s v="Biguanides-&gt;DPP-4 inhibitors-&gt;Biguanides|SGLT-2 inhibitors-&gt;Biguanides|DPP-4 inhibitors|SGLT-2 inhibitors-&gt;DPP-4 inhibitors|SGLT-2 inhibitors"/>
  </r>
  <r>
    <s v="Z2L7PMfXoQs"/>
    <x v="29"/>
    <s v="Asian"/>
    <s v="Biguanides|Insulin aspart|Insulin isophane"/>
    <x v="0"/>
    <d v="2019-09-24T00:00:00"/>
    <s v="Biguanides|Insulin aspart|Insulin isophane-&gt;Insulin isophane"/>
  </r>
  <r>
    <s v="z4z9f5WafAI"/>
    <x v="29"/>
    <s v="Other"/>
    <s v="Biguanides"/>
    <x v="0"/>
    <d v="2011-09-05T00:00:00"/>
    <s v="Biguanides"/>
  </r>
  <r>
    <s v="zg3aW0M8xQU"/>
    <x v="29"/>
    <s v="Asian"/>
    <s v="Biguanides"/>
    <x v="0"/>
    <d v="2011-07-12T00:00:00"/>
    <s v="Biguanides-&gt;Insulin isophane-&gt;Insulin aspart"/>
  </r>
  <r>
    <s v="zISssnEVkNk"/>
    <x v="29"/>
    <s v="Asian"/>
    <s v="Biguanides"/>
    <x v="0"/>
    <d v="2018-09-25T00:00:00"/>
    <s v="Biguanides-&gt;DPP-4 inhibitors-&gt;DPP-4 inhibitors|SGLT-2 inhibitors-&gt;SGLT-2 inhibitors"/>
  </r>
  <r>
    <s v="ziWeaUNemzU"/>
    <x v="29"/>
    <s v="Pacific peoples"/>
    <s v="Biguanides"/>
    <x v="0"/>
    <d v="2024-10-15T00:00:00"/>
    <s v="Biguanides"/>
  </r>
  <r>
    <s v="ZkS5dJNndEQ"/>
    <x v="29"/>
    <s v="Asian"/>
    <s v="DPP-4 inhibitors"/>
    <x v="0"/>
    <d v="2023-11-20T00:00:00"/>
    <s v="DPP-4 inhibitors-&gt;SGLT-2 inhibitors"/>
  </r>
  <r>
    <s v="ZKxBWvgBj3s"/>
    <x v="29"/>
    <s v="Other"/>
    <s v="Biguanides"/>
    <x v="0"/>
    <d v="2024-08-06T00:00:00"/>
    <s v="Biguanides"/>
  </r>
  <r>
    <s v="Zl5QjENDFMY"/>
    <x v="29"/>
    <s v="Other"/>
    <s v="Biguanides"/>
    <x v="0"/>
    <d v="2024-11-08T00:00:00"/>
    <s v="Biguanides"/>
  </r>
  <r>
    <s v="zMOfnPDEYrg"/>
    <x v="29"/>
    <s v="Other"/>
    <s v="Biguanides"/>
    <x v="0"/>
    <d v="2014-03-24T00:00:00"/>
    <s v="Biguanides"/>
  </r>
  <r>
    <s v="ZrleMgxceSw"/>
    <x v="29"/>
    <s v="Asian"/>
    <s v="Biguanides"/>
    <x v="0"/>
    <d v="2023-05-16T00:00:00"/>
    <s v="Biguanides"/>
  </r>
  <r>
    <s v="ZpXdlJL5eDE"/>
    <x v="29"/>
    <s v="Māori"/>
    <s v="Biguanides"/>
    <x v="0"/>
    <d v="2015-06-03T00:00:00"/>
    <s v="Biguanides-&gt;Insulin isophane-&gt;Insulin aspart|Insulin isophane-&gt;Sulfonylureas-&gt;Biguanides|Sulfonylureas-&gt;SGLT-2 inhibitors-&gt;SGLT-2 inhibitors|Sulfonylureas"/>
  </r>
  <r>
    <s v="ZphhT75g.bc"/>
    <x v="29"/>
    <s v="Other"/>
    <s v="Biguanides"/>
    <x v="0"/>
    <d v="2016-02-15T00:00:00"/>
    <s v="Biguanides"/>
  </r>
  <r>
    <s v="zQXqSsW/jrA"/>
    <x v="29"/>
    <s v="Pacific peoples"/>
    <s v="Biguanides"/>
    <x v="0"/>
    <d v="2015-09-29T00:00:00"/>
    <s v="Biguanides-&gt;Biguanides|Sulfonylureas-&gt;Sulfonylureas"/>
  </r>
  <r>
    <s v="zND8M3762EQ"/>
    <x v="29"/>
    <s v="Māori"/>
    <s v="Biguanides"/>
    <x v="0"/>
    <d v="2015-11-30T00:00:00"/>
    <s v="Biguanides"/>
  </r>
  <r>
    <s v="zngSucWhJgU"/>
    <x v="29"/>
    <s v="Other"/>
    <s v="Biguanides"/>
    <x v="0"/>
    <d v="2021-01-20T00:00:00"/>
    <s v="Biguanides"/>
  </r>
  <r>
    <s v="Znx/bxKkOAI"/>
    <x v="29"/>
    <s v="Asian"/>
    <s v="Biguanides"/>
    <x v="0"/>
    <d v="2023-09-12T00:00:00"/>
    <s v="Biguanides"/>
  </r>
  <r>
    <s v="zpb38FXhUD."/>
    <x v="29"/>
    <s v="Māori"/>
    <s v="Biguanides"/>
    <x v="0"/>
    <d v="2013-11-07T00:00:00"/>
    <s v="Biguanides"/>
  </r>
  <r>
    <s v="VRJAf9wDL92"/>
    <x v="29"/>
    <s v="Pacific peoples"/>
    <s v="Biguanides"/>
    <x v="0"/>
    <d v="2012-09-10T00:00:00"/>
    <s v="Biguanides"/>
  </r>
  <r>
    <s v="VvEQmNgxCMQ"/>
    <x v="29"/>
    <s v="Asian"/>
    <s v="Biguanides"/>
    <x v="0"/>
    <d v="2025-05-06T00:00:00"/>
    <s v="Biguanides-&gt;DPP-4 inhibitors"/>
  </r>
  <r>
    <s v="VnUp6YRj7pw"/>
    <x v="29"/>
    <s v="Pacific peoples"/>
    <s v="Biguanides"/>
    <x v="0"/>
    <d v="2014-11-27T00:00:00"/>
    <s v="Biguanides-&gt;DPP-4 inhibitors|Insulin glargine-&gt;SGLT-2 inhibitors"/>
  </r>
  <r>
    <s v="Yzr/8rq94iA"/>
    <x v="29"/>
    <s v="Asian"/>
    <s v="Biguanides"/>
    <x v="0"/>
    <d v="2025-06-10T00:00:00"/>
    <s v="Biguanides"/>
  </r>
  <r>
    <s v="YYGqeleO05k"/>
    <x v="29"/>
    <s v="Other"/>
    <s v="Biguanides"/>
    <x v="0"/>
    <d v="2018-06-22T00:00:00"/>
    <s v="Biguanides-&gt;Insulin glargine"/>
  </r>
  <r>
    <s v="YwUltsqDz3s"/>
    <x v="29"/>
    <s v="Asian"/>
    <s v="Biguanides"/>
    <x v="0"/>
    <d v="2023-08-21T00:00:00"/>
    <s v="Biguanides-&gt;Insulin isophane"/>
  </r>
  <r>
    <s v="YWXb3KxV4us"/>
    <x v="29"/>
    <s v="Pacific peoples"/>
    <s v="Biguanides"/>
    <x v="0"/>
    <d v="2020-05-10T00:00:00"/>
    <s v="Biguanides-&gt;DPP-4 inhibitors-&gt;Biguanides|SGLT-2 inhibitors-&gt;SGLT-2 inhibitors-&gt;Biguanides|DPP-4 inhibitors|SGLT-2 inhibitors-&gt;DPP-4 inhibitors|SGLT-2 inhibitors"/>
  </r>
  <r>
    <s v="vXH3GiudzQw"/>
    <x v="29"/>
    <s v="Asian"/>
    <s v="Biguanides"/>
    <x v="0"/>
    <d v="2022-09-30T00:00:00"/>
    <s v="Biguanides"/>
  </r>
  <r>
    <s v="vwcF21nSl.g"/>
    <x v="29"/>
    <s v="Other"/>
    <s v="Biguanides"/>
    <x v="0"/>
    <d v="2021-06-30T00:00:00"/>
    <s v="Biguanides"/>
  </r>
  <r>
    <s v="VVVl12e/BsY"/>
    <x v="29"/>
    <s v="Asian"/>
    <s v="Biguanides|Insulin isophane"/>
    <x v="0"/>
    <d v="2017-04-07T00:00:00"/>
    <s v="Biguanides|Insulin isophane"/>
  </r>
  <r>
    <s v="W.wtPQPxARM"/>
    <x v="29"/>
    <s v="Other"/>
    <s v="Biguanides"/>
    <x v="0"/>
    <d v="2014-12-12T00:00:00"/>
    <s v="Biguanides-&gt;Sulfonylureas-&gt;Biguanides|Sulfonylureas-&gt;Biguanides|DPP-4 inhibitors-&gt;DPP-4 inhibitors-&gt;Biguanides|DPP-4 inhibitors|Thiazolidinedione-&gt;DPP-4 inhibitors|Thiazolidinedione-&gt;Biguanides|DPP-4 inhibitors|Sulfonylureas|Thiazolidinedione-&gt;DPP-4 inhibitors|Sulfonylureas|Thiazolidinedione"/>
  </r>
  <r>
    <s v="s96X.xKywoQ"/>
    <x v="29"/>
    <s v="Other"/>
    <s v="Biguanides"/>
    <x v="0"/>
    <d v="2024-08-08T00:00:00"/>
    <s v="Biguanides"/>
  </r>
  <r>
    <s v="S7R1kc57EhM"/>
    <x v="29"/>
    <s v="Asian"/>
    <s v="Biguanides"/>
    <x v="0"/>
    <d v="2019-02-07T00:00:00"/>
    <s v="Biguanides"/>
  </r>
  <r>
    <s v="RXR5AA1LtO6"/>
    <x v="29"/>
    <s v="Other"/>
    <s v="Biguanides"/>
    <x v="0"/>
    <d v="2024-05-30T00:00:00"/>
    <s v="Biguanides"/>
  </r>
  <r>
    <s v="ryXfTZijXbE"/>
    <x v="29"/>
    <s v="Asian"/>
    <s v="Biguanides"/>
    <x v="0"/>
    <d v="2018-02-08T00:00:00"/>
    <s v="Biguanides"/>
  </r>
  <r>
    <s v="vc.6juFHXv6"/>
    <x v="29"/>
    <s v="Other"/>
    <s v="Biguanides"/>
    <x v="0"/>
    <d v="2013-01-22T00:00:00"/>
    <s v="Biguanides"/>
  </r>
  <r>
    <s v="vc3mKizGOvk"/>
    <x v="29"/>
    <s v="Asian"/>
    <s v="Insulin aspart|Insulin isophane"/>
    <x v="1"/>
    <d v="2014-07-29T00:00:00"/>
    <s v="Insulin aspart|Insulin isophane-&gt;Biguanides|Insulin aspart|Insulin isophane"/>
  </r>
  <r>
    <s v="VBVcKMT.Jcc"/>
    <x v="29"/>
    <s v="Other"/>
    <s v="Biguanides"/>
    <x v="0"/>
    <d v="2019-03-14T00:00:00"/>
    <s v="Biguanides-&gt;Biguanides|DPP-4 inhibitors-&gt;DPP-4 inhibitors-&gt;DPP-4 inhibitors|SGLT-2 inhibitors-&gt;Biguanides|DPP-4 inhibitors|SGLT-2 inhibitors"/>
  </r>
  <r>
    <s v="v8vScrntTyY"/>
    <x v="29"/>
    <s v="Māori"/>
    <s v="Insulin aspart|Insulin isophane"/>
    <x v="1"/>
    <d v="2017-02-16T00:00:00"/>
    <s v="Insulin aspart|Insulin isophane-&gt;Biguanides-&gt;Sulfonylureas-&gt;Biguanides|Sulfonylureas-&gt;DPP-4 inhibitors|Sulfonylureas-&gt;DPP-4 inhibitors-&gt;DPP-4 inhibitors|SGLT-2 inhibitors-&gt;SGLT-2 inhibitors-&gt;Insulin glargine-&gt;DPP-4 inhibitors|Insulin glargine-&gt;Biguanides|GLP-1 agonists-&gt;GLP-1 agonists-&gt;Biguanides|GLP-1 agonists|Insulin glargine-&gt;GLP-1 agonists|Insulin glargine-&gt;Biguanides|Insulin glargine-&gt;Thiazolidinedione-&gt;Insulin aspart-&gt;Biguanides|GLP-1 agonists|Insulin glargine|Thiazolidinedione-&gt;Biguanides|GLP-1 agonists|Insulin aspart|Insulin glargine-&gt;GLP-1 agonists|Insulin aspart-&gt;GLP-1 agonists|Insulin aspart|Insulin glargine"/>
  </r>
  <r>
    <s v="VdoqlwE8YtI"/>
    <x v="29"/>
    <s v="Pacific peoples"/>
    <s v="Biguanides"/>
    <x v="0"/>
    <d v="2021-03-17T00:00:00"/>
    <s v="Biguanides"/>
  </r>
  <r>
    <s v="VilhXmcfdiE"/>
    <x v="29"/>
    <s v="Māori"/>
    <s v="Biguanides"/>
    <x v="0"/>
    <d v="2011-08-26T00:00:00"/>
    <s v="Biguanides"/>
  </r>
  <r>
    <s v="R5GW/NXcWls"/>
    <x v="29"/>
    <s v="Asian"/>
    <s v="Biguanides"/>
    <x v="0"/>
    <d v="2018-07-11T00:00:00"/>
    <s v="Biguanides"/>
  </r>
  <r>
    <s v="R6pXIFd.vNg"/>
    <x v="29"/>
    <s v="Asian"/>
    <s v="Biguanides"/>
    <x v="0"/>
    <d v="2024-04-13T00:00:00"/>
    <s v="Biguanides"/>
  </r>
  <r>
    <s v="R6ZL.4d2V4A"/>
    <x v="29"/>
    <s v="Pacific peoples"/>
    <s v="Biguanides"/>
    <x v="0"/>
    <d v="2014-01-28T00:00:00"/>
    <s v="Biguanides-&gt;Biguanides|Sulfonylureas-&gt;DPP-4 inhibitors|Sulfonylureas-&gt;DPP-4 inhibitors"/>
  </r>
  <r>
    <s v="R7no8FuhSqc"/>
    <x v="29"/>
    <s v="Other"/>
    <s v="Biguanides"/>
    <x v="0"/>
    <d v="2023-05-27T00:00:00"/>
    <s v="Biguanides"/>
  </r>
  <r>
    <s v="UgnlHbrML8c"/>
    <x v="29"/>
    <s v="Other"/>
    <s v="Biguanides"/>
    <x v="0"/>
    <d v="2022-09-21T00:00:00"/>
    <s v="Biguanides"/>
  </r>
  <r>
    <s v="uFfY2hv7SQI"/>
    <x v="29"/>
    <s v="Asian"/>
    <s v="Insulin isophane with insulin neutral"/>
    <x v="1"/>
    <d v="2018-02-15T00:00:00"/>
    <s v="Insulin isophane with insulin neutral-&gt;Biguanides|Insulin aspart|Insulin isophane with insulin neutral-&gt;Insulin aspart|Insulin isophane with insulin neutral-&gt;Insulin glargine-&gt;Biguanides|Insulin glargine-&gt;GLP-1 agonists"/>
  </r>
  <r>
    <s v="UFHETbwbUPc"/>
    <x v="29"/>
    <s v="Other"/>
    <s v="Biguanides"/>
    <x v="0"/>
    <d v="2020-01-07T00:00:00"/>
    <s v="Biguanides"/>
  </r>
  <r>
    <s v="uECjGBzva8I"/>
    <x v="29"/>
    <s v="Other"/>
    <s v="Biguanides"/>
    <x v="0"/>
    <d v="2012-05-21T00:00:00"/>
    <s v="Biguanides"/>
  </r>
  <r>
    <s v="uDwiOiPVixI"/>
    <x v="29"/>
    <s v="Other"/>
    <s v="Biguanides"/>
    <x v="0"/>
    <d v="2024-09-05T00:00:00"/>
    <s v="Biguanides"/>
  </r>
  <r>
    <s v="UtI82W2MY1k"/>
    <x v="29"/>
    <s v="Pacific peoples"/>
    <s v="Biguanides"/>
    <x v="0"/>
    <d v="2014-08-19T00:00:00"/>
    <s v="Biguanides-&gt;Insulin isophane-&gt;Insulin aspart-&gt;Insulin aspart|Insulin isophane-&gt;DPP-4 inhibitors-&gt;DPP-4 inhibitors|Sulfonylureas-&gt;DPP-4 inhibitors|SGLT-2 inhibitors-&gt;DPP-4 inhibitors|SGLT-2 inhibitors|Sulfonylureas-&gt;Sulfonylureas"/>
  </r>
  <r>
    <s v="uRanDHLWs7M"/>
    <x v="29"/>
    <s v="Other"/>
    <s v="Biguanides"/>
    <x v="0"/>
    <d v="2025-01-21T00:00:00"/>
    <s v="Biguanides"/>
  </r>
  <r>
    <s v="uQJ3UC6SHlc"/>
    <x v="29"/>
    <s v="Pacific peoples"/>
    <s v="Biguanides"/>
    <x v="0"/>
    <d v="2017-07-05T00:00:00"/>
    <s v="Biguanides"/>
  </r>
  <r>
    <s v="uQvWnXALqSY"/>
    <x v="29"/>
    <s v="Māori"/>
    <s v="Biguanides"/>
    <x v="0"/>
    <d v="2024-09-24T00:00:00"/>
    <s v="Biguanides"/>
  </r>
  <r>
    <s v="uqW88FEYxC."/>
    <x v="29"/>
    <s v="Māori"/>
    <s v="Biguanides"/>
    <x v="0"/>
    <d v="2020-07-06T00:00:00"/>
    <s v="Biguanides-&gt;Biguanides|DPP-4 inhibitors-&gt;DPP-4 inhibitors-&gt;SGLT-2 inhibitors-&gt;DPP-4 inhibitors|SGLT-2 inhibitors"/>
  </r>
  <r>
    <s v="ujDEuKeM19g"/>
    <x v="29"/>
    <s v="Asian"/>
    <s v="Biguanides"/>
    <x v="0"/>
    <d v="2021-02-25T00:00:00"/>
    <s v="Biguanides"/>
  </r>
  <r>
    <s v="Uivntew5Vkw"/>
    <x v="29"/>
    <s v="Other"/>
    <s v="Biguanides"/>
    <x v="0"/>
    <d v="2011-07-05T00:00:00"/>
    <s v="Biguanides"/>
  </r>
  <r>
    <s v="UNB7h5b2/k6"/>
    <x v="29"/>
    <s v="Pacific peoples"/>
    <s v="Insulin isophane"/>
    <x v="1"/>
    <d v="2015-12-22T00:00:00"/>
    <s v="Insulin isophane-&gt;Biguanides"/>
  </r>
  <r>
    <s v="uOpYec3P1gc"/>
    <x v="29"/>
    <s v="Māori"/>
    <s v="Biguanides"/>
    <x v="0"/>
    <d v="2016-07-21T00:00:00"/>
    <s v="Biguanides-&gt;SGLT-2 inhibitors"/>
  </r>
  <r>
    <s v="uoSpgJIZCCU"/>
    <x v="29"/>
    <s v="Asian"/>
    <s v="Biguanides"/>
    <x v="0"/>
    <d v="2012-01-17T00:00:00"/>
    <s v="Biguanides"/>
  </r>
  <r>
    <s v="UNgd0q3GIII"/>
    <x v="29"/>
    <s v="Other"/>
    <s v="Biguanides"/>
    <x v="0"/>
    <d v="2025-10-01T00:00:00"/>
    <s v="Biguanides"/>
  </r>
  <r>
    <s v="UNsIufRqCIU"/>
    <x v="29"/>
    <s v="Pacific peoples"/>
    <s v="DPP-4 inhibitors|Insulin isophane"/>
    <x v="0"/>
    <d v="2019-03-20T00:00:00"/>
    <s v="DPP-4 inhibitors|Insulin isophane"/>
  </r>
  <r>
    <s v="uNyqZiDOU5."/>
    <x v="29"/>
    <s v="Māori"/>
    <s v="Biguanides"/>
    <x v="0"/>
    <d v="2017-11-07T00:00:00"/>
    <s v="Biguanides"/>
  </r>
  <r>
    <s v="r/byA1405rg"/>
    <x v="29"/>
    <s v="Pacific peoples"/>
    <s v="Biguanides"/>
    <x v="0"/>
    <d v="2021-05-21T00:00:00"/>
    <s v="Biguanides"/>
  </r>
  <r>
    <s v="r1PGmfjpp66"/>
    <x v="29"/>
    <s v="Pacific peoples"/>
    <s v="Biguanides"/>
    <x v="0"/>
    <d v="2021-05-31T00:00:00"/>
    <s v="Biguanides"/>
  </r>
  <r>
    <s v="Qy72BBdq5kA"/>
    <x v="29"/>
    <s v="Asian"/>
    <s v="Biguanides"/>
    <x v="0"/>
    <d v="2025-12-17T00:00:00"/>
    <s v="Biguanides"/>
  </r>
  <r>
    <s v="qQhxONSpTE6"/>
    <x v="29"/>
    <s v="Asian"/>
    <s v="Biguanides"/>
    <x v="0"/>
    <d v="2019-09-17T00:00:00"/>
    <s v="Biguanides"/>
  </r>
  <r>
    <s v="qUMcSP2IzgY"/>
    <x v="29"/>
    <s v="Asian"/>
    <s v="Biguanides"/>
    <x v="0"/>
    <d v="2018-10-26T00:00:00"/>
    <s v="Biguanides-&gt;DPP-4 inhibitors-&gt;Biguanides|DPP-4 inhibitors-&gt;Insulin glargine-&gt;DPP-4 inhibitors|Insulin glargine-&gt;Biguanides|DPP-4 inhibitors|Insulin glargine-&gt;SGLT-2 inhibitors-&gt;DPP-4 inhibitors|Insulin glargine|SGLT-2 inhibitors"/>
  </r>
  <r>
    <s v="qU088hebQK6"/>
    <x v="29"/>
    <s v="Other"/>
    <s v="Biguanides"/>
    <x v="0"/>
    <d v="2012-06-01T00:00:00"/>
    <s v="Biguanides"/>
  </r>
  <r>
    <s v="QVtVDh6Ffns"/>
    <x v="29"/>
    <s v="Māori"/>
    <s v="Biguanides|Insulin aspart|Insulin isophane"/>
    <x v="0"/>
    <d v="2012-11-12T00:00:00"/>
    <s v="Biguanides|Insulin aspart|Insulin isophane-&gt;Insulin isophane"/>
  </r>
  <r>
    <s v="qlmWqe3jjIo"/>
    <x v="29"/>
    <s v="Other"/>
    <s v="Biguanides"/>
    <x v="0"/>
    <d v="2018-02-16T00:00:00"/>
    <s v="Biguanides"/>
  </r>
  <r>
    <s v="qM9wEHDMDns"/>
    <x v="29"/>
    <s v="Other"/>
    <s v="Biguanides"/>
    <x v="0"/>
    <d v="2024-06-13T00:00:00"/>
    <s v="Biguanides"/>
  </r>
  <r>
    <s v="QMJT5blPcYU"/>
    <x v="29"/>
    <s v="Pacific peoples"/>
    <s v="Biguanides"/>
    <x v="0"/>
    <d v="2017-12-28T00:00:00"/>
    <s v="Biguanides-&gt;Biguanides|Sulfonylureas-&gt;DPP-4 inhibitors-&gt;Biguanides|DPP-4 inhibitors-&gt;DPP-4 inhibitors|Sulfonylureas-&gt;DPP-4 inhibitors|SGLT-2 inhibitors|Sulfonylureas-&gt;SGLT-2 inhibitors"/>
  </r>
  <r>
    <s v="qozaYNXgjSY"/>
    <x v="29"/>
    <s v="Other"/>
    <s v="Biguanides"/>
    <x v="0"/>
    <d v="2025-07-03T00:00:00"/>
    <s v="Biguanides"/>
  </r>
  <r>
    <s v="QP0NLisIyu."/>
    <x v="29"/>
    <s v="Asian"/>
    <s v="Biguanides"/>
    <x v="0"/>
    <d v="2025-11-13T00:00:00"/>
    <s v="Biguanides"/>
  </r>
  <r>
    <s v="QHCjWlATd6."/>
    <x v="29"/>
    <s v="Other"/>
    <s v="Biguanides"/>
    <x v="0"/>
    <d v="2023-11-14T00:00:00"/>
    <s v="Biguanides"/>
  </r>
  <r>
    <s v="qJ8NP.eWTqY"/>
    <x v="29"/>
    <s v="Asian"/>
    <s v="Biguanides|Insulin isophane"/>
    <x v="0"/>
    <d v="2015-10-15T00:00:00"/>
    <s v="Biguanides|Insulin isophane-&gt;Insulin aspart"/>
  </r>
  <r>
    <s v="qJhLEpsccBU"/>
    <x v="29"/>
    <s v="Asian"/>
    <s v="Biguanides"/>
    <x v="0"/>
    <d v="2022-03-09T00:00:00"/>
    <s v="Biguanides"/>
  </r>
  <r>
    <s v="QEhbjQFEuJY"/>
    <x v="29"/>
    <s v="Pacific peoples"/>
    <s v="Biguanides"/>
    <x v="0"/>
    <d v="2024-09-06T00:00:00"/>
    <s v="Biguanides"/>
  </r>
  <r>
    <s v="qdnWETcGPvs"/>
    <x v="29"/>
    <s v="Asian"/>
    <s v="Biguanides"/>
    <x v="0"/>
    <d v="2021-12-07T00:00:00"/>
    <s v="Biguanides"/>
  </r>
  <r>
    <s v="QF4kHDqTbD2"/>
    <x v="29"/>
    <s v="Other"/>
    <s v="Biguanides"/>
    <x v="0"/>
    <d v="2020-08-06T00:00:00"/>
    <s v="Biguanides"/>
  </r>
  <r>
    <s v="Kr8ljfykJoA"/>
    <x v="29"/>
    <s v="Māori"/>
    <s v="Biguanides"/>
    <x v="0"/>
    <d v="2016-04-27T00:00:00"/>
    <s v="Biguanides-&gt;DPP-4 inhibitors-&gt;Sulfonylureas-&gt;DPP-4 inhibitors|Sulfonylureas-&gt;SGLT-2 inhibitors-&gt;DPP-4 inhibitors|SGLT-2 inhibitors"/>
  </r>
  <r>
    <s v="Kq2J9EwLNZY"/>
    <x v="29"/>
    <s v="Pacific peoples"/>
    <s v="Biguanides"/>
    <x v="0"/>
    <d v="2017-06-26T00:00:00"/>
    <s v="Biguanides-&gt;GLP-1 agonists-&gt;Insulin glargine"/>
  </r>
  <r>
    <s v="kSWv7svBZtg"/>
    <x v="29"/>
    <s v="Other"/>
    <s v="Biguanides"/>
    <x v="0"/>
    <d v="2012-10-08T00:00:00"/>
    <s v="Biguanides"/>
  </r>
  <r>
    <s v="KrxNgj89ThE"/>
    <x v="29"/>
    <s v="Asian"/>
    <s v="Biguanides"/>
    <x v="0"/>
    <d v="2011-10-29T00:00:00"/>
    <s v="Biguanides"/>
  </r>
  <r>
    <s v="KNAddPmrpgc"/>
    <x v="29"/>
    <s v="Other"/>
    <s v="Biguanides"/>
    <x v="0"/>
    <d v="2025-04-28T00:00:00"/>
    <s v="Biguanides"/>
  </r>
  <r>
    <s v="KNCgs7oKCNE"/>
    <x v="29"/>
    <s v="Asian"/>
    <s v="DPP-4 inhibitors|Sulfonylureas"/>
    <x v="0"/>
    <d v="2021-07-07T00:00:00"/>
    <s v="DPP-4 inhibitors|Sulfonylureas-&gt;DPP-4 inhibitors"/>
  </r>
  <r>
    <s v="KPagiGSVyJ6"/>
    <x v="29"/>
    <s v="Other"/>
    <s v="Biguanides"/>
    <x v="0"/>
    <d v="2025-05-08T00:00:00"/>
    <s v="Biguanides"/>
  </r>
  <r>
    <s v="KPh17dqLvKQ"/>
    <x v="29"/>
    <s v="Asian"/>
    <s v="Biguanides|Insulin aspart|Insulin isophane"/>
    <x v="0"/>
    <d v="2011-04-27T00:00:00"/>
    <s v="Biguanides|Insulin aspart|Insulin isophane-&gt;Insulin aspart|Insulin isophane"/>
  </r>
  <r>
    <s v="hPzlCw09Obw"/>
    <x v="29"/>
    <s v="Other"/>
    <s v="Biguanides"/>
    <x v="0"/>
    <d v="2023-02-21T00:00:00"/>
    <s v="Biguanides"/>
  </r>
  <r>
    <s v="hQAK5T4YrcY"/>
    <x v="29"/>
    <s v="Asian"/>
    <s v="Biguanides|Insulin glargine"/>
    <x v="0"/>
    <d v="2018-07-26T00:00:00"/>
    <s v="Biguanides|Insulin glargine-&gt;Insulin glargine-&gt;Sulfonylureas-&gt;Biguanides|Insulin glargine|Sulfonylureas-&gt;Biguanides|Sulfonylureas-&gt;DPP-4 inhibitors-&gt;DPP-4 inhibitors|Insulin glargine-&gt;DPP-4 inhibitors|Insulin glargine|Sulfonylureas"/>
  </r>
  <r>
    <s v="kmiKUoExIW2"/>
    <x v="29"/>
    <s v="Asian"/>
    <s v="Biguanides"/>
    <x v="0"/>
    <d v="2017-12-15T00:00:00"/>
    <s v="Biguanides-&gt;DPP-4 inhibitors-&gt;Sulfonylureas-&gt;Biguanides|GLP-1 agonists-&gt;GLP-1 agonists"/>
  </r>
  <r>
    <s v="mJpdhiJTWOs"/>
    <x v="29"/>
    <s v="Other"/>
    <s v="Biguanides"/>
    <x v="0"/>
    <d v="2011-05-17T00:00:00"/>
    <s v="Biguanides-&gt;Insulin aspart|Insulin glargine-&gt;Insulin glargine-&gt;Insulin aspart-&gt;Insulin aspart|Insulin isophane-&gt;DPP-4 inhibitors-&gt;DPP-4 inhibitors|Insulin glargine"/>
  </r>
  <r>
    <s v="MJ1gwKXZhlE"/>
    <x v="29"/>
    <s v="Asian"/>
    <s v="Biguanides"/>
    <x v="0"/>
    <d v="2022-09-11T00:00:00"/>
    <s v="Biguanides"/>
  </r>
  <r>
    <s v="MhsPsFkhHg6"/>
    <x v="29"/>
    <s v="Pacific peoples"/>
    <s v="Biguanides"/>
    <x v="0"/>
    <d v="2011-03-24T00:00:00"/>
    <s v="Biguanides-&gt;Sulfonylureas-&gt;Biguanides|Sulfonylureas-&gt;SGLT-2 inhibitors-&gt;Biguanides|Insulin glargine-&gt;Insulin glargine-&gt;DPP-4 inhibitors|Insulin glargine-&gt;DPP-4 inhibitors|Insulin glargine|SGLT-2 inhibitors-&gt;GLP-1 agonists"/>
  </r>
  <r>
    <s v="mmVhm4b5Osk"/>
    <x v="29"/>
    <s v="Māori"/>
    <s v="Biguanides"/>
    <x v="0"/>
    <d v="2022-07-14T00:00:00"/>
    <s v="Biguanides"/>
  </r>
  <r>
    <s v="mODid13zmF2"/>
    <x v="29"/>
    <s v="Pacific peoples"/>
    <s v="Biguanides"/>
    <x v="0"/>
    <d v="2014-04-10T00:00:00"/>
    <s v="Biguanides"/>
  </r>
  <r>
    <s v="MofvexEVJS."/>
    <x v="29"/>
    <s v="Other"/>
    <s v="Biguanides"/>
    <x v="0"/>
    <d v="2024-07-05T00:00:00"/>
    <s v="Biguanides"/>
  </r>
  <r>
    <s v="mozUPCT/BkQ"/>
    <x v="29"/>
    <s v="Other"/>
    <s v="Biguanides"/>
    <x v="0"/>
    <d v="2023-02-15T00:00:00"/>
    <s v="Biguanides"/>
  </r>
  <r>
    <s v="mPIoiESldPw"/>
    <x v="29"/>
    <s v="Asian"/>
    <s v="Biguanides"/>
    <x v="0"/>
    <d v="2016-01-19T00:00:00"/>
    <s v="Biguanides"/>
  </r>
  <r>
    <s v="ms07sDPwSWQ"/>
    <x v="29"/>
    <s v="Māori"/>
    <s v="Biguanides"/>
    <x v="0"/>
    <d v="2024-03-07T00:00:00"/>
    <s v="Biguanides-&gt;Insulin isophane"/>
  </r>
  <r>
    <s v="mRXdZCvcHkI"/>
    <x v="29"/>
    <s v="Asian"/>
    <s v="Biguanides"/>
    <x v="0"/>
    <d v="2015-06-24T00:00:00"/>
    <s v="Biguanides"/>
  </r>
  <r>
    <s v="mqQCBcZmAsc"/>
    <x v="29"/>
    <s v="Other"/>
    <s v="Biguanides"/>
    <x v="0"/>
    <d v="2025-08-14T00:00:00"/>
    <s v="Biguanides"/>
  </r>
  <r>
    <s v="nAC3QduI2TY"/>
    <x v="29"/>
    <s v="Māori"/>
    <s v="Biguanides"/>
    <x v="0"/>
    <d v="2021-03-25T00:00:00"/>
    <s v="Biguanides-&gt;Biguanides|GLP-1 agonists-&gt;GLP-1 agonists-&gt;SGLT-2 inhibitors-&gt;DPP-4 inhibitors"/>
  </r>
  <r>
    <s v="nA45TCZc976"/>
    <x v="29"/>
    <s v="Asian"/>
    <s v="Biguanides"/>
    <x v="0"/>
    <d v="2023-10-26T00:00:00"/>
    <s v="Biguanides"/>
  </r>
  <r>
    <s v="NbnHCl1OXfc"/>
    <x v="29"/>
    <s v="Pacific peoples"/>
    <s v="Biguanides"/>
    <x v="0"/>
    <d v="2017-08-20T00:00:00"/>
    <s v="Biguanides"/>
  </r>
  <r>
    <s v="nd/ZrMn4F/U"/>
    <x v="29"/>
    <s v="Other"/>
    <s v="Biguanides"/>
    <x v="0"/>
    <d v="2019-02-20T00:00:00"/>
    <s v="Biguanides"/>
  </r>
  <r>
    <s v="Ndekw4kLkEQ"/>
    <x v="29"/>
    <s v="Pacific peoples"/>
    <s v="Biguanides"/>
    <x v="0"/>
    <d v="2021-04-12T00:00:00"/>
    <s v="Biguanides-&gt;Insulin isophane"/>
  </r>
  <r>
    <s v="Nh8KquAVa1."/>
    <x v="29"/>
    <s v="Asian"/>
    <s v="Biguanides"/>
    <x v="0"/>
    <d v="2017-10-03T00:00:00"/>
    <s v="Biguanides"/>
  </r>
  <r>
    <s v="NHXe5FU0Vv6"/>
    <x v="29"/>
    <s v="Pacific peoples"/>
    <s v="Biguanides"/>
    <x v="0"/>
    <d v="2017-06-20T00:00:00"/>
    <s v="Biguanides-&gt;Insulin isophane-&gt;Biguanides|Insulin aspart|Insulin isophane-&gt;Insulin aspart|Insulin isophane"/>
  </r>
  <r>
    <s v="Nj8Ky7ZPjb2"/>
    <x v="29"/>
    <s v="Asian"/>
    <s v="Biguanides"/>
    <x v="0"/>
    <d v="2015-01-26T00:00:00"/>
    <s v="Biguanides-&gt;Insulin isophane-&gt;Biguanides|Insulin isophane-&gt;Insulin aspart|Insulin isophane"/>
  </r>
  <r>
    <s v="N36ATDhDsrw"/>
    <x v="29"/>
    <s v="Other"/>
    <s v="Biguanides"/>
    <x v="0"/>
    <d v="2023-07-13T00:00:00"/>
    <s v="Biguanides"/>
  </r>
  <r>
    <s v="N0dc4Sne.4s"/>
    <x v="29"/>
    <s v="Asian"/>
    <s v="Biguanides"/>
    <x v="0"/>
    <d v="2012-10-09T00:00:00"/>
    <s v="Biguanides-&gt;DPP-4 inhibitors-&gt;SGLT-2 inhibitors"/>
  </r>
  <r>
    <s v="N4l3Lz5YrzU"/>
    <x v="29"/>
    <s v="Other"/>
    <s v="DPP-4 inhibitors"/>
    <x v="0"/>
    <d v="2025-10-20T00:00:00"/>
    <s v="DPP-4 inhibitors"/>
  </r>
  <r>
    <s v="n6a2b8lYRNc"/>
    <x v="29"/>
    <s v="Other"/>
    <s v="Biguanides"/>
    <x v="0"/>
    <d v="2025-07-15T00:00:00"/>
    <s v="Biguanides"/>
  </r>
  <r>
    <s v="N8QzEXSde.Y"/>
    <x v="29"/>
    <s v="Other"/>
    <s v="Biguanides"/>
    <x v="0"/>
    <d v="2015-03-09T00:00:00"/>
    <s v="Biguanides-&gt;Biguanides|Insulin glargine-&gt;Insulin glargine-&gt;DPP-4 inhibitors|Insulin glargine-&gt;DPP-4 inhibitors-&gt;Thiazolidinedione-&gt;DPP-4 inhibitors|Insulin glargine|Thiazolidinedione-&gt;SGLT-2 inhibitors-&gt;GLP-1 agonists-&gt;GLP-1 agonists|Insulin glargine-&gt;GLP-1 agonists|Insulin aspart|Insulin glargine-&gt;Insulin aspart|Insulin glargine-&gt;Insulin aspart-&gt;GLP-1 agonists|Insulin aspart-&gt;Insulin aspart|SGLT-2 inhibitors"/>
  </r>
  <r>
    <s v="N6xWzSbMfhE"/>
    <x v="29"/>
    <s v="Other"/>
    <s v="Biguanides"/>
    <x v="0"/>
    <d v="2015-05-21T00:00:00"/>
    <s v="Biguanides"/>
  </r>
  <r>
    <s v="mTXUaxsAeoY"/>
    <x v="29"/>
    <s v="Other"/>
    <s v="Biguanides"/>
    <x v="0"/>
    <d v="2024-11-01T00:00:00"/>
    <s v="Biguanides"/>
  </r>
  <r>
    <s v="MTyyP5BErI2"/>
    <x v="29"/>
    <s v="Other"/>
    <s v="Biguanides"/>
    <x v="0"/>
    <d v="2012-06-26T00:00:00"/>
    <s v="Biguanides"/>
  </r>
  <r>
    <s v="MYfksNOyTko"/>
    <x v="29"/>
    <s v="Other"/>
    <s v="Biguanides"/>
    <x v="0"/>
    <d v="2015-04-20T00:00:00"/>
    <s v="Biguanides"/>
  </r>
  <r>
    <s v="MYHkKPshJtY"/>
    <x v="29"/>
    <s v="Other"/>
    <s v="Biguanides"/>
    <x v="0"/>
    <d v="2013-11-19T00:00:00"/>
    <s v="Biguanides"/>
  </r>
  <r>
    <s v="16OmjFA4SLs"/>
    <x v="29"/>
    <s v="Asian"/>
    <s v="Biguanides|Sulfonylureas"/>
    <x v="0"/>
    <d v="2017-11-13T00:00:00"/>
    <s v="Biguanides|Sulfonylureas-&gt;Biguanides-&gt;Biguanides|DPP-4 inhibitors-&gt;DPP-4 inhibitors-&gt;SGLT-2 inhibitors"/>
  </r>
  <r>
    <s v="0QGQ15CdH3U"/>
    <x v="29"/>
    <s v="Other"/>
    <s v="Biguanides"/>
    <x v="0"/>
    <d v="2011-02-11T00:00:00"/>
    <s v="Biguanides"/>
  </r>
  <r>
    <s v="0UNaPe/3UwI"/>
    <x v="29"/>
    <s v="Pacific peoples"/>
    <s v="Biguanides"/>
    <x v="0"/>
    <d v="2013-03-27T00:00:00"/>
    <s v="Biguanides-&gt;DPP-4 inhibitors|SGLT-2 inhibitors"/>
  </r>
  <r>
    <s v="0uqXJk4fJGA"/>
    <x v="29"/>
    <s v="Other"/>
    <s v="Biguanides"/>
    <x v="0"/>
    <d v="2016-11-17T00:00:00"/>
    <s v="Biguanides"/>
  </r>
  <r>
    <s v="1rDdzKvK0Zc"/>
    <x v="29"/>
    <s v="Other"/>
    <s v="Biguanides|Insulin aspart|Insulin glargine"/>
    <x v="0"/>
    <d v="2025-07-16T00:00:00"/>
    <s v="Biguanides|Insulin aspart|Insulin glargine-&gt;Biguanides-&gt;Insulin glargine-&gt;Biguanides|Insulin glargine"/>
  </r>
  <r>
    <s v="1rJaBhGOLXk"/>
    <x v="29"/>
    <s v="Asian"/>
    <s v="Biguanides"/>
    <x v="0"/>
    <d v="2020-01-22T00:00:00"/>
    <s v="Biguanides-&gt;Insulin isophane-&gt;Insulin aspart"/>
  </r>
  <r>
    <s v="1rvj0R.isvA"/>
    <x v="29"/>
    <s v="Asian"/>
    <s v="Biguanides"/>
    <x v="0"/>
    <d v="2019-06-04T00:00:00"/>
    <s v="Biguanides"/>
  </r>
  <r>
    <s v="1QvC5.zC6M6"/>
    <x v="29"/>
    <s v="Other"/>
    <s v="Biguanides"/>
    <x v="0"/>
    <d v="2014-05-16T00:00:00"/>
    <s v="Biguanides"/>
  </r>
  <r>
    <s v="7sTHAw4Ehhk"/>
    <x v="29"/>
    <s v="Other"/>
    <s v="Biguanides"/>
    <x v="0"/>
    <d v="2020-12-15T00:00:00"/>
    <s v="Biguanides"/>
  </r>
  <r>
    <s v="7txUwqpCLVg"/>
    <x v="29"/>
    <s v="Pacific peoples"/>
    <s v="Biguanides"/>
    <x v="0"/>
    <d v="2018-05-31T00:00:00"/>
    <s v="Biguanides-&gt;Insulin isophane"/>
  </r>
  <r>
    <s v="1cy0pGbj4xA"/>
    <x v="29"/>
    <s v="Asian"/>
    <s v="Biguanides"/>
    <x v="0"/>
    <d v="2025-08-17T00:00:00"/>
    <s v="Biguanides"/>
  </r>
  <r>
    <s v="1cLRdIYOluc"/>
    <x v="29"/>
    <s v="Māori"/>
    <s v="SGLT-2 inhibitors"/>
    <x v="0"/>
    <d v="2023-11-11T00:00:00"/>
    <s v="SGLT-2 inhibitors"/>
  </r>
  <r>
    <s v="1mlnokCl/2Q"/>
    <x v="29"/>
    <s v="Other"/>
    <s v="Biguanides"/>
    <x v="0"/>
    <d v="2020-09-29T00:00:00"/>
    <s v="Biguanides"/>
  </r>
  <r>
    <s v="1K9q1Hr9vd6"/>
    <x v="29"/>
    <s v="Other"/>
    <s v="Biguanides"/>
    <x v="0"/>
    <d v="2013-10-11T00:00:00"/>
    <s v="Biguanides"/>
  </r>
  <r>
    <s v="8JTzDst7R3."/>
    <x v="29"/>
    <s v="Pacific peoples"/>
    <s v="DPP-4 inhibitors"/>
    <x v="0"/>
    <d v="2022-05-17T00:00:00"/>
    <s v="DPP-4 inhibitors-&gt;Biguanides|GLP-1 agonists-&gt;GLP-1 agonists-&gt;Biguanides|SGLT-2 inhibitors-&gt;Biguanides-&gt;Insulin aspart|Insulin isophane"/>
  </r>
  <r>
    <s v="8LPEhL0HWRM"/>
    <x v="29"/>
    <s v="Other"/>
    <s v="Biguanides"/>
    <x v="0"/>
    <d v="2023-05-11T00:00:00"/>
    <s v="Biguanides"/>
  </r>
  <r>
    <s v="8I5uaSU8EBM"/>
    <x v="29"/>
    <s v="Other"/>
    <s v="Biguanides"/>
    <x v="0"/>
    <d v="2021-05-03T00:00:00"/>
    <s v="Biguanides"/>
  </r>
  <r>
    <s v="8gSMga4B4bQ"/>
    <x v="29"/>
    <s v="Māori"/>
    <s v="Biguanides"/>
    <x v="0"/>
    <d v="2020-06-04T00:00:00"/>
    <s v="Biguanides-&gt;SGLT-2 inhibitors"/>
  </r>
  <r>
    <s v="8aWYkdBjpGM"/>
    <x v="29"/>
    <s v="Māori"/>
    <s v="Biguanides"/>
    <x v="0"/>
    <d v="2021-11-16T00:00:00"/>
    <s v="Biguanides"/>
  </r>
  <r>
    <s v="7X8hcyD1ZnY"/>
    <x v="29"/>
    <s v="Māori"/>
    <s v="Biguanides"/>
    <x v="0"/>
    <d v="2019-12-02T00:00:00"/>
    <s v="Biguanides-&gt;Biguanides|Sulfonylureas-&gt;SGLT-2 inhibitors|Sulfonylureas-&gt;SGLT-2 inhibitors-&gt;Biguanides|SGLT-2 inhibitors"/>
  </r>
  <r>
    <s v="8VTNoBwfnAg"/>
    <x v="29"/>
    <s v="Māori"/>
    <s v="Biguanides"/>
    <x v="0"/>
    <d v="2015-09-14T00:00:00"/>
    <s v="Biguanides-&gt;Sulfonylureas-&gt;Insulin glargine-&gt;Biguanides|Insulin glargine|Sulfonylureas-&gt;Biguanides|Sulfonylureas-&gt;DPP-4 inhibitors|Insulin glargine|Sulfonylureas-&gt;DPP-4 inhibitors|Insulin glargine-&gt;DPP-4 inhibitors|SGLT-2 inhibitors-&gt;DPP-4 inhibitors|Insulin glargine|SGLT-2 inhibitors|Sulfonylureas"/>
  </r>
  <r>
    <s v="8Yaf7jm7abw"/>
    <x v="29"/>
    <s v="Asian"/>
    <s v="Biguanides"/>
    <x v="0"/>
    <d v="2017-06-21T00:00:00"/>
    <s v="Biguanides"/>
  </r>
  <r>
    <s v="9Axytupy2ww"/>
    <x v="29"/>
    <s v="Asian"/>
    <s v="Biguanides"/>
    <x v="0"/>
    <d v="2020-11-17T00:00:00"/>
    <s v="Biguanides"/>
  </r>
  <r>
    <s v="97JvtFzPib2"/>
    <x v="29"/>
    <s v="Māori"/>
    <s v="Biguanides"/>
    <x v="0"/>
    <d v="2011-09-01T00:00:00"/>
    <s v="Biguanides-&gt;Insulin lispro-&gt;Biguanides|Insulin lispro-&gt;Sulfonylureas-&gt;Insulin glargine-&gt;Insulin glargine|Sulfonylureas-&gt;Insulin glargine|Insulin lispro-&gt;DPP-4 inhibitors-&gt;DPP-4 inhibitors|Insulin glargine-&gt;DPP-4 inhibitors|SGLT-2 inhibitors-&gt;SGLT-2 inhibitors-&gt;Insulin glargine|Insulin lispro|SGLT-2 inhibitors-&gt;DPP-4 inhibitors|Insulin glargine|SGLT-2 inhibitors-&gt;Insulin glargine|SGLT-2 inhibitors-&gt;GLP-1 agonists-&gt;GLP-1 agonists|Insulin glargine|SGLT-2 inhibitors-&gt;GLP-1 agonists|Insulin glargine-&gt;Biguanides|GLP-1 agonists|Insulin glargine-&gt;Biguanides|Insulin glargine"/>
  </r>
  <r>
    <s v="8trGSMp11c2"/>
    <x v="29"/>
    <s v="Māori"/>
    <s v="Biguanides"/>
    <x v="0"/>
    <d v="2020-07-06T00:00:00"/>
    <s v="Biguanides-&gt;SGLT-2 inhibitors-&gt;Biguanides|SGLT-2 inhibitors"/>
  </r>
  <r>
    <s v="8WZ7UiNE2GU"/>
    <x v="29"/>
    <s v="Other"/>
    <s v="Biguanides"/>
    <x v="0"/>
    <d v="2024-03-28T00:00:00"/>
    <s v="Biguanides"/>
  </r>
  <r>
    <s v="8XTjR44wYiM"/>
    <x v="29"/>
    <s v="Other"/>
    <s v="Biguanides"/>
    <x v="0"/>
    <d v="2022-10-11T00:00:00"/>
    <s v="Biguanides-&gt;GLP-1 agonists-&gt;DPP-4 inhibitors-&gt;SGLT-2 inhibitors-&gt;DPP-4 inhibitors|SGLT-2 inhibitors"/>
  </r>
  <r>
    <s v="8W6gKqpIbY."/>
    <x v="29"/>
    <s v="Māori"/>
    <s v="Biguanides"/>
    <x v="0"/>
    <d v="2020-11-24T00:00:00"/>
    <s v="Biguanides-&gt;DPP-4 inhibitors|SGLT-2 inhibitors-&gt;DPP-4 inhibitors-&gt;Sulfonylureas-&gt;DPP-4 inhibitors|SGLT-2 inhibitors|Sulfonylureas-&gt;Biguanides|Sulfonylureas-&gt;GLP-1 agonists-&gt;Biguanides|GLP-1 agonists|Sulfonylureas"/>
  </r>
  <r>
    <s v="8qDrNPpSCkM"/>
    <x v="29"/>
    <s v="Māori"/>
    <s v="Biguanides"/>
    <x v="0"/>
    <d v="2013-11-27T00:00:00"/>
    <s v="Biguanides"/>
  </r>
  <r>
    <s v="y8cqyD79PHk"/>
    <x v="29"/>
    <s v="Asian"/>
    <s v="Biguanides"/>
    <x v="0"/>
    <d v="2011-10-27T00:00:00"/>
    <s v="Biguanides"/>
  </r>
  <r>
    <s v="yjB2A3jqI5."/>
    <x v="29"/>
    <s v="Māori"/>
    <s v="Biguanides"/>
    <x v="0"/>
    <d v="2025-05-27T00:00:00"/>
    <s v="Biguanides"/>
  </r>
  <r>
    <s v="YcnMeX49WU6"/>
    <x v="29"/>
    <s v="Māori"/>
    <s v="Biguanides"/>
    <x v="0"/>
    <d v="2014-07-22T00:00:00"/>
    <s v="Biguanides-&gt;Biguanides|Sulfonylureas-&gt;Insulin glargine|Sulfonylureas-&gt;Insulin glargine-&gt;Biguanides|Insulin glargine|Sulfonylureas-&gt;Insulin aspart-&gt;Biguanides|Insulin aspart|Sulfonylureas-&gt;Biguanides|GLP-1 agonists|Insulin aspart|Sulfonylureas"/>
  </r>
  <r>
    <s v="YfG6I8jXZ5Y"/>
    <x v="29"/>
    <s v="Asian"/>
    <s v="Biguanides"/>
    <x v="0"/>
    <d v="2016-08-02T00:00:00"/>
    <s v="Biguanides"/>
  </r>
  <r>
    <s v="v7pbFmv18CE"/>
    <x v="29"/>
    <s v="Māori"/>
    <s v="Biguanides"/>
    <x v="0"/>
    <d v="2020-07-19T00:00:00"/>
    <s v="Biguanides"/>
  </r>
  <r>
    <s v="v6fHI7TJ7Zk"/>
    <x v="29"/>
    <s v="Māori"/>
    <s v="Biguanides"/>
    <x v="0"/>
    <d v="2022-03-17T00:00:00"/>
    <s v="Biguanides"/>
  </r>
  <r>
    <s v="y/BZ2wMZYPI"/>
    <x v="29"/>
    <s v="Asian"/>
    <s v="Insulin glargine|Insulin Neutral"/>
    <x v="1"/>
    <d v="2025-05-09T00:00:00"/>
    <s v="Insulin glargine|Insulin Neutral-&gt;Insulin Neutral-&gt;Insulin glargine-&gt;Biguanides|Insulin glargine|Insulin Neutral-&gt;Biguanides|Insulin glargine"/>
  </r>
  <r>
    <s v="y/nag4NRGzM"/>
    <x v="29"/>
    <s v="Māori"/>
    <s v="Biguanides"/>
    <x v="0"/>
    <d v="2012-08-14T00:00:00"/>
    <s v="Biguanides"/>
  </r>
  <r>
    <s v="V5nQAkmB8Us"/>
    <x v="29"/>
    <s v="Pacific peoples"/>
    <s v="Biguanides"/>
    <x v="0"/>
    <d v="2013-11-09T00:00:00"/>
    <s v="Biguanides-&gt;Biguanides|DPP-4 inhibitors-&gt;DPP-4 inhibitors-&gt;DPP-4 inhibitors|SGLT-2 inhibitors-&gt;SGLT-2 inhibitors"/>
  </r>
  <r>
    <s v="uW5cGbbY.bA"/>
    <x v="29"/>
    <s v="Asian"/>
    <s v="Biguanides"/>
    <x v="0"/>
    <d v="2025-04-10T00:00:00"/>
    <s v="Biguanides"/>
  </r>
  <r>
    <s v="v/BiYrsx7s."/>
    <x v="29"/>
    <s v="Pacific peoples"/>
    <s v="Insulin aspart|Insulin isophane"/>
    <x v="1"/>
    <d v="2023-09-06T00:00:00"/>
    <s v="Insulin aspart|Insulin isophane-&gt;Biguanides|Insulin aspart|Insulin isophane-&gt;Biguanides|Insulin glargine"/>
  </r>
  <r>
    <s v="YnZQdj..NKE"/>
    <x v="29"/>
    <s v="Asian"/>
    <s v="Biguanides"/>
    <x v="0"/>
    <d v="2017-07-13T00:00:00"/>
    <s v="Biguanides"/>
  </r>
  <r>
    <s v="yOJGM/IwQWg"/>
    <x v="29"/>
    <s v="Pacific peoples"/>
    <s v="DPP-4 inhibitors"/>
    <x v="0"/>
    <d v="2022-11-10T00:00:00"/>
    <s v="DPP-4 inhibitors"/>
  </r>
  <r>
    <s v="ymi2YLpsvlY"/>
    <x v="29"/>
    <s v="Pacific peoples"/>
    <s v="Biguanides"/>
    <x v="0"/>
    <d v="2011-04-15T00:00:00"/>
    <s v="Biguanides-&gt;Sulfonylureas-&gt;Insulin aspart|Insulin isophane-&gt;Biguanides|Insulin aspart|Insulin isophane-&gt;Biguanides|Insulin isophane-&gt;Insulin isophane-&gt;Biguanides|Insulin aspart-&gt;Insulin aspart-&gt;SGLT-2 inhibitors-&gt;Insulin aspart|SGLT-2 inhibitors-&gt;Biguanides|SGLT-2 inhibitors-&gt;Biguanides|Insulin aspart|SGLT-2 inhibitors"/>
  </r>
  <r>
    <s v="YJs2D0tpIfQ"/>
    <x v="29"/>
    <s v="Asian"/>
    <s v="Biguanides"/>
    <x v="0"/>
    <d v="2018-03-14T00:00:00"/>
    <s v="Biguanides"/>
  </r>
  <r>
    <s v="YrP1qbsBQzY"/>
    <x v="29"/>
    <s v="Māori"/>
    <s v="Biguanides"/>
    <x v="0"/>
    <d v="2023-08-21T00:00:00"/>
    <s v="Biguanides"/>
  </r>
  <r>
    <s v="YRcvCTXdvQI"/>
    <x v="29"/>
    <s v="Other"/>
    <s v="Biguanides"/>
    <x v="0"/>
    <d v="2024-02-13T00:00:00"/>
    <s v="Biguanides"/>
  </r>
  <r>
    <s v="0D1.6ZWIoGw"/>
    <x v="29"/>
    <s v="Other"/>
    <s v="Biguanides"/>
    <x v="0"/>
    <d v="2025-01-13T00:00:00"/>
    <s v="Biguanides"/>
  </r>
  <r>
    <s v="0euT6c4AACw"/>
    <x v="29"/>
    <s v="Māori"/>
    <s v="Biguanides"/>
    <x v="0"/>
    <d v="2011-02-08T00:00:00"/>
    <s v="Biguanides-&gt;Sulfonylureas-&gt;Biguanides|Sulfonylureas-&gt;Insulin glargine-&gt;Biguanides|Insulin glargine|Sulfonylureas-&gt;Biguanides|Insulin glargine|SGLT-2 inhibitors|Sulfonylureas-&gt;Biguanides|SGLT-2 inhibitors|Sulfonylureas-&gt;SGLT-2 inhibitors|Sulfonylureas-&gt;GLP-1 agonists-&gt;GLP-1 agonists|Insulin glargine-&gt;Biguanides|GLP-1 agonists|Insulin glargine|Sulfonylureas-&gt;GLP-1 agonists|Insulin glargine|Sulfonylureas-&gt;Biguanides|Insulin aspart-&gt;Biguanides|Insulin aspart|Insulin glargine-&gt;Biguanides|GLP-1 agonists|Insulin aspart|Insulin glargine-&gt;Biguanides|GLP-1 agonists-&gt;Insulin aspart|Insulin glargine"/>
  </r>
  <r>
    <s v="0JSha4nf.gU"/>
    <x v="29"/>
    <s v="Asian"/>
    <s v="Biguanides"/>
    <x v="0"/>
    <d v="2015-01-28T00:00:00"/>
    <s v="Biguanides"/>
  </r>
  <r>
    <s v="06dF60D/Av."/>
    <x v="29"/>
    <s v="Other"/>
    <s v="Biguanides"/>
    <x v="0"/>
    <d v="2018-03-08T00:00:00"/>
    <s v="Biguanides"/>
  </r>
  <r>
    <s v="03zqAuN9CjA"/>
    <x v="29"/>
    <s v="Asian"/>
    <s v="Biguanides"/>
    <x v="0"/>
    <d v="2012-10-02T00:00:00"/>
    <s v="Biguanides"/>
  </r>
  <r>
    <s v="yvi3MxMBiAE"/>
    <x v="29"/>
    <s v="Pacific peoples"/>
    <s v="Biguanides"/>
    <x v="0"/>
    <d v="2024-05-10T00:00:00"/>
    <s v="Biguanides-&gt;Insulin isophane-&gt;Insulin aspart-&gt;SGLT-2 inhibitors"/>
  </r>
  <r>
    <s v="yVQDaKSNUOw"/>
    <x v="29"/>
    <s v="Asian"/>
    <s v="Biguanides"/>
    <x v="0"/>
    <d v="2020-09-14T00:00:00"/>
    <s v="Biguanides-&gt;Biguanides|Insulin isophane-&gt;Insulin isophane"/>
  </r>
  <r>
    <s v="0/5yC0zyUs2"/>
    <x v="29"/>
    <s v="Māori"/>
    <s v="Biguanides"/>
    <x v="0"/>
    <d v="2018-11-05T00:00:00"/>
    <s v="Biguanides"/>
  </r>
  <r>
    <s v="1Eqr79P640E"/>
    <x v="29"/>
    <s v="Other"/>
    <s v="Biguanides"/>
    <x v="0"/>
    <d v="2015-09-09T00:00:00"/>
    <s v="Biguanides-&gt;Insulin aspart|Insulin isophane-&gt;Insulin isophane-&gt;DPP-4 inhibitors-&gt;Insulin glargine-&gt;Biguanides|Insulin glargine-&gt;SGLT-2 inhibitors-&gt;Biguanides|SGLT-2 inhibitors-&gt;Insulin glargine|SGLT-2 inhibitors"/>
  </r>
  <r>
    <s v="1AAslWTwkSw"/>
    <x v="29"/>
    <s v="Other"/>
    <s v="Biguanides"/>
    <x v="0"/>
    <d v="2023-04-10T00:00:00"/>
    <s v="Biguanides-&gt;DPP-4 inhibitors-&gt;DPP-4 inhibitors|SGLT-2 inhibitors-&gt;GLP-1 agonists"/>
  </r>
  <r>
    <s v="1AEsmUXipz6"/>
    <x v="29"/>
    <s v="Other"/>
    <s v="Biguanides"/>
    <x v="0"/>
    <d v="2019-02-18T00:00:00"/>
    <s v="Biguanides-&gt;DPP-4 inhibitors-&gt;Insulin glargine-&gt;Biguanides|Insulin glargine-&gt;DPP-4 inhibitors|Insulin glargine-&gt;Insulin aspart-&gt;Insulin aspart|Insulin glargine-&gt;DPP-4 inhibitors|Insulin aspart|Insulin glargine"/>
  </r>
  <r>
    <s v="15l3Y7bU/1s"/>
    <x v="29"/>
    <s v="Asian"/>
    <s v="Insulin aspart|Insulin isophane"/>
    <x v="1"/>
    <d v="2013-12-03T00:00:00"/>
    <s v="Insulin aspart|Insulin isophane-&gt;Insulin aspart-&gt;Insulin isophane-&gt;Biguanides-&gt;Biguanides|Insulin aspart|Insulin isophane-&gt;GLP-1 agonists"/>
  </r>
  <r>
    <s v="1bp14p2YweA"/>
    <x v="29"/>
    <s v="Other"/>
    <s v="Biguanides"/>
    <x v="0"/>
    <d v="2025-03-07T00:00:00"/>
    <s v="Biguanides"/>
  </r>
  <r>
    <s v="13Fgx9NzZxY"/>
    <x v="29"/>
    <s v="Asian"/>
    <s v="Biguanides"/>
    <x v="0"/>
    <d v="2025-02-28T00:00:00"/>
    <s v="Biguanides"/>
  </r>
  <r>
    <s v="0YToUKTOVDs"/>
    <x v="29"/>
    <s v="Pacific peoples"/>
    <s v="Biguanides"/>
    <x v="0"/>
    <d v="2011-10-03T00:00:00"/>
    <s v="Biguanides-&gt;Biguanides|Insulin aspart|Insulin isophane-&gt;DPP-4 inhibitors-&gt;GLP-1 agonists-&gt;Biguanides|Insulin aspart"/>
  </r>
  <r>
    <s v="0ZG8XxPk71c"/>
    <x v="29"/>
    <s v="Other"/>
    <s v="Biguanides"/>
    <x v="0"/>
    <d v="2016-02-01T00:00:00"/>
    <s v="Biguanides"/>
  </r>
  <r>
    <s v="0uB3I5uw7bQ"/>
    <x v="29"/>
    <s v="Pacific peoples"/>
    <s v="Insulin isophane"/>
    <x v="1"/>
    <d v="2012-09-19T00:00:00"/>
    <s v="Insulin isophane-&gt;Sulfonylureas-&gt;Biguanides-&gt;Biguanides|Sulfonylureas-&gt;Insulin glargine-&gt;SGLT-2 inhibitors-&gt;Biguanides|SGLT-2 inhibitors"/>
  </r>
  <r>
    <s v="0pYPRi1fNkE"/>
    <x v="29"/>
    <s v="Māori"/>
    <s v="Biguanides"/>
    <x v="0"/>
    <d v="2020-01-13T00:00:00"/>
    <s v="Biguanides-&gt;DPP-4 inhibitors-&gt;SGLT-2 inhibitors-&gt;DPP-4 inhibitors|SGLT-2 inhibitors"/>
  </r>
  <r>
    <s v="77El1UFDrtU"/>
    <x v="29"/>
    <s v="Māori"/>
    <s v="Biguanides|DPP-4 inhibitors"/>
    <x v="0"/>
    <d v="2021-09-24T00:00:00"/>
    <s v="Biguanides|DPP-4 inhibitors-&gt;DPP-4 inhibitors-&gt;Biguanides-&gt;DPP-4 inhibitors|SGLT-2 inhibitors-&gt;Biguanides|SGLT-2 inhibitors-&gt;Biguanides|DPP-4 inhibitors|SGLT-2 inhibitors"/>
  </r>
  <r>
    <s v="77PYiUUKYyo"/>
    <x v="29"/>
    <s v="Māori"/>
    <s v="Biguanides"/>
    <x v="0"/>
    <d v="2018-08-24T00:00:00"/>
    <s v="Biguanides"/>
  </r>
  <r>
    <s v="78TgkYcfju."/>
    <x v="29"/>
    <s v="Other"/>
    <s v="Biguanides"/>
    <x v="0"/>
    <d v="2024-08-23T00:00:00"/>
    <s v="Biguanides"/>
  </r>
  <r>
    <s v="7AaetK9DDoI"/>
    <x v="29"/>
    <s v="Māori"/>
    <s v="Biguanides"/>
    <x v="0"/>
    <d v="2021-07-28T00:00:00"/>
    <s v="Biguanides-&gt;Biguanides|DPP-4 inhibitors-&gt;DPP-4 inhibitors|SGLT-2 inhibitors"/>
  </r>
  <r>
    <s v="7APo.AgjKdA"/>
    <x v="29"/>
    <s v="Asian"/>
    <s v="Biguanides"/>
    <x v="0"/>
    <d v="2021-07-06T00:00:00"/>
    <s v="Biguanides"/>
  </r>
  <r>
    <s v="6zPcpS.jfU."/>
    <x v="29"/>
    <s v="Pacific peoples"/>
    <s v="Biguanides"/>
    <x v="0"/>
    <d v="2015-05-28T00:00:00"/>
    <s v="Biguanides"/>
  </r>
  <r>
    <s v="6yf856VdWzE"/>
    <x v="29"/>
    <s v="Pacific peoples"/>
    <s v="Biguanides"/>
    <x v="0"/>
    <d v="2025-06-11T00:00:00"/>
    <s v="Biguanides"/>
  </r>
  <r>
    <s v="70OFKKZTY92"/>
    <x v="29"/>
    <s v="Asian"/>
    <s v="Biguanides"/>
    <x v="0"/>
    <d v="2018-12-18T00:00:00"/>
    <s v="Biguanides-&gt;Insulin aspart|Insulin isophane-&gt;Biguanides|Insulin aspart|Insulin isophane-&gt;Insulin aspart"/>
  </r>
  <r>
    <s v="72mkhtRuQs."/>
    <x v="29"/>
    <s v="Other"/>
    <s v="Biguanides"/>
    <x v="0"/>
    <d v="2023-10-05T00:00:00"/>
    <s v="Biguanides"/>
  </r>
  <r>
    <s v="0lYpBEy5TJ."/>
    <x v="29"/>
    <s v="Māori"/>
    <s v="Biguanides"/>
    <x v="0"/>
    <d v="2024-04-17T00:00:00"/>
    <s v="Biguanides"/>
  </r>
  <r>
    <s v="0jgE6iFPcB2"/>
    <x v="29"/>
    <s v="Asian"/>
    <s v="Biguanides"/>
    <x v="0"/>
    <d v="2023-03-21T00:00:00"/>
    <s v="Biguanides"/>
  </r>
  <r>
    <s v="0I/FNBDV/Nk"/>
    <x v="29"/>
    <s v="Other"/>
    <s v="Biguanides"/>
    <x v="0"/>
    <d v="2018-10-01T00:00:00"/>
    <s v="Biguanides"/>
  </r>
  <r>
    <s v="0I/wNQryIDQ"/>
    <x v="29"/>
    <s v="Asian"/>
    <s v="Biguanides"/>
    <x v="0"/>
    <d v="2023-09-26T00:00:00"/>
    <s v="Biguanides"/>
  </r>
  <r>
    <s v="09iZfUUndUc"/>
    <x v="29"/>
    <s v="Asian"/>
    <s v="Biguanides"/>
    <x v="0"/>
    <d v="2025-02-19T00:00:00"/>
    <s v="Biguanides"/>
  </r>
  <r>
    <s v="0B/s.LFzsIc"/>
    <x v="29"/>
    <s v="Other"/>
    <s v="Insulin aspart|Insulin glargine"/>
    <x v="1"/>
    <d v="2020-04-20T00:00:00"/>
    <s v="Insulin aspart|Insulin glargine-&gt;Insulin glargine-&gt;Biguanides-&gt;Biguanides|Insulin glargine"/>
  </r>
  <r>
    <s v="0CAuuQhSnms"/>
    <x v="29"/>
    <s v="Asian"/>
    <s v="Insulin glargine"/>
    <x v="1"/>
    <d v="2024-03-22T00:00:00"/>
    <s v="Insulin glargine-&gt;Biguanides"/>
  </r>
  <r>
    <s v="0DSpN7XVaWk"/>
    <x v="29"/>
    <s v="Pacific peoples"/>
    <s v="Biguanides"/>
    <x v="0"/>
    <d v="2015-03-19T00:00:00"/>
    <s v="Biguanides-&gt;Biguanides|Insulin isophane-&gt;Insulin aspart"/>
  </r>
  <r>
    <s v="0909UEq39WI"/>
    <x v="29"/>
    <s v="Other"/>
    <s v="Biguanides"/>
    <x v="0"/>
    <d v="2024-05-29T00:00:00"/>
    <s v="Biguanides-&gt;DPP-4 inhibitors"/>
  </r>
  <r>
    <s v="YyFuo13OvAw"/>
    <x v="29"/>
    <s v="Asian"/>
    <s v="Biguanides"/>
    <x v="0"/>
    <d v="2025-12-03T00:00:00"/>
    <s v="Biguanides"/>
  </r>
  <r>
    <s v="Z4GeuXq9zDw"/>
    <x v="29"/>
    <s v="Other"/>
    <s v="Biguanides"/>
    <x v="0"/>
    <d v="2023-11-28T00:00:00"/>
    <s v="Biguanides"/>
  </r>
  <r>
    <s v="z4ZY2vmgX32"/>
    <x v="29"/>
    <s v="Asian"/>
    <s v="Biguanides"/>
    <x v="0"/>
    <d v="2014-06-30T00:00:00"/>
    <s v="Biguanides-&gt;Insulin aspart-&gt;Biguanides|Insulin aspart-&gt;Insulin lispro-&gt;Biguanides|Insulin lispro-&gt;Insulin glargine|Insulin lispro-&gt;Insulin isophane-&gt;Insulin isophane|Insulin lispro"/>
  </r>
  <r>
    <s v="Z5.VFIKimQc"/>
    <x v="29"/>
    <s v="Asian"/>
    <s v="Biguanides"/>
    <x v="0"/>
    <d v="2020-07-06T00:00:00"/>
    <s v="Biguanides-&gt;Insulin aspart|Insulin glargine"/>
  </r>
  <r>
    <s v="/xCxj25XFPg"/>
    <x v="29"/>
    <s v="Asian"/>
    <s v="Biguanides"/>
    <x v="0"/>
    <d v="2022-05-02T00:00:00"/>
    <s v="Biguanides"/>
  </r>
  <r>
    <s v="z87iaSkLukQ"/>
    <x v="29"/>
    <s v="Other"/>
    <s v="Biguanides"/>
    <x v="0"/>
    <d v="2019-11-27T00:00:00"/>
    <s v="Biguanides"/>
  </r>
  <r>
    <s v="YmKmpJvukoM"/>
    <x v="29"/>
    <s v="Other"/>
    <s v="Biguanides"/>
    <x v="0"/>
    <d v="2013-08-14T00:00:00"/>
    <s v="Biguanides-&gt;Insulin aspart"/>
  </r>
  <r>
    <s v="YkPK7uJd4ns"/>
    <x v="29"/>
    <s v="Other"/>
    <s v="Biguanides"/>
    <x v="0"/>
    <d v="2013-08-09T00:00:00"/>
    <s v="Biguanides-&gt;Sulfonylureas-&gt;Biguanides|Sulfonylureas-&gt;Insulin isophane with insulin neutral-&gt;Insulin aspart-&gt;Insulin glargine|Insulin glulisine-&gt;Insulin glargine-&gt;Insulin glulisine"/>
  </r>
  <r>
    <s v="ynkVLNh/12U"/>
    <x v="29"/>
    <s v="Asian"/>
    <s v="Insulin glargine"/>
    <x v="1"/>
    <d v="2022-07-26T00:00:00"/>
    <s v="Insulin glargine-&gt;Biguanides-&gt;Insulin isophane-&gt;Biguanides|Sulfonylureas"/>
  </r>
  <r>
    <s v="YiMCYpvaN4E"/>
    <x v="29"/>
    <s v="Asian"/>
    <s v="Biguanides"/>
    <x v="0"/>
    <d v="2017-05-08T00:00:00"/>
    <s v="Biguanides-&gt;DPP-4 inhibitors-&gt;DPP-4 inhibitors|SGLT-2 inhibitors"/>
  </r>
  <r>
    <s v="YcR.r0pF4Qo"/>
    <x v="29"/>
    <s v="Pacific peoples"/>
    <s v="Biguanides"/>
    <x v="0"/>
    <d v="2023-05-04T00:00:00"/>
    <s v="Biguanides"/>
  </r>
  <r>
    <s v="YcisNNusauQ"/>
    <x v="29"/>
    <s v="Pacific peoples"/>
    <s v="Biguanides"/>
    <x v="0"/>
    <d v="2024-11-26T00:00:00"/>
    <s v="Biguanides"/>
  </r>
  <r>
    <s v="YHdnPDLN//Q"/>
    <x v="29"/>
    <s v="Asian"/>
    <s v="Biguanides"/>
    <x v="0"/>
    <d v="2017-09-18T00:00:00"/>
    <s v="Biguanides-&gt;Biguanides|Insulin aspart-&gt;Insulin aspart"/>
  </r>
  <r>
    <s v="YY1ViH2KqAs"/>
    <x v="29"/>
    <s v="Asian"/>
    <s v="Biguanides"/>
    <x v="0"/>
    <d v="2016-06-21T00:00:00"/>
    <s v="Biguanides"/>
  </r>
  <r>
    <s v="yxooqTUqAs."/>
    <x v="29"/>
    <s v="Other"/>
    <s v="Biguanides"/>
    <x v="0"/>
    <d v="2022-05-05T00:00:00"/>
    <s v="Biguanides"/>
  </r>
  <r>
    <s v="Yw/7ScgjZHo"/>
    <x v="29"/>
    <s v="Māori"/>
    <s v="Biguanides"/>
    <x v="0"/>
    <d v="2023-10-19T00:00:00"/>
    <s v="Biguanides"/>
  </r>
  <r>
    <s v="ywVhpHtdLzQ"/>
    <x v="29"/>
    <s v="Māori"/>
    <s v="Biguanides"/>
    <x v="0"/>
    <d v="2014-05-29T00:00:00"/>
    <s v="Biguanides"/>
  </r>
  <r>
    <s v="YUdbvjjT8/6"/>
    <x v="29"/>
    <s v="Asian"/>
    <s v="Biguanides"/>
    <x v="0"/>
    <d v="2018-01-31T00:00:00"/>
    <s v="Biguanides-&gt;Insulin isophane-&gt;SGLT-2 inhibitors"/>
  </r>
  <r>
    <s v="Yr41717Swo6"/>
    <x v="29"/>
    <s v="Pacific peoples"/>
    <s v="Biguanides"/>
    <x v="0"/>
    <d v="2016-03-31T00:00:00"/>
    <s v="Biguanides"/>
  </r>
  <r>
    <s v="yt4CoPFYgpM"/>
    <x v="29"/>
    <s v="Asian"/>
    <s v="Biguanides"/>
    <x v="0"/>
    <d v="2020-10-22T00:00:00"/>
    <s v="Biguanides-&gt;DPP-4 inhibitors-&gt;Biguanides|DPP-4 inhibitors-&gt;DPP-4 inhibitors|Sulfonylureas"/>
  </r>
  <r>
    <s v="SEWx4laRHkM"/>
    <x v="29"/>
    <s v="Asian"/>
    <s v="Biguanides|Insulin isophane"/>
    <x v="0"/>
    <d v="2021-08-30T00:00:00"/>
    <s v="Biguanides|Insulin isophane-&gt;Insulin isophane-&gt;Insulin aspart-&gt;Insulin aspart|Insulin isophane"/>
  </r>
  <r>
    <s v="sFlFwuiWUhc"/>
    <x v="29"/>
    <s v="Asian"/>
    <s v="Biguanides"/>
    <x v="0"/>
    <d v="2025-11-03T00:00:00"/>
    <s v="Biguanides-&gt;Insulin aspart|Insulin isophane"/>
  </r>
  <r>
    <s v="SCuCE08KBoQ"/>
    <x v="29"/>
    <s v="Other"/>
    <s v="Biguanides"/>
    <x v="0"/>
    <d v="2022-11-10T00:00:00"/>
    <s v="Biguanides"/>
  </r>
  <r>
    <s v="se3GXlyUbqo"/>
    <x v="29"/>
    <s v="Māori"/>
    <s v="Biguanides"/>
    <x v="0"/>
    <d v="2018-05-04T00:00:00"/>
    <s v="Biguanides-&gt;Biguanides|Insulin isophane-&gt;Insulin isophane-&gt;Insulin aspart|Insulin isophane-&gt;Insulin aspart"/>
  </r>
  <r>
    <s v="SIW9cvDGDTs"/>
    <x v="29"/>
    <s v="Pacific peoples"/>
    <s v="Biguanides"/>
    <x v="0"/>
    <d v="2020-11-04T00:00:00"/>
    <s v="Biguanides"/>
  </r>
  <r>
    <s v="sla2enPzma6"/>
    <x v="29"/>
    <s v="Māori"/>
    <s v="Biguanides"/>
    <x v="0"/>
    <d v="2023-09-11T00:00:00"/>
    <s v="Biguanides"/>
  </r>
  <r>
    <s v="sl3PhJIwF4U"/>
    <x v="29"/>
    <s v="Asian"/>
    <s v="Biguanides"/>
    <x v="0"/>
    <d v="2018-05-24T00:00:00"/>
    <s v="Biguanides"/>
  </r>
  <r>
    <s v="SGSSmo2QbpM"/>
    <x v="29"/>
    <s v="Māori"/>
    <s v="DPP-4 inhibitors"/>
    <x v="0"/>
    <d v="2022-03-04T00:00:00"/>
    <s v="DPP-4 inhibitors-&gt;SGLT-2 inhibitors-&gt;Biguanides-&gt;Biguanides|DPP-4 inhibitors"/>
  </r>
  <r>
    <s v="So3CoDh2BpE"/>
    <x v="29"/>
    <s v="Pacific peoples"/>
    <s v="Biguanides"/>
    <x v="0"/>
    <d v="2025-10-16T00:00:00"/>
    <s v="Biguanides"/>
  </r>
  <r>
    <s v="S3/AzllLHoY"/>
    <x v="29"/>
    <s v="Pacific peoples"/>
    <s v="Biguanides"/>
    <x v="0"/>
    <d v="2016-08-03T00:00:00"/>
    <s v="Biguanides"/>
  </r>
  <r>
    <s v="s3oULwXpgIQ"/>
    <x v="29"/>
    <s v="Other"/>
    <s v="Biguanides"/>
    <x v="0"/>
    <d v="2025-05-19T00:00:00"/>
    <s v="Biguanides"/>
  </r>
  <r>
    <s v="s3qvLBLRaF2"/>
    <x v="29"/>
    <s v="Māori"/>
    <s v="Biguanides"/>
    <x v="0"/>
    <d v="2013-09-19T00:00:00"/>
    <s v="Biguanides-&gt;Insulin isophane-&gt;Biguanides|Insulin aspart|Insulin isophane-&gt;Insulin aspart-&gt;Insulin aspart|Insulin isophane-&gt;Biguanides|Insulin isophane-&gt;Biguanides|Insulin aspart-&gt;GLP-1 agonists-&gt;GLP-1 agonists|Insulin isophane-&gt;GLP-1 agonists|Insulin aspart|Insulin isophane-&gt;Biguanides|GLP-1 agonists|Insulin aspart|Insulin isophane"/>
  </r>
  <r>
    <s v="s/oFK21xH56"/>
    <x v="29"/>
    <s v="Asian"/>
    <s v="DPP-4 inhibitors|Insulin aspart|Insulin glargine"/>
    <x v="0"/>
    <d v="2025-10-22T00:00:00"/>
    <s v="DPP-4 inhibitors|Insulin aspart|Insulin glargine-&gt;Insulin aspart|Insulin glargine-&gt;Insulin glargine"/>
  </r>
  <r>
    <s v="S5J3p/sDqjI"/>
    <x v="29"/>
    <s v="Asian"/>
    <s v="Biguanides"/>
    <x v="0"/>
    <d v="2020-10-30T00:00:00"/>
    <s v="Biguanides"/>
  </r>
  <r>
    <s v="s5NeKLu0Ods"/>
    <x v="29"/>
    <s v="Asian"/>
    <s v="Biguanides"/>
    <x v="0"/>
    <d v="2020-05-29T00:00:00"/>
    <s v="Biguanides"/>
  </r>
  <r>
    <s v="s6A6q3kvjm."/>
    <x v="29"/>
    <s v="Māori"/>
    <s v="Biguanides"/>
    <x v="0"/>
    <d v="2024-09-09T00:00:00"/>
    <s v="Biguanides"/>
  </r>
  <r>
    <s v="SA2WEgUxnTE"/>
    <x v="29"/>
    <s v="Asian"/>
    <s v="Biguanides|Sulfonylureas"/>
    <x v="0"/>
    <d v="2017-09-11T00:00:00"/>
    <s v="Biguanides|Sulfonylureas-&gt;DPP-4 inhibitors|Sulfonylureas-&gt;DPP-4 inhibitors|SGLT-2 inhibitors|Sulfonylureas-&gt;SGLT-2 inhibitors"/>
  </r>
  <r>
    <s v="SAL.DljDPcc"/>
    <x v="29"/>
    <s v="Other"/>
    <s v="Biguanides"/>
    <x v="0"/>
    <d v="2012-04-30T00:00:00"/>
    <s v="Biguanides"/>
  </r>
  <r>
    <s v="l0x1.moZqD."/>
    <x v="29"/>
    <s v="Pacific peoples"/>
    <s v="Biguanides|Insulin aspart|Insulin isophane"/>
    <x v="0"/>
    <d v="2022-06-01T00:00:00"/>
    <s v="Biguanides|Insulin aspart|Insulin isophane"/>
  </r>
  <r>
    <s v="L17oQrETJpo"/>
    <x v="29"/>
    <s v="Asian"/>
    <s v="Biguanides"/>
    <x v="0"/>
    <d v="2017-10-28T00:00:00"/>
    <s v="Biguanides-&gt;Insulin aspart|Insulin isophane"/>
  </r>
  <r>
    <s v="lAgpaIe52lI"/>
    <x v="29"/>
    <s v="Māori"/>
    <s v="Biguanides"/>
    <x v="0"/>
    <d v="2012-08-23T00:00:00"/>
    <s v="Biguanides"/>
  </r>
  <r>
    <s v="laJJ3qicERY"/>
    <x v="29"/>
    <s v="Pacific peoples"/>
    <s v="Biguanides|Insulin isophane"/>
    <x v="0"/>
    <d v="2024-10-09T00:00:00"/>
    <s v="Biguanides|Insulin isophane-&gt;Insulin isophane"/>
  </r>
  <r>
    <s v="l8cZnXbGj7k"/>
    <x v="29"/>
    <s v="Asian"/>
    <s v="Insulin aspart|Insulin isophane"/>
    <x v="1"/>
    <d v="2019-12-13T00:00:00"/>
    <s v="Insulin aspart|Insulin isophane-&gt;Biguanides"/>
  </r>
  <r>
    <s v="kYC.Vbhhk7k"/>
    <x v="29"/>
    <s v="Asian"/>
    <s v="Biguanides"/>
    <x v="0"/>
    <d v="2018-06-18T00:00:00"/>
    <s v="Biguanides"/>
  </r>
  <r>
    <s v="L.sa3HgSRYQ"/>
    <x v="29"/>
    <s v="Other"/>
    <s v="Biguanides"/>
    <x v="0"/>
    <d v="2011-06-16T00:00:00"/>
    <s v="Biguanides-&gt;Insulin glargine-&gt;Biguanides|Insulin glargine-&gt;DPP-4 inhibitors|Insulin glargine-&gt;DPP-4 inhibitors|Insulin glargine|Insulin glulisine-&gt;Insulin glargine|Insulin glulisine-&gt;Insulin glargine|Insulin glulisine|Insulin isophane-&gt;Insulin isophane-&gt;Insulin glulisine"/>
  </r>
  <r>
    <s v="L/URAw8JAEI"/>
    <x v="29"/>
    <s v="Other"/>
    <s v="Biguanides"/>
    <x v="0"/>
    <d v="2025-07-04T00:00:00"/>
    <s v="Biguanides"/>
  </r>
  <r>
    <s v="l0pg.QnqOuM"/>
    <x v="29"/>
    <s v="Asian"/>
    <s v="DPP-4 inhibitors"/>
    <x v="0"/>
    <d v="2023-10-05T00:00:00"/>
    <s v="DPP-4 inhibitors"/>
  </r>
  <r>
    <s v="kzMhcwpFegk"/>
    <x v="29"/>
    <s v="Māori"/>
    <s v="Biguanides"/>
    <x v="0"/>
    <d v="2025-08-21T00:00:00"/>
    <s v="Biguanides-&gt;Insulin aspart"/>
  </r>
  <r>
    <s v="KzEI4uJ54Jo"/>
    <x v="29"/>
    <s v="Māori"/>
    <s v="Biguanides|Insulin isophane"/>
    <x v="0"/>
    <d v="2020-12-18T00:00:00"/>
    <s v="Biguanides|Insulin isophane-&gt;Insulin isophane"/>
  </r>
  <r>
    <s v="O75S3557VVI"/>
    <x v="29"/>
    <s v="Māori"/>
    <s v="Biguanides"/>
    <x v="0"/>
    <d v="2016-02-29T00:00:00"/>
    <s v="Biguanides"/>
  </r>
  <r>
    <s v="oalJglXAZbs"/>
    <x v="29"/>
    <s v="Other"/>
    <s v="Insulin aspart|Insulin isophane"/>
    <x v="1"/>
    <d v="2019-04-02T00:00:00"/>
    <s v="Insulin aspart|Insulin isophane-&gt;Insulin glargine-&gt;Insulin aspart-&gt;Biguanides"/>
  </r>
  <r>
    <s v="obr9URQbM/k"/>
    <x v="29"/>
    <s v="Asian"/>
    <s v="Insulin aspart|Insulin isophane"/>
    <x v="1"/>
    <d v="2015-03-20T00:00:00"/>
    <s v="Insulin aspart|Insulin isophane-&gt;Biguanides"/>
  </r>
  <r>
    <s v="OdDfimqpR9M"/>
    <x v="29"/>
    <s v="Other"/>
    <s v="Biguanides"/>
    <x v="0"/>
    <d v="2013-08-01T00:00:00"/>
    <s v="Biguanides-&gt;DPP-4 inhibitors"/>
  </r>
  <r>
    <s v="LBHCKYKd76U"/>
    <x v="29"/>
    <s v="Asian"/>
    <s v="Biguanides"/>
    <x v="0"/>
    <d v="2025-10-23T00:00:00"/>
    <s v="Biguanides"/>
  </r>
  <r>
    <s v="O.qqnbDx3Ig"/>
    <x v="29"/>
    <s v="Other"/>
    <s v="Biguanides"/>
    <x v="0"/>
    <d v="2020-11-02T00:00:00"/>
    <s v="Biguanides"/>
  </r>
  <r>
    <s v="O38TBPULDBg"/>
    <x v="29"/>
    <s v="Asian"/>
    <s v="Biguanides"/>
    <x v="0"/>
    <d v="2019-03-27T00:00:00"/>
    <s v="Biguanides-&gt;Insulin isophane-&gt;Biguanides|Insulin isophane-&gt;Insulin aspart-&gt;Insulin aspart|Insulin isophane-&gt;Biguanides|Insulin aspart|Insulin isophane-&gt;SGLT-2 inhibitors-&gt;DPP-4 inhibitors"/>
  </r>
  <r>
    <s v="O4cPdWmkAa2"/>
    <x v="29"/>
    <s v="Asian"/>
    <s v="Biguanides"/>
    <x v="0"/>
    <d v="2019-08-26T00:00:00"/>
    <s v="Biguanides"/>
  </r>
  <r>
    <s v="oMEVcRXlGcU"/>
    <x v="29"/>
    <s v="Pacific peoples"/>
    <s v="Biguanides"/>
    <x v="0"/>
    <d v="2023-11-06T00:00:00"/>
    <s v="Biguanides-&gt;SGLT-2 inhibitors-&gt;Biguanides|SGLT-2 inhibitors"/>
  </r>
  <r>
    <s v="OlndAM0Jw4Y"/>
    <x v="29"/>
    <s v="Other"/>
    <s v="Biguanides"/>
    <x v="0"/>
    <d v="2018-04-25T00:00:00"/>
    <s v="Biguanides"/>
  </r>
  <r>
    <s v="OKHPJ84SFEM"/>
    <x v="29"/>
    <s v="Māori"/>
    <s v="Biguanides"/>
    <x v="0"/>
    <d v="2020-12-18T00:00:00"/>
    <s v="Biguanides"/>
  </r>
  <r>
    <s v="OPEa2Zot9ks"/>
    <x v="29"/>
    <s v="Other"/>
    <s v="Biguanides"/>
    <x v="0"/>
    <d v="2025-08-20T00:00:00"/>
    <s v="Biguanides"/>
  </r>
  <r>
    <s v="oFEunGndrlM"/>
    <x v="29"/>
    <s v="Māori"/>
    <s v="Biguanides"/>
    <x v="0"/>
    <d v="2020-10-23T00:00:00"/>
    <s v="Biguanides-&gt;Insulin glargine"/>
  </r>
  <r>
    <s v="OFk9NJlyUgk"/>
    <x v="29"/>
    <s v="Māori"/>
    <s v="Biguanides"/>
    <x v="0"/>
    <d v="2025-01-21T00:00:00"/>
    <s v="Biguanides-&gt;Insulin isophane"/>
  </r>
  <r>
    <s v="OEPjOP.qu.Q"/>
    <x v="29"/>
    <s v="Asian"/>
    <s v="Biguanides"/>
    <x v="0"/>
    <d v="2022-10-26T00:00:00"/>
    <s v="Biguanides-&gt;Insulin isophane-&gt;Insulin aspart"/>
  </r>
  <r>
    <s v="OJF7T5vRZtc"/>
    <x v="29"/>
    <s v="Asian"/>
    <s v="Insulin isophane"/>
    <x v="1"/>
    <d v="2013-04-22T00:00:00"/>
    <s v="Insulin isophane-&gt;Insulin aspart-&gt;Insulin aspart|Insulin isophane-&gt;Biguanides"/>
  </r>
  <r>
    <s v="OIl183Xb3pE"/>
    <x v="29"/>
    <s v="Asian"/>
    <s v="Biguanides"/>
    <x v="0"/>
    <d v="2016-12-02T00:00:00"/>
    <s v="Biguanides-&gt;Insulin aspart-&gt;Insulin aspart|Insulin isophane"/>
  </r>
  <r>
    <s v="OQG4s9KpW/s"/>
    <x v="29"/>
    <s v="Māori"/>
    <s v="Biguanides|GLP-1 agonists"/>
    <x v="0"/>
    <d v="2025-11-26T00:00:00"/>
    <s v="Biguanides|GLP-1 agonists"/>
  </r>
  <r>
    <s v="Gz2EBuI6xzU"/>
    <x v="29"/>
    <s v="Asian"/>
    <s v="Biguanides"/>
    <x v="0"/>
    <d v="2014-06-24T00:00:00"/>
    <s v="Biguanides-&gt;Insulin isophane"/>
  </r>
  <r>
    <s v="gybX356pxUA"/>
    <x v="29"/>
    <s v="Asian"/>
    <s v="Biguanides"/>
    <x v="0"/>
    <d v="2025-05-08T00:00:00"/>
    <s v="Biguanides"/>
  </r>
  <r>
    <s v="GxJyy194Qvo"/>
    <x v="29"/>
    <s v="Asian"/>
    <s v="Biguanides"/>
    <x v="0"/>
    <d v="2024-01-30T00:00:00"/>
    <s v="Biguanides-&gt;SGLT-2 inhibitors"/>
  </r>
  <r>
    <s v="gXTPtcipzT."/>
    <x v="29"/>
    <s v="Pacific peoples"/>
    <s v="Biguanides"/>
    <x v="0"/>
    <d v="2022-09-14T00:00:00"/>
    <s v="Biguanides"/>
  </r>
  <r>
    <s v="gVXc0CpbEms"/>
    <x v="29"/>
    <s v="Other"/>
    <s v="Biguanides"/>
    <x v="0"/>
    <d v="2011-10-18T00:00:00"/>
    <s v="Biguanides"/>
  </r>
  <r>
    <s v="E4SCO1eKye2"/>
    <x v="29"/>
    <s v="Asian"/>
    <s v="Biguanides"/>
    <x v="0"/>
    <d v="2011-07-04T00:00:00"/>
    <s v="Biguanides"/>
  </r>
  <r>
    <s v="gvuOyKwVbcU"/>
    <x v="29"/>
    <s v="Asian"/>
    <s v="Biguanides"/>
    <x v="0"/>
    <d v="2019-01-11T00:00:00"/>
    <s v="Biguanides-&gt;Biguanides|Insulin aspart|Insulin isophane-&gt;Insulin isophane-&gt;Insulin aspart-&gt;Insulin aspart|Insulin isophane-&gt;Biguanides|Insulin aspart"/>
  </r>
  <r>
    <s v="E/Z.KAarKp."/>
    <x v="29"/>
    <s v="Other"/>
    <s v="Biguanides"/>
    <x v="0"/>
    <d v="2025-01-16T00:00:00"/>
    <s v="Biguanides"/>
  </r>
  <r>
    <s v="gzVpVufgst2"/>
    <x v="29"/>
    <s v="Asian"/>
    <s v="Biguanides"/>
    <x v="0"/>
    <d v="2025-05-21T00:00:00"/>
    <s v="Biguanides"/>
  </r>
  <r>
    <s v="H4FyppwoSis"/>
    <x v="29"/>
    <s v="Māori"/>
    <s v="Biguanides"/>
    <x v="0"/>
    <d v="2021-10-13T00:00:00"/>
    <s v="Biguanides"/>
  </r>
  <r>
    <s v="H419Jgid1yE"/>
    <x v="29"/>
    <s v="Asian"/>
    <s v="Biguanides"/>
    <x v="0"/>
    <d v="2025-12-11T00:00:00"/>
    <s v="Biguanides"/>
  </r>
  <r>
    <s v="hby00/zbGNI"/>
    <x v="29"/>
    <s v="Asian"/>
    <s v="Biguanides"/>
    <x v="0"/>
    <d v="2025-05-14T00:00:00"/>
    <s v="Biguanides"/>
  </r>
  <r>
    <s v="HbQBir3LOiQ"/>
    <x v="29"/>
    <s v="Other"/>
    <s v="Biguanides"/>
    <x v="0"/>
    <d v="2022-07-12T00:00:00"/>
    <s v="Biguanides"/>
  </r>
  <r>
    <s v="H9vb1zDpwWs"/>
    <x v="29"/>
    <s v="Pacific peoples"/>
    <s v="Biguanides|Insulin aspart|Insulin isophane"/>
    <x v="0"/>
    <d v="2023-01-26T00:00:00"/>
    <s v="Biguanides|Insulin aspart|Insulin isophane-&gt;Insulin aspart|Insulin isophane-&gt;Biguanides"/>
  </r>
  <r>
    <s v="HKc./7Wxk5Y"/>
    <x v="29"/>
    <s v="Māori"/>
    <s v="Biguanides"/>
    <x v="0"/>
    <d v="2019-11-22T00:00:00"/>
    <s v="Biguanides"/>
  </r>
  <r>
    <s v="HG9WT6PNQz2"/>
    <x v="29"/>
    <s v="Other"/>
    <s v="Biguanides"/>
    <x v="0"/>
    <d v="2025-02-20T00:00:00"/>
    <s v="Biguanides"/>
  </r>
  <r>
    <s v="HgaFvkqNR0k"/>
    <x v="29"/>
    <s v="Other"/>
    <s v="Biguanides"/>
    <x v="0"/>
    <d v="2025-05-16T00:00:00"/>
    <s v="Biguanides-&gt;Insulin isophane"/>
  </r>
  <r>
    <s v="hFidCO04MX2"/>
    <x v="29"/>
    <s v="Māori"/>
    <s v="Biguanides"/>
    <x v="0"/>
    <d v="2022-05-27T00:00:00"/>
    <s v="Biguanides"/>
  </r>
  <r>
    <s v="kokBB2dgzZ2"/>
    <x v="29"/>
    <s v="Asian"/>
    <s v="Biguanides"/>
    <x v="0"/>
    <d v="2013-04-29T00:00:00"/>
    <s v="Biguanides"/>
  </r>
  <r>
    <s v="kpdgV5Sv6uM"/>
    <x v="29"/>
    <s v="Asian"/>
    <s v="Biguanides"/>
    <x v="0"/>
    <d v="2025-03-04T00:00:00"/>
    <s v="Biguanides"/>
  </r>
  <r>
    <s v="kQBNljsSyzA"/>
    <x v="29"/>
    <s v="Pacific peoples"/>
    <s v="Biguanides"/>
    <x v="0"/>
    <d v="2012-06-27T00:00:00"/>
    <s v="Biguanides-&gt;Biguanides|Insulin aspart|Insulin isophane-&gt;GLP-1 agonists-&gt;Biguanides|GLP-1 agonists"/>
  </r>
  <r>
    <s v="kqH1ykWgqJI"/>
    <x v="29"/>
    <s v="Māori"/>
    <s v="Biguanides"/>
    <x v="0"/>
    <d v="2024-10-08T00:00:00"/>
    <s v="Biguanides"/>
  </r>
  <r>
    <s v="KPT9JDROClk"/>
    <x v="29"/>
    <s v="Asian"/>
    <s v="Biguanides|Sulfonylureas"/>
    <x v="0"/>
    <d v="2012-05-03T00:00:00"/>
    <s v="Biguanides|Sulfonylureas-&gt;Biguanides-&gt;Sulfonylureas-&gt;Biguanides|SGLT-2 inhibitors-&gt;SGLT-2 inhibitors-&gt;GLP-1 agonists-&gt;Biguanides|GLP-1 agonists-&gt;GLP-1 agonists|Sulfonylureas-&gt;Biguanides|GLP-1 agonists|Sulfonylureas"/>
  </r>
  <r>
    <s v="KNAL4gpDsFU"/>
    <x v="29"/>
    <s v="Asian"/>
    <s v="Biguanides"/>
    <x v="0"/>
    <d v="2023-08-22T00:00:00"/>
    <s v="Biguanides"/>
  </r>
  <r>
    <s v="kmSgSdfs5Gk"/>
    <x v="29"/>
    <s v="Other"/>
    <s v="Biguanides"/>
    <x v="0"/>
    <d v="2012-02-20T00:00:00"/>
    <s v="Biguanides-&gt;Insulin isophane"/>
  </r>
  <r>
    <s v="KR84tkd311g"/>
    <x v="29"/>
    <s v="Asian"/>
    <s v="Biguanides"/>
    <x v="0"/>
    <d v="2023-12-13T00:00:00"/>
    <s v="Biguanides-&gt;DPP-4 inhibitors-&gt;Biguanides|GLP-1 agonists-&gt;GLP-1 agonists"/>
  </r>
  <r>
    <s v="ksJnwlSZZm."/>
    <x v="29"/>
    <s v="Asian"/>
    <s v="Biguanides"/>
    <x v="0"/>
    <d v="2017-11-05T00:00:00"/>
    <s v="Biguanides"/>
  </r>
  <r>
    <s v="KSlKkIa9Pck"/>
    <x v="29"/>
    <s v="Other"/>
    <s v="Biguanides"/>
    <x v="0"/>
    <d v="2014-11-13T00:00:00"/>
    <s v="Biguanides-&gt;Insulin isophane"/>
  </r>
  <r>
    <s v="ksa7jjXyjUA"/>
    <x v="29"/>
    <s v="Asian"/>
    <s v="Biguanides"/>
    <x v="0"/>
    <d v="2020-09-14T00:00:00"/>
    <s v="Biguanides"/>
  </r>
  <r>
    <s v="hlj1tYuy09g"/>
    <x v="29"/>
    <s v="Pacific peoples"/>
    <s v="Biguanides"/>
    <x v="0"/>
    <d v="2019-09-25T00:00:00"/>
    <s v="Biguanides-&gt;Insulin isophane"/>
  </r>
  <r>
    <s v="hKeoeKc8Tg2"/>
    <x v="29"/>
    <s v="Asian"/>
    <s v="Biguanides"/>
    <x v="0"/>
    <d v="2025-05-13T00:00:00"/>
    <s v="Biguanides"/>
  </r>
  <r>
    <s v="HkwUnFVbdFQ"/>
    <x v="29"/>
    <s v="Māori"/>
    <s v="Biguanides"/>
    <x v="0"/>
    <d v="2022-10-20T00:00:00"/>
    <s v="Biguanides"/>
  </r>
  <r>
    <s v="HMC5HD1e7DI"/>
    <x v="29"/>
    <s v="Other"/>
    <s v="Biguanides"/>
    <x v="0"/>
    <d v="2014-11-05T00:00:00"/>
    <s v="Biguanides-&gt;Biguanides|Insulin isophane-&gt;Insulin aspart"/>
  </r>
  <r>
    <s v="hOir2vAoIxU"/>
    <x v="29"/>
    <s v="Asian"/>
    <s v="Biguanides"/>
    <x v="0"/>
    <d v="2020-01-14T00:00:00"/>
    <s v="Biguanides"/>
  </r>
  <r>
    <s v="HowZZhlMIwg"/>
    <x v="29"/>
    <s v="Māori"/>
    <s v="Biguanides"/>
    <x v="0"/>
    <d v="2024-07-02T00:00:00"/>
    <s v="Biguanides-&gt;Insulin isophane"/>
  </r>
  <r>
    <s v="HQZhsKAxAjc"/>
    <x v="29"/>
    <s v="Pacific peoples"/>
    <s v="Insulin glargine"/>
    <x v="1"/>
    <d v="2024-03-18T00:00:00"/>
    <s v="Insulin glargine-&gt;Biguanides"/>
  </r>
  <r>
    <s v="hT/YGGGgQmk"/>
    <x v="29"/>
    <s v="Māori"/>
    <s v="Biguanides"/>
    <x v="0"/>
    <d v="2024-07-01T00:00:00"/>
    <s v="Biguanides"/>
  </r>
  <r>
    <s v="hTJZL22TZLE"/>
    <x v="29"/>
    <s v="Māori"/>
    <s v="Biguanides"/>
    <x v="0"/>
    <d v="2020-03-18T00:00:00"/>
    <s v="Biguanides-&gt;SGLT-2 inhibitors-&gt;Biguanides|SGLT-2 inhibitors"/>
  </r>
  <r>
    <s v="hrBC2jkzxbc"/>
    <x v="29"/>
    <s v="Other"/>
    <s v="Biguanides"/>
    <x v="0"/>
    <d v="2025-02-27T00:00:00"/>
    <s v="Biguanides"/>
  </r>
  <r>
    <s v="hSfd7ng.Too"/>
    <x v="29"/>
    <s v="Māori"/>
    <s v="Biguanides"/>
    <x v="0"/>
    <d v="2016-01-14T00:00:00"/>
    <s v="Biguanides-&gt;Insulin glargine-&gt;Biguanides|Insulin glargine-&gt;DPP-4 inhibitors-&gt;DPP-4 inhibitors|Insulin glargine-&gt;SGLT-2 inhibitors-&gt;Insulin glargine|SGLT-2 inhibitors-&gt;DPP-4 inhibitors|SGLT-2 inhibitors-&gt;DPP-4 inhibitors|Insulin glargine|SGLT-2 inhibitors-&gt;Biguanides|GLP-1 agonists|Insulin glargine-&gt;GLP-1 agonists-&gt;Biguanides|GLP-1 agonists"/>
  </r>
  <r>
    <s v="Kj6lN5oMfdA"/>
    <x v="29"/>
    <s v="Asian"/>
    <s v="Biguanides"/>
    <x v="0"/>
    <d v="2024-08-14T00:00:00"/>
    <s v="Biguanides"/>
  </r>
  <r>
    <s v="Zu3BVdr2u8g"/>
    <x v="29"/>
    <s v="Asian"/>
    <s v="Biguanides"/>
    <x v="0"/>
    <d v="2021-09-27T00:00:00"/>
    <s v="Biguanides"/>
  </r>
  <r>
    <s v="ZV/Bxo1cZm6"/>
    <x v="29"/>
    <s v="Māori"/>
    <s v="Biguanides"/>
    <x v="0"/>
    <d v="2021-12-03T00:00:00"/>
    <s v="Biguanides"/>
  </r>
  <r>
    <s v="zsmIJwHp9tA"/>
    <x v="29"/>
    <s v="Other"/>
    <s v="Biguanides"/>
    <x v="0"/>
    <d v="2023-05-02T00:00:00"/>
    <s v="Biguanides"/>
  </r>
  <r>
    <s v="ZSS8QHjxPWk"/>
    <x v="29"/>
    <s v="Asian"/>
    <s v="Biguanides"/>
    <x v="0"/>
    <d v="2021-06-19T00:00:00"/>
    <s v="Biguanides-&gt;DPP-4 inhibitors"/>
  </r>
  <r>
    <s v="ZPb2iCF65H."/>
    <x v="29"/>
    <s v="Māori"/>
    <s v="Biguanides"/>
    <x v="0"/>
    <d v="2023-08-16T00:00:00"/>
    <s v="Biguanides"/>
  </r>
  <r>
    <s v="zOjB7Re8bkQ"/>
    <x v="29"/>
    <s v="Asian"/>
    <s v="Biguanides|DPP-4 inhibitors"/>
    <x v="0"/>
    <d v="2020-08-10T00:00:00"/>
    <s v="Biguanides|DPP-4 inhibitors-&gt;DPP-4 inhibitors"/>
  </r>
  <r>
    <s v="ZbXmxg.bP4Q"/>
    <x v="29"/>
    <s v="Other"/>
    <s v="Biguanides"/>
    <x v="0"/>
    <d v="2018-03-14T00:00:00"/>
    <s v="Biguanides"/>
  </r>
  <r>
    <s v="ZgRLbK3QyMQ"/>
    <x v="29"/>
    <s v="Māori"/>
    <s v="Biguanides|GLP-1 agonists"/>
    <x v="0"/>
    <d v="2025-12-04T00:00:00"/>
    <s v="Biguanides|GLP-1 agonists-&gt;GLP-1 agonists-&gt;Biguanides"/>
  </r>
  <r>
    <s v="zHBMNTJayX6"/>
    <x v="29"/>
    <s v="Other"/>
    <s v="Biguanides"/>
    <x v="0"/>
    <d v="2023-01-31T00:00:00"/>
    <s v="Biguanides"/>
  </r>
  <r>
    <s v="zcxQwUxPE82"/>
    <x v="29"/>
    <s v="Asian"/>
    <s v="Biguanides"/>
    <x v="0"/>
    <d v="2023-02-07T00:00:00"/>
    <s v="Biguanides-&gt;Insulin isophane-&gt;Insulin aspart-&gt;SGLT-2 inhibitors"/>
  </r>
  <r>
    <s v="Ze/BA7wIcIQ"/>
    <x v="29"/>
    <s v="Pacific peoples"/>
    <s v="Biguanides"/>
    <x v="0"/>
    <d v="2023-07-18T00:00:00"/>
    <s v="Biguanides"/>
  </r>
  <r>
    <s v="zG.pDuw3Bmw"/>
    <x v="29"/>
    <s v="Other"/>
    <s v="Biguanides"/>
    <x v="0"/>
    <d v="2024-01-03T00:00:00"/>
    <s v="Biguanides"/>
  </r>
  <r>
    <s v="wNj8hUcepaw"/>
    <x v="29"/>
    <s v="Asian"/>
    <s v="Biguanides"/>
    <x v="0"/>
    <d v="2024-01-26T00:00:00"/>
    <s v="Biguanides"/>
  </r>
  <r>
    <s v="wMnkC47Rjzw"/>
    <x v="29"/>
    <s v="Asian"/>
    <s v="Biguanides"/>
    <x v="0"/>
    <d v="2013-02-27T00:00:00"/>
    <s v="Biguanides-&gt;Insulin aspart|Insulin isophane"/>
  </r>
  <r>
    <s v="wu50Igv4HCE"/>
    <x v="29"/>
    <s v="Māori"/>
    <s v="Biguanides"/>
    <x v="0"/>
    <d v="2025-08-21T00:00:00"/>
    <s v="Biguanides"/>
  </r>
  <r>
    <s v="wT1Hi0en5Ys"/>
    <x v="29"/>
    <s v="Asian"/>
    <s v="Biguanides"/>
    <x v="0"/>
    <d v="2018-12-10T00:00:00"/>
    <s v="Biguanides-&gt;DPP-4 inhibitors-&gt;Sulfonylureas-&gt;DPP-4 inhibitors|Sulfonylureas-&gt;SGLT-2 inhibitors-&gt;Insulin aspart|Insulin isophane-&gt;Insulin aspart-&gt;DPP-4 inhibitors|SGLT-2 inhibitors|Sulfonylureas-&gt;Insulin aspart|Insulin glargine-&gt;Insulin aspart|Insulin glargine|SGLT-2 inhibitors-&gt;Insulin glargine"/>
  </r>
  <r>
    <s v="wvTQ2cnA1v6"/>
    <x v="29"/>
    <s v="Māori"/>
    <s v="Insulin isophane"/>
    <x v="1"/>
    <d v="2019-09-25T00:00:00"/>
    <s v="Insulin isophane-&gt;Insulin aspart|Insulin isophane-&gt;Biguanides"/>
  </r>
  <r>
    <s v="Wx5aX2zcbiY"/>
    <x v="29"/>
    <s v="Asian"/>
    <s v="Biguanides"/>
    <x v="0"/>
    <d v="2024-07-02T00:00:00"/>
    <s v="Biguanides"/>
  </r>
  <r>
    <s v="WVuuwsagqng"/>
    <x v="29"/>
    <s v="Pacific peoples"/>
    <s v="Biguanides"/>
    <x v="0"/>
    <d v="2012-01-27T00:00:00"/>
    <s v="Biguanides-&gt;Biguanides|Sulfonylureas-&gt;Sulfonylureas-&gt;Insulin glargine-&gt;Biguanides|Insulin glargine-&gt;Insulin isophane-&gt;Biguanides|Insulin isophane-&gt;Biguanides|Insulin isophane|SGLT-2 inhibitors-&gt;Insulin isophane|SGLT-2 inhibitors-&gt;SGLT-2 inhibitors"/>
  </r>
  <r>
    <s v="X7i2ARJxmOo"/>
    <x v="29"/>
    <s v="Asian"/>
    <s v="Biguanides"/>
    <x v="0"/>
    <d v="2022-02-22T00:00:00"/>
    <s v="Biguanides"/>
  </r>
  <r>
    <s v="X2eWW..eiwI"/>
    <x v="29"/>
    <s v="Māori"/>
    <s v="Biguanides"/>
    <x v="0"/>
    <d v="2025-07-31T00:00:00"/>
    <s v="Biguanides"/>
  </r>
  <r>
    <s v="WZvbqJ4DlC6"/>
    <x v="29"/>
    <s v="Other"/>
    <s v="Biguanides"/>
    <x v="0"/>
    <d v="2011-07-07T00:00:00"/>
    <s v="Biguanides"/>
  </r>
  <r>
    <s v="WYCPgXRLcYE"/>
    <x v="29"/>
    <s v="Asian"/>
    <s v="Biguanides"/>
    <x v="0"/>
    <d v="2024-08-09T00:00:00"/>
    <s v="Biguanides"/>
  </r>
  <r>
    <s v="wYt49ipMzjE"/>
    <x v="29"/>
    <s v="Asian"/>
    <s v="DPP-4 inhibitors|Thiazolidinedione"/>
    <x v="0"/>
    <d v="2024-08-13T00:00:00"/>
    <s v="DPP-4 inhibitors|Thiazolidinedione-&gt;Insulin aspart|Insulin glargine-&gt;Insulin aspart"/>
  </r>
  <r>
    <s v="wzByf6bQKd2"/>
    <x v="29"/>
    <s v="Asian"/>
    <s v="Biguanides"/>
    <x v="0"/>
    <d v="2025-02-18T00:00:00"/>
    <s v="Biguanides"/>
  </r>
  <r>
    <s v="t6hailCwKUw"/>
    <x v="29"/>
    <s v="Asian"/>
    <s v="Biguanides"/>
    <x v="0"/>
    <d v="2017-03-09T00:00:00"/>
    <s v="Biguanides"/>
  </r>
  <r>
    <s v="t8.HMZRJr7M"/>
    <x v="29"/>
    <s v="Other"/>
    <s v="Biguanides"/>
    <x v="0"/>
    <d v="2021-05-29T00:00:00"/>
    <s v="Biguanides"/>
  </r>
  <r>
    <s v="t9bOtWkTh.M"/>
    <x v="29"/>
    <s v="Māori"/>
    <s v="Biguanides"/>
    <x v="0"/>
    <d v="2020-09-22T00:00:00"/>
    <s v="Biguanides"/>
  </r>
  <r>
    <s v="T40nBQESxmk"/>
    <x v="29"/>
    <s v="Māori"/>
    <s v="Biguanides"/>
    <x v="0"/>
    <d v="2014-03-24T00:00:00"/>
    <s v="Biguanides-&gt;Biguanides|Sulfonylureas-&gt;DPP-4 inhibitors|Sulfonylureas-&gt;DPP-4 inhibitors"/>
  </r>
  <r>
    <s v="T4jn8Qj4zK."/>
    <x v="29"/>
    <s v="Other"/>
    <s v="Biguanides"/>
    <x v="0"/>
    <d v="2013-08-19T00:00:00"/>
    <s v="Biguanides-&gt;Insulin lispro-&gt;Insulin isophane-&gt;Insulin aspart|Insulin isophane"/>
  </r>
  <r>
    <s v="tF6vUvNIT/I"/>
    <x v="29"/>
    <s v="Māori"/>
    <s v="Biguanides"/>
    <x v="0"/>
    <d v="2020-06-18T00:00:00"/>
    <s v="Biguanides-&gt;SGLT-2 inhibitors-&gt;Biguanides|SGLT-2 inhibitors"/>
  </r>
  <r>
    <s v="tEr6PKCKCIE"/>
    <x v="29"/>
    <s v="Other"/>
    <s v="Insulin isophane"/>
    <x v="1"/>
    <d v="2021-04-16T00:00:00"/>
    <s v="Insulin isophane-&gt;Biguanides"/>
  </r>
  <r>
    <s v="tFnlyVC/ePU"/>
    <x v="29"/>
    <s v="Other"/>
    <s v="Biguanides"/>
    <x v="0"/>
    <d v="2022-08-01T00:00:00"/>
    <s v="Biguanides"/>
  </r>
  <r>
    <s v="tBeKqUdqG0U"/>
    <x v="29"/>
    <s v="Other"/>
    <s v="Insulin aspart|Insulin glargine"/>
    <x v="1"/>
    <d v="2023-08-06T00:00:00"/>
    <s v="Insulin aspart|Insulin glargine-&gt;Biguanides-&gt;Biguanides|GLP-1 agonists-&gt;GLP-1 agonists"/>
  </r>
  <r>
    <s v="tNRaRc1pS.o"/>
    <x v="29"/>
    <s v="Asian"/>
    <s v="Biguanides"/>
    <x v="0"/>
    <d v="2020-08-04T00:00:00"/>
    <s v="Biguanides-&gt;DPP-4 inhibitors-&gt;SGLT-2 inhibitors-&gt;DPP-4 inhibitors|SGLT-2 inhibitors"/>
  </r>
  <r>
    <s v="TP1zhu4llAE"/>
    <x v="29"/>
    <s v="Māori"/>
    <s v="Insulin isophane"/>
    <x v="1"/>
    <d v="2019-02-15T00:00:00"/>
    <s v="Insulin isophane-&gt;Biguanides|Insulin isophane"/>
  </r>
  <r>
    <s v="tqCGfZK5mFc"/>
    <x v="29"/>
    <s v="Pacific peoples"/>
    <s v="Biguanides"/>
    <x v="0"/>
    <d v="2021-03-16T00:00:00"/>
    <s v="Biguanides"/>
  </r>
  <r>
    <s v="WKffZ4OnvTQ"/>
    <x v="29"/>
    <s v="Asian"/>
    <s v="Biguanides"/>
    <x v="0"/>
    <d v="2025-12-23T00:00:00"/>
    <s v="Biguanides"/>
  </r>
  <r>
    <s v="WJXC96M1IFE"/>
    <x v="29"/>
    <s v="Pacific peoples"/>
    <s v="Biguanides"/>
    <x v="0"/>
    <d v="2025-01-13T00:00:00"/>
    <s v="Biguanides"/>
  </r>
  <r>
    <s v="tG2hd/BPNiM"/>
    <x v="29"/>
    <s v="Other"/>
    <s v="Biguanides"/>
    <x v="0"/>
    <d v="2025-09-22T00:00:00"/>
    <s v="Biguanides"/>
  </r>
  <r>
    <s v="tIxCdRuay2s"/>
    <x v="29"/>
    <s v="Māori"/>
    <s v="Biguanides"/>
    <x v="0"/>
    <d v="2015-02-27T00:00:00"/>
    <s v="Biguanides"/>
  </r>
  <r>
    <s v="TKkvHzxfyTM"/>
    <x v="29"/>
    <s v="Other"/>
    <s v="Biguanides"/>
    <x v="0"/>
    <d v="2021-01-28T00:00:00"/>
    <s v="Biguanides"/>
  </r>
  <r>
    <s v="Tm/JKulG/5k"/>
    <x v="29"/>
    <s v="Māori"/>
    <s v="Biguanides"/>
    <x v="0"/>
    <d v="2014-07-30T00:00:00"/>
    <s v="Biguanides-&gt;DPP-4 inhibitors-&gt;Biguanides|DPP-4 inhibitors-&gt;Insulin isophane-&gt;Insulin aspart-&gt;Insulin aspart|Insulin isophane-&gt;Biguanides|Insulin isophane-&gt;GLP-1 agonists-&gt;Biguanides|GLP-1 agonists"/>
  </r>
  <r>
    <s v="PMevT40DwSI"/>
    <x v="29"/>
    <s v="Asian"/>
    <s v="Biguanides"/>
    <x v="0"/>
    <d v="2021-03-22T00:00:00"/>
    <s v="Biguanides-&gt;Insulin aspart|Insulin isophane-&gt;Biguanides|Insulin isophane-&gt;Insulin aspart-&gt;Insulin isophane-&gt;DPP-4 inhibitors-&gt;SGLT-2 inhibitors"/>
  </r>
  <r>
    <s v="PlyIcwEjPyw"/>
    <x v="29"/>
    <s v="Asian"/>
    <s v="Biguanides"/>
    <x v="0"/>
    <d v="2022-06-27T00:00:00"/>
    <s v="Biguanides"/>
  </r>
  <r>
    <s v="pob7TJQi02I"/>
    <x v="29"/>
    <s v="Asian"/>
    <s v="Biguanides"/>
    <x v="0"/>
    <d v="2015-08-24T00:00:00"/>
    <s v="Biguanides"/>
  </r>
  <r>
    <s v="prhXL6r5n7I"/>
    <x v="29"/>
    <s v="Asian"/>
    <s v="Biguanides"/>
    <x v="0"/>
    <d v="2021-02-03T00:00:00"/>
    <s v="Biguanides"/>
  </r>
  <r>
    <s v="PRBlLQ1GRsk"/>
    <x v="29"/>
    <s v="Asian"/>
    <s v="Biguanides"/>
    <x v="0"/>
    <d v="2015-12-16T00:00:00"/>
    <s v="Biguanides"/>
  </r>
  <r>
    <s v="pvSjpX4R0Jk"/>
    <x v="29"/>
    <s v="Pacific peoples"/>
    <s v="Biguanides"/>
    <x v="0"/>
    <d v="2019-08-12T00:00:00"/>
    <s v="Biguanides-&gt;DPP-4 inhibitors-&gt;SGLT-2 inhibitors-&gt;SGLT-2 inhibitors|Sulfonylureas-&gt;Sulfonylureas-&gt;Biguanides|GLP-1 agonists|Sulfonylureas-&gt;GLP-1 agonists-&gt;Insulin aspart|Sulfonylureas-&gt;Biguanides|GLP-1 agonists|Insulin aspart-&gt;GLP-1 agonists|Insulin aspart-&gt;Insulin aspart-&gt;Insulin glargine"/>
  </r>
  <r>
    <s v="pteVuUygruo"/>
    <x v="29"/>
    <s v="Other"/>
    <s v="Biguanides"/>
    <x v="0"/>
    <d v="2013-06-10T00:00:00"/>
    <s v="Biguanides-&gt;Insulin isophane-&gt;Insulin aspart"/>
  </r>
  <r>
    <s v="pt/ggcv/abM"/>
    <x v="29"/>
    <s v="Māori"/>
    <s v="Biguanides"/>
    <x v="0"/>
    <d v="2021-06-02T00:00:00"/>
    <s v="Biguanides-&gt;Biguanides|GLP-1 agonists-&gt;GLP-1 agonists-&gt;Insulin glargine-&gt;GLP-1 agonists|Insulin glargine-&gt;Biguanides|GLP-1 agonists|Insulin glargine-&gt;Insulin lispro-&gt;Biguanides|GLP-1 agonists|Insulin lispro-&gt;GLP-1 agonists|Insulin aspart|Insulin glargine-&gt;Insulin aspart|Insulin glargine-&gt;Insulin aspart-&gt;Biguanides|Insulin aspart|Insulin glargine-&gt;Biguanides|GLP-1 agonists|Insulin aspart|Insulin glargine|SGLT-2 inhibitors-&gt;Insulin aspart|Insulin glargine|SGLT-2 inhibitors"/>
  </r>
  <r>
    <s v="SZIlh7CQ0Fs"/>
    <x v="29"/>
    <s v="Pacific peoples"/>
    <s v="Biguanides"/>
    <x v="0"/>
    <d v="2022-10-21T00:00:00"/>
    <s v="Biguanides"/>
  </r>
  <r>
    <s v="sWIakdVUmMY"/>
    <x v="29"/>
    <s v="Asian"/>
    <s v="Biguanides"/>
    <x v="0"/>
    <d v="2015-07-21T00:00:00"/>
    <s v="Biguanides"/>
  </r>
  <r>
    <s v="STR4C2OfkpE"/>
    <x v="29"/>
    <s v="Māori"/>
    <s v="Biguanides"/>
    <x v="0"/>
    <d v="2014-10-30T00:00:00"/>
    <s v="Biguanides"/>
  </r>
  <r>
    <s v="Suwk5Q.vXKQ"/>
    <x v="29"/>
    <s v="Māori"/>
    <s v="Biguanides"/>
    <x v="0"/>
    <d v="2022-09-02T00:00:00"/>
    <s v="Biguanides"/>
  </r>
  <r>
    <s v="SvgYCdq6na."/>
    <x v="29"/>
    <s v="Other"/>
    <s v="Biguanides"/>
    <x v="0"/>
    <d v="2015-12-03T00:00:00"/>
    <s v="Biguanides"/>
  </r>
  <r>
    <s v="SxtUfdlRR.g"/>
    <x v="29"/>
    <s v="Asian"/>
    <s v="Biguanides"/>
    <x v="0"/>
    <d v="2016-10-11T00:00:00"/>
    <s v="Biguanides-&gt;Insulin isophane"/>
  </r>
  <r>
    <s v="srDppv1FYVg"/>
    <x v="29"/>
    <s v="Asian"/>
    <s v="Insulin aspart|Insulin isophane"/>
    <x v="1"/>
    <d v="2023-08-16T00:00:00"/>
    <s v="Insulin aspart|Insulin isophane-&gt;Biguanides"/>
  </r>
  <r>
    <s v="suqUR8fHloY"/>
    <x v="29"/>
    <s v="Māori"/>
    <s v="Biguanides"/>
    <x v="0"/>
    <d v="2013-04-17T00:00:00"/>
    <s v="Biguanides"/>
  </r>
  <r>
    <s v="sUseLwQAOAo"/>
    <x v="29"/>
    <s v="Other"/>
    <s v="Biguanides"/>
    <x v="0"/>
    <d v="2021-07-23T00:00:00"/>
    <s v="Biguanides"/>
  </r>
  <r>
    <s v="Sso1UMAGKRM"/>
    <x v="29"/>
    <s v="Other"/>
    <s v="Biguanides"/>
    <x v="0"/>
    <d v="2021-11-23T00:00:00"/>
    <s v="Biguanides"/>
  </r>
  <r>
    <s v="sSiLVwi8ARk"/>
    <x v="29"/>
    <s v="Other"/>
    <s v="Biguanides"/>
    <x v="0"/>
    <d v="2022-03-28T00:00:00"/>
    <s v="Biguanides"/>
  </r>
  <r>
    <s v="9i9ThbfsHWo"/>
    <x v="29"/>
    <s v="Māori"/>
    <s v="Biguanides"/>
    <x v="0"/>
    <d v="2024-03-13T00:00:00"/>
    <s v="Biguanides"/>
  </r>
  <r>
    <s v="9f8IA.9Tu6s"/>
    <x v="29"/>
    <s v="Other"/>
    <s v="Biguanides"/>
    <x v="0"/>
    <d v="2011-01-05T00:00:00"/>
    <s v="Biguanides"/>
  </r>
  <r>
    <s v="9dx3jMhPsmQ"/>
    <x v="29"/>
    <s v="Other"/>
    <s v="Biguanides"/>
    <x v="0"/>
    <d v="2025-02-12T00:00:00"/>
    <s v="Biguanides"/>
  </r>
  <r>
    <s v="9e27dxFaYgE"/>
    <x v="29"/>
    <s v="Other"/>
    <s v="Biguanides"/>
    <x v="0"/>
    <d v="2019-05-07T00:00:00"/>
    <s v="Biguanides"/>
  </r>
  <r>
    <s v="92iHoo.XIhw"/>
    <x v="29"/>
    <s v="Other"/>
    <s v="Insulin isophane|Insulin lispro"/>
    <x v="1"/>
    <d v="2021-04-30T00:00:00"/>
    <s v="Insulin isophane|Insulin lispro-&gt;Biguanides"/>
  </r>
  <r>
    <s v="39a.QV5s5jA"/>
    <x v="29"/>
    <s v="Other"/>
    <s v="Biguanides"/>
    <x v="0"/>
    <d v="2017-02-07T00:00:00"/>
    <s v="Biguanides"/>
  </r>
  <r>
    <s v="8uV7xiJ/1vQ"/>
    <x v="29"/>
    <s v="Māori"/>
    <s v="Biguanides"/>
    <x v="0"/>
    <d v="2020-02-28T00:00:00"/>
    <s v="Biguanides-&gt;Biguanides|GLP-1 agonists-&gt;DPP-4 inhibitors-&gt;Biguanides|DPP-4 inhibitors|SGLT-2 inhibitors-&gt;DPP-4 inhibitors|SGLT-2 inhibitors"/>
  </r>
  <r>
    <s v="8vUpIYyPMpY"/>
    <x v="29"/>
    <s v="Pacific peoples"/>
    <s v="Biguanides"/>
    <x v="0"/>
    <d v="2017-07-20T00:00:00"/>
    <s v="Biguanides"/>
  </r>
  <r>
    <s v="8Z9DnmjXTII"/>
    <x v="29"/>
    <s v="Other"/>
    <s v="Biguanides"/>
    <x v="0"/>
    <d v="2011-07-14T00:00:00"/>
    <s v="Biguanides"/>
  </r>
  <r>
    <s v="2V3UQTAhmOU"/>
    <x v="29"/>
    <s v="Asian"/>
    <s v="Biguanides"/>
    <x v="0"/>
    <d v="2017-05-10T00:00:00"/>
    <s v="Biguanides"/>
  </r>
  <r>
    <s v="2sKs6BxnElY"/>
    <x v="29"/>
    <s v="Pacific peoples"/>
    <s v="Biguanides|Insulin isophane"/>
    <x v="0"/>
    <d v="2022-04-19T00:00:00"/>
    <s v="Biguanides|Insulin isophane-&gt;Biguanides"/>
  </r>
  <r>
    <s v="2s1nG5tn49Y"/>
    <x v="29"/>
    <s v="Other"/>
    <s v="Biguanides"/>
    <x v="0"/>
    <d v="2018-01-19T00:00:00"/>
    <s v="Biguanides"/>
  </r>
  <r>
    <s v="2QlnUiECQuY"/>
    <x v="29"/>
    <s v="Asian"/>
    <s v="Biguanides"/>
    <x v="0"/>
    <d v="2020-07-20T00:00:00"/>
    <s v="Biguanides"/>
  </r>
  <r>
    <s v="2lx5sxT3AQw"/>
    <x v="29"/>
    <s v="Other"/>
    <s v="Biguanides"/>
    <x v="0"/>
    <d v="2012-03-27T00:00:00"/>
    <s v="Biguanides"/>
  </r>
  <r>
    <s v="33sZjxgC4xQ"/>
    <x v="29"/>
    <s v="Asian"/>
    <s v="Biguanides|DPP-4 inhibitors"/>
    <x v="0"/>
    <d v="2021-02-09T00:00:00"/>
    <s v="Biguanides|DPP-4 inhibitors-&gt;SGLT-2 inhibitors-&gt;Biguanides|DPP-4 inhibitors|SGLT-2 inhibitors-&gt;DPP-4 inhibitors-&gt;DPP-4 inhibitors|SGLT-2 inhibitors"/>
  </r>
  <r>
    <s v="36gQ3frij82"/>
    <x v="29"/>
    <s v="Asian"/>
    <s v="Biguanides"/>
    <x v="0"/>
    <d v="2025-09-09T00:00:00"/>
    <s v="Biguanides"/>
  </r>
  <r>
    <s v="36uqJv4.fNI"/>
    <x v="29"/>
    <s v="Pacific peoples"/>
    <s v="Biguanides"/>
    <x v="0"/>
    <d v="2024-03-28T00:00:00"/>
    <s v="Biguanides"/>
  </r>
  <r>
    <s v="37koALEqDuY"/>
    <x v="29"/>
    <s v="Other"/>
    <s v="Biguanides"/>
    <x v="0"/>
    <d v="2017-06-14T00:00:00"/>
    <s v="Biguanides"/>
  </r>
  <r>
    <s v="39/26qcnl4Q"/>
    <x v="29"/>
    <s v="Other"/>
    <s v="Biguanides"/>
    <x v="0"/>
    <d v="2024-08-02T00:00:00"/>
    <s v="Biguanides"/>
  </r>
  <r>
    <s v="2xO1o7NxGFo"/>
    <x v="29"/>
    <s v="Asian"/>
    <s v="Biguanides"/>
    <x v="0"/>
    <d v="2022-01-18T00:00:00"/>
    <s v="Biguanides-&gt;Insulin aspart|Insulin isophane-&gt;Insulin isophane-&gt;Insulin aspart"/>
  </r>
  <r>
    <s v="2DgTHLdcgf6"/>
    <x v="29"/>
    <s v="Māori"/>
    <s v="Biguanides"/>
    <x v="0"/>
    <d v="2023-05-24T00:00:00"/>
    <s v="Biguanides"/>
  </r>
  <r>
    <s v="2DBc.BfthQo"/>
    <x v="29"/>
    <s v="Māori"/>
    <s v="Biguanides"/>
    <x v="0"/>
    <d v="2025-02-05T00:00:00"/>
    <s v="Biguanides"/>
  </r>
  <r>
    <s v="2AwulVaKIVc"/>
    <x v="29"/>
    <s v="Asian"/>
    <s v="Biguanides"/>
    <x v="0"/>
    <d v="2017-01-18T00:00:00"/>
    <s v="Biguanides-&gt;Insulin aspart-&gt;Insulin isophane-&gt;Insulin aspart|Insulin isophane-&gt;Biguanides|Sulfonylureas"/>
  </r>
  <r>
    <s v="1WREzTKIP9M"/>
    <x v="29"/>
    <s v="Māori"/>
    <s v="Biguanides"/>
    <x v="0"/>
    <d v="2024-03-19T00:00:00"/>
    <s v="Biguanides-&gt;Insulin glargine|SGLT-2 inhibitors-&gt;Insulin glargine-&gt;SGLT-2 inhibitors"/>
  </r>
  <r>
    <s v="1yD70KH3vkU"/>
    <x v="29"/>
    <s v="Māori"/>
    <s v="Biguanides"/>
    <x v="0"/>
    <d v="2022-02-04T00:00:00"/>
    <s v="Biguanides-&gt;Insulin isophane-&gt;Insulin aspart"/>
  </r>
  <r>
    <s v="26ASC2ObooY"/>
    <x v="29"/>
    <s v="Asian"/>
    <s v="Biguanides|Insulin isophane"/>
    <x v="0"/>
    <d v="2016-06-16T00:00:00"/>
    <s v="Biguanides|Insulin isophane-&gt;Insulin aspart|Insulin isophane-&gt;Insulin aspart-&gt;Biguanides-&gt;DPP-4 inhibitors"/>
  </r>
  <r>
    <s v="23KM//Lknhs"/>
    <x v="29"/>
    <s v="Asian"/>
    <s v="Biguanides"/>
    <x v="0"/>
    <d v="2012-01-19T00:00:00"/>
    <s v="Biguanides"/>
  </r>
  <r>
    <s v="27D9l3KhC2k"/>
    <x v="29"/>
    <s v="Other"/>
    <s v="Biguanides"/>
    <x v="0"/>
    <d v="2025-06-05T00:00:00"/>
    <s v="Biguanides"/>
  </r>
  <r>
    <s v="21wpbrNbV5s"/>
    <x v="29"/>
    <s v="Asian"/>
    <s v="Biguanides"/>
    <x v="0"/>
    <d v="2025-04-16T00:00:00"/>
    <s v="Biguanides"/>
  </r>
  <r>
    <s v="1yuVE0zmQF2"/>
    <x v="29"/>
    <s v="Asian"/>
    <s v="Biguanides"/>
    <x v="0"/>
    <d v="2012-05-22T00:00:00"/>
    <s v="Biguanides-&gt;Biguanides|Insulin isophane-&gt;Insulin isophane-&gt;Biguanides|DPP-4 inhibitors-&gt;DPP-4 inhibitors"/>
  </r>
  <r>
    <s v="1ffenLZ04g2"/>
    <x v="29"/>
    <s v="Māori"/>
    <s v="Biguanides"/>
    <x v="0"/>
    <d v="2022-07-11T00:00:00"/>
    <s v="Biguanides-&gt;Insulin isophane"/>
  </r>
  <r>
    <s v="ZZUnch6ZHK."/>
    <x v="29"/>
    <s v="Other"/>
    <s v="Insulin aspart|Insulin glargine"/>
    <x v="1"/>
    <d v="2019-10-15T00:00:00"/>
    <s v="Insulin aspart|Insulin glargine-&gt;Biguanides|DPP-4 inhibitors-&gt;Insulin aspart"/>
  </r>
  <r>
    <s v="1HPJ8E66hps"/>
    <x v="29"/>
    <s v="Māori"/>
    <s v="Biguanides"/>
    <x v="0"/>
    <d v="2025-11-24T00:00:00"/>
    <s v="Biguanides"/>
  </r>
  <r>
    <s v="ZYeyEn4q0AA"/>
    <x v="29"/>
    <s v="Other"/>
    <s v="Biguanides"/>
    <x v="0"/>
    <d v="2019-10-31T00:00:00"/>
    <s v="Biguanides"/>
  </r>
  <r>
    <s v="ZzDe9rftKnM"/>
    <x v="29"/>
    <s v="Asian"/>
    <s v="Biguanides"/>
    <x v="0"/>
    <d v="2019-05-14T00:00:00"/>
    <s v="Biguanides-&gt;Insulin isophane-&gt;Biguanides|Insulin isophane"/>
  </r>
  <r>
    <s v="ZwyhsdupJMs"/>
    <x v="29"/>
    <s v="Pacific peoples"/>
    <s v="Biguanides"/>
    <x v="0"/>
    <d v="2021-04-17T00:00:00"/>
    <s v="Biguanides-&gt;Insulin aspart"/>
  </r>
  <r>
    <s v="zXV8SaeJfyE"/>
    <x v="29"/>
    <s v="Other"/>
    <s v="Insulin aspart|Insulin isophane"/>
    <x v="1"/>
    <d v="2016-11-15T00:00:00"/>
    <s v="Insulin aspart|Insulin isophane-&gt;Biguanides-&gt;Biguanides|DPP-4 inhibitors-&gt;DPP-4 inhibitors-&gt;Insulin aspart-&gt;Insulin glargine-&gt;Biguanides|DPP-4 inhibitors|Insulin glargine-&gt;Biguanides|DPP-4 inhibitors|Insulin aspart|Insulin glargine-&gt;DPP-4 inhibitors|Insulin glargine-&gt;Biguanides|Insulin glargine-&gt;Biguanides|Insulin glargine|SGLT-2 inhibitors-&gt;Biguanides|SGLT-2 inhibitors-&gt;Biguanides|DPP-4 inhibitors|Insulin glargine|SGLT-2 inhibitors"/>
  </r>
  <r>
    <s v="ZWbW/atCj5U"/>
    <x v="29"/>
    <s v="Pacific peoples"/>
    <s v="Biguanides"/>
    <x v="0"/>
    <d v="2019-10-14T00:00:00"/>
    <s v="Biguanides"/>
  </r>
  <r>
    <s v="1LCgU30hdjE"/>
    <x v="29"/>
    <s v="Māori"/>
    <s v="Biguanides"/>
    <x v="0"/>
    <d v="2023-03-10T00:00:00"/>
    <s v="Biguanides"/>
  </r>
  <r>
    <s v="1kCR/5UmUZY"/>
    <x v="29"/>
    <s v="Māori"/>
    <s v="Biguanides"/>
    <x v="0"/>
    <d v="2016-05-13T00:00:00"/>
    <s v="Biguanides-&gt;Insulin aspart|Insulin isophane-&gt;Sulfonylureas"/>
  </r>
  <r>
    <s v="ADbXxWF4rUw"/>
    <x v="29"/>
    <s v="Asian"/>
    <s v="Biguanides"/>
    <x v="0"/>
    <d v="2018-04-23T00:00:00"/>
    <s v="Biguanides"/>
  </r>
  <r>
    <s v="aDZ5q8WTQTM"/>
    <x v="29"/>
    <s v="Māori"/>
    <s v="Biguanides"/>
    <x v="0"/>
    <d v="2021-06-03T00:00:00"/>
    <s v="Biguanides-&gt;DPP-4 inhibitors"/>
  </r>
  <r>
    <s v="AaXiMAWH23U"/>
    <x v="29"/>
    <s v="Asian"/>
    <s v="Biguanides"/>
    <x v="0"/>
    <d v="2021-04-13T00:00:00"/>
    <s v="Biguanides-&gt;Biguanides|Insulin isophane-&gt;Insulin isophane-&gt;Insulin aspart|Insulin isophane-&gt;Biguanides|Insulin aspart|Insulin isophane-&gt;Insulin aspart-&gt;Biguanides|Insulin glargine-&gt;Insulin glargine-&gt;Biguanides|Insulin aspart"/>
  </r>
  <r>
    <s v="a3FcryoqGVA"/>
    <x v="29"/>
    <s v="Māori"/>
    <s v="Biguanides"/>
    <x v="0"/>
    <d v="2022-04-20T00:00:00"/>
    <s v="Biguanides"/>
  </r>
  <r>
    <s v="AAmhK/WuT5M"/>
    <x v="29"/>
    <s v="Pacific peoples"/>
    <s v="DPP-4 inhibitors"/>
    <x v="0"/>
    <d v="2022-03-20T00:00:00"/>
    <s v="DPP-4 inhibitors-&gt;Biguanides-&gt;Insulin isophane-&gt;Insulin aspart|Insulin isophane-&gt;Insulin glargine-&gt;Biguanides|Insulin glargine-&gt;Biguanides|DPP-4 inhibitors-&gt;Biguanides|DPP-4 inhibitors|Insulin glargine-&gt;SGLT-2 inhibitors"/>
  </r>
  <r>
    <s v="DAqZNkrz93k"/>
    <x v="29"/>
    <s v="Other"/>
    <s v="Biguanides"/>
    <x v="0"/>
    <d v="2024-10-21T00:00:00"/>
    <s v="Biguanides"/>
  </r>
  <r>
    <s v="DAL65MZh7og"/>
    <x v="29"/>
    <s v="Other"/>
    <s v="Biguanides"/>
    <x v="0"/>
    <d v="2012-09-14T00:00:00"/>
    <s v="Biguanides-&gt;Insulin aspart"/>
  </r>
  <r>
    <s v="daol1Qb13B."/>
    <x v="29"/>
    <s v="Other"/>
    <s v="Biguanides"/>
    <x v="0"/>
    <d v="2014-06-16T00:00:00"/>
    <s v="Biguanides"/>
  </r>
  <r>
    <s v="AF2Y4VoZWuM"/>
    <x v="29"/>
    <s v="Pacific peoples"/>
    <s v="Biguanides"/>
    <x v="0"/>
    <d v="2018-07-16T00:00:00"/>
    <s v="Biguanides-&gt;GLP-1 agonists"/>
  </r>
  <r>
    <s v="9oSd81PMcU2"/>
    <x v="29"/>
    <s v="Pacific peoples"/>
    <s v="Biguanides"/>
    <x v="0"/>
    <d v="2025-08-05T00:00:00"/>
    <s v="Biguanides"/>
  </r>
  <r>
    <s v="9T3xbZGdRcw"/>
    <x v="29"/>
    <s v="Asian"/>
    <s v="Biguanides"/>
    <x v="0"/>
    <d v="2025-03-07T00:00:00"/>
    <s v="Biguanides-&gt;Insulin isophane"/>
  </r>
  <r>
    <s v="9ugFh1eyEjo"/>
    <x v="29"/>
    <s v="Other"/>
    <s v="Biguanides"/>
    <x v="0"/>
    <d v="2013-01-30T00:00:00"/>
    <s v="Biguanides"/>
  </r>
  <r>
    <s v="9qyP004/2is"/>
    <x v="29"/>
    <s v="Māori"/>
    <s v="Biguanides"/>
    <x v="0"/>
    <d v="2023-01-17T00:00:00"/>
    <s v="Biguanides-&gt;Biguanides|SGLT-2 inhibitors-&gt;GLP-1 agonists-&gt;Biguanides|GLP-1 agonists"/>
  </r>
  <r>
    <s v="9XFWWBeiJNI"/>
    <x v="29"/>
    <s v="Pacific peoples"/>
    <s v="Biguanides"/>
    <x v="0"/>
    <d v="2017-07-28T00:00:00"/>
    <s v="Biguanides-&gt;Sulfonylureas-&gt;Insulin glargine-&gt;Biguanides|Insulin glargine-&gt;DPP-4 inhibitors-&gt;Biguanides|DPP-4 inhibitors-&gt;DPP-4 inhibitors|SGLT-2 inhibitors-&gt;SGLT-2 inhibitors"/>
  </r>
  <r>
    <s v="9whioXGOtpE"/>
    <x v="29"/>
    <s v="Pacific peoples"/>
    <s v="Biguanides"/>
    <x v="0"/>
    <d v="2012-11-12T00:00:00"/>
    <s v="Biguanides"/>
  </r>
  <r>
    <s v="a/ALz5wPruQ"/>
    <x v="29"/>
    <s v="Pacific peoples"/>
    <s v="Biguanides"/>
    <x v="0"/>
    <d v="2021-12-10T00:00:00"/>
    <s v="Biguanides"/>
  </r>
  <r>
    <s v="A2xCnk/uiWw"/>
    <x v="29"/>
    <s v="Pacific peoples"/>
    <s v="Biguanides"/>
    <x v="0"/>
    <d v="2018-08-15T00:00:00"/>
    <s v="Biguanides-&gt;SGLT-2 inhibitors-&gt;DPP-4 inhibitors|SGLT-2 inhibitors-&gt;DPP-4 inhibitors-&gt;DPP-4 inhibitors|SGLT-2 inhibitors|Sulfonylureas"/>
  </r>
  <r>
    <s v="DuJGRBXDJUA"/>
    <x v="29"/>
    <s v="Asian"/>
    <s v="Biguanides"/>
    <x v="0"/>
    <d v="2021-01-24T00:00:00"/>
    <s v="Biguanides"/>
  </r>
  <r>
    <s v="dx25BmbVKHg"/>
    <x v="29"/>
    <s v="Asian"/>
    <s v="Biguanides"/>
    <x v="0"/>
    <d v="2025-06-03T00:00:00"/>
    <s v="Biguanides"/>
  </r>
  <r>
    <s v="Dvfn7QozYGI"/>
    <x v="29"/>
    <s v="Māori"/>
    <s v="Biguanides"/>
    <x v="0"/>
    <d v="2018-06-18T00:00:00"/>
    <s v="Biguanides"/>
  </r>
  <r>
    <s v="dyFx9/Tq8jM"/>
    <x v="29"/>
    <s v="Asian"/>
    <s v="Biguanides"/>
    <x v="0"/>
    <d v="2011-09-08T00:00:00"/>
    <s v="Biguanides-&gt;DPP-4 inhibitors"/>
  </r>
  <r>
    <s v="DyK3yGO77Lw"/>
    <x v="29"/>
    <s v="Asian"/>
    <s v="Biguanides"/>
    <x v="0"/>
    <d v="2022-03-16T00:00:00"/>
    <s v="Biguanides-&gt;Insulin isophane-&gt;Insulin aspart-&gt;Insulin aspart|Insulin isophane"/>
  </r>
  <r>
    <s v="Dz7IHXqqhoY"/>
    <x v="29"/>
    <s v="Asian"/>
    <s v="Biguanides"/>
    <x v="0"/>
    <d v="2024-02-10T00:00:00"/>
    <s v="Biguanides"/>
  </r>
  <r>
    <s v="DzWFpGNBXw6"/>
    <x v="29"/>
    <s v="Other"/>
    <s v="Biguanides"/>
    <x v="0"/>
    <d v="2015-04-17T00:00:00"/>
    <s v="Biguanides"/>
  </r>
  <r>
    <s v="dzZ4tkK6Edk"/>
    <x v="29"/>
    <s v="Pacific peoples"/>
    <s v="Insulin glargine"/>
    <x v="1"/>
    <d v="2019-06-14T00:00:00"/>
    <s v="Insulin glargine-&gt;Biguanides|Insulin aspart|Insulin isophane-&gt;Insulin aspart|Insulin isophane-&gt;Insulin aspart-&gt;Biguanides|Insulin isophane-&gt;Biguanides-&gt;Biguanides|SGLT-2 inhibitors|Sulfonylureas-&gt;SGLT-2 inhibitors|Sulfonylureas-&gt;Biguanides|GLP-1 agonists-&gt;GLP-1 agonists|Sulfonylureas-&gt;Biguanides|GLP-1 agonists|Sulfonylureas-&gt;Biguanides|Sulfonylureas-&gt;GLP-1 agonists-&gt;GLP-1 agonists|Insulin glargine|Sulfonylureas-&gt;Biguanides|GLP-1 agonists|Insulin glargine|Sulfonylureas-&gt;Insulin isophane-&gt;Biguanides|Insulin aspart-&gt;Biguanides|Insulin glargine-&gt;Insulin glargine|SGLT-2 inhibitors-&gt;SGLT-2 inhibitors"/>
  </r>
  <r>
    <s v="DsFjz4ZerZE"/>
    <x v="29"/>
    <s v="Other"/>
    <s v="Biguanides"/>
    <x v="0"/>
    <d v="2023-02-21T00:00:00"/>
    <s v="Biguanides"/>
  </r>
  <r>
    <s v="dShFuDNRcZ6"/>
    <x v="29"/>
    <s v="Other"/>
    <s v="Biguanides"/>
    <x v="0"/>
    <d v="2012-10-19T00:00:00"/>
    <s v="Biguanides"/>
  </r>
  <r>
    <s v="duHmQDjPs0U"/>
    <x v="29"/>
    <s v="Māori"/>
    <s v="Biguanides"/>
    <x v="0"/>
    <d v="2019-10-03T00:00:00"/>
    <s v="Biguanides"/>
  </r>
  <r>
    <s v="DoiVcQ3nm1w"/>
    <x v="29"/>
    <s v="Asian"/>
    <s v="Biguanides"/>
    <x v="0"/>
    <d v="2019-12-03T00:00:00"/>
    <s v="Biguanides"/>
  </r>
  <r>
    <s v="doY6rocaWjw"/>
    <x v="29"/>
    <s v="Asian"/>
    <s v="Biguanides"/>
    <x v="0"/>
    <d v="2025-07-18T00:00:00"/>
    <s v="Biguanides"/>
  </r>
  <r>
    <s v="dP4EwG8mkLE"/>
    <x v="29"/>
    <s v="Other"/>
    <s v="Biguanides"/>
    <x v="0"/>
    <d v="2022-11-04T00:00:00"/>
    <s v="Biguanides"/>
  </r>
  <r>
    <s v="dDiC4VWOMPA"/>
    <x v="29"/>
    <s v="Other"/>
    <s v="Biguanides"/>
    <x v="0"/>
    <d v="2021-01-18T00:00:00"/>
    <s v="Biguanides"/>
  </r>
  <r>
    <s v="dDC1CgIbUPM"/>
    <x v="29"/>
    <s v="Other"/>
    <s v="Biguanides"/>
    <x v="0"/>
    <d v="2019-09-18T00:00:00"/>
    <s v="Biguanides"/>
  </r>
  <r>
    <s v="dde4EoC9Ims"/>
    <x v="29"/>
    <s v="Pacific peoples"/>
    <s v="Biguanides"/>
    <x v="0"/>
    <d v="2011-01-07T00:00:00"/>
    <s v="Biguanides-&gt;Sulfonylureas-&gt;Biguanides|Sulfonylureas-&gt;DPP-4 inhibitors|Sulfonylureas-&gt;DPP-4 inhibitors-&gt;DPP-4 inhibitors|SGLT-2 inhibitors|Sulfonylureas-&gt;DPP-4 inhibitors|SGLT-2 inhibitors-&gt;SGLT-2 inhibitors"/>
  </r>
  <r>
    <s v="dfOihzNbWB2"/>
    <x v="29"/>
    <s v="Other"/>
    <s v="Biguanides"/>
    <x v="0"/>
    <d v="2013-07-31T00:00:00"/>
    <s v="Biguanides"/>
  </r>
  <r>
    <s v="dgP/u6Xy8UY"/>
    <x v="29"/>
    <s v="Asian"/>
    <s v="Biguanides"/>
    <x v="0"/>
    <d v="2020-09-09T00:00:00"/>
    <s v="Biguanides"/>
  </r>
  <r>
    <s v="dgLcdGkJc.Q"/>
    <x v="29"/>
    <s v="Asian"/>
    <s v="Biguanides"/>
    <x v="0"/>
    <d v="2021-08-03T00:00:00"/>
    <s v="Biguanides"/>
  </r>
  <r>
    <s v="dnGVSqcymSw"/>
    <x v="29"/>
    <s v="Māori"/>
    <s v="SGLT-2 inhibitors"/>
    <x v="0"/>
    <d v="2023-04-19T00:00:00"/>
    <s v="SGLT-2 inhibitors-&gt;DPP-4 inhibitors-&gt;DPP-4 inhibitors|SGLT-2 inhibitors"/>
  </r>
  <r>
    <s v="DL4emzjoVd6"/>
    <x v="29"/>
    <s v="Māori"/>
    <s v="Biguanides"/>
    <x v="0"/>
    <d v="2023-07-31T00:00:00"/>
    <s v="Biguanides"/>
  </r>
  <r>
    <s v="dJFT/ZfhEeI"/>
    <x v="29"/>
    <s v="Māori"/>
    <s v="Biguanides"/>
    <x v="0"/>
    <d v="2015-03-09T00:00:00"/>
    <s v="Biguanides"/>
  </r>
  <r>
    <s v="LsMzYN7jxE6"/>
    <x v="29"/>
    <s v="Māori"/>
    <s v="Biguanides"/>
    <x v="0"/>
    <d v="2016-02-02T00:00:00"/>
    <s v="Biguanides-&gt;Sulfonylureas-&gt;Biguanides|Sulfonylureas-&gt;SGLT-2 inhibitors-&gt;Biguanides|SGLT-2 inhibitors"/>
  </r>
  <r>
    <s v="LSaT6eZC0Sc"/>
    <x v="29"/>
    <s v="Māori"/>
    <s v="Biguanides"/>
    <x v="0"/>
    <d v="2018-04-25T00:00:00"/>
    <s v="Biguanides-&gt;SGLT-2 inhibitors-&gt;SGLT-2 inhibitors|Sulfonylureas"/>
  </r>
  <r>
    <s v="lpn6Ch5QKkw"/>
    <x v="29"/>
    <s v="Asian"/>
    <s v="Biguanides"/>
    <x v="0"/>
    <d v="2025-06-04T00:00:00"/>
    <s v="Biguanides"/>
  </r>
  <r>
    <s v="LTv3M65Rgkk"/>
    <x v="29"/>
    <s v="Asian"/>
    <s v="Biguanides"/>
    <x v="0"/>
    <d v="2018-11-07T00:00:00"/>
    <s v="Biguanides-&gt;DPP-4 inhibitors-&gt;DPP-4 inhibitors|Sulfonylureas-&gt;Sulfonylureas-&gt;DPP-4 inhibitors|SGLT-2 inhibitors|Sulfonylureas-&gt;Biguanides|GLP-1 agonists|Sulfonylureas-&gt;Biguanides|GLP-1 agonists|SGLT-2 inhibitors"/>
  </r>
  <r>
    <s v="LU1iVhumqaI"/>
    <x v="29"/>
    <s v="Asian"/>
    <s v="Biguanides"/>
    <x v="0"/>
    <d v="2017-05-15T00:00:00"/>
    <s v="Biguanides"/>
  </r>
  <r>
    <s v="LSsmL5WG0Y2"/>
    <x v="29"/>
    <s v="Other"/>
    <s v="Biguanides"/>
    <x v="0"/>
    <d v="2025-06-24T00:00:00"/>
    <s v="Biguanides"/>
  </r>
  <r>
    <s v="lur4Beukrw."/>
    <x v="29"/>
    <s v="Asian"/>
    <s v="Biguanides"/>
    <x v="0"/>
    <d v="2025-05-06T00:00:00"/>
    <s v="Biguanides"/>
  </r>
  <r>
    <s v="LUZzKSoTRag"/>
    <x v="29"/>
    <s v="Māori"/>
    <s v="Biguanides|Insulin glargine"/>
    <x v="0"/>
    <d v="2023-12-11T00:00:00"/>
    <s v="Biguanides|Insulin glargine-&gt;Insulin glargine-&gt;Biguanides-&gt;DPP-4 inhibitors|Insulin glargine-&gt;DPP-4 inhibitors-&gt;Biguanides|DPP-4 inhibitors|Insulin glargine-&gt;Biguanides|DPP-4 inhibitors-&gt;Biguanides|DPP-4 inhibitors|Insulin aspart-&gt;GLP-1 agonists"/>
  </r>
  <r>
    <s v="lxuY5I9SjnA"/>
    <x v="29"/>
    <s v="Asian"/>
    <s v="Biguanides"/>
    <x v="0"/>
    <d v="2025-05-19T00:00:00"/>
    <s v="Biguanides"/>
  </r>
  <r>
    <s v="lYRsxsygvOg"/>
    <x v="29"/>
    <s v="Māori"/>
    <s v="Biguanides"/>
    <x v="0"/>
    <d v="2022-08-02T00:00:00"/>
    <s v="Biguanides"/>
  </r>
  <r>
    <s v="LWG13.UPxZc"/>
    <x v="29"/>
    <s v="Pacific peoples"/>
    <s v="Biguanides"/>
    <x v="0"/>
    <d v="2015-03-26T00:00:00"/>
    <s v="Biguanides-&gt;Biguanides|Sulfonylureas-&gt;Sulfonylureas-&gt;Insulin isophane-&gt;Biguanides|Insulin isophane|Sulfonylureas-&gt;Insulin aspart|Insulin isophane-&gt;Biguanides|GLP-1 agonists-&gt;GLP-1 agonists|SGLT-2 inhibitors-&gt;DPP-4 inhibitors|SGLT-2 inhibitors-&gt;Insulin glargine|SGLT-2 inhibitors"/>
  </r>
  <r>
    <s v="lWMLculGEqc"/>
    <x v="29"/>
    <s v="Māori"/>
    <s v="Biguanides"/>
    <x v="0"/>
    <d v="2024-12-06T00:00:00"/>
    <s v="Biguanides"/>
  </r>
  <r>
    <s v="lXhcbOHvK6g"/>
    <x v="29"/>
    <s v="Māori"/>
    <s v="Biguanides"/>
    <x v="0"/>
    <d v="2014-09-16T00:00:00"/>
    <s v="Biguanides"/>
  </r>
  <r>
    <s v="lOGxwDOye6M"/>
    <x v="29"/>
    <s v="Other"/>
    <s v="Biguanides"/>
    <x v="0"/>
    <d v="2019-09-03T00:00:00"/>
    <s v="Biguanides"/>
  </r>
  <r>
    <s v="LkrcUxDU8IE"/>
    <x v="29"/>
    <s v="Other"/>
    <s v="Biguanides"/>
    <x v="0"/>
    <d v="2022-07-25T00:00:00"/>
    <s v="Biguanides"/>
  </r>
  <r>
    <s v="LgnceUv1V82"/>
    <x v="29"/>
    <s v="Other"/>
    <s v="Biguanides"/>
    <x v="0"/>
    <d v="2018-02-20T00:00:00"/>
    <s v="Biguanides"/>
  </r>
  <r>
    <s v="LiyN/H2rjgo"/>
    <x v="29"/>
    <s v="Other"/>
    <s v="Biguanides"/>
    <x v="0"/>
    <d v="2015-03-31T00:00:00"/>
    <s v="Biguanides"/>
  </r>
  <r>
    <s v="pBZEnR7UlKU"/>
    <x v="29"/>
    <s v="Māori"/>
    <s v="Biguanides"/>
    <x v="0"/>
    <d v="2018-03-21T00:00:00"/>
    <s v="Biguanides-&gt;DPP-4 inhibitors-&gt;DPP-4 inhibitors|SGLT-2 inhibitors-&gt;SGLT-2 inhibitors"/>
  </r>
  <r>
    <s v="P8greGKmAjA"/>
    <x v="29"/>
    <s v="Asian"/>
    <s v="Biguanides"/>
    <x v="0"/>
    <d v="2017-06-17T00:00:00"/>
    <s v="Biguanides"/>
  </r>
  <r>
    <s v="paNgl2AJolU"/>
    <x v="29"/>
    <s v="Other"/>
    <s v="Biguanides"/>
    <x v="0"/>
    <d v="2021-08-09T00:00:00"/>
    <s v="Biguanides"/>
  </r>
  <r>
    <s v="PgM5qp39UgQ"/>
    <x v="29"/>
    <s v="Other"/>
    <s v="Biguanides"/>
    <x v="0"/>
    <d v="2025-12-10T00:00:00"/>
    <s v="Biguanides"/>
  </r>
  <r>
    <s v="peXWiSM7qRQ"/>
    <x v="29"/>
    <s v="Asian"/>
    <s v="Biguanides"/>
    <x v="0"/>
    <d v="2018-06-19T00:00:00"/>
    <s v="Biguanides-&gt;Insulin isophane"/>
  </r>
  <r>
    <s v="p7olv3dMISA"/>
    <x v="29"/>
    <s v="Māori"/>
    <s v="Biguanides"/>
    <x v="0"/>
    <d v="2017-01-20T00:00:00"/>
    <s v="Biguanides"/>
  </r>
  <r>
    <s v="M.HqoVrjVpw"/>
    <x v="29"/>
    <s v="Pacific peoples"/>
    <s v="Biguanides"/>
    <x v="0"/>
    <d v="2012-08-14T00:00:00"/>
    <s v="Biguanides-&gt;Insulin aspart|Insulin isophane-&gt;DPP-4 inhibitors-&gt;Biguanides|DPP-4 inhibitors"/>
  </r>
  <r>
    <s v="m.pb1DGKABA"/>
    <x v="29"/>
    <s v="Māori"/>
    <s v="Biguanides"/>
    <x v="0"/>
    <d v="2025-09-16T00:00:00"/>
    <s v="Biguanides"/>
  </r>
  <r>
    <s v="M1fYsRlCiNk"/>
    <x v="29"/>
    <s v="Asian"/>
    <s v="Biguanides"/>
    <x v="0"/>
    <d v="2011-11-17T00:00:00"/>
    <s v="Biguanides-&gt;Insulin isophane-&gt;Insulin aspart"/>
  </r>
  <r>
    <s v="m2VQ5.sXSNA"/>
    <x v="29"/>
    <s v="Other"/>
    <s v="Biguanides"/>
    <x v="0"/>
    <d v="2013-01-08T00:00:00"/>
    <s v="Biguanides"/>
  </r>
  <r>
    <s v="EMSp9Gtf4HI"/>
    <x v="29"/>
    <s v="Pacific peoples"/>
    <s v="Biguanides"/>
    <x v="0"/>
    <d v="2014-04-24T00:00:00"/>
    <s v="Biguanides"/>
  </r>
  <r>
    <s v="EnrKb/6f08Y"/>
    <x v="29"/>
    <s v="Asian"/>
    <s v="Biguanides"/>
    <x v="0"/>
    <d v="2020-06-10T00:00:00"/>
    <s v="Biguanides-&gt;Insulin isophane"/>
  </r>
  <r>
    <s v="ePYMQev5K4U"/>
    <x v="29"/>
    <s v="Pacific peoples"/>
    <s v="Biguanides"/>
    <x v="0"/>
    <d v="2025-11-06T00:00:00"/>
    <s v="Biguanides"/>
  </r>
  <r>
    <s v="ET9ZQoBw9x."/>
    <x v="29"/>
    <s v="Pacific peoples"/>
    <s v="Biguanides"/>
    <x v="0"/>
    <d v="2021-08-12T00:00:00"/>
    <s v="Biguanides-&gt;Biguanides|SGLT-2 inhibitors-&gt;SGLT-2 inhibitors"/>
  </r>
  <r>
    <s v="etDI4MqT6gs"/>
    <x v="29"/>
    <s v="Pacific peoples"/>
    <s v="Biguanides"/>
    <x v="0"/>
    <d v="2011-06-26T00:00:00"/>
    <s v="Biguanides-&gt;Sulfonylureas-&gt;Biguanides|Sulfonylureas-&gt;Biguanides|DPP-4 inhibitors|Sulfonylureas-&gt;DPP-4 inhibitors|Sulfonylureas-&gt;DPP-4 inhibitors-&gt;DPP-4 inhibitors|SGLT-2 inhibitors"/>
  </r>
  <r>
    <s v="ErPlAN.zmG."/>
    <x v="29"/>
    <s v="Other"/>
    <s v="Biguanides"/>
    <x v="0"/>
    <d v="2019-11-07T00:00:00"/>
    <s v="Biguanides-&gt;Biguanides|Insulin aspart|Insulin isophane-&gt;Insulin aspart|Insulin isophane"/>
  </r>
  <r>
    <s v="Exxqi89jKgM"/>
    <x v="29"/>
    <s v="Other"/>
    <s v="Biguanides"/>
    <x v="0"/>
    <d v="2014-02-05T00:00:00"/>
    <s v="Biguanides"/>
  </r>
  <r>
    <s v="eyaWySd30c2"/>
    <x v="29"/>
    <s v="Māori"/>
    <s v="Biguanides"/>
    <x v="0"/>
    <d v="2015-11-24T00:00:00"/>
    <s v="Biguanides"/>
  </r>
  <r>
    <s v="F/GQYjqdXNo"/>
    <x v="29"/>
    <s v="Māori"/>
    <s v="Biguanides"/>
    <x v="0"/>
    <d v="2017-04-04T00:00:00"/>
    <s v="Biguanides"/>
  </r>
  <r>
    <s v="F.7k.2evepU"/>
    <x v="29"/>
    <s v="Māori"/>
    <s v="Biguanides"/>
    <x v="0"/>
    <d v="2019-06-12T00:00:00"/>
    <s v="Biguanides"/>
  </r>
  <r>
    <s v="F0Jxts5OLv2"/>
    <x v="29"/>
    <s v="Māori"/>
    <s v="Biguanides"/>
    <x v="0"/>
    <d v="2012-02-09T00:00:00"/>
    <s v="Biguanides"/>
  </r>
  <r>
    <s v="HVp0u9Lwujs"/>
    <x v="29"/>
    <s v="Other"/>
    <s v="Biguanides"/>
    <x v="0"/>
    <d v="2014-07-03T00:00:00"/>
    <s v="Biguanides-&gt;Insulin lispro-&gt;Insulin isophane-&gt;Insulin isophane|Insulin lispro"/>
  </r>
  <r>
    <s v="hZ.YywlRapg"/>
    <x v="29"/>
    <s v="Pacific peoples"/>
    <s v="Biguanides"/>
    <x v="0"/>
    <d v="2023-02-01T00:00:00"/>
    <s v="Biguanides-&gt;Insulin isophane"/>
  </r>
  <r>
    <s v="HXsnVwUcREw"/>
    <x v="29"/>
    <s v="Asian"/>
    <s v="Biguanides"/>
    <x v="0"/>
    <d v="2025-03-11T00:00:00"/>
    <s v="Biguanides"/>
  </r>
  <r>
    <s v="hXt0TUXv2NY"/>
    <x v="29"/>
    <s v="Other"/>
    <s v="Biguanides"/>
    <x v="0"/>
    <d v="2022-03-16T00:00:00"/>
    <s v="Biguanides-&gt;DPP-4 inhibitors"/>
  </r>
  <r>
    <s v="ID1ci.upnnA"/>
    <x v="29"/>
    <s v="Māori"/>
    <s v="Biguanides"/>
    <x v="0"/>
    <d v="2016-12-20T00:00:00"/>
    <s v="Biguanides"/>
  </r>
  <r>
    <s v="I2/FW0QignI"/>
    <x v="29"/>
    <s v="Māori"/>
    <s v="Biguanides"/>
    <x v="0"/>
    <d v="2024-12-02T00:00:00"/>
    <s v="Biguanides"/>
  </r>
  <r>
    <s v="i6dHCmhcxFM"/>
    <x v="29"/>
    <s v="Asian"/>
    <s v="DPP-4 inhibitors"/>
    <x v="0"/>
    <d v="2025-07-10T00:00:00"/>
    <s v="DPP-4 inhibitors"/>
  </r>
  <r>
    <s v="i6SBKNCYtFI"/>
    <x v="29"/>
    <s v="Pacific peoples"/>
    <s v="Biguanides"/>
    <x v="0"/>
    <d v="2017-01-13T00:00:00"/>
    <s v="Biguanides"/>
  </r>
  <r>
    <s v="i.5x2Chhzs."/>
    <x v="29"/>
    <s v="Asian"/>
    <s v="Biguanides"/>
    <x v="0"/>
    <d v="2019-07-20T00:00:00"/>
    <s v="Biguanides"/>
  </r>
  <r>
    <s v="I11SjxEwEDc"/>
    <x v="29"/>
    <s v="Other"/>
    <s v="Biguanides"/>
    <x v="0"/>
    <d v="2023-10-12T00:00:00"/>
    <s v="Biguanides"/>
  </r>
  <r>
    <s v="IKjv00m1uQE"/>
    <x v="29"/>
    <s v="Asian"/>
    <s v="Biguanides"/>
    <x v="0"/>
    <d v="2024-07-20T00:00:00"/>
    <s v="Biguanides"/>
  </r>
  <r>
    <s v="lDlFSOYRVMU"/>
    <x v="29"/>
    <s v="Māori"/>
    <s v="Biguanides"/>
    <x v="0"/>
    <d v="2017-07-04T00:00:00"/>
    <s v="Biguanides"/>
  </r>
  <r>
    <s v="ldq0L9jnxoM"/>
    <x v="29"/>
    <s v="Other"/>
    <s v="Biguanides"/>
    <x v="0"/>
    <d v="2021-07-15T00:00:00"/>
    <s v="Biguanides-&gt;Biguanides|DPP-4 inhibitors-&gt;DPP-4 inhibitors-&gt;Insulin isophane-&gt;Insulin glargine"/>
  </r>
  <r>
    <s v="lCwBonrj0Fw"/>
    <x v="29"/>
    <s v="Other"/>
    <s v="Biguanides"/>
    <x v="0"/>
    <d v="2023-05-24T00:00:00"/>
    <s v="Biguanides"/>
  </r>
  <r>
    <s v="IlplvJHuXW2"/>
    <x v="29"/>
    <s v="Māori"/>
    <s v="Biguanides"/>
    <x v="0"/>
    <d v="2020-09-03T00:00:00"/>
    <s v="Biguanides-&gt;DPP-4 inhibitors-&gt;SGLT-2 inhibitors-&gt;DPP-4 inhibitors|SGLT-2 inhibitors-&gt;DPP-4 inhibitors|Insulin glargine|Insulin isophane|SGLT-2 inhibitors-&gt;DPP-4 inhibitors|Insulin glargine|SGLT-2 inhibitors-&gt;Insulin glargine-&gt;DPP-4 inhibitors|SGLT-2 inhibitors|Sulfonylureas"/>
  </r>
  <r>
    <s v="iJ861QT3zbA"/>
    <x v="29"/>
    <s v="Other"/>
    <s v="Biguanides"/>
    <x v="0"/>
    <d v="2012-01-09T00:00:00"/>
    <s v="Biguanides-&gt;DPP-4 inhibitors-&gt;Biguanides|DPP-4 inhibitors-&gt;SGLT-2 inhibitors-&gt;DPP-4 inhibitors|SGLT-2 inhibitors-&gt;DPP-4 inhibitors|GLP-1 agonists-&gt;GLP-1 agonists-&gt;Biguanides|GLP-1 agonists|Insulin glargine-&gt;GLP-1 agonists|Insulin glargine"/>
  </r>
  <r>
    <s v="IHOwf4D9qE6"/>
    <x v="29"/>
    <s v="Pacific peoples"/>
    <s v="Biguanides"/>
    <x v="0"/>
    <d v="2023-09-05T00:00:00"/>
    <s v="Biguanides-&gt;DPP-4 inhibitors"/>
  </r>
  <r>
    <s v="ihSdKcJwUoU"/>
    <x v="29"/>
    <s v="Māori"/>
    <s v="Biguanides"/>
    <x v="0"/>
    <d v="2018-11-07T00:00:00"/>
    <s v="Biguanides-&gt;DPP-4 inhibitors-&gt;SGLT-2 inhibitors-&gt;Biguanides|GLP-1 agonists-&gt;GLP-1 agonists"/>
  </r>
  <r>
    <s v="iHA.OQZF0Fs"/>
    <x v="29"/>
    <s v="Other"/>
    <s v="Biguanides"/>
    <x v="0"/>
    <d v="2025-12-16T00:00:00"/>
    <s v="Biguanides"/>
  </r>
  <r>
    <s v="iEEpZmAtSfw"/>
    <x v="29"/>
    <s v="Other"/>
    <s v="Biguanides"/>
    <x v="0"/>
    <d v="2012-11-28T00:00:00"/>
    <s v="Biguanides"/>
  </r>
  <r>
    <s v="IELQ73wjMsQ"/>
    <x v="29"/>
    <s v="Pacific peoples"/>
    <s v="Biguanides"/>
    <x v="0"/>
    <d v="2014-05-22T00:00:00"/>
    <s v="Biguanides"/>
  </r>
  <r>
    <s v="IFikxjgJVLY"/>
    <x v="29"/>
    <s v="Other"/>
    <s v="Biguanides"/>
    <x v="0"/>
    <d v="2014-02-19T00:00:00"/>
    <s v="Biguanides-&gt;DPP-4 inhibitors-&gt;Biguanides|SGLT-2 inhibitors-&gt;SGLT-2 inhibitors"/>
  </r>
  <r>
    <s v="iFleExvKcN6"/>
    <x v="29"/>
    <s v="Māori"/>
    <s v="Biguanides"/>
    <x v="0"/>
    <d v="2024-01-18T00:00:00"/>
    <s v="Biguanides"/>
  </r>
  <r>
    <s v="4AzaAOweef."/>
    <x v="29"/>
    <s v="Asian"/>
    <s v="DPP-4 inhibitors"/>
    <x v="0"/>
    <d v="2021-05-20T00:00:00"/>
    <s v="DPP-4 inhibitors-&gt;Biguanides-&gt;SGLT-2 inhibitors-&gt;Biguanides|SGLT-2 inhibitors"/>
  </r>
  <r>
    <s v="4A5I988HPNk"/>
    <x v="29"/>
    <s v="Asian"/>
    <s v="Biguanides"/>
    <x v="0"/>
    <d v="2013-11-29T00:00:00"/>
    <s v="Biguanides"/>
  </r>
  <r>
    <s v="43OWN/wztHg"/>
    <x v="29"/>
    <s v="Asian"/>
    <s v="Biguanides"/>
    <x v="0"/>
    <d v="2025-01-29T00:00:00"/>
    <s v="Biguanides"/>
  </r>
  <r>
    <s v="3zqjhex9kcs"/>
    <x v="29"/>
    <s v="Māori"/>
    <s v="Biguanides"/>
    <x v="0"/>
    <d v="2013-04-17T00:00:00"/>
    <s v="Biguanides"/>
  </r>
  <r>
    <s v="3xoN0Hun6II"/>
    <x v="29"/>
    <s v="Other"/>
    <s v="Biguanides|Insulin isophane"/>
    <x v="0"/>
    <d v="2013-12-05T00:00:00"/>
    <s v="Biguanides|Insulin isophane-&gt;Insulin isophane"/>
  </r>
  <r>
    <s v="3wSSKtldObI"/>
    <x v="29"/>
    <s v="Māori"/>
    <s v="Biguanides"/>
    <x v="0"/>
    <d v="2025-05-16T00:00:00"/>
    <s v="Biguanides"/>
  </r>
  <r>
    <s v="3jttMy9Kplc"/>
    <x v="29"/>
    <s v="Māori"/>
    <s v="Biguanides"/>
    <x v="0"/>
    <d v="2025-06-25T00:00:00"/>
    <s v="Biguanides"/>
  </r>
  <r>
    <s v="3PFMePgrye."/>
    <x v="29"/>
    <s v="Asian"/>
    <s v="Biguanides"/>
    <x v="0"/>
    <d v="2025-05-21T00:00:00"/>
    <s v="Biguanides"/>
  </r>
  <r>
    <s v="3PGLAweiNJY"/>
    <x v="29"/>
    <s v="Pacific peoples"/>
    <s v="Biguanides"/>
    <x v="0"/>
    <d v="2015-02-20T00:00:00"/>
    <s v="Biguanides-&gt;Biguanides|Sulfonylureas-&gt;Sulfonylureas-&gt;Biguanides|SGLT-2 inhibitors|Sulfonylureas-&gt;SGLT-2 inhibitors|Sulfonylureas-&gt;Biguanides|GLP-1 agonists|SGLT-2 inhibitors|Sulfonylureas-&gt;Biguanides|GLP-1 agonists-&gt;Biguanides|GLP-1 agonists|Sulfonylureas-&gt;GLP-1 agonists"/>
  </r>
  <r>
    <s v="3TiQFGtIJNo"/>
    <x v="29"/>
    <s v="Pacific peoples"/>
    <s v="Biguanides"/>
    <x v="0"/>
    <d v="2019-11-05T00:00:00"/>
    <s v="Biguanides"/>
  </r>
  <r>
    <s v="4O09jpoDv26"/>
    <x v="29"/>
    <s v="Other"/>
    <s v="Biguanides"/>
    <x v="0"/>
    <d v="2025-08-07T00:00:00"/>
    <s v="Biguanides"/>
  </r>
  <r>
    <s v="4G0ozFBV/Dw"/>
    <x v="29"/>
    <s v="Asian"/>
    <s v="Biguanides"/>
    <x v="0"/>
    <d v="2014-10-22T00:00:00"/>
    <s v="Biguanides-&gt;Insulin isophane-&gt;Insulin aspart-&gt;Insulin aspart|Insulin isophane"/>
  </r>
  <r>
    <s v="4f9AzFe68IY"/>
    <x v="29"/>
    <s v="Māori"/>
    <s v="Biguanides"/>
    <x v="0"/>
    <d v="2016-09-09T00:00:00"/>
    <s v="Biguanides-&gt;DPP-4 inhibitors-&gt;DPP-4 inhibitors|SGLT-2 inhibitors"/>
  </r>
  <r>
    <s v="4C9zu2a0xCA"/>
    <x v="29"/>
    <s v="Asian"/>
    <s v="Biguanides"/>
    <x v="0"/>
    <d v="2022-08-21T00:00:00"/>
    <s v="Biguanides"/>
  </r>
  <r>
    <s v="4HmD9nJv0P."/>
    <x v="29"/>
    <s v="Pacific peoples"/>
    <s v="Biguanides"/>
    <x v="0"/>
    <d v="2018-11-01T00:00:00"/>
    <s v="Biguanides-&gt;DPP-4 inhibitors-&gt;DPP-4 inhibitors|Sulfonylureas-&gt;GLP-1 agonists-&gt;Biguanides|GLP-1 agonists-&gt;GLP-1 agonists|Insulin glargine-&gt;Insulin glargine-&gt;Biguanides|GLP-1 agonists|Insulin glargine"/>
  </r>
  <r>
    <s v="uFI.NkKqYK2"/>
    <x v="29"/>
    <s v="Pacific peoples"/>
    <s v="Biguanides"/>
    <x v="0"/>
    <d v="2021-06-24T00:00:00"/>
    <s v="Biguanides"/>
  </r>
  <r>
    <s v="uCkm7Vp0I4w"/>
    <x v="29"/>
    <s v="Other"/>
    <s v="Biguanides"/>
    <x v="0"/>
    <d v="2018-04-10T00:00:00"/>
    <s v="Biguanides-&gt;Insulin isophane"/>
  </r>
  <r>
    <s v="uC9sYU9M8mc"/>
    <x v="29"/>
    <s v="Other"/>
    <s v="Biguanides"/>
    <x v="0"/>
    <d v="2020-11-26T00:00:00"/>
    <s v="Biguanides"/>
  </r>
  <r>
    <s v="Ue3cSay7pYQ"/>
    <x v="29"/>
    <s v="Māori"/>
    <s v="Biguanides"/>
    <x v="0"/>
    <d v="2024-02-28T00:00:00"/>
    <s v="Biguanides"/>
  </r>
  <r>
    <s v="UEF6R/dco.I"/>
    <x v="29"/>
    <s v="Other"/>
    <s v="Biguanides"/>
    <x v="0"/>
    <d v="2012-02-08T00:00:00"/>
    <s v="Biguanides"/>
  </r>
  <r>
    <s v="UeFM1v8Bpjs"/>
    <x v="29"/>
    <s v="Asian"/>
    <s v="Biguanides"/>
    <x v="0"/>
    <d v="2025-02-27T00:00:00"/>
    <s v="Biguanides"/>
  </r>
  <r>
    <s v="3eQSlaDo9cA"/>
    <x v="29"/>
    <s v="Asian"/>
    <s v="Insulin aspart|Insulin isophane"/>
    <x v="1"/>
    <d v="2016-04-04T00:00:00"/>
    <s v="Insulin aspart|Insulin isophane-&gt;Insulin isophane-&gt;Insulin glargine-&gt;Biguanides-&gt;Insulin aspart"/>
  </r>
  <r>
    <s v="3HARNpqbPcI"/>
    <x v="29"/>
    <s v="Other"/>
    <s v="Biguanides"/>
    <x v="0"/>
    <d v="2021-06-22T00:00:00"/>
    <s v="Biguanides"/>
  </r>
  <r>
    <s v="3hCqjP2x34g"/>
    <x v="29"/>
    <s v="Pacific peoples"/>
    <s v="Biguanides"/>
    <x v="0"/>
    <d v="2024-02-29T00:00:00"/>
    <s v="Biguanides"/>
  </r>
  <r>
    <s v="3hOPzs9tgo6"/>
    <x v="29"/>
    <s v="Asian"/>
    <s v="Biguanides"/>
    <x v="0"/>
    <d v="2013-03-22T00:00:00"/>
    <s v="Biguanides-&gt;Biguanides|Insulin isophane-&gt;Insulin isophane-&gt;Insulin glargine-&gt;Insulin glargine|Insulin isophane-&gt;Biguanides|Insulin aspart-&gt;Insulin aspart-&gt;Insulin aspart|Insulin isophane-&gt;GLP-1 agonists-&gt;Biguanides|GLP-1 agonists"/>
  </r>
  <r>
    <s v="UIyYK5wUoTA"/>
    <x v="29"/>
    <s v="Other"/>
    <s v="Biguanides"/>
    <x v="0"/>
    <d v="2024-04-02T00:00:00"/>
    <s v="Biguanides"/>
  </r>
  <r>
    <s v="tvplSvZEM4Y"/>
    <x v="29"/>
    <s v="Other"/>
    <s v="Biguanides"/>
    <x v="0"/>
    <d v="2016-03-03T00:00:00"/>
    <s v="Biguanides"/>
  </r>
  <r>
    <s v="U7HPECgv.6o"/>
    <x v="29"/>
    <s v="Māori"/>
    <s v="Biguanides"/>
    <x v="0"/>
    <d v="2021-03-31T00:00:00"/>
    <s v="Biguanides-&gt;SGLT-2 inhibitors-&gt;Biguanides|SGLT-2 inhibitors"/>
  </r>
  <r>
    <s v="u7lfnaiGc/M"/>
    <x v="29"/>
    <s v="Asian"/>
    <s v="Biguanides"/>
    <x v="0"/>
    <d v="2025-05-23T00:00:00"/>
    <s v="Biguanides"/>
  </r>
  <r>
    <s v="u/fKiGlYpiA"/>
    <x v="29"/>
    <s v="Other"/>
    <s v="Biguanides"/>
    <x v="0"/>
    <d v="2019-05-23T00:00:00"/>
    <s v="Biguanides"/>
  </r>
  <r>
    <s v="u0iptEAARks"/>
    <x v="29"/>
    <s v="Asian"/>
    <s v="Insulin isophane"/>
    <x v="1"/>
    <d v="2017-09-28T00:00:00"/>
    <s v="Insulin isophane-&gt;Insulin aspart-&gt;Insulin aspart|Insulin isophane-&gt;Biguanides-&gt;DPP-4 inhibitors-&gt;Biguanides|DPP-4 inhibitors-&gt;GLP-1 agonists-&gt;Biguanides|GLP-1 agonists"/>
  </r>
  <r>
    <s v="U1HqTFDYh26"/>
    <x v="29"/>
    <s v="Pacific peoples"/>
    <s v="Biguanides"/>
    <x v="0"/>
    <d v="2021-07-15T00:00:00"/>
    <s v="Biguanides"/>
  </r>
  <r>
    <s v="u1P9WQn0by2"/>
    <x v="29"/>
    <s v="Asian"/>
    <s v="Biguanides"/>
    <x v="0"/>
    <d v="2025-11-06T00:00:00"/>
    <s v="Biguanides-&gt;Insulin isophane"/>
  </r>
  <r>
    <s v="U2/wo.rYTyE"/>
    <x v="29"/>
    <s v="Pacific peoples"/>
    <s v="Biguanides"/>
    <x v="0"/>
    <d v="2017-11-16T00:00:00"/>
    <s v="Biguanides"/>
  </r>
  <r>
    <s v="u3gIvj.7JKg"/>
    <x v="29"/>
    <s v="Other"/>
    <s v="Biguanides"/>
    <x v="0"/>
    <d v="2023-04-24T00:00:00"/>
    <s v="Biguanides-&gt;DPP-4 inhibitors-&gt;Biguanides|DPP-4 inhibitors-&gt;Biguanides|GLP-1 agonists-&gt;GLP-1 agonists"/>
  </r>
  <r>
    <s v="U497jSqUChk"/>
    <x v="29"/>
    <s v="Asian"/>
    <s v="Biguanides"/>
    <x v="0"/>
    <d v="2022-06-18T00:00:00"/>
    <s v="Biguanides-&gt;SGLT-2 inhibitors"/>
  </r>
  <r>
    <s v="B5enBxlY97E"/>
    <x v="29"/>
    <s v="Asian"/>
    <s v="Biguanides|Insulin glargine"/>
    <x v="0"/>
    <d v="2019-10-18T00:00:00"/>
    <s v="Biguanides|Insulin glargine-&gt;Insulin glargine-&gt;DPP-4 inhibitors-&gt;Insulin isophane-&gt;Biguanides-&gt;SGLT-2 inhibitors-&gt;DPP-4 inhibitors|SGLT-2 inhibitors"/>
  </r>
  <r>
    <s v="Ba5hsPi.vko"/>
    <x v="29"/>
    <s v="Other"/>
    <s v="Biguanides"/>
    <x v="0"/>
    <d v="2024-01-19T00:00:00"/>
    <s v="Biguanides"/>
  </r>
  <r>
    <s v="BaC9Mvz0CQY"/>
    <x v="29"/>
    <s v="Pacific peoples"/>
    <s v="Biguanides"/>
    <x v="0"/>
    <d v="2015-08-19T00:00:00"/>
    <s v="Biguanides-&gt;DPP-4 inhibitors-&gt;SGLT-2 inhibitors-&gt;Biguanides|SGLT-2 inhibitors|Sulfonylureas-&gt;DPP-4 inhibitors|SGLT-2 inhibitors|Sulfonylureas-&gt;Biguanides|DPP-4 inhibitors|SGLT-2 inhibitors|Sulfonylureas-&gt;DPP-4 inhibitors|Sulfonylureas"/>
  </r>
  <r>
    <s v="B6rss3DAyi."/>
    <x v="29"/>
    <s v="Māori"/>
    <s v="Biguanides"/>
    <x v="0"/>
    <d v="2025-06-27T00:00:00"/>
    <s v="Biguanides"/>
  </r>
  <r>
    <s v="b/XM9bmiTws"/>
    <x v="29"/>
    <s v="Asian"/>
    <s v="Biguanides"/>
    <x v="0"/>
    <d v="2022-11-01T00:00:00"/>
    <s v="Biguanides"/>
  </r>
  <r>
    <s v="e5yGK4kVll."/>
    <x v="29"/>
    <s v="Other"/>
    <s v="Biguanides"/>
    <x v="0"/>
    <d v="2018-02-13T00:00:00"/>
    <s v="Biguanides"/>
  </r>
  <r>
    <s v="e7VsfzkD/lo"/>
    <x v="29"/>
    <s v="Asian"/>
    <s v="Biguanides"/>
    <x v="0"/>
    <d v="2017-10-05T00:00:00"/>
    <s v="Biguanides"/>
  </r>
  <r>
    <s v="bAn9YH5c3Js"/>
    <x v="29"/>
    <s v="Asian"/>
    <s v="Biguanides|Insulin isophane with insulin neutral"/>
    <x v="0"/>
    <d v="2012-08-08T00:00:00"/>
    <s v="Biguanides|Insulin isophane with insulin neutral-&gt;Biguanides"/>
  </r>
  <r>
    <s v="eK2CeDc8Nn2"/>
    <x v="29"/>
    <s v="Asian"/>
    <s v="Biguanides"/>
    <x v="0"/>
    <d v="2017-12-24T00:00:00"/>
    <s v="Biguanides-&gt;Insulin aspart"/>
  </r>
  <r>
    <s v="eGzjhOTmWWc"/>
    <x v="29"/>
    <s v="Asian"/>
    <s v="Biguanides"/>
    <x v="0"/>
    <d v="2024-10-15T00:00:00"/>
    <s v="Biguanides"/>
  </r>
  <r>
    <s v="ecUsFdRCHRQ"/>
    <x v="29"/>
    <s v="Asian"/>
    <s v="Biguanides"/>
    <x v="0"/>
    <d v="2011-08-02T00:00:00"/>
    <s v="Biguanides-&gt;Insulin glargine-&gt;Insulin aspart-&gt;Biguanides|Insulin aspart-&gt;Insulin isophane-&gt;Insulin aspart|Insulin isophane-&gt;Biguanides|Insulin isophane-&gt;Biguanides|DPP-4 inhibitors|Insulin isophane-&gt;DPP-4 inhibitors-&gt;DPP-4 inhibitors|Insulin isophane-&gt;SGLT-2 inhibitors-&gt;Insulin isophane|SGLT-2 inhibitors-&gt;SGLT-2 inhibitors|Sulfonylureas"/>
  </r>
  <r>
    <s v="ED.f/jsKX.I"/>
    <x v="29"/>
    <s v="Other"/>
    <s v="Biguanides"/>
    <x v="0"/>
    <d v="2022-11-15T00:00:00"/>
    <s v="Biguanides"/>
  </r>
  <r>
    <s v="EexvaFMfK86"/>
    <x v="29"/>
    <s v="Other"/>
    <s v="Biguanides"/>
    <x v="0"/>
    <d v="2017-07-05T00:00:00"/>
    <s v="Biguanides-&gt;Sulfonylureas-&gt;DPP-4 inhibitors|Sulfonylureas-&gt;DPP-4 inhibitors-&gt;SGLT-2 inhibitors-&gt;SGLT-2 inhibitors|Sulfonylureas"/>
  </r>
  <r>
    <s v="avuKWz3wiA6"/>
    <x v="29"/>
    <s v="Other"/>
    <s v="Biguanides"/>
    <x v="0"/>
    <d v="2023-11-28T00:00:00"/>
    <s v="Biguanides"/>
  </r>
  <r>
    <s v="auOnYN1iAUw"/>
    <x v="29"/>
    <s v="Asian"/>
    <s v="Biguanides"/>
    <x v="0"/>
    <d v="2015-05-15T00:00:00"/>
    <s v="Biguanides"/>
  </r>
  <r>
    <s v="AuYvo8S2GiY"/>
    <x v="29"/>
    <s v="Asian"/>
    <s v="Biguanides|Sulfonylureas"/>
    <x v="0"/>
    <d v="2017-11-13T00:00:00"/>
    <s v="Biguanides|Sulfonylureas-&gt;Biguanides-&gt;SGLT-2 inhibitors"/>
  </r>
  <r>
    <s v="aRpRERJumI2"/>
    <x v="29"/>
    <s v="Asian"/>
    <s v="Biguanides"/>
    <x v="0"/>
    <d v="2021-05-18T00:00:00"/>
    <s v="Biguanides"/>
  </r>
  <r>
    <s v="ah3XiooKc4E"/>
    <x v="29"/>
    <s v="Asian"/>
    <s v="Biguanides"/>
    <x v="0"/>
    <d v="2018-07-26T00:00:00"/>
    <s v="Biguanides"/>
  </r>
  <r>
    <s v="aK6XIRfVXSY"/>
    <x v="29"/>
    <s v="Other"/>
    <s v="Biguanides"/>
    <x v="0"/>
    <d v="2025-11-15T00:00:00"/>
    <s v="Biguanides"/>
  </r>
  <r>
    <s v="ap7dOK2CX76"/>
    <x v="29"/>
    <s v="Asian"/>
    <s v="Biguanides"/>
    <x v="0"/>
    <d v="2017-05-03T00:00:00"/>
    <s v="Biguanides"/>
  </r>
  <r>
    <s v="AQAPph0AOe2"/>
    <x v="29"/>
    <s v="Other"/>
    <s v="Biguanides"/>
    <x v="0"/>
    <d v="2020-01-08T00:00:00"/>
    <s v="Biguanides"/>
  </r>
  <r>
    <s v="aPF9oFJ8R.s"/>
    <x v="29"/>
    <s v="Other"/>
    <s v="Biguanides"/>
    <x v="0"/>
    <d v="2024-05-24T00:00:00"/>
    <s v="Biguanides"/>
  </r>
  <r>
    <s v="ANgBEzOzo/6"/>
    <x v="29"/>
    <s v="Other"/>
    <s v="Biguanides"/>
    <x v="0"/>
    <d v="2014-12-08T00:00:00"/>
    <s v="Biguanides"/>
  </r>
  <r>
    <s v="alf4sy/sWn2"/>
    <x v="29"/>
    <s v="Other"/>
    <s v="Biguanides"/>
    <x v="0"/>
    <d v="2014-07-08T00:00:00"/>
    <s v="Biguanides"/>
  </r>
  <r>
    <s v="6jw0773.jyE"/>
    <x v="29"/>
    <s v="Other"/>
    <s v="Biguanides"/>
    <x v="0"/>
    <d v="2013-09-23T00:00:00"/>
    <s v="Biguanides"/>
  </r>
  <r>
    <s v="6fZxYs2HcJY"/>
    <x v="29"/>
    <s v="Pacific peoples"/>
    <s v="Biguanides"/>
    <x v="0"/>
    <d v="2018-03-03T00:00:00"/>
    <s v="Biguanides-&gt;SGLT-2 inhibitors|Sulfonylureas-&gt;GLP-1 agonists-&gt;Biguanides|SGLT-2 inhibitors|Sulfonylureas"/>
  </r>
  <r>
    <s v="6fBfHLCcuCU"/>
    <x v="29"/>
    <s v="Other"/>
    <s v="Biguanides"/>
    <x v="0"/>
    <d v="2024-12-17T00:00:00"/>
    <s v="Biguanides"/>
  </r>
  <r>
    <s v="6Kjm2UEYlYw"/>
    <x v="29"/>
    <s v="Asian"/>
    <s v="Biguanides"/>
    <x v="0"/>
    <d v="2024-10-16T00:00:00"/>
    <s v="Biguanides"/>
  </r>
  <r>
    <s v="6k4hA9iM47s"/>
    <x v="29"/>
    <s v="Asian"/>
    <s v="Biguanides"/>
    <x v="0"/>
    <d v="2025-04-07T00:00:00"/>
    <s v="Biguanides"/>
  </r>
  <r>
    <s v="6O/aJcvnKhw"/>
    <x v="29"/>
    <s v="Asian"/>
    <s v="Biguanides"/>
    <x v="0"/>
    <d v="2012-09-25T00:00:00"/>
    <s v="Biguanides-&gt;Insulin isophane-&gt;GLP-1 agonists-&gt;Biguanides|GLP-1 agonists"/>
  </r>
  <r>
    <s v="6rlu.N/RBm6"/>
    <x v="29"/>
    <s v="Pacific peoples"/>
    <s v="Biguanides"/>
    <x v="0"/>
    <d v="2021-03-10T00:00:00"/>
    <s v="Biguanides"/>
  </r>
  <r>
    <s v="6u.yHHWFWpk"/>
    <x v="29"/>
    <s v="Māori"/>
    <s v="Biguanides"/>
    <x v="0"/>
    <d v="2025-12-17T00:00:00"/>
    <s v="Biguanides"/>
  </r>
  <r>
    <s v="6olJqHVLWAA"/>
    <x v="29"/>
    <s v="Asian"/>
    <s v="Biguanides"/>
    <x v="0"/>
    <d v="2024-10-22T00:00:00"/>
    <s v="Biguanides"/>
  </r>
  <r>
    <s v="6QA7sW9qf6."/>
    <x v="29"/>
    <s v="Asian"/>
    <s v="Biguanides"/>
    <x v="0"/>
    <d v="2020-02-26T00:00:00"/>
    <s v="Biguanides-&gt;Insulin lispro"/>
  </r>
  <r>
    <s v="6W2WNQuwGmM"/>
    <x v="29"/>
    <s v="Asian"/>
    <s v="Biguanides"/>
    <x v="0"/>
    <d v="2017-10-25T00:00:00"/>
    <s v="Biguanides-&gt;SGLT-2 inhibitors"/>
  </r>
  <r>
    <s v="6YQHSDD4Akg"/>
    <x v="29"/>
    <s v="Pacific peoples"/>
    <s v="Biguanides"/>
    <x v="0"/>
    <d v="2011-05-06T00:00:00"/>
    <s v="Biguanides-&gt;Biguanides|Insulin isophane-&gt;Insulin isophane-&gt;Biguanides|Insulin aspart|Insulin isophane-&gt;Insulin aspart|Insulin isophane-&gt;Sulfonylureas-&gt;Biguanides|Sulfonylureas-&gt;DPP-4 inhibitors-&gt;DPP-4 inhibitors|Sulfonylureas-&gt;DPP-4 inhibitors|SGLT-2 inhibitors|Sulfonylureas-&gt;DPP-4 inhibitors|SGLT-2 inhibitors"/>
  </r>
  <r>
    <s v="6xtsjQJu4bo"/>
    <x v="29"/>
    <s v="Pacific peoples"/>
    <s v="Biguanides"/>
    <x v="0"/>
    <d v="2017-10-27T00:00:00"/>
    <s v="Biguanides"/>
  </r>
  <r>
    <s v="78tjT.Ms1F."/>
    <x v="29"/>
    <s v="Other"/>
    <s v="Biguanides"/>
    <x v="0"/>
    <d v="2024-02-15T00:00:00"/>
    <s v="Biguanides"/>
  </r>
  <r>
    <s v="7H/z7F6ZPPc"/>
    <x v="29"/>
    <s v="Asian"/>
    <s v="Biguanides"/>
    <x v="0"/>
    <d v="2018-05-10T00:00:00"/>
    <s v="Biguanides"/>
  </r>
  <r>
    <s v="7DJR0pvcGDc"/>
    <x v="29"/>
    <s v="Pacific peoples"/>
    <s v="Biguanides"/>
    <x v="0"/>
    <d v="2017-08-23T00:00:00"/>
    <s v="Biguanides-&gt;Biguanides|DPP-4 inhibitors|Sulfonylureas-&gt;DPP-4 inhibitors|Sulfonylureas-&gt;DPP-4 inhibitors-&gt;DPP-4 inhibitors|Insulin isophane-&gt;Biguanides|Insulin isophane-&gt;Insulin isophane-&gt;Insulin glargine"/>
  </r>
  <r>
    <s v="7KHUQqIXSfg"/>
    <x v="29"/>
    <s v="Asian"/>
    <s v="Biguanides"/>
    <x v="0"/>
    <d v="2023-01-13T00:00:00"/>
    <s v="Biguanides"/>
  </r>
  <r>
    <s v="7MbDERX0lx."/>
    <x v="29"/>
    <s v="Māori"/>
    <s v="Biguanides"/>
    <x v="0"/>
    <d v="2024-12-05T00:00:00"/>
    <s v="Biguanides"/>
  </r>
  <r>
    <s v="7npif9K/TYo"/>
    <x v="29"/>
    <s v="Asian"/>
    <s v="Biguanides"/>
    <x v="0"/>
    <d v="2015-09-21T00:00:00"/>
    <s v="Biguanides-&gt;Insulin aspart-&gt;Insulin glargine-&gt;Insulin aspart|Insulin glargine-&gt;DPP-4 inhibitors-&gt;Biguanides|DPP-4 inhibitors|Insulin glargine-&gt;DPP-4 inhibitors|Insulin glargine-&gt;DPP-4 inhibitors|Sulfonylureas"/>
  </r>
  <r>
    <s v="c37cD4jLe5g"/>
    <x v="29"/>
    <s v="Pacific peoples"/>
    <s v="Biguanides"/>
    <x v="0"/>
    <d v="2016-09-01T00:00:00"/>
    <s v="Biguanides-&gt;SGLT-2 inhibitors-&gt;Biguanides|SGLT-2 inhibitors-&gt;Biguanides|GLP-1 agonists"/>
  </r>
  <r>
    <s v="c2vvaZvMYzg"/>
    <x v="29"/>
    <s v="Asian"/>
    <s v="Biguanides"/>
    <x v="0"/>
    <d v="2013-11-08T00:00:00"/>
    <s v="Biguanides"/>
  </r>
  <r>
    <s v="C52fvCI3WiA"/>
    <x v="29"/>
    <s v="Asian"/>
    <s v="Insulin aspart"/>
    <x v="1"/>
    <d v="2013-04-16T00:00:00"/>
    <s v="Insulin aspart-&gt;Insulin isophane-&gt;Insulin aspart|Insulin isophane-&gt;Biguanides"/>
  </r>
  <r>
    <s v="bZLLutfHfVo"/>
    <x v="29"/>
    <s v="Māori"/>
    <s v="Insulin isophane"/>
    <x v="1"/>
    <d v="2018-09-04T00:00:00"/>
    <s v="Insulin isophane-&gt;Biguanides-&gt;Sulfonylureas-&gt;SGLT-2 inhibitors-&gt;Biguanides|SGLT-2 inhibitors-&gt;GLP-1 agonists-&gt;DPP-4 inhibitors-&gt;DPP-4 inhibitors|GLP-1 agonists-&gt;GLP-1 agonists|SGLT-2 inhibitors"/>
  </r>
  <r>
    <s v="by6WwP6zlzg"/>
    <x v="29"/>
    <s v="Other"/>
    <s v="Biguanides"/>
    <x v="0"/>
    <d v="2022-12-11T00:00:00"/>
    <s v="Biguanides"/>
  </r>
  <r>
    <s v="BVvhZLcqxNI"/>
    <x v="29"/>
    <s v="Asian"/>
    <s v="Biguanides"/>
    <x v="0"/>
    <d v="2017-05-23T00:00:00"/>
    <s v="Biguanides-&gt;Insulin aspart-&gt;Biguanides|Insulin aspart|Insulin isophane-&gt;Insulin aspart|Insulin isophane"/>
  </r>
  <r>
    <s v="BszYaxRN5Ug"/>
    <x v="29"/>
    <s v="Asian"/>
    <s v="Biguanides"/>
    <x v="0"/>
    <d v="2022-05-23T00:00:00"/>
    <s v="Biguanides-&gt;DPP-4 inhibitors-&gt;DPP-4 inhibitors|Sulfonylureas-&gt;Sulfonylureas"/>
  </r>
  <r>
    <s v="bSMSlICZTNw"/>
    <x v="29"/>
    <s v="Māori"/>
    <s v="Biguanides"/>
    <x v="0"/>
    <d v="2023-07-28T00:00:00"/>
    <s v="Biguanides"/>
  </r>
  <r>
    <s v="bkaKOXDjTkk"/>
    <x v="29"/>
    <s v="Māori"/>
    <s v="Biguanides"/>
    <x v="0"/>
    <d v="2017-02-02T00:00:00"/>
    <s v="Biguanides"/>
  </r>
  <r>
    <s v="bkr/5dkMVoA"/>
    <x v="29"/>
    <s v="Māori"/>
    <s v="Biguanides"/>
    <x v="0"/>
    <d v="2019-05-31T00:00:00"/>
    <s v="Biguanides"/>
  </r>
  <r>
    <s v="bM7r2m0VWQU"/>
    <x v="29"/>
    <s v="Other"/>
    <s v="Biguanides"/>
    <x v="0"/>
    <d v="2019-01-24T00:00:00"/>
    <s v="Biguanides-&gt;Insulin glargine"/>
  </r>
  <r>
    <s v="bmJDVPohqQI"/>
    <x v="29"/>
    <s v="Asian"/>
    <s v="Biguanides"/>
    <x v="0"/>
    <d v="2018-03-27T00:00:00"/>
    <s v="Biguanides"/>
  </r>
  <r>
    <s v="cA6n/kfKzfU"/>
    <x v="29"/>
    <s v="Māori"/>
    <s v="Biguanides"/>
    <x v="0"/>
    <d v="2011-12-06T00:00:00"/>
    <s v="Biguanides"/>
  </r>
  <r>
    <s v="C9msoieF4.A"/>
    <x v="29"/>
    <s v="Asian"/>
    <s v="Biguanides"/>
    <x v="0"/>
    <d v="2023-07-21T00:00:00"/>
    <s v="Biguanides-&gt;SGLT-2 inhibitors-&gt;Biguanides|GLP-1 agonists-&gt;GLP-1 agonists"/>
  </r>
  <r>
    <s v="f/OnRCMw6WI"/>
    <x v="29"/>
    <s v="Asian"/>
    <s v="Biguanides"/>
    <x v="0"/>
    <d v="2021-09-07T00:00:00"/>
    <s v="Biguanides-&gt;Insulin isophane-&gt;Insulin aspart|Insulin isophane"/>
  </r>
  <r>
    <s v="F8wm1QsTFq6"/>
    <x v="29"/>
    <s v="Asian"/>
    <s v="Biguanides"/>
    <x v="0"/>
    <d v="2016-11-07T00:00:00"/>
    <s v="Biguanides"/>
  </r>
  <r>
    <s v="F7oHLmZtxk2"/>
    <x v="29"/>
    <s v="Pacific peoples"/>
    <s v="Biguanides"/>
    <x v="0"/>
    <d v="2011-05-03T00:00:00"/>
    <s v="Biguanides-&gt;Insulin aspart|Insulin isophane-&gt;Insulin isophane-&gt;Insulin aspart-&gt;Biguanides|SGLT-2 inhibitors-&gt;DPP-4 inhibitors|SGLT-2 inhibitors-&gt;DPP-4 inhibitors"/>
  </r>
  <r>
    <s v="f7AjhDA2GuY"/>
    <x v="29"/>
    <s v="Pacific peoples"/>
    <s v="Biguanides"/>
    <x v="0"/>
    <d v="2025-05-29T00:00:00"/>
    <s v="Biguanides"/>
  </r>
  <r>
    <s v="fHSsHiFOuqs"/>
    <x v="29"/>
    <s v="Māori"/>
    <s v="Biguanides"/>
    <x v="0"/>
    <d v="2024-05-23T00:00:00"/>
    <s v="Biguanides"/>
  </r>
  <r>
    <s v="fjMxlhqJqTQ"/>
    <x v="29"/>
    <s v="Other"/>
    <s v="Biguanides"/>
    <x v="0"/>
    <d v="2021-12-16T00:00:00"/>
    <s v="Biguanides"/>
  </r>
  <r>
    <s v="FfBGXm.i5Yc"/>
    <x v="29"/>
    <s v="Asian"/>
    <s v="Insulin isophane with insulin neutral|Insulin Neutral"/>
    <x v="1"/>
    <d v="2022-03-02T00:00:00"/>
    <s v="Insulin isophane with insulin neutral|Insulin Neutral-&gt;Insulin aspart-&gt;Insulin aspart|Insulin glargine-&gt;Biguanides|DPP-4 inhibitors|Insulin glargine|SGLT-2 inhibitors-&gt;SGLT-2 inhibitors-&gt;DPP-4 inhibitors-&gt;DPP-4 inhibitors|Insulin glargine|SGLT-2 inhibitors-&gt;DPP-4 inhibitors|Insulin glargine-&gt;DPP-4 inhibitors|SGLT-2 inhibitors"/>
  </r>
  <r>
    <s v="ffEEuhV17cI"/>
    <x v="29"/>
    <s v="Other"/>
    <s v="Biguanides"/>
    <x v="0"/>
    <d v="2017-01-30T00:00:00"/>
    <s v="Biguanides-&gt;DPP-4 inhibitors-&gt;Biguanides|DPP-4 inhibitors"/>
  </r>
  <r>
    <s v="fbqcUXyVmkQ"/>
    <x v="29"/>
    <s v="Other"/>
    <s v="Biguanides"/>
    <x v="0"/>
    <d v="2012-10-05T00:00:00"/>
    <s v="Biguanides"/>
  </r>
  <r>
    <s v="FLaWF/RFb2o"/>
    <x v="29"/>
    <s v="Other"/>
    <s v="Biguanides"/>
    <x v="0"/>
    <d v="2024-11-07T00:00:00"/>
    <s v="Biguanides"/>
  </r>
  <r>
    <s v="fMrX2Gg41UI"/>
    <x v="29"/>
    <s v="Pacific peoples"/>
    <s v="Biguanides"/>
    <x v="0"/>
    <d v="2021-07-30T00:00:00"/>
    <s v="Biguanides-&gt;GLP-1 agonists-&gt;Biguanides|GLP-1 agonists"/>
  </r>
  <r>
    <s v="fOijZ3Djav."/>
    <x v="29"/>
    <s v="Pacific peoples"/>
    <s v="Biguanides"/>
    <x v="0"/>
    <d v="2023-08-30T00:00:00"/>
    <s v="Biguanides"/>
  </r>
  <r>
    <s v="fPa1Uy9vpes"/>
    <x v="29"/>
    <s v="Asian"/>
    <s v="Biguanides"/>
    <x v="0"/>
    <d v="2012-09-19T00:00:00"/>
    <s v="Biguanides"/>
  </r>
  <r>
    <s v="FNKBEgGvARo"/>
    <x v="29"/>
    <s v="Asian"/>
    <s v="Biguanides"/>
    <x v="0"/>
    <d v="2022-01-17T00:00:00"/>
    <s v="Biguanides-&gt;Biguanides|SGLT-2 inhibitors"/>
  </r>
  <r>
    <s v="fNKDQzurebU"/>
    <x v="29"/>
    <s v="Other"/>
    <s v="Biguanides"/>
    <x v="0"/>
    <d v="2021-08-24T00:00:00"/>
    <s v="Biguanides"/>
  </r>
  <r>
    <s v="FWqtHMh.qus"/>
    <x v="29"/>
    <s v="Other"/>
    <s v="Biguanides"/>
    <x v="0"/>
    <d v="2023-12-15T00:00:00"/>
    <s v="Biguanides"/>
  </r>
  <r>
    <s v="FQsnyACT/56"/>
    <x v="29"/>
    <s v="Other"/>
    <s v="Biguanides|Insulin aspart|Insulin glargine"/>
    <x v="0"/>
    <d v="2024-08-22T00:00:00"/>
    <s v="Biguanides|Insulin aspart|Insulin glargine-&gt;Biguanides-&gt;Insulin aspart|Insulin glargine"/>
  </r>
  <r>
    <s v="fqWNwZ85eNc"/>
    <x v="29"/>
    <s v="Māori"/>
    <s v="Biguanides"/>
    <x v="0"/>
    <d v="2018-09-20T00:00:00"/>
    <s v="Biguanides-&gt;DPP-4 inhibitors-&gt;DPP-4 inhibitors|Sulfonylureas-&gt;Sulfonylureas-&gt;SGLT-2 inhibitors-&gt;Biguanides|GLP-1 agonists|Sulfonylureas-&gt;GLP-1 agonists-&gt;Biguanides|Sulfonylureas-&gt;GLP-1 agonists|Insulin glargine-&gt;Insulin glargine-&gt;Biguanides|GLP-1 agonists|Insulin glargine|Sulfonylureas-&gt;Biguanides|GLP-1 agonists-&gt;Biguanides|GLP-1 agonists|Insulin glargine-&gt;GLP-1 agonists|Insulin glargine|SGLT-2 inhibitors"/>
  </r>
  <r>
    <s v="fq6vLknEHYQ"/>
    <x v="29"/>
    <s v="Pacific peoples"/>
    <s v="Biguanides"/>
    <x v="0"/>
    <d v="2016-11-28T00:00:00"/>
    <s v="Biguanides"/>
  </r>
  <r>
    <s v="fSxPk2HAQRc"/>
    <x v="29"/>
    <s v="Pacific peoples"/>
    <s v="Biguanides"/>
    <x v="0"/>
    <d v="2015-07-16T00:00:00"/>
    <s v="Biguanides-&gt;Biguanides|DPP-4 inhibitors-&gt;DPP-4 inhibitors-&gt;SGLT-2 inhibitors"/>
  </r>
  <r>
    <s v="FRi6edsBldc"/>
    <x v="29"/>
    <s v="Pacific peoples"/>
    <s v="Biguanides"/>
    <x v="0"/>
    <d v="2024-07-09T00:00:00"/>
    <s v="Biguanides"/>
  </r>
  <r>
    <s v="FRUjJ.IwPVI"/>
    <x v="29"/>
    <s v="Māori"/>
    <s v="Insulin isophane"/>
    <x v="1"/>
    <d v="2016-06-13T00:00:00"/>
    <s v="Insulin isophane-&gt;Biguanides-&gt;SGLT-2 inhibitors-&gt;Biguanides|GLP-1 agonists-&gt;GLP-1 agonists"/>
  </r>
  <r>
    <s v="ItIYcQvue96"/>
    <x v="29"/>
    <s v="Māori"/>
    <s v="Biguanides|SGLT-2 inhibitors"/>
    <x v="0"/>
    <d v="2025-10-08T00:00:00"/>
    <s v="Biguanides|SGLT-2 inhibitors"/>
  </r>
  <r>
    <s v="IscrdcXMZh6"/>
    <x v="29"/>
    <s v="Asian"/>
    <s v="Biguanides"/>
    <x v="0"/>
    <d v="2023-10-17T00:00:00"/>
    <s v="Biguanides"/>
  </r>
  <r>
    <s v="ISi2h2TnRlU"/>
    <x v="29"/>
    <s v="Asian"/>
    <s v="Insulin isophane"/>
    <x v="1"/>
    <d v="2024-12-17T00:00:00"/>
    <s v="Insulin isophane-&gt;Biguanides-&gt;Insulin aspart-&gt;Insulin aspart|Insulin isophane"/>
  </r>
  <r>
    <s v="iVxcx9O7onE"/>
    <x v="29"/>
    <s v="Other"/>
    <s v="Biguanides"/>
    <x v="0"/>
    <d v="2024-10-01T00:00:00"/>
    <s v="Biguanides-&gt;Biguanides|DPP-4 inhibitors-&gt;DPP-4 inhibitors-&gt;Biguanides|SGLT-2 inhibitors"/>
  </r>
  <r>
    <s v="IWBDnUp0cO."/>
    <x v="29"/>
    <s v="Other"/>
    <s v="Biguanides"/>
    <x v="0"/>
    <d v="2018-04-23T00:00:00"/>
    <s v="Biguanides"/>
  </r>
  <r>
    <s v="iW3epu9TmAU"/>
    <x v="29"/>
    <s v="Māori"/>
    <s v="Biguanides"/>
    <x v="0"/>
    <d v="2021-05-20T00:00:00"/>
    <s v="Biguanides"/>
  </r>
  <r>
    <s v="ip7T/s/r16c"/>
    <x v="29"/>
    <s v="Other"/>
    <s v="Biguanides"/>
    <x v="0"/>
    <d v="2022-03-09T00:00:00"/>
    <s v="Biguanides"/>
  </r>
  <r>
    <s v="ipdQ9vVAb6w"/>
    <x v="29"/>
    <s v="Asian"/>
    <s v="Biguanides"/>
    <x v="0"/>
    <d v="2018-08-19T00:00:00"/>
    <s v="Biguanides"/>
  </r>
  <r>
    <s v="fYa2KQy76Jw"/>
    <x v="29"/>
    <s v="Other"/>
    <s v="Biguanides"/>
    <x v="0"/>
    <d v="2013-03-26T00:00:00"/>
    <s v="Biguanides"/>
  </r>
  <r>
    <s v="tqC/DiRoZMM"/>
    <x v="29"/>
    <s v="Māori"/>
    <s v="Biguanides"/>
    <x v="0"/>
    <d v="2025-11-03T00:00:00"/>
    <s v="Biguanides"/>
  </r>
  <r>
    <s v="TPZw9bs9KDw"/>
    <x v="29"/>
    <s v="Māori"/>
    <s v="Biguanides"/>
    <x v="0"/>
    <d v="2018-02-07T00:00:00"/>
    <s v="Biguanides"/>
  </r>
  <r>
    <s v="tR64LdE0dtE"/>
    <x v="29"/>
    <s v="Other"/>
    <s v="Insulin aspart|Insulin isophane"/>
    <x v="1"/>
    <d v="2012-11-07T00:00:00"/>
    <s v="Insulin aspart|Insulin isophane-&gt;Biguanides-&gt;Biguanides|Insulin aspart-&gt;Insulin isophane-&gt;Insulin aspart"/>
  </r>
  <r>
    <s v="TleSlKdYdUs"/>
    <x v="29"/>
    <s v="Māori"/>
    <s v="Biguanides"/>
    <x v="0"/>
    <d v="2021-04-19T00:00:00"/>
    <s v="Biguanides"/>
  </r>
  <r>
    <s v="qJvESqElsqs"/>
    <x v="29"/>
    <s v="Māori"/>
    <s v="Biguanides"/>
    <x v="0"/>
    <d v="2011-07-22T00:00:00"/>
    <s v="Biguanides-&gt;Insulin glargine-&gt;GLP-1 agonists"/>
  </r>
  <r>
    <s v="qfT7Xv2Bqzk"/>
    <x v="29"/>
    <s v="Other"/>
    <s v="Biguanides"/>
    <x v="0"/>
    <d v="2021-04-03T00:00:00"/>
    <s v="Biguanides"/>
  </r>
  <r>
    <s v="Q0ANI11LxDA"/>
    <x v="29"/>
    <s v="Māori"/>
    <s v="Biguanides"/>
    <x v="0"/>
    <d v="2025-10-31T00:00:00"/>
    <s v="Biguanides"/>
  </r>
  <r>
    <s v="PZ/qF2RoGRY"/>
    <x v="29"/>
    <s v="Pacific peoples"/>
    <s v="Biguanides"/>
    <x v="0"/>
    <d v="2022-10-10T00:00:00"/>
    <s v="Biguanides"/>
  </r>
  <r>
    <s v="Q5nqqMv1jxc"/>
    <x v="29"/>
    <s v="Asian"/>
    <s v="Biguanides"/>
    <x v="0"/>
    <d v="2014-08-07T00:00:00"/>
    <s v="Biguanides-&gt;Insulin isophane-&gt;Biguanides|Insulin isophane-&gt;Insulin aspart-&gt;Biguanides|Insulin aspart|Insulin isophane-&gt;Insulin aspart|Insulin isophane-&gt;DPP-4 inhibitors|Insulin aspart|Insulin isophane-&gt;DPP-4 inhibitors-&gt;DPP-4 inhibitors|Sulfonylureas-&gt;SGLT-2 inhibitors-&gt;DPP-4 inhibitors|SGLT-2 inhibitors|Sulfonylureas-&gt;Sulfonylureas-&gt;DPP-4 inhibitors|GLP-1 agonists|Sulfonylureas-&gt;DPP-4 inhibitors|GLP-1 agonists-&gt;GLP-1 agonists"/>
  </r>
  <r>
    <s v="q51nzeTXwKw"/>
    <x v="29"/>
    <s v="Māori"/>
    <s v="Biguanides"/>
    <x v="0"/>
    <d v="2025-07-10T00:00:00"/>
    <s v="Biguanides"/>
  </r>
  <r>
    <s v="qBMuMQ/p3/U"/>
    <x v="29"/>
    <s v="Other"/>
    <s v="Biguanides"/>
    <x v="0"/>
    <d v="2018-07-16T00:00:00"/>
    <s v="Biguanides-&gt;Insulin isophane"/>
  </r>
  <r>
    <s v="Qa966XAhv8g"/>
    <x v="29"/>
    <s v="Other"/>
    <s v="Biguanides"/>
    <x v="0"/>
    <d v="2024-05-06T00:00:00"/>
    <s v="Biguanides"/>
  </r>
  <r>
    <s v="Q8NH6jN2dXQ"/>
    <x v="29"/>
    <s v="Asian"/>
    <s v="Biguanides|Insulin isophane"/>
    <x v="0"/>
    <d v="2018-11-15T00:00:00"/>
    <s v="Biguanides|Insulin isophane-&gt;Insulin aspart-&gt;Insulin isophane-&gt;Insulin aspart|Insulin isophane"/>
  </r>
  <r>
    <s v="Qdzj3zSXo8Q"/>
    <x v="29"/>
    <s v="Pacific peoples"/>
    <s v="Biguanides"/>
    <x v="0"/>
    <d v="2023-09-01T00:00:00"/>
    <s v="Biguanides"/>
  </r>
  <r>
    <s v="qC9xVoVr0U6"/>
    <x v="29"/>
    <s v="Asian"/>
    <s v="Biguanides"/>
    <x v="0"/>
    <d v="2018-04-03T00:00:00"/>
    <s v="Biguanides"/>
  </r>
  <r>
    <s v="PV.AJ177qLE"/>
    <x v="29"/>
    <s v="Pacific peoples"/>
    <s v="Biguanides"/>
    <x v="0"/>
    <d v="2018-05-18T00:00:00"/>
    <s v="Biguanides"/>
  </r>
  <r>
    <s v="PuJO.9jPD3E"/>
    <x v="29"/>
    <s v="Māori"/>
    <s v="Biguanides"/>
    <x v="0"/>
    <d v="2025-07-25T00:00:00"/>
    <s v="Biguanides"/>
  </r>
  <r>
    <s v="n1mAa81Zaf2"/>
    <x v="29"/>
    <s v="Asian"/>
    <s v="Biguanides"/>
    <x v="0"/>
    <d v="2019-08-16T00:00:00"/>
    <s v="Biguanides"/>
  </r>
  <r>
    <s v="N0XGeOo5hNI"/>
    <x v="29"/>
    <s v="Asian"/>
    <s v="Biguanides"/>
    <x v="0"/>
    <d v="2023-03-20T00:00:00"/>
    <s v="Biguanides"/>
  </r>
  <r>
    <s v="mz4qHhHzbzw"/>
    <x v="29"/>
    <s v="Māori"/>
    <s v="Biguanides"/>
    <x v="0"/>
    <d v="2021-12-29T00:00:00"/>
    <s v="Biguanides-&gt;SGLT-2 inhibitors-&gt;Biguanides|SGLT-2 inhibitors-&gt;Biguanides|DPP-4 inhibitors|SGLT-2 inhibitors-&gt;DPP-4 inhibitors-&gt;Biguanides|GLP-1 agonists|SGLT-2 inhibitors-&gt;GLP-1 agonists"/>
  </r>
  <r>
    <s v="MZXu2hzMnFM"/>
    <x v="29"/>
    <s v="Māori"/>
    <s v="Biguanides|Insulin glargine|Insulin glulisine"/>
    <x v="0"/>
    <d v="2016-03-19T00:00:00"/>
    <s v="Biguanides|Insulin glargine|Insulin glulisine-&gt;Biguanides-&gt;Insulin glargine|Insulin glulisine-&gt;SGLT-2 inhibitors-&gt;Insulin glargine|Insulin glulisine|SGLT-2 inhibitors-&gt;Biguanides|GLP-1 agonists|Insulin glargine|Insulin glulisine-&gt;GLP-1 agonists-&gt;GLP-1 agonists|Insulin glargine-&gt;Biguanides|Insulin glulisine-&gt;Insulin glargine-&gt;GLP-1 agonists|Insulin glargine|Insulin glulisine"/>
  </r>
  <r>
    <s v="n.0rXbDXBE."/>
    <x v="29"/>
    <s v="Pacific peoples"/>
    <s v="Biguanides"/>
    <x v="0"/>
    <d v="2021-06-08T00:00:00"/>
    <s v="Biguanides-&gt;Insulin isophane-&gt;Biguanides|Insulin isophane"/>
  </r>
  <r>
    <s v="mV7ZSesdWlQ"/>
    <x v="29"/>
    <s v="Māori"/>
    <s v="Biguanides"/>
    <x v="0"/>
    <d v="2020-03-23T00:00:00"/>
    <s v="Biguanides"/>
  </r>
  <r>
    <s v="MWfDXGYBPBI"/>
    <x v="29"/>
    <s v="Asian"/>
    <s v="Biguanides"/>
    <x v="0"/>
    <d v="2018-04-04T00:00:00"/>
    <s v="Biguanides-&gt;DPP-4 inhibitors-&gt;DPP-4 inhibitors|Sulfonylureas-&gt;Sulfonylureas-&gt;DPP-4 inhibitors|Insulin isophane-&gt;Insulin isophane-&gt;SGLT-2 inhibitors-&gt;DPP-4 inhibitors|Insulin isophane|SGLT-2 inhibitors-&gt;Insulin isophane|SGLT-2 inhibitors"/>
  </r>
  <r>
    <s v="my0DxpNA1pw"/>
    <x v="29"/>
    <s v="Asian"/>
    <s v="Biguanides|Insulin isophane"/>
    <x v="0"/>
    <d v="2020-04-29T00:00:00"/>
    <s v="Biguanides|Insulin isophane-&gt;Insulin isophane"/>
  </r>
  <r>
    <s v="myDcQuJofyY"/>
    <x v="29"/>
    <s v="Pacific peoples"/>
    <s v="DPP-4 inhibitors"/>
    <x v="0"/>
    <d v="2022-09-16T00:00:00"/>
    <s v="DPP-4 inhibitors-&gt;Biguanides|SGLT-2 inhibitors"/>
  </r>
  <r>
    <s v="mP/8eZc/PJE"/>
    <x v="29"/>
    <s v="Asian"/>
    <s v="Biguanides|Insulin isophane"/>
    <x v="0"/>
    <d v="2014-10-01T00:00:00"/>
    <s v="Biguanides|Insulin isophane-&gt;Insulin aspart-&gt;Insulin aspart|Insulin isophane"/>
  </r>
  <r>
    <s v="mpM193N5UI6"/>
    <x v="29"/>
    <s v="Asian"/>
    <s v="Biguanides"/>
    <x v="0"/>
    <d v="2023-08-09T00:00:00"/>
    <s v="Biguanides"/>
  </r>
  <r>
    <s v="Mq3AluxZ1kw"/>
    <x v="29"/>
    <s v="Other"/>
    <s v="Insulin aspart|Insulin isophane"/>
    <x v="1"/>
    <d v="2024-05-14T00:00:00"/>
    <s v="Insulin aspart|Insulin isophane-&gt;Insulin aspart-&gt;Biguanides"/>
  </r>
  <r>
    <s v="mRWUmxW.1DU"/>
    <x v="29"/>
    <s v="Asian"/>
    <s v="Biguanides|Insulin aspart|Insulin isophane"/>
    <x v="0"/>
    <d v="2018-09-27T00:00:00"/>
    <s v="Biguanides|Insulin aspart|Insulin isophane"/>
  </r>
  <r>
    <s v="MT5cRz7QDFQ"/>
    <x v="29"/>
    <s v="Other"/>
    <s v="Biguanides"/>
    <x v="0"/>
    <d v="2025-06-13T00:00:00"/>
    <s v="Biguanides"/>
  </r>
  <r>
    <s v="mlgO3J9qlgk"/>
    <x v="29"/>
    <s v="Other"/>
    <s v="Biguanides"/>
    <x v="0"/>
    <d v="2014-02-21T00:00:00"/>
    <s v="Biguanides"/>
  </r>
  <r>
    <s v="MNUN.vOMQkg"/>
    <x v="29"/>
    <s v="Asian"/>
    <s v="Biguanides"/>
    <x v="0"/>
    <d v="2012-06-06T00:00:00"/>
    <s v="Biguanides-&gt;Insulin aspart"/>
  </r>
  <r>
    <s v="mliTKzE3y1U"/>
    <x v="29"/>
    <s v="Pacific peoples"/>
    <s v="Insulin isophane"/>
    <x v="1"/>
    <d v="2015-11-26T00:00:00"/>
    <s v="Insulin isophane-&gt;Insulin aspart|Insulin isophane-&gt;Biguanides"/>
  </r>
  <r>
    <s v="mGTy3a4x8O."/>
    <x v="29"/>
    <s v="Asian"/>
    <s v="Biguanides"/>
    <x v="0"/>
    <d v="2012-04-28T00:00:00"/>
    <s v="Biguanides"/>
  </r>
  <r>
    <s v="MhOrOXFpn.U"/>
    <x v="29"/>
    <s v="Pacific peoples"/>
    <s v="Biguanides"/>
    <x v="0"/>
    <d v="2015-10-07T00:00:00"/>
    <s v="Biguanides"/>
  </r>
  <r>
    <s v="J4Ei0z37aWM"/>
    <x v="29"/>
    <s v="Asian"/>
    <s v="Biguanides"/>
    <x v="0"/>
    <d v="2018-07-17T00:00:00"/>
    <s v="Biguanides"/>
  </r>
  <r>
    <s v="IX3k26xJhq6"/>
    <x v="29"/>
    <s v="Asian"/>
    <s v="Biguanides"/>
    <x v="0"/>
    <d v="2019-07-25T00:00:00"/>
    <s v="Biguanides-&gt;Biguanides|Insulin glargine-&gt;Insulin glargine-&gt;Insulin aspart|Insulin glargine-&gt;Insulin aspart-&gt;Biguanides|Insulin aspart-&gt;DPP-4 inhibitors-&gt;Insulin aspart|Insulin isophane-&gt;Insulin isophane"/>
  </r>
  <r>
    <s v="iXQ2tWRyQpQ"/>
    <x v="29"/>
    <s v="Māori"/>
    <s v="Biguanides"/>
    <x v="0"/>
    <d v="2019-10-21T00:00:00"/>
    <s v="Biguanides-&gt;DPP-4 inhibitors-&gt;Biguanides|DPP-4 inhibitors-&gt;DPP-4 inhibitors|SGLT-2 inhibitors"/>
  </r>
  <r>
    <s v="J..YTCQ3YcA"/>
    <x v="29"/>
    <s v="Other"/>
    <s v="Biguanides"/>
    <x v="0"/>
    <d v="2023-05-12T00:00:00"/>
    <s v="Biguanides"/>
  </r>
  <r>
    <s v="MB4mTtFsoxs"/>
    <x v="29"/>
    <s v="Pacific peoples"/>
    <s v="Biguanides"/>
    <x v="0"/>
    <d v="2020-12-19T00:00:00"/>
    <s v="Biguanides"/>
  </r>
  <r>
    <s v="Jega0paDbOs"/>
    <x v="29"/>
    <s v="Other"/>
    <s v="Biguanides"/>
    <x v="0"/>
    <d v="2025-07-11T00:00:00"/>
    <s v="Biguanides"/>
  </r>
  <r>
    <s v="jDQN3YFaNXU"/>
    <x v="29"/>
    <s v="Other"/>
    <s v="Biguanides"/>
    <x v="0"/>
    <d v="2012-09-12T00:00:00"/>
    <s v="Biguanides"/>
  </r>
  <r>
    <s v="jCGF7ZfmQV6"/>
    <x v="29"/>
    <s v="Other"/>
    <s v="Biguanides"/>
    <x v="0"/>
    <d v="2025-03-31T00:00:00"/>
    <s v="Biguanides"/>
  </r>
  <r>
    <s v="Jhcu3NMwpDM"/>
    <x v="29"/>
    <s v="Pacific peoples"/>
    <s v="Biguanides|Sulfonylureas"/>
    <x v="0"/>
    <d v="2018-12-20T00:00:00"/>
    <s v="Biguanides|Sulfonylureas-&gt;Biguanides-&gt;DPP-4 inhibitors-&gt;Biguanides|DPP-4 inhibitors|Sulfonylureas-&gt;DPP-4 inhibitors|Sulfonylureas"/>
  </r>
  <r>
    <s v="sthHhpytFK."/>
    <x v="29"/>
    <s v="Other"/>
    <s v="Biguanides"/>
    <x v="0"/>
    <d v="2011-02-24T00:00:00"/>
    <s v="Biguanides"/>
  </r>
  <r>
    <s v="Ste.wINPD/g"/>
    <x v="29"/>
    <s v="Pacific peoples"/>
    <s v="Biguanides"/>
    <x v="0"/>
    <d v="2025-06-16T00:00:00"/>
    <s v="Biguanides"/>
  </r>
  <r>
    <s v="SswDwarVL3s"/>
    <x v="29"/>
    <s v="Asian"/>
    <s v="Biguanides"/>
    <x v="0"/>
    <d v="2021-10-22T00:00:00"/>
    <s v="Biguanides-&gt;SGLT-2 inhibitors-&gt;DPP-4 inhibitors"/>
  </r>
  <r>
    <s v="sSX21MIgeXQ"/>
    <x v="29"/>
    <s v="Māori"/>
    <s v="Biguanides"/>
    <x v="0"/>
    <d v="2017-09-07T00:00:00"/>
    <s v="Biguanides"/>
  </r>
  <r>
    <s v="sSpxDvmh2Vk"/>
    <x v="29"/>
    <s v="Other"/>
    <s v="Biguanides"/>
    <x v="0"/>
    <d v="2017-03-21T00:00:00"/>
    <s v="Biguanides"/>
  </r>
  <r>
    <s v="sW5M4yBkDYg"/>
    <x v="29"/>
    <s v="Pacific peoples"/>
    <s v="Biguanides"/>
    <x v="0"/>
    <d v="2014-04-24T00:00:00"/>
    <s v="Biguanides-&gt;Biguanides|Sulfonylureas"/>
  </r>
  <r>
    <s v="SnVvgbCbuUM"/>
    <x v="29"/>
    <s v="Māori"/>
    <s v="Insulin isophane"/>
    <x v="1"/>
    <d v="2015-03-14T00:00:00"/>
    <s v="Insulin isophane-&gt;Biguanides-&gt;GLP-1 agonists-&gt;Biguanides|SGLT-2 inhibitors-&gt;SGLT-2 inhibitors"/>
  </r>
  <r>
    <s v="Snhm7vU3rfQ"/>
    <x v="29"/>
    <s v="Pacific peoples"/>
    <s v="Biguanides"/>
    <x v="0"/>
    <d v="2017-05-02T00:00:00"/>
    <s v="Biguanides"/>
  </r>
  <r>
    <s v="Sq5EiHrjvd2"/>
    <x v="29"/>
    <s v="Pacific peoples"/>
    <s v="Biguanides"/>
    <x v="0"/>
    <d v="2023-12-29T00:00:00"/>
    <s v="Biguanides-&gt;Insulin isophane-&gt;Biguanides|Insulin isophane"/>
  </r>
  <r>
    <s v="sPXghFyDWTE"/>
    <x v="29"/>
    <s v="Asian"/>
    <s v="Biguanides"/>
    <x v="0"/>
    <d v="2013-03-04T00:00:00"/>
    <s v="Biguanides"/>
  </r>
  <r>
    <s v="SPT.IPAWNt6"/>
    <x v="29"/>
    <s v="Pacific peoples"/>
    <s v="Insulin aspart|Insulin isophane"/>
    <x v="1"/>
    <d v="2015-10-30T00:00:00"/>
    <s v="Insulin aspart|Insulin isophane-&gt;Insulin isophane-&gt;Biguanides-&gt;Insulin aspart"/>
  </r>
  <r>
    <s v="psoNN2EXPwQ"/>
    <x v="29"/>
    <s v="Asian"/>
    <s v="Biguanides"/>
    <x v="0"/>
    <d v="2025-04-02T00:00:00"/>
    <s v="Biguanides"/>
  </r>
  <r>
    <s v="PRi/nZbtVO6"/>
    <x v="29"/>
    <s v="Other"/>
    <s v="Biguanides"/>
    <x v="0"/>
    <d v="2024-08-05T00:00:00"/>
    <s v="Biguanides"/>
  </r>
  <r>
    <s v="PTgs5dedtaI"/>
    <x v="29"/>
    <s v="Other"/>
    <s v="Biguanides"/>
    <x v="0"/>
    <d v="2019-03-18T00:00:00"/>
    <s v="Biguanides-&gt;DPP-4 inhibitors-&gt;Sulfonylureas-&gt;DPP-4 inhibitors|Sulfonylureas"/>
  </r>
  <r>
    <s v="pnsgEVcPnag"/>
    <x v="29"/>
    <s v="Māori"/>
    <s v="Biguanides"/>
    <x v="0"/>
    <d v="2024-10-14T00:00:00"/>
    <s v="Biguanides"/>
  </r>
  <r>
    <s v="PNtSwrGYJWI"/>
    <x v="29"/>
    <s v="Other"/>
    <s v="Biguanides"/>
    <x v="0"/>
    <d v="2018-02-08T00:00:00"/>
    <s v="Biguanides"/>
  </r>
  <r>
    <s v="Pm3PkmKQlIg"/>
    <x v="29"/>
    <s v="Pacific peoples"/>
    <s v="Biguanides"/>
    <x v="0"/>
    <d v="2018-04-15T00:00:00"/>
    <s v="Biguanides"/>
  </r>
  <r>
    <s v="pKgyfbbUST."/>
    <x v="29"/>
    <s v="Māori"/>
    <s v="Biguanides"/>
    <x v="0"/>
    <d v="2016-12-23T00:00:00"/>
    <s v="Biguanides"/>
  </r>
  <r>
    <s v="pK4BnsQA70A"/>
    <x v="29"/>
    <s v="Pacific peoples"/>
    <s v="Biguanides"/>
    <x v="0"/>
    <d v="2023-08-14T00:00:00"/>
    <s v="Biguanides-&gt;Insulin aspart|Insulin isophane"/>
  </r>
  <r>
    <s v="phVlK1xiOlI"/>
    <x v="29"/>
    <s v="Māori"/>
    <s v="Biguanides"/>
    <x v="0"/>
    <d v="2013-03-08T00:00:00"/>
    <s v="Biguanides-&gt;Sulfonylureas-&gt;Biguanides|Sulfonylureas-&gt;Insulin glargine-&gt;Biguanides|Insulin glargine|Sulfonylureas-&gt;Biguanides|Insulin glargine|SGLT-2 inhibitors|Sulfonylureas-&gt;Insulin glargine|SGLT-2 inhibitors|Sulfonylureas-&gt;SGLT-2 inhibitors|Sulfonylureas"/>
  </r>
  <r>
    <s v="P/CqrUGkT4c"/>
    <x v="29"/>
    <s v="Asian"/>
    <s v="Biguanides"/>
    <x v="0"/>
    <d v="2011-07-07T00:00:00"/>
    <s v="Biguanides"/>
  </r>
  <r>
    <s v="OzHZL.V2hEI"/>
    <x v="29"/>
    <s v="Other"/>
    <s v="Biguanides"/>
    <x v="0"/>
    <d v="2020-05-27T00:00:00"/>
    <s v="Biguanides-&gt;GLP-1 agonists-&gt;Biguanides|GLP-1 agonists"/>
  </r>
  <r>
    <s v="ozj5.h88qoI"/>
    <x v="29"/>
    <s v="Pacific peoples"/>
    <s v="Biguanides|Sulfonylureas"/>
    <x v="0"/>
    <d v="2018-11-01T00:00:00"/>
    <s v="Biguanides|Sulfonylureas-&gt;Biguanides|DPP-4 inhibitors-&gt;DPP-4 inhibitors"/>
  </r>
  <r>
    <s v="pgSY.Zr7qrE"/>
    <x v="29"/>
    <s v="Māori"/>
    <s v="Biguanides"/>
    <x v="0"/>
    <d v="2020-06-22T00:00:00"/>
    <s v="Biguanides"/>
  </r>
  <r>
    <s v="Pf.tJJXo/eI"/>
    <x v="29"/>
    <s v="Asian"/>
    <s v="Biguanides"/>
    <x v="0"/>
    <d v="2011-04-18T00:00:00"/>
    <s v="Biguanides"/>
  </r>
  <r>
    <s v="pdTxAWnKZ5."/>
    <x v="29"/>
    <s v="Pacific peoples"/>
    <s v="Insulin isophane"/>
    <x v="1"/>
    <d v="2025-10-06T00:00:00"/>
    <s v="Insulin isophane-&gt;Biguanides|Insulin isophane-&gt;Biguanides|Insulin aspart"/>
  </r>
  <r>
    <s v="PEaaQ2Djqbk"/>
    <x v="29"/>
    <s v="Māori"/>
    <s v="Biguanides|Insulin isophane"/>
    <x v="0"/>
    <d v="2024-03-11T00:00:00"/>
    <s v="Biguanides|Insulin isophane"/>
  </r>
  <r>
    <s v="PAZ2PMWiyas"/>
    <x v="29"/>
    <s v="Asian"/>
    <s v="Biguanides"/>
    <x v="0"/>
    <d v="2019-10-03T00:00:00"/>
    <s v="Biguanides-&gt;Insulin isophane-&gt;Insulin aspart"/>
  </r>
  <r>
    <s v="p8p6x8vkpc."/>
    <x v="29"/>
    <s v="Other"/>
    <s v="Biguanides"/>
    <x v="0"/>
    <d v="2025-04-22T00:00:00"/>
    <s v="Biguanides"/>
  </r>
  <r>
    <s v="Hw77uUXlfcU"/>
    <x v="29"/>
    <s v="Pacific peoples"/>
    <s v="Biguanides"/>
    <x v="0"/>
    <d v="2011-04-19T00:00:00"/>
    <s v="Biguanides"/>
  </r>
  <r>
    <s v="hZ23IwjrQnk"/>
    <x v="29"/>
    <s v="Asian"/>
    <s v="Biguanides"/>
    <x v="0"/>
    <d v="2014-03-06T00:00:00"/>
    <s v="Biguanides"/>
  </r>
  <r>
    <s v="Hz35J4aLheU"/>
    <x v="29"/>
    <s v="Other"/>
    <s v="Biguanides"/>
    <x v="0"/>
    <d v="2025-09-01T00:00:00"/>
    <s v="Biguanides"/>
  </r>
  <r>
    <s v="hyom6Lwhvp6"/>
    <x v="29"/>
    <s v="Other"/>
    <s v="Biguanides"/>
    <x v="0"/>
    <d v="2025-04-10T00:00:00"/>
    <s v="Biguanides"/>
  </r>
  <r>
    <s v="I.lT45fcMBw"/>
    <x v="29"/>
    <s v="Other"/>
    <s v="Biguanides"/>
    <x v="0"/>
    <d v="2021-06-22T00:00:00"/>
    <s v="Biguanides"/>
  </r>
  <r>
    <s v="IAWXluo.pJE"/>
    <x v="29"/>
    <s v="Pacific peoples"/>
    <s v="Biguanides"/>
    <x v="0"/>
    <d v="2021-09-07T00:00:00"/>
    <s v="Biguanides"/>
  </r>
  <r>
    <s v="I7V7pBb.lQY"/>
    <x v="29"/>
    <s v="Asian"/>
    <s v="Biguanides"/>
    <x v="0"/>
    <d v="2012-03-05T00:00:00"/>
    <s v="Biguanides-&gt;Insulin aspart-&gt;Insulin isophane"/>
  </r>
  <r>
    <s v="I4ffYVwgXGs"/>
    <x v="29"/>
    <s v="Māori"/>
    <s v="Biguanides|Insulin isophane"/>
    <x v="0"/>
    <d v="2018-11-16T00:00:00"/>
    <s v="Biguanides|Insulin isophane"/>
  </r>
  <r>
    <s v="I0zURyMJBYs"/>
    <x v="29"/>
    <s v="Other"/>
    <s v="Biguanides"/>
    <x v="0"/>
    <d v="2011-07-26T00:00:00"/>
    <s v="Biguanides"/>
  </r>
  <r>
    <s v="i0c9JWyu0sM"/>
    <x v="29"/>
    <s v="Pacific peoples"/>
    <s v="Biguanides"/>
    <x v="0"/>
    <d v="2011-05-19T00:00:00"/>
    <s v="Biguanides-&gt;Biguanides|Sulfonylureas-&gt;Sulfonylureas-&gt;Insulin glargine-&gt;Biguanides|Insulin glargine|Sulfonylureas-&gt;Biguanides|Insulin glargine-&gt;Insulin glulisine-&gt;Biguanides|Insulin glargine|Insulin glulisine-&gt;Insulin glargine|Insulin glulisine-&gt;Insulin glargine|Insulin glulisine|SGLT-2 inhibitors-&gt;Biguanides|Insulin glargine|SGLT-2 inhibitors-&gt;Biguanides|Insulin glargine|Insulin glulisine|SGLT-2 inhibitors-&gt;Biguanides|SGLT-2 inhibitors-&gt;Insulin glargine|SGLT-2 inhibitors-&gt;Biguanides|Insulin glulisine-&gt;GLP-1 agonists-&gt;Biguanides|GLP-1 agonists|Insulin glargine|Insulin glulisine-&gt;GLP-1 agonists|Sulfonylureas-&gt;Insulin glargine|Insulin glulisine|Sulfonylureas-&gt;Biguanides|GLP-1 agonists-&gt;Biguanides|GLP-1 agonists|Insulin glargine|Insulin glulisine|Sulfonylureas"/>
  </r>
  <r>
    <s v="I0HZ83XR/Zw"/>
    <x v="29"/>
    <s v="Asian"/>
    <s v="Biguanides"/>
    <x v="0"/>
    <d v="2022-10-31T00:00:00"/>
    <s v="Biguanides-&gt;Insulin isophane-&gt;Insulin aspart-&gt;Biguanides|Insulin aspart-&gt;Insulin aspart|Insulin isophane-&gt;DPP-4 inhibitors"/>
  </r>
  <r>
    <s v="i3sRMhMwqLY"/>
    <x v="29"/>
    <s v="Asian"/>
    <s v="Biguanides"/>
    <x v="0"/>
    <d v="2016-06-22T00:00:00"/>
    <s v="Biguanides"/>
  </r>
  <r>
    <s v="i2IOdjqLiBM"/>
    <x v="29"/>
    <s v="Pacific peoples"/>
    <s v="Biguanides"/>
    <x v="0"/>
    <d v="2015-08-31T00:00:00"/>
    <s v="Biguanides-&gt;Biguanides|Insulin glargine-&gt;Insulin glargine-&gt;SGLT-2 inhibitors-&gt;Insulin glargine|SGLT-2 inhibitors"/>
  </r>
  <r>
    <s v="ikdG6wL9Jbc"/>
    <x v="29"/>
    <s v="Pacific peoples"/>
    <s v="Biguanides"/>
    <x v="0"/>
    <d v="2022-02-18T00:00:00"/>
    <s v="Biguanides"/>
  </r>
  <r>
    <s v="Ikgnkq/A.v."/>
    <x v="29"/>
    <s v="Asian"/>
    <s v="Biguanides"/>
    <x v="0"/>
    <d v="2014-02-18T00:00:00"/>
    <s v="Biguanides"/>
  </r>
  <r>
    <s v="im2IeWgGXco"/>
    <x v="29"/>
    <s v="Other"/>
    <s v="Biguanides"/>
    <x v="0"/>
    <d v="2023-05-18T00:00:00"/>
    <s v="Biguanides"/>
  </r>
  <r>
    <s v="ILsbcS1ENoo"/>
    <x v="29"/>
    <s v="Asian"/>
    <s v="Biguanides"/>
    <x v="0"/>
    <d v="2022-07-29T00:00:00"/>
    <s v="Biguanides"/>
  </r>
  <r>
    <s v="IlFQf9zx9gU"/>
    <x v="29"/>
    <s v="Other"/>
    <s v="Biguanides"/>
    <x v="0"/>
    <d v="2022-04-26T00:00:00"/>
    <s v="Biguanides-&gt;Biguanides|Insulin isophane-&gt;Insulin isophane-&gt;Insulin aspart|Insulin isophane"/>
  </r>
  <r>
    <s v="Ili7rAwLy/c"/>
    <x v="29"/>
    <s v="Other"/>
    <s v="Biguanides"/>
    <x v="0"/>
    <d v="2023-09-20T00:00:00"/>
    <s v="Biguanides"/>
  </r>
  <r>
    <s v="IBSdZnQtduI"/>
    <x v="29"/>
    <s v="Asian"/>
    <s v="Biguanides"/>
    <x v="0"/>
    <d v="2024-03-18T00:00:00"/>
    <s v="Biguanides"/>
  </r>
  <r>
    <s v="ifeypO8iuTo"/>
    <x v="29"/>
    <s v="Asian"/>
    <s v="Biguanides"/>
    <x v="0"/>
    <d v="2021-12-06T00:00:00"/>
    <s v="Biguanides"/>
  </r>
  <r>
    <s v="ie7RPEYNFUI"/>
    <x v="29"/>
    <s v="Pacific peoples"/>
    <s v="Biguanides"/>
    <x v="0"/>
    <d v="2012-06-21T00:00:00"/>
    <s v="Biguanides-&gt;Biguanides|Sulfonylureas"/>
  </r>
  <r>
    <s v="iHlZYTdG.QM"/>
    <x v="29"/>
    <s v="Asian"/>
    <s v="Biguanides|Insulin isophane|Insulin lispro"/>
    <x v="0"/>
    <d v="2022-06-15T00:00:00"/>
    <s v="Biguanides|Insulin isophane|Insulin lispro-&gt;Insulin isophane|Insulin lispro-&gt;Insulin isophane-&gt;Biguanides-&gt;Biguanides|Insulin isophane"/>
  </r>
  <r>
    <s v="IfG0a9KD0w2"/>
    <x v="29"/>
    <s v="Asian"/>
    <s v="Biguanides"/>
    <x v="0"/>
    <d v="2011-11-07T00:00:00"/>
    <s v="Biguanides-&gt;DPP-4 inhibitors"/>
  </r>
  <r>
    <s v="lYlItAmAWXw"/>
    <x v="29"/>
    <s v="Asian"/>
    <s v="Biguanides"/>
    <x v="0"/>
    <d v="2019-03-08T00:00:00"/>
    <s v="Biguanides"/>
  </r>
  <r>
    <s v="LZ.Kt8.6Ygw"/>
    <x v="29"/>
    <s v="Asian"/>
    <s v="Biguanides"/>
    <x v="0"/>
    <d v="2017-10-27T00:00:00"/>
    <s v="Biguanides"/>
  </r>
  <r>
    <s v="LZ5ciQkvYmE"/>
    <x v="29"/>
    <s v="Other"/>
    <s v="Biguanides"/>
    <x v="0"/>
    <d v="2017-12-19T00:00:00"/>
    <s v="Biguanides"/>
  </r>
  <r>
    <s v="M.461NkdWso"/>
    <x v="29"/>
    <s v="Asian"/>
    <s v="Biguanides"/>
    <x v="0"/>
    <d v="2017-06-07T00:00:00"/>
    <s v="Biguanides"/>
  </r>
  <r>
    <s v="M.j/rdRgEho"/>
    <x v="29"/>
    <s v="Pacific peoples"/>
    <s v="DPP-4 inhibitors"/>
    <x v="0"/>
    <d v="2020-10-14T00:00:00"/>
    <s v="DPP-4 inhibitors-&gt;DPP-4 inhibitors|SGLT-2 inhibitors-&gt;Insulin glargine-&gt;DPP-4 inhibitors|Insulin glargine|SGLT-2 inhibitors"/>
  </r>
  <r>
    <s v="lr5wYpXyt/s"/>
    <x v="29"/>
    <s v="Pacific peoples"/>
    <s v="Biguanides"/>
    <x v="0"/>
    <d v="2017-05-12T00:00:00"/>
    <s v="Biguanides-&gt;SGLT-2 inhibitors-&gt;Biguanides|SGLT-2 inhibitors"/>
  </r>
  <r>
    <s v="lsimJ5QewzA"/>
    <x v="29"/>
    <s v="Asian"/>
    <s v="Biguanides"/>
    <x v="0"/>
    <d v="2016-06-09T00:00:00"/>
    <s v="Biguanides-&gt;Sulfonylureas-&gt;Biguanides|Sulfonylureas-&gt;DPP-4 inhibitors|Sulfonylureas-&gt;DPP-4 inhibitors-&gt;SGLT-2 inhibitors|Sulfonylureas-&gt;SGLT-2 inhibitors"/>
  </r>
  <r>
    <s v="LU2Sk5Uq2QI"/>
    <x v="29"/>
    <s v="Other"/>
    <s v="Biguanides"/>
    <x v="0"/>
    <d v="2025-01-29T00:00:00"/>
    <s v="Biguanides"/>
  </r>
  <r>
    <s v="LTrJ0obs282"/>
    <x v="29"/>
    <s v="Asian"/>
    <s v="DPP-4 inhibitors|Insulin glargine|SGLT-2 inhibitors|Sulfonylureas"/>
    <x v="0"/>
    <d v="2023-01-19T00:00:00"/>
    <s v="DPP-4 inhibitors|Insulin glargine|SGLT-2 inhibitors|Sulfonylureas"/>
  </r>
  <r>
    <s v="LtU14S6LAbc"/>
    <x v="29"/>
    <s v="Other"/>
    <s v="Biguanides"/>
    <x v="0"/>
    <d v="2023-08-25T00:00:00"/>
    <s v="Biguanides"/>
  </r>
  <r>
    <s v="Lv0ZPZBSjCc"/>
    <x v="29"/>
    <s v="Other"/>
    <s v="Biguanides"/>
    <x v="0"/>
    <d v="2023-03-15T00:00:00"/>
    <s v="Biguanides"/>
  </r>
  <r>
    <s v="LJahccZg5Mw"/>
    <x v="29"/>
    <s v="Pacific peoples"/>
    <s v="Biguanides"/>
    <x v="0"/>
    <d v="2023-04-11T00:00:00"/>
    <s v="Biguanides-&gt;Biguanides|SGLT-2 inhibitors-&gt;Biguanides|Insulin aspart|Insulin isophane-&gt;Insulin aspart|Insulin isophane"/>
  </r>
  <r>
    <s v="LIM7OZtL86c"/>
    <x v="29"/>
    <s v="Other"/>
    <s v="Biguanides"/>
    <x v="0"/>
    <d v="2017-11-09T00:00:00"/>
    <s v="Biguanides"/>
  </r>
  <r>
    <s v="lgXxDDTY79o"/>
    <x v="29"/>
    <s v="Māori"/>
    <s v="Insulin isophane"/>
    <x v="1"/>
    <d v="2019-12-31T00:00:00"/>
    <s v="Insulin isophane-&gt;Biguanides"/>
  </r>
  <r>
    <s v="lGoWeRR56Qs"/>
    <x v="29"/>
    <s v="Pacific peoples"/>
    <s v="Biguanides"/>
    <x v="0"/>
    <d v="2022-05-24T00:00:00"/>
    <s v="Biguanides"/>
  </r>
  <r>
    <s v="LmLI/p3dTho"/>
    <x v="29"/>
    <s v="Asian"/>
    <s v="Biguanides"/>
    <x v="0"/>
    <d v="2025-08-20T00:00:00"/>
    <s v="Biguanides-&gt;Insulin lispro-&gt;Insulin isophane"/>
  </r>
  <r>
    <s v="Lm8JRLp3s4w"/>
    <x v="29"/>
    <s v="Asian"/>
    <s v="Biguanides"/>
    <x v="0"/>
    <d v="2025-11-06T00:00:00"/>
    <s v="Biguanides"/>
  </r>
  <r>
    <s v="LQy3c7lYqi2"/>
    <x v="29"/>
    <s v="Pacific peoples"/>
    <s v="Biguanides"/>
    <x v="0"/>
    <d v="2012-03-28T00:00:00"/>
    <s v="Biguanides-&gt;Insulin aspart|Insulin isophane-&gt;Insulin aspart-&gt;DPP-4 inhibitors-&gt;Sulfonylureas-&gt;DPP-4 inhibitors|Sulfonylureas-&gt;Biguanides|GLP-1 agonists-&gt;Biguanides|GLP-1 agonists|Sulfonylureas-&gt;GLP-1 agonists"/>
  </r>
  <r>
    <s v="lnxMVvIG8sg"/>
    <x v="29"/>
    <s v="Asian"/>
    <s v="Biguanides"/>
    <x v="0"/>
    <d v="2014-07-16T00:00:00"/>
    <s v="Biguanides"/>
  </r>
  <r>
    <s v="LNy06jTm67A"/>
    <x v="29"/>
    <s v="Māori"/>
    <s v="Biguanides"/>
    <x v="0"/>
    <d v="2025-07-23T00:00:00"/>
    <s v="Biguanides"/>
  </r>
  <r>
    <s v="lPc5yLOSRvM"/>
    <x v="29"/>
    <s v="Pacific peoples"/>
    <s v="Biguanides"/>
    <x v="0"/>
    <d v="2012-11-27T00:00:00"/>
    <s v="Biguanides-&gt;Insulin aspart|Insulin isophane"/>
  </r>
  <r>
    <s v="3YC97qI/IHg"/>
    <x v="29"/>
    <s v="Asian"/>
    <s v="Biguanides"/>
    <x v="0"/>
    <d v="2022-01-14T00:00:00"/>
    <s v="Biguanides"/>
  </r>
  <r>
    <s v="3Vz6jffpFOM"/>
    <x v="29"/>
    <s v="Asian"/>
    <s v="Biguanides"/>
    <x v="0"/>
    <d v="2023-09-29T00:00:00"/>
    <s v="Biguanides"/>
  </r>
  <r>
    <s v="46wfdD4qVGc"/>
    <x v="29"/>
    <s v="Asian"/>
    <s v="Biguanides"/>
    <x v="0"/>
    <d v="2022-11-23T00:00:00"/>
    <s v="Biguanides"/>
  </r>
  <r>
    <s v="48oCyLUPnwQ"/>
    <x v="29"/>
    <s v="Pacific peoples"/>
    <s v="Biguanides"/>
    <x v="0"/>
    <d v="2022-06-01T00:00:00"/>
    <s v="Biguanides-&gt;SGLT-2 inhibitors"/>
  </r>
  <r>
    <s v="492ehy0ARl."/>
    <x v="29"/>
    <s v="Pacific peoples"/>
    <s v="Biguanides"/>
    <x v="0"/>
    <d v="2019-09-11T00:00:00"/>
    <s v="Biguanides"/>
  </r>
  <r>
    <s v="434GJ2nl70w"/>
    <x v="29"/>
    <s v="Māori"/>
    <s v="Biguanides"/>
    <x v="0"/>
    <d v="2021-07-28T00:00:00"/>
    <s v="Biguanides"/>
  </r>
  <r>
    <s v="42RXcDmK0Wc"/>
    <x v="29"/>
    <s v="Pacific peoples"/>
    <s v="Biguanides"/>
    <x v="0"/>
    <d v="2012-09-04T00:00:00"/>
    <s v="Biguanides-&gt;Biguanides|Sulfonylureas-&gt;Biguanides|Insulin lispro-&gt;Sulfonylureas-&gt;Insulin isophane-&gt;Biguanides|Insulin isophane|Sulfonylureas-&gt;Insulin isophane|Sulfonylureas-&gt;Biguanides|Insulin isophane-&gt;DPP-4 inhibitors|Insulin isophane|Sulfonylureas-&gt;DPP-4 inhibitors-&gt;DPP-4 inhibitors|Insulin isophane-&gt;DPP-4 inhibitors|Sulfonylureas"/>
  </r>
  <r>
    <s v="4hVK44L9d1I"/>
    <x v="29"/>
    <s v="Māori"/>
    <s v="Biguanides"/>
    <x v="0"/>
    <d v="2011-01-07T00:00:00"/>
    <s v="Biguanides-&gt;Biguanides|Sulfonylureas-&gt;Biguanides|SGLT-2 inhibitors|Sulfonylureas-&gt;DPP-4 inhibitors|SGLT-2 inhibitors|Sulfonylureas-&gt;DPP-4 inhibitors|SGLT-2 inhibitors-&gt;Insulin glargine|SGLT-2 inhibitors|Sulfonylureas-&gt;DPP-4 inhibitors|Insulin glargine|SGLT-2 inhibitors|Sulfonylureas-&gt;Insulin glargine-&gt;SGLT-2 inhibitors-&gt;DPP-4 inhibitors|Insulin glargine|SGLT-2 inhibitors-&gt;Insulin glargine|SGLT-2 inhibitors"/>
  </r>
  <r>
    <s v="4cy1ESwGfDM"/>
    <x v="29"/>
    <s v="Asian"/>
    <s v="Biguanides"/>
    <x v="0"/>
    <d v="2021-07-05T00:00:00"/>
    <s v="Biguanides-&gt;DPP-4 inhibitors"/>
  </r>
  <r>
    <s v="4er6jFsIoew"/>
    <x v="29"/>
    <s v="Māori"/>
    <s v="Biguanides"/>
    <x v="0"/>
    <d v="2013-12-09T00:00:00"/>
    <s v="Biguanides-&gt;Insulin aspart-&gt;SGLT-2 inhibitors"/>
  </r>
  <r>
    <s v="5dDUJtZ0VDA"/>
    <x v="29"/>
    <s v="Māori"/>
    <s v="Biguanides"/>
    <x v="0"/>
    <d v="2025-02-13T00:00:00"/>
    <s v="Biguanides-&gt;DPP-4 inhibitors"/>
  </r>
  <r>
    <s v="5CO/83Pl.K2"/>
    <x v="29"/>
    <s v="Asian"/>
    <s v="Biguanides"/>
    <x v="0"/>
    <d v="2018-09-05T00:00:00"/>
    <s v="Biguanides-&gt;Biguanides|GLP-1 agonists-&gt;SGLT-2 inhibitors-&gt;GLP-1 agonists"/>
  </r>
  <r>
    <s v="5cBeNTMgZb6"/>
    <x v="29"/>
    <s v="Asian"/>
    <s v="Biguanides"/>
    <x v="0"/>
    <d v="2014-03-31T00:00:00"/>
    <s v="Biguanides"/>
  </r>
  <r>
    <s v="56siZrzUdk."/>
    <x v="29"/>
    <s v="Pacific peoples"/>
    <s v="Biguanides"/>
    <x v="0"/>
    <d v="2016-07-27T00:00:00"/>
    <s v="Biguanides-&gt;Sulfonylureas-&gt;Biguanides|Sulfonylureas-&gt;Biguanides|DPP-4 inhibitors|Sulfonylureas-&gt;Biguanides|DPP-4 inhibitors-&gt;DPP-4 inhibitors|Sulfonylureas-&gt;DPP-4 inhibitors-&gt;Biguanides|DPP-4 inhibitors|SGLT-2 inhibitors-&gt;DPP-4 inhibitors|SGLT-2 inhibitors-&gt;Biguanides|Insulin glargine-&gt;Insulin glargine-&gt;Insulin aspart-&gt;Biguanides|Insulin aspart|Insulin glargine-&gt;Insulin aspart|Insulin isophane-&gt;GLP-1 agonists"/>
  </r>
  <r>
    <s v="4OSj8CFnHx2"/>
    <x v="29"/>
    <s v="Asian"/>
    <s v="Biguanides"/>
    <x v="0"/>
    <d v="2014-04-04T00:00:00"/>
    <s v="Biguanides"/>
  </r>
  <r>
    <s v="4oHeAQdAFNI"/>
    <x v="29"/>
    <s v="Asian"/>
    <s v="Insulin aspart|Insulin isophane"/>
    <x v="1"/>
    <d v="2014-07-01T00:00:00"/>
    <s v="Insulin aspart|Insulin isophane-&gt;Insulin aspart-&gt;Biguanides-&gt;DPP-4 inhibitors"/>
  </r>
  <r>
    <s v="4mXDC.v1i6."/>
    <x v="29"/>
    <s v="Other"/>
    <s v="Biguanides"/>
    <x v="0"/>
    <d v="2014-04-04T00:00:00"/>
    <s v="Biguanides-&gt;Insulin aspart|Insulin isophane"/>
  </r>
  <r>
    <s v="4mlZF1p4Fds"/>
    <x v="29"/>
    <s v="Other"/>
    <s v="Insulin aspart"/>
    <x v="1"/>
    <d v="2014-03-05T00:00:00"/>
    <s v="Insulin aspart-&gt;Insulin isophane-&gt;Insulin aspart|Insulin isophane-&gt;Biguanides"/>
  </r>
  <r>
    <s v="4ws/ASpoZGA"/>
    <x v="29"/>
    <s v="Māori"/>
    <s v="Biguanides"/>
    <x v="0"/>
    <d v="2018-02-07T00:00:00"/>
    <s v="Biguanides"/>
  </r>
  <r>
    <s v="4wB17u6e8gA"/>
    <x v="29"/>
    <s v="Other"/>
    <s v="Biguanides"/>
    <x v="0"/>
    <d v="2017-01-11T00:00:00"/>
    <s v="Biguanides"/>
  </r>
  <r>
    <s v="AohKGqd225I"/>
    <x v="29"/>
    <s v="Māori"/>
    <s v="Biguanides"/>
    <x v="0"/>
    <d v="2017-08-23T00:00:00"/>
    <s v="Biguanides"/>
  </r>
  <r>
    <s v="AOwvcbvzR3g"/>
    <x v="29"/>
    <s v="Other"/>
    <s v="Biguanides"/>
    <x v="0"/>
    <d v="2015-01-07T00:00:00"/>
    <s v="Biguanides"/>
  </r>
  <r>
    <s v="5M9/nM5gvhU"/>
    <x v="29"/>
    <s v="Pacific peoples"/>
    <s v="Biguanides"/>
    <x v="0"/>
    <d v="2017-10-18T00:00:00"/>
    <s v="Biguanides"/>
  </r>
  <r>
    <s v="5lMo/KZklcY"/>
    <x v="29"/>
    <s v="Asian"/>
    <s v="Biguanides|DPP-4 inhibitors"/>
    <x v="0"/>
    <d v="2024-11-08T00:00:00"/>
    <s v="Biguanides|DPP-4 inhibitors-&gt;DPP-4 inhibitors-&gt;SGLT-2 inhibitors-&gt;Biguanides"/>
  </r>
  <r>
    <s v="5O4UamD.a.6"/>
    <x v="29"/>
    <s v="Other"/>
    <s v="Biguanides"/>
    <x v="0"/>
    <d v="2014-08-06T00:00:00"/>
    <s v="Biguanides"/>
  </r>
  <r>
    <s v="5nqEHHDIJg6"/>
    <x v="29"/>
    <s v="Māori"/>
    <s v="Biguanides"/>
    <x v="0"/>
    <d v="2023-07-11T00:00:00"/>
    <s v="Biguanides-&gt;Biguanides|SGLT-2 inhibitors-&gt;GLP-1 agonists"/>
  </r>
  <r>
    <s v="5E/XcITqeYY"/>
    <x v="29"/>
    <s v="Asian"/>
    <s v="Biguanides"/>
    <x v="0"/>
    <d v="2019-04-14T00:00:00"/>
    <s v="Biguanides"/>
  </r>
  <r>
    <s v="5EKRRUgf3zE"/>
    <x v="29"/>
    <s v="Other"/>
    <s v="Biguanides"/>
    <x v="0"/>
    <d v="2018-07-02T00:00:00"/>
    <s v="Biguanides"/>
  </r>
  <r>
    <s v="5jLwFeMVc/U"/>
    <x v="29"/>
    <s v="Other"/>
    <s v="Biguanides"/>
    <x v="0"/>
    <d v="2023-04-17T00:00:00"/>
    <s v="Biguanides"/>
  </r>
  <r>
    <s v="5JOWNcaMAec"/>
    <x v="29"/>
    <s v="Other"/>
    <s v="Biguanides"/>
    <x v="0"/>
    <d v="2024-04-17T00:00:00"/>
    <s v="Biguanides"/>
  </r>
  <r>
    <s v="aWFEEkPJoZU"/>
    <x v="29"/>
    <s v="Pacific peoples"/>
    <s v="Biguanides"/>
    <x v="0"/>
    <d v="2021-01-26T00:00:00"/>
    <s v="Biguanides"/>
  </r>
  <r>
    <s v="aw2cDOofKeo"/>
    <x v="29"/>
    <s v="Pacific peoples"/>
    <s v="Biguanides"/>
    <x v="0"/>
    <d v="2025-06-18T00:00:00"/>
    <s v="Biguanides"/>
  </r>
  <r>
    <s v="AybXcwkb4Cc"/>
    <x v="29"/>
    <s v="Asian"/>
    <s v="Biguanides"/>
    <x v="0"/>
    <d v="2024-10-24T00:00:00"/>
    <s v="Biguanides"/>
  </r>
  <r>
    <s v="apuivx7mNUE"/>
    <x v="29"/>
    <s v="Other"/>
    <s v="Biguanides"/>
    <x v="0"/>
    <d v="2023-12-29T00:00:00"/>
    <s v="Biguanides"/>
  </r>
  <r>
    <s v="Aqu6mLtylIY"/>
    <x v="29"/>
    <s v="Other"/>
    <s v="Biguanides"/>
    <x v="0"/>
    <d v="2023-01-16T00:00:00"/>
    <s v="Biguanides"/>
  </r>
  <r>
    <s v="AQyGxfGV64g"/>
    <x v="29"/>
    <s v="Māori"/>
    <s v="Biguanides"/>
    <x v="0"/>
    <d v="2014-11-24T00:00:00"/>
    <s v="Biguanides"/>
  </r>
  <r>
    <s v="ATlV0iPN5V2"/>
    <x v="29"/>
    <s v="Māori"/>
    <s v="Biguanides"/>
    <x v="0"/>
    <d v="2016-12-02T00:00:00"/>
    <s v="Biguanides"/>
  </r>
  <r>
    <s v="ETb8FlqWSrQ"/>
    <x v="29"/>
    <s v="Asian"/>
    <s v="Biguanides"/>
    <x v="0"/>
    <d v="2025-02-21T00:00:00"/>
    <s v="Biguanides"/>
  </r>
  <r>
    <s v="ERheg4fRWgs"/>
    <x v="29"/>
    <s v="Asian"/>
    <s v="Biguanides"/>
    <x v="0"/>
    <d v="2023-05-02T00:00:00"/>
    <s v="Biguanides-&gt;Insulin isophane"/>
  </r>
  <r>
    <s v="Euve4rSp20I"/>
    <x v="29"/>
    <s v="Māori"/>
    <s v="Biguanides"/>
    <x v="0"/>
    <d v="2019-02-08T00:00:00"/>
    <s v="Biguanides"/>
  </r>
  <r>
    <s v="eWY7T/9goWg"/>
    <x v="29"/>
    <s v="Asian"/>
    <s v="Biguanides"/>
    <x v="0"/>
    <d v="2025-06-27T00:00:00"/>
    <s v="Biguanides-&gt;Insulin isophane-&gt;Insulin aspart-&gt;Biguanides|Insulin aspart"/>
  </r>
  <r>
    <s v="exHaPzMhoFw"/>
    <x v="29"/>
    <s v="Māori"/>
    <s v="Insulin aspart|Insulin isophane"/>
    <x v="1"/>
    <d v="2011-11-10T00:00:00"/>
    <s v="Insulin aspart|Insulin isophane-&gt;Biguanides-&gt;DPP-4 inhibitors-&gt;SGLT-2 inhibitors"/>
  </r>
  <r>
    <s v="hrGNYjhKCG."/>
    <x v="29"/>
    <s v="Other"/>
    <s v="Biguanides"/>
    <x v="0"/>
    <d v="2024-06-21T00:00:00"/>
    <s v="Biguanides"/>
  </r>
  <r>
    <s v="ExE5EevcA6Q"/>
    <x v="29"/>
    <s v="Asian"/>
    <s v="Biguanides"/>
    <x v="0"/>
    <d v="2024-11-11T00:00:00"/>
    <s v="Biguanides-&gt;Insulin aspart|Insulin isophane"/>
  </r>
  <r>
    <s v="HTUOm7k5D.Q"/>
    <x v="29"/>
    <s v="Pacific peoples"/>
    <s v="Biguanides"/>
    <x v="0"/>
    <d v="2025-07-15T00:00:00"/>
    <s v="Biguanides"/>
  </r>
  <r>
    <s v="HUV9IN.rEHU"/>
    <x v="29"/>
    <s v="Asian"/>
    <s v="Biguanides"/>
    <x v="0"/>
    <d v="2020-08-26T00:00:00"/>
    <s v="Biguanides-&gt;DPP-4 inhibitors-&gt;DPP-4 inhibitors|Sulfonylureas-&gt;SGLT-2 inhibitors-&gt;DPP-4 inhibitors|SGLT-2 inhibitors-&gt;DPP-4 inhibitors|SGLT-2 inhibitors|Sulfonylureas-&gt;SGLT-2 inhibitors|Sulfonylureas"/>
  </r>
  <r>
    <s v="HumiLpGPqBk"/>
    <x v="29"/>
    <s v="Asian"/>
    <s v="Biguanides"/>
    <x v="0"/>
    <d v="2024-02-05T00:00:00"/>
    <s v="Biguanides"/>
  </r>
  <r>
    <s v="eiLR3F3KRmg"/>
    <x v="29"/>
    <s v="Other"/>
    <s v="Biguanides"/>
    <x v="0"/>
    <d v="2022-05-25T00:00:00"/>
    <s v="Biguanides"/>
  </r>
  <r>
    <s v="EjrOZb6aIBw"/>
    <x v="29"/>
    <s v="Pacific peoples"/>
    <s v="Biguanides|DPP-4 inhibitors"/>
    <x v="0"/>
    <d v="2024-11-08T00:00:00"/>
    <s v="Biguanides|DPP-4 inhibitors-&gt;Biguanides-&gt;GLP-1 agonists-&gt;Biguanides|GLP-1 agonists"/>
  </r>
  <r>
    <s v="EjRzEVy50ro"/>
    <x v="29"/>
    <s v="Asian"/>
    <s v="Biguanides"/>
    <x v="0"/>
    <d v="2024-07-31T00:00:00"/>
    <s v="Biguanides"/>
  </r>
  <r>
    <s v="eK.eyCRhVuA"/>
    <x v="29"/>
    <s v="Pacific peoples"/>
    <s v="Biguanides"/>
    <x v="0"/>
    <d v="2017-05-19T00:00:00"/>
    <s v="Biguanides-&gt;SGLT-2 inhibitors-&gt;GLP-1 agonists"/>
  </r>
  <r>
    <s v="EL.fog5DtHQ"/>
    <x v="29"/>
    <s v="Asian"/>
    <s v="Biguanides"/>
    <x v="0"/>
    <d v="2023-10-17T00:00:00"/>
    <s v="Biguanides"/>
  </r>
  <r>
    <s v="eNsBGo0fvzk"/>
    <x v="29"/>
    <s v="Asian"/>
    <s v="Biguanides"/>
    <x v="0"/>
    <d v="2021-12-01T00:00:00"/>
    <s v="Biguanides"/>
  </r>
  <r>
    <s v="b7Le5P.lS4E"/>
    <x v="29"/>
    <s v="Asian"/>
    <s v="Insulin aspart|Insulin isophane"/>
    <x v="1"/>
    <d v="2013-11-21T00:00:00"/>
    <s v="Insulin aspart|Insulin isophane-&gt;Biguanides-&gt;Insulin glargine-&gt;Biguanides|Insulin glargine-&gt;Biguanides|DPP-4 inhibitors|Insulin glargine-&gt;DPP-4 inhibitors|Insulin glargine-&gt;DPP-4 inhibitors-&gt;DPP-4 inhibitors|Insulin glargine|SGLT-2 inhibitors-&gt;DPP-4 inhibitors|SGLT-2 inhibitors-&gt;SGLT-2 inhibitors-&gt;DPP-4 inhibitors|Insulin glargine|SGLT-2 inhibitors|Sulfonylureas-&gt;Insulin aspart-&gt;Insulin aspart|SGLT-2 inhibitors-&gt;DPP-4 inhibitors|Insulin aspart|SGLT-2 inhibitors"/>
  </r>
  <r>
    <s v="B7QIeLjrRBA"/>
    <x v="29"/>
    <s v="Other"/>
    <s v="Biguanides"/>
    <x v="0"/>
    <d v="2020-03-21T00:00:00"/>
    <s v="Biguanides"/>
  </r>
  <r>
    <s v="b9B9qLICqCI"/>
    <x v="29"/>
    <s v="Other"/>
    <s v="Biguanides"/>
    <x v="0"/>
    <d v="2024-11-05T00:00:00"/>
    <s v="Biguanides"/>
  </r>
  <r>
    <s v="BA6x9JzK7wc"/>
    <x v="29"/>
    <s v="Other"/>
    <s v="Biguanides"/>
    <x v="0"/>
    <d v="2015-10-21T00:00:00"/>
    <s v="Biguanides"/>
  </r>
  <r>
    <s v="b5Bo9Aw8Sww"/>
    <x v="29"/>
    <s v="Other"/>
    <s v="Biguanides"/>
    <x v="0"/>
    <d v="2019-02-05T00:00:00"/>
    <s v="Biguanides"/>
  </r>
  <r>
    <s v="b247te4kz5I"/>
    <x v="29"/>
    <s v="Pacific peoples"/>
    <s v="Biguanides"/>
    <x v="0"/>
    <d v="2024-01-14T00:00:00"/>
    <s v="Biguanides-&gt;DPP-4 inhibitors|SGLT-2 inhibitors-&gt;Biguanides|Sulfonylureas-&gt;GLP-1 agonists-&gt;Biguanides|GLP-1 agonists|Sulfonylureas"/>
  </r>
  <r>
    <s v="b3h9WcqQUl6"/>
    <x v="29"/>
    <s v="Asian"/>
    <s v="Biguanides"/>
    <x v="0"/>
    <d v="2020-10-16T00:00:00"/>
    <s v="Biguanides-&gt;Insulin glargine-&gt;Insulin aspart"/>
  </r>
  <r>
    <s v="bdwGhl7FN0k"/>
    <x v="29"/>
    <s v="Asian"/>
    <s v="Biguanides"/>
    <x v="0"/>
    <d v="2019-11-05T00:00:00"/>
    <s v="Biguanides"/>
  </r>
  <r>
    <s v="bEgeDHMGW0A"/>
    <x v="29"/>
    <s v="Other"/>
    <s v="Biguanides"/>
    <x v="0"/>
    <d v="2016-07-14T00:00:00"/>
    <s v="Biguanides-&gt;Insulin glargine-&gt;Biguanides|Insulin glargine-&gt;Biguanides|Insulin aspart|Insulin glargine-&gt;Insulin aspart"/>
  </r>
  <r>
    <s v="BfK4hyuZ/y."/>
    <x v="29"/>
    <s v="Other"/>
    <s v="Biguanides|Insulin aspart|Insulin glargine"/>
    <x v="0"/>
    <d v="2014-10-24T00:00:00"/>
    <s v="Biguanides|Insulin aspart|Insulin glargine-&gt;Insulin aspart|Insulin glargine-&gt;Insulin glargine-&gt;Biguanides-&gt;Insulin aspart-&gt;Biguanides|Insulin glargine-&gt;Biguanides|Insulin aspart"/>
  </r>
  <r>
    <s v="e7p6FiNvgdo"/>
    <x v="29"/>
    <s v="Other"/>
    <s v="Biguanides"/>
    <x v="0"/>
    <d v="2023-10-09T00:00:00"/>
    <s v="Biguanides-&gt;Insulin glargine-&gt;Biguanides|Insulin aspart|Insulin glargine"/>
  </r>
  <r>
    <s v="e2bBpBGQWq6"/>
    <x v="29"/>
    <s v="Asian"/>
    <s v="Biguanides"/>
    <x v="0"/>
    <d v="2021-07-15T00:00:00"/>
    <s v="Biguanides"/>
  </r>
  <r>
    <s v="eD7bjRYhA6U"/>
    <x v="29"/>
    <s v="Other"/>
    <s v="Biguanides"/>
    <x v="0"/>
    <d v="2025-03-03T00:00:00"/>
    <s v="Biguanides"/>
  </r>
  <r>
    <s v="eDMKRiy0.Vo"/>
    <x v="29"/>
    <s v="Other"/>
    <s v="Biguanides"/>
    <x v="0"/>
    <d v="2025-08-20T00:00:00"/>
    <s v="Biguanides"/>
  </r>
  <r>
    <s v="EDELAtnYcNs"/>
    <x v="29"/>
    <s v="Other"/>
    <s v="Biguanides"/>
    <x v="0"/>
    <d v="2025-02-18T00:00:00"/>
    <s v="Biguanides"/>
  </r>
  <r>
    <s v="eDftRyPGyhM"/>
    <x v="29"/>
    <s v="Asian"/>
    <s v="Biguanides|Insulin isophane"/>
    <x v="0"/>
    <d v="2024-01-16T00:00:00"/>
    <s v="Biguanides|Insulin isophane-&gt;Insulin isophane"/>
  </r>
  <r>
    <s v="2TK7GNDdhjA"/>
    <x v="29"/>
    <s v="Other"/>
    <s v="Biguanides"/>
    <x v="0"/>
    <d v="2014-09-29T00:00:00"/>
    <s v="Biguanides"/>
  </r>
  <r>
    <s v="2UvBxQHfZzg"/>
    <x v="29"/>
    <s v="Asian"/>
    <s v="Biguanides"/>
    <x v="0"/>
    <d v="2025-04-15T00:00:00"/>
    <s v="Biguanides"/>
  </r>
  <r>
    <s v="2STDs7Qjs6."/>
    <x v="29"/>
    <s v="Other"/>
    <s v="Biguanides"/>
    <x v="0"/>
    <d v="2012-03-16T00:00:00"/>
    <s v="Biguanides"/>
  </r>
  <r>
    <s v="2Os63jb4pfU"/>
    <x v="29"/>
    <s v="Asian"/>
    <s v="Biguanides"/>
    <x v="0"/>
    <d v="2025-06-03T00:00:00"/>
    <s v="Biguanides"/>
  </r>
  <r>
    <s v="2mTwreFrsME"/>
    <x v="29"/>
    <s v="Pacific peoples"/>
    <s v="Biguanides|Insulin isophane"/>
    <x v="0"/>
    <d v="2016-01-27T00:00:00"/>
    <s v="Biguanides|Insulin isophane-&gt;Insulin isophane-&gt;Biguanides-&gt;Sulfonylureas-&gt;Biguanides|Sulfonylureas-&gt;DPP-4 inhibitors|Sulfonylureas-&gt;DPP-4 inhibitors-&gt;DPP-4 inhibitors|SGLT-2 inhibitors|Sulfonylureas-&gt;Insulin glargine-&gt;Insulin aspart|Insulin glargine"/>
  </r>
  <r>
    <s v="2yEkAbWDCSo"/>
    <x v="29"/>
    <s v="Other"/>
    <s v="Biguanides"/>
    <x v="0"/>
    <d v="2013-11-14T00:00:00"/>
    <s v="Biguanides"/>
  </r>
  <r>
    <s v="3cIJ/.Ftpsc"/>
    <x v="29"/>
    <s v="Māori"/>
    <s v="Insulin isophane"/>
    <x v="1"/>
    <d v="2013-10-02T00:00:00"/>
    <s v="Insulin isophane-&gt;Insulin aspart-&gt;Insulin aspart|Insulin isophane-&gt;Biguanides-&gt;Biguanides|Sulfonylureas-&gt;Biguanides|Insulin aspart|Insulin isophane-&gt;Sulfonylureas-&gt;DPP-4 inhibitors-&gt;Biguanides|DPP-4 inhibitors-&gt;DPP-4 inhibitors|Sulfonylureas-&gt;GLP-1 agonists-&gt;Biguanides|GLP-1 agonists"/>
  </r>
  <r>
    <s v="3BvQv3CAfwA"/>
    <x v="29"/>
    <s v="Other"/>
    <s v="Biguanides"/>
    <x v="0"/>
    <d v="2020-08-26T00:00:00"/>
    <s v="Biguanides"/>
  </r>
  <r>
    <s v="3bYPC.lSyrM"/>
    <x v="29"/>
    <s v="Other"/>
    <s v="Biguanides"/>
    <x v="0"/>
    <d v="2011-08-05T00:00:00"/>
    <s v="Biguanides"/>
  </r>
  <r>
    <s v="2AV1g4PqmiA"/>
    <x v="29"/>
    <s v="Other"/>
    <s v="Biguanides"/>
    <x v="0"/>
    <d v="2013-06-13T00:00:00"/>
    <s v="Biguanides-&gt;Biguanides|Sulfonylureas-&gt;DPP-4 inhibitors|Sulfonylureas-&gt;SGLT-2 inhibitors-&gt;DPP-4 inhibitors|SGLT-2 inhibitors|Sulfonylureas-&gt;Biguanides|GLP-1 agonists|Sulfonylureas"/>
  </r>
  <r>
    <s v="2fSjhdIp.RA"/>
    <x v="29"/>
    <s v="Asian"/>
    <s v="Biguanides|Insulin glargine"/>
    <x v="0"/>
    <d v="2019-10-23T00:00:00"/>
    <s v="Biguanides|Insulin glargine"/>
  </r>
  <r>
    <s v="2kdqHLXXE.."/>
    <x v="29"/>
    <s v="Asian"/>
    <s v="Biguanides"/>
    <x v="0"/>
    <d v="2016-11-28T00:00:00"/>
    <s v="Biguanides-&gt;Biguanides|Insulin isophane-&gt;Insulin isophane-&gt;Biguanides|Insulin aspart|Insulin isophane"/>
  </r>
  <r>
    <s v="2IpOoF/DtBA"/>
    <x v="29"/>
    <s v="Māori"/>
    <s v="Biguanides"/>
    <x v="0"/>
    <d v="2025-11-19T00:00:00"/>
    <s v="Biguanides"/>
  </r>
  <r>
    <s v="27UMbBWS7dk"/>
    <x v="29"/>
    <s v="Māori"/>
    <s v="Biguanides"/>
    <x v="0"/>
    <d v="2016-01-29T00:00:00"/>
    <s v="Biguanides"/>
  </r>
  <r>
    <s v="2618Au5Duwk"/>
    <x v="29"/>
    <s v="Other"/>
    <s v="Biguanides"/>
    <x v="0"/>
    <d v="2022-07-19T00:00:00"/>
    <s v="Biguanides"/>
  </r>
  <r>
    <s v="2apvxa8BSjQ"/>
    <x v="29"/>
    <s v="Other"/>
    <s v="Biguanides"/>
    <x v="0"/>
    <d v="2019-12-11T00:00:00"/>
    <s v="Biguanides"/>
  </r>
  <r>
    <s v="3P/P3YTJ1JE"/>
    <x v="29"/>
    <s v="Pacific peoples"/>
    <s v="Biguanides"/>
    <x v="0"/>
    <d v="2024-11-08T00:00:00"/>
    <s v="Biguanides-&gt;Insulin isophane"/>
  </r>
  <r>
    <s v="3NV4NIkAD4c"/>
    <x v="29"/>
    <s v="Pacific peoples"/>
    <s v="Biguanides"/>
    <x v="0"/>
    <d v="2016-12-21T00:00:00"/>
    <s v="Biguanides"/>
  </r>
  <r>
    <s v="3m8gnJxzIY6"/>
    <x v="29"/>
    <s v="Other"/>
    <s v="Biguanides"/>
    <x v="0"/>
    <d v="2014-02-05T00:00:00"/>
    <s v="Biguanides-&gt;Insulin aspart"/>
  </r>
  <r>
    <s v="3JW13wai9f2"/>
    <x v="29"/>
    <s v="Māori"/>
    <s v="Biguanides"/>
    <x v="0"/>
    <d v="2022-07-05T00:00:00"/>
    <s v="Biguanides"/>
  </r>
  <r>
    <s v="3DK49lf90vM"/>
    <x v="29"/>
    <s v="Asian"/>
    <s v="Biguanides"/>
    <x v="0"/>
    <d v="2012-06-21T00:00:00"/>
    <s v="Biguanides-&gt;Insulin aspart|Insulin isophane-&gt;DPP-4 inhibitors-&gt;SGLT-2 inhibitors-&gt;DPP-4 inhibitors|SGLT-2 inhibitors-&gt;Biguanides|GLP-1 agonists-&gt;GLP-1 agonists"/>
  </r>
  <r>
    <s v="3jeo08gA8KM"/>
    <x v="29"/>
    <s v="Māori"/>
    <s v="Biguanides|Insulin isophane"/>
    <x v="0"/>
    <d v="2021-06-02T00:00:00"/>
    <s v="Biguanides|Insulin isophane"/>
  </r>
  <r>
    <s v="3iac79NGXwA"/>
    <x v="29"/>
    <s v="Māori"/>
    <s v="Biguanides"/>
    <x v="0"/>
    <d v="2024-11-29T00:00:00"/>
    <s v="Biguanides"/>
  </r>
  <r>
    <s v="3j77pEzXHiI"/>
    <x v="29"/>
    <s v="Māori"/>
    <s v="Biguanides"/>
    <x v="0"/>
    <d v="2020-04-06T00:00:00"/>
    <s v="Biguanides"/>
  </r>
  <r>
    <s v="3SBsucFjujE"/>
    <x v="29"/>
    <s v="Asian"/>
    <s v="Biguanides"/>
    <x v="0"/>
    <d v="2022-07-14T00:00:00"/>
    <s v="Biguanides"/>
  </r>
  <r>
    <s v="3rU3tUZmuFI"/>
    <x v="29"/>
    <s v="Māori"/>
    <s v="Biguanides"/>
    <x v="0"/>
    <d v="2015-12-09T00:00:00"/>
    <s v="Biguanides-&gt;Insulin isophane-&gt;Insulin aspart-&gt;Insulin aspart|Insulin isophane"/>
  </r>
  <r>
    <s v="3qxUUJMwYEw"/>
    <x v="29"/>
    <s v="Asian"/>
    <s v="Biguanides|Insulin aspart|Insulin isophane"/>
    <x v="0"/>
    <d v="2021-02-24T00:00:00"/>
    <s v="Biguanides|Insulin aspart|Insulin isophane"/>
  </r>
  <r>
    <s v="9HDETHe2wQo"/>
    <x v="29"/>
    <s v="Other"/>
    <s v="Biguanides"/>
    <x v="0"/>
    <d v="2023-10-04T00:00:00"/>
    <s v="Biguanides-&gt;Insulin isophane"/>
  </r>
  <r>
    <s v="9SfSCJAFpVc"/>
    <x v="29"/>
    <s v="Other"/>
    <s v="Biguanides"/>
    <x v="0"/>
    <d v="2019-10-23T00:00:00"/>
    <s v="Biguanides"/>
  </r>
  <r>
    <s v="9V6i12GAajI"/>
    <x v="29"/>
    <s v="Pacific peoples"/>
    <s v="Insulin isophane"/>
    <x v="1"/>
    <d v="2022-03-29T00:00:00"/>
    <s v="Insulin isophane-&gt;Biguanides-&gt;Biguanides|Insulin isophane"/>
  </r>
  <r>
    <s v="9yycbG9e8ac"/>
    <x v="29"/>
    <s v="Asian"/>
    <s v="Biguanides"/>
    <x v="0"/>
    <d v="2017-07-25T00:00:00"/>
    <s v="Biguanides"/>
  </r>
  <r>
    <s v="9na.akH6jXw"/>
    <x v="29"/>
    <s v="Pacific peoples"/>
    <s v="Biguanides"/>
    <x v="0"/>
    <d v="2025-02-26T00:00:00"/>
    <s v="Biguanides"/>
  </r>
  <r>
    <s v="9PBr8BtzGyw"/>
    <x v="29"/>
    <s v="Pacific peoples"/>
    <s v="Biguanides"/>
    <x v="0"/>
    <d v="2020-01-19T00:00:00"/>
    <s v="Biguanides-&gt;Biguanides|Insulin isophane-&gt;Insulin isophane-&gt;DPP-4 inhibitors"/>
  </r>
  <r>
    <s v="9mj0BTJwrk6"/>
    <x v="29"/>
    <s v="Other"/>
    <s v="Biguanides"/>
    <x v="0"/>
    <d v="2025-03-13T00:00:00"/>
    <s v="Biguanides"/>
  </r>
  <r>
    <s v="WoCRHKDutIE"/>
    <x v="29"/>
    <s v="Asian"/>
    <s v="Insulin glargine"/>
    <x v="1"/>
    <d v="2023-09-15T00:00:00"/>
    <s v="Insulin glargine-&gt;SGLT-2 inhibitors-&gt;Biguanides-&gt;DPP-4 inhibitors-&gt;DPP-4 inhibitors|SGLT-2 inhibitors"/>
  </r>
  <r>
    <s v="WNwlbM87rVU"/>
    <x v="29"/>
    <s v="Pacific peoples"/>
    <s v="Biguanides"/>
    <x v="0"/>
    <d v="2019-06-25T00:00:00"/>
    <s v="Biguanides-&gt;Biguanides|DPP-4 inhibitors-&gt;DPP-4 inhibitors-&gt;DPP-4 inhibitors|SGLT-2 inhibitors-&gt;Biguanides|DPP-4 inhibitors|SGLT-2 inhibitors-&gt;Insulin aspart|Insulin isophane-&gt;Insulin isophane-&gt;Sulfonylureas-&gt;DPP-4 inhibitors|SGLT-2 inhibitors|Sulfonylureas"/>
  </r>
  <r>
    <s v="wJBmPy1tvM6"/>
    <x v="29"/>
    <s v="Pacific peoples"/>
    <s v="Biguanides|Insulin glargine"/>
    <x v="0"/>
    <d v="2020-05-19T00:00:00"/>
    <s v="Biguanides|Insulin glargine-&gt;Insulin glargine-&gt;DPP-4 inhibitors|Insulin glargine-&gt;Insulin glargine|SGLT-2 inhibitors-&gt;SGLT-2 inhibitors-&gt;DPP-4 inhibitors|Insulin glargine|SGLT-2 inhibitors-&gt;DPP-4 inhibitors-&gt;DPP-4 inhibitors|SGLT-2 inhibitors-&gt;Biguanides|GLP-1 agonists-&gt;DPP-4 inhibitors|GLP-1 agonists|Insulin glargine|SGLT-2 inhibitors-&gt;GLP-1 agonists-&gt;Biguanides|DPP-4 inhibitors|GLP-1 agonists|Insulin glargine|SGLT-2 inhibitors-&gt;GLP-1 agonists|Insulin glargine-&gt;Biguanides|GLP-1 agonists|Insulin glargine|SGLT-2 inhibitors-&gt;GLP-1 agonists|Insulin glargine|SGLT-2 inhibitors"/>
  </r>
  <r>
    <s v="WlyKYcXlnBU"/>
    <x v="29"/>
    <s v="Māori"/>
    <s v="Biguanides"/>
    <x v="0"/>
    <d v="2012-10-02T00:00:00"/>
    <s v="Biguanides-&gt;Sulfonylureas-&gt;Biguanides|Sulfonylureas"/>
  </r>
  <r>
    <s v="Wt40VPYguXA"/>
    <x v="29"/>
    <s v="Pacific peoples"/>
    <s v="Biguanides"/>
    <x v="0"/>
    <d v="2021-05-12T00:00:00"/>
    <s v="Biguanides"/>
  </r>
  <r>
    <s v="wsquWX9jqGU"/>
    <x v="29"/>
    <s v="Other"/>
    <s v="Biguanides"/>
    <x v="0"/>
    <d v="2020-09-22T00:00:00"/>
    <s v="Biguanides"/>
  </r>
  <r>
    <s v="WsC4rV57dK6"/>
    <x v="29"/>
    <s v="Other"/>
    <s v="Biguanides"/>
    <x v="0"/>
    <d v="2023-07-06T00:00:00"/>
    <s v="Biguanides"/>
  </r>
  <r>
    <s v="wSHTTXlsgB6"/>
    <x v="29"/>
    <s v="Asian"/>
    <s v="Biguanides"/>
    <x v="0"/>
    <d v="2023-01-26T00:00:00"/>
    <s v="Biguanides-&gt;SGLT-2 inhibitors-&gt;DPP-4 inhibitors|SGLT-2 inhibitors"/>
  </r>
  <r>
    <s v="WR/.vKPfP4k"/>
    <x v="29"/>
    <s v="Asian"/>
    <s v="Biguanides"/>
    <x v="0"/>
    <d v="2020-11-05T00:00:00"/>
    <s v="Biguanides-&gt;DPP-4 inhibitors"/>
  </r>
  <r>
    <s v="WpOXyT/jQ5g"/>
    <x v="29"/>
    <s v="Pacific peoples"/>
    <s v="Biguanides"/>
    <x v="0"/>
    <d v="2021-03-02T00:00:00"/>
    <s v="Biguanides"/>
  </r>
  <r>
    <s v="x9sXoyLBL6Y"/>
    <x v="29"/>
    <s v="Asian"/>
    <s v="Biguanides"/>
    <x v="0"/>
    <d v="2017-09-11T00:00:00"/>
    <s v="Biguanides"/>
  </r>
  <r>
    <s v="x9SyxMxq4bo"/>
    <x v="29"/>
    <s v="Other"/>
    <s v="Biguanides"/>
    <x v="0"/>
    <d v="2023-04-14T00:00:00"/>
    <s v="Biguanides"/>
  </r>
  <r>
    <s v="x1wJD3PgDzg"/>
    <x v="29"/>
    <s v="Asian"/>
    <s v="Biguanides"/>
    <x v="0"/>
    <d v="2019-08-27T00:00:00"/>
    <s v="Biguanides"/>
  </r>
  <r>
    <s v="x4BrYlrKTY."/>
    <x v="29"/>
    <s v="Asian"/>
    <s v="Biguanides"/>
    <x v="0"/>
    <d v="2018-09-20T00:00:00"/>
    <s v="Biguanides"/>
  </r>
  <r>
    <s v="x4iHR9/N6Pg"/>
    <x v="29"/>
    <s v="Māori"/>
    <s v="Biguanides"/>
    <x v="0"/>
    <d v="2017-07-17T00:00:00"/>
    <s v="Biguanides"/>
  </r>
  <r>
    <s v="Ww756hwlr/."/>
    <x v="29"/>
    <s v="Pacific peoples"/>
    <s v="Biguanides"/>
    <x v="0"/>
    <d v="2022-07-25T00:00:00"/>
    <s v="Biguanides"/>
  </r>
  <r>
    <s v="WxjXxxpbOoE"/>
    <x v="29"/>
    <s v="Other"/>
    <s v="Biguanides"/>
    <x v="0"/>
    <d v="2024-05-09T00:00:00"/>
    <s v="Biguanides"/>
  </r>
  <r>
    <s v="Wy6dxJ9h1io"/>
    <x v="29"/>
    <s v="Pacific peoples"/>
    <s v="Biguanides"/>
    <x v="0"/>
    <d v="2014-09-24T00:00:00"/>
    <s v="Biguanides-&gt;Biguanides|Sulfonylureas-&gt;DPP-4 inhibitors|Sulfonylureas-&gt;DPP-4 inhibitors|SGLT-2 inhibitors|Sulfonylureas"/>
  </r>
  <r>
    <s v="x0hUkCHdU/k"/>
    <x v="29"/>
    <s v="Pacific peoples"/>
    <s v="Biguanides|DPP-4 inhibitors"/>
    <x v="0"/>
    <d v="2022-07-25T00:00:00"/>
    <s v="Biguanides|DPP-4 inhibitors-&gt;Insulin isophane|Insulin lispro-&gt;Biguanides-&gt;Insulin isophane-&gt;Biguanides|SGLT-2 inhibitors"/>
  </r>
  <r>
    <s v="syceG5uuAXU"/>
    <x v="29"/>
    <s v="Other"/>
    <s v="Biguanides"/>
    <x v="0"/>
    <d v="2021-06-01T00:00:00"/>
    <s v="Biguanides"/>
  </r>
  <r>
    <s v="t/f4DmtwE02"/>
    <x v="29"/>
    <s v="Asian"/>
    <s v="Biguanides"/>
    <x v="0"/>
    <d v="2021-06-22T00:00:00"/>
    <s v="Biguanides-&gt;Insulin isophane-&gt;Biguanides|Insulin isophane"/>
  </r>
  <r>
    <s v="t53FqJuRo2c"/>
    <x v="29"/>
    <s v="Pacific peoples"/>
    <s v="Biguanides"/>
    <x v="0"/>
    <d v="2012-08-28T00:00:00"/>
    <s v="Biguanides-&gt;Biguanides|Insulin isophane-&gt;Insulin isophane-&gt;Biguanides|Insulin glargine-&gt;DPP-4 inhibitors-&gt;DPP-4 inhibitors|SGLT-2 inhibitors-&gt;Insulin glargine-&gt;Insulin glargine|SGLT-2 inhibitors-&gt;DPP-4 inhibitors|Insulin glargine|SGLT-2 inhibitors-&gt;DPP-4 inhibitors|Sulfonylureas"/>
  </r>
  <r>
    <s v="TaNSedcrmXw"/>
    <x v="29"/>
    <s v="Other"/>
    <s v="Biguanides|Insulin isophane"/>
    <x v="0"/>
    <d v="2020-12-29T00:00:00"/>
    <s v="Biguanides|Insulin isophane-&gt;Insulin isophane"/>
  </r>
  <r>
    <s v="T9RXaEj6Fxs"/>
    <x v="29"/>
    <s v="Asian"/>
    <s v="Biguanides"/>
    <x v="0"/>
    <d v="2018-12-21T00:00:00"/>
    <s v="Biguanides-&gt;Insulin aspart|Insulin isophane-&gt;Insulin isophane"/>
  </r>
  <r>
    <s v="t9vMvT9nqhk"/>
    <x v="29"/>
    <s v="Asian"/>
    <s v="Biguanides|Sulfonylureas"/>
    <x v="0"/>
    <d v="2024-07-30T00:00:00"/>
    <s v="Biguanides|Sulfonylureas"/>
  </r>
  <r>
    <s v="WH3Q0v.lH1s"/>
    <x v="29"/>
    <s v="Other"/>
    <s v="Biguanides"/>
    <x v="0"/>
    <d v="2016-08-09T00:00:00"/>
    <s v="Biguanides"/>
  </r>
  <r>
    <s v="wG1Q.xiNS0o"/>
    <x v="29"/>
    <s v="Asian"/>
    <s v="Biguanides"/>
    <x v="0"/>
    <d v="2018-01-05T00:00:00"/>
    <s v="Biguanides"/>
  </r>
  <r>
    <s v="WF2sFo/1YZc"/>
    <x v="29"/>
    <s v="Other"/>
    <s v="Biguanides"/>
    <x v="0"/>
    <d v="2022-10-13T00:00:00"/>
    <s v="Biguanides-&gt;Biguanides|GLP-1 agonists-&gt;GLP-1 agonists"/>
  </r>
  <r>
    <s v="thkRMWXAcpw"/>
    <x v="29"/>
    <s v="Pacific peoples"/>
    <s v="Biguanides"/>
    <x v="0"/>
    <d v="2016-01-27T00:00:00"/>
    <s v="Biguanides-&gt;Biguanides|Sulfonylureas"/>
  </r>
  <r>
    <s v="tgEblD0zhRM"/>
    <x v="29"/>
    <s v="Pacific peoples"/>
    <s v="DPP-4 inhibitors"/>
    <x v="0"/>
    <d v="2021-12-02T00:00:00"/>
    <s v="DPP-4 inhibitors-&gt;SGLT-2 inhibitors-&gt;DPP-4 inhibitors|SGLT-2 inhibitors"/>
  </r>
  <r>
    <s v="TfkJoIs4fM6"/>
    <x v="29"/>
    <s v="Pacific peoples"/>
    <s v="Biguanides"/>
    <x v="0"/>
    <d v="2013-03-01T00:00:00"/>
    <s v="Biguanides-&gt;Sulfonylureas-&gt;Biguanides|Sulfonylureas-&gt;DPP-4 inhibitors|Sulfonylureas-&gt;DPP-4 inhibitors"/>
  </r>
  <r>
    <s v="tHgPkn4/csE"/>
    <x v="29"/>
    <s v="Asian"/>
    <s v="Biguanides"/>
    <x v="0"/>
    <d v="2023-08-17T00:00:00"/>
    <s v="Biguanides"/>
  </r>
  <r>
    <s v="tcs47LeIW9A"/>
    <x v="29"/>
    <s v="Other"/>
    <s v="Biguanides"/>
    <x v="0"/>
    <d v="2021-07-12T00:00:00"/>
    <s v="Biguanides"/>
  </r>
  <r>
    <s v="teCHzW6kCMo"/>
    <x v="29"/>
    <s v="Other"/>
    <s v="Biguanides|Insulin aspart"/>
    <x v="0"/>
    <d v="2016-03-09T00:00:00"/>
    <s v="Biguanides|Insulin aspart-&gt;Insulin isophane"/>
  </r>
  <r>
    <s v="TeIrJS/urA6"/>
    <x v="29"/>
    <s v="Pacific peoples"/>
    <s v="Biguanides"/>
    <x v="0"/>
    <d v="2013-12-11T00:00:00"/>
    <s v="Biguanides-&gt;Biguanides|Insulin isophane-&gt;Insulin aspart-&gt;Biguanides|Insulin aspart|Insulin isophane"/>
  </r>
  <r>
    <s v="td7R0YNJQQM"/>
    <x v="29"/>
    <s v="Other"/>
    <s v="Biguanides"/>
    <x v="0"/>
    <d v="2023-02-24T00:00:00"/>
    <s v="Biguanides"/>
  </r>
  <r>
    <s v="Hcrx1YNBJ1c"/>
    <x v="29"/>
    <s v="Māori"/>
    <s v="Biguanides"/>
    <x v="0"/>
    <d v="2025-05-13T00:00:00"/>
    <s v="Biguanides"/>
  </r>
  <r>
    <s v="h5eVjxeBjbk"/>
    <x v="29"/>
    <s v="Other"/>
    <s v="Biguanides"/>
    <x v="0"/>
    <d v="2016-08-15T00:00:00"/>
    <s v="Biguanides"/>
  </r>
  <r>
    <s v="hgtRs8X2Kg6"/>
    <x v="29"/>
    <s v="Asian"/>
    <s v="Biguanides"/>
    <x v="0"/>
    <d v="2025-01-16T00:00:00"/>
    <s v="Biguanides-&gt;Insulin isophane"/>
  </r>
  <r>
    <s v="hh6/.Gm7nRQ"/>
    <x v="29"/>
    <s v="Asian"/>
    <s v="Biguanides"/>
    <x v="0"/>
    <d v="2013-01-11T00:00:00"/>
    <s v="Biguanides-&gt;Biguanides|Insulin aspart|Insulin isophane-&gt;Biguanides|Insulin aspart"/>
  </r>
  <r>
    <s v="HIJ8qPtiTwg"/>
    <x v="29"/>
    <s v="Pacific peoples"/>
    <s v="Biguanides"/>
    <x v="0"/>
    <d v="2015-09-03T00:00:00"/>
    <s v="Biguanides"/>
  </r>
  <r>
    <s v="HfBQe4uj5Bg"/>
    <x v="29"/>
    <s v="Asian"/>
    <s v="Biguanides"/>
    <x v="0"/>
    <d v="2017-08-10T00:00:00"/>
    <s v="Biguanides"/>
  </r>
  <r>
    <s v="HnRBbW.kbzc"/>
    <x v="29"/>
    <s v="Māori"/>
    <s v="Biguanides"/>
    <x v="0"/>
    <d v="2025-02-04T00:00:00"/>
    <s v="Biguanides"/>
  </r>
  <r>
    <s v="Hlj7dBvnnJQ"/>
    <x v="29"/>
    <s v="Pacific peoples"/>
    <s v="Biguanides"/>
    <x v="0"/>
    <d v="2019-07-18T00:00:00"/>
    <s v="Biguanides-&gt;Insulin isophane-&gt;Insulin aspart|Insulin isophane-&gt;SGLT-2 inhibitors-&gt;SGLT-2 inhibitors|Sulfonylureas-&gt;Biguanides|SGLT-2 inhibitors-&gt;Insulin aspart"/>
  </r>
  <r>
    <s v="hqc0ddNfweg"/>
    <x v="29"/>
    <s v="Māori"/>
    <s v="Biguanides"/>
    <x v="0"/>
    <d v="2024-05-23T00:00:00"/>
    <s v="Biguanides"/>
  </r>
  <r>
    <s v="hooLOG07aR."/>
    <x v="29"/>
    <s v="Māori"/>
    <s v="Biguanides"/>
    <x v="0"/>
    <d v="2019-02-20T00:00:00"/>
    <s v="Biguanides"/>
  </r>
  <r>
    <s v="KlEzFLnYDH."/>
    <x v="29"/>
    <s v="Māori"/>
    <s v="Biguanides"/>
    <x v="0"/>
    <d v="2013-09-26T00:00:00"/>
    <s v="Biguanides"/>
  </r>
  <r>
    <s v="KlsWjQyvap2"/>
    <x v="29"/>
    <s v="Asian"/>
    <s v="Biguanides"/>
    <x v="0"/>
    <d v="2021-05-10T00:00:00"/>
    <s v="Biguanides"/>
  </r>
  <r>
    <s v="kmZVpIxyQlY"/>
    <x v="29"/>
    <s v="Asian"/>
    <s v="Biguanides"/>
    <x v="0"/>
    <d v="2014-08-08T00:00:00"/>
    <s v="Biguanides"/>
  </r>
  <r>
    <s v="kn6o/NfvGEg"/>
    <x v="29"/>
    <s v="Other"/>
    <s v="Biguanides|Insulin isophane"/>
    <x v="0"/>
    <d v="2022-01-19T00:00:00"/>
    <s v="Biguanides|Insulin isophane-&gt;Insulin aspart"/>
  </r>
  <r>
    <s v="KtBIPIR7qmY"/>
    <x v="29"/>
    <s v="Pacific peoples"/>
    <s v="SGLT-2 inhibitors"/>
    <x v="0"/>
    <d v="2025-01-20T00:00:00"/>
    <s v="SGLT-2 inhibitors"/>
  </r>
  <r>
    <s v="KvT.blJ9mIY"/>
    <x v="29"/>
    <s v="Other"/>
    <s v="Biguanides"/>
    <x v="0"/>
    <d v="2023-12-25T00:00:00"/>
    <s v="Biguanides"/>
  </r>
  <r>
    <s v="kURwScJE5yU"/>
    <x v="29"/>
    <s v="Asian"/>
    <s v="SGLT-2 inhibitors"/>
    <x v="0"/>
    <d v="2025-10-06T00:00:00"/>
    <s v="SGLT-2 inhibitors"/>
  </r>
  <r>
    <s v="KnuThx03t.g"/>
    <x v="29"/>
    <s v="Other"/>
    <s v="Biguanides"/>
    <x v="0"/>
    <d v="2020-04-06T00:00:00"/>
    <s v="Biguanides"/>
  </r>
  <r>
    <s v="L/on7Y7J5xk"/>
    <x v="29"/>
    <s v="Asian"/>
    <s v="Insulin isophane|Insulin lispro"/>
    <x v="1"/>
    <d v="2020-07-03T00:00:00"/>
    <s v="Insulin isophane|Insulin lispro-&gt;Biguanides|Insulin aspart|Insulin isophane-&gt;Biguanides-&gt;Biguanides|Insulin isophane-&gt;Insulin isophane"/>
  </r>
  <r>
    <s v="L261.psu8YQ"/>
    <x v="29"/>
    <s v="Māori"/>
    <s v="Biguanides"/>
    <x v="0"/>
    <d v="2022-01-07T00:00:00"/>
    <s v="Biguanides"/>
  </r>
  <r>
    <s v="KymwOU4qQYw"/>
    <x v="29"/>
    <s v="Asian"/>
    <s v="Biguanides"/>
    <x v="0"/>
    <d v="2011-08-12T00:00:00"/>
    <s v="Biguanides"/>
  </r>
  <r>
    <s v="L87h5C39dkI"/>
    <x v="29"/>
    <s v="Asian"/>
    <s v="Biguanides"/>
    <x v="0"/>
    <d v="2020-11-16T00:00:00"/>
    <s v="Biguanides"/>
  </r>
  <r>
    <s v="l5GuP1qWyg."/>
    <x v="29"/>
    <s v="Pacific peoples"/>
    <s v="DPP-4 inhibitors"/>
    <x v="0"/>
    <d v="2020-07-28T00:00:00"/>
    <s v="DPP-4 inhibitors-&gt;Biguanides|SGLT-2 inhibitors-&gt;SGLT-2 inhibitors"/>
  </r>
  <r>
    <s v="L4ZdxKIDTIY"/>
    <x v="29"/>
    <s v="Other"/>
    <s v="Biguanides"/>
    <x v="0"/>
    <d v="2022-05-23T00:00:00"/>
    <s v="Biguanides"/>
  </r>
  <r>
    <s v="AGKKmZ6kGDM"/>
    <x v="29"/>
    <s v="Asian"/>
    <s v="Biguanides"/>
    <x v="0"/>
    <d v="2021-08-18T00:00:00"/>
    <s v="Biguanides"/>
  </r>
  <r>
    <s v="Afrq6aDgMUk"/>
    <x v="29"/>
    <s v="Other"/>
    <s v="Biguanides"/>
    <x v="0"/>
    <d v="2025-11-14T00:00:00"/>
    <s v="Biguanides"/>
  </r>
  <r>
    <s v="ajhPg6lwtCE"/>
    <x v="29"/>
    <s v="Asian"/>
    <s v="Biguanides"/>
    <x v="0"/>
    <d v="2021-06-03T00:00:00"/>
    <s v="Biguanides"/>
  </r>
  <r>
    <s v="aJKtrGIP9Aw"/>
    <x v="29"/>
    <s v="Māori"/>
    <s v="Biguanides"/>
    <x v="0"/>
    <d v="2022-10-19T00:00:00"/>
    <s v="Biguanides"/>
  </r>
  <r>
    <s v="aL0Jb3BxKC6"/>
    <x v="29"/>
    <s v="Other"/>
    <s v="Biguanides"/>
    <x v="0"/>
    <d v="2013-08-26T00:00:00"/>
    <s v="Biguanides-&gt;Insulin aspart|Insulin isophane-&gt;DPP-4 inhibitors-&gt;Biguanides|DPP-4 inhibitors"/>
  </r>
  <r>
    <s v="Ak84GKOnj3M"/>
    <x v="29"/>
    <s v="Māori"/>
    <s v="Biguanides"/>
    <x v="0"/>
    <d v="2016-10-20T00:00:00"/>
    <s v="Biguanides"/>
  </r>
  <r>
    <s v="aESQ2X5tCG6"/>
    <x v="29"/>
    <s v="Asian"/>
    <s v="Biguanides"/>
    <x v="0"/>
    <d v="2018-08-22T00:00:00"/>
    <s v="Biguanides"/>
  </r>
  <r>
    <s v="dfj0x/kqp.g"/>
    <x v="29"/>
    <s v="Māori"/>
    <s v="Biguanides|Insulin aspart"/>
    <x v="0"/>
    <d v="2023-07-12T00:00:00"/>
    <s v="Biguanides|Insulin aspart-&gt;Insulin aspart-&gt;Insulin isophane-&gt;Insulin glargine|SGLT-2 inhibitors-&gt;Insulin glargine-&gt;Insulin aspart|Insulin glargine-&gt;Biguanides-&gt;Biguanides|GLP-1 agonists"/>
  </r>
  <r>
    <s v="dE6sGR9K3y2"/>
    <x v="29"/>
    <s v="Asian"/>
    <s v="Biguanides"/>
    <x v="0"/>
    <d v="2024-06-27T00:00:00"/>
    <s v="Biguanides"/>
  </r>
  <r>
    <s v="De93Ne2zzr."/>
    <x v="29"/>
    <s v="Asian"/>
    <s v="Biguanides"/>
    <x v="0"/>
    <d v="2021-01-06T00:00:00"/>
    <s v="Biguanides"/>
  </r>
  <r>
    <s v="devHWTRh0z2"/>
    <x v="29"/>
    <s v="Asian"/>
    <s v="Biguanides|Insulin aspart"/>
    <x v="0"/>
    <d v="2025-11-28T00:00:00"/>
    <s v="Biguanides|Insulin aspart-&gt;Biguanides"/>
  </r>
  <r>
    <s v="DbS/4OC479A"/>
    <x v="29"/>
    <s v="Māori"/>
    <s v="Biguanides"/>
    <x v="0"/>
    <d v="2016-05-04T00:00:00"/>
    <s v="Biguanides-&gt;DPP-4 inhibitors-&gt;SGLT-2 inhibitors-&gt;Insulin glargine-&gt;Insulin glargine|SGLT-2 inhibitors"/>
  </r>
  <r>
    <s v="dbcOG3DCITs"/>
    <x v="29"/>
    <s v="Asian"/>
    <s v="Insulin aspart|Insulin isophane"/>
    <x v="1"/>
    <d v="2021-03-11T00:00:00"/>
    <s v="Insulin aspart|Insulin isophane-&gt;Biguanides|Insulin isophane-&gt;Biguanides-&gt;Insulin isophane"/>
  </r>
  <r>
    <s v="D1YHwYwYvuY"/>
    <x v="29"/>
    <s v="Asian"/>
    <s v="Biguanides"/>
    <x v="0"/>
    <d v="2021-12-23T00:00:00"/>
    <s v="Biguanides"/>
  </r>
  <r>
    <s v="d4CMuKHWHXE"/>
    <x v="29"/>
    <s v="Pacific peoples"/>
    <s v="Biguanides"/>
    <x v="0"/>
    <d v="2019-01-10T00:00:00"/>
    <s v="Biguanides"/>
  </r>
  <r>
    <s v="Da0EVJS/J.U"/>
    <x v="29"/>
    <s v="Other"/>
    <s v="Biguanides"/>
    <x v="0"/>
    <d v="2014-10-28T00:00:00"/>
    <s v="Biguanides-&gt;Biguanides|GLP-1 agonists-&gt;GLP-1 agonists"/>
  </r>
  <r>
    <s v="d9cL6449mLk"/>
    <x v="29"/>
    <s v="Asian"/>
    <s v="Biguanides"/>
    <x v="0"/>
    <d v="2013-06-27T00:00:00"/>
    <s v="Biguanides"/>
  </r>
  <r>
    <s v="DJg00NZTdIw"/>
    <x v="29"/>
    <s v="Māori"/>
    <s v="Biguanides"/>
    <x v="0"/>
    <d v="2025-10-09T00:00:00"/>
    <s v="Biguanides"/>
  </r>
  <r>
    <s v="dh6KmRj3DdY"/>
    <x v="29"/>
    <s v="Other"/>
    <s v="Biguanides"/>
    <x v="0"/>
    <d v="2016-01-27T00:00:00"/>
    <s v="Biguanides"/>
  </r>
  <r>
    <s v="DigGPMMYm9k"/>
    <x v="29"/>
    <s v="Other"/>
    <s v="Biguanides"/>
    <x v="0"/>
    <d v="2021-07-03T00:00:00"/>
    <s v="Biguanides"/>
  </r>
  <r>
    <s v="dMQdUHt/Xpw"/>
    <x v="29"/>
    <s v="Māori"/>
    <s v="Biguanides"/>
    <x v="0"/>
    <d v="2013-11-15T00:00:00"/>
    <s v="Biguanides-&gt;Sulfonylureas-&gt;Biguanides|Sulfonylureas-&gt;DPP-4 inhibitors|Sulfonylureas-&gt;Biguanides|DPP-4 inhibitors|Sulfonylureas-&gt;DPP-4 inhibitors-&gt;Biguanides|SGLT-2 inhibitors-&gt;SGLT-2 inhibitors-&gt;DPP-4 inhibitors|SGLT-2 inhibitors|Sulfonylureas-&gt;GLP-1 agonists-&gt;Insulin isophane-&gt;Biguanides|Insulin isophane|Sulfonylureas-&gt;Insulin isophane|SGLT-2 inhibitors-&gt;Biguanides|Insulin isophane|SGLT-2 inhibitors|Sulfonylureas-&gt;SGLT-2 inhibitors|Sulfonylureas-&gt;Biguanides|Insulin isophane-&gt;Biguanides|SGLT-2 inhibitors|Sulfonylureas-&gt;Biguanides|Insulin isophane|SGLT-2 inhibitors"/>
  </r>
  <r>
    <s v="Dlb8MAkiUEc"/>
    <x v="29"/>
    <s v="Asian"/>
    <s v="Biguanides"/>
    <x v="0"/>
    <d v="2023-03-30T00:00:00"/>
    <s v="Biguanides"/>
  </r>
  <r>
    <s v="dOc4jA2f8Yg"/>
    <x v="29"/>
    <s v="Māori"/>
    <s v="Biguanides"/>
    <x v="0"/>
    <d v="2018-07-30T00:00:00"/>
    <s v="Biguanides-&gt;Insulin isophane-&gt;Insulin aspart-&gt;Insulin aspart|Insulin isophane-&gt;SGLT-2 inhibitors-&gt;Biguanides|SGLT-2 inhibitors-&gt;DPP-4 inhibitors-&gt;GLP-1 agonists"/>
  </r>
  <r>
    <s v="dP3kcILiELo"/>
    <x v="29"/>
    <s v="Pacific peoples"/>
    <s v="Biguanides"/>
    <x v="0"/>
    <d v="2012-10-04T00:00:00"/>
    <s v="Biguanides-&gt;Biguanides|Sulfonylureas-&gt;Biguanides|Sulfonylureas|Thiazolidinedione-&gt;SGLT-2 inhibitors-&gt;Biguanides|SGLT-2 inhibitors|Sulfonylureas|Thiazolidinedione-&gt;SGLT-2 inhibitors|Sulfonylureas|Thiazolidinedione"/>
  </r>
  <r>
    <s v="dnYjP/B5AeY"/>
    <x v="29"/>
    <s v="Māori"/>
    <s v="Biguanides"/>
    <x v="0"/>
    <d v="2023-02-28T00:00:00"/>
    <s v="Biguanides"/>
  </r>
  <r>
    <s v="dQrp0thTFLo"/>
    <x v="29"/>
    <s v="Asian"/>
    <s v="Biguanides"/>
    <x v="0"/>
    <d v="2018-01-07T00:00:00"/>
    <s v="Biguanides-&gt;Insulin aspart"/>
  </r>
  <r>
    <s v="Dq1m2Gbc0KU"/>
    <x v="29"/>
    <s v="Asian"/>
    <s v="Biguanides"/>
    <x v="0"/>
    <d v="2021-07-07T00:00:00"/>
    <s v="Biguanides"/>
  </r>
  <r>
    <s v="dsK63jyt6cc"/>
    <x v="29"/>
    <s v="Pacific peoples"/>
    <s v="Biguanides"/>
    <x v="0"/>
    <d v="2016-01-28T00:00:00"/>
    <s v="Biguanides"/>
  </r>
  <r>
    <s v="DZl/RiA.sgI"/>
    <x v="29"/>
    <s v="Other"/>
    <s v="Biguanides"/>
    <x v="0"/>
    <d v="2014-05-07T00:00:00"/>
    <s v="Biguanides"/>
  </r>
  <r>
    <s v="DUB374G9MCc"/>
    <x v="29"/>
    <s v="Asian"/>
    <s v="Biguanides"/>
    <x v="0"/>
    <d v="2017-03-25T00:00:00"/>
    <s v="Biguanides"/>
  </r>
  <r>
    <s v="H5NapMpkZwM"/>
    <x v="29"/>
    <s v="Asian"/>
    <s v="Biguanides"/>
    <x v="0"/>
    <d v="2020-06-10T00:00:00"/>
    <s v="Biguanides"/>
  </r>
  <r>
    <s v="H31YsqIQ3Js"/>
    <x v="29"/>
    <s v="Asian"/>
    <s v="Biguanides"/>
    <x v="0"/>
    <d v="2017-05-26T00:00:00"/>
    <s v="Biguanides-&gt;Biguanides|Insulin isophane-&gt;Biguanides|Insulin aspart|Insulin isophane-&gt;Insulin aspart-&gt;Insulin isophane"/>
  </r>
  <r>
    <s v="h.G2nHm4l5s"/>
    <x v="29"/>
    <s v="Other"/>
    <s v="Biguanides"/>
    <x v="0"/>
    <d v="2011-11-29T00:00:00"/>
    <s v="Biguanides-&gt;Sulfonylureas-&gt;Biguanides|Sulfonylureas-&gt;Insulin isophane-&gt;Insulin aspart|Insulin isophane|Sulfonylureas-&gt;Insulin isophane|Sulfonylureas-&gt;Insulin aspart-&gt;Insulin aspart|Insulin glargine-&gt;Insulin glargine-&gt;Biguanides|Insulin aspart|Insulin glargine-&gt;Biguanides|Insulin aspart-&gt;Biguanides|Insulin glargine-&gt;GLP-1 agonists-&gt;GLP-1 agonists|Insulin aspart|Insulin glargine-&gt;GLP-1 agonists|Insulin aspart-&gt;GLP-1 agonists|Thiazolidinedione-&gt;GLP-1 agonists|Insulin aspart|Insulin glargine|Thiazolidinedione-&gt;Insulin aspart|Insulin glargine|Thiazolidinedione"/>
  </r>
  <r>
    <s v="gye1OAw5mSw"/>
    <x v="29"/>
    <s v="Other"/>
    <s v="Biguanides"/>
    <x v="0"/>
    <d v="2019-09-25T00:00:00"/>
    <s v="Biguanides"/>
  </r>
  <r>
    <s v="87cJfw8JME2"/>
    <x v="29"/>
    <s v="Asian"/>
    <s v="Biguanides"/>
    <x v="0"/>
    <d v="2020-07-08T00:00:00"/>
    <s v="Biguanides"/>
  </r>
  <r>
    <s v="87mzNON3x7U"/>
    <x v="29"/>
    <s v="Other"/>
    <s v="Biguanides"/>
    <x v="0"/>
    <d v="2022-10-27T00:00:00"/>
    <s v="Biguanides"/>
  </r>
  <r>
    <s v="7WPriEsCczI"/>
    <x v="29"/>
    <s v="Asian"/>
    <s v="DPP-4 inhibitors|Sulfonylureas"/>
    <x v="0"/>
    <d v="2025-11-13T00:00:00"/>
    <s v="DPP-4 inhibitors|Sulfonylureas"/>
  </r>
  <r>
    <s v="88rSSuj2uiQ"/>
    <x v="29"/>
    <s v="Asian"/>
    <s v="Biguanides"/>
    <x v="0"/>
    <d v="2023-02-21T00:00:00"/>
    <s v="Biguanides"/>
  </r>
  <r>
    <s v="8a2CexV6e4g"/>
    <x v="29"/>
    <s v="Māori"/>
    <s v="Biguanides"/>
    <x v="0"/>
    <d v="2022-09-16T00:00:00"/>
    <s v="Biguanides"/>
  </r>
  <r>
    <s v="1X9MTYef5ao"/>
    <x v="29"/>
    <s v="Pacific peoples"/>
    <s v="Biguanides"/>
    <x v="0"/>
    <d v="2014-08-21T00:00:00"/>
    <s v="Biguanides"/>
  </r>
  <r>
    <s v="7Otg2QbgPf."/>
    <x v="29"/>
    <s v="Māori"/>
    <s v="Biguanides"/>
    <x v="0"/>
    <d v="2018-04-10T00:00:00"/>
    <s v="Biguanides"/>
  </r>
  <r>
    <s v="7rwJB9a/S6k"/>
    <x v="29"/>
    <s v="Māori"/>
    <s v="Biguanides"/>
    <x v="0"/>
    <d v="2014-05-19T00:00:00"/>
    <s v="Biguanides-&gt;Insulin isophane"/>
  </r>
  <r>
    <s v="7rTLe8pk80k"/>
    <x v="29"/>
    <s v="Asian"/>
    <s v="DPP-4 inhibitors"/>
    <x v="0"/>
    <d v="2022-04-07T00:00:00"/>
    <s v="DPP-4 inhibitors"/>
  </r>
  <r>
    <s v="1o3REIkb5Wg"/>
    <x v="29"/>
    <s v="Asian"/>
    <s v="Biguanides|Insulin isophane"/>
    <x v="0"/>
    <d v="2019-11-13T00:00:00"/>
    <s v="Biguanides|Insulin isophane-&gt;Insulin aspart-&gt;Biguanides|Insulin isophane|Insulin lispro-&gt;Insulin isophane|Insulin lispro-&gt;Biguanides|Insulin lispro"/>
  </r>
  <r>
    <s v="0.Z0sV8qsho"/>
    <x v="29"/>
    <s v="Asian"/>
    <s v="Biguanides"/>
    <x v="0"/>
    <d v="2018-10-16T00:00:00"/>
    <s v="Biguanides"/>
  </r>
  <r>
    <s v="0/yWIX5CWdo"/>
    <x v="29"/>
    <s v="Asian"/>
    <s v="Biguanides"/>
    <x v="0"/>
    <d v="2021-07-01T00:00:00"/>
    <s v="Biguanides-&gt;Biguanides|SGLT-2 inhibitors"/>
  </r>
  <r>
    <s v="wdRWbKLSKaU"/>
    <x v="29"/>
    <s v="Māori"/>
    <s v="Biguanides"/>
    <x v="0"/>
    <d v="2019-10-16T00:00:00"/>
    <s v="Biguanides-&gt;SGLT-2 inhibitors"/>
  </r>
  <r>
    <s v="we3roaINeWk"/>
    <x v="29"/>
    <s v="Māori"/>
    <s v="Biguanides"/>
    <x v="0"/>
    <d v="2012-01-06T00:00:00"/>
    <s v="Biguanides-&gt;Insulin aspart-&gt;Insulin isophane"/>
  </r>
  <r>
    <s v="0lvdPZcA.SY"/>
    <x v="29"/>
    <s v="Pacific peoples"/>
    <s v="SGLT-2 inhibitors"/>
    <x v="0"/>
    <d v="2023-11-16T00:00:00"/>
    <s v="SGLT-2 inhibitors-&gt;Biguanides-&gt;Biguanides|Insulin aspart|Insulin isophane-&gt;Insulin aspart|Insulin isophane"/>
  </r>
  <r>
    <s v="0NE.nyDQj2M"/>
    <x v="29"/>
    <s v="Other"/>
    <s v="Biguanides"/>
    <x v="0"/>
    <d v="2013-10-16T00:00:00"/>
    <s v="Biguanides-&gt;Biguanides|Sulfonylureas-&gt;Sulfonylureas-&gt;Insulin glargine-&gt;Biguanides|Insulin glargine|Sulfonylureas"/>
  </r>
  <r>
    <s v="0mtiDaOQyO2"/>
    <x v="29"/>
    <s v="Other"/>
    <s v="Biguanides"/>
    <x v="0"/>
    <d v="2015-07-14T00:00:00"/>
    <s v="Biguanides"/>
  </r>
  <r>
    <s v="0dQyx6p1r7g"/>
    <x v="29"/>
    <s v="Asian"/>
    <s v="Biguanides"/>
    <x v="0"/>
    <d v="2019-04-07T00:00:00"/>
    <s v="Biguanides-&gt;DPP-4 inhibitors-&gt;Insulin isophane-&gt;Insulin aspart-&gt;Insulin aspart|Insulin isophane-&gt;Biguanides|Insulin aspart|Insulin isophane-&gt;Sulfonylureas-&gt;DPP-4 inhibitors|Sulfonylureas-&gt;SGLT-2 inhibitors-&gt;DPP-4 inhibitors|SGLT-2 inhibitors-&gt;GLP-1 agonists-&gt;Insulin glargine-&gt;Insulin aspart|Insulin glargine"/>
  </r>
  <r>
    <s v="0OnFwrVakaM"/>
    <x v="29"/>
    <s v="Māori"/>
    <s v="Biguanides"/>
    <x v="0"/>
    <d v="2021-09-22T00:00:00"/>
    <s v="Biguanides"/>
  </r>
  <r>
    <s v="0O7Md9/5DZQ"/>
    <x v="29"/>
    <s v="Other"/>
    <s v="Biguanides"/>
    <x v="0"/>
    <d v="2014-12-02T00:00:00"/>
    <s v="Biguanides"/>
  </r>
  <r>
    <s v="0wJdNR7gyKI"/>
    <x v="29"/>
    <s v="Asian"/>
    <s v="Biguanides"/>
    <x v="0"/>
    <d v="2022-06-09T00:00:00"/>
    <s v="Biguanides"/>
  </r>
  <r>
    <s v="1eJ8d4gPXQo"/>
    <x v="29"/>
    <s v="Other"/>
    <s v="Biguanides"/>
    <x v="0"/>
    <d v="2022-10-06T00:00:00"/>
    <s v="Biguanides"/>
  </r>
  <r>
    <s v="1cwOMfZR.TI"/>
    <x v="29"/>
    <s v="Asian"/>
    <s v="Biguanides"/>
    <x v="0"/>
    <d v="2025-01-21T00:00:00"/>
    <s v="Biguanides"/>
  </r>
  <r>
    <s v="1AccZGJaX32"/>
    <x v="29"/>
    <s v="Other"/>
    <s v="Biguanides"/>
    <x v="0"/>
    <d v="2023-07-07T00:00:00"/>
    <s v="Biguanides"/>
  </r>
  <r>
    <s v="1ae41UJKzjY"/>
    <x v="29"/>
    <s v="Māori"/>
    <s v="Biguanides|Sulfonylureas"/>
    <x v="0"/>
    <d v="2011-01-20T00:00:00"/>
    <s v="Biguanides|Sulfonylureas-&gt;Biguanides-&gt;DPP-4 inhibitors-&gt;DPP-4 inhibitors|SGLT-2 inhibitors-&gt;SGLT-2 inhibitors"/>
  </r>
  <r>
    <s v="1aG78tUZ7yU"/>
    <x v="29"/>
    <s v="Pacific peoples"/>
    <s v="Biguanides"/>
    <x v="0"/>
    <d v="2013-07-29T00:00:00"/>
    <s v="Biguanides-&gt;DPP-4 inhibitors-&gt;Biguanides|DPP-4 inhibitors-&gt;DPP-4 inhibitors|SGLT-2 inhibitors-&gt;SGLT-2 inhibitors"/>
  </r>
  <r>
    <s v="0X7/gwfLh9o"/>
    <x v="29"/>
    <s v="Māori"/>
    <s v="Biguanides"/>
    <x v="0"/>
    <d v="2015-03-12T00:00:00"/>
    <s v="Biguanides-&gt;Biguanides|Sulfonylureas-&gt;Sulfonylureas-&gt;DPP-4 inhibitors|Sulfonylureas-&gt;DPP-4 inhibitors-&gt;DPP-4 inhibitors|SGLT-2 inhibitors-&gt;Insulin aspart|Insulin glargine-&gt;Insulin glargine-&gt;Insulin aspart-&gt;GLP-1 agonists-&gt;GLP-1 agonists|Insulin aspart|Insulin glargine-&gt;GLP-1 agonists|Insulin glargine-&gt;GLP-1 agonists|Insulin aspart"/>
  </r>
  <r>
    <s v="cGiE8oRF1h."/>
    <x v="29"/>
    <s v="Other"/>
    <s v="Biguanides"/>
    <x v="0"/>
    <d v="2013-11-07T00:00:00"/>
    <s v="Biguanides-&gt;Insulin glargine-&gt;Insulin isophane-&gt;Sulfonylureas-&gt;Biguanides|Sulfonylureas-&gt;GLP-1 agonists"/>
  </r>
  <r>
    <s v="ci1lzCqo19."/>
    <x v="29"/>
    <s v="Other"/>
    <s v="Biguanides"/>
    <x v="0"/>
    <d v="2025-05-29T00:00:00"/>
    <s v="Biguanides"/>
  </r>
  <r>
    <s v="CjEdQLJaIRU"/>
    <x v="29"/>
    <s v="Pacific peoples"/>
    <s v="Biguanides"/>
    <x v="0"/>
    <d v="2022-10-05T00:00:00"/>
    <s v="Biguanides"/>
  </r>
  <r>
    <s v="CIVVNoKV7ks"/>
    <x v="29"/>
    <s v="Pacific peoples"/>
    <s v="Biguanides"/>
    <x v="0"/>
    <d v="2016-06-16T00:00:00"/>
    <s v="Biguanides-&gt;Insulin isophane-&gt;Biguanides|Insulin isophane-&gt;SGLT-2 inhibitors"/>
  </r>
  <r>
    <s v="CD.HhAUr3OM"/>
    <x v="29"/>
    <s v="Other"/>
    <s v="Biguanides"/>
    <x v="0"/>
    <d v="2014-06-24T00:00:00"/>
    <s v="Biguanides"/>
  </r>
  <r>
    <s v="CENK1n7Yp7Y"/>
    <x v="29"/>
    <s v="Other"/>
    <s v="Biguanides"/>
    <x v="0"/>
    <d v="2016-12-12T00:00:00"/>
    <s v="Biguanides"/>
  </r>
  <r>
    <s v="cBQ/xQ2hF72"/>
    <x v="29"/>
    <s v="Pacific peoples"/>
    <s v="Biguanides"/>
    <x v="0"/>
    <d v="2020-07-28T00:00:00"/>
    <s v="Biguanides-&gt;Biguanides|Insulin isophane-&gt;Insulin isophane-&gt;Insulin aspart|Insulin isophane"/>
  </r>
  <r>
    <s v="9deEZUOaVOg"/>
    <x v="29"/>
    <s v="Māori"/>
    <s v="Biguanides"/>
    <x v="0"/>
    <d v="2018-04-12T00:00:00"/>
    <s v="Biguanides"/>
  </r>
  <r>
    <s v="8S.P5RJpICk"/>
    <x v="29"/>
    <s v="Asian"/>
    <s v="Biguanides"/>
    <x v="0"/>
    <d v="2014-03-22T00:00:00"/>
    <s v="Biguanides"/>
  </r>
  <r>
    <s v="8Z3IzPdm0Zs"/>
    <x v="29"/>
    <s v="Asian"/>
    <s v="Insulin aspart"/>
    <x v="1"/>
    <d v="2020-06-22T00:00:00"/>
    <s v="Insulin aspart-&gt;Biguanides-&gt;Biguanides|Insulin aspart-&gt;Insulin isophane-&gt;Biguanides|Insulin isophane-&gt;Sulfonylureas-&gt;Insulin aspart|Insulin isophane|Sulfonylureas-&gt;Insulin aspart|Insulin isophane-&gt;SGLT-2 inhibitors-&gt;DPP-4 inhibitors|SGLT-2 inhibitors-&gt;DPP-4 inhibitors|Insulin glargine-&gt;Insulin glargine-&gt;Biguanides|Insulin aspart|Insulin glargine-&gt;Biguanides|Insulin aspart|Insulin isophane-&gt;DPP-4 inhibitors|Insulin glargine|SGLT-2 inhibitors"/>
  </r>
  <r>
    <s v="94YRgbZoFaE"/>
    <x v="29"/>
    <s v="Asian"/>
    <s v="Biguanides|Insulin isophane"/>
    <x v="0"/>
    <d v="2016-04-13T00:00:00"/>
    <s v="Biguanides|Insulin isophane-&gt;Insulin aspart-&gt;Insulin isophane-&gt;Insulin aspart|Insulin isophane"/>
  </r>
  <r>
    <s v="G1H0xsS4NtA"/>
    <x v="29"/>
    <s v="Other"/>
    <s v="Biguanides"/>
    <x v="0"/>
    <d v="2021-01-07T00:00:00"/>
    <s v="Biguanides"/>
  </r>
  <r>
    <s v="g.Rx9kR0LOs"/>
    <x v="29"/>
    <s v="Asian"/>
    <s v="Biguanides"/>
    <x v="0"/>
    <d v="2012-07-25T00:00:00"/>
    <s v="Biguanides"/>
  </r>
  <r>
    <s v="G5jrXuf/lXc"/>
    <x v="29"/>
    <s v="Asian"/>
    <s v="Biguanides"/>
    <x v="0"/>
    <d v="2024-07-19T00:00:00"/>
    <s v="Biguanides"/>
  </r>
  <r>
    <s v="g4ndR2df2Co"/>
    <x v="29"/>
    <s v="Pacific peoples"/>
    <s v="DPP-4 inhibitors"/>
    <x v="0"/>
    <d v="2022-09-15T00:00:00"/>
    <s v="DPP-4 inhibitors-&gt;Biguanides|Insulin aspart|Insulin isophane-&gt;Insulin aspart|Insulin isophane-&gt;Biguanides"/>
  </r>
  <r>
    <s v="g8asGi/Suv6"/>
    <x v="29"/>
    <s v="Asian"/>
    <s v="Biguanides"/>
    <x v="0"/>
    <d v="2013-05-29T00:00:00"/>
    <s v="Biguanides"/>
  </r>
  <r>
    <s v="g7moHiRkDfc"/>
    <x v="29"/>
    <s v="Other"/>
    <s v="Biguanides"/>
    <x v="0"/>
    <d v="2023-12-05T00:00:00"/>
    <s v="Biguanides"/>
  </r>
  <r>
    <s v="G6ag8YRuMtE"/>
    <x v="29"/>
    <s v="Māori"/>
    <s v="Insulin glargine"/>
    <x v="1"/>
    <d v="2015-06-23T00:00:00"/>
    <s v="Insulin glargine-&gt;Insulin aspart-&gt;Insulin aspart|Insulin glargine-&gt;Biguanides|Insulin aspart-&gt;Biguanides|Insulin aspart|Insulin glargine-&gt;Biguanides|Insulin glargine-&gt;Biguanides"/>
  </r>
  <r>
    <s v="CwEkwE8tn2k"/>
    <x v="29"/>
    <s v="Asian"/>
    <s v="Biguanides"/>
    <x v="0"/>
    <d v="2014-02-14T00:00:00"/>
    <s v="Biguanides"/>
  </r>
  <r>
    <s v="cZrO32f6M.2"/>
    <x v="29"/>
    <s v="Pacific peoples"/>
    <s v="Biguanides"/>
    <x v="0"/>
    <d v="2016-12-02T00:00:00"/>
    <s v="Biguanides"/>
  </r>
  <r>
    <s v="CPdCbBSDgjI"/>
    <x v="29"/>
    <s v="Māori"/>
    <s v="Biguanides"/>
    <x v="0"/>
    <d v="2022-10-05T00:00:00"/>
    <s v="Biguanides"/>
  </r>
  <r>
    <s v="cqNUkiZyH3A"/>
    <x v="29"/>
    <s v="Other"/>
    <s v="Biguanides"/>
    <x v="0"/>
    <d v="2019-02-01T00:00:00"/>
    <s v="Biguanides-&gt;Biguanides|SGLT-2 inhibitors"/>
  </r>
  <r>
    <s v="cqx2T4sZ7Pw"/>
    <x v="29"/>
    <s v="Pacific peoples"/>
    <s v="Biguanides"/>
    <x v="0"/>
    <d v="2011-04-20T00:00:00"/>
    <s v="Biguanides-&gt;Insulin isophane"/>
  </r>
  <r>
    <s v="cm4kxgsOrYw"/>
    <x v="29"/>
    <s v="Other"/>
    <s v="Biguanides"/>
    <x v="0"/>
    <d v="2018-08-10T00:00:00"/>
    <s v="Biguanides"/>
  </r>
  <r>
    <s v="crrYmTVR5t2"/>
    <x v="29"/>
    <s v="Asian"/>
    <s v="Biguanides"/>
    <x v="0"/>
    <d v="2017-04-26T00:00:00"/>
    <s v="Biguanides-&gt;Insulin aspart|Insulin isophane"/>
  </r>
  <r>
    <s v="WAMBDCOEOYE"/>
    <x v="29"/>
    <s v="Asian"/>
    <s v="Biguanides"/>
    <x v="0"/>
    <d v="2013-04-03T00:00:00"/>
    <s v="Biguanides-&gt;Biguanides|Insulin isophane-&gt;Insulin aspart"/>
  </r>
  <r>
    <s v="WAtfytnUDR."/>
    <x v="29"/>
    <s v="Pacific peoples"/>
    <s v="Biguanides"/>
    <x v="0"/>
    <d v="2019-03-21T00:00:00"/>
    <s v="Biguanides"/>
  </r>
  <r>
    <s v="w5zH1AzWW8g"/>
    <x v="29"/>
    <s v="Asian"/>
    <s v="Biguanides"/>
    <x v="0"/>
    <d v="2015-12-19T00:00:00"/>
    <s v="Biguanides-&gt;Biguanides|Sulfonylureas-&gt;DPP-4 inhibitors|Sulfonylureas"/>
  </r>
  <r>
    <s v="w/vMG8Q45jc"/>
    <x v="29"/>
    <s v="Māori"/>
    <s v="Biguanides"/>
    <x v="0"/>
    <d v="2017-06-29T00:00:00"/>
    <s v="Biguanides"/>
  </r>
  <r>
    <s v="W2TeOZGIR0I"/>
    <x v="29"/>
    <s v="Māori"/>
    <s v="Biguanides"/>
    <x v="0"/>
    <d v="2019-09-10T00:00:00"/>
    <s v="Biguanides"/>
  </r>
  <r>
    <s v="W3.u8mk0bNQ"/>
    <x v="29"/>
    <s v="Māori"/>
    <s v="Biguanides"/>
    <x v="0"/>
    <d v="2024-11-29T00:00:00"/>
    <s v="Biguanides"/>
  </r>
  <r>
    <s v="W.jrlfiJhvQ"/>
    <x v="29"/>
    <s v="Pacific peoples"/>
    <s v="Biguanides"/>
    <x v="0"/>
    <d v="2015-05-25T00:00:00"/>
    <s v="Biguanides"/>
  </r>
  <r>
    <s v="vTf/uP6SK8g"/>
    <x v="29"/>
    <s v="Other"/>
    <s v="Biguanides"/>
    <x v="0"/>
    <d v="2020-09-23T00:00:00"/>
    <s v="Biguanides-&gt;Insulin glargine"/>
  </r>
  <r>
    <s v="Vtx23ivnOyw"/>
    <x v="29"/>
    <s v="Māori"/>
    <s v="Biguanides"/>
    <x v="0"/>
    <d v="2021-02-22T00:00:00"/>
    <s v="Biguanides"/>
  </r>
  <r>
    <s v="VuuvoFXXIjQ"/>
    <x v="29"/>
    <s v="Other"/>
    <s v="Biguanides|Insulin aspart|Insulin isophane"/>
    <x v="0"/>
    <d v="2022-04-06T00:00:00"/>
    <s v="Biguanides|Insulin aspart|Insulin isophane-&gt;Insulin aspart|Insulin isophane"/>
  </r>
  <r>
    <s v="VR6H6agBFfU"/>
    <x v="29"/>
    <s v="Māori"/>
    <s v="Biguanides"/>
    <x v="0"/>
    <d v="2015-03-24T00:00:00"/>
    <s v="Biguanides-&gt;Sulfonylureas-&gt;Biguanides|Sulfonylureas-&gt;Biguanides|GLP-1 agonists|Sulfonylureas-&gt;GLP-1 agonists-&gt;SGLT-2 inhibitors"/>
  </r>
  <r>
    <s v="Vm58ECwefdY"/>
    <x v="29"/>
    <s v="Other"/>
    <s v="Biguanides"/>
    <x v="0"/>
    <d v="2020-03-07T00:00:00"/>
    <s v="Biguanides"/>
  </r>
  <r>
    <s v="vME/OBhfG6."/>
    <x v="29"/>
    <s v="Pacific peoples"/>
    <s v="Biguanides|Insulin glargine|Sulfonylureas"/>
    <x v="0"/>
    <d v="2019-12-23T00:00:00"/>
    <s v="Biguanides|Insulin glargine|Sulfonylureas-&gt;Insulin glargine|Sulfonylureas-&gt;Insulin glargine-&gt;Biguanides|Sulfonylureas-&gt;DPP-4 inhibitors|Insulin glargine-&gt;DPP-4 inhibitors-&gt;SGLT-2 inhibitors-&gt;DPP-4 inhibitors|Insulin glargine|SGLT-2 inhibitors-&gt;DPP-4 inhibitors|SGLT-2 inhibitors-&gt;Biguanides|GLP-1 agonists|Insulin glargine"/>
  </r>
  <r>
    <s v="vk/.plnngow"/>
    <x v="29"/>
    <s v="Asian"/>
    <s v="Biguanides|Insulin aspart|Insulin isophane"/>
    <x v="0"/>
    <d v="2023-10-06T00:00:00"/>
    <s v="Biguanides|Insulin aspart|Insulin isophane-&gt;Insulin aspart|Insulin isophane"/>
  </r>
  <r>
    <s v="VKK9ugZ.90U"/>
    <x v="29"/>
    <s v="Asian"/>
    <s v="Biguanides"/>
    <x v="0"/>
    <d v="2017-11-01T00:00:00"/>
    <s v="Biguanides-&gt;Insulin aspart|Insulin isophane"/>
  </r>
  <r>
    <s v="SjzKiMJkMAA"/>
    <x v="29"/>
    <s v="Māori"/>
    <s v="Biguanides"/>
    <x v="0"/>
    <d v="2012-11-22T00:00:00"/>
    <s v="Biguanides-&gt;Biguanides|DPP-4 inhibitors-&gt;DPP-4 inhibitors-&gt;SGLT-2 inhibitors|Sulfonylureas-&gt;DPP-4 inhibitors|SGLT-2 inhibitors|Sulfonylureas"/>
  </r>
  <r>
    <s v="siOekd5eURc"/>
    <x v="29"/>
    <s v="Other"/>
    <s v="Biguanides|Insulin isophane"/>
    <x v="0"/>
    <d v="2022-05-10T00:00:00"/>
    <s v="Biguanides|Insulin isophane"/>
  </r>
  <r>
    <s v="ShhAKJVj9FI"/>
    <x v="29"/>
    <s v="Asian"/>
    <s v="Biguanides"/>
    <x v="0"/>
    <d v="2011-03-03T00:00:00"/>
    <s v="Biguanides-&gt;Insulin aspart|Insulin isophane"/>
  </r>
  <r>
    <s v="SEGaZTd36KQ"/>
    <x v="29"/>
    <s v="Other"/>
    <s v="Biguanides"/>
    <x v="0"/>
    <d v="2023-05-12T00:00:00"/>
    <s v="Biguanides"/>
  </r>
  <r>
    <s v="sEVtRpFq7oI"/>
    <x v="29"/>
    <s v="Pacific peoples"/>
    <s v="Biguanides"/>
    <x v="0"/>
    <d v="2024-10-11T00:00:00"/>
    <s v="Biguanides"/>
  </r>
  <r>
    <s v="sCrZJmImn3c"/>
    <x v="29"/>
    <s v="Asian"/>
    <s v="Biguanides"/>
    <x v="0"/>
    <d v="2025-04-14T00:00:00"/>
    <s v="Biguanides"/>
  </r>
  <r>
    <s v="sANHOb9BAO2"/>
    <x v="29"/>
    <s v="Māori"/>
    <s v="Biguanides"/>
    <x v="0"/>
    <d v="2023-04-18T00:00:00"/>
    <s v="Biguanides-&gt;Biguanides|SGLT-2 inhibitors"/>
  </r>
  <r>
    <s v="S.ILRLSspRE"/>
    <x v="29"/>
    <s v="Other"/>
    <s v="Biguanides"/>
    <x v="0"/>
    <d v="2016-05-24T00:00:00"/>
    <s v="Biguanides"/>
  </r>
  <r>
    <s v="S00ZqzAEUJc"/>
    <x v="29"/>
    <s v="Asian"/>
    <s v="Biguanides"/>
    <x v="0"/>
    <d v="2022-02-21T00:00:00"/>
    <s v="Biguanides"/>
  </r>
  <r>
    <s v="OsqkqMCwbLw"/>
    <x v="29"/>
    <s v="Pacific peoples"/>
    <s v="Biguanides"/>
    <x v="0"/>
    <d v="2014-03-06T00:00:00"/>
    <s v="Biguanides-&gt;Biguanides|Sulfonylureas-&gt;Sulfonylureas-&gt;Insulin glargine|Sulfonylureas-&gt;Insulin glargine-&gt;Insulin aspart-&gt;GLP-1 agonists-&gt;GLP-1 agonists|Insulin aspart-&gt;Insulin aspart|SGLT-2 inhibitors-&gt;SGLT-2 inhibitors"/>
  </r>
  <r>
    <s v="OrJy8AFhYpg"/>
    <x v="29"/>
    <s v="Asian"/>
    <s v="Biguanides"/>
    <x v="0"/>
    <d v="2019-03-27T00:00:00"/>
    <s v="Biguanides-&gt;Insulin aspart"/>
  </r>
  <r>
    <s v="OQm3/1RkEns"/>
    <x v="29"/>
    <s v="Other"/>
    <s v="Biguanides"/>
    <x v="0"/>
    <d v="2020-08-14T00:00:00"/>
    <s v="Biguanides"/>
  </r>
  <r>
    <s v="oqpJhls0YI."/>
    <x v="29"/>
    <s v="Other"/>
    <s v="Biguanides"/>
    <x v="0"/>
    <d v="2011-08-09T00:00:00"/>
    <s v="Biguanides"/>
  </r>
  <r>
    <s v="rnF7JBrQ8MQ"/>
    <x v="29"/>
    <s v="Other"/>
    <s v="Biguanides"/>
    <x v="0"/>
    <d v="2018-05-28T00:00:00"/>
    <s v="Biguanides"/>
  </r>
  <r>
    <s v="oTh7Ea/0XtM"/>
    <x v="29"/>
    <s v="Māori"/>
    <s v="DPP-4 inhibitors"/>
    <x v="0"/>
    <d v="2020-12-07T00:00:00"/>
    <s v="DPP-4 inhibitors-&gt;Biguanides-&gt;Biguanides|DPP-4 inhibitors-&gt;Biguanides|SGLT-2 inhibitors-&gt;Biguanides|Sulfonylureas-&gt;Biguanides|GLP-1 agonists-&gt;DPP-4 inhibitors|GLP-1 agonists"/>
  </r>
  <r>
    <s v="oKMC1nRCJlU"/>
    <x v="29"/>
    <s v="Other"/>
    <s v="Biguanides"/>
    <x v="0"/>
    <d v="2024-05-31T00:00:00"/>
    <s v="Biguanides"/>
  </r>
  <r>
    <s v="OJpgWiCYxX."/>
    <x v="29"/>
    <s v="Pacific peoples"/>
    <s v="Biguanides"/>
    <x v="0"/>
    <d v="2019-10-06T00:00:00"/>
    <s v="Biguanides"/>
  </r>
  <r>
    <s v="RqJSRI8kBdo"/>
    <x v="29"/>
    <s v="Other"/>
    <s v="Biguanides|Insulin isophane"/>
    <x v="0"/>
    <d v="2017-03-14T00:00:00"/>
    <s v="Biguanides|Insulin isophane-&gt;Biguanides-&gt;Insulin isophane"/>
  </r>
  <r>
    <s v="RpYMW3e4r8g"/>
    <x v="29"/>
    <s v="Asian"/>
    <s v="Biguanides|Insulin isophane"/>
    <x v="0"/>
    <d v="2024-11-13T00:00:00"/>
    <s v="Biguanides|Insulin isophane-&gt;Insulin aspart-&gt;Insulin isophane"/>
  </r>
  <r>
    <s v="RPf5LEbSisk"/>
    <x v="29"/>
    <s v="Other"/>
    <s v="Biguanides"/>
    <x v="0"/>
    <d v="2011-07-05T00:00:00"/>
    <s v="Biguanides"/>
  </r>
  <r>
    <s v="RpGKPb/J9ME"/>
    <x v="29"/>
    <s v="Pacific peoples"/>
    <s v="Biguanides"/>
    <x v="0"/>
    <d v="2019-12-19T00:00:00"/>
    <s v="Biguanides-&gt;Biguanides|SGLT-2 inhibitors-&gt;SGLT-2 inhibitors-&gt;Biguanides|DPP-4 inhibitors|SGLT-2 inhibitors-&gt;Biguanides|DPP-4 inhibitors-&gt;Insulin isophane-&gt;Biguanides|Insulin isophane-&gt;Insulin aspart|Insulin isophane-&gt;Biguanides|Insulin aspart|Insulin isophane-&gt;Biguanides|Insulin glargine"/>
  </r>
  <r>
    <s v="roTTUZZ.FuA"/>
    <x v="29"/>
    <s v="Other"/>
    <s v="Biguanides|Insulin isophane"/>
    <x v="0"/>
    <d v="2012-10-10T00:00:00"/>
    <s v="Biguanides|Insulin isophane-&gt;Insulin isophane"/>
  </r>
  <r>
    <s v="ruOIjcGzU.Y"/>
    <x v="29"/>
    <s v="Other"/>
    <s v="Biguanides"/>
    <x v="0"/>
    <d v="2013-08-27T00:00:00"/>
    <s v="Biguanides"/>
  </r>
  <r>
    <s v="RTzoGhSSPig"/>
    <x v="29"/>
    <s v="Other"/>
    <s v="Biguanides"/>
    <x v="0"/>
    <d v="2015-01-09T00:00:00"/>
    <s v="Biguanides-&gt;DPP-4 inhibitors-&gt;Biguanides|DPP-4 inhibitors-&gt;GLP-1 agonists"/>
  </r>
  <r>
    <s v="obXYzDENaGU"/>
    <x v="29"/>
    <s v="Māori"/>
    <s v="Biguanides"/>
    <x v="0"/>
    <d v="2012-04-18T00:00:00"/>
    <s v="Biguanides"/>
  </r>
  <r>
    <s v="ODTrLNHUdRQ"/>
    <x v="29"/>
    <s v="Other"/>
    <s v="Biguanides"/>
    <x v="0"/>
    <d v="2021-01-27T00:00:00"/>
    <s v="Biguanides"/>
  </r>
  <r>
    <s v="OCJP4th.KRQ"/>
    <x v="29"/>
    <s v="Pacific peoples"/>
    <s v="DPP-4 inhibitors|SGLT-2 inhibitors"/>
    <x v="0"/>
    <d v="2024-12-31T00:00:00"/>
    <s v="DPP-4 inhibitors|SGLT-2 inhibitors-&gt;DPP-4 inhibitors"/>
  </r>
  <r>
    <s v="oGj8BRs8WrQ"/>
    <x v="29"/>
    <s v="Māori"/>
    <s v="Biguanides"/>
    <x v="0"/>
    <d v="2022-01-28T00:00:00"/>
    <s v="Biguanides"/>
  </r>
  <r>
    <s v="ogRsPlIiOM6"/>
    <x v="29"/>
    <s v="Other"/>
    <s v="Biguanides"/>
    <x v="0"/>
    <d v="2013-05-06T00:00:00"/>
    <s v="Biguanides"/>
  </r>
  <r>
    <s v="OE/ztPtzSkE"/>
    <x v="29"/>
    <s v="Asian"/>
    <s v="Biguanides"/>
    <x v="0"/>
    <d v="2014-03-25T00:00:00"/>
    <s v="Biguanides"/>
  </r>
  <r>
    <s v="oE8xF2P1EuI"/>
    <x v="29"/>
    <s v="Māori"/>
    <s v="Biguanides"/>
    <x v="0"/>
    <d v="2018-03-15T00:00:00"/>
    <s v="Biguanides"/>
  </r>
  <r>
    <s v="oH3Am1p1irQ"/>
    <x v="29"/>
    <s v="Asian"/>
    <s v="Biguanides"/>
    <x v="0"/>
    <d v="2023-09-05T00:00:00"/>
    <s v="Biguanides"/>
  </r>
  <r>
    <s v="o2kqlkcgtoI"/>
    <x v="29"/>
    <s v="Māori"/>
    <s v="Insulin aspart"/>
    <x v="1"/>
    <d v="2020-11-25T00:00:00"/>
    <s v="Insulin aspart-&gt;Insulin isophane-&gt;Insulin aspart|Insulin isophane-&gt;Biguanides-&gt;DPP-4 inhibitors-&gt;GLP-1 agonists-&gt;Biguanides|GLP-1 agonists-&gt;SGLT-2 inhibitors"/>
  </r>
  <r>
    <s v="o0Jhb4wYbUM"/>
    <x v="29"/>
    <s v="Other"/>
    <s v="Biguanides|Insulin aspart|Insulin isophane"/>
    <x v="0"/>
    <d v="2020-08-28T00:00:00"/>
    <s v="Biguanides|Insulin aspart|Insulin isophane-&gt;Insulin aspart|Insulin isophane-&gt;Biguanides|Insulin isophane|Insulin lispro"/>
  </r>
  <r>
    <s v="o02FqQcwc.."/>
    <x v="29"/>
    <s v="Māori"/>
    <s v="Biguanides"/>
    <x v="0"/>
    <d v="2024-04-24T00:00:00"/>
    <s v="Biguanides"/>
  </r>
  <r>
    <s v="nZZNtUHO4Tc"/>
    <x v="29"/>
    <s v="Asian"/>
    <s v="Biguanides"/>
    <x v="0"/>
    <d v="2025-09-12T00:00:00"/>
    <s v="Biguanides-&gt;DPP-4 inhibitors-&gt;SGLT-2 inhibitors"/>
  </r>
  <r>
    <s v="nYEUO9UPrYg"/>
    <x v="29"/>
    <s v="Asian"/>
    <s v="Biguanides"/>
    <x v="0"/>
    <d v="2014-10-08T00:00:00"/>
    <s v="Biguanides-&gt;Insulin glargine-&gt;Biguanides|Insulin glargine-&gt;Biguanides|Insulin glargine|Insulin glulisine-&gt;Insulin glulisine-&gt;Insulin glargine|Insulin glulisine-&gt;SGLT-2 inhibitors-&gt;Insulin glargine|SGLT-2 inhibitors"/>
  </r>
  <r>
    <s v="Lga38rpYSgM"/>
    <x v="29"/>
    <s v="Other"/>
    <s v="Biguanides"/>
    <x v="0"/>
    <d v="2023-03-29T00:00:00"/>
    <s v="Biguanides"/>
  </r>
  <r>
    <s v="LeiOM3AhBiY"/>
    <x v="29"/>
    <s v="Other"/>
    <s v="Biguanides"/>
    <x v="0"/>
    <d v="2013-12-09T00:00:00"/>
    <s v="Biguanides"/>
  </r>
  <r>
    <s v="LebDZmRwSoc"/>
    <x v="29"/>
    <s v="Asian"/>
    <s v="Biguanides"/>
    <x v="0"/>
    <d v="2017-04-19T00:00:00"/>
    <s v="Biguanides-&gt;Biguanides|Sulfonylureas-&gt;Insulin isophane with insulin neutral-&gt;Biguanides|Insulin isophane|Insulin lispro-&gt;Insulin isophane|Insulin lispro-&gt;DPP-4 inhibitors-&gt;DPP-4 inhibitors|Sulfonylureas-&gt;Biguanides|DPP-4 inhibitors|Sulfonylureas-&gt;Biguanides|DPP-4 inhibitors|Insulin glargine-&gt;DPP-4 inhibitors|Insulin glargine-&gt;Biguanides|DPP-4 inhibitors|Insulin glargine|Sulfonylureas-&gt;Insulin glargine"/>
  </r>
  <r>
    <s v="lBHi7NsuviU"/>
    <x v="29"/>
    <s v="Other"/>
    <s v="Biguanides"/>
    <x v="0"/>
    <d v="2025-12-10T00:00:00"/>
    <s v="Biguanides"/>
  </r>
  <r>
    <s v="lCl1AtxA8fQ"/>
    <x v="29"/>
    <s v="Asian"/>
    <s v="Biguanides"/>
    <x v="0"/>
    <d v="2021-04-15T00:00:00"/>
    <s v="Biguanides-&gt;Insulin isophane"/>
  </r>
  <r>
    <s v="nF57Uu5vLuw"/>
    <x v="29"/>
    <s v="Asian"/>
    <s v="Biguanides"/>
    <x v="0"/>
    <d v="2017-05-05T00:00:00"/>
    <s v="Biguanides-&gt;Biguanides|Insulin isophane-&gt;Insulin aspart|Insulin isophane-&gt;Biguanides|DPP-4 inhibitors-&gt;DPP-4 inhibitors"/>
  </r>
  <r>
    <s v="NDyuaqEJBW2"/>
    <x v="29"/>
    <s v="Other"/>
    <s v="Biguanides"/>
    <x v="0"/>
    <d v="2019-02-22T00:00:00"/>
    <s v="Biguanides"/>
  </r>
  <r>
    <s v="nFByChHoWdg"/>
    <x v="29"/>
    <s v="Other"/>
    <s v="Biguanides"/>
    <x v="0"/>
    <d v="2014-02-17T00:00:00"/>
    <s v="Biguanides"/>
  </r>
  <r>
    <s v="NBpuV41LB.g"/>
    <x v="29"/>
    <s v="Asian"/>
    <s v="Biguanides"/>
    <x v="0"/>
    <d v="2024-07-19T00:00:00"/>
    <s v="Biguanides"/>
  </r>
  <r>
    <s v="N7SiDspxhSE"/>
    <x v="29"/>
    <s v="Māori"/>
    <s v="Biguanides"/>
    <x v="0"/>
    <d v="2017-09-27T00:00:00"/>
    <s v="Biguanides-&gt;GLP-1 agonists"/>
  </r>
  <r>
    <s v="n6a61ph7NwU"/>
    <x v="29"/>
    <s v="Other"/>
    <s v="Biguanides"/>
    <x v="0"/>
    <d v="2014-06-17T00:00:00"/>
    <s v="Biguanides"/>
  </r>
  <r>
    <s v="Kgiow4vj/bk"/>
    <x v="29"/>
    <s v="Other"/>
    <s v="Biguanides"/>
    <x v="0"/>
    <d v="2016-09-08T00:00:00"/>
    <s v="Biguanides-&gt;Biguanides|Insulin isophane"/>
  </r>
  <r>
    <s v="KkGWxOtSM9U"/>
    <x v="29"/>
    <s v="Asian"/>
    <s v="Biguanides"/>
    <x v="0"/>
    <d v="2024-11-26T00:00:00"/>
    <s v="Biguanides"/>
  </r>
  <r>
    <s v="KEF8w3l43ZM"/>
    <x v="29"/>
    <s v="Other"/>
    <s v="Biguanides"/>
    <x v="0"/>
    <d v="2023-05-01T00:00:00"/>
    <s v="Biguanides"/>
  </r>
  <r>
    <s v="KC9Kc.Z6Aio"/>
    <x v="29"/>
    <s v="Asian"/>
    <s v="Biguanides"/>
    <x v="0"/>
    <d v="2015-09-16T00:00:00"/>
    <s v="Biguanides-&gt;Insulin aspart|Insulin isophane-&gt;Insulin isophane-&gt;Insulin aspart-&gt;DPP-4 inhibitors"/>
  </r>
  <r>
    <s v="K8Dnf.Dlh0s"/>
    <x v="29"/>
    <s v="Asian"/>
    <s v="Biguanides"/>
    <x v="0"/>
    <d v="2013-05-10T00:00:00"/>
    <s v="Biguanides-&gt;Biguanides|DPP-4 inhibitors-&gt;DPP-4 inhibitors-&gt;DPP-4 inhibitors|Sulfonylureas|Thiazolidinedione-&gt;Sulfonylureas|Thiazolidinedione-&gt;Sulfonylureas"/>
  </r>
  <r>
    <s v="K91DDKhYlX."/>
    <x v="29"/>
    <s v="Māori"/>
    <s v="Biguanides"/>
    <x v="0"/>
    <d v="2014-05-05T00:00:00"/>
    <s v="Biguanides-&gt;Sulfonylureas-&gt;Biguanides|Sulfonylureas-&gt;DPP-4 inhibitors|Sulfonylureas-&gt;DPP-4 inhibitors-&gt;DPP-4 inhibitors|SGLT-2 inhibitors|Sulfonylureas-&gt;DPP-4 inhibitors|SGLT-2 inhibitors-&gt;SGLT-2 inhibitors"/>
  </r>
  <r>
    <s v="K96pS727FKw"/>
    <x v="29"/>
    <s v="Pacific peoples"/>
    <s v="Biguanides|SGLT-2 inhibitors"/>
    <x v="0"/>
    <d v="2023-12-07T00:00:00"/>
    <s v="Biguanides|SGLT-2 inhibitors"/>
  </r>
  <r>
    <s v="QQR7rIc5jnA"/>
    <x v="29"/>
    <s v="Asian"/>
    <s v="Biguanides|Insulin aspart|Insulin isophane"/>
    <x v="0"/>
    <d v="2020-12-18T00:00:00"/>
    <s v="Biguanides|Insulin aspart|Insulin isophane-&gt;Insulin aspart-&gt;Insulin aspart|Insulin isophane-&gt;Insulin isophane-&gt;Biguanides|Insulin isophane"/>
  </r>
  <r>
    <s v="qV0r/8.j/WQ"/>
    <x v="29"/>
    <s v="Asian"/>
    <s v="Biguanides"/>
    <x v="0"/>
    <d v="2021-10-18T00:00:00"/>
    <s v="Biguanides"/>
  </r>
  <r>
    <s v="nSSlosW0uv."/>
    <x v="29"/>
    <s v="Pacific peoples"/>
    <s v="Biguanides"/>
    <x v="0"/>
    <d v="2016-03-11T00:00:00"/>
    <s v="Biguanides-&gt;Sulfonylureas-&gt;Biguanides|SGLT-2 inhibitors-&gt;Biguanides|SGLT-2 inhibitors|Sulfonylureas-&gt;Biguanides|Sulfonylureas-&gt;GLP-1 agonists-&gt;Biguanides|GLP-1 agonists|Sulfonylureas-&gt;DPP-4 inhibitors-&gt;Biguanides|DPP-4 inhibitors"/>
  </r>
  <r>
    <s v="nTUFHd.m.9M"/>
    <x v="29"/>
    <s v="Asian"/>
    <s v="Biguanides"/>
    <x v="0"/>
    <d v="2025-10-07T00:00:00"/>
    <s v="Biguanides"/>
  </r>
  <r>
    <s v="NPJSgCUAYJY"/>
    <x v="29"/>
    <s v="Other"/>
    <s v="Biguanides"/>
    <x v="0"/>
    <d v="2021-08-06T00:00:00"/>
    <s v="Biguanides"/>
  </r>
  <r>
    <s v="nqwMgLsBvL."/>
    <x v="29"/>
    <s v="Other"/>
    <s v="Biguanides"/>
    <x v="0"/>
    <d v="2020-07-08T00:00:00"/>
    <s v="Biguanides"/>
  </r>
  <r>
    <s v="nqYEYJiM4GA"/>
    <x v="29"/>
    <s v="Asian"/>
    <s v="Biguanides"/>
    <x v="0"/>
    <d v="2025-08-11T00:00:00"/>
    <s v="Biguanides-&gt;Insulin isophane-&gt;Insulin aspart"/>
  </r>
  <r>
    <s v="nLeXdFC3RxY"/>
    <x v="29"/>
    <s v="Asian"/>
    <s v="Biguanides|Insulin isophane|Insulin lispro"/>
    <x v="0"/>
    <d v="2021-09-23T00:00:00"/>
    <s v="Biguanides|Insulin isophane|Insulin lispro"/>
  </r>
  <r>
    <s v="nL1s4K4gjxw"/>
    <x v="29"/>
    <s v="Māori"/>
    <s v="Biguanides"/>
    <x v="0"/>
    <d v="2016-07-08T00:00:00"/>
    <s v="Biguanides-&gt;Insulin glargine-&gt;Biguanides|Insulin glargine-&gt;Insulin aspart|Insulin glargine-&gt;Insulin aspart"/>
  </r>
  <r>
    <s v="noxeE.si4JU"/>
    <x v="29"/>
    <s v="Asian"/>
    <s v="Insulin aspart|Insulin isophane"/>
    <x v="1"/>
    <d v="2019-10-03T00:00:00"/>
    <s v="Insulin aspart|Insulin isophane-&gt;Biguanides-&gt;Insulin isophane-&gt;Insulin aspart-&gt;Biguanides|Insulin aspart-&gt;SGLT-2 inhibitors-&gt;GLP-1 agonists-&gt;Biguanides|GLP-1 agonists"/>
  </r>
  <r>
    <s v="Gk6RL5Cs7Oc"/>
    <x v="29"/>
    <s v="Asian"/>
    <s v="Biguanides"/>
    <x v="0"/>
    <d v="2022-04-04T00:00:00"/>
    <s v="Biguanides"/>
  </r>
  <r>
    <s v="gJNkDvIon0w"/>
    <x v="29"/>
    <s v="Asian"/>
    <s v="Biguanides"/>
    <x v="0"/>
    <d v="2024-07-25T00:00:00"/>
    <s v="Biguanides-&gt;Insulin isophane"/>
  </r>
  <r>
    <s v="GJBOBwpKv72"/>
    <x v="29"/>
    <s v="Other"/>
    <s v="Biguanides"/>
    <x v="0"/>
    <d v="2025-08-22T00:00:00"/>
    <s v="Biguanides"/>
  </r>
  <r>
    <s v="gjg/CDWMuDk"/>
    <x v="29"/>
    <s v="Māori"/>
    <s v="Biguanides|Insulin isophane"/>
    <x v="0"/>
    <d v="2019-07-26T00:00:00"/>
    <s v="Biguanides|Insulin isophane-&gt;Insulin isophane-&gt;Biguanides|Insulin aspart|Insulin isophane-&gt;Insulin aspart|Insulin isophane-&gt;Insulin aspart-&gt;Biguanides"/>
  </r>
  <r>
    <s v="GLnQgQDPioY"/>
    <x v="29"/>
    <s v="Māori"/>
    <s v="Biguanides"/>
    <x v="0"/>
    <d v="2019-08-26T00:00:00"/>
    <s v="Biguanides"/>
  </r>
  <r>
    <s v="GNWZ7JbYaj."/>
    <x v="29"/>
    <s v="Other"/>
    <s v="Biguanides"/>
    <x v="0"/>
    <d v="2022-01-21T00:00:00"/>
    <s v="Biguanides"/>
  </r>
  <r>
    <s v="gNgxkBc1wd6"/>
    <x v="29"/>
    <s v="Pacific peoples"/>
    <s v="Biguanides"/>
    <x v="0"/>
    <d v="2025-09-10T00:00:00"/>
    <s v="Biguanides"/>
  </r>
  <r>
    <s v="GmokdYcV1iw"/>
    <x v="29"/>
    <s v="Asian"/>
    <s v="Biguanides"/>
    <x v="0"/>
    <d v="2024-05-22T00:00:00"/>
    <s v="Biguanides"/>
  </r>
  <r>
    <s v="gPrN2SuTGds"/>
    <x v="29"/>
    <s v="Māori"/>
    <s v="Biguanides|Insulin glargine"/>
    <x v="0"/>
    <d v="2020-08-30T00:00:00"/>
    <s v="Biguanides|Insulin glargine-&gt;Biguanides"/>
  </r>
  <r>
    <s v="grBgU7vHhww"/>
    <x v="29"/>
    <s v="Other"/>
    <s v="Biguanides"/>
    <x v="0"/>
    <d v="2022-05-17T00:00:00"/>
    <s v="Biguanides"/>
  </r>
  <r>
    <s v="GQTt5KLMAPg"/>
    <x v="29"/>
    <s v="Other"/>
    <s v="Biguanides"/>
    <x v="0"/>
    <d v="2025-01-28T00:00:00"/>
    <s v="Biguanides"/>
  </r>
  <r>
    <s v="GRlrhM.sldI"/>
    <x v="29"/>
    <s v="Pacific peoples"/>
    <s v="Biguanides"/>
    <x v="0"/>
    <d v="2021-03-27T00:00:00"/>
    <s v="Biguanides"/>
  </r>
  <r>
    <s v="Gd19KlrpVBM"/>
    <x v="29"/>
    <s v="Other"/>
    <s v="Biguanides"/>
    <x v="0"/>
    <d v="2012-09-08T00:00:00"/>
    <s v="Biguanides"/>
  </r>
  <r>
    <s v="gEHp5ambgU."/>
    <x v="29"/>
    <s v="Asian"/>
    <s v="Biguanides|Insulin isophane"/>
    <x v="0"/>
    <d v="2024-09-04T00:00:00"/>
    <s v="Biguanides|Insulin isophane-&gt;Insulin isophane"/>
  </r>
  <r>
    <s v="gcwUWy1F2wk"/>
    <x v="29"/>
    <s v="Other"/>
    <s v="Biguanides"/>
    <x v="0"/>
    <d v="2025-12-02T00:00:00"/>
    <s v="Biguanides"/>
  </r>
  <r>
    <s v="g9t1PnONi9E"/>
    <x v="29"/>
    <s v="Asian"/>
    <s v="Biguanides"/>
    <x v="0"/>
    <d v="2023-10-17T00:00:00"/>
    <s v="Biguanides"/>
  </r>
  <r>
    <s v="g9lTZ5SCeo6"/>
    <x v="29"/>
    <s v="Pacific peoples"/>
    <s v="Biguanides"/>
    <x v="0"/>
    <d v="2019-07-11T00:00:00"/>
    <s v="Biguanides"/>
  </r>
  <r>
    <s v="GaE1vAjz6ts"/>
    <x v="29"/>
    <s v="Other"/>
    <s v="Sulfonylureas"/>
    <x v="0"/>
    <d v="2015-08-12T00:00:00"/>
    <s v="Sulfonylureas-&gt;Biguanides"/>
  </r>
  <r>
    <s v="Gfov048fzJ2"/>
    <x v="29"/>
    <s v="Other"/>
    <s v="Biguanides"/>
    <x v="0"/>
    <d v="2025-12-16T00:00:00"/>
    <s v="Biguanides"/>
  </r>
  <r>
    <s v="GGOwJPUnB1Q"/>
    <x v="29"/>
    <s v="Asian"/>
    <s v="Biguanides"/>
    <x v="0"/>
    <d v="2022-01-14T00:00:00"/>
    <s v="Biguanides"/>
  </r>
  <r>
    <s v="GWs1OmyxTL2"/>
    <x v="29"/>
    <s v="Other"/>
    <s v="Biguanides"/>
    <x v="0"/>
    <d v="2013-07-17T00:00:00"/>
    <s v="Biguanides"/>
  </r>
  <r>
    <s v="GuwPWZSiLDY"/>
    <x v="29"/>
    <s v="Pacific peoples"/>
    <s v="Biguanides"/>
    <x v="0"/>
    <d v="2024-10-09T00:00:00"/>
    <s v="Biguanides"/>
  </r>
  <r>
    <s v="jPrXY12lJVs"/>
    <x v="29"/>
    <s v="Asian"/>
    <s v="Biguanides|Insulin glargine"/>
    <x v="0"/>
    <d v="2021-04-06T00:00:00"/>
    <s v="Biguanides|Insulin glargine-&gt;Insulin aspart-&gt;Insulin glargine-&gt;Biguanides|Insulin aspart|Insulin glargine-&gt;Insulin aspart|Insulin glargine-&gt;SGLT-2 inhibitors-&gt;Insulin glargine|SGLT-2 inhibitors-&gt;Sulfonylureas-&gt;SGLT-2 inhibitors|Sulfonylureas-&gt;DPP-4 inhibitors|SGLT-2 inhibitors|Sulfonylureas|Thiazolidinedione-&gt;DPP-4 inhibitors"/>
  </r>
  <r>
    <s v="JPZgmnfBJkI"/>
    <x v="29"/>
    <s v="Other"/>
    <s v="Biguanides"/>
    <x v="0"/>
    <d v="2024-12-09T00:00:00"/>
    <s v="Biguanides"/>
  </r>
  <r>
    <s v="joUiWIS9//A"/>
    <x v="29"/>
    <s v="Asian"/>
    <s v="Biguanides"/>
    <x v="0"/>
    <d v="2019-12-05T00:00:00"/>
    <s v="Biguanides-&gt;Insulin aspart-&gt;Insulin isophane-&gt;Insulin aspart|Insulin isophane"/>
  </r>
  <r>
    <s v="jqeofj5LL4I"/>
    <x v="29"/>
    <s v="Pacific peoples"/>
    <s v="Insulin isophane"/>
    <x v="1"/>
    <d v="2013-01-24T00:00:00"/>
    <s v="Insulin isophane-&gt;Biguanides-&gt;DPP-4 inhibitors-&gt;Biguanides|DPP-4 inhibitors-&gt;Biguanides|DPP-4 inhibitors|SGLT-2 inhibitors-&gt;Biguanides|DPP-4 inhibitors|SGLT-2 inhibitors|Sulfonylureas-&gt;Biguanides|DPP-4 inhibitors|Sulfonylureas-&gt;Biguanides|GLP-1 agonists|Sulfonylureas-&gt;DPP-4 inhibitors|SGLT-2 inhibitors|Sulfonylureas-&gt;Biguanides|SGLT-2 inhibitors|Sulfonylureas"/>
  </r>
  <r>
    <s v="jQfsb4mwESg"/>
    <x v="29"/>
    <s v="Māori"/>
    <s v="Biguanides"/>
    <x v="0"/>
    <d v="2022-05-16T00:00:00"/>
    <s v="Biguanides"/>
  </r>
  <r>
    <s v="JQn/VIjZFRQ"/>
    <x v="29"/>
    <s v="Pacific peoples"/>
    <s v="Biguanides"/>
    <x v="0"/>
    <d v="2017-08-28T00:00:00"/>
    <s v="Biguanides"/>
  </r>
  <r>
    <s v="JRogWDGFZhI"/>
    <x v="29"/>
    <s v="Pacific peoples"/>
    <s v="Biguanides"/>
    <x v="0"/>
    <d v="2012-04-02T00:00:00"/>
    <s v="Biguanides"/>
  </r>
  <r>
    <s v="jtaW5PkGorM"/>
    <x v="29"/>
    <s v="Asian"/>
    <s v="Biguanides"/>
    <x v="0"/>
    <d v="2021-08-10T00:00:00"/>
    <s v="Biguanides"/>
  </r>
  <r>
    <s v="JwSgjmOM71Q"/>
    <x v="29"/>
    <s v="Other"/>
    <s v="Biguanides"/>
    <x v="0"/>
    <d v="2022-09-09T00:00:00"/>
    <s v="Biguanides"/>
  </r>
  <r>
    <s v="jyD2is1OFig"/>
    <x v="29"/>
    <s v="Other"/>
    <s v="Biguanides"/>
    <x v="0"/>
    <d v="2016-09-08T00:00:00"/>
    <s v="Biguanides"/>
  </r>
  <r>
    <s v="jTfI1YJnRjM"/>
    <x v="29"/>
    <s v="Māori"/>
    <s v="Biguanides"/>
    <x v="0"/>
    <d v="2014-09-18T00:00:00"/>
    <s v="Biguanides-&gt;Sulfonylureas-&gt;Biguanides|Sulfonylureas-&gt;Biguanides|DPP-4 inhibitors|Sulfonylureas-&gt;DPP-4 inhibitors|Sulfonylureas-&gt;DPP-4 inhibitors|SGLT-2 inhibitors|Sulfonylureas-&gt;DPP-4 inhibitors"/>
  </r>
  <r>
    <s v="jwmYWt3iGw6"/>
    <x v="29"/>
    <s v="Asian"/>
    <s v="Biguanides"/>
    <x v="0"/>
    <d v="2013-10-22T00:00:00"/>
    <s v="Biguanides"/>
  </r>
  <r>
    <s v="jUZ7q2u2wqw"/>
    <x v="29"/>
    <s v="Asian"/>
    <s v="Biguanides"/>
    <x v="0"/>
    <d v="2016-11-07T00:00:00"/>
    <s v="Biguanides"/>
  </r>
  <r>
    <s v="JVFhXmJ1beg"/>
    <x v="29"/>
    <s v="Māori"/>
    <s v="Biguanides"/>
    <x v="0"/>
    <d v="2015-12-24T00:00:00"/>
    <s v="Biguanides-&gt;Insulin glargine-&gt;Biguanides|Insulin glargine-&gt;SGLT-2 inhibitors-&gt;Insulin glargine|SGLT-2 inhibitors-&gt;GLP-1 agonists|Insulin glargine|SGLT-2 inhibitors-&gt;GLP-1 agonists|Insulin glargine-&gt;GLP-1 agonists-&gt;Insulin aspart-&gt;GLP-1 agonists|Insulin aspart"/>
  </r>
  <r>
    <s v="jZqfaWEjVOs"/>
    <x v="29"/>
    <s v="Asian"/>
    <s v="Biguanides|Insulin aspart|Insulin isophane"/>
    <x v="0"/>
    <d v="2025-04-24T00:00:00"/>
    <s v="Biguanides|Insulin aspart|Insulin isophane-&gt;Insulin aspart|Insulin isophane"/>
  </r>
  <r>
    <s v="k/ecYmN4CCQ"/>
    <x v="29"/>
    <s v="Other"/>
    <s v="Biguanides"/>
    <x v="0"/>
    <d v="2013-08-14T00:00:00"/>
    <s v="Biguanides"/>
  </r>
  <r>
    <s v="K1Gjsvyvhz6"/>
    <x v="29"/>
    <s v="Pacific peoples"/>
    <s v="Biguanides"/>
    <x v="0"/>
    <d v="2015-06-20T00:00:00"/>
    <s v="Biguanides-&gt;Insulin isophane-&gt;Insulin aspart-&gt;Biguanides|Insulin aspart-&gt;Insulin aspart|Insulin isophane-&gt;DPP-4 inhibitors-&gt;DPP-4 inhibitors|SGLT-2 inhibitors"/>
  </r>
  <r>
    <s v="K2Nd/P8Fc9k"/>
    <x v="29"/>
    <s v="Other"/>
    <s v="Biguanides"/>
    <x v="0"/>
    <d v="2022-04-12T00:00:00"/>
    <s v="Biguanides-&gt;Insulin isophane"/>
  </r>
  <r>
    <s v=".fvf5xj3Pww"/>
    <x v="29"/>
    <s v="Māori"/>
    <s v="Biguanides"/>
    <x v="0"/>
    <d v="2024-03-07T00:00:00"/>
    <s v="Biguanides"/>
  </r>
  <r>
    <s v=".1JwVghQYaY"/>
    <x v="29"/>
    <s v="Other"/>
    <s v="Biguanides"/>
    <x v="0"/>
    <d v="2024-09-09T00:00:00"/>
    <s v="Biguanides"/>
  </r>
  <r>
    <s v="VFIrim4nKvk"/>
    <x v="29"/>
    <s v="Other"/>
    <s v="Biguanides"/>
    <x v="0"/>
    <d v="2023-04-26T00:00:00"/>
    <s v="Biguanides-&gt;Biguanides|Insulin aspart|Insulin glargine-&gt;Insulin glargine-&gt;Insulin aspart|Insulin glargine-&gt;GLP-1 agonists-&gt;Biguanides|GLP-1 agonists|Insulin glargine-&gt;GLP-1 agonists|Insulin glargine-&gt;Biguanides|GLP-1 agonists"/>
  </r>
  <r>
    <s v="VFjEI89FpOs"/>
    <x v="29"/>
    <s v="Other"/>
    <s v="Biguanides"/>
    <x v="0"/>
    <d v="2012-06-02T00:00:00"/>
    <s v="Biguanides-&gt;Insulin isophane-&gt;Insulin aspart-&gt;Insulin isophane|Insulin lispro-&gt;Biguanides|Insulin isophane|Insulin lispro-&gt;Insulin glargine"/>
  </r>
  <r>
    <s v="VbqccOWDH.Q"/>
    <x v="29"/>
    <s v="Māori"/>
    <s v="Biguanides"/>
    <x v="0"/>
    <d v="2017-05-22T00:00:00"/>
    <s v="Biguanides-&gt;DPP-4 inhibitors-&gt;DPP-4 inhibitors|SGLT-2 inhibitors-&gt;DPP-4 inhibitors|GLP-1 agonists-&gt;GLP-1 agonists-&gt;Biguanides|GLP-1 agonists-&gt;GLP-1 agonists|Sulfonylureas-&gt;Biguanides|GLP-1 agonists|Sulfonylureas"/>
  </r>
  <r>
    <s v="ve8WOlUmH4w"/>
    <x v="29"/>
    <s v="Asian"/>
    <s v="Biguanides"/>
    <x v="0"/>
    <d v="2021-09-28T00:00:00"/>
    <s v="Biguanides-&gt;Insulin aspart|Insulin isophane"/>
  </r>
  <r>
    <s v="Vep/pnz.ajQ"/>
    <x v="29"/>
    <s v="Māori"/>
    <s v="Biguanides|DPP-4 inhibitors|Insulin glargine|Sulfonylureas"/>
    <x v="0"/>
    <d v="2023-10-08T00:00:00"/>
    <s v="Biguanides|DPP-4 inhibitors|Insulin glargine|Sulfonylureas-&gt;GLP-1 agonists-&gt;Biguanides|Insulin glargine|Sulfonylureas-&gt;Insulin glargine-&gt;GLP-1 agonists|Insulin glargine-&gt;Insulin glargine|SGLT-2 inhibitors-&gt;Insulin aspart"/>
  </r>
  <r>
    <s v=".rYyFozmscQ"/>
    <x v="29"/>
    <s v="Asian"/>
    <s v="Biguanides"/>
    <x v="0"/>
    <d v="2021-10-22T00:00:00"/>
    <s v="Biguanides"/>
  </r>
  <r>
    <s v=".r/.ixhJhZM"/>
    <x v="29"/>
    <s v="Asian"/>
    <s v="Biguanides"/>
    <x v="0"/>
    <d v="2023-05-23T00:00:00"/>
    <s v="Biguanides"/>
  </r>
  <r>
    <s v=".NpvPiRlssg"/>
    <x v="29"/>
    <s v="Asian"/>
    <s v="Biguanides|Insulin aspart|Insulin isophane"/>
    <x v="0"/>
    <d v="2020-10-27T00:00:00"/>
    <s v="Biguanides|Insulin aspart|Insulin isophane-&gt;Insulin isophane"/>
  </r>
  <r>
    <s v=".O0Z2Tlbfuk"/>
    <x v="29"/>
    <s v="Pacific peoples"/>
    <s v="Biguanides"/>
    <x v="0"/>
    <d v="2024-07-15T00:00:00"/>
    <s v="Biguanides"/>
  </r>
  <r>
    <s v=".YmSeXwnHgA"/>
    <x v="29"/>
    <s v="Māori"/>
    <s v="Biguanides"/>
    <x v="0"/>
    <d v="2024-09-27T00:00:00"/>
    <s v="Biguanides"/>
  </r>
  <r>
    <s v=".XiqJw7cepE"/>
    <x v="29"/>
    <s v="Māori"/>
    <s v="Biguanides"/>
    <x v="0"/>
    <d v="2025-02-13T00:00:00"/>
    <s v="Biguanides"/>
  </r>
  <r>
    <s v=".vI3/8.aYU6"/>
    <x v="29"/>
    <s v="Pacific peoples"/>
    <s v="DPP-4 inhibitors"/>
    <x v="0"/>
    <d v="2025-10-03T00:00:00"/>
    <s v="DPP-4 inhibitors"/>
  </r>
  <r>
    <s v="/.VDa2vBpUs"/>
    <x v="29"/>
    <s v="Pacific peoples"/>
    <s v="Biguanides|Insulin isophane"/>
    <x v="0"/>
    <d v="2015-02-19T00:00:00"/>
    <s v="Biguanides|Insulin isophane-&gt;Insulin aspart|Insulin isophane"/>
  </r>
  <r>
    <s v="/8gGGa0QbnA"/>
    <x v="29"/>
    <s v="Asian"/>
    <s v="Biguanides"/>
    <x v="0"/>
    <d v="2024-02-27T00:00:00"/>
    <s v="Biguanides"/>
  </r>
  <r>
    <s v="5zZgqYdKQ1M"/>
    <x v="29"/>
    <s v="Asian"/>
    <s v="Biguanides|Insulin isophane"/>
    <x v="0"/>
    <d v="2013-02-27T00:00:00"/>
    <s v="Biguanides|Insulin isophane-&gt;Insulin isophane-&gt;Insulin aspart|Insulin isophane"/>
  </r>
  <r>
    <s v="6C7vt9wdmLs"/>
    <x v="29"/>
    <s v="Pacific peoples"/>
    <s v="DPP-4 inhibitors"/>
    <x v="0"/>
    <d v="2022-04-18T00:00:00"/>
    <s v="DPP-4 inhibitors-&gt;SGLT-2 inhibitors-&gt;DPP-4 inhibitors|SGLT-2 inhibitors-&gt;DPP-4 inhibitors|SGLT-2 inhibitors|Sulfonylureas"/>
  </r>
  <r>
    <s v="69W5vMwOQsE"/>
    <x v="29"/>
    <s v="Māori"/>
    <s v="Biguanides"/>
    <x v="0"/>
    <d v="2023-07-07T00:00:00"/>
    <s v="Biguanides"/>
  </r>
  <r>
    <s v="/uPsy5ivkXs"/>
    <x v="29"/>
    <s v="Asian"/>
    <s v="Biguanides"/>
    <x v="0"/>
    <d v="2017-02-27T00:00:00"/>
    <s v="Biguanides-&gt;Biguanides|Insulin isophane-&gt;Insulin isophane-&gt;Insulin lispro"/>
  </r>
  <r>
    <s v="/yUfGOZskqw"/>
    <x v="29"/>
    <s v="Other"/>
    <s v="Biguanides"/>
    <x v="0"/>
    <d v="2023-03-16T00:00:00"/>
    <s v="Biguanides-&gt;Insulin isophane"/>
  </r>
  <r>
    <s v="/wKqLFplf1k"/>
    <x v="29"/>
    <s v="Asian"/>
    <s v="Biguanides"/>
    <x v="0"/>
    <d v="2024-11-14T00:00:00"/>
    <s v="Biguanides"/>
  </r>
  <r>
    <s v="5UKIJjDVYI6"/>
    <x v="29"/>
    <s v="Pacific peoples"/>
    <s v="Biguanides"/>
    <x v="0"/>
    <d v="2021-03-29T00:00:00"/>
    <s v="Biguanides-&gt;Sulfonylureas-&gt;SGLT-2 inhibitors-&gt;SGLT-2 inhibitors|Sulfonylureas"/>
  </r>
  <r>
    <s v="5VeSI0AMxPM"/>
    <x v="29"/>
    <s v="Pacific peoples"/>
    <s v="Sulfonylureas"/>
    <x v="0"/>
    <d v="2023-10-05T00:00:00"/>
    <s v="Sulfonylureas-&gt;Biguanides|DPP-4 inhibitors-&gt;DPP-4 inhibitors"/>
  </r>
  <r>
    <s v="/ma/yoZ8oGs"/>
    <x v="29"/>
    <s v="Pacific peoples"/>
    <s v="Biguanides"/>
    <x v="0"/>
    <d v="2017-05-09T00:00:00"/>
    <s v="Biguanides"/>
  </r>
  <r>
    <s v="/P1B3JaHV6o"/>
    <x v="29"/>
    <s v="Other"/>
    <s v="Biguanides"/>
    <x v="0"/>
    <d v="2025-09-30T00:00:00"/>
    <s v="Biguanides"/>
  </r>
  <r>
    <s v="/o2FCgsMW8M"/>
    <x v="29"/>
    <s v="Asian"/>
    <s v="Biguanides"/>
    <x v="0"/>
    <d v="2020-05-12T00:00:00"/>
    <s v="Biguanides-&gt;Insulin isophane"/>
  </r>
  <r>
    <s v="/runJc3LlHI"/>
    <x v="29"/>
    <s v="Asian"/>
    <s v="Biguanides"/>
    <x v="0"/>
    <d v="2024-11-13T00:00:00"/>
    <s v="Biguanides"/>
  </r>
  <r>
    <s v="/S9q0OVbppA"/>
    <x v="29"/>
    <s v="Pacific peoples"/>
    <s v="Biguanides"/>
    <x v="0"/>
    <d v="2021-09-27T00:00:00"/>
    <s v="Biguanides"/>
  </r>
  <r>
    <s v="/QzhXXm/rtE"/>
    <x v="29"/>
    <s v="Other"/>
    <s v="Biguanides"/>
    <x v="0"/>
    <d v="2011-07-28T00:00:00"/>
    <s v="Biguanides"/>
  </r>
  <r>
    <s v="/q1pMc2/r8Q"/>
    <x v="29"/>
    <s v="Asian"/>
    <s v="Insulin aspart|Insulin isophane"/>
    <x v="1"/>
    <d v="2020-07-27T00:00:00"/>
    <s v="Insulin aspart|Insulin isophane-&gt;Biguanides"/>
  </r>
  <r>
    <s v="/PJ6OxI.DlE"/>
    <x v="29"/>
    <s v="Asian"/>
    <s v="Biguanides"/>
    <x v="0"/>
    <d v="2018-04-03T00:00:00"/>
    <s v="Biguanides-&gt;Insulin lispro"/>
  </r>
  <r>
    <s v="/fJoldz8yZo"/>
    <x v="29"/>
    <s v="Pacific peoples"/>
    <s v="DPP-4 inhibitors"/>
    <x v="0"/>
    <d v="2024-05-07T00:00:00"/>
    <s v="DPP-4 inhibitors-&gt;DPP-4 inhibitors|SGLT-2 inhibitors-&gt;Insulin glargine-&gt;DPP-4 inhibitors|Insulin glargine-&gt;DPP-4 inhibitors|Insulin glargine|SGLT-2 inhibitors"/>
  </r>
  <r>
    <s v="/gKM3.Yu2Fk"/>
    <x v="29"/>
    <s v="Māori"/>
    <s v="Biguanides"/>
    <x v="0"/>
    <d v="2024-07-10T00:00:00"/>
    <s v="Biguanides-&gt;Insulin isophane"/>
  </r>
  <r>
    <s v="/GQ/YJqUMcc"/>
    <x v="29"/>
    <s v="Other"/>
    <s v="Biguanides|Sulfonylureas"/>
    <x v="0"/>
    <d v="2012-03-16T00:00:00"/>
    <s v="Biguanides|Sulfonylureas-&gt;Biguanides-&gt;DPP-4 inhibitors-&gt;SGLT-2 inhibitors-&gt;DPP-4 inhibitors|SGLT-2 inhibitors"/>
  </r>
  <r>
    <s v="/dlF9JTOKjM"/>
    <x v="29"/>
    <s v="Māori"/>
    <s v="Biguanides"/>
    <x v="0"/>
    <d v="2017-07-06T00:00:00"/>
    <s v="Biguanides"/>
  </r>
  <r>
    <s v="/aK32bz7PIw"/>
    <x v="29"/>
    <s v="Asian"/>
    <s v="Biguanides"/>
    <x v="0"/>
    <d v="2019-11-20T00:00:00"/>
    <s v="Biguanides"/>
  </r>
  <r>
    <s v="/7DIjESIXa2"/>
    <x v="29"/>
    <s v="Asian"/>
    <s v="Biguanides"/>
    <x v="0"/>
    <d v="2016-01-23T00:00:00"/>
    <s v="Biguanides"/>
  </r>
  <r>
    <s v="V3uPn8aB8P2"/>
    <x v="29"/>
    <s v="Asian"/>
    <s v="Biguanides"/>
    <x v="0"/>
    <d v="2021-03-23T00:00:00"/>
    <s v="Biguanides-&gt;Insulin isophane"/>
  </r>
  <r>
    <s v="v4M59e7Tvm2"/>
    <x v="29"/>
    <s v="Māori"/>
    <s v="Biguanides"/>
    <x v="0"/>
    <d v="2022-05-25T00:00:00"/>
    <s v="Biguanides-&gt;SGLT-2 inhibitors-&gt;Biguanides|SGLT-2 inhibitors-&gt;DPP-4 inhibitors-&gt;Biguanides|DPP-4 inhibitors"/>
  </r>
  <r>
    <s v="V4TalvyMuzg"/>
    <x v="29"/>
    <s v="Māori"/>
    <s v="Biguanides"/>
    <x v="0"/>
    <d v="2025-09-18T00:00:00"/>
    <s v="Biguanides"/>
  </r>
  <r>
    <s v="V5fYPmFvb1w"/>
    <x v="29"/>
    <s v="Asian"/>
    <s v="Biguanides"/>
    <x v="0"/>
    <d v="2024-02-22T00:00:00"/>
    <s v="Biguanides"/>
  </r>
  <r>
    <s v="VaIuGczv8Bg"/>
    <x v="29"/>
    <s v="Māori"/>
    <s v="Biguanides"/>
    <x v="0"/>
    <d v="2021-04-06T00:00:00"/>
    <s v="Biguanides"/>
  </r>
  <r>
    <s v="v9NjBcjYoN2"/>
    <x v="29"/>
    <s v="Pacific peoples"/>
    <s v="Biguanides"/>
    <x v="0"/>
    <d v="2015-03-11T00:00:00"/>
    <s v="Biguanides-&gt;Biguanides|Sulfonylureas-&gt;DPP-4 inhibitors-&gt;SGLT-2 inhibitors-&gt;DPP-4 inhibitors|SGLT-2 inhibitors"/>
  </r>
  <r>
    <s v="v8qdhmf8oNQ"/>
    <x v="29"/>
    <s v="Māori"/>
    <s v="Biguanides"/>
    <x v="0"/>
    <d v="2025-01-06T00:00:00"/>
    <s v="Biguanides"/>
  </r>
  <r>
    <s v="VbgBzScDaQM"/>
    <x v="29"/>
    <s v="Māori"/>
    <s v="Biguanides"/>
    <x v="0"/>
    <d v="2025-07-11T00:00:00"/>
    <s v="Biguanides"/>
  </r>
  <r>
    <s v="UWsp1GKDmZQ"/>
    <x v="29"/>
    <s v="Māori"/>
    <s v="Biguanides"/>
    <x v="0"/>
    <d v="2022-03-18T00:00:00"/>
    <s v="Biguanides"/>
  </r>
  <r>
    <s v="uXo7ikT381M"/>
    <x v="29"/>
    <s v="Asian"/>
    <s v="Biguanides"/>
    <x v="0"/>
    <d v="2021-06-22T00:00:00"/>
    <s v="Biguanides-&gt;Insulin isophane"/>
  </r>
  <r>
    <s v="uzyz9VW/pSg"/>
    <x v="29"/>
    <s v="Asian"/>
    <s v="Biguanides"/>
    <x v="0"/>
    <d v="2023-04-17T00:00:00"/>
    <s v="Biguanides"/>
  </r>
  <r>
    <s v="uvYj6SDDJCY"/>
    <x v="29"/>
    <s v="Pacific peoples"/>
    <s v="Biguanides"/>
    <x v="0"/>
    <d v="2014-11-12T00:00:00"/>
    <s v="Biguanides"/>
  </r>
  <r>
    <s v="uuUgFl3hhvY"/>
    <x v="29"/>
    <s v="Asian"/>
    <s v="Biguanides"/>
    <x v="0"/>
    <d v="2018-07-09T00:00:00"/>
    <s v="Biguanides-&gt;Insulin isophane-&gt;Insulin isophane|Insulin lispro-&gt;Biguanides|Insulin isophane-&gt;Biguanides|Insulin isophane|Insulin lispro"/>
  </r>
  <r>
    <s v="uu5RyF3In8."/>
    <x v="29"/>
    <s v="Asian"/>
    <s v="Biguanides"/>
    <x v="0"/>
    <d v="2021-03-10T00:00:00"/>
    <s v="Biguanides-&gt;Insulin glargine-&gt;Insulin aspart-&gt;Biguanides|Insulin glargine-&gt;Insulin aspart|Insulin glargine"/>
  </r>
  <r>
    <s v="uLXB0HG4IAY"/>
    <x v="29"/>
    <s v="Other"/>
    <s v="Biguanides"/>
    <x v="0"/>
    <d v="2020-12-15T00:00:00"/>
    <s v="Biguanides"/>
  </r>
  <r>
    <s v="umlmSNEGOlo"/>
    <x v="29"/>
    <s v="Pacific peoples"/>
    <s v="Biguanides"/>
    <x v="0"/>
    <d v="2024-04-12T00:00:00"/>
    <s v="Biguanides-&gt;Biguanides|Insulin isophane-&gt;Insulin isophane"/>
  </r>
  <r>
    <s v="umoh0qVoQoM"/>
    <x v="29"/>
    <s v="Māori"/>
    <s v="DPP-4 inhibitors"/>
    <x v="0"/>
    <d v="2023-08-19T00:00:00"/>
    <s v="DPP-4 inhibitors-&gt;DPP-4 inhibitors|SGLT-2 inhibitors"/>
  </r>
  <r>
    <s v="UMQQQl5xhXI"/>
    <x v="29"/>
    <s v="Other"/>
    <s v="Biguanides|Insulin aspart|Insulin glargine"/>
    <x v="0"/>
    <d v="2013-07-31T00:00:00"/>
    <s v="Biguanides|Insulin aspart|Insulin glargine-&gt;Biguanides-&gt;Insulin aspart|Insulin isophane-&gt;Insulin isophane"/>
  </r>
  <r>
    <s v="r5wWAlFrhKU"/>
    <x v="29"/>
    <s v="Other"/>
    <s v="Biguanides"/>
    <x v="0"/>
    <d v="2025-07-04T00:00:00"/>
    <s v="Biguanides"/>
  </r>
  <r>
    <s v="r8nu2kRKiHg"/>
    <x v="29"/>
    <s v="Other"/>
    <s v="Biguanides"/>
    <x v="0"/>
    <d v="2019-04-01T00:00:00"/>
    <s v="Biguanides"/>
  </r>
  <r>
    <s v="r7U8IFvc.C."/>
    <x v="29"/>
    <s v="Asian"/>
    <s v="Biguanides"/>
    <x v="0"/>
    <d v="2025-04-16T00:00:00"/>
    <s v="Biguanides"/>
  </r>
  <r>
    <s v="RBGBBD9AdMg"/>
    <x v="29"/>
    <s v="Māori"/>
    <s v="Biguanides"/>
    <x v="0"/>
    <d v="2023-03-06T00:00:00"/>
    <s v="Biguanides-&gt;DPP-4 inhibitors"/>
  </r>
  <r>
    <s v="QzBAndAOq76"/>
    <x v="29"/>
    <s v="Other"/>
    <s v="Biguanides"/>
    <x v="0"/>
    <d v="2014-06-10T00:00:00"/>
    <s v="Biguanides-&gt;Insulin aspart"/>
  </r>
  <r>
    <s v="Rf1BzN7q1cU"/>
    <x v="29"/>
    <s v="Pacific peoples"/>
    <s v="Biguanides"/>
    <x v="0"/>
    <d v="2018-03-01T00:00:00"/>
    <s v="Biguanides-&gt;Insulin aspart|Insulin isophane-&gt;DPP-4 inhibitors|Insulin glargine-&gt;Insulin aspart|Insulin glargine-&gt;Insulin aspart"/>
  </r>
  <r>
    <s v="RFE1v9waPlg"/>
    <x v="29"/>
    <s v="Pacific peoples"/>
    <s v="Biguanides"/>
    <x v="0"/>
    <d v="2025-10-24T00:00:00"/>
    <s v="Biguanides"/>
  </r>
  <r>
    <s v="rgZQ5HX52.6"/>
    <x v="29"/>
    <s v="Asian"/>
    <s v="Biguanides"/>
    <x v="0"/>
    <d v="2021-11-04T00:00:00"/>
    <s v="Biguanides"/>
  </r>
  <r>
    <s v="RHk.EWj11vM"/>
    <x v="29"/>
    <s v="Asian"/>
    <s v="Biguanides"/>
    <x v="0"/>
    <d v="2022-01-10T00:00:00"/>
    <s v="Biguanides"/>
  </r>
  <r>
    <s v="rid49owMHhI"/>
    <x v="29"/>
    <s v="Asian"/>
    <s v="Biguanides"/>
    <x v="0"/>
    <d v="2022-01-20T00:00:00"/>
    <s v="Biguanides-&gt;Insulin aspart"/>
  </r>
  <r>
    <s v="UKFvAPT/nrg"/>
    <x v="29"/>
    <s v="Pacific peoples"/>
    <s v="Biguanides"/>
    <x v="0"/>
    <d v="2020-04-23T00:00:00"/>
    <s v="Biguanides-&gt;Insulin isophane-&gt;Insulin aspart-&gt;Biguanides|Insulin isophane-&gt;Insulin aspart|Insulin isophane-&gt;Biguanides|Insulin aspart|Insulin isophane-&gt;Biguanides|Insulin glargine"/>
  </r>
  <r>
    <s v="uk/0bXVspos"/>
    <x v="29"/>
    <s v="Other"/>
    <s v="Biguanides"/>
    <x v="0"/>
    <d v="2022-11-02T00:00:00"/>
    <s v="Biguanides"/>
  </r>
  <r>
    <s v="UkDhIcK8Rr6"/>
    <x v="29"/>
    <s v="Asian"/>
    <s v="Biguanides"/>
    <x v="0"/>
    <d v="2017-04-28T00:00:00"/>
    <s v="Biguanides"/>
  </r>
  <r>
    <s v="rM3UGsOZqv6"/>
    <x v="29"/>
    <s v="Asian"/>
    <s v="Biguanides"/>
    <x v="0"/>
    <d v="2024-01-18T00:00:00"/>
    <s v="Biguanides"/>
  </r>
  <r>
    <s v="rmUqku4DprM"/>
    <x v="29"/>
    <s v="Asian"/>
    <s v="Biguanides"/>
    <x v="0"/>
    <d v="2023-03-07T00:00:00"/>
    <s v="Biguanides"/>
  </r>
  <r>
    <s v="Rmee10QDajY"/>
    <x v="29"/>
    <s v="Pacific peoples"/>
    <s v="Biguanides"/>
    <x v="0"/>
    <d v="2021-05-10T00:00:00"/>
    <s v="Biguanides-&gt;DPP-4 inhibitors-&gt;Biguanides|GLP-1 agonists-&gt;GLP-1 agonists"/>
  </r>
  <r>
    <s v="RLAyq7QwCXg"/>
    <x v="29"/>
    <s v="Māori"/>
    <s v="Biguanides"/>
    <x v="0"/>
    <d v="2023-12-01T00:00:00"/>
    <s v="Biguanides"/>
  </r>
  <r>
    <s v="rJo3tf2cxQo"/>
    <x v="29"/>
    <s v="Other"/>
    <s v="Biguanides"/>
    <x v="0"/>
    <d v="2017-06-02T00:00:00"/>
    <s v="Biguanides"/>
  </r>
  <r>
    <s v="RjJqSaBPFrI"/>
    <x v="29"/>
    <s v="Other"/>
    <s v="Biguanides"/>
    <x v="0"/>
    <d v="2016-08-17T00:00:00"/>
    <s v="Biguanides-&gt;DPP-4 inhibitors"/>
  </r>
  <r>
    <s v="fdeYZi59PuI"/>
    <x v="29"/>
    <s v="Māori"/>
    <s v="Biguanides"/>
    <x v="0"/>
    <d v="2023-06-08T00:00:00"/>
    <s v="Biguanides"/>
  </r>
  <r>
    <s v="fc3J4AODC5E"/>
    <x v="29"/>
    <s v="Other"/>
    <s v="Biguanides"/>
    <x v="0"/>
    <d v="2019-08-05T00:00:00"/>
    <s v="Biguanides-&gt;Insulin isophane-&gt;Insulin aspart|Insulin isophane-&gt;Biguanides|Insulin aspart|Insulin isophane-&gt;DPP-4 inhibitors"/>
  </r>
  <r>
    <s v="fGCnBmI55pM"/>
    <x v="29"/>
    <s v="Asian"/>
    <s v="Biguanides"/>
    <x v="0"/>
    <d v="2021-03-08T00:00:00"/>
    <s v="Biguanides-&gt;Insulin isophane-&gt;Insulin aspart|Insulin isophane"/>
  </r>
  <r>
    <s v="fFYT1w6Hb/Y"/>
    <x v="29"/>
    <s v="Other"/>
    <s v="Biguanides"/>
    <x v="0"/>
    <d v="2018-09-04T00:00:00"/>
    <s v="Biguanides"/>
  </r>
  <r>
    <s v="fiPEMqVNP3w"/>
    <x v="29"/>
    <s v="Other"/>
    <s v="Biguanides"/>
    <x v="0"/>
    <d v="2022-12-09T00:00:00"/>
    <s v="Biguanides"/>
  </r>
  <r>
    <s v="fhTVcam8IE6"/>
    <x v="29"/>
    <s v="Pacific peoples"/>
    <s v="Biguanides"/>
    <x v="0"/>
    <d v="2011-07-13T00:00:00"/>
    <s v="Biguanides-&gt;Biguanides|Sulfonylureas-&gt;Insulin aspart-&gt;Insulin isophane-&gt;Insulin aspart|Insulin isophane-&gt;Biguanides|Insulin isophane-&gt;DPP-4 inhibitors|Insulin isophane-&gt;Insulin isophane with insulin neutral-&gt;DPP-4 inhibitors|Insulin isophane with insulin neutral-&gt;DPP-4 inhibitors-&gt;DPP-4 inhibitors|Insulin isophane with insulin neutral|Sulfonylureas-&gt;Insulin isophane with insulin neutral|Sulfonylureas-&gt;SGLT-2 inhibitors-&gt;Insulin isophane with insulin neutral|SGLT-2 inhibitors-&gt;Biguanides|Insulin isophane with insulin neutral|SGLT-2 inhibitors-&gt;Biguanides|SGLT-2 inhibitors"/>
  </r>
  <r>
    <s v="FhCypGKUMWA"/>
    <x v="29"/>
    <s v="Other"/>
    <s v="Biguanides"/>
    <x v="0"/>
    <d v="2016-02-22T00:00:00"/>
    <s v="Biguanides-&gt;Insulin isophane-&gt;Insulin aspart"/>
  </r>
  <r>
    <s v="FK//Ii.cuwU"/>
    <x v="29"/>
    <s v="Māori"/>
    <s v="Biguanides"/>
    <x v="0"/>
    <d v="2015-03-26T00:00:00"/>
    <s v="Biguanides-&gt;Insulin aspart|Insulin glargine-&gt;Insulin glargine-&gt;Insulin aspart"/>
  </r>
  <r>
    <s v="fwvFT4VuiSU"/>
    <x v="29"/>
    <s v="Other"/>
    <s v="Biguanides"/>
    <x v="0"/>
    <d v="2016-01-26T00:00:00"/>
    <s v="Biguanides"/>
  </r>
  <r>
    <s v="ftCgfgiH3bo"/>
    <x v="29"/>
    <s v="Other"/>
    <s v="Biguanides"/>
    <x v="0"/>
    <d v="2018-09-26T00:00:00"/>
    <s v="Biguanides-&gt;Insulin isophane"/>
  </r>
  <r>
    <s v="FUc2pDO1X2w"/>
    <x v="29"/>
    <s v="Other"/>
    <s v="Biguanides"/>
    <x v="0"/>
    <d v="2022-06-03T00:00:00"/>
    <s v="Biguanides"/>
  </r>
  <r>
    <s v="frI8eu5lpcY"/>
    <x v="29"/>
    <s v="Asian"/>
    <s v="Insulin aspart|Insulin isophane"/>
    <x v="1"/>
    <d v="2011-11-03T00:00:00"/>
    <s v="Insulin aspart|Insulin isophane-&gt;Biguanides|Insulin aspart|Insulin isophane-&gt;Insulin isophane"/>
  </r>
  <r>
    <s v="FpKEQQ1TP32"/>
    <x v="29"/>
    <s v="Asian"/>
    <s v="Biguanides"/>
    <x v="0"/>
    <d v="2018-09-04T00:00:00"/>
    <s v="Biguanides-&gt;DPP-4 inhibitors-&gt;Biguanides|DPP-4 inhibitors-&gt;Biguanides|DPP-4 inhibitors|SGLT-2 inhibitors"/>
  </r>
  <r>
    <s v="Fo83oUA7BHI"/>
    <x v="29"/>
    <s v="Asian"/>
    <s v="Biguanides"/>
    <x v="0"/>
    <d v="2015-03-29T00:00:00"/>
    <s v="Biguanides"/>
  </r>
  <r>
    <s v="flp3fzbgqgQ"/>
    <x v="29"/>
    <s v="Asian"/>
    <s v="Biguanides"/>
    <x v="0"/>
    <d v="2011-10-30T00:00:00"/>
    <s v="Biguanides"/>
  </r>
  <r>
    <s v="BXghxZ7hSN6"/>
    <x v="29"/>
    <s v="Māori"/>
    <s v="Biguanides"/>
    <x v="0"/>
    <d v="2024-11-28T00:00:00"/>
    <s v="Biguanides"/>
  </r>
  <r>
    <s v="BXVUIYiwjyY"/>
    <x v="29"/>
    <s v="Other"/>
    <s v="Biguanides"/>
    <x v="0"/>
    <d v="2014-08-06T00:00:00"/>
    <s v="Biguanides"/>
  </r>
  <r>
    <s v="bV52XuAvEY6"/>
    <x v="29"/>
    <s v="Asian"/>
    <s v="Biguanides"/>
    <x v="0"/>
    <d v="2021-08-03T00:00:00"/>
    <s v="Biguanides"/>
  </r>
  <r>
    <s v="bVczgxTXCr2"/>
    <x v="29"/>
    <s v="Asian"/>
    <s v="Biguanides"/>
    <x v="0"/>
    <d v="2014-07-15T00:00:00"/>
    <s v="Biguanides-&gt;Insulin isophane"/>
  </r>
  <r>
    <s v="bsg9M3J1Z8Q"/>
    <x v="29"/>
    <s v="Māori"/>
    <s v="Biguanides"/>
    <x v="0"/>
    <d v="2025-02-28T00:00:00"/>
    <s v="Biguanides"/>
  </r>
  <r>
    <s v="bt.RPUDrnWo"/>
    <x v="29"/>
    <s v="Other"/>
    <s v="Biguanides"/>
    <x v="0"/>
    <d v="2014-09-30T00:00:00"/>
    <s v="Biguanides"/>
  </r>
  <r>
    <s v="C2uP/zeyrBI"/>
    <x v="29"/>
    <s v="Pacific peoples"/>
    <s v="Biguanides"/>
    <x v="0"/>
    <d v="2025-12-08T00:00:00"/>
    <s v="Biguanides"/>
  </r>
  <r>
    <s v="C2.s9K/JDuw"/>
    <x v="29"/>
    <s v="Asian"/>
    <s v="Biguanides"/>
    <x v="0"/>
    <d v="2022-01-18T00:00:00"/>
    <s v="Biguanides"/>
  </r>
  <r>
    <s v="bymXlh1imM."/>
    <x v="29"/>
    <s v="Other"/>
    <s v="Biguanides"/>
    <x v="0"/>
    <d v="2023-08-17T00:00:00"/>
    <s v="Biguanides-&gt;Biguanides|DPP-4 inhibitors|Sulfonylureas"/>
  </r>
  <r>
    <s v="f9VDlqRtHpc"/>
    <x v="29"/>
    <s v="Other"/>
    <s v="Biguanides"/>
    <x v="0"/>
    <d v="2024-12-02T00:00:00"/>
    <s v="Biguanides"/>
  </r>
  <r>
    <s v="fblzLDPW6s6"/>
    <x v="29"/>
    <s v="Pacific peoples"/>
    <s v="Biguanides|Insulin aspart"/>
    <x v="0"/>
    <d v="2025-10-06T00:00:00"/>
    <s v="Biguanides|Insulin aspart"/>
  </r>
  <r>
    <s v="f6mD6BXD6iQ"/>
    <x v="29"/>
    <s v="Asian"/>
    <s v="Biguanides"/>
    <x v="0"/>
    <d v="2017-03-08T00:00:00"/>
    <s v="Biguanides"/>
  </r>
  <r>
    <s v="f9EyDVGwlMc"/>
    <x v="29"/>
    <s v="Pacific peoples"/>
    <s v="Biguanides"/>
    <x v="0"/>
    <d v="2014-08-12T00:00:00"/>
    <s v="Biguanides-&gt;DPP-4 inhibitors"/>
  </r>
  <r>
    <s v="c5EHL5q5SsY"/>
    <x v="29"/>
    <s v="Other"/>
    <s v="Biguanides"/>
    <x v="0"/>
    <d v="2024-12-30T00:00:00"/>
    <s v="Biguanides"/>
  </r>
  <r>
    <s v="c7bV8lhQV1k"/>
    <x v="29"/>
    <s v="Māori"/>
    <s v="Insulin aspart|Insulin isophane"/>
    <x v="1"/>
    <d v="2014-11-05T00:00:00"/>
    <s v="Insulin aspart|Insulin isophane-&gt;Biguanides-&gt;Biguanides|DPP-4 inhibitors-&gt;DPP-4 inhibitors-&gt;DPP-4 inhibitors|SGLT-2 inhibitors"/>
  </r>
  <r>
    <s v="c7Hu/Wk8DVU"/>
    <x v="29"/>
    <s v="Asian"/>
    <s v="Biguanides"/>
    <x v="0"/>
    <d v="2018-05-12T00:00:00"/>
    <s v="Biguanides"/>
  </r>
  <r>
    <s v="CArCPtdculQ"/>
    <x v="29"/>
    <s v="Other"/>
    <s v="Biguanides"/>
    <x v="0"/>
    <d v="2019-07-09T00:00:00"/>
    <s v="Biguanides-&gt;DPP-4 inhibitors-&gt;Biguanides|GLP-1 agonists-&gt;DPP-4 inhibitors|SGLT-2 inhibitors-&gt;Insulin isophane|Insulin lispro-&gt;DPP-4 inhibitors|Insulin isophane|Insulin lispro-&gt;Insulin isophane-&gt;Insulin lispro-&gt;Insulin aspart-&gt;Biguanides|Insulin aspart-&gt;DPP-4 inhibitors|Insulin aspart|SGLT-2 inhibitors-&gt;DPP-4 inhibitors|Insulin aspart-&gt;GLP-1 agonists-&gt;DPP-4 inhibitors|GLP-1 agonists|Insulin aspart"/>
  </r>
  <r>
    <s v="JcfA7S8AryI"/>
    <x v="29"/>
    <s v="Māori"/>
    <s v="Biguanides"/>
    <x v="0"/>
    <d v="2017-09-19T00:00:00"/>
    <s v="Biguanides-&gt;Biguanides|DPP-4 inhibitors-&gt;DPP-4 inhibitors|Sulfonylureas-&gt;DPP-4 inhibitors-&gt;Biguanides|Sulfonylureas-&gt;Sulfonylureas-&gt;DPP-4 inhibitors|SGLT-2 inhibitors"/>
  </r>
  <r>
    <s v="jBjkakazWxE"/>
    <x v="29"/>
    <s v="Other"/>
    <s v="Biguanides"/>
    <x v="0"/>
    <d v="2016-04-21T00:00:00"/>
    <s v="Biguanides"/>
  </r>
  <r>
    <s v="J6otOAcDUJI"/>
    <x v="29"/>
    <s v="Other"/>
    <s v="Biguanides"/>
    <x v="0"/>
    <d v="2023-10-26T00:00:00"/>
    <s v="Biguanides"/>
  </r>
  <r>
    <s v="J8cS0/KeKyw"/>
    <x v="29"/>
    <s v="Asian"/>
    <s v="Biguanides|Insulin aspart|Insulin isophane"/>
    <x v="0"/>
    <d v="2022-05-26T00:00:00"/>
    <s v="Biguanides|Insulin aspart|Insulin isophane-&gt;Insulin isophane-&gt;Insulin aspart|Insulin isophane"/>
  </r>
  <r>
    <s v="iZCzOJIW6sg"/>
    <x v="29"/>
    <s v="Other"/>
    <s v="DPP-4 inhibitors"/>
    <x v="0"/>
    <d v="2020-09-29T00:00:00"/>
    <s v="DPP-4 inhibitors-&gt;Sulfonylureas-&gt;DPP-4 inhibitors|Sulfonylureas-&gt;Insulin glargine-&gt;Biguanides|Insulin glargine-&gt;Insulin aspart|Insulin glargine"/>
  </r>
  <r>
    <s v="iWJMFk3rnaQ"/>
    <x v="29"/>
    <s v="Asian"/>
    <s v="Biguanides"/>
    <x v="0"/>
    <d v="2018-12-10T00:00:00"/>
    <s v="Biguanides"/>
  </r>
  <r>
    <s v="iXav4980xhg"/>
    <x v="29"/>
    <s v="Other"/>
    <s v="Biguanides"/>
    <x v="0"/>
    <d v="2018-01-09T00:00:00"/>
    <s v="Biguanides"/>
  </r>
  <r>
    <s v="iWYtl9wCDbI"/>
    <x v="29"/>
    <s v="Asian"/>
    <s v="Biguanides|Insulin isophane"/>
    <x v="0"/>
    <d v="2025-09-25T00:00:00"/>
    <s v="Biguanides|Insulin isophane-&gt;Insulin aspart-&gt;Insulin isophane"/>
  </r>
  <r>
    <s v="J0YZO8H2PM2"/>
    <x v="29"/>
    <s v="Asian"/>
    <s v="Biguanides"/>
    <x v="0"/>
    <d v="2015-06-02T00:00:00"/>
    <s v="Biguanides"/>
  </r>
  <r>
    <s v="j.PHKCJkVDU"/>
    <x v="29"/>
    <s v="Māori"/>
    <s v="Biguanides"/>
    <x v="0"/>
    <d v="2021-09-09T00:00:00"/>
    <s v="Biguanides"/>
  </r>
  <r>
    <s v="iu70e6LPbSU"/>
    <x v="29"/>
    <s v="Asian"/>
    <s v="Biguanides"/>
    <x v="0"/>
    <d v="2015-11-03T00:00:00"/>
    <s v="Biguanides"/>
  </r>
  <r>
    <s v="IR8SwsrhH.E"/>
    <x v="29"/>
    <s v="Asian"/>
    <s v="DPP-4 inhibitors"/>
    <x v="0"/>
    <d v="2024-01-19T00:00:00"/>
    <s v="DPP-4 inhibitors-&gt;SGLT-2 inhibitors-&gt;DPP-4 inhibitors|SGLT-2 inhibitors"/>
  </r>
  <r>
    <s v="IRjLGh78jXU"/>
    <x v="29"/>
    <s v="Other"/>
    <s v="Biguanides"/>
    <x v="0"/>
    <d v="2012-02-02T00:00:00"/>
    <s v="Biguanides-&gt;Insulin isophane"/>
  </r>
  <r>
    <s v="IRkxJXX9m7I"/>
    <x v="29"/>
    <s v="Māori"/>
    <s v="Biguanides"/>
    <x v="0"/>
    <d v="2019-03-13T00:00:00"/>
    <s v="Biguanides"/>
  </r>
  <r>
    <s v="IRyS0IfyvYc"/>
    <x v="29"/>
    <s v="Other"/>
    <s v="Insulin isophane"/>
    <x v="1"/>
    <d v="2016-09-01T00:00:00"/>
    <s v="Insulin isophane-&gt;Biguanides"/>
  </r>
  <r>
    <s v="fYdj6JNdbng"/>
    <x v="29"/>
    <s v="Asian"/>
    <s v="Biguanides"/>
    <x v="0"/>
    <d v="2015-07-15T00:00:00"/>
    <s v="Biguanides-&gt;Insulin aspart|Insulin isophane-&gt;Biguanides|Insulin aspart|Insulin isophane"/>
  </r>
  <r>
    <s v="inEf2ZptxKQ"/>
    <x v="29"/>
    <s v="Other"/>
    <s v="Biguanides"/>
    <x v="0"/>
    <d v="2017-01-13T00:00:00"/>
    <s v="Biguanides"/>
  </r>
  <r>
    <s v="ipM5Pyivn/o"/>
    <x v="29"/>
    <s v="Māori"/>
    <s v="Insulin aspart|Insulin isophane"/>
    <x v="1"/>
    <d v="2011-10-01T00:00:00"/>
    <s v="Insulin aspart|Insulin isophane-&gt;Biguanides|Insulin aspart|Insulin isophane-&gt;Biguanides|Insulin aspart|Insulin glargine-&gt;Insulin aspart|Insulin glargine-&gt;Biguanides-&gt;Insulin glargine-&gt;Biguanides|Insulin glargine-&gt;SGLT-2 inhibitors-&gt;Biguanides|Insulin glargine|SGLT-2 inhibitors-&gt;Biguanides|SGLT-2 inhibitors-&gt;Insulin glargine|SGLT-2 inhibitors-&gt;GLP-1 agonists"/>
  </r>
  <r>
    <s v="ipzMTQ6Tb7Q"/>
    <x v="29"/>
    <s v="Asian"/>
    <s v="Biguanides"/>
    <x v="0"/>
    <d v="2021-04-07T00:00:00"/>
    <s v="Biguanides-&gt;DPP-4 inhibitors-&gt;DPP-4 inhibitors|SGLT-2 inhibitors"/>
  </r>
  <r>
    <s v="iqu6AdsEg5M"/>
    <x v="29"/>
    <s v="Māori"/>
    <s v="Biguanides"/>
    <x v="0"/>
    <d v="2017-01-05T00:00:00"/>
    <s v="Biguanides-&gt;Biguanides|GLP-1 agonists-&gt;GLP-1 agonists-&gt;SGLT-2 inhibitors-&gt;Biguanides|SGLT-2 inhibitors"/>
  </r>
  <r>
    <s v="IoEKSPwoGgw"/>
    <x v="29"/>
    <s v="Asian"/>
    <s v="Biguanides"/>
    <x v="0"/>
    <d v="2020-03-16T00:00:00"/>
    <s v="Biguanides-&gt;Sulfonylureas-&gt;Biguanides|Sulfonylureas-&gt;Biguanides|DPP-4 inhibitors|Sulfonylureas-&gt;DPP-4 inhibitors-&gt;DPP-4 inhibitors|Sulfonylureas"/>
  </r>
  <r>
    <s v="mIgrRR5CBx."/>
    <x v="29"/>
    <s v="Asian"/>
    <s v="Biguanides"/>
    <x v="0"/>
    <d v="2016-10-25T00:00:00"/>
    <s v="Biguanides-&gt;Biguanides|Insulin isophane"/>
  </r>
  <r>
    <s v="miInuDa023s"/>
    <x v="29"/>
    <s v="Māori"/>
    <s v="Biguanides|Insulin isophane"/>
    <x v="0"/>
    <d v="2022-05-20T00:00:00"/>
    <s v="Biguanides|Insulin isophane-&gt;Insulin isophane"/>
  </r>
  <r>
    <s v="Mjt6X8cX.A."/>
    <x v="29"/>
    <s v="Pacific peoples"/>
    <s v="Biguanides"/>
    <x v="0"/>
    <d v="2018-10-10T00:00:00"/>
    <s v="Biguanides"/>
  </r>
  <r>
    <s v="mKghmFH3/UE"/>
    <x v="29"/>
    <s v="Other"/>
    <s v="Biguanides"/>
    <x v="0"/>
    <d v="2019-08-28T00:00:00"/>
    <s v="Biguanides"/>
  </r>
  <r>
    <s v="mKnk5J1rc6g"/>
    <x v="29"/>
    <s v="Māori"/>
    <s v="Biguanides"/>
    <x v="0"/>
    <d v="2019-03-14T00:00:00"/>
    <s v="Biguanides"/>
  </r>
  <r>
    <s v="Md1bgVG2Gdo"/>
    <x v="29"/>
    <s v="Asian"/>
    <s v="Biguanides"/>
    <x v="0"/>
    <d v="2023-01-14T00:00:00"/>
    <s v="Biguanides-&gt;DPP-4 inhibitors-&gt;SGLT-2 inhibitors-&gt;Biguanides|SGLT-2 inhibitors-&gt;SGLT-2 inhibitors|Sulfonylureas"/>
  </r>
  <r>
    <s v="mExuvxH5YSg"/>
    <x v="29"/>
    <s v="Asian"/>
    <s v="Biguanides|Insulin isophane"/>
    <x v="0"/>
    <d v="2023-07-29T00:00:00"/>
    <s v="Biguanides|Insulin isophane-&gt;Insulin aspart-&gt;Insulin isophane"/>
  </r>
  <r>
    <s v="mepHcPuk2TE"/>
    <x v="29"/>
    <s v="Māori"/>
    <s v="Biguanides"/>
    <x v="0"/>
    <d v="2011-04-14T00:00:00"/>
    <s v="Biguanides-&gt;Insulin aspart-&gt;Insulin aspart|Insulin glargine-&gt;Insulin glargine-&gt;Biguanides|Insulin glargine"/>
  </r>
  <r>
    <s v="mb.iCipISOw"/>
    <x v="29"/>
    <s v="Pacific peoples"/>
    <s v="Biguanides"/>
    <x v="0"/>
    <d v="2020-04-17T00:00:00"/>
    <s v="Biguanides-&gt;Insulin isophane"/>
  </r>
  <r>
    <s v="mATf3Rzvjps"/>
    <x v="29"/>
    <s v="Other"/>
    <s v="Biguanides"/>
    <x v="0"/>
    <d v="2025-03-15T00:00:00"/>
    <s v="Biguanides"/>
  </r>
  <r>
    <s v="m70eYh72PIA"/>
    <x v="29"/>
    <s v="Māori"/>
    <s v="Biguanides"/>
    <x v="0"/>
    <d v="2014-12-23T00:00:00"/>
    <s v="Biguanides-&gt;Sulfonylureas-&gt;Biguanides|Sulfonylureas-&gt;Biguanides|DPP-4 inhibitors|SGLT-2 inhibitors-&gt;DPP-4 inhibitors|SGLT-2 inhibitors-&gt;DPP-4 inhibitors|SGLT-2 inhibitors|Sulfonylureas-&gt;SGLT-2 inhibitors|Sulfonylureas-&gt;DPP-4 inhibitors"/>
  </r>
  <r>
    <s v="m4odwo2.IJ."/>
    <x v="29"/>
    <s v="Asian"/>
    <s v="Biguanides"/>
    <x v="0"/>
    <d v="2024-05-29T00:00:00"/>
    <s v="Biguanides-&gt;Insulin aspart"/>
  </r>
  <r>
    <s v="JIyTe99r7EA"/>
    <x v="29"/>
    <s v="Asian"/>
    <s v="Biguanides"/>
    <x v="0"/>
    <d v="2022-06-13T00:00:00"/>
    <s v="Biguanides"/>
  </r>
  <r>
    <s v="jhj3cvyDxNA"/>
    <x v="29"/>
    <s v="Asian"/>
    <s v="Biguanides|Sulfonylureas"/>
    <x v="0"/>
    <d v="2020-02-07T00:00:00"/>
    <s v="Biguanides|Sulfonylureas-&gt;DPP-4 inhibitors-&gt;Biguanides|DPP-4 inhibitors|Sulfonylureas-&gt;DPP-4 inhibitors|Sulfonylureas"/>
  </r>
  <r>
    <s v="jFC2ToiTIGk"/>
    <x v="29"/>
    <s v="Pacific peoples"/>
    <s v="Biguanides"/>
    <x v="0"/>
    <d v="2019-05-07T00:00:00"/>
    <s v="Biguanides-&gt;Insulin isophane-&gt;Biguanides|Insulin isophane-&gt;Biguanides|Insulin aspart|Insulin isophane"/>
  </r>
  <r>
    <s v="jebp//gU4QE"/>
    <x v="29"/>
    <s v="Pacific peoples"/>
    <s v="Biguanides|Sulfonylureas"/>
    <x v="0"/>
    <d v="2020-09-26T00:00:00"/>
    <s v="Biguanides|Sulfonylureas-&gt;DPP-4 inhibitors|Sulfonylureas-&gt;DPP-4 inhibitors"/>
  </r>
  <r>
    <s v="jCulOoHZAuI"/>
    <x v="29"/>
    <s v="Māori"/>
    <s v="Biguanides"/>
    <x v="0"/>
    <d v="2022-06-29T00:00:00"/>
    <s v="Biguanides-&gt;GLP-1 agonists-&gt;Biguanides|GLP-1 agonists"/>
  </r>
  <r>
    <s v="y0I9G6jauN2"/>
    <x v="29"/>
    <s v="Other"/>
    <s v="Biguanides"/>
    <x v="0"/>
    <d v="2019-09-12T00:00:00"/>
    <s v="Biguanides"/>
  </r>
  <r>
    <s v="Y7dXtSh0aEE"/>
    <x v="29"/>
    <s v="Pacific peoples"/>
    <s v="Biguanides"/>
    <x v="0"/>
    <d v="2017-04-12T00:00:00"/>
    <s v="Biguanides-&gt;Sulfonylureas-&gt;Biguanides|Insulin isophane-&gt;Insulin isophane-&gt;Insulin aspart-&gt;Insulin aspart|Insulin isophane-&gt;Biguanides|Insulin aspart|Insulin isophane-&gt;DPP-4 inhibitors-&gt;Biguanides|DPP-4 inhibitors"/>
  </r>
  <r>
    <s v="xMzhiP61Mdg"/>
    <x v="29"/>
    <s v="Other"/>
    <s v="Biguanides"/>
    <x v="0"/>
    <d v="2022-06-19T00:00:00"/>
    <s v="Biguanides"/>
  </r>
  <r>
    <s v="xn/DyM60tyI"/>
    <x v="29"/>
    <s v="Pacific peoples"/>
    <s v="Biguanides"/>
    <x v="0"/>
    <d v="2022-01-24T00:00:00"/>
    <s v="Biguanides"/>
  </r>
  <r>
    <s v="XmCgjWlIWaM"/>
    <x v="29"/>
    <s v="Māori"/>
    <s v="Biguanides"/>
    <x v="0"/>
    <d v="2017-12-08T00:00:00"/>
    <s v="Biguanides-&gt;SGLT-2 inhibitors-&gt;Biguanides|SGLT-2 inhibitors-&gt;DPP-4 inhibitors-&gt;Sulfonylureas-&gt;DPP-4 inhibitors|Sulfonylureas-&gt;Biguanides|GLP-1 agonists|Sulfonylureas-&gt;GLP-1 agonists"/>
  </r>
  <r>
    <s v="xoP.aIoe/Ys"/>
    <x v="29"/>
    <s v="Other"/>
    <s v="Biguanides"/>
    <x v="0"/>
    <d v="2019-01-03T00:00:00"/>
    <s v="Biguanides"/>
  </r>
  <r>
    <s v="xQHIE76R3QU"/>
    <x v="29"/>
    <s v="Other"/>
    <s v="Biguanides"/>
    <x v="0"/>
    <d v="2013-09-06T00:00:00"/>
    <s v="Biguanides-&gt;Biguanides|Insulin isophane|Insulin lispro-&gt;Insulin isophane-&gt;Insulin lispro-&gt;Insulin isophane|Insulin lispro"/>
  </r>
  <r>
    <s v="xtcKaG5wAWE"/>
    <x v="29"/>
    <s v="Other"/>
    <s v="Biguanides"/>
    <x v="0"/>
    <d v="2017-06-13T00:00:00"/>
    <s v="Biguanides"/>
  </r>
  <r>
    <s v="XQSceBubip2"/>
    <x v="29"/>
    <s v="Asian"/>
    <s v="Biguanides"/>
    <x v="0"/>
    <d v="2018-03-06T00:00:00"/>
    <s v="Biguanides-&gt;Biguanides|Insulin isophane-&gt;Insulin aspart-&gt;Insulin aspart|Insulin isophane"/>
  </r>
  <r>
    <s v=".wRu4bPwhdU"/>
    <x v="29"/>
    <s v="Pacific peoples"/>
    <s v="Biguanides"/>
    <x v="0"/>
    <d v="2018-11-24T00:00:00"/>
    <s v="Biguanides"/>
  </r>
  <r>
    <s v=".YVg83LGoFc"/>
    <x v="29"/>
    <s v="Pacific peoples"/>
    <s v="Biguanides"/>
    <x v="0"/>
    <d v="2014-01-07T00:00:00"/>
    <s v="Biguanides-&gt;Insulin isophane"/>
  </r>
  <r>
    <s v=".Zd1yXEWCwY"/>
    <x v="29"/>
    <s v="Pacific peoples"/>
    <s v="Biguanides"/>
    <x v="0"/>
    <d v="2022-03-06T00:00:00"/>
    <s v="Biguanides"/>
  </r>
  <r>
    <s v=".T6t5Rj5N0c"/>
    <x v="29"/>
    <s v="Other"/>
    <s v="Biguanides"/>
    <x v="0"/>
    <d v="2016-05-29T00:00:00"/>
    <s v="Biguanides"/>
  </r>
  <r>
    <s v="/IOOOixPN8I"/>
    <x v="29"/>
    <s v="Asian"/>
    <s v="Biguanides"/>
    <x v="0"/>
    <d v="2020-12-08T00:00:00"/>
    <s v="Biguanides"/>
  </r>
  <r>
    <s v="/iciLvNNOLo"/>
    <x v="29"/>
    <s v="Other"/>
    <s v="Biguanides"/>
    <x v="0"/>
    <d v="2025-01-21T00:00:00"/>
    <s v="Biguanides"/>
  </r>
  <r>
    <s v="/CSX9Z22.ZM"/>
    <x v="29"/>
    <s v="Māori"/>
    <s v="Biguanides"/>
    <x v="0"/>
    <d v="2014-01-03T00:00:00"/>
    <s v="Biguanides-&gt;SGLT-2 inhibitors"/>
  </r>
  <r>
    <s v="/DhO/24urIQ"/>
    <x v="29"/>
    <s v="Māori"/>
    <s v="Biguanides"/>
    <x v="0"/>
    <d v="2022-05-04T00:00:00"/>
    <s v="Biguanides"/>
  </r>
  <r>
    <s v="/61VaE.BGSk"/>
    <x v="29"/>
    <s v="Asian"/>
    <s v="Biguanides"/>
    <x v="0"/>
    <d v="2021-10-20T00:00:00"/>
    <s v="Biguanides"/>
  </r>
  <r>
    <s v=".l0sukxBEw2"/>
    <x v="29"/>
    <s v="Other"/>
    <s v="Biguanides"/>
    <x v="0"/>
    <d v="2021-04-07T00:00:00"/>
    <s v="Biguanides"/>
  </r>
  <r>
    <s v=".frro9IcStE"/>
    <x v="29"/>
    <s v="Asian"/>
    <s v="Biguanides"/>
    <x v="0"/>
    <d v="2025-03-11T00:00:00"/>
    <s v="Biguanides"/>
  </r>
  <r>
    <s v=".gUU7Je5pXM"/>
    <x v="29"/>
    <s v="Pacific peoples"/>
    <s v="Biguanides"/>
    <x v="0"/>
    <d v="2022-07-19T00:00:00"/>
    <s v="Biguanides"/>
  </r>
  <r>
    <s v=".dcPbZQyj9I"/>
    <x v="29"/>
    <s v="Asian"/>
    <s v="Biguanides"/>
    <x v="0"/>
    <d v="2013-04-24T00:00:00"/>
    <s v="Biguanides-&gt;Insulin aspart|Insulin isophane-&gt;Insulin isophane"/>
  </r>
  <r>
    <s v="..ieUTTFAvY"/>
    <x v="29"/>
    <s v="Other"/>
    <s v="Biguanides"/>
    <x v="0"/>
    <d v="2011-08-03T00:00:00"/>
    <s v="Biguanides"/>
  </r>
  <r>
    <s v="5w85L1/a2Rg"/>
    <x v="29"/>
    <s v="Asian"/>
    <s v="Biguanides|Insulin isophane"/>
    <x v="0"/>
    <d v="2015-05-07T00:00:00"/>
    <s v="Biguanides|Insulin isophane-&gt;Insulin aspart|Insulin isophane"/>
  </r>
  <r>
    <s v="5x7WIH3hh3U"/>
    <x v="29"/>
    <s v="Māori"/>
    <s v="Biguanides"/>
    <x v="0"/>
    <d v="2023-04-14T00:00:00"/>
    <s v="Biguanides"/>
  </r>
  <r>
    <s v="5qFkWlJCokU"/>
    <x v="29"/>
    <s v="Māori"/>
    <s v="Biguanides"/>
    <x v="0"/>
    <d v="2021-05-12T00:00:00"/>
    <s v="Biguanides"/>
  </r>
  <r>
    <s v="5qpZHfQQCXA"/>
    <x v="29"/>
    <s v="Pacific peoples"/>
    <s v="Biguanides"/>
    <x v="0"/>
    <d v="2023-10-06T00:00:00"/>
    <s v="Biguanides"/>
  </r>
  <r>
    <s v="5pN6YT1uR6k"/>
    <x v="29"/>
    <s v="Pacific peoples"/>
    <s v="Biguanides"/>
    <x v="0"/>
    <d v="2021-11-13T00:00:00"/>
    <s v="Biguanides-&gt;Biguanides|Insulin aspart|Insulin isophane-&gt;DPP-4 inhibitors-&gt;SGLT-2 inhibitors-&gt;DPP-4 inhibitors|SGLT-2 inhibitors"/>
  </r>
  <r>
    <s v="5SnjHQJTQLE"/>
    <x v="29"/>
    <s v="Māori"/>
    <s v="Biguanides"/>
    <x v="0"/>
    <d v="2017-04-19T00:00:00"/>
    <s v="Biguanides"/>
  </r>
  <r>
    <s v="5TkW8vi35DA"/>
    <x v="29"/>
    <s v="Other"/>
    <s v="Biguanides"/>
    <x v="0"/>
    <d v="2014-07-23T00:00:00"/>
    <s v="Biguanides"/>
  </r>
  <r>
    <s v="5R8uUcRly4Q"/>
    <x v="29"/>
    <s v="Asian"/>
    <s v="Biguanides"/>
    <x v="0"/>
    <d v="2012-05-25T00:00:00"/>
    <s v="Biguanides"/>
  </r>
  <r>
    <s v="5lcQqVsL7Ek"/>
    <x v="29"/>
    <s v="Pacific peoples"/>
    <s v="Biguanides"/>
    <x v="0"/>
    <d v="2016-04-06T00:00:00"/>
    <s v="Biguanides"/>
  </r>
  <r>
    <s v="5e/o2zFPe0c"/>
    <x v="29"/>
    <s v="Other"/>
    <s v="Biguanides"/>
    <x v="0"/>
    <d v="2025-12-10T00:00:00"/>
    <s v="Biguanides"/>
  </r>
  <r>
    <s v="5AFgSk5PWrg"/>
    <x v="29"/>
    <s v="Other"/>
    <s v="Biguanides|Insulin aspart|Insulin isophane"/>
    <x v="0"/>
    <d v="2016-12-23T00:00:00"/>
    <s v="Biguanides|Insulin aspart|Insulin isophane"/>
  </r>
  <r>
    <s v="51ZumJF7WMA"/>
    <x v="29"/>
    <s v="Other"/>
    <s v="Biguanides"/>
    <x v="0"/>
    <d v="2021-06-14T00:00:00"/>
    <s v="Biguanides"/>
  </r>
  <r>
    <s v="5308nHaOb4E"/>
    <x v="29"/>
    <s v="Asian"/>
    <s v="Insulin isophane"/>
    <x v="1"/>
    <d v="2021-02-05T00:00:00"/>
    <s v="Insulin isophane-&gt;Insulin aspart|Insulin isophane-&gt;Insulin aspart-&gt;Biguanides"/>
  </r>
  <r>
    <s v="5.27iLezN3w"/>
    <x v="29"/>
    <s v="Asian"/>
    <s v="Biguanides"/>
    <x v="0"/>
    <d v="2014-05-26T00:00:00"/>
    <s v="Biguanides"/>
  </r>
  <r>
    <s v="/l3Pbs4oG8k"/>
    <x v="29"/>
    <s v="Other"/>
    <s v="Insulin isophane"/>
    <x v="1"/>
    <d v="2019-03-27T00:00:00"/>
    <s v="Insulin isophane-&gt;Biguanides|Insulin aspart|Insulin isophane-&gt;Biguanides"/>
  </r>
  <r>
    <s v="/nPNUjy55c6"/>
    <x v="29"/>
    <s v="Asian"/>
    <s v="Biguanides"/>
    <x v="0"/>
    <d v="2020-09-17T00:00:00"/>
    <s v="Biguanides"/>
  </r>
  <r>
    <s v="6jRuzlwwXfM"/>
    <x v="29"/>
    <s v="Māori"/>
    <s v="Biguanides"/>
    <x v="0"/>
    <d v="2019-05-24T00:00:00"/>
    <s v="Biguanides"/>
  </r>
  <r>
    <s v="6h52LZVPI7c"/>
    <x v="29"/>
    <s v="Other"/>
    <s v="Biguanides"/>
    <x v="0"/>
    <d v="2021-05-11T00:00:00"/>
    <s v="Biguanides"/>
  </r>
  <r>
    <s v="6c2AfaL7M.g"/>
    <x v="29"/>
    <s v="Māori"/>
    <s v="Biguanides"/>
    <x v="0"/>
    <d v="2017-05-20T00:00:00"/>
    <s v="Biguanides"/>
  </r>
  <r>
    <s v="6PBCybMu7LE"/>
    <x v="29"/>
    <s v="Asian"/>
    <s v="DPP-4 inhibitors"/>
    <x v="0"/>
    <d v="2021-11-08T00:00:00"/>
    <s v="DPP-4 inhibitors-&gt;SGLT-2 inhibitors-&gt;DPP-4 inhibitors|SGLT-2 inhibitors"/>
  </r>
  <r>
    <s v="bdIk0C7ZZSU"/>
    <x v="29"/>
    <s v="Other"/>
    <s v="Biguanides"/>
    <x v="0"/>
    <d v="2013-02-14T00:00:00"/>
    <s v="Biguanides"/>
  </r>
  <r>
    <s v="BJmL719E8iw"/>
    <x v="29"/>
    <s v="Asian"/>
    <s v="Biguanides|Insulin isophane"/>
    <x v="0"/>
    <d v="2022-07-06T00:00:00"/>
    <s v="Biguanides|Insulin isophane-&gt;Insulin aspart-&gt;Insulin aspart|Insulin isophane"/>
  </r>
  <r>
    <s v="BFL/Kw7vELc"/>
    <x v="29"/>
    <s v="Other"/>
    <s v="Biguanides"/>
    <x v="0"/>
    <d v="2014-01-30T00:00:00"/>
    <s v="Biguanides"/>
  </r>
  <r>
    <s v="BFl4gzD3Zuo"/>
    <x v="29"/>
    <s v="Pacific peoples"/>
    <s v="Biguanides"/>
    <x v="0"/>
    <d v="2017-01-27T00:00:00"/>
    <s v="Biguanides-&gt;SGLT-2 inhibitors"/>
  </r>
  <r>
    <s v="bHLhQXCzCCY"/>
    <x v="29"/>
    <s v="Other"/>
    <s v="Biguanides"/>
    <x v="0"/>
    <d v="2020-05-01T00:00:00"/>
    <s v="Biguanides"/>
  </r>
  <r>
    <s v="bHsJP8FOby."/>
    <x v="29"/>
    <s v="Māori"/>
    <s v="Biguanides"/>
    <x v="0"/>
    <d v="2018-07-20T00:00:00"/>
    <s v="Biguanides-&gt;Biguanides|Sulfonylureas-&gt;DPP-4 inhibitors-&gt;DPP-4 inhibitors|Insulin glargine"/>
  </r>
  <r>
    <s v="BOFM.dAAtUI"/>
    <x v="29"/>
    <s v="Pacific peoples"/>
    <s v="Biguanides"/>
    <x v="0"/>
    <d v="2023-09-08T00:00:00"/>
    <s v="Biguanides-&gt;DPP-4 inhibitors"/>
  </r>
  <r>
    <s v="bp1MzVTpWC6"/>
    <x v="29"/>
    <s v="Pacific peoples"/>
    <s v="Biguanides"/>
    <x v="0"/>
    <d v="2013-05-13T00:00:00"/>
    <s v="Biguanides-&gt;Biguanides|DPP-4 inhibitors-&gt;DPP-4 inhibitors-&gt;DPP-4 inhibitors|Sulfonylureas-&gt;SGLT-2 inhibitors-&gt;DPP-4 inhibitors|SGLT-2 inhibitors"/>
  </r>
  <r>
    <s v="bO9hu8.f9Mg"/>
    <x v="29"/>
    <s v="Asian"/>
    <s v="Biguanides"/>
    <x v="0"/>
    <d v="2024-08-07T00:00:00"/>
    <s v="Biguanides"/>
  </r>
  <r>
    <s v="BOb8vQpbamA"/>
    <x v="29"/>
    <s v="Pacific peoples"/>
    <s v="Biguanides|Insulin isophane"/>
    <x v="0"/>
    <d v="2020-03-18T00:00:00"/>
    <s v="Biguanides|Insulin isophane-&gt;Insulin aspart-&gt;Insulin aspart|Insulin isophane-&gt;Insulin isophane-&gt;Insulin glargine-&gt;Biguanides|Insulin glargine"/>
  </r>
  <r>
    <s v="BmaO0G6fmYw"/>
    <x v="29"/>
    <s v="Other"/>
    <s v="Biguanides"/>
    <x v="0"/>
    <d v="2025-04-03T00:00:00"/>
    <s v="Biguanides"/>
  </r>
  <r>
    <s v="jjOXPtstDoQ"/>
    <x v="29"/>
    <s v="Other"/>
    <s v="Biguanides"/>
    <x v="0"/>
    <d v="2018-09-06T00:00:00"/>
    <s v="Biguanides"/>
  </r>
  <r>
    <s v="GVP8zZbP3SE"/>
    <x v="29"/>
    <s v="Māori"/>
    <s v="Biguanides"/>
    <x v="0"/>
    <d v="2024-06-05T00:00:00"/>
    <s v="Biguanides"/>
  </r>
  <r>
    <s v="jMjTW/BH89g"/>
    <x v="29"/>
    <s v="Asian"/>
    <s v="Biguanides"/>
    <x v="0"/>
    <d v="2023-01-10T00:00:00"/>
    <s v="Biguanides"/>
  </r>
  <r>
    <s v="JLg7zUijqZY"/>
    <x v="29"/>
    <s v="Māori"/>
    <s v="Biguanides"/>
    <x v="0"/>
    <d v="2024-12-19T00:00:00"/>
    <s v="Biguanides-&gt;Biguanides|SGLT-2 inhibitors-&gt;SGLT-2 inhibitors"/>
  </r>
  <r>
    <s v="jmsENUw3ZTw"/>
    <x v="29"/>
    <s v="Other"/>
    <s v="Biguanides"/>
    <x v="0"/>
    <d v="2021-10-28T00:00:00"/>
    <s v="Biguanides-&gt;Insulin isophane"/>
  </r>
  <r>
    <s v="jqou2GItSGQ"/>
    <x v="29"/>
    <s v="Other"/>
    <s v="Biguanides"/>
    <x v="0"/>
    <d v="2025-05-20T00:00:00"/>
    <s v="Biguanides"/>
  </r>
  <r>
    <s v="JP6OqIpatXM"/>
    <x v="29"/>
    <s v="Māori"/>
    <s v="Biguanides"/>
    <x v="0"/>
    <d v="2022-02-23T00:00:00"/>
    <s v="Biguanides"/>
  </r>
  <r>
    <s v="GmNCT8iOg.c"/>
    <x v="29"/>
    <s v="Pacific peoples"/>
    <s v="Biguanides"/>
    <x v="0"/>
    <d v="2023-03-06T00:00:00"/>
    <s v="Biguanides"/>
  </r>
  <r>
    <s v="GO2oyIzOaW."/>
    <x v="29"/>
    <s v="Māori"/>
    <s v="Biguanides"/>
    <x v="0"/>
    <d v="2014-12-31T00:00:00"/>
    <s v="Biguanides"/>
  </r>
  <r>
    <s v="GLJ.CBOAUh2"/>
    <x v="29"/>
    <s v="Other"/>
    <s v="Biguanides"/>
    <x v="0"/>
    <d v="2013-08-08T00:00:00"/>
    <s v="Biguanides"/>
  </r>
  <r>
    <s v="GSFBU0QP4Sc"/>
    <x v="29"/>
    <s v="Other"/>
    <s v="Biguanides"/>
    <x v="0"/>
    <d v="2014-01-30T00:00:00"/>
    <s v="Biguanides"/>
  </r>
  <r>
    <s v="gQWYbsTXGRE"/>
    <x v="29"/>
    <s v="Māori"/>
    <s v="Biguanides"/>
    <x v="0"/>
    <d v="2018-01-17T00:00:00"/>
    <s v="Biguanides"/>
  </r>
  <r>
    <s v="GOHLsz/Afp2"/>
    <x v="29"/>
    <s v="Other"/>
    <s v="Biguanides|Insulin glargine"/>
    <x v="0"/>
    <d v="2024-11-08T00:00:00"/>
    <s v="Biguanides|Insulin glargine-&gt;Insulin aspart|Insulin glargine-&gt;Biguanides-&gt;Biguanides|DPP-4 inhibitors"/>
  </r>
  <r>
    <s v="ghUeQ4r575s"/>
    <x v="29"/>
    <s v="Asian"/>
    <s v="Biguanides"/>
    <x v="0"/>
    <d v="2024-07-16T00:00:00"/>
    <s v="Biguanides"/>
  </r>
  <r>
    <s v="ghyf16pGuL6"/>
    <x v="29"/>
    <s v="Pacific peoples"/>
    <s v="Biguanides"/>
    <x v="0"/>
    <d v="2019-07-01T00:00:00"/>
    <s v="Biguanides-&gt;SGLT-2 inhibitors-&gt;Biguanides|GLP-1 agonists-&gt;GLP-1 agonists-&gt;Insulin aspart|SGLT-2 inhibitors-&gt;Insulin aspart"/>
  </r>
  <r>
    <s v="GIF9BDppgY."/>
    <x v="29"/>
    <s v="Māori"/>
    <s v="Biguanides"/>
    <x v="0"/>
    <d v="2016-08-24T00:00:00"/>
    <s v="Biguanides-&gt;Sulfonylureas-&gt;Biguanides|Sulfonylureas-&gt;Insulin glargine-&gt;DPP-4 inhibitors|SGLT-2 inhibitors-&gt;DPP-4 inhibitors-&gt;DPP-4 inhibitors|Insulin glargine|SGLT-2 inhibitors-&gt;DPP-4 inhibitors|Insulin glargine-&gt;DPP-4 inhibitors|GLP-1 agonists|Insulin glargine-&gt;Insulin glargine|SGLT-2 inhibitors-&gt;GLP-1 agonists-&gt;DPP-4 inhibitors|GLP-1 agonists"/>
  </r>
  <r>
    <s v="GHjC/2.HhkE"/>
    <x v="29"/>
    <s v="Other"/>
    <s v="Biguanides"/>
    <x v="0"/>
    <d v="2014-07-24T00:00:00"/>
    <s v="Biguanides"/>
  </r>
  <r>
    <s v="gd./tU/SLRM"/>
    <x v="29"/>
    <s v="Other"/>
    <s v="Biguanides"/>
    <x v="0"/>
    <d v="2014-06-10T00:00:00"/>
    <s v="Biguanides"/>
  </r>
  <r>
    <s v="g6n3Z/PsZs."/>
    <x v="29"/>
    <s v="Asian"/>
    <s v="Biguanides|Insulin aspart|Insulin isophane"/>
    <x v="0"/>
    <d v="2020-07-08T00:00:00"/>
    <s v="Biguanides|Insulin aspart|Insulin isophane-&gt;Insulin isophane"/>
  </r>
  <r>
    <s v="G65wynRsVF."/>
    <x v="29"/>
    <s v="Asian"/>
    <s v="Biguanides"/>
    <x v="0"/>
    <d v="2024-02-22T00:00:00"/>
    <s v="Biguanides"/>
  </r>
  <r>
    <s v="g4T28AeR7Qo"/>
    <x v="29"/>
    <s v="Pacific peoples"/>
    <s v="Biguanides"/>
    <x v="0"/>
    <d v="2022-08-18T00:00:00"/>
    <s v="Biguanides"/>
  </r>
  <r>
    <s v="g.vcauC15DY"/>
    <x v="29"/>
    <s v="Other"/>
    <s v="Biguanides"/>
    <x v="0"/>
    <d v="2014-07-05T00:00:00"/>
    <s v="Biguanides"/>
  </r>
  <r>
    <s v="g2seuKMqC7I"/>
    <x v="29"/>
    <s v="Other"/>
    <s v="Biguanides"/>
    <x v="0"/>
    <d v="2020-02-11T00:00:00"/>
    <s v="Biguanides"/>
  </r>
  <r>
    <s v="g3MtPYfiPpE"/>
    <x v="29"/>
    <s v="Other"/>
    <s v="Biguanides"/>
    <x v="0"/>
    <d v="2024-08-27T00:00:00"/>
    <s v="Biguanides"/>
  </r>
  <r>
    <s v="d7.ovC2FYYE"/>
    <x v="29"/>
    <s v="Asian"/>
    <s v="Biguanides"/>
    <x v="0"/>
    <d v="2022-02-14T00:00:00"/>
    <s v="Biguanides"/>
  </r>
  <r>
    <s v="d129eYALgMs"/>
    <x v="29"/>
    <s v="Pacific peoples"/>
    <s v="Biguanides"/>
    <x v="0"/>
    <d v="2022-11-17T00:00:00"/>
    <s v="Biguanides"/>
  </r>
  <r>
    <s v="d3HfRi1HcMI"/>
    <x v="29"/>
    <s v="Pacific peoples"/>
    <s v="Biguanides"/>
    <x v="0"/>
    <d v="2024-03-05T00:00:00"/>
    <s v="Biguanides-&gt;Insulin aspart|Insulin isophane-&gt;Insulin isophane-&gt;Insulin aspart"/>
  </r>
  <r>
    <s v="8QxF.RIGwU6"/>
    <x v="29"/>
    <s v="Other"/>
    <s v="Biguanides"/>
    <x v="0"/>
    <d v="2020-12-18T00:00:00"/>
    <s v="Biguanides"/>
  </r>
  <r>
    <s v="8n2XdjRFQls"/>
    <x v="29"/>
    <s v="Other"/>
    <s v="Biguanides"/>
    <x v="0"/>
    <d v="2024-02-18T00:00:00"/>
    <s v="Biguanides"/>
  </r>
  <r>
    <s v="8hV.MpRz4gc"/>
    <x v="29"/>
    <s v="Other"/>
    <s v="Biguanides"/>
    <x v="0"/>
    <d v="2025-10-31T00:00:00"/>
    <s v="Biguanides"/>
  </r>
  <r>
    <s v="8Nnv/LV32GI"/>
    <x v="29"/>
    <s v="Other"/>
    <s v="Biguanides"/>
    <x v="0"/>
    <d v="2017-08-01T00:00:00"/>
    <s v="Biguanides"/>
  </r>
  <r>
    <s v="cAxipB8d4Z2"/>
    <x v="29"/>
    <s v="Pacific peoples"/>
    <s v="Biguanides"/>
    <x v="0"/>
    <d v="2024-07-30T00:00:00"/>
    <s v="Biguanides"/>
  </r>
  <r>
    <s v="cCW1In/0jDI"/>
    <x v="29"/>
    <s v="Other"/>
    <s v="Biguanides"/>
    <x v="0"/>
    <d v="2021-06-10T00:00:00"/>
    <s v="Biguanides"/>
  </r>
  <r>
    <s v="8GVOXrg3l6U"/>
    <x v="29"/>
    <s v="Māori"/>
    <s v="Biguanides"/>
    <x v="0"/>
    <d v="2025-09-10T00:00:00"/>
    <s v="Biguanides"/>
  </r>
  <r>
    <s v="8lfaAG1GcTo"/>
    <x v="29"/>
    <s v="Asian"/>
    <s v="Biguanides"/>
    <x v="0"/>
    <d v="2014-11-04T00:00:00"/>
    <s v="Biguanides"/>
  </r>
  <r>
    <s v="8bl6VQdQ/wU"/>
    <x v="29"/>
    <s v="Pacific peoples"/>
    <s v="Biguanides"/>
    <x v="0"/>
    <d v="2023-11-01T00:00:00"/>
    <s v="Biguanides"/>
  </r>
  <r>
    <s v="8/POx5ImPsQ"/>
    <x v="29"/>
    <s v="Māori"/>
    <s v="Biguanides"/>
    <x v="0"/>
    <d v="2022-10-31T00:00:00"/>
    <s v="Biguanides-&gt;SGLT-2 inhibitors"/>
  </r>
  <r>
    <s v="8a0W/fq7Mds"/>
    <x v="29"/>
    <s v="Other"/>
    <s v="Biguanides"/>
    <x v="0"/>
    <d v="2016-11-02T00:00:00"/>
    <s v="Biguanides"/>
  </r>
  <r>
    <s v="83f5cNX5UqY"/>
    <x v="29"/>
    <s v="Māori"/>
    <s v="Biguanides"/>
    <x v="0"/>
    <d v="2023-05-11T00:00:00"/>
    <s v="Biguanides"/>
  </r>
  <r>
    <s v="7jBXH1ixd.A"/>
    <x v="29"/>
    <s v="Asian"/>
    <s v="Biguanides"/>
    <x v="0"/>
    <d v="2025-12-12T00:00:00"/>
    <s v="Biguanides"/>
  </r>
  <r>
    <s v="7KIugSgDTaE"/>
    <x v="29"/>
    <s v="Asian"/>
    <s v="Biguanides"/>
    <x v="0"/>
    <d v="2025-05-01T00:00:00"/>
    <s v="Biguanides"/>
  </r>
  <r>
    <s v="CHdwP8lvuo."/>
    <x v="29"/>
    <s v="Asian"/>
    <s v="Biguanides"/>
    <x v="0"/>
    <d v="2015-04-20T00:00:00"/>
    <s v="Biguanides-&gt;Insulin isophane"/>
  </r>
  <r>
    <s v="cif5YEJNYQE"/>
    <x v="29"/>
    <s v="Māori"/>
    <s v="Biguanides"/>
    <x v="0"/>
    <d v="2023-10-17T00:00:00"/>
    <s v="Biguanides"/>
  </r>
  <r>
    <s v="CeC4fgGWTj2"/>
    <x v="29"/>
    <s v="Māori"/>
    <s v="Biguanides"/>
    <x v="0"/>
    <d v="2014-08-26T00:00:00"/>
    <s v="Biguanides"/>
  </r>
  <r>
    <s v="CdmzRG4iYMU"/>
    <x v="29"/>
    <s v="Pacific peoples"/>
    <s v="Biguanides|Insulin isophane"/>
    <x v="0"/>
    <d v="2019-07-18T00:00:00"/>
    <s v="Biguanides|Insulin isophane-&gt;Insulin isophane|Insulin lispro-&gt;Biguanides"/>
  </r>
  <r>
    <s v="ckWefYiN.Co"/>
    <x v="29"/>
    <s v="Other"/>
    <s v="Biguanides"/>
    <x v="0"/>
    <d v="2017-02-17T00:00:00"/>
    <s v="Biguanides"/>
  </r>
  <r>
    <s v="CowZ7zlWlHg"/>
    <x v="29"/>
    <s v="Other"/>
    <s v="Insulin isophane"/>
    <x v="1"/>
    <d v="2022-09-20T00:00:00"/>
    <s v="Insulin isophane-&gt;Biguanides-&gt;Insulin aspart-&gt;Insulin aspart|Insulin isophane"/>
  </r>
  <r>
    <s v="cnp5C81D2bM"/>
    <x v="29"/>
    <s v="Asian"/>
    <s v="Biguanides"/>
    <x v="0"/>
    <d v="2021-01-18T00:00:00"/>
    <s v="Biguanides"/>
  </r>
  <r>
    <s v="CMC1Ot96/Aw"/>
    <x v="29"/>
    <s v="Pacific peoples"/>
    <s v="Biguanides"/>
    <x v="0"/>
    <d v="2024-12-19T00:00:00"/>
    <s v="Biguanides-&gt;Insulin aspart|Insulin isophane-&gt;Biguanides|Insulin aspart|Insulin isophane-&gt;Insulin aspart"/>
  </r>
  <r>
    <s v="D.uSV1xfz6Y"/>
    <x v="29"/>
    <s v="Asian"/>
    <s v="Biguanides"/>
    <x v="0"/>
    <d v="2011-03-28T00:00:00"/>
    <s v="Biguanides-&gt;Biguanides|Sulfonylureas-&gt;Sulfonylureas-&gt;DPP-4 inhibitors-&gt;Insulin isophane|Insulin lispro"/>
  </r>
  <r>
    <s v="cX2kH5BWoZ2"/>
    <x v="29"/>
    <s v="Asian"/>
    <s v="Insulin glargine"/>
    <x v="1"/>
    <d v="2022-07-05T00:00:00"/>
    <s v="Insulin glargine-&gt;Biguanides-&gt;Biguanides|SGLT-2 inhibitors|Sulfonylureas-&gt;Biguanides|SGLT-2 inhibitors"/>
  </r>
  <r>
    <s v="CVawrN9vBfQ"/>
    <x v="29"/>
    <s v="Asian"/>
    <s v="Biguanides"/>
    <x v="0"/>
    <d v="2024-08-14T00:00:00"/>
    <s v="Biguanides"/>
  </r>
  <r>
    <s v="CW.hjMOhtAA"/>
    <x v="29"/>
    <s v="Pacific peoples"/>
    <s v="Biguanides"/>
    <x v="0"/>
    <d v="2023-06-19T00:00:00"/>
    <s v="Biguanides"/>
  </r>
  <r>
    <s v="CwEU5W/di82"/>
    <x v="29"/>
    <s v="Asian"/>
    <s v="Biguanides"/>
    <x v="0"/>
    <d v="2016-03-07T00:00:00"/>
    <s v="Biguanides"/>
  </r>
  <r>
    <s v="cqqoNFLBW6M"/>
    <x v="29"/>
    <s v="Pacific peoples"/>
    <s v="Biguanides|Sulfonylureas"/>
    <x v="0"/>
    <d v="2018-02-13T00:00:00"/>
    <s v="Biguanides|Sulfonylureas-&gt;Sulfonylureas"/>
  </r>
  <r>
    <s v="CqvyInORrnA"/>
    <x v="29"/>
    <s v="Pacific peoples"/>
    <s v="Biguanides"/>
    <x v="0"/>
    <d v="2025-12-12T00:00:00"/>
    <s v="Biguanides"/>
  </r>
  <r>
    <s v="CRFJwvpJsG2"/>
    <x v="29"/>
    <s v="Asian"/>
    <s v="Biguanides|Insulin aspart|Insulin isophane"/>
    <x v="0"/>
    <d v="2014-09-22T00:00:00"/>
    <s v="Biguanides|Insulin aspart|Insulin isophane-&gt;Insulin aspart|Insulin isophane"/>
  </r>
  <r>
    <s v="CrPpRh3Ho6Y"/>
    <x v="29"/>
    <s v="Other"/>
    <s v="Biguanides"/>
    <x v="0"/>
    <d v="2013-08-23T00:00:00"/>
    <s v="Biguanides-&gt;Insulin isophane"/>
  </r>
  <r>
    <s v="Jr.luULJ6SA"/>
    <x v="29"/>
    <s v="Asian"/>
    <s v="Biguanides"/>
    <x v="0"/>
    <d v="2025-01-15T00:00:00"/>
    <s v="Biguanides"/>
  </r>
  <r>
    <s v="K1N82fRgU/k"/>
    <x v="29"/>
    <s v="Asian"/>
    <s v="Biguanides"/>
    <x v="0"/>
    <d v="2013-09-22T00:00:00"/>
    <s v="Biguanides"/>
  </r>
  <r>
    <s v="jytttZMv3E."/>
    <x v="29"/>
    <s v="Māori"/>
    <s v="Biguanides"/>
    <x v="0"/>
    <d v="2012-04-19T00:00:00"/>
    <s v="Biguanides-&gt;Sulfonylureas|Thiazolidinedione-&gt;Biguanides|Thiazolidinedione-&gt;Biguanides|SGLT-2 inhibitors-&gt;GLP-1 agonists-&gt;Biguanides|GLP-1 agonists|SGLT-2 inhibitors-&gt;Biguanides|GLP-1 agonists"/>
  </r>
  <r>
    <s v="K/MQW8rGJas"/>
    <x v="29"/>
    <s v="Other"/>
    <s v="Biguanides"/>
    <x v="0"/>
    <d v="2016-10-10T00:00:00"/>
    <s v="Biguanides"/>
  </r>
  <r>
    <s v="kbuO6GObOes"/>
    <x v="29"/>
    <s v="Other"/>
    <s v="Biguanides"/>
    <x v="0"/>
    <d v="2023-03-07T00:00:00"/>
    <s v="Biguanides"/>
  </r>
  <r>
    <s v="KCOuXRcK.P6"/>
    <x v="29"/>
    <s v="Asian"/>
    <s v="Biguanides"/>
    <x v="0"/>
    <d v="2020-10-13T00:00:00"/>
    <s v="Biguanides"/>
  </r>
  <r>
    <s v="kB1Xp70ZXIk"/>
    <x v="29"/>
    <s v="Māori"/>
    <s v="Biguanides"/>
    <x v="0"/>
    <d v="2015-12-02T00:00:00"/>
    <s v="Biguanides-&gt;SGLT-2 inhibitors-&gt;GLP-1 agonists|SGLT-2 inhibitors-&gt;Biguanides|GLP-1 agonists"/>
  </r>
  <r>
    <s v="kb7Nz0cCL5I"/>
    <x v="29"/>
    <s v="Other"/>
    <s v="Biguanides"/>
    <x v="0"/>
    <d v="2025-03-25T00:00:00"/>
    <s v="Biguanides"/>
  </r>
  <r>
    <s v="mypPpz53D8o"/>
    <x v="29"/>
    <s v="Māori"/>
    <s v="Biguanides"/>
    <x v="0"/>
    <d v="2019-05-17T00:00:00"/>
    <s v="Biguanides-&gt;Biguanides|Insulin glargine-&gt;Insulin aspart|Insulin isophane-&gt;Insulin isophane-&gt;Biguanides|Insulin isophane-&gt;Biguanides|GLP-1 agonists-&gt;Biguanides|GLP-1 agonists|Insulin glargine-&gt;GLP-1 agonists|Insulin glargine-&gt;DPP-4 inhibitors"/>
  </r>
  <r>
    <s v="MzFyPuIpf/I"/>
    <x v="29"/>
    <s v="Asian"/>
    <s v="Biguanides"/>
    <x v="0"/>
    <d v="2022-01-11T00:00:00"/>
    <s v="Biguanides-&gt;Insulin aspart|Insulin isophane-&gt;Insulin aspart-&gt;Biguanides|Insulin isophane-&gt;Insulin isophane-&gt;Biguanides|Insulin aspart|Insulin isophane-&gt;Biguanides|DPP-4 inhibitors-&gt;Sulfonylureas-&gt;Biguanides|SGLT-2 inhibitors|Sulfonylureas-&gt;SGLT-2 inhibitors-&gt;Biguanides|Sulfonylureas-&gt;SGLT-2 inhibitors|Sulfonylureas"/>
  </r>
  <r>
    <s v="kgXAwhKaIAo"/>
    <x v="29"/>
    <s v="Pacific peoples"/>
    <s v="Biguanides"/>
    <x v="0"/>
    <d v="2014-11-17T00:00:00"/>
    <s v="Biguanides"/>
  </r>
  <r>
    <s v="KgB7IziwM36"/>
    <x v="29"/>
    <s v="Asian"/>
    <s v="Biguanides"/>
    <x v="0"/>
    <d v="2024-01-20T00:00:00"/>
    <s v="Biguanides-&gt;SGLT-2 inhibitors-&gt;GLP-1 agonists"/>
  </r>
  <r>
    <s v="My/zCboualE"/>
    <x v="29"/>
    <s v="Asian"/>
    <s v="Biguanides"/>
    <x v="0"/>
    <d v="2024-11-12T00:00:00"/>
    <s v="Biguanides-&gt;Insulin aspart|Insulin isophane-&gt;Insulin aspart-&gt;Insulin isophane"/>
  </r>
  <r>
    <s v="Kd5D7ujE6N2"/>
    <x v="29"/>
    <s v="Māori"/>
    <s v="Biguanides"/>
    <x v="0"/>
    <d v="2023-02-17T00:00:00"/>
    <s v="Biguanides"/>
  </r>
  <r>
    <s v="KdUAezosTGE"/>
    <x v="29"/>
    <s v="Asian"/>
    <s v="Biguanides"/>
    <x v="0"/>
    <d v="2013-11-01T00:00:00"/>
    <s v="Biguanides-&gt;Insulin aspart"/>
  </r>
  <r>
    <s v="KEVqCHvCbKA"/>
    <x v="29"/>
    <s v="Other"/>
    <s v="Biguanides"/>
    <x v="0"/>
    <d v="2024-05-22T00:00:00"/>
    <s v="Biguanides"/>
  </r>
  <r>
    <s v="nClN/nMpo82"/>
    <x v="29"/>
    <s v="Other"/>
    <s v="Biguanides"/>
    <x v="0"/>
    <d v="2023-11-20T00:00:00"/>
    <s v="Biguanides"/>
  </r>
  <r>
    <s v="NDSd0whL91s"/>
    <x v="29"/>
    <s v="Other"/>
    <s v="Biguanides"/>
    <x v="0"/>
    <d v="2024-12-17T00:00:00"/>
    <s v="Biguanides"/>
  </r>
  <r>
    <s v="NDTCrUtCaek"/>
    <x v="29"/>
    <s v="Māori"/>
    <s v="Biguanides"/>
    <x v="0"/>
    <d v="2024-02-07T00:00:00"/>
    <s v="Biguanides-&gt;SGLT-2 inhibitors"/>
  </r>
  <r>
    <s v="N6/AS14UoPY"/>
    <x v="29"/>
    <s v="Asian"/>
    <s v="Biguanides"/>
    <x v="0"/>
    <d v="2025-09-19T00:00:00"/>
    <s v="Biguanides"/>
  </r>
  <r>
    <s v="N6RhqDnLlNA"/>
    <x v="29"/>
    <s v="Māori"/>
    <s v="Biguanides"/>
    <x v="0"/>
    <d v="2020-01-14T00:00:00"/>
    <s v="Biguanides-&gt;SGLT-2 inhibitors-&gt;Biguanides|GLP-1 agonists-&gt;GLP-1 agonists-&gt;Biguanides|GLP-1 agonists|Insulin glargine-&gt;Insulin glargine-&gt;Biguanides|Insulin glargine"/>
  </r>
  <r>
    <s v="N7n2UwKG/wQ"/>
    <x v="29"/>
    <s v="Pacific peoples"/>
    <s v="Biguanides"/>
    <x v="0"/>
    <d v="2012-05-23T00:00:00"/>
    <s v="Biguanides-&gt;Insulin isophane-&gt;SGLT-2 inhibitors"/>
  </r>
  <r>
    <s v="NA81gFGbyy6"/>
    <x v="29"/>
    <s v="Other"/>
    <s v="Biguanides"/>
    <x v="0"/>
    <d v="2023-06-12T00:00:00"/>
    <s v="Biguanides"/>
  </r>
  <r>
    <s v="NaChkb69azE"/>
    <x v="29"/>
    <s v="Asian"/>
    <s v="Biguanides"/>
    <x v="0"/>
    <d v="2021-07-07T00:00:00"/>
    <s v="Biguanides"/>
  </r>
  <r>
    <s v="nb0ob6mrPwA"/>
    <x v="29"/>
    <s v="Asian"/>
    <s v="Biguanides"/>
    <x v="0"/>
    <d v="2015-07-08T00:00:00"/>
    <s v="Biguanides"/>
  </r>
  <r>
    <s v="NIW7363qoCw"/>
    <x v="29"/>
    <s v="Other"/>
    <s v="Biguanides"/>
    <x v="0"/>
    <d v="2023-09-29T00:00:00"/>
    <s v="Biguanides"/>
  </r>
  <r>
    <s v="nLskItcqGpM"/>
    <x v="29"/>
    <s v="Other"/>
    <s v="Biguanides"/>
    <x v="0"/>
    <d v="2018-12-07T00:00:00"/>
    <s v="Biguanides"/>
  </r>
  <r>
    <s v="nk8dhNCkBBc"/>
    <x v="29"/>
    <s v="Asian"/>
    <s v="DPP-4 inhibitors"/>
    <x v="0"/>
    <d v="2025-05-28T00:00:00"/>
    <s v="DPP-4 inhibitors-&gt;DPP-4 inhibitors|SGLT-2 inhibitors-&gt;Sulfonylureas"/>
  </r>
  <r>
    <s v="NlAAb.TY3EI"/>
    <x v="29"/>
    <s v="Māori"/>
    <s v="Biguanides"/>
    <x v="0"/>
    <d v="2024-12-09T00:00:00"/>
    <s v="Biguanides-&gt;Biguanides|GLP-1 agonists"/>
  </r>
  <r>
    <s v="NM1qQbf/3/E"/>
    <x v="29"/>
    <s v="Other"/>
    <s v="Biguanides"/>
    <x v="0"/>
    <d v="2015-12-15T00:00:00"/>
    <s v="Biguanides"/>
  </r>
  <r>
    <s v="nMPd7zsv6Bc"/>
    <x v="29"/>
    <s v="Asian"/>
    <s v="Biguanides"/>
    <x v="0"/>
    <d v="2017-11-14T00:00:00"/>
    <s v="Biguanides"/>
  </r>
  <r>
    <s v="nMq8DhSrpGk"/>
    <x v="29"/>
    <s v="Other"/>
    <s v="Biguanides"/>
    <x v="0"/>
    <d v="2013-03-16T00:00:00"/>
    <s v="Biguanides"/>
  </r>
  <r>
    <s v="nnCrQzCEqnk"/>
    <x v="29"/>
    <s v="Asian"/>
    <s v="Biguanides"/>
    <x v="0"/>
    <d v="2021-03-19T00:00:00"/>
    <s v="Biguanides-&gt;Insulin aspart|Insulin isophane"/>
  </r>
  <r>
    <s v="NQACG3lbhPE"/>
    <x v="29"/>
    <s v="Asian"/>
    <s v="Biguanides"/>
    <x v="0"/>
    <d v="2016-10-11T00:00:00"/>
    <s v="Biguanides"/>
  </r>
  <r>
    <s v="nS3BEXSepAs"/>
    <x v="29"/>
    <s v="Asian"/>
    <s v="Biguanides"/>
    <x v="0"/>
    <d v="2020-05-27T00:00:00"/>
    <s v="Biguanides"/>
  </r>
  <r>
    <s v="XhNRvZGxHjU"/>
    <x v="29"/>
    <s v="Asian"/>
    <s v="Insulin glargine"/>
    <x v="1"/>
    <d v="2018-04-26T00:00:00"/>
    <s v="Insulin glargine-&gt;Biguanides|Insulin glargine-&gt;DPP-4 inhibitors|Insulin aspart-&gt;DPP-4 inhibitors-&gt;Insulin aspart-&gt;DPP-4 inhibitors|Insulin aspart|SGLT-2 inhibitors-&gt;Biguanides-&gt;Biguanides|Insulin aspart|SGLT-2 inhibitors-&gt;Insulin aspart|SGLT-2 inhibitors"/>
  </r>
  <r>
    <s v="xgfSXL6kAdY"/>
    <x v="29"/>
    <s v="Pacific peoples"/>
    <s v="Biguanides"/>
    <x v="0"/>
    <d v="2018-10-16T00:00:00"/>
    <s v="Biguanides-&gt;Biguanides|Insulin aspart|Insulin glargine-&gt;Insulin aspart|Insulin glargine-&gt;Insulin aspart-&gt;Insulin glargine"/>
  </r>
  <r>
    <s v="XDP8i0W645E"/>
    <x v="29"/>
    <s v="Pacific peoples"/>
    <s v="Biguanides"/>
    <x v="0"/>
    <d v="2020-11-24T00:00:00"/>
    <s v="Biguanides"/>
  </r>
  <r>
    <s v="rRdfPmYP4kw"/>
    <x v="29"/>
    <s v="Asian"/>
    <s v="Insulin aspart"/>
    <x v="1"/>
    <d v="2023-09-30T00:00:00"/>
    <s v="Insulin aspart-&gt;DPP-4 inhibitors|Insulin aspart-&gt;DPP-4 inhibitors-&gt;Insulin aspart|Insulin isophane-&gt;Insulin glargine"/>
  </r>
  <r>
    <s v="RgsoKuHaCRU"/>
    <x v="29"/>
    <s v="Asian"/>
    <s v="Biguanides"/>
    <x v="0"/>
    <d v="2020-01-24T00:00:00"/>
    <s v="Biguanides"/>
  </r>
  <r>
    <s v="RKGdjiRIov."/>
    <x v="29"/>
    <s v="Asian"/>
    <s v="Biguanides"/>
    <x v="0"/>
    <d v="2024-07-11T00:00:00"/>
    <s v="Biguanides"/>
  </r>
  <r>
    <s v="RnaPajcI.fo"/>
    <x v="29"/>
    <s v="Asian"/>
    <s v="Biguanides"/>
    <x v="0"/>
    <d v="2018-07-06T00:00:00"/>
    <s v="Biguanides-&gt;Insulin aspart|Insulin isophane-&gt;Biguanides|Insulin aspart|Insulin isophane"/>
  </r>
  <r>
    <s v="Rr/fjUAfL/c"/>
    <x v="29"/>
    <s v="Māori"/>
    <s v="Biguanides"/>
    <x v="0"/>
    <d v="2019-01-12T00:00:00"/>
    <s v="Biguanides-&gt;Insulin aspart|Insulin glargine-&gt;Insulin glargine-&gt;Insulin aspart"/>
  </r>
  <r>
    <s v="Rrb4ygE1j4E"/>
    <x v="29"/>
    <s v="Other"/>
    <s v="Biguanides"/>
    <x v="0"/>
    <d v="2024-08-29T00:00:00"/>
    <s v="Biguanides"/>
  </r>
  <r>
    <s v="NVCTcY8Gzng"/>
    <x v="29"/>
    <s v="Asian"/>
    <s v="Biguanides|Insulin isophane"/>
    <x v="0"/>
    <d v="2022-02-28T00:00:00"/>
    <s v="Biguanides|Insulin isophane-&gt;Insulin aspart-&gt;Insulin aspart|Insulin isophane-&gt;Biguanides"/>
  </r>
  <r>
    <s v="qu1bmlc8wEM"/>
    <x v="29"/>
    <s v="Other"/>
    <s v="Biguanides"/>
    <x v="0"/>
    <d v="2022-12-19T00:00:00"/>
    <s v="Biguanides"/>
  </r>
  <r>
    <s v="QubK9yFnb9Q"/>
    <x v="29"/>
    <s v="Pacific peoples"/>
    <s v="Biguanides"/>
    <x v="0"/>
    <d v="2025-02-20T00:00:00"/>
    <s v="Biguanides"/>
  </r>
  <r>
    <s v="qv15OytZjgc"/>
    <x v="29"/>
    <s v="Asian"/>
    <s v="Insulin isophane"/>
    <x v="1"/>
    <d v="2018-08-04T00:00:00"/>
    <s v="Insulin isophane-&gt;Insulin aspart-&gt;Insulin aspart|Insulin isophane-&gt;Biguanides|Insulin aspart|Insulin isophane"/>
  </r>
  <r>
    <s v="Rbu6D2S.4z."/>
    <x v="29"/>
    <s v="Other"/>
    <s v="Biguanides"/>
    <x v="0"/>
    <d v="2019-03-05T00:00:00"/>
    <s v="Biguanides-&gt;DPP-4 inhibitors-&gt;SGLT-2 inhibitors-&gt;DPP-4 inhibitors|SGLT-2 inhibitors"/>
  </r>
  <r>
    <s v="rbAVsdgBzKI"/>
    <x v="29"/>
    <s v="Asian"/>
    <s v="Biguanides"/>
    <x v="0"/>
    <d v="2022-11-28T00:00:00"/>
    <s v="Biguanides"/>
  </r>
  <r>
    <s v="RcnI7SWLp8M"/>
    <x v="29"/>
    <s v="Asian"/>
    <s v="Biguanides"/>
    <x v="0"/>
    <d v="2018-04-19T00:00:00"/>
    <s v="Biguanides"/>
  </r>
  <r>
    <s v="r0jQTmayG5s"/>
    <x v="29"/>
    <s v="Asian"/>
    <s v="Biguanides"/>
    <x v="0"/>
    <d v="2018-07-19T00:00:00"/>
    <s v="Biguanides"/>
  </r>
  <r>
    <s v="LONnSqb6Vzg"/>
    <x v="29"/>
    <s v="Pacific peoples"/>
    <s v="Biguanides|Sulfonylureas"/>
    <x v="0"/>
    <d v="2014-03-14T00:00:00"/>
    <s v="Biguanides|Sulfonylureas-&gt;Biguanides-&gt;DPP-4 inhibitors-&gt;DPP-4 inhibitors|Insulin glargine-&gt;Insulin glargine"/>
  </r>
  <r>
    <s v="lPMkJWhiW9s"/>
    <x v="29"/>
    <s v="Asian"/>
    <s v="Biguanides"/>
    <x v="0"/>
    <d v="2024-11-08T00:00:00"/>
    <s v="Biguanides"/>
  </r>
  <r>
    <s v="Llsamn26Ly6"/>
    <x v="29"/>
    <s v="Pacific peoples"/>
    <s v="Biguanides"/>
    <x v="0"/>
    <d v="2011-06-03T00:00:00"/>
    <s v="Biguanides"/>
  </r>
  <r>
    <s v="lncMKLsqtZI"/>
    <x v="29"/>
    <s v="Pacific peoples"/>
    <s v="Biguanides"/>
    <x v="0"/>
    <d v="2023-02-08T00:00:00"/>
    <s v="Biguanides-&gt;GLP-1 agonists-&gt;Insulin aspart|Insulin isophane-&gt;Insulin aspart-&gt;Sulfonylureas-&gt;DPP-4 inhibitors-&gt;DPP-4 inhibitors|GLP-1 agonists"/>
  </r>
  <r>
    <s v="LNDu45qcE0s"/>
    <x v="29"/>
    <s v="Other"/>
    <s v="Biguanides"/>
    <x v="0"/>
    <d v="2024-08-14T00:00:00"/>
    <s v="Biguanides"/>
  </r>
  <r>
    <s v="lpv/cp/iMaI"/>
    <x v="29"/>
    <s v="Other"/>
    <s v="Biguanides"/>
    <x v="0"/>
    <d v="2011-05-01T00:00:00"/>
    <s v="Biguanides"/>
  </r>
  <r>
    <s v="lq2mEm2ahdA"/>
    <x v="29"/>
    <s v="Māori"/>
    <s v="Biguanides"/>
    <x v="0"/>
    <d v="2024-03-15T00:00:00"/>
    <s v="Biguanides"/>
  </r>
  <r>
    <s v="LrNNe09jc1w"/>
    <x v="29"/>
    <s v="Other"/>
    <s v="Biguanides"/>
    <x v="0"/>
    <d v="2018-02-05T00:00:00"/>
    <s v="Biguanides-&gt;Insulin glargine"/>
  </r>
  <r>
    <s v="ig/eV/gBbmU"/>
    <x v="29"/>
    <s v="Pacific peoples"/>
    <s v="Biguanides"/>
    <x v="0"/>
    <d v="2023-11-21T00:00:00"/>
    <s v="Biguanides"/>
  </r>
  <r>
    <s v="IGS9FdptvHE"/>
    <x v="29"/>
    <s v="Asian"/>
    <s v="Biguanides"/>
    <x v="0"/>
    <d v="2019-10-30T00:00:00"/>
    <s v="Biguanides"/>
  </r>
  <r>
    <s v="LFCCphF5og."/>
    <x v="29"/>
    <s v="Māori"/>
    <s v="Biguanides"/>
    <x v="0"/>
    <d v="2018-03-06T00:00:00"/>
    <s v="Biguanides-&gt;Sulfonylureas-&gt;Insulin glargine-&gt;Insulin aspart|Sulfonylureas-&gt;Insulin aspart|Insulin glargine-&gt;Insulin aspart"/>
  </r>
  <r>
    <s v="lfJesXUUyV2"/>
    <x v="29"/>
    <s v="Asian"/>
    <s v="Biguanides"/>
    <x v="0"/>
    <d v="2024-07-31T00:00:00"/>
    <s v="Biguanides"/>
  </r>
  <r>
    <s v="lf7OwJQdhUc"/>
    <x v="29"/>
    <s v="Other"/>
    <s v="Biguanides"/>
    <x v="0"/>
    <d v="2013-02-04T00:00:00"/>
    <s v="Biguanides-&gt;Insulin glargine-&gt;Biguanides|Insulin glargine-&gt;Insulin aspart-&gt;Biguanides|Insulin aspart|Insulin glargine-&gt;Biguanides|Insulin aspart-&gt;DPP-4 inhibitors|Insulin aspart-&gt;DPP-4 inhibitors-&gt;SGLT-2 inhibitors-&gt;GLP-1 agonists|Insulin aspart-&gt;GLP-1 agonists"/>
  </r>
  <r>
    <s v="lIntbA/AAbE"/>
    <x v="29"/>
    <s v="Pacific peoples"/>
    <s v="Biguanides"/>
    <x v="0"/>
    <d v="2022-04-15T00:00:00"/>
    <s v="Biguanides-&gt;Biguanides|Sulfonylureas-&gt;DPP-4 inhibitors-&gt;DPP-4 inhibitors|Sulfonylureas-&gt;DPP-4 inhibitors|SGLT-2 inhibitors"/>
  </r>
  <r>
    <s v="LJmuyCuQVNg"/>
    <x v="29"/>
    <s v="Asian"/>
    <s v="Biguanides"/>
    <x v="0"/>
    <d v="2023-08-16T00:00:00"/>
    <s v="Biguanides-&gt;Insulin glargine-&gt;Insulin aspart"/>
  </r>
  <r>
    <s v="lGD1RQqBoos"/>
    <x v="29"/>
    <s v="Māori"/>
    <s v="Biguanides"/>
    <x v="0"/>
    <d v="2021-04-08T00:00:00"/>
    <s v="Biguanides"/>
  </r>
  <r>
    <s v="Lh/0kvZ5WFM"/>
    <x v="29"/>
    <s v="Asian"/>
    <s v="Biguanides"/>
    <x v="0"/>
    <d v="2022-09-30T00:00:00"/>
    <s v="Biguanides"/>
  </r>
  <r>
    <s v="htFrs9gChBA"/>
    <x v="29"/>
    <s v="Asian"/>
    <s v="Biguanides"/>
    <x v="0"/>
    <d v="2013-08-13T00:00:00"/>
    <s v="Biguanides-&gt;Insulin isophane-&gt;Biguanides|Sulfonylureas-&gt;Sulfonylureas-&gt;DPP-4 inhibitors-&gt;Biguanides|DPP-4 inhibitors-&gt;Biguanides|SGLT-2 inhibitors-&gt;GLP-1 agonists"/>
  </r>
  <r>
    <s v="hsh.n0D5nik"/>
    <x v="29"/>
    <s v="Asian"/>
    <s v="Biguanides"/>
    <x v="0"/>
    <d v="2023-01-09T00:00:00"/>
    <s v="Biguanides"/>
  </r>
  <r>
    <s v="hSinG0rvsKo"/>
    <x v="29"/>
    <s v="Māori"/>
    <s v="Biguanides"/>
    <x v="0"/>
    <d v="2023-10-12T00:00:00"/>
    <s v="Biguanides"/>
  </r>
  <r>
    <s v="HrsQTn754jY"/>
    <x v="29"/>
    <s v="Other"/>
    <s v="Biguanides"/>
    <x v="0"/>
    <d v="2021-08-15T00:00:00"/>
    <s v="Biguanides"/>
  </r>
  <r>
    <s v="hRurp9Dhtwg"/>
    <x v="29"/>
    <s v="Pacific peoples"/>
    <s v="Biguanides|Insulin aspart|Insulin isophane"/>
    <x v="0"/>
    <d v="2025-06-30T00:00:00"/>
    <s v="Biguanides|Insulin aspart|Insulin isophane-&gt;Insulin aspart|Insulin isophane"/>
  </r>
  <r>
    <s v="HvbsgPBrfqw"/>
    <x v="29"/>
    <s v="Asian"/>
    <s v="Biguanides"/>
    <x v="0"/>
    <d v="2020-05-29T00:00:00"/>
    <s v="Biguanides-&gt;Insulin glargine"/>
  </r>
  <r>
    <s v="HvKRVXFYIq2"/>
    <x v="29"/>
    <s v="Asian"/>
    <s v="Biguanides"/>
    <x v="0"/>
    <d v="2024-04-05T00:00:00"/>
    <s v="Biguanides-&gt;Insulin isophane"/>
  </r>
  <r>
    <s v="hW/Pt9/33x6"/>
    <x v="29"/>
    <s v="Asian"/>
    <s v="Biguanides"/>
    <x v="0"/>
    <d v="2013-11-27T00:00:00"/>
    <s v="Biguanides"/>
  </r>
  <r>
    <s v="hWhTOwSnTAs"/>
    <x v="29"/>
    <s v="Asian"/>
    <s v="Biguanides"/>
    <x v="0"/>
    <d v="2020-11-12T00:00:00"/>
    <s v="Biguanides"/>
  </r>
  <r>
    <s v="Hx8Fqd2MEEY"/>
    <x v="29"/>
    <s v="Other"/>
    <s v="Biguanides"/>
    <x v="0"/>
    <d v="2014-10-30T00:00:00"/>
    <s v="Biguanides"/>
  </r>
  <r>
    <s v="Hwr9TltbKzQ"/>
    <x v="29"/>
    <s v="Asian"/>
    <s v="Biguanides"/>
    <x v="0"/>
    <d v="2024-03-21T00:00:00"/>
    <s v="Biguanides"/>
  </r>
  <r>
    <s v="hywSEwFI1fA"/>
    <x v="29"/>
    <s v="Other"/>
    <s v="Insulin aspart|Insulin isophane"/>
    <x v="1"/>
    <d v="2022-05-27T00:00:00"/>
    <s v="Insulin aspart|Insulin isophane-&gt;Biguanides"/>
  </r>
  <r>
    <s v="Hyx3gdfgd9s"/>
    <x v="29"/>
    <s v="Asian"/>
    <s v="Insulin aspart|Insulin isophane"/>
    <x v="1"/>
    <d v="2020-11-16T00:00:00"/>
    <s v="Insulin aspart|Insulin isophane-&gt;Biguanides"/>
  </r>
  <r>
    <s v="i/c04JkmvJM"/>
    <x v="29"/>
    <s v="Asian"/>
    <s v="Biguanides"/>
    <x v="0"/>
    <d v="2014-02-04T00:00:00"/>
    <s v="Biguanides-&gt;Insulin isophane-&gt;Insulin aspart-&gt;Biguanides|Insulin isophane-&gt;Insulin lispro-&gt;Insulin isophane|Insulin lispro-&gt;Biguanides|Insulin lispro-&gt;Biguanides|Sulfonylureas-&gt;DPP-4 inhibitors-&gt;DPP-4 inhibitors|Sulfonylureas-&gt;Sulfonylureas"/>
  </r>
  <r>
    <s v="i00Ucra0MaE"/>
    <x v="29"/>
    <s v="Pacific peoples"/>
    <s v="Biguanides"/>
    <x v="0"/>
    <d v="2014-10-10T00:00:00"/>
    <s v="Biguanides"/>
  </r>
  <r>
    <s v="I0UcK0uSPNE"/>
    <x v="29"/>
    <s v="Asian"/>
    <s v="Biguanides"/>
    <x v="0"/>
    <d v="2021-04-20T00:00:00"/>
    <s v="Biguanides-&gt;Biguanides|Insulin aspart|Insulin isophane-&gt;Insulin aspart|Insulin isophane-&gt;Insulin aspart-&gt;DPP-4 inhibitors-&gt;SGLT-2 inhibitors-&gt;GLP-1 agonists"/>
  </r>
  <r>
    <s v="i4dZ1UD69us"/>
    <x v="29"/>
    <s v="Māori"/>
    <s v="Biguanides"/>
    <x v="0"/>
    <d v="2024-10-02T00:00:00"/>
    <s v="Biguanides"/>
  </r>
  <r>
    <s v="iaV/gqlpDR."/>
    <x v="29"/>
    <s v="Māori"/>
    <s v="Biguanides"/>
    <x v="0"/>
    <d v="2014-06-27T00:00:00"/>
    <s v="Biguanides"/>
  </r>
  <r>
    <s v="Iaex3yiTFh2"/>
    <x v="29"/>
    <s v="Other"/>
    <s v="Biguanides"/>
    <x v="0"/>
    <d v="2014-07-03T00:00:00"/>
    <s v="Biguanides"/>
  </r>
  <r>
    <s v="i9xDkZOrzz6"/>
    <x v="29"/>
    <s v="Asian"/>
    <s v="Biguanides"/>
    <x v="0"/>
    <d v="2022-07-06T00:00:00"/>
    <s v="Biguanides"/>
  </r>
  <r>
    <s v="IBQgYEy5N0g"/>
    <x v="29"/>
    <s v="Asian"/>
    <s v="Biguanides"/>
    <x v="0"/>
    <d v="2022-03-01T00:00:00"/>
    <s v="Biguanides-&gt;Insulin isophane"/>
  </r>
  <r>
    <s v="iczPtk027n."/>
    <x v="29"/>
    <s v="Asian"/>
    <s v="Biguanides"/>
    <x v="0"/>
    <d v="2021-06-17T00:00:00"/>
    <s v="Biguanides"/>
  </r>
  <r>
    <s v="IERNSZVBKMY"/>
    <x v="29"/>
    <s v="Asian"/>
    <s v="Biguanides"/>
    <x v="0"/>
    <d v="2016-01-15T00:00:00"/>
    <s v="Biguanides"/>
  </r>
  <r>
    <s v="iETTKhxlo3E"/>
    <x v="29"/>
    <s v="Asian"/>
    <s v="Biguanides"/>
    <x v="0"/>
    <d v="2020-07-31T00:00:00"/>
    <s v="Biguanides-&gt;Biguanides|Insulin glargine-&gt;Insulin glargine"/>
  </r>
  <r>
    <s v="iDWE3K3tObU"/>
    <x v="29"/>
    <s v="Māori"/>
    <s v="Biguanides"/>
    <x v="0"/>
    <d v="2022-05-01T00:00:00"/>
    <s v="Biguanides"/>
  </r>
  <r>
    <s v="E2sDc61dCRA"/>
    <x v="29"/>
    <s v="Asian"/>
    <s v="Biguanides"/>
    <x v="0"/>
    <d v="2021-04-15T00:00:00"/>
    <s v="Biguanides"/>
  </r>
  <r>
    <s v="e4FYm885tx."/>
    <x v="29"/>
    <s v="Asian"/>
    <s v="Biguanides"/>
    <x v="0"/>
    <d v="2013-03-05T00:00:00"/>
    <s v="Biguanides"/>
  </r>
  <r>
    <s v="ebEp2abl66U"/>
    <x v="29"/>
    <s v="Other"/>
    <s v="Biguanides"/>
    <x v="0"/>
    <d v="2011-04-29T00:00:00"/>
    <s v="Biguanides"/>
  </r>
  <r>
    <s v="E6f14m8fukc"/>
    <x v="29"/>
    <s v="Asian"/>
    <s v="Biguanides"/>
    <x v="0"/>
    <d v="2023-02-08T00:00:00"/>
    <s v="Biguanides"/>
  </r>
  <r>
    <s v="B7PaS062TVk"/>
    <x v="29"/>
    <s v="Other"/>
    <s v="Biguanides"/>
    <x v="0"/>
    <d v="2019-03-13T00:00:00"/>
    <s v="Biguanides"/>
  </r>
  <r>
    <s v="dxIm9azEBdk"/>
    <x v="29"/>
    <s v="Other"/>
    <s v="Biguanides"/>
    <x v="0"/>
    <d v="2013-12-24T00:00:00"/>
    <s v="Biguanides"/>
  </r>
  <r>
    <s v="DxzlwGH7kug"/>
    <x v="29"/>
    <s v="Asian"/>
    <s v="Biguanides"/>
    <x v="0"/>
    <d v="2023-12-05T00:00:00"/>
    <s v="Biguanides"/>
  </r>
  <r>
    <s v="B3PvHhVtCqU"/>
    <x v="29"/>
    <s v="Other"/>
    <s v="Biguanides"/>
    <x v="0"/>
    <d v="2024-06-19T00:00:00"/>
    <s v="Biguanides"/>
  </r>
  <r>
    <s v="b3ywiiy0EWY"/>
    <x v="29"/>
    <s v="Asian"/>
    <s v="Biguanides|Insulin aspart|Insulin isophane"/>
    <x v="0"/>
    <d v="2019-02-21T00:00:00"/>
    <s v="Biguanides|Insulin aspart|Insulin isophane-&gt;Insulin aspart|Insulin isophane-&gt;Insulin aspart-&gt;Biguanides"/>
  </r>
  <r>
    <s v="b5EJ6MSMLJM"/>
    <x v="29"/>
    <s v="Pacific peoples"/>
    <s v="Biguanides"/>
    <x v="0"/>
    <d v="2017-11-07T00:00:00"/>
    <s v="Biguanides-&gt;GLP-1 agonists-&gt;Biguanides|GLP-1 agonists"/>
  </r>
  <r>
    <s v="aWWD6aN.A5s"/>
    <x v="29"/>
    <s v="Other"/>
    <s v="Insulin aspart"/>
    <x v="1"/>
    <d v="2021-03-12T00:00:00"/>
    <s v="Insulin aspart-&gt;Insulin aspart|Insulin glargine-&gt;Biguanides-&gt;Biguanides|Sulfonylureas-&gt;Insulin aspart|Insulin isophane-&gt;Biguanides|Insulin aspart|Insulin isophane-&gt;Insulin isophane-&gt;Biguanides|Insulin isophane-&gt;Biguanides|Insulin aspart"/>
  </r>
  <r>
    <s v="aWMbTT3Eo/I"/>
    <x v="29"/>
    <s v="Pacific peoples"/>
    <s v="Biguanides"/>
    <x v="0"/>
    <d v="2016-05-26T00:00:00"/>
    <s v="Biguanides"/>
  </r>
  <r>
    <s v="B.7EObflhW2"/>
    <x v="29"/>
    <s v="Māori"/>
    <s v="Biguanides"/>
    <x v="0"/>
    <d v="2015-10-22T00:00:00"/>
    <s v="Biguanides-&gt;DPP-4 inhibitors|SGLT-2 inhibitors-&gt;DPP-4 inhibitors"/>
  </r>
  <r>
    <s v="aZ9QUzZ2RHo"/>
    <x v="29"/>
    <s v="Other"/>
    <s v="Biguanides"/>
    <x v="0"/>
    <d v="2021-05-17T00:00:00"/>
    <s v="Biguanides"/>
  </r>
  <r>
    <s v="AzFhkMOS2Ak"/>
    <x v="29"/>
    <s v="Pacific peoples"/>
    <s v="Biguanides"/>
    <x v="0"/>
    <d v="2012-07-24T00:00:00"/>
    <s v="Biguanides-&gt;Insulin isophane"/>
  </r>
  <r>
    <s v="EtMau//HFgU"/>
    <x v="29"/>
    <s v="Pacific peoples"/>
    <s v="DPP-4 inhibitors"/>
    <x v="0"/>
    <d v="2024-03-19T00:00:00"/>
    <s v="DPP-4 inhibitors"/>
  </r>
  <r>
    <s v="eo3rH7BJ.Fc"/>
    <x v="29"/>
    <s v="Pacific peoples"/>
    <s v="Biguanides"/>
    <x v="0"/>
    <d v="2019-12-04T00:00:00"/>
    <s v="Biguanides-&gt;Biguanides|Insulin isophane-&gt;Insulin isophane-&gt;Biguanides|DPP-4 inhibitors|Insulin isophane-&gt;DPP-4 inhibitors"/>
  </r>
  <r>
    <s v="enHqCdq56.E"/>
    <x v="29"/>
    <s v="Other"/>
    <s v="Biguanides"/>
    <x v="0"/>
    <d v="2013-09-01T00:00:00"/>
    <s v="Biguanides-&gt;Insulin isophane"/>
  </r>
  <r>
    <s v="ePJXAuClCH."/>
    <x v="29"/>
    <s v="Māori"/>
    <s v="Biguanides"/>
    <x v="0"/>
    <d v="2023-07-07T00:00:00"/>
    <s v="Biguanides"/>
  </r>
  <r>
    <s v="eqaqKVu6CMM"/>
    <x v="29"/>
    <s v="Other"/>
    <s v="Biguanides"/>
    <x v="0"/>
    <d v="2015-01-05T00:00:00"/>
    <s v="Biguanides"/>
  </r>
  <r>
    <s v="eqSpUmJXKaU"/>
    <x v="29"/>
    <s v="Māori"/>
    <s v="Biguanides"/>
    <x v="0"/>
    <d v="2020-10-13T00:00:00"/>
    <s v="Biguanides"/>
  </r>
  <r>
    <s v="EiyLT5bgyYM"/>
    <x v="29"/>
    <s v="Māori"/>
    <s v="Biguanides"/>
    <x v="0"/>
    <d v="2015-11-04T00:00:00"/>
    <s v="Biguanides"/>
  </r>
  <r>
    <s v="EGaS7dcsstM"/>
    <x v="29"/>
    <s v="Other"/>
    <s v="Biguanides"/>
    <x v="0"/>
    <d v="2019-10-07T00:00:00"/>
    <s v="Biguanides"/>
  </r>
  <r>
    <s v="EHIdjDMijBo"/>
    <x v="29"/>
    <s v="Māori"/>
    <s v="Biguanides"/>
    <x v="0"/>
    <d v="2020-11-10T00:00:00"/>
    <s v="Biguanides"/>
  </r>
  <r>
    <s v="eD5RLYXCCAc"/>
    <x v="29"/>
    <s v="Other"/>
    <s v="Biguanides"/>
    <x v="0"/>
    <d v="2019-11-11T00:00:00"/>
    <s v="Biguanides"/>
  </r>
  <r>
    <s v="Ed/yZwjNFbo"/>
    <x v="29"/>
    <s v="Other"/>
    <s v="Biguanides"/>
    <x v="0"/>
    <d v="2015-02-09T00:00:00"/>
    <s v="Biguanides"/>
  </r>
  <r>
    <s v="ECNymLmqSS2"/>
    <x v="29"/>
    <s v="Other"/>
    <s v="Biguanides"/>
    <x v="0"/>
    <d v="2016-11-17T00:00:00"/>
    <s v="Biguanides"/>
  </r>
  <r>
    <s v="aGrfOQHkgis"/>
    <x v="29"/>
    <s v="Asian"/>
    <s v="Biguanides"/>
    <x v="0"/>
    <d v="2023-10-03T00:00:00"/>
    <s v="Biguanides"/>
  </r>
  <r>
    <s v="ahdjrBX3Bxg"/>
    <x v="29"/>
    <s v="Other"/>
    <s v="Biguanides"/>
    <x v="0"/>
    <d v="2016-02-22T00:00:00"/>
    <s v="Biguanides"/>
  </r>
  <r>
    <s v="aHE0yfIHN6k"/>
    <x v="29"/>
    <s v="Other"/>
    <s v="Biguanides"/>
    <x v="0"/>
    <d v="2024-10-11T00:00:00"/>
    <s v="Biguanides"/>
  </r>
  <r>
    <s v="5aQA/7A/P66"/>
    <x v="29"/>
    <s v="Asian"/>
    <s v="Biguanides"/>
    <x v="0"/>
    <d v="2014-04-17T00:00:00"/>
    <s v="Biguanides-&gt;Biguanides|Sulfonylureas-&gt;Sulfonylureas-&gt;Biguanides|DPP-4 inhibitors|Sulfonylureas-&gt;DPP-4 inhibitors"/>
  </r>
  <r>
    <s v="5cxXtGxJ2zo"/>
    <x v="29"/>
    <s v="Asian"/>
    <s v="Biguanides|Insulin aspart|Insulin isophane"/>
    <x v="0"/>
    <d v="2020-08-06T00:00:00"/>
    <s v="Biguanides|Insulin aspart|Insulin isophane-&gt;Insulin aspart|Insulin isophane-&gt;Insulin isophane"/>
  </r>
  <r>
    <s v="5dqtkt9Cri."/>
    <x v="29"/>
    <s v="Pacific peoples"/>
    <s v="Biguanides"/>
    <x v="0"/>
    <d v="2024-10-30T00:00:00"/>
    <s v="Biguanides-&gt;Insulin isophane-&gt;Insulin aspart-&gt;Insulin aspart|Insulin isophane"/>
  </r>
  <r>
    <s v="5dvkzyTVvtI"/>
    <x v="29"/>
    <s v="Other"/>
    <s v="Biguanides"/>
    <x v="0"/>
    <d v="2024-01-29T00:00:00"/>
    <s v="Biguanides"/>
  </r>
  <r>
    <s v="5Dyz5r/5Ygg"/>
    <x v="29"/>
    <s v="Pacific peoples"/>
    <s v="Insulin isophane"/>
    <x v="1"/>
    <d v="2022-06-08T00:00:00"/>
    <s v="Insulin isophane-&gt;Insulin aspart-&gt;Biguanides|Insulin aspart|Insulin isophane-&gt;Biguanides-&gt;DPP-4 inhibitors"/>
  </r>
  <r>
    <s v="AEUqNec7y9I"/>
    <x v="29"/>
    <s v="Māori"/>
    <s v="Biguanides"/>
    <x v="0"/>
    <d v="2025-03-25T00:00:00"/>
    <s v="Biguanides-&gt;Biguanides|GLP-1 agonists-&gt;GLP-1 agonists-&gt;Biguanides|SGLT-2 inhibitors"/>
  </r>
  <r>
    <s v="aF7RUDHh.A2"/>
    <x v="29"/>
    <s v="Asian"/>
    <s v="Biguanides|Insulin aspart|Insulin isophane"/>
    <x v="0"/>
    <d v="2022-05-12T00:00:00"/>
    <s v="Biguanides|Insulin aspart|Insulin isophane-&gt;Insulin isophane"/>
  </r>
  <r>
    <s v="aE02ur9JSp."/>
    <x v="29"/>
    <s v="Other"/>
    <s v="Biguanides"/>
    <x v="0"/>
    <d v="2014-02-04T00:00:00"/>
    <s v="Biguanides"/>
  </r>
  <r>
    <s v="5hAhhcVD1eI"/>
    <x v="29"/>
    <s v="Pacific peoples"/>
    <s v="Biguanides"/>
    <x v="0"/>
    <d v="2024-04-15T00:00:00"/>
    <s v="Biguanides-&gt;Insulin aspart|Insulin isophane-&gt;Biguanides|Insulin aspart|Insulin isophane-&gt;Biguanides|Insulin aspart"/>
  </r>
  <r>
    <s v="5HgX5eN2Rxk"/>
    <x v="29"/>
    <s v="Other"/>
    <s v="Biguanides"/>
    <x v="0"/>
    <d v="2021-04-29T00:00:00"/>
    <s v="Biguanides-&gt;SGLT-2 inhibitors-&gt;Biguanides|SGLT-2 inhibitors"/>
  </r>
  <r>
    <s v="amOIjYTCD16"/>
    <x v="29"/>
    <s v="Other"/>
    <s v="Biguanides"/>
    <x v="0"/>
    <d v="2018-06-26T00:00:00"/>
    <s v="Biguanides"/>
  </r>
  <r>
    <s v="Anbm04nRKew"/>
    <x v="29"/>
    <s v="Māori"/>
    <s v="Biguanides"/>
    <x v="0"/>
    <d v="2019-10-25T00:00:00"/>
    <s v="Biguanides"/>
  </r>
  <r>
    <s v="AMhQdfaKaXY"/>
    <x v="29"/>
    <s v="Asian"/>
    <s v="Biguanides"/>
    <x v="0"/>
    <d v="2021-04-27T00:00:00"/>
    <s v="Biguanides-&gt;Biguanides|Insulin isophane-&gt;Insulin aspart-&gt;Insulin isophane"/>
  </r>
  <r>
    <s v="alXCDNpF/GM"/>
    <x v="29"/>
    <s v="Māori"/>
    <s v="Biguanides"/>
    <x v="0"/>
    <d v="2019-02-15T00:00:00"/>
    <s v="Biguanides"/>
  </r>
  <r>
    <s v="Am4SVL/FMlY"/>
    <x v="29"/>
    <s v="Other"/>
    <s v="Biguanides"/>
    <x v="0"/>
    <d v="2021-02-19T00:00:00"/>
    <s v="Biguanides"/>
  </r>
  <r>
    <s v="ALEAkULi5Dc"/>
    <x v="29"/>
    <s v="Māori"/>
    <s v="Biguanides"/>
    <x v="0"/>
    <d v="2018-11-06T00:00:00"/>
    <s v="Biguanides"/>
  </r>
  <r>
    <s v="aLFlNOvHfk."/>
    <x v="29"/>
    <s v="Māori"/>
    <s v="Biguanides"/>
    <x v="0"/>
    <d v="2024-09-10T00:00:00"/>
    <s v="Biguanides-&gt;SGLT-2 inhibitors"/>
  </r>
  <r>
    <s v="apIzzbO4Jmo"/>
    <x v="29"/>
    <s v="Māori"/>
    <s v="Biguanides"/>
    <x v="0"/>
    <d v="2022-02-02T00:00:00"/>
    <s v="Biguanides-&gt;Insulin aspart|Insulin isophane-&gt;Insulin isophane-&gt;Insulin aspart"/>
  </r>
  <r>
    <s v="aPAuPE062Wg"/>
    <x v="29"/>
    <s v="Asian"/>
    <s v="Biguanides"/>
    <x v="0"/>
    <d v="2016-10-06T00:00:00"/>
    <s v="Biguanides-&gt;Insulin aspart"/>
  </r>
  <r>
    <s v="AOgr7gEkFDI"/>
    <x v="29"/>
    <s v="Māori"/>
    <s v="Biguanides"/>
    <x v="0"/>
    <d v="2021-03-18T00:00:00"/>
    <s v="Biguanides"/>
  </r>
  <r>
    <s v="As8iS3XO4oA"/>
    <x v="29"/>
    <s v="Other"/>
    <s v="Biguanides"/>
    <x v="0"/>
    <d v="2017-12-18T00:00:00"/>
    <s v="Biguanides-&gt;Insulin isophane"/>
  </r>
  <r>
    <s v="at7iqFonG/M"/>
    <x v="29"/>
    <s v="Asian"/>
    <s v="Biguanides"/>
    <x v="0"/>
    <d v="2018-01-17T00:00:00"/>
    <s v="Biguanides"/>
  </r>
  <r>
    <s v="avzblkOvVGk"/>
    <x v="29"/>
    <s v="Asian"/>
    <s v="Insulin aspart|Insulin isophane"/>
    <x v="1"/>
    <d v="2020-01-23T00:00:00"/>
    <s v="Insulin aspart|Insulin isophane-&gt;Biguanides"/>
  </r>
  <r>
    <s v="42GmEAn9HeM"/>
    <x v="29"/>
    <s v="Other"/>
    <s v="Biguanides"/>
    <x v="0"/>
    <d v="2025-01-18T00:00:00"/>
    <s v="Biguanides"/>
  </r>
  <r>
    <s v="3vkDftazFt."/>
    <x v="29"/>
    <s v="Pacific peoples"/>
    <s v="Biguanides"/>
    <x v="0"/>
    <d v="2023-12-07T00:00:00"/>
    <s v="Biguanides"/>
  </r>
  <r>
    <s v="3SqPfYWbj2o"/>
    <x v="29"/>
    <s v="Other"/>
    <s v="Biguanides"/>
    <x v="0"/>
    <d v="2025-05-06T00:00:00"/>
    <s v="Biguanides"/>
  </r>
  <r>
    <s v="4eT/O0cCZZQ"/>
    <x v="29"/>
    <s v="Pacific peoples"/>
    <s v="Biguanides"/>
    <x v="0"/>
    <d v="2011-05-27T00:00:00"/>
    <s v="Biguanides-&gt;Sulfonylureas-&gt;Biguanides|Sulfonylureas-&gt;Insulin glargine-&gt;Biguanides|Insulin glargine|Sulfonylureas-&gt;Insulin glargine|Sulfonylureas-&gt;Biguanides|Insulin glargine-&gt;Insulin glargine|Insulin glulisine-&gt;Insulin glargine|Insulin glulisine|Sulfonylureas-&gt;Biguanides|Insulin glargine|Insulin glulisine-&gt;Biguanides|Insulin glargine|Insulin glulisine|Sulfonylureas-&gt;DPP-4 inhibitors|Insulin glargine|Insulin glulisine-&gt;DPP-4 inhibitors|Insulin glargine-&gt;DPP-4 inhibitors-&gt;DPP-4 inhibitors|Insulin glargine|Insulin glulisine|SGLT-2 inhibitors-&gt;SGLT-2 inhibitors"/>
  </r>
  <r>
    <s v="4HmcEiwzQkI"/>
    <x v="29"/>
    <s v="Other"/>
    <s v="Biguanides"/>
    <x v="0"/>
    <d v="2024-01-05T00:00:00"/>
    <s v="Biguanides"/>
  </r>
  <r>
    <s v="4G6yoxzYcm."/>
    <x v="29"/>
    <s v="Māori"/>
    <s v="Biguanides"/>
    <x v="0"/>
    <d v="2025-08-25T00:00:00"/>
    <s v="Biguanides"/>
  </r>
  <r>
    <s v="489Y.8tXe.6"/>
    <x v="29"/>
    <s v="Māori"/>
    <s v="Biguanides"/>
    <x v="0"/>
    <d v="2013-03-12T00:00:00"/>
    <s v="Biguanides-&gt;Insulin isophane"/>
  </r>
  <r>
    <s v="49z9NrL8Ktw"/>
    <x v="29"/>
    <s v="Other"/>
    <s v="Biguanides"/>
    <x v="0"/>
    <d v="2021-07-25T00:00:00"/>
    <s v="Biguanides-&gt;DPP-4 inhibitors-&gt;GLP-1 agonists-&gt;DPP-4 inhibitors|GLP-1 agonists"/>
  </r>
  <r>
    <s v="5/EQqJCh3sc"/>
    <x v="29"/>
    <s v="Asian"/>
    <s v="Biguanides"/>
    <x v="0"/>
    <d v="2017-01-24T00:00:00"/>
    <s v="Biguanides-&gt;DPP-4 inhibitors-&gt;DPP-4 inhibitors|SGLT-2 inhibitors-&gt;DPP-4 inhibitors|Sulfonylureas-&gt;Insulin glargine-&gt;DPP-4 inhibitors|SGLT-2 inhibitors|Sulfonylureas"/>
  </r>
  <r>
    <s v="55Xq0wZk7fs"/>
    <x v="29"/>
    <s v="Asian"/>
    <s v="Biguanides"/>
    <x v="0"/>
    <d v="2019-02-15T00:00:00"/>
    <s v="Biguanides-&gt;Insulin isophane-&gt;Insulin aspart"/>
  </r>
  <r>
    <s v="4Y8UNJpoHAI"/>
    <x v="29"/>
    <s v="Pacific peoples"/>
    <s v="Biguanides"/>
    <x v="0"/>
    <d v="2022-08-12T00:00:00"/>
    <s v="Biguanides"/>
  </r>
  <r>
    <s v="4iX08AOkv8c"/>
    <x v="29"/>
    <s v="Other"/>
    <s v="Biguanides"/>
    <x v="0"/>
    <d v="2018-10-17T00:00:00"/>
    <s v="Biguanides"/>
  </r>
  <r>
    <s v="4IXIs9xtLTQ"/>
    <x v="29"/>
    <s v="Asian"/>
    <s v="Biguanides"/>
    <x v="0"/>
    <d v="2024-03-12T00:00:00"/>
    <s v="Biguanides"/>
  </r>
  <r>
    <s v="4PndJDuiolw"/>
    <x v="29"/>
    <s v="Asian"/>
    <s v="Biguanides"/>
    <x v="0"/>
    <d v="2023-08-09T00:00:00"/>
    <s v="Biguanides-&gt;Insulin aspart"/>
  </r>
  <r>
    <s v="MQmnExagstM"/>
    <x v="29"/>
    <s v="Māori"/>
    <s v="Biguanides"/>
    <x v="0"/>
    <d v="2023-09-06T00:00:00"/>
    <s v="Biguanides"/>
  </r>
  <r>
    <s v="moYGdDY0NIM"/>
    <x v="29"/>
    <s v="Other"/>
    <s v="Insulin isophane"/>
    <x v="1"/>
    <d v="2017-07-07T00:00:00"/>
    <s v="Insulin isophane-&gt;Insulin aspart|Insulin isophane-&gt;Biguanides-&gt;Biguanides|Insulin aspart|Insulin isophane"/>
  </r>
  <r>
    <s v="mNFiv.KKKp2"/>
    <x v="29"/>
    <s v="Asian"/>
    <s v="Biguanides"/>
    <x v="0"/>
    <d v="2025-06-05T00:00:00"/>
    <s v="Biguanides"/>
  </r>
  <r>
    <s v="mo9zwFO2fE6"/>
    <x v="29"/>
    <s v="Pacific peoples"/>
    <s v="Biguanides|Insulin isophane"/>
    <x v="0"/>
    <d v="2012-01-25T00:00:00"/>
    <s v="Biguanides|Insulin isophane-&gt;Insulin isophane-&gt;Insulin aspart|Insulin isophane-&gt;Biguanides-&gt;DPP-4 inhibitors-&gt;DPP-4 inhibitors|SGLT-2 inhibitors"/>
  </r>
  <r>
    <s v="MMPjY52k3aI"/>
    <x v="29"/>
    <s v="Māori"/>
    <s v="Biguanides"/>
    <x v="0"/>
    <d v="2022-11-10T00:00:00"/>
    <s v="Biguanides-&gt;DPP-4 inhibitors-&gt;Insulin glargine-&gt;DPP-4 inhibitors|Insulin glargine-&gt;DPP-4 inhibitors|Insulin glargine|SGLT-2 inhibitors"/>
  </r>
  <r>
    <s v="Mlz0RmzUyqk"/>
    <x v="29"/>
    <s v="Asian"/>
    <s v="Biguanides|Insulin isophane"/>
    <x v="0"/>
    <d v="2025-03-03T00:00:00"/>
    <s v="Biguanides|Insulin isophane-&gt;Biguanides"/>
  </r>
  <r>
    <s v="mrZHug37Glo"/>
    <x v="29"/>
    <s v="Asian"/>
    <s v="Biguanides"/>
    <x v="0"/>
    <d v="2025-11-20T00:00:00"/>
    <s v="Biguanides"/>
  </r>
  <r>
    <s v="mswdFhR6rf6"/>
    <x v="29"/>
    <s v="Asian"/>
    <s v="Biguanides"/>
    <x v="0"/>
    <d v="2015-10-01T00:00:00"/>
    <s v="Biguanides"/>
  </r>
  <r>
    <s v="Mwv19ZflpVY"/>
    <x v="29"/>
    <s v="Asian"/>
    <s v="Insulin aspart|Insulin isophane"/>
    <x v="1"/>
    <d v="2012-11-09T00:00:00"/>
    <s v="Insulin aspart|Insulin isophane-&gt;Biguanides-&gt;Insulin aspart-&gt;Insulin isophane"/>
  </r>
  <r>
    <s v="MvqoVniGtts"/>
    <x v="29"/>
    <s v="Other"/>
    <s v="Biguanides"/>
    <x v="0"/>
    <d v="2025-02-19T00:00:00"/>
    <s v="Biguanides"/>
  </r>
  <r>
    <s v="mwIJrO5ZaVM"/>
    <x v="29"/>
    <s v="Other"/>
    <s v="Insulin isophane"/>
    <x v="1"/>
    <d v="2019-02-01T00:00:00"/>
    <s v="Insulin isophane-&gt;Biguanides-&gt;Insulin glargine"/>
  </r>
  <r>
    <s v="MUD1gCKj742"/>
    <x v="29"/>
    <s v="Māori"/>
    <s v="Biguanides"/>
    <x v="0"/>
    <d v="2014-05-27T00:00:00"/>
    <s v="Biguanides-&gt;Biguanides|Insulin glargine-&gt;Insulin glargine-&gt;Biguanides|SGLT-2 inhibitors-&gt;Insulin glargine|SGLT-2 inhibitors-&gt;SGLT-2 inhibitors"/>
  </r>
  <r>
    <s v="MuJDsbowaS."/>
    <x v="29"/>
    <s v="Other"/>
    <s v="Insulin isophane"/>
    <x v="1"/>
    <d v="2013-04-03T00:00:00"/>
    <s v="Insulin isophane-&gt;Insulin aspart|Insulin isophane-&gt;Insulin aspart-&gt;Biguanides-&gt;Biguanides|DPP-4 inhibitors-&gt;DPP-4 inhibitors-&gt;SGLT-2 inhibitors-&gt;DPP-4 inhibitors|SGLT-2 inhibitors"/>
  </r>
  <r>
    <s v="MVb9y/vLBMs"/>
    <x v="29"/>
    <s v="Other"/>
    <s v="Biguanides"/>
    <x v="0"/>
    <d v="2024-07-22T00:00:00"/>
    <s v="Biguanides"/>
  </r>
  <r>
    <s v="MvC/JlD/I8g"/>
    <x v="29"/>
    <s v="Māori"/>
    <s v="Biguanides"/>
    <x v="0"/>
    <d v="2022-03-31T00:00:00"/>
    <s v="Biguanides"/>
  </r>
  <r>
    <s v="Q3Tez.VNy3c"/>
    <x v="29"/>
    <s v="Asian"/>
    <s v="Biguanides"/>
    <x v="0"/>
    <d v="2013-12-24T00:00:00"/>
    <s v="Biguanides"/>
  </r>
  <r>
    <s v="mXx.trC1sYM"/>
    <x v="29"/>
    <s v="Other"/>
    <s v="Biguanides"/>
    <x v="0"/>
    <d v="2014-01-31T00:00:00"/>
    <s v="Biguanides"/>
  </r>
  <r>
    <s v="mX0gpCG8eos"/>
    <x v="29"/>
    <s v="Other"/>
    <s v="Insulin aspart|Insulin glargine"/>
    <x v="1"/>
    <d v="2021-09-16T00:00:00"/>
    <s v="Insulin aspart|Insulin glargine-&gt;Biguanides-&gt;Insulin glargine-&gt;Insulin aspart-&gt;Biguanides|Insulin glargine"/>
  </r>
  <r>
    <s v="pZ8.ztuLftU"/>
    <x v="29"/>
    <s v="Pacific peoples"/>
    <s v="DPP-4 inhibitors"/>
    <x v="0"/>
    <d v="2025-07-07T00:00:00"/>
    <s v="DPP-4 inhibitors"/>
  </r>
  <r>
    <s v="pZG0L2ZDhN6"/>
    <x v="29"/>
    <s v="Pacific peoples"/>
    <s v="Biguanides|Insulin glargine"/>
    <x v="0"/>
    <d v="2021-03-11T00:00:00"/>
    <s v="Biguanides|Insulin glargine-&gt;Insulin aspart-&gt;Biguanides|Insulin aspart|Insulin glargine-&gt;DPP-4 inhibitors-&gt;Insulin glargine-&gt;GLP-1 agonists-&gt;Biguanides|GLP-1 agonists-&gt;Biguanides|GLP-1 agonists|Insulin aspart|Insulin glargine-&gt;Insulin aspart|Insulin glargine-&gt;Insulin glargine|SGLT-2 inhibitors"/>
  </r>
  <r>
    <s v="3OwKa5p.uIk"/>
    <x v="29"/>
    <s v="Pacific peoples"/>
    <s v="Biguanides"/>
    <x v="0"/>
    <d v="2011-06-16T00:00:00"/>
    <s v="Biguanides"/>
  </r>
  <r>
    <s v="3nyq3Gn0bt6"/>
    <x v="29"/>
    <s v="Māori"/>
    <s v="Biguanides"/>
    <x v="0"/>
    <d v="2018-04-12T00:00:00"/>
    <s v="Biguanides"/>
  </r>
  <r>
    <s v="QRwTE9R6l0A"/>
    <x v="29"/>
    <s v="Other"/>
    <s v="Biguanides|Insulin glargine"/>
    <x v="0"/>
    <d v="2016-12-02T00:00:00"/>
    <s v="Biguanides|Insulin glargine-&gt;Insulin glargine-&gt;Biguanides-&gt;GLP-1 agonists|Insulin glargine-&gt;Biguanides|GLP-1 agonists|Insulin glargine-&gt;GLP-1 agonists-&gt;Biguanides|GLP-1 agonists|Insulin glargine|Insulin glulisine-&gt;Insulin glulisine"/>
  </r>
  <r>
    <s v="QoGfTh5bnTU"/>
    <x v="29"/>
    <s v="Asian"/>
    <s v="Biguanides"/>
    <x v="0"/>
    <d v="2023-05-22T00:00:00"/>
    <s v="Biguanides-&gt;SGLT-2 inhibitors-&gt;Biguanides|SGLT-2 inhibitors"/>
  </r>
  <r>
    <s v="Qpvz.ko/hSE"/>
    <x v="29"/>
    <s v="Asian"/>
    <s v="Biguanides"/>
    <x v="0"/>
    <d v="2019-06-02T00:00:00"/>
    <s v="Biguanides"/>
  </r>
  <r>
    <s v="QLr4RkN974I"/>
    <x v="29"/>
    <s v="Māori"/>
    <s v="Biguanides"/>
    <x v="0"/>
    <d v="2012-12-24T00:00:00"/>
    <s v="Biguanides-&gt;Sulfonylureas-&gt;Biguanides|Sulfonylureas-&gt;Insulin glargine-&gt;Biguanides|Insulin glargine|Sulfonylureas-&gt;Insulin aspart-&gt;Biguanides|Insulin aspart|Insulin glargine|Sulfonylureas-&gt;SGLT-2 inhibitors-&gt;Biguanides|Insulin glargine|SGLT-2 inhibitors|Sulfonylureas"/>
  </r>
  <r>
    <s v="qME1oTyl8ac"/>
    <x v="29"/>
    <s v="Pacific peoples"/>
    <s v="Biguanides"/>
    <x v="0"/>
    <d v="2024-01-26T00:00:00"/>
    <s v="Biguanides-&gt;DPP-4 inhibitors-&gt;DPP-4 inhibitors|SGLT-2 inhibitors"/>
  </r>
  <r>
    <s v="qDhtmUh8YiM"/>
    <x v="29"/>
    <s v="Asian"/>
    <s v="Biguanides"/>
    <x v="0"/>
    <d v="2022-05-23T00:00:00"/>
    <s v="Biguanides-&gt;Insulin isophane-&gt;Insulin aspart-&gt;Biguanides|Insulin aspart-&gt;Insulin aspart|Insulin isophane"/>
  </r>
  <r>
    <s v="qcmYAKgW/bo"/>
    <x v="29"/>
    <s v="Asian"/>
    <s v="Biguanides"/>
    <x v="0"/>
    <d v="2017-08-15T00:00:00"/>
    <s v="Biguanides"/>
  </r>
  <r>
    <s v="qCxJky4F6F6"/>
    <x v="29"/>
    <s v="Pacific peoples"/>
    <s v="Biguanides|Insulin aspart|Insulin isophane"/>
    <x v="0"/>
    <d v="2022-02-21T00:00:00"/>
    <s v="Biguanides|Insulin aspart|Insulin isophane-&gt;Insulin aspart|Insulin isophane-&gt;Biguanides-&gt;Insulin isophane"/>
  </r>
  <r>
    <s v="QF0QRTF12vs"/>
    <x v="29"/>
    <s v="Māori"/>
    <s v="Biguanides"/>
    <x v="0"/>
    <d v="2023-06-28T00:00:00"/>
    <s v="Biguanides"/>
  </r>
  <r>
    <s v="qjQAgTHcOBw"/>
    <x v="29"/>
    <s v="Other"/>
    <s v="Biguanides|DPP-4 inhibitors"/>
    <x v="0"/>
    <d v="2020-04-17T00:00:00"/>
    <s v="Biguanides|DPP-4 inhibitors-&gt;DPP-4 inhibitors-&gt;Biguanides-&gt;SGLT-2 inhibitors"/>
  </r>
  <r>
    <s v="qlcFx8sX/3o"/>
    <x v="29"/>
    <s v="Māori"/>
    <s v="Biguanides"/>
    <x v="0"/>
    <d v="2025-06-17T00:00:00"/>
    <s v="Biguanides"/>
  </r>
  <r>
    <s v="pVfjqiIlz7U"/>
    <x v="29"/>
    <s v="Pacific peoples"/>
    <s v="Biguanides"/>
    <x v="0"/>
    <d v="2019-03-25T00:00:00"/>
    <s v="Biguanides"/>
  </r>
  <r>
    <s v="pyBT2AgpJYM"/>
    <x v="29"/>
    <s v="Other"/>
    <s v="Insulin aspart|Insulin isophane"/>
    <x v="1"/>
    <d v="2012-09-12T00:00:00"/>
    <s v="Insulin aspart|Insulin isophane-&gt;Biguanides"/>
  </r>
  <r>
    <s v="PxJWv.7R.K2"/>
    <x v="29"/>
    <s v="Other"/>
    <s v="Biguanides"/>
    <x v="0"/>
    <d v="2018-08-22T00:00:00"/>
    <s v="Biguanides"/>
  </r>
  <r>
    <s v="q.47TTrkw6o"/>
    <x v="29"/>
    <s v="Other"/>
    <s v="Insulin aspart"/>
    <x v="1"/>
    <d v="2011-09-30T00:00:00"/>
    <s v="Insulin aspart-&gt;Insulin aspart|Insulin isophane-&gt;Biguanides"/>
  </r>
  <r>
    <s v="t1MEjaSxkso"/>
    <x v="29"/>
    <s v="Asian"/>
    <s v="Biguanides"/>
    <x v="0"/>
    <d v="2022-03-28T00:00:00"/>
    <s v="Biguanides"/>
  </r>
  <r>
    <s v="t3F//sJ9Vro"/>
    <x v="29"/>
    <s v="Māori"/>
    <s v="Biguanides|DPP-4 inhibitors"/>
    <x v="0"/>
    <d v="2024-07-02T00:00:00"/>
    <s v="Biguanides|DPP-4 inhibitors-&gt;DPP-4 inhibitors"/>
  </r>
  <r>
    <s v="T2jUlGLyTd."/>
    <x v="29"/>
    <s v="Asian"/>
    <s v="Biguanides"/>
    <x v="0"/>
    <d v="2023-10-10T00:00:00"/>
    <s v="Biguanides"/>
  </r>
  <r>
    <s v="PjIiKrVMDVg"/>
    <x v="29"/>
    <s v="Asian"/>
    <s v="Biguanides"/>
    <x v="0"/>
    <d v="2018-07-16T00:00:00"/>
    <s v="Biguanides"/>
  </r>
  <r>
    <s v="plaTBH8pJWk"/>
    <x v="29"/>
    <s v="Asian"/>
    <s v="Biguanides"/>
    <x v="0"/>
    <d v="2024-03-19T00:00:00"/>
    <s v="Biguanides"/>
  </r>
  <r>
    <s v="PkqsUENLzXE"/>
    <x v="29"/>
    <s v="Asian"/>
    <s v="Biguanides"/>
    <x v="0"/>
    <d v="2021-08-05T00:00:00"/>
    <s v="Biguanides"/>
  </r>
  <r>
    <s v="PNfkdWYyBuY"/>
    <x v="29"/>
    <s v="Asian"/>
    <s v="Biguanides"/>
    <x v="0"/>
    <d v="2011-04-13T00:00:00"/>
    <s v="Biguanides"/>
  </r>
  <r>
    <s v="POoHpUQQd0k"/>
    <x v="29"/>
    <s v="Pacific peoples"/>
    <s v="Biguanides"/>
    <x v="0"/>
    <d v="2018-01-04T00:00:00"/>
    <s v="Biguanides-&gt;Sulfonylureas-&gt;Biguanides|Sulfonylureas"/>
  </r>
  <r>
    <s v="pqj7ZhwITN6"/>
    <x v="29"/>
    <s v="Other"/>
    <s v="Biguanides"/>
    <x v="0"/>
    <d v="2017-11-09T00:00:00"/>
    <s v="Biguanides"/>
  </r>
  <r>
    <s v="PqvDInT/3Yk"/>
    <x v="29"/>
    <s v="Asian"/>
    <s v="Biguanides|Insulin isophane"/>
    <x v="0"/>
    <d v="2025-10-21T00:00:00"/>
    <s v="Biguanides|Insulin isophane-&gt;Insulin isophane-&gt;Insulin aspart"/>
  </r>
  <r>
    <s v="PPwvuVfaotw"/>
    <x v="29"/>
    <s v="Other"/>
    <s v="Biguanides"/>
    <x v="0"/>
    <d v="2018-01-27T00:00:00"/>
    <s v="Biguanides-&gt;DPP-4 inhibitors"/>
  </r>
  <r>
    <s v="M54jnkh27Tk"/>
    <x v="29"/>
    <s v="Asian"/>
    <s v="Biguanides"/>
    <x v="0"/>
    <d v="2016-11-07T00:00:00"/>
    <s v="Biguanides"/>
  </r>
  <r>
    <s v="m0vyv60s2hU"/>
    <x v="29"/>
    <s v="Pacific peoples"/>
    <s v="Biguanides"/>
    <x v="0"/>
    <d v="2019-08-09T00:00:00"/>
    <s v="Biguanides-&gt;DPP-4 inhibitors|Sulfonylureas-&gt;Sulfonylureas-&gt;DPP-4 inhibitors"/>
  </r>
  <r>
    <s v="M1sBF3p1sHo"/>
    <x v="29"/>
    <s v="Other"/>
    <s v="Biguanides"/>
    <x v="0"/>
    <d v="2025-10-22T00:00:00"/>
    <s v="Biguanides"/>
  </r>
  <r>
    <s v="OZ6FbMGbArI"/>
    <x v="29"/>
    <s v="Asian"/>
    <s v="Biguanides|Insulin aspart|Insulin isophane"/>
    <x v="0"/>
    <d v="2023-11-14T00:00:00"/>
    <s v="Biguanides|Insulin aspart|Insulin isophane-&gt;Insulin aspart|Insulin isophane-&gt;Insulin isophane-&gt;Insulin aspart"/>
  </r>
  <r>
    <s v="p1ALGo0tt3."/>
    <x v="29"/>
    <s v="Pacific peoples"/>
    <s v="Biguanides"/>
    <x v="0"/>
    <d v="2020-10-28T00:00:00"/>
    <s v="Biguanides"/>
  </r>
  <r>
    <s v="P/.iiVzy1es"/>
    <x v="29"/>
    <s v="Pacific peoples"/>
    <s v="Biguanides"/>
    <x v="0"/>
    <d v="2019-11-22T00:00:00"/>
    <s v="Biguanides"/>
  </r>
  <r>
    <s v="m.B8FLy/2fQ"/>
    <x v="29"/>
    <s v="Other"/>
    <s v="Biguanides"/>
    <x v="0"/>
    <d v="2023-06-13T00:00:00"/>
    <s v="Biguanides"/>
  </r>
  <r>
    <s v="PfiUPSfVU7w"/>
    <x v="29"/>
    <s v="Other"/>
    <s v="Biguanides"/>
    <x v="0"/>
    <d v="2024-08-19T00:00:00"/>
    <s v="Biguanides"/>
  </r>
  <r>
    <s v="P4URJuofWZo"/>
    <x v="29"/>
    <s v="Asian"/>
    <s v="Biguanides"/>
    <x v="0"/>
    <d v="2018-06-25T00:00:00"/>
    <s v="Biguanides-&gt;Insulin isophane-&gt;Insulin aspart"/>
  </r>
  <r>
    <s v="p7K7fAn6k76"/>
    <x v="29"/>
    <s v="Asian"/>
    <s v="Biguanides|Insulin isophane"/>
    <x v="0"/>
    <d v="2014-07-09T00:00:00"/>
    <s v="Biguanides|Insulin isophane"/>
  </r>
  <r>
    <s v="p83/.DezfPw"/>
    <x v="29"/>
    <s v="Māori"/>
    <s v="Biguanides"/>
    <x v="0"/>
    <d v="2020-10-30T00:00:00"/>
    <s v="Biguanides-&gt;DPP-4 inhibitors"/>
  </r>
  <r>
    <s v="p3rLojTYL0o"/>
    <x v="29"/>
    <s v="Pacific peoples"/>
    <s v="Biguanides"/>
    <x v="0"/>
    <d v="2023-10-02T00:00:00"/>
    <s v="Biguanides"/>
  </r>
  <r>
    <s v="p4p269JKZTY"/>
    <x v="29"/>
    <s v="Asian"/>
    <s v="Biguanides"/>
    <x v="0"/>
    <d v="2017-06-19T00:00:00"/>
    <s v="Biguanides"/>
  </r>
  <r>
    <s v="p5Tho2z9aZ6"/>
    <x v="29"/>
    <s v="Pacific peoples"/>
    <s v="Biguanides"/>
    <x v="0"/>
    <d v="2012-02-17T00:00:00"/>
    <s v="Biguanides-&gt;Sulfonylureas-&gt;Biguanides|Sulfonylureas-&gt;Insulin glargine|Sulfonylureas-&gt;Insulin glargine-&gt;Biguanides|Insulin glargine|Sulfonylureas-&gt;Insulin aspart|Insulin glargine-&gt;Biguanides|Insulin glargine-&gt;Biguanides|Insulin aspart-&gt;Insulin aspart-&gt;GLP-1 agonists-&gt;GLP-1 agonists|Insulin aspart-&gt;Biguanides|GLP-1 agonists|Insulin aspart-&gt;SGLT-2 inhibitors-&gt;GLP-1 agonists|Insulin aspart|SGLT-2 inhibitors-&gt;Thiazolidinedione-&gt;Biguanides|GLP-1 agonists|Insulin aspart|Thiazolidinedione-&gt;Biguanides|Insulin aspart|Thiazolidinedione-&gt;DPP-4 inhibitors|Insulin aspart|Thiazolidinedione-&gt;DPP-4 inhibitors|GLP-1 agonists|Insulin aspart|Thiazolidinedione"/>
  </r>
  <r>
    <s v="pB5p00iRhPI"/>
    <x v="29"/>
    <s v="Other"/>
    <s v="Biguanides"/>
    <x v="0"/>
    <d v="2013-04-04T00:00:00"/>
    <s v="Biguanides"/>
  </r>
  <r>
    <s v="pbC61uJC4rI"/>
    <x v="29"/>
    <s v="Pacific peoples"/>
    <s v="Biguanides"/>
    <x v="0"/>
    <d v="2025-06-26T00:00:00"/>
    <s v="Biguanides"/>
  </r>
  <r>
    <s v="pBTVGZDGJok"/>
    <x v="29"/>
    <s v="Māori"/>
    <s v="Biguanides"/>
    <x v="0"/>
    <d v="2022-08-22T00:00:00"/>
    <s v="Biguanides"/>
  </r>
  <r>
    <s v="p9SX1hn5a4Y"/>
    <x v="29"/>
    <s v="Asian"/>
    <s v="Biguanides"/>
    <x v="0"/>
    <d v="2024-02-20T00:00:00"/>
    <s v="Biguanides"/>
  </r>
  <r>
    <s v="p9zks0i.yLg"/>
    <x v="29"/>
    <s v="Other"/>
    <s v="Biguanides"/>
    <x v="0"/>
    <d v="2025-05-27T00:00:00"/>
    <s v="Biguanides"/>
  </r>
  <r>
    <s v="p9fuFSTs1H."/>
    <x v="29"/>
    <s v="Other"/>
    <s v="Biguanides"/>
    <x v="0"/>
    <d v="2017-07-27T00:00:00"/>
    <s v="Biguanides"/>
  </r>
  <r>
    <s v="WUoy9jjLVhA"/>
    <x v="29"/>
    <s v="Māori"/>
    <s v="Biguanides|Sulfonylureas"/>
    <x v="0"/>
    <d v="2015-05-01T00:00:00"/>
    <s v="Biguanides|Sulfonylureas-&gt;Biguanides-&gt;Biguanides|Insulin isophane|Sulfonylureas-&gt;DPP-4 inhibitors-&gt;DPP-4 inhibitors|Sulfonylureas-&gt;DPP-4 inhibitors|SGLT-2 inhibitors-&gt;GLP-1 agonists"/>
  </r>
  <r>
    <s v="wU9i4WI1OOU"/>
    <x v="29"/>
    <s v="Other"/>
    <s v="Biguanides"/>
    <x v="0"/>
    <d v="2017-08-23T00:00:00"/>
    <s v="Biguanides"/>
  </r>
  <r>
    <s v="WZmA4x6b8HU"/>
    <x v="29"/>
    <s v="Pacific peoples"/>
    <s v="Biguanides"/>
    <x v="0"/>
    <d v="2021-06-15T00:00:00"/>
    <s v="Biguanides"/>
  </r>
  <r>
    <s v="wZjxED4OCGg"/>
    <x v="29"/>
    <s v="Asian"/>
    <s v="Biguanides|Insulin isophane|Insulin lispro"/>
    <x v="0"/>
    <d v="2023-10-02T00:00:00"/>
    <s v="Biguanides|Insulin isophane|Insulin lispro-&gt;Insulin isophane|Insulin lispro-&gt;Biguanides"/>
  </r>
  <r>
    <s v="X1KlRkYSzcE"/>
    <x v="29"/>
    <s v="Other"/>
    <s v="Biguanides"/>
    <x v="0"/>
    <d v="2021-11-25T00:00:00"/>
    <s v="Biguanides"/>
  </r>
  <r>
    <s v="X038dzH/7ls"/>
    <x v="29"/>
    <s v="Māori"/>
    <s v="Insulin glargine"/>
    <x v="1"/>
    <d v="2024-08-28T00:00:00"/>
    <s v="Insulin glargine-&gt;Biguanides-&gt;Insulin glargine|SGLT-2 inhibitors-&gt;DPP-4 inhibitors|SGLT-2 inhibitors-&gt;DPP-4 inhibitors"/>
  </r>
  <r>
    <s v="X0aksg3.E.Q"/>
    <x v="29"/>
    <s v="Māori"/>
    <s v="Biguanides"/>
    <x v="0"/>
    <d v="2017-01-13T00:00:00"/>
    <s v="Biguanides-&gt;Sulfonylureas-&gt;Biguanides|Sulfonylureas-&gt;Biguanides|DPP-4 inhibitors-&gt;Biguanides|DPP-4 inhibitors|Sulfonylureas-&gt;DPP-4 inhibitors"/>
  </r>
  <r>
    <s v="WxZzSoDN.uc"/>
    <x v="29"/>
    <s v="Other"/>
    <s v="Biguanides"/>
    <x v="0"/>
    <d v="2023-02-01T00:00:00"/>
    <s v="Biguanides"/>
  </r>
  <r>
    <s v="WXViug4M7fg"/>
    <x v="29"/>
    <s v="Other"/>
    <s v="Biguanides"/>
    <x v="0"/>
    <d v="2022-03-17T00:00:00"/>
    <s v="Biguanides"/>
  </r>
  <r>
    <s v="wxYhTed6QVA"/>
    <x v="29"/>
    <s v="Other"/>
    <s v="Biguanides"/>
    <x v="0"/>
    <d v="2017-10-18T00:00:00"/>
    <s v="Biguanides"/>
  </r>
  <r>
    <s v="WraxoEeaRgs"/>
    <x v="29"/>
    <s v="Asian"/>
    <s v="Biguanides"/>
    <x v="0"/>
    <d v="2016-05-03T00:00:00"/>
    <s v="Biguanides-&gt;Insulin isophane-&gt;Biguanides|Insulin aspart-&gt;Insulin aspart|Insulin isophane"/>
  </r>
  <r>
    <s v="Wp4lyaL6.6Q"/>
    <x v="29"/>
    <s v="Other"/>
    <s v="Biguanides"/>
    <x v="0"/>
    <d v="2016-12-08T00:00:00"/>
    <s v="Biguanides-&gt;Insulin glargine-&gt;SGLT-2 inhibitors"/>
  </r>
  <r>
    <s v="wnWa3kKZxbU"/>
    <x v="29"/>
    <s v="Other"/>
    <s v="Biguanides"/>
    <x v="0"/>
    <d v="2015-01-16T00:00:00"/>
    <s v="Biguanides"/>
  </r>
  <r>
    <s v="wOkgKYV7wuc"/>
    <x v="29"/>
    <s v="Māori"/>
    <s v="Biguanides"/>
    <x v="0"/>
    <d v="2022-06-01T00:00:00"/>
    <s v="Biguanides"/>
  </r>
  <r>
    <s v="wKwOguuQ9Gw"/>
    <x v="29"/>
    <s v="Asian"/>
    <s v="Biguanides"/>
    <x v="0"/>
    <d v="2020-09-23T00:00:00"/>
    <s v="Biguanides-&gt;Insulin aspart-&gt;Insulin isophane-&gt;Insulin aspart|Insulin isophane-&gt;DPP-4 inhibitors"/>
  </r>
  <r>
    <s v="wLRsUy6LAXE"/>
    <x v="29"/>
    <s v="Other"/>
    <s v="Biguanides"/>
    <x v="0"/>
    <d v="2022-06-23T00:00:00"/>
    <s v="Biguanides-&gt;Insulin aspart"/>
  </r>
  <r>
    <s v="wj4mEvwvXfM"/>
    <x v="29"/>
    <s v="Other"/>
    <s v="Biguanides"/>
    <x v="0"/>
    <d v="2024-10-03T00:00:00"/>
    <s v="Biguanides"/>
  </r>
  <r>
    <s v="ThOoJ5XXjDA"/>
    <x v="29"/>
    <s v="Other"/>
    <s v="Biguanides"/>
    <x v="0"/>
    <d v="2023-07-27T00:00:00"/>
    <s v="Biguanides-&gt;Insulin isophane"/>
  </r>
  <r>
    <s v="Tdmuf7A8lYA"/>
    <x v="29"/>
    <s v="Asian"/>
    <s v="Biguanides"/>
    <x v="0"/>
    <d v="2014-11-12T00:00:00"/>
    <s v="Biguanides-&gt;DPP-4 inhibitors-&gt;SGLT-2 inhibitors-&gt;Biguanides|Sulfonylureas-&gt;DPP-4 inhibitors|SGLT-2 inhibitors-&gt;Thiazolidinedione-&gt;DPP-4 inhibitors|SGLT-2 inhibitors|Thiazolidinedione-&gt;Biguanides|GLP-1 agonists-&gt;GLP-1 agonists"/>
  </r>
  <r>
    <s v="t5XuA788pZQ"/>
    <x v="29"/>
    <s v="Other"/>
    <s v="Biguanides|Insulin isophane"/>
    <x v="0"/>
    <d v="2019-12-18T00:00:00"/>
    <s v="Biguanides|Insulin isophane-&gt;Insulin isophane-&gt;Insulin aspart-&gt;SGLT-2 inhibitors-&gt;Biguanides-&gt;Biguanides|SGLT-2 inhibitors-&gt;Insulin aspart|Insulin isophane-&gt;Biguanides|Insulin aspart"/>
  </r>
  <r>
    <s v="T9X1wCOMrug"/>
    <x v="29"/>
    <s v="Pacific peoples"/>
    <s v="Biguanides"/>
    <x v="0"/>
    <d v="2013-11-29T00:00:00"/>
    <s v="Biguanides-&gt;DPP-4 inhibitors|SGLT-2 inhibitors-&gt;SGLT-2 inhibitors-&gt;DPP-4 inhibitors"/>
  </r>
  <r>
    <s v="TD/gPdI.Yo2"/>
    <x v="29"/>
    <s v="Asian"/>
    <s v="Biguanides"/>
    <x v="0"/>
    <d v="2023-11-13T00:00:00"/>
    <s v="Biguanides-&gt;Insulin isophane"/>
  </r>
  <r>
    <s v="TccEcsnkTnw"/>
    <x v="29"/>
    <s v="Asian"/>
    <s v="Biguanides"/>
    <x v="0"/>
    <d v="2023-06-21T00:00:00"/>
    <s v="Biguanides-&gt;Insulin isophane"/>
  </r>
  <r>
    <s v="tcHiK/pDFZ6"/>
    <x v="29"/>
    <s v="Asian"/>
    <s v="Biguanides"/>
    <x v="0"/>
    <d v="2014-08-26T00:00:00"/>
    <s v="Biguanides-&gt;Insulin isophane"/>
  </r>
  <r>
    <s v="tb7UR6.F9EU"/>
    <x v="29"/>
    <s v="Pacific peoples"/>
    <s v="DPP-4 inhibitors"/>
    <x v="0"/>
    <d v="2021-03-15T00:00:00"/>
    <s v="DPP-4 inhibitors-&gt;Biguanides-&gt;SGLT-2 inhibitors"/>
  </r>
  <r>
    <s v="Tb16AixFgz2"/>
    <x v="29"/>
    <s v="Other"/>
    <s v="Biguanides"/>
    <x v="0"/>
    <d v="2021-11-10T00:00:00"/>
    <s v="Biguanides"/>
  </r>
  <r>
    <s v="tbEuTAhgbBY"/>
    <x v="29"/>
    <s v="Asian"/>
    <s v="Biguanides"/>
    <x v="0"/>
    <d v="2019-08-27T00:00:00"/>
    <s v="Biguanides"/>
  </r>
  <r>
    <s v="TO1aUcZoBPQ"/>
    <x v="29"/>
    <s v="Other"/>
    <s v="Biguanides"/>
    <x v="0"/>
    <d v="2016-04-08T00:00:00"/>
    <s v="Biguanides"/>
  </r>
  <r>
    <s v="toSNk.r8CAc"/>
    <x v="29"/>
    <s v="Other"/>
    <s v="Biguanides"/>
    <x v="0"/>
    <d v="2018-02-27T00:00:00"/>
    <s v="Biguanides-&gt;DPP-4 inhibitors-&gt;Biguanides|GLP-1 agonists-&gt;GLP-1 agonists"/>
  </r>
  <r>
    <s v="TOuPK5ZRQTE"/>
    <x v="29"/>
    <s v="Asian"/>
    <s v="Biguanides"/>
    <x v="0"/>
    <d v="2021-12-04T00:00:00"/>
    <s v="Biguanides-&gt;Biguanides|Insulin aspart|Insulin isophane-&gt;Insulin isophane-&gt;Biguanides|Insulin isophane"/>
  </r>
  <r>
    <s v="TOX85/OAPio"/>
    <x v="29"/>
    <s v="Asian"/>
    <s v="Biguanides"/>
    <x v="0"/>
    <d v="2023-06-16T00:00:00"/>
    <s v="Biguanides-&gt;Biguanides|Insulin aspart|Insulin isophane"/>
  </r>
  <r>
    <s v="WFrxiUexAo6"/>
    <x v="29"/>
    <s v="Asian"/>
    <s v="Biguanides"/>
    <x v="0"/>
    <d v="2019-02-18T00:00:00"/>
    <s v="Biguanides"/>
  </r>
  <r>
    <s v="wg3P6zFSuTI"/>
    <x v="29"/>
    <s v="Other"/>
    <s v="Biguanides"/>
    <x v="0"/>
    <d v="2015-01-07T00:00:00"/>
    <s v="Biguanides"/>
  </r>
  <r>
    <s v="3bipZG766CM"/>
    <x v="29"/>
    <s v="Asian"/>
    <s v="Biguanides"/>
    <x v="0"/>
    <d v="2014-12-06T00:00:00"/>
    <s v="Biguanides"/>
  </r>
  <r>
    <s v="3C/OSkQPWXE"/>
    <x v="29"/>
    <s v="Asian"/>
    <s v="Biguanides"/>
    <x v="0"/>
    <d v="2014-12-09T00:00:00"/>
    <s v="Biguanides"/>
  </r>
  <r>
    <s v="3JTQv4oOZ.w"/>
    <x v="29"/>
    <s v="Pacific peoples"/>
    <s v="Biguanides"/>
    <x v="0"/>
    <d v="2019-11-27T00:00:00"/>
    <s v="Biguanides-&gt;Insulin aspart"/>
  </r>
  <r>
    <s v="3goQpXuIqCg"/>
    <x v="29"/>
    <s v="Other"/>
    <s v="Biguanides"/>
    <x v="0"/>
    <d v="2021-07-26T00:00:00"/>
    <s v="Biguanides"/>
  </r>
  <r>
    <s v="37LYjNwGQUU"/>
    <x v="29"/>
    <s v="Māori"/>
    <s v="Biguanides"/>
    <x v="0"/>
    <d v="2021-01-18T00:00:00"/>
    <s v="Biguanides-&gt;Biguanides|Insulin isophane-&gt;Insulin isophane"/>
  </r>
  <r>
    <s v="3.x3AcrB0RM"/>
    <x v="29"/>
    <s v="Other"/>
    <s v="Biguanides"/>
    <x v="0"/>
    <d v="2017-07-22T00:00:00"/>
    <s v="Biguanides"/>
  </r>
  <r>
    <s v="3.fy4NwfLU."/>
    <x v="29"/>
    <s v="Pacific peoples"/>
    <s v="Biguanides|DPP-4 inhibitors|Insulin isophane"/>
    <x v="0"/>
    <d v="2024-10-17T00:00:00"/>
    <s v="Biguanides|DPP-4 inhibitors|Insulin isophane-&gt;DPP-4 inhibitors|Insulin isophane-&gt;Biguanides|Insulin isophane-&gt;Insulin isophane-&gt;Biguanides-&gt;Insulin aspart"/>
  </r>
  <r>
    <s v="31iytDwjtQA"/>
    <x v="29"/>
    <s v="Asian"/>
    <s v="Biguanides"/>
    <x v="0"/>
    <d v="2016-06-20T00:00:00"/>
    <s v="Biguanides"/>
  </r>
  <r>
    <s v="2VDgdAk7xuo"/>
    <x v="29"/>
    <s v="Other"/>
    <s v="Biguanides"/>
    <x v="0"/>
    <d v="2013-08-09T00:00:00"/>
    <s v="Biguanides"/>
  </r>
  <r>
    <s v="2qUsRGoy38c"/>
    <x v="29"/>
    <s v="Pacific peoples"/>
    <s v="Biguanides"/>
    <x v="0"/>
    <d v="2024-05-21T00:00:00"/>
    <s v="Biguanides"/>
  </r>
  <r>
    <s v="2xh0K8bUBOo"/>
    <x v="29"/>
    <s v="Asian"/>
    <s v="Biguanides"/>
    <x v="0"/>
    <d v="2018-06-11T00:00:00"/>
    <s v="Biguanides"/>
  </r>
  <r>
    <s v="3.6lz1Mn5VM"/>
    <x v="29"/>
    <s v="Asian"/>
    <s v="Biguanides"/>
    <x v="0"/>
    <d v="2025-05-19T00:00:00"/>
    <s v="Biguanides"/>
  </r>
  <r>
    <s v="9jA3pS0OulI"/>
    <x v="29"/>
    <s v="Asian"/>
    <s v="Biguanides"/>
    <x v="0"/>
    <d v="2024-06-12T00:00:00"/>
    <s v="Biguanides-&gt;Insulin isophane"/>
  </r>
  <r>
    <s v="9Lb5SIG9Dgc"/>
    <x v="29"/>
    <s v="Other"/>
    <s v="Biguanides"/>
    <x v="0"/>
    <d v="2021-02-19T00:00:00"/>
    <s v="Biguanides-&gt;DPP-4 inhibitors-&gt;SGLT-2 inhibitors-&gt;GLP-1 agonists"/>
  </r>
  <r>
    <s v="9O/fUx4TVyo"/>
    <x v="29"/>
    <s v="Asian"/>
    <s v="Insulin aspart"/>
    <x v="1"/>
    <d v="2019-07-16T00:00:00"/>
    <s v="Insulin aspart-&gt;Biguanides"/>
  </r>
  <r>
    <s v="9HUIQZmCIXE"/>
    <x v="29"/>
    <s v="Asian"/>
    <s v="Biguanides"/>
    <x v="0"/>
    <d v="2020-03-11T00:00:00"/>
    <s v="Biguanides"/>
  </r>
  <r>
    <s v="9gmNLogxaVo"/>
    <x v="29"/>
    <s v="Pacific peoples"/>
    <s v="Biguanides"/>
    <x v="0"/>
    <d v="2018-05-31T00:00:00"/>
    <s v="Biguanides"/>
  </r>
  <r>
    <s v="9fN4Zv10x1c"/>
    <x v="29"/>
    <s v="Other"/>
    <s v="Biguanides"/>
    <x v="0"/>
    <d v="2012-06-28T00:00:00"/>
    <s v="Biguanides"/>
  </r>
  <r>
    <s v="9fornF9ce1A"/>
    <x v="29"/>
    <s v="Māori"/>
    <s v="Biguanides"/>
    <x v="0"/>
    <d v="2023-08-24T00:00:00"/>
    <s v="Biguanides"/>
  </r>
  <r>
    <s v="9cx4yu5QnHo"/>
    <x v="29"/>
    <s v="Other"/>
    <s v="Biguanides"/>
    <x v="0"/>
    <d v="2018-11-13T00:00:00"/>
    <s v="Biguanides"/>
  </r>
  <r>
    <s v="92Q0N1rupdU"/>
    <x v="29"/>
    <s v="Māori"/>
    <s v="Biguanides"/>
    <x v="0"/>
    <d v="2023-04-24T00:00:00"/>
    <s v="Biguanides"/>
  </r>
  <r>
    <s v="8xAKx.WcavQ"/>
    <x v="29"/>
    <s v="Other"/>
    <s v="Biguanides"/>
    <x v="0"/>
    <d v="2022-09-14T00:00:00"/>
    <s v="Biguanides"/>
  </r>
  <r>
    <s v="3KG.3PA8772"/>
    <x v="29"/>
    <s v="Asian"/>
    <s v="Biguanides"/>
    <x v="0"/>
    <d v="2023-04-19T00:00:00"/>
    <s v="Biguanides-&gt;DPP-4 inhibitors-&gt;Biguanides|DPP-4 inhibitors"/>
  </r>
  <r>
    <s v="9asKZawGWQU"/>
    <x v="29"/>
    <s v="Pacific peoples"/>
    <s v="Biguanides"/>
    <x v="0"/>
    <d v="2017-11-25T00:00:00"/>
    <s v="Biguanides-&gt;Insulin isophane-&gt;Biguanides|Insulin isophane-&gt;Biguanides|Insulin aspart|Insulin isophane-&gt;Insulin aspart|Insulin isophane"/>
  </r>
  <r>
    <s v="1WFSWvQuA/I"/>
    <x v="29"/>
    <s v="Māori"/>
    <s v="Insulin glargine"/>
    <x v="1"/>
    <d v="2015-04-11T00:00:00"/>
    <s v="Insulin glargine-&gt;Biguanides"/>
  </r>
  <r>
    <s v="1x5CJS/f4Es"/>
    <x v="29"/>
    <s v="Asian"/>
    <s v="Biguanides"/>
    <x v="0"/>
    <d v="2018-01-17T00:00:00"/>
    <s v="Biguanides"/>
  </r>
  <r>
    <s v="1sca6I/eqmg"/>
    <x v="29"/>
    <s v="Other"/>
    <s v="Biguanides"/>
    <x v="0"/>
    <d v="2024-08-26T00:00:00"/>
    <s v="Biguanides"/>
  </r>
  <r>
    <s v="zYKCenQzLVk"/>
    <x v="29"/>
    <s v="Other"/>
    <s v="Biguanides"/>
    <x v="0"/>
    <d v="2016-06-08T00:00:00"/>
    <s v="Biguanides"/>
  </r>
  <r>
    <s v="ZxcCJIyagK."/>
    <x v="29"/>
    <s v="Asian"/>
    <s v="Insulin isophane|Insulin lispro"/>
    <x v="1"/>
    <d v="2012-04-17T00:00:00"/>
    <s v="Insulin isophane|Insulin lispro-&gt;Biguanides"/>
  </r>
  <r>
    <s v="ZUa6u9Vsxkc"/>
    <x v="29"/>
    <s v="Asian"/>
    <s v="Biguanides"/>
    <x v="0"/>
    <d v="2016-01-18T00:00:00"/>
    <s v="Biguanides"/>
  </r>
  <r>
    <s v="ZUwK4Ohlsas"/>
    <x v="29"/>
    <s v="Māori"/>
    <s v="Biguanides"/>
    <x v="0"/>
    <d v="2025-05-20T00:00:00"/>
    <s v="Biguanides"/>
  </r>
  <r>
    <s v="ZV5FPXU.NPY"/>
    <x v="29"/>
    <s v="Asian"/>
    <s v="Biguanides"/>
    <x v="0"/>
    <d v="2022-11-10T00:00:00"/>
    <s v="Biguanides"/>
  </r>
  <r>
    <s v="ZRIl8Vn6fGg"/>
    <x v="29"/>
    <s v="Other"/>
    <s v="Biguanides"/>
    <x v="0"/>
    <d v="2024-08-20T00:00:00"/>
    <s v="Biguanides"/>
  </r>
  <r>
    <s v="ZrsCQMidj8g"/>
    <x v="29"/>
    <s v="Other"/>
    <s v="Biguanides"/>
    <x v="0"/>
    <d v="2024-04-09T00:00:00"/>
    <s v="Biguanides"/>
  </r>
  <r>
    <s v="zSsO6FSz4xM"/>
    <x v="29"/>
    <s v="Asian"/>
    <s v="Biguanides"/>
    <x v="0"/>
    <d v="2018-12-02T00:00:00"/>
    <s v="Biguanides-&gt;Insulin aspart|Insulin isophane"/>
  </r>
  <r>
    <s v="2NnJqYV3X4E"/>
    <x v="29"/>
    <s v="Asian"/>
    <s v="Biguanides"/>
    <x v="0"/>
    <d v="2014-11-19T00:00:00"/>
    <s v="Biguanides"/>
  </r>
  <r>
    <s v="2jPUuvCZpVw"/>
    <x v="29"/>
    <s v="Other"/>
    <s v="Biguanides"/>
    <x v="0"/>
    <d v="2018-11-20T00:00:00"/>
    <s v="Biguanides"/>
  </r>
  <r>
    <s v="2lI8RKN/KHk"/>
    <x v="29"/>
    <s v="Other"/>
    <s v="Biguanides"/>
    <x v="0"/>
    <d v="2012-07-24T00:00:00"/>
    <s v="Biguanides-&gt;Sulfonylureas-&gt;Biguanides|Sulfonylureas-&gt;DPP-4 inhibitors|Sulfonylureas-&gt;DPP-4 inhibitors-&gt;SGLT-2 inhibitors-&gt;GLP-1 agonists-&gt;Biguanides|GLP-1 agonists|Sulfonylureas-&gt;Biguanides|SGLT-2 inhibitors|Sulfonylureas-&gt;Biguanides|GLP-1 agonists-&gt;Biguanides|SGLT-2 inhibitors"/>
  </r>
  <r>
    <s v="2lsxPma2QuU"/>
    <x v="29"/>
    <s v="Pacific peoples"/>
    <s v="Biguanides"/>
    <x v="0"/>
    <d v="2018-09-07T00:00:00"/>
    <s v="Biguanides-&gt;DPP-4 inhibitors-&gt;Biguanides|DPP-4 inhibitors-&gt;SGLT-2 inhibitors-&gt;DPP-4 inhibitors|SGLT-2 inhibitors"/>
  </r>
  <r>
    <s v="29pussQ1Kkw"/>
    <x v="29"/>
    <s v="Asian"/>
    <s v="Biguanides"/>
    <x v="0"/>
    <d v="2014-05-15T00:00:00"/>
    <s v="Biguanides-&gt;Insulin isophane-&gt;Insulin aspart|Insulin isophane"/>
  </r>
  <r>
    <s v="2ciqn.AN8bc"/>
    <x v="29"/>
    <s v="Other"/>
    <s v="Biguanides"/>
    <x v="0"/>
    <d v="2016-11-26T00:00:00"/>
    <s v="Biguanides"/>
  </r>
  <r>
    <s v="2hIvHyM5YkY"/>
    <x v="29"/>
    <s v="Other"/>
    <s v="Biguanides"/>
    <x v="0"/>
    <d v="2021-04-30T00:00:00"/>
    <s v="Biguanides"/>
  </r>
  <r>
    <s v="wI091rxoHiY"/>
    <x v="29"/>
    <s v="Other"/>
    <s v="Biguanides|Insulin isophane"/>
    <x v="0"/>
    <d v="2020-07-14T00:00:00"/>
    <s v="Biguanides|Insulin isophane-&gt;Biguanides-&gt;Insulin isophane"/>
  </r>
  <r>
    <s v="wf6VcCgsUDw"/>
    <x v="29"/>
    <s v="Māori"/>
    <s v="Insulin aspart|Insulin glargine"/>
    <x v="1"/>
    <d v="2014-08-14T00:00:00"/>
    <s v="Insulin aspart|Insulin glargine-&gt;Insulin glargine-&gt;Insulin aspart-&gt;DPP-4 inhibitors|Insulin aspart|Insulin glargine-&gt;Biguanides|Insulin aspart-&gt;Insulin aspart|Insulin glargine|SGLT-2 inhibitors-&gt;Insulin glargine|SGLT-2 inhibitors-&gt;SGLT-2 inhibitors"/>
  </r>
  <r>
    <s v="WfygkzWQTkY"/>
    <x v="29"/>
    <s v="Other"/>
    <s v="Biguanides"/>
    <x v="0"/>
    <d v="2022-08-12T00:00:00"/>
    <s v="Biguanides"/>
  </r>
  <r>
    <s v="Wax8SGNem/6"/>
    <x v="29"/>
    <s v="Māori"/>
    <s v="Biguanides"/>
    <x v="0"/>
    <d v="2018-11-16T00:00:00"/>
    <s v="Biguanides"/>
  </r>
  <r>
    <s v="wchYkoE6Oqw"/>
    <x v="29"/>
    <s v="Asian"/>
    <s v="Biguanides"/>
    <x v="0"/>
    <d v="2020-03-10T00:00:00"/>
    <s v="Biguanides"/>
  </r>
  <r>
    <s v="wciJphxdNxg"/>
    <x v="29"/>
    <s v="Pacific peoples"/>
    <s v="Biguanides"/>
    <x v="0"/>
    <d v="2019-11-26T00:00:00"/>
    <s v="Biguanides-&gt;Biguanides|SGLT-2 inhibitors"/>
  </r>
  <r>
    <s v="Wc42mAaB7Ss"/>
    <x v="29"/>
    <s v="Asian"/>
    <s v="Biguanides"/>
    <x v="0"/>
    <d v="2021-07-19T00:00:00"/>
    <s v="Biguanides-&gt;DPP-4 inhibitors-&gt;Biguanides|DPP-4 inhibitors-&gt;Biguanides|Sulfonylureas"/>
  </r>
  <r>
    <s v="WBjo8WKVas."/>
    <x v="29"/>
    <s v="Other"/>
    <s v="Biguanides"/>
    <x v="0"/>
    <d v="2021-09-09T00:00:00"/>
    <s v="Biguanides"/>
  </r>
  <r>
    <s v="Zh0jEHcZKl."/>
    <x v="29"/>
    <s v="Māori"/>
    <s v="Biguanides"/>
    <x v="0"/>
    <d v="2023-04-12T00:00:00"/>
    <s v="Biguanides"/>
  </r>
  <r>
    <s v="zg8oim46Gck"/>
    <x v="29"/>
    <s v="Other"/>
    <s v="Biguanides"/>
    <x v="0"/>
    <d v="2016-09-28T00:00:00"/>
    <s v="Biguanides"/>
  </r>
  <r>
    <s v="WJD5bRApoCo"/>
    <x v="29"/>
    <s v="Other"/>
    <s v="Insulin isophane"/>
    <x v="1"/>
    <d v="2015-08-19T00:00:00"/>
    <s v="Insulin isophane-&gt;Biguanides-&gt;DPP-4 inhibitors-&gt;DPP-4 inhibitors|Sulfonylureas-&gt;SGLT-2 inhibitors-&gt;DPP-4 inhibitors|SGLT-2 inhibitors"/>
  </r>
  <r>
    <s v="zqezn7rV3V."/>
    <x v="29"/>
    <s v="Pacific peoples"/>
    <s v="Biguanides"/>
    <x v="0"/>
    <d v="2023-11-10T00:00:00"/>
    <s v="Biguanides-&gt;DPP-4 inhibitors-&gt;DPP-4 inhibitors|SGLT-2 inhibitors"/>
  </r>
  <r>
    <s v="Zns5bSP/Ll6"/>
    <x v="29"/>
    <s v="Other"/>
    <s v="Biguanides"/>
    <x v="0"/>
    <d v="2017-09-22T00:00:00"/>
    <s v="Biguanides"/>
  </r>
  <r>
    <s v="ZMqK6oy7LGM"/>
    <x v="29"/>
    <s v="Asian"/>
    <s v="Biguanides"/>
    <x v="0"/>
    <d v="2017-08-11T00:00:00"/>
    <s v="Biguanides-&gt;Insulin isophane-&gt;Insulin aspart-&gt;Biguanides|Insulin aspart-&gt;Insulin aspart|Insulin isophane-&gt;Biguanides|Insulin isophane-&gt;DPP-4 inhibitors"/>
  </r>
  <r>
    <s v="zJlGG0OOwzw"/>
    <x v="29"/>
    <s v="Māori"/>
    <s v="Biguanides"/>
    <x v="0"/>
    <d v="2024-10-11T00:00:00"/>
    <s v="Biguanides"/>
  </r>
  <r>
    <s v="w1x37ryNJzM"/>
    <x v="29"/>
    <s v="Pacific peoples"/>
    <s v="Biguanides"/>
    <x v="0"/>
    <d v="2011-01-26T00:00:00"/>
    <s v="Biguanides-&gt;Insulin isophane-&gt;Insulin aspart|Insulin isophane-&gt;Biguanides|Sulfonylureas-&gt;Biguanides|Insulin isophane-&gt;Insulin aspart-&gt;SGLT-2 inhibitors-&gt;DPP-4 inhibitors-&gt;Biguanides|DPP-4 inhibitors|Sulfonylureas-&gt;Biguanides|Insulin aspart|Insulin isophane-&gt;Biguanides|Insulin aspart-&gt;Biguanides|SGLT-2 inhibitors"/>
  </r>
  <r>
    <s v="W6wAa/aygMI"/>
    <x v="29"/>
    <s v="Pacific peoples"/>
    <s v="Biguanides"/>
    <x v="0"/>
    <d v="2016-03-14T00:00:00"/>
    <s v="Biguanides"/>
  </r>
  <r>
    <s v="w7h/9Nd70Ds"/>
    <x v="29"/>
    <s v="Asian"/>
    <s v="Biguanides"/>
    <x v="0"/>
    <d v="2016-12-07T00:00:00"/>
    <s v="Biguanides"/>
  </r>
  <r>
    <s v="W7IQbYIq5tY"/>
    <x v="29"/>
    <s v="Asian"/>
    <s v="Biguanides"/>
    <x v="0"/>
    <d v="2011-05-03T00:00:00"/>
    <s v="Biguanides-&gt;Biguanides|Insulin isophane-&gt;Insulin isophane"/>
  </r>
  <r>
    <s v="w5TQtqsLwxE"/>
    <x v="29"/>
    <s v="Other"/>
    <s v="DPP-4 inhibitors"/>
    <x v="0"/>
    <d v="2024-04-12T00:00:00"/>
    <s v="DPP-4 inhibitors"/>
  </r>
  <r>
    <s v="W164UQ2mU4Y"/>
    <x v="29"/>
    <s v="Pacific peoples"/>
    <s v="Biguanides"/>
    <x v="0"/>
    <d v="2023-08-08T00:00:00"/>
    <s v="Biguanides-&gt;Insulin isophane-&gt;Biguanides|Insulin isophane"/>
  </r>
  <r>
    <s v="VYuWktjLUPg"/>
    <x v="29"/>
    <s v="Other"/>
    <s v="Insulin aspart|Insulin isophane"/>
    <x v="1"/>
    <d v="2014-05-06T00:00:00"/>
    <s v="Insulin aspart|Insulin isophane-&gt;Insulin isophane-&gt;Biguanides-&gt;Insulin aspart"/>
  </r>
  <r>
    <s v="Vpf3rS2OWKQ"/>
    <x v="29"/>
    <s v="Other"/>
    <s v="Biguanides"/>
    <x v="0"/>
    <d v="2016-08-01T00:00:00"/>
    <s v="Biguanides"/>
  </r>
  <r>
    <s v="voNobi1GnAs"/>
    <x v="29"/>
    <s v="Asian"/>
    <s v="Biguanides"/>
    <x v="0"/>
    <d v="2015-11-03T00:00:00"/>
    <s v="Biguanides-&gt;DPP-4 inhibitors-&gt;DPP-4 inhibitors|GLP-1 agonists-&gt;Biguanides|GLP-1 agonists-&gt;GLP-1 agonists"/>
  </r>
  <r>
    <s v="VOPbf9dOF6Q"/>
    <x v="29"/>
    <s v="Asian"/>
    <s v="Biguanides"/>
    <x v="0"/>
    <d v="2025-06-12T00:00:00"/>
    <s v="Biguanides"/>
  </r>
  <r>
    <s v="VQUrJd4rhc."/>
    <x v="29"/>
    <s v="Māori"/>
    <s v="Biguanides"/>
    <x v="0"/>
    <d v="2019-01-23T00:00:00"/>
    <s v="Biguanides"/>
  </r>
  <r>
    <s v="VR5PH6rN3LQ"/>
    <x v="29"/>
    <s v="Māori"/>
    <s v="Biguanides"/>
    <x v="0"/>
    <d v="2021-12-02T00:00:00"/>
    <s v="Biguanides"/>
  </r>
  <r>
    <s v="vlMftEBB1K6"/>
    <x v="29"/>
    <s v="Asian"/>
    <s v="Biguanides"/>
    <x v="0"/>
    <d v="2018-07-30T00:00:00"/>
    <s v="Biguanides"/>
  </r>
  <r>
    <s v="vLnPa3.B7jQ"/>
    <x v="29"/>
    <s v="Pacific peoples"/>
    <s v="Biguanides"/>
    <x v="0"/>
    <d v="2023-12-20T00:00:00"/>
    <s v="Biguanides"/>
  </r>
  <r>
    <s v="X3QO0FbGR7Q"/>
    <x v="29"/>
    <s v="Other"/>
    <s v="Biguanides"/>
    <x v="0"/>
    <d v="2025-09-08T00:00:00"/>
    <s v="Biguanides"/>
  </r>
  <r>
    <s v="x5zPWiLzt2I"/>
    <x v="29"/>
    <s v="Other"/>
    <s v="Biguanides"/>
    <x v="0"/>
    <d v="2020-10-23T00:00:00"/>
    <s v="Biguanides-&gt;Biguanides|Insulin aspart|Insulin isophane-&gt;Insulin aspart|Insulin isophane-&gt;Insulin aspart-&gt;DPP-4 inhibitors"/>
  </r>
  <r>
    <s v="cPDNw/EKn/Q"/>
    <x v="29"/>
    <s v="Other"/>
    <s v="Biguanides"/>
    <x v="0"/>
    <d v="2018-03-21T00:00:00"/>
    <s v="Biguanides"/>
  </r>
  <r>
    <s v="CMwNL3p4Kqo"/>
    <x v="29"/>
    <s v="Pacific peoples"/>
    <s v="Biguanides"/>
    <x v="0"/>
    <d v="2016-05-09T00:00:00"/>
    <s v="Biguanides"/>
  </r>
  <r>
    <s v="cGzoqsr4Rb2"/>
    <x v="29"/>
    <s v="Other"/>
    <s v="Biguanides"/>
    <x v="0"/>
    <d v="2018-10-31T00:00:00"/>
    <s v="Biguanides-&gt;DPP-4 inhibitors"/>
  </r>
  <r>
    <s v="ceUCscjB.qA"/>
    <x v="29"/>
    <s v="Other"/>
    <s v="Biguanides"/>
    <x v="0"/>
    <d v="2023-10-11T00:00:00"/>
    <s v="Biguanides-&gt;DPP-4 inhibitors-&gt;Biguanides|DPP-4 inhibitors"/>
  </r>
  <r>
    <s v="CeVzsXdRTvI"/>
    <x v="29"/>
    <s v="Māori"/>
    <s v="Biguanides"/>
    <x v="0"/>
    <d v="2024-05-07T00:00:00"/>
    <s v="Biguanides"/>
  </r>
  <r>
    <s v="cI3ebe2yXos"/>
    <x v="29"/>
    <s v="Asian"/>
    <s v="Biguanides"/>
    <x v="0"/>
    <d v="2011-07-25T00:00:00"/>
    <s v="Biguanides"/>
  </r>
  <r>
    <s v="ChoRNjTNLW."/>
    <x v="29"/>
    <s v="Other"/>
    <s v="Biguanides"/>
    <x v="0"/>
    <d v="2022-10-31T00:00:00"/>
    <s v="Biguanides-&gt;Biguanides|Insulin aspart|Insulin isophane-&gt;Insulin aspart|Insulin isophane-&gt;Insulin isophane"/>
  </r>
  <r>
    <s v="ftO84XFOjkU"/>
    <x v="29"/>
    <s v="Asian"/>
    <s v="Biguanides|Insulin isophane"/>
    <x v="0"/>
    <d v="2020-11-21T00:00:00"/>
    <s v="Biguanides|Insulin isophane-&gt;Biguanides"/>
  </r>
  <r>
    <s v="ftCawwNm74Y"/>
    <x v="29"/>
    <s v="Māori"/>
    <s v="Biguanides"/>
    <x v="0"/>
    <d v="2022-08-24T00:00:00"/>
    <s v="Biguanides-&gt;Insulin isophane-&gt;Insulin aspart-&gt;Insulin aspart|Insulin isophane"/>
  </r>
  <r>
    <s v="cXXMvWqPlNk"/>
    <x v="29"/>
    <s v="Asian"/>
    <s v="Biguanides"/>
    <x v="0"/>
    <d v="2019-02-15T00:00:00"/>
    <s v="Biguanides-&gt;SGLT-2 inhibitors-&gt;DPP-4 inhibitors-&gt;Biguanides|DPP-4 inhibitors"/>
  </r>
  <r>
    <s v="CYXk1/1s0iE"/>
    <x v="29"/>
    <s v="Other"/>
    <s v="Biguanides"/>
    <x v="0"/>
    <d v="2020-09-15T00:00:00"/>
    <s v="Biguanides"/>
  </r>
  <r>
    <s v="CUMCc56.GLI"/>
    <x v="29"/>
    <s v="Asian"/>
    <s v="Biguanides"/>
    <x v="0"/>
    <d v="2018-08-01T00:00:00"/>
    <s v="Biguanides-&gt;Insulin isophane"/>
  </r>
  <r>
    <s v="FYz3QY9jav2"/>
    <x v="29"/>
    <s v="Asian"/>
    <s v="Insulin isophane"/>
    <x v="1"/>
    <d v="2019-10-23T00:00:00"/>
    <s v="Insulin isophane-&gt;Biguanides|Insulin isophane-&gt;Insulin aspart"/>
  </r>
  <r>
    <s v="FYt4Rj.SZOg"/>
    <x v="29"/>
    <s v="Other"/>
    <s v="Biguanides"/>
    <x v="0"/>
    <d v="2022-07-02T00:00:00"/>
    <s v="Biguanides-&gt;Biguanides|GLP-1 agonists-&gt;GLP-1 agonists"/>
  </r>
  <r>
    <s v="FyCXVAQpBo6"/>
    <x v="29"/>
    <s v="Other"/>
    <s v="Biguanides"/>
    <x v="0"/>
    <d v="2025-03-06T00:00:00"/>
    <s v="Biguanides"/>
  </r>
  <r>
    <s v="FU5r9uZdPKU"/>
    <x v="29"/>
    <s v="Māori"/>
    <s v="Biguanides"/>
    <x v="0"/>
    <d v="2021-06-23T00:00:00"/>
    <s v="Biguanides"/>
  </r>
  <r>
    <s v="FuDEsEYmTGI"/>
    <x v="29"/>
    <s v="Māori"/>
    <s v="Biguanides|Insulin glargine"/>
    <x v="0"/>
    <d v="2022-11-29T00:00:00"/>
    <s v="Biguanides|Insulin glargine-&gt;Insulin glargine-&gt;DPP-4 inhibitors-&gt;SGLT-2 inhibitors"/>
  </r>
  <r>
    <s v="G5FOyXfMXd6"/>
    <x v="29"/>
    <s v="Asian"/>
    <s v="Biguanides|Insulin isophane"/>
    <x v="0"/>
    <d v="2020-12-29T00:00:00"/>
    <s v="Biguanides|Insulin isophane-&gt;Insulin isophane"/>
  </r>
  <r>
    <s v="g8lkUaGBce2"/>
    <x v="29"/>
    <s v="Other"/>
    <s v="Biguanides"/>
    <x v="0"/>
    <d v="2020-10-27T00:00:00"/>
    <s v="Biguanides"/>
  </r>
  <r>
    <s v="fzzCL.1BXNk"/>
    <x v="29"/>
    <s v="Māori"/>
    <s v="Biguanides"/>
    <x v="0"/>
    <d v="2012-09-18T00:00:00"/>
    <s v="Biguanides-&gt;Insulin aspart|Insulin glargine-&gt;Insulin isophane-&gt;Insulin aspart"/>
  </r>
  <r>
    <s v="gdIPCvzemoE"/>
    <x v="29"/>
    <s v="Asian"/>
    <s v="Biguanides"/>
    <x v="0"/>
    <d v="2025-05-19T00:00:00"/>
    <s v="Biguanides"/>
  </r>
  <r>
    <s v="GCUQ0rIhim."/>
    <x v="29"/>
    <s v="Māori"/>
    <s v="Biguanides|SGLT-2 inhibitors"/>
    <x v="0"/>
    <d v="2025-10-03T00:00:00"/>
    <s v="Biguanides|SGLT-2 inhibitors"/>
  </r>
  <r>
    <s v="GcxsjnsK1OM"/>
    <x v="29"/>
    <s v="Asian"/>
    <s v="Biguanides"/>
    <x v="0"/>
    <d v="2018-07-09T00:00:00"/>
    <s v="Biguanides-&gt;Sulfonylureas-&gt;DPP-4 inhibitors|Sulfonylureas-&gt;DPP-4 inhibitors-&gt;Insulin glargine"/>
  </r>
  <r>
    <s v="ga5v0AoxNzs"/>
    <x v="29"/>
    <s v="Asian"/>
    <s v="Biguanides|Sulfonylureas"/>
    <x v="0"/>
    <d v="2023-06-16T00:00:00"/>
    <s v="Biguanides|Sulfonylureas-&gt;Biguanides-&gt;DPP-4 inhibitors"/>
  </r>
  <r>
    <s v="gccJ9aEtfEY"/>
    <x v="29"/>
    <s v="Asian"/>
    <s v="Biguanides"/>
    <x v="0"/>
    <d v="2016-09-21T00:00:00"/>
    <s v="Biguanides"/>
  </r>
  <r>
    <s v="gi83L9UT7Bw"/>
    <x v="29"/>
    <s v="Other"/>
    <s v="Biguanides"/>
    <x v="0"/>
    <d v="2013-12-10T00:00:00"/>
    <s v="Biguanides-&gt;Sulfonylureas-&gt;Insulin aspart|Insulin isophane-&gt;Biguanides|Sulfonylureas-&gt;Insulin glargine-&gt;Biguanides|DPP-4 inhibitors-&gt;DPP-4 inhibitors-&gt;DPP-4 inhibitors|Insulin glargine-&gt;Biguanides|DPP-4 inhibitors|Insulin glargine-&gt;DPP-4 inhibitors|Insulin glargine|SGLT-2 inhibitors-&gt;SGLT-2 inhibitors-&gt;GLP-1 agonists|Insulin glargine"/>
  </r>
  <r>
    <s v="gFn08ciSbLM"/>
    <x v="29"/>
    <s v="Pacific peoples"/>
    <s v="Biguanides"/>
    <x v="0"/>
    <d v="2021-11-19T00:00:00"/>
    <s v="Biguanides-&gt;DPP-4 inhibitors|SGLT-2 inhibitors-&gt;DPP-4 inhibitors"/>
  </r>
  <r>
    <s v="gJwAzYZqRtQ"/>
    <x v="29"/>
    <s v="Other"/>
    <s v="Insulin isophane"/>
    <x v="1"/>
    <d v="2018-11-30T00:00:00"/>
    <s v="Insulin isophane-&gt;Insulin aspart|Insulin isophane-&gt;Biguanides"/>
  </r>
  <r>
    <s v="gjYHyjzigAA"/>
    <x v="29"/>
    <s v="Māori"/>
    <s v="Biguanides"/>
    <x v="0"/>
    <d v="2016-08-02T00:00:00"/>
    <s v="Biguanides"/>
  </r>
  <r>
    <s v="gLBk2obBwdg"/>
    <x v="29"/>
    <s v="Pacific peoples"/>
    <s v="Biguanides"/>
    <x v="0"/>
    <d v="2023-03-28T00:00:00"/>
    <s v="Biguanides"/>
  </r>
  <r>
    <s v="NAgEZFlXI6A"/>
    <x v="29"/>
    <s v="Māori"/>
    <s v="Biguanides"/>
    <x v="0"/>
    <d v="2015-06-11T00:00:00"/>
    <s v="Biguanides-&gt;Insulin glargine-&gt;Insulin aspart-&gt;Insulin aspart|Insulin glargine-&gt;Biguanides|Insulin aspart|Insulin glargine"/>
  </r>
  <r>
    <s v="n6x3G7Bsz8k"/>
    <x v="29"/>
    <s v="Māori"/>
    <s v="Biguanides"/>
    <x v="0"/>
    <d v="2018-09-17T00:00:00"/>
    <s v="Biguanides"/>
  </r>
  <r>
    <s v="NBbM/G2mF5."/>
    <x v="29"/>
    <s v="Asian"/>
    <s v="Biguanides"/>
    <x v="0"/>
    <d v="2021-10-28T00:00:00"/>
    <s v="Biguanides"/>
  </r>
  <r>
    <s v="nBO8zUCEOyU"/>
    <x v="29"/>
    <s v="Asian"/>
    <s v="Insulin aspart|Insulin isophane"/>
    <x v="1"/>
    <d v="2015-12-02T00:00:00"/>
    <s v="Insulin aspart|Insulin isophane-&gt;Insulin isophane-&gt;Biguanides-&gt;SGLT-2 inhibitors-&gt;DPP-4 inhibitors-&gt;Sulfonylureas-&gt;SGLT-2 inhibitors|Sulfonylureas"/>
  </r>
  <r>
    <s v="NFprmAH7FTc"/>
    <x v="29"/>
    <s v="Pacific peoples"/>
    <s v="Biguanides"/>
    <x v="0"/>
    <d v="2024-09-24T00:00:00"/>
    <s v="Biguanides"/>
  </r>
  <r>
    <s v="NI4BedbOCtU"/>
    <x v="29"/>
    <s v="Māori"/>
    <s v="Biguanides"/>
    <x v="0"/>
    <d v="2025-06-09T00:00:00"/>
    <s v="Biguanides"/>
  </r>
  <r>
    <s v="NGuAWCO.gDQ"/>
    <x v="29"/>
    <s v="Pacific peoples"/>
    <s v="Biguanides"/>
    <x v="0"/>
    <d v="2017-12-13T00:00:00"/>
    <s v="Biguanides"/>
  </r>
  <r>
    <s v="NEMOCR3iDxk"/>
    <x v="29"/>
    <s v="Other"/>
    <s v="Biguanides"/>
    <x v="0"/>
    <d v="2021-02-11T00:00:00"/>
    <s v="Biguanides"/>
  </r>
  <r>
    <s v="jyD/cC5o8m2"/>
    <x v="29"/>
    <s v="Other"/>
    <s v="Biguanides"/>
    <x v="0"/>
    <d v="2021-05-06T00:00:00"/>
    <s v="Biguanides"/>
  </r>
  <r>
    <s v="jyrSWWUkr12"/>
    <x v="29"/>
    <s v="Pacific peoples"/>
    <s v="Biguanides"/>
    <x v="0"/>
    <d v="2018-10-24T00:00:00"/>
    <s v="Biguanides"/>
  </r>
  <r>
    <s v="JzBdprTm61o"/>
    <x v="29"/>
    <s v="Other"/>
    <s v="Biguanides"/>
    <x v="0"/>
    <d v="2018-05-16T00:00:00"/>
    <s v="Biguanides"/>
  </r>
  <r>
    <s v="k05PbdtWMPc"/>
    <x v="29"/>
    <s v="Asian"/>
    <s v="Biguanides"/>
    <x v="0"/>
    <d v="2015-09-08T00:00:00"/>
    <s v="Biguanides-&gt;Biguanides|Insulin isophane-&gt;Insulin aspart|Insulin isophane-&gt;Insulin isophane-&gt;Insulin aspart"/>
  </r>
  <r>
    <s v="k/GctEG8Q1Q"/>
    <x v="29"/>
    <s v="Asian"/>
    <s v="Biguanides"/>
    <x v="0"/>
    <d v="2019-07-05T00:00:00"/>
    <s v="Biguanides"/>
  </r>
  <r>
    <s v="k2UkON1AFuo"/>
    <x v="29"/>
    <s v="Māori"/>
    <s v="Biguanides"/>
    <x v="0"/>
    <d v="2025-03-14T00:00:00"/>
    <s v="Biguanides"/>
  </r>
  <r>
    <s v="KAvjjV9gskg"/>
    <x v="29"/>
    <s v="Asian"/>
    <s v="Biguanides"/>
    <x v="0"/>
    <d v="2022-09-16T00:00:00"/>
    <s v="Biguanides-&gt;DPP-4 inhibitors"/>
  </r>
  <r>
    <s v="KBUr5Pe4uhw"/>
    <x v="29"/>
    <s v="Other"/>
    <s v="Biguanides"/>
    <x v="0"/>
    <d v="2017-09-19T00:00:00"/>
    <s v="Biguanides"/>
  </r>
  <r>
    <s v="k8dxC0aGylg"/>
    <x v="29"/>
    <s v="Other"/>
    <s v="Biguanides"/>
    <x v="0"/>
    <d v="2024-10-05T00:00:00"/>
    <s v="Biguanides"/>
  </r>
  <r>
    <s v="k8mXutAKSyI"/>
    <x v="29"/>
    <s v="Other"/>
    <s v="Biguanides"/>
    <x v="0"/>
    <d v="2015-07-20T00:00:00"/>
    <s v="Biguanides"/>
  </r>
  <r>
    <s v="JOVJSH.JUS2"/>
    <x v="29"/>
    <s v="Pacific peoples"/>
    <s v="Biguanides"/>
    <x v="0"/>
    <d v="2024-12-18T00:00:00"/>
    <s v="Biguanides"/>
  </r>
  <r>
    <s v="JoObSf.SpA6"/>
    <x v="29"/>
    <s v="Māori"/>
    <s v="Biguanides"/>
    <x v="0"/>
    <d v="2019-05-08T00:00:00"/>
    <s v="Biguanides"/>
  </r>
  <r>
    <s v="joQeq7VjsWA"/>
    <x v="29"/>
    <s v="Māori"/>
    <s v="Biguanides"/>
    <x v="0"/>
    <d v="2014-11-11T00:00:00"/>
    <s v="Biguanides"/>
  </r>
  <r>
    <s v="jXcghsAme1U"/>
    <x v="29"/>
    <s v="Māori"/>
    <s v="Biguanides"/>
    <x v="0"/>
    <d v="2019-05-24T00:00:00"/>
    <s v="Biguanides"/>
  </r>
  <r>
    <s v="JTn4QYeuRZI"/>
    <x v="29"/>
    <s v="Pacific peoples"/>
    <s v="Biguanides"/>
    <x v="0"/>
    <d v="2024-01-08T00:00:00"/>
    <s v="Biguanides"/>
  </r>
  <r>
    <s v="JJC675TZ9dY"/>
    <x v="29"/>
    <s v="Asian"/>
    <s v="Biguanides"/>
    <x v="0"/>
    <d v="2014-11-05T00:00:00"/>
    <s v="Biguanides-&gt;Sulfonylureas-&gt;Biguanides|Sulfonylureas-&gt;DPP-4 inhibitors-&gt;DPP-4 inhibitors|SGLT-2 inhibitors-&gt;SGLT-2 inhibitors"/>
  </r>
  <r>
    <s v="jjdxUMBqFGs"/>
    <x v="29"/>
    <s v="Asian"/>
    <s v="Biguanides"/>
    <x v="0"/>
    <d v="2013-11-13T00:00:00"/>
    <s v="Biguanides-&gt;DPP-4 inhibitors-&gt;DPP-4 inhibitors|SGLT-2 inhibitors"/>
  </r>
  <r>
    <s v="gn7nQKUWX5I"/>
    <x v="29"/>
    <s v="Māori"/>
    <s v="Biguanides"/>
    <x v="0"/>
    <d v="2025-10-30T00:00:00"/>
    <s v="Biguanides"/>
  </r>
  <r>
    <s v="gni6qLkqUQg"/>
    <x v="29"/>
    <s v="Other"/>
    <s v="Biguanides"/>
    <x v="0"/>
    <d v="2018-02-03T00:00:00"/>
    <s v="Biguanides-&gt;Insulin isophane"/>
  </r>
  <r>
    <s v="GohBK3dAUMA"/>
    <x v="29"/>
    <s v="Other"/>
    <s v="Biguanides"/>
    <x v="0"/>
    <d v="2012-08-10T00:00:00"/>
    <s v="Biguanides"/>
  </r>
  <r>
    <s v="jH6ddTsAvr."/>
    <x v="29"/>
    <s v="Māori"/>
    <s v="Biguanides"/>
    <x v="0"/>
    <d v="2025-02-19T00:00:00"/>
    <s v="Biguanides"/>
  </r>
  <r>
    <s v="0Na/.GJGcDg"/>
    <x v="29"/>
    <s v="Other"/>
    <s v="Biguanides"/>
    <x v="0"/>
    <d v="2025-11-26T00:00:00"/>
    <s v="Biguanides"/>
  </r>
  <r>
    <s v="0MngV7RL3Ws"/>
    <x v="29"/>
    <s v="Pacific peoples"/>
    <s v="Biguanides"/>
    <x v="0"/>
    <d v="2022-06-01T00:00:00"/>
    <s v="Biguanides"/>
  </r>
  <r>
    <s v="0Pmyl7Vecvg"/>
    <x v="29"/>
    <s v="Pacific peoples"/>
    <s v="Biguanides"/>
    <x v="0"/>
    <d v="2012-02-03T00:00:00"/>
    <s v="Biguanides"/>
  </r>
  <r>
    <s v="0jhiEOzFLvM"/>
    <x v="29"/>
    <s v="Other"/>
    <s v="Biguanides"/>
    <x v="0"/>
    <d v="2024-03-26T00:00:00"/>
    <s v="Biguanides"/>
  </r>
  <r>
    <s v="0aM/JPo3LSI"/>
    <x v="29"/>
    <s v="Other"/>
    <s v="Biguanides"/>
    <x v="0"/>
    <d v="2017-10-19T00:00:00"/>
    <s v="Biguanides-&gt;Insulin aspart|Insulin isophane-&gt;Insulin isophane"/>
  </r>
  <r>
    <s v="0fx05si.f/g"/>
    <x v="29"/>
    <s v="Pacific peoples"/>
    <s v="Biguanides"/>
    <x v="0"/>
    <d v="2023-01-25T00:00:00"/>
    <s v="Biguanides"/>
  </r>
  <r>
    <s v="0FKVL6e6ZDo"/>
    <x v="29"/>
    <s v="Other"/>
    <s v="Biguanides"/>
    <x v="0"/>
    <d v="2024-10-18T00:00:00"/>
    <s v="Biguanides"/>
  </r>
  <r>
    <s v="08Z5W82W4xM"/>
    <x v="29"/>
    <s v="Asian"/>
    <s v="Biguanides"/>
    <x v="0"/>
    <d v="2015-08-16T00:00:00"/>
    <s v="Biguanides-&gt;Insulin aspart|Insulin glargine-&gt;DPP-4 inhibitors-&gt;SGLT-2 inhibitors"/>
  </r>
  <r>
    <s v="/YHMbprntPA"/>
    <x v="29"/>
    <s v="Other"/>
    <s v="Biguanides"/>
    <x v="0"/>
    <d v="2014-01-13T00:00:00"/>
    <s v="Biguanides"/>
  </r>
  <r>
    <s v="1G1CPTXFzeQ"/>
    <x v="29"/>
    <s v="Māori"/>
    <s v="Biguanides"/>
    <x v="0"/>
    <d v="2017-08-24T00:00:00"/>
    <s v="Biguanides-&gt;DPP-4 inhibitors|GLP-1 agonists-&gt;GLP-1 agonists-&gt;DPP-4 inhibitors"/>
  </r>
  <r>
    <s v="1Ge.YNTb0TM"/>
    <x v="29"/>
    <s v="Other"/>
    <s v="Biguanides|Insulin aspart|Insulin isophane"/>
    <x v="0"/>
    <d v="2022-03-11T00:00:00"/>
    <s v="Biguanides|Insulin aspart|Insulin isophane"/>
  </r>
  <r>
    <s v="z5IedCC1OEA"/>
    <x v="29"/>
    <s v="Asian"/>
    <s v="Biguanides"/>
    <x v="0"/>
    <d v="2019-08-14T00:00:00"/>
    <s v="Biguanides"/>
  </r>
  <r>
    <s v="Z4skZO5kbD."/>
    <x v="29"/>
    <s v="Māori"/>
    <s v="Biguanides"/>
    <x v="0"/>
    <d v="2015-02-24T00:00:00"/>
    <s v="Biguanides"/>
  </r>
  <r>
    <s v="Z2eoyHBpswA"/>
    <x v="29"/>
    <s v="Other"/>
    <s v="Biguanides"/>
    <x v="0"/>
    <d v="2014-07-09T00:00:00"/>
    <s v="Biguanides"/>
  </r>
  <r>
    <s v="yYJhKCjfLMk"/>
    <x v="29"/>
    <s v="Pacific peoples"/>
    <s v="Biguanides"/>
    <x v="0"/>
    <d v="2024-07-19T00:00:00"/>
    <s v="Biguanides-&gt;SGLT-2 inhibitors"/>
  </r>
  <r>
    <s v="ZBGajWn.Qdw"/>
    <x v="29"/>
    <s v="Asian"/>
    <s v="Biguanides"/>
    <x v="0"/>
    <d v="2022-01-10T00:00:00"/>
    <s v="Biguanides-&gt;DPP-4 inhibitors"/>
  </r>
  <r>
    <s v="z7Xsq3wtBIU"/>
    <x v="29"/>
    <s v="Asian"/>
    <s v="Biguanides"/>
    <x v="0"/>
    <d v="2013-02-15T00:00:00"/>
    <s v="Biguanides-&gt;Insulin aspart|Insulin isophane-&gt;DPP-4 inhibitors"/>
  </r>
  <r>
    <s v="z80utetBIBY"/>
    <x v="29"/>
    <s v="Pacific peoples"/>
    <s v="Biguanides"/>
    <x v="0"/>
    <d v="2012-11-19T00:00:00"/>
    <s v="Biguanides-&gt;Sulfonylureas-&gt;Biguanides|Sulfonylureas-&gt;DPP-4 inhibitors-&gt;Biguanides|SGLT-2 inhibitors-&gt;Biguanides|GLP-1 agonists-&gt;GLP-1 agonists-&gt;Biguanides|GLP-1 agonists|Thiazolidinedione-&gt;GLP-1 agonists|Thiazolidinedione"/>
  </r>
  <r>
    <s v="YuRNaeEEX.2"/>
    <x v="29"/>
    <s v="Pacific peoples"/>
    <s v="Biguanides"/>
    <x v="0"/>
    <d v="2022-08-30T00:00:00"/>
    <s v="Biguanides-&gt;Biguanides|Sulfonylureas"/>
  </r>
  <r>
    <s v="yT6Is/oHLrM"/>
    <x v="29"/>
    <s v="Asian"/>
    <s v="Biguanides"/>
    <x v="0"/>
    <d v="2023-03-12T00:00:00"/>
    <s v="Biguanides"/>
  </r>
  <r>
    <s v="YXArKsfWGfs"/>
    <x v="29"/>
    <s v="Other"/>
    <s v="Biguanides"/>
    <x v="0"/>
    <d v="2015-01-19T00:00:00"/>
    <s v="Biguanides"/>
  </r>
  <r>
    <s v="Yn8wKWci4ik"/>
    <x v="29"/>
    <s v="Other"/>
    <s v="Biguanides"/>
    <x v="0"/>
    <d v="2023-09-13T00:00:00"/>
    <s v="Biguanides"/>
  </r>
  <r>
    <s v="yohWSp97je6"/>
    <x v="29"/>
    <s v="Other"/>
    <s v="SGLT-2 inhibitors"/>
    <x v="0"/>
    <d v="2025-11-14T00:00:00"/>
    <s v="SGLT-2 inhibitors"/>
  </r>
  <r>
    <s v="1olT2BX3IaA"/>
    <x v="29"/>
    <s v="Asian"/>
    <s v="Biguanides"/>
    <x v="0"/>
    <d v="2017-04-24T00:00:00"/>
    <s v="Biguanides"/>
  </r>
  <r>
    <s v="1j4BQh4o4xo"/>
    <x v="29"/>
    <s v="Other"/>
    <s v="Biguanides"/>
    <x v="0"/>
    <d v="2014-04-08T00:00:00"/>
    <s v="Biguanides"/>
  </r>
  <r>
    <s v="1m.bqyy/pmY"/>
    <x v="29"/>
    <s v="Pacific peoples"/>
    <s v="Insulin aspart|Insulin isophane"/>
    <x v="1"/>
    <d v="2018-04-17T00:00:00"/>
    <s v="Insulin aspart|Insulin isophane-&gt;Insulin isophane-&gt;Biguanides"/>
  </r>
  <r>
    <s v="1KufMAdpvnM"/>
    <x v="29"/>
    <s v="Māori"/>
    <s v="Biguanides"/>
    <x v="0"/>
    <d v="2024-05-29T00:00:00"/>
    <s v="Biguanides"/>
  </r>
  <r>
    <s v="1lCsBVM4fB2"/>
    <x v="29"/>
    <s v="Asian"/>
    <s v="Biguanides"/>
    <x v="0"/>
    <d v="2018-04-05T00:00:00"/>
    <s v="Biguanides-&gt;DPP-4 inhibitors"/>
  </r>
  <r>
    <s v="7Fj..Z2bHvU"/>
    <x v="29"/>
    <s v="Asian"/>
    <s v="Biguanides"/>
    <x v="0"/>
    <d v="2021-06-16T00:00:00"/>
    <s v="Biguanides-&gt;Insulin glargine-&gt;Biguanides|Insulin glargine-&gt;Insulin isophane"/>
  </r>
  <r>
    <s v="7FocgBwePGI"/>
    <x v="29"/>
    <s v="Pacific peoples"/>
    <s v="Biguanides"/>
    <x v="0"/>
    <d v="2025-03-03T00:00:00"/>
    <s v="Biguanides"/>
  </r>
  <r>
    <s v="7E/kCmwaFS6"/>
    <x v="29"/>
    <s v="Māori"/>
    <s v="Biguanides"/>
    <x v="0"/>
    <d v="2021-04-22T00:00:00"/>
    <s v="Biguanides"/>
  </r>
  <r>
    <s v="7DN9sv.HPVQ"/>
    <x v="29"/>
    <s v="Asian"/>
    <s v="Biguanides"/>
    <x v="0"/>
    <d v="2019-03-25T00:00:00"/>
    <s v="Biguanides"/>
  </r>
  <r>
    <s v="81s0YbpKabM"/>
    <x v="29"/>
    <s v="Pacific peoples"/>
    <s v="Biguanides"/>
    <x v="0"/>
    <d v="2016-05-24T00:00:00"/>
    <s v="Biguanides"/>
  </r>
  <r>
    <s v="85iPvZStxWQ"/>
    <x v="29"/>
    <s v="Māori"/>
    <s v="Biguanides"/>
    <x v="0"/>
    <d v="2017-10-03T00:00:00"/>
    <s v="Biguanides"/>
  </r>
  <r>
    <s v="7z0YJKJipe6"/>
    <x v="29"/>
    <s v="Pacific peoples"/>
    <s v="Biguanides"/>
    <x v="0"/>
    <d v="2022-04-05T00:00:00"/>
    <s v="Biguanides-&gt;SGLT-2 inhibitors-&gt;Biguanides|SGLT-2 inhibitors"/>
  </r>
  <r>
    <s v="7xf2tBjeUFo"/>
    <x v="29"/>
    <s v="Asian"/>
    <s v="Biguanides"/>
    <x v="0"/>
    <d v="2014-09-11T00:00:00"/>
    <s v="Biguanides"/>
  </r>
  <r>
    <s v="7Wmg8RUHsSw"/>
    <x v="29"/>
    <s v="Asian"/>
    <s v="Biguanides|Insulin isophane"/>
    <x v="0"/>
    <d v="2019-08-27T00:00:00"/>
    <s v="Biguanides|Insulin isophane-&gt;Biguanides"/>
  </r>
  <r>
    <s v="7ZEeOuGSdCs"/>
    <x v="29"/>
    <s v="Other"/>
    <s v="Biguanides"/>
    <x v="0"/>
    <d v="2012-08-13T00:00:00"/>
    <s v="Biguanides"/>
  </r>
  <r>
    <s v="7zmgu5z1v5k"/>
    <x v="29"/>
    <s v="Māori"/>
    <s v="Biguanides"/>
    <x v="0"/>
    <d v="2020-11-30T00:00:00"/>
    <s v="Biguanides-&gt;Insulin glargine-&gt;Sulfonylureas-&gt;SGLT-2 inhibitors"/>
  </r>
  <r>
    <s v="7tCCfT.Ko6I"/>
    <x v="29"/>
    <s v="Asian"/>
    <s v="Biguanides"/>
    <x v="0"/>
    <d v="2025-03-03T00:00:00"/>
    <s v="Biguanides"/>
  </r>
  <r>
    <s v="c9xli1ybTcs"/>
    <x v="29"/>
    <s v="Other"/>
    <s v="Insulin isophane"/>
    <x v="1"/>
    <d v="2022-07-14T00:00:00"/>
    <s v="Insulin isophane-&gt;Insulin aspart-&gt;Insulin aspart|Insulin isophane-&gt;DPP-4 inhibitors-&gt;SGLT-2 inhibitors"/>
  </r>
  <r>
    <s v="c5snZ3/P0uY"/>
    <x v="29"/>
    <s v="Other"/>
    <s v="Biguanides"/>
    <x v="0"/>
    <d v="2020-11-09T00:00:00"/>
    <s v="Biguanides"/>
  </r>
  <r>
    <s v="CaF65FoHxx2"/>
    <x v="29"/>
    <s v="Pacific peoples"/>
    <s v="Biguanides"/>
    <x v="0"/>
    <d v="2017-09-08T00:00:00"/>
    <s v="Biguanides"/>
  </r>
  <r>
    <s v="CBAvn2BBrjA"/>
    <x v="29"/>
    <s v="Other"/>
    <s v="Biguanides"/>
    <x v="0"/>
    <d v="2021-01-25T00:00:00"/>
    <s v="Biguanides"/>
  </r>
  <r>
    <s v="CduEHtrItsQ"/>
    <x v="29"/>
    <s v="Pacific peoples"/>
    <s v="Biguanides"/>
    <x v="0"/>
    <d v="2017-11-21T00:00:00"/>
    <s v="Biguanides-&gt;Insulin isophane-&gt;DPP-4 inhibitors-&gt;Insulin aspart|Insulin isophane-&gt;SGLT-2 inhibitors"/>
  </r>
  <r>
    <s v="cczr8ufDsqk"/>
    <x v="29"/>
    <s v="Asian"/>
    <s v="Biguanides"/>
    <x v="0"/>
    <d v="2014-08-04T00:00:00"/>
    <s v="Biguanides"/>
  </r>
  <r>
    <s v="c6kiL1Rb0E6"/>
    <x v="29"/>
    <s v="Asian"/>
    <s v="Biguanides"/>
    <x v="0"/>
    <d v="2022-04-29T00:00:00"/>
    <s v="Biguanides"/>
  </r>
  <r>
    <s v="c27tFkXUINU"/>
    <x v="29"/>
    <s v="Asian"/>
    <s v="Biguanides"/>
    <x v="0"/>
    <d v="2018-08-02T00:00:00"/>
    <s v="Biguanides-&gt;Insulin aspart|Insulin isophane-&gt;Biguanides|Sulfonylureas-&gt;DPP-4 inhibitors-&gt;Sulfonylureas"/>
  </r>
  <r>
    <s v="C2r409osiGQ"/>
    <x v="29"/>
    <s v="Asian"/>
    <s v="DPP-4 inhibitors"/>
    <x v="0"/>
    <d v="2025-02-10T00:00:00"/>
    <s v="DPP-4 inhibitors"/>
  </r>
  <r>
    <s v="c46VCD1dHAY"/>
    <x v="29"/>
    <s v="Asian"/>
    <s v="Biguanides"/>
    <x v="0"/>
    <d v="2021-09-30T00:00:00"/>
    <s v="Biguanides"/>
  </r>
  <r>
    <s v="c4cy4Zk2FL2"/>
    <x v="29"/>
    <s v="Māori"/>
    <s v="Biguanides"/>
    <x v="0"/>
    <d v="2021-02-03T00:00:00"/>
    <s v="Biguanides"/>
  </r>
  <r>
    <s v="8Bi3KOf6QEg"/>
    <x v="29"/>
    <s v="Pacific peoples"/>
    <s v="Biguanides"/>
    <x v="0"/>
    <d v="2023-05-26T00:00:00"/>
    <s v="Biguanides"/>
  </r>
  <r>
    <s v="8O20OIk8Ebw"/>
    <x v="29"/>
    <s v="Other"/>
    <s v="Biguanides"/>
    <x v="0"/>
    <d v="2024-11-05T00:00:00"/>
    <s v="Biguanides"/>
  </r>
  <r>
    <s v="8tkZX0rYBS."/>
    <x v="29"/>
    <s v="Asian"/>
    <s v="Biguanides"/>
    <x v="0"/>
    <d v="2012-09-24T00:00:00"/>
    <s v="Biguanides"/>
  </r>
  <r>
    <s v="8Q8taXumj7s"/>
    <x v="29"/>
    <s v="Pacific peoples"/>
    <s v="Biguanides"/>
    <x v="0"/>
    <d v="2017-05-14T00:00:00"/>
    <s v="Biguanides-&gt;Sulfonylureas-&gt;Biguanides|Sulfonylureas-&gt;Biguanides|SGLT-2 inhibitors-&gt;SGLT-2 inhibitors"/>
  </r>
  <r>
    <s v="8oUe40UDIjU"/>
    <x v="29"/>
    <s v="Asian"/>
    <s v="Biguanides"/>
    <x v="0"/>
    <d v="2014-09-17T00:00:00"/>
    <s v="Biguanides"/>
  </r>
  <r>
    <s v="Ve7mgyLp8FY"/>
    <x v="29"/>
    <s v="Other"/>
    <s v="Biguanides|Sulfonylureas"/>
    <x v="0"/>
    <d v="2019-02-20T00:00:00"/>
    <s v="Biguanides|Sulfonylureas-&gt;Biguanides-&gt;GLP-1 agonists-&gt;Biguanides|GLP-1 agonists"/>
  </r>
  <r>
    <s v="VHP7sv.2M6A"/>
    <x v="29"/>
    <s v="Pacific peoples"/>
    <s v="Biguanides"/>
    <x v="0"/>
    <d v="2015-01-21T00:00:00"/>
    <s v="Biguanides-&gt;Biguanides|Insulin isophane"/>
  </r>
  <r>
    <s v="v8/fqf5FXgg"/>
    <x v="29"/>
    <s v="Asian"/>
    <s v="Biguanides"/>
    <x v="0"/>
    <d v="2018-05-07T00:00:00"/>
    <s v="Biguanides-&gt;Insulin isophane"/>
  </r>
  <r>
    <s v="VbvBGTUsxEM"/>
    <x v="29"/>
    <s v="Other"/>
    <s v="Sulfonylureas"/>
    <x v="0"/>
    <d v="2022-03-31T00:00:00"/>
    <s v="Sulfonylureas"/>
  </r>
  <r>
    <s v="VjRkGJjMj6k"/>
    <x v="29"/>
    <s v="Asian"/>
    <s v="Biguanides"/>
    <x v="0"/>
    <d v="2024-05-30T00:00:00"/>
    <s v="Biguanides"/>
  </r>
  <r>
    <s v="YC1Odeavh.k"/>
    <x v="29"/>
    <s v="Asian"/>
    <s v="Biguanides|Insulin glargine"/>
    <x v="0"/>
    <d v="2023-08-25T00:00:00"/>
    <s v="Biguanides|Insulin glargine-&gt;Insulin glargine-&gt;Insulin aspart-&gt;Insulin aspart|Insulin glargine-&gt;Biguanides|Insulin aspart|Insulin glargine-&gt;Biguanides|DPP-4 inhibitors-&gt;DPP-4 inhibitors|Insulin aspart|Insulin glargine-&gt;DPP-4 inhibitors-&gt;Biguanides|DPP-4 inhibitors|Insulin aspart|Insulin glargine"/>
  </r>
  <r>
    <s v="yksPqXiEC4w"/>
    <x v="29"/>
    <s v="Other"/>
    <s v="Biguanides"/>
    <x v="0"/>
    <d v="2023-07-28T00:00:00"/>
    <s v="Biguanides"/>
  </r>
  <r>
    <s v="ut61cyn4jZY"/>
    <x v="29"/>
    <s v="Other"/>
    <s v="Biguanides"/>
    <x v="0"/>
    <d v="2019-02-08T00:00:00"/>
    <s v="Biguanides-&gt;DPP-4 inhibitors-&gt;Sulfonylureas-&gt;GLP-1 agonists"/>
  </r>
  <r>
    <s v="uQibE3Vy3GI"/>
    <x v="29"/>
    <s v="Pacific peoples"/>
    <s v="Biguanides"/>
    <x v="0"/>
    <d v="2023-10-12T00:00:00"/>
    <s v="Biguanides-&gt;Biguanides|Insulin isophane-&gt;Insulin isophane"/>
  </r>
  <r>
    <s v="utbGQU1HIqM"/>
    <x v="29"/>
    <s v="Other"/>
    <s v="Biguanides"/>
    <x v="0"/>
    <d v="2022-07-01T00:00:00"/>
    <s v="Biguanides"/>
  </r>
  <r>
    <s v="us3eKgT0eRc"/>
    <x v="29"/>
    <s v="Asian"/>
    <s v="Biguanides"/>
    <x v="0"/>
    <d v="2016-03-24T00:00:00"/>
    <s v="Biguanides"/>
  </r>
  <r>
    <s v="UohD7/Z9ttY"/>
    <x v="29"/>
    <s v="Pacific peoples"/>
    <s v="Biguanides"/>
    <x v="0"/>
    <d v="2012-03-01T00:00:00"/>
    <s v="Biguanides-&gt;Sulfonylureas-&gt;Biguanides|Sulfonylureas-&gt;Insulin isophane|Sulfonylureas-&gt;Biguanides|Insulin isophane-&gt;Insulin isophane-&gt;Insulin isophane|SGLT-2 inhibitors-&gt;Insulin glargine-&gt;Biguanides|Insulin glargine-&gt;Insulin glargine|SGLT-2 inhibitors-&gt;SGLT-2 inhibitors-&gt;DPP-4 inhibitors|Insulin glargine|SGLT-2 inhibitors-&gt;Biguanides|DPP-4 inhibitors|Insulin glargine|SGLT-2 inhibitors-&gt;Biguanides|DPP-4 inhibitors-&gt;Biguanides|DPP-4 inhibitors|SGLT-2 inhibitors-&gt;DPP-4 inhibitors|SGLT-2 inhibitors-&gt;DPP-4 inhibitors-&gt;GLP-1 agonists|Insulin glargine"/>
  </r>
  <r>
    <s v="Uq1gpXFEwbs"/>
    <x v="29"/>
    <s v="Māori"/>
    <s v="Biguanides"/>
    <x v="0"/>
    <d v="2022-04-14T00:00:00"/>
    <s v="Biguanides"/>
  </r>
  <r>
    <s v="UqbvHGt1CjA"/>
    <x v="29"/>
    <s v="Asian"/>
    <s v="Biguanides"/>
    <x v="0"/>
    <d v="2015-08-12T00:00:00"/>
    <s v="Biguanides-&gt;Insulin aspart|Insulin isophane-&gt;Insulin isophane"/>
  </r>
  <r>
    <s v="S19vO9VPWP."/>
    <x v="29"/>
    <s v="Asian"/>
    <s v="Biguanides"/>
    <x v="0"/>
    <d v="2011-07-15T00:00:00"/>
    <s v="Biguanides"/>
  </r>
  <r>
    <s v="s2BDjgGQ3NA"/>
    <x v="29"/>
    <s v="Pacific peoples"/>
    <s v="Biguanides"/>
    <x v="0"/>
    <d v="2020-08-28T00:00:00"/>
    <s v="Biguanides-&gt;Insulin isophane-&gt;Insulin aspart-&gt;Biguanides|Insulin isophane-&gt;Insulin aspart|Insulin isophane-&gt;Biguanides|Insulin aspart|Insulin isophane-&gt;Biguanides|DPP-4 inhibitors-&gt;DPP-4 inhibitors|SGLT-2 inhibitors"/>
  </r>
  <r>
    <s v="s2wQ1SNZvTk"/>
    <x v="29"/>
    <s v="Pacific peoples"/>
    <s v="Biguanides"/>
    <x v="0"/>
    <d v="2020-08-27T00:00:00"/>
    <s v="Biguanides-&gt;Insulin isophane-&gt;SGLT-2 inhibitors-&gt;Biguanides|GLP-1 agonists-&gt;GLP-1 agonists"/>
  </r>
  <r>
    <s v="s3Oxa8Vp42o"/>
    <x v="29"/>
    <s v="Pacific peoples"/>
    <s v="Biguanides|Sulfonylureas"/>
    <x v="0"/>
    <d v="2011-09-10T00:00:00"/>
    <s v="Biguanides|Sulfonylureas-&gt;DPP-4 inhibitors|Sulfonylureas-&gt;DPP-4 inhibitors-&gt;DPP-4 inhibitors|Sulfonylureas|Thiazolidinedione-&gt;Insulin isophane-&gt;DPP-4 inhibitors|Insulin isophane|Sulfonylureas|Thiazolidinedione-&gt;SGLT-2 inhibitors-&gt;DPP-4 inhibitors|Insulin isophane|SGLT-2 inhibitors|Sulfonylureas|Thiazolidinedione-&gt;DPP-4 inhibitors|Insulin glargine|SGLT-2 inhibitors|Sulfonylureas|Thiazolidinedione-&gt;Biguanides"/>
  </r>
  <r>
    <s v="uMeNjtsLJK."/>
    <x v="29"/>
    <s v="Pacific peoples"/>
    <s v="Biguanides"/>
    <x v="0"/>
    <d v="2017-03-29T00:00:00"/>
    <s v="Biguanides"/>
  </r>
  <r>
    <s v="v.7W4k3dH8I"/>
    <x v="29"/>
    <s v="Other"/>
    <s v="Biguanides"/>
    <x v="0"/>
    <d v="2025-04-02T00:00:00"/>
    <s v="Biguanides"/>
  </r>
  <r>
    <s v="uZkklqApI0g"/>
    <x v="29"/>
    <s v="Asian"/>
    <s v="Biguanides|Insulin aspart|Insulin isophane"/>
    <x v="0"/>
    <d v="2023-10-31T00:00:00"/>
    <s v="Biguanides|Insulin aspart|Insulin isophane-&gt;Insulin aspart|Insulin isophane-&gt;Insulin isophane-&gt;Insulin aspart"/>
  </r>
  <r>
    <s v="V21t/tLtFU2"/>
    <x v="29"/>
    <s v="Asian"/>
    <s v="Biguanides"/>
    <x v="0"/>
    <d v="2024-10-17T00:00:00"/>
    <s v="Biguanides-&gt;Insulin aspart-&gt;Insulin isophane"/>
  </r>
  <r>
    <s v="V1NNJScZc4s"/>
    <x v="29"/>
    <s v="Asian"/>
    <s v="Biguanides"/>
    <x v="0"/>
    <d v="2019-12-06T00:00:00"/>
    <s v="Biguanides"/>
  </r>
  <r>
    <s v="v04bj5VbUjE"/>
    <x v="29"/>
    <s v="Pacific peoples"/>
    <s v="Biguanides"/>
    <x v="0"/>
    <d v="2024-11-20T00:00:00"/>
    <s v="Biguanides"/>
  </r>
  <r>
    <s v="V2edyJiIrl6"/>
    <x v="29"/>
    <s v="Pacific peoples"/>
    <s v="Insulin aspart|Insulin isophane"/>
    <x v="1"/>
    <d v="2018-02-14T00:00:00"/>
    <s v="Insulin aspart|Insulin isophane-&gt;Biguanides-&gt;SGLT-2 inhibitors"/>
  </r>
  <r>
    <s v="V6W/IZfNc5Q"/>
    <x v="29"/>
    <s v="Asian"/>
    <s v="Insulin aspart"/>
    <x v="1"/>
    <d v="2017-02-14T00:00:00"/>
    <s v="Insulin aspart-&gt;Insulin aspart|Insulin isophane-&gt;Insulin isophane-&gt;DPP-4 inhibitors"/>
  </r>
  <r>
    <s v="UxWVZdwe9wY"/>
    <x v="29"/>
    <s v="Other"/>
    <s v="Biguanides"/>
    <x v="0"/>
    <d v="2021-03-22T00:00:00"/>
    <s v="Biguanides"/>
  </r>
  <r>
    <s v="UxhDTCrlHFM"/>
    <x v="29"/>
    <s v="Māori"/>
    <s v="Biguanides"/>
    <x v="0"/>
    <d v="2024-03-22T00:00:00"/>
    <s v="Biguanides"/>
  </r>
  <r>
    <s v="UYWB2y36PNk"/>
    <x v="29"/>
    <s v="Asian"/>
    <s v="Biguanides"/>
    <x v="0"/>
    <d v="2018-06-07T00:00:00"/>
    <s v="Biguanides"/>
  </r>
  <r>
    <s v="uUsGJPfQ4S2"/>
    <x v="29"/>
    <s v="Other"/>
    <s v="Biguanides"/>
    <x v="0"/>
    <d v="2023-11-02T00:00:00"/>
    <s v="Biguanides"/>
  </r>
  <r>
    <s v="uuIBJFNs0lE"/>
    <x v="29"/>
    <s v="Other"/>
    <s v="Biguanides"/>
    <x v="0"/>
    <d v="2017-07-27T00:00:00"/>
    <s v="Biguanides"/>
  </r>
  <r>
    <s v="otx9Bbrnfxc"/>
    <x v="29"/>
    <s v="Other"/>
    <s v="Biguanides"/>
    <x v="0"/>
    <d v="2021-10-13T00:00:00"/>
    <s v="Biguanides-&gt;Sulfonylureas"/>
  </r>
  <r>
    <s v="OTJZ/mKnBOE"/>
    <x v="29"/>
    <s v="Māori"/>
    <s v="Biguanides"/>
    <x v="0"/>
    <d v="2024-04-15T00:00:00"/>
    <s v="Biguanides"/>
  </r>
  <r>
    <s v="osIHKBxPyFc"/>
    <x v="29"/>
    <s v="Other"/>
    <s v="Biguanides"/>
    <x v="0"/>
    <d v="2012-10-02T00:00:00"/>
    <s v="Biguanides"/>
  </r>
  <r>
    <s v="OsJHJJiCXas"/>
    <x v="29"/>
    <s v="Asian"/>
    <s v="Biguanides"/>
    <x v="0"/>
    <d v="2024-07-19T00:00:00"/>
    <s v="Biguanides"/>
  </r>
  <r>
    <s v="RYaKoqKCtlE"/>
    <x v="29"/>
    <s v="Pacific peoples"/>
    <s v="Biguanides"/>
    <x v="0"/>
    <d v="2013-10-09T00:00:00"/>
    <s v="Biguanides-&gt;Insulin aspart|Insulin isophane"/>
  </r>
  <r>
    <s v="oxLJcHT4np."/>
    <x v="29"/>
    <s v="Other"/>
    <s v="Biguanides"/>
    <x v="0"/>
    <d v="2017-04-10T00:00:00"/>
    <s v="Biguanides-&gt;Insulin aspart"/>
  </r>
  <r>
    <s v="oWOK9HkT8CI"/>
    <x v="29"/>
    <s v="Māori"/>
    <s v="Biguanides"/>
    <x v="0"/>
    <d v="2017-10-25T00:00:00"/>
    <s v="Biguanides"/>
  </r>
  <r>
    <s v="OxQnJMN2APQ"/>
    <x v="29"/>
    <s v="Māori"/>
    <s v="Biguanides"/>
    <x v="0"/>
    <d v="2020-08-21T00:00:00"/>
    <s v="Biguanides-&gt;Biguanides|SGLT-2 inhibitors-&gt;SGLT-2 inhibitors"/>
  </r>
  <r>
    <s v="oMQnpsW/3rI"/>
    <x v="29"/>
    <s v="Other"/>
    <s v="Biguanides"/>
    <x v="0"/>
    <d v="2018-02-28T00:00:00"/>
    <s v="Biguanides"/>
  </r>
  <r>
    <s v="OLHRPPDC6eY"/>
    <x v="29"/>
    <s v="Pacific peoples"/>
    <s v="Biguanides"/>
    <x v="0"/>
    <d v="2017-02-09T00:00:00"/>
    <s v="Biguanides-&gt;SGLT-2 inhibitors-&gt;Biguanides|SGLT-2 inhibitors-&gt;GLP-1 agonists"/>
  </r>
  <r>
    <s v="ok8IscKkZQ."/>
    <x v="29"/>
    <s v="Asian"/>
    <s v="Biguanides"/>
    <x v="0"/>
    <d v="2025-12-11T00:00:00"/>
    <s v="Biguanides"/>
  </r>
  <r>
    <s v="OIYLIWa2nYI"/>
    <x v="29"/>
    <s v="Asian"/>
    <s v="Biguanides"/>
    <x v="0"/>
    <d v="2018-08-31T00:00:00"/>
    <s v="Biguanides-&gt;Biguanides|DPP-4 inhibitors-&gt;DPP-4 inhibitors-&gt;Insulin glargine-&gt;Biguanides|Insulin glargine-&gt;Insulin glargine|SGLT-2 inhibitors-&gt;Biguanides|Insulin glargine|SGLT-2 inhibitors-&gt;SGLT-2 inhibitors"/>
  </r>
  <r>
    <s v="OF3NnN0LPYI"/>
    <x v="29"/>
    <s v="Other"/>
    <s v="Biguanides"/>
    <x v="0"/>
    <d v="2022-06-09T00:00:00"/>
    <s v="Biguanides-&gt;DPP-4 inhibitors"/>
  </r>
  <r>
    <s v="ObxQFa1S3k6"/>
    <x v="29"/>
    <s v="Asian"/>
    <s v="Biguanides|Insulin isophane"/>
    <x v="0"/>
    <d v="2025-02-24T00:00:00"/>
    <s v="Biguanides|Insulin isophane-&gt;Insulin isophane"/>
  </r>
  <r>
    <s v="OauI3reaggQ"/>
    <x v="29"/>
    <s v="Asian"/>
    <s v="Biguanides"/>
    <x v="0"/>
    <d v="2023-11-21T00:00:00"/>
    <s v="Biguanides"/>
  </r>
  <r>
    <s v="OcPuFo.kCnI"/>
    <x v="29"/>
    <s v="Asian"/>
    <s v="Biguanides"/>
    <x v="0"/>
    <d v="2025-01-14T00:00:00"/>
    <s v="Biguanides"/>
  </r>
  <r>
    <s v="OcZdmoLtpCc"/>
    <x v="29"/>
    <s v="Māori"/>
    <s v="Biguanides"/>
    <x v="0"/>
    <d v="2022-01-08T00:00:00"/>
    <s v="Biguanides"/>
  </r>
  <r>
    <s v="O1RkXjUZ5Ws"/>
    <x v="29"/>
    <s v="Pacific peoples"/>
    <s v="Biguanides"/>
    <x v="0"/>
    <d v="2015-01-13T00:00:00"/>
    <s v="Biguanides"/>
  </r>
  <r>
    <s v="o1UGki1ivYo"/>
    <x v="29"/>
    <s v="Other"/>
    <s v="Biguanides"/>
    <x v="0"/>
    <d v="2017-05-23T00:00:00"/>
    <s v="Biguanides"/>
  </r>
  <r>
    <s v="lcwzEiB9brc"/>
    <x v="29"/>
    <s v="Asian"/>
    <s v="Biguanides"/>
    <x v="0"/>
    <d v="2022-04-01T00:00:00"/>
    <s v="Biguanides-&gt;GLP-1 agonists-&gt;Biguanides|GLP-1 agonists-&gt;DPP-4 inhibitors|GLP-1 agonists-&gt;DPP-4 inhibitors"/>
  </r>
  <r>
    <s v="O/W3F9g81ak"/>
    <x v="29"/>
    <s v="Asian"/>
    <s v="Sulfonylureas"/>
    <x v="0"/>
    <d v="2017-05-29T00:00:00"/>
    <s v="Sulfonylureas"/>
  </r>
  <r>
    <s v="LcfabL1lJHM"/>
    <x v="29"/>
    <s v="Other"/>
    <s v="Biguanides"/>
    <x v="0"/>
    <d v="2016-10-07T00:00:00"/>
    <s v="Biguanides-&gt;Insulin glargine-&gt;Biguanides|Insulin glargine-&gt;Insulin glargine|Sulfonylureas-&gt;Biguanides|Insulin glargine|Sulfonylureas-&gt;DPP-4 inhibitors|Insulin glargine-&gt;Insulin aspart|Insulin glargine-&gt;DPP-4 inhibitors|Insulin aspart-&gt;Insulin aspart-&gt;DPP-4 inhibitors|GLP-1 agonists|Insulin aspart-&gt;GLP-1 agonists|Insulin aspart-&gt;DPP-4 inhibitors|GLP-1 agonists-&gt;GLP-1 agonists|Insulin aspart|Insulin glargine-&gt;GLP-1 agonists-&gt;DPP-4 inhibitors-&gt;Biguanides|GLP-1 agonists"/>
  </r>
  <r>
    <s v="L2B2lsm042s"/>
    <x v="29"/>
    <s v="Māori"/>
    <s v="Biguanides"/>
    <x v="0"/>
    <d v="2024-10-11T00:00:00"/>
    <s v="Biguanides"/>
  </r>
  <r>
    <s v="L/lfHCYjZm6"/>
    <x v="29"/>
    <s v="Māori"/>
    <s v="Biguanides"/>
    <x v="0"/>
    <d v="2023-05-26T00:00:00"/>
    <s v="Biguanides"/>
  </r>
  <r>
    <s v="L6AzzTMQF6Q"/>
    <x v="29"/>
    <s v="Asian"/>
    <s v="Insulin isophane"/>
    <x v="1"/>
    <d v="2018-11-26T00:00:00"/>
    <s v="Insulin isophane-&gt;Biguanides-&gt;Biguanides|Insulin isophane-&gt;Insulin isophane|Insulin lispro"/>
  </r>
  <r>
    <s v="l6cJM.FOGzU"/>
    <x v="29"/>
    <s v="Asian"/>
    <s v="Biguanides|Insulin isophane"/>
    <x v="0"/>
    <d v="2019-08-05T00:00:00"/>
    <s v="Biguanides|Insulin isophane-&gt;Insulin lispro-&gt;Insulin isophane"/>
  </r>
  <r>
    <s v="l2ReG/Q.MMI"/>
    <x v="29"/>
    <s v="Asian"/>
    <s v="Biguanides"/>
    <x v="0"/>
    <d v="2023-09-12T00:00:00"/>
    <s v="Biguanides"/>
  </r>
  <r>
    <s v="LATuL24gubw"/>
    <x v="29"/>
    <s v="Other"/>
    <s v="Biguanides"/>
    <x v="0"/>
    <d v="2025-09-24T00:00:00"/>
    <s v="Biguanides"/>
  </r>
  <r>
    <s v="lAef4PGdsIQ"/>
    <x v="29"/>
    <s v="Other"/>
    <s v="Biguanides"/>
    <x v="0"/>
    <d v="2022-01-20T00:00:00"/>
    <s v="Biguanides"/>
  </r>
  <r>
    <s v="l8hNe8AgWK2"/>
    <x v="29"/>
    <s v="Other"/>
    <s v="Biguanides"/>
    <x v="0"/>
    <d v="2020-12-22T00:00:00"/>
    <s v="Biguanides"/>
  </r>
  <r>
    <s v="Laaizla2v6o"/>
    <x v="29"/>
    <s v="Asian"/>
    <s v="Biguanides"/>
    <x v="0"/>
    <d v="2023-07-14T00:00:00"/>
    <s v="Biguanides"/>
  </r>
  <r>
    <s v="kv4eGxSU.UY"/>
    <x v="29"/>
    <s v="Other"/>
    <s v="Biguanides"/>
    <x v="0"/>
    <d v="2020-12-21T00:00:00"/>
    <s v="Biguanides-&gt;Insulin aspart|Insulin isophane"/>
  </r>
  <r>
    <s v="KwKdESZgiMg"/>
    <x v="29"/>
    <s v="Asian"/>
    <s v="Biguanides"/>
    <x v="0"/>
    <d v="2023-09-06T00:00:00"/>
    <s v="Biguanides"/>
  </r>
  <r>
    <s v="kwlW2w2AVuc"/>
    <x v="29"/>
    <s v="Pacific peoples"/>
    <s v="Biguanides"/>
    <x v="0"/>
    <d v="2011-02-02T00:00:00"/>
    <s v="Biguanides-&gt;DPP-4 inhibitors|Thiazolidinedione-&gt;DPP-4 inhibitors|SGLT-2 inhibitors-&gt;DPP-4 inhibitors"/>
  </r>
  <r>
    <s v="AbguE3xqNzg"/>
    <x v="29"/>
    <s v="Other"/>
    <s v="Biguanides"/>
    <x v="0"/>
    <d v="2023-11-01T00:00:00"/>
    <s v="Biguanides"/>
  </r>
  <r>
    <s v="d/SsyBSJlyU"/>
    <x v="29"/>
    <s v="Māori"/>
    <s v="Biguanides"/>
    <x v="0"/>
    <d v="2024-05-14T00:00:00"/>
    <s v="Biguanides-&gt;SGLT-2 inhibitors"/>
  </r>
  <r>
    <s v="D2s9IL0uj5k"/>
    <x v="29"/>
    <s v="Asian"/>
    <s v="Biguanides|Sulfonylureas"/>
    <x v="0"/>
    <d v="2016-02-22T00:00:00"/>
    <s v="Biguanides|Sulfonylureas-&gt;Sulfonylureas-&gt;Biguanides-&gt;Biguanides|Insulin glargine|Sulfonylureas-&gt;Insulin glargine-&gt;SGLT-2 inhibitors-&gt;Biguanides|Insulin glargine|SGLT-2 inhibitors|Sulfonylureas-&gt;Biguanides|Insulin glargine|SGLT-2 inhibitors-&gt;Insulin glargine|SGLT-2 inhibitors-&gt;Biguanides|SGLT-2 inhibitors"/>
  </r>
  <r>
    <s v="d1aHVyRzxlc"/>
    <x v="29"/>
    <s v="Māori"/>
    <s v="Biguanides"/>
    <x v="0"/>
    <d v="2012-04-23T00:00:00"/>
    <s v="Biguanides-&gt;Biguanides|GLP-1 agonists-&gt;GLP-1 agonists"/>
  </r>
  <r>
    <s v="d5ezzKbNZ1s"/>
    <x v="29"/>
    <s v="Asian"/>
    <s v="Biguanides|Insulin aspart"/>
    <x v="0"/>
    <d v="2024-04-26T00:00:00"/>
    <s v="Biguanides|Insulin aspart"/>
  </r>
  <r>
    <s v="D9bBt1Nv/yQ"/>
    <x v="29"/>
    <s v="Asian"/>
    <s v="Biguanides"/>
    <x v="0"/>
    <d v="2012-07-06T00:00:00"/>
    <s v="Biguanides-&gt;Insulin isophane-&gt;Biguanides|Insulin isophane-&gt;Biguanides|Insulin aspart|Insulin isophane-&gt;Sulfonylureas-&gt;Insulin aspart|Insulin isophane-&gt;DPP-4 inhibitors|Sulfonylureas-&gt;DPP-4 inhibitors-&gt;SGLT-2 inhibitors-&gt;DPP-4 inhibitors|SGLT-2 inhibitors|Sulfonylureas-&gt;DPP-4 inhibitors|SGLT-2 inhibitors"/>
  </r>
  <r>
    <s v="dAhuVk2k6qY"/>
    <x v="29"/>
    <s v="Asian"/>
    <s v="Biguanides"/>
    <x v="0"/>
    <d v="2013-02-19T00:00:00"/>
    <s v="Biguanides"/>
  </r>
  <r>
    <s v="DATzDBZm9sA"/>
    <x v="29"/>
    <s v="Other"/>
    <s v="Biguanides"/>
    <x v="0"/>
    <d v="2020-11-16T00:00:00"/>
    <s v="Biguanides"/>
  </r>
  <r>
    <s v="a9FCjHnr2co"/>
    <x v="29"/>
    <s v="Asian"/>
    <s v="Biguanides|Insulin isophane"/>
    <x v="0"/>
    <d v="2016-12-29T00:00:00"/>
    <s v="Biguanides|Insulin isophane-&gt;Insulin isophane-&gt;Biguanides-&gt;Insulin aspart"/>
  </r>
  <r>
    <s v="A67WQMxrBYc"/>
    <x v="29"/>
    <s v="Pacific peoples"/>
    <s v="Biguanides"/>
    <x v="0"/>
    <d v="2021-05-03T00:00:00"/>
    <s v="Biguanides"/>
  </r>
  <r>
    <s v="A5EYLOQEHIM"/>
    <x v="29"/>
    <s v="Māori"/>
    <s v="Biguanides"/>
    <x v="0"/>
    <d v="2019-10-14T00:00:00"/>
    <s v="Biguanides"/>
  </r>
  <r>
    <s v="9qvO1Y8X.fY"/>
    <x v="29"/>
    <s v="Other"/>
    <s v="Biguanides"/>
    <x v="0"/>
    <d v="2023-07-06T00:00:00"/>
    <s v="Biguanides"/>
  </r>
  <r>
    <s v="9P4M5.eCpL6"/>
    <x v="29"/>
    <s v="Other"/>
    <s v="Biguanides"/>
    <x v="0"/>
    <d v="2016-05-26T00:00:00"/>
    <s v="Biguanides-&gt;Biguanides|Insulin aspart|Insulin isophane-&gt;Insulin aspart|Insulin isophane"/>
  </r>
  <r>
    <s v="9xpvjRYyyWA"/>
    <x v="29"/>
    <s v="Asian"/>
    <s v="Biguanides"/>
    <x v="0"/>
    <d v="2020-09-17T00:00:00"/>
    <s v="Biguanides"/>
  </r>
  <r>
    <s v="DLLQlr9evbk"/>
    <x v="29"/>
    <s v="Other"/>
    <s v="Biguanides"/>
    <x v="0"/>
    <d v="2017-09-04T00:00:00"/>
    <s v="Biguanides"/>
  </r>
  <r>
    <s v="dmNk8eaNaHc"/>
    <x v="29"/>
    <s v="Māori"/>
    <s v="Biguanides"/>
    <x v="0"/>
    <d v="2017-02-22T00:00:00"/>
    <s v="Biguanides-&gt;Biguanides|Sulfonylureas-&gt;Insulin isophane|SGLT-2 inhibitors-&gt;Biguanides|Insulin isophane|SGLT-2 inhibitors-&gt;Biguanides|Insulin glargine-&gt;Insulin glargine|SGLT-2 inhibitors"/>
  </r>
  <r>
    <s v="DlgV1VwsucA"/>
    <x v="29"/>
    <s v="Asian"/>
    <s v="Biguanides"/>
    <x v="0"/>
    <d v="2021-03-09T00:00:00"/>
    <s v="Biguanides"/>
  </r>
  <r>
    <s v="DFHFtqPd1uY"/>
    <x v="29"/>
    <s v="Other"/>
    <s v="Biguanides"/>
    <x v="0"/>
    <d v="2017-09-15T00:00:00"/>
    <s v="Biguanides"/>
  </r>
  <r>
    <s v="DFSR0pOCGHk"/>
    <x v="29"/>
    <s v="Māori"/>
    <s v="Biguanides"/>
    <x v="0"/>
    <d v="2023-02-09T00:00:00"/>
    <s v="Biguanides"/>
  </r>
  <r>
    <s v="DhiX8ZVafT2"/>
    <x v="29"/>
    <s v="Asian"/>
    <s v="Biguanides"/>
    <x v="0"/>
    <d v="2017-07-17T00:00:00"/>
    <s v="Biguanides-&gt;Insulin aspart-&gt;DPP-4 inhibitors-&gt;Biguanides|DPP-4 inhibitors"/>
  </r>
  <r>
    <s v="dhjg9va2e8Q"/>
    <x v="29"/>
    <s v="Other"/>
    <s v="Sulfonylureas"/>
    <x v="0"/>
    <d v="2016-02-02T00:00:00"/>
    <s v="Sulfonylureas"/>
  </r>
  <r>
    <s v="DEylpjmwE2s"/>
    <x v="29"/>
    <s v="Other"/>
    <s v="Biguanides"/>
    <x v="0"/>
    <d v="2021-08-05T00:00:00"/>
    <s v="Biguanides"/>
  </r>
  <r>
    <s v="grWKxTMAd9E"/>
    <x v="29"/>
    <s v="Other"/>
    <s v="Biguanides"/>
    <x v="0"/>
    <d v="2025-04-15T00:00:00"/>
    <s v="Biguanides"/>
  </r>
  <r>
    <s v="dOIe1agFZ8s"/>
    <x v="29"/>
    <s v="Other"/>
    <s v="Biguanides"/>
    <x v="0"/>
    <d v="2025-04-22T00:00:00"/>
    <s v="Biguanides"/>
  </r>
  <r>
    <s v="dsCCNb0vKiI"/>
    <x v="29"/>
    <s v="Asian"/>
    <s v="Insulin isophane"/>
    <x v="1"/>
    <d v="2023-05-24T00:00:00"/>
    <s v="Insulin isophane-&gt;Biguanides-&gt;Insulin aspart-&gt;Insulin aspart|Insulin isophane"/>
  </r>
  <r>
    <s v="gVUfEjy0vYI"/>
    <x v="29"/>
    <s v="Other"/>
    <s v="Biguanides"/>
    <x v="0"/>
    <d v="2017-06-26T00:00:00"/>
    <s v="Biguanides"/>
  </r>
  <r>
    <s v="gvw1WNf5wnU"/>
    <x v="29"/>
    <s v="Asian"/>
    <s v="Biguanides"/>
    <x v="0"/>
    <d v="2024-11-29T00:00:00"/>
    <s v="Biguanides"/>
  </r>
  <r>
    <s v="GV1SuJQfFGM"/>
    <x v="29"/>
    <s v="Asian"/>
    <s v="Biguanides"/>
    <x v="0"/>
    <d v="2017-04-11T00:00:00"/>
    <s v="Biguanides"/>
  </r>
  <r>
    <s v="gWvYRepeVTM"/>
    <x v="29"/>
    <s v="Other"/>
    <s v="Biguanides|Insulin isophane"/>
    <x v="0"/>
    <d v="2014-12-30T00:00:00"/>
    <s v="Biguanides|Insulin isophane-&gt;Insulin isophane"/>
  </r>
  <r>
    <s v="GXq9SCMPK7A"/>
    <x v="29"/>
    <s v="Other"/>
    <s v="Biguanides"/>
    <x v="0"/>
    <d v="2024-04-22T00:00:00"/>
    <s v="Biguanides"/>
  </r>
  <r>
    <s v="Guhohp7zelo"/>
    <x v="29"/>
    <s v="Māori"/>
    <s v="Biguanides"/>
    <x v="0"/>
    <d v="2021-02-24T00:00:00"/>
    <s v="Biguanides"/>
  </r>
  <r>
    <s v="gu3oyYaY/X2"/>
    <x v="29"/>
    <s v="Pacific peoples"/>
    <s v="Biguanides"/>
    <x v="0"/>
    <d v="2014-05-11T00:00:00"/>
    <s v="Biguanides"/>
  </r>
  <r>
    <s v="h.OFHRtNc4E"/>
    <x v="29"/>
    <s v="Asian"/>
    <s v="Biguanides"/>
    <x v="0"/>
    <d v="2013-08-29T00:00:00"/>
    <s v="Biguanides-&gt;DPP-4 inhibitors-&gt;SGLT-2 inhibitors-&gt;DPP-4 inhibitors|SGLT-2 inhibitors"/>
  </r>
  <r>
    <s v="H.gzchpLkN."/>
    <x v="29"/>
    <s v="Māori"/>
    <s v="Biguanides|Insulin isophane|Insulin lispro"/>
    <x v="0"/>
    <d v="2022-12-12T00:00:00"/>
    <s v="Biguanides|Insulin isophane|Insulin lispro"/>
  </r>
  <r>
    <s v="gzjQH0YDhs6"/>
    <x v="29"/>
    <s v="Asian"/>
    <s v="Insulin isophane"/>
    <x v="1"/>
    <d v="2018-09-28T00:00:00"/>
    <s v="Insulin isophane-&gt;Biguanides|Insulin isophane-&gt;Biguanides"/>
  </r>
  <r>
    <s v="hAP7Q5UrZw."/>
    <x v="29"/>
    <s v="Asian"/>
    <s v="Biguanides"/>
    <x v="0"/>
    <d v="2020-09-17T00:00:00"/>
    <s v="Biguanides-&gt;Biguanides|Insulin aspart|Insulin isophane-&gt;Insulin aspart|Insulin isophane-&gt;Insulin aspart-&gt;DPP-4 inhibitors"/>
  </r>
  <r>
    <s v="hcLZDp24bfI"/>
    <x v="29"/>
    <s v="Other"/>
    <s v="Biguanides"/>
    <x v="0"/>
    <d v="2019-11-06T00:00:00"/>
    <s v="Biguanides"/>
  </r>
  <r>
    <s v="hfUWcVniNjg"/>
    <x v="29"/>
    <s v="Other"/>
    <s v="Biguanides"/>
    <x v="0"/>
    <d v="2025-08-11T00:00:00"/>
    <s v="Biguanides"/>
  </r>
  <r>
    <s v="heWeABvGl0s"/>
    <x v="29"/>
    <s v="Pacific peoples"/>
    <s v="Biguanides"/>
    <x v="0"/>
    <d v="2023-04-07T00:00:00"/>
    <s v="Biguanides"/>
  </r>
  <r>
    <s v="H7w7xb70TNM"/>
    <x v="29"/>
    <s v="Asian"/>
    <s v="Biguanides"/>
    <x v="0"/>
    <d v="2011-08-01T00:00:00"/>
    <s v="Biguanides-&gt;Insulin aspart|Insulin isophane-&gt;Biguanides|Insulin aspart|Insulin isophane-&gt;Biguanides|Sulfonylureas-&gt;DPP-4 inhibitors|Sulfonylureas-&gt;Sulfonylureas-&gt;DPP-4 inhibitors-&gt;Biguanides|DPP-4 inhibitors"/>
  </r>
  <r>
    <s v="H3mj2HsBXlg"/>
    <x v="29"/>
    <s v="Pacific peoples"/>
    <s v="Biguanides"/>
    <x v="0"/>
    <d v="2023-05-24T00:00:00"/>
    <s v="Biguanides-&gt;DPP-4 inhibitors-&gt;DPP-4 inhibitors|Sulfonylureas-&gt;SGLT-2 inhibitors|Sulfonylureas"/>
  </r>
  <r>
    <s v="h3bvHE71Itc"/>
    <x v="29"/>
    <s v="Māori"/>
    <s v="Biguanides|Insulin isophane"/>
    <x v="0"/>
    <d v="2014-03-12T00:00:00"/>
    <s v="Biguanides|Insulin isophane-&gt;Insulin aspart-&gt;Insulin isophane-&gt;Insulin aspart|Insulin isophane"/>
  </r>
  <r>
    <s v="kOuqRNg/7tM"/>
    <x v="29"/>
    <s v="Asian"/>
    <s v="Biguanides"/>
    <x v="0"/>
    <d v="2011-03-30T00:00:00"/>
    <s v="Biguanides"/>
  </r>
  <r>
    <s v="kllV7qTuLUw"/>
    <x v="29"/>
    <s v="Māori"/>
    <s v="Biguanides"/>
    <x v="0"/>
    <d v="2024-05-17T00:00:00"/>
    <s v="Biguanides"/>
  </r>
  <r>
    <s v="Km2H/N9duiU"/>
    <x v="29"/>
    <s v="Other"/>
    <s v="Biguanides"/>
    <x v="0"/>
    <d v="2023-12-14T00:00:00"/>
    <s v="Biguanides"/>
  </r>
  <r>
    <s v="kL7SsjykRns"/>
    <x v="29"/>
    <s v="Asian"/>
    <s v="Biguanides"/>
    <x v="0"/>
    <d v="2016-02-05T00:00:00"/>
    <s v="Biguanides-&gt;Insulin glargine-&gt;Biguanides|Insulin glargine-&gt;DPP-4 inhibitors"/>
  </r>
  <r>
    <s v="kj9U7qan5tk"/>
    <x v="29"/>
    <s v="Asian"/>
    <s v="Biguanides"/>
    <x v="0"/>
    <d v="2016-07-25T00:00:00"/>
    <s v="Biguanides-&gt;Insulin aspart|Insulin isophane-&gt;Biguanides|Insulin isophane-&gt;DPP-4 inhibitors-&gt;Insulin isophane-&gt;Insulin aspart-&gt;Biguanides|Insulin aspart|Insulin isophane"/>
  </r>
  <r>
    <s v="KtneS/gEkA."/>
    <x v="29"/>
    <s v="Asian"/>
    <s v="Biguanides"/>
    <x v="0"/>
    <d v="2018-12-17T00:00:00"/>
    <s v="Biguanides"/>
  </r>
  <r>
    <s v="Ks6pm6Ugr5A"/>
    <x v="29"/>
    <s v="Pacific peoples"/>
    <s v="Biguanides"/>
    <x v="0"/>
    <d v="2020-12-02T00:00:00"/>
    <s v="Biguanides"/>
  </r>
  <r>
    <s v="Kr4zHmtcOKo"/>
    <x v="29"/>
    <s v="Māori"/>
    <s v="Biguanides"/>
    <x v="0"/>
    <d v="2021-02-04T00:00:00"/>
    <s v="Biguanides"/>
  </r>
  <r>
    <s v="KqVtGNev9Jw"/>
    <x v="29"/>
    <s v="Māori"/>
    <s v="Biguanides"/>
    <x v="0"/>
    <d v="2017-09-25T00:00:00"/>
    <s v="Biguanides"/>
  </r>
  <r>
    <s v="KRIsLX.ijKM"/>
    <x v="29"/>
    <s v="Other"/>
    <s v="Biguanides"/>
    <x v="0"/>
    <d v="2022-07-07T00:00:00"/>
    <s v="Biguanides-&gt;Insulin glargine"/>
  </r>
  <r>
    <s v="krqPNpp7IPA"/>
    <x v="29"/>
    <s v="Māori"/>
    <s v="Biguanides"/>
    <x v="0"/>
    <d v="2017-08-04T00:00:00"/>
    <s v="Biguanides"/>
  </r>
  <r>
    <s v="KqK8vbCupS2"/>
    <x v="29"/>
    <s v="Māori"/>
    <s v="Biguanides"/>
    <x v="0"/>
    <d v="2023-10-02T00:00:00"/>
    <s v="Biguanides"/>
  </r>
  <r>
    <s v="kpNWcSaL7fY"/>
    <x v="29"/>
    <s v="Māori"/>
    <s v="Biguanides"/>
    <x v="0"/>
    <d v="2014-04-28T00:00:00"/>
    <s v="Biguanides"/>
  </r>
  <r>
    <s v="Hl.Lun7ALQM"/>
    <x v="29"/>
    <s v="Asian"/>
    <s v="Biguanides"/>
    <x v="0"/>
    <d v="2022-09-14T00:00:00"/>
    <s v="Biguanides"/>
  </r>
  <r>
    <s v="HHB6bcW68cg"/>
    <x v="29"/>
    <s v="Asian"/>
    <s v="Biguanides"/>
    <x v="0"/>
    <d v="2014-12-15T00:00:00"/>
    <s v="Biguanides"/>
  </r>
  <r>
    <s v="Hi2608nPRHg"/>
    <x v="29"/>
    <s v="Other"/>
    <s v="Insulin glargine|Insulin glulisine"/>
    <x v="1"/>
    <d v="2015-09-14T00:00:00"/>
    <s v="Insulin glargine|Insulin glulisine-&gt;Insulin glargine-&gt;Insulin glulisine-&gt;DPP-4 inhibitors|Insulin glargine|Insulin glulisine"/>
  </r>
  <r>
    <s v="kgUtlLiBdYM"/>
    <x v="29"/>
    <s v="Asian"/>
    <s v="Biguanides"/>
    <x v="0"/>
    <d v="2023-05-28T00:00:00"/>
    <s v="Biguanides"/>
  </r>
  <r>
    <s v="hni/tcB4pZs"/>
    <x v="29"/>
    <s v="Māori"/>
    <s v="Biguanides|Sulfonylureas"/>
    <x v="0"/>
    <d v="2012-10-30T00:00:00"/>
    <s v="Biguanides|Sulfonylureas-&gt;Biguanides|Insulin glargine|Sulfonylureas-&gt;Insulin glargine-&gt;Biguanides|Insulin glargine-&gt;DPP-4 inhibitors-&gt;DPP-4 inhibitors|Insulin glargine-&gt;Biguanides|DPP-4 inhibitors|Insulin glargine|Sulfonylureas-&gt;Biguanides|DPP-4 inhibitors|Insulin glargine-&gt;SGLT-2 inhibitors-&gt;Biguanides|DPP-4 inhibitors|Insulin glargine|SGLT-2 inhibitors"/>
  </r>
  <r>
    <s v="MexX2hDcBw2"/>
    <x v="29"/>
    <s v="Other"/>
    <s v="Biguanides"/>
    <x v="0"/>
    <d v="2017-11-20T00:00:00"/>
    <s v="Biguanides"/>
  </r>
  <r>
    <s v="mehj6UR4Ch2"/>
    <x v="29"/>
    <s v="Other"/>
    <s v="Sulfonylureas"/>
    <x v="0"/>
    <d v="2011-02-09T00:00:00"/>
    <s v="Sulfonylureas-&gt;Biguanides-&gt;Biguanides|Sulfonylureas-&gt;Biguanides|Insulin isophane|Sulfonylureas-&gt;Insulin isophane-&gt;Biguanides|Insulin isophane-&gt;Insulin aspart-&gt;Biguanides|Insulin aspart|Sulfonylureas-&gt;Biguanides|Insulin aspart-&gt;SGLT-2 inhibitors-&gt;Biguanides|Insulin aspart|SGLT-2 inhibitors-&gt;Insulin aspart|SGLT-2 inhibitors"/>
  </r>
  <r>
    <s v="Mfj88z0IF06"/>
    <x v="29"/>
    <s v="Māori"/>
    <s v="GLP-1 agonists"/>
    <x v="0"/>
    <d v="2023-03-05T00:00:00"/>
    <s v="GLP-1 agonists-&gt;Biguanides-&gt;Biguanides|GLP-1 agonists"/>
  </r>
  <r>
    <s v="MfocaaxeH9k"/>
    <x v="29"/>
    <s v="Asian"/>
    <s v="Insulin aspart|Insulin isophane"/>
    <x v="1"/>
    <d v="2018-10-09T00:00:00"/>
    <s v="Insulin aspart|Insulin isophane-&gt;Biguanides|Thiazolidinedione-&gt;Insulin isophane-&gt;Insulin aspart"/>
  </r>
  <r>
    <s v="mcGjZyhcrSU"/>
    <x v="29"/>
    <s v="Asian"/>
    <s v="Biguanides"/>
    <x v="0"/>
    <d v="2011-08-23T00:00:00"/>
    <s v="Biguanides-&gt;DPP-4 inhibitors"/>
  </r>
  <r>
    <s v="mdEg8HGKyqs"/>
    <x v="29"/>
    <s v="Other"/>
    <s v="Biguanides"/>
    <x v="0"/>
    <d v="2023-05-11T00:00:00"/>
    <s v="Biguanides"/>
  </r>
  <r>
    <s v="MJfsFg6Hblk"/>
    <x v="29"/>
    <s v="Asian"/>
    <s v="Biguanides"/>
    <x v="0"/>
    <d v="2018-07-31T00:00:00"/>
    <s v="Biguanides"/>
  </r>
  <r>
    <s v="mJxLJfUGOlY"/>
    <x v="29"/>
    <s v="Asian"/>
    <s v="Biguanides"/>
    <x v="0"/>
    <d v="2018-01-01T00:00:00"/>
    <s v="Biguanides"/>
  </r>
  <r>
    <s v="MkiPnQi3AwI"/>
    <x v="29"/>
    <s v="Asian"/>
    <s v="Biguanides"/>
    <x v="0"/>
    <d v="2022-09-28T00:00:00"/>
    <s v="Biguanides"/>
  </r>
  <r>
    <s v="MT4/kia4gdA"/>
    <x v="29"/>
    <s v="Other"/>
    <s v="Biguanides"/>
    <x v="0"/>
    <d v="2019-09-14T00:00:00"/>
    <s v="Biguanides"/>
  </r>
  <r>
    <s v="msctL.ivZk6"/>
    <x v="29"/>
    <s v="Asian"/>
    <s v="Biguanides"/>
    <x v="0"/>
    <d v="2013-08-01T00:00:00"/>
    <s v="Biguanides"/>
  </r>
  <r>
    <s v="MNB6XnDKiTQ"/>
    <x v="29"/>
    <s v="Other"/>
    <s v="Biguanides"/>
    <x v="0"/>
    <d v="2021-12-02T00:00:00"/>
    <s v="Biguanides-&gt;Biguanides|Insulin isophane-&gt;Insulin isophane-&gt;Insulin aspart-&gt;Insulin aspart|Insulin isophane"/>
  </r>
  <r>
    <s v="mNcJS4A8V46"/>
    <x v="29"/>
    <s v="Asian"/>
    <s v="Biguanides"/>
    <x v="0"/>
    <d v="2013-10-02T00:00:00"/>
    <s v="Biguanides"/>
  </r>
  <r>
    <s v="mUUC5Px2Yro"/>
    <x v="29"/>
    <s v="Other"/>
    <s v="Biguanides"/>
    <x v="0"/>
    <d v="2014-07-31T00:00:00"/>
    <s v="Biguanides"/>
  </r>
  <r>
    <s v="mTud/J01hr2"/>
    <x v="29"/>
    <s v="Asian"/>
    <s v="Biguanides"/>
    <x v="0"/>
    <d v="2020-12-29T00:00:00"/>
    <s v="Biguanides"/>
  </r>
  <r>
    <s v="MUhua31vJ.w"/>
    <x v="29"/>
    <s v="Other"/>
    <s v="Biguanides"/>
    <x v="0"/>
    <d v="2016-09-21T00:00:00"/>
    <s v="Biguanides-&gt;Insulin isophane"/>
  </r>
  <r>
    <s v="mXgCamzUa7M"/>
    <x v="29"/>
    <s v="Asian"/>
    <s v="Biguanides"/>
    <x v="0"/>
    <d v="2025-01-07T00:00:00"/>
    <s v="Biguanides"/>
  </r>
  <r>
    <s v="MX1Mjffd4Bc"/>
    <x v="29"/>
    <s v="Pacific peoples"/>
    <s v="Biguanides"/>
    <x v="0"/>
    <d v="2017-03-22T00:00:00"/>
    <s v="Biguanides-&gt;Biguanides|Insulin aspart|Insulin isophane-&gt;Insulin aspart-&gt;Insulin isophane"/>
  </r>
  <r>
    <s v="MVYptHmrX.2"/>
    <x v="29"/>
    <s v="Pacific peoples"/>
    <s v="Biguanides"/>
    <x v="0"/>
    <d v="2020-05-22T00:00:00"/>
    <s v="Biguanides-&gt;Insulin aspart|Insulin isophane"/>
  </r>
  <r>
    <s v="3zniIsYkZkw"/>
    <x v="29"/>
    <s v="Asian"/>
    <s v="DPP-4 inhibitors"/>
    <x v="0"/>
    <d v="2019-10-17T00:00:00"/>
    <s v="DPP-4 inhibitors-&gt;DPP-4 inhibitors|Sulfonylureas-&gt;Sulfonylureas-&gt;Biguanides|GLP-1 agonists-&gt;GLP-1 agonists"/>
  </r>
  <r>
    <s v="3YPPnmtr0PM"/>
    <x v="29"/>
    <s v="Asian"/>
    <s v="Biguanides"/>
    <x v="0"/>
    <d v="2024-07-26T00:00:00"/>
    <s v="Biguanides"/>
  </r>
  <r>
    <s v="47YVRh46ibo"/>
    <x v="29"/>
    <s v="Other"/>
    <s v="Biguanides"/>
    <x v="0"/>
    <d v="2012-06-17T00:00:00"/>
    <s v="Biguanides"/>
  </r>
  <r>
    <s v="3qAivsb1wRk"/>
    <x v="29"/>
    <s v="Other"/>
    <s v="Biguanides"/>
    <x v="0"/>
    <d v="2016-09-16T00:00:00"/>
    <s v="Biguanides"/>
  </r>
  <r>
    <s v="3pwHJXcqhFU"/>
    <x v="29"/>
    <s v="Asian"/>
    <s v="Biguanides"/>
    <x v="0"/>
    <d v="2023-09-25T00:00:00"/>
    <s v="Biguanides"/>
  </r>
  <r>
    <s v="3PO2iUJ7Rkg"/>
    <x v="29"/>
    <s v="Asian"/>
    <s v="Biguanides|Insulin isophane"/>
    <x v="0"/>
    <d v="2014-12-08T00:00:00"/>
    <s v="Biguanides|Insulin isophane-&gt;Insulin aspart-&gt;Insulin aspart|Insulin isophane"/>
  </r>
  <r>
    <s v="3Op8QJtoNNM"/>
    <x v="29"/>
    <s v="Pacific peoples"/>
    <s v="Biguanides"/>
    <x v="0"/>
    <d v="2024-03-21T00:00:00"/>
    <s v="Biguanides-&gt;Insulin isophane-&gt;Insulin aspart|Insulin isophane"/>
  </r>
  <r>
    <s v="3oyTQvZBfuQ"/>
    <x v="29"/>
    <s v="Pacific peoples"/>
    <s v="Biguanides"/>
    <x v="0"/>
    <d v="2018-12-13T00:00:00"/>
    <s v="Biguanides-&gt;DPP-4 inhibitors-&gt;DPP-4 inhibitors|Sulfonylureas-&gt;DPP-4 inhibitors|Insulin isophane|Sulfonylureas-&gt;Biguanides|GLP-1 agonists-&gt;GLP-1 agonists"/>
  </r>
  <r>
    <s v="3QP.L3Zjl0o"/>
    <x v="29"/>
    <s v="Pacific peoples"/>
    <s v="Biguanides"/>
    <x v="0"/>
    <d v="2024-05-24T00:00:00"/>
    <s v="Biguanides"/>
  </r>
  <r>
    <s v="3VEQ2pwnpjk"/>
    <x v="29"/>
    <s v="Asian"/>
    <s v="Biguanides"/>
    <x v="0"/>
    <d v="2016-11-08T00:00:00"/>
    <s v="Biguanides"/>
  </r>
  <r>
    <s v="my5FKApKh7E"/>
    <x v="29"/>
    <s v="Pacific peoples"/>
    <s v="Biguanides"/>
    <x v="0"/>
    <d v="2019-02-13T00:00:00"/>
    <s v="Biguanides-&gt;Insulin isophane|Insulin lispro-&gt;Biguanides|Insulin isophane|Insulin lispro-&gt;Biguanides|Insulin isophane-&gt;Insulin isophane-&gt;SGLT-2 inhibitors-&gt;Biguanides|Insulin isophane|SGLT-2 inhibitors-&gt;Insulin isophane|SGLT-2 inhibitors-&gt;Insulin glargine-&gt;Biguanides|Insulin glargine|Insulin isophane|SGLT-2 inhibitors-&gt;Biguanides|Insulin glargine"/>
  </r>
  <r>
    <s v="My9Piv4WnC."/>
    <x v="29"/>
    <s v="Asian"/>
    <s v="Insulin isophane"/>
    <x v="1"/>
    <d v="2019-09-19T00:00:00"/>
    <s v="Insulin isophane-&gt;Biguanides-&gt;Biguanides|Insulin isophane"/>
  </r>
  <r>
    <s v="mybBMnv1PQ2"/>
    <x v="29"/>
    <s v="Māori"/>
    <s v="Biguanides"/>
    <x v="0"/>
    <d v="2023-12-15T00:00:00"/>
    <s v="Biguanides"/>
  </r>
  <r>
    <s v="MZH.oPjTLog"/>
    <x v="29"/>
    <s v="Pacific peoples"/>
    <s v="Biguanides"/>
    <x v="0"/>
    <d v="2025-01-29T00:00:00"/>
    <s v="Biguanides"/>
  </r>
  <r>
    <s v="n/YijE/bstU"/>
    <x v="29"/>
    <s v="Other"/>
    <s v="Biguanides"/>
    <x v="0"/>
    <d v="2017-07-07T00:00:00"/>
    <s v="Biguanides"/>
  </r>
  <r>
    <s v="n1Xm8tCenWQ"/>
    <x v="29"/>
    <s v="Asian"/>
    <s v="Biguanides"/>
    <x v="0"/>
    <d v="2012-08-30T00:00:00"/>
    <s v="Biguanides-&gt;Sulfonylureas-&gt;Biguanides|Sulfonylureas-&gt;SGLT-2 inhibitors"/>
  </r>
  <r>
    <s v="n2D3adp1U8c"/>
    <x v="29"/>
    <s v="Asian"/>
    <s v="Biguanides|Sulfonylureas"/>
    <x v="0"/>
    <d v="2024-02-12T00:00:00"/>
    <s v="Biguanides|Sulfonylureas-&gt;Sulfonylureas-&gt;DPP-4 inhibitors|Sulfonylureas-&gt;DPP-4 inhibitors-&gt;DPP-4 inhibitors|SGLT-2 inhibitors|Sulfonylureas"/>
  </r>
  <r>
    <s v="N3C22z9Gr4k"/>
    <x v="29"/>
    <s v="Māori"/>
    <s v="Biguanides"/>
    <x v="0"/>
    <d v="2021-12-07T00:00:00"/>
    <s v="Biguanides-&gt;DPP-4 inhibitors-&gt;DPP-4 inhibitors|SGLT-2 inhibitors-&gt;SGLT-2 inhibitors-&gt;GLP-1 agonists|SGLT-2 inhibitors-&gt;GLP-1 agonists"/>
  </r>
  <r>
    <s v="N3HqyAIvgeI"/>
    <x v="29"/>
    <s v="Asian"/>
    <s v="Biguanides"/>
    <x v="0"/>
    <d v="2025-02-14T00:00:00"/>
    <s v="Biguanides"/>
  </r>
  <r>
    <s v="3K/gGFcfGOI"/>
    <x v="29"/>
    <s v="Asian"/>
    <s v="Biguanides"/>
    <x v="0"/>
    <d v="2015-07-08T00:00:00"/>
    <s v="Biguanides"/>
  </r>
  <r>
    <s v="ZyurTn2ZR2o"/>
    <x v="29"/>
    <s v="Māori"/>
    <s v="Biguanides"/>
    <x v="0"/>
    <d v="2018-10-26T00:00:00"/>
    <s v="Biguanides"/>
  </r>
  <r>
    <s v="iigI29cuzFA"/>
    <x v="29"/>
    <s v="Asian"/>
    <s v="Biguanides"/>
    <x v="0"/>
    <d v="2012-09-20T00:00:00"/>
    <s v="Biguanides"/>
  </r>
  <r>
    <s v="fq3aF81tuvU"/>
    <x v="29"/>
    <s v="Māori"/>
    <s v="Biguanides"/>
    <x v="0"/>
    <d v="2014-04-10T00:00:00"/>
    <s v="Biguanides"/>
  </r>
  <r>
    <s v="FQp1alBLMBk"/>
    <x v="29"/>
    <s v="Asian"/>
    <s v="Biguanides"/>
    <x v="0"/>
    <d v="2013-11-14T00:00:00"/>
    <s v="Biguanides"/>
  </r>
  <r>
    <s v="FOEVTBu5DsM"/>
    <x v="29"/>
    <s v="Other"/>
    <s v="Biguanides"/>
    <x v="0"/>
    <d v="2022-04-21T00:00:00"/>
    <s v="Biguanides"/>
  </r>
  <r>
    <s v="FpJx6a9sX8."/>
    <x v="29"/>
    <s v="Māori"/>
    <s v="Biguanides"/>
    <x v="0"/>
    <d v="2025-03-14T00:00:00"/>
    <s v="Biguanides-&gt;SGLT-2 inhibitors"/>
  </r>
  <r>
    <s v="Fm667WpdRTE"/>
    <x v="29"/>
    <s v="Māori"/>
    <s v="Biguanides"/>
    <x v="0"/>
    <d v="2021-05-25T00:00:00"/>
    <s v="Biguanides"/>
  </r>
  <r>
    <s v="ioeqz9iaEKE"/>
    <x v="29"/>
    <s v="Māori"/>
    <s v="Biguanides|Insulin isophane"/>
    <x v="0"/>
    <d v="2015-04-01T00:00:00"/>
    <s v="Biguanides|Insulin isophane-&gt;Insulin isophane-&gt;Biguanides-&gt;DPP-4 inhibitors-&gt;Insulin aspart-&gt;Insulin aspart|Insulin isophane"/>
  </r>
  <r>
    <s v="IKbPGueZSs2"/>
    <x v="29"/>
    <s v="Pacific peoples"/>
    <s v="Biguanides"/>
    <x v="0"/>
    <d v="2025-05-27T00:00:00"/>
    <s v="Biguanides"/>
  </r>
  <r>
    <s v="Ir0hUHiDeeI"/>
    <x v="29"/>
    <s v="Māori"/>
    <s v="Biguanides"/>
    <x v="0"/>
    <d v="2014-01-22T00:00:00"/>
    <s v="Biguanides-&gt;Biguanides|Sulfonylureas-&gt;Thiazolidinedione-&gt;Biguanides|Thiazolidinedione-&gt;DPP-4 inhibitors-&gt;GLP-1 agonists"/>
  </r>
  <r>
    <s v="IsT0QYF34Bk"/>
    <x v="29"/>
    <s v="Asian"/>
    <s v="Biguanides"/>
    <x v="0"/>
    <d v="2016-09-07T00:00:00"/>
    <s v="Biguanides"/>
  </r>
  <r>
    <s v="IRwVNUZkrmk"/>
    <x v="29"/>
    <s v="Māori"/>
    <s v="Biguanides"/>
    <x v="0"/>
    <d v="2024-02-27T00:00:00"/>
    <s v="Biguanides-&gt;Insulin isophane"/>
  </r>
  <r>
    <s v="ItcyBMfG012"/>
    <x v="29"/>
    <s v="Pacific peoples"/>
    <s v="Insulin aspart|Insulin isophane"/>
    <x v="1"/>
    <d v="2023-04-18T00:00:00"/>
    <s v="Insulin aspart|Insulin isophane-&gt;Biguanides|Insulin isophane-&gt;Biguanides"/>
  </r>
  <r>
    <s v="IWP3e03sk3U"/>
    <x v="29"/>
    <s v="Other"/>
    <s v="Biguanides"/>
    <x v="0"/>
    <d v="2020-08-24T00:00:00"/>
    <s v="Biguanides-&gt;Insulin isophane"/>
  </r>
  <r>
    <s v="IV1RMnbPm.E"/>
    <x v="29"/>
    <s v="Pacific peoples"/>
    <s v="DPP-4 inhibitors"/>
    <x v="0"/>
    <d v="2024-09-20T00:00:00"/>
    <s v="DPP-4 inhibitors-&gt;DPP-4 inhibitors|Insulin glargine"/>
  </r>
  <r>
    <s v="IzVrcWEvcQA"/>
    <x v="29"/>
    <s v="Asian"/>
    <s v="Biguanides"/>
    <x v="0"/>
    <d v="2023-09-26T00:00:00"/>
    <s v="Biguanides-&gt;Biguanides|DPP-4 inhibitors-&gt;DPP-4 inhibitors"/>
  </r>
  <r>
    <s v="j1Ln7omvqH2"/>
    <x v="29"/>
    <s v="Asian"/>
    <s v="Biguanides"/>
    <x v="0"/>
    <d v="2023-01-04T00:00:00"/>
    <s v="Biguanides-&gt;Insulin aspart|Insulin isophane"/>
  </r>
  <r>
    <s v="j1/2w2lduDI"/>
    <x v="29"/>
    <s v="Other"/>
    <s v="Biguanides"/>
    <x v="0"/>
    <d v="2018-09-08T00:00:00"/>
    <s v="Biguanides"/>
  </r>
  <r>
    <s v="J.hpZWS.4bg"/>
    <x v="29"/>
    <s v="Asian"/>
    <s v="Biguanides"/>
    <x v="0"/>
    <d v="2012-12-14T00:00:00"/>
    <s v="Biguanides-&gt;Insulin aspart|Insulin isophane"/>
  </r>
  <r>
    <s v="j/sVqTkTq9A"/>
    <x v="29"/>
    <s v="Asian"/>
    <s v="Biguanides"/>
    <x v="0"/>
    <d v="2019-06-26T00:00:00"/>
    <s v="Biguanides"/>
  </r>
  <r>
    <s v="j0z77CTIQxs"/>
    <x v="29"/>
    <s v="Other"/>
    <s v="Biguanides"/>
    <x v="0"/>
    <d v="2023-11-10T00:00:00"/>
    <s v="Biguanides"/>
  </r>
  <r>
    <s v="J0lk2IZVYWE"/>
    <x v="29"/>
    <s v="Asian"/>
    <s v="Biguanides"/>
    <x v="0"/>
    <d v="2021-02-03T00:00:00"/>
    <s v="Biguanides-&gt;Biguanides|Insulin isophane-&gt;Insulin aspart-&gt;Insulin aspart|Insulin isophane"/>
  </r>
  <r>
    <s v="j4vNTSEaCx6"/>
    <x v="29"/>
    <s v="Asian"/>
    <s v="Biguanides"/>
    <x v="0"/>
    <d v="2024-04-26T00:00:00"/>
    <s v="Biguanides-&gt;Insulin isophane-&gt;Biguanides|Insulin isophane-&gt;Insulin aspart-&gt;Insulin aspart|Insulin isophane-&gt;Biguanides|Insulin aspart|Insulin isophane"/>
  </r>
  <r>
    <s v="J6EdAYhtujI"/>
    <x v="29"/>
    <s v="Pacific peoples"/>
    <s v="Biguanides"/>
    <x v="0"/>
    <d v="2020-02-12T00:00:00"/>
    <s v="Biguanides"/>
  </r>
  <r>
    <s v="mBF2OmXk9z."/>
    <x v="29"/>
    <s v="Māori"/>
    <s v="Biguanides"/>
    <x v="0"/>
    <d v="2022-07-25T00:00:00"/>
    <s v="Biguanides-&gt;SGLT-2 inhibitors"/>
  </r>
  <r>
    <s v="jbo66pblv.A"/>
    <x v="29"/>
    <s v="Other"/>
    <s v="Biguanides"/>
    <x v="0"/>
    <d v="2018-04-17T00:00:00"/>
    <s v="Biguanides"/>
  </r>
  <r>
    <s v="jEuIYsowg2Q"/>
    <x v="29"/>
    <s v="Māori"/>
    <s v="Biguanides"/>
    <x v="0"/>
    <d v="2025-12-15T00:00:00"/>
    <s v="Biguanides"/>
  </r>
  <r>
    <s v="jek8s4py/ZA"/>
    <x v="29"/>
    <s v="Other"/>
    <s v="Biguanides"/>
    <x v="0"/>
    <d v="2024-11-28T00:00:00"/>
    <s v="Biguanides"/>
  </r>
  <r>
    <s v="JDY846HbERU"/>
    <x v="29"/>
    <s v="Asian"/>
    <s v="Biguanides"/>
    <x v="0"/>
    <d v="2014-04-02T00:00:00"/>
    <s v="Biguanides-&gt;Insulin isophane-&gt;Insulin aspart"/>
  </r>
  <r>
    <s v="ay7sx8Ac1ss"/>
    <x v="29"/>
    <s v="Pacific peoples"/>
    <s v="Biguanides"/>
    <x v="0"/>
    <d v="2019-09-13T00:00:00"/>
    <s v="Biguanides"/>
  </r>
  <r>
    <s v="az1T2tnuIN6"/>
    <x v="29"/>
    <s v="Asian"/>
    <s v="Biguanides"/>
    <x v="0"/>
    <d v="2024-04-11T00:00:00"/>
    <s v="Biguanides"/>
  </r>
  <r>
    <s v="B3lWkDrCck6"/>
    <x v="29"/>
    <s v="Other"/>
    <s v="Biguanides"/>
    <x v="0"/>
    <d v="2018-11-21T00:00:00"/>
    <s v="Biguanides"/>
  </r>
  <r>
    <s v="B/q.zA19m/6"/>
    <x v="29"/>
    <s v="Asian"/>
    <s v="Biguanides"/>
    <x v="0"/>
    <d v="2012-07-27T00:00:00"/>
    <s v="Biguanides"/>
  </r>
  <r>
    <s v="b.1MvzlFODY"/>
    <x v="29"/>
    <s v="Asian"/>
    <s v="Biguanides"/>
    <x v="0"/>
    <d v="2024-01-30T00:00:00"/>
    <s v="Biguanides"/>
  </r>
  <r>
    <s v="b/A8TlbuXo."/>
    <x v="29"/>
    <s v="Pacific peoples"/>
    <s v="DPP-4 inhibitors|Insulin aspart"/>
    <x v="0"/>
    <d v="2022-06-27T00:00:00"/>
    <s v="DPP-4 inhibitors|Insulin aspart-&gt;DPP-4 inhibitors-&gt;Insulin aspart"/>
  </r>
  <r>
    <s v="aRzE0L2dSwQ"/>
    <x v="29"/>
    <s v="Other"/>
    <s v="Biguanides"/>
    <x v="0"/>
    <d v="2024-06-20T00:00:00"/>
    <s v="Biguanides-&gt;Insulin isophane"/>
  </r>
  <r>
    <s v="Aj0jud1lY/w"/>
    <x v="29"/>
    <s v="Māori"/>
    <s v="Biguanides"/>
    <x v="0"/>
    <d v="2021-03-02T00:00:00"/>
    <s v="Biguanides"/>
  </r>
  <r>
    <s v="4GdmryMGXlw"/>
    <x v="29"/>
    <s v="Other"/>
    <s v="Insulin isophane"/>
    <x v="1"/>
    <d v="2019-12-17T00:00:00"/>
    <s v="Insulin isophane-&gt;Biguanides"/>
  </r>
  <r>
    <s v="4bL2dkowWGg"/>
    <x v="29"/>
    <s v="Other"/>
    <s v="Biguanides"/>
    <x v="0"/>
    <d v="2019-10-17T00:00:00"/>
    <s v="Biguanides-&gt;Biguanides|SGLT-2 inhibitors"/>
  </r>
  <r>
    <s v="4MJj6g8t4V."/>
    <x v="29"/>
    <s v="Māori"/>
    <s v="Biguanides"/>
    <x v="0"/>
    <d v="2012-09-20T00:00:00"/>
    <s v="Biguanides-&gt;Biguanides|Sulfonylureas-&gt;Biguanides|Insulin glargine"/>
  </r>
  <r>
    <s v="4qoeuoXhyw."/>
    <x v="29"/>
    <s v="Asian"/>
    <s v="Biguanides"/>
    <x v="0"/>
    <d v="2014-10-02T00:00:00"/>
    <s v="Biguanides"/>
  </r>
  <r>
    <s v="4pi1/f7dad2"/>
    <x v="29"/>
    <s v="Pacific peoples"/>
    <s v="Biguanides"/>
    <x v="0"/>
    <d v="2015-02-26T00:00:00"/>
    <s v="Biguanides-&gt;Insulin isophane-&gt;Insulin aspart|Insulin isophane"/>
  </r>
  <r>
    <s v="4oyKztTyvjI"/>
    <x v="29"/>
    <s v="Pacific peoples"/>
    <s v="Biguanides"/>
    <x v="0"/>
    <d v="2020-06-10T00:00:00"/>
    <s v="Biguanides"/>
  </r>
  <r>
    <s v="4SIVUYFdHm."/>
    <x v="29"/>
    <s v="Pacific peoples"/>
    <s v="Biguanides"/>
    <x v="0"/>
    <d v="2014-01-08T00:00:00"/>
    <s v="Biguanides"/>
  </r>
  <r>
    <s v="5.HJJUxRNYY"/>
    <x v="29"/>
    <s v="Asian"/>
    <s v="Biguanides"/>
    <x v="0"/>
    <d v="2018-02-12T00:00:00"/>
    <s v="Biguanides"/>
  </r>
  <r>
    <s v="5.sUGvjEsU2"/>
    <x v="29"/>
    <s v="Asian"/>
    <s v="Biguanides"/>
    <x v="0"/>
    <d v="2022-03-08T00:00:00"/>
    <s v="Biguanides-&gt;DPP-4 inhibitors-&gt;SGLT-2 inhibitors-&gt;Insulin isophane|Insulin lispro-&gt;Insulin lispro-&gt;Insulin isophane-&gt;Insulin glargine"/>
  </r>
  <r>
    <s v="5..i2jC0.v2"/>
    <x v="29"/>
    <s v="Pacific peoples"/>
    <s v="Biguanides"/>
    <x v="0"/>
    <d v="2013-09-27T00:00:00"/>
    <s v="Biguanides-&gt;Biguanides|Insulin isophane-&gt;Insulin isophane-&gt;Insulin aspart-&gt;SGLT-2 inhibitors-&gt;Insulin aspart|Insulin isophane-&gt;Biguanides|Insulin aspart|Insulin isophane"/>
  </r>
  <r>
    <s v="52Hp6MQrN2w"/>
    <x v="29"/>
    <s v="Asian"/>
    <s v="Biguanides"/>
    <x v="0"/>
    <d v="2016-08-04T00:00:00"/>
    <s v="Biguanides"/>
  </r>
  <r>
    <s v="4YbrWV30bPQ"/>
    <x v="29"/>
    <s v="Māori"/>
    <s v="Biguanides"/>
    <x v="0"/>
    <d v="2021-09-08T00:00:00"/>
    <s v="Biguanides-&gt;Insulin isophane"/>
  </r>
  <r>
    <s v="aaqe5GHnBtY"/>
    <x v="29"/>
    <s v="Māori"/>
    <s v="Biguanides"/>
    <x v="0"/>
    <d v="2023-05-25T00:00:00"/>
    <s v="Biguanides"/>
  </r>
  <r>
    <s v="AEMIU4wNnuw"/>
    <x v="29"/>
    <s v="Other"/>
    <s v="Biguanides"/>
    <x v="0"/>
    <d v="2018-07-23T00:00:00"/>
    <s v="Biguanides-&gt;Biguanides|SGLT-2 inhibitors"/>
  </r>
  <r>
    <s v="EfXIL.fDTbA"/>
    <x v="29"/>
    <s v="Māori"/>
    <s v="Biguanides"/>
    <x v="0"/>
    <d v="2017-01-09T00:00:00"/>
    <s v="Biguanides"/>
  </r>
  <r>
    <s v="eh.oCNcSG7s"/>
    <x v="29"/>
    <s v="Pacific peoples"/>
    <s v="Biguanides"/>
    <x v="0"/>
    <d v="2025-10-08T00:00:00"/>
    <s v="Biguanides"/>
  </r>
  <r>
    <s v="eI5r91IXLMQ"/>
    <x v="29"/>
    <s v="Asian"/>
    <s v="Insulin aspart"/>
    <x v="1"/>
    <d v="2024-01-31T00:00:00"/>
    <s v="Insulin aspart-&gt;Biguanides"/>
  </r>
  <r>
    <s v="EDrrA8uDpaw"/>
    <x v="29"/>
    <s v="Māori"/>
    <s v="Biguanides"/>
    <x v="0"/>
    <d v="2016-12-07T00:00:00"/>
    <s v="Biguanides-&gt;Biguanides|SGLT-2 inhibitors-&gt;SGLT-2 inhibitors-&gt;GLP-1 agonists"/>
  </r>
  <r>
    <s v="eFpVT651v.Y"/>
    <x v="29"/>
    <s v="Asian"/>
    <s v="Insulin aspart"/>
    <x v="1"/>
    <d v="2015-01-20T00:00:00"/>
    <s v="Insulin aspart-&gt;Biguanides"/>
  </r>
  <r>
    <s v="EfTp2Ik/A6Y"/>
    <x v="29"/>
    <s v="Asian"/>
    <s v="Biguanides"/>
    <x v="0"/>
    <d v="2018-03-23T00:00:00"/>
    <s v="Biguanides-&gt;Sulfonylureas"/>
  </r>
  <r>
    <s v="hd1r5YwIQSY"/>
    <x v="29"/>
    <s v="Other"/>
    <s v="Biguanides"/>
    <x v="0"/>
    <d v="2024-11-27T00:00:00"/>
    <s v="Biguanides-&gt;Insulin isophane"/>
  </r>
  <r>
    <s v="hdO4abAkWqo"/>
    <x v="29"/>
    <s v="Asian"/>
    <s v="Biguanides"/>
    <x v="0"/>
    <d v="2021-05-06T00:00:00"/>
    <s v="Biguanides-&gt;Insulin glargine-&gt;Insulin aspart-&gt;Insulin aspart|Insulin glargine-&gt;Biguanides|SGLT-2 inhibitors-&gt;DPP-4 inhibitors|Insulin glargine|SGLT-2 inhibitors-&gt;DPP-4 inhibitors|SGLT-2 inhibitors-&gt;DPP-4 inhibitors"/>
  </r>
  <r>
    <s v="HE1BkXdVOUI"/>
    <x v="29"/>
    <s v="Māori"/>
    <s v="Biguanides"/>
    <x v="0"/>
    <d v="2014-11-18T00:00:00"/>
    <s v="Biguanides-&gt;Insulin aspart|Insulin isophane"/>
  </r>
  <r>
    <s v="HmJ9caOlz6U"/>
    <x v="29"/>
    <s v="Asian"/>
    <s v="Biguanides"/>
    <x v="0"/>
    <d v="2023-04-04T00:00:00"/>
    <s v="Biguanides"/>
  </r>
  <r>
    <s v="HlIPtKENPS2"/>
    <x v="29"/>
    <s v="Māori"/>
    <s v="Biguanides"/>
    <x v="0"/>
    <d v="2025-05-09T00:00:00"/>
    <s v="Biguanides"/>
  </r>
  <r>
    <s v="HM3khe9dCRs"/>
    <x v="29"/>
    <s v="Other"/>
    <s v="Biguanides"/>
    <x v="0"/>
    <d v="2024-05-01T00:00:00"/>
    <s v="Biguanides"/>
  </r>
  <r>
    <s v="HoVCwPc5dGI"/>
    <x v="29"/>
    <s v="Other"/>
    <s v="Biguanides"/>
    <x v="0"/>
    <d v="2021-10-06T00:00:00"/>
    <s v="Biguanides-&gt;DPP-4 inhibitors-&gt;Biguanides|DPP-4 inhibitors-&gt;SGLT-2 inhibitors"/>
  </r>
  <r>
    <s v="hO8E2JT9AR6"/>
    <x v="29"/>
    <s v="Other"/>
    <s v="Biguanides"/>
    <x v="0"/>
    <d v="2025-07-23T00:00:00"/>
    <s v="Biguanides"/>
  </r>
  <r>
    <s v="hFSRh8sV0E6"/>
    <x v="29"/>
    <s v="Māori"/>
    <s v="Biguanides"/>
    <x v="0"/>
    <d v="2018-07-16T00:00:00"/>
    <s v="Biguanides"/>
  </r>
  <r>
    <s v="HgW8vmMmReg"/>
    <x v="29"/>
    <s v="Asian"/>
    <s v="Biguanides"/>
    <x v="0"/>
    <d v="2025-06-27T00:00:00"/>
    <s v="Biguanides"/>
  </r>
  <r>
    <s v="doF0IbKoQeY"/>
    <x v="29"/>
    <s v="Asian"/>
    <s v="Biguanides"/>
    <x v="0"/>
    <d v="2023-01-24T00:00:00"/>
    <s v="Biguanides"/>
  </r>
  <r>
    <s v="DN7LcEgShhY"/>
    <x v="29"/>
    <s v="Other"/>
    <s v="Biguanides"/>
    <x v="0"/>
    <d v="2020-08-11T00:00:00"/>
    <s v="Biguanides"/>
  </r>
  <r>
    <s v="dTGqVNlT/22"/>
    <x v="29"/>
    <s v="Other"/>
    <s v="Biguanides"/>
    <x v="0"/>
    <d v="2013-06-20T00:00:00"/>
    <s v="Biguanides"/>
  </r>
  <r>
    <s v="DttFE5moxSE"/>
    <x v="29"/>
    <s v="Asian"/>
    <s v="Biguanides"/>
    <x v="0"/>
    <d v="2014-05-13T00:00:00"/>
    <s v="Biguanides-&gt;Biguanides|Sulfonylureas-&gt;Sulfonylureas-&gt;Biguanides|SGLT-2 inhibitors|Sulfonylureas-&gt;SGLT-2 inhibitors-&gt;Biguanides|DPP-4 inhibitors|SGLT-2 inhibitors|Sulfonylureas-&gt;Biguanides|GLP-1 agonists-&gt;GLP-1 agonists-&gt;SGLT-2 inhibitors|Sulfonylureas-&gt;Biguanides|GLP-1 agonists|SGLT-2 inhibitors|Sulfonylureas-&gt;GLP-1 agonists|Insulin aspart"/>
  </r>
  <r>
    <s v="DTxD19/6eM2"/>
    <x v="29"/>
    <s v="Asian"/>
    <s v="Biguanides|DPP-4 inhibitors"/>
    <x v="0"/>
    <d v="2025-05-22T00:00:00"/>
    <s v="Biguanides|DPP-4 inhibitors-&gt;DPP-4 inhibitors"/>
  </r>
  <r>
    <s v="Du.19CWtmZA"/>
    <x v="29"/>
    <s v="Pacific peoples"/>
    <s v="Biguanides"/>
    <x v="0"/>
    <d v="2025-03-14T00:00:00"/>
    <s v="Biguanides"/>
  </r>
  <r>
    <s v="du.Uvh.4FvE"/>
    <x v="29"/>
    <s v="Asian"/>
    <s v="Biguanides"/>
    <x v="0"/>
    <d v="2014-08-11T00:00:00"/>
    <s v="Biguanides"/>
  </r>
  <r>
    <s v="dR2q7UgLo92"/>
    <x v="29"/>
    <s v="Asian"/>
    <s v="Biguanides"/>
    <x v="0"/>
    <d v="2012-05-03T00:00:00"/>
    <s v="Biguanides-&gt;Biguanides|Sulfonylureas-&gt;Sulfonylureas-&gt;Biguanides|DPP-4 inhibitors|Sulfonylureas-&gt;DPP-4 inhibitors-&gt;DPP-4 inhibitors|Sulfonylureas"/>
  </r>
  <r>
    <s v="DS3kI2FmtYs"/>
    <x v="29"/>
    <s v="Asian"/>
    <s v="Biguanides"/>
    <x v="0"/>
    <d v="2024-09-03T00:00:00"/>
    <s v="Biguanides"/>
  </r>
  <r>
    <s v="DvF.vxBngSc"/>
    <x v="29"/>
    <s v="Other"/>
    <s v="Biguanides"/>
    <x v="0"/>
    <d v="2015-09-18T00:00:00"/>
    <s v="Biguanides"/>
  </r>
  <r>
    <s v="DVHcW.EEF3A"/>
    <x v="29"/>
    <s v="Pacific peoples"/>
    <s v="Biguanides"/>
    <x v="0"/>
    <d v="2020-06-11T00:00:00"/>
    <s v="Biguanides-&gt;DPP-4 inhibitors"/>
  </r>
  <r>
    <s v="dYD/GOFi23A"/>
    <x v="29"/>
    <s v="Other"/>
    <s v="Biguanides"/>
    <x v="0"/>
    <d v="2011-03-21T00:00:00"/>
    <s v="Biguanides"/>
  </r>
  <r>
    <s v="DzFWUsEe6S6"/>
    <x v="29"/>
    <s v="Māori"/>
    <s v="Biguanides"/>
    <x v="0"/>
    <d v="2022-05-25T00:00:00"/>
    <s v="Biguanides"/>
  </r>
  <r>
    <s v="E.yCrlj317s"/>
    <x v="29"/>
    <s v="Other"/>
    <s v="Biguanides"/>
    <x v="0"/>
    <d v="2022-12-20T00:00:00"/>
    <s v="Biguanides"/>
  </r>
  <r>
    <s v="e9aI8iqG/Dw"/>
    <x v="29"/>
    <s v="Asian"/>
    <s v="Biguanides"/>
    <x v="0"/>
    <d v="2012-04-03T00:00:00"/>
    <s v="Biguanides-&gt;Insulin lispro-&gt;Insulin isophane-&gt;Sulfonylureas-&gt;Biguanides|Sulfonylureas-&gt;DPP-4 inhibitors-&gt;DPP-4 inhibitors|Sulfonylureas-&gt;DPP-4 inhibitors|SGLT-2 inhibitors|Sulfonylureas-&gt;DPP-4 inhibitors|SGLT-2 inhibitors-&gt;Biguanides|GLP-1 agonists|Sulfonylureas-&gt;Biguanides|GLP-1 agonists|SGLT-2 inhibitors|Sulfonylureas-&gt;GLP-1 agonists-&gt;Biguanides|SGLT-2 inhibitors|Sulfonylureas"/>
  </r>
  <r>
    <s v="EcPMTh1eNDQ"/>
    <x v="29"/>
    <s v="Other"/>
    <s v="Biguanides"/>
    <x v="0"/>
    <d v="2021-04-01T00:00:00"/>
    <s v="Biguanides-&gt;SGLT-2 inhibitors-&gt;Biguanides|SGLT-2 inhibitors-&gt;DPP-4 inhibitors-&gt;DPP-4 inhibitors|SGLT-2 inhibitors"/>
  </r>
  <r>
    <s v="eAPQKM4QNbQ"/>
    <x v="29"/>
    <s v="Māori"/>
    <s v="Biguanides|DPP-4 inhibitors"/>
    <x v="0"/>
    <d v="2023-03-02T00:00:00"/>
    <s v="Biguanides|DPP-4 inhibitors-&gt;DPP-4 inhibitors|SGLT-2 inhibitors"/>
  </r>
  <r>
    <s v="/.FoqrrDVqc"/>
    <x v="29"/>
    <s v="Māori"/>
    <s v="Biguanides"/>
    <x v="0"/>
    <d v="2022-02-08T00:00:00"/>
    <s v="Biguanides"/>
  </r>
  <r>
    <s v="/2yjTdfhnyk"/>
    <x v="29"/>
    <s v="Other"/>
    <s v="Biguanides"/>
    <x v="0"/>
    <d v="2023-07-26T00:00:00"/>
    <s v="Biguanides"/>
  </r>
  <r>
    <s v="/8T3tAXJKEM"/>
    <x v="29"/>
    <s v="Other"/>
    <s v="Biguanides"/>
    <x v="0"/>
    <d v="2017-07-26T00:00:00"/>
    <s v="Biguanides"/>
  </r>
  <r>
    <s v="/8Bv6l.Tir6"/>
    <x v="29"/>
    <s v="Māori"/>
    <s v="Biguanides"/>
    <x v="0"/>
    <d v="2018-03-05T00:00:00"/>
    <s v="Biguanides"/>
  </r>
  <r>
    <s v="/BV4rlY7pEA"/>
    <x v="29"/>
    <s v="Pacific peoples"/>
    <s v="Biguanides"/>
    <x v="0"/>
    <d v="2024-04-24T00:00:00"/>
    <s v="Biguanides"/>
  </r>
  <r>
    <s v="/CgF2erzI.o"/>
    <x v="29"/>
    <s v="Other"/>
    <s v="Biguanides"/>
    <x v="0"/>
    <d v="2023-05-02T00:00:00"/>
    <s v="Biguanides-&gt;SGLT-2 inhibitors-&gt;Sulfonylureas-&gt;SGLT-2 inhibitors|Sulfonylureas"/>
  </r>
  <r>
    <s v="/EW5LYKeqWs"/>
    <x v="29"/>
    <s v="Asian"/>
    <s v="Biguanides"/>
    <x v="0"/>
    <d v="2018-05-07T00:00:00"/>
    <s v="Biguanides"/>
  </r>
  <r>
    <s v="/gSSq8P/FaI"/>
    <x v="29"/>
    <s v="Other"/>
    <s v="Biguanides"/>
    <x v="0"/>
    <d v="2023-02-23T00:00:00"/>
    <s v="Biguanides"/>
  </r>
  <r>
    <s v="5UCUyOVa3Sw"/>
    <x v="29"/>
    <s v="Asian"/>
    <s v="Biguanides"/>
    <x v="0"/>
    <d v="2012-03-05T00:00:00"/>
    <s v="Biguanides"/>
  </r>
  <r>
    <s v="5VCxgp1lPpc"/>
    <x v="29"/>
    <s v="Asian"/>
    <s v="Biguanides"/>
    <x v="0"/>
    <d v="2024-03-26T00:00:00"/>
    <s v="Biguanides"/>
  </r>
  <r>
    <s v="5sSN78F4XsE"/>
    <x v="29"/>
    <s v="Asian"/>
    <s v="Biguanides"/>
    <x v="0"/>
    <d v="2024-11-14T00:00:00"/>
    <s v="Biguanides"/>
  </r>
  <r>
    <s v="/nTn3WiwUGk"/>
    <x v="29"/>
    <s v="Māori"/>
    <s v="Biguanides"/>
    <x v="0"/>
    <d v="2024-11-01T00:00:00"/>
    <s v="Biguanides"/>
  </r>
  <r>
    <s v="/qs8H.Siijw"/>
    <x v="29"/>
    <s v="Other"/>
    <s v="Insulin aspart|Insulin isophane"/>
    <x v="1"/>
    <d v="2020-05-20T00:00:00"/>
    <s v="Insulin aspart|Insulin isophane-&gt;Insulin isophane-&gt;Biguanides"/>
  </r>
  <r>
    <s v="/UZ3Sbibg4U"/>
    <x v="29"/>
    <s v="Other"/>
    <s v="Biguanides"/>
    <x v="0"/>
    <d v="2014-06-13T00:00:00"/>
    <s v="Biguanides"/>
  </r>
  <r>
    <s v="6qPSSGiADeU"/>
    <x v="29"/>
    <s v="Asian"/>
    <s v="Biguanides"/>
    <x v="0"/>
    <d v="2025-12-23T00:00:00"/>
    <s v="Biguanides"/>
  </r>
  <r>
    <s v="6ktttwdhjAQ"/>
    <x v="29"/>
    <s v="Māori"/>
    <s v="Biguanides"/>
    <x v="0"/>
    <d v="2022-02-16T00:00:00"/>
    <s v="Biguanides-&gt;DPP-4 inhibitors"/>
  </r>
  <r>
    <s v="6ohc5rYQQDQ"/>
    <x v="29"/>
    <s v="Asian"/>
    <s v="Biguanides"/>
    <x v="0"/>
    <d v="2025-06-05T00:00:00"/>
    <s v="Biguanides"/>
  </r>
  <r>
    <s v="6Nxhd3gROHE"/>
    <x v="29"/>
    <s v="Other"/>
    <s v="Biguanides"/>
    <x v="0"/>
    <d v="2025-07-08T00:00:00"/>
    <s v="Biguanides"/>
  </r>
  <r>
    <s v="7Aw2Jnd8.v6"/>
    <x v="29"/>
    <s v="Māori"/>
    <s v="Biguanides"/>
    <x v="0"/>
    <d v="2020-12-23T00:00:00"/>
    <s v="Biguanides"/>
  </r>
  <r>
    <s v="6ZAiF4Dm7ws"/>
    <x v="29"/>
    <s v="Māori"/>
    <s v="Biguanides"/>
    <x v="0"/>
    <d v="2024-06-10T00:00:00"/>
    <s v="Biguanides"/>
  </r>
  <r>
    <s v="7/yvT3oOnR6"/>
    <x v="29"/>
    <s v="Asian"/>
    <s v="Biguanides"/>
    <x v="0"/>
    <d v="2025-11-14T00:00:00"/>
    <s v="Biguanides"/>
  </r>
  <r>
    <s v="6W1cVhZlDvE"/>
    <x v="29"/>
    <s v="Asian"/>
    <s v="Biguanides"/>
    <x v="0"/>
    <d v="2021-02-10T00:00:00"/>
    <s v="Biguanides"/>
  </r>
  <r>
    <s v="65jRf7JS4ls"/>
    <x v="29"/>
    <s v="Pacific peoples"/>
    <s v="Biguanides"/>
    <x v="0"/>
    <d v="2022-12-16T00:00:00"/>
    <s v="Biguanides"/>
  </r>
  <r>
    <s v="5xWCti1fZuI"/>
    <x v="29"/>
    <s v="Asian"/>
    <s v="Biguanides"/>
    <x v="0"/>
    <d v="2016-01-12T00:00:00"/>
    <s v="Biguanides"/>
  </r>
  <r>
    <s v="6a6qlW7APfE"/>
    <x v="29"/>
    <s v="Asian"/>
    <s v="Biguanides"/>
    <x v="0"/>
    <d v="2014-09-29T00:00:00"/>
    <s v="Biguanides-&gt;Sulfonylureas-&gt;Insulin glargine-&gt;Insulin glargine|Sulfonylureas-&gt;Insulin glargine|SGLT-2 inhibitors-&gt;Biguanides|SGLT-2 inhibitors-&gt;SGLT-2 inhibitors"/>
  </r>
  <r>
    <s v="65M7U3mgG1Q"/>
    <x v="29"/>
    <s v="Other"/>
    <s v="Biguanides"/>
    <x v="0"/>
    <d v="2023-01-09T00:00:00"/>
    <s v="Biguanides"/>
  </r>
  <r>
    <s v="6c2db7EmYxc"/>
    <x v="29"/>
    <s v="Pacific peoples"/>
    <s v="Biguanides"/>
    <x v="0"/>
    <d v="2024-11-22T00:00:00"/>
    <s v="Biguanides"/>
  </r>
  <r>
    <s v="6jeuHX1lgHo"/>
    <x v="29"/>
    <s v="Other"/>
    <s v="Biguanides"/>
    <x v="0"/>
    <d v="2025-04-30T00:00:00"/>
    <s v="Biguanides"/>
  </r>
  <r>
    <s v="6IUZM39ovnE"/>
    <x v="29"/>
    <s v="Māori"/>
    <s v="Biguanides"/>
    <x v="0"/>
    <d v="2017-01-17T00:00:00"/>
    <s v="Biguanides-&gt;Biguanides|Insulin glargine-&gt;Insulin glargine"/>
  </r>
  <r>
    <s v="6gYfaRxsZnY"/>
    <x v="29"/>
    <s v="Pacific peoples"/>
    <s v="Biguanides"/>
    <x v="0"/>
    <d v="2014-11-21T00:00:00"/>
    <s v="Biguanides-&gt;Biguanides|SGLT-2 inhibitors"/>
  </r>
  <r>
    <s v="f.91AfL9Ux6"/>
    <x v="29"/>
    <s v="Māori"/>
    <s v="Biguanides"/>
    <x v="0"/>
    <d v="2011-02-11T00:00:00"/>
    <s v="Biguanides-&gt;Biguanides|Sulfonylureas-&gt;SGLT-2 inhibitors|Sulfonylureas-&gt;GLP-1 agonists-&gt;GLP-1 agonists|SGLT-2 inhibitors|Sulfonylureas"/>
  </r>
  <r>
    <s v="F/Sjw0aO6k6"/>
    <x v="29"/>
    <s v="Asian"/>
    <s v="Biguanides"/>
    <x v="0"/>
    <d v="2016-09-02T00:00:00"/>
    <s v="Biguanides-&gt;Insulin isophane-&gt;Biguanides|Insulin isophane-&gt;DPP-4 inhibitors-&gt;Insulin glargine-&gt;Insulin aspart-&gt;Insulin aspart|Insulin isophane-&gt;Biguanides|Insulin aspart|Insulin isophane-&gt;Biguanides|Insulin aspart|Insulin glargine-&gt;Insulin aspart|Insulin glargine-&gt;DPP-4 inhibitors|Insulin glargine|SGLT-2 inhibitors-&gt;Biguanides|Insulin glargine"/>
  </r>
  <r>
    <s v="F0tVjNjfjKw"/>
    <x v="29"/>
    <s v="Other"/>
    <s v="Biguanides"/>
    <x v="0"/>
    <d v="2021-02-11T00:00:00"/>
    <s v="Biguanides"/>
  </r>
  <r>
    <s v="eWvcu2qpF.U"/>
    <x v="29"/>
    <s v="Asian"/>
    <s v="Biguanides"/>
    <x v="0"/>
    <d v="2023-12-12T00:00:00"/>
    <s v="Biguanides"/>
  </r>
  <r>
    <s v="EXsed6xc66s"/>
    <x v="29"/>
    <s v="Asian"/>
    <s v="Biguanides"/>
    <x v="0"/>
    <d v="2019-08-28T00:00:00"/>
    <s v="Biguanides-&gt;Biguanides|Sulfonylureas-&gt;GLP-1 agonists-&gt;Biguanides|GLP-1 agonists"/>
  </r>
  <r>
    <s v="Eye48EohZHY"/>
    <x v="29"/>
    <s v="Māori"/>
    <s v="Biguanides"/>
    <x v="0"/>
    <d v="2025-02-14T00:00:00"/>
    <s v="Biguanides"/>
  </r>
  <r>
    <s v="EyncYt6hXns"/>
    <x v="29"/>
    <s v="Asian"/>
    <s v="Biguanides"/>
    <x v="0"/>
    <d v="2022-05-19T00:00:00"/>
    <s v="Biguanides-&gt;Insulin aspart|Insulin isophane"/>
  </r>
  <r>
    <s v="evsRnH8cB.k"/>
    <x v="29"/>
    <s v="Asian"/>
    <s v="Biguanides|Insulin isophane|Insulin lispro"/>
    <x v="0"/>
    <d v="2022-10-27T00:00:00"/>
    <s v="Biguanides|Insulin isophane|Insulin lispro-&gt;Insulin isophane|Insulin lispro-&gt;Biguanides"/>
  </r>
  <r>
    <s v="eucqzcu1MBU"/>
    <x v="29"/>
    <s v="Other"/>
    <s v="Biguanides"/>
    <x v="0"/>
    <d v="2019-02-13T00:00:00"/>
    <s v="Biguanides-&gt;DPP-4 inhibitors"/>
  </r>
  <r>
    <s v="eTY2DulGwVk"/>
    <x v="29"/>
    <s v="Pacific peoples"/>
    <s v="Biguanides|DPP-4 inhibitors"/>
    <x v="0"/>
    <d v="2025-05-23T00:00:00"/>
    <s v="Biguanides|DPP-4 inhibitors-&gt;DPP-4 inhibitors-&gt;SGLT-2 inhibitors"/>
  </r>
  <r>
    <s v="bz4xk/G1vB."/>
    <x v="29"/>
    <s v="Asian"/>
    <s v="Biguanides"/>
    <x v="0"/>
    <d v="2017-05-27T00:00:00"/>
    <s v="Biguanides"/>
  </r>
  <r>
    <s v="Fb1XeCqZNGo"/>
    <x v="29"/>
    <s v="Māori"/>
    <s v="Biguanides"/>
    <x v="0"/>
    <d v="2023-03-27T00:00:00"/>
    <s v="Biguanides"/>
  </r>
  <r>
    <s v="F96LS2EasIk"/>
    <x v="29"/>
    <s v="Other"/>
    <s v="Biguanides"/>
    <x v="0"/>
    <d v="2019-11-25T00:00:00"/>
    <s v="Biguanides"/>
  </r>
  <r>
    <s v="F75FOVWDp1s"/>
    <x v="29"/>
    <s v="Māori"/>
    <s v="Biguanides"/>
    <x v="0"/>
    <d v="2016-02-19T00:00:00"/>
    <s v="Biguanides-&gt;DPP-4 inhibitors-&gt;SGLT-2 inhibitors-&gt;DPP-4 inhibitors|SGLT-2 inhibitors"/>
  </r>
  <r>
    <s v="f32u/j.QFEY"/>
    <x v="29"/>
    <s v="Other"/>
    <s v="Biguanides"/>
    <x v="0"/>
    <d v="2018-09-18T00:00:00"/>
    <s v="Biguanides"/>
  </r>
  <r>
    <s v="f3hbJy366Ks"/>
    <x v="29"/>
    <s v="Other"/>
    <s v="Biguanides"/>
    <x v="0"/>
    <d v="2017-07-25T00:00:00"/>
    <s v="Biguanides"/>
  </r>
  <r>
    <s v="fB7wa2LR47g"/>
    <x v="29"/>
    <s v="Asian"/>
    <s v="Biguanides"/>
    <x v="0"/>
    <d v="2017-04-11T00:00:00"/>
    <s v="Biguanides-&gt;Insulin isophane-&gt;Biguanides|Insulin isophane"/>
  </r>
  <r>
    <s v="FfAHy2Wt/Z2"/>
    <x v="29"/>
    <s v="Asian"/>
    <s v="Biguanides"/>
    <x v="0"/>
    <d v="2019-07-03T00:00:00"/>
    <s v="Biguanides-&gt;Insulin aspart|Insulin isophane"/>
  </r>
  <r>
    <s v="feB6xLaSugg"/>
    <x v="29"/>
    <s v="Asian"/>
    <s v="Insulin aspart"/>
    <x v="1"/>
    <d v="2014-01-03T00:00:00"/>
    <s v="Insulin aspart-&gt;Biguanides"/>
  </r>
  <r>
    <s v="BEtUWASEiJ2"/>
    <x v="29"/>
    <s v="Asian"/>
    <s v="Biguanides"/>
    <x v="0"/>
    <d v="2025-12-18T00:00:00"/>
    <s v="Biguanides"/>
  </r>
  <r>
    <s v="bLTMyt2qrEQ"/>
    <x v="29"/>
    <s v="Other"/>
    <s v="Biguanides|Insulin isophane"/>
    <x v="0"/>
    <d v="2024-11-21T00:00:00"/>
    <s v="Biguanides|Insulin isophane-&gt;Insulin isophane"/>
  </r>
  <r>
    <s v="bMeqBkV2HQA"/>
    <x v="29"/>
    <s v="Other"/>
    <s v="Biguanides"/>
    <x v="0"/>
    <d v="2025-07-24T00:00:00"/>
    <s v="Biguanides"/>
  </r>
  <r>
    <s v="BmQRMGwzGUI"/>
    <x v="29"/>
    <s v="Pacific peoples"/>
    <s v="Insulin aspart|Insulin isophane"/>
    <x v="1"/>
    <d v="2016-06-30T00:00:00"/>
    <s v="Insulin aspart|Insulin isophane-&gt;Biguanides-&gt;Insulin isophane-&gt;Biguanides|Insulin isophane-&gt;DPP-4 inhibitors|Insulin aspart-&gt;Biguanides|Insulin aspart|Insulin isophane-&gt;DPP-4 inhibitors|Insulin aspart|Insulin isophane-&gt;Insulin aspart-&gt;Biguanides|Insulin aspart-&gt;DPP-4 inhibitors|Insulin aspart|Sulfonylureas"/>
  </r>
  <r>
    <s v="BGU0WPEi4SQ"/>
    <x v="29"/>
    <s v="Other"/>
    <s v="Biguanides"/>
    <x v="0"/>
    <d v="2014-10-17T00:00:00"/>
    <s v="Biguanides"/>
  </r>
  <r>
    <s v="buldg2UtqMY"/>
    <x v="29"/>
    <s v="Asian"/>
    <s v="Biguanides"/>
    <x v="0"/>
    <d v="2025-03-28T00:00:00"/>
    <s v="Biguanides-&gt;Insulin aspart|Insulin isophane-&gt;Biguanides|Insulin aspart|Insulin isophane"/>
  </r>
  <r>
    <s v="BY3YQSZUMRA"/>
    <x v="29"/>
    <s v="Māori"/>
    <s v="Biguanides"/>
    <x v="0"/>
    <d v="2019-04-26T00:00:00"/>
    <s v="Biguanides"/>
  </r>
  <r>
    <s v="bwMvdCpgSSY"/>
    <x v="29"/>
    <s v="Other"/>
    <s v="Biguanides"/>
    <x v="0"/>
    <d v="2024-07-11T00:00:00"/>
    <s v="Biguanides"/>
  </r>
  <r>
    <s v="bPaxHai/lC."/>
    <x v="29"/>
    <s v="Asian"/>
    <s v="Biguanides|Insulin isophane|Insulin lispro"/>
    <x v="0"/>
    <d v="2018-05-22T00:00:00"/>
    <s v="Biguanides|Insulin isophane|Insulin lispro-&gt;Insulin isophane|Insulin lispro"/>
  </r>
  <r>
    <s v="BriUsejQUgA"/>
    <x v="29"/>
    <s v="Asian"/>
    <s v="Insulin isophane"/>
    <x v="1"/>
    <d v="2015-11-11T00:00:00"/>
    <s v="Insulin isophane-&gt;Biguanides"/>
  </r>
  <r>
    <s v="bRMjS3o2dO."/>
    <x v="29"/>
    <s v="Pacific peoples"/>
    <s v="Insulin isophane"/>
    <x v="1"/>
    <d v="2022-12-29T00:00:00"/>
    <s v="Insulin isophane-&gt;Biguanides|Insulin aspart|Insulin isophane"/>
  </r>
  <r>
    <s v="UeQcDaQyXZc"/>
    <x v="29"/>
    <s v="Māori"/>
    <s v="Biguanides"/>
    <x v="0"/>
    <d v="2020-09-07T00:00:00"/>
    <s v="Biguanides"/>
  </r>
  <r>
    <s v="UELWDRXIFaE"/>
    <x v="29"/>
    <s v="Asian"/>
    <s v="Biguanides"/>
    <x v="0"/>
    <d v="2014-09-09T00:00:00"/>
    <s v="Biguanides-&gt;Insulin isophane"/>
  </r>
  <r>
    <s v="uC/N9wJhpzo"/>
    <x v="29"/>
    <s v="Asian"/>
    <s v="Biguanides"/>
    <x v="0"/>
    <d v="2019-05-27T00:00:00"/>
    <s v="Biguanides"/>
  </r>
  <r>
    <s v="uDLQzlEdKlQ"/>
    <x v="29"/>
    <s v="Māori"/>
    <s v="Biguanides"/>
    <x v="0"/>
    <d v="2020-10-07T00:00:00"/>
    <s v="Biguanides"/>
  </r>
  <r>
    <s v="U2DDG5Z7roo"/>
    <x v="29"/>
    <s v="Asian"/>
    <s v="Biguanides|Insulin isophane"/>
    <x v="0"/>
    <d v="2019-05-31T00:00:00"/>
    <s v="Biguanides|Insulin isophane-&gt;Insulin aspart-&gt;Insulin isophane"/>
  </r>
  <r>
    <s v="U.YdSA/ikgE"/>
    <x v="29"/>
    <s v="Other"/>
    <s v="Biguanides"/>
    <x v="0"/>
    <d v="2013-01-14T00:00:00"/>
    <s v="Biguanides-&gt;Sulfonylureas-&gt;Insulin glargine-&gt;Biguanides|Insulin glargine-&gt;Biguanides|Insulin aspart|Insulin glargine-&gt;Insulin aspart|Insulin glargine-&gt;Biguanides|Insulin aspart-&gt;Insulin aspart-&gt;DPP-4 inhibitors|Insulin aspart|Insulin glargine-&gt;DPP-4 inhibitors|Insulin glargine-&gt;DPP-4 inhibitors-&gt;DPP-4 inhibitors|Insulin aspart-&gt;DPP-4 inhibitors|Insulin glargine|SGLT-2 inhibitors-&gt;Insulin glargine|SGLT-2 inhibitors-&gt;Biguanides|GLP-1 agonists-&gt;SGLT-2 inhibitors-&gt;Insulin aspart|Insulin glargine|SGLT-2 inhibitors-&gt;GLP-1 agonists|SGLT-2 inhibitors-&gt;Biguanides|GLP-1 agonists|Insulin aspart|Insulin glargine-&gt;Biguanides|GLP-1 agonists|Insulin aspart-&gt;GLP-1 agonists-&gt;GLP-1 agonists|Insulin aspart|Insulin glargine-&gt;GLP-1 agonists|Insulin glargine-&gt;GLP-1 agonists|Insulin aspart|Insulin glargine|SGLT-2 inhibitors-&gt;GLP-1 agonists|Insulin aspart-&gt;GLP-1 agonists|Insulin aspart|SGLT-2 inhibitors"/>
  </r>
  <r>
    <s v="u1WEk/P/tLU"/>
    <x v="29"/>
    <s v="Māori"/>
    <s v="Biguanides"/>
    <x v="0"/>
    <d v="2023-03-30T00:00:00"/>
    <s v="Biguanides"/>
  </r>
  <r>
    <s v="U7kmAfCXapU"/>
    <x v="29"/>
    <s v="Other"/>
    <s v="Biguanides"/>
    <x v="0"/>
    <d v="2021-05-19T00:00:00"/>
    <s v="Biguanides"/>
  </r>
  <r>
    <s v="U6G4811eZRU"/>
    <x v="29"/>
    <s v="Māori"/>
    <s v="DPP-4 inhibitors"/>
    <x v="0"/>
    <d v="2020-02-16T00:00:00"/>
    <s v="DPP-4 inhibitors-&gt;DPP-4 inhibitors|Sulfonylureas-&gt;SGLT-2 inhibitors-&gt;DPP-4 inhibitors|SGLT-2 inhibitors|Sulfonylureas-&gt;SGLT-2 inhibitors|Sulfonylureas"/>
  </r>
  <r>
    <s v="tXI0bHnG5uc"/>
    <x v="29"/>
    <s v="Other"/>
    <s v="Biguanides"/>
    <x v="0"/>
    <d v="2023-05-19T00:00:00"/>
    <s v="Biguanides"/>
  </r>
  <r>
    <s v="TvKEdWJB76Y"/>
    <x v="29"/>
    <s v="Other"/>
    <s v="Biguanides"/>
    <x v="0"/>
    <d v="2023-07-19T00:00:00"/>
    <s v="Biguanides"/>
  </r>
  <r>
    <s v="tVDctkrQ.BQ"/>
    <x v="29"/>
    <s v="Other"/>
    <s v="Biguanides"/>
    <x v="0"/>
    <d v="2019-07-30T00:00:00"/>
    <s v="Biguanides"/>
  </r>
  <r>
    <s v="TRsqstu5/7k"/>
    <x v="29"/>
    <s v="Asian"/>
    <s v="Biguanides"/>
    <x v="0"/>
    <d v="2015-04-17T00:00:00"/>
    <s v="Biguanides"/>
  </r>
  <r>
    <s v="NsNWnHcoVA6"/>
    <x v="29"/>
    <s v="Pacific peoples"/>
    <s v="Biguanides"/>
    <x v="0"/>
    <d v="2023-07-27T00:00:00"/>
    <s v="Biguanides-&gt;Biguanides|Insulin glargine-&gt;Insulin glargine-&gt;Insulin glargine|SGLT-2 inhibitors-&gt;Insulin aspart-&gt;SGLT-2 inhibitors-&gt;Biguanides|GLP-1 agonists|Insulin aspart"/>
  </r>
  <r>
    <s v="NVFXdQWJ4fM"/>
    <x v="29"/>
    <s v="Asian"/>
    <s v="Biguanides"/>
    <x v="0"/>
    <d v="2023-12-15T00:00:00"/>
    <s v="Biguanides"/>
  </r>
  <r>
    <s v="nqxrpTMJlwo"/>
    <x v="29"/>
    <s v="Asian"/>
    <s v="Biguanides"/>
    <x v="0"/>
    <d v="2017-01-23T00:00:00"/>
    <s v="Biguanides"/>
  </r>
  <r>
    <s v="np5VeEAfu86"/>
    <x v="29"/>
    <s v="Asian"/>
    <s v="Biguanides"/>
    <x v="0"/>
    <d v="2024-07-11T00:00:00"/>
    <s v="Biguanides"/>
  </r>
  <r>
    <s v="nQcUyh4WcDA"/>
    <x v="29"/>
    <s v="Asian"/>
    <s v="Biguanides"/>
    <x v="0"/>
    <d v="2020-07-22T00:00:00"/>
    <s v="Biguanides"/>
  </r>
  <r>
    <s v="njgvUWMqyTI"/>
    <x v="29"/>
    <s v="Asian"/>
    <s v="Biguanides"/>
    <x v="0"/>
    <d v="2023-08-03T00:00:00"/>
    <s v="Biguanides-&gt;SGLT-2 inhibitors"/>
  </r>
  <r>
    <s v="NK.DXwSYbNM"/>
    <x v="29"/>
    <s v="Māori"/>
    <s v="Biguanides"/>
    <x v="0"/>
    <d v="2021-06-02T00:00:00"/>
    <s v="Biguanides"/>
  </r>
  <r>
    <s v="niQ2z1NAaHo"/>
    <x v="29"/>
    <s v="Other"/>
    <s v="Biguanides"/>
    <x v="0"/>
    <d v="2015-10-31T00:00:00"/>
    <s v="Biguanides"/>
  </r>
  <r>
    <s v="niU2zGZ1KHA"/>
    <x v="29"/>
    <s v="Asian"/>
    <s v="Biguanides"/>
    <x v="0"/>
    <d v="2021-12-27T00:00:00"/>
    <s v="Biguanides-&gt;DPP-4 inhibitors-&gt;SGLT-2 inhibitors-&gt;GLP-1 agonists-&gt;DPP-4 inhibitors|GLP-1 agonists-&gt;Biguanides|GLP-1 agonists"/>
  </r>
  <r>
    <s v="NnHOdL7cBdU"/>
    <x v="29"/>
    <s v="Asian"/>
    <s v="Insulin aspart|Insulin isophane"/>
    <x v="1"/>
    <d v="2012-11-03T00:00:00"/>
    <s v="Insulin aspart|Insulin isophane-&gt;Biguanides-&gt;Biguanides|Insulin glargine"/>
  </r>
  <r>
    <s v="nnLZr4y.yNQ"/>
    <x v="29"/>
    <s v="Māori"/>
    <s v="Biguanides"/>
    <x v="0"/>
    <d v="2018-01-12T00:00:00"/>
    <s v="Biguanides-&gt;DPP-4 inhibitors-&gt;Biguanides|DPP-4 inhibitors-&gt;DPP-4 inhibitors|SGLT-2 inhibitors-&gt;SGLT-2 inhibitors-&gt;GLP-1 agonists-&gt;Biguanides|GLP-1 agonists-&gt;DPP-4 inhibitors|GLP-1 agonists-&gt;Insulin isophane"/>
  </r>
  <r>
    <s v="y1n0iqdY1Z2"/>
    <x v="29"/>
    <s v="Māori"/>
    <s v="Biguanides"/>
    <x v="0"/>
    <d v="2025-08-01T00:00:00"/>
    <s v="Biguanides"/>
  </r>
  <r>
    <s v="y6IiUjFEous"/>
    <x v="29"/>
    <s v="Māori"/>
    <s v="Biguanides"/>
    <x v="0"/>
    <d v="2023-05-05T00:00:00"/>
    <s v="Biguanides"/>
  </r>
  <r>
    <s v="y84a.EI7FbU"/>
    <x v="29"/>
    <s v="Asian"/>
    <s v="Insulin aspart"/>
    <x v="1"/>
    <d v="2019-07-12T00:00:00"/>
    <s v="Insulin aspart-&gt;Biguanides"/>
  </r>
  <r>
    <s v="y8Gyq6fD9ZI"/>
    <x v="29"/>
    <s v="Other"/>
    <s v="Biguanides"/>
    <x v="0"/>
    <d v="2012-05-22T00:00:00"/>
    <s v="Biguanides"/>
  </r>
  <r>
    <s v=".0/AoYvdijA"/>
    <x v="29"/>
    <s v="Other"/>
    <s v="Insulin isophane"/>
    <x v="1"/>
    <d v="2020-01-22T00:00:00"/>
    <s v="Insulin isophane-&gt;Biguanides"/>
  </r>
  <r>
    <s v=".aa7UhkYmvw"/>
    <x v="29"/>
    <s v="Other"/>
    <s v="Biguanides"/>
    <x v="0"/>
    <d v="2014-02-07T00:00:00"/>
    <s v="Biguanides"/>
  </r>
  <r>
    <s v="yBksL5b3/WY"/>
    <x v="29"/>
    <s v="Pacific peoples"/>
    <s v="Biguanides"/>
    <x v="0"/>
    <d v="2016-07-18T00:00:00"/>
    <s v="Biguanides"/>
  </r>
  <r>
    <s v=".TvNsTbvz4w"/>
    <x v="29"/>
    <s v="Asian"/>
    <s v="Biguanides|Insulin glargine"/>
    <x v="0"/>
    <d v="2021-12-13T00:00:00"/>
    <s v="Biguanides|Insulin glargine-&gt;Insulin glargine-&gt;Biguanides-&gt;Biguanides|SGLT-2 inhibitors-&gt;Insulin glargine|SGLT-2 inhibitors-&gt;SGLT-2 inhibitors-&gt;Biguanides|Insulin glargine|SGLT-2 inhibitors-&gt;GLP-1 agonists|Insulin glargine-&gt;GLP-1 agonists-&gt;GLP-1 agonists|SGLT-2 inhibitors"/>
  </r>
  <r>
    <s v=".Wg2sJswfSU"/>
    <x v="29"/>
    <s v="Māori"/>
    <s v="Biguanides"/>
    <x v="0"/>
    <d v="2021-06-25T00:00:00"/>
    <s v="Biguanides-&gt;SGLT-2 inhibitors-&gt;GLP-1 agonists|Sulfonylureas"/>
  </r>
  <r>
    <s v=".t7.07kQiOQ"/>
    <x v="29"/>
    <s v="Māori"/>
    <s v="Biguanides"/>
    <x v="0"/>
    <d v="2016-08-31T00:00:00"/>
    <s v="Biguanides-&gt;DPP-4 inhibitors-&gt;SGLT-2 inhibitors-&gt;Biguanides|SGLT-2 inhibitors-&gt;DPP-4 inhibitors|SGLT-2 inhibitors"/>
  </r>
  <r>
    <s v=".nWPDXXqdlM"/>
    <x v="29"/>
    <s v="Other"/>
    <s v="Biguanides"/>
    <x v="0"/>
    <d v="2017-07-18T00:00:00"/>
    <s v="Biguanides"/>
  </r>
  <r>
    <s v=".lKeXzBPHWc"/>
    <x v="29"/>
    <s v="Other"/>
    <s v="Biguanides|Insulin isophane"/>
    <x v="0"/>
    <d v="2024-05-09T00:00:00"/>
    <s v="Biguanides|Insulin isophane-&gt;Biguanides"/>
  </r>
  <r>
    <s v=".Kk/spAn/U."/>
    <x v="29"/>
    <s v="Asian"/>
    <s v="Biguanides"/>
    <x v="0"/>
    <d v="2011-11-10T00:00:00"/>
    <s v="Biguanides"/>
  </r>
  <r>
    <s v=".hy150db0FI"/>
    <x v="29"/>
    <s v="Pacific peoples"/>
    <s v="Biguanides"/>
    <x v="0"/>
    <d v="2012-10-19T00:00:00"/>
    <s v="Biguanides-&gt;Biguanides|Sulfonylureas-&gt;SGLT-2 inhibitors-&gt;Biguanides|SGLT-2 inhibitors|Sulfonylureas-&gt;DPP-4 inhibitors-&gt;Insulin isophane-&gt;DPP-4 inhibitors|Insulin isophane|SGLT-2 inhibitors|Sulfonylureas-&gt;DPP-4 inhibitors|Insulin isophane-&gt;Insulin isophane|Sulfonylureas"/>
  </r>
  <r>
    <s v=".Dns2VX5F72"/>
    <x v="29"/>
    <s v="Pacific peoples"/>
    <s v="Biguanides"/>
    <x v="0"/>
    <d v="2024-08-15T00:00:00"/>
    <s v="Biguanides"/>
  </r>
  <r>
    <s v=".co1gkol35Q"/>
    <x v="29"/>
    <s v="Pacific peoples"/>
    <s v="Biguanides"/>
    <x v="0"/>
    <d v="2013-04-23T00:00:00"/>
    <s v="Biguanides-&gt;Biguanides|Sulfonylureas-&gt;Insulin glargine-&gt;Biguanides|Insulin glargine|Sulfonylureas-&gt;Insulin glargine|Insulin glulisine-&gt;Insulin glulisine-&gt;Insulin aspart"/>
  </r>
  <r>
    <s v=".BpUrpjZnmQ"/>
    <x v="29"/>
    <s v="Other"/>
    <s v="Biguanides"/>
    <x v="0"/>
    <d v="2014-07-17T00:00:00"/>
    <s v="Biguanides"/>
  </r>
  <r>
    <s v=".d665RISZUA"/>
    <x v="29"/>
    <s v="Asian"/>
    <s v="Biguanides"/>
    <x v="0"/>
    <d v="2015-01-15T00:00:00"/>
    <s v="Biguanides"/>
  </r>
  <r>
    <s v=".ehRBzlPYWM"/>
    <x v="29"/>
    <s v="Pacific peoples"/>
    <s v="Biguanides"/>
    <x v="0"/>
    <d v="2020-09-30T00:00:00"/>
    <s v="Biguanides-&gt;DPP-4 inhibitors-&gt;DPP-4 inhibitors|SGLT-2 inhibitors-&gt;Biguanides|DPP-4 inhibitors|Sulfonylureas"/>
  </r>
  <r>
    <s v="XPikwMj1lds"/>
    <x v="29"/>
    <s v="Other"/>
    <s v="Biguanides"/>
    <x v="0"/>
    <d v="2020-03-14T00:00:00"/>
    <s v="Biguanides"/>
  </r>
  <r>
    <s v="xU8zvUYszck"/>
    <x v="29"/>
    <s v="Asian"/>
    <s v="Biguanides"/>
    <x v="0"/>
    <d v="2020-07-29T00:00:00"/>
    <s v="Biguanides-&gt;Biguanides|Insulin isophane|Insulin lispro"/>
  </r>
  <r>
    <s v="XWVPhdHoFuY"/>
    <x v="29"/>
    <s v="Other"/>
    <s v="Biguanides"/>
    <x v="0"/>
    <d v="2014-06-30T00:00:00"/>
    <s v="Biguanides-&gt;Insulin isophane"/>
  </r>
  <r>
    <s v="XVOMgBU6cOQ"/>
    <x v="29"/>
    <s v="Other"/>
    <s v="Biguanides"/>
    <x v="0"/>
    <d v="2021-03-17T00:00:00"/>
    <s v="Biguanides"/>
  </r>
  <r>
    <s v="Xv/s/eVlTXs"/>
    <x v="29"/>
    <s v="Pacific peoples"/>
    <s v="Biguanides"/>
    <x v="0"/>
    <d v="2022-06-15T00:00:00"/>
    <s v="Biguanides-&gt;GLP-1 agonists"/>
  </r>
  <r>
    <s v="xUGjtn5PD2s"/>
    <x v="29"/>
    <s v="Other"/>
    <s v="Insulin isophane"/>
    <x v="1"/>
    <d v="2019-11-19T00:00:00"/>
    <s v="Insulin isophane-&gt;Biguanides-&gt;Insulin aspart"/>
  </r>
  <r>
    <s v="XwiDAFrKuyM"/>
    <x v="29"/>
    <s v="Māori"/>
    <s v="Biguanides"/>
    <x v="0"/>
    <d v="2021-07-16T00:00:00"/>
    <s v="Biguanides"/>
  </r>
  <r>
    <s v="xnf59sGz8HQ"/>
    <x v="29"/>
    <s v="Other"/>
    <s v="Biguanides"/>
    <x v="0"/>
    <d v="2011-10-13T00:00:00"/>
    <s v="Biguanides"/>
  </r>
  <r>
    <s v="xN/iTBq6rY6"/>
    <x v="29"/>
    <s v="Other"/>
    <s v="Biguanides"/>
    <x v="0"/>
    <d v="2023-02-23T00:00:00"/>
    <s v="Biguanides"/>
  </r>
  <r>
    <s v="xilq1xu8VWE"/>
    <x v="29"/>
    <s v="Pacific peoples"/>
    <s v="Biguanides"/>
    <x v="0"/>
    <d v="2025-06-09T00:00:00"/>
    <s v="Biguanides"/>
  </r>
  <r>
    <s v="xfeCLn8GDbI"/>
    <x v="29"/>
    <s v="Asian"/>
    <s v="Biguanides"/>
    <x v="0"/>
    <d v="2018-12-18T00:00:00"/>
    <s v="Biguanides-&gt;Insulin aspart|Insulin isophane-&gt;Sulfonylureas-&gt;DPP-4 inhibitors-&gt;Biguanides|Insulin isophane-&gt;Insulin aspart-&gt;Biguanides|Insulin aspart|Insulin isophane-&gt;Biguanides|DPP-4 inhibitors-&gt;SGLT-2 inhibitors-&gt;DPP-4 inhibitors|SGLT-2 inhibitors"/>
  </r>
  <r>
    <s v="XfR.SzjqlYQ"/>
    <x v="29"/>
    <s v="Other"/>
    <s v="Biguanides"/>
    <x v="0"/>
    <d v="2025-11-25T00:00:00"/>
    <s v="Biguanides"/>
  </r>
  <r>
    <s v="XemJSeNXV1I"/>
    <x v="29"/>
    <s v="Asian"/>
    <s v="Biguanides"/>
    <x v="0"/>
    <d v="2018-03-29T00:00:00"/>
    <s v="Biguanides"/>
  </r>
  <r>
    <s v="xgEtUf8XSTs"/>
    <x v="30"/>
    <s v="Asian"/>
    <s v="Biguanides"/>
    <x v="0"/>
    <d v="2025-08-04T00:00:00"/>
    <s v="Biguanides"/>
  </r>
  <r>
    <s v="XGLW0uK.cVU"/>
    <x v="30"/>
    <s v="Asian"/>
    <s v="Biguanides"/>
    <x v="0"/>
    <d v="2020-06-08T00:00:00"/>
    <s v="Biguanides-&gt;Insulin aspart"/>
  </r>
  <r>
    <s v="uJl5h0P083E"/>
    <x v="30"/>
    <s v="Asian"/>
    <s v="Biguanides"/>
    <x v="0"/>
    <d v="2013-05-09T00:00:00"/>
    <s v="Biguanides"/>
  </r>
  <r>
    <s v="UL6v0Srvf4o"/>
    <x v="30"/>
    <s v="Other"/>
    <s v="Biguanides"/>
    <x v="0"/>
    <d v="2014-12-18T00:00:00"/>
    <s v="Biguanides"/>
  </r>
  <r>
    <s v="xHyv3Os9nb6"/>
    <x v="30"/>
    <s v="Asian"/>
    <s v="Biguanides"/>
    <x v="0"/>
    <d v="2016-02-03T00:00:00"/>
    <s v="Biguanides"/>
  </r>
  <r>
    <s v="XM1w0w7t0wE"/>
    <x v="30"/>
    <s v="Asian"/>
    <s v="Biguanides"/>
    <x v="0"/>
    <d v="2018-04-27T00:00:00"/>
    <s v="Biguanides"/>
  </r>
  <r>
    <s v="xyfYyD8Foo."/>
    <x v="30"/>
    <s v="Māori"/>
    <s v="Biguanides"/>
    <x v="0"/>
    <d v="2016-07-12T00:00:00"/>
    <s v="Biguanides-&gt;Insulin isophane"/>
  </r>
  <r>
    <s v="xyLg6ZIYskw"/>
    <x v="30"/>
    <s v="Asian"/>
    <s v="Biguanides"/>
    <x v="0"/>
    <d v="2017-01-23T00:00:00"/>
    <s v="Biguanides-&gt;DPP-4 inhibitors-&gt;Sulfonylureas-&gt;DPP-4 inhibitors|Sulfonylureas-&gt;SGLT-2 inhibitors|Sulfonylureas-&gt;DPP-4 inhibitors|SGLT-2 inhibitors|Sulfonylureas-&gt;DPP-4 inhibitors|SGLT-2 inhibitors"/>
  </r>
  <r>
    <s v="XxFVBobuugk"/>
    <x v="30"/>
    <s v="Other"/>
    <s v="Biguanides"/>
    <x v="0"/>
    <d v="2021-01-07T00:00:00"/>
    <s v="Biguanides"/>
  </r>
  <r>
    <s v="xxWJoGdu8hc"/>
    <x v="30"/>
    <s v="Pacific peoples"/>
    <s v="Biguanides"/>
    <x v="0"/>
    <d v="2022-03-26T00:00:00"/>
    <s v="Biguanides-&gt;Insulin isophane-&gt;Biguanides|Insulin isophane-&gt;Insulin aspart|Insulin isophane-&gt;Biguanides|Insulin glargine-&gt;Biguanides|Insulin glargine|SGLT-2 inhibitors-&gt;Insulin glargine"/>
  </r>
  <r>
    <s v="xqKjahMmYpY"/>
    <x v="30"/>
    <s v="Other"/>
    <s v="Biguanides"/>
    <x v="0"/>
    <d v="2025-04-15T00:00:00"/>
    <s v="Biguanides"/>
  </r>
  <r>
    <s v=".BT3wwMfNFE"/>
    <x v="30"/>
    <s v="Asian"/>
    <s v="Biguanides|Insulin isophane|Insulin lispro"/>
    <x v="0"/>
    <d v="2024-04-02T00:00:00"/>
    <s v="Biguanides|Insulin isophane|Insulin lispro-&gt;Insulin isophane|Insulin lispro-&gt;Insulin isophane-&gt;Insulin lispro"/>
  </r>
  <r>
    <s v=".s08qUWzDAQ"/>
    <x v="30"/>
    <s v="Asian"/>
    <s v="DPP-4 inhibitors"/>
    <x v="0"/>
    <d v="2024-02-20T00:00:00"/>
    <s v="DPP-4 inhibitors"/>
  </r>
  <r>
    <s v=".TSABQkc8Fg"/>
    <x v="30"/>
    <s v="Asian"/>
    <s v="Biguanides|Insulin aspart"/>
    <x v="0"/>
    <d v="2015-12-23T00:00:00"/>
    <s v="Biguanides|Insulin aspart"/>
  </r>
  <r>
    <s v=".W/di2JFCEU"/>
    <x v="30"/>
    <s v="Other"/>
    <s v="Biguanides"/>
    <x v="0"/>
    <d v="2014-04-10T00:00:00"/>
    <s v="Biguanides-&gt;Insulin isophane"/>
  </r>
  <r>
    <s v="Y9J5nFIvvpQ"/>
    <x v="30"/>
    <s v="Asian"/>
    <s v="Insulin isophane"/>
    <x v="1"/>
    <d v="2021-03-15T00:00:00"/>
    <s v="Insulin isophane-&gt;Biguanides"/>
  </r>
  <r>
    <s v=".03spcRQVtY"/>
    <x v="30"/>
    <s v="Māori"/>
    <s v="Biguanides|DPP-4 inhibitors"/>
    <x v="0"/>
    <d v="2023-06-30T00:00:00"/>
    <s v="Biguanides|DPP-4 inhibitors-&gt;DPP-4 inhibitors"/>
  </r>
  <r>
    <s v=".0LLDVZqNDE"/>
    <x v="30"/>
    <s v="Asian"/>
    <s v="Insulin isophane"/>
    <x v="1"/>
    <d v="2014-03-18T00:00:00"/>
    <s v="Insulin isophane-&gt;Insulin aspart-&gt;Insulin aspart|Insulin isophane-&gt;Biguanides-&gt;Biguanides|Insulin isophane"/>
  </r>
  <r>
    <s v=".1Gs1QlYOrw"/>
    <x v="30"/>
    <s v="Pacific peoples"/>
    <s v="Biguanides"/>
    <x v="0"/>
    <d v="2024-05-04T00:00:00"/>
    <s v="Biguanides-&gt;Insulin aspart|Insulin isophane"/>
  </r>
  <r>
    <s v=".2aQ3yRwVT."/>
    <x v="30"/>
    <s v="Other"/>
    <s v="Biguanides"/>
    <x v="0"/>
    <d v="2014-08-22T00:00:00"/>
    <s v="Biguanides"/>
  </r>
  <r>
    <s v=".3DMXSdi/sk"/>
    <x v="30"/>
    <s v="Māori"/>
    <s v="Biguanides"/>
    <x v="0"/>
    <d v="2017-08-15T00:00:00"/>
    <s v="Biguanides-&gt;Biguanides|Sulfonylureas-&gt;DPP-4 inhibitors-&gt;GLP-1 agonists-&gt;Biguanides|GLP-1 agonists-&gt;Biguanides|GLP-1 agonists|Sulfonylureas"/>
  </r>
  <r>
    <s v="Y6VxpKgVMes"/>
    <x v="30"/>
    <s v="Asian"/>
    <s v="Biguanides"/>
    <x v="0"/>
    <d v="2020-02-12T00:00:00"/>
    <s v="Biguanides-&gt;Insulin aspart|Insulin isophane-&gt;Insulin aspart-&gt;Insulin isophane-&gt;DPP-4 inhibitors-&gt;DPP-4 inhibitors|SGLT-2 inhibitors-&gt;DPP-4 inhibitors|Insulin glargine-&gt;GLP-1 agonists-&gt;Insulin glargine-&gt;SGLT-2 inhibitors"/>
  </r>
  <r>
    <s v="y4lT2zw4tBg"/>
    <x v="30"/>
    <s v="Māori"/>
    <s v="Biguanides"/>
    <x v="0"/>
    <d v="2024-09-13T00:00:00"/>
    <s v="Biguanides"/>
  </r>
  <r>
    <s v="Y3PjCVrYmNI"/>
    <x v="30"/>
    <s v="Pacific peoples"/>
    <s v="Biguanides|Sulfonylureas"/>
    <x v="0"/>
    <d v="2021-10-27T00:00:00"/>
    <s v="Biguanides|Sulfonylureas-&gt;Sulfonylureas-&gt;SGLT-2 inhibitors-&gt;DPP-4 inhibitors|SGLT-2 inhibitors|Sulfonylureas-&gt;DPP-4 inhibitors-&gt;GLP-1 agonists|Sulfonylureas-&gt;Biguanides|GLP-1 agonists|Sulfonylureas-&gt;Biguanides|GLP-1 agonists-&gt;DPP-4 inhibitors|Sulfonylureas"/>
  </r>
  <r>
    <s v="y3DpK5xAITg"/>
    <x v="30"/>
    <s v="Asian"/>
    <s v="Biguanides"/>
    <x v="0"/>
    <d v="2020-11-30T00:00:00"/>
    <s v="Biguanides"/>
  </r>
  <r>
    <s v="y/IYMQx8h7M"/>
    <x v="30"/>
    <s v="Māori"/>
    <s v="Biguanides"/>
    <x v="0"/>
    <d v="2018-03-26T00:00:00"/>
    <s v="Biguanides"/>
  </r>
  <r>
    <s v="nlwS2MgeDoE"/>
    <x v="30"/>
    <s v="Asian"/>
    <s v="Biguanides"/>
    <x v="0"/>
    <d v="2013-11-24T00:00:00"/>
    <s v="Biguanides-&gt;Biguanides|Insulin aspart|Insulin isophane-&gt;Biguanides|Insulin aspart"/>
  </r>
  <r>
    <s v="Nlz79mYRi7I"/>
    <x v="30"/>
    <s v="Asian"/>
    <s v="Biguanides"/>
    <x v="0"/>
    <d v="2022-04-12T00:00:00"/>
    <s v="Biguanides"/>
  </r>
  <r>
    <s v="nkAspT4fLd."/>
    <x v="30"/>
    <s v="Asian"/>
    <s v="Biguanides"/>
    <x v="0"/>
    <d v="2025-10-22T00:00:00"/>
    <s v="Biguanides"/>
  </r>
  <r>
    <s v="NJia39tp2s6"/>
    <x v="30"/>
    <s v="Pacific peoples"/>
    <s v="Biguanides"/>
    <x v="0"/>
    <d v="2011-06-16T00:00:00"/>
    <s v="Biguanides"/>
  </r>
  <r>
    <s v="NLPK4skY9Ko"/>
    <x v="30"/>
    <s v="Other"/>
    <s v="Biguanides"/>
    <x v="0"/>
    <d v="2023-11-24T00:00:00"/>
    <s v="Biguanides"/>
  </r>
  <r>
    <s v="nkLKw2NDzEU"/>
    <x v="30"/>
    <s v="Pacific peoples"/>
    <s v="Biguanides"/>
    <x v="0"/>
    <d v="2019-11-18T00:00:00"/>
    <s v="Biguanides"/>
  </r>
  <r>
    <s v="nOhd1AQLMIc"/>
    <x v="30"/>
    <s v="Asian"/>
    <s v="Biguanides"/>
    <x v="0"/>
    <d v="2025-04-07T00:00:00"/>
    <s v="Biguanides-&gt;Insulin isophane-&gt;Insulin aspart"/>
  </r>
  <r>
    <s v="nO5EB8/Xzvo"/>
    <x v="30"/>
    <s v="Pacific peoples"/>
    <s v="Biguanides"/>
    <x v="0"/>
    <d v="2025-09-19T00:00:00"/>
    <s v="Biguanides"/>
  </r>
  <r>
    <s v="NQRRn23xXAw"/>
    <x v="30"/>
    <s v="Other"/>
    <s v="Biguanides"/>
    <x v="0"/>
    <d v="2023-05-05T00:00:00"/>
    <s v="Biguanides"/>
  </r>
  <r>
    <s v="NsML2vI7/Fs"/>
    <x v="30"/>
    <s v="Māori"/>
    <s v="Biguanides"/>
    <x v="0"/>
    <d v="2023-03-09T00:00:00"/>
    <s v="Biguanides-&gt;DPP-4 inhibitors"/>
  </r>
  <r>
    <s v="NSp2rsl6KJ."/>
    <x v="30"/>
    <s v="Other"/>
    <s v="Biguanides"/>
    <x v="0"/>
    <d v="2014-05-20T00:00:00"/>
    <s v="Biguanides"/>
  </r>
  <r>
    <s v="nW9wZgAZpsk"/>
    <x v="30"/>
    <s v="Māori"/>
    <s v="Biguanides"/>
    <x v="0"/>
    <d v="2017-03-03T00:00:00"/>
    <s v="Biguanides-&gt;Sulfonylureas-&gt;Insulin glargine-&gt;Insulin aspart-&gt;GLP-1 agonists-&gt;GLP-1 agonists|Insulin glargine-&gt;Insulin aspart|Insulin glargine"/>
  </r>
  <r>
    <s v="nwfw2ZaHdXE"/>
    <x v="30"/>
    <s v="Asian"/>
    <s v="Biguanides"/>
    <x v="0"/>
    <d v="2019-08-21T00:00:00"/>
    <s v="Biguanides-&gt;Biguanides|SGLT-2 inhibitors"/>
  </r>
  <r>
    <s v="TukX7cwnB7M"/>
    <x v="30"/>
    <s v="Māori"/>
    <s v="Biguanides"/>
    <x v="0"/>
    <d v="2025-08-25T00:00:00"/>
    <s v="Biguanides"/>
  </r>
  <r>
    <s v="tWJY4575VF6"/>
    <x v="30"/>
    <s v="Other"/>
    <s v="Biguanides"/>
    <x v="0"/>
    <d v="2012-07-16T00:00:00"/>
    <s v="Biguanides"/>
  </r>
  <r>
    <s v="TzbObl1nWDM"/>
    <x v="30"/>
    <s v="Other"/>
    <s v="Biguanides"/>
    <x v="0"/>
    <d v="2020-04-02T00:00:00"/>
    <s v="Biguanides"/>
  </r>
  <r>
    <s v="tz1XQ9IzZWQ"/>
    <x v="30"/>
    <s v="Asian"/>
    <s v="Biguanides"/>
    <x v="0"/>
    <d v="2019-10-09T00:00:00"/>
    <s v="Biguanides-&gt;Sulfonylureas-&gt;DPP-4 inhibitors-&gt;Biguanides|DPP-4 inhibitors"/>
  </r>
  <r>
    <s v="U7kTd7XvvNM"/>
    <x v="30"/>
    <s v="Asian"/>
    <s v="Biguanides"/>
    <x v="0"/>
    <d v="2015-04-10T00:00:00"/>
    <s v="Biguanides-&gt;Biguanides|Sulfonylureas-&gt;Insulin isophane-&gt;Biguanides|Insulin isophane-&gt;Insulin aspart|Insulin isophane-&gt;Insulin aspart"/>
  </r>
  <r>
    <s v="u5eqXHVgYEQ"/>
    <x v="30"/>
    <s v="Asian"/>
    <s v="Biguanides"/>
    <x v="0"/>
    <d v="2011-07-30T00:00:00"/>
    <s v="Biguanides"/>
  </r>
  <r>
    <s v="U5NLEKTYBO."/>
    <x v="30"/>
    <s v="Asian"/>
    <s v="Biguanides|Insulin isophane"/>
    <x v="0"/>
    <d v="2024-10-09T00:00:00"/>
    <s v="Biguanides|Insulin isophane-&gt;Insulin isophane-&gt;Biguanides"/>
  </r>
  <r>
    <s v="u.cReTgJ2Mo"/>
    <x v="30"/>
    <s v="Asian"/>
    <s v="Biguanides"/>
    <x v="0"/>
    <d v="2024-12-13T00:00:00"/>
    <s v="Biguanides"/>
  </r>
  <r>
    <s v="TzVrBBXgyMs"/>
    <x v="30"/>
    <s v="Asian"/>
    <s v="Biguanides"/>
    <x v="0"/>
    <d v="2025-11-06T00:00:00"/>
    <s v="Biguanides-&gt;DPP-4 inhibitors"/>
  </r>
  <r>
    <s v="u/RjNZ3kYsA"/>
    <x v="30"/>
    <s v="Asian"/>
    <s v="Biguanides"/>
    <x v="0"/>
    <d v="2020-07-23T00:00:00"/>
    <s v="Biguanides-&gt;Biguanides|Insulin aspart-&gt;Insulin aspart"/>
  </r>
  <r>
    <s v="u12kNCtJ9iU"/>
    <x v="30"/>
    <s v="Pacific peoples"/>
    <s v="Biguanides"/>
    <x v="0"/>
    <d v="2019-08-02T00:00:00"/>
    <s v="Biguanides-&gt;Sulfonylureas-&gt;Biguanides|Sulfonylureas-&gt;SGLT-2 inhibitors|Sulfonylureas-&gt;Biguanides|SGLT-2 inhibitors|Sulfonylureas-&gt;SGLT-2 inhibitors"/>
  </r>
  <r>
    <s v="UDGtiAUx.ug"/>
    <x v="30"/>
    <s v="Asian"/>
    <s v="Biguanides"/>
    <x v="0"/>
    <d v="2012-07-02T00:00:00"/>
    <s v="Biguanides"/>
  </r>
  <r>
    <s v="uEbCaa1wPe6"/>
    <x v="30"/>
    <s v="Pacific peoples"/>
    <s v="Biguanides"/>
    <x v="0"/>
    <d v="2019-08-06T00:00:00"/>
    <s v="Biguanides"/>
  </r>
  <r>
    <s v="ucF5XRUyGiw"/>
    <x v="30"/>
    <s v="Other"/>
    <s v="Insulin aspart|Insulin isophane"/>
    <x v="1"/>
    <d v="2021-05-17T00:00:00"/>
    <s v="Insulin aspart|Insulin isophane-&gt;Insulin isophane-&gt;Biguanides-&gt;Biguanides|Insulin isophane"/>
  </r>
  <r>
    <s v="UasdvW1YnBs"/>
    <x v="30"/>
    <s v="Pacific peoples"/>
    <s v="Biguanides"/>
    <x v="0"/>
    <d v="2012-05-23T00:00:00"/>
    <s v="Biguanides-&gt;Sulfonylureas-&gt;Biguanides|Sulfonylureas-&gt;DPP-4 inhibitors|Sulfonylureas-&gt;DPP-4 inhibitors-&gt;DPP-4 inhibitors|SGLT-2 inhibitors"/>
  </r>
  <r>
    <s v="UDTTGiTKGqo"/>
    <x v="30"/>
    <s v="Māori"/>
    <s v="Biguanides"/>
    <x v="0"/>
    <d v="2024-11-14T00:00:00"/>
    <s v="Biguanides"/>
  </r>
  <r>
    <s v="uHSs1JUIPrs"/>
    <x v="30"/>
    <s v="Asian"/>
    <s v="Biguanides|Insulin aspart|Insulin isophane"/>
    <x v="0"/>
    <d v="2019-03-12T00:00:00"/>
    <s v="Biguanides|Insulin aspart|Insulin isophane-&gt;Insulin aspart-&gt;Insulin isophane"/>
  </r>
  <r>
    <s v="ufPuxAeUqmQ"/>
    <x v="30"/>
    <s v="Pacific peoples"/>
    <s v="Biguanides"/>
    <x v="0"/>
    <d v="2018-06-25T00:00:00"/>
    <s v="Biguanides"/>
  </r>
  <r>
    <s v="uj2qTK8eLJQ"/>
    <x v="30"/>
    <s v="Pacific peoples"/>
    <s v="Biguanides"/>
    <x v="0"/>
    <d v="2018-01-31T00:00:00"/>
    <s v="Biguanides-&gt;DPP-4 inhibitors-&gt;SGLT-2 inhibitors-&gt;DPP-4 inhibitors|Sulfonylureas-&gt;DPP-4 inhibitors|SGLT-2 inhibitors|Sulfonylureas-&gt;DPP-4 inhibitors|Insulin glargine|SGLT-2 inhibitors|Sulfonylureas"/>
  </r>
  <r>
    <s v="Bs3zQI87DeE"/>
    <x v="30"/>
    <s v="Māori"/>
    <s v="Biguanides"/>
    <x v="0"/>
    <d v="2018-03-12T00:00:00"/>
    <s v="Biguanides-&gt;DPP-4 inhibitors-&gt;DPP-4 inhibitors|SGLT-2 inhibitors-&gt;DPP-4 inhibitors|Insulin glargine|SGLT-2 inhibitors-&gt;DPP-4 inhibitors|Insulin glargine-&gt;Insulin glargine|SGLT-2 inhibitors-&gt;Insulin glargine"/>
  </r>
  <r>
    <s v="BQ38Ext8GSE"/>
    <x v="30"/>
    <s v="Māori"/>
    <s v="Biguanides"/>
    <x v="0"/>
    <d v="2019-08-27T00:00:00"/>
    <s v="Biguanides"/>
  </r>
  <r>
    <s v="bwqNReCqBSE"/>
    <x v="30"/>
    <s v="Asian"/>
    <s v="Biguanides"/>
    <x v="0"/>
    <d v="2014-03-25T00:00:00"/>
    <s v="Biguanides-&gt;Insulin isophane|Insulin lispro-&gt;Biguanides|Insulin isophane|Insulin lispro-&gt;Biguanides|Insulin lispro-&gt;Insulin isophane-&gt;Sulfonylureas-&gt;Biguanides|Sulfonylureas-&gt;Insulin glargine-&gt;Insulin lispro-&gt;Biguanides|Insulin glargine-&gt;Insulin glargine|Insulin lispro-&gt;Biguanides|Insulin glargine|Insulin lispro-&gt;Insulin glargine|Insulin lispro|SGLT-2 inhibitors-&gt;Insulin lispro|SGLT-2 inhibitors-&gt;SGLT-2 inhibitors-&gt;Insulin glargine|SGLT-2 inhibitors"/>
  </r>
  <r>
    <s v="bwDUU//AMKg"/>
    <x v="30"/>
    <s v="Other"/>
    <s v="Biguanides|Insulin glargine"/>
    <x v="0"/>
    <d v="2025-05-23T00:00:00"/>
    <s v="Biguanides|Insulin glargine-&gt;GLP-1 agonists|Insulin aspart-&gt;GLP-1 agonists-&gt;Biguanides|Insulin aspart-&gt;Insulin aspart-&gt;Insulin aspart|SGLT-2 inhibitors"/>
  </r>
  <r>
    <s v="bWC8DFGq/VY"/>
    <x v="30"/>
    <s v="Asian"/>
    <s v="Biguanides"/>
    <x v="0"/>
    <d v="2025-11-26T00:00:00"/>
    <s v="Biguanides"/>
  </r>
  <r>
    <s v="BVo4B4HHWNg"/>
    <x v="30"/>
    <s v="Other"/>
    <s v="Biguanides"/>
    <x v="0"/>
    <d v="2023-07-13T00:00:00"/>
    <s v="Biguanides"/>
  </r>
  <r>
    <s v="By6ZrDDkUWY"/>
    <x v="30"/>
    <s v="Other"/>
    <s v="Biguanides"/>
    <x v="0"/>
    <d v="2025-06-03T00:00:00"/>
    <s v="Biguanides"/>
  </r>
  <r>
    <s v="Bua3WcjytAI"/>
    <x v="30"/>
    <s v="Other"/>
    <s v="Biguanides"/>
    <x v="0"/>
    <d v="2024-11-28T00:00:00"/>
    <s v="Biguanides"/>
  </r>
  <r>
    <s v="BhckJ6tBJd."/>
    <x v="30"/>
    <s v="Māori"/>
    <s v="Biguanides"/>
    <x v="0"/>
    <d v="2022-06-27T00:00:00"/>
    <s v="Biguanides"/>
  </r>
  <r>
    <s v="bhenpv2h8UQ"/>
    <x v="30"/>
    <s v="Pacific peoples"/>
    <s v="Biguanides|DPP-4 inhibitors"/>
    <x v="0"/>
    <d v="2021-05-23T00:00:00"/>
    <s v="Biguanides|DPP-4 inhibitors-&gt;Biguanides|DPP-4 inhibitors|GLP-1 agonists-&gt;DPP-4 inhibitors-&gt;DPP-4 inhibitors|GLP-1 agonists-&gt;Biguanides-&gt;Insulin aspart|Insulin glargine-&gt;GLP-1 agonists-&gt;Biguanides|GLP-1 agonists"/>
  </r>
  <r>
    <s v="bM2Sew2hTsY"/>
    <x v="30"/>
    <s v="Other"/>
    <s v="Biguanides"/>
    <x v="0"/>
    <d v="2019-10-14T00:00:00"/>
    <s v="Biguanides"/>
  </r>
  <r>
    <s v="BEpTbJC4ZZU"/>
    <x v="30"/>
    <s v="Other"/>
    <s v="Biguanides"/>
    <x v="0"/>
    <d v="2019-11-15T00:00:00"/>
    <s v="Biguanides"/>
  </r>
  <r>
    <s v="BGgzx6suJOY"/>
    <x v="30"/>
    <s v="Asian"/>
    <s v="Biguanides"/>
    <x v="0"/>
    <d v="2020-07-22T00:00:00"/>
    <s v="Biguanides"/>
  </r>
  <r>
    <s v="bftD3wc.5s6"/>
    <x v="30"/>
    <s v="Māori"/>
    <s v="Biguanides"/>
    <x v="0"/>
    <d v="2022-08-24T00:00:00"/>
    <s v="Biguanides"/>
  </r>
  <r>
    <s v="BbueD3RPMxg"/>
    <x v="30"/>
    <s v="Pacific peoples"/>
    <s v="Biguanides"/>
    <x v="0"/>
    <d v="2019-03-01T00:00:00"/>
    <s v="Biguanides-&gt;Biguanides|DPP-4 inhibitors-&gt;Insulin isophane-&gt;Insulin aspart-&gt;DPP-4 inhibitors-&gt;Biguanides|DPP-4 inhibitors|SGLT-2 inhibitors-&gt;Biguanides|DPP-4 inhibitors|Insulin aspart-&gt;DPP-4 inhibitors|Insulin aspart"/>
  </r>
  <r>
    <s v="bbV4pPQau9g"/>
    <x v="30"/>
    <s v="Asian"/>
    <s v="Biguanides"/>
    <x v="0"/>
    <d v="2016-02-04T00:00:00"/>
    <s v="Biguanides"/>
  </r>
  <r>
    <s v="FEMmDd59Aow"/>
    <x v="30"/>
    <s v="Asian"/>
    <s v="Biguanides"/>
    <x v="0"/>
    <d v="2018-12-17T00:00:00"/>
    <s v="Biguanides-&gt;Insulin lispro"/>
  </r>
  <r>
    <s v="FeyQU0bNweU"/>
    <x v="30"/>
    <s v="Asian"/>
    <s v="Biguanides"/>
    <x v="0"/>
    <d v="2021-02-06T00:00:00"/>
    <s v="Biguanides"/>
  </r>
  <r>
    <s v="feqvEsDhdWw"/>
    <x v="30"/>
    <s v="Pacific peoples"/>
    <s v="Biguanides"/>
    <x v="0"/>
    <d v="2014-03-31T00:00:00"/>
    <s v="Biguanides-&gt;Insulin isophane"/>
  </r>
  <r>
    <s v="FG0ywtM7btY"/>
    <x v="30"/>
    <s v="Other"/>
    <s v="Biguanides"/>
    <x v="0"/>
    <d v="2020-07-18T00:00:00"/>
    <s v="Biguanides"/>
  </r>
  <r>
    <s v="fbCxo.WaEjc"/>
    <x v="30"/>
    <s v="Pacific peoples"/>
    <s v="Biguanides|Insulin isophane"/>
    <x v="0"/>
    <d v="2016-12-01T00:00:00"/>
    <s v="Biguanides|Insulin isophane-&gt;Insulin aspart|Insulin isophane-&gt;Insulin aspart-&gt;Insulin isophane-&gt;Biguanides-&gt;Biguanides|Insulin aspart|Insulin isophane-&gt;Biguanides|Insulin aspart-&gt;Biguanides|Insulin isophane|SGLT-2 inhibitors-&gt;Insulin isophane|SGLT-2 inhibitors"/>
  </r>
  <r>
    <s v="fBGkoJCWhHQ"/>
    <x v="30"/>
    <s v="Other"/>
    <s v="Biguanides"/>
    <x v="0"/>
    <d v="2020-10-12T00:00:00"/>
    <s v="Biguanides-&gt;Insulin aspart|Insulin glargine-&gt;Insulin aspart-&gt;Insulin glargine-&gt;Insulin glargine|Insulin isophane"/>
  </r>
  <r>
    <s v="fDk0w6J8aMM"/>
    <x v="30"/>
    <s v="Pacific peoples"/>
    <s v="Biguanides"/>
    <x v="0"/>
    <d v="2025-02-19T00:00:00"/>
    <s v="Biguanides-&gt;DPP-4 inhibitors|SGLT-2 inhibitors"/>
  </r>
  <r>
    <s v="F2TKya2r6Yk"/>
    <x v="30"/>
    <s v="Asian"/>
    <s v="Biguanides"/>
    <x v="0"/>
    <d v="2016-11-04T00:00:00"/>
    <s v="Biguanides"/>
  </r>
  <r>
    <s v="f4pPwckl0/A"/>
    <x v="30"/>
    <s v="Pacific peoples"/>
    <s v="Biguanides"/>
    <x v="0"/>
    <d v="2022-02-16T00:00:00"/>
    <s v="Biguanides"/>
  </r>
  <r>
    <s v="F7dHjMwLKtY"/>
    <x v="30"/>
    <s v="Asian"/>
    <s v="Biguanides"/>
    <x v="0"/>
    <d v="2015-07-14T00:00:00"/>
    <s v="Biguanides"/>
  </r>
  <r>
    <s v="F6xpTvEvHyo"/>
    <x v="30"/>
    <s v="Other"/>
    <s v="Biguanides"/>
    <x v="0"/>
    <d v="2023-11-09T00:00:00"/>
    <s v="Biguanides"/>
  </r>
  <r>
    <s v="ByOpBUPdYzM"/>
    <x v="30"/>
    <s v="Other"/>
    <s v="Biguanides"/>
    <x v="0"/>
    <d v="2023-05-25T00:00:00"/>
    <s v="Biguanides"/>
  </r>
  <r>
    <s v="EUbXHbn36fU"/>
    <x v="30"/>
    <s v="Asian"/>
    <s v="Biguanides"/>
    <x v="0"/>
    <d v="2024-09-02T00:00:00"/>
    <s v="Biguanides-&gt;Insulin isophane-&gt;Insulin lispro"/>
  </r>
  <r>
    <s v="etS2uX7Q5kk"/>
    <x v="30"/>
    <s v="Other"/>
    <s v="Biguanides"/>
    <x v="0"/>
    <d v="2011-01-19T00:00:00"/>
    <s v="Biguanides-&gt;Biguanides|Sulfonylureas-&gt;Sulfonylureas-&gt;SGLT-2 inhibitors-&gt;Biguanides|SGLT-2 inhibitors-&gt;DPP-4 inhibitors|SGLT-2 inhibitors-&gt;DPP-4 inhibitors-&gt;GLP-1 agonists-&gt;GLP-1 agonists|SGLT-2 inhibitors"/>
  </r>
  <r>
    <s v="EwHLHEd7rsY"/>
    <x v="30"/>
    <s v="Other"/>
    <s v="Biguanides"/>
    <x v="0"/>
    <d v="2017-03-14T00:00:00"/>
    <s v="Biguanides"/>
  </r>
  <r>
    <s v="ezlS6OzKesg"/>
    <x v="30"/>
    <s v="Māori"/>
    <s v="Biguanides"/>
    <x v="0"/>
    <d v="2021-06-14T00:00:00"/>
    <s v="Biguanides-&gt;DPP-4 inhibitors|SGLT-2 inhibitors-&gt;DPP-4 inhibitors"/>
  </r>
  <r>
    <s v="6GZ0puNMPAM"/>
    <x v="30"/>
    <s v="Māori"/>
    <s v="Biguanides"/>
    <x v="0"/>
    <d v="2020-05-13T00:00:00"/>
    <s v="Biguanides"/>
  </r>
  <r>
    <s v="6gddXZifKoc"/>
    <x v="30"/>
    <s v="Other"/>
    <s v="Biguanides"/>
    <x v="0"/>
    <d v="2012-09-17T00:00:00"/>
    <s v="Biguanides"/>
  </r>
  <r>
    <s v="6IPRotxL24A"/>
    <x v="30"/>
    <s v="Pacific peoples"/>
    <s v="Biguanides"/>
    <x v="0"/>
    <d v="2019-08-15T00:00:00"/>
    <s v="Biguanides"/>
  </r>
  <r>
    <s v="6I5vCy1m.ss"/>
    <x v="30"/>
    <s v="Other"/>
    <s v="Biguanides"/>
    <x v="0"/>
    <d v="2018-02-10T00:00:00"/>
    <s v="Biguanides-&gt;DPP-4 inhibitors-&gt;SGLT-2 inhibitors-&gt;DPP-4 inhibitors|SGLT-2 inhibitors"/>
  </r>
  <r>
    <s v="6ielguDOJdU"/>
    <x v="30"/>
    <s v="Pacific peoples"/>
    <s v="Biguanides"/>
    <x v="0"/>
    <d v="2025-07-01T00:00:00"/>
    <s v="Biguanides"/>
  </r>
  <r>
    <s v="6AT.PpxiuLI"/>
    <x v="30"/>
    <s v="Other"/>
    <s v="Biguanides"/>
    <x v="0"/>
    <d v="2019-02-20T00:00:00"/>
    <s v="Biguanides"/>
  </r>
  <r>
    <s v="5YRtRDkFsAI"/>
    <x v="30"/>
    <s v="Other"/>
    <s v="Biguanides"/>
    <x v="0"/>
    <d v="2013-06-29T00:00:00"/>
    <s v="Biguanides-&gt;DPP-4 inhibitors-&gt;Biguanides|DPP-4 inhibitors-&gt;SGLT-2 inhibitors-&gt;Biguanides|DPP-4 inhibitors|SGLT-2 inhibitors-&gt;DPP-4 inhibitors|SGLT-2 inhibitors"/>
  </r>
  <r>
    <s v="618JgLnf9gM"/>
    <x v="30"/>
    <s v="Asian"/>
    <s v="Insulin aspart|Insulin isophane"/>
    <x v="1"/>
    <d v="2018-05-14T00:00:00"/>
    <s v="Insulin aspart|Insulin isophane-&gt;Biguanides"/>
  </r>
  <r>
    <s v="7/7qynOkEcg"/>
    <x v="30"/>
    <s v="Asian"/>
    <s v="Biguanides"/>
    <x v="0"/>
    <d v="2025-07-12T00:00:00"/>
    <s v="Biguanides"/>
  </r>
  <r>
    <s v="6n..a/gb2V6"/>
    <x v="30"/>
    <s v="Māori"/>
    <s v="Biguanides"/>
    <x v="0"/>
    <d v="2019-05-03T00:00:00"/>
    <s v="Biguanides-&gt;DPP-4 inhibitors-&gt;Sulfonylureas-&gt;DPP-4 inhibitors|Thiazolidinedione-&gt;DPP-4 inhibitors|Sulfonylureas|Thiazolidinedione-&gt;SGLT-2 inhibitors-&gt;Thiazolidinedione-&gt;DPP-4 inhibitors|SGLT-2 inhibitors-&gt;DPP-4 inhibitors|SGLT-2 inhibitors|Thiazolidinedione-&gt;GLP-1 agonists-&gt;GLP-1 agonists|Thiazolidinedione-&gt;Biguanides|GLP-1 agonists|Thiazolidinedione-&gt;Biguanides|GLP-1 agonists-&gt;Insulin glargine-&gt;GLP-1 agonists|Insulin glargine-&gt;Biguanides|GLP-1 agonists|Insulin glargine|Thiazolidinedione-&gt;Biguanides|Thiazolidinedione"/>
  </r>
  <r>
    <s v="6MBrdyq1Qdw"/>
    <x v="30"/>
    <s v="Other"/>
    <s v="Biguanides"/>
    <x v="0"/>
    <d v="2022-07-21T00:00:00"/>
    <s v="Biguanides"/>
  </r>
  <r>
    <s v="6OTgdZGMExA"/>
    <x v="30"/>
    <s v="Other"/>
    <s v="Biguanides"/>
    <x v="0"/>
    <d v="2022-12-02T00:00:00"/>
    <s v="Biguanides"/>
  </r>
  <r>
    <s v="6rXiLdXSTkc"/>
    <x v="30"/>
    <s v="Asian"/>
    <s v="Biguanides"/>
    <x v="0"/>
    <d v="2020-11-30T00:00:00"/>
    <s v="Biguanides"/>
  </r>
  <r>
    <s v="5LCrIUUzknQ"/>
    <x v="30"/>
    <s v="Māori"/>
    <s v="Biguanides"/>
    <x v="0"/>
    <d v="2018-07-27T00:00:00"/>
    <s v="Biguanides"/>
  </r>
  <r>
    <s v="5kk.I7ag1tw"/>
    <x v="30"/>
    <s v="Pacific peoples"/>
    <s v="Biguanides"/>
    <x v="0"/>
    <d v="2016-03-17T00:00:00"/>
    <s v="Biguanides-&gt;Insulin isophane-&gt;Biguanides|Insulin isophane-&gt;Biguanides|Sulfonylureas-&gt;Sulfonylureas-&gt;DPP-4 inhibitors|Sulfonylureas-&gt;DPP-4 inhibitors-&gt;DPP-4 inhibitors|Insulin isophane|Sulfonylureas-&gt;DPP-4 inhibitors|Insulin isophane-&gt;DPP-4 inhibitors|Insulin isophane|SGLT-2 inhibitors|Sulfonylureas-&gt;Insulin aspart"/>
  </r>
  <r>
    <s v="5JmxbBYY2Ec"/>
    <x v="30"/>
    <s v="Asian"/>
    <s v="Biguanides"/>
    <x v="0"/>
    <d v="2024-02-02T00:00:00"/>
    <s v="Biguanides-&gt;Insulin aspart"/>
  </r>
  <r>
    <s v="/TDZcEbSr4g"/>
    <x v="30"/>
    <s v="Other"/>
    <s v="Biguanides"/>
    <x v="0"/>
    <d v="2023-08-01T00:00:00"/>
    <s v="Biguanides"/>
  </r>
  <r>
    <s v="/QkscbXSxT2"/>
    <x v="30"/>
    <s v="Asian"/>
    <s v="Biguanides"/>
    <x v="0"/>
    <d v="2018-08-02T00:00:00"/>
    <s v="Biguanides-&gt;Insulin isophane"/>
  </r>
  <r>
    <s v="/px7ajEHdDo"/>
    <x v="30"/>
    <s v="Other"/>
    <s v="Biguanides"/>
    <x v="0"/>
    <d v="2022-05-18T00:00:00"/>
    <s v="Biguanides"/>
  </r>
  <r>
    <s v="5sv8H6vg4Lo"/>
    <x v="30"/>
    <s v="Other"/>
    <s v="Biguanides"/>
    <x v="0"/>
    <d v="2025-04-11T00:00:00"/>
    <s v="Biguanides"/>
  </r>
  <r>
    <s v="5rNFtc0fO2."/>
    <x v="30"/>
    <s v="Asian"/>
    <s v="Biguanides"/>
    <x v="0"/>
    <d v="2018-11-08T00:00:00"/>
    <s v="Biguanides-&gt;Biguanides|Sulfonylureas-&gt;Biguanides|DPP-4 inhibitors-&gt;Thiazolidinedione-&gt;DPP-4 inhibitors-&gt;DPP-4 inhibitors|Sulfonylureas-&gt;SGLT-2 inhibitors-&gt;DPP-4 inhibitors|SGLT-2 inhibitors|Sulfonylureas"/>
  </r>
  <r>
    <s v="5ma7abLQMv6"/>
    <x v="30"/>
    <s v="Asian"/>
    <s v="Biguanides"/>
    <x v="0"/>
    <d v="2025-11-19T00:00:00"/>
    <s v="Biguanides"/>
  </r>
  <r>
    <s v="5Nw4tJbJ9cg"/>
    <x v="30"/>
    <s v="Pacific peoples"/>
    <s v="DPP-4 inhibitors"/>
    <x v="0"/>
    <d v="2025-01-18T00:00:00"/>
    <s v="DPP-4 inhibitors-&gt;Biguanides|DPP-4 inhibitors"/>
  </r>
  <r>
    <s v="/FbnUVYVFIk"/>
    <x v="30"/>
    <s v="Asian"/>
    <s v="Biguanides|Sulfonylureas"/>
    <x v="0"/>
    <d v="2018-01-08T00:00:00"/>
    <s v="Biguanides|Sulfonylureas-&gt;DPP-4 inhibitors|Sulfonylureas-&gt;DPP-4 inhibitors"/>
  </r>
  <r>
    <s v="/CNQSC2s3D."/>
    <x v="30"/>
    <s v="Other"/>
    <s v="Biguanides"/>
    <x v="0"/>
    <d v="2020-12-30T00:00:00"/>
    <s v="Biguanides"/>
  </r>
  <r>
    <s v="/jcvfnu1QNY"/>
    <x v="30"/>
    <s v="Asian"/>
    <s v="Biguanides|Insulin glargine"/>
    <x v="0"/>
    <d v="2023-12-22T00:00:00"/>
    <s v="Biguanides|Insulin glargine-&gt;Biguanides-&gt;DPP-4 inhibitors"/>
  </r>
  <r>
    <s v="/M5JBTzD60k"/>
    <x v="30"/>
    <s v="Asian"/>
    <s v="Insulin isophane"/>
    <x v="1"/>
    <d v="2025-11-03T00:00:00"/>
    <s v="Insulin isophane-&gt;Biguanides"/>
  </r>
  <r>
    <s v="/5uzUhwf1vc"/>
    <x v="30"/>
    <s v="Māori"/>
    <s v="Biguanides"/>
    <x v="0"/>
    <d v="2021-02-15T00:00:00"/>
    <s v="Biguanides"/>
  </r>
  <r>
    <s v="/5W0C/4.efg"/>
    <x v="30"/>
    <s v="Other"/>
    <s v="Biguanides"/>
    <x v="0"/>
    <d v="2024-04-03T00:00:00"/>
    <s v="Biguanides"/>
  </r>
  <r>
    <s v="/2Z.xi34YrI"/>
    <x v="30"/>
    <s v="Asian"/>
    <s v="Biguanides"/>
    <x v="0"/>
    <d v="2025-06-15T00:00:00"/>
    <s v="Biguanides"/>
  </r>
  <r>
    <s v="eCf6z1DeSQQ"/>
    <x v="30"/>
    <s v="Māori"/>
    <s v="Biguanides"/>
    <x v="0"/>
    <d v="2017-08-10T00:00:00"/>
    <s v="Biguanides"/>
  </r>
  <r>
    <s v="eCifOFq4dJw"/>
    <x v="30"/>
    <s v="Other"/>
    <s v="Biguanides"/>
    <x v="0"/>
    <d v="2021-01-06T00:00:00"/>
    <s v="Biguanides"/>
  </r>
  <r>
    <s v="Ebt1u8BVjyQ"/>
    <x v="30"/>
    <s v="Māori"/>
    <s v="Biguanides|Insulin isophane"/>
    <x v="0"/>
    <d v="2017-01-19T00:00:00"/>
    <s v="Biguanides|Insulin isophane"/>
  </r>
  <r>
    <s v="Ec3s6wk3V62"/>
    <x v="30"/>
    <s v="Pacific peoples"/>
    <s v="Biguanides"/>
    <x v="0"/>
    <d v="2018-03-20T00:00:00"/>
    <s v="Biguanides"/>
  </r>
  <r>
    <s v="e9TvwPIqLSo"/>
    <x v="30"/>
    <s v="Other"/>
    <s v="Biguanides"/>
    <x v="0"/>
    <d v="2021-12-13T00:00:00"/>
    <s v="Biguanides"/>
  </r>
  <r>
    <s v="e65iiubMz7."/>
    <x v="30"/>
    <s v="Asian"/>
    <s v="Biguanides"/>
    <x v="0"/>
    <d v="2025-08-13T00:00:00"/>
    <s v="Biguanides"/>
  </r>
  <r>
    <s v="e8CkROvZqsU"/>
    <x v="30"/>
    <s v="Other"/>
    <s v="Biguanides"/>
    <x v="0"/>
    <d v="2017-04-05T00:00:00"/>
    <s v="Biguanides-&gt;Insulin isophane-&gt;Insulin aspart|Insulin isophane-&gt;Insulin aspart-&gt;DPP-4 inhibitors-&gt;Biguanides|DPP-4 inhibitors|Insulin isophane-&gt;Biguanides|DPP-4 inhibitors-&gt;DPP-4 inhibitors|Insulin isophane|SGLT-2 inhibitors-&gt;Biguanides|GLP-1 agonists|Insulin isophane-&gt;GLP-1 agonists-&gt;GLP-1 agonists|Insulin isophane-&gt;Biguanides|GLP-1 agonists"/>
  </r>
  <r>
    <s v="E/O1WbO7URA"/>
    <x v="30"/>
    <s v="Other"/>
    <s v="Biguanides"/>
    <x v="0"/>
    <d v="2019-04-11T00:00:00"/>
    <s v="Biguanides"/>
  </r>
  <r>
    <s v="E3iw23aTtck"/>
    <x v="30"/>
    <s v="Māori"/>
    <s v="Biguanides"/>
    <x v="0"/>
    <d v="2017-03-07T00:00:00"/>
    <s v="Biguanides"/>
  </r>
  <r>
    <s v="e4r5Cj/MDjo"/>
    <x v="30"/>
    <s v="Other"/>
    <s v="Biguanides"/>
    <x v="0"/>
    <d v="2022-10-11T00:00:00"/>
    <s v="Biguanides-&gt;Insulin isophane-&gt;Insulin aspart"/>
  </r>
  <r>
    <s v="E44xOYGtYFc"/>
    <x v="30"/>
    <s v="Māori"/>
    <s v="Biguanides"/>
    <x v="0"/>
    <d v="2019-06-28T00:00:00"/>
    <s v="Biguanides"/>
  </r>
  <r>
    <s v="dUKd/lC1C.o"/>
    <x v="30"/>
    <s v="Pacific peoples"/>
    <s v="GLP-1 agonists"/>
    <x v="0"/>
    <d v="2022-05-30T00:00:00"/>
    <s v="GLP-1 agonists"/>
  </r>
  <r>
    <s v="Dw3wJiq7yBQ"/>
    <x v="30"/>
    <s v="Other"/>
    <s v="Biguanides"/>
    <x v="0"/>
    <d v="2011-10-10T00:00:00"/>
    <s v="Biguanides"/>
  </r>
  <r>
    <s v="DTbWHssrkRE"/>
    <x v="30"/>
    <s v="Māori"/>
    <s v="Biguanides|Insulin glargine"/>
    <x v="0"/>
    <d v="2022-07-18T00:00:00"/>
    <s v="Biguanides|Insulin glargine-&gt;Insulin glargine"/>
  </r>
  <r>
    <s v="DRQjspn34Fo"/>
    <x v="30"/>
    <s v="Pacific peoples"/>
    <s v="Biguanides|DPP-4 inhibitors"/>
    <x v="0"/>
    <d v="2025-04-03T00:00:00"/>
    <s v="Biguanides|DPP-4 inhibitors-&gt;DPP-4 inhibitors"/>
  </r>
  <r>
    <s v="DNDN5xnQ5us"/>
    <x v="30"/>
    <s v="Asian"/>
    <s v="Biguanides"/>
    <x v="0"/>
    <d v="2024-06-04T00:00:00"/>
    <s v="Biguanides-&gt;Insulin aspart"/>
  </r>
  <r>
    <s v="DOcpg8gYBQY"/>
    <x v="30"/>
    <s v="Asian"/>
    <s v="Biguanides"/>
    <x v="0"/>
    <d v="2018-01-15T00:00:00"/>
    <s v="Biguanides-&gt;DPP-4 inhibitors-&gt;DPP-4 inhibitors|SGLT-2 inhibitors"/>
  </r>
  <r>
    <s v="dnnfmLXq3Ow"/>
    <x v="30"/>
    <s v="Asian"/>
    <s v="Biguanides"/>
    <x v="0"/>
    <d v="2016-12-23T00:00:00"/>
    <s v="Biguanides"/>
  </r>
  <r>
    <s v="dPNppY.bfKU"/>
    <x v="30"/>
    <s v="Asian"/>
    <s v="Biguanides"/>
    <x v="0"/>
    <d v="2024-09-16T00:00:00"/>
    <s v="Biguanides-&gt;Insulin glargine"/>
  </r>
  <r>
    <s v="hIQLqLOKCLc"/>
    <x v="30"/>
    <s v="Māori"/>
    <s v="Biguanides"/>
    <x v="0"/>
    <d v="2022-06-22T00:00:00"/>
    <s v="Biguanides"/>
  </r>
  <r>
    <s v="hftbw9DXSdQ"/>
    <x v="30"/>
    <s v="Other"/>
    <s v="Biguanides"/>
    <x v="0"/>
    <d v="2014-12-26T00:00:00"/>
    <s v="Biguanides"/>
  </r>
  <r>
    <s v="heLEu363ZPE"/>
    <x v="30"/>
    <s v="Pacific peoples"/>
    <s v="Biguanides|Insulin isophane"/>
    <x v="0"/>
    <d v="2011-02-11T00:00:00"/>
    <s v="Biguanides|Insulin isophane-&gt;Biguanides-&gt;Biguanides|Sulfonylureas-&gt;Insulin isophane"/>
  </r>
  <r>
    <s v="hgI8VKsdT2I"/>
    <x v="30"/>
    <s v="Māori"/>
    <s v="Biguanides"/>
    <x v="0"/>
    <d v="2015-01-21T00:00:00"/>
    <s v="Biguanides-&gt;Sulfonylureas-&gt;Biguanides|Sulfonylureas-&gt;Insulin glargine-&gt;Biguanides|Insulin glargine|Sulfonylureas-&gt;Biguanides|Insulin glargine-&gt;Biguanides|Insulin aspart-&gt;Insulin aspart-&gt;SGLT-2 inhibitors-&gt;Biguanides|Insulin aspart|SGLT-2 inhibitors-&gt;Biguanides|SGLT-2 inhibitors-&gt;Insulin aspart|SGLT-2 inhibitors-&gt;GLP-1 agonists-&gt;DPP-4 inhibitors-&gt;DPP-4 inhibitors|Insulin aspart-&gt;DPP-4 inhibitors|SGLT-2 inhibitors-&gt;DPP-4 inhibitors|Insulin aspart|SGLT-2 inhibitors"/>
  </r>
  <r>
    <s v="hjuWPRv8BAY"/>
    <x v="30"/>
    <s v="Asian"/>
    <s v="Biguanides|Insulin isophane"/>
    <x v="0"/>
    <d v="2017-07-10T00:00:00"/>
    <s v="Biguanides|Insulin isophane-&gt;Insulin isophane-&gt;Insulin lispro"/>
  </r>
  <r>
    <s v="hJWr66ojY3w"/>
    <x v="30"/>
    <s v="Asian"/>
    <s v="Biguanides"/>
    <x v="0"/>
    <d v="2025-07-14T00:00:00"/>
    <s v="Biguanides"/>
  </r>
  <r>
    <s v="hPWHPctOo4w"/>
    <x v="30"/>
    <s v="Asian"/>
    <s v="Biguanides"/>
    <x v="0"/>
    <d v="2014-04-30T00:00:00"/>
    <s v="Biguanides"/>
  </r>
  <r>
    <s v="HOp7mAxTprE"/>
    <x v="30"/>
    <s v="Pacific peoples"/>
    <s v="Insulin aspart|Insulin isophane"/>
    <x v="1"/>
    <d v="2014-06-24T00:00:00"/>
    <s v="Insulin aspart|Insulin isophane-&gt;Insulin aspart-&gt;Insulin isophane-&gt;Biguanides-&gt;Sulfonylureas-&gt;Biguanides|Sulfonylureas-&gt;DPP-4 inhibitors-&gt;DPP-4 inhibitors|Sulfonylureas-&gt;DPP-4 inhibitors|SGLT-2 inhibitors|Sulfonylureas-&gt;SGLT-2 inhibitors"/>
  </r>
  <r>
    <s v="Hkw9rWkAvHE"/>
    <x v="30"/>
    <s v="Māori"/>
    <s v="Biguanides"/>
    <x v="0"/>
    <d v="2021-02-17T00:00:00"/>
    <s v="Biguanides-&gt;DPP-4 inhibitors-&gt;SGLT-2 inhibitors-&gt;DPP-4 inhibitors|SGLT-2 inhibitors"/>
  </r>
  <r>
    <s v="Hc7m/VS0v.s"/>
    <x v="30"/>
    <s v="Other"/>
    <s v="Biguanides"/>
    <x v="0"/>
    <d v="2024-07-29T00:00:00"/>
    <s v="Biguanides-&gt;Insulin isophane"/>
  </r>
  <r>
    <s v="hAFmil3/7E2"/>
    <x v="30"/>
    <s v="Other"/>
    <s v="Biguanides"/>
    <x v="0"/>
    <d v="2025-07-23T00:00:00"/>
    <s v="Biguanides"/>
  </r>
  <r>
    <s v="HBFJgrSb4GU"/>
    <x v="30"/>
    <s v="Asian"/>
    <s v="Biguanides|Insulin isophane"/>
    <x v="0"/>
    <d v="2013-05-20T00:00:00"/>
    <s v="Biguanides|Insulin isophane-&gt;Insulin isophane"/>
  </r>
  <r>
    <s v="ej2BE7zPYC6"/>
    <x v="30"/>
    <s v="Asian"/>
    <s v="Biguanides|Insulin isophane"/>
    <x v="0"/>
    <d v="2016-05-16T00:00:00"/>
    <s v="Biguanides|Insulin isophane-&gt;Insulin isophane"/>
  </r>
  <r>
    <s v="eePN4AzWd5g"/>
    <x v="30"/>
    <s v="Asian"/>
    <s v="Biguanides"/>
    <x v="0"/>
    <d v="2024-07-18T00:00:00"/>
    <s v="Biguanides"/>
  </r>
  <r>
    <s v="ecLjPMYobow"/>
    <x v="30"/>
    <s v="Other"/>
    <s v="Biguanides"/>
    <x v="0"/>
    <d v="2015-08-26T00:00:00"/>
    <s v="Biguanides"/>
  </r>
  <r>
    <s v="EhnnDG056JY"/>
    <x v="30"/>
    <s v="Māori"/>
    <s v="Biguanides"/>
    <x v="0"/>
    <d v="2018-02-19T00:00:00"/>
    <s v="Biguanides"/>
  </r>
  <r>
    <s v="eh54q0lGeBI"/>
    <x v="30"/>
    <s v="Other"/>
    <s v="Biguanides"/>
    <x v="0"/>
    <d v="2020-09-04T00:00:00"/>
    <s v="Biguanides"/>
  </r>
  <r>
    <s v="EgulqVeqL4U"/>
    <x v="30"/>
    <s v="Other"/>
    <s v="Biguanides"/>
    <x v="0"/>
    <d v="2019-01-07T00:00:00"/>
    <s v="Biguanides-&gt;Insulin aspart-&gt;Insulin isophane"/>
  </r>
  <r>
    <s v="ACO5cEARZW6"/>
    <x v="30"/>
    <s v="Other"/>
    <s v="Biguanides"/>
    <x v="0"/>
    <d v="2017-03-15T00:00:00"/>
    <s v="Biguanides-&gt;Biguanides|Insulin glargine-&gt;Insulin glargine-&gt;Insulin aspart|Insulin isophane-&gt;Insulin isophane-&gt;Insulin glargine|Insulin isophane-&gt;Insulin glargine|SGLT-2 inhibitors-&gt;Insulin aspart-&gt;SGLT-2 inhibitors"/>
  </r>
  <r>
    <s v="Abwdr5tXgAE"/>
    <x v="30"/>
    <s v="Pacific peoples"/>
    <s v="Biguanides"/>
    <x v="0"/>
    <d v="2017-05-21T00:00:00"/>
    <s v="Biguanides-&gt;Sulfonylureas-&gt;DPP-4 inhibitors-&gt;DPP-4 inhibitors|Sulfonylureas-&gt;Biguanides|DPP-4 inhibitors-&gt;Biguanides|DPP-4 inhibitors|Sulfonylureas-&gt;SGLT-2 inhibitors|Sulfonylureas-&gt;DPP-4 inhibitors|SGLT-2 inhibitors|Sulfonylureas-&gt;SGLT-2 inhibitors"/>
  </r>
  <r>
    <s v="A7MI2bLoCR6"/>
    <x v="30"/>
    <s v="Asian"/>
    <s v="Biguanides"/>
    <x v="0"/>
    <d v="2024-02-16T00:00:00"/>
    <s v="Biguanides-&gt;Insulin isophane-&gt;Biguanides|Insulin isophane"/>
  </r>
  <r>
    <s v="54w/jzFCsio"/>
    <x v="30"/>
    <s v="Asian"/>
    <s v="Biguanides"/>
    <x v="0"/>
    <d v="2019-07-30T00:00:00"/>
    <s v="Biguanides"/>
  </r>
  <r>
    <s v="5cOlT0BW6PM"/>
    <x v="30"/>
    <s v="Pacific peoples"/>
    <s v="Biguanides"/>
    <x v="0"/>
    <d v="2018-05-03T00:00:00"/>
    <s v="Biguanides"/>
  </r>
  <r>
    <s v="4tBEvrTvxb2"/>
    <x v="30"/>
    <s v="Pacific peoples"/>
    <s v="Biguanides"/>
    <x v="0"/>
    <d v="2019-02-28T00:00:00"/>
    <s v="Biguanides"/>
  </r>
  <r>
    <s v="4oyf15oe/Gg"/>
    <x v="30"/>
    <s v="Asian"/>
    <s v="Biguanides"/>
    <x v="0"/>
    <d v="2024-04-11T00:00:00"/>
    <s v="Biguanides"/>
  </r>
  <r>
    <s v="4M3V8ege9DM"/>
    <x v="30"/>
    <s v="Asian"/>
    <s v="Biguanides"/>
    <x v="0"/>
    <d v="2012-06-06T00:00:00"/>
    <s v="Biguanides-&gt;Insulin aspart|Insulin isophane"/>
  </r>
  <r>
    <s v="4DYw/pyGkKY"/>
    <x v="30"/>
    <s v="Other"/>
    <s v="Biguanides"/>
    <x v="0"/>
    <d v="2022-03-07T00:00:00"/>
    <s v="Biguanides"/>
  </r>
  <r>
    <s v="4gMrjVjhYC6"/>
    <x v="30"/>
    <s v="Other"/>
    <s v="Insulin aspart|Insulin isophane"/>
    <x v="1"/>
    <d v="2012-06-27T00:00:00"/>
    <s v="Insulin aspart|Insulin isophane-&gt;Biguanides"/>
  </r>
  <r>
    <s v="4I5HiJBQrwY"/>
    <x v="30"/>
    <s v="Other"/>
    <s v="Biguanides"/>
    <x v="0"/>
    <d v="2020-07-24T00:00:00"/>
    <s v="Biguanides-&gt;GLP-1 agonists-&gt;Biguanides|GLP-1 agonists"/>
  </r>
  <r>
    <s v="4ii3OeoM7qg"/>
    <x v="30"/>
    <s v="Asian"/>
    <s v="Biguanides|Insulin isophane"/>
    <x v="0"/>
    <d v="2020-12-29T00:00:00"/>
    <s v="Biguanides|Insulin isophane"/>
  </r>
  <r>
    <s v="4jAUhft7c3Q"/>
    <x v="30"/>
    <s v="Pacific peoples"/>
    <s v="Biguanides"/>
    <x v="0"/>
    <d v="2017-05-11T00:00:00"/>
    <s v="Biguanides"/>
  </r>
  <r>
    <s v="4Jq0nHEVkbA"/>
    <x v="30"/>
    <s v="Asian"/>
    <s v="Biguanides"/>
    <x v="0"/>
    <d v="2023-04-21T00:00:00"/>
    <s v="Biguanides-&gt;Biguanides|Insulin isophane-&gt;Insulin isophane-&gt;Insulin aspart|Insulin isophane"/>
  </r>
  <r>
    <s v="aIGNv8d.N6A"/>
    <x v="30"/>
    <s v="Asian"/>
    <s v="Biguanides"/>
    <x v="0"/>
    <d v="2012-06-30T00:00:00"/>
    <s v="Biguanides"/>
  </r>
  <r>
    <s v="AjDBm7o3lOg"/>
    <x v="30"/>
    <s v="Pacific peoples"/>
    <s v="Biguanides"/>
    <x v="0"/>
    <d v="2025-07-28T00:00:00"/>
    <s v="Biguanides"/>
  </r>
  <r>
    <s v="agV9aMVp2PE"/>
    <x v="30"/>
    <s v="Māori"/>
    <s v="Biguanides"/>
    <x v="0"/>
    <d v="2011-09-01T00:00:00"/>
    <s v="Biguanides"/>
  </r>
  <r>
    <s v="AgjrCVYgPkM"/>
    <x v="30"/>
    <s v="Māori"/>
    <s v="Biguanides"/>
    <x v="0"/>
    <d v="2018-02-16T00:00:00"/>
    <s v="Biguanides-&gt;DPP-4 inhibitors|Insulin glargine|SGLT-2 inhibitors-&gt;DPP-4 inhibitors|SGLT-2 inhibitors-&gt;Insulin glargine-&gt;DPP-4 inhibitors|Insulin glargine"/>
  </r>
  <r>
    <s v="afxgoBnoxNk"/>
    <x v="30"/>
    <s v="Asian"/>
    <s v="Biguanides"/>
    <x v="0"/>
    <d v="2022-05-12T00:00:00"/>
    <s v="Biguanides"/>
  </r>
  <r>
    <s v="AFJGhHYiUss"/>
    <x v="30"/>
    <s v="Pacific peoples"/>
    <s v="Biguanides"/>
    <x v="0"/>
    <d v="2022-02-02T00:00:00"/>
    <s v="Biguanides-&gt;Biguanides|Insulin glargine-&gt;DPP-4 inhibitors"/>
  </r>
  <r>
    <s v="ao8PrlpCfpo"/>
    <x v="30"/>
    <s v="Māori"/>
    <s v="Biguanides"/>
    <x v="0"/>
    <d v="2025-06-18T00:00:00"/>
    <s v="Biguanides"/>
  </r>
  <r>
    <s v="ApBiibKZ7ZY"/>
    <x v="30"/>
    <s v="Asian"/>
    <s v="Sulfonylureas"/>
    <x v="0"/>
    <d v="2013-12-19T00:00:00"/>
    <s v="Sulfonylureas-&gt;Biguanides-&gt;Biguanides|Sulfonylureas-&gt;DPP-4 inhibitors|Sulfonylureas-&gt;DPP-4 inhibitors"/>
  </r>
  <r>
    <s v="aMEC5Zd6.Ms"/>
    <x v="30"/>
    <s v="Other"/>
    <s v="Biguanides"/>
    <x v="0"/>
    <d v="2011-06-14T00:00:00"/>
    <s v="Biguanides"/>
  </r>
  <r>
    <s v="amuYcrQAE3U"/>
    <x v="30"/>
    <s v="Other"/>
    <s v="Biguanides"/>
    <x v="0"/>
    <d v="2024-10-31T00:00:00"/>
    <s v="Biguanides"/>
  </r>
  <r>
    <s v="arQ6GX5T1Lc"/>
    <x v="30"/>
    <s v="Other"/>
    <s v="Biguanides"/>
    <x v="0"/>
    <d v="2014-07-11T00:00:00"/>
    <s v="Biguanides"/>
  </r>
  <r>
    <s v="AslXrNUUuy."/>
    <x v="30"/>
    <s v="Māori"/>
    <s v="Biguanides"/>
    <x v="0"/>
    <d v="2024-06-07T00:00:00"/>
    <s v="Biguanides"/>
  </r>
  <r>
    <s v="ash6Lhqp.CA"/>
    <x v="30"/>
    <s v="Pacific peoples"/>
    <s v="Biguanides"/>
    <x v="0"/>
    <d v="2022-08-23T00:00:00"/>
    <s v="Biguanides-&gt;DPP-4 inhibitors"/>
  </r>
  <r>
    <s v="Aw8as9zHdZM"/>
    <x v="30"/>
    <s v="Māori"/>
    <s v="Biguanides"/>
    <x v="0"/>
    <d v="2013-01-14T00:00:00"/>
    <s v="Biguanides-&gt;Sulfonylureas-&gt;Biguanides|Sulfonylureas-&gt;Thiazolidinedione-&gt;Biguanides|Sulfonylureas|Thiazolidinedione-&gt;Insulin glargine-&gt;Biguanides|Insulin glargine|Sulfonylureas|Thiazolidinedione-&gt;Biguanides|Insulin glargine|Thiazolidinedione-&gt;Biguanides|Thiazolidinedione-&gt;DPP-4 inhibitors-&gt;Biguanides|Insulin glargine|Sulfonylureas-&gt;Insulin glargine|Sulfonylureas-&gt;DPP-4 inhibitors|Sulfonylureas-&gt;DPP-4 inhibitors|Insulin glargine|Sulfonylureas-&gt;DPP-4 inhibitors|Insulin glargine"/>
  </r>
  <r>
    <s v="Awzn8OoeKT6"/>
    <x v="30"/>
    <s v="Pacific peoples"/>
    <s v="Biguanides"/>
    <x v="0"/>
    <d v="2021-08-16T00:00:00"/>
    <s v="Biguanides-&gt;DPP-4 inhibitors"/>
  </r>
  <r>
    <s v="b27sfe2K8nk"/>
    <x v="30"/>
    <s v="Asian"/>
    <s v="Biguanides"/>
    <x v="0"/>
    <d v="2023-10-04T00:00:00"/>
    <s v="Biguanides"/>
  </r>
  <r>
    <s v="B18ThDj83J6"/>
    <x v="30"/>
    <s v="Asian"/>
    <s v="Biguanides"/>
    <x v="0"/>
    <d v="2014-07-25T00:00:00"/>
    <s v="Biguanides-&gt;Biguanides|Sulfonylureas-&gt;DPP-4 inhibitors|Sulfonylureas-&gt;DPP-4 inhibitors-&gt;DPP-4 inhibitors|GLP-1 agonists|Sulfonylureas-&gt;DPP-4 inhibitors|GLP-1 agonists-&gt;Sulfonylureas-&gt;Insulin aspart-&gt;DPP-4 inhibitors|Insulin glargine|Sulfonylureas"/>
  </r>
  <r>
    <s v="AY/e8DygcE."/>
    <x v="30"/>
    <s v="Māori"/>
    <s v="Biguanides"/>
    <x v="0"/>
    <d v="2017-02-17T00:00:00"/>
    <s v="Biguanides-&gt;Sulfonylureas-&gt;DPP-4 inhibitors-&gt;Biguanides|DPP-4 inhibitors-&gt;DPP-4 inhibitors|SGLT-2 inhibitors-&gt;SGLT-2 inhibitors-&gt;Biguanides|GLP-1 agonists-&gt;DPP-4 inhibitors|GLP-1 agonists-&gt;GLP-1 agonists"/>
  </r>
  <r>
    <s v="axRs3GPThdw"/>
    <x v="30"/>
    <s v="Asian"/>
    <s v="Biguanides|Insulin aspart|Insulin isophane"/>
    <x v="0"/>
    <d v="2020-11-12T00:00:00"/>
    <s v="Biguanides|Insulin aspart|Insulin isophane-&gt;Insulin aspart|Insulin isophane"/>
  </r>
  <r>
    <s v="ax8gcgibptE"/>
    <x v="30"/>
    <s v="Asian"/>
    <s v="Biguanides"/>
    <x v="0"/>
    <d v="2025-09-10T00:00:00"/>
    <s v="Biguanides"/>
  </r>
  <r>
    <s v="axhNkz5ukWE"/>
    <x v="30"/>
    <s v="Pacific peoples"/>
    <s v="Biguanides"/>
    <x v="0"/>
    <d v="2021-06-01T00:00:00"/>
    <s v="Biguanides-&gt;SGLT-2 inhibitors-&gt;DPP-4 inhibitors|SGLT-2 inhibitors-&gt;Insulin aspart|Insulin isophane"/>
  </r>
  <r>
    <s v="JEsUYrG8iqw"/>
    <x v="30"/>
    <s v="Other"/>
    <s v="Biguanides"/>
    <x v="0"/>
    <d v="2019-08-26T00:00:00"/>
    <s v="Biguanides-&gt;Insulin glargine-&gt;Insulin aspart|Insulin glargine-&gt;Insulin aspart"/>
  </r>
  <r>
    <s v="JDj47laRpOM"/>
    <x v="30"/>
    <s v="Pacific peoples"/>
    <s v="Biguanides"/>
    <x v="0"/>
    <d v="2016-08-25T00:00:00"/>
    <s v="Biguanides-&gt;Biguanides|SGLT-2 inhibitors-&gt;SGLT-2 inhibitors-&gt;SGLT-2 inhibitors|Sulfonylureas-&gt;Sulfonylureas"/>
  </r>
  <r>
    <s v="jbhr6fggOW2"/>
    <x v="30"/>
    <s v="Asian"/>
    <s v="Biguanides"/>
    <x v="0"/>
    <d v="2013-04-10T00:00:00"/>
    <s v="Biguanides"/>
  </r>
  <r>
    <s v="JaJeF/7o66Y"/>
    <x v="30"/>
    <s v="Pacific peoples"/>
    <s v="Biguanides"/>
    <x v="0"/>
    <d v="2025-11-20T00:00:00"/>
    <s v="Biguanides"/>
  </r>
  <r>
    <s v="Jaldia0rGHo"/>
    <x v="30"/>
    <s v="Asian"/>
    <s v="Insulin isophane"/>
    <x v="1"/>
    <d v="2016-05-26T00:00:00"/>
    <s v="Insulin isophane-&gt;Insulin aspart-&gt;Insulin aspart|Insulin isophane-&gt;Biguanides"/>
  </r>
  <r>
    <s v="J9GGDuG5mEw"/>
    <x v="30"/>
    <s v="Pacific peoples"/>
    <s v="Biguanides"/>
    <x v="0"/>
    <d v="2019-03-25T00:00:00"/>
    <s v="Biguanides-&gt;Sulfonylureas-&gt;Biguanides|Insulin glargine"/>
  </r>
  <r>
    <s v="jAN2L1RN4Xg"/>
    <x v="30"/>
    <s v="Māori"/>
    <s v="Biguanides"/>
    <x v="0"/>
    <d v="2014-06-05T00:00:00"/>
    <s v="Biguanides-&gt;Insulin isophane-&gt;Biguanides|Insulin isophane"/>
  </r>
  <r>
    <s v="M8QYuIOxIKY"/>
    <x v="30"/>
    <s v="Other"/>
    <s v="Biguanides"/>
    <x v="0"/>
    <d v="2020-11-26T00:00:00"/>
    <s v="Biguanides"/>
  </r>
  <r>
    <s v="JFmRHY6VZk."/>
    <x v="30"/>
    <s v="Asian"/>
    <s v="Biguanides"/>
    <x v="0"/>
    <d v="2022-06-23T00:00:00"/>
    <s v="Biguanides"/>
  </r>
  <r>
    <s v="jF2B7rXHcYw"/>
    <x v="30"/>
    <s v="Asian"/>
    <s v="Biguanides"/>
    <x v="0"/>
    <d v="2013-10-04T00:00:00"/>
    <s v="Biguanides"/>
  </r>
  <r>
    <s v="JGAObp0m4Is"/>
    <x v="30"/>
    <s v="Asian"/>
    <s v="Biguanides"/>
    <x v="0"/>
    <d v="2019-10-04T00:00:00"/>
    <s v="Biguanides"/>
  </r>
  <r>
    <s v="j5LRYdUK7pc"/>
    <x v="30"/>
    <s v="Māori"/>
    <s v="Biguanides"/>
    <x v="0"/>
    <d v="2015-08-04T00:00:00"/>
    <s v="Biguanides-&gt;Sulfonylureas-&gt;Insulin aspart-&gt;Biguanides|Insulin aspart-&gt;Insulin glargine-&gt;Insulin glargine|Insulin glulisine-&gt;Biguanides|Insulin glargine|Insulin glulisine-&gt;DPP-4 inhibitors|Insulin glargine|Insulin glulisine-&gt;DPP-4 inhibitors-&gt;DPP-4 inhibitors|Insulin glulisine-&gt;Biguanides|GLP-1 agonists|Insulin glargine-&gt;Biguanides|Insulin glargine-&gt;GLP-1 agonists-&gt;Biguanides|GLP-1 agonists|Insulin aspart|Insulin glargine-&gt;GLP-1 agonists|Insulin aspart|Insulin glargine-&gt;DPP-4 inhibitors|SGLT-2 inhibitors-&gt;Insulin aspart|Insulin glargine-&gt;DPP-4 inhibitors|GLP-1 agonists|Insulin aspart|Insulin glargine|SGLT-2 inhibitors-&gt;DPP-4 inhibitors|Insulin aspart|Insulin glargine|SGLT-2 inhibitors-&gt;DPP-4 inhibitors|Insulin aspart|SGLT-2 inhibitors"/>
  </r>
  <r>
    <s v="J7esn4pGMJg"/>
    <x v="30"/>
    <s v="Asian"/>
    <s v="Biguanides"/>
    <x v="0"/>
    <d v="2022-06-08T00:00:00"/>
    <s v="Biguanides-&gt;SGLT-2 inhibitors-&gt;DPP-4 inhibitors-&gt;Biguanides|DPP-4 inhibitors"/>
  </r>
  <r>
    <s v="J51StPNf6P6"/>
    <x v="30"/>
    <s v="Pacific peoples"/>
    <s v="Biguanides"/>
    <x v="0"/>
    <d v="2024-07-25T00:00:00"/>
    <s v="Biguanides"/>
  </r>
  <r>
    <s v="J3kRh3jdWlE"/>
    <x v="30"/>
    <s v="Asian"/>
    <s v="Biguanides|Insulin isophane"/>
    <x v="0"/>
    <d v="2022-12-29T00:00:00"/>
    <s v="Biguanides|Insulin isophane-&gt;Insulin isophane|Insulin lispro"/>
  </r>
  <r>
    <s v="j0.brpk/dJE"/>
    <x v="30"/>
    <s v="Other"/>
    <s v="Biguanides|Insulin glargine"/>
    <x v="0"/>
    <d v="2019-03-05T00:00:00"/>
    <s v="Biguanides|Insulin glargine-&gt;Biguanides-&gt;Insulin glargine-&gt;DPP-4 inhibitors|Insulin glargine-&gt;DPP-4 inhibitors-&gt;Biguanides|DPP-4 inhibitors"/>
  </r>
  <r>
    <s v="J18B.yQnQPA"/>
    <x v="30"/>
    <s v="Other"/>
    <s v="Biguanides"/>
    <x v="0"/>
    <d v="2019-07-15T00:00:00"/>
    <s v="Biguanides"/>
  </r>
  <r>
    <s v="J1CfCdhO.4s"/>
    <x v="30"/>
    <s v="Asian"/>
    <s v="Biguanides"/>
    <x v="0"/>
    <d v="2024-12-10T00:00:00"/>
    <s v="Biguanides"/>
  </r>
  <r>
    <s v="j1G1AlHJZ4o"/>
    <x v="30"/>
    <s v="Other"/>
    <s v="Biguanides"/>
    <x v="0"/>
    <d v="2015-04-08T00:00:00"/>
    <s v="Biguanides"/>
  </r>
  <r>
    <s v="izngL4vEEHc"/>
    <x v="30"/>
    <s v="Pacific peoples"/>
    <s v="Biguanides"/>
    <x v="0"/>
    <d v="2025-04-17T00:00:00"/>
    <s v="Biguanides-&gt;Biguanides|SGLT-2 inhibitors"/>
  </r>
  <r>
    <s v="IzrVg1hxYp."/>
    <x v="30"/>
    <s v="Other"/>
    <s v="Biguanides"/>
    <x v="0"/>
    <d v="2014-07-24T00:00:00"/>
    <s v="Biguanides"/>
  </r>
  <r>
    <s v="iYH.UzXoikE"/>
    <x v="30"/>
    <s v="Asian"/>
    <s v="Biguanides"/>
    <x v="0"/>
    <d v="2014-09-16T00:00:00"/>
    <s v="Biguanides"/>
  </r>
  <r>
    <s v="IRzzTGw9f3c"/>
    <x v="30"/>
    <s v="Other"/>
    <s v="Biguanides"/>
    <x v="0"/>
    <d v="2019-08-30T00:00:00"/>
    <s v="Biguanides-&gt;Sulfonylureas-&gt;GLP-1 agonists"/>
  </r>
  <r>
    <s v="IurRkEKD7BU"/>
    <x v="30"/>
    <s v="Pacific peoples"/>
    <s v="Biguanides"/>
    <x v="0"/>
    <d v="2015-05-04T00:00:00"/>
    <s v="Biguanides-&gt;Biguanides|Sulfonylureas-&gt;Sulfonylureas-&gt;DPP-4 inhibitors-&gt;DPP-4 inhibitors|Sulfonylureas"/>
  </r>
  <r>
    <s v="IPCPgx9dXNY"/>
    <x v="30"/>
    <s v="Māori"/>
    <s v="Biguanides"/>
    <x v="0"/>
    <d v="2012-03-30T00:00:00"/>
    <s v="Biguanides-&gt;Sulfonylureas-&gt;Insulin glargine-&gt;Insulin glargine|SGLT-2 inhibitors-&gt;GLP-1 agonists|Insulin glargine-&gt;GLP-1 agonists-&gt;Biguanides|GLP-1 agonists"/>
  </r>
  <r>
    <s v="IkD8ykjcT9s"/>
    <x v="30"/>
    <s v="Pacific peoples"/>
    <s v="Biguanides"/>
    <x v="0"/>
    <d v="2025-12-10T00:00:00"/>
    <s v="Biguanides-&gt;Biguanides|SGLT-2 inhibitors"/>
  </r>
  <r>
    <s v="iKdMnLag00U"/>
    <x v="30"/>
    <s v="Māori"/>
    <s v="Biguanides"/>
    <x v="0"/>
    <d v="2018-06-01T00:00:00"/>
    <s v="Biguanides"/>
  </r>
  <r>
    <s v="IKPaG63LMzE"/>
    <x v="30"/>
    <s v="Asian"/>
    <s v="Biguanides"/>
    <x v="0"/>
    <d v="2020-10-30T00:00:00"/>
    <s v="Biguanides-&gt;DPP-4 inhibitors"/>
  </r>
  <r>
    <s v="IoBL5I2JXfo"/>
    <x v="30"/>
    <s v="Other"/>
    <s v="Biguanides"/>
    <x v="0"/>
    <d v="2018-09-03T00:00:00"/>
    <s v="Biguanides-&gt;Insulin isophane-&gt;Insulin aspart|Insulin isophane"/>
  </r>
  <r>
    <s v="IoIiumT10JU"/>
    <x v="30"/>
    <s v="Māori"/>
    <s v="Biguanides"/>
    <x v="0"/>
    <d v="2025-09-04T00:00:00"/>
    <s v="Biguanides"/>
  </r>
  <r>
    <s v="IoPvY4iuStg"/>
    <x v="30"/>
    <s v="Asian"/>
    <s v="Biguanides"/>
    <x v="0"/>
    <d v="2023-11-28T00:00:00"/>
    <s v="Biguanides"/>
  </r>
  <r>
    <s v="iO.TSNiWaPw"/>
    <x v="30"/>
    <s v="Asian"/>
    <s v="Biguanides"/>
    <x v="0"/>
    <d v="2019-01-12T00:00:00"/>
    <s v="Biguanides"/>
  </r>
  <r>
    <s v="Iml1C4DvMAc"/>
    <x v="30"/>
    <s v="Other"/>
    <s v="Biguanides"/>
    <x v="0"/>
    <d v="2025-12-09T00:00:00"/>
    <s v="Biguanides"/>
  </r>
  <r>
    <s v="in7YVLSnvyU"/>
    <x v="30"/>
    <s v="Asian"/>
    <s v="Biguanides"/>
    <x v="0"/>
    <d v="2014-04-30T00:00:00"/>
    <s v="Biguanides-&gt;Insulin aspart"/>
  </r>
  <r>
    <s v="FJD4X8lA/mk"/>
    <x v="30"/>
    <s v="Asian"/>
    <s v="Biguanides|Sulfonylureas"/>
    <x v="0"/>
    <d v="2022-04-21T00:00:00"/>
    <s v="Biguanides|Sulfonylureas-&gt;Biguanides-&gt;Biguanides|DPP-4 inhibitors-&gt;Biguanides|DPP-4 inhibitors|SGLT-2 inhibitors-&gt;DPP-4 inhibitors-&gt;DPP-4 inhibitors|SGLT-2 inhibitors-&gt;Biguanides|SGLT-2 inhibitors"/>
  </r>
  <r>
    <s v="FH0TDsuBJdE"/>
    <x v="30"/>
    <s v="Māori"/>
    <s v="Biguanides"/>
    <x v="0"/>
    <d v="2014-07-04T00:00:00"/>
    <s v="Biguanides"/>
  </r>
  <r>
    <s v="FNg1niThf0Q"/>
    <x v="30"/>
    <s v="Asian"/>
    <s v="Biguanides"/>
    <x v="0"/>
    <d v="2019-04-02T00:00:00"/>
    <s v="Biguanides"/>
  </r>
  <r>
    <s v="Fmvr1L8ZieA"/>
    <x v="30"/>
    <s v="Asian"/>
    <s v="Biguanides"/>
    <x v="0"/>
    <d v="2014-06-20T00:00:00"/>
    <s v="Biguanides"/>
  </r>
  <r>
    <s v="FqTfXnes.8w"/>
    <x v="30"/>
    <s v="Asian"/>
    <s v="Biguanides"/>
    <x v="0"/>
    <d v="2023-02-15T00:00:00"/>
    <s v="Biguanides-&gt;DPP-4 inhibitors-&gt;DPP-4 inhibitors|SGLT-2 inhibitors"/>
  </r>
  <r>
    <s v="IHy0uGH5EuU"/>
    <x v="30"/>
    <s v="Other"/>
    <s v="Biguanides"/>
    <x v="0"/>
    <d v="2022-01-28T00:00:00"/>
    <s v="Biguanides-&gt;SGLT-2 inhibitors-&gt;Biguanides|SGLT-2 inhibitors"/>
  </r>
  <r>
    <s v="FRH83yKMYy6"/>
    <x v="30"/>
    <s v="Asian"/>
    <s v="Biguanides|Sulfonylureas"/>
    <x v="0"/>
    <d v="2018-05-16T00:00:00"/>
    <s v="Biguanides|Sulfonylureas-&gt;Biguanides-&gt;Sulfonylureas"/>
  </r>
  <r>
    <s v="zYqFa6eMtz6"/>
    <x v="30"/>
    <s v="Other"/>
    <s v="Biguanides"/>
    <x v="0"/>
    <d v="2020-12-01T00:00:00"/>
    <s v="Biguanides"/>
  </r>
  <r>
    <s v="zztVh.1CxiI"/>
    <x v="30"/>
    <s v="Pacific peoples"/>
    <s v="Biguanides"/>
    <x v="0"/>
    <d v="2020-06-02T00:00:00"/>
    <s v="Biguanides"/>
  </r>
  <r>
    <s v="ZZwpvO7vfiM"/>
    <x v="30"/>
    <s v="Asian"/>
    <s v="Biguanides"/>
    <x v="0"/>
    <d v="2024-09-05T00:00:00"/>
    <s v="Biguanides"/>
  </r>
  <r>
    <s v="ZYHhhmcZBDE"/>
    <x v="30"/>
    <s v="Asian"/>
    <s v="Biguanides"/>
    <x v="0"/>
    <d v="2017-03-16T00:00:00"/>
    <s v="Biguanides-&gt;Insulin aspart"/>
  </r>
  <r>
    <s v="n4UCs7C.sX6"/>
    <x v="30"/>
    <s v="Other"/>
    <s v="Biguanides"/>
    <x v="0"/>
    <d v="2016-05-21T00:00:00"/>
    <s v="Biguanides"/>
  </r>
  <r>
    <s v="n5QRZNYrYjQ"/>
    <x v="30"/>
    <s v="Other"/>
    <s v="Biguanides"/>
    <x v="0"/>
    <d v="2018-02-15T00:00:00"/>
    <s v="Biguanides"/>
  </r>
  <r>
    <s v="N4Psvuxso9k"/>
    <x v="30"/>
    <s v="Pacific peoples"/>
    <s v="Biguanides"/>
    <x v="0"/>
    <d v="2014-06-05T00:00:00"/>
    <s v="Biguanides"/>
  </r>
  <r>
    <s v="3iWKi7kTVeE"/>
    <x v="30"/>
    <s v="Asian"/>
    <s v="Insulin aspart|Insulin isophane"/>
    <x v="1"/>
    <d v="2020-07-15T00:00:00"/>
    <s v="Insulin aspart|Insulin isophane-&gt;Insulin isophane-&gt;Insulin aspart-&gt;Biguanides-&gt;Biguanides|GLP-1 agonists-&gt;GLP-1 agonists"/>
  </r>
  <r>
    <s v="3Jv5aZPAY4."/>
    <x v="30"/>
    <s v="Māori"/>
    <s v="Biguanides"/>
    <x v="0"/>
    <d v="2022-02-24T00:00:00"/>
    <s v="Biguanides-&gt;DPP-4 inhibitors-&gt;Biguanides|GLP-1 agonists-&gt;GLP-1 agonists-&gt;DPP-4 inhibitors|GLP-1 agonists"/>
  </r>
  <r>
    <s v="3miCXhvHHsk"/>
    <x v="30"/>
    <s v="Māori"/>
    <s v="Biguanides"/>
    <x v="0"/>
    <d v="2021-08-31T00:00:00"/>
    <s v="Biguanides"/>
  </r>
  <r>
    <s v="N20CRj3ISqg"/>
    <x v="30"/>
    <s v="Other"/>
    <s v="Biguanides"/>
    <x v="0"/>
    <d v="2014-10-28T00:00:00"/>
    <s v="Biguanides-&gt;Insulin aspart|Insulin isophane-&gt;Insulin isophane"/>
  </r>
  <r>
    <s v="mzG6gmpuwr6"/>
    <x v="30"/>
    <s v="Pacific peoples"/>
    <s v="Biguanides"/>
    <x v="0"/>
    <d v="2015-11-30T00:00:00"/>
    <s v="Biguanides-&gt;Sulfonylureas-&gt;DPP-4 inhibitors-&gt;DPP-4 inhibitors|Sulfonylureas-&gt;SGLT-2 inhibitors-&gt;SGLT-2 inhibitors|Thiazolidinedione-&gt;DPP-4 inhibitors|SGLT-2 inhibitors|Sulfonylureas|Thiazolidinedione"/>
  </r>
  <r>
    <s v="mzRxdx/tRtA"/>
    <x v="30"/>
    <s v="Māori"/>
    <s v="Biguanides"/>
    <x v="0"/>
    <d v="2023-12-04T00:00:00"/>
    <s v="Biguanides"/>
  </r>
  <r>
    <s v="mYT6A.J.iqI"/>
    <x v="30"/>
    <s v="Other"/>
    <s v="Biguanides"/>
    <x v="0"/>
    <d v="2012-07-08T00:00:00"/>
    <s v="Biguanides"/>
  </r>
  <r>
    <s v="mZ1VN37/.4A"/>
    <x v="30"/>
    <s v="Pacific peoples"/>
    <s v="Biguanides"/>
    <x v="0"/>
    <d v="2019-03-11T00:00:00"/>
    <s v="Biguanides-&gt;DPP-4 inhibitors-&gt;Biguanides|DPP-4 inhibitors"/>
  </r>
  <r>
    <s v="3VdmDLJB4as"/>
    <x v="30"/>
    <s v="Asian"/>
    <s v="Biguanides"/>
    <x v="0"/>
    <d v="2018-05-22T00:00:00"/>
    <s v="Biguanides"/>
  </r>
  <r>
    <s v="3weAVHyUUHI"/>
    <x v="30"/>
    <s v="Other"/>
    <s v="Biguanides"/>
    <x v="0"/>
    <d v="2023-05-17T00:00:00"/>
    <s v="Biguanides"/>
  </r>
  <r>
    <s v="3Tmyg2o862M"/>
    <x v="30"/>
    <s v="Other"/>
    <s v="Biguanides"/>
    <x v="0"/>
    <d v="2014-07-23T00:00:00"/>
    <s v="Biguanides"/>
  </r>
  <r>
    <s v="3rnO1GC9/9M"/>
    <x v="30"/>
    <s v="Asian"/>
    <s v="Biguanides"/>
    <x v="0"/>
    <d v="2020-05-25T00:00:00"/>
    <s v="Biguanides-&gt;Insulin isophane-&gt;Insulin aspart-&gt;Insulin aspart|Insulin isophane"/>
  </r>
  <r>
    <s v="48h4fDCuTH2"/>
    <x v="30"/>
    <s v="Asian"/>
    <s v="Biguanides"/>
    <x v="0"/>
    <d v="2022-07-11T00:00:00"/>
    <s v="Biguanides-&gt;Insulin aspart|Insulin isophane"/>
  </r>
  <r>
    <s v="42zsAtHOOto"/>
    <x v="30"/>
    <s v="Other"/>
    <s v="Biguanides"/>
    <x v="0"/>
    <d v="2011-06-14T00:00:00"/>
    <s v="Biguanides"/>
  </r>
  <r>
    <s v="3zD6zs2DPnQ"/>
    <x v="30"/>
    <s v="Other"/>
    <s v="Biguanides"/>
    <x v="0"/>
    <d v="2025-08-15T00:00:00"/>
    <s v="Biguanides"/>
  </r>
  <r>
    <s v="4.z6rAlDhLc"/>
    <x v="30"/>
    <s v="Māori"/>
    <s v="Biguanides"/>
    <x v="0"/>
    <d v="2011-10-27T00:00:00"/>
    <s v="Biguanides-&gt;Biguanides|Insulin isophane-&gt;Biguanides|Insulin aspart|Insulin isophane-&gt;Insulin aspart|Insulin isophane-&gt;DPP-4 inhibitors|Sulfonylureas-&gt;DPP-4 inhibitors|SGLT-2 inhibitors-&gt;DPP-4 inhibitors|SGLT-2 inhibitors|Sulfonylureas"/>
  </r>
  <r>
    <s v="mwDiCOBIj36"/>
    <x v="30"/>
    <s v="Pacific peoples"/>
    <s v="Biguanides"/>
    <x v="0"/>
    <d v="2015-06-25T00:00:00"/>
    <s v="Biguanides-&gt;Biguanides|Sulfonylureas-&gt;DPP-4 inhibitors|Sulfonylureas-&gt;DPP-4 inhibitors|SGLT-2 inhibitors-&gt;Biguanides|DPP-4 inhibitors|SGLT-2 inhibitors|Sulfonylureas-&gt;DPP-4 inhibitors|SGLT-2 inhibitors|Sulfonylureas"/>
  </r>
  <r>
    <s v="mwL2e.DToco"/>
    <x v="30"/>
    <s v="Māori"/>
    <s v="Biguanides"/>
    <x v="0"/>
    <d v="2023-11-24T00:00:00"/>
    <s v="Biguanides-&gt;Biguanides|Insulin glargine-&gt;Insulin glargine"/>
  </r>
  <r>
    <s v="mtWeeTNneT2"/>
    <x v="30"/>
    <s v="Asian"/>
    <s v="Biguanides"/>
    <x v="0"/>
    <d v="2025-06-09T00:00:00"/>
    <s v="Biguanides"/>
  </r>
  <r>
    <s v="mtsoXlH3nRU"/>
    <x v="30"/>
    <s v="Pacific peoples"/>
    <s v="Insulin aspart|Insulin isophane"/>
    <x v="1"/>
    <d v="2023-12-06T00:00:00"/>
    <s v="Insulin aspart|Insulin isophane-&gt;Biguanides-&gt;Insulin isophane-&gt;Biguanides|Insulin isophane-&gt;Insulin aspart-&gt;GLP-1 agonists"/>
  </r>
  <r>
    <s v="mv95R7cHtkY"/>
    <x v="30"/>
    <s v="Other"/>
    <s v="Biguanides"/>
    <x v="0"/>
    <d v="2024-02-16T00:00:00"/>
    <s v="Biguanides"/>
  </r>
  <r>
    <s v="MVsHzKi8YXg"/>
    <x v="30"/>
    <s v="Asian"/>
    <s v="Biguanides"/>
    <x v="0"/>
    <d v="2025-05-05T00:00:00"/>
    <s v="Biguanides"/>
  </r>
  <r>
    <s v="MMSGqpwcekU"/>
    <x v="30"/>
    <s v="Asian"/>
    <s v="Biguanides|Insulin isophane"/>
    <x v="0"/>
    <d v="2024-05-16T00:00:00"/>
    <s v="Biguanides|Insulin isophane"/>
  </r>
  <r>
    <s v="mnV8RKLEjnM"/>
    <x v="30"/>
    <s v="Pacific peoples"/>
    <s v="Biguanides|Insulin isophane"/>
    <x v="0"/>
    <d v="2020-10-01T00:00:00"/>
    <s v="Biguanides|Insulin isophane"/>
  </r>
  <r>
    <s v="mtAprFTCg4k"/>
    <x v="30"/>
    <s v="Pacific peoples"/>
    <s v="Biguanides"/>
    <x v="0"/>
    <d v="2015-11-27T00:00:00"/>
    <s v="Biguanides"/>
  </r>
  <r>
    <s v="MRLGEe8ZNV6"/>
    <x v="30"/>
    <s v="Pacific peoples"/>
    <s v="Biguanides"/>
    <x v="0"/>
    <d v="2022-04-22T00:00:00"/>
    <s v="Biguanides-&gt;SGLT-2 inhibitors-&gt;SGLT-2 inhibitors|Sulfonylureas"/>
  </r>
  <r>
    <s v="mKhmbHPCgLI"/>
    <x v="30"/>
    <s v="Pacific peoples"/>
    <s v="Biguanides"/>
    <x v="0"/>
    <d v="2025-01-27T00:00:00"/>
    <s v="Biguanides-&gt;SGLT-2 inhibitors"/>
  </r>
  <r>
    <s v="MkPu5DvCC.6"/>
    <x v="30"/>
    <s v="Other"/>
    <s v="Biguanides"/>
    <x v="0"/>
    <d v="2022-10-26T00:00:00"/>
    <s v="Biguanides"/>
  </r>
  <r>
    <s v="MmA5JdPEU0w"/>
    <x v="30"/>
    <s v="Pacific peoples"/>
    <s v="Biguanides"/>
    <x v="0"/>
    <d v="2023-05-03T00:00:00"/>
    <s v="Biguanides"/>
  </r>
  <r>
    <s v="MijUyOHiGPY"/>
    <x v="30"/>
    <s v="Māori"/>
    <s v="Biguanides"/>
    <x v="0"/>
    <d v="2012-02-17T00:00:00"/>
    <s v="Biguanides-&gt;SGLT-2 inhibitors"/>
  </r>
  <r>
    <s v="MdpJa1S3FAE"/>
    <x v="30"/>
    <s v="Asian"/>
    <s v="Biguanides"/>
    <x v="0"/>
    <d v="2014-07-02T00:00:00"/>
    <s v="Biguanides"/>
  </r>
  <r>
    <s v="MdPTH8JrYHg"/>
    <x v="30"/>
    <s v="Asian"/>
    <s v="Biguanides"/>
    <x v="0"/>
    <d v="2025-07-25T00:00:00"/>
    <s v="Biguanides-&gt;Biguanides|DPP-4 inhibitors-&gt;DPP-4 inhibitors"/>
  </r>
  <r>
    <s v="mCjsE4njCTM"/>
    <x v="30"/>
    <s v="Other"/>
    <s v="Biguanides"/>
    <x v="0"/>
    <d v="2015-09-07T00:00:00"/>
    <s v="Biguanides"/>
  </r>
  <r>
    <s v="mcdgZMWwdp."/>
    <x v="30"/>
    <s v="Other"/>
    <s v="Biguanides"/>
    <x v="0"/>
    <d v="2014-12-08T00:00:00"/>
    <s v="Biguanides"/>
  </r>
  <r>
    <s v="Mc4ZXM75ryg"/>
    <x v="30"/>
    <s v="Other"/>
    <s v="Biguanides"/>
    <x v="0"/>
    <d v="2014-03-06T00:00:00"/>
    <s v="Biguanides-&gt;Insulin isophane"/>
  </r>
  <r>
    <s v="Mc93.D4/5pM"/>
    <x v="30"/>
    <s v="Asian"/>
    <s v="Biguanides"/>
    <x v="0"/>
    <d v="2024-12-19T00:00:00"/>
    <s v="Biguanides-&gt;Insulin aspart|Insulin isophane"/>
  </r>
  <r>
    <s v="mFLUUD1ew3w"/>
    <x v="30"/>
    <s v="Asian"/>
    <s v="Biguanides|Insulin isophane"/>
    <x v="0"/>
    <d v="2020-04-21T00:00:00"/>
    <s v="Biguanides|Insulin isophane-&gt;Insulin isophane"/>
  </r>
  <r>
    <s v="hn1OeC3ULhA"/>
    <x v="30"/>
    <s v="Pacific peoples"/>
    <s v="Biguanides"/>
    <x v="0"/>
    <d v="2016-10-31T00:00:00"/>
    <s v="Biguanides"/>
  </r>
  <r>
    <s v="keq3zzLkMaE"/>
    <x v="30"/>
    <s v="Other"/>
    <s v="Biguanides"/>
    <x v="0"/>
    <d v="2019-10-14T00:00:00"/>
    <s v="Biguanides"/>
  </r>
  <r>
    <s v="kEUTfHSUQGc"/>
    <x v="30"/>
    <s v="Other"/>
    <s v="Biguanides"/>
    <x v="0"/>
    <d v="2015-01-12T00:00:00"/>
    <s v="Biguanides"/>
  </r>
  <r>
    <s v="hjBbJSJWvk6"/>
    <x v="30"/>
    <s v="Māori"/>
    <s v="Biguanides"/>
    <x v="0"/>
    <d v="2024-03-25T00:00:00"/>
    <s v="Biguanides"/>
  </r>
  <r>
    <s v="hlVUGe5Ru5w"/>
    <x v="30"/>
    <s v="Asian"/>
    <s v="Biguanides|Insulin isophane"/>
    <x v="0"/>
    <d v="2024-12-12T00:00:00"/>
    <s v="Biguanides|Insulin isophane-&gt;Insulin isophane-&gt;Insulin aspart|Insulin isophane-&gt;Sulfonylureas"/>
  </r>
  <r>
    <s v="kPFKcJme3Rk"/>
    <x v="30"/>
    <s v="Asian"/>
    <s v="Biguanides"/>
    <x v="0"/>
    <d v="2015-12-18T00:00:00"/>
    <s v="Biguanides-&gt;DPP-4 inhibitors"/>
  </r>
  <r>
    <s v="Kq2HpoNheUE"/>
    <x v="30"/>
    <s v="Māori"/>
    <s v="Biguanides|Insulin glargine"/>
    <x v="0"/>
    <d v="2018-07-08T00:00:00"/>
    <s v="Biguanides|Insulin glargine-&gt;Insulin glargine-&gt;GLP-1 agonists-&gt;GLP-1 agonists|Insulin glargine-&gt;Biguanides|GLP-1 agonists|Insulin glargine-&gt;Biguanides|GLP-1 agonists-&gt;Biguanides"/>
  </r>
  <r>
    <s v="KjyzrbSftOg"/>
    <x v="30"/>
    <s v="Other"/>
    <s v="Biguanides"/>
    <x v="0"/>
    <d v="2015-04-15T00:00:00"/>
    <s v="Biguanides"/>
  </r>
  <r>
    <s v="kitFN9au/1c"/>
    <x v="30"/>
    <s v="Māori"/>
    <s v="Biguanides"/>
    <x v="0"/>
    <d v="2017-10-26T00:00:00"/>
    <s v="Biguanides"/>
  </r>
  <r>
    <s v="knbFIpgukiU"/>
    <x v="30"/>
    <s v="Pacific peoples"/>
    <s v="Biguanides|DPP-4 inhibitors"/>
    <x v="0"/>
    <d v="2020-01-31T00:00:00"/>
    <s v="Biguanides|DPP-4 inhibitors-&gt;DPP-4 inhibitors"/>
  </r>
  <r>
    <s v="kOUFmC6Z8Rw"/>
    <x v="30"/>
    <s v="Asian"/>
    <s v="Biguanides"/>
    <x v="0"/>
    <d v="2013-07-03T00:00:00"/>
    <s v="Biguanides"/>
  </r>
  <r>
    <s v="knNoxT2H1b6"/>
    <x v="30"/>
    <s v="Other"/>
    <s v="Biguanides"/>
    <x v="0"/>
    <d v="2023-08-15T00:00:00"/>
    <s v="Biguanides"/>
  </r>
  <r>
    <s v="H56TZ6hjbIw"/>
    <x v="30"/>
    <s v="Asian"/>
    <s v="Biguanides"/>
    <x v="0"/>
    <d v="2021-02-02T00:00:00"/>
    <s v="Biguanides"/>
  </r>
  <r>
    <s v="hA4xcOPzhcM"/>
    <x v="30"/>
    <s v="Pacific peoples"/>
    <s v="Insulin isophane"/>
    <x v="1"/>
    <d v="2019-12-18T00:00:00"/>
    <s v="Insulin isophane-&gt;Biguanides"/>
  </r>
  <r>
    <s v="H6.KkIHgw1E"/>
    <x v="30"/>
    <s v="Other"/>
    <s v="Biguanides"/>
    <x v="0"/>
    <d v="2011-04-19T00:00:00"/>
    <s v="Biguanides"/>
  </r>
  <r>
    <s v="hfIp/VzXJvE"/>
    <x v="30"/>
    <s v="Other"/>
    <s v="Biguanides"/>
    <x v="0"/>
    <d v="2022-09-01T00:00:00"/>
    <s v="Biguanides"/>
  </r>
  <r>
    <s v="HBTiuVXRvGQ"/>
    <x v="30"/>
    <s v="Asian"/>
    <s v="Biguanides|Insulin isophane"/>
    <x v="0"/>
    <d v="2020-04-15T00:00:00"/>
    <s v="Biguanides|Insulin isophane-&gt;Insulin aspart-&gt;Insulin aspart|Insulin isophane"/>
  </r>
  <r>
    <s v="HAPD6WD6Yxg"/>
    <x v="30"/>
    <s v="Asian"/>
    <s v="Biguanides|Insulin isophane"/>
    <x v="0"/>
    <d v="2023-11-10T00:00:00"/>
    <s v="Biguanides|Insulin isophane-&gt;Insulin isophane"/>
  </r>
  <r>
    <s v="Hb8bZBqOvDE"/>
    <x v="30"/>
    <s v="Māori"/>
    <s v="Biguanides"/>
    <x v="0"/>
    <d v="2020-08-25T00:00:00"/>
    <s v="Biguanides"/>
  </r>
  <r>
    <s v="hAkuYs0vlBI"/>
    <x v="30"/>
    <s v="Other"/>
    <s v="Biguanides"/>
    <x v="0"/>
    <d v="2017-06-28T00:00:00"/>
    <s v="Biguanides"/>
  </r>
  <r>
    <s v="gzI8pXm49rc"/>
    <x v="30"/>
    <s v="Māori"/>
    <s v="Insulin aspart|Insulin isophane"/>
    <x v="1"/>
    <d v="2011-01-18T00:00:00"/>
    <s v="Insulin aspart|Insulin isophane-&gt;Biguanides"/>
  </r>
  <r>
    <s v="GYU3or8Xcrs"/>
    <x v="30"/>
    <s v="Other"/>
    <s v="Biguanides"/>
    <x v="0"/>
    <d v="2015-03-23T00:00:00"/>
    <s v="Biguanides"/>
  </r>
  <r>
    <s v="GyGuIlFSSic"/>
    <x v="30"/>
    <s v="Other"/>
    <s v="Biguanides"/>
    <x v="0"/>
    <d v="2014-03-26T00:00:00"/>
    <s v="Biguanides"/>
  </r>
  <r>
    <s v="GYjq0Nhu4dc"/>
    <x v="30"/>
    <s v="Other"/>
    <s v="Biguanides"/>
    <x v="0"/>
    <d v="2022-11-04T00:00:00"/>
    <s v="Biguanides-&gt;DPP-4 inhibitors-&gt;Biguanides|DPP-4 inhibitors"/>
  </r>
  <r>
    <s v="GYlEH/y3USo"/>
    <x v="30"/>
    <s v="Other"/>
    <s v="Biguanides"/>
    <x v="0"/>
    <d v="2019-10-08T00:00:00"/>
    <s v="Biguanides-&gt;Insulin isophane|Insulin lispro-&gt;DPP-4 inhibitors-&gt;Biguanides|Insulin glargine-&gt;Insulin glargine"/>
  </r>
  <r>
    <s v="gTwZWtkMup2"/>
    <x v="30"/>
    <s v="Māori"/>
    <s v="Biguanides"/>
    <x v="0"/>
    <d v="2025-06-05T00:00:00"/>
    <s v="Biguanides"/>
  </r>
  <r>
    <s v="GvJFXqz5n/s"/>
    <x v="30"/>
    <s v="Māori"/>
    <s v="Biguanides"/>
    <x v="0"/>
    <d v="2013-07-11T00:00:00"/>
    <s v="Biguanides-&gt;Insulin aspart|Insulin isophane-&gt;Insulin aspart-&gt;Biguanides|SGLT-2 inhibitors-&gt;Insulin isophane"/>
  </r>
  <r>
    <s v="DrN4090E4Vg"/>
    <x v="30"/>
    <s v="Other"/>
    <s v="Biguanides"/>
    <x v="0"/>
    <d v="2015-06-09T00:00:00"/>
    <s v="Biguanides"/>
  </r>
  <r>
    <s v="DSg7WHMTTUk"/>
    <x v="30"/>
    <s v="Other"/>
    <s v="Biguanides"/>
    <x v="0"/>
    <d v="2023-03-23T00:00:00"/>
    <s v="Biguanides"/>
  </r>
  <r>
    <s v="DOUeHJIVz8I"/>
    <x v="30"/>
    <s v="Asian"/>
    <s v="Biguanides"/>
    <x v="0"/>
    <d v="2020-09-25T00:00:00"/>
    <s v="Biguanides"/>
  </r>
  <r>
    <s v="dQaTKpHy4pE"/>
    <x v="30"/>
    <s v="Other"/>
    <s v="Biguanides"/>
    <x v="0"/>
    <d v="2019-06-14T00:00:00"/>
    <s v="Biguanides"/>
  </r>
  <r>
    <s v="dTpYaKL2.CU"/>
    <x v="30"/>
    <s v="Asian"/>
    <s v="Biguanides"/>
    <x v="0"/>
    <d v="2025-05-15T00:00:00"/>
    <s v="Biguanides-&gt;Insulin isophane"/>
  </r>
  <r>
    <s v="dV9R8fy3wAc"/>
    <x v="30"/>
    <s v="Asian"/>
    <s v="Biguanides|Insulin isophane"/>
    <x v="0"/>
    <d v="2014-06-18T00:00:00"/>
    <s v="Biguanides|Insulin isophane"/>
  </r>
  <r>
    <s v="dVGbgcbP3MQ"/>
    <x v="30"/>
    <s v="Other"/>
    <s v="Biguanides"/>
    <x v="0"/>
    <d v="2025-06-11T00:00:00"/>
    <s v="Biguanides"/>
  </r>
  <r>
    <s v="dvb1f8RPIaA"/>
    <x v="30"/>
    <s v="Other"/>
    <s v="Biguanides"/>
    <x v="0"/>
    <d v="2011-11-15T00:00:00"/>
    <s v="Biguanides"/>
  </r>
  <r>
    <s v="DcJsT4G59cI"/>
    <x v="30"/>
    <s v="Asian"/>
    <s v="Biguanides"/>
    <x v="0"/>
    <d v="2018-08-15T00:00:00"/>
    <s v="Biguanides"/>
  </r>
  <r>
    <s v="dbQYZDV/CM6"/>
    <x v="30"/>
    <s v="Pacific peoples"/>
    <s v="Biguanides"/>
    <x v="0"/>
    <d v="2012-02-23T00:00:00"/>
    <s v="Biguanides"/>
  </r>
  <r>
    <s v="DHzedEYkMLk"/>
    <x v="30"/>
    <s v="Other"/>
    <s v="Biguanides"/>
    <x v="0"/>
    <d v="2011-09-05T00:00:00"/>
    <s v="Biguanides"/>
  </r>
  <r>
    <s v="Dhtf8v8DIZQ"/>
    <x v="30"/>
    <s v="Other"/>
    <s v="Biguanides"/>
    <x v="0"/>
    <d v="2021-09-21T00:00:00"/>
    <s v="Biguanides"/>
  </r>
  <r>
    <s v="dhmH.I422Ew"/>
    <x v="30"/>
    <s v="Asian"/>
    <s v="Biguanides"/>
    <x v="0"/>
    <d v="2025-09-26T00:00:00"/>
    <s v="Biguanides-&gt;Insulin aspart|Insulin isophane"/>
  </r>
  <r>
    <s v="DjKivCPXlNY"/>
    <x v="30"/>
    <s v="Māori"/>
    <s v="Biguanides"/>
    <x v="0"/>
    <d v="2023-04-12T00:00:00"/>
    <s v="Biguanides-&gt;DPP-4 inhibitors-&gt;Biguanides|GLP-1 agonists-&gt;GLP-1 agonists"/>
  </r>
  <r>
    <s v="DJL8KNqJZOo"/>
    <x v="30"/>
    <s v="Māori"/>
    <s v="Biguanides"/>
    <x v="0"/>
    <d v="2013-03-18T00:00:00"/>
    <s v="Biguanides-&gt;DPP-4 inhibitors|Insulin aspart|Insulin glargine-&gt;DPP-4 inhibitors|Insulin glargine-&gt;Insulin glargine|SGLT-2 inhibitors-&gt;DPP-4 inhibitors-&gt;DPP-4 inhibitors|Insulin glargine|SGLT-2 inhibitors-&gt;Biguanides|GLP-1 agonists-&gt;DPP-4 inhibitors|SGLT-2 inhibitors-&gt;Insulin glargine"/>
  </r>
  <r>
    <s v="dO479tHb606"/>
    <x v="30"/>
    <s v="Other"/>
    <s v="Insulin isophane"/>
    <x v="1"/>
    <d v="2014-07-03T00:00:00"/>
    <s v="Insulin isophane-&gt;Biguanides|Insulin aspart|Insulin isophane-&gt;Insulin aspart|Insulin isophane-&gt;Biguanides"/>
  </r>
  <r>
    <s v="9wpf99UZmIA"/>
    <x v="30"/>
    <s v="Asian"/>
    <s v="Biguanides"/>
    <x v="0"/>
    <d v="2024-05-15T00:00:00"/>
    <s v="Biguanides"/>
  </r>
  <r>
    <s v="9Xl3wfp76jY"/>
    <x v="30"/>
    <s v="Pacific peoples"/>
    <s v="Biguanides"/>
    <x v="0"/>
    <d v="2025-12-18T00:00:00"/>
    <s v="Biguanides"/>
  </r>
  <r>
    <s v="9yrNhUBkkkY"/>
    <x v="30"/>
    <s v="Asian"/>
    <s v="Biguanides|Insulin isophane"/>
    <x v="0"/>
    <d v="2024-05-10T00:00:00"/>
    <s v="Biguanides|Insulin isophane-&gt;Insulin isophane-&gt;Insulin aspart-&gt;Biguanides"/>
  </r>
  <r>
    <s v="9VFvmKsWE7."/>
    <x v="30"/>
    <s v="Other"/>
    <s v="Biguanides"/>
    <x v="0"/>
    <d v="2018-07-20T00:00:00"/>
    <s v="Biguanides"/>
  </r>
  <r>
    <s v="9uZla7DYvYE"/>
    <x v="30"/>
    <s v="Asian"/>
    <s v="Biguanides"/>
    <x v="0"/>
    <d v="2021-08-12T00:00:00"/>
    <s v="Biguanides-&gt;Biguanides|Insulin isophane-&gt;Insulin aspart-&gt;Biguanides|Insulin aspart|Insulin isophane-&gt;Insulin aspart|Insulin isophane"/>
  </r>
  <r>
    <s v="9peK1cReT7."/>
    <x v="30"/>
    <s v="Asian"/>
    <s v="Biguanides"/>
    <x v="0"/>
    <d v="2021-04-27T00:00:00"/>
    <s v="Biguanides"/>
  </r>
  <r>
    <s v="9Pf6b4mXy6I"/>
    <x v="30"/>
    <s v="Pacific peoples"/>
    <s v="Biguanides|Insulin isophane"/>
    <x v="0"/>
    <d v="2022-10-14T00:00:00"/>
    <s v="Biguanides|Insulin isophane"/>
  </r>
  <r>
    <s v="A7wkDYXgqOk"/>
    <x v="30"/>
    <s v="Māori"/>
    <s v="Biguanides"/>
    <x v="0"/>
    <d v="2023-09-19T00:00:00"/>
    <s v="Biguanides"/>
  </r>
  <r>
    <s v="A19WwconsFM"/>
    <x v="30"/>
    <s v="Other"/>
    <s v="Insulin isophane"/>
    <x v="1"/>
    <d v="2021-08-25T00:00:00"/>
    <s v="Insulin isophane-&gt;Biguanides|Insulin isophane-&gt;Biguanides"/>
  </r>
  <r>
    <s v="D7tGgx7fWi6"/>
    <x v="30"/>
    <s v="Other"/>
    <s v="Biguanides"/>
    <x v="0"/>
    <d v="2022-09-16T00:00:00"/>
    <s v="Biguanides"/>
  </r>
  <r>
    <s v="d5pd/vUyzds"/>
    <x v="30"/>
    <s v="Other"/>
    <s v="Biguanides"/>
    <x v="0"/>
    <d v="2018-09-25T00:00:00"/>
    <s v="Biguanides-&gt;Biguanides|DPP-4 inhibitors-&gt;DPP-4 inhibitors-&gt;Biguanides|DPP-4 inhibitors|GLP-1 agonists-&gt;DPP-4 inhibitors|GLP-1 agonists"/>
  </r>
  <r>
    <s v="d6ACkHHuDKw"/>
    <x v="30"/>
    <s v="Pacific peoples"/>
    <s v="Biguanides"/>
    <x v="0"/>
    <d v="2014-09-19T00:00:00"/>
    <s v="Biguanides-&gt;Sulfonylureas-&gt;Insulin isophane-&gt;Biguanides|Insulin isophane-&gt;Insulin isophane|Sulfonylureas-&gt;Biguanides|Insulin isophane|Sulfonylureas-&gt;Biguanides|Sulfonylureas-&gt;SGLT-2 inhibitors-&gt;Biguanides|Insulin isophane|SGLT-2 inhibitors|Sulfonylureas-&gt;Insulin isophane|SGLT-2 inhibitors-&gt;Biguanides|Insulin isophane|SGLT-2 inhibitors-&gt;Biguanides|SGLT-2 inhibitors"/>
  </r>
  <r>
    <s v="d7jqUzqo9hs"/>
    <x v="30"/>
    <s v="Other"/>
    <s v="Biguanides"/>
    <x v="0"/>
    <d v="2017-05-10T00:00:00"/>
    <s v="Biguanides"/>
  </r>
  <r>
    <s v="d3Wv.nBd8Fs"/>
    <x v="30"/>
    <s v="Pacific peoples"/>
    <s v="Biguanides"/>
    <x v="0"/>
    <d v="2023-11-22T00:00:00"/>
    <s v="Biguanides-&gt;GLP-1 agonists"/>
  </r>
  <r>
    <s v="D.GbvE4f9zI"/>
    <x v="30"/>
    <s v="Asian"/>
    <s v="DPP-4 inhibitors"/>
    <x v="0"/>
    <d v="2023-04-14T00:00:00"/>
    <s v="DPP-4 inhibitors"/>
  </r>
  <r>
    <s v="D.Bd.DPLI3k"/>
    <x v="30"/>
    <s v="Pacific peoples"/>
    <s v="Biguanides"/>
    <x v="0"/>
    <d v="2019-06-25T00:00:00"/>
    <s v="Biguanides"/>
  </r>
  <r>
    <s v="abu08Nm/tUo"/>
    <x v="30"/>
    <s v="Other"/>
    <s v="Insulin isophane|Insulin Neutral"/>
    <x v="1"/>
    <d v="2012-05-17T00:00:00"/>
    <s v="Insulin isophane|Insulin Neutral-&gt;Biguanides|Insulin glargine|Insulin Neutral-&gt;Insulin glargine|Insulin Neutral-&gt;Biguanides|Insulin Neutral-&gt;Insulin Neutral"/>
  </r>
  <r>
    <s v="kwlrvpADILQ"/>
    <x v="30"/>
    <s v="Māori"/>
    <s v="Biguanides"/>
    <x v="0"/>
    <d v="2019-08-21T00:00:00"/>
    <s v="Biguanides-&gt;Biguanides|DPP-4 inhibitors-&gt;DPP-4 inhibitors-&gt;DPP-4 inhibitors|SGLT-2 inhibitors-&gt;SGLT-2 inhibitors"/>
  </r>
  <r>
    <s v="kwAn3O.ekKM"/>
    <x v="30"/>
    <s v="Māori"/>
    <s v="Biguanides"/>
    <x v="0"/>
    <d v="2023-05-05T00:00:00"/>
    <s v="Biguanides"/>
  </r>
  <r>
    <s v="kwC3SZcpD6."/>
    <x v="30"/>
    <s v="Māori"/>
    <s v="Biguanides"/>
    <x v="0"/>
    <d v="2016-01-07T00:00:00"/>
    <s v="Biguanides"/>
  </r>
  <r>
    <s v="kxf2bSKsZYQ"/>
    <x v="30"/>
    <s v="Asian"/>
    <s v="Biguanides"/>
    <x v="0"/>
    <d v="2022-05-10T00:00:00"/>
    <s v="Biguanides"/>
  </r>
  <r>
    <s v="laRQ3vxPgXY"/>
    <x v="30"/>
    <s v="Asian"/>
    <s v="Biguanides"/>
    <x v="0"/>
    <d v="2024-03-02T00:00:00"/>
    <s v="Biguanides"/>
  </r>
  <r>
    <s v="l8yvwMj3gtg"/>
    <x v="30"/>
    <s v="Māori"/>
    <s v="Biguanides"/>
    <x v="0"/>
    <d v="2013-10-09T00:00:00"/>
    <s v="Biguanides-&gt;Insulin isophane"/>
  </r>
  <r>
    <s v="l9AW0IkGQgs"/>
    <x v="30"/>
    <s v="Asian"/>
    <s v="Biguanides"/>
    <x v="0"/>
    <d v="2023-11-22T00:00:00"/>
    <s v="Biguanides-&gt;Insulin aspart|Insulin isophane-&gt;Insulin aspart-&gt;Biguanides|Insulin isophane-&gt;Biguanides|Insulin aspart|Insulin isophane"/>
  </r>
  <r>
    <s v="l86tBU6O5io"/>
    <x v="30"/>
    <s v="Asian"/>
    <s v="Biguanides"/>
    <x v="0"/>
    <d v="2017-11-20T00:00:00"/>
    <s v="Biguanides"/>
  </r>
  <r>
    <s v="L/XSde6bpBM"/>
    <x v="30"/>
    <s v="Asian"/>
    <s v="Biguanides"/>
    <x v="0"/>
    <d v="2020-11-16T00:00:00"/>
    <s v="Biguanides"/>
  </r>
  <r>
    <s v="L1t7tKenci6"/>
    <x v="30"/>
    <s v="Other"/>
    <s v="Insulin isophane"/>
    <x v="1"/>
    <d v="2016-12-13T00:00:00"/>
    <s v="Insulin isophane-&gt;Biguanides|Insulin isophane"/>
  </r>
  <r>
    <s v="LCE2G0jgZyQ"/>
    <x v="30"/>
    <s v="Other"/>
    <s v="Biguanides"/>
    <x v="0"/>
    <d v="2014-07-10T00:00:00"/>
    <s v="Biguanides"/>
  </r>
  <r>
    <s v="lbyRlSuIwW."/>
    <x v="30"/>
    <s v="Pacific peoples"/>
    <s v="Biguanides"/>
    <x v="0"/>
    <d v="2025-09-26T00:00:00"/>
    <s v="Biguanides-&gt;Insulin isophane"/>
  </r>
  <r>
    <s v="O17lwizGhm6"/>
    <x v="30"/>
    <s v="Asian"/>
    <s v="Biguanides"/>
    <x v="0"/>
    <d v="2021-07-15T00:00:00"/>
    <s v="Biguanides"/>
  </r>
  <r>
    <s v="oBBcnoUNmiI"/>
    <x v="30"/>
    <s v="Asian"/>
    <s v="Biguanides"/>
    <x v="0"/>
    <d v="2018-12-21T00:00:00"/>
    <s v="Biguanides"/>
  </r>
  <r>
    <s v="oEmPzo3R0Ic"/>
    <x v="30"/>
    <s v="Asian"/>
    <s v="Biguanides"/>
    <x v="0"/>
    <d v="2021-08-03T00:00:00"/>
    <s v="Biguanides"/>
  </r>
  <r>
    <s v="obfkmB/qAP2"/>
    <x v="30"/>
    <s v="Pacific peoples"/>
    <s v="Biguanides"/>
    <x v="0"/>
    <d v="2019-07-29T00:00:00"/>
    <s v="Biguanides-&gt;Insulin isophane-&gt;Insulin aspart-&gt;Insulin aspart|Insulin isophane"/>
  </r>
  <r>
    <s v="OAqiaBb1cis"/>
    <x v="30"/>
    <s v="Pacific peoples"/>
    <s v="Biguanides|Insulin isophane"/>
    <x v="0"/>
    <d v="2022-10-03T00:00:00"/>
    <s v="Biguanides|Insulin isophane"/>
  </r>
  <r>
    <s v="oaDmb17VbRI"/>
    <x v="30"/>
    <s v="Other"/>
    <s v="Biguanides"/>
    <x v="0"/>
    <d v="2025-02-13T00:00:00"/>
    <s v="Biguanides"/>
  </r>
  <r>
    <s v="oJFxghkn8r."/>
    <x v="30"/>
    <s v="Asian"/>
    <s v="Biguanides"/>
    <x v="0"/>
    <d v="2018-05-01T00:00:00"/>
    <s v="Biguanides-&gt;Insulin isophane"/>
  </r>
  <r>
    <s v="oIVClH0kyGU"/>
    <x v="30"/>
    <s v="Pacific peoples"/>
    <s v="Biguanides"/>
    <x v="0"/>
    <d v="2014-11-13T00:00:00"/>
    <s v="Biguanides"/>
  </r>
  <r>
    <s v="oIB0/SPojhc"/>
    <x v="30"/>
    <s v="Other"/>
    <s v="Biguanides"/>
    <x v="0"/>
    <d v="2020-10-29T00:00:00"/>
    <s v="Biguanides"/>
  </r>
  <r>
    <s v="oPqXZmjLEDQ"/>
    <x v="30"/>
    <s v="Māori"/>
    <s v="Biguanides"/>
    <x v="0"/>
    <d v="2017-04-20T00:00:00"/>
    <s v="Biguanides"/>
  </r>
  <r>
    <s v="OOOpHf7waGQ"/>
    <x v="30"/>
    <s v="Pacific peoples"/>
    <s v="Biguanides"/>
    <x v="0"/>
    <d v="2021-03-10T00:00:00"/>
    <s v="Biguanides-&gt;SGLT-2 inhibitors-&gt;DPP-4 inhibitors|SGLT-2 inhibitors-&gt;DPP-4 inhibitors"/>
  </r>
  <r>
    <s v="oy3nKfooLJI"/>
    <x v="30"/>
    <s v="Māori"/>
    <s v="Biguanides"/>
    <x v="0"/>
    <d v="2014-07-11T00:00:00"/>
    <s v="Biguanides-&gt;DPP-4 inhibitors-&gt;Insulin glargine-&gt;SGLT-2 inhibitors-&gt;DPP-4 inhibitors|SGLT-2 inhibitors"/>
  </r>
  <r>
    <s v="rXg8Nnw40nE"/>
    <x v="30"/>
    <s v="Asian"/>
    <s v="Biguanides"/>
    <x v="0"/>
    <d v="2017-12-18T00:00:00"/>
    <s v="Biguanides-&gt;Sulfonylureas-&gt;SGLT-2 inhibitors"/>
  </r>
  <r>
    <s v="rxVxZDRehWM"/>
    <x v="30"/>
    <s v="Asian"/>
    <s v="Biguanides"/>
    <x v="0"/>
    <d v="2019-07-25T00:00:00"/>
    <s v="Biguanides"/>
  </r>
  <r>
    <s v="OR4lTKJ3jyA"/>
    <x v="30"/>
    <s v="Other"/>
    <s v="Biguanides"/>
    <x v="0"/>
    <d v="2022-10-28T00:00:00"/>
    <s v="Biguanides"/>
  </r>
  <r>
    <s v="otixNDq6Ckk"/>
    <x v="30"/>
    <s v="Pacific peoples"/>
    <s v="Biguanides|Insulin isophane|Insulin lispro"/>
    <x v="0"/>
    <d v="2019-02-05T00:00:00"/>
    <s v="Biguanides|Insulin isophane|Insulin lispro-&gt;Insulin isophane"/>
  </r>
  <r>
    <s v="ouoW7ZC0KEc"/>
    <x v="30"/>
    <s v="Asian"/>
    <s v="Biguanides"/>
    <x v="0"/>
    <d v="2014-12-16T00:00:00"/>
    <s v="Biguanides"/>
  </r>
  <r>
    <s v="Oux53AWf1zk"/>
    <x v="30"/>
    <s v="Asian"/>
    <s v="Biguanides"/>
    <x v="0"/>
    <d v="2015-01-27T00:00:00"/>
    <s v="Biguanides-&gt;Insulin isophane-&gt;Insulin aspart"/>
  </r>
  <r>
    <s v="uuLHjh/rHJQ"/>
    <x v="30"/>
    <s v="Māori"/>
    <s v="Biguanides"/>
    <x v="0"/>
    <d v="2021-03-03T00:00:00"/>
    <s v="Biguanides"/>
  </r>
  <r>
    <s v="UtZyP2OPjnE"/>
    <x v="30"/>
    <s v="Other"/>
    <s v="Biguanides"/>
    <x v="0"/>
    <d v="2016-04-06T00:00:00"/>
    <s v="Biguanides-&gt;DPP-4 inhibitors-&gt;DPP-4 inhibitors|SGLT-2 inhibitors-&gt;SGLT-2 inhibitors"/>
  </r>
  <r>
    <s v="UUzvwbp2Z/s"/>
    <x v="30"/>
    <s v="Other"/>
    <s v="Biguanides"/>
    <x v="0"/>
    <d v="2021-03-10T00:00:00"/>
    <s v="Biguanides"/>
  </r>
  <r>
    <s v="uV6ZaMeJfdg"/>
    <x v="30"/>
    <s v="Other"/>
    <s v="Biguanides"/>
    <x v="0"/>
    <d v="2019-09-11T00:00:00"/>
    <s v="Biguanides"/>
  </r>
  <r>
    <s v="UvDNbNpeW4A"/>
    <x v="30"/>
    <s v="Other"/>
    <s v="Biguanides"/>
    <x v="0"/>
    <d v="2022-07-28T00:00:00"/>
    <s v="Biguanides"/>
  </r>
  <r>
    <s v="Uy6vshvIvQQ"/>
    <x v="30"/>
    <s v="Māori"/>
    <s v="Biguanides"/>
    <x v="0"/>
    <d v="2020-08-15T00:00:00"/>
    <s v="Biguanides"/>
  </r>
  <r>
    <s v="UwGg0TwiXzU"/>
    <x v="30"/>
    <s v="Māori"/>
    <s v="Biguanides"/>
    <x v="0"/>
    <d v="2021-06-17T00:00:00"/>
    <s v="Biguanides-&gt;GLP-1 agonists-&gt;Biguanides|GLP-1 agonists"/>
  </r>
  <r>
    <s v="v5RBhV1mSZk"/>
    <x v="30"/>
    <s v="Māori"/>
    <s v="Biguanides"/>
    <x v="0"/>
    <d v="2023-09-14T00:00:00"/>
    <s v="Biguanides"/>
  </r>
  <r>
    <s v="v30/EQRs.zg"/>
    <x v="30"/>
    <s v="Māori"/>
    <s v="Biguanides"/>
    <x v="0"/>
    <d v="2025-03-06T00:00:00"/>
    <s v="Biguanides"/>
  </r>
  <r>
    <s v="V/jqNwnR4m2"/>
    <x v="30"/>
    <s v="Other"/>
    <s v="Biguanides"/>
    <x v="0"/>
    <d v="2011-01-05T00:00:00"/>
    <s v="Biguanides"/>
  </r>
  <r>
    <s v="v/1NKqvpDhc"/>
    <x v="30"/>
    <s v="Asian"/>
    <s v="Biguanides"/>
    <x v="0"/>
    <d v="2022-04-28T00:00:00"/>
    <s v="Biguanides-&gt;Insulin aspart"/>
  </r>
  <r>
    <s v="S5fEYkI1Sqs"/>
    <x v="30"/>
    <s v="Māori"/>
    <s v="Biguanides"/>
    <x v="0"/>
    <d v="2024-10-04T00:00:00"/>
    <s v="Biguanides"/>
  </r>
  <r>
    <s v="umnubXwnL/Q"/>
    <x v="30"/>
    <s v="Asian"/>
    <s v="Biguanides|Insulin aspart"/>
    <x v="0"/>
    <d v="2025-03-11T00:00:00"/>
    <s v="Biguanides|Insulin aspart"/>
  </r>
  <r>
    <s v="UMVOw/3GPXk"/>
    <x v="30"/>
    <s v="Other"/>
    <s v="Biguanides"/>
    <x v="0"/>
    <d v="2017-09-28T00:00:00"/>
    <s v="Biguanides-&gt;Biguanides|Insulin aspart|Insulin isophane-&gt;Insulin aspart|Insulin isophane"/>
  </r>
  <r>
    <s v="s.7ndTk8q3o"/>
    <x v="30"/>
    <s v="Other"/>
    <s v="Biguanides"/>
    <x v="0"/>
    <d v="2011-08-25T00:00:00"/>
    <s v="Biguanides"/>
  </r>
  <r>
    <s v="Up5frYb7eGQ"/>
    <x v="30"/>
    <s v="Other"/>
    <s v="Biguanides"/>
    <x v="0"/>
    <d v="2024-04-11T00:00:00"/>
    <s v="Biguanides"/>
  </r>
  <r>
    <s v="USeepIGdbMo"/>
    <x v="30"/>
    <s v="Other"/>
    <s v="Biguanides"/>
    <x v="0"/>
    <d v="2015-04-20T00:00:00"/>
    <s v="Biguanides"/>
  </r>
  <r>
    <s v="UTq7YEMqyHg"/>
    <x v="30"/>
    <s v="Other"/>
    <s v="Biguanides|Insulin isophane"/>
    <x v="0"/>
    <d v="2022-09-23T00:00:00"/>
    <s v="Biguanides|Insulin isophane-&gt;Insulin lispro-&gt;Insulin isophane|Insulin lispro"/>
  </r>
  <r>
    <s v="UtUNqaxRzxk"/>
    <x v="30"/>
    <s v="Other"/>
    <s v="Biguanides"/>
    <x v="0"/>
    <d v="2021-05-27T00:00:00"/>
    <s v="Biguanides"/>
  </r>
  <r>
    <s v="USzQl1M6Hyk"/>
    <x v="30"/>
    <s v="Asian"/>
    <s v="Biguanides"/>
    <x v="0"/>
    <d v="2025-04-14T00:00:00"/>
    <s v="Biguanides"/>
  </r>
  <r>
    <s v="YkVG7JG3A5Y"/>
    <x v="30"/>
    <s v="Pacific peoples"/>
    <s v="Biguanides|Sulfonylureas"/>
    <x v="0"/>
    <d v="2014-10-13T00:00:00"/>
    <s v="Biguanides|Sulfonylureas-&gt;Insulin glargine-&gt;Biguanides|Insulin glargine|Sulfonylureas-&gt;Biguanides|Insulin glargine"/>
  </r>
  <r>
    <s v="yIgj9L8NM4k"/>
    <x v="30"/>
    <s v="Other"/>
    <s v="Biguanides"/>
    <x v="0"/>
    <d v="2024-07-08T00:00:00"/>
    <s v="Biguanides"/>
  </r>
  <r>
    <s v="YIthUnRXkjA"/>
    <x v="30"/>
    <s v="Pacific peoples"/>
    <s v="Biguanides"/>
    <x v="0"/>
    <d v="2022-04-12T00:00:00"/>
    <s v="Biguanides"/>
  </r>
  <r>
    <s v="YgwgBeb4vVE"/>
    <x v="30"/>
    <s v="Pacific peoples"/>
    <s v="Biguanides"/>
    <x v="0"/>
    <d v="2023-09-27T00:00:00"/>
    <s v="Biguanides"/>
  </r>
  <r>
    <s v="vkUpdc3oO.s"/>
    <x v="30"/>
    <s v="Māori"/>
    <s v="Biguanides"/>
    <x v="0"/>
    <d v="2022-03-02T00:00:00"/>
    <s v="Biguanides"/>
  </r>
  <r>
    <s v="yClOIpVc5Mo"/>
    <x v="30"/>
    <s v="Pacific peoples"/>
    <s v="Biguanides"/>
    <x v="0"/>
    <d v="2025-11-20T00:00:00"/>
    <s v="Biguanides"/>
  </r>
  <r>
    <s v="yeuCxsVocAI"/>
    <x v="30"/>
    <s v="Pacific peoples"/>
    <s v="Biguanides"/>
    <x v="0"/>
    <d v="2025-06-09T00:00:00"/>
    <s v="Biguanides"/>
  </r>
  <r>
    <s v="yFF6hPFoWE."/>
    <x v="30"/>
    <s v="Māori"/>
    <s v="Biguanides"/>
    <x v="0"/>
    <d v="2011-08-25T00:00:00"/>
    <s v="Biguanides-&gt;Biguanides|DPP-4 inhibitors-&gt;DPP-4 inhibitors|SGLT-2 inhibitors-&gt;Biguanides|SGLT-2 inhibitors-&gt;Biguanides|DPP-4 inhibitors|SGLT-2 inhibitors-&gt;SGLT-2 inhibitors-&gt;Sulfonylureas-&gt;SGLT-2 inhibitors|Sulfonylureas"/>
  </r>
  <r>
    <s v="VbvUIwWnO8I"/>
    <x v="30"/>
    <s v="Asian"/>
    <s v="Insulin aspart|Insulin isophane"/>
    <x v="1"/>
    <d v="2021-08-25T00:00:00"/>
    <s v="Insulin aspart|Insulin isophane-&gt;Biguanides|Insulin isophane-&gt;Insulin isophane"/>
  </r>
  <r>
    <s v="VCluzzd7b/2"/>
    <x v="30"/>
    <s v="Other"/>
    <s v="Biguanides"/>
    <x v="0"/>
    <d v="2020-05-14T00:00:00"/>
    <s v="Biguanides-&gt;Insulin isophane"/>
  </r>
  <r>
    <s v="VdbBGKvNEyw"/>
    <x v="30"/>
    <s v="Other"/>
    <s v="Biguanides"/>
    <x v="0"/>
    <d v="2022-03-15T00:00:00"/>
    <s v="Biguanides"/>
  </r>
  <r>
    <s v="vDzlMzTp9DQ"/>
    <x v="30"/>
    <s v="Asian"/>
    <s v="Biguanides"/>
    <x v="0"/>
    <d v="2018-04-05T00:00:00"/>
    <s v="Biguanides-&gt;Insulin isophane-&gt;Insulin aspart|Insulin isophane-&gt;Insulin aspart"/>
  </r>
  <r>
    <s v="VE/dSdz5HVo"/>
    <x v="30"/>
    <s v="Māori"/>
    <s v="Biguanides"/>
    <x v="0"/>
    <d v="2024-11-20T00:00:00"/>
    <s v="Biguanides-&gt;Insulin isophane"/>
  </r>
  <r>
    <s v="Vgd6c9n2SXU"/>
    <x v="30"/>
    <s v="Other"/>
    <s v="Biguanides"/>
    <x v="0"/>
    <d v="2020-12-01T00:00:00"/>
    <s v="Biguanides-&gt;DPP-4 inhibitors-&gt;DPP-4 inhibitors|SGLT-2 inhibitors"/>
  </r>
  <r>
    <s v="vj0488HCmzY"/>
    <x v="30"/>
    <s v="Asian"/>
    <s v="Biguanides"/>
    <x v="0"/>
    <d v="2019-01-14T00:00:00"/>
    <s v="Biguanides-&gt;Insulin isophane"/>
  </r>
  <r>
    <s v="vfksnKn71l."/>
    <x v="30"/>
    <s v="Asian"/>
    <s v="Biguanides"/>
    <x v="0"/>
    <d v="2025-01-06T00:00:00"/>
    <s v="Biguanides"/>
  </r>
  <r>
    <s v="vFAe/N5sFv2"/>
    <x v="30"/>
    <s v="Asian"/>
    <s v="Biguanides"/>
    <x v="0"/>
    <d v="2011-05-26T00:00:00"/>
    <s v="Biguanides-&gt;DPP-4 inhibitors"/>
  </r>
  <r>
    <s v="VfEHCBZWX6Y"/>
    <x v="30"/>
    <s v="Other"/>
    <s v="Biguanides"/>
    <x v="0"/>
    <d v="2025-11-27T00:00:00"/>
    <s v="Biguanides"/>
  </r>
  <r>
    <s v="8QrEluNnT36"/>
    <x v="30"/>
    <s v="Other"/>
    <s v="Biguanides"/>
    <x v="0"/>
    <d v="2012-09-26T00:00:00"/>
    <s v="Biguanides"/>
  </r>
  <r>
    <s v="8nyJUpRdSxU"/>
    <x v="30"/>
    <s v="Asian"/>
    <s v="Biguanides"/>
    <x v="0"/>
    <d v="2015-03-11T00:00:00"/>
    <s v="Biguanides"/>
  </r>
  <r>
    <s v="8N7Ommyy1Vo"/>
    <x v="30"/>
    <s v="Other"/>
    <s v="Biguanides"/>
    <x v="0"/>
    <d v="2019-05-22T00:00:00"/>
    <s v="Biguanides"/>
  </r>
  <r>
    <s v="8KSP1lpm6vY"/>
    <x v="30"/>
    <s v="Asian"/>
    <s v="Biguanides"/>
    <x v="0"/>
    <d v="2021-07-04T00:00:00"/>
    <s v="Biguanides"/>
  </r>
  <r>
    <s v="8B.Z3VTS.fg"/>
    <x v="30"/>
    <s v="Asian"/>
    <s v="Biguanides"/>
    <x v="0"/>
    <d v="2025-04-05T00:00:00"/>
    <s v="Biguanides-&gt;Insulin aspart|Insulin isophane-&gt;Insulin isophane-&gt;Insulin aspart"/>
  </r>
  <r>
    <s v="8E9Ap22s7jE"/>
    <x v="30"/>
    <s v="Pacific peoples"/>
    <s v="Biguanides"/>
    <x v="0"/>
    <d v="2011-05-12T00:00:00"/>
    <s v="Biguanides-&gt;Sulfonylureas-&gt;Biguanides|Sulfonylureas-&gt;Insulin glargine-&gt;Biguanides|Insulin glargine|Sulfonylureas-&gt;Biguanides|Insulin glargine-&gt;Insulin glargine|Sulfonylureas-&gt;SGLT-2 inhibitors-&gt;Insulin glargine|SGLT-2 inhibitors-&gt;Biguanides|Insulin glargine|SGLT-2 inhibitors-&gt;DPP-4 inhibitors|Insulin glargine|SGLT-2 inhibitors-&gt;DPP-4 inhibitors|SGLT-2 inhibitors-&gt;DPP-4 inhibitors"/>
  </r>
  <r>
    <s v="88yFOP1Gxv2"/>
    <x v="30"/>
    <s v="Asian"/>
    <s v="Biguanides"/>
    <x v="0"/>
    <d v="2024-09-12T00:00:00"/>
    <s v="Biguanides"/>
  </r>
  <r>
    <s v="89tXrh5hRA6"/>
    <x v="30"/>
    <s v="Pacific peoples"/>
    <s v="Biguanides"/>
    <x v="0"/>
    <d v="2016-02-24T00:00:00"/>
    <s v="Biguanides-&gt;Insulin aspart-&gt;Insulin isophane"/>
  </r>
  <r>
    <s v="8iRsKq6/kNM"/>
    <x v="30"/>
    <s v="Other"/>
    <s v="Biguanides"/>
    <x v="0"/>
    <d v="2018-09-25T00:00:00"/>
    <s v="Biguanides"/>
  </r>
  <r>
    <s v="8fM3G4hofQE"/>
    <x v="30"/>
    <s v="Asian"/>
    <s v="Biguanides"/>
    <x v="0"/>
    <d v="2016-09-20T00:00:00"/>
    <s v="Biguanides"/>
  </r>
  <r>
    <s v="c5cXq7Uyo7Q"/>
    <x v="30"/>
    <s v="Asian"/>
    <s v="Biguanides"/>
    <x v="0"/>
    <d v="2023-07-20T00:00:00"/>
    <s v="Biguanides-&gt;Biguanides|Insulin isophane|Insulin lispro-&gt;Insulin isophane|Insulin lispro"/>
  </r>
  <r>
    <s v="8u5itpLMrRo"/>
    <x v="30"/>
    <s v="Other"/>
    <s v="Biguanides"/>
    <x v="0"/>
    <d v="2021-10-06T00:00:00"/>
    <s v="Biguanides-&gt;Insulin isophane"/>
  </r>
  <r>
    <s v="8UKsHHxvcrM"/>
    <x v="30"/>
    <s v="Asian"/>
    <s v="Biguanides"/>
    <x v="0"/>
    <d v="2015-06-24T00:00:00"/>
    <s v="Biguanides"/>
  </r>
  <r>
    <s v="cd/vNWrFeqo"/>
    <x v="30"/>
    <s v="Māori"/>
    <s v="Biguanides"/>
    <x v="0"/>
    <d v="2025-05-02T00:00:00"/>
    <s v="Biguanides"/>
  </r>
  <r>
    <s v="CasiRx1W.pY"/>
    <x v="30"/>
    <s v="Other"/>
    <s v="Biguanides"/>
    <x v="0"/>
    <d v="2012-10-26T00:00:00"/>
    <s v="Biguanides"/>
  </r>
  <r>
    <s v="cAw6pRfjgb."/>
    <x v="30"/>
    <s v="Asian"/>
    <s v="Biguanides"/>
    <x v="0"/>
    <d v="2014-12-12T00:00:00"/>
    <s v="Biguanides"/>
  </r>
  <r>
    <s v="c7YcNFXnZMM"/>
    <x v="30"/>
    <s v="Asian"/>
    <s v="Biguanides"/>
    <x v="0"/>
    <d v="2018-03-19T00:00:00"/>
    <s v="Biguanides"/>
  </r>
  <r>
    <s v="c9uGxuSE7ag"/>
    <x v="30"/>
    <s v="Asian"/>
    <s v="Biguanides"/>
    <x v="0"/>
    <d v="2025-12-15T00:00:00"/>
    <s v="Biguanides"/>
  </r>
  <r>
    <s v="7SVvb8Z8XIM"/>
    <x v="30"/>
    <s v="Other"/>
    <s v="Biguanides"/>
    <x v="0"/>
    <d v="2021-01-26T00:00:00"/>
    <s v="Biguanides"/>
  </r>
  <r>
    <s v="7vUJcaziwTM"/>
    <x v="30"/>
    <s v="Māori"/>
    <s v="Biguanides"/>
    <x v="0"/>
    <d v="2013-09-09T00:00:00"/>
    <s v="Biguanides"/>
  </r>
  <r>
    <s v="7nJBYcQ19W6"/>
    <x v="30"/>
    <s v="Pacific peoples"/>
    <s v="Biguanides"/>
    <x v="0"/>
    <d v="2011-09-22T00:00:00"/>
    <s v="Biguanides-&gt;Biguanides|Sulfonylureas"/>
  </r>
  <r>
    <s v="7p/CoUR46zk"/>
    <x v="30"/>
    <s v="Māori"/>
    <s v="Biguanides"/>
    <x v="0"/>
    <d v="2014-07-09T00:00:00"/>
    <s v="Biguanides"/>
  </r>
  <r>
    <s v="7o8usP5xr/E"/>
    <x v="30"/>
    <s v="Pacific peoples"/>
    <s v="Biguanides"/>
    <x v="0"/>
    <d v="2024-01-26T00:00:00"/>
    <s v="Biguanides-&gt;Biguanides|DPP-4 inhibitors|SGLT-2 inhibitors"/>
  </r>
  <r>
    <s v="7fSIHFiPQmg"/>
    <x v="30"/>
    <s v="Asian"/>
    <s v="Biguanides"/>
    <x v="0"/>
    <d v="2023-07-28T00:00:00"/>
    <s v="Biguanides"/>
  </r>
  <r>
    <s v="7JgQlQ7WE1I"/>
    <x v="30"/>
    <s v="Asian"/>
    <s v="Biguanides"/>
    <x v="0"/>
    <d v="2020-01-10T00:00:00"/>
    <s v="Biguanides-&gt;Insulin aspart"/>
  </r>
  <r>
    <s v="1lu2AaWlqqw"/>
    <x v="30"/>
    <s v="Other"/>
    <s v="Biguanides"/>
    <x v="0"/>
    <d v="2013-03-27T00:00:00"/>
    <s v="Biguanides-&gt;Biguanides|Sulfonylureas-&gt;Sulfonylureas-&gt;SGLT-2 inhibitors|Sulfonylureas-&gt;SGLT-2 inhibitors-&gt;DPP-4 inhibitors-&gt;DPP-4 inhibitors|SGLT-2 inhibitors|Sulfonylureas-&gt;DPP-4 inhibitors|SGLT-2 inhibitors-&gt;DPP-4 inhibitors|Sulfonylureas"/>
  </r>
  <r>
    <s v="1oTMMUkQb9Y"/>
    <x v="30"/>
    <s v="Māori"/>
    <s v="Biguanides|Insulin isophane"/>
    <x v="0"/>
    <d v="2021-06-08T00:00:00"/>
    <s v="Biguanides|Insulin isophane-&gt;Insulin isophane"/>
  </r>
  <r>
    <s v="1olmM5GJAXQ"/>
    <x v="30"/>
    <s v="Māori"/>
    <s v="Biguanides"/>
    <x v="0"/>
    <d v="2014-11-06T00:00:00"/>
    <s v="Biguanides-&gt;Insulin isophane"/>
  </r>
  <r>
    <s v="1RedmVi6Tso"/>
    <x v="30"/>
    <s v="Pacific peoples"/>
    <s v="Biguanides"/>
    <x v="0"/>
    <d v="2020-03-05T00:00:00"/>
    <s v="Biguanides"/>
  </r>
  <r>
    <s v="1MnxdMYA6Ks"/>
    <x v="30"/>
    <s v="Asian"/>
    <s v="Biguanides"/>
    <x v="0"/>
    <d v="2025-01-31T00:00:00"/>
    <s v="Biguanides"/>
  </r>
  <r>
    <s v="Yq1Ks8dSqKo"/>
    <x v="30"/>
    <s v="Other"/>
    <s v="Biguanides"/>
    <x v="0"/>
    <d v="2022-01-17T00:00:00"/>
    <s v="Biguanides-&gt;DPP-4 inhibitors"/>
  </r>
  <r>
    <s v="yxa4qL0zRHw"/>
    <x v="30"/>
    <s v="Asian"/>
    <s v="Biguanides"/>
    <x v="0"/>
    <d v="2013-12-18T00:00:00"/>
    <s v="Biguanides"/>
  </r>
  <r>
    <s v="Yx229N322c."/>
    <x v="30"/>
    <s v="Māori"/>
    <s v="Biguanides"/>
    <x v="0"/>
    <d v="2018-09-11T00:00:00"/>
    <s v="Biguanides-&gt;Biguanides|GLP-1 agonists-&gt;GLP-1 agonists-&gt;SGLT-2 inhibitors"/>
  </r>
  <r>
    <s v="YwbJxYfrh/Y"/>
    <x v="30"/>
    <s v="Asian"/>
    <s v="Biguanides|DPP-4 inhibitors"/>
    <x v="0"/>
    <d v="2021-05-21T00:00:00"/>
    <s v="Biguanides|DPP-4 inhibitors-&gt;DPP-4 inhibitors-&gt;Biguanides"/>
  </r>
  <r>
    <s v="ySN1o.B7els"/>
    <x v="30"/>
    <s v="Other"/>
    <s v="Biguanides"/>
    <x v="0"/>
    <d v="2020-08-27T00:00:00"/>
    <s v="Biguanides-&gt;Biguanides|SGLT-2 inhibitors-&gt;SGLT-2 inhibitors"/>
  </r>
  <r>
    <s v="Z9o.pmMS4KA"/>
    <x v="30"/>
    <s v="Other"/>
    <s v="Biguanides"/>
    <x v="0"/>
    <d v="2024-03-14T00:00:00"/>
    <s v="Biguanides"/>
  </r>
  <r>
    <s v="zbbWM1Ftd6."/>
    <x v="30"/>
    <s v="Asian"/>
    <s v="Biguanides"/>
    <x v="0"/>
    <d v="2025-02-03T00:00:00"/>
    <s v="Biguanides"/>
  </r>
  <r>
    <s v="ZatwSKyssEM"/>
    <x v="30"/>
    <s v="Māori"/>
    <s v="Biguanides"/>
    <x v="0"/>
    <d v="2025-07-11T00:00:00"/>
    <s v="Biguanides-&gt;SGLT-2 inhibitors"/>
  </r>
  <r>
    <s v="/Z14fUWyyjU"/>
    <x v="30"/>
    <s v="Asian"/>
    <s v="Biguanides"/>
    <x v="0"/>
    <d v="2015-09-01T00:00:00"/>
    <s v="Biguanides"/>
  </r>
  <r>
    <s v="yZDwjbHapA6"/>
    <x v="30"/>
    <s v="Other"/>
    <s v="Biguanides"/>
    <x v="0"/>
    <d v="2021-06-24T00:00:00"/>
    <s v="Biguanides"/>
  </r>
  <r>
    <s v="yyGY8l6zGZE"/>
    <x v="30"/>
    <s v="Māori"/>
    <s v="Biguanides"/>
    <x v="0"/>
    <d v="2016-03-11T00:00:00"/>
    <s v="Biguanides"/>
  </r>
  <r>
    <s v="Yyv/978nXzo"/>
    <x v="30"/>
    <s v="Māori"/>
    <s v="DPP-4 inhibitors"/>
    <x v="0"/>
    <d v="2024-07-25T00:00:00"/>
    <s v="DPP-4 inhibitors-&gt;Biguanides-&gt;Biguanides|Insulin aspart|Insulin isophane-&gt;Insulin aspart-&gt;Insulin isophane-&gt;Insulin aspart|Insulin isophane-&gt;Insulin glargine"/>
  </r>
  <r>
    <s v="1GthdDHhoVY"/>
    <x v="30"/>
    <s v="Asian"/>
    <s v="Biguanides|Insulin aspart|Insulin isophane"/>
    <x v="0"/>
    <d v="2025-07-28T00:00:00"/>
    <s v="Biguanides|Insulin aspart|Insulin isophane"/>
  </r>
  <r>
    <s v="1HTwo3fTZXQ"/>
    <x v="30"/>
    <s v="Asian"/>
    <s v="Biguanides"/>
    <x v="0"/>
    <d v="2020-09-17T00:00:00"/>
    <s v="Biguanides-&gt;Insulin aspart|Insulin isophane-&gt;Insulin isophane"/>
  </r>
  <r>
    <s v="1BJ85ADV9P6"/>
    <x v="30"/>
    <s v="Asian"/>
    <s v="Biguanides"/>
    <x v="0"/>
    <d v="2019-08-21T00:00:00"/>
    <s v="Biguanides"/>
  </r>
  <r>
    <s v="0vBO0skVzKM"/>
    <x v="30"/>
    <s v="Asian"/>
    <s v="DPP-4 inhibitors"/>
    <x v="0"/>
    <d v="2021-03-03T00:00:00"/>
    <s v="DPP-4 inhibitors-&gt;Biguanides|SGLT-2 inhibitors-&gt;SGLT-2 inhibitors-&gt;Biguanides-&gt;DPP-4 inhibitors|SGLT-2 inhibitors-&gt;DPP-4 inhibitors|SGLT-2 inhibitors|Sulfonylureas-&gt;SGLT-2 inhibitors|Sulfonylureas-&gt;Biguanides|Insulin isophane-&gt;Insulin isophane-&gt;Biguanides|Insulin aspart-&gt;Insulin aspart-&gt;Biguanides|Insulin aspart|Insulin isophane"/>
  </r>
  <r>
    <s v="0tIZbJj38ug"/>
    <x v="30"/>
    <s v="Other"/>
    <s v="Biguanides"/>
    <x v="0"/>
    <d v="2021-10-06T00:00:00"/>
    <s v="Biguanides-&gt;GLP-1 agonists-&gt;Biguanides|GLP-1 agonists"/>
  </r>
  <r>
    <s v="0TyS9K0SjEw"/>
    <x v="30"/>
    <s v="Asian"/>
    <s v="Biguanides|Insulin isophane"/>
    <x v="0"/>
    <d v="2017-07-04T00:00:00"/>
    <s v="Biguanides|Insulin isophane"/>
  </r>
  <r>
    <s v="0yLptxdEDRA"/>
    <x v="30"/>
    <s v="Māori"/>
    <s v="Biguanides"/>
    <x v="0"/>
    <d v="2013-01-29T00:00:00"/>
    <s v="Biguanides-&gt;Biguanides|Sulfonylureas-&gt;Sulfonylureas-&gt;SGLT-2 inhibitors-&gt;Biguanides|SGLT-2 inhibitors-&gt;DPP-4 inhibitors-&gt;DPP-4 inhibitors|SGLT-2 inhibitors"/>
  </r>
  <r>
    <s v="0W8M56extX."/>
    <x v="30"/>
    <s v="Other"/>
    <s v="Biguanides"/>
    <x v="0"/>
    <d v="2017-12-12T00:00:00"/>
    <s v="Biguanides-&gt;Insulin aspart"/>
  </r>
  <r>
    <s v="1.6eMzPSK/M"/>
    <x v="30"/>
    <s v="Other"/>
    <s v="Biguanides|Sulfonylureas"/>
    <x v="0"/>
    <d v="2013-05-09T00:00:00"/>
    <s v="Biguanides|Sulfonylureas"/>
  </r>
  <r>
    <s v="01.QI1VbMxM"/>
    <x v="30"/>
    <s v="Asian"/>
    <s v="Biguanides"/>
    <x v="0"/>
    <d v="2023-05-10T00:00:00"/>
    <s v="Biguanides"/>
  </r>
  <r>
    <s v="03v9Iy337k2"/>
    <x v="30"/>
    <s v="Asian"/>
    <s v="Biguanides"/>
    <x v="0"/>
    <d v="2021-06-05T00:00:00"/>
    <s v="Biguanides"/>
  </r>
  <r>
    <s v="0erGyiMpkAs"/>
    <x v="30"/>
    <s v="Other"/>
    <s v="Biguanides"/>
    <x v="0"/>
    <d v="2023-03-17T00:00:00"/>
    <s v="Biguanides"/>
  </r>
  <r>
    <s v="0dZhIosMwYM"/>
    <x v="30"/>
    <s v="Asian"/>
    <s v="Biguanides"/>
    <x v="0"/>
    <d v="2024-03-25T00:00:00"/>
    <s v="Biguanides"/>
  </r>
  <r>
    <s v="0BvrAE.nDx."/>
    <x v="30"/>
    <s v="Pacific peoples"/>
    <s v="Biguanides"/>
    <x v="0"/>
    <d v="2019-03-20T00:00:00"/>
    <s v="Biguanides"/>
  </r>
  <r>
    <s v="0h0AjXT5MsM"/>
    <x v="30"/>
    <s v="Asian"/>
    <s v="Insulin aspart|Insulin isophane"/>
    <x v="1"/>
    <d v="2017-07-12T00:00:00"/>
    <s v="Insulin aspart|Insulin isophane-&gt;Insulin aspart-&gt;Insulin isophane-&gt;Biguanides"/>
  </r>
  <r>
    <s v="0pL1rwSkhDc"/>
    <x v="30"/>
    <s v="Other"/>
    <s v="Biguanides"/>
    <x v="0"/>
    <d v="2019-03-08T00:00:00"/>
    <s v="Biguanides-&gt;DPP-4 inhibitors-&gt;DPP-4 inhibitors|Sulfonylureas-&gt;Sulfonylureas-&gt;DPP-4 inhibitors|SGLT-2 inhibitors"/>
  </r>
  <r>
    <s v="0ooM8jYQULA"/>
    <x v="30"/>
    <s v="Māori"/>
    <s v="Biguanides|Insulin isophane"/>
    <x v="0"/>
    <d v="2018-03-08T00:00:00"/>
    <s v="Biguanides|Insulin isophane-&gt;Insulin isophane-&gt;Biguanides"/>
  </r>
  <r>
    <s v="0O1GwUyDqzY"/>
    <x v="30"/>
    <s v="Other"/>
    <s v="Biguanides"/>
    <x v="0"/>
    <d v="2016-10-17T00:00:00"/>
    <s v="Biguanides-&gt;Insulin glargine-&gt;Insulin glulisine-&gt;Insulin glargine|Insulin glulisine-&gt;Biguanides|Insulin glargine|Insulin glulisine"/>
  </r>
  <r>
    <s v="0oAlfqv3WCM"/>
    <x v="30"/>
    <s v="Pacific peoples"/>
    <s v="DPP-4 inhibitors"/>
    <x v="0"/>
    <d v="2021-07-29T00:00:00"/>
    <s v="DPP-4 inhibitors-&gt;Biguanides-&gt;Biguanides|GLP-1 agonists"/>
  </r>
  <r>
    <s v="0NOVmYOXOfQ"/>
    <x v="30"/>
    <s v="Asian"/>
    <s v="Biguanides"/>
    <x v="0"/>
    <d v="2015-06-16T00:00:00"/>
    <s v="Biguanides"/>
  </r>
  <r>
    <s v="jgpTrURVDyc"/>
    <x v="30"/>
    <s v="Other"/>
    <s v="Biguanides"/>
    <x v="0"/>
    <d v="2015-11-24T00:00:00"/>
    <s v="Biguanides"/>
  </r>
  <r>
    <s v="gQ1Jq7vwGYA"/>
    <x v="30"/>
    <s v="Pacific peoples"/>
    <s v="Biguanides"/>
    <x v="0"/>
    <d v="2013-01-31T00:00:00"/>
    <s v="Biguanides-&gt;Insulin isophane-&gt;Insulin aspart-&gt;Biguanides|Insulin aspart"/>
  </r>
  <r>
    <s v="GMEwJCdLb4Y"/>
    <x v="30"/>
    <s v="Pacific peoples"/>
    <s v="Biguanides"/>
    <x v="0"/>
    <d v="2021-10-15T00:00:00"/>
    <s v="Biguanides"/>
  </r>
  <r>
    <s v="GlP1TSYDcuA"/>
    <x v="30"/>
    <s v="Asian"/>
    <s v="Biguanides"/>
    <x v="0"/>
    <d v="2021-05-26T00:00:00"/>
    <s v="Biguanides"/>
  </r>
  <r>
    <s v="Jk.PiNM46x."/>
    <x v="30"/>
    <s v="Māori"/>
    <s v="Biguanides"/>
    <x v="0"/>
    <d v="2018-06-19T00:00:00"/>
    <s v="Biguanides"/>
  </r>
  <r>
    <s v="JIpn6JBJpls"/>
    <x v="30"/>
    <s v="Pacific peoples"/>
    <s v="Biguanides"/>
    <x v="0"/>
    <d v="2023-05-17T00:00:00"/>
    <s v="Biguanides"/>
  </r>
  <r>
    <s v="jl3Wx6eeCVU"/>
    <x v="30"/>
    <s v="Other"/>
    <s v="Biguanides"/>
    <x v="0"/>
    <d v="2025-04-04T00:00:00"/>
    <s v="Biguanides"/>
  </r>
  <r>
    <s v="jKQOu08yopY"/>
    <x v="30"/>
    <s v="Other"/>
    <s v="Biguanides"/>
    <x v="0"/>
    <d v="2024-01-19T00:00:00"/>
    <s v="Biguanides"/>
  </r>
  <r>
    <s v="JSjvtXcmXDs"/>
    <x v="30"/>
    <s v="Asian"/>
    <s v="Biguanides"/>
    <x v="0"/>
    <d v="2011-09-07T00:00:00"/>
    <s v="Biguanides"/>
  </r>
  <r>
    <s v="jX.AxdXEjTU"/>
    <x v="30"/>
    <s v="Other"/>
    <s v="Biguanides"/>
    <x v="0"/>
    <d v="2025-01-24T00:00:00"/>
    <s v="Biguanides"/>
  </r>
  <r>
    <s v="JNP.ryg/dRg"/>
    <x v="30"/>
    <s v="Asian"/>
    <s v="Biguanides"/>
    <x v="0"/>
    <d v="2020-09-29T00:00:00"/>
    <s v="Biguanides-&gt;Insulin isophane"/>
  </r>
  <r>
    <s v="JnpQMAecu0k"/>
    <x v="30"/>
    <s v="Other"/>
    <s v="Biguanides"/>
    <x v="0"/>
    <d v="2024-02-08T00:00:00"/>
    <s v="Biguanides"/>
  </r>
  <r>
    <s v="JNr3eDmEDXA"/>
    <x v="30"/>
    <s v="Māori"/>
    <s v="Biguanides"/>
    <x v="0"/>
    <d v="2020-10-05T00:00:00"/>
    <s v="Biguanides"/>
  </r>
  <r>
    <s v="jnDfZmdcF7g"/>
    <x v="30"/>
    <s v="Other"/>
    <s v="Biguanides"/>
    <x v="0"/>
    <d v="2011-06-29T00:00:00"/>
    <s v="Biguanides"/>
  </r>
  <r>
    <s v="JPoxc7yw/Js"/>
    <x v="30"/>
    <s v="Other"/>
    <s v="Biguanides"/>
    <x v="0"/>
    <d v="2018-01-23T00:00:00"/>
    <s v="Biguanides"/>
  </r>
  <r>
    <s v="jqzg6Bi9KSM"/>
    <x v="30"/>
    <s v="Other"/>
    <s v="Biguanides"/>
    <x v="0"/>
    <d v="2013-11-29T00:00:00"/>
    <s v="Biguanides"/>
  </r>
  <r>
    <s v="jqu4vFuLPqQ"/>
    <x v="30"/>
    <s v="Other"/>
    <s v="Biguanides"/>
    <x v="0"/>
    <d v="2021-05-06T00:00:00"/>
    <s v="Biguanides"/>
  </r>
  <r>
    <s v="jRnlV/KAPSY"/>
    <x v="30"/>
    <s v="Pacific peoples"/>
    <s v="Biguanides"/>
    <x v="0"/>
    <d v="2017-10-28T00:00:00"/>
    <s v="Biguanides"/>
  </r>
  <r>
    <s v="k8Pbh9IKF0g"/>
    <x v="30"/>
    <s v="Māori"/>
    <s v="Insulin isophane"/>
    <x v="1"/>
    <d v="2016-05-04T00:00:00"/>
    <s v="Insulin isophane-&gt;DPP-4 inhibitors-&gt;Biguanides|GLP-1 agonists-&gt;Biguanides-&gt;SGLT-2 inhibitors"/>
  </r>
  <r>
    <s v="k8yPmW3ErvQ"/>
    <x v="30"/>
    <s v="Other"/>
    <s v="Biguanides"/>
    <x v="0"/>
    <d v="2023-08-07T00:00:00"/>
    <s v="Biguanides"/>
  </r>
  <r>
    <s v="k8.tBqRR00s"/>
    <x v="30"/>
    <s v="Māori"/>
    <s v="Biguanides"/>
    <x v="0"/>
    <d v="2024-03-21T00:00:00"/>
    <s v="Biguanides"/>
  </r>
  <r>
    <s v="K7ND.enRxwg"/>
    <x v="30"/>
    <s v="Pacific peoples"/>
    <s v="Biguanides|DPP-4 inhibitors"/>
    <x v="0"/>
    <d v="2020-05-10T00:00:00"/>
    <s v="Biguanides|DPP-4 inhibitors-&gt;DPP-4 inhibitors-&gt;Biguanides"/>
  </r>
  <r>
    <s v="kAu48jqWPJk"/>
    <x v="30"/>
    <s v="Other"/>
    <s v="Biguanides"/>
    <x v="0"/>
    <d v="2018-07-05T00:00:00"/>
    <s v="Biguanides"/>
  </r>
  <r>
    <s v="KDAisyOrbCw"/>
    <x v="30"/>
    <s v="Pacific peoples"/>
    <s v="Biguanides"/>
    <x v="0"/>
    <d v="2015-05-28T00:00:00"/>
    <s v="Biguanides"/>
  </r>
  <r>
    <s v="kbnPtEBCscE"/>
    <x v="30"/>
    <s v="Other"/>
    <s v="Biguanides"/>
    <x v="0"/>
    <d v="2024-09-12T00:00:00"/>
    <s v="Biguanides"/>
  </r>
  <r>
    <s v="kc9GKnnkMiU"/>
    <x v="30"/>
    <s v="Pacific peoples"/>
    <s v="Biguanides"/>
    <x v="0"/>
    <d v="2021-11-19T00:00:00"/>
    <s v="Biguanides-&gt;DPP-4 inhibitors"/>
  </r>
  <r>
    <s v="k0gr5H9PRB."/>
    <x v="30"/>
    <s v="Pacific peoples"/>
    <s v="Biguanides"/>
    <x v="0"/>
    <d v="2024-09-27T00:00:00"/>
    <s v="Biguanides"/>
  </r>
  <r>
    <s v="JyQGdWwVo4Q"/>
    <x v="30"/>
    <s v="Pacific peoples"/>
    <s v="Biguanides"/>
    <x v="0"/>
    <d v="2019-03-29T00:00:00"/>
    <s v="Biguanides-&gt;DPP-4 inhibitors-&gt;DPP-4 inhibitors|Sulfonylureas-&gt;Sulfonylureas-&gt;DPP-4 inhibitors|SGLT-2 inhibitors|Sulfonylureas"/>
  </r>
  <r>
    <s v="jYemx2BJfGQ"/>
    <x v="30"/>
    <s v="Māori"/>
    <s v="Biguanides"/>
    <x v="0"/>
    <d v="2020-03-12T00:00:00"/>
    <s v="Biguanides"/>
  </r>
  <r>
    <s v="jXRxjH.EehI"/>
    <x v="30"/>
    <s v="Asian"/>
    <s v="Biguanides"/>
    <x v="0"/>
    <d v="2013-10-15T00:00:00"/>
    <s v="Biguanides"/>
  </r>
  <r>
    <s v="Ng0Ja3CWWxU"/>
    <x v="30"/>
    <s v="Māori"/>
    <s v="Biguanides"/>
    <x v="0"/>
    <d v="2024-06-04T00:00:00"/>
    <s v="Biguanides"/>
  </r>
  <r>
    <s v="nD1rWKStjKA"/>
    <x v="30"/>
    <s v="Other"/>
    <s v="Biguanides"/>
    <x v="0"/>
    <d v="2012-05-10T00:00:00"/>
    <s v="Biguanides"/>
  </r>
  <r>
    <s v="nCniUMjVncM"/>
    <x v="30"/>
    <s v="Other"/>
    <s v="Biguanides"/>
    <x v="0"/>
    <d v="2016-03-16T00:00:00"/>
    <s v="Biguanides-&gt;Biguanides|Sulfonylureas-&gt;DPP-4 inhibitors"/>
  </r>
  <r>
    <s v="gkaqtmdvMoM"/>
    <x v="30"/>
    <s v="Other"/>
    <s v="Biguanides"/>
    <x v="0"/>
    <d v="2024-07-02T00:00:00"/>
    <s v="Biguanides"/>
  </r>
  <r>
    <s v="gazD52.A8kI"/>
    <x v="30"/>
    <s v="Asian"/>
    <s v="Biguanides"/>
    <x v="0"/>
    <d v="2021-02-23T00:00:00"/>
    <s v="Biguanides-&gt;DPP-4 inhibitors-&gt;Biguanides|DPP-4 inhibitors-&gt;DPP-4 inhibitors|Sulfonylureas-&gt;DPP-4 inhibitors|SGLT-2 inhibitors"/>
  </r>
  <r>
    <s v="g8yBfDpbnJw"/>
    <x v="30"/>
    <s v="Other"/>
    <s v="Biguanides"/>
    <x v="0"/>
    <d v="2025-10-10T00:00:00"/>
    <s v="Biguanides"/>
  </r>
  <r>
    <s v="g77oZJ2iHaI"/>
    <x v="30"/>
    <s v="Asian"/>
    <s v="Biguanides"/>
    <x v="0"/>
    <d v="2013-12-18T00:00:00"/>
    <s v="Biguanides"/>
  </r>
  <r>
    <s v="g6m.6tY6izY"/>
    <x v="30"/>
    <s v="Māori"/>
    <s v="Insulin aspart|Insulin isophane"/>
    <x v="1"/>
    <d v="2011-04-01T00:00:00"/>
    <s v="Insulin aspart|Insulin isophane-&gt;Biguanides-&gt;SGLT-2 inhibitors-&gt;Biguanides|GLP-1 agonists-&gt;GLP-1 agonists"/>
  </r>
  <r>
    <s v="Fu58B7hCVjA"/>
    <x v="30"/>
    <s v="Asian"/>
    <s v="Biguanides"/>
    <x v="0"/>
    <d v="2025-12-15T00:00:00"/>
    <s v="Biguanides"/>
  </r>
  <r>
    <s v="FvZJZKAaeYc"/>
    <x v="30"/>
    <s v="Asian"/>
    <s v="Biguanides"/>
    <x v="0"/>
    <d v="2015-09-02T00:00:00"/>
    <s v="Biguanides-&gt;Sulfonylureas-&gt;Biguanides|Sulfonylureas-&gt;DPP-4 inhibitors|Sulfonylureas-&gt;DPP-4 inhibitors-&gt;Biguanides|DPP-4 inhibitors|Sulfonylureas-&gt;Biguanides|DPP-4 inhibitors|SGLT-2 inhibitors|Sulfonylureas"/>
  </r>
  <r>
    <s v="FvsYpJm9Ago"/>
    <x v="30"/>
    <s v="Asian"/>
    <s v="Biguanides"/>
    <x v="0"/>
    <d v="2024-12-12T00:00:00"/>
    <s v="Biguanides"/>
  </r>
  <r>
    <s v="FYEZyjP/TCs"/>
    <x v="30"/>
    <s v="Other"/>
    <s v="Biguanides"/>
    <x v="0"/>
    <d v="2014-01-14T00:00:00"/>
    <s v="Biguanides-&gt;Insulin aspart-&gt;Biguanides|Insulin aspart|Insulin isophane-&gt;Insulin aspart|Insulin isophane"/>
  </r>
  <r>
    <s v="fZim.CINu1k"/>
    <x v="30"/>
    <s v="Pacific peoples"/>
    <s v="Biguanides"/>
    <x v="0"/>
    <d v="2021-05-12T00:00:00"/>
    <s v="Biguanides"/>
  </r>
  <r>
    <s v="cUWgN4x0SiE"/>
    <x v="30"/>
    <s v="Pacific peoples"/>
    <s v="SGLT-2 inhibitors"/>
    <x v="0"/>
    <d v="2024-09-14T00:00:00"/>
    <s v="SGLT-2 inhibitors"/>
  </r>
  <r>
    <s v="cweAXsuSFP2"/>
    <x v="30"/>
    <s v="Asian"/>
    <s v="Biguanides"/>
    <x v="0"/>
    <d v="2023-07-04T00:00:00"/>
    <s v="Biguanides-&gt;SGLT-2 inhibitors-&gt;Biguanides|SGLT-2 inhibitors"/>
  </r>
  <r>
    <s v="cT7m0Re/vdU"/>
    <x v="30"/>
    <s v="Māori"/>
    <s v="Biguanides"/>
    <x v="0"/>
    <d v="2016-12-16T00:00:00"/>
    <s v="Biguanides-&gt;DPP-4 inhibitors-&gt;Biguanides|SGLT-2 inhibitors-&gt;SGLT-2 inhibitors"/>
  </r>
  <r>
    <s v="ct9lS6FqU5U"/>
    <x v="30"/>
    <s v="Pacific peoples"/>
    <s v="Biguanides"/>
    <x v="0"/>
    <d v="2024-06-20T00:00:00"/>
    <s v="Biguanides"/>
  </r>
  <r>
    <s v="cTdXNBuqyXc"/>
    <x v="30"/>
    <s v="Pacific peoples"/>
    <s v="Biguanides"/>
    <x v="0"/>
    <d v="2022-02-25T00:00:00"/>
    <s v="Biguanides"/>
  </r>
  <r>
    <s v="cSAULcr4QZQ"/>
    <x v="30"/>
    <s v="Māori"/>
    <s v="Biguanides"/>
    <x v="0"/>
    <d v="2017-03-02T00:00:00"/>
    <s v="Biguanides-&gt;SGLT-2 inhibitors"/>
  </r>
  <r>
    <s v="cPR5Q8RNt7k"/>
    <x v="30"/>
    <s v="Other"/>
    <s v="Biguanides"/>
    <x v="0"/>
    <d v="2021-09-07T00:00:00"/>
    <s v="Biguanides"/>
  </r>
  <r>
    <s v="CYPdKPp.LFE"/>
    <x v="30"/>
    <s v="Other"/>
    <s v="Biguanides"/>
    <x v="0"/>
    <d v="2023-08-17T00:00:00"/>
    <s v="Biguanides-&gt;DPP-4 inhibitors"/>
  </r>
  <r>
    <s v="cwL61OV2a/Y"/>
    <x v="30"/>
    <s v="Pacific peoples"/>
    <s v="Biguanides|DPP-4 inhibitors"/>
    <x v="0"/>
    <d v="2022-04-28T00:00:00"/>
    <s v="Biguanides|DPP-4 inhibitors-&gt;DPP-4 inhibitors-&gt;SGLT-2 inhibitors-&gt;DPP-4 inhibitors|SGLT-2 inhibitors"/>
  </r>
  <r>
    <s v="cx0YtcXH9xY"/>
    <x v="30"/>
    <s v="Asian"/>
    <s v="Biguanides"/>
    <x v="0"/>
    <d v="2024-11-04T00:00:00"/>
    <s v="Biguanides-&gt;DPP-4 inhibitors|SGLT-2 inhibitors-&gt;DPP-4 inhibitors-&gt;SGLT-2 inhibitors"/>
  </r>
  <r>
    <s v="fseQh62xd.A"/>
    <x v="30"/>
    <s v="Māori"/>
    <s v="Biguanides"/>
    <x v="0"/>
    <d v="2021-08-27T00:00:00"/>
    <s v="Biguanides-&gt;SGLT-2 inhibitors-&gt;Biguanides|SGLT-2 inhibitors"/>
  </r>
  <r>
    <s v="CeiFNT26xZU"/>
    <x v="30"/>
    <s v="Other"/>
    <s v="Biguanides"/>
    <x v="0"/>
    <d v="2023-10-24T00:00:00"/>
    <s v="Biguanides"/>
  </r>
  <r>
    <s v="cGNd1UgEzOo"/>
    <x v="30"/>
    <s v="Other"/>
    <s v="Biguanides"/>
    <x v="0"/>
    <d v="2016-03-07T00:00:00"/>
    <s v="Biguanides"/>
  </r>
  <r>
    <s v="CnH8LCvqgQU"/>
    <x v="30"/>
    <s v="Asian"/>
    <s v="Biguanides"/>
    <x v="0"/>
    <d v="2022-07-19T00:00:00"/>
    <s v="Biguanides"/>
  </r>
  <r>
    <s v="cPYFRFX7UAE"/>
    <x v="30"/>
    <s v="Māori"/>
    <s v="Biguanides"/>
    <x v="0"/>
    <d v="2024-08-19T00:00:00"/>
    <s v="Biguanides"/>
  </r>
  <r>
    <s v="CNTX6dbRSeg"/>
    <x v="30"/>
    <s v="Asian"/>
    <s v="Biguanides"/>
    <x v="0"/>
    <d v="2013-04-09T00:00:00"/>
    <s v="Biguanides-&gt;Biguanides|Sulfonylureas-&gt;DPP-4 inhibitors-&gt;Biguanides|DPP-4 inhibitors|Sulfonylureas-&gt;SGLT-2 inhibitors-&gt;Biguanides|DPP-4 inhibitors|SGLT-2 inhibitors|Sulfonylureas-&gt;Biguanides|DPP-4 inhibitors|SGLT-2 inhibitors-&gt;DPP-4 inhibitors|SGLT-2 inhibitors"/>
  </r>
  <r>
    <s v="cO/F3LUBwG."/>
    <x v="30"/>
    <s v="Other"/>
    <s v="Biguanides"/>
    <x v="0"/>
    <d v="2014-05-14T00:00:00"/>
    <s v="Biguanides"/>
  </r>
  <r>
    <s v="X64Ss.EB43E"/>
    <x v="30"/>
    <s v="Other"/>
    <s v="Biguanides"/>
    <x v="0"/>
    <d v="2016-09-30T00:00:00"/>
    <s v="Biguanides"/>
  </r>
  <r>
    <s v="x2yU2.p1esc"/>
    <x v="30"/>
    <s v="Pacific peoples"/>
    <s v="Biguanides"/>
    <x v="0"/>
    <d v="2024-05-13T00:00:00"/>
    <s v="Biguanides-&gt;Insulin isophane"/>
  </r>
  <r>
    <s v="vlzbOwqAL8M"/>
    <x v="30"/>
    <s v="Pacific peoples"/>
    <s v="Biguanides"/>
    <x v="0"/>
    <d v="2022-04-14T00:00:00"/>
    <s v="Biguanides"/>
  </r>
  <r>
    <s v="vpPOOhnutoI"/>
    <x v="30"/>
    <s v="Asian"/>
    <s v="Biguanides"/>
    <x v="0"/>
    <d v="2025-04-11T00:00:00"/>
    <s v="Biguanides"/>
  </r>
  <r>
    <s v="VWdCs61S5Wc"/>
    <x v="30"/>
    <s v="Other"/>
    <s v="Biguanides"/>
    <x v="0"/>
    <d v="2014-04-14T00:00:00"/>
    <s v="Biguanides-&gt;Insulin aspart"/>
  </r>
  <r>
    <s v="vvZKgSLWnMU"/>
    <x v="30"/>
    <s v="Māori"/>
    <s v="Biguanides"/>
    <x v="0"/>
    <d v="2021-08-02T00:00:00"/>
    <s v="Biguanides"/>
  </r>
  <r>
    <s v="VS7.zpjwBHk"/>
    <x v="30"/>
    <s v="Other"/>
    <s v="Biguanides"/>
    <x v="0"/>
    <d v="2022-07-18T00:00:00"/>
    <s v="Biguanides"/>
  </r>
  <r>
    <s v="vzJ8hiXok6w"/>
    <x v="30"/>
    <s v="Māori"/>
    <s v="Biguanides"/>
    <x v="0"/>
    <d v="2014-08-27T00:00:00"/>
    <s v="Biguanides-&gt;Sulfonylureas-&gt;Biguanides|Sulfonylureas-&gt;SGLT-2 inhibitors-&gt;DPP-4 inhibitors-&gt;DPP-4 inhibitors|Sulfonylureas-&gt;GLP-1 agonists-&gt;Biguanides|GLP-1 agonists|Sulfonylureas"/>
  </r>
  <r>
    <s v="W5KrkdDmHos"/>
    <x v="30"/>
    <s v="Māori"/>
    <s v="Biguanides"/>
    <x v="0"/>
    <d v="2013-09-05T00:00:00"/>
    <s v="Biguanides"/>
  </r>
  <r>
    <s v="W2kkvlEB2oA"/>
    <x v="30"/>
    <s v="Asian"/>
    <s v="Biguanides"/>
    <x v="0"/>
    <d v="2020-02-07T00:00:00"/>
    <s v="Biguanides"/>
  </r>
  <r>
    <s v="ZkIL7M/qZwI"/>
    <x v="30"/>
    <s v="Asian"/>
    <s v="Biguanides"/>
    <x v="0"/>
    <d v="2014-05-30T00:00:00"/>
    <s v="Biguanides"/>
  </r>
  <r>
    <s v="ZLiBLYI2hyo"/>
    <x v="30"/>
    <s v="Pacific peoples"/>
    <s v="Biguanides"/>
    <x v="0"/>
    <d v="2018-08-20T00:00:00"/>
    <s v="Biguanides"/>
  </r>
  <r>
    <s v="ZpFRv4Xp9rI"/>
    <x v="30"/>
    <s v="Pacific peoples"/>
    <s v="Biguanides"/>
    <x v="0"/>
    <d v="2013-07-26T00:00:00"/>
    <s v="Biguanides-&gt;Insulin aspart-&gt;Biguanides|DPP-4 inhibitors-&gt;DPP-4 inhibitors-&gt;DPP-4 inhibitors|SGLT-2 inhibitors"/>
  </r>
  <r>
    <s v="ZESZUpG596c"/>
    <x v="30"/>
    <s v="Asian"/>
    <s v="Biguanides"/>
    <x v="0"/>
    <d v="2017-08-02T00:00:00"/>
    <s v="Biguanides-&gt;Insulin isophane-&gt;Insulin aspart-&gt;Insulin aspart|Insulin isophane"/>
  </r>
  <r>
    <s v="zf0u3fF9MZI"/>
    <x v="30"/>
    <s v="Pacific peoples"/>
    <s v="Biguanides"/>
    <x v="0"/>
    <d v="2025-08-21T00:00:00"/>
    <s v="Biguanides"/>
  </r>
  <r>
    <s v="ZfNCNoN/8CA"/>
    <x v="30"/>
    <s v="Pacific peoples"/>
    <s v="Biguanides"/>
    <x v="0"/>
    <d v="2013-04-03T00:00:00"/>
    <s v="Biguanides"/>
  </r>
  <r>
    <s v="Zfq.gQv3Dw."/>
    <x v="30"/>
    <s v="Asian"/>
    <s v="Biguanides"/>
    <x v="0"/>
    <d v="2025-05-08T00:00:00"/>
    <s v="Biguanides"/>
  </r>
  <r>
    <s v="WcTxN2DIvKI"/>
    <x v="30"/>
    <s v="Māori"/>
    <s v="Biguanides"/>
    <x v="0"/>
    <d v="2023-11-10T00:00:00"/>
    <s v="Biguanides"/>
  </r>
  <r>
    <s v="wElRmQ39FX."/>
    <x v="30"/>
    <s v="Asian"/>
    <s v="Biguanides"/>
    <x v="0"/>
    <d v="2024-11-18T00:00:00"/>
    <s v="Biguanides"/>
  </r>
  <r>
    <s v="W9RlPOU4pVA"/>
    <x v="30"/>
    <s v="Other"/>
    <s v="Biguanides"/>
    <x v="0"/>
    <d v="2017-11-17T00:00:00"/>
    <s v="Biguanides"/>
  </r>
  <r>
    <s v="wa11uATg/to"/>
    <x v="30"/>
    <s v="Asian"/>
    <s v="Biguanides"/>
    <x v="0"/>
    <d v="2014-06-09T00:00:00"/>
    <s v="Biguanides"/>
  </r>
  <r>
    <s v="w83vYWLATSs"/>
    <x v="30"/>
    <s v="Other"/>
    <s v="Biguanides"/>
    <x v="0"/>
    <d v="2013-04-24T00:00:00"/>
    <s v="Biguanides"/>
  </r>
  <r>
    <s v="wgPct6OaruI"/>
    <x v="30"/>
    <s v="Other"/>
    <s v="Biguanides"/>
    <x v="0"/>
    <d v="2021-08-17T00:00:00"/>
    <s v="Biguanides"/>
  </r>
  <r>
    <s v="wHwhYPxttE6"/>
    <x v="30"/>
    <s v="Asian"/>
    <s v="Biguanides"/>
    <x v="0"/>
    <d v="2016-07-06T00:00:00"/>
    <s v="Biguanides-&gt;Insulin glargine-&gt;Insulin aspart"/>
  </r>
  <r>
    <s v="WGKCIcRayjg"/>
    <x v="30"/>
    <s v="Other"/>
    <s v="Biguanides|Sulfonylureas"/>
    <x v="0"/>
    <d v="2014-06-27T00:00:00"/>
    <s v="Biguanides|Sulfonylureas"/>
  </r>
  <r>
    <s v="wi4ovI0ZKw."/>
    <x v="30"/>
    <s v="Asian"/>
    <s v="Biguanides"/>
    <x v="0"/>
    <d v="2018-03-26T00:00:00"/>
    <s v="Biguanides-&gt;Biguanides|Sulfonylureas-&gt;Sulfonylureas-&gt;DPP-4 inhibitors-&gt;DPP-4 inhibitors|Sulfonylureas-&gt;SGLT-2 inhibitors"/>
  </r>
  <r>
    <s v="WI729ozew86"/>
    <x v="30"/>
    <s v="Asian"/>
    <s v="Biguanides"/>
    <x v="0"/>
    <d v="2025-04-17T00:00:00"/>
    <s v="Biguanides"/>
  </r>
  <r>
    <s v="wIBfwK.x1S6"/>
    <x v="30"/>
    <s v="Other"/>
    <s v="Biguanides"/>
    <x v="0"/>
    <d v="2018-08-27T00:00:00"/>
    <s v="Biguanides"/>
  </r>
  <r>
    <s v="WihsLm1114Q"/>
    <x v="30"/>
    <s v="Pacific peoples"/>
    <s v="Biguanides"/>
    <x v="0"/>
    <d v="2018-02-21T00:00:00"/>
    <s v="Biguanides-&gt;Sulfonylureas-&gt;Biguanides|Sulfonylureas-&gt;SGLT-2 inhibitors-&gt;DPP-4 inhibitors|Sulfonylureas-&gt;DPP-4 inhibitors|Insulin aspart|SGLT-2 inhibitors-&gt;DPP-4 inhibitors|Insulin aspart"/>
  </r>
  <r>
    <s v="wIuPAJboYOQ"/>
    <x v="30"/>
    <s v="Māori"/>
    <s v="Insulin aspart|Insulin isophane"/>
    <x v="1"/>
    <d v="2017-11-29T00:00:00"/>
    <s v="Insulin aspart|Insulin isophane-&gt;Biguanides"/>
  </r>
  <r>
    <s v="WIOFqXcjl9w"/>
    <x v="30"/>
    <s v="Other"/>
    <s v="Biguanides"/>
    <x v="0"/>
    <d v="2016-02-03T00:00:00"/>
    <s v="Biguanides"/>
  </r>
  <r>
    <s v="2aYceJK6XDc"/>
    <x v="30"/>
    <s v="Other"/>
    <s v="Biguanides"/>
    <x v="0"/>
    <d v="2024-11-12T00:00:00"/>
    <s v="Biguanides"/>
  </r>
  <r>
    <s v="25XV/2yRLfs"/>
    <x v="30"/>
    <s v="Other"/>
    <s v="Biguanides"/>
    <x v="0"/>
    <d v="2025-04-29T00:00:00"/>
    <s v="Biguanides"/>
  </r>
  <r>
    <s v="262BElKUBg6"/>
    <x v="30"/>
    <s v="Other"/>
    <s v="Biguanides"/>
    <x v="0"/>
    <d v="2013-11-14T00:00:00"/>
    <s v="Biguanides"/>
  </r>
  <r>
    <s v="2/RT7ceHS4c"/>
    <x v="30"/>
    <s v="Asian"/>
    <s v="Biguanides"/>
    <x v="0"/>
    <d v="2025-05-26T00:00:00"/>
    <s v="Biguanides"/>
  </r>
  <r>
    <s v="24iFHRuOA9Y"/>
    <x v="30"/>
    <s v="Other"/>
    <s v="Biguanides"/>
    <x v="0"/>
    <d v="2020-11-26T00:00:00"/>
    <s v="Biguanides"/>
  </r>
  <r>
    <s v="2Lu.NzSI8nQ"/>
    <x v="30"/>
    <s v="Pacific peoples"/>
    <s v="Biguanides"/>
    <x v="0"/>
    <d v="2017-12-27T00:00:00"/>
    <s v="Biguanides-&gt;Sulfonylureas-&gt;Biguanides|Sulfonylureas-&gt;DPP-4 inhibitors-&gt;Insulin glargine-&gt;Biguanides|DPP-4 inhibitors|Insulin glargine-&gt;DPP-4 inhibitors|Insulin glargine-&gt;SGLT-2 inhibitors-&gt;DPP-4 inhibitors|SGLT-2 inhibitors-&gt;Insulin glargine|SGLT-2 inhibitors-&gt;Biguanides|GLP-1 agonists-&gt;GLP-1 agonists-&gt;Biguanides|GLP-1 agonists|Insulin glargine-&gt;GLP-1 agonists|Insulin glargine-&gt;Biguanides|Insulin glargine-&gt;Biguanides|Insulin isophane-&gt;Insulin isophane-&gt;Insulin aspart|Insulin isophane-&gt;Biguanides|Insulin aspart"/>
  </r>
  <r>
    <s v="2IcGdZ8FtzY"/>
    <x v="30"/>
    <s v="Asian"/>
    <s v="Biguanides"/>
    <x v="0"/>
    <d v="2024-11-26T00:00:00"/>
    <s v="Biguanides"/>
  </r>
  <r>
    <s v="2QE5zlXDs5s"/>
    <x v="30"/>
    <s v="Māori"/>
    <s v="Biguanides"/>
    <x v="0"/>
    <d v="2025-05-21T00:00:00"/>
    <s v="Biguanides"/>
  </r>
  <r>
    <s v="ztFrEpZL55w"/>
    <x v="30"/>
    <s v="Asian"/>
    <s v="Biguanides"/>
    <x v="0"/>
    <d v="2016-07-21T00:00:00"/>
    <s v="Biguanides"/>
  </r>
  <r>
    <s v="ZtO45UuUuFc"/>
    <x v="30"/>
    <s v="Pacific peoples"/>
    <s v="Biguanides"/>
    <x v="0"/>
    <d v="2021-03-17T00:00:00"/>
    <s v="Biguanides-&gt;DPP-4 inhibitors-&gt;DPP-4 inhibitors|GLP-1 agonists"/>
  </r>
  <r>
    <s v="ZSOA57IVVxY"/>
    <x v="30"/>
    <s v="Māori"/>
    <s v="Biguanides"/>
    <x v="0"/>
    <d v="2025-06-28T00:00:00"/>
    <s v="Biguanides"/>
  </r>
  <r>
    <s v="zRvFCtQx3a."/>
    <x v="30"/>
    <s v="Pacific peoples"/>
    <s v="Biguanides"/>
    <x v="0"/>
    <d v="2011-10-04T00:00:00"/>
    <s v="Biguanides-&gt;Sulfonylureas-&gt;Biguanides|Sulfonylureas-&gt;Insulin glargine-&gt;Biguanides|Insulin glargine|Sulfonylureas-&gt;DPP-4 inhibitors|Insulin glargine|Sulfonylureas-&gt;DPP-4 inhibitors|Sulfonylureas-&gt;Insulin glulisine-&gt;Insulin glargine|Insulin glulisine-&gt;DPP-4 inhibitors|Insulin glargine|Insulin glulisine|SGLT-2 inhibitors|Sulfonylureas-&gt;DPP-4 inhibitors|SGLT-2 inhibitors|Sulfonylureas-&gt;DPP-4 inhibitors|Insulin glargine|SGLT-2 inhibitors|Sulfonylureas-&gt;DPP-4 inhibitors|GLP-1 agonists|Insulin glargine|SGLT-2 inhibitors|Sulfonylureas-&gt;DPP-4 inhibitors|GLP-1 agonists|Sulfonylureas-&gt;GLP-1 agonists|Sulfonylureas-&gt;DPP-4 inhibitors-&gt;GLP-1 agonists"/>
  </r>
  <r>
    <s v="zrl8VKlfB0Y"/>
    <x v="30"/>
    <s v="Māori"/>
    <s v="Biguanides|Sulfonylureas"/>
    <x v="0"/>
    <d v="2019-04-29T00:00:00"/>
    <s v="Biguanides|Sulfonylureas"/>
  </r>
  <r>
    <s v="Zr8fpbLtjAk"/>
    <x v="30"/>
    <s v="Other"/>
    <s v="Biguanides"/>
    <x v="0"/>
    <d v="2020-09-14T00:00:00"/>
    <s v="Biguanides"/>
  </r>
  <r>
    <s v="ZV1zz.o9x2."/>
    <x v="30"/>
    <s v="Māori"/>
    <s v="Biguanides"/>
    <x v="0"/>
    <d v="2025-09-29T00:00:00"/>
    <s v="Biguanides"/>
  </r>
  <r>
    <s v="zVk7TWUFSuw"/>
    <x v="30"/>
    <s v="Asian"/>
    <s v="Biguanides"/>
    <x v="0"/>
    <d v="2023-04-11T00:00:00"/>
    <s v="Biguanides-&gt;Biguanides|Insulin aspart|Insulin isophane-&gt;Insulin aspart|Insulin isophane"/>
  </r>
  <r>
    <s v="ZvEVOs5MlZg"/>
    <x v="30"/>
    <s v="Other"/>
    <s v="Biguanides"/>
    <x v="0"/>
    <d v="2024-08-22T00:00:00"/>
    <s v="Biguanides"/>
  </r>
  <r>
    <s v="zVP1aBGBPX2"/>
    <x v="30"/>
    <s v="Māori"/>
    <s v="Biguanides"/>
    <x v="0"/>
    <d v="2016-05-27T00:00:00"/>
    <s v="Biguanides-&gt;Insulin aspart-&gt;Biguanides|Insulin glargine-&gt;Insulin glargine"/>
  </r>
  <r>
    <s v="zXyXrE6lDMA"/>
    <x v="30"/>
    <s v="Asian"/>
    <s v="Biguanides"/>
    <x v="0"/>
    <d v="2024-08-15T00:00:00"/>
    <s v="Biguanides"/>
  </r>
  <r>
    <s v="ZyK3a0eZTtU"/>
    <x v="30"/>
    <s v="Pacific peoples"/>
    <s v="Biguanides"/>
    <x v="0"/>
    <d v="2023-02-21T00:00:00"/>
    <s v="Biguanides"/>
  </r>
  <r>
    <s v="1SiXOlNwJ0."/>
    <x v="30"/>
    <s v="Other"/>
    <s v="Biguanides|Insulin aspart|Insulin glargine"/>
    <x v="0"/>
    <d v="2016-07-01T00:00:00"/>
    <s v="Biguanides|Insulin aspart|Insulin glargine-&gt;Biguanides|Insulin glargine-&gt;Sulfonylureas-&gt;Insulin glargine-&gt;DPP-4 inhibitors-&gt;Biguanides-&gt;Insulin glargine|Sulfonylureas-&gt;DPP-4 inhibitors|Insulin glargine|Sulfonylureas-&gt;DPP-4 inhibitors|Insulin glargine-&gt;DPP-4 inhibitors|SGLT-2 inhibitors"/>
  </r>
  <r>
    <s v="2.5R4JtFato"/>
    <x v="30"/>
    <s v="Other"/>
    <s v="Biguanides"/>
    <x v="0"/>
    <d v="2018-11-20T00:00:00"/>
    <s v="Biguanides-&gt;Insulin isophane"/>
  </r>
  <r>
    <s v="1yBsiSevEaw"/>
    <x v="30"/>
    <s v="Pacific peoples"/>
    <s v="Biguanides"/>
    <x v="0"/>
    <d v="2023-11-23T00:00:00"/>
    <s v="Biguanides"/>
  </r>
  <r>
    <s v="1wMHDNhf.Mw"/>
    <x v="30"/>
    <s v="Pacific peoples"/>
    <s v="Biguanides|Insulin isophane|Insulin lispro"/>
    <x v="0"/>
    <d v="2025-01-29T00:00:00"/>
    <s v="Biguanides|Insulin isophane|Insulin lispro-&gt;Insulin lispro"/>
  </r>
  <r>
    <s v="9C2fcjYnvug"/>
    <x v="30"/>
    <s v="Asian"/>
    <s v="Biguanides|Insulin isophane|Insulin lispro"/>
    <x v="0"/>
    <d v="2021-06-30T00:00:00"/>
    <s v="Biguanides|Insulin isophane|Insulin lispro-&gt;Biguanides"/>
  </r>
  <r>
    <s v="98u/e01KrFg"/>
    <x v="30"/>
    <s v="Other"/>
    <s v="Biguanides"/>
    <x v="0"/>
    <d v="2018-03-16T00:00:00"/>
    <s v="Biguanides"/>
  </r>
  <r>
    <s v="97q7v8V5AE2"/>
    <x v="30"/>
    <s v="Māori"/>
    <s v="Biguanides"/>
    <x v="0"/>
    <d v="2024-04-12T00:00:00"/>
    <s v="Biguanides-&gt;GLP-1 agonists-&gt;Biguanides|GLP-1 agonists"/>
  </r>
  <r>
    <s v="9euz1kXjfS6"/>
    <x v="30"/>
    <s v="Pacific peoples"/>
    <s v="Biguanides"/>
    <x v="0"/>
    <d v="2016-02-09T00:00:00"/>
    <s v="Biguanides"/>
  </r>
  <r>
    <s v="9GOiB2WfRWY"/>
    <x v="30"/>
    <s v="Asian"/>
    <s v="Biguanides|Insulin isophane|Insulin lispro"/>
    <x v="0"/>
    <d v="2025-05-19T00:00:00"/>
    <s v="Biguanides|Insulin isophane|Insulin lispro-&gt;Insulin isophane"/>
  </r>
  <r>
    <s v="9O2Libg1AsE"/>
    <x v="30"/>
    <s v="Other"/>
    <s v="Biguanides"/>
    <x v="0"/>
    <d v="2016-10-05T00:00:00"/>
    <s v="Biguanides"/>
  </r>
  <r>
    <s v="9n6J0NZamiA"/>
    <x v="30"/>
    <s v="Asian"/>
    <s v="Biguanides"/>
    <x v="0"/>
    <d v="2025-09-01T00:00:00"/>
    <s v="Biguanides"/>
  </r>
  <r>
    <s v="9k95moxBMwo"/>
    <x v="30"/>
    <s v="Other"/>
    <s v="Biguanides|Insulin isophane"/>
    <x v="0"/>
    <d v="2025-07-11T00:00:00"/>
    <s v="Biguanides|Insulin isophane-&gt;Insulin isophane"/>
  </r>
  <r>
    <s v="9JTC987kJlM"/>
    <x v="30"/>
    <s v="Asian"/>
    <s v="Biguanides"/>
    <x v="0"/>
    <d v="2017-07-24T00:00:00"/>
    <s v="Biguanides-&gt;Insulin isophane|Insulin lispro-&gt;Insulin lispro-&gt;Insulin glargine|Insulin lispro-&gt;Insulin glargine-&gt;SGLT-2 inhibitors-&gt;Biguanides|Insulin lispro"/>
  </r>
  <r>
    <s v="2Z882G5JBno"/>
    <x v="30"/>
    <s v="Pacific peoples"/>
    <s v="Biguanides"/>
    <x v="0"/>
    <d v="2020-09-16T00:00:00"/>
    <s v="Biguanides-&gt;DPP-4 inhibitors-&gt;DPP-4 inhibitors|SGLT-2 inhibitors"/>
  </r>
  <r>
    <s v="333zQzRDJMk"/>
    <x v="30"/>
    <s v="Pacific peoples"/>
    <s v="Biguanides|DPP-4 inhibitors"/>
    <x v="0"/>
    <d v="2024-06-05T00:00:00"/>
    <s v="Biguanides|DPP-4 inhibitors-&gt;DPP-4 inhibitors-&gt;DPP-4 inhibitors|SGLT-2 inhibitors"/>
  </r>
  <r>
    <s v="36HhPI2N01o"/>
    <x v="30"/>
    <s v="Asian"/>
    <s v="Biguanides"/>
    <x v="0"/>
    <d v="2019-02-01T00:00:00"/>
    <s v="Biguanides-&gt;Biguanides|Insulin aspart|Insulin isophane-&gt;Insulin aspart|Insulin isophane-&gt;Insulin isophane-&gt;Biguanides|DPP-4 inhibitors-&gt;DPP-4 inhibitors-&gt;DPP-4 inhibitors|Sulfonylureas"/>
  </r>
  <r>
    <s v="35TLl1C60Ds"/>
    <x v="30"/>
    <s v="Asian"/>
    <s v="Biguanides"/>
    <x v="0"/>
    <d v="2021-04-28T00:00:00"/>
    <s v="Biguanides-&gt;DPP-4 inhibitors"/>
  </r>
  <r>
    <s v="365bY3Y3vcA"/>
    <x v="30"/>
    <s v="Other"/>
    <s v="Biguanides"/>
    <x v="0"/>
    <d v="2016-11-23T00:00:00"/>
    <s v="Biguanides-&gt;DPP-4 inhibitors"/>
  </r>
  <r>
    <s v="3I3Gi88iPG."/>
    <x v="30"/>
    <s v="Other"/>
    <s v="Biguanides"/>
    <x v="0"/>
    <d v="2016-02-18T00:00:00"/>
    <s v="Biguanides"/>
  </r>
  <r>
    <s v="3KePjLYHXsQ"/>
    <x v="30"/>
    <s v="Māori"/>
    <s v="Biguanides"/>
    <x v="0"/>
    <d v="2023-08-02T00:00:00"/>
    <s v="Biguanides"/>
  </r>
  <r>
    <s v="375OAw3l4qs"/>
    <x v="30"/>
    <s v="Other"/>
    <s v="Biguanides"/>
    <x v="0"/>
    <d v="2024-07-16T00:00:00"/>
    <s v="Biguanides"/>
  </r>
  <r>
    <s v="Wg9Afu6R0.6"/>
    <x v="30"/>
    <s v="Māori"/>
    <s v="Biguanides"/>
    <x v="0"/>
    <d v="2023-05-01T00:00:00"/>
    <s v="Biguanides-&gt;Biguanides|SGLT-2 inhibitors-&gt;Biguanides|DPP-4 inhibitors-&gt;DPP-4 inhibitors"/>
  </r>
  <r>
    <s v="wEp8C75wxbc"/>
    <x v="30"/>
    <s v="Other"/>
    <s v="Biguanides"/>
    <x v="0"/>
    <d v="2017-03-10T00:00:00"/>
    <s v="Biguanides"/>
  </r>
  <r>
    <s v="wfGovE/E4/E"/>
    <x v="30"/>
    <s v="Pacific peoples"/>
    <s v="Biguanides|Insulin isophane"/>
    <x v="0"/>
    <d v="2015-09-10T00:00:00"/>
    <s v="Biguanides|Insulin isophane-&gt;Biguanides|Insulin aspart|Insulin isophane-&gt;Insulin isophane-&gt;Insulin aspart-&gt;Insulin aspart|Insulin isophane-&gt;Biguanides"/>
  </r>
  <r>
    <s v="tqA9WZz.sgQ"/>
    <x v="30"/>
    <s v="Other"/>
    <s v="Biguanides"/>
    <x v="0"/>
    <d v="2017-02-22T00:00:00"/>
    <s v="Biguanides-&gt;DPP-4 inhibitors-&gt;DPP-4 inhibitors|SGLT-2 inhibitors"/>
  </r>
  <r>
    <s v="TQIAPayQs6Q"/>
    <x v="30"/>
    <s v="Asian"/>
    <s v="Biguanides"/>
    <x v="0"/>
    <d v="2020-05-26T00:00:00"/>
    <s v="Biguanides-&gt;Insulin isophane"/>
  </r>
  <r>
    <s v="tpOLEEBXWZA"/>
    <x v="30"/>
    <s v="Other"/>
    <s v="Biguanides"/>
    <x v="0"/>
    <d v="2024-04-09T00:00:00"/>
    <s v="Biguanides"/>
  </r>
  <r>
    <s v="TpswgBm6Bws"/>
    <x v="30"/>
    <s v="Other"/>
    <s v="Biguanides"/>
    <x v="0"/>
    <d v="2012-08-13T00:00:00"/>
    <s v="Biguanides-&gt;Biguanides|Insulin isophane|Insulin lispro-&gt;Insulin isophane|Insulin lispro-&gt;Biguanides|Insulin isophane"/>
  </r>
  <r>
    <s v="tnKckrJqRbc"/>
    <x v="30"/>
    <s v="Asian"/>
    <s v="Biguanides"/>
    <x v="0"/>
    <d v="2017-08-24T00:00:00"/>
    <s v="Biguanides"/>
  </r>
  <r>
    <s v="TnbTapjj5Wg"/>
    <x v="30"/>
    <s v="Asian"/>
    <s v="Biguanides"/>
    <x v="0"/>
    <d v="2014-02-26T00:00:00"/>
    <s v="Biguanides"/>
  </r>
  <r>
    <s v="tbqVuwZ69HI"/>
    <x v="30"/>
    <s v="Asian"/>
    <s v="Biguanides"/>
    <x v="0"/>
    <d v="2019-02-11T00:00:00"/>
    <s v="Biguanides-&gt;DPP-4 inhibitors-&gt;DPP-4 inhibitors|SGLT-2 inhibitors"/>
  </r>
  <r>
    <s v="tABREa6toYM"/>
    <x v="30"/>
    <s v="Māori"/>
    <s v="Biguanides"/>
    <x v="0"/>
    <d v="2017-10-18T00:00:00"/>
    <s v="Biguanides-&gt;Insulin isophane-&gt;DPP-4 inhibitors-&gt;DPP-4 inhibitors|Sulfonylureas-&gt;SGLT-2 inhibitors-&gt;DPP-4 inhibitors|SGLT-2 inhibitors"/>
  </r>
  <r>
    <s v="t68JdVASkqc"/>
    <x v="30"/>
    <s v="Pacific peoples"/>
    <s v="Biguanides"/>
    <x v="0"/>
    <d v="2013-07-10T00:00:00"/>
    <s v="Biguanides-&gt;Insulin isophane-&gt;DPP-4 inhibitors-&gt;DPP-4 inhibitors|GLP-1 agonists"/>
  </r>
  <r>
    <s v="t7ta8S4rAIM"/>
    <x v="30"/>
    <s v="Pacific peoples"/>
    <s v="Biguanides"/>
    <x v="0"/>
    <d v="2022-12-23T00:00:00"/>
    <s v="Biguanides"/>
  </r>
  <r>
    <s v="T6Rr6QrEhfk"/>
    <x v="30"/>
    <s v="Māori"/>
    <s v="Biguanides"/>
    <x v="0"/>
    <d v="2012-07-17T00:00:00"/>
    <s v="Biguanides"/>
  </r>
  <r>
    <s v="tcZanDECRWQ"/>
    <x v="30"/>
    <s v="Asian"/>
    <s v="Biguanides"/>
    <x v="0"/>
    <d v="2025-01-20T00:00:00"/>
    <s v="Biguanides-&gt;DPP-4 inhibitors"/>
  </r>
  <r>
    <s v="tFS7RPcTNvM"/>
    <x v="30"/>
    <s v="Other"/>
    <s v="Biguanides"/>
    <x v="0"/>
    <d v="2022-11-29T00:00:00"/>
    <s v="Biguanides"/>
  </r>
  <r>
    <s v="Tg38lReTCL."/>
    <x v="30"/>
    <s v="Asian"/>
    <s v="Sulfonylureas"/>
    <x v="0"/>
    <d v="2024-08-22T00:00:00"/>
    <s v="Sulfonylureas"/>
  </r>
  <r>
    <s v="tF215m657hc"/>
    <x v="30"/>
    <s v="Māori"/>
    <s v="Biguanides|Sulfonylureas"/>
    <x v="0"/>
    <d v="2011-06-29T00:00:00"/>
    <s v="Biguanides|Sulfonylureas-&gt;Biguanides-&gt;Biguanides|Insulin glargine-&gt;Insulin glargine-&gt;DPP-4 inhibitors-&gt;SGLT-2 inhibitors-&gt;Biguanides|SGLT-2 inhibitors"/>
  </r>
  <r>
    <s v="TgQa4hs.vMI"/>
    <x v="30"/>
    <s v="Asian"/>
    <s v="Biguanides"/>
    <x v="0"/>
    <d v="2013-06-18T00:00:00"/>
    <s v="Biguanides-&gt;Insulin aspart|Insulin isophane-&gt;Insulin isophane-&gt;Insulin aspart-&gt;DPP-4 inhibitors-&gt;DPP-4 inhibitors|Sulfonylureas-&gt;Sulfonylureas-&gt;Biguanides|Insulin isophane-&gt;Biguanides|GLP-1 agonists-&gt;GLP-1 agonists-&gt;DPP-4 inhibitors|SGLT-2 inhibitors-&gt;SGLT-2 inhibitors"/>
  </r>
  <r>
    <s v="TIIZkNsCc4o"/>
    <x v="30"/>
    <s v="Māori"/>
    <s v="Biguanides"/>
    <x v="0"/>
    <d v="2020-09-24T00:00:00"/>
    <s v="Biguanides-&gt;Biguanides|DPP-4 inhibitors-&gt;DPP-4 inhibitors-&gt;SGLT-2 inhibitors-&gt;DPP-4 inhibitors|SGLT-2 inhibitors-&gt;Biguanides|DPP-4 inhibitors|SGLT-2 inhibitors"/>
  </r>
  <r>
    <s v="tiuQ8g.k6D6"/>
    <x v="30"/>
    <s v="Other"/>
    <s v="Biguanides"/>
    <x v="0"/>
    <d v="2011-12-28T00:00:00"/>
    <s v="Biguanides"/>
  </r>
  <r>
    <s v="whAQjCEloIw"/>
    <x v="30"/>
    <s v="Asian"/>
    <s v="Biguanides"/>
    <x v="0"/>
    <d v="2016-03-21T00:00:00"/>
    <s v="Biguanides"/>
  </r>
  <r>
    <s v="wGyJnsCpbLo"/>
    <x v="30"/>
    <s v="Māori"/>
    <s v="Biguanides"/>
    <x v="0"/>
    <d v="2014-02-04T00:00:00"/>
    <s v="Biguanides-&gt;Biguanides|Sulfonylureas-&gt;Insulin isophane-&gt;Sulfonylureas-&gt;Biguanides|Insulin isophane-&gt;Insulin isophane|Sulfonylureas-&gt;Biguanides|Insulin isophane|Sulfonylureas-&gt;DPP-4 inhibitors-&gt;DPP-4 inhibitors|Sulfonylureas-&gt;DPP-4 inhibitors|SGLT-2 inhibitors-&gt;Biguanides|Insulin glargine-&gt;Insulin glargine"/>
  </r>
  <r>
    <s v="wl3HD7nFyJY"/>
    <x v="30"/>
    <s v="Pacific peoples"/>
    <s v="Biguanides|Insulin isophane"/>
    <x v="0"/>
    <d v="2024-04-29T00:00:00"/>
    <s v="Biguanides|Insulin isophane-&gt;Insulin isophane-&gt;Biguanides"/>
  </r>
  <r>
    <s v="wnNobnf3BnM"/>
    <x v="30"/>
    <s v="Māori"/>
    <s v="Biguanides"/>
    <x v="0"/>
    <d v="2011-10-30T00:00:00"/>
    <s v="Biguanides-&gt;Sulfonylureas-&gt;Biguanides|Sulfonylureas-&gt;Insulin isophane-&gt;Insulin isophane|Sulfonylureas-&gt;Biguanides|Insulin isophane-&gt;Biguanides|Insulin isophane|Sulfonylureas"/>
  </r>
  <r>
    <s v="WQYZ/VV6DNo"/>
    <x v="30"/>
    <s v="Other"/>
    <s v="Biguanides"/>
    <x v="0"/>
    <d v="2023-09-06T00:00:00"/>
    <s v="Biguanides"/>
  </r>
  <r>
    <s v="WRgOkBHvKS6"/>
    <x v="30"/>
    <s v="Asian"/>
    <s v="Biguanides|Insulin isophane"/>
    <x v="0"/>
    <d v="2025-01-17T00:00:00"/>
    <s v="Biguanides|Insulin isophane-&gt;Insulin isophane"/>
  </r>
  <r>
    <s v="wxXDIXKt.oU"/>
    <x v="30"/>
    <s v="Māori"/>
    <s v="Biguanides"/>
    <x v="0"/>
    <d v="2024-08-13T00:00:00"/>
    <s v="Biguanides"/>
  </r>
  <r>
    <s v="WY9FF0UiKFU"/>
    <x v="30"/>
    <s v="Māori"/>
    <s v="Biguanides"/>
    <x v="0"/>
    <d v="2025-01-17T00:00:00"/>
    <s v="Biguanides"/>
  </r>
  <r>
    <s v="wYh3FlUcH3I"/>
    <x v="30"/>
    <s v="Asian"/>
    <s v="Biguanides"/>
    <x v="0"/>
    <d v="2020-01-11T00:00:00"/>
    <s v="Biguanides-&gt;Biguanides|GLP-1 agonists-&gt;GLP-1 agonists"/>
  </r>
  <r>
    <s v="X/Q4XwJCyG6"/>
    <x v="30"/>
    <s v="Other"/>
    <s v="Biguanides"/>
    <x v="0"/>
    <d v="2021-12-10T00:00:00"/>
    <s v="Biguanides"/>
  </r>
  <r>
    <s v="X25vwIv1iG."/>
    <x v="30"/>
    <s v="Māori"/>
    <s v="Biguanides"/>
    <x v="0"/>
    <d v="2015-02-26T00:00:00"/>
    <s v="Biguanides-&gt;Biguanides|Sulfonylureas-&gt;Biguanides|DPP-4 inhibitors-&gt;DPP-4 inhibitors-&gt;DPP-4 inhibitors|SGLT-2 inhibitors"/>
  </r>
  <r>
    <s v="wSM9JNIp0.Q"/>
    <x v="30"/>
    <s v="Asian"/>
    <s v="Biguanides"/>
    <x v="0"/>
    <d v="2019-12-15T00:00:00"/>
    <s v="Biguanides"/>
  </r>
  <r>
    <s v="wULiiDdHMp."/>
    <x v="30"/>
    <s v="Māori"/>
    <s v="Biguanides"/>
    <x v="0"/>
    <d v="2025-12-18T00:00:00"/>
    <s v="Biguanides"/>
  </r>
  <r>
    <s v="WW6UXOw3uzI"/>
    <x v="30"/>
    <s v="Asian"/>
    <s v="Insulin aspart|Insulin isophane"/>
    <x v="1"/>
    <d v="2016-12-15T00:00:00"/>
    <s v="Insulin aspart|Insulin isophane-&gt;Biguanides-&gt;Insulin aspart|Insulin glargine"/>
  </r>
  <r>
    <s v="wX72.jhVh3."/>
    <x v="30"/>
    <s v="Pacific peoples"/>
    <s v="DPP-4 inhibitors"/>
    <x v="0"/>
    <d v="2024-10-30T00:00:00"/>
    <s v="DPP-4 inhibitors"/>
  </r>
  <r>
    <s v="WX63fFw0XaA"/>
    <x v="30"/>
    <s v="Pacific peoples"/>
    <s v="Biguanides|Insulin aspart|Insulin isophane"/>
    <x v="0"/>
    <d v="2017-11-29T00:00:00"/>
    <s v="Biguanides|Insulin aspart|Insulin isophane-&gt;Insulin isophane-&gt;Biguanides-&gt;DPP-4 inhibitors-&gt;SGLT-2 inhibitors-&gt;Biguanides|Insulin glargine-&gt;Insulin aspart|Insulin isophane"/>
  </r>
  <r>
    <s v="PahyYVw1gJ6"/>
    <x v="30"/>
    <s v="Asian"/>
    <s v="Biguanides"/>
    <x v="0"/>
    <d v="2021-11-17T00:00:00"/>
    <s v="Biguanides"/>
  </r>
  <r>
    <s v="P33SDcK9q7g"/>
    <x v="30"/>
    <s v="Other"/>
    <s v="Biguanides"/>
    <x v="0"/>
    <d v="2023-04-14T00:00:00"/>
    <s v="Biguanides"/>
  </r>
  <r>
    <s v="pDmxw2p/2sc"/>
    <x v="30"/>
    <s v="Asian"/>
    <s v="Biguanides"/>
    <x v="0"/>
    <d v="2022-05-04T00:00:00"/>
    <s v="Biguanides-&gt;Insulin aspart|Insulin glargine-&gt;Insulin glargine-&gt;Insulin aspart"/>
  </r>
  <r>
    <s v="PElFbMm6BDk"/>
    <x v="30"/>
    <s v="Asian"/>
    <s v="Biguanides"/>
    <x v="0"/>
    <d v="2019-10-14T00:00:00"/>
    <s v="Biguanides"/>
  </r>
  <r>
    <s v="pCoEV.E5MEY"/>
    <x v="30"/>
    <s v="Asian"/>
    <s v="Biguanides"/>
    <x v="0"/>
    <d v="2020-05-29T00:00:00"/>
    <s v="Biguanides-&gt;DPP-4 inhibitors-&gt;DPP-4 inhibitors|Sulfonylureas-&gt;DPP-4 inhibitors|SGLT-2 inhibitors|Sulfonylureas"/>
  </r>
  <r>
    <s v="PDHmrQzp8wc"/>
    <x v="30"/>
    <s v="Pacific peoples"/>
    <s v="Biguanides"/>
    <x v="0"/>
    <d v="2024-03-12T00:00:00"/>
    <s v="Biguanides"/>
  </r>
  <r>
    <s v="Pho22LQG4TA"/>
    <x v="30"/>
    <s v="Māori"/>
    <s v="Biguanides"/>
    <x v="0"/>
    <d v="2015-12-17T00:00:00"/>
    <s v="Biguanides"/>
  </r>
  <r>
    <s v="m.LDZDCSlBg"/>
    <x v="30"/>
    <s v="Māori"/>
    <s v="Biguanides"/>
    <x v="0"/>
    <d v="2014-07-21T00:00:00"/>
    <s v="Biguanides-&gt;Insulin isophane|Insulin isophane with insulin neutral-&gt;Insulin isophane with insulin neutral-&gt;Sulfonylureas-&gt;SGLT-2 inhibitors-&gt;Biguanides|SGLT-2 inhibitors-&gt;DPP-4 inhibitors|SGLT-2 inhibitors-&gt;Biguanides|DPP-4 inhibitors-&gt;DPP-4 inhibitors|Sulfonylureas-&gt;DPP-4 inhibitors|Sulfonylureas|Thiazolidinedione-&gt;DPP-4 inhibitors|SGLT-2 inhibitors|Thiazolidinedione-&gt;DPP-4 inhibitors-&gt;DPP-4 inhibitors|Thiazolidinedione"/>
  </r>
  <r>
    <s v="m/U/aZNnoiQ"/>
    <x v="30"/>
    <s v="Other"/>
    <s v="Biguanides"/>
    <x v="0"/>
    <d v="2023-10-18T00:00:00"/>
    <s v="Biguanides"/>
  </r>
  <r>
    <s v="m0iYVvImoXc"/>
    <x v="30"/>
    <s v="Asian"/>
    <s v="Biguanides"/>
    <x v="0"/>
    <d v="2015-05-09T00:00:00"/>
    <s v="Biguanides"/>
  </r>
  <r>
    <s v="m/l1Uh.M4/o"/>
    <x v="30"/>
    <s v="Māori"/>
    <s v="Biguanides"/>
    <x v="0"/>
    <d v="2017-05-29T00:00:00"/>
    <s v="Biguanides-&gt;Insulin isophane"/>
  </r>
  <r>
    <s v="lyDHVe4/YfQ"/>
    <x v="30"/>
    <s v="Other"/>
    <s v="Biguanides"/>
    <x v="0"/>
    <d v="2025-07-16T00:00:00"/>
    <s v="Biguanides-&gt;Insulin aspart|Insulin glargine-&gt;Insulin isophane"/>
  </r>
  <r>
    <s v="Lxxm8sUeW7g"/>
    <x v="30"/>
    <s v="Other"/>
    <s v="Biguanides"/>
    <x v="0"/>
    <d v="2024-05-15T00:00:00"/>
    <s v="Biguanides-&gt;Insulin isophane"/>
  </r>
  <r>
    <s v="p.mLlCzPLFM"/>
    <x v="30"/>
    <s v="Māori"/>
    <s v="Biguanides"/>
    <x v="0"/>
    <d v="2023-06-23T00:00:00"/>
    <s v="Biguanides"/>
  </r>
  <r>
    <s v="M13a5TMl8d2"/>
    <x v="30"/>
    <s v="Other"/>
    <s v="Biguanides"/>
    <x v="0"/>
    <d v="2016-11-02T00:00:00"/>
    <s v="Biguanides"/>
  </r>
  <r>
    <s v="PPsGW8iu4Jk"/>
    <x v="30"/>
    <s v="Other"/>
    <s v="Biguanides|Insulin isophane"/>
    <x v="0"/>
    <d v="2014-04-29T00:00:00"/>
    <s v="Biguanides|Insulin isophane-&gt;Insulin isophane-&gt;Biguanides-&gt;DPP-4 inhibitors-&gt;DPP-4 inhibitors|Sulfonylureas"/>
  </r>
  <r>
    <s v="pS6Ml5JhQYc"/>
    <x v="30"/>
    <s v="Other"/>
    <s v="Biguanides"/>
    <x v="0"/>
    <d v="2016-02-27T00:00:00"/>
    <s v="Biguanides"/>
  </r>
  <r>
    <s v="pTV.XSM6.bo"/>
    <x v="30"/>
    <s v="Pacific peoples"/>
    <s v="Biguanides"/>
    <x v="0"/>
    <d v="2025-07-25T00:00:00"/>
    <s v="Biguanides"/>
  </r>
  <r>
    <s v="PllYWyCUxWU"/>
    <x v="30"/>
    <s v="Other"/>
    <s v="Biguanides"/>
    <x v="0"/>
    <d v="2022-04-12T00:00:00"/>
    <s v="Biguanides-&gt;DPP-4 inhibitors-&gt;Biguanides|DPP-4 inhibitors-&gt;GLP-1 agonists-&gt;DPP-4 inhibitors|GLP-1 agonists"/>
  </r>
  <r>
    <s v="Pk541xsqD7."/>
    <x v="30"/>
    <s v="Asian"/>
    <s v="Biguanides|Sulfonylureas"/>
    <x v="0"/>
    <d v="2017-01-18T00:00:00"/>
    <s v="Biguanides|Sulfonylureas-&gt;Sulfonylureas"/>
  </r>
  <r>
    <s v="T2wjsd5aw62"/>
    <x v="30"/>
    <s v="Asian"/>
    <s v="Insulin aspart"/>
    <x v="1"/>
    <d v="2018-05-03T00:00:00"/>
    <s v="Insulin aspart-&gt;Biguanides|Insulin isophane-&gt;Insulin aspart|Insulin isophane"/>
  </r>
  <r>
    <s v="T2xlzPgFDNk"/>
    <x v="30"/>
    <s v="Asian"/>
    <s v="Biguanides"/>
    <x v="0"/>
    <d v="2023-11-17T00:00:00"/>
    <s v="Biguanides-&gt;Biguanides|DPP-4 inhibitors-&gt;Biguanides|Sulfonylureas-&gt;Biguanides|GLP-1 agonists|Sulfonylureas"/>
  </r>
  <r>
    <s v="T1.WJIpASG."/>
    <x v="30"/>
    <s v="Pacific peoples"/>
    <s v="Biguanides"/>
    <x v="0"/>
    <d v="2025-10-16T00:00:00"/>
    <s v="Biguanides"/>
  </r>
  <r>
    <s v="t/lJ53TTOsk"/>
    <x v="30"/>
    <s v="Other"/>
    <s v="Biguanides"/>
    <x v="0"/>
    <d v="2023-09-26T00:00:00"/>
    <s v="Biguanides-&gt;Insulin aspart|Insulin glargine-&gt;Biguanides|Insulin aspart"/>
  </r>
  <r>
    <s v="t.7OX3ZRjHg"/>
    <x v="30"/>
    <s v="Pacific peoples"/>
    <s v="Biguanides"/>
    <x v="0"/>
    <d v="2015-09-25T00:00:00"/>
    <s v="Biguanides-&gt;Biguanides|Sulfonylureas-&gt;Biguanides|DPP-4 inhibitors|Sulfonylureas-&gt;DPP-4 inhibitors-&gt;DPP-4 inhibitors|Sulfonylureas-&gt;SGLT-2 inhibitors-&gt;DPP-4 inhibitors|SGLT-2 inhibitors|Sulfonylureas-&gt;DPP-4 inhibitors|Insulin glargine|SGLT-2 inhibitors|Sulfonylureas-&gt;DPP-4 inhibitors|Insulin glargine-&gt;DPP-4 inhibitors|Insulin glargine|Sulfonylureas-&gt;Insulin glargine-&gt;DPP-4 inhibitors|SGLT-2 inhibitors-&gt;DPP-4 inhibitors|Insulin glargine|SGLT-2 inhibitors-&gt;Biguanides|GLP-1 agonists-&gt;Biguanides|SGLT-2 inhibitors|Sulfonylureas-&gt;GLP-1 agonists-&gt;Biguanides|GLP-1 agonists|Sulfonylureas-&gt;Biguanides|GLP-1 agonists|Insulin glargine|Sulfonylureas-&gt;GLP-1 agonists|Insulin glargine-&gt;GLP-1 agonists|Insulin glargine|SGLT-2 inhibitors-&gt;Biguanides|GLP-1 agonists|Insulin glargine-&gt;Biguanides|Insulin glargine|Sulfonylureas"/>
  </r>
  <r>
    <s v="PyUpyiK8562"/>
    <x v="30"/>
    <s v="Asian"/>
    <s v="Biguanides"/>
    <x v="0"/>
    <d v="2024-07-26T00:00:00"/>
    <s v="Biguanides"/>
  </r>
  <r>
    <s v="PwyU2IVGzS6"/>
    <x v="30"/>
    <s v="Other"/>
    <s v="Biguanides|Insulin isophane"/>
    <x v="0"/>
    <d v="2023-06-23T00:00:00"/>
    <s v="Biguanides|Insulin isophane-&gt;Insulin isophane"/>
  </r>
  <r>
    <s v="pWYvUCc8Ot6"/>
    <x v="30"/>
    <s v="Māori"/>
    <s v="Biguanides"/>
    <x v="0"/>
    <d v="2011-06-21T00:00:00"/>
    <s v="Biguanides-&gt;Sulfonylureas-&gt;Biguanides|Sulfonylureas-&gt;Insulin glargine"/>
  </r>
  <r>
    <s v="pxfrM6nr8WQ"/>
    <x v="30"/>
    <s v="Asian"/>
    <s v="Biguanides"/>
    <x v="0"/>
    <d v="2024-04-05T00:00:00"/>
    <s v="Biguanides"/>
  </r>
  <r>
    <s v="QlF4WJ1KUO."/>
    <x v="30"/>
    <s v="Other"/>
    <s v="Insulin isophane"/>
    <x v="1"/>
    <d v="2013-05-29T00:00:00"/>
    <s v="Insulin isophane-&gt;Biguanides-&gt;DPP-4 inhibitors"/>
  </r>
  <r>
    <s v="QlgM9/Kgo1A"/>
    <x v="30"/>
    <s v="Asian"/>
    <s v="Biguanides"/>
    <x v="0"/>
    <d v="2020-11-10T00:00:00"/>
    <s v="Biguanides"/>
  </r>
  <r>
    <s v="Qlh6S.1MkIE"/>
    <x v="30"/>
    <s v="Asian"/>
    <s v="Biguanides|Insulin isophane"/>
    <x v="0"/>
    <d v="2019-01-31T00:00:00"/>
    <s v="Biguanides|Insulin isophane"/>
  </r>
  <r>
    <s v="Ql8L0Z51OAI"/>
    <x v="30"/>
    <s v="Pacific peoples"/>
    <s v="Biguanides"/>
    <x v="0"/>
    <d v="2014-10-02T00:00:00"/>
    <s v="Biguanides-&gt;Insulin glargine-&gt;DPP-4 inhibitors-&gt;DPP-4 inhibitors|Insulin glargine-&gt;DPP-4 inhibitors|Insulin glargine|SGLT-2 inhibitors"/>
  </r>
  <r>
    <s v="QlB3tf.3/f2"/>
    <x v="30"/>
    <s v="Pacific peoples"/>
    <s v="Biguanides"/>
    <x v="0"/>
    <d v="2014-10-09T00:00:00"/>
    <s v="Biguanides"/>
  </r>
  <r>
    <s v="qJGVpKdJ0i."/>
    <x v="30"/>
    <s v="Pacific peoples"/>
    <s v="Biguanides"/>
    <x v="0"/>
    <d v="2024-08-30T00:00:00"/>
    <s v="Biguanides"/>
  </r>
  <r>
    <s v="QiqRtHpZy8M"/>
    <x v="30"/>
    <s v="Pacific peoples"/>
    <s v="Biguanides"/>
    <x v="0"/>
    <d v="2013-12-11T00:00:00"/>
    <s v="Biguanides-&gt;DPP-4 inhibitors-&gt;Biguanides|DPP-4 inhibitors|Sulfonylureas-&gt;DPP-4 inhibitors|SGLT-2 inhibitors-&gt;DPP-4 inhibitors|SGLT-2 inhibitors|Sulfonylureas-&gt;Sulfonylureas"/>
  </r>
  <r>
    <s v="QdbXcgE/Urc"/>
    <x v="30"/>
    <s v="Māori"/>
    <s v="Biguanides"/>
    <x v="0"/>
    <d v="2020-02-22T00:00:00"/>
    <s v="Biguanides-&gt;DPP-4 inhibitors-&gt;Sulfonylureas-&gt;DPP-4 inhibitors|Sulfonylureas-&gt;DPP-4 inhibitors|SGLT-2 inhibitors-&gt;SGLT-2 inhibitors"/>
  </r>
  <r>
    <s v="qcdQQR68PNo"/>
    <x v="30"/>
    <s v="Pacific peoples"/>
    <s v="Biguanides"/>
    <x v="0"/>
    <d v="2017-06-23T00:00:00"/>
    <s v="Biguanides-&gt;DPP-4 inhibitors-&gt;SGLT-2 inhibitors-&gt;DPP-4 inhibitors|SGLT-2 inhibitors-&gt;Biguanides|GLP-1 agonists-&gt;GLP-1 agonists"/>
  </r>
  <r>
    <s v="qCXGKjCIho2"/>
    <x v="30"/>
    <s v="Asian"/>
    <s v="Biguanides"/>
    <x v="0"/>
    <d v="2023-03-23T00:00:00"/>
    <s v="Biguanides-&gt;Insulin aspart"/>
  </r>
  <r>
    <s v="QdvMBygKXV."/>
    <x v="30"/>
    <s v="Pacific peoples"/>
    <s v="Biguanides"/>
    <x v="0"/>
    <d v="2021-10-08T00:00:00"/>
    <s v="Biguanides-&gt;DPP-4 inhibitors"/>
  </r>
  <r>
    <s v="qlJdkw3e3k6"/>
    <x v="30"/>
    <s v="Other"/>
    <s v="Biguanides"/>
    <x v="0"/>
    <d v="2022-07-20T00:00:00"/>
    <s v="Biguanides-&gt;Insulin isophane"/>
  </r>
  <r>
    <s v="qN9dp6qZQpw"/>
    <x v="30"/>
    <s v="Other"/>
    <s v="Biguanides"/>
    <x v="0"/>
    <d v="2021-06-15T00:00:00"/>
    <s v="Biguanides"/>
  </r>
  <r>
    <s v="QpXBQpIMdnw"/>
    <x v="30"/>
    <s v="Other"/>
    <s v="Biguanides"/>
    <x v="0"/>
    <d v="2018-02-13T00:00:00"/>
    <s v="Biguanides-&gt;Insulin aspart"/>
  </r>
  <r>
    <s v="QS52Um01abc"/>
    <x v="30"/>
    <s v="Other"/>
    <s v="Biguanides"/>
    <x v="0"/>
    <d v="2022-03-21T00:00:00"/>
    <s v="Biguanides-&gt;DPP-4 inhibitors|SGLT-2 inhibitors-&gt;Biguanides|DPP-4 inhibitors|SGLT-2 inhibitors"/>
  </r>
  <r>
    <s v="QReyLeEGsq."/>
    <x v="30"/>
    <s v="Pacific peoples"/>
    <s v="Biguanides"/>
    <x v="0"/>
    <d v="2024-12-02T00:00:00"/>
    <s v="Biguanides-&gt;Insulin isophane-&gt;Biguanides|Insulin aspart|Insulin isophane-&gt;SGLT-2 inhibitors|Sulfonylureas"/>
  </r>
  <r>
    <s v="3PCwwuMYkjU"/>
    <x v="30"/>
    <s v="Other"/>
    <s v="Insulin isophane"/>
    <x v="1"/>
    <d v="2016-12-11T00:00:00"/>
    <s v="Insulin isophane-&gt;Biguanides"/>
  </r>
  <r>
    <s v="3qdOlswnot."/>
    <x v="30"/>
    <s v="Asian"/>
    <s v="Biguanides"/>
    <x v="0"/>
    <d v="2020-12-16T00:00:00"/>
    <s v="Biguanides-&gt;Insulin isophane"/>
  </r>
  <r>
    <s v="3PX1UFyz2js"/>
    <x v="30"/>
    <s v="Pacific peoples"/>
    <s v="Biguanides"/>
    <x v="0"/>
    <d v="2022-08-23T00:00:00"/>
    <s v="Biguanides-&gt;SGLT-2 inhibitors-&gt;Biguanides|SGLT-2 inhibitors"/>
  </r>
  <r>
    <s v="MWYeVISWl6M"/>
    <x v="30"/>
    <s v="Other"/>
    <s v="Insulin isophane"/>
    <x v="1"/>
    <d v="2020-11-11T00:00:00"/>
    <s v="Insulin isophane-&gt;Biguanides-&gt;Biguanides|Insulin isophane-&gt;Insulin aspart|Insulin isophane"/>
  </r>
  <r>
    <s v="Q3HQqhLKeOE"/>
    <x v="30"/>
    <s v="Other"/>
    <s v="Biguanides"/>
    <x v="0"/>
    <d v="2013-01-24T00:00:00"/>
    <s v="Biguanides-&gt;Insulin isophane-&gt;Insulin aspart"/>
  </r>
  <r>
    <s v="q13Mo.bevwk"/>
    <x v="30"/>
    <s v="Māori"/>
    <s v="Biguanides"/>
    <x v="0"/>
    <d v="2015-06-05T00:00:00"/>
    <s v="Biguanides"/>
  </r>
  <r>
    <s v="q0KoecpCwPU"/>
    <x v="30"/>
    <s v="Māori"/>
    <s v="Biguanides"/>
    <x v="0"/>
    <d v="2024-04-16T00:00:00"/>
    <s v="Biguanides"/>
  </r>
  <r>
    <s v="Q9n3AAC/gw6"/>
    <x v="30"/>
    <s v="Asian"/>
    <s v="Biguanides"/>
    <x v="0"/>
    <d v="2019-10-22T00:00:00"/>
    <s v="Biguanides"/>
  </r>
  <r>
    <s v="Q9nQ6KNiye."/>
    <x v="30"/>
    <s v="Asian"/>
    <s v="Biguanides"/>
    <x v="0"/>
    <d v="2023-03-21T00:00:00"/>
    <s v="Biguanides-&gt;DPP-4 inhibitors"/>
  </r>
  <r>
    <s v="Q85.vUVbRwM"/>
    <x v="30"/>
    <s v="Asian"/>
    <s v="Biguanides"/>
    <x v="0"/>
    <d v="2024-02-02T00:00:00"/>
    <s v="Biguanides"/>
  </r>
  <r>
    <s v="qbfN47RZeYw"/>
    <x v="30"/>
    <s v="Asian"/>
    <s v="Biguanides"/>
    <x v="0"/>
    <d v="2020-03-13T00:00:00"/>
    <s v="Biguanides"/>
  </r>
  <r>
    <s v="mWF2s1HDw4Y"/>
    <x v="30"/>
    <s v="Asian"/>
    <s v="Biguanides"/>
    <x v="0"/>
    <d v="2021-09-27T00:00:00"/>
    <s v="Biguanides"/>
  </r>
  <r>
    <s v="mtEwRGvXYHs"/>
    <x v="30"/>
    <s v="Other"/>
    <s v="Biguanides"/>
    <x v="0"/>
    <d v="2021-05-27T00:00:00"/>
    <s v="Biguanides"/>
  </r>
  <r>
    <s v="mRZOF7WuPwk"/>
    <x v="30"/>
    <s v="Other"/>
    <s v="Biguanides"/>
    <x v="0"/>
    <d v="2016-02-16T00:00:00"/>
    <s v="Biguanides"/>
  </r>
  <r>
    <s v="mO5YrBRT3qw"/>
    <x v="30"/>
    <s v="Pacific peoples"/>
    <s v="Biguanides"/>
    <x v="0"/>
    <d v="2020-11-10T00:00:00"/>
    <s v="Biguanides-&gt;Sulfonylureas-&gt;Biguanides|Sulfonylureas-&gt;SGLT-2 inhibitors"/>
  </r>
  <r>
    <s v="MpMfoIHhjQY"/>
    <x v="30"/>
    <s v="Pacific peoples"/>
    <s v="Biguanides"/>
    <x v="0"/>
    <d v="2024-02-08T00:00:00"/>
    <s v="Biguanides-&gt;SGLT-2 inhibitors"/>
  </r>
  <r>
    <s v="4rzYBiJvrbo"/>
    <x v="30"/>
    <s v="Asian"/>
    <s v="Biguanides"/>
    <x v="0"/>
    <d v="2025-04-05T00:00:00"/>
    <s v="Biguanides"/>
  </r>
  <r>
    <s v="4s8fFP0U8dY"/>
    <x v="30"/>
    <s v="Pacific peoples"/>
    <s v="Biguanides"/>
    <x v="0"/>
    <d v="2024-07-08T00:00:00"/>
    <s v="Biguanides"/>
  </r>
  <r>
    <s v="4IM/nMiIKMw"/>
    <x v="30"/>
    <s v="Pacific peoples"/>
    <s v="Biguanides"/>
    <x v="0"/>
    <d v="2016-09-26T00:00:00"/>
    <s v="Biguanides-&gt;Insulin isophane-&gt;Sulfonylureas-&gt;Biguanides|Insulin isophane-&gt;Insulin aspart|Insulin isophane-&gt;DPP-4 inhibitors-&gt;SGLT-2 inhibitors-&gt;Biguanides|DPP-4 inhibitors|SGLT-2 inhibitors-&gt;Biguanides|DPP-4 inhibitors"/>
  </r>
  <r>
    <s v="4Iwr3Y744zI"/>
    <x v="30"/>
    <s v="Māori"/>
    <s v="Biguanides|Insulin isophane"/>
    <x v="0"/>
    <d v="2017-01-08T00:00:00"/>
    <s v="Biguanides|Insulin isophane"/>
  </r>
  <r>
    <s v="4L6i4i3kMw."/>
    <x v="30"/>
    <s v="Māori"/>
    <s v="Biguanides"/>
    <x v="0"/>
    <d v="2013-02-15T00:00:00"/>
    <s v="Biguanides"/>
  </r>
  <r>
    <s v="58tgWHdP2aw"/>
    <x v="30"/>
    <s v="Other"/>
    <s v="Biguanides"/>
    <x v="0"/>
    <d v="2022-11-14T00:00:00"/>
    <s v="Biguanides"/>
  </r>
  <r>
    <s v="4ck3t2QqXn6"/>
    <x v="30"/>
    <s v="Māori"/>
    <s v="Biguanides"/>
    <x v="0"/>
    <d v="2019-02-19T00:00:00"/>
    <s v="Biguanides"/>
  </r>
  <r>
    <s v="4I0mxEFzH66"/>
    <x v="30"/>
    <s v="Other"/>
    <s v="Biguanides"/>
    <x v="0"/>
    <d v="2016-02-18T00:00:00"/>
    <s v="Biguanides-&gt;Insulin aspart|Insulin isophane-&gt;Insulin isophane-&gt;Insulin aspart"/>
  </r>
  <r>
    <s v="4EwgKha9lJA"/>
    <x v="30"/>
    <s v="Asian"/>
    <s v="Biguanides"/>
    <x v="0"/>
    <d v="2018-08-23T00:00:00"/>
    <s v="Biguanides"/>
  </r>
  <r>
    <s v="4donpXiTD3g"/>
    <x v="30"/>
    <s v="Other"/>
    <s v="Biguanides"/>
    <x v="0"/>
    <d v="2021-02-12T00:00:00"/>
    <s v="Biguanides"/>
  </r>
  <r>
    <s v="3ShKHGSwFG6"/>
    <x v="30"/>
    <s v="Pacific peoples"/>
    <s v="Biguanides"/>
    <x v="0"/>
    <d v="2023-11-20T00:00:00"/>
    <s v="Biguanides"/>
  </r>
  <r>
    <s v="3xspYdWApk6"/>
    <x v="30"/>
    <s v="Other"/>
    <s v="Biguanides"/>
    <x v="0"/>
    <d v="2016-03-24T00:00:00"/>
    <s v="Biguanides-&gt;Insulin isophane"/>
  </r>
  <r>
    <s v="44KxzVbfYsc"/>
    <x v="30"/>
    <s v="Māori"/>
    <s v="Biguanides"/>
    <x v="0"/>
    <d v="2023-11-06T00:00:00"/>
    <s v="Biguanides-&gt;Biguanides|Insulin glargine-&gt;Insulin glargine-&gt;SGLT-2 inhibitors-&gt;Insulin glargine|SGLT-2 inhibitors-&gt;Biguanides|Insulin glargine|SGLT-2 inhibitors|Thiazolidinedione-&gt;Biguanides|SGLT-2 inhibitors|Thiazolidinedione"/>
  </r>
  <r>
    <s v="3xopoRPOE96"/>
    <x v="30"/>
    <s v="Asian"/>
    <s v="Biguanides"/>
    <x v="0"/>
    <d v="2018-04-24T00:00:00"/>
    <s v="Biguanides"/>
  </r>
  <r>
    <s v="3zivdPcs1/Q"/>
    <x v="30"/>
    <s v="Asian"/>
    <s v="Biguanides"/>
    <x v="0"/>
    <d v="2025-10-02T00:00:00"/>
    <s v="Biguanides-&gt;Insulin aspart|Insulin isophane"/>
  </r>
  <r>
    <s v="AvbrYnMt30M"/>
    <x v="30"/>
    <s v="Asian"/>
    <s v="Biguanides"/>
    <x v="0"/>
    <d v="2024-09-16T00:00:00"/>
    <s v="Biguanides"/>
  </r>
  <r>
    <s v="aUzq3xVMNDM"/>
    <x v="30"/>
    <s v="Asian"/>
    <s v="Biguanides"/>
    <x v="0"/>
    <d v="2020-12-02T00:00:00"/>
    <s v="Biguanides"/>
  </r>
  <r>
    <s v="aUn8.0qGx6."/>
    <x v="30"/>
    <s v="Pacific peoples"/>
    <s v="Biguanides|Sulfonylureas"/>
    <x v="0"/>
    <d v="2017-03-07T00:00:00"/>
    <s v="Biguanides|Sulfonylureas-&gt;Insulin aspart|Insulin glargine-&gt;Insulin aspart|Insulin isophane-&gt;Biguanides|Insulin aspart|Insulin isophane-&gt;Biguanides-&gt;Insulin glargine-&gt;Insulin isophane-&gt;Biguanides|Insulin isophane-&gt;DPP-4 inhibitors|Insulin aspart|Insulin glargine"/>
  </r>
  <r>
    <s v="At.tldUNCZg"/>
    <x v="30"/>
    <s v="Other"/>
    <s v="Insulin aspart|Insulin isophane"/>
    <x v="1"/>
    <d v="2013-05-29T00:00:00"/>
    <s v="Insulin aspart|Insulin isophane-&gt;Biguanides"/>
  </r>
  <r>
    <s v="arOguW5Nc0g"/>
    <x v="30"/>
    <s v="Other"/>
    <s v="Biguanides"/>
    <x v="0"/>
    <d v="2024-12-20T00:00:00"/>
    <s v="Biguanides"/>
  </r>
  <r>
    <s v="apINHfYuwxY"/>
    <x v="30"/>
    <s v="Pacific peoples"/>
    <s v="DPP-4 inhibitors"/>
    <x v="0"/>
    <d v="2023-06-22T00:00:00"/>
    <s v="DPP-4 inhibitors-&gt;DPP-4 inhibitors|Sulfonylureas"/>
  </r>
  <r>
    <s v="ApWOV2QECTk"/>
    <x v="30"/>
    <s v="Other"/>
    <s v="Biguanides"/>
    <x v="0"/>
    <d v="2015-06-11T00:00:00"/>
    <s v="Biguanides"/>
  </r>
  <r>
    <s v="alWJ5ymmGTE"/>
    <x v="30"/>
    <s v="Pacific peoples"/>
    <s v="Biguanides"/>
    <x v="0"/>
    <d v="2018-03-05T00:00:00"/>
    <s v="Biguanides-&gt;Biguanides|Sulfonylureas-&gt;Sulfonylureas-&gt;DPP-4 inhibitors|Sulfonylureas-&gt;Insulin glargine-&gt;DPP-4 inhibitors|Insulin glargine|Sulfonylureas-&gt;DPP-4 inhibitors-&gt;SGLT-2 inhibitors-&gt;DPP-4 inhibitors|SGLT-2 inhibitors|Sulfonylureas"/>
  </r>
  <r>
    <s v="AMUckVkH/II"/>
    <x v="30"/>
    <s v="Māori"/>
    <s v="Biguanides"/>
    <x v="0"/>
    <d v="2017-11-17T00:00:00"/>
    <s v="Biguanides-&gt;DPP-4 inhibitors-&gt;Biguanides|DPP-4 inhibitors-&gt;Sulfonylureas-&gt;Biguanides|DPP-4 inhibitors|Sulfonylureas-&gt;DPP-4 inhibitors|SGLT-2 inhibitors|Sulfonylureas-&gt;SGLT-2 inhibitors-&gt;DPP-4 inhibitors|SGLT-2 inhibitors-&gt;Biguanides|Insulin isophane-&gt;Biguanides|DPP-4 inhibitors|Insulin isophane-&gt;Biguanides|DPP-4 inhibitors|Insulin isophane|SGLT-2 inhibitors-&gt;DPP-4 inhibitors|Insulin isophane-&gt;Insulin isophane-&gt;DPP-4 inhibitors|Insulin isophane|SGLT-2 inhibitors-&gt;GLP-1 agonists-&gt;Insulin isophane|SGLT-2 inhibitors-&gt;DPP-4 inhibitors|Insulin aspart|SGLT-2 inhibitors-&gt;Insulin aspart"/>
  </r>
  <r>
    <s v="amZS0ohuApI"/>
    <x v="30"/>
    <s v="Other"/>
    <s v="Biguanides"/>
    <x v="0"/>
    <d v="2019-08-09T00:00:00"/>
    <s v="Biguanides-&gt;Insulin isophane-&gt;Insulin aspart|Insulin isophane"/>
  </r>
  <r>
    <s v="AEAmF6JTbtE"/>
    <x v="30"/>
    <s v="Other"/>
    <s v="Biguanides"/>
    <x v="0"/>
    <d v="2022-06-03T00:00:00"/>
    <s v="Biguanides"/>
  </r>
  <r>
    <s v="5EruBP/m/zc"/>
    <x v="30"/>
    <s v="Asian"/>
    <s v="Biguanides"/>
    <x v="0"/>
    <d v="2017-06-06T00:00:00"/>
    <s v="Biguanides"/>
  </r>
  <r>
    <s v="aJv2/WxbjiU"/>
    <x v="30"/>
    <s v="Māori"/>
    <s v="Biguanides"/>
    <x v="0"/>
    <d v="2024-03-21T00:00:00"/>
    <s v="Biguanides"/>
  </r>
  <r>
    <s v="aK391MSA8Ck"/>
    <x v="30"/>
    <s v="Pacific peoples"/>
    <s v="Biguanides"/>
    <x v="0"/>
    <d v="2021-07-02T00:00:00"/>
    <s v="Biguanides"/>
  </r>
  <r>
    <s v="AK5El/sORAk"/>
    <x v="30"/>
    <s v="Other"/>
    <s v="Biguanides"/>
    <x v="0"/>
    <d v="2018-06-01T00:00:00"/>
    <s v="Biguanides-&gt;Biguanides|Sulfonylureas-&gt;Sulfonylureas-&gt;DPP-4 inhibitors-&gt;Biguanides|DPP-4 inhibitors"/>
  </r>
  <r>
    <s v="aLcVwrx8su2"/>
    <x v="30"/>
    <s v="Asian"/>
    <s v="Biguanides"/>
    <x v="0"/>
    <d v="2019-05-28T00:00:00"/>
    <s v="Biguanides"/>
  </r>
  <r>
    <s v="eCMI/2esEj6"/>
    <x v="30"/>
    <s v="Pacific peoples"/>
    <s v="Biguanides|Insulin isophane"/>
    <x v="0"/>
    <d v="2020-06-17T00:00:00"/>
    <s v="Biguanides|Insulin isophane-&gt;Biguanides-&gt;Insulin isophane"/>
  </r>
  <r>
    <s v="EDEqW42PYOo"/>
    <x v="30"/>
    <s v="Pacific peoples"/>
    <s v="Biguanides"/>
    <x v="0"/>
    <d v="2016-03-21T00:00:00"/>
    <s v="Biguanides-&gt;Sulfonylureas-&gt;Biguanides|Sulfonylureas-&gt;DPP-4 inhibitors|Sulfonylureas-&gt;DPP-4 inhibitors-&gt;Biguanides|DPP-4 inhibitors|SGLT-2 inhibitors|Sulfonylureas-&gt;DPP-4 inhibitors|SGLT-2 inhibitors|Sulfonylureas"/>
  </r>
  <r>
    <s v="eMXTrf.jDtM"/>
    <x v="30"/>
    <s v="Māori"/>
    <s v="Biguanides"/>
    <x v="0"/>
    <d v="2023-01-04T00:00:00"/>
    <s v="Biguanides-&gt;Insulin isophane"/>
  </r>
  <r>
    <s v="ErF2/1TgqeE"/>
    <x v="30"/>
    <s v="Other"/>
    <s v="Biguanides|Insulin isophane"/>
    <x v="0"/>
    <d v="2022-06-09T00:00:00"/>
    <s v="Biguanides|Insulin isophane"/>
  </r>
  <r>
    <s v="ESltIRoj0Ek"/>
    <x v="30"/>
    <s v="Other"/>
    <s v="Biguanides"/>
    <x v="0"/>
    <d v="2014-01-27T00:00:00"/>
    <s v="Biguanides"/>
  </r>
  <r>
    <s v="ePvIjv465fk"/>
    <x v="30"/>
    <s v="Other"/>
    <s v="Biguanides"/>
    <x v="0"/>
    <d v="2014-06-02T00:00:00"/>
    <s v="Biguanides"/>
  </r>
  <r>
    <s v="EppSzrwVFpM"/>
    <x v="30"/>
    <s v="Asian"/>
    <s v="Biguanides"/>
    <x v="0"/>
    <d v="2020-05-20T00:00:00"/>
    <s v="Biguanides"/>
  </r>
  <r>
    <s v="Er1AHmOLbuc"/>
    <x v="30"/>
    <s v="Māori"/>
    <s v="Biguanides"/>
    <x v="0"/>
    <d v="2019-12-20T00:00:00"/>
    <s v="Biguanides"/>
  </r>
  <r>
    <s v="EqoGa9XPJBE"/>
    <x v="30"/>
    <s v="Asian"/>
    <s v="Biguanides"/>
    <x v="0"/>
    <d v="2023-02-20T00:00:00"/>
    <s v="Biguanides-&gt;Biguanides|DPP-4 inhibitors-&gt;DPP-4 inhibitors"/>
  </r>
  <r>
    <s v="Ep0KM8AeKB6"/>
    <x v="30"/>
    <s v="Other"/>
    <s v="Biguanides"/>
    <x v="0"/>
    <d v="2024-02-16T00:00:00"/>
    <s v="Biguanides"/>
  </r>
  <r>
    <s v="ENM/gww8A6o"/>
    <x v="30"/>
    <s v="Asian"/>
    <s v="Biguanides"/>
    <x v="0"/>
    <d v="2022-10-07T00:00:00"/>
    <s v="Biguanides"/>
  </r>
  <r>
    <s v="eO9/arDeXGM"/>
    <x v="30"/>
    <s v="Māori"/>
    <s v="Biguanides"/>
    <x v="0"/>
    <d v="2014-08-17T00:00:00"/>
    <s v="Biguanides"/>
  </r>
  <r>
    <s v="hNU0kBHPwuo"/>
    <x v="30"/>
    <s v="Asian"/>
    <s v="Biguanides"/>
    <x v="0"/>
    <d v="2013-12-16T00:00:00"/>
    <s v="Biguanides-&gt;Biguanides|SGLT-2 inhibitors"/>
  </r>
  <r>
    <s v="hPJSbmzDqgg"/>
    <x v="30"/>
    <s v="Other"/>
    <s v="Biguanides"/>
    <x v="0"/>
    <d v="2020-02-25T00:00:00"/>
    <s v="Biguanides"/>
  </r>
  <r>
    <s v="hO34IcAjS/A"/>
    <x v="30"/>
    <s v="Other"/>
    <s v="Sulfonylureas"/>
    <x v="0"/>
    <d v="2017-09-18T00:00:00"/>
    <s v="Sulfonylureas"/>
  </r>
  <r>
    <s v="hr8EgFW1Sv."/>
    <x v="30"/>
    <s v="Māori"/>
    <s v="Biguanides"/>
    <x v="0"/>
    <d v="2011-04-07T00:00:00"/>
    <s v="Biguanides"/>
  </r>
  <r>
    <s v="azLyUbctmRM"/>
    <x v="30"/>
    <s v="Māori"/>
    <s v="Biguanides"/>
    <x v="0"/>
    <d v="2024-05-22T00:00:00"/>
    <s v="Biguanides"/>
  </r>
  <r>
    <s v="aZrecmTLhUY"/>
    <x v="30"/>
    <s v="Asian"/>
    <s v="Biguanides"/>
    <x v="0"/>
    <d v="2022-11-10T00:00:00"/>
    <s v="Biguanides"/>
  </r>
  <r>
    <s v="b00iOdoWsTk"/>
    <x v="30"/>
    <s v="Other"/>
    <s v="Biguanides|Insulin isophane"/>
    <x v="0"/>
    <d v="2025-04-09T00:00:00"/>
    <s v="Biguanides|Insulin isophane"/>
  </r>
  <r>
    <s v="B10Nxm1c6TM"/>
    <x v="30"/>
    <s v="Māori"/>
    <s v="Biguanides|Insulin isophane"/>
    <x v="0"/>
    <d v="2011-02-18T00:00:00"/>
    <s v="Biguanides|Insulin isophane-&gt;Biguanides-&gt;Sulfonylureas-&gt;Biguanides|Insulin glargine|Sulfonylureas-&gt;Insulin glargine-&gt;Biguanides|DPP-4 inhibitors|Insulin glargine|Sulfonylureas-&gt;DPP-4 inhibitors|Insulin glargine-&gt;DPP-4 inhibitors|Insulin glargine|Sulfonylureas-&gt;Biguanides|GLP-1 agonists|Insulin glargine|Sulfonylureas-&gt;GLP-1 agonists|Insulin glargine|Sulfonylureas-&gt;Biguanides|DPP-4 inhibitors|Insulin glargine|SGLT-2 inhibitors|Sulfonylureas-&gt;DPP-4 inhibitors|Insulin glargine|SGLT-2 inhibitors|Sulfonylureas"/>
  </r>
  <r>
    <s v="AWJsm4II5Bk"/>
    <x v="30"/>
    <s v="Asian"/>
    <s v="Biguanides"/>
    <x v="0"/>
    <d v="2025-08-28T00:00:00"/>
    <s v="Biguanides-&gt;Biguanides|DPP-4 inhibitors-&gt;DPP-4 inhibitors"/>
  </r>
  <r>
    <s v="aX9cNYTi8ug"/>
    <x v="30"/>
    <s v="Pacific peoples"/>
    <s v="Biguanides"/>
    <x v="0"/>
    <d v="2020-05-05T00:00:00"/>
    <s v="Biguanides"/>
  </r>
  <r>
    <s v="aYbURxMoJXc"/>
    <x v="30"/>
    <s v="Asian"/>
    <s v="Biguanides"/>
    <x v="0"/>
    <d v="2020-07-16T00:00:00"/>
    <s v="Biguanides"/>
  </r>
  <r>
    <s v="B6d91JBtgCU"/>
    <x v="30"/>
    <s v="Other"/>
    <s v="Biguanides"/>
    <x v="0"/>
    <d v="2023-01-12T00:00:00"/>
    <s v="Biguanides-&gt;Insulin isophane"/>
  </r>
  <r>
    <s v="b4Ty5CKwaU6"/>
    <x v="30"/>
    <s v="Asian"/>
    <s v="Biguanides"/>
    <x v="0"/>
    <d v="2017-04-18T00:00:00"/>
    <s v="Biguanides"/>
  </r>
  <r>
    <s v="B7vVJAqx5DA"/>
    <x v="30"/>
    <s v="Asian"/>
    <s v="Biguanides"/>
    <x v="0"/>
    <d v="2023-12-22T00:00:00"/>
    <s v="Biguanides"/>
  </r>
  <r>
    <s v="BAaWr.eDMlQ"/>
    <x v="30"/>
    <s v="Other"/>
    <s v="Biguanides"/>
    <x v="0"/>
    <d v="2022-04-08T00:00:00"/>
    <s v="Biguanides"/>
  </r>
  <r>
    <s v="B9PDOWtwa5A"/>
    <x v="30"/>
    <s v="Pacific peoples"/>
    <s v="Biguanides|Insulin aspart|Insulin isophane"/>
    <x v="0"/>
    <d v="2024-10-01T00:00:00"/>
    <s v="Biguanides|Insulin aspart|Insulin isophane"/>
  </r>
  <r>
    <s v="e7mWzs4w8mQ"/>
    <x v="30"/>
    <s v="Asian"/>
    <s v="Biguanides"/>
    <x v="0"/>
    <d v="2023-09-21T00:00:00"/>
    <s v="Biguanides-&gt;Biguanides|DPP-4 inhibitors-&gt;Insulin glargine-&gt;Biguanides|Insulin glargine"/>
  </r>
  <r>
    <s v="EaEefLtBxIs"/>
    <x v="30"/>
    <s v="Asian"/>
    <s v="Biguanides"/>
    <x v="0"/>
    <d v="2020-10-14T00:00:00"/>
    <s v="Biguanides"/>
  </r>
  <r>
    <s v="e1FVva8Ltvk"/>
    <x v="30"/>
    <s v="Asian"/>
    <s v="Biguanides"/>
    <x v="0"/>
    <d v="2017-08-08T00:00:00"/>
    <s v="Biguanides"/>
  </r>
  <r>
    <s v="e1AjnO7sDdY"/>
    <x v="30"/>
    <s v="Asian"/>
    <s v="DPP-4 inhibitors|SGLT-2 inhibitors"/>
    <x v="0"/>
    <d v="2023-07-26T00:00:00"/>
    <s v="DPP-4 inhibitors|SGLT-2 inhibitors-&gt;DPP-4 inhibitors-&gt;SGLT-2 inhibitors"/>
  </r>
  <r>
    <s v="DZL92M0lH06"/>
    <x v="30"/>
    <s v="Asian"/>
    <s v="Biguanides"/>
    <x v="0"/>
    <d v="2025-07-08T00:00:00"/>
    <s v="Biguanides"/>
  </r>
  <r>
    <s v="DZmcbdrFs1."/>
    <x v="30"/>
    <s v="Asian"/>
    <s v="Biguanides"/>
    <x v="0"/>
    <d v="2019-07-10T00:00:00"/>
    <s v="Biguanides"/>
  </r>
  <r>
    <s v="dzV/XPqCobs"/>
    <x v="30"/>
    <s v="Māori"/>
    <s v="Biguanides"/>
    <x v="0"/>
    <d v="2022-01-25T00:00:00"/>
    <s v="Biguanides"/>
  </r>
  <r>
    <s v="dzX7TNyd9A2"/>
    <x v="30"/>
    <s v="Asian"/>
    <s v="Biguanides"/>
    <x v="0"/>
    <d v="2025-08-17T00:00:00"/>
    <s v="Biguanides"/>
  </r>
  <r>
    <s v="IDPWhzayF0Q"/>
    <x v="30"/>
    <s v="Pacific peoples"/>
    <s v="Biguanides"/>
    <x v="0"/>
    <d v="2025-11-18T00:00:00"/>
    <s v="Biguanides"/>
  </r>
  <r>
    <s v="Ie/IbcYCNvA"/>
    <x v="30"/>
    <s v="Asian"/>
    <s v="Biguanides"/>
    <x v="0"/>
    <d v="2025-08-20T00:00:00"/>
    <s v="Biguanides"/>
  </r>
  <r>
    <s v="ibzmgicvCRg"/>
    <x v="30"/>
    <s v="Asian"/>
    <s v="Insulin isophane with insulin neutral"/>
    <x v="1"/>
    <d v="2018-07-30T00:00:00"/>
    <s v="Insulin isophane with insulin neutral-&gt;Insulin glargine|Insulin lispro-&gt;Insulin lispro-&gt;Biguanides|Insulin aspart|Insulin lispro-&gt;Insulin aspart|Insulin lispro"/>
  </r>
  <r>
    <s v="icYR4YoFC/U"/>
    <x v="30"/>
    <s v="Other"/>
    <s v="Biguanides"/>
    <x v="0"/>
    <d v="2017-04-11T00:00:00"/>
    <s v="Biguanides"/>
  </r>
  <r>
    <s v="IBRuCktKcuk"/>
    <x v="30"/>
    <s v="Asian"/>
    <s v="Biguanides|Insulin isophane|Insulin lispro"/>
    <x v="0"/>
    <d v="2020-01-08T00:00:00"/>
    <s v="Biguanides|Insulin isophane|Insulin lispro-&gt;Insulin lispro"/>
  </r>
  <r>
    <s v="i8DmosOLfa6"/>
    <x v="30"/>
    <s v="Other"/>
    <s v="Biguanides"/>
    <x v="0"/>
    <d v="2015-04-09T00:00:00"/>
    <s v="Biguanides-&gt;Insulin isophane with insulin neutral-&gt;Insulin aspart|Insulin isophane-&gt;Insulin isophane-&gt;Insulin aspart"/>
  </r>
  <r>
    <s v="iAeOKKjYK0w"/>
    <x v="30"/>
    <s v="Other"/>
    <s v="Biguanides"/>
    <x v="0"/>
    <d v="2014-07-11T00:00:00"/>
    <s v="Biguanides-&gt;Insulin aspart|Insulin isophane-&gt;Insulin isophane"/>
  </r>
  <r>
    <s v="I7hznDOa0DE"/>
    <x v="30"/>
    <s v="Pacific peoples"/>
    <s v="Biguanides"/>
    <x v="0"/>
    <d v="2022-01-12T00:00:00"/>
    <s v="Biguanides"/>
  </r>
  <r>
    <s v="I7MxRg7rwQo"/>
    <x v="30"/>
    <s v="Other"/>
    <s v="Biguanides"/>
    <x v="0"/>
    <d v="2017-05-04T00:00:00"/>
    <s v="Biguanides-&gt;Insulin lispro-&gt;Insulin glargine-&gt;Biguanides|Insulin glargine"/>
  </r>
  <r>
    <s v="i0mbQ/l.jvs"/>
    <x v="30"/>
    <s v="Other"/>
    <s v="Biguanides"/>
    <x v="0"/>
    <d v="2020-02-28T00:00:00"/>
    <s v="Biguanides"/>
  </r>
  <r>
    <s v="I2OA/qn7c4E"/>
    <x v="30"/>
    <s v="Asian"/>
    <s v="Biguanides"/>
    <x v="0"/>
    <d v="2018-09-04T00:00:00"/>
    <s v="Biguanides"/>
  </r>
  <r>
    <s v="hzY92Qmny7Y"/>
    <x v="30"/>
    <s v="Pacific peoples"/>
    <s v="Biguanides"/>
    <x v="0"/>
    <d v="2024-03-25T00:00:00"/>
    <s v="Biguanides"/>
  </r>
  <r>
    <s v="hxfFGgIU0Bg"/>
    <x v="30"/>
    <s v="Other"/>
    <s v="Biguanides"/>
    <x v="0"/>
    <d v="2012-07-04T00:00:00"/>
    <s v="Biguanides"/>
  </r>
  <r>
    <s v="HW0yko.iafY"/>
    <x v="30"/>
    <s v="Other"/>
    <s v="Biguanides"/>
    <x v="0"/>
    <d v="2024-08-10T00:00:00"/>
    <s v="Biguanides"/>
  </r>
  <r>
    <s v="HWeFFya2Pvs"/>
    <x v="30"/>
    <s v="Pacific peoples"/>
    <s v="Biguanides"/>
    <x v="0"/>
    <d v="2022-01-07T00:00:00"/>
    <s v="Biguanides"/>
  </r>
  <r>
    <s v="lGyW8UD9OpQ"/>
    <x v="30"/>
    <s v="Asian"/>
    <s v="Biguanides"/>
    <x v="0"/>
    <d v="2025-02-21T00:00:00"/>
    <s v="Biguanides-&gt;Biguanides|Insulin aspart|Insulin isophane-&gt;Insulin aspart|Insulin isophane"/>
  </r>
  <r>
    <s v="LfoshRInliw"/>
    <x v="30"/>
    <s v="Asian"/>
    <s v="Biguanides"/>
    <x v="0"/>
    <d v="2025-12-08T00:00:00"/>
    <s v="Biguanides"/>
  </r>
  <r>
    <s v="lETT9qPpnWE"/>
    <x v="30"/>
    <s v="Other"/>
    <s v="Biguanides"/>
    <x v="0"/>
    <d v="2016-06-09T00:00:00"/>
    <s v="Biguanides"/>
  </r>
  <r>
    <s v="lEwi1g6j6sA"/>
    <x v="30"/>
    <s v="Asian"/>
    <s v="Biguanides"/>
    <x v="0"/>
    <d v="2025-05-22T00:00:00"/>
    <s v="Biguanides-&gt;Insulin aspart|Insulin isophane"/>
  </r>
  <r>
    <s v="LDOec.o3hQA"/>
    <x v="30"/>
    <s v="Asian"/>
    <s v="Biguanides"/>
    <x v="0"/>
    <d v="2019-09-16T00:00:00"/>
    <s v="Biguanides-&gt;DPP-4 inhibitors-&gt;DPP-4 inhibitors|Sulfonylureas-&gt;DPP-4 inhibitors|SGLT-2 inhibitors"/>
  </r>
  <r>
    <s v="LECqzLqWlMM"/>
    <x v="30"/>
    <s v="Pacific peoples"/>
    <s v="Biguanides"/>
    <x v="0"/>
    <d v="2018-02-16T00:00:00"/>
    <s v="Biguanides-&gt;SGLT-2 inhibitors-&gt;DPP-4 inhibitors|SGLT-2 inhibitors-&gt;DPP-4 inhibitors-&gt;DPP-4 inhibitors|Insulin glargine"/>
  </r>
  <r>
    <s v="igIZUyAlH4g"/>
    <x v="30"/>
    <s v="Asian"/>
    <s v="Biguanides|Insulin aspart|Insulin isophane"/>
    <x v="0"/>
    <d v="2013-06-17T00:00:00"/>
    <s v="Biguanides|Insulin aspart|Insulin isophane-&gt;Insulin aspart|Insulin isophane"/>
  </r>
  <r>
    <s v="IgzPJOw5uVM"/>
    <x v="30"/>
    <s v="Asian"/>
    <s v="Biguanides"/>
    <x v="0"/>
    <d v="2015-11-06T00:00:00"/>
    <s v="Biguanides"/>
  </r>
  <r>
    <s v="lQ.TAf8epMs"/>
    <x v="30"/>
    <s v="Asian"/>
    <s v="Biguanides"/>
    <x v="0"/>
    <d v="2011-02-08T00:00:00"/>
    <s v="Biguanides-&gt;Biguanides|SGLT-2 inhibitors-&gt;SGLT-2 inhibitors"/>
  </r>
  <r>
    <s v="lr1U7qhuQno"/>
    <x v="30"/>
    <s v="Other"/>
    <s v="Biguanides"/>
    <x v="0"/>
    <d v="2024-01-13T00:00:00"/>
    <s v="Biguanides"/>
  </r>
  <r>
    <s v="Lv.iF5gB56U"/>
    <x v="30"/>
    <s v="Māori"/>
    <s v="Biguanides"/>
    <x v="0"/>
    <d v="2022-11-01T00:00:00"/>
    <s v="Biguanides-&gt;Biguanides|GLP-1 agonists-&gt;GLP-1 agonists"/>
  </r>
  <r>
    <s v="Ltmq2Yg.E6o"/>
    <x v="30"/>
    <s v="Māori"/>
    <s v="Biguanides"/>
    <x v="0"/>
    <d v="2021-08-16T00:00:00"/>
    <s v="Biguanides-&gt;SGLT-2 inhibitors-&gt;Biguanides|GLP-1 agonists"/>
  </r>
  <r>
    <s v="LlvKa7a8j2Q"/>
    <x v="30"/>
    <s v="Māori"/>
    <s v="Biguanides"/>
    <x v="0"/>
    <d v="2016-04-28T00:00:00"/>
    <s v="Biguanides-&gt;SGLT-2 inhibitors"/>
  </r>
  <r>
    <s v="LmcBB6Oj3Kw"/>
    <x v="30"/>
    <s v="Other"/>
    <s v="Biguanides"/>
    <x v="0"/>
    <d v="2020-01-11T00:00:00"/>
    <s v="Biguanides"/>
  </r>
  <r>
    <s v="lMIHqmtpKYo"/>
    <x v="30"/>
    <s v="Other"/>
    <s v="Biguanides"/>
    <x v="0"/>
    <d v="2024-08-23T00:00:00"/>
    <s v="Biguanides"/>
  </r>
  <r>
    <s v="lOOmgAgffD2"/>
    <x v="30"/>
    <s v="Other"/>
    <s v="Biguanides"/>
    <x v="0"/>
    <d v="2022-05-31T00:00:00"/>
    <s v="Biguanides"/>
  </r>
  <r>
    <s v="R0QOlAGicC."/>
    <x v="30"/>
    <s v="Asian"/>
    <s v="Biguanides"/>
    <x v="0"/>
    <d v="2017-07-10T00:00:00"/>
    <s v="Biguanides"/>
  </r>
  <r>
    <s v="r2L/JUbqC2o"/>
    <x v="30"/>
    <s v="Pacific peoples"/>
    <s v="Biguanides"/>
    <x v="0"/>
    <d v="2021-05-14T00:00:00"/>
    <s v="Biguanides"/>
  </r>
  <r>
    <s v="QzaPXj2IYbI"/>
    <x v="30"/>
    <s v="Asian"/>
    <s v="Insulin aspart|Insulin isophane"/>
    <x v="1"/>
    <d v="2017-11-28T00:00:00"/>
    <s v="Insulin aspart|Insulin isophane-&gt;Insulin isophane-&gt;Biguanides-&gt;Insulin aspart-&gt;DPP-4 inhibitors"/>
  </r>
  <r>
    <s v="qzQU.VeRQBU"/>
    <x v="30"/>
    <s v="Pacific peoples"/>
    <s v="Biguanides"/>
    <x v="0"/>
    <d v="2025-02-21T00:00:00"/>
    <s v="Biguanides"/>
  </r>
  <r>
    <s v="rCcOYKmiLN6"/>
    <x v="30"/>
    <s v="Other"/>
    <s v="Biguanides"/>
    <x v="0"/>
    <d v="2024-09-26T00:00:00"/>
    <s v="Biguanides"/>
  </r>
  <r>
    <s v="rADJnIwconY"/>
    <x v="30"/>
    <s v="Māori"/>
    <s v="Biguanides"/>
    <x v="0"/>
    <d v="2020-09-17T00:00:00"/>
    <s v="Biguanides-&gt;DPP-4 inhibitors-&gt;Biguanides|Insulin glargine-&gt;Insulin glargine"/>
  </r>
  <r>
    <s v="r8hk10LVsCM"/>
    <x v="30"/>
    <s v="Asian"/>
    <s v="Biguanides"/>
    <x v="0"/>
    <d v="2013-11-02T00:00:00"/>
    <s v="Biguanides"/>
  </r>
  <r>
    <s v="r7b2KGoLQ/o"/>
    <x v="30"/>
    <s v="Asian"/>
    <s v="Biguanides"/>
    <x v="0"/>
    <d v="2020-07-15T00:00:00"/>
    <s v="Biguanides"/>
  </r>
  <r>
    <s v="Qxocf.fb.Cg"/>
    <x v="30"/>
    <s v="Asian"/>
    <s v="Biguanides"/>
    <x v="0"/>
    <d v="2020-12-24T00:00:00"/>
    <s v="Biguanides"/>
  </r>
  <r>
    <s v="QTLesp2SkdQ"/>
    <x v="30"/>
    <s v="Māori"/>
    <s v="Biguanides"/>
    <x v="0"/>
    <d v="2024-05-21T00:00:00"/>
    <s v="Biguanides"/>
  </r>
  <r>
    <s v="QsJATJgiCcM"/>
    <x v="30"/>
    <s v="Other"/>
    <s v="Biguanides"/>
    <x v="0"/>
    <d v="2020-09-25T00:00:00"/>
    <s v="Biguanides-&gt;Biguanides|GLP-1 agonists-&gt;GLP-1 agonists-&gt;Insulin glargine-&gt;Biguanides|GLP-1 agonists|Insulin glargine-&gt;Biguanides|Insulin glargine"/>
  </r>
  <r>
    <s v="NzNbUkwMGRg"/>
    <x v="30"/>
    <s v="Māori"/>
    <s v="Biguanides"/>
    <x v="0"/>
    <d v="2014-11-11T00:00:00"/>
    <s v="Biguanides-&gt;DPP-4 inhibitors-&gt;Sulfonylureas-&gt;GLP-1 agonists"/>
  </r>
  <r>
    <s v="qst02OTSAEc"/>
    <x v="30"/>
    <s v="Other"/>
    <s v="Biguanides"/>
    <x v="0"/>
    <d v="2025-01-28T00:00:00"/>
    <s v="Biguanides"/>
  </r>
  <r>
    <s v="NVYpaGoG7c."/>
    <x v="30"/>
    <s v="Māori"/>
    <s v="Biguanides"/>
    <x v="0"/>
    <d v="2020-11-02T00:00:00"/>
    <s v="Biguanides-&gt;SGLT-2 inhibitors"/>
  </r>
  <r>
    <s v="RqcWrirH2jA"/>
    <x v="30"/>
    <s v="Other"/>
    <s v="Biguanides"/>
    <x v="0"/>
    <d v="2016-09-08T00:00:00"/>
    <s v="Biguanides"/>
  </r>
  <r>
    <s v="rq6sjrTRKME"/>
    <x v="30"/>
    <s v="Other"/>
    <s v="Biguanides"/>
    <x v="0"/>
    <d v="2011-10-28T00:00:00"/>
    <s v="Biguanides"/>
  </r>
  <r>
    <s v="rpwDliNW9kw"/>
    <x v="30"/>
    <s v="Pacific peoples"/>
    <s v="Biguanides"/>
    <x v="0"/>
    <d v="2021-08-30T00:00:00"/>
    <s v="Biguanides-&gt;Insulin isophane-&gt;Insulin aspart-&gt;Insulin aspart|Insulin isophane"/>
  </r>
  <r>
    <s v="rMKuKQYwKNs"/>
    <x v="30"/>
    <s v="Other"/>
    <s v="Biguanides"/>
    <x v="0"/>
    <d v="2015-02-16T00:00:00"/>
    <s v="Biguanides-&gt;SGLT-2 inhibitors-&gt;DPP-4 inhibitors-&gt;DPP-4 inhibitors|SGLT-2 inhibitors-&gt;Insulin glargine-&gt;DPP-4 inhibitors|Insulin glargine|SGLT-2 inhibitors"/>
  </r>
  <r>
    <s v="rLf3hCnXhFQ"/>
    <x v="30"/>
    <s v="Asian"/>
    <s v="Biguanides|Insulin isophane|Insulin lispro"/>
    <x v="0"/>
    <d v="2022-07-25T00:00:00"/>
    <s v="Biguanides|Insulin isophane|Insulin lispro-&gt;Insulin isophane|Insulin lispro"/>
  </r>
  <r>
    <s v="RLIHydQOhrs"/>
    <x v="30"/>
    <s v="Māori"/>
    <s v="Biguanides"/>
    <x v="0"/>
    <d v="2025-09-23T00:00:00"/>
    <s v="Biguanides"/>
  </r>
  <r>
    <s v="RlnfxgKgEK6"/>
    <x v="30"/>
    <s v="Asian"/>
    <s v="Biguanides"/>
    <x v="0"/>
    <d v="2018-05-04T00:00:00"/>
    <s v="Biguanides"/>
  </r>
  <r>
    <s v="RJQNnpuFduk"/>
    <x v="30"/>
    <s v="Asian"/>
    <s v="Biguanides"/>
    <x v="0"/>
    <d v="2018-06-18T00:00:00"/>
    <s v="Biguanides-&gt;DPP-4 inhibitors-&gt;DPP-4 inhibitors|Sulfonylureas-&gt;DPP-4 inhibitors|SGLT-2 inhibitors"/>
  </r>
  <r>
    <s v="ReuM7/km9Qs"/>
    <x v="30"/>
    <s v="Māori"/>
    <s v="Biguanides"/>
    <x v="0"/>
    <d v="2012-05-22T00:00:00"/>
    <s v="Biguanides-&gt;Sulfonylureas-&gt;Biguanides|Sulfonylureas-&gt;GLP-1 agonists-&gt;Biguanides|GLP-1 agonists"/>
  </r>
  <r>
    <s v="xEJeBH2QlDE"/>
    <x v="30"/>
    <s v="Asian"/>
    <s v="Biguanides"/>
    <x v="0"/>
    <d v="2021-02-02T00:00:00"/>
    <s v="Biguanides-&gt;Insulin aspart"/>
  </r>
  <r>
    <s v="xd32614/aVI"/>
    <x v="30"/>
    <s v="Māori"/>
    <s v="Biguanides"/>
    <x v="0"/>
    <d v="2017-08-17T00:00:00"/>
    <s v="Biguanides-&gt;Insulin aspart"/>
  </r>
  <r>
    <s v="xDnRE2/rYk2"/>
    <x v="30"/>
    <s v="Asian"/>
    <s v="Biguanides"/>
    <x v="0"/>
    <d v="2023-11-25T00:00:00"/>
    <s v="Biguanides"/>
  </r>
  <r>
    <s v="xeVTE6d9JV6"/>
    <x v="30"/>
    <s v="Asian"/>
    <s v="Biguanides"/>
    <x v="0"/>
    <d v="2013-11-20T00:00:00"/>
    <s v="Biguanides-&gt;DPP-4 inhibitors"/>
  </r>
  <r>
    <s v="xi5jocdf1Yc"/>
    <x v="30"/>
    <s v="Asian"/>
    <s v="Biguanides"/>
    <x v="0"/>
    <d v="2019-01-15T00:00:00"/>
    <s v="Biguanides"/>
  </r>
  <r>
    <s v="xkgJKJT72ns"/>
    <x v="30"/>
    <s v="Asian"/>
    <s v="Biguanides"/>
    <x v="0"/>
    <d v="2023-01-19T00:00:00"/>
    <s v="Biguanides"/>
  </r>
  <r>
    <s v="NrfJbiX5S2k"/>
    <x v="30"/>
    <s v="Pacific peoples"/>
    <s v="DPP-4 inhibitors"/>
    <x v="0"/>
    <d v="2024-12-23T00:00:00"/>
    <s v="DPP-4 inhibitors"/>
  </r>
  <r>
    <s v="nMwHl3Js5ko"/>
    <x v="30"/>
    <s v="Pacific peoples"/>
    <s v="Biguanides"/>
    <x v="0"/>
    <d v="2015-12-24T00:00:00"/>
    <s v="Biguanides"/>
  </r>
  <r>
    <s v="nMyymqJ33Dg"/>
    <x v="30"/>
    <s v="Asian"/>
    <s v="Biguanides"/>
    <x v="0"/>
    <d v="2017-03-20T00:00:00"/>
    <s v="Biguanides-&gt;DPP-4 inhibitors-&gt;GLP-1 agonists"/>
  </r>
  <r>
    <s v="NmkDTnXp88w"/>
    <x v="30"/>
    <s v="Asian"/>
    <s v="Biguanides"/>
    <x v="0"/>
    <d v="2020-05-15T00:00:00"/>
    <s v="Biguanides-&gt;Biguanides|Insulin isophane|Insulin lispro"/>
  </r>
  <r>
    <s v="NMKOwlJd27Q"/>
    <x v="30"/>
    <s v="Asian"/>
    <s v="Biguanides"/>
    <x v="0"/>
    <d v="2014-01-31T00:00:00"/>
    <s v="Biguanides-&gt;Insulin aspart|Insulin isophane"/>
  </r>
  <r>
    <s v="Nlwd4egZbbA"/>
    <x v="30"/>
    <s v="Asian"/>
    <s v="Biguanides"/>
    <x v="0"/>
    <d v="2017-09-27T00:00:00"/>
    <s v="Biguanides"/>
  </r>
  <r>
    <s v="ni7R/l2kdL2"/>
    <x v="30"/>
    <s v="Māori"/>
    <s v="Biguanides"/>
    <x v="0"/>
    <d v="2023-08-22T00:00:00"/>
    <s v="Biguanides"/>
  </r>
  <r>
    <s v="njXquteNxLs"/>
    <x v="30"/>
    <s v="Other"/>
    <s v="Insulin isophane"/>
    <x v="1"/>
    <d v="2018-08-20T00:00:00"/>
    <s v="Insulin isophane-&gt;Biguanides|Insulin isophane"/>
  </r>
  <r>
    <s v="nawShU1d7IY"/>
    <x v="30"/>
    <s v="Pacific peoples"/>
    <s v="Biguanides"/>
    <x v="0"/>
    <d v="2024-10-08T00:00:00"/>
    <s v="Biguanides"/>
  </r>
  <r>
    <s v="n9ZhZU2gYXQ"/>
    <x v="30"/>
    <s v="Asian"/>
    <s v="Biguanides"/>
    <x v="0"/>
    <d v="2021-03-26T00:00:00"/>
    <s v="Biguanides-&gt;Insulin isophane"/>
  </r>
  <r>
    <s v="n2dVOWnVgL2"/>
    <x v="30"/>
    <s v="Asian"/>
    <s v="Biguanides"/>
    <x v="0"/>
    <d v="2017-08-03T00:00:00"/>
    <s v="Biguanides-&gt;SGLT-2 inhibitors"/>
  </r>
  <r>
    <s v="n4xvKb3bFbM"/>
    <x v="30"/>
    <s v="Other"/>
    <s v="Biguanides"/>
    <x v="0"/>
    <d v="2021-08-05T00:00:00"/>
    <s v="Biguanides"/>
  </r>
  <r>
    <s v="NdjGKVOOIpc"/>
    <x v="30"/>
    <s v="Other"/>
    <s v="Biguanides"/>
    <x v="0"/>
    <d v="2014-06-05T00:00:00"/>
    <s v="Biguanides"/>
  </r>
  <r>
    <s v="nCN5tNXhLYg"/>
    <x v="30"/>
    <s v="Other"/>
    <s v="Biguanides"/>
    <x v="0"/>
    <d v="2022-10-26T00:00:00"/>
    <s v="Biguanides"/>
  </r>
  <r>
    <s v="nCcauGJYJxU"/>
    <x v="30"/>
    <s v="Pacific peoples"/>
    <s v="Biguanides"/>
    <x v="0"/>
    <d v="2016-05-20T00:00:00"/>
    <s v="Biguanides-&gt;Sulfonylureas-&gt;Biguanides|Sulfonylureas-&gt;Insulin glargine-&gt;Insulin glargine|Insulin glulisine-&gt;Biguanides|Insulin glargine|Sulfonylureas-&gt;DPP-4 inhibitors|Sulfonylureas-&gt;DPP-4 inhibitors"/>
  </r>
  <r>
    <s v="NG0qwulKw3A"/>
    <x v="30"/>
    <s v="Other"/>
    <s v="Biguanides"/>
    <x v="0"/>
    <d v="2025-06-19T00:00:00"/>
    <s v="Biguanides"/>
  </r>
  <r>
    <s v="Ng2TV7cVqyI"/>
    <x v="30"/>
    <s v="Pacific peoples"/>
    <s v="Insulin isophane"/>
    <x v="1"/>
    <d v="2023-06-22T00:00:00"/>
    <s v="Insulin isophane-&gt;Biguanides|Insulin isophane"/>
  </r>
  <r>
    <s v="Ng7ScXkmd/g"/>
    <x v="30"/>
    <s v="Asian"/>
    <s v="Insulin isophane"/>
    <x v="1"/>
    <d v="2022-04-20T00:00:00"/>
    <s v="Insulin isophane-&gt;Insulin aspart-&gt;Insulin aspart|Insulin isophane-&gt;Biguanides"/>
  </r>
  <r>
    <s v="Nh38vNBSFIg"/>
    <x v="30"/>
    <s v="Asian"/>
    <s v="Biguanides"/>
    <x v="0"/>
    <d v="2014-12-09T00:00:00"/>
    <s v="Biguanides"/>
  </r>
  <r>
    <s v="KGpu59Bq9aw"/>
    <x v="30"/>
    <s v="Other"/>
    <s v="Biguanides"/>
    <x v="0"/>
    <d v="2019-09-17T00:00:00"/>
    <s v="Biguanides"/>
  </r>
  <r>
    <s v="mzlTr7gFyhs"/>
    <x v="30"/>
    <s v="Other"/>
    <s v="Biguanides"/>
    <x v="0"/>
    <d v="2016-05-23T00:00:00"/>
    <s v="Biguanides"/>
  </r>
  <r>
    <s v="kB7gHL5j.vk"/>
    <x v="30"/>
    <s v="Asian"/>
    <s v="DPP-4 inhibitors"/>
    <x v="0"/>
    <d v="2025-01-10T00:00:00"/>
    <s v="DPP-4 inhibitors-&gt;DPP-4 inhibitors|Sulfonylureas"/>
  </r>
  <r>
    <s v="K76FTrf127A"/>
    <x v="30"/>
    <s v="Other"/>
    <s v="Biguanides"/>
    <x v="0"/>
    <d v="2020-05-23T00:00:00"/>
    <s v="Biguanides-&gt;Insulin isophane-&gt;Biguanides|Insulin isophane"/>
  </r>
  <r>
    <s v="k6mzJJdOpCA"/>
    <x v="30"/>
    <s v="Asian"/>
    <s v="Biguanides|Insulin isophane"/>
    <x v="0"/>
    <d v="2019-10-25T00:00:00"/>
    <s v="Biguanides|Insulin isophane-&gt;Insulin aspart-&gt;Biguanides|Insulin aspart|Insulin isophane-&gt;Insulin aspart|Insulin isophane-&gt;Biguanides"/>
  </r>
  <r>
    <s v="kBFo9NDZcXw"/>
    <x v="30"/>
    <s v="Asian"/>
    <s v="Biguanides"/>
    <x v="0"/>
    <d v="2020-03-04T00:00:00"/>
    <s v="Biguanides"/>
  </r>
  <r>
    <s v="JZTQNyM1Rhg"/>
    <x v="30"/>
    <s v="Other"/>
    <s v="Biguanides|DPP-4 inhibitors"/>
    <x v="0"/>
    <d v="2022-10-11T00:00:00"/>
    <s v="Biguanides|DPP-4 inhibitors-&gt;DPP-4 inhibitors-&gt;Biguanides-&gt;Biguanides|DPP-4 inhibitors|SGLT-2 inhibitors-&gt;DPP-4 inhibitors|SGLT-2 inhibitors"/>
  </r>
  <r>
    <s v="JyvdQJqhpeE"/>
    <x v="30"/>
    <s v="Other"/>
    <s v="Biguanides"/>
    <x v="0"/>
    <d v="2021-05-28T00:00:00"/>
    <s v="Biguanides"/>
  </r>
  <r>
    <s v="JykeFnPRNY2"/>
    <x v="30"/>
    <s v="Asian"/>
    <s v="Biguanides"/>
    <x v="0"/>
    <d v="2024-02-01T00:00:00"/>
    <s v="Biguanides-&gt;Insulin aspart|Insulin isophane-&gt;Insulin aspart-&gt;Insulin isophane"/>
  </r>
  <r>
    <s v="K1WZilJUhRA"/>
    <x v="30"/>
    <s v="Asian"/>
    <s v="Biguanides"/>
    <x v="0"/>
    <d v="2016-11-29T00:00:00"/>
    <s v="Biguanides-&gt;Insulin isophane-&gt;Insulin aspart|Insulin isophane"/>
  </r>
  <r>
    <s v="jRtb1/ltAdY"/>
    <x v="30"/>
    <s v="Other"/>
    <s v="Biguanides"/>
    <x v="0"/>
    <d v="2024-07-04T00:00:00"/>
    <s v="Biguanides"/>
  </r>
  <r>
    <s v="JrUjaiAIxhc"/>
    <x v="30"/>
    <s v="Other"/>
    <s v="Biguanides|Sulfonylureas"/>
    <x v="0"/>
    <d v="2015-10-06T00:00:00"/>
    <s v="Biguanides|Sulfonylureas-&gt;Insulin glargine-&gt;Biguanides-&gt;Insulin aspart|Insulin glargine-&gt;Insulin aspart-&gt;Insulin glargine|Insulin glulisine-&gt;Insulin glulisine"/>
  </r>
  <r>
    <s v="JsVdlH7Up3E"/>
    <x v="30"/>
    <s v="Other"/>
    <s v="Biguanides"/>
    <x v="0"/>
    <d v="2017-02-20T00:00:00"/>
    <s v="Biguanides-&gt;Insulin isophane"/>
  </r>
  <r>
    <s v="JwOwl5aYUM6"/>
    <x v="30"/>
    <s v="Māori"/>
    <s v="Biguanides"/>
    <x v="0"/>
    <d v="2021-10-16T00:00:00"/>
    <s v="Biguanides-&gt;Biguanides|Insulin glargine-&gt;Biguanides|DPP-4 inhibitors|Insulin glargine|SGLT-2 inhibitors-&gt;DPP-4 inhibitors|Insulin glargine|SGLT-2 inhibitors-&gt;DPP-4 inhibitors|Insulin glargine"/>
  </r>
  <r>
    <s v="JwRCRm/J0p."/>
    <x v="30"/>
    <s v="Pacific peoples"/>
    <s v="Biguanides"/>
    <x v="0"/>
    <d v="2021-12-02T00:00:00"/>
    <s v="Biguanides"/>
  </r>
  <r>
    <s v="cpSudlzftbY"/>
    <x v="30"/>
    <s v="Other"/>
    <s v="Biguanides"/>
    <x v="0"/>
    <d v="2020-07-17T00:00:00"/>
    <s v="Biguanides-&gt;GLP-1 agonists-&gt;Biguanides|GLP-1 agonists"/>
  </r>
  <r>
    <s v="Cq3veN6Cxf."/>
    <x v="30"/>
    <s v="Asian"/>
    <s v="Biguanides"/>
    <x v="0"/>
    <d v="2020-03-01T00:00:00"/>
    <s v="Biguanides-&gt;Biguanides|Insulin isophane-&gt;Insulin isophane-&gt;Insulin aspart"/>
  </r>
  <r>
    <s v="Css98ICZonU"/>
    <x v="30"/>
    <s v="Asian"/>
    <s v="Biguanides"/>
    <x v="0"/>
    <d v="2013-08-22T00:00:00"/>
    <s v="Biguanides"/>
  </r>
  <r>
    <s v="cTKum6iTRrk"/>
    <x v="30"/>
    <s v="Māori"/>
    <s v="Biguanides"/>
    <x v="0"/>
    <d v="2023-05-11T00:00:00"/>
    <s v="Biguanides"/>
  </r>
  <r>
    <s v="cuGhD2N/DYA"/>
    <x v="30"/>
    <s v="Other"/>
    <s v="Biguanides"/>
    <x v="0"/>
    <d v="2020-07-22T00:00:00"/>
    <s v="Biguanides"/>
  </r>
  <r>
    <s v="cXekRJ1TUgU"/>
    <x v="30"/>
    <s v="Māori"/>
    <s v="Biguanides"/>
    <x v="0"/>
    <d v="2016-12-07T00:00:00"/>
    <s v="Biguanides-&gt;Biguanides|Sulfonylureas-&gt;DPP-4 inhibitors|Sulfonylureas-&gt;DPP-4 inhibitors-&gt;Sulfonylureas-&gt;DPP-4 inhibitors|SGLT-2 inhibitors|Sulfonylureas"/>
  </r>
  <r>
    <s v="czV7oA2tBlA"/>
    <x v="30"/>
    <s v="Pacific peoples"/>
    <s v="Biguanides"/>
    <x v="0"/>
    <d v="2016-04-07T00:00:00"/>
    <s v="Biguanides"/>
  </r>
  <r>
    <s v="cYwPsV2VUf."/>
    <x v="30"/>
    <s v="Other"/>
    <s v="Biguanides"/>
    <x v="0"/>
    <d v="2017-12-21T00:00:00"/>
    <s v="Biguanides-&gt;Insulin isophane-&gt;Biguanides|Insulin isophane"/>
  </r>
  <r>
    <s v="cNvBaswUImw"/>
    <x v="30"/>
    <s v="Māori"/>
    <s v="Biguanides"/>
    <x v="0"/>
    <d v="2016-12-02T00:00:00"/>
    <s v="Biguanides-&gt;Biguanides|Insulin aspart-&gt;Insulin glargine-&gt;Biguanides|Insulin glargine-&gt;Biguanides|Insulin aspart|Insulin glargine-&gt;Insulin aspart-&gt;DPP-4 inhibitors"/>
  </r>
  <r>
    <s v="cKnYFumkFC6"/>
    <x v="30"/>
    <s v="Asian"/>
    <s v="DPP-4 inhibitors"/>
    <x v="0"/>
    <d v="2024-02-13T00:00:00"/>
    <s v="DPP-4 inhibitors-&gt;Biguanides"/>
  </r>
  <r>
    <s v="CKDOyPYHg7M"/>
    <x v="30"/>
    <s v="Māori"/>
    <s v="Biguanides"/>
    <x v="0"/>
    <d v="2013-11-26T00:00:00"/>
    <s v="Biguanides-&gt;Sulfonylureas-&gt;Biguanides|Sulfonylureas-&gt;Biguanides|Insulin aspart|Insulin glargine-&gt;Insulin aspart|Insulin glargine-&gt;Insulin isophane-&gt;Biguanides|Insulin isophane-&gt;Insulin aspart-&gt;Biguanides|Insulin aspart-&gt;Insulin glargine-&gt;SGLT-2 inhibitors-&gt;Insulin aspart|Insulin glargine|Sulfonylureas-&gt;SGLT-2 inhibitors|Sulfonylureas-&gt;Insulin aspart|Insulin glargine|SGLT-2 inhibitors|Sulfonylureas-&gt;GLP-1 agonists-&gt;GLP-1 agonists|Sulfonylureas"/>
  </r>
  <r>
    <s v="CE1qywnf/XU"/>
    <x v="30"/>
    <s v="Asian"/>
    <s v="Insulin aspart|Insulin isophane"/>
    <x v="1"/>
    <d v="2021-08-18T00:00:00"/>
    <s v="Insulin aspart|Insulin isophane-&gt;Biguanides|Insulin aspart|Insulin isophane"/>
  </r>
  <r>
    <s v="cidMnTR5kvk"/>
    <x v="30"/>
    <s v="Other"/>
    <s v="Biguanides"/>
    <x v="0"/>
    <d v="2022-10-28T00:00:00"/>
    <s v="Biguanides"/>
  </r>
  <r>
    <s v="CggXx4R5bsM"/>
    <x v="30"/>
    <s v="Pacific peoples"/>
    <s v="Biguanides"/>
    <x v="0"/>
    <d v="2024-03-18T00:00:00"/>
    <s v="Biguanides-&gt;Biguanides|DPP-4 inhibitors-&gt;DPP-4 inhibitors"/>
  </r>
  <r>
    <s v="7lgOCB9hja2"/>
    <x v="30"/>
    <s v="Other"/>
    <s v="Biguanides"/>
    <x v="0"/>
    <d v="2018-11-12T00:00:00"/>
    <s v="Biguanides"/>
  </r>
  <r>
    <s v="7KhNO2Q3svI"/>
    <x v="30"/>
    <s v="Other"/>
    <s v="Biguanides"/>
    <x v="0"/>
    <d v="2017-05-09T00:00:00"/>
    <s v="Biguanides"/>
  </r>
  <r>
    <s v="7J051FFW79g"/>
    <x v="30"/>
    <s v="Asian"/>
    <s v="Biguanides"/>
    <x v="0"/>
    <d v="2014-07-17T00:00:00"/>
    <s v="Biguanides-&gt;Insulin aspart|Insulin isophane-&gt;Insulin aspart"/>
  </r>
  <r>
    <s v="7UUbtihXSmg"/>
    <x v="30"/>
    <s v="Asian"/>
    <s v="Biguanides"/>
    <x v="0"/>
    <d v="2018-03-20T00:00:00"/>
    <s v="Biguanides"/>
  </r>
  <r>
    <s v="7QRND.wiwi6"/>
    <x v="30"/>
    <s v="Asian"/>
    <s v="Biguanides"/>
    <x v="0"/>
    <d v="2017-08-31T00:00:00"/>
    <s v="Biguanides-&gt;DPP-4 inhibitors-&gt;Insulin isophane-&gt;Biguanides|Insulin isophane"/>
  </r>
  <r>
    <s v="80H6X6U8Au."/>
    <x v="30"/>
    <s v="Asian"/>
    <s v="Biguanides"/>
    <x v="0"/>
    <d v="2022-04-06T00:00:00"/>
    <s v="Biguanides"/>
  </r>
  <r>
    <s v="7zQb6gYbPA."/>
    <x v="30"/>
    <s v="Māori"/>
    <s v="Biguanides"/>
    <x v="0"/>
    <d v="2022-06-14T00:00:00"/>
    <s v="Biguanides"/>
  </r>
  <r>
    <s v="8f/zUiY9Rbc"/>
    <x v="30"/>
    <s v="Asian"/>
    <s v="Biguanides"/>
    <x v="0"/>
    <d v="2021-09-23T00:00:00"/>
    <s v="Biguanides"/>
  </r>
  <r>
    <s v="8jWkUZyHMao"/>
    <x v="30"/>
    <s v="Other"/>
    <s v="Biguanides"/>
    <x v="0"/>
    <d v="2022-10-28T00:00:00"/>
    <s v="Biguanides"/>
  </r>
  <r>
    <s v="8oMyxpeCFhU"/>
    <x v="30"/>
    <s v="Māori"/>
    <s v="Biguanides"/>
    <x v="0"/>
    <d v="2025-09-04T00:00:00"/>
    <s v="Biguanides-&gt;SGLT-2 inhibitors"/>
  </r>
  <r>
    <s v="8ppxvn3/dic"/>
    <x v="30"/>
    <s v="Other"/>
    <s v="Biguanides"/>
    <x v="0"/>
    <d v="2017-07-25T00:00:00"/>
    <s v="Biguanides"/>
  </r>
  <r>
    <s v="D6ePIpQSQsE"/>
    <x v="30"/>
    <s v="Māori"/>
    <s v="Biguanides"/>
    <x v="0"/>
    <d v="2018-07-27T00:00:00"/>
    <s v="Biguanides"/>
  </r>
  <r>
    <s v="d1ac4vjxt6k"/>
    <x v="30"/>
    <s v="Other"/>
    <s v="Biguanides"/>
    <x v="0"/>
    <d v="2024-06-13T00:00:00"/>
    <s v="Biguanides"/>
  </r>
  <r>
    <s v="d3/y26bxoIc"/>
    <x v="30"/>
    <s v="Other"/>
    <s v="Biguanides"/>
    <x v="0"/>
    <d v="2017-03-08T00:00:00"/>
    <s v="Biguanides-&gt;DPP-4 inhibitors-&gt;Biguanides|DPP-4 inhibitors"/>
  </r>
  <r>
    <s v="fYv7yGgokKU"/>
    <x v="30"/>
    <s v="Asian"/>
    <s v="Biguanides"/>
    <x v="0"/>
    <d v="2022-01-11T00:00:00"/>
    <s v="Biguanides"/>
  </r>
  <r>
    <s v="g3S8Mf/TQbY"/>
    <x v="30"/>
    <s v="Asian"/>
    <s v="Biguanides"/>
    <x v="0"/>
    <d v="2020-12-15T00:00:00"/>
    <s v="Biguanides"/>
  </r>
  <r>
    <s v="G3tB8hb90.I"/>
    <x v="30"/>
    <s v="Other"/>
    <s v="Biguanides"/>
    <x v="0"/>
    <d v="2024-08-15T00:00:00"/>
    <s v="Biguanides"/>
  </r>
  <r>
    <s v="G7n/KGVVgzU"/>
    <x v="30"/>
    <s v="Other"/>
    <s v="Biguanides"/>
    <x v="0"/>
    <d v="2017-03-30T00:00:00"/>
    <s v="Biguanides"/>
  </r>
  <r>
    <s v="gCSNUX7AWEk"/>
    <x v="30"/>
    <s v="Asian"/>
    <s v="Biguanides"/>
    <x v="0"/>
    <d v="2021-07-20T00:00:00"/>
    <s v="Biguanides"/>
  </r>
  <r>
    <s v="gAkYxe/t306"/>
    <x v="30"/>
    <s v="Other"/>
    <s v="Biguanides"/>
    <x v="0"/>
    <d v="2024-03-05T00:00:00"/>
    <s v="Biguanides"/>
  </r>
  <r>
    <s v="GA/LZrgCG.Q"/>
    <x v="30"/>
    <s v="Other"/>
    <s v="Biguanides"/>
    <x v="0"/>
    <d v="2015-04-29T00:00:00"/>
    <s v="Biguanides"/>
  </r>
  <r>
    <s v="GfRc3FNP8CA"/>
    <x v="30"/>
    <s v="Asian"/>
    <s v="Biguanides"/>
    <x v="0"/>
    <d v="2018-07-27T00:00:00"/>
    <s v="Biguanides-&gt;DPP-4 inhibitors-&gt;DPP-4 inhibitors|Sulfonylureas-&gt;Biguanides|Insulin isophane-&gt;Insulin isophane-&gt;Sulfonylureas-&gt;SGLT-2 inhibitors-&gt;DPP-4 inhibitors|SGLT-2 inhibitors|Sulfonylureas-&gt;Biguanides|Sulfonylureas-&gt;GLP-1 agonists"/>
  </r>
  <r>
    <s v="GfTXaK0jaGA"/>
    <x v="30"/>
    <s v="Māori"/>
    <s v="Biguanides"/>
    <x v="0"/>
    <d v="2025-04-11T00:00:00"/>
    <s v="Biguanides"/>
  </r>
  <r>
    <s v="gEeI/9Bs3Bk"/>
    <x v="30"/>
    <s v="Other"/>
    <s v="Insulin isophane|Insulin lispro"/>
    <x v="1"/>
    <d v="2019-04-12T00:00:00"/>
    <s v="Insulin isophane|Insulin lispro-&gt;Insulin isophane-&gt;Biguanides|Insulin isophane|Insulin lispro-&gt;DPP-4 inhibitors-&gt;Biguanides"/>
  </r>
  <r>
    <s v="GEfTOE6fzmQ"/>
    <x v="30"/>
    <s v="Māori"/>
    <s v="Biguanides"/>
    <x v="0"/>
    <d v="2014-05-22T00:00:00"/>
    <s v="Biguanides"/>
  </r>
  <r>
    <s v="GqFmQj95AFs"/>
    <x v="30"/>
    <s v="Māori"/>
    <s v="Biguanides"/>
    <x v="0"/>
    <d v="2013-06-27T00:00:00"/>
    <s v="Biguanides"/>
  </r>
  <r>
    <s v="gSSYBv7rTLs"/>
    <x v="30"/>
    <s v="Other"/>
    <s v="Biguanides"/>
    <x v="0"/>
    <d v="2011-05-13T00:00:00"/>
    <s v="Biguanides"/>
  </r>
  <r>
    <s v="GTq/o54yqn."/>
    <x v="30"/>
    <s v="Pacific peoples"/>
    <s v="Biguanides"/>
    <x v="0"/>
    <d v="2025-11-03T00:00:00"/>
    <s v="Biguanides"/>
  </r>
  <r>
    <s v="gTZEI2O10lM"/>
    <x v="30"/>
    <s v="Asian"/>
    <s v="Biguanides"/>
    <x v="0"/>
    <d v="2021-08-27T00:00:00"/>
    <s v="Biguanides"/>
  </r>
  <r>
    <s v="gl4JZXgnwyQ"/>
    <x v="30"/>
    <s v="Other"/>
    <s v="Biguanides"/>
    <x v="0"/>
    <d v="2025-01-13T00:00:00"/>
    <s v="Biguanides"/>
  </r>
  <r>
    <s v="gonDa8lerJE"/>
    <x v="30"/>
    <s v="Asian"/>
    <s v="Insulin aspart|Insulin isophane"/>
    <x v="1"/>
    <d v="2015-09-10T00:00:00"/>
    <s v="Insulin aspart|Insulin isophane-&gt;Biguanides-&gt;Biguanides|Insulin aspart|Insulin isophane"/>
  </r>
  <r>
    <s v="gMR3Ex0OOp2"/>
    <x v="30"/>
    <s v="Māori"/>
    <s v="Biguanides"/>
    <x v="0"/>
    <d v="2013-12-23T00:00:00"/>
    <s v="Biguanides"/>
  </r>
  <r>
    <s v="gNrcC3PFy3Y"/>
    <x v="30"/>
    <s v="Pacific peoples"/>
    <s v="Biguanides"/>
    <x v="0"/>
    <d v="2022-01-15T00:00:00"/>
    <s v="Biguanides"/>
  </r>
  <r>
    <s v="JPKt.6asv7s"/>
    <x v="30"/>
    <s v="Asian"/>
    <s v="Biguanides"/>
    <x v="0"/>
    <d v="2024-12-17T00:00:00"/>
    <s v="Biguanides"/>
  </r>
  <r>
    <s v="jPRkF6b7ORM"/>
    <x v="30"/>
    <s v="Asian"/>
    <s v="Sulfonylureas"/>
    <x v="0"/>
    <d v="2012-03-08T00:00:00"/>
    <s v="Sulfonylureas-&gt;Biguanides|Sulfonylureas-&gt;DPP-4 inhibitors|Sulfonylureas-&gt;DPP-4 inhibitors-&gt;Biguanides|DPP-4 inhibitors|Sulfonylureas"/>
  </r>
  <r>
    <s v="jNwr.m7azJk"/>
    <x v="30"/>
    <s v="Māori"/>
    <s v="Biguanides"/>
    <x v="0"/>
    <d v="2024-01-30T00:00:00"/>
    <s v="Biguanides"/>
  </r>
  <r>
    <s v="jO.cOwVG9UQ"/>
    <x v="30"/>
    <s v="Māori"/>
    <s v="Biguanides"/>
    <x v="0"/>
    <d v="2019-06-07T00:00:00"/>
    <s v="Biguanides-&gt;Insulin isophane-&gt;Insulin aspart|Insulin isophane-&gt;Insulin aspart"/>
  </r>
  <r>
    <s v="JoiJ8O0Cbbs"/>
    <x v="30"/>
    <s v="Māori"/>
    <s v="Biguanides"/>
    <x v="0"/>
    <d v="2023-07-11T00:00:00"/>
    <s v="Biguanides-&gt;Biguanides|SGLT-2 inhibitors-&gt;SGLT-2 inhibitors"/>
  </r>
  <r>
    <s v="GvA9ZFwzAJs"/>
    <x v="30"/>
    <s v="Asian"/>
    <s v="Biguanides"/>
    <x v="0"/>
    <d v="2024-03-01T00:00:00"/>
    <s v="Biguanides"/>
  </r>
  <r>
    <s v="jK4FzQQqc5s"/>
    <x v="30"/>
    <s v="Other"/>
    <s v="Biguanides"/>
    <x v="0"/>
    <d v="2023-05-09T00:00:00"/>
    <s v="Biguanides"/>
  </r>
  <r>
    <s v="bmLodXISWS."/>
    <x v="30"/>
    <s v="Asian"/>
    <s v="Biguanides"/>
    <x v="0"/>
    <d v="2025-10-17T00:00:00"/>
    <s v="Biguanides"/>
  </r>
  <r>
    <s v="blHJh7PhnVM"/>
    <x v="30"/>
    <s v="Asian"/>
    <s v="Biguanides"/>
    <x v="0"/>
    <d v="2018-05-30T00:00:00"/>
    <s v="Biguanides"/>
  </r>
  <r>
    <s v="BjRYaYeE2XI"/>
    <x v="30"/>
    <s v="Pacific peoples"/>
    <s v="Biguanides"/>
    <x v="0"/>
    <d v="2019-05-01T00:00:00"/>
    <s v="Biguanides-&gt;SGLT-2 inhibitors-&gt;Biguanides|GLP-1 agonists-&gt;GLP-1 agonists-&gt;DPP-4 inhibitors|SGLT-2 inhibitors-&gt;DPP-4 inhibitors"/>
  </r>
  <r>
    <s v="bnpA0Ki1cOA"/>
    <x v="30"/>
    <s v="Asian"/>
    <s v="Biguanides|Insulin isophane|Insulin lispro"/>
    <x v="0"/>
    <d v="2021-01-19T00:00:00"/>
    <s v="Biguanides|Insulin isophane|Insulin lispro-&gt;Insulin isophane|Insulin lispro"/>
  </r>
  <r>
    <s v="bQhU52whjoo"/>
    <x v="30"/>
    <s v="Other"/>
    <s v="Biguanides"/>
    <x v="0"/>
    <d v="2025-11-20T00:00:00"/>
    <s v="Biguanides"/>
  </r>
  <r>
    <s v="BqjyKaS14ko"/>
    <x v="30"/>
    <s v="Other"/>
    <s v="Biguanides"/>
    <x v="0"/>
    <d v="2015-03-02T00:00:00"/>
    <s v="Biguanides"/>
  </r>
  <r>
    <s v="BgmH8VvxdNE"/>
    <x v="30"/>
    <s v="Pacific peoples"/>
    <s v="Biguanides"/>
    <x v="0"/>
    <d v="2014-12-15T00:00:00"/>
    <s v="Biguanides"/>
  </r>
  <r>
    <s v="BGJcQOpGY0U"/>
    <x v="30"/>
    <s v="Asian"/>
    <s v="Insulin isophane"/>
    <x v="1"/>
    <d v="2024-10-01T00:00:00"/>
    <s v="Insulin isophane-&gt;Biguanides"/>
  </r>
  <r>
    <s v="Bewho37RKAw"/>
    <x v="30"/>
    <s v="Other"/>
    <s v="Biguanides"/>
    <x v="0"/>
    <d v="2011-11-16T00:00:00"/>
    <s v="Biguanides"/>
  </r>
  <r>
    <s v="bdtpaDQAZ5g"/>
    <x v="30"/>
    <s v="Other"/>
    <s v="Biguanides"/>
    <x v="0"/>
    <d v="2025-07-10T00:00:00"/>
    <s v="Biguanides"/>
  </r>
  <r>
    <s v="6pZmpk3qaT2"/>
    <x v="30"/>
    <s v="Asian"/>
    <s v="Biguanides"/>
    <x v="0"/>
    <d v="2020-03-07T00:00:00"/>
    <s v="Biguanides-&gt;Insulin aspart|Insulin isophane"/>
  </r>
  <r>
    <s v="6dhenidHOB."/>
    <x v="30"/>
    <s v="Asian"/>
    <s v="Biguanides"/>
    <x v="0"/>
    <d v="2025-11-17T00:00:00"/>
    <s v="Biguanides"/>
  </r>
  <r>
    <s v="6DxcOHwwCt6"/>
    <x v="30"/>
    <s v="Other"/>
    <s v="Biguanides"/>
    <x v="0"/>
    <d v="2021-01-26T00:00:00"/>
    <s v="Biguanides"/>
  </r>
  <r>
    <s v="6hjVuj0UmnI"/>
    <x v="30"/>
    <s v="Asian"/>
    <s v="Biguanides"/>
    <x v="0"/>
    <d v="2017-03-07T00:00:00"/>
    <s v="Biguanides"/>
  </r>
  <r>
    <s v="6gyJu5yVJnM"/>
    <x v="30"/>
    <s v="Other"/>
    <s v="Biguanides"/>
    <x v="0"/>
    <d v="2023-10-18T00:00:00"/>
    <s v="Biguanides"/>
  </r>
  <r>
    <s v="6L.Gnf3ueLI"/>
    <x v="30"/>
    <s v="Asian"/>
    <s v="Biguanides"/>
    <x v="0"/>
    <d v="2019-08-31T00:00:00"/>
    <s v="Biguanides"/>
  </r>
  <r>
    <s v="6IY5Wo0PIJ6"/>
    <x v="30"/>
    <s v="Other"/>
    <s v="Biguanides"/>
    <x v="0"/>
    <d v="2023-03-29T00:00:00"/>
    <s v="Biguanides"/>
  </r>
  <r>
    <s v="/pFmsFBHc5w"/>
    <x v="30"/>
    <s v="Asian"/>
    <s v="Biguanides"/>
    <x v="0"/>
    <d v="2018-07-20T00:00:00"/>
    <s v="Biguanides"/>
  </r>
  <r>
    <s v="/QBRONr7LFc"/>
    <x v="30"/>
    <s v="Asian"/>
    <s v="Biguanides"/>
    <x v="0"/>
    <d v="2025-09-18T00:00:00"/>
    <s v="Biguanides"/>
  </r>
  <r>
    <s v="569mFPs0byo"/>
    <x v="30"/>
    <s v="Other"/>
    <s v="Biguanides"/>
    <x v="0"/>
    <d v="2023-08-04T00:00:00"/>
    <s v="Biguanides"/>
  </r>
  <r>
    <s v="5bfkfXMcwSk"/>
    <x v="30"/>
    <s v="Māori"/>
    <s v="Biguanides"/>
    <x v="0"/>
    <d v="2022-08-26T00:00:00"/>
    <s v="Biguanides"/>
  </r>
  <r>
    <s v="5lFkHWfEM0k"/>
    <x v="30"/>
    <s v="Asian"/>
    <s v="Biguanides"/>
    <x v="0"/>
    <d v="2024-12-27T00:00:00"/>
    <s v="Biguanides"/>
  </r>
  <r>
    <s v="5IfgsGUTpW2"/>
    <x v="30"/>
    <s v="Asian"/>
    <s v="Biguanides"/>
    <x v="0"/>
    <d v="2013-02-01T00:00:00"/>
    <s v="Biguanides-&gt;Insulin isophane-&gt;Biguanides|Insulin isophane"/>
  </r>
  <r>
    <s v="5tkOmisoq1Q"/>
    <x v="30"/>
    <s v="Pacific peoples"/>
    <s v="Biguanides|Insulin aspart|Insulin isophane"/>
    <x v="0"/>
    <d v="2024-10-03T00:00:00"/>
    <s v="Biguanides|Insulin aspart|Insulin isophane"/>
  </r>
  <r>
    <s v="5p33HsepmBc"/>
    <x v="30"/>
    <s v="Asian"/>
    <s v="Biguanides"/>
    <x v="0"/>
    <d v="2023-06-06T00:00:00"/>
    <s v="Biguanides"/>
  </r>
  <r>
    <s v="5p7GcpCjE7Y"/>
    <x v="30"/>
    <s v="Other"/>
    <s v="Biguanides"/>
    <x v="0"/>
    <d v="2025-04-28T00:00:00"/>
    <s v="Biguanides"/>
  </r>
  <r>
    <s v="5OPagRL8n8A"/>
    <x v="30"/>
    <s v="Pacific peoples"/>
    <s v="Biguanides"/>
    <x v="0"/>
    <d v="2023-07-23T00:00:00"/>
    <s v="Biguanides"/>
  </r>
  <r>
    <s v="5wtmhwcEU8E"/>
    <x v="30"/>
    <s v="Asian"/>
    <s v="Biguanides"/>
    <x v="0"/>
    <d v="2011-06-15T00:00:00"/>
    <s v="Biguanides"/>
  </r>
  <r>
    <s v="67MIc2hXZ/E"/>
    <x v="30"/>
    <s v="Asian"/>
    <s v="Biguanides"/>
    <x v="0"/>
    <d v="2021-03-23T00:00:00"/>
    <s v="Biguanides-&gt;Biguanides|Insulin aspart|Insulin isophane"/>
  </r>
  <r>
    <s v="65rxiUv2SZI"/>
    <x v="30"/>
    <s v="Pacific peoples"/>
    <s v="Biguanides"/>
    <x v="0"/>
    <d v="2021-07-08T00:00:00"/>
    <s v="Biguanides"/>
  </r>
  <r>
    <s v="69z1sAXe4bE"/>
    <x v="30"/>
    <s v="Other"/>
    <s v="Biguanides"/>
    <x v="0"/>
    <d v="2018-11-20T00:00:00"/>
    <s v="Biguanides"/>
  </r>
  <r>
    <s v="6ab7Q2muuyY"/>
    <x v="30"/>
    <s v="Māori"/>
    <s v="Biguanides"/>
    <x v="0"/>
    <d v="2021-09-16T00:00:00"/>
    <s v="Biguanides-&gt;Biguanides|SGLT-2 inhibitors-&gt;DPP-4 inhibitors|SGLT-2 inhibitors-&gt;Insulin glargine-&gt;Insulin aspart|Insulin glargine"/>
  </r>
  <r>
    <s v="6aS6/TTnFq6"/>
    <x v="30"/>
    <s v="Asian"/>
    <s v="Biguanides"/>
    <x v="0"/>
    <d v="2016-03-30T00:00:00"/>
    <s v="Biguanides-&gt;Insulin isophane"/>
  </r>
  <r>
    <s v="62ptgfMUkN."/>
    <x v="30"/>
    <s v="Asian"/>
    <s v="Biguanides"/>
    <x v="0"/>
    <d v="2023-02-02T00:00:00"/>
    <s v="Biguanides"/>
  </r>
  <r>
    <s v="63H05wEmpJ."/>
    <x v="30"/>
    <s v="Māori"/>
    <s v="Biguanides"/>
    <x v="0"/>
    <d v="2018-03-21T00:00:00"/>
    <s v="Biguanides"/>
  </r>
  <r>
    <s v="..7YH3apf7E"/>
    <x v="30"/>
    <s v="Other"/>
    <s v="Biguanides"/>
    <x v="0"/>
    <d v="2018-06-06T00:00:00"/>
    <s v="Biguanides"/>
  </r>
  <r>
    <s v=".E5XlsMHi1Y"/>
    <x v="30"/>
    <s v="Māori"/>
    <s v="Biguanides"/>
    <x v="0"/>
    <d v="2021-04-14T00:00:00"/>
    <s v="Biguanides"/>
  </r>
  <r>
    <s v=".e8S3OFQZRg"/>
    <x v="30"/>
    <s v="Other"/>
    <s v="Biguanides"/>
    <x v="0"/>
    <d v="2015-03-26T00:00:00"/>
    <s v="Biguanides"/>
  </r>
  <r>
    <s v=".C5ULq57KgU"/>
    <x v="30"/>
    <s v="Pacific peoples"/>
    <s v="Biguanides"/>
    <x v="0"/>
    <d v="2024-02-14T00:00:00"/>
    <s v="Biguanides"/>
  </r>
  <r>
    <s v=".c6KBHSc2bY"/>
    <x v="30"/>
    <s v="Other"/>
    <s v="Biguanides"/>
    <x v="0"/>
    <d v="2023-10-09T00:00:00"/>
    <s v="Biguanides"/>
  </r>
  <r>
    <s v=".ADUUaqXktc"/>
    <x v="30"/>
    <s v="Pacific peoples"/>
    <s v="Biguanides"/>
    <x v="0"/>
    <d v="2021-01-05T00:00:00"/>
    <s v="Biguanides-&gt;DPP-4 inhibitors|Insulin isophane-&gt;Insulin isophane-&gt;SGLT-2 inhibitors-&gt;DPP-4 inhibitors|Insulin isophane|SGLT-2 inhibitors-&gt;Insulin isophane|SGLT-2 inhibitors-&gt;GLP-1 agonists-&gt;DPP-4 inhibitors|GLP-1 agonists|Insulin isophane-&gt;DPP-4 inhibitors|GLP-1 agonists"/>
  </r>
  <r>
    <s v=".fvE4khVlpQ"/>
    <x v="30"/>
    <s v="Pacific peoples"/>
    <s v="Biguanides"/>
    <x v="0"/>
    <d v="2021-01-30T00:00:00"/>
    <s v="Biguanides"/>
  </r>
  <r>
    <s v=".genxf1GUzs"/>
    <x v="30"/>
    <s v="Other"/>
    <s v="Biguanides"/>
    <x v="0"/>
    <d v="2012-05-30T00:00:00"/>
    <s v="Biguanides-&gt;Insulin glargine|Insulin lispro-&gt;Biguanides|Insulin glargine|Insulin lispro-&gt;DPP-4 inhibitors|Insulin glargine|Insulin lispro-&gt;Insulin glargine"/>
  </r>
  <r>
    <s v=".m3UGsv5DCk"/>
    <x v="30"/>
    <s v="Māori"/>
    <s v="Biguanides"/>
    <x v="0"/>
    <d v="2021-03-24T00:00:00"/>
    <s v="Biguanides-&gt;DPP-4 inhibitors-&gt;SGLT-2 inhibitors"/>
  </r>
  <r>
    <s v="/6jltjgyEpo"/>
    <x v="30"/>
    <s v="Māori"/>
    <s v="Biguanides"/>
    <x v="0"/>
    <d v="2017-05-19T00:00:00"/>
    <s v="Biguanides-&gt;Biguanides|Sulfonylureas-&gt;Biguanides|DPP-4 inhibitors-&gt;Sulfonylureas-&gt;Biguanides|DPP-4 inhibitors|Sulfonylureas-&gt;DPP-4 inhibitors|Sulfonylureas-&gt;DPP-4 inhibitors"/>
  </r>
  <r>
    <s v="/IcUVEYjNXk"/>
    <x v="30"/>
    <s v="Asian"/>
    <s v="Biguanides"/>
    <x v="0"/>
    <d v="2024-11-25T00:00:00"/>
    <s v="Biguanides"/>
  </r>
  <r>
    <s v="/idXij7jMSQ"/>
    <x v="30"/>
    <s v="Asian"/>
    <s v="Biguanides|Insulin glargine|Insulin glulisine"/>
    <x v="0"/>
    <d v="2024-06-12T00:00:00"/>
    <s v="Biguanides|Insulin glargine|Insulin glulisine-&gt;Insulin glargine|Insulin glulisine"/>
  </r>
  <r>
    <s v="/ibMcBaA7R2"/>
    <x v="30"/>
    <s v="Other"/>
    <s v="Biguanides"/>
    <x v="0"/>
    <d v="2022-10-17T00:00:00"/>
    <s v="Biguanides-&gt;Biguanides|Insulin isophane-&gt;Insulin lispro"/>
  </r>
  <r>
    <s v=".SXbUPHWC.U"/>
    <x v="30"/>
    <s v="Asian"/>
    <s v="Biguanides"/>
    <x v="0"/>
    <d v="2019-11-22T00:00:00"/>
    <s v="Biguanides"/>
  </r>
  <r>
    <s v=".R.envo1Ygk"/>
    <x v="30"/>
    <s v="Pacific peoples"/>
    <s v="DPP-4 inhibitors"/>
    <x v="0"/>
    <d v="2019-02-26T00:00:00"/>
    <s v="DPP-4 inhibitors-&gt;Insulin glargine-&gt;Biguanides|DPP-4 inhibitors-&gt;Biguanides|DPP-4 inhibitors|Insulin glargine-&gt;Biguanides|SGLT-2 inhibitors-&gt;Biguanides|DPP-4 inhibitors|SGLT-2 inhibitors-&gt;Biguanides|GLP-1 agonists-&gt;GLP-1 agonists-&gt;Biguanides-&gt;DPP-4 inhibitors|GLP-1 agonists-&gt;Biguanides|GLP-1 agonists|Insulin glargine-&gt;GLP-1 agonists|Insulin glargine"/>
  </r>
  <r>
    <s v="/00kWLxhScc"/>
    <x v="30"/>
    <s v="Other"/>
    <s v="Biguanides"/>
    <x v="0"/>
    <d v="2025-09-29T00:00:00"/>
    <s v="Biguanides"/>
  </r>
  <r>
    <s v=".znv1RlHWCI"/>
    <x v="30"/>
    <s v="Pacific peoples"/>
    <s v="Biguanides"/>
    <x v="0"/>
    <d v="2023-03-23T00:00:00"/>
    <s v="Biguanides"/>
  </r>
  <r>
    <s v="XS2SRlItPJM"/>
    <x v="30"/>
    <s v="Other"/>
    <s v="Biguanides"/>
    <x v="0"/>
    <d v="2017-05-16T00:00:00"/>
    <s v="Biguanides-&gt;Insulin isophane"/>
  </r>
  <r>
    <s v="XTJ.EzCS37A"/>
    <x v="30"/>
    <s v="Pacific peoples"/>
    <s v="Biguanides"/>
    <x v="0"/>
    <d v="2024-01-22T00:00:00"/>
    <s v="Biguanides"/>
  </r>
  <r>
    <s v="xTKH90Pt.Io"/>
    <x v="30"/>
    <s v="Asian"/>
    <s v="Biguanides"/>
    <x v="0"/>
    <d v="2022-03-25T00:00:00"/>
    <s v="Biguanides"/>
  </r>
  <r>
    <s v="XvYt1KVT8RY"/>
    <x v="30"/>
    <s v="Other"/>
    <s v="Biguanides"/>
    <x v="0"/>
    <d v="2012-07-15T00:00:00"/>
    <s v="Biguanides"/>
  </r>
  <r>
    <s v="XnmqkLzliwI"/>
    <x v="30"/>
    <s v="Other"/>
    <s v="Biguanides"/>
    <x v="0"/>
    <d v="2019-11-15T00:00:00"/>
    <s v="Biguanides"/>
  </r>
  <r>
    <s v="XmfE6V/gLnQ"/>
    <x v="30"/>
    <s v="Other"/>
    <s v="Biguanides"/>
    <x v="0"/>
    <d v="2022-05-23T00:00:00"/>
    <s v="Biguanides"/>
  </r>
  <r>
    <s v="y9crLTClVcs"/>
    <x v="30"/>
    <s v="Māori"/>
    <s v="Biguanides"/>
    <x v="0"/>
    <d v="2025-05-16T00:00:00"/>
    <s v="Biguanides"/>
  </r>
  <r>
    <s v="y9ExmFairic"/>
    <x v="30"/>
    <s v="Asian"/>
    <s v="Biguanides"/>
    <x v="0"/>
    <d v="2021-12-10T00:00:00"/>
    <s v="Biguanides"/>
  </r>
  <r>
    <s v="y1swt68ojz6"/>
    <x v="30"/>
    <s v="Māori"/>
    <s v="Biguanides"/>
    <x v="0"/>
    <d v="2018-05-07T00:00:00"/>
    <s v="Biguanides"/>
  </r>
  <r>
    <s v="Y3kbMIVYSU6"/>
    <x v="30"/>
    <s v="Other"/>
    <s v="Biguanides"/>
    <x v="0"/>
    <d v="2023-02-03T00:00:00"/>
    <s v="Biguanides"/>
  </r>
  <r>
    <s v="Y/KzNJnW2Tg"/>
    <x v="30"/>
    <s v="Other"/>
    <s v="Biguanides"/>
    <x v="0"/>
    <d v="2015-06-23T00:00:00"/>
    <s v="Biguanides"/>
  </r>
  <r>
    <s v="XyX68xgFz1E"/>
    <x v="30"/>
    <s v="Māori"/>
    <s v="Biguanides"/>
    <x v="0"/>
    <d v="2023-01-20T00:00:00"/>
    <s v="Biguanides"/>
  </r>
  <r>
    <s v="Xwh9cABT9AM"/>
    <x v="30"/>
    <s v="Māori"/>
    <s v="Biguanides"/>
    <x v="0"/>
    <d v="2012-08-29T00:00:00"/>
    <s v="Biguanides"/>
  </r>
  <r>
    <s v="jegTfTkAJS."/>
    <x v="30"/>
    <s v="Asian"/>
    <s v="DPP-4 inhibitors"/>
    <x v="0"/>
    <d v="2025-03-27T00:00:00"/>
    <s v="DPP-4 inhibitors"/>
  </r>
  <r>
    <s v="JfCy2KYPlIw"/>
    <x v="30"/>
    <s v="Other"/>
    <s v="Biguanides"/>
    <x v="0"/>
    <d v="2012-01-19T00:00:00"/>
    <s v="Biguanides"/>
  </r>
  <r>
    <s v="JEzsHDljOX6"/>
    <x v="30"/>
    <s v="Asian"/>
    <s v="Biguanides"/>
    <x v="0"/>
    <d v="2013-08-16T00:00:00"/>
    <s v="Biguanides-&gt;Insulin isophane-&gt;Insulin aspart-&gt;Biguanides|Insulin aspart|Insulin isophane-&gt;Insulin aspart|Insulin isophane-&gt;Biguanides|Insulin isophane|Insulin lispro-&gt;Insulin isophane|Insulin lispro-&gt;Insulin lispro-&gt;Biguanides|DPP-4 inhibitors-&gt;DPP-4 inhibitors-&gt;DPP-4 inhibitors|Sulfonylureas-&gt;DPP-4 inhibitors|Sulfonylureas|Thiazolidinedione-&gt;DPP-4 inhibitors|GLP-1 agonists-&gt;GLP-1 agonists"/>
  </r>
  <r>
    <s v="jGZDkidHjKk"/>
    <x v="30"/>
    <s v="Other"/>
    <s v="Biguanides"/>
    <x v="0"/>
    <d v="2011-05-05T00:00:00"/>
    <s v="Biguanides-&gt;Insulin glargine"/>
  </r>
  <r>
    <s v="jg3nCV87FDc"/>
    <x v="30"/>
    <s v="Other"/>
    <s v="Biguanides"/>
    <x v="0"/>
    <d v="2017-02-16T00:00:00"/>
    <s v="Biguanides-&gt;Insulin isophane-&gt;Insulin aspart-&gt;Insulin aspart|Insulin isophane"/>
  </r>
  <r>
    <s v="jI/F5onAIlI"/>
    <x v="30"/>
    <s v="Asian"/>
    <s v="Biguanides"/>
    <x v="0"/>
    <d v="2015-12-11T00:00:00"/>
    <s v="Biguanides"/>
  </r>
  <r>
    <s v="M5g41jW1KOM"/>
    <x v="30"/>
    <s v="Māori"/>
    <s v="Biguanides"/>
    <x v="0"/>
    <d v="2024-05-23T00:00:00"/>
    <s v="Biguanides-&gt;DPP-4 inhibitors"/>
  </r>
  <r>
    <s v="M4SwBUpvP1o"/>
    <x v="30"/>
    <s v="Māori"/>
    <s v="Biguanides"/>
    <x v="0"/>
    <d v="2024-02-23T00:00:00"/>
    <s v="Biguanides-&gt;Insulin isophane-&gt;Insulin aspart-&gt;Insulin aspart|Insulin isophane"/>
  </r>
  <r>
    <s v="m7B5cvhzBsY"/>
    <x v="30"/>
    <s v="Māori"/>
    <s v="Sulfonylureas"/>
    <x v="0"/>
    <d v="2020-02-18T00:00:00"/>
    <s v="Sulfonylureas-&gt;Biguanides-&gt;Biguanides|Sulfonylureas-&gt;Biguanides|DPP-4 inhibitors-&gt;DPP-4 inhibitors-&gt;GLP-1 agonists-&gt;SGLT-2 inhibitors"/>
  </r>
  <r>
    <s v="mA/6pJK3kcQ"/>
    <x v="30"/>
    <s v="Asian"/>
    <s v="Biguanides"/>
    <x v="0"/>
    <d v="2012-05-25T00:00:00"/>
    <s v="Biguanides-&gt;Biguanides|Sulfonylureas-&gt;Sulfonylureas-&gt;DPP-4 inhibitors-&gt;DPP-4 inhibitors|Sulfonylureas-&gt;SGLT-2 inhibitors-&gt;DPP-4 inhibitors|SGLT-2 inhibitors|Sulfonylureas-&gt;DPP-4 inhibitors|SGLT-2 inhibitors"/>
  </r>
  <r>
    <s v="MAOWtVnCivg"/>
    <x v="30"/>
    <s v="Pacific peoples"/>
    <s v="Biguanides|Insulin isophane"/>
    <x v="0"/>
    <d v="2023-03-24T00:00:00"/>
    <s v="Biguanides|Insulin isophane-&gt;Biguanides-&gt;Biguanides|Insulin glargine-&gt;Insulin glargine-&gt;Insulin aspart"/>
  </r>
  <r>
    <s v="M8OPeNPMMg."/>
    <x v="30"/>
    <s v="Māori"/>
    <s v="SGLT-2 inhibitors"/>
    <x v="0"/>
    <d v="2024-12-11T00:00:00"/>
    <s v="SGLT-2 inhibitors"/>
  </r>
  <r>
    <s v="m8XOztPe2Ew"/>
    <x v="30"/>
    <s v="Asian"/>
    <s v="Biguanides"/>
    <x v="0"/>
    <d v="2016-03-03T00:00:00"/>
    <s v="Biguanides"/>
  </r>
  <r>
    <s v="mBczf5uYEG."/>
    <x v="30"/>
    <s v="Asian"/>
    <s v="Biguanides"/>
    <x v="0"/>
    <d v="2019-04-08T00:00:00"/>
    <s v="Biguanides"/>
  </r>
  <r>
    <s v="MBf3och.7dI"/>
    <x v="30"/>
    <s v="Pacific peoples"/>
    <s v="Biguanides"/>
    <x v="0"/>
    <d v="2014-03-06T00:00:00"/>
    <s v="Biguanides-&gt;DPP-4 inhibitors-&gt;Biguanides|DPP-4 inhibitors-&gt;GLP-1 agonists-&gt;Biguanides|GLP-1 agonists-&gt;Insulin glargine-&gt;Biguanides|Insulin glargine-&gt;Biguanides|GLP-1 agonists|Insulin glargine-&gt;GLP-1 agonists|Insulin glargine-&gt;GLP-1 agonists|Insulin aspart|Insulin glargine-&gt;Biguanides|GLP-1 agonists|Insulin aspart|Insulin glargine"/>
  </r>
  <r>
    <s v="mbgcqiNXG6g"/>
    <x v="30"/>
    <s v="Other"/>
    <s v="Biguanides"/>
    <x v="0"/>
    <d v="2020-10-21T00:00:00"/>
    <s v="Biguanides"/>
  </r>
  <r>
    <s v="mEcc9GXdG7g"/>
    <x v="30"/>
    <s v="Pacific peoples"/>
    <s v="Biguanides"/>
    <x v="0"/>
    <d v="2022-09-14T00:00:00"/>
    <s v="Biguanides"/>
  </r>
  <r>
    <s v="me80zdpRoyc"/>
    <x v="30"/>
    <s v="Other"/>
    <s v="Biguanides"/>
    <x v="0"/>
    <d v="2020-11-11T00:00:00"/>
    <s v="Biguanides"/>
  </r>
  <r>
    <s v="mE8DeNy7Nz2"/>
    <x v="30"/>
    <s v="Asian"/>
    <s v="Biguanides|Insulin isophane"/>
    <x v="0"/>
    <d v="2020-10-30T00:00:00"/>
    <s v="Biguanides|Insulin isophane-&gt;Insulin isophane"/>
  </r>
  <r>
    <s v="mdSaDFrLpZw"/>
    <x v="30"/>
    <s v="Asian"/>
    <s v="Biguanides"/>
    <x v="0"/>
    <d v="2024-12-03T00:00:00"/>
    <s v="Biguanides-&gt;Insulin aspart"/>
  </r>
  <r>
    <s v="mdToEAvu4Jw"/>
    <x v="30"/>
    <s v="Other"/>
    <s v="Biguanides"/>
    <x v="0"/>
    <d v="2013-03-12T00:00:00"/>
    <s v="Biguanides-&gt;Insulin isophane"/>
  </r>
  <r>
    <s v="mkpcexC0kWg"/>
    <x v="30"/>
    <s v="Asian"/>
    <s v="Biguanides|Insulin isophane"/>
    <x v="0"/>
    <d v="2016-03-10T00:00:00"/>
    <s v="Biguanides|Insulin isophane-&gt;Insulin aspart"/>
  </r>
  <r>
    <s v="MI7b..mh1zk"/>
    <x v="30"/>
    <s v="Other"/>
    <s v="Biguanides"/>
    <x v="0"/>
    <d v="2014-04-09T00:00:00"/>
    <s v="Biguanides-&gt;Biguanides|SGLT-2 inhibitors-&gt;SGLT-2 inhibitors-&gt;DPP-4 inhibitors|SGLT-2 inhibitors-&gt;GLP-1 agonists-&gt;Biguanides|GLP-1 agonists"/>
  </r>
  <r>
    <s v="midfqxEWb2g"/>
    <x v="30"/>
    <s v="Other"/>
    <s v="Biguanides"/>
    <x v="0"/>
    <d v="2021-06-06T00:00:00"/>
    <s v="Biguanides-&gt;Biguanides|Sulfonylureas-&gt;Biguanides|Insulin glargine-&gt;Biguanides|Insulin glargine|Sulfonylureas-&gt;Insulin glargine|SGLT-2 inhibitors-&gt;Insulin glargine-&gt;SGLT-2 inhibitors-&gt;Biguanides|Insulin glargine|SGLT-2 inhibitors|Sulfonylureas"/>
  </r>
  <r>
    <s v="MG4x9kktlZw"/>
    <x v="30"/>
    <s v="Other"/>
    <s v="Biguanides"/>
    <x v="0"/>
    <d v="2022-01-11T00:00:00"/>
    <s v="Biguanides"/>
  </r>
  <r>
    <s v="mfi91ffFK/2"/>
    <x v="30"/>
    <s v="Asian"/>
    <s v="Biguanides"/>
    <x v="0"/>
    <d v="2020-05-06T00:00:00"/>
    <s v="Biguanides"/>
  </r>
  <r>
    <s v="iOzYV1Xg9N2"/>
    <x v="30"/>
    <s v="Pacific peoples"/>
    <s v="Biguanides"/>
    <x v="0"/>
    <d v="2019-09-19T00:00:00"/>
    <s v="Biguanides-&gt;Biguanides|SGLT-2 inhibitors"/>
  </r>
  <r>
    <s v="IpcGGornkHg"/>
    <x v="30"/>
    <s v="Other"/>
    <s v="Biguanides"/>
    <x v="0"/>
    <d v="2016-10-20T00:00:00"/>
    <s v="Biguanides"/>
  </r>
  <r>
    <s v="IR.BCPrsN5o"/>
    <x v="30"/>
    <s v="Other"/>
    <s v="Biguanides"/>
    <x v="0"/>
    <d v="2013-10-29T00:00:00"/>
    <s v="Biguanides"/>
  </r>
  <r>
    <s v="imno34gzcu6"/>
    <x v="30"/>
    <s v="Asian"/>
    <s v="Biguanides"/>
    <x v="0"/>
    <d v="2023-09-26T00:00:00"/>
    <s v="Biguanides"/>
  </r>
  <r>
    <s v="Iu/9hFHgbx6"/>
    <x v="30"/>
    <s v="Other"/>
    <s v="Biguanides"/>
    <x v="0"/>
    <d v="2017-03-22T00:00:00"/>
    <s v="Biguanides"/>
  </r>
  <r>
    <s v="iUpF52Mbmss"/>
    <x v="30"/>
    <s v="Asian"/>
    <s v="Biguanides"/>
    <x v="0"/>
    <d v="2023-10-19T00:00:00"/>
    <s v="Biguanides-&gt;DPP-4 inhibitors"/>
  </r>
  <r>
    <s v="IuH1Gcnv13A"/>
    <x v="30"/>
    <s v="Pacific peoples"/>
    <s v="Biguanides"/>
    <x v="0"/>
    <d v="2025-01-30T00:00:00"/>
    <s v="Biguanides"/>
  </r>
  <r>
    <s v="IuMG63eRhOM"/>
    <x v="30"/>
    <s v="Other"/>
    <s v="Biguanides"/>
    <x v="0"/>
    <d v="2025-05-29T00:00:00"/>
    <s v="Biguanides"/>
  </r>
  <r>
    <s v="IV6kscSJ4M2"/>
    <x v="30"/>
    <s v="Asian"/>
    <s v="Biguanides"/>
    <x v="0"/>
    <d v="2020-12-24T00:00:00"/>
    <s v="Biguanides"/>
  </r>
  <r>
    <s v="iw3nIP8xZDk"/>
    <x v="30"/>
    <s v="Other"/>
    <s v="Biguanides"/>
    <x v="0"/>
    <d v="2024-08-07T00:00:00"/>
    <s v="Biguanides"/>
  </r>
  <r>
    <s v="j1ESVPYM1lU"/>
    <x v="30"/>
    <s v="Other"/>
    <s v="Biguanides"/>
    <x v="0"/>
    <d v="2024-08-28T00:00:00"/>
    <s v="Biguanides"/>
  </r>
  <r>
    <s v="ixQeYKULG.c"/>
    <x v="30"/>
    <s v="Māori"/>
    <s v="Biguanides"/>
    <x v="0"/>
    <d v="2012-08-17T00:00:00"/>
    <s v="Biguanides-&gt;Sulfonylureas-&gt;Biguanides|SGLT-2 inhibitors"/>
  </r>
  <r>
    <s v="IwcIxo35RC6"/>
    <x v="30"/>
    <s v="Māori"/>
    <s v="Biguanides"/>
    <x v="0"/>
    <d v="2017-11-01T00:00:00"/>
    <s v="Biguanides-&gt;Biguanides|Insulin glargine-&gt;Insulin lispro-&gt;Insulin glargine|Insulin lispro-&gt;Biguanides|Insulin glargine|Sulfonylureas-&gt;Insulin glargine-&gt;Sulfonylureas-&gt;Insulin aspart|Insulin glargine-&gt;Biguanides|Sulfonylureas-&gt;Biguanides|Insulin aspart|Insulin glargine|Sulfonylureas-&gt;Biguanides|Insulin aspart|Insulin glargine-&gt;Insulin aspart-&gt;Biguanides|Insulin aspart"/>
  </r>
  <r>
    <s v="iwhIKKCtI82"/>
    <x v="30"/>
    <s v="Pacific peoples"/>
    <s v="Biguanides"/>
    <x v="0"/>
    <d v="2022-02-09T00:00:00"/>
    <s v="Biguanides"/>
  </r>
  <r>
    <s v="JcA4l1DwFSo"/>
    <x v="30"/>
    <s v="Māori"/>
    <s v="Biguanides"/>
    <x v="0"/>
    <d v="2022-05-11T00:00:00"/>
    <s v="Biguanides"/>
  </r>
  <r>
    <s v="cAQp0hyGVmw"/>
    <x v="30"/>
    <s v="Other"/>
    <s v="Biguanides"/>
    <x v="0"/>
    <d v="2023-03-23T00:00:00"/>
    <s v="Biguanides"/>
  </r>
  <r>
    <s v="F277mFCmp5s"/>
    <x v="30"/>
    <s v="Other"/>
    <s v="Biguanides"/>
    <x v="0"/>
    <d v="2025-06-13T00:00:00"/>
    <s v="Biguanides"/>
  </r>
  <r>
    <s v="F3W2hq3WGN6"/>
    <x v="30"/>
    <s v="Asian"/>
    <s v="Biguanides"/>
    <x v="0"/>
    <d v="2017-10-11T00:00:00"/>
    <s v="Biguanides-&gt;DPP-4 inhibitors-&gt;SGLT-2 inhibitors-&gt;DPP-4 inhibitors|SGLT-2 inhibitors-&gt;Biguanides|DPP-4 inhibitors|Insulin glargine-&gt;DPP-4 inhibitors|Insulin glargine-&gt;DPP-4 inhibitors|Insulin glargine|Sulfonylureas-&gt;SGLT-2 inhibitors|Sulfonylureas-&gt;DPP-4 inhibitors|SGLT-2 inhibitors|Sulfonylureas"/>
  </r>
  <r>
    <s v="F3hK2VKieyE"/>
    <x v="30"/>
    <s v="Māori"/>
    <s v="Biguanides"/>
    <x v="0"/>
    <d v="2018-11-15T00:00:00"/>
    <s v="Biguanides"/>
  </r>
  <r>
    <s v="f5BjUyZwsy."/>
    <x v="30"/>
    <s v="Other"/>
    <s v="Biguanides"/>
    <x v="0"/>
    <d v="2025-01-03T00:00:00"/>
    <s v="Biguanides"/>
  </r>
  <r>
    <s v="BYo2DCJcSBY"/>
    <x v="30"/>
    <s v="Other"/>
    <s v="Biguanides"/>
    <x v="0"/>
    <d v="2017-12-15T00:00:00"/>
    <s v="Biguanides-&gt;Insulin isophane-&gt;Biguanides|Insulin isophane-&gt;Insulin aspart|Insulin isophane"/>
  </r>
  <r>
    <s v="BzQn6NVgGdw"/>
    <x v="30"/>
    <s v="Asian"/>
    <s v="Insulin aspart|Insulin isophane"/>
    <x v="1"/>
    <d v="2013-10-26T00:00:00"/>
    <s v="Insulin aspart|Insulin isophane-&gt;Biguanides-&gt;Biguanides|Sulfonylureas-&gt;Sulfonylureas-&gt;DPP-4 inhibitors-&gt;Biguanides|DPP-4 inhibitors"/>
  </r>
  <r>
    <s v="c2M4CJEvLaA"/>
    <x v="30"/>
    <s v="Pacific peoples"/>
    <s v="Biguanides"/>
    <x v="0"/>
    <d v="2011-10-31T00:00:00"/>
    <s v="Biguanides"/>
  </r>
  <r>
    <s v="C1/m0crCLnk"/>
    <x v="30"/>
    <s v="Asian"/>
    <s v="Biguanides"/>
    <x v="0"/>
    <d v="2022-08-19T00:00:00"/>
    <s v="Biguanides-&gt;Insulin isophane-&gt;Insulin aspart-&gt;Biguanides|Insulin aspart|Insulin isophane"/>
  </r>
  <r>
    <s v="c2UtVOvmKog"/>
    <x v="30"/>
    <s v="Māori"/>
    <s v="Biguanides|Insulin isophane"/>
    <x v="0"/>
    <d v="2011-06-03T00:00:00"/>
    <s v="Biguanides|Insulin isophane-&gt;Insulin aspart"/>
  </r>
  <r>
    <s v="c3BiV0gwHSs"/>
    <x v="30"/>
    <s v="Māori"/>
    <s v="Biguanides"/>
    <x v="0"/>
    <d v="2013-09-04T00:00:00"/>
    <s v="Biguanides"/>
  </r>
  <r>
    <s v="c46dOtjtLNE"/>
    <x v="30"/>
    <s v="Asian"/>
    <s v="Biguanides"/>
    <x v="0"/>
    <d v="2018-09-19T00:00:00"/>
    <s v="Biguanides-&gt;Insulin aspart|Insulin isophane-&gt;Biguanides|Insulin aspart|Insulin isophane"/>
  </r>
  <r>
    <s v="bT43KA3Vhok"/>
    <x v="30"/>
    <s v="Asian"/>
    <s v="Biguanides"/>
    <x v="0"/>
    <d v="2012-08-03T00:00:00"/>
    <s v="Biguanides"/>
  </r>
  <r>
    <s v="BxISi1UPS5U"/>
    <x v="30"/>
    <s v="Asian"/>
    <s v="Biguanides"/>
    <x v="0"/>
    <d v="2020-05-14T00:00:00"/>
    <s v="Biguanides"/>
  </r>
  <r>
    <s v="fNYqcHfnRGY"/>
    <x v="30"/>
    <s v="Māori"/>
    <s v="Biguanides"/>
    <x v="0"/>
    <d v="2025-03-03T00:00:00"/>
    <s v="Biguanides-&gt;SGLT-2 inhibitors"/>
  </r>
  <r>
    <s v="fOI3QnKeXsg"/>
    <x v="30"/>
    <s v="Asian"/>
    <s v="Biguanides"/>
    <x v="0"/>
    <d v="2022-10-10T00:00:00"/>
    <s v="Biguanides-&gt;Biguanides|DPP-4 inhibitors-&gt;Biguanides|Sulfonylureas"/>
  </r>
  <r>
    <s v="FUbb7T/EDkc"/>
    <x v="30"/>
    <s v="Other"/>
    <s v="Biguanides"/>
    <x v="0"/>
    <d v="2016-01-19T00:00:00"/>
    <s v="Biguanides"/>
  </r>
  <r>
    <s v="fTVxy0.SAsk"/>
    <x v="30"/>
    <s v="Other"/>
    <s v="Biguanides"/>
    <x v="0"/>
    <d v="2020-03-13T00:00:00"/>
    <s v="Biguanides"/>
  </r>
  <r>
    <s v="FtHIoQ79bD."/>
    <x v="30"/>
    <s v="Asian"/>
    <s v="Biguanides"/>
    <x v="0"/>
    <d v="2024-10-03T00:00:00"/>
    <s v="Biguanides"/>
  </r>
  <r>
    <s v="Fsf94RDWmO2"/>
    <x v="30"/>
    <s v="Asian"/>
    <s v="DPP-4 inhibitors"/>
    <x v="0"/>
    <d v="2024-05-08T00:00:00"/>
    <s v="DPP-4 inhibitors"/>
  </r>
  <r>
    <s v="Fw0QTGqpmt."/>
    <x v="30"/>
    <s v="Māori"/>
    <s v="Biguanides"/>
    <x v="0"/>
    <d v="2018-08-08T00:00:00"/>
    <s v="Biguanides"/>
  </r>
  <r>
    <s v="FvgApXbl4DE"/>
    <x v="30"/>
    <s v="Other"/>
    <s v="Biguanides"/>
    <x v="0"/>
    <d v="2023-01-17T00:00:00"/>
    <s v="Biguanides"/>
  </r>
  <r>
    <s v="FL7NPOtG0sU"/>
    <x v="30"/>
    <s v="Other"/>
    <s v="Biguanides"/>
    <x v="0"/>
    <d v="2016-08-17T00:00:00"/>
    <s v="Biguanides"/>
  </r>
  <r>
    <s v="FMILUb0wQKs"/>
    <x v="30"/>
    <s v="Pacific peoples"/>
    <s v="Biguanides"/>
    <x v="0"/>
    <d v="2021-07-15T00:00:00"/>
    <s v="Biguanides-&gt;DPP-4 inhibitors-&gt;Sulfonylureas-&gt;DPP-4 inhibitors|Sulfonylureas"/>
  </r>
  <r>
    <s v="fHH7hI5ArW2"/>
    <x v="30"/>
    <s v="Māori"/>
    <s v="Biguanides"/>
    <x v="0"/>
    <d v="2017-03-13T00:00:00"/>
    <s v="Biguanides"/>
  </r>
  <r>
    <s v="FGwmzfqSKgw"/>
    <x v="30"/>
    <s v="Asian"/>
    <s v="Biguanides|Insulin aspart"/>
    <x v="0"/>
    <d v="2021-07-19T00:00:00"/>
    <s v="Biguanides|Insulin aspart-&gt;Insulin aspart-&gt;Biguanides-&gt;Insulin aspart|Insulin isophane-&gt;Biguanides|Insulin aspart|Insulin isophane-&gt;DPP-4 inhibitors|Insulin aspart-&gt;Biguanides|GLP-1 agonists|Insulin aspart-&gt;GLP-1 agonists|Insulin aspart"/>
  </r>
  <r>
    <s v="fhCEOtcbZNs"/>
    <x v="30"/>
    <s v="Asian"/>
    <s v="Biguanides"/>
    <x v="0"/>
    <d v="2013-12-30T00:00:00"/>
    <s v="Biguanides"/>
  </r>
  <r>
    <s v="fDDDQkQF8oM"/>
    <x v="30"/>
    <s v="Other"/>
    <s v="Biguanides"/>
    <x v="0"/>
    <d v="2019-09-11T00:00:00"/>
    <s v="Biguanides"/>
  </r>
  <r>
    <s v="fDS7ciS1VgI"/>
    <x v="30"/>
    <s v="Pacific peoples"/>
    <s v="Biguanides"/>
    <x v="0"/>
    <d v="2025-10-20T00:00:00"/>
    <s v="Biguanides"/>
  </r>
  <r>
    <s v="fdKvtW2git2"/>
    <x v="30"/>
    <s v="Pacific peoples"/>
    <s v="Biguanides"/>
    <x v="0"/>
    <d v="2020-03-31T00:00:00"/>
    <s v="Biguanides-&gt;Insulin aspart|Insulin isophane"/>
  </r>
  <r>
    <s v="rLu3VA9Uz52"/>
    <x v="30"/>
    <s v="Other"/>
    <s v="Biguanides"/>
    <x v="0"/>
    <d v="2013-11-29T00:00:00"/>
    <s v="Biguanides"/>
  </r>
  <r>
    <s v="UJHTVGNGxls"/>
    <x v="30"/>
    <s v="Other"/>
    <s v="Biguanides"/>
    <x v="0"/>
    <d v="2023-05-26T00:00:00"/>
    <s v="Biguanides"/>
  </r>
  <r>
    <s v="rHReqnh1D9Q"/>
    <x v="30"/>
    <s v="Other"/>
    <s v="Biguanides"/>
    <x v="0"/>
    <d v="2024-01-30T00:00:00"/>
    <s v="Biguanides"/>
  </r>
  <r>
    <s v="rDx5ngcIVdY"/>
    <x v="30"/>
    <s v="Māori"/>
    <s v="Biguanides"/>
    <x v="0"/>
    <d v="2022-07-14T00:00:00"/>
    <s v="Biguanides"/>
  </r>
  <r>
    <s v="qzrt0lhttb2"/>
    <x v="30"/>
    <s v="Other"/>
    <s v="Biguanides|Insulin isophane"/>
    <x v="0"/>
    <d v="2014-04-09T00:00:00"/>
    <s v="Biguanides|Insulin isophane-&gt;Insulin aspart|Insulin isophane-&gt;Insulin aspart-&gt;Biguanides-&gt;Insulin isophane"/>
  </r>
  <r>
    <s v="qzw8mh0KZm6"/>
    <x v="30"/>
    <s v="Other"/>
    <s v="Biguanides"/>
    <x v="0"/>
    <d v="2022-09-01T00:00:00"/>
    <s v="Biguanides"/>
  </r>
  <r>
    <s v="qY9Peo/g2eE"/>
    <x v="30"/>
    <s v="Other"/>
    <s v="Biguanides"/>
    <x v="0"/>
    <d v="2018-01-13T00:00:00"/>
    <s v="Biguanides"/>
  </r>
  <r>
    <s v="qYTV3qxi5P."/>
    <x v="30"/>
    <s v="Other"/>
    <s v="Biguanides"/>
    <x v="0"/>
    <d v="2016-09-07T00:00:00"/>
    <s v="Biguanides-&gt;Biguanides|Insulin isophane"/>
  </r>
  <r>
    <s v="r3wUuWcFTsw"/>
    <x v="30"/>
    <s v="Other"/>
    <s v="Biguanides"/>
    <x v="0"/>
    <d v="2017-11-22T00:00:00"/>
    <s v="Biguanides-&gt;Insulin isophane"/>
  </r>
  <r>
    <s v="r2WNi.6.uhE"/>
    <x v="30"/>
    <s v="Asian"/>
    <s v="Biguanides"/>
    <x v="0"/>
    <d v="2019-05-22T00:00:00"/>
    <s v="Biguanides-&gt;Insulin isophane"/>
  </r>
  <r>
    <s v="R3nJM4.EPok"/>
    <x v="30"/>
    <s v="Asian"/>
    <s v="Biguanides"/>
    <x v="0"/>
    <d v="2019-01-31T00:00:00"/>
    <s v="Biguanides-&gt;SGLT-2 inhibitors-&gt;Biguanides|SGLT-2 inhibitors-&gt;Sulfonylureas-&gt;SGLT-2 inhibitors|Sulfonylureas"/>
  </r>
  <r>
    <s v="RaXcBjthPm."/>
    <x v="30"/>
    <s v="Pacific peoples"/>
    <s v="Biguanides"/>
    <x v="0"/>
    <d v="2023-10-21T00:00:00"/>
    <s v="Biguanides"/>
  </r>
  <r>
    <s v="rbRhHrBYIks"/>
    <x v="30"/>
    <s v="Pacific peoples"/>
    <s v="Biguanides"/>
    <x v="0"/>
    <d v="2022-07-04T00:00:00"/>
    <s v="Biguanides-&gt;SGLT-2 inhibitors"/>
  </r>
  <r>
    <s v="RcgkimaXLzs"/>
    <x v="30"/>
    <s v="Māori"/>
    <s v="Biguanides"/>
    <x v="0"/>
    <d v="2025-02-13T00:00:00"/>
    <s v="Biguanides"/>
  </r>
  <r>
    <s v="rcNk3rmzWus"/>
    <x v="30"/>
    <s v="Pacific peoples"/>
    <s v="Biguanides"/>
    <x v="0"/>
    <d v="2014-04-09T00:00:00"/>
    <s v="Biguanides"/>
  </r>
  <r>
    <s v="R7yxYyagC5U"/>
    <x v="30"/>
    <s v="Māori"/>
    <s v="Biguanides"/>
    <x v="0"/>
    <d v="2013-10-21T00:00:00"/>
    <s v="Biguanides-&gt;DPP-4 inhibitors"/>
  </r>
  <r>
    <s v="r9e8o7HHUiQ"/>
    <x v="30"/>
    <s v="Other"/>
    <s v="Biguanides"/>
    <x v="0"/>
    <d v="2016-09-23T00:00:00"/>
    <s v="Biguanides"/>
  </r>
  <r>
    <s v="R6TXT50LZlI"/>
    <x v="30"/>
    <s v="Other"/>
    <s v="Biguanides|Insulin isophane"/>
    <x v="0"/>
    <d v="2025-07-30T00:00:00"/>
    <s v="Biguanides|Insulin isophane-&gt;Biguanides-&gt;Insulin isophane"/>
  </r>
  <r>
    <s v="uMlwsSeiJSk"/>
    <x v="30"/>
    <s v="Asian"/>
    <s v="Biguanides"/>
    <x v="0"/>
    <d v="2014-12-27T00:00:00"/>
    <s v="Biguanides-&gt;Sulfonylureas-&gt;Biguanides|Sulfonylureas-&gt;DPP-4 inhibitors|SGLT-2 inhibitors-&gt;SGLT-2 inhibitors-&gt;DPP-4 inhibitors"/>
  </r>
  <r>
    <s v="um6YHzH5PHM"/>
    <x v="30"/>
    <s v="Māori"/>
    <s v="Biguanides"/>
    <x v="0"/>
    <d v="2025-04-07T00:00:00"/>
    <s v="Biguanides"/>
  </r>
  <r>
    <s v="uLDZ1BnrXbI"/>
    <x v="30"/>
    <s v="Asian"/>
    <s v="Biguanides"/>
    <x v="0"/>
    <d v="2023-08-13T00:00:00"/>
    <s v="Biguanides"/>
  </r>
  <r>
    <s v="UpUYJdSBDyo"/>
    <x v="30"/>
    <s v="Māori"/>
    <s v="Biguanides|Sulfonylureas"/>
    <x v="0"/>
    <d v="2021-12-06T00:00:00"/>
    <s v="Biguanides|Sulfonylureas-&gt;Biguanides|GLP-1 agonists"/>
  </r>
  <r>
    <s v="UPNgHU6dTVg"/>
    <x v="30"/>
    <s v="Asian"/>
    <s v="Biguanides"/>
    <x v="0"/>
    <d v="2025-06-13T00:00:00"/>
    <s v="Biguanides"/>
  </r>
  <r>
    <s v="uoxx3pf3da6"/>
    <x v="30"/>
    <s v="Other"/>
    <s v="Biguanides"/>
    <x v="0"/>
    <d v="2013-01-18T00:00:00"/>
    <s v="Biguanides-&gt;Insulin isophane-&gt;Biguanides|Insulin aspart|Insulin isophane-&gt;Insulin glargine-&gt;Biguanides|Insulin aspart"/>
  </r>
  <r>
    <s v="uOFz4klsB36"/>
    <x v="30"/>
    <s v="Asian"/>
    <s v="Biguanides"/>
    <x v="0"/>
    <d v="2021-03-19T00:00:00"/>
    <s v="Biguanides"/>
  </r>
  <r>
    <s v="UoEsAvOrZnU"/>
    <x v="30"/>
    <s v="Asian"/>
    <s v="Biguanides|Insulin aspart|Insulin glargine"/>
    <x v="0"/>
    <d v="2024-08-16T00:00:00"/>
    <s v="Biguanides|Insulin aspart|Insulin glargine-&gt;Insulin aspart|Insulin glargine-&gt;DPP-4 inhibitors-&gt;DPP-4 inhibitors|Insulin aspart|Insulin glargine-&gt;DPP-4 inhibitors|Insulin glargine"/>
  </r>
  <r>
    <s v="UvrXazX5LKw"/>
    <x v="30"/>
    <s v="Asian"/>
    <s v="Biguanides"/>
    <x v="0"/>
    <d v="2024-06-04T00:00:00"/>
    <s v="Biguanides"/>
  </r>
  <r>
    <s v="uqlE1UYlnzQ"/>
    <x v="30"/>
    <s v="Asian"/>
    <s v="Biguanides"/>
    <x v="0"/>
    <d v="2020-07-31T00:00:00"/>
    <s v="Biguanides-&gt;Insulin isophane-&gt;Biguanides|Insulin aspart|Insulin isophane-&gt;Biguanides|Insulin isophane"/>
  </r>
  <r>
    <s v="uQMj5/UoU3k"/>
    <x v="30"/>
    <s v="Other"/>
    <s v="Biguanides"/>
    <x v="0"/>
    <d v="2025-05-22T00:00:00"/>
    <s v="Biguanides-&gt;Insulin aspart|Insulin isophane-&gt;Insulin aspart"/>
  </r>
  <r>
    <s v="UyVm2IkaThs"/>
    <x v="30"/>
    <s v="Other"/>
    <s v="Biguanides"/>
    <x v="0"/>
    <d v="2015-07-30T00:00:00"/>
    <s v="Biguanides"/>
  </r>
  <r>
    <s v="v01ok70ktgs"/>
    <x v="30"/>
    <s v="Pacific peoples"/>
    <s v="Biguanides"/>
    <x v="0"/>
    <d v="2012-05-15T00:00:00"/>
    <s v="Biguanides-&gt;Biguanides|Sulfonylureas-&gt;Sulfonylureas-&gt;Insulin isophane with insulin neutral-&gt;Insulin aspart-&gt;SGLT-2 inhibitors-&gt;Insulin aspart|SGLT-2 inhibitors-&gt;GLP-1 agonists|Insulin aspart-&gt;GLP-1 agonists"/>
  </r>
  <r>
    <s v="VaSe8S1ndSs"/>
    <x v="30"/>
    <s v="Pacific peoples"/>
    <s v="Biguanides"/>
    <x v="0"/>
    <d v="2024-11-12T00:00:00"/>
    <s v="Biguanides"/>
  </r>
  <r>
    <s v="vaUXyqKdrng"/>
    <x v="30"/>
    <s v="Other"/>
    <s v="Biguanides"/>
    <x v="0"/>
    <d v="2017-06-09T00:00:00"/>
    <s v="Biguanides"/>
  </r>
  <r>
    <s v="V6ecIjyJZQI"/>
    <x v="30"/>
    <s v="Asian"/>
    <s v="Biguanides"/>
    <x v="0"/>
    <d v="2023-09-08T00:00:00"/>
    <s v="Biguanides"/>
  </r>
  <r>
    <s v="v2LZIcCSOk2"/>
    <x v="30"/>
    <s v="Other"/>
    <s v="Biguanides|Insulin aspart"/>
    <x v="0"/>
    <d v="2017-07-21T00:00:00"/>
    <s v="Biguanides|Insulin aspart-&gt;Insulin aspart-&gt;SGLT-2 inhibitors-&gt;Insulin aspart|SGLT-2 inhibitors"/>
  </r>
  <r>
    <s v="/8ToWuilD7I"/>
    <x v="30"/>
    <s v="Asian"/>
    <s v="Biguanides"/>
    <x v="0"/>
    <d v="2018-10-26T00:00:00"/>
    <s v="Biguanides"/>
  </r>
  <r>
    <s v="/BhqfLuugjw"/>
    <x v="30"/>
    <s v="Asian"/>
    <s v="Biguanides"/>
    <x v="0"/>
    <d v="2024-11-19T00:00:00"/>
    <s v="Biguanides"/>
  </r>
  <r>
    <s v="/bwy1pjUe/."/>
    <x v="30"/>
    <s v="Asian"/>
    <s v="Biguanides"/>
    <x v="0"/>
    <d v="2023-08-06T00:00:00"/>
    <s v="Biguanides"/>
  </r>
  <r>
    <s v="/Hlrv6HISdI"/>
    <x v="30"/>
    <s v="Asian"/>
    <s v="Biguanides"/>
    <x v="0"/>
    <d v="2018-03-20T00:00:00"/>
    <s v="Biguanides-&gt;Insulin isophane-&gt;Insulin aspart"/>
  </r>
  <r>
    <s v="/QYUFMkROzA"/>
    <x v="30"/>
    <s v="Pacific peoples"/>
    <s v="Biguanides"/>
    <x v="0"/>
    <d v="2023-10-17T00:00:00"/>
    <s v="Biguanides-&gt;Biguanides|Insulin isophane-&gt;Insulin isophane"/>
  </r>
  <r>
    <s v="/NX2NJ7t2Fo"/>
    <x v="30"/>
    <s v="Other"/>
    <s v="Biguanides"/>
    <x v="0"/>
    <d v="2022-08-12T00:00:00"/>
    <s v="Biguanides"/>
  </r>
  <r>
    <s v="5XCxsfjbTDs"/>
    <x v="30"/>
    <s v="Pacific peoples"/>
    <s v="Biguanides"/>
    <x v="0"/>
    <d v="2023-11-01T00:00:00"/>
    <s v="Biguanides"/>
  </r>
  <r>
    <s v="5XiEuGMLSLE"/>
    <x v="30"/>
    <s v="Pacific peoples"/>
    <s v="Biguanides"/>
    <x v="0"/>
    <d v="2024-09-20T00:00:00"/>
    <s v="Biguanides"/>
  </r>
  <r>
    <s v="5xU954iuTdc"/>
    <x v="30"/>
    <s v="Asian"/>
    <s v="Biguanides"/>
    <x v="0"/>
    <d v="2025-10-07T00:00:00"/>
    <s v="Biguanides"/>
  </r>
  <r>
    <s v="/W2RkJZBF/6"/>
    <x v="30"/>
    <s v="Other"/>
    <s v="Biguanides"/>
    <x v="0"/>
    <d v="2024-07-25T00:00:00"/>
    <s v="Biguanides"/>
  </r>
  <r>
    <s v="/x7/BzgpOpc"/>
    <x v="30"/>
    <s v="Māori"/>
    <s v="SGLT-2 inhibitors"/>
    <x v="0"/>
    <d v="2022-10-21T00:00:00"/>
    <s v="SGLT-2 inhibitors-&gt;Biguanides-&gt;Insulin aspart|Insulin isophane-&gt;Insulin aspart"/>
  </r>
  <r>
    <s v="/z.EEm7Ookg"/>
    <x v="30"/>
    <s v="Asian"/>
    <s v="Biguanides"/>
    <x v="0"/>
    <d v="2025-05-09T00:00:00"/>
    <s v="Biguanides"/>
  </r>
  <r>
    <s v="5QTjubCG/Dk"/>
    <x v="30"/>
    <s v="Other"/>
    <s v="Biguanides"/>
    <x v="0"/>
    <d v="2025-03-13T00:00:00"/>
    <s v="Biguanides"/>
  </r>
  <r>
    <s v="5rBKIy6/IYc"/>
    <x v="30"/>
    <s v="Asian"/>
    <s v="Biguanides"/>
    <x v="0"/>
    <d v="2015-12-17T00:00:00"/>
    <s v="Biguanides"/>
  </r>
  <r>
    <s v="/Ub8TOPd6k6"/>
    <x v="30"/>
    <s v="Other"/>
    <s v="Biguanides"/>
    <x v="0"/>
    <d v="2022-03-23T00:00:00"/>
    <s v="Biguanides"/>
  </r>
  <r>
    <s v="/64xVuILL3M"/>
    <x v="30"/>
    <s v="Other"/>
    <s v="Biguanides"/>
    <x v="0"/>
    <d v="2022-07-04T00:00:00"/>
    <s v="Biguanides"/>
  </r>
  <r>
    <s v="/1MFrmhYY9Y"/>
    <x v="30"/>
    <s v="Māori"/>
    <s v="Biguanides"/>
    <x v="0"/>
    <d v="2024-03-01T00:00:00"/>
    <s v="Biguanides-&gt;Insulin aspart|Insulin isophane"/>
  </r>
  <r>
    <s v="/.rP7UPm2Ow"/>
    <x v="30"/>
    <s v="Māori"/>
    <s v="Biguanides|Insulin aspart|Insulin isophane"/>
    <x v="0"/>
    <d v="2012-08-03T00:00:00"/>
    <s v="Biguanides|Insulin aspart|Insulin isophane-&gt;Insulin aspart|Insulin isophane-&gt;Biguanides-&gt;SGLT-2 inhibitors-&gt;Biguanides|SGLT-2 inhibitors-&gt;DPP-4 inhibitors|SGLT-2 inhibitors"/>
  </r>
  <r>
    <s v="/0sYYpRbLgY"/>
    <x v="30"/>
    <s v="Other"/>
    <s v="Biguanides"/>
    <x v="0"/>
    <d v="2023-11-10T00:00:00"/>
    <s v="Biguanides"/>
  </r>
  <r>
    <s v=".v5f1fL9q0o"/>
    <x v="30"/>
    <s v="Other"/>
    <s v="Biguanides"/>
    <x v="0"/>
    <d v="2012-12-01T00:00:00"/>
    <s v="Biguanides"/>
  </r>
  <r>
    <s v=".mncRPIkeIo"/>
    <x v="30"/>
    <s v="Other"/>
    <s v="Biguanides"/>
    <x v="0"/>
    <d v="2016-11-23T00:00:00"/>
    <s v="Biguanides-&gt;DPP-4 inhibitors"/>
  </r>
  <r>
    <s v=".qwRUT8n7IQ"/>
    <x v="30"/>
    <s v="Asian"/>
    <s v="Biguanides"/>
    <x v="0"/>
    <d v="2013-09-04T00:00:00"/>
    <s v="Biguanides-&gt;Sulfonylureas-&gt;Biguanides|Sulfonylureas-&gt;DPP-4 inhibitors|Sulfonylureas-&gt;DPP-4 inhibitors"/>
  </r>
  <r>
    <s v="VdoZKhC8b9o"/>
    <x v="30"/>
    <s v="Māori"/>
    <s v="Biguanides|Insulin isophane"/>
    <x v="0"/>
    <d v="2015-03-30T00:00:00"/>
    <s v="Biguanides|Insulin isophane-&gt;Biguanides-&gt;Insulin isophane"/>
  </r>
  <r>
    <s v="VEeLwjEFr4."/>
    <x v="30"/>
    <s v="Pacific peoples"/>
    <s v="Biguanides"/>
    <x v="0"/>
    <d v="2023-11-13T00:00:00"/>
    <s v="Biguanides"/>
  </r>
  <r>
    <s v="vcG0SixOHhU"/>
    <x v="30"/>
    <s v="Māori"/>
    <s v="Biguanides"/>
    <x v="0"/>
    <d v="2019-05-16T00:00:00"/>
    <s v="Biguanides-&gt;Insulin aspart|Insulin isophane-&gt;Insulin aspart"/>
  </r>
  <r>
    <s v="vftzzmUQae6"/>
    <x v="30"/>
    <s v="Other"/>
    <s v="Biguanides"/>
    <x v="0"/>
    <d v="2021-10-15T00:00:00"/>
    <s v="Biguanides"/>
  </r>
  <r>
    <s v=".1j3dzKtJDk"/>
    <x v="30"/>
    <s v="Other"/>
    <s v="Biguanides"/>
    <x v="0"/>
    <d v="2020-08-22T00:00:00"/>
    <s v="Biguanides"/>
  </r>
  <r>
    <s v=".JLdq2HoW1I"/>
    <x v="30"/>
    <s v="Asian"/>
    <s v="Biguanides|Insulin glargine"/>
    <x v="0"/>
    <d v="2024-08-28T00:00:00"/>
    <s v="Biguanides|Insulin glargine-&gt;Insulin glargine-&gt;Biguanides|Insulin aspart|Insulin glargine-&gt;Insulin aspart-&gt;Biguanides"/>
  </r>
  <r>
    <s v=".EfUiGNwUj2"/>
    <x v="30"/>
    <s v="Other"/>
    <s v="Biguanides"/>
    <x v="0"/>
    <d v="2025-12-17T00:00:00"/>
    <s v="Biguanides"/>
  </r>
  <r>
    <s v=".cdhkEQsrug"/>
    <x v="30"/>
    <s v="Asian"/>
    <s v="Biguanides"/>
    <x v="0"/>
    <d v="2017-12-14T00:00:00"/>
    <s v="Biguanides-&gt;Insulin isophane-&gt;Insulin aspart|Insulin isophane-&gt;Insulin glargine-&gt;Biguanides|Insulin aspart|Insulin glargine"/>
  </r>
  <r>
    <s v=".cuoaUUYSt2"/>
    <x v="30"/>
    <s v="Other"/>
    <s v="Biguanides"/>
    <x v="0"/>
    <d v="2024-01-25T00:00:00"/>
    <s v="Biguanides"/>
  </r>
  <r>
    <s v=".A0c.DfsNOk"/>
    <x v="30"/>
    <s v="Asian"/>
    <s v="Biguanides"/>
    <x v="0"/>
    <d v="2022-05-19T00:00:00"/>
    <s v="Biguanides-&gt;Insulin glargine"/>
  </r>
  <r>
    <s v=".A3BK9dopBo"/>
    <x v="30"/>
    <s v="Asian"/>
    <s v="Biguanides|Insulin aspart|Insulin isophane"/>
    <x v="0"/>
    <d v="2021-09-02T00:00:00"/>
    <s v="Biguanides|Insulin aspart|Insulin isophane-&gt;Insulin aspart|Insulin isophane-&gt;Insulin isophane-&gt;Insulin aspart"/>
  </r>
  <r>
    <s v=".5ryChmk1nY"/>
    <x v="30"/>
    <s v="Asian"/>
    <s v="Biguanides|Insulin isophane"/>
    <x v="0"/>
    <d v="2025-01-07T00:00:00"/>
    <s v="Biguanides|Insulin isophane-&gt;Biguanides"/>
  </r>
  <r>
    <s v=".8E9GkFPYfg"/>
    <x v="30"/>
    <s v="Other"/>
    <s v="Biguanides"/>
    <x v="0"/>
    <d v="2016-10-15T00:00:00"/>
    <s v="Biguanides-&gt;Insulin isophane"/>
  </r>
  <r>
    <s v=".C2xZCPYAmk"/>
    <x v="30"/>
    <s v="Asian"/>
    <s v="Biguanides"/>
    <x v="0"/>
    <d v="2020-04-01T00:00:00"/>
    <s v="Biguanides"/>
  </r>
  <r>
    <s v="K2VmnmadRN."/>
    <x v="30"/>
    <s v="Other"/>
    <s v="Biguanides"/>
    <x v="0"/>
    <d v="2018-08-29T00:00:00"/>
    <s v="Biguanides-&gt;Insulin isophane"/>
  </r>
  <r>
    <s v="k52A7J/A3p."/>
    <x v="30"/>
    <s v="Asian"/>
    <s v="Biguanides"/>
    <x v="0"/>
    <d v="2020-10-15T00:00:00"/>
    <s v="Biguanides"/>
  </r>
  <r>
    <s v="jWNNXzKFj3g"/>
    <x v="30"/>
    <s v="Asian"/>
    <s v="Biguanides"/>
    <x v="0"/>
    <d v="2022-11-25T00:00:00"/>
    <s v="Biguanides"/>
  </r>
  <r>
    <s v="jw1FKCFxJLg"/>
    <x v="30"/>
    <s v="Asian"/>
    <s v="Biguanides"/>
    <x v="0"/>
    <d v="2014-08-05T00:00:00"/>
    <s v="Biguanides-&gt;Insulin isophane"/>
  </r>
  <r>
    <s v="jxvud15hJMM"/>
    <x v="30"/>
    <s v="Other"/>
    <s v="Biguanides"/>
    <x v="0"/>
    <d v="2025-02-26T00:00:00"/>
    <s v="Biguanides"/>
  </r>
  <r>
    <s v="JxDyXbD1iLE"/>
    <x v="30"/>
    <s v="Asian"/>
    <s v="DPP-4 inhibitors"/>
    <x v="0"/>
    <d v="2024-10-24T00:00:00"/>
    <s v="DPP-4 inhibitors"/>
  </r>
  <r>
    <s v="Gv6W9rSYP6M"/>
    <x v="30"/>
    <s v="Asian"/>
    <s v="Biguanides"/>
    <x v="0"/>
    <d v="2023-03-23T00:00:00"/>
    <s v="Biguanides-&gt;Insulin glargine-&gt;Insulin aspart-&gt;Insulin aspart|Insulin glargine"/>
  </r>
  <r>
    <s v="jnFZ7MZxtpU"/>
    <x v="30"/>
    <s v="Other"/>
    <s v="Biguanides|Insulin isophane"/>
    <x v="0"/>
    <d v="2012-12-11T00:00:00"/>
    <s v="Biguanides|Insulin isophane-&gt;Insulin aspart-&gt;Insulin isophane"/>
  </r>
  <r>
    <s v="JNwYietfnZg"/>
    <x v="30"/>
    <s v="Pacific peoples"/>
    <s v="Biguanides"/>
    <x v="0"/>
    <d v="2020-09-01T00:00:00"/>
    <s v="Biguanides-&gt;Insulin isophane"/>
  </r>
  <r>
    <s v="Gh.sLiHirwU"/>
    <x v="30"/>
    <s v="Asian"/>
    <s v="Biguanides"/>
    <x v="0"/>
    <d v="2018-03-06T00:00:00"/>
    <s v="Biguanides"/>
  </r>
  <r>
    <s v="GBPOKB3.wFQ"/>
    <x v="30"/>
    <s v="Asian"/>
    <s v="Biguanides"/>
    <x v="0"/>
    <d v="2021-11-22T00:00:00"/>
    <s v="Biguanides"/>
  </r>
  <r>
    <s v="GrKTj5VjCOg"/>
    <x v="30"/>
    <s v="Asian"/>
    <s v="Biguanides"/>
    <x v="0"/>
    <d v="2024-04-23T00:00:00"/>
    <s v="Biguanides"/>
  </r>
  <r>
    <s v="gUck22Usm5k"/>
    <x v="30"/>
    <s v="Other"/>
    <s v="Biguanides"/>
    <x v="0"/>
    <d v="2023-01-10T00:00:00"/>
    <s v="Biguanides-&gt;Insulin isophane"/>
  </r>
  <r>
    <s v="Gp/ywNSq6n."/>
    <x v="30"/>
    <s v="Pacific peoples"/>
    <s v="Biguanides"/>
    <x v="0"/>
    <d v="2025-01-28T00:00:00"/>
    <s v="Biguanides"/>
  </r>
  <r>
    <s v="GNiWNHOyByE"/>
    <x v="30"/>
    <s v="Asian"/>
    <s v="Biguanides|Insulin isophane"/>
    <x v="0"/>
    <d v="2021-05-04T00:00:00"/>
    <s v="Biguanides|Insulin isophane"/>
  </r>
  <r>
    <s v="GnUqHbXUTyg"/>
    <x v="30"/>
    <s v="Māori"/>
    <s v="Biguanides"/>
    <x v="0"/>
    <d v="2014-10-29T00:00:00"/>
    <s v="Biguanides"/>
  </r>
  <r>
    <s v="GK6/KINW2U."/>
    <x v="30"/>
    <s v="Asian"/>
    <s v="Biguanides"/>
    <x v="0"/>
    <d v="2013-05-08T00:00:00"/>
    <s v="Biguanides"/>
  </r>
  <r>
    <s v="GKIIb3e3Dz2"/>
    <x v="30"/>
    <s v="Other"/>
    <s v="Biguanides"/>
    <x v="0"/>
    <d v="2020-05-07T00:00:00"/>
    <s v="Biguanides"/>
  </r>
  <r>
    <s v="nNmFuWEsiF6"/>
    <x v="30"/>
    <s v="Pacific peoples"/>
    <s v="Biguanides|Insulin isophane with insulin neutral"/>
    <x v="0"/>
    <d v="2015-12-09T00:00:00"/>
    <s v="Biguanides|Insulin isophane with insulin neutral"/>
  </r>
  <r>
    <s v="Nkx72xHBzQo"/>
    <x v="30"/>
    <s v="Other"/>
    <s v="Insulin glargine"/>
    <x v="1"/>
    <d v="2020-03-02T00:00:00"/>
    <s v="Insulin glargine-&gt;Biguanides-&gt;Biguanides|Sulfonylureas"/>
  </r>
  <r>
    <s v="nKhe2RGbpqo"/>
    <x v="30"/>
    <s v="Other"/>
    <s v="Biguanides"/>
    <x v="0"/>
    <d v="2023-07-22T00:00:00"/>
    <s v="Biguanides"/>
  </r>
  <r>
    <s v="nluRceuaLxU"/>
    <x v="30"/>
    <s v="Other"/>
    <s v="Biguanides"/>
    <x v="0"/>
    <d v="2023-08-25T00:00:00"/>
    <s v="Biguanides"/>
  </r>
  <r>
    <s v="nqRrLQOzl7c"/>
    <x v="30"/>
    <s v="Asian"/>
    <s v="Sulfonylureas"/>
    <x v="0"/>
    <d v="2016-03-01T00:00:00"/>
    <s v="Sulfonylureas-&gt;Biguanides|Sulfonylureas-&gt;Biguanides"/>
  </r>
  <r>
    <s v="nqK21j0RORs"/>
    <x v="30"/>
    <s v="Asian"/>
    <s v="Biguanides"/>
    <x v="0"/>
    <d v="2017-09-29T00:00:00"/>
    <s v="Biguanides-&gt;Insulin isophane"/>
  </r>
  <r>
    <s v="nppCJqL/iHY"/>
    <x v="30"/>
    <s v="Asian"/>
    <s v="Biguanides|Insulin isophane"/>
    <x v="0"/>
    <d v="2025-03-31T00:00:00"/>
    <s v="Biguanides|Insulin isophane-&gt;Insulin isophane-&gt;Insulin aspart"/>
  </r>
  <r>
    <s v="nQ3s9p79H.."/>
    <x v="30"/>
    <s v="Asian"/>
    <s v="Biguanides|Insulin aspart|Insulin isophane"/>
    <x v="0"/>
    <d v="2021-12-07T00:00:00"/>
    <s v="Biguanides|Insulin aspart|Insulin isophane-&gt;Insulin aspart|Insulin isophane-&gt;Insulin isophane"/>
  </r>
  <r>
    <s v="nrTDWSrI/dY"/>
    <x v="30"/>
    <s v="Pacific peoples"/>
    <s v="Biguanides"/>
    <x v="0"/>
    <d v="2022-05-27T00:00:00"/>
    <s v="Biguanides-&gt;Biguanides|DPP-4 inhibitors-&gt;DPP-4 inhibitors-&gt;Biguanides|GLP-1 agonists"/>
  </r>
  <r>
    <s v="QTNvDaBzWDE"/>
    <x v="30"/>
    <s v="Asian"/>
    <s v="Biguanides"/>
    <x v="0"/>
    <d v="2014-03-19T00:00:00"/>
    <s v="Biguanides"/>
  </r>
  <r>
    <s v="Qx0h5FCpP56"/>
    <x v="30"/>
    <s v="Asian"/>
    <s v="Biguanides|DPP-4 inhibitors"/>
    <x v="0"/>
    <d v="2024-12-23T00:00:00"/>
    <s v="Biguanides|DPP-4 inhibitors-&gt;DPP-4 inhibitors"/>
  </r>
  <r>
    <s v="qW470ilBFWk"/>
    <x v="30"/>
    <s v="Asian"/>
    <s v="Biguanides"/>
    <x v="0"/>
    <d v="2023-08-08T00:00:00"/>
    <s v="Biguanides"/>
  </r>
  <r>
    <s v="QqEKZaEGNFk"/>
    <x v="30"/>
    <s v="Māori"/>
    <s v="Biguanides"/>
    <x v="0"/>
    <d v="2018-06-20T00:00:00"/>
    <s v="Biguanides"/>
  </r>
  <r>
    <s v="NwmQkerjyEQ"/>
    <x v="30"/>
    <s v="Pacific peoples"/>
    <s v="Biguanides|Insulin aspart|Insulin isophane"/>
    <x v="0"/>
    <d v="2011-01-19T00:00:00"/>
    <s v="Biguanides|Insulin aspart|Insulin isophane-&gt;Biguanides"/>
  </r>
  <r>
    <s v="KACuQ.dXOPE"/>
    <x v="30"/>
    <s v="Pacific peoples"/>
    <s v="DPP-4 inhibitors"/>
    <x v="0"/>
    <d v="2023-03-01T00:00:00"/>
    <s v="DPP-4 inhibitors-&gt;Biguanides-&gt;Insulin isophane-&gt;Insulin aspart|Insulin isophane-&gt;DPP-4 inhibitors|SGLT-2 inhibitors"/>
  </r>
  <r>
    <s v="KaEVtF4NWwk"/>
    <x v="30"/>
    <s v="Asian"/>
    <s v="Biguanides"/>
    <x v="0"/>
    <d v="2024-05-23T00:00:00"/>
    <s v="Biguanides"/>
  </r>
  <r>
    <s v="k9dL/0PNkm2"/>
    <x v="30"/>
    <s v="Asian"/>
    <s v="Biguanides"/>
    <x v="0"/>
    <d v="2022-02-02T00:00:00"/>
    <s v="Biguanides"/>
  </r>
  <r>
    <s v="KE0zPo4thLA"/>
    <x v="30"/>
    <s v="Māori"/>
    <s v="Biguanides"/>
    <x v="0"/>
    <d v="2023-11-10T00:00:00"/>
    <s v="Biguanides"/>
  </r>
  <r>
    <s v="KEM.Se3pWNU"/>
    <x v="30"/>
    <s v="Asian"/>
    <s v="Biguanides"/>
    <x v="0"/>
    <d v="2024-03-21T00:00:00"/>
    <s v="Biguanides-&gt;Insulin isophane-&gt;Insulin aspart-&gt;Insulin aspart|Insulin isophane"/>
  </r>
  <r>
    <s v="KcwR44dwKxg"/>
    <x v="30"/>
    <s v="Pacific peoples"/>
    <s v="Biguanides"/>
    <x v="0"/>
    <d v="2022-12-28T00:00:00"/>
    <s v="Biguanides"/>
  </r>
  <r>
    <s v="kCh00AaZ/to"/>
    <x v="30"/>
    <s v="Asian"/>
    <s v="Insulin isophane"/>
    <x v="1"/>
    <d v="2013-05-06T00:00:00"/>
    <s v="Insulin isophane-&gt;Biguanides-&gt;Insulin aspart"/>
  </r>
  <r>
    <s v="kd9NFipRLpA"/>
    <x v="30"/>
    <s v="Asian"/>
    <s v="Biguanides"/>
    <x v="0"/>
    <d v="2014-03-04T00:00:00"/>
    <s v="Biguanides"/>
  </r>
  <r>
    <s v="N5TV.c7kjdE"/>
    <x v="30"/>
    <s v="Pacific peoples"/>
    <s v="Biguanides"/>
    <x v="0"/>
    <d v="2021-07-16T00:00:00"/>
    <s v="Biguanides-&gt;Biguanides|Insulin aspart|Insulin isophane-&gt;Insulin aspart|Insulin isophane"/>
  </r>
  <r>
    <s v="n5w.8QcwNtw"/>
    <x v="30"/>
    <s v="Other"/>
    <s v="Biguanides"/>
    <x v="0"/>
    <d v="2014-10-19T00:00:00"/>
    <s v="Biguanides"/>
  </r>
  <r>
    <s v="kj9WxYOlCy6"/>
    <x v="30"/>
    <s v="Pacific peoples"/>
    <s v="Biguanides"/>
    <x v="0"/>
    <d v="2012-04-11T00:00:00"/>
    <s v="Biguanides-&gt;Biguanides|Sulfonylureas"/>
  </r>
  <r>
    <s v="kHUw0WYdxXw"/>
    <x v="30"/>
    <s v="Māori"/>
    <s v="Biguanides"/>
    <x v="0"/>
    <d v="2021-12-10T00:00:00"/>
    <s v="Biguanides"/>
  </r>
  <r>
    <s v="N8puCYUH7a6"/>
    <x v="30"/>
    <s v="Asian"/>
    <s v="Biguanides"/>
    <x v="0"/>
    <d v="2025-11-26T00:00:00"/>
    <s v="Biguanides"/>
  </r>
  <r>
    <s v="nAeC2AYHByo"/>
    <x v="30"/>
    <s v="Māori"/>
    <s v="Biguanides"/>
    <x v="0"/>
    <d v="2012-04-02T00:00:00"/>
    <s v="Biguanides-&gt;Sulfonylureas-&gt;Biguanides|Sulfonylureas-&gt;SGLT-2 inhibitors-&gt;Biguanides|SGLT-2 inhibitors"/>
  </r>
  <r>
    <s v="NaY1Hujozl."/>
    <x v="30"/>
    <s v="Pacific peoples"/>
    <s v="Biguanides"/>
    <x v="0"/>
    <d v="2016-07-07T00:00:00"/>
    <s v="Biguanides-&gt;Biguanides|Insulin glargine-&gt;DPP-4 inhibitors|Insulin glargine-&gt;DPP-4 inhibitors|Insulin glargine|SGLT-2 inhibitors-&gt;Insulin glargine"/>
  </r>
  <r>
    <s v="NbyTU0JQNaA"/>
    <x v="30"/>
    <s v="Other"/>
    <s v="Biguanides"/>
    <x v="0"/>
    <d v="2018-03-10T00:00:00"/>
    <s v="Biguanides"/>
  </r>
  <r>
    <s v="NePkhSkk0Lo"/>
    <x v="30"/>
    <s v="Pacific peoples"/>
    <s v="Biguanides"/>
    <x v="0"/>
    <d v="2025-03-18T00:00:00"/>
    <s v="Biguanides"/>
  </r>
  <r>
    <s v="Ne6D4IxlzM."/>
    <x v="30"/>
    <s v="Māori"/>
    <s v="Biguanides"/>
    <x v="0"/>
    <d v="2021-12-22T00:00:00"/>
    <s v="Biguanides"/>
  </r>
  <r>
    <s v="nFMQGtJvDN2"/>
    <x v="30"/>
    <s v="Other"/>
    <s v="Biguanides"/>
    <x v="0"/>
    <d v="2023-04-14T00:00:00"/>
    <s v="Biguanides"/>
  </r>
  <r>
    <s v="nG4nXax2fpo"/>
    <x v="30"/>
    <s v="Asian"/>
    <s v="Biguanides"/>
    <x v="0"/>
    <d v="2023-02-16T00:00:00"/>
    <s v="Biguanides-&gt;DPP-4 inhibitors"/>
  </r>
  <r>
    <s v="LdejExT5U0Y"/>
    <x v="30"/>
    <s v="Other"/>
    <s v="Biguanides"/>
    <x v="0"/>
    <d v="2025-10-02T00:00:00"/>
    <s v="Biguanides"/>
  </r>
  <r>
    <s v="LbuzTuFVOKU"/>
    <x v="30"/>
    <s v="Asian"/>
    <s v="Biguanides"/>
    <x v="0"/>
    <d v="2018-03-04T00:00:00"/>
    <s v="Biguanides-&gt;Insulin aspart-&gt;Insulin aspart|Insulin isophane-&gt;DPP-4 inhibitors"/>
  </r>
  <r>
    <s v="LByFVaDuEec"/>
    <x v="30"/>
    <s v="Māori"/>
    <s v="Biguanides"/>
    <x v="0"/>
    <d v="2015-05-05T00:00:00"/>
    <s v="Biguanides"/>
  </r>
  <r>
    <s v="lCjzdgLmh1o"/>
    <x v="30"/>
    <s v="Pacific peoples"/>
    <s v="Biguanides"/>
    <x v="0"/>
    <d v="2015-07-17T00:00:00"/>
    <s v="Biguanides-&gt;Sulfonylureas-&gt;Biguanides|Sulfonylureas"/>
  </r>
  <r>
    <s v="LDZUIbfAkXg"/>
    <x v="30"/>
    <s v="Pacific peoples"/>
    <s v="Biguanides"/>
    <x v="0"/>
    <d v="2024-04-24T00:00:00"/>
    <s v="Biguanides"/>
  </r>
  <r>
    <s v="Lf5eKMOQ6HA"/>
    <x v="30"/>
    <s v="Pacific peoples"/>
    <s v="DPP-4 inhibitors"/>
    <x v="0"/>
    <d v="2022-06-03T00:00:00"/>
    <s v="DPP-4 inhibitors"/>
  </r>
  <r>
    <s v="Nyw4yzmBbwU"/>
    <x v="30"/>
    <s v="Māori"/>
    <s v="Biguanides"/>
    <x v="0"/>
    <d v="2022-08-01T00:00:00"/>
    <s v="Biguanides"/>
  </r>
  <r>
    <s v="nXO4GplOdFQ"/>
    <x v="30"/>
    <s v="Pacific peoples"/>
    <s v="Biguanides"/>
    <x v="0"/>
    <d v="2021-08-12T00:00:00"/>
    <s v="Biguanides"/>
  </r>
  <r>
    <s v="nzzF00JGfjc"/>
    <x v="30"/>
    <s v="Other"/>
    <s v="Biguanides"/>
    <x v="0"/>
    <d v="2022-12-19T00:00:00"/>
    <s v="Biguanides"/>
  </r>
  <r>
    <s v="o.BEsBqeUk6"/>
    <x v="30"/>
    <s v="Māori"/>
    <s v="Biguanides"/>
    <x v="0"/>
    <d v="2024-09-18T00:00:00"/>
    <s v="Biguanides"/>
  </r>
  <r>
    <s v="nzphnmG1DmE"/>
    <x v="30"/>
    <s v="Asian"/>
    <s v="Biguanides"/>
    <x v="0"/>
    <d v="2021-08-24T00:00:00"/>
    <s v="Biguanides"/>
  </r>
  <r>
    <s v="O0yZhAbnS3."/>
    <x v="30"/>
    <s v="Other"/>
    <s v="Biguanides"/>
    <x v="0"/>
    <d v="2017-07-31T00:00:00"/>
    <s v="Biguanides"/>
  </r>
  <r>
    <s v="O7ulSJ.uerI"/>
    <x v="30"/>
    <s v="Asian"/>
    <s v="Biguanides|Insulin isophane"/>
    <x v="0"/>
    <d v="2024-07-29T00:00:00"/>
    <s v="Biguanides|Insulin isophane-&gt;Insulin isophane-&gt;Biguanides"/>
  </r>
  <r>
    <s v="o4lyBiDnJOk"/>
    <x v="30"/>
    <s v="Other"/>
    <s v="Biguanides"/>
    <x v="0"/>
    <d v="2017-11-23T00:00:00"/>
    <s v="Biguanides"/>
  </r>
  <r>
    <s v="RTz.wqZXjH2"/>
    <x v="30"/>
    <s v="Other"/>
    <s v="Biguanides"/>
    <x v="0"/>
    <d v="2013-01-09T00:00:00"/>
    <s v="Biguanides-&gt;Insulin isophane-&gt;Biguanides|Insulin aspart|Insulin isophane-&gt;Insulin aspart|Insulin isophane"/>
  </r>
  <r>
    <s v="Rt1YBhwXv12"/>
    <x v="30"/>
    <s v="Pacific peoples"/>
    <s v="Biguanides"/>
    <x v="0"/>
    <d v="2013-02-27T00:00:00"/>
    <s v="Biguanides"/>
  </r>
  <r>
    <s v="Rvlczy.GT0E"/>
    <x v="30"/>
    <s v="Māori"/>
    <s v="Biguanides"/>
    <x v="0"/>
    <d v="2020-07-08T00:00:00"/>
    <s v="Biguanides-&gt;DPP-4 inhibitors-&gt;SGLT-2 inhibitors-&gt;DPP-4 inhibitors|SGLT-2 inhibitors"/>
  </r>
  <r>
    <s v="RvpWDsq4E3I"/>
    <x v="30"/>
    <s v="Asian"/>
    <s v="Biguanides"/>
    <x v="0"/>
    <d v="2014-11-25T00:00:00"/>
    <s v="Biguanides-&gt;DPP-4 inhibitors-&gt;Biguanides|DPP-4 inhibitors"/>
  </r>
  <r>
    <s v="rw/Al53kzck"/>
    <x v="30"/>
    <s v="Other"/>
    <s v="Biguanides"/>
    <x v="0"/>
    <d v="2023-01-05T00:00:00"/>
    <s v="Biguanides"/>
  </r>
  <r>
    <s v="RpCo4JhwvmU"/>
    <x v="30"/>
    <s v="Other"/>
    <s v="Biguanides"/>
    <x v="0"/>
    <d v="2022-02-12T00:00:00"/>
    <s v="Biguanides"/>
  </r>
  <r>
    <s v="rQLwtOvzacs"/>
    <x v="30"/>
    <s v="Māori"/>
    <s v="Biguanides"/>
    <x v="0"/>
    <d v="2024-06-27T00:00:00"/>
    <s v="Biguanides"/>
  </r>
  <r>
    <s v="RRXpQnZivqQ"/>
    <x v="30"/>
    <s v="Māori"/>
    <s v="Biguanides"/>
    <x v="0"/>
    <d v="2025-04-04T00:00:00"/>
    <s v="Biguanides-&gt;SGLT-2 inhibitors"/>
  </r>
  <r>
    <s v="rS7JZKrq8Nc"/>
    <x v="30"/>
    <s v="Asian"/>
    <s v="Biguanides"/>
    <x v="0"/>
    <d v="2020-11-12T00:00:00"/>
    <s v="Biguanides"/>
  </r>
  <r>
    <s v="oMBVdi9JlPQ"/>
    <x v="30"/>
    <s v="Asian"/>
    <s v="Biguanides"/>
    <x v="0"/>
    <d v="2025-07-16T00:00:00"/>
    <s v="Biguanides"/>
  </r>
  <r>
    <s v="omfaT3I2GSU"/>
    <x v="30"/>
    <s v="Asian"/>
    <s v="Biguanides"/>
    <x v="0"/>
    <d v="2020-02-04T00:00:00"/>
    <s v="Biguanides-&gt;Insulin isophane"/>
  </r>
  <r>
    <s v="RNbHrPZPg0Y"/>
    <x v="30"/>
    <s v="Māori"/>
    <s v="Biguanides"/>
    <x v="0"/>
    <d v="2019-02-28T00:00:00"/>
    <s v="Biguanides-&gt;Insulin isophane"/>
  </r>
  <r>
    <s v="Rn6sOGd8xss"/>
    <x v="30"/>
    <s v="Other"/>
    <s v="Biguanides"/>
    <x v="0"/>
    <d v="2025-09-26T00:00:00"/>
    <s v="Biguanides"/>
  </r>
  <r>
    <s v="oubSrGTUbOQ"/>
    <x v="30"/>
    <s v="Other"/>
    <s v="Biguanides"/>
    <x v="0"/>
    <d v="2015-08-18T00:00:00"/>
    <s v="Biguanides"/>
  </r>
  <r>
    <s v="Oqv/SXEXtLY"/>
    <x v="30"/>
    <s v="Asian"/>
    <s v="Biguanides"/>
    <x v="0"/>
    <d v="2021-07-26T00:00:00"/>
    <s v="Biguanides"/>
  </r>
  <r>
    <s v="oQEOoyBxDFI"/>
    <x v="30"/>
    <s v="Asian"/>
    <s v="Biguanides"/>
    <x v="0"/>
    <d v="2018-11-20T00:00:00"/>
    <s v="Biguanides-&gt;DPP-4 inhibitors"/>
  </r>
  <r>
    <s v="opRG22edOxA"/>
    <x v="30"/>
    <s v="Asian"/>
    <s v="Biguanides"/>
    <x v="0"/>
    <d v="2024-03-18T00:00:00"/>
    <s v="Biguanides"/>
  </r>
  <r>
    <s v="OSHowwODVDs"/>
    <x v="30"/>
    <s v="Other"/>
    <s v="Biguanides"/>
    <x v="0"/>
    <d v="2021-02-23T00:00:00"/>
    <s v="Biguanides"/>
  </r>
  <r>
    <s v="S/RAce2RGcs"/>
    <x v="30"/>
    <s v="Māori"/>
    <s v="Biguanides"/>
    <x v="0"/>
    <d v="2014-11-25T00:00:00"/>
    <s v="Biguanides-&gt;DPP-4 inhibitors-&gt;SGLT-2 inhibitors"/>
  </r>
  <r>
    <s v="ryh9pK08xTw"/>
    <x v="30"/>
    <s v="Asian"/>
    <s v="Biguanides"/>
    <x v="0"/>
    <d v="2014-09-29T00:00:00"/>
    <s v="Biguanides-&gt;Biguanides|Insulin aspart|Insulin isophane-&gt;Insulin aspart|Insulin isophane-&gt;Biguanides|DPP-4 inhibitors-&gt;DPP-4 inhibitors"/>
  </r>
  <r>
    <s v="RyO.FvUn50s"/>
    <x v="30"/>
    <s v="Asian"/>
    <s v="Biguanides|Insulin aspart|Insulin glargine"/>
    <x v="0"/>
    <d v="2017-08-25T00:00:00"/>
    <s v="Biguanides|Insulin aspart|Insulin glargine-&gt;Biguanides-&gt;DPP-4 inhibitors-&gt;DPP-4 inhibitors|SGLT-2 inhibitors-&gt;SGLT-2 inhibitors-&gt;Biguanides|GLP-1 agonists-&gt;GLP-1 agonists"/>
  </r>
  <r>
    <s v="S9mHQElL9/U"/>
    <x v="30"/>
    <s v="Māori"/>
    <s v="Biguanides"/>
    <x v="0"/>
    <d v="2014-11-03T00:00:00"/>
    <s v="Biguanides-&gt;Biguanides|SGLT-2 inhibitors"/>
  </r>
  <r>
    <s v="S89WuOmpzO6"/>
    <x v="30"/>
    <s v="Asian"/>
    <s v="Biguanides"/>
    <x v="0"/>
    <d v="2023-11-24T00:00:00"/>
    <s v="Biguanides-&gt;Insulin isophane"/>
  </r>
  <r>
    <s v="S5lQ9FsFGd2"/>
    <x v="30"/>
    <s v="Asian"/>
    <s v="Biguanides"/>
    <x v="0"/>
    <d v="2023-09-28T00:00:00"/>
    <s v="Biguanides-&gt;Biguanides|Insulin aspart|Insulin isophane-&gt;Insulin aspart"/>
  </r>
  <r>
    <s v="S48vNK0PbEk"/>
    <x v="30"/>
    <s v="Pacific peoples"/>
    <s v="Biguanides"/>
    <x v="0"/>
    <d v="2023-12-05T00:00:00"/>
    <s v="Biguanides"/>
  </r>
  <r>
    <s v="SaHq0T/67E2"/>
    <x v="30"/>
    <s v="Pacific peoples"/>
    <s v="Biguanides"/>
    <x v="0"/>
    <d v="2019-07-05T00:00:00"/>
    <s v="Biguanides"/>
  </r>
  <r>
    <s v="sE0d/5Je2/."/>
    <x v="30"/>
    <s v="Pacific peoples"/>
    <s v="Biguanides"/>
    <x v="0"/>
    <d v="2023-05-02T00:00:00"/>
    <s v="Biguanides"/>
  </r>
  <r>
    <s v="shHbDfoXf5A"/>
    <x v="30"/>
    <s v="Asian"/>
    <s v="Insulin isophane"/>
    <x v="1"/>
    <d v="2018-10-09T00:00:00"/>
    <s v="Insulin isophane-&gt;Insulin aspart-&gt;Insulin aspart|Insulin isophane-&gt;Biguanides"/>
  </r>
  <r>
    <s v="sHWNW81gnco"/>
    <x v="30"/>
    <s v="Asian"/>
    <s v="Biguanides"/>
    <x v="0"/>
    <d v="2011-04-28T00:00:00"/>
    <s v="Biguanides-&gt;Insulin isophane-&gt;Biguanides|Insulin isophane-&gt;DPP-4 inhibitors|Insulin isophane-&gt;DPP-4 inhibitors"/>
  </r>
  <r>
    <s v="sfyMuEUghkE"/>
    <x v="30"/>
    <s v="Asian"/>
    <s v="Biguanides"/>
    <x v="0"/>
    <d v="2020-08-06T00:00:00"/>
    <s v="Biguanides"/>
  </r>
  <r>
    <s v="siKOLRB9lN."/>
    <x v="30"/>
    <s v="Māori"/>
    <s v="Biguanides"/>
    <x v="0"/>
    <d v="2015-02-11T00:00:00"/>
    <s v="Biguanides"/>
  </r>
  <r>
    <s v="SHzQP/n8nB."/>
    <x v="30"/>
    <s v="Pacific peoples"/>
    <s v="Biguanides"/>
    <x v="0"/>
    <d v="2014-02-07T00:00:00"/>
    <s v="Biguanides-&gt;DPP-4 inhibitors-&gt;SGLT-2 inhibitors-&gt;DPP-4 inhibitors|SGLT-2 inhibitors-&gt;DPP-4 inhibitors|SGLT-2 inhibitors|Sulfonylureas"/>
  </r>
  <r>
    <s v="sgu1KExMbrU"/>
    <x v="30"/>
    <s v="Other"/>
    <s v="Insulin aspart"/>
    <x v="1"/>
    <d v="2013-09-09T00:00:00"/>
    <s v="Insulin aspart-&gt;Biguanides-&gt;Insulin isophane"/>
  </r>
  <r>
    <s v="SJH.F2RzrXY"/>
    <x v="30"/>
    <s v="Pacific peoples"/>
    <s v="DPP-4 inhibitors"/>
    <x v="0"/>
    <d v="2023-08-31T00:00:00"/>
    <s v="DPP-4 inhibitors-&gt;SGLT-2 inhibitors-&gt;DPP-4 inhibitors|SGLT-2 inhibitors-&gt;Sulfonylureas-&gt;DPP-4 inhibitors|SGLT-2 inhibitors|Sulfonylureas"/>
  </r>
  <r>
    <s v="vhWTnXGqjJg"/>
    <x v="30"/>
    <s v="Other"/>
    <s v="Biguanides"/>
    <x v="0"/>
    <d v="2022-07-13T00:00:00"/>
    <s v="Biguanides-&gt;GLP-1 agonists-&gt;Biguanides|GLP-1 agonists"/>
  </r>
  <r>
    <s v="VHszY3eaLlk"/>
    <x v="30"/>
    <s v="Other"/>
    <s v="Biguanides"/>
    <x v="0"/>
    <d v="2019-09-04T00:00:00"/>
    <s v="Biguanides-&gt;DPP-4 inhibitors-&gt;Biguanides|DPP-4 inhibitors-&gt;DPP-4 inhibitors|SGLT-2 inhibitors-&gt;SGLT-2 inhibitors"/>
  </r>
  <r>
    <s v="vgmD7Oki1k6"/>
    <x v="30"/>
    <s v="Asian"/>
    <s v="Biguanides"/>
    <x v="0"/>
    <d v="2016-02-15T00:00:00"/>
    <s v="Biguanides-&gt;Sulfonylureas-&gt;Biguanides|Sulfonylureas-&gt;DPP-4 inhibitors|Sulfonylureas-&gt;DPP-4 inhibitors-&gt;DPP-4 inhibitors|SGLT-2 inhibitors|Sulfonylureas-&gt;Biguanides|DPP-4 inhibitors|SGLT-2 inhibitors|Sulfonylureas"/>
  </r>
  <r>
    <s v="VhJC/fc0x.g"/>
    <x v="30"/>
    <s v="Asian"/>
    <s v="Biguanides"/>
    <x v="0"/>
    <d v="2017-11-02T00:00:00"/>
    <s v="Biguanides"/>
  </r>
  <r>
    <s v="VIbgX5LIn3I"/>
    <x v="30"/>
    <s v="Other"/>
    <s v="Biguanides"/>
    <x v="0"/>
    <d v="2014-01-10T00:00:00"/>
    <s v="Biguanides"/>
  </r>
  <r>
    <s v="VigHUzzGH6A"/>
    <x v="30"/>
    <s v="Māori"/>
    <s v="Biguanides"/>
    <x v="0"/>
    <d v="2025-10-06T00:00:00"/>
    <s v="Biguanides"/>
  </r>
  <r>
    <s v="vipXAowHHQc"/>
    <x v="30"/>
    <s v="Other"/>
    <s v="Biguanides|Insulin aspart"/>
    <x v="0"/>
    <d v="2013-02-27T00:00:00"/>
    <s v="Biguanides|Insulin aspart-&gt;Insulin isophane-&gt;Insulin aspart|Insulin isophane-&gt;Biguanides-&gt;Biguanides|SGLT-2 inhibitors-&gt;SGLT-2 inhibitors"/>
  </r>
  <r>
    <s v="Vqb3.FzVc2U"/>
    <x v="30"/>
    <s v="Other"/>
    <s v="Biguanides|Insulin glargine"/>
    <x v="0"/>
    <d v="2016-06-03T00:00:00"/>
    <s v="Biguanides|Insulin glargine"/>
  </r>
  <r>
    <s v="VrHw86tigOo"/>
    <x v="30"/>
    <s v="Māori"/>
    <s v="Biguanides"/>
    <x v="0"/>
    <d v="2023-04-17T00:00:00"/>
    <s v="Biguanides"/>
  </r>
  <r>
    <s v="vO3BQFPKrLg"/>
    <x v="30"/>
    <s v="Asian"/>
    <s v="Biguanides"/>
    <x v="0"/>
    <d v="2015-04-14T00:00:00"/>
    <s v="Biguanides"/>
  </r>
  <r>
    <s v="vUN4Q/uYxZA"/>
    <x v="30"/>
    <s v="Asian"/>
    <s v="Biguanides"/>
    <x v="0"/>
    <d v="2022-01-08T00:00:00"/>
    <s v="Biguanides"/>
  </r>
  <r>
    <s v="vTTkLiK8RTY"/>
    <x v="30"/>
    <s v="Māori"/>
    <s v="Insulin isophane"/>
    <x v="1"/>
    <d v="2022-01-13T00:00:00"/>
    <s v="Insulin isophane-&gt;Insulin glargine-&gt;Insulin aspart-&gt;Biguanides"/>
  </r>
  <r>
    <s v="VTaHQtQr39E"/>
    <x v="30"/>
    <s v="Māori"/>
    <s v="Biguanides"/>
    <x v="0"/>
    <d v="2025-04-11T00:00:00"/>
    <s v="Biguanides"/>
  </r>
  <r>
    <s v="W.zuHatP4JY"/>
    <x v="30"/>
    <s v="Other"/>
    <s v="Biguanides"/>
    <x v="0"/>
    <d v="2016-01-29T00:00:00"/>
    <s v="Biguanides"/>
  </r>
  <r>
    <s v="vZWBd50kibw"/>
    <x v="30"/>
    <s v="Asian"/>
    <s v="Biguanides"/>
    <x v="0"/>
    <d v="2018-06-06T00:00:00"/>
    <s v="Biguanides"/>
  </r>
  <r>
    <s v="vznmukqV3Ik"/>
    <x v="30"/>
    <s v="Asian"/>
    <s v="Biguanides"/>
    <x v="0"/>
    <d v="2024-11-03T00:00:00"/>
    <s v="Biguanides"/>
  </r>
  <r>
    <s v="w1gMmzcsrQk"/>
    <x v="30"/>
    <s v="Asian"/>
    <s v="Biguanides"/>
    <x v="0"/>
    <d v="2023-11-30T00:00:00"/>
    <s v="Biguanides"/>
  </r>
  <r>
    <s v="w3ejFb9u9as"/>
    <x v="30"/>
    <s v="Asian"/>
    <s v="Biguanides"/>
    <x v="0"/>
    <d v="2021-01-17T00:00:00"/>
    <s v="Biguanides-&gt;Insulin aspart|Insulin isophane"/>
  </r>
  <r>
    <s v="W3ZQVWFwW5Y"/>
    <x v="30"/>
    <s v="Other"/>
    <s v="Biguanides"/>
    <x v="0"/>
    <d v="2023-02-21T00:00:00"/>
    <s v="Biguanides"/>
  </r>
  <r>
    <s v="W0fYQDer6bc"/>
    <x v="30"/>
    <s v="Asian"/>
    <s v="Biguanides"/>
    <x v="0"/>
    <d v="2025-04-10T00:00:00"/>
    <s v="Biguanides"/>
  </r>
  <r>
    <s v="W5VuEaNWsW6"/>
    <x v="30"/>
    <s v="Pacific peoples"/>
    <s v="Biguanides"/>
    <x v="0"/>
    <d v="2024-03-07T00:00:00"/>
    <s v="Biguanides"/>
  </r>
  <r>
    <s v="W7RQgHocOqw"/>
    <x v="30"/>
    <s v="Other"/>
    <s v="Biguanides"/>
    <x v="0"/>
    <d v="2016-12-28T00:00:00"/>
    <s v="Biguanides-&gt;SGLT-2 inhibitors-&gt;Biguanides|DPP-4 inhibitors-&gt;DPP-4 inhibitors-&gt;GLP-1 agonists-&gt;DPP-4 inhibitors|GLP-1 agonists-&gt;Biguanides|GLP-1 agonists"/>
  </r>
  <r>
    <s v="w938pXT7OE."/>
    <x v="30"/>
    <s v="Other"/>
    <s v="Biguanides"/>
    <x v="0"/>
    <d v="2023-02-03T00:00:00"/>
    <s v="Biguanides"/>
  </r>
  <r>
    <s v="wcnFBOzfmxs"/>
    <x v="30"/>
    <s v="Other"/>
    <s v="Biguanides"/>
    <x v="0"/>
    <d v="2014-10-09T00:00:00"/>
    <s v="Biguanides"/>
  </r>
  <r>
    <s v="WDg4XGYWGXo"/>
    <x v="30"/>
    <s v="Māori"/>
    <s v="Biguanides|Insulin isophane"/>
    <x v="0"/>
    <d v="2020-11-18T00:00:00"/>
    <s v="Biguanides|Insulin isophane-&gt;Biguanides-&gt;Insulin isophane-&gt;Insulin aspart|Insulin isophane"/>
  </r>
  <r>
    <s v="wCBI4gAiMJ6"/>
    <x v="30"/>
    <s v="Māori"/>
    <s v="Biguanides"/>
    <x v="0"/>
    <d v="2014-09-30T00:00:00"/>
    <s v="Biguanides"/>
  </r>
  <r>
    <s v="cufXnTD0vAo"/>
    <x v="30"/>
    <s v="Other"/>
    <s v="Biguanides"/>
    <x v="0"/>
    <d v="2025-05-05T00:00:00"/>
    <s v="Biguanides"/>
  </r>
  <r>
    <s v="cWokFjjYdVE"/>
    <x v="30"/>
    <s v="Other"/>
    <s v="Biguanides"/>
    <x v="0"/>
    <d v="2015-09-01T00:00:00"/>
    <s v="Biguanides"/>
  </r>
  <r>
    <s v="cVvrfdkQb0k"/>
    <x v="30"/>
    <s v="Other"/>
    <s v="Biguanides"/>
    <x v="0"/>
    <d v="2016-06-23T00:00:00"/>
    <s v="Biguanides"/>
  </r>
  <r>
    <s v="CV4PgFN9.v2"/>
    <x v="30"/>
    <s v="Asian"/>
    <s v="Biguanides|Sulfonylureas"/>
    <x v="0"/>
    <d v="2017-07-15T00:00:00"/>
    <s v="Biguanides|Sulfonylureas-&gt;Biguanides-&gt;Sulfonylureas-&gt;DPP-4 inhibitors-&gt;DPP-4 inhibitors|Sulfonylureas-&gt;SGLT-2 inhibitors-&gt;DPP-4 inhibitors|SGLT-2 inhibitors|Sulfonylureas"/>
  </r>
  <r>
    <s v="cLx4sjciAsI"/>
    <x v="30"/>
    <s v="Asian"/>
    <s v="Biguanides"/>
    <x v="0"/>
    <d v="2016-02-25T00:00:00"/>
    <s v="Biguanides-&gt;Biguanides|Insulin isophane-&gt;Insulin isophane-&gt;Insulin aspart"/>
  </r>
  <r>
    <s v="cLKeKcIOVic"/>
    <x v="30"/>
    <s v="Asian"/>
    <s v="Biguanides"/>
    <x v="0"/>
    <d v="2012-03-13T00:00:00"/>
    <s v="Biguanides"/>
  </r>
  <r>
    <s v="cmKrAC9HmoY"/>
    <x v="30"/>
    <s v="Pacific peoples"/>
    <s v="Biguanides"/>
    <x v="0"/>
    <d v="2019-08-16T00:00:00"/>
    <s v="Biguanides-&gt;DPP-4 inhibitors-&gt;DPP-4 inhibitors|Sulfonylureas-&gt;SGLT-2 inhibitors|Sulfonylureas-&gt;SGLT-2 inhibitors-&gt;Sulfonylureas-&gt;Insulin glargine-&gt;Insulin glargine|SGLT-2 inhibitors-&gt;DPP-4 inhibitors|Insulin glargine|SGLT-2 inhibitors"/>
  </r>
  <r>
    <s v="cQ5f1aW0M0M"/>
    <x v="30"/>
    <s v="Māori"/>
    <s v="Biguanides"/>
    <x v="0"/>
    <d v="2022-08-16T00:00:00"/>
    <s v="Biguanides"/>
  </r>
  <r>
    <s v="COCVKQScPKg"/>
    <x v="30"/>
    <s v="Asian"/>
    <s v="Biguanides"/>
    <x v="0"/>
    <d v="2025-06-10T00:00:00"/>
    <s v="Biguanides"/>
  </r>
  <r>
    <s v="cZEM5H..cdo"/>
    <x v="30"/>
    <s v="Māori"/>
    <s v="Biguanides"/>
    <x v="0"/>
    <d v="2020-02-20T00:00:00"/>
    <s v="Biguanides"/>
  </r>
  <r>
    <s v="CxJmTIeDDfY"/>
    <x v="30"/>
    <s v="Asian"/>
    <s v="Biguanides"/>
    <x v="0"/>
    <d v="2023-06-26T00:00:00"/>
    <s v="Biguanides"/>
  </r>
  <r>
    <s v="D.FNAWHQScY"/>
    <x v="30"/>
    <s v="Pacific peoples"/>
    <s v="Biguanides"/>
    <x v="0"/>
    <d v="2021-10-29T00:00:00"/>
    <s v="Biguanides"/>
  </r>
  <r>
    <s v="d.stpQrxLCg"/>
    <x v="30"/>
    <s v="Asian"/>
    <s v="Biguanides"/>
    <x v="0"/>
    <d v="2022-10-23T00:00:00"/>
    <s v="Biguanides"/>
  </r>
  <r>
    <s v="g9f2bag46ls"/>
    <x v="30"/>
    <s v="Asian"/>
    <s v="Biguanides"/>
    <x v="0"/>
    <d v="2015-06-10T00:00:00"/>
    <s v="Biguanides-&gt;Biguanides|Sulfonylureas"/>
  </r>
  <r>
    <s v="G4JlTd25cis"/>
    <x v="30"/>
    <s v="Asian"/>
    <s v="Biguanides"/>
    <x v="0"/>
    <d v="2012-09-06T00:00:00"/>
    <s v="Biguanides"/>
  </r>
  <r>
    <s v="Fzsh1D6rsTM"/>
    <x v="30"/>
    <s v="Asian"/>
    <s v="Biguanides"/>
    <x v="0"/>
    <d v="2023-12-29T00:00:00"/>
    <s v="Biguanides"/>
  </r>
  <r>
    <s v="g3./B5EhuaY"/>
    <x v="30"/>
    <s v="Other"/>
    <s v="Biguanides"/>
    <x v="0"/>
    <d v="2016-07-01T00:00:00"/>
    <s v="Biguanides"/>
  </r>
  <r>
    <s v="g37k.MhCeQM"/>
    <x v="30"/>
    <s v="Pacific peoples"/>
    <s v="Biguanides|Insulin aspart|Insulin glargine"/>
    <x v="0"/>
    <d v="2017-09-13T00:00:00"/>
    <s v="Biguanides|Insulin aspart|Insulin glargine-&gt;DPP-4 inhibitors-&gt;Insulin glargine|SGLT-2 inhibitors-&gt;DPP-4 inhibitors|SGLT-2 inhibitors-&gt;SGLT-2 inhibitors"/>
  </r>
  <r>
    <s v="93qmp9diH1Y"/>
    <x v="30"/>
    <s v="Asian"/>
    <s v="Biguanides"/>
    <x v="0"/>
    <d v="2014-02-21T00:00:00"/>
    <s v="Biguanides"/>
  </r>
  <r>
    <s v="98GvEOJYeTE"/>
    <x v="30"/>
    <s v="Other"/>
    <s v="Biguanides"/>
    <x v="0"/>
    <d v="2020-12-22T00:00:00"/>
    <s v="Biguanides-&gt;DPP-4 inhibitors-&gt;Biguanides|DPP-4 inhibitors-&gt;Biguanides|GLP-1 agonists"/>
  </r>
  <r>
    <s v="90lAcW.SUmc"/>
    <x v="30"/>
    <s v="Pacific peoples"/>
    <s v="Biguanides"/>
    <x v="0"/>
    <d v="2018-10-31T00:00:00"/>
    <s v="Biguanides"/>
  </r>
  <r>
    <s v="8tCozlteuf."/>
    <x v="30"/>
    <s v="Māori"/>
    <s v="Biguanides"/>
    <x v="0"/>
    <d v="2024-08-20T00:00:00"/>
    <s v="Biguanides"/>
  </r>
  <r>
    <s v="8TZj8Hjcw0M"/>
    <x v="30"/>
    <s v="Pacific peoples"/>
    <s v="DPP-4 inhibitors"/>
    <x v="0"/>
    <d v="2021-05-17T00:00:00"/>
    <s v="DPP-4 inhibitors-&gt;SGLT-2 inhibitors"/>
  </r>
  <r>
    <s v="8VctcVJItZs"/>
    <x v="30"/>
    <s v="Other"/>
    <s v="Biguanides"/>
    <x v="0"/>
    <d v="2015-03-19T00:00:00"/>
    <s v="Biguanides"/>
  </r>
  <r>
    <s v="8p/XaffY3Io"/>
    <x v="30"/>
    <s v="Other"/>
    <s v="Biguanides"/>
    <x v="0"/>
    <d v="2022-05-12T00:00:00"/>
    <s v="Biguanides"/>
  </r>
  <r>
    <s v="8pFaBqNy6QM"/>
    <x v="30"/>
    <s v="Asian"/>
    <s v="Biguanides"/>
    <x v="0"/>
    <d v="2023-04-06T00:00:00"/>
    <s v="Biguanides"/>
  </r>
  <r>
    <s v="8nNCdQiVn3w"/>
    <x v="30"/>
    <s v="Other"/>
    <s v="Biguanides"/>
    <x v="0"/>
    <d v="2011-09-02T00:00:00"/>
    <s v="Biguanides-&gt;Sulfonylureas-&gt;Sulfonylureas|Thiazolidinedione-&gt;Biguanides|Sulfonylureas-&gt;Biguanides|DPP-4 inhibitors|Sulfonylureas-&gt;DPP-4 inhibitors-&gt;DPP-4 inhibitors|Sulfonylureas-&gt;Biguanides|DPP-4 inhibitors-&gt;SGLT-2 inhibitors-&gt;DPP-4 inhibitors|SGLT-2 inhibitors-&gt;Biguanides|GLP-1 agonists-&gt;GLP-1 agonists"/>
  </r>
  <r>
    <s v="8JgzivUlL6Y"/>
    <x v="30"/>
    <s v="Asian"/>
    <s v="Biguanides"/>
    <x v="0"/>
    <d v="2012-02-28T00:00:00"/>
    <s v="Biguanides-&gt;Biguanides|Insulin aspart|Insulin isophane-&gt;Insulin aspart|Insulin isophane-&gt;Insulin isophane|Insulin lispro-&gt;Insulin lispro-&gt;DPP-4 inhibitors-&gt;DPP-4 inhibitors|Insulin glargine"/>
  </r>
  <r>
    <s v="9bsE8mkG60I"/>
    <x v="30"/>
    <s v="Other"/>
    <s v="Biguanides"/>
    <x v="0"/>
    <d v="2023-08-14T00:00:00"/>
    <s v="Biguanides-&gt;Biguanides|Sulfonylureas-&gt;Sulfonylureas-&gt;Biguanides|DPP-4 inhibitors-&gt;DPP-4 inhibitors"/>
  </r>
  <r>
    <s v="Cbqz9RpYAIM"/>
    <x v="30"/>
    <s v="Asian"/>
    <s v="Biguanides|Insulin isophane"/>
    <x v="0"/>
    <d v="2021-01-08T00:00:00"/>
    <s v="Biguanides|Insulin isophane-&gt;Insulin isophane-&gt;Insulin aspart"/>
  </r>
  <r>
    <s v="CJ2lFRChyow"/>
    <x v="30"/>
    <s v="Māori"/>
    <s v="Biguanides"/>
    <x v="0"/>
    <d v="2015-05-13T00:00:00"/>
    <s v="Biguanides"/>
  </r>
  <r>
    <s v="cJ9yRguaNtE"/>
    <x v="30"/>
    <s v="Asian"/>
    <s v="Biguanides"/>
    <x v="0"/>
    <d v="2015-01-29T00:00:00"/>
    <s v="Biguanides-&gt;Insulin isophane"/>
  </r>
  <r>
    <s v="CKHOFWwzb6U"/>
    <x v="30"/>
    <s v="Māori"/>
    <s v="Insulin isophane"/>
    <x v="1"/>
    <d v="2022-11-30T00:00:00"/>
    <s v="Insulin isophane-&gt;Biguanides|Insulin aspart"/>
  </r>
  <r>
    <s v="ckI.hbCh7XQ"/>
    <x v="30"/>
    <s v="Other"/>
    <s v="Biguanides"/>
    <x v="0"/>
    <d v="2012-01-16T00:00:00"/>
    <s v="Biguanides"/>
  </r>
  <r>
    <s v="15Iu35t7Vak"/>
    <x v="30"/>
    <s v="Asian"/>
    <s v="Biguanides"/>
    <x v="0"/>
    <d v="2024-08-19T00:00:00"/>
    <s v="Biguanides"/>
  </r>
  <r>
    <s v="183e.4YxrTI"/>
    <x v="30"/>
    <s v="Māori"/>
    <s v="Biguanides"/>
    <x v="0"/>
    <d v="2023-02-27T00:00:00"/>
    <s v="Biguanides"/>
  </r>
  <r>
    <s v="18TirrO3EGM"/>
    <x v="30"/>
    <s v="Asian"/>
    <s v="Biguanides"/>
    <x v="0"/>
    <d v="2024-08-27T00:00:00"/>
    <s v="Biguanides"/>
  </r>
  <r>
    <s v="1EKza6bMR3E"/>
    <x v="30"/>
    <s v="Asian"/>
    <s v="Biguanides"/>
    <x v="0"/>
    <d v="2022-11-29T00:00:00"/>
    <s v="Biguanides-&gt;Insulin isophane"/>
  </r>
  <r>
    <s v="0TZI4RB1Iuw"/>
    <x v="30"/>
    <s v="Asian"/>
    <s v="Biguanides"/>
    <x v="0"/>
    <d v="2025-01-16T00:00:00"/>
    <s v="Biguanides"/>
  </r>
  <r>
    <s v="0O.xkXVQvTo"/>
    <x v="30"/>
    <s v="Other"/>
    <s v="Biguanides"/>
    <x v="0"/>
    <d v="2024-01-23T00:00:00"/>
    <s v="Biguanides"/>
  </r>
  <r>
    <s v="0rIIZma.bqw"/>
    <x v="30"/>
    <s v="Asian"/>
    <s v="Biguanides"/>
    <x v="0"/>
    <d v="2025-08-12T00:00:00"/>
    <s v="Biguanides"/>
  </r>
  <r>
    <s v="0cIigNf0YnY"/>
    <x v="30"/>
    <s v="Pacific peoples"/>
    <s v="Biguanides"/>
    <x v="0"/>
    <d v="2024-11-27T00:00:00"/>
    <s v="Biguanides"/>
  </r>
  <r>
    <s v="0m/Rh.Thqfc"/>
    <x v="30"/>
    <s v="Other"/>
    <s v="Biguanides"/>
    <x v="0"/>
    <d v="2024-03-28T00:00:00"/>
    <s v="Biguanides"/>
  </r>
  <r>
    <s v="0LyGNpBNxz."/>
    <x v="30"/>
    <s v="Other"/>
    <s v="Biguanides"/>
    <x v="0"/>
    <d v="2015-04-21T00:00:00"/>
    <s v="Biguanides"/>
  </r>
  <r>
    <s v="0H.RvGrZyto"/>
    <x v="30"/>
    <s v="Asian"/>
    <s v="Biguanides"/>
    <x v="0"/>
    <d v="2022-12-22T00:00:00"/>
    <s v="Biguanides-&gt;SGLT-2 inhibitors"/>
  </r>
  <r>
    <s v="0Kkm6H2Xv6U"/>
    <x v="30"/>
    <s v="Asian"/>
    <s v="Biguanides"/>
    <x v="0"/>
    <d v="2021-07-20T00:00:00"/>
    <s v="Biguanides-&gt;Biguanides|DPP-4 inhibitors-&gt;DPP-4 inhibitors"/>
  </r>
  <r>
    <s v="0G4ObsWQJNY"/>
    <x v="30"/>
    <s v="Other"/>
    <s v="Biguanides"/>
    <x v="0"/>
    <d v="2025-07-18T00:00:00"/>
    <s v="Biguanides"/>
  </r>
  <r>
    <s v="0JaTOSQ1Wz2"/>
    <x v="30"/>
    <s v="Pacific peoples"/>
    <s v="Biguanides"/>
    <x v="0"/>
    <d v="2022-08-02T00:00:00"/>
    <s v="Biguanides-&gt;SGLT-2 inhibitors"/>
  </r>
  <r>
    <s v="0KvIlPkqhBc"/>
    <x v="30"/>
    <s v="Māori"/>
    <s v="Biguanides"/>
    <x v="0"/>
    <d v="2024-12-30T00:00:00"/>
    <s v="Biguanides"/>
  </r>
  <r>
    <s v="weNkaZYFwLA"/>
    <x v="30"/>
    <s v="Pacific peoples"/>
    <s v="Biguanides"/>
    <x v="0"/>
    <d v="2025-10-28T00:00:00"/>
    <s v="Biguanides"/>
  </r>
  <r>
    <s v="0.1kXzwQp62"/>
    <x v="30"/>
    <s v="Other"/>
    <s v="Biguanides"/>
    <x v="0"/>
    <d v="2016-11-22T00:00:00"/>
    <s v="Biguanides"/>
  </r>
  <r>
    <s v="1o114VcYtKk"/>
    <x v="30"/>
    <s v="Other"/>
    <s v="Biguanides"/>
    <x v="0"/>
    <d v="2018-12-06T00:00:00"/>
    <s v="Biguanides"/>
  </r>
  <r>
    <s v="1re5NQVkBMA"/>
    <x v="30"/>
    <s v="Other"/>
    <s v="Biguanides"/>
    <x v="0"/>
    <d v="2011-05-20T00:00:00"/>
    <s v="Biguanides"/>
  </r>
  <r>
    <s v="1KBsokQE.1k"/>
    <x v="30"/>
    <s v="Asian"/>
    <s v="Biguanides"/>
    <x v="0"/>
    <d v="2024-09-17T00:00:00"/>
    <s v="Biguanides"/>
  </r>
  <r>
    <s v="1J3RMoiEk6Q"/>
    <x v="30"/>
    <s v="Asian"/>
    <s v="Biguanides"/>
    <x v="0"/>
    <d v="2019-01-29T00:00:00"/>
    <s v="Biguanides-&gt;DPP-4 inhibitors|Sulfonylureas-&gt;Sulfonylureas-&gt;DPP-4 inhibitors-&gt;DPP-4 inhibitors|SGLT-2 inhibitors|Sulfonylureas-&gt;SGLT-2 inhibitors-&gt;DPP-4 inhibitors|SGLT-2 inhibitors"/>
  </r>
  <r>
    <s v="1J715ejvXwA"/>
    <x v="30"/>
    <s v="Pacific peoples"/>
    <s v="Biguanides"/>
    <x v="0"/>
    <d v="2017-08-01T00:00:00"/>
    <s v="Biguanides"/>
  </r>
  <r>
    <s v="7SuYXaFYN4o"/>
    <x v="30"/>
    <s v="Pacific peoples"/>
    <s v="Biguanides"/>
    <x v="0"/>
    <d v="2022-08-12T00:00:00"/>
    <s v="Biguanides"/>
  </r>
  <r>
    <s v="7pQ1zUsNYcE"/>
    <x v="30"/>
    <s v="Asian"/>
    <s v="Biguanides"/>
    <x v="0"/>
    <d v="2025-08-29T00:00:00"/>
    <s v="Biguanides"/>
  </r>
  <r>
    <s v="7Qu6SHml/gA"/>
    <x v="30"/>
    <s v="Asian"/>
    <s v="Insulin aspart|Insulin glargine"/>
    <x v="1"/>
    <d v="2024-02-05T00:00:00"/>
    <s v="Insulin aspart|Insulin glargine-&gt;Insulin glargine-&gt;Insulin aspart-&gt;Biguanides-&gt;Biguanides|Insulin aspart|Insulin glargine"/>
  </r>
  <r>
    <s v="1tUPGVCKR0k"/>
    <x v="30"/>
    <s v="Māori"/>
    <s v="Biguanides"/>
    <x v="0"/>
    <d v="2019-10-07T00:00:00"/>
    <s v="Biguanides"/>
  </r>
  <r>
    <s v="1vD/9as7xZI"/>
    <x v="30"/>
    <s v="Asian"/>
    <s v="Biguanides"/>
    <x v="0"/>
    <d v="2025-07-31T00:00:00"/>
    <s v="Biguanides"/>
  </r>
  <r>
    <s v="88Tm7d37V2c"/>
    <x v="30"/>
    <s v="Other"/>
    <s v="Biguanides"/>
    <x v="0"/>
    <d v="2016-05-17T00:00:00"/>
    <s v="Biguanides-&gt;Insulin aspart"/>
  </r>
  <r>
    <s v="8EMKBWHq8TE"/>
    <x v="30"/>
    <s v="Other"/>
    <s v="Biguanides"/>
    <x v="0"/>
    <d v="2018-09-20T00:00:00"/>
    <s v="Biguanides-&gt;Insulin aspart"/>
  </r>
  <r>
    <s v="7Y/MvzV54o6"/>
    <x v="30"/>
    <s v="Pacific peoples"/>
    <s v="Biguanides"/>
    <x v="0"/>
    <d v="2022-03-15T00:00:00"/>
    <s v="Biguanides"/>
  </r>
  <r>
    <s v="7yK/RSp1g1w"/>
    <x v="30"/>
    <s v="Pacific peoples"/>
    <s v="Biguanides"/>
    <x v="0"/>
    <d v="2023-08-22T00:00:00"/>
    <s v="Biguanides"/>
  </r>
  <r>
    <s v="8.N5KsV/DlQ"/>
    <x v="30"/>
    <s v="Asian"/>
    <s v="Biguanides"/>
    <x v="0"/>
    <d v="2024-01-19T00:00:00"/>
    <s v="Biguanides"/>
  </r>
  <r>
    <s v="80GQbGbHMx."/>
    <x v="30"/>
    <s v="Other"/>
    <s v="Biguanides"/>
    <x v="0"/>
    <d v="2025-05-06T00:00:00"/>
    <s v="Biguanides"/>
  </r>
  <r>
    <s v="gy/0d/vrFmE"/>
    <x v="30"/>
    <s v="Other"/>
    <s v="Biguanides|Insulin isophane"/>
    <x v="0"/>
    <d v="2021-07-28T00:00:00"/>
    <s v="Biguanides|Insulin isophane-&gt;Insulin aspart-&gt;Insulin isophane-&gt;Insulin aspart|Insulin isophane"/>
  </r>
  <r>
    <s v="H0I9eRuH85M"/>
    <x v="30"/>
    <s v="Asian"/>
    <s v="Biguanides"/>
    <x v="0"/>
    <d v="2019-04-02T00:00:00"/>
    <s v="Biguanides"/>
  </r>
  <r>
    <s v="DXflA8c4qTg"/>
    <x v="30"/>
    <s v="Other"/>
    <s v="Biguanides"/>
    <x v="0"/>
    <d v="2014-02-14T00:00:00"/>
    <s v="Biguanides"/>
  </r>
  <r>
    <s v="Ds3a2XItlD6"/>
    <x v="30"/>
    <s v="Pacific peoples"/>
    <s v="Biguanides"/>
    <x v="0"/>
    <d v="2020-07-14T00:00:00"/>
    <s v="Biguanides"/>
  </r>
  <r>
    <s v="Drmuk7hUzuo"/>
    <x v="30"/>
    <s v="Pacific peoples"/>
    <s v="Biguanides"/>
    <x v="0"/>
    <d v="2020-05-14T00:00:00"/>
    <s v="Biguanides-&gt;SGLT-2 inhibitors-&gt;Insulin glargine"/>
  </r>
  <r>
    <s v="dowg147UAao"/>
    <x v="30"/>
    <s v="Asian"/>
    <s v="Biguanides"/>
    <x v="0"/>
    <d v="2020-01-14T00:00:00"/>
    <s v="Biguanides"/>
  </r>
  <r>
    <s v="dLERSaPJHng"/>
    <x v="30"/>
    <s v="Asian"/>
    <s v="Biguanides"/>
    <x v="0"/>
    <d v="2013-08-07T00:00:00"/>
    <s v="Biguanides"/>
  </r>
  <r>
    <s v="DKtVKSLJIco"/>
    <x v="30"/>
    <s v="Māori"/>
    <s v="Biguanides"/>
    <x v="0"/>
    <d v="2016-04-04T00:00:00"/>
    <s v="Biguanides"/>
  </r>
  <r>
    <s v="DMiPybulS/2"/>
    <x v="30"/>
    <s v="Other"/>
    <s v="Biguanides|Insulin glargine"/>
    <x v="0"/>
    <d v="2019-07-22T00:00:00"/>
    <s v="Biguanides|Insulin glargine-&gt;Insulin glargine-&gt;Biguanides-&gt;Insulin glargine|SGLT-2 inhibitors-&gt;SGLT-2 inhibitors-&gt;Biguanides|Insulin glargine|SGLT-2 inhibitors-&gt;Biguanides|SGLT-2 inhibitors-&gt;GLP-1 agonists-&gt;Biguanides|GLP-1 agonists|Insulin glargine"/>
  </r>
  <r>
    <s v="dMTLSH76vPk"/>
    <x v="30"/>
    <s v="Asian"/>
    <s v="Biguanides|Insulin glargine"/>
    <x v="0"/>
    <d v="2019-10-04T00:00:00"/>
    <s v="Biguanides|Insulin glargine-&gt;DPP-4 inhibitors-&gt;SGLT-2 inhibitors-&gt;DPP-4 inhibitors|SGLT-2 inhibitors"/>
  </r>
  <r>
    <s v="Dhnb7q8TuCM"/>
    <x v="30"/>
    <s v="Pacific peoples"/>
    <s v="Biguanides"/>
    <x v="0"/>
    <d v="2013-09-06T00:00:00"/>
    <s v="Biguanides-&gt;Biguanides|DPP-4 inhibitors-&gt;Biguanides|SGLT-2 inhibitors"/>
  </r>
  <r>
    <s v="DheS.FmcccU"/>
    <x v="30"/>
    <s v="Māori"/>
    <s v="Biguanides"/>
    <x v="0"/>
    <d v="2013-05-22T00:00:00"/>
    <s v="Biguanides-&gt;Insulin aspart"/>
  </r>
  <r>
    <s v="aLdCRKNwXec"/>
    <x v="30"/>
    <s v="Pacific peoples"/>
    <s v="Biguanides"/>
    <x v="0"/>
    <d v="2025-05-28T00:00:00"/>
    <s v="Biguanides"/>
  </r>
  <r>
    <s v="dbuU.U51BeI"/>
    <x v="30"/>
    <s v="Other"/>
    <s v="Biguanides"/>
    <x v="0"/>
    <d v="2022-04-12T00:00:00"/>
    <s v="Biguanides"/>
  </r>
  <r>
    <s v="dcnLX5O4gYE"/>
    <x v="30"/>
    <s v="Pacific peoples"/>
    <s v="Insulin aspart|Insulin isophane"/>
    <x v="1"/>
    <d v="2024-01-04T00:00:00"/>
    <s v="Insulin aspart|Insulin isophane-&gt;Biguanides-&gt;Insulin isophane"/>
  </r>
  <r>
    <s v="dF4p/a5hkMI"/>
    <x v="30"/>
    <s v="Other"/>
    <s v="Biguanides"/>
    <x v="0"/>
    <d v="2021-03-23T00:00:00"/>
    <s v="Biguanides-&gt;Insulin aspart|Insulin glargine-&gt;Insulin glargine-&gt;Insulin aspart"/>
  </r>
  <r>
    <s v="dGAh9EQJ0F6"/>
    <x v="30"/>
    <s v="Asian"/>
    <s v="Biguanides"/>
    <x v="0"/>
    <d v="2013-03-07T00:00:00"/>
    <s v="Biguanides"/>
  </r>
  <r>
    <s v="DgAkVh9WxVY"/>
    <x v="30"/>
    <s v="Māori"/>
    <s v="Biguanides"/>
    <x v="0"/>
    <d v="2017-11-02T00:00:00"/>
    <s v="Biguanides-&gt;Insulin isophane-&gt;Insulin lispro-&gt;Biguanides|Insulin isophane"/>
  </r>
  <r>
    <s v="adG2nLBrfjo"/>
    <x v="30"/>
    <s v="Asian"/>
    <s v="Biguanides|DPP-4 inhibitors|Sulfonylureas"/>
    <x v="0"/>
    <d v="2025-02-24T00:00:00"/>
    <s v="Biguanides|DPP-4 inhibitors|Sulfonylureas-&gt;DPP-4 inhibitors|SGLT-2 inhibitors"/>
  </r>
  <r>
    <s v="AaimVOAKuLU"/>
    <x v="30"/>
    <s v="Asian"/>
    <s v="Biguanides"/>
    <x v="0"/>
    <d v="2019-03-06T00:00:00"/>
    <s v="Biguanides"/>
  </r>
  <r>
    <s v="AaSBu5tbnxg"/>
    <x v="30"/>
    <s v="Other"/>
    <s v="Biguanides"/>
    <x v="0"/>
    <d v="2022-02-23T00:00:00"/>
    <s v="Biguanides"/>
  </r>
  <r>
    <s v="AAwsfGkQyJ6"/>
    <x v="30"/>
    <s v="Other"/>
    <s v="Biguanides|Insulin isophane"/>
    <x v="0"/>
    <d v="2017-07-19T00:00:00"/>
    <s v="Biguanides|Insulin isophane-&gt;Insulin aspart-&gt;Insulin isophane"/>
  </r>
  <r>
    <s v="AkiN4qWO29o"/>
    <x v="30"/>
    <s v="Other"/>
    <s v="Biguanides"/>
    <x v="0"/>
    <d v="2022-01-21T00:00:00"/>
    <s v="Biguanides"/>
  </r>
  <r>
    <s v="AK.tYTC5LD6"/>
    <x v="30"/>
    <s v="Other"/>
    <s v="Biguanides"/>
    <x v="0"/>
    <d v="2021-05-05T00:00:00"/>
    <s v="Biguanides-&gt;Insulin isophane"/>
  </r>
  <r>
    <s v="AIgUvQt49Xg"/>
    <x v="30"/>
    <s v="Asian"/>
    <s v="Biguanides"/>
    <x v="0"/>
    <d v="2019-10-29T00:00:00"/>
    <s v="Biguanides"/>
  </r>
  <r>
    <s v="agauppDd5cQ"/>
    <x v="30"/>
    <s v="Asian"/>
    <s v="Biguanides"/>
    <x v="0"/>
    <d v="2018-11-18T00:00:00"/>
    <s v="Biguanides-&gt;Insulin isophane-&gt;DPP-4 inhibitors"/>
  </r>
  <r>
    <s v="AGdpmUyAhUU"/>
    <x v="30"/>
    <s v="Other"/>
    <s v="Biguanides"/>
    <x v="0"/>
    <d v="2011-12-12T00:00:00"/>
    <s v="Biguanides-&gt;Insulin isophane-&gt;Biguanides|Insulin isophane-&gt;DPP-4 inhibitors-&gt;DPP-4 inhibitors|Sulfonylureas-&gt;Biguanides|GLP-1 agonists-&gt;DPP-4 inhibitors|SGLT-2 inhibitors-&gt;Biguanides|DPP-4 inhibitors|GLP-1 agonists|SGLT-2 inhibitors-&gt;GLP-1 agonists-&gt;SGLT-2 inhibitors-&gt;Biguanides|SGLT-2 inhibitors-&gt;Biguanides|GLP-1 agonists|SGLT-2 inhibitors-&gt;GLP-1 agonists|SGLT-2 inhibitors"/>
  </r>
  <r>
    <s v="AhMG6h5i5Ho"/>
    <x v="30"/>
    <s v="Asian"/>
    <s v="Biguanides"/>
    <x v="0"/>
    <d v="2022-02-01T00:00:00"/>
    <s v="Biguanides-&gt;DPP-4 inhibitors"/>
  </r>
  <r>
    <s v="l8lILet4cw."/>
    <x v="30"/>
    <s v="Asian"/>
    <s v="Biguanides"/>
    <x v="0"/>
    <d v="2014-04-24T00:00:00"/>
    <s v="Biguanides-&gt;Insulin isophane"/>
  </r>
  <r>
    <s v="L7RSxHYpQ9k"/>
    <x v="30"/>
    <s v="Other"/>
    <s v="Biguanides"/>
    <x v="0"/>
    <d v="2021-04-06T00:00:00"/>
    <s v="Biguanides"/>
  </r>
  <r>
    <s v="lAo36GKOFD6"/>
    <x v="30"/>
    <s v="Other"/>
    <s v="Biguanides"/>
    <x v="0"/>
    <d v="2021-09-24T00:00:00"/>
    <s v="Biguanides"/>
  </r>
  <r>
    <s v="KwWLD9hjoMY"/>
    <x v="30"/>
    <s v="Asian"/>
    <s v="Insulin isophane"/>
    <x v="1"/>
    <d v="2014-06-17T00:00:00"/>
    <s v="Insulin isophane-&gt;Biguanides-&gt;Biguanides|Insulin isophane-&gt;Biguanides|Insulin aspart|Insulin isophane"/>
  </r>
  <r>
    <s v="KZnmFdv821Y"/>
    <x v="30"/>
    <s v="Other"/>
    <s v="Biguanides"/>
    <x v="0"/>
    <d v="2015-05-19T00:00:00"/>
    <s v="Biguanides"/>
  </r>
  <r>
    <s v="l1guqezk7vE"/>
    <x v="30"/>
    <s v="Pacific peoples"/>
    <s v="Biguanides"/>
    <x v="0"/>
    <d v="2013-03-28T00:00:00"/>
    <s v="Biguanides"/>
  </r>
  <r>
    <s v="L19il4KF5KI"/>
    <x v="30"/>
    <s v="Asian"/>
    <s v="Biguanides"/>
    <x v="0"/>
    <d v="2017-10-21T00:00:00"/>
    <s v="Biguanides"/>
  </r>
  <r>
    <s v="l0zcUffp9AI"/>
    <x v="30"/>
    <s v="Other"/>
    <s v="Biguanides"/>
    <x v="0"/>
    <d v="2021-06-15T00:00:00"/>
    <s v="Biguanides"/>
  </r>
  <r>
    <s v="KnZvBfQdegw"/>
    <x v="30"/>
    <s v="Māori"/>
    <s v="Biguanides"/>
    <x v="0"/>
    <d v="2016-02-15T00:00:00"/>
    <s v="Biguanides"/>
  </r>
  <r>
    <s v="KPNDL4yDB9Y"/>
    <x v="30"/>
    <s v="Pacific peoples"/>
    <s v="Biguanides"/>
    <x v="0"/>
    <d v="2015-02-13T00:00:00"/>
    <s v="Biguanides"/>
  </r>
  <r>
    <s v="KRiQUMUwi3."/>
    <x v="30"/>
    <s v="Māori"/>
    <s v="Biguanides"/>
    <x v="0"/>
    <d v="2025-02-03T00:00:00"/>
    <s v="Biguanides-&gt;SGLT-2 inhibitors"/>
  </r>
  <r>
    <s v="Kx260twvjS."/>
    <x v="30"/>
    <s v="Māori"/>
    <s v="Biguanides"/>
    <x v="0"/>
    <d v="2022-02-10T00:00:00"/>
    <s v="Biguanides"/>
  </r>
  <r>
    <s v="Ktm.7.eAN/w"/>
    <x v="30"/>
    <s v="Other"/>
    <s v="Biguanides"/>
    <x v="0"/>
    <d v="2015-04-23T00:00:00"/>
    <s v="Biguanides-&gt;Insulin isophane-&gt;DPP-4 inhibitors-&gt;Insulin glargine-&gt;DPP-4 inhibitors|Insulin glargine-&gt;Insulin glargine|SGLT-2 inhibitors-&gt;DPP-4 inhibitors|Insulin glargine|SGLT-2 inhibitors"/>
  </r>
  <r>
    <s v="KTVfU.TzmT2"/>
    <x v="30"/>
    <s v="Asian"/>
    <s v="Biguanides|Insulin isophane"/>
    <x v="0"/>
    <d v="2015-06-08T00:00:00"/>
    <s v="Biguanides|Insulin isophane-&gt;Insulin isophane-&gt;Insulin aspart|Insulin isophane-&gt;Biguanides-&gt;Biguanides|DPP-4 inhibitors-&gt;DPP-4 inhibitors"/>
  </r>
  <r>
    <s v="KtvMVGslh4w"/>
    <x v="30"/>
    <s v="Asian"/>
    <s v="Biguanides|Insulin isophane"/>
    <x v="0"/>
    <d v="2021-11-13T00:00:00"/>
    <s v="Biguanides|Insulin isophane"/>
  </r>
  <r>
    <s v="Ku39C2SMMOA"/>
    <x v="30"/>
    <s v="Māori"/>
    <s v="Biguanides"/>
    <x v="0"/>
    <d v="2025-03-26T00:00:00"/>
    <s v="Biguanides"/>
  </r>
  <r>
    <s v="KN6eiB6D7bQ"/>
    <x v="30"/>
    <s v="Asian"/>
    <s v="Biguanides"/>
    <x v="0"/>
    <d v="2020-10-15T00:00:00"/>
    <s v="Biguanides-&gt;DPP-4 inhibitors-&gt;SGLT-2 inhibitors-&gt;GLP-1 agonists|SGLT-2 inhibitors-&gt;GLP-1 agonists"/>
  </r>
  <r>
    <s v="kNlFh.a4AJI"/>
    <x v="30"/>
    <s v="Māori"/>
    <s v="Biguanides"/>
    <x v="0"/>
    <d v="2022-11-23T00:00:00"/>
    <s v="Biguanides-&gt;Insulin aspart|Insulin isophane"/>
  </r>
  <r>
    <s v="klpeIAWsJo2"/>
    <x v="30"/>
    <s v="Other"/>
    <s v="Biguanides"/>
    <x v="0"/>
    <d v="2025-04-30T00:00:00"/>
    <s v="Biguanides"/>
  </r>
  <r>
    <s v="hPNiFVvCIS2"/>
    <x v="30"/>
    <s v="Pacific peoples"/>
    <s v="Biguanides"/>
    <x v="0"/>
    <d v="2013-06-04T00:00:00"/>
    <s v="Biguanides-&gt;Biguanides|Sulfonylureas-&gt;SGLT-2 inhibitors-&gt;DPP-4 inhibitors|SGLT-2 inhibitors-&gt;DPP-4 inhibitors-&gt;DPP-4 inhibitors|SGLT-2 inhibitors|Sulfonylureas"/>
  </r>
  <r>
    <s v="HOcYISgpSJ."/>
    <x v="30"/>
    <s v="Māori"/>
    <s v="DPP-4 inhibitors"/>
    <x v="0"/>
    <d v="2019-12-10T00:00:00"/>
    <s v="DPP-4 inhibitors-&gt;GLP-1 agonists-&gt;SGLT-2 inhibitors"/>
  </r>
  <r>
    <s v="hOEIT9t29X."/>
    <x v="30"/>
    <s v="Asian"/>
    <s v="Biguanides"/>
    <x v="0"/>
    <d v="2018-11-27T00:00:00"/>
    <s v="Biguanides"/>
  </r>
  <r>
    <s v="KL41FKxn86E"/>
    <x v="30"/>
    <s v="Other"/>
    <s v="Biguanides"/>
    <x v="0"/>
    <d v="2025-10-21T00:00:00"/>
    <s v="Biguanides"/>
  </r>
  <r>
    <s v="hM6Ng0CHilA"/>
    <x v="30"/>
    <s v="Asian"/>
    <s v="Biguanides|Insulin isophane"/>
    <x v="0"/>
    <d v="2012-12-16T00:00:00"/>
    <s v="Biguanides|Insulin isophane"/>
  </r>
  <r>
    <s v="HnAms/MoYbg"/>
    <x v="30"/>
    <s v="Pacific peoples"/>
    <s v="Biguanides"/>
    <x v="0"/>
    <d v="2011-04-14T00:00:00"/>
    <s v="Biguanides"/>
  </r>
  <r>
    <s v="hNgopmQaB8w"/>
    <x v="30"/>
    <s v="Pacific peoples"/>
    <s v="Biguanides|Insulin aspart|Insulin isophane"/>
    <x v="0"/>
    <d v="2023-09-15T00:00:00"/>
    <s v="Biguanides|Insulin aspart|Insulin isophane"/>
  </r>
  <r>
    <s v="hj1bp7bcFCc"/>
    <x v="30"/>
    <s v="Other"/>
    <s v="Biguanides"/>
    <x v="0"/>
    <d v="2023-08-10T00:00:00"/>
    <s v="Biguanides"/>
  </r>
  <r>
    <s v="HK46MTiDmxQ"/>
    <x v="30"/>
    <s v="Other"/>
    <s v="Biguanides"/>
    <x v="0"/>
    <d v="2015-08-14T00:00:00"/>
    <s v="Biguanides"/>
  </r>
  <r>
    <s v="Hl0xG0dCl5w"/>
    <x v="30"/>
    <s v="Other"/>
    <s v="Biguanides"/>
    <x v="0"/>
    <d v="2025-09-19T00:00:00"/>
    <s v="Biguanides"/>
  </r>
  <r>
    <s v="hiSBugk7Tts"/>
    <x v="30"/>
    <s v="Other"/>
    <s v="Biguanides"/>
    <x v="0"/>
    <d v="2025-05-21T00:00:00"/>
    <s v="Biguanides"/>
  </r>
  <r>
    <s v="hhNbVAl/rHU"/>
    <x v="30"/>
    <s v="Pacific peoples"/>
    <s v="Insulin isophane"/>
    <x v="1"/>
    <d v="2013-06-06T00:00:00"/>
    <s v="Insulin isophane-&gt;Insulin aspart|Insulin isophane-&gt;Biguanides-&gt;Biguanides|Insulin aspart|Insulin isophane-&gt;Insulin aspart-&gt;DPP-4 inhibitors-&gt;Biguanides|Insulin isophane-&gt;Biguanides|SGLT-2 inhibitors-&gt;SGLT-2 inhibitors"/>
  </r>
  <r>
    <s v="HhXLyKy1OL2"/>
    <x v="30"/>
    <s v="Pacific peoples"/>
    <s v="Biguanides"/>
    <x v="0"/>
    <d v="2016-04-17T00:00:00"/>
    <s v="Biguanides-&gt;Biguanides|Sulfonylureas-&gt;DPP-4 inhibitors"/>
  </r>
  <r>
    <s v="HGIaTJotxX."/>
    <x v="30"/>
    <s v="Asian"/>
    <s v="Biguanides"/>
    <x v="0"/>
    <d v="2014-08-21T00:00:00"/>
    <s v="Biguanides-&gt;Insulin aspart-&gt;Insulin aspart|Insulin isophane-&gt;Insulin isophane"/>
  </r>
  <r>
    <s v="H8t9CVpqbds"/>
    <x v="30"/>
    <s v="Asian"/>
    <s v="Biguanides"/>
    <x v="0"/>
    <d v="2020-04-16T00:00:00"/>
    <s v="Biguanides-&gt;Insulin isophane"/>
  </r>
  <r>
    <s v="H9fI42iZY9o"/>
    <x v="30"/>
    <s v="Māori"/>
    <s v="Biguanides"/>
    <x v="0"/>
    <d v="2022-10-26T00:00:00"/>
    <s v="Biguanides-&gt;SGLT-2 inhibitors-&gt;Biguanides|GLP-1 agonists-&gt;GLP-1 agonists-&gt;Insulin glargine-&gt;GLP-1 agonists|Insulin glargine"/>
  </r>
  <r>
    <s v="H7a0vuW9QLM"/>
    <x v="30"/>
    <s v="Māori"/>
    <s v="Biguanides"/>
    <x v="0"/>
    <d v="2016-11-21T00:00:00"/>
    <s v="Biguanides"/>
  </r>
  <r>
    <s v="HAPX5c2nWUk"/>
    <x v="30"/>
    <s v="Other"/>
    <s v="Biguanides"/>
    <x v="0"/>
    <d v="2015-08-07T00:00:00"/>
    <s v="Biguanides-&gt;Insulin aspart-&gt;Biguanides|Insulin aspart-&gt;Insulin isophane"/>
  </r>
  <r>
    <s v="TH0nCWkJB8I"/>
    <x v="30"/>
    <s v="Asian"/>
    <s v="Biguanides"/>
    <x v="0"/>
    <d v="2019-11-16T00:00:00"/>
    <s v="Biguanides"/>
  </r>
  <r>
    <s v="tGwro539pG."/>
    <x v="30"/>
    <s v="Other"/>
    <s v="Biguanides"/>
    <x v="0"/>
    <d v="2016-06-13T00:00:00"/>
    <s v="Biguanides"/>
  </r>
  <r>
    <s v="tFG5JjeWAuM"/>
    <x v="30"/>
    <s v="Māori"/>
    <s v="Biguanides"/>
    <x v="0"/>
    <d v="2025-07-10T00:00:00"/>
    <s v="Biguanides"/>
  </r>
  <r>
    <s v="tIj/YFxKYTE"/>
    <x v="30"/>
    <s v="Asian"/>
    <s v="Biguanides"/>
    <x v="0"/>
    <d v="2021-02-03T00:00:00"/>
    <s v="Biguanides"/>
  </r>
  <r>
    <s v="TikKeB3RJf."/>
    <x v="30"/>
    <s v="Asian"/>
    <s v="Biguanides"/>
    <x v="0"/>
    <d v="2025-06-27T00:00:00"/>
    <s v="Biguanides"/>
  </r>
  <r>
    <s v="wF7tA7uwMmk"/>
    <x v="30"/>
    <s v="Other"/>
    <s v="Insulin aspart|Insulin glargine"/>
    <x v="1"/>
    <d v="2015-04-04T00:00:00"/>
    <s v="Insulin aspart|Insulin glargine-&gt;Biguanides-&gt;DPP-4 inhibitors-&gt;Biguanides|DPP-4 inhibitors"/>
  </r>
  <r>
    <s v="wgZ5kmzMTR2"/>
    <x v="30"/>
    <s v="Māori"/>
    <s v="Biguanides"/>
    <x v="0"/>
    <d v="2024-06-05T00:00:00"/>
    <s v="Biguanides"/>
  </r>
  <r>
    <s v="WhpcwEoDpp."/>
    <x v="30"/>
    <s v="Other"/>
    <s v="Biguanides"/>
    <x v="0"/>
    <d v="2024-07-09T00:00:00"/>
    <s v="Biguanides"/>
  </r>
  <r>
    <s v="wiYvW.mu.Zk"/>
    <x v="30"/>
    <s v="Other"/>
    <s v="Biguanides"/>
    <x v="0"/>
    <d v="2012-09-20T00:00:00"/>
    <s v="Biguanides"/>
  </r>
  <r>
    <s v="taXzGD3VpZs"/>
    <x v="30"/>
    <s v="Pacific peoples"/>
    <s v="Biguanides"/>
    <x v="0"/>
    <d v="2020-07-17T00:00:00"/>
    <s v="Biguanides"/>
  </r>
  <r>
    <s v="tbvoM5G6Cdk"/>
    <x v="30"/>
    <s v="Māori"/>
    <s v="Biguanides"/>
    <x v="0"/>
    <d v="2021-06-30T00:00:00"/>
    <s v="Biguanides-&gt;SGLT-2 inhibitors"/>
  </r>
  <r>
    <s v="T5ajlIMU9pA"/>
    <x v="30"/>
    <s v="Asian"/>
    <s v="Biguanides"/>
    <x v="0"/>
    <d v="2024-12-19T00:00:00"/>
    <s v="Biguanides"/>
  </r>
  <r>
    <s v="T3ZJyMYmuMw"/>
    <x v="30"/>
    <s v="Other"/>
    <s v="Biguanides"/>
    <x v="0"/>
    <d v="2025-08-27T00:00:00"/>
    <s v="Biguanides"/>
  </r>
  <r>
    <s v="T908oG53On."/>
    <x v="30"/>
    <s v="Other"/>
    <s v="Biguanides|Insulin isophane"/>
    <x v="0"/>
    <d v="2016-06-11T00:00:00"/>
    <s v="Biguanides|Insulin isophane-&gt;Insulin isophane-&gt;Biguanides"/>
  </r>
  <r>
    <s v="szdNgaaYoEU"/>
    <x v="30"/>
    <s v="Other"/>
    <s v="Biguanides"/>
    <x v="0"/>
    <d v="2013-11-22T00:00:00"/>
    <s v="Biguanides-&gt;DPP-4 inhibitors"/>
  </r>
  <r>
    <s v="x.H91mP8yyM"/>
    <x v="30"/>
    <s v="Other"/>
    <s v="Biguanides"/>
    <x v="0"/>
    <d v="2011-06-30T00:00:00"/>
    <s v="Biguanides"/>
  </r>
  <r>
    <s v="wzaguUkgcy2"/>
    <x v="30"/>
    <s v="Asian"/>
    <s v="Biguanides"/>
    <x v="0"/>
    <d v="2017-12-22T00:00:00"/>
    <s v="Biguanides-&gt;DPP-4 inhibitors"/>
  </r>
  <r>
    <s v="wZ2SP/aM6rA"/>
    <x v="30"/>
    <s v="Māori"/>
    <s v="Insulin isophane"/>
    <x v="1"/>
    <d v="2020-11-24T00:00:00"/>
    <s v="Insulin isophane-&gt;Biguanides"/>
  </r>
  <r>
    <s v="WwKRHsWsu9w"/>
    <x v="30"/>
    <s v="Māori"/>
    <s v="Biguanides"/>
    <x v="0"/>
    <d v="2023-04-27T00:00:00"/>
    <s v="Biguanides"/>
  </r>
  <r>
    <s v="x.ZGGAOu6rc"/>
    <x v="30"/>
    <s v="Asian"/>
    <s v="Biguanides"/>
    <x v="0"/>
    <d v="2022-08-13T00:00:00"/>
    <s v="Biguanides"/>
  </r>
  <r>
    <s v="X0v0eUZDeW."/>
    <x v="30"/>
    <s v="Other"/>
    <s v="Biguanides"/>
    <x v="0"/>
    <d v="2024-11-28T00:00:00"/>
    <s v="Biguanides"/>
  </r>
  <r>
    <s v="X9mneXcMnNs"/>
    <x v="30"/>
    <s v="Other"/>
    <s v="Biguanides"/>
    <x v="0"/>
    <d v="2024-03-14T00:00:00"/>
    <s v="Biguanides-&gt;DPP-4 inhibitors"/>
  </r>
  <r>
    <s v="X8lDFSXu43U"/>
    <x v="30"/>
    <s v="Asian"/>
    <s v="Biguanides"/>
    <x v="0"/>
    <d v="2024-06-28T00:00:00"/>
    <s v="Biguanides"/>
  </r>
  <r>
    <s v="WRzYi0rFeGQ"/>
    <x v="30"/>
    <s v="Pacific peoples"/>
    <s v="Biguanides"/>
    <x v="0"/>
    <d v="2014-10-16T00:00:00"/>
    <s v="Biguanides-&gt;Sulfonylureas"/>
  </r>
  <r>
    <s v="wqRXFcU6fFY"/>
    <x v="30"/>
    <s v="Other"/>
    <s v="Biguanides|Insulin glargine"/>
    <x v="0"/>
    <d v="2024-11-20T00:00:00"/>
    <s v="Biguanides|Insulin glargine-&gt;DPP-4 inhibitors-&gt;Insulin glargine-&gt;DPP-4 inhibitors|Insulin glargine"/>
  </r>
  <r>
    <s v="WTRzKe4Bbk."/>
    <x v="30"/>
    <s v="Asian"/>
    <s v="Biguanides"/>
    <x v="0"/>
    <d v="2019-04-23T00:00:00"/>
    <s v="Biguanides-&gt;DPP-4 inhibitors-&gt;Biguanides|DPP-4 inhibitors"/>
  </r>
  <r>
    <s v="WKlkRTQ/KTM"/>
    <x v="30"/>
    <s v="Māori"/>
    <s v="Biguanides"/>
    <x v="0"/>
    <d v="2020-02-07T00:00:00"/>
    <s v="Biguanides"/>
  </r>
  <r>
    <s v="Wkmu0PO.pt."/>
    <x v="30"/>
    <s v="Asian"/>
    <s v="Insulin isophane"/>
    <x v="1"/>
    <d v="2023-04-14T00:00:00"/>
    <s v="Insulin isophane-&gt;Insulin aspart-&gt;Biguanides"/>
  </r>
  <r>
    <s v="Wmt0avG5GjE"/>
    <x v="30"/>
    <s v="Asian"/>
    <s v="Biguanides"/>
    <x v="0"/>
    <d v="2024-01-08T00:00:00"/>
    <s v="Biguanides"/>
  </r>
  <r>
    <s v="9oVaLEAe1a."/>
    <x v="30"/>
    <s v="Māori"/>
    <s v="Biguanides"/>
    <x v="0"/>
    <d v="2018-11-05T00:00:00"/>
    <s v="Biguanides"/>
  </r>
  <r>
    <s v="9P8ZxT19SPs"/>
    <x v="30"/>
    <s v="Asian"/>
    <s v="Biguanides"/>
    <x v="0"/>
    <d v="2011-06-29T00:00:00"/>
    <s v="Biguanides-&gt;Insulin aspart|Insulin isophane"/>
  </r>
  <r>
    <s v="9QfVqQ1ze0U"/>
    <x v="30"/>
    <s v="Asian"/>
    <s v="Biguanides"/>
    <x v="0"/>
    <d v="2018-07-21T00:00:00"/>
    <s v="Biguanides-&gt;Insulin aspart|Insulin isophane-&gt;Insulin aspart"/>
  </r>
  <r>
    <s v="9vvy75Oi3MU"/>
    <x v="30"/>
    <s v="Asian"/>
    <s v="Biguanides"/>
    <x v="0"/>
    <d v="2020-02-10T00:00:00"/>
    <s v="Biguanides"/>
  </r>
  <r>
    <s v="9UPgtmTjeaI"/>
    <x v="30"/>
    <s v="Asian"/>
    <s v="Biguanides"/>
    <x v="0"/>
    <d v="2014-08-26T00:00:00"/>
    <s v="Biguanides-&gt;Insulin isophane-&gt;Biguanides|Insulin isophane-&gt;Insulin aspart|Insulin glargine-&gt;Biguanides|Insulin glargine-&gt;DPP-4 inhibitors-&gt;DPP-4 inhibitors|Insulin aspart|Insulin glargine-&gt;Biguanides|GLP-1 agonists|Insulin aspart|Insulin glargine-&gt;GLP-1 agonists-&gt;GLP-1 agonists|Insulin aspart|Insulin glargine-&gt;GLP-1 agonists|Insulin aspart-&gt;Biguanides|Insulin aspart|Insulin glargine-&gt;Biguanides|GLP-1 agonists-&gt;SGLT-2 inhibitors-&gt;Insulin aspart-&gt;Insulin aspart|Insulin glargine|SGLT-2 inhibitors"/>
  </r>
  <r>
    <s v="a2C8OaD.0ws"/>
    <x v="30"/>
    <s v="Asian"/>
    <s v="Biguanides"/>
    <x v="0"/>
    <d v="2019-07-30T00:00:00"/>
    <s v="Biguanides-&gt;DPP-4 inhibitors-&gt;Biguanides|DPP-4 inhibitors-&gt;Biguanides|GLP-1 agonists-&gt;GLP-1 agonists"/>
  </r>
  <r>
    <s v="A11xYJ8eRno"/>
    <x v="30"/>
    <s v="Other"/>
    <s v="Biguanides"/>
    <x v="0"/>
    <d v="2025-11-24T00:00:00"/>
    <s v="Biguanides-&gt;Insulin glargine"/>
  </r>
  <r>
    <s v="a5rf4VqhbnY"/>
    <x v="30"/>
    <s v="Asian"/>
    <s v="Biguanides"/>
    <x v="0"/>
    <d v="2012-11-09T00:00:00"/>
    <s v="Biguanides"/>
  </r>
  <r>
    <s v="9fXhTTL1fzQ"/>
    <x v="30"/>
    <s v="Other"/>
    <s v="Biguanides"/>
    <x v="0"/>
    <d v="2016-05-12T00:00:00"/>
    <s v="Biguanides-&gt;SGLT-2 inhibitors"/>
  </r>
  <r>
    <s v="9G0vEJuJK72"/>
    <x v="30"/>
    <s v="Pacific peoples"/>
    <s v="Biguanides"/>
    <x v="0"/>
    <d v="2025-08-26T00:00:00"/>
    <s v="Biguanides"/>
  </r>
  <r>
    <s v="9iaVU2Utk6k"/>
    <x v="30"/>
    <s v="Māori"/>
    <s v="Biguanides"/>
    <x v="0"/>
    <d v="2011-09-13T00:00:00"/>
    <s v="Biguanides-&gt;Sulfonylureas-&gt;Biguanides|Sulfonylureas-&gt;DPP-4 inhibitors|Sulfonylureas-&gt;GLP-1 agonists-&gt;DPP-4 inhibitors-&gt;Biguanides|GLP-1 agonists|Sulfonylureas-&gt;Insulin isophane-&gt;Insulin aspart-&gt;GLP-1 agonists|Insulin aspart-&gt;Biguanides|GLP-1 agonists"/>
  </r>
  <r>
    <s v="3niBAT63ZiA"/>
    <x v="30"/>
    <s v="Māori"/>
    <s v="Biguanides"/>
    <x v="0"/>
    <d v="2020-03-04T00:00:00"/>
    <s v="Biguanides"/>
  </r>
  <r>
    <s v="2aEM45GQL3c"/>
    <x v="30"/>
    <s v="Māori"/>
    <s v="Biguanides"/>
    <x v="0"/>
    <d v="2011-08-11T00:00:00"/>
    <s v="Biguanides-&gt;Sulfonylureas-&gt;Insulin glargine-&gt;Insulin glulisine-&gt;Insulin glargine|Insulin glulisine-&gt;Insulin aspart"/>
  </r>
  <r>
    <s v="xchU0oiZiOc"/>
    <x v="30"/>
    <s v="Other"/>
    <s v="Biguanides"/>
    <x v="0"/>
    <d v="2021-10-27T00:00:00"/>
    <s v="Biguanides"/>
  </r>
  <r>
    <s v="2.a0RxiuMX2"/>
    <x v="30"/>
    <s v="Other"/>
    <s v="Biguanides"/>
    <x v="0"/>
    <d v="2020-09-25T00:00:00"/>
    <s v="Biguanides"/>
  </r>
  <r>
    <s v="2.L/Q5BF..Q"/>
    <x v="30"/>
    <s v="Other"/>
    <s v="Biguanides|Sulfonylureas"/>
    <x v="0"/>
    <d v="2015-03-25T00:00:00"/>
    <s v="Biguanides|Sulfonylureas-&gt;Biguanides-&gt;Sulfonylureas-&gt;GLP-1 agonists-&gt;Biguanides|GLP-1 agonists"/>
  </r>
  <r>
    <s v="2IN53TybiuY"/>
    <x v="30"/>
    <s v="Other"/>
    <s v="Biguanides"/>
    <x v="0"/>
    <d v="2020-03-03T00:00:00"/>
    <s v="Biguanides"/>
  </r>
  <r>
    <s v="2lNsJHN/5dA"/>
    <x v="30"/>
    <s v="Asian"/>
    <s v="Biguanides"/>
    <x v="0"/>
    <d v="2024-02-08T00:00:00"/>
    <s v="Biguanides"/>
  </r>
  <r>
    <s v="2eTgRFyZI4s"/>
    <x v="30"/>
    <s v="Asian"/>
    <s v="Insulin isophane"/>
    <x v="1"/>
    <d v="2024-03-18T00:00:00"/>
    <s v="Insulin isophane-&gt;Biguanides"/>
  </r>
  <r>
    <s v="2cQXhrLROn6"/>
    <x v="30"/>
    <s v="Other"/>
    <s v="Biguanides"/>
    <x v="0"/>
    <d v="2019-06-29T00:00:00"/>
    <s v="Biguanides"/>
  </r>
  <r>
    <s v="3a6xfzxZOQw"/>
    <x v="30"/>
    <s v="Māori"/>
    <s v="SGLT-2 inhibitors"/>
    <x v="0"/>
    <d v="2021-10-14T00:00:00"/>
    <s v="SGLT-2 inhibitors"/>
  </r>
  <r>
    <s v="3aHOebhgWF."/>
    <x v="30"/>
    <s v="Māori"/>
    <s v="Biguanides"/>
    <x v="0"/>
    <d v="2017-05-11T00:00:00"/>
    <s v="Biguanides"/>
  </r>
  <r>
    <s v="3DHuqz7.sDI"/>
    <x v="30"/>
    <s v="Māori"/>
    <s v="Insulin isophane"/>
    <x v="1"/>
    <d v="2015-11-11T00:00:00"/>
    <s v="Insulin isophane-&gt;Insulin aspart|Insulin isophane-&gt;Biguanides|Insulin isophane-&gt;Biguanides-&gt;GLP-1 agonists-&gt;Insulin glargine"/>
  </r>
  <r>
    <s v="2W.YIDprCYE"/>
    <x v="30"/>
    <s v="Māori"/>
    <s v="SGLT-2 inhibitors"/>
    <x v="0"/>
    <d v="2025-06-30T00:00:00"/>
    <s v="SGLT-2 inhibitors"/>
  </r>
  <r>
    <s v="2viuMpFju2E"/>
    <x v="30"/>
    <s v="Pacific peoples"/>
    <s v="Biguanides"/>
    <x v="0"/>
    <d v="2022-12-20T00:00:00"/>
    <s v="Biguanides"/>
  </r>
  <r>
    <s v="3/jRmii2.qk"/>
    <x v="30"/>
    <s v="Asian"/>
    <s v="Insulin aspart|Insulin isophane"/>
    <x v="1"/>
    <d v="2022-12-12T00:00:00"/>
    <s v="Insulin aspart|Insulin isophane-&gt;Insulin aspart-&gt;Biguanides-&gt;DPP-4 inhibitors-&gt;DPP-4 inhibitors|SGLT-2 inhibitors-&gt;SGLT-2 inhibitors"/>
  </r>
  <r>
    <s v="30FjyghU3QY"/>
    <x v="30"/>
    <s v="Asian"/>
    <s v="Biguanides|Insulin aspart|Insulin isophane"/>
    <x v="0"/>
    <d v="2020-09-24T00:00:00"/>
    <s v="Biguanides|Insulin aspart|Insulin isophane-&gt;Insulin aspart|Insulin isophane-&gt;Biguanides-&gt;Biguanides|Insulin isophane"/>
  </r>
  <r>
    <s v="2NvYr2F9VIU"/>
    <x v="30"/>
    <s v="Pacific peoples"/>
    <s v="Biguanides"/>
    <x v="0"/>
    <d v="2021-04-08T00:00:00"/>
    <s v="Biguanides-&gt;Biguanides|GLP-1 agonists-&gt;GLP-1 agonists"/>
  </r>
  <r>
    <s v="2T6wz3AaI2Y"/>
    <x v="30"/>
    <s v="Other"/>
    <s v="Biguanides"/>
    <x v="0"/>
    <d v="2021-05-01T00:00:00"/>
    <s v="Biguanides-&gt;Biguanides|GLP-1 agonists-&gt;SGLT-2 inhibitors-&gt;Biguanides|Insulin glargine-&gt;Insulin glargine"/>
  </r>
  <r>
    <s v="2VD8IuztiPc"/>
    <x v="30"/>
    <s v="Māori"/>
    <s v="Biguanides"/>
    <x v="0"/>
    <d v="2013-08-13T00:00:00"/>
    <s v="Biguanides-&gt;Biguanides|Insulin aspart|Insulin isophane-&gt;DPP-4 inhibitors-&gt;DPP-4 inhibitors|Sulfonylureas-&gt;Sulfonylureas-&gt;Biguanides|Sulfonylureas"/>
  </r>
  <r>
    <s v="EcpgNPQTu2Q"/>
    <x v="30"/>
    <s v="Other"/>
    <s v="Biguanides"/>
    <x v="0"/>
    <d v="2011-02-02T00:00:00"/>
    <s v="Biguanides"/>
  </r>
  <r>
    <s v="eFbLwA2zZbk"/>
    <x v="30"/>
    <s v="Asian"/>
    <s v="Biguanides"/>
    <x v="0"/>
    <d v="2013-08-12T00:00:00"/>
    <s v="Biguanides"/>
  </r>
  <r>
    <s v="ED427di0qF."/>
    <x v="30"/>
    <s v="Pacific peoples"/>
    <s v="Biguanides|Sulfonylureas"/>
    <x v="0"/>
    <d v="2024-08-14T00:00:00"/>
    <s v="Biguanides|Sulfonylureas"/>
  </r>
  <r>
    <s v="Ecli9DQubXA"/>
    <x v="30"/>
    <s v="Other"/>
    <s v="Biguanides"/>
    <x v="0"/>
    <d v="2014-09-04T00:00:00"/>
    <s v="Biguanides-&gt;Insulin aspart"/>
  </r>
  <r>
    <s v="ECmOcujVwcw"/>
    <x v="30"/>
    <s v="Other"/>
    <s v="Biguanides"/>
    <x v="0"/>
    <d v="2017-10-05T00:00:00"/>
    <s v="Biguanides"/>
  </r>
  <r>
    <s v="eb1s5LI6BAg"/>
    <x v="30"/>
    <s v="Asian"/>
    <s v="Biguanides"/>
    <x v="0"/>
    <d v="2017-09-04T00:00:00"/>
    <s v="Biguanides"/>
  </r>
  <r>
    <s v="E2rE504wnWM"/>
    <x v="30"/>
    <s v="Other"/>
    <s v="Biguanides"/>
    <x v="0"/>
    <d v="2022-03-23T00:00:00"/>
    <s v="Biguanides"/>
  </r>
  <r>
    <s v="E3XPs1xDpDs"/>
    <x v="30"/>
    <s v="Pacific peoples"/>
    <s v="Biguanides"/>
    <x v="0"/>
    <d v="2023-12-19T00:00:00"/>
    <s v="Biguanides"/>
  </r>
  <r>
    <s v="Bef4OILOiho"/>
    <x v="30"/>
    <s v="Other"/>
    <s v="Biguanides"/>
    <x v="0"/>
    <d v="2024-05-08T00:00:00"/>
    <s v="Biguanides"/>
  </r>
  <r>
    <s v="Bey0yLlzsW6"/>
    <x v="30"/>
    <s v="Māori"/>
    <s v="Biguanides"/>
    <x v="0"/>
    <d v="2023-02-10T00:00:00"/>
    <s v="Biguanides"/>
  </r>
  <r>
    <s v="bdikxcqZPwc"/>
    <x v="30"/>
    <s v="Māori"/>
    <s v="Biguanides"/>
    <x v="0"/>
    <d v="2016-06-24T00:00:00"/>
    <s v="Biguanides-&gt;Biguanides|Insulin aspart|Insulin isophane-&gt;Insulin aspart-&gt;Insulin aspart|Insulin isophane-&gt;Insulin isophane"/>
  </r>
  <r>
    <s v="b2pz4Ov3um2"/>
    <x v="30"/>
    <s v="Pacific peoples"/>
    <s v="Biguanides"/>
    <x v="0"/>
    <d v="2022-10-20T00:00:00"/>
    <s v="Biguanides-&gt;Biguanides|Insulin isophane"/>
  </r>
  <r>
    <s v="B5YpFlRg0Bw"/>
    <x v="30"/>
    <s v="Other"/>
    <s v="Biguanides"/>
    <x v="0"/>
    <d v="2024-01-30T00:00:00"/>
    <s v="Biguanides"/>
  </r>
  <r>
    <s v="B6258KfoCZ."/>
    <x v="30"/>
    <s v="Asian"/>
    <s v="Biguanides"/>
    <x v="0"/>
    <d v="2011-05-30T00:00:00"/>
    <s v="Biguanides-&gt;Biguanides|Sulfonylureas-&gt;Biguanides|SGLT-2 inhibitors-&gt;SGLT-2 inhibitors"/>
  </r>
  <r>
    <s v="b3sHHHI5CFY"/>
    <x v="30"/>
    <s v="Asian"/>
    <s v="Biguanides"/>
    <x v="0"/>
    <d v="2015-10-12T00:00:00"/>
    <s v="Biguanides"/>
  </r>
  <r>
    <s v="ba7Uw5FG0.o"/>
    <x v="30"/>
    <s v="Other"/>
    <s v="Biguanides"/>
    <x v="0"/>
    <d v="2012-11-02T00:00:00"/>
    <s v="Biguanides-&gt;Biguanides|Sulfonylureas-&gt;Sulfonylureas-&gt;Insulin glargine-&gt;Biguanides|Insulin glargine|Sulfonylureas-&gt;Insulin glargine|Sulfonylureas-&gt;Insulin aspart-&gt;Insulin glargine|Insulin glulisine-&gt;Biguanides|Insulin aspart|Insulin glargine|Insulin glulisine|Sulfonylureas-&gt;Insulin aspart|Insulin glargine|Insulin glulisine-&gt;Biguanides|Insulin glargine|Insulin glulisine|Sulfonylureas-&gt;Insulin glulisine-&gt;Insulin glulisine|Insulin isophane-&gt;Insulin isophane-&gt;DPP-4 inhibitors|Insulin glargine|Insulin glulisine-&gt;DPP-4 inhibitors|Insulin glulisine-&gt;DPP-4 inhibitors-&gt;DPP-4 inhibitors|GLP-1 agonists|Insulin glargine|Insulin glulisine-&gt;Biguanides|Insulin glargine-&gt;Biguanides|GLP-1 agonists|Insulin glargine|Insulin glulisine-&gt;Biguanides|GLP-1 agonists|Insulin glargine-&gt;GLP-1 agonists|Insulin glargine|Insulin glulisine-&gt;Biguanides|Insulin glargine|Insulin glulisine-&gt;GLP-1 agonists"/>
  </r>
  <r>
    <s v="b6kCfCq8pDk"/>
    <x v="30"/>
    <s v="Other"/>
    <s v="Biguanides"/>
    <x v="0"/>
    <d v="2016-03-18T00:00:00"/>
    <s v="Biguanides-&gt;Insulin isophane"/>
  </r>
  <r>
    <s v="EnrHu.O7VYA"/>
    <x v="30"/>
    <s v="Other"/>
    <s v="Biguanides"/>
    <x v="0"/>
    <d v="2011-06-10T00:00:00"/>
    <s v="Biguanides-&gt;DPP-4 inhibitors-&gt;GLP-1 agonists-&gt;DPP-4 inhibitors|SGLT-2 inhibitors-&gt;DPP-4 inhibitors|Insulin glargine-&gt;Insulin glargine"/>
  </r>
  <r>
    <s v="EMbUHvpXUrY"/>
    <x v="30"/>
    <s v="Māori"/>
    <s v="Biguanides"/>
    <x v="0"/>
    <d v="2021-05-27T00:00:00"/>
    <s v="Biguanides-&gt;DPP-4 inhibitors-&gt;Biguanides|GLP-1 agonists-&gt;GLP-1 agonists"/>
  </r>
  <r>
    <s v="EOxFopa3O7M"/>
    <x v="30"/>
    <s v="Pacific peoples"/>
    <s v="Biguanides|Sulfonylureas"/>
    <x v="0"/>
    <d v="2013-07-31T00:00:00"/>
    <s v="Biguanides|Sulfonylureas-&gt;Sulfonylureas-&gt;DPP-4 inhibitors-&gt;DPP-4 inhibitors|Sulfonylureas-&gt;DPP-4 inhibitors|SGLT-2 inhibitors|Sulfonylureas-&gt;DPP-4 inhibitors|SGLT-2 inhibitors-&gt;SGLT-2 inhibitors-&gt;Biguanides|GLP-1 agonists"/>
  </r>
  <r>
    <s v="EOp3PKf.shE"/>
    <x v="30"/>
    <s v="Pacific peoples"/>
    <s v="Biguanides"/>
    <x v="0"/>
    <d v="2017-06-07T00:00:00"/>
    <s v="Biguanides"/>
  </r>
  <r>
    <s v="epbUgyhQ496"/>
    <x v="30"/>
    <s v="Other"/>
    <s v="Biguanides|Sulfonylureas"/>
    <x v="0"/>
    <d v="2011-10-25T00:00:00"/>
    <s v="Biguanides|Sulfonylureas"/>
  </r>
  <r>
    <s v="ekQXkzgLHbU"/>
    <x v="30"/>
    <s v="Māori"/>
    <s v="Biguanides"/>
    <x v="0"/>
    <d v="2016-07-11T00:00:00"/>
    <s v="Biguanides-&gt;Insulin isophane"/>
  </r>
  <r>
    <s v="EFhg7QMP43E"/>
    <x v="30"/>
    <s v="Pacific peoples"/>
    <s v="Biguanides"/>
    <x v="0"/>
    <d v="2024-06-17T00:00:00"/>
    <s v="Biguanides"/>
  </r>
  <r>
    <s v="Htnju1sh9y."/>
    <x v="30"/>
    <s v="Other"/>
    <s v="Biguanides"/>
    <x v="0"/>
    <d v="2020-05-26T00:00:00"/>
    <s v="Biguanides-&gt;Insulin aspart-&gt;Insulin aspart|Insulin isophane-&gt;Insulin isophane"/>
  </r>
  <r>
    <s v="HthR0ABWRFw"/>
    <x v="30"/>
    <s v="Other"/>
    <s v="Biguanides"/>
    <x v="0"/>
    <d v="2025-05-13T00:00:00"/>
    <s v="Biguanides"/>
  </r>
  <r>
    <s v="ExEKpwBeZ1Q"/>
    <x v="30"/>
    <s v="Asian"/>
    <s v="Biguanides"/>
    <x v="0"/>
    <d v="2017-03-20T00:00:00"/>
    <s v="Biguanides"/>
  </r>
  <r>
    <s v="hrLgNGoRqMI"/>
    <x v="30"/>
    <s v="Other"/>
    <s v="Biguanides|Insulin isophane"/>
    <x v="0"/>
    <d v="2015-03-11T00:00:00"/>
    <s v="Biguanides|Insulin isophane-&gt;Insulin isophane"/>
  </r>
  <r>
    <s v="hSYC2OH9qYY"/>
    <x v="30"/>
    <s v="Other"/>
    <s v="Biguanides"/>
    <x v="0"/>
    <d v="2014-11-26T00:00:00"/>
    <s v="Biguanides"/>
  </r>
  <r>
    <s v="Ew/l7bpFaxY"/>
    <x v="30"/>
    <s v="Pacific peoples"/>
    <s v="Biguanides|Sulfonylureas"/>
    <x v="0"/>
    <d v="2017-12-27T00:00:00"/>
    <s v="Biguanides|Sulfonylureas"/>
  </r>
  <r>
    <s v="EUlk8lNyBzA"/>
    <x v="30"/>
    <s v="Asian"/>
    <s v="Biguanides"/>
    <x v="0"/>
    <d v="2011-02-07T00:00:00"/>
    <s v="Biguanides-&gt;Biguanides|Sulfonylureas-&gt;DPP-4 inhibitors-&gt;Biguanides|DPP-4 inhibitors|Sulfonylureas-&gt;DPP-4 inhibitors|Sulfonylureas"/>
  </r>
  <r>
    <s v="er00V7RzwEs"/>
    <x v="30"/>
    <s v="Other"/>
    <s v="Biguanides"/>
    <x v="0"/>
    <d v="2022-10-05T00:00:00"/>
    <s v="Biguanides-&gt;Biguanides|Insulin isophane-&gt;Insulin isophane-&gt;Insulin aspart"/>
  </r>
  <r>
    <s v="aT6qVetHL16"/>
    <x v="30"/>
    <s v="Pacific peoples"/>
    <s v="Biguanides"/>
    <x v="0"/>
    <d v="2016-02-17T00:00:00"/>
    <s v="Biguanides-&gt;Insulin isophane-&gt;Biguanides|Insulin isophane"/>
  </r>
  <r>
    <s v="aUIP/3muzOE"/>
    <x v="30"/>
    <s v="Asian"/>
    <s v="Biguanides"/>
    <x v="0"/>
    <d v="2023-06-15T00:00:00"/>
    <s v="Biguanides-&gt;Insulin isophane|Insulin lispro"/>
  </r>
  <r>
    <s v="arHKiArKkKg"/>
    <x v="30"/>
    <s v="Other"/>
    <s v="Biguanides"/>
    <x v="0"/>
    <d v="2024-07-25T00:00:00"/>
    <s v="Biguanides"/>
  </r>
  <r>
    <s v="ASNvhAUZcrY"/>
    <x v="30"/>
    <s v="Asian"/>
    <s v="Biguanides"/>
    <x v="0"/>
    <d v="2019-07-23T00:00:00"/>
    <s v="Biguanides-&gt;SGLT-2 inhibitors-&gt;DPP-4 inhibitors-&gt;DPP-4 inhibitors|SGLT-2 inhibitors"/>
  </r>
  <r>
    <s v="AspzRZ9seQ."/>
    <x v="30"/>
    <s v="Pacific peoples"/>
    <s v="Biguanides"/>
    <x v="0"/>
    <d v="2025-10-06T00:00:00"/>
    <s v="Biguanides"/>
  </r>
  <r>
    <s v="AzIPPSzxiMo"/>
    <x v="30"/>
    <s v="Pacific peoples"/>
    <s v="Biguanides"/>
    <x v="0"/>
    <d v="2022-10-02T00:00:00"/>
    <s v="Biguanides"/>
  </r>
  <r>
    <s v="AWDJBm4jhko"/>
    <x v="30"/>
    <s v="Pacific peoples"/>
    <s v="Biguanides"/>
    <x v="0"/>
    <d v="2021-11-25T00:00:00"/>
    <s v="Biguanides"/>
  </r>
  <r>
    <s v="5EPrttsyUTY"/>
    <x v="30"/>
    <s v="Other"/>
    <s v="Biguanides"/>
    <x v="0"/>
    <d v="2025-07-03T00:00:00"/>
    <s v="Biguanides"/>
  </r>
  <r>
    <s v="5M5j5V53ulo"/>
    <x v="30"/>
    <s v="Asian"/>
    <s v="Biguanides"/>
    <x v="0"/>
    <d v="2021-02-16T00:00:00"/>
    <s v="Biguanides"/>
  </r>
  <r>
    <s v="aOJVQAuyGpY"/>
    <x v="30"/>
    <s v="Asian"/>
    <s v="DPP-4 inhibitors"/>
    <x v="0"/>
    <d v="2025-10-22T00:00:00"/>
    <s v="DPP-4 inhibitors"/>
  </r>
  <r>
    <s v="AqNftRyDU2k"/>
    <x v="30"/>
    <s v="Other"/>
    <s v="Biguanides"/>
    <x v="0"/>
    <d v="2014-04-05T00:00:00"/>
    <s v="Biguanides-&gt;Insulin isophane"/>
  </r>
  <r>
    <s v="AM57HT390Q2"/>
    <x v="30"/>
    <s v="Other"/>
    <s v="Biguanides"/>
    <x v="0"/>
    <d v="2020-10-05T00:00:00"/>
    <s v="Biguanides"/>
  </r>
  <r>
    <s v="4WP33EmRFso"/>
    <x v="30"/>
    <s v="Asian"/>
    <s v="Biguanides"/>
    <x v="0"/>
    <d v="2023-01-28T00:00:00"/>
    <s v="Biguanides-&gt;Insulin aspart|Insulin isophane"/>
  </r>
  <r>
    <s v="4Qlp0C4/ADE"/>
    <x v="30"/>
    <s v="Other"/>
    <s v="Biguanides"/>
    <x v="0"/>
    <d v="2023-03-13T00:00:00"/>
    <s v="Biguanides"/>
  </r>
  <r>
    <s v="4SNo4Ca1CvY"/>
    <x v="30"/>
    <s v="Asian"/>
    <s v="Biguanides|DPP-4 inhibitors"/>
    <x v="0"/>
    <d v="2025-06-16T00:00:00"/>
    <s v="Biguanides|DPP-4 inhibitors-&gt;DPP-4 inhibitors"/>
  </r>
  <r>
    <s v="4RKsAzZQ/Z6"/>
    <x v="30"/>
    <s v="Other"/>
    <s v="Biguanides"/>
    <x v="0"/>
    <d v="2023-05-03T00:00:00"/>
    <s v="Biguanides"/>
  </r>
  <r>
    <s v="5CFEoAZsurU"/>
    <x v="30"/>
    <s v="Other"/>
    <s v="Biguanides"/>
    <x v="0"/>
    <d v="2019-12-19T00:00:00"/>
    <s v="Biguanides"/>
  </r>
  <r>
    <s v="4zbMMBXi4jo"/>
    <x v="30"/>
    <s v="Māori"/>
    <s v="Insulin isophane"/>
    <x v="1"/>
    <d v="2015-10-21T00:00:00"/>
    <s v="Insulin isophane-&gt;Biguanides|Insulin aspart-&gt;Insulin aspart-&gt;Biguanides-&gt;Biguanides|GLP-1 agonists|Insulin glargine-&gt;GLP-1 agonists"/>
  </r>
  <r>
    <s v="54H9Vco5zXM"/>
    <x v="30"/>
    <s v="Māori"/>
    <s v="Biguanides"/>
    <x v="0"/>
    <d v="2024-03-21T00:00:00"/>
    <s v="Biguanides"/>
  </r>
  <r>
    <s v="4cos6WR74RY"/>
    <x v="30"/>
    <s v="Other"/>
    <s v="Biguanides"/>
    <x v="0"/>
    <d v="2022-11-04T00:00:00"/>
    <s v="Biguanides"/>
  </r>
  <r>
    <s v="4K1OwQS7dKc"/>
    <x v="30"/>
    <s v="Asian"/>
    <s v="Biguanides"/>
    <x v="0"/>
    <d v="2021-07-20T00:00:00"/>
    <s v="Biguanides"/>
  </r>
  <r>
    <s v="4IsnwDrJfc2"/>
    <x v="30"/>
    <s v="Other"/>
    <s v="Biguanides"/>
    <x v="0"/>
    <d v="2012-03-22T00:00:00"/>
    <s v="Biguanides"/>
  </r>
  <r>
    <s v="4jG2Rvhh1zI"/>
    <x v="30"/>
    <s v="Māori"/>
    <s v="Biguanides"/>
    <x v="0"/>
    <d v="2023-02-13T00:00:00"/>
    <s v="Biguanides"/>
  </r>
  <r>
    <s v="3zXZmXLHf3o"/>
    <x v="30"/>
    <s v="Pacific peoples"/>
    <s v="DPP-4 inhibitors"/>
    <x v="0"/>
    <d v="2022-04-23T00:00:00"/>
    <s v="DPP-4 inhibitors-&gt;SGLT-2 inhibitors-&gt;DPP-4 inhibitors|SGLT-2 inhibitors"/>
  </r>
  <r>
    <s v="3WlIusR/ZdA"/>
    <x v="30"/>
    <s v="Asian"/>
    <s v="Biguanides"/>
    <x v="0"/>
    <d v="2021-10-14T00:00:00"/>
    <s v="Biguanides-&gt;SGLT-2 inhibitors"/>
  </r>
  <r>
    <s v="40JZ9hcKQyA"/>
    <x v="30"/>
    <s v="Other"/>
    <s v="Biguanides"/>
    <x v="0"/>
    <d v="2012-03-28T00:00:00"/>
    <s v="Biguanides"/>
  </r>
  <r>
    <s v="lpjTWnwKSnE"/>
    <x v="30"/>
    <s v="Asian"/>
    <s v="Biguanides"/>
    <x v="0"/>
    <d v="2020-03-16T00:00:00"/>
    <s v="Biguanides"/>
  </r>
  <r>
    <s v="lPKhp97N2Fg"/>
    <x v="30"/>
    <s v="Asian"/>
    <s v="Biguanides"/>
    <x v="0"/>
    <d v="2020-03-12T00:00:00"/>
    <s v="Biguanides"/>
  </r>
  <r>
    <s v="LP1fKa1iTaU"/>
    <x v="30"/>
    <s v="Pacific peoples"/>
    <s v="Biguanides"/>
    <x v="0"/>
    <d v="2023-03-30T00:00:00"/>
    <s v="Biguanides"/>
  </r>
  <r>
    <s v="lPBfERc1OsU"/>
    <x v="30"/>
    <s v="Other"/>
    <s v="Biguanides"/>
    <x v="0"/>
    <d v="2019-03-08T00:00:00"/>
    <s v="Biguanides-&gt;GLP-1 agonists-&gt;Biguanides|GLP-1 agonists"/>
  </r>
  <r>
    <s v="llRwLesqtr6"/>
    <x v="30"/>
    <s v="Other"/>
    <s v="Biguanides"/>
    <x v="0"/>
    <d v="2023-07-06T00:00:00"/>
    <s v="Biguanides"/>
  </r>
  <r>
    <s v="LNIrNYLWLgU"/>
    <x v="30"/>
    <s v="Asian"/>
    <s v="Biguanides"/>
    <x v="0"/>
    <d v="2013-01-11T00:00:00"/>
    <s v="Biguanides"/>
  </r>
  <r>
    <s v="lmZJ2sPOeL2"/>
    <x v="30"/>
    <s v="Asian"/>
    <s v="Biguanides"/>
    <x v="0"/>
    <d v="2023-04-28T00:00:00"/>
    <s v="Biguanides"/>
  </r>
  <r>
    <s v="LVymvMCMsrA"/>
    <x v="30"/>
    <s v="Other"/>
    <s v="Biguanides"/>
    <x v="0"/>
    <d v="2017-03-30T00:00:00"/>
    <s v="Biguanides"/>
  </r>
  <r>
    <s v="Lt.wox6vhDU"/>
    <x v="30"/>
    <s v="Asian"/>
    <s v="Biguanides"/>
    <x v="0"/>
    <d v="2024-01-10T00:00:00"/>
    <s v="Biguanides"/>
  </r>
  <r>
    <s v="ltII06QAG6s"/>
    <x v="30"/>
    <s v="Other"/>
    <s v="Biguanides"/>
    <x v="0"/>
    <d v="2022-08-24T00:00:00"/>
    <s v="Biguanides"/>
  </r>
  <r>
    <s v="LrsAdrGrCU."/>
    <x v="30"/>
    <s v="Asian"/>
    <s v="Biguanides|Sulfonylureas"/>
    <x v="0"/>
    <d v="2019-07-05T00:00:00"/>
    <s v="Biguanides|Sulfonylureas-&gt;Biguanides"/>
  </r>
  <r>
    <s v="m.MHGQnx/QQ"/>
    <x v="30"/>
    <s v="Other"/>
    <s v="Biguanides"/>
    <x v="0"/>
    <d v="2018-02-27T00:00:00"/>
    <s v="Biguanides"/>
  </r>
  <r>
    <s v="lYG05LO8cVs"/>
    <x v="30"/>
    <s v="Pacific peoples"/>
    <s v="Biguanides"/>
    <x v="0"/>
    <d v="2016-10-19T00:00:00"/>
    <s v="Biguanides-&gt;DPP-4 inhibitors-&gt;Biguanides|DPP-4 inhibitors-&gt;DPP-4 inhibitors|SGLT-2 inhibitors-&gt;SGLT-2 inhibitors-&gt;Biguanides|GLP-1 agonists"/>
  </r>
  <r>
    <s v="LXgx.pJ7qw2"/>
    <x v="30"/>
    <s v="Māori"/>
    <s v="Biguanides"/>
    <x v="0"/>
    <d v="2014-05-12T00:00:00"/>
    <s v="Biguanides-&gt;Insulin isophane-&gt;Insulin aspart|Insulin isophane"/>
  </r>
  <r>
    <s v="lxlr1ddh3vI"/>
    <x v="30"/>
    <s v="Other"/>
    <s v="Biguanides"/>
    <x v="0"/>
    <d v="2020-10-15T00:00:00"/>
    <s v="Biguanides"/>
  </r>
  <r>
    <s v="igdkzIJItAs"/>
    <x v="30"/>
    <s v="Māori"/>
    <s v="Biguanides"/>
    <x v="0"/>
    <d v="2024-09-13T00:00:00"/>
    <s v="Biguanides"/>
  </r>
  <r>
    <s v="iffXt5nM0kU"/>
    <x v="30"/>
    <s v="Asian"/>
    <s v="Biguanides"/>
    <x v="0"/>
    <d v="2022-04-14T00:00:00"/>
    <s v="Biguanides"/>
  </r>
  <r>
    <s v="iN/ztzrOT62"/>
    <x v="30"/>
    <s v="Pacific peoples"/>
    <s v="DPP-4 inhibitors"/>
    <x v="0"/>
    <d v="2024-09-28T00:00:00"/>
    <s v="DPP-4 inhibitors-&gt;Biguanides|DPP-4 inhibitors-&gt;Biguanides-&gt;SGLT-2 inhibitors"/>
  </r>
  <r>
    <s v="iNaMJT6ifBk"/>
    <x v="30"/>
    <s v="Other"/>
    <s v="Biguanides"/>
    <x v="0"/>
    <d v="2025-11-20T00:00:00"/>
    <s v="Biguanides"/>
  </r>
  <r>
    <s v="IMueVCBR8h."/>
    <x v="30"/>
    <s v="Other"/>
    <s v="Biguanides"/>
    <x v="0"/>
    <d v="2021-01-07T00:00:00"/>
    <s v="Biguanides-&gt;Insulin isophane"/>
  </r>
  <r>
    <s v="iiRFhNOJOds"/>
    <x v="30"/>
    <s v="Māori"/>
    <s v="Biguanides"/>
    <x v="0"/>
    <d v="2018-08-21T00:00:00"/>
    <s v="Biguanides-&gt;Biguanides|Sulfonylureas-&gt;SGLT-2 inhibitors-&gt;DPP-4 inhibitors-&gt;Sulfonylureas-&gt;DPP-4 inhibitors|Sulfonylureas"/>
  </r>
  <r>
    <s v="IhV15CbRrWc"/>
    <x v="30"/>
    <s v="Pacific peoples"/>
    <s v="Biguanides"/>
    <x v="0"/>
    <d v="2023-08-25T00:00:00"/>
    <s v="Biguanides-&gt;DPP-4 inhibitors"/>
  </r>
  <r>
    <s v="I66/qGVboxQ"/>
    <x v="30"/>
    <s v="Asian"/>
    <s v="DPP-4 inhibitors"/>
    <x v="0"/>
    <d v="2024-07-04T00:00:00"/>
    <s v="DPP-4 inhibitors-&gt;Biguanides"/>
  </r>
  <r>
    <s v="i6pF1jwItpE"/>
    <x v="30"/>
    <s v="Other"/>
    <s v="Biguanides|Insulin isophane"/>
    <x v="0"/>
    <d v="2023-08-23T00:00:00"/>
    <s v="Biguanides|Insulin isophane"/>
  </r>
  <r>
    <s v="I6ykk0WNONs"/>
    <x v="30"/>
    <s v="Other"/>
    <s v="Biguanides"/>
    <x v="0"/>
    <d v="2016-12-28T00:00:00"/>
    <s v="Biguanides"/>
  </r>
  <r>
    <s v="Ib1vwJ5SO/U"/>
    <x v="30"/>
    <s v="Asian"/>
    <s v="Biguanides"/>
    <x v="0"/>
    <d v="2021-11-23T00:00:00"/>
    <s v="Biguanides-&gt;Insulin isophane"/>
  </r>
  <r>
    <s v="i8p76O6tnfc"/>
    <x v="30"/>
    <s v="Other"/>
    <s v="Biguanides"/>
    <x v="0"/>
    <d v="2013-04-30T00:00:00"/>
    <s v="Biguanides-&gt;Biguanides|DPP-4 inhibitors-&gt;DPP-4 inhibitors-&gt;Biguanides|DPP-4 inhibitors|GLP-1 agonists-&gt;GLP-1 agonists-&gt;Biguanides|GLP-1 agonists-&gt;Sulfonylureas"/>
  </r>
  <r>
    <s v="I/EpzJ4xKSc"/>
    <x v="30"/>
    <s v="Asian"/>
    <s v="Biguanides"/>
    <x v="0"/>
    <d v="2014-02-03T00:00:00"/>
    <s v="Biguanides-&gt;Biguanides|Sulfonylureas-&gt;DPP-4 inhibitors|Sulfonylureas-&gt;Sulfonylureas-&gt;DPP-4 inhibitors-&gt;SGLT-2 inhibitors-&gt;DPP-4 inhibitors|SGLT-2 inhibitors|Sulfonylureas"/>
  </r>
  <r>
    <s v="HZJ8aO.UOj."/>
    <x v="30"/>
    <s v="Other"/>
    <s v="Insulin isophane"/>
    <x v="1"/>
    <d v="2024-12-31T00:00:00"/>
    <s v="Insulin isophane-&gt;Insulin aspart-&gt;DPP-4 inhibitors"/>
  </r>
  <r>
    <s v="HyvM/7AMQ3E"/>
    <x v="30"/>
    <s v="Māori"/>
    <s v="Biguanides"/>
    <x v="0"/>
    <d v="2015-05-05T00:00:00"/>
    <s v="Biguanides-&gt;Insulin isophane with insulin neutral-&gt;Insulin aspart|Insulin isophane-&gt;Insulin isophane-&gt;Insulin aspart"/>
  </r>
  <r>
    <s v="HxHyeRiZGFQ"/>
    <x v="30"/>
    <s v="Other"/>
    <s v="Insulin aspart"/>
    <x v="1"/>
    <d v="2015-12-10T00:00:00"/>
    <s v="Insulin aspart-&gt;Biguanides|Insulin aspart-&gt;Insulin aspart|Insulin isophane-&gt;Insulin isophane-&gt;Biguanides|Insulin aspart|Insulin isophane-&gt;GLP-1 agonists-&gt;DPP-4 inhibitors-&gt;Insulin glargine|SGLT-2 inhibitors-&gt;Insulin glargine-&gt;DPP-4 inhibitors|Insulin glargine"/>
  </r>
  <r>
    <s v="HxkQjWqtMbc"/>
    <x v="30"/>
    <s v="Pacific peoples"/>
    <s v="Biguanides"/>
    <x v="0"/>
    <d v="2021-09-24T00:00:00"/>
    <s v="Biguanides-&gt;Sulfonylureas-&gt;Biguanides|SGLT-2 inhibitors-&gt;SGLT-2 inhibitors-&gt;GLP-1 agonists-&gt;Biguanides|GLP-1 agonists"/>
  </r>
  <r>
    <s v="P7p97MrmTaU"/>
    <x v="30"/>
    <s v="Asian"/>
    <s v="Insulin aspart|Insulin isophane"/>
    <x v="1"/>
    <d v="2016-09-09T00:00:00"/>
    <s v="Insulin aspart|Insulin isophane-&gt;Biguanides"/>
  </r>
  <r>
    <s v="Pbz1Pl8Ymfc"/>
    <x v="30"/>
    <s v="Asian"/>
    <s v="Biguanides"/>
    <x v="0"/>
    <d v="2023-01-06T00:00:00"/>
    <s v="Biguanides-&gt;Insulin isophane-&gt;Insulin aspart|Insulin isophane-&gt;Biguanides|Insulin aspart|Insulin isophane-&gt;Insulin aspart"/>
  </r>
  <r>
    <s v="p3YSEH.Cvqs"/>
    <x v="30"/>
    <s v="Asian"/>
    <s v="Biguanides"/>
    <x v="0"/>
    <d v="2017-09-04T00:00:00"/>
    <s v="Biguanides"/>
  </r>
  <r>
    <s v="P3ZhuogEGjw"/>
    <x v="30"/>
    <s v="Pacific peoples"/>
    <s v="DPP-4 inhibitors|SGLT-2 inhibitors"/>
    <x v="0"/>
    <d v="2021-11-05T00:00:00"/>
    <s v="DPP-4 inhibitors|SGLT-2 inhibitors"/>
  </r>
  <r>
    <s v="p4Djlg7MZ8o"/>
    <x v="30"/>
    <s v="Other"/>
    <s v="Biguanides"/>
    <x v="0"/>
    <d v="2024-09-12T00:00:00"/>
    <s v="Biguanides"/>
  </r>
  <r>
    <s v="P2s4u7lQ6O2"/>
    <x v="30"/>
    <s v="Māori"/>
    <s v="Biguanides"/>
    <x v="0"/>
    <d v="2021-01-12T00:00:00"/>
    <s v="Biguanides"/>
  </r>
  <r>
    <s v="PEAdBv0pjHc"/>
    <x v="30"/>
    <s v="Other"/>
    <s v="Biguanides"/>
    <x v="0"/>
    <d v="2019-05-16T00:00:00"/>
    <s v="Biguanides"/>
  </r>
  <r>
    <s v="PFUxHvQF7Ec"/>
    <x v="30"/>
    <s v="Pacific peoples"/>
    <s v="Biguanides"/>
    <x v="0"/>
    <d v="2019-02-14T00:00:00"/>
    <s v="Biguanides"/>
  </r>
  <r>
    <s v="oyxP5mV1mDo"/>
    <x v="30"/>
    <s v="Māori"/>
    <s v="Biguanides"/>
    <x v="0"/>
    <d v="2016-04-27T00:00:00"/>
    <s v="Biguanides"/>
  </r>
  <r>
    <s v="P.VHx5WKZE2"/>
    <x v="30"/>
    <s v="Other"/>
    <s v="Insulin aspart|Insulin isophane"/>
    <x v="1"/>
    <d v="2016-08-01T00:00:00"/>
    <s v="Insulin aspart|Insulin isophane-&gt;Biguanides"/>
  </r>
  <r>
    <s v="P/o1pri6sts"/>
    <x v="30"/>
    <s v="Asian"/>
    <s v="Biguanides"/>
    <x v="0"/>
    <d v="2021-06-18T00:00:00"/>
    <s v="Biguanides-&gt;DPP-4 inhibitors"/>
  </r>
  <r>
    <s v="OYQnjlXNF2g"/>
    <x v="30"/>
    <s v="Other"/>
    <s v="Biguanides"/>
    <x v="0"/>
    <d v="2014-05-29T00:00:00"/>
    <s v="Biguanides"/>
  </r>
  <r>
    <s v="ouHtvyzm/rQ"/>
    <x v="30"/>
    <s v="Pacific peoples"/>
    <s v="Biguanides"/>
    <x v="0"/>
    <d v="2019-04-11T00:00:00"/>
    <s v="Biguanides-&gt;Biguanides|SGLT-2 inhibitors-&gt;SGLT-2 inhibitors"/>
  </r>
  <r>
    <s v="M8A0u4zLqeY"/>
    <x v="30"/>
    <s v="Māori"/>
    <s v="Biguanides"/>
    <x v="0"/>
    <d v="2023-02-22T00:00:00"/>
    <s v="Biguanides-&gt;DPP-4 inhibitors-&gt;Biguanides|GLP-1 agonists-&gt;GLP-1 agonists"/>
  </r>
  <r>
    <s v="ovxEnq85z3Q"/>
    <x v="30"/>
    <s v="Other"/>
    <s v="Biguanides"/>
    <x v="0"/>
    <d v="2023-03-08T00:00:00"/>
    <s v="Biguanides"/>
  </r>
  <r>
    <s v="m0HeMyigmj2"/>
    <x v="30"/>
    <s v="Pacific peoples"/>
    <s v="Biguanides"/>
    <x v="0"/>
    <d v="2014-02-20T00:00:00"/>
    <s v="Biguanides-&gt;DPP-4 inhibitors-&gt;DPP-4 inhibitors|SGLT-2 inhibitors-&gt;SGLT-2 inhibitors-&gt;Biguanides|GLP-1 agonists-&gt;GLP-1 agonists|SGLT-2 inhibitors-&gt;GLP-1 agonists-&gt;Sulfonylureas-&gt;GLP-1 agonists|Sulfonylureas-&gt;Biguanides|GLP-1 agonists|Sulfonylureas-&gt;Biguanides|Sulfonylureas-&gt;DPP-4 inhibitors|Sulfonylureas-&gt;DPP-4 inhibitors|GLP-1 agonists-&gt;DPP-4 inhibitors|GLP-1 agonists|Sulfonylureas"/>
  </r>
  <r>
    <s v="m4ry/qZmgwk"/>
    <x v="30"/>
    <s v="Māori"/>
    <s v="Biguanides"/>
    <x v="0"/>
    <d v="2024-04-10T00:00:00"/>
    <s v="Biguanides-&gt;Biguanides|SGLT-2 inhibitors-&gt;SGLT-2 inhibitors"/>
  </r>
  <r>
    <s v="M3lHCnwWMzE"/>
    <x v="30"/>
    <s v="Asian"/>
    <s v="Biguanides"/>
    <x v="0"/>
    <d v="2018-10-16T00:00:00"/>
    <s v="Biguanides-&gt;Biguanides|Insulin isophane-&gt;Biguanides|Insulin aspart|Insulin isophane-&gt;Insulin aspart|Insulin isophane"/>
  </r>
  <r>
    <s v="M4ywItwtf82"/>
    <x v="30"/>
    <s v="Other"/>
    <s v="Biguanides"/>
    <x v="0"/>
    <d v="2022-08-31T00:00:00"/>
    <s v="Biguanides"/>
  </r>
  <r>
    <s v="pInzifpElUg"/>
    <x v="30"/>
    <s v="Asian"/>
    <s v="Biguanides"/>
    <x v="0"/>
    <d v="2019-09-30T00:00:00"/>
    <s v="Biguanides"/>
  </r>
  <r>
    <s v="SKxTXdLhSbA"/>
    <x v="30"/>
    <s v="Asian"/>
    <s v="Biguanides"/>
    <x v="0"/>
    <d v="2015-10-29T00:00:00"/>
    <s v="Biguanides"/>
  </r>
  <r>
    <s v="SlhMmLnNU.s"/>
    <x v="30"/>
    <s v="Asian"/>
    <s v="Biguanides"/>
    <x v="0"/>
    <d v="2025-01-18T00:00:00"/>
    <s v="Biguanides"/>
  </r>
  <r>
    <s v="SLjedPga6L6"/>
    <x v="30"/>
    <s v="Asian"/>
    <s v="DPP-4 inhibitors|Sulfonylureas"/>
    <x v="0"/>
    <d v="2022-01-28T00:00:00"/>
    <s v="DPP-4 inhibitors|Sulfonylureas-&gt;DPP-4 inhibitors-&gt;Sulfonylureas-&gt;DPP-4 inhibitors|SGLT-2 inhibitors|Sulfonylureas"/>
  </r>
  <r>
    <s v="Pt5fa5CGnRk"/>
    <x v="30"/>
    <s v="Asian"/>
    <s v="Biguanides"/>
    <x v="0"/>
    <d v="2024-02-18T00:00:00"/>
    <s v="Biguanides"/>
  </r>
  <r>
    <s v="pPcztJgG9hs"/>
    <x v="30"/>
    <s v="Other"/>
    <s v="Biguanides"/>
    <x v="0"/>
    <d v="2017-11-16T00:00:00"/>
    <s v="Biguanides"/>
  </r>
  <r>
    <s v="snXJ03Nj/Rk"/>
    <x v="30"/>
    <s v="Māori"/>
    <s v="Biguanides"/>
    <x v="0"/>
    <d v="2015-06-04T00:00:00"/>
    <s v="Biguanides"/>
  </r>
  <r>
    <s v="sX7fYpawTxA"/>
    <x v="30"/>
    <s v="Asian"/>
    <s v="Biguanides"/>
    <x v="0"/>
    <d v="2018-06-19T00:00:00"/>
    <s v="Biguanides"/>
  </r>
  <r>
    <s v="SSvCVRMCtok"/>
    <x v="30"/>
    <s v="Asian"/>
    <s v="Biguanides"/>
    <x v="0"/>
    <d v="2025-04-29T00:00:00"/>
    <s v="Biguanides"/>
  </r>
  <r>
    <s v="Ssj2PYx0aT."/>
    <x v="30"/>
    <s v="Asian"/>
    <s v="Biguanides"/>
    <x v="0"/>
    <d v="2022-05-06T00:00:00"/>
    <s v="Biguanides"/>
  </r>
  <r>
    <s v="SsKjFsWqzj."/>
    <x v="30"/>
    <s v="Other"/>
    <s v="Biguanides"/>
    <x v="0"/>
    <d v="2013-03-11T00:00:00"/>
    <s v="Biguanides"/>
  </r>
  <r>
    <s v="ssFGw.tzGMw"/>
    <x v="30"/>
    <s v="Asian"/>
    <s v="Biguanides"/>
    <x v="0"/>
    <d v="2020-02-17T00:00:00"/>
    <s v="Biguanides"/>
  </r>
  <r>
    <s v="jDbsaFFgNHs"/>
    <x v="30"/>
    <s v="Asian"/>
    <s v="DPP-4 inhibitors"/>
    <x v="0"/>
    <d v="2022-03-23T00:00:00"/>
    <s v="DPP-4 inhibitors-&gt;DPP-4 inhibitors|Sulfonylureas-&gt;DPP-4 inhibitors|SGLT-2 inhibitors|Sulfonylureas-&gt;DPP-4 inhibitors|SGLT-2 inhibitors"/>
  </r>
  <r>
    <s v="JD83maGV1Ao"/>
    <x v="30"/>
    <s v="Other"/>
    <s v="Biguanides"/>
    <x v="0"/>
    <d v="2013-02-25T00:00:00"/>
    <s v="Biguanides"/>
  </r>
  <r>
    <s v="maM9NVUDC0s"/>
    <x v="30"/>
    <s v="Asian"/>
    <s v="Biguanides"/>
    <x v="0"/>
    <d v="2012-11-06T00:00:00"/>
    <s v="Biguanides"/>
  </r>
  <r>
    <s v="MB5eJum5x/."/>
    <x v="30"/>
    <s v="Māori"/>
    <s v="Biguanides"/>
    <x v="0"/>
    <d v="2020-01-24T00:00:00"/>
    <s v="Biguanides-&gt;Biguanides|GLP-1 agonists-&gt;GLP-1 agonists-&gt;DPP-4 inhibitors"/>
  </r>
  <r>
    <s v="m8akQL9cfIk"/>
    <x v="30"/>
    <s v="Māori"/>
    <s v="Insulin isophane"/>
    <x v="1"/>
    <d v="2011-10-04T00:00:00"/>
    <s v="Insulin isophane-&gt;Insulin aspart|Insulin isophane-&gt;Insulin aspart-&gt;Biguanides-&gt;Biguanides|Sulfonylureas"/>
  </r>
  <r>
    <s v="iZLwkFwvwrc"/>
    <x v="30"/>
    <s v="Pacific peoples"/>
    <s v="Biguanides"/>
    <x v="0"/>
    <d v="2021-03-16T00:00:00"/>
    <s v="Biguanides-&gt;Biguanides|DPP-4 inhibitors"/>
  </r>
  <r>
    <s v="IZTn0eUl4FM"/>
    <x v="30"/>
    <s v="Asian"/>
    <s v="Biguanides"/>
    <x v="0"/>
    <d v="2014-07-02T00:00:00"/>
    <s v="Biguanides-&gt;Insulin isophane-&gt;Insulin aspart"/>
  </r>
  <r>
    <s v="IYz3bdHwbRI"/>
    <x v="30"/>
    <s v="Other"/>
    <s v="Biguanides"/>
    <x v="0"/>
    <d v="2020-08-10T00:00:00"/>
    <s v="Biguanides"/>
  </r>
  <r>
    <s v="iz.0CWmEksI"/>
    <x v="30"/>
    <s v="Pacific peoples"/>
    <s v="DPP-4 inhibitors"/>
    <x v="0"/>
    <d v="2025-09-22T00:00:00"/>
    <s v="DPP-4 inhibitors"/>
  </r>
  <r>
    <s v="Ix3CJEwdaWc"/>
    <x v="30"/>
    <s v="Asian"/>
    <s v="Biguanides"/>
    <x v="0"/>
    <d v="2017-10-05T00:00:00"/>
    <s v="Biguanides"/>
  </r>
  <r>
    <s v="J37y1Epx.Cs"/>
    <x v="30"/>
    <s v="Other"/>
    <s v="Biguanides"/>
    <x v="0"/>
    <d v="2015-10-13T00:00:00"/>
    <s v="Biguanides"/>
  </r>
  <r>
    <s v="j8RWe2PTOws"/>
    <x v="30"/>
    <s v="Māori"/>
    <s v="Insulin isophane"/>
    <x v="1"/>
    <d v="2019-01-18T00:00:00"/>
    <s v="Insulin isophane-&gt;Biguanides-&gt;Insulin lispro-&gt;DPP-4 inhibitors"/>
  </r>
  <r>
    <s v="JAdiIJ.ks/M"/>
    <x v="30"/>
    <s v="Asian"/>
    <s v="Biguanides"/>
    <x v="0"/>
    <d v="2019-09-25T00:00:00"/>
    <s v="Biguanides-&gt;DPP-4 inhibitors|Sulfonylureas-&gt;DPP-4 inhibitors"/>
  </r>
  <r>
    <s v="MhY5inZmkxM"/>
    <x v="30"/>
    <s v="Asian"/>
    <s v="Biguanides"/>
    <x v="0"/>
    <d v="2025-04-08T00:00:00"/>
    <s v="Biguanides"/>
  </r>
  <r>
    <s v="mEUBPB3CClQ"/>
    <x v="30"/>
    <s v="Other"/>
    <s v="Biguanides"/>
    <x v="0"/>
    <d v="2015-06-16T00:00:00"/>
    <s v="Biguanides"/>
  </r>
  <r>
    <s v="MdBWp.dkT5Y"/>
    <x v="30"/>
    <s v="Asian"/>
    <s v="Biguanides"/>
    <x v="0"/>
    <d v="2018-06-20T00:00:00"/>
    <s v="Biguanides-&gt;Insulin isophane"/>
  </r>
  <r>
    <s v="mCgM4FC7m6A"/>
    <x v="30"/>
    <s v="Asian"/>
    <s v="Biguanides"/>
    <x v="0"/>
    <d v="2023-10-12T00:00:00"/>
    <s v="Biguanides-&gt;DPP-4 inhibitors"/>
  </r>
  <r>
    <s v="Mlz/I4tvcWg"/>
    <x v="30"/>
    <s v="Other"/>
    <s v="Biguanides"/>
    <x v="0"/>
    <d v="2024-04-17T00:00:00"/>
    <s v="Biguanides"/>
  </r>
  <r>
    <s v="Mnqk5PnWSuk"/>
    <x v="30"/>
    <s v="Asian"/>
    <s v="Biguanides"/>
    <x v="0"/>
    <d v="2012-11-26T00:00:00"/>
    <s v="Biguanides-&gt;Biguanides|Insulin aspart-&gt;Insulin aspart"/>
  </r>
  <r>
    <s v="mLIS.JaHt/6"/>
    <x v="30"/>
    <s v="Other"/>
    <s v="Biguanides"/>
    <x v="0"/>
    <d v="2016-03-09T00:00:00"/>
    <s v="Biguanides-&gt;SGLT-2 inhibitors-&gt;Biguanides|SGLT-2 inhibitors"/>
  </r>
  <r>
    <s v="mkQz7cK0Bds"/>
    <x v="30"/>
    <s v="Māori"/>
    <s v="Biguanides"/>
    <x v="0"/>
    <d v="2024-02-07T00:00:00"/>
    <s v="Biguanides-&gt;DPP-4 inhibitors"/>
  </r>
  <r>
    <s v="mKDdin6Umn2"/>
    <x v="30"/>
    <s v="Māori"/>
    <s v="Biguanides"/>
    <x v="0"/>
    <d v="2020-01-31T00:00:00"/>
    <s v="Biguanides-&gt;Biguanides|Sulfonylureas-&gt;DPP-4 inhibitors|Sulfonylureas-&gt;DPP-4 inhibitors"/>
  </r>
  <r>
    <s v="mJtQ20r.6/A"/>
    <x v="30"/>
    <s v="Asian"/>
    <s v="Biguanides|DPP-4 inhibitors"/>
    <x v="0"/>
    <d v="2019-10-29T00:00:00"/>
    <s v="Biguanides|DPP-4 inhibitors-&gt;DPP-4 inhibitors-&gt;Biguanides-&gt;SGLT-2 inhibitors-&gt;Biguanides|SGLT-2 inhibitors"/>
  </r>
  <r>
    <s v="mtjvR9csvpg"/>
    <x v="30"/>
    <s v="Other"/>
    <s v="Biguanides"/>
    <x v="0"/>
    <d v="2011-01-21T00:00:00"/>
    <s v="Biguanides"/>
  </r>
  <r>
    <s v="mSHa0Sz89mw"/>
    <x v="30"/>
    <s v="Asian"/>
    <s v="Biguanides"/>
    <x v="0"/>
    <d v="2015-06-02T00:00:00"/>
    <s v="Biguanides"/>
  </r>
  <r>
    <s v="mQNKiSAxNhs"/>
    <x v="30"/>
    <s v="Māori"/>
    <s v="Biguanides"/>
    <x v="0"/>
    <d v="2017-04-06T00:00:00"/>
    <s v="Biguanides"/>
  </r>
  <r>
    <s v="mOSqtFa5ud2"/>
    <x v="30"/>
    <s v="Asian"/>
    <s v="Biguanides"/>
    <x v="0"/>
    <d v="2012-06-14T00:00:00"/>
    <s v="Biguanides-&gt;Biguanides|Insulin aspart|Insulin isophane"/>
  </r>
  <r>
    <s v="mNxLHimlTUY"/>
    <x v="30"/>
    <s v="Pacific peoples"/>
    <s v="Biguanides"/>
    <x v="0"/>
    <d v="2019-06-25T00:00:00"/>
    <s v="Biguanides-&gt;DPP-4 inhibitors-&gt;DPP-4 inhibitors|SGLT-2 inhibitors"/>
  </r>
  <r>
    <s v="mXoGDJ60mA2"/>
    <x v="30"/>
    <s v="Other"/>
    <s v="Biguanides"/>
    <x v="0"/>
    <d v="2018-08-09T00:00:00"/>
    <s v="Biguanides"/>
  </r>
  <r>
    <s v="MxqrxykXk8Q"/>
    <x v="30"/>
    <s v="Other"/>
    <s v="Insulin aspart|Insulin glargine"/>
    <x v="1"/>
    <d v="2014-12-15T00:00:00"/>
    <s v="Insulin aspart|Insulin glargine-&gt;Biguanides|Insulin aspart|Insulin glargine-&gt;Insulin glargine-&gt;Biguanides-&gt;Biguanides|Insulin glargine-&gt;Insulin aspart"/>
  </r>
  <r>
    <s v="muTZhJU1Drs"/>
    <x v="30"/>
    <s v="Other"/>
    <s v="Biguanides"/>
    <x v="0"/>
    <d v="2014-05-06T00:00:00"/>
    <s v="Biguanides"/>
  </r>
  <r>
    <s v="mVe/buOwIfg"/>
    <x v="30"/>
    <s v="Asian"/>
    <s v="Biguanides"/>
    <x v="0"/>
    <d v="2014-06-18T00:00:00"/>
    <s v="Biguanides"/>
  </r>
  <r>
    <s v="MUiX1fTQBvo"/>
    <x v="30"/>
    <s v="Other"/>
    <s v="Biguanides"/>
    <x v="0"/>
    <d v="2020-09-07T00:00:00"/>
    <s v="Biguanides"/>
  </r>
  <r>
    <s v="N2AVWYQikwk"/>
    <x v="30"/>
    <s v="Pacific peoples"/>
    <s v="Biguanides"/>
    <x v="0"/>
    <d v="2022-05-22T00:00:00"/>
    <s v="Biguanides"/>
  </r>
  <r>
    <s v="ptkzufV6Ato"/>
    <x v="30"/>
    <s v="Asian"/>
    <s v="Biguanides"/>
    <x v="0"/>
    <d v="2021-06-17T00:00:00"/>
    <s v="Biguanides-&gt;Insulin glargine"/>
  </r>
  <r>
    <s v="N2wJzSmDD.s"/>
    <x v="30"/>
    <s v="Pacific peoples"/>
    <s v="Biguanides"/>
    <x v="0"/>
    <d v="2019-05-24T00:00:00"/>
    <s v="Biguanides"/>
  </r>
  <r>
    <s v="N3ArVdFsUnE"/>
    <x v="30"/>
    <s v="Pacific peoples"/>
    <s v="Biguanides"/>
    <x v="0"/>
    <d v="2014-12-12T00:00:00"/>
    <s v="Biguanides-&gt;Biguanides|Sulfonylureas-&gt;Biguanides|DPP-4 inhibitors|Sulfonylureas-&gt;Biguanides|DPP-4 inhibitors-&gt;Biguanides|SGLT-2 inhibitors-&gt;SGLT-2 inhibitors-&gt;DPP-4 inhibitors|SGLT-2 inhibitors"/>
  </r>
  <r>
    <s v="pwy6UA4xcPw"/>
    <x v="30"/>
    <s v="Asian"/>
    <s v="Insulin aspart|Insulin isophane"/>
    <x v="1"/>
    <d v="2020-03-31T00:00:00"/>
    <s v="Insulin aspart|Insulin isophane-&gt;Insulin isophane-&gt;Biguanides"/>
  </r>
  <r>
    <s v="px2bjS6yoLw"/>
    <x v="30"/>
    <s v="Māori"/>
    <s v="Biguanides"/>
    <x v="0"/>
    <d v="2011-09-16T00:00:00"/>
    <s v="Biguanides-&gt;Biguanides|Sulfonylureas-&gt;Sulfonylureas-&gt;Biguanides|Insulin lispro-&gt;Insulin lispro-&gt;SGLT-2 inhibitors-&gt;Biguanides|Insulin lispro|SGLT-2 inhibitors-&gt;Insulin aspart|Insulin glargine-&gt;Biguanides|Insulin aspart|Insulin glargine-&gt;Biguanides|Insulin aspart-&gt;GLP-1 agonists-&gt;Biguanides|GLP-1 agonists|Insulin aspart-&gt;GLP-1 agonists|Insulin aspart-&gt;Biguanides|GLP-1 agonists|Insulin glargine-&gt;Biguanides|GLP-1 agonists|Insulin glargine|SGLT-2 inhibitors-&gt;Insulin aspart-&gt;Biguanides|GLP-1 agonists|Insulin aspart|SGLT-2 inhibitors-&gt;Biguanides|GLP-1 agonists|SGLT-2 inhibitors"/>
  </r>
  <r>
    <s v="PYEPwAcHuJQ"/>
    <x v="30"/>
    <s v="Other"/>
    <s v="Biguanides"/>
    <x v="0"/>
    <d v="2023-12-15T00:00:00"/>
    <s v="Biguanides"/>
  </r>
  <r>
    <s v="QdW7D2qxsB6"/>
    <x v="30"/>
    <s v="Other"/>
    <s v="Biguanides"/>
    <x v="0"/>
    <d v="2025-07-28T00:00:00"/>
    <s v="Biguanides"/>
  </r>
  <r>
    <s v="QeLzJlkP7OQ"/>
    <x v="30"/>
    <s v="Māori"/>
    <s v="Biguanides"/>
    <x v="0"/>
    <d v="2022-09-14T00:00:00"/>
    <s v="Biguanides"/>
  </r>
  <r>
    <s v="qB0qSrDVISQ"/>
    <x v="30"/>
    <s v="Other"/>
    <s v="Biguanides"/>
    <x v="0"/>
    <d v="2025-10-25T00:00:00"/>
    <s v="Biguanides"/>
  </r>
  <r>
    <s v="PyxLH2wNIxo"/>
    <x v="30"/>
    <s v="Pacific peoples"/>
    <s v="Biguanides"/>
    <x v="0"/>
    <d v="2023-06-13T00:00:00"/>
    <s v="Biguanides"/>
  </r>
  <r>
    <s v="q.Uj8gRvk1o"/>
    <x v="30"/>
    <s v="Other"/>
    <s v="Biguanides"/>
    <x v="0"/>
    <d v="2018-04-24T00:00:00"/>
    <s v="Biguanides"/>
  </r>
  <r>
    <s v="QnbGVKgUUME"/>
    <x v="30"/>
    <s v="Māori"/>
    <s v="Biguanides"/>
    <x v="0"/>
    <d v="2025-07-08T00:00:00"/>
    <s v="Biguanides"/>
  </r>
  <r>
    <s v="qNi3SFJa1DY"/>
    <x v="30"/>
    <s v="Māori"/>
    <s v="Biguanides"/>
    <x v="0"/>
    <d v="2019-11-28T00:00:00"/>
    <s v="Biguanides-&gt;SGLT-2 inhibitors"/>
  </r>
  <r>
    <s v="QOmWcX3io2U"/>
    <x v="30"/>
    <s v="Pacific peoples"/>
    <s v="Biguanides"/>
    <x v="0"/>
    <d v="2016-07-20T00:00:00"/>
    <s v="Biguanides"/>
  </r>
  <r>
    <s v="qnUcYktNIJc"/>
    <x v="30"/>
    <s v="Other"/>
    <s v="Biguanides"/>
    <x v="0"/>
    <d v="2022-10-14T00:00:00"/>
    <s v="Biguanides"/>
  </r>
  <r>
    <s v="qpffwCFM84o"/>
    <x v="30"/>
    <s v="Other"/>
    <s v="Biguanides"/>
    <x v="0"/>
    <d v="2025-07-02T00:00:00"/>
    <s v="Biguanides"/>
  </r>
  <r>
    <s v="qp9dqCb7OxI"/>
    <x v="30"/>
    <s v="Other"/>
    <s v="Biguanides"/>
    <x v="0"/>
    <d v="2012-06-18T00:00:00"/>
    <s v="Biguanides"/>
  </r>
  <r>
    <s v="Tlry1s6bz7."/>
    <x v="30"/>
    <s v="Māori"/>
    <s v="Biguanides"/>
    <x v="0"/>
    <d v="2018-05-18T00:00:00"/>
    <s v="Biguanides"/>
  </r>
  <r>
    <s v="tnYV.9o5vvk"/>
    <x v="30"/>
    <s v="Asian"/>
    <s v="DPP-4 inhibitors"/>
    <x v="0"/>
    <d v="2024-11-04T00:00:00"/>
    <s v="DPP-4 inhibitors"/>
  </r>
  <r>
    <s v="TR/HL3o6dW6"/>
    <x v="30"/>
    <s v="Pacific peoples"/>
    <s v="Biguanides|Insulin aspart|Insulin isophane"/>
    <x v="0"/>
    <d v="2025-06-18T00:00:00"/>
    <s v="Biguanides|Insulin aspart|Insulin isophane"/>
  </r>
  <r>
    <s v="tPKAO9ji3Yo"/>
    <x v="30"/>
    <s v="Pacific peoples"/>
    <s v="Biguanides"/>
    <x v="0"/>
    <d v="2017-09-26T00:00:00"/>
    <s v="Biguanides-&gt;Insulin isophane-&gt;Biguanides|Insulin glargine-&gt;Insulin aspart-&gt;Insulin aspart|Insulin glargine"/>
  </r>
  <r>
    <s v="tsA2wY59w6o"/>
    <x v="30"/>
    <s v="Other"/>
    <s v="Biguanides"/>
    <x v="0"/>
    <d v="2023-05-25T00:00:00"/>
    <s v="Biguanides"/>
  </r>
  <r>
    <s v="ttMNAUv8zyk"/>
    <x v="30"/>
    <s v="Pacific peoples"/>
    <s v="Biguanides"/>
    <x v="0"/>
    <d v="2025-09-23T00:00:00"/>
    <s v="Biguanides"/>
  </r>
  <r>
    <s v="fx6oVnO7viw"/>
    <x v="30"/>
    <s v="Asian"/>
    <s v="Biguanides"/>
    <x v="0"/>
    <d v="2024-11-07T00:00:00"/>
    <s v="Biguanides"/>
  </r>
  <r>
    <s v="fWXyfKXC10s"/>
    <x v="30"/>
    <s v="Asian"/>
    <s v="Biguanides"/>
    <x v="0"/>
    <d v="2018-01-30T00:00:00"/>
    <s v="Biguanides"/>
  </r>
  <r>
    <s v="FxQxfxcViqk"/>
    <x v="30"/>
    <s v="Asian"/>
    <s v="Biguanides"/>
    <x v="0"/>
    <d v="2020-06-23T00:00:00"/>
    <s v="Biguanides-&gt;DPP-4 inhibitors"/>
  </r>
  <r>
    <s v="FxUD0fF2Tn6"/>
    <x v="30"/>
    <s v="Pacific peoples"/>
    <s v="Biguanides"/>
    <x v="0"/>
    <d v="2016-06-30T00:00:00"/>
    <s v="Biguanides-&gt;DPP-4 inhibitors-&gt;Biguanides|DPP-4 inhibitors-&gt;SGLT-2 inhibitors-&gt;SGLT-2 inhibitors|Sulfonylureas-&gt;DPP-4 inhibitors|Sulfonylureas-&gt;Sulfonylureas-&gt;GLP-1 agonists-&gt;DPP-4 inhibitors|GLP-1 agonists|Sulfonylureas"/>
  </r>
  <r>
    <s v="IOncfo6YAQE"/>
    <x v="30"/>
    <s v="Other"/>
    <s v="Biguanides"/>
    <x v="0"/>
    <d v="2020-03-31T00:00:00"/>
    <s v="Biguanides-&gt;DPP-4 inhibitors-&gt;Biguanides|DPP-4 inhibitors-&gt;Insulin glargine|SGLT-2 inhibitors-&gt;Insulin glargine-&gt;DPP-4 inhibitors|Insulin glargine-&gt;DPP-4 inhibitors|SGLT-2 inhibitors-&gt;DPP-4 inhibitors|Insulin glargine|SGLT-2 inhibitors"/>
  </r>
  <r>
    <s v="iRxhaHkoPUM"/>
    <x v="30"/>
    <s v="Asian"/>
    <s v="Biguanides|SGLT-2 inhibitors"/>
    <x v="0"/>
    <d v="2023-12-05T00:00:00"/>
    <s v="Biguanides|SGLT-2 inhibitors-&gt;SGLT-2 inhibitors-&gt;DPP-4 inhibitors-&gt;DPP-4 inhibitors|SGLT-2 inhibitors-&gt;Biguanides|DPP-4 inhibitors"/>
  </r>
  <r>
    <s v="irzqcQnaAYE"/>
    <x v="30"/>
    <s v="Māori"/>
    <s v="Biguanides"/>
    <x v="0"/>
    <d v="2011-03-04T00:00:00"/>
    <s v="Biguanides-&gt;Sulfonylureas-&gt;Biguanides|Sulfonylureas-&gt;SGLT-2 inhibitors-&gt;DPP-4 inhibitors-&gt;Biguanides|DPP-4 inhibitors-&gt;Insulin glargine-&gt;DPP-4 inhibitors|Insulin glargine"/>
  </r>
  <r>
    <s v="IQdUuRiNAxQ"/>
    <x v="30"/>
    <s v="Other"/>
    <s v="Biguanides"/>
    <x v="0"/>
    <d v="2021-02-02T00:00:00"/>
    <s v="Biguanides-&gt;Biguanides|Insulin aspart|Insulin glargine-&gt;Insulin aspart|Insulin glargine-&gt;Insulin aspart-&gt;Insulin glargine"/>
  </r>
  <r>
    <s v="It5p/hFqJP."/>
    <x v="30"/>
    <s v="Other"/>
    <s v="Biguanides|Insulin isophane"/>
    <x v="0"/>
    <d v="2021-12-30T00:00:00"/>
    <s v="Biguanides|Insulin isophane-&gt;Insulin aspart"/>
  </r>
  <r>
    <s v="Fr3IE26LPx6"/>
    <x v="30"/>
    <s v="Asian"/>
    <s v="Biguanides"/>
    <x v="0"/>
    <d v="2017-01-19T00:00:00"/>
    <s v="Biguanides"/>
  </r>
  <r>
    <s v="FRmINLYzvG."/>
    <x v="30"/>
    <s v="Asian"/>
    <s v="Biguanides"/>
    <x v="0"/>
    <d v="2015-12-23T00:00:00"/>
    <s v="Biguanides"/>
  </r>
  <r>
    <s v="fQC.CGaH61M"/>
    <x v="30"/>
    <s v="Other"/>
    <s v="Biguanides"/>
    <x v="0"/>
    <d v="2014-01-13T00:00:00"/>
    <s v="Biguanides"/>
  </r>
  <r>
    <s v="Fm2USwhDcCU"/>
    <x v="30"/>
    <s v="Asian"/>
    <s v="Biguanides"/>
    <x v="0"/>
    <d v="2016-03-21T00:00:00"/>
    <s v="Biguanides-&gt;DPP-4 inhibitors-&gt;DPP-4 inhibitors|SGLT-2 inhibitors"/>
  </r>
  <r>
    <s v="fjvkavlmH92"/>
    <x v="30"/>
    <s v="Pacific peoples"/>
    <s v="Biguanides"/>
    <x v="0"/>
    <d v="2022-10-26T00:00:00"/>
    <s v="Biguanides"/>
  </r>
  <r>
    <s v="fK9IoACAQi."/>
    <x v="30"/>
    <s v="Asian"/>
    <s v="Biguanides"/>
    <x v="0"/>
    <d v="2014-07-04T00:00:00"/>
    <s v="Biguanides"/>
  </r>
  <r>
    <s v="fkaDLkDf6vQ"/>
    <x v="30"/>
    <s v="Pacific peoples"/>
    <s v="Biguanides"/>
    <x v="0"/>
    <d v="2024-09-24T00:00:00"/>
    <s v="Biguanides"/>
  </r>
  <r>
    <s v="FkGTVeZs1Tg"/>
    <x v="30"/>
    <s v="Other"/>
    <s v="Biguanides"/>
    <x v="0"/>
    <d v="2020-01-17T00:00:00"/>
    <s v="Biguanides-&gt;Insulin aspart|Insulin isophane-&gt;Insulin isophane"/>
  </r>
  <r>
    <s v="Fc5Bf.6UZus"/>
    <x v="30"/>
    <s v="Asian"/>
    <s v="Biguanides"/>
    <x v="0"/>
    <d v="2018-03-02T00:00:00"/>
    <s v="Biguanides"/>
  </r>
  <r>
    <s v="FA7/7VGHhqM"/>
    <x v="30"/>
    <s v="Māori"/>
    <s v="Biguanides"/>
    <x v="0"/>
    <d v="2018-07-30T00:00:00"/>
    <s v="Biguanides"/>
  </r>
  <r>
    <s v="fEnge2AokRo"/>
    <x v="30"/>
    <s v="Pacific peoples"/>
    <s v="Biguanides"/>
    <x v="0"/>
    <d v="2024-06-20T00:00:00"/>
    <s v="Biguanides"/>
  </r>
  <r>
    <s v="fFJ4qLw.vtY"/>
    <x v="30"/>
    <s v="Asian"/>
    <s v="Biguanides"/>
    <x v="0"/>
    <d v="2020-07-15T00:00:00"/>
    <s v="Biguanides"/>
  </r>
  <r>
    <s v="ffm7xv22agA"/>
    <x v="30"/>
    <s v="Māori"/>
    <s v="Biguanides"/>
    <x v="0"/>
    <d v="2024-01-22T00:00:00"/>
    <s v="Biguanides"/>
  </r>
  <r>
    <s v="f6rcLhs5lbw"/>
    <x v="30"/>
    <s v="Asian"/>
    <s v="Biguanides"/>
    <x v="0"/>
    <d v="2024-05-24T00:00:00"/>
    <s v="Biguanides"/>
  </r>
  <r>
    <s v="f40S5yUBTz2"/>
    <x v="30"/>
    <s v="Asian"/>
    <s v="Biguanides"/>
    <x v="0"/>
    <d v="2015-11-03T00:00:00"/>
    <s v="Biguanides"/>
  </r>
  <r>
    <s v="F2AR5F/odYM"/>
    <x v="30"/>
    <s v="Asian"/>
    <s v="Biguanides"/>
    <x v="0"/>
    <d v="2024-11-27T00:00:00"/>
    <s v="Biguanides"/>
  </r>
  <r>
    <s v="C9Zl6fyZzAk"/>
    <x v="30"/>
    <s v="Other"/>
    <s v="Insulin aspart|Insulin glargine"/>
    <x v="1"/>
    <d v="2023-09-29T00:00:00"/>
    <s v="Insulin aspart|Insulin glargine-&gt;Insulin glargine-&gt;Biguanides-&gt;Insulin aspart-&gt;Biguanides|Insulin aspart|Insulin glargine"/>
  </r>
  <r>
    <s v="cad0pfPFlSI"/>
    <x v="30"/>
    <s v="Māori"/>
    <s v="Biguanides"/>
    <x v="0"/>
    <d v="2016-03-23T00:00:00"/>
    <s v="Biguanides"/>
  </r>
  <r>
    <s v="EXq8ouSAeCA"/>
    <x v="30"/>
    <s v="Asian"/>
    <s v="Biguanides"/>
    <x v="0"/>
    <d v="2024-03-18T00:00:00"/>
    <s v="Biguanides"/>
  </r>
  <r>
    <s v="BI.Sw19/8wc"/>
    <x v="30"/>
    <s v="Māori"/>
    <s v="Biguanides"/>
    <x v="0"/>
    <d v="2024-01-16T00:00:00"/>
    <s v="Biguanides"/>
  </r>
  <r>
    <s v="bsO/jb9GbUw"/>
    <x v="30"/>
    <s v="Other"/>
    <s v="Biguanides"/>
    <x v="0"/>
    <d v="2012-09-06T00:00:00"/>
    <s v="Biguanides"/>
  </r>
  <r>
    <s v="bUhAB.4kYLg"/>
    <x v="30"/>
    <s v="Other"/>
    <s v="Biguanides"/>
    <x v="0"/>
    <d v="2024-07-30T00:00:00"/>
    <s v="Biguanides"/>
  </r>
  <r>
    <s v="brymum.5D5c"/>
    <x v="30"/>
    <s v="Other"/>
    <s v="Biguanides"/>
    <x v="0"/>
    <d v="2024-09-02T00:00:00"/>
    <s v="Biguanides"/>
  </r>
  <r>
    <s v="bs.rslazVDg"/>
    <x v="30"/>
    <s v="Asian"/>
    <s v="Biguanides"/>
    <x v="0"/>
    <d v="2022-08-19T00:00:00"/>
    <s v="Biguanides"/>
  </r>
  <r>
    <s v="bqtqeRTyXq."/>
    <x v="30"/>
    <s v="Other"/>
    <s v="Biguanides"/>
    <x v="0"/>
    <d v="2013-01-07T00:00:00"/>
    <s v="Biguanides"/>
  </r>
  <r>
    <s v="BqwVvVtYWz6"/>
    <x v="30"/>
    <s v="Asian"/>
    <s v="Biguanides"/>
    <x v="0"/>
    <d v="2012-10-15T00:00:00"/>
    <s v="Biguanides-&gt;Sulfonylureas-&gt;Biguanides|Sulfonylureas-&gt;Biguanides|DPP-4 inhibitors|Sulfonylureas-&gt;DPP-4 inhibitors-&gt;Biguanides|DPP-4 inhibitors-&gt;DPP-4 inhibitors|Sulfonylureas-&gt;SGLT-2 inhibitors-&gt;DPP-4 inhibitors|SGLT-2 inhibitors"/>
  </r>
  <r>
    <s v="br85SJUlEbE"/>
    <x v="30"/>
    <s v="Pacific peoples"/>
    <s v="Biguanides"/>
    <x v="0"/>
    <d v="2024-10-17T00:00:00"/>
    <s v="Biguanides"/>
  </r>
  <r>
    <s v="bPX0kugY1Fg"/>
    <x v="30"/>
    <s v="Asian"/>
    <s v="Biguanides"/>
    <x v="0"/>
    <d v="2021-12-01T00:00:00"/>
    <s v="Biguanides-&gt;Biguanides|SGLT-2 inhibitors-&gt;SGLT-2 inhibitors"/>
  </r>
  <r>
    <s v="bPXXGqDfUgs"/>
    <x v="30"/>
    <s v="Asian"/>
    <s v="Biguanides"/>
    <x v="0"/>
    <d v="2013-12-04T00:00:00"/>
    <s v="Biguanides"/>
  </r>
  <r>
    <s v="BV1o5pD6PcA"/>
    <x v="30"/>
    <s v="Other"/>
    <s v="Biguanides"/>
    <x v="0"/>
    <d v="2023-04-28T00:00:00"/>
    <s v="Biguanides"/>
  </r>
  <r>
    <s v="Bw8lC0Kv5Ao"/>
    <x v="30"/>
    <s v="Other"/>
    <s v="Biguanides"/>
    <x v="0"/>
    <d v="2022-05-05T00:00:00"/>
    <s v="Biguanides"/>
  </r>
  <r>
    <s v="bWu9U20aJJk"/>
    <x v="30"/>
    <s v="Pacific peoples"/>
    <s v="Biguanides"/>
    <x v="0"/>
    <d v="2017-11-27T00:00:00"/>
    <s v="Biguanides-&gt;Sulfonylureas-&gt;DPP-4 inhibitors-&gt;Biguanides|Sulfonylureas-&gt;Biguanides|DPP-4 inhibitors|Sulfonylureas"/>
  </r>
  <r>
    <s v="bwxRkOH6Mrk"/>
    <x v="30"/>
    <s v="Asian"/>
    <s v="Biguanides"/>
    <x v="0"/>
    <d v="2021-08-14T00:00:00"/>
    <s v="Biguanides-&gt;DPP-4 inhibitors-&gt;DPP-4 inhibitors|SGLT-2 inhibitors-&gt;Insulin glargine-&gt;DPP-4 inhibitors|Insulin glargine-&gt;DPP-4 inhibitors|Sulfonylureas-&gt;DPP-4 inhibitors|GLP-1 agonists|Sulfonylureas-&gt;DPP-4 inhibitors|GLP-1 agonists-&gt;GLP-1 agonists"/>
  </r>
  <r>
    <s v="c4XTarF/CeY"/>
    <x v="30"/>
    <s v="Māori"/>
    <s v="Biguanides"/>
    <x v="0"/>
    <d v="2025-01-03T00:00:00"/>
    <s v="Biguanides"/>
  </r>
  <r>
    <s v="C6hNt/V4Cbc"/>
    <x v="30"/>
    <s v="Other"/>
    <s v="Biguanides"/>
    <x v="0"/>
    <d v="2018-12-12T00:00:00"/>
    <s v="Biguanides"/>
  </r>
  <r>
    <s v="C7sFFfBaFfU"/>
    <x v="30"/>
    <s v="Pacific peoples"/>
    <s v="Biguanides|Insulin glargine"/>
    <x v="0"/>
    <d v="2023-07-22T00:00:00"/>
    <s v="Biguanides|Insulin glargine-&gt;Insulin glargine-&gt;Biguanides-&gt;DPP-4 inhibitors-&gt;DPP-4 inhibitors|Insulin glargine-&gt;Insulin glargine|SGLT-2 inhibitors"/>
  </r>
  <r>
    <s v="c.YyqHrIfCc"/>
    <x v="30"/>
    <s v="Pacific peoples"/>
    <s v="Biguanides|DPP-4 inhibitors"/>
    <x v="0"/>
    <d v="2024-01-31T00:00:00"/>
    <s v="Biguanides|DPP-4 inhibitors-&gt;DPP-4 inhibitors"/>
  </r>
  <r>
    <s v="BFZYP.PfHNU"/>
    <x v="30"/>
    <s v="Asian"/>
    <s v="Biguanides"/>
    <x v="0"/>
    <d v="2018-05-18T00:00:00"/>
    <s v="Biguanides-&gt;Biguanides|Sulfonylureas-&gt;Sulfonylureas-&gt;Biguanides|DPP-4 inhibitors|Insulin glargine-&gt;DPP-4 inhibitors|Insulin glargine-&gt;Insulin glargine-&gt;DPP-4 inhibitors-&gt;Biguanides|DPP-4 inhibitors|Insulin glargine|Sulfonylureas-&gt;DPP-4 inhibitors|Insulin glargine|Sulfonylureas-&gt;SGLT-2 inhibitors-&gt;DPP-4 inhibitors|SGLT-2 inhibitors-&gt;DPP-4 inhibitors|Insulin glargine|SGLT-2 inhibitors-&gt;Insulin glargine|SGLT-2 inhibitors"/>
  </r>
  <r>
    <s v="7KkHTSB2XhU"/>
    <x v="30"/>
    <s v="Other"/>
    <s v="Biguanides"/>
    <x v="0"/>
    <d v="2017-05-23T00:00:00"/>
    <s v="Biguanides-&gt;Sulfonylureas"/>
  </r>
  <r>
    <s v="7h38k0zr.dc"/>
    <x v="30"/>
    <s v="Asian"/>
    <s v="Biguanides"/>
    <x v="0"/>
    <d v="2018-09-24T00:00:00"/>
    <s v="Biguanides"/>
  </r>
  <r>
    <s v="7GXighvg6qs"/>
    <x v="30"/>
    <s v="Other"/>
    <s v="Biguanides"/>
    <x v="0"/>
    <d v="2023-01-20T00:00:00"/>
    <s v="Biguanides"/>
  </r>
  <r>
    <s v="7GZtlN1AxC."/>
    <x v="30"/>
    <s v="Other"/>
    <s v="Biguanides"/>
    <x v="0"/>
    <d v="2023-10-13T00:00:00"/>
    <s v="Biguanides"/>
  </r>
  <r>
    <s v="7G4I1oRDYnw"/>
    <x v="30"/>
    <s v="Asian"/>
    <s v="Biguanides"/>
    <x v="0"/>
    <d v="2021-07-15T00:00:00"/>
    <s v="Biguanides"/>
  </r>
  <r>
    <s v="7ikEiB4178."/>
    <x v="30"/>
    <s v="Māori"/>
    <s v="Biguanides"/>
    <x v="0"/>
    <d v="2021-08-11T00:00:00"/>
    <s v="Biguanides"/>
  </r>
  <r>
    <s v="796S44rnB3Y"/>
    <x v="30"/>
    <s v="Asian"/>
    <s v="Biguanides"/>
    <x v="0"/>
    <d v="2017-11-07T00:00:00"/>
    <s v="Biguanides-&gt;Biguanides|Insulin aspart-&gt;Biguanides|Insulin aspart|Insulin isophane-&gt;Insulin aspart|Insulin isophane"/>
  </r>
  <r>
    <s v="7ALhaC.49gg"/>
    <x v="30"/>
    <s v="Pacific peoples"/>
    <s v="Biguanides|DPP-4 inhibitors"/>
    <x v="0"/>
    <d v="2020-07-23T00:00:00"/>
    <s v="Biguanides|DPP-4 inhibitors-&gt;DPP-4 inhibitors-&gt;DPP-4 inhibitors|SGLT-2 inhibitors-&gt;SGLT-2 inhibitors-&gt;Biguanides|GLP-1 agonists-&gt;GLP-1 agonists-&gt;DPP-4 inhibitors|GLP-1 agonists-&gt;Biguanides|Insulin glargine"/>
  </r>
  <r>
    <s v="7BQB2VMXp6w"/>
    <x v="30"/>
    <s v="Asian"/>
    <s v="Biguanides"/>
    <x v="0"/>
    <d v="2012-06-05T00:00:00"/>
    <s v="Biguanides"/>
  </r>
  <r>
    <s v="78RJzl.cZF."/>
    <x v="30"/>
    <s v="Asian"/>
    <s v="Biguanides"/>
    <x v="0"/>
    <d v="2012-09-19T00:00:00"/>
    <s v="Biguanides"/>
  </r>
  <r>
    <s v="6VkUxkA5PV2"/>
    <x v="30"/>
    <s v="Asian"/>
    <s v="Biguanides"/>
    <x v="0"/>
    <d v="2015-02-23T00:00:00"/>
    <s v="Biguanides-&gt;Sulfonylureas-&gt;Biguanides|Sulfonylureas-&gt;Biguanides|DPP-4 inhibitors|Sulfonylureas-&gt;DPP-4 inhibitors-&gt;Biguanides|DPP-4 inhibitors|SGLT-2 inhibitors|Sulfonylureas-&gt;DPP-4 inhibitors|SGLT-2 inhibitors|Sulfonylureas-&gt;Biguanides|DPP-4 inhibitors|SGLT-2 inhibitors"/>
  </r>
  <r>
    <s v="6Fn0SMDNOLY"/>
    <x v="30"/>
    <s v="Asian"/>
    <s v="Biguanides"/>
    <x v="0"/>
    <d v="2021-07-29T00:00:00"/>
    <s v="Biguanides"/>
  </r>
  <r>
    <s v="aM5vzJr/4iY"/>
    <x v="30"/>
    <s v="Other"/>
    <s v="Biguanides"/>
    <x v="0"/>
    <d v="2012-09-14T00:00:00"/>
    <s v="Biguanides"/>
  </r>
  <r>
    <s v="aO4dJd1ZunE"/>
    <x v="30"/>
    <s v="Other"/>
    <s v="Biguanides"/>
    <x v="0"/>
    <d v="2019-07-26T00:00:00"/>
    <s v="Biguanides"/>
  </r>
  <r>
    <s v="AhgQtcgxNAI"/>
    <x v="30"/>
    <s v="Other"/>
    <s v="Biguanides"/>
    <x v="0"/>
    <d v="2025-09-23T00:00:00"/>
    <s v="Biguanides"/>
  </r>
  <r>
    <s v="4XRCzSqkSJs"/>
    <x v="30"/>
    <s v="Māori"/>
    <s v="Biguanides"/>
    <x v="0"/>
    <d v="2024-12-02T00:00:00"/>
    <s v="Biguanides"/>
  </r>
  <r>
    <s v="4xx0jvOg8VA"/>
    <x v="30"/>
    <s v="Asian"/>
    <s v="Biguanides"/>
    <x v="0"/>
    <d v="2024-10-17T00:00:00"/>
    <s v="Biguanides-&gt;Biguanides|SGLT-2 inhibitors"/>
  </r>
  <r>
    <s v="ArJyVBdUQeE"/>
    <x v="30"/>
    <s v="Pacific peoples"/>
    <s v="Biguanides"/>
    <x v="0"/>
    <d v="2020-10-30T00:00:00"/>
    <s v="Biguanides-&gt;GLP-1 agonists-&gt;Biguanides|GLP-1 agonists"/>
  </r>
  <r>
    <s v="AqqyyWvgcbE"/>
    <x v="30"/>
    <s v="Other"/>
    <s v="Biguanides"/>
    <x v="0"/>
    <d v="2019-07-04T00:00:00"/>
    <s v="Biguanides"/>
  </r>
  <r>
    <s v="ASnEOud08ag"/>
    <x v="30"/>
    <s v="Other"/>
    <s v="Biguanides"/>
    <x v="0"/>
    <d v="2023-01-25T00:00:00"/>
    <s v="Biguanides"/>
  </r>
  <r>
    <s v="atabeiVgu5k"/>
    <x v="30"/>
    <s v="Other"/>
    <s v="Biguanides"/>
    <x v="0"/>
    <d v="2015-11-03T00:00:00"/>
    <s v="Biguanides"/>
  </r>
  <r>
    <s v="AZMkOh5eZg6"/>
    <x v="30"/>
    <s v="Pacific peoples"/>
    <s v="Biguanides"/>
    <x v="0"/>
    <d v="2013-09-11T00:00:00"/>
    <s v="Biguanides"/>
  </r>
  <r>
    <s v="aYdsU865qXU"/>
    <x v="30"/>
    <s v="Asian"/>
    <s v="Insulin aspart"/>
    <x v="1"/>
    <d v="2018-08-02T00:00:00"/>
    <s v="Insulin aspart-&gt;Biguanides"/>
  </r>
  <r>
    <s v="AYmN42lIHpA"/>
    <x v="30"/>
    <s v="Other"/>
    <s v="Biguanides"/>
    <x v="0"/>
    <d v="2016-06-02T00:00:00"/>
    <s v="Biguanides"/>
  </r>
  <r>
    <s v="eeYtSCwzPMM"/>
    <x v="30"/>
    <s v="Māori"/>
    <s v="Biguanides"/>
    <x v="0"/>
    <d v="2014-05-25T00:00:00"/>
    <s v="Biguanides"/>
  </r>
  <r>
    <s v="EE.kV5H3UWY"/>
    <x v="30"/>
    <s v="Pacific peoples"/>
    <s v="Biguanides"/>
    <x v="0"/>
    <d v="2022-04-08T00:00:00"/>
    <s v="Biguanides"/>
  </r>
  <r>
    <s v="eAxnOE1GjzI"/>
    <x v="30"/>
    <s v="Other"/>
    <s v="Biguanides"/>
    <x v="0"/>
    <d v="2016-10-04T00:00:00"/>
    <s v="Biguanides"/>
  </r>
  <r>
    <s v="eaHnjRLX9nE"/>
    <x v="30"/>
    <s v="Asian"/>
    <s v="DPP-4 inhibitors|Sulfonylureas"/>
    <x v="0"/>
    <d v="2025-08-04T00:00:00"/>
    <s v="DPP-4 inhibitors|Sulfonylureas-&gt;DPP-4 inhibitors"/>
  </r>
  <r>
    <s v="ebUjntGNzbE"/>
    <x v="30"/>
    <s v="Other"/>
    <s v="Biguanides"/>
    <x v="0"/>
    <d v="2019-03-19T00:00:00"/>
    <s v="Biguanides"/>
  </r>
  <r>
    <s v="eFKOnnxiJKg"/>
    <x v="30"/>
    <s v="Other"/>
    <s v="Biguanides"/>
    <x v="0"/>
    <d v="2020-01-28T00:00:00"/>
    <s v="Biguanides"/>
  </r>
  <r>
    <s v="ElnAyQP/yww"/>
    <x v="30"/>
    <s v="Other"/>
    <s v="Biguanides"/>
    <x v="0"/>
    <d v="2023-03-24T00:00:00"/>
    <s v="Biguanides"/>
  </r>
  <r>
    <s v="EjQNcddIVzM"/>
    <x v="30"/>
    <s v="Māori"/>
    <s v="Biguanides|Insulin glargine"/>
    <x v="0"/>
    <d v="2024-03-14T00:00:00"/>
    <s v="Biguanides|Insulin glargine-&gt;Insulin glargine-&gt;Biguanides-&gt;SGLT-2 inhibitors-&gt;DPP-4 inhibitors-&gt;DPP-4 inhibitors|Insulin glargine-&gt;Insulin glargine|SGLT-2 inhibitors-&gt;DPP-4 inhibitors|Insulin glargine|SGLT-2 inhibitors"/>
  </r>
  <r>
    <s v="BByanS8D4Do"/>
    <x v="30"/>
    <s v="Asian"/>
    <s v="Biguanides"/>
    <x v="0"/>
    <d v="2017-08-28T00:00:00"/>
    <s v="Biguanides-&gt;Insulin isophane-&gt;Insulin aspart-&gt;Insulin glargine-&gt;Biguanides|Insulin glargine"/>
  </r>
  <r>
    <s v="BCASxTyju.A"/>
    <x v="30"/>
    <s v="Asian"/>
    <s v="Biguanides"/>
    <x v="0"/>
    <d v="2011-11-28T00:00:00"/>
    <s v="Biguanides-&gt;Insulin isophane"/>
  </r>
  <r>
    <s v="B01MOtwngWE"/>
    <x v="30"/>
    <s v="Other"/>
    <s v="Biguanides"/>
    <x v="0"/>
    <d v="2022-12-21T00:00:00"/>
    <s v="Biguanides"/>
  </r>
  <r>
    <s v="B0fyf4VW8Hs"/>
    <x v="30"/>
    <s v="Asian"/>
    <s v="Biguanides"/>
    <x v="0"/>
    <d v="2023-12-01T00:00:00"/>
    <s v="Biguanides"/>
  </r>
  <r>
    <s v="B4TZRItaHz."/>
    <x v="30"/>
    <s v="Other"/>
    <s v="Biguanides"/>
    <x v="0"/>
    <d v="2021-02-16T00:00:00"/>
    <s v="Biguanides"/>
  </r>
  <r>
    <s v="B2qKnm/vRzE"/>
    <x v="30"/>
    <s v="Māori"/>
    <s v="Biguanides"/>
    <x v="0"/>
    <d v="2022-11-09T00:00:00"/>
    <s v="Biguanides"/>
  </r>
  <r>
    <s v="b3Kyr1XFFrU"/>
    <x v="30"/>
    <s v="Māori"/>
    <s v="Biguanides"/>
    <x v="0"/>
    <d v="2014-02-07T00:00:00"/>
    <s v="Biguanides-&gt;Sulfonylureas-&gt;Biguanides|Sulfonylureas-&gt;Biguanides|Insulin glargine-&gt;Insulin glargine-&gt;Biguanides|Insulin glargine|Sulfonylureas-&gt;Biguanides|GLP-1 agonists|Insulin glargine-&gt;Biguanides|GLP-1 agonists-&gt;Biguanides|GLP-1 agonists|Sulfonylureas-&gt;SGLT-2 inhibitors-&gt;DPP-4 inhibitors|SGLT-2 inhibitors|Sulfonylureas"/>
  </r>
  <r>
    <s v="Ub78QyxPS8k"/>
    <x v="30"/>
    <s v="Other"/>
    <s v="Biguanides"/>
    <x v="0"/>
    <d v="2017-11-22T00:00:00"/>
    <s v="Biguanides"/>
  </r>
  <r>
    <s v="TvYso6r2GVM"/>
    <x v="30"/>
    <s v="Māori"/>
    <s v="DPP-4 inhibitors"/>
    <x v="0"/>
    <d v="2020-05-01T00:00:00"/>
    <s v="DPP-4 inhibitors-&gt;DPP-4 inhibitors|Sulfonylureas-&gt;Sulfonylureas-&gt;Biguanides|GLP-1 agonists-&gt;GLP-1 agonists-&gt;Biguanides-&gt;DPP-4 inhibitors|GLP-1 agonists"/>
  </r>
  <r>
    <s v="ujFgT4FyCW6"/>
    <x v="30"/>
    <s v="Asian"/>
    <s v="Biguanides"/>
    <x v="0"/>
    <d v="2024-07-30T00:00:00"/>
    <s v="Biguanides"/>
  </r>
  <r>
    <s v="ujgfa/RImjw"/>
    <x v="30"/>
    <s v="Asian"/>
    <s v="Biguanides"/>
    <x v="0"/>
    <d v="2023-11-24T00:00:00"/>
    <s v="Biguanides"/>
  </r>
  <r>
    <s v="UI2U5e9gi42"/>
    <x v="30"/>
    <s v="Asian"/>
    <s v="Biguanides"/>
    <x v="0"/>
    <d v="2018-05-16T00:00:00"/>
    <s v="Biguanides"/>
  </r>
  <r>
    <s v="3HfPckzZVVI"/>
    <x v="30"/>
    <s v="Asian"/>
    <s v="Insulin isophane"/>
    <x v="1"/>
    <d v="2012-08-14T00:00:00"/>
    <s v="Insulin isophane-&gt;Insulin aspart|Insulin isophane-&gt;Insulin aspart-&gt;Biguanides|Insulin glargine-&gt;Biguanides-&gt;Biguanides|Sulfonylureas-&gt;Insulin glargine"/>
  </r>
  <r>
    <s v="3G0ORE3lV2o"/>
    <x v="30"/>
    <s v="Asian"/>
    <s v="Biguanides|Insulin isophane|Insulin lispro"/>
    <x v="0"/>
    <d v="2021-10-18T00:00:00"/>
    <s v="Biguanides|Insulin isophane|Insulin lispro-&gt;Insulin isophane|Insulin lispro-&gt;Insulin isophane-&gt;Insulin lispro-&gt;Biguanides"/>
  </r>
  <r>
    <s v="3BObRoJxiCA"/>
    <x v="30"/>
    <s v="Other"/>
    <s v="Biguanides"/>
    <x v="0"/>
    <d v="2018-03-28T00:00:00"/>
    <s v="Biguanides"/>
  </r>
  <r>
    <s v="ueh45kHtL2k"/>
    <x v="30"/>
    <s v="Asian"/>
    <s v="Biguanides"/>
    <x v="0"/>
    <d v="2024-10-16T00:00:00"/>
    <s v="Biguanides"/>
  </r>
  <r>
    <s v="ueDxPhCC3VQ"/>
    <x v="30"/>
    <s v="Other"/>
    <s v="Insulin isophane"/>
    <x v="1"/>
    <d v="2022-02-24T00:00:00"/>
    <s v="Insulin isophane-&gt;Insulin aspart-&gt;Insulin aspart|Insulin isophane-&gt;Biguanides"/>
  </r>
  <r>
    <s v="UclDPVP20Zg"/>
    <x v="30"/>
    <s v="Other"/>
    <s v="Biguanides"/>
    <x v="0"/>
    <d v="2014-03-28T00:00:00"/>
    <s v="Biguanides"/>
  </r>
  <r>
    <s v="UcuTrWm7pOQ"/>
    <x v="30"/>
    <s v="Māori"/>
    <s v="Biguanides"/>
    <x v="0"/>
    <d v="2015-04-22T00:00:00"/>
    <s v="Biguanides-&gt;Insulin glargine-&gt;Biguanides|Insulin glargine-&gt;Insulin aspart-&gt;Biguanides|Insulin aspart-&gt;Biguanides|DPP-4 inhibitors|Insulin aspart-&gt;DPP-4 inhibitors|Insulin aspart-&gt;DPP-4 inhibitors|Insulin aspart|SGLT-2 inhibitors-&gt;DPP-4 inhibitors|SGLT-2 inhibitors-&gt;DPP-4 inhibitors-&gt;SGLT-2 inhibitors-&gt;Insulin aspart|Insulin isophane-&gt;DPP-4 inhibitors|Insulin isophane|SGLT-2 inhibitors-&gt;DPP-4 inhibitors|Insulin aspart|Insulin isophane|SGLT-2 inhibitors-&gt;DPP-4 inhibitors|GLP-1 agonists-&gt;GLP-1 agonists-&gt;GLP-1 agonists|Insulin isophane"/>
  </r>
  <r>
    <s v="ugH71bS/vr6"/>
    <x v="30"/>
    <s v="Asian"/>
    <s v="Biguanides"/>
    <x v="0"/>
    <d v="2020-08-14T00:00:00"/>
    <s v="Biguanides-&gt;Insulin isophane"/>
  </r>
  <r>
    <s v="uGYrWJv7BrI"/>
    <x v="30"/>
    <s v="Other"/>
    <s v="Biguanides"/>
    <x v="0"/>
    <d v="2025-10-02T00:00:00"/>
    <s v="Biguanides"/>
  </r>
  <r>
    <s v="UGcptRxGtdA"/>
    <x v="30"/>
    <s v="Other"/>
    <s v="Biguanides"/>
    <x v="0"/>
    <d v="2016-07-28T00:00:00"/>
    <s v="Biguanides"/>
  </r>
  <r>
    <s v="uEq8v1BD3Yw"/>
    <x v="30"/>
    <s v="Māori"/>
    <s v="Biguanides|Sulfonylureas"/>
    <x v="0"/>
    <d v="2017-02-01T00:00:00"/>
    <s v="Biguanides|Sulfonylureas-&gt;Biguanides-&gt;Sulfonylureas"/>
  </r>
  <r>
    <s v="4GlHIKq03SQ"/>
    <x v="30"/>
    <s v="Asian"/>
    <s v="Biguanides"/>
    <x v="0"/>
    <d v="2023-01-18T00:00:00"/>
    <s v="Biguanides"/>
  </r>
  <r>
    <s v="4kREQA2R6jM"/>
    <x v="30"/>
    <s v="Other"/>
    <s v="Biguanides"/>
    <x v="0"/>
    <d v="2025-07-21T00:00:00"/>
    <s v="Biguanides"/>
  </r>
  <r>
    <s v="4jaBuxjOVSc"/>
    <x v="30"/>
    <s v="Māori"/>
    <s v="Biguanides"/>
    <x v="0"/>
    <d v="2019-10-29T00:00:00"/>
    <s v="Biguanides"/>
  </r>
  <r>
    <s v="4EtZKzOywDY"/>
    <x v="30"/>
    <s v="Pacific peoples"/>
    <s v="Biguanides"/>
    <x v="0"/>
    <d v="2024-03-27T00:00:00"/>
    <s v="Biguanides"/>
  </r>
  <r>
    <s v="4fin9vZl1Qc"/>
    <x v="30"/>
    <s v="Māori"/>
    <s v="Biguanides"/>
    <x v="0"/>
    <d v="2015-07-13T00:00:00"/>
    <s v="Biguanides-&gt;DPP-4 inhibitors-&gt;Biguanides|GLP-1 agonists|Insulin aspart|Sulfonylureas-&gt;Biguanides|Sulfonylureas-&gt;Biguanides|Insulin aspart|Sulfonylureas-&gt;Biguanides|GLP-1 agonists|Sulfonylureas"/>
  </r>
  <r>
    <s v="4G6xIbDynkc"/>
    <x v="30"/>
    <s v="Other"/>
    <s v="Insulin isophane"/>
    <x v="1"/>
    <d v="2018-10-23T00:00:00"/>
    <s v="Insulin isophane-&gt;Insulin aspart-&gt;Biguanides-&gt;DPP-4 inhibitors-&gt;Insulin glargine-&gt;DPP-4 inhibitors|Insulin glargine-&gt;Biguanides|Insulin glargine-&gt;Insulin glulisine-&gt;GLP-1 agonists-&gt;Biguanides|GLP-1 agonists-&gt;GLP-1 agonists|Insulin glargine-&gt;Biguanides|GLP-1 agonists|Insulin glargine-&gt;GLP-1 agonists|SGLT-2 inhibitors-&gt;Biguanides|SGLT-2 inhibitors"/>
  </r>
  <r>
    <s v="4NXXIreEeUI"/>
    <x v="30"/>
    <s v="Other"/>
    <s v="Biguanides"/>
    <x v="0"/>
    <d v="2024-02-27T00:00:00"/>
    <s v="Biguanides"/>
  </r>
  <r>
    <s v="4LPUfnzRDjo"/>
    <x v="30"/>
    <s v="Pacific peoples"/>
    <s v="Biguanides"/>
    <x v="0"/>
    <d v="2014-12-19T00:00:00"/>
    <s v="Biguanides-&gt;Biguanides|Sulfonylureas-&gt;DPP-4 inhibitors-&gt;Sulfonylureas-&gt;DPP-4 inhibitors|Sulfonylureas-&gt;DPP-4 inhibitors|SGLT-2 inhibitors-&gt;DPP-4 inhibitors|SGLT-2 inhibitors|Sulfonylureas"/>
  </r>
  <r>
    <s v="4PvfOG5Kf7A"/>
    <x v="30"/>
    <s v="Pacific peoples"/>
    <s v="Biguanides"/>
    <x v="0"/>
    <d v="2013-08-20T00:00:00"/>
    <s v="Biguanides"/>
  </r>
  <r>
    <s v="4QALwqvrLmk"/>
    <x v="30"/>
    <s v="Pacific peoples"/>
    <s v="Biguanides"/>
    <x v="0"/>
    <d v="2018-03-31T00:00:00"/>
    <s v="Biguanides"/>
  </r>
  <r>
    <s v="4qTguX940xI"/>
    <x v="30"/>
    <s v="Other"/>
    <s v="Biguanides"/>
    <x v="0"/>
    <d v="2016-12-08T00:00:00"/>
    <s v="Biguanides"/>
  </r>
  <r>
    <s v="3SWvx6SsXGg"/>
    <x v="30"/>
    <s v="Pacific peoples"/>
    <s v="Biguanides"/>
    <x v="0"/>
    <d v="2012-11-02T00:00:00"/>
    <s v="Biguanides-&gt;Biguanides|Sulfonylureas-&gt;Insulin aspart|Insulin isophane-&gt;Biguanides|Insulin isophane|Sulfonylureas-&gt;Biguanides|Insulin aspart|Sulfonylureas-&gt;Insulin aspart-&gt;Biguanides|Insulin aspart-&gt;DPP-4 inhibitors-&gt;Biguanides|DPP-4 inhibitors-&gt;DPP-4 inhibitors|Insulin aspart-&gt;DPP-4 inhibitors|Insulin aspart|Sulfonylureas-&gt;DPP-4 inhibitors|Sulfonylureas"/>
  </r>
  <r>
    <s v="3sZ9EWHp19E"/>
    <x v="30"/>
    <s v="Asian"/>
    <s v="Biguanides"/>
    <x v="0"/>
    <d v="2019-06-10T00:00:00"/>
    <s v="Biguanides-&gt;Insulin glargine-&gt;Insulin aspart|Insulin isophane-&gt;Biguanides|Insulin aspart|Insulin isophane-&gt;Biguanides|SGLT-2 inhibitors-&gt;SGLT-2 inhibitors-&gt;Biguanides|DPP-4 inhibitors-&gt;DPP-4 inhibitors-&gt;Biguanides|Insulin glargine-&gt;Insulin aspart|Insulin glargine-&gt;Biguanides|Insulin aspart|Insulin glargine"/>
  </r>
  <r>
    <s v="3PPem4F2Kf."/>
    <x v="30"/>
    <s v="Asian"/>
    <s v="Biguanides"/>
    <x v="0"/>
    <d v="2019-05-03T00:00:00"/>
    <s v="Biguanides"/>
  </r>
  <r>
    <s v="3NoIQUaa80o"/>
    <x v="30"/>
    <s v="Asian"/>
    <s v="Biguanides"/>
    <x v="0"/>
    <d v="2021-11-24T00:00:00"/>
    <s v="Biguanides"/>
  </r>
  <r>
    <s v="3Jenr7Q.3MQ"/>
    <x v="30"/>
    <s v="Asian"/>
    <s v="Biguanides|Sulfonylureas"/>
    <x v="0"/>
    <d v="2018-05-08T00:00:00"/>
    <s v="Biguanides|Sulfonylureas-&gt;Biguanides-&gt;Biguanides|DPP-4 inhibitors-&gt;DPP-4 inhibitors|SGLT-2 inhibitors-&gt;DPP-4 inhibitors"/>
  </r>
  <r>
    <s v="3Xa3w7K4uZQ"/>
    <x v="30"/>
    <s v="Pacific peoples"/>
    <s v="Biguanides"/>
    <x v="0"/>
    <d v="2021-02-19T00:00:00"/>
    <s v="Biguanides"/>
  </r>
  <r>
    <s v="43.QI1Hdn4U"/>
    <x v="30"/>
    <s v="Other"/>
    <s v="Biguanides"/>
    <x v="0"/>
    <d v="2020-09-22T00:00:00"/>
    <s v="Biguanides"/>
  </r>
  <r>
    <s v="44fMdDiz.zE"/>
    <x v="30"/>
    <s v="Asian"/>
    <s v="DPP-4 inhibitors"/>
    <x v="0"/>
    <d v="2023-06-16T00:00:00"/>
    <s v="DPP-4 inhibitors-&gt;Biguanides"/>
  </r>
  <r>
    <s v="4adqMkZa5tw"/>
    <x v="30"/>
    <s v="Other"/>
    <s v="Biguanides"/>
    <x v="0"/>
    <d v="2023-09-04T00:00:00"/>
    <s v="Biguanides"/>
  </r>
  <r>
    <s v="45xKFdOOlq6"/>
    <x v="30"/>
    <s v="Pacific peoples"/>
    <s v="Insulin isophane"/>
    <x v="1"/>
    <d v="2019-03-09T00:00:00"/>
    <s v="Insulin isophane-&gt;Biguanides|Sulfonylureas-&gt;DPP-4 inhibitors-&gt;DPP-4 inhibitors|Sulfonylureas"/>
  </r>
  <r>
    <s v="48FlMEtvrkE"/>
    <x v="30"/>
    <s v="Pacific peoples"/>
    <s v="Biguanides"/>
    <x v="0"/>
    <d v="2013-07-09T00:00:00"/>
    <s v="Biguanides-&gt;Sulfonylureas"/>
  </r>
  <r>
    <s v="IJm0Sk7ZYUU"/>
    <x v="30"/>
    <s v="Māori"/>
    <s v="Biguanides"/>
    <x v="0"/>
    <d v="2021-06-01T00:00:00"/>
    <s v="Biguanides"/>
  </r>
  <r>
    <s v="Iinocvm55QU"/>
    <x v="30"/>
    <s v="Pacific peoples"/>
    <s v="Biguanides"/>
    <x v="0"/>
    <d v="2019-05-07T00:00:00"/>
    <s v="Biguanides-&gt;SGLT-2 inhibitors-&gt;DPP-4 inhibitors-&gt;DPP-4 inhibitors|Sulfonylureas-&gt;Sulfonylureas"/>
  </r>
  <r>
    <s v="iINs0uZB5Jo"/>
    <x v="30"/>
    <s v="Pacific peoples"/>
    <s v="Biguanides"/>
    <x v="0"/>
    <d v="2022-09-28T00:00:00"/>
    <s v="Biguanides"/>
  </r>
  <r>
    <s v="IkohggchbqQ"/>
    <x v="30"/>
    <s v="Asian"/>
    <s v="Biguanides"/>
    <x v="0"/>
    <d v="2025-09-30T00:00:00"/>
    <s v="Biguanides"/>
  </r>
  <r>
    <s v="iKglI29WB9s"/>
    <x v="30"/>
    <s v="Māori"/>
    <s v="Biguanides"/>
    <x v="0"/>
    <d v="2024-01-30T00:00:00"/>
    <s v="Biguanides"/>
  </r>
  <r>
    <s v="iJtcE7icqsc"/>
    <x v="30"/>
    <s v="Pacific peoples"/>
    <s v="Biguanides"/>
    <x v="0"/>
    <d v="2022-02-09T00:00:00"/>
    <s v="Biguanides-&gt;Biguanides|Insulin aspart|Insulin isophane"/>
  </r>
  <r>
    <s v="IJzE0ROm/d2"/>
    <x v="30"/>
    <s v="Asian"/>
    <s v="Biguanides"/>
    <x v="0"/>
    <d v="2020-06-25T00:00:00"/>
    <s v="Biguanides"/>
  </r>
  <r>
    <s v="i5fuouSx2b6"/>
    <x v="30"/>
    <s v="Asian"/>
    <s v="Biguanides"/>
    <x v="0"/>
    <d v="2022-10-25T00:00:00"/>
    <s v="Biguanides"/>
  </r>
  <r>
    <s v="I1nYwz7F8Gk"/>
    <x v="30"/>
    <s v="Other"/>
    <s v="Biguanides"/>
    <x v="0"/>
    <d v="2014-11-13T00:00:00"/>
    <s v="Biguanides"/>
  </r>
  <r>
    <s v="idWWt2bzM7U"/>
    <x v="30"/>
    <s v="Pacific peoples"/>
    <s v="Sulfonylureas"/>
    <x v="0"/>
    <d v="2015-10-20T00:00:00"/>
    <s v="Sulfonylureas-&gt;Biguanides|Sulfonylureas-&gt;Biguanides-&gt;Insulin isophane-&gt;Insulin aspart"/>
  </r>
  <r>
    <s v="iaX/yHLmmuI"/>
    <x v="30"/>
    <s v="Māori"/>
    <s v="Insulin aspart|Insulin isophane"/>
    <x v="1"/>
    <d v="2011-08-24T00:00:00"/>
    <s v="Insulin aspart|Insulin isophane-&gt;Biguanides-&gt;Sulfonylureas-&gt;Biguanides|Sulfonylureas-&gt;DPP-4 inhibitors-&gt;DPP-4 inhibitors|Sulfonylureas-&gt;SGLT-2 inhibitors-&gt;DPP-4 inhibitors|Insulin glargine|SGLT-2 inhibitors-&gt;DPP-4 inhibitors|Insulin glargine|Sulfonylureas-&gt;DPP-4 inhibitors|Insulin glargine-&gt;Insulin glargine-&gt;Biguanides|Insulin glargine-&gt;GLP-1 agonists-&gt;Insulin aspart-&gt;GLP-1 agonists|Insulin aspart|Insulin glargine-&gt;Biguanides|GLP-1 agonists|Insulin aspart|Insulin glargine-&gt;Biguanides|GLP-1 agonists|Insulin aspart-&gt;Insulin aspart|Insulin glargine-&gt;GLP-1 agonists|Insulin glargine-&gt;Biguanides|Insulin aspart-&gt;Biguanides|Insulin aspart|Insulin glargine-&gt;Biguanides|GLP-1 agonists|Insulin glargine"/>
  </r>
  <r>
    <s v="ib9r2MbUWDQ"/>
    <x v="30"/>
    <s v="Asian"/>
    <s v="Biguanides"/>
    <x v="0"/>
    <d v="2016-07-25T00:00:00"/>
    <s v="Biguanides-&gt;DPP-4 inhibitors-&gt;Biguanides|DPP-4 inhibitors-&gt;SGLT-2 inhibitors-&gt;DPP-4 inhibitors|SGLT-2 inhibitors-&gt;Biguanides|DPP-4 inhibitors|SGLT-2 inhibitors"/>
  </r>
  <r>
    <s v="icpFcKRoQvc"/>
    <x v="30"/>
    <s v="Māori"/>
    <s v="Biguanides|DPP-4 inhibitors"/>
    <x v="0"/>
    <d v="2019-03-04T00:00:00"/>
    <s v="Biguanides|DPP-4 inhibitors-&gt;DPP-4 inhibitors-&gt;GLP-1 agonists-&gt;Biguanides-&gt;Biguanides|GLP-1 agonists"/>
  </r>
  <r>
    <s v="iCdJuwc2oKA"/>
    <x v="30"/>
    <s v="Māori"/>
    <s v="Biguanides"/>
    <x v="0"/>
    <d v="2015-02-03T00:00:00"/>
    <s v="Biguanides-&gt;SGLT-2 inhibitors-&gt;Biguanides|GLP-1 agonists-&gt;GLP-1 agonists-&gt;Biguanides|SGLT-2 inhibitors"/>
  </r>
  <r>
    <s v="ia7.QEe5gW2"/>
    <x v="30"/>
    <s v="Asian"/>
    <s v="Biguanides"/>
    <x v="0"/>
    <d v="2024-06-21T00:00:00"/>
    <s v="Biguanides"/>
  </r>
  <r>
    <s v="Ia9XTijxjeA"/>
    <x v="30"/>
    <s v="Other"/>
    <s v="Insulin isophane"/>
    <x v="1"/>
    <d v="2021-12-07T00:00:00"/>
    <s v="Insulin isophane-&gt;Biguanides-&gt;Biguanides|Insulin isophane"/>
  </r>
  <r>
    <s v="i8TlunaCGyE"/>
    <x v="30"/>
    <s v="Asian"/>
    <s v="Biguanides"/>
    <x v="0"/>
    <d v="2016-05-03T00:00:00"/>
    <s v="Biguanides"/>
  </r>
  <r>
    <s v="i7F3bvpZvQI"/>
    <x v="30"/>
    <s v="Asian"/>
    <s v="DPP-4 inhibitors"/>
    <x v="0"/>
    <d v="2023-08-25T00:00:00"/>
    <s v="DPP-4 inhibitors-&gt;Insulin glargine-&gt;DPP-4 inhibitors|Insulin glargine-&gt;DPP-4 inhibitors|Insulin glargine|SGLT-2 inhibitors-&gt;SGLT-2 inhibitors-&gt;DPP-4 inhibitors|SGLT-2 inhibitors"/>
  </r>
  <r>
    <s v="HVn0a6AAWSI"/>
    <x v="30"/>
    <s v="Māori"/>
    <s v="Biguanides"/>
    <x v="0"/>
    <d v="2023-06-26T00:00:00"/>
    <s v="Biguanides-&gt;Insulin aspart|Insulin isophane"/>
  </r>
  <r>
    <s v="hvt27NWxKTo"/>
    <x v="30"/>
    <s v="Pacific peoples"/>
    <s v="Insulin isophane"/>
    <x v="1"/>
    <d v="2020-06-29T00:00:00"/>
    <s v="Insulin isophane-&gt;Biguanides"/>
  </r>
  <r>
    <s v="hu5VmG/y3No"/>
    <x v="30"/>
    <s v="Māori"/>
    <s v="Biguanides|Insulin isophane"/>
    <x v="0"/>
    <d v="2025-03-18T00:00:00"/>
    <s v="Biguanides|Insulin isophane-&gt;Biguanides|Insulin aspart|Insulin isophane"/>
  </r>
  <r>
    <s v="F.Vi03OLUKo"/>
    <x v="30"/>
    <s v="Māori"/>
    <s v="Insulin isophane"/>
    <x v="1"/>
    <d v="2020-05-15T00:00:00"/>
    <s v="Insulin isophane-&gt;Biguanides|Insulin aspart-&gt;Biguanides-&gt;SGLT-2 inhibitors-&gt;Biguanides|SGLT-2 inhibitors-&gt;Sulfonylureas-&gt;DPP-4 inhibitors|Sulfonylureas-&gt;DPP-4 inhibitors-&gt;DPP-4 inhibitors|SGLT-2 inhibitors|Sulfonylureas-&gt;DPP-4 inhibitors|SGLT-2 inhibitors"/>
  </r>
  <r>
    <s v="ex3iUn.DWb2"/>
    <x v="30"/>
    <s v="Other"/>
    <s v="Biguanides"/>
    <x v="0"/>
    <d v="2024-05-06T00:00:00"/>
    <s v="Biguanides"/>
  </r>
  <r>
    <s v="EYQ8EsNZvgY"/>
    <x v="30"/>
    <s v="Other"/>
    <s v="Biguanides"/>
    <x v="0"/>
    <d v="2011-06-27T00:00:00"/>
    <s v="Biguanides"/>
  </r>
  <r>
    <s v="EyNoubWvhM6"/>
    <x v="30"/>
    <s v="Māori"/>
    <s v="Biguanides"/>
    <x v="0"/>
    <d v="2021-08-03T00:00:00"/>
    <s v="Biguanides"/>
  </r>
  <r>
    <s v="EqZOc54/pzQ"/>
    <x v="30"/>
    <s v="Asian"/>
    <s v="Biguanides"/>
    <x v="0"/>
    <d v="2017-12-06T00:00:00"/>
    <s v="Biguanides-&gt;DPP-4 inhibitors"/>
  </r>
  <r>
    <s v="Ev4rYDtf0QU"/>
    <x v="30"/>
    <s v="Asian"/>
    <s v="Biguanides"/>
    <x v="0"/>
    <d v="2022-07-19T00:00:00"/>
    <s v="Biguanides-&gt;Insulin isophane"/>
  </r>
  <r>
    <s v="ewup7GdoU7c"/>
    <x v="30"/>
    <s v="Other"/>
    <s v="Biguanides"/>
    <x v="0"/>
    <d v="2012-06-20T00:00:00"/>
    <s v="Biguanides"/>
  </r>
  <r>
    <s v="EvoSPXpv9hQ"/>
    <x v="30"/>
    <s v="Other"/>
    <s v="Biguanides"/>
    <x v="0"/>
    <d v="2020-02-13T00:00:00"/>
    <s v="Biguanides-&gt;Biguanides|DPP-4 inhibitors-&gt;DPP-4 inhibitors"/>
  </r>
  <r>
    <s v="eUO01U6uY9s"/>
    <x v="30"/>
    <s v="Asian"/>
    <s v="Biguanides"/>
    <x v="0"/>
    <d v="2025-03-25T00:00:00"/>
    <s v="Biguanides-&gt;Insulin aspart|Insulin isophane"/>
  </r>
  <r>
    <s v="eQtXNJrNoS."/>
    <x v="30"/>
    <s v="Asian"/>
    <s v="Biguanides"/>
    <x v="0"/>
    <d v="2014-04-01T00:00:00"/>
    <s v="Biguanides"/>
  </r>
  <r>
    <s v="epw7PQi/His"/>
    <x v="30"/>
    <s v="Other"/>
    <s v="Biguanides"/>
    <x v="0"/>
    <d v="2018-07-17T00:00:00"/>
    <s v="Biguanides-&gt;Insulin aspart|Insulin isophane-&gt;Biguanides|Insulin isophane-&gt;Insulin isophane-&gt;Insulin aspart-&gt;Insulin glargine-&gt;Insulin aspart|Insulin glargine"/>
  </r>
  <r>
    <s v="epk1I.u8hIE"/>
    <x v="30"/>
    <s v="Asian"/>
    <s v="Biguanides|Insulin isophane|Insulin lispro"/>
    <x v="0"/>
    <d v="2022-05-26T00:00:00"/>
    <s v="Biguanides|Insulin isophane|Insulin lispro-&gt;Insulin isophane"/>
  </r>
  <r>
    <s v="epP10jf61FU"/>
    <x v="30"/>
    <s v="Other"/>
    <s v="Biguanides|Insulin aspart|Insulin isophane"/>
    <x v="0"/>
    <d v="2021-11-24T00:00:00"/>
    <s v="Biguanides|Insulin aspart|Insulin isophane-&gt;Insulin aspart|Insulin isophane"/>
  </r>
  <r>
    <s v="enko26YSES6"/>
    <x v="30"/>
    <s v="Asian"/>
    <s v="Biguanides"/>
    <x v="0"/>
    <d v="2012-10-03T00:00:00"/>
    <s v="Biguanides-&gt;Insulin aspart-&gt;Insulin isophane-&gt;Insulin aspart|Insulin isophane-&gt;Biguanides|Insulin aspart|Insulin isophane-&gt;Biguanides|Insulin isophane-&gt;Biguanides|Sulfonylureas-&gt;Biguanides|SGLT-2 inhibitors"/>
  </r>
  <r>
    <s v="eLXRiNl4b5Y"/>
    <x v="30"/>
    <s v="Asian"/>
    <s v="SGLT-2 inhibitors"/>
    <x v="0"/>
    <d v="2025-03-14T00:00:00"/>
    <s v="SGLT-2 inhibitors-&gt;Insulin glargine|Insulin lispro-&gt;Insulin aspart-&gt;Insulin glargine-&gt;Biguanides-&gt;Biguanides|Insulin aspart|Insulin glargine-&gt;Insulin aspart|Insulin glargine"/>
  </r>
  <r>
    <s v="em3bznGrEj2"/>
    <x v="30"/>
    <s v="Asian"/>
    <s v="Biguanides"/>
    <x v="0"/>
    <d v="2016-07-05T00:00:00"/>
    <s v="Biguanides"/>
  </r>
  <r>
    <s v="eM3doCJm/c6"/>
    <x v="30"/>
    <s v="Other"/>
    <s v="Biguanides"/>
    <x v="0"/>
    <d v="2022-10-11T00:00:00"/>
    <s v="Biguanides"/>
  </r>
  <r>
    <s v="m3Dfp2nLDo6"/>
    <x v="30"/>
    <s v="Asian"/>
    <s v="Biguanides"/>
    <x v="0"/>
    <d v="2025-03-05T00:00:00"/>
    <s v="Biguanides"/>
  </r>
  <r>
    <s v="m2UqrwwLw5U"/>
    <x v="30"/>
    <s v="Māori"/>
    <s v="Biguanides"/>
    <x v="0"/>
    <d v="2022-05-11T00:00:00"/>
    <s v="Biguanides"/>
  </r>
  <r>
    <s v="M0tSXKYaW3c"/>
    <x v="30"/>
    <s v="Asian"/>
    <s v="Biguanides"/>
    <x v="0"/>
    <d v="2023-04-14T00:00:00"/>
    <s v="Biguanides-&gt;DPP-4 inhibitors-&gt;DPP-4 inhibitors|SGLT-2 inhibitors-&gt;SGLT-2 inhibitors-&gt;DPP-4 inhibitors|SGLT-2 inhibitors|Sulfonylureas-&gt;DPP-4 inhibitors|Insulin glargine|SGLT-2 inhibitors"/>
  </r>
  <r>
    <s v="m.tACwk7Xto"/>
    <x v="30"/>
    <s v="Other"/>
    <s v="Sulfonylureas"/>
    <x v="0"/>
    <d v="2020-10-16T00:00:00"/>
    <s v="Sulfonylureas-&gt;Insulin isophane-&gt;Insulin aspart-&gt;Insulin aspart|Insulin isophane-&gt;DPP-4 inhibitors-&gt;DPP-4 inhibitors|Insulin aspart|Insulin isophane-&gt;Insulin glargine-&gt;GLP-1 agonists-&gt;GLP-1 agonists|Insulin glargine-&gt;Insulin aspart|Insulin glargine-&gt;GLP-1 agonists|Insulin aspart|Insulin glargine"/>
  </r>
  <r>
    <s v="Oy.EychMtSI"/>
    <x v="30"/>
    <s v="Other"/>
    <s v="Biguanides"/>
    <x v="0"/>
    <d v="2016-01-28T00:00:00"/>
    <s v="Biguanides-&gt;GLP-1 agonists-&gt;SGLT-2 inhibitors-&gt;Biguanides|GLP-1 agonists"/>
  </r>
  <r>
    <s v="P6J0dw926EE"/>
    <x v="30"/>
    <s v="Other"/>
    <s v="Biguanides"/>
    <x v="0"/>
    <d v="2013-07-25T00:00:00"/>
    <s v="Biguanides"/>
  </r>
  <r>
    <s v="P/eZJCXMvMA"/>
    <x v="30"/>
    <s v="Asian"/>
    <s v="Biguanides"/>
    <x v="0"/>
    <d v="2013-01-28T00:00:00"/>
    <s v="Biguanides-&gt;Insulin isophane-&gt;Biguanides|Insulin isophane-&gt;Insulin aspart-&gt;Insulin lispro-&gt;Insulin aspart|Insulin isophane|Insulin lispro-&gt;Insulin isophane|Insulin lispro-&gt;DPP-4 inhibitors"/>
  </r>
  <r>
    <s v="p.ovIo3OKpM"/>
    <x v="30"/>
    <s v="Asian"/>
    <s v="Biguanides"/>
    <x v="0"/>
    <d v="2022-03-16T00:00:00"/>
    <s v="Biguanides-&gt;Insulin aspart"/>
  </r>
  <r>
    <s v="OzSjodo.n3."/>
    <x v="30"/>
    <s v="Pacific peoples"/>
    <s v="Biguanides"/>
    <x v="0"/>
    <d v="2020-08-21T00:00:00"/>
    <s v="Biguanides-&gt;Biguanides|SGLT-2 inhibitors-&gt;SGLT-2 inhibitors-&gt;DPP-4 inhibitors|SGLT-2 inhibitors"/>
  </r>
  <r>
    <s v="p0xu45iDme."/>
    <x v="30"/>
    <s v="Pacific peoples"/>
    <s v="Biguanides"/>
    <x v="0"/>
    <d v="2024-07-02T00:00:00"/>
    <s v="Biguanides"/>
  </r>
  <r>
    <s v="PfhdbhCAkVk"/>
    <x v="30"/>
    <s v="Māori"/>
    <s v="Biguanides"/>
    <x v="0"/>
    <d v="2025-11-25T00:00:00"/>
    <s v="Biguanides"/>
  </r>
  <r>
    <s v="pHB5C97JGBk"/>
    <x v="30"/>
    <s v="Māori"/>
    <s v="Biguanides"/>
    <x v="0"/>
    <d v="2011-03-15T00:00:00"/>
    <s v="Biguanides"/>
  </r>
  <r>
    <s v="pb93EzP8lII"/>
    <x v="30"/>
    <s v="Other"/>
    <s v="Biguanides"/>
    <x v="0"/>
    <d v="2022-03-04T00:00:00"/>
    <s v="Biguanides"/>
  </r>
  <r>
    <s v="PDOEYNrFQSU"/>
    <x v="30"/>
    <s v="Other"/>
    <s v="Biguanides"/>
    <x v="0"/>
    <d v="2015-05-07T00:00:00"/>
    <s v="Biguanides-&gt;DPP-4 inhibitors-&gt;Biguanides|DPP-4 inhibitors-&gt;Thiazolidinedione-&gt;DPP-4 inhibitors|Thiazolidinedione"/>
  </r>
  <r>
    <s v="liZApMpEz3M"/>
    <x v="30"/>
    <s v="Pacific peoples"/>
    <s v="Biguanides"/>
    <x v="0"/>
    <d v="2018-03-19T00:00:00"/>
    <s v="Biguanides"/>
  </r>
  <r>
    <s v="lhhCaXIfjQ6"/>
    <x v="30"/>
    <s v="Asian"/>
    <s v="Biguanides|Insulin isophane"/>
    <x v="0"/>
    <d v="2019-10-09T00:00:00"/>
    <s v="Biguanides|Insulin isophane-&gt;Insulin isophane"/>
  </r>
  <r>
    <s v="LhXoeLkzLvE"/>
    <x v="30"/>
    <s v="Asian"/>
    <s v="Insulin aspart|Insulin isophane"/>
    <x v="1"/>
    <d v="2015-03-30T00:00:00"/>
    <s v="Insulin aspart|Insulin isophane-&gt;Biguanides-&gt;Insulin isophane-&gt;Insulin aspart"/>
  </r>
  <r>
    <s v="lkvbX9wyVl."/>
    <x v="30"/>
    <s v="Asian"/>
    <s v="Biguanides"/>
    <x v="0"/>
    <d v="2019-03-28T00:00:00"/>
    <s v="Biguanides-&gt;Biguanides|Insulin isophane"/>
  </r>
  <r>
    <s v="lkOyLfh7Sqk"/>
    <x v="30"/>
    <s v="Other"/>
    <s v="Biguanides"/>
    <x v="0"/>
    <d v="2014-10-21T00:00:00"/>
    <s v="Biguanides"/>
  </r>
  <r>
    <s v="lp6nBz0G4ek"/>
    <x v="30"/>
    <s v="Asian"/>
    <s v="Biguanides"/>
    <x v="0"/>
    <d v="2020-04-02T00:00:00"/>
    <s v="Biguanides-&gt;Insulin isophane-&gt;Biguanides|Insulin isophane"/>
  </r>
  <r>
    <s v="lxd2MsgtQYU"/>
    <x v="30"/>
    <s v="Pacific peoples"/>
    <s v="Biguanides|SGLT-2 inhibitors"/>
    <x v="0"/>
    <d v="2025-05-15T00:00:00"/>
    <s v="Biguanides|SGLT-2 inhibitors-&gt;SGLT-2 inhibitors"/>
  </r>
  <r>
    <s v="lVJ.SiewyU."/>
    <x v="30"/>
    <s v="Other"/>
    <s v="Biguanides"/>
    <x v="0"/>
    <d v="2018-05-09T00:00:00"/>
    <s v="Biguanides"/>
  </r>
  <r>
    <s v="lYna9Mf4/w."/>
    <x v="30"/>
    <s v="Other"/>
    <s v="Biguanides"/>
    <x v="0"/>
    <d v="2013-12-12T00:00:00"/>
    <s v="Biguanides-&gt;Insulin aspart|Insulin isophane-&gt;Biguanides|Sulfonylureas-&gt;Biguanides|DPP-4 inhibitors-&gt;DPP-4 inhibitors-&gt;Biguanides|Insulin aspart|Insulin isophane-&gt;Insulin isophane-&gt;DPP-4 inhibitors|Insulin isophane"/>
  </r>
  <r>
    <s v="lXxHxIrmuHY"/>
    <x v="30"/>
    <s v="Māori"/>
    <s v="Biguanides"/>
    <x v="0"/>
    <d v="2025-01-14T00:00:00"/>
    <s v="Biguanides"/>
  </r>
  <r>
    <s v="lYkPo1.ly9A"/>
    <x v="30"/>
    <s v="Pacific peoples"/>
    <s v="DPP-4 inhibitors"/>
    <x v="0"/>
    <d v="2021-04-15T00:00:00"/>
    <s v="DPP-4 inhibitors-&gt;Biguanides-&gt;Insulin isophane-&gt;Insulin aspart-&gt;Insulin isophane|Insulin lispro-&gt;Biguanides|Insulin glargine-&gt;DPP-4 inhibitors|Insulin glargine|SGLT-2 inhibitors"/>
  </r>
  <r>
    <s v="LZsP8eEyuXc"/>
    <x v="30"/>
    <s v="Other"/>
    <s v="Biguanides"/>
    <x v="0"/>
    <d v="2017-10-09T00:00:00"/>
    <s v="Biguanides-&gt;Biguanides|Sulfonylureas-&gt;Biguanides|Insulin glargine|Sulfonylureas-&gt;Insulin glargine-&gt;Biguanides|Insulin glargine-&gt;Biguanides|DPP-4 inhibitors|Insulin glargine-&gt;DPP-4 inhibitors|Insulin glargine-&gt;Biguanides|GLP-1 agonists-&gt;GLP-1 agonists|Insulin glargine-&gt;GLP-1 agonists-&gt;Biguanides|GLP-1 agonists|Insulin glargine"/>
  </r>
  <r>
    <s v="M.CrNSe2qGc"/>
    <x v="30"/>
    <s v="Asian"/>
    <s v="Biguanides"/>
    <x v="0"/>
    <d v="2025-03-03T00:00:00"/>
    <s v="Biguanides"/>
  </r>
  <r>
    <s v="lRDjHMmyUbE"/>
    <x v="30"/>
    <s v="Māori"/>
    <s v="Biguanides"/>
    <x v="0"/>
    <d v="2015-09-10T00:00:00"/>
    <s v="Biguanides-&gt;Biguanides|DPP-4 inhibitors-&gt;DPP-4 inhibitors-&gt;Insulin isophane-&gt;Insulin aspart-&gt;Insulin aspart|Insulin isophane-&gt;Insulin aspart|Insulin glargine-&gt;Biguanides|Insulin aspart|Insulin glargine"/>
  </r>
  <r>
    <s v="DM1RTed5S4."/>
    <x v="30"/>
    <s v="Other"/>
    <s v="Biguanides"/>
    <x v="0"/>
    <d v="2013-10-08T00:00:00"/>
    <s v="Biguanides"/>
  </r>
  <r>
    <s v="DgH1YAzJkWo"/>
    <x v="30"/>
    <s v="Pacific peoples"/>
    <s v="Biguanides"/>
    <x v="0"/>
    <d v="2024-06-11T00:00:00"/>
    <s v="Biguanides-&gt;Biguanides|SGLT-2 inhibitors-&gt;Biguanides|DPP-4 inhibitors-&gt;DPP-4 inhibitors"/>
  </r>
  <r>
    <s v="DhZzACrUJ.g"/>
    <x v="30"/>
    <s v="Other"/>
    <s v="Biguanides"/>
    <x v="0"/>
    <d v="2016-01-21T00:00:00"/>
    <s v="Biguanides"/>
  </r>
  <r>
    <s v="Dh3BHzzvgN6"/>
    <x v="30"/>
    <s v="Māori"/>
    <s v="Biguanides"/>
    <x v="0"/>
    <d v="2025-05-23T00:00:00"/>
    <s v="Biguanides"/>
  </r>
  <r>
    <s v="dFKU1YshIBA"/>
    <x v="30"/>
    <s v="Other"/>
    <s v="Biguanides"/>
    <x v="0"/>
    <d v="2015-09-03T00:00:00"/>
    <s v="Biguanides-&gt;DPP-4 inhibitors-&gt;Insulin glargine"/>
  </r>
  <r>
    <s v="ddL8Bn2wEWU"/>
    <x v="30"/>
    <s v="Other"/>
    <s v="Biguanides"/>
    <x v="0"/>
    <d v="2023-10-10T00:00:00"/>
    <s v="Biguanides"/>
  </r>
  <r>
    <s v="dDxT5HyfVtA"/>
    <x v="30"/>
    <s v="Other"/>
    <s v="Biguanides"/>
    <x v="0"/>
    <d v="2016-08-08T00:00:00"/>
    <s v="Biguanides"/>
  </r>
  <r>
    <s v="DP0fA1wXCmI"/>
    <x v="30"/>
    <s v="Asian"/>
    <s v="Biguanides"/>
    <x v="0"/>
    <d v="2021-04-23T00:00:00"/>
    <s v="Biguanides"/>
  </r>
  <r>
    <s v="Du3TeNVZvXI"/>
    <x v="30"/>
    <s v="Māori"/>
    <s v="Biguanides"/>
    <x v="0"/>
    <d v="2025-06-27T00:00:00"/>
    <s v="Biguanides"/>
  </r>
  <r>
    <s v="dw8dAwFhDME"/>
    <x v="30"/>
    <s v="Other"/>
    <s v="Biguanides"/>
    <x v="0"/>
    <d v="2016-02-05T00:00:00"/>
    <s v="Biguanides"/>
  </r>
  <r>
    <s v="DUgOatoJrXA"/>
    <x v="30"/>
    <s v="Other"/>
    <s v="Biguanides"/>
    <x v="0"/>
    <d v="2013-01-13T00:00:00"/>
    <s v="Biguanides"/>
  </r>
  <r>
    <s v="A24qLTa7M9Y"/>
    <x v="30"/>
    <s v="Asian"/>
    <s v="Biguanides"/>
    <x v="0"/>
    <d v="2024-02-13T00:00:00"/>
    <s v="Biguanides"/>
  </r>
  <r>
    <s v="a4gMsj80jPw"/>
    <x v="30"/>
    <s v="Asian"/>
    <s v="Biguanides"/>
    <x v="0"/>
    <d v="2023-07-17T00:00:00"/>
    <s v="Biguanides-&gt;DPP-4 inhibitors"/>
  </r>
  <r>
    <s v="A5j2q/WjhME"/>
    <x v="30"/>
    <s v="Māori"/>
    <s v="Biguanides"/>
    <x v="0"/>
    <d v="2018-03-20T00:00:00"/>
    <s v="Biguanides-&gt;Biguanides|Insulin glargine-&gt;Insulin aspart-&gt;Insulin aspart|Insulin glargine"/>
  </r>
  <r>
    <s v="a5Pe5emHn.E"/>
    <x v="30"/>
    <s v="Other"/>
    <s v="Biguanides"/>
    <x v="0"/>
    <d v="2013-09-10T00:00:00"/>
    <s v="Biguanides"/>
  </r>
  <r>
    <s v="9WUippC5Pwo"/>
    <x v="30"/>
    <s v="Asian"/>
    <s v="Biguanides"/>
    <x v="0"/>
    <d v="2018-12-14T00:00:00"/>
    <s v="Biguanides-&gt;DPP-4 inhibitors-&gt;Insulin isophane-&gt;Insulin aspart|Insulin isophane-&gt;Biguanides|Insulin aspart-&gt;Biguanides|Insulin isophane-&gt;Insulin aspart"/>
  </r>
  <r>
    <s v="9QuuhRQRcgY"/>
    <x v="30"/>
    <s v="Asian"/>
    <s v="Biguanides"/>
    <x v="0"/>
    <d v="2016-04-22T00:00:00"/>
    <s v="Biguanides"/>
  </r>
  <r>
    <s v="9TVw6iYsg8o"/>
    <x v="30"/>
    <s v="Asian"/>
    <s v="Biguanides"/>
    <x v="0"/>
    <d v="2017-11-21T00:00:00"/>
    <s v="Biguanides"/>
  </r>
  <r>
    <s v="9n1QU7qH5DI"/>
    <x v="30"/>
    <s v="Asian"/>
    <s v="Biguanides"/>
    <x v="0"/>
    <d v="2023-05-23T00:00:00"/>
    <s v="Biguanides"/>
  </r>
  <r>
    <s v="9KZhNNTkSBA"/>
    <x v="30"/>
    <s v="Asian"/>
    <s v="Biguanides"/>
    <x v="0"/>
    <d v="2013-12-17T00:00:00"/>
    <s v="Biguanides"/>
  </r>
  <r>
    <s v="AF6CW6pudFc"/>
    <x v="30"/>
    <s v="Other"/>
    <s v="Biguanides"/>
    <x v="0"/>
    <d v="2014-01-30T00:00:00"/>
    <s v="Biguanides"/>
  </r>
  <r>
    <s v="AGaxpMdAStg"/>
    <x v="30"/>
    <s v="Pacific peoples"/>
    <s v="Biguanides"/>
    <x v="0"/>
    <d v="2025-08-29T00:00:00"/>
    <s v="Biguanides"/>
  </r>
  <r>
    <s v="DaxuqjXW6iY"/>
    <x v="30"/>
    <s v="Asian"/>
    <s v="Biguanides"/>
    <x v="0"/>
    <d v="2022-07-27T00:00:00"/>
    <s v="Biguanides"/>
  </r>
  <r>
    <s v="dcwdNP5rGQQ"/>
    <x v="30"/>
    <s v="Māori"/>
    <s v="Biguanides"/>
    <x v="0"/>
    <d v="2016-02-03T00:00:00"/>
    <s v="Biguanides-&gt;Biguanides|Insulin isophane-&gt;Insulin glargine-&gt;Biguanides|Insulin glargine|Sulfonylureas-&gt;Biguanides|Insulin glargine-&gt;GLP-1 agonists|Insulin glargine-&gt;Biguanides|GLP-1 agonists|Insulin glargine|Sulfonylureas-&gt;GLP-1 agonists-&gt;Biguanides|GLP-1 agonists|Insulin glargine-&gt;Biguanides|GLP-1 agonists|Sulfonylureas"/>
  </r>
  <r>
    <s v="DbmwZdowjio"/>
    <x v="30"/>
    <s v="Asian"/>
    <s v="Biguanides"/>
    <x v="0"/>
    <d v="2023-03-06T00:00:00"/>
    <s v="Biguanides"/>
  </r>
  <r>
    <s v="dBOs1u5x1kM"/>
    <x v="30"/>
    <s v="Other"/>
    <s v="Biguanides"/>
    <x v="0"/>
    <d v="2014-10-31T00:00:00"/>
    <s v="Biguanides-&gt;Biguanides|Sulfonylureas-&gt;Sulfonylureas-&gt;DPP-4 inhibitors|Sulfonylureas-&gt;DPP-4 inhibitors-&gt;SGLT-2 inhibitors-&gt;DPP-4 inhibitors|SGLT-2 inhibitors-&gt;Biguanides|Insulin glargine|SGLT-2 inhibitors-&gt;Insulin glargine"/>
  </r>
  <r>
    <s v="AaO9OzeF/z6"/>
    <x v="30"/>
    <s v="Māori"/>
    <s v="Biguanides"/>
    <x v="0"/>
    <d v="2012-01-19T00:00:00"/>
    <s v="Biguanides-&gt;Sulfonylureas-&gt;Biguanides|Insulin glargine-&gt;Insulin glargine|Sulfonylureas-&gt;Insulin glargine-&gt;Biguanides|Insulin glargine|Sulfonylureas-&gt;Insulin aspart-&gt;Insulin aspart|Insulin glargine|Sulfonylureas-&gt;Biguanides|Insulin aspart-&gt;Insulin aspart|Insulin glargine-&gt;Biguanides|Insulin aspart|Insulin glargine-&gt;DPP-4 inhibitors-&gt;DPP-4 inhibitors|Insulin aspart|Insulin glargine-&gt;DPP-4 inhibitors|Insulin aspart-&gt;GLP-1 agonists-&gt;DPP-4 inhibitors|GLP-1 agonists|Insulin aspart|Insulin glargine-&gt;GLP-1 agonists|Insulin aspart|Insulin glargine-&gt;GLP-1 agonists|Insulin glargine-&gt;GLP-1 agonists|Insulin aspart-&gt;Insulin aspart|Insulin glargine|SGLT-2 inhibitors"/>
  </r>
  <r>
    <s v="ACB17c5tgZk"/>
    <x v="30"/>
    <s v="Other"/>
    <s v="Biguanides"/>
    <x v="0"/>
    <d v="2022-08-25T00:00:00"/>
    <s v="Biguanides"/>
  </r>
  <r>
    <s v="AdkxgnGT7iQ"/>
    <x v="30"/>
    <s v="Asian"/>
    <s v="Biguanides"/>
    <x v="0"/>
    <d v="2022-02-28T00:00:00"/>
    <s v="Biguanides"/>
  </r>
  <r>
    <s v="AeNiaXp/.jQ"/>
    <x v="30"/>
    <s v="Asian"/>
    <s v="Biguanides"/>
    <x v="0"/>
    <d v="2023-06-08T00:00:00"/>
    <s v="Biguanides"/>
  </r>
  <r>
    <s v="actEYlJ6b/g"/>
    <x v="30"/>
    <s v="Other"/>
    <s v="Biguanides"/>
    <x v="0"/>
    <d v="2016-06-10T00:00:00"/>
    <s v="Biguanides"/>
  </r>
  <r>
    <s v="1JgHt5HLWRU"/>
    <x v="30"/>
    <s v="Asian"/>
    <s v="Biguanides"/>
    <x v="0"/>
    <d v="2013-10-01T00:00:00"/>
    <s v="Biguanides-&gt;Biguanides|Insulin isophane-&gt;Insulin aspart-&gt;Biguanides|Insulin aspart|Insulin isophane-&gt;Insulin aspart|Insulin isophane-&gt;Insulin isophane-&gt;DPP-4 inhibitors-&gt;Biguanides|SGLT-2 inhibitors-&gt;SGLT-2 inhibitors"/>
  </r>
  <r>
    <s v="Zvu1Si2LbUQ"/>
    <x v="30"/>
    <s v="Asian"/>
    <s v="Biguanides|Insulin aspart|Insulin isophane"/>
    <x v="0"/>
    <d v="2022-02-16T00:00:00"/>
    <s v="Biguanides|Insulin aspart|Insulin isophane-&gt;Insulin isophane-&gt;Insulin aspart|Insulin isophane-&gt;Insulin aspart"/>
  </r>
  <r>
    <s v="zWhrHnNaAb."/>
    <x v="30"/>
    <s v="Asian"/>
    <s v="Biguanides"/>
    <x v="0"/>
    <d v="2024-08-26T00:00:00"/>
    <s v="Biguanides"/>
  </r>
  <r>
    <s v="zY4fltT/7.c"/>
    <x v="30"/>
    <s v="Other"/>
    <s v="Biguanides"/>
    <x v="0"/>
    <d v="2018-08-23T00:00:00"/>
    <s v="Biguanides"/>
  </r>
  <r>
    <s v="zy5m.HrC4l2"/>
    <x v="30"/>
    <s v="Other"/>
    <s v="Biguanides"/>
    <x v="0"/>
    <d v="2023-09-15T00:00:00"/>
    <s v="Biguanides"/>
  </r>
  <r>
    <s v="ZZDBZpnXDiU"/>
    <x v="30"/>
    <s v="Other"/>
    <s v="Biguanides"/>
    <x v="0"/>
    <d v="2018-01-22T00:00:00"/>
    <s v="Biguanides"/>
  </r>
  <r>
    <s v="22Tjx/VjL1g"/>
    <x v="30"/>
    <s v="Other"/>
    <s v="Biguanides"/>
    <x v="0"/>
    <d v="2025-03-19T00:00:00"/>
    <s v="Biguanides"/>
  </r>
  <r>
    <s v="22KcZougWzo"/>
    <x v="30"/>
    <s v="Other"/>
    <s v="Biguanides"/>
    <x v="0"/>
    <d v="2024-09-10T00:00:00"/>
    <s v="Biguanides"/>
  </r>
  <r>
    <s v="1XaiSn9YLhM"/>
    <x v="30"/>
    <s v="Other"/>
    <s v="Biguanides"/>
    <x v="0"/>
    <d v="2025-03-31T00:00:00"/>
    <s v="Biguanides"/>
  </r>
  <r>
    <s v="1XbfV3b5Tzk"/>
    <x v="30"/>
    <s v="Other"/>
    <s v="Biguanides"/>
    <x v="0"/>
    <d v="2023-09-26T00:00:00"/>
    <s v="Biguanides"/>
  </r>
  <r>
    <s v="2Ad.7U2JFIY"/>
    <x v="30"/>
    <s v="Asian"/>
    <s v="Biguanides"/>
    <x v="0"/>
    <d v="2023-08-07T00:00:00"/>
    <s v="Biguanides"/>
  </r>
  <r>
    <s v="2bWdjrsS7QQ"/>
    <x v="30"/>
    <s v="Other"/>
    <s v="Biguanides"/>
    <x v="0"/>
    <d v="2023-08-08T00:00:00"/>
    <s v="Biguanides"/>
  </r>
  <r>
    <s v="2DPS5CpFlZY"/>
    <x v="30"/>
    <s v="Asian"/>
    <s v="Biguanides"/>
    <x v="0"/>
    <d v="2013-10-16T00:00:00"/>
    <s v="Biguanides"/>
  </r>
  <r>
    <s v="2XeqWAjtGK6"/>
    <x v="30"/>
    <s v="Other"/>
    <s v="Biguanides"/>
    <x v="0"/>
    <d v="2021-06-21T00:00:00"/>
    <s v="Biguanides"/>
  </r>
  <r>
    <s v="2L8zzSPaBOU"/>
    <x v="30"/>
    <s v="Asian"/>
    <s v="Biguanides"/>
    <x v="0"/>
    <d v="2024-03-20T00:00:00"/>
    <s v="Biguanides-&gt;Insulin aspart|Insulin isophane-&gt;Insulin isophane"/>
  </r>
  <r>
    <s v="2PqFYE4IGdo"/>
    <x v="30"/>
    <s v="Pacific peoples"/>
    <s v="Biguanides"/>
    <x v="0"/>
    <d v="2017-03-05T00:00:00"/>
    <s v="Biguanides-&gt;Insulin isophane"/>
  </r>
  <r>
    <s v="2RFCgKADne2"/>
    <x v="30"/>
    <s v="Māori"/>
    <s v="Biguanides"/>
    <x v="0"/>
    <d v="2023-07-06T00:00:00"/>
    <s v="Biguanides-&gt;SGLT-2 inhibitors-&gt;Biguanides|Insulin glargine-&gt;Insulin glargine|SGLT-2 inhibitors"/>
  </r>
  <r>
    <s v="2RGTb5bfLd."/>
    <x v="30"/>
    <s v="Asian"/>
    <s v="Biguanides"/>
    <x v="0"/>
    <d v="2024-03-11T00:00:00"/>
    <s v="Biguanides"/>
  </r>
  <r>
    <s v="2RijOjBkjUs"/>
    <x v="30"/>
    <s v="Asian"/>
    <s v="Biguanides"/>
    <x v="0"/>
    <d v="2023-02-02T00:00:00"/>
    <s v="Biguanides"/>
  </r>
  <r>
    <s v="2Sg4LeqLbSo"/>
    <x v="30"/>
    <s v="Māori"/>
    <s v="Biguanides"/>
    <x v="0"/>
    <d v="2015-07-13T00:00:00"/>
    <s v="Biguanides"/>
  </r>
  <r>
    <s v="2SRcDordcIM"/>
    <x v="30"/>
    <s v="Other"/>
    <s v="Biguanides"/>
    <x v="0"/>
    <d v="2023-06-08T00:00:00"/>
    <s v="Biguanides"/>
  </r>
  <r>
    <s v="2SScEFW2QsA"/>
    <x v="30"/>
    <s v="Other"/>
    <s v="Biguanides"/>
    <x v="0"/>
    <d v="2024-08-22T00:00:00"/>
    <s v="Biguanides"/>
  </r>
  <r>
    <s v="2TKe/mueAz6"/>
    <x v="30"/>
    <s v="Other"/>
    <s v="Biguanides"/>
    <x v="0"/>
    <d v="2014-02-12T00:00:00"/>
    <s v="Biguanides-&gt;DPP-4 inhibitors-&gt;DPP-4 inhibitors|SGLT-2 inhibitors-&gt;Insulin glargine-&gt;DPP-4 inhibitors|Insulin glargine-&gt;DPP-4 inhibitors|Insulin lispro-&gt;Insulin lispro-&gt;DPP-4 inhibitors|Insulin aspart-&gt;SGLT-2 inhibitors-&gt;Insulin aspart-&gt;Insulin aspart|Insulin glargine-&gt;DPP-4 inhibitors|Insulin aspart|Insulin glargine"/>
  </r>
  <r>
    <s v="90x8wgOKiso"/>
    <x v="30"/>
    <s v="Māori"/>
    <s v="Biguanides"/>
    <x v="0"/>
    <d v="2019-06-04T00:00:00"/>
    <s v="Biguanides"/>
  </r>
  <r>
    <s v="9/pRvPhvyt2"/>
    <x v="30"/>
    <s v="Other"/>
    <s v="Biguanides"/>
    <x v="0"/>
    <d v="2011-07-20T00:00:00"/>
    <s v="Biguanides-&gt;Sulfonylureas-&gt;Insulin glargine-&gt;Insulin glulisine-&gt;Insulin glargine|Insulin glulisine-&gt;DPP-4 inhibitors-&gt;Insulin aspart-&gt;SGLT-2 inhibitors-&gt;DPP-4 inhibitors|Insulin aspart-&gt;GLP-1 agonists-&gt;Insulin glargine|SGLT-2 inhibitors-&gt;Biguanides|Insulin glargine-&gt;DPP-4 inhibitors|Insulin glargine-&gt;DPP-4 inhibitors|Insulin glargine|SGLT-2 inhibitors-&gt;DPP-4 inhibitors|GLP-1 agonists|Insulin glargine"/>
  </r>
  <r>
    <s v="9.W/5vn9k2Y"/>
    <x v="30"/>
    <s v="Asian"/>
    <s v="Biguanides"/>
    <x v="0"/>
    <d v="2020-02-12T00:00:00"/>
    <s v="Biguanides"/>
  </r>
  <r>
    <s v="99LzysSYIWk"/>
    <x v="30"/>
    <s v="Other"/>
    <s v="Biguanides|Insulin glargine"/>
    <x v="0"/>
    <d v="2023-04-21T00:00:00"/>
    <s v="Biguanides|Insulin glargine-&gt;Insulin aspart|Insulin glargine-&gt;Insulin aspart"/>
  </r>
  <r>
    <s v="9AsmUUXZ3EQ"/>
    <x v="30"/>
    <s v="Other"/>
    <s v="Biguanides"/>
    <x v="0"/>
    <d v="2025-04-10T00:00:00"/>
    <s v="Biguanides"/>
  </r>
  <r>
    <s v="9E7ofNcmhAU"/>
    <x v="30"/>
    <s v="Asian"/>
    <s v="Biguanides"/>
    <x v="0"/>
    <d v="2024-09-30T00:00:00"/>
    <s v="Biguanides"/>
  </r>
  <r>
    <s v="9dClvRjWv6g"/>
    <x v="30"/>
    <s v="Pacific peoples"/>
    <s v="Biguanides|Insulin isophane|Insulin lispro"/>
    <x v="0"/>
    <d v="2021-03-29T00:00:00"/>
    <s v="Biguanides|Insulin isophane|Insulin lispro-&gt;Insulin isophane-&gt;Biguanides-&gt;Insulin aspart"/>
  </r>
  <r>
    <s v="9DduKSgTwvE"/>
    <x v="30"/>
    <s v="Other"/>
    <s v="Biguanides"/>
    <x v="0"/>
    <d v="2012-11-09T00:00:00"/>
    <s v="Biguanides"/>
  </r>
  <r>
    <s v="9i38CW1hgcA"/>
    <x v="30"/>
    <s v="Pacific peoples"/>
    <s v="Biguanides"/>
    <x v="0"/>
    <d v="2012-08-29T00:00:00"/>
    <s v="Biguanides-&gt;Sulfonylureas-&gt;Biguanides|Sulfonylureas-&gt;Biguanides|SGLT-2 inhibitors|Sulfonylureas-&gt;SGLT-2 inhibitors-&gt;Biguanides|SGLT-2 inhibitors"/>
  </r>
  <r>
    <s v="SrKkYxFWZOM"/>
    <x v="30"/>
    <s v="Asian"/>
    <s v="Biguanides"/>
    <x v="0"/>
    <d v="2014-01-19T00:00:00"/>
    <s v="Biguanides"/>
  </r>
  <r>
    <s v="sox4xexNWIo"/>
    <x v="30"/>
    <s v="Other"/>
    <s v="Biguanides|Insulin aspart"/>
    <x v="0"/>
    <d v="2014-02-26T00:00:00"/>
    <s v="Biguanides|Insulin aspart"/>
  </r>
  <r>
    <s v="SywYhVmFpQs"/>
    <x v="30"/>
    <s v="Māori"/>
    <s v="Biguanides"/>
    <x v="0"/>
    <d v="2022-09-06T00:00:00"/>
    <s v="Biguanides-&gt;Insulin isophane"/>
  </r>
  <r>
    <s v="Sz1wf41Jhbg"/>
    <x v="30"/>
    <s v="Māori"/>
    <s v="Biguanides|Insulin aspart|Insulin isophane"/>
    <x v="0"/>
    <d v="2021-10-12T00:00:00"/>
    <s v="Biguanides|Insulin aspart|Insulin isophane-&gt;Insulin isophane-&gt;Biguanides"/>
  </r>
  <r>
    <s v="sZaTVlxNQe6"/>
    <x v="30"/>
    <s v="Asian"/>
    <s v="Biguanides"/>
    <x v="0"/>
    <d v="2025-02-03T00:00:00"/>
    <s v="Biguanides-&gt;SGLT-2 inhibitors-&gt;DPP-4 inhibitors"/>
  </r>
  <r>
    <s v="puF1jLVffgo"/>
    <x v="30"/>
    <s v="Māori"/>
    <s v="Biguanides"/>
    <x v="0"/>
    <d v="2020-12-22T00:00:00"/>
    <s v="Biguanides"/>
  </r>
  <r>
    <s v="pWBOW2ed2Ig"/>
    <x v="30"/>
    <s v="Other"/>
    <s v="Biguanides"/>
    <x v="0"/>
    <d v="2016-06-24T00:00:00"/>
    <s v="Biguanides-&gt;Biguanides|Sulfonylureas-&gt;DPP-4 inhibitors-&gt;DPP-4 inhibitors|SGLT-2 inhibitors"/>
  </r>
  <r>
    <s v="PVeStCUWjkc"/>
    <x v="30"/>
    <s v="Asian"/>
    <s v="Biguanides"/>
    <x v="0"/>
    <d v="2022-05-18T00:00:00"/>
    <s v="Biguanides-&gt;Biguanides|Sulfonylureas"/>
  </r>
  <r>
    <s v="PVAAoTsRkOY"/>
    <x v="30"/>
    <s v="Other"/>
    <s v="Biguanides"/>
    <x v="0"/>
    <d v="2019-06-15T00:00:00"/>
    <s v="Biguanides"/>
  </r>
  <r>
    <s v="PUV4rOh9HX6"/>
    <x v="30"/>
    <s v="Pacific peoples"/>
    <s v="Biguanides"/>
    <x v="0"/>
    <d v="2019-03-25T00:00:00"/>
    <s v="Biguanides-&gt;Biguanides|DPP-4 inhibitors-&gt;DPP-4 inhibitors-&gt;SGLT-2 inhibitors"/>
  </r>
  <r>
    <s v="prumdXkXIAo"/>
    <x v="30"/>
    <s v="Other"/>
    <s v="Biguanides"/>
    <x v="0"/>
    <d v="2018-04-09T00:00:00"/>
    <s v="Biguanides"/>
  </r>
  <r>
    <s v="POaotKjaxoE"/>
    <x v="30"/>
    <s v="Pacific peoples"/>
    <s v="Biguanides"/>
    <x v="0"/>
    <d v="2023-06-26T00:00:00"/>
    <s v="Biguanides"/>
  </r>
  <r>
    <s v="pMqlJ4zndDI"/>
    <x v="30"/>
    <s v="Māori"/>
    <s v="Biguanides"/>
    <x v="0"/>
    <d v="2014-08-05T00:00:00"/>
    <s v="Biguanides"/>
  </r>
  <r>
    <s v="PmtlCmdk0sI"/>
    <x v="30"/>
    <s v="Māori"/>
    <s v="Biguanides"/>
    <x v="0"/>
    <d v="2020-10-01T00:00:00"/>
    <s v="Biguanides-&gt;DPP-4 inhibitors-&gt;DPP-4 inhibitors|SGLT-2 inhibitors-&gt;SGLT-2 inhibitors-&gt;SGLT-2 inhibitors|Sulfonylureas-&gt;Biguanides|SGLT-2 inhibitors|Sulfonylureas"/>
  </r>
  <r>
    <s v="PmpeHGKjtY6"/>
    <x v="30"/>
    <s v="Pacific peoples"/>
    <s v="Biguanides"/>
    <x v="0"/>
    <d v="2018-01-17T00:00:00"/>
    <s v="Biguanides-&gt;Insulin isophane|Insulin lispro-&gt;Insulin isophane-&gt;Insulin lispro"/>
  </r>
  <r>
    <s v="tlHxYXRMs2U"/>
    <x v="30"/>
    <s v="Asian"/>
    <s v="Insulin isophane"/>
    <x v="1"/>
    <d v="2021-08-17T00:00:00"/>
    <s v="Insulin isophane-&gt;Insulin aspart-&gt;Biguanides-&gt;DPP-4 inhibitors"/>
  </r>
  <r>
    <s v="tLjt1irzZLo"/>
    <x v="30"/>
    <s v="Asian"/>
    <s v="Biguanides"/>
    <x v="0"/>
    <d v="2016-03-22T00:00:00"/>
    <s v="Biguanides-&gt;Insulin isophane"/>
  </r>
  <r>
    <s v="TIbg/w7P1qA"/>
    <x v="30"/>
    <s v="Māori"/>
    <s v="Insulin aspart|Insulin glargine"/>
    <x v="1"/>
    <d v="2024-03-04T00:00:00"/>
    <s v="Insulin aspart|Insulin glargine-&gt;Biguanides|Insulin aspart|Insulin glargine"/>
  </r>
  <r>
    <s v="TipG9HakQso"/>
    <x v="30"/>
    <s v="Asian"/>
    <s v="DPP-4 inhibitors|Sulfonylureas"/>
    <x v="0"/>
    <d v="2024-03-25T00:00:00"/>
    <s v="DPP-4 inhibitors|Sulfonylureas-&gt;DPP-4 inhibitors"/>
  </r>
  <r>
    <s v="TismOPZAU4A"/>
    <x v="30"/>
    <s v="Other"/>
    <s v="Biguanides"/>
    <x v="0"/>
    <d v="2018-12-07T00:00:00"/>
    <s v="Biguanides-&gt;Insulin glargine-&gt;Insulin aspart-&gt;Biguanides|Insulin aspart|Insulin glargine-&gt;Insulin aspart|Insulin glargine-&gt;Insulin lispro"/>
  </r>
  <r>
    <s v="Tr1aNeVrPG."/>
    <x v="30"/>
    <s v="Other"/>
    <s v="Biguanides"/>
    <x v="0"/>
    <d v="2025-10-28T00:00:00"/>
    <s v="Biguanides"/>
  </r>
  <r>
    <s v="tq2uVV4TYYI"/>
    <x v="30"/>
    <s v="Pacific peoples"/>
    <s v="Biguanides"/>
    <x v="0"/>
    <d v="2025-03-26T00:00:00"/>
    <s v="Biguanides"/>
  </r>
  <r>
    <s v="TP2j6UwkB8Y"/>
    <x v="30"/>
    <s v="Asian"/>
    <s v="DPP-4 inhibitors|Sulfonylureas"/>
    <x v="0"/>
    <d v="2021-07-14T00:00:00"/>
    <s v="DPP-4 inhibitors|Sulfonylureas-&gt;DPP-4 inhibitors-&gt;Insulin isophane|Insulin lispro-&gt;Biguanides-&gt;Biguanides|DPP-4 inhibitors-&gt;Biguanides|GLP-1 agonists-&gt;GLP-1 agonists"/>
  </r>
  <r>
    <s v="tONvy7s.A82"/>
    <x v="30"/>
    <s v="Asian"/>
    <s v="Biguanides"/>
    <x v="0"/>
    <d v="2018-05-08T00:00:00"/>
    <s v="Biguanides"/>
  </r>
  <r>
    <s v="tnb16mBFHp2"/>
    <x v="30"/>
    <s v="Asian"/>
    <s v="Biguanides"/>
    <x v="0"/>
    <d v="2018-10-11T00:00:00"/>
    <s v="Biguanides-&gt;DPP-4 inhibitors"/>
  </r>
  <r>
    <s v="tbGB6JzXLHg"/>
    <x v="30"/>
    <s v="Māori"/>
    <s v="Biguanides"/>
    <x v="0"/>
    <d v="2016-09-06T00:00:00"/>
    <s v="Biguanides-&gt;Biguanides|Insulin isophane-&gt;Insulin isophane"/>
  </r>
  <r>
    <s v="tbOwF3Rdx7I"/>
    <x v="30"/>
    <s v="Pacific peoples"/>
    <s v="Biguanides"/>
    <x v="0"/>
    <d v="2018-03-28T00:00:00"/>
    <s v="Biguanides"/>
  </r>
  <r>
    <s v="tcNXJIqPS.Y"/>
    <x v="30"/>
    <s v="Pacific peoples"/>
    <s v="Insulin aspart|Insulin isophane"/>
    <x v="1"/>
    <d v="2015-05-08T00:00:00"/>
    <s v="Insulin aspart|Insulin isophane-&gt;Biguanides-&gt;Insulin isophane-&gt;Insulin aspart-&gt;GLP-1 agonists-&gt;Biguanides|GLP-1 agonists-&gt;SGLT-2 inhibitors"/>
  </r>
  <r>
    <s v="TDxSQg3yiz."/>
    <x v="30"/>
    <s v="Other"/>
    <s v="Biguanides"/>
    <x v="0"/>
    <d v="2018-12-05T00:00:00"/>
    <s v="Biguanides"/>
  </r>
  <r>
    <s v="tEFfNxGpcbg"/>
    <x v="30"/>
    <s v="Other"/>
    <s v="Biguanides"/>
    <x v="0"/>
    <d v="2019-12-02T00:00:00"/>
    <s v="Biguanides-&gt;Thiazolidinedione"/>
  </r>
  <r>
    <s v="TaJV8PWDxcM"/>
    <x v="30"/>
    <s v="Pacific peoples"/>
    <s v="Insulin isophane"/>
    <x v="1"/>
    <d v="2017-07-19T00:00:00"/>
    <s v="Insulin isophane-&gt;Biguanides-&gt;Insulin aspart-&gt;SGLT-2 inhibitors-&gt;Biguanides|SGLT-2 inhibitors-&gt;GLP-1 agonists"/>
  </r>
  <r>
    <s v="T4j84Su3CUk"/>
    <x v="30"/>
    <s v="Pacific peoples"/>
    <s v="Biguanides"/>
    <x v="0"/>
    <d v="2025-02-17T00:00:00"/>
    <s v="Biguanides"/>
  </r>
  <r>
    <s v="Wz42NkpNmWY"/>
    <x v="30"/>
    <s v="Asian"/>
    <s v="Biguanides"/>
    <x v="0"/>
    <d v="2017-07-03T00:00:00"/>
    <s v="Biguanides"/>
  </r>
  <r>
    <s v="wz.uFJH301s"/>
    <x v="30"/>
    <s v="Asian"/>
    <s v="Biguanides"/>
    <x v="0"/>
    <d v="2012-10-20T00:00:00"/>
    <s v="Biguanides-&gt;Insulin aspart|Insulin isophane"/>
  </r>
  <r>
    <s v="WYLe2E0hrNI"/>
    <x v="30"/>
    <s v="Māori"/>
    <s v="Biguanides"/>
    <x v="0"/>
    <d v="2023-08-15T00:00:00"/>
    <s v="Biguanides"/>
  </r>
  <r>
    <s v="x/XIaFCfF5s"/>
    <x v="30"/>
    <s v="Māori"/>
    <s v="Biguanides"/>
    <x v="0"/>
    <d v="2011-01-14T00:00:00"/>
    <s v="Biguanides"/>
  </r>
  <r>
    <s v="x/2bfd2ztgA"/>
    <x v="30"/>
    <s v="Asian"/>
    <s v="Biguanides|Insulin aspart|Insulin isophane"/>
    <x v="0"/>
    <d v="2015-07-06T00:00:00"/>
    <s v="Biguanides|Insulin aspart|Insulin isophane-&gt;Biguanides|Insulin isophane-&gt;Insulin isophane-&gt;Biguanides"/>
  </r>
  <r>
    <s v="X1lZdt5QaTw"/>
    <x v="30"/>
    <s v="Māori"/>
    <s v="Biguanides"/>
    <x v="0"/>
    <d v="2021-01-26T00:00:00"/>
    <s v="Biguanides-&gt;Biguanides|Sulfonylureas-&gt;DPP-4 inhibitors|Sulfonylureas-&gt;DPP-4 inhibitors-&gt;Biguanides|GLP-1 agonists-&gt;GLP-1 agonists-&gt;Biguanides|GLP-1 agonists|Sulfonylureas-&gt;Insulin glargine-&gt;Insulin aspart-&gt;Insulin aspart|Insulin glargine-&gt;Biguanides|Insulin aspart|Insulin glargine|Sulfonylureas-&gt;Biguanides|GLP-1 agonists|Insulin aspart|Insulin glargine-&gt;GLP-1 agonists|Insulin aspart|Insulin glargine-&gt;GLP-1 agonists|Insulin aspart-&gt;Biguanides|Insulin aspart-&gt;Biguanides|GLP-1 agonists|Insulin aspart|Sulfonylureas"/>
  </r>
  <r>
    <s v="X1NPdrK05WQ"/>
    <x v="30"/>
    <s v="Other"/>
    <s v="Biguanides"/>
    <x v="0"/>
    <d v="2025-12-30T00:00:00"/>
    <s v="Biguanides"/>
  </r>
  <r>
    <s v="x5CYwSCeefA"/>
    <x v="30"/>
    <s v="Pacific peoples"/>
    <s v="Biguanides"/>
    <x v="0"/>
    <d v="2025-01-21T00:00:00"/>
    <s v="Biguanides"/>
  </r>
  <r>
    <s v="xAyj8kBcW2k"/>
    <x v="30"/>
    <s v="Asian"/>
    <s v="Biguanides"/>
    <x v="0"/>
    <d v="2016-01-05T00:00:00"/>
    <s v="Biguanides"/>
  </r>
  <r>
    <s v="xCIYmr6OcgM"/>
    <x v="30"/>
    <s v="Māori"/>
    <s v="Biguanides"/>
    <x v="0"/>
    <d v="2019-06-12T00:00:00"/>
    <s v="Biguanides"/>
  </r>
  <r>
    <s v="x9HnR9GtlOo"/>
    <x v="30"/>
    <s v="Pacific peoples"/>
    <s v="Biguanides"/>
    <x v="0"/>
    <d v="2017-05-30T00:00:00"/>
    <s v="Biguanides-&gt;DPP-4 inhibitors"/>
  </r>
  <r>
    <s v="x93fbhXwpxQ"/>
    <x v="30"/>
    <s v="Māori"/>
    <s v="Biguanides"/>
    <x v="0"/>
    <d v="2020-05-19T00:00:00"/>
    <s v="Biguanides"/>
  </r>
  <r>
    <s v="X8AuX1UlPeE"/>
    <x v="30"/>
    <s v="Pacific peoples"/>
    <s v="Biguanides|Insulin aspart|Insulin isophane"/>
    <x v="0"/>
    <d v="2024-10-16T00:00:00"/>
    <s v="Biguanides|Insulin aspart|Insulin isophane-&gt;Insulin aspart|Insulin isophane-&gt;Insulin isophane-&gt;Biguanides"/>
  </r>
  <r>
    <s v="WUw9.y0OQsw"/>
    <x v="30"/>
    <s v="Pacific peoples"/>
    <s v="Biguanides"/>
    <x v="0"/>
    <d v="2019-12-17T00:00:00"/>
    <s v="Biguanides-&gt;DPP-4 inhibitors-&gt;Biguanides|DPP-4 inhibitors-&gt;Biguanides|Insulin aspart|Insulin isophane-&gt;Insulin aspart|Insulin isophane-&gt;SGLT-2 inhibitors-&gt;DPP-4 inhibitors|SGLT-2 inhibitors|Sulfonylureas-&gt;DPP-4 inhibitors|Sulfonylureas"/>
  </r>
  <r>
    <s v="WUqe7Q5pYrU"/>
    <x v="30"/>
    <s v="Asian"/>
    <s v="Biguanides"/>
    <x v="0"/>
    <d v="2023-12-20T00:00:00"/>
    <s v="Biguanides-&gt;Insulin aspart-&gt;Insulin isophane-&gt;Insulin aspart|Insulin isophane"/>
  </r>
  <r>
    <s v="wtlDx6/kYtk"/>
    <x v="30"/>
    <s v="Other"/>
    <s v="Biguanides"/>
    <x v="0"/>
    <d v="2012-05-11T00:00:00"/>
    <s v="Biguanides"/>
  </r>
  <r>
    <s v="wuHHWnQjZ92"/>
    <x v="30"/>
    <s v="Other"/>
    <s v="Biguanides"/>
    <x v="0"/>
    <d v="2023-10-12T00:00:00"/>
    <s v="Biguanides"/>
  </r>
  <r>
    <s v="Ws87kUXcH/Q"/>
    <x v="30"/>
    <s v="Other"/>
    <s v="Insulin isophane"/>
    <x v="1"/>
    <d v="2020-01-28T00:00:00"/>
    <s v="Insulin isophane-&gt;Biguanides|Insulin isophane"/>
  </r>
  <r>
    <s v="WMHGSalYB3w"/>
    <x v="30"/>
    <s v="Other"/>
    <s v="Biguanides"/>
    <x v="0"/>
    <d v="2018-08-24T00:00:00"/>
    <s v="Biguanides"/>
  </r>
  <r>
    <s v="ZhDp1N/yaYU"/>
    <x v="30"/>
    <s v="Pacific peoples"/>
    <s v="DPP-4 inhibitors"/>
    <x v="0"/>
    <d v="2024-10-16T00:00:00"/>
    <s v="DPP-4 inhibitors-&gt;DPP-4 inhibitors|SGLT-2 inhibitors"/>
  </r>
  <r>
    <s v="Zh1WZ/I9tV2"/>
    <x v="30"/>
    <s v="Asian"/>
    <s v="Insulin glargine"/>
    <x v="1"/>
    <d v="2025-09-05T00:00:00"/>
    <s v="Insulin glargine-&gt;SGLT-2 inhibitors"/>
  </r>
  <r>
    <s v="ZgnU0jqxVHk"/>
    <x v="30"/>
    <s v="Māori"/>
    <s v="Biguanides"/>
    <x v="0"/>
    <d v="2025-03-20T00:00:00"/>
    <s v="Biguanides"/>
  </r>
  <r>
    <s v="zDHp8rHB4r."/>
    <x v="30"/>
    <s v="Asian"/>
    <s v="Biguanides"/>
    <x v="0"/>
    <d v="2011-05-07T00:00:00"/>
    <s v="Biguanides-&gt;DPP-4 inhibitors"/>
  </r>
  <r>
    <s v="Zdolwi0tgpg"/>
    <x v="30"/>
    <s v="Other"/>
    <s v="Biguanides|Insulin isophane"/>
    <x v="0"/>
    <d v="2017-09-04T00:00:00"/>
    <s v="Biguanides|Insulin isophane-&gt;Insulin isophane"/>
  </r>
  <r>
    <s v="Zdr9sPk8UmU"/>
    <x v="30"/>
    <s v="Other"/>
    <s v="Biguanides"/>
    <x v="0"/>
    <d v="2016-05-25T00:00:00"/>
    <s v="Biguanides"/>
  </r>
  <r>
    <s v="xc2waeiYvkQ"/>
    <x v="30"/>
    <s v="Other"/>
    <s v="Biguanides"/>
    <x v="0"/>
    <d v="2017-08-22T00:00:00"/>
    <s v="Biguanides-&gt;Sulfonylureas-&gt;Biguanides|Sulfonylureas-&gt;SGLT-2 inhibitors"/>
  </r>
  <r>
    <s v="xCk/dbHEvO2"/>
    <x v="30"/>
    <s v="Asian"/>
    <s v="Biguanides"/>
    <x v="0"/>
    <d v="2021-04-06T00:00:00"/>
    <s v="Biguanides-&gt;Biguanides|Insulin aspart|Insulin isophane-&gt;Insulin aspart|Insulin isophane"/>
  </r>
  <r>
    <s v="xD3MwR2N3Z2"/>
    <x v="30"/>
    <s v="Other"/>
    <s v="Biguanides"/>
    <x v="0"/>
    <d v="2025-04-09T00:00:00"/>
    <s v="Biguanides"/>
  </r>
  <r>
    <s v="XdANpSSormY"/>
    <x v="30"/>
    <s v="Other"/>
    <s v="Biguanides"/>
    <x v="0"/>
    <d v="2022-10-26T00:00:00"/>
    <s v="Biguanides"/>
  </r>
  <r>
    <s v="zavIsW0037."/>
    <x v="30"/>
    <s v="Asian"/>
    <s v="Biguanides"/>
    <x v="0"/>
    <d v="2020-07-06T00:00:00"/>
    <s v="Biguanides-&gt;SGLT-2 inhibitors"/>
  </r>
  <r>
    <s v="zavITa1SiEE"/>
    <x v="30"/>
    <s v="Asian"/>
    <s v="Biguanides"/>
    <x v="0"/>
    <d v="2021-07-06T00:00:00"/>
    <s v="Biguanides-&gt;Insulin isophane-&gt;Biguanides|Insulin isophane-&gt;Insulin aspart-&gt;Insulin lispro-&gt;Insulin aspart|Insulin isophane|Insulin lispro"/>
  </r>
  <r>
    <s v="ZOOKrL/yeQo"/>
    <x v="30"/>
    <s v="Asian"/>
    <s v="Biguanides"/>
    <x v="0"/>
    <d v="2013-03-12T00:00:00"/>
    <s v="Biguanides"/>
  </r>
  <r>
    <s v="zl2FJVwwfgc"/>
    <x v="30"/>
    <s v="Other"/>
    <s v="Biguanides"/>
    <x v="0"/>
    <d v="2014-04-17T00:00:00"/>
    <s v="Biguanides"/>
  </r>
  <r>
    <s v="zLFgzNpHmqU"/>
    <x v="30"/>
    <s v="Māori"/>
    <s v="Biguanides"/>
    <x v="0"/>
    <d v="2011-07-18T00:00:00"/>
    <s v="Biguanides"/>
  </r>
  <r>
    <s v="ZK8bY07605Y"/>
    <x v="30"/>
    <s v="Asian"/>
    <s v="Biguanides"/>
    <x v="0"/>
    <d v="2024-09-02T00:00:00"/>
    <s v="Biguanides-&gt;DPP-4 inhibitors-&gt;DPP-4 inhibitors|SGLT-2 inhibitors|Thiazolidinedione"/>
  </r>
  <r>
    <s v="Zr9/FmM3q06"/>
    <x v="30"/>
    <s v="Māori"/>
    <s v="Biguanides"/>
    <x v="0"/>
    <d v="2023-09-18T00:00:00"/>
    <s v="Biguanides-&gt;GLP-1 agonists-&gt;SGLT-2 inhibitors"/>
  </r>
  <r>
    <s v="ZQV/JjS1k8g"/>
    <x v="30"/>
    <s v="Other"/>
    <s v="Biguanides|Insulin isophane"/>
    <x v="0"/>
    <d v="2013-09-30T00:00:00"/>
    <s v="Biguanides|Insulin isophane-&gt;Insulin isophane-&gt;Insulin aspart|Insulin isophane-&gt;Biguanides"/>
  </r>
  <r>
    <s v="zQGpvmeVcvA"/>
    <x v="30"/>
    <s v="Māori"/>
    <s v="Biguanides"/>
    <x v="0"/>
    <d v="2022-09-27T00:00:00"/>
    <s v="Biguanides"/>
  </r>
  <r>
    <s v="ZPeGRPDI.hY"/>
    <x v="30"/>
    <s v="Other"/>
    <s v="Biguanides"/>
    <x v="0"/>
    <d v="2014-01-31T00:00:00"/>
    <s v="Biguanides"/>
  </r>
  <r>
    <s v="zQdjLbfM5ko"/>
    <x v="30"/>
    <s v="Asian"/>
    <s v="Biguanides"/>
    <x v="0"/>
    <d v="2024-07-23T00:00:00"/>
    <s v="Biguanides"/>
  </r>
  <r>
    <s v="Zt4tns5OcQU"/>
    <x v="30"/>
    <s v="Pacific peoples"/>
    <s v="Biguanides"/>
    <x v="0"/>
    <d v="2021-02-10T00:00:00"/>
    <s v="Biguanides-&gt;SGLT-2 inhibitors-&gt;Insulin glargine|SGLT-2 inhibitors-&gt;SGLT-2 inhibitors|Sulfonylureas"/>
  </r>
  <r>
    <s v="ztcSgVrsk.I"/>
    <x v="30"/>
    <s v="Other"/>
    <s v="Biguanides|Insulin glargine"/>
    <x v="0"/>
    <d v="2020-07-20T00:00:00"/>
    <s v="Biguanides|Insulin glargine-&gt;Insulin aspart-&gt;Insulin glargine-&gt;Insulin aspart|Insulin glargine"/>
  </r>
  <r>
    <s v="ztIUhu/qjlI"/>
    <x v="30"/>
    <s v="Asian"/>
    <s v="Biguanides"/>
    <x v="0"/>
    <d v="2022-11-03T00:00:00"/>
    <s v="Biguanides"/>
  </r>
  <r>
    <s v="ZV1rDXc5I76"/>
    <x v="30"/>
    <s v="Other"/>
    <s v="Biguanides"/>
    <x v="0"/>
    <d v="2021-10-19T00:00:00"/>
    <s v="Biguanides"/>
  </r>
  <r>
    <s v="ZvfypDRd9AY"/>
    <x v="30"/>
    <s v="Other"/>
    <s v="Biguanides"/>
    <x v="0"/>
    <d v="2024-07-10T00:00:00"/>
    <s v="Biguanides"/>
  </r>
  <r>
    <s v="kImsxBjA48A"/>
    <x v="30"/>
    <s v="Māori"/>
    <s v="Biguanides"/>
    <x v="0"/>
    <d v="2016-07-13T00:00:00"/>
    <s v="Biguanides"/>
  </r>
  <r>
    <s v="kiCrkwdAITM"/>
    <x v="30"/>
    <s v="Asian"/>
    <s v="Biguanides"/>
    <x v="0"/>
    <d v="2025-06-11T00:00:00"/>
    <s v="Biguanides"/>
  </r>
  <r>
    <s v="kICVbOSW22Q"/>
    <x v="30"/>
    <s v="Māori"/>
    <s v="Insulin aspart"/>
    <x v="1"/>
    <d v="2012-11-13T00:00:00"/>
    <s v="Insulin aspart-&gt;Biguanides"/>
  </r>
  <r>
    <s v="htLR2e8z3P6"/>
    <x v="30"/>
    <s v="Other"/>
    <s v="Biguanides"/>
    <x v="0"/>
    <d v="2025-07-31T00:00:00"/>
    <s v="Biguanides-&gt;Insulin isophane"/>
  </r>
  <r>
    <s v="HTcB4AABb56"/>
    <x v="30"/>
    <s v="Māori"/>
    <s v="Biguanides"/>
    <x v="0"/>
    <d v="2022-04-12T00:00:00"/>
    <s v="Biguanides"/>
  </r>
  <r>
    <s v="HRDPiSSwVUk"/>
    <x v="30"/>
    <s v="Asian"/>
    <s v="Biguanides"/>
    <x v="0"/>
    <d v="2020-10-06T00:00:00"/>
    <s v="Biguanides"/>
  </r>
  <r>
    <s v="HPD0o2YFlYs"/>
    <x v="30"/>
    <s v="Other"/>
    <s v="Biguanides|Insulin aspart|Insulin isophane"/>
    <x v="0"/>
    <d v="2011-12-16T00:00:00"/>
    <s v="Biguanides|Insulin aspart|Insulin isophane-&gt;Biguanides-&gt;Biguanides|Sulfonylureas-&gt;DPP-4 inhibitors|Sulfonylureas-&gt;DPP-4 inhibitors-&gt;SGLT-2 inhibitors-&gt;DPP-4 inhibitors|SGLT-2 inhibitors|Sulfonylureas-&gt;GLP-1 agonists|SGLT-2 inhibitors|Sulfonylureas"/>
  </r>
  <r>
    <s v="HPwnt5BeTkQ"/>
    <x v="30"/>
    <s v="Asian"/>
    <s v="Biguanides"/>
    <x v="0"/>
    <d v="2024-01-18T00:00:00"/>
    <s v="Biguanides-&gt;Insulin aspart|Insulin isophane"/>
  </r>
  <r>
    <s v="HPxhIQh8xYY"/>
    <x v="30"/>
    <s v="Māori"/>
    <s v="Biguanides"/>
    <x v="0"/>
    <d v="2012-01-20T00:00:00"/>
    <s v="Biguanides"/>
  </r>
  <r>
    <s v="HnG9okiKZb."/>
    <x v="30"/>
    <s v="Māori"/>
    <s v="Biguanides"/>
    <x v="0"/>
    <d v="2019-08-08T00:00:00"/>
    <s v="Biguanides"/>
  </r>
  <r>
    <s v="hL3HiedTpks"/>
    <x v="30"/>
    <s v="Other"/>
    <s v="Biguanides"/>
    <x v="0"/>
    <d v="2016-08-15T00:00:00"/>
    <s v="Biguanides"/>
  </r>
  <r>
    <s v="hlJeh8UCpMU"/>
    <x v="30"/>
    <s v="Pacific peoples"/>
    <s v="Biguanides"/>
    <x v="0"/>
    <d v="2019-01-03T00:00:00"/>
    <s v="Biguanides"/>
  </r>
  <r>
    <s v="hLumv5JH5e2"/>
    <x v="30"/>
    <s v="Asian"/>
    <s v="Biguanides"/>
    <x v="0"/>
    <d v="2024-09-03T00:00:00"/>
    <s v="Biguanides"/>
  </r>
  <r>
    <s v="KRZ7rSGQAQA"/>
    <x v="30"/>
    <s v="Asian"/>
    <s v="Biguanides"/>
    <x v="0"/>
    <d v="2017-07-21T00:00:00"/>
    <s v="Biguanides"/>
  </r>
  <r>
    <s v="kTsNY9Wyi1U"/>
    <x v="30"/>
    <s v="Asian"/>
    <s v="Biguanides"/>
    <x v="0"/>
    <d v="2022-08-31T00:00:00"/>
    <s v="Biguanides"/>
  </r>
  <r>
    <s v="kvtAcgD7.zM"/>
    <x v="30"/>
    <s v="Māori"/>
    <s v="Insulin aspart|Insulin glargine"/>
    <x v="1"/>
    <d v="2022-03-18T00:00:00"/>
    <s v="Insulin aspart|Insulin glargine-&gt;Insulin aspart-&gt;Insulin glargine-&gt;Biguanides-&gt;Biguanides|Insulin aspart|Insulin glargine-&gt;Biguanides|Insulin aspart"/>
  </r>
  <r>
    <s v="KqEjUjN/KaM"/>
    <x v="30"/>
    <s v="Asian"/>
    <s v="Biguanides"/>
    <x v="0"/>
    <d v="2025-02-05T00:00:00"/>
    <s v="Biguanides-&gt;Insulin glargine-&gt;Insulin aspart|Insulin glargine"/>
  </r>
  <r>
    <s v="kpGec03tloU"/>
    <x v="30"/>
    <s v="Other"/>
    <s v="Biguanides"/>
    <x v="0"/>
    <d v="2015-11-25T00:00:00"/>
    <s v="Biguanides"/>
  </r>
  <r>
    <s v="HFV0yF9RU.6"/>
    <x v="30"/>
    <s v="Other"/>
    <s v="Biguanides"/>
    <x v="0"/>
    <d v="2013-10-03T00:00:00"/>
    <s v="Biguanides-&gt;Biguanides|Sulfonylureas-&gt;Thiazolidinedione-&gt;Insulin glargine-&gt;Biguanides|Insulin glargine"/>
  </r>
  <r>
    <s v="Hfq8xpBp.gg"/>
    <x v="30"/>
    <s v="Asian"/>
    <s v="Biguanides"/>
    <x v="0"/>
    <d v="2014-10-14T00:00:00"/>
    <s v="Biguanides"/>
  </r>
  <r>
    <s v="HGzSiET9Iiw"/>
    <x v="30"/>
    <s v="Other"/>
    <s v="Biguanides"/>
    <x v="0"/>
    <d v="2023-11-14T00:00:00"/>
    <s v="Biguanides"/>
  </r>
  <r>
    <s v="HALX4cbZddo"/>
    <x v="30"/>
    <s v="Asian"/>
    <s v="Insulin isophane"/>
    <x v="1"/>
    <d v="2016-01-14T00:00:00"/>
    <s v="Insulin isophane-&gt;Biguanides"/>
  </r>
  <r>
    <s v="hB8V65HwFWI"/>
    <x v="30"/>
    <s v="Pacific peoples"/>
    <s v="Biguanides|Sulfonylureas"/>
    <x v="0"/>
    <d v="2016-07-11T00:00:00"/>
    <s v="Biguanides|Sulfonylureas"/>
  </r>
  <r>
    <s v="hcPKCmDRwZE"/>
    <x v="30"/>
    <s v="Asian"/>
    <s v="Insulin aspart|Insulin glargine"/>
    <x v="1"/>
    <d v="2013-09-15T00:00:00"/>
    <s v="Insulin aspart|Insulin glargine-&gt;Biguanides-&gt;Biguanides|Insulin aspart|Insulin glargine-&gt;Biguanides|Insulin glargine"/>
  </r>
  <r>
    <s v="hepi.UL6M66"/>
    <x v="30"/>
    <s v="Asian"/>
    <s v="SGLT-2 inhibitors"/>
    <x v="0"/>
    <d v="2025-07-23T00:00:00"/>
    <s v="SGLT-2 inhibitors"/>
  </r>
  <r>
    <s v="h56Exf.qsLQ"/>
    <x v="30"/>
    <s v="Other"/>
    <s v="Biguanides"/>
    <x v="0"/>
    <d v="2025-08-13T00:00:00"/>
    <s v="Biguanides"/>
  </r>
  <r>
    <s v="h1elQ0eglhw"/>
    <x v="30"/>
    <s v="Pacific peoples"/>
    <s v="Biguanides"/>
    <x v="0"/>
    <d v="2019-06-13T00:00:00"/>
    <s v="Biguanides"/>
  </r>
  <r>
    <s v="H2xSsncyPxM"/>
    <x v="30"/>
    <s v="Asian"/>
    <s v="Biguanides"/>
    <x v="0"/>
    <d v="2013-11-13T00:00:00"/>
    <s v="Biguanides-&gt;Insulin aspart|Insulin isophane"/>
  </r>
  <r>
    <s v="e2xP6QSnvgU"/>
    <x v="30"/>
    <s v="Asian"/>
    <s v="Biguanides|Insulin aspart|Insulin isophane"/>
    <x v="0"/>
    <d v="2021-06-12T00:00:00"/>
    <s v="Biguanides|Insulin aspart|Insulin isophane-&gt;Insulin isophane-&gt;Insulin aspart|Insulin isophane-&gt;Insulin aspart-&gt;Biguanides-&gt;DPP-4 inhibitors-&gt;Biguanides|GLP-1 agonists-&gt;DPP-4 inhibitors|GLP-1 agonists-&gt;GLP-1 agonists-&gt;Thiazolidinedione-&gt;Biguanides|SGLT-2 inhibitors|Thiazolidinedione-&gt;SGLT-2 inhibitors|Thiazolidinedione"/>
  </r>
  <r>
    <s v="GWGX6kG0RWc"/>
    <x v="30"/>
    <s v="Pacific peoples"/>
    <s v="Biguanides"/>
    <x v="0"/>
    <d v="2019-10-04T00:00:00"/>
    <s v="Biguanides-&gt;DPP-4 inhibitors-&gt;DPP-4 inhibitors|Sulfonylureas"/>
  </r>
  <r>
    <s v="oq6U7DrNSBE"/>
    <x v="30"/>
    <s v="Other"/>
    <s v="Biguanides"/>
    <x v="0"/>
    <d v="2016-02-11T00:00:00"/>
    <s v="Biguanides-&gt;Insulin aspart-&gt;Insulin aspart|Insulin isophane"/>
  </r>
  <r>
    <s v="ORfj8/VBNAM"/>
    <x v="30"/>
    <s v="Asian"/>
    <s v="Biguanides"/>
    <x v="0"/>
    <d v="2021-03-24T00:00:00"/>
    <s v="Biguanides"/>
  </r>
  <r>
    <s v="oTQraGIs5qQ"/>
    <x v="30"/>
    <s v="Other"/>
    <s v="Biguanides"/>
    <x v="0"/>
    <d v="2013-03-27T00:00:00"/>
    <s v="Biguanides"/>
  </r>
  <r>
    <s v="oUcpVy4ARiU"/>
    <x v="30"/>
    <s v="Pacific peoples"/>
    <s v="Biguanides|Insulin isophane"/>
    <x v="0"/>
    <d v="2016-11-15T00:00:00"/>
    <s v="Biguanides|Insulin isophane-&gt;Insulin aspart|Insulin isophane-&gt;Biguanides|Insulin aspart|Insulin isophane-&gt;Insulin isophane-&gt;Biguanides-&gt;DPP-4 inhibitors-&gt;DPP-4 inhibitors|Sulfonylureas-&gt;SGLT-2 inhibitors-&gt;Biguanides|SGLT-2 inhibitors-&gt;DPP-4 inhibitors|SGLT-2 inhibitors-&gt;Biguanides|GLP-1 agonists-&gt;GLP-1 agonists"/>
  </r>
  <r>
    <s v="osmB6FzgzW."/>
    <x v="30"/>
    <s v="Asian"/>
    <s v="Biguanides|Insulin isophane"/>
    <x v="0"/>
    <d v="2025-07-28T00:00:00"/>
    <s v="Biguanides|Insulin isophane-&gt;Insulin lispro-&gt;Insulin isophane|Insulin lispro"/>
  </r>
  <r>
    <s v="OSNBYPjZMhA"/>
    <x v="30"/>
    <s v="Asian"/>
    <s v="Biguanides"/>
    <x v="0"/>
    <d v="2024-09-11T00:00:00"/>
    <s v="Biguanides"/>
  </r>
  <r>
    <s v="RUdPVo1cf0c"/>
    <x v="30"/>
    <s v="Asian"/>
    <s v="Biguanides"/>
    <x v="0"/>
    <d v="2022-03-07T00:00:00"/>
    <s v="Biguanides"/>
  </r>
  <r>
    <s v="owG9DCnYsg2"/>
    <x v="30"/>
    <s v="Other"/>
    <s v="Biguanides"/>
    <x v="0"/>
    <d v="2018-08-27T00:00:00"/>
    <s v="Biguanides"/>
  </r>
  <r>
    <s v="rxj.kWJjSwY"/>
    <x v="30"/>
    <s v="Māori"/>
    <s v="Biguanides"/>
    <x v="0"/>
    <d v="2019-11-08T00:00:00"/>
    <s v="Biguanides-&gt;DPP-4 inhibitors|Insulin glargine|SGLT-2 inhibitors-&gt;DPP-4 inhibitors|Insulin glargine-&gt;DPP-4 inhibitors-&gt;Biguanides|GLP-1 agonists|Insulin glargine-&gt;GLP-1 agonists|Insulin glargine"/>
  </r>
  <r>
    <s v="rWWCRbCo8ag"/>
    <x v="30"/>
    <s v="Asian"/>
    <s v="Biguanides"/>
    <x v="0"/>
    <d v="2013-05-31T00:00:00"/>
    <s v="Biguanides-&gt;Insulin glargine|Insulin glulisine"/>
  </r>
  <r>
    <s v="OiavockSIbg"/>
    <x v="30"/>
    <s v="Māori"/>
    <s v="Biguanides"/>
    <x v="0"/>
    <d v="2025-12-05T00:00:00"/>
    <s v="Biguanides"/>
  </r>
  <r>
    <s v="ojaFxoeRVGU"/>
    <x v="30"/>
    <s v="Other"/>
    <s v="Biguanides"/>
    <x v="0"/>
    <d v="2024-10-07T00:00:00"/>
    <s v="Biguanides"/>
  </r>
  <r>
    <s v="OJYSL9MER3U"/>
    <x v="30"/>
    <s v="Other"/>
    <s v="Biguanides"/>
    <x v="0"/>
    <d v="2025-06-23T00:00:00"/>
    <s v="Biguanides"/>
  </r>
  <r>
    <s v="OPOiNw0XItw"/>
    <x v="30"/>
    <s v="Other"/>
    <s v="Biguanides"/>
    <x v="0"/>
    <d v="2016-01-12T00:00:00"/>
    <s v="Biguanides"/>
  </r>
  <r>
    <s v="okp7pSzXKxI"/>
    <x v="30"/>
    <s v="Māori"/>
    <s v="Biguanides"/>
    <x v="0"/>
    <d v="2025-03-28T00:00:00"/>
    <s v="Biguanides"/>
  </r>
  <r>
    <s v="oLyAhuUaQzI"/>
    <x v="30"/>
    <s v="Asian"/>
    <s v="Biguanides"/>
    <x v="0"/>
    <d v="2019-12-06T00:00:00"/>
    <s v="Biguanides"/>
  </r>
  <r>
    <s v="O2ax8.FOsXQ"/>
    <x v="30"/>
    <s v="Asian"/>
    <s v="Biguanides"/>
    <x v="0"/>
    <d v="2020-12-24T00:00:00"/>
    <s v="Biguanides"/>
  </r>
  <r>
    <s v="o6FrBSPgyI."/>
    <x v="30"/>
    <s v="Māori"/>
    <s v="Biguanides"/>
    <x v="0"/>
    <d v="2025-11-25T00:00:00"/>
    <s v="Biguanides"/>
  </r>
  <r>
    <s v="o.qphsYUOng"/>
    <x v="30"/>
    <s v="Pacific peoples"/>
    <s v="Biguanides"/>
    <x v="0"/>
    <d v="2018-09-04T00:00:00"/>
    <s v="Biguanides-&gt;DPP-4 inhibitors|Sulfonylureas"/>
  </r>
  <r>
    <s v="LbUBZOTBqh6"/>
    <x v="30"/>
    <s v="Māori"/>
    <s v="Biguanides"/>
    <x v="0"/>
    <d v="2019-02-08T00:00:00"/>
    <s v="Biguanides-&gt;DPP-4 inhibitors-&gt;GLP-1 agonists-&gt;Biguanides|DPP-4 inhibitors-&gt;Biguanides|GLP-1 agonists"/>
  </r>
  <r>
    <s v="nzPCafb2EOs"/>
    <x v="30"/>
    <s v="Pacific peoples"/>
    <s v="Biguanides"/>
    <x v="0"/>
    <d v="2013-03-11T00:00:00"/>
    <s v="Biguanides-&gt;Sulfonylureas-&gt;Biguanides|Sulfonylureas-&gt;Biguanides|Insulin isophane|Insulin lispro-&gt;Insulin isophane|Insulin lispro-&gt;Insulin isophane-&gt;Biguanides|Insulin isophane-&gt;Biguanides|Insulin isophane|Insulin lispro|SGLT-2 inhibitors-&gt;Insulin isophane|Insulin lispro|SGLT-2 inhibitors-&gt;Biguanides|DPP-4 inhibitors|Insulin isophane|Insulin lispro|SGLT-2 inhibitors-&gt;DPP-4 inhibitors|SGLT-2 inhibitors-&gt;DPP-4 inhibitors-&gt;Biguanides|DPP-4 inhibitors"/>
  </r>
  <r>
    <s v="oc98B./JWSY"/>
    <x v="30"/>
    <s v="Asian"/>
    <s v="Biguanides"/>
    <x v="0"/>
    <d v="2012-01-09T00:00:00"/>
    <s v="Biguanides-&gt;Insulin aspart"/>
  </r>
  <r>
    <s v="OCHUJ2lgxMA"/>
    <x v="30"/>
    <s v="Pacific peoples"/>
    <s v="Biguanides"/>
    <x v="0"/>
    <d v="2014-02-27T00:00:00"/>
    <s v="Biguanides-&gt;Insulin isophane|Insulin lispro"/>
  </r>
  <r>
    <s v="Ocld2JT0/QM"/>
    <x v="30"/>
    <s v="Other"/>
    <s v="Biguanides"/>
    <x v="0"/>
    <d v="2024-05-15T00:00:00"/>
    <s v="Biguanides"/>
  </r>
  <r>
    <s v="OamWHe.VLzo"/>
    <x v="30"/>
    <s v="Asian"/>
    <s v="Biguanides"/>
    <x v="0"/>
    <d v="2012-03-23T00:00:00"/>
    <s v="Biguanides-&gt;DPP-4 inhibitors-&gt;GLP-1 agonists-&gt;DPP-4 inhibitors|GLP-1 agonists-&gt;DPP-4 inhibitors|SGLT-2 inhibitors-&gt;DPP-4 inhibitors|GLP-1 agonists|SGLT-2 inhibitors"/>
  </r>
  <r>
    <s v="Ob09P8Zu7Ew"/>
    <x v="30"/>
    <s v="Asian"/>
    <s v="Biguanides"/>
    <x v="0"/>
    <d v="2024-06-24T00:00:00"/>
    <s v="Biguanides"/>
  </r>
  <r>
    <s v="KzBaqwaj34Y"/>
    <x v="30"/>
    <s v="Asian"/>
    <s v="Biguanides"/>
    <x v="0"/>
    <d v="2024-05-02T00:00:00"/>
    <s v="Biguanides"/>
  </r>
  <r>
    <s v="l.DKAecF3ho"/>
    <x v="30"/>
    <s v="Asian"/>
    <s v="Biguanides"/>
    <x v="0"/>
    <d v="2022-08-09T00:00:00"/>
    <s v="Biguanides"/>
  </r>
  <r>
    <s v="KyggnJvA7pM"/>
    <x v="30"/>
    <s v="Asian"/>
    <s v="Biguanides"/>
    <x v="0"/>
    <d v="2015-09-02T00:00:00"/>
    <s v="Biguanides"/>
  </r>
  <r>
    <s v="Kxresmbb5ok"/>
    <x v="30"/>
    <s v="Māori"/>
    <s v="Biguanides|Insulin aspart|Insulin isophane"/>
    <x v="0"/>
    <d v="2020-10-06T00:00:00"/>
    <s v="Biguanides|Insulin aspart|Insulin isophane-&gt;Insulin aspart|Insulin isophane-&gt;Biguanides|Insulin isophane-&gt;Insulin isophane-&gt;Biguanides-&gt;Biguanides|Sulfonylureas-&gt;GLP-1 agonists-&gt;Biguanides|GLP-1 agonists-&gt;DPP-4 inhibitors|GLP-1 agonists-&gt;DPP-4 inhibitors-&gt;DPP-4 inhibitors|Insulin glargine-&gt;Insulin glargine-&gt;DPP-4 inhibitors|GLP-1 agonists|Insulin glargine"/>
  </r>
  <r>
    <s v="l31h1x3PK0Q"/>
    <x v="30"/>
    <s v="Other"/>
    <s v="Biguanides"/>
    <x v="0"/>
    <d v="2019-07-18T00:00:00"/>
    <s v="Biguanides"/>
  </r>
  <r>
    <s v="SbJgrYiKCbM"/>
    <x v="30"/>
    <s v="Māori"/>
    <s v="Biguanides"/>
    <x v="0"/>
    <d v="2016-08-16T00:00:00"/>
    <s v="Biguanides"/>
  </r>
  <r>
    <s v="sBP.zDpy6B6"/>
    <x v="30"/>
    <s v="Pacific peoples"/>
    <s v="Biguanides"/>
    <x v="0"/>
    <d v="2024-09-18T00:00:00"/>
    <s v="Biguanides"/>
  </r>
  <r>
    <s v="SbYvBJMk.E6"/>
    <x v="30"/>
    <s v="Other"/>
    <s v="Biguanides"/>
    <x v="0"/>
    <d v="2017-11-08T00:00:00"/>
    <s v="Biguanides"/>
  </r>
  <r>
    <s v="S5It.qtXzT."/>
    <x v="30"/>
    <s v="Asian"/>
    <s v="Biguanides"/>
    <x v="0"/>
    <d v="2014-04-14T00:00:00"/>
    <s v="Biguanides"/>
  </r>
  <r>
    <s v="S6ZiwRZ6OjA"/>
    <x v="30"/>
    <s v="Māori"/>
    <s v="Biguanides"/>
    <x v="0"/>
    <d v="2011-09-08T00:00:00"/>
    <s v="Biguanides"/>
  </r>
  <r>
    <s v="Rz9kU599SbM"/>
    <x v="30"/>
    <s v="Māori"/>
    <s v="Biguanides"/>
    <x v="0"/>
    <d v="2021-08-26T00:00:00"/>
    <s v="Biguanides"/>
  </r>
  <r>
    <s v="s0i9fiK/C.2"/>
    <x v="30"/>
    <s v="Other"/>
    <s v="Biguanides|Sulfonylureas"/>
    <x v="0"/>
    <d v="2018-05-17T00:00:00"/>
    <s v="Biguanides|Sulfonylureas-&gt;Biguanides|Insulin aspart|Insulin glargine"/>
  </r>
  <r>
    <s v="s3887hAf/lw"/>
    <x v="30"/>
    <s v="Māori"/>
    <s v="Biguanides"/>
    <x v="0"/>
    <d v="2012-09-07T00:00:00"/>
    <s v="Biguanides"/>
  </r>
  <r>
    <s v="Ryqwowbj6z6"/>
    <x v="30"/>
    <s v="Pacific peoples"/>
    <s v="Biguanides|Insulin isophane"/>
    <x v="0"/>
    <d v="2018-07-05T00:00:00"/>
    <s v="Biguanides|Insulin isophane-&gt;Biguanides-&gt;Insulin isophane"/>
  </r>
  <r>
    <s v="S.3GaIgYY66"/>
    <x v="30"/>
    <s v="Asian"/>
    <s v="Biguanides"/>
    <x v="0"/>
    <d v="2025-03-13T00:00:00"/>
    <s v="Biguanides-&gt;Insulin aspart"/>
  </r>
  <r>
    <s v="RzSn8ox7UKU"/>
    <x v="30"/>
    <s v="Asian"/>
    <s v="Biguanides"/>
    <x v="0"/>
    <d v="2021-02-04T00:00:00"/>
    <s v="Biguanides-&gt;Insulin aspart|Insulin isophane-&gt;Insulin isophane"/>
  </r>
  <r>
    <s v="RzWOrqBoJX."/>
    <x v="30"/>
    <s v="Asian"/>
    <s v="Biguanides"/>
    <x v="0"/>
    <d v="2022-06-08T00:00:00"/>
    <s v="Biguanides"/>
  </r>
  <r>
    <s v="yc/60DsEIFo"/>
    <x v="30"/>
    <s v="Other"/>
    <s v="Biguanides"/>
    <x v="0"/>
    <d v="2012-05-24T00:00:00"/>
    <s v="Biguanides"/>
  </r>
  <r>
    <s v="Sn5fTZVMfJI"/>
    <x v="30"/>
    <s v="Māori"/>
    <s v="Biguanides"/>
    <x v="0"/>
    <d v="2018-01-26T00:00:00"/>
    <s v="Biguanides-&gt;Biguanides|SGLT-2 inhibitors-&gt;SGLT-2 inhibitors"/>
  </r>
  <r>
    <s v="SMC.dSfWdw6"/>
    <x v="30"/>
    <s v="Other"/>
    <s v="Biguanides"/>
    <x v="0"/>
    <d v="2014-10-20T00:00:00"/>
    <s v="Biguanides"/>
  </r>
  <r>
    <s v="SN/C5opUMHQ"/>
    <x v="30"/>
    <s v="Other"/>
    <s v="Biguanides"/>
    <x v="0"/>
    <d v="2024-11-18T00:00:00"/>
    <s v="Biguanides"/>
  </r>
  <r>
    <s v="sJugr2RRDBQ"/>
    <x v="30"/>
    <s v="Asian"/>
    <s v="Biguanides"/>
    <x v="0"/>
    <d v="2018-03-24T00:00:00"/>
    <s v="Biguanides"/>
  </r>
  <r>
    <s v="sJInyxcdU5U"/>
    <x v="30"/>
    <s v="Asian"/>
    <s v="Biguanides"/>
    <x v="0"/>
    <d v="2023-10-06T00:00:00"/>
    <s v="Biguanides-&gt;Biguanides|Insulin isophane-&gt;Insulin isophane"/>
  </r>
  <r>
    <s v="SkfOKguY5PY"/>
    <x v="30"/>
    <s v="Asian"/>
    <s v="Insulin isophane"/>
    <x v="1"/>
    <d v="2022-08-23T00:00:00"/>
    <s v="Insulin isophane-&gt;Biguanides"/>
  </r>
  <r>
    <s v="slPXRZJLfHE"/>
    <x v="30"/>
    <s v="Māori"/>
    <s v="Biguanides"/>
    <x v="0"/>
    <d v="2017-05-11T00:00:00"/>
    <s v="Biguanides-&gt;DPP-4 inhibitors"/>
  </r>
  <r>
    <s v="SjFI3zVLB7A"/>
    <x v="30"/>
    <s v="Asian"/>
    <s v="Biguanides"/>
    <x v="0"/>
    <d v="2024-06-13T00:00:00"/>
    <s v="Biguanides"/>
  </r>
  <r>
    <s v="SiD8dXVQObM"/>
    <x v="30"/>
    <s v="Asian"/>
    <s v="Biguanides"/>
    <x v="0"/>
    <d v="2022-11-10T00:00:00"/>
    <s v="Biguanides"/>
  </r>
  <r>
    <s v="SgF84cVURrc"/>
    <x v="30"/>
    <s v="Pacific peoples"/>
    <s v="DPP-4 inhibitors"/>
    <x v="0"/>
    <d v="2019-10-17T00:00:00"/>
    <s v="DPP-4 inhibitors-&gt;Biguanides-&gt;GLP-1 agonists-&gt;Biguanides|GLP-1 agonists"/>
  </r>
  <r>
    <s v="SfwPS0DUBCI"/>
    <x v="30"/>
    <s v="Māori"/>
    <s v="Biguanides"/>
    <x v="0"/>
    <d v="2019-05-18T00:00:00"/>
    <s v="Biguanides"/>
  </r>
  <r>
    <s v="yR37fIvTV.2"/>
    <x v="30"/>
    <s v="Asian"/>
    <s v="Biguanides"/>
    <x v="0"/>
    <d v="2013-03-21T00:00:00"/>
    <s v="Biguanides"/>
  </r>
  <r>
    <s v="yRsqAcPBHf6"/>
    <x v="30"/>
    <s v="Māori"/>
    <s v="DPP-4 inhibitors"/>
    <x v="0"/>
    <d v="2024-06-12T00:00:00"/>
    <s v="DPP-4 inhibitors"/>
  </r>
  <r>
    <s v="yoQDcIZm6rA"/>
    <x v="30"/>
    <s v="Asian"/>
    <s v="Biguanides"/>
    <x v="0"/>
    <d v="2018-05-31T00:00:00"/>
    <s v="Biguanides"/>
  </r>
  <r>
    <s v="ytQwvVVja2M"/>
    <x v="30"/>
    <s v="Other"/>
    <s v="Insulin glargine"/>
    <x v="1"/>
    <d v="2021-02-05T00:00:00"/>
    <s v="Insulin glargine-&gt;Insulin aspart|Insulin glargine-&gt;Sulfonylureas-&gt;Insulin aspart"/>
  </r>
  <r>
    <s v="YV7K99dmNNM"/>
    <x v="30"/>
    <s v="Pacific peoples"/>
    <s v="Biguanides"/>
    <x v="0"/>
    <d v="2020-05-18T00:00:00"/>
    <s v="Biguanides-&gt;Insulin glargine-&gt;SGLT-2 inhibitors-&gt;DPP-4 inhibitors|SGLT-2 inhibitors-&gt;DPP-4 inhibitors|GLP-1 agonists-&gt;Biguanides|Sulfonylureas-&gt;GLP-1 agonists-&gt;Biguanides|GLP-1 agonists|Insulin glargine|Sulfonylureas"/>
  </r>
  <r>
    <s v="yvaTkeWotIU"/>
    <x v="30"/>
    <s v="Pacific peoples"/>
    <s v="Biguanides"/>
    <x v="0"/>
    <d v="2023-01-12T00:00:00"/>
    <s v="Biguanides"/>
  </r>
  <r>
    <s v="Yy2r/rzO0cE"/>
    <x v="30"/>
    <s v="Asian"/>
    <s v="Biguanides|Insulin isophane"/>
    <x v="0"/>
    <d v="2020-06-23T00:00:00"/>
    <s v="Biguanides|Insulin isophane-&gt;Insulin aspart-&gt;Insulin aspart|Insulin isophane-&gt;Insulin isophane"/>
  </r>
  <r>
    <s v="YgL7VPwEfYc"/>
    <x v="30"/>
    <s v="Asian"/>
    <s v="Biguanides"/>
    <x v="0"/>
    <d v="2020-12-22T00:00:00"/>
    <s v="Biguanides"/>
  </r>
  <r>
    <s v="YHFX6WAAjuc"/>
    <x v="30"/>
    <s v="Asian"/>
    <s v="Insulin glargine"/>
    <x v="1"/>
    <d v="2018-06-19T00:00:00"/>
    <s v="Insulin glargine-&gt;Insulin isophane-&gt;Insulin aspart|Insulin isophane-&gt;Insulin aspart-&gt;Biguanides|Insulin glargine"/>
  </r>
  <r>
    <s v="YGftIpTF7wc"/>
    <x v="30"/>
    <s v="Other"/>
    <s v="Biguanides"/>
    <x v="0"/>
    <d v="2020-10-27T00:00:00"/>
    <s v="Biguanides"/>
  </r>
  <r>
    <s v="yE4hoefCAas"/>
    <x v="30"/>
    <s v="Other"/>
    <s v="Biguanides"/>
    <x v="0"/>
    <d v="2024-08-29T00:00:00"/>
    <s v="Biguanides"/>
  </r>
  <r>
    <s v="YN2xugYfyEg"/>
    <x v="30"/>
    <s v="Pacific peoples"/>
    <s v="Biguanides"/>
    <x v="0"/>
    <d v="2024-10-23T00:00:00"/>
    <s v="Biguanides-&gt;DPP-4 inhibitors"/>
  </r>
  <r>
    <s v="YN6/3lnaJZA"/>
    <x v="30"/>
    <s v="Asian"/>
    <s v="Biguanides"/>
    <x v="0"/>
    <d v="2014-07-31T00:00:00"/>
    <s v="Biguanides-&gt;DPP-4 inhibitors-&gt;Biguanides|DPP-4 inhibitors"/>
  </r>
  <r>
    <s v="yLSWRlgt9lA"/>
    <x v="30"/>
    <s v="Other"/>
    <s v="Biguanides"/>
    <x v="0"/>
    <d v="2025-07-15T00:00:00"/>
    <s v="Biguanides"/>
  </r>
  <r>
    <s v="z89LEMYY2PE"/>
    <x v="30"/>
    <s v="Other"/>
    <s v="Biguanides"/>
    <x v="0"/>
    <d v="2023-12-09T00:00:00"/>
    <s v="Biguanides"/>
  </r>
  <r>
    <s v="/SVLd2PuJN6"/>
    <x v="30"/>
    <s v="Asian"/>
    <s v="Biguanides"/>
    <x v="0"/>
    <d v="2025-11-07T00:00:00"/>
    <s v="Biguanides"/>
  </r>
  <r>
    <s v="/zjmq4fjkZw"/>
    <x v="30"/>
    <s v="Māori"/>
    <s v="Biguanides"/>
    <x v="0"/>
    <d v="2018-01-24T00:00:00"/>
    <s v="Biguanides"/>
  </r>
  <r>
    <s v="Z45vbwEktdI"/>
    <x v="30"/>
    <s v="Other"/>
    <s v="Biguanides"/>
    <x v="0"/>
    <d v="2016-03-31T00:00:00"/>
    <s v="Biguanides-&gt;Insulin isophane-&gt;Sulfonylureas-&gt;Biguanides|Insulin lispro-&gt;Insulin lispro-&gt;Insulin lispro|Thiazolidinedione-&gt;Thiazolidinedione"/>
  </r>
  <r>
    <s v="z6XqmfgJo.g"/>
    <x v="30"/>
    <s v="Asian"/>
    <s v="Sulfonylureas"/>
    <x v="0"/>
    <d v="2013-01-25T00:00:00"/>
    <s v="Sulfonylureas-&gt;Biguanides|Sulfonylureas"/>
  </r>
  <r>
    <s v="Z5JHIdHvM7c"/>
    <x v="30"/>
    <s v="Asian"/>
    <s v="Biguanides"/>
    <x v="0"/>
    <d v="2019-04-01T00:00:00"/>
    <s v="Biguanides-&gt;DPP-4 inhibitors|Sulfonylureas-&gt;DPP-4 inhibitors-&gt;DPP-4 inhibitors|SGLT-2 inhibitors|Sulfonylureas-&gt;DPP-4 inhibitors|Insulin glargine|SGLT-2 inhibitors|Sulfonylureas-&gt;Insulin glargine"/>
  </r>
  <r>
    <s v="yyGA8NuQKwU"/>
    <x v="30"/>
    <s v="Other"/>
    <s v="Biguanides"/>
    <x v="0"/>
    <d v="2014-11-11T00:00:00"/>
    <s v="Biguanides-&gt;DPP-4 inhibitors-&gt;DPP-4 inhibitors|Sulfonylureas"/>
  </r>
  <r>
    <s v="yy.M6TccMvA"/>
    <x v="30"/>
    <s v="Asian"/>
    <s v="Insulin aspart"/>
    <x v="1"/>
    <d v="2016-01-14T00:00:00"/>
    <s v="Insulin aspart-&gt;Biguanides|Insulin isophane with insulin neutral|Insulin lispro-&gt;Insulin isophane with insulin neutral|Insulin lispro-&gt;DPP-4 inhibitors-&gt;SGLT-2 inhibitors"/>
  </r>
  <r>
    <s v="YYAetcCGvnA"/>
    <x v="30"/>
    <s v="Māori"/>
    <s v="Biguanides"/>
    <x v="0"/>
    <d v="2018-09-22T00:00:00"/>
    <s v="Biguanides-&gt;Insulin aspart-&gt;Biguanides|Insulin aspart-&gt;DPP-4 inhibitors|Insulin aspart-&gt;Biguanides|Insulin aspart|SGLT-2 inhibitors-&gt;Insulin aspart|SGLT-2 inhibitors-&gt;Insulin glargine|SGLT-2 inhibitors-&gt;Insulin glargine"/>
  </r>
  <r>
    <s v="YyYSmXBtRV2"/>
    <x v="30"/>
    <s v="Pacific peoples"/>
    <s v="Biguanides"/>
    <x v="0"/>
    <d v="2014-04-01T00:00:00"/>
    <s v="Biguanides"/>
  </r>
  <r>
    <s v="z11r1cjUAU."/>
    <x v="30"/>
    <s v="Asian"/>
    <s v="Biguanides"/>
    <x v="0"/>
    <d v="2021-05-24T00:00:00"/>
    <s v="Biguanides-&gt;Biguanides|Insulin isophane|Insulin lispro-&gt;Insulin lispro"/>
  </r>
  <r>
    <s v="09e0RPIfoic"/>
    <x v="30"/>
    <s v="Asian"/>
    <s v="Biguanides"/>
    <x v="0"/>
    <d v="2018-07-24T00:00:00"/>
    <s v="Biguanides"/>
  </r>
  <r>
    <s v="05LGB/Dl/FU"/>
    <x v="30"/>
    <s v="Other"/>
    <s v="Insulin aspart|Insulin isophane"/>
    <x v="1"/>
    <d v="2014-07-11T00:00:00"/>
    <s v="Insulin aspart|Insulin isophane-&gt;Insulin isophane-&gt;Biguanides-&gt;DPP-4 inhibitors-&gt;SGLT-2 inhibitors-&gt;DPP-4 inhibitors|SGLT-2 inhibitors"/>
  </r>
  <r>
    <s v="0d9M7nwi0IQ"/>
    <x v="30"/>
    <s v="Asian"/>
    <s v="Biguanides"/>
    <x v="0"/>
    <d v="2019-12-10T00:00:00"/>
    <s v="Biguanides"/>
  </r>
  <r>
    <s v="0EoBXAQKBqE"/>
    <x v="30"/>
    <s v="Asian"/>
    <s v="Insulin aspart|Insulin isophane"/>
    <x v="1"/>
    <d v="2020-10-03T00:00:00"/>
    <s v="Insulin aspart|Insulin isophane-&gt;Insulin aspart-&gt;Biguanides"/>
  </r>
  <r>
    <s v="0BIo08CRi1Q"/>
    <x v="30"/>
    <s v="Māori"/>
    <s v="Biguanides"/>
    <x v="0"/>
    <d v="2021-04-19T00:00:00"/>
    <s v="Biguanides"/>
  </r>
  <r>
    <s v="0ezmNBsrMdM"/>
    <x v="30"/>
    <s v="Pacific peoples"/>
    <s v="Biguanides"/>
    <x v="0"/>
    <d v="2025-09-30T00:00:00"/>
    <s v="Biguanides"/>
  </r>
  <r>
    <s v="0F/i485Qq2g"/>
    <x v="30"/>
    <s v="Pacific peoples"/>
    <s v="Biguanides"/>
    <x v="0"/>
    <d v="2025-08-20T00:00:00"/>
    <s v="Biguanides"/>
  </r>
  <r>
    <s v="0fpagOIccgM"/>
    <x v="30"/>
    <s v="Asian"/>
    <s v="Biguanides"/>
    <x v="0"/>
    <d v="2017-12-05T00:00:00"/>
    <s v="Biguanides-&gt;Insulin isophane|Insulin lispro-&gt;Insulin lispro"/>
  </r>
  <r>
    <s v="0GaJbxGHg3."/>
    <x v="30"/>
    <s v="Pacific peoples"/>
    <s v="DPP-4 inhibitors"/>
    <x v="0"/>
    <d v="2021-05-12T00:00:00"/>
    <s v="DPP-4 inhibitors"/>
  </r>
  <r>
    <s v="0oDEqbkEOs."/>
    <x v="30"/>
    <s v="Other"/>
    <s v="Biguanides"/>
    <x v="0"/>
    <d v="2018-11-23T00:00:00"/>
    <s v="Biguanides"/>
  </r>
  <r>
    <s v="75HpmQyQVg."/>
    <x v="30"/>
    <s v="Asian"/>
    <s v="Biguanides"/>
    <x v="0"/>
    <d v="2023-09-08T00:00:00"/>
    <s v="Biguanides"/>
  </r>
  <r>
    <s v="6yskuU1pkC2"/>
    <x v="30"/>
    <s v="Māori"/>
    <s v="Biguanides"/>
    <x v="0"/>
    <d v="2011-03-29T00:00:00"/>
    <s v="Biguanides-&gt;DPP-4 inhibitors|Sulfonylureas-&gt;DPP-4 inhibitors|SGLT-2 inhibitors|Sulfonylureas-&gt;DPP-4 inhibitors"/>
  </r>
  <r>
    <s v="6xlsmZjJlpw"/>
    <x v="30"/>
    <s v="Asian"/>
    <s v="SGLT-2 inhibitors"/>
    <x v="0"/>
    <d v="2024-06-02T00:00:00"/>
    <s v="SGLT-2 inhibitors"/>
  </r>
  <r>
    <s v="7b4oTmZVEok"/>
    <x v="30"/>
    <s v="Other"/>
    <s v="Biguanides"/>
    <x v="0"/>
    <d v="2023-10-02T00:00:00"/>
    <s v="Biguanides"/>
  </r>
  <r>
    <s v="7AK2dCTtnCw"/>
    <x v="30"/>
    <s v="Asian"/>
    <s v="Biguanides"/>
    <x v="0"/>
    <d v="2016-07-05T00:00:00"/>
    <s v="Biguanides"/>
  </r>
  <r>
    <s v="7a0hCkjoOMo"/>
    <x v="30"/>
    <s v="Asian"/>
    <s v="Biguanides"/>
    <x v="0"/>
    <d v="2024-08-06T00:00:00"/>
    <s v="Biguanides"/>
  </r>
  <r>
    <s v="7Fuq8EbYxE2"/>
    <x v="30"/>
    <s v="Other"/>
    <s v="Biguanides"/>
    <x v="0"/>
    <d v="2021-01-06T00:00:00"/>
    <s v="Biguanides"/>
  </r>
  <r>
    <s v="7I2u13L7f.Y"/>
    <x v="30"/>
    <s v="Asian"/>
    <s v="Biguanides"/>
    <x v="0"/>
    <d v="2019-03-19T00:00:00"/>
    <s v="Biguanides"/>
  </r>
  <r>
    <s v="7HMOr9lGrxU"/>
    <x v="30"/>
    <s v="Māori"/>
    <s v="Biguanides"/>
    <x v="0"/>
    <d v="2015-07-31T00:00:00"/>
    <s v="Biguanides"/>
  </r>
  <r>
    <s v="0tQJMaQl6o."/>
    <x v="30"/>
    <s v="Asian"/>
    <s v="Biguanides"/>
    <x v="0"/>
    <d v="2023-10-05T00:00:00"/>
    <s v="Biguanides-&gt;DPP-4 inhibitors"/>
  </r>
  <r>
    <s v="0wWyQXf1gyQ"/>
    <x v="30"/>
    <s v="Asian"/>
    <s v="Biguanides"/>
    <x v="0"/>
    <d v="2020-08-14T00:00:00"/>
    <s v="Biguanides"/>
  </r>
  <r>
    <s v="14Z9riz8z6U"/>
    <x v="30"/>
    <s v="Pacific peoples"/>
    <s v="Biguanides"/>
    <x v="0"/>
    <d v="2016-04-16T00:00:00"/>
    <s v="Biguanides"/>
  </r>
  <r>
    <s v="11wrO8OkGgU"/>
    <x v="30"/>
    <s v="Asian"/>
    <s v="Biguanides"/>
    <x v="0"/>
    <d v="2018-11-26T00:00:00"/>
    <s v="Biguanides-&gt;DPP-4 inhibitors-&gt;DPP-4 inhibitors|SGLT-2 inhibitors-&gt;GLP-1 agonists"/>
  </r>
  <r>
    <s v="1AmLRfnoOKI"/>
    <x v="30"/>
    <s v="Pacific peoples"/>
    <s v="Biguanides"/>
    <x v="0"/>
    <d v="2022-11-30T00:00:00"/>
    <s v="Biguanides"/>
  </r>
  <r>
    <s v="1D4P3OMFZZQ"/>
    <x v="30"/>
    <s v="Other"/>
    <s v="Biguanides"/>
    <x v="0"/>
    <d v="2025-03-26T00:00:00"/>
    <s v="Biguanides"/>
  </r>
  <r>
    <s v="0.VypN00k7g"/>
    <x v="30"/>
    <s v="Asian"/>
    <s v="Biguanides"/>
    <x v="0"/>
    <d v="2018-12-10T00:00:00"/>
    <s v="Biguanides-&gt;DPP-4 inhibitors-&gt;DPP-4 inhibitors|SGLT-2 inhibitors-&gt;Biguanides|DPP-4 inhibitors|SGLT-2 inhibitors-&gt;SGLT-2 inhibitors"/>
  </r>
  <r>
    <s v="02qxIC7yF0A"/>
    <x v="30"/>
    <s v="Other"/>
    <s v="Biguanides"/>
    <x v="0"/>
    <d v="2017-01-05T00:00:00"/>
    <s v="Biguanides-&gt;Biguanides|Sulfonylureas-&gt;Biguanides|Insulin glargine|Sulfonylureas-&gt;Insulin glargine-&gt;Insulin glargine|SGLT-2 inhibitors|Sulfonylureas-&gt;Insulin glargine|SGLT-2 inhibitors-&gt;SGLT-2 inhibitors|Sulfonylureas-&gt;DPP-4 inhibitors-&gt;DPP-4 inhibitors|SGLT-2 inhibitors|Sulfonylureas-&gt;GLP-1 agonists|Sulfonylureas-&gt;GLP-1 agonists-&gt;GLP-1 agonists|SGLT-2 inhibitors|Sulfonylureas-&gt;GLP-1 agonists|SGLT-2 inhibitors-&gt;Sulfonylureas"/>
  </r>
  <r>
    <s v="08jT8aUGpAQ"/>
    <x v="30"/>
    <s v="Māori"/>
    <s v="Biguanides"/>
    <x v="0"/>
    <d v="2021-06-17T00:00:00"/>
    <s v="Biguanides-&gt;SGLT-2 inhibitors-&gt;Biguanides|Insulin aspart|Insulin isophane-&gt;Biguanides|Insulin glargine-&gt;Insulin glargine|SGLT-2 inhibitors-&gt;Insulin glargine"/>
  </r>
  <r>
    <s v="0ax2ARlC4mA"/>
    <x v="30"/>
    <s v="Pacific peoples"/>
    <s v="Biguanides|DPP-4 inhibitors"/>
    <x v="0"/>
    <d v="2025-10-08T00:00:00"/>
    <s v="Biguanides|DPP-4 inhibitors"/>
  </r>
  <r>
    <s v="0JHJMbxdk9E"/>
    <x v="30"/>
    <s v="Asian"/>
    <s v="Biguanides"/>
    <x v="0"/>
    <d v="2019-11-23T00:00:00"/>
    <s v="Biguanides-&gt;DPP-4 inhibitors-&gt;Biguanides|DPP-4 inhibitors"/>
  </r>
  <r>
    <s v="0lngjY5QoN2"/>
    <x v="30"/>
    <s v="Asian"/>
    <s v="Biguanides"/>
    <x v="0"/>
    <d v="2019-08-07T00:00:00"/>
    <s v="Biguanides"/>
  </r>
  <r>
    <s v="0eI2jB6eJGE"/>
    <x v="30"/>
    <s v="Other"/>
    <s v="Biguanides"/>
    <x v="0"/>
    <d v="2015-03-10T00:00:00"/>
    <s v="Biguanides"/>
  </r>
  <r>
    <s v="0bXvHGbHQHY"/>
    <x v="30"/>
    <s v="Māori"/>
    <s v="Biguanides"/>
    <x v="0"/>
    <d v="2018-12-08T00:00:00"/>
    <s v="Biguanides-&gt;Insulin glargine|Insulin glulisine-&gt;Insulin glargine-&gt;Insulin glulisine"/>
  </r>
  <r>
    <s v="yRgSgY9HjD2"/>
    <x v="30"/>
    <s v="Asian"/>
    <s v="Biguanides"/>
    <x v="0"/>
    <d v="2016-03-23T00:00:00"/>
    <s v="Biguanides"/>
  </r>
  <r>
    <s v="yrBOvRzf6q2"/>
    <x v="30"/>
    <s v="Asian"/>
    <s v="Biguanides"/>
    <x v="0"/>
    <d v="2023-05-05T00:00:00"/>
    <s v="Biguanides"/>
  </r>
  <r>
    <s v="YrPyM5F/aLA"/>
    <x v="30"/>
    <s v="Asian"/>
    <s v="Biguanides"/>
    <x v="0"/>
    <d v="2019-02-14T00:00:00"/>
    <s v="Biguanides"/>
  </r>
  <r>
    <s v="YQC7Zfeuygk"/>
    <x v="30"/>
    <s v="Other"/>
    <s v="Biguanides"/>
    <x v="0"/>
    <d v="2016-04-19T00:00:00"/>
    <s v="Biguanides"/>
  </r>
  <r>
    <s v="YsKZJbPnSg."/>
    <x v="30"/>
    <s v="Māori"/>
    <s v="Biguanides"/>
    <x v="0"/>
    <d v="2022-06-29T00:00:00"/>
    <s v="Biguanides"/>
  </r>
  <r>
    <s v="YJyYJ5Yo4u."/>
    <x v="30"/>
    <s v="Other"/>
    <s v="Insulin glargine"/>
    <x v="1"/>
    <d v="2020-11-09T00:00:00"/>
    <s v="Insulin glargine-&gt;Insulin glargine|SGLT-2 inhibitors-&gt;SGLT-2 inhibitors-&gt;DPP-4 inhibitors|Insulin glargine-&gt;DPP-4 inhibitors"/>
  </r>
  <r>
    <s v="yJeU6XqaYQ2"/>
    <x v="30"/>
    <s v="Māori"/>
    <s v="Biguanides"/>
    <x v="0"/>
    <d v="2016-04-12T00:00:00"/>
    <s v="Biguanides-&gt;Biguanides|Sulfonylureas"/>
  </r>
  <r>
    <s v="Yl85i34attM"/>
    <x v="30"/>
    <s v="Other"/>
    <s v="Biguanides"/>
    <x v="0"/>
    <d v="2016-02-10T00:00:00"/>
    <s v="Biguanides"/>
  </r>
  <r>
    <s v="UZyomuOw2q2"/>
    <x v="30"/>
    <s v="Māori"/>
    <s v="Biguanides"/>
    <x v="0"/>
    <d v="2022-02-28T00:00:00"/>
    <s v="Biguanides"/>
  </r>
  <r>
    <s v="Uz/hbA1BEoE"/>
    <x v="30"/>
    <s v="Other"/>
    <s v="Biguanides"/>
    <x v="0"/>
    <d v="2014-02-11T00:00:00"/>
    <s v="Biguanides-&gt;Insulin aspart|Insulin isophane-&gt;Insulin aspart|Insulin glargine-&gt;Insulin aspart-&gt;Insulin glargine"/>
  </r>
  <r>
    <s v="UZE33tYREjw"/>
    <x v="30"/>
    <s v="Asian"/>
    <s v="Biguanides"/>
    <x v="0"/>
    <d v="2022-05-17T00:00:00"/>
    <s v="Biguanides-&gt;Biguanides|Insulin glargine-&gt;SGLT-2 inhibitors-&gt;Biguanides|SGLT-2 inhibitors"/>
  </r>
  <r>
    <s v="uZBJATCL7/U"/>
    <x v="30"/>
    <s v="Other"/>
    <s v="Biguanides"/>
    <x v="0"/>
    <d v="2013-02-01T00:00:00"/>
    <s v="Biguanides-&gt;Insulin isophane"/>
  </r>
  <r>
    <s v="uzkmuNer8Ms"/>
    <x v="30"/>
    <s v="Asian"/>
    <s v="Biguanides"/>
    <x v="0"/>
    <d v="2023-10-19T00:00:00"/>
    <s v="Biguanides-&gt;Insulin isophane"/>
  </r>
  <r>
    <s v="Uw6ZQQNoKiQ"/>
    <x v="30"/>
    <s v="Asian"/>
    <s v="Biguanides"/>
    <x v="0"/>
    <d v="2016-10-21T00:00:00"/>
    <s v="Biguanides"/>
  </r>
  <r>
    <s v="uVTqeI1T8O6"/>
    <x v="30"/>
    <s v="Other"/>
    <s v="Biguanides"/>
    <x v="0"/>
    <d v="2021-12-29T00:00:00"/>
    <s v="Biguanides"/>
  </r>
  <r>
    <s v="uxR9i6vdqyU"/>
    <x v="30"/>
    <s v="Pacific peoples"/>
    <s v="Biguanides"/>
    <x v="0"/>
    <d v="2021-09-03T00:00:00"/>
    <s v="Biguanides-&gt;Insulin isophane"/>
  </r>
  <r>
    <s v="uxE3a0hvIg."/>
    <x v="30"/>
    <s v="Asian"/>
    <s v="Biguanides"/>
    <x v="0"/>
    <d v="2020-09-11T00:00:00"/>
    <s v="Biguanides"/>
  </r>
  <r>
    <s v="UXEmgumMKwE"/>
    <x v="30"/>
    <s v="Other"/>
    <s v="Biguanides|Insulin isophane"/>
    <x v="0"/>
    <d v="2021-05-19T00:00:00"/>
    <s v="Biguanides|Insulin isophane-&gt;Insulin aspart|Insulin isophane-&gt;Insulin isophane-&gt;Insulin aspart"/>
  </r>
  <r>
    <s v="v114oUVb78."/>
    <x v="30"/>
    <s v="Other"/>
    <s v="Biguanides"/>
    <x v="0"/>
    <d v="2021-07-29T00:00:00"/>
    <s v="Biguanides-&gt;Biguanides|SGLT-2 inhibitors-&gt;SGLT-2 inhibitors-&gt;Insulin isophane-&gt;Biguanides|Insulin isophane|SGLT-2 inhibitors-&gt;Insulin isophane|SGLT-2 inhibitors-&gt;Biguanides|Insulin isophane-&gt;Insulin glargine-&gt;Biguanides|Insulin glargine"/>
  </r>
  <r>
    <s v="Y/bIuPgVGJc"/>
    <x v="30"/>
    <s v="Pacific peoples"/>
    <s v="Biguanides"/>
    <x v="0"/>
    <d v="2025-10-17T00:00:00"/>
    <s v="Biguanides"/>
  </r>
  <r>
    <s v="Y09XihroLoc"/>
    <x v="30"/>
    <s v="Other"/>
    <s v="Biguanides"/>
    <x v="0"/>
    <d v="2019-09-17T00:00:00"/>
    <s v="Biguanides"/>
  </r>
  <r>
    <s v="y0AqkBW1WEI"/>
    <x v="30"/>
    <s v="Asian"/>
    <s v="Biguanides"/>
    <x v="0"/>
    <d v="2022-09-20T00:00:00"/>
    <s v="Biguanides"/>
  </r>
  <r>
    <s v="y.lCYhVMRTw"/>
    <x v="30"/>
    <s v="Other"/>
    <s v="Biguanides"/>
    <x v="0"/>
    <d v="2017-06-02T00:00:00"/>
    <s v="Biguanides"/>
  </r>
  <r>
    <s v="v7AmBeqKee2"/>
    <x v="30"/>
    <s v="Other"/>
    <s v="Biguanides"/>
    <x v="0"/>
    <d v="2017-04-11T00:00:00"/>
    <s v="Biguanides"/>
  </r>
  <r>
    <s v="V4PS5.Bi5vI"/>
    <x v="30"/>
    <s v="Pacific peoples"/>
    <s v="Biguanides"/>
    <x v="0"/>
    <d v="2014-01-16T00:00:00"/>
    <s v="Biguanides-&gt;Insulin isophane-&gt;Insulin aspart"/>
  </r>
  <r>
    <s v="yeX9ebbomp6"/>
    <x v="30"/>
    <s v="Asian"/>
    <s v="Biguanides"/>
    <x v="0"/>
    <d v="2020-04-03T00:00:00"/>
    <s v="Biguanides"/>
  </r>
  <r>
    <s v="ydwADK3/P32"/>
    <x v="30"/>
    <s v="Other"/>
    <s v="Biguanides"/>
    <x v="0"/>
    <d v="2015-07-30T00:00:00"/>
    <s v="Biguanides-&gt;Sulfonylureas-&gt;Biguanides|Sulfonylureas-&gt;DPP-4 inhibitors-&gt;Biguanides|DPP-4 inhibitors|Sulfonylureas-&gt;SGLT-2 inhibitors-&gt;Biguanides|DPP-4 inhibitors-&gt;SGLT-2 inhibitors|Sulfonylureas-&gt;DPP-4 inhibitors|Sulfonylureas-&gt;DPP-4 inhibitors|SGLT-2 inhibitors|Sulfonylureas-&gt;GLP-1 agonists"/>
  </r>
  <r>
    <s v="ydoOzZy9R1U"/>
    <x v="30"/>
    <s v="Asian"/>
    <s v="Biguanides"/>
    <x v="0"/>
    <d v="2017-05-12T00:00:00"/>
    <s v="Biguanides"/>
  </r>
  <r>
    <s v="yD55nVaiamk"/>
    <x v="30"/>
    <s v="Asian"/>
    <s v="Biguanides"/>
    <x v="0"/>
    <d v="2012-01-09T00:00:00"/>
    <s v="Biguanides"/>
  </r>
  <r>
    <s v="YhoT9hKFEq2"/>
    <x v="30"/>
    <s v="Pacific peoples"/>
    <s v="Biguanides"/>
    <x v="0"/>
    <d v="2018-07-24T00:00:00"/>
    <s v="Biguanides-&gt;Insulin isophane-&gt;Biguanides|Insulin isophane"/>
  </r>
  <r>
    <s v="Yfr3D4onsCU"/>
    <x v="30"/>
    <s v="Asian"/>
    <s v="DPP-4 inhibitors"/>
    <x v="0"/>
    <d v="2020-06-25T00:00:00"/>
    <s v="DPP-4 inhibitors-&gt;DPP-4 inhibitors|Sulfonylureas-&gt;Sulfonylureas"/>
  </r>
  <r>
    <s v="YBkHhixjTYY"/>
    <x v="30"/>
    <s v="Pacific peoples"/>
    <s v="Insulin aspart|Insulin isophane"/>
    <x v="1"/>
    <d v="2020-10-14T00:00:00"/>
    <s v="Insulin aspart|Insulin isophane-&gt;Insulin aspart-&gt;Biguanides-&gt;Insulin isophane-&gt;Biguanides|DPP-4 inhibitors-&gt;DPP-4 inhibitors|SGLT-2 inhibitors-&gt;Sulfonylureas-&gt;DPP-4 inhibitors"/>
  </r>
  <r>
    <s v="YAbabh/RPi2"/>
    <x v="30"/>
    <s v="Other"/>
    <s v="Biguanides"/>
    <x v="0"/>
    <d v="2024-07-30T00:00:00"/>
    <s v="Biguanides"/>
  </r>
  <r>
    <s v="Y5m2i9BmHEs"/>
    <x v="30"/>
    <s v="Asian"/>
    <s v="Biguanides"/>
    <x v="0"/>
    <d v="2021-07-20T00:00:00"/>
    <s v="Biguanides-&gt;Insulin isophane"/>
  </r>
  <r>
    <s v="Y6JGUtPH/s2"/>
    <x v="30"/>
    <s v="Asian"/>
    <s v="Biguanides"/>
    <x v="0"/>
    <d v="2022-05-12T00:00:00"/>
    <s v="Biguanides"/>
  </r>
  <r>
    <s v="Y3e09UFJouw"/>
    <x v="30"/>
    <s v="Pacific peoples"/>
    <s v="Insulin isophane"/>
    <x v="1"/>
    <d v="2021-02-11T00:00:00"/>
    <s v="Insulin isophane-&gt;Insulin aspart-&gt;Insulin aspart|Insulin isophane-&gt;Biguanides"/>
  </r>
  <r>
    <s v="8RmFx1wCfI2"/>
    <x v="30"/>
    <s v="Pacific peoples"/>
    <s v="Biguanides|Sulfonylureas"/>
    <x v="0"/>
    <d v="2025-04-04T00:00:00"/>
    <s v="Biguanides|Sulfonylureas-&gt;SGLT-2 inhibitors"/>
  </r>
  <r>
    <s v="8Pym4EyAMno"/>
    <x v="30"/>
    <s v="Other"/>
    <s v="Biguanides"/>
    <x v="0"/>
    <d v="2025-07-15T00:00:00"/>
    <s v="Biguanides"/>
  </r>
  <r>
    <s v="8oORili2Iwo"/>
    <x v="30"/>
    <s v="Other"/>
    <s v="Biguanides"/>
    <x v="0"/>
    <d v="2019-10-10T00:00:00"/>
    <s v="Biguanides-&gt;Insulin aspart|Insulin isophane"/>
  </r>
  <r>
    <s v="8u4X4Q9J9kg"/>
    <x v="30"/>
    <s v="Other"/>
    <s v="Biguanides"/>
    <x v="0"/>
    <d v="2016-05-09T00:00:00"/>
    <s v="Biguanides"/>
  </r>
  <r>
    <s v="8WKw7SlH8Lo"/>
    <x v="30"/>
    <s v="Māori"/>
    <s v="Biguanides"/>
    <x v="0"/>
    <d v="2025-09-30T00:00:00"/>
    <s v="Biguanides"/>
  </r>
  <r>
    <s v="8x.RUJ6RpWs"/>
    <x v="30"/>
    <s v="Asian"/>
    <s v="Biguanides"/>
    <x v="0"/>
    <d v="2023-08-02T00:00:00"/>
    <s v="Biguanides"/>
  </r>
  <r>
    <s v="8tljbSzYv9M"/>
    <x v="30"/>
    <s v="Other"/>
    <s v="Biguanides"/>
    <x v="0"/>
    <d v="2022-09-23T00:00:00"/>
    <s v="Biguanides"/>
  </r>
  <r>
    <s v="98nFAdZa6TM"/>
    <x v="30"/>
    <s v="Asian"/>
    <s v="Biguanides"/>
    <x v="0"/>
    <d v="2017-09-01T00:00:00"/>
    <s v="Biguanides"/>
  </r>
  <r>
    <s v="8YROMSuUe3w"/>
    <x v="30"/>
    <s v="Pacific peoples"/>
    <s v="Biguanides"/>
    <x v="0"/>
    <d v="2025-06-26T00:00:00"/>
    <s v="Biguanides"/>
  </r>
  <r>
    <s v="9/53sHkP0OY"/>
    <x v="30"/>
    <s v="Other"/>
    <s v="Biguanides"/>
    <x v="0"/>
    <d v="2016-06-30T00:00:00"/>
    <s v="Biguanides-&gt;DPP-4 inhibitors|Sulfonylureas-&gt;DPP-4 inhibitors"/>
  </r>
  <r>
    <s v="92TL7TyyCK6"/>
    <x v="30"/>
    <s v="Other"/>
    <s v="Biguanides"/>
    <x v="0"/>
    <d v="2011-07-29T00:00:00"/>
    <s v="Biguanides"/>
  </r>
  <r>
    <s v="905KcjC5d76"/>
    <x v="30"/>
    <s v="Other"/>
    <s v="Biguanides"/>
    <x v="0"/>
    <d v="2023-11-28T00:00:00"/>
    <s v="Biguanides-&gt;Biguanides|Insulin isophane"/>
  </r>
  <r>
    <s v="91EYbaxZ5hI"/>
    <x v="30"/>
    <s v="Māori"/>
    <s v="Biguanides"/>
    <x v="0"/>
    <d v="2024-09-24T00:00:00"/>
    <s v="Biguanides"/>
  </r>
  <r>
    <s v="91I04NjXYbY"/>
    <x v="30"/>
    <s v="Asian"/>
    <s v="Biguanides"/>
    <x v="0"/>
    <d v="2021-12-06T00:00:00"/>
    <s v="Biguanides"/>
  </r>
  <r>
    <s v="7xE7npeIJWU"/>
    <x v="30"/>
    <s v="Asian"/>
    <s v="Biguanides"/>
    <x v="0"/>
    <d v="2019-06-19T00:00:00"/>
    <s v="Biguanides"/>
  </r>
  <r>
    <s v="8dIMhrp41Uw"/>
    <x v="30"/>
    <s v="Pacific peoples"/>
    <s v="Biguanides"/>
    <x v="0"/>
    <d v="2022-05-25T00:00:00"/>
    <s v="Biguanides"/>
  </r>
  <r>
    <s v="8CgMYvU.xHQ"/>
    <x v="30"/>
    <s v="Other"/>
    <s v="Biguanides"/>
    <x v="0"/>
    <d v="2024-06-17T00:00:00"/>
    <s v="Biguanides"/>
  </r>
  <r>
    <s v="8ChnoP7oTNY"/>
    <x v="30"/>
    <s v="Pacific peoples"/>
    <s v="Biguanides"/>
    <x v="0"/>
    <d v="2020-01-28T00:00:00"/>
    <s v="Biguanides-&gt;Insulin isophane-&gt;Insulin aspart-&gt;Insulin aspart|Insulin isophane-&gt;GLP-1 agonists"/>
  </r>
  <r>
    <s v="8hQrRLAChpI"/>
    <x v="30"/>
    <s v="Other"/>
    <s v="Biguanides"/>
    <x v="0"/>
    <d v="2018-12-31T00:00:00"/>
    <s v="Biguanides-&gt;DPP-4 inhibitors-&gt;SGLT-2 inhibitors"/>
  </r>
  <r>
    <s v="8jaeMm6lDYs"/>
    <x v="30"/>
    <s v="Māori"/>
    <s v="DPP-4 inhibitors"/>
    <x v="0"/>
    <d v="2024-11-18T00:00:00"/>
    <s v="DPP-4 inhibitors"/>
  </r>
  <r>
    <s v="8LGNvi2YXUY"/>
    <x v="30"/>
    <s v="Asian"/>
    <s v="Biguanides|Insulin isophane"/>
    <x v="0"/>
    <d v="2024-07-18T00:00:00"/>
    <s v="Biguanides|Insulin isophane-&gt;Insulin isophane"/>
  </r>
  <r>
    <s v="1jxXefdjTOg"/>
    <x v="30"/>
    <s v="Pacific peoples"/>
    <s v="Biguanides"/>
    <x v="0"/>
    <d v="2024-07-31T00:00:00"/>
    <s v="Biguanides"/>
  </r>
  <r>
    <s v="1iqRzilPmDM"/>
    <x v="30"/>
    <s v="Asian"/>
    <s v="Biguanides"/>
    <x v="0"/>
    <d v="2025-07-18T00:00:00"/>
    <s v="Biguanides"/>
  </r>
  <r>
    <s v="1HgWPC/BG.M"/>
    <x v="30"/>
    <s v="Other"/>
    <s v="Biguanides|Insulin aspart|Insulin isophane"/>
    <x v="0"/>
    <d v="2016-08-26T00:00:00"/>
    <s v="Biguanides|Insulin aspart|Insulin isophane-&gt;Insulin aspart|Insulin isophane-&gt;Insulin isophane-&gt;Biguanides-&gt;Insulin aspart"/>
  </r>
  <r>
    <s v="7ukkpBGnlcM"/>
    <x v="30"/>
    <s v="Asian"/>
    <s v="Biguanides"/>
    <x v="0"/>
    <d v="2021-11-16T00:00:00"/>
    <s v="Biguanides"/>
  </r>
  <r>
    <s v="1VKeqeOIPoM"/>
    <x v="30"/>
    <s v="Other"/>
    <s v="Biguanides"/>
    <x v="0"/>
    <d v="2023-03-10T00:00:00"/>
    <s v="Biguanides"/>
  </r>
  <r>
    <s v="7RRPqBx9ZOg"/>
    <x v="30"/>
    <s v="Pacific peoples"/>
    <s v="Biguanides"/>
    <x v="0"/>
    <d v="2013-10-07T00:00:00"/>
    <s v="Biguanides"/>
  </r>
  <r>
    <s v="7RtodZj.syY"/>
    <x v="30"/>
    <s v="Māori"/>
    <s v="Biguanides"/>
    <x v="0"/>
    <d v="2021-02-09T00:00:00"/>
    <s v="Biguanides"/>
  </r>
  <r>
    <s v="1rAJ/bUpYJI"/>
    <x v="30"/>
    <s v="Other"/>
    <s v="Biguanides"/>
    <x v="0"/>
    <d v="2023-03-27T00:00:00"/>
    <s v="Biguanides-&gt;Biguanides|SGLT-2 inhibitors-&gt;DPP-4 inhibitors"/>
  </r>
  <r>
    <s v="0UJaL3i5NTE"/>
    <x v="30"/>
    <s v="Māori"/>
    <s v="Biguanides"/>
    <x v="0"/>
    <d v="2021-11-08T00:00:00"/>
    <s v="Biguanides"/>
  </r>
  <r>
    <s v="0TXteMK61LU"/>
    <x v="30"/>
    <s v="Asian"/>
    <s v="DPP-4 inhibitors|Sulfonylureas"/>
    <x v="0"/>
    <d v="2021-04-22T00:00:00"/>
    <s v="DPP-4 inhibitors|Sulfonylureas-&gt;Biguanides"/>
  </r>
  <r>
    <s v="0u.qHhFrgQ2"/>
    <x v="30"/>
    <s v="Asian"/>
    <s v="Biguanides"/>
    <x v="0"/>
    <d v="2012-04-05T00:00:00"/>
    <s v="Biguanides"/>
  </r>
  <r>
    <s v="0t5LqVvny9M"/>
    <x v="30"/>
    <s v="Māori"/>
    <s v="Biguanides|Insulin isophane"/>
    <x v="0"/>
    <d v="2015-10-20T00:00:00"/>
    <s v="Biguanides|Insulin isophane-&gt;Insulin isophane-&gt;Biguanides-&gt;Insulin aspart|Insulin isophane"/>
  </r>
  <r>
    <s v="0rxXjbyLEls"/>
    <x v="30"/>
    <s v="Other"/>
    <s v="Biguanides"/>
    <x v="0"/>
    <d v="2019-09-09T00:00:00"/>
    <s v="Biguanides"/>
  </r>
  <r>
    <s v="0QjKRvAGGnQ"/>
    <x v="30"/>
    <s v="Māori"/>
    <s v="Biguanides"/>
    <x v="0"/>
    <d v="2018-05-18T00:00:00"/>
    <s v="Biguanides-&gt;DPP-4 inhibitors-&gt;GLP-1 agonists-&gt;DPP-4 inhibitors|GLP-1 agonists-&gt;DPP-4 inhibitors|Sulfonylureas-&gt;DPP-4 inhibitors|GLP-1 agonists|Sulfonylureas-&gt;SGLT-2 inhibitors-&gt;Sulfonylureas-&gt;DPP-4 inhibitors|SGLT-2 inhibitors|Sulfonylureas-&gt;SGLT-2 inhibitors|Sulfonylureas"/>
  </r>
  <r>
    <s v="0qrPJGGoTpU"/>
    <x v="30"/>
    <s v="Asian"/>
    <s v="Biguanides"/>
    <x v="0"/>
    <d v="2024-08-08T00:00:00"/>
    <s v="Biguanides"/>
  </r>
  <r>
    <s v="1aAvOuhI3yk"/>
    <x v="30"/>
    <s v="Māori"/>
    <s v="Biguanides|GLP-1 agonists"/>
    <x v="0"/>
    <d v="2022-09-07T00:00:00"/>
    <s v="Biguanides|GLP-1 agonists-&gt;GLP-1 agonists"/>
  </r>
  <r>
    <s v="1AC8r/g.sbM"/>
    <x v="30"/>
    <s v="Māori"/>
    <s v="Biguanides"/>
    <x v="0"/>
    <d v="2023-03-13T00:00:00"/>
    <s v="Biguanides"/>
  </r>
  <r>
    <s v="1C3KyOnA5VE"/>
    <x v="30"/>
    <s v="Asian"/>
    <s v="Insulin glargine"/>
    <x v="1"/>
    <d v="2020-06-19T00:00:00"/>
    <s v="Insulin glargine-&gt;DPP-4 inhibitors-&gt;Biguanides"/>
  </r>
  <r>
    <s v="0z.Wk6W0dfQ"/>
    <x v="30"/>
    <s v="Asian"/>
    <s v="Biguanides"/>
    <x v="0"/>
    <d v="2019-08-19T00:00:00"/>
    <s v="Biguanides"/>
  </r>
  <r>
    <s v="0y49tnulCWA"/>
    <x v="30"/>
    <s v="Other"/>
    <s v="Biguanides"/>
    <x v="0"/>
    <d v="2018-09-25T00:00:00"/>
    <s v="Biguanides-&gt;Insulin isophane"/>
  </r>
  <r>
    <s v="11e1qWIv2xU"/>
    <x v="30"/>
    <s v="Other"/>
    <s v="Biguanides"/>
    <x v="0"/>
    <d v="2019-08-12T00:00:00"/>
    <s v="Biguanides"/>
  </r>
  <r>
    <s v="1127K7BxVdo"/>
    <x v="30"/>
    <s v="Other"/>
    <s v="Biguanides"/>
    <x v="0"/>
    <d v="2014-03-28T00:00:00"/>
    <s v="Biguanides"/>
  </r>
  <r>
    <s v="MxVhHVE2vGs"/>
    <x v="30"/>
    <s v="Māori"/>
    <s v="Biguanides"/>
    <x v="0"/>
    <d v="2013-10-18T00:00:00"/>
    <s v="Biguanides"/>
  </r>
  <r>
    <s v="MX74UUSys8."/>
    <x v="30"/>
    <s v="Other"/>
    <s v="Biguanides"/>
    <x v="0"/>
    <d v="2017-08-15T00:00:00"/>
    <s v="Biguanides-&gt;Biguanides|Insulin isophane-&gt;Insulin isophane-&gt;Insulin aspart|Insulin isophane-&gt;Insulin aspart-&gt;Insulin glargine-&gt;Biguanides|Insulin glargine-&gt;Biguanides|Insulin aspart|Insulin glargine-&gt;Biguanides|Insulin aspart"/>
  </r>
  <r>
    <s v="MZKAND6oY.g"/>
    <x v="30"/>
    <s v="Asian"/>
    <s v="Biguanides"/>
    <x v="0"/>
    <d v="2015-12-30T00:00:00"/>
    <s v="Biguanides-&gt;Biguanides|Insulin isophane-&gt;Insulin aspart-&gt;Insulin isophane-&gt;Insulin aspart|Insulin isophane"/>
  </r>
  <r>
    <s v="mZ53LDfpCUw"/>
    <x v="30"/>
    <s v="Asian"/>
    <s v="Biguanides"/>
    <x v="0"/>
    <d v="2013-05-03T00:00:00"/>
    <s v="Biguanides"/>
  </r>
  <r>
    <s v="mYxGQh6P6AU"/>
    <x v="30"/>
    <s v="Pacific peoples"/>
    <s v="Biguanides"/>
    <x v="0"/>
    <d v="2024-12-05T00:00:00"/>
    <s v="Biguanides"/>
  </r>
  <r>
    <s v="mVQwq4EzvlM"/>
    <x v="30"/>
    <s v="Asian"/>
    <s v="Biguanides"/>
    <x v="0"/>
    <d v="2024-07-25T00:00:00"/>
    <s v="Biguanides"/>
  </r>
  <r>
    <s v="mTRx4OPxicg"/>
    <x v="30"/>
    <s v="Asian"/>
    <s v="Biguanides"/>
    <x v="0"/>
    <d v="2012-11-27T00:00:00"/>
    <s v="Biguanides-&gt;Insulin isophane"/>
  </r>
  <r>
    <s v="mSwJuzA9OKo"/>
    <x v="30"/>
    <s v="Māori"/>
    <s v="Biguanides"/>
    <x v="0"/>
    <d v="2015-05-14T00:00:00"/>
    <s v="Biguanides"/>
  </r>
  <r>
    <s v="MVNCQrlpEU6"/>
    <x v="30"/>
    <s v="Other"/>
    <s v="Biguanides"/>
    <x v="0"/>
    <d v="2025-02-21T00:00:00"/>
    <s v="Biguanides"/>
  </r>
  <r>
    <s v="mVeX.yTIvs."/>
    <x v="30"/>
    <s v="Asian"/>
    <s v="Biguanides"/>
    <x v="0"/>
    <d v="2014-08-24T00:00:00"/>
    <s v="Biguanides"/>
  </r>
  <r>
    <s v="N7XJzduG162"/>
    <x v="30"/>
    <s v="Other"/>
    <s v="Biguanides"/>
    <x v="0"/>
    <d v="2020-05-12T00:00:00"/>
    <s v="Biguanides-&gt;Insulin lispro"/>
  </r>
  <r>
    <s v="n8oIKCFXPcE"/>
    <x v="30"/>
    <s v="Other"/>
    <s v="Biguanides"/>
    <x v="0"/>
    <d v="2022-10-03T00:00:00"/>
    <s v="Biguanides"/>
  </r>
  <r>
    <s v="N95Hm2NldXE"/>
    <x v="30"/>
    <s v="Pacific peoples"/>
    <s v="Biguanides"/>
    <x v="0"/>
    <d v="2012-11-16T00:00:00"/>
    <s v="Biguanides-&gt;DPP-4 inhibitors-&gt;Thiazolidinedione-&gt;SGLT-2 inhibitors-&gt;Biguanides|DPP-4 inhibitors|SGLT-2 inhibitors-&gt;DPP-4 inhibitors|Insulin glargine|SGLT-2 inhibitors-&gt;DPP-4 inhibitors|SGLT-2 inhibitors"/>
  </r>
  <r>
    <s v="N5.MRPBBtBI"/>
    <x v="30"/>
    <s v="Pacific peoples"/>
    <s v="Biguanides"/>
    <x v="0"/>
    <d v="2017-07-24T00:00:00"/>
    <s v="Biguanides"/>
  </r>
  <r>
    <s v="njemlGkGscE"/>
    <x v="30"/>
    <s v="Asian"/>
    <s v="Biguanides"/>
    <x v="0"/>
    <d v="2022-07-13T00:00:00"/>
    <s v="Biguanides"/>
  </r>
  <r>
    <s v="niNn1R6li0o"/>
    <x v="30"/>
    <s v="Asian"/>
    <s v="Biguanides"/>
    <x v="0"/>
    <d v="2023-05-05T00:00:00"/>
    <s v="Biguanides"/>
  </r>
  <r>
    <s v="qc8ZJL7WTJk"/>
    <x v="30"/>
    <s v="Other"/>
    <s v="Biguanides"/>
    <x v="0"/>
    <d v="2018-04-04T00:00:00"/>
    <s v="Biguanides"/>
  </r>
  <r>
    <s v="qBgMrL40sFQ"/>
    <x v="30"/>
    <s v="Other"/>
    <s v="Biguanides"/>
    <x v="0"/>
    <d v="2019-09-13T00:00:00"/>
    <s v="Biguanides"/>
  </r>
  <r>
    <s v="NEwRsua9pus"/>
    <x v="30"/>
    <s v="Other"/>
    <s v="Biguanides"/>
    <x v="0"/>
    <d v="2023-05-08T00:00:00"/>
    <s v="Biguanides"/>
  </r>
  <r>
    <s v="NG73T/bLyWI"/>
    <x v="30"/>
    <s v="Other"/>
    <s v="Biguanides"/>
    <x v="0"/>
    <d v="2012-07-21T00:00:00"/>
    <s v="Biguanides"/>
  </r>
  <r>
    <s v="nbwNVUGlZWA"/>
    <x v="30"/>
    <s v="Asian"/>
    <s v="Biguanides"/>
    <x v="0"/>
    <d v="2016-07-11T00:00:00"/>
    <s v="Biguanides-&gt;Insulin aspart"/>
  </r>
  <r>
    <s v="nCyh53H.cW."/>
    <x v="30"/>
    <s v="Other"/>
    <s v="Biguanides"/>
    <x v="0"/>
    <d v="2015-06-05T00:00:00"/>
    <s v="Biguanides"/>
  </r>
  <r>
    <s v="n9imSBO7FJE"/>
    <x v="30"/>
    <s v="Pacific peoples"/>
    <s v="Biguanides"/>
    <x v="0"/>
    <d v="2011-09-05T00:00:00"/>
    <s v="Biguanides-&gt;Biguanides|DPP-4 inhibitors-&gt;Biguanides|Sulfonylureas-&gt;SGLT-2 inhibitors-&gt;SGLT-2 inhibitors|Sulfonylureas"/>
  </r>
  <r>
    <s v="MS7imhaxEcQ"/>
    <x v="30"/>
    <s v="Other"/>
    <s v="Biguanides"/>
    <x v="0"/>
    <d v="2019-04-05T00:00:00"/>
    <s v="Biguanides"/>
  </r>
  <r>
    <s v="mPbDcuyQS6Y"/>
    <x v="30"/>
    <s v="Other"/>
    <s v="Biguanides"/>
    <x v="0"/>
    <d v="2024-11-01T00:00:00"/>
    <s v="Biguanides"/>
  </r>
  <r>
    <s v="mp2dpjngIH2"/>
    <x v="30"/>
    <s v="Asian"/>
    <s v="Biguanides"/>
    <x v="0"/>
    <d v="2022-06-01T00:00:00"/>
    <s v="Biguanides"/>
  </r>
  <r>
    <s v="MOoqrYLhm4A"/>
    <x v="30"/>
    <s v="Māori"/>
    <s v="Biguanides"/>
    <x v="0"/>
    <d v="2020-11-19T00:00:00"/>
    <s v="Biguanides-&gt;Sulfonylureas-&gt;SGLT-2 inhibitors"/>
  </r>
  <r>
    <s v="MO.wZiAb97g"/>
    <x v="30"/>
    <s v="Māori"/>
    <s v="Biguanides"/>
    <x v="0"/>
    <d v="2024-07-02T00:00:00"/>
    <s v="Biguanides-&gt;Insulin isophane"/>
  </r>
  <r>
    <s v="MoC16SOvNK."/>
    <x v="30"/>
    <s v="Māori"/>
    <s v="Biguanides"/>
    <x v="0"/>
    <d v="2023-07-22T00:00:00"/>
    <s v="Biguanides"/>
  </r>
  <r>
    <s v="MnJ0YtDMUUg"/>
    <x v="30"/>
    <s v="Other"/>
    <s v="Biguanides|Insulin glargine"/>
    <x v="0"/>
    <d v="2021-08-25T00:00:00"/>
    <s v="Biguanides|Insulin glargine-&gt;Insulin glargine-&gt;Biguanides-&gt;Biguanides|GLP-1 agonists|Insulin glargine-&gt;GLP-1 agonists|Insulin glargine-&gt;GLP-1 agonists"/>
  </r>
  <r>
    <s v="mK3.zS7p3x2"/>
    <x v="30"/>
    <s v="Other"/>
    <s v="Biguanides"/>
    <x v="0"/>
    <d v="2021-02-11T00:00:00"/>
    <s v="Biguanides"/>
  </r>
  <r>
    <s v="mHnnIX5bE9g"/>
    <x v="30"/>
    <s v="Other"/>
    <s v="Biguanides"/>
    <x v="0"/>
    <d v="2018-12-20T00:00:00"/>
    <s v="Biguanides"/>
  </r>
  <r>
    <s v="MJFJBjy6DXw"/>
    <x v="30"/>
    <s v="Other"/>
    <s v="Biguanides"/>
    <x v="0"/>
    <d v="2014-10-31T00:00:00"/>
    <s v="Biguanides"/>
  </r>
  <r>
    <s v="hR.dunHwA9o"/>
    <x v="30"/>
    <s v="Māori"/>
    <s v="Biguanides"/>
    <x v="0"/>
    <d v="2013-06-14T00:00:00"/>
    <s v="Biguanides-&gt;Sulfonylureas-&gt;Biguanides|Sulfonylureas-&gt;Insulin aspart|Insulin glargine-&gt;DPP-4 inhibitors"/>
  </r>
  <r>
    <s v="knt/B1Ot69Y"/>
    <x v="30"/>
    <s v="Asian"/>
    <s v="Biguanides"/>
    <x v="0"/>
    <d v="2012-10-26T00:00:00"/>
    <s v="Biguanides-&gt;Sulfonylureas-&gt;Biguanides|Sulfonylureas-&gt;DPP-4 inhibitors|Sulfonylureas-&gt;DPP-4 inhibitors-&gt;DPP-4 inhibitors|SGLT-2 inhibitors|Sulfonylureas"/>
  </r>
  <r>
    <s v="kstyCp/96uA"/>
    <x v="30"/>
    <s v="Asian"/>
    <s v="Biguanides"/>
    <x v="0"/>
    <d v="2017-02-12T00:00:00"/>
    <s v="Biguanides"/>
  </r>
  <r>
    <s v="kq7RjYnixQk"/>
    <x v="30"/>
    <s v="Asian"/>
    <s v="Biguanides"/>
    <x v="0"/>
    <d v="2015-11-12T00:00:00"/>
    <s v="Biguanides"/>
  </r>
  <r>
    <s v="kPxiQlDNRY6"/>
    <x v="30"/>
    <s v="Asian"/>
    <s v="Biguanides"/>
    <x v="0"/>
    <d v="2023-04-12T00:00:00"/>
    <s v="Biguanides"/>
  </r>
  <r>
    <s v="QdY/W2lt02c"/>
    <x v="30"/>
    <s v="Other"/>
    <s v="Biguanides"/>
    <x v="0"/>
    <d v="2025-12-30T00:00:00"/>
    <s v="Biguanides"/>
  </r>
  <r>
    <s v="qH8vgbYzwpg"/>
    <x v="30"/>
    <s v="Asian"/>
    <s v="Biguanides"/>
    <x v="0"/>
    <d v="2014-12-09T00:00:00"/>
    <s v="Biguanides-&gt;Insulin isophane with insulin neutral-&gt;Insulin aspart|Insulin isophane-&gt;Insulin aspart-&gt;Insulin isophane"/>
  </r>
  <r>
    <s v="qh/GpdoKi.w"/>
    <x v="30"/>
    <s v="Asian"/>
    <s v="Biguanides"/>
    <x v="0"/>
    <d v="2013-02-22T00:00:00"/>
    <s v="Biguanides-&gt;Biguanides|Insulin isophane-&gt;Biguanides|DPP-4 inhibitors-&gt;DPP-4 inhibitors"/>
  </r>
  <r>
    <s v="QH3E7VZqhaA"/>
    <x v="30"/>
    <s v="Asian"/>
    <s v="Biguanides|Insulin isophane"/>
    <x v="0"/>
    <d v="2015-09-24T00:00:00"/>
    <s v="Biguanides|Insulin isophane-&gt;Insulin isophane-&gt;Biguanides"/>
  </r>
  <r>
    <s v="QgsQv7R96Qo"/>
    <x v="30"/>
    <s v="Māori"/>
    <s v="Biguanides"/>
    <x v="0"/>
    <d v="2012-02-24T00:00:00"/>
    <s v="Biguanides-&gt;Biguanides|Thiazolidinedione"/>
  </r>
  <r>
    <s v="QNJ.dGvD6fA"/>
    <x v="30"/>
    <s v="Māori"/>
    <s v="Biguanides"/>
    <x v="0"/>
    <d v="2022-05-24T00:00:00"/>
    <s v="Biguanides-&gt;GLP-1 agonists-&gt;Biguanides|GLP-1 agonists"/>
  </r>
  <r>
    <s v="qMf.kLgn056"/>
    <x v="30"/>
    <s v="Pacific peoples"/>
    <s v="Biguanides"/>
    <x v="0"/>
    <d v="2016-08-11T00:00:00"/>
    <s v="Biguanides-&gt;Insulin isophane-&gt;Biguanides|Insulin isophane-&gt;Biguanides|Sulfonylureas-&gt;Sulfonylureas-&gt;Insulin glargine-&gt;Biguanides|Insulin glargine-&gt;Insulin aspart-&gt;Biguanides|DPP-4 inhibitors-&gt;SGLT-2 inhibitors-&gt;SGLT-2 inhibitors|Sulfonylureas"/>
  </r>
  <r>
    <s v="qjRDx/1Rb0."/>
    <x v="30"/>
    <s v="Asian"/>
    <s v="Biguanides|Insulin aspart|Insulin isophane"/>
    <x v="0"/>
    <d v="2024-08-15T00:00:00"/>
    <s v="Biguanides|Insulin aspart|Insulin isophane"/>
  </r>
  <r>
    <s v="QK8L/DClzZg"/>
    <x v="30"/>
    <s v="Other"/>
    <s v="Biguanides"/>
    <x v="0"/>
    <d v="2019-06-24T00:00:00"/>
    <s v="Biguanides"/>
  </r>
  <r>
    <s v="QkFJAv05gAU"/>
    <x v="30"/>
    <s v="Asian"/>
    <s v="Biguanides"/>
    <x v="0"/>
    <d v="2020-08-10T00:00:00"/>
    <s v="Biguanides-&gt;DPP-4 inhibitors"/>
  </r>
  <r>
    <s v="qwhj6us0fQg"/>
    <x v="30"/>
    <s v="Other"/>
    <s v="Biguanides"/>
    <x v="0"/>
    <d v="2024-10-21T00:00:00"/>
    <s v="Biguanides-&gt;Biguanides|Insulin isophane-&gt;Insulin isophane"/>
  </r>
  <r>
    <s v="QwcL20Lt3Io"/>
    <x v="30"/>
    <s v="Asian"/>
    <s v="Biguanides|Insulin aspart|Insulin isophane"/>
    <x v="0"/>
    <d v="2022-07-14T00:00:00"/>
    <s v="Biguanides|Insulin aspart|Insulin isophane-&gt;Insulin aspart|Insulin isophane-&gt;Insulin isophane"/>
  </r>
  <r>
    <s v="QtHgVnEe1PY"/>
    <x v="30"/>
    <s v="Māori"/>
    <s v="Biguanides"/>
    <x v="0"/>
    <d v="2021-11-11T00:00:00"/>
    <s v="Biguanides"/>
  </r>
  <r>
    <s v="QuEpNnVutnU"/>
    <x v="30"/>
    <s v="Asian"/>
    <s v="Biguanides"/>
    <x v="0"/>
    <d v="2024-09-12T00:00:00"/>
    <s v="Biguanides"/>
  </r>
  <r>
    <s v="QqSYykMw9kk"/>
    <x v="30"/>
    <s v="Asian"/>
    <s v="Biguanides"/>
    <x v="0"/>
    <d v="2015-11-04T00:00:00"/>
    <s v="Biguanides"/>
  </r>
  <r>
    <s v="qqTrGli1p56"/>
    <x v="30"/>
    <s v="Asian"/>
    <s v="Insulin aspart|Insulin isophane"/>
    <x v="1"/>
    <d v="2013-03-13T00:00:00"/>
    <s v="Insulin aspart|Insulin isophane-&gt;Biguanides"/>
  </r>
  <r>
    <s v="qS.BFN2/13Q"/>
    <x v="30"/>
    <s v="Pacific peoples"/>
    <s v="SGLT-2 inhibitors"/>
    <x v="0"/>
    <d v="2024-07-19T00:00:00"/>
    <s v="SGLT-2 inhibitors-&gt;Biguanides"/>
  </r>
  <r>
    <s v="QY5dxi/KBOM"/>
    <x v="30"/>
    <s v="Māori"/>
    <s v="Biguanides|Insulin isophane"/>
    <x v="0"/>
    <d v="2023-06-08T00:00:00"/>
    <s v="Biguanides|Insulin isophane-&gt;Insulin aspart-&gt;Insulin aspart|Insulin isophane-&gt;Insulin isophane-&gt;Biguanides"/>
  </r>
  <r>
    <s v="r27z7neQb2U"/>
    <x v="30"/>
    <s v="Māori"/>
    <s v="Biguanides"/>
    <x v="0"/>
    <d v="2018-06-15T00:00:00"/>
    <s v="Biguanides-&gt;Biguanides|DPP-4 inhibitors-&gt;Biguanides|Sulfonylureas-&gt;Sulfonylureas-&gt;Biguanides|SGLT-2 inhibitors"/>
  </r>
  <r>
    <s v="UntfnBQHcU6"/>
    <x v="30"/>
    <s v="Asian"/>
    <s v="Biguanides"/>
    <x v="0"/>
    <d v="2023-09-29T00:00:00"/>
    <s v="Biguanides-&gt;Biguanides|Insulin aspart|Insulin isophane-&gt;Insulin isophane-&gt;Biguanides|Insulin aspart-&gt;Insulin aspart|Insulin isophane-&gt;Insulin aspart-&gt;Biguanides|DPP-4 inhibitors-&gt;DPP-4 inhibitors"/>
  </r>
  <r>
    <s v="Up/LoFk3WbY"/>
    <x v="30"/>
    <s v="Asian"/>
    <s v="Biguanides"/>
    <x v="0"/>
    <d v="2025-03-06T00:00:00"/>
    <s v="Biguanides-&gt;Biguanides|Insulin aspart"/>
  </r>
  <r>
    <s v="uN1Tf9JJbUc"/>
    <x v="30"/>
    <s v="Other"/>
    <s v="Biguanides"/>
    <x v="0"/>
    <d v="2019-02-19T00:00:00"/>
    <s v="Biguanides"/>
  </r>
  <r>
    <s v="uKUYqL/IjHw"/>
    <x v="30"/>
    <s v="Other"/>
    <s v="Biguanides"/>
    <x v="0"/>
    <d v="2025-07-03T00:00:00"/>
    <s v="Biguanides"/>
  </r>
  <r>
    <s v="ULys7BHd8bM"/>
    <x v="30"/>
    <s v="Asian"/>
    <s v="Biguanides"/>
    <x v="0"/>
    <d v="2023-09-26T00:00:00"/>
    <s v="Biguanides"/>
  </r>
  <r>
    <s v="UQnlDjue4Zg"/>
    <x v="30"/>
    <s v="Other"/>
    <s v="Biguanides"/>
    <x v="0"/>
    <d v="2015-01-30T00:00:00"/>
    <s v="Biguanides-&gt;Sulfonylureas-&gt;DPP-4 inhibitors-&gt;SGLT-2 inhibitors-&gt;DPP-4 inhibitors|SGLT-2 inhibitors"/>
  </r>
  <r>
    <s v="uSJHPyfAHtw"/>
    <x v="30"/>
    <s v="Other"/>
    <s v="Biguanides"/>
    <x v="0"/>
    <d v="2019-09-02T00:00:00"/>
    <s v="Biguanides"/>
  </r>
  <r>
    <s v="UrWVVJYtXGc"/>
    <x v="30"/>
    <s v="Māori"/>
    <s v="Biguanides"/>
    <x v="0"/>
    <d v="2025-03-31T00:00:00"/>
    <s v="Biguanides"/>
  </r>
  <r>
    <s v="uG.aRwcCCng"/>
    <x v="30"/>
    <s v="Pacific peoples"/>
    <s v="Biguanides"/>
    <x v="0"/>
    <d v="2019-10-09T00:00:00"/>
    <s v="Biguanides-&gt;Insulin isophane-&gt;DPP-4 inhibitors-&gt;SGLT-2 inhibitors-&gt;SGLT-2 inhibitors|Sulfonylureas"/>
  </r>
  <r>
    <s v="ugQr3J3UEtk"/>
    <x v="30"/>
    <s v="Asian"/>
    <s v="Biguanides|DPP-4 inhibitors|Sulfonylureas"/>
    <x v="0"/>
    <d v="2023-10-03T00:00:00"/>
    <s v="Biguanides|DPP-4 inhibitors|Sulfonylureas-&gt;Biguanides"/>
  </r>
  <r>
    <s v="uhyenC3u35w"/>
    <x v="30"/>
    <s v="Māori"/>
    <s v="Biguanides"/>
    <x v="0"/>
    <d v="2023-09-05T00:00:00"/>
    <s v="Biguanides"/>
  </r>
  <r>
    <s v="r7lqVX98mZk"/>
    <x v="30"/>
    <s v="Other"/>
    <s v="Biguanides"/>
    <x v="0"/>
    <d v="2019-04-06T00:00:00"/>
    <s v="Biguanides"/>
  </r>
  <r>
    <s v="UaX4mXqj312"/>
    <x v="30"/>
    <s v="Pacific peoples"/>
    <s v="Biguanides"/>
    <x v="0"/>
    <d v="2020-06-16T00:00:00"/>
    <s v="Biguanides-&gt;DPP-4 inhibitors-&gt;GLP-1 agonists"/>
  </r>
  <r>
    <s v="R3RVWeeaCgw"/>
    <x v="30"/>
    <s v="Māori"/>
    <s v="Biguanides"/>
    <x v="0"/>
    <d v="2025-10-02T00:00:00"/>
    <s v="Biguanides"/>
  </r>
  <r>
    <s v="ViqweeFmPKE"/>
    <x v="30"/>
    <s v="Asian"/>
    <s v="Biguanides"/>
    <x v="0"/>
    <d v="2025-12-31T00:00:00"/>
    <s v="Biguanides"/>
  </r>
  <r>
    <s v="vIvTdUt0CvI"/>
    <x v="30"/>
    <s v="Pacific peoples"/>
    <s v="Biguanides"/>
    <x v="0"/>
    <d v="2024-12-12T00:00:00"/>
    <s v="Biguanides"/>
  </r>
  <r>
    <s v="VIUEUFQ0hGc"/>
    <x v="30"/>
    <s v="Māori"/>
    <s v="Biguanides"/>
    <x v="0"/>
    <d v="2022-06-28T00:00:00"/>
    <s v="Biguanides"/>
  </r>
  <r>
    <s v="VjXUN8Vm.0M"/>
    <x v="30"/>
    <s v="Other"/>
    <s v="Biguanides"/>
    <x v="0"/>
    <d v="2019-04-05T00:00:00"/>
    <s v="Biguanides-&gt;Biguanides|Insulin isophane-&gt;Insulin isophane-&gt;Biguanides|Insulin glargine-&gt;Insulin glargine-&gt;DPP-4 inhibitors-&gt;DPP-4 inhibitors|Sulfonylureas"/>
  </r>
  <r>
    <s v="VJhRjKoAyC6"/>
    <x v="30"/>
    <s v="Pacific peoples"/>
    <s v="Biguanides|Sulfonylureas"/>
    <x v="0"/>
    <d v="2022-09-09T00:00:00"/>
    <s v="Biguanides|Sulfonylureas-&gt;DPP-4 inhibitors|Sulfonylureas-&gt;DPP-4 inhibitors"/>
  </r>
  <r>
    <s v="VHH.sSIiSB."/>
    <x v="30"/>
    <s v="Other"/>
    <s v="Biguanides"/>
    <x v="0"/>
    <d v="2021-02-02T00:00:00"/>
    <s v="Biguanides"/>
  </r>
  <r>
    <s v="VHW6paNepAE"/>
    <x v="30"/>
    <s v="Other"/>
    <s v="Biguanides"/>
    <x v="0"/>
    <d v="2017-10-05T00:00:00"/>
    <s v="Biguanides-&gt;Insulin isophane|Sulfonylureas-&gt;Insulin isophane-&gt;Insulin aspart-&gt;Insulin aspart|Insulin isophane"/>
  </r>
  <r>
    <s v="VFzJ0fNQsXc"/>
    <x v="30"/>
    <s v="Māori"/>
    <s v="Biguanides"/>
    <x v="0"/>
    <d v="2021-11-01T00:00:00"/>
    <s v="Biguanides"/>
  </r>
  <r>
    <s v="Vf7wSGAk1Mk"/>
    <x v="30"/>
    <s v="Asian"/>
    <s v="Biguanides|Insulin aspart|Insulin isophane"/>
    <x v="0"/>
    <d v="2021-05-25T00:00:00"/>
    <s v="Biguanides|Insulin aspart|Insulin isophane-&gt;Insulin aspart|Insulin isophane"/>
  </r>
  <r>
    <s v="vBHPI1ICgzE"/>
    <x v="30"/>
    <s v="Māori"/>
    <s v="Biguanides"/>
    <x v="0"/>
    <d v="2024-05-13T00:00:00"/>
    <s v="Biguanides"/>
  </r>
  <r>
    <s v="rZIvbUD.T46"/>
    <x v="30"/>
    <s v="Asian"/>
    <s v="Biguanides"/>
    <x v="0"/>
    <d v="2017-11-03T00:00:00"/>
    <s v="Biguanides"/>
  </r>
  <r>
    <s v="rYDCCAIQ9sQ"/>
    <x v="30"/>
    <s v="Pacific peoples"/>
    <s v="Biguanides"/>
    <x v="0"/>
    <d v="2015-01-05T00:00:00"/>
    <s v="Biguanides"/>
  </r>
  <r>
    <s v="S3k7hxzDkCQ"/>
    <x v="30"/>
    <s v="Other"/>
    <s v="Biguanides"/>
    <x v="0"/>
    <d v="2016-08-23T00:00:00"/>
    <s v="Biguanides"/>
  </r>
  <r>
    <s v="S/ma7AMvFCg"/>
    <x v="30"/>
    <s v="Asian"/>
    <s v="Biguanides|Insulin aspart|Insulin isophane"/>
    <x v="0"/>
    <d v="2024-08-01T00:00:00"/>
    <s v="Biguanides|Insulin aspart|Insulin isophane-&gt;Insulin aspart-&gt;Insulin aspart|Insulin isophane-&gt;Insulin glargine"/>
  </r>
  <r>
    <s v="S9BdIPTM6.U"/>
    <x v="30"/>
    <s v="Asian"/>
    <s v="Biguanides"/>
    <x v="0"/>
    <d v="2021-11-22T00:00:00"/>
    <s v="Biguanides"/>
  </r>
  <r>
    <s v="S8vBJUdU.eg"/>
    <x v="30"/>
    <s v="Other"/>
    <s v="Biguanides"/>
    <x v="0"/>
    <d v="2018-09-12T00:00:00"/>
    <s v="Biguanides-&gt;Insulin isophane"/>
  </r>
  <r>
    <s v="sbhcBT/7C/M"/>
    <x v="30"/>
    <s v="Asian"/>
    <s v="Biguanides"/>
    <x v="0"/>
    <d v="2025-10-14T00:00:00"/>
    <s v="Biguanides"/>
  </r>
  <r>
    <s v="saW3Lnw04RY"/>
    <x v="30"/>
    <s v="Other"/>
    <s v="Biguanides"/>
    <x v="0"/>
    <d v="2018-03-22T00:00:00"/>
    <s v="Biguanides"/>
  </r>
  <r>
    <s v="w/7gPRh4W/A"/>
    <x v="30"/>
    <s v="Asian"/>
    <s v="Biguanides"/>
    <x v="0"/>
    <d v="2024-01-25T00:00:00"/>
    <s v="Biguanides"/>
  </r>
  <r>
    <s v="vzM3KSUmIV6"/>
    <x v="30"/>
    <s v="Asian"/>
    <s v="Biguanides"/>
    <x v="0"/>
    <d v="2015-02-19T00:00:00"/>
    <s v="Biguanides-&gt;Biguanides|Sulfonylureas-&gt;Sulfonylureas-&gt;DPP-4 inhibitors|Sulfonylureas-&gt;DPP-4 inhibitors-&gt;Biguanides|GLP-1 agonists|Sulfonylureas-&gt;Thiazolidinedione-&gt;Biguanides|GLP-1 agonists|Sulfonylureas|Thiazolidinedione"/>
  </r>
  <r>
    <s v="vw.p99ie/yw"/>
    <x v="30"/>
    <s v="Māori"/>
    <s v="Biguanides"/>
    <x v="0"/>
    <d v="2020-12-09T00:00:00"/>
    <s v="Biguanides-&gt;Insulin glargine"/>
  </r>
  <r>
    <s v="vXl7gFPt/ck"/>
    <x v="30"/>
    <s v="Asian"/>
    <s v="Biguanides"/>
    <x v="0"/>
    <d v="2023-06-07T00:00:00"/>
    <s v="Biguanides"/>
  </r>
  <r>
    <s v="yxqL3nsQcfA"/>
    <x v="30"/>
    <s v="Asian"/>
    <s v="Biguanides"/>
    <x v="0"/>
    <d v="2022-01-19T00:00:00"/>
    <s v="Biguanides-&gt;Insulin aspart|Insulin isophane"/>
  </r>
  <r>
    <s v="yytcYjtROYE"/>
    <x v="30"/>
    <s v="Other"/>
    <s v="Biguanides"/>
    <x v="0"/>
    <d v="2018-12-18T00:00:00"/>
    <s v="Biguanides"/>
  </r>
  <r>
    <s v="yYLsV5/nQPk"/>
    <x v="30"/>
    <s v="Pacific peoples"/>
    <s v="Biguanides"/>
    <x v="0"/>
    <d v="2013-01-14T00:00:00"/>
    <s v="Biguanides"/>
  </r>
  <r>
    <s v="YZ6P5wwtHrQ"/>
    <x v="30"/>
    <s v="Asian"/>
    <s v="Biguanides"/>
    <x v="0"/>
    <d v="2013-05-30T00:00:00"/>
    <s v="Biguanides-&gt;SGLT-2 inhibitors"/>
  </r>
  <r>
    <s v="VPDaICGjMK6"/>
    <x v="30"/>
    <s v="Asian"/>
    <s v="Biguanides"/>
    <x v="0"/>
    <d v="2016-08-18T00:00:00"/>
    <s v="Biguanides"/>
  </r>
  <r>
    <s v="vLBCP6GBZS."/>
    <x v="30"/>
    <s v="Māori"/>
    <s v="Biguanides"/>
    <x v="0"/>
    <d v="2017-11-07T00:00:00"/>
    <s v="Biguanides-&gt;Insulin isophane-&gt;Biguanides|DPP-4 inhibitors|Sulfonylureas-&gt;DPP-4 inhibitors|SGLT-2 inhibitors|Sulfonylureas-&gt;DPP-4 inhibitors|SGLT-2 inhibitors-&gt;DPP-4 inhibitors-&gt;SGLT-2 inhibitors-&gt;GLP-1 agonists-&gt;Sulfonylureas-&gt;Biguanides|DPP-4 inhibitors|GLP-1 agonists|Sulfonylureas-&gt;Biguanides|GLP-1 agonists"/>
  </r>
  <r>
    <s v="Vnn1pOQQRXA"/>
    <x v="30"/>
    <s v="Māori"/>
    <s v="Biguanides"/>
    <x v="0"/>
    <d v="2014-04-29T00:00:00"/>
    <s v="Biguanides"/>
  </r>
  <r>
    <s v="VMza6q9iyNY"/>
    <x v="30"/>
    <s v="Pacific peoples"/>
    <s v="Biguanides|Insulin isophane"/>
    <x v="0"/>
    <d v="2015-06-18T00:00:00"/>
    <s v="Biguanides|Insulin isophane-&gt;Biguanides-&gt;Sulfonylureas-&gt;DPP-4 inhibitors-&gt;Insulin isophane-&gt;Biguanides|Sulfonylureas-&gt;SGLT-2 inhibitors-&gt;Biguanides|SGLT-2 inhibitors-&gt;GLP-1 agonists-&gt;Biguanides|GLP-1 agonists|SGLT-2 inhibitors"/>
  </r>
  <r>
    <s v="Vn0gmZfGPGI"/>
    <x v="30"/>
    <s v="Pacific peoples"/>
    <s v="Biguanides"/>
    <x v="0"/>
    <d v="2015-08-06T00:00:00"/>
    <s v="Biguanides-&gt;Insulin isophane|Insulin lispro-&gt;Biguanides|Insulin isophane-&gt;Insulin lispro-&gt;Biguanides|Insulin isophane with insulin neutral|Insulin lispro-&gt;Insulin isophane-&gt;Biguanides|Insulin isophane|Insulin lispro-&gt;Biguanides|DPP-4 inhibitors-&gt;DPP-4 inhibitors-&gt;Insulin glargine"/>
  </r>
  <r>
    <s v="Vvnmore/2eE"/>
    <x v="30"/>
    <s v="Asian"/>
    <s v="Biguanides"/>
    <x v="0"/>
    <d v="2025-04-04T00:00:00"/>
    <s v="Biguanides"/>
  </r>
  <r>
    <s v="Vub2DXEeZWM"/>
    <x v="30"/>
    <s v="Other"/>
    <s v="Biguanides"/>
    <x v="0"/>
    <d v="2011-08-04T00:00:00"/>
    <s v="Biguanides"/>
  </r>
  <r>
    <s v="VUrllRAbR/2"/>
    <x v="30"/>
    <s v="Māori"/>
    <s v="Biguanides"/>
    <x v="0"/>
    <d v="2017-08-10T00:00:00"/>
    <s v="Biguanides"/>
  </r>
  <r>
    <s v="vRvQsmTE0Hg"/>
    <x v="30"/>
    <s v="Asian"/>
    <s v="Biguanides"/>
    <x v="0"/>
    <d v="2016-05-13T00:00:00"/>
    <s v="Biguanides"/>
  </r>
  <r>
    <s v="Zp1drUl.yCs"/>
    <x v="30"/>
    <s v="Other"/>
    <s v="Biguanides"/>
    <x v="0"/>
    <d v="2021-12-03T00:00:00"/>
    <s v="Biguanides"/>
  </r>
  <r>
    <s v="ZNoQvrlUyw6"/>
    <x v="30"/>
    <s v="Asian"/>
    <s v="Biguanides"/>
    <x v="0"/>
    <d v="2021-02-05T00:00:00"/>
    <s v="Biguanides-&gt;SGLT-2 inhibitors"/>
  </r>
  <r>
    <s v="zSNZAd8nJS6"/>
    <x v="30"/>
    <s v="Māori"/>
    <s v="Biguanides"/>
    <x v="0"/>
    <d v="2025-10-23T00:00:00"/>
    <s v="Biguanides"/>
  </r>
  <r>
    <s v="zlx4LD8fT6c"/>
    <x v="30"/>
    <s v="Other"/>
    <s v="Biguanides"/>
    <x v="0"/>
    <d v="2017-11-13T00:00:00"/>
    <s v="Biguanides"/>
  </r>
  <r>
    <s v="Z1LpmbonPi2"/>
    <x v="30"/>
    <s v="Māori"/>
    <s v="Biguanides"/>
    <x v="0"/>
    <d v="2013-11-07T00:00:00"/>
    <s v="Biguanides-&gt;Biguanides|Insulin aspart|Insulin isophane-&gt;Insulin isophane-&gt;Insulin aspart|Insulin isophane-&gt;Biguanides|Sulfonylureas-&gt;SGLT-2 inhibitors-&gt;DPP-4 inhibitors|SGLT-2 inhibitors-&gt;DPP-4 inhibitors"/>
  </r>
  <r>
    <s v="z2EV2bvaFTs"/>
    <x v="30"/>
    <s v="Māori"/>
    <s v="Biguanides"/>
    <x v="0"/>
    <d v="2022-03-02T00:00:00"/>
    <s v="Biguanides"/>
  </r>
  <r>
    <s v="Zd4wbjL/q5E"/>
    <x v="30"/>
    <s v="Other"/>
    <s v="Biguanides"/>
    <x v="0"/>
    <d v="2012-11-27T00:00:00"/>
    <s v="Biguanides"/>
  </r>
  <r>
    <s v="zDrjSvEr/2o"/>
    <x v="30"/>
    <s v="Māori"/>
    <s v="Biguanides"/>
    <x v="0"/>
    <d v="2024-06-12T00:00:00"/>
    <s v="Biguanides"/>
  </r>
  <r>
    <s v="zdz6a6m5FxA"/>
    <x v="30"/>
    <s v="Asian"/>
    <s v="Insulin aspart|Insulin glargine"/>
    <x v="1"/>
    <d v="2021-03-23T00:00:00"/>
    <s v="Insulin aspart|Insulin glargine-&gt;Biguanides|Insulin aspart|Insulin glargine|SGLT-2 inhibitors-&gt;Insulin glargine|SGLT-2 inhibitors-&gt;Biguanides-&gt;GLP-1 agonists-&gt;Biguanides|GLP-1 agonists|Insulin glargine-&gt;GLP-1 agonists|Insulin glargine-&gt;Insulin glargine"/>
  </r>
  <r>
    <s v="zEtpQShtR1c"/>
    <x v="30"/>
    <s v="Māori"/>
    <s v="Biguanides"/>
    <x v="0"/>
    <d v="2024-09-05T00:00:00"/>
    <s v="Biguanides"/>
  </r>
  <r>
    <s v="zUkCVdo7ykc"/>
    <x v="30"/>
    <s v="Māori"/>
    <s v="Biguanides"/>
    <x v="0"/>
    <d v="2023-11-15T00:00:00"/>
    <s v="Biguanides"/>
  </r>
  <r>
    <s v="ZvXcTInunQo"/>
    <x v="30"/>
    <s v="Other"/>
    <s v="Biguanides"/>
    <x v="0"/>
    <d v="2018-01-25T00:00:00"/>
    <s v="Biguanides"/>
  </r>
  <r>
    <s v="2.2Zsb4eQnQ"/>
    <x v="30"/>
    <s v="Asian"/>
    <s v="Biguanides"/>
    <x v="0"/>
    <d v="2016-11-28T00:00:00"/>
    <s v="Biguanides-&gt;Insulin isophane-&gt;Biguanides|Insulin isophane-&gt;DPP-4 inhibitors-&gt;Biguanides|Insulin lispro-&gt;GLP-1 agonists-&gt;GLP-1 agonists|Insulin isophane-&gt;Biguanides|GLP-1 agonists|Insulin isophane-&gt;Insulin glargine|SGLT-2 inhibitors-&gt;Insulin glargine"/>
  </r>
  <r>
    <s v="1w06Qu/CjW2"/>
    <x v="30"/>
    <s v="Asian"/>
    <s v="Biguanides"/>
    <x v="0"/>
    <d v="2025-03-11T00:00:00"/>
    <s v="Biguanides"/>
  </r>
  <r>
    <s v="zWYtYnPpBCw"/>
    <x v="30"/>
    <s v="Other"/>
    <s v="Biguanides"/>
    <x v="0"/>
    <d v="2016-12-01T00:00:00"/>
    <s v="Biguanides"/>
  </r>
  <r>
    <s v="25zlsL5POaw"/>
    <x v="30"/>
    <s v="Other"/>
    <s v="Biguanides"/>
    <x v="0"/>
    <d v="2023-03-31T00:00:00"/>
    <s v="Biguanides"/>
  </r>
  <r>
    <s v="2fdn7cNLmKI"/>
    <x v="30"/>
    <s v="Asian"/>
    <s v="Biguanides"/>
    <x v="0"/>
    <d v="2016-04-04T00:00:00"/>
    <s v="Biguanides"/>
  </r>
  <r>
    <s v="2OeW39D0YAs"/>
    <x v="30"/>
    <s v="Asian"/>
    <s v="Biguanides"/>
    <x v="0"/>
    <d v="2017-09-27T00:00:00"/>
    <s v="Biguanides"/>
  </r>
  <r>
    <s v="2p0pNd9N6C."/>
    <x v="30"/>
    <s v="Māori"/>
    <s v="Biguanides"/>
    <x v="0"/>
    <d v="2011-07-13T00:00:00"/>
    <s v="Biguanides-&gt;Insulin isophane-&gt;Biguanides|Insulin isophane-&gt;Sulfonylureas-&gt;Biguanides|Insulin aspart|Insulin isophane-&gt;Insulin aspart-&gt;Insulin aspart|Insulin isophane-&gt;Insulin aspart|Insulin glargine-&gt;Biguanides|Insulin aspart|Insulin glargine-&gt;DPP-4 inhibitors-&gt;Insulin glargine-&gt;DPP-4 inhibitors|Insulin glargine-&gt;Biguanides|GLP-1 agonists-&gt;GLP-1 agonists-&gt;GLP-1 agonists|Insulin glargine-&gt;Insulin glargine|SGLT-2 inhibitors-&gt;DPP-4 inhibitors|Insulin glargine|SGLT-2 inhibitors-&gt;SGLT-2 inhibitors"/>
  </r>
  <r>
    <s v="2QvEDBddjRI"/>
    <x v="30"/>
    <s v="Other"/>
    <s v="Biguanides"/>
    <x v="0"/>
    <d v="2025-08-26T00:00:00"/>
    <s v="Biguanides"/>
  </r>
  <r>
    <s v="2QvJflN81.Y"/>
    <x v="30"/>
    <s v="Asian"/>
    <s v="Biguanides"/>
    <x v="0"/>
    <d v="2024-09-26T00:00:00"/>
    <s v="Biguanides"/>
  </r>
  <r>
    <s v="2st6Bg5bqCs"/>
    <x v="30"/>
    <s v="Asian"/>
    <s v="Biguanides"/>
    <x v="0"/>
    <d v="2025-11-17T00:00:00"/>
    <s v="Biguanides"/>
  </r>
  <r>
    <s v="2mBJjvocca."/>
    <x v="30"/>
    <s v="Other"/>
    <s v="Insulin aspart|Insulin isophane"/>
    <x v="1"/>
    <d v="2011-04-04T00:00:00"/>
    <s v="Insulin aspart|Insulin isophane-&gt;Biguanides"/>
  </r>
  <r>
    <s v="2NcUFjK0HXI"/>
    <x v="30"/>
    <s v="Asian"/>
    <s v="Biguanides|Insulin isophane|Insulin lispro"/>
    <x v="0"/>
    <d v="2016-10-26T00:00:00"/>
    <s v="Biguanides|Insulin isophane|Insulin lispro-&gt;Insulin isophane|Insulin lispro-&gt;Insulin isophane-&gt;Insulin lispro"/>
  </r>
  <r>
    <s v="2moksyv05AM"/>
    <x v="30"/>
    <s v="Asian"/>
    <s v="Biguanides"/>
    <x v="0"/>
    <d v="2014-05-13T00:00:00"/>
    <s v="Biguanides"/>
  </r>
  <r>
    <s v="2LlvEDXmtaE"/>
    <x v="30"/>
    <s v="Māori"/>
    <s v="Biguanides"/>
    <x v="0"/>
    <d v="2025-07-02T00:00:00"/>
    <s v="Biguanides-&gt;Insulin isophane"/>
  </r>
  <r>
    <s v="39wTT0B/Ybw"/>
    <x v="30"/>
    <s v="Asian"/>
    <s v="Biguanides"/>
    <x v="0"/>
    <d v="2025-09-11T00:00:00"/>
    <s v="Biguanides"/>
  </r>
  <r>
    <s v="2WrzWVkz5Hs"/>
    <x v="30"/>
    <s v="Asian"/>
    <s v="Biguanides"/>
    <x v="0"/>
    <d v="2013-12-09T00:00:00"/>
    <s v="Biguanides"/>
  </r>
  <r>
    <s v="2ZNnm1y4sU6"/>
    <x v="30"/>
    <s v="Pacific peoples"/>
    <s v="Biguanides"/>
    <x v="0"/>
    <d v="2023-09-01T00:00:00"/>
    <s v="Biguanides-&gt;GLP-1 agonists"/>
  </r>
  <r>
    <s v="2yz0BQe2hFM"/>
    <x v="30"/>
    <s v="Asian"/>
    <s v="Biguanides"/>
    <x v="0"/>
    <d v="2023-06-01T00:00:00"/>
    <s v="Biguanides-&gt;Insulin aspart|Insulin isophane-&gt;Insulin isophane"/>
  </r>
  <r>
    <s v="Hfw8vFnYB1w"/>
    <x v="30"/>
    <s v="Asian"/>
    <s v="Biguanides"/>
    <x v="0"/>
    <d v="2021-05-18T00:00:00"/>
    <s v="Biguanides"/>
  </r>
  <r>
    <s v="hHaPUWUqZVo"/>
    <x v="30"/>
    <s v="Pacific peoples"/>
    <s v="DPP-4 inhibitors"/>
    <x v="0"/>
    <d v="2023-02-14T00:00:00"/>
    <s v="DPP-4 inhibitors-&gt;DPP-4 inhibitors|SGLT-2 inhibitors"/>
  </r>
  <r>
    <s v="hGWOJS753pw"/>
    <x v="30"/>
    <s v="Other"/>
    <s v="Biguanides"/>
    <x v="0"/>
    <d v="2015-03-13T00:00:00"/>
    <s v="Biguanides"/>
  </r>
  <r>
    <s v="Ho.iAfzdAmk"/>
    <x v="30"/>
    <s v="Asian"/>
    <s v="Biguanides|Insulin isophane"/>
    <x v="0"/>
    <d v="2020-09-03T00:00:00"/>
    <s v="Biguanides|Insulin isophane-&gt;Biguanides"/>
  </r>
  <r>
    <s v="ho/wF0roTGg"/>
    <x v="30"/>
    <s v="Asian"/>
    <s v="Biguanides"/>
    <x v="0"/>
    <d v="2012-07-05T00:00:00"/>
    <s v="Biguanides-&gt;Sulfonylureas-&gt;Biguanides|Sulfonylureas-&gt;DPP-4 inhibitors|Insulin glargine-&gt;SGLT-2 inhibitors-&gt;Insulin glargine-&gt;DPP-4 inhibitors-&gt;Insulin aspart|Insulin glargine-&gt;DPP-4 inhibitors|Insulin aspart|Insulin glargine|SGLT-2 inhibitors-&gt;DPP-4 inhibitors|Insulin aspart|Insulin glargine-&gt;DPP-4 inhibitors|SGLT-2 inhibitors"/>
  </r>
  <r>
    <s v="hnJ94jOtK2c"/>
    <x v="30"/>
    <s v="Other"/>
    <s v="Biguanides|Insulin isophane"/>
    <x v="0"/>
    <d v="2022-02-03T00:00:00"/>
    <s v="Biguanides|Insulin isophane-&gt;Insulin isophane-&gt;Biguanides"/>
  </r>
  <r>
    <s v="hLbsI.xTa5U"/>
    <x v="30"/>
    <s v="Other"/>
    <s v="Biguanides"/>
    <x v="0"/>
    <d v="2021-09-28T00:00:00"/>
    <s v="Biguanides"/>
  </r>
  <r>
    <s v="hCxcro0Mp4o"/>
    <x v="30"/>
    <s v="Asian"/>
    <s v="Biguanides"/>
    <x v="0"/>
    <d v="2019-05-31T00:00:00"/>
    <s v="Biguanides"/>
  </r>
  <r>
    <s v="Hbng5BY9eEQ"/>
    <x v="30"/>
    <s v="Asian"/>
    <s v="Biguanides"/>
    <x v="0"/>
    <d v="2018-04-30T00:00:00"/>
    <s v="Biguanides-&gt;Insulin glargine-&gt;Insulin isophane|Insulin lispro-&gt;Insulin isophane-&gt;Insulin lispro"/>
  </r>
  <r>
    <s v="hcGJxxRew5."/>
    <x v="30"/>
    <s v="Other"/>
    <s v="Biguanides"/>
    <x v="0"/>
    <d v="2020-09-03T00:00:00"/>
    <s v="Biguanides-&gt;DPP-4 inhibitors-&gt;Insulin aspart-&gt;Biguanides|Insulin aspart-&gt;GLP-1 agonists|SGLT-2 inhibitors-&gt;GLP-1 agonists-&gt;Biguanides|SGLT-2 inhibitors"/>
  </r>
  <r>
    <s v="hc1Ac5XKEtU"/>
    <x v="30"/>
    <s v="Pacific peoples"/>
    <s v="Biguanides"/>
    <x v="0"/>
    <d v="2022-04-22T00:00:00"/>
    <s v="Biguanides"/>
  </r>
  <r>
    <s v="hA2cYhrLWl2"/>
    <x v="30"/>
    <s v="Other"/>
    <s v="Biguanides"/>
    <x v="0"/>
    <d v="2014-09-30T00:00:00"/>
    <s v="Biguanides-&gt;Insulin isophane with insulin neutral-&gt;Insulin isophane-&gt;Biguanides|Insulin aspart-&gt;Biguanides|Insulin aspart|Insulin glargine-&gt;Biguanides|Insulin aspart|Insulin isophane-&gt;Insulin aspart|Insulin isophane-&gt;Insulin glargine-&gt;Insulin aspart|Insulin glargine-&gt;Insulin aspart-&gt;Biguanides|Insulin glargine"/>
  </r>
  <r>
    <s v="H94Ia9LMx96"/>
    <x v="30"/>
    <s v="Asian"/>
    <s v="Biguanides"/>
    <x v="0"/>
    <d v="2016-03-04T00:00:00"/>
    <s v="Biguanides-&gt;Insulin aspart"/>
  </r>
  <r>
    <s v="h42foBOfB6w"/>
    <x v="30"/>
    <s v="Other"/>
    <s v="Biguanides"/>
    <x v="0"/>
    <d v="2017-12-15T00:00:00"/>
    <s v="Biguanides"/>
  </r>
  <r>
    <s v="gysnkCVu5Qw"/>
    <x v="30"/>
    <s v="Other"/>
    <s v="Biguanides"/>
    <x v="0"/>
    <d v="2023-02-10T00:00:00"/>
    <s v="Biguanides-&gt;DPP-4 inhibitors-&gt;DPP-4 inhibitors|Sulfonylureas-&gt;Sulfonylureas"/>
  </r>
  <r>
    <s v="dxY8O11BuLk"/>
    <x v="30"/>
    <s v="Asian"/>
    <s v="Biguanides"/>
    <x v="0"/>
    <d v="2016-12-19T00:00:00"/>
    <s v="Biguanides"/>
  </r>
  <r>
    <s v="DpkCEsgEydQ"/>
    <x v="30"/>
    <s v="Pacific peoples"/>
    <s v="Biguanides"/>
    <x v="0"/>
    <d v="2024-03-07T00:00:00"/>
    <s v="Biguanides"/>
  </r>
  <r>
    <s v="doPeWzMGh0E"/>
    <x v="30"/>
    <s v="Māori"/>
    <s v="Insulin glargine"/>
    <x v="1"/>
    <d v="2021-01-26T00:00:00"/>
    <s v="Insulin glargine-&gt;Biguanides-&gt;Insulin aspart|Insulin isophane-&gt;Insulin isophane"/>
  </r>
  <r>
    <s v="dNLmoUWU91Q"/>
    <x v="30"/>
    <s v="Asian"/>
    <s v="Biguanides"/>
    <x v="0"/>
    <d v="2016-10-10T00:00:00"/>
    <s v="Biguanides"/>
  </r>
  <r>
    <s v="DZooAZ8Basc"/>
    <x v="30"/>
    <s v="Asian"/>
    <s v="Insulin isophane|Insulin lispro"/>
    <x v="1"/>
    <d v="2013-11-15T00:00:00"/>
    <s v="Insulin isophane|Insulin lispro-&gt;Insulin isophane-&gt;Insulin lispro-&gt;Biguanides"/>
  </r>
  <r>
    <s v="e.x8z3uti7o"/>
    <x v="30"/>
    <s v="Pacific peoples"/>
    <s v="Biguanides"/>
    <x v="0"/>
    <d v="2011-03-24T00:00:00"/>
    <s v="Biguanides-&gt;DPP-4 inhibitors-&gt;SGLT-2 inhibitors-&gt;DPP-4 inhibitors|SGLT-2 inhibitors"/>
  </r>
  <r>
    <s v="E5HSjWSr0VI"/>
    <x v="30"/>
    <s v="Other"/>
    <s v="Biguanides"/>
    <x v="0"/>
    <d v="2011-03-22T00:00:00"/>
    <s v="Biguanides"/>
  </r>
  <r>
    <s v="e3uteMTAzSM"/>
    <x v="30"/>
    <s v="Asian"/>
    <s v="Insulin isophane"/>
    <x v="1"/>
    <d v="2020-06-26T00:00:00"/>
    <s v="Insulin isophane-&gt;Biguanides-&gt;Insulin aspart|Insulin isophane-&gt;Insulin aspart-&gt;Biguanides|Insulin isophane"/>
  </r>
  <r>
    <s v="Gvv7HFjmMYo"/>
    <x v="30"/>
    <s v="Pacific peoples"/>
    <s v="Biguanides"/>
    <x v="0"/>
    <d v="2025-09-17T00:00:00"/>
    <s v="Biguanides"/>
  </r>
  <r>
    <s v="gtzoXpZ6.Ow"/>
    <x v="30"/>
    <s v="Pacific peoples"/>
    <s v="Biguanides"/>
    <x v="0"/>
    <d v="2021-07-11T00:00:00"/>
    <s v="Biguanides-&gt;Biguanides|DPP-4 inhibitors"/>
  </r>
  <r>
    <s v="E8qx40MMgYE"/>
    <x v="30"/>
    <s v="Other"/>
    <s v="Insulin isophane"/>
    <x v="1"/>
    <d v="2019-12-05T00:00:00"/>
    <s v="Insulin isophane-&gt;Biguanides"/>
  </r>
  <r>
    <s v="AbvwTEbGFwM"/>
    <x v="30"/>
    <s v="Māori"/>
    <s v="Biguanides"/>
    <x v="0"/>
    <d v="2014-06-30T00:00:00"/>
    <s v="Biguanides-&gt;Sulfonylureas-&gt;Biguanides|Sulfonylureas-&gt;DPP-4 inhibitors-&gt;SGLT-2 inhibitors-&gt;DPP-4 inhibitors|SGLT-2 inhibitors-&gt;GLP-1 agonists-&gt;Biguanides|GLP-1 agonists-&gt;Biguanides|GLP-1 agonists|Sulfonylureas"/>
  </r>
  <r>
    <s v="ADwWRizX2oA"/>
    <x v="30"/>
    <s v="Pacific peoples"/>
    <s v="Biguanides"/>
    <x v="0"/>
    <d v="2011-07-12T00:00:00"/>
    <s v="Biguanides-&gt;DPP-4 inhibitors|GLP-1 agonists-&gt;GLP-1 agonists-&gt;Biguanides|GLP-1 agonists-&gt;DPP-4 inhibitors"/>
  </r>
  <r>
    <s v="A8OsbHj2aqQ"/>
    <x v="30"/>
    <s v="Other"/>
    <s v="Insulin aspart|Insulin isophane"/>
    <x v="1"/>
    <d v="2017-09-27T00:00:00"/>
    <s v="Insulin aspart|Insulin isophane-&gt;Insulin isophane-&gt;Biguanides"/>
  </r>
  <r>
    <s v="Aa1rUhweh3k"/>
    <x v="30"/>
    <s v="Asian"/>
    <s v="Biguanides"/>
    <x v="0"/>
    <d v="2018-06-28T00:00:00"/>
    <s v="Biguanides-&gt;Insulin aspart|Insulin isophane-&gt;Insulin isophane-&gt;Biguanides|Insulin isophane-&gt;Biguanides|Insulin aspart|Insulin isophane"/>
  </r>
  <r>
    <s v="AFzcWemEajA"/>
    <x v="30"/>
    <s v="Other"/>
    <s v="Biguanides"/>
    <x v="0"/>
    <d v="2024-12-19T00:00:00"/>
    <s v="Biguanides"/>
  </r>
  <r>
    <s v="AGnCzSfSwpo"/>
    <x v="30"/>
    <s v="Asian"/>
    <s v="Biguanides"/>
    <x v="0"/>
    <d v="2019-11-06T00:00:00"/>
    <s v="Biguanides-&gt;GLP-1 agonists"/>
  </r>
  <r>
    <s v="dba6dKlBeS6"/>
    <x v="30"/>
    <s v="Asian"/>
    <s v="Biguanides"/>
    <x v="0"/>
    <d v="2012-08-01T00:00:00"/>
    <s v="Biguanides"/>
  </r>
  <r>
    <s v="AJ/xaw25TDs"/>
    <x v="30"/>
    <s v="Other"/>
    <s v="Biguanides"/>
    <x v="0"/>
    <d v="2018-08-01T00:00:00"/>
    <s v="Biguanides-&gt;SGLT-2 inhibitors-&gt;GLP-1 agonists"/>
  </r>
  <r>
    <s v="dj51yaG8g/A"/>
    <x v="30"/>
    <s v="Asian"/>
    <s v="Biguanides"/>
    <x v="0"/>
    <d v="2017-07-11T00:00:00"/>
    <s v="Biguanides-&gt;Insulin aspart|Insulin isophane"/>
  </r>
  <r>
    <s v="dHRc9Bu1C7Q"/>
    <x v="30"/>
    <s v="Asian"/>
    <s v="Biguanides"/>
    <x v="0"/>
    <d v="2015-04-28T00:00:00"/>
    <s v="Biguanides"/>
  </r>
  <r>
    <s v="DJnNiKg.geY"/>
    <x v="30"/>
    <s v="Asian"/>
    <s v="Biguanides|Insulin isophane"/>
    <x v="0"/>
    <d v="2021-08-26T00:00:00"/>
    <s v="Biguanides|Insulin isophane-&gt;Insulin aspart"/>
  </r>
  <r>
    <s v="DkVr9iVcMzw"/>
    <x v="30"/>
    <s v="Asian"/>
    <s v="Biguanides|Insulin isophane"/>
    <x v="0"/>
    <d v="2015-05-25T00:00:00"/>
    <s v="Biguanides|Insulin isophane-&gt;Insulin aspart"/>
  </r>
  <r>
    <s v="dH9KPc2PicQ"/>
    <x v="30"/>
    <s v="Pacific peoples"/>
    <s v="Biguanides"/>
    <x v="0"/>
    <d v="2023-05-19T00:00:00"/>
    <s v="Biguanides"/>
  </r>
  <r>
    <s v="de3hConwUGY"/>
    <x v="30"/>
    <s v="Asian"/>
    <s v="Biguanides"/>
    <x v="0"/>
    <d v="2014-08-27T00:00:00"/>
    <s v="Biguanides-&gt;Insulin isophane"/>
  </r>
  <r>
    <s v="9y/uD7aw75U"/>
    <x v="30"/>
    <s v="Asian"/>
    <s v="Biguanides"/>
    <x v="0"/>
    <d v="2019-10-07T00:00:00"/>
    <s v="Biguanides"/>
  </r>
  <r>
    <s v="9Y8Ya0nacOs"/>
    <x v="30"/>
    <s v="Māori"/>
    <s v="Biguanides"/>
    <x v="0"/>
    <d v="2022-03-08T00:00:00"/>
    <s v="Biguanides"/>
  </r>
  <r>
    <s v="9uDc48lf07U"/>
    <x v="30"/>
    <s v="Asian"/>
    <s v="Biguanides"/>
    <x v="0"/>
    <d v="2023-05-29T00:00:00"/>
    <s v="Biguanides"/>
  </r>
  <r>
    <s v="9U8BJ3BMv1c"/>
    <x v="30"/>
    <s v="Asian"/>
    <s v="Biguanides"/>
    <x v="0"/>
    <d v="2015-02-22T00:00:00"/>
    <s v="Biguanides"/>
  </r>
  <r>
    <s v="A4txxDOKWnU"/>
    <x v="30"/>
    <s v="Māori"/>
    <s v="Biguanides"/>
    <x v="0"/>
    <d v="2025-06-18T00:00:00"/>
    <s v="Biguanides"/>
  </r>
  <r>
    <s v="a4a8zDqAiwE"/>
    <x v="30"/>
    <s v="Māori"/>
    <s v="Biguanides"/>
    <x v="0"/>
    <d v="2020-08-07T00:00:00"/>
    <s v="Biguanides-&gt;SGLT-2 inhibitors-&gt;DPP-4 inhibitors|Thiazolidinedione-&gt;DPP-4 inhibitors-&gt;DPP-4 inhibitors|GLP-1 agonists|Thiazolidinedione-&gt;GLP-1 agonists"/>
  </r>
  <r>
    <s v="a.clGxd8ues"/>
    <x v="30"/>
    <s v="Other"/>
    <s v="Biguanides"/>
    <x v="0"/>
    <d v="2021-06-16T00:00:00"/>
    <s v="Biguanides-&gt;SGLT-2 inhibitors-&gt;Biguanides|SGLT-2 inhibitors-&gt;Biguanides|GLP-1 agonists-&gt;GLP-1 agonists-&gt;Sulfonylureas-&gt;Biguanides|GLP-1 agonists|Sulfonylureas"/>
  </r>
  <r>
    <s v="a1PCg2EHExo"/>
    <x v="30"/>
    <s v="Other"/>
    <s v="Biguanides"/>
    <x v="0"/>
    <d v="2025-07-29T00:00:00"/>
    <s v="Biguanides"/>
  </r>
  <r>
    <s v="9M54XvApJe2"/>
    <x v="30"/>
    <s v="Pacific peoples"/>
    <s v="Biguanides"/>
    <x v="0"/>
    <d v="2011-03-25T00:00:00"/>
    <s v="Biguanides"/>
  </r>
  <r>
    <s v="3Lk7Tp88lXI"/>
    <x v="30"/>
    <s v="Asian"/>
    <s v="Biguanides"/>
    <x v="0"/>
    <d v="2015-01-06T00:00:00"/>
    <s v="Biguanides-&gt;Biguanides|Sulfonylureas-&gt;Insulin glargine-&gt;Sulfonylureas-&gt;Biguanides|Insulin glargine|Sulfonylureas-&gt;Insulin glargine|Sulfonylureas-&gt;Biguanides|Insulin aspart|Insulin glargine|Sulfonylureas-&gt;Biguanides|Insulin aspart|Sulfonylureas-&gt;Insulin aspart|Insulin glargine-&gt;Biguanides|Insulin aspart|Insulin glargine-&gt;Biguanides|Insulin glargine|SGLT-2 inhibitors-&gt;SGLT-2 inhibitors-&gt;Insulin aspart|SGLT-2 inhibitors-&gt;Insulin aspart"/>
  </r>
  <r>
    <s v="3JpBW9UHKBs"/>
    <x v="30"/>
    <s v="Asian"/>
    <s v="Insulin isophane"/>
    <x v="1"/>
    <d v="2022-11-24T00:00:00"/>
    <s v="Insulin isophane-&gt;Biguanides-&gt;Insulin aspart-&gt;Biguanides|Insulin aspart|Insulin isophane"/>
  </r>
  <r>
    <s v="3Mv5sBspoFg"/>
    <x v="30"/>
    <s v="Asian"/>
    <s v="Insulin isophane"/>
    <x v="1"/>
    <d v="2020-07-06T00:00:00"/>
    <s v="Insulin isophane-&gt;Biguanides"/>
  </r>
  <r>
    <s v="3GOZsnvyjyY"/>
    <x v="30"/>
    <s v="Asian"/>
    <s v="Biguanides"/>
    <x v="0"/>
    <d v="2022-11-11T00:00:00"/>
    <s v="Biguanides-&gt;SGLT-2 inhibitors"/>
  </r>
  <r>
    <s v="3I3bEx4bbuo"/>
    <x v="30"/>
    <s v="Pacific peoples"/>
    <s v="Sulfonylureas"/>
    <x v="0"/>
    <d v="2014-05-05T00:00:00"/>
    <s v="Sulfonylureas"/>
  </r>
  <r>
    <s v="3JGkdYzA0sg"/>
    <x v="30"/>
    <s v="Asian"/>
    <s v="Biguanides"/>
    <x v="0"/>
    <d v="2015-04-24T00:00:00"/>
    <s v="Biguanides-&gt;Insulin isophane"/>
  </r>
  <r>
    <s v="3kYiEpnEM.g"/>
    <x v="30"/>
    <s v="Other"/>
    <s v="Biguanides"/>
    <x v="0"/>
    <d v="2022-03-07T00:00:00"/>
    <s v="Biguanides"/>
  </r>
  <r>
    <s v="3b8lso/2/ls"/>
    <x v="30"/>
    <s v="Pacific peoples"/>
    <s v="DPP-4 inhibitors"/>
    <x v="0"/>
    <d v="2024-06-03T00:00:00"/>
    <s v="DPP-4 inhibitors-&gt;DPP-4 inhibitors|SGLT-2 inhibitors-&gt;SGLT-2 inhibitors-&gt;DPP-4 inhibitors|Sulfonylureas-&gt;DPP-4 inhibitors|SGLT-2 inhibitors|Sulfonylureas-&gt;Biguanides-&gt;SGLT-2 inhibitors|Sulfonylureas-&gt;GLP-1 agonists"/>
  </r>
  <r>
    <s v="3gHhzv90R12"/>
    <x v="30"/>
    <s v="Asian"/>
    <s v="Biguanides"/>
    <x v="0"/>
    <d v="2014-02-15T00:00:00"/>
    <s v="Biguanides-&gt;Insulin aspart"/>
  </r>
  <r>
    <s v="lSV18Eg3Fug"/>
    <x v="30"/>
    <s v="Pacific peoples"/>
    <s v="Biguanides"/>
    <x v="0"/>
    <d v="2023-05-25T00:00:00"/>
    <s v="Biguanides-&gt;Biguanides|SGLT-2 inhibitors-&gt;SGLT-2 inhibitors-&gt;DPP-4 inhibitors-&gt;DPP-4 inhibitors|Sulfonylureas"/>
  </r>
  <r>
    <s v="LS6KRoQZY0A"/>
    <x v="30"/>
    <s v="Māori"/>
    <s v="Biguanides"/>
    <x v="0"/>
    <d v="2020-03-06T00:00:00"/>
    <s v="Biguanides"/>
  </r>
  <r>
    <s v="LVqNBDjT/PU"/>
    <x v="30"/>
    <s v="Asian"/>
    <s v="DPP-4 inhibitors"/>
    <x v="0"/>
    <d v="2020-02-21T00:00:00"/>
    <s v="DPP-4 inhibitors-&gt;Biguanides|Insulin aspart|Insulin isophane-&gt;Insulin aspart|Insulin isophane-&gt;Biguanides|Insulin aspart-&gt;Insulin aspart-&gt;Biguanides-&gt;Insulin isophane"/>
  </r>
  <r>
    <s v="lkKVOooRQqg"/>
    <x v="30"/>
    <s v="Other"/>
    <s v="Biguanides"/>
    <x v="0"/>
    <d v="2019-09-19T00:00:00"/>
    <s v="Biguanides"/>
  </r>
  <r>
    <s v="lmDcQkkiSdw"/>
    <x v="30"/>
    <s v="Other"/>
    <s v="Biguanides"/>
    <x v="0"/>
    <d v="2023-05-30T00:00:00"/>
    <s v="Biguanides"/>
  </r>
  <r>
    <s v="llKAl40XF8c"/>
    <x v="30"/>
    <s v="Māori"/>
    <s v="Biguanides"/>
    <x v="0"/>
    <d v="2023-08-17T00:00:00"/>
    <s v="Biguanides-&gt;Insulin isophane"/>
  </r>
  <r>
    <s v="Loc24cLpKmY"/>
    <x v="30"/>
    <s v="Pacific peoples"/>
    <s v="Biguanides"/>
    <x v="0"/>
    <d v="2017-05-15T00:00:00"/>
    <s v="Biguanides"/>
  </r>
  <r>
    <s v="LoWwPIsKeAE"/>
    <x v="30"/>
    <s v="Asian"/>
    <s v="Biguanides"/>
    <x v="0"/>
    <d v="2018-10-01T00:00:00"/>
    <s v="Biguanides"/>
  </r>
  <r>
    <s v="lMvYT35YqjI"/>
    <x v="30"/>
    <s v="Māori"/>
    <s v="Biguanides"/>
    <x v="0"/>
    <d v="2025-10-06T00:00:00"/>
    <s v="Biguanides"/>
  </r>
  <r>
    <s v="idlJ4ghf/yQ"/>
    <x v="30"/>
    <s v="Māori"/>
    <s v="Biguanides"/>
    <x v="0"/>
    <d v="2021-06-30T00:00:00"/>
    <s v="Biguanides-&gt;Biguanides|DPP-4 inhibitors-&gt;DPP-4 inhibitors-&gt;SGLT-2 inhibitors-&gt;Biguanides|DPP-4 inhibitors|SGLT-2 inhibitors"/>
  </r>
  <r>
    <s v="IdfBr9NHjtw"/>
    <x v="30"/>
    <s v="Pacific peoples"/>
    <s v="Biguanides|Insulin isophane"/>
    <x v="0"/>
    <d v="2024-06-04T00:00:00"/>
    <s v="Biguanides|Insulin isophane-&gt;Insulin isophane"/>
  </r>
  <r>
    <s v="IFVoyZs9bD2"/>
    <x v="30"/>
    <s v="Other"/>
    <s v="Biguanides"/>
    <x v="0"/>
    <d v="2012-09-20T00:00:00"/>
    <s v="Biguanides"/>
  </r>
  <r>
    <s v="iKbi976rtjE"/>
    <x v="30"/>
    <s v="Asian"/>
    <s v="Biguanides"/>
    <x v="0"/>
    <d v="2015-11-17T00:00:00"/>
    <s v="Biguanides-&gt;Biguanides|Insulin aspart-&gt;Insulin isophane-&gt;Insulin aspart"/>
  </r>
  <r>
    <s v="Ii9MEiepXo2"/>
    <x v="30"/>
    <s v="Māori"/>
    <s v="Biguanides"/>
    <x v="0"/>
    <d v="2024-02-16T00:00:00"/>
    <s v="Biguanides"/>
  </r>
  <r>
    <s v="iIAq3oei696"/>
    <x v="30"/>
    <s v="Asian"/>
    <s v="Biguanides"/>
    <x v="0"/>
    <d v="2023-11-24T00:00:00"/>
    <s v="Biguanides"/>
  </r>
  <r>
    <s v="IIegLa3dxSg"/>
    <x v="30"/>
    <s v="Other"/>
    <s v="Biguanides"/>
    <x v="0"/>
    <d v="2015-02-18T00:00:00"/>
    <s v="Biguanides-&gt;Insulin isophane"/>
  </r>
  <r>
    <s v="IIHv8jfodTk"/>
    <x v="30"/>
    <s v="Asian"/>
    <s v="Biguanides"/>
    <x v="0"/>
    <d v="2025-01-21T00:00:00"/>
    <s v="Biguanides"/>
  </r>
  <r>
    <s v="iM4Pk8EcP6E"/>
    <x v="30"/>
    <s v="Other"/>
    <s v="Biguanides"/>
    <x v="0"/>
    <d v="2014-08-05T00:00:00"/>
    <s v="Biguanides"/>
  </r>
  <r>
    <s v="iMj46/Fa6W."/>
    <x v="30"/>
    <s v="Asian"/>
    <s v="Biguanides"/>
    <x v="0"/>
    <d v="2015-05-01T00:00:00"/>
    <s v="Biguanides-&gt;Insulin aspart-&gt;Insulin aspart|Insulin isophane"/>
  </r>
  <r>
    <s v="HyOm2NWEj8o"/>
    <x v="30"/>
    <s v="Pacific peoples"/>
    <s v="Biguanides"/>
    <x v="0"/>
    <d v="2020-02-28T00:00:00"/>
    <s v="Biguanides-&gt;Biguanides|SGLT-2 inhibitors-&gt;SGLT-2 inhibitors"/>
  </r>
  <r>
    <s v="hyw.hMSdly."/>
    <x v="30"/>
    <s v="Other"/>
    <s v="Biguanides"/>
    <x v="0"/>
    <d v="2018-06-11T00:00:00"/>
    <s v="Biguanides"/>
  </r>
  <r>
    <s v="i/DCmlBg.R6"/>
    <x v="30"/>
    <s v="Other"/>
    <s v="Biguanides"/>
    <x v="0"/>
    <d v="2025-05-22T00:00:00"/>
    <s v="Biguanides"/>
  </r>
  <r>
    <s v="hzqh0OCfkzQ"/>
    <x v="30"/>
    <s v="Māori"/>
    <s v="Biguanides"/>
    <x v="0"/>
    <d v="2013-07-03T00:00:00"/>
    <s v="Biguanides-&gt;Insulin aspart|Insulin isophane-&gt;SGLT-2 inhibitors-&gt;DPP-4 inhibitors-&gt;DPP-4 inhibitors|SGLT-2 inhibitors"/>
  </r>
  <r>
    <s v="HVoOdslq7V2"/>
    <x v="30"/>
    <s v="Other"/>
    <s v="Biguanides"/>
    <x v="0"/>
    <d v="2023-05-11T00:00:00"/>
    <s v="Biguanides"/>
  </r>
  <r>
    <s v="Ia6VTXiZcMQ"/>
    <x v="30"/>
    <s v="Asian"/>
    <s v="Insulin aspart|Insulin isophane"/>
    <x v="1"/>
    <d v="2024-12-30T00:00:00"/>
    <s v="Insulin aspart|Insulin isophane-&gt;Insulin lispro-&gt;Insulin isophane-&gt;Insulin isophane|Insulin lispro-&gt;Biguanides|Insulin isophane|Insulin lispro-&gt;Biguanides|Insulin glargine|Insulin lispro-&gt;Biguanides"/>
  </r>
  <r>
    <s v="I7fyYupjVrI"/>
    <x v="30"/>
    <s v="Asian"/>
    <s v="Biguanides"/>
    <x v="0"/>
    <d v="2022-03-11T00:00:00"/>
    <s v="Biguanides"/>
  </r>
  <r>
    <s v="I.4x0CDqqYU"/>
    <x v="30"/>
    <s v="Pacific peoples"/>
    <s v="Biguanides|Insulin isophane"/>
    <x v="0"/>
    <d v="2023-11-23T00:00:00"/>
    <s v="Biguanides|Insulin isophane-&gt;Insulin isophane"/>
  </r>
  <r>
    <s v="i1JsmN58HBk"/>
    <x v="30"/>
    <s v="Asian"/>
    <s v="Biguanides"/>
    <x v="0"/>
    <d v="2015-06-25T00:00:00"/>
    <s v="Biguanides"/>
  </r>
  <r>
    <s v="i4FSt7yABZs"/>
    <x v="30"/>
    <s v="Māori"/>
    <s v="Biguanides"/>
    <x v="0"/>
    <d v="2023-11-01T00:00:00"/>
    <s v="Biguanides-&gt;SGLT-2 inhibitors"/>
  </r>
  <r>
    <s v="hSdBnRjOlz2"/>
    <x v="30"/>
    <s v="Asian"/>
    <s v="Biguanides"/>
    <x v="0"/>
    <d v="2015-04-14T00:00:00"/>
    <s v="Biguanides-&gt;Insulin glargine-&gt;Biguanides|Insulin glargine-&gt;DPP-4 inhibitors|Insulin glargine-&gt;DPP-4 inhibitors-&gt;SGLT-2 inhibitors-&gt;Biguanides|DPP-4 inhibitors-&gt;Biguanides|Sulfonylureas-&gt;Sulfonylureas"/>
  </r>
  <r>
    <s v="HUUVKqnUJDg"/>
    <x v="30"/>
    <s v="Pacific peoples"/>
    <s v="Biguanides"/>
    <x v="0"/>
    <d v="2018-05-02T00:00:00"/>
    <s v="Biguanides-&gt;Sulfonylureas-&gt;Biguanides|DPP-4 inhibitors|Sulfonylureas-&gt;Biguanides|Sulfonylureas-&gt;DPP-4 inhibitors|Sulfonylureas-&gt;GLP-1 agonists-&gt;Biguanides|DPP-4 inhibitors-&gt;Biguanides|DPP-4 inhibitors|SGLT-2 inhibitors-&gt;DPP-4 inhibitors|Insulin glargine|Sulfonylureas-&gt;Insulin glargine-&gt;DPP-4 inhibitors-&gt;DPP-4 inhibitors|Insulin glargine-&gt;Biguanides|GLP-1 agonists"/>
  </r>
  <r>
    <s v="HstxFVUhVOE"/>
    <x v="30"/>
    <s v="Other"/>
    <s v="Biguanides"/>
    <x v="0"/>
    <d v="2023-11-23T00:00:00"/>
    <s v="Biguanides"/>
  </r>
  <r>
    <s v="HsuXdVUtJoc"/>
    <x v="30"/>
    <s v="Other"/>
    <s v="Biguanides"/>
    <x v="0"/>
    <d v="2021-08-13T00:00:00"/>
    <s v="Biguanides"/>
  </r>
  <r>
    <s v="F..1OB23/1k"/>
    <x v="30"/>
    <s v="Other"/>
    <s v="Biguanides"/>
    <x v="0"/>
    <d v="2025-08-01T00:00:00"/>
    <s v="Biguanides"/>
  </r>
  <r>
    <s v="exRApeT2EFM"/>
    <x v="30"/>
    <s v="Other"/>
    <s v="Biguanides"/>
    <x v="0"/>
    <d v="2023-09-28T00:00:00"/>
    <s v="Biguanides-&gt;Insulin aspart|Insulin isophane"/>
  </r>
  <r>
    <s v="eY3.ClvA3eE"/>
    <x v="30"/>
    <s v="Pacific peoples"/>
    <s v="Biguanides"/>
    <x v="0"/>
    <d v="2023-05-26T00:00:00"/>
    <s v="Biguanides"/>
  </r>
  <r>
    <s v="EZahejh/qzA"/>
    <x v="30"/>
    <s v="Pacific peoples"/>
    <s v="Biguanides"/>
    <x v="0"/>
    <d v="2023-09-15T00:00:00"/>
    <s v="Biguanides-&gt;Biguanides|DPP-4 inhibitors"/>
  </r>
  <r>
    <s v="M2JCgohiAAA"/>
    <x v="30"/>
    <s v="Māori"/>
    <s v="Biguanides"/>
    <x v="0"/>
    <d v="2018-03-07T00:00:00"/>
    <s v="Biguanides-&gt;DPP-4 inhibitors|SGLT-2 inhibitors-&gt;DPP-4 inhibitors"/>
  </r>
  <r>
    <s v="M.OOXVwh3s6"/>
    <x v="30"/>
    <s v="Other"/>
    <s v="Biguanides"/>
    <x v="0"/>
    <d v="2019-04-13T00:00:00"/>
    <s v="Biguanides"/>
  </r>
  <r>
    <s v="M0/zbcVd6nY"/>
    <x v="30"/>
    <s v="Pacific peoples"/>
    <s v="Biguanides|DPP-4 inhibitors"/>
    <x v="0"/>
    <d v="2021-02-15T00:00:00"/>
    <s v="Biguanides|DPP-4 inhibitors-&gt;DPP-4 inhibitors-&gt;SGLT-2 inhibitors-&gt;DPP-4 inhibitors|SGLT-2 inhibitors-&gt;DPP-4 inhibitors|SGLT-2 inhibitors|Sulfonylureas"/>
  </r>
  <r>
    <s v="m7.wvv07DIs"/>
    <x v="30"/>
    <s v="Other"/>
    <s v="Biguanides"/>
    <x v="0"/>
    <d v="2012-09-18T00:00:00"/>
    <s v="Biguanides"/>
  </r>
  <r>
    <s v="m7LQawZQTyg"/>
    <x v="30"/>
    <s v="Other"/>
    <s v="Biguanides"/>
    <x v="0"/>
    <d v="2022-04-30T00:00:00"/>
    <s v="Biguanides"/>
  </r>
  <r>
    <s v="m3CtgyeHGug"/>
    <x v="30"/>
    <s v="Other"/>
    <s v="Biguanides|Insulin glargine"/>
    <x v="0"/>
    <d v="2018-03-23T00:00:00"/>
    <s v="Biguanides|Insulin glargine-&gt;Insulin glargine-&gt;Biguanides-&gt;DPP-4 inhibitors|Sulfonylureas-&gt;SGLT-2 inhibitors-&gt;DPP-4 inhibitors|SGLT-2 inhibitors|Sulfonylureas-&gt;GLP-1 agonists-&gt;DPP-4 inhibitors|GLP-1 agonists|Sulfonylureas-&gt;DPP-4 inhibitors-&gt;SGLT-2 inhibitors|Sulfonylureas-&gt;Insulin aspart|Insulin glargine-&gt;Insulin aspart-&gt;Biguanides|Insulin aspart-&gt;Biguanides|Insulin aspart|Insulin glargine"/>
  </r>
  <r>
    <s v="mBldyQa7RzA"/>
    <x v="30"/>
    <s v="Other"/>
    <s v="Biguanides"/>
    <x v="0"/>
    <d v="2019-07-01T00:00:00"/>
    <s v="Biguanides-&gt;Insulin isophane"/>
  </r>
  <r>
    <s v="m8zOJWfOglY"/>
    <x v="30"/>
    <s v="Māori"/>
    <s v="Biguanides"/>
    <x v="0"/>
    <d v="2020-06-26T00:00:00"/>
    <s v="Biguanides-&gt;Insulin glargine-&gt;Biguanides|Insulin glargine"/>
  </r>
  <r>
    <s v="mAiCVoAu5yw"/>
    <x v="30"/>
    <s v="Asian"/>
    <s v="Biguanides"/>
    <x v="0"/>
    <d v="2019-01-06T00:00:00"/>
    <s v="Biguanides-&gt;Insulin aspart|Insulin isophane"/>
  </r>
  <r>
    <s v="p1n/Q.t8AfQ"/>
    <x v="30"/>
    <s v="Asian"/>
    <s v="Biguanides"/>
    <x v="0"/>
    <d v="2022-03-28T00:00:00"/>
    <s v="Biguanides-&gt;Biguanides|Insulin isophane-&gt;Insulin aspart-&gt;Insulin isophane"/>
  </r>
  <r>
    <s v="P7m.wXKn3gQ"/>
    <x v="30"/>
    <s v="Other"/>
    <s v="Biguanides"/>
    <x v="0"/>
    <d v="2018-05-16T00:00:00"/>
    <s v="Biguanides"/>
  </r>
  <r>
    <s v="pAgg0D4Izek"/>
    <x v="30"/>
    <s v="Asian"/>
    <s v="Biguanides"/>
    <x v="0"/>
    <d v="2023-07-25T00:00:00"/>
    <s v="Biguanides-&gt;Biguanides|Insulin glargine-&gt;Insulin isophane-&gt;Insulin aspart-&gt;Biguanides|Insulin aspart|Insulin isophane-&gt;Insulin aspart|Insulin isophane-&gt;Biguanides|Insulin aspart-&gt;Biguanides|Sulfonylureas-&gt;DPP-4 inhibitors"/>
  </r>
  <r>
    <s v="mFgKnLydE4A"/>
    <x v="30"/>
    <s v="Other"/>
    <s v="Biguanides"/>
    <x v="0"/>
    <d v="2018-11-28T00:00:00"/>
    <s v="Biguanides"/>
  </r>
  <r>
    <s v="MgLUW6Kf4AE"/>
    <x v="30"/>
    <s v="Other"/>
    <s v="Biguanides|Insulin isophane"/>
    <x v="0"/>
    <d v="2013-08-01T00:00:00"/>
    <s v="Biguanides|Insulin isophane-&gt;Insulin isophane-&gt;Biguanides-&gt;Insulin aspart-&gt;Biguanides|DPP-4 inhibitors-&gt;DPP-4 inhibitors-&gt;Biguanides|SGLT-2 inhibitors"/>
  </r>
  <r>
    <s v="MgIpIs5D3CU"/>
    <x v="30"/>
    <s v="Other"/>
    <s v="Biguanides"/>
    <x v="0"/>
    <d v="2022-10-05T00:00:00"/>
    <s v="Biguanides"/>
  </r>
  <r>
    <s v="MePXYnoWs02"/>
    <x v="30"/>
    <s v="Asian"/>
    <s v="Biguanides|Insulin isophane"/>
    <x v="0"/>
    <d v="2021-09-22T00:00:00"/>
    <s v="Biguanides|Insulin isophane"/>
  </r>
  <r>
    <s v="Md.xI8DBp0Q"/>
    <x v="30"/>
    <s v="Asian"/>
    <s v="Biguanides"/>
    <x v="0"/>
    <d v="2024-11-19T00:00:00"/>
    <s v="Biguanides"/>
  </r>
  <r>
    <s v="pkphm6w/UxY"/>
    <x v="30"/>
    <s v="Māori"/>
    <s v="Biguanides"/>
    <x v="0"/>
    <d v="2023-01-13T00:00:00"/>
    <s v="Biguanides-&gt;Biguanides|Insulin aspart|Insulin glargine"/>
  </r>
  <r>
    <s v="PjLQ6hqotts"/>
    <x v="30"/>
    <s v="Other"/>
    <s v="Biguanides"/>
    <x v="0"/>
    <d v="2020-04-29T00:00:00"/>
    <s v="Biguanides-&gt;Biguanides|SGLT-2 inhibitors-&gt;DPP-4 inhibitors|SGLT-2 inhibitors-&gt;DPP-4 inhibitors-&gt;Insulin isophane"/>
  </r>
  <r>
    <s v="pJpfqA4idWc"/>
    <x v="30"/>
    <s v="Other"/>
    <s v="Biguanides"/>
    <x v="0"/>
    <d v="2025-04-11T00:00:00"/>
    <s v="Biguanides"/>
  </r>
  <r>
    <s v="phGTfbkb5Aw"/>
    <x v="30"/>
    <s v="Other"/>
    <s v="Biguanides"/>
    <x v="0"/>
    <d v="2014-03-18T00:00:00"/>
    <s v="Biguanides"/>
  </r>
  <r>
    <s v="pIsnDGmjpbw"/>
    <x v="30"/>
    <s v="Other"/>
    <s v="Biguanides"/>
    <x v="0"/>
    <d v="2016-08-29T00:00:00"/>
    <s v="Biguanides"/>
  </r>
  <r>
    <s v="PIgy8u2vGbo"/>
    <x v="30"/>
    <s v="Māori"/>
    <s v="Biguanides"/>
    <x v="0"/>
    <d v="2018-10-24T00:00:00"/>
    <s v="Biguanides-&gt;Insulin isophane"/>
  </r>
  <r>
    <s v="pIlkPhk.A7A"/>
    <x v="30"/>
    <s v="Māori"/>
    <s v="Biguanides"/>
    <x v="0"/>
    <d v="2011-07-15T00:00:00"/>
    <s v="Biguanides-&gt;Biguanides|Insulin isophane|Sulfonylureas-&gt;Insulin isophane-&gt;Biguanides|Sulfonylureas-&gt;Biguanides|Insulin glargine|Sulfonylureas-&gt;Insulin glargine-&gt;Biguanides|Insulin glargine-&gt;Sulfonylureas-&gt;Biguanides|Insulin glargine|SGLT-2 inhibitors|Sulfonylureas-&gt;SGLT-2 inhibitors-&gt;Biguanides|GLP-1 agonists|Insulin glargine|Sulfonylureas-&gt;GLP-1 agonists-&gt;GLP-1 agonists|Insulin glargine-&gt;Biguanides|GLP-1 agonists|Sulfonylureas-&gt;Biguanides|GLP-1 agonists|Insulin glargine|SGLT-2 inhibitors|Sulfonylureas-&gt;Insulin aspart-&gt;Biguanides|Insulin aspart|Insulin glargine|SGLT-2 inhibitors|Sulfonylureas-&gt;Biguanides|Insulin aspart|SGLT-2 inhibitors|Sulfonylureas"/>
  </r>
  <r>
    <s v="Pdh9Z6AWiU."/>
    <x v="30"/>
    <s v="Pacific peoples"/>
    <s v="Biguanides"/>
    <x v="0"/>
    <d v="2025-03-26T00:00:00"/>
    <s v="Biguanides-&gt;SGLT-2 inhibitors"/>
  </r>
  <r>
    <s v="pCaUO/OsKbo"/>
    <x v="30"/>
    <s v="Asian"/>
    <s v="Insulin aspart"/>
    <x v="1"/>
    <d v="2020-10-12T00:00:00"/>
    <s v="Insulin aspart-&gt;Biguanides|Insulin aspart|Insulin isophane-&gt;Insulin aspart|Insulin isophane"/>
  </r>
  <r>
    <s v="pf3rbXPMpSM"/>
    <x v="30"/>
    <s v="Asian"/>
    <s v="Biguanides"/>
    <x v="0"/>
    <d v="2017-07-22T00:00:00"/>
    <s v="Biguanides"/>
  </r>
  <r>
    <s v="pGF55yKcz/w"/>
    <x v="30"/>
    <s v="Asian"/>
    <s v="Biguanides"/>
    <x v="0"/>
    <d v="2014-06-18T00:00:00"/>
    <s v="Biguanides-&gt;Insulin isophane-&gt;Insulin aspart"/>
  </r>
  <r>
    <s v="pmB1xmm055w"/>
    <x v="30"/>
    <s v="Other"/>
    <s v="Biguanides"/>
    <x v="0"/>
    <d v="2013-02-01T00:00:00"/>
    <s v="Biguanides"/>
  </r>
  <r>
    <s v="PmRcELN0rck"/>
    <x v="30"/>
    <s v="Māori"/>
    <s v="Biguanides"/>
    <x v="0"/>
    <d v="2019-01-15T00:00:00"/>
    <s v="Biguanides-&gt;SGLT-2 inhibitors-&gt;Biguanides|Insulin aspart|Insulin isophane-&gt;Insulin aspart|Insulin isophane-&gt;Insulin aspart-&gt;Insulin isophane-&gt;Biguanides|SGLT-2 inhibitors-&gt;GLP-1 agonists-&gt;Biguanides|GLP-1 agonists"/>
  </r>
  <r>
    <s v="pN.QiQzw4GU"/>
    <x v="30"/>
    <s v="Asian"/>
    <s v="Biguanides"/>
    <x v="0"/>
    <d v="2017-03-01T00:00:00"/>
    <s v="Biguanides-&gt;Insulin isophane-&gt;Insulin aspart|Insulin isophane-&gt;DPP-4 inhibitors-&gt;Insulin aspart-&gt;Biguanides|Insulin isophane"/>
  </r>
  <r>
    <s v="RIK.G9O5Bfk"/>
    <x v="30"/>
    <s v="Māori"/>
    <s v="Biguanides"/>
    <x v="0"/>
    <d v="2020-08-17T00:00:00"/>
    <s v="Biguanides-&gt;DPP-4 inhibitors-&gt;Biguanides|Insulin glargine-&gt;SGLT-2 inhibitors-&gt;Biguanides|SGLT-2 inhibitors-&gt;Insulin glargine-&gt;Insulin aspart-&gt;Insulin aspart|Insulin glargine-&gt;Insulin glargine|SGLT-2 inhibitors"/>
  </r>
  <r>
    <s v="r8NKC4BBGSU"/>
    <x v="30"/>
    <s v="Asian"/>
    <s v="Biguanides"/>
    <x v="0"/>
    <d v="2015-03-27T00:00:00"/>
    <s v="Biguanides-&gt;Biguanides|Sulfonylureas-&gt;Insulin glargine-&gt;Biguanides|Insulin glargine-&gt;Biguanides|Insulin glargine|Insulin lispro-&gt;Insulin lispro-&gt;Insulin glargine|Insulin lispro"/>
  </r>
  <r>
    <s v="RX/BsJAsZVg"/>
    <x v="30"/>
    <s v="Other"/>
    <s v="Biguanides"/>
    <x v="0"/>
    <d v="2016-01-12T00:00:00"/>
    <s v="Biguanides"/>
  </r>
  <r>
    <s v="RQuv8iniE/A"/>
    <x v="30"/>
    <s v="Pacific peoples"/>
    <s v="Biguanides"/>
    <x v="0"/>
    <d v="2018-07-12T00:00:00"/>
    <s v="Biguanides"/>
  </r>
  <r>
    <s v="ROCALfbax16"/>
    <x v="30"/>
    <s v="Asian"/>
    <s v="Biguanides|Insulin aspart|Insulin isophane"/>
    <x v="0"/>
    <d v="2024-07-19T00:00:00"/>
    <s v="Biguanides|Insulin aspart|Insulin isophane"/>
  </r>
  <r>
    <s v="OdP43B3/Coc"/>
    <x v="30"/>
    <s v="Other"/>
    <s v="Insulin isophane"/>
    <x v="1"/>
    <d v="2020-09-25T00:00:00"/>
    <s v="Insulin isophane-&gt;Biguanides-&gt;Biguanides|Insulin isophane"/>
  </r>
  <r>
    <s v="R81GBPAM/.g"/>
    <x v="30"/>
    <s v="Asian"/>
    <s v="Biguanides"/>
    <x v="0"/>
    <d v="2024-02-14T00:00:00"/>
    <s v="Biguanides"/>
  </r>
  <r>
    <s v="OG7iEHNCZQ6"/>
    <x v="30"/>
    <s v="Pacific peoples"/>
    <s v="Biguanides"/>
    <x v="0"/>
    <d v="2017-01-25T00:00:00"/>
    <s v="Biguanides"/>
  </r>
  <r>
    <s v="O4AKgvE/7w."/>
    <x v="30"/>
    <s v="Māori"/>
    <s v="Biguanides"/>
    <x v="0"/>
    <d v="2024-04-05T00:00:00"/>
    <s v="Biguanides"/>
  </r>
  <r>
    <s v="O6H.qf0plCo"/>
    <x v="30"/>
    <s v="Asian"/>
    <s v="Biguanides"/>
    <x v="0"/>
    <d v="2024-12-06T00:00:00"/>
    <s v="Biguanides"/>
  </r>
  <r>
    <s v="Oacm4SGnvE6"/>
    <x v="30"/>
    <s v="Asian"/>
    <s v="Insulin aspart|Insulin isophane"/>
    <x v="1"/>
    <d v="2016-11-10T00:00:00"/>
    <s v="Insulin aspart|Insulin isophane-&gt;Insulin aspart-&gt;Biguanides-&gt;DPP-4 inhibitors-&gt;DPP-4 inhibitors|Sulfonylureas-&gt;Biguanides|DPP-4 inhibitors|Sulfonylureas-&gt;Biguanides|Sulfonylureas"/>
  </r>
  <r>
    <s v="oAJ0GrB56LA"/>
    <x v="30"/>
    <s v="Pacific peoples"/>
    <s v="Biguanides"/>
    <x v="0"/>
    <d v="2020-08-20T00:00:00"/>
    <s v="Biguanides"/>
  </r>
  <r>
    <s v="nUzPs6WVrw2"/>
    <x v="30"/>
    <s v="Other"/>
    <s v="Biguanides"/>
    <x v="0"/>
    <d v="2022-06-23T00:00:00"/>
    <s v="Biguanides"/>
  </r>
  <r>
    <s v="NYZ4AeiLEeM"/>
    <x v="30"/>
    <s v="Māori"/>
    <s v="Biguanides"/>
    <x v="0"/>
    <d v="2020-11-24T00:00:00"/>
    <s v="Biguanides"/>
  </r>
  <r>
    <s v="NVwg3vTNmUI"/>
    <x v="30"/>
    <s v="Māori"/>
    <s v="Biguanides"/>
    <x v="0"/>
    <d v="2013-09-10T00:00:00"/>
    <s v="Biguanides-&gt;Sulfonylureas-&gt;Biguanides|Sulfonylureas-&gt;Biguanides|Insulin isophane-&gt;DPP-4 inhibitors|Sulfonylureas-&gt;DPP-4 inhibitors-&gt;SGLT-2 inhibitors-&gt;GLP-1 agonists-&gt;DPP-4 inhibitors|GLP-1 agonists-&gt;DPP-4 inhibitors|GLP-1 agonists|Sulfonylureas-&gt;Biguanides|GLP-1 agonists|Sulfonylureas"/>
  </r>
  <r>
    <s v="NwQ0iCI/caE"/>
    <x v="30"/>
    <s v="Asian"/>
    <s v="Biguanides|Insulin isophane"/>
    <x v="0"/>
    <d v="2024-02-08T00:00:00"/>
    <s v="Biguanides|Insulin isophane-&gt;Insulin isophane-&gt;Biguanides"/>
  </r>
  <r>
    <s v="WKrtJIQ6YYM"/>
    <x v="30"/>
    <s v="Other"/>
    <s v="Biguanides"/>
    <x v="0"/>
    <d v="2014-04-14T00:00:00"/>
    <s v="Biguanides-&gt;Sulfonylureas-&gt;Biguanides|Sulfonylureas"/>
  </r>
  <r>
    <s v="WHkvSG6bCSM"/>
    <x v="30"/>
    <s v="Asian"/>
    <s v="Biguanides"/>
    <x v="0"/>
    <d v="2013-06-17T00:00:00"/>
    <s v="Biguanides"/>
  </r>
  <r>
    <s v="wHfnJ0XcWiA"/>
    <x v="30"/>
    <s v="Asian"/>
    <s v="Biguanides"/>
    <x v="0"/>
    <d v="2025-03-04T00:00:00"/>
    <s v="Biguanides"/>
  </r>
  <r>
    <s v="wHfxzFtT5e6"/>
    <x v="30"/>
    <s v="Pacific peoples"/>
    <s v="Biguanides"/>
    <x v="0"/>
    <d v="2015-07-14T00:00:00"/>
    <s v="Biguanides-&gt;SGLT-2 inhibitors-&gt;DPP-4 inhibitors|SGLT-2 inhibitors-&gt;DPP-4 inhibitors"/>
  </r>
  <r>
    <s v="TmHezOZXy0E"/>
    <x v="30"/>
    <s v="Other"/>
    <s v="Biguanides"/>
    <x v="0"/>
    <d v="2018-03-07T00:00:00"/>
    <s v="Biguanides-&gt;DPP-4 inhibitors-&gt;SGLT-2 inhibitors-&gt;DPP-4 inhibitors|SGLT-2 inhibitors"/>
  </r>
  <r>
    <s v="TG9nfdlaSA."/>
    <x v="30"/>
    <s v="Other"/>
    <s v="Biguanides"/>
    <x v="0"/>
    <d v="2012-10-11T00:00:00"/>
    <s v="Biguanides-&gt;Insulin aspart|Insulin isophane"/>
  </r>
  <r>
    <s v="TFDDMx9ShBA"/>
    <x v="30"/>
    <s v="Asian"/>
    <s v="Biguanides"/>
    <x v="0"/>
    <d v="2022-06-14T00:00:00"/>
    <s v="Biguanides"/>
  </r>
  <r>
    <s v="tI8eOqlRux."/>
    <x v="30"/>
    <s v="Pacific peoples"/>
    <s v="Biguanides"/>
    <x v="0"/>
    <d v="2025-01-16T00:00:00"/>
    <s v="Biguanides"/>
  </r>
  <r>
    <s v="tH6GuznjUM."/>
    <x v="30"/>
    <s v="Pacific peoples"/>
    <s v="DPP-4 inhibitors"/>
    <x v="0"/>
    <d v="2021-11-30T00:00:00"/>
    <s v="DPP-4 inhibitors-&gt;SGLT-2 inhibitors-&gt;DPP-4 inhibitors|SGLT-2 inhibitors-&gt;Biguanides-&gt;DPP-4 inhibitors|Insulin aspart|Insulin isophane-&gt;Biguanides|Insulin glargine-&gt;Insulin aspart-&gt;Insulin glargine"/>
  </r>
  <r>
    <s v="tKFpfw1xGS."/>
    <x v="30"/>
    <s v="Other"/>
    <s v="Biguanides"/>
    <x v="0"/>
    <d v="2025-01-06T00:00:00"/>
    <s v="Biguanides"/>
  </r>
  <r>
    <s v="WTIkwQIxHTA"/>
    <x v="30"/>
    <s v="Other"/>
    <s v="Biguanides"/>
    <x v="0"/>
    <d v="2023-05-02T00:00:00"/>
    <s v="Biguanides"/>
  </r>
  <r>
    <s v="wurvgTzTkbQ"/>
    <x v="30"/>
    <s v="Other"/>
    <s v="Biguanides"/>
    <x v="0"/>
    <d v="2023-08-01T00:00:00"/>
    <s v="Biguanides"/>
  </r>
  <r>
    <s v="wwcU5vqrFsw"/>
    <x v="30"/>
    <s v="Other"/>
    <s v="Biguanides"/>
    <x v="0"/>
    <d v="2025-03-06T00:00:00"/>
    <s v="Biguanides"/>
  </r>
  <r>
    <s v="WW7BOsl0oTs"/>
    <x v="30"/>
    <s v="Māori"/>
    <s v="Biguanides"/>
    <x v="0"/>
    <d v="2015-08-17T00:00:00"/>
    <s v="Biguanides"/>
  </r>
  <r>
    <s v="wWN3fwwtUw2"/>
    <x v="30"/>
    <s v="Other"/>
    <s v="Insulin glargine"/>
    <x v="1"/>
    <d v="2024-01-25T00:00:00"/>
    <s v="Insulin glargine-&gt;Biguanides|Insulin glargine-&gt;Insulin aspart-&gt;Insulin aspart|Insulin glargine-&gt;Biguanides|Insulin aspart|Insulin glargine"/>
  </r>
  <r>
    <s v="WWKd0qPhl8o"/>
    <x v="30"/>
    <s v="Pacific peoples"/>
    <s v="Biguanides"/>
    <x v="0"/>
    <d v="2024-05-09T00:00:00"/>
    <s v="Biguanides"/>
  </r>
  <r>
    <s v="wVBppQ1aGgs"/>
    <x v="30"/>
    <s v="Other"/>
    <s v="Biguanides"/>
    <x v="0"/>
    <d v="2023-11-21T00:00:00"/>
    <s v="Biguanides"/>
  </r>
  <r>
    <s v="wPPWvZUfqBY"/>
    <x v="30"/>
    <s v="Asian"/>
    <s v="Biguanides"/>
    <x v="0"/>
    <d v="2016-10-25T00:00:00"/>
    <s v="Biguanides"/>
  </r>
  <r>
    <s v="wPI4D5WBSjA"/>
    <x v="30"/>
    <s v="Pacific peoples"/>
    <s v="Biguanides"/>
    <x v="0"/>
    <d v="2025-03-20T00:00:00"/>
    <s v="Biguanides-&gt;Insulin aspart"/>
  </r>
  <r>
    <s v="WOUhLQvR9Oo"/>
    <x v="30"/>
    <s v="Pacific peoples"/>
    <s v="Biguanides"/>
    <x v="0"/>
    <d v="2023-06-09T00:00:00"/>
    <s v="Biguanides-&gt;DPP-4 inhibitors"/>
  </r>
  <r>
    <s v="wQuxUzWtgT."/>
    <x v="30"/>
    <s v="Māori"/>
    <s v="Biguanides|Insulin aspart"/>
    <x v="0"/>
    <d v="2016-11-25T00:00:00"/>
    <s v="Biguanides|Insulin aspart-&gt;Biguanides-&gt;Insulin aspart-&gt;Insulin aspart|SGLT-2 inhibitors-&gt;SGLT-2 inhibitors"/>
  </r>
  <r>
    <s v="WqVFe..D8MI"/>
    <x v="30"/>
    <s v="Other"/>
    <s v="Biguanides"/>
    <x v="0"/>
    <d v="2020-11-05T00:00:00"/>
    <s v="Biguanides"/>
  </r>
  <r>
    <s v="WmDQeDI1cK6"/>
    <x v="30"/>
    <s v="Māori"/>
    <s v="Biguanides"/>
    <x v="0"/>
    <d v="2013-03-18T00:00:00"/>
    <s v="Biguanides-&gt;Sulfonylureas-&gt;Biguanides|Sulfonylureas-&gt;Insulin glargine-&gt;Biguanides|Insulin glargine-&gt;DPP-4 inhibitors-&gt;DPP-4 inhibitors|SGLT-2 inhibitors-&gt;DPP-4 inhibitors|SGLT-2 inhibitors|Sulfonylureas-&gt;SGLT-2 inhibitors-&gt;DPP-4 inhibitors|Sulfonylureas-&gt;SGLT-2 inhibitors|Sulfonylureas"/>
  </r>
  <r>
    <s v="wLve18KgF52"/>
    <x v="30"/>
    <s v="Other"/>
    <s v="Biguanides"/>
    <x v="0"/>
    <d v="2024-05-17T00:00:00"/>
    <s v="Biguanides"/>
  </r>
  <r>
    <s v="t/rSMtve6fU"/>
    <x v="30"/>
    <s v="Pacific peoples"/>
    <s v="Biguanides"/>
    <x v="0"/>
    <d v="2020-03-05T00:00:00"/>
    <s v="Biguanides-&gt;DPP-4 inhibitors-&gt;SGLT-2 inhibitors-&gt;Insulin glargine-&gt;Insulin aspart-&gt;Biguanides|Insulin aspart|Insulin glargine"/>
  </r>
  <r>
    <s v="T14oqqN2GQQ"/>
    <x v="30"/>
    <s v="Other"/>
    <s v="DPP-4 inhibitors"/>
    <x v="0"/>
    <d v="2020-08-06T00:00:00"/>
    <s v="DPP-4 inhibitors-&gt;Insulin glargine-&gt;DPP-4 inhibitors|Insulin glargine-&gt;Biguanides"/>
  </r>
  <r>
    <s v="t/PbaboVHVE"/>
    <x v="30"/>
    <s v="Māori"/>
    <s v="Biguanides|Insulin isophane"/>
    <x v="0"/>
    <d v="2021-03-23T00:00:00"/>
    <s v="Biguanides|Insulin isophane-&gt;Insulin isophane-&gt;Biguanides-&gt;SGLT-2 inhibitors-&gt;Biguanides|GLP-1 agonists"/>
  </r>
  <r>
    <s v="T6xnGaVrZeM"/>
    <x v="30"/>
    <s v="Pacific peoples"/>
    <s v="Biguanides"/>
    <x v="0"/>
    <d v="2017-06-06T00:00:00"/>
    <s v="Biguanides"/>
  </r>
  <r>
    <s v="T7EszXbfp16"/>
    <x v="30"/>
    <s v="Asian"/>
    <s v="Biguanides|Insulin aspart|Insulin isophane"/>
    <x v="0"/>
    <d v="2015-08-26T00:00:00"/>
    <s v="Biguanides|Insulin aspart|Insulin isophane-&gt;Insulin isophane-&gt;Insulin aspart|Insulin isophane-&gt;Biguanides|Insulin isophane-&gt;DPP-4 inhibitors-&gt;Biguanides|DPP-4 inhibitors-&gt;Biguanides-&gt;Biguanides|GLP-1 agonists-&gt;GLP-1 agonists-&gt;Sulfonylureas-&gt;Biguanides|GLP-1 agonists|Sulfonylureas-&gt;Biguanides|Sulfonylureas"/>
  </r>
  <r>
    <s v="t8O98vWiyNU"/>
    <x v="30"/>
    <s v="Other"/>
    <s v="Biguanides"/>
    <x v="0"/>
    <d v="2020-12-01T00:00:00"/>
    <s v="Biguanides"/>
  </r>
  <r>
    <s v="Te/MsOoqk4c"/>
    <x v="30"/>
    <s v="Other"/>
    <s v="Biguanides"/>
    <x v="0"/>
    <d v="2023-06-02T00:00:00"/>
    <s v="Biguanides"/>
  </r>
  <r>
    <s v="td/u9zxvPxU"/>
    <x v="30"/>
    <s v="Pacific peoples"/>
    <s v="Biguanides"/>
    <x v="0"/>
    <d v="2019-01-22T00:00:00"/>
    <s v="Biguanides"/>
  </r>
  <r>
    <s v="talPHKhYCmw"/>
    <x v="30"/>
    <s v="Asian"/>
    <s v="Biguanides"/>
    <x v="0"/>
    <d v="2017-11-14T00:00:00"/>
    <s v="Biguanides"/>
  </r>
  <r>
    <s v="TAkh4u8XWXM"/>
    <x v="30"/>
    <s v="Pacific peoples"/>
    <s v="Biguanides"/>
    <x v="0"/>
    <d v="2017-09-05T00:00:00"/>
    <s v="Biguanides"/>
  </r>
  <r>
    <s v="TbNKkebfxPo"/>
    <x v="30"/>
    <s v="Pacific peoples"/>
    <s v="Biguanides"/>
    <x v="0"/>
    <d v="2022-10-28T00:00:00"/>
    <s v="Biguanides"/>
  </r>
  <r>
    <s v="SubSySrRTAE"/>
    <x v="30"/>
    <s v="Other"/>
    <s v="Biguanides"/>
    <x v="0"/>
    <d v="2014-11-18T00:00:00"/>
    <s v="Biguanides"/>
  </r>
  <r>
    <s v="sQUGLMsoRDQ"/>
    <x v="30"/>
    <s v="Asian"/>
    <s v="Biguanides"/>
    <x v="0"/>
    <d v="2020-10-07T00:00:00"/>
    <s v="Biguanides"/>
  </r>
  <r>
    <s v="sR.C5TLC7f6"/>
    <x v="30"/>
    <s v="Māori"/>
    <s v="Biguanides"/>
    <x v="0"/>
    <d v="2022-07-13T00:00:00"/>
    <s v="Biguanides-&gt;SGLT-2 inhibitors-&gt;Biguanides|SGLT-2 inhibitors-&gt;Insulin aspart|Insulin isophane-&gt;Insulin isophane-&gt;Insulin aspart"/>
  </r>
  <r>
    <s v="spUdpFBqyUQ"/>
    <x v="30"/>
    <s v="Asian"/>
    <s v="Biguanides|Insulin isophane"/>
    <x v="0"/>
    <d v="2023-11-16T00:00:00"/>
    <s v="Biguanides|Insulin isophane-&gt;Insulin aspart|Insulin isophane-&gt;Biguanides|Insulin aspart|Insulin isophane"/>
  </r>
  <r>
    <s v="sPxrkdi9P36"/>
    <x v="30"/>
    <s v="Asian"/>
    <s v="Biguanides"/>
    <x v="0"/>
    <d v="2021-09-20T00:00:00"/>
    <s v="Biguanides"/>
  </r>
  <r>
    <s v="srF5DU2nEek"/>
    <x v="30"/>
    <s v="Māori"/>
    <s v="Biguanides"/>
    <x v="0"/>
    <d v="2022-01-06T00:00:00"/>
    <s v="Biguanides"/>
  </r>
  <r>
    <s v="sRx0.cllfVU"/>
    <x v="30"/>
    <s v="Pacific peoples"/>
    <s v="Biguanides"/>
    <x v="0"/>
    <d v="2019-10-08T00:00:00"/>
    <s v="Biguanides-&gt;DPP-4 inhibitors-&gt;DPP-4 inhibitors|Sulfonylureas-&gt;DPP-4 inhibitors|Sulfonylureas|Thiazolidinedione-&gt;SGLT-2 inhibitors-&gt;DPP-4 inhibitors|SGLT-2 inhibitors|Sulfonylureas-&gt;DPP-4 inhibitors|Insulin glargine|SGLT-2 inhibitors-&gt;DPP-4 inhibitors|Insulin glargine-&gt;Insulin glargine"/>
  </r>
  <r>
    <s v="SwFaBMbwzdQ"/>
    <x v="30"/>
    <s v="Asian"/>
    <s v="Biguanides"/>
    <x v="0"/>
    <d v="2022-02-16T00:00:00"/>
    <s v="Biguanides"/>
  </r>
  <r>
    <s v="EpCO/idNLw6"/>
    <x v="30"/>
    <s v="Other"/>
    <s v="Biguanides"/>
    <x v="0"/>
    <d v="2025-01-22T00:00:00"/>
    <s v="Biguanides"/>
  </r>
  <r>
    <s v="eMTr4g7T/LI"/>
    <x v="30"/>
    <s v="Asian"/>
    <s v="Biguanides"/>
    <x v="0"/>
    <d v="2019-01-03T00:00:00"/>
    <s v="Biguanides-&gt;Insulin isophane"/>
  </r>
  <r>
    <s v="eN89J07Riew"/>
    <x v="30"/>
    <s v="Asian"/>
    <s v="Biguanides"/>
    <x v="0"/>
    <d v="2022-10-17T00:00:00"/>
    <s v="Biguanides"/>
  </r>
  <r>
    <s v="eU81fGifRqQ"/>
    <x v="30"/>
    <s v="Other"/>
    <s v="Biguanides"/>
    <x v="0"/>
    <d v="2023-07-05T00:00:00"/>
    <s v="Biguanides-&gt;DPP-4 inhibitors-&gt;SGLT-2 inhibitors"/>
  </r>
  <r>
    <s v="EUgO7IIICIw"/>
    <x v="30"/>
    <s v="Māori"/>
    <s v="Biguanides"/>
    <x v="0"/>
    <d v="2018-02-27T00:00:00"/>
    <s v="Biguanides"/>
  </r>
  <r>
    <s v="EufOW4Lft7M"/>
    <x v="30"/>
    <s v="Māori"/>
    <s v="Biguanides"/>
    <x v="0"/>
    <d v="2020-09-08T00:00:00"/>
    <s v="Biguanides"/>
  </r>
  <r>
    <s v="EVQms/Q2tp2"/>
    <x v="30"/>
    <s v="Other"/>
    <s v="Biguanides"/>
    <x v="0"/>
    <d v="2024-02-16T00:00:00"/>
    <s v="Biguanides-&gt;SGLT-2 inhibitors"/>
  </r>
  <r>
    <s v="EjFCFJBWep6"/>
    <x v="30"/>
    <s v="Asian"/>
    <s v="Biguanides|Insulin aspart|Insulin isophane"/>
    <x v="0"/>
    <d v="2024-09-28T00:00:00"/>
    <s v="Biguanides|Insulin aspart|Insulin isophane-&gt;Insulin aspart|Insulin isophane"/>
  </r>
  <r>
    <s v="EGSoeBEChJU"/>
    <x v="30"/>
    <s v="Asian"/>
    <s v="Biguanides"/>
    <x v="0"/>
    <d v="2021-03-16T00:00:00"/>
    <s v="Biguanides-&gt;Biguanides|Insulin aspart"/>
  </r>
  <r>
    <s v="eBlB3vU3Lnw"/>
    <x v="30"/>
    <s v="Other"/>
    <s v="Biguanides"/>
    <x v="0"/>
    <d v="2024-08-30T00:00:00"/>
    <s v="Biguanides"/>
  </r>
  <r>
    <s v="EBuL0inioLY"/>
    <x v="30"/>
    <s v="Asian"/>
    <s v="Biguanides"/>
    <x v="0"/>
    <d v="2018-02-12T00:00:00"/>
    <s v="Biguanides-&gt;DPP-4 inhibitors-&gt;SGLT-2 inhibitors-&gt;DPP-4 inhibitors|SGLT-2 inhibitors-&gt;DPP-4 inhibitors|SGLT-2 inhibitors|Thiazolidinedione-&gt;Sulfonylureas-&gt;DPP-4 inhibitors|SGLT-2 inhibitors|Sulfonylureas|Thiazolidinedione"/>
  </r>
  <r>
    <s v="EB8gwIERGxs"/>
    <x v="30"/>
    <s v="Other"/>
    <s v="Biguanides"/>
    <x v="0"/>
    <d v="2020-05-29T00:00:00"/>
    <s v="Biguanides"/>
  </r>
  <r>
    <s v="B0YZdLyKlSc"/>
    <x v="30"/>
    <s v="Māori"/>
    <s v="Biguanides"/>
    <x v="0"/>
    <d v="2020-11-26T00:00:00"/>
    <s v="Biguanides"/>
  </r>
  <r>
    <s v="B.De6mP6EB."/>
    <x v="30"/>
    <s v="Māori"/>
    <s v="Biguanides"/>
    <x v="0"/>
    <d v="2023-10-18T00:00:00"/>
    <s v="Biguanides"/>
  </r>
  <r>
    <s v="AXXJyqobrCs"/>
    <x v="30"/>
    <s v="Māori"/>
    <s v="Biguanides"/>
    <x v="0"/>
    <d v="2019-04-04T00:00:00"/>
    <s v="Biguanides-&gt;SGLT-2 inhibitors-&gt;DPP-4 inhibitors|SGLT-2 inhibitors-&gt;GLP-1 agonists-&gt;Biguanides|GLP-1 agonists-&gt;Biguanides|GLP-1 agonists|SGLT-2 inhibitors"/>
  </r>
  <r>
    <s v="AXEvrulQdsY"/>
    <x v="30"/>
    <s v="Other"/>
    <s v="Biguanides"/>
    <x v="0"/>
    <d v="2017-10-05T00:00:00"/>
    <s v="Biguanides"/>
  </r>
  <r>
    <s v="aSOgUbjbDJA"/>
    <x v="30"/>
    <s v="Asian"/>
    <s v="Biguanides"/>
    <x v="0"/>
    <d v="2018-02-22T00:00:00"/>
    <s v="Biguanides"/>
  </r>
  <r>
    <s v="AU4jPI234LI"/>
    <x v="30"/>
    <s v="Asian"/>
    <s v="Biguanides"/>
    <x v="0"/>
    <d v="2021-01-26T00:00:00"/>
    <s v="Biguanides"/>
  </r>
  <r>
    <s v="bDO4InM2Odw"/>
    <x v="30"/>
    <s v="Pacific peoples"/>
    <s v="Biguanides"/>
    <x v="0"/>
    <d v="2017-03-20T00:00:00"/>
    <s v="Biguanides-&gt;Sulfonylureas-&gt;Biguanides|Sulfonylureas-&gt;SGLT-2 inhibitors-&gt;Biguanides|SGLT-2 inhibitors|Sulfonylureas-&gt;SGLT-2 inhibitors|Sulfonylureas"/>
  </r>
  <r>
    <s v="Besi/kDTRrE"/>
    <x v="30"/>
    <s v="Māori"/>
    <s v="Biguanides|Insulin isophane"/>
    <x v="0"/>
    <d v="2011-01-17T00:00:00"/>
    <s v="Biguanides|Insulin isophane"/>
  </r>
  <r>
    <s v="bCNEuStl0Dc"/>
    <x v="30"/>
    <s v="Other"/>
    <s v="Biguanides"/>
    <x v="0"/>
    <d v="2024-06-27T00:00:00"/>
    <s v="Biguanides"/>
  </r>
  <r>
    <s v="bfH8AXCtcx."/>
    <x v="30"/>
    <s v="Asian"/>
    <s v="Insulin isophane"/>
    <x v="1"/>
    <d v="2011-04-19T00:00:00"/>
    <s v="Insulin isophane-&gt;Biguanides-&gt;Insulin aspart|Insulin isophane-&gt;Insulin aspart-&gt;Biguanides|Sulfonylureas-&gt;Biguanides|Insulin aspart|Insulin isophane-&gt;DPP-4 inhibitors-&gt;SGLT-2 inhibitors-&gt;DPP-4 inhibitors|SGLT-2 inhibitors"/>
  </r>
  <r>
    <s v="bBroNjCnWPg"/>
    <x v="30"/>
    <s v="Asian"/>
    <s v="Biguanides"/>
    <x v="0"/>
    <d v="2020-07-17T00:00:00"/>
    <s v="Biguanides"/>
  </r>
  <r>
    <s v="3XNTb5Jy3Rg"/>
    <x v="30"/>
    <s v="Pacific peoples"/>
    <s v="Biguanides"/>
    <x v="0"/>
    <d v="2025-03-18T00:00:00"/>
    <s v="Biguanides"/>
  </r>
  <r>
    <s v="47011BeCjfM"/>
    <x v="30"/>
    <s v="Other"/>
    <s v="Biguanides"/>
    <x v="0"/>
    <d v="2016-06-09T00:00:00"/>
    <s v="Biguanides"/>
  </r>
  <r>
    <s v="3UQdj484EZI"/>
    <x v="30"/>
    <s v="Pacific peoples"/>
    <s v="Biguanides"/>
    <x v="0"/>
    <d v="2015-03-31T00:00:00"/>
    <s v="Biguanides-&gt;DPP-4 inhibitors-&gt;SGLT-2 inhibitors-&gt;DPP-4 inhibitors|SGLT-2 inhibitors-&gt;Insulin glargine-&gt;DPP-4 inhibitors|Insulin glargine|SGLT-2 inhibitors"/>
  </r>
  <r>
    <s v="3U1YR3K5ZIE"/>
    <x v="30"/>
    <s v="Other"/>
    <s v="Biguanides"/>
    <x v="0"/>
    <d v="2022-07-07T00:00:00"/>
    <s v="Biguanides-&gt;GLP-1 agonists-&gt;SGLT-2 inhibitors"/>
  </r>
  <r>
    <s v="ZzehHg.zt2M"/>
    <x v="30"/>
    <s v="Māori"/>
    <s v="Biguanides"/>
    <x v="0"/>
    <d v="2021-09-14T00:00:00"/>
    <s v="Biguanides-&gt;Biguanides|SGLT-2 inhibitors-&gt;SGLT-2 inhibitors-&gt;DPP-4 inhibitors"/>
  </r>
  <r>
    <s v="ZzS5v0JCDc2"/>
    <x v="30"/>
    <s v="Other"/>
    <s v="Biguanides"/>
    <x v="0"/>
    <d v="2023-09-28T00:00:00"/>
    <s v="Biguanides"/>
  </r>
  <r>
    <s v="4fr8LHcOBrA"/>
    <x v="30"/>
    <s v="Māori"/>
    <s v="Biguanides"/>
    <x v="0"/>
    <d v="2018-10-10T00:00:00"/>
    <s v="Biguanides-&gt;Biguanides|DPP-4 inhibitors-&gt;DPP-4 inhibitors"/>
  </r>
  <r>
    <s v="4EwbeV.HQZY"/>
    <x v="30"/>
    <s v="Pacific peoples"/>
    <s v="Biguanides"/>
    <x v="0"/>
    <d v="2024-10-04T00:00:00"/>
    <s v="Biguanides"/>
  </r>
  <r>
    <s v="4eAsspn4lFA"/>
    <x v="30"/>
    <s v="Other"/>
    <s v="Biguanides"/>
    <x v="0"/>
    <d v="2025-06-13T00:00:00"/>
    <s v="Biguanides"/>
  </r>
  <r>
    <s v="4BVCR/gY.Zc"/>
    <x v="30"/>
    <s v="Other"/>
    <s v="Biguanides"/>
    <x v="0"/>
    <d v="2019-09-02T00:00:00"/>
    <s v="Biguanides-&gt;Biguanides|Insulin aspart|Insulin glargine-&gt;Insulin aspart|Insulin glargine-&gt;Insulin glargine-&gt;Insulin aspart"/>
  </r>
  <r>
    <s v="4r0o3tJ7VLQ"/>
    <x v="30"/>
    <s v="Other"/>
    <s v="Biguanides"/>
    <x v="0"/>
    <d v="2024-05-15T00:00:00"/>
    <s v="Biguanides"/>
  </r>
  <r>
    <s v="4kko/Pquqd6"/>
    <x v="30"/>
    <s v="Other"/>
    <s v="Biguanides"/>
    <x v="0"/>
    <d v="2014-10-07T00:00:00"/>
    <s v="Biguanides"/>
  </r>
  <r>
    <s v="4MTeqZj32m."/>
    <x v="30"/>
    <s v="Pacific peoples"/>
    <s v="Biguanides|SGLT-2 inhibitors"/>
    <x v="0"/>
    <d v="2024-02-12T00:00:00"/>
    <s v="Biguanides|SGLT-2 inhibitors-&gt;SGLT-2 inhibitors-&gt;Biguanides"/>
  </r>
  <r>
    <s v="aKwndxpFILA"/>
    <x v="30"/>
    <s v="Asian"/>
    <s v="Biguanides"/>
    <x v="0"/>
    <d v="2023-07-24T00:00:00"/>
    <s v="Biguanides"/>
  </r>
  <r>
    <s v="AKnCXddREVg"/>
    <x v="30"/>
    <s v="Asian"/>
    <s v="Biguanides"/>
    <x v="0"/>
    <d v="2020-10-01T00:00:00"/>
    <s v="Biguanides-&gt;Insulin aspart|Insulin isophane-&gt;Insulin isophane-&gt;Insulin aspart"/>
  </r>
  <r>
    <s v="ALX1i/72ukE"/>
    <x v="30"/>
    <s v="Māori"/>
    <s v="Biguanides"/>
    <x v="0"/>
    <d v="2017-02-02T00:00:00"/>
    <s v="Biguanides"/>
  </r>
  <r>
    <s v="Akbz7FS.B0Q"/>
    <x v="30"/>
    <s v="Other"/>
    <s v="Biguanides"/>
    <x v="0"/>
    <d v="2020-11-16T00:00:00"/>
    <s v="Biguanides-&gt;Biguanides|Sulfonylureas-&gt;Biguanides|GLP-1 agonists|Sulfonylureas-&gt;GLP-1 agonists-&gt;GLP-1 agonists|Sulfonylureas"/>
  </r>
  <r>
    <s v="5sejtoT9XI6"/>
    <x v="30"/>
    <s v="Asian"/>
    <s v="SGLT-2 inhibitors"/>
    <x v="0"/>
    <d v="2023-11-16T00:00:00"/>
    <s v="SGLT-2 inhibitors"/>
  </r>
  <r>
    <s v="5uT.3ry3bww"/>
    <x v="30"/>
    <s v="Asian"/>
    <s v="Biguanides|Insulin aspart"/>
    <x v="0"/>
    <d v="2019-07-09T00:00:00"/>
    <s v="Biguanides|Insulin aspart-&gt;Insulin isophane"/>
  </r>
  <r>
    <s v="aPJlAulh3SA"/>
    <x v="30"/>
    <s v="Other"/>
    <s v="Biguanides"/>
    <x v="0"/>
    <d v="2021-03-03T00:00:00"/>
    <s v="Biguanides"/>
  </r>
  <r>
    <s v="Ar4GOtsGq8w"/>
    <x v="30"/>
    <s v="Other"/>
    <s v="Biguanides"/>
    <x v="0"/>
    <d v="2013-06-13T00:00:00"/>
    <s v="Biguanides"/>
  </r>
  <r>
    <s v="aRBSe9Dc.cU"/>
    <x v="30"/>
    <s v="Asian"/>
    <s v="Biguanides"/>
    <x v="0"/>
    <d v="2020-09-05T00:00:00"/>
    <s v="Biguanides"/>
  </r>
  <r>
    <s v="allHHhbFUVU"/>
    <x v="30"/>
    <s v="Māori"/>
    <s v="Biguanides"/>
    <x v="0"/>
    <d v="2020-09-22T00:00:00"/>
    <s v="Biguanides"/>
  </r>
  <r>
    <s v="56UtYHUn/kc"/>
    <x v="30"/>
    <s v="Asian"/>
    <s v="Biguanides"/>
    <x v="0"/>
    <d v="2019-09-18T00:00:00"/>
    <s v="Biguanides"/>
  </r>
  <r>
    <s v="5c2EGrvZNFw"/>
    <x v="30"/>
    <s v="Asian"/>
    <s v="Biguanides"/>
    <x v="0"/>
    <d v="2013-02-13T00:00:00"/>
    <s v="Biguanides"/>
  </r>
  <r>
    <s v="50beH0lN89U"/>
    <x v="30"/>
    <s v="Asian"/>
    <s v="Biguanides"/>
    <x v="0"/>
    <d v="2024-04-03T00:00:00"/>
    <s v="Biguanides-&gt;Biguanides|DPP-4 inhibitors"/>
  </r>
  <r>
    <s v="50JPKp5MH4Q"/>
    <x v="30"/>
    <s v="Pacific peoples"/>
    <s v="Biguanides"/>
    <x v="0"/>
    <d v="2013-02-08T00:00:00"/>
    <s v="Biguanides-&gt;GLP-1 agonists-&gt;DPP-4 inhibitors-&gt;DPP-4 inhibitors|SGLT-2 inhibitors"/>
  </r>
  <r>
    <s v="52GUFUp5.mk"/>
    <x v="30"/>
    <s v="Pacific peoples"/>
    <s v="DPP-4 inhibitors"/>
    <x v="0"/>
    <d v="2024-08-23T00:00:00"/>
    <s v="DPP-4 inhibitors"/>
  </r>
  <r>
    <s v="530FDzL2XoA"/>
    <x v="30"/>
    <s v="Other"/>
    <s v="Biguanides"/>
    <x v="0"/>
    <d v="2015-08-26T00:00:00"/>
    <s v="Biguanides"/>
  </r>
  <r>
    <s v="5LcEuV6iKUo"/>
    <x v="30"/>
    <s v="Other"/>
    <s v="Biguanides"/>
    <x v="0"/>
    <d v="2021-04-15T00:00:00"/>
    <s v="Biguanides"/>
  </r>
  <r>
    <s v="79MfHjZHyoM"/>
    <x v="30"/>
    <s v="Asian"/>
    <s v="Biguanides"/>
    <x v="0"/>
    <d v="2025-01-30T00:00:00"/>
    <s v="Biguanides"/>
  </r>
  <r>
    <s v="6ZH5ARx3u9Y"/>
    <x v="30"/>
    <s v="Asian"/>
    <s v="Biguanides|Insulin isophane"/>
    <x v="0"/>
    <d v="2017-05-11T00:00:00"/>
    <s v="Biguanides|Insulin isophane-&gt;Biguanides-&gt;Insulin aspart-&gt;Insulin isophane-&gt;Insulin aspart|Insulin isophane-&gt;Biguanides|SGLT-2 inhibitors"/>
  </r>
  <r>
    <s v="BcE4PB5Zk/Y"/>
    <x v="30"/>
    <s v="Māori"/>
    <s v="Biguanides"/>
    <x v="0"/>
    <d v="2016-11-12T00:00:00"/>
    <s v="Biguanides-&gt;Sulfonylureas-&gt;Insulin glargine-&gt;Biguanides|Insulin glargine-&gt;DPP-4 inhibitors-&gt;DPP-4 inhibitors|SGLT-2 inhibitors-&gt;SGLT-2 inhibitors"/>
  </r>
  <r>
    <s v="bBxnZWbYer2"/>
    <x v="30"/>
    <s v="Other"/>
    <s v="Biguanides"/>
    <x v="0"/>
    <d v="2014-01-30T00:00:00"/>
    <s v="Biguanides"/>
  </r>
  <r>
    <s v="b8rHZ6dRaqU"/>
    <x v="30"/>
    <s v="Other"/>
    <s v="Biguanides"/>
    <x v="0"/>
    <d v="2016-10-25T00:00:00"/>
    <s v="Biguanides-&gt;SGLT-2 inhibitors-&gt;Biguanides|SGLT-2 inhibitors"/>
  </r>
  <r>
    <s v="BaJJMKyvpqE"/>
    <x v="30"/>
    <s v="Asian"/>
    <s v="Biguanides|Insulin isophane"/>
    <x v="0"/>
    <d v="2018-10-31T00:00:00"/>
    <s v="Biguanides|Insulin isophane-&gt;Insulin isophane-&gt;Insulin aspart|Insulin isophane-&gt;Insulin aspart-&gt;Biguanides-&gt;Biguanides|DPP-4 inhibitors-&gt;DPP-4 inhibitors-&gt;DPP-4 inhibitors|Sulfonylureas"/>
  </r>
  <r>
    <s v="Bgi8Zg7oh56"/>
    <x v="30"/>
    <s v="Asian"/>
    <s v="Biguanides"/>
    <x v="0"/>
    <d v="2020-04-17T00:00:00"/>
    <s v="Biguanides-&gt;Insulin glargine-&gt;Insulin aspart|Insulin glargine-&gt;Insulin aspart|Insulin isophane-&gt;Insulin isophane-&gt;Insulin aspart"/>
  </r>
  <r>
    <s v="BfSqtSeIcF."/>
    <x v="30"/>
    <s v="Other"/>
    <s v="Biguanides"/>
    <x v="0"/>
    <d v="2024-06-23T00:00:00"/>
    <s v="Biguanides"/>
  </r>
  <r>
    <s v="BJbEd.ASvw2"/>
    <x v="30"/>
    <s v="Asian"/>
    <s v="Biguanides"/>
    <x v="0"/>
    <d v="2025-10-04T00:00:00"/>
    <s v="Biguanides"/>
  </r>
  <r>
    <s v="Bn3D.9dNqa."/>
    <x v="30"/>
    <s v="Māori"/>
    <s v="Biguanides"/>
    <x v="0"/>
    <d v="2022-07-21T00:00:00"/>
    <s v="Biguanides"/>
  </r>
  <r>
    <s v="bJw9cgTXvI6"/>
    <x v="30"/>
    <s v="Asian"/>
    <s v="Biguanides"/>
    <x v="0"/>
    <d v="2022-11-30T00:00:00"/>
    <s v="Biguanides-&gt;DPP-4 inhibitors"/>
  </r>
  <r>
    <s v="Er3ipW5s436"/>
    <x v="30"/>
    <s v="Asian"/>
    <s v="Biguanides"/>
    <x v="0"/>
    <d v="2014-12-02T00:00:00"/>
    <s v="Biguanides-&gt;Biguanides|Sulfonylureas-&gt;DPP-4 inhibitors|Sulfonylureas-&gt;DPP-4 inhibitors|SGLT-2 inhibitors|Sulfonylureas"/>
  </r>
  <r>
    <s v="EQgVg5gZrHk"/>
    <x v="30"/>
    <s v="Māori"/>
    <s v="Biguanides"/>
    <x v="0"/>
    <d v="2014-05-19T00:00:00"/>
    <s v="Biguanides-&gt;Insulin isophane-&gt;Insulin aspart-&gt;Insulin glargine|Sulfonylureas-&gt;Insulin glargine-&gt;Insulin aspart|Insulin glargine|Sulfonylureas-&gt;DPP-4 inhibitors|Insulin glargine"/>
  </r>
  <r>
    <s v="eshRKC0Cyt6"/>
    <x v="30"/>
    <s v="Other"/>
    <s v="Insulin aspart"/>
    <x v="1"/>
    <d v="2015-04-15T00:00:00"/>
    <s v="Insulin aspart-&gt;Biguanides"/>
  </r>
  <r>
    <s v="EpFf/qKtfMQ"/>
    <x v="30"/>
    <s v="Asian"/>
    <s v="Biguanides"/>
    <x v="0"/>
    <d v="2019-02-07T00:00:00"/>
    <s v="Biguanides-&gt;SGLT-2 inhibitors"/>
  </r>
  <r>
    <s v="EoWr7NEdlv."/>
    <x v="30"/>
    <s v="Māori"/>
    <s v="Insulin aspart|Insulin isophane"/>
    <x v="1"/>
    <d v="2017-11-30T00:00:00"/>
    <s v="Insulin aspart|Insulin isophane-&gt;Insulin glargine-&gt;Biguanides-&gt;Insulin isophane-&gt;Biguanides|Insulin isophane-&gt;DPP-4 inhibitors"/>
  </r>
  <r>
    <s v="eOhWaEdtVK6"/>
    <x v="30"/>
    <s v="Asian"/>
    <s v="Biguanides|Insulin aspart|Insulin isophane"/>
    <x v="0"/>
    <d v="2018-02-01T00:00:00"/>
    <s v="Biguanides|Insulin aspart|Insulin isophane-&gt;Biguanides|Insulin isophane-&gt;Insulin isophane"/>
  </r>
  <r>
    <s v="Exr/KbL1rAk"/>
    <x v="30"/>
    <s v="Other"/>
    <s v="Biguanides|Sulfonylureas"/>
    <x v="0"/>
    <d v="2017-08-10T00:00:00"/>
    <s v="Biguanides|Sulfonylureas-&gt;Insulin glargine-&gt;Biguanides-&gt;Biguanides|Insulin glargine-&gt;Insulin glargine|Insulin glulisine-&gt;Insulin glulisine-&gt;Biguanides|SGLT-2 inhibitors-&gt;Biguanides|Insulin glargine|SGLT-2 inhibitors-&gt;Sulfonylureas-&gt;Biguanides|GLP-1 agonists-&gt;GLP-1 agonists-&gt;Biguanides|GLP-1 agonists|Insulin aspart-&gt;GLP-1 agonists|Insulin glargine-&gt;GLP-1 agonists|Insulin aspart|Insulin glargine-&gt;Insulin aspart|Insulin glargine"/>
  </r>
  <r>
    <s v="eufOwQsXhew"/>
    <x v="30"/>
    <s v="Pacific peoples"/>
    <s v="Biguanides"/>
    <x v="0"/>
    <d v="2017-10-21T00:00:00"/>
    <s v="Biguanides-&gt;Biguanides|Sulfonylureas-&gt;Sulfonylureas-&gt;DPP-4 inhibitors-&gt;DPP-4 inhibitors|Sulfonylureas-&gt;DPP-4 inhibitors|GLP-1 agonists-&gt;GLP-1 agonists-&gt;Biguanides|GLP-1 agonists-&gt;Biguanides|GLP-1 agonists|Sulfonylureas"/>
  </r>
  <r>
    <s v="eUh55AbxXWI"/>
    <x v="30"/>
    <s v="Other"/>
    <s v="Biguanides"/>
    <x v="0"/>
    <d v="2016-07-15T00:00:00"/>
    <s v="Biguanides"/>
  </r>
  <r>
    <s v="bX8AlOTUPTk"/>
    <x v="30"/>
    <s v="Pacific peoples"/>
    <s v="DPP-4 inhibitors"/>
    <x v="0"/>
    <d v="2024-09-27T00:00:00"/>
    <s v="DPP-4 inhibitors-&gt;Biguanides-&gt;Sulfonylureas-&gt;DPP-4 inhibitors|Sulfonylureas"/>
  </r>
  <r>
    <s v="BWypDHKa172"/>
    <x v="30"/>
    <s v="Pacific peoples"/>
    <s v="Biguanides"/>
    <x v="0"/>
    <d v="2025-01-30T00:00:00"/>
    <s v="Biguanides"/>
  </r>
  <r>
    <s v="eJ6D0WApIOU"/>
    <x v="30"/>
    <s v="Other"/>
    <s v="Biguanides"/>
    <x v="0"/>
    <d v="2023-07-18T00:00:00"/>
    <s v="Biguanides"/>
  </r>
  <r>
    <s v="EjboBfp1pKk"/>
    <x v="30"/>
    <s v="Other"/>
    <s v="Biguanides"/>
    <x v="0"/>
    <d v="2022-04-29T00:00:00"/>
    <s v="Biguanides"/>
  </r>
  <r>
    <s v="ek.C/fwAKys"/>
    <x v="30"/>
    <s v="Other"/>
    <s v="Biguanides"/>
    <x v="0"/>
    <d v="2012-03-26T00:00:00"/>
    <s v="Biguanides"/>
  </r>
  <r>
    <s v="eK7bilHjwXE"/>
    <x v="30"/>
    <s v="Asian"/>
    <s v="Biguanides"/>
    <x v="0"/>
    <d v="2014-09-19T00:00:00"/>
    <s v="Biguanides-&gt;Insulin glargine-&gt;Biguanides|Insulin glargine-&gt;Insulin aspart-&gt;Biguanides|Insulin aspart|Insulin glargine-&gt;Insulin aspart|Insulin glargine-&gt;DPP-4 inhibitors|Insulin glargine-&gt;DPP-4 inhibitors|Insulin aspart|Insulin glargine-&gt;Insulin aspart|Insulin glargine|SGLT-2 inhibitors"/>
  </r>
  <r>
    <s v="em/hswo2oYM"/>
    <x v="30"/>
    <s v="Asian"/>
    <s v="Biguanides|Insulin isophane|Insulin lispro"/>
    <x v="0"/>
    <d v="2022-02-28T00:00:00"/>
    <s v="Biguanides|Insulin isophane|Insulin lispro-&gt;Insulin isophane|Insulin lispro-&gt;Insulin lispro-&gt;DPP-4 inhibitors"/>
  </r>
  <r>
    <s v="buSio9KYnxs"/>
    <x v="30"/>
    <s v="Māori"/>
    <s v="Biguanides"/>
    <x v="0"/>
    <d v="2024-08-08T00:00:00"/>
    <s v="Biguanides"/>
  </r>
  <r>
    <s v="BuhDCoJE9zs"/>
    <x v="30"/>
    <s v="Māori"/>
    <s v="Biguanides"/>
    <x v="0"/>
    <d v="2024-06-29T00:00:00"/>
    <s v="Biguanides"/>
  </r>
  <r>
    <s v="buectf3NRSw"/>
    <x v="30"/>
    <s v="Asian"/>
    <s v="Biguanides"/>
    <x v="0"/>
    <d v="2024-05-14T00:00:00"/>
    <s v="Biguanides-&gt;Insulin isophane-&gt;Insulin aspart"/>
  </r>
  <r>
    <s v="BtvdwPctB2s"/>
    <x v="30"/>
    <s v="Other"/>
    <s v="Biguanides"/>
    <x v="0"/>
    <d v="2022-04-08T00:00:00"/>
    <s v="Biguanides"/>
  </r>
  <r>
    <s v="bSxE8lq15Hc"/>
    <x v="30"/>
    <s v="Asian"/>
    <s v="Insulin aspart"/>
    <x v="1"/>
    <d v="2015-04-18T00:00:00"/>
    <s v="Insulin aspart-&gt;Biguanides"/>
  </r>
  <r>
    <s v="bPKp32pwPKo"/>
    <x v="30"/>
    <s v="Pacific peoples"/>
    <s v="DPP-4 inhibitors"/>
    <x v="0"/>
    <d v="2025-08-14T00:00:00"/>
    <s v="DPP-4 inhibitors"/>
  </r>
  <r>
    <s v="BRA.NwbpgQA"/>
    <x v="30"/>
    <s v="Other"/>
    <s v="Biguanides"/>
    <x v="0"/>
    <d v="2013-02-05T00:00:00"/>
    <s v="Biguanides"/>
  </r>
  <r>
    <s v="IgPJJzGGEAw"/>
    <x v="30"/>
    <s v="Other"/>
    <s v="Biguanides"/>
    <x v="0"/>
    <d v="2023-10-31T00:00:00"/>
    <s v="Biguanides"/>
  </r>
  <r>
    <s v="IDOEXMMC1jM"/>
    <x v="30"/>
    <s v="Pacific peoples"/>
    <s v="Biguanides"/>
    <x v="0"/>
    <d v="2017-04-15T00:00:00"/>
    <s v="Biguanides"/>
  </r>
  <r>
    <s v="iDvYq5RECf."/>
    <x v="30"/>
    <s v="Pacific peoples"/>
    <s v="DPP-4 inhibitors"/>
    <x v="0"/>
    <d v="2022-08-16T00:00:00"/>
    <s v="DPP-4 inhibitors"/>
  </r>
  <r>
    <s v="FfJYzY9AbQA"/>
    <x v="30"/>
    <s v="Other"/>
    <s v="Biguanides"/>
    <x v="0"/>
    <d v="2016-03-10T00:00:00"/>
    <s v="Biguanides"/>
  </r>
  <r>
    <s v="IbEDXVum8Ig"/>
    <x v="30"/>
    <s v="Other"/>
    <s v="Biguanides"/>
    <x v="0"/>
    <d v="2025-02-27T00:00:00"/>
    <s v="Biguanides"/>
  </r>
  <r>
    <s v="ibORLzZ/suA"/>
    <x v="30"/>
    <s v="Pacific peoples"/>
    <s v="Biguanides"/>
    <x v="0"/>
    <d v="2015-04-28T00:00:00"/>
    <s v="Biguanides-&gt;Biguanides|SGLT-2 inhibitors-&gt;SGLT-2 inhibitors|Sulfonylureas"/>
  </r>
  <r>
    <s v="iahtrToditg"/>
    <x v="30"/>
    <s v="Asian"/>
    <s v="Biguanides|Insulin isophane|Insulin lispro"/>
    <x v="0"/>
    <d v="2019-02-27T00:00:00"/>
    <s v="Biguanides|Insulin isophane|Insulin lispro-&gt;Insulin isophane-&gt;Biguanides-&gt;Biguanides|Insulin aspart-&gt;Insulin lispro-&gt;Biguanides|DPP-4 inhibitors-&gt;DPP-4 inhibitors-&gt;Insulin isophane|Insulin lispro-&gt;SGLT-2 inhibitors-&gt;DPP-4 inhibitors|SGLT-2 inhibitors"/>
  </r>
  <r>
    <s v="eYMpyC5YG3."/>
    <x v="30"/>
    <s v="Asian"/>
    <s v="Biguanides"/>
    <x v="0"/>
    <d v="2021-08-23T00:00:00"/>
    <s v="Biguanides-&gt;DPP-4 inhibitors-&gt;DPP-4 inhibitors|SGLT-2 inhibitors"/>
  </r>
  <r>
    <s v="EZsWXm83MYY"/>
    <x v="30"/>
    <s v="Other"/>
    <s v="Biguanides"/>
    <x v="0"/>
    <d v="2018-12-21T00:00:00"/>
    <s v="Biguanides"/>
  </r>
  <r>
    <s v="F/1B8vN98DA"/>
    <x v="30"/>
    <s v="Pacific peoples"/>
    <s v="Biguanides"/>
    <x v="0"/>
    <d v="2025-09-06T00:00:00"/>
    <s v="Biguanides"/>
  </r>
  <r>
    <s v="f/dt9GYnTLM"/>
    <x v="30"/>
    <s v="Asian"/>
    <s v="Biguanides"/>
    <x v="0"/>
    <d v="2018-11-01T00:00:00"/>
    <s v="Biguanides"/>
  </r>
  <r>
    <s v="fcKij7oIyZM"/>
    <x v="30"/>
    <s v="Māori"/>
    <s v="Biguanides"/>
    <x v="0"/>
    <d v="2016-02-05T00:00:00"/>
    <s v="Biguanides"/>
  </r>
  <r>
    <s v="FDpN593lfJU"/>
    <x v="30"/>
    <s v="Other"/>
    <s v="Biguanides"/>
    <x v="0"/>
    <d v="2016-08-29T00:00:00"/>
    <s v="Biguanides"/>
  </r>
  <r>
    <s v="F6eYPI3F/B."/>
    <x v="30"/>
    <s v="Pacific peoples"/>
    <s v="Biguanides"/>
    <x v="0"/>
    <d v="2022-11-24T00:00:00"/>
    <s v="Biguanides"/>
  </r>
  <r>
    <s v="itTl/kI2OeA"/>
    <x v="30"/>
    <s v="Asian"/>
    <s v="Biguanides|Insulin aspart|Insulin isophane"/>
    <x v="0"/>
    <d v="2020-09-24T00:00:00"/>
    <s v="Biguanides|Insulin aspart|Insulin isophane-&gt;Insulin aspart|Insulin isophane-&gt;Insulin isophane-&gt;Biguanides-&gt;Insulin aspart"/>
  </r>
  <r>
    <s v="iTzMhcvXljc"/>
    <x v="30"/>
    <s v="Other"/>
    <s v="Biguanides"/>
    <x v="0"/>
    <d v="2019-03-15T00:00:00"/>
    <s v="Biguanides-&gt;DPP-4 inhibitors"/>
  </r>
  <r>
    <s v="IV2zSUQz6FI"/>
    <x v="30"/>
    <s v="Other"/>
    <s v="Biguanides"/>
    <x v="0"/>
    <d v="2022-05-12T00:00:00"/>
    <s v="Biguanides-&gt;Insulin isophane"/>
  </r>
  <r>
    <s v="Wyo.5D2nhtA"/>
    <x v="30"/>
    <s v="Asian"/>
    <s v="Biguanides"/>
    <x v="0"/>
    <d v="2025-06-04T00:00:00"/>
    <s v="Biguanides"/>
  </r>
  <r>
    <s v="j0dU.ZVgmLQ"/>
    <x v="30"/>
    <s v="Asian"/>
    <s v="Biguanides"/>
    <x v="0"/>
    <d v="2023-10-12T00:00:00"/>
    <s v="Biguanides"/>
  </r>
  <r>
    <s v="wyzQiGmJTuY"/>
    <x v="30"/>
    <s v="Māori"/>
    <s v="Biguanides"/>
    <x v="0"/>
    <d v="2013-12-06T00:00:00"/>
    <s v="Biguanides-&gt;Sulfonylureas-&gt;SGLT-2 inhibitors-&gt;SGLT-2 inhibitors|Sulfonylureas"/>
  </r>
  <r>
    <s v="x.hY6luPnzU"/>
    <x v="30"/>
    <s v="Māori"/>
    <s v="Biguanides"/>
    <x v="0"/>
    <d v="2023-10-03T00:00:00"/>
    <s v="Biguanides-&gt;Biguanides|GLP-1 agonists-&gt;SGLT-2 inhibitors"/>
  </r>
  <r>
    <s v="IsJnssrvViM"/>
    <x v="30"/>
    <s v="Asian"/>
    <s v="Biguanides"/>
    <x v="0"/>
    <d v="2019-12-11T00:00:00"/>
    <s v="Biguanides-&gt;SGLT-2 inhibitors"/>
  </r>
  <r>
    <s v="iSp3j7GN.ts"/>
    <x v="30"/>
    <s v="Māori"/>
    <s v="Biguanides"/>
    <x v="0"/>
    <d v="2019-09-11T00:00:00"/>
    <s v="Biguanides-&gt;Insulin glargine-&gt;Biguanides|Insulin glargine-&gt;SGLT-2 inhibitors-&gt;Insulin glargine|SGLT-2 inhibitors-&gt;Biguanides|GLP-1 agonists-&gt;Biguanides|GLP-1 agonists|Insulin glargine-&gt;GLP-1 agonists|Insulin glargine"/>
  </r>
  <r>
    <s v="ik4mEAYE7Lc"/>
    <x v="30"/>
    <s v="Pacific peoples"/>
    <s v="Biguanides"/>
    <x v="0"/>
    <d v="2014-02-13T00:00:00"/>
    <s v="Biguanides"/>
  </r>
  <r>
    <s v="ilL.SwplKbQ"/>
    <x v="30"/>
    <s v="Other"/>
    <s v="Biguanides"/>
    <x v="0"/>
    <d v="2021-05-20T00:00:00"/>
    <s v="Biguanides"/>
  </r>
  <r>
    <s v="ILmVwjDqMeM"/>
    <x v="30"/>
    <s v="Māori"/>
    <s v="Biguanides"/>
    <x v="0"/>
    <d v="2020-06-16T00:00:00"/>
    <s v="Biguanides"/>
  </r>
  <r>
    <s v="iKfGobu3j86"/>
    <x v="30"/>
    <s v="Asian"/>
    <s v="Insulin isophane"/>
    <x v="1"/>
    <d v="2022-01-31T00:00:00"/>
    <s v="Insulin isophane-&gt;Biguanides|Insulin isophane-&gt;Biguanides-&gt;Insulin aspart|Insulin isophane"/>
  </r>
  <r>
    <s v="Ij4QPGtKfcQ"/>
    <x v="30"/>
    <s v="Other"/>
    <s v="Biguanides"/>
    <x v="0"/>
    <d v="2022-10-05T00:00:00"/>
    <s v="Biguanides"/>
  </r>
  <r>
    <s v="IIcSfP8Exn."/>
    <x v="30"/>
    <s v="Māori"/>
    <s v="Biguanides"/>
    <x v="0"/>
    <d v="2025-03-30T00:00:00"/>
    <s v="Biguanides"/>
  </r>
  <r>
    <s v="ImUdP3KWkuE"/>
    <x v="30"/>
    <s v="Other"/>
    <s v="Biguanides"/>
    <x v="0"/>
    <d v="2018-07-03T00:00:00"/>
    <s v="Biguanides"/>
  </r>
  <r>
    <s v="inmuVhJ1t0o"/>
    <x v="30"/>
    <s v="Asian"/>
    <s v="Biguanides"/>
    <x v="0"/>
    <d v="2021-12-14T00:00:00"/>
    <s v="Biguanides"/>
  </r>
  <r>
    <s v="IM.2ADTM9C6"/>
    <x v="30"/>
    <s v="Other"/>
    <s v="Biguanides|Insulin aspart|Insulin glargine"/>
    <x v="0"/>
    <d v="2017-09-05T00:00:00"/>
    <s v="Biguanides|Insulin aspart|Insulin glargine-&gt;Biguanides-&gt;Sulfonylureas-&gt;Biguanides|GLP-1 agonists-&gt;GLP-1 agonists"/>
  </r>
  <r>
    <s v="iMOKdaSBxxM"/>
    <x v="30"/>
    <s v="Asian"/>
    <s v="Biguanides"/>
    <x v="0"/>
    <d v="2025-07-16T00:00:00"/>
    <s v="Biguanides"/>
  </r>
  <r>
    <s v="T4O0N0gQYgY"/>
    <x v="30"/>
    <s v="Asian"/>
    <s v="Biguanides"/>
    <x v="0"/>
    <d v="2017-02-22T00:00:00"/>
    <s v="Biguanides-&gt;Biguanides|Sulfonylureas-&gt;Sulfonylureas-&gt;DPP-4 inhibitors-&gt;DPP-4 inhibitors|Sulfonylureas"/>
  </r>
  <r>
    <s v="t3o01FC47Z6"/>
    <x v="30"/>
    <s v="Māori"/>
    <s v="Biguanides"/>
    <x v="0"/>
    <d v="2022-09-13T00:00:00"/>
    <s v="Biguanides"/>
  </r>
  <r>
    <s v="sxL.ITG7KlU"/>
    <x v="30"/>
    <s v="Other"/>
    <s v="Biguanides"/>
    <x v="0"/>
    <d v="2011-11-09T00:00:00"/>
    <s v="Biguanides-&gt;Biguanides|Insulin aspart|Insulin isophane-&gt;Insulin aspart|Insulin isophane-&gt;Biguanides|Insulin isophane-&gt;Insulin isophane-&gt;DPP-4 inhibitors"/>
  </r>
  <r>
    <s v="SXsffXb3dEg"/>
    <x v="30"/>
    <s v="Pacific peoples"/>
    <s v="Biguanides"/>
    <x v="0"/>
    <d v="2025-10-13T00:00:00"/>
    <s v="Biguanides"/>
  </r>
  <r>
    <s v="syo3Ye0PPzY"/>
    <x v="30"/>
    <s v="Māori"/>
    <s v="Biguanides"/>
    <x v="0"/>
    <d v="2011-02-04T00:00:00"/>
    <s v="Biguanides-&gt;Sulfonylureas-&gt;Biguanides|Sulfonylureas-&gt;Insulin glargine-&gt;GLP-1 agonists-&gt;Biguanides|GLP-1 agonists|Sulfonylureas-&gt;SGLT-2 inhibitors-&gt;Biguanides|SGLT-2 inhibitors|Sulfonylureas-&gt;Biguanides|GLP-1 agonists|SGLT-2 inhibitors|Sulfonylureas-&gt;Biguanides|SGLT-2 inhibitors"/>
  </r>
  <r>
    <s v="SZloSmBruiY"/>
    <x v="30"/>
    <s v="Asian"/>
    <s v="Biguanides"/>
    <x v="0"/>
    <d v="2015-04-30T00:00:00"/>
    <s v="Biguanides-&gt;Insulin isophane"/>
  </r>
  <r>
    <s v="T.fPZHkOXMo"/>
    <x v="30"/>
    <s v="Māori"/>
    <s v="Biguanides"/>
    <x v="0"/>
    <d v="2023-08-11T00:00:00"/>
    <s v="Biguanides-&gt;Biguanides|Insulin isophane"/>
  </r>
  <r>
    <s v="t/WoNpe9sl."/>
    <x v="30"/>
    <s v="Asian"/>
    <s v="Biguanides"/>
    <x v="0"/>
    <d v="2012-07-24T00:00:00"/>
    <s v="Biguanides-&gt;Sulfonylureas-&gt;Biguanides|Sulfonylureas-&gt;Biguanides|Insulin glargine|Sulfonylureas-&gt;Insulin aspart|Insulin glargine-&gt;Insulin aspart-&gt;SGLT-2 inhibitors-&gt;Insulin aspart|Insulin glargine|SGLT-2 inhibitors"/>
  </r>
  <r>
    <s v="T.qHvnVO9wA"/>
    <x v="30"/>
    <s v="Asian"/>
    <s v="Biguanides|Insulin aspart|Insulin isophane"/>
    <x v="0"/>
    <d v="2016-09-27T00:00:00"/>
    <s v="Biguanides|Insulin aspart|Insulin isophane-&gt;Insulin aspart|Insulin isophane"/>
  </r>
  <r>
    <s v="t.TNFy7k6W2"/>
    <x v="30"/>
    <s v="Other"/>
    <s v="Biguanides"/>
    <x v="0"/>
    <d v="2013-08-26T00:00:00"/>
    <s v="Biguanides"/>
  </r>
  <r>
    <s v="WACBJPNL4H6"/>
    <x v="30"/>
    <s v="Other"/>
    <s v="Biguanides|Insulin isophane"/>
    <x v="0"/>
    <d v="2016-07-28T00:00:00"/>
    <s v="Biguanides|Insulin isophane-&gt;Insulin isophane-&gt;Insulin aspart-&gt;Insulin aspart|Insulin isophane"/>
  </r>
  <r>
    <s v="WBdWAmccVX6"/>
    <x v="30"/>
    <s v="Asian"/>
    <s v="Biguanides|DPP-4 inhibitors"/>
    <x v="0"/>
    <d v="2025-06-13T00:00:00"/>
    <s v="Biguanides|DPP-4 inhibitors-&gt;DPP-4 inhibitors"/>
  </r>
  <r>
    <s v="W8Pfvcsq3/."/>
    <x v="30"/>
    <s v="Other"/>
    <s v="Biguanides"/>
    <x v="0"/>
    <d v="2023-12-11T00:00:00"/>
    <s v="Biguanides"/>
  </r>
  <r>
    <s v="W3ArNxG/uyo"/>
    <x v="30"/>
    <s v="Other"/>
    <s v="Biguanides"/>
    <x v="0"/>
    <d v="2011-12-15T00:00:00"/>
    <s v="Biguanides"/>
  </r>
  <r>
    <s v="w2qG9OFjcg2"/>
    <x v="30"/>
    <s v="Asian"/>
    <s v="Biguanides"/>
    <x v="0"/>
    <d v="2022-04-16T00:00:00"/>
    <s v="Biguanides"/>
  </r>
  <r>
    <s v="wggnAxi/Mvc"/>
    <x v="30"/>
    <s v="Pacific peoples"/>
    <s v="Insulin aspart|Insulin isophane"/>
    <x v="1"/>
    <d v="2025-04-27T00:00:00"/>
    <s v="Insulin aspart|Insulin isophane-&gt;Biguanides|Insulin glargine-&gt;Insulin glargine"/>
  </r>
  <r>
    <s v="Wh862bVute6"/>
    <x v="30"/>
    <s v="Pacific peoples"/>
    <s v="Biguanides"/>
    <x v="0"/>
    <d v="2025-09-11T00:00:00"/>
    <s v="Biguanides"/>
  </r>
  <r>
    <s v="WHAkwCkKtC6"/>
    <x v="30"/>
    <s v="Asian"/>
    <s v="Biguanides"/>
    <x v="0"/>
    <d v="2023-07-20T00:00:00"/>
    <s v="Biguanides"/>
  </r>
  <r>
    <s v="WCkBWJtImxc"/>
    <x v="30"/>
    <s v="Māori"/>
    <s v="Biguanides"/>
    <x v="0"/>
    <d v="2023-08-29T00:00:00"/>
    <s v="Biguanides"/>
  </r>
  <r>
    <s v="WbM9RS0BXgc"/>
    <x v="30"/>
    <s v="Other"/>
    <s v="Biguanides"/>
    <x v="0"/>
    <d v="2024-11-04T00:00:00"/>
    <s v="Biguanides"/>
  </r>
  <r>
    <s v="WrEeyOXs6bA"/>
    <x v="30"/>
    <s v="Māori"/>
    <s v="Biguanides"/>
    <x v="0"/>
    <d v="2011-06-05T00:00:00"/>
    <s v="Biguanides-&gt;Biguanides|Sulfonylureas-&gt;SGLT-2 inhibitors"/>
  </r>
  <r>
    <s v="WTzw2UrRJCg"/>
    <x v="30"/>
    <s v="Asian"/>
    <s v="Biguanides"/>
    <x v="0"/>
    <d v="2024-10-18T00:00:00"/>
    <s v="Biguanides"/>
  </r>
  <r>
    <s v="wIQtdy5KbEc"/>
    <x v="30"/>
    <s v="Other"/>
    <s v="Biguanides"/>
    <x v="0"/>
    <d v="2020-07-06T00:00:00"/>
    <s v="Biguanides"/>
  </r>
  <r>
    <s v="Wjak3YzzK5c"/>
    <x v="30"/>
    <s v="Asian"/>
    <s v="Biguanides"/>
    <x v="0"/>
    <d v="2024-09-13T00:00:00"/>
    <s v="Biguanides"/>
  </r>
  <r>
    <s v="WlD4Z/lzCDg"/>
    <x v="30"/>
    <s v="Asian"/>
    <s v="Biguanides"/>
    <x v="0"/>
    <d v="2024-01-16T00:00:00"/>
    <s v="Biguanides"/>
  </r>
  <r>
    <s v="WlHldyGgIZU"/>
    <x v="30"/>
    <s v="Other"/>
    <s v="Biguanides"/>
    <x v="0"/>
    <d v="2020-09-16T00:00:00"/>
    <s v="Biguanides-&gt;DPP-4 inhibitors|Insulin glargine-&gt;Biguanides|DPP-4 inhibitors|Insulin glargine-&gt;Insulin glargine-&gt;DPP-4 inhibitors-&gt;Biguanides|DPP-4 inhibitors"/>
  </r>
  <r>
    <s v="WLKiRgPRX4M"/>
    <x v="30"/>
    <s v="Pacific peoples"/>
    <s v="Biguanides"/>
    <x v="0"/>
    <d v="2016-08-02T00:00:00"/>
    <s v="Biguanides"/>
  </r>
  <r>
    <s v="sfuN5MgPpZE"/>
    <x v="30"/>
    <s v="Māori"/>
    <s v="Biguanides"/>
    <x v="0"/>
    <d v="2011-09-13T00:00:00"/>
    <s v="Biguanides"/>
  </r>
  <r>
    <s v="sD4axvT4hyQ"/>
    <x v="30"/>
    <s v="Other"/>
    <s v="Insulin isophane"/>
    <x v="1"/>
    <d v="2016-03-22T00:00:00"/>
    <s v="Insulin isophane-&gt;Biguanides-&gt;Biguanides|Insulin isophane-&gt;Insulin aspart"/>
  </r>
  <r>
    <s v="sAJPGlavLIw"/>
    <x v="30"/>
    <s v="Asian"/>
    <s v="Biguanides"/>
    <x v="0"/>
    <d v="2012-06-26T00:00:00"/>
    <s v="Biguanides"/>
  </r>
  <r>
    <s v="SAJWz8mlpi2"/>
    <x v="30"/>
    <s v="Pacific peoples"/>
    <s v="Biguanides|Insulin glargine"/>
    <x v="0"/>
    <d v="2024-09-25T00:00:00"/>
    <s v="Biguanides|Insulin glargine"/>
  </r>
  <r>
    <s v="sbRugrkR0SE"/>
    <x v="30"/>
    <s v="Asian"/>
    <s v="Biguanides"/>
    <x v="0"/>
    <d v="2016-09-12T00:00:00"/>
    <s v="Biguanides"/>
  </r>
  <r>
    <s v="wVwP/mndMn2"/>
    <x v="30"/>
    <s v="Māori"/>
    <s v="Biguanides"/>
    <x v="0"/>
    <d v="2023-09-27T00:00:00"/>
    <s v="Biguanides-&gt;DPP-4 inhibitors-&gt;SGLT-2 inhibitors-&gt;DPP-4 inhibitors|SGLT-2 inhibitors-&gt;GLP-1 agonists"/>
  </r>
  <r>
    <s v="wVxtQmpczGA"/>
    <x v="30"/>
    <s v="Māori"/>
    <s v="Biguanides"/>
    <x v="0"/>
    <d v="2018-07-26T00:00:00"/>
    <s v="Biguanides"/>
  </r>
  <r>
    <s v="Wy2G8fjrKU2"/>
    <x v="30"/>
    <s v="Māori"/>
    <s v="Biguanides"/>
    <x v="0"/>
    <d v="2022-09-28T00:00:00"/>
    <s v="Biguanides"/>
  </r>
  <r>
    <s v="s7QnvaTYhMk"/>
    <x v="30"/>
    <s v="Pacific peoples"/>
    <s v="Biguanides"/>
    <x v="0"/>
    <d v="2011-01-20T00:00:00"/>
    <s v="Biguanides"/>
  </r>
  <r>
    <s v="s9Kri61CA8Q"/>
    <x v="30"/>
    <s v="Other"/>
    <s v="Insulin isophane"/>
    <x v="1"/>
    <d v="2014-01-30T00:00:00"/>
    <s v="Insulin isophane-&gt;Insulin aspart-&gt;Insulin aspart|Insulin isophane-&gt;Biguanides"/>
  </r>
  <r>
    <s v="s8S6Y..OFrg"/>
    <x v="30"/>
    <s v="Other"/>
    <s v="Biguanides"/>
    <x v="0"/>
    <d v="2025-02-13T00:00:00"/>
    <s v="Biguanides"/>
  </r>
  <r>
    <s v="S9BSb277huo"/>
    <x v="30"/>
    <s v="Asian"/>
    <s v="Biguanides"/>
    <x v="0"/>
    <d v="2021-10-19T00:00:00"/>
    <s v="Biguanides"/>
  </r>
  <r>
    <s v="wDytYQkroc2"/>
    <x v="30"/>
    <s v="Pacific peoples"/>
    <s v="Biguanides"/>
    <x v="0"/>
    <d v="2022-07-21T00:00:00"/>
    <s v="Biguanides-&gt;DPP-4 inhibitors-&gt;DPP-4 inhibitors|SGLT-2 inhibitors"/>
  </r>
  <r>
    <s v="Z5bNpqdGtpA"/>
    <x v="30"/>
    <s v="Asian"/>
    <s v="Biguanides"/>
    <x v="0"/>
    <d v="2020-05-29T00:00:00"/>
    <s v="Biguanides-&gt;Biguanides|Insulin aspart"/>
  </r>
  <r>
    <s v="Z7i5usPgGdk"/>
    <x v="30"/>
    <s v="Other"/>
    <s v="Biguanides"/>
    <x v="0"/>
    <d v="2017-12-08T00:00:00"/>
    <s v="Biguanides"/>
  </r>
  <r>
    <s v="wBFYe3oGJQ."/>
    <x v="30"/>
    <s v="Asian"/>
    <s v="Biguanides"/>
    <x v="0"/>
    <d v="2012-08-11T00:00:00"/>
    <s v="Biguanides"/>
  </r>
  <r>
    <s v="WCqV4ZeVypM"/>
    <x v="30"/>
    <s v="Pacific peoples"/>
    <s v="Biguanides"/>
    <x v="0"/>
    <d v="2020-11-19T00:00:00"/>
    <s v="Biguanides"/>
  </r>
  <r>
    <s v="w74m8RPHpNY"/>
    <x v="30"/>
    <s v="Other"/>
    <s v="Biguanides"/>
    <x v="0"/>
    <d v="2020-09-21T00:00:00"/>
    <s v="Biguanides"/>
  </r>
  <r>
    <s v="wAfZf9oq2u."/>
    <x v="30"/>
    <s v="Pacific peoples"/>
    <s v="Biguanides"/>
    <x v="0"/>
    <d v="2022-09-28T00:00:00"/>
    <s v="Biguanides"/>
  </r>
  <r>
    <s v="W2EvSubax3g"/>
    <x v="30"/>
    <s v="Other"/>
    <s v="Biguanides"/>
    <x v="0"/>
    <d v="2023-09-18T00:00:00"/>
    <s v="Biguanides"/>
  </r>
  <r>
    <s v="w5m6xlvCrEg"/>
    <x v="30"/>
    <s v="Asian"/>
    <s v="Biguanides"/>
    <x v="0"/>
    <d v="2012-12-17T00:00:00"/>
    <s v="Biguanides"/>
  </r>
  <r>
    <s v="W67yQIEkvRU"/>
    <x v="30"/>
    <s v="Asian"/>
    <s v="Biguanides"/>
    <x v="0"/>
    <d v="2018-09-18T00:00:00"/>
    <s v="Biguanides-&gt;Biguanides|Insulin aspart|Insulin isophane-&gt;Insulin aspart|Insulin isophane"/>
  </r>
  <r>
    <s v="vxIBRyTLNfg"/>
    <x v="30"/>
    <s v="Other"/>
    <s v="Biguanides"/>
    <x v="0"/>
    <d v="2024-04-18T00:00:00"/>
    <s v="Biguanides"/>
  </r>
  <r>
    <s v="vxoAHLwOBDA"/>
    <x v="30"/>
    <s v="Other"/>
    <s v="Biguanides"/>
    <x v="0"/>
    <d v="2025-01-30T00:00:00"/>
    <s v="Biguanides"/>
  </r>
  <r>
    <s v="vyvPS7BmH8c"/>
    <x v="30"/>
    <s v="Asian"/>
    <s v="Biguanides"/>
    <x v="0"/>
    <d v="2024-01-25T00:00:00"/>
    <s v="Biguanides"/>
  </r>
  <r>
    <s v="w.Sf643QNEw"/>
    <x v="30"/>
    <s v="Other"/>
    <s v="Biguanides"/>
    <x v="0"/>
    <d v="2020-03-26T00:00:00"/>
    <s v="Biguanides-&gt;Insulin isophane-&gt;Biguanides|Insulin isophane-&gt;Insulin aspart|Insulin isophane-&gt;Biguanides|Insulin aspart|Insulin isophane"/>
  </r>
  <r>
    <s v="VRo5p6KXkv6"/>
    <x v="30"/>
    <s v="Pacific peoples"/>
    <s v="Biguanides"/>
    <x v="0"/>
    <d v="2021-12-29T00:00:00"/>
    <s v="Biguanides-&gt;Insulin aspart|Insulin isophane"/>
  </r>
  <r>
    <s v="VrL5Kakq5vc"/>
    <x v="30"/>
    <s v="Pacific peoples"/>
    <s v="Biguanides|DPP-4 inhibitors"/>
    <x v="0"/>
    <d v="2022-06-30T00:00:00"/>
    <s v="Biguanides|DPP-4 inhibitors-&gt;DPP-4 inhibitors-&gt;DPP-4 inhibitors|SGLT-2 inhibitors-&gt;GLP-1 agonists"/>
  </r>
  <r>
    <s v="Vt8VhQ6nz0o"/>
    <x v="30"/>
    <s v="Other"/>
    <s v="Biguanides"/>
    <x v="0"/>
    <d v="2025-05-20T00:00:00"/>
    <s v="Biguanides"/>
  </r>
  <r>
    <s v="vUwT6AnRMts"/>
    <x v="30"/>
    <s v="Pacific peoples"/>
    <s v="Biguanides"/>
    <x v="0"/>
    <d v="2015-05-19T00:00:00"/>
    <s v="Biguanides"/>
  </r>
  <r>
    <s v="VSxHbBx.fMM"/>
    <x v="30"/>
    <s v="Other"/>
    <s v="Biguanides"/>
    <x v="0"/>
    <d v="2023-10-09T00:00:00"/>
    <s v="Biguanides"/>
  </r>
  <r>
    <s v="VttdxPmkgsE"/>
    <x v="30"/>
    <s v="Asian"/>
    <s v="Biguanides|Insulin isophane"/>
    <x v="0"/>
    <d v="2016-01-13T00:00:00"/>
    <s v="Biguanides|Insulin isophane-&gt;Insulin isophane"/>
  </r>
  <r>
    <s v="sjtlR4KHh4Y"/>
    <x v="30"/>
    <s v="Pacific peoples"/>
    <s v="Biguanides"/>
    <x v="0"/>
    <d v="2012-06-15T00:00:00"/>
    <s v="Biguanides-&gt;Insulin glargine-&gt;Biguanides|Insulin glargine-&gt;DPP-4 inhibitors-&gt;DPP-4 inhibitors|Insulin glargine-&gt;Insulin aspart-&gt;Insulin aspart|Insulin glargine-&gt;DPP-4 inhibitors|Insulin aspart|Insulin glargine-&gt;SGLT-2 inhibitors-&gt;DPP-4 inhibitors|Insulin glargine|SGLT-2 inhibitors-&gt;Insulin aspart|Insulin glargine|SGLT-2 inhibitors-&gt;DPP-4 inhibitors|Insulin aspart|Insulin glargine|SGLT-2 inhibitors-&gt;Insulin aspart|SGLT-2 inhibitors-&gt;DPP-4 inhibitors|Insulin aspart-&gt;Biguanides|GLP-1 agonists|Insulin aspart|Insulin glargine-&gt;GLP-1 agonists|Insulin aspart|Insulin glargine-&gt;GLP-1 agonists|Insulin aspart-&gt;GLP-1 agonists-&gt;GLP-1 agonists|Insulin glargine-&gt;Biguanides|Insulin aspart|Insulin glargine"/>
  </r>
  <r>
    <s v="SLmsBC39CkQ"/>
    <x v="30"/>
    <s v="Asian"/>
    <s v="Biguanides"/>
    <x v="0"/>
    <d v="2021-11-11T00:00:00"/>
    <s v="Biguanides"/>
  </r>
  <r>
    <s v="SndMy/NmwA."/>
    <x v="30"/>
    <s v="Asian"/>
    <s v="Biguanides|Insulin isophane"/>
    <x v="0"/>
    <d v="2024-11-14T00:00:00"/>
    <s v="Biguanides|Insulin isophane-&gt;Insulin isophane"/>
  </r>
  <r>
    <s v="Skq7WVHc.6Q"/>
    <x v="30"/>
    <s v="Other"/>
    <s v="Biguanides"/>
    <x v="0"/>
    <d v="2023-02-21T00:00:00"/>
    <s v="Biguanides"/>
  </r>
  <r>
    <s v="SM3mKm9GllA"/>
    <x v="30"/>
    <s v="Māori"/>
    <s v="Biguanides"/>
    <x v="0"/>
    <d v="2023-11-20T00:00:00"/>
    <s v="Biguanides"/>
  </r>
  <r>
    <s v="slsI3/i9Q5g"/>
    <x v="30"/>
    <s v="Asian"/>
    <s v="Biguanides"/>
    <x v="0"/>
    <d v="2015-08-24T00:00:00"/>
    <s v="Biguanides-&gt;SGLT-2 inhibitors-&gt;Biguanides|SGLT-2 inhibitors"/>
  </r>
  <r>
    <s v="sn/MvfEN0DA"/>
    <x v="30"/>
    <s v="Māori"/>
    <s v="Biguanides"/>
    <x v="0"/>
    <d v="2018-12-04T00:00:00"/>
    <s v="Biguanides"/>
  </r>
  <r>
    <s v="SRtYdNsriaQ"/>
    <x v="30"/>
    <s v="Asian"/>
    <s v="Biguanides"/>
    <x v="0"/>
    <d v="2019-05-03T00:00:00"/>
    <s v="Biguanides-&gt;Insulin aspart|Insulin isophane"/>
  </r>
  <r>
    <s v="SupkuUKdMiI"/>
    <x v="30"/>
    <s v="Asian"/>
    <s v="Biguanides"/>
    <x v="0"/>
    <d v="2020-09-22T00:00:00"/>
    <s v="Biguanides"/>
  </r>
  <r>
    <s v="vLOPpIENPok"/>
    <x v="30"/>
    <s v="Māori"/>
    <s v="Biguanides|Insulin glargine"/>
    <x v="0"/>
    <d v="2023-11-23T00:00:00"/>
    <s v="Biguanides|Insulin glargine-&gt;Insulin glargine-&gt;Biguanides"/>
  </r>
  <r>
    <s v="VMAgzbnJiqU"/>
    <x v="30"/>
    <s v="Other"/>
    <s v="Biguanides"/>
    <x v="0"/>
    <d v="2020-11-26T00:00:00"/>
    <s v="Biguanides"/>
  </r>
  <r>
    <s v="sxaz2FY6VWM"/>
    <x v="30"/>
    <s v="Māori"/>
    <s v="Biguanides"/>
    <x v="0"/>
    <d v="2025-05-20T00:00:00"/>
    <s v="Biguanides"/>
  </r>
  <r>
    <s v="vMErv5EBor."/>
    <x v="30"/>
    <s v="Asian"/>
    <s v="Biguanides"/>
    <x v="0"/>
    <d v="2025-07-24T00:00:00"/>
    <s v="Biguanides"/>
  </r>
  <r>
    <s v="vMzEHVEIYlc"/>
    <x v="30"/>
    <s v="Māori"/>
    <s v="Biguanides"/>
    <x v="0"/>
    <d v="2018-05-10T00:00:00"/>
    <s v="Biguanides-&gt;Sulfonylureas-&gt;Biguanides|Sulfonylureas-&gt;Insulin glargine-&gt;Biguanides|Insulin glargine-&gt;Biguanides|Insulin glargine|SGLT-2 inhibitors-&gt;Insulin glargine|SGLT-2 inhibitors-&gt;SGLT-2 inhibitors"/>
  </r>
  <r>
    <s v="vn3X9hD1WTY"/>
    <x v="30"/>
    <s v="Other"/>
    <s v="Biguanides"/>
    <x v="0"/>
    <d v="2025-01-28T00:00:00"/>
    <s v="Biguanides"/>
  </r>
  <r>
    <s v="vOgHxOhdCy."/>
    <x v="30"/>
    <s v="Pacific peoples"/>
    <s v="Biguanides"/>
    <x v="0"/>
    <d v="2013-06-25T00:00:00"/>
    <s v="Biguanides"/>
  </r>
  <r>
    <s v="L1OuElOMof6"/>
    <x v="30"/>
    <s v="Asian"/>
    <s v="Biguanides"/>
    <x v="0"/>
    <d v="2024-12-30T00:00:00"/>
    <s v="Biguanides-&gt;Insulin aspart|Insulin glargine-&gt;Insulin glargine"/>
  </r>
  <r>
    <s v="kZvhzz6oENM"/>
    <x v="30"/>
    <s v="Other"/>
    <s v="Biguanides"/>
    <x v="0"/>
    <d v="2019-01-22T00:00:00"/>
    <s v="Biguanides-&gt;DPP-4 inhibitors-&gt;Sulfonylureas-&gt;DPP-4 inhibitors|Sulfonylureas-&gt;SGLT-2 inhibitors-&gt;DPP-4 inhibitors|SGLT-2 inhibitors-&gt;Biguanides|GLP-1 agonists-&gt;GLP-1 agonists"/>
  </r>
  <r>
    <s v="KZ5oKcOqNkc"/>
    <x v="30"/>
    <s v="Other"/>
    <s v="Biguanides"/>
    <x v="0"/>
    <d v="2022-06-02T00:00:00"/>
    <s v="Biguanides"/>
  </r>
  <r>
    <s v="KyicwYMtK0Q"/>
    <x v="30"/>
    <s v="Asian"/>
    <s v="Biguanides"/>
    <x v="0"/>
    <d v="2021-02-25T00:00:00"/>
    <s v="Biguanides"/>
  </r>
  <r>
    <s v="Ky3yPAbb1QE"/>
    <x v="30"/>
    <s v="Asian"/>
    <s v="Biguanides"/>
    <x v="0"/>
    <d v="2024-10-11T00:00:00"/>
    <s v="Biguanides"/>
  </r>
  <r>
    <s v="KXuzNxfPQ9o"/>
    <x v="30"/>
    <s v="Other"/>
    <s v="Biguanides"/>
    <x v="0"/>
    <d v="2021-04-19T00:00:00"/>
    <s v="Biguanides"/>
  </r>
  <r>
    <s v="l9A6go2s20s"/>
    <x v="30"/>
    <s v="Māori"/>
    <s v="Biguanides|Insulin glargine|Thiazolidinedione"/>
    <x v="0"/>
    <d v="2021-05-15T00:00:00"/>
    <s v="Biguanides|Insulin glargine|Thiazolidinedione-&gt;Biguanides|Thiazolidinedione-&gt;Insulin glargine-&gt;Thiazolidinedione-&gt;Biguanides-&gt;Biguanides|Insulin glargine-&gt;Biguanides|Insulin glargine|SGLT-2 inhibitors"/>
  </r>
  <r>
    <s v="lAtFzmpCCic"/>
    <x v="30"/>
    <s v="Asian"/>
    <s v="Biguanides"/>
    <x v="0"/>
    <d v="2019-11-07T00:00:00"/>
    <s v="Biguanides-&gt;Insulin isophane-&gt;Biguanides|Insulin aspart|Insulin isophane"/>
  </r>
  <r>
    <s v="LAX6zasUn.s"/>
    <x v="30"/>
    <s v="Asian"/>
    <s v="Biguanides"/>
    <x v="0"/>
    <d v="2016-09-17T00:00:00"/>
    <s v="Biguanides-&gt;Biguanides|Insulin glargine-&gt;Insulin glargine-&gt;Insulin aspart-&gt;Insulin aspart|Insulin glargine-&gt;Sulfonylureas-&gt;Biguanides|Sulfonylureas"/>
  </r>
  <r>
    <s v="L4eYZfzxbGI"/>
    <x v="30"/>
    <s v="Other"/>
    <s v="Biguanides"/>
    <x v="0"/>
    <d v="2017-01-31T00:00:00"/>
    <s v="Biguanides-&gt;Insulin isophane"/>
  </r>
  <r>
    <s v="L6Pplh/kyo."/>
    <x v="30"/>
    <s v="Asian"/>
    <s v="Biguanides|Insulin isophane|Insulin lispro"/>
    <x v="0"/>
    <d v="2018-03-23T00:00:00"/>
    <s v="Biguanides|Insulin isophane|Insulin lispro-&gt;Insulin isophane|Insulin lispro-&gt;Insulin lispro-&gt;Biguanides-&gt;Biguanides|Insulin aspart|Insulin isophane-&gt;Insulin aspart-&gt;Insulin isophane-&gt;Insulin aspart|Insulin isophane"/>
  </r>
  <r>
    <s v="L6tGKLqjLFg"/>
    <x v="30"/>
    <s v="Other"/>
    <s v="Biguanides"/>
    <x v="0"/>
    <d v="2014-09-16T00:00:00"/>
    <s v="Biguanides"/>
  </r>
  <r>
    <s v="lFu8J7VtUTE"/>
    <x v="30"/>
    <s v="Other"/>
    <s v="Biguanides"/>
    <x v="0"/>
    <d v="2021-07-29T00:00:00"/>
    <s v="Biguanides"/>
  </r>
  <r>
    <s v="LiWJn0Er2Ds"/>
    <x v="30"/>
    <s v="Māori"/>
    <s v="Biguanides"/>
    <x v="0"/>
    <d v="2012-07-16T00:00:00"/>
    <s v="Biguanides-&gt;Biguanides|Sulfonylureas-&gt;Sulfonylureas-&gt;Biguanides|DPP-4 inhibitors|Sulfonylureas-&gt;DPP-4 inhibitors-&gt;DPP-4 inhibitors|SGLT-2 inhibitors-&gt;SGLT-2 inhibitors-&gt;DPP-4 inhibitors|SGLT-2 inhibitors|Sulfonylureas-&gt;DPP-4 inhibitors|Sulfonylureas-&gt;Biguanides|GLP-1 agonists|Sulfonylureas-&gt;GLP-1 agonists-&gt;GLP-1 agonists|Sulfonylureas-&gt;Biguanides|GLP-1 agonists"/>
  </r>
  <r>
    <s v="OgfGhRyy3/U"/>
    <x v="30"/>
    <s v="Other"/>
    <s v="Biguanides"/>
    <x v="0"/>
    <d v="2020-11-10T00:00:00"/>
    <s v="Biguanides"/>
  </r>
  <r>
    <s v="oiWsO5D1JLQ"/>
    <x v="30"/>
    <s v="Asian"/>
    <s v="Biguanides"/>
    <x v="0"/>
    <d v="2020-10-16T00:00:00"/>
    <s v="Biguanides"/>
  </r>
  <r>
    <s v="KrEPzq16zDo"/>
    <x v="30"/>
    <s v="Asian"/>
    <s v="Biguanides"/>
    <x v="0"/>
    <d v="2013-03-12T00:00:00"/>
    <s v="Biguanides"/>
  </r>
  <r>
    <s v="i/eyKilLQtU"/>
    <x v="30"/>
    <s v="Asian"/>
    <s v="Biguanides"/>
    <x v="0"/>
    <d v="2021-05-17T00:00:00"/>
    <s v="Biguanides"/>
  </r>
  <r>
    <s v="I4fJRRGpVmg"/>
    <x v="30"/>
    <s v="Māori"/>
    <s v="Biguanides"/>
    <x v="0"/>
    <d v="2016-10-28T00:00:00"/>
    <s v="Biguanides-&gt;Biguanides|Sulfonylureas-&gt;DPP-4 inhibitors-&gt;SGLT-2 inhibitors-&gt;Biguanides|SGLT-2 inhibitors-&gt;SGLT-2 inhibitors|Sulfonylureas-&gt;Biguanides|SGLT-2 inhibitors|Sulfonylureas-&gt;Biguanides|DPP-4 inhibitors|SGLT-2 inhibitors|Sulfonylureas-&gt;DPP-4 inhibitors|Sulfonylureas-&gt;Thiazolidinedione-&gt;Biguanides|DPP-4 inhibitors|SGLT-2 inhibitors|Sulfonylureas|Thiazolidinedione-&gt;GLP-1 agonists-&gt;DPP-4 inhibitors|GLP-1 agonists-&gt;Biguanides|GLP-1 agonists|Sulfonylureas|Thiazolidinedione"/>
  </r>
  <r>
    <s v="I4z2iDlyUhU"/>
    <x v="30"/>
    <s v="Māori"/>
    <s v="Biguanides"/>
    <x v="0"/>
    <d v="2022-03-09T00:00:00"/>
    <s v="Biguanides-&gt;Biguanides|DPP-4 inhibitors-&gt;SGLT-2 inhibitors-&gt;Biguanides|SGLT-2 inhibitors"/>
  </r>
  <r>
    <s v="I3etak3cJ5."/>
    <x v="30"/>
    <s v="Other"/>
    <s v="Biguanides"/>
    <x v="0"/>
    <d v="2024-05-02T00:00:00"/>
    <s v="Biguanides"/>
  </r>
  <r>
    <s v="KUu0ZUlFLrU"/>
    <x v="30"/>
    <s v="Other"/>
    <s v="Biguanides"/>
    <x v="0"/>
    <d v="2024-01-04T00:00:00"/>
    <s v="Biguanides"/>
  </r>
  <r>
    <s v="kUZE6hIU99U"/>
    <x v="30"/>
    <s v="Asian"/>
    <s v="Biguanides"/>
    <x v="0"/>
    <d v="2017-01-19T00:00:00"/>
    <s v="Biguanides"/>
  </r>
  <r>
    <s v="KwXmZTxKbJc"/>
    <x v="30"/>
    <s v="Māori"/>
    <s v="Biguanides"/>
    <x v="0"/>
    <d v="2021-05-10T00:00:00"/>
    <s v="Biguanides"/>
  </r>
  <r>
    <s v="Kvw6aK7OUQI"/>
    <x v="30"/>
    <s v="Other"/>
    <s v="Biguanides"/>
    <x v="0"/>
    <d v="2011-11-08T00:00:00"/>
    <s v="Biguanides-&gt;DPP-4 inhibitors"/>
  </r>
  <r>
    <s v="KvIjJdOLDV."/>
    <x v="30"/>
    <s v="Māori"/>
    <s v="Biguanides"/>
    <x v="0"/>
    <d v="2025-07-02T00:00:00"/>
    <s v="Biguanides"/>
  </r>
  <r>
    <s v="HyU81pj/vNA"/>
    <x v="30"/>
    <s v="Other"/>
    <s v="Biguanides"/>
    <x v="0"/>
    <d v="2018-04-07T00:00:00"/>
    <s v="Biguanides"/>
  </r>
  <r>
    <s v="hQ6E3atHxPo"/>
    <x v="30"/>
    <s v="Other"/>
    <s v="DPP-4 inhibitors"/>
    <x v="0"/>
    <d v="2023-12-08T00:00:00"/>
    <s v="DPP-4 inhibitors-&gt;Insulin glargine-&gt;SGLT-2 inhibitors-&gt;DPP-4 inhibitors|SGLT-2 inhibitors"/>
  </r>
  <r>
    <s v="hUTiZLVjU3Q"/>
    <x v="30"/>
    <s v="Other"/>
    <s v="Insulin isophane"/>
    <x v="1"/>
    <d v="2022-04-28T00:00:00"/>
    <s v="Insulin isophane-&gt;Biguanides"/>
  </r>
  <r>
    <s v="SIw7SVlHJHI"/>
    <x v="30"/>
    <s v="Pacific peoples"/>
    <s v="Biguanides"/>
    <x v="0"/>
    <d v="2017-12-19T00:00:00"/>
    <s v="Biguanides"/>
  </r>
  <r>
    <s v="PdZPqmS6cVY"/>
    <x v="30"/>
    <s v="Other"/>
    <s v="Biguanides"/>
    <x v="0"/>
    <d v="2020-10-08T00:00:00"/>
    <s v="Biguanides"/>
  </r>
  <r>
    <s v="Sdd8Z2EhhaY"/>
    <x v="30"/>
    <s v="Other"/>
    <s v="Biguanides"/>
    <x v="0"/>
    <d v="2015-11-02T00:00:00"/>
    <s v="Biguanides"/>
  </r>
  <r>
    <s v="SddlyIIJo26"/>
    <x v="30"/>
    <s v="Pacific peoples"/>
    <s v="Biguanides"/>
    <x v="0"/>
    <d v="2018-09-06T00:00:00"/>
    <s v="Biguanides-&gt;DPP-4 inhibitors-&gt;DPP-4 inhibitors|Sulfonylureas-&gt;SGLT-2 inhibitors-&gt;DPP-4 inhibitors|SGLT-2 inhibitors|Sulfonylureas"/>
  </r>
  <r>
    <s v="SSau6X9rG56"/>
    <x v="30"/>
    <s v="Other"/>
    <s v="Biguanides"/>
    <x v="0"/>
    <d v="2021-04-23T00:00:00"/>
    <s v="Biguanides"/>
  </r>
  <r>
    <s v="ssbmO.onP3M"/>
    <x v="30"/>
    <s v="Other"/>
    <s v="Biguanides"/>
    <x v="0"/>
    <d v="2021-11-10T00:00:00"/>
    <s v="Biguanides"/>
  </r>
  <r>
    <s v="sWl5vEYa5wo"/>
    <x v="30"/>
    <s v="Other"/>
    <s v="Biguanides"/>
    <x v="0"/>
    <d v="2012-03-28T00:00:00"/>
    <s v="Biguanides"/>
  </r>
  <r>
    <s v="SUm9sg1.3iU"/>
    <x v="30"/>
    <s v="Asian"/>
    <s v="Biguanides|Sulfonylureas"/>
    <x v="0"/>
    <d v="2016-08-24T00:00:00"/>
    <s v="Biguanides|Sulfonylureas-&gt;Sulfonylureas-&gt;DPP-4 inhibitors|Sulfonylureas-&gt;DPP-4 inhibitors-&gt;Insulin glargine-&gt;DPP-4 inhibitors|Insulin glargine-&gt;DPP-4 inhibitors|Insulin glargine|SGLT-2 inhibitors-&gt;SGLT-2 inhibitors"/>
  </r>
  <r>
    <s v="sLu3Y4.ZR3E"/>
    <x v="30"/>
    <s v="Other"/>
    <s v="Biguanides"/>
    <x v="0"/>
    <d v="2024-10-24T00:00:00"/>
    <s v="Biguanides"/>
  </r>
  <r>
    <s v="snsbc5J1Em."/>
    <x v="30"/>
    <s v="Other"/>
    <s v="Biguanides"/>
    <x v="0"/>
    <d v="2014-05-22T00:00:00"/>
    <s v="Biguanides"/>
  </r>
  <r>
    <s v="soQV.ldbGTA"/>
    <x v="30"/>
    <s v="Other"/>
    <s v="Biguanides"/>
    <x v="0"/>
    <d v="2023-01-23T00:00:00"/>
    <s v="Biguanides"/>
  </r>
  <r>
    <s v="sosuLc7BTzQ"/>
    <x v="30"/>
    <s v="Other"/>
    <s v="Biguanides"/>
    <x v="0"/>
    <d v="2011-03-11T00:00:00"/>
    <s v="Biguanides"/>
  </r>
  <r>
    <s v="sqJl1AL/G/Y"/>
    <x v="30"/>
    <s v="Other"/>
    <s v="Biguanides"/>
    <x v="0"/>
    <d v="2015-09-20T00:00:00"/>
    <s v="Biguanides"/>
  </r>
  <r>
    <s v="oJWCaEZCu0o"/>
    <x v="30"/>
    <s v="Pacific peoples"/>
    <s v="Biguanides"/>
    <x v="0"/>
    <d v="2020-01-16T00:00:00"/>
    <s v="Biguanides-&gt;Insulin isophane"/>
  </r>
  <r>
    <s v="OLL74idUQFo"/>
    <x v="30"/>
    <s v="Asian"/>
    <s v="Biguanides"/>
    <x v="0"/>
    <d v="2020-01-23T00:00:00"/>
    <s v="Biguanides"/>
  </r>
  <r>
    <s v="oKzXz0dfJcE"/>
    <x v="30"/>
    <s v="Asian"/>
    <s v="Biguanides"/>
    <x v="0"/>
    <d v="2017-12-29T00:00:00"/>
    <s v="Biguanides"/>
  </r>
  <r>
    <s v="Oly3LqXBfdc"/>
    <x v="30"/>
    <s v="Asian"/>
    <s v="Biguanides|Insulin isophane|Insulin lispro"/>
    <x v="0"/>
    <d v="2025-10-22T00:00:00"/>
    <s v="Biguanides|Insulin isophane|Insulin lispro-&gt;Insulin isophane|Insulin lispro-&gt;Biguanides-&gt;Insulin isophane"/>
  </r>
  <r>
    <s v="opHLIaYQNy2"/>
    <x v="30"/>
    <s v="Pacific peoples"/>
    <s v="Biguanides"/>
    <x v="0"/>
    <d v="2020-09-18T00:00:00"/>
    <s v="Biguanides"/>
  </r>
  <r>
    <s v="Ony4mdJGrhM"/>
    <x v="30"/>
    <s v="Other"/>
    <s v="Biguanides"/>
    <x v="0"/>
    <d v="2018-09-28T00:00:00"/>
    <s v="Biguanides-&gt;GLP-1 agonists-&gt;Biguanides|GLP-1 agonists"/>
  </r>
  <r>
    <s v="oVqVRUODnSI"/>
    <x v="30"/>
    <s v="Asian"/>
    <s v="Biguanides|Sulfonylureas"/>
    <x v="0"/>
    <d v="2018-09-25T00:00:00"/>
    <s v="Biguanides|Sulfonylureas-&gt;Insulin glargine-&gt;Biguanides|Insulin glargine|Sulfonylureas-&gt;DPP-4 inhibitors-&gt;DPP-4 inhibitors|Sulfonylureas-&gt;DPP-4 inhibitors|Insulin glargine-&gt;DPP-4 inhibitors|Insulin glargine|Sulfonylureas-&gt;DPP-4 inhibitors|Insulin aspart|SGLT-2 inhibitors-&gt;Insulin aspart-&gt;DPP-4 inhibitors|SGLT-2 inhibitors-&gt;DPP-4 inhibitors|Insulin aspart-&gt;SGLT-2 inhibitors"/>
  </r>
  <r>
    <s v="OVfKCxNVPBA"/>
    <x v="30"/>
    <s v="Other"/>
    <s v="Biguanides"/>
    <x v="0"/>
    <d v="2024-02-13T00:00:00"/>
    <s v="Biguanides-&gt;Insulin aspart|Insulin isophane"/>
  </r>
  <r>
    <s v="OQ403.H81Kc"/>
    <x v="30"/>
    <s v="Asian"/>
    <s v="Biguanides"/>
    <x v="0"/>
    <d v="2019-02-20T00:00:00"/>
    <s v="Biguanides-&gt;Biguanides|Insulin isophane-&gt;Insulin isophane"/>
  </r>
  <r>
    <s v="os1UBZkU0JU"/>
    <x v="30"/>
    <s v="Other"/>
    <s v="Biguanides"/>
    <x v="0"/>
    <d v="2019-04-24T00:00:00"/>
    <s v="Biguanides"/>
  </r>
  <r>
    <s v="OtaaDELxH/E"/>
    <x v="30"/>
    <s v="Asian"/>
    <s v="Biguanides"/>
    <x v="0"/>
    <d v="2018-09-24T00:00:00"/>
    <s v="Biguanides-&gt;Biguanides|Insulin glargine-&gt;Insulin glargine-&gt;Insulin glargine|SGLT-2 inhibitors-&gt;SGLT-2 inhibitors-&gt;GLP-1 agonists"/>
  </r>
  <r>
    <s v="oTAx/0qdnrU"/>
    <x v="30"/>
    <s v="Other"/>
    <s v="Biguanides"/>
    <x v="0"/>
    <d v="2011-05-05T00:00:00"/>
    <s v="Biguanides-&gt;Sulfonylureas-&gt;DPP-4 inhibitors|Sulfonylureas-&gt;DPP-4 inhibitors-&gt;DPP-4 inhibitors|SGLT-2 inhibitors-&gt;Biguanides|DPP-4 inhibitors|SGLT-2 inhibitors-&gt;DPP-4 inhibitors|GLP-1 agonists|SGLT-2 inhibitors-&gt;DPP-4 inhibitors|GLP-1 agonists-&gt;GLP-1 agonists|SGLT-2 inhibitors-&gt;GLP-1 agonists"/>
  </r>
  <r>
    <s v="oRVS9EjlL06"/>
    <x v="30"/>
    <s v="Pacific peoples"/>
    <s v="Biguanides"/>
    <x v="0"/>
    <d v="2019-05-01T00:00:00"/>
    <s v="Biguanides-&gt;Sulfonylureas-&gt;SGLT-2 inhibitors-&gt;SGLT-2 inhibitors|Sulfonylureas-&gt;Biguanides|GLP-1 agonists"/>
  </r>
  <r>
    <s v="paV9RYlibzs"/>
    <x v="30"/>
    <s v="Other"/>
    <s v="Biguanides|Insulin isophane"/>
    <x v="0"/>
    <d v="2019-10-10T00:00:00"/>
    <s v="Biguanides|Insulin isophane-&gt;Insulin isophane-&gt;DPP-4 inhibitors-&gt;Biguanides|DPP-4 inhibitors-&gt;GLP-1 agonists-&gt;DPP-4 inhibitors|GLP-1 agonists"/>
  </r>
  <r>
    <s v="pAkQgVUHxd."/>
    <x v="30"/>
    <s v="Asian"/>
    <s v="Biguanides"/>
    <x v="0"/>
    <d v="2012-05-05T00:00:00"/>
    <s v="Biguanides"/>
  </r>
  <r>
    <s v="P3Nwt0G2PgQ"/>
    <x v="30"/>
    <s v="Other"/>
    <s v="Biguanides"/>
    <x v="0"/>
    <d v="2021-11-12T00:00:00"/>
    <s v="Biguanides"/>
  </r>
  <r>
    <s v="P3gqUx3Gico"/>
    <x v="30"/>
    <s v="Pacific peoples"/>
    <s v="Biguanides"/>
    <x v="0"/>
    <d v="2024-12-09T00:00:00"/>
    <s v="Biguanides"/>
  </r>
  <r>
    <s v="Owj5GzLVykc"/>
    <x v="30"/>
    <s v="Other"/>
    <s v="Biguanides"/>
    <x v="0"/>
    <d v="2016-11-05T00:00:00"/>
    <s v="Biguanides"/>
  </r>
  <r>
    <s v="oZ2ry4XfdZk"/>
    <x v="30"/>
    <s v="Other"/>
    <s v="Biguanides|Sulfonylureas"/>
    <x v="0"/>
    <d v="2017-08-11T00:00:00"/>
    <s v="Biguanides|Sulfonylureas-&gt;Sulfonylureas-&gt;Biguanides-&gt;Biguanides|DPP-4 inhibitors-&gt;DPP-4 inhibitors-&gt;Biguanides|DPP-4 inhibitors|Sulfonylureas-&gt;Biguanides|SGLT-2 inhibitors-&gt;SGLT-2 inhibitors"/>
  </r>
  <r>
    <s v="34MzgKbdeqU"/>
    <x v="30"/>
    <s v="Asian"/>
    <s v="Biguanides|Insulin isophane"/>
    <x v="0"/>
    <d v="2023-11-02T00:00:00"/>
    <s v="Biguanides|Insulin isophane-&gt;Insulin isophane"/>
  </r>
  <r>
    <s v="3h2P7/Zk4nk"/>
    <x v="30"/>
    <s v="Other"/>
    <s v="Biguanides"/>
    <x v="0"/>
    <d v="2012-12-20T00:00:00"/>
    <s v="Biguanides"/>
  </r>
  <r>
    <s v="3Hl9caMYMME"/>
    <x v="30"/>
    <s v="Māori"/>
    <s v="Biguanides"/>
    <x v="0"/>
    <d v="2021-10-06T00:00:00"/>
    <s v="Biguanides"/>
  </r>
  <r>
    <s v="3fEk/NX5P1w"/>
    <x v="30"/>
    <s v="Māori"/>
    <s v="Biguanides"/>
    <x v="0"/>
    <d v="2021-12-22T00:00:00"/>
    <s v="Biguanides"/>
  </r>
  <r>
    <s v="32KlOI5sIlU"/>
    <x v="30"/>
    <s v="Other"/>
    <s v="Biguanides"/>
    <x v="0"/>
    <d v="2022-05-09T00:00:00"/>
    <s v="Biguanides"/>
  </r>
  <r>
    <s v="2WIneMvE09U"/>
    <x v="30"/>
    <s v="Māori"/>
    <s v="Biguanides"/>
    <x v="0"/>
    <d v="2024-01-31T00:00:00"/>
    <s v="Biguanides"/>
  </r>
  <r>
    <s v="92kD.eldjJg"/>
    <x v="30"/>
    <s v="Other"/>
    <s v="Biguanides"/>
    <x v="0"/>
    <d v="2022-08-08T00:00:00"/>
    <s v="Biguanides"/>
  </r>
  <r>
    <s v="91F6JwOXpP6"/>
    <x v="30"/>
    <s v="Māori"/>
    <s v="Biguanides"/>
    <x v="0"/>
    <d v="2017-06-20T00:00:00"/>
    <s v="Biguanides-&gt;Biguanides|Sulfonylureas"/>
  </r>
  <r>
    <s v="90GY95EvqHQ"/>
    <x v="30"/>
    <s v="Asian"/>
    <s v="Biguanides"/>
    <x v="0"/>
    <d v="2019-07-09T00:00:00"/>
    <s v="Biguanides"/>
  </r>
  <r>
    <s v="8YrzegDb2tQ"/>
    <x v="30"/>
    <s v="Other"/>
    <s v="Biguanides"/>
    <x v="0"/>
    <d v="2023-12-20T00:00:00"/>
    <s v="Biguanides"/>
  </r>
  <r>
    <s v="9CgkWSQBP4M"/>
    <x v="30"/>
    <s v="Pacific peoples"/>
    <s v="Biguanides"/>
    <x v="0"/>
    <d v="2018-03-21T00:00:00"/>
    <s v="Biguanides-&gt;Insulin aspart|Insulin isophane-&gt;Insulin isophane"/>
  </r>
  <r>
    <s v="9bDZ2niMp3w"/>
    <x v="30"/>
    <s v="Other"/>
    <s v="Biguanides"/>
    <x v="0"/>
    <d v="2020-03-10T00:00:00"/>
    <s v="Biguanides"/>
  </r>
  <r>
    <s v="9c3WgdxEbcw"/>
    <x v="30"/>
    <s v="Asian"/>
    <s v="Biguanides"/>
    <x v="0"/>
    <d v="2022-09-01T00:00:00"/>
    <s v="Biguanides-&gt;Insulin aspart|Insulin isophane"/>
  </r>
  <r>
    <s v="9AY2zOxDcmo"/>
    <x v="30"/>
    <s v="Other"/>
    <s v="Biguanides"/>
    <x v="0"/>
    <d v="2018-04-18T00:00:00"/>
    <s v="Biguanides-&gt;Insulin aspart|Insulin isophane-&gt;Insulin isophane-&gt;Sulfonylureas-&gt;Biguanides|Sulfonylureas"/>
  </r>
  <r>
    <s v="9M4jPwDNVgs"/>
    <x v="30"/>
    <s v="Asian"/>
    <s v="Biguanides|Insulin isophane"/>
    <x v="0"/>
    <d v="2025-04-10T00:00:00"/>
    <s v="Biguanides|Insulin isophane-&gt;Insulin isophane"/>
  </r>
  <r>
    <s v="9KndtQ5d7Bs"/>
    <x v="30"/>
    <s v="Other"/>
    <s v="Biguanides"/>
    <x v="0"/>
    <d v="2024-08-13T00:00:00"/>
    <s v="Biguanides"/>
  </r>
  <r>
    <s v="9kA5Wgf33m6"/>
    <x v="30"/>
    <s v="Asian"/>
    <s v="Biguanides|Insulin isophane"/>
    <x v="0"/>
    <d v="2021-11-17T00:00:00"/>
    <s v="Biguanides|Insulin isophane-&gt;Insulin isophane-&gt;Biguanides"/>
  </r>
  <r>
    <s v="9kv3Rr53qAg"/>
    <x v="30"/>
    <s v="Other"/>
    <s v="Biguanides"/>
    <x v="0"/>
    <d v="2025-10-28T00:00:00"/>
    <s v="Biguanides"/>
  </r>
  <r>
    <s v="9IZLkVoBEW."/>
    <x v="30"/>
    <s v="Asian"/>
    <s v="Biguanides|Insulin aspart|Insulin isophane"/>
    <x v="0"/>
    <d v="2021-05-14T00:00:00"/>
    <s v="Biguanides|Insulin aspart|Insulin isophane-&gt;Insulin aspart|Insulin isophane-&gt;Insulin aspart-&gt;Biguanides-&gt;Biguanides|Insulin isophane"/>
  </r>
  <r>
    <s v="9ie/WRA3a8k"/>
    <x v="30"/>
    <s v="Other"/>
    <s v="Biguanides"/>
    <x v="0"/>
    <d v="2018-03-16T00:00:00"/>
    <s v="Biguanides-&gt;Biguanides|DPP-4 inhibitors-&gt;DPP-4 inhibitors-&gt;Biguanides|GLP-1 agonists-&gt;GLP-1 agonists"/>
  </r>
  <r>
    <s v="9Ey6/GVymus"/>
    <x v="30"/>
    <s v="Asian"/>
    <s v="Biguanides"/>
    <x v="0"/>
    <d v="2012-03-26T00:00:00"/>
    <s v="Biguanides-&gt;Insulin isophane-&gt;Biguanides|Insulin isophane-&gt;Insulin aspart-&gt;Insulin aspart|Insulin isophane"/>
  </r>
  <r>
    <s v="9fmr4fxwfxk"/>
    <x v="30"/>
    <s v="Asian"/>
    <s v="Biguanides"/>
    <x v="0"/>
    <d v="2024-08-30T00:00:00"/>
    <s v="Biguanides"/>
  </r>
  <r>
    <s v="CvRbS4dC8Uw"/>
    <x v="30"/>
    <s v="Māori"/>
    <s v="Biguanides"/>
    <x v="0"/>
    <d v="2017-03-23T00:00:00"/>
    <s v="Biguanides-&gt;Biguanides|DPP-4 inhibitors-&gt;DPP-4 inhibitors-&gt;DPP-4 inhibitors|SGLT-2 inhibitors"/>
  </r>
  <r>
    <s v="cw3n4XvSWs6"/>
    <x v="30"/>
    <s v="Asian"/>
    <s v="Biguanides"/>
    <x v="0"/>
    <d v="2022-11-11T00:00:00"/>
    <s v="Biguanides"/>
  </r>
  <r>
    <s v="D.my73x0m6E"/>
    <x v="30"/>
    <s v="Other"/>
    <s v="Biguanides"/>
    <x v="0"/>
    <d v="2015-03-24T00:00:00"/>
    <s v="Biguanides-&gt;Biguanides|Sulfonylureas-&gt;Sulfonylureas-&gt;DPP-4 inhibitors-&gt;Biguanides|DPP-4 inhibitors|Sulfonylureas-&gt;Biguanides|GLP-1 agonists|Sulfonylureas-&gt;DPP-4 inhibitors|GLP-1 agonists-&gt;DPP-4 inhibitors|Sulfonylureas-&gt;SGLT-2 inhibitors|Sulfonylureas-&gt;Biguanides|DPP-4 inhibitors|SGLT-2 inhibitors|Sulfonylureas-&gt;Biguanides|DPP-4 inhibitors-&gt;Insulin isophane-&gt;Insulin glargine-&gt;Insulin aspart-&gt;DPP-4 inhibitors|Insulin isophane-&gt;Biguanides|DPP-4 inhibitors|Insulin aspart-&gt;DPP-4 inhibitors|Insulin glargine-&gt;DPP-4 inhibitors|Insulin aspart-&gt;Biguanides|DPP-4 inhibitors|Insulin aspart|Insulin glargine|Sulfonylureas-&gt;DPP-4 inhibitors|Insulin aspart|Insulin glargine-&gt;Biguanides|DPP-4 inhibitors|Insulin aspart|Sulfonylureas-&gt;Biguanides|Insulin aspart-&gt;Biguanides|Insulin aspart|Sulfonylureas"/>
  </r>
  <r>
    <s v="Czid3VP9vm6"/>
    <x v="30"/>
    <s v="Māori"/>
    <s v="Biguanides"/>
    <x v="0"/>
    <d v="2012-04-12T00:00:00"/>
    <s v="Biguanides-&gt;Biguanides|Sulfonylureas-&gt;Sulfonylureas-&gt;SGLT-2 inhibitors-&gt;Biguanides|SGLT-2 inhibitors|Sulfonylureas-&gt;SGLT-2 inhibitors|Sulfonylureas"/>
  </r>
  <r>
    <s v="9SnS4qxtsDk"/>
    <x v="30"/>
    <s v="Pacific peoples"/>
    <s v="Biguanides"/>
    <x v="0"/>
    <d v="2017-12-22T00:00:00"/>
    <s v="Biguanides-&gt;Biguanides|GLP-1 agonists-&gt;GLP-1 agonists"/>
  </r>
  <r>
    <s v="9rFT8iMXbzs"/>
    <x v="30"/>
    <s v="Other"/>
    <s v="Biguanides"/>
    <x v="0"/>
    <d v="2020-12-29T00:00:00"/>
    <s v="Biguanides"/>
  </r>
  <r>
    <s v="9PktpDVkgRg"/>
    <x v="30"/>
    <s v="Asian"/>
    <s v="Biguanides"/>
    <x v="0"/>
    <d v="2024-12-17T00:00:00"/>
    <s v="Biguanides"/>
  </r>
  <r>
    <s v="9xSMYg7iH9o"/>
    <x v="30"/>
    <s v="Other"/>
    <s v="Biguanides"/>
    <x v="0"/>
    <d v="2017-04-21T00:00:00"/>
    <s v="Biguanides"/>
  </r>
  <r>
    <s v="9Y3gUGXS4KY"/>
    <x v="30"/>
    <s v="Other"/>
    <s v="Biguanides"/>
    <x v="0"/>
    <d v="2024-11-20T00:00:00"/>
    <s v="Biguanides"/>
  </r>
  <r>
    <s v="A5PGCG2yDe2"/>
    <x v="30"/>
    <s v="Other"/>
    <s v="Biguanides"/>
    <x v="0"/>
    <d v="2019-04-23T00:00:00"/>
    <s v="Biguanides-&gt;Biguanides|DPP-4 inhibitors-&gt;DPP-4 inhibitors"/>
  </r>
  <r>
    <s v="a66fJMIJ2ks"/>
    <x v="30"/>
    <s v="Asian"/>
    <s v="Biguanides"/>
    <x v="0"/>
    <d v="2017-05-23T00:00:00"/>
    <s v="Biguanides-&gt;Biguanides|Insulin aspart|Insulin isophane-&gt;Insulin isophane-&gt;Insulin aspart"/>
  </r>
  <r>
    <s v="A2ovgC8/TYQ"/>
    <x v="30"/>
    <s v="Asian"/>
    <s v="Biguanides"/>
    <x v="0"/>
    <d v="2022-10-07T00:00:00"/>
    <s v="Biguanides"/>
  </r>
  <r>
    <s v="ZMOqOLe8WXE"/>
    <x v="30"/>
    <s v="Other"/>
    <s v="Biguanides"/>
    <x v="0"/>
    <d v="2012-02-13T00:00:00"/>
    <s v="Biguanides"/>
  </r>
  <r>
    <s v="ZMhwrJos/JM"/>
    <x v="30"/>
    <s v="Pacific peoples"/>
    <s v="Biguanides"/>
    <x v="0"/>
    <d v="2014-10-01T00:00:00"/>
    <s v="Biguanides"/>
  </r>
  <r>
    <s v="Zq2iFaiBp2s"/>
    <x v="30"/>
    <s v="Other"/>
    <s v="Biguanides"/>
    <x v="0"/>
    <d v="2020-01-21T00:00:00"/>
    <s v="Biguanides"/>
  </r>
  <r>
    <s v="ZnFt6WFlfdk"/>
    <x v="30"/>
    <s v="Asian"/>
    <s v="Sulfonylureas"/>
    <x v="0"/>
    <d v="2017-07-28T00:00:00"/>
    <s v="Sulfonylureas-&gt;Biguanides-&gt;Biguanides|Sulfonylureas-&gt;Biguanides|DPP-4 inhibitors-&gt;DPP-4 inhibitors"/>
  </r>
  <r>
    <s v="zTWZ7RD.APk"/>
    <x v="30"/>
    <s v="Māori"/>
    <s v="Biguanides"/>
    <x v="0"/>
    <d v="2011-07-12T00:00:00"/>
    <s v="Biguanides"/>
  </r>
  <r>
    <s v="ZSp2XgbL.7."/>
    <x v="30"/>
    <s v="Other"/>
    <s v="Biguanides"/>
    <x v="0"/>
    <d v="2018-04-16T00:00:00"/>
    <s v="Biguanides"/>
  </r>
  <r>
    <s v="zQQVP/YCrBo"/>
    <x v="30"/>
    <s v="Māori"/>
    <s v="Biguanides"/>
    <x v="0"/>
    <d v="2021-03-10T00:00:00"/>
    <s v="Biguanides"/>
  </r>
  <r>
    <s v="zQA8fucqU/Q"/>
    <x v="30"/>
    <s v="Pacific peoples"/>
    <s v="Biguanides"/>
    <x v="0"/>
    <d v="2022-11-05T00:00:00"/>
    <s v="Biguanides"/>
  </r>
  <r>
    <s v="ZRFkYIXHU76"/>
    <x v="30"/>
    <s v="Other"/>
    <s v="Biguanides"/>
    <x v="0"/>
    <d v="2024-08-13T00:00:00"/>
    <s v="Biguanides-&gt;Insulin isophane-&gt;Biguanides|Insulin isophane"/>
  </r>
  <r>
    <s v="zrL4XzmIkqQ"/>
    <x v="30"/>
    <s v="Asian"/>
    <s v="Biguanides"/>
    <x v="0"/>
    <d v="2017-11-23T00:00:00"/>
    <s v="Biguanides"/>
  </r>
  <r>
    <s v="zha1VTestQI"/>
    <x v="30"/>
    <s v="Other"/>
    <s v="Biguanides"/>
    <x v="0"/>
    <d v="2019-09-13T00:00:00"/>
    <s v="Biguanides"/>
  </r>
  <r>
    <s v="ZJGu5RKll5E"/>
    <x v="30"/>
    <s v="Māori"/>
    <s v="Biguanides"/>
    <x v="0"/>
    <d v="2018-04-19T00:00:00"/>
    <s v="Biguanides-&gt;DPP-4 inhibitors"/>
  </r>
  <r>
    <s v="zejAuVaRXdU"/>
    <x v="30"/>
    <s v="Other"/>
    <s v="Biguanides"/>
    <x v="0"/>
    <d v="2021-07-12T00:00:00"/>
    <s v="Biguanides"/>
  </r>
  <r>
    <s v="z9BDjtNYIro"/>
    <x v="30"/>
    <s v="Other"/>
    <s v="Biguanides"/>
    <x v="0"/>
    <d v="2013-03-21T00:00:00"/>
    <s v="Biguanides"/>
  </r>
  <r>
    <s v="za3TWy/96Pc"/>
    <x v="30"/>
    <s v="Māori"/>
    <s v="Biguanides"/>
    <x v="0"/>
    <d v="2023-05-22T00:00:00"/>
    <s v="Biguanides"/>
  </r>
  <r>
    <s v="ZaPGM7EdC9U"/>
    <x v="30"/>
    <s v="Other"/>
    <s v="Biguanides"/>
    <x v="0"/>
    <d v="2024-01-12T00:00:00"/>
    <s v="Biguanides"/>
  </r>
  <r>
    <s v="ZaYj1Ycsjr6"/>
    <x v="30"/>
    <s v="Asian"/>
    <s v="Biguanides"/>
    <x v="0"/>
    <d v="2023-04-19T00:00:00"/>
    <s v="Biguanides"/>
  </r>
  <r>
    <s v="2JiixMhRH1A"/>
    <x v="30"/>
    <s v="Other"/>
    <s v="Biguanides"/>
    <x v="0"/>
    <d v="2023-03-06T00:00:00"/>
    <s v="Biguanides"/>
  </r>
  <r>
    <s v="2JMTP/fBVlg"/>
    <x v="30"/>
    <s v="Pacific peoples"/>
    <s v="Biguanides"/>
    <x v="0"/>
    <d v="2016-10-13T00:00:00"/>
    <s v="Biguanides"/>
  </r>
  <r>
    <s v="2Q7oyc.QU86"/>
    <x v="30"/>
    <s v="Asian"/>
    <s v="DPP-4 inhibitors"/>
    <x v="0"/>
    <d v="2025-06-30T00:00:00"/>
    <s v="DPP-4 inhibitors-&gt;DPP-4 inhibitors|SGLT-2 inhibitors-&gt;SGLT-2 inhibitors"/>
  </r>
  <r>
    <s v="2MWaQzYVWwQ"/>
    <x v="30"/>
    <s v="Māori"/>
    <s v="Biguanides"/>
    <x v="0"/>
    <d v="2016-05-09T00:00:00"/>
    <s v="Biguanides-&gt;Biguanides|GLP-1 agonists-&gt;GLP-1 agonists-&gt;SGLT-2 inhibitors-&gt;Biguanides|GLP-1 agonists|SGLT-2 inhibitors-&gt;Biguanides|SGLT-2 inhibitors"/>
  </r>
  <r>
    <s v="2nbpVlqKTEk"/>
    <x v="30"/>
    <s v="Asian"/>
    <s v="Insulin aspart"/>
    <x v="1"/>
    <d v="2022-01-14T00:00:00"/>
    <s v="Insulin aspart-&gt;Biguanides"/>
  </r>
  <r>
    <s v="2NylzkepAhA"/>
    <x v="30"/>
    <s v="Asian"/>
    <s v="Biguanides"/>
    <x v="0"/>
    <d v="2016-05-16T00:00:00"/>
    <s v="Biguanides-&gt;DPP-4 inhibitors"/>
  </r>
  <r>
    <s v="2RNwEwlOlD6"/>
    <x v="30"/>
    <s v="Other"/>
    <s v="Biguanides|Insulin isophane"/>
    <x v="0"/>
    <d v="2013-11-20T00:00:00"/>
    <s v="Biguanides|Insulin isophane-&gt;Insulin isophane"/>
  </r>
  <r>
    <s v="2uH8ud62Pks"/>
    <x v="30"/>
    <s v="Other"/>
    <s v="Biguanides"/>
    <x v="0"/>
    <d v="2011-06-08T00:00:00"/>
    <s v="Biguanides"/>
  </r>
  <r>
    <s v="2rupyeMOn6g"/>
    <x v="30"/>
    <s v="Other"/>
    <s v="Biguanides"/>
    <x v="0"/>
    <d v="2024-01-22T00:00:00"/>
    <s v="Biguanides"/>
  </r>
  <r>
    <s v="2AsDI8ws8Xg"/>
    <x v="30"/>
    <s v="Asian"/>
    <s v="Biguanides"/>
    <x v="0"/>
    <d v="2024-03-21T00:00:00"/>
    <s v="Biguanides"/>
  </r>
  <r>
    <s v="2i9TSL5u29Y"/>
    <x v="30"/>
    <s v="Asian"/>
    <s v="Biguanides|Insulin isophane"/>
    <x v="0"/>
    <d v="2018-01-03T00:00:00"/>
    <s v="Biguanides|Insulin isophane-&gt;Insulin aspart-&gt;Insulin isophane"/>
  </r>
  <r>
    <s v="2hXl8E/tsMs"/>
    <x v="30"/>
    <s v="Asian"/>
    <s v="Biguanides|Insulin aspart|Insulin isophane"/>
    <x v="0"/>
    <d v="2015-03-18T00:00:00"/>
    <s v="Biguanides|Insulin aspart|Insulin isophane"/>
  </r>
  <r>
    <s v="2I/6KfWSbmg"/>
    <x v="30"/>
    <s v="Pacific peoples"/>
    <s v="Biguanides"/>
    <x v="0"/>
    <d v="2018-03-28T00:00:00"/>
    <s v="Biguanides"/>
  </r>
  <r>
    <s v="2/1OkOm3l3E"/>
    <x v="30"/>
    <s v="Asian"/>
    <s v="Biguanides|DPP-4 inhibitors"/>
    <x v="0"/>
    <d v="2025-10-24T00:00:00"/>
    <s v="Biguanides|DPP-4 inhibitors-&gt;DPP-4 inhibitors"/>
  </r>
  <r>
    <s v="2/64M3TbpDk"/>
    <x v="30"/>
    <s v="Māori"/>
    <s v="Biguanides"/>
    <x v="0"/>
    <d v="2024-10-17T00:00:00"/>
    <s v="Biguanides-&gt;DPP-4 inhibitors-&gt;DPP-4 inhibitors|SGLT-2 inhibitors"/>
  </r>
  <r>
    <s v="25stwdwROQc"/>
    <x v="30"/>
    <s v="Pacific peoples"/>
    <s v="Biguanides"/>
    <x v="0"/>
    <d v="2016-12-23T00:00:00"/>
    <s v="Biguanides-&gt;Sulfonylureas-&gt;Biguanides|Sulfonylureas-&gt;Insulin glargine-&gt;DPP-4 inhibitors-&gt;Biguanides|Insulin glargine|SGLT-2 inhibitors-&gt;Insulin glargine|SGLT-2 inhibitors-&gt;SGLT-2 inhibitors"/>
  </r>
  <r>
    <s v="20hj/oZWTFg"/>
    <x v="30"/>
    <s v="Asian"/>
    <s v="Biguanides"/>
    <x v="0"/>
    <d v="2017-11-30T00:00:00"/>
    <s v="Biguanides-&gt;DPP-4 inhibitors|SGLT-2 inhibitors|Sulfonylureas-&gt;DPP-4 inhibitors|SGLT-2 inhibitors-&gt;DPP-4 inhibitors"/>
  </r>
  <r>
    <s v="20MnE1WGfko"/>
    <x v="30"/>
    <s v="Māori"/>
    <s v="Biguanides"/>
    <x v="0"/>
    <d v="2016-03-16T00:00:00"/>
    <s v="Biguanides-&gt;DPP-4 inhibitors-&gt;DPP-4 inhibitors|Insulin glargine-&gt;Insulin glargine-&gt;GLP-1 agonists|Insulin glargine-&gt;DPP-4 inhibitors|GLP-1 agonists"/>
  </r>
  <r>
    <s v="23gdkJJz1ck"/>
    <x v="30"/>
    <s v="Other"/>
    <s v="Biguanides"/>
    <x v="0"/>
    <d v="2016-10-20T00:00:00"/>
    <s v="Biguanides-&gt;Biguanides|Sulfonylureas-&gt;Sulfonylureas-&gt;Insulin glargine|SGLT-2 inhibitors-&gt;GLP-1 agonists-&gt;Insulin glargine-&gt;GLP-1 agonists|Insulin glargine-&gt;GLP-1 agonists|Insulin glargine|SGLT-2 inhibitors-&gt;SGLT-2 inhibitors-&gt;GLP-1 agonists|SGLT-2 inhibitors"/>
  </r>
  <r>
    <s v="1vc3nrY9UX2"/>
    <x v="30"/>
    <s v="Asian"/>
    <s v="Biguanides"/>
    <x v="0"/>
    <d v="2015-10-22T00:00:00"/>
    <s v="Biguanides-&gt;Sulfonylureas-&gt;Biguanides|Sulfonylureas-&gt;Biguanides|Insulin aspart|Insulin glargine"/>
  </r>
  <r>
    <s v="1qVR906gNy2"/>
    <x v="30"/>
    <s v="Māori"/>
    <s v="Biguanides"/>
    <x v="0"/>
    <d v="2020-12-23T00:00:00"/>
    <s v="Biguanides"/>
  </r>
  <r>
    <s v="zuHWPKbwXMw"/>
    <x v="30"/>
    <s v="Asian"/>
    <s v="Biguanides"/>
    <x v="0"/>
    <d v="2023-02-28T00:00:00"/>
    <s v="Biguanides-&gt;Insulin isophane|Insulin lispro-&gt;Insulin lispro-&gt;Insulin isophane"/>
  </r>
  <r>
    <s v="ZwwMWYgCu72"/>
    <x v="30"/>
    <s v="Other"/>
    <s v="Biguanides"/>
    <x v="0"/>
    <d v="2011-08-18T00:00:00"/>
    <s v="Biguanides"/>
  </r>
  <r>
    <s v="zXF0Zd90Xow"/>
    <x v="30"/>
    <s v="Māori"/>
    <s v="Biguanides"/>
    <x v="0"/>
    <d v="2015-03-25T00:00:00"/>
    <s v="Biguanides-&gt;Insulin glargine-&gt;Insulin aspart|Insulin glargine-&gt;Biguanides|Insulin aspart|Insulin glargine-&gt;Insulin aspart-&gt;Biguanides|Insulin glargine-&gt;DPP-4 inhibitors|Insulin aspart|Insulin glargine-&gt;DPP-4 inhibitors-&gt;DPP-4 inhibitors|Insulin glargine-&gt;SGLT-2 inhibitors-&gt;DPP-4 inhibitors|Insulin aspart|Insulin glargine|SGLT-2 inhibitors-&gt;DPP-4 inhibitors|Insulin glargine|SGLT-2 inhibitors-&gt;DPP-4 inhibitors|SGLT-2 inhibitors-&gt;DPP-4 inhibitors|Insulin aspart-&gt;DPP-4 inhibitors|Insulin aspart|SGLT-2 inhibitors"/>
  </r>
  <r>
    <s v="ZUZwgjIa3T6"/>
    <x v="30"/>
    <s v="Pacific peoples"/>
    <s v="Biguanides|DPP-4 inhibitors"/>
    <x v="0"/>
    <d v="2025-03-21T00:00:00"/>
    <s v="Biguanides|DPP-4 inhibitors-&gt;DPP-4 inhibitors"/>
  </r>
  <r>
    <s v="ZwpTIr/Seyw"/>
    <x v="30"/>
    <s v="Pacific peoples"/>
    <s v="Biguanides"/>
    <x v="0"/>
    <d v="2020-02-25T00:00:00"/>
    <s v="Biguanides"/>
  </r>
  <r>
    <s v="ZwVEYx6KdFM"/>
    <x v="30"/>
    <s v="Pacific peoples"/>
    <s v="Biguanides"/>
    <x v="0"/>
    <d v="2022-01-14T00:00:00"/>
    <s v="Biguanides"/>
  </r>
  <r>
    <s v="K.CkQ5VMx0."/>
    <x v="30"/>
    <s v="Asian"/>
    <s v="Biguanides"/>
    <x v="0"/>
    <d v="2016-11-25T00:00:00"/>
    <s v="Biguanides-&gt;Insulin isophane"/>
  </r>
  <r>
    <s v="JzIynEd1R.k"/>
    <x v="30"/>
    <s v="Pacific peoples"/>
    <s v="Biguanides"/>
    <x v="0"/>
    <d v="2015-09-28T00:00:00"/>
    <s v="Biguanides"/>
  </r>
  <r>
    <s v="K3PVwzPWbv6"/>
    <x v="30"/>
    <s v="Māori"/>
    <s v="Biguanides"/>
    <x v="0"/>
    <d v="2012-08-06T00:00:00"/>
    <s v="Biguanides-&gt;Sulfonylureas-&gt;Biguanides|Sulfonylureas-&gt;DPP-4 inhibitors-&gt;DPP-4 inhibitors|Sulfonylureas-&gt;SGLT-2 inhibitors-&gt;DPP-4 inhibitors|SGLT-2 inhibitors|Sulfonylureas-&gt;Biguanides|GLP-1 agonists-&gt;GLP-1 agonists-&gt;GLP-1 agonists|Sulfonylureas-&gt;Biguanides|GLP-1 agonists|Sulfonylureas-&gt;Thiazolidinedione-&gt;GLP-1 agonists|Thiazolidinedione-&gt;Biguanides|GLP-1 agonists|Sulfonylureas|Thiazolidinedione-&gt;Biguanides|Sulfonylureas|Thiazolidinedione"/>
  </r>
  <r>
    <s v="K2Y9rJ5LP9s"/>
    <x v="30"/>
    <s v="Asian"/>
    <s v="Biguanides"/>
    <x v="0"/>
    <d v="2025-04-08T00:00:00"/>
    <s v="Biguanides-&gt;DPP-4 inhibitors-&gt;SGLT-2 inhibitors"/>
  </r>
  <r>
    <s v="K0.SlemAigw"/>
    <x v="30"/>
    <s v="Asian"/>
    <s v="Biguanides|Insulin isophane"/>
    <x v="0"/>
    <d v="2016-06-02T00:00:00"/>
    <s v="Biguanides|Insulin isophane"/>
  </r>
  <r>
    <s v="K8cAGaX7IVc"/>
    <x v="30"/>
    <s v="Māori"/>
    <s v="Biguanides"/>
    <x v="0"/>
    <d v="2023-07-27T00:00:00"/>
    <s v="Biguanides"/>
  </r>
  <r>
    <s v="k68ZcWey58."/>
    <x v="30"/>
    <s v="Pacific peoples"/>
    <s v="Biguanides"/>
    <x v="0"/>
    <d v="2016-11-09T00:00:00"/>
    <s v="Biguanides"/>
  </r>
  <r>
    <s v="k4lBWqF4xZY"/>
    <x v="30"/>
    <s v="Other"/>
    <s v="Biguanides"/>
    <x v="0"/>
    <d v="2016-09-27T00:00:00"/>
    <s v="Biguanides"/>
  </r>
  <r>
    <s v="K4X7av3bbog"/>
    <x v="30"/>
    <s v="Other"/>
    <s v="Biguanides"/>
    <x v="0"/>
    <d v="2022-07-20T00:00:00"/>
    <s v="Biguanides"/>
  </r>
  <r>
    <s v="KC7ItlgftoY"/>
    <x v="30"/>
    <s v="Pacific peoples"/>
    <s v="Biguanides"/>
    <x v="0"/>
    <d v="2024-07-05T00:00:00"/>
    <s v="Biguanides"/>
  </r>
  <r>
    <s v="kjdBdKNsbf6"/>
    <x v="30"/>
    <s v="Pacific peoples"/>
    <s v="Biguanides"/>
    <x v="0"/>
    <d v="2022-03-15T00:00:00"/>
    <s v="Biguanides"/>
  </r>
  <r>
    <s v="KHSjgHlGrBc"/>
    <x v="30"/>
    <s v="Māori"/>
    <s v="Biguanides"/>
    <x v="0"/>
    <d v="2019-04-10T00:00:00"/>
    <s v="Biguanides"/>
  </r>
  <r>
    <s v="KnG9IqnRvSU"/>
    <x v="30"/>
    <s v="Asian"/>
    <s v="Biguanides"/>
    <x v="0"/>
    <d v="2024-07-09T00:00:00"/>
    <s v="Biguanides"/>
  </r>
  <r>
    <s v="R7Y8KOAfRZE"/>
    <x v="30"/>
    <s v="Asian"/>
    <s v="Biguanides"/>
    <x v="0"/>
    <d v="2025-07-23T00:00:00"/>
    <s v="Biguanides"/>
  </r>
  <r>
    <s v="R8UC3GHCA9A"/>
    <x v="30"/>
    <s v="Other"/>
    <s v="Biguanides|Insulin isophane"/>
    <x v="0"/>
    <d v="2018-03-06T00:00:00"/>
    <s v="Biguanides|Insulin isophane-&gt;Insulin isophane-&gt;Biguanides|Insulin aspart|Insulin isophane-&gt;Insulin aspart|Insulin isophane-&gt;Insulin aspart"/>
  </r>
  <r>
    <s v="RA7C0QHkNmE"/>
    <x v="30"/>
    <s v="Asian"/>
    <s v="Biguanides"/>
    <x v="0"/>
    <d v="2013-02-19T00:00:00"/>
    <s v="Biguanides-&gt;Biguanides|Insulin isophane-&gt;SGLT-2 inhibitors-&gt;Biguanides|GLP-1 agonists-&gt;GLP-1 agonists"/>
  </r>
  <r>
    <s v="rabL2AMg5ps"/>
    <x v="30"/>
    <s v="Asian"/>
    <s v="Biguanides"/>
    <x v="0"/>
    <d v="2020-05-27T00:00:00"/>
    <s v="Biguanides-&gt;Biguanides|DPP-4 inhibitors"/>
  </r>
  <r>
    <s v="RagrSwfA8.6"/>
    <x v="30"/>
    <s v="Māori"/>
    <s v="Biguanides"/>
    <x v="0"/>
    <d v="2025-10-16T00:00:00"/>
    <s v="Biguanides"/>
  </r>
  <r>
    <s v="rbfW4ByCXEg"/>
    <x v="30"/>
    <s v="Pacific peoples"/>
    <s v="Biguanides"/>
    <x v="0"/>
    <d v="2024-08-05T00:00:00"/>
    <s v="Biguanides"/>
  </r>
  <r>
    <s v="R/vD./cEvKw"/>
    <x v="30"/>
    <s v="Māori"/>
    <s v="Biguanides"/>
    <x v="0"/>
    <d v="2025-11-03T00:00:00"/>
    <s v="Biguanides"/>
  </r>
  <r>
    <s v="R4ciiO3YCZU"/>
    <x v="30"/>
    <s v="Māori"/>
    <s v="Biguanides"/>
    <x v="0"/>
    <d v="2015-06-08T00:00:00"/>
    <s v="Biguanides-&gt;DPP-4 inhibitors-&gt;SGLT-2 inhibitors-&gt;GLP-1 agonists-&gt;DPP-4 inhibitors|Sulfonylureas-&gt;Sulfonylureas-&gt;Insulin glargine-&gt;Insulin glargine|Sulfonylureas-&gt;Biguanides|GLP-1 agonists-&gt;Biguanides|Insulin aspart|Insulin glargine-&gt;Biguanides|GLP-1 agonists|Insulin aspart|Insulin glargine"/>
  </r>
  <r>
    <s v="r5Mp9DVyxuE"/>
    <x v="30"/>
    <s v="Māori"/>
    <s v="Biguanides"/>
    <x v="0"/>
    <d v="2018-02-14T00:00:00"/>
    <s v="Biguanides"/>
  </r>
  <r>
    <s v="qWlFcIYQ06c"/>
    <x v="30"/>
    <s v="Other"/>
    <s v="Insulin isophane"/>
    <x v="1"/>
    <d v="2018-03-07T00:00:00"/>
    <s v="Insulin isophane-&gt;Biguanides|Insulin isophane-&gt;Insulin aspart-&gt;Insulin aspart|Insulin isophane-&gt;Biguanides"/>
  </r>
  <r>
    <s v="NnYBG/tft0s"/>
    <x v="30"/>
    <s v="Asian"/>
    <s v="Biguanides"/>
    <x v="0"/>
    <d v="2025-02-25T00:00:00"/>
    <s v="Biguanides"/>
  </r>
  <r>
    <s v="nnBBYi4FjXo"/>
    <x v="30"/>
    <s v="Other"/>
    <s v="Biguanides"/>
    <x v="0"/>
    <d v="2019-02-27T00:00:00"/>
    <s v="Biguanides"/>
  </r>
  <r>
    <s v="NjXeSByXyG."/>
    <x v="30"/>
    <s v="Other"/>
    <s v="Biguanides"/>
    <x v="0"/>
    <d v="2022-11-10T00:00:00"/>
    <s v="Biguanides"/>
  </r>
  <r>
    <s v="NKvN0WjsLsI"/>
    <x v="30"/>
    <s v="Other"/>
    <s v="Biguanides"/>
    <x v="0"/>
    <d v="2022-10-13T00:00:00"/>
    <s v="Biguanides"/>
  </r>
  <r>
    <s v="dBe8JRWQVd2"/>
    <x v="30"/>
    <s v="Māori"/>
    <s v="Biguanides"/>
    <x v="0"/>
    <d v="2022-08-30T00:00:00"/>
    <s v="Biguanides"/>
  </r>
  <r>
    <s v="dbK2v0U1.Ro"/>
    <x v="30"/>
    <s v="Pacific peoples"/>
    <s v="Biguanides"/>
    <x v="0"/>
    <d v="2022-10-17T00:00:00"/>
    <s v="Biguanides"/>
  </r>
  <r>
    <s v="DAeJqbnaFzk"/>
    <x v="30"/>
    <s v="Asian"/>
    <s v="Biguanides"/>
    <x v="0"/>
    <d v="2023-12-26T00:00:00"/>
    <s v="Biguanides-&gt;Insulin isophane-&gt;Insulin aspart|Insulin isophane-&gt;Insulin aspart"/>
  </r>
  <r>
    <s v="DAm.83BVaWw"/>
    <x v="30"/>
    <s v="Asian"/>
    <s v="Insulin Neutral"/>
    <x v="1"/>
    <d v="2012-05-09T00:00:00"/>
    <s v="Insulin Neutral-&gt;Insulin aspart-&gt;Insulin isophane|Insulin Neutral-&gt;Insulin aspart|Insulin glargine-&gt;DPP-4 inhibitors|Insulin aspart|Insulin glargine-&gt;Insulin aspart|Insulin glargine|SGLT-2 inhibitors"/>
  </r>
  <r>
    <s v="dASrD/AMvQo"/>
    <x v="30"/>
    <s v="Other"/>
    <s v="Biguanides"/>
    <x v="0"/>
    <d v="2019-11-25T00:00:00"/>
    <s v="Biguanides"/>
  </r>
  <r>
    <s v="dE1YYT1Kyow"/>
    <x v="30"/>
    <s v="Māori"/>
    <s v="Biguanides"/>
    <x v="0"/>
    <d v="2024-01-30T00:00:00"/>
    <s v="Biguanides-&gt;SGLT-2 inhibitors"/>
  </r>
  <r>
    <s v="dd8f9w/RUMU"/>
    <x v="30"/>
    <s v="Other"/>
    <s v="Biguanides"/>
    <x v="0"/>
    <d v="2014-03-26T00:00:00"/>
    <s v="Biguanides"/>
  </r>
  <r>
    <s v="dHxwv1AjgUY"/>
    <x v="30"/>
    <s v="Asian"/>
    <s v="Insulin aspart|Insulin isophane"/>
    <x v="1"/>
    <d v="2014-09-15T00:00:00"/>
    <s v="Insulin aspart|Insulin isophane-&gt;Biguanides"/>
  </r>
  <r>
    <s v="Dgz3CNdb5rc"/>
    <x v="30"/>
    <s v="Pacific peoples"/>
    <s v="Biguanides"/>
    <x v="0"/>
    <d v="2023-04-28T00:00:00"/>
    <s v="Biguanides-&gt;GLP-1 agonists"/>
  </r>
  <r>
    <s v="Dl2SVHgOL4g"/>
    <x v="30"/>
    <s v="Other"/>
    <s v="Biguanides"/>
    <x v="0"/>
    <d v="2016-06-24T00:00:00"/>
    <s v="Biguanides"/>
  </r>
  <r>
    <s v="dl5tLenAR.Q"/>
    <x v="30"/>
    <s v="Pacific peoples"/>
    <s v="Biguanides"/>
    <x v="0"/>
    <d v="2024-05-14T00:00:00"/>
    <s v="Biguanides"/>
  </r>
  <r>
    <s v="GcJA4.Z/crQ"/>
    <x v="30"/>
    <s v="Asian"/>
    <s v="Biguanides"/>
    <x v="0"/>
    <d v="2011-09-20T00:00:00"/>
    <s v="Biguanides-&gt;Insulin aspart|Insulin isophane-&gt;Insulin aspart-&gt;Insulin isophane-&gt;Biguanides|Sulfonylureas-&gt;Insulin isophane with insulin neutral-&gt;Biguanides|Insulin isophane with insulin neutral|Sulfonylureas-&gt;Biguanides|Insulin isophane with insulin neutral-&gt;Biguanides|Insulin glargine|Sulfonylureas-&gt;Insulin glargine-&gt;DPP-4 inhibitors|Insulin glargine|Sulfonylureas-&gt;DPP-4 inhibitors|Sulfonylureas-&gt;Sulfonylureas-&gt;DPP-4 inhibitors|Insulin glargine-&gt;Insulin glargine|SGLT-2 inhibitors-&gt;DPP-4 inhibitors|Insulin glargine|SGLT-2 inhibitors-&gt;DPP-4 inhibitors|SGLT-2 inhibitors"/>
  </r>
  <r>
    <s v="gcNE0WAQFvo"/>
    <x v="30"/>
    <s v="Other"/>
    <s v="Biguanides"/>
    <x v="0"/>
    <d v="2016-10-18T00:00:00"/>
    <s v="Biguanides"/>
  </r>
  <r>
    <s v="GGciohRooKU"/>
    <x v="30"/>
    <s v="Asian"/>
    <s v="Biguanides"/>
    <x v="0"/>
    <d v="2013-02-02T00:00:00"/>
    <s v="Biguanides"/>
  </r>
  <r>
    <s v="GfLfZHWIGZU"/>
    <x v="30"/>
    <s v="Pacific peoples"/>
    <s v="Biguanides"/>
    <x v="0"/>
    <d v="2022-03-31T00:00:00"/>
    <s v="Biguanides-&gt;Insulin isophane-&gt;Insulin glargine-&gt;Insulin aspart"/>
  </r>
  <r>
    <s v="GEZDOxgrfqc"/>
    <x v="30"/>
    <s v="Pacific peoples"/>
    <s v="Biguanides"/>
    <x v="0"/>
    <d v="2014-10-08T00:00:00"/>
    <s v="Biguanides-&gt;SGLT-2 inhibitors"/>
  </r>
  <r>
    <s v="GNy9xIMwLB."/>
    <x v="30"/>
    <s v="Māori"/>
    <s v="Biguanides"/>
    <x v="0"/>
    <d v="2023-05-23T00:00:00"/>
    <s v="Biguanides"/>
  </r>
  <r>
    <s v="GmqTQz11Epo"/>
    <x v="30"/>
    <s v="Pacific peoples"/>
    <s v="Biguanides"/>
    <x v="0"/>
    <d v="2019-08-15T00:00:00"/>
    <s v="Biguanides-&gt;SGLT-2 inhibitors-&gt;Biguanides|SGLT-2 inhibitors"/>
  </r>
  <r>
    <s v="glKs5Zw.nPo"/>
    <x v="30"/>
    <s v="Pacific peoples"/>
    <s v="Biguanides"/>
    <x v="0"/>
    <d v="2023-04-26T00:00:00"/>
    <s v="Biguanides"/>
  </r>
  <r>
    <s v="GKVMlGkMous"/>
    <x v="30"/>
    <s v="Māori"/>
    <s v="Biguanides"/>
    <x v="0"/>
    <d v="2013-03-15T00:00:00"/>
    <s v="Biguanides"/>
  </r>
  <r>
    <s v="gLDSY8mTmiA"/>
    <x v="30"/>
    <s v="Asian"/>
    <s v="Biguanides"/>
    <x v="0"/>
    <d v="2023-01-04T00:00:00"/>
    <s v="Biguanides"/>
  </r>
  <r>
    <s v="GQTf3HQd7Qo"/>
    <x v="30"/>
    <s v="Asian"/>
    <s v="Biguanides"/>
    <x v="0"/>
    <d v="2017-04-08T00:00:00"/>
    <s v="Biguanides-&gt;Insulin isophane-&gt;Insulin aspart"/>
  </r>
  <r>
    <s v="gUSZySt/d7c"/>
    <x v="30"/>
    <s v="Māori"/>
    <s v="Biguanides"/>
    <x v="0"/>
    <d v="2025-10-07T00:00:00"/>
    <s v="Biguanides"/>
  </r>
  <r>
    <s v="GqgdJVApsOc"/>
    <x v="30"/>
    <s v="Pacific peoples"/>
    <s v="Biguanides"/>
    <x v="0"/>
    <d v="2025-01-13T00:00:00"/>
    <s v="Biguanides"/>
  </r>
  <r>
    <s v="GQk3BOkfkKw"/>
    <x v="30"/>
    <s v="Other"/>
    <s v="Biguanides"/>
    <x v="0"/>
    <d v="2023-11-02T00:00:00"/>
    <s v="Biguanides"/>
  </r>
  <r>
    <s v="GQKgliE3pGw"/>
    <x v="30"/>
    <s v="Other"/>
    <s v="Biguanides"/>
    <x v="0"/>
    <d v="2022-07-01T00:00:00"/>
    <s v="Biguanides"/>
  </r>
  <r>
    <s v="gPECLnVYi7I"/>
    <x v="30"/>
    <s v="Māori"/>
    <s v="Biguanides"/>
    <x v="0"/>
    <d v="2025-10-20T00:00:00"/>
    <s v="Biguanides"/>
  </r>
  <r>
    <s v="gPxA93w01Rc"/>
    <x v="30"/>
    <s v="Asian"/>
    <s v="Biguanides"/>
    <x v="0"/>
    <d v="2018-10-16T00:00:00"/>
    <s v="Biguanides"/>
  </r>
  <r>
    <s v="GsDAsaEEyOg"/>
    <x v="30"/>
    <s v="Other"/>
    <s v="Biguanides"/>
    <x v="0"/>
    <d v="2024-05-28T00:00:00"/>
    <s v="Biguanides"/>
  </r>
  <r>
    <s v="H7XlPX1SxOM"/>
    <x v="30"/>
    <s v="Māori"/>
    <s v="Biguanides"/>
    <x v="0"/>
    <d v="2015-04-08T00:00:00"/>
    <s v="Biguanides"/>
  </r>
  <r>
    <s v="GY7YFmw3e/A"/>
    <x v="30"/>
    <s v="Māori"/>
    <s v="Biguanides"/>
    <x v="0"/>
    <d v="2019-10-22T00:00:00"/>
    <s v="Biguanides"/>
  </r>
  <r>
    <s v="gWRSFj/nuuM"/>
    <x v="30"/>
    <s v="Asian"/>
    <s v="Biguanides"/>
    <x v="0"/>
    <d v="2012-05-01T00:00:00"/>
    <s v="Biguanides"/>
  </r>
  <r>
    <s v="GxarueGzkxU"/>
    <x v="30"/>
    <s v="Pacific peoples"/>
    <s v="Biguanides"/>
    <x v="0"/>
    <d v="2024-06-07T00:00:00"/>
    <s v="Biguanides-&gt;SGLT-2 inhibitors"/>
  </r>
  <r>
    <s v="gvOpe5l4ml."/>
    <x v="30"/>
    <s v="Other"/>
    <s v="Biguanides"/>
    <x v="0"/>
    <d v="2018-06-08T00:00:00"/>
    <s v="Biguanides"/>
  </r>
  <r>
    <s v="gZOUFZoWEs6"/>
    <x v="30"/>
    <s v="Other"/>
    <s v="Biguanides"/>
    <x v="0"/>
    <d v="2025-10-14T00:00:00"/>
    <s v="Biguanides"/>
  </r>
  <r>
    <s v="JcmZ6FwLPpg"/>
    <x v="30"/>
    <s v="Asian"/>
    <s v="Biguanides"/>
    <x v="0"/>
    <d v="2025-10-10T00:00:00"/>
    <s v="Biguanides"/>
  </r>
  <r>
    <s v="jCYNwAJv9mw"/>
    <x v="30"/>
    <s v="Asian"/>
    <s v="Biguanides"/>
    <x v="0"/>
    <d v="2025-08-28T00:00:00"/>
    <s v="Biguanides"/>
  </r>
  <r>
    <s v="j8qJAZgemhI"/>
    <x v="30"/>
    <s v="Pacific peoples"/>
    <s v="Biguanides"/>
    <x v="0"/>
    <d v="2025-03-11T00:00:00"/>
    <s v="Biguanides"/>
  </r>
  <r>
    <s v="j8TJmc2E2hQ"/>
    <x v="30"/>
    <s v="Māori"/>
    <s v="Biguanides"/>
    <x v="0"/>
    <d v="2025-09-09T00:00:00"/>
    <s v="Biguanides"/>
  </r>
  <r>
    <s v="J7YFCA0k4Ss"/>
    <x v="30"/>
    <s v="Other"/>
    <s v="Biguanides"/>
    <x v="0"/>
    <d v="2023-01-24T00:00:00"/>
    <s v="Biguanides"/>
  </r>
  <r>
    <s v="Jh6kbwX.Ju."/>
    <x v="30"/>
    <s v="Asian"/>
    <s v="Biguanides"/>
    <x v="0"/>
    <d v="2017-08-16T00:00:00"/>
    <s v="Biguanides-&gt;DPP-4 inhibitors-&gt;Biguanides|DPP-4 inhibitors-&gt;Biguanides|DPP-4 inhibitors|SGLT-2 inhibitors"/>
  </r>
  <r>
    <s v="jhv.237fRv2"/>
    <x v="30"/>
    <s v="Māori"/>
    <s v="Biguanides"/>
    <x v="0"/>
    <d v="2016-05-12T00:00:00"/>
    <s v="Biguanides"/>
  </r>
  <r>
    <s v="jkhn1bMGjds"/>
    <x v="30"/>
    <s v="Asian"/>
    <s v="DPP-4 inhibitors|SGLT-2 inhibitors"/>
    <x v="0"/>
    <d v="2024-01-08T00:00:00"/>
    <s v="DPP-4 inhibitors|SGLT-2 inhibitors-&gt;DPP-4 inhibitors-&gt;Sulfonylureas-&gt;DPP-4 inhibitors|SGLT-2 inhibitors|Sulfonylureas"/>
  </r>
  <r>
    <s v="jK5Lx0u1iKc"/>
    <x v="30"/>
    <s v="Māori"/>
    <s v="Biguanides"/>
    <x v="0"/>
    <d v="2021-01-15T00:00:00"/>
    <s v="Biguanides"/>
  </r>
  <r>
    <s v="G2REAoBwj4M"/>
    <x v="30"/>
    <s v="Asian"/>
    <s v="Biguanides"/>
    <x v="0"/>
    <d v="2017-07-18T00:00:00"/>
    <s v="Biguanides"/>
  </r>
  <r>
    <s v="g.xQKNwYSuQ"/>
    <x v="30"/>
    <s v="Other"/>
    <s v="Biguanides"/>
    <x v="0"/>
    <d v="2022-04-11T00:00:00"/>
    <s v="Biguanides"/>
  </r>
  <r>
    <s v="G/UVJvAwe1s"/>
    <x v="30"/>
    <s v="Asian"/>
    <s v="Biguanides"/>
    <x v="0"/>
    <d v="2018-07-25T00:00:00"/>
    <s v="Biguanides-&gt;Sulfonylureas-&gt;Biguanides|Sulfonylureas-&gt;Biguanides|DPP-4 inhibitors|Sulfonylureas-&gt;DPP-4 inhibitors-&gt;DPP-4 inhibitors|Sulfonylureas-&gt;DPP-4 inhibitors|SGLT-2 inhibitors"/>
  </r>
  <r>
    <s v="FzK7GaGKjEI"/>
    <x v="30"/>
    <s v="Māori"/>
    <s v="Biguanides"/>
    <x v="0"/>
    <d v="2020-11-04T00:00:00"/>
    <s v="Biguanides"/>
  </r>
  <r>
    <s v="G6F9uZhLt7k"/>
    <x v="30"/>
    <s v="Pacific peoples"/>
    <s v="Biguanides"/>
    <x v="0"/>
    <d v="2025-05-16T00:00:00"/>
    <s v="Biguanides"/>
  </r>
  <r>
    <s v="GA922pFit6k"/>
    <x v="30"/>
    <s v="Asian"/>
    <s v="Biguanides"/>
    <x v="0"/>
    <d v="2023-05-11T00:00:00"/>
    <s v="Biguanides"/>
  </r>
  <r>
    <s v="J7bzrNalOBE"/>
    <x v="30"/>
    <s v="Other"/>
    <s v="Biguanides"/>
    <x v="0"/>
    <d v="2024-12-23T00:00:00"/>
    <s v="Biguanides"/>
  </r>
  <r>
    <s v="J6Ii34KRpLg"/>
    <x v="30"/>
    <s v="Pacific peoples"/>
    <s v="Biguanides|Insulin aspart|Insulin isophane"/>
    <x v="0"/>
    <d v="2025-09-30T00:00:00"/>
    <s v="Biguanides|Insulin aspart|Insulin isophane-&gt;Insulin aspart|Insulin isophane"/>
  </r>
  <r>
    <s v="j5pj1XINdd2"/>
    <x v="30"/>
    <s v="Other"/>
    <s v="Biguanides"/>
    <x v="0"/>
    <d v="2022-08-05T00:00:00"/>
    <s v="Biguanides"/>
  </r>
  <r>
    <s v="jPVLUylQ8ew"/>
    <x v="30"/>
    <s v="Asian"/>
    <s v="DPP-4 inhibitors|Insulin glargine|Sulfonylureas"/>
    <x v="0"/>
    <d v="2020-05-19T00:00:00"/>
    <s v="DPP-4 inhibitors|Insulin glargine|Sulfonylureas"/>
  </r>
  <r>
    <s v="jpX0KsDzfA2"/>
    <x v="30"/>
    <s v="Other"/>
    <s v="Biguanides"/>
    <x v="0"/>
    <d v="2025-06-27T00:00:00"/>
    <s v="Biguanides"/>
  </r>
  <r>
    <s v="jN48hos.7QU"/>
    <x v="30"/>
    <s v="Māori"/>
    <s v="Biguanides"/>
    <x v="0"/>
    <d v="2021-02-09T00:00:00"/>
    <s v="Biguanides"/>
  </r>
  <r>
    <s v="jLojgB0FeN2"/>
    <x v="30"/>
    <s v="Other"/>
    <s v="Biguanides"/>
    <x v="0"/>
    <d v="2020-09-16T00:00:00"/>
    <s v="Biguanides"/>
  </r>
  <r>
    <s v="jTMewjQo6Bc"/>
    <x v="30"/>
    <s v="Asian"/>
    <s v="Biguanides"/>
    <x v="0"/>
    <d v="2012-09-07T00:00:00"/>
    <s v="Biguanides"/>
  </r>
  <r>
    <s v="Jv2s7qbd7aY"/>
    <x v="30"/>
    <s v="Pacific peoples"/>
    <s v="Biguanides|Insulin aspart|Insulin isophane"/>
    <x v="0"/>
    <d v="2020-07-24T00:00:00"/>
    <s v="Biguanides|Insulin aspart|Insulin isophane-&gt;Biguanides"/>
  </r>
  <r>
    <s v="JSDg9aZqilg"/>
    <x v="30"/>
    <s v="Asian"/>
    <s v="Biguanides"/>
    <x v="0"/>
    <d v="2019-03-02T00:00:00"/>
    <s v="Biguanides-&gt;Insulin aspart|Insulin isophane-&gt;Biguanides|Insulin aspart|Insulin isophane-&gt;DPP-4 inhibitors-&gt;Insulin isophane-&gt;Insulin aspart-&gt;DPP-4 inhibitors|Insulin aspart|Insulin isophane-&gt;Biguanides|Insulin aspart-&gt;SGLT-2 inhibitors"/>
  </r>
  <r>
    <s v="jSvghmPchsw"/>
    <x v="30"/>
    <s v="Pacific peoples"/>
    <s v="Biguanides"/>
    <x v="0"/>
    <d v="2011-02-15T00:00:00"/>
    <s v="Biguanides-&gt;Biguanides|Insulin isophane-&gt;GLP-1 agonists-&gt;Biguanides|GLP-1 agonists-&gt;SGLT-2 inhibitors-&gt;Biguanides|SGLT-2 inhibitors"/>
  </r>
  <r>
    <s v="q7bgsHjKgps"/>
    <x v="30"/>
    <s v="Māori"/>
    <s v="Biguanides"/>
    <x v="0"/>
    <d v="2018-01-23T00:00:00"/>
    <s v="Biguanides"/>
  </r>
  <r>
    <s v="Q5.n4uFbCkE"/>
    <x v="30"/>
    <s v="Other"/>
    <s v="Biguanides"/>
    <x v="0"/>
    <d v="2024-08-14T00:00:00"/>
    <s v="Biguanides"/>
  </r>
  <r>
    <s v="Q2L1TeqavBA"/>
    <x v="30"/>
    <s v="Pacific peoples"/>
    <s v="Biguanides"/>
    <x v="0"/>
    <d v="2019-09-03T00:00:00"/>
    <s v="Biguanides-&gt;Biguanides|Sulfonylureas-&gt;DPP-4 inhibitors|Insulin glargine-&gt;DPP-4 inhibitors|Insulin glargine|SGLT-2 inhibitors|Sulfonylureas-&gt;DPP-4 inhibitors|SGLT-2 inhibitors-&gt;SGLT-2 inhibitors-&gt;DPP-4 inhibitors|Sulfonylureas-&gt;SGLT-2 inhibitors|Sulfonylureas-&gt;DPP-4 inhibitors-&gt;Biguanides|GLP-1 agonists-&gt;GLP-1 agonists-&gt;Insulin glargine-&gt;GLP-1 agonists|Insulin glargine-&gt;Insulin aspart|Insulin glargine-&gt;Insulin aspart-&gt;GLP-1 agonists|Insulin aspart-&gt;Biguanides|GLP-1 agonists|Insulin aspart-&gt;GLP-1 agonists|Insulin aspart|Insulin glargine"/>
  </r>
  <r>
    <s v="q/AKiocsf76"/>
    <x v="30"/>
    <s v="Pacific peoples"/>
    <s v="Biguanides"/>
    <x v="0"/>
    <d v="2017-11-27T00:00:00"/>
    <s v="Biguanides-&gt;Biguanides|Sulfonylureas-&gt;Sulfonylureas-&gt;DPP-4 inhibitors|SGLT-2 inhibitors-&gt;Biguanides|DPP-4 inhibitors|SGLT-2 inhibitors"/>
  </r>
  <r>
    <s v="jVKQnVXiFkU"/>
    <x v="30"/>
    <s v="Pacific peoples"/>
    <s v="Biguanides"/>
    <x v="0"/>
    <d v="2021-05-20T00:00:00"/>
    <s v="Biguanides-&gt;Biguanides|SGLT-2 inhibitors-&gt;Biguanides|DPP-4 inhibitors"/>
  </r>
  <r>
    <s v="qABKsJ.1tfQ"/>
    <x v="30"/>
    <s v="Asian"/>
    <s v="DPP-4 inhibitors"/>
    <x v="0"/>
    <d v="2024-04-09T00:00:00"/>
    <s v="DPP-4 inhibitors"/>
  </r>
  <r>
    <s v="qBKtofDzxs2"/>
    <x v="30"/>
    <s v="Pacific peoples"/>
    <s v="Biguanides"/>
    <x v="0"/>
    <d v="2018-06-07T00:00:00"/>
    <s v="Biguanides-&gt;DPP-4 inhibitors-&gt;DPP-4 inhibitors|SGLT-2 inhibitors"/>
  </r>
  <r>
    <s v="U5d7WuOU2gc"/>
    <x v="30"/>
    <s v="Asian"/>
    <s v="Biguanides|Insulin isophane"/>
    <x v="0"/>
    <d v="2019-07-04T00:00:00"/>
    <s v="Biguanides|Insulin isophane-&gt;Insulin isophane"/>
  </r>
  <r>
    <s v="u674.2lew8o"/>
    <x v="30"/>
    <s v="Other"/>
    <s v="Biguanides"/>
    <x v="0"/>
    <d v="2012-05-21T00:00:00"/>
    <s v="Biguanides"/>
  </r>
  <r>
    <s v="u6Ez22G73KI"/>
    <x v="30"/>
    <s v="Other"/>
    <s v="Biguanides"/>
    <x v="0"/>
    <d v="2019-08-22T00:00:00"/>
    <s v="Biguanides"/>
  </r>
  <r>
    <s v="u40u7kcuIZc"/>
    <x v="30"/>
    <s v="Māori"/>
    <s v="Biguanides"/>
    <x v="0"/>
    <d v="2015-06-15T00:00:00"/>
    <s v="Biguanides"/>
  </r>
  <r>
    <s v="U42ICiyG1QE"/>
    <x v="30"/>
    <s v="Asian"/>
    <s v="Biguanides"/>
    <x v="0"/>
    <d v="2016-05-10T00:00:00"/>
    <s v="Biguanides-&gt;Sulfonylureas-&gt;Biguanides|Sulfonylureas-&gt;DPP-4 inhibitors-&gt;DPP-4 inhibitors|Sulfonylureas"/>
  </r>
  <r>
    <s v="TzpHPmo02zs"/>
    <x v="30"/>
    <s v="Māori"/>
    <s v="Sulfonylureas"/>
    <x v="0"/>
    <d v="2012-05-29T00:00:00"/>
    <s v="Sulfonylureas-&gt;Biguanides-&gt;Biguanides|Sulfonylureas-&gt;Insulin aspart-&gt;Insulin aspart|Insulin glargine-&gt;Insulin glargine-&gt;Biguanides|Insulin aspart|Insulin glargine-&gt;Insulin aspart|Insulin glargine|SGLT-2 inhibitors-&gt;SGLT-2 inhibitors"/>
  </r>
  <r>
    <s v="U/Pn6A8V5X6"/>
    <x v="30"/>
    <s v="Other"/>
    <s v="Insulin isophane"/>
    <x v="1"/>
    <d v="2013-11-27T00:00:00"/>
    <s v="Insulin isophane-&gt;Biguanides-&gt;Biguanides|DPP-4 inhibitors-&gt;Insulin glargine-&gt;Biguanides|DPP-4 inhibitors|Insulin glargine-&gt;SGLT-2 inhibitors-&gt;Biguanides|DPP-4 inhibitors|SGLT-2 inhibitors-&gt;Biguanides|DPP-4 inhibitors|Insulin glargine|SGLT-2 inhibitors-&gt;DPP-4 inhibitors-&gt;GLP-1 agonists-&gt;GLP-1 agonists|Insulin glargine-&gt;Biguanides|GLP-1 agonists-&gt;Biguanides|GLP-1 agonists|Insulin glargine-&gt;Biguanides|Insulin glargine"/>
  </r>
  <r>
    <s v="TyGX.vhLPrA"/>
    <x v="30"/>
    <s v="Māori"/>
    <s v="Biguanides"/>
    <x v="0"/>
    <d v="2012-05-18T00:00:00"/>
    <s v="Biguanides"/>
  </r>
  <r>
    <s v="TWSqy/XeDVo"/>
    <x v="30"/>
    <s v="Asian"/>
    <s v="Biguanides"/>
    <x v="0"/>
    <d v="2020-11-24T00:00:00"/>
    <s v="Biguanides"/>
  </r>
  <r>
    <s v="tSspED938Sw"/>
    <x v="30"/>
    <s v="Māori"/>
    <s v="Biguanides"/>
    <x v="0"/>
    <d v="2018-07-27T00:00:00"/>
    <s v="Biguanides"/>
  </r>
  <r>
    <s v="TsStc9hAaKM"/>
    <x v="30"/>
    <s v="Asian"/>
    <s v="Biguanides"/>
    <x v="0"/>
    <d v="2017-08-07T00:00:00"/>
    <s v="Biguanides-&gt;Insulin isophane|Insulin lispro"/>
  </r>
  <r>
    <s v="tuVdBtnq5qc"/>
    <x v="30"/>
    <s v="Pacific peoples"/>
    <s v="Biguanides"/>
    <x v="0"/>
    <d v="2025-08-13T00:00:00"/>
    <s v="Biguanides"/>
  </r>
  <r>
    <s v="uFsc46eYZ3I"/>
    <x v="30"/>
    <s v="Asian"/>
    <s v="Biguanides"/>
    <x v="0"/>
    <d v="2024-07-30T00:00:00"/>
    <s v="Biguanides"/>
  </r>
  <r>
    <s v="uFIRqQMK57M"/>
    <x v="30"/>
    <s v="Pacific peoples"/>
    <s v="Biguanides"/>
    <x v="0"/>
    <d v="2021-03-04T00:00:00"/>
    <s v="Biguanides-&gt;Insulin isophane"/>
  </r>
  <r>
    <s v="ug41eAZtTm."/>
    <x v="30"/>
    <s v="Asian"/>
    <s v="Biguanides"/>
    <x v="0"/>
    <d v="2025-04-24T00:00:00"/>
    <s v="Biguanides"/>
  </r>
  <r>
    <s v="uH6iPkGQGqE"/>
    <x v="30"/>
    <s v="Asian"/>
    <s v="Biguanides|Insulin aspart|Insulin isophane"/>
    <x v="0"/>
    <d v="2021-02-03T00:00:00"/>
    <s v="Biguanides|Insulin aspart|Insulin isophane-&gt;Insulin aspart|Insulin isophane-&gt;Insulin isophane-&gt;Insulin aspart"/>
  </r>
  <r>
    <s v="uKEZP0itKJI"/>
    <x v="30"/>
    <s v="Māori"/>
    <s v="Biguanides"/>
    <x v="0"/>
    <d v="2023-05-03T00:00:00"/>
    <s v="Biguanides"/>
  </r>
  <r>
    <s v="UjKkqk8ILRk"/>
    <x v="30"/>
    <s v="Other"/>
    <s v="Biguanides"/>
    <x v="0"/>
    <d v="2020-10-22T00:00:00"/>
    <s v="Biguanides"/>
  </r>
  <r>
    <s v="uAMaOc1x2Os"/>
    <x v="30"/>
    <s v="Asian"/>
    <s v="Biguanides"/>
    <x v="0"/>
    <d v="2018-08-08T00:00:00"/>
    <s v="Biguanides-&gt;Insulin glargine-&gt;DPP-4 inhibitors-&gt;Biguanides|Insulin glargine-&gt;SGLT-2 inhibitors-&gt;Insulin isophane"/>
  </r>
  <r>
    <s v="uacDW/W8Lco"/>
    <x v="30"/>
    <s v="Pacific peoples"/>
    <s v="Biguanides"/>
    <x v="0"/>
    <d v="2020-06-02T00:00:00"/>
    <s v="Biguanides"/>
  </r>
  <r>
    <s v="U8ry.6xo5NE"/>
    <x v="30"/>
    <s v="Asian"/>
    <s v="Biguanides"/>
    <x v="0"/>
    <d v="2020-12-21T00:00:00"/>
    <s v="Biguanides-&gt;Insulin isophane-&gt;Insulin aspart|Insulin isophane"/>
  </r>
  <r>
    <s v="u8AmvUZtYkQ"/>
    <x v="30"/>
    <s v="Other"/>
    <s v="Biguanides"/>
    <x v="0"/>
    <d v="2021-07-21T00:00:00"/>
    <s v="Biguanides"/>
  </r>
  <r>
    <s v="qF.7g09vuGM"/>
    <x v="30"/>
    <s v="Māori"/>
    <s v="Biguanides"/>
    <x v="0"/>
    <d v="2012-02-17T00:00:00"/>
    <s v="Biguanides"/>
  </r>
  <r>
    <s v="qF3joBezR8g"/>
    <x v="30"/>
    <s v="Pacific peoples"/>
    <s v="Biguanides"/>
    <x v="0"/>
    <d v="2024-09-26T00:00:00"/>
    <s v="Biguanides"/>
  </r>
  <r>
    <s v="QFPdWqdi/VA"/>
    <x v="30"/>
    <s v="Māori"/>
    <s v="Biguanides"/>
    <x v="0"/>
    <d v="2013-06-17T00:00:00"/>
    <s v="Biguanides"/>
  </r>
  <r>
    <s v="qfr48LKb62k"/>
    <x v="30"/>
    <s v="Asian"/>
    <s v="Biguanides"/>
    <x v="0"/>
    <d v="2013-12-12T00:00:00"/>
    <s v="Biguanides"/>
  </r>
  <r>
    <s v="qdedJ2ZMHRE"/>
    <x v="30"/>
    <s v="Pacific peoples"/>
    <s v="Biguanides"/>
    <x v="0"/>
    <d v="2016-10-05T00:00:00"/>
    <s v="Biguanides-&gt;Insulin isophane-&gt;Biguanides|Insulin aspart-&gt;Biguanides|Insulin aspart|Insulin isophane-&gt;DPP-4 inhibitors|Sulfonylureas-&gt;DPP-4 inhibitors"/>
  </r>
  <r>
    <s v="Qe6hqfReljE"/>
    <x v="30"/>
    <s v="Pacific peoples"/>
    <s v="Biguanides"/>
    <x v="0"/>
    <d v="2022-01-27T00:00:00"/>
    <s v="Biguanides-&gt;DPP-4 inhibitors-&gt;DPP-4 inhibitors|SGLT-2 inhibitors"/>
  </r>
  <r>
    <s v="qDpHPq4yM2w"/>
    <x v="30"/>
    <s v="Pacific peoples"/>
    <s v="Biguanides"/>
    <x v="0"/>
    <d v="2018-06-10T00:00:00"/>
    <s v="Biguanides-&gt;Insulin isophane-&gt;Biguanides|Sulfonylureas-&gt;DPP-4 inhibitors-&gt;DPP-4 inhibitors|SGLT-2 inhibitors-&gt;Biguanides|DPP-4 inhibitors|SGLT-2 inhibitors"/>
  </r>
  <r>
    <s v="qTrINJtt/6M"/>
    <x v="30"/>
    <s v="Other"/>
    <s v="Biguanides|Insulin isophane"/>
    <x v="0"/>
    <d v="2023-07-13T00:00:00"/>
    <s v="Biguanides|Insulin isophane-&gt;Insulin isophane"/>
  </r>
  <r>
    <s v="qpVQlzpUQbw"/>
    <x v="30"/>
    <s v="Asian"/>
    <s v="Biguanides"/>
    <x v="0"/>
    <d v="2024-02-07T00:00:00"/>
    <s v="Biguanides"/>
  </r>
  <r>
    <s v="TRHw0s0BzDw"/>
    <x v="30"/>
    <s v="Asian"/>
    <s v="Biguanides"/>
    <x v="0"/>
    <d v="2025-09-02T00:00:00"/>
    <s v="Biguanides"/>
  </r>
  <r>
    <s v="QUqmyYUJy8c"/>
    <x v="30"/>
    <s v="Other"/>
    <s v="Biguanides"/>
    <x v="0"/>
    <d v="2014-07-14T00:00:00"/>
    <s v="Biguanides"/>
  </r>
  <r>
    <s v="QuCWAGN5ElI"/>
    <x v="30"/>
    <s v="Asian"/>
    <s v="Biguanides|Sulfonylureas"/>
    <x v="0"/>
    <d v="2016-07-07T00:00:00"/>
    <s v="Biguanides|Sulfonylureas"/>
  </r>
  <r>
    <s v="Quh0poMyOg."/>
    <x v="30"/>
    <s v="Māori"/>
    <s v="Biguanides"/>
    <x v="0"/>
    <d v="2024-11-06T00:00:00"/>
    <s v="Biguanides"/>
  </r>
  <r>
    <s v="QVJwY4uL/iI"/>
    <x v="30"/>
    <s v="Pacific peoples"/>
    <s v="Biguanides"/>
    <x v="0"/>
    <d v="2022-09-20T00:00:00"/>
    <s v="Biguanides-&gt;Biguanides|SGLT-2 inhibitors-&gt;SGLT-2 inhibitors-&gt;Insulin glargine-&gt;Insulin glargine|SGLT-2 inhibitors-&gt;Biguanides|Insulin glargine|SGLT-2 inhibitors-&gt;DPP-4 inhibitors|Insulin aspart-&gt;Biguanides|DPP-4 inhibitors|Insulin aspart|SGLT-2 inhibitors-&gt;Insulin aspart-&gt;Biguanides|DPP-4 inhibitors|SGLT-2 inhibitors"/>
  </r>
  <r>
    <s v="XP0L43mOX4g"/>
    <x v="30"/>
    <s v="Asian"/>
    <s v="Biguanides"/>
    <x v="0"/>
    <d v="2023-10-05T00:00:00"/>
    <s v="Biguanides"/>
  </r>
  <r>
    <s v="XTl7IJKxWrA"/>
    <x v="30"/>
    <s v="Asian"/>
    <s v="Biguanides"/>
    <x v="0"/>
    <d v="2020-10-09T00:00:00"/>
    <s v="Biguanides-&gt;SGLT-2 inhibitors-&gt;Biguanides|SGLT-2 inhibitors-&gt;GLP-1 agonists-&gt;Biguanides|GLP-1 agonists"/>
  </r>
  <r>
    <s v="XS9WTN5boTs"/>
    <x v="30"/>
    <s v="Māori"/>
    <s v="Insulin aspart|Insulin isophane"/>
    <x v="1"/>
    <d v="2015-01-05T00:00:00"/>
    <s v="Insulin aspart|Insulin isophane-&gt;Biguanides-&gt;Biguanides|Sulfonylureas-&gt;Biguanides|Insulin aspart|Insulin isophane-&gt;Sulfonylureas-&gt;Insulin isophane-&gt;Insulin aspart-&gt;DPP-4 inhibitors-&gt;DPP-4 inhibitors|Sulfonylureas-&gt;SGLT-2 inhibitors|Sulfonylureas-&gt;DPP-4 inhibitors|SGLT-2 inhibitors-&gt;SGLT-2 inhibitors-&gt;DPP-4 inhibitors|SGLT-2 inhibitors|Sulfonylureas-&gt;Biguanides|GLP-1 agonists|Sulfonylureas-&gt;GLP-1 agonists-&gt;Biguanides|GLP-1 agonists-&gt;Biguanides|GLP-1 agonists|Insulin glulisine-&gt;Insulin glargine-&gt;GLP-1 agonists|Insulin glargine-&gt;Biguanides|GLP-1 agonists|Insulin glargine"/>
  </r>
  <r>
    <s v="XnotW5p7HDY"/>
    <x v="30"/>
    <s v="Pacific peoples"/>
    <s v="Biguanides"/>
    <x v="0"/>
    <d v="2015-08-10T00:00:00"/>
    <s v="Biguanides"/>
  </r>
  <r>
    <s v="xI0mBLM71AY"/>
    <x v="30"/>
    <s v="Pacific peoples"/>
    <s v="Biguanides"/>
    <x v="0"/>
    <d v="2021-08-06T00:00:00"/>
    <s v="Biguanides"/>
  </r>
  <r>
    <s v="xJwOXG8dNhg"/>
    <x v="30"/>
    <s v="Pacific peoples"/>
    <s v="Biguanides"/>
    <x v="0"/>
    <d v="2014-02-05T00:00:00"/>
    <s v="Biguanides"/>
  </r>
  <r>
    <s v="XkNo/C3f.Zo"/>
    <x v="30"/>
    <s v="Pacific peoples"/>
    <s v="Biguanides"/>
    <x v="0"/>
    <d v="2019-04-11T00:00:00"/>
    <s v="Biguanides"/>
  </r>
  <r>
    <s v="xdf/bsV3REo"/>
    <x v="30"/>
    <s v="Pacific peoples"/>
    <s v="Biguanides"/>
    <x v="0"/>
    <d v="2015-10-02T00:00:00"/>
    <s v="Biguanides-&gt;Biguanides|Sulfonylureas-&gt;DPP-4 inhibitors|Sulfonylureas-&gt;DPP-4 inhibitors-&gt;DPP-4 inhibitors|GLP-1 agonists|Sulfonylureas-&gt;GLP-1 agonists-&gt;DPP-4 inhibitors|GLP-1 agonists|Insulin glargine|Sulfonylureas-&gt;DPP-4 inhibitors|GLP-1 agonists|Insulin glargine"/>
  </r>
  <r>
    <s v="x9oh.PCZ8kg"/>
    <x v="30"/>
    <s v="Māori"/>
    <s v="Biguanides"/>
    <x v="0"/>
    <d v="2014-12-30T00:00:00"/>
    <s v="Biguanides"/>
  </r>
  <r>
    <s v="xXJ6k1c8atI"/>
    <x v="30"/>
    <s v="Asian"/>
    <s v="Biguanides"/>
    <x v="0"/>
    <d v="2020-10-21T00:00:00"/>
    <s v="Biguanides-&gt;Insulin aspart|Insulin isophane"/>
  </r>
  <r>
    <s v="XxrphjNAbqw"/>
    <x v="30"/>
    <s v="Māori"/>
    <s v="Biguanides"/>
    <x v="0"/>
    <d v="2019-03-04T00:00:00"/>
    <s v="Biguanides"/>
  </r>
  <r>
    <s v="XwupzdvKbxo"/>
    <x v="30"/>
    <s v="Pacific peoples"/>
    <s v="Insulin isophane"/>
    <x v="1"/>
    <d v="2020-09-18T00:00:00"/>
    <s v="Insulin isophane-&gt;Biguanides-&gt;Insulin aspart-&gt;Insulin aspart|Insulin isophane-&gt;Biguanides|Insulin glargine-&gt;Biguanides|Insulin isophane"/>
  </r>
  <r>
    <s v="y6lvXAfm0Qk"/>
    <x v="30"/>
    <s v="Māori"/>
    <s v="Biguanides"/>
    <x v="0"/>
    <d v="2014-05-09T00:00:00"/>
    <s v="Biguanides-&gt;DPP-4 inhibitors|SGLT-2 inhibitors-&gt;DPP-4 inhibitors-&gt;Biguanides|DPP-4 inhibitors|SGLT-2 inhibitors"/>
  </r>
  <r>
    <s v="y25NxKUdJFs"/>
    <x v="30"/>
    <s v="Pacific peoples"/>
    <s v="Biguanides"/>
    <x v="0"/>
    <d v="2022-04-26T00:00:00"/>
    <s v="Biguanides"/>
  </r>
  <r>
    <s v="Y4YbB0wBdME"/>
    <x v="30"/>
    <s v="Asian"/>
    <s v="Biguanides"/>
    <x v="0"/>
    <d v="2025-06-16T00:00:00"/>
    <s v="Biguanides"/>
  </r>
  <r>
    <s v="y3xGx0JFn9Q"/>
    <x v="30"/>
    <s v="Pacific peoples"/>
    <s v="Biguanides"/>
    <x v="0"/>
    <d v="2024-10-18T00:00:00"/>
    <s v="Biguanides"/>
  </r>
  <r>
    <s v="Y/7qYAzaIb."/>
    <x v="30"/>
    <s v="Māori"/>
    <s v="Biguanides"/>
    <x v="0"/>
    <d v="2016-02-18T00:00:00"/>
    <s v="Biguanides-&gt;Insulin isophane-&gt;Insulin glargine-&gt;GLP-1 agonists-&gt;Insulin aspart|Insulin glargine-&gt;Biguanides|GLP-1 agonists-&gt;Biguanides|Insulin glargine-&gt;GLP-1 agonists|Insulin glargine-&gt;GLP-1 agonists|Insulin aspart-&gt;Insulin aspart"/>
  </r>
  <r>
    <s v="y1NedsZRQ0Y"/>
    <x v="30"/>
    <s v="Other"/>
    <s v="Biguanides"/>
    <x v="0"/>
    <d v="2022-01-19T00:00:00"/>
    <s v="Biguanides"/>
  </r>
  <r>
    <s v=".3JdwDMp2OQ"/>
    <x v="30"/>
    <s v="Other"/>
    <s v="Biguanides"/>
    <x v="0"/>
    <d v="2017-05-30T00:00:00"/>
    <s v="Biguanides"/>
  </r>
  <r>
    <s v=".bs41aZ5QdM"/>
    <x v="30"/>
    <s v="Other"/>
    <s v="Biguanides"/>
    <x v="0"/>
    <d v="2014-04-03T00:00:00"/>
    <s v="Biguanides-&gt;Sulfonylureas-&gt;Biguanides|Sulfonylureas-&gt;Insulin glargine-&gt;Insulin glargine|Sulfonylureas-&gt;Biguanides|Insulin glargine-&gt;Biguanides|Insulin glargine|Sulfonylureas-&gt;DPP-4 inhibitors-&gt;Biguanides|DPP-4 inhibitors-&gt;DPP-4 inhibitors|Sulfonylureas-&gt;SGLT-2 inhibitors-&gt;DPP-4 inhibitors|SGLT-2 inhibitors"/>
  </r>
  <r>
    <s v=".9nJ.aaPfd2"/>
    <x v="30"/>
    <s v="Other"/>
    <s v="Biguanides"/>
    <x v="0"/>
    <d v="2022-09-01T00:00:00"/>
    <s v="Biguanides"/>
  </r>
  <r>
    <s v=".Fs.DngsxOc"/>
    <x v="30"/>
    <s v="Other"/>
    <s v="Biguanides"/>
    <x v="0"/>
    <d v="2011-05-13T00:00:00"/>
    <s v="Biguanides"/>
  </r>
  <r>
    <s v=".clYw92VAdo"/>
    <x v="30"/>
    <s v="Māori"/>
    <s v="Biguanides"/>
    <x v="0"/>
    <d v="2015-11-13T00:00:00"/>
    <s v="Biguanides-&gt;Sulfonylureas-&gt;Biguanides|Sulfonylureas-&gt;DPP-4 inhibitors-&gt;DPP-4 inhibitors|Sulfonylureas-&gt;DPP-4 inhibitors|GLP-1 agonists|Sulfonylureas-&gt;DPP-4 inhibitors|GLP-1 agonists-&gt;GLP-1 agonists"/>
  </r>
  <r>
    <s v=".ua8GIU2WlM"/>
    <x v="30"/>
    <s v="Other"/>
    <s v="Biguanides"/>
    <x v="0"/>
    <d v="2020-03-31T00:00:00"/>
    <s v="Biguanides"/>
  </r>
  <r>
    <s v=".nntHgaIxqA"/>
    <x v="30"/>
    <s v="Asian"/>
    <s v="Insulin isophane"/>
    <x v="1"/>
    <d v="2012-10-30T00:00:00"/>
    <s v="Insulin isophane-&gt;Biguanides"/>
  </r>
  <r>
    <s v=".PyYRg0BdPU"/>
    <x v="30"/>
    <s v="Pacific peoples"/>
    <s v="Biguanides"/>
    <x v="0"/>
    <d v="2024-11-05T00:00:00"/>
    <s v="Biguanides"/>
  </r>
  <r>
    <s v=".Q7JvgCefsI"/>
    <x v="30"/>
    <s v="Pacific peoples"/>
    <s v="Biguanides|Insulin isophane"/>
    <x v="0"/>
    <d v="2023-09-19T00:00:00"/>
    <s v="Biguanides|Insulin isophane-&gt;Insulin aspart-&gt;Insulin isophane"/>
  </r>
  <r>
    <s v=".kAWpvthNp2"/>
    <x v="30"/>
    <s v="Māori"/>
    <s v="Biguanides|Sulfonylureas"/>
    <x v="0"/>
    <d v="2011-11-14T00:00:00"/>
    <s v="Biguanides|Sulfonylureas-&gt;Biguanides-&gt;Sulfonylureas-&gt;DPP-4 inhibitors-&gt;SGLT-2 inhibitors-&gt;DPP-4 inhibitors|SGLT-2 inhibitors-&gt;DPP-4 inhibitors|SGLT-2 inhibitors|Thiazolidinedione-&gt;DPP-4 inhibitors|SGLT-2 inhibitors|Sulfonylureas|Thiazolidinedione"/>
  </r>
  <r>
    <s v=".NbkdiLgcVk"/>
    <x v="30"/>
    <s v="Asian"/>
    <s v="Biguanides"/>
    <x v="0"/>
    <d v="2022-02-15T00:00:00"/>
    <s v="Biguanides-&gt;SGLT-2 inhibitors-&gt;DPP-4 inhibitors-&gt;GLP-1 agonists-&gt;DPP-4 inhibitors|GLP-1 agonists"/>
  </r>
  <r>
    <s v=".M24Gcnqv7I"/>
    <x v="30"/>
    <s v="Pacific peoples"/>
    <s v="Biguanides"/>
    <x v="0"/>
    <d v="2022-02-21T00:00:00"/>
    <s v="Biguanides"/>
  </r>
  <r>
    <s v=".mTmf4.MsF2"/>
    <x v="30"/>
    <s v="Other"/>
    <s v="Biguanides"/>
    <x v="0"/>
    <d v="2020-09-23T00:00:00"/>
    <s v="Biguanides"/>
  </r>
  <r>
    <s v="6GJTRDksuPw"/>
    <x v="30"/>
    <s v="Other"/>
    <s v="Biguanides"/>
    <x v="0"/>
    <d v="2012-10-11T00:00:00"/>
    <s v="Biguanides"/>
  </r>
  <r>
    <s v="6DXRLtudF2U"/>
    <x v="30"/>
    <s v="Māori"/>
    <s v="Biguanides"/>
    <x v="0"/>
    <d v="2011-04-26T00:00:00"/>
    <s v="Biguanides"/>
  </r>
  <r>
    <s v="6lnweBrdzMw"/>
    <x v="30"/>
    <s v="Pacific peoples"/>
    <s v="Biguanides"/>
    <x v="0"/>
    <d v="2023-10-04T00:00:00"/>
    <s v="Biguanides"/>
  </r>
  <r>
    <s v="6mtk4exASns"/>
    <x v="30"/>
    <s v="Pacific peoples"/>
    <s v="Biguanides"/>
    <x v="0"/>
    <d v="2024-08-09T00:00:00"/>
    <s v="Biguanides-&gt;DPP-4 inhibitors-&gt;DPP-4 inhibitors|SGLT-2 inhibitors"/>
  </r>
  <r>
    <s v="6MF.6IBM0IM"/>
    <x v="30"/>
    <s v="Other"/>
    <s v="Insulin aspart"/>
    <x v="1"/>
    <d v="2017-02-15T00:00:00"/>
    <s v="Insulin aspart-&gt;Insulin aspart|Insulin isophane-&gt;Biguanides-&gt;Insulin glargine-&gt;Biguanides|Insulin glargine"/>
  </r>
  <r>
    <s v="6YHvw/L/imU"/>
    <x v="30"/>
    <s v="Other"/>
    <s v="Biguanides"/>
    <x v="0"/>
    <d v="2015-06-14T00:00:00"/>
    <s v="Biguanides"/>
  </r>
  <r>
    <s v="6uJOXNY5gFg"/>
    <x v="30"/>
    <s v="Other"/>
    <s v="Biguanides"/>
    <x v="0"/>
    <d v="2021-05-13T00:00:00"/>
    <s v="Biguanides"/>
  </r>
  <r>
    <s v="6cOkDORRxhE"/>
    <x v="30"/>
    <s v="Other"/>
    <s v="Biguanides"/>
    <x v="0"/>
    <d v="2025-03-03T00:00:00"/>
    <s v="Biguanides"/>
  </r>
  <r>
    <s v="6DcjR2au/Cc"/>
    <x v="30"/>
    <s v="Asian"/>
    <s v="Biguanides"/>
    <x v="0"/>
    <d v="2020-08-03T00:00:00"/>
    <s v="Biguanides"/>
  </r>
  <r>
    <s v="6cAKo8i/yaI"/>
    <x v="30"/>
    <s v="Other"/>
    <s v="Biguanides"/>
    <x v="0"/>
    <d v="2019-01-22T00:00:00"/>
    <s v="Biguanides-&gt;DPP-4 inhibitors-&gt;Biguanides|DPP-4 inhibitors-&gt;SGLT-2 inhibitors-&gt;SGLT-2 inhibitors|Sulfonylureas"/>
  </r>
  <r>
    <s v="67BSIgnumsk"/>
    <x v="30"/>
    <s v="Other"/>
    <s v="Biguanides"/>
    <x v="0"/>
    <d v="2025-06-17T00:00:00"/>
    <s v="Biguanides"/>
  </r>
  <r>
    <s v="67zcni2tO/o"/>
    <x v="30"/>
    <s v="Asian"/>
    <s v="Biguanides"/>
    <x v="0"/>
    <d v="2020-09-28T00:00:00"/>
    <s v="Biguanides"/>
  </r>
  <r>
    <s v="6.LmT1uRwdM"/>
    <x v="30"/>
    <s v="Other"/>
    <s v="Biguanides"/>
    <x v="0"/>
    <d v="2023-12-05T00:00:00"/>
    <s v="Biguanides"/>
  </r>
  <r>
    <s v="5OCFSN3VcG."/>
    <x v="30"/>
    <s v="Other"/>
    <s v="Biguanides"/>
    <x v="0"/>
    <d v="2020-06-07T00:00:00"/>
    <s v="Biguanides"/>
  </r>
  <r>
    <s v="5OsoMYj21CE"/>
    <x v="30"/>
    <s v="Asian"/>
    <s v="Biguanides"/>
    <x v="0"/>
    <d v="2017-10-03T00:00:00"/>
    <s v="Biguanides"/>
  </r>
  <r>
    <s v="5rSW6N2jyiA"/>
    <x v="30"/>
    <s v="Pacific peoples"/>
    <s v="Biguanides"/>
    <x v="0"/>
    <d v="2018-09-05T00:00:00"/>
    <s v="Biguanides-&gt;Insulin aspart|Insulin isophane"/>
  </r>
  <r>
    <s v="5t7JZb7mRAc"/>
    <x v="30"/>
    <s v="Asian"/>
    <s v="Biguanides"/>
    <x v="0"/>
    <d v="2025-07-09T00:00:00"/>
    <s v="Biguanides"/>
  </r>
  <r>
    <s v="/Nu2h1pHxOI"/>
    <x v="30"/>
    <s v="Other"/>
    <s v="Biguanides"/>
    <x v="0"/>
    <d v="2015-03-31T00:00:00"/>
    <s v="Biguanides"/>
  </r>
  <r>
    <s v="/NViln71Wo6"/>
    <x v="30"/>
    <s v="Asian"/>
    <s v="Biguanides"/>
    <x v="0"/>
    <d v="2021-11-17T00:00:00"/>
    <s v="Biguanides-&gt;Insulin aspart|Insulin isophane"/>
  </r>
  <r>
    <s v="/k0eNh3Z4go"/>
    <x v="30"/>
    <s v="Māori"/>
    <s v="Biguanides"/>
    <x v="0"/>
    <d v="2020-05-08T00:00:00"/>
    <s v="Biguanides"/>
  </r>
  <r>
    <s v="/qcA8w1mfY2"/>
    <x v="30"/>
    <s v="Māori"/>
    <s v="Biguanides"/>
    <x v="0"/>
    <d v="2015-01-16T00:00:00"/>
    <s v="Biguanides-&gt;Sulfonylureas-&gt;Biguanides|Sulfonylureas-&gt;SGLT-2 inhibitors-&gt;Biguanides|SGLT-2 inhibitors"/>
  </r>
  <r>
    <s v="/tDYSn3gJhI"/>
    <x v="30"/>
    <s v="Māori"/>
    <s v="SGLT-2 inhibitors"/>
    <x v="0"/>
    <d v="2024-08-15T00:00:00"/>
    <s v="SGLT-2 inhibitors-&gt;DPP-4 inhibitors|SGLT-2 inhibitors-&gt;DPP-4 inhibitors-&gt;GLP-1 agonists"/>
  </r>
  <r>
    <s v="/thgd0zCFmo"/>
    <x v="30"/>
    <s v="Other"/>
    <s v="Biguanides"/>
    <x v="0"/>
    <d v="2013-06-27T00:00:00"/>
    <s v="Biguanides-&gt;Insulin aspart|Insulin isophane-&gt;Insulin aspart-&gt;Insulin isophane"/>
  </r>
  <r>
    <s v="5hdQAZGVsLE"/>
    <x v="30"/>
    <s v="Asian"/>
    <s v="Biguanides"/>
    <x v="0"/>
    <d v="2023-01-04T00:00:00"/>
    <s v="Biguanides"/>
  </r>
  <r>
    <s v="/TxjGALEfnQ"/>
    <x v="30"/>
    <s v="Māori"/>
    <s v="Biguanides"/>
    <x v="0"/>
    <d v="2018-05-22T00:00:00"/>
    <s v="Biguanides"/>
  </r>
  <r>
    <s v="/xEgHg7dPEU"/>
    <x v="30"/>
    <s v="Asian"/>
    <s v="Biguanides"/>
    <x v="0"/>
    <d v="2012-09-04T00:00:00"/>
    <s v="Biguanides-&gt;Biguanides|Sulfonylureas-&gt;DPP-4 inhibitors"/>
  </r>
  <r>
    <s v="5emB4MdOuLY"/>
    <x v="30"/>
    <s v="Māori"/>
    <s v="Biguanides"/>
    <x v="0"/>
    <d v="2024-09-27T00:00:00"/>
    <s v="Biguanides"/>
  </r>
  <r>
    <s v="5dhbQq8zE3s"/>
    <x v="30"/>
    <s v="Other"/>
    <s v="Biguanides"/>
    <x v="0"/>
    <d v="2023-11-30T00:00:00"/>
    <s v="Biguanides"/>
  </r>
  <r>
    <s v="5dQ8Dbq3wNI"/>
    <x v="30"/>
    <s v="Asian"/>
    <s v="DPP-4 inhibitors|Insulin aspart"/>
    <x v="0"/>
    <d v="2019-09-10T00:00:00"/>
    <s v="DPP-4 inhibitors|Insulin aspart-&gt;DPP-4 inhibitors|Insulin aspart|Sulfonylureas-&gt;DPP-4 inhibitors-&gt;Biguanides|DPP-4 inhibitors|Insulin aspart|Sulfonylureas-&gt;Sulfonylureas-&gt;Insulin aspart|SGLT-2 inhibitors|Sulfonylureas-&gt;Insulin aspart|SGLT-2 inhibitors-&gt;SGLT-2 inhibitors-&gt;Insulin aspart-&gt;Insulin aspart|SGLT-2 inhibitors|Thiazolidinedione"/>
  </r>
  <r>
    <s v="/9pDqxQioAE"/>
    <x v="30"/>
    <s v="Other"/>
    <s v="Biguanides"/>
    <x v="0"/>
    <d v="2016-03-10T00:00:00"/>
    <s v="Biguanides-&gt;DPP-4 inhibitors-&gt;SGLT-2 inhibitors-&gt;Biguanides|GLP-1 agonists-&gt;GLP-1 agonists"/>
  </r>
  <r>
    <s v="/jMiPEJQICg"/>
    <x v="30"/>
    <s v="Māori"/>
    <s v="Insulin aspart|Insulin glargine"/>
    <x v="1"/>
    <d v="2023-09-26T00:00:00"/>
    <s v="Insulin aspart|Insulin glargine-&gt;Biguanides-&gt;DPP-4 inhibitors|Insulin glargine|SGLT-2 inhibitors-&gt;Insulin glargine|SGLT-2 inhibitors-&gt;Insulin glargine"/>
  </r>
  <r>
    <s v="/40ps6ORI2I"/>
    <x v="30"/>
    <s v="Asian"/>
    <s v="Biguanides|Insulin aspart|Insulin isophane"/>
    <x v="0"/>
    <d v="2021-04-19T00:00:00"/>
    <s v="Biguanides|Insulin aspart|Insulin isophane-&gt;Insulin isophane"/>
  </r>
  <r>
    <s v="//sw30cOgEs"/>
    <x v="30"/>
    <s v="Asian"/>
    <s v="Biguanides"/>
    <x v="0"/>
    <d v="2018-09-17T00:00:00"/>
    <s v="Biguanides"/>
  </r>
  <r>
    <s v="c67eqq6/1Pk"/>
    <x v="30"/>
    <s v="Other"/>
    <s v="Biguanides"/>
    <x v="0"/>
    <d v="2019-04-23T00:00:00"/>
    <s v="Biguanides"/>
  </r>
  <r>
    <s v="8l.WyYptUsw"/>
    <x v="30"/>
    <s v="Māori"/>
    <s v="Biguanides"/>
    <x v="0"/>
    <d v="2024-05-21T00:00:00"/>
    <s v="Biguanides-&gt;SGLT-2 inhibitors-&gt;Biguanides|SGLT-2 inhibitors-&gt;Insulin glargine-&gt;GLP-1 agonists-&gt;GLP-1 agonists|Insulin glargine"/>
  </r>
  <r>
    <s v="8Na00NTb/Yw"/>
    <x v="30"/>
    <s v="Asian"/>
    <s v="Biguanides"/>
    <x v="0"/>
    <d v="2023-08-31T00:00:00"/>
    <s v="Biguanides"/>
  </r>
  <r>
    <s v="8l4wO2wU2JI"/>
    <x v="30"/>
    <s v="Asian"/>
    <s v="Biguanides|Insulin aspart|Insulin isophane"/>
    <x v="0"/>
    <d v="2020-10-23T00:00:00"/>
    <s v="Biguanides|Insulin aspart|Insulin isophane-&gt;Insulin aspart|Insulin isophane-&gt;Insulin isophane-&gt;Biguanides"/>
  </r>
  <r>
    <s v="8lG0LtrFkgU"/>
    <x v="30"/>
    <s v="Asian"/>
    <s v="Biguanides"/>
    <x v="0"/>
    <d v="2013-05-15T00:00:00"/>
    <s v="Biguanides"/>
  </r>
  <r>
    <s v="8r73kFf3XYU"/>
    <x v="30"/>
    <s v="Other"/>
    <s v="Biguanides"/>
    <x v="0"/>
    <d v="2019-11-29T00:00:00"/>
    <s v="Biguanides"/>
  </r>
  <r>
    <s v="8uFsbhm.myg"/>
    <x v="30"/>
    <s v="Asian"/>
    <s v="Biguanides"/>
    <x v="0"/>
    <d v="2015-06-03T00:00:00"/>
    <s v="Biguanides"/>
  </r>
  <r>
    <s v="7WWWRHezHJs"/>
    <x v="30"/>
    <s v="Pacific peoples"/>
    <s v="Insulin isophane"/>
    <x v="1"/>
    <d v="2024-01-26T00:00:00"/>
    <s v="Insulin isophane-&gt;Insulin aspart-&gt;Biguanides"/>
  </r>
  <r>
    <s v="7X1BG44LC8M"/>
    <x v="30"/>
    <s v="Pacific peoples"/>
    <s v="Biguanides"/>
    <x v="0"/>
    <d v="2017-12-09T00:00:00"/>
    <s v="Biguanides-&gt;Biguanides|Sulfonylureas-&gt;Biguanides|GLP-1 agonists-&gt;GLP-1 agonists"/>
  </r>
  <r>
    <s v="8/vk3lKFls2"/>
    <x v="30"/>
    <s v="Māori"/>
    <s v="DPP-4 inhibitors"/>
    <x v="0"/>
    <d v="2021-11-16T00:00:00"/>
    <s v="DPP-4 inhibitors-&gt;DPP-4 inhibitors|SGLT-2 inhibitors-&gt;DPP-4 inhibitors|Sulfonylureas"/>
  </r>
  <r>
    <s v="804eLdPNhy2"/>
    <x v="30"/>
    <s v="Other"/>
    <s v="Biguanides"/>
    <x v="0"/>
    <d v="2024-03-12T00:00:00"/>
    <s v="Biguanides"/>
  </r>
  <r>
    <s v="8g4LW8G5HMI"/>
    <x v="30"/>
    <s v="Other"/>
    <s v="Biguanides"/>
    <x v="0"/>
    <d v="2018-07-23T00:00:00"/>
    <s v="Biguanides"/>
  </r>
  <r>
    <s v="8GcqHYEKO2M"/>
    <x v="30"/>
    <s v="Other"/>
    <s v="Biguanides"/>
    <x v="0"/>
    <d v="2015-03-05T00:00:00"/>
    <s v="Biguanides-&gt;SGLT-2 inhibitors"/>
  </r>
  <r>
    <s v="8ggCoTB1IFw"/>
    <x v="30"/>
    <s v="Asian"/>
    <s v="Biguanides"/>
    <x v="0"/>
    <d v="2022-03-08T00:00:00"/>
    <s v="Biguanides"/>
  </r>
  <r>
    <s v="8GKP.jgbwaQ"/>
    <x v="30"/>
    <s v="Pacific peoples"/>
    <s v="Biguanides"/>
    <x v="0"/>
    <d v="2017-06-12T00:00:00"/>
    <s v="Biguanides-&gt;DPP-4 inhibitors-&gt;SGLT-2 inhibitors-&gt;DPP-4 inhibitors|SGLT-2 inhibitors"/>
  </r>
  <r>
    <s v="1f/pbK2Lkv2"/>
    <x v="30"/>
    <s v="Other"/>
    <s v="Biguanides"/>
    <x v="0"/>
    <d v="2017-04-10T00:00:00"/>
    <s v="Biguanides-&gt;Insulin isophane-&gt;Insulin aspart"/>
  </r>
  <r>
    <s v="1AZedcCsLkI"/>
    <x v="30"/>
    <s v="Pacific peoples"/>
    <s v="Biguanides"/>
    <x v="0"/>
    <d v="2012-11-19T00:00:00"/>
    <s v="Biguanides-&gt;Insulin aspart|Insulin isophane-&gt;Insulin aspart-&gt;DPP-4 inhibitors-&gt;Insulin isophane-&gt;Biguanides|Insulin glargine-&gt;Insulin glargine-&gt;DPP-4 inhibitors|Insulin aspart"/>
  </r>
  <r>
    <s v="17p/urOirXk"/>
    <x v="30"/>
    <s v="Asian"/>
    <s v="Biguanides"/>
    <x v="0"/>
    <d v="2025-01-28T00:00:00"/>
    <s v="Biguanides-&gt;Insulin isophane-&gt;Insulin aspart"/>
  </r>
  <r>
    <s v="1I76GOxlpiM"/>
    <x v="30"/>
    <s v="Māori"/>
    <s v="Insulin glargine"/>
    <x v="1"/>
    <d v="2023-01-10T00:00:00"/>
    <s v="Insulin glargine-&gt;Biguanides|Insulin glargine-&gt;Biguanides-&gt;Insulin glargine|SGLT-2 inhibitors-&gt;DPP-4 inhibitors|Insulin glargine-&gt;DPP-4 inhibitors-&gt;Biguanides|GLP-1 agonists-&gt;GLP-1 agonists|Insulin glargine-&gt;Thiazolidinedione-&gt;Biguanides|Insulin glargine|Thiazolidinedione-&gt;Biguanides|Thiazolidinedione-&gt;GLP-1 agonists|Insulin aspart-&gt;GLP-1 agonists"/>
  </r>
  <r>
    <s v="0Zbd9oVNg7A"/>
    <x v="30"/>
    <s v="Asian"/>
    <s v="Biguanides"/>
    <x v="0"/>
    <d v="2024-02-13T00:00:00"/>
    <s v="Biguanides"/>
  </r>
  <r>
    <s v="1/8/GoZx.1g"/>
    <x v="30"/>
    <s v="Other"/>
    <s v="Insulin aspart|Insulin isophane"/>
    <x v="1"/>
    <d v="2019-05-01T00:00:00"/>
    <s v="Insulin aspart|Insulin isophane-&gt;Biguanides-&gt;Biguanides|GLP-1 agonists-&gt;GLP-1 agonists"/>
  </r>
  <r>
    <s v="17kb5oZ8CgU"/>
    <x v="30"/>
    <s v="Asian"/>
    <s v="Biguanides"/>
    <x v="0"/>
    <d v="2025-12-03T00:00:00"/>
    <s v="Biguanides"/>
  </r>
  <r>
    <s v="17ai8aNghyI"/>
    <x v="30"/>
    <s v="Māori"/>
    <s v="Biguanides"/>
    <x v="0"/>
    <d v="2019-11-21T00:00:00"/>
    <s v="Biguanides"/>
  </r>
  <r>
    <s v="7p/t52XAtxo"/>
    <x v="30"/>
    <s v="Other"/>
    <s v="Biguanides"/>
    <x v="0"/>
    <d v="2023-10-12T00:00:00"/>
    <s v="Biguanides"/>
  </r>
  <r>
    <s v="7R1m799EHO."/>
    <x v="30"/>
    <s v="Pacific peoples"/>
    <s v="Biguanides"/>
    <x v="0"/>
    <d v="2025-08-11T00:00:00"/>
    <s v="Biguanides-&gt;Insulin isophane-&gt;Biguanides|Insulin aspart|Insulin isophane-&gt;Insulin aspart|Insulin isophane"/>
  </r>
  <r>
    <s v="7rwfuJ6wLwI"/>
    <x v="30"/>
    <s v="Māori"/>
    <s v="Biguanides"/>
    <x v="0"/>
    <d v="2015-02-11T00:00:00"/>
    <s v="Biguanides-&gt;SGLT-2 inhibitors-&gt;DPP-4 inhibitors-&gt;Biguanides|DPP-4 inhibitors|SGLT-2 inhibitors-&gt;Biguanides|SGLT-2 inhibitors-&gt;DPP-4 inhibitors|SGLT-2 inhibitors"/>
  </r>
  <r>
    <s v="7ryRBc0XjVY"/>
    <x v="30"/>
    <s v="Other"/>
    <s v="Biguanides"/>
    <x v="0"/>
    <d v="2017-07-18T00:00:00"/>
    <s v="Biguanides"/>
  </r>
  <r>
    <s v="7tXqRkvsy3g"/>
    <x v="30"/>
    <s v="Other"/>
    <s v="Biguanides"/>
    <x v="0"/>
    <d v="2022-03-31T00:00:00"/>
    <s v="Biguanides"/>
  </r>
  <r>
    <s v="7Uacgph/G7g"/>
    <x v="30"/>
    <s v="Other"/>
    <s v="Biguanides"/>
    <x v="0"/>
    <d v="2011-10-12T00:00:00"/>
    <s v="Biguanides"/>
  </r>
  <r>
    <s v="7SM5r.LBO3c"/>
    <x v="30"/>
    <s v="Asian"/>
    <s v="Biguanides"/>
    <x v="0"/>
    <d v="2023-09-05T00:00:00"/>
    <s v="Biguanides"/>
  </r>
  <r>
    <s v="7fgq/Qy9nq6"/>
    <x v="30"/>
    <s v="Other"/>
    <s v="Biguanides"/>
    <x v="0"/>
    <d v="2018-03-22T00:00:00"/>
    <s v="Biguanides"/>
  </r>
  <r>
    <s v="cUAL6.oYkqU"/>
    <x v="30"/>
    <s v="Asian"/>
    <s v="Biguanides"/>
    <x v="0"/>
    <d v="2021-06-23T00:00:00"/>
    <s v="Biguanides"/>
  </r>
  <r>
    <s v="CTOLO/MEbwg"/>
    <x v="30"/>
    <s v="Other"/>
    <s v="Biguanides"/>
    <x v="0"/>
    <d v="2019-10-10T00:00:00"/>
    <s v="Biguanides"/>
  </r>
  <r>
    <s v="FJr2yzv3rAk"/>
    <x v="30"/>
    <s v="Other"/>
    <s v="Biguanides"/>
    <x v="0"/>
    <d v="2021-05-07T00:00:00"/>
    <s v="Biguanides"/>
  </r>
  <r>
    <s v="FN3F4zRQYQg"/>
    <x v="30"/>
    <s v="Pacific peoples"/>
    <s v="Biguanides"/>
    <x v="0"/>
    <d v="2022-01-11T00:00:00"/>
    <s v="Biguanides-&gt;SGLT-2 inhibitors-&gt;DPP-4 inhibitors|SGLT-2 inhibitors-&gt;DPP-4 inhibitors"/>
  </r>
  <r>
    <s v="fOBReoB6SnA"/>
    <x v="30"/>
    <s v="Māori"/>
    <s v="Biguanides"/>
    <x v="0"/>
    <d v="2021-02-10T00:00:00"/>
    <s v="Biguanides"/>
  </r>
  <r>
    <s v="fWasu7497P6"/>
    <x v="30"/>
    <s v="Other"/>
    <s v="Biguanides"/>
    <x v="0"/>
    <d v="2024-07-19T00:00:00"/>
    <s v="Biguanides"/>
  </r>
  <r>
    <s v="Fyo2JK0A7bk"/>
    <x v="30"/>
    <s v="Other"/>
    <s v="Biguanides"/>
    <x v="0"/>
    <d v="2022-10-06T00:00:00"/>
    <s v="Biguanides"/>
  </r>
  <r>
    <s v="Fybr.AMhEM2"/>
    <x v="30"/>
    <s v="Asian"/>
    <s v="Insulin isophane"/>
    <x v="1"/>
    <d v="2024-08-12T00:00:00"/>
    <s v="Insulin isophane-&gt;Biguanides"/>
  </r>
  <r>
    <s v="fXasXGjRTY2"/>
    <x v="30"/>
    <s v="Other"/>
    <s v="Biguanides"/>
    <x v="0"/>
    <d v="2024-08-01T00:00:00"/>
    <s v="Biguanides"/>
  </r>
  <r>
    <s v="FRMO3qgHESk"/>
    <x v="30"/>
    <s v="Māori"/>
    <s v="Biguanides"/>
    <x v="0"/>
    <d v="2023-08-08T00:00:00"/>
    <s v="Biguanides"/>
  </r>
  <r>
    <s v="fs3A7CuEWh2"/>
    <x v="30"/>
    <s v="Asian"/>
    <s v="DPP-4 inhibitors"/>
    <x v="0"/>
    <d v="2021-02-09T00:00:00"/>
    <s v="DPP-4 inhibitors-&gt;Biguanides"/>
  </r>
  <r>
    <s v="FUbGuXrTSZU"/>
    <x v="30"/>
    <s v="Other"/>
    <s v="Biguanides"/>
    <x v="0"/>
    <d v="2024-09-12T00:00:00"/>
    <s v="Biguanides"/>
  </r>
  <r>
    <s v="ftbvMbwRe5s"/>
    <x v="30"/>
    <s v="Other"/>
    <s v="Biguanides"/>
    <x v="0"/>
    <d v="2020-10-14T00:00:00"/>
    <s v="Biguanides"/>
  </r>
  <r>
    <s v="C7B1kZYk1t."/>
    <x v="30"/>
    <s v="Asian"/>
    <s v="Biguanides"/>
    <x v="0"/>
    <d v="2018-01-11T00:00:00"/>
    <s v="Biguanides"/>
  </r>
  <r>
    <s v="c6GjYIe9PWY"/>
    <x v="30"/>
    <s v="Pacific peoples"/>
    <s v="Biguanides"/>
    <x v="0"/>
    <d v="2012-10-25T00:00:00"/>
    <s v="Biguanides-&gt;DPP-4 inhibitors"/>
  </r>
  <r>
    <s v="caRYBVK8dK6"/>
    <x v="30"/>
    <s v="Other"/>
    <s v="Biguanides"/>
    <x v="0"/>
    <d v="2014-05-13T00:00:00"/>
    <s v="Biguanides"/>
  </r>
  <r>
    <s v="CAuIvUEhXWQ"/>
    <x v="30"/>
    <s v="Asian"/>
    <s v="Biguanides"/>
    <x v="0"/>
    <d v="2023-05-23T00:00:00"/>
    <s v="Biguanides-&gt;DPP-4 inhibitors"/>
  </r>
  <r>
    <s v="CEqxngFHF6E"/>
    <x v="30"/>
    <s v="Māori"/>
    <s v="Biguanides"/>
    <x v="0"/>
    <d v="2018-02-14T00:00:00"/>
    <s v="Biguanides"/>
  </r>
  <r>
    <s v="CeaFJT86S.s"/>
    <x v="30"/>
    <s v="Other"/>
    <s v="Biguanides"/>
    <x v="0"/>
    <d v="2020-07-20T00:00:00"/>
    <s v="Biguanides"/>
  </r>
  <r>
    <s v="CGxne33zJ5U"/>
    <x v="30"/>
    <s v="Asian"/>
    <s v="Biguanides|Insulin aspart|Insulin isophane"/>
    <x v="0"/>
    <d v="2016-09-30T00:00:00"/>
    <s v="Biguanides|Insulin aspart|Insulin isophane-&gt;Insulin aspart|Insulin isophane"/>
  </r>
  <r>
    <s v="ChM1cwgqmyE"/>
    <x v="30"/>
    <s v="Asian"/>
    <s v="Biguanides"/>
    <x v="0"/>
    <d v="2020-06-29T00:00:00"/>
    <s v="Biguanides"/>
  </r>
  <r>
    <s v="cfO8dHE99BU"/>
    <x v="30"/>
    <s v="Asian"/>
    <s v="Biguanides"/>
    <x v="0"/>
    <d v="2020-06-19T00:00:00"/>
    <s v="Biguanides"/>
  </r>
  <r>
    <s v="CSKElih97Mk"/>
    <x v="30"/>
    <s v="Other"/>
    <s v="Biguanides"/>
    <x v="0"/>
    <d v="2021-02-18T00:00:00"/>
    <s v="Biguanides"/>
  </r>
  <r>
    <s v="CKQYTQr/98s"/>
    <x v="30"/>
    <s v="Asian"/>
    <s v="Biguanides"/>
    <x v="0"/>
    <d v="2018-01-16T00:00:00"/>
    <s v="Biguanides"/>
  </r>
  <r>
    <s v="cl/A7b/MuXk"/>
    <x v="30"/>
    <s v="Other"/>
    <s v="Biguanides"/>
    <x v="0"/>
    <d v="2022-02-17T00:00:00"/>
    <s v="Biguanides-&gt;DPP-4 inhibitors|Sulfonylureas-&gt;DPP-4 inhibitors-&gt;Biguanides|DPP-4 inhibitors|Sulfonylureas-&gt;Sulfonylureas"/>
  </r>
  <r>
    <s v="CKYc79BloWE"/>
    <x v="30"/>
    <s v="Asian"/>
    <s v="Biguanides"/>
    <x v="0"/>
    <d v="2022-06-02T00:00:00"/>
    <s v="Biguanides-&gt;Insulin isophane"/>
  </r>
  <r>
    <s v="ClsHWnP3/3M"/>
    <x v="30"/>
    <s v="Other"/>
    <s v="Biguanides"/>
    <x v="0"/>
    <d v="2012-03-01T00:00:00"/>
    <s v="Biguanides"/>
  </r>
  <r>
    <s v="cmeZJLivBsE"/>
    <x v="30"/>
    <s v="Pacific peoples"/>
    <s v="Biguanides|Insulin isophane"/>
    <x v="0"/>
    <d v="2020-01-07T00:00:00"/>
    <s v="Biguanides|Insulin isophane-&gt;Biguanides"/>
  </r>
  <r>
    <s v="clCGc027dwM"/>
    <x v="30"/>
    <s v="Other"/>
    <s v="Biguanides"/>
    <x v="0"/>
    <d v="2018-08-31T00:00:00"/>
    <s v="Biguanides"/>
  </r>
  <r>
    <s v="chzC45L5EGs"/>
    <x v="30"/>
    <s v="Māori"/>
    <s v="Biguanides"/>
    <x v="0"/>
    <d v="2014-04-16T00:00:00"/>
    <s v="Biguanides"/>
  </r>
  <r>
    <s v="Cj1MkcLalEU"/>
    <x v="30"/>
    <s v="Other"/>
    <s v="Biguanides"/>
    <x v="0"/>
    <d v="2023-11-29T00:00:00"/>
    <s v="Biguanides"/>
  </r>
  <r>
    <s v="Cjvgc1Oq/H."/>
    <x v="30"/>
    <s v="Asian"/>
    <s v="Biguanides|Insulin isophane"/>
    <x v="0"/>
    <d v="2016-11-10T00:00:00"/>
    <s v="Biguanides|Insulin isophane-&gt;Insulin aspart-&gt;Biguanides"/>
  </r>
  <r>
    <s v="cIWUozK17QU"/>
    <x v="30"/>
    <s v="Other"/>
    <s v="Biguanides"/>
    <x v="0"/>
    <d v="2016-12-01T00:00:00"/>
    <s v="Biguanides"/>
  </r>
  <r>
    <s v="cJD6K0ZPUAU"/>
    <x v="30"/>
    <s v="Māori"/>
    <s v="Biguanides"/>
    <x v="0"/>
    <d v="2024-10-09T00:00:00"/>
    <s v="Biguanides"/>
  </r>
  <r>
    <s v="vgwx1TMhrNo"/>
    <x v="30"/>
    <s v="Other"/>
    <s v="Biguanides"/>
    <x v="0"/>
    <d v="2018-05-03T00:00:00"/>
    <s v="Biguanides"/>
  </r>
  <r>
    <s v="vf0v5022hTg"/>
    <x v="30"/>
    <s v="Asian"/>
    <s v="Biguanides"/>
    <x v="0"/>
    <d v="2020-11-02T00:00:00"/>
    <s v="Biguanides-&gt;Biguanides|SGLT-2 inhibitors-&gt;SGLT-2 inhibitors"/>
  </r>
  <r>
    <s v="ve5Mnldaj4s"/>
    <x v="30"/>
    <s v="Māori"/>
    <s v="Biguanides"/>
    <x v="0"/>
    <d v="2014-08-26T00:00:00"/>
    <s v="Biguanides-&gt;Sulfonylureas-&gt;Biguanides|Sulfonylureas-&gt;Biguanides|DPP-4 inhibitors-&gt;DPP-4 inhibitors"/>
  </r>
  <r>
    <s v="VG5OLRu0kQw"/>
    <x v="30"/>
    <s v="Other"/>
    <s v="Biguanides"/>
    <x v="0"/>
    <d v="2017-08-30T00:00:00"/>
    <s v="Biguanides"/>
  </r>
  <r>
    <s v="vD4chhiYOcM"/>
    <x v="30"/>
    <s v="Other"/>
    <s v="Biguanides"/>
    <x v="0"/>
    <d v="2012-06-22T00:00:00"/>
    <s v="Biguanides-&gt;Biguanides|Sulfonylureas-&gt;Insulin aspart|Insulin isophane-&gt;Insulin isophane-&gt;Insulin aspart-&gt;Biguanides|Insulin aspart|Insulin isophane-&gt;Insulin glargine"/>
  </r>
  <r>
    <s v="ve1dIuF61a6"/>
    <x v="30"/>
    <s v="Māori"/>
    <s v="Biguanides"/>
    <x v="0"/>
    <d v="2014-03-20T00:00:00"/>
    <s v="Biguanides-&gt;Biguanides|Insulin glargine-&gt;Insulin glargine-&gt;GLP-1 agonists-&gt;Biguanides|GLP-1 agonists|Insulin glargine-&gt;Biguanides|GLP-1 agonists-&gt;GLP-1 agonists|Insulin glargine-&gt;SGLT-2 inhibitors-&gt;DPP-4 inhibitors|Insulin glargine|SGLT-2 inhibitors-&gt;DPP-4 inhibitors-&gt;Insulin glargine|SGLT-2 inhibitors"/>
  </r>
  <r>
    <s v="V8y5qXZfPLU"/>
    <x v="30"/>
    <s v="Asian"/>
    <s v="Biguanides"/>
    <x v="0"/>
    <d v="2014-01-15T00:00:00"/>
    <s v="Biguanides-&gt;Biguanides|Sulfonylureas-&gt;Biguanides|Insulin glargine|Sulfonylureas-&gt;Insulin glargine-&gt;DPP-4 inhibitors-&gt;DPP-4 inhibitors|Insulin glargine|Sulfonylureas-&gt;Insulin glargine|Sulfonylureas-&gt;DPP-4 inhibitors|Insulin glargine|Insulin glulisine|Sulfonylureas-&gt;DPP-4 inhibitors|Insulin glargine|Insulin glulisine-&gt;SGLT-2 inhibitors-&gt;DPP-4 inhibitors|Insulin glargine|Insulin glulisine|SGLT-2 inhibitors"/>
  </r>
  <r>
    <s v="V6ZlDKJr.tM"/>
    <x v="30"/>
    <s v="Other"/>
    <s v="Biguanides"/>
    <x v="0"/>
    <d v="2020-09-30T00:00:00"/>
    <s v="Biguanides-&gt;DPP-4 inhibitors-&gt;SGLT-2 inhibitors-&gt;GLP-1 agonists"/>
  </r>
  <r>
    <s v="V5m42qr.cmQ"/>
    <x v="30"/>
    <s v="Māori"/>
    <s v="Biguanides"/>
    <x v="0"/>
    <d v="2023-09-05T00:00:00"/>
    <s v="Biguanides-&gt;SGLT-2 inhibitors"/>
  </r>
  <r>
    <s v="vbbGyvWY5gE"/>
    <x v="30"/>
    <s v="Other"/>
    <s v="Biguanides"/>
    <x v="0"/>
    <d v="2020-07-22T00:00:00"/>
    <s v="Biguanides"/>
  </r>
  <r>
    <s v="Uytyd8tOH2k"/>
    <x v="30"/>
    <s v="Other"/>
    <s v="Biguanides"/>
    <x v="0"/>
    <d v="2025-11-24T00:00:00"/>
    <s v="Biguanides"/>
  </r>
  <r>
    <s v="uxvI7Mdyumo"/>
    <x v="30"/>
    <s v="Other"/>
    <s v="Biguanides"/>
    <x v="0"/>
    <d v="2016-07-05T00:00:00"/>
    <s v="Biguanides"/>
  </r>
  <r>
    <s v="v12iqQw0A4k"/>
    <x v="30"/>
    <s v="Other"/>
    <s v="Biguanides"/>
    <x v="0"/>
    <d v="2023-05-08T00:00:00"/>
    <s v="Biguanides"/>
  </r>
  <r>
    <s v="v4oWc5k8mXQ"/>
    <x v="30"/>
    <s v="Other"/>
    <s v="Biguanides"/>
    <x v="0"/>
    <d v="2012-11-08T00:00:00"/>
    <s v="Biguanides-&gt;Insulin isophane-&gt;Biguanides|Insulin isophane-&gt;Insulin glargine-&gt;Insulin aspart-&gt;DPP-4 inhibitors-&gt;Biguanides|DPP-4 inhibitors-&gt;SGLT-2 inhibitors-&gt;Biguanides|GLP-1 agonists|Thiazolidinedione-&gt;Biguanides|GLP-1 agonists-&gt;Sulfonylureas-&gt;GLP-1 agonists"/>
  </r>
  <r>
    <s v="v5dxutF1rr6"/>
    <x v="30"/>
    <s v="Asian"/>
    <s v="DPP-4 inhibitors"/>
    <x v="0"/>
    <d v="2022-05-27T00:00:00"/>
    <s v="DPP-4 inhibitors-&gt;Biguanides"/>
  </r>
  <r>
    <s v="v3jDnatieww"/>
    <x v="30"/>
    <s v="Asian"/>
    <s v="Biguanides"/>
    <x v="0"/>
    <d v="2019-11-15T00:00:00"/>
    <s v="Biguanides-&gt;Biguanides|Insulin isophane|Insulin lispro-&gt;Insulin isophane|Insulin lispro-&gt;Insulin lispro-&gt;Insulin aspart|Insulin isophane-&gt;Insulin aspart"/>
  </r>
  <r>
    <s v="uvMU9oqq6oY"/>
    <x v="30"/>
    <s v="Māori"/>
    <s v="Biguanides"/>
    <x v="0"/>
    <d v="2017-03-15T00:00:00"/>
    <s v="Biguanides-&gt;DPP-4 inhibitors|Sulfonylureas-&gt;DPP-4 inhibitors-&gt;DPP-4 inhibitors|SGLT-2 inhibitors|Sulfonylureas-&gt;DPP-4 inhibitors|SGLT-2 inhibitors"/>
  </r>
  <r>
    <s v="Uv6XoBPv8/I"/>
    <x v="30"/>
    <s v="Asian"/>
    <s v="Biguanides"/>
    <x v="0"/>
    <d v="2016-09-19T00:00:00"/>
    <s v="Biguanides-&gt;Biguanides|Insulin aspart-&gt;DPP-4 inhibitors-&gt;Biguanides|DPP-4 inhibitors|Insulin aspart-&gt;DPP-4 inhibitors|Insulin aspart-&gt;SGLT-2 inhibitors-&gt;DPP-4 inhibitors|Insulin aspart|SGLT-2 inhibitors"/>
  </r>
  <r>
    <s v="uUyiVvlqcdc"/>
    <x v="30"/>
    <s v="Pacific peoples"/>
    <s v="DPP-4 inhibitors"/>
    <x v="0"/>
    <d v="2022-04-08T00:00:00"/>
    <s v="DPP-4 inhibitors-&gt;Biguanides|GLP-1 agonists-&gt;Biguanides"/>
  </r>
  <r>
    <s v="UU2KjO04E7A"/>
    <x v="30"/>
    <s v="Asian"/>
    <s v="Biguanides"/>
    <x v="0"/>
    <d v="2023-05-29T00:00:00"/>
    <s v="Biguanides"/>
  </r>
  <r>
    <s v="rufixW93DUs"/>
    <x v="30"/>
    <s v="Other"/>
    <s v="Biguanides"/>
    <x v="0"/>
    <d v="2021-12-09T00:00:00"/>
    <s v="Biguanides-&gt;Biguanides|Insulin isophane-&gt;Insulin aspart-&gt;Insulin isophane"/>
  </r>
  <r>
    <s v="rUpqDrZD7Qs"/>
    <x v="30"/>
    <s v="Asian"/>
    <s v="Biguanides"/>
    <x v="0"/>
    <d v="2023-08-18T00:00:00"/>
    <s v="Biguanides-&gt;Insulin isophane-&gt;Insulin aspart"/>
  </r>
  <r>
    <s v="ruq8AEIz9b."/>
    <x v="30"/>
    <s v="Pacific peoples"/>
    <s v="Biguanides"/>
    <x v="0"/>
    <d v="2024-02-23T00:00:00"/>
    <s v="Biguanides"/>
  </r>
  <r>
    <s v="rUrx2jgYKUQ"/>
    <x v="30"/>
    <s v="Asian"/>
    <s v="Insulin aspart|Insulin isophane"/>
    <x v="1"/>
    <d v="2011-11-19T00:00:00"/>
    <s v="Insulin aspart|Insulin isophane-&gt;Biguanides-&gt;Biguanides|Sulfonylureas-&gt;Sulfonylureas-&gt;DPP-4 inhibitors-&gt;DPP-4 inhibitors|Sulfonylureas-&gt;DPP-4 inhibitors|SGLT-2 inhibitors|Sulfonylureas-&gt;DPP-4 inhibitors|Insulin glargine-&gt;DPP-4 inhibitors|Insulin glargine|SGLT-2 inhibitors|Sulfonylureas-&gt;Biguanides|DPP-4 inhibitors|Insulin glargine|SGLT-2 inhibitors-&gt;DPP-4 inhibitors|Insulin glargine|SGLT-2 inhibitors-&gt;DPP-4 inhibitors|SGLT-2 inhibitors-&gt;SGLT-2 inhibitors"/>
  </r>
  <r>
    <s v="RtptUVwzzY."/>
    <x v="30"/>
    <s v="Other"/>
    <s v="Biguanides"/>
    <x v="0"/>
    <d v="2023-05-13T00:00:00"/>
    <s v="Biguanides"/>
  </r>
  <r>
    <s v="rsQkdcRMFNI"/>
    <x v="30"/>
    <s v="Asian"/>
    <s v="Biguanides"/>
    <x v="0"/>
    <d v="2021-05-17T00:00:00"/>
    <s v="Biguanides"/>
  </r>
  <r>
    <s v="RrGYgS.G.7U"/>
    <x v="30"/>
    <s v="Other"/>
    <s v="Biguanides"/>
    <x v="0"/>
    <d v="2025-03-17T00:00:00"/>
    <s v="Biguanides"/>
  </r>
  <r>
    <s v="rqClc1r6Ar2"/>
    <x v="30"/>
    <s v="Other"/>
    <s v="Biguanides"/>
    <x v="0"/>
    <d v="2023-07-21T00:00:00"/>
    <s v="Biguanides"/>
  </r>
  <r>
    <s v="RwvraM6no.U"/>
    <x v="30"/>
    <s v="Other"/>
    <s v="Biguanides"/>
    <x v="0"/>
    <d v="2019-08-23T00:00:00"/>
    <s v="Biguanides-&gt;SGLT-2 inhibitors-&gt;Biguanides|SGLT-2 inhibitors"/>
  </r>
  <r>
    <s v="uOFv.t0BHk."/>
    <x v="30"/>
    <s v="Other"/>
    <s v="Biguanides"/>
    <x v="0"/>
    <d v="2024-07-10T00:00:00"/>
    <s v="Biguanides"/>
  </r>
  <r>
    <s v="UP.LYupKS5."/>
    <x v="30"/>
    <s v="Māori"/>
    <s v="Biguanides"/>
    <x v="0"/>
    <d v="2022-09-23T00:00:00"/>
    <s v="Biguanides"/>
  </r>
  <r>
    <s v="uqiASWY4G7M"/>
    <x v="30"/>
    <s v="Other"/>
    <s v="Biguanides"/>
    <x v="0"/>
    <d v="2020-01-15T00:00:00"/>
    <s v="Biguanides"/>
  </r>
  <r>
    <s v="REvgm2KB3RY"/>
    <x v="30"/>
    <s v="Pacific peoples"/>
    <s v="Biguanides"/>
    <x v="0"/>
    <d v="2020-05-07T00:00:00"/>
    <s v="Biguanides-&gt;Insulin isophane-&gt;Insulin aspart-&gt;Insulin aspart|Insulin isophane"/>
  </r>
  <r>
    <s v="RF2BYdLTa9M"/>
    <x v="30"/>
    <s v="Māori"/>
    <s v="Biguanides"/>
    <x v="0"/>
    <d v="2019-05-13T00:00:00"/>
    <s v="Biguanides"/>
  </r>
  <r>
    <s v="RpJJiL0Qb9s"/>
    <x v="30"/>
    <s v="Other"/>
    <s v="Biguanides"/>
    <x v="0"/>
    <d v="2017-09-26T00:00:00"/>
    <s v="Biguanides"/>
  </r>
  <r>
    <s v="RoABKdfcNTU"/>
    <x v="30"/>
    <s v="Other"/>
    <s v="Biguanides"/>
    <x v="0"/>
    <d v="2013-06-21T00:00:00"/>
    <s v="Biguanides-&gt;DPP-4 inhibitors-&gt;DPP-4 inhibitors|SGLT-2 inhibitors-&gt;SGLT-2 inhibitors-&gt;GLP-1 agonists-&gt;DPP-4 inhibitors|GLP-1 agonists|SGLT-2 inhibitors-&gt;GLP-1 agonists|SGLT-2 inhibitors"/>
  </r>
  <r>
    <s v="RK/5JTpr4u."/>
    <x v="30"/>
    <s v="Other"/>
    <s v="Biguanides"/>
    <x v="0"/>
    <d v="2016-11-24T00:00:00"/>
    <s v="Biguanides"/>
  </r>
  <r>
    <s v="Rk2Clquumyg"/>
    <x v="30"/>
    <s v="Asian"/>
    <s v="Biguanides"/>
    <x v="0"/>
    <d v="2012-02-19T00:00:00"/>
    <s v="Biguanides-&gt;Biguanides|Sulfonylureas-&gt;Biguanides|DPP-4 inhibitors|Sulfonylureas-&gt;DPP-4 inhibitors-&gt;DPP-4 inhibitors|Sulfonylureas-&gt;DPP-4 inhibitors|SGLT-2 inhibitors|Sulfonylureas-&gt;DPP-4 inhibitors|SGLT-2 inhibitors"/>
  </r>
  <r>
    <s v="rkn0kTpDx7."/>
    <x v="30"/>
    <s v="Other"/>
    <s v="Biguanides"/>
    <x v="0"/>
    <d v="2011-04-15T00:00:00"/>
    <s v="Biguanides"/>
  </r>
  <r>
    <s v="rjYMXUogz0U"/>
    <x v="30"/>
    <s v="Asian"/>
    <s v="Biguanides|Insulin isophane|Insulin lispro"/>
    <x v="0"/>
    <d v="2019-12-24T00:00:00"/>
    <s v="Biguanides|Insulin isophane|Insulin lispro-&gt;Insulin isophane|Insulin lispro"/>
  </r>
  <r>
    <s v="yYnfN4UydX2"/>
    <x v="30"/>
    <s v="Asian"/>
    <s v="Biguanides"/>
    <x v="0"/>
    <d v="2021-02-23T00:00:00"/>
    <s v="Biguanides"/>
  </r>
  <r>
    <s v="YxWMx9J9dek"/>
    <x v="30"/>
    <s v="Pacific peoples"/>
    <s v="Biguanides"/>
    <x v="0"/>
    <d v="2021-03-19T00:00:00"/>
    <s v="Biguanides-&gt;GLP-1 agonists-&gt;Biguanides|SGLT-2 inhibitors-&gt;SGLT-2 inhibitors"/>
  </r>
  <r>
    <s v="YWiEgBzGi8E"/>
    <x v="30"/>
    <s v="Other"/>
    <s v="Biguanides"/>
    <x v="0"/>
    <d v="2020-07-22T00:00:00"/>
    <s v="Biguanides"/>
  </r>
  <r>
    <s v="YZWEPtqyhm2"/>
    <x v="30"/>
    <s v="Other"/>
    <s v="Biguanides"/>
    <x v="0"/>
    <d v="2024-10-07T00:00:00"/>
    <s v="Biguanides"/>
  </r>
  <r>
    <s v="0/1RYyYHUsU"/>
    <x v="30"/>
    <s v="Other"/>
    <s v="Biguanides"/>
    <x v="0"/>
    <d v="2015-06-18T00:00:00"/>
    <s v="Biguanides"/>
  </r>
  <r>
    <s v="/zHOxWo7x32"/>
    <x v="30"/>
    <s v="Other"/>
    <s v="Biguanides"/>
    <x v="0"/>
    <d v="2013-07-04T00:00:00"/>
    <s v="Biguanides-&gt;Insulin glargine-&gt;Biguanides|Insulin glargine-&gt;Insulin glargine|SGLT-2 inhibitors"/>
  </r>
  <r>
    <s v="/xuGPqr7UNo"/>
    <x v="30"/>
    <s v="Asian"/>
    <s v="Biguanides"/>
    <x v="0"/>
    <d v="2017-04-26T00:00:00"/>
    <s v="Biguanides-&gt;Insulin isophane-&gt;Insulin aspart|Insulin isophane"/>
  </r>
  <r>
    <s v="0B/U2Z0Lym6"/>
    <x v="30"/>
    <s v="Pacific peoples"/>
    <s v="Biguanides"/>
    <x v="0"/>
    <d v="2019-11-25T00:00:00"/>
    <s v="Biguanides-&gt;DPP-4 inhibitors-&gt;Biguanides|DPP-4 inhibitors-&gt;SGLT-2 inhibitors-&gt;DPP-4 inhibitors|SGLT-2 inhibitors"/>
  </r>
  <r>
    <s v="0bCtMk4eBqk"/>
    <x v="30"/>
    <s v="Māori"/>
    <s v="Biguanides"/>
    <x v="0"/>
    <d v="2013-03-05T00:00:00"/>
    <s v="Biguanides-&gt;Biguanides|Sulfonylureas-&gt;SGLT-2 inhibitors|Sulfonylureas"/>
  </r>
  <r>
    <s v="0qJL769GsFw"/>
    <x v="30"/>
    <s v="Pacific peoples"/>
    <s v="Insulin isophane"/>
    <x v="1"/>
    <d v="2013-06-29T00:00:00"/>
    <s v="Insulin isophane-&gt;Biguanides|Sulfonylureas-&gt;Biguanides-&gt;Biguanides|Insulin isophane-&gt;Biguanides|DPP-4 inhibitors-&gt;DPP-4 inhibitors-&gt;Biguanides|DPP-4 inhibitors|Sulfonylureas-&gt;DPP-4 inhibitors|Insulin glargine"/>
  </r>
  <r>
    <s v="0nyff0g33EI"/>
    <x v="30"/>
    <s v="Other"/>
    <s v="Insulin aspart"/>
    <x v="1"/>
    <d v="2019-08-06T00:00:00"/>
    <s v="Insulin aspart-&gt;Biguanides|Sulfonylureas-&gt;SGLT-2 inhibitors-&gt;Insulin aspart|SGLT-2 inhibitors"/>
  </r>
  <r>
    <s v="0fzoQEHz34A"/>
    <x v="30"/>
    <s v="Other"/>
    <s v="Biguanides"/>
    <x v="0"/>
    <d v="2014-05-27T00:00:00"/>
    <s v="Biguanides"/>
  </r>
  <r>
    <s v="0lzTCfuAXcA"/>
    <x v="30"/>
    <s v="Asian"/>
    <s v="Biguanides"/>
    <x v="0"/>
    <d v="2013-03-28T00:00:00"/>
    <s v="Biguanides"/>
  </r>
  <r>
    <s v="0c8CFHrVfRs"/>
    <x v="30"/>
    <s v="Māori"/>
    <s v="Biguanides"/>
    <x v="0"/>
    <d v="2025-06-30T00:00:00"/>
    <s v="Biguanides"/>
  </r>
  <r>
    <s v="ybiHLgGitkw"/>
    <x v="30"/>
    <s v="Asian"/>
    <s v="Biguanides|DPP-4 inhibitors|Sulfonylureas"/>
    <x v="0"/>
    <d v="2024-07-03T00:00:00"/>
    <s v="Biguanides|DPP-4 inhibitors|Sulfonylureas-&gt;DPP-4 inhibitors-&gt;Biguanides|DPP-4 inhibitors-&gt;Biguanides"/>
  </r>
  <r>
    <s v="yciwYtxZLHg"/>
    <x v="30"/>
    <s v="Asian"/>
    <s v="Biguanides"/>
    <x v="0"/>
    <d v="2015-03-03T00:00:00"/>
    <s v="Biguanides-&gt;Insulin aspart"/>
  </r>
  <r>
    <s v="yDIBeTXDZr2"/>
    <x v="30"/>
    <s v="Asian"/>
    <s v="Biguanides|Insulin isophane"/>
    <x v="0"/>
    <d v="2024-01-31T00:00:00"/>
    <s v="Biguanides|Insulin isophane-&gt;Biguanides"/>
  </r>
  <r>
    <s v="YBVv8BN8tAo"/>
    <x v="30"/>
    <s v="Asian"/>
    <s v="Biguanides"/>
    <x v="0"/>
    <d v="2014-03-24T00:00:00"/>
    <s v="Biguanides"/>
  </r>
  <r>
    <s v="YiRXnzqVQqo"/>
    <x v="30"/>
    <s v="Other"/>
    <s v="Biguanides"/>
    <x v="0"/>
    <d v="2023-06-01T00:00:00"/>
    <s v="Biguanides"/>
  </r>
  <r>
    <s v="YhZQgLQsNTk"/>
    <x v="30"/>
    <s v="Other"/>
    <s v="Biguanides"/>
    <x v="0"/>
    <d v="2017-01-04T00:00:00"/>
    <s v="Biguanides"/>
  </r>
  <r>
    <s v="yG6rtcPPGtg"/>
    <x v="30"/>
    <s v="Pacific peoples"/>
    <s v="Biguanides"/>
    <x v="0"/>
    <d v="2025-02-28T00:00:00"/>
    <s v="Biguanides"/>
  </r>
  <r>
    <s v="yETI2Uwrang"/>
    <x v="30"/>
    <s v="Asian"/>
    <s v="Biguanides"/>
    <x v="0"/>
    <d v="2019-05-23T00:00:00"/>
    <s v="Biguanides-&gt;Biguanides|DPP-4 inhibitors-&gt;SGLT-2 inhibitors"/>
  </r>
  <r>
    <s v="YkZoaJNIw6k"/>
    <x v="30"/>
    <s v="Other"/>
    <s v="Biguanides"/>
    <x v="0"/>
    <d v="2016-07-29T00:00:00"/>
    <s v="Biguanides"/>
  </r>
  <r>
    <s v="ys8f7YscBt."/>
    <x v="30"/>
    <s v="Asian"/>
    <s v="Biguanides"/>
    <x v="0"/>
    <d v="2024-09-10T00:00:00"/>
    <s v="Biguanides"/>
  </r>
  <r>
    <s v="YSkViAGjQ0M"/>
    <x v="30"/>
    <s v="Māori"/>
    <s v="Biguanides"/>
    <x v="0"/>
    <d v="2019-03-06T00:00:00"/>
    <s v="Biguanides-&gt;DPP-4 inhibitors-&gt;DPP-4 inhibitors|Sulfonylureas-&gt;Sulfonylureas-&gt;Insulin glargine-&gt;DPP-4 inhibitors|Insulin glargine-&gt;Biguanides|DPP-4 inhibitors|Insulin glargine-&gt;DPP-4 inhibitors|Insulin glargine|SGLT-2 inhibitors-&gt;SGLT-2 inhibitors-&gt;DPP-4 inhibitors|SGLT-2 inhibitors-&gt;GLP-1 agonists-&gt;DPP-4 inhibitors|GLP-1 agonists|Insulin glargine"/>
  </r>
  <r>
    <s v="Yu6glJzjaQE"/>
    <x v="30"/>
    <s v="Māori"/>
    <s v="Biguanides"/>
    <x v="0"/>
    <d v="2018-08-22T00:00:00"/>
    <s v="Biguanides"/>
  </r>
  <r>
    <s v="yUAYOIVqoog"/>
    <x v="30"/>
    <s v="Other"/>
    <s v="Biguanides"/>
    <x v="0"/>
    <d v="2025-08-01T00:00:00"/>
    <s v="Biguanides"/>
  </r>
  <r>
    <s v="W5Jgn44uwAA"/>
    <x v="30"/>
    <s v="Other"/>
    <s v="Biguanides"/>
    <x v="0"/>
    <d v="2025-11-06T00:00:00"/>
    <s v="Biguanides"/>
  </r>
  <r>
    <s v="W14dLv1FipM"/>
    <x v="30"/>
    <s v="Asian"/>
    <s v="Biguanides"/>
    <x v="0"/>
    <d v="2019-06-21T00:00:00"/>
    <s v="Biguanides"/>
  </r>
  <r>
    <s v="vwdCsx9.EgY"/>
    <x v="30"/>
    <s v="Pacific peoples"/>
    <s v="Biguanides"/>
    <x v="0"/>
    <d v="2025-01-10T00:00:00"/>
    <s v="Biguanides"/>
  </r>
  <r>
    <s v="vWT9U5TYFKA"/>
    <x v="30"/>
    <s v="Other"/>
    <s v="Biguanides"/>
    <x v="0"/>
    <d v="2016-02-11T00:00:00"/>
    <s v="Biguanides-&gt;Biguanides|DPP-4 inhibitors-&gt;DPP-4 inhibitors"/>
  </r>
  <r>
    <s v="VUyCNPXsP52"/>
    <x v="30"/>
    <s v="Asian"/>
    <s v="Biguanides"/>
    <x v="0"/>
    <d v="2012-11-20T00:00:00"/>
    <s v="Biguanides"/>
  </r>
  <r>
    <s v="vvWMR0x15f2"/>
    <x v="30"/>
    <s v="Pacific peoples"/>
    <s v="SGLT-2 inhibitors"/>
    <x v="0"/>
    <d v="2021-04-27T00:00:00"/>
    <s v="SGLT-2 inhibitors-&gt;Insulin glargine|Sulfonylureas-&gt;Biguanides|DPP-4 inhibitors-&gt;DPP-4 inhibitors-&gt;Insulin glargine-&gt;DPP-4 inhibitors|Insulin glargine"/>
  </r>
  <r>
    <s v="VYVVGcPb0QU"/>
    <x v="30"/>
    <s v="Asian"/>
    <s v="Biguanides"/>
    <x v="0"/>
    <d v="2016-08-30T00:00:00"/>
    <s v="Biguanides-&gt;Insulin aspart|Insulin isophane"/>
  </r>
  <r>
    <s v="vzEPBIW/29M"/>
    <x v="30"/>
    <s v="Asian"/>
    <s v="Insulin aspart|Insulin isophane"/>
    <x v="1"/>
    <d v="2012-03-01T00:00:00"/>
    <s v="Insulin aspart|Insulin isophane-&gt;Biguanides-&gt;Insulin glargine-&gt;Biguanides|Insulin glargine-&gt;Insulin aspart-&gt;Insulin aspart|Insulin glargine-&gt;SGLT-2 inhibitors-&gt;Insulin glargine|SGLT-2 inhibitors-&gt;GLP-1 agonists-&gt;GLP-1 agonists|Insulin aspart|Insulin glargine-&gt;GLP-1 agonists|Insulin aspart|Insulin glargine|SGLT-2 inhibitors|Thiazolidinedione-&gt;Thiazolidinedione-&gt;GLP-1 agonists|Thiazolidinedione-&gt;Insulin aspart|Insulin glargine|Thiazolidinedione-&gt;GLP-1 agonists|Insulin aspart|Insulin glargine|Thiazolidinedione"/>
  </r>
  <r>
    <s v="weK3HRSREHQ"/>
    <x v="30"/>
    <s v="Asian"/>
    <s v="Biguanides"/>
    <x v="0"/>
    <d v="2018-05-10T00:00:00"/>
    <s v="Biguanides"/>
  </r>
  <r>
    <s v="WCCl9bFw.no"/>
    <x v="30"/>
    <s v="Other"/>
    <s v="Biguanides"/>
    <x v="0"/>
    <d v="2014-05-28T00:00:00"/>
    <s v="Biguanides"/>
  </r>
  <r>
    <s v="wbC1UqXH5PM"/>
    <x v="30"/>
    <s v="Other"/>
    <s v="Biguanides"/>
    <x v="0"/>
    <d v="2023-03-16T00:00:00"/>
    <s v="Biguanides"/>
  </r>
  <r>
    <s v="WBSpN5werSk"/>
    <x v="30"/>
    <s v="Māori"/>
    <s v="Biguanides"/>
    <x v="0"/>
    <d v="2016-05-16T00:00:00"/>
    <s v="Biguanides"/>
  </r>
  <r>
    <s v="WBnvTt60cJY"/>
    <x v="30"/>
    <s v="Pacific peoples"/>
    <s v="Biguanides"/>
    <x v="0"/>
    <d v="2018-08-15T00:00:00"/>
    <s v="Biguanides-&gt;Biguanides|Insulin isophane-&gt;Biguanides|Insulin aspart|Insulin isophane-&gt;Insulin aspart|Insulin isophane-&gt;Insulin isophane"/>
  </r>
  <r>
    <s v="Z.Ga3Edxr5g"/>
    <x v="30"/>
    <s v="Asian"/>
    <s v="Biguanides"/>
    <x v="0"/>
    <d v="2024-12-20T00:00:00"/>
    <s v="Biguanides"/>
  </r>
  <r>
    <s v="YzClIKaNdyI"/>
    <x v="30"/>
    <s v="Other"/>
    <s v="Biguanides"/>
    <x v="0"/>
    <d v="2023-06-15T00:00:00"/>
    <s v="Biguanides"/>
  </r>
  <r>
    <s v="YZd.ovioPZ6"/>
    <x v="30"/>
    <s v="Asian"/>
    <s v="Biguanides"/>
    <x v="0"/>
    <d v="2024-08-07T00:00:00"/>
    <s v="Biguanides"/>
  </r>
  <r>
    <s v="WE95QdvNuaM"/>
    <x v="30"/>
    <s v="Asian"/>
    <s v="Biguanides"/>
    <x v="0"/>
    <d v="2020-11-26T00:00:00"/>
    <s v="Biguanides"/>
  </r>
  <r>
    <s v="WGoKDlyhcis"/>
    <x v="30"/>
    <s v="Asian"/>
    <s v="Biguanides"/>
    <x v="0"/>
    <d v="2023-09-14T00:00:00"/>
    <s v="Biguanides"/>
  </r>
  <r>
    <s v="vkle.1.LvkQ"/>
    <x v="30"/>
    <s v="Other"/>
    <s v="Biguanides"/>
    <x v="0"/>
    <d v="2016-06-30T00:00:00"/>
    <s v="Biguanides"/>
  </r>
  <r>
    <s v="vlrLVycxf6U"/>
    <x v="30"/>
    <s v="Māori"/>
    <s v="Biguanides"/>
    <x v="0"/>
    <d v="2023-06-07T00:00:00"/>
    <s v="Biguanides"/>
  </r>
  <r>
    <s v="SP.c3lfnXhk"/>
    <x v="30"/>
    <s v="Other"/>
    <s v="Insulin isophane"/>
    <x v="1"/>
    <d v="2018-05-18T00:00:00"/>
    <s v="Insulin isophane-&gt;Biguanides|Insulin isophane-&gt;Insulin aspart-&gt;Insulin aspart|Insulin isophane-&gt;Biguanides"/>
  </r>
  <r>
    <s v="VIhJlkfnSY2"/>
    <x v="30"/>
    <s v="Asian"/>
    <s v="Biguanides"/>
    <x v="0"/>
    <d v="2025-02-25T00:00:00"/>
    <s v="Biguanides"/>
  </r>
  <r>
    <s v="VJBMJSgFH8E"/>
    <x v="30"/>
    <s v="Māori"/>
    <s v="Biguanides"/>
    <x v="0"/>
    <d v="2025-12-11T00:00:00"/>
    <s v="Biguanides"/>
  </r>
  <r>
    <s v="vPiAZZ4jyVw"/>
    <x v="30"/>
    <s v="Other"/>
    <s v="Biguanides"/>
    <x v="0"/>
    <d v="2013-05-06T00:00:00"/>
    <s v="Biguanides"/>
  </r>
  <r>
    <s v="VSFs.7Lb.b6"/>
    <x v="30"/>
    <s v="Asian"/>
    <s v="Biguanides"/>
    <x v="0"/>
    <d v="2023-07-26T00:00:00"/>
    <s v="Biguanides"/>
  </r>
  <r>
    <s v="VunXLv8EQV."/>
    <x v="30"/>
    <s v="Other"/>
    <s v="Biguanides"/>
    <x v="0"/>
    <d v="2023-08-01T00:00:00"/>
    <s v="Biguanides"/>
  </r>
  <r>
    <s v="SiBYtt/dEKA"/>
    <x v="30"/>
    <s v="Asian"/>
    <s v="Biguanides"/>
    <x v="0"/>
    <d v="2023-12-19T00:00:00"/>
    <s v="Biguanides"/>
  </r>
  <r>
    <s v="SitZrz5DAOc"/>
    <x v="30"/>
    <s v="Asian"/>
    <s v="Biguanides"/>
    <x v="0"/>
    <d v="2025-12-29T00:00:00"/>
    <s v="Biguanides"/>
  </r>
  <r>
    <s v="sj5ruasRsxs"/>
    <x v="30"/>
    <s v="Other"/>
    <s v="Biguanides"/>
    <x v="0"/>
    <d v="2025-11-15T00:00:00"/>
    <s v="Biguanides"/>
  </r>
  <r>
    <s v="SF4uLI7vG.Y"/>
    <x v="30"/>
    <s v="Pacific peoples"/>
    <s v="Biguanides"/>
    <x v="0"/>
    <d v="2012-01-04T00:00:00"/>
    <s v="Biguanides-&gt;Biguanides|Insulin isophane|Sulfonylureas-&gt;Insulin isophane|Sulfonylureas-&gt;Insulin isophane-&gt;Insulin aspart|Insulin glargine|Sulfonylureas-&gt;Insulin glargine-&gt;Insulin aspart|Insulin glargine-&gt;Sulfonylureas-&gt;Insulin glargine|Sulfonylureas-&gt;Insulin aspart-&gt;Insulin aspart|Sulfonylureas-&gt;GLP-1 agonists|Sulfonylureas"/>
  </r>
  <r>
    <s v="SCj1bWb0s8I"/>
    <x v="30"/>
    <s v="Māori"/>
    <s v="Biguanides"/>
    <x v="0"/>
    <d v="2017-09-26T00:00:00"/>
    <s v="Biguanides"/>
  </r>
  <r>
    <s v="Skcz5pI/IJM"/>
    <x v="30"/>
    <s v="Māori"/>
    <s v="Biguanides"/>
    <x v="0"/>
    <d v="2020-05-22T00:00:00"/>
    <s v="Biguanides-&gt;DPP-4 inhibitors-&gt;Biguanides|GLP-1 agonists-&gt;GLP-1 agonists"/>
  </r>
  <r>
    <s v="sKZxtXyc6r2"/>
    <x v="30"/>
    <s v="Asian"/>
    <s v="DPP-4 inhibitors"/>
    <x v="0"/>
    <d v="2025-09-03T00:00:00"/>
    <s v="DPP-4 inhibitors"/>
  </r>
  <r>
    <s v="sk8HaoknH0M"/>
    <x v="30"/>
    <s v="Asian"/>
    <s v="Biguanides"/>
    <x v="0"/>
    <d v="2011-11-15T00:00:00"/>
    <s v="Biguanides"/>
  </r>
  <r>
    <s v="sJkQZ6iSMp2"/>
    <x v="30"/>
    <s v="Other"/>
    <s v="Biguanides"/>
    <x v="0"/>
    <d v="2016-02-29T00:00:00"/>
    <s v="Biguanides"/>
  </r>
  <r>
    <s v="sjmzkLIQpNM"/>
    <x v="30"/>
    <s v="Other"/>
    <s v="Biguanides"/>
    <x v="0"/>
    <d v="2018-01-23T00:00:00"/>
    <s v="Biguanides"/>
  </r>
  <r>
    <s v="sLsToKvqyVg"/>
    <x v="30"/>
    <s v="Asian"/>
    <s v="Biguanides"/>
    <x v="0"/>
    <d v="2020-07-07T00:00:00"/>
    <s v="Biguanides"/>
  </r>
  <r>
    <s v="SNmPVdfdhxM"/>
    <x v="30"/>
    <s v="Asian"/>
    <s v="Biguanides"/>
    <x v="0"/>
    <d v="2020-11-03T00:00:00"/>
    <s v="Biguanides-&gt;Insulin aspart|Insulin isophane"/>
  </r>
  <r>
    <s v="snIQTiOkua6"/>
    <x v="30"/>
    <s v="Asian"/>
    <s v="Biguanides"/>
    <x v="0"/>
    <d v="2014-04-10T00:00:00"/>
    <s v="Biguanides"/>
  </r>
  <r>
    <s v="solm9QEm4e6"/>
    <x v="30"/>
    <s v="Pacific peoples"/>
    <s v="Biguanides"/>
    <x v="0"/>
    <d v="2019-06-06T00:00:00"/>
    <s v="Biguanides"/>
  </r>
  <r>
    <s v="rueNUqHicyY"/>
    <x v="30"/>
    <s v="Māori"/>
    <s v="Biguanides"/>
    <x v="0"/>
    <d v="2025-08-04T00:00:00"/>
    <s v="Biguanides"/>
  </r>
  <r>
    <s v="rsRkKn8fNTI"/>
    <x v="30"/>
    <s v="Pacific peoples"/>
    <s v="Biguanides"/>
    <x v="0"/>
    <d v="2025-02-11T00:00:00"/>
    <s v="Biguanides"/>
  </r>
  <r>
    <s v="rTAiInrYddU"/>
    <x v="30"/>
    <s v="Other"/>
    <s v="Biguanides"/>
    <x v="0"/>
    <d v="2018-04-17T00:00:00"/>
    <s v="Biguanides"/>
  </r>
  <r>
    <s v="p0d0ifUh4iQ"/>
    <x v="30"/>
    <s v="Asian"/>
    <s v="Biguanides"/>
    <x v="0"/>
    <d v="2023-04-08T00:00:00"/>
    <s v="Biguanides-&gt;Insulin aspart|Insulin isophane"/>
  </r>
  <r>
    <s v="RoGe6e0tmWE"/>
    <x v="30"/>
    <s v="Other"/>
    <s v="Biguanides"/>
    <x v="0"/>
    <d v="2018-02-27T00:00:00"/>
    <s v="Biguanides"/>
  </r>
  <r>
    <s v="rP.hbSi8VUg"/>
    <x v="30"/>
    <s v="Asian"/>
    <s v="Biguanides"/>
    <x v="0"/>
    <d v="2012-05-07T00:00:00"/>
    <s v="Biguanides"/>
  </r>
  <r>
    <s v="s9a2A8Z7.OI"/>
    <x v="30"/>
    <s v="Asian"/>
    <s v="Biguanides"/>
    <x v="0"/>
    <d v="2023-03-28T00:00:00"/>
    <s v="Biguanides-&gt;SGLT-2 inhibitors-&gt;DPP-4 inhibitors|SGLT-2 inhibitors-&gt;DPP-4 inhibitors"/>
  </r>
  <r>
    <s v="S7N6N8vnD7."/>
    <x v="30"/>
    <s v="Pacific peoples"/>
    <s v="Biguanides"/>
    <x v="0"/>
    <d v="2021-06-09T00:00:00"/>
    <s v="Biguanides"/>
  </r>
  <r>
    <s v="S3Ihh1d5gbs"/>
    <x v="30"/>
    <s v="Pacific peoples"/>
    <s v="Biguanides"/>
    <x v="0"/>
    <d v="2020-09-23T00:00:00"/>
    <s v="Biguanides"/>
  </r>
  <r>
    <s v="S0vyBxYAOyM"/>
    <x v="30"/>
    <s v="Pacific peoples"/>
    <s v="DPP-4 inhibitors"/>
    <x v="0"/>
    <d v="2025-02-17T00:00:00"/>
    <s v="DPP-4 inhibitors-&gt;DPP-4 inhibitors|SGLT-2 inhibitors"/>
  </r>
  <r>
    <s v="sC.sXZNgbc."/>
    <x v="30"/>
    <s v="Pacific peoples"/>
    <s v="Insulin isophane"/>
    <x v="1"/>
    <d v="2020-07-17T00:00:00"/>
    <s v="Insulin isophane-&gt;Biguanides-&gt;GLP-1 agonists-&gt;Biguanides|GLP-1 agonists"/>
  </r>
  <r>
    <s v="sb2GcJ5CFSY"/>
    <x v="30"/>
    <s v="Other"/>
    <s v="Biguanides"/>
    <x v="0"/>
    <d v="2012-02-15T00:00:00"/>
    <s v="Biguanides"/>
  </r>
  <r>
    <s v="sAib17VQBnE"/>
    <x v="30"/>
    <s v="Pacific peoples"/>
    <s v="Biguanides"/>
    <x v="0"/>
    <d v="2013-07-24T00:00:00"/>
    <s v="Biguanides-&gt;DPP-4 inhibitors-&gt;Biguanides|Sulfonylureas-&gt;SGLT-2 inhibitors-&gt;DPP-4 inhibitors|SGLT-2 inhibitors-&gt;Biguanides|SGLT-2 inhibitors-&gt;Sulfonylureas-&gt;Biguanides|SGLT-2 inhibitors|Sulfonylureas"/>
  </r>
  <r>
    <s v="rWYln7mtdkk"/>
    <x v="30"/>
    <s v="Pacific peoples"/>
    <s v="Insulin aspart|Insulin isophane"/>
    <x v="1"/>
    <d v="2019-12-10T00:00:00"/>
    <s v="Insulin aspart|Insulin isophane-&gt;Insulin isophane-&gt;Insulin aspart-&gt;Biguanides-&gt;DPP-4 inhibitors-&gt;Biguanides|Insulin glargine-&gt;Insulin glargine-&gt;Biguanides|GLP-1 agonists"/>
  </r>
  <r>
    <s v="s.6PT.eTbeg"/>
    <x v="30"/>
    <s v="Pacific peoples"/>
    <s v="Biguanides"/>
    <x v="0"/>
    <d v="2025-02-03T00:00:00"/>
    <s v="Biguanides-&gt;Biguanides|GLP-1 agonists-&gt;GLP-1 agonists"/>
  </r>
  <r>
    <s v="owZt/uzcr.I"/>
    <x v="30"/>
    <s v="Asian"/>
    <s v="Biguanides"/>
    <x v="0"/>
    <d v="2013-06-07T00:00:00"/>
    <s v="Biguanides"/>
  </r>
  <r>
    <s v="OwkI.MjN7x."/>
    <x v="30"/>
    <s v="Māori"/>
    <s v="Biguanides"/>
    <x v="0"/>
    <d v="2025-07-16T00:00:00"/>
    <s v="Biguanides"/>
  </r>
  <r>
    <s v="ORVoL/XXUtE"/>
    <x v="30"/>
    <s v="Māori"/>
    <s v="Biguanides"/>
    <x v="0"/>
    <d v="2022-01-07T00:00:00"/>
    <s v="Biguanides-&gt;Biguanides|GLP-1 agonists-&gt;GLP-1 agonists"/>
  </r>
  <r>
    <s v="OtPezJC7Ag2"/>
    <x v="30"/>
    <s v="Pacific peoples"/>
    <s v="Biguanides"/>
    <x v="0"/>
    <d v="2019-06-10T00:00:00"/>
    <s v="Biguanides"/>
  </r>
  <r>
    <s v="os7USXBtR5g"/>
    <x v="30"/>
    <s v="Māori"/>
    <s v="Biguanides"/>
    <x v="0"/>
    <d v="2023-08-10T00:00:00"/>
    <s v="Biguanides"/>
  </r>
  <r>
    <s v="OSAFfDJGSK2"/>
    <x v="30"/>
    <s v="Māori"/>
    <s v="Biguanides"/>
    <x v="0"/>
    <d v="2015-08-17T00:00:00"/>
    <s v="Biguanides"/>
  </r>
  <r>
    <s v="OrIUxW.RWGs"/>
    <x v="30"/>
    <s v="Other"/>
    <s v="Biguanides|Insulin aspart|Insulin isophane"/>
    <x v="0"/>
    <d v="2018-12-18T00:00:00"/>
    <s v="Biguanides|Insulin aspart|Insulin isophane-&gt;Insulin isophane-&gt;Insulin aspart|Insulin isophane"/>
  </r>
  <r>
    <s v="oiiw7tI/t1Y"/>
    <x v="30"/>
    <s v="Other"/>
    <s v="Biguanides"/>
    <x v="0"/>
    <d v="2017-07-12T00:00:00"/>
    <s v="Biguanides"/>
  </r>
  <r>
    <s v="ok/mr.dJ5V6"/>
    <x v="30"/>
    <s v="Asian"/>
    <s v="Biguanides"/>
    <x v="0"/>
    <d v="2024-02-28T00:00:00"/>
    <s v="Biguanides"/>
  </r>
  <r>
    <s v="oLHWDPOo7xo"/>
    <x v="30"/>
    <s v="Pacific peoples"/>
    <s v="Biguanides"/>
    <x v="0"/>
    <d v="2013-10-01T00:00:00"/>
    <s v="Biguanides"/>
  </r>
  <r>
    <s v="OGSxKIOUII2"/>
    <x v="30"/>
    <s v="Other"/>
    <s v="Biguanides"/>
    <x v="0"/>
    <d v="2017-12-12T00:00:00"/>
    <s v="Biguanides"/>
  </r>
  <r>
    <s v="Oelpu7H.7cU"/>
    <x v="30"/>
    <s v="Māori"/>
    <s v="Biguanides"/>
    <x v="0"/>
    <d v="2019-11-13T00:00:00"/>
    <s v="Biguanides"/>
  </r>
  <r>
    <s v="OE7kg276X9o"/>
    <x v="30"/>
    <s v="Other"/>
    <s v="Biguanides"/>
    <x v="0"/>
    <d v="2013-10-14T00:00:00"/>
    <s v="Biguanides"/>
  </r>
  <r>
    <s v="Od3Q13TKYjg"/>
    <x v="30"/>
    <s v="Other"/>
    <s v="Biguanides"/>
    <x v="0"/>
    <d v="2022-02-09T00:00:00"/>
    <s v="Biguanides"/>
  </r>
  <r>
    <s v="3hO/HQFZR8."/>
    <x v="30"/>
    <s v="Other"/>
    <s v="Biguanides"/>
    <x v="0"/>
    <d v="2022-12-08T00:00:00"/>
    <s v="Biguanides"/>
  </r>
  <r>
    <s v="3d6vVU2Omv6"/>
    <x v="30"/>
    <s v="Other"/>
    <s v="Biguanides"/>
    <x v="0"/>
    <d v="2020-07-16T00:00:00"/>
    <s v="Biguanides"/>
  </r>
  <r>
    <s v="38XRKO4POi6"/>
    <x v="30"/>
    <s v="Other"/>
    <s v="Biguanides"/>
    <x v="0"/>
    <d v="2019-03-01T00:00:00"/>
    <s v="Biguanides"/>
  </r>
  <r>
    <s v="2p3FZBvwUx2"/>
    <x v="30"/>
    <s v="Māori"/>
    <s v="Biguanides"/>
    <x v="0"/>
    <d v="2025-03-06T00:00:00"/>
    <s v="Biguanides-&gt;Biguanides|GLP-1 agonists"/>
  </r>
  <r>
    <s v="2V1hEn6UrbY"/>
    <x v="30"/>
    <s v="Pacific peoples"/>
    <s v="Biguanides|Insulin isophane"/>
    <x v="0"/>
    <d v="2011-09-14T00:00:00"/>
    <s v="Biguanides|Insulin isophane-&gt;Insulin aspart|Insulin isophane-&gt;Biguanides-&gt;Biguanides|Sulfonylureas-&gt;Sulfonylureas-&gt;Insulin isophane-&gt;Insulin aspart-&gt;Biguanides|Insulin aspart-&gt;Biguanides|Insulin aspart|Insulin isophane-&gt;Insulin glargine-&gt;Biguanides|Insulin glargine"/>
  </r>
  <r>
    <s v="2sQBYuWmNCg"/>
    <x v="30"/>
    <s v="Pacific peoples"/>
    <s v="Insulin aspart"/>
    <x v="1"/>
    <d v="2025-02-13T00:00:00"/>
    <s v="Insulin aspart-&gt;Biguanides|Insulin isophane"/>
  </r>
  <r>
    <s v="2Ymaq40I7.g"/>
    <x v="30"/>
    <s v="Asian"/>
    <s v="Biguanides"/>
    <x v="0"/>
    <d v="2017-09-26T00:00:00"/>
    <s v="Biguanides-&gt;Sulfonylureas-&gt;Biguanides|Sulfonylureas-&gt;DPP-4 inhibitors-&gt;DPP-4 inhibitors|Sulfonylureas-&gt;Biguanides|DPP-4 inhibitors|Sulfonylureas-&gt;Biguanides|DPP-4 inhibitors|SGLT-2 inhibitors|Sulfonylureas-&gt;Biguanides|DPP-4 inhibitors|SGLT-2 inhibitors-&gt;DPP-4 inhibitors|SGLT-2 inhibitors|Sulfonylureas-&gt;Insulin aspart-&gt;DPP-4 inhibitors|Insulin aspart|SGLT-2 inhibitors-&gt;Biguanides|Insulin aspart"/>
  </r>
  <r>
    <s v="2mgWgik9o9w"/>
    <x v="30"/>
    <s v="Māori"/>
    <s v="Biguanides"/>
    <x v="0"/>
    <d v="2022-06-13T00:00:00"/>
    <s v="Biguanides"/>
  </r>
  <r>
    <s v="2FOKDpuHhYs"/>
    <x v="30"/>
    <s v="Asian"/>
    <s v="Biguanides"/>
    <x v="0"/>
    <d v="2022-07-20T00:00:00"/>
    <s v="Biguanides-&gt;Insulin aspart|Insulin isophane"/>
  </r>
  <r>
    <s v="Zsrs7JnZXRg"/>
    <x v="30"/>
    <s v="Asian"/>
    <s v="Biguanides"/>
    <x v="0"/>
    <d v="2018-02-08T00:00:00"/>
    <s v="Biguanides"/>
  </r>
  <r>
    <s v="zkgrKnyMHyA"/>
    <x v="30"/>
    <s v="Asian"/>
    <s v="Insulin aspart|Insulin isophane"/>
    <x v="1"/>
    <d v="2015-03-12T00:00:00"/>
    <s v="Insulin aspart|Insulin isophane-&gt;Insulin isophane-&gt;Biguanides"/>
  </r>
  <r>
    <s v="Zj2fRjVEqf6"/>
    <x v="30"/>
    <s v="Other"/>
    <s v="Biguanides"/>
    <x v="0"/>
    <d v="2025-05-30T00:00:00"/>
    <s v="Biguanides"/>
  </r>
  <r>
    <s v="zJ7HGEw9OV2"/>
    <x v="30"/>
    <s v="Asian"/>
    <s v="Biguanides"/>
    <x v="0"/>
    <d v="2019-05-23T00:00:00"/>
    <s v="Biguanides"/>
  </r>
  <r>
    <s v="ZFqzEzXuq2g"/>
    <x v="30"/>
    <s v="Māori"/>
    <s v="Biguanides"/>
    <x v="0"/>
    <d v="2018-09-14T00:00:00"/>
    <s v="Biguanides"/>
  </r>
  <r>
    <s v="ZFWlxNzMVxo"/>
    <x v="30"/>
    <s v="Other"/>
    <s v="Biguanides"/>
    <x v="0"/>
    <d v="2025-02-20T00:00:00"/>
    <s v="Biguanides"/>
  </r>
  <r>
    <s v="zgs8IOA0Uec"/>
    <x v="30"/>
    <s v="Other"/>
    <s v="Biguanides"/>
    <x v="0"/>
    <d v="2011-10-19T00:00:00"/>
    <s v="Biguanides"/>
  </r>
  <r>
    <s v="zHjdU3JeZhI"/>
    <x v="30"/>
    <s v="Other"/>
    <s v="Biguanides"/>
    <x v="0"/>
    <d v="2019-10-10T00:00:00"/>
    <s v="Biguanides"/>
  </r>
  <r>
    <s v="ZnFYWPzyMIk"/>
    <x v="30"/>
    <s v="Māori"/>
    <s v="Biguanides"/>
    <x v="0"/>
    <d v="2017-07-24T00:00:00"/>
    <s v="Biguanides"/>
  </r>
  <r>
    <s v="zMQy6ncZctg"/>
    <x v="30"/>
    <s v="Asian"/>
    <s v="Biguanides"/>
    <x v="0"/>
    <d v="2024-10-15T00:00:00"/>
    <s v="Biguanides"/>
  </r>
  <r>
    <s v="zMbt.KeXO2I"/>
    <x v="30"/>
    <s v="Asian"/>
    <s v="Biguanides"/>
    <x v="0"/>
    <d v="2024-08-20T00:00:00"/>
    <s v="Biguanides"/>
  </r>
  <r>
    <s v="za.lHmRj5Wo"/>
    <x v="30"/>
    <s v="Other"/>
    <s v="Biguanides"/>
    <x v="0"/>
    <d v="2025-01-28T00:00:00"/>
    <s v="Biguanides"/>
  </r>
  <r>
    <s v="Z4QVyc1wI6c"/>
    <x v="30"/>
    <s v="Pacific peoples"/>
    <s v="Biguanides"/>
    <x v="0"/>
    <d v="2015-10-09T00:00:00"/>
    <s v="Biguanides-&gt;Biguanides|Sulfonylureas-&gt;DPP-4 inhibitors-&gt;DPP-4 inhibitors|Sulfonylureas-&gt;GLP-1 agonists-&gt;Biguanides|GLP-1 agonists"/>
  </r>
  <r>
    <s v="z2bXTKYrMO2"/>
    <x v="30"/>
    <s v="Other"/>
    <s v="Biguanides"/>
    <x v="0"/>
    <d v="2019-05-13T00:00:00"/>
    <s v="Biguanides-&gt;Insulin isophane-&gt;Insulin aspart|Insulin isophane-&gt;Insulin aspart"/>
  </r>
  <r>
    <s v="z08nWmtAKiE"/>
    <x v="30"/>
    <s v="Asian"/>
    <s v="Biguanides"/>
    <x v="0"/>
    <d v="2023-12-08T00:00:00"/>
    <s v="Biguanides"/>
  </r>
  <r>
    <s v="9R/0wFzxEuM"/>
    <x v="30"/>
    <s v="Other"/>
    <s v="Insulin isophane"/>
    <x v="1"/>
    <d v="2023-06-22T00:00:00"/>
    <s v="Insulin isophane-&gt;Biguanides"/>
  </r>
  <r>
    <s v="9qB/P1EoHjc"/>
    <x v="30"/>
    <s v="Māori"/>
    <s v="Biguanides"/>
    <x v="0"/>
    <d v="2018-07-20T00:00:00"/>
    <s v="Biguanides-&gt;SGLT-2 inhibitors-&gt;GLP-1 agonists-&gt;Biguanides|GLP-1 agonists"/>
  </r>
  <r>
    <s v="9qdQTdSqsTE"/>
    <x v="30"/>
    <s v="Asian"/>
    <s v="Biguanides|Insulin glargine|Sulfonylureas"/>
    <x v="0"/>
    <d v="2020-01-30T00:00:00"/>
    <s v="Biguanides|Insulin glargine|Sulfonylureas-&gt;Insulin glargine-&gt;Biguanides-&gt;DPP-4 inhibitors-&gt;DPP-4 inhibitors|SGLT-2 inhibitors"/>
  </r>
  <r>
    <s v="9tYTO3HuIKc"/>
    <x v="30"/>
    <s v="Other"/>
    <s v="Biguanides"/>
    <x v="0"/>
    <d v="2023-02-08T00:00:00"/>
    <s v="Biguanides"/>
  </r>
  <r>
    <s v="a.DeAiYBO7w"/>
    <x v="30"/>
    <s v="Pacific peoples"/>
    <s v="Biguanides"/>
    <x v="0"/>
    <d v="2022-09-05T00:00:00"/>
    <s v="Biguanides"/>
  </r>
  <r>
    <s v="9Y3sMu3OkLU"/>
    <x v="30"/>
    <s v="Pacific peoples"/>
    <s v="Biguanides"/>
    <x v="0"/>
    <d v="2024-04-18T00:00:00"/>
    <s v="Biguanides-&gt;SGLT-2 inhibitors"/>
  </r>
  <r>
    <s v="A6b4O0QFOis"/>
    <x v="30"/>
    <s v="Asian"/>
    <s v="Biguanides"/>
    <x v="0"/>
    <d v="2012-02-01T00:00:00"/>
    <s v="Biguanides"/>
  </r>
  <r>
    <s v="a555COacEzA"/>
    <x v="30"/>
    <s v="Māori"/>
    <s v="Biguanides"/>
    <x v="0"/>
    <d v="2019-06-04T00:00:00"/>
    <s v="Biguanides-&gt;DPP-4 inhibitors-&gt;DPP-4 inhibitors|Sulfonylureas-&gt;DPP-4 inhibitors|Insulin glargine|Sulfonylureas-&gt;Insulin glargine-&gt;DPP-4 inhibitors|Insulin glargine|SGLT-2 inhibitors|Sulfonylureas-&gt;SGLT-2 inhibitors|Sulfonylureas-&gt;SGLT-2 inhibitors-&gt;Sulfonylureas-&gt;DPP-4 inhibitors|Insulin glargine|SGLT-2 inhibitors-&gt;Insulin glargine|SGLT-2 inhibitors|Sulfonylureas-&gt;DPP-4 inhibitors|SGLT-2 inhibitors-&gt;DPP-4 inhibitors|GLP-1 agonists-&gt;Biguanides|GLP-1 agonists|Insulin glargine-&gt;GLP-1 agonists-&gt;Biguanides|GLP-1 agonists-&gt;Biguanides|DPP-4 inhibitors|GLP-1 agonists-&gt;GLP-1 agonists|Insulin glargine"/>
  </r>
  <r>
    <s v="a9WJUxmA82Q"/>
    <x v="30"/>
    <s v="Other"/>
    <s v="Biguanides"/>
    <x v="0"/>
    <d v="2025-11-28T00:00:00"/>
    <s v="Biguanides"/>
  </r>
  <r>
    <s v="AA2TzEoUAiE"/>
    <x v="30"/>
    <s v="Other"/>
    <s v="Biguanides|Insulin isophane"/>
    <x v="0"/>
    <d v="2016-12-14T00:00:00"/>
    <s v="Biguanides|Insulin isophane-&gt;Insulin isophane-&gt;Insulin aspart|Insulin isophane"/>
  </r>
  <r>
    <s v="aaJurXXD4pY"/>
    <x v="30"/>
    <s v="Asian"/>
    <s v="Biguanides"/>
    <x v="0"/>
    <d v="2013-04-05T00:00:00"/>
    <s v="Biguanides-&gt;Insulin aspart-&gt;Insulin isophane"/>
  </r>
  <r>
    <s v="3MRvJ46H78M"/>
    <x v="30"/>
    <s v="Māori"/>
    <s v="Biguanides"/>
    <x v="0"/>
    <d v="2018-12-13T00:00:00"/>
    <s v="Biguanides-&gt;Biguanides|Sulfonylureas-&gt;DPP-4 inhibitors|Sulfonylureas-&gt;DPP-4 inhibitors-&gt;Insulin glargine|SGLT-2 inhibitors-&gt;Insulin glargine"/>
  </r>
  <r>
    <s v="3IR85KhNvdc"/>
    <x v="30"/>
    <s v="Asian"/>
    <s v="Biguanides"/>
    <x v="0"/>
    <d v="2021-12-18T00:00:00"/>
    <s v="Biguanides"/>
  </r>
  <r>
    <s v="3R8DCJ0v7aY"/>
    <x v="30"/>
    <s v="Other"/>
    <s v="Biguanides"/>
    <x v="0"/>
    <d v="2016-09-05T00:00:00"/>
    <s v="Biguanides"/>
  </r>
  <r>
    <s v="3pCnmHAMPPE"/>
    <x v="30"/>
    <s v="Asian"/>
    <s v="Biguanides"/>
    <x v="0"/>
    <d v="2021-08-11T00:00:00"/>
    <s v="Biguanides"/>
  </r>
  <r>
    <s v="Am.XEApgzrI"/>
    <x v="30"/>
    <s v="Pacific peoples"/>
    <s v="Biguanides"/>
    <x v="0"/>
    <d v="2024-03-04T00:00:00"/>
    <s v="Biguanides-&gt;Insulin isophane-&gt;Biguanides|Insulin aspart"/>
  </r>
  <r>
    <s v="aJpSODFOqAw"/>
    <x v="30"/>
    <s v="Māori"/>
    <s v="Biguanides"/>
    <x v="0"/>
    <d v="2019-09-26T00:00:00"/>
    <s v="Biguanides"/>
  </r>
  <r>
    <s v="aid8Xm8e9Zw"/>
    <x v="30"/>
    <s v="Pacific peoples"/>
    <s v="Biguanides|Insulin isophane"/>
    <x v="0"/>
    <d v="2015-05-12T00:00:00"/>
    <s v="Biguanides|Insulin isophane-&gt;Insulin aspart-&gt;Insulin isophane-&gt;Biguanides|Insulin aspart|Insulin isophane-&gt;Insulin aspart|Insulin isophane"/>
  </r>
  <r>
    <s v="aFLnoIUcPZY"/>
    <x v="30"/>
    <s v="Other"/>
    <s v="Biguanides"/>
    <x v="0"/>
    <d v="2021-10-28T00:00:00"/>
    <s v="Biguanides"/>
  </r>
  <r>
    <s v="aEm7cxCZYkc"/>
    <x v="30"/>
    <s v="Other"/>
    <s v="Biguanides"/>
    <x v="0"/>
    <d v="2017-08-24T00:00:00"/>
    <s v="Biguanides"/>
  </r>
  <r>
    <s v="AqOPc6u.9do"/>
    <x v="30"/>
    <s v="Other"/>
    <s v="Biguanides"/>
    <x v="0"/>
    <d v="2022-07-22T00:00:00"/>
    <s v="Biguanides"/>
  </r>
  <r>
    <s v="ApgTpLMISbM"/>
    <x v="30"/>
    <s v="Pacific peoples"/>
    <s v="Biguanides"/>
    <x v="0"/>
    <d v="2024-02-01T00:00:00"/>
    <s v="Biguanides"/>
  </r>
  <r>
    <s v="aOv9OHr./0w"/>
    <x v="30"/>
    <s v="Other"/>
    <s v="Biguanides|Sulfonylureas"/>
    <x v="0"/>
    <d v="2013-11-27T00:00:00"/>
    <s v="Biguanides|Sulfonylureas-&gt;Biguanides-&gt;Biguanides|DPP-4 inhibitors-&gt;Sulfonylureas-&gt;SGLT-2 inhibitors-&gt;Biguanides|SGLT-2 inhibitors"/>
  </r>
  <r>
    <s v="DiyERCWHcS6"/>
    <x v="30"/>
    <s v="Māori"/>
    <s v="Insulin isophane"/>
    <x v="1"/>
    <d v="2021-01-18T00:00:00"/>
    <s v="Insulin isophane-&gt;Biguanides"/>
  </r>
  <r>
    <s v="dL9HzNtDV9Y"/>
    <x v="30"/>
    <s v="Other"/>
    <s v="Biguanides"/>
    <x v="0"/>
    <d v="2025-10-09T00:00:00"/>
    <s v="Biguanides"/>
  </r>
  <r>
    <s v="dLep2/843E2"/>
    <x v="30"/>
    <s v="Asian"/>
    <s v="Biguanides"/>
    <x v="0"/>
    <d v="2013-03-21T00:00:00"/>
    <s v="Biguanides-&gt;Biguanides|Sulfonylureas-&gt;Sulfonylureas-&gt;SGLT-2 inhibitors-&gt;Biguanides|SGLT-2 inhibitors|Sulfonylureas-&gt;SGLT-2 inhibitors|Sulfonylureas-&gt;DPP-4 inhibitors|Sulfonylureas-&gt;DPP-4 inhibitors-&gt;DPP-4 inhibitors|SGLT-2 inhibitors|Sulfonylureas-&gt;DPP-4 inhibitors|SGLT-2 inhibitors"/>
  </r>
  <r>
    <s v="DI5XJigi98g"/>
    <x v="30"/>
    <s v="Other"/>
    <s v="Biguanides"/>
    <x v="0"/>
    <d v="2014-04-28T00:00:00"/>
    <s v="Biguanides"/>
  </r>
  <r>
    <s v="QdkYpYcoaAc"/>
    <x v="30"/>
    <s v="Pacific peoples"/>
    <s v="Biguanides"/>
    <x v="0"/>
    <d v="2011-08-01T00:00:00"/>
    <s v="Biguanides-&gt;Biguanides|Sulfonylureas-&gt;DPP-4 inhibitors-&gt;DPP-4 inhibitors|Sulfonylureas-&gt;SGLT-2 inhibitors-&gt;SGLT-2 inhibitors|Sulfonylureas-&gt;Insulin glargine"/>
  </r>
  <r>
    <s v="QExIbOEvaCU"/>
    <x v="30"/>
    <s v="Asian"/>
    <s v="Biguanides"/>
    <x v="0"/>
    <d v="2019-12-01T00:00:00"/>
    <s v="Biguanides"/>
  </r>
  <r>
    <s v="Tc3DfuTGimQ"/>
    <x v="30"/>
    <s v="Asian"/>
    <s v="Biguanides"/>
    <x v="0"/>
    <d v="2025-08-03T00:00:00"/>
    <s v="Biguanides"/>
  </r>
  <r>
    <s v="QaHzv7DdvWs"/>
    <x v="30"/>
    <s v="Other"/>
    <s v="Biguanides|Insulin isophane"/>
    <x v="0"/>
    <d v="2021-11-08T00:00:00"/>
    <s v="Biguanides|Insulin isophane"/>
  </r>
  <r>
    <s v="qb2doyTGZjM"/>
    <x v="30"/>
    <s v="Māori"/>
    <s v="Biguanides"/>
    <x v="0"/>
    <d v="2017-02-20T00:00:00"/>
    <s v="Biguanides-&gt;Insulin isophane"/>
  </r>
  <r>
    <s v="Q5cYhGH/zII"/>
    <x v="30"/>
    <s v="Pacific peoples"/>
    <s v="Biguanides"/>
    <x v="0"/>
    <d v="2013-04-18T00:00:00"/>
    <s v="Biguanides"/>
  </r>
  <r>
    <s v="PxBbctChzP2"/>
    <x v="30"/>
    <s v="Other"/>
    <s v="Biguanides"/>
    <x v="0"/>
    <d v="2023-05-17T00:00:00"/>
    <s v="Biguanides"/>
  </r>
  <r>
    <s v="PWM0oAGuXHQ"/>
    <x v="30"/>
    <s v="Māori"/>
    <s v="Biguanides"/>
    <x v="0"/>
    <d v="2025-12-16T00:00:00"/>
    <s v="Biguanides"/>
  </r>
  <r>
    <s v="pWNDfE7MhTk"/>
    <x v="30"/>
    <s v="Asian"/>
    <s v="Biguanides"/>
    <x v="0"/>
    <d v="2019-11-14T00:00:00"/>
    <s v="Biguanides-&gt;Biguanides|Insulin isophane-&gt;Insulin isophane"/>
  </r>
  <r>
    <s v="PTmREpVKThc"/>
    <x v="30"/>
    <s v="Māori"/>
    <s v="Biguanides"/>
    <x v="0"/>
    <d v="2024-09-17T00:00:00"/>
    <s v="Biguanides"/>
  </r>
  <r>
    <s v="Q2/maX0IIvs"/>
    <x v="30"/>
    <s v="Other"/>
    <s v="Biguanides"/>
    <x v="0"/>
    <d v="2011-03-16T00:00:00"/>
    <s v="Biguanides-&gt;Insulin aspart|Insulin isophane"/>
  </r>
  <r>
    <s v="Q0ktyaGOIVY"/>
    <x v="30"/>
    <s v="Asian"/>
    <s v="Biguanides"/>
    <x v="0"/>
    <d v="2020-05-25T00:00:00"/>
    <s v="Biguanides"/>
  </r>
  <r>
    <s v="tV/AbxU4vIk"/>
    <x v="30"/>
    <s v="Other"/>
    <s v="Biguanides"/>
    <x v="0"/>
    <d v="2024-05-28T00:00:00"/>
    <s v="Biguanides"/>
  </r>
  <r>
    <s v="TOi6qpLXluw"/>
    <x v="30"/>
    <s v="Asian"/>
    <s v="Biguanides|Sulfonylureas"/>
    <x v="0"/>
    <d v="2020-11-13T00:00:00"/>
    <s v="Biguanides|Sulfonylureas-&gt;DPP-4 inhibitors-&gt;DPP-4 inhibitors|Sulfonylureas"/>
  </r>
  <r>
    <s v="TSCvR7v5D3E"/>
    <x v="30"/>
    <s v="Pacific peoples"/>
    <s v="Biguanides"/>
    <x v="0"/>
    <d v="2020-06-19T00:00:00"/>
    <s v="Biguanides-&gt;Insulin aspart|Insulin isophane-&gt;Biguanides|Insulin aspart|Insulin isophane-&gt;Insulin isophane"/>
  </r>
  <r>
    <s v="TNJ/XgPnX42"/>
    <x v="30"/>
    <s v="Other"/>
    <s v="Biguanides"/>
    <x v="0"/>
    <d v="2013-09-16T00:00:00"/>
    <s v="Biguanides"/>
  </r>
  <r>
    <s v="tNQ/6.QkhEs"/>
    <x v="30"/>
    <s v="Other"/>
    <s v="Biguanides"/>
    <x v="0"/>
    <d v="2024-09-24T00:00:00"/>
    <s v="Biguanides"/>
  </r>
  <r>
    <s v="TmjSb6lSy9g"/>
    <x v="30"/>
    <s v="Māori"/>
    <s v="Biguanides"/>
    <x v="0"/>
    <d v="2013-10-08T00:00:00"/>
    <s v="Biguanides-&gt;DPP-4 inhibitors-&gt;Biguanides|DPP-4 inhibitors-&gt;DPP-4 inhibitors|SGLT-2 inhibitors-&gt;GLP-1 agonists-&gt;DPP-4 inhibitors|GLP-1 agonists"/>
  </r>
  <r>
    <s v="tOQfv7A71Bw"/>
    <x v="30"/>
    <s v="Asian"/>
    <s v="Biguanides"/>
    <x v="0"/>
    <d v="2025-10-12T00:00:00"/>
    <s v="Biguanides"/>
  </r>
  <r>
    <s v="TQqxyjQX6ME"/>
    <x v="30"/>
    <s v="Māori"/>
    <s v="Biguanides"/>
    <x v="0"/>
    <d v="2022-07-12T00:00:00"/>
    <s v="Biguanides-&gt;DPP-4 inhibitors"/>
  </r>
  <r>
    <s v="TjBbpyb0Lm6"/>
    <x v="30"/>
    <s v="Asian"/>
    <s v="Biguanides"/>
    <x v="0"/>
    <d v="2020-01-15T00:00:00"/>
    <s v="Biguanides-&gt;Insulin isophane-&gt;Biguanides|Insulin isophane-&gt;Insulin aspart-&gt;Insulin aspart|Insulin isophane"/>
  </r>
  <r>
    <s v="TIRRk5SHI76"/>
    <x v="30"/>
    <s v="Māori"/>
    <s v="Biguanides"/>
    <x v="0"/>
    <d v="2021-11-03T00:00:00"/>
    <s v="Biguanides"/>
  </r>
  <r>
    <s v="TituD6Vg/5Y"/>
    <x v="30"/>
    <s v="Pacific peoples"/>
    <s v="Biguanides"/>
    <x v="0"/>
    <d v="2018-05-16T00:00:00"/>
    <s v="Biguanides"/>
  </r>
  <r>
    <s v="TEc1E7qJfLs"/>
    <x v="30"/>
    <s v="Asian"/>
    <s v="Biguanides"/>
    <x v="0"/>
    <d v="2022-10-04T00:00:00"/>
    <s v="Biguanides"/>
  </r>
  <r>
    <s v="Tejs6hLBzvo"/>
    <x v="30"/>
    <s v="Asian"/>
    <s v="Biguanides"/>
    <x v="0"/>
    <d v="2019-04-26T00:00:00"/>
    <s v="Biguanides-&gt;Biguanides|Insulin isophane-&gt;Insulin aspart-&gt;Insulin isophane-&gt;Insulin aspart|Insulin isophane"/>
  </r>
  <r>
    <s v="tdcCoSKNpX2"/>
    <x v="30"/>
    <s v="Asian"/>
    <s v="Biguanides"/>
    <x v="0"/>
    <d v="2025-04-03T00:00:00"/>
    <s v="Biguanides-&gt;Insulin isophane|Insulin lispro"/>
  </r>
  <r>
    <s v="tD59QcifmtI"/>
    <x v="30"/>
    <s v="Asian"/>
    <s v="Biguanides"/>
    <x v="0"/>
    <d v="2022-05-04T00:00:00"/>
    <s v="Biguanides"/>
  </r>
  <r>
    <s v="tCVLxjJ.Lwk"/>
    <x v="30"/>
    <s v="Asian"/>
    <s v="Biguanides"/>
    <x v="0"/>
    <d v="2017-10-18T00:00:00"/>
    <s v="Biguanides-&gt;DPP-4 inhibitors|Sulfonylureas-&gt;DPP-4 inhibitors-&gt;Biguanides|SGLT-2 inhibitors-&gt;Sulfonylureas-&gt;Biguanides|SGLT-2 inhibitors|Sulfonylureas-&gt;Insulin aspart|Insulin isophane-&gt;Biguanides|Insulin aspart|Insulin isophane"/>
  </r>
  <r>
    <s v="tEOXkcBhVmg"/>
    <x v="30"/>
    <s v="Asian"/>
    <s v="Biguanides"/>
    <x v="0"/>
    <d v="2022-11-18T00:00:00"/>
    <s v="Biguanides"/>
  </r>
  <r>
    <s v="tf7Pv3ziDDE"/>
    <x v="30"/>
    <s v="Pacific peoples"/>
    <s v="DPP-4 inhibitors"/>
    <x v="0"/>
    <d v="2024-12-23T00:00:00"/>
    <s v="DPP-4 inhibitors-&gt;Biguanides"/>
  </r>
  <r>
    <s v="thEw7NNrghg"/>
    <x v="30"/>
    <s v="Māori"/>
    <s v="Biguanides"/>
    <x v="0"/>
    <d v="2017-01-28T00:00:00"/>
    <s v="Biguanides-&gt;Sulfonylureas-&gt;Biguanides|Sulfonylureas-&gt;DPP-4 inhibitors|Sulfonylureas-&gt;DPP-4 inhibitors-&gt;DPP-4 inhibitors|Insulin glargine|Sulfonylureas-&gt;DPP-4 inhibitors|Insulin glargine-&gt;Insulin glargine-&gt;Biguanides|GLP-1 agonists-&gt;GLP-1 agonists-&gt;GLP-1 agonists|Insulin glargine-&gt;Biguanides|GLP-1 agonists|Insulin glargine-&gt;Biguanides|Insulin glargine-&gt;SGLT-2 inhibitors|Sulfonylureas-&gt;SGLT-2 inhibitors-&gt;Insulin glargine|SGLT-2 inhibitors|Sulfonylureas-&gt;DPP-4 inhibitors|Insulin glargine|SGLT-2 inhibitors-&gt;Insulin glargine|SGLT-2 inhibitors"/>
  </r>
  <r>
    <s v="WZBiZ5LBtSg"/>
    <x v="30"/>
    <s v="Other"/>
    <s v="Biguanides"/>
    <x v="0"/>
    <d v="2018-05-01T00:00:00"/>
    <s v="Biguanides"/>
  </r>
  <r>
    <s v="u1qND17i.i."/>
    <x v="30"/>
    <s v="Asian"/>
    <s v="Biguanides"/>
    <x v="0"/>
    <d v="2025-01-08T00:00:00"/>
    <s v="Biguanides"/>
  </r>
  <r>
    <s v="KY6/vNGNH0Y"/>
    <x v="30"/>
    <s v="Pacific peoples"/>
    <s v="Biguanides"/>
    <x v="0"/>
    <d v="2011-04-05T00:00:00"/>
    <s v="Biguanides-&gt;Biguanides|Insulin isophane-&gt;Insulin isophane-&gt;Insulin aspart-&gt;Insulin aspart|Insulin isophane-&gt;Biguanides|Insulin aspart|Insulin isophane-&gt;Biguanides|DPP-4 inhibitors-&gt;DPP-4 inhibitors-&gt;DPP-4 inhibitors|SGLT-2 inhibitors-&gt;Biguanides|DPP-4 inhibitors|SGLT-2 inhibitors"/>
  </r>
  <r>
    <s v="kyTXBehx3uQ"/>
    <x v="30"/>
    <s v="Other"/>
    <s v="Biguanides"/>
    <x v="0"/>
    <d v="2014-05-20T00:00:00"/>
    <s v="Biguanides-&gt;Biguanides|Insulin glargine-&gt;Biguanides|DPP-4 inhibitors"/>
  </r>
  <r>
    <s v="KYOSMyVsiTA"/>
    <x v="30"/>
    <s v="Asian"/>
    <s v="Biguanides"/>
    <x v="0"/>
    <d v="2021-10-15T00:00:00"/>
    <s v="Biguanides-&gt;Insulin aspart|Insulin isophane-&gt;Insulin isophane"/>
  </r>
  <r>
    <s v="x2CV4swf7Bw"/>
    <x v="30"/>
    <s v="Other"/>
    <s v="Biguanides"/>
    <x v="0"/>
    <d v="2024-01-25T00:00:00"/>
    <s v="Biguanides"/>
  </r>
  <r>
    <s v="x1G2vplDRa2"/>
    <x v="30"/>
    <s v="Pacific peoples"/>
    <s v="Biguanides"/>
    <x v="0"/>
    <d v="2014-08-11T00:00:00"/>
    <s v="Biguanides-&gt;Sulfonylureas-&gt;DPP-4 inhibitors-&gt;GLP-1 agonists-&gt;Biguanides|GLP-1 agonists"/>
  </r>
  <r>
    <s v="X.C2FXFwVRU"/>
    <x v="30"/>
    <s v="Other"/>
    <s v="Biguanides"/>
    <x v="0"/>
    <d v="2012-12-19T00:00:00"/>
    <s v="Biguanides-&gt;Insulin isophane"/>
  </r>
  <r>
    <s v="X0GdLWwYKpw"/>
    <x v="30"/>
    <s v="Māori"/>
    <s v="Biguanides"/>
    <x v="0"/>
    <d v="2023-01-11T00:00:00"/>
    <s v="Biguanides"/>
  </r>
  <r>
    <s v="x3XOibUk16."/>
    <x v="30"/>
    <s v="Māori"/>
    <s v="Biguanides"/>
    <x v="0"/>
    <d v="2024-08-19T00:00:00"/>
    <s v="Biguanides-&gt;Biguanides|DPP-4 inhibitors-&gt;SGLT-2 inhibitors-&gt;GLP-1 agonists|SGLT-2 inhibitors"/>
  </r>
  <r>
    <s v="X5WP4PsRC5k"/>
    <x v="30"/>
    <s v="Asian"/>
    <s v="Biguanides"/>
    <x v="0"/>
    <d v="2023-09-21T00:00:00"/>
    <s v="Biguanides"/>
  </r>
  <r>
    <s v="o6UAX05uaNE"/>
    <x v="30"/>
    <s v="Other"/>
    <s v="Biguanides"/>
    <x v="0"/>
    <d v="2014-02-25T00:00:00"/>
    <s v="Biguanides"/>
  </r>
  <r>
    <s v="O5lrMKyTv4."/>
    <x v="30"/>
    <s v="Asian"/>
    <s v="Biguanides"/>
    <x v="0"/>
    <d v="2019-12-13T00:00:00"/>
    <s v="Biguanides"/>
  </r>
  <r>
    <s v="O2B4RvcdlMQ"/>
    <x v="30"/>
    <s v="Asian"/>
    <s v="Biguanides"/>
    <x v="0"/>
    <d v="2014-02-14T00:00:00"/>
    <s v="Biguanides"/>
  </r>
  <r>
    <s v="O2zwSAwB4f6"/>
    <x v="30"/>
    <s v="Other"/>
    <s v="Insulin isophane"/>
    <x v="1"/>
    <d v="2020-07-04T00:00:00"/>
    <s v="Insulin isophane-&gt;Biguanides-&gt;Biguanides|Insulin aspart|Insulin isophane"/>
  </r>
  <r>
    <s v="LfJw3k2cjSQ"/>
    <x v="30"/>
    <s v="Pacific peoples"/>
    <s v="Biguanides"/>
    <x v="0"/>
    <d v="2016-09-23T00:00:00"/>
    <s v="Biguanides"/>
  </r>
  <r>
    <s v="lFg/AGECTT6"/>
    <x v="30"/>
    <s v="Asian"/>
    <s v="Biguanides"/>
    <x v="0"/>
    <d v="2025-07-09T00:00:00"/>
    <s v="Biguanides"/>
  </r>
  <r>
    <s v="lE.bgV36FnI"/>
    <x v="30"/>
    <s v="Other"/>
    <s v="Biguanides"/>
    <x v="0"/>
    <d v="2019-05-04T00:00:00"/>
    <s v="Biguanides"/>
  </r>
  <r>
    <s v="LgAD3Wp57hU"/>
    <x v="30"/>
    <s v="Other"/>
    <s v="Biguanides"/>
    <x v="0"/>
    <d v="2017-08-16T00:00:00"/>
    <s v="Biguanides"/>
  </r>
  <r>
    <s v="LfmBg6ebYFM"/>
    <x v="30"/>
    <s v="Asian"/>
    <s v="Biguanides"/>
    <x v="0"/>
    <d v="2021-08-19T00:00:00"/>
    <s v="Biguanides-&gt;Insulin isophane"/>
  </r>
  <r>
    <s v="lFnoh./7cy6"/>
    <x v="30"/>
    <s v="Other"/>
    <s v="Biguanides|Insulin isophane"/>
    <x v="0"/>
    <d v="2015-07-20T00:00:00"/>
    <s v="Biguanides|Insulin isophane-&gt;Biguanides-&gt;Insulin isophane-&gt;Insulin aspart|Insulin isophane"/>
  </r>
  <r>
    <s v="LfzLN0fPIi."/>
    <x v="30"/>
    <s v="Asian"/>
    <s v="Biguanides"/>
    <x v="0"/>
    <d v="2025-04-02T00:00:00"/>
    <s v="Biguanides"/>
  </r>
  <r>
    <s v="l.lFFWkRAas"/>
    <x v="30"/>
    <s v="Other"/>
    <s v="Biguanides"/>
    <x v="0"/>
    <d v="2024-05-21T00:00:00"/>
    <s v="Biguanides"/>
  </r>
  <r>
    <s v="L.WPENOq3U."/>
    <x v="30"/>
    <s v="Other"/>
    <s v="Biguanides"/>
    <x v="0"/>
    <d v="2022-09-12T00:00:00"/>
    <s v="Biguanides"/>
  </r>
  <r>
    <s v="l/1g71EaZ2o"/>
    <x v="30"/>
    <s v="Pacific peoples"/>
    <s v="Insulin aspart"/>
    <x v="1"/>
    <d v="2012-10-26T00:00:00"/>
    <s v="Insulin aspart-&gt;Insulin isophane-&gt;Biguanides-&gt;DPP-4 inhibitors"/>
  </r>
  <r>
    <s v="l0Zbr6RPEYI"/>
    <x v="30"/>
    <s v="Asian"/>
    <s v="Biguanides"/>
    <x v="0"/>
    <d v="2018-02-02T00:00:00"/>
    <s v="Biguanides"/>
  </r>
  <r>
    <s v="L3d..6PbCqI"/>
    <x v="30"/>
    <s v="Other"/>
    <s v="Biguanides"/>
    <x v="0"/>
    <d v="2016-05-03T00:00:00"/>
    <s v="Biguanides-&gt;Insulin aspart|Insulin isophane-&gt;Insulin aspart|Insulin glargine"/>
  </r>
  <r>
    <s v="L2mSC/BIUaA"/>
    <x v="30"/>
    <s v="Māori"/>
    <s v="Biguanides"/>
    <x v="0"/>
    <d v="2020-01-31T00:00:00"/>
    <s v="Biguanides-&gt;Insulin aspart"/>
  </r>
  <r>
    <s v="L88tkAsjU8A"/>
    <x v="30"/>
    <s v="Asian"/>
    <s v="Biguanides"/>
    <x v="0"/>
    <d v="2022-12-23T00:00:00"/>
    <s v="Biguanides-&gt;Insulin isophane"/>
  </r>
  <r>
    <s v="Lav2PEBmHyw"/>
    <x v="30"/>
    <s v="Asian"/>
    <s v="Biguanides"/>
    <x v="0"/>
    <d v="2019-07-24T00:00:00"/>
    <s v="Biguanides"/>
  </r>
  <r>
    <s v="LAPrsMvuF0w"/>
    <x v="30"/>
    <s v="Asian"/>
    <s v="Biguanides|Insulin isophane"/>
    <x v="0"/>
    <d v="2024-08-20T00:00:00"/>
    <s v="Biguanides|Insulin isophane-&gt;Insulin aspart-&gt;Insulin isophane"/>
  </r>
  <r>
    <s v="lclgFfkHXdA"/>
    <x v="30"/>
    <s v="Asian"/>
    <s v="Biguanides"/>
    <x v="0"/>
    <d v="2024-11-25T00:00:00"/>
    <s v="Biguanides"/>
  </r>
  <r>
    <s v="LdwcauVQwjM"/>
    <x v="30"/>
    <s v="Pacific peoples"/>
    <s v="Biguanides|Insulin isophane"/>
    <x v="0"/>
    <d v="2020-09-24T00:00:00"/>
    <s v="Biguanides|Insulin isophane"/>
  </r>
  <r>
    <s v="LD9t.ZfYBAE"/>
    <x v="30"/>
    <s v="Asian"/>
    <s v="Biguanides"/>
    <x v="0"/>
    <d v="2014-04-30T00:00:00"/>
    <s v="Biguanides"/>
  </r>
  <r>
    <s v="M0AtO8.hZWs"/>
    <x v="30"/>
    <s v="Pacific peoples"/>
    <s v="Biguanides"/>
    <x v="0"/>
    <d v="2024-11-08T00:00:00"/>
    <s v="Biguanides-&gt;DPP-4 inhibitors-&gt;Biguanides|GLP-1 agonists-&gt;GLP-1 agonists"/>
  </r>
  <r>
    <s v="LzCe6eOaYJk"/>
    <x v="30"/>
    <s v="Other"/>
    <s v="Biguanides"/>
    <x v="0"/>
    <d v="2018-09-13T00:00:00"/>
    <s v="Biguanides-&gt;GLP-1 agonists-&gt;Biguanides|GLP-1 agonists-&gt;GLP-1 agonists|SGLT-2 inhibitors-&gt;Sulfonylureas-&gt;DPP-4 inhibitors|Insulin glargine-&gt;GLP-1 agonists|Insulin glargine-&gt;Insulin aspart"/>
  </r>
  <r>
    <s v="lxGB3PwP0OE"/>
    <x v="30"/>
    <s v="Other"/>
    <s v="Biguanides|Insulin aspart|Insulin isophane"/>
    <x v="0"/>
    <d v="2024-02-16T00:00:00"/>
    <s v="Biguanides|Insulin aspart|Insulin isophane-&gt;Insulin aspart|Insulin isophane-&gt;Insulin isophane"/>
  </r>
  <r>
    <s v="LXh6Cryi1Ow"/>
    <x v="30"/>
    <s v="Pacific peoples"/>
    <s v="DPP-4 inhibitors"/>
    <x v="0"/>
    <d v="2024-10-18T00:00:00"/>
    <s v="DPP-4 inhibitors-&gt;Biguanides"/>
  </r>
  <r>
    <s v="Lu22D3ALuR2"/>
    <x v="30"/>
    <s v="Other"/>
    <s v="Biguanides"/>
    <x v="0"/>
    <d v="2025-07-29T00:00:00"/>
    <s v="Biguanides"/>
  </r>
  <r>
    <s v="LRD4v1INrmM"/>
    <x v="30"/>
    <s v="Pacific peoples"/>
    <s v="Biguanides"/>
    <x v="0"/>
    <d v="2025-05-14T00:00:00"/>
    <s v="Biguanides"/>
  </r>
  <r>
    <s v="izF7qRhoRP6"/>
    <x v="30"/>
    <s v="Pacific peoples"/>
    <s v="Biguanides|SGLT-2 inhibitors"/>
    <x v="0"/>
    <d v="2024-02-27T00:00:00"/>
    <s v="Biguanides|SGLT-2 inhibitors-&gt;SGLT-2 inhibitors"/>
  </r>
  <r>
    <s v="IrzLVY9RCAc"/>
    <x v="30"/>
    <s v="Māori"/>
    <s v="Biguanides"/>
    <x v="0"/>
    <d v="2025-12-05T00:00:00"/>
    <s v="Biguanides"/>
  </r>
  <r>
    <s v="IQxBWYKB4Ik"/>
    <x v="30"/>
    <s v="Other"/>
    <s v="Biguanides"/>
    <x v="0"/>
    <d v="2018-09-02T00:00:00"/>
    <s v="Biguanides"/>
  </r>
  <r>
    <s v="iUFc9RRGSwM"/>
    <x v="30"/>
    <s v="Māori"/>
    <s v="Biguanides"/>
    <x v="0"/>
    <d v="2024-07-15T00:00:00"/>
    <s v="Biguanides"/>
  </r>
  <r>
    <s v="M2IOJxHYbjc"/>
    <x v="30"/>
    <s v="Asian"/>
    <s v="Biguanides"/>
    <x v="0"/>
    <d v="2016-08-05T00:00:00"/>
    <s v="Biguanides"/>
  </r>
  <r>
    <s v="M4kvg9fM5ng"/>
    <x v="30"/>
    <s v="Other"/>
    <s v="Biguanides"/>
    <x v="0"/>
    <d v="2011-03-03T00:00:00"/>
    <s v="Biguanides-&gt;Biguanides|Sulfonylureas-&gt;Sulfonylureas-&gt;Biguanides|GLP-1 agonists-&gt;GLP-1 agonists"/>
  </r>
  <r>
    <s v="M5wlHyOZMUk"/>
    <x v="30"/>
    <s v="Asian"/>
    <s v="Biguanides"/>
    <x v="0"/>
    <d v="2012-02-14T00:00:00"/>
    <s v="Biguanides-&gt;Biguanides|Insulin isophane|Insulin lispro-&gt;Insulin isophane-&gt;Insulin isophane|Insulin lispro-&gt;Insulin lispro"/>
  </r>
  <r>
    <s v="M7NjCufLW0k"/>
    <x v="30"/>
    <s v="Asian"/>
    <s v="Biguanides"/>
    <x v="0"/>
    <d v="2022-05-25T00:00:00"/>
    <s v="Biguanides-&gt;Insulin isophane"/>
  </r>
  <r>
    <s v="Mc.ybqOQVt2"/>
    <x v="30"/>
    <s v="Māori"/>
    <s v="Biguanides"/>
    <x v="0"/>
    <d v="2022-02-16T00:00:00"/>
    <s v="Biguanides"/>
  </r>
  <r>
    <s v="m9p4DvK9L7A"/>
    <x v="30"/>
    <s v="Other"/>
    <s v="Biguanides"/>
    <x v="0"/>
    <d v="2013-04-11T00:00:00"/>
    <s v="Biguanides"/>
  </r>
  <r>
    <s v="mA2MguhiEao"/>
    <x v="30"/>
    <s v="Asian"/>
    <s v="Biguanides"/>
    <x v="0"/>
    <d v="2019-03-28T00:00:00"/>
    <s v="Biguanides-&gt;Sulfonylureas"/>
  </r>
  <r>
    <s v="mfbQnpsZ5n6"/>
    <x v="30"/>
    <s v="Other"/>
    <s v="Biguanides"/>
    <x v="0"/>
    <d v="2016-05-09T00:00:00"/>
    <s v="Biguanides"/>
  </r>
  <r>
    <s v="MGhoHVNkNlI"/>
    <x v="30"/>
    <s v="Asian"/>
    <s v="Biguanides"/>
    <x v="0"/>
    <d v="2016-08-11T00:00:00"/>
    <s v="Biguanides"/>
  </r>
  <r>
    <s v="MIacHLoh7WA"/>
    <x v="30"/>
    <s v="Other"/>
    <s v="Biguanides"/>
    <x v="0"/>
    <d v="2022-03-07T00:00:00"/>
    <s v="Biguanides"/>
  </r>
  <r>
    <s v="PNkMDyyPo/g"/>
    <x v="30"/>
    <s v="Other"/>
    <s v="Biguanides"/>
    <x v="0"/>
    <d v="2015-02-05T00:00:00"/>
    <s v="Biguanides-&gt;Sulfonylureas-&gt;Insulin glargine"/>
  </r>
  <r>
    <s v="PRIw2Cq6wQ."/>
    <x v="30"/>
    <s v="Pacific peoples"/>
    <s v="Biguanides"/>
    <x v="0"/>
    <d v="2025-08-21T00:00:00"/>
    <s v="Biguanides"/>
  </r>
  <r>
    <s v="pR0gO6ebt8."/>
    <x v="30"/>
    <s v="Asian"/>
    <s v="Biguanides|Insulin isophane"/>
    <x v="0"/>
    <d v="2019-11-11T00:00:00"/>
    <s v="Biguanides|Insulin isophane"/>
  </r>
  <r>
    <s v="PqgdiCTXiqk"/>
    <x v="30"/>
    <s v="Māori"/>
    <s v="Biguanides"/>
    <x v="0"/>
    <d v="2020-02-28T00:00:00"/>
    <s v="Biguanides"/>
  </r>
  <r>
    <s v="PLGlQMr5Kg."/>
    <x v="30"/>
    <s v="Asian"/>
    <s v="Biguanides"/>
    <x v="0"/>
    <d v="2019-01-04T00:00:00"/>
    <s v="Biguanides-&gt;Biguanides|Insulin isophane|Insulin lispro-&gt;Insulin isophane|Insulin lispro"/>
  </r>
  <r>
    <s v="MkPpK7yN2tk"/>
    <x v="30"/>
    <s v="Māori"/>
    <s v="Biguanides"/>
    <x v="0"/>
    <d v="2020-11-02T00:00:00"/>
    <s v="Biguanides"/>
  </r>
  <r>
    <s v="pMIesGd8z9s"/>
    <x v="30"/>
    <s v="Other"/>
    <s v="Biguanides"/>
    <x v="0"/>
    <d v="2022-05-03T00:00:00"/>
    <s v="Biguanides"/>
  </r>
  <r>
    <s v="MIE7jdWdjew"/>
    <x v="30"/>
    <s v="Other"/>
    <s v="Biguanides"/>
    <x v="0"/>
    <d v="2024-09-04T00:00:00"/>
    <s v="Biguanides"/>
  </r>
  <r>
    <s v="MIs2HX5tndM"/>
    <x v="30"/>
    <s v="Asian"/>
    <s v="Biguanides|Insulin aspart|Insulin isophane"/>
    <x v="0"/>
    <d v="2019-04-23T00:00:00"/>
    <s v="Biguanides|Insulin aspart|Insulin isophane"/>
  </r>
  <r>
    <s v="f.wL0YDP3EE"/>
    <x v="30"/>
    <s v="Māori"/>
    <s v="Biguanides"/>
    <x v="0"/>
    <d v="2021-11-04T00:00:00"/>
    <s v="Biguanides"/>
  </r>
  <r>
    <s v="f1V9jcjqfKg"/>
    <x v="30"/>
    <s v="Asian"/>
    <s v="Biguanides"/>
    <x v="0"/>
    <d v="2016-11-15T00:00:00"/>
    <s v="Biguanides-&gt;Insulin aspart|Insulin isophane"/>
  </r>
  <r>
    <s v="FAssGSRwnv2"/>
    <x v="30"/>
    <s v="Asian"/>
    <s v="Biguanides"/>
    <x v="0"/>
    <d v="2023-01-10T00:00:00"/>
    <s v="Biguanides"/>
  </r>
  <r>
    <s v="FbWnYwNpIjw"/>
    <x v="30"/>
    <s v="Other"/>
    <s v="Biguanides"/>
    <x v="0"/>
    <d v="2011-09-08T00:00:00"/>
    <s v="Biguanides-&gt;Biguanides|Sulfonylureas-&gt;DPP-4 inhibitors-&gt;DPP-4 inhibitors|SGLT-2 inhibitors-&gt;DPP-4 inhibitors|SGLT-2 inhibitors|Sulfonylureas-&gt;DPP-4 inhibitors|GLP-1 agonists|SGLT-2 inhibitors"/>
  </r>
  <r>
    <s v="fcaoVd84I0s"/>
    <x v="30"/>
    <s v="Māori"/>
    <s v="Biguanides"/>
    <x v="0"/>
    <d v="2025-08-08T00:00:00"/>
    <s v="Biguanides-&gt;SGLT-2 inhibitors-&gt;Biguanides|SGLT-2 inhibitors"/>
  </r>
  <r>
    <s v="F6rX4K5XvMI"/>
    <x v="30"/>
    <s v="Other"/>
    <s v="Biguanides"/>
    <x v="0"/>
    <d v="2022-04-06T00:00:00"/>
    <s v="Biguanides"/>
  </r>
  <r>
    <s v="f4WFlpyLyZc"/>
    <x v="30"/>
    <s v="Pacific peoples"/>
    <s v="Biguanides"/>
    <x v="0"/>
    <d v="2025-10-10T00:00:00"/>
    <s v="Biguanides"/>
  </r>
  <r>
    <s v="eTnXdmA1dtw"/>
    <x v="30"/>
    <s v="Asian"/>
    <s v="Biguanides"/>
    <x v="0"/>
    <d v="2024-04-05T00:00:00"/>
    <s v="Biguanides"/>
  </r>
  <r>
    <s v="eUrvA67GW3U"/>
    <x v="30"/>
    <s v="Māori"/>
    <s v="Biguanides"/>
    <x v="0"/>
    <d v="2013-06-18T00:00:00"/>
    <s v="Biguanides"/>
  </r>
  <r>
    <s v="EwscO.XeSzo"/>
    <x v="30"/>
    <s v="Other"/>
    <s v="Biguanides"/>
    <x v="0"/>
    <d v="2022-05-26T00:00:00"/>
    <s v="Biguanides"/>
  </r>
  <r>
    <s v="EOsQvxeM1YU"/>
    <x v="30"/>
    <s v="Asian"/>
    <s v="Biguanides"/>
    <x v="0"/>
    <d v="2025-05-13T00:00:00"/>
    <s v="Biguanides"/>
  </r>
  <r>
    <s v="EqkRl8OT2Lg"/>
    <x v="30"/>
    <s v="Other"/>
    <s v="Biguanides"/>
    <x v="0"/>
    <d v="2023-04-17T00:00:00"/>
    <s v="Biguanides"/>
  </r>
  <r>
    <s v="EprKJxZL1aQ"/>
    <x v="30"/>
    <s v="Asian"/>
    <s v="Biguanides"/>
    <x v="0"/>
    <d v="2014-02-28T00:00:00"/>
    <s v="Biguanides"/>
  </r>
  <r>
    <s v="En57EvnYrpI"/>
    <x v="30"/>
    <s v="Pacific peoples"/>
    <s v="Biguanides"/>
    <x v="0"/>
    <d v="2024-05-25T00:00:00"/>
    <s v="Biguanides"/>
  </r>
  <r>
    <s v="igNpvILRRCM"/>
    <x v="30"/>
    <s v="Pacific peoples"/>
    <s v="DPP-4 inhibitors"/>
    <x v="0"/>
    <d v="2024-06-12T00:00:00"/>
    <s v="DPP-4 inhibitors"/>
  </r>
  <r>
    <s v="iQ6buBT43TM"/>
    <x v="30"/>
    <s v="Māori"/>
    <s v="Biguanides"/>
    <x v="0"/>
    <d v="2021-06-23T00:00:00"/>
    <s v="Biguanides"/>
  </r>
  <r>
    <s v="IL2U/TRpamM"/>
    <x v="30"/>
    <s v="Other"/>
    <s v="Biguanides"/>
    <x v="0"/>
    <d v="2013-11-14T00:00:00"/>
    <s v="Biguanides-&gt;Insulin aspart|Insulin isophane-&gt;Biguanides|Insulin aspart|Insulin isophane-&gt;Sulfonylureas-&gt;DPP-4 inhibitors"/>
  </r>
  <r>
    <s v="imQJT0T87PE"/>
    <x v="30"/>
    <s v="Other"/>
    <s v="Biguanides"/>
    <x v="0"/>
    <d v="2015-09-22T00:00:00"/>
    <s v="Biguanides-&gt;SGLT-2 inhibitors-&gt;Biguanides|GLP-1 agonists-&gt;GLP-1 agonists"/>
  </r>
  <r>
    <s v="I/Y.lsjy.Rc"/>
    <x v="30"/>
    <s v="Asian"/>
    <s v="Biguanides"/>
    <x v="0"/>
    <d v="2015-04-07T00:00:00"/>
    <s v="Biguanides"/>
  </r>
  <r>
    <s v="i73EQVLxlCU"/>
    <x v="30"/>
    <s v="Other"/>
    <s v="Biguanides"/>
    <x v="0"/>
    <d v="2023-10-07T00:00:00"/>
    <s v="Biguanides"/>
  </r>
  <r>
    <s v="I3dnQSb1Lho"/>
    <x v="30"/>
    <s v="Other"/>
    <s v="Insulin aspart"/>
    <x v="1"/>
    <d v="2023-07-27T00:00:00"/>
    <s v="Insulin aspart-&gt;Biguanides"/>
  </r>
  <r>
    <s v="ibIoRkhUi8k"/>
    <x v="30"/>
    <s v="Māori"/>
    <s v="Biguanides|GLP-1 agonists"/>
    <x v="0"/>
    <d v="2021-10-28T00:00:00"/>
    <s v="Biguanides|GLP-1 agonists-&gt;GLP-1 agonists-&gt;Biguanides"/>
  </r>
  <r>
    <s v="icfkPeVYJSg"/>
    <x v="30"/>
    <s v="Pacific peoples"/>
    <s v="Biguanides"/>
    <x v="0"/>
    <d v="2020-08-10T00:00:00"/>
    <s v="Biguanides-&gt;DPP-4 inhibitors"/>
  </r>
  <r>
    <s v="IcrE83P5LSQ"/>
    <x v="30"/>
    <s v="Asian"/>
    <s v="Biguanides"/>
    <x v="0"/>
    <d v="2024-06-11T00:00:00"/>
    <s v="Biguanides"/>
  </r>
  <r>
    <s v="IcsBz4MLCPs"/>
    <x v="30"/>
    <s v="Asian"/>
    <s v="Biguanides"/>
    <x v="0"/>
    <d v="2024-10-11T00:00:00"/>
    <s v="Biguanides"/>
  </r>
  <r>
    <s v="ieB3XlohQkU"/>
    <x v="30"/>
    <s v="Pacific peoples"/>
    <s v="DPP-4 inhibitors|Insulin glargine"/>
    <x v="0"/>
    <d v="2022-12-15T00:00:00"/>
    <s v="DPP-4 inhibitors|Insulin glargine-&gt;DPP-4 inhibitors-&gt;Insulin glargine-&gt;Biguanides-&gt;Biguanides|Insulin glargine"/>
  </r>
  <r>
    <s v="iD6Dwq3NbDI"/>
    <x v="30"/>
    <s v="Other"/>
    <s v="Biguanides"/>
    <x v="0"/>
    <d v="2025-07-25T00:00:00"/>
    <s v="Biguanides"/>
  </r>
  <r>
    <s v="idAMxvkw4Yw"/>
    <x v="30"/>
    <s v="Māori"/>
    <s v="Biguanides"/>
    <x v="0"/>
    <d v="2023-01-13T00:00:00"/>
    <s v="Biguanides"/>
  </r>
  <r>
    <s v="I97aX7X6.JU"/>
    <x v="30"/>
    <s v="Asian"/>
    <s v="Biguanides"/>
    <x v="0"/>
    <d v="2023-03-23T00:00:00"/>
    <s v="Biguanides"/>
  </r>
  <r>
    <s v="FiSLKTZYhlc"/>
    <x v="30"/>
    <s v="Asian"/>
    <s v="Biguanides|Insulin aspart"/>
    <x v="0"/>
    <d v="2014-09-03T00:00:00"/>
    <s v="Biguanides|Insulin aspart-&gt;Biguanides"/>
  </r>
  <r>
    <s v="fixlXEsnhmo"/>
    <x v="30"/>
    <s v="Other"/>
    <s v="Biguanides"/>
    <x v="0"/>
    <d v="2025-11-04T00:00:00"/>
    <s v="Biguanides"/>
  </r>
  <r>
    <s v="fk2CUUkvF8k"/>
    <x v="30"/>
    <s v="Asian"/>
    <s v="Insulin isophane"/>
    <x v="1"/>
    <d v="2015-01-28T00:00:00"/>
    <s v="Insulin isophane-&gt;Biguanides-&gt;Biguanides|Insulin isophane"/>
  </r>
  <r>
    <s v="fLH2ilB2yZk"/>
    <x v="30"/>
    <s v="Pacific peoples"/>
    <s v="Biguanides"/>
    <x v="0"/>
    <d v="2015-04-08T00:00:00"/>
    <s v="Biguanides"/>
  </r>
  <r>
    <s v="FKUnWqLDubs"/>
    <x v="30"/>
    <s v="Other"/>
    <s v="Biguanides"/>
    <x v="0"/>
    <d v="2015-03-17T00:00:00"/>
    <s v="Biguanides"/>
  </r>
  <r>
    <s v="fFhm/Fuqtfo"/>
    <x v="30"/>
    <s v="Other"/>
    <s v="Biguanides"/>
    <x v="0"/>
    <d v="2015-09-01T00:00:00"/>
    <s v="Biguanides"/>
  </r>
  <r>
    <s v="FhYiUjv.PJw"/>
    <x v="30"/>
    <s v="Māori"/>
    <s v="Biguanides"/>
    <x v="0"/>
    <d v="2024-02-13T00:00:00"/>
    <s v="Biguanides"/>
  </r>
  <r>
    <s v="fcq.MDenfqk"/>
    <x v="30"/>
    <s v="Asian"/>
    <s v="Biguanides"/>
    <x v="0"/>
    <d v="2012-04-24T00:00:00"/>
    <s v="Biguanides-&gt;Sulfonylureas-&gt;Biguanides|Sulfonylureas-&gt;DPP-4 inhibitors-&gt;DPP-4 inhibitors|Sulfonylureas-&gt;DPP-4 inhibitors|SGLT-2 inhibitors|Sulfonylureas"/>
  </r>
  <r>
    <s v="FDjva8vxYlI"/>
    <x v="30"/>
    <s v="Asian"/>
    <s v="Biguanides"/>
    <x v="0"/>
    <d v="2019-10-29T00:00:00"/>
    <s v="Biguanides-&gt;Insulin aspart|Insulin isophane"/>
  </r>
  <r>
    <s v="C8Vss4R9veE"/>
    <x v="30"/>
    <s v="Other"/>
    <s v="Biguanides"/>
    <x v="0"/>
    <d v="2018-01-30T00:00:00"/>
    <s v="Biguanides"/>
  </r>
  <r>
    <s v="C6yFVoyfRiA"/>
    <x v="30"/>
    <s v="Asian"/>
    <s v="Biguanides"/>
    <x v="0"/>
    <d v="2024-09-26T00:00:00"/>
    <s v="Biguanides"/>
  </r>
  <r>
    <s v="C7Ocp4mGiHQ"/>
    <x v="30"/>
    <s v="Other"/>
    <s v="Biguanides"/>
    <x v="0"/>
    <d v="2021-11-11T00:00:00"/>
    <s v="Biguanides"/>
  </r>
  <r>
    <s v="Cbbz724zt8E"/>
    <x v="30"/>
    <s v="Māori"/>
    <s v="Biguanides"/>
    <x v="0"/>
    <d v="2021-11-29T00:00:00"/>
    <s v="Biguanides"/>
  </r>
  <r>
    <s v="CaRwa/eGQhw"/>
    <x v="30"/>
    <s v="Pacific peoples"/>
    <s v="Biguanides"/>
    <x v="0"/>
    <d v="2020-09-09T00:00:00"/>
    <s v="Biguanides"/>
  </r>
  <r>
    <s v="c3pi3Nlebzc"/>
    <x v="30"/>
    <s v="Asian"/>
    <s v="Insulin isophane"/>
    <x v="1"/>
    <d v="2021-03-25T00:00:00"/>
    <s v="Insulin isophane-&gt;Biguanides|Insulin isophane-&gt;Insulin aspart|Insulin isophane-&gt;Biguanides-&gt;Insulin aspart"/>
  </r>
  <r>
    <s v="c2QSYdVQ6go"/>
    <x v="30"/>
    <s v="Asian"/>
    <s v="DPP-4 inhibitors"/>
    <x v="0"/>
    <d v="2024-08-07T00:00:00"/>
    <s v="DPP-4 inhibitors-&gt;Biguanides"/>
  </r>
  <r>
    <s v="f69/XIYfUwQ"/>
    <x v="30"/>
    <s v="Asian"/>
    <s v="Insulin aspart|Insulin isophane"/>
    <x v="1"/>
    <d v="2016-11-11T00:00:00"/>
    <s v="Insulin aspart|Insulin isophane-&gt;Biguanides"/>
  </r>
  <r>
    <s v="FAkvRCYL93M"/>
    <x v="30"/>
    <s v="Other"/>
    <s v="Biguanides"/>
    <x v="0"/>
    <d v="2024-05-01T00:00:00"/>
    <s v="Biguanides"/>
  </r>
  <r>
    <s v="f8jnLgiBC1k"/>
    <x v="30"/>
    <s v="Asian"/>
    <s v="Biguanides"/>
    <x v="0"/>
    <d v="2016-05-11T00:00:00"/>
    <s v="Biguanides"/>
  </r>
  <r>
    <s v="ByxC7ZQGvYc"/>
    <x v="30"/>
    <s v="Other"/>
    <s v="Biguanides"/>
    <x v="0"/>
    <d v="2011-09-07T00:00:00"/>
    <s v="Biguanides"/>
  </r>
  <r>
    <s v="BxdElRuuDAk"/>
    <x v="30"/>
    <s v="Pacific peoples"/>
    <s v="Biguanides"/>
    <x v="0"/>
    <d v="2016-10-25T00:00:00"/>
    <s v="Biguanides-&gt;Insulin isophane|Insulin lispro-&gt;Insulin lispro-&gt;Biguanides|Insulin isophane|Insulin lispro-&gt;Biguanides|Insulin aspart|Insulin isophane-&gt;Insulin aspart|Insulin isophane"/>
  </r>
  <r>
    <s v="bxg7UJKYRUM"/>
    <x v="30"/>
    <s v="Asian"/>
    <s v="DPP-4 inhibitors"/>
    <x v="0"/>
    <d v="2023-08-09T00:00:00"/>
    <s v="DPP-4 inhibitors-&gt;DPP-4 inhibitors|Sulfonylureas-&gt;SGLT-2 inhibitors|Sulfonylureas"/>
  </r>
  <r>
    <s v="c.2Y.zR0CmA"/>
    <x v="30"/>
    <s v="Other"/>
    <s v="Biguanides"/>
    <x v="0"/>
    <d v="2012-07-09T00:00:00"/>
    <s v="Biguanides"/>
  </r>
  <r>
    <s v="bsrcG2j2AKg"/>
    <x v="30"/>
    <s v="Asian"/>
    <s v="Biguanides"/>
    <x v="0"/>
    <d v="2015-03-11T00:00:00"/>
    <s v="Biguanides"/>
  </r>
  <r>
    <s v="BTCFlIsdpBo"/>
    <x v="30"/>
    <s v="Other"/>
    <s v="Biguanides"/>
    <x v="0"/>
    <d v="2020-12-30T00:00:00"/>
    <s v="Biguanides"/>
  </r>
  <r>
    <s v="BqnVyP3KEd6"/>
    <x v="30"/>
    <s v="Other"/>
    <s v="Biguanides"/>
    <x v="0"/>
    <d v="2011-06-25T00:00:00"/>
    <s v="Biguanides"/>
  </r>
  <r>
    <s v="bVZTd8cNSDc"/>
    <x v="30"/>
    <s v="Other"/>
    <s v="Biguanides"/>
    <x v="0"/>
    <d v="2021-03-15T00:00:00"/>
    <s v="Biguanides"/>
  </r>
  <r>
    <s v="bvK.nFXqI1Y"/>
    <x v="30"/>
    <s v="Māori"/>
    <s v="Biguanides"/>
    <x v="0"/>
    <d v="2011-01-17T00:00:00"/>
    <s v="Biguanides"/>
  </r>
  <r>
    <s v="BULklla.DgM"/>
    <x v="30"/>
    <s v="Pacific peoples"/>
    <s v="Insulin isophane"/>
    <x v="1"/>
    <d v="2025-03-27T00:00:00"/>
    <s v="Insulin isophane-&gt;Insulin aspart-&gt;Biguanides"/>
  </r>
  <r>
    <s v="BpeulhlSEEk"/>
    <x v="30"/>
    <s v="Other"/>
    <s v="Biguanides"/>
    <x v="0"/>
    <d v="2025-12-29T00:00:00"/>
    <s v="Biguanides"/>
  </r>
  <r>
    <s v="BOSGO5m3d/o"/>
    <x v="30"/>
    <s v="Māori"/>
    <s v="Insulin glargine"/>
    <x v="1"/>
    <d v="2012-07-29T00:00:00"/>
    <s v="Insulin glargine-&gt;Insulin aspart-&gt;Insulin aspart|Insulin glargine-&gt;Biguanides-&gt;Biguanides|Insulin aspart|Insulin glargine-&gt;Biguanides|Insulin glargine-&gt;SGLT-2 inhibitors-&gt;Insulin glargine|SGLT-2 inhibitors-&gt;Biguanides|Insulin aspart-&gt;DPP-4 inhibitors|Insulin aspart|Insulin glargine-&gt;DPP-4 inhibitors|Insulin aspart-&gt;DPP-4 inhibitors|Insulin glargine-&gt;DPP-4 inhibitors"/>
  </r>
  <r>
    <s v="bPXB/fMFFpo"/>
    <x v="30"/>
    <s v="Asian"/>
    <s v="Biguanides"/>
    <x v="0"/>
    <d v="2022-12-14T00:00:00"/>
    <s v="Biguanides-&gt;DPP-4 inhibitors-&gt;DPP-4 inhibitors|SGLT-2 inhibitors-&gt;SGLT-2 inhibitors"/>
  </r>
  <r>
    <s v="BN6534KpV5Y"/>
    <x v="30"/>
    <s v="Pacific peoples"/>
    <s v="Biguanides"/>
    <x v="0"/>
    <d v="2018-10-16T00:00:00"/>
    <s v="Biguanides-&gt;Insulin isophane"/>
  </r>
  <r>
    <s v="BkR4BjIAaCM"/>
    <x v="30"/>
    <s v="Asian"/>
    <s v="Biguanides"/>
    <x v="0"/>
    <d v="2020-10-26T00:00:00"/>
    <s v="Biguanides-&gt;DPP-4 inhibitors-&gt;SGLT-2 inhibitors-&gt;DPP-4 inhibitors|SGLT-2 inhibitors"/>
  </r>
  <r>
    <s v="bLZ3ujorpUI"/>
    <x v="30"/>
    <s v="Other"/>
    <s v="Biguanides"/>
    <x v="0"/>
    <d v="2024-08-16T00:00:00"/>
    <s v="Biguanides"/>
  </r>
  <r>
    <s v="bm.zZmNa3C2"/>
    <x v="30"/>
    <s v="Asian"/>
    <s v="Biguanides"/>
    <x v="0"/>
    <d v="2023-06-20T00:00:00"/>
    <s v="Biguanides"/>
  </r>
  <r>
    <s v="7oFF.3bMajY"/>
    <x v="30"/>
    <s v="Other"/>
    <s v="Biguanides"/>
    <x v="0"/>
    <d v="2013-05-13T00:00:00"/>
    <s v="Biguanides"/>
  </r>
  <r>
    <s v="BhQLo9X74Lc"/>
    <x v="30"/>
    <s v="Asian"/>
    <s v="Biguanides"/>
    <x v="0"/>
    <d v="2019-01-15T00:00:00"/>
    <s v="Biguanides"/>
  </r>
  <r>
    <s v="bGoYqaYkVg."/>
    <x v="30"/>
    <s v="Pacific peoples"/>
    <s v="Biguanides"/>
    <x v="0"/>
    <d v="2024-09-19T00:00:00"/>
    <s v="Biguanides"/>
  </r>
  <r>
    <s v="6EcuEE.Hdes"/>
    <x v="30"/>
    <s v="Asian"/>
    <s v="Biguanides"/>
    <x v="0"/>
    <d v="2023-09-10T00:00:00"/>
    <s v="Biguanides"/>
  </r>
  <r>
    <s v="6fPkqtmj33g"/>
    <x v="30"/>
    <s v="Asian"/>
    <s v="Biguanides"/>
    <x v="0"/>
    <d v="2025-11-18T00:00:00"/>
    <s v="Biguanides"/>
  </r>
  <r>
    <s v="6k95J6kuF2A"/>
    <x v="30"/>
    <s v="Māori"/>
    <s v="Biguanides|Sulfonylureas"/>
    <x v="0"/>
    <d v="2014-12-30T00:00:00"/>
    <s v="Biguanides|Sulfonylureas-&gt;Biguanides-&gt;Sulfonylureas-&gt;Biguanides|Insulin glargine|Sulfonylureas-&gt;Insulin glargine"/>
  </r>
  <r>
    <s v="6JAheumZ.Mo"/>
    <x v="30"/>
    <s v="Asian"/>
    <s v="Biguanides"/>
    <x v="0"/>
    <d v="2021-09-02T00:00:00"/>
    <s v="Biguanides"/>
  </r>
  <r>
    <s v="6RXs39Q3AL6"/>
    <x v="30"/>
    <s v="Pacific peoples"/>
    <s v="Biguanides"/>
    <x v="0"/>
    <d v="2024-02-21T00:00:00"/>
    <s v="Biguanides"/>
  </r>
  <r>
    <s v="6Sbacl.27mA"/>
    <x v="30"/>
    <s v="Other"/>
    <s v="Biguanides|Insulin lispro"/>
    <x v="0"/>
    <d v="2013-08-30T00:00:00"/>
    <s v="Biguanides|Insulin lispro-&gt;Insulin lispro-&gt;Biguanides-&gt;SGLT-2 inhibitors-&gt;Insulin lispro|SGLT-2 inhibitors-&gt;DPP-4 inhibitors|Insulin lispro-&gt;DPP-4 inhibitors-&gt;Biguanides|SGLT-2 inhibitors-&gt;Biguanides|Insulin lispro|SGLT-2 inhibitors-&gt;DPP-4 inhibitors|Insulin lispro|SGLT-2 inhibitors-&gt;DPP-4 inhibitors|SGLT-2 inhibitors"/>
  </r>
  <r>
    <s v="6qw0vG2pujQ"/>
    <x v="30"/>
    <s v="Asian"/>
    <s v="Biguanides"/>
    <x v="0"/>
    <d v="2023-07-18T00:00:00"/>
    <s v="Biguanides"/>
  </r>
  <r>
    <s v="6ykZL9ARk/."/>
    <x v="30"/>
    <s v="Asian"/>
    <s v="Biguanides"/>
    <x v="0"/>
    <d v="2018-03-14T00:00:00"/>
    <s v="Biguanides-&gt;Insulin isophane-&gt;Biguanides|Insulin aspart|Insulin isophane-&gt;Insulin aspart|Insulin isophane-&gt;Insulin aspart"/>
  </r>
  <r>
    <s v="71odpN9kPtA"/>
    <x v="30"/>
    <s v="Pacific peoples"/>
    <s v="Biguanides"/>
    <x v="0"/>
    <d v="2020-09-18T00:00:00"/>
    <s v="Biguanides-&gt;Biguanides|SGLT-2 inhibitors"/>
  </r>
  <r>
    <s v="74c2DymcHSg"/>
    <x v="30"/>
    <s v="Other"/>
    <s v="Biguanides"/>
    <x v="0"/>
    <d v="2019-01-06T00:00:00"/>
    <s v="Biguanides"/>
  </r>
  <r>
    <s v="6X7HA6pt0l2"/>
    <x v="30"/>
    <s v="Pacific peoples"/>
    <s v="Biguanides"/>
    <x v="0"/>
    <d v="2016-03-02T00:00:00"/>
    <s v="Biguanides-&gt;Insulin isophane-&gt;Insulin aspart-&gt;Biguanides|Sulfonylureas-&gt;DPP-4 inhibitors-&gt;Biguanides|DPP-4 inhibitors|Sulfonylureas-&gt;DPP-4 inhibitors|SGLT-2 inhibitors|Sulfonylureas-&gt;DPP-4 inhibitors|SGLT-2 inhibitors-&gt;SGLT-2 inhibitors-&gt;Biguanides|DPP-4 inhibitors|GLP-1 agonists|Sulfonylureas-&gt;Biguanides|GLP-1 agonists|Sulfonylureas-&gt;GLP-1 agonists"/>
  </r>
  <r>
    <s v="6WAtj.Klh/k"/>
    <x v="30"/>
    <s v="Other"/>
    <s v="Biguanides"/>
    <x v="0"/>
    <d v="2013-03-01T00:00:00"/>
    <s v="Biguanides-&gt;Biguanides|Insulin isophane-&gt;Insulin isophane-&gt;Insulin aspart-&gt;Insulin aspart|Insulin isophane-&gt;SGLT-2 inhibitors-&gt;Biguanides|GLP-1 agonists-&gt;GLP-1 agonists"/>
  </r>
  <r>
    <s v="76beaCNHAdc"/>
    <x v="30"/>
    <s v="Māori"/>
    <s v="Biguanides"/>
    <x v="0"/>
    <d v="2014-11-12T00:00:00"/>
    <s v="Biguanides-&gt;Insulin aspart|Insulin isophane-&gt;Biguanides|Insulin aspart|Insulin isophane-&gt;Insulin isophane-&gt;Biguanides|Sulfonylureas-&gt;Sulfonylureas-&gt;DPP-4 inhibitors-&gt;Biguanides|DPP-4 inhibitors|Sulfonylureas-&gt;Biguanides|DPP-4 inhibitors-&gt;Biguanides|GLP-1 agonists-&gt;GLP-1 agonists-&gt;Biguanides|GLP-1 agonists|Sulfonylureas"/>
  </r>
  <r>
    <s v="78YcW.1Cs7s"/>
    <x v="30"/>
    <s v="Pacific peoples"/>
    <s v="Biguanides"/>
    <x v="0"/>
    <d v="2018-09-27T00:00:00"/>
    <s v="Biguanides-&gt;DPP-4 inhibitors-&gt;SGLT-2 inhibitors-&gt;Sulfonylureas-&gt;DPP-4 inhibitors|Sulfonylureas"/>
  </r>
  <r>
    <s v="7A4r8jP0VMk"/>
    <x v="30"/>
    <s v="Asian"/>
    <s v="Biguanides"/>
    <x v="0"/>
    <d v="2016-10-27T00:00:00"/>
    <s v="Biguanides"/>
  </r>
  <r>
    <s v="7ABWczE4k7I"/>
    <x v="30"/>
    <s v="Pacific peoples"/>
    <s v="Biguanides"/>
    <x v="0"/>
    <d v="2016-10-05T00:00:00"/>
    <s v="Biguanides-&gt;Biguanides|Sulfonylureas-&gt;Biguanides|Insulin isophane-&gt;Insulin aspart-&gt;DPP-4 inhibitors|SGLT-2 inhibitors-&gt;DPP-4 inhibitors"/>
  </r>
  <r>
    <s v="77x6P8IzCwA"/>
    <x v="30"/>
    <s v="Asian"/>
    <s v="Biguanides"/>
    <x v="0"/>
    <d v="2016-06-20T00:00:00"/>
    <s v="Biguanides-&gt;Insulin aspart|Insulin isophane-&gt;Biguanides|Insulin aspart|Insulin isophane"/>
  </r>
  <r>
    <s v="7bEK01rVJ0g"/>
    <x v="30"/>
    <s v="Pacific peoples"/>
    <s v="Biguanides"/>
    <x v="0"/>
    <d v="2020-02-12T00:00:00"/>
    <s v="Biguanides"/>
  </r>
  <r>
    <s v="7bgJtbLHkpo"/>
    <x v="30"/>
    <s v="Pacific peoples"/>
    <s v="Biguanides"/>
    <x v="0"/>
    <d v="2024-06-19T00:00:00"/>
    <s v="Biguanides"/>
  </r>
  <r>
    <s v="7Hz9ZeQJSvY"/>
    <x v="30"/>
    <s v="Asian"/>
    <s v="Biguanides"/>
    <x v="0"/>
    <d v="2011-08-19T00:00:00"/>
    <s v="Biguanides"/>
  </r>
  <r>
    <s v="7hZo2CW8soI"/>
    <x v="30"/>
    <s v="Pacific peoples"/>
    <s v="Biguanides|Sulfonylureas"/>
    <x v="0"/>
    <d v="2023-11-22T00:00:00"/>
    <s v="Biguanides|Sulfonylureas-&gt;SGLT-2 inhibitors|Sulfonylureas-&gt;Biguanides|SGLT-2 inhibitors|Sulfonylureas-&gt;SGLT-2 inhibitors-&gt;DPP-4 inhibitors|SGLT-2 inhibitors"/>
  </r>
  <r>
    <s v="7GPFVKcWpEo"/>
    <x v="30"/>
    <s v="Pacific peoples"/>
    <s v="Biguanides|DPP-4 inhibitors|SGLT-2 inhibitors"/>
    <x v="0"/>
    <d v="2024-11-22T00:00:00"/>
    <s v="Biguanides|DPP-4 inhibitors|SGLT-2 inhibitors-&gt;Biguanides-&gt;DPP-4 inhibitors|SGLT-2 inhibitors-&gt;DPP-4 inhibitors"/>
  </r>
  <r>
    <s v="7dutsJecoTw"/>
    <x v="30"/>
    <s v="Other"/>
    <s v="Biguanides"/>
    <x v="0"/>
    <d v="2025-06-16T00:00:00"/>
    <s v="Biguanides"/>
  </r>
  <r>
    <s v="/JJW8Pv.ps."/>
    <x v="30"/>
    <s v="Asian"/>
    <s v="Biguanides"/>
    <x v="0"/>
    <d v="2024-01-18T00:00:00"/>
    <s v="Biguanides"/>
  </r>
  <r>
    <s v="/mh.anWZpu6"/>
    <x v="30"/>
    <s v="Asian"/>
    <s v="Biguanides"/>
    <x v="0"/>
    <d v="2018-08-21T00:00:00"/>
    <s v="Biguanides-&gt;Insulin isophane"/>
  </r>
  <r>
    <s v="/oIBqdXWZj2"/>
    <x v="30"/>
    <s v="Asian"/>
    <s v="Biguanides|Insulin isophane"/>
    <x v="0"/>
    <d v="2023-07-27T00:00:00"/>
    <s v="Biguanides|Insulin isophane-&gt;Biguanides|Insulin aspart|Insulin isophane-&gt;Insulin isophane-&gt;DPP-4 inhibitors-&gt;Biguanides"/>
  </r>
  <r>
    <s v="/5KCJeTCPhI"/>
    <x v="30"/>
    <s v="Asian"/>
    <s v="Biguanides"/>
    <x v="0"/>
    <d v="2012-05-17T00:00:00"/>
    <s v="Biguanides-&gt;Sulfonylureas-&gt;Biguanides|Sulfonylureas-&gt;DPP-4 inhibitors-&gt;DPP-4 inhibitors|SGLT-2 inhibitors"/>
  </r>
  <r>
    <s v="/5x629XYyNw"/>
    <x v="30"/>
    <s v="Other"/>
    <s v="Biguanides"/>
    <x v="0"/>
    <d v="2019-09-23T00:00:00"/>
    <s v="Biguanides"/>
  </r>
  <r>
    <s v="/8TcOjhHA4c"/>
    <x v="30"/>
    <s v="Asian"/>
    <s v="Biguanides"/>
    <x v="0"/>
    <d v="2014-04-23T00:00:00"/>
    <s v="Biguanides-&gt;Sulfonylureas-&gt;Biguanides|Sulfonylureas-&gt;DPP-4 inhibitors|Sulfonylureas-&gt;DPP-4 inhibitors-&gt;SGLT-2 inhibitors-&gt;DPP-4 inhibitors|SGLT-2 inhibitors|Sulfonylureas"/>
  </r>
  <r>
    <s v="/Au/XJUj20U"/>
    <x v="30"/>
    <s v="Māori"/>
    <s v="Biguanides"/>
    <x v="0"/>
    <d v="2016-01-17T00:00:00"/>
    <s v="Biguanides"/>
  </r>
  <r>
    <s v="/X0H7NoqnMU"/>
    <x v="30"/>
    <s v="Other"/>
    <s v="Biguanides"/>
    <x v="0"/>
    <d v="2018-01-30T00:00:00"/>
    <s v="Biguanides"/>
  </r>
  <r>
    <s v="/x97DcogoXE"/>
    <x v="30"/>
    <s v="Other"/>
    <s v="Biguanides"/>
    <x v="0"/>
    <d v="2024-05-14T00:00:00"/>
    <s v="Biguanides"/>
  </r>
  <r>
    <s v="/s5ndjFvXvM"/>
    <x v="30"/>
    <s v="Māori"/>
    <s v="Biguanides"/>
    <x v="0"/>
    <d v="2018-11-22T00:00:00"/>
    <s v="Biguanides-&gt;Biguanides|DPP-4 inhibitors-&gt;Biguanides|SGLT-2 inhibitors-&gt;SGLT-2 inhibitors"/>
  </r>
  <r>
    <s v="63jlLSODZ42"/>
    <x v="30"/>
    <s v="Asian"/>
    <s v="Biguanides"/>
    <x v="0"/>
    <d v="2019-11-28T00:00:00"/>
    <s v="Biguanides"/>
  </r>
  <r>
    <s v="6.S3YaiAjSI"/>
    <x v="30"/>
    <s v="Asian"/>
    <s v="Biguanides"/>
    <x v="0"/>
    <d v="2014-11-26T00:00:00"/>
    <s v="Biguanides"/>
  </r>
  <r>
    <s v="5vMfrqwmB.E"/>
    <x v="30"/>
    <s v="Other"/>
    <s v="Biguanides"/>
    <x v="0"/>
    <d v="2015-06-02T00:00:00"/>
    <s v="Biguanides"/>
  </r>
  <r>
    <s v="5x0N5qQegg6"/>
    <x v="30"/>
    <s v="Māori"/>
    <s v="Biguanides"/>
    <x v="0"/>
    <d v="2025-02-25T00:00:00"/>
    <s v="Biguanides"/>
  </r>
  <r>
    <s v="AUh0LxeXKew"/>
    <x v="30"/>
    <s v="Māori"/>
    <s v="Biguanides"/>
    <x v="0"/>
    <d v="2012-08-09T00:00:00"/>
    <s v="Biguanides"/>
  </r>
  <r>
    <s v="AXv6Hpl/2to"/>
    <x v="30"/>
    <s v="Pacific peoples"/>
    <s v="Biguanides"/>
    <x v="0"/>
    <d v="2022-08-10T00:00:00"/>
    <s v="Biguanides"/>
  </r>
  <r>
    <s v="Ayxh48ATXHA"/>
    <x v="30"/>
    <s v="Asian"/>
    <s v="Biguanides"/>
    <x v="0"/>
    <d v="2016-11-21T00:00:00"/>
    <s v="Biguanides"/>
  </r>
  <r>
    <s v="azDv6cjUsNM"/>
    <x v="30"/>
    <s v="Pacific peoples"/>
    <s v="Biguanides"/>
    <x v="0"/>
    <d v="2017-03-01T00:00:00"/>
    <s v="Biguanides"/>
  </r>
  <r>
    <s v="5kaA2NVzYXQ"/>
    <x v="30"/>
    <s v="Pacific peoples"/>
    <s v="Biguanides|Insulin aspart|Insulin glargine"/>
    <x v="0"/>
    <d v="2018-06-27T00:00:00"/>
    <s v="Biguanides|Insulin aspart|Insulin glargine"/>
  </r>
  <r>
    <s v="4z7p0m5bzOA"/>
    <x v="30"/>
    <s v="Asian"/>
    <s v="Biguanides"/>
    <x v="0"/>
    <d v="2024-10-02T00:00:00"/>
    <s v="Biguanides"/>
  </r>
  <r>
    <s v="5.s0Un5FhwI"/>
    <x v="30"/>
    <s v="Other"/>
    <s v="Biguanides"/>
    <x v="0"/>
    <d v="2019-11-01T00:00:00"/>
    <s v="Biguanides-&gt;DPP-4 inhibitors-&gt;SGLT-2 inhibitors"/>
  </r>
  <r>
    <s v="4Y/p5kQsY6A"/>
    <x v="30"/>
    <s v="Pacific peoples"/>
    <s v="Biguanides"/>
    <x v="0"/>
    <d v="2017-07-04T00:00:00"/>
    <s v="Biguanides"/>
  </r>
  <r>
    <s v="4ZuXOVOLzyM"/>
    <x v="30"/>
    <s v="Pacific peoples"/>
    <s v="Biguanides"/>
    <x v="0"/>
    <d v="2023-05-31T00:00:00"/>
    <s v="Biguanides-&gt;Biguanides|SGLT-2 inhibitors-&gt;SGLT-2 inhibitors-&gt;GLP-1 agonists"/>
  </r>
  <r>
    <s v="4vaRfee0Me2"/>
    <x v="30"/>
    <s v="Other"/>
    <s v="Biguanides"/>
    <x v="0"/>
    <d v="2022-07-20T00:00:00"/>
    <s v="Biguanides"/>
  </r>
  <r>
    <s v="4ryYzGuNFHg"/>
    <x v="30"/>
    <s v="Other"/>
    <s v="Biguanides"/>
    <x v="0"/>
    <d v="2025-11-06T00:00:00"/>
    <s v="Biguanides"/>
  </r>
  <r>
    <s v="4qTCrDlmMGM"/>
    <x v="30"/>
    <s v="Asian"/>
    <s v="Biguanides"/>
    <x v="0"/>
    <d v="2016-05-05T00:00:00"/>
    <s v="Biguanides"/>
  </r>
  <r>
    <s v="4sVGrskS8kw"/>
    <x v="30"/>
    <s v="Pacific peoples"/>
    <s v="Insulin isophane"/>
    <x v="1"/>
    <d v="2017-01-13T00:00:00"/>
    <s v="Insulin isophane-&gt;Insulin aspart|Insulin isophane-&gt;Insulin aspart-&gt;SGLT-2 inhibitors"/>
  </r>
  <r>
    <s v="5dnk7ScWZyw"/>
    <x v="30"/>
    <s v="Asian"/>
    <s v="SGLT-2 inhibitors"/>
    <x v="0"/>
    <d v="2023-03-27T00:00:00"/>
    <s v="SGLT-2 inhibitors-&gt;Biguanides-&gt;Biguanides|SGLT-2 inhibitors-&gt;DPP-4 inhibitors|SGLT-2 inhibitors-&gt;DPP-4 inhibitors"/>
  </r>
  <r>
    <s v="5DHNAt5DkSo"/>
    <x v="30"/>
    <s v="Asian"/>
    <s v="Biguanides"/>
    <x v="0"/>
    <d v="2015-12-21T00:00:00"/>
    <s v="Biguanides-&gt;Insulin aspart|Insulin isophane-&gt;Insulin isophane"/>
  </r>
  <r>
    <s v="5c99dtqW46w"/>
    <x v="30"/>
    <s v="Māori"/>
    <s v="Biguanides"/>
    <x v="0"/>
    <d v="2019-02-07T00:00:00"/>
    <s v="Biguanides-&gt;DPP-4 inhibitors|Sulfonylureas-&gt;DPP-4 inhibitors-&gt;Biguanides|DPP-4 inhibitors"/>
  </r>
  <r>
    <s v="55tSsLfTT7w"/>
    <x v="30"/>
    <s v="Asian"/>
    <s v="Biguanides"/>
    <x v="0"/>
    <d v="2013-03-08T00:00:00"/>
    <s v="Biguanides-&gt;Insulin isophane|Insulin lispro"/>
  </r>
  <r>
    <s v="5brXq3DzcJA"/>
    <x v="30"/>
    <s v="Pacific peoples"/>
    <s v="Biguanides"/>
    <x v="0"/>
    <d v="2013-06-06T00:00:00"/>
    <s v="Biguanides-&gt;Biguanides|Sulfonylureas-&gt;Biguanides|Insulin glargine|Sulfonylureas-&gt;Insulin glargine-&gt;Biguanides|DPP-4 inhibitors|Insulin glargine|Sulfonylureas-&gt;DPP-4 inhibitors|Insulin glargine-&gt;DPP-4 inhibitors-&gt;DPP-4 inhibitors|Insulin glargine|Sulfonylureas-&gt;DPP-4 inhibitors|Sulfonylureas-&gt;SGLT-2 inhibitors-&gt;DPP-4 inhibitors|SGLT-2 inhibitors-&gt;DPP-4 inhibitors|Insulin glargine|SGLT-2 inhibitors-&gt;Insulin glargine|SGLT-2 inhibitors-&gt;GLP-1 agonists-&gt;DPP-4 inhibitors|GLP-1 agonists|Insulin glargine-&gt;GLP-1 agonists|Insulin glargine-&gt;Biguanides|GLP-1 agonists|Insulin glargine-&gt;Insulin glulisine-&gt;GLP-1 agonists|Insulin glulisine-&gt;Biguanides|Insulin glargine-&gt;GLP-1 agonists|Insulin glargine|Insulin glulisine-&gt;Biguanides|GLP-1 agonists-&gt;Biguanides|GLP-1 agonists|Insulin glargine|Insulin glulisine-&gt;Biguanides|Insulin glargine|Insulin glulisine-&gt;Biguanides|Insulin glulisine"/>
  </r>
  <r>
    <s v="5ALmRJtXwnY"/>
    <x v="30"/>
    <s v="Pacific peoples"/>
    <s v="Insulin aspart|Insulin isophane"/>
    <x v="1"/>
    <d v="2011-04-07T00:00:00"/>
    <s v="Insulin aspart|Insulin isophane-&gt;Biguanides"/>
  </r>
  <r>
    <s v="El6q9MCM81g"/>
    <x v="30"/>
    <s v="Other"/>
    <s v="Biguanides|DPP-4 inhibitors"/>
    <x v="0"/>
    <d v="2025-05-08T00:00:00"/>
    <s v="Biguanides|DPP-4 inhibitors-&gt;GLP-1 agonists-&gt;DPP-4 inhibitors|GLP-1 agonists-&gt;Biguanides-&gt;Biguanides|GLP-1 agonists"/>
  </r>
  <r>
    <s v="Ekl2m.dHFnU"/>
    <x v="30"/>
    <s v="Māori"/>
    <s v="Biguanides"/>
    <x v="0"/>
    <d v="2024-09-19T00:00:00"/>
    <s v="Biguanides"/>
  </r>
  <r>
    <s v="EKehG9Mpyno"/>
    <x v="30"/>
    <s v="Māori"/>
    <s v="Biguanides"/>
    <x v="0"/>
    <d v="2014-06-23T00:00:00"/>
    <s v="Biguanides-&gt;Sulfonylureas-&gt;Biguanides|Sulfonylureas"/>
  </r>
  <r>
    <s v="bM5UyDBy5oY"/>
    <x v="30"/>
    <s v="Asian"/>
    <s v="Biguanides"/>
    <x v="0"/>
    <d v="2025-11-21T00:00:00"/>
    <s v="Biguanides"/>
  </r>
  <r>
    <s v="BKDg/hysitk"/>
    <x v="30"/>
    <s v="Other"/>
    <s v="Biguanides"/>
    <x v="0"/>
    <d v="2022-09-15T00:00:00"/>
    <s v="Biguanides"/>
  </r>
  <r>
    <s v="BJlr8IFAOUc"/>
    <x v="30"/>
    <s v="Māori"/>
    <s v="Biguanides"/>
    <x v="0"/>
    <d v="2016-08-17T00:00:00"/>
    <s v="Biguanides-&gt;Insulin glargine-&gt;Biguanides|Insulin glargine-&gt;Sulfonylureas-&gt;Biguanides|Insulin glargine|Sulfonylureas-&gt;DPP-4 inhibitors|Insulin glargine-&gt;SGLT-2 inhibitors|Sulfonylureas-&gt;DPP-4 inhibitors|SGLT-2 inhibitors|Sulfonylureas-&gt;DPP-4 inhibitors"/>
  </r>
  <r>
    <s v="bkZVM8xx28w"/>
    <x v="30"/>
    <s v="Other"/>
    <s v="Biguanides"/>
    <x v="0"/>
    <d v="2016-12-06T00:00:00"/>
    <s v="Biguanides"/>
  </r>
  <r>
    <s v="BFxcOP/RT96"/>
    <x v="30"/>
    <s v="Other"/>
    <s v="Biguanides"/>
    <x v="0"/>
    <d v="2016-09-05T00:00:00"/>
    <s v="Biguanides"/>
  </r>
  <r>
    <s v="bGVwEhrxrps"/>
    <x v="30"/>
    <s v="Pacific peoples"/>
    <s v="Biguanides"/>
    <x v="0"/>
    <d v="2015-11-19T00:00:00"/>
    <s v="Biguanides"/>
  </r>
  <r>
    <s v="B2N30dSrpfM"/>
    <x v="30"/>
    <s v="Asian"/>
    <s v="Biguanides"/>
    <x v="0"/>
    <d v="2025-09-11T00:00:00"/>
    <s v="Biguanides"/>
  </r>
  <r>
    <s v="aZJhliWRPmM"/>
    <x v="30"/>
    <s v="Other"/>
    <s v="Biguanides"/>
    <x v="0"/>
    <d v="2016-02-16T00:00:00"/>
    <s v="Biguanides"/>
  </r>
  <r>
    <s v="B.jQy70.FR2"/>
    <x v="30"/>
    <s v="Pacific peoples"/>
    <s v="Insulin isophane"/>
    <x v="1"/>
    <d v="2011-05-04T00:00:00"/>
    <s v="Insulin isophane-&gt;Insulin lispro-&gt;Insulin isophane|Insulin lispro-&gt;Biguanides-&gt;SGLT-2 inhibitors|Sulfonylureas"/>
  </r>
  <r>
    <s v="B7mrOVsY47Q"/>
    <x v="30"/>
    <s v="Māori"/>
    <s v="Biguanides"/>
    <x v="0"/>
    <d v="2023-08-01T00:00:00"/>
    <s v="Biguanides-&gt;DPP-4 inhibitors-&gt;SGLT-2 inhibitors-&gt;Sulfonylureas-&gt;DPP-4 inhibitors|Sulfonylureas"/>
  </r>
  <r>
    <s v="B5ShE5bJsq2"/>
    <x v="30"/>
    <s v="Asian"/>
    <s v="Biguanides"/>
    <x v="0"/>
    <d v="2022-12-15T00:00:00"/>
    <s v="Biguanides-&gt;Insulin aspart|Insulin isophane"/>
  </r>
  <r>
    <s v="bf0BreZXm9A"/>
    <x v="30"/>
    <s v="Asian"/>
    <s v="Biguanides"/>
    <x v="0"/>
    <d v="2023-12-07T00:00:00"/>
    <s v="Biguanides"/>
  </r>
  <r>
    <s v="Bac9XCZLmxY"/>
    <x v="30"/>
    <s v="Asian"/>
    <s v="Biguanides"/>
    <x v="0"/>
    <d v="2020-12-07T00:00:00"/>
    <s v="Biguanides"/>
  </r>
  <r>
    <s v="ZY9YXRHkTpc"/>
    <x v="30"/>
    <s v="Other"/>
    <s v="Biguanides"/>
    <x v="0"/>
    <d v="2011-08-02T00:00:00"/>
    <s v="Biguanides"/>
  </r>
  <r>
    <s v="ZyEgbZnIXtQ"/>
    <x v="30"/>
    <s v="Asian"/>
    <s v="Biguanides"/>
    <x v="0"/>
    <d v="2024-07-02T00:00:00"/>
    <s v="Biguanides"/>
  </r>
  <r>
    <s v="zY1gN87RAPk"/>
    <x v="30"/>
    <s v="Māori"/>
    <s v="Biguanides"/>
    <x v="0"/>
    <d v="2018-09-13T00:00:00"/>
    <s v="Biguanides"/>
  </r>
  <r>
    <s v="ZzIwPWip06A"/>
    <x v="30"/>
    <s v="Other"/>
    <s v="Biguanides"/>
    <x v="0"/>
    <d v="2024-06-19T00:00:00"/>
    <s v="Biguanides"/>
  </r>
  <r>
    <s v="3unWx/7MatQ"/>
    <x v="30"/>
    <s v="Pacific peoples"/>
    <s v="Biguanides"/>
    <x v="0"/>
    <d v="2025-06-30T00:00:00"/>
    <s v="Biguanides"/>
  </r>
  <r>
    <s v="ZVJOYVDwD72"/>
    <x v="30"/>
    <s v="Other"/>
    <s v="Biguanides"/>
    <x v="0"/>
    <d v="2014-10-16T00:00:00"/>
    <s v="Biguanides"/>
  </r>
  <r>
    <s v="zWVMYPt1dqE"/>
    <x v="30"/>
    <s v="Other"/>
    <s v="Biguanides"/>
    <x v="0"/>
    <d v="2014-04-15T00:00:00"/>
    <s v="Biguanides"/>
  </r>
  <r>
    <s v="zWVuo2Gpygc"/>
    <x v="30"/>
    <s v="Māori"/>
    <s v="Biguanides"/>
    <x v="0"/>
    <d v="2015-01-22T00:00:00"/>
    <s v="Biguanides-&gt;Biguanides|DPP-4 inhibitors"/>
  </r>
  <r>
    <s v="4Jyd7NQtzOg"/>
    <x v="30"/>
    <s v="Māori"/>
    <s v="Biguanides"/>
    <x v="0"/>
    <d v="2024-12-30T00:00:00"/>
    <s v="Biguanides"/>
  </r>
  <r>
    <s v="4rDyWqyKepI"/>
    <x v="30"/>
    <s v="Pacific peoples"/>
    <s v="Biguanides"/>
    <x v="0"/>
    <d v="2014-05-21T00:00:00"/>
    <s v="Biguanides-&gt;Insulin isophane-&gt;DPP-4 inhibitors-&gt;DPP-4 inhibitors|SGLT-2 inhibitors-&gt;SGLT-2 inhibitors"/>
  </r>
  <r>
    <s v="4dshNr6/d4U"/>
    <x v="30"/>
    <s v="Asian"/>
    <s v="Biguanides"/>
    <x v="0"/>
    <d v="2016-06-20T00:00:00"/>
    <s v="Biguanides-&gt;Insulin isophane-&gt;Insulin aspart-&gt;Insulin aspart|Insulin isophane"/>
  </r>
  <r>
    <s v="4dYHPfqpMMw"/>
    <x v="30"/>
    <s v="Asian"/>
    <s v="Biguanides"/>
    <x v="0"/>
    <d v="2012-04-19T00:00:00"/>
    <s v="Biguanides-&gt;Biguanides|Sulfonylureas-&gt;Sulfonylureas"/>
  </r>
  <r>
    <s v="4aR.89WiBq2"/>
    <x v="30"/>
    <s v="Māori"/>
    <s v="Biguanides"/>
    <x v="0"/>
    <d v="2021-02-19T00:00:00"/>
    <s v="Biguanides-&gt;Biguanides|GLP-1 agonists-&gt;DPP-4 inhibitors-&gt;DPP-4 inhibitors|SGLT-2 inhibitors-&gt;SGLT-2 inhibitors"/>
  </r>
  <r>
    <s v="40x6/1bS9A6"/>
    <x v="30"/>
    <s v="Pacific peoples"/>
    <s v="Biguanides"/>
    <x v="0"/>
    <d v="2021-06-18T00:00:00"/>
    <s v="Biguanides"/>
  </r>
  <r>
    <s v="4/VB4yUlPBE"/>
    <x v="30"/>
    <s v="Other"/>
    <s v="Biguanides"/>
    <x v="0"/>
    <d v="2023-05-24T00:00:00"/>
    <s v="Biguanides"/>
  </r>
  <r>
    <s v="FwhHC9z7Yl."/>
    <x v="30"/>
    <s v="Asian"/>
    <s v="Biguanides"/>
    <x v="0"/>
    <d v="2025-05-08T00:00:00"/>
    <s v="Biguanides"/>
  </r>
  <r>
    <s v="fu4AY5WHus."/>
    <x v="30"/>
    <s v="Māori"/>
    <s v="Biguanides"/>
    <x v="0"/>
    <d v="2021-06-19T00:00:00"/>
    <s v="Biguanides"/>
  </r>
  <r>
    <s v="fswDFR0uc2A"/>
    <x v="30"/>
    <s v="Asian"/>
    <s v="Biguanides"/>
    <x v="0"/>
    <d v="2019-05-30T00:00:00"/>
    <s v="Biguanides-&gt;Insulin aspart|Insulin isophane"/>
  </r>
  <r>
    <s v="fTN7GafrMGM"/>
    <x v="30"/>
    <s v="Pacific peoples"/>
    <s v="Biguanides"/>
    <x v="0"/>
    <d v="2014-03-05T00:00:00"/>
    <s v="Biguanides-&gt;Biguanides|Sulfonylureas-&gt;SGLT-2 inhibitors-&gt;Biguanides|SGLT-2 inhibitors|Sulfonylureas-&gt;SGLT-2 inhibitors|Sulfonylureas-&gt;Sulfonylureas-&gt;Insulin aspart|Insulin isophane-&gt;Biguanides|Insulin aspart|Insulin isophane-&gt;Insulin aspart|Insulin isophane|SGLT-2 inhibitors|Sulfonylureas-&gt;Insulin aspart|Insulin isophane|SGLT-2 inhibitors-&gt;Biguanides|Insulin aspart|Insulin isophane|SGLT-2 inhibitors-&gt;Biguanides|GLP-1 agonists|Insulin aspart-&gt;GLP-1 agonists|Insulin aspart"/>
  </r>
  <r>
    <s v="FPaZmxk/c96"/>
    <x v="30"/>
    <s v="Other"/>
    <s v="Biguanides"/>
    <x v="0"/>
    <d v="2016-07-04T00:00:00"/>
    <s v="Biguanides"/>
  </r>
  <r>
    <s v="fOfz.hfkaHs"/>
    <x v="30"/>
    <s v="Other"/>
    <s v="Biguanides"/>
    <x v="0"/>
    <d v="2021-01-22T00:00:00"/>
    <s v="Biguanides"/>
  </r>
  <r>
    <s v="fNzOIm1zxs2"/>
    <x v="30"/>
    <s v="Other"/>
    <s v="Biguanides"/>
    <x v="0"/>
    <d v="2024-02-20T00:00:00"/>
    <s v="Biguanides-&gt;Insulin isophane"/>
  </r>
  <r>
    <s v="Fo2qmcaXuYw"/>
    <x v="30"/>
    <s v="Other"/>
    <s v="SGLT-2 inhibitors"/>
    <x v="0"/>
    <d v="2023-08-21T00:00:00"/>
    <s v="SGLT-2 inhibitors-&gt;Biguanides|SGLT-2 inhibitors"/>
  </r>
  <r>
    <s v="FRyNeO6SVSw"/>
    <x v="30"/>
    <s v="Pacific peoples"/>
    <s v="Biguanides"/>
    <x v="0"/>
    <d v="2011-10-13T00:00:00"/>
    <s v="Biguanides"/>
  </r>
  <r>
    <s v="FqiMLk3QhcE"/>
    <x v="30"/>
    <s v="Asian"/>
    <s v="Biguanides"/>
    <x v="0"/>
    <d v="2020-03-30T00:00:00"/>
    <s v="Biguanides"/>
  </r>
  <r>
    <s v="FSQszreYATI"/>
    <x v="30"/>
    <s v="Asian"/>
    <s v="Biguanides"/>
    <x v="0"/>
    <d v="2025-03-28T00:00:00"/>
    <s v="Biguanides"/>
  </r>
  <r>
    <s v="FS0hKKT2q.o"/>
    <x v="30"/>
    <s v="Asian"/>
    <s v="Biguanides"/>
    <x v="0"/>
    <d v="2024-09-11T00:00:00"/>
    <s v="Biguanides"/>
  </r>
  <r>
    <s v="x/g8CPY1Qms"/>
    <x v="30"/>
    <s v="Other"/>
    <s v="Biguanides"/>
    <x v="0"/>
    <d v="2023-08-23T00:00:00"/>
    <s v="Biguanides"/>
  </r>
  <r>
    <s v="x62kWRhVyTU"/>
    <x v="30"/>
    <s v="Other"/>
    <s v="Biguanides"/>
    <x v="0"/>
    <d v="2017-10-31T00:00:00"/>
    <s v="Biguanides-&gt;Biguanides|SGLT-2 inhibitors-&gt;SGLT-2 inhibitors"/>
  </r>
  <r>
    <s v="wzFYm14TE1."/>
    <x v="30"/>
    <s v="Asian"/>
    <s v="Biguanides"/>
    <x v="0"/>
    <d v="2020-09-04T00:00:00"/>
    <s v="Biguanides"/>
  </r>
  <r>
    <s v="D3OnzneWSt6"/>
    <x v="30"/>
    <s v="Asian"/>
    <s v="Biguanides"/>
    <x v="0"/>
    <d v="2014-12-04T00:00:00"/>
    <s v="Biguanides"/>
  </r>
  <r>
    <s v="D1wwBREnv4s"/>
    <x v="30"/>
    <s v="Other"/>
    <s v="Biguanides"/>
    <x v="0"/>
    <d v="2021-03-25T00:00:00"/>
    <s v="Biguanides"/>
  </r>
  <r>
    <s v="d1Av.iedzEk"/>
    <x v="30"/>
    <s v="Other"/>
    <s v="Biguanides"/>
    <x v="0"/>
    <d v="2016-02-11T00:00:00"/>
    <s v="Biguanides"/>
  </r>
  <r>
    <s v="DaHL2Lw2PjI"/>
    <x v="30"/>
    <s v="Other"/>
    <s v="Biguanides"/>
    <x v="0"/>
    <d v="2017-06-06T00:00:00"/>
    <s v="Biguanides"/>
  </r>
  <r>
    <s v="G4t8rQQDnXg"/>
    <x v="30"/>
    <s v="Māori"/>
    <s v="Biguanides"/>
    <x v="0"/>
    <d v="2015-11-06T00:00:00"/>
    <s v="Biguanides"/>
  </r>
  <r>
    <s v="g4VUWIma/Ag"/>
    <x v="30"/>
    <s v="Māori"/>
    <s v="Biguanides|Insulin aspart|Insulin isophane"/>
    <x v="0"/>
    <d v="2024-01-15T00:00:00"/>
    <s v="Biguanides|Insulin aspart|Insulin isophane-&gt;Insulin isophane"/>
  </r>
  <r>
    <s v="g5.6rh4rOpM"/>
    <x v="30"/>
    <s v="Pacific peoples"/>
    <s v="Biguanides|DPP-4 inhibitors"/>
    <x v="0"/>
    <d v="2022-08-24T00:00:00"/>
    <s v="Biguanides|DPP-4 inhibitors-&gt;GLP-1 agonists-&gt;Biguanides|DPP-4 inhibitors|GLP-1 agonists-&gt;Biguanides-&gt;Biguanides|GLP-1 agonists-&gt;Biguanides|GLP-1 agonists|Insulin glargine-&gt;GLP-1 agonists|Insulin glargine"/>
  </r>
  <r>
    <s v="cZvYVMW93HQ"/>
    <x v="30"/>
    <s v="Pacific peoples"/>
    <s v="Biguanides"/>
    <x v="0"/>
    <d v="2013-05-29T00:00:00"/>
    <s v="Biguanides-&gt;Insulin aspart|Insulin isophane-&gt;Biguanides|Insulin isophane-&gt;Biguanides|Insulin aspart|Insulin isophane-&gt;Insulin isophane-&gt;DPP-4 inhibitors-&gt;Biguanides|DPP-4 inhibitors-&gt;Insulin aspart"/>
  </r>
  <r>
    <s v="czzbqwgRACA"/>
    <x v="30"/>
    <s v="Pacific peoples"/>
    <s v="Biguanides"/>
    <x v="0"/>
    <d v="2020-01-15T00:00:00"/>
    <s v="Biguanides"/>
  </r>
  <r>
    <s v="cyj176i9JKU"/>
    <x v="30"/>
    <s v="Asian"/>
    <s v="Biguanides"/>
    <x v="0"/>
    <d v="2012-03-19T00:00:00"/>
    <s v="Biguanides"/>
  </r>
  <r>
    <s v="CxMivipAo22"/>
    <x v="30"/>
    <s v="Pacific peoples"/>
    <s v="Biguanides"/>
    <x v="0"/>
    <d v="2025-05-29T00:00:00"/>
    <s v="Biguanides"/>
  </r>
  <r>
    <s v="cY1v1zep/kE"/>
    <x v="30"/>
    <s v="Other"/>
    <s v="Biguanides"/>
    <x v="0"/>
    <d v="2011-05-27T00:00:00"/>
    <s v="Biguanides-&gt;Biguanides|Sulfonylureas-&gt;DPP-4 inhibitors-&gt;Biguanides|Insulin glargine-&gt;Insulin glargine-&gt;Insulin lispro-&gt;Biguanides|Insulin lispro-&gt;SGLT-2 inhibitors-&gt;Insulin lispro|SGLT-2 inhibitors"/>
  </r>
  <r>
    <s v="gB3PZRwBiMI"/>
    <x v="30"/>
    <s v="Other"/>
    <s v="Biguanides"/>
    <x v="0"/>
    <d v="2023-12-20T00:00:00"/>
    <s v="Biguanides"/>
  </r>
  <r>
    <s v="Gc3ehSwE5NQ"/>
    <x v="30"/>
    <s v="Other"/>
    <s v="Biguanides"/>
    <x v="0"/>
    <d v="2021-08-04T00:00:00"/>
    <s v="Biguanides"/>
  </r>
  <r>
    <s v="G5NnaFvecck"/>
    <x v="30"/>
    <s v="Asian"/>
    <s v="Biguanides"/>
    <x v="0"/>
    <d v="2022-03-23T00:00:00"/>
    <s v="Biguanides-&gt;Insulin isophane"/>
  </r>
  <r>
    <s v="GhgHG3nE2dw"/>
    <x v="30"/>
    <s v="Pacific peoples"/>
    <s v="Biguanides"/>
    <x v="0"/>
    <d v="2019-05-27T00:00:00"/>
    <s v="Biguanides-&gt;DPP-4 inhibitors-&gt;Biguanides|DPP-4 inhibitors"/>
  </r>
  <r>
    <s v="ggZ.JNBgRTA"/>
    <x v="30"/>
    <s v="Other"/>
    <s v="Biguanides"/>
    <x v="0"/>
    <d v="2014-01-08T00:00:00"/>
    <s v="Biguanides"/>
  </r>
  <r>
    <s v="gEgHNjw3UBA"/>
    <x v="30"/>
    <s v="Asian"/>
    <s v="Biguanides"/>
    <x v="0"/>
    <d v="2020-04-16T00:00:00"/>
    <s v="Biguanides"/>
  </r>
  <r>
    <s v="GenMLM3fCxI"/>
    <x v="30"/>
    <s v="Māori"/>
    <s v="Biguanides|DPP-4 inhibitors"/>
    <x v="0"/>
    <d v="2024-08-09T00:00:00"/>
    <s v="Biguanides|DPP-4 inhibitors"/>
  </r>
  <r>
    <s v="GE2POBZjRDg"/>
    <x v="30"/>
    <s v="Asian"/>
    <s v="Biguanides"/>
    <x v="0"/>
    <d v="2019-11-28T00:00:00"/>
    <s v="Biguanides-&gt;Insulin isophane"/>
  </r>
  <r>
    <s v="CqwG4M2XJhw"/>
    <x v="30"/>
    <s v="Asian"/>
    <s v="Biguanides"/>
    <x v="0"/>
    <d v="2017-02-15T00:00:00"/>
    <s v="Biguanides"/>
  </r>
  <r>
    <s v="cpDGLgOdO3E"/>
    <x v="30"/>
    <s v="Asian"/>
    <s v="Biguanides|Insulin aspart|Insulin isophane"/>
    <x v="0"/>
    <d v="2021-12-23T00:00:00"/>
    <s v="Biguanides|Insulin aspart|Insulin isophane"/>
  </r>
  <r>
    <s v="cL99esNu8Vw"/>
    <x v="30"/>
    <s v="Other"/>
    <s v="Biguanides"/>
    <x v="0"/>
    <d v="2023-02-20T00:00:00"/>
    <s v="Biguanides"/>
  </r>
  <r>
    <s v="CN7aq09zJqo"/>
    <x v="30"/>
    <s v="Asian"/>
    <s v="Biguanides"/>
    <x v="0"/>
    <d v="2025-10-01T00:00:00"/>
    <s v="Biguanides"/>
  </r>
  <r>
    <s v="CKAhZiRKLjs"/>
    <x v="30"/>
    <s v="Pacific peoples"/>
    <s v="Biguanides"/>
    <x v="0"/>
    <d v="2021-03-08T00:00:00"/>
    <s v="Biguanides"/>
  </r>
  <r>
    <s v="9cdBu83z0wM"/>
    <x v="30"/>
    <s v="Pacific peoples"/>
    <s v="Biguanides"/>
    <x v="0"/>
    <d v="2015-11-13T00:00:00"/>
    <s v="Biguanides-&gt;SGLT-2 inhibitors-&gt;GLP-1 agonists-&gt;Biguanides|SGLT-2 inhibitors-&gt;DPP-4 inhibitors|SGLT-2 inhibitors"/>
  </r>
  <r>
    <s v="cd8paTspx8o"/>
    <x v="30"/>
    <s v="Asian"/>
    <s v="Biguanides"/>
    <x v="0"/>
    <d v="2024-03-16T00:00:00"/>
    <s v="Biguanides-&gt;DPP-4 inhibitors|SGLT-2 inhibitors-&gt;DPP-4 inhibitors-&gt;Biguanides|DPP-4 inhibitors|SGLT-2 inhibitors"/>
  </r>
  <r>
    <s v="cd9nC11w4FM"/>
    <x v="30"/>
    <s v="Asian"/>
    <s v="Biguanides|Insulin aspart|Insulin isophane"/>
    <x v="0"/>
    <d v="2022-06-09T00:00:00"/>
    <s v="Biguanides|Insulin aspart|Insulin isophane-&gt;Biguanides"/>
  </r>
  <r>
    <s v="ChAfP3a/J/6"/>
    <x v="30"/>
    <s v="Asian"/>
    <s v="Biguanides"/>
    <x v="0"/>
    <d v="2025-02-18T00:00:00"/>
    <s v="Biguanides"/>
  </r>
  <r>
    <s v="cgmAscD97s2"/>
    <x v="30"/>
    <s v="Asian"/>
    <s v="Biguanides"/>
    <x v="0"/>
    <d v="2019-08-23T00:00:00"/>
    <s v="Biguanides"/>
  </r>
  <r>
    <s v="CFcYTMrYjVY"/>
    <x v="30"/>
    <s v="Other"/>
    <s v="Biguanides|Insulin isophane"/>
    <x v="0"/>
    <d v="2016-07-19T00:00:00"/>
    <s v="Biguanides|Insulin isophane-&gt;Insulin aspart-&gt;Insulin isophane-&gt;Insulin aspart|Insulin isophane"/>
  </r>
  <r>
    <s v="GTsq10vQaj2"/>
    <x v="30"/>
    <s v="Other"/>
    <s v="Biguanides"/>
    <x v="0"/>
    <d v="2015-12-12T00:00:00"/>
    <s v="Biguanides"/>
  </r>
  <r>
    <s v="lj8cRBLeSrc"/>
    <x v="30"/>
    <s v="Asian"/>
    <s v="Biguanides"/>
    <x v="0"/>
    <d v="2020-04-16T00:00:00"/>
    <s v="Biguanides"/>
  </r>
  <r>
    <s v="Lj8ONgjtqdM"/>
    <x v="30"/>
    <s v="Other"/>
    <s v="Biguanides"/>
    <x v="0"/>
    <d v="2025-02-19T00:00:00"/>
    <s v="Biguanides"/>
  </r>
  <r>
    <s v="GPtOg60t./I"/>
    <x v="30"/>
    <s v="Asian"/>
    <s v="Biguanides"/>
    <x v="0"/>
    <d v="2017-05-09T00:00:00"/>
    <s v="Biguanides-&gt;Sulfonylureas-&gt;Biguanides|Sulfonylureas-&gt;Biguanides|DPP-4 inhibitors|Sulfonylureas-&gt;DPP-4 inhibitors|Sulfonylureas-&gt;DPP-4 inhibitors-&gt;Insulin glargine-&gt;GLP-1 agonists|Insulin glargine-&gt;GLP-1 agonists"/>
  </r>
  <r>
    <s v="GQPO5PkqoOw"/>
    <x v="30"/>
    <s v="Pacific peoples"/>
    <s v="Biguanides"/>
    <x v="0"/>
    <d v="2018-05-22T00:00:00"/>
    <s v="Biguanides-&gt;Insulin aspart|Insulin isophane-&gt;Biguanides|Sulfonylureas-&gt;SGLT-2 inhibitors"/>
  </r>
  <r>
    <s v="gJN6bFoyRDo"/>
    <x v="30"/>
    <s v="Pacific peoples"/>
    <s v="Insulin isophane"/>
    <x v="1"/>
    <d v="2021-10-06T00:00:00"/>
    <s v="Insulin isophane-&gt;Biguanides-&gt;Biguanides|Insulin aspart"/>
  </r>
  <r>
    <s v="GLoFtlID6fc"/>
    <x v="30"/>
    <s v="Other"/>
    <s v="Biguanides"/>
    <x v="0"/>
    <d v="2017-05-22T00:00:00"/>
    <s v="Biguanides-&gt;DPP-4 inhibitors-&gt;Biguanides|Insulin aspart|Insulin isophane-&gt;Insulin glargine-&gt;Biguanides|Insulin glargine-&gt;Insulin aspart|Insulin glargine-&gt;Insulin aspart-&gt;Insulin isophane-&gt;Insulin glargine|Insulin isophane-&gt;Biguanides|Insulin aspart-&gt;Biguanides|GLP-1 agonists|Insulin isophane-&gt;GLP-1 agonists|Insulin isophane"/>
  </r>
  <r>
    <s v="GP7Q1euNcOA"/>
    <x v="30"/>
    <s v="Asian"/>
    <s v="Biguanides"/>
    <x v="0"/>
    <d v="2021-10-06T00:00:00"/>
    <s v="Biguanides"/>
  </r>
  <r>
    <s v="GOi7E6YtJHE"/>
    <x v="30"/>
    <s v="Māori"/>
    <s v="Biguanides"/>
    <x v="0"/>
    <d v="2021-01-13T00:00:00"/>
    <s v="Biguanides"/>
  </r>
  <r>
    <s v="lwKTIYBRRn6"/>
    <x v="30"/>
    <s v="Asian"/>
    <s v="Biguanides|Insulin isophane"/>
    <x v="0"/>
    <d v="2025-08-06T00:00:00"/>
    <s v="Biguanides|Insulin isophane-&gt;Biguanides|Insulin aspart|Insulin isophane-&gt;Insulin isophane-&gt;Biguanides-&gt;Insulin aspart"/>
  </r>
  <r>
    <s v="lvGcCGW3NeM"/>
    <x v="30"/>
    <s v="Other"/>
    <s v="Biguanides"/>
    <x v="0"/>
    <d v="2016-06-20T00:00:00"/>
    <s v="Biguanides"/>
  </r>
  <r>
    <s v="lReTmil4dTs"/>
    <x v="30"/>
    <s v="Asian"/>
    <s v="Biguanides"/>
    <x v="0"/>
    <d v="2025-06-03T00:00:00"/>
    <s v="Biguanides"/>
  </r>
  <r>
    <s v="lp7Y.mkF9O6"/>
    <x v="30"/>
    <s v="Other"/>
    <s v="Biguanides"/>
    <x v="0"/>
    <d v="2023-01-17T00:00:00"/>
    <s v="Biguanides"/>
  </r>
  <r>
    <s v="lOOZObaURHY"/>
    <x v="30"/>
    <s v="Other"/>
    <s v="Biguanides"/>
    <x v="0"/>
    <d v="2016-05-13T00:00:00"/>
    <s v="Biguanides"/>
  </r>
  <r>
    <s v="LoQ/hQDk67s"/>
    <x v="30"/>
    <s v="Māori"/>
    <s v="Biguanides"/>
    <x v="0"/>
    <d v="2021-05-20T00:00:00"/>
    <s v="Biguanides"/>
  </r>
  <r>
    <s v="LklanlDLLIM"/>
    <x v="30"/>
    <s v="Other"/>
    <s v="Biguanides"/>
    <x v="0"/>
    <d v="2023-01-24T00:00:00"/>
    <s v="Biguanides"/>
  </r>
  <r>
    <s v="lmtq8414t5E"/>
    <x v="30"/>
    <s v="Asian"/>
    <s v="Biguanides"/>
    <x v="0"/>
    <d v="2024-10-16T00:00:00"/>
    <s v="Biguanides"/>
  </r>
  <r>
    <s v="LL2fgBiHIKg"/>
    <x v="30"/>
    <s v="Pacific peoples"/>
    <s v="Biguanides"/>
    <x v="0"/>
    <d v="2017-10-25T00:00:00"/>
    <s v="Biguanides"/>
  </r>
  <r>
    <s v="Ll3ScFkAH8o"/>
    <x v="30"/>
    <s v="Asian"/>
    <s v="Biguanides"/>
    <x v="0"/>
    <d v="2023-03-21T00:00:00"/>
    <s v="Biguanides-&gt;Insulin aspart"/>
  </r>
  <r>
    <s v="lJm0Iby6Mns"/>
    <x v="30"/>
    <s v="Pacific peoples"/>
    <s v="Biguanides"/>
    <x v="0"/>
    <d v="2020-12-23T00:00:00"/>
    <s v="Biguanides"/>
  </r>
  <r>
    <s v="LjZu2kOkO6A"/>
    <x v="30"/>
    <s v="Asian"/>
    <s v="Biguanides"/>
    <x v="0"/>
    <d v="2015-01-20T00:00:00"/>
    <s v="Biguanides-&gt;SGLT-2 inhibitors"/>
  </r>
  <r>
    <s v="LkBfNSN/3UQ"/>
    <x v="30"/>
    <s v="Asian"/>
    <s v="Biguanides"/>
    <x v="0"/>
    <d v="2016-05-04T00:00:00"/>
    <s v="Biguanides-&gt;Insulin isophane-&gt;Insulin aspart"/>
  </r>
  <r>
    <s v="mdJAaXMEXug"/>
    <x v="30"/>
    <s v="Asian"/>
    <s v="Biguanides"/>
    <x v="0"/>
    <d v="2021-12-10T00:00:00"/>
    <s v="Biguanides-&gt;Insulin aspart|Insulin isophane"/>
  </r>
  <r>
    <s v="mcxfqJFZtGc"/>
    <x v="30"/>
    <s v="Māori"/>
    <s v="Biguanides"/>
    <x v="0"/>
    <d v="2024-09-24T00:00:00"/>
    <s v="Biguanides"/>
  </r>
  <r>
    <s v="MCy2SDbx7lQ"/>
    <x v="30"/>
    <s v="Asian"/>
    <s v="Biguanides"/>
    <x v="0"/>
    <d v="2019-11-13T00:00:00"/>
    <s v="Biguanides-&gt;Insulin isophane|Insulin lispro-&gt;Biguanides|Insulin isophane|Insulin lispro-&gt;Biguanides|Insulin aspart|Insulin isophane-&gt;Insulin aspart|Insulin isophane-&gt;Insulin aspart"/>
  </r>
  <r>
    <s v="MBIpIRV9YOc"/>
    <x v="30"/>
    <s v="Asian"/>
    <s v="Insulin aspart|Insulin isophane"/>
    <x v="1"/>
    <d v="2019-05-13T00:00:00"/>
    <s v="Insulin aspart|Insulin isophane-&gt;Insulin aspart-&gt;Biguanides"/>
  </r>
  <r>
    <s v="MGIl3oNxvSg"/>
    <x v="30"/>
    <s v="Other"/>
    <s v="Biguanides"/>
    <x v="0"/>
    <d v="2020-07-18T00:00:00"/>
    <s v="Biguanides"/>
  </r>
  <r>
    <s v="MFqjddS4lRo"/>
    <x v="30"/>
    <s v="Māori"/>
    <s v="Biguanides"/>
    <x v="0"/>
    <d v="2023-02-20T00:00:00"/>
    <s v="Biguanides-&gt;Insulin glargine-&gt;Insulin aspart"/>
  </r>
  <r>
    <s v="PL9gWkoNwh."/>
    <x v="30"/>
    <s v="Other"/>
    <s v="Biguanides"/>
    <x v="0"/>
    <d v="2024-02-11T00:00:00"/>
    <s v="Biguanides"/>
  </r>
  <r>
    <s v="PHGqSRyWeyY"/>
    <x v="30"/>
    <s v="Pacific peoples"/>
    <s v="Biguanides"/>
    <x v="0"/>
    <d v="2013-12-05T00:00:00"/>
    <s v="Biguanides"/>
  </r>
  <r>
    <s v="PGyEtDbG4xU"/>
    <x v="30"/>
    <s v="Pacific peoples"/>
    <s v="Biguanides"/>
    <x v="0"/>
    <d v="2023-07-17T00:00:00"/>
    <s v="Biguanides-&gt;SGLT-2 inhibitors"/>
  </r>
  <r>
    <s v="m9nkWgJcKTY"/>
    <x v="30"/>
    <s v="Māori"/>
    <s v="Biguanides"/>
    <x v="0"/>
    <d v="2022-11-14T00:00:00"/>
    <s v="Biguanides"/>
  </r>
  <r>
    <s v="LZ4AzAqKNjY"/>
    <x v="30"/>
    <s v="Māori"/>
    <s v="Insulin aspart|Insulin isophane"/>
    <x v="1"/>
    <d v="2015-06-11T00:00:00"/>
    <s v="Insulin aspart|Insulin isophane-&gt;Biguanides-&gt;Biguanides|Insulin isophane-&gt;Insulin isophane-&gt;Biguanides|Insulin aspart|Insulin isophane-&gt;Biguanides|DPP-4 inhibitors-&gt;DPP-4 inhibitors-&gt;DPP-4 inhibitors|Insulin aspart|Insulin isophane"/>
  </r>
  <r>
    <s v="ly0kdULCGWY"/>
    <x v="30"/>
    <s v="Pacific peoples"/>
    <s v="Biguanides"/>
    <x v="0"/>
    <d v="2013-06-18T00:00:00"/>
    <s v="Biguanides-&gt;Biguanides|Sulfonylureas-&gt;Biguanides|Insulin glargine-&gt;Insulin glargine-&gt;Insulin aspart-&gt;Biguanides|Insulin aspart-&gt;Biguanides|DPP-4 inhibitors-&gt;DPP-4 inhibitors-&gt;Biguanides|DPP-4 inhibitors|Insulin glargine-&gt;SGLT-2 inhibitors-&gt;DPP-4 inhibitors|Insulin glargine-&gt;DPP-4 inhibitors|Insulin glargine|SGLT-2 inhibitors-&gt;Insulin glargine|SGLT-2 inhibitors-&gt;Biguanides|Insulin glargine|SGLT-2 inhibitors-&gt;Biguanides|GLP-1 agonists-&gt;GLP-1 agonists-&gt;Insulin aspart|SGLT-2 inhibitors"/>
  </r>
  <r>
    <s v="m3BYbcHpzwE"/>
    <x v="30"/>
    <s v="Other"/>
    <s v="Biguanides"/>
    <x v="0"/>
    <d v="2014-03-01T00:00:00"/>
    <s v="Biguanides"/>
  </r>
  <r>
    <s v="m3HnMsiWllU"/>
    <x v="30"/>
    <s v="Pacific peoples"/>
    <s v="Biguanides|Insulin isophane"/>
    <x v="0"/>
    <d v="2020-04-14T00:00:00"/>
    <s v="Biguanides|Insulin isophane-&gt;Insulin isophane-&gt;Biguanides|Insulin glargine-&gt;DPP-4 inhibitors|Insulin glargine-&gt;DPP-4 inhibitors|SGLT-2 inhibitors-&gt;DPP-4 inhibitors"/>
  </r>
  <r>
    <s v="m0XTNtpInZQ"/>
    <x v="30"/>
    <s v="Other"/>
    <s v="Biguanides"/>
    <x v="0"/>
    <d v="2014-07-22T00:00:00"/>
    <s v="Biguanides"/>
  </r>
  <r>
    <s v="M1U0FhAa/Yg"/>
    <x v="30"/>
    <s v="Other"/>
    <s v="Biguanides"/>
    <x v="0"/>
    <d v="2017-09-19T00:00:00"/>
    <s v="Biguanides"/>
  </r>
  <r>
    <s v="prOoXmXcPro"/>
    <x v="30"/>
    <s v="Asian"/>
    <s v="Biguanides"/>
    <x v="0"/>
    <d v="2018-04-11T00:00:00"/>
    <s v="Biguanides-&gt;Insulin aspart|Insulin isophane"/>
  </r>
  <r>
    <s v="ptTjFsM9AKI"/>
    <x v="30"/>
    <s v="Other"/>
    <s v="Biguanides"/>
    <x v="0"/>
    <d v="2012-03-14T00:00:00"/>
    <s v="Biguanides-&gt;Sulfonylureas-&gt;Insulin isophane with insulin neutral-&gt;Insulin glargine-&gt;Biguanides|Insulin glargine-&gt;Biguanides|Sulfonylureas-&gt;DPP-4 inhibitors-&gt;Biguanides|DPP-4 inhibitors|Sulfonylureas-&gt;GLP-1 agonists|Sulfonylureas-&gt;GLP-1 agonists-&gt;Biguanides|GLP-1 agonists|Sulfonylureas-&gt;Biguanides|Insulin aspart|Insulin glargine-&gt;Insulin aspart|Insulin glargine-&gt;Insulin aspart"/>
  </r>
  <r>
    <s v="PsQsIrFd.72"/>
    <x v="30"/>
    <s v="Asian"/>
    <s v="Biguanides"/>
    <x v="0"/>
    <d v="2012-10-03T00:00:00"/>
    <s v="Biguanides-&gt;Biguanides|Insulin isophane|Insulin lispro-&gt;Insulin isophane|Insulin lispro-&gt;Insulin lispro-&gt;Biguanides|SGLT-2 inhibitors-&gt;DPP-4 inhibitors-&gt;Sulfonylureas-&gt;Biguanides|Sulfonylureas"/>
  </r>
  <r>
    <s v="PpuIcS.o4CY"/>
    <x v="30"/>
    <s v="Asian"/>
    <s v="Biguanides"/>
    <x v="0"/>
    <d v="2022-02-28T00:00:00"/>
    <s v="Biguanides-&gt;DPP-4 inhibitors-&gt;SGLT-2 inhibitors|Sulfonylureas-&gt;DPP-4 inhibitors|SGLT-2 inhibitors|Sulfonylureas-&gt;DPP-4 inhibitors|Sulfonylureas-&gt;DPP-4 inhibitors|Insulin glargine|SGLT-2 inhibitors|Sulfonylureas-&gt;DPP-4 inhibitors|Insulin glargine-&gt;DPP-4 inhibitors|Insulin glargine|SGLT-2 inhibitors"/>
  </r>
  <r>
    <s v="poXLTrqVafo"/>
    <x v="30"/>
    <s v="Asian"/>
    <s v="Biguanides"/>
    <x v="0"/>
    <d v="2020-07-22T00:00:00"/>
    <s v="Biguanides-&gt;Biguanides|Insulin aspart|Insulin isophane-&gt;Insulin aspart|Insulin isophane-&gt;Insulin isophane-&gt;Insulin isophane|Insulin lispro"/>
  </r>
  <r>
    <s v="PXm2EgGG4/s"/>
    <x v="30"/>
    <s v="Other"/>
    <s v="Biguanides"/>
    <x v="0"/>
    <d v="2023-10-30T00:00:00"/>
    <s v="Biguanides"/>
  </r>
  <r>
    <s v="pwkiPfI4WTQ"/>
    <x v="30"/>
    <s v="Asian"/>
    <s v="Biguanides"/>
    <x v="0"/>
    <d v="2011-01-06T00:00:00"/>
    <s v="Biguanides"/>
  </r>
  <r>
    <s v="TjKJkcsHoEE"/>
    <x v="30"/>
    <s v="Asian"/>
    <s v="Insulin glargine"/>
    <x v="1"/>
    <d v="2024-04-09T00:00:00"/>
    <s v="Insulin glargine-&gt;Insulin aspart-&gt;Biguanides|Insulin glargine-&gt;Biguanides"/>
  </r>
  <r>
    <s v="TIumvC7/5jc"/>
    <x v="30"/>
    <s v="Asian"/>
    <s v="Biguanides"/>
    <x v="0"/>
    <d v="2014-12-17T00:00:00"/>
    <s v="Biguanides-&gt;Insulin isophane-&gt;Biguanides|Insulin aspart|Insulin isophane"/>
  </r>
  <r>
    <s v="Tg0dDWz//sw"/>
    <x v="30"/>
    <s v="Asian"/>
    <s v="Biguanides"/>
    <x v="0"/>
    <d v="2011-11-23T00:00:00"/>
    <s v="Biguanides"/>
  </r>
  <r>
    <s v="TFXsxl/K81Q"/>
    <x v="30"/>
    <s v="Asian"/>
    <s v="Biguanides"/>
    <x v="0"/>
    <d v="2013-10-15T00:00:00"/>
    <s v="Biguanides"/>
  </r>
  <r>
    <s v="tnKfqweW3SA"/>
    <x v="30"/>
    <s v="Other"/>
    <s v="Biguanides"/>
    <x v="0"/>
    <d v="2024-04-23T00:00:00"/>
    <s v="Biguanides"/>
  </r>
  <r>
    <s v="tl/5cmj0TwE"/>
    <x v="30"/>
    <s v="Asian"/>
    <s v="Biguanides|Insulin isophane"/>
    <x v="0"/>
    <d v="2025-06-24T00:00:00"/>
    <s v="Biguanides|Insulin isophane-&gt;Insulin isophane"/>
  </r>
  <r>
    <s v="TKQoA8TZVro"/>
    <x v="30"/>
    <s v="Pacific peoples"/>
    <s v="Biguanides"/>
    <x v="0"/>
    <d v="2014-08-28T00:00:00"/>
    <s v="Biguanides"/>
  </r>
  <r>
    <s v="TUEderIRmpo"/>
    <x v="30"/>
    <s v="Asian"/>
    <s v="Biguanides|Insulin isophane"/>
    <x v="0"/>
    <d v="2021-01-20T00:00:00"/>
    <s v="Biguanides|Insulin isophane-&gt;Insulin isophane-&gt;Biguanides"/>
  </r>
  <r>
    <s v="trmg2HDAjmM"/>
    <x v="30"/>
    <s v="Other"/>
    <s v="Biguanides"/>
    <x v="0"/>
    <d v="2025-02-20T00:00:00"/>
    <s v="Biguanides"/>
  </r>
  <r>
    <s v="tY4KYxdnx2E"/>
    <x v="30"/>
    <s v="Other"/>
    <s v="Biguanides"/>
    <x v="0"/>
    <d v="2025-10-02T00:00:00"/>
    <s v="Biguanides"/>
  </r>
  <r>
    <s v="U2iUlTUmV5M"/>
    <x v="30"/>
    <s v="Māori"/>
    <s v="Insulin isophane"/>
    <x v="1"/>
    <d v="2019-10-17T00:00:00"/>
    <s v="Insulin isophane-&gt;Biguanides-&gt;Biguanides|GLP-1 agonists-&gt;GLP-1 agonists-&gt;Biguanides|SGLT-2 inhibitors-&gt;SGLT-2 inhibitors-&gt;GLP-1 agonists|SGLT-2 inhibitors-&gt;Insulin isophane|SGLT-2 inhibitors"/>
  </r>
  <r>
    <s v="U0gRLegFoT."/>
    <x v="30"/>
    <s v="Other"/>
    <s v="Insulin lispro"/>
    <x v="1"/>
    <d v="2013-12-20T00:00:00"/>
    <s v="Insulin lispro-&gt;Biguanides-&gt;GLP-1 agonists-&gt;DPP-4 inhibitors-&gt;SGLT-2 inhibitors-&gt;DPP-4 inhibitors|SGLT-2 inhibitors"/>
  </r>
  <r>
    <s v=".120YUIaWJk"/>
    <x v="30"/>
    <s v="Pacific peoples"/>
    <s v="Biguanides"/>
    <x v="0"/>
    <d v="2025-11-07T00:00:00"/>
    <s v="Biguanides"/>
  </r>
  <r>
    <s v="xXrTXgo/Rk2"/>
    <x v="30"/>
    <s v="Other"/>
    <s v="Biguanides"/>
    <x v="0"/>
    <d v="2019-08-20T00:00:00"/>
    <s v="Biguanides"/>
  </r>
  <r>
    <s v="xrGejdZID36"/>
    <x v="30"/>
    <s v="Pacific peoples"/>
    <s v="Biguanides"/>
    <x v="0"/>
    <d v="2020-06-18T00:00:00"/>
    <s v="Biguanides-&gt;DPP-4 inhibitors"/>
  </r>
  <r>
    <s v="xrpmDuqE2O2"/>
    <x v="30"/>
    <s v="Asian"/>
    <s v="Biguanides"/>
    <x v="0"/>
    <d v="2022-10-28T00:00:00"/>
    <s v="Biguanides-&gt;DPP-4 inhibitors"/>
  </r>
  <r>
    <s v=".8MP9RQjQ/g"/>
    <x v="30"/>
    <s v="Māori"/>
    <s v="Biguanides"/>
    <x v="0"/>
    <d v="2025-03-06T00:00:00"/>
    <s v="Biguanides"/>
  </r>
  <r>
    <s v=".APa182s2KA"/>
    <x v="30"/>
    <s v="Other"/>
    <s v="Biguanides"/>
    <x v="0"/>
    <d v="2016-04-19T00:00:00"/>
    <s v="Biguanides"/>
  </r>
  <r>
    <s v=".iMrYPwOYWI"/>
    <x v="30"/>
    <s v="Pacific peoples"/>
    <s v="Insulin aspart|Insulin isophane"/>
    <x v="1"/>
    <d v="2014-11-14T00:00:00"/>
    <s v="Insulin aspart|Insulin isophane-&gt;Insulin glargine-&gt;Insulin aspart|Insulin glargine-&gt;Insulin aspart-&gt;Biguanides-&gt;Biguanides|Insulin aspart|Insulin glargine-&gt;DPP-4 inhibitors-&gt;Biguanides|Insulin glargine"/>
  </r>
  <r>
    <s v=".FaUM1b.I72"/>
    <x v="30"/>
    <s v="Pacific peoples"/>
    <s v="Biguanides"/>
    <x v="0"/>
    <d v="2025-11-20T00:00:00"/>
    <s v="Biguanides-&gt;SGLT-2 inhibitors"/>
  </r>
  <r>
    <s v=".dxtPrtP4kE"/>
    <x v="30"/>
    <s v="Māori"/>
    <s v="Biguanides"/>
    <x v="0"/>
    <d v="2018-06-27T00:00:00"/>
    <s v="Biguanides-&gt;DPP-4 inhibitors-&gt;Biguanides|GLP-1 agonists-&gt;GLP-1 agonists-&gt;DPP-4 inhibitors|GLP-1 agonists-&gt;Biguanides|DPP-4 inhibitors"/>
  </r>
  <r>
    <s v=".lQwcAmSWEM"/>
    <x v="30"/>
    <s v="Pacific peoples"/>
    <s v="DPP-4 inhibitors"/>
    <x v="0"/>
    <d v="2022-12-01T00:00:00"/>
    <s v="DPP-4 inhibitors-&gt;SGLT-2 inhibitors"/>
  </r>
  <r>
    <s v="XLsFLFnOWbQ"/>
    <x v="30"/>
    <s v="Other"/>
    <s v="Biguanides"/>
    <x v="0"/>
    <d v="2016-12-01T00:00:00"/>
    <s v="Biguanides"/>
  </r>
  <r>
    <s v="XMaYjjdLatA"/>
    <x v="30"/>
    <s v="Asian"/>
    <s v="Biguanides"/>
    <x v="0"/>
    <d v="2025-07-17T00:00:00"/>
    <s v="Biguanides"/>
  </r>
  <r>
    <s v="Xl64RbgWSFE"/>
    <x v="30"/>
    <s v="Pacific peoples"/>
    <s v="Biguanides"/>
    <x v="0"/>
    <d v="2025-08-22T00:00:00"/>
    <s v="Biguanides"/>
  </r>
  <r>
    <s v="xkV0rBnHutI"/>
    <x v="30"/>
    <s v="Pacific peoples"/>
    <s v="Biguanides"/>
    <x v="0"/>
    <d v="2018-11-18T00:00:00"/>
    <s v="Biguanides-&gt;Insulin aspart|Insulin isophane-&gt;Insulin isophane"/>
  </r>
  <r>
    <s v="XjydXKRftiw"/>
    <x v="30"/>
    <s v="Māori"/>
    <s v="Insulin isophane"/>
    <x v="1"/>
    <d v="2021-09-14T00:00:00"/>
    <s v="Insulin isophane-&gt;Biguanides"/>
  </r>
  <r>
    <s v="XKIYIYc51hA"/>
    <x v="30"/>
    <s v="Other"/>
    <s v="Biguanides"/>
    <x v="0"/>
    <d v="2024-03-11T00:00:00"/>
    <s v="Biguanides"/>
  </r>
  <r>
    <s v="XkjLBo3yhzs"/>
    <x v="30"/>
    <s v="Other"/>
    <s v="Biguanides"/>
    <x v="0"/>
    <d v="2018-04-12T00:00:00"/>
    <s v="Biguanides"/>
  </r>
  <r>
    <s v="xjS2QYDCmEE"/>
    <x v="30"/>
    <s v="Other"/>
    <s v="Biguanides"/>
    <x v="0"/>
    <d v="2014-07-29T00:00:00"/>
    <s v="Biguanides"/>
  </r>
  <r>
    <s v="XhpeZhIuCSw"/>
    <x v="30"/>
    <s v="Asian"/>
    <s v="Biguanides|Insulin isophane"/>
    <x v="0"/>
    <d v="2013-08-15T00:00:00"/>
    <s v="Biguanides|Insulin isophane"/>
  </r>
  <r>
    <s v="xHqSiimzZXY"/>
    <x v="30"/>
    <s v="Asian"/>
    <s v="Biguanides"/>
    <x v="0"/>
    <d v="2016-07-13T00:00:00"/>
    <s v="Biguanides"/>
  </r>
  <r>
    <s v="xF8Reogx8Rk"/>
    <x v="30"/>
    <s v="Asian"/>
    <s v="Biguanides"/>
    <x v="0"/>
    <d v="2018-11-16T00:00:00"/>
    <s v="Biguanides-&gt;Insulin isophane-&gt;Insulin aspart-&gt;Biguanides|Insulin aspart"/>
  </r>
  <r>
    <s v="Xg7puZL/Omc"/>
    <x v="30"/>
    <s v="Other"/>
    <s v="Biguanides"/>
    <x v="0"/>
    <d v="2024-08-22T00:00:00"/>
    <s v="Biguanides"/>
  </r>
  <r>
    <s v="XG4pku.p0/A"/>
    <x v="30"/>
    <s v="Other"/>
    <s v="Biguanides"/>
    <x v="0"/>
    <d v="2017-06-10T00:00:00"/>
    <s v="Biguanides"/>
  </r>
  <r>
    <s v="xDlfaii9UA6"/>
    <x v="30"/>
    <s v="Māori"/>
    <s v="Biguanides|SGLT-2 inhibitors"/>
    <x v="0"/>
    <d v="2024-09-12T00:00:00"/>
    <s v="Biguanides|SGLT-2 inhibitors-&gt;Biguanides"/>
  </r>
  <r>
    <s v="XdG/MBBIY0Y"/>
    <x v="30"/>
    <s v="Pacific peoples"/>
    <s v="SGLT-2 inhibitors"/>
    <x v="0"/>
    <d v="2025-07-01T00:00:00"/>
    <s v="SGLT-2 inhibitors"/>
  </r>
  <r>
    <s v="xB7rmE2M2Yk"/>
    <x v="30"/>
    <s v="Other"/>
    <s v="Biguanides"/>
    <x v="0"/>
    <d v="2021-04-09T00:00:00"/>
    <s v="Biguanides"/>
  </r>
  <r>
    <s v="x96GLUU8Mxc"/>
    <x v="30"/>
    <s v="Other"/>
    <s v="Biguanides"/>
    <x v="0"/>
    <d v="2014-01-29T00:00:00"/>
    <s v="Biguanides"/>
  </r>
  <r>
    <s v="u7GfDk7Kny2"/>
    <x v="30"/>
    <s v="Asian"/>
    <s v="DPP-4 inhibitors"/>
    <x v="0"/>
    <d v="2025-06-04T00:00:00"/>
    <s v="DPP-4 inhibitors"/>
  </r>
  <r>
    <s v="U6p484QGehs"/>
    <x v="30"/>
    <s v="Pacific peoples"/>
    <s v="Biguanides"/>
    <x v="0"/>
    <d v="2015-10-01T00:00:00"/>
    <s v="Biguanides-&gt;Insulin aspart-&gt;Insulin isophane-&gt;DPP-4 inhibitors-&gt;GLP-1 agonists-&gt;DPP-4 inhibitors|GLP-1 agonists"/>
  </r>
  <r>
    <s v="u8.O.UvsCt6"/>
    <x v="30"/>
    <s v="Pacific peoples"/>
    <s v="Biguanides"/>
    <x v="0"/>
    <d v="2017-09-27T00:00:00"/>
    <s v="Biguanides"/>
  </r>
  <r>
    <s v="ual0raRrpUk"/>
    <x v="30"/>
    <s v="Asian"/>
    <s v="Biguanides"/>
    <x v="0"/>
    <d v="2019-10-17T00:00:00"/>
    <s v="Biguanides"/>
  </r>
  <r>
    <s v="YpLJITvR0aA"/>
    <x v="30"/>
    <s v="Pacific peoples"/>
    <s v="Biguanides"/>
    <x v="0"/>
    <d v="2014-02-22T00:00:00"/>
    <s v="Biguanides"/>
  </r>
  <r>
    <s v="yLlnpwWckIg"/>
    <x v="30"/>
    <s v="Māori"/>
    <s v="Biguanides"/>
    <x v="0"/>
    <d v="2015-06-09T00:00:00"/>
    <s v="Biguanides"/>
  </r>
  <r>
    <s v="yNSAkRklPDo"/>
    <x v="30"/>
    <s v="Other"/>
    <s v="Biguanides"/>
    <x v="0"/>
    <d v="2023-05-10T00:00:00"/>
    <s v="Biguanides-&gt;Insulin isophane-&gt;Insulin aspart|Insulin isophane"/>
  </r>
  <r>
    <s v="Yviae//ndfw"/>
    <x v="30"/>
    <s v="Other"/>
    <s v="Biguanides"/>
    <x v="0"/>
    <d v="2012-05-03T00:00:00"/>
    <s v="Biguanides-&gt;Sulfonylureas-&gt;Biguanides|Sulfonylureas-&gt;DPP-4 inhibitors-&gt;SGLT-2 inhibitors-&gt;DPP-4 inhibitors|SGLT-2 inhibitors"/>
  </r>
  <r>
    <s v="YvHaZKbXZSk"/>
    <x v="30"/>
    <s v="Other"/>
    <s v="Biguanides"/>
    <x v="0"/>
    <d v="2013-09-12T00:00:00"/>
    <s v="Biguanides"/>
  </r>
  <r>
    <s v="YUcoQh0JQDY"/>
    <x v="30"/>
    <s v="Other"/>
    <s v="Biguanides"/>
    <x v="0"/>
    <d v="2024-05-22T00:00:00"/>
    <s v="Biguanides"/>
  </r>
  <r>
    <s v="yUWZ/0SuZWk"/>
    <x v="30"/>
    <s v="Asian"/>
    <s v="Insulin aspart|Insulin isophane"/>
    <x v="1"/>
    <d v="2015-02-12T00:00:00"/>
    <s v="Insulin aspart|Insulin isophane-&gt;Biguanides-&gt;Biguanides|Insulin aspart|Insulin isophane-&gt;Insulin aspart-&gt;DPP-4 inhibitors-&gt;Sulfonylureas-&gt;GLP-1 agonists"/>
  </r>
  <r>
    <s v="ySuOcrlQM0Q"/>
    <x v="30"/>
    <s v="Other"/>
    <s v="Insulin glargine"/>
    <x v="1"/>
    <d v="2011-11-03T00:00:00"/>
    <s v="Insulin glargine-&gt;Insulin aspart-&gt;Insulin aspart|Insulin glargine-&gt;Biguanides|Insulin aspart|Insulin glargine-&gt;Biguanides-&gt;Biguanides|Insulin glargine-&gt;Biguanides|Insulin aspart"/>
  </r>
  <r>
    <s v="Ytk2PW/v3y6"/>
    <x v="30"/>
    <s v="Other"/>
    <s v="Biguanides"/>
    <x v="0"/>
    <d v="2011-09-22T00:00:00"/>
    <s v="Biguanides"/>
  </r>
  <r>
    <s v="ytnGusJbrJE"/>
    <x v="30"/>
    <s v="Pacific peoples"/>
    <s v="Biguanides"/>
    <x v="0"/>
    <d v="2024-09-30T00:00:00"/>
    <s v="Biguanides"/>
  </r>
  <r>
    <s v="YKxSitxmCe2"/>
    <x v="30"/>
    <s v="Pacific peoples"/>
    <s v="Biguanides"/>
    <x v="0"/>
    <d v="2017-01-27T00:00:00"/>
    <s v="Biguanides-&gt;Biguanides|Sulfonylureas-&gt;DPP-4 inhibitors|Sulfonylureas-&gt;DPP-4 inhibitors-&gt;SGLT-2 inhibitors-&gt;DPP-4 inhibitors|SGLT-2 inhibitors|Sulfonylureas-&gt;Sulfonylureas-&gt;Biguanides|GLP-1 agonists-&gt;Biguanides|GLP-1 agonists|Sulfonylureas-&gt;Biguanides|SGLT-2 inhibitors|Sulfonylureas-&gt;Insulin glargine|SGLT-2 inhibitors-&gt;Insulin glargine|SGLT-2 inhibitors|Sulfonylureas-&gt;Biguanides|Insulin glargine|SGLT-2 inhibitors|Sulfonylureas-&gt;Biguanides|Insulin glargine-&gt;GLP-1 agonists-&gt;Biguanides|GLP-1 agonists|Insulin glargine"/>
  </r>
  <r>
    <s v="YKYjsXveOMs"/>
    <x v="30"/>
    <s v="Other"/>
    <s v="Biguanides"/>
    <x v="0"/>
    <d v="2025-09-23T00:00:00"/>
    <s v="Biguanides-&gt;Insulin glargine"/>
  </r>
  <r>
    <s v="YITMMtsWmLs"/>
    <x v="30"/>
    <s v="Other"/>
    <s v="Biguanides"/>
    <x v="0"/>
    <d v="2020-07-03T00:00:00"/>
    <s v="Biguanides"/>
  </r>
  <r>
    <s v="yHBkziHRt1g"/>
    <x v="30"/>
    <s v="Other"/>
    <s v="Biguanides"/>
    <x v="0"/>
    <d v="2017-09-06T00:00:00"/>
    <s v="Biguanides"/>
  </r>
  <r>
    <s v="yc1f.mE53ug"/>
    <x v="30"/>
    <s v="Pacific peoples"/>
    <s v="Biguanides"/>
    <x v="0"/>
    <d v="2017-07-31T00:00:00"/>
    <s v="Biguanides"/>
  </r>
  <r>
    <s v="YeDL6yuu4bY"/>
    <x v="30"/>
    <s v="Other"/>
    <s v="Biguanides"/>
    <x v="0"/>
    <d v="2011-11-02T00:00:00"/>
    <s v="Biguanides"/>
  </r>
  <r>
    <s v="vezwlVQZlZY"/>
    <x v="30"/>
    <s v="Other"/>
    <s v="Biguanides"/>
    <x v="0"/>
    <d v="2025-01-20T00:00:00"/>
    <s v="Biguanides"/>
  </r>
  <r>
    <s v="VamT4zx1/XA"/>
    <x v="30"/>
    <s v="Asian"/>
    <s v="Biguanides"/>
    <x v="0"/>
    <d v="2012-09-22T00:00:00"/>
    <s v="Biguanides-&gt;DPP-4 inhibitors-&gt;Sulfonylureas-&gt;DPP-4 inhibitors|Sulfonylureas"/>
  </r>
  <r>
    <s v="vcVhdWcrwKQ"/>
    <x v="30"/>
    <s v="Other"/>
    <s v="Biguanides"/>
    <x v="0"/>
    <d v="2017-11-13T00:00:00"/>
    <s v="Biguanides"/>
  </r>
  <r>
    <s v="vbtVn.pWDQ2"/>
    <x v="30"/>
    <s v="Other"/>
    <s v="Biguanides"/>
    <x v="0"/>
    <d v="2020-03-25T00:00:00"/>
    <s v="Biguanides"/>
  </r>
  <r>
    <s v="UX9XEXjGfI2"/>
    <x v="30"/>
    <s v="Other"/>
    <s v="Biguanides"/>
    <x v="0"/>
    <d v="2014-10-28T00:00:00"/>
    <s v="Biguanides-&gt;Sulfonylureas"/>
  </r>
  <r>
    <s v="uzXMQm6mcws"/>
    <x v="30"/>
    <s v="Māori"/>
    <s v="Biguanides"/>
    <x v="0"/>
    <d v="2023-03-06T00:00:00"/>
    <s v="Biguanides"/>
  </r>
  <r>
    <s v="v.iZj3fYtwE"/>
    <x v="30"/>
    <s v="Pacific peoples"/>
    <s v="Biguanides"/>
    <x v="0"/>
    <d v="2022-02-01T00:00:00"/>
    <s v="Biguanides"/>
  </r>
  <r>
    <s v="v9ELOrm03rQ"/>
    <x v="30"/>
    <s v="Asian"/>
    <s v="Biguanides|Insulin aspart|Insulin isophane"/>
    <x v="0"/>
    <d v="2014-10-01T00:00:00"/>
    <s v="Biguanides|Insulin aspart|Insulin isophane-&gt;Insulin aspart|Insulin isophane"/>
  </r>
  <r>
    <s v="v9PVSHSDIY6"/>
    <x v="30"/>
    <s v="Asian"/>
    <s v="Biguanides"/>
    <x v="0"/>
    <d v="2017-07-11T00:00:00"/>
    <s v="Biguanides"/>
  </r>
  <r>
    <s v="v7ek9N9GXbQ"/>
    <x v="30"/>
    <s v="Asian"/>
    <s v="Biguanides"/>
    <x v="0"/>
    <d v="2024-04-08T00:00:00"/>
    <s v="Biguanides"/>
  </r>
  <r>
    <s v="V3MCv0TI7JQ"/>
    <x v="30"/>
    <s v="Pacific peoples"/>
    <s v="Biguanides"/>
    <x v="0"/>
    <d v="2023-11-01T00:00:00"/>
    <s v="Biguanides"/>
  </r>
  <r>
    <s v="rO/5YWz44VA"/>
    <x v="30"/>
    <s v="Māori"/>
    <s v="Insulin isophane"/>
    <x v="1"/>
    <d v="2018-11-24T00:00:00"/>
    <s v="Insulin isophane-&gt;Biguanides-&gt;SGLT-2 inhibitors-&gt;DPP-4 inhibitors|Insulin glargine|SGLT-2 inhibitors-&gt;Insulin glargine-&gt;DPP-4 inhibitors|Insulin glargine-&gt;DPP-4 inhibitors|SGLT-2 inhibitors-&gt;GLP-1 agonists-&gt;Insulin glargine|SGLT-2 inhibitors-&gt;DPP-4 inhibitors"/>
  </r>
  <r>
    <s v="uiEesg6E6bw"/>
    <x v="30"/>
    <s v="Asian"/>
    <s v="Biguanides"/>
    <x v="0"/>
    <d v="2014-08-18T00:00:00"/>
    <s v="Biguanides"/>
  </r>
  <r>
    <s v="rNXk2tjtJaY"/>
    <x v="30"/>
    <s v="Pacific peoples"/>
    <s v="Biguanides"/>
    <x v="0"/>
    <d v="2015-05-10T00:00:00"/>
    <s v="Biguanides"/>
  </r>
  <r>
    <s v="RN7A3fVhGeg"/>
    <x v="30"/>
    <s v="Māori"/>
    <s v="Biguanides"/>
    <x v="0"/>
    <d v="2025-06-03T00:00:00"/>
    <s v="Biguanides"/>
  </r>
  <r>
    <s v="rlE5GLTrI2E"/>
    <x v="30"/>
    <s v="Māori"/>
    <s v="Biguanides"/>
    <x v="0"/>
    <d v="2019-11-04T00:00:00"/>
    <s v="Biguanides"/>
  </r>
  <r>
    <s v="rM.Y3J7Grsw"/>
    <x v="30"/>
    <s v="Asian"/>
    <s v="Biguanides"/>
    <x v="0"/>
    <d v="2016-02-23T00:00:00"/>
    <s v="Biguanides"/>
  </r>
  <r>
    <s v="RfW5hjkj8gY"/>
    <x v="30"/>
    <s v="Asian"/>
    <s v="Biguanides"/>
    <x v="0"/>
    <d v="2015-08-14T00:00:00"/>
    <s v="Biguanides-&gt;DPP-4 inhibitors-&gt;DPP-4 inhibitors|SGLT-2 inhibitors-&gt;SGLT-2 inhibitors-&gt;DPP-4 inhibitors|GLP-1 agonists-&gt;GLP-1 agonists-&gt;Biguanides|GLP-1 agonists"/>
  </r>
  <r>
    <s v="rGQe61QQO32"/>
    <x v="30"/>
    <s v="Other"/>
    <s v="Biguanides"/>
    <x v="0"/>
    <d v="2025-08-14T00:00:00"/>
    <s v="Biguanides"/>
  </r>
  <r>
    <s v="rGy9iFHobWY"/>
    <x v="30"/>
    <s v="Asian"/>
    <s v="Biguanides"/>
    <x v="0"/>
    <d v="2025-03-05T00:00:00"/>
    <s v="Biguanides"/>
  </r>
  <r>
    <s v="RjuaVQnvtzw"/>
    <x v="30"/>
    <s v="Māori"/>
    <s v="Biguanides"/>
    <x v="0"/>
    <d v="2021-05-21T00:00:00"/>
    <s v="Biguanides-&gt;SGLT-2 inhibitors-&gt;Insulin glargine-&gt;GLP-1 agonists|Insulin glargine-&gt;GLP-1 agonists-&gt;Biguanides|GLP-1 agonists|Insulin glargine-&gt;Biguanides|Insulin glargine-&gt;Insulin glulisine-&gt;Biguanides|Insulin glargine|Insulin glulisine-&gt;Insulin glargine|Insulin glulisine-&gt;GLP-1 agonists|Insulin glulisine-&gt;GLP-1 agonists|Insulin glargine|Insulin glulisine-&gt;Biguanides|GLP-1 agonists|Insulin glargine|Insulin glulisine"/>
  </r>
  <r>
    <s v="riEizEKR2mo"/>
    <x v="30"/>
    <s v="Asian"/>
    <s v="Biguanides"/>
    <x v="0"/>
    <d v="2021-05-12T00:00:00"/>
    <s v="Biguanides-&gt;Insulin aspart|Insulin isophane"/>
  </r>
  <r>
    <s v="rjS4NlUgdqY"/>
    <x v="30"/>
    <s v="Asian"/>
    <s v="Biguanides"/>
    <x v="0"/>
    <d v="2018-06-13T00:00:00"/>
    <s v="Biguanides"/>
  </r>
  <r>
    <s v="UPHBRwLVIvo"/>
    <x v="30"/>
    <s v="Māori"/>
    <s v="Biguanides"/>
    <x v="0"/>
    <d v="2022-05-23T00:00:00"/>
    <s v="Biguanides"/>
  </r>
  <r>
    <s v="Up3QKkQYhSA"/>
    <x v="30"/>
    <s v="Māori"/>
    <s v="Biguanides"/>
    <x v="0"/>
    <d v="2016-01-13T00:00:00"/>
    <s v="Biguanides"/>
  </r>
  <r>
    <s v="Uo5WL4Ff5mc"/>
    <x v="30"/>
    <s v="Asian"/>
    <s v="Biguanides"/>
    <x v="0"/>
    <d v="2013-01-09T00:00:00"/>
    <s v="Biguanides-&gt;Biguanides|Insulin isophane-&gt;Insulin isophane-&gt;Insulin aspart-&gt;Insulin aspart|Insulin isophane"/>
  </r>
  <r>
    <s v="uNLYCxGJE4o"/>
    <x v="30"/>
    <s v="Asian"/>
    <s v="Biguanides"/>
    <x v="0"/>
    <d v="2025-05-13T00:00:00"/>
    <s v="Biguanides-&gt;DPP-4 inhibitors"/>
  </r>
  <r>
    <s v="UnKN0fTs2YM"/>
    <x v="30"/>
    <s v="Pacific peoples"/>
    <s v="Biguanides"/>
    <x v="0"/>
    <d v="2022-05-16T00:00:00"/>
    <s v="Biguanides"/>
  </r>
  <r>
    <s v="uO.IYCp1wNY"/>
    <x v="30"/>
    <s v="Other"/>
    <s v="Biguanides"/>
    <x v="0"/>
    <d v="2014-07-11T00:00:00"/>
    <s v="Biguanides"/>
  </r>
  <r>
    <s v="uIwMkCk5xYc"/>
    <x v="30"/>
    <s v="Māori"/>
    <s v="Biguanides"/>
    <x v="0"/>
    <d v="2022-05-27T00:00:00"/>
    <s v="Biguanides"/>
  </r>
  <r>
    <s v="ujGqxsUOLng"/>
    <x v="30"/>
    <s v="Asian"/>
    <s v="Biguanides"/>
    <x v="0"/>
    <d v="2020-01-08T00:00:00"/>
    <s v="Biguanides"/>
  </r>
  <r>
    <s v="UJHQfWuCOk6"/>
    <x v="30"/>
    <s v="Asian"/>
    <s v="Biguanides"/>
    <x v="0"/>
    <d v="2021-11-11T00:00:00"/>
    <s v="Biguanides"/>
  </r>
  <r>
    <s v="UlBmx4ejiCU"/>
    <x v="30"/>
    <s v="Māori"/>
    <s v="Biguanides"/>
    <x v="0"/>
    <d v="2020-09-02T00:00:00"/>
    <s v="Biguanides-&gt;Insulin glargine-&gt;Insulin glulisine-&gt;Biguanides|Insulin glargine-&gt;DPP-4 inhibitors-&gt;Biguanides|GLP-1 agonists|Insulin glargine-&gt;GLP-1 agonists|Insulin glargine-&gt;GLP-1 agonists"/>
  </r>
  <r>
    <s v="UmMO/x3JlGE"/>
    <x v="30"/>
    <s v="Asian"/>
    <s v="Biguanides"/>
    <x v="0"/>
    <d v="2013-09-05T00:00:00"/>
    <s v="Biguanides-&gt;Biguanides|SGLT-2 inhibitors-&gt;SGLT-2 inhibitors-&gt;GLP-1 agonists-&gt;DPP-4 inhibitors|SGLT-2 inhibitors-&gt;DPP-4 inhibitors-&gt;Biguanides|DPP-4 inhibitors"/>
  </r>
  <r>
    <s v="uM6h95OmMfU"/>
    <x v="30"/>
    <s v="Māori"/>
    <s v="Biguanides"/>
    <x v="0"/>
    <d v="2016-02-24T00:00:00"/>
    <s v="Biguanides-&gt;Sulfonylureas-&gt;Insulin aspart|Insulin isophane-&gt;GLP-1 agonists-&gt;Thiazolidinedione-&gt;SGLT-2 inhibitors"/>
  </r>
  <r>
    <s v="UNhlKSjqS/."/>
    <x v="30"/>
    <s v="Other"/>
    <s v="Biguanides"/>
    <x v="0"/>
    <d v="2016-04-12T00:00:00"/>
    <s v="Biguanides"/>
  </r>
  <r>
    <s v="rCqJQV71fDA"/>
    <x v="30"/>
    <s v="Other"/>
    <s v="Biguanides"/>
    <x v="0"/>
    <d v="2014-04-14T00:00:00"/>
    <s v="Biguanides"/>
  </r>
  <r>
    <s v="RDLFNjPp8JQ"/>
    <x v="30"/>
    <s v="Māori"/>
    <s v="Biguanides"/>
    <x v="0"/>
    <d v="2022-04-11T00:00:00"/>
    <s v="Biguanides"/>
  </r>
  <r>
    <s v="Rc74DGsysug"/>
    <x v="30"/>
    <s v="Other"/>
    <s v="Biguanides"/>
    <x v="0"/>
    <d v="2024-01-24T00:00:00"/>
    <s v="Biguanides"/>
  </r>
  <r>
    <s v="RbCEorBvSN2"/>
    <x v="30"/>
    <s v="Pacific peoples"/>
    <s v="Biguanides"/>
    <x v="0"/>
    <d v="2025-06-09T00:00:00"/>
    <s v="Biguanides"/>
  </r>
  <r>
    <s v="r8Lz.ciW8ag"/>
    <x v="30"/>
    <s v="Asian"/>
    <s v="Biguanides"/>
    <x v="0"/>
    <d v="2024-02-15T00:00:00"/>
    <s v="Biguanides"/>
  </r>
  <r>
    <s v="r5cEt4GNbSM"/>
    <x v="30"/>
    <s v="Māori"/>
    <s v="Biguanides"/>
    <x v="0"/>
    <d v="2015-05-26T00:00:00"/>
    <s v="Biguanides-&gt;SGLT-2 inhibitors-&gt;Biguanides|SGLT-2 inhibitors-&gt;GLP-1 agonists-&gt;Biguanides|GLP-1 agonists|SGLT-2 inhibitors-&gt;Biguanides|GLP-1 agonists-&gt;Thiazolidinedione-&gt;Biguanides|GLP-1 agonists|Thiazolidinedione"/>
  </r>
  <r>
    <s v="r31xoM0VG/c"/>
    <x v="30"/>
    <s v="Other"/>
    <s v="Biguanides"/>
    <x v="0"/>
    <d v="2020-09-22T00:00:00"/>
    <s v="Biguanides-&gt;DPP-4 inhibitors-&gt;Insulin aspart-&gt;Insulin glargine-&gt;Insulin glulisine-&gt;Insulin glargine|Insulin glulisine-&gt;SGLT-2 inhibitors-&gt;DPP-4 inhibitors|SGLT-2 inhibitors-&gt;DPP-4 inhibitors|Insulin glargine|Insulin glulisine-&gt;GLP-1 agonists-&gt;GLP-1 agonists|Insulin glargine|Insulin glulisine-&gt;Biguanides|GLP-1 agonists-&gt;GLP-1 agonists|SGLT-2 inhibitors-&gt;GLP-1 agonists|Insulin glargine"/>
  </r>
  <r>
    <s v="r0lBAr7lVSs"/>
    <x v="30"/>
    <s v="Pacific peoples"/>
    <s v="Biguanides|Insulin isophane|Insulin lispro"/>
    <x v="0"/>
    <d v="2023-05-31T00:00:00"/>
    <s v="Biguanides|Insulin isophane|Insulin lispro-&gt;Biguanides"/>
  </r>
  <r>
    <s v="R1hsIoNJGr6"/>
    <x v="30"/>
    <s v="Other"/>
    <s v="Biguanides"/>
    <x v="0"/>
    <d v="2013-10-09T00:00:00"/>
    <s v="Biguanides-&gt;Sulfonylureas|Thiazolidinedione-&gt;Sulfonylureas-&gt;Thiazolidinedione-&gt;GLP-1 agonists-&gt;GLP-1 agonists|Thiazolidinedione-&gt;GLP-1 agonists|Sulfonylureas|Thiazolidinedione-&gt;GLP-1 agonists|Sulfonylureas-&gt;Insulin glargine-&gt;GLP-1 agonists|Insulin glargine|Sulfonylureas|Thiazolidinedione-&gt;GLP-1 agonists|Insulin glargine-&gt;Insulin glargine|Sulfonylureas|Thiazolidinedione-&gt;Biguanides|GLP-1 agonists|Insulin glargine-&gt;Biguanides|Insulin glargine"/>
  </r>
  <r>
    <s v="nZo61L4AGLM"/>
    <x v="30"/>
    <s v="Asian"/>
    <s v="Biguanides"/>
    <x v="0"/>
    <d v="2024-05-02T00:00:00"/>
    <s v="Biguanides"/>
  </r>
  <r>
    <s v="O.xF4U5a5t6"/>
    <x v="30"/>
    <s v="Pacific peoples"/>
    <s v="Biguanides"/>
    <x v="0"/>
    <d v="2018-04-10T00:00:00"/>
    <s v="Biguanides-&gt;Insulin isophane-&gt;Insulin aspart|Insulin isophane"/>
  </r>
  <r>
    <s v="nZVracS6pWg"/>
    <x v="30"/>
    <s v="Pacific peoples"/>
    <s v="Biguanides"/>
    <x v="0"/>
    <d v="2023-10-17T00:00:00"/>
    <s v="Biguanides"/>
  </r>
  <r>
    <s v="qVgEhgLYmNc"/>
    <x v="30"/>
    <s v="Asian"/>
    <s v="Biguanides|Insulin aspart|Insulin isophane"/>
    <x v="0"/>
    <d v="2022-03-01T00:00:00"/>
    <s v="Biguanides|Insulin aspart|Insulin isophane-&gt;Insulin isophane-&gt;Insulin aspart|Insulin isophane"/>
  </r>
  <r>
    <s v="o/7JPXX47l2"/>
    <x v="30"/>
    <s v="Asian"/>
    <s v="Biguanides"/>
    <x v="0"/>
    <d v="2023-03-23T00:00:00"/>
    <s v="Biguanides"/>
  </r>
  <r>
    <s v="R.nq.4P6Ivw"/>
    <x v="30"/>
    <s v="Pacific peoples"/>
    <s v="Biguanides"/>
    <x v="0"/>
    <d v="2025-06-28T00:00:00"/>
    <s v="Biguanides"/>
  </r>
  <r>
    <s v="Qz2J2bbvIE."/>
    <x v="30"/>
    <s v="Pacific peoples"/>
    <s v="Biguanides"/>
    <x v="0"/>
    <d v="2022-01-25T00:00:00"/>
    <s v="Biguanides-&gt;SGLT-2 inhibitors-&gt;Biguanides|SGLT-2 inhibitors"/>
  </r>
  <r>
    <s v="QWLD8nTXm8."/>
    <x v="30"/>
    <s v="Asian"/>
    <s v="Insulin isophane"/>
    <x v="1"/>
    <d v="2025-09-10T00:00:00"/>
    <s v="Insulin isophane-&gt;Biguanides-&gt;Insulin aspart"/>
  </r>
  <r>
    <s v="k3rdaqQ83FY"/>
    <x v="30"/>
    <s v="Pacific peoples"/>
    <s v="Biguanides"/>
    <x v="0"/>
    <d v="2020-01-15T00:00:00"/>
    <s v="Biguanides"/>
  </r>
  <r>
    <s v="Kapha5tMu0."/>
    <x v="30"/>
    <s v="Other"/>
    <s v="Biguanides"/>
    <x v="0"/>
    <d v="2024-05-29T00:00:00"/>
    <s v="Biguanides"/>
  </r>
  <r>
    <s v="kAr7vdZxThM"/>
    <x v="30"/>
    <s v="Other"/>
    <s v="Biguanides"/>
    <x v="0"/>
    <d v="2011-12-22T00:00:00"/>
    <s v="Biguanides-&gt;Biguanides|Insulin isophane-&gt;Insulin aspart|Insulin isophane-&gt;Biguanides|Insulin aspart|Insulin isophane-&gt;Insulin isophane"/>
  </r>
  <r>
    <s v="KGVaqGRQGTc"/>
    <x v="30"/>
    <s v="Māori"/>
    <s v="Biguanides"/>
    <x v="0"/>
    <d v="2024-05-31T00:00:00"/>
    <s v="Biguanides"/>
  </r>
  <r>
    <s v="kCTodHQclGM"/>
    <x v="30"/>
    <s v="Other"/>
    <s v="Biguanides"/>
    <x v="0"/>
    <d v="2024-06-17T00:00:00"/>
    <s v="Biguanides"/>
  </r>
  <r>
    <s v="KdeWhVmVBG."/>
    <x v="30"/>
    <s v="Asian"/>
    <s v="Biguanides"/>
    <x v="0"/>
    <d v="2023-06-13T00:00:00"/>
    <s v="Biguanides-&gt;Insulin aspart|Insulin isophane-&gt;Biguanides|Insulin aspart|Insulin isophane-&gt;Insulin aspart"/>
  </r>
  <r>
    <s v="KDxlhENM9W6"/>
    <x v="30"/>
    <s v="Other"/>
    <s v="Biguanides"/>
    <x v="0"/>
    <d v="2022-09-28T00:00:00"/>
    <s v="Biguanides-&gt;SGLT-2 inhibitors-&gt;GLP-1 agonists"/>
  </r>
  <r>
    <s v="kF2XS1c5b.E"/>
    <x v="30"/>
    <s v="Asian"/>
    <s v="Biguanides"/>
    <x v="0"/>
    <d v="2025-02-08T00:00:00"/>
    <s v="Biguanides"/>
  </r>
  <r>
    <s v="kk1mwmU.Ejs"/>
    <x v="30"/>
    <s v="Pacific peoples"/>
    <s v="Insulin isophane"/>
    <x v="1"/>
    <d v="2021-09-03T00:00:00"/>
    <s v="Insulin isophane-&gt;Biguanides"/>
  </r>
  <r>
    <s v="Kj7Jq46ZCvE"/>
    <x v="30"/>
    <s v="Other"/>
    <s v="Biguanides"/>
    <x v="0"/>
    <d v="2013-02-15T00:00:00"/>
    <s v="Biguanides"/>
  </r>
  <r>
    <s v="NIdc2nmOexc"/>
    <x v="30"/>
    <s v="Asian"/>
    <s v="Insulin aspart|Insulin isophane"/>
    <x v="1"/>
    <d v="2016-02-03T00:00:00"/>
    <s v="Insulin aspart|Insulin isophane-&gt;Insulin isophane-&gt;Insulin aspart-&gt;Biguanides"/>
  </r>
  <r>
    <s v="ngV2ni.p.eg"/>
    <x v="30"/>
    <s v="Other"/>
    <s v="Biguanides"/>
    <x v="0"/>
    <d v="2025-03-07T00:00:00"/>
    <s v="Biguanides"/>
  </r>
  <r>
    <s v="ngDQAgXRVzA"/>
    <x v="30"/>
    <s v="Other"/>
    <s v="Biguanides"/>
    <x v="0"/>
    <d v="2018-02-19T00:00:00"/>
    <s v="Biguanides"/>
  </r>
  <r>
    <s v="NrOPv9.DqkI"/>
    <x v="30"/>
    <s v="Other"/>
    <s v="Biguanides"/>
    <x v="0"/>
    <d v="2025-11-13T00:00:00"/>
    <s v="Biguanides"/>
  </r>
  <r>
    <s v="nrdBH3MrA3M"/>
    <x v="30"/>
    <s v="Asian"/>
    <s v="Biguanides"/>
    <x v="0"/>
    <d v="2024-04-30T00:00:00"/>
    <s v="Biguanides"/>
  </r>
  <r>
    <s v="NSWBrMHkVng"/>
    <x v="30"/>
    <s v="Asian"/>
    <s v="Biguanides"/>
    <x v="0"/>
    <d v="2014-07-28T00:00:00"/>
    <s v="Biguanides-&gt;Insulin aspart|Insulin isophane"/>
  </r>
  <r>
    <s v="NUTLYj7z4kg"/>
    <x v="30"/>
    <s v="Other"/>
    <s v="Biguanides"/>
    <x v="0"/>
    <d v="2018-10-29T00:00:00"/>
    <s v="Biguanides"/>
  </r>
  <r>
    <s v="nwbFx9RRAOE"/>
    <x v="30"/>
    <s v="Māori"/>
    <s v="Biguanides"/>
    <x v="0"/>
    <d v="2025-09-08T00:00:00"/>
    <s v="Biguanides"/>
  </r>
  <r>
    <s v="DxwvBt/FR1I"/>
    <x v="30"/>
    <s v="Other"/>
    <s v="Biguanides"/>
    <x v="0"/>
    <d v="2015-03-03T00:00:00"/>
    <s v="Biguanides"/>
  </r>
  <r>
    <s v="dX4KUKMJEfM"/>
    <x v="30"/>
    <s v="Asian"/>
    <s v="Biguanides"/>
    <x v="0"/>
    <d v="2014-04-29T00:00:00"/>
    <s v="Biguanides"/>
  </r>
  <r>
    <s v="dXapfErtTd."/>
    <x v="30"/>
    <s v="Asian"/>
    <s v="Biguanides"/>
    <x v="0"/>
    <d v="2014-10-17T00:00:00"/>
    <s v="Biguanides"/>
  </r>
  <r>
    <s v="Dw3wz3Ga3Zw"/>
    <x v="30"/>
    <s v="Māori"/>
    <s v="Biguanides"/>
    <x v="0"/>
    <d v="2025-01-14T00:00:00"/>
    <s v="Biguanides-&gt;DPP-4 inhibitors-&gt;Insulin glargine"/>
  </r>
  <r>
    <s v="dyGJByg5OPA"/>
    <x v="30"/>
    <s v="Other"/>
    <s v="Biguanides"/>
    <x v="0"/>
    <d v="2024-02-02T00:00:00"/>
    <s v="Biguanides"/>
  </r>
  <r>
    <s v="Dz6IUa9QKlc"/>
    <x v="30"/>
    <s v="Asian"/>
    <s v="Biguanides"/>
    <x v="0"/>
    <d v="2023-11-10T00:00:00"/>
    <s v="Biguanides"/>
  </r>
  <r>
    <s v="Dz/xsy.kwUM"/>
    <x v="30"/>
    <s v="Other"/>
    <s v="Biguanides"/>
    <x v="0"/>
    <d v="2015-12-22T00:00:00"/>
    <s v="Biguanides"/>
  </r>
  <r>
    <s v="E/ChQU0Fb9g"/>
    <x v="30"/>
    <s v="Other"/>
    <s v="Biguanides"/>
    <x v="0"/>
    <d v="2017-03-15T00:00:00"/>
    <s v="Biguanides"/>
  </r>
  <r>
    <s v="E/WDyUMCWfU"/>
    <x v="30"/>
    <s v="Asian"/>
    <s v="Biguanides"/>
    <x v="0"/>
    <d v="2022-01-12T00:00:00"/>
    <s v="Biguanides"/>
  </r>
  <r>
    <s v="E9duQ4S6tds"/>
    <x v="30"/>
    <s v="Other"/>
    <s v="Biguanides"/>
    <x v="0"/>
    <d v="2012-09-28T00:00:00"/>
    <s v="Biguanides"/>
  </r>
  <r>
    <s v="e106mSydSMI"/>
    <x v="30"/>
    <s v="Asian"/>
    <s v="Biguanides|Sulfonylureas"/>
    <x v="0"/>
    <d v="2017-05-24T00:00:00"/>
    <s v="Biguanides|Sulfonylureas-&gt;Biguanides-&gt;Insulin isophane-&gt;Biguanides|Insulin isophane-&gt;Insulin aspart-&gt;Insulin aspart|Insulin isophane-&gt;Biguanides|Insulin aspart|Insulin isophane-&gt;DPP-4 inhibitors"/>
  </r>
  <r>
    <s v="e.hZ8sGyJUs"/>
    <x v="30"/>
    <s v="Māori"/>
    <s v="Biguanides"/>
    <x v="0"/>
    <d v="2021-05-06T00:00:00"/>
    <s v="Biguanides"/>
  </r>
  <r>
    <s v="E1liEf1otX6"/>
    <x v="30"/>
    <s v="Asian"/>
    <s v="Biguanides"/>
    <x v="0"/>
    <d v="2014-12-24T00:00:00"/>
    <s v="Biguanides-&gt;Sulfonylureas-&gt;Biguanides|Sulfonylureas-&gt;DPP-4 inhibitors|SGLT-2 inhibitors-&gt;DPP-4 inhibitors-&gt;Biguanides|DPP-4 inhibitors|SGLT-2 inhibitors-&gt;Biguanides|SGLT-2 inhibitors"/>
  </r>
  <r>
    <s v="e1lPCsgYe.A"/>
    <x v="30"/>
    <s v="Māori"/>
    <s v="Biguanides"/>
    <x v="0"/>
    <d v="2012-08-01T00:00:00"/>
    <s v="Biguanides"/>
  </r>
  <r>
    <s v="dURSo9FO/JM"/>
    <x v="30"/>
    <s v="Other"/>
    <s v="Biguanides"/>
    <x v="0"/>
    <d v="2013-05-23T00:00:00"/>
    <s v="Biguanides-&gt;Insulin isophane-&gt;Insulin lispro"/>
  </r>
  <r>
    <s v="DttC4FdA05w"/>
    <x v="30"/>
    <s v="Other"/>
    <s v="Biguanides"/>
    <x v="0"/>
    <d v="2015-07-17T00:00:00"/>
    <s v="Biguanides-&gt;Sulfonylureas-&gt;Insulin glargine-&gt;Insulin glulisine-&gt;Insulin glargine|Insulin glulisine-&gt;Insulin aspart"/>
  </r>
  <r>
    <s v="dTxPeEq4TYI"/>
    <x v="30"/>
    <s v="Other"/>
    <s v="Biguanides"/>
    <x v="0"/>
    <d v="2019-03-07T00:00:00"/>
    <s v="Biguanides"/>
  </r>
  <r>
    <s v="dTY9Py70wpQ"/>
    <x v="30"/>
    <s v="Other"/>
    <s v="Biguanides"/>
    <x v="0"/>
    <d v="2024-06-21T00:00:00"/>
    <s v="Biguanides"/>
  </r>
  <r>
    <s v="dVFjGsy3FQU"/>
    <x v="30"/>
    <s v="Other"/>
    <s v="Biguanides"/>
    <x v="0"/>
    <d v="2015-03-23T00:00:00"/>
    <s v="Biguanides"/>
  </r>
  <r>
    <s v="DRJqnz5VktQ"/>
    <x v="30"/>
    <s v="Asian"/>
    <s v="Biguanides"/>
    <x v="0"/>
    <d v="2021-06-28T00:00:00"/>
    <s v="Biguanides"/>
  </r>
  <r>
    <s v="DOwq9U54EKs"/>
    <x v="30"/>
    <s v="Other"/>
    <s v="Biguanides"/>
    <x v="0"/>
    <d v="2013-03-28T00:00:00"/>
    <s v="Biguanides"/>
  </r>
  <r>
    <s v="dMxWJTdAKK2"/>
    <x v="30"/>
    <s v="Asian"/>
    <s v="Biguanides"/>
    <x v="0"/>
    <d v="2023-06-13T00:00:00"/>
    <s v="Biguanides"/>
  </r>
  <r>
    <s v="DPH4pv5ITbU"/>
    <x v="30"/>
    <s v="Māori"/>
    <s v="Biguanides"/>
    <x v="0"/>
    <d v="2014-06-23T00:00:00"/>
    <s v="Biguanides"/>
  </r>
  <r>
    <s v="HeNn7GYdpKc"/>
    <x v="30"/>
    <s v="Other"/>
    <s v="Biguanides"/>
    <x v="0"/>
    <d v="2016-08-29T00:00:00"/>
    <s v="Biguanides-&gt;DPP-4 inhibitors-&gt;Biguanides|Sulfonylureas-&gt;Sulfonylureas-&gt;SGLT-2 inhibitors"/>
  </r>
  <r>
    <s v="heOA2LrK1GA"/>
    <x v="30"/>
    <s v="Asian"/>
    <s v="Biguanides"/>
    <x v="0"/>
    <d v="2025-06-09T00:00:00"/>
    <s v="Biguanides"/>
  </r>
  <r>
    <s v="hCwOSh/n0cc"/>
    <x v="30"/>
    <s v="Other"/>
    <s v="Biguanides"/>
    <x v="0"/>
    <d v="2023-04-08T00:00:00"/>
    <s v="Biguanides"/>
  </r>
  <r>
    <s v="HCywKHX7D1E"/>
    <x v="30"/>
    <s v="Asian"/>
    <s v="Biguanides"/>
    <x v="0"/>
    <d v="2019-03-25T00:00:00"/>
    <s v="Biguanides"/>
  </r>
  <r>
    <s v="hczaUJLVucI"/>
    <x v="30"/>
    <s v="Asian"/>
    <s v="Biguanides"/>
    <x v="0"/>
    <d v="2021-04-06T00:00:00"/>
    <s v="Biguanides-&gt;Biguanides|DPP-4 inhibitors-&gt;DPP-4 inhibitors"/>
  </r>
  <r>
    <s v="JQvgIem412Y"/>
    <x v="30"/>
    <s v="Other"/>
    <s v="Biguanides"/>
    <x v="0"/>
    <d v="2018-09-05T00:00:00"/>
    <s v="Biguanides"/>
  </r>
  <r>
    <s v="jR5LNEyKyIk"/>
    <x v="30"/>
    <s v="Other"/>
    <s v="Biguanides"/>
    <x v="0"/>
    <d v="2021-08-17T00:00:00"/>
    <s v="Biguanides"/>
  </r>
  <r>
    <s v="jVDq7dwu3nQ"/>
    <x v="30"/>
    <s v="Asian"/>
    <s v="DPP-4 inhibitors"/>
    <x v="0"/>
    <d v="2022-04-01T00:00:00"/>
    <s v="DPP-4 inhibitors-&gt;Biguanides-&gt;SGLT-2 inhibitors"/>
  </r>
  <r>
    <s v="jub4Ie8WVSE"/>
    <x v="30"/>
    <s v="Asian"/>
    <s v="Biguanides"/>
    <x v="0"/>
    <d v="2024-02-20T00:00:00"/>
    <s v="Biguanides-&gt;DPP-4 inhibitors-&gt;DPP-4 inhibitors|Sulfonylureas-&gt;Biguanides|GLP-1 agonists|Sulfonylureas-&gt;GLP-1 agonists"/>
  </r>
  <r>
    <s v="JuE1/kMf7Xs"/>
    <x v="30"/>
    <s v="Other"/>
    <s v="Biguanides"/>
    <x v="0"/>
    <d v="2011-07-08T00:00:00"/>
    <s v="Biguanides-&gt;Insulin isophane-&gt;Insulin aspart-&gt;Biguanides|Insulin isophane-&gt;Insulin aspart|Insulin isophane-&gt;DPP-4 inhibitors-&gt;DPP-4 inhibitors|Sulfonylureas-&gt;Sulfonylureas-&gt;DPP-4 inhibitors|GLP-1 agonists|Sulfonylureas-&gt;GLP-1 agonists|Sulfonylureas-&gt;GLP-1 agonists"/>
  </r>
  <r>
    <s v="JxV3tNJmbXY"/>
    <x v="30"/>
    <s v="Pacific peoples"/>
    <s v="Biguanides"/>
    <x v="0"/>
    <d v="2020-06-23T00:00:00"/>
    <s v="Biguanides-&gt;Biguanides|DPP-4 inhibitors|Sulfonylureas-&gt;DPP-4 inhibitors-&gt;DPP-4 inhibitors|SGLT-2 inhibitors-&gt;Sulfonylureas-&gt;SGLT-2 inhibitors"/>
  </r>
  <r>
    <s v="jxPQ5trXCTc"/>
    <x v="30"/>
    <s v="Pacific peoples"/>
    <s v="Biguanides|Insulin isophane|Insulin lispro"/>
    <x v="0"/>
    <d v="2019-02-04T00:00:00"/>
    <s v="Biguanides|Insulin isophane|Insulin lispro"/>
  </r>
  <r>
    <s v="H4oD31Upp0E"/>
    <x v="30"/>
    <s v="Other"/>
    <s v="Biguanides|Insulin aspart|Insulin isophane"/>
    <x v="0"/>
    <d v="2016-04-27T00:00:00"/>
    <s v="Biguanides|Insulin aspart|Insulin isophane-&gt;Insulin aspart|Insulin isophane"/>
  </r>
  <r>
    <s v="h4Y8EwHa/Oc"/>
    <x v="30"/>
    <s v="Other"/>
    <s v="Biguanides"/>
    <x v="0"/>
    <d v="2023-07-27T00:00:00"/>
    <s v="Biguanides"/>
  </r>
  <r>
    <s v="Eequ6bUfrmo"/>
    <x v="30"/>
    <s v="Māori"/>
    <s v="Biguanides"/>
    <x v="0"/>
    <d v="2020-01-07T00:00:00"/>
    <s v="Biguanides-&gt;DPP-4 inhibitors-&gt;GLP-1 agonists"/>
  </r>
  <r>
    <s v="ECro0d83U22"/>
    <x v="30"/>
    <s v="Asian"/>
    <s v="Biguanides"/>
    <x v="0"/>
    <d v="2021-07-28T00:00:00"/>
    <s v="Biguanides"/>
  </r>
  <r>
    <s v="eDS2uNaipmU"/>
    <x v="30"/>
    <s v="Asian"/>
    <s v="Biguanides"/>
    <x v="0"/>
    <d v="2016-10-31T00:00:00"/>
    <s v="Biguanides"/>
  </r>
  <r>
    <s v="Eczh59mBJUw"/>
    <x v="30"/>
    <s v="Other"/>
    <s v="Biguanides"/>
    <x v="0"/>
    <d v="2014-09-10T00:00:00"/>
    <s v="Biguanides"/>
  </r>
  <r>
    <s v="h93mfrzipmE"/>
    <x v="30"/>
    <s v="Asian"/>
    <s v="Biguanides"/>
    <x v="0"/>
    <d v="2020-07-28T00:00:00"/>
    <s v="Biguanides"/>
  </r>
  <r>
    <s v="h9N.02BrklQ"/>
    <x v="30"/>
    <s v="Other"/>
    <s v="Biguanides"/>
    <x v="0"/>
    <d v="2023-12-13T00:00:00"/>
    <s v="Biguanides"/>
  </r>
  <r>
    <s v="H6XgnB0HU5Q"/>
    <x v="30"/>
    <s v="Other"/>
    <s v="Biguanides"/>
    <x v="0"/>
    <d v="2019-11-12T00:00:00"/>
    <s v="Biguanides"/>
  </r>
  <r>
    <s v="H7RZt3q68v2"/>
    <x v="30"/>
    <s v="Māori"/>
    <s v="Biguanides"/>
    <x v="0"/>
    <d v="2024-06-25T00:00:00"/>
    <s v="Biguanides"/>
  </r>
  <r>
    <s v="HbW0QCZUAaA"/>
    <x v="30"/>
    <s v="Asian"/>
    <s v="Biguanides"/>
    <x v="0"/>
    <d v="2025-03-07T00:00:00"/>
    <s v="Biguanides"/>
  </r>
  <r>
    <s v="hbJr7DkqxuE"/>
    <x v="30"/>
    <s v="Māori"/>
    <s v="Biguanides"/>
    <x v="0"/>
    <d v="2022-07-18T00:00:00"/>
    <s v="Biguanides-&gt;DPP-4 inhibitors|SGLT-2 inhibitors-&gt;DPP-4 inhibitors-&gt;SGLT-2 inhibitors"/>
  </r>
  <r>
    <s v="tRwMBYqb9t2"/>
    <x v="30"/>
    <s v="Pacific peoples"/>
    <s v="Biguanides"/>
    <x v="0"/>
    <d v="2016-07-05T00:00:00"/>
    <s v="Biguanides-&gt;Insulin isophane-&gt;Biguanides|Insulin isophane"/>
  </r>
  <r>
    <s v="tpBO8ep.Wdo"/>
    <x v="30"/>
    <s v="Asian"/>
    <s v="Biguanides"/>
    <x v="0"/>
    <d v="2015-10-03T00:00:00"/>
    <s v="Biguanides"/>
  </r>
  <r>
    <s v="qr4j9POUg16"/>
    <x v="30"/>
    <s v="Other"/>
    <s v="Biguanides"/>
    <x v="0"/>
    <d v="2025-07-16T00:00:00"/>
    <s v="Biguanides"/>
  </r>
  <r>
    <s v="QTiyzH6MNu."/>
    <x v="30"/>
    <s v="Pacific peoples"/>
    <s v="Biguanides"/>
    <x v="0"/>
    <d v="2011-03-10T00:00:00"/>
    <s v="Biguanides"/>
  </r>
  <r>
    <s v="QU8zgtJ9hlA"/>
    <x v="30"/>
    <s v="Pacific peoples"/>
    <s v="Biguanides"/>
    <x v="0"/>
    <d v="2025-04-08T00:00:00"/>
    <s v="Biguanides"/>
  </r>
  <r>
    <s v="QskvAu.ew1I"/>
    <x v="30"/>
    <s v="Other"/>
    <s v="Biguanides"/>
    <x v="0"/>
    <d v="2011-12-21T00:00:00"/>
    <s v="Biguanides"/>
  </r>
  <r>
    <s v="QKqHz/.39Po"/>
    <x v="30"/>
    <s v="Asian"/>
    <s v="Biguanides"/>
    <x v="0"/>
    <d v="2021-04-14T00:00:00"/>
    <s v="Biguanides-&gt;Biguanides|Insulin isophane-&gt;Insulin aspart-&gt;Biguanides|Insulin aspart-&gt;Insulin isophane"/>
  </r>
  <r>
    <s v="qFadntVK2k2"/>
    <x v="30"/>
    <s v="Other"/>
    <s v="Biguanides"/>
    <x v="0"/>
    <d v="2025-04-03T00:00:00"/>
    <s v="Biguanides"/>
  </r>
  <r>
    <s v="QGH7DQS6vSQ"/>
    <x v="30"/>
    <s v="Asian"/>
    <s v="Biguanides"/>
    <x v="0"/>
    <d v="2023-03-13T00:00:00"/>
    <s v="Biguanides"/>
  </r>
  <r>
    <s v="qCPTEs0aBUo"/>
    <x v="30"/>
    <s v="Asian"/>
    <s v="Biguanides"/>
    <x v="0"/>
    <d v="2023-09-19T00:00:00"/>
    <s v="Biguanides"/>
  </r>
  <r>
    <s v="QcQeC6Ljbdg"/>
    <x v="30"/>
    <s v="Pacific peoples"/>
    <s v="Biguanides"/>
    <x v="0"/>
    <d v="2013-01-29T00:00:00"/>
    <s v="Biguanides"/>
  </r>
  <r>
    <s v="QCqOdKFbhuk"/>
    <x v="30"/>
    <s v="Other"/>
    <s v="Biguanides|Insulin aspart|Insulin isophane"/>
    <x v="0"/>
    <d v="2016-12-21T00:00:00"/>
    <s v="Biguanides|Insulin aspart|Insulin isophane"/>
  </r>
  <r>
    <s v="qDOIbcqPdWw"/>
    <x v="30"/>
    <s v="Asian"/>
    <s v="Biguanides"/>
    <x v="0"/>
    <d v="2022-03-29T00:00:00"/>
    <s v="Biguanides-&gt;Insulin isophane-&gt;Insulin aspart|Insulin isophane"/>
  </r>
  <r>
    <s v="QhfvIGeOGxI"/>
    <x v="30"/>
    <s v="Other"/>
    <s v="Biguanides"/>
    <x v="0"/>
    <d v="2025-11-03T00:00:00"/>
    <s v="Biguanides"/>
  </r>
  <r>
    <s v="N0Az61B8e7Y"/>
    <x v="30"/>
    <s v="Asian"/>
    <s v="Biguanides"/>
    <x v="0"/>
    <d v="2023-11-03T00:00:00"/>
    <s v="Biguanides-&gt;Insulin isophane"/>
  </r>
  <r>
    <s v="MZ6sHhWk58k"/>
    <x v="30"/>
    <s v="Asian"/>
    <s v="Biguanides"/>
    <x v="0"/>
    <d v="2022-09-15T00:00:00"/>
    <s v="Biguanides"/>
  </r>
  <r>
    <s v="mYaMS.dDQ5M"/>
    <x v="30"/>
    <s v="Other"/>
    <s v="Biguanides"/>
    <x v="0"/>
    <d v="2019-05-07T00:00:00"/>
    <s v="Biguanides"/>
  </r>
  <r>
    <s v="MyFJxMB0Qws"/>
    <x v="30"/>
    <s v="Asian"/>
    <s v="Biguanides"/>
    <x v="0"/>
    <d v="2023-02-09T00:00:00"/>
    <s v="Biguanides-&gt;Insulin isophane"/>
  </r>
  <r>
    <s v="mYowo4spXjU"/>
    <x v="30"/>
    <s v="Māori"/>
    <s v="DPP-4 inhibitors"/>
    <x v="0"/>
    <d v="2022-04-26T00:00:00"/>
    <s v="DPP-4 inhibitors-&gt;Biguanides"/>
  </r>
  <r>
    <s v="my1VkEMLh.g"/>
    <x v="30"/>
    <s v="Māori"/>
    <s v="Insulin isophane"/>
    <x v="1"/>
    <d v="2016-11-10T00:00:00"/>
    <s v="Insulin isophane-&gt;Insulin aspart-&gt;Biguanides|Insulin isophane-&gt;Insulin glargine"/>
  </r>
  <r>
    <s v="MXsEFvEKuy6"/>
    <x v="30"/>
    <s v="Asian"/>
    <s v="Biguanides"/>
    <x v="0"/>
    <d v="2011-11-21T00:00:00"/>
    <s v="Biguanides-&gt;Biguanides|Sulfonylureas-&gt;Insulin aspart|Insulin isophane-&gt;Biguanides|Insulin aspart|Insulin isophane-&gt;Sulfonylureas-&gt;DPP-4 inhibitors-&gt;Biguanides|DPP-4 inhibitors-&gt;Biguanides|DPP-4 inhibitors|Sulfonylureas-&gt;Insulin glargine-&gt;Biguanides|DPP-4 inhibitors|SGLT-2 inhibitors|Sulfonylureas-&gt;SGLT-2 inhibitors-&gt;Biguanides|DPP-4 inhibitors|SGLT-2 inhibitors"/>
  </r>
  <r>
    <s v="n33DVvfbvhM"/>
    <x v="30"/>
    <s v="Other"/>
    <s v="Biguanides"/>
    <x v="0"/>
    <d v="2020-10-23T00:00:00"/>
    <s v="Biguanides"/>
  </r>
  <r>
    <s v="n49f1L4O2cM"/>
    <x v="30"/>
    <s v="Other"/>
    <s v="Biguanides"/>
    <x v="0"/>
    <d v="2025-01-28T00:00:00"/>
    <s v="Biguanides"/>
  </r>
  <r>
    <s v="n4M7j./hv2A"/>
    <x v="30"/>
    <s v="Pacific peoples"/>
    <s v="Biguanides"/>
    <x v="0"/>
    <d v="2012-08-20T00:00:00"/>
    <s v="Biguanides-&gt;Sulfonylureas-&gt;Biguanides|Sulfonylureas-&gt;Biguanides|DPP-4 inhibitors|Sulfonylureas-&gt;SGLT-2 inhibitors|Sulfonylureas-&gt;Biguanides|DPP-4 inhibitors|SGLT-2 inhibitors|Sulfonylureas-&gt;SGLT-2 inhibitors"/>
  </r>
  <r>
    <s v="NaJnGAILJEw"/>
    <x v="30"/>
    <s v="Other"/>
    <s v="Biguanides"/>
    <x v="0"/>
    <d v="2018-05-22T00:00:00"/>
    <s v="Biguanides-&gt;Insulin isophane"/>
  </r>
  <r>
    <s v="N8PsIWdBYTo"/>
    <x v="30"/>
    <s v="Other"/>
    <s v="Biguanides"/>
    <x v="0"/>
    <d v="2022-06-28T00:00:00"/>
    <s v="Biguanides"/>
  </r>
  <r>
    <s v="N7zStIsGnf."/>
    <x v="30"/>
    <s v="Pacific peoples"/>
    <s v="Biguanides"/>
    <x v="0"/>
    <d v="2020-02-25T00:00:00"/>
    <s v="Biguanides"/>
  </r>
  <r>
    <s v="nbsS2OXfQjo"/>
    <x v="30"/>
    <s v="Other"/>
    <s v="Biguanides"/>
    <x v="0"/>
    <d v="2021-10-12T00:00:00"/>
    <s v="Biguanides-&gt;Insulin isophane"/>
  </r>
  <r>
    <s v="PYB6LHQ5phU"/>
    <x v="30"/>
    <s v="Asian"/>
    <s v="Biguanides"/>
    <x v="0"/>
    <d v="2019-08-14T00:00:00"/>
    <s v="Biguanides"/>
  </r>
  <r>
    <s v="PzLjHRha6z."/>
    <x v="30"/>
    <s v="Asian"/>
    <s v="Biguanides"/>
    <x v="0"/>
    <d v="2020-10-09T00:00:00"/>
    <s v="Biguanides-&gt;Insulin aspart-&gt;Insulin isophane-&gt;Insulin aspart|Insulin isophane"/>
  </r>
  <r>
    <s v="qczcs5TZM6w"/>
    <x v="30"/>
    <s v="Other"/>
    <s v="Biguanides"/>
    <x v="0"/>
    <d v="2019-03-08T00:00:00"/>
    <s v="Biguanides"/>
  </r>
  <r>
    <s v="Qd/RSpykzrI"/>
    <x v="30"/>
    <s v="Māori"/>
    <s v="Biguanides"/>
    <x v="0"/>
    <d v="2019-10-29T00:00:00"/>
    <s v="Biguanides-&gt;Biguanides|DPP-4 inhibitors-&gt;DPP-4 inhibitors-&gt;DPP-4 inhibitors|SGLT-2 inhibitors-&gt;DPP-4 inhibitors|Thiazolidinedione-&gt;SGLT-2 inhibitors"/>
  </r>
  <r>
    <s v="QAC51eJdFuY"/>
    <x v="30"/>
    <s v="Asian"/>
    <s v="Biguanides"/>
    <x v="0"/>
    <d v="2011-05-27T00:00:00"/>
    <s v="Biguanides-&gt;Insulin isophane|Insulin lispro-&gt;Biguanides|Insulin isophane|Insulin lispro"/>
  </r>
  <r>
    <s v="Q3Ymjy.an.c"/>
    <x v="30"/>
    <s v="Māori"/>
    <s v="Biguanides"/>
    <x v="0"/>
    <d v="2022-02-18T00:00:00"/>
    <s v="Biguanides"/>
  </r>
  <r>
    <s v="q7EHReJ6I/s"/>
    <x v="30"/>
    <s v="Pacific peoples"/>
    <s v="Biguanides"/>
    <x v="0"/>
    <d v="2017-09-26T00:00:00"/>
    <s v="Biguanides"/>
  </r>
  <r>
    <s v="mpXaT9ZeQGo"/>
    <x v="30"/>
    <s v="Asian"/>
    <s v="Biguanides|Insulin isophane"/>
    <x v="0"/>
    <d v="2021-07-01T00:00:00"/>
    <s v="Biguanides|Insulin isophane-&gt;Insulin isophane-&gt;Insulin aspart"/>
  </r>
  <r>
    <s v="MNriLZW4lbY"/>
    <x v="30"/>
    <s v="Other"/>
    <s v="Biguanides"/>
    <x v="0"/>
    <d v="2025-01-17T00:00:00"/>
    <s v="Biguanides-&gt;Insulin isophane"/>
  </r>
  <r>
    <s v="mOc.qncs8Po"/>
    <x v="30"/>
    <s v="Pacific peoples"/>
    <s v="Biguanides"/>
    <x v="0"/>
    <d v="2022-05-23T00:00:00"/>
    <s v="Biguanides"/>
  </r>
  <r>
    <s v="MKumm/3dOBU"/>
    <x v="30"/>
    <s v="Other"/>
    <s v="Biguanides"/>
    <x v="0"/>
    <d v="2018-05-23T00:00:00"/>
    <s v="Biguanides-&gt;Sulfonylureas-&gt;SGLT-2 inhibitors"/>
  </r>
  <r>
    <s v="MLQ.dwyyBcA"/>
    <x v="30"/>
    <s v="Asian"/>
    <s v="Biguanides"/>
    <x v="0"/>
    <d v="2021-12-16T00:00:00"/>
    <s v="Biguanides-&gt;Insulin isophane-&gt;Insulin aspart"/>
  </r>
  <r>
    <s v="MN2AT6aI1wI"/>
    <x v="30"/>
    <s v="Asian"/>
    <s v="Biguanides|Insulin isophane"/>
    <x v="0"/>
    <d v="2023-03-16T00:00:00"/>
    <s v="Biguanides|Insulin isophane"/>
  </r>
  <r>
    <s v="Mmn8MYyYyoM"/>
    <x v="30"/>
    <s v="Other"/>
    <s v="Biguanides"/>
    <x v="0"/>
    <d v="2013-07-04T00:00:00"/>
    <s v="Biguanides-&gt;Insulin isophane-&gt;Sulfonylureas-&gt;Biguanides|Sulfonylureas-&gt;Biguanides|Insulin isophane-&gt;Biguanides|Insulin aspart|Insulin isophane-&gt;Insulin aspart|Insulin isophane-&gt;Biguanides|Insulin aspart-&gt;Insulin aspart-&gt;SGLT-2 inhibitors-&gt;Biguanides|Insulin aspart|SGLT-2 inhibitors-&gt;Biguanides|SGLT-2 inhibitors-&gt;Insulin aspart|Insulin glargine-&gt;Biguanides|Insulin aspart|Insulin glargine|SGLT-2 inhibitors-&gt;Biguanides|DPP-4 inhibitors|Insulin aspart|Insulin glargine|SGLT-2 inhibitors-&gt;DPP-4 inhibitors|Insulin aspart|Insulin glargine-&gt;Biguanides|DPP-4 inhibitors|Insulin glargine|SGLT-2 inhibitors"/>
  </r>
  <r>
    <s v="mUv9QCJEeuM"/>
    <x v="30"/>
    <s v="Asian"/>
    <s v="Biguanides|SGLT-2 inhibitors"/>
    <x v="0"/>
    <d v="2025-06-13T00:00:00"/>
    <s v="Biguanides|SGLT-2 inhibitors"/>
  </r>
  <r>
    <s v="mTJWJX3fyOY"/>
    <x v="30"/>
    <s v="Asian"/>
    <s v="Insulin aspart|Insulin isophane"/>
    <x v="1"/>
    <d v="2013-10-23T00:00:00"/>
    <s v="Insulin aspart|Insulin isophane-&gt;Biguanides|Insulin aspart|Insulin isophane-&gt;Biguanides-&gt;DPP-4 inhibitors-&gt;Insulin glargine-&gt;Biguanides|Insulin aspart|Insulin glargine-&gt;Insulin aspart|Insulin glargine-&gt;Insulin isophane-&gt;Biguanides|DPP-4 inhibitors|Insulin glargine|SGLT-2 inhibitors-&gt;DPP-4 inhibitors|Insulin glargine-&gt;Biguanides|DPP-4 inhibitors-&gt;SGLT-2 inhibitors"/>
  </r>
  <r>
    <s v="MrYftIFVfgY"/>
    <x v="30"/>
    <s v="Asian"/>
    <s v="Biguanides"/>
    <x v="0"/>
    <d v="2024-05-21T00:00:00"/>
    <s v="Biguanides"/>
  </r>
  <r>
    <s v="MT7i4KpgaKk"/>
    <x v="30"/>
    <s v="Asian"/>
    <s v="Biguanides"/>
    <x v="0"/>
    <d v="2024-07-08T00:00:00"/>
    <s v="Biguanides"/>
  </r>
  <r>
    <s v="MsH2yUIWZ9M"/>
    <x v="30"/>
    <s v="Pacific peoples"/>
    <s v="Biguanides"/>
    <x v="0"/>
    <d v="2016-02-26T00:00:00"/>
    <s v="Biguanides"/>
  </r>
  <r>
    <s v="Jmr3eakh39Q"/>
    <x v="30"/>
    <s v="Asian"/>
    <s v="Biguanides"/>
    <x v="0"/>
    <d v="2020-08-12T00:00:00"/>
    <s v="Biguanides"/>
  </r>
  <r>
    <s v="jn9.QPOpMMk"/>
    <x v="30"/>
    <s v="Māori"/>
    <s v="Biguanides"/>
    <x v="0"/>
    <d v="2017-07-28T00:00:00"/>
    <s v="Biguanides-&gt;Insulin isophane"/>
  </r>
  <r>
    <s v="jlXs1huiazs"/>
    <x v="30"/>
    <s v="Other"/>
    <s v="Biguanides"/>
    <x v="0"/>
    <d v="2016-07-28T00:00:00"/>
    <s v="Biguanides"/>
  </r>
  <r>
    <s v="MJ69pddr1W2"/>
    <x v="30"/>
    <s v="Pacific peoples"/>
    <s v="Biguanides"/>
    <x v="0"/>
    <d v="2024-03-28T00:00:00"/>
    <s v="Biguanides"/>
  </r>
  <r>
    <s v="Mj7PZ1X.98g"/>
    <x v="30"/>
    <s v="Asian"/>
    <s v="Biguanides"/>
    <x v="0"/>
    <d v="2021-04-29T00:00:00"/>
    <s v="Biguanides"/>
  </r>
  <r>
    <s v="jOJDm/AcvmU"/>
    <x v="30"/>
    <s v="Asian"/>
    <s v="Biguanides"/>
    <x v="0"/>
    <d v="2014-07-28T00:00:00"/>
    <s v="Biguanides"/>
  </r>
  <r>
    <s v="Jg7gRY.zkPI"/>
    <x v="30"/>
    <s v="Māori"/>
    <s v="Biguanides|Insulin glargine"/>
    <x v="0"/>
    <d v="2023-07-28T00:00:00"/>
    <s v="Biguanides|Insulin glargine-&gt;DPP-4 inhibitors|Insulin glargine-&gt;Insulin glargine"/>
  </r>
  <r>
    <s v="Ji5j.VK3/36"/>
    <x v="30"/>
    <s v="Pacific peoples"/>
    <s v="Biguanides"/>
    <x v="0"/>
    <d v="2023-09-28T00:00:00"/>
    <s v="Biguanides"/>
  </r>
  <r>
    <s v="jjVlD6DvLAI"/>
    <x v="30"/>
    <s v="Other"/>
    <s v="Biguanides"/>
    <x v="0"/>
    <d v="2024-09-11T00:00:00"/>
    <s v="Biguanides-&gt;Biguanides|Insulin glargine-&gt;Insulin glargine-&gt;Insulin aspart"/>
  </r>
  <r>
    <s v="jIp0/EWAZq."/>
    <x v="30"/>
    <s v="Asian"/>
    <s v="DPP-4 inhibitors"/>
    <x v="0"/>
    <d v="2025-04-22T00:00:00"/>
    <s v="DPP-4 inhibitors"/>
  </r>
  <r>
    <s v="JIDsWWKbbws"/>
    <x v="30"/>
    <s v="Asian"/>
    <s v="Biguanides"/>
    <x v="0"/>
    <d v="2012-11-19T00:00:00"/>
    <s v="Biguanides"/>
  </r>
  <r>
    <s v="IsTjDPzvi16"/>
    <x v="30"/>
    <s v="Other"/>
    <s v="Biguanides"/>
    <x v="0"/>
    <d v="2012-09-17T00:00:00"/>
    <s v="Biguanides"/>
  </r>
  <r>
    <s v="IswCHXVryAs"/>
    <x v="30"/>
    <s v="Other"/>
    <s v="Biguanides"/>
    <x v="0"/>
    <d v="2019-04-18T00:00:00"/>
    <s v="Biguanides"/>
  </r>
  <r>
    <s v="IUKtcbNAHzg"/>
    <x v="30"/>
    <s v="Asian"/>
    <s v="Biguanides"/>
    <x v="0"/>
    <d v="2015-02-25T00:00:00"/>
    <s v="Biguanides"/>
  </r>
  <r>
    <s v="itbIaY.Rti2"/>
    <x v="30"/>
    <s v="Pacific peoples"/>
    <s v="Biguanides"/>
    <x v="0"/>
    <d v="2019-06-21T00:00:00"/>
    <s v="Biguanides-&gt;Biguanides|GLP-1 agonists-&gt;GLP-1 agonists"/>
  </r>
  <r>
    <s v="IoPUcnQdl8w"/>
    <x v="30"/>
    <s v="Asian"/>
    <s v="Biguanides"/>
    <x v="0"/>
    <d v="2014-03-01T00:00:00"/>
    <s v="Biguanides"/>
  </r>
  <r>
    <s v="ipuLJDMdl12"/>
    <x v="30"/>
    <s v="Asian"/>
    <s v="Biguanides"/>
    <x v="0"/>
    <d v="2022-05-24T00:00:00"/>
    <s v="Biguanides"/>
  </r>
  <r>
    <s v="iPYdzCnxnao"/>
    <x v="30"/>
    <s v="Asian"/>
    <s v="Biguanides"/>
    <x v="0"/>
    <d v="2017-01-17T00:00:00"/>
    <s v="Biguanides"/>
  </r>
  <r>
    <s v="INHV2ZoLNDQ"/>
    <x v="30"/>
    <s v="Asian"/>
    <s v="Biguanides"/>
    <x v="0"/>
    <d v="2016-02-18T00:00:00"/>
    <s v="Biguanides-&gt;Insulin aspart"/>
  </r>
  <r>
    <s v="iMwUNdGgqV2"/>
    <x v="30"/>
    <s v="Asian"/>
    <s v="Biguanides"/>
    <x v="0"/>
    <d v="2017-01-23T00:00:00"/>
    <s v="Biguanides"/>
  </r>
  <r>
    <s v="iXlRpEc.8iI"/>
    <x v="30"/>
    <s v="Pacific peoples"/>
    <s v="Biguanides"/>
    <x v="0"/>
    <d v="2016-07-12T00:00:00"/>
    <s v="Biguanides-&gt;DPP-4 inhibitors-&gt;SGLT-2 inhibitors-&gt;SGLT-2 inhibitors|Sulfonylureas"/>
  </r>
  <r>
    <s v="Ixosz4qW8e."/>
    <x v="30"/>
    <s v="Asian"/>
    <s v="Biguanides"/>
    <x v="0"/>
    <d v="2013-11-28T00:00:00"/>
    <s v="Biguanides-&gt;Biguanides|Sulfonylureas-&gt;Biguanides|Insulin glargine-&gt;Insulin glargine-&gt;Biguanides|DPP-4 inhibitors|Insulin glargine-&gt;Biguanides|DPP-4 inhibitors-&gt;DPP-4 inhibitors|Insulin glargine-&gt;DPP-4 inhibitors|Insulin glargine|SGLT-2 inhibitors-&gt;Sulfonylureas"/>
  </r>
  <r>
    <s v="IYymPS8Up3Q"/>
    <x v="30"/>
    <s v="Other"/>
    <s v="Biguanides"/>
    <x v="0"/>
    <d v="2016-11-22T00:00:00"/>
    <s v="Biguanides"/>
  </r>
  <r>
    <s v="jeByvaKicnI"/>
    <x v="30"/>
    <s v="Other"/>
    <s v="Biguanides"/>
    <x v="0"/>
    <d v="2013-08-09T00:00:00"/>
    <s v="Biguanides"/>
  </r>
  <r>
    <s v="jD/YuVLJv1s"/>
    <x v="30"/>
    <s v="Māori"/>
    <s v="Biguanides"/>
    <x v="0"/>
    <d v="2017-01-24T00:00:00"/>
    <s v="Biguanides-&gt;SGLT-2 inhibitors-&gt;GLP-1 agonists-&gt;GLP-1 agonists|Sulfonylureas-&gt;DPP-4 inhibitors-&gt;Insulin glargine"/>
  </r>
  <r>
    <s v="jCrptbZg8mA"/>
    <x v="30"/>
    <s v="Other"/>
    <s v="Biguanides"/>
    <x v="0"/>
    <d v="2022-07-17T00:00:00"/>
    <s v="Biguanides"/>
  </r>
  <r>
    <s v="jbOVTdbknOM"/>
    <x v="30"/>
    <s v="Other"/>
    <s v="Biguanides"/>
    <x v="0"/>
    <d v="2017-08-17T00:00:00"/>
    <s v="Biguanides-&gt;Insulin aspart"/>
  </r>
  <r>
    <s v="jb5YVxuwP8o"/>
    <x v="30"/>
    <s v="Asian"/>
    <s v="Biguanides"/>
    <x v="0"/>
    <d v="2014-03-14T00:00:00"/>
    <s v="Biguanides-&gt;DPP-4 inhibitors-&gt;Sulfonylureas-&gt;Biguanides|DPP-4 inhibitors|Sulfonylureas-&gt;DPP-4 inhibitors|Sulfonylureas-&gt;SGLT-2 inhibitors-&gt;GLP-1 agonists-&gt;Biguanides|Sulfonylureas-&gt;GLP-1 agonists|Sulfonylureas-&gt;Insulin aspart-&gt;Biguanides|Insulin aspart|Sulfonylureas-&gt;GLP-1 agonists|Insulin aspart-&gt;Biguanides|Insulin aspart"/>
  </r>
  <r>
    <s v="j05u.LLe10s"/>
    <x v="30"/>
    <s v="Other"/>
    <s v="Biguanides"/>
    <x v="0"/>
    <d v="2025-03-13T00:00:00"/>
    <s v="Biguanides-&gt;Insulin isophane"/>
  </r>
  <r>
    <s v="J533tHGCQNA"/>
    <x v="30"/>
    <s v="Other"/>
    <s v="Biguanides"/>
    <x v="0"/>
    <d v="2025-08-22T00:00:00"/>
    <s v="Biguanides"/>
  </r>
  <r>
    <s v="J6JIh2TGNy6"/>
    <x v="30"/>
    <s v="Other"/>
    <s v="Biguanides"/>
    <x v="0"/>
    <d v="2011-01-26T00:00:00"/>
    <s v="Biguanides"/>
  </r>
  <r>
    <s v="cR.CX9YjRAg"/>
    <x v="30"/>
    <s v="Other"/>
    <s v="Biguanides"/>
    <x v="0"/>
    <d v="2025-11-29T00:00:00"/>
    <s v="Biguanides"/>
  </r>
  <r>
    <s v="CqKEG1y4dx2"/>
    <x v="30"/>
    <s v="Pacific peoples"/>
    <s v="Biguanides"/>
    <x v="0"/>
    <d v="2022-12-06T00:00:00"/>
    <s v="Biguanides"/>
  </r>
  <r>
    <s v="cQejQPfDuRs"/>
    <x v="30"/>
    <s v="Māori"/>
    <s v="Biguanides"/>
    <x v="0"/>
    <d v="2022-02-10T00:00:00"/>
    <s v="Biguanides"/>
  </r>
  <r>
    <s v="Cv9TbqzSrXg"/>
    <x v="30"/>
    <s v="Pacific peoples"/>
    <s v="Biguanides"/>
    <x v="0"/>
    <d v="2016-06-11T00:00:00"/>
    <s v="Biguanides"/>
  </r>
  <r>
    <s v="cuizSIc1yDU"/>
    <x v="30"/>
    <s v="Asian"/>
    <s v="Biguanides"/>
    <x v="0"/>
    <d v="2014-11-14T00:00:00"/>
    <s v="Biguanides"/>
  </r>
  <r>
    <s v="d/J4h3y1hDY"/>
    <x v="30"/>
    <s v="Māori"/>
    <s v="Biguanides"/>
    <x v="0"/>
    <d v="2025-12-08T00:00:00"/>
    <s v="Biguanides"/>
  </r>
  <r>
    <s v="cXIA/9MHvIM"/>
    <x v="30"/>
    <s v="Asian"/>
    <s v="Biguanides"/>
    <x v="0"/>
    <d v="2024-08-07T00:00:00"/>
    <s v="Biguanides-&gt;Insulin isophane"/>
  </r>
  <r>
    <s v="dcOiR.GTTuk"/>
    <x v="30"/>
    <s v="Asian"/>
    <s v="Biguanides"/>
    <x v="0"/>
    <d v="2021-05-26T00:00:00"/>
    <s v="Biguanides"/>
  </r>
  <r>
    <s v="Dcpe4a4NGas"/>
    <x v="30"/>
    <s v="Asian"/>
    <s v="Biguanides|Insulin isophane"/>
    <x v="0"/>
    <d v="2025-11-06T00:00:00"/>
    <s v="Biguanides|Insulin isophane"/>
  </r>
  <r>
    <s v="DElskShn1Uk"/>
    <x v="30"/>
    <s v="Other"/>
    <s v="Biguanides|Insulin isophane|Insulin lispro"/>
    <x v="0"/>
    <d v="2022-02-18T00:00:00"/>
    <s v="Biguanides|Insulin isophane|Insulin lispro-&gt;Insulin isophane|Insulin lispro-&gt;Insulin isophane"/>
  </r>
  <r>
    <s v="dECUhOY5cxg"/>
    <x v="30"/>
    <s v="Asian"/>
    <s v="Biguanides"/>
    <x v="0"/>
    <d v="2023-07-24T00:00:00"/>
    <s v="Biguanides"/>
  </r>
  <r>
    <s v="dfvVufRU0vk"/>
    <x v="30"/>
    <s v="Māori"/>
    <s v="Biguanides"/>
    <x v="0"/>
    <d v="2018-04-10T00:00:00"/>
    <s v="Biguanides-&gt;Insulin aspart|Insulin isophane"/>
  </r>
  <r>
    <s v="DfoVdvB/C5s"/>
    <x v="30"/>
    <s v="Asian"/>
    <s v="Biguanides"/>
    <x v="0"/>
    <d v="2022-12-16T00:00:00"/>
    <s v="Biguanides-&gt;Insulin isophane-&gt;Biguanides|Insulin isophane-&gt;Biguanides|Insulin aspart|Insulin isophane-&gt;Insulin aspart|Insulin isophane"/>
  </r>
  <r>
    <s v="Df1tzyRC6Sk"/>
    <x v="30"/>
    <s v="Asian"/>
    <s v="Insulin isophane"/>
    <x v="1"/>
    <d v="2018-10-30T00:00:00"/>
    <s v="Insulin isophane-&gt;Biguanides-&gt;Biguanides|Insulin isophane"/>
  </r>
  <r>
    <s v="D8GGjm9IQvc"/>
    <x v="30"/>
    <s v="Asian"/>
    <s v="Biguanides"/>
    <x v="0"/>
    <d v="2017-11-05T00:00:00"/>
    <s v="Biguanides-&gt;Insulin isophane-&gt;Biguanides|Insulin isophane-&gt;Insulin aspart|Insulin isophane-&gt;Insulin aspart-&gt;SGLT-2 inhibitors"/>
  </r>
  <r>
    <s v="da4zezFIlK2"/>
    <x v="30"/>
    <s v="Māori"/>
    <s v="Biguanides"/>
    <x v="0"/>
    <d v="2021-11-17T00:00:00"/>
    <s v="Biguanides-&gt;DPP-4 inhibitors-&gt;Biguanides|DPP-4 inhibitors-&gt;Biguanides|GLP-1 agonists-&gt;GLP-1 agonists-&gt;DPP-4 inhibitors|SGLT-2 inhibitors"/>
  </r>
  <r>
    <s v="D3QxP4LtQyQ"/>
    <x v="30"/>
    <s v="Asian"/>
    <s v="Biguanides"/>
    <x v="0"/>
    <d v="2024-04-19T00:00:00"/>
    <s v="Biguanides"/>
  </r>
  <r>
    <s v="8PXWji1M89k"/>
    <x v="30"/>
    <s v="Māori"/>
    <s v="Biguanides"/>
    <x v="0"/>
    <d v="2020-09-10T00:00:00"/>
    <s v="Biguanides"/>
  </r>
  <r>
    <s v="8RA2KlEEIAU"/>
    <x v="30"/>
    <s v="Māori"/>
    <s v="Biguanides|Insulin isophane"/>
    <x v="0"/>
    <d v="2019-12-17T00:00:00"/>
    <s v="Biguanides|Insulin isophane"/>
  </r>
  <r>
    <s v="8wxF85o5xJM"/>
    <x v="30"/>
    <s v="Asian"/>
    <s v="Biguanides"/>
    <x v="0"/>
    <d v="2025-02-20T00:00:00"/>
    <s v="Biguanides"/>
  </r>
  <r>
    <s v="8TwWQTsPVjk"/>
    <x v="30"/>
    <s v="Pacific peoples"/>
    <s v="Biguanides"/>
    <x v="0"/>
    <d v="2025-05-02T00:00:00"/>
    <s v="Biguanides"/>
  </r>
  <r>
    <s v="8uE.PmB5FJs"/>
    <x v="30"/>
    <s v="Asian"/>
    <s v="Biguanides"/>
    <x v="0"/>
    <d v="2015-09-07T00:00:00"/>
    <s v="Biguanides-&gt;SGLT-2 inhibitors-&gt;Biguanides|SGLT-2 inhibitors-&gt;Insulin aspart-&gt;Biguanides|Insulin isophane-&gt;Insulin aspart|Insulin isophane-&gt;Insulin isophane-&gt;Biguanides|Insulin aspart|Insulin isophane"/>
  </r>
  <r>
    <s v="92pYi/2lGM6"/>
    <x v="30"/>
    <s v="Other"/>
    <s v="Biguanides"/>
    <x v="0"/>
    <d v="2024-08-08T00:00:00"/>
    <s v="Biguanides"/>
  </r>
  <r>
    <s v="9/aINU2cifk"/>
    <x v="30"/>
    <s v="Asian"/>
    <s v="Biguanides"/>
    <x v="0"/>
    <d v="2025-08-28T00:00:00"/>
    <s v="Biguanides-&gt;Insulin isophane"/>
  </r>
  <r>
    <s v="9BVXvk63zlE"/>
    <x v="30"/>
    <s v="Other"/>
    <s v="Biguanides"/>
    <x v="0"/>
    <d v="2018-02-26T00:00:00"/>
    <s v="Biguanides"/>
  </r>
  <r>
    <s v="9BtE1YqqFjc"/>
    <x v="30"/>
    <s v="Other"/>
    <s v="Biguanides"/>
    <x v="0"/>
    <d v="2014-07-28T00:00:00"/>
    <s v="Biguanides"/>
  </r>
  <r>
    <s v="9DzRkxbLXTM"/>
    <x v="30"/>
    <s v="Asian"/>
    <s v="Biguanides"/>
    <x v="0"/>
    <d v="2019-04-26T00:00:00"/>
    <s v="Biguanides"/>
  </r>
  <r>
    <s v="9EkVb26Y2Tk"/>
    <x v="30"/>
    <s v="Pacific peoples"/>
    <s v="Biguanides"/>
    <x v="0"/>
    <d v="2025-01-30T00:00:00"/>
    <s v="Biguanides"/>
  </r>
  <r>
    <s v="9EzOA0wfJvw"/>
    <x v="30"/>
    <s v="Other"/>
    <s v="Biguanides"/>
    <x v="0"/>
    <d v="2016-01-13T00:00:00"/>
    <s v="Biguanides"/>
  </r>
  <r>
    <s v="9gaoqeVYq8k"/>
    <x v="30"/>
    <s v="Pacific peoples"/>
    <s v="Biguanides"/>
    <x v="0"/>
    <d v="2025-11-28T00:00:00"/>
    <s v="Biguanides"/>
  </r>
  <r>
    <s v="9GHFB/R8Imw"/>
    <x v="30"/>
    <s v="Asian"/>
    <s v="Biguanides"/>
    <x v="0"/>
    <d v="2015-09-01T00:00:00"/>
    <s v="Biguanides"/>
  </r>
  <r>
    <s v="CnfIVU5OGKk"/>
    <x v="30"/>
    <s v="Other"/>
    <s v="Biguanides"/>
    <x v="0"/>
    <d v="2021-04-30T00:00:00"/>
    <s v="Biguanides"/>
  </r>
  <r>
    <s v="cODTk2gcTrs"/>
    <x v="30"/>
    <s v="Māori"/>
    <s v="Biguanides"/>
    <x v="0"/>
    <d v="2018-03-28T00:00:00"/>
    <s v="Biguanides"/>
  </r>
  <r>
    <s v="cp8.Y8UjP9o"/>
    <x v="30"/>
    <s v="Asian"/>
    <s v="Biguanides"/>
    <x v="0"/>
    <d v="2011-07-21T00:00:00"/>
    <s v="Biguanides"/>
  </r>
  <r>
    <s v="cPJ5Fec88KU"/>
    <x v="30"/>
    <s v="Other"/>
    <s v="Biguanides"/>
    <x v="0"/>
    <d v="2022-02-17T00:00:00"/>
    <s v="Biguanides"/>
  </r>
  <r>
    <s v="1AD0eM3VNio"/>
    <x v="30"/>
    <s v="Asian"/>
    <s v="Biguanides"/>
    <x v="0"/>
    <d v="2024-11-05T00:00:00"/>
    <s v="Biguanides-&gt;Insulin isophane"/>
  </r>
  <r>
    <s v="0vK35wEBsCY"/>
    <x v="30"/>
    <s v="Māori"/>
    <s v="Biguanides"/>
    <x v="0"/>
    <d v="2021-06-08T00:00:00"/>
    <s v="Biguanides"/>
  </r>
  <r>
    <s v="0vUFduwSlRA"/>
    <x v="30"/>
    <s v="Other"/>
    <s v="Biguanides"/>
    <x v="0"/>
    <d v="2015-09-17T00:00:00"/>
    <s v="Biguanides"/>
  </r>
  <r>
    <s v="11umNo5sp9c"/>
    <x v="30"/>
    <s v="Asian"/>
    <s v="Biguanides"/>
    <x v="0"/>
    <d v="2011-02-12T00:00:00"/>
    <s v="Biguanides-&gt;Biguanides|Sulfonylureas-&gt;Sulfonylureas-&gt;Biguanides|Sulfonylureas|Thiazolidinedione-&gt;Thiazolidinedione-&gt;DPP-4 inhibitors|Sulfonylureas-&gt;DPP-4 inhibitors-&gt;Biguanides|DPP-4 inhibitors|Sulfonylureas-&gt;DPP-4 inhibitors|SGLT-2 inhibitors|Sulfonylureas-&gt;SGLT-2 inhibitors"/>
  </r>
  <r>
    <s v="0ysQoi1xKjA"/>
    <x v="30"/>
    <s v="Other"/>
    <s v="Biguanides"/>
    <x v="0"/>
    <d v="2025-06-13T00:00:00"/>
    <s v="Biguanides"/>
  </r>
  <r>
    <s v="1.cRYHCGYlk"/>
    <x v="30"/>
    <s v="Pacific peoples"/>
    <s v="Biguanides"/>
    <x v="0"/>
    <d v="2025-01-06T00:00:00"/>
    <s v="Biguanides"/>
  </r>
  <r>
    <s v="1Czqps7tzU2"/>
    <x v="30"/>
    <s v="Other"/>
    <s v="Biguanides"/>
    <x v="0"/>
    <d v="2019-03-14T00:00:00"/>
    <s v="Biguanides"/>
  </r>
  <r>
    <s v="1GXL28nUbVk"/>
    <x v="30"/>
    <s v="Other"/>
    <s v="Biguanides"/>
    <x v="0"/>
    <d v="2017-11-10T00:00:00"/>
    <s v="Biguanides"/>
  </r>
  <r>
    <s v="1MH0NzwjkWQ"/>
    <x v="30"/>
    <s v="Other"/>
    <s v="Biguanides"/>
    <x v="0"/>
    <d v="2024-02-12T00:00:00"/>
    <s v="Biguanides"/>
  </r>
  <r>
    <s v="0gYYL/HrgcA"/>
    <x v="30"/>
    <s v="Pacific peoples"/>
    <s v="Biguanides"/>
    <x v="0"/>
    <d v="2017-03-14T00:00:00"/>
    <s v="Biguanides-&gt;Biguanides|Sulfonylureas-&gt;Insulin isophane-&gt;Biguanides|Insulin isophane-&gt;Biguanides|Insulin glargine|Sulfonylureas-&gt;DPP-4 inhibitors-&gt;DPP-4 inhibitors|Insulin glargine|Sulfonylureas-&gt;DPP-4 inhibitors|Insulin glargine-&gt;Sulfonylureas-&gt;DPP-4 inhibitors|Insulin glargine|SGLT-2 inhibitors|Sulfonylureas"/>
  </r>
  <r>
    <s v="0EiyjQ.LgIU"/>
    <x v="30"/>
    <s v="Other"/>
    <s v="Biguanides"/>
    <x v="0"/>
    <d v="2014-10-15T00:00:00"/>
    <s v="Biguanides-&gt;Biguanides|SGLT-2 inhibitors-&gt;SGLT-2 inhibitors-&gt;Insulin aspart|Insulin glargine-&gt;DPP-4 inhibitors|Insulin aspart|Insulin glargine-&gt;Insulin glargine-&gt;DPP-4 inhibitors-&gt;Biguanides|GLP-1 agonists|Insulin aspart|Insulin glargine-&gt;GLP-1 agonists|Insulin aspart|Insulin glargine"/>
  </r>
  <r>
    <s v="0IOuw631BGY"/>
    <x v="30"/>
    <s v="Asian"/>
    <s v="Biguanides|Insulin isophane"/>
    <x v="0"/>
    <d v="2015-05-18T00:00:00"/>
    <s v="Biguanides|Insulin isophane-&gt;Insulin aspart|Insulin isophane"/>
  </r>
  <r>
    <s v="0GHmkUeBbHI"/>
    <x v="30"/>
    <s v="Pacific peoples"/>
    <s v="Biguanides"/>
    <x v="0"/>
    <d v="2022-07-07T00:00:00"/>
    <s v="Biguanides"/>
  </r>
  <r>
    <s v="0DZBA4NIhIk"/>
    <x v="30"/>
    <s v="Other"/>
    <s v="Biguanides"/>
    <x v="0"/>
    <d v="2020-05-28T00:00:00"/>
    <s v="Biguanides"/>
  </r>
  <r>
    <s v="YWTTHrGN1.E"/>
    <x v="30"/>
    <s v="Māori"/>
    <s v="Biguanides"/>
    <x v="0"/>
    <d v="2011-11-02T00:00:00"/>
    <s v="Biguanides-&gt;Biguanides|Sulfonylureas-&gt;Insulin glargine-&gt;Insulin aspart-&gt;Insulin aspart|Insulin glargine-&gt;DPP-4 inhibitors-&gt;Sulfonylureas-&gt;Thiazolidinedione-&gt;SGLT-2 inhibitors-&gt;Insulin glargine|SGLT-2 inhibitors"/>
  </r>
  <r>
    <s v="YWnTv6pBCtM"/>
    <x v="30"/>
    <s v="Asian"/>
    <s v="Biguanides|Insulin aspart|Insulin isophane"/>
    <x v="0"/>
    <d v="2020-01-13T00:00:00"/>
    <s v="Biguanides|Insulin aspart|Insulin isophane-&gt;Insulin aspart|Insulin isophane-&gt;Insulin aspart"/>
  </r>
  <r>
    <s v="0mN0jYUfRTI"/>
    <x v="30"/>
    <s v="Other"/>
    <s v="Biguanides|Insulin isophane"/>
    <x v="0"/>
    <d v="2014-09-23T00:00:00"/>
    <s v="Biguanides|Insulin isophane-&gt;Insulin isophane-&gt;Biguanides-&gt;Biguanides|Insulin aspart-&gt;Insulin aspart-&gt;DPP-4 inhibitors-&gt;DPP-4 inhibitors|Insulin aspart-&gt;Insulin aspart|SGLT-2 inhibitors-&gt;SGLT-2 inhibitors-&gt;DPP-4 inhibitors|Insulin aspart|SGLT-2 inhibitors-&gt;DPP-4 inhibitors|SGLT-2 inhibitors-&gt;DPP-4 inhibitors|Insulin glargine|SGLT-2 inhibitors-&gt;Insulin glargine-&gt;DPP-4 inhibitors|Insulin glargine-&gt;Biguanides|GLP-1 agonists|Insulin glargine-&gt;Biguanides|GLP-1 agonists-&gt;DPP-4 inhibitors|GLP-1 agonists|Insulin glargine|SGLT-2 inhibitors"/>
  </r>
  <r>
    <s v="1yL7tm7irPc"/>
    <x v="30"/>
    <s v="Asian"/>
    <s v="Biguanides"/>
    <x v="0"/>
    <d v="2025-10-04T00:00:00"/>
    <s v="Biguanides"/>
  </r>
  <r>
    <s v="7piPQHCnErc"/>
    <x v="30"/>
    <s v="Asian"/>
    <s v="Biguanides"/>
    <x v="0"/>
    <d v="2024-07-05T00:00:00"/>
    <s v="Biguanides-&gt;DPP-4 inhibitors"/>
  </r>
  <r>
    <s v="7Sy59j3K07A"/>
    <x v="30"/>
    <s v="Pacific peoples"/>
    <s v="Biguanides"/>
    <x v="0"/>
    <d v="2023-02-07T00:00:00"/>
    <s v="Biguanides"/>
  </r>
  <r>
    <s v="7uDpNLrE5AU"/>
    <x v="30"/>
    <s v="Pacific peoples"/>
    <s v="SGLT-2 inhibitors"/>
    <x v="0"/>
    <d v="2024-02-05T00:00:00"/>
    <s v="SGLT-2 inhibitors-&gt;Insulin glargine"/>
  </r>
  <r>
    <s v="86bmXXudz8Q"/>
    <x v="30"/>
    <s v="Māori"/>
    <s v="Biguanides"/>
    <x v="0"/>
    <d v="2012-03-23T00:00:00"/>
    <s v="Biguanides"/>
  </r>
  <r>
    <s v="7YPavg52kno"/>
    <x v="30"/>
    <s v="Māori"/>
    <s v="Biguanides"/>
    <x v="0"/>
    <d v="2021-03-25T00:00:00"/>
    <s v="Biguanides"/>
  </r>
  <r>
    <s v="8fENwnZ8Lvs"/>
    <x v="30"/>
    <s v="Asian"/>
    <s v="Biguanides"/>
    <x v="0"/>
    <d v="2019-04-03T00:00:00"/>
    <s v="Biguanides"/>
  </r>
  <r>
    <s v="8HvNtkbwQIs"/>
    <x v="30"/>
    <s v="Other"/>
    <s v="Biguanides|Insulin isophane"/>
    <x v="0"/>
    <d v="2013-05-21T00:00:00"/>
    <s v="Biguanides|Insulin isophane-&gt;Insulin lispro-&gt;Insulin isophane"/>
  </r>
  <r>
    <s v="87mNKPvBqa2"/>
    <x v="30"/>
    <s v="Pacific peoples"/>
    <s v="Biguanides"/>
    <x v="0"/>
    <d v="2014-11-22T00:00:00"/>
    <s v="Biguanides"/>
  </r>
  <r>
    <s v="iEdjgwVsh1Y"/>
    <x v="30"/>
    <s v="Asian"/>
    <s v="Biguanides"/>
    <x v="0"/>
    <d v="2022-04-11T00:00:00"/>
    <s v="Biguanides-&gt;DPP-4 inhibitors"/>
  </r>
  <r>
    <s v="iEhECFdBRxw"/>
    <x v="30"/>
    <s v="Asian"/>
    <s v="Biguanides"/>
    <x v="0"/>
    <d v="2015-01-22T00:00:00"/>
    <s v="Biguanides"/>
  </r>
  <r>
    <s v="LbZdHA5RgHw"/>
    <x v="30"/>
    <s v="Asian"/>
    <s v="Biguanides"/>
    <x v="0"/>
    <d v="2016-03-18T00:00:00"/>
    <s v="Biguanides-&gt;DPP-4 inhibitors"/>
  </r>
  <r>
    <s v="LcH56KrcfzQ"/>
    <x v="30"/>
    <s v="Māori"/>
    <s v="Biguanides"/>
    <x v="0"/>
    <d v="2025-08-26T00:00:00"/>
    <s v="Biguanides"/>
  </r>
  <r>
    <s v="Lb39.H3D5IM"/>
    <x v="30"/>
    <s v="Pacific peoples"/>
    <s v="Biguanides"/>
    <x v="0"/>
    <d v="2022-09-05T00:00:00"/>
    <s v="Biguanides"/>
  </r>
  <r>
    <s v="iAXtnZXD/mg"/>
    <x v="30"/>
    <s v="Other"/>
    <s v="Biguanides"/>
    <x v="0"/>
    <d v="2017-10-12T00:00:00"/>
    <s v="Biguanides"/>
  </r>
  <r>
    <s v="ibMlvHUIPac"/>
    <x v="30"/>
    <s v="Other"/>
    <s v="Biguanides"/>
    <x v="0"/>
    <d v="2017-08-24T00:00:00"/>
    <s v="Biguanides-&gt;Insulin isophane"/>
  </r>
  <r>
    <s v="i9WhBpmV9hg"/>
    <x v="30"/>
    <s v="Asian"/>
    <s v="Biguanides"/>
    <x v="0"/>
    <d v="2025-09-06T00:00:00"/>
    <s v="Biguanides"/>
  </r>
  <r>
    <s v="I6hV0TOPoTQ"/>
    <x v="30"/>
    <s v="Asian"/>
    <s v="Biguanides"/>
    <x v="0"/>
    <d v="2024-08-02T00:00:00"/>
    <s v="Biguanides"/>
  </r>
  <r>
    <s v="I8S/LfWefvA"/>
    <x v="30"/>
    <s v="Asian"/>
    <s v="Biguanides"/>
    <x v="0"/>
    <d v="2023-03-14T00:00:00"/>
    <s v="Biguanides-&gt;DPP-4 inhibitors|SGLT-2 inhibitors-&gt;Insulin isophane-&gt;Insulin aspart|Insulin isophane-&gt;Biguanides|Insulin aspart|Insulin isophane-&gt;Biguanides|GLP-1 agonists"/>
  </r>
  <r>
    <s v="i3Zc1Djwh8U"/>
    <x v="30"/>
    <s v="Other"/>
    <s v="Biguanides"/>
    <x v="0"/>
    <d v="2020-09-02T00:00:00"/>
    <s v="Biguanides"/>
  </r>
  <r>
    <s v="I5EDO14u7E2"/>
    <x v="30"/>
    <s v="Other"/>
    <s v="Biguanides"/>
    <x v="0"/>
    <d v="2013-11-26T00:00:00"/>
    <s v="Biguanides"/>
  </r>
  <r>
    <s v="I/vrQi2OpC2"/>
    <x v="30"/>
    <s v="Pacific peoples"/>
    <s v="Biguanides"/>
    <x v="0"/>
    <d v="2019-06-13T00:00:00"/>
    <s v="Biguanides-&gt;SGLT-2 inhibitors-&gt;Biguanides|SGLT-2 inhibitors"/>
  </r>
  <r>
    <s v="i0cvE9Qg3tk"/>
    <x v="30"/>
    <s v="Asian"/>
    <s v="Biguanides"/>
    <x v="0"/>
    <d v="2016-12-14T00:00:00"/>
    <s v="Biguanides"/>
  </r>
  <r>
    <s v="hyDQskRqJz6"/>
    <x v="30"/>
    <s v="Māori"/>
    <s v="Biguanides"/>
    <x v="0"/>
    <d v="2025-02-28T00:00:00"/>
    <s v="Biguanides"/>
  </r>
  <r>
    <s v="HyfV2ibbRfk"/>
    <x v="30"/>
    <s v="Asian"/>
    <s v="Biguanides|Sulfonylureas"/>
    <x v="0"/>
    <d v="2016-06-24T00:00:00"/>
    <s v="Biguanides|Sulfonylureas-&gt;Biguanides|SGLT-2 inhibitors|Sulfonylureas"/>
  </r>
  <r>
    <s v="hYH.6431lJc"/>
    <x v="30"/>
    <s v="Māori"/>
    <s v="SGLT-2 inhibitors"/>
    <x v="0"/>
    <d v="2022-08-31T00:00:00"/>
    <s v="SGLT-2 inhibitors-&gt;Biguanides|GLP-1 agonists-&gt;GLP-1 agonists"/>
  </r>
  <r>
    <s v="HWJraxRzf16"/>
    <x v="30"/>
    <s v="Māori"/>
    <s v="Biguanides"/>
    <x v="0"/>
    <d v="2022-02-16T00:00:00"/>
    <s v="Biguanides-&gt;Insulin isophane"/>
  </r>
  <r>
    <s v="hv3Ncbl4KJA"/>
    <x v="30"/>
    <s v="Māori"/>
    <s v="Biguanides"/>
    <x v="0"/>
    <d v="2014-08-28T00:00:00"/>
    <s v="Biguanides"/>
  </r>
  <r>
    <s v="HswNevxuVRs"/>
    <x v="30"/>
    <s v="Pacific peoples"/>
    <s v="Biguanides"/>
    <x v="0"/>
    <d v="2022-03-25T00:00:00"/>
    <s v="Biguanides-&gt;Biguanides|SGLT-2 inhibitors-&gt;GLP-1 agonists-&gt;Biguanides|GLP-1 agonists-&gt;Biguanides|Sulfonylureas-&gt;Biguanides|GLP-1 agonists|Sulfonylureas-&gt;GLP-1 agonists|Sulfonylureas-&gt;Insulin glargine|Sulfonylureas-&gt;Biguanides|GLP-1 agonists|Insulin glargine|Sulfonylureas"/>
  </r>
  <r>
    <s v="hsxVs8cT/3g"/>
    <x v="30"/>
    <s v="Asian"/>
    <s v="Biguanides"/>
    <x v="0"/>
    <d v="2011-11-10T00:00:00"/>
    <s v="Biguanides-&gt;Insulin aspart"/>
  </r>
  <r>
    <s v="ESHEbVluw26"/>
    <x v="30"/>
    <s v="Pacific peoples"/>
    <s v="Biguanides"/>
    <x v="0"/>
    <d v="2017-03-15T00:00:00"/>
    <s v="Biguanides"/>
  </r>
  <r>
    <s v="euzQwJTeEes"/>
    <x v="30"/>
    <s v="Asian"/>
    <s v="Biguanides"/>
    <x v="0"/>
    <d v="2025-04-01T00:00:00"/>
    <s v="Biguanides"/>
  </r>
  <r>
    <s v="HPT9KHcXXzk"/>
    <x v="30"/>
    <s v="Māori"/>
    <s v="Biguanides"/>
    <x v="0"/>
    <d v="2013-03-01T00:00:00"/>
    <s v="Biguanides-&gt;Insulin isophane-&gt;Insulin aspart|Insulin isophane-&gt;Biguanides|Insulin aspart-&gt;Biguanides|Insulin aspart|Insulin isophane-&gt;DPP-4 inhibitors-&gt;DPP-4 inhibitors|SGLT-2 inhibitors-&gt;SGLT-2 inhibitors-&gt;Thiazolidinedione-&gt;DPP-4 inhibitors|SGLT-2 inhibitors|Thiazolidinedione"/>
  </r>
  <r>
    <s v="HRBxY3ZYgoU"/>
    <x v="30"/>
    <s v="Other"/>
    <s v="Biguanides"/>
    <x v="0"/>
    <d v="2011-12-21T00:00:00"/>
    <s v="Biguanides"/>
  </r>
  <r>
    <s v="EggaJBmBA1A"/>
    <x v="30"/>
    <s v="Māori"/>
    <s v="Biguanides"/>
    <x v="0"/>
    <d v="2023-09-07T00:00:00"/>
    <s v="Biguanides"/>
  </r>
  <r>
    <s v="EGzTHi42Wv6"/>
    <x v="30"/>
    <s v="Other"/>
    <s v="Biguanides"/>
    <x v="0"/>
    <d v="2021-01-22T00:00:00"/>
    <s v="Biguanides"/>
  </r>
  <r>
    <s v="EH.8vS3s5Fc"/>
    <x v="30"/>
    <s v="Asian"/>
    <s v="Insulin aspart|Insulin isophane"/>
    <x v="1"/>
    <d v="2012-11-20T00:00:00"/>
    <s v="Insulin aspart|Insulin isophane-&gt;Biguanides|Insulin aspart|Insulin isophane-&gt;Insulin isophane-&gt;Biguanides-&gt;Insulin aspart"/>
  </r>
  <r>
    <s v="EijOUnXPIrA"/>
    <x v="30"/>
    <s v="Asian"/>
    <s v="Biguanides|Insulin isophane"/>
    <x v="0"/>
    <d v="2017-09-17T00:00:00"/>
    <s v="Biguanides|Insulin isophane-&gt;Biguanides"/>
  </r>
  <r>
    <s v="Ekz6.HKQz4M"/>
    <x v="30"/>
    <s v="Asian"/>
    <s v="Insulin aspart|Insulin isophane"/>
    <x v="1"/>
    <d v="2021-12-06T00:00:00"/>
    <s v="Insulin aspart|Insulin isophane-&gt;Insulin aspart-&gt;Biguanides"/>
  </r>
  <r>
    <s v="EovRVBc.7xo"/>
    <x v="30"/>
    <s v="Māori"/>
    <s v="Biguanides"/>
    <x v="0"/>
    <d v="2024-09-13T00:00:00"/>
    <s v="Biguanides"/>
  </r>
  <r>
    <s v="enzbZ6x/d8g"/>
    <x v="30"/>
    <s v="Other"/>
    <s v="Biguanides"/>
    <x v="0"/>
    <d v="2022-08-25T00:00:00"/>
    <s v="Biguanides"/>
  </r>
  <r>
    <s v="ENBNPkYUpTQ"/>
    <x v="30"/>
    <s v="Pacific peoples"/>
    <s v="Biguanides"/>
    <x v="0"/>
    <d v="2025-06-24T00:00:00"/>
    <s v="Biguanides-&gt;Insulin isophane"/>
  </r>
  <r>
    <s v="eCuMCbWmZfA"/>
    <x v="30"/>
    <s v="Asian"/>
    <s v="Biguanides"/>
    <x v="0"/>
    <d v="2016-12-14T00:00:00"/>
    <s v="Biguanides"/>
  </r>
  <r>
    <s v="ECLN9KDfAI2"/>
    <x v="30"/>
    <s v="Other"/>
    <s v="Biguanides"/>
    <x v="0"/>
    <d v="2015-06-19T00:00:00"/>
    <s v="Biguanides-&gt;Insulin isophane"/>
  </r>
  <r>
    <s v="eDj0RbCz5GU"/>
    <x v="30"/>
    <s v="Asian"/>
    <s v="Biguanides"/>
    <x v="0"/>
    <d v="2021-06-29T00:00:00"/>
    <s v="Biguanides-&gt;Biguanides|Insulin isophane-&gt;Insulin aspart-&gt;Insulin isophane-&gt;Insulin aspart|Insulin isophane"/>
  </r>
  <r>
    <s v="e9wOnwyP1DA"/>
    <x v="30"/>
    <s v="Other"/>
    <s v="Biguanides"/>
    <x v="0"/>
    <d v="2018-12-06T00:00:00"/>
    <s v="Biguanides"/>
  </r>
  <r>
    <s v="ea18sPF8QW2"/>
    <x v="30"/>
    <s v="Asian"/>
    <s v="Biguanides"/>
    <x v="0"/>
    <d v="2025-09-17T00:00:00"/>
    <s v="Biguanides"/>
  </r>
  <r>
    <s v="e8b.xJvmSBE"/>
    <x v="30"/>
    <s v="Other"/>
    <s v="Biguanides"/>
    <x v="0"/>
    <d v="2018-02-15T00:00:00"/>
    <s v="Biguanides"/>
  </r>
  <r>
    <s v="e8z/RT0YeZ2"/>
    <x v="30"/>
    <s v="Other"/>
    <s v="Biguanides"/>
    <x v="0"/>
    <d v="2025-06-27T00:00:00"/>
    <s v="Biguanides"/>
  </r>
  <r>
    <s v="EBFy/vb3dz2"/>
    <x v="30"/>
    <s v="Pacific peoples"/>
    <s v="Biguanides"/>
    <x v="0"/>
    <d v="2017-06-08T00:00:00"/>
    <s v="Biguanides-&gt;Biguanides|Insulin isophane-&gt;Insulin isophane-&gt;DPP-4 inhibitors"/>
  </r>
  <r>
    <s v="e34yhwtRmDo"/>
    <x v="30"/>
    <s v="Asian"/>
    <s v="Biguanides|Insulin isophane|Insulin lispro"/>
    <x v="0"/>
    <d v="2022-05-12T00:00:00"/>
    <s v="Biguanides|Insulin isophane|Insulin lispro-&gt;Insulin isophane|Insulin lispro"/>
  </r>
  <r>
    <s v="E3bhR1D7Gt."/>
    <x v="30"/>
    <s v="Asian"/>
    <s v="Biguanides"/>
    <x v="0"/>
    <d v="2016-05-20T00:00:00"/>
    <s v="Biguanides-&gt;Sulfonylureas-&gt;Biguanides|DPP-4 inhibitors-&gt;DPP-4 inhibitors-&gt;SGLT-2 inhibitors-&gt;DPP-4 inhibitors|SGLT-2 inhibitors"/>
  </r>
  <r>
    <s v="e/KhN4KIsms"/>
    <x v="30"/>
    <s v="Pacific peoples"/>
    <s v="Biguanides"/>
    <x v="0"/>
    <d v="2019-03-27T00:00:00"/>
    <s v="Biguanides"/>
  </r>
  <r>
    <s v="bDVhrqYpnpU"/>
    <x v="30"/>
    <s v="Pacific peoples"/>
    <s v="Biguanides"/>
    <x v="0"/>
    <d v="2019-10-03T00:00:00"/>
    <s v="Biguanides-&gt;DPP-4 inhibitors-&gt;SGLT-2 inhibitors-&gt;DPP-4 inhibitors|SGLT-2 inhibitors-&gt;DPP-4 inhibitors|SGLT-2 inhibitors|Sulfonylureas-&gt;Sulfonylureas"/>
  </r>
  <r>
    <s v="BF/glKftINM"/>
    <x v="30"/>
    <s v="Other"/>
    <s v="Biguanides"/>
    <x v="0"/>
    <d v="2022-06-30T00:00:00"/>
    <s v="Biguanides-&gt;Insulin aspart|Insulin isophane-&gt;Insulin aspart|Insulin glargine-&gt;Biguanides|Insulin aspart|Insulin glargine-&gt;Biguanides|Insulin glargine-&gt;Insulin glargine"/>
  </r>
  <r>
    <s v="DZgD/qM2rnA"/>
    <x v="30"/>
    <s v="Asian"/>
    <s v="Biguanides"/>
    <x v="0"/>
    <d v="2022-01-18T00:00:00"/>
    <s v="Biguanides"/>
  </r>
  <r>
    <s v="ba.rutifu.Q"/>
    <x v="30"/>
    <s v="Pacific peoples"/>
    <s v="Biguanides"/>
    <x v="0"/>
    <d v="2022-09-14T00:00:00"/>
    <s v="Biguanides-&gt;DPP-4 inhibitors-&gt;SGLT-2 inhibitors"/>
  </r>
  <r>
    <s v="b9iHLFHCnCk"/>
    <x v="30"/>
    <s v="Other"/>
    <s v="Biguanides"/>
    <x v="0"/>
    <d v="2021-08-05T00:00:00"/>
    <s v="Biguanides-&gt;Insulin aspart|Insulin isophane"/>
  </r>
  <r>
    <s v="bD47YxgTxRQ"/>
    <x v="30"/>
    <s v="Māori"/>
    <s v="Biguanides"/>
    <x v="0"/>
    <d v="2020-08-21T00:00:00"/>
    <s v="Biguanides"/>
  </r>
  <r>
    <s v="AMW.8luzIpA"/>
    <x v="30"/>
    <s v="Asian"/>
    <s v="Biguanides"/>
    <x v="0"/>
    <d v="2020-06-17T00:00:00"/>
    <s v="Biguanides-&gt;Insulin aspart|Insulin isophane"/>
  </r>
  <r>
    <s v="aiCkpu0et5A"/>
    <x v="30"/>
    <s v="Asian"/>
    <s v="Insulin isophane"/>
    <x v="1"/>
    <d v="2016-05-20T00:00:00"/>
    <s v="Insulin isophane-&gt;Insulin aspart-&gt;Insulin aspart|Insulin isophane-&gt;Biguanides"/>
  </r>
  <r>
    <s v="aj1FU5mfoHs"/>
    <x v="30"/>
    <s v="Asian"/>
    <s v="DPP-4 inhibitors"/>
    <x v="0"/>
    <d v="2023-08-16T00:00:00"/>
    <s v="DPP-4 inhibitors"/>
  </r>
  <r>
    <s v="AGx1HRiC4hA"/>
    <x v="30"/>
    <s v="Asian"/>
    <s v="Biguanides"/>
    <x v="0"/>
    <d v="2017-08-10T00:00:00"/>
    <s v="Biguanides"/>
  </r>
  <r>
    <s v="5eVMI8rZvvk"/>
    <x v="30"/>
    <s v="Pacific peoples"/>
    <s v="Biguanides"/>
    <x v="0"/>
    <d v="2012-12-03T00:00:00"/>
    <s v="Biguanides"/>
  </r>
  <r>
    <s v="aonApkAfVyU"/>
    <x v="30"/>
    <s v="Māori"/>
    <s v="Biguanides"/>
    <x v="0"/>
    <d v="2020-12-04T00:00:00"/>
    <s v="Biguanides"/>
  </r>
  <r>
    <s v="AnRK7Yyw1jE"/>
    <x v="30"/>
    <s v="Asian"/>
    <s v="Biguanides"/>
    <x v="0"/>
    <d v="2023-12-12T00:00:00"/>
    <s v="Biguanides"/>
  </r>
  <r>
    <s v="ANzlNFbeu3A"/>
    <x v="30"/>
    <s v="Māori"/>
    <s v="Biguanides"/>
    <x v="0"/>
    <d v="2024-06-11T00:00:00"/>
    <s v="Biguanides"/>
  </r>
  <r>
    <s v="AtyHjnln4zo"/>
    <x v="30"/>
    <s v="Other"/>
    <s v="Biguanides"/>
    <x v="0"/>
    <d v="2022-03-24T00:00:00"/>
    <s v="Biguanides"/>
  </r>
  <r>
    <s v="AYTo6ZUImg2"/>
    <x v="30"/>
    <s v="Māori"/>
    <s v="Biguanides"/>
    <x v="0"/>
    <d v="2018-10-08T00:00:00"/>
    <s v="Biguanides"/>
  </r>
  <r>
    <s v="AyUcLtUc7pA"/>
    <x v="30"/>
    <s v="Other"/>
    <s v="Biguanides|Insulin glargine"/>
    <x v="0"/>
    <d v="2018-08-23T00:00:00"/>
    <s v="Biguanides|Insulin glargine-&gt;Insulin glargine-&gt;Biguanides|Insulin glargine|Sulfonylureas-&gt;Biguanides-&gt;Biguanides|Insulin aspart|Insulin glargine-&gt;Insulin aspart|Insulin glargine-&gt;Insulin glargine|SGLT-2 inhibitors-&gt;Insulin aspart|SGLT-2 inhibitors"/>
  </r>
  <r>
    <s v="AzFbW4Y.s7Q"/>
    <x v="30"/>
    <s v="Other"/>
    <s v="Biguanides|Sulfonylureas"/>
    <x v="0"/>
    <d v="2012-02-08T00:00:00"/>
    <s v="Biguanides|Sulfonylureas-&gt;Biguanides-&gt;Biguanides|DPP-4 inhibitors-&gt;DPP-4 inhibitors-&gt;Biguanides|DPP-4 inhibitors|Thiazolidinedione-&gt;SGLT-2 inhibitors-&gt;Biguanides|DPP-4 inhibitors|SGLT-2 inhibitors"/>
  </r>
  <r>
    <s v="w1z88YQ18o2"/>
    <x v="30"/>
    <s v="Pacific peoples"/>
    <s v="Biguanides"/>
    <x v="0"/>
    <d v="2021-09-09T00:00:00"/>
    <s v="Biguanides-&gt;Biguanides|DPP-4 inhibitors-&gt;DPP-4 inhibitors-&gt;Biguanides|GLP-1 agonists-&gt;Biguanides|DPP-4 inhibitors|GLP-1 agonists-&gt;Sulfonylureas-&gt;Biguanides|Sulfonylureas"/>
  </r>
  <r>
    <s v="W2FCo9G1Rrs"/>
    <x v="30"/>
    <s v="Māori"/>
    <s v="Biguanides"/>
    <x v="0"/>
    <d v="2022-05-09T00:00:00"/>
    <s v="Biguanides"/>
  </r>
  <r>
    <s v="w3tiZ4ru0w."/>
    <x v="30"/>
    <s v="Māori"/>
    <s v="Biguanides"/>
    <x v="0"/>
    <d v="2020-03-05T00:00:00"/>
    <s v="Biguanides-&gt;DPP-4 inhibitors-&gt;Biguanides|DPP-4 inhibitors-&gt;Insulin isophane-&gt;GLP-1 agonists-&gt;SGLT-2 inhibitors-&gt;Biguanides|SGLT-2 inhibitors-&gt;Biguanides|Sulfonylureas-&gt;Biguanides|GLP-1 agonists|Sulfonylureas"/>
  </r>
  <r>
    <s v="w3VIdWNUMMA"/>
    <x v="30"/>
    <s v="Māori"/>
    <s v="Biguanides"/>
    <x v="0"/>
    <d v="2017-06-06T00:00:00"/>
    <s v="Biguanides-&gt;DPP-4 inhibitors-&gt;GLP-1 agonists-&gt;Biguanides|GLP-1 agonists"/>
  </r>
  <r>
    <s v="td0UB.x96pE"/>
    <x v="30"/>
    <s v="Asian"/>
    <s v="Biguanides"/>
    <x v="0"/>
    <d v="2024-10-24T00:00:00"/>
    <s v="Biguanides-&gt;Insulin isophane"/>
  </r>
  <r>
    <s v="TdzF3u8nGzw"/>
    <x v="30"/>
    <s v="Māori"/>
    <s v="Biguanides|Sulfonylureas"/>
    <x v="0"/>
    <d v="2015-08-13T00:00:00"/>
    <s v="Biguanides|Sulfonylureas-&gt;Insulin aspart|Insulin glargine-&gt;Insulin aspart-&gt;Insulin glargine"/>
  </r>
  <r>
    <s v="tCO9Uvf4aiI"/>
    <x v="30"/>
    <s v="Other"/>
    <s v="Biguanides"/>
    <x v="0"/>
    <d v="2018-01-15T00:00:00"/>
    <s v="Biguanides"/>
  </r>
  <r>
    <s v="tavh3AEaYAE"/>
    <x v="30"/>
    <s v="Asian"/>
    <s v="Biguanides"/>
    <x v="0"/>
    <d v="2025-12-24T00:00:00"/>
    <s v="Biguanides"/>
  </r>
  <r>
    <s v="tb6dixY3MnI"/>
    <x v="30"/>
    <s v="Other"/>
    <s v="Biguanides"/>
    <x v="0"/>
    <d v="2015-07-28T00:00:00"/>
    <s v="Biguanides-&gt;Insulin lispro"/>
  </r>
  <r>
    <s v="t5x07QNYfus"/>
    <x v="30"/>
    <s v="Other"/>
    <s v="Biguanides"/>
    <x v="0"/>
    <d v="2020-05-18T00:00:00"/>
    <s v="Biguanides"/>
  </r>
  <r>
    <s v="sUquvpDrtFY"/>
    <x v="30"/>
    <s v="Māori"/>
    <s v="Biguanides"/>
    <x v="0"/>
    <d v="2018-10-19T00:00:00"/>
    <s v="Biguanides"/>
  </r>
  <r>
    <s v="STjJnoJtne2"/>
    <x v="30"/>
    <s v="Asian"/>
    <s v="Biguanides"/>
    <x v="0"/>
    <d v="2012-05-01T00:00:00"/>
    <s v="Biguanides-&gt;Insulin isophane"/>
  </r>
  <r>
    <s v="ST0onscKi4o"/>
    <x v="30"/>
    <s v="Asian"/>
    <s v="Biguanides"/>
    <x v="0"/>
    <d v="2025-03-20T00:00:00"/>
    <s v="Biguanides"/>
  </r>
  <r>
    <s v="SXkKheCDG8g"/>
    <x v="30"/>
    <s v="Other"/>
    <s v="Biguanides"/>
    <x v="0"/>
    <d v="2012-06-29T00:00:00"/>
    <s v="Biguanides"/>
  </r>
  <r>
    <s v="Swf3pbilv4k"/>
    <x v="30"/>
    <s v="Other"/>
    <s v="Biguanides"/>
    <x v="0"/>
    <d v="2025-09-03T00:00:00"/>
    <s v="Biguanides"/>
  </r>
  <r>
    <s v="t3oPrWddIPw"/>
    <x v="30"/>
    <s v="Pacific peoples"/>
    <s v="Biguanides"/>
    <x v="0"/>
    <d v="2025-03-20T00:00:00"/>
    <s v="Biguanides"/>
  </r>
  <r>
    <s v="T/Froua8Ksk"/>
    <x v="30"/>
    <s v="Other"/>
    <s v="Biguanides|Insulin aspart|Insulin isophane"/>
    <x v="0"/>
    <d v="2012-02-29T00:00:00"/>
    <s v="Biguanides|Insulin aspart|Insulin isophane-&gt;Insulin aspart|Insulin isophane"/>
  </r>
  <r>
    <s v="pfCR7vt22iw"/>
    <x v="30"/>
    <s v="Asian"/>
    <s v="Biguanides"/>
    <x v="0"/>
    <d v="2022-11-08T00:00:00"/>
    <s v="Biguanides"/>
  </r>
  <r>
    <s v="PjERTXgiJ2Y"/>
    <x v="30"/>
    <s v="Asian"/>
    <s v="Biguanides"/>
    <x v="0"/>
    <d v="2025-03-21T00:00:00"/>
    <s v="Biguanides"/>
  </r>
  <r>
    <s v="pmJP0IVfhjw"/>
    <x v="30"/>
    <s v="Other"/>
    <s v="Biguanides"/>
    <x v="0"/>
    <d v="2019-09-19T00:00:00"/>
    <s v="Biguanides"/>
  </r>
  <r>
    <s v="Pn0vTMDQvzk"/>
    <x v="30"/>
    <s v="Asian"/>
    <s v="Biguanides"/>
    <x v="0"/>
    <d v="2025-03-26T00:00:00"/>
    <s v="Biguanides"/>
  </r>
  <r>
    <s v="pQQiwi5ybro"/>
    <x v="30"/>
    <s v="Other"/>
    <s v="Biguanides"/>
    <x v="0"/>
    <d v="2024-07-11T00:00:00"/>
    <s v="Biguanides"/>
  </r>
  <r>
    <s v="pR54BQagnUc"/>
    <x v="30"/>
    <s v="Māori"/>
    <s v="Biguanides"/>
    <x v="0"/>
    <d v="2014-10-24T00:00:00"/>
    <s v="Biguanides-&gt;DPP-4 inhibitors-&gt;Biguanides|DPP-4 inhibitors-&gt;Insulin isophane-&gt;SGLT-2 inhibitors"/>
  </r>
  <r>
    <s v="SQpj6I6V5gI"/>
    <x v="30"/>
    <s v="Pacific peoples"/>
    <s v="Biguanides"/>
    <x v="0"/>
    <d v="2025-09-21T00:00:00"/>
    <s v="Biguanides"/>
  </r>
  <r>
    <s v="Spjh/A6ujOY"/>
    <x v="30"/>
    <s v="Asian"/>
    <s v="Biguanides|Insulin isophane|Insulin lispro"/>
    <x v="0"/>
    <d v="2021-01-08T00:00:00"/>
    <s v="Biguanides|Insulin isophane|Insulin lispro-&gt;Insulin isophane|Insulin lispro-&gt;Biguanides"/>
  </r>
  <r>
    <s v="sJ25WS9cNOM"/>
    <x v="30"/>
    <s v="Other"/>
    <s v="Biguanides"/>
    <x v="0"/>
    <d v="2011-03-14T00:00:00"/>
    <s v="Biguanides-&gt;Sulfonylureas-&gt;Biguanides|Sulfonylureas-&gt;DPP-4 inhibitors-&gt;DPP-4 inhibitors|Sulfonylureas-&gt;DPP-4 inhibitors|GLP-1 agonists|Sulfonylureas-&gt;GLP-1 agonists-&gt;DPP-4 inhibitors|GLP-1 agonists-&gt;Biguanides|GLP-1 agonists-&gt;Biguanides|GLP-1 agonists|Sulfonylureas"/>
  </r>
  <r>
    <s v="si53phBNjRo"/>
    <x v="30"/>
    <s v="Māori"/>
    <s v="Biguanides"/>
    <x v="0"/>
    <d v="2025-08-08T00:00:00"/>
    <s v="Biguanides"/>
  </r>
  <r>
    <s v="pU0NdkPzCvc"/>
    <x v="30"/>
    <s v="Asian"/>
    <s v="Biguanides"/>
    <x v="0"/>
    <d v="2018-06-06T00:00:00"/>
    <s v="Biguanides-&gt;Insulin aspart|Insulin isophane-&gt;Insulin isophane"/>
  </r>
  <r>
    <s v="pu2e9IJHG5I"/>
    <x v="30"/>
    <s v="Other"/>
    <s v="Biguanides"/>
    <x v="0"/>
    <d v="2023-03-03T00:00:00"/>
    <s v="Biguanides"/>
  </r>
  <r>
    <s v="LEQ7nIw1Pe2"/>
    <x v="30"/>
    <s v="Asian"/>
    <s v="DPP-4 inhibitors"/>
    <x v="0"/>
    <d v="2024-05-14T00:00:00"/>
    <s v="DPP-4 inhibitors-&gt;Biguanides"/>
  </r>
  <r>
    <s v="LfewL3iDc1A"/>
    <x v="30"/>
    <s v="Asian"/>
    <s v="Biguanides"/>
    <x v="0"/>
    <d v="2025-10-31T00:00:00"/>
    <s v="Biguanides"/>
  </r>
  <r>
    <s v="le3J7shrQ22"/>
    <x v="30"/>
    <s v="Asian"/>
    <s v="Biguanides"/>
    <x v="0"/>
    <d v="2019-11-28T00:00:00"/>
    <s v="Biguanides-&gt;Insulin isophane|Insulin lispro-&gt;Biguanides|Insulin isophane|Insulin lispro-&gt;Insulin lispro-&gt;Biguanides|SGLT-2 inhibitors-&gt;Sulfonylureas-&gt;Biguanides|SGLT-2 inhibitors|Sulfonylureas-&gt;SGLT-2 inhibitors|Sulfonylureas-&gt;DPP-4 inhibitors|SGLT-2 inhibitors|Sulfonylureas"/>
  </r>
  <r>
    <s v="lgtvvmRIgjY"/>
    <x v="30"/>
    <s v="Māori"/>
    <s v="Biguanides"/>
    <x v="0"/>
    <d v="2015-06-12T00:00:00"/>
    <s v="Biguanides"/>
  </r>
  <r>
    <s v="llokKZfYbmY"/>
    <x v="30"/>
    <s v="Pacific peoples"/>
    <s v="Biguanides|DPP-4 inhibitors"/>
    <x v="0"/>
    <d v="2024-02-22T00:00:00"/>
    <s v="Biguanides|DPP-4 inhibitors-&gt;DPP-4 inhibitors-&gt;DPP-4 inhibitors|SGLT-2 inhibitors"/>
  </r>
  <r>
    <s v="lMKQEKDz0CQ"/>
    <x v="30"/>
    <s v="Other"/>
    <s v="Biguanides|Insulin aspart|Insulin glargine"/>
    <x v="0"/>
    <d v="2022-04-22T00:00:00"/>
    <s v="Biguanides|Insulin aspart|Insulin glargine-&gt;DPP-4 inhibitors-&gt;Insulin glargine-&gt;Insulin aspart-&gt;Insulin aspart|Insulin glargine"/>
  </r>
  <r>
    <s v="lKdQ2CAK5/g"/>
    <x v="30"/>
    <s v="Other"/>
    <s v="Biguanides"/>
    <x v="0"/>
    <d v="2018-01-12T00:00:00"/>
    <s v="Biguanides"/>
  </r>
  <r>
    <s v="LJs9gDBQufI"/>
    <x v="30"/>
    <s v="Asian"/>
    <s v="Biguanides"/>
    <x v="0"/>
    <d v="2021-01-19T00:00:00"/>
    <s v="Biguanides"/>
  </r>
  <r>
    <s v="ljitxi6GG9M"/>
    <x v="30"/>
    <s v="Other"/>
    <s v="Biguanides"/>
    <x v="0"/>
    <d v="2021-08-21T00:00:00"/>
    <s v="Biguanides"/>
  </r>
  <r>
    <s v="LsDvVcaZjvE"/>
    <x v="30"/>
    <s v="Māori"/>
    <s v="Biguanides"/>
    <x v="0"/>
    <d v="2011-12-14T00:00:00"/>
    <s v="Biguanides-&gt;Biguanides|SGLT-2 inhibitors-&gt;Insulin glargine|Insulin isophane"/>
  </r>
  <r>
    <s v="lS289U48rIs"/>
    <x v="30"/>
    <s v="Asian"/>
    <s v="Insulin isophane"/>
    <x v="1"/>
    <d v="2024-01-26T00:00:00"/>
    <s v="Insulin isophane-&gt;Biguanides-&gt;Insulin Neutral"/>
  </r>
  <r>
    <s v="lu6LlCNb.IA"/>
    <x v="30"/>
    <s v="Māori"/>
    <s v="Biguanides"/>
    <x v="0"/>
    <d v="2021-02-04T00:00:00"/>
    <s v="Biguanides-&gt;DPP-4 inhibitors-&gt;DPP-4 inhibitors|SGLT-2 inhibitors-&gt;SGLT-2 inhibitors-&gt;Sulfonylureas-&gt;Biguanides|GLP-1 agonists-&gt;GLP-1 agonists-&gt;Biguanides|GLP-1 agonists|Sulfonylureas-&gt;GLP-1 agonists|Sulfonylureas-&gt;Biguanides|Sulfonylureas"/>
  </r>
  <r>
    <s v="lUajjL9dIu6"/>
    <x v="30"/>
    <s v="Pacific peoples"/>
    <s v="Biguanides"/>
    <x v="0"/>
    <d v="2021-01-28T00:00:00"/>
    <s v="Biguanides-&gt;SGLT-2 inhibitors"/>
  </r>
  <r>
    <s v="lPcHHNbIKXA"/>
    <x v="30"/>
    <s v="Asian"/>
    <s v="Biguanides"/>
    <x v="0"/>
    <d v="2012-11-07T00:00:00"/>
    <s v="Biguanides"/>
  </r>
  <r>
    <s v="lQxrXRhiEp6"/>
    <x v="30"/>
    <s v="Other"/>
    <s v="Biguanides"/>
    <x v="0"/>
    <d v="2023-03-08T00:00:00"/>
    <s v="Biguanides"/>
  </r>
  <r>
    <s v="LrSUbaSBZ5M"/>
    <x v="30"/>
    <s v="Other"/>
    <s v="Biguanides"/>
    <x v="0"/>
    <d v="2013-11-07T00:00:00"/>
    <s v="Biguanides-&gt;Sulfonylureas-&gt;Biguanides|Sulfonylureas-&gt;Biguanides|Insulin glargine|Sulfonylureas-&gt;Insulin glargine-&gt;Insulin isophane-&gt;Biguanides|Insulin isophane-&gt;DPP-4 inhibitors|Insulin isophane|Thiazolidinedione-&gt;Biguanides|DPP-4 inhibitors|Insulin isophane-&gt;DPP-4 inhibitors|Insulin isophane-&gt;Biguanides|DPP-4 inhibitors|Thiazolidinedione-&gt;DPP-4 inhibitors-&gt;DPP-4 inhibitors|Thiazolidinedione-&gt;Biguanides|GLP-1 agonists-&gt;GLP-1 agonists-&gt;GLP-1 agonists|SGLT-2 inhibitors-&gt;Biguanides|GLP-1 agonists|SGLT-2 inhibitors"/>
  </r>
  <r>
    <s v="lR3mB0jPwDc"/>
    <x v="30"/>
    <s v="Māori"/>
    <s v="Insulin isophane"/>
    <x v="1"/>
    <d v="2022-12-23T00:00:00"/>
    <s v="Insulin isophane-&gt;Biguanides-&gt;DPP-4 inhibitors"/>
  </r>
  <r>
    <s v="LWX/S5hewCM"/>
    <x v="30"/>
    <s v="Asian"/>
    <s v="Biguanides"/>
    <x v="0"/>
    <d v="2025-07-28T00:00:00"/>
    <s v="Biguanides"/>
  </r>
  <r>
    <s v="LVRn0nCM8m."/>
    <x v="30"/>
    <s v="Pacific peoples"/>
    <s v="Biguanides"/>
    <x v="0"/>
    <d v="2024-05-21T00:00:00"/>
    <s v="Biguanides"/>
  </r>
  <r>
    <s v="lwh78Pl/Kmw"/>
    <x v="30"/>
    <s v="Māori"/>
    <s v="Insulin aspart|Insulin isophane"/>
    <x v="1"/>
    <d v="2015-05-07T00:00:00"/>
    <s v="Insulin aspart|Insulin isophane-&gt;Insulin isophane-&gt;Insulin aspart-&gt;Biguanides"/>
  </r>
  <r>
    <s v="lTbJUFqN9AI"/>
    <x v="30"/>
    <s v="Māori"/>
    <s v="Biguanides"/>
    <x v="0"/>
    <d v="2017-01-30T00:00:00"/>
    <s v="Biguanides"/>
  </r>
  <r>
    <s v="LzDWgYh77Aw"/>
    <x v="30"/>
    <s v="Pacific peoples"/>
    <s v="Biguanides"/>
    <x v="0"/>
    <d v="2021-01-22T00:00:00"/>
    <s v="Biguanides"/>
  </r>
  <r>
    <s v="OucAonKQig6"/>
    <x v="30"/>
    <s v="Other"/>
    <s v="Biguanides"/>
    <x v="0"/>
    <d v="2021-10-05T00:00:00"/>
    <s v="Biguanides"/>
  </r>
  <r>
    <s v="ou3z0Y14LaA"/>
    <x v="30"/>
    <s v="Other"/>
    <s v="Biguanides"/>
    <x v="0"/>
    <d v="2023-07-11T00:00:00"/>
    <s v="Biguanides-&gt;Insulin isophane"/>
  </r>
  <r>
    <s v="OTS3dVm7Jxw"/>
    <x v="30"/>
    <s v="Pacific peoples"/>
    <s v="Biguanides"/>
    <x v="0"/>
    <d v="2012-04-03T00:00:00"/>
    <s v="Biguanides-&gt;Insulin isophane-&gt;DPP-4 inhibitors-&gt;DPP-4 inhibitors|SGLT-2 inhibitors"/>
  </r>
  <r>
    <s v="oTb8VA7TsjY"/>
    <x v="30"/>
    <s v="Other"/>
    <s v="Biguanides"/>
    <x v="0"/>
    <d v="2024-02-14T00:00:00"/>
    <s v="Biguanides"/>
  </r>
  <r>
    <s v="m2n3uUOPu6Q"/>
    <x v="30"/>
    <s v="Māori"/>
    <s v="Biguanides"/>
    <x v="0"/>
    <d v="2024-02-05T00:00:00"/>
    <s v="Biguanides-&gt;DPP-4 inhibitors"/>
  </r>
  <r>
    <s v="M2JHiBu4e9Y"/>
    <x v="30"/>
    <s v="Māori"/>
    <s v="Biguanides"/>
    <x v="0"/>
    <d v="2023-09-21T00:00:00"/>
    <s v="Biguanides-&gt;DPP-4 inhibitors|Insulin glargine|SGLT-2 inhibitors-&gt;DPP-4 inhibitors|Insulin glargine-&gt;SGLT-2 inhibitors-&gt;DPP-4 inhibitors|SGLT-2 inhibitors-&gt;DPP-4 inhibitors"/>
  </r>
  <r>
    <s v="P6.IFpHY5GM"/>
    <x v="30"/>
    <s v="Other"/>
    <s v="Biguanides"/>
    <x v="0"/>
    <d v="2023-04-27T00:00:00"/>
    <s v="Biguanides"/>
  </r>
  <r>
    <s v="Pd4hb.5ASdo"/>
    <x v="30"/>
    <s v="Other"/>
    <s v="Insulin aspart|Insulin isophane"/>
    <x v="1"/>
    <d v="2011-03-14T00:00:00"/>
    <s v="Insulin aspart|Insulin isophane-&gt;Biguanides"/>
  </r>
  <r>
    <s v="p0onM0ob0OM"/>
    <x v="30"/>
    <s v="Asian"/>
    <s v="Biguanides"/>
    <x v="0"/>
    <d v="2022-05-17T00:00:00"/>
    <s v="Biguanides"/>
  </r>
  <r>
    <s v="p3ZIRh2crrs"/>
    <x v="30"/>
    <s v="Pacific peoples"/>
    <s v="Biguanides"/>
    <x v="0"/>
    <d v="2024-05-10T00:00:00"/>
    <s v="Biguanides"/>
  </r>
  <r>
    <s v="P3uEhHyQyLs"/>
    <x v="30"/>
    <s v="Asian"/>
    <s v="Biguanides"/>
    <x v="0"/>
    <d v="2023-06-01T00:00:00"/>
    <s v="Biguanides-&gt;Insulin isophane-&gt;Insulin aspart"/>
  </r>
  <r>
    <s v="P3PuDbojnXk"/>
    <x v="30"/>
    <s v="Asian"/>
    <s v="Biguanides"/>
    <x v="0"/>
    <d v="2024-08-06T00:00:00"/>
    <s v="Biguanides"/>
  </r>
  <r>
    <s v="6U2RTE1QPB2"/>
    <x v="30"/>
    <s v="Asian"/>
    <s v="Biguanides"/>
    <x v="0"/>
    <d v="2018-01-31T00:00:00"/>
    <s v="Biguanides-&gt;DPP-4 inhibitors-&gt;DPP-4 inhibitors|Thiazolidinedione-&gt;DPP-4 inhibitors|SGLT-2 inhibitors-&gt;SGLT-2 inhibitors-&gt;DPP-4 inhibitors|SGLT-2 inhibitors|Thiazolidinedione"/>
  </r>
  <r>
    <s v="6Uy9sKwXMbk"/>
    <x v="30"/>
    <s v="Pacific peoples"/>
    <s v="Biguanides"/>
    <x v="0"/>
    <d v="2025-04-29T00:00:00"/>
    <s v="Biguanides"/>
  </r>
  <r>
    <s v="6VqGnNdqNxI"/>
    <x v="30"/>
    <s v="Other"/>
    <s v="Insulin isophane"/>
    <x v="1"/>
    <d v="2019-08-08T00:00:00"/>
    <s v="Insulin isophane-&gt;Biguanides"/>
  </r>
  <r>
    <s v="6ZPERHp7Th."/>
    <x v="30"/>
    <s v="Other"/>
    <s v="Biguanides"/>
    <x v="0"/>
    <d v="2014-02-26T00:00:00"/>
    <s v="Biguanides-&gt;Insulin aspart"/>
  </r>
  <r>
    <s v="6YwD46BAZvg"/>
    <x v="30"/>
    <s v="Asian"/>
    <s v="Biguanides"/>
    <x v="0"/>
    <d v="2016-12-19T00:00:00"/>
    <s v="Biguanides"/>
  </r>
  <r>
    <s v="7dsmYmyhhFE"/>
    <x v="30"/>
    <s v="Asian"/>
    <s v="Biguanides"/>
    <x v="0"/>
    <d v="2024-02-07T00:00:00"/>
    <s v="Biguanides"/>
  </r>
  <r>
    <s v="6NhgC7DSZyE"/>
    <x v="30"/>
    <s v="Asian"/>
    <s v="Biguanides|DPP-4 inhibitors|Insulin aspart"/>
    <x v="0"/>
    <d v="2020-09-25T00:00:00"/>
    <s v="Biguanides|DPP-4 inhibitors|Insulin aspart-&gt;Biguanides|DPP-4 inhibitors-&gt;Biguanides"/>
  </r>
  <r>
    <s v="6oxU4BwHOhw"/>
    <x v="30"/>
    <s v="Asian"/>
    <s v="Biguanides"/>
    <x v="0"/>
    <d v="2017-08-01T00:00:00"/>
    <s v="Biguanides-&gt;Insulin aspart-&gt;Insulin isophane"/>
  </r>
  <r>
    <s v="6q/u4w6TT1o"/>
    <x v="30"/>
    <s v="Asian"/>
    <s v="Biguanides"/>
    <x v="0"/>
    <d v="2021-10-28T00:00:00"/>
    <s v="Biguanides"/>
  </r>
  <r>
    <s v="6P9UAxNjNpA"/>
    <x v="30"/>
    <s v="Asian"/>
    <s v="Biguanides"/>
    <x v="0"/>
    <d v="2020-11-25T00:00:00"/>
    <s v="Biguanides"/>
  </r>
  <r>
    <s v="6nu/2L9pox2"/>
    <x v="30"/>
    <s v="Asian"/>
    <s v="Biguanides|Insulin aspart|Insulin isophane"/>
    <x v="0"/>
    <d v="2016-02-24T00:00:00"/>
    <s v="Biguanides|Insulin aspart|Insulin isophane"/>
  </r>
  <r>
    <s v="6QR6ZC8VMLk"/>
    <x v="30"/>
    <s v="Asian"/>
    <s v="Biguanides"/>
    <x v="0"/>
    <d v="2024-07-14T00:00:00"/>
    <s v="Biguanides"/>
  </r>
  <r>
    <s v="683/ZIVFUAk"/>
    <x v="30"/>
    <s v="Pacific peoples"/>
    <s v="Biguanides"/>
    <x v="0"/>
    <d v="2019-04-05T00:00:00"/>
    <s v="Biguanides-&gt;Biguanides|Insulin isophane-&gt;Insulin isophane-&gt;Biguanides|SGLT-2 inhibitors-&gt;Biguanides|DPP-4 inhibitors|SGLT-2 inhibitors-&gt;DPP-4 inhibitors|SGLT-2 inhibitors-&gt;Biguanides|DPP-4 inhibitors"/>
  </r>
  <r>
    <s v="69NBcfAupF."/>
    <x v="30"/>
    <s v="Other"/>
    <s v="Biguanides"/>
    <x v="0"/>
    <d v="2019-09-09T00:00:00"/>
    <s v="Biguanides-&gt;Biguanides|Sulfonylureas-&gt;Sulfonylureas-&gt;SGLT-2 inhibitors-&gt;GLP-1 agonists"/>
  </r>
  <r>
    <s v="68mtif68wTs"/>
    <x v="30"/>
    <s v="Asian"/>
    <s v="Biguanides"/>
    <x v="0"/>
    <d v="2016-06-20T00:00:00"/>
    <s v="Biguanides"/>
  </r>
  <r>
    <s v="6byotalQuDA"/>
    <x v="30"/>
    <s v="Asian"/>
    <s v="Biguanides"/>
    <x v="0"/>
    <d v="2024-09-30T00:00:00"/>
    <s v="Biguanides"/>
  </r>
  <r>
    <s v="6cAJ.ZCKdc6"/>
    <x v="30"/>
    <s v="Other"/>
    <s v="Biguanides"/>
    <x v="0"/>
    <d v="2017-08-14T00:00:00"/>
    <s v="Biguanides"/>
  </r>
  <r>
    <s v="6bTl5fm2F96"/>
    <x v="30"/>
    <s v="Other"/>
    <s v="Biguanides"/>
    <x v="0"/>
    <d v="2018-07-12T00:00:00"/>
    <s v="Biguanides"/>
  </r>
  <r>
    <s v="6F7R2l1XPs6"/>
    <x v="30"/>
    <s v="Other"/>
    <s v="Biguanides"/>
    <x v="0"/>
    <d v="2020-05-30T00:00:00"/>
    <s v="Biguanides"/>
  </r>
  <r>
    <s v="6CMEiY8RV9c"/>
    <x v="30"/>
    <s v="Pacific peoples"/>
    <s v="Biguanides"/>
    <x v="0"/>
    <d v="2022-06-23T00:00:00"/>
    <s v="Biguanides"/>
  </r>
  <r>
    <s v="c84f0cZYp3w"/>
    <x v="30"/>
    <s v="Pacific peoples"/>
    <s v="Biguanides|Insulin isophane"/>
    <x v="0"/>
    <d v="2014-11-27T00:00:00"/>
    <s v="Biguanides|Insulin isophane-&gt;Insulin aspart-&gt;Insulin isophane-&gt;Insulin aspart|Insulin isophane-&gt;Biguanides-&gt;Biguanides|Sulfonylureas-&gt;SGLT-2 inhibitors-&gt;Biguanides|SGLT-2 inhibitors-&gt;DPP-4 inhibitors|SGLT-2 inhibitors-&gt;DPP-4 inhibitors"/>
  </r>
  <r>
    <s v="c5F4Dad5jzI"/>
    <x v="30"/>
    <s v="Pacific peoples"/>
    <s v="Biguanides"/>
    <x v="0"/>
    <d v="2021-05-10T00:00:00"/>
    <s v="Biguanides"/>
  </r>
  <r>
    <s v="C4meAZK5r7M"/>
    <x v="30"/>
    <s v="Asian"/>
    <s v="Biguanides"/>
    <x v="0"/>
    <d v="2018-07-03T00:00:00"/>
    <s v="Biguanides-&gt;DPP-4 inhibitors-&gt;DPP-4 inhibitors|SGLT-2 inhibitors-&gt;DPP-4 inhibitors|Sulfonylureas"/>
  </r>
  <r>
    <s v="C.OaEIa6cio"/>
    <x v="30"/>
    <s v="Pacific peoples"/>
    <s v="Biguanides"/>
    <x v="0"/>
    <d v="2024-10-15T00:00:00"/>
    <s v="Biguanides"/>
  </r>
  <r>
    <s v="C.tSSAQXOW."/>
    <x v="30"/>
    <s v="Māori"/>
    <s v="Biguanides"/>
    <x v="0"/>
    <d v="2018-11-14T00:00:00"/>
    <s v="Biguanides-&gt;DPP-4 inhibitors-&gt;Biguanides|DPP-4 inhibitors-&gt;Biguanides|DPP-4 inhibitors|Insulin glargine-&gt;Insulin aspart|Insulin glargine-&gt;Biguanides|DPP-4 inhibitors|Insulin aspart|Insulin glargine-&gt;DPP-4 inhibitors|Insulin aspart|Insulin glargine-&gt;DPP-4 inhibitors|Insulin aspart-&gt;Insulin glargine-&gt;DPP-4 inhibitors|Insulin aspart|Insulin glargine|SGLT-2 inhibitors-&gt;DPP-4 inhibitors|SGLT-2 inhibitors-&gt;SGLT-2 inhibitors-&gt;Insulin aspart|Insulin glargine|SGLT-2 inhibitors-&gt;DPP-4 inhibitors|Insulin glargine|SGLT-2 inhibitors-&gt;Biguanides|GLP-1 agonists-&gt;Biguanides|Insulin glargine-&gt;GLP-1 agonists-&gt;Biguanides|DPP-4 inhibitors|GLP-1 agonists|Insulin glargine-&gt;Biguanides|Insulin aspart|Insulin glargine-&gt;Biguanides|SGLT-2 inhibitors-&gt;Biguanides|Insulin glargine|SGLT-2 inhibitors-&gt;Insulin aspart-&gt;Biguanides|Insulin aspart|Insulin glargine|SGLT-2 inhibitors-&gt;Biguanides|Insulin isophane|SGLT-2 inhibitors-&gt;Insulin isophane|SGLT-2 inhibitors-&gt;Biguanides|Insulin isophane-&gt;Biguanides|GLP-1 agonists|Insulin isophane-&gt;Biguanides|GLP-1 agonists|Insulin aspart|Insulin isophane-&gt;Insulin isophane-&gt;Biguanides|Insulin aspart"/>
  </r>
  <r>
    <s v="c1uu0Kpstco"/>
    <x v="30"/>
    <s v="Other"/>
    <s v="Biguanides"/>
    <x v="0"/>
    <d v="2017-12-12T00:00:00"/>
    <s v="Biguanides"/>
  </r>
  <r>
    <s v="C9FVjQeWsjs"/>
    <x v="30"/>
    <s v="Māori"/>
    <s v="Biguanides"/>
    <x v="0"/>
    <d v="2021-10-07T00:00:00"/>
    <s v="Biguanides"/>
  </r>
  <r>
    <s v="cCpljyciuuk"/>
    <x v="30"/>
    <s v="Pacific peoples"/>
    <s v="Biguanides"/>
    <x v="0"/>
    <d v="2012-03-15T00:00:00"/>
    <s v="Biguanides-&gt;Sulfonylureas-&gt;Insulin isophane-&gt;Insulin aspart-&gt;Insulin isophane|Sulfonylureas-&gt;Biguanides|Insulin isophane|Sulfonylureas-&gt;Biguanides|Sulfonylureas-&gt;SGLT-2 inhibitors-&gt;SGLT-2 inhibitors|Sulfonylureas-&gt;Insulin aspart|SGLT-2 inhibitors|Sulfonylureas"/>
  </r>
  <r>
    <s v="boamtgnsJik"/>
    <x v="30"/>
    <s v="Asian"/>
    <s v="Biguanides"/>
    <x v="0"/>
    <d v="2020-12-31T00:00:00"/>
    <s v="Biguanides"/>
  </r>
  <r>
    <s v="bTHwFEp4F0A"/>
    <x v="30"/>
    <s v="Pacific peoples"/>
    <s v="Biguanides"/>
    <x v="0"/>
    <d v="2015-06-19T00:00:00"/>
    <s v="Biguanides-&gt;Biguanides|Sulfonylureas-&gt;Sulfonylureas-&gt;SGLT-2 inhibitors|Sulfonylureas-&gt;SGLT-2 inhibitors-&gt;DPP-4 inhibitors-&gt;DPP-4 inhibitors|SGLT-2 inhibitors"/>
  </r>
  <r>
    <s v="bSuW4aDR.1g"/>
    <x v="30"/>
    <s v="Other"/>
    <s v="Biguanides"/>
    <x v="0"/>
    <d v="2019-05-28T00:00:00"/>
    <s v="Biguanides-&gt;Insulin aspart|Insulin glargine-&gt;Insulin glargine-&gt;Insulin aspart"/>
  </r>
  <r>
    <s v="bT4h2Yj.0MQ"/>
    <x v="30"/>
    <s v="Other"/>
    <s v="Biguanides"/>
    <x v="0"/>
    <d v="2023-06-07T00:00:00"/>
    <s v="Biguanides"/>
  </r>
  <r>
    <s v="bVfIl5HBlUs"/>
    <x v="30"/>
    <s v="Asian"/>
    <s v="Biguanides"/>
    <x v="0"/>
    <d v="2013-02-26T00:00:00"/>
    <s v="Biguanides-&gt;Insulin isophane"/>
  </r>
  <r>
    <s v="bxbiaPu0iXg"/>
    <x v="30"/>
    <s v="Asian"/>
    <s v="Biguanides"/>
    <x v="0"/>
    <d v="2021-01-12T00:00:00"/>
    <s v="Biguanides-&gt;DPP-4 inhibitors-&gt;Biguanides|DPP-4 inhibitors-&gt;GLP-1 agonists"/>
  </r>
  <r>
    <s v="bWzpLtPltgs"/>
    <x v="30"/>
    <s v="Other"/>
    <s v="Biguanides"/>
    <x v="0"/>
    <d v="2023-09-29T00:00:00"/>
    <s v="Biguanides"/>
  </r>
  <r>
    <s v="BYIEpllgYuM"/>
    <x v="30"/>
    <s v="Māori"/>
    <s v="Biguanides"/>
    <x v="0"/>
    <d v="2016-02-10T00:00:00"/>
    <s v="Biguanides"/>
  </r>
  <r>
    <s v="BxPVWdmQPcU"/>
    <x v="30"/>
    <s v="Other"/>
    <s v="Biguanides"/>
    <x v="0"/>
    <d v="2023-07-24T00:00:00"/>
    <s v="Biguanides-&gt;Insulin aspart|Insulin isophane-&gt;Insulin isophane-&gt;Biguanides|Insulin aspart|Insulin isophane"/>
  </r>
  <r>
    <s v="BZdSuw8/6zU"/>
    <x v="30"/>
    <s v="Māori"/>
    <s v="Biguanides"/>
    <x v="0"/>
    <d v="2025-07-16T00:00:00"/>
    <s v="Biguanides"/>
  </r>
  <r>
    <s v="bzHN2A054Xk"/>
    <x v="30"/>
    <s v="Pacific peoples"/>
    <s v="Biguanides"/>
    <x v="0"/>
    <d v="2018-02-02T00:00:00"/>
    <s v="Biguanides-&gt;DPP-4 inhibitors-&gt;SGLT-2 inhibitors-&gt;GLP-1 agonists"/>
  </r>
  <r>
    <s v="bYYDDmASTYs"/>
    <x v="30"/>
    <s v="Other"/>
    <s v="Biguanides"/>
    <x v="0"/>
    <d v="2021-11-01T00:00:00"/>
    <s v="Biguanides"/>
  </r>
  <r>
    <s v="BzU/0.UGftU"/>
    <x v="30"/>
    <s v="Asian"/>
    <s v="Biguanides"/>
    <x v="0"/>
    <d v="2016-02-26T00:00:00"/>
    <s v="Biguanides-&gt;DPP-4 inhibitors-&gt;Sulfonylureas-&gt;DPP-4 inhibitors|Sulfonylureas"/>
  </r>
  <r>
    <s v="xPirPRiuHIo"/>
    <x v="30"/>
    <s v="Pacific peoples"/>
    <s v="Biguanides"/>
    <x v="0"/>
    <d v="2022-06-24T00:00:00"/>
    <s v="Biguanides"/>
  </r>
  <r>
    <s v="xS0dtuICUFc"/>
    <x v="30"/>
    <s v="Other"/>
    <s v="Biguanides"/>
    <x v="0"/>
    <d v="2025-02-27T00:00:00"/>
    <s v="Biguanides"/>
  </r>
  <r>
    <s v="XS5iCfszXWI"/>
    <x v="30"/>
    <s v="Pacific peoples"/>
    <s v="Biguanides"/>
    <x v="0"/>
    <d v="2020-04-16T00:00:00"/>
    <s v="Biguanides"/>
  </r>
  <r>
    <s v="XRtqt2IiTdI"/>
    <x v="30"/>
    <s v="Pacific peoples"/>
    <s v="Biguanides"/>
    <x v="0"/>
    <d v="2025-05-19T00:00:00"/>
    <s v="Biguanides"/>
  </r>
  <r>
    <s v="xRNozOZgHLE"/>
    <x v="30"/>
    <s v="Pacific peoples"/>
    <s v="Biguanides"/>
    <x v="0"/>
    <d v="2023-10-20T00:00:00"/>
    <s v="Biguanides"/>
  </r>
  <r>
    <s v="Xm7oC7xxzFU"/>
    <x v="30"/>
    <s v="Māori"/>
    <s v="Biguanides|Sulfonylureas"/>
    <x v="0"/>
    <d v="2012-02-27T00:00:00"/>
    <s v="Biguanides|Sulfonylureas-&gt;DPP-4 inhibitors-&gt;Biguanides|DPP-4 inhibitors|Sulfonylureas-&gt;DPP-4 inhibitors|Sulfonylureas-&gt;Insulin glargine-&gt;DPP-4 inhibitors|Insulin glargine|Sulfonylureas-&gt;DPP-4 inhibitors|Insulin glargine-&gt;SGLT-2 inhibitors-&gt;DPP-4 inhibitors|Insulin glargine|SGLT-2 inhibitors-&gt;Sulfonylureas"/>
  </r>
  <r>
    <s v="XLt5T2LOW8w"/>
    <x v="30"/>
    <s v="Other"/>
    <s v="Biguanides"/>
    <x v="0"/>
    <d v="2017-12-21T00:00:00"/>
    <s v="Biguanides-&gt;Sulfonylureas-&gt;GLP-1 agonists-&gt;Biguanides|GLP-1 agonists-&gt;Biguanides|GLP-1 agonists|Sulfonylureas-&gt;GLP-1 agonists|Sulfonylureas"/>
  </r>
  <r>
    <s v="XnEui9gWrjc"/>
    <x v="30"/>
    <s v="Asian"/>
    <s v="Biguanides"/>
    <x v="0"/>
    <d v="2024-06-05T00:00:00"/>
    <s v="Biguanides-&gt;DPP-4 inhibitors"/>
  </r>
  <r>
    <s v="XK6uYD25RKQ"/>
    <x v="30"/>
    <s v="Pacific peoples"/>
    <s v="DPP-4 inhibitors"/>
    <x v="0"/>
    <d v="2024-07-08T00:00:00"/>
    <s v="DPP-4 inhibitors"/>
  </r>
  <r>
    <s v="xlU5pt2E9TA"/>
    <x v="30"/>
    <s v="Other"/>
    <s v="Biguanides"/>
    <x v="0"/>
    <d v="2022-11-07T00:00:00"/>
    <s v="Biguanides"/>
  </r>
  <r>
    <s v="XLjhj0wOBfs"/>
    <x v="30"/>
    <s v="Asian"/>
    <s v="Biguanides"/>
    <x v="0"/>
    <d v="2021-04-13T00:00:00"/>
    <s v="Biguanides"/>
  </r>
  <r>
    <s v="XLlsm6jcHBw"/>
    <x v="30"/>
    <s v="Other"/>
    <s v="Biguanides"/>
    <x v="0"/>
    <d v="2025-09-19T00:00:00"/>
    <s v="Biguanides"/>
  </r>
  <r>
    <s v="xHZ.FdVNN2M"/>
    <x v="30"/>
    <s v="Other"/>
    <s v="Biguanides"/>
    <x v="0"/>
    <d v="2021-10-21T00:00:00"/>
    <s v="Biguanides"/>
  </r>
  <r>
    <s v="Xh96iJ5xTKM"/>
    <x v="30"/>
    <s v="Asian"/>
    <s v="Biguanides"/>
    <x v="0"/>
    <d v="2024-06-04T00:00:00"/>
    <s v="Biguanides"/>
  </r>
  <r>
    <s v="X9JFkdc6.NQ"/>
    <x v="30"/>
    <s v="Other"/>
    <s v="Biguanides"/>
    <x v="0"/>
    <d v="2011-02-10T00:00:00"/>
    <s v="Biguanides"/>
  </r>
  <r>
    <s v="cHQ9S8e18hs"/>
    <x v="30"/>
    <s v="Asian"/>
    <s v="Biguanides"/>
    <x v="0"/>
    <d v="2025-03-11T00:00:00"/>
    <s v="Biguanides"/>
  </r>
  <r>
    <s v="ChkboZsn3rw"/>
    <x v="30"/>
    <s v="Māori"/>
    <s v="Biguanides"/>
    <x v="0"/>
    <d v="2021-11-08T00:00:00"/>
    <s v="Biguanides"/>
  </r>
  <r>
    <s v="cFaiccHqYvI"/>
    <x v="30"/>
    <s v="Other"/>
    <s v="Biguanides"/>
    <x v="0"/>
    <d v="2022-02-16T00:00:00"/>
    <s v="Biguanides"/>
  </r>
  <r>
    <s v="cFIIHoxgYD."/>
    <x v="30"/>
    <s v="Asian"/>
    <s v="Biguanides"/>
    <x v="0"/>
    <d v="2023-01-06T00:00:00"/>
    <s v="Biguanides"/>
  </r>
  <r>
    <s v="xB5F9ylXdo."/>
    <x v="30"/>
    <s v="Pacific peoples"/>
    <s v="Biguanides"/>
    <x v="0"/>
    <d v="2023-07-24T00:00:00"/>
    <s v="Biguanides"/>
  </r>
  <r>
    <s v="XeuXJj1CxWs"/>
    <x v="30"/>
    <s v="Asian"/>
    <s v="Biguanides|Insulin isophane"/>
    <x v="0"/>
    <d v="2024-02-02T00:00:00"/>
    <s v="Biguanides|Insulin isophane-&gt;Insulin isophane-&gt;Insulin isophane|Insulin lispro-&gt;Biguanides-&gt;Insulin lispro"/>
  </r>
  <r>
    <s v="4yHotE/.gbw"/>
    <x v="30"/>
    <s v="Other"/>
    <s v="Biguanides"/>
    <x v="0"/>
    <d v="2012-05-24T00:00:00"/>
    <s v="Biguanides-&gt;Sulfonylureas-&gt;DPP-4 inhibitors-&gt;DPP-4 inhibitors|Sulfonylureas-&gt;Insulin glargine-&gt;DPP-4 inhibitors|Insulin glargine-&gt;Insulin glargine|SGLT-2 inhibitors-&gt;Insulin glargine|SGLT-2 inhibitors|Sulfonylureas-&gt;DPP-4 inhibitors|Insulin glargine|SGLT-2 inhibitors|Sulfonylureas-&gt;SGLT-2 inhibitors-&gt;GLP-1 agonists-&gt;GLP-1 agonists|Insulin glargine-&gt;Insulin glargine|Sulfonylureas-&gt;GLP-1 agonists|Sulfonylureas-&gt;GLP-1 agonists|Insulin glargine|Sulfonylureas-&gt;GLP-1 agonists|Insulin aspart|Insulin glargine|Sulfonylureas-&gt;Insulin aspart|Insulin glargine-&gt;Insulin aspart|Insulin glargine|Sulfonylureas"/>
  </r>
  <r>
    <s v="4PfcxITOZrc"/>
    <x v="30"/>
    <s v="Pacific peoples"/>
    <s v="Biguanides"/>
    <x v="0"/>
    <d v="2025-04-10T00:00:00"/>
    <s v="Biguanides"/>
  </r>
  <r>
    <s v="4NIbe4n4cA."/>
    <x v="30"/>
    <s v="Asian"/>
    <s v="Biguanides"/>
    <x v="0"/>
    <d v="2024-08-14T00:00:00"/>
    <s v="Biguanides-&gt;Insulin isophane"/>
  </r>
  <r>
    <s v="4pQZ32cmGOI"/>
    <x v="30"/>
    <s v="Other"/>
    <s v="Biguanides"/>
    <x v="0"/>
    <d v="2016-01-29T00:00:00"/>
    <s v="Biguanides"/>
  </r>
  <r>
    <s v="XtB8fAozGac"/>
    <x v="30"/>
    <s v="Asian"/>
    <s v="Biguanides"/>
    <x v="0"/>
    <d v="2023-11-25T00:00:00"/>
    <s v="Biguanides-&gt;DPP-4 inhibitors"/>
  </r>
  <r>
    <s v="3VwqeNf0tm2"/>
    <x v="30"/>
    <s v="Asian"/>
    <s v="Biguanides"/>
    <x v="0"/>
    <d v="2019-10-18T00:00:00"/>
    <s v="Biguanides-&gt;Biguanides|Insulin glargine-&gt;Insulin glargine-&gt;DPP-4 inhibitors|Insulin glargine|SGLT-2 inhibitors-&gt;DPP-4 inhibitors|SGLT-2 inhibitors-&gt;DPP-4 inhibitors"/>
  </r>
  <r>
    <s v="4gOifhFaFf2"/>
    <x v="30"/>
    <s v="Asian"/>
    <s v="Insulin isophane"/>
    <x v="1"/>
    <d v="2017-07-04T00:00:00"/>
    <s v="Insulin isophane-&gt;Biguanides"/>
  </r>
  <r>
    <s v="48vP65MFbZY"/>
    <x v="30"/>
    <s v="Asian"/>
    <s v="Sulfonylureas"/>
    <x v="0"/>
    <d v="2017-08-31T00:00:00"/>
    <s v="Sulfonylureas-&gt;Biguanides-&gt;Insulin aspart|Insulin isophane-&gt;Biguanides|Insulin aspart|Insulin isophane-&gt;Biguanides|DPP-4 inhibitors-&gt;DPP-4 inhibitors-&gt;DPP-4 inhibitors|SGLT-2 inhibitors"/>
  </r>
  <r>
    <s v="4c.oGIB7tHc"/>
    <x v="30"/>
    <s v="Māori"/>
    <s v="Biguanides"/>
    <x v="0"/>
    <d v="2022-10-27T00:00:00"/>
    <s v="Biguanides"/>
  </r>
  <r>
    <s v="txsQBIjM.FY"/>
    <x v="30"/>
    <s v="Asian"/>
    <s v="Biguanides"/>
    <x v="0"/>
    <d v="2016-08-11T00:00:00"/>
    <s v="Biguanides-&gt;Sulfonylureas-&gt;DPP-4 inhibitors-&gt;Biguanides|DPP-4 inhibitors|Sulfonylureas-&gt;DPP-4 inhibitors|Sulfonylureas-&gt;SGLT-2 inhibitors|Sulfonylureas-&gt;Insulin glargine"/>
  </r>
  <r>
    <s v="Tw/7NrOk.PI"/>
    <x v="30"/>
    <s v="Pacific peoples"/>
    <s v="Biguanides"/>
    <x v="0"/>
    <d v="2023-11-07T00:00:00"/>
    <s v="Biguanides"/>
  </r>
  <r>
    <s v="twHuPIKOH4Y"/>
    <x v="30"/>
    <s v="Māori"/>
    <s v="Biguanides"/>
    <x v="0"/>
    <d v="2014-06-05T00:00:00"/>
    <s v="Biguanides-&gt;Sulfonylureas-&gt;Biguanides|Sulfonylureas-&gt;DPP-4 inhibitors-&gt;DPP-4 inhibitors|Sulfonylureas-&gt;SGLT-2 inhibitors-&gt;DPP-4 inhibitors|SGLT-2 inhibitors|Sulfonylureas-&gt;Insulin glargine-&gt;Biguanides|Insulin glargine|Sulfonylureas-&gt;Biguanides|Insulin glargine-&gt;Biguanides|Insulin glargine|SGLT-2 inhibitors|Sulfonylureas-&gt;Biguanides|Insulin glargine|SGLT-2 inhibitors-&gt;Insulin glargine|SGLT-2 inhibitors"/>
  </r>
  <r>
    <s v="tuQf6JfJWyo"/>
    <x v="30"/>
    <s v="Māori"/>
    <s v="Biguanides"/>
    <x v="0"/>
    <d v="2023-09-04T00:00:00"/>
    <s v="Biguanides-&gt;Insulin isophane"/>
  </r>
  <r>
    <s v="tUtnaANhfYw"/>
    <x v="30"/>
    <s v="Asian"/>
    <s v="Biguanides"/>
    <x v="0"/>
    <d v="2020-07-15T00:00:00"/>
    <s v="Biguanides-&gt;DPP-4 inhibitors-&gt;DPP-4 inhibitors|SGLT-2 inhibitors"/>
  </r>
  <r>
    <s v="tRgvxRddw.2"/>
    <x v="30"/>
    <s v="Asian"/>
    <s v="Biguanides"/>
    <x v="0"/>
    <d v="2016-07-05T00:00:00"/>
    <s v="Biguanides-&gt;Biguanides|DPP-4 inhibitors-&gt;DPP-4 inhibitors"/>
  </r>
  <r>
    <s v="Tu8HzZ3iXQA"/>
    <x v="30"/>
    <s v="Asian"/>
    <s v="Biguanides"/>
    <x v="0"/>
    <d v="2020-11-25T00:00:00"/>
    <s v="Biguanides"/>
  </r>
  <r>
    <s v="tzsb3MMxaj6"/>
    <x v="30"/>
    <s v="Māori"/>
    <s v="Biguanides"/>
    <x v="0"/>
    <d v="2016-09-16T00:00:00"/>
    <s v="Biguanides-&gt;Insulin isophane-&gt;Insulin aspart-&gt;Insulin aspart|Insulin isophane"/>
  </r>
  <r>
    <s v="u.KczUiUVvA"/>
    <x v="30"/>
    <s v="Asian"/>
    <s v="Biguanides"/>
    <x v="0"/>
    <d v="2022-11-03T00:00:00"/>
    <s v="Biguanides"/>
  </r>
  <r>
    <s v="TyblyQCIiFU"/>
    <x v="30"/>
    <s v="Asian"/>
    <s v="Biguanides"/>
    <x v="0"/>
    <d v="2015-05-28T00:00:00"/>
    <s v="Biguanides"/>
  </r>
  <r>
    <s v="UBqNfsu7ne6"/>
    <x v="30"/>
    <s v="Asian"/>
    <s v="Biguanides"/>
    <x v="0"/>
    <d v="2018-10-24T00:00:00"/>
    <s v="Biguanides-&gt;Biguanides|Sulfonylureas-&gt;Sulfonylureas-&gt;DPP-4 inhibitors-&gt;Biguanides|DPP-4 inhibitors|Sulfonylureas-&gt;Biguanides|DPP-4 inhibitors-&gt;SGLT-2 inhibitors-&gt;Biguanides|DPP-4 inhibitors|SGLT-2 inhibitors-&gt;Biguanides|SGLT-2 inhibitors-&gt;Biguanides|SGLT-2 inhibitors|Sulfonylureas"/>
  </r>
  <r>
    <s v="uBWHK2S9d8o"/>
    <x v="30"/>
    <s v="Other"/>
    <s v="Biguanides"/>
    <x v="0"/>
    <d v="2025-08-25T00:00:00"/>
    <s v="Biguanides"/>
  </r>
  <r>
    <s v="u5K7yC.F/CE"/>
    <x v="30"/>
    <s v="Asian"/>
    <s v="Biguanides|Insulin aspart|Insulin isophane"/>
    <x v="0"/>
    <d v="2021-12-15T00:00:00"/>
    <s v="Biguanides|Insulin aspart|Insulin isophane-&gt;Insulin aspart|Insulin isophane-&gt;Biguanides"/>
  </r>
  <r>
    <s v="uCpcXuHXNks"/>
    <x v="30"/>
    <s v="Other"/>
    <s v="Biguanides"/>
    <x v="0"/>
    <d v="2018-02-21T00:00:00"/>
    <s v="Biguanides"/>
  </r>
  <r>
    <s v="uCpNxX9v7vs"/>
    <x v="30"/>
    <s v="Māori"/>
    <s v="Biguanides"/>
    <x v="0"/>
    <d v="2018-05-10T00:00:00"/>
    <s v="Biguanides"/>
  </r>
  <r>
    <s v="UdsrDg23guk"/>
    <x v="30"/>
    <s v="Pacific peoples"/>
    <s v="DPP-4 inhibitors"/>
    <x v="0"/>
    <d v="2020-09-17T00:00:00"/>
    <s v="DPP-4 inhibitors-&gt;Biguanides|DPP-4 inhibitors-&gt;DPP-4 inhibitors|SGLT-2 inhibitors-&gt;Biguanides|DPP-4 inhibitors|SGLT-2 inhibitors-&gt;DPP-4 inhibitors|SGLT-2 inhibitors|Sulfonylureas-&gt;SGLT-2 inhibitors-&gt;DPP-4 inhibitors|Insulin glargine|SGLT-2 inhibitors-&gt;DPP-4 inhibitors|Insulin glargine-&gt;DPP-4 inhibitors|Insulin aspart-&gt;Insulin glargine|SGLT-2 inhibitors-&gt;DPP-4 inhibitors|Insulin aspart|Insulin glargine|SGLT-2 inhibitors-&gt;DPP-4 inhibitors|Insulin aspart|SGLT-2 inhibitors-&gt;Insulin aspart-&gt;Thiazolidinedione"/>
  </r>
  <r>
    <s v="XvqqIHYVIlw"/>
    <x v="30"/>
    <s v="Other"/>
    <s v="Biguanides"/>
    <x v="0"/>
    <d v="2022-11-22T00:00:00"/>
    <s v="Biguanides-&gt;DPP-4 inhibitors-&gt;Biguanides|DPP-4 inhibitors"/>
  </r>
  <r>
    <s v="XXa0nmtjATw"/>
    <x v="30"/>
    <s v="Asian"/>
    <s v="Biguanides"/>
    <x v="0"/>
    <d v="2021-11-24T00:00:00"/>
    <s v="Biguanides"/>
  </r>
  <r>
    <s v="xXDipz44gnE"/>
    <x v="30"/>
    <s v="Māori"/>
    <s v="Biguanides"/>
    <x v="0"/>
    <d v="2021-10-29T00:00:00"/>
    <s v="Biguanides-&gt;Biguanides|GLP-1 agonists-&gt;GLP-1 agonists-&gt;GLP-1 agonists|Insulin isophane|Sulfonylureas-&gt;GLP-1 agonists|Insulin isophane-&gt;Insulin isophane|Sulfonylureas"/>
  </r>
  <r>
    <s v="XTfMwrF9VAI"/>
    <x v="30"/>
    <s v="Asian"/>
    <s v="Biguanides"/>
    <x v="0"/>
    <d v="2018-01-11T00:00:00"/>
    <s v="Biguanides"/>
  </r>
  <r>
    <s v="xS6QglPRUes"/>
    <x v="30"/>
    <s v="Asian"/>
    <s v="DPP-4 inhibitors"/>
    <x v="0"/>
    <d v="2025-11-20T00:00:00"/>
    <s v="DPP-4 inhibitors"/>
  </r>
  <r>
    <s v="XRxfPZEEnhs"/>
    <x v="30"/>
    <s v="Other"/>
    <s v="Biguanides"/>
    <x v="0"/>
    <d v="2022-08-22T00:00:00"/>
    <s v="Biguanides"/>
  </r>
  <r>
    <s v="Xrp/a51ZpsM"/>
    <x v="30"/>
    <s v="Pacific peoples"/>
    <s v="DPP-4 inhibitors"/>
    <x v="0"/>
    <d v="2023-12-01T00:00:00"/>
    <s v="DPP-4 inhibitors-&gt;Insulin glargine-&gt;DPP-4 inhibitors|Insulin glargine-&gt;SGLT-2 inhibitors-&gt;DPP-4 inhibitors|SGLT-2 inhibitors"/>
  </r>
  <r>
    <s v="xroQwEdovaQ"/>
    <x v="30"/>
    <s v="Other"/>
    <s v="Biguanides"/>
    <x v="0"/>
    <d v="2011-04-28T00:00:00"/>
    <s v="Biguanides"/>
  </r>
  <r>
    <s v="xNMI7byFKQY"/>
    <x v="30"/>
    <s v="Māori"/>
    <s v="Biguanides"/>
    <x v="0"/>
    <d v="2025-04-23T00:00:00"/>
    <s v="Biguanides"/>
  </r>
  <r>
    <s v="XkJFH1HIxrg"/>
    <x v="30"/>
    <s v="Other"/>
    <s v="Biguanides"/>
    <x v="0"/>
    <d v="2022-02-02T00:00:00"/>
    <s v="Biguanides"/>
  </r>
  <r>
    <s v="xj5P6fpwbtA"/>
    <x v="30"/>
    <s v="Pacific peoples"/>
    <s v="Biguanides"/>
    <x v="0"/>
    <d v="2023-02-22T00:00:00"/>
    <s v="Biguanides-&gt;SGLT-2 inhibitors-&gt;Biguanides|GLP-1 agonists"/>
  </r>
  <r>
    <s v="XfdV7Jef3FM"/>
    <x v="30"/>
    <s v="Other"/>
    <s v="Biguanides"/>
    <x v="0"/>
    <d v="2020-05-14T00:00:00"/>
    <s v="Biguanides"/>
  </r>
  <r>
    <s v=".rPfBeM9SEk"/>
    <x v="30"/>
    <s v="Asian"/>
    <s v="Biguanides"/>
    <x v="0"/>
    <d v="2012-10-26T00:00:00"/>
    <s v="Biguanides-&gt;Insulin aspart|Insulin isophane-&gt;Sulfonylureas-&gt;DPP-4 inhibitors|Sulfonylureas-&gt;DPP-4 inhibitors-&gt;Biguanides|Insulin isophane|Insulin lispro-&gt;Insulin isophane|Insulin lispro-&gt;Insulin isophane-&gt;Biguanides|Insulin glargine-&gt;Insulin glargine-&gt;Biguanides|DPP-4 inhibitors|Insulin glargine-&gt;DPP-4 inhibitors|Insulin glargine"/>
  </r>
  <r>
    <s v=".RQwy3z0fhg"/>
    <x v="30"/>
    <s v="Asian"/>
    <s v="Biguanides"/>
    <x v="0"/>
    <d v="2023-04-27T00:00:00"/>
    <s v="Biguanides-&gt;SGLT-2 inhibitors-&gt;SGLT-2 inhibitors|Sulfonylureas-&gt;Sulfonylureas-&gt;Biguanides|SGLT-2 inhibitors|Sulfonylureas"/>
  </r>
  <r>
    <s v=".fuqQcoYPSA"/>
    <x v="30"/>
    <s v="Māori"/>
    <s v="Biguanides"/>
    <x v="0"/>
    <d v="2013-04-16T00:00:00"/>
    <s v="Biguanides"/>
  </r>
  <r>
    <s v="y1rE4zok2DU"/>
    <x v="30"/>
    <s v="Asian"/>
    <s v="Biguanides"/>
    <x v="0"/>
    <d v="2014-09-08T00:00:00"/>
    <s v="Biguanides-&gt;Insulin aspart|Insulin isophane"/>
  </r>
  <r>
    <s v="Y/L/PDRoWVg"/>
    <x v="30"/>
    <s v="Māori"/>
    <s v="Biguanides"/>
    <x v="0"/>
    <d v="2015-06-11T00:00:00"/>
    <s v="Biguanides-&gt;Sulfonylureas-&gt;Biguanides|Sulfonylureas-&gt;DPP-4 inhibitors-&gt;SGLT-2 inhibitors-&gt;DPP-4 inhibitors|Sulfonylureas-&gt;Biguanides|GLP-1 agonists-&gt;GLP-1 agonists"/>
  </r>
  <r>
    <s v="07Gv.ag41Ho"/>
    <x v="30"/>
    <s v="Pacific peoples"/>
    <s v="Biguanides"/>
    <x v="0"/>
    <d v="2022-03-09T00:00:00"/>
    <s v="Biguanides-&gt;DPP-4 inhibitors-&gt;DPP-4 inhibitors|Insulin glargine-&gt;SGLT-2 inhibitors-&gt;Insulin glargine-&gt;DPP-4 inhibitors|Insulin glargine|SGLT-2 inhibitors"/>
  </r>
  <r>
    <s v="5rjBvZ/YPSw"/>
    <x v="30"/>
    <s v="Asian"/>
    <s v="Biguanides"/>
    <x v="0"/>
    <d v="2025-08-27T00:00:00"/>
    <s v="Biguanides"/>
  </r>
  <r>
    <s v="/s/8V4QUut2"/>
    <x v="30"/>
    <s v="Other"/>
    <s v="Biguanides|Insulin glargine"/>
    <x v="0"/>
    <d v="2023-11-15T00:00:00"/>
    <s v="Biguanides|Insulin glargine-&gt;Biguanides-&gt;SGLT-2 inhibitors"/>
  </r>
  <r>
    <s v="/pWhgeh0OKY"/>
    <x v="30"/>
    <s v="Pacific peoples"/>
    <s v="Biguanides"/>
    <x v="0"/>
    <d v="2018-05-09T00:00:00"/>
    <s v="Biguanides"/>
  </r>
  <r>
    <s v="/yaQijPBZdY"/>
    <x v="30"/>
    <s v="Other"/>
    <s v="Biguanides"/>
    <x v="0"/>
    <d v="2021-08-03T00:00:00"/>
    <s v="Biguanides"/>
  </r>
  <r>
    <s v="/I04xrrPEv2"/>
    <x v="30"/>
    <s v="Other"/>
    <s v="Biguanides"/>
    <x v="0"/>
    <d v="2015-08-14T00:00:00"/>
    <s v="Biguanides-&gt;DPP-4 inhibitors-&gt;Biguanides|GLP-1 agonists-&gt;GLP-1 agonists"/>
  </r>
  <r>
    <s v="/IL7rhcpKHY"/>
    <x v="30"/>
    <s v="Pacific peoples"/>
    <s v="Biguanides"/>
    <x v="0"/>
    <d v="2018-01-19T00:00:00"/>
    <s v="Biguanides-&gt;Biguanides|DPP-4 inhibitors-&gt;Biguanides|DPP-4 inhibitors|Insulin glargine-&gt;SGLT-2 inhibitors-&gt;GLP-1 agonists"/>
  </r>
  <r>
    <s v="/C6dKMB.YTQ"/>
    <x v="30"/>
    <s v="Māori"/>
    <s v="Biguanides"/>
    <x v="0"/>
    <d v="2014-03-11T00:00:00"/>
    <s v="Biguanides"/>
  </r>
  <r>
    <s v="/bD7odvFb6s"/>
    <x v="30"/>
    <s v="Other"/>
    <s v="Biguanides"/>
    <x v="0"/>
    <d v="2021-02-15T00:00:00"/>
    <s v="Biguanides-&gt;Insulin isophane-&gt;Biguanides|Insulin isophane-&gt;Insulin aspart|Insulin isophane"/>
  </r>
  <r>
    <s v="kt9Numycm6Q"/>
    <x v="30"/>
    <s v="Other"/>
    <s v="Biguanides"/>
    <x v="0"/>
    <d v="2025-08-14T00:00:00"/>
    <s v="Biguanides"/>
  </r>
  <r>
    <s v="kSMFgUZhtGA"/>
    <x v="30"/>
    <s v="Pacific peoples"/>
    <s v="Biguanides"/>
    <x v="0"/>
    <d v="2023-02-02T00:00:00"/>
    <s v="Biguanides-&gt;Insulin aspart"/>
  </r>
  <r>
    <s v="Ks3wWwikXHY"/>
    <x v="30"/>
    <s v="Other"/>
    <s v="Biguanides"/>
    <x v="0"/>
    <d v="2019-12-17T00:00:00"/>
    <s v="Biguanides"/>
  </r>
  <r>
    <s v="Kn38qUAz0Q2"/>
    <x v="30"/>
    <s v="Māori"/>
    <s v="Biguanides"/>
    <x v="0"/>
    <d v="2018-11-20T00:00:00"/>
    <s v="Biguanides"/>
  </r>
  <r>
    <s v="kqA79ab.D1I"/>
    <x v="30"/>
    <s v="Other"/>
    <s v="Biguanides"/>
    <x v="0"/>
    <d v="2020-04-16T00:00:00"/>
    <s v="Biguanides-&gt;Insulin isophane-&gt;Insulin aspart-&gt;Insulin aspart|Insulin isophane"/>
  </r>
  <r>
    <s v="nT2u0Ypjp1U"/>
    <x v="30"/>
    <s v="Other"/>
    <s v="Biguanides"/>
    <x v="0"/>
    <d v="2024-11-05T00:00:00"/>
    <s v="Biguanides"/>
  </r>
  <r>
    <s v="nt731kDMOCw"/>
    <x v="30"/>
    <s v="Asian"/>
    <s v="Biguanides"/>
    <x v="0"/>
    <d v="2025-05-19T00:00:00"/>
    <s v="Biguanides-&gt;DPP-4 inhibitors"/>
  </r>
  <r>
    <s v="ns/Unla77.s"/>
    <x v="30"/>
    <s v="Māori"/>
    <s v="Biguanides"/>
    <x v="0"/>
    <d v="2025-12-10T00:00:00"/>
    <s v="Biguanides"/>
  </r>
  <r>
    <s v="nsFOukjsDJw"/>
    <x v="30"/>
    <s v="Māori"/>
    <s v="DPP-4 inhibitors"/>
    <x v="0"/>
    <d v="2022-12-20T00:00:00"/>
    <s v="DPP-4 inhibitors-&gt;Biguanides-&gt;SGLT-2 inhibitors-&gt;DPP-4 inhibitors|SGLT-2 inhibitors-&gt;Biguanides|GLP-1 agonists-&gt;GLP-1 agonists"/>
  </r>
  <r>
    <s v="NOyqlbLlPgg"/>
    <x v="30"/>
    <s v="Asian"/>
    <s v="Biguanides"/>
    <x v="0"/>
    <d v="2024-06-27T00:00:00"/>
    <s v="Biguanides"/>
  </r>
  <r>
    <s v="nNRk/lmy7gk"/>
    <x v="30"/>
    <s v="Asian"/>
    <s v="Biguanides"/>
    <x v="0"/>
    <d v="2018-08-31T00:00:00"/>
    <s v="Biguanides-&gt;Insulin aspart"/>
  </r>
  <r>
    <s v="nMPywhLmCyQ"/>
    <x v="30"/>
    <s v="Māori"/>
    <s v="Biguanides"/>
    <x v="0"/>
    <d v="2025-01-28T00:00:00"/>
    <s v="Biguanides-&gt;SGLT-2 inhibitors"/>
  </r>
  <r>
    <s v="Nq14ifTZFFs"/>
    <x v="30"/>
    <s v="Pacific peoples"/>
    <s v="SGLT-2 inhibitors"/>
    <x v="0"/>
    <d v="2024-02-16T00:00:00"/>
    <s v="SGLT-2 inhibitors"/>
  </r>
  <r>
    <s v="NqCoJPBJM56"/>
    <x v="30"/>
    <s v="Asian"/>
    <s v="Biguanides"/>
    <x v="0"/>
    <d v="2019-02-27T00:00:00"/>
    <s v="Biguanides"/>
  </r>
  <r>
    <s v="nR74.FiOO.E"/>
    <x v="30"/>
    <s v="Other"/>
    <s v="Biguanides"/>
    <x v="0"/>
    <d v="2013-08-30T00:00:00"/>
    <s v="Biguanides"/>
  </r>
  <r>
    <s v="nqrPoZ9E6y2"/>
    <x v="30"/>
    <s v="Asian"/>
    <s v="Biguanides"/>
    <x v="0"/>
    <d v="2014-06-18T00:00:00"/>
    <s v="Biguanides"/>
  </r>
  <r>
    <s v="NRjYwvmS8ao"/>
    <x v="30"/>
    <s v="Other"/>
    <s v="Biguanides"/>
    <x v="0"/>
    <d v="2017-01-24T00:00:00"/>
    <s v="Biguanides"/>
  </r>
  <r>
    <s v="JWYJGsj8hrA"/>
    <x v="30"/>
    <s v="Other"/>
    <s v="Biguanides"/>
    <x v="0"/>
    <d v="2018-04-18T00:00:00"/>
    <s v="Biguanides"/>
  </r>
  <r>
    <s v="GZ5xDg0ukfs"/>
    <x v="30"/>
    <s v="Other"/>
    <s v="Biguanides"/>
    <x v="0"/>
    <d v="2016-12-13T00:00:00"/>
    <s v="Biguanides"/>
  </r>
  <r>
    <s v="gxPFfutQx5Y"/>
    <x v="30"/>
    <s v="Asian"/>
    <s v="Biguanides"/>
    <x v="0"/>
    <d v="2019-03-08T00:00:00"/>
    <s v="Biguanides"/>
  </r>
  <r>
    <s v="k.VudoE7iDY"/>
    <x v="30"/>
    <s v="Pacific peoples"/>
    <s v="Biguanides|Sulfonylureas"/>
    <x v="0"/>
    <d v="2022-08-26T00:00:00"/>
    <s v="Biguanides|Sulfonylureas-&gt;Biguanides|SGLT-2 inhibitors|Sulfonylureas-&gt;SGLT-2 inhibitors-&gt;Biguanides|DPP-4 inhibitors|SGLT-2 inhibitors|Sulfonylureas"/>
  </r>
  <r>
    <s v="jZokniAVW5g"/>
    <x v="30"/>
    <s v="Pacific peoples"/>
    <s v="Biguanides"/>
    <x v="0"/>
    <d v="2025-04-01T00:00:00"/>
    <s v="Biguanides-&gt;Insulin isophane"/>
  </r>
  <r>
    <s v="K3HvB5qKwNQ"/>
    <x v="30"/>
    <s v="Other"/>
    <s v="Biguanides"/>
    <x v="0"/>
    <d v="2020-12-06T00:00:00"/>
    <s v="Biguanides"/>
  </r>
  <r>
    <s v="K3L./lc5l/k"/>
    <x v="30"/>
    <s v="Pacific peoples"/>
    <s v="Biguanides"/>
    <x v="0"/>
    <d v="2025-02-27T00:00:00"/>
    <s v="Biguanides"/>
  </r>
  <r>
    <s v="K6KJdWdUDEo"/>
    <x v="30"/>
    <s v="Asian"/>
    <s v="Biguanides|Insulin isophane"/>
    <x v="0"/>
    <d v="2018-02-09T00:00:00"/>
    <s v="Biguanides|Insulin isophane-&gt;Insulin aspart-&gt;Insulin aspart|Insulin isophane-&gt;Insulin isophane"/>
  </r>
  <r>
    <s v="KBO6TZPbeA."/>
    <x v="30"/>
    <s v="Pacific peoples"/>
    <s v="Biguanides"/>
    <x v="0"/>
    <d v="2024-06-24T00:00:00"/>
    <s v="Biguanides"/>
  </r>
  <r>
    <s v="Kdncqb3JVcs"/>
    <x v="30"/>
    <s v="Pacific peoples"/>
    <s v="Biguanides|Insulin isophane"/>
    <x v="0"/>
    <d v="2014-10-07T00:00:00"/>
    <s v="Biguanides|Insulin isophane-&gt;Insulin isophane-&gt;Biguanides|Sulfonylureas-&gt;Biguanides|Insulin glargine|Sulfonylureas-&gt;DPP-4 inhibitors|Insulin glargine-&gt;Biguanides|DPP-4 inhibitors|Insulin glargine-&gt;Insulin glargine"/>
  </r>
  <r>
    <s v="kB44c3zf8RU"/>
    <x v="30"/>
    <s v="Other"/>
    <s v="Biguanides"/>
    <x v="0"/>
    <d v="2011-06-28T00:00:00"/>
    <s v="Biguanides"/>
  </r>
  <r>
    <s v="KayrT6tdp8I"/>
    <x v="30"/>
    <s v="Māori"/>
    <s v="Biguanides"/>
    <x v="0"/>
    <d v="2017-02-17T00:00:00"/>
    <s v="Biguanides-&gt;DPP-4 inhibitors-&gt;Biguanides|Insulin aspart|Insulin isophane-&gt;Sulfonylureas-&gt;Biguanides|Sulfonylureas-&gt;Insulin isophane"/>
  </r>
  <r>
    <s v="kanTVIJXrH2"/>
    <x v="30"/>
    <s v="Asian"/>
    <s v="Biguanides"/>
    <x v="0"/>
    <d v="2025-09-11T00:00:00"/>
    <s v="Biguanides"/>
  </r>
  <r>
    <s v="keRKzeG3jec"/>
    <x v="30"/>
    <s v="Other"/>
    <s v="Biguanides"/>
    <x v="0"/>
    <d v="2022-01-05T00:00:00"/>
    <s v="Biguanides"/>
  </r>
  <r>
    <s v="KHrKRZ7iJ.s"/>
    <x v="30"/>
    <s v="Pacific peoples"/>
    <s v="Biguanides"/>
    <x v="0"/>
    <d v="2012-10-29T00:00:00"/>
    <s v="Biguanides-&gt;Sulfonylureas-&gt;Biguanides|Sulfonylureas-&gt;Biguanides|Insulin glargine|Sulfonylureas-&gt;DPP-4 inhibitors|Sulfonylureas-&gt;DPP-4 inhibitors-&gt;DPP-4 inhibitors|SGLT-2 inhibitors-&gt;SGLT-2 inhibitors-&gt;DPP-4 inhibitors|SGLT-2 inhibitors|Sulfonylureas"/>
  </r>
  <r>
    <s v="Kiqmrfj7B0E"/>
    <x v="30"/>
    <s v="Māori"/>
    <s v="Biguanides"/>
    <x v="0"/>
    <d v="2021-03-24T00:00:00"/>
    <s v="Biguanides-&gt;Insulin glargine"/>
  </r>
  <r>
    <s v="kj6NdDdk06."/>
    <x v="30"/>
    <s v="Asian"/>
    <s v="Biguanides"/>
    <x v="0"/>
    <d v="2020-01-31T00:00:00"/>
    <s v="Biguanides"/>
  </r>
  <r>
    <s v="gkQO3/QUgqQ"/>
    <x v="30"/>
    <s v="Asian"/>
    <s v="Biguanides"/>
    <x v="0"/>
    <d v="2011-11-28T00:00:00"/>
    <s v="Biguanides-&gt;Insulin aspart|Insulin isophane"/>
  </r>
  <r>
    <s v="GIE9hJsKI0s"/>
    <x v="30"/>
    <s v="Other"/>
    <s v="Biguanides"/>
    <x v="0"/>
    <d v="2016-03-08T00:00:00"/>
    <s v="Biguanides"/>
  </r>
  <r>
    <s v="gC71tj8fX5E"/>
    <x v="30"/>
    <s v="Asian"/>
    <s v="Biguanides"/>
    <x v="0"/>
    <d v="2024-12-05T00:00:00"/>
    <s v="Biguanides"/>
  </r>
  <r>
    <s v="gC1pQjPC8Tc"/>
    <x v="30"/>
    <s v="Asian"/>
    <s v="Biguanides|DPP-4 inhibitors"/>
    <x v="0"/>
    <d v="2025-04-11T00:00:00"/>
    <s v="Biguanides|DPP-4 inhibitors-&gt;Insulin aspart|Insulin glargine-&gt;DPP-4 inhibitors-&gt;DPP-4 inhibitors|SGLT-2 inhibitors"/>
  </r>
  <r>
    <s v="gCgFQzyTcsY"/>
    <x v="30"/>
    <s v="Asian"/>
    <s v="Biguanides|Insulin isophane"/>
    <x v="0"/>
    <d v="2019-07-02T00:00:00"/>
    <s v="Biguanides|Insulin isophane-&gt;Insulin aspart"/>
  </r>
  <r>
    <s v="gon4xOhwLcA"/>
    <x v="30"/>
    <s v="Asian"/>
    <s v="Biguanides"/>
    <x v="0"/>
    <d v="2014-09-26T00:00:00"/>
    <s v="Biguanides"/>
  </r>
  <r>
    <s v="gp3Z1R.3stw"/>
    <x v="30"/>
    <s v="Other"/>
    <s v="Biguanides"/>
    <x v="0"/>
    <d v="2012-06-15T00:00:00"/>
    <s v="Biguanides"/>
  </r>
  <r>
    <s v="Gq/cViIavyM"/>
    <x v="30"/>
    <s v="Asian"/>
    <s v="Biguanides"/>
    <x v="0"/>
    <d v="2020-12-24T00:00:00"/>
    <s v="Biguanides-&gt;Biguanides|SGLT-2 inhibitors"/>
  </r>
  <r>
    <s v="gTx3u2YrSnI"/>
    <x v="30"/>
    <s v="Other"/>
    <s v="Biguanides"/>
    <x v="0"/>
    <d v="2020-01-03T00:00:00"/>
    <s v="Biguanides"/>
  </r>
  <r>
    <s v="GVHtq.XTbog"/>
    <x v="30"/>
    <s v="Asian"/>
    <s v="Biguanides"/>
    <x v="0"/>
    <d v="2013-04-19T00:00:00"/>
    <s v="Biguanides-&gt;Biguanides|Insulin isophane-&gt;Insulin isophane"/>
  </r>
  <r>
    <s v="gTjilkOjpbI"/>
    <x v="30"/>
    <s v="Asian"/>
    <s v="Biguanides"/>
    <x v="0"/>
    <d v="2024-05-07T00:00:00"/>
    <s v="Biguanides-&gt;Biguanides|DPP-4 inhibitors"/>
  </r>
  <r>
    <s v="DBSh2Cnp7x2"/>
    <x v="30"/>
    <s v="Māori"/>
    <s v="Biguanides"/>
    <x v="0"/>
    <d v="2018-03-29T00:00:00"/>
    <s v="Biguanides-&gt;Insulin aspart|Insulin glargine-&gt;Insulin aspart-&gt;Insulin glargine-&gt;Biguanides|Insulin aspart"/>
  </r>
  <r>
    <s v="DdyNahm5PhY"/>
    <x v="30"/>
    <s v="Other"/>
    <s v="Biguanides"/>
    <x v="0"/>
    <d v="2024-06-06T00:00:00"/>
    <s v="Biguanides"/>
  </r>
  <r>
    <s v="dhmjKDbKMEc"/>
    <x v="30"/>
    <s v="Pacific peoples"/>
    <s v="Biguanides"/>
    <x v="0"/>
    <d v="2019-07-30T00:00:00"/>
    <s v="Biguanides"/>
  </r>
  <r>
    <s v="DJ8PyliN.U."/>
    <x v="30"/>
    <s v="Asian"/>
    <s v="Insulin isophane"/>
    <x v="1"/>
    <d v="2017-10-16T00:00:00"/>
    <s v="Insulin isophane-&gt;Biguanides"/>
  </r>
  <r>
    <s v="dIvKRDRH7.c"/>
    <x v="30"/>
    <s v="Other"/>
    <s v="Biguanides"/>
    <x v="0"/>
    <d v="2014-08-04T00:00:00"/>
    <s v="Biguanides"/>
  </r>
  <r>
    <s v="g9g/coPgwmE"/>
    <x v="30"/>
    <s v="Asian"/>
    <s v="Biguanides|SGLT-2 inhibitors"/>
    <x v="0"/>
    <d v="2023-07-03T00:00:00"/>
    <s v="Biguanides|SGLT-2 inhibitors-&gt;DPP-4 inhibitors|SGLT-2 inhibitors-&gt;Sulfonylureas-&gt;DPP-4 inhibitors"/>
  </r>
  <r>
    <s v="ga0pUv3VVtQ"/>
    <x v="30"/>
    <s v="Asian"/>
    <s v="Biguanides"/>
    <x v="0"/>
    <d v="2023-03-08T00:00:00"/>
    <s v="Biguanides"/>
  </r>
  <r>
    <s v="gAX9dEZ4tuc"/>
    <x v="30"/>
    <s v="Asian"/>
    <s v="Biguanides"/>
    <x v="0"/>
    <d v="2015-05-11T00:00:00"/>
    <s v="Biguanides-&gt;Insulin aspart|Insulin isophane"/>
  </r>
  <r>
    <s v="GahyTPgJ51o"/>
    <x v="30"/>
    <s v="Asian"/>
    <s v="Biguanides"/>
    <x v="0"/>
    <d v="2018-09-03T00:00:00"/>
    <s v="Biguanides-&gt;Biguanides|Sulfonylureas-&gt;DPP-4 inhibitors-&gt;Biguanides|DPP-4 inhibitors"/>
  </r>
  <r>
    <s v="gAilTq0ZUc2"/>
    <x v="30"/>
    <s v="Asian"/>
    <s v="Biguanides"/>
    <x v="0"/>
    <d v="2020-02-04T00:00:00"/>
    <s v="Biguanides-&gt;Insulin aspart-&gt;DPP-4 inhibitors"/>
  </r>
  <r>
    <s v="g8jieuEE6yE"/>
    <x v="30"/>
    <s v="Asian"/>
    <s v="Biguanides"/>
    <x v="0"/>
    <d v="2018-08-24T00:00:00"/>
    <s v="Biguanides-&gt;Biguanides|DPP-4 inhibitors-&gt;Insulin aspart|Insulin glargine-&gt;Insulin glargine-&gt;Insulin aspart|Insulin glargine|Insulin glulisine-&gt;Insulin glargine|Insulin glulisine-&gt;Insulin glulisine"/>
  </r>
  <r>
    <s v="DAttIKtJddE"/>
    <x v="30"/>
    <s v="Māori"/>
    <s v="Biguanides"/>
    <x v="0"/>
    <d v="2024-05-23T00:00:00"/>
    <s v="Biguanides"/>
  </r>
  <r>
    <s v="darGOd0.JEc"/>
    <x v="30"/>
    <s v="Māori"/>
    <s v="Biguanides"/>
    <x v="0"/>
    <d v="2024-09-13T00:00:00"/>
    <s v="Biguanides"/>
  </r>
  <r>
    <s v="d8sbX6oobj2"/>
    <x v="30"/>
    <s v="Māori"/>
    <s v="Biguanides"/>
    <x v="0"/>
    <d v="2025-05-13T00:00:00"/>
    <s v="Biguanides"/>
  </r>
  <r>
    <s v="D7EEpCRecdc"/>
    <x v="30"/>
    <s v="Asian"/>
    <s v="Insulin isophane with insulin neutral"/>
    <x v="1"/>
    <d v="2012-12-17T00:00:00"/>
    <s v="Insulin isophane with insulin neutral-&gt;Biguanides|Insulin isophane with insulin neutral-&gt;Insulin glargine-&gt;Biguanides|Insulin glargine-&gt;Insulin glargine|Insulin glulisine-&gt;Insulin glulisine-&gt;Biguanides|Insulin glargine|Insulin glulisine-&gt;DPP-4 inhibitors-&gt;DPP-4 inhibitors|Insulin glargine-&gt;Biguanides|Insulin glulisine-&gt;DPP-4 inhibitors|Insulin glargine|Insulin glulisine-&gt;Biguanides|DPP-4 inhibitors|Insulin glargine|Insulin glulisine-&gt;Biguanides|DPP-4 inhibitors|Insulin glargine-&gt;Biguanides|DPP-4 inhibitors-&gt;GLP-1 agonists"/>
  </r>
  <r>
    <s v="D6m6fFl9LwA"/>
    <x v="30"/>
    <s v="Other"/>
    <s v="Biguanides"/>
    <x v="0"/>
    <d v="2014-02-27T00:00:00"/>
    <s v="Biguanides"/>
  </r>
  <r>
    <s v="D4HHt4H9MOk"/>
    <x v="30"/>
    <s v="Māori"/>
    <s v="Biguanides"/>
    <x v="0"/>
    <d v="2014-09-30T00:00:00"/>
    <s v="Biguanides"/>
  </r>
  <r>
    <s v="CzX9ubxGfTg"/>
    <x v="30"/>
    <s v="Pacific peoples"/>
    <s v="Biguanides|Insulin isophane"/>
    <x v="0"/>
    <d v="2011-08-03T00:00:00"/>
    <s v="Biguanides|Insulin isophane-&gt;Insulin isophane-&gt;Insulin aspart-&gt;Insulin aspart|Insulin isophane-&gt;Biguanides-&gt;SGLT-2 inhibitors-&gt;Biguanides|SGLT-2 inhibitors"/>
  </r>
  <r>
    <s v="d102hP.ffP2"/>
    <x v="30"/>
    <s v="Other"/>
    <s v="Biguanides"/>
    <x v="0"/>
    <d v="2025-05-21T00:00:00"/>
    <s v="Biguanides"/>
  </r>
  <r>
    <s v="D0K1r/0xFkY"/>
    <x v="30"/>
    <s v="Other"/>
    <s v="Biguanides"/>
    <x v="0"/>
    <d v="2013-06-04T00:00:00"/>
    <s v="Biguanides-&gt;Insulin isophane"/>
  </r>
  <r>
    <s v="D0O7itgklmE"/>
    <x v="30"/>
    <s v="Asian"/>
    <s v="Biguanides"/>
    <x v="0"/>
    <d v="2022-05-23T00:00:00"/>
    <s v="Biguanides"/>
  </r>
  <r>
    <s v="d0SXkuBLh3Y"/>
    <x v="30"/>
    <s v="Pacific peoples"/>
    <s v="Biguanides"/>
    <x v="0"/>
    <d v="2022-02-03T00:00:00"/>
    <s v="Biguanides-&gt;Sulfonylureas-&gt;Biguanides|Sulfonylureas-&gt;Insulin isophane-&gt;GLP-1 agonists-&gt;DPP-4 inhibitors-&gt;DPP-4 inhibitors|GLP-1 agonists"/>
  </r>
  <r>
    <s v="d0uAHeZXCCE"/>
    <x v="30"/>
    <s v="Māori"/>
    <s v="Biguanides"/>
    <x v="0"/>
    <d v="2011-09-15T00:00:00"/>
    <s v="Biguanides"/>
  </r>
  <r>
    <s v="ZbDnSbDi.dI"/>
    <x v="30"/>
    <s v="Māori"/>
    <s v="Biguanides"/>
    <x v="0"/>
    <d v="2020-06-05T00:00:00"/>
    <s v="Biguanides-&gt;Insulin isophane-&gt;Biguanides|Insulin isophane-&gt;Insulin aspart"/>
  </r>
  <r>
    <s v="Wrr89YDzCNM"/>
    <x v="30"/>
    <s v="Pacific peoples"/>
    <s v="Sulfonylureas"/>
    <x v="0"/>
    <d v="2023-10-13T00:00:00"/>
    <s v="Sulfonylureas-&gt;Insulin isophane"/>
  </r>
  <r>
    <s v="Zdbqrr5X2kw"/>
    <x v="30"/>
    <s v="Other"/>
    <s v="Biguanides"/>
    <x v="0"/>
    <d v="2019-08-02T00:00:00"/>
    <s v="Biguanides"/>
  </r>
  <r>
    <s v="Zi1CioHJ9KQ"/>
    <x v="30"/>
    <s v="Other"/>
    <s v="Biguanides"/>
    <x v="0"/>
    <d v="2022-01-25T00:00:00"/>
    <s v="Biguanides"/>
  </r>
  <r>
    <s v="zPnbXUugPBM"/>
    <x v="30"/>
    <s v="Māori"/>
    <s v="Biguanides|SGLT-2 inhibitors"/>
    <x v="0"/>
    <d v="2024-10-21T00:00:00"/>
    <s v="Biguanides|SGLT-2 inhibitors"/>
  </r>
  <r>
    <s v="zRiw3LXFWVU"/>
    <x v="30"/>
    <s v="Other"/>
    <s v="Biguanides"/>
    <x v="0"/>
    <d v="2019-03-13T00:00:00"/>
    <s v="Biguanides"/>
  </r>
  <r>
    <s v="zoEhQL.AYuA"/>
    <x v="30"/>
    <s v="Pacific peoples"/>
    <s v="Biguanides"/>
    <x v="0"/>
    <d v="2025-07-24T00:00:00"/>
    <s v="Biguanides"/>
  </r>
  <r>
    <s v="ZnOEdiPYFLk"/>
    <x v="30"/>
    <s v="Asian"/>
    <s v="Biguanides"/>
    <x v="0"/>
    <d v="2014-06-26T00:00:00"/>
    <s v="Biguanides-&gt;Insulin isophane|Insulin lispro-&gt;Insulin isophane-&gt;DPP-4 inhibitors"/>
  </r>
  <r>
    <s v="ZNTWy2Z9XW."/>
    <x v="30"/>
    <s v="Other"/>
    <s v="Biguanides"/>
    <x v="0"/>
    <d v="2025-12-04T00:00:00"/>
    <s v="Biguanides"/>
  </r>
  <r>
    <s v="ZmxO3Js8NF2"/>
    <x v="30"/>
    <s v="Pacific peoples"/>
    <s v="Insulin glargine"/>
    <x v="1"/>
    <d v="2025-08-11T00:00:00"/>
    <s v="Insulin glargine-&gt;Biguanides"/>
  </r>
  <r>
    <s v="zlrNUc4y9LU"/>
    <x v="30"/>
    <s v="Other"/>
    <s v="Biguanides"/>
    <x v="0"/>
    <d v="2020-06-12T00:00:00"/>
    <s v="Biguanides"/>
  </r>
  <r>
    <s v="ZKQQfzhlkbE"/>
    <x v="30"/>
    <s v="Other"/>
    <s v="Biguanides"/>
    <x v="0"/>
    <d v="2015-04-21T00:00:00"/>
    <s v="Biguanides"/>
  </r>
  <r>
    <s v="zKVjZvb3c2."/>
    <x v="30"/>
    <s v="Asian"/>
    <s v="Biguanides"/>
    <x v="0"/>
    <d v="2020-03-03T00:00:00"/>
    <s v="Biguanides"/>
  </r>
  <r>
    <s v="W08KogVaEnI"/>
    <x v="30"/>
    <s v="Other"/>
    <s v="Biguanides"/>
    <x v="0"/>
    <d v="2023-06-13T00:00:00"/>
    <s v="Biguanides"/>
  </r>
  <r>
    <s v="w17OwNT8j4w"/>
    <x v="30"/>
    <s v="Other"/>
    <s v="Biguanides"/>
    <x v="0"/>
    <d v="2023-07-06T00:00:00"/>
    <s v="Biguanides"/>
  </r>
  <r>
    <s v="W579P2aMgBE"/>
    <x v="30"/>
    <s v="Other"/>
    <s v="Biguanides"/>
    <x v="0"/>
    <d v="2016-03-14T00:00:00"/>
    <s v="Biguanides"/>
  </r>
  <r>
    <s v="w5Gffg5v2M2"/>
    <x v="30"/>
    <s v="Asian"/>
    <s v="Biguanides"/>
    <x v="0"/>
    <d v="2024-02-25T00:00:00"/>
    <s v="Biguanides"/>
  </r>
  <r>
    <s v="Wbz/GnLY.9A"/>
    <x v="30"/>
    <s v="Māori"/>
    <s v="Biguanides"/>
    <x v="0"/>
    <d v="2014-07-09T00:00:00"/>
    <s v="Biguanides"/>
  </r>
  <r>
    <s v="wCtx4QF2xFI"/>
    <x v="30"/>
    <s v="Māori"/>
    <s v="Biguanides"/>
    <x v="0"/>
    <d v="2015-08-03T00:00:00"/>
    <s v="Biguanides"/>
  </r>
  <r>
    <s v="WA0tSYo2AcI"/>
    <x v="30"/>
    <s v="Māori"/>
    <s v="Biguanides"/>
    <x v="0"/>
    <d v="2020-12-15T00:00:00"/>
    <s v="Biguanides"/>
  </r>
  <r>
    <s v="wKhjtTBJKk."/>
    <x v="30"/>
    <s v="Other"/>
    <s v="Biguanides"/>
    <x v="0"/>
    <d v="2024-05-15T00:00:00"/>
    <s v="Biguanides"/>
  </r>
  <r>
    <s v="wLXQQsMwYfQ"/>
    <x v="30"/>
    <s v="Asian"/>
    <s v="Biguanides"/>
    <x v="0"/>
    <d v="2021-01-30T00:00:00"/>
    <s v="Biguanides-&gt;Insulin aspart|Insulin isophane-&gt;Biguanides|Insulin aspart"/>
  </r>
  <r>
    <s v="wovuiLcfzbw"/>
    <x v="30"/>
    <s v="Asian"/>
    <s v="Biguanides"/>
    <x v="0"/>
    <d v="2025-05-02T00:00:00"/>
    <s v="Biguanides"/>
  </r>
  <r>
    <s v="wmVaVkxbdao"/>
    <x v="30"/>
    <s v="Other"/>
    <s v="Biguanides"/>
    <x v="0"/>
    <d v="2024-12-06T00:00:00"/>
    <s v="Biguanides"/>
  </r>
  <r>
    <s v="wNHVFz2yoxA"/>
    <x v="30"/>
    <s v="Pacific peoples"/>
    <s v="Biguanides"/>
    <x v="0"/>
    <d v="2023-06-18T00:00:00"/>
    <s v="Biguanides-&gt;Biguanides|DPP-4 inhibitors-&gt;SGLT-2 inhibitors-&gt;Biguanides|DPP-4 inhibitors|SGLT-2 inhibitors-&gt;DPP-4 inhibitors"/>
  </r>
  <r>
    <s v="wFj6yUZ2iMk"/>
    <x v="30"/>
    <s v="Asian"/>
    <s v="Biguanides"/>
    <x v="0"/>
    <d v="2025-01-23T00:00:00"/>
    <s v="Biguanides-&gt;DPP-4 inhibitors|SGLT-2 inhibitors-&gt;DPP-4 inhibitors"/>
  </r>
  <r>
    <s v="wgXdpkHi3jQ"/>
    <x v="30"/>
    <s v="Pacific peoples"/>
    <s v="Insulin isophane"/>
    <x v="1"/>
    <d v="2017-12-08T00:00:00"/>
    <s v="Insulin isophane-&gt;Biguanides-&gt;SGLT-2 inhibitors"/>
  </r>
  <r>
    <s v="8UrEsPAgDcc"/>
    <x v="30"/>
    <s v="Asian"/>
    <s v="Biguanides"/>
    <x v="0"/>
    <d v="2013-08-01T00:00:00"/>
    <s v="Biguanides-&gt;Biguanides|Insulin isophane|Insulin lispro-&gt;Insulin isophane|Insulin lispro-&gt;Biguanides|Insulin isophane-&gt;Insulin isophane-&gt;Biguanides|Sulfonylureas-&gt;Sulfonylureas-&gt;Insulin isophane|Sulfonylureas-&gt;DPP-4 inhibitors|Insulin aspart-&gt;Insulin aspart-&gt;Biguanides|Insulin glargine|Insulin glulisine|Thiazolidinedione-&gt;Insulin glargine|Insulin glulisine-&gt;Biguanides|Thiazolidinedione-&gt;SGLT-2 inhibitors-&gt;Biguanides|Insulin glargine|SGLT-2 inhibitors|Thiazolidinedione-&gt;SGLT-2 inhibitors|Thiazolidinedione"/>
  </r>
  <r>
    <s v="8rOR9GqPpds"/>
    <x v="30"/>
    <s v="Asian"/>
    <s v="Biguanides|Insulin isophane"/>
    <x v="0"/>
    <d v="2017-11-15T00:00:00"/>
    <s v="Biguanides|Insulin isophane-&gt;Insulin isophane-&gt;Insulin aspart|Insulin isophane-&gt;Biguanides-&gt;DPP-4 inhibitors-&gt;Sulfonylureas-&gt;DPP-4 inhibitors|Sulfonylureas-&gt;Biguanides|DPP-4 inhibitors-&gt;Biguanides|Insulin glargine|Insulin isophane-&gt;Insulin aspart-&gt;Insulin isophane|Insulin lispro-&gt;Insulin glulisine-&gt;Insulin glargine-&gt;Insulin glargine|Insulin glulisine-&gt;Biguanides|Insulin glargine"/>
  </r>
  <r>
    <s v="8zyfHBZNXGs"/>
    <x v="30"/>
    <s v="Pacific peoples"/>
    <s v="Biguanides"/>
    <x v="0"/>
    <d v="2025-04-15T00:00:00"/>
    <s v="Biguanides"/>
  </r>
  <r>
    <s v="8qzzvWMWDAY"/>
    <x v="30"/>
    <s v="Other"/>
    <s v="Insulin aspart|Insulin isophane"/>
    <x v="1"/>
    <d v="2020-03-21T00:00:00"/>
    <s v="Insulin aspart|Insulin isophane-&gt;Biguanides-&gt;SGLT-2 inhibitors"/>
  </r>
  <r>
    <s v="8kD/g9.q3Ns"/>
    <x v="30"/>
    <s v="Asian"/>
    <s v="Biguanides"/>
    <x v="0"/>
    <d v="2020-09-29T00:00:00"/>
    <s v="Biguanides"/>
  </r>
  <r>
    <s v="CMoPhTMnCu."/>
    <x v="30"/>
    <s v="Other"/>
    <s v="Biguanides"/>
    <x v="0"/>
    <d v="2017-09-28T00:00:00"/>
    <s v="Biguanides-&gt;Biguanides|Insulin isophane-&gt;Insulin isophane-&gt;Insulin aspart|Insulin isophane-&gt;Insulin aspart-&gt;Biguanides|Sulfonylureas-&gt;Biguanides|DPP-4 inhibitors|Sulfonylureas-&gt;DPP-4 inhibitors-&gt;DPP-4 inhibitors|Insulin isophane-&gt;SGLT-2 inhibitors-&gt;Insulin isophane|SGLT-2 inhibitors"/>
  </r>
  <r>
    <s v="9A7bebOm.Wg"/>
    <x v="30"/>
    <s v="Asian"/>
    <s v="Biguanides"/>
    <x v="0"/>
    <d v="2013-09-18T00:00:00"/>
    <s v="Biguanides-&gt;Biguanides|Insulin isophane|Insulin lispro-&gt;Insulin isophane|Insulin lispro"/>
  </r>
  <r>
    <s v="99OvutyrmGA"/>
    <x v="30"/>
    <s v="Asian"/>
    <s v="Insulin aspart|Insulin isophane"/>
    <x v="1"/>
    <d v="2023-01-09T00:00:00"/>
    <s v="Insulin aspart|Insulin isophane-&gt;Insulin aspart-&gt;Insulin isophane-&gt;Biguanides-&gt;Sulfonylureas-&gt;DPP-4 inhibitors|Sulfonylureas-&gt;DPP-4 inhibitors"/>
  </r>
  <r>
    <s v="ComE6hqYqUw"/>
    <x v="30"/>
    <s v="Māori"/>
    <s v="Biguanides"/>
    <x v="0"/>
    <d v="2019-04-03T00:00:00"/>
    <s v="Biguanides"/>
  </r>
  <r>
    <s v="CPlKDxnKYOs"/>
    <x v="30"/>
    <s v="Asian"/>
    <s v="Biguanides"/>
    <x v="0"/>
    <d v="2016-09-15T00:00:00"/>
    <s v="Biguanides"/>
  </r>
  <r>
    <s v="cNJD5PZ5OLs"/>
    <x v="30"/>
    <s v="Māori"/>
    <s v="Biguanides"/>
    <x v="0"/>
    <d v="2015-03-05T00:00:00"/>
    <s v="Biguanides-&gt;Insulin aspart|Insulin glargine-&gt;Insulin glargine-&gt;Insulin aspart-&gt;Insulin glargine|SGLT-2 inhibitors-&gt;SGLT-2 inhibitors-&gt;Biguanides|DPP-4 inhibitors|Insulin aspart-&gt;DPP-4 inhibitors|Insulin aspart"/>
  </r>
  <r>
    <s v="CvKhw7eLTkU"/>
    <x v="30"/>
    <s v="Asian"/>
    <s v="Biguanides"/>
    <x v="0"/>
    <d v="2019-03-29T00:00:00"/>
    <s v="Biguanides-&gt;Insulin aspart-&gt;Insulin isophane"/>
  </r>
  <r>
    <s v="CW6ElHNOSB6"/>
    <x v="30"/>
    <s v="Asian"/>
    <s v="Biguanides"/>
    <x v="0"/>
    <d v="2024-06-05T00:00:00"/>
    <s v="Biguanides"/>
  </r>
  <r>
    <s v="cW1r58XRROY"/>
    <x v="30"/>
    <s v="Other"/>
    <s v="Biguanides|Insulin isophane"/>
    <x v="0"/>
    <d v="2025-12-16T00:00:00"/>
    <s v="Biguanides|Insulin isophane"/>
  </r>
  <r>
    <s v="8bVe1oAy3oI"/>
    <x v="30"/>
    <s v="Māori"/>
    <s v="Biguanides"/>
    <x v="0"/>
    <d v="2017-05-29T00:00:00"/>
    <s v="Biguanides"/>
  </r>
  <r>
    <s v="8dhF1HmncMk"/>
    <x v="30"/>
    <s v="Pacific peoples"/>
    <s v="Biguanides"/>
    <x v="0"/>
    <d v="2019-08-20T00:00:00"/>
    <s v="Biguanides"/>
  </r>
  <r>
    <s v="84/5I9iCqa2"/>
    <x v="30"/>
    <s v="Other"/>
    <s v="Biguanides"/>
    <x v="0"/>
    <d v="2015-05-02T00:00:00"/>
    <s v="Biguanides-&gt;Sulfonylureas-&gt;Biguanides|Sulfonylureas-&gt;DPP-4 inhibitors-&gt;DPP-4 inhibitors|Sulfonylureas-&gt;Insulin glargine-&gt;DPP-4 inhibitors|Insulin glargine-&gt;DPP-4 inhibitors|Insulin glargine|Sulfonylureas-&gt;Biguanides|GLP-1 agonists-&gt;GLP-1 agonists-&gt;GLP-1 agonists|Insulin glargine|Sulfonylureas-&gt;Biguanides|GLP-1 agonists|Insulin aspart-&gt;GLP-1 agonists|Insulin aspart-&gt;Insulin aspart"/>
  </r>
  <r>
    <s v="7qeKOqQcb/6"/>
    <x v="30"/>
    <s v="Pacific peoples"/>
    <s v="Biguanides"/>
    <x v="0"/>
    <d v="2018-10-29T00:00:00"/>
    <s v="Biguanides-&gt;SGLT-2 inhibitors-&gt;DPP-4 inhibitors|SGLT-2 inhibitors-&gt;DPP-4 inhibitors"/>
  </r>
  <r>
    <s v="7kk/db7XWpU"/>
    <x v="30"/>
    <s v="Other"/>
    <s v="Biguanides"/>
    <x v="0"/>
    <d v="2020-06-10T00:00:00"/>
    <s v="Biguanides"/>
  </r>
  <r>
    <s v="7JIN.yJEuoA"/>
    <x v="30"/>
    <s v="Asian"/>
    <s v="DPP-4 inhibitors|Insulin glargine"/>
    <x v="0"/>
    <d v="2024-04-05T00:00:00"/>
    <s v="DPP-4 inhibitors|Insulin glargine-&gt;DPP-4 inhibitors-&gt;Insulin glargine-&gt;Biguanides"/>
  </r>
  <r>
    <s v="7gMs4PQ0nlI"/>
    <x v="30"/>
    <s v="Other"/>
    <s v="Biguanides"/>
    <x v="0"/>
    <d v="2012-10-25T00:00:00"/>
    <s v="Biguanides"/>
  </r>
  <r>
    <s v="7fL8hfiO1is"/>
    <x v="30"/>
    <s v="Other"/>
    <s v="Insulin isophane"/>
    <x v="1"/>
    <d v="2011-12-06T00:00:00"/>
    <s v="Insulin isophane-&gt;Biguanides-&gt;Insulin glargine-&gt;Insulin glargine|Insulin glulisine"/>
  </r>
  <r>
    <s v="zYuwv0R/UoI"/>
    <x v="30"/>
    <s v="Other"/>
    <s v="Biguanides"/>
    <x v="0"/>
    <d v="2014-09-18T00:00:00"/>
    <s v="Biguanides"/>
  </r>
  <r>
    <s v="zvRoptq4jFU"/>
    <x v="30"/>
    <s v="Māori"/>
    <s v="Biguanides"/>
    <x v="0"/>
    <d v="2014-05-21T00:00:00"/>
    <s v="Biguanides-&gt;Insulin isophane-&gt;Biguanides|Insulin isophane-&gt;Insulin glargine-&gt;Biguanides|Insulin glargine-&gt;Sulfonylureas-&gt;Insulin glargine|Sulfonylureas-&gt;Biguanides|Insulin glargine|Sulfonylureas-&gt;DPP-4 inhibitors-&gt;DPP-4 inhibitors|Insulin aspart|Insulin glargine-&gt;Insulin aspart|Insulin glargine-&gt;Insulin aspart-&gt;SGLT-2 inhibitors"/>
  </r>
  <r>
    <s v="zs4I8MeGDNY"/>
    <x v="30"/>
    <s v="Other"/>
    <s v="Biguanides"/>
    <x v="0"/>
    <d v="2025-07-01T00:00:00"/>
    <s v="Biguanides"/>
  </r>
  <r>
    <s v="6MRO3EWixLI"/>
    <x v="30"/>
    <s v="Other"/>
    <s v="Biguanides"/>
    <x v="0"/>
    <d v="2014-08-26T00:00:00"/>
    <s v="Biguanides"/>
  </r>
  <r>
    <s v="6mTF5UHDL5k"/>
    <x v="30"/>
    <s v="Māori"/>
    <s v="DPP-4 inhibitors"/>
    <x v="0"/>
    <d v="2020-03-10T00:00:00"/>
    <s v="DPP-4 inhibitors-&gt;Biguanides|GLP-1 agonists-&gt;GLP-1 agonists-&gt;Insulin glargine-&gt;Biguanides|GLP-1 agonists|Insulin glargine-&gt;GLP-1 agonists|Insulin glargine-&gt;DPP-4 inhibitors|Insulin glargine-&gt;GLP-1 agonists|Insulin glargine|Thiazolidinedione-&gt;Thiazolidinedione"/>
  </r>
  <r>
    <s v="6fKM43EHu5Y"/>
    <x v="30"/>
    <s v="Other"/>
    <s v="Biguanides"/>
    <x v="0"/>
    <d v="2024-08-06T00:00:00"/>
    <s v="Biguanides"/>
  </r>
  <r>
    <s v="6g1EtDb/2Sg"/>
    <x v="30"/>
    <s v="Asian"/>
    <s v="Sulfonylureas"/>
    <x v="0"/>
    <d v="2013-02-20T00:00:00"/>
    <s v="Sulfonylureas-&gt;Biguanides|Sulfonylureas-&gt;Insulin glargine-&gt;Insulin aspart|Insulin glargine-&gt;Biguanides|Insulin aspart|Insulin glargine|Sulfonylureas-&gt;DPP-4 inhibitors|Insulin glargine-&gt;DPP-4 inhibitors-&gt;DPP-4 inhibitors|Insulin aspart|Insulin glargine-&gt;DPP-4 inhibitors|Insulin glargine|Insulin glulisine-&gt;Insulin glulisine-&gt;DPP-4 inhibitors|Insulin glargine|Insulin glulisine|SGLT-2 inhibitors-&gt;Biguanides|GLP-1 agonists|Insulin glargine-&gt;Biguanides|Insulin glargine|SGLT-2 inhibitors"/>
  </r>
  <r>
    <s v="6G54XTWebJM"/>
    <x v="30"/>
    <s v="Asian"/>
    <s v="Biguanides|Insulin isophane"/>
    <x v="0"/>
    <d v="2013-10-22T00:00:00"/>
    <s v="Biguanides|Insulin isophane-&gt;Insulin isophane-&gt;Insulin aspart-&gt;Biguanides-&gt;DPP-4 inhibitors"/>
  </r>
  <r>
    <s v="6houlpMLsX2"/>
    <x v="30"/>
    <s v="Other"/>
    <s v="Biguanides"/>
    <x v="0"/>
    <d v="2013-12-03T00:00:00"/>
    <s v="Biguanides"/>
  </r>
  <r>
    <s v="6dg1EkOlLzs"/>
    <x v="30"/>
    <s v="Asian"/>
    <s v="Biguanides"/>
    <x v="0"/>
    <d v="2016-05-14T00:00:00"/>
    <s v="Biguanides"/>
  </r>
  <r>
    <s v="6tDD4rBKpVI"/>
    <x v="30"/>
    <s v="Asian"/>
    <s v="Biguanides"/>
    <x v="0"/>
    <d v="2017-04-13T00:00:00"/>
    <s v="Biguanides-&gt;Sulfonylureas-&gt;Biguanides|Sulfonylureas-&gt;Biguanides|SGLT-2 inhibitors-&gt;SGLT-2 inhibitors-&gt;Biguanides|SGLT-2 inhibitors|Sulfonylureas"/>
  </r>
  <r>
    <s v="6s8EcbzTcVQ"/>
    <x v="30"/>
    <s v="Asian"/>
    <s v="Biguanides"/>
    <x v="0"/>
    <d v="2021-02-15T00:00:00"/>
    <s v="Biguanides"/>
  </r>
  <r>
    <s v="6xEPQE0eSWM"/>
    <x v="30"/>
    <s v="Māori"/>
    <s v="Biguanides"/>
    <x v="0"/>
    <d v="2024-07-01T00:00:00"/>
    <s v="Biguanides"/>
  </r>
  <r>
    <s v="6XH13pLt6yY"/>
    <x v="30"/>
    <s v="Asian"/>
    <s v="Biguanides"/>
    <x v="0"/>
    <d v="2021-02-12T00:00:00"/>
    <s v="Biguanides"/>
  </r>
  <r>
    <s v="7Dh8RDpCEA2"/>
    <x v="30"/>
    <s v="Māori"/>
    <s v="DPP-4 inhibitors"/>
    <x v="0"/>
    <d v="2019-06-13T00:00:00"/>
    <s v="DPP-4 inhibitors"/>
  </r>
  <r>
    <s v="73Gi5qpLd3U"/>
    <x v="30"/>
    <s v="Pacific peoples"/>
    <s v="DPP-4 inhibitors|Insulin glargine"/>
    <x v="0"/>
    <d v="2020-10-16T00:00:00"/>
    <s v="DPP-4 inhibitors|Insulin glargine-&gt;Biguanides|Insulin glargine-&gt;Biguanides|Insulin glargine|SGLT-2 inhibitors-&gt;Biguanides|SGLT-2 inhibitors-&gt;Insulin glargine-&gt;Insulin glargine|SGLT-2 inhibitors-&gt;Insulin aspart-&gt;Insulin aspart|Insulin glargine"/>
  </r>
  <r>
    <s v="BMsgqW0NDrw"/>
    <x v="30"/>
    <s v="Other"/>
    <s v="Biguanides"/>
    <x v="0"/>
    <d v="2015-07-02T00:00:00"/>
    <s v="Biguanides-&gt;Biguanides|Insulin glargine-&gt;Insulin aspart"/>
  </r>
  <r>
    <s v="BJQU0jVuZWc"/>
    <x v="30"/>
    <s v="Other"/>
    <s v="Biguanides"/>
    <x v="0"/>
    <d v="2021-06-03T00:00:00"/>
    <s v="Biguanides"/>
  </r>
  <r>
    <s v="bQlW7UnThi2"/>
    <x v="30"/>
    <s v="Asian"/>
    <s v="Biguanides"/>
    <x v="0"/>
    <d v="2012-11-14T00:00:00"/>
    <s v="Biguanides-&gt;Insulin aspart|Insulin isophane"/>
  </r>
  <r>
    <s v="Bn8E5SxWx2E"/>
    <x v="30"/>
    <s v="Other"/>
    <s v="Biguanides"/>
    <x v="0"/>
    <d v="2018-06-11T00:00:00"/>
    <s v="Biguanides"/>
  </r>
  <r>
    <s v="BNjp.Dh3/.k"/>
    <x v="30"/>
    <s v="Māori"/>
    <s v="Biguanides"/>
    <x v="0"/>
    <d v="2013-07-09T00:00:00"/>
    <s v="Biguanides"/>
  </r>
  <r>
    <s v="bnO1EihmDQo"/>
    <x v="30"/>
    <s v="Other"/>
    <s v="Insulin aspart"/>
    <x v="1"/>
    <d v="2011-02-16T00:00:00"/>
    <s v="Insulin aspart-&gt;Insulin aspart|Insulin isophane-&gt;DPP-4 inhibitors|SGLT-2 inhibitors-&gt;DPP-4 inhibitors-&gt;SGLT-2 inhibitors-&gt;GLP-1 agonists|SGLT-2 inhibitors"/>
  </r>
  <r>
    <s v="Bo7PFqEwsxg"/>
    <x v="30"/>
    <s v="Māori"/>
    <s v="Biguanides"/>
    <x v="0"/>
    <d v="2023-06-19T00:00:00"/>
    <s v="Biguanides"/>
  </r>
  <r>
    <s v="z6wibVjHLlU"/>
    <x v="30"/>
    <s v="Pacific peoples"/>
    <s v="Biguanides"/>
    <x v="0"/>
    <d v="2023-11-14T00:00:00"/>
    <s v="Biguanides"/>
  </r>
  <r>
    <s v="Z7fOWAfOhzE"/>
    <x v="30"/>
    <s v="Asian"/>
    <s v="Insulin glargine"/>
    <x v="1"/>
    <d v="2015-07-18T00:00:00"/>
    <s v="Insulin glargine-&gt;Biguanides|Sulfonylureas-&gt;Sulfonylureas-&gt;DPP-4 inhibitors-&gt;Biguanides|DPP-4 inhibitors|Sulfonylureas-&gt;DPP-4 inhibitors|Sulfonylureas"/>
  </r>
  <r>
    <s v="5MlDX7QSAT2"/>
    <x v="30"/>
    <s v="Māori"/>
    <s v="Biguanides"/>
    <x v="0"/>
    <d v="2016-09-08T00:00:00"/>
    <s v="Biguanides"/>
  </r>
  <r>
    <s v="5oIMPF.zwDs"/>
    <x v="30"/>
    <s v="Pacific peoples"/>
    <s v="Biguanides"/>
    <x v="0"/>
    <d v="2014-02-13T00:00:00"/>
    <s v="Biguanides"/>
  </r>
  <r>
    <s v="5mFVZskXh/k"/>
    <x v="30"/>
    <s v="Other"/>
    <s v="Biguanides"/>
    <x v="0"/>
    <d v="2018-01-23T00:00:00"/>
    <s v="Biguanides"/>
  </r>
  <r>
    <s v="Z2PDq/3wSqE"/>
    <x v="30"/>
    <s v="Other"/>
    <s v="Insulin aspart|Insulin glargine"/>
    <x v="1"/>
    <d v="2012-04-13T00:00:00"/>
    <s v="Insulin aspart|Insulin glargine-&gt;Insulin glargine-&gt;Biguanides-&gt;Biguanides|Insulin aspart|Insulin glargine-&gt;Insulin aspart-&gt;Biguanides|Insulin glargine-&gt;Insulin glargine|Insulin lispro-&gt;Biguanides|Thiazolidinedione-&gt;DPP-4 inhibitors-&gt;DPP-4 inhibitors|Thiazolidinedione-&gt;DPP-4 inhibitors|GLP-1 agonists"/>
  </r>
  <r>
    <s v="z0e4rmXAJxA"/>
    <x v="30"/>
    <s v="Other"/>
    <s v="Biguanides|Insulin aspart|Insulin isophane"/>
    <x v="0"/>
    <d v="2013-07-17T00:00:00"/>
    <s v="Biguanides|Insulin aspart|Insulin isophane-&gt;Biguanides|Insulin isophane-&gt;Insulin aspart-&gt;Biguanides-&gt;Insulin aspart|Insulin isophane"/>
  </r>
  <r>
    <s v="yzsIg7BO7ZE"/>
    <x v="30"/>
    <s v="Asian"/>
    <s v="Biguanides"/>
    <x v="0"/>
    <d v="2014-05-02T00:00:00"/>
    <s v="Biguanides"/>
  </r>
  <r>
    <s v="Z/H8edSJwtA"/>
    <x v="30"/>
    <s v="Māori"/>
    <s v="Biguanides"/>
    <x v="0"/>
    <d v="2025-10-09T00:00:00"/>
    <s v="Biguanides"/>
  </r>
  <r>
    <s v="Z/I0ncDAKsA"/>
    <x v="30"/>
    <s v="Māori"/>
    <s v="Biguanides"/>
    <x v="0"/>
    <d v="2025-02-18T00:00:00"/>
    <s v="Biguanides"/>
  </r>
  <r>
    <s v="5VERpzEU2u."/>
    <x v="30"/>
    <s v="Other"/>
    <s v="Biguanides"/>
    <x v="0"/>
    <d v="2023-08-22T00:00:00"/>
    <s v="Biguanides"/>
  </r>
  <r>
    <s v="6aBOsquOGDg"/>
    <x v="30"/>
    <s v="Asian"/>
    <s v="Biguanides"/>
    <x v="0"/>
    <d v="2019-10-16T00:00:00"/>
    <s v="Biguanides"/>
  </r>
  <r>
    <s v="6CbBpgmLRDM"/>
    <x v="30"/>
    <s v="Other"/>
    <s v="Biguanides"/>
    <x v="0"/>
    <d v="2024-10-26T00:00:00"/>
    <s v="Biguanides"/>
  </r>
  <r>
    <s v="6BGud9a0C1w"/>
    <x v="30"/>
    <s v="Māori"/>
    <s v="Biguanides"/>
    <x v="0"/>
    <d v="2024-08-20T00:00:00"/>
    <s v="Biguanides"/>
  </r>
  <r>
    <s v="65MgFQbZIAc"/>
    <x v="30"/>
    <s v="Other"/>
    <s v="Biguanides"/>
    <x v="0"/>
    <d v="2014-05-09T00:00:00"/>
    <s v="Biguanides"/>
  </r>
  <r>
    <s v="C1LTjAFR3XM"/>
    <x v="30"/>
    <s v="Pacific peoples"/>
    <s v="Biguanides"/>
    <x v="0"/>
    <d v="2020-10-02T00:00:00"/>
    <s v="Biguanides-&gt;Insulin aspart|Insulin isophane-&gt;Biguanides|Insulin aspart|Insulin isophane-&gt;Insulin isophane|Insulin lispro-&gt;Insulin isophane-&gt;Insulin glargine"/>
  </r>
  <r>
    <s v="c4scXA4wadY"/>
    <x v="30"/>
    <s v="Pacific peoples"/>
    <s v="Biguanides|Insulin isophane"/>
    <x v="0"/>
    <d v="2022-02-14T00:00:00"/>
    <s v="Biguanides|Insulin isophane-&gt;Insulin lispro-&gt;Insulin isophane|Insulin lispro"/>
  </r>
  <r>
    <s v="bYqXaYkDrOc"/>
    <x v="30"/>
    <s v="Māori"/>
    <s v="Insulin isophane"/>
    <x v="1"/>
    <d v="2020-12-15T00:00:00"/>
    <s v="Insulin isophane-&gt;Biguanides"/>
  </r>
  <r>
    <s v="BZJK7Jnis.g"/>
    <x v="30"/>
    <s v="Asian"/>
    <s v="DPP-4 inhibitors"/>
    <x v="0"/>
    <d v="2022-04-14T00:00:00"/>
    <s v="DPP-4 inhibitors-&gt;Sulfonylureas"/>
  </r>
  <r>
    <s v="BzlJNeXhO1s"/>
    <x v="30"/>
    <s v="Other"/>
    <s v="Biguanides"/>
    <x v="0"/>
    <d v="2021-08-18T00:00:00"/>
    <s v="Biguanides"/>
  </r>
  <r>
    <s v="Bvag/eSO8kg"/>
    <x v="30"/>
    <s v="Pacific peoples"/>
    <s v="DPP-4 inhibitors"/>
    <x v="0"/>
    <d v="2020-08-16T00:00:00"/>
    <s v="DPP-4 inhibitors-&gt;Biguanides"/>
  </r>
  <r>
    <s v="bsDyBF5yhnQ"/>
    <x v="30"/>
    <s v="Other"/>
    <s v="Biguanides"/>
    <x v="0"/>
    <d v="2014-07-05T00:00:00"/>
    <s v="Biguanides"/>
  </r>
  <r>
    <s v="CeaWqjC.XM."/>
    <x v="30"/>
    <s v="Asian"/>
    <s v="Biguanides"/>
    <x v="0"/>
    <d v="2025-05-21T00:00:00"/>
    <s v="Biguanides"/>
  </r>
  <r>
    <s v="cC8uOPhTPUc"/>
    <x v="30"/>
    <s v="Asian"/>
    <s v="Biguanides"/>
    <x v="0"/>
    <d v="2013-06-19T00:00:00"/>
    <s v="Biguanides"/>
  </r>
  <r>
    <s v="C77Fhv6bTFI"/>
    <x v="30"/>
    <s v="Asian"/>
    <s v="Biguanides|Insulin aspart"/>
    <x v="0"/>
    <d v="2025-03-20T00:00:00"/>
    <s v="Biguanides|Insulin aspart"/>
  </r>
  <r>
    <s v="CK69gjlMCNM"/>
    <x v="30"/>
    <s v="Māori"/>
    <s v="Biguanides|Sulfonylureas"/>
    <x v="0"/>
    <d v="2021-03-29T00:00:00"/>
    <s v="Biguanides|Sulfonylureas-&gt;Sulfonylureas-&gt;Biguanides-&gt;SGLT-2 inhibitors-&gt;DPP-4 inhibitors|Sulfonylureas-&gt;DPP-4 inhibitors-&gt;SGLT-2 inhibitors|Sulfonylureas-&gt;DPP-4 inhibitors|SGLT-2 inhibitors"/>
  </r>
  <r>
    <s v="cJCS8Tt7MFg"/>
    <x v="30"/>
    <s v="Pacific peoples"/>
    <s v="Biguanides"/>
    <x v="0"/>
    <d v="2025-04-04T00:00:00"/>
    <s v="Biguanides"/>
  </r>
  <r>
    <s v="FRBXfKDPb6I"/>
    <x v="30"/>
    <s v="Other"/>
    <s v="Biguanides"/>
    <x v="0"/>
    <d v="2022-10-28T00:00:00"/>
    <s v="Biguanides"/>
  </r>
  <r>
    <s v="FTlh0urUUAk"/>
    <x v="30"/>
    <s v="Other"/>
    <s v="Biguanides"/>
    <x v="0"/>
    <d v="2015-07-07T00:00:00"/>
    <s v="Biguanides"/>
  </r>
  <r>
    <s v="fTt/vWzS6s2"/>
    <x v="30"/>
    <s v="Pacific peoples"/>
    <s v="Biguanides"/>
    <x v="0"/>
    <d v="2019-03-05T00:00:00"/>
    <s v="Biguanides-&gt;Sulfonylureas-&gt;SGLT-2 inhibitors|Sulfonylureas-&gt;Biguanides|SGLT-2 inhibitors|Sulfonylureas-&gt;Biguanides|GLP-1 agonists|SGLT-2 inhibitors-&gt;Biguanides|GLP-1 agonists-&gt;GLP-1 agonists"/>
  </r>
  <r>
    <s v="FLxVbft8Uqk"/>
    <x v="30"/>
    <s v="Māori"/>
    <s v="Biguanides"/>
    <x v="0"/>
    <d v="2025-04-24T00:00:00"/>
    <s v="Biguanides"/>
  </r>
  <r>
    <s v="fQZu8sU4IU."/>
    <x v="30"/>
    <s v="Other"/>
    <s v="Biguanides"/>
    <x v="0"/>
    <d v="2022-11-03T00:00:00"/>
    <s v="Biguanides"/>
  </r>
  <r>
    <s v="fqEorg.uvRI"/>
    <x v="30"/>
    <s v="Māori"/>
    <s v="Biguanides"/>
    <x v="0"/>
    <d v="2018-02-09T00:00:00"/>
    <s v="Biguanides-&gt;DPP-4 inhibitors-&gt;Biguanides|SGLT-2 inhibitors|Sulfonylureas-&gt;SGLT-2 inhibitors-&gt;Biguanides|SGLT-2 inhibitors-&gt;Sulfonylureas-&gt;DPP-4 inhibitors|Sulfonylureas-&gt;DPP-4 inhibitors|SGLT-2 inhibitors|Sulfonylureas"/>
  </r>
  <r>
    <s v="fqIEt5tpRU6"/>
    <x v="30"/>
    <s v="Māori"/>
    <s v="Biguanides"/>
    <x v="0"/>
    <d v="2014-02-10T00:00:00"/>
    <s v="Biguanides-&gt;Sulfonylureas-&gt;SGLT-2 inhibitors-&gt;GLP-1 agonists-&gt;Biguanides|GLP-1 agonists-&gt;DPP-4 inhibitors"/>
  </r>
  <r>
    <s v="Fo5iOw.PM5g"/>
    <x v="30"/>
    <s v="Māori"/>
    <s v="Biguanides"/>
    <x v="0"/>
    <d v="2024-03-07T00:00:00"/>
    <s v="Biguanides"/>
  </r>
  <r>
    <s v="FoXAlKH2ZTE"/>
    <x v="30"/>
    <s v="Māori"/>
    <s v="Biguanides"/>
    <x v="0"/>
    <d v="2021-05-12T00:00:00"/>
    <s v="Biguanides-&gt;Insulin aspart|Insulin isophane-&gt;DPP-4 inhibitors-&gt;SGLT-2 inhibitors-&gt;DPP-4 inhibitors|SGLT-2 inhibitors-&gt;Insulin glargine-&gt;DPP-4 inhibitors|Insulin glargine-&gt;Insulin glargine|SGLT-2 inhibitors-&gt;Biguanides|SGLT-2 inhibitors"/>
  </r>
  <r>
    <s v="FpjwEhFysmk"/>
    <x v="30"/>
    <s v="Pacific peoples"/>
    <s v="Biguanides|Insulin isophane"/>
    <x v="0"/>
    <d v="2021-04-13T00:00:00"/>
    <s v="Biguanides|Insulin isophane-&gt;Insulin aspart-&gt;Biguanides"/>
  </r>
  <r>
    <s v="FC/TBMrwiU."/>
    <x v="30"/>
    <s v="Pacific peoples"/>
    <s v="Biguanides"/>
    <x v="0"/>
    <d v="2024-07-18T00:00:00"/>
    <s v="Biguanides"/>
  </r>
  <r>
    <s v="fbI0vpIUMvs"/>
    <x v="30"/>
    <s v="Asian"/>
    <s v="Biguanides"/>
    <x v="0"/>
    <d v="2015-08-25T00:00:00"/>
    <s v="Biguanides-&gt;Insulin aspart|Insulin isophane"/>
  </r>
  <r>
    <s v="fDL2E9Re.B."/>
    <x v="30"/>
    <s v="Other"/>
    <s v="Biguanides"/>
    <x v="0"/>
    <d v="2016-05-05T00:00:00"/>
    <s v="Biguanides-&gt;Insulin aspart|Insulin isophane"/>
  </r>
  <r>
    <s v="feDnPIFZEEU"/>
    <x v="30"/>
    <s v="Asian"/>
    <s v="Biguanides|Insulin isophane"/>
    <x v="0"/>
    <d v="2023-10-18T00:00:00"/>
    <s v="Biguanides|Insulin isophane-&gt;Insulin aspart"/>
  </r>
  <r>
    <s v="FH6PBOn4KEw"/>
    <x v="30"/>
    <s v="Other"/>
    <s v="Biguanides"/>
    <x v="0"/>
    <d v="2016-10-17T00:00:00"/>
    <s v="Biguanides"/>
  </r>
  <r>
    <s v="ffBPHQjCLZo"/>
    <x v="30"/>
    <s v="Pacific peoples"/>
    <s v="Biguanides"/>
    <x v="0"/>
    <d v="2013-06-13T00:00:00"/>
    <s v="Biguanides"/>
  </r>
  <r>
    <s v="FfnwCZYLhEQ"/>
    <x v="30"/>
    <s v="Pacific peoples"/>
    <s v="Biguanides"/>
    <x v="0"/>
    <d v="2018-01-08T00:00:00"/>
    <s v="Biguanides-&gt;DPP-4 inhibitors-&gt;Biguanides|DPP-4 inhibitors-&gt;SGLT-2 inhibitors"/>
  </r>
  <r>
    <s v="vJnAKgQ2u9I"/>
    <x v="30"/>
    <s v="Māori"/>
    <s v="Biguanides"/>
    <x v="0"/>
    <d v="2021-04-19T00:00:00"/>
    <s v="Biguanides-&gt;SGLT-2 inhibitors-&gt;Biguanides|SGLT-2 inhibitors-&gt;DPP-4 inhibitors|SGLT-2 inhibitors-&gt;DPP-4 inhibitors"/>
  </r>
  <r>
    <s v="vJApdTLanmM"/>
    <x v="30"/>
    <s v="Asian"/>
    <s v="Biguanides|Insulin isophane|Insulin lispro"/>
    <x v="0"/>
    <d v="2019-03-15T00:00:00"/>
    <s v="Biguanides|Insulin isophane|Insulin lispro-&gt;Biguanides-&gt;Insulin aspart"/>
  </r>
  <r>
    <s v="VePaSgvgYI."/>
    <x v="30"/>
    <s v="Other"/>
    <s v="Biguanides"/>
    <x v="0"/>
    <d v="2018-10-03T00:00:00"/>
    <s v="Biguanides-&gt;DPP-4 inhibitors-&gt;Biguanides|DPP-4 inhibitors"/>
  </r>
  <r>
    <s v="Vfbk83PO7Dg"/>
    <x v="30"/>
    <s v="Other"/>
    <s v="Biguanides"/>
    <x v="0"/>
    <d v="2014-11-06T00:00:00"/>
    <s v="Biguanides"/>
  </r>
  <r>
    <s v="VDBk8CqUXdo"/>
    <x v="30"/>
    <s v="Māori"/>
    <s v="Biguanides"/>
    <x v="0"/>
    <d v="2015-06-24T00:00:00"/>
    <s v="Biguanides-&gt;Sulfonylureas-&gt;DPP-4 inhibitors|Sulfonylureas-&gt;DPP-4 inhibitors-&gt;DPP-4 inhibitors|SGLT-2 inhibitors|Sulfonylureas"/>
  </r>
  <r>
    <s v="vC8f7GHn5EY"/>
    <x v="30"/>
    <s v="Asian"/>
    <s v="Biguanides"/>
    <x v="0"/>
    <d v="2024-08-02T00:00:00"/>
    <s v="Biguanides"/>
  </r>
  <r>
    <s v="vd2gZGnWMf."/>
    <x v="30"/>
    <s v="Asian"/>
    <s v="Biguanides"/>
    <x v="0"/>
    <d v="2024-07-10T00:00:00"/>
    <s v="Biguanides"/>
  </r>
  <r>
    <s v="VGCwQMBscHk"/>
    <x v="30"/>
    <s v="Pacific peoples"/>
    <s v="DPP-4 inhibitors"/>
    <x v="0"/>
    <d v="2021-08-04T00:00:00"/>
    <s v="DPP-4 inhibitors"/>
  </r>
  <r>
    <s v="VEurA.aDW3k"/>
    <x v="30"/>
    <s v="Asian"/>
    <s v="Biguanides"/>
    <x v="0"/>
    <d v="2025-11-05T00:00:00"/>
    <s v="Biguanides-&gt;Insulin isophane"/>
  </r>
  <r>
    <s v="vgveZeStu0w"/>
    <x v="30"/>
    <s v="Other"/>
    <s v="Biguanides"/>
    <x v="0"/>
    <d v="2021-04-06T00:00:00"/>
    <s v="Biguanides-&gt;Biguanides|DPP-4 inhibitors-&gt;DPP-4 inhibitors-&gt;Biguanides|DPP-4 inhibitors|SGLT-2 inhibitors-&gt;SGLT-2 inhibitors"/>
  </r>
  <r>
    <s v="VikaMpdn5ck"/>
    <x v="30"/>
    <s v="Asian"/>
    <s v="Biguanides"/>
    <x v="0"/>
    <d v="2016-12-15T00:00:00"/>
    <s v="Biguanides"/>
  </r>
  <r>
    <s v="V6IgnRqXAiE"/>
    <x v="30"/>
    <s v="Asian"/>
    <s v="Biguanides"/>
    <x v="0"/>
    <d v="2019-08-22T00:00:00"/>
    <s v="Biguanides-&gt;Insulin isophane"/>
  </r>
  <r>
    <s v="v5GsHJ2g0ZI"/>
    <x v="30"/>
    <s v="Māori"/>
    <s v="Insulin isophane"/>
    <x v="1"/>
    <d v="2018-01-10T00:00:00"/>
    <s v="Insulin isophane-&gt;Insulin aspart-&gt;Biguanides-&gt;DPP-4 inhibitors-&gt;Biguanides|DPP-4 inhibitors"/>
  </r>
  <r>
    <s v="vb3V0wSTUFM"/>
    <x v="30"/>
    <s v="Asian"/>
    <s v="Biguanides"/>
    <x v="0"/>
    <d v="2021-01-15T00:00:00"/>
    <s v="Biguanides-&gt;GLP-1 agonists-&gt;Biguanides|GLP-1 agonists"/>
  </r>
  <r>
    <s v="v8QReDV4Zz6"/>
    <x v="30"/>
    <s v="Other"/>
    <s v="Biguanides"/>
    <x v="0"/>
    <d v="2012-04-16T00:00:00"/>
    <s v="Biguanides"/>
  </r>
  <r>
    <s v="V81nM0TMzrI"/>
    <x v="30"/>
    <s v="Pacific peoples"/>
    <s v="Biguanides"/>
    <x v="0"/>
    <d v="2024-07-23T00:00:00"/>
    <s v="Biguanides-&gt;Biguanides|SGLT-2 inhibitors"/>
  </r>
  <r>
    <s v="uX/2hiBvhqs"/>
    <x v="30"/>
    <s v="Pacific peoples"/>
    <s v="Biguanides"/>
    <x v="0"/>
    <d v="2017-01-09T00:00:00"/>
    <s v="Biguanides-&gt;Insulin isophane-&gt;Biguanides|Insulin isophane"/>
  </r>
  <r>
    <s v="uYc6rPx2L1."/>
    <x v="30"/>
    <s v="Asian"/>
    <s v="Biguanides"/>
    <x v="0"/>
    <d v="2023-12-14T00:00:00"/>
    <s v="Biguanides"/>
  </r>
  <r>
    <s v="UyMoXWwAns."/>
    <x v="30"/>
    <s v="Other"/>
    <s v="Biguanides"/>
    <x v="0"/>
    <d v="2014-11-19T00:00:00"/>
    <s v="Biguanides-&gt;Sulfonylureas-&gt;Biguanides|Sulfonylureas-&gt;SGLT-2 inhibitors-&gt;SGLT-2 inhibitors|Sulfonylureas-&gt;DPP-4 inhibitors|SGLT-2 inhibitors|Sulfonylureas"/>
  </r>
  <r>
    <s v="Uy8uc094YEU"/>
    <x v="30"/>
    <s v="Other"/>
    <s v="Biguanides"/>
    <x v="0"/>
    <d v="2025-08-19T00:00:00"/>
    <s v="Biguanides"/>
  </r>
  <r>
    <s v="v.WKhiq/C0Y"/>
    <x v="30"/>
    <s v="Asian"/>
    <s v="Biguanides"/>
    <x v="0"/>
    <d v="2013-11-05T00:00:00"/>
    <s v="Biguanides"/>
  </r>
  <r>
    <s v="V0YTlXSMjEY"/>
    <x v="30"/>
    <s v="Asian"/>
    <s v="Biguanides"/>
    <x v="0"/>
    <d v="2015-11-16T00:00:00"/>
    <s v="Biguanides-&gt;Biguanides|DPP-4 inhibitors-&gt;DPP-4 inhibitors-&gt;Biguanides|DPP-4 inhibitors|SGLT-2 inhibitors-&gt;DPP-4 inhibitors|SGLT-2 inhibitors"/>
  </r>
  <r>
    <s v="vrxVkj0sDp."/>
    <x v="30"/>
    <s v="Māori"/>
    <s v="Biguanides"/>
    <x v="0"/>
    <d v="2025-04-14T00:00:00"/>
    <s v="Biguanides"/>
  </r>
  <r>
    <s v="VRgoR1wddbY"/>
    <x v="30"/>
    <s v="Other"/>
    <s v="Biguanides"/>
    <x v="0"/>
    <d v="2018-09-27T00:00:00"/>
    <s v="Biguanides"/>
  </r>
  <r>
    <s v="vTdZmikDEAI"/>
    <x v="30"/>
    <s v="Pacific peoples"/>
    <s v="Biguanides|Insulin glargine"/>
    <x v="0"/>
    <d v="2024-10-03T00:00:00"/>
    <s v="Biguanides|Insulin glargine-&gt;Insulin glargine-&gt;DPP-4 inhibitors|SGLT-2 inhibitors"/>
  </r>
  <r>
    <s v="YmgRLuGvAYc"/>
    <x v="30"/>
    <s v="Other"/>
    <s v="Biguanides"/>
    <x v="0"/>
    <d v="2011-07-08T00:00:00"/>
    <s v="Biguanides"/>
  </r>
  <r>
    <s v="ykaGlYTZKkU"/>
    <x v="30"/>
    <s v="Pacific peoples"/>
    <s v="Biguanides"/>
    <x v="0"/>
    <d v="2011-05-04T00:00:00"/>
    <s v="Biguanides-&gt;Sulfonylureas-&gt;Biguanides|Sulfonylureas-&gt;Biguanides|Insulin glargine|Sulfonylureas-&gt;Insulin glargine-&gt;Biguanides|SGLT-2 inhibitors|Sulfonylureas-&gt;Biguanides|Insulin glargine|SGLT-2 inhibitors-&gt;Insulin glargine|SGLT-2 inhibitors"/>
  </r>
  <r>
    <s v="YrENf2qhZ1M"/>
    <x v="30"/>
    <s v="Māori"/>
    <s v="Biguanides"/>
    <x v="0"/>
    <d v="2025-04-17T00:00:00"/>
    <s v="Biguanides"/>
  </r>
  <r>
    <s v="YO13HKLTuro"/>
    <x v="30"/>
    <s v="Other"/>
    <s v="Biguanides"/>
    <x v="0"/>
    <d v="2021-11-10T00:00:00"/>
    <s v="Biguanides"/>
  </r>
  <r>
    <s v="YPr.VQ/u1YY"/>
    <x v="30"/>
    <s v="Other"/>
    <s v="Biguanides"/>
    <x v="0"/>
    <d v="2016-04-21T00:00:00"/>
    <s v="Biguanides"/>
  </r>
  <r>
    <s v="yvco1Jx.tBU"/>
    <x v="30"/>
    <s v="Other"/>
    <s v="Biguanides"/>
    <x v="0"/>
    <d v="2021-09-16T00:00:00"/>
    <s v="Biguanides"/>
  </r>
  <r>
    <s v="yUUKmF3IJ3A"/>
    <x v="30"/>
    <s v="Māori"/>
    <s v="Biguanides"/>
    <x v="0"/>
    <d v="2024-12-06T00:00:00"/>
    <s v="Biguanides"/>
  </r>
  <r>
    <s v="yT4e4rpvO.Q"/>
    <x v="30"/>
    <s v="Other"/>
    <s v="Biguanides"/>
    <x v="0"/>
    <d v="2025-12-04T00:00:00"/>
    <s v="Biguanides"/>
  </r>
  <r>
    <s v="RzVAxe9Ue6M"/>
    <x v="30"/>
    <s v="Pacific peoples"/>
    <s v="Biguanides"/>
    <x v="0"/>
    <d v="2015-05-07T00:00:00"/>
    <s v="Biguanides"/>
  </r>
  <r>
    <s v="rzS.DbCGbsU"/>
    <x v="30"/>
    <s v="Asian"/>
    <s v="DPP-4 inhibitors|Sulfonylureas"/>
    <x v="0"/>
    <d v="2023-08-26T00:00:00"/>
    <s v="DPP-4 inhibitors|Sulfonylureas-&gt;DPP-4 inhibitors"/>
  </r>
  <r>
    <s v="RzSh8F3M1pE"/>
    <x v="30"/>
    <s v="Māori"/>
    <s v="Biguanides"/>
    <x v="0"/>
    <d v="2024-07-26T00:00:00"/>
    <s v="Biguanides-&gt;Insulin isophane"/>
  </r>
  <r>
    <s v="S1e0QSnGDe2"/>
    <x v="30"/>
    <s v="Asian"/>
    <s v="Biguanides"/>
    <x v="0"/>
    <d v="2014-01-09T00:00:00"/>
    <s v="Biguanides-&gt;Insulin aspart|Insulin isophane"/>
  </r>
  <r>
    <s v="S1gOhUW4ZTg"/>
    <x v="30"/>
    <s v="Other"/>
    <s v="Insulin isophane"/>
    <x v="1"/>
    <d v="2018-02-01T00:00:00"/>
    <s v="Insulin isophane-&gt;Insulin aspart-&gt;Insulin aspart|Insulin isophane-&gt;Biguanides-&gt;Insulin glargine-&gt;Insulin aspart|Insulin glargine"/>
  </r>
  <r>
    <s v="RUWIXXMIcpQ"/>
    <x v="30"/>
    <s v="Other"/>
    <s v="Biguanides"/>
    <x v="0"/>
    <d v="2011-09-15T00:00:00"/>
    <s v="Biguanides"/>
  </r>
  <r>
    <s v="rZJCLakBIgE"/>
    <x v="30"/>
    <s v="Pacific peoples"/>
    <s v="Biguanides"/>
    <x v="0"/>
    <d v="2020-07-02T00:00:00"/>
    <s v="Biguanides"/>
  </r>
  <r>
    <s v="ryswEuFzJ8w"/>
    <x v="30"/>
    <s v="Asian"/>
    <s v="Biguanides"/>
    <x v="0"/>
    <d v="2016-08-24T00:00:00"/>
    <s v="Biguanides-&gt;Biguanides|Sulfonylureas-&gt;SGLT-2 inhibitors-&gt;Biguanides|SGLT-2 inhibitors-&gt;Biguanides|GLP-1 agonists-&gt;DPP-4 inhibitors|SGLT-2 inhibitors|Sulfonylureas-&gt;DPP-4 inhibitors-&gt;DPP-4 inhibitors|SGLT-2 inhibitors"/>
  </r>
  <r>
    <s v="rYJt.LibnBE"/>
    <x v="30"/>
    <s v="Other"/>
    <s v="Biguanides"/>
    <x v="0"/>
    <d v="2025-08-08T00:00:00"/>
    <s v="Biguanides"/>
  </r>
  <r>
    <s v="rycudbuYEeA"/>
    <x v="30"/>
    <s v="Other"/>
    <s v="Biguanides"/>
    <x v="0"/>
    <d v="2022-06-02T00:00:00"/>
    <s v="Biguanides"/>
  </r>
  <r>
    <s v="RlO78/RVhYc"/>
    <x v="30"/>
    <s v="Māori"/>
    <s v="Biguanides"/>
    <x v="0"/>
    <d v="2025-07-08T00:00:00"/>
    <s v="Biguanides"/>
  </r>
  <r>
    <s v="RlVEHHY3r0U"/>
    <x v="30"/>
    <s v="Pacific peoples"/>
    <s v="Biguanides"/>
    <x v="0"/>
    <d v="2013-04-10T00:00:00"/>
    <s v="Biguanides-&gt;Biguanides|SGLT-2 inhibitors-&gt;Biguanides|DPP-4 inhibitors|SGLT-2 inhibitors|Sulfonylureas-&gt;DPP-4 inhibitors|Sulfonylureas-&gt;GLP-1 agonists-&gt;Biguanides|GLP-1 agonists"/>
  </r>
  <r>
    <s v="rOB6APLkuNM"/>
    <x v="30"/>
    <s v="Asian"/>
    <s v="Biguanides"/>
    <x v="0"/>
    <d v="2025-01-28T00:00:00"/>
    <s v="Biguanides"/>
  </r>
  <r>
    <s v="RNVT3jCGwvQ"/>
    <x v="30"/>
    <s v="Other"/>
    <s v="Biguanides|Sulfonylureas"/>
    <x v="0"/>
    <d v="2016-03-23T00:00:00"/>
    <s v="Biguanides|Sulfonylureas-&gt;Insulin aspart|Insulin glargine-&gt;Insulin aspart-&gt;Insulin glargine"/>
  </r>
  <r>
    <s v="rRvoWA99/ws"/>
    <x v="30"/>
    <s v="Other"/>
    <s v="Biguanides"/>
    <x v="0"/>
    <d v="2011-02-22T00:00:00"/>
    <s v="Biguanides"/>
  </r>
  <r>
    <s v="rRK55BTcqqI"/>
    <x v="30"/>
    <s v="Other"/>
    <s v="Insulin glargine"/>
    <x v="1"/>
    <d v="2025-06-24T00:00:00"/>
    <s v="Insulin glargine-&gt;Biguanides|Insulin glargine-&gt;Biguanides"/>
  </r>
  <r>
    <s v="rtDcxhrabR2"/>
    <x v="30"/>
    <s v="Other"/>
    <s v="Biguanides"/>
    <x v="0"/>
    <d v="2021-04-23T00:00:00"/>
    <s v="Biguanides"/>
  </r>
  <r>
    <s v="RQRHVomJrD."/>
    <x v="30"/>
    <s v="Māori"/>
    <s v="Biguanides"/>
    <x v="0"/>
    <d v="2023-03-20T00:00:00"/>
    <s v="Biguanides-&gt;Biguanides|DPP-4 inhibitors"/>
  </r>
  <r>
    <s v="O6erFD/eQE6"/>
    <x v="30"/>
    <s v="Asian"/>
    <s v="Biguanides"/>
    <x v="0"/>
    <d v="2023-06-18T00:00:00"/>
    <s v="Biguanides"/>
  </r>
  <r>
    <s v="oc1n3UOUq1."/>
    <x v="30"/>
    <s v="Other"/>
    <s v="Biguanides|Insulin glargine|Insulin lispro"/>
    <x v="0"/>
    <d v="2012-06-01T00:00:00"/>
    <s v="Biguanides|Insulin glargine|Insulin lispro-&gt;Biguanides|Insulin glargine-&gt;Insulin glargine|Insulin lispro-&gt;Insulin lispro-&gt;Insulin glargine|Insulin isophane-&gt;Biguanides|Insulin lispro-&gt;Biguanides|Insulin aspart-&gt;Biguanides|Insulin aspart|Insulin glargine-&gt;Insulin aspart-&gt;Insulin aspart|Insulin glargine"/>
  </r>
  <r>
    <s v="oBhW3Rmn.eU"/>
    <x v="30"/>
    <s v="Māori"/>
    <s v="Biguanides"/>
    <x v="0"/>
    <d v="2024-04-26T00:00:00"/>
    <s v="Biguanides-&gt;Insulin aspart|Insulin isophane-&gt;Biguanides|Insulin aspart|Insulin isophane"/>
  </r>
  <r>
    <s v="o4m8hgExy6M"/>
    <x v="30"/>
    <s v="Asian"/>
    <s v="Biguanides"/>
    <x v="0"/>
    <d v="2023-07-24T00:00:00"/>
    <s v="Biguanides"/>
  </r>
  <r>
    <s v="o5WI6OYz21."/>
    <x v="30"/>
    <s v="Pacific peoples"/>
    <s v="Biguanides"/>
    <x v="0"/>
    <d v="2016-02-12T00:00:00"/>
    <s v="Biguanides"/>
  </r>
  <r>
    <s v="o5Qki6UuhYg"/>
    <x v="30"/>
    <s v="Pacific peoples"/>
    <s v="Biguanides|DPP-4 inhibitors"/>
    <x v="0"/>
    <d v="2025-07-22T00:00:00"/>
    <s v="Biguanides|DPP-4 inhibitors-&gt;DPP-4 inhibitors"/>
  </r>
  <r>
    <s v="o0pel5X2TII"/>
    <x v="30"/>
    <s v="Pacific peoples"/>
    <s v="Biguanides"/>
    <x v="0"/>
    <d v="2015-05-15T00:00:00"/>
    <s v="Biguanides-&gt;Insulin isophane-&gt;Biguanides|Insulin isophane"/>
  </r>
  <r>
    <s v="o1tYoQ/q8z."/>
    <x v="30"/>
    <s v="Pacific peoples"/>
    <s v="Biguanides"/>
    <x v="0"/>
    <d v="2016-02-12T00:00:00"/>
    <s v="Biguanides"/>
  </r>
  <r>
    <s v="OGwJ5HoPHxE"/>
    <x v="30"/>
    <s v="Māori"/>
    <s v="Biguanides"/>
    <x v="0"/>
    <d v="2024-06-26T00:00:00"/>
    <s v="Biguanides-&gt;Insulin isophane-&gt;Insulin aspart-&gt;DPP-4 inhibitors"/>
  </r>
  <r>
    <s v="oE9PRrdE3qg"/>
    <x v="30"/>
    <s v="Other"/>
    <s v="Biguanides"/>
    <x v="0"/>
    <d v="2025-01-31T00:00:00"/>
    <s v="Biguanides"/>
  </r>
  <r>
    <s v="oG/r5.ZWSHg"/>
    <x v="30"/>
    <s v="Asian"/>
    <s v="Biguanides"/>
    <x v="0"/>
    <d v="2019-09-24T00:00:00"/>
    <s v="Biguanides"/>
  </r>
  <r>
    <s v="ogeGhpt0Ddk"/>
    <x v="30"/>
    <s v="Asian"/>
    <s v="Biguanides"/>
    <x v="0"/>
    <d v="2019-08-02T00:00:00"/>
    <s v="Biguanides"/>
  </r>
  <r>
    <s v="Rij.AncuF6U"/>
    <x v="30"/>
    <s v="Other"/>
    <s v="Biguanides"/>
    <x v="0"/>
    <d v="2021-06-10T00:00:00"/>
    <s v="Biguanides"/>
  </r>
  <r>
    <s v="OQp.yCyhaHo"/>
    <x v="30"/>
    <s v="Asian"/>
    <s v="Biguanides"/>
    <x v="0"/>
    <d v="2022-02-02T00:00:00"/>
    <s v="Biguanides"/>
  </r>
  <r>
    <s v="OpHVRr3RUsc"/>
    <x v="30"/>
    <s v="Asian"/>
    <s v="Biguanides"/>
    <x v="0"/>
    <d v="2016-09-20T00:00:00"/>
    <s v="Biguanides-&gt;Insulin aspart"/>
  </r>
  <r>
    <s v="okbGeFepMHM"/>
    <x v="30"/>
    <s v="Māori"/>
    <s v="Biguanides"/>
    <x v="0"/>
    <d v="2018-01-05T00:00:00"/>
    <s v="Biguanides-&gt;SGLT-2 inhibitors"/>
  </r>
  <r>
    <s v="oLl6dCG2PKQ"/>
    <x v="30"/>
    <s v="Māori"/>
    <s v="Biguanides"/>
    <x v="0"/>
    <d v="2017-09-13T00:00:00"/>
    <s v="Biguanides"/>
  </r>
  <r>
    <s v="oIQ4K83dmbY"/>
    <x v="30"/>
    <s v="Asian"/>
    <s v="Biguanides"/>
    <x v="0"/>
    <d v="2022-01-17T00:00:00"/>
    <s v="Biguanides"/>
  </r>
  <r>
    <s v="lRpKyejrW1s"/>
    <x v="30"/>
    <s v="Asian"/>
    <s v="Biguanides"/>
    <x v="0"/>
    <d v="2022-05-02T00:00:00"/>
    <s v="Biguanides-&gt;Insulin aspart-&gt;Insulin aspart|Insulin isophane-&gt;Insulin isophane"/>
  </r>
  <r>
    <s v="lrAGDLxFJ7c"/>
    <x v="30"/>
    <s v="Pacific peoples"/>
    <s v="Biguanides"/>
    <x v="0"/>
    <d v="2021-09-22T00:00:00"/>
    <s v="Biguanides-&gt;SGLT-2 inhibitors"/>
  </r>
  <r>
    <s v="Oi2vsr0yyYs"/>
    <x v="30"/>
    <s v="Māori"/>
    <s v="Biguanides"/>
    <x v="0"/>
    <d v="2020-08-19T00:00:00"/>
    <s v="Biguanides"/>
  </r>
  <r>
    <s v="OUG0BBAhjyQ"/>
    <x v="30"/>
    <s v="Pacific peoples"/>
    <s v="Biguanides"/>
    <x v="0"/>
    <d v="2024-08-02T00:00:00"/>
    <s v="Biguanides-&gt;Biguanides|SGLT-2 inhibitors-&gt;SGLT-2 inhibitors-&gt;DPP-4 inhibitors|Insulin glargine|SGLT-2 inhibitors-&gt;DPP-4 inhibitors|Insulin glargine"/>
  </r>
  <r>
    <s v="owYyO3upOcQ"/>
    <x v="30"/>
    <s v="Asian"/>
    <s v="Biguanides"/>
    <x v="0"/>
    <d v="2020-07-01T00:00:00"/>
    <s v="Biguanides-&gt;Insulin aspart|Insulin isophane-&gt;Insulin aspart"/>
  </r>
  <r>
    <s v="OtF00xiHOoA"/>
    <x v="30"/>
    <s v="Asian"/>
    <s v="Biguanides"/>
    <x v="0"/>
    <d v="2023-12-23T00:00:00"/>
    <s v="Biguanides-&gt;SGLT-2 inhibitors-&gt;Biguanides|DPP-4 inhibitors|Sulfonylureas-&gt;DPP-4 inhibitors"/>
  </r>
  <r>
    <s v="OT23zFmKtPA"/>
    <x v="30"/>
    <s v="Other"/>
    <s v="Biguanides"/>
    <x v="0"/>
    <d v="2016-09-12T00:00:00"/>
    <s v="Biguanides"/>
  </r>
  <r>
    <s v="oRAdm16YW9w"/>
    <x v="30"/>
    <s v="Pacific peoples"/>
    <s v="Biguanides"/>
    <x v="0"/>
    <d v="2015-03-11T00:00:00"/>
    <s v="Biguanides"/>
  </r>
  <r>
    <s v="OrPEn5KlSOc"/>
    <x v="30"/>
    <s v="Māori"/>
    <s v="Biguanides"/>
    <x v="0"/>
    <d v="2022-05-26T00:00:00"/>
    <s v="Biguanides"/>
  </r>
  <r>
    <s v="oXVSrL1XPpA"/>
    <x v="30"/>
    <s v="Asian"/>
    <s v="Biguanides|Insulin isophane|Insulin lispro"/>
    <x v="0"/>
    <d v="2023-09-18T00:00:00"/>
    <s v="Biguanides|Insulin isophane|Insulin lispro"/>
  </r>
  <r>
    <s v="oyLpP/Bifl6"/>
    <x v="30"/>
    <s v="Māori"/>
    <s v="Biguanides"/>
    <x v="0"/>
    <d v="2012-11-20T00:00:00"/>
    <s v="Biguanides"/>
  </r>
  <r>
    <s v="OzeQARuegIk"/>
    <x v="30"/>
    <s v="Other"/>
    <s v="Biguanides"/>
    <x v="0"/>
    <d v="2014-10-06T00:00:00"/>
    <s v="Biguanides-&gt;Insulin isophane-&gt;Biguanides|Insulin glargine-&gt;Insulin glargine-&gt;Insulin glargine|SGLT-2 inhibitors-&gt;SGLT-2 inhibitors-&gt;Biguanides|SGLT-2 inhibitors"/>
  </r>
  <r>
    <s v="p06jfCsxJ6E"/>
    <x v="30"/>
    <s v="Asian"/>
    <s v="Biguanides"/>
    <x v="0"/>
    <d v="2018-10-30T00:00:00"/>
    <s v="Biguanides-&gt;Insulin isophane-&gt;Insulin aspart-&gt;Insulin aspart|Insulin isophane"/>
  </r>
  <r>
    <s v="lL6Kd5jKJ0w"/>
    <x v="30"/>
    <s v="Asian"/>
    <s v="Biguanides|Sulfonylureas"/>
    <x v="0"/>
    <d v="2017-08-30T00:00:00"/>
    <s v="Biguanides|Sulfonylureas-&gt;Sulfonylureas|Thiazolidinedione-&gt;Thiazolidinedione-&gt;Biguanides|Sulfonylureas|Thiazolidinedione-&gt;Sulfonylureas-&gt;Biguanides|DPP-4 inhibitors-&gt;DPP-4 inhibitors-&gt;Biguanides|DPP-4 inhibitors|Sulfonylureas-&gt;DPP-4 inhibitors|Sulfonylureas-&gt;Biguanides|DPP-4 inhibitors|SGLT-2 inhibitors|Sulfonylureas-&gt;DPP-4 inhibitors|SGLT-2 inhibitors|Sulfonylureas-&gt;Biguanides|SGLT-2 inhibitors|Sulfonylureas"/>
  </r>
  <r>
    <s v="lK3x6964y4."/>
    <x v="30"/>
    <s v="Other"/>
    <s v="Biguanides"/>
    <x v="0"/>
    <d v="2023-06-28T00:00:00"/>
    <s v="Biguanides"/>
  </r>
  <r>
    <s v="ljR8GXQU7Ck"/>
    <x v="30"/>
    <s v="Māori"/>
    <s v="Biguanides"/>
    <x v="0"/>
    <d v="2024-06-20T00:00:00"/>
    <s v="Biguanides"/>
  </r>
  <r>
    <s v="LoV2WzhJkgs"/>
    <x v="30"/>
    <s v="Māori"/>
    <s v="Biguanides"/>
    <x v="0"/>
    <d v="2018-10-03T00:00:00"/>
    <s v="Biguanides-&gt;DPP-4 inhibitors-&gt;Biguanides|GLP-1 agonists-&gt;GLP-1 agonists"/>
  </r>
  <r>
    <s v="lnMVhyHAJQA"/>
    <x v="30"/>
    <s v="Asian"/>
    <s v="Biguanides|Insulin Neutral"/>
    <x v="0"/>
    <d v="2025-04-08T00:00:00"/>
    <s v="Biguanides|Insulin Neutral-&gt;Insulin isophane-&gt;Insulin lispro-&gt;Biguanides"/>
  </r>
  <r>
    <s v="lL4QTk2rHII"/>
    <x v="30"/>
    <s v="Other"/>
    <s v="Biguanides"/>
    <x v="0"/>
    <d v="2018-10-16T00:00:00"/>
    <s v="Biguanides"/>
  </r>
  <r>
    <s v="LgkyLF/Drbk"/>
    <x v="30"/>
    <s v="Asian"/>
    <s v="Biguanides"/>
    <x v="0"/>
    <d v="2023-02-24T00:00:00"/>
    <s v="Biguanides-&gt;Insulin aspart|Insulin isophane"/>
  </r>
  <r>
    <s v="lI94tevqAp2"/>
    <x v="30"/>
    <s v="Pacific peoples"/>
    <s v="Biguanides"/>
    <x v="0"/>
    <d v="2023-02-20T00:00:00"/>
    <s v="Biguanides"/>
  </r>
  <r>
    <s v="LIfyWrdLA1I"/>
    <x v="30"/>
    <s v="Other"/>
    <s v="Biguanides"/>
    <x v="0"/>
    <d v="2017-05-01T00:00:00"/>
    <s v="Biguanides"/>
  </r>
  <r>
    <s v="liOjN2Ygu9U"/>
    <x v="30"/>
    <s v="Asian"/>
    <s v="Biguanides"/>
    <x v="0"/>
    <d v="2017-03-06T00:00:00"/>
    <s v="Biguanides"/>
  </r>
  <r>
    <s v="LdVyGD9GZts"/>
    <x v="30"/>
    <s v="Other"/>
    <s v="Biguanides"/>
    <x v="0"/>
    <d v="2025-04-17T00:00:00"/>
    <s v="Biguanides"/>
  </r>
  <r>
    <s v="kzLzBgvSkcc"/>
    <x v="30"/>
    <s v="Māori"/>
    <s v="Biguanides"/>
    <x v="0"/>
    <d v="2015-10-27T00:00:00"/>
    <s v="Biguanides-&gt;Insulin glargine-&gt;DPP-4 inhibitors-&gt;DPP-4 inhibitors|Sulfonylureas-&gt;Sulfonylureas-&gt;SGLT-2 inhibitors-&gt;Insulin glargine|SGLT-2 inhibitors-&gt;GLP-1 agonists-&gt;GLP-1 agonists|Insulin glargine-&gt;DPP-4 inhibitors|Insulin aspart-&gt;GLP-1 agonists|Insulin aspart|Insulin glargine"/>
  </r>
  <r>
    <s v="kXVpNUGXNW."/>
    <x v="30"/>
    <s v="Asian"/>
    <s v="Biguanides"/>
    <x v="0"/>
    <d v="2022-11-18T00:00:00"/>
    <s v="Biguanides"/>
  </r>
  <r>
    <s v="L9yUuL7X/jE"/>
    <x v="30"/>
    <s v="Māori"/>
    <s v="Insulin isophane"/>
    <x v="1"/>
    <d v="2019-01-29T00:00:00"/>
    <s v="Insulin isophane-&gt;Biguanides-&gt;SGLT-2 inhibitors"/>
  </r>
  <r>
    <s v="L5WdQ3/9eew"/>
    <x v="30"/>
    <s v="Other"/>
    <s v="Biguanides"/>
    <x v="0"/>
    <d v="2024-01-17T00:00:00"/>
    <s v="Biguanides"/>
  </r>
  <r>
    <s v="l57MxXTiptc"/>
    <x v="30"/>
    <s v="Asian"/>
    <s v="Biguanides"/>
    <x v="0"/>
    <d v="2013-08-22T00:00:00"/>
    <s v="Biguanides"/>
  </r>
  <r>
    <s v="l3I3/0/c/JY"/>
    <x v="30"/>
    <s v="Māori"/>
    <s v="Biguanides"/>
    <x v="0"/>
    <d v="2023-07-21T00:00:00"/>
    <s v="Biguanides-&gt;Insulin aspart|Insulin glargine-&gt;DPP-4 inhibitors|SGLT-2 inhibitors-&gt;Insulin glargine-&gt;Biguanides|DPP-4 inhibitors|Insulin aspart|Insulin glargine|SGLT-2 inhibitors-&gt;DPP-4 inhibitors|Insulin aspart|Insulin glargine|SGLT-2 inhibitors-&gt;DPP-4 inhibitors|Insulin glargine|SGLT-2 inhibitors-&gt;GLP-1 agonists-&gt;Sulfonylureas-&gt;GLP-1 agonists|Sulfonylureas-&gt;Biguanides|Insulin aspart|Insulin glargine-&gt;Biguanides|Insulin aspart|Insulin glargine|Sulfonylureas-&gt;Insulin aspart|Insulin glargine|Sulfonylureas"/>
  </r>
  <r>
    <s v="l7FtpDxkmQY"/>
    <x v="30"/>
    <s v="Asian"/>
    <s v="Insulin isophane"/>
    <x v="1"/>
    <d v="2022-04-12T00:00:00"/>
    <s v="Insulin isophane-&gt;Insulin aspart|Insulin isophane-&gt;Biguanides|Insulin isophane-&gt;Biguanides"/>
  </r>
  <r>
    <s v="PbWpWOHNHlI"/>
    <x v="30"/>
    <s v="Māori"/>
    <s v="Biguanides|Insulin isophane"/>
    <x v="0"/>
    <d v="2020-06-30T00:00:00"/>
    <s v="Biguanides|Insulin isophane"/>
  </r>
  <r>
    <s v="PbPKhIak8iA"/>
    <x v="30"/>
    <s v="Asian"/>
    <s v="Biguanides"/>
    <x v="0"/>
    <d v="2025-02-07T00:00:00"/>
    <s v="Biguanides"/>
  </r>
  <r>
    <s v="PcGsi2akPXQ"/>
    <x v="30"/>
    <s v="Māori"/>
    <s v="Biguanides"/>
    <x v="0"/>
    <d v="2014-01-16T00:00:00"/>
    <s v="Biguanides"/>
  </r>
  <r>
    <s v="pCqg81a8lWo"/>
    <x v="30"/>
    <s v="Asian"/>
    <s v="Biguanides"/>
    <x v="0"/>
    <d v="2024-10-17T00:00:00"/>
    <s v="Biguanides"/>
  </r>
  <r>
    <s v="PEi7GsviQmo"/>
    <x v="30"/>
    <s v="Asian"/>
    <s v="Biguanides"/>
    <x v="0"/>
    <d v="2011-11-29T00:00:00"/>
    <s v="Biguanides-&gt;Insulin isophane-&gt;Insulin aspart-&gt;Insulin aspart|Insulin isophane"/>
  </r>
  <r>
    <s v="pf5iI5aHnYM"/>
    <x v="30"/>
    <s v="Other"/>
    <s v="Biguanides"/>
    <x v="0"/>
    <d v="2022-02-02T00:00:00"/>
    <s v="Biguanides"/>
  </r>
  <r>
    <s v="pep3uYGpgHU"/>
    <x v="30"/>
    <s v="Other"/>
    <s v="Biguanides"/>
    <x v="0"/>
    <d v="2012-08-06T00:00:00"/>
    <s v="Biguanides-&gt;Sulfonylureas-&gt;Biguanides|Sulfonylureas-&gt;DPP-4 inhibitors-&gt;DPP-4 inhibitors|SGLT-2 inhibitors-&gt;GLP-1 agonists-&gt;Biguanides|GLP-1 agonists-&gt;Thiazolidinedione-&gt;Biguanides|GLP-1 agonists|Insulin glargine|Thiazolidinedione-&gt;GLP-1 agonists|Insulin glargine-&gt;Insulin glargine-&gt;Biguanides|GLP-1 agonists|Insulin glargine"/>
  </r>
  <r>
    <s v="P4Njlpx7Fmc"/>
    <x v="30"/>
    <s v="Asian"/>
    <s v="Biguanides"/>
    <x v="0"/>
    <d v="2025-08-25T00:00:00"/>
    <s v="Biguanides"/>
  </r>
  <r>
    <s v="p3OTSgHWi2c"/>
    <x v="30"/>
    <s v="Asian"/>
    <s v="Biguanides"/>
    <x v="0"/>
    <d v="2022-06-13T00:00:00"/>
    <s v="Biguanides-&gt;SGLT-2 inhibitors"/>
  </r>
  <r>
    <s v="p5eqdnHdq82"/>
    <x v="30"/>
    <s v="Other"/>
    <s v="Biguanides"/>
    <x v="0"/>
    <d v="2025-12-02T00:00:00"/>
    <s v="Biguanides"/>
  </r>
  <r>
    <s v="P7kOsy05oqU"/>
    <x v="30"/>
    <s v="Pacific peoples"/>
    <s v="Biguanides"/>
    <x v="0"/>
    <d v="2023-06-02T00:00:00"/>
    <s v="Biguanides"/>
  </r>
  <r>
    <s v="pAuT76JHhK6"/>
    <x v="30"/>
    <s v="Māori"/>
    <s v="Biguanides"/>
    <x v="0"/>
    <d v="2023-05-05T00:00:00"/>
    <s v="Biguanides"/>
  </r>
  <r>
    <s v="P9OlhaDQA4A"/>
    <x v="30"/>
    <s v="Māori"/>
    <s v="Biguanides"/>
    <x v="0"/>
    <d v="2025-11-04T00:00:00"/>
    <s v="Biguanides"/>
  </r>
  <r>
    <s v="sbI3vcD52IY"/>
    <x v="30"/>
    <s v="Māori"/>
    <s v="Biguanides"/>
    <x v="0"/>
    <d v="2017-06-06T00:00:00"/>
    <s v="Biguanides"/>
  </r>
  <r>
    <s v="Sc1ptopcwyU"/>
    <x v="30"/>
    <s v="Other"/>
    <s v="Biguanides"/>
    <x v="0"/>
    <d v="2024-05-17T00:00:00"/>
    <s v="Biguanides"/>
  </r>
  <r>
    <s v="S42NJvoaYZk"/>
    <x v="30"/>
    <s v="Pacific peoples"/>
    <s v="Biguanides"/>
    <x v="0"/>
    <d v="2025-12-19T00:00:00"/>
    <s v="Biguanides"/>
  </r>
  <r>
    <s v="S4ItBdGZuaU"/>
    <x v="30"/>
    <s v="Other"/>
    <s v="Biguanides"/>
    <x v="0"/>
    <d v="2014-12-05T00:00:00"/>
    <s v="Biguanides-&gt;Insulin isophane with insulin neutral-&gt;Insulin glargine-&gt;Insulin glulisine-&gt;Insulin aspart|Insulin glargine-&gt;Insulin aspart-&gt;Insulin glargine|Insulin glulisine"/>
  </r>
  <r>
    <s v="s4a5aIQCQ4o"/>
    <x v="30"/>
    <s v="Asian"/>
    <s v="Biguanides"/>
    <x v="0"/>
    <d v="2023-02-07T00:00:00"/>
    <s v="Biguanides"/>
  </r>
  <r>
    <s v="s4BnZTGQfzE"/>
    <x v="30"/>
    <s v="Māori"/>
    <s v="Biguanides"/>
    <x v="0"/>
    <d v="2022-09-19T00:00:00"/>
    <s v="Biguanides-&gt;SGLT-2 inhibitors"/>
  </r>
  <r>
    <s v="Pg9YBmJeZCA"/>
    <x v="30"/>
    <s v="Māori"/>
    <s v="Biguanides"/>
    <x v="0"/>
    <d v="2014-06-19T00:00:00"/>
    <s v="Biguanides"/>
  </r>
  <r>
    <s v="S8NjLngmaak"/>
    <x v="30"/>
    <s v="Other"/>
    <s v="Biguanides"/>
    <x v="0"/>
    <d v="2015-01-21T00:00:00"/>
    <s v="Biguanides"/>
  </r>
  <r>
    <s v="VYjh07HPNcI"/>
    <x v="30"/>
    <s v="Asian"/>
    <s v="Biguanides"/>
    <x v="0"/>
    <d v="2015-02-26T00:00:00"/>
    <s v="Biguanides"/>
  </r>
  <r>
    <s v="VYm4yVBBZVM"/>
    <x v="30"/>
    <s v="Asian"/>
    <s v="Biguanides"/>
    <x v="0"/>
    <d v="2021-03-31T00:00:00"/>
    <s v="Biguanides"/>
  </r>
  <r>
    <s v="sUsNpKgYjC6"/>
    <x v="30"/>
    <s v="Other"/>
    <s v="Biguanides"/>
    <x v="0"/>
    <d v="2018-01-19T00:00:00"/>
    <s v="Biguanides"/>
  </r>
  <r>
    <s v="SvDLshNTPi."/>
    <x v="30"/>
    <s v="Māori"/>
    <s v="Biguanides"/>
    <x v="0"/>
    <d v="2020-10-13T00:00:00"/>
    <s v="Biguanides"/>
  </r>
  <r>
    <s v="SWhmXRcFAQk"/>
    <x v="30"/>
    <s v="Asian"/>
    <s v="Biguanides"/>
    <x v="0"/>
    <d v="2016-09-02T00:00:00"/>
    <s v="Biguanides-&gt;Biguanides|DPP-4 inhibitors-&gt;DPP-4 inhibitors-&gt;Biguanides|Insulin glargine-&gt;Insulin glargine-&gt;SGLT-2 inhibitors-&gt;Biguanides|SGLT-2 inhibitors-&gt;DPP-4 inhibitors|SGLT-2 inhibitors"/>
  </r>
  <r>
    <s v="STQepn/TWOA"/>
    <x v="30"/>
    <s v="Other"/>
    <s v="Biguanides"/>
    <x v="0"/>
    <d v="2012-10-04T00:00:00"/>
    <s v="Biguanides"/>
  </r>
  <r>
    <s v="sT9pYekCuKQ"/>
    <x v="30"/>
    <s v="Other"/>
    <s v="Biguanides"/>
    <x v="0"/>
    <d v="2017-07-11T00:00:00"/>
    <s v="Biguanides"/>
  </r>
  <r>
    <s v="SsrUr8Pw6XA"/>
    <x v="30"/>
    <s v="Pacific peoples"/>
    <s v="Biguanides"/>
    <x v="0"/>
    <d v="2025-10-30T00:00:00"/>
    <s v="Biguanides"/>
  </r>
  <r>
    <s v="SruSL8AETxM"/>
    <x v="30"/>
    <s v="Pacific peoples"/>
    <s v="Biguanides"/>
    <x v="0"/>
    <d v="2025-02-03T00:00:00"/>
    <s v="Biguanides"/>
  </r>
  <r>
    <s v="SS0IwVeLZ4s"/>
    <x v="30"/>
    <s v="Other"/>
    <s v="Biguanides"/>
    <x v="0"/>
    <d v="2015-01-22T00:00:00"/>
    <s v="Biguanides"/>
  </r>
  <r>
    <s v="sSbHGZgpTMo"/>
    <x v="30"/>
    <s v="Māori"/>
    <s v="Biguanides"/>
    <x v="0"/>
    <d v="2025-05-20T00:00:00"/>
    <s v="Biguanides"/>
  </r>
  <r>
    <s v="sqVBFfk0VRA"/>
    <x v="30"/>
    <s v="Pacific peoples"/>
    <s v="Biguanides"/>
    <x v="0"/>
    <d v="2015-02-09T00:00:00"/>
    <s v="Biguanides-&gt;Sulfonylureas-&gt;Biguanides|Sulfonylureas-&gt;DPP-4 inhibitors|Sulfonylureas-&gt;DPP-4 inhibitors-&gt;SGLT-2 inhibitors"/>
  </r>
  <r>
    <s v="SrNWdC0x5/o"/>
    <x v="30"/>
    <s v="Asian"/>
    <s v="Biguanides"/>
    <x v="0"/>
    <d v="2019-07-31T00:00:00"/>
    <s v="Biguanides"/>
  </r>
  <r>
    <s v="SqAkjpHbH2Q"/>
    <x v="30"/>
    <s v="Asian"/>
    <s v="Biguanides"/>
    <x v="0"/>
    <d v="2021-12-30T00:00:00"/>
    <s v="Biguanides"/>
  </r>
  <r>
    <s v="SnvZDHxZlzU"/>
    <x v="30"/>
    <s v="Other"/>
    <s v="Biguanides"/>
    <x v="0"/>
    <d v="2020-05-20T00:00:00"/>
    <s v="Biguanides"/>
  </r>
  <r>
    <s v="sO5x0LCCXx6"/>
    <x v="30"/>
    <s v="Pacific peoples"/>
    <s v="Biguanides"/>
    <x v="0"/>
    <d v="2025-08-01T00:00:00"/>
    <s v="Biguanides"/>
  </r>
  <r>
    <s v="sO0umNubfcA"/>
    <x v="30"/>
    <s v="Asian"/>
    <s v="Biguanides"/>
    <x v="0"/>
    <d v="2020-09-22T00:00:00"/>
    <s v="Biguanides"/>
  </r>
  <r>
    <s v="SOpoKmUoQL2"/>
    <x v="30"/>
    <s v="Māori"/>
    <s v="Biguanides"/>
    <x v="0"/>
    <d v="2011-09-30T00:00:00"/>
    <s v="Biguanides-&gt;Sulfonylureas-&gt;Biguanides|Sulfonylureas-&gt;Insulin aspart|Insulin glargine-&gt;Insulin glargine-&gt;GLP-1 agonists"/>
  </r>
  <r>
    <s v="sLhS2VbtaA2"/>
    <x v="30"/>
    <s v="Pacific peoples"/>
    <s v="Biguanides"/>
    <x v="0"/>
    <d v="2024-11-13T00:00:00"/>
    <s v="Biguanides"/>
  </r>
  <r>
    <s v="sMeEUi.Pkd."/>
    <x v="30"/>
    <s v="Asian"/>
    <s v="Biguanides"/>
    <x v="0"/>
    <d v="2022-08-31T00:00:00"/>
    <s v="Biguanides"/>
  </r>
  <r>
    <s v="Sn39bFDntb6"/>
    <x v="30"/>
    <s v="Asian"/>
    <s v="Insulin isophane"/>
    <x v="1"/>
    <d v="2019-09-24T00:00:00"/>
    <s v="Insulin isophane-&gt;Biguanides"/>
  </r>
  <r>
    <s v="SfA4zoR.ySs"/>
    <x v="30"/>
    <s v="Asian"/>
    <s v="Biguanides"/>
    <x v="0"/>
    <d v="2024-08-13T00:00:00"/>
    <s v="Biguanides"/>
  </r>
  <r>
    <s v="sfVp5hl1.uw"/>
    <x v="30"/>
    <s v="Other"/>
    <s v="Biguanides"/>
    <x v="0"/>
    <d v="2019-07-17T00:00:00"/>
    <s v="Biguanides-&gt;Biguanides|Insulin isophane"/>
  </r>
  <r>
    <s v="Sj0DdTEOrrc"/>
    <x v="30"/>
    <s v="Māori"/>
    <s v="Biguanides"/>
    <x v="0"/>
    <d v="2015-09-21T00:00:00"/>
    <s v="Biguanides-&gt;Biguanides|Insulin glargine-&gt;Insulin glargine-&gt;Biguanides|Insulin glargine|SGLT-2 inhibitors-&gt;Biguanides|SGLT-2 inhibitors-&gt;Insulin glargine|SGLT-2 inhibitors-&gt;SGLT-2 inhibitors"/>
  </r>
  <r>
    <s v="XHDyCvIDN1s"/>
    <x v="30"/>
    <s v="Asian"/>
    <s v="Biguanides"/>
    <x v="0"/>
    <d v="2020-09-28T00:00:00"/>
    <s v="Biguanides"/>
  </r>
  <r>
    <s v="XhI1KlPX2Ww"/>
    <x v="30"/>
    <s v="Other"/>
    <s v="Biguanides"/>
    <x v="0"/>
    <d v="2019-10-07T00:00:00"/>
    <s v="Biguanides"/>
  </r>
  <r>
    <s v="XInjkgBN2Kc"/>
    <x v="30"/>
    <s v="Other"/>
    <s v="Biguanides"/>
    <x v="0"/>
    <d v="2023-07-28T00:00:00"/>
    <s v="Biguanides"/>
  </r>
  <r>
    <s v="xI1cVNsUsng"/>
    <x v="30"/>
    <s v="Other"/>
    <s v="Biguanides"/>
    <x v="0"/>
    <d v="2015-03-06T00:00:00"/>
    <s v="Biguanides-&gt;DPP-4 inhibitors-&gt;DPP-4 inhibitors|Sulfonylureas"/>
  </r>
  <r>
    <s v="xdCREm671iE"/>
    <x v="30"/>
    <s v="Pacific peoples"/>
    <s v="Biguanides"/>
    <x v="0"/>
    <d v="2019-05-16T00:00:00"/>
    <s v="Biguanides-&gt;DPP-4 inhibitors"/>
  </r>
  <r>
    <s v="xdZ9RbmS.2M"/>
    <x v="30"/>
    <s v="Asian"/>
    <s v="Biguanides"/>
    <x v="0"/>
    <d v="2022-10-31T00:00:00"/>
    <s v="Biguanides"/>
  </r>
  <r>
    <s v="XD0NQJ6Fy3Y"/>
    <x v="30"/>
    <s v="Other"/>
    <s v="Biguanides"/>
    <x v="0"/>
    <d v="2025-03-07T00:00:00"/>
    <s v="Biguanides"/>
  </r>
  <r>
    <s v="XB6DM/FjsRA"/>
    <x v="30"/>
    <s v="Other"/>
    <s v="Biguanides"/>
    <x v="0"/>
    <d v="2012-08-01T00:00:00"/>
    <s v="Biguanides-&gt;Biguanides|Insulin aspart|Insulin glargine-&gt;Insulin glargine-&gt;Insulin aspart|Insulin glargine-&gt;Insulin aspart-&gt;Biguanides|Insulin glargine"/>
  </r>
  <r>
    <s v="wWy9LTiba1I"/>
    <x v="30"/>
    <s v="Māori"/>
    <s v="Biguanides"/>
    <x v="0"/>
    <d v="2024-07-31T00:00:00"/>
    <s v="Biguanides"/>
  </r>
  <r>
    <s v="wxMkNgGVcBs"/>
    <x v="30"/>
    <s v="Other"/>
    <s v="Biguanides"/>
    <x v="0"/>
    <d v="2017-03-30T00:00:00"/>
    <s v="Biguanides"/>
  </r>
  <r>
    <s v="wzgCVm2lG.E"/>
    <x v="30"/>
    <s v="Māori"/>
    <s v="Biguanides"/>
    <x v="0"/>
    <d v="2022-06-14T00:00:00"/>
    <s v="Biguanides"/>
  </r>
  <r>
    <s v="Wzy/UAdRPG6"/>
    <x v="30"/>
    <s v="Other"/>
    <s v="Biguanides"/>
    <x v="0"/>
    <d v="2022-10-26T00:00:00"/>
    <s v="Biguanides"/>
  </r>
  <r>
    <s v="X.lkAGNH.w2"/>
    <x v="30"/>
    <s v="Pacific peoples"/>
    <s v="Biguanides"/>
    <x v="0"/>
    <d v="2024-12-16T00:00:00"/>
    <s v="Biguanides"/>
  </r>
  <r>
    <s v="x/8V6joS4OU"/>
    <x v="30"/>
    <s v="Asian"/>
    <s v="Biguanides|Insulin isophane"/>
    <x v="0"/>
    <d v="2019-01-17T00:00:00"/>
    <s v="Biguanides|Insulin isophane-&gt;Insulin aspart-&gt;Insulin aspart|Insulin isophane-&gt;Biguanides"/>
  </r>
  <r>
    <s v="dWNrsAC56VA"/>
    <x v="30"/>
    <s v="Other"/>
    <s v="Biguanides"/>
    <x v="0"/>
    <d v="2024-05-07T00:00:00"/>
    <s v="Biguanides"/>
  </r>
  <r>
    <s v="Dx0hqUhBTAA"/>
    <x v="30"/>
    <s v="Asian"/>
    <s v="Biguanides"/>
    <x v="0"/>
    <d v="2025-01-22T00:00:00"/>
    <s v="Biguanides"/>
  </r>
  <r>
    <s v="dXakREWj/WA"/>
    <x v="30"/>
    <s v="Asian"/>
    <s v="Biguanides"/>
    <x v="0"/>
    <d v="2024-06-26T00:00:00"/>
    <s v="Biguanides"/>
  </r>
  <r>
    <s v="DTVPYvKXK02"/>
    <x v="30"/>
    <s v="Other"/>
    <s v="Insulin isophane"/>
    <x v="1"/>
    <d v="2021-09-02T00:00:00"/>
    <s v="Insulin isophane-&gt;Insulin aspart-&gt;Insulin aspart|Insulin isophane-&gt;Insulin aspart|Insulin glargine-&gt;Biguanides|Insulin glargine-&gt;DPP-4 inhibitors-&gt;Insulin glargine"/>
  </r>
  <r>
    <s v="DUq7gAAGH7o"/>
    <x v="30"/>
    <s v="Other"/>
    <s v="Biguanides"/>
    <x v="0"/>
    <d v="2014-12-23T00:00:00"/>
    <s v="Biguanides"/>
  </r>
  <r>
    <s v="DtMniBHCXjg"/>
    <x v="30"/>
    <s v="Other"/>
    <s v="Biguanides"/>
    <x v="0"/>
    <d v="2015-11-16T00:00:00"/>
    <s v="Biguanides-&gt;Biguanides|Insulin glargine-&gt;Insulin glargine-&gt;Insulin aspart-&gt;Insulin aspart|Insulin glargine"/>
  </r>
  <r>
    <s v="dSp6XSDozV6"/>
    <x v="30"/>
    <s v="Other"/>
    <s v="Biguanides"/>
    <x v="0"/>
    <d v="2025-07-16T00:00:00"/>
    <s v="Biguanides"/>
  </r>
  <r>
    <s v="dP1h6ksZdWM"/>
    <x v="30"/>
    <s v="Māori"/>
    <s v="Biguanides"/>
    <x v="0"/>
    <d v="2017-03-31T00:00:00"/>
    <s v="Biguanides"/>
  </r>
  <r>
    <s v="DPU2GB4o0Os"/>
    <x v="30"/>
    <s v="Asian"/>
    <s v="Biguanides"/>
    <x v="0"/>
    <d v="2024-02-19T00:00:00"/>
    <s v="Biguanides"/>
  </r>
  <r>
    <s v="DlMtoZv9M/k"/>
    <x v="30"/>
    <s v="Asian"/>
    <s v="Insulin aspart|Insulin isophane"/>
    <x v="1"/>
    <d v="2017-01-05T00:00:00"/>
    <s v="Insulin aspart|Insulin isophane-&gt;Insulin aspart-&gt;Insulin isophane|Insulin lispro-&gt;Insulin isophane-&gt;Insulin lispro-&gt;Biguanides"/>
  </r>
  <r>
    <s v="AM9yPXu4Kq2"/>
    <x v="30"/>
    <s v="Pacific peoples"/>
    <s v="Biguanides"/>
    <x v="0"/>
    <d v="2013-09-19T00:00:00"/>
    <s v="Biguanides-&gt;DPP-4 inhibitors-&gt;DPP-4 inhibitors|Sulfonylureas-&gt;SGLT-2 inhibitors"/>
  </r>
  <r>
    <s v="akWuw/4/MRY"/>
    <x v="30"/>
    <s v="Other"/>
    <s v="Biguanides|DPP-4 inhibitors"/>
    <x v="0"/>
    <d v="2023-09-07T00:00:00"/>
    <s v="Biguanides|DPP-4 inhibitors-&gt;Biguanides|Insulin glargine-&gt;Insulin glargine-&gt;Biguanides|DPP-4 inhibitors|Insulin glargine-&gt;Insulin glargine|SGLT-2 inhibitors-&gt;GLP-1 agonists-&gt;DPP-4 inhibitors-&gt;Biguanides|DPP-4 inhibitors|GLP-1 agonists|Insulin glargine-&gt;DPP-4 inhibitors|GLP-1 agonists-&gt;DPP-4 inhibitors|Insulin glargine-&gt;GLP-1 agonists|Insulin glargine"/>
  </r>
  <r>
    <s v="dKnDRZHAaec"/>
    <x v="30"/>
    <s v="Asian"/>
    <s v="Biguanides"/>
    <x v="0"/>
    <d v="2020-12-21T00:00:00"/>
    <s v="Biguanides-&gt;Insulin aspart|Insulin isophane-&gt;Insulin aspart"/>
  </r>
  <r>
    <s v="xjUU9XXi.cs"/>
    <x v="30"/>
    <s v="Māori"/>
    <s v="DPP-4 inhibitors"/>
    <x v="0"/>
    <d v="2024-08-24T00:00:00"/>
    <s v="DPP-4 inhibitors"/>
  </r>
  <r>
    <s v="akNP5BG2uV."/>
    <x v="30"/>
    <s v="Māori"/>
    <s v="Biguanides"/>
    <x v="0"/>
    <d v="2011-11-23T00:00:00"/>
    <s v="Biguanides"/>
  </r>
  <r>
    <s v="e2UkwlYog.c"/>
    <x v="30"/>
    <s v="Other"/>
    <s v="Biguanides"/>
    <x v="0"/>
    <d v="2016-08-03T00:00:00"/>
    <s v="Biguanides"/>
  </r>
  <r>
    <s v="E40PTImWEGQ"/>
    <x v="30"/>
    <s v="Pacific peoples"/>
    <s v="Biguanides"/>
    <x v="0"/>
    <d v="2020-08-27T00:00:00"/>
    <s v="Biguanides-&gt;SGLT-2 inhibitors"/>
  </r>
  <r>
    <s v="E6a5SEe84iE"/>
    <x v="30"/>
    <s v="Asian"/>
    <s v="Insulin aspart|Insulin isophane"/>
    <x v="1"/>
    <d v="2019-09-18T00:00:00"/>
    <s v="Insulin aspart|Insulin isophane-&gt;Insulin aspart-&gt;Insulin isophane-&gt;Biguanides"/>
  </r>
  <r>
    <s v="DxkTkwpNon6"/>
    <x v="30"/>
    <s v="Asian"/>
    <s v="Biguanides"/>
    <x v="0"/>
    <d v="2025-11-04T00:00:00"/>
    <s v="Biguanides"/>
  </r>
  <r>
    <s v="dXNEdpN97UQ"/>
    <x v="30"/>
    <s v="Other"/>
    <s v="Biguanides"/>
    <x v="0"/>
    <d v="2020-01-17T00:00:00"/>
    <s v="Biguanides"/>
  </r>
  <r>
    <s v="edlK6XFa14w"/>
    <x v="30"/>
    <s v="Asian"/>
    <s v="Biguanides"/>
    <x v="0"/>
    <d v="2024-07-18T00:00:00"/>
    <s v="Biguanides-&gt;DPP-4 inhibitors"/>
  </r>
  <r>
    <s v="HD74ygrvVD2"/>
    <x v="30"/>
    <s v="Other"/>
    <s v="Biguanides"/>
    <x v="0"/>
    <d v="2011-03-01T00:00:00"/>
    <s v="Biguanides"/>
  </r>
  <r>
    <s v="hDONeenyVLE"/>
    <x v="30"/>
    <s v="Other"/>
    <s v="Insulin isophane"/>
    <x v="1"/>
    <d v="2018-03-27T00:00:00"/>
    <s v="Insulin isophane-&gt;Biguanides|Insulin isophane-&gt;Insulin aspart|Insulin isophane"/>
  </r>
  <r>
    <s v="HgjTVcjW.0k"/>
    <x v="30"/>
    <s v="Other"/>
    <s v="Biguanides"/>
    <x v="0"/>
    <d v="2025-11-26T00:00:00"/>
    <s v="Biguanides-&gt;Insulin isophane"/>
  </r>
  <r>
    <s v="HHf12AbGA7s"/>
    <x v="30"/>
    <s v="Other"/>
    <s v="Biguanides"/>
    <x v="0"/>
    <d v="2025-02-27T00:00:00"/>
    <s v="Biguanides"/>
  </r>
  <r>
    <s v="hfJkTdtIFRM"/>
    <x v="30"/>
    <s v="Māori"/>
    <s v="Biguanides"/>
    <x v="0"/>
    <d v="2025-11-25T00:00:00"/>
    <s v="Biguanides"/>
  </r>
  <r>
    <s v="H4uPBOJDlu."/>
    <x v="30"/>
    <s v="Other"/>
    <s v="Biguanides"/>
    <x v="0"/>
    <d v="2015-04-10T00:00:00"/>
    <s v="Biguanides"/>
  </r>
  <r>
    <s v="eeAqnhpv1NQ"/>
    <x v="30"/>
    <s v="Māori"/>
    <s v="Biguanides"/>
    <x v="0"/>
    <d v="2016-09-20T00:00:00"/>
    <s v="Biguanides-&gt;DPP-4 inhibitors|Sulfonylureas-&gt;SGLT-2 inhibitors-&gt;Insulin glargine|SGLT-2 inhibitors-&gt;Insulin glargine"/>
  </r>
  <r>
    <s v="H9w6GACt1MI"/>
    <x v="30"/>
    <s v="Other"/>
    <s v="Biguanides"/>
    <x v="0"/>
    <d v="2023-04-05T00:00:00"/>
    <s v="Biguanides"/>
  </r>
  <r>
    <s v="H5z2UN5lqVE"/>
    <x v="30"/>
    <s v="Pacific peoples"/>
    <s v="DPP-4 inhibitors"/>
    <x v="0"/>
    <d v="2025-04-01T00:00:00"/>
    <s v="DPP-4 inhibitors"/>
  </r>
  <r>
    <s v="hVItoZTjovA"/>
    <x v="30"/>
    <s v="Asian"/>
    <s v="Biguanides"/>
    <x v="0"/>
    <d v="2020-06-08T00:00:00"/>
    <s v="Biguanides-&gt;Insulin aspart|Insulin isophane"/>
  </r>
  <r>
    <s v="hvYvRLtVIS2"/>
    <x v="30"/>
    <s v="Asian"/>
    <s v="Biguanides"/>
    <x v="0"/>
    <d v="2020-09-03T00:00:00"/>
    <s v="Biguanides-&gt;Biguanides|Insulin isophane-&gt;Insulin aspart"/>
  </r>
  <r>
    <s v="HwOKKhhZyJs"/>
    <x v="30"/>
    <s v="Pacific peoples"/>
    <s v="Biguanides"/>
    <x v="0"/>
    <d v="2024-12-13T00:00:00"/>
    <s v="Biguanides"/>
  </r>
  <r>
    <s v="HWTTVLK9Ujo"/>
    <x v="30"/>
    <s v="Other"/>
    <s v="Biguanides"/>
    <x v="0"/>
    <d v="2012-11-20T00:00:00"/>
    <s v="Biguanides-&gt;Insulin isophane with insulin neutral-&gt;Insulin glargine|Insulin lispro-&gt;Insulin glargine|Insulin isophane with insulin neutral|Insulin lispro-&gt;Insulin glargine-&gt;Biguanides|Insulin glargine|Insulin lispro-&gt;Insulin lispro"/>
  </r>
  <r>
    <s v="HXJJdVhN.FY"/>
    <x v="30"/>
    <s v="Asian"/>
    <s v="Biguanides"/>
    <x v="0"/>
    <d v="2018-04-20T00:00:00"/>
    <s v="Biguanides"/>
  </r>
  <r>
    <s v="hxvBET7hOp2"/>
    <x v="30"/>
    <s v="Asian"/>
    <s v="Biguanides"/>
    <x v="0"/>
    <d v="2015-07-18T00:00:00"/>
    <s v="Biguanides"/>
  </r>
  <r>
    <s v="Hyg9.xDaLKw"/>
    <x v="30"/>
    <s v="Asian"/>
    <s v="Biguanides"/>
    <x v="0"/>
    <d v="2025-10-07T00:00:00"/>
    <s v="Biguanides"/>
  </r>
  <r>
    <s v="KXMw7w7NdQM"/>
    <x v="30"/>
    <s v="Other"/>
    <s v="Biguanides"/>
    <x v="0"/>
    <d v="2022-08-17T00:00:00"/>
    <s v="Biguanides-&gt;GLP-1 agonists-&gt;Biguanides|GLP-1 agonists"/>
  </r>
  <r>
    <s v="i/asp2IF34I"/>
    <x v="30"/>
    <s v="Other"/>
    <s v="Biguanides|Insulin isophane"/>
    <x v="0"/>
    <d v="2016-06-07T00:00:00"/>
    <s v="Biguanides|Insulin isophane-&gt;Insulin isophane|Insulin lispro-&gt;Insulin isophane-&gt;Insulin aspart-&gt;Biguanides|Insulin aspart|Insulin isophane"/>
  </r>
  <r>
    <s v="KuLlkJ9JN4A"/>
    <x v="30"/>
    <s v="Asian"/>
    <s v="Biguanides"/>
    <x v="0"/>
    <d v="2020-08-13T00:00:00"/>
    <s v="Biguanides-&gt;Insulin isophane-&gt;Biguanides|Insulin isophane-&gt;Insulin aspart-&gt;DPP-4 inhibitors|SGLT-2 inhibitors-&gt;DPP-4 inhibitors"/>
  </r>
  <r>
    <s v="Kv2G5Z19mnw"/>
    <x v="30"/>
    <s v="Pacific peoples"/>
    <s v="Sulfonylureas"/>
    <x v="0"/>
    <d v="2016-07-28T00:00:00"/>
    <s v="Sulfonylureas-&gt;Biguanides|Sulfonylureas-&gt;Biguanides|DPP-4 inhibitors|Sulfonylureas-&gt;DPP-4 inhibitors-&gt;DPP-4 inhibitors|Sulfonylureas-&gt;Biguanides"/>
  </r>
  <r>
    <s v="HJsS6LyESJo"/>
    <x v="30"/>
    <s v="Māori"/>
    <s v="Biguanides"/>
    <x v="0"/>
    <d v="2018-10-18T00:00:00"/>
    <s v="Biguanides"/>
  </r>
  <r>
    <s v="hSYFxtT38Ds"/>
    <x v="30"/>
    <s v="Asian"/>
    <s v="Biguanides"/>
    <x v="0"/>
    <d v="2023-03-13T00:00:00"/>
    <s v="Biguanides"/>
  </r>
  <r>
    <s v="iiJtDuZqYCo"/>
    <x v="30"/>
    <s v="Māori"/>
    <s v="Biguanides"/>
    <x v="0"/>
    <d v="2023-02-20T00:00:00"/>
    <s v="Biguanides"/>
  </r>
  <r>
    <s v="ijU/pZpUsoY"/>
    <x v="30"/>
    <s v="Māori"/>
    <s v="Biguanides"/>
    <x v="0"/>
    <d v="2018-02-19T00:00:00"/>
    <s v="Biguanides"/>
  </r>
  <r>
    <s v="IGUTG8KvmGU"/>
    <x v="30"/>
    <s v="Asian"/>
    <s v="Biguanides"/>
    <x v="0"/>
    <d v="2017-09-09T00:00:00"/>
    <s v="Biguanides-&gt;Insulin glargine-&gt;Insulin glargine|SGLT-2 inhibitors-&gt;Biguanides|Insulin glargine|SGLT-2 inhibitors-&gt;GLP-1 agonists"/>
  </r>
  <r>
    <s v="IH8HgcQ0snQ"/>
    <x v="30"/>
    <s v="Asian"/>
    <s v="Biguanides"/>
    <x v="0"/>
    <d v="2013-10-30T00:00:00"/>
    <s v="Biguanides"/>
  </r>
  <r>
    <s v="IN1hL2y7BrQ"/>
    <x v="30"/>
    <s v="Asian"/>
    <s v="Biguanides|Sulfonylureas"/>
    <x v="0"/>
    <d v="2015-11-30T00:00:00"/>
    <s v="Biguanides|Sulfonylureas-&gt;Insulin aspart-&gt;Biguanides|Insulin aspart-&gt;DPP-4 inhibitors|Insulin aspart-&gt;Biguanides|DPP-4 inhibitors|Insulin aspart-&gt;DPP-4 inhibitors-&gt;SGLT-2 inhibitors-&gt;DPP-4 inhibitors|Insulin aspart|SGLT-2 inhibitors"/>
  </r>
  <r>
    <s v="iLm7RH3jD.U"/>
    <x v="30"/>
    <s v="Asian"/>
    <s v="Biguanides"/>
    <x v="0"/>
    <d v="2012-03-27T00:00:00"/>
    <s v="Biguanides-&gt;Insulin isophane-&gt;Biguanides|Insulin isophane"/>
  </r>
  <r>
    <s v="IFC3k8Nf7.."/>
    <x v="30"/>
    <s v="Pacific peoples"/>
    <s v="Biguanides"/>
    <x v="0"/>
    <d v="2025-01-22T00:00:00"/>
    <s v="Biguanides"/>
  </r>
  <r>
    <s v="FrG8O8XdBzo"/>
    <x v="30"/>
    <s v="Other"/>
    <s v="Biguanides|Insulin aspart|Insulin isophane"/>
    <x v="0"/>
    <d v="2023-08-04T00:00:00"/>
    <s v="Biguanides|Insulin aspart|Insulin isophane"/>
  </r>
  <r>
    <s v="fOuJNga3NS2"/>
    <x v="30"/>
    <s v="Pacific peoples"/>
    <s v="Biguanides|Insulin isophane|Insulin lispro"/>
    <x v="0"/>
    <d v="2024-03-19T00:00:00"/>
    <s v="Biguanides|Insulin isophane|Insulin lispro-&gt;Biguanides"/>
  </r>
  <r>
    <s v="FOoDxv9li/Q"/>
    <x v="30"/>
    <s v="Other"/>
    <s v="Biguanides|Insulin isophane"/>
    <x v="0"/>
    <d v="2015-07-08T00:00:00"/>
    <s v="Biguanides|Insulin isophane-&gt;Insulin isophane-&gt;Biguanides"/>
  </r>
  <r>
    <s v="IQ4YUxoFp8g"/>
    <x v="30"/>
    <s v="Pacific peoples"/>
    <s v="Biguanides"/>
    <x v="0"/>
    <d v="2016-01-08T00:00:00"/>
    <s v="Biguanides"/>
  </r>
  <r>
    <s v="itDyERjRQy2"/>
    <x v="30"/>
    <s v="Asian"/>
    <s v="Insulin isophane with insulin neutral"/>
    <x v="1"/>
    <d v="2015-03-10T00:00:00"/>
    <s v="Insulin isophane with insulin neutral-&gt;Insulin aspart|Insulin isophane-&gt;Insulin aspart-&gt;Insulin isophane-&gt;Biguanides"/>
  </r>
  <r>
    <s v="IV3.JhjAwyQ"/>
    <x v="30"/>
    <s v="Asian"/>
    <s v="Insulin isophane"/>
    <x v="1"/>
    <d v="2019-09-07T00:00:00"/>
    <s v="Insulin isophane-&gt;Biguanides"/>
  </r>
  <r>
    <s v="iWkvHDQFMhE"/>
    <x v="30"/>
    <s v="Asian"/>
    <s v="Biguanides"/>
    <x v="0"/>
    <d v="2022-09-01T00:00:00"/>
    <s v="Biguanides"/>
  </r>
  <r>
    <s v="j3.156BNISU"/>
    <x v="30"/>
    <s v="Māori"/>
    <s v="Biguanides"/>
    <x v="0"/>
    <d v="2018-01-18T00:00:00"/>
    <s v="Biguanides"/>
  </r>
  <r>
    <s v="J1Sicj6ma2c"/>
    <x v="30"/>
    <s v="Asian"/>
    <s v="Biguanides|Insulin isophane|Insulin lispro"/>
    <x v="0"/>
    <d v="2020-10-01T00:00:00"/>
    <s v="Biguanides|Insulin isophane|Insulin lispro-&gt;Insulin isophane|Insulin lispro-&gt;Insulin isophane-&gt;Biguanides-&gt;DPP-4 inhibitors-&gt;Biguanides|DPP-4 inhibitors|SGLT-2 inhibitors"/>
  </r>
  <r>
    <s v="J0xu80SQ8v2"/>
    <x v="30"/>
    <s v="Other"/>
    <s v="Biguanides"/>
    <x v="0"/>
    <d v="2021-07-20T00:00:00"/>
    <s v="Biguanides-&gt;Insulin isophane-&gt;Insulin aspart"/>
  </r>
  <r>
    <s v="jCtCPs93UV2"/>
    <x v="30"/>
    <s v="Other"/>
    <s v="Biguanides"/>
    <x v="0"/>
    <d v="2016-01-22T00:00:00"/>
    <s v="Biguanides"/>
  </r>
  <r>
    <s v="jdVbkkLbHdk"/>
    <x v="30"/>
    <s v="Asian"/>
    <s v="Biguanides"/>
    <x v="0"/>
    <d v="2018-03-29T00:00:00"/>
    <s v="Biguanides"/>
  </r>
  <r>
    <s v="J8kzVyxfIAg"/>
    <x v="30"/>
    <s v="Other"/>
    <s v="Biguanides"/>
    <x v="0"/>
    <d v="2011-08-05T00:00:00"/>
    <s v="Biguanides"/>
  </r>
  <r>
    <s v="mem1RNyolfk"/>
    <x v="30"/>
    <s v="Asian"/>
    <s v="Biguanides"/>
    <x v="0"/>
    <d v="2019-01-31T00:00:00"/>
    <s v="Biguanides"/>
  </r>
  <r>
    <s v="mERuFARmpOw"/>
    <x v="30"/>
    <s v="Other"/>
    <s v="Biguanides|Insulin isophane"/>
    <x v="0"/>
    <d v="2019-05-16T00:00:00"/>
    <s v="Biguanides|Insulin isophane-&gt;Biguanides-&gt;Insulin isophane-&gt;SGLT-2 inhibitors-&gt;Biguanides|GLP-1 agonists-&gt;GLP-1 agonists"/>
  </r>
  <r>
    <s v="MF9T75XHZ8o"/>
    <x v="30"/>
    <s v="Māori"/>
    <s v="Biguanides"/>
    <x v="0"/>
    <d v="2020-11-24T00:00:00"/>
    <s v="Biguanides-&gt;SGLT-2 inhibitors"/>
  </r>
  <r>
    <s v="mFpwwAn8DX."/>
    <x v="30"/>
    <s v="Other"/>
    <s v="Biguanides"/>
    <x v="0"/>
    <d v="2016-10-03T00:00:00"/>
    <s v="Biguanides-&gt;Biguanides|Sulfonylureas-&gt;Sulfonylureas"/>
  </r>
  <r>
    <s v="MgH/eoGYkZk"/>
    <x v="30"/>
    <s v="Pacific peoples"/>
    <s v="Biguanides"/>
    <x v="0"/>
    <d v="2012-08-23T00:00:00"/>
    <s v="Biguanides-&gt;Biguanides|Sulfonylureas-&gt;Biguanides|Insulin isophane|Sulfonylureas-&gt;Insulin isophane-&gt;Insulin glargine-&gt;Biguanides|Insulin glargine|Sulfonylureas-&gt;DPP-4 inhibitors|Insulin glargine-&gt;SGLT-2 inhibitors-&gt;DPP-4 inhibitors|SGLT-2 inhibitors-&gt;DPP-4 inhibitors"/>
  </r>
  <r>
    <s v="mh2/JWfax/E"/>
    <x v="30"/>
    <s v="Asian"/>
    <s v="Insulin aspart|Insulin glargine"/>
    <x v="1"/>
    <d v="2021-10-06T00:00:00"/>
    <s v="Insulin aspart|Insulin glargine-&gt;Biguanides|Insulin aspart|Insulin glargine-&gt;Insulin aspart-&gt;Biguanides-&gt;Biguanides|Insulin aspart-&gt;Biguanides|Insulin glargine"/>
  </r>
  <r>
    <s v="MH3.cK1WnKQ"/>
    <x v="30"/>
    <s v="Asian"/>
    <s v="Biguanides"/>
    <x v="0"/>
    <d v="2011-10-05T00:00:00"/>
    <s v="Biguanides"/>
  </r>
  <r>
    <s v="mgS7sCCipoc"/>
    <x v="30"/>
    <s v="Pacific peoples"/>
    <s v="Biguanides"/>
    <x v="0"/>
    <d v="2022-05-30T00:00:00"/>
    <s v="Biguanides"/>
  </r>
  <r>
    <s v="MA3i43bjwuc"/>
    <x v="30"/>
    <s v="Asian"/>
    <s v="Biguanides|Insulin aspart|Insulin isophane"/>
    <x v="0"/>
    <d v="2017-08-03T00:00:00"/>
    <s v="Biguanides|Insulin aspart|Insulin isophane"/>
  </r>
  <r>
    <s v="mC/CZ4rchYg"/>
    <x v="30"/>
    <s v="Pacific peoples"/>
    <s v="Biguanides"/>
    <x v="0"/>
    <d v="2015-01-24T00:00:00"/>
    <s v="Biguanides-&gt;Biguanides|Sulfonylureas-&gt;Sulfonylureas-&gt;Insulin isophane-&gt;Insulin aspart-&gt;Biguanides|DPP-4 inhibitors-&gt;DPP-4 inhibitors-&gt;SGLT-2 inhibitors-&gt;DPP-4 inhibitors|SGLT-2 inhibitors"/>
  </r>
  <r>
    <s v="mC005UZmjT6"/>
    <x v="30"/>
    <s v="Asian"/>
    <s v="Biguanides"/>
    <x v="0"/>
    <d v="2014-10-01T00:00:00"/>
    <s v="Biguanides-&gt;Sulfonylureas-&gt;Biguanides|Sulfonylureas-&gt;SGLT-2 inhibitors|Sulfonylureas"/>
  </r>
  <r>
    <s v="MBRw/kuUjdE"/>
    <x v="30"/>
    <s v="Other"/>
    <s v="Biguanides"/>
    <x v="0"/>
    <d v="2025-08-25T00:00:00"/>
    <s v="Biguanides"/>
  </r>
  <r>
    <s v="MaKg87AGONQ"/>
    <x v="30"/>
    <s v="Pacific peoples"/>
    <s v="Biguanides|Insulin glargine"/>
    <x v="0"/>
    <d v="2024-05-30T00:00:00"/>
    <s v="Biguanides|Insulin glargine-&gt;Biguanides-&gt;Insulin glargine|Insulin lispro"/>
  </r>
  <r>
    <s v="m9BSeLLEiMo"/>
    <x v="30"/>
    <s v="Asian"/>
    <s v="Biguanides"/>
    <x v="0"/>
    <d v="2018-07-18T00:00:00"/>
    <s v="Biguanides"/>
  </r>
  <r>
    <s v="qaB/MJCpQbA"/>
    <x v="30"/>
    <s v="Pacific peoples"/>
    <s v="Biguanides"/>
    <x v="0"/>
    <d v="2024-06-10T00:00:00"/>
    <s v="Biguanides"/>
  </r>
  <r>
    <s v="q83HEG4dUQs"/>
    <x v="30"/>
    <s v="Asian"/>
    <s v="Biguanides"/>
    <x v="0"/>
    <d v="2017-04-21T00:00:00"/>
    <s v="Biguanides"/>
  </r>
  <r>
    <s v="qEpPWKDZH0g"/>
    <x v="30"/>
    <s v="Asian"/>
    <s v="Biguanides"/>
    <x v="0"/>
    <d v="2020-02-28T00:00:00"/>
    <s v="Biguanides-&gt;Insulin isophane|Insulin lispro-&gt;Insulin lispro"/>
  </r>
  <r>
    <s v="QEFdfBiMZ4o"/>
    <x v="30"/>
    <s v="Māori"/>
    <s v="Biguanides"/>
    <x v="0"/>
    <d v="2024-04-11T00:00:00"/>
    <s v="Biguanides"/>
  </r>
  <r>
    <s v="Qd/Uu3GzMOk"/>
    <x v="30"/>
    <s v="Other"/>
    <s v="Biguanides"/>
    <x v="0"/>
    <d v="2013-10-04T00:00:00"/>
    <s v="Biguanides"/>
  </r>
  <r>
    <s v="QBxcZqK.bnk"/>
    <x v="30"/>
    <s v="Pacific peoples"/>
    <s v="Biguanides"/>
    <x v="0"/>
    <d v="2025-03-25T00:00:00"/>
    <s v="Biguanides"/>
  </r>
  <r>
    <s v="qbvvIEsLiAE"/>
    <x v="30"/>
    <s v="Other"/>
    <s v="Biguanides"/>
    <x v="0"/>
    <d v="2011-09-16T00:00:00"/>
    <s v="Biguanides"/>
  </r>
  <r>
    <s v="qi86qmxKwPs"/>
    <x v="30"/>
    <s v="Other"/>
    <s v="Biguanides"/>
    <x v="0"/>
    <d v="2021-08-03T00:00:00"/>
    <s v="Biguanides-&gt;Insulin isophane-&gt;Insulin aspart"/>
  </r>
  <r>
    <s v="QJswjMH6K5k"/>
    <x v="30"/>
    <s v="Asian"/>
    <s v="Biguanides"/>
    <x v="0"/>
    <d v="2020-08-11T00:00:00"/>
    <s v="Biguanides"/>
  </r>
  <r>
    <s v="QIN7qOIlT8A"/>
    <x v="30"/>
    <s v="Other"/>
    <s v="Biguanides"/>
    <x v="0"/>
    <d v="2025-07-16T00:00:00"/>
    <s v="Biguanides"/>
  </r>
  <r>
    <s v="QIs10edJ5YQ"/>
    <x v="30"/>
    <s v="Other"/>
    <s v="Biguanides"/>
    <x v="0"/>
    <d v="2011-07-05T00:00:00"/>
    <s v="Biguanides"/>
  </r>
  <r>
    <s v="qLrgFptuQrQ"/>
    <x v="30"/>
    <s v="Other"/>
    <s v="Biguanides"/>
    <x v="0"/>
    <d v="2021-06-25T00:00:00"/>
    <s v="Biguanides"/>
  </r>
  <r>
    <s v="qllNEi9Lazo"/>
    <x v="30"/>
    <s v="Māori"/>
    <s v="Biguanides"/>
    <x v="0"/>
    <d v="2024-12-31T00:00:00"/>
    <s v="Biguanides"/>
  </r>
  <r>
    <s v="qL0TOX7i.66"/>
    <x v="30"/>
    <s v="Pacific peoples"/>
    <s v="SGLT-2 inhibitors"/>
    <x v="0"/>
    <d v="2024-10-09T00:00:00"/>
    <s v="SGLT-2 inhibitors"/>
  </r>
  <r>
    <s v="TfFvpij.Bg."/>
    <x v="30"/>
    <s v="Pacific peoples"/>
    <s v="Biguanides"/>
    <x v="0"/>
    <d v="2013-02-15T00:00:00"/>
    <s v="Biguanides-&gt;Biguanides|Sulfonylureas-&gt;Thiazolidinedione-&gt;DPP-4 inhibitors|Sulfonylureas|Thiazolidinedione-&gt;DPP-4 inhibitors-&gt;SGLT-2 inhibitors-&gt;DPP-4 inhibitors|SGLT-2 inhibitors"/>
  </r>
  <r>
    <s v="tFgZJ6bQke2"/>
    <x v="30"/>
    <s v="Pacific peoples"/>
    <s v="Biguanides"/>
    <x v="0"/>
    <d v="2025-02-18T00:00:00"/>
    <s v="Biguanides"/>
  </r>
  <r>
    <s v="qOBdkQCUVgY"/>
    <x v="30"/>
    <s v="Māori"/>
    <s v="Biguanides"/>
    <x v="0"/>
    <d v="2020-09-02T00:00:00"/>
    <s v="Biguanides"/>
  </r>
  <r>
    <s v="QN5UKsuTJ8k"/>
    <x v="30"/>
    <s v="Asian"/>
    <s v="Biguanides"/>
    <x v="0"/>
    <d v="2025-08-21T00:00:00"/>
    <s v="Biguanides"/>
  </r>
  <r>
    <s v="MSvDUbnF0.o"/>
    <x v="30"/>
    <s v="Māori"/>
    <s v="Biguanides"/>
    <x v="0"/>
    <d v="2022-10-27T00:00:00"/>
    <s v="Biguanides"/>
  </r>
  <r>
    <s v="MtF1kZIScxM"/>
    <x v="30"/>
    <s v="Other"/>
    <s v="Biguanides"/>
    <x v="0"/>
    <d v="2016-04-06T00:00:00"/>
    <s v="Biguanides"/>
  </r>
  <r>
    <s v="MtFfqi3mqbY"/>
    <x v="30"/>
    <s v="Māori"/>
    <s v="Biguanides"/>
    <x v="0"/>
    <d v="2016-06-28T00:00:00"/>
    <s v="Biguanides-&gt;Biguanides|Thiazolidinedione-&gt;Thiazolidinedione-&gt;DPP-4 inhibitors-&gt;Biguanides|DPP-4 inhibitors-&gt;Insulin glargine-&gt;DPP-4 inhibitors|Insulin glargine-&gt;Biguanides|DPP-4 inhibitors|Insulin glargine-&gt;DPP-4 inhibitors|Insulin glargine|SGLT-2 inhibitors-&gt;Insulin glargine|SGLT-2 inhibitors-&gt;Insulin aspart|Insulin glargine"/>
  </r>
  <r>
    <s v="MTw.Bciz0kE"/>
    <x v="30"/>
    <s v="Asian"/>
    <s v="Biguanides|Insulin isophane"/>
    <x v="0"/>
    <d v="2016-10-17T00:00:00"/>
    <s v="Biguanides|Insulin isophane-&gt;Insulin isophane"/>
  </r>
  <r>
    <s v="mPucdYqEC6Y"/>
    <x v="30"/>
    <s v="Māori"/>
    <s v="Biguanides|DPP-4 inhibitors"/>
    <x v="0"/>
    <d v="2025-03-21T00:00:00"/>
    <s v="Biguanides|DPP-4 inhibitors-&gt;Biguanides|DPP-4 inhibitors|SGLT-2 inhibitors"/>
  </r>
  <r>
    <s v="MqApzls9.Mc"/>
    <x v="30"/>
    <s v="Asian"/>
    <s v="Biguanides"/>
    <x v="0"/>
    <d v="2016-11-05T00:00:00"/>
    <s v="Biguanides"/>
  </r>
  <r>
    <s v="mQKyMFYVAKo"/>
    <x v="30"/>
    <s v="Asian"/>
    <s v="Biguanides"/>
    <x v="0"/>
    <d v="2024-08-09T00:00:00"/>
    <s v="Biguanides"/>
  </r>
  <r>
    <s v="mKyDo5gJ7mk"/>
    <x v="30"/>
    <s v="Other"/>
    <s v="Biguanides"/>
    <x v="0"/>
    <d v="2019-01-23T00:00:00"/>
    <s v="Biguanides-&gt;Insulin isophane-&gt;Insulin aspart|Insulin isophane"/>
  </r>
  <r>
    <s v="MKYkgivJ9vU"/>
    <x v="30"/>
    <s v="Māori"/>
    <s v="Biguanides"/>
    <x v="0"/>
    <d v="2015-09-29T00:00:00"/>
    <s v="Biguanides-&gt;DPP-4 inhibitors-&gt;DPP-4 inhibitors|SGLT-2 inhibitors"/>
  </r>
  <r>
    <s v="MIgLYhPHxhU"/>
    <x v="30"/>
    <s v="Pacific peoples"/>
    <s v="Biguanides|Insulin aspart|Insulin isophane"/>
    <x v="0"/>
    <d v="2024-10-10T00:00:00"/>
    <s v="Biguanides|Insulin aspart|Insulin isophane-&gt;Biguanides"/>
  </r>
  <r>
    <s v="MKr3ym5nKos"/>
    <x v="30"/>
    <s v="Pacific peoples"/>
    <s v="Insulin isophane"/>
    <x v="1"/>
    <d v="2020-04-15T00:00:00"/>
    <s v="Insulin isophane-&gt;Biguanides"/>
  </r>
  <r>
    <s v="MMv/kk6CF8s"/>
    <x v="30"/>
    <s v="Other"/>
    <s v="Biguanides"/>
    <x v="0"/>
    <d v="2022-09-09T00:00:00"/>
    <s v="Biguanides"/>
  </r>
  <r>
    <s v="mvrlVDqJowI"/>
    <x v="30"/>
    <s v="Asian"/>
    <s v="Biguanides"/>
    <x v="0"/>
    <d v="2025-11-05T00:00:00"/>
    <s v="Biguanides-&gt;Biguanides|DPP-4 inhibitors"/>
  </r>
  <r>
    <s v="pWka1MAV6OA"/>
    <x v="30"/>
    <s v="Other"/>
    <s v="Biguanides"/>
    <x v="0"/>
    <d v="2012-07-19T00:00:00"/>
    <s v="Biguanides"/>
  </r>
  <r>
    <s v="myPXuntSZKs"/>
    <x v="30"/>
    <s v="Asian"/>
    <s v="Biguanides"/>
    <x v="0"/>
    <d v="2020-08-31T00:00:00"/>
    <s v="Biguanides"/>
  </r>
  <r>
    <s v="pXbhqjeuhSo"/>
    <x v="30"/>
    <s v="Pacific peoples"/>
    <s v="Biguanides"/>
    <x v="0"/>
    <d v="2019-02-05T00:00:00"/>
    <s v="Biguanides"/>
  </r>
  <r>
    <s v="Q.DB8nXIMG2"/>
    <x v="30"/>
    <s v="Asian"/>
    <s v="Biguanides|Insulin aspart|Insulin isophane"/>
    <x v="0"/>
    <d v="2025-04-09T00:00:00"/>
    <s v="Biguanides|Insulin aspart|Insulin isophane-&gt;Insulin aspart|Insulin isophane"/>
  </r>
  <r>
    <s v="Q19Z1nmaY5s"/>
    <x v="30"/>
    <s v="Other"/>
    <s v="Biguanides"/>
    <x v="0"/>
    <d v="2019-08-08T00:00:00"/>
    <s v="Biguanides"/>
  </r>
  <r>
    <s v="/usbH2V2lEQ"/>
    <x v="30"/>
    <s v="Asian"/>
    <s v="Biguanides"/>
    <x v="0"/>
    <d v="2023-10-16T00:00:00"/>
    <s v="Biguanides"/>
  </r>
  <r>
    <s v="/uTQVNwzZ6k"/>
    <x v="30"/>
    <s v="Other"/>
    <s v="Biguanides"/>
    <x v="0"/>
    <d v="2025-06-11T00:00:00"/>
    <s v="Biguanides"/>
  </r>
  <r>
    <s v="/V857xVTrFE"/>
    <x v="30"/>
    <s v="Other"/>
    <s v="Biguanides"/>
    <x v="0"/>
    <d v="2020-05-21T00:00:00"/>
    <s v="Biguanides-&gt;Insulin isophane-&gt;Biguanides|Insulin isophane"/>
  </r>
  <r>
    <s v="/yDvNzsTT1U"/>
    <x v="30"/>
    <s v="Asian"/>
    <s v="Biguanides"/>
    <x v="0"/>
    <d v="2013-10-21T00:00:00"/>
    <s v="Biguanides-&gt;Biguanides|Insulin isophane-&gt;Insulin isophane"/>
  </r>
  <r>
    <s v="TwjYABdd9E2"/>
    <x v="30"/>
    <s v="Asian"/>
    <s v="Biguanides"/>
    <x v="0"/>
    <d v="2013-08-02T00:00:00"/>
    <s v="Biguanides"/>
  </r>
  <r>
    <s v="TuJqpOlSTeg"/>
    <x v="30"/>
    <s v="Pacific peoples"/>
    <s v="Biguanides"/>
    <x v="0"/>
    <d v="2024-03-12T00:00:00"/>
    <s v="Biguanides-&gt;SGLT-2 inhibitors"/>
  </r>
  <r>
    <s v="/L9dW0HW1X."/>
    <x v="30"/>
    <s v="Other"/>
    <s v="Biguanides"/>
    <x v="0"/>
    <d v="2024-09-04T00:00:00"/>
    <s v="Biguanides"/>
  </r>
  <r>
    <s v="/LuEdaUVJ.2"/>
    <x v="30"/>
    <s v="Other"/>
    <s v="Biguanides"/>
    <x v="0"/>
    <d v="2025-06-24T00:00:00"/>
    <s v="Biguanides"/>
  </r>
  <r>
    <s v="/m/EFHXKmEU"/>
    <x v="30"/>
    <s v="Other"/>
    <s v="Biguanides"/>
    <x v="0"/>
    <d v="2024-02-19T00:00:00"/>
    <s v="Biguanides"/>
  </r>
  <r>
    <s v="/qeP.trQ6kg"/>
    <x v="30"/>
    <s v="Māori"/>
    <s v="Biguanides"/>
    <x v="0"/>
    <d v="2025-03-18T00:00:00"/>
    <s v="Biguanides"/>
  </r>
  <r>
    <s v="/oTSWYQGi76"/>
    <x v="30"/>
    <s v="Other"/>
    <s v="Biguanides"/>
    <x v="0"/>
    <d v="2024-05-22T00:00:00"/>
    <s v="Biguanides"/>
  </r>
  <r>
    <s v="/FHpcDAb9v6"/>
    <x v="30"/>
    <s v="Māori"/>
    <s v="Biguanides"/>
    <x v="0"/>
    <d v="2015-10-01T00:00:00"/>
    <s v="Biguanides-&gt;Sulfonylureas-&gt;DPP-4 inhibitors-&gt;SGLT-2 inhibitors-&gt;Insulin glargine-&gt;Insulin aspart-&gt;Insulin aspart|Insulin glargine"/>
  </r>
  <r>
    <s v=".SL33Cls9Go"/>
    <x v="30"/>
    <s v="Asian"/>
    <s v="Biguanides"/>
    <x v="0"/>
    <d v="2017-07-06T00:00:00"/>
    <s v="Biguanides"/>
  </r>
  <r>
    <s v=".sFQmSBgw8M"/>
    <x v="30"/>
    <s v="Other"/>
    <s v="Biguanides"/>
    <x v="0"/>
    <d v="2021-11-11T00:00:00"/>
    <s v="Biguanides-&gt;DPP-4 inhibitors-&gt;DPP-4 inhibitors|GLP-1 agonists-&gt;DPP-4 inhibitors|GLP-1 agonists|Sulfonylureas-&gt;Biguanides|GLP-1 agonists|Sulfonylureas-&gt;GLP-1 agonists-&gt;DPP-4 inhibitors|Sulfonylureas-&gt;GLP-1 agonists|Sulfonylureas"/>
  </r>
  <r>
    <s v=".U9bBOocsNw"/>
    <x v="30"/>
    <s v="Pacific peoples"/>
    <s v="Biguanides"/>
    <x v="0"/>
    <d v="2021-03-23T00:00:00"/>
    <s v="Biguanides"/>
  </r>
  <r>
    <s v="/.XemR7MyZE"/>
    <x v="30"/>
    <s v="Other"/>
    <s v="Biguanides"/>
    <x v="0"/>
    <d v="2019-08-20T00:00:00"/>
    <s v="Biguanides"/>
  </r>
  <r>
    <s v=".xCztT.5MNk"/>
    <x v="30"/>
    <s v="Other"/>
    <s v="Biguanides"/>
    <x v="0"/>
    <d v="2014-08-07T00:00:00"/>
    <s v="Biguanides-&gt;Insulin glargine-&gt;DPP-4 inhibitors"/>
  </r>
  <r>
    <s v=".XyRPj111Kg"/>
    <x v="30"/>
    <s v="Other"/>
    <s v="Biguanides"/>
    <x v="0"/>
    <d v="2017-07-28T00:00:00"/>
    <s v="Biguanides"/>
  </r>
  <r>
    <s v=".yHUx8jbQg2"/>
    <x v="30"/>
    <s v="Asian"/>
    <s v="Biguanides|Insulin isophane"/>
    <x v="0"/>
    <d v="2024-07-08T00:00:00"/>
    <s v="Biguanides|Insulin isophane-&gt;Insulin isophane"/>
  </r>
  <r>
    <s v="/0CYKqw7kVM"/>
    <x v="30"/>
    <s v="Pacific peoples"/>
    <s v="Biguanides"/>
    <x v="0"/>
    <d v="2019-11-21T00:00:00"/>
    <s v="Biguanides-&gt;GLP-1 agonists-&gt;Biguanides|GLP-1 agonists"/>
  </r>
  <r>
    <s v="/2ZVFAGCmx."/>
    <x v="30"/>
    <s v="Other"/>
    <s v="Biguanides"/>
    <x v="0"/>
    <d v="2024-04-03T00:00:00"/>
    <s v="Biguanides"/>
  </r>
  <r>
    <s v="/1sskYh5dwA"/>
    <x v="30"/>
    <s v="Māori"/>
    <s v="Biguanides"/>
    <x v="0"/>
    <d v="2025-10-16T00:00:00"/>
    <s v="Biguanides"/>
  </r>
  <r>
    <s v="XmW9jE5RSLo"/>
    <x v="30"/>
    <s v="Pacific peoples"/>
    <s v="Biguanides"/>
    <x v="0"/>
    <d v="2025-11-06T00:00:00"/>
    <s v="Biguanides-&gt;Insulin isophane"/>
  </r>
  <r>
    <s v="XMKRlpFkT8A"/>
    <x v="30"/>
    <s v="Pacific peoples"/>
    <s v="Biguanides|Insulin isophane|Insulin lispro"/>
    <x v="0"/>
    <d v="2023-12-05T00:00:00"/>
    <s v="Biguanides|Insulin isophane|Insulin lispro-&gt;Insulin isophane|Insulin lispro"/>
  </r>
  <r>
    <s v="xnRC//cXKhg"/>
    <x v="30"/>
    <s v="Asian"/>
    <s v="Biguanides"/>
    <x v="0"/>
    <d v="2015-05-15T00:00:00"/>
    <s v="Biguanides"/>
  </r>
  <r>
    <s v="XolGy4hK3bI"/>
    <x v="30"/>
    <s v="Asian"/>
    <s v="Biguanides"/>
    <x v="0"/>
    <d v="2019-06-09T00:00:00"/>
    <s v="Biguanides"/>
  </r>
  <r>
    <s v="xONqlWKyHBs"/>
    <x v="30"/>
    <s v="Māori"/>
    <s v="Biguanides"/>
    <x v="0"/>
    <d v="2019-10-23T00:00:00"/>
    <s v="Biguanides"/>
  </r>
  <r>
    <s v="xoQc9sfWoDw"/>
    <x v="30"/>
    <s v="Other"/>
    <s v="Biguanides"/>
    <x v="0"/>
    <d v="2025-02-11T00:00:00"/>
    <s v="Biguanides"/>
  </r>
  <r>
    <s v="..AJpoLUjrM"/>
    <x v="30"/>
    <s v="Pacific peoples"/>
    <s v="Biguanides"/>
    <x v="0"/>
    <d v="2013-02-12T00:00:00"/>
    <s v="Biguanides-&gt;Biguanides|Insulin isophane-&gt;Insulin isophane-&gt;Biguanides|DPP-4 inhibitors-&gt;DPP-4 inhibitors"/>
  </r>
  <r>
    <s v="xgp2AxygLrg"/>
    <x v="30"/>
    <s v="Other"/>
    <s v="Biguanides"/>
    <x v="0"/>
    <d v="2019-03-21T00:00:00"/>
    <s v="Biguanides"/>
  </r>
  <r>
    <s v="XGbIW2d4esk"/>
    <x v="30"/>
    <s v="Asian"/>
    <s v="Biguanides"/>
    <x v="0"/>
    <d v="2025-03-16T00:00:00"/>
    <s v="Biguanides"/>
  </r>
  <r>
    <s v="xGegYBowSyg"/>
    <x v="30"/>
    <s v="Pacific peoples"/>
    <s v="Biguanides|Insulin isophane"/>
    <x v="0"/>
    <d v="2013-05-08T00:00:00"/>
    <s v="Biguanides|Insulin isophane-&gt;Insulin isophane-&gt;Biguanides-&gt;Insulin aspart|Insulin isophane-&gt;Biguanides|Insulin aspart|Insulin isophane-&gt;Biguanides|Insulin aspart"/>
  </r>
  <r>
    <s v="xiqNnqTZsug"/>
    <x v="30"/>
    <s v="Pacific peoples"/>
    <s v="DPP-4 inhibitors"/>
    <x v="0"/>
    <d v="2023-11-07T00:00:00"/>
    <s v="DPP-4 inhibitors"/>
  </r>
  <r>
    <s v="XLTzJF4s0u6"/>
    <x v="30"/>
    <s v="Māori"/>
    <s v="Biguanides"/>
    <x v="0"/>
    <d v="2025-01-14T00:00:00"/>
    <s v="Biguanides-&gt;Insulin isophane"/>
  </r>
  <r>
    <s v="XhulmgKxfHk"/>
    <x v="30"/>
    <s v="Asian"/>
    <s v="Biguanides"/>
    <x v="0"/>
    <d v="2018-04-11T00:00:00"/>
    <s v="Biguanides-&gt;DPP-4 inhibitors-&gt;SGLT-2 inhibitors-&gt;DPP-4 inhibitors|SGLT-2 inhibitors"/>
  </r>
  <r>
    <s v="XiyQihReykk"/>
    <x v="30"/>
    <s v="Other"/>
    <s v="Biguanides"/>
    <x v="0"/>
    <d v="2014-03-14T00:00:00"/>
    <s v="Biguanides"/>
  </r>
  <r>
    <s v=".K.JFoGuOVU"/>
    <x v="30"/>
    <s v="Other"/>
    <s v="Biguanides"/>
    <x v="0"/>
    <d v="2019-03-20T00:00:00"/>
    <s v="Biguanides"/>
  </r>
  <r>
    <s v=".m.5VK/tSHk"/>
    <x v="30"/>
    <s v="Asian"/>
    <s v="DPP-4 inhibitors"/>
    <x v="0"/>
    <d v="2019-08-24T00:00:00"/>
    <s v="DPP-4 inhibitors-&gt;Biguanides-&gt;Biguanides|GLP-1 agonists|Sulfonylureas-&gt;Biguanides|GLP-1 agonists-&gt;GLP-1 agonists"/>
  </r>
  <r>
    <s v=".o8vi.A3cX6"/>
    <x v="30"/>
    <s v="Other"/>
    <s v="Sulfonylureas"/>
    <x v="0"/>
    <d v="2012-08-27T00:00:00"/>
    <s v="Sulfonylureas-&gt;Biguanides-&gt;Biguanides|Sulfonylureas-&gt;Biguanides|DPP-4 inhibitors|Sulfonylureas-&gt;DPP-4 inhibitors-&gt;DPP-4 inhibitors|Sulfonylureas-&gt;DPP-4 inhibitors|SGLT-2 inhibitors|Sulfonylureas-&gt;SGLT-2 inhibitors"/>
  </r>
  <r>
    <s v=".8wQvTGhN2Q"/>
    <x v="30"/>
    <s v="Pacific peoples"/>
    <s v="Biguanides"/>
    <x v="0"/>
    <d v="2023-05-17T00:00:00"/>
    <s v="Biguanides"/>
  </r>
  <r>
    <s v=".7CH5BXKYHA"/>
    <x v="30"/>
    <s v="Asian"/>
    <s v="Biguanides"/>
    <x v="0"/>
    <d v="2012-09-17T00:00:00"/>
    <s v="Biguanides-&gt;Insulin isophane-&gt;Biguanides|Insulin isophane"/>
  </r>
  <r>
    <s v=".2VlzUAB2os"/>
    <x v="30"/>
    <s v="Asian"/>
    <s v="Biguanides"/>
    <x v="0"/>
    <d v="2023-05-08T00:00:00"/>
    <s v="Biguanides"/>
  </r>
  <r>
    <s v=".bmAADnkNp6"/>
    <x v="30"/>
    <s v="Other"/>
    <s v="Biguanides"/>
    <x v="0"/>
    <d v="2022-05-02T00:00:00"/>
    <s v="Biguanides"/>
  </r>
  <r>
    <s v=".DlBNvqAANA"/>
    <x v="30"/>
    <s v="Māori"/>
    <s v="Biguanides"/>
    <x v="0"/>
    <d v="2024-11-26T00:00:00"/>
    <s v="Biguanides-&gt;SGLT-2 inhibitors"/>
  </r>
  <r>
    <s v="X9Yqihk96e2"/>
    <x v="30"/>
    <s v="Māori"/>
    <s v="Biguanides"/>
    <x v="0"/>
    <d v="2016-08-12T00:00:00"/>
    <s v="Biguanides-&gt;Insulin isophane"/>
  </r>
  <r>
    <s v="X8vJiw7YaGE"/>
    <x v="30"/>
    <s v="Māori"/>
    <s v="Biguanides"/>
    <x v="0"/>
    <d v="2023-11-28T00:00:00"/>
    <s v="Biguanides-&gt;SGLT-2 inhibitors"/>
  </r>
  <r>
    <s v="X5.ZwiI2rUU"/>
    <x v="30"/>
    <s v="Asian"/>
    <s v="Biguanides"/>
    <x v="0"/>
    <d v="2018-07-26T00:00:00"/>
    <s v="Biguanides"/>
  </r>
  <r>
    <s v="x6rSCs0PrCk"/>
    <x v="30"/>
    <s v="Asian"/>
    <s v="Biguanides|Insulin isophane"/>
    <x v="0"/>
    <d v="2016-05-16T00:00:00"/>
    <s v="Biguanides|Insulin isophane-&gt;Insulin aspart|Insulin isophane-&gt;Biguanides-&gt;Insulin isophane"/>
  </r>
  <r>
    <s v="x2fIqI.MTbY"/>
    <x v="30"/>
    <s v="Pacific peoples"/>
    <s v="Biguanides"/>
    <x v="0"/>
    <d v="2013-04-10T00:00:00"/>
    <s v="Biguanides-&gt;Sulfonylureas-&gt;Biguanides|Sulfonylureas-&gt;DPP-4 inhibitors|Sulfonylureas-&gt;DPP-4 inhibitors-&gt;DPP-4 inhibitors|SGLT-2 inhibitors|Sulfonylureas"/>
  </r>
  <r>
    <s v="X/yRMsZwFrg"/>
    <x v="30"/>
    <s v="Asian"/>
    <s v="Biguanides"/>
    <x v="0"/>
    <d v="2024-10-03T00:00:00"/>
    <s v="Biguanides-&gt;Biguanides|Insulin isophane-&gt;Insulin isophane"/>
  </r>
  <r>
    <s v="X38vyhvkAKo"/>
    <x v="30"/>
    <s v="Māori"/>
    <s v="Insulin isophane"/>
    <x v="1"/>
    <d v="2018-11-20T00:00:00"/>
    <s v="Insulin isophane-&gt;Biguanides|DPP-4 inhibitors-&gt;Insulin glargine"/>
  </r>
  <r>
    <s v="XdhV6Rp9UpI"/>
    <x v="30"/>
    <s v="Pacific peoples"/>
    <s v="Biguanides|Insulin glargine"/>
    <x v="0"/>
    <d v="2021-05-13T00:00:00"/>
    <s v="Biguanides|Insulin glargine-&gt;DPP-4 inhibitors|Insulin glargine-&gt;Insulin glargine-&gt;DPP-4 inhibitors|Insulin glargine|SGLT-2 inhibitors-&gt;Insulin glargine|SGLT-2 inhibitors-&gt;SGLT-2 inhibitors-&gt;DPP-4 inhibitors|SGLT-2 inhibitors"/>
  </r>
  <r>
    <s v="XCouGa61rDg"/>
    <x v="30"/>
    <s v="Asian"/>
    <s v="Biguanides"/>
    <x v="0"/>
    <d v="2017-05-10T00:00:00"/>
    <s v="Biguanides"/>
  </r>
  <r>
    <s v="xfsIxPzWg5Q"/>
    <x v="30"/>
    <s v="Other"/>
    <s v="Biguanides"/>
    <x v="0"/>
    <d v="2011-07-12T00:00:00"/>
    <s v="Biguanides"/>
  </r>
  <r>
    <s v="xFzAruvGhdY"/>
    <x v="30"/>
    <s v="Pacific peoples"/>
    <s v="Biguanides"/>
    <x v="0"/>
    <d v="2023-11-10T00:00:00"/>
    <s v="Biguanides"/>
  </r>
  <r>
    <s v="wz96jdiOI5o"/>
    <x v="30"/>
    <s v="Other"/>
    <s v="Biguanides"/>
    <x v="0"/>
    <d v="2016-09-30T00:00:00"/>
    <s v="Biguanides"/>
  </r>
  <r>
    <s v="x/lglrB0RqA"/>
    <x v="30"/>
    <s v="Other"/>
    <s v="Biguanides"/>
    <x v="0"/>
    <d v="2023-02-21T00:00:00"/>
    <s v="Biguanides"/>
  </r>
  <r>
    <s v="TjjnX5t5fwQ"/>
    <x v="30"/>
    <s v="Māori"/>
    <s v="Biguanides"/>
    <x v="0"/>
    <d v="2021-01-14T00:00:00"/>
    <s v="Biguanides-&gt;GLP-1 agonists-&gt;Biguanides|GLP-1 agonists"/>
  </r>
  <r>
    <s v="tlb4xeYW9VQ"/>
    <x v="30"/>
    <s v="Asian"/>
    <s v="Biguanides"/>
    <x v="0"/>
    <d v="2013-09-20T00:00:00"/>
    <s v="Biguanides"/>
  </r>
  <r>
    <s v="tKSupojaj0E"/>
    <x v="30"/>
    <s v="Asian"/>
    <s v="Biguanides"/>
    <x v="0"/>
    <d v="2025-10-17T00:00:00"/>
    <s v="Biguanides"/>
  </r>
  <r>
    <s v="tIOIQI90AaI"/>
    <x v="30"/>
    <s v="Asian"/>
    <s v="Biguanides"/>
    <x v="0"/>
    <d v="2016-06-07T00:00:00"/>
    <s v="Biguanides"/>
  </r>
  <r>
    <s v="tr98VPzSnIU"/>
    <x v="30"/>
    <s v="Pacific peoples"/>
    <s v="Biguanides"/>
    <x v="0"/>
    <d v="2025-07-15T00:00:00"/>
    <s v="Biguanides"/>
  </r>
  <r>
    <s v="tmXS.jvSM5s"/>
    <x v="30"/>
    <s v="Asian"/>
    <s v="Insulin aspart|Insulin isophane"/>
    <x v="1"/>
    <d v="2016-07-23T00:00:00"/>
    <s v="Insulin aspart|Insulin isophane-&gt;Insulin aspart-&gt;Biguanides"/>
  </r>
  <r>
    <s v="TOSV5oeVUJk"/>
    <x v="30"/>
    <s v="Other"/>
    <s v="Biguanides"/>
    <x v="0"/>
    <d v="2012-04-20T00:00:00"/>
    <s v="Biguanides"/>
  </r>
  <r>
    <s v="TOajGAy8lkA"/>
    <x v="30"/>
    <s v="Other"/>
    <s v="Biguanides"/>
    <x v="0"/>
    <d v="2012-04-03T00:00:00"/>
    <s v="Biguanides"/>
  </r>
  <r>
    <s v="TVOxDAqtkTc"/>
    <x v="30"/>
    <s v="Other"/>
    <s v="Biguanides"/>
    <x v="0"/>
    <d v="2023-09-01T00:00:00"/>
    <s v="Biguanides"/>
  </r>
  <r>
    <s v="tWeL5MxYzLM"/>
    <x v="30"/>
    <s v="Asian"/>
    <s v="Biguanides"/>
    <x v="0"/>
    <d v="2015-10-03T00:00:00"/>
    <s v="Biguanides-&gt;SGLT-2 inhibitors-&gt;DPP-4 inhibitors|SGLT-2 inhibitors"/>
  </r>
  <r>
    <s v="ttPNt6I4jBw"/>
    <x v="30"/>
    <s v="Asian"/>
    <s v="Biguanides"/>
    <x v="0"/>
    <d v="2012-12-04T00:00:00"/>
    <s v="Biguanides"/>
  </r>
  <r>
    <s v="U1DtJy2ZwpE"/>
    <x v="30"/>
    <s v="Māori"/>
    <s v="Biguanides"/>
    <x v="0"/>
    <d v="2022-09-03T00:00:00"/>
    <s v="Biguanides"/>
  </r>
  <r>
    <s v="u0RGyFXpgdM"/>
    <x v="30"/>
    <s v="Asian"/>
    <s v="Insulin isophane"/>
    <x v="1"/>
    <d v="2025-05-28T00:00:00"/>
    <s v="Insulin isophane-&gt;Biguanides-&gt;Insulin aspart|Insulin isophane"/>
  </r>
  <r>
    <s v="U0rSGEtZYls"/>
    <x v="30"/>
    <s v="Other"/>
    <s v="Biguanides"/>
    <x v="0"/>
    <d v="2020-01-17T00:00:00"/>
    <s v="Biguanides"/>
  </r>
  <r>
    <s v="j8JvKsIOjmM"/>
    <x v="30"/>
    <s v="Asian"/>
    <s v="Biguanides"/>
    <x v="0"/>
    <d v="2011-10-26T00:00:00"/>
    <s v="Biguanides-&gt;Biguanides|Sulfonylureas-&gt;DPP-4 inhibitors-&gt;Sulfonylureas-&gt;DPP-4 inhibitors|Sulfonylureas-&gt;SGLT-2 inhibitors-&gt;DPP-4 inhibitors|SGLT-2 inhibitors|Sulfonylureas"/>
  </r>
  <r>
    <s v="j8.t8SE3PKk"/>
    <x v="30"/>
    <s v="Asian"/>
    <s v="Biguanides"/>
    <x v="0"/>
    <d v="2023-12-05T00:00:00"/>
    <s v="Biguanides"/>
  </r>
  <r>
    <s v="jdXJir2jfWM"/>
    <x v="30"/>
    <s v="Māori"/>
    <s v="Biguanides"/>
    <x v="0"/>
    <d v="2020-09-07T00:00:00"/>
    <s v="Biguanides"/>
  </r>
  <r>
    <s v="JdB6RVJTmWI"/>
    <x v="30"/>
    <s v="Other"/>
    <s v="Biguanides"/>
    <x v="0"/>
    <d v="2019-11-13T00:00:00"/>
    <s v="Biguanides"/>
  </r>
  <r>
    <s v="jfyyjv3LXrI"/>
    <x v="30"/>
    <s v="Asian"/>
    <s v="Biguanides|Insulin aspart"/>
    <x v="0"/>
    <d v="2023-04-06T00:00:00"/>
    <s v="Biguanides|Insulin aspart-&gt;Insulin isophane-&gt;Insulin aspart-&gt;Insulin aspart|Insulin isophane"/>
  </r>
  <r>
    <s v="jFs9UPRnFwE"/>
    <x v="30"/>
    <s v="Other"/>
    <s v="Biguanides"/>
    <x v="0"/>
    <d v="2019-12-02T00:00:00"/>
    <s v="Biguanides"/>
  </r>
  <r>
    <s v="JfkbPWjIXYQ"/>
    <x v="30"/>
    <s v="Other"/>
    <s v="Biguanides"/>
    <x v="0"/>
    <d v="2013-03-20T00:00:00"/>
    <s v="Biguanides"/>
  </r>
  <r>
    <s v="iyRp9cYeR6c"/>
    <x v="30"/>
    <s v="Other"/>
    <s v="Biguanides"/>
    <x v="0"/>
    <d v="2011-07-08T00:00:00"/>
    <s v="Biguanides"/>
  </r>
  <r>
    <s v="j0zpFAjlb5Y"/>
    <x v="30"/>
    <s v="Māori"/>
    <s v="Biguanides"/>
    <x v="0"/>
    <d v="2011-01-28T00:00:00"/>
    <s v="Biguanides"/>
  </r>
  <r>
    <s v="g.kuoQ07KVI"/>
    <x v="30"/>
    <s v="Other"/>
    <s v="Biguanides|Insulin isophane"/>
    <x v="0"/>
    <d v="2016-02-03T00:00:00"/>
    <s v="Biguanides|Insulin isophane"/>
  </r>
  <r>
    <s v="G.EIzU9mJlc"/>
    <x v="30"/>
    <s v="Māori"/>
    <s v="Biguanides"/>
    <x v="0"/>
    <d v="2013-05-31T00:00:00"/>
    <s v="Biguanides-&gt;Sulfonylureas-&gt;Biguanides|Sulfonylureas"/>
  </r>
  <r>
    <s v="fY4rseHtKnI"/>
    <x v="30"/>
    <s v="Asian"/>
    <s v="Biguanides"/>
    <x v="0"/>
    <d v="2021-07-09T00:00:00"/>
    <s v="Biguanides"/>
  </r>
  <r>
    <s v="FZeRXym/a.Y"/>
    <x v="30"/>
    <s v="Pacific peoples"/>
    <s v="Biguanides"/>
    <x v="0"/>
    <d v="2012-04-12T00:00:00"/>
    <s v="Biguanides"/>
  </r>
  <r>
    <s v="mPvvcKy0UX2"/>
    <x v="30"/>
    <s v="Asian"/>
    <s v="Biguanides"/>
    <x v="0"/>
    <d v="2016-12-20T00:00:00"/>
    <s v="Biguanides-&gt;Insulin isophane"/>
  </r>
  <r>
    <s v="jVpsvpNwfBg"/>
    <x v="30"/>
    <s v="Other"/>
    <s v="Biguanides"/>
    <x v="0"/>
    <d v="2017-05-15T00:00:00"/>
    <s v="Biguanides-&gt;Insulin isophane"/>
  </r>
  <r>
    <s v="msX2jGk2njg"/>
    <x v="30"/>
    <s v="Other"/>
    <s v="Biguanides"/>
    <x v="0"/>
    <d v="2018-09-25T00:00:00"/>
    <s v="Biguanides"/>
  </r>
  <r>
    <s v="MRasesso8iM"/>
    <x v="30"/>
    <s v="Māori"/>
    <s v="Biguanides"/>
    <x v="0"/>
    <d v="2012-12-27T00:00:00"/>
    <s v="Biguanides-&gt;Insulin glargine-&gt;DPP-4 inhibitors-&gt;DPP-4 inhibitors|Insulin glargine-&gt;Insulin aspart-&gt;DPP-4 inhibitors|Insulin aspart|Insulin glargine-&gt;DPP-4 inhibitors|Insulin aspart|SGLT-2 inhibitors-&gt;DPP-4 inhibitors|Insulin aspart|Insulin glargine|SGLT-2 inhibitors-&gt;DPP-4 inhibitors|Insulin glargine|SGLT-2 inhibitors-&gt;GLP-1 agonists-&gt;DPP-4 inhibitors|GLP-1 agonists|Insulin glargine|SGLT-2 inhibitors"/>
  </r>
  <r>
    <s v="MRDFOQHLV4Q"/>
    <x v="30"/>
    <s v="Other"/>
    <s v="Insulin aspart|Insulin isophane"/>
    <x v="1"/>
    <d v="2014-02-20T00:00:00"/>
    <s v="Insulin aspart|Insulin isophane-&gt;Insulin isophane-&gt;Biguanides"/>
  </r>
  <r>
    <s v="mtfLDSIQZAE"/>
    <x v="30"/>
    <s v="Other"/>
    <s v="Biguanides"/>
    <x v="0"/>
    <d v="2024-02-20T00:00:00"/>
    <s v="Biguanides-&gt;Insulin aspart|Insulin isophane"/>
  </r>
  <r>
    <s v="JR5LDYr/AlY"/>
    <x v="30"/>
    <s v="Asian"/>
    <s v="Biguanides"/>
    <x v="0"/>
    <d v="2017-06-26T00:00:00"/>
    <s v="Biguanides-&gt;Insulin aspart"/>
  </r>
  <r>
    <s v="JrqmTiPRKxk"/>
    <x v="30"/>
    <s v="Pacific peoples"/>
    <s v="Biguanides"/>
    <x v="0"/>
    <d v="2021-05-21T00:00:00"/>
    <s v="Biguanides-&gt;DPP-4 inhibitors-&gt;DPP-4 inhibitors|Sulfonylureas"/>
  </r>
  <r>
    <s v="jpeKCUAs5Cw"/>
    <x v="30"/>
    <s v="Māori"/>
    <s v="Biguanides"/>
    <x v="0"/>
    <d v="2020-12-15T00:00:00"/>
    <s v="Biguanides"/>
  </r>
  <r>
    <s v="jmThiFPgMdc"/>
    <x v="30"/>
    <s v="Asian"/>
    <s v="Biguanides"/>
    <x v="0"/>
    <d v="2025-02-19T00:00:00"/>
    <s v="Biguanides"/>
  </r>
  <r>
    <s v="jnh/4fappds"/>
    <x v="30"/>
    <s v="Māori"/>
    <s v="Insulin aspart|Insulin isophane"/>
    <x v="1"/>
    <d v="2011-03-30T00:00:00"/>
    <s v="Insulin aspart|Insulin isophane-&gt;SGLT-2 inhibitors-&gt;Biguanides"/>
  </r>
  <r>
    <s v="jnlbckmLa9Q"/>
    <x v="30"/>
    <s v="Asian"/>
    <s v="Biguanides"/>
    <x v="0"/>
    <d v="2024-10-22T00:00:00"/>
    <s v="Biguanides"/>
  </r>
  <r>
    <s v="jobUst1FYc."/>
    <x v="30"/>
    <s v="Asian"/>
    <s v="Biguanides"/>
    <x v="0"/>
    <d v="2024-02-28T00:00:00"/>
    <s v="Biguanides-&gt;Insulin aspart|Insulin isophane"/>
  </r>
  <r>
    <s v="jjg/50pNjbs"/>
    <x v="30"/>
    <s v="Asian"/>
    <s v="Biguanides|Insulin aspart|Insulin isophane"/>
    <x v="0"/>
    <d v="2019-05-22T00:00:00"/>
    <s v="Biguanides|Insulin aspart|Insulin isophane-&gt;Insulin aspart|Insulin isophane-&gt;Biguanides"/>
  </r>
  <r>
    <s v="Jkmqzk4MGAw"/>
    <x v="30"/>
    <s v="Asian"/>
    <s v="DPP-4 inhibitors"/>
    <x v="0"/>
    <d v="2021-06-17T00:00:00"/>
    <s v="DPP-4 inhibitors-&gt;Sulfonylureas-&gt;DPP-4 inhibitors|Sulfonylureas"/>
  </r>
  <r>
    <s v="jK5aVWyGg5Q"/>
    <x v="30"/>
    <s v="Other"/>
    <s v="Insulin aspart|Insulin isophane"/>
    <x v="1"/>
    <d v="2018-07-27T00:00:00"/>
    <s v="Insulin aspart|Insulin isophane-&gt;Insulin isophane-&gt;Biguanides"/>
  </r>
  <r>
    <s v="nhOVJKmeb/I"/>
    <x v="30"/>
    <s v="Pacific peoples"/>
    <s v="Biguanides"/>
    <x v="0"/>
    <d v="2017-01-25T00:00:00"/>
    <s v="Biguanides-&gt;DPP-4 inhibitors-&gt;SGLT-2 inhibitors-&gt;Biguanides|SGLT-2 inhibitors-&gt;DPP-4 inhibitors|Insulin glargine|SGLT-2 inhibitors"/>
  </r>
  <r>
    <s v="QFTnViCD.Ac"/>
    <x v="30"/>
    <s v="Asian"/>
    <s v="Biguanides"/>
    <x v="0"/>
    <d v="2023-05-02T00:00:00"/>
    <s v="Biguanides"/>
  </r>
  <r>
    <s v="QFuwUk5nSOs"/>
    <x v="30"/>
    <s v="Pacific peoples"/>
    <s v="Biguanides"/>
    <x v="0"/>
    <d v="2020-12-31T00:00:00"/>
    <s v="Biguanides-&gt;DPP-4 inhibitors-&gt;SGLT-2 inhibitors-&gt;Biguanides|SGLT-2 inhibitors-&gt;DPP-4 inhibitors|SGLT-2 inhibitors-&gt;Insulin glargine-&gt;DPP-4 inhibitors|Insulin glargine|SGLT-2 inhibitors"/>
  </r>
  <r>
    <s v="NdCKfWoi.Rs"/>
    <x v="30"/>
    <s v="Pacific peoples"/>
    <s v="Insulin aspart|Insulin isophane"/>
    <x v="1"/>
    <d v="2016-01-06T00:00:00"/>
    <s v="Insulin aspart|Insulin isophane-&gt;Insulin aspart-&gt;Biguanides-&gt;DPP-4 inhibitors-&gt;SGLT-2 inhibitors-&gt;DPP-4 inhibitors|SGLT-2 inhibitors"/>
  </r>
  <r>
    <s v="NFODUHSpV.E"/>
    <x v="30"/>
    <s v="Other"/>
    <s v="Biguanides"/>
    <x v="0"/>
    <d v="2011-06-24T00:00:00"/>
    <s v="Biguanides"/>
  </r>
  <r>
    <s v="nfZBx1xT5i."/>
    <x v="30"/>
    <s v="Other"/>
    <s v="Biguanides"/>
    <x v="0"/>
    <d v="2025-11-13T00:00:00"/>
    <s v="Biguanides"/>
  </r>
  <r>
    <s v="NguTydUw3Mg"/>
    <x v="30"/>
    <s v="Māori"/>
    <s v="Biguanides"/>
    <x v="0"/>
    <d v="2024-01-24T00:00:00"/>
    <s v="Biguanides"/>
  </r>
  <r>
    <s v="nBeMxWau.Pg"/>
    <x v="30"/>
    <s v="Other"/>
    <s v="Biguanides"/>
    <x v="0"/>
    <d v="2015-03-06T00:00:00"/>
    <s v="Biguanides-&gt;Insulin isophane"/>
  </r>
  <r>
    <s v="N9Tlie6/2dk"/>
    <x v="30"/>
    <s v="Other"/>
    <s v="Biguanides"/>
    <x v="0"/>
    <d v="2025-06-06T00:00:00"/>
    <s v="Biguanides-&gt;Insulin isophane"/>
  </r>
  <r>
    <s v="mzxvq6li76k"/>
    <x v="30"/>
    <s v="Māori"/>
    <s v="Biguanides"/>
    <x v="0"/>
    <d v="2022-12-29T00:00:00"/>
    <s v="Biguanides-&gt;DPP-4 inhibitors"/>
  </r>
  <r>
    <s v="mzYJBeT/DAk"/>
    <x v="30"/>
    <s v="Other"/>
    <s v="Biguanides"/>
    <x v="0"/>
    <d v="2025-12-18T00:00:00"/>
    <s v="Biguanides"/>
  </r>
  <r>
    <s v="n3yIGhSxb.."/>
    <x v="30"/>
    <s v="Māori"/>
    <s v="Biguanides"/>
    <x v="0"/>
    <d v="2023-01-31T00:00:00"/>
    <s v="Biguanides-&gt;SGLT-2 inhibitors-&gt;DPP-4 inhibitors|SGLT-2 inhibitors"/>
  </r>
  <r>
    <s v="n/MqyHhdLCk"/>
    <x v="30"/>
    <s v="Other"/>
    <s v="Biguanides"/>
    <x v="0"/>
    <d v="2012-04-17T00:00:00"/>
    <s v="Biguanides"/>
  </r>
  <r>
    <s v="n0J2g0ID/us"/>
    <x v="30"/>
    <s v="Other"/>
    <s v="Biguanides"/>
    <x v="0"/>
    <d v="2020-08-31T00:00:00"/>
    <s v="Biguanides"/>
  </r>
  <r>
    <s v="R5VtwjM.Z9c"/>
    <x v="30"/>
    <s v="Asian"/>
    <s v="Biguanides|DPP-4 inhibitors"/>
    <x v="0"/>
    <d v="2025-09-30T00:00:00"/>
    <s v="Biguanides|DPP-4 inhibitors"/>
  </r>
  <r>
    <s v="R6m207wMVTI"/>
    <x v="30"/>
    <s v="Asian"/>
    <s v="Biguanides"/>
    <x v="0"/>
    <d v="2018-03-19T00:00:00"/>
    <s v="Biguanides-&gt;Thiazolidinedione-&gt;SGLT-2 inhibitors"/>
  </r>
  <r>
    <s v="R6VpuimEkX2"/>
    <x v="30"/>
    <s v="Asian"/>
    <s v="Biguanides"/>
    <x v="0"/>
    <d v="2012-07-30T00:00:00"/>
    <s v="Biguanides-&gt;Biguanides|Sulfonylureas-&gt;Biguanides|DPP-4 inhibitors|Sulfonylureas-&gt;DPP-4 inhibitors-&gt;Biguanides|SGLT-2 inhibitors|Sulfonylureas-&gt;SGLT-2 inhibitors|Sulfonylureas-&gt;Insulin glargine|SGLT-2 inhibitors|Sulfonylureas"/>
  </r>
  <r>
    <s v="R4tsXLGcxE2"/>
    <x v="30"/>
    <s v="Māori"/>
    <s v="Biguanides"/>
    <x v="0"/>
    <d v="2021-05-28T00:00:00"/>
    <s v="Biguanides"/>
  </r>
  <r>
    <s v="r.LiQaNYUoA"/>
    <x v="30"/>
    <s v="Other"/>
    <s v="Biguanides"/>
    <x v="0"/>
    <d v="2020-09-08T00:00:00"/>
    <s v="Biguanides-&gt;Insulin aspart"/>
  </r>
  <r>
    <s v="R/iWxCsa4bM"/>
    <x v="30"/>
    <s v="Asian"/>
    <s v="Biguanides"/>
    <x v="0"/>
    <d v="2025-07-09T00:00:00"/>
    <s v="Biguanides"/>
  </r>
  <r>
    <s v="QVDigRHhouw"/>
    <x v="30"/>
    <s v="Other"/>
    <s v="Biguanides"/>
    <x v="0"/>
    <d v="2022-01-18T00:00:00"/>
    <s v="Biguanides"/>
  </r>
  <r>
    <s v="qrIX3UUez3U"/>
    <x v="30"/>
    <s v="Asian"/>
    <s v="Biguanides"/>
    <x v="0"/>
    <d v="2016-05-11T00:00:00"/>
    <s v="Biguanides-&gt;DPP-4 inhibitors-&gt;Biguanides|DPP-4 inhibitors-&gt;SGLT-2 inhibitors-&gt;DPP-4 inhibitors|SGLT-2 inhibitors-&gt;Biguanides|SGLT-2 inhibitors-&gt;Sulfonylureas-&gt;Biguanides|SGLT-2 inhibitors|Sulfonylureas"/>
  </r>
  <r>
    <s v="qP2.LQWDGeE"/>
    <x v="30"/>
    <s v="Asian"/>
    <s v="Biguanides"/>
    <x v="0"/>
    <d v="2024-06-21T00:00:00"/>
    <s v="Biguanides"/>
  </r>
  <r>
    <s v="QsfIUHuhSS2"/>
    <x v="30"/>
    <s v="Pacific peoples"/>
    <s v="Biguanides"/>
    <x v="0"/>
    <d v="2022-07-05T00:00:00"/>
    <s v="Biguanides"/>
  </r>
  <r>
    <s v="qlNIEWPOWtU"/>
    <x v="30"/>
    <s v="Asian"/>
    <s v="Biguanides"/>
    <x v="0"/>
    <d v="2020-08-24T00:00:00"/>
    <s v="Biguanides-&gt;Biguanides|Insulin isophane-&gt;Insulin isophane"/>
  </r>
  <r>
    <s v="QNxn1faIJd6"/>
    <x v="30"/>
    <s v="Asian"/>
    <s v="Biguanides|Insulin aspart|Insulin isophane"/>
    <x v="0"/>
    <d v="2023-09-07T00:00:00"/>
    <s v="Biguanides|Insulin aspart|Insulin isophane-&gt;Insulin aspart|Insulin isophane-&gt;Biguanides-&gt;DPP-4 inhibitors"/>
  </r>
  <r>
    <s v="QMQfWdP0KhA"/>
    <x v="30"/>
    <s v="Asian"/>
    <s v="Biguanides"/>
    <x v="0"/>
    <d v="2022-11-07T00:00:00"/>
    <s v="Biguanides-&gt;DPP-4 inhibitors-&gt;DPP-4 inhibitors|SGLT-2 inhibitors"/>
  </r>
  <r>
    <s v="Qj7lE6JCjY2"/>
    <x v="30"/>
    <s v="Asian"/>
    <s v="Biguanides"/>
    <x v="0"/>
    <d v="2025-10-03T00:00:00"/>
    <s v="Biguanides"/>
  </r>
  <r>
    <s v="QlbvYvK3G5o"/>
    <x v="30"/>
    <s v="Other"/>
    <s v="Sulfonylureas"/>
    <x v="0"/>
    <d v="2011-10-05T00:00:00"/>
    <s v="Sulfonylureas"/>
  </r>
  <r>
    <s v="uMSmvVivk1E"/>
    <x v="30"/>
    <s v="Other"/>
    <s v="Biguanides"/>
    <x v="0"/>
    <d v="2017-05-16T00:00:00"/>
    <s v="Biguanides"/>
  </r>
  <r>
    <s v="ukhm.OLP942"/>
    <x v="30"/>
    <s v="Pacific peoples"/>
    <s v="Biguanides|SGLT-2 inhibitors"/>
    <x v="0"/>
    <d v="2023-07-12T00:00:00"/>
    <s v="Biguanides|SGLT-2 inhibitors-&gt;Biguanides-&gt;SGLT-2 inhibitors"/>
  </r>
  <r>
    <s v="uLZq4INp4n2"/>
    <x v="30"/>
    <s v="Pacific peoples"/>
    <s v="Biguanides|Insulin aspart|Insulin isophane"/>
    <x v="0"/>
    <d v="2011-08-24T00:00:00"/>
    <s v="Biguanides|Insulin aspart|Insulin isophane-&gt;Insulin aspart|Insulin isophane-&gt;Biguanides-&gt;Insulin glargine-&gt;Biguanides|Insulin glargine-&gt;SGLT-2 inhibitors-&gt;Insulin glargine|SGLT-2 inhibitors"/>
  </r>
  <r>
    <s v="UHybUE/KnBg"/>
    <x v="30"/>
    <s v="Other"/>
    <s v="DPP-4 inhibitors|Insulin Neutral"/>
    <x v="0"/>
    <d v="2022-08-27T00:00:00"/>
    <s v="DPP-4 inhibitors|Insulin Neutral-&gt;DPP-4 inhibitors-&gt;DPP-4 inhibitors|Insulin glargine|Insulin Neutral"/>
  </r>
  <r>
    <s v="UHzQFREivsQ"/>
    <x v="30"/>
    <s v="Other"/>
    <s v="Biguanides"/>
    <x v="0"/>
    <d v="2023-12-22T00:00:00"/>
    <s v="Biguanides"/>
  </r>
  <r>
    <s v="UhR9mxExqac"/>
    <x v="30"/>
    <s v="Māori"/>
    <s v="Biguanides"/>
    <x v="0"/>
    <d v="2016-09-22T00:00:00"/>
    <s v="Biguanides-&gt;DPP-4 inhibitors-&gt;DPP-4 inhibitors|SGLT-2 inhibitors"/>
  </r>
  <r>
    <s v="UIGII3T6O0U"/>
    <x v="30"/>
    <s v="Pacific peoples"/>
    <s v="Biguanides"/>
    <x v="0"/>
    <d v="2020-06-08T00:00:00"/>
    <s v="Biguanides"/>
  </r>
  <r>
    <s v="UfjY4AJ4kjY"/>
    <x v="30"/>
    <s v="Other"/>
    <s v="Biguanides"/>
    <x v="0"/>
    <d v="2016-03-08T00:00:00"/>
    <s v="Biguanides"/>
  </r>
  <r>
    <s v="UEo0NpPGX5."/>
    <x v="30"/>
    <s v="Other"/>
    <s v="Biguanides"/>
    <x v="0"/>
    <d v="2022-04-11T00:00:00"/>
    <s v="Biguanides"/>
  </r>
  <r>
    <s v="U4LThg3QLVM"/>
    <x v="30"/>
    <s v="Asian"/>
    <s v="Insulin aspart|Insulin isophane"/>
    <x v="1"/>
    <d v="2016-12-13T00:00:00"/>
    <s v="Insulin aspart|Insulin isophane-&gt;Insulin aspart-&gt;Insulin isophane-&gt;Biguanides"/>
  </r>
  <r>
    <s v="U7EIXdoP0gs"/>
    <x v="30"/>
    <s v="Pacific peoples"/>
    <s v="Biguanides"/>
    <x v="0"/>
    <d v="2018-05-03T00:00:00"/>
    <s v="Biguanides-&gt;DPP-4 inhibitors-&gt;Biguanides|DPP-4 inhibitors-&gt;DPP-4 inhibitors|SGLT-2 inhibitors-&gt;SGLT-2 inhibitors"/>
  </r>
  <r>
    <s v="uA7/YG5wSDQ"/>
    <x v="30"/>
    <s v="Asian"/>
    <s v="Biguanides"/>
    <x v="0"/>
    <d v="2013-01-17T00:00:00"/>
    <s v="Biguanides-&gt;Biguanides|Sulfonylureas-&gt;Insulin glargine-&gt;Biguanides|Insulin glargine-&gt;Sulfonylureas"/>
  </r>
  <r>
    <s v="rBMtL.scpic"/>
    <x v="30"/>
    <s v="Asian"/>
    <s v="Biguanides"/>
    <x v="0"/>
    <d v="2013-09-02T00:00:00"/>
    <s v="Biguanides"/>
  </r>
  <r>
    <s v="rCdGRnGkpZU"/>
    <x v="30"/>
    <s v="Other"/>
    <s v="Biguanides"/>
    <x v="0"/>
    <d v="2024-10-17T00:00:00"/>
    <s v="Biguanides"/>
  </r>
  <r>
    <s v="XT0Dcx8cTQA"/>
    <x v="30"/>
    <s v="Other"/>
    <s v="Insulin isophane"/>
    <x v="1"/>
    <d v="2012-11-30T00:00:00"/>
    <s v="Insulin isophane-&gt;Biguanides|Insulin isophane"/>
  </r>
  <r>
    <s v="xT5r2rKqYTI"/>
    <x v="30"/>
    <s v="Asian"/>
    <s v="Biguanides"/>
    <x v="0"/>
    <d v="2022-06-28T00:00:00"/>
    <s v="Biguanides-&gt;DPP-4 inhibitors"/>
  </r>
  <r>
    <s v="XUm9V.xha.Y"/>
    <x v="30"/>
    <s v="Asian"/>
    <s v="Biguanides"/>
    <x v="0"/>
    <d v="2020-03-26T00:00:00"/>
    <s v="Biguanides-&gt;DPP-4 inhibitors-&gt;SGLT-2 inhibitors-&gt;DPP-4 inhibitors|SGLT-2 inhibitors"/>
  </r>
  <r>
    <s v="xTOHFLUfgiI"/>
    <x v="30"/>
    <s v="Pacific peoples"/>
    <s v="Biguanides"/>
    <x v="0"/>
    <d v="2017-09-11T00:00:00"/>
    <s v="Biguanides-&gt;Biguanides|Insulin glargine"/>
  </r>
  <r>
    <s v="XSbtAfdnH0w"/>
    <x v="30"/>
    <s v="Asian"/>
    <s v="Insulin isophane"/>
    <x v="1"/>
    <d v="2014-12-11T00:00:00"/>
    <s v="Insulin isophane-&gt;Biguanides"/>
  </r>
  <r>
    <s v="xQ8JkhulXz6"/>
    <x v="30"/>
    <s v="Asian"/>
    <s v="Biguanides"/>
    <x v="0"/>
    <d v="2011-03-21T00:00:00"/>
    <s v="Biguanides-&gt;Biguanides|Sulfonylureas-&gt;Biguanides|Insulin aspart|Insulin isophane-&gt;Insulin aspart|Insulin isophane-&gt;Insulin isophane-&gt;Sulfonylureas-&gt;Biguanides|Insulin isophane|Sulfonylureas-&gt;Insulin aspart-&gt;Biguanides|Insulin aspart|Insulin isophane|Sulfonylureas-&gt;Biguanides|Insulin aspart|Sulfonylureas-&gt;Biguanides|Insulin isophane-&gt;DPP-4 inhibitors-&gt;DPP-4 inhibitors|SGLT-2 inhibitors-&gt;DPP-4 inhibitors|SGLT-2 inhibitors|Sulfonylureas"/>
  </r>
  <r>
    <s v="xqSOu3.IsZk"/>
    <x v="30"/>
    <s v="Other"/>
    <s v="Biguanides"/>
    <x v="0"/>
    <d v="2015-06-29T00:00:00"/>
    <s v="Biguanides"/>
  </r>
  <r>
    <s v="xxoCOrOjbYg"/>
    <x v="30"/>
    <s v="Asian"/>
    <s v="Biguanides"/>
    <x v="0"/>
    <d v="2019-07-01T00:00:00"/>
    <s v="Biguanides-&gt;Insulin isophane|Insulin lispro"/>
  </r>
  <r>
    <s v="XVAHPuym/YU"/>
    <x v="30"/>
    <s v="Māori"/>
    <s v="Biguanides"/>
    <x v="0"/>
    <d v="2021-04-07T00:00:00"/>
    <s v="Biguanides"/>
  </r>
  <r>
    <s v="XvgXHa/sUxo"/>
    <x v="30"/>
    <s v="Asian"/>
    <s v="Biguanides|DPP-4 inhibitors|Insulin aspart|Insulin glargine"/>
    <x v="0"/>
    <d v="2021-07-27T00:00:00"/>
    <s v="Biguanides|DPP-4 inhibitors|Insulin aspart|Insulin glargine-&gt;DPP-4 inhibitors|Insulin aspart|Insulin glargine-&gt;DPP-4 inhibitors-&gt;DPP-4 inhibitors|Insulin aspart-&gt;Insulin aspart-&gt;SGLT-2 inhibitors-&gt;DPP-4 inhibitors|SGLT-2 inhibitors"/>
  </r>
  <r>
    <s v="unU1qZKXSwM"/>
    <x v="30"/>
    <s v="Asian"/>
    <s v="Biguanides"/>
    <x v="0"/>
    <d v="2018-10-10T00:00:00"/>
    <s v="Biguanides"/>
  </r>
  <r>
    <s v="URuDOprihIE"/>
    <x v="30"/>
    <s v="Māori"/>
    <s v="Biguanides"/>
    <x v="0"/>
    <d v="2025-09-11T00:00:00"/>
    <s v="Biguanides"/>
  </r>
  <r>
    <s v="UTs5C08IdrE"/>
    <x v="30"/>
    <s v="Other"/>
    <s v="Biguanides"/>
    <x v="0"/>
    <d v="2023-12-01T00:00:00"/>
    <s v="Biguanides"/>
  </r>
  <r>
    <s v="UrDmVHturRY"/>
    <x v="30"/>
    <s v="Asian"/>
    <s v="Biguanides"/>
    <x v="0"/>
    <d v="2017-02-14T00:00:00"/>
    <s v="Biguanides"/>
  </r>
  <r>
    <s v="uqzvf/c0Dkw"/>
    <x v="30"/>
    <s v="Asian"/>
    <s v="Biguanides"/>
    <x v="0"/>
    <d v="2012-02-22T00:00:00"/>
    <s v="Biguanides-&gt;Sulfonylureas-&gt;Insulin aspart|Insulin isophane|Insulin lispro-&gt;Insulin aspart|Insulin isophane-&gt;Insulin glargine-&gt;Insulin aspart|Insulin glargine-&gt;Insulin aspart"/>
  </r>
  <r>
    <s v="Ur.U/mtdi/A"/>
    <x v="30"/>
    <s v="Asian"/>
    <s v="Biguanides"/>
    <x v="0"/>
    <d v="2024-02-28T00:00:00"/>
    <s v="Biguanides-&gt;Insulin isophane"/>
  </r>
  <r>
    <s v="xoM3wZMlAD."/>
    <x v="30"/>
    <s v="Asian"/>
    <s v="Biguanides"/>
    <x v="0"/>
    <d v="2019-01-21T00:00:00"/>
    <s v="Biguanides-&gt;Insulin isophane-&gt;Insulin aspart-&gt;Insulin aspart|Insulin isophane"/>
  </r>
  <r>
    <s v="xONThk1QLxQ"/>
    <x v="30"/>
    <s v="Other"/>
    <s v="Biguanides"/>
    <x v="0"/>
    <d v="2018-04-10T00:00:00"/>
    <s v="Biguanides"/>
  </r>
  <r>
    <s v="xONXt8IASFg"/>
    <x v="30"/>
    <s v="Pacific peoples"/>
    <s v="DPP-4 inhibitors"/>
    <x v="0"/>
    <d v="2023-05-26T00:00:00"/>
    <s v="DPP-4 inhibitors-&gt;GLP-1 agonists-&gt;Biguanides|GLP-1 agonists"/>
  </r>
  <r>
    <s v="Ygva8azJchs"/>
    <x v="30"/>
    <s v="Pacific peoples"/>
    <s v="Biguanides"/>
    <x v="0"/>
    <d v="2022-12-15T00:00:00"/>
    <s v="Biguanides-&gt;Biguanides|SGLT-2 inhibitors"/>
  </r>
  <r>
    <s v="y0/MwjNjXeo"/>
    <x v="30"/>
    <s v="Other"/>
    <s v="Biguanides"/>
    <x v="0"/>
    <d v="2024-11-14T00:00:00"/>
    <s v="Biguanides"/>
  </r>
  <r>
    <s v="Y3bGmJUWv8Q"/>
    <x v="30"/>
    <s v="Other"/>
    <s v="Biguanides"/>
    <x v="0"/>
    <d v="2017-04-27T00:00:00"/>
    <s v="Biguanides"/>
  </r>
  <r>
    <s v="yafwbvRkmIE"/>
    <x v="30"/>
    <s v="Māori"/>
    <s v="Biguanides"/>
    <x v="0"/>
    <d v="2018-04-26T00:00:00"/>
    <s v="Biguanides"/>
  </r>
  <r>
    <s v="YaNMjeFrD3c"/>
    <x v="30"/>
    <s v="Pacific peoples"/>
    <s v="Biguanides"/>
    <x v="0"/>
    <d v="2013-09-11T00:00:00"/>
    <s v="Biguanides-&gt;Insulin isophane-&gt;Biguanides|Sulfonylureas-&gt;Sulfonylureas-&gt;Insulin aspart-&gt;Insulin aspart|Insulin isophane-&gt;Biguanides|Insulin aspart-&gt;DPP-4 inhibitors|Insulin aspart-&gt;SGLT-2 inhibitors-&gt;Biguanides|SGLT-2 inhibitors-&gt;DPP-4 inhibitors-&gt;Biguanides|DPP-4 inhibitors|SGLT-2 inhibitors-&gt;DPP-4 inhibitors|SGLT-2 inhibitors-&gt;DPP-4 inhibitors|SGLT-2 inhibitors|Sulfonylureas"/>
  </r>
  <r>
    <s v="YdHoJrZ9aYU"/>
    <x v="30"/>
    <s v="Other"/>
    <s v="Biguanides"/>
    <x v="0"/>
    <d v="2023-08-30T00:00:00"/>
    <s v="Biguanides"/>
  </r>
  <r>
    <s v="yFpbw5Mgp52"/>
    <x v="30"/>
    <s v="Pacific peoples"/>
    <s v="Biguanides"/>
    <x v="0"/>
    <d v="2025-07-11T00:00:00"/>
    <s v="Biguanides-&gt;SGLT-2 inhibitors"/>
  </r>
  <r>
    <s v="yg1bUpxRz2M"/>
    <x v="30"/>
    <s v="Other"/>
    <s v="Biguanides"/>
    <x v="0"/>
    <d v="2023-10-16T00:00:00"/>
    <s v="Biguanides"/>
  </r>
  <r>
    <s v="YgeRDs4bEZ6"/>
    <x v="30"/>
    <s v="Pacific peoples"/>
    <s v="Biguanides"/>
    <x v="0"/>
    <d v="2024-11-22T00:00:00"/>
    <s v="Biguanides"/>
  </r>
  <r>
    <s v="YBM/yevJ.Wo"/>
    <x v="30"/>
    <s v="Pacific peoples"/>
    <s v="Biguanides|Insulin lispro"/>
    <x v="0"/>
    <d v="2021-10-26T00:00:00"/>
    <s v="Biguanides|Insulin lispro"/>
  </r>
  <r>
    <s v="N90Ylq.gems"/>
    <x v="30"/>
    <s v="Māori"/>
    <s v="Biguanides"/>
    <x v="0"/>
    <d v="2024-05-29T00:00:00"/>
    <s v="Biguanides-&gt;Sulfonylureas-&gt;Biguanides|Sulfonylureas-&gt;SGLT-2 inhibitors-&gt;Biguanides|GLP-1 agonists-&gt;GLP-1 agonists"/>
  </r>
  <r>
    <s v="nbjtAbcXBGQ"/>
    <x v="30"/>
    <s v="Pacific peoples"/>
    <s v="Biguanides"/>
    <x v="0"/>
    <d v="2025-11-29T00:00:00"/>
    <s v="Biguanides"/>
  </r>
  <r>
    <s v="NEs8KNIg9PU"/>
    <x v="30"/>
    <s v="Asian"/>
    <s v="Insulin aspart|Insulin isophane"/>
    <x v="1"/>
    <d v="2021-10-11T00:00:00"/>
    <s v="Insulin aspart|Insulin isophane-&gt;Biguanides"/>
  </r>
  <r>
    <s v="NfA9aqccy4s"/>
    <x v="30"/>
    <s v="Māori"/>
    <s v="Biguanides"/>
    <x v="0"/>
    <d v="2019-11-13T00:00:00"/>
    <s v="Biguanides"/>
  </r>
  <r>
    <s v="NiQ1rVUWEbY"/>
    <x v="30"/>
    <s v="Asian"/>
    <s v="Biguanides"/>
    <x v="0"/>
    <d v="2022-05-24T00:00:00"/>
    <s v="Biguanides-&gt;DPP-4 inhibitors"/>
  </r>
  <r>
    <s v="NiCSNLX7KcQ"/>
    <x v="30"/>
    <s v="Other"/>
    <s v="Biguanides"/>
    <x v="0"/>
    <d v="2021-02-01T00:00:00"/>
    <s v="Biguanides"/>
  </r>
  <r>
    <s v="K5XQI51zDHE"/>
    <x v="30"/>
    <s v="Other"/>
    <s v="Biguanides"/>
    <x v="0"/>
    <d v="2020-03-17T00:00:00"/>
    <s v="Biguanides"/>
  </r>
  <r>
    <s v="k189xMWNOfw"/>
    <x v="30"/>
    <s v="Asian"/>
    <s v="Biguanides"/>
    <x v="0"/>
    <d v="2018-06-16T00:00:00"/>
    <s v="Biguanides"/>
  </r>
  <r>
    <s v="k5GCOSinzH6"/>
    <x v="30"/>
    <s v="Other"/>
    <s v="Biguanides"/>
    <x v="0"/>
    <d v="2012-06-20T00:00:00"/>
    <s v="Biguanides-&gt;Biguanides|Sulfonylureas-&gt;Insulin glargine-&gt;Biguanides|Insulin glargine|Sulfonylureas-&gt;DPP-4 inhibitors-&gt;DPP-4 inhibitors|Insulin glargine-&gt;SGLT-2 inhibitors-&gt;DPP-4 inhibitors|Insulin glargine|SGLT-2 inhibitors"/>
  </r>
  <r>
    <s v="N.2fLW9W8qU"/>
    <x v="30"/>
    <s v="Asian"/>
    <s v="Biguanides"/>
    <x v="0"/>
    <d v="2013-07-09T00:00:00"/>
    <s v="Biguanides-&gt;Biguanides|Sulfonylureas-&gt;Biguanides|DPP-4 inhibitors|Sulfonylureas"/>
  </r>
  <r>
    <s v="n0DceKDopIY"/>
    <x v="30"/>
    <s v="Asian"/>
    <s v="Biguanides"/>
    <x v="0"/>
    <d v="2016-04-08T00:00:00"/>
    <s v="Biguanides-&gt;Insulin aspart|Insulin isophane"/>
  </r>
  <r>
    <s v="n16eAP4CJlU"/>
    <x v="30"/>
    <s v="Other"/>
    <s v="Biguanides"/>
    <x v="0"/>
    <d v="2025-07-25T00:00:00"/>
    <s v="Biguanides"/>
  </r>
  <r>
    <s v="jkxV9e4comc"/>
    <x v="30"/>
    <s v="Asian"/>
    <s v="Insulin isophane"/>
    <x v="1"/>
    <d v="2014-07-22T00:00:00"/>
    <s v="Insulin isophane-&gt;Biguanides"/>
  </r>
  <r>
    <s v="jHz/axy8DxA"/>
    <x v="30"/>
    <s v="Māori"/>
    <s v="Biguanides"/>
    <x v="0"/>
    <d v="2017-06-23T00:00:00"/>
    <s v="Biguanides-&gt;Sulfonylureas-&gt;Biguanides|Sulfonylureas-&gt;DPP-4 inhibitors|Sulfonylureas-&gt;Biguanides|GLP-1 agonists|Sulfonylureas-&gt;GLP-1 agonists"/>
  </r>
  <r>
    <s v="JJH/8Ml0Snc"/>
    <x v="30"/>
    <s v="Other"/>
    <s v="Biguanides"/>
    <x v="0"/>
    <d v="2020-08-20T00:00:00"/>
    <s v="Biguanides"/>
  </r>
  <r>
    <s v="jFab9cUHP.Y"/>
    <x v="30"/>
    <s v="Pacific peoples"/>
    <s v="Biguanides"/>
    <x v="0"/>
    <d v="2025-02-10T00:00:00"/>
    <s v="Biguanides"/>
  </r>
  <r>
    <s v="jFekVksodcU"/>
    <x v="30"/>
    <s v="Other"/>
    <s v="Biguanides"/>
    <x v="0"/>
    <d v="2013-11-19T00:00:00"/>
    <s v="Biguanides-&gt;Biguanides|Sulfonylureas-&gt;Biguanides|DPP-4 inhibitors|Sulfonylureas-&gt;DPP-4 inhibitors-&gt;DPP-4 inhibitors|Sulfonylureas-&gt;Sulfonylureas-&gt;SGLT-2 inhibitors-&gt;SGLT-2 inhibitors|Sulfonylureas-&gt;Biguanides|GLP-1 agonists|Sulfonylureas-&gt;GLP-1 agonists-&gt;Thiazolidinedione-&gt;SGLT-2 inhibitors|Sulfonylureas|Thiazolidinedione-&gt;Insulin glargine|SGLT-2 inhibitors|Sulfonylureas-&gt;Insulin glargine|SGLT-2 inhibitors-&gt;Insulin glargine-&gt;Insulin glargine|Sulfonylureas"/>
  </r>
  <r>
    <s v="GMCWgN0Toeg"/>
    <x v="30"/>
    <s v="Pacific peoples"/>
    <s v="Biguanides"/>
    <x v="0"/>
    <d v="2018-03-05T00:00:00"/>
    <s v="Biguanides-&gt;Biguanides|Insulin aspart|Insulin isophane-&gt;Insulin aspart|Insulin isophane-&gt;Biguanides|SGLT-2 inhibitors-&gt;Biguanides|DPP-4 inhibitors-&gt;DPP-4 inhibitors-&gt;SGLT-2 inhibitors-&gt;DPP-4 inhibitors|SGLT-2 inhibitors-&gt;GLP-1 agonists"/>
  </r>
  <r>
    <s v="K/dWKbsVEjc"/>
    <x v="30"/>
    <s v="Asian"/>
    <s v="Biguanides"/>
    <x v="0"/>
    <d v="2023-12-18T00:00:00"/>
    <s v="Biguanides"/>
  </r>
  <r>
    <s v="k/tbLBQAvHM"/>
    <x v="30"/>
    <s v="Other"/>
    <s v="Biguanides"/>
    <x v="0"/>
    <d v="2011-02-08T00:00:00"/>
    <s v="Biguanides-&gt;Insulin aspart|Insulin isophane-&gt;Biguanides|Insulin isophane-&gt;Insulin isophane"/>
  </r>
  <r>
    <s v="jXn3LYHye4g"/>
    <x v="30"/>
    <s v="Māori"/>
    <s v="Biguanides"/>
    <x v="0"/>
    <d v="2016-10-21T00:00:00"/>
    <s v="Biguanides"/>
  </r>
  <r>
    <s v="JWs3Sh5MtTw"/>
    <x v="30"/>
    <s v="Other"/>
    <s v="Biguanides"/>
    <x v="0"/>
    <d v="2018-01-09T00:00:00"/>
    <s v="Biguanides"/>
  </r>
  <r>
    <s v="JWy0CAptQro"/>
    <x v="30"/>
    <s v="Asian"/>
    <s v="Biguanides"/>
    <x v="0"/>
    <d v="2019-02-05T00:00:00"/>
    <s v="Biguanides"/>
  </r>
  <r>
    <s v="jx/yvkODbHc"/>
    <x v="30"/>
    <s v="Other"/>
    <s v="Biguanides"/>
    <x v="0"/>
    <d v="2022-11-24T00:00:00"/>
    <s v="Biguanides-&gt;Insulin isophane-&gt;Insulin aspart-&gt;Insulin aspart|Insulin isophane"/>
  </r>
  <r>
    <s v="jRKkVJZXXXU"/>
    <x v="30"/>
    <s v="Other"/>
    <s v="Biguanides"/>
    <x v="0"/>
    <d v="2024-07-22T00:00:00"/>
    <s v="Biguanides-&gt;Insulin isophane-&gt;Biguanides|Insulin isophane"/>
  </r>
  <r>
    <s v="CnmMS7nI6X2"/>
    <x v="30"/>
    <s v="Pacific peoples"/>
    <s v="Biguanides|DPP-4 inhibitors"/>
    <x v="0"/>
    <d v="2025-10-17T00:00:00"/>
    <s v="Biguanides|DPP-4 inhibitors"/>
  </r>
  <r>
    <s v="cMJZKx8UuGQ"/>
    <x v="30"/>
    <s v="Asian"/>
    <s v="Biguanides|Sulfonylureas"/>
    <x v="0"/>
    <d v="2019-02-03T00:00:00"/>
    <s v="Biguanides|Sulfonylureas-&gt;Insulin glargine-&gt;Biguanides|Insulin glargine|Sulfonylureas-&gt;Biguanides-&gt;SGLT-2 inhibitors-&gt;SGLT-2 inhibitors|Sulfonylureas-&gt;DPP-4 inhibitors|SGLT-2 inhibitors-&gt;DPP-4 inhibitors|SGLT-2 inhibitors|Sulfonylureas"/>
  </r>
  <r>
    <s v="ckH0gzgwMHY"/>
    <x v="30"/>
    <s v="Pacific peoples"/>
    <s v="Biguanides"/>
    <x v="0"/>
    <d v="2020-09-07T00:00:00"/>
    <s v="Biguanides-&gt;Biguanides|SGLT-2 inhibitors-&gt;SGLT-2 inhibitors"/>
  </r>
  <r>
    <s v="CP2fGyTwlIc"/>
    <x v="30"/>
    <s v="Other"/>
    <s v="Insulin isophane|Insulin lispro"/>
    <x v="1"/>
    <d v="2016-10-03T00:00:00"/>
    <s v="Insulin isophane|Insulin lispro-&gt;Insulin isophane-&gt;Insulin aspart|Insulin isophane-&gt;Insulin aspart-&gt;Biguanides-&gt;SGLT-2 inhibitors-&gt;DPP-4 inhibitors|SGLT-2 inhibitors"/>
  </r>
  <r>
    <s v="CSAp0YFbLZ6"/>
    <x v="30"/>
    <s v="Other"/>
    <s v="Biguanides"/>
    <x v="0"/>
    <d v="2021-09-02T00:00:00"/>
    <s v="Biguanides"/>
  </r>
  <r>
    <s v="cY1Y4LRf51I"/>
    <x v="30"/>
    <s v="Pacific peoples"/>
    <s v="DPP-4 inhibitors|Insulin glargine"/>
    <x v="0"/>
    <d v="2024-03-23T00:00:00"/>
    <s v="DPP-4 inhibitors|Insulin glargine-&gt;DPP-4 inhibitors|SGLT-2 inhibitors"/>
  </r>
  <r>
    <s v="Cx/WNTuYgW."/>
    <x v="30"/>
    <s v="Pacific peoples"/>
    <s v="Biguanides"/>
    <x v="0"/>
    <d v="2018-08-02T00:00:00"/>
    <s v="Biguanides"/>
  </r>
  <r>
    <s v="cx1Fd38Gjwo"/>
    <x v="30"/>
    <s v="Pacific peoples"/>
    <s v="Biguanides"/>
    <x v="0"/>
    <d v="2021-07-07T00:00:00"/>
    <s v="Biguanides-&gt;SGLT-2 inhibitors"/>
  </r>
  <r>
    <s v="fTQiFxgoSUs"/>
    <x v="30"/>
    <s v="Other"/>
    <s v="Biguanides|Insulin aspart|Insulin isophane"/>
    <x v="0"/>
    <d v="2015-12-17T00:00:00"/>
    <s v="Biguanides|Insulin aspart|Insulin isophane-&gt;DPP-4 inhibitors"/>
  </r>
  <r>
    <s v="ftXJ0iN/Wxg"/>
    <x v="30"/>
    <s v="Asian"/>
    <s v="Biguanides"/>
    <x v="0"/>
    <d v="2021-03-18T00:00:00"/>
    <s v="Biguanides-&gt;DPP-4 inhibitors"/>
  </r>
  <r>
    <s v="fsQ1gXI21QE"/>
    <x v="30"/>
    <s v="Other"/>
    <s v="Biguanides"/>
    <x v="0"/>
    <d v="2025-07-30T00:00:00"/>
    <s v="Biguanides"/>
  </r>
  <r>
    <s v="gL3mx891asA"/>
    <x v="30"/>
    <s v="Pacific peoples"/>
    <s v="Biguanides"/>
    <x v="0"/>
    <d v="2024-05-30T00:00:00"/>
    <s v="Biguanides"/>
  </r>
  <r>
    <s v="Gl9KAqHX9z2"/>
    <x v="30"/>
    <s v="Māori"/>
    <s v="Biguanides"/>
    <x v="0"/>
    <d v="2024-10-24T00:00:00"/>
    <s v="Biguanides"/>
  </r>
  <r>
    <s v="Gj9ZusBSvCo"/>
    <x v="30"/>
    <s v="Pacific peoples"/>
    <s v="Biguanides"/>
    <x v="0"/>
    <d v="2024-11-27T00:00:00"/>
    <s v="Biguanides"/>
  </r>
  <r>
    <s v="gKQbwFX83ls"/>
    <x v="30"/>
    <s v="Asian"/>
    <s v="Biguanides"/>
    <x v="0"/>
    <d v="2011-04-28T00:00:00"/>
    <s v="Biguanides-&gt;Sulfonylureas-&gt;Biguanides|Sulfonylureas-&gt;DPP-4 inhibitors-&gt;SGLT-2 inhibitors"/>
  </r>
  <r>
    <s v="GKMS6VSS9NE"/>
    <x v="30"/>
    <s v="Asian"/>
    <s v="Biguanides"/>
    <x v="0"/>
    <d v="2020-04-14T00:00:00"/>
    <s v="Biguanides-&gt;DPP-4 inhibitors"/>
  </r>
  <r>
    <s v="gJkvIYJlOsc"/>
    <x v="30"/>
    <s v="Māori"/>
    <s v="Biguanides"/>
    <x v="0"/>
    <d v="2025-06-26T00:00:00"/>
    <s v="Biguanides"/>
  </r>
  <r>
    <s v="Gccn5eSOTOw"/>
    <x v="30"/>
    <s v="Māori"/>
    <s v="Biguanides"/>
    <x v="0"/>
    <d v="2024-07-18T00:00:00"/>
    <s v="Biguanides"/>
  </r>
  <r>
    <s v="gfmLOPmmxb6"/>
    <x v="30"/>
    <s v="Pacific peoples"/>
    <s v="Biguanides"/>
    <x v="0"/>
    <d v="2023-01-30T00:00:00"/>
    <s v="Biguanides-&gt;Insulin isophane"/>
  </r>
  <r>
    <s v="G30s.x5H7qA"/>
    <x v="30"/>
    <s v="Māori"/>
    <s v="Biguanides"/>
    <x v="0"/>
    <d v="2013-04-10T00:00:00"/>
    <s v="Biguanides"/>
  </r>
  <r>
    <s v="G460cy8y6KU"/>
    <x v="30"/>
    <s v="Other"/>
    <s v="Biguanides"/>
    <x v="0"/>
    <d v="2012-06-07T00:00:00"/>
    <s v="Biguanides-&gt;DPP-4 inhibitors"/>
  </r>
  <r>
    <s v="g5NLsLASCD6"/>
    <x v="30"/>
    <s v="Other"/>
    <s v="Biguanides|Insulin isophane"/>
    <x v="0"/>
    <d v="2016-09-07T00:00:00"/>
    <s v="Biguanides|Insulin isophane-&gt;Insulin isophane-&gt;Insulin aspart|Insulin isophane"/>
  </r>
  <r>
    <s v="G/SohamcydU"/>
    <x v="30"/>
    <s v="Other"/>
    <s v="Biguanides"/>
    <x v="0"/>
    <d v="2012-11-20T00:00:00"/>
    <s v="Biguanides"/>
  </r>
  <r>
    <s v="G.zdEnJbWoU"/>
    <x v="30"/>
    <s v="Asian"/>
    <s v="Biguanides"/>
    <x v="0"/>
    <d v="2013-11-13T00:00:00"/>
    <s v="Biguanides-&gt;Biguanides|Insulin aspart-&gt;Insulin aspart"/>
  </r>
  <r>
    <s v="g0U60mBYH/k"/>
    <x v="30"/>
    <s v="Māori"/>
    <s v="Biguanides"/>
    <x v="0"/>
    <d v="2011-03-29T00:00:00"/>
    <s v="Biguanides"/>
  </r>
  <r>
    <s v="G0Vauciy//Q"/>
    <x v="30"/>
    <s v="Other"/>
    <s v="Biguanides"/>
    <x v="0"/>
    <d v="2021-09-24T00:00:00"/>
    <s v="Biguanides"/>
  </r>
  <r>
    <s v="FX/HSQITLrI"/>
    <x v="30"/>
    <s v="Pacific peoples"/>
    <s v="Biguanides"/>
    <x v="0"/>
    <d v="2024-07-05T00:00:00"/>
    <s v="Biguanides"/>
  </r>
  <r>
    <s v="fXxzB2.5tnQ"/>
    <x v="30"/>
    <s v="Asian"/>
    <s v="Biguanides"/>
    <x v="0"/>
    <d v="2011-02-07T00:00:00"/>
    <s v="Biguanides"/>
  </r>
  <r>
    <s v="FUuDhXD/Nhw"/>
    <x v="30"/>
    <s v="Other"/>
    <s v="Biguanides"/>
    <x v="0"/>
    <d v="2024-10-23T00:00:00"/>
    <s v="Biguanides"/>
  </r>
  <r>
    <s v="A4TI7IZh4rQ"/>
    <x v="30"/>
    <s v="Asian"/>
    <s v="Biguanides"/>
    <x v="0"/>
    <d v="2023-11-07T00:00:00"/>
    <s v="Biguanides"/>
  </r>
  <r>
    <s v="a53vO301B9c"/>
    <x v="30"/>
    <s v="Māori"/>
    <s v="Biguanides"/>
    <x v="0"/>
    <d v="2019-08-16T00:00:00"/>
    <s v="Biguanides"/>
  </r>
  <r>
    <s v="aABKU9WhDRU"/>
    <x v="30"/>
    <s v="Other"/>
    <s v="Biguanides"/>
    <x v="0"/>
    <d v="2018-10-01T00:00:00"/>
    <s v="Biguanides"/>
  </r>
  <r>
    <s v="a9/cEaxnOiM"/>
    <x v="30"/>
    <s v="Asian"/>
    <s v="Biguanides"/>
    <x v="0"/>
    <d v="2018-05-22T00:00:00"/>
    <s v="Biguanides-&gt;DPP-4 inhibitors-&gt;DPP-4 inhibitors|SGLT-2 inhibitors"/>
  </r>
  <r>
    <s v="a65kFLs3/Zg"/>
    <x v="30"/>
    <s v="Asian"/>
    <s v="Biguanides"/>
    <x v="0"/>
    <d v="2025-01-14T00:00:00"/>
    <s v="Biguanides"/>
  </r>
  <r>
    <s v="a7f9XaakCYU"/>
    <x v="30"/>
    <s v="Other"/>
    <s v="Biguanides"/>
    <x v="0"/>
    <d v="2022-11-09T00:00:00"/>
    <s v="Biguanides"/>
  </r>
  <r>
    <s v="aaYv2CONUN6"/>
    <x v="30"/>
    <s v="Other"/>
    <s v="Biguanides"/>
    <x v="0"/>
    <d v="2018-08-28T00:00:00"/>
    <s v="Biguanides"/>
  </r>
  <r>
    <s v="AdnZsnPV2d."/>
    <x v="30"/>
    <s v="Pacific peoples"/>
    <s v="Biguanides|Insulin isophane"/>
    <x v="0"/>
    <d v="2025-05-12T00:00:00"/>
    <s v="Biguanides|Insulin isophane-&gt;Insulin aspart-&gt;Insulin isophane-&gt;Insulin aspart|Insulin isophane"/>
  </r>
  <r>
    <s v="aDFi6c0yOg."/>
    <x v="30"/>
    <s v="Māori"/>
    <s v="Biguanides"/>
    <x v="0"/>
    <d v="2018-06-12T00:00:00"/>
    <s v="Biguanides"/>
  </r>
  <r>
    <s v="aeAgtM91H6Y"/>
    <x v="30"/>
    <s v="Pacific peoples"/>
    <s v="Biguanides"/>
    <x v="0"/>
    <d v="2024-10-31T00:00:00"/>
    <s v="Biguanides-&gt;SGLT-2 inhibitors"/>
  </r>
  <r>
    <s v="CElhPHj524c"/>
    <x v="30"/>
    <s v="Other"/>
    <s v="Biguanides|Insulin isophane with insulin neutral"/>
    <x v="0"/>
    <d v="2015-08-18T00:00:00"/>
    <s v="Biguanides|Insulin isophane with insulin neutral-&gt;Insulin isophane with insulin neutral-&gt;Biguanides-&gt;Sulfonylureas-&gt;SGLT-2 inhibitors-&gt;GLP-1 agonists|Sulfonylureas-&gt;DPP-4 inhibitors-&gt;DPP-4 inhibitors|Sulfonylureas"/>
  </r>
  <r>
    <s v="AI07736y8yA"/>
    <x v="30"/>
    <s v="Other"/>
    <s v="Biguanides"/>
    <x v="0"/>
    <d v="2025-04-10T00:00:00"/>
    <s v="Biguanides-&gt;Insulin isophane"/>
  </r>
  <r>
    <s v="CbG/nEzY4/w"/>
    <x v="30"/>
    <s v="Other"/>
    <s v="Biguanides"/>
    <x v="0"/>
    <d v="2018-11-30T00:00:00"/>
    <s v="Biguanides-&gt;Biguanides|Sulfonylureas-&gt;Insulin glargine-&gt;Sulfonylureas-&gt;Insulin glargine|Sulfonylureas-&gt;Insulin aspart-&gt;Insulin aspart|Insulin glargine"/>
  </r>
  <r>
    <s v="CcRPSFAd0F6"/>
    <x v="30"/>
    <s v="Asian"/>
    <s v="Insulin isophane"/>
    <x v="1"/>
    <d v="2015-06-02T00:00:00"/>
    <s v="Insulin isophane-&gt;Insulin aspart|Insulin isophane-&gt;Insulin glargine-&gt;Insulin aspart|Insulin glargine-&gt;Insulin aspart-&gt;Biguanides"/>
  </r>
  <r>
    <s v="cbXQKWMmb5M"/>
    <x v="30"/>
    <s v="Pacific peoples"/>
    <s v="Biguanides"/>
    <x v="0"/>
    <d v="2025-02-27T00:00:00"/>
    <s v="Biguanides"/>
  </r>
  <r>
    <s v="aHMYPkPSKj6"/>
    <x v="30"/>
    <s v="Other"/>
    <s v="Biguanides"/>
    <x v="0"/>
    <d v="2022-02-03T00:00:00"/>
    <s v="Biguanides"/>
  </r>
  <r>
    <s v="3dw3jd7qu6Q"/>
    <x v="30"/>
    <s v="Māori"/>
    <s v="Biguanides"/>
    <x v="0"/>
    <d v="2021-06-16T00:00:00"/>
    <s v="Biguanides-&gt;Insulin glargine"/>
  </r>
  <r>
    <s v="33SH5P1RX.Y"/>
    <x v="30"/>
    <s v="Māori"/>
    <s v="Biguanides"/>
    <x v="0"/>
    <d v="2015-12-17T00:00:00"/>
    <s v="Biguanides-&gt;Biguanides|Sulfonylureas-&gt;Sulfonylureas-&gt;Biguanides|DPP-4 inhibitors-&gt;DPP-4 inhibitors-&gt;Biguanides|DPP-4 inhibitors|Sulfonylureas-&gt;DPP-4 inhibitors|Sulfonylureas-&gt;Insulin glargine-&gt;DPP-4 inhibitors|Insulin glargine|Sulfonylureas-&gt;DPP-4 inhibitors|Insulin glargine-&gt;DPP-4 inhibitors|Insulin glargine|SGLT-2 inhibitors|Sulfonylureas-&gt;DPP-4 inhibitors|GLP-1 agonists|Insulin glargine-&gt;DPP-4 inhibitors|GLP-1 agonists|Insulin glargine|Sulfonylureas-&gt;Biguanides|GLP-1 agonists|Insulin glargine|Sulfonylureas-&gt;GLP-1 agonists|Insulin glargine-&gt;GLP-1 agonists-&gt;Biguanides|Insulin glargine|Sulfonylureas"/>
  </r>
  <r>
    <s v="3kNodb.Vmd6"/>
    <x v="30"/>
    <s v="Pacific peoples"/>
    <s v="Biguanides"/>
    <x v="0"/>
    <d v="2021-07-31T00:00:00"/>
    <s v="Biguanides-&gt;Insulin glargine-&gt;Biguanides|Insulin glargine-&gt;Insulin aspart-&gt;Biguanides|Insulin aspart-&gt;Insulin aspart|SGLT-2 inhibitors-&gt;Insulin glargine|SGLT-2 inhibitors-&gt;DPP-4 inhibitors|Insulin glargine-&gt;SGLT-2 inhibitors-&gt;Insulin glargine|SGLT-2 inhibitors|Sulfonylureas-&gt;DPP-4 inhibitors|SGLT-2 inhibitors|Sulfonylureas"/>
  </r>
  <r>
    <s v="3koUFiyaQqg"/>
    <x v="30"/>
    <s v="Māori"/>
    <s v="Biguanides"/>
    <x v="0"/>
    <d v="2025-10-29T00:00:00"/>
    <s v="Biguanides"/>
  </r>
  <r>
    <s v="9DDOZ6bxzMM"/>
    <x v="30"/>
    <s v="Asian"/>
    <s v="Biguanides"/>
    <x v="0"/>
    <d v="2025-05-01T00:00:00"/>
    <s v="Biguanides"/>
  </r>
  <r>
    <s v="9K67xZrWRHY"/>
    <x v="30"/>
    <s v="Other"/>
    <s v="Biguanides"/>
    <x v="0"/>
    <d v="2017-03-04T00:00:00"/>
    <s v="Biguanides"/>
  </r>
  <r>
    <s v="9ioFP38oQDQ"/>
    <x v="30"/>
    <s v="Other"/>
    <s v="Biguanides"/>
    <x v="0"/>
    <d v="2023-05-11T00:00:00"/>
    <s v="Biguanides"/>
  </r>
  <r>
    <s v="9xDDfOs7xnU"/>
    <x v="30"/>
    <s v="Other"/>
    <s v="Biguanides"/>
    <x v="0"/>
    <d v="2023-04-06T00:00:00"/>
    <s v="Biguanides-&gt;Biguanides|SGLT-2 inhibitors-&gt;DPP-4 inhibitors-&gt;Biguanides|DPP-4 inhibitors|SGLT-2 inhibitors-&gt;DPP-4 inhibitors|SGLT-2 inhibitors"/>
  </r>
  <r>
    <s v="9UUeF1Ln4f2"/>
    <x v="30"/>
    <s v="Other"/>
    <s v="Biguanides"/>
    <x v="0"/>
    <d v="2017-05-25T00:00:00"/>
    <s v="Biguanides"/>
  </r>
  <r>
    <s v="9UuO4batpw6"/>
    <x v="30"/>
    <s v="Asian"/>
    <s v="Biguanides"/>
    <x v="0"/>
    <d v="2018-01-16T00:00:00"/>
    <s v="Biguanides"/>
  </r>
  <r>
    <s v="9Ta9x.Ti.bI"/>
    <x v="30"/>
    <s v="Asian"/>
    <s v="Biguanides"/>
    <x v="0"/>
    <d v="2018-05-17T00:00:00"/>
    <s v="Biguanides"/>
  </r>
  <r>
    <s v="2UeDTSuTgUQ"/>
    <x v="30"/>
    <s v="Pacific peoples"/>
    <s v="Biguanides"/>
    <x v="0"/>
    <d v="2015-06-17T00:00:00"/>
    <s v="Biguanides"/>
  </r>
  <r>
    <s v="2ThoysJnTVg"/>
    <x v="30"/>
    <s v="Pacific peoples"/>
    <s v="Biguanides"/>
    <x v="0"/>
    <d v="2023-01-05T00:00:00"/>
    <s v="Biguanides-&gt;SGLT-2 inhibitors-&gt;DPP-4 inhibitors|SGLT-2 inhibitors"/>
  </r>
  <r>
    <s v="3/5n5KQIjjo"/>
    <x v="30"/>
    <s v="Other"/>
    <s v="Biguanides"/>
    <x v="0"/>
    <d v="2021-04-30T00:00:00"/>
    <s v="Biguanides"/>
  </r>
  <r>
    <s v="2XpJkDELXcQ"/>
    <x v="30"/>
    <s v="Asian"/>
    <s v="Insulin isophane"/>
    <x v="1"/>
    <d v="2013-03-21T00:00:00"/>
    <s v="Insulin isophane-&gt;Biguanides"/>
  </r>
  <r>
    <s v="2oRgpCaJ8mI"/>
    <x v="30"/>
    <s v="Other"/>
    <s v="Biguanides"/>
    <x v="0"/>
    <d v="2016-08-08T00:00:00"/>
    <s v="Biguanides"/>
  </r>
  <r>
    <s v="2kR8hd8aN/k"/>
    <x v="30"/>
    <s v="Asian"/>
    <s v="Biguanides"/>
    <x v="0"/>
    <d v="2023-02-14T00:00:00"/>
    <s v="Biguanides"/>
  </r>
  <r>
    <s v="2lnjXyfvUAs"/>
    <x v="30"/>
    <s v="Pacific peoples"/>
    <s v="Biguanides"/>
    <x v="0"/>
    <d v="2025-11-24T00:00:00"/>
    <s v="Biguanides"/>
  </r>
  <r>
    <s v="20H6PWZSUHc"/>
    <x v="30"/>
    <s v="Asian"/>
    <s v="Biguanides"/>
    <x v="0"/>
    <d v="2012-04-05T00:00:00"/>
    <s v="Biguanides"/>
  </r>
  <r>
    <s v="zKg6jG5CtFA"/>
    <x v="30"/>
    <s v="Māori"/>
    <s v="Biguanides"/>
    <x v="0"/>
    <d v="2022-02-19T00:00:00"/>
    <s v="Biguanides"/>
  </r>
  <r>
    <s v="z8qj3b8ZvrU"/>
    <x v="30"/>
    <s v="Asian"/>
    <s v="Biguanides|Insulin aspart|Insulin isophane"/>
    <x v="0"/>
    <d v="2022-09-19T00:00:00"/>
    <s v="Biguanides|Insulin aspart|Insulin isophane-&gt;Insulin aspart|Insulin isophane"/>
  </r>
  <r>
    <s v="zELx1/lSDWc"/>
    <x v="30"/>
    <s v="Pacific peoples"/>
    <s v="DPP-4 inhibitors|SGLT-2 inhibitors"/>
    <x v="0"/>
    <d v="2024-06-18T00:00:00"/>
    <s v="DPP-4 inhibitors|SGLT-2 inhibitors-&gt;DPP-4 inhibitors"/>
  </r>
  <r>
    <s v="ZfaLOQmn8iU"/>
    <x v="30"/>
    <s v="Māori"/>
    <s v="Biguanides|Insulin aspart|Insulin glargine"/>
    <x v="0"/>
    <d v="2017-09-16T00:00:00"/>
    <s v="Biguanides|Insulin aspart|Insulin glargine-&gt;Biguanides|Insulin glargine-&gt;Insulin glargine-&gt;Biguanides-&gt;DPP-4 inhibitors-&gt;Biguanides|DPP-4 inhibitors-&gt;SGLT-2 inhibitors"/>
  </r>
  <r>
    <s v="zg8BMuEzlGo"/>
    <x v="30"/>
    <s v="Asian"/>
    <s v="Biguanides"/>
    <x v="0"/>
    <d v="2013-12-27T00:00:00"/>
    <s v="Biguanides"/>
  </r>
  <r>
    <s v="zIeR5TTha0c"/>
    <x v="30"/>
    <s v="Asian"/>
    <s v="Biguanides|DPP-4 inhibitors"/>
    <x v="0"/>
    <d v="2023-11-30T00:00:00"/>
    <s v="Biguanides|DPP-4 inhibitors-&gt;DPP-4 inhibitors-&gt;Biguanides"/>
  </r>
  <r>
    <s v="Zg21vvqYeKw"/>
    <x v="30"/>
    <s v="Asian"/>
    <s v="Biguanides"/>
    <x v="0"/>
    <d v="2012-05-18T00:00:00"/>
    <s v="Biguanides"/>
  </r>
  <r>
    <s v="zgSgofcnxtM"/>
    <x v="30"/>
    <s v="Māori"/>
    <s v="Biguanides"/>
    <x v="0"/>
    <d v="2022-02-24T00:00:00"/>
    <s v="Biguanides"/>
  </r>
  <r>
    <s v="zhEHt8rWejk"/>
    <x v="30"/>
    <s v="Pacific peoples"/>
    <s v="Insulin lispro"/>
    <x v="1"/>
    <d v="2011-05-09T00:00:00"/>
    <s v="Insulin lispro-&gt;Biguanides-&gt;Biguanides|Insulin lispro-&gt;Sulfonylureas-&gt;Insulin isophane|Sulfonylureas-&gt;Insulin aspart-&gt;GLP-1 agonists-&gt;GLP-1 agonists|Insulin aspart-&gt;Biguanides|GLP-1 agonists|Insulin aspart-&gt;Biguanides|GLP-1 agonists-&gt;Biguanides|Insulin aspart"/>
  </r>
  <r>
    <s v="Z51kBOFUHXw"/>
    <x v="30"/>
    <s v="Pacific peoples"/>
    <s v="Biguanides"/>
    <x v="0"/>
    <d v="2022-02-09T00:00:00"/>
    <s v="Biguanides-&gt;Insulin isophane-&gt;Insulin aspart"/>
  </r>
  <r>
    <s v="z2iNzx5f.QY"/>
    <x v="30"/>
    <s v="Pacific peoples"/>
    <s v="Biguanides|Insulin glargine"/>
    <x v="0"/>
    <d v="2022-12-23T00:00:00"/>
    <s v="Biguanides|Insulin glargine-&gt;Insulin glargine-&gt;Biguanides-&gt;DPP-4 inhibitors-&gt;Biguanides|DPP-4 inhibitors"/>
  </r>
  <r>
    <s v="Z1DuEBJife."/>
    <x v="30"/>
    <s v="Other"/>
    <s v="Biguanides"/>
    <x v="0"/>
    <d v="2023-11-22T00:00:00"/>
    <s v="Biguanides"/>
  </r>
  <r>
    <s v="Z2RPFRcla4g"/>
    <x v="30"/>
    <s v="Pacific peoples"/>
    <s v="Biguanides"/>
    <x v="0"/>
    <d v="2020-06-23T00:00:00"/>
    <s v="Biguanides-&gt;DPP-4 inhibitors-&gt;DPP-4 inhibitors|SGLT-2 inhibitors-&gt;GLP-1 agonists-&gt;DPP-4 inhibitors|GLP-1 agonists-&gt;SGLT-2 inhibitors-&gt;Biguanides|GLP-1 agonists-&gt;GLP-1 agonists|Insulin glargine-&gt;Biguanides|GLP-1 agonists|Insulin glargine"/>
  </r>
  <r>
    <s v="z1m0p1nZ0e6"/>
    <x v="30"/>
    <s v="Asian"/>
    <s v="Biguanides|Sulfonylureas"/>
    <x v="0"/>
    <d v="2017-06-14T00:00:00"/>
    <s v="Biguanides|Sulfonylureas-&gt;Insulin glargine-&gt;Biguanides|Insulin glargine|Sulfonylureas-&gt;Biguanides|Insulin glargine-&gt;DPP-4 inhibitors|Insulin glargine|Sulfonylureas-&gt;DPP-4 inhibitors|Sulfonylureas"/>
  </r>
  <r>
    <s v="z1mcLGmmOOQ"/>
    <x v="30"/>
    <s v="Other"/>
    <s v="Biguanides"/>
    <x v="0"/>
    <d v="2017-10-09T00:00:00"/>
    <s v="Biguanides"/>
  </r>
  <r>
    <s v="YTfzPHFjBzs"/>
    <x v="30"/>
    <s v="Pacific peoples"/>
    <s v="Biguanides"/>
    <x v="0"/>
    <d v="2012-02-08T00:00:00"/>
    <s v="Biguanides-&gt;Biguanides|Insulin isophane-&gt;Insulin isophane-&gt;SGLT-2 inhibitors-&gt;Biguanides|SGLT-2 inhibitors-&gt;DPP-4 inhibitors-&gt;DPP-4 inhibitors|SGLT-2 inhibitors"/>
  </r>
  <r>
    <s v="f89xZzU3OwE"/>
    <x v="30"/>
    <s v="Māori"/>
    <s v="Biguanides"/>
    <x v="0"/>
    <d v="2019-08-30T00:00:00"/>
    <s v="Biguanides"/>
  </r>
  <r>
    <s v="ezegKAq7Gzc"/>
    <x v="30"/>
    <s v="Other"/>
    <s v="Biguanides"/>
    <x v="0"/>
    <d v="2017-08-30T00:00:00"/>
    <s v="Biguanides"/>
  </r>
  <r>
    <s v="f.fnrTI.QJg"/>
    <x v="30"/>
    <s v="Pacific peoples"/>
    <s v="Biguanides|Insulin isophane"/>
    <x v="0"/>
    <d v="2019-09-17T00:00:00"/>
    <s v="Biguanides|Insulin isophane-&gt;Biguanides-&gt;Insulin isophane"/>
  </r>
  <r>
    <s v="f/2umTqiHJo"/>
    <x v="30"/>
    <s v="Asian"/>
    <s v="Biguanides"/>
    <x v="0"/>
    <d v="2016-06-21T00:00:00"/>
    <s v="Biguanides-&gt;Biguanides|Sulfonylureas-&gt;DPP-4 inhibitors-&gt;DPP-4 inhibitors|Sulfonylureas-&gt;Biguanides|DPP-4 inhibitors-&gt;Biguanides|DPP-4 inhibitors|Sulfonylureas-&gt;DPP-4 inhibitors|Insulin glargine|SGLT-2 inhibitors-&gt;Insulin glargine-&gt;Biguanides|DPP-4 inhibitors|Insulin glargine|Sulfonylureas-&gt;DPP-4 inhibitors|Insulin glargine"/>
  </r>
  <r>
    <s v="exNdu5wikLA"/>
    <x v="30"/>
    <s v="Pacific peoples"/>
    <s v="Biguanides"/>
    <x v="0"/>
    <d v="2019-10-07T00:00:00"/>
    <s v="Biguanides"/>
  </r>
  <r>
    <s v="EycAu8gW.a6"/>
    <x v="30"/>
    <s v="Māori"/>
    <s v="Insulin isophane"/>
    <x v="1"/>
    <d v="2019-12-16T00:00:00"/>
    <s v="Insulin isophane-&gt;Biguanides-&gt;DPP-4 inhibitors-&gt;DPP-4 inhibitors|SGLT-2 inhibitors-&gt;Insulin glargine-&gt;DPP-4 inhibitors|Insulin aspart|SGLT-2 inhibitors-&gt;SGLT-2 inhibitors-&gt;DPP-4 inhibitors|Insulin aspart|Insulin glargine-&gt;DPP-4 inhibitors|Insulin aspart-&gt;Biguanides|GLP-1 agonists-&gt;GLP-1 agonists|Insulin aspart-&gt;Insulin aspart-&gt;GLP-1 agonists-&gt;Biguanides|GLP-1 agonists|Insulin aspart"/>
  </r>
  <r>
    <s v="EwjAPqLjBJc"/>
    <x v="30"/>
    <s v="Asian"/>
    <s v="Biguanides|DPP-4 inhibitors"/>
    <x v="0"/>
    <d v="2024-09-19T00:00:00"/>
    <s v="Biguanides|DPP-4 inhibitors-&gt;DPP-4 inhibitors"/>
  </r>
  <r>
    <s v="exmYEqDt6yc"/>
    <x v="30"/>
    <s v="Pacific peoples"/>
    <s v="Biguanides"/>
    <x v="0"/>
    <d v="2015-06-30T00:00:00"/>
    <s v="Biguanides-&gt;SGLT-2 inhibitors-&gt;Insulin glargine-&gt;Insulin glargine|SGLT-2 inhibitors"/>
  </r>
  <r>
    <s v="Fhn2M57cqXE"/>
    <x v="30"/>
    <s v="Pacific peoples"/>
    <s v="Biguanides"/>
    <x v="0"/>
    <d v="2023-02-28T00:00:00"/>
    <s v="Biguanides-&gt;SGLT-2 inhibitors-&gt;Insulin glargine-&gt;DPP-4 inhibitors|SGLT-2 inhibitors-&gt;DPP-4 inhibitors-&gt;GLP-1 agonists"/>
  </r>
  <r>
    <s v="fIoQ4kViKBQ"/>
    <x v="30"/>
    <s v="Pacific peoples"/>
    <s v="Biguanides"/>
    <x v="0"/>
    <d v="2023-02-28T00:00:00"/>
    <s v="Biguanides"/>
  </r>
  <r>
    <s v="FId8TRjCLkQ"/>
    <x v="30"/>
    <s v="Other"/>
    <s v="Biguanides"/>
    <x v="0"/>
    <d v="2012-12-05T00:00:00"/>
    <s v="Biguanides"/>
  </r>
  <r>
    <s v="FnGymXsCq1E"/>
    <x v="30"/>
    <s v="Other"/>
    <s v="Biguanides"/>
    <x v="0"/>
    <d v="2022-04-08T00:00:00"/>
    <s v="Biguanides"/>
  </r>
  <r>
    <s v="Fn0aT0Cj/HY"/>
    <x v="30"/>
    <s v="Asian"/>
    <s v="Biguanides"/>
    <x v="0"/>
    <d v="2020-08-20T00:00:00"/>
    <s v="Biguanides"/>
  </r>
  <r>
    <s v="fO/5EypPF.Q"/>
    <x v="30"/>
    <s v="Other"/>
    <s v="Biguanides"/>
    <x v="0"/>
    <d v="2024-10-07T00:00:00"/>
    <s v="Biguanides"/>
  </r>
  <r>
    <s v="FmB950AjcZ2"/>
    <x v="30"/>
    <s v="Māori"/>
    <s v="Biguanides"/>
    <x v="0"/>
    <d v="2020-09-10T00:00:00"/>
    <s v="Biguanides-&gt;Biguanides|DPP-4 inhibitors-&gt;Biguanides|SGLT-2 inhibitors|Sulfonylureas"/>
  </r>
  <r>
    <s v="FMcT.EflVP6"/>
    <x v="30"/>
    <s v="Māori"/>
    <s v="DPP-4 inhibitors|SGLT-2 inhibitors"/>
    <x v="0"/>
    <d v="2022-03-25T00:00:00"/>
    <s v="DPP-4 inhibitors|SGLT-2 inhibitors"/>
  </r>
  <r>
    <s v="FGbgOCnPJLs"/>
    <x v="30"/>
    <s v="Pacific peoples"/>
    <s v="Biguanides"/>
    <x v="0"/>
    <d v="2024-06-19T00:00:00"/>
    <s v="Biguanides"/>
  </r>
  <r>
    <s v="ff3r1KuD6t."/>
    <x v="30"/>
    <s v="Other"/>
    <s v="Biguanides"/>
    <x v="0"/>
    <d v="2013-07-26T00:00:00"/>
    <s v="Biguanides"/>
  </r>
  <r>
    <s v="bxSDGkr4cp6"/>
    <x v="30"/>
    <s v="Other"/>
    <s v="Biguanides"/>
    <x v="0"/>
    <d v="2022-04-05T00:00:00"/>
    <s v="Biguanides-&gt;Insulin aspart"/>
  </r>
  <r>
    <s v="c9sZpCBaW5Y"/>
    <x v="30"/>
    <s v="Māori"/>
    <s v="Biguanides"/>
    <x v="0"/>
    <d v="2013-12-17T00:00:00"/>
    <s v="Biguanides-&gt;Biguanides|Sulfonylureas-&gt;Biguanides|Sulfonylureas|Thiazolidinedione"/>
  </r>
  <r>
    <s v="bt3Cv85xuoI"/>
    <x v="30"/>
    <s v="Asian"/>
    <s v="Biguanides"/>
    <x v="0"/>
    <d v="2025-08-13T00:00:00"/>
    <s v="Biguanides"/>
  </r>
  <r>
    <s v="buGf.Ih9BCA"/>
    <x v="30"/>
    <s v="Other"/>
    <s v="Biguanides"/>
    <x v="0"/>
    <d v="2024-08-06T00:00:00"/>
    <s v="Biguanides"/>
  </r>
  <r>
    <s v="buhyKV5fcIg"/>
    <x v="30"/>
    <s v="Asian"/>
    <s v="Biguanides"/>
    <x v="0"/>
    <d v="2024-07-11T00:00:00"/>
    <s v="Biguanides"/>
  </r>
  <r>
    <s v="bo1bnnq1tA2"/>
    <x v="30"/>
    <s v="Pacific peoples"/>
    <s v="Biguanides"/>
    <x v="0"/>
    <d v="2011-04-05T00:00:00"/>
    <s v="Biguanides"/>
  </r>
  <r>
    <s v="BnA8YN4kuyU"/>
    <x v="30"/>
    <s v="Other"/>
    <s v="Biguanides"/>
    <x v="0"/>
    <d v="2021-03-25T00:00:00"/>
    <s v="Biguanides"/>
  </r>
  <r>
    <s v="BnlEN8M990E"/>
    <x v="30"/>
    <s v="Other"/>
    <s v="Biguanides|Insulin isophane"/>
    <x v="0"/>
    <d v="2019-12-18T00:00:00"/>
    <s v="Biguanides|Insulin isophane-&gt;Insulin isophane-&gt;Biguanides"/>
  </r>
  <r>
    <s v="BPSYMaWuKY2"/>
    <x v="30"/>
    <s v="Māori"/>
    <s v="Biguanides"/>
    <x v="0"/>
    <d v="2016-10-28T00:00:00"/>
    <s v="Biguanides-&gt;Biguanides|Insulin aspart|Insulin glargine-&gt;Insulin aspart|Insulin glargine-&gt;Insulin aspart-&gt;Insulin glargine"/>
  </r>
  <r>
    <s v="brEGMzwHhhQ"/>
    <x v="30"/>
    <s v="Asian"/>
    <s v="Biguanides"/>
    <x v="0"/>
    <d v="2020-11-13T00:00:00"/>
    <s v="Biguanides-&gt;DPP-4 inhibitors|Sulfonylureas-&gt;DPP-4 inhibitors"/>
  </r>
  <r>
    <s v="YMGQ105r2Eo"/>
    <x v="30"/>
    <s v="Other"/>
    <s v="Biguanides|Insulin aspart|Insulin isophane"/>
    <x v="0"/>
    <d v="2025-12-09T00:00:00"/>
    <s v="Biguanides|Insulin aspart|Insulin isophane"/>
  </r>
  <r>
    <s v="Yn2NmWs55VM"/>
    <x v="30"/>
    <s v="Other"/>
    <s v="Biguanides"/>
    <x v="0"/>
    <d v="2024-05-01T00:00:00"/>
    <s v="Biguanides"/>
  </r>
  <r>
    <s v="Yl1CBGG.tLA"/>
    <x v="30"/>
    <s v="Pacific peoples"/>
    <s v="Biguanides"/>
    <x v="0"/>
    <d v="2018-05-25T00:00:00"/>
    <s v="Biguanides"/>
  </r>
  <r>
    <s v="YP9IeWWveJk"/>
    <x v="30"/>
    <s v="Asian"/>
    <s v="Biguanides"/>
    <x v="0"/>
    <d v="2015-07-10T00:00:00"/>
    <s v="Biguanides"/>
  </r>
  <r>
    <s v="yjvgszAfbHw"/>
    <x v="30"/>
    <s v="Pacific peoples"/>
    <s v="Biguanides|GLP-1 agonists"/>
    <x v="0"/>
    <d v="2023-06-13T00:00:00"/>
    <s v="Biguanides|GLP-1 agonists-&gt;GLP-1 agonists-&gt;SGLT-2 inhibitors-&gt;Biguanides"/>
  </r>
  <r>
    <s v="ykXCsOmXylw"/>
    <x v="30"/>
    <s v="Other"/>
    <s v="Biguanides|Insulin aspart|Insulin isophane"/>
    <x v="0"/>
    <d v="2015-02-25T00:00:00"/>
    <s v="Biguanides|Insulin aspart|Insulin isophane-&gt;Biguanides|Insulin isophane-&gt;Sulfonylureas-&gt;Biguanides|Sulfonylureas-&gt;Insulin isophane-&gt;Insulin isophane|Sulfonylureas-&gt;DPP-4 inhibitors-&gt;DPP-4 inhibitors|SGLT-2 inhibitors"/>
  </r>
  <r>
    <s v="YkjsZBEeqf6"/>
    <x v="30"/>
    <s v="Māori"/>
    <s v="Biguanides|DPP-4 inhibitors"/>
    <x v="0"/>
    <d v="2024-04-24T00:00:00"/>
    <s v="Biguanides|DPP-4 inhibitors-&gt;DPP-4 inhibitors|Sulfonylureas-&gt;DPP-4 inhibitors-&gt;Biguanides|DPP-4 inhibitors|Sulfonylureas"/>
  </r>
  <r>
    <s v="YIjI8o90/og"/>
    <x v="30"/>
    <s v="Māori"/>
    <s v="Biguanides"/>
    <x v="0"/>
    <d v="2016-03-18T00:00:00"/>
    <s v="Biguanides"/>
  </r>
  <r>
    <s v="yF9VmfrE30U"/>
    <x v="30"/>
    <s v="Pacific peoples"/>
    <s v="Biguanides"/>
    <x v="0"/>
    <d v="2011-09-19T00:00:00"/>
    <s v="Biguanides-&gt;Sulfonylureas-&gt;Biguanides|Sulfonylureas-&gt;DPP-4 inhibitors-&gt;Biguanides|DPP-4 inhibitors-&gt;SGLT-2 inhibitors-&gt;Biguanides|GLP-1 agonists-&gt;GLP-1 agonists"/>
  </r>
  <r>
    <s v="03lsHzyUzxA"/>
    <x v="30"/>
    <s v="Māori"/>
    <s v="Biguanides"/>
    <x v="0"/>
    <d v="2022-10-07T00:00:00"/>
    <s v="Biguanides"/>
  </r>
  <r>
    <s v="0DrWh2nZo0."/>
    <x v="30"/>
    <s v="Other"/>
    <s v="Biguanides"/>
    <x v="0"/>
    <d v="2024-10-25T00:00:00"/>
    <s v="Biguanides-&gt;Insulin aspart"/>
  </r>
  <r>
    <s v="0hy1V/DQKto"/>
    <x v="30"/>
    <s v="Māori"/>
    <s v="Insulin isophane"/>
    <x v="1"/>
    <d v="2023-04-26T00:00:00"/>
    <s v="Insulin isophane-&gt;Biguanides|Insulin lispro-&gt;Insulin isophane|Insulin lispro-&gt;Insulin lispro"/>
  </r>
  <r>
    <s v="13BDf90NMcY"/>
    <x v="30"/>
    <s v="Māori"/>
    <s v="Biguanides"/>
    <x v="0"/>
    <d v="2019-09-05T00:00:00"/>
    <s v="Biguanides"/>
  </r>
  <r>
    <s v="1aFBb5RFsjU"/>
    <x v="30"/>
    <s v="Other"/>
    <s v="Biguanides"/>
    <x v="0"/>
    <d v="2017-10-15T00:00:00"/>
    <s v="Biguanides"/>
  </r>
  <r>
    <s v="1BNs7Ti.HJs"/>
    <x v="30"/>
    <s v="Pacific peoples"/>
    <s v="Biguanides|Insulin isophane"/>
    <x v="0"/>
    <d v="2022-02-12T00:00:00"/>
    <s v="Biguanides|Insulin isophane-&gt;Biguanides-&gt;Insulin isophane-&gt;Biguanides|Insulin aspart|Insulin isophane"/>
  </r>
  <r>
    <s v="1CRQZiGpkiY"/>
    <x v="30"/>
    <s v="Asian"/>
    <s v="Biguanides"/>
    <x v="0"/>
    <d v="2023-07-19T00:00:00"/>
    <s v="Biguanides"/>
  </r>
  <r>
    <s v="1d7cAKxm6.E"/>
    <x v="30"/>
    <s v="Pacific peoples"/>
    <s v="Biguanides"/>
    <x v="0"/>
    <d v="2018-09-20T00:00:00"/>
    <s v="Biguanides-&gt;Biguanides|Insulin aspart|Insulin isophane"/>
  </r>
  <r>
    <s v="1FRuuiiXAao"/>
    <x v="30"/>
    <s v="Asian"/>
    <s v="Biguanides|Insulin aspart"/>
    <x v="0"/>
    <d v="2017-10-13T00:00:00"/>
    <s v="Biguanides|Insulin aspart-&gt;Insulin aspart-&gt;Biguanides"/>
  </r>
  <r>
    <s v="1FctOnNVK1g"/>
    <x v="30"/>
    <s v="Pacific peoples"/>
    <s v="Biguanides"/>
    <x v="0"/>
    <d v="2014-06-30T00:00:00"/>
    <s v="Biguanides-&gt;Insulin isophane-&gt;Biguanides|Insulin isophane-&gt;SGLT-2 inhibitors"/>
  </r>
  <r>
    <s v="0RnbqDN2KEA"/>
    <x v="30"/>
    <s v="Pacific peoples"/>
    <s v="Biguanides"/>
    <x v="0"/>
    <d v="2022-12-08T00:00:00"/>
    <s v="Biguanides-&gt;DPP-4 inhibitors-&gt;SGLT-2 inhibitors-&gt;DPP-4 inhibitors|SGLT-2 inhibitors-&gt;DPP-4 inhibitors|SGLT-2 inhibitors|Sulfonylureas-&gt;SGLT-2 inhibitors|Sulfonylureas-&gt;Sulfonylureas-&gt;DPP-4 inhibitors|Sulfonylureas"/>
  </r>
  <r>
    <s v="bjj.V5FTg2."/>
    <x v="30"/>
    <s v="Other"/>
    <s v="Biguanides"/>
    <x v="0"/>
    <d v="2024-02-21T00:00:00"/>
    <s v="Biguanides"/>
  </r>
  <r>
    <s v="BJKsY/7cRCI"/>
    <x v="30"/>
    <s v="Asian"/>
    <s v="Biguanides"/>
    <x v="0"/>
    <d v="2025-01-30T00:00:00"/>
    <s v="Biguanides-&gt;Insulin aspart-&gt;Insulin isophane-&gt;Insulin aspart|Insulin isophane"/>
  </r>
  <r>
    <s v="Bjn6VwE3AjI"/>
    <x v="30"/>
    <s v="Other"/>
    <s v="Biguanides"/>
    <x v="0"/>
    <d v="2014-10-10T00:00:00"/>
    <s v="Biguanides"/>
  </r>
  <r>
    <s v="bK2DIsTdAvY"/>
    <x v="30"/>
    <s v="Other"/>
    <s v="Biguanides"/>
    <x v="0"/>
    <d v="2016-02-11T00:00:00"/>
    <s v="Biguanides"/>
  </r>
  <r>
    <s v="BkLq1zQBy/M"/>
    <x v="30"/>
    <s v="Pacific peoples"/>
    <s v="Biguanides"/>
    <x v="0"/>
    <d v="2015-06-25T00:00:00"/>
    <s v="Biguanides-&gt;Sulfonylureas-&gt;Biguanides|Sulfonylureas-&gt;SGLT-2 inhibitors|Sulfonylureas-&gt;Biguanides|SGLT-2 inhibitors|Sulfonylureas"/>
  </r>
  <r>
    <s v="BfdYKBnIdqs"/>
    <x v="30"/>
    <s v="Māori"/>
    <s v="Biguanides"/>
    <x v="0"/>
    <d v="2023-03-22T00:00:00"/>
    <s v="Biguanides"/>
  </r>
  <r>
    <s v="bFY7UHhreww"/>
    <x v="30"/>
    <s v="Other"/>
    <s v="Biguanides"/>
    <x v="0"/>
    <d v="2016-12-20T00:00:00"/>
    <s v="Biguanides"/>
  </r>
  <r>
    <s v="1eI9DJuIaeo"/>
    <x v="30"/>
    <s v="Asian"/>
    <s v="Biguanides"/>
    <x v="0"/>
    <d v="2019-03-13T00:00:00"/>
    <s v="Biguanides"/>
  </r>
  <r>
    <s v="1kmyWeSjsy."/>
    <x v="30"/>
    <s v="Asian"/>
    <s v="Biguanides"/>
    <x v="0"/>
    <d v="2017-04-20T00:00:00"/>
    <s v="Biguanides-&gt;Insulin aspart|Insulin isophane"/>
  </r>
  <r>
    <s v="1kTRbIxq68c"/>
    <x v="30"/>
    <s v="Asian"/>
    <s v="Insulin isophane"/>
    <x v="1"/>
    <d v="2016-09-22T00:00:00"/>
    <s v="Insulin isophane-&gt;Biguanides"/>
  </r>
  <r>
    <s v="1M3A7tdqHz6"/>
    <x v="30"/>
    <s v="Asian"/>
    <s v="Biguanides"/>
    <x v="0"/>
    <d v="2020-03-06T00:00:00"/>
    <s v="Biguanides"/>
  </r>
  <r>
    <s v="1NR1fMlxXSs"/>
    <x v="30"/>
    <s v="Asian"/>
    <s v="Biguanides"/>
    <x v="0"/>
    <d v="2017-09-26T00:00:00"/>
    <s v="Biguanides-&gt;DPP-4 inhibitors"/>
  </r>
  <r>
    <s v="1NXX.l32zmo"/>
    <x v="30"/>
    <s v="Asian"/>
    <s v="Biguanides"/>
    <x v="0"/>
    <d v="2018-04-24T00:00:00"/>
    <s v="Biguanides-&gt;Insulin aspart-&gt;Insulin aspart|Insulin isophane-&gt;Insulin isophane-&gt;Biguanides|Insulin isophane-&gt;SGLT-2 inhibitors-&gt;Biguanides|DPP-4 inhibitors|SGLT-2 inhibitors-&gt;Biguanides|DPP-4 inhibitors-&gt;DPP-4 inhibitors|SGLT-2 inhibitors-&gt;DPP-4 inhibitors"/>
  </r>
  <r>
    <s v="1rhCWmEif1U"/>
    <x v="30"/>
    <s v="Pacific peoples"/>
    <s v="Biguanides|Insulin isophane"/>
    <x v="0"/>
    <d v="2021-03-16T00:00:00"/>
    <s v="Biguanides|Insulin isophane"/>
  </r>
  <r>
    <s v="1SSCHHMAs4w"/>
    <x v="30"/>
    <s v="Asian"/>
    <s v="Biguanides|Insulin aspart|Insulin glargine"/>
    <x v="0"/>
    <d v="2019-11-14T00:00:00"/>
    <s v="Biguanides|Insulin aspart|Insulin glargine-&gt;Biguanides-&gt;SGLT-2 inhibitors"/>
  </r>
  <r>
    <s v="qZkeR369Ro."/>
    <x v="30"/>
    <s v="Pacific peoples"/>
    <s v="Biguanides"/>
    <x v="0"/>
    <d v="2012-02-27T00:00:00"/>
    <s v="Biguanides"/>
  </r>
  <r>
    <s v="QzXAZbt6iL2"/>
    <x v="30"/>
    <s v="Asian"/>
    <s v="Biguanides"/>
    <x v="0"/>
    <d v="2025-04-22T00:00:00"/>
    <s v="Biguanides"/>
  </r>
  <r>
    <s v="qyq0fA634wk"/>
    <x v="30"/>
    <s v="Māori"/>
    <s v="Biguanides"/>
    <x v="0"/>
    <d v="2013-03-19T00:00:00"/>
    <s v="Biguanides-&gt;Sulfonylureas-&gt;Insulin aspart-&gt;Insulin isophane-&gt;Insulin aspart|Insulin isophane-&gt;Insulin glargine-&gt;Biguanides|Sulfonylureas-&gt;Insulin aspart|Insulin glargine-&gt;GLP-1 agonists-&gt;GLP-1 agonists|Insulin aspart"/>
  </r>
  <r>
    <s v="R3OkazePGns"/>
    <x v="30"/>
    <s v="Other"/>
    <s v="Biguanides"/>
    <x v="0"/>
    <d v="2016-08-26T00:00:00"/>
    <s v="Biguanides-&gt;Biguanides|Insulin isophane-&gt;Insulin aspart-&gt;Insulin aspart|Insulin isophane-&gt;Insulin isophane-&gt;Biguanides|Sulfonylureas-&gt;Biguanides|DPP-4 inhibitors-&gt;DPP-4 inhibitors-&gt;Biguanides|DPP-4 inhibitors|Sulfonylureas-&gt;DPP-4 inhibitors|Sulfonylureas-&gt;Biguanides|Insulin aspart-&gt;Sulfonylureas-&gt;DPP-4 inhibitors|SGLT-2 inhibitors-&gt;DPP-4 inhibitors|Insulin aspart|SGLT-2 inhibitors-&gt;SGLT-2 inhibitors-&gt;DPP-4 inhibitors|Insulin aspart-&gt;Insulin aspart|SGLT-2 inhibitors"/>
  </r>
  <r>
    <s v="r/b/K/AfCBQ"/>
    <x v="30"/>
    <s v="Other"/>
    <s v="Biguanides"/>
    <x v="0"/>
    <d v="2016-06-23T00:00:00"/>
    <s v="Biguanides"/>
  </r>
  <r>
    <s v="RB52KXlOo/w"/>
    <x v="30"/>
    <s v="Other"/>
    <s v="Biguanides"/>
    <x v="0"/>
    <d v="2013-02-12T00:00:00"/>
    <s v="Biguanides"/>
  </r>
  <r>
    <s v="R6yu1sIJGs2"/>
    <x v="30"/>
    <s v="Māori"/>
    <s v="Biguanides"/>
    <x v="0"/>
    <d v="2015-11-20T00:00:00"/>
    <s v="Biguanides"/>
  </r>
  <r>
    <s v="uFwI91cGwCA"/>
    <x v="30"/>
    <s v="Asian"/>
    <s v="Biguanides"/>
    <x v="0"/>
    <d v="2024-08-06T00:00:00"/>
    <s v="Biguanides"/>
  </r>
  <r>
    <s v="uHZ5mURxfSI"/>
    <x v="30"/>
    <s v="Asian"/>
    <s v="Biguanides"/>
    <x v="0"/>
    <d v="2011-08-24T00:00:00"/>
    <s v="Biguanides"/>
  </r>
  <r>
    <s v="QtdEd5AXFlk"/>
    <x v="30"/>
    <s v="Asian"/>
    <s v="Biguanides"/>
    <x v="0"/>
    <d v="2014-09-22T00:00:00"/>
    <s v="Biguanides-&gt;Insulin aspart|Insulin isophane-&gt;Insulin isophane-&gt;Insulin aspart-&gt;Insulin glargine-&gt;SGLT-2 inhibitors"/>
  </r>
  <r>
    <s v="Qt67dEkSBqE"/>
    <x v="30"/>
    <s v="Asian"/>
    <s v="Biguanides"/>
    <x v="0"/>
    <d v="2023-01-07T00:00:00"/>
    <s v="Biguanides"/>
  </r>
  <r>
    <s v="NTvdpvi/69E"/>
    <x v="30"/>
    <s v="Other"/>
    <s v="Biguanides"/>
    <x v="0"/>
    <d v="2018-02-07T00:00:00"/>
    <s v="Biguanides"/>
  </r>
  <r>
    <s v="Nt6ddGti756"/>
    <x v="30"/>
    <s v="Asian"/>
    <s v="Biguanides"/>
    <x v="0"/>
    <d v="2015-11-27T00:00:00"/>
    <s v="Biguanides-&gt;Biguanides|DPP-4 inhibitors-&gt;DPP-4 inhibitors-&gt;DPP-4 inhibitors|Sulfonylureas-&gt;DPP-4 inhibitors|SGLT-2 inhibitors|Sulfonylureas"/>
  </r>
  <r>
    <s v="qrHnJUNsT36"/>
    <x v="30"/>
    <s v="Other"/>
    <s v="Biguanides"/>
    <x v="0"/>
    <d v="2025-08-29T00:00:00"/>
    <s v="Biguanides"/>
  </r>
  <r>
    <s v="QRLphrJ.0Aw"/>
    <x v="30"/>
    <s v="Asian"/>
    <s v="Insulin aspart|Insulin isophane"/>
    <x v="1"/>
    <d v="2012-02-16T00:00:00"/>
    <s v="Insulin aspart|Insulin isophane-&gt;Biguanides"/>
  </r>
  <r>
    <s v="NVCaTKBIt2E"/>
    <x v="30"/>
    <s v="Māori"/>
    <s v="Biguanides"/>
    <x v="0"/>
    <d v="2024-02-02T00:00:00"/>
    <s v="Biguanides"/>
  </r>
  <r>
    <s v="NjYoFThgPJ6"/>
    <x v="30"/>
    <s v="Asian"/>
    <s v="Biguanides"/>
    <x v="0"/>
    <d v="2011-09-23T00:00:00"/>
    <s v="Biguanides"/>
  </r>
  <r>
    <s v="niry2BdO60c"/>
    <x v="30"/>
    <s v="Asian"/>
    <s v="Biguanides|Insulin isophane"/>
    <x v="0"/>
    <d v="2019-09-23T00:00:00"/>
    <s v="Biguanides|Insulin isophane"/>
  </r>
  <r>
    <s v="NJNdgEmf5g6"/>
    <x v="30"/>
    <s v="Pacific peoples"/>
    <s v="Biguanides"/>
    <x v="0"/>
    <d v="2023-11-08T00:00:00"/>
    <s v="Biguanides-&gt;DPP-4 inhibitors-&gt;Insulin glargine-&gt;DPP-4 inhibitors|Insulin glargine"/>
  </r>
  <r>
    <s v="nmbcX13yW2Y"/>
    <x v="30"/>
    <s v="Other"/>
    <s v="Biguanides"/>
    <x v="0"/>
    <d v="2023-07-18T00:00:00"/>
    <s v="Biguanides"/>
  </r>
  <r>
    <s v="nKTdNNZglqM"/>
    <x v="30"/>
    <s v="Māori"/>
    <s v="Biguanides"/>
    <x v="0"/>
    <d v="2025-03-13T00:00:00"/>
    <s v="Biguanides"/>
  </r>
  <r>
    <s v="NmT/w4n16.s"/>
    <x v="30"/>
    <s v="Other"/>
    <s v="Biguanides"/>
    <x v="0"/>
    <d v="2022-01-11T00:00:00"/>
    <s v="Biguanides"/>
  </r>
  <r>
    <s v="NOr6FddtKI2"/>
    <x v="30"/>
    <s v="Other"/>
    <s v="Biguanides"/>
    <x v="0"/>
    <d v="2014-11-11T00:00:00"/>
    <s v="Biguanides"/>
  </r>
  <r>
    <s v="NqQvSv6sntM"/>
    <x v="30"/>
    <s v="Māori"/>
    <s v="Biguanides"/>
    <x v="0"/>
    <d v="2021-05-05T00:00:00"/>
    <s v="Biguanides-&gt;DPP-4 inhibitors"/>
  </r>
  <r>
    <s v="Y1E2a4rH0.U"/>
    <x v="30"/>
    <s v="Asian"/>
    <s v="Biguanides"/>
    <x v="0"/>
    <d v="2020-10-12T00:00:00"/>
    <s v="Biguanides-&gt;SGLT-2 inhibitors-&gt;Biguanides|SGLT-2 inhibitors"/>
  </r>
  <r>
    <s v="Y1Eif7ZBJ2I"/>
    <x v="30"/>
    <s v="Pacific peoples"/>
    <s v="Biguanides|Insulin isophane"/>
    <x v="0"/>
    <d v="2025-05-20T00:00:00"/>
    <s v="Biguanides|Insulin isophane-&gt;Insulin isophane-&gt;Biguanides"/>
  </r>
  <r>
    <s v="y8D3my9yieM"/>
    <x v="30"/>
    <s v="Other"/>
    <s v="Biguanides"/>
    <x v="0"/>
    <d v="2021-08-25T00:00:00"/>
    <s v="Biguanides"/>
  </r>
  <r>
    <s v="yAYNGOw2L0."/>
    <x v="30"/>
    <s v="Asian"/>
    <s v="Biguanides"/>
    <x v="0"/>
    <d v="2024-07-30T00:00:00"/>
    <s v="Biguanides"/>
  </r>
  <r>
    <s v="xXhUJA5pvRI"/>
    <x v="30"/>
    <s v="Other"/>
    <s v="Biguanides"/>
    <x v="0"/>
    <d v="2022-12-19T00:00:00"/>
    <s v="Biguanides"/>
  </r>
  <r>
    <s v="xWKOKGbH9XU"/>
    <x v="30"/>
    <s v="Asian"/>
    <s v="Biguanides|Insulin aspart|Insulin isophane"/>
    <x v="0"/>
    <d v="2022-01-20T00:00:00"/>
    <s v="Biguanides|Insulin aspart|Insulin isophane-&gt;Insulin aspart|Insulin isophane-&gt;Insulin isophane"/>
  </r>
  <r>
    <s v="XzifOm8bLOM"/>
    <x v="30"/>
    <s v="Asian"/>
    <s v="Biguanides"/>
    <x v="0"/>
    <d v="2016-07-01T00:00:00"/>
    <s v="Biguanides-&gt;DPP-4 inhibitors-&gt;DPP-4 inhibitors|Sulfonylureas-&gt;Sulfonylureas-&gt;SGLT-2 inhibitors"/>
  </r>
  <r>
    <s v="xy.YhNXMNBM"/>
    <x v="30"/>
    <s v="Pacific peoples"/>
    <s v="Biguanides"/>
    <x v="0"/>
    <d v="2017-11-29T00:00:00"/>
    <s v="Biguanides-&gt;DPP-4 inhibitors-&gt;DPP-4 inhibitors|SGLT-2 inhibitors-&gt;Biguanides|DPP-4 inhibitors|SGLT-2 inhibitors"/>
  </r>
  <r>
    <s v="XTkYSoZCTw2"/>
    <x v="30"/>
    <s v="Other"/>
    <s v="Biguanides"/>
    <x v="0"/>
    <d v="2017-04-10T00:00:00"/>
    <s v="Biguanides"/>
  </r>
  <r>
    <s v="XuVQJRAsFgE"/>
    <x v="30"/>
    <s v="Other"/>
    <s v="Biguanides"/>
    <x v="0"/>
    <d v="2022-10-28T00:00:00"/>
    <s v="Biguanides-&gt;Insulin aspart|Insulin isophane"/>
  </r>
  <r>
    <s v="xwfPZX20G6k"/>
    <x v="30"/>
    <s v="Pacific peoples"/>
    <s v="Biguanides"/>
    <x v="0"/>
    <d v="2021-09-01T00:00:00"/>
    <s v="Biguanides-&gt;Insulin aspart|Insulin isophane"/>
  </r>
  <r>
    <s v="XrF70.l7m96"/>
    <x v="30"/>
    <s v="Other"/>
    <s v="Biguanides"/>
    <x v="0"/>
    <d v="2024-05-17T00:00:00"/>
    <s v="Biguanides"/>
  </r>
  <r>
    <s v="VAfPFFocjFI"/>
    <x v="30"/>
    <s v="Other"/>
    <s v="Biguanides"/>
    <x v="0"/>
    <d v="2017-09-18T00:00:00"/>
    <s v="Biguanides"/>
  </r>
  <r>
    <s v="v6MyQTJwJYI"/>
    <x v="30"/>
    <s v="Pacific peoples"/>
    <s v="Biguanides|Insulin aspart"/>
    <x v="0"/>
    <d v="2014-08-28T00:00:00"/>
    <s v="Biguanides|Insulin aspart-&gt;Insulin aspart-&gt;Insulin aspart|Insulin isophane-&gt;Insulin isophane-&gt;Biguanides-&gt;Sulfonylureas-&gt;Biguanides|Sulfonylureas"/>
  </r>
  <r>
    <s v="v7BBVQtHr9Q"/>
    <x v="30"/>
    <s v="Other"/>
    <s v="Biguanides"/>
    <x v="0"/>
    <d v="2015-10-13T00:00:00"/>
    <s v="Biguanides"/>
  </r>
  <r>
    <s v="uJ0KC8RammI"/>
    <x v="30"/>
    <s v="Other"/>
    <s v="Biguanides"/>
    <x v="0"/>
    <d v="2023-04-15T00:00:00"/>
    <s v="Biguanides"/>
  </r>
  <r>
    <s v="uklP1PdP6Bs"/>
    <x v="30"/>
    <s v="Pacific peoples"/>
    <s v="Biguanides"/>
    <x v="0"/>
    <d v="2013-12-17T00:00:00"/>
    <s v="Biguanides"/>
  </r>
  <r>
    <s v="uJhYEKula3M"/>
    <x v="30"/>
    <s v="Asian"/>
    <s v="Biguanides"/>
    <x v="0"/>
    <d v="2022-05-12T00:00:00"/>
    <s v="Biguanides"/>
  </r>
  <r>
    <s v="UNjzig9uOYA"/>
    <x v="30"/>
    <s v="Māori"/>
    <s v="Biguanides"/>
    <x v="0"/>
    <d v="2019-02-15T00:00:00"/>
    <s v="Biguanides"/>
  </r>
  <r>
    <s v="UO53EPACx2I"/>
    <x v="30"/>
    <s v="Asian"/>
    <s v="Biguanides"/>
    <x v="0"/>
    <d v="2023-04-24T00:00:00"/>
    <s v="Biguanides"/>
  </r>
  <r>
    <s v="URGx1Z/mOaI"/>
    <x v="30"/>
    <s v="Asian"/>
    <s v="Biguanides"/>
    <x v="0"/>
    <d v="2022-11-01T00:00:00"/>
    <s v="Biguanides"/>
  </r>
  <r>
    <s v="UrYpaSGilE2"/>
    <x v="30"/>
    <s v="Other"/>
    <s v="Sulfonylureas"/>
    <x v="0"/>
    <d v="2017-11-24T00:00:00"/>
    <s v="Sulfonylureas"/>
  </r>
  <r>
    <s v="V/cnFAZ28pU"/>
    <x v="30"/>
    <s v="Pacific peoples"/>
    <s v="Biguanides"/>
    <x v="0"/>
    <d v="2022-09-19T00:00:00"/>
    <s v="Biguanides-&gt;Biguanides|DPP-4 inhibitors-&gt;DPP-4 inhibitors"/>
  </r>
  <r>
    <s v="v2Mr92E2bBY"/>
    <x v="30"/>
    <s v="Māori"/>
    <s v="Biguanides"/>
    <x v="0"/>
    <d v="2021-05-25T00:00:00"/>
    <s v="Biguanides"/>
  </r>
  <r>
    <s v="UyhFrFvuqMo"/>
    <x v="30"/>
    <s v="Māori"/>
    <s v="DPP-4 inhibitors|Insulin glargine|Sulfonylureas"/>
    <x v="0"/>
    <d v="2024-05-02T00:00:00"/>
    <s v="DPP-4 inhibitors|Insulin glargine|Sulfonylureas"/>
  </r>
  <r>
    <s v="UyL7/nAicgA"/>
    <x v="30"/>
    <s v="Asian"/>
    <s v="Biguanides"/>
    <x v="0"/>
    <d v="2019-01-31T00:00:00"/>
    <s v="Biguanides"/>
  </r>
  <r>
    <s v="UxuglWth2M2"/>
    <x v="30"/>
    <s v="Other"/>
    <s v="Biguanides"/>
    <x v="0"/>
    <d v="2024-02-16T00:00:00"/>
    <s v="Biguanides"/>
  </r>
  <r>
    <s v="Uy0cjpUxQBo"/>
    <x v="30"/>
    <s v="Other"/>
    <s v="Biguanides"/>
    <x v="0"/>
    <d v="2022-08-01T00:00:00"/>
    <s v="Biguanides"/>
  </r>
  <r>
    <s v="UUGdHqkv6RQ"/>
    <x v="30"/>
    <s v="Māori"/>
    <s v="Biguanides"/>
    <x v="0"/>
    <d v="2018-11-30T00:00:00"/>
    <s v="Biguanides-&gt;SGLT-2 inhibitors-&gt;Sulfonylureas"/>
  </r>
  <r>
    <s v="Uwk5Ye/Ljpc"/>
    <x v="30"/>
    <s v="Māori"/>
    <s v="Biguanides"/>
    <x v="0"/>
    <d v="2025-07-18T00:00:00"/>
    <s v="Biguanides-&gt;Insulin aspart|Insulin isophane-&gt;Insulin isophane"/>
  </r>
  <r>
    <s v="uV8xRYw.VIo"/>
    <x v="30"/>
    <s v="Asian"/>
    <s v="Biguanides"/>
    <x v="0"/>
    <d v="2024-09-12T00:00:00"/>
    <s v="Biguanides"/>
  </r>
  <r>
    <s v="UWUG6XWCWGY"/>
    <x v="30"/>
    <s v="Asian"/>
    <s v="Biguanides"/>
    <x v="0"/>
    <d v="2018-01-26T00:00:00"/>
    <s v="Biguanides"/>
  </r>
  <r>
    <s v="ux9htMLrjsQ"/>
    <x v="30"/>
    <s v="Asian"/>
    <s v="Biguanides|Insulin aspart|Insulin isophane"/>
    <x v="0"/>
    <d v="2023-10-06T00:00:00"/>
    <s v="Biguanides|Insulin aspart|Insulin isophane-&gt;Insulin aspart|Insulin isophane"/>
  </r>
  <r>
    <s v="h/.KB7/RXAY"/>
    <x v="30"/>
    <s v="Māori"/>
    <s v="Biguanides"/>
    <x v="0"/>
    <d v="2011-02-15T00:00:00"/>
    <s v="Biguanides-&gt;SGLT-2 inhibitors"/>
  </r>
  <r>
    <s v="H.vT.SMN8eQ"/>
    <x v="30"/>
    <s v="Pacific peoples"/>
    <s v="Biguanides"/>
    <x v="0"/>
    <d v="2022-09-01T00:00:00"/>
    <s v="Biguanides"/>
  </r>
  <r>
    <s v="H06A7p216w2"/>
    <x v="30"/>
    <s v="Asian"/>
    <s v="Biguanides"/>
    <x v="0"/>
    <d v="2023-05-12T00:00:00"/>
    <s v="Biguanides-&gt;DPP-4 inhibitors|SGLT-2 inhibitors"/>
  </r>
  <r>
    <s v="H0yAMJvkm2g"/>
    <x v="30"/>
    <s v="Asian"/>
    <s v="Biguanides"/>
    <x v="0"/>
    <d v="2025-05-02T00:00:00"/>
    <s v="Biguanides"/>
  </r>
  <r>
    <s v="h1RFWIwspTY"/>
    <x v="30"/>
    <s v="Asian"/>
    <s v="Biguanides|Insulin isophane"/>
    <x v="0"/>
    <d v="2019-12-18T00:00:00"/>
    <s v="Biguanides|Insulin isophane-&gt;Insulin lispro-&gt;Insulin isophane-&gt;Biguanides"/>
  </r>
  <r>
    <s v="GvM2kUaKBs6"/>
    <x v="30"/>
    <s v="Other"/>
    <s v="Biguanides"/>
    <x v="0"/>
    <d v="2020-11-10T00:00:00"/>
    <s v="Biguanides"/>
  </r>
  <r>
    <s v="gW9qzZGlhYA"/>
    <x v="30"/>
    <s v="Māori"/>
    <s v="Biguanides"/>
    <x v="0"/>
    <d v="2011-10-03T00:00:00"/>
    <s v="Biguanides"/>
  </r>
  <r>
    <s v="gwkYrWIzyoM"/>
    <x v="30"/>
    <s v="Pacific peoples"/>
    <s v="Biguanides"/>
    <x v="0"/>
    <d v="2020-01-31T00:00:00"/>
    <s v="Biguanides"/>
  </r>
  <r>
    <s v="gREdR93.HTw"/>
    <x v="30"/>
    <s v="Other"/>
    <s v="Biguanides"/>
    <x v="0"/>
    <d v="2018-03-29T00:00:00"/>
    <s v="Biguanides"/>
  </r>
  <r>
    <s v="TpQNBRDrqvM"/>
    <x v="30"/>
    <s v="Asian"/>
    <s v="Biguanides"/>
    <x v="0"/>
    <d v="2022-10-13T00:00:00"/>
    <s v="Biguanides"/>
  </r>
  <r>
    <s v="tqifzUol3ps"/>
    <x v="30"/>
    <s v="Asian"/>
    <s v="Biguanides"/>
    <x v="0"/>
    <d v="2025-04-25T00:00:00"/>
    <s v="Biguanides"/>
  </r>
  <r>
    <s v="TS8ckQm3KCE"/>
    <x v="30"/>
    <s v="Asian"/>
    <s v="Biguanides"/>
    <x v="0"/>
    <d v="2016-03-15T00:00:00"/>
    <s v="Biguanides"/>
  </r>
  <r>
    <s v="GP41ZRpC44Q"/>
    <x v="30"/>
    <s v="Asian"/>
    <s v="Biguanides"/>
    <x v="0"/>
    <d v="2020-03-11T00:00:00"/>
    <s v="Biguanides-&gt;Insulin isophane-&gt;Biguanides|Insulin isophane-&gt;Insulin aspart|Insulin isophane-&gt;Insulin aspart"/>
  </r>
  <r>
    <s v="GO.ZR4fMTHQ"/>
    <x v="30"/>
    <s v="Other"/>
    <s v="Biguanides"/>
    <x v="0"/>
    <d v="2015-09-22T00:00:00"/>
    <s v="Biguanides-&gt;Insulin isophane"/>
  </r>
  <r>
    <s v="dwwnCAGzWYI"/>
    <x v="30"/>
    <s v="Asian"/>
    <s v="Insulin aspart|Insulin isophane"/>
    <x v="1"/>
    <d v="2018-09-25T00:00:00"/>
    <s v="Insulin aspart|Insulin isophane-&gt;Biguanides"/>
  </r>
  <r>
    <s v="qdakWz/jPH2"/>
    <x v="30"/>
    <s v="Other"/>
    <s v="Biguanides"/>
    <x v="0"/>
    <d v="2024-05-24T00:00:00"/>
    <s v="Biguanides"/>
  </r>
  <r>
    <s v="Szy7rR77Umc"/>
    <x v="30"/>
    <s v="Asian"/>
    <s v="Biguanides"/>
    <x v="0"/>
    <d v="2021-06-04T00:00:00"/>
    <s v="Biguanides"/>
  </r>
  <r>
    <s v="sY5SAOVsYas"/>
    <x v="30"/>
    <s v="Pacific peoples"/>
    <s v="Biguanides|Insulin glargine"/>
    <x v="0"/>
    <d v="2025-04-07T00:00:00"/>
    <s v="Biguanides|Insulin glargine"/>
  </r>
  <r>
    <s v="T7OndINBp.g"/>
    <x v="30"/>
    <s v="Other"/>
    <s v="Biguanides"/>
    <x v="0"/>
    <d v="2024-03-21T00:00:00"/>
    <s v="Biguanides"/>
  </r>
  <r>
    <s v="t3Vyg5tM7e6"/>
    <x v="30"/>
    <s v="Asian"/>
    <s v="Biguanides"/>
    <x v="0"/>
    <d v="2012-04-17T00:00:00"/>
    <s v="Biguanides"/>
  </r>
  <r>
    <s v="tHa1x7G5vxA"/>
    <x v="30"/>
    <s v="Other"/>
    <s v="Biguanides"/>
    <x v="0"/>
    <d v="2019-09-10T00:00:00"/>
    <s v="Biguanides"/>
  </r>
  <r>
    <s v="thaTR.QbjVE"/>
    <x v="30"/>
    <s v="Asian"/>
    <s v="Insulin aspart|Insulin isophane"/>
    <x v="1"/>
    <d v="2018-09-13T00:00:00"/>
    <s v="Insulin aspart|Insulin isophane-&gt;Biguanides"/>
  </r>
  <r>
    <s v="tiuv1BoBtmw"/>
    <x v="30"/>
    <s v="Other"/>
    <s v="Biguanides"/>
    <x v="0"/>
    <d v="2013-11-15T00:00:00"/>
    <s v="Biguanides"/>
  </r>
  <r>
    <s v="tjsf.N3XtR."/>
    <x v="30"/>
    <s v="Asian"/>
    <s v="Biguanides"/>
    <x v="0"/>
    <d v="2014-10-29T00:00:00"/>
    <s v="Biguanides"/>
  </r>
  <r>
    <s v="TlTCjix/yC6"/>
    <x v="30"/>
    <s v="Pacific peoples"/>
    <s v="Biguanides"/>
    <x v="0"/>
    <d v="2023-03-30T00:00:00"/>
    <s v="Biguanides-&gt;DPP-4 inhibitors"/>
  </r>
  <r>
    <s v="tlibCvfGNQg"/>
    <x v="30"/>
    <s v="Pacific peoples"/>
    <s v="Biguanides|Insulin isophane"/>
    <x v="0"/>
    <d v="2020-07-31T00:00:00"/>
    <s v="Biguanides|Insulin isophane-&gt;Biguanides-&gt;SGLT-2 inhibitors-&gt;Biguanides|SGLT-2 inhibitors-&gt;Insulin isophane-&gt;Insulin aspart"/>
  </r>
  <r>
    <s v="tEaskXc7bs."/>
    <x v="30"/>
    <s v="Pacific peoples"/>
    <s v="Insulin isophane"/>
    <x v="1"/>
    <d v="2018-11-14T00:00:00"/>
    <s v="Insulin isophane-&gt;Biguanides-&gt;Insulin isophane|Insulin lispro-&gt;Insulin glargine"/>
  </r>
  <r>
    <s v="tcWpmsyUswY"/>
    <x v="30"/>
    <s v="Māori"/>
    <s v="Biguanides"/>
    <x v="0"/>
    <d v="2021-05-28T00:00:00"/>
    <s v="Biguanides"/>
  </r>
  <r>
    <s v="TcZ4vvNNoEE"/>
    <x v="30"/>
    <s v="Other"/>
    <s v="Biguanides"/>
    <x v="0"/>
    <d v="2024-02-29T00:00:00"/>
    <s v="Biguanides"/>
  </r>
  <r>
    <s v="TfGN4ceLCEQ"/>
    <x v="30"/>
    <s v="Asian"/>
    <s v="Biguanides"/>
    <x v="0"/>
    <d v="2024-07-10T00:00:00"/>
    <s v="Biguanides"/>
  </r>
  <r>
    <s v="TG5.GedYuZs"/>
    <x v="30"/>
    <s v="Other"/>
    <s v="Biguanides"/>
    <x v="0"/>
    <d v="2024-03-12T00:00:00"/>
    <s v="Biguanides"/>
  </r>
  <r>
    <s v="kRgfA0zabfw"/>
    <x v="30"/>
    <s v="Other"/>
    <s v="Biguanides"/>
    <x v="0"/>
    <d v="2016-01-26T00:00:00"/>
    <s v="Biguanides"/>
  </r>
  <r>
    <s v="kOhfW5a7DXE"/>
    <x v="30"/>
    <s v="Māori"/>
    <s v="Biguanides"/>
    <x v="0"/>
    <d v="2013-09-16T00:00:00"/>
    <s v="Biguanides-&gt;Biguanides|GLP-1 agonists-&gt;GLP-1 agonists"/>
  </r>
  <r>
    <s v="kNVuupbaoLI"/>
    <x v="30"/>
    <s v="Asian"/>
    <s v="Biguanides"/>
    <x v="0"/>
    <d v="2024-09-10T00:00:00"/>
    <s v="Biguanides"/>
  </r>
  <r>
    <s v="KjMmEPOhOCY"/>
    <x v="30"/>
    <s v="Pacific peoples"/>
    <s v="Biguanides|Insulin isophane"/>
    <x v="0"/>
    <d v="2020-06-24T00:00:00"/>
    <s v="Biguanides|Insulin isophane-&gt;Insulin aspart|Insulin isophane-&gt;Biguanides|Insulin isophane|Insulin lispro-&gt;Insulin isophane|Insulin lispro-&gt;Biguanides"/>
  </r>
  <r>
    <s v="kL7fqvr/Mig"/>
    <x v="30"/>
    <s v="Asian"/>
    <s v="Insulin isophane"/>
    <x v="1"/>
    <d v="2021-01-03T00:00:00"/>
    <s v="Insulin isophane-&gt;Insulin aspart|Insulin isophane-&gt;Biguanides|Insulin isophane-&gt;Insulin aspart"/>
  </r>
  <r>
    <s v="kLEk0b9Po46"/>
    <x v="30"/>
    <s v="Pacific peoples"/>
    <s v="Biguanides"/>
    <x v="0"/>
    <d v="2012-11-22T00:00:00"/>
    <s v="Biguanides-&gt;Biguanides|Insulin glargine-&gt;Insulin glargine-&gt;Insulin isophane-&gt;Biguanides|Insulin isophane-&gt;Biguanides|DPP-4 inhibitors-&gt;DPP-4 inhibitors-&gt;Biguanides|SGLT-2 inhibitors-&gt;SGLT-2 inhibitors-&gt;DPP-4 inhibitors|SGLT-2 inhibitors-&gt;DPP-4 inhibitors|Insulin glargine-&gt;Biguanides|GLP-1 agonists|Insulin glargine-&gt;GLP-1 agonists|Insulin glargine-&gt;Biguanides|GLP-1 agonists-&gt;GLP-1 agonists"/>
  </r>
  <r>
    <s v="L.g3zGgi9K6"/>
    <x v="30"/>
    <s v="Asian"/>
    <s v="Biguanides"/>
    <x v="0"/>
    <d v="2025-05-22T00:00:00"/>
    <s v="Biguanides"/>
  </r>
  <r>
    <s v="L/XkqdSZzXg"/>
    <x v="30"/>
    <s v="Asian"/>
    <s v="Biguanides"/>
    <x v="0"/>
    <d v="2020-12-22T00:00:00"/>
    <s v="Biguanides"/>
  </r>
  <r>
    <s v="kYnI9ByPFpw"/>
    <x v="30"/>
    <s v="Pacific peoples"/>
    <s v="Biguanides"/>
    <x v="0"/>
    <d v="2015-04-14T00:00:00"/>
    <s v="Biguanides-&gt;Insulin isophane-&gt;DPP-4 inhibitors"/>
  </r>
  <r>
    <s v="kv7F1k0T79w"/>
    <x v="30"/>
    <s v="Asian"/>
    <s v="Biguanides"/>
    <x v="0"/>
    <d v="2014-01-29T00:00:00"/>
    <s v="Biguanides"/>
  </r>
  <r>
    <s v="H9lPFTaCeFA"/>
    <x v="30"/>
    <s v="Pacific peoples"/>
    <s v="Biguanides"/>
    <x v="0"/>
    <d v="2021-04-21T00:00:00"/>
    <s v="Biguanides-&gt;Insulin isophane"/>
  </r>
  <r>
    <s v="H6wqAlH19/k"/>
    <x v="30"/>
    <s v="Māori"/>
    <s v="Biguanides"/>
    <x v="0"/>
    <d v="2021-04-08T00:00:00"/>
    <s v="Biguanides"/>
  </r>
  <r>
    <s v="hDKacFxlk/s"/>
    <x v="30"/>
    <s v="Pacific peoples"/>
    <s v="Biguanides"/>
    <x v="0"/>
    <d v="2018-08-14T00:00:00"/>
    <s v="Biguanides-&gt;Insulin aspart|Insulin isophane"/>
  </r>
  <r>
    <s v="HDl5ezlI9/c"/>
    <x v="30"/>
    <s v="Asian"/>
    <s v="Biguanides"/>
    <x v="0"/>
    <d v="2014-10-03T00:00:00"/>
    <s v="Biguanides-&gt;Biguanides|Sulfonylureas"/>
  </r>
  <r>
    <s v="HEb/LZUjzjI"/>
    <x v="30"/>
    <s v="Pacific peoples"/>
    <s v="Biguanides"/>
    <x v="0"/>
    <d v="2012-05-09T00:00:00"/>
    <s v="Biguanides-&gt;Biguanides|Insulin isophane-&gt;Insulin aspart-&gt;DPP-4 inhibitors-&gt;DPP-4 inhibitors|SGLT-2 inhibitors-&gt;SGLT-2 inhibitors-&gt;DPP-4 inhibitors|SGLT-2 inhibitors|Sulfonylureas-&gt;DPP-4 inhibitors|Insulin glargine|SGLT-2 inhibitors|Sulfonylureas"/>
  </r>
  <r>
    <s v="hF5dtzC.B5I"/>
    <x v="30"/>
    <s v="Pacific peoples"/>
    <s v="Biguanides"/>
    <x v="0"/>
    <d v="2025-08-28T00:00:00"/>
    <s v="Biguanides"/>
  </r>
  <r>
    <s v="hFbP0lMx7hY"/>
    <x v="30"/>
    <s v="Pacific peoples"/>
    <s v="Biguanides"/>
    <x v="0"/>
    <d v="2025-02-27T00:00:00"/>
    <s v="Biguanides"/>
  </r>
  <r>
    <s v="hI72ieFRYk2"/>
    <x v="30"/>
    <s v="Asian"/>
    <s v="Biguanides"/>
    <x v="0"/>
    <d v="2019-10-01T00:00:00"/>
    <s v="Biguanides"/>
  </r>
  <r>
    <s v="hk6oopIvS5E"/>
    <x v="30"/>
    <s v="Māori"/>
    <s v="Insulin glargine|Insulin glulisine"/>
    <x v="1"/>
    <d v="2017-05-01T00:00:00"/>
    <s v="Insulin glargine|Insulin glulisine-&gt;Insulin glargine-&gt;DPP-4 inhibitors|Sulfonylureas-&gt;DPP-4 inhibitors-&gt;Sulfonylureas-&gt;Biguanides|SGLT-2 inhibitors-&gt;Biguanides|Insulin glargine|SGLT-2 inhibitors"/>
  </r>
  <r>
    <s v="hiSCybA4GO6"/>
    <x v="30"/>
    <s v="Pacific peoples"/>
    <s v="Biguanides"/>
    <x v="0"/>
    <d v="2024-03-03T00:00:00"/>
    <s v="Biguanides-&gt;SGLT-2 inhibitors"/>
  </r>
  <r>
    <s v="hj0e7KFz0DM"/>
    <x v="30"/>
    <s v="Other"/>
    <s v="Biguanides"/>
    <x v="0"/>
    <d v="2020-11-24T00:00:00"/>
    <s v="Biguanides-&gt;DPP-4 inhibitors-&gt;SGLT-2 inhibitors-&gt;DPP-4 inhibitors|SGLT-2 inhibitors"/>
  </r>
  <r>
    <s v="KCs7e1CuJLw"/>
    <x v="30"/>
    <s v="Māori"/>
    <s v="Biguanides"/>
    <x v="0"/>
    <d v="2019-05-25T00:00:00"/>
    <s v="Biguanides-&gt;DPP-4 inhibitors-&gt;DPP-4 inhibitors|SGLT-2 inhibitors"/>
  </r>
  <r>
    <s v="kG2g9UniYeg"/>
    <x v="30"/>
    <s v="Other"/>
    <s v="Biguanides"/>
    <x v="0"/>
    <d v="2015-12-18T00:00:00"/>
    <s v="Biguanides-&gt;Biguanides|DPP-4 inhibitors-&gt;DPP-4 inhibitors-&gt;SGLT-2 inhibitors-&gt;Biguanides|SGLT-2 inhibitors"/>
  </r>
  <r>
    <s v="KEc3buiacDE"/>
    <x v="30"/>
    <s v="Māori"/>
    <s v="Biguanides"/>
    <x v="0"/>
    <d v="2024-03-11T00:00:00"/>
    <s v="Biguanides-&gt;Insulin isophane-&gt;Insulin aspart-&gt;Insulin aspart|Insulin isophane"/>
  </r>
  <r>
    <s v="KeVl6At6zUs"/>
    <x v="30"/>
    <s v="Pacific peoples"/>
    <s v="Biguanides"/>
    <x v="0"/>
    <d v="2023-05-15T00:00:00"/>
    <s v="Biguanides-&gt;Insulin isophane-&gt;Insulin aspart-&gt;Insulin aspart|Insulin isophane-&gt;DPP-4 inhibitors"/>
  </r>
  <r>
    <s v="rRSO0io9Jhw"/>
    <x v="30"/>
    <s v="Asian"/>
    <s v="Biguanides"/>
    <x v="0"/>
    <d v="2016-07-19T00:00:00"/>
    <s v="Biguanides"/>
  </r>
  <r>
    <s v="rUgxYjp8vi."/>
    <x v="30"/>
    <s v="Māori"/>
    <s v="Biguanides"/>
    <x v="0"/>
    <d v="2017-05-10T00:00:00"/>
    <s v="Biguanides"/>
  </r>
  <r>
    <s v="rwLU6Szs03."/>
    <x v="30"/>
    <s v="Other"/>
    <s v="Biguanides"/>
    <x v="0"/>
    <d v="2024-12-18T00:00:00"/>
    <s v="Biguanides"/>
  </r>
  <r>
    <s v="rv9VPugWVZ2"/>
    <x v="30"/>
    <s v="Asian"/>
    <s v="Biguanides"/>
    <x v="0"/>
    <d v="2023-08-30T00:00:00"/>
    <s v="Biguanides"/>
  </r>
  <r>
    <s v="rvtvY6MfP0A"/>
    <x v="30"/>
    <s v="Asian"/>
    <s v="Biguanides"/>
    <x v="0"/>
    <d v="2013-08-29T00:00:00"/>
    <s v="Biguanides"/>
  </r>
  <r>
    <s v="RowxH3LL12c"/>
    <x v="30"/>
    <s v="Asian"/>
    <s v="Biguanides"/>
    <x v="0"/>
    <d v="2018-04-06T00:00:00"/>
    <s v="Biguanides"/>
  </r>
  <r>
    <s v="Ro/09ojG8C."/>
    <x v="30"/>
    <s v="Asian"/>
    <s v="Biguanides"/>
    <x v="0"/>
    <d v="2020-04-02T00:00:00"/>
    <s v="Biguanides-&gt;Insulin isophane-&gt;Insulin glargine-&gt;Insulin aspart|Insulin isophane-&gt;Insulin aspart|Insulin glargine"/>
  </r>
  <r>
    <s v="RncWFGe1HKE"/>
    <x v="30"/>
    <s v="Asian"/>
    <s v="Biguanides"/>
    <x v="0"/>
    <d v="2011-07-20T00:00:00"/>
    <s v="Biguanides"/>
  </r>
  <r>
    <s v="rppAaZieNPM"/>
    <x v="30"/>
    <s v="Other"/>
    <s v="Biguanides"/>
    <x v="0"/>
    <d v="2019-05-15T00:00:00"/>
    <s v="Biguanides-&gt;SGLT-2 inhibitors-&gt;DPP-4 inhibitors"/>
  </r>
  <r>
    <s v="rqNmOIxFWRY"/>
    <x v="30"/>
    <s v="Other"/>
    <s v="Biguanides"/>
    <x v="0"/>
    <d v="2015-10-07T00:00:00"/>
    <s v="Biguanides"/>
  </r>
  <r>
    <s v="RkstJeVnXfA"/>
    <x v="30"/>
    <s v="Pacific peoples"/>
    <s v="Biguanides"/>
    <x v="0"/>
    <d v="2020-12-22T00:00:00"/>
    <s v="Biguanides-&gt;Insulin isophane-&gt;Biguanides|Insulin aspart|Insulin isophane-&gt;Insulin aspart|Insulin isophane-&gt;Insulin glulisine-&gt;Insulin aspart|Insulin glulisine|Insulin isophane"/>
  </r>
  <r>
    <s v="rlHBf69g8w6"/>
    <x v="30"/>
    <s v="Pacific peoples"/>
    <s v="Biguanides"/>
    <x v="0"/>
    <d v="2024-07-22T00:00:00"/>
    <s v="Biguanides"/>
  </r>
  <r>
    <s v="rKkbf1h8VGg"/>
    <x v="30"/>
    <s v="Asian"/>
    <s v="Biguanides"/>
    <x v="0"/>
    <d v="2011-02-07T00:00:00"/>
    <s v="Biguanides"/>
  </r>
  <r>
    <s v="rKqeZlGo.7U"/>
    <x v="30"/>
    <s v="Pacific peoples"/>
    <s v="Biguanides"/>
    <x v="0"/>
    <d v="2016-01-10T00:00:00"/>
    <s v="Biguanides-&gt;DPP-4 inhibitors-&gt;SGLT-2 inhibitors-&gt;DPP-4 inhibitors|SGLT-2 inhibitors-&gt;Biguanides|GLP-1 agonists-&gt;GLP-1 agonists-&gt;Insulin glargine-&gt;Biguanides|SGLT-2 inhibitors-&gt;Sulfonylureas"/>
  </r>
  <r>
    <s v="opwdVHVQUVo"/>
    <x v="30"/>
    <s v="Other"/>
    <s v="Biguanides"/>
    <x v="0"/>
    <d v="2011-04-08T00:00:00"/>
    <s v="Biguanides"/>
  </r>
  <r>
    <s v="OpdYaPakTQw"/>
    <x v="30"/>
    <s v="Māori"/>
    <s v="Biguanides"/>
    <x v="0"/>
    <d v="2025-08-27T00:00:00"/>
    <s v="Biguanides"/>
  </r>
  <r>
    <s v="oopxZCSQ2Pw"/>
    <x v="30"/>
    <s v="Māori"/>
    <s v="Biguanides"/>
    <x v="0"/>
    <d v="2021-10-28T00:00:00"/>
    <s v="Biguanides"/>
  </r>
  <r>
    <s v="OclP3lmBhZk"/>
    <x v="30"/>
    <s v="Other"/>
    <s v="Biguanides"/>
    <x v="0"/>
    <d v="2025-09-23T00:00:00"/>
    <s v="Biguanides"/>
  </r>
  <r>
    <s v="OaVJWYkB/qk"/>
    <x v="30"/>
    <s v="Asian"/>
    <s v="Biguanides"/>
    <x v="0"/>
    <d v="2019-10-30T00:00:00"/>
    <s v="Biguanides"/>
  </r>
  <r>
    <s v="Oc8kr51H2Po"/>
    <x v="30"/>
    <s v="Pacific peoples"/>
    <s v="Biguanides"/>
    <x v="0"/>
    <d v="2018-04-17T00:00:00"/>
    <s v="Biguanides"/>
  </r>
  <r>
    <s v="OIzYF/MfhAI"/>
    <x v="30"/>
    <s v="Asian"/>
    <s v="Biguanides"/>
    <x v="0"/>
    <d v="2024-11-18T00:00:00"/>
    <s v="Biguanides"/>
  </r>
  <r>
    <s v="oftCpzWyq7Y"/>
    <x v="30"/>
    <s v="Other"/>
    <s v="Biguanides"/>
    <x v="0"/>
    <d v="2023-09-21T00:00:00"/>
    <s v="Biguanides"/>
  </r>
  <r>
    <s v="OfWHARloMXs"/>
    <x v="30"/>
    <s v="Other"/>
    <s v="Biguanides"/>
    <x v="0"/>
    <d v="2020-01-06T00:00:00"/>
    <s v="Biguanides-&gt;Insulin isophane"/>
  </r>
  <r>
    <s v="oh4PrJn8rn6"/>
    <x v="30"/>
    <s v="Other"/>
    <s v="Biguanides"/>
    <x v="0"/>
    <d v="2023-12-13T00:00:00"/>
    <s v="Biguanides-&gt;Insulin aspart|Insulin isophane"/>
  </r>
  <r>
    <s v="NZMntCSkSGo"/>
    <x v="30"/>
    <s v="Pacific peoples"/>
    <s v="Biguanides|Insulin isophane"/>
    <x v="0"/>
    <d v="2021-10-13T00:00:00"/>
    <s v="Biguanides|Insulin isophane"/>
  </r>
  <r>
    <s v="O.UYQt6CPqA"/>
    <x v="30"/>
    <s v="Other"/>
    <s v="Biguanides"/>
    <x v="0"/>
    <d v="2022-02-21T00:00:00"/>
    <s v="Biguanides"/>
  </r>
  <r>
    <s v="o015oU2F9RI"/>
    <x v="30"/>
    <s v="Māori"/>
    <s v="Biguanides"/>
    <x v="0"/>
    <d v="2017-10-17T00:00:00"/>
    <s v="Biguanides-&gt;Insulin aspart|Insulin isophane-&gt;Insulin isophane-&gt;Insulin aspart-&gt;Insulin glargine-&gt;Insulin aspart|Insulin glargine-&gt;DPP-4 inhibitors"/>
  </r>
  <r>
    <s v="L97ry3tFYz2"/>
    <x v="30"/>
    <s v="Māori"/>
    <s v="Biguanides"/>
    <x v="0"/>
    <d v="2017-12-28T00:00:00"/>
    <s v="Biguanides"/>
  </r>
  <r>
    <s v="NXWYA3fesR2"/>
    <x v="30"/>
    <s v="Asian"/>
    <s v="Biguanides"/>
    <x v="0"/>
    <d v="2024-07-06T00:00:00"/>
    <s v="Biguanides-&gt;Insulin isophane"/>
  </r>
  <r>
    <s v="o5Y5gIGsfSU"/>
    <x v="30"/>
    <s v="Other"/>
    <s v="Biguanides"/>
    <x v="0"/>
    <d v="2011-08-02T00:00:00"/>
    <s v="Biguanides"/>
  </r>
  <r>
    <s v="O7a.QlEnxis"/>
    <x v="30"/>
    <s v="Pacific peoples"/>
    <s v="Biguanides"/>
    <x v="0"/>
    <d v="2025-05-12T00:00:00"/>
    <s v="Biguanides"/>
  </r>
  <r>
    <s v="O2VVPyVvpSs"/>
    <x v="30"/>
    <s v="Asian"/>
    <s v="Biguanides"/>
    <x v="0"/>
    <d v="2021-09-01T00:00:00"/>
    <s v="Biguanides"/>
  </r>
  <r>
    <s v="o1MYqx3g1cU"/>
    <x v="30"/>
    <s v="Asian"/>
    <s v="Insulin isophane"/>
    <x v="1"/>
    <d v="2024-10-29T00:00:00"/>
    <s v="Insulin isophane-&gt;Biguanides"/>
  </r>
  <r>
    <s v="o2Dxg0dhtp2"/>
    <x v="30"/>
    <s v="Other"/>
    <s v="Biguanides"/>
    <x v="0"/>
    <d v="2020-10-30T00:00:00"/>
    <s v="Biguanides"/>
  </r>
  <r>
    <s v="rwohcWYhTKY"/>
    <x v="30"/>
    <s v="Other"/>
    <s v="Biguanides"/>
    <x v="0"/>
    <d v="2025-12-01T00:00:00"/>
    <s v="Biguanides"/>
  </r>
  <r>
    <s v="rXkc6/uH5kI"/>
    <x v="30"/>
    <s v="Pacific peoples"/>
    <s v="Biguanides"/>
    <x v="0"/>
    <d v="2017-03-13T00:00:00"/>
    <s v="Biguanides"/>
  </r>
  <r>
    <s v="rYlVWfIsIUQ"/>
    <x v="30"/>
    <s v="Asian"/>
    <s v="Biguanides"/>
    <x v="0"/>
    <d v="2025-06-09T00:00:00"/>
    <s v="Biguanides"/>
  </r>
  <r>
    <s v="S8MXViVDpN6"/>
    <x v="30"/>
    <s v="Māori"/>
    <s v="Biguanides"/>
    <x v="0"/>
    <d v="2020-12-14T00:00:00"/>
    <s v="Biguanides"/>
  </r>
  <r>
    <s v="s5mVaW8TjMQ"/>
    <x v="30"/>
    <s v="Asian"/>
    <s v="DPP-4 inhibitors"/>
    <x v="0"/>
    <d v="2023-06-30T00:00:00"/>
    <s v="DPP-4 inhibitors-&gt;Biguanides|GLP-1 agonists-&gt;GLP-1 agonists-&gt;Biguanides-&gt;SGLT-2 inhibitors"/>
  </r>
  <r>
    <s v="s3XpHhhGeJQ"/>
    <x v="30"/>
    <s v="Other"/>
    <s v="Biguanides|Insulin isophane"/>
    <x v="0"/>
    <d v="2019-06-05T00:00:00"/>
    <s v="Biguanides|Insulin isophane-&gt;Biguanides-&gt;DPP-4 inhibitors|Insulin glargine|Sulfonylureas-&gt;DPP-4 inhibitors|Insulin isophane-&gt;SGLT-2 inhibitors-&gt;DPP-4 inhibitors|SGLT-2 inhibitors-&gt;Sulfonylureas-&gt;DPP-4 inhibitors|SGLT-2 inhibitors|Sulfonylureas|Thiazolidinedione"/>
  </r>
  <r>
    <s v="Sb7H6Z/AUu6"/>
    <x v="30"/>
    <s v="Asian"/>
    <s v="Biguanides"/>
    <x v="0"/>
    <d v="2019-09-19T00:00:00"/>
    <s v="Biguanides-&gt;Insulin aspart-&gt;Insulin isophane-&gt;Insulin aspart|Insulin isophane"/>
  </r>
  <r>
    <s v="sEjV.GqIfCA"/>
    <x v="30"/>
    <s v="Other"/>
    <s v="Biguanides"/>
    <x v="0"/>
    <d v="2011-08-25T00:00:00"/>
    <s v="Biguanides"/>
  </r>
  <r>
    <s v="sF7w0VQ9fKU"/>
    <x v="30"/>
    <s v="Other"/>
    <s v="Biguanides"/>
    <x v="0"/>
    <d v="2017-12-07T00:00:00"/>
    <s v="Biguanides-&gt;Insulin isophane-&gt;Insulin aspart-&gt;Insulin aspart|Insulin isophane"/>
  </r>
  <r>
    <s v="sdjFB9ygoXE"/>
    <x v="30"/>
    <s v="Pacific peoples"/>
    <s v="Biguanides"/>
    <x v="0"/>
    <d v="2011-01-14T00:00:00"/>
    <s v="Biguanides"/>
  </r>
  <r>
    <s v="sHNdMj3oVwI"/>
    <x v="30"/>
    <s v="Asian"/>
    <s v="Biguanides"/>
    <x v="0"/>
    <d v="2017-08-31T00:00:00"/>
    <s v="Biguanides-&gt;Insulin aspart|Insulin isophane-&gt;Insulin aspart"/>
  </r>
  <r>
    <s v="shDlxeLSOUo"/>
    <x v="30"/>
    <s v="Asian"/>
    <s v="Biguanides"/>
    <x v="0"/>
    <d v="2018-11-22T00:00:00"/>
    <s v="Biguanides"/>
  </r>
  <r>
    <s v="ShaaaLncrMo"/>
    <x v="30"/>
    <s v="Other"/>
    <s v="Biguanides"/>
    <x v="0"/>
    <d v="2023-03-17T00:00:00"/>
    <s v="Biguanides"/>
  </r>
  <r>
    <s v="vbxiPFqNKC2"/>
    <x v="30"/>
    <s v="Asian"/>
    <s v="Biguanides|Sulfonylureas"/>
    <x v="0"/>
    <d v="2019-10-07T00:00:00"/>
    <s v="Biguanides|Sulfonylureas-&gt;Biguanides-&gt;Sulfonylureas"/>
  </r>
  <r>
    <s v="VDn/TjLXxrQ"/>
    <x v="30"/>
    <s v="Māori"/>
    <s v="Biguanides"/>
    <x v="0"/>
    <d v="2017-06-30T00:00:00"/>
    <s v="Biguanides-&gt;Insulin isophane"/>
  </r>
  <r>
    <s v="VFdkg7exGu2"/>
    <x v="30"/>
    <s v="Pacific peoples"/>
    <s v="Biguanides"/>
    <x v="0"/>
    <d v="2023-02-24T00:00:00"/>
    <s v="Biguanides-&gt;DPP-4 inhibitors-&gt;SGLT-2 inhibitors-&gt;DPP-4 inhibitors|SGLT-2 inhibitors-&gt;Biguanides|SGLT-2 inhibitors"/>
  </r>
  <r>
    <s v="VhBE2yeM97Y"/>
    <x v="30"/>
    <s v="Pacific peoples"/>
    <s v="DPP-4 inhibitors"/>
    <x v="0"/>
    <d v="2024-12-19T00:00:00"/>
    <s v="DPP-4 inhibitors-&gt;DPP-4 inhibitors|SGLT-2 inhibitors"/>
  </r>
  <r>
    <s v="VGUx3NgKG/o"/>
    <x v="30"/>
    <s v="Asian"/>
    <s v="Biguanides"/>
    <x v="0"/>
    <d v="2013-07-11T00:00:00"/>
    <s v="Biguanides-&gt;Insulin isophane-&gt;Insulin aspart-&gt;Insulin aspart|Insulin isophane"/>
  </r>
  <r>
    <s v="YrVhTRwwmVw"/>
    <x v="30"/>
    <s v="Asian"/>
    <s v="Biguanides"/>
    <x v="0"/>
    <d v="2025-05-01T00:00:00"/>
    <s v="Biguanides"/>
  </r>
  <r>
    <s v="w0YwrJTHnaY"/>
    <x v="30"/>
    <s v="Māori"/>
    <s v="Biguanides"/>
    <x v="0"/>
    <d v="2021-04-01T00:00:00"/>
    <s v="Biguanides"/>
  </r>
  <r>
    <s v="VTtdQNCcRb2"/>
    <x v="30"/>
    <s v="Other"/>
    <s v="Biguanides"/>
    <x v="0"/>
    <d v="2014-04-24T00:00:00"/>
    <s v="Biguanides"/>
  </r>
  <r>
    <s v="VSeqPGr33Lo"/>
    <x v="30"/>
    <s v="Māori"/>
    <s v="Biguanides"/>
    <x v="0"/>
    <d v="2015-08-10T00:00:00"/>
    <s v="Biguanides"/>
  </r>
  <r>
    <s v="vwPZO.JeqM6"/>
    <x v="30"/>
    <s v="Asian"/>
    <s v="Biguanides"/>
    <x v="0"/>
    <d v="2023-07-27T00:00:00"/>
    <s v="Biguanides-&gt;Insulin isophane-&gt;Insulin lispro-&gt;Insulin isophane|Insulin lispro"/>
  </r>
  <r>
    <s v="vVGc64aprlw"/>
    <x v="30"/>
    <s v="Asian"/>
    <s v="DPP-4 inhibitors"/>
    <x v="0"/>
    <d v="2024-05-30T00:00:00"/>
    <s v="DPP-4 inhibitors"/>
  </r>
  <r>
    <s v="ViSo9QwTxsA"/>
    <x v="30"/>
    <s v="Asian"/>
    <s v="Biguanides"/>
    <x v="0"/>
    <d v="2015-12-31T00:00:00"/>
    <s v="Biguanides-&gt;Biguanides|Insulin isophane-&gt;Insulin aspart"/>
  </r>
  <r>
    <s v="vJYSYovuS1g"/>
    <x v="30"/>
    <s v="Asian"/>
    <s v="Biguanides"/>
    <x v="0"/>
    <d v="2012-05-07T00:00:00"/>
    <s v="Biguanides"/>
  </r>
  <r>
    <s v="Vj0EFrnK/6U"/>
    <x v="30"/>
    <s v="Other"/>
    <s v="Biguanides"/>
    <x v="0"/>
    <d v="2013-03-20T00:00:00"/>
    <s v="Biguanides-&gt;DPP-4 inhibitors"/>
  </r>
  <r>
    <s v="vM0O24TNifM"/>
    <x v="30"/>
    <s v="Other"/>
    <s v="Biguanides"/>
    <x v="0"/>
    <d v="2019-09-12T00:00:00"/>
    <s v="Biguanides"/>
  </r>
  <r>
    <s v="VmavRT1Futg"/>
    <x v="30"/>
    <s v="Other"/>
    <s v="Biguanides"/>
    <x v="0"/>
    <d v="2014-01-09T00:00:00"/>
    <s v="Biguanides"/>
  </r>
  <r>
    <s v="VMmM1NlvRK6"/>
    <x v="30"/>
    <s v="Other"/>
    <s v="Biguanides|Insulin aspart|Insulin isophane"/>
    <x v="0"/>
    <d v="2024-07-17T00:00:00"/>
    <s v="Biguanides|Insulin aspart|Insulin isophane-&gt;Insulin aspart|Insulin isophane-&gt;Biguanides"/>
  </r>
  <r>
    <s v="vNPmhILvvJ."/>
    <x v="30"/>
    <s v="Other"/>
    <s v="Biguanides"/>
    <x v="0"/>
    <d v="2025-11-06T00:00:00"/>
    <s v="Biguanides"/>
  </r>
  <r>
    <s v="VQ70v0HYXwE"/>
    <x v="30"/>
    <s v="Asian"/>
    <s v="Insulin aspart|Insulin isophane"/>
    <x v="1"/>
    <d v="2013-07-04T00:00:00"/>
    <s v="Insulin aspart|Insulin isophane-&gt;Insulin isophane-&gt;Insulin aspart-&gt;Biguanides-&gt;Biguanides|Insulin aspart|Insulin isophane-&gt;Insulin aspart|Insulin glargine"/>
  </r>
  <r>
    <s v="Vr5jokWxpLA"/>
    <x v="30"/>
    <s v="Other"/>
    <s v="Biguanides|Insulin aspart|Insulin glargine"/>
    <x v="0"/>
    <d v="2017-09-29T00:00:00"/>
    <s v="Biguanides|Insulin aspart|Insulin glargine-&gt;Biguanides|Insulin glargine-&gt;Insulin aspart-&gt;Insulin glargine-&gt;Biguanides-&gt;Insulin aspart|Insulin glargine"/>
  </r>
  <r>
    <s v="VrFcOUVVMTY"/>
    <x v="30"/>
    <s v="Pacific peoples"/>
    <s v="Biguanides"/>
    <x v="0"/>
    <d v="2011-12-19T00:00:00"/>
    <s v="Biguanides-&gt;Sulfonylureas-&gt;Biguanides|Sulfonylureas-&gt;Biguanides|Insulin aspart|Sulfonylureas-&gt;Insulin aspart-&gt;Biguanides|Insulin aspart-&gt;Biguanides|DPP-4 inhibitors|Insulin aspart-&gt;Biguanides|DPP-4 inhibitors-&gt;DPP-4 inhibitors|Insulin aspart-&gt;DPP-4 inhibitors-&gt;DPP-4 inhibitors|Insulin aspart|SGLT-2 inhibitors-&gt;DPP-4 inhibitors|SGLT-2 inhibitors-&gt;Biguanides|DPP-4 inhibitors|GLP-1 agonists-&gt;Biguanides|DPP-4 inhibitors|GLP-1 agonists|Insulin aspart"/>
  </r>
  <r>
    <s v="VRcZyCevl7w"/>
    <x v="30"/>
    <s v="Other"/>
    <s v="Biguanides"/>
    <x v="0"/>
    <d v="2021-07-13T00:00:00"/>
    <s v="Biguanides"/>
  </r>
  <r>
    <s v="ixTzt/Ezd.U"/>
    <x v="30"/>
    <s v="Asian"/>
    <s v="Insulin isophane"/>
    <x v="1"/>
    <d v="2020-03-05T00:00:00"/>
    <s v="Insulin isophane-&gt;Insulin aspart|Insulin isophane-&gt;Insulin aspart-&gt;Biguanides-&gt;DPP-4 inhibitors-&gt;Biguanides|DPP-4 inhibitors-&gt;DPP-4 inhibitors|Thiazolidinedione"/>
  </r>
  <r>
    <s v="Lt3ReEaALa."/>
    <x v="30"/>
    <s v="Other"/>
    <s v="Biguanides"/>
    <x v="0"/>
    <d v="2024-03-14T00:00:00"/>
    <s v="Biguanides"/>
  </r>
  <r>
    <s v="LtLHt5Bwd66"/>
    <x v="30"/>
    <s v="Asian"/>
    <s v="Biguanides"/>
    <x v="0"/>
    <d v="2022-03-18T00:00:00"/>
    <s v="Biguanides-&gt;DPP-4 inhibitors"/>
  </r>
  <r>
    <s v="lTe/sY5S7Vg"/>
    <x v="30"/>
    <s v="Pacific peoples"/>
    <s v="Biguanides"/>
    <x v="0"/>
    <d v="2021-08-14T00:00:00"/>
    <s v="Biguanides-&gt;Biguanides|DPP-4 inhibitors-&gt;DPP-4 inhibitors-&gt;DPP-4 inhibitors|SGLT-2 inhibitors"/>
  </r>
  <r>
    <s v="iW1vKbjaLU2"/>
    <x v="30"/>
    <s v="Other"/>
    <s v="Biguanides"/>
    <x v="0"/>
    <d v="2024-10-07T00:00:00"/>
    <s v="Biguanides"/>
  </r>
  <r>
    <s v="ivnYxf0GsvE"/>
    <x v="30"/>
    <s v="Asian"/>
    <s v="Biguanides"/>
    <x v="0"/>
    <d v="2023-05-11T00:00:00"/>
    <s v="Biguanides"/>
  </r>
  <r>
    <s v="iTrOts6KhvU"/>
    <x v="30"/>
    <s v="Asian"/>
    <s v="Insulin isophane"/>
    <x v="1"/>
    <d v="2015-03-23T00:00:00"/>
    <s v="Insulin isophane-&gt;Insulin aspart|Insulin isophane-&gt;Biguanides"/>
  </r>
  <r>
    <s v="IuPbo6sa9Ss"/>
    <x v="30"/>
    <s v="Other"/>
    <s v="Biguanides"/>
    <x v="0"/>
    <d v="2015-03-13T00:00:00"/>
    <s v="Biguanides"/>
  </r>
  <r>
    <s v="lv/tgL02Hcg"/>
    <x v="30"/>
    <s v="Other"/>
    <s v="Biguanides"/>
    <x v="0"/>
    <d v="2022-07-15T00:00:00"/>
    <s v="Biguanides"/>
  </r>
  <r>
    <s v="LUf2h1m.OUw"/>
    <x v="30"/>
    <s v="Other"/>
    <s v="Biguanides"/>
    <x v="0"/>
    <d v="2011-03-25T00:00:00"/>
    <s v="Biguanides"/>
  </r>
  <r>
    <s v="lU4OBIg932s"/>
    <x v="30"/>
    <s v="Pacific peoples"/>
    <s v="Biguanides"/>
    <x v="0"/>
    <d v="2023-05-30T00:00:00"/>
    <s v="Biguanides-&gt;DPP-4 inhibitors"/>
  </r>
  <r>
    <s v="LvBHPdix.wc"/>
    <x v="30"/>
    <s v="Asian"/>
    <s v="Biguanides"/>
    <x v="0"/>
    <d v="2016-03-17T00:00:00"/>
    <s v="Biguanides"/>
  </r>
  <r>
    <s v="lWBpE0v8/Rs"/>
    <x v="30"/>
    <s v="Other"/>
    <s v="Biguanides"/>
    <x v="0"/>
    <d v="2020-11-12T00:00:00"/>
    <s v="Biguanides"/>
  </r>
  <r>
    <s v="lw9gliQrlzQ"/>
    <x v="30"/>
    <s v="Asian"/>
    <s v="Biguanides"/>
    <x v="0"/>
    <d v="2024-06-25T00:00:00"/>
    <s v="Biguanides"/>
  </r>
  <r>
    <s v="LXSp9f0j7Fc"/>
    <x v="30"/>
    <s v="Asian"/>
    <s v="Biguanides"/>
    <x v="0"/>
    <d v="2024-11-04T00:00:00"/>
    <s v="Biguanides-&gt;DPP-4 inhibitors-&gt;Biguanides|DPP-4 inhibitors"/>
  </r>
  <r>
    <s v="IRJTs9B8uLs"/>
    <x v="30"/>
    <s v="Other"/>
    <s v="Biguanides"/>
    <x v="0"/>
    <d v="2024-02-22T00:00:00"/>
    <s v="Biguanides"/>
  </r>
  <r>
    <s v="IsqZZufr0DQ"/>
    <x v="30"/>
    <s v="Asian"/>
    <s v="Biguanides"/>
    <x v="0"/>
    <d v="2022-02-28T00:00:00"/>
    <s v="Biguanides"/>
  </r>
  <r>
    <s v="ISZgc7JBTcI"/>
    <x v="30"/>
    <s v="Pacific peoples"/>
    <s v="Biguanides"/>
    <x v="0"/>
    <d v="2013-10-22T00:00:00"/>
    <s v="Biguanides"/>
  </r>
  <r>
    <s v="itD4iJlUqSs"/>
    <x v="30"/>
    <s v="Māori"/>
    <s v="Biguanides"/>
    <x v="0"/>
    <d v="2013-05-27T00:00:00"/>
    <s v="Biguanides-&gt;Biguanides|Sulfonylureas-&gt;Insulin glargine-&gt;Sulfonylureas-&gt;Insulin glargine|Sulfonylureas-&gt;DPP-4 inhibitors"/>
  </r>
  <r>
    <s v="iqyOXsp17Eo"/>
    <x v="30"/>
    <s v="Asian"/>
    <s v="Biguanides"/>
    <x v="0"/>
    <d v="2017-04-12T00:00:00"/>
    <s v="Biguanides-&gt;Insulin aspart"/>
  </r>
  <r>
    <s v="IPnvq48SZSw"/>
    <x v="30"/>
    <s v="Other"/>
    <s v="Biguanides"/>
    <x v="0"/>
    <d v="2020-10-28T00:00:00"/>
    <s v="Biguanides-&gt;DPP-4 inhibitors-&gt;Biguanides|SGLT-2 inhibitors-&gt;SGLT-2 inhibitors-&gt;DPP-4 inhibitors|SGLT-2 inhibitors-&gt;Insulin glargine"/>
  </r>
  <r>
    <s v="iO3yspv9CPs"/>
    <x v="30"/>
    <s v="Other"/>
    <s v="Biguanides"/>
    <x v="0"/>
    <d v="2018-02-28T00:00:00"/>
    <s v="Biguanides-&gt;Insulin isophane"/>
  </r>
  <r>
    <s v="iniHo9JOLQo"/>
    <x v="30"/>
    <s v="Māori"/>
    <s v="Biguanides"/>
    <x v="0"/>
    <d v="2025-12-04T00:00:00"/>
    <s v="Biguanides"/>
  </r>
  <r>
    <s v="IJrTFqCQGBU"/>
    <x v="30"/>
    <s v="Māori"/>
    <s v="Biguanides"/>
    <x v="0"/>
    <d v="2017-03-15T00:00:00"/>
    <s v="Biguanides-&gt;Insulin isophane"/>
  </r>
  <r>
    <s v="IKzfZvzt3iE"/>
    <x v="30"/>
    <s v="Asian"/>
    <s v="Biguanides"/>
    <x v="0"/>
    <d v="2018-09-25T00:00:00"/>
    <s v="Biguanides"/>
  </r>
  <r>
    <s v="i2qLevUyb0M"/>
    <x v="30"/>
    <s v="Asian"/>
    <s v="Biguanides"/>
    <x v="0"/>
    <d v="2023-09-29T00:00:00"/>
    <s v="Biguanides-&gt;DPP-4 inhibitors"/>
  </r>
  <r>
    <s v="i1NkklAN4/s"/>
    <x v="30"/>
    <s v="Asian"/>
    <s v="Biguanides"/>
    <x v="0"/>
    <d v="2022-06-30T00:00:00"/>
    <s v="Biguanides"/>
  </r>
  <r>
    <s v="i0Dw/WVZiIY"/>
    <x v="30"/>
    <s v="Other"/>
    <s v="Biguanides"/>
    <x v="0"/>
    <d v="2021-05-03T00:00:00"/>
    <s v="Biguanides"/>
  </r>
  <r>
    <s v="f6Yvhz6Xk/I"/>
    <x v="30"/>
    <s v="Asian"/>
    <s v="Biguanides|Insulin aspart|Insulin isophane"/>
    <x v="0"/>
    <d v="2023-12-29T00:00:00"/>
    <s v="Biguanides|Insulin aspart|Insulin isophane-&gt;Insulin aspart|Insulin isophane"/>
  </r>
  <r>
    <s v="fad.FhGmF8Y"/>
    <x v="30"/>
    <s v="Asian"/>
    <s v="Biguanides"/>
    <x v="0"/>
    <d v="2011-10-21T00:00:00"/>
    <s v="Biguanides"/>
  </r>
  <r>
    <s v="f8mrc3ZupJ6"/>
    <x v="30"/>
    <s v="Other"/>
    <s v="Biguanides"/>
    <x v="0"/>
    <d v="2012-03-01T00:00:00"/>
    <s v="Biguanides-&gt;Insulin aspart|Insulin isophane"/>
  </r>
  <r>
    <s v="f1LKruLYMsk"/>
    <x v="30"/>
    <s v="Pacific peoples"/>
    <s v="Biguanides|Sulfonylureas"/>
    <x v="0"/>
    <d v="2019-06-20T00:00:00"/>
    <s v="Biguanides|Sulfonylureas-&gt;Sulfonylureas-&gt;Biguanides-&gt;DPP-4 inhibitors|Sulfonylureas-&gt;DPP-4 inhibitors|SGLT-2 inhibitors|Sulfonylureas-&gt;DPP-4 inhibitors-&gt;Insulin glargine-&gt;DPP-4 inhibitors|Insulin glargine|SGLT-2 inhibitors|Sulfonylureas-&gt;DPP-4 inhibitors|Insulin glargine|Sulfonylureas-&gt;SGLT-2 inhibitors-&gt;GLP-1 agonists-&gt;Biguanides|GLP-1 agonists|Insulin glargine|Sulfonylureas-&gt;Insulin glargine|Sulfonylureas-&gt;Biguanides|GLP-1 agonists-&gt;Biguanides|Insulin glargine|Sulfonylureas"/>
  </r>
  <r>
    <s v="F4QdKSgblXQ"/>
    <x v="30"/>
    <s v="Asian"/>
    <s v="Biguanides"/>
    <x v="0"/>
    <d v="2022-07-06T00:00:00"/>
    <s v="Biguanides"/>
  </r>
  <r>
    <s v="EYj2/epynzs"/>
    <x v="30"/>
    <s v="Pacific peoples"/>
    <s v="Biguanides"/>
    <x v="0"/>
    <d v="2011-11-04T00:00:00"/>
    <s v="Biguanides"/>
  </r>
  <r>
    <s v="f..KJb8DVN."/>
    <x v="30"/>
    <s v="Asian"/>
    <s v="Biguanides"/>
    <x v="0"/>
    <d v="2021-01-19T00:00:00"/>
    <s v="Biguanides"/>
  </r>
  <r>
    <s v="exSBZ6bm8GE"/>
    <x v="30"/>
    <s v="Asian"/>
    <s v="Biguanides|DPP-4 inhibitors"/>
    <x v="0"/>
    <d v="2019-05-24T00:00:00"/>
    <s v="Biguanides|DPP-4 inhibitors-&gt;DPP-4 inhibitors-&gt;Insulin glargine-&gt;Insulin aspart|Insulin isophane-&gt;Insulin aspart-&gt;Insulin isophane-&gt;Insulin glargine|Insulin isophane-&gt;Insulin aspart|Insulin glargine"/>
  </r>
  <r>
    <s v="IFxXu9UYXww"/>
    <x v="30"/>
    <s v="Other"/>
    <s v="Biguanides"/>
    <x v="0"/>
    <d v="2022-12-13T00:00:00"/>
    <s v="Biguanides"/>
  </r>
  <r>
    <s v="iF/t4e9De3k"/>
    <x v="30"/>
    <s v="Asian"/>
    <s v="Biguanides"/>
    <x v="0"/>
    <d v="2024-10-31T00:00:00"/>
    <s v="Biguanides"/>
  </r>
  <r>
    <s v="iHbgucX.y8k"/>
    <x v="30"/>
    <s v="Asian"/>
    <s v="Biguanides"/>
    <x v="0"/>
    <d v="2011-08-18T00:00:00"/>
    <s v="Biguanides"/>
  </r>
  <r>
    <s v="m7WJJPVtN52"/>
    <x v="30"/>
    <s v="Other"/>
    <s v="Biguanides"/>
    <x v="0"/>
    <d v="2025-10-30T00:00:00"/>
    <s v="Biguanides"/>
  </r>
  <r>
    <s v="M5j.sLK8rLc"/>
    <x v="30"/>
    <s v="Asian"/>
    <s v="Biguanides"/>
    <x v="0"/>
    <d v="2011-07-13T00:00:00"/>
    <s v="Biguanides-&gt;Sulfonylureas-&gt;Biguanides|Sulfonylureas-&gt;Insulin isophane-&gt;Biguanides|Insulin isophane|Sulfonylureas-&gt;Insulin aspart-&gt;Biguanides|Insulin aspart-&gt;DPP-4 inhibitors|Insulin aspart-&gt;GLP-1 agonists-&gt;Biguanides|GLP-1 agonists|Insulin aspart-&gt;GLP-1 agonists|Insulin aspart-&gt;Biguanides|GLP-1 agonists|Insulin aspart|Sulfonylureas-&gt;Biguanides|Insulin aspart|Sulfonylureas"/>
  </r>
  <r>
    <s v="m0Ze2YD59/A"/>
    <x v="30"/>
    <s v="Pacific peoples"/>
    <s v="Biguanides"/>
    <x v="0"/>
    <d v="2025-12-16T00:00:00"/>
    <s v="Biguanides"/>
  </r>
  <r>
    <s v="lYsjf5Qv2N."/>
    <x v="30"/>
    <s v="Māori"/>
    <s v="Insulin aspart|Insulin isophane"/>
    <x v="1"/>
    <d v="2016-09-20T00:00:00"/>
    <s v="Insulin aspart|Insulin isophane-&gt;Biguanides-&gt;SGLT-2 inhibitors-&gt;Biguanides|SGLT-2 inhibitors-&gt;Biguanides|GLP-1 agonists-&gt;GLP-1 agonists"/>
  </r>
  <r>
    <s v="lzG2kbL38Zw"/>
    <x v="30"/>
    <s v="Other"/>
    <s v="Biguanides"/>
    <x v="0"/>
    <d v="2019-06-21T00:00:00"/>
    <s v="Biguanides-&gt;Insulin aspart|Insulin isophane-&gt;Insulin aspart"/>
  </r>
  <r>
    <s v="LYTBXaa30xQ"/>
    <x v="30"/>
    <s v="Other"/>
    <s v="Biguanides"/>
    <x v="0"/>
    <d v="2015-01-13T00:00:00"/>
    <s v="Biguanides"/>
  </r>
  <r>
    <s v="lYuOZaB3AqY"/>
    <x v="30"/>
    <s v="Asian"/>
    <s v="Biguanides"/>
    <x v="0"/>
    <d v="2024-06-25T00:00:00"/>
    <s v="Biguanides"/>
  </r>
  <r>
    <s v="PH7DxGwYO6Y"/>
    <x v="30"/>
    <s v="Asian"/>
    <s v="Biguanides"/>
    <x v="0"/>
    <d v="2021-12-02T00:00:00"/>
    <s v="Biguanides-&gt;Insulin aspart|Insulin isophane"/>
  </r>
  <r>
    <s v="mILr3MQZevU"/>
    <x v="30"/>
    <s v="Asian"/>
    <s v="DPP-4 inhibitors"/>
    <x v="0"/>
    <d v="2025-07-01T00:00:00"/>
    <s v="DPP-4 inhibitors"/>
  </r>
  <r>
    <s v="mg7h45Pc9WQ"/>
    <x v="30"/>
    <s v="Other"/>
    <s v="Biguanides"/>
    <x v="0"/>
    <d v="2024-12-23T00:00:00"/>
    <s v="Biguanides-&gt;DPP-4 inhibitors"/>
  </r>
  <r>
    <s v="Mi2W7l0w522"/>
    <x v="30"/>
    <s v="Asian"/>
    <s v="Biguanides"/>
    <x v="0"/>
    <d v="2022-02-16T00:00:00"/>
    <s v="Biguanides"/>
  </r>
  <r>
    <s v="q7cguWqaKAE"/>
    <x v="30"/>
    <s v="Other"/>
    <s v="Biguanides"/>
    <x v="0"/>
    <d v="2025-02-20T00:00:00"/>
    <s v="Biguanides-&gt;Insulin isophane"/>
  </r>
  <r>
    <s v="Q7XBubHXU1."/>
    <x v="30"/>
    <s v="Māori"/>
    <s v="Biguanides"/>
    <x v="0"/>
    <d v="2018-09-11T00:00:00"/>
    <s v="Biguanides-&gt;Biguanides|Sulfonylureas-&gt;SGLT-2 inhibitors-&gt;Sulfonylureas-&gt;GLP-1 agonists-&gt;Biguanides|GLP-1 agonists"/>
  </r>
  <r>
    <s v="PZaAYCiqISQ"/>
    <x v="30"/>
    <s v="Asian"/>
    <s v="Biguanides|Insulin isophane"/>
    <x v="0"/>
    <d v="2024-09-24T00:00:00"/>
    <s v="Biguanides|Insulin isophane-&gt;Insulin isophane"/>
  </r>
  <r>
    <s v="PXk7Kkwo0WA"/>
    <x v="30"/>
    <s v="Pacific peoples"/>
    <s v="Biguanides"/>
    <x v="0"/>
    <d v="2021-04-13T00:00:00"/>
    <s v="Biguanides"/>
  </r>
  <r>
    <s v="PWkIZ7rzApQ"/>
    <x v="30"/>
    <s v="Other"/>
    <s v="Biguanides"/>
    <x v="0"/>
    <d v="2019-02-07T00:00:00"/>
    <s v="Biguanides"/>
  </r>
  <r>
    <s v="Pv7NZwMAFGk"/>
    <x v="30"/>
    <s v="Asian"/>
    <s v="Biguanides"/>
    <x v="0"/>
    <d v="2023-11-16T00:00:00"/>
    <s v="Biguanides"/>
  </r>
  <r>
    <s v="pvGUhr5QxLQ"/>
    <x v="30"/>
    <s v="Asian"/>
    <s v="Biguanides"/>
    <x v="0"/>
    <d v="2012-12-06T00:00:00"/>
    <s v="Biguanides-&gt;Insulin aspart"/>
  </r>
  <r>
    <s v="pq5WIrSQtZA"/>
    <x v="30"/>
    <s v="Other"/>
    <s v="Biguanides"/>
    <x v="0"/>
    <d v="2016-03-16T00:00:00"/>
    <s v="Biguanides"/>
  </r>
  <r>
    <s v="PpQYemzNV4c"/>
    <x v="30"/>
    <s v="Pacific peoples"/>
    <s v="Biguanides"/>
    <x v="0"/>
    <d v="2023-09-22T00:00:00"/>
    <s v="Biguanides-&gt;SGLT-2 inhibitors"/>
  </r>
  <r>
    <s v="Pl0fbM7vlxQ"/>
    <x v="30"/>
    <s v="Asian"/>
    <s v="Biguanides"/>
    <x v="0"/>
    <d v="2024-06-27T00:00:00"/>
    <s v="Biguanides-&gt;Biguanides|Insulin aspart|Insulin isophane-&gt;Insulin aspart|Insulin isophane"/>
  </r>
  <r>
    <s v="pMSSxtOZ4c6"/>
    <x v="30"/>
    <s v="Asian"/>
    <s v="Biguanides"/>
    <x v="0"/>
    <d v="2020-05-06T00:00:00"/>
    <s v="Biguanides"/>
  </r>
  <r>
    <s v="PnpsvWSwM6E"/>
    <x v="30"/>
    <s v="Pacific peoples"/>
    <s v="Biguanides"/>
    <x v="0"/>
    <d v="2020-09-22T00:00:00"/>
    <s v="Biguanides"/>
  </r>
  <r>
    <s v="Pk.VKNN/9f."/>
    <x v="30"/>
    <s v="Asian"/>
    <s v="Biguanides"/>
    <x v="0"/>
    <d v="2013-05-17T00:00:00"/>
    <s v="Biguanides"/>
  </r>
  <r>
    <s v="PjHtohVOWzk"/>
    <x v="30"/>
    <s v="Māori"/>
    <s v="Biguanides"/>
    <x v="0"/>
    <d v="2015-04-15T00:00:00"/>
    <s v="Biguanides"/>
  </r>
  <r>
    <s v="bFXozTrhDUA"/>
    <x v="30"/>
    <s v="Other"/>
    <s v="Biguanides"/>
    <x v="0"/>
    <d v="2012-01-23T00:00:00"/>
    <s v="Biguanides-&gt;Insulin isophane-&gt;Insulin glargine-&gt;Insulin aspart|Insulin isophane"/>
  </r>
  <r>
    <s v="BFdApYsSqoo"/>
    <x v="30"/>
    <s v="Asian"/>
    <s v="Biguanides|Insulin aspart"/>
    <x v="0"/>
    <d v="2017-11-21T00:00:00"/>
    <s v="Biguanides|Insulin aspart-&gt;Insulin isophane"/>
  </r>
  <r>
    <s v="EExWtbVlqK6"/>
    <x v="30"/>
    <s v="Other"/>
    <s v="Biguanides"/>
    <x v="0"/>
    <d v="2019-02-27T00:00:00"/>
    <s v="Biguanides"/>
  </r>
  <r>
    <s v="BHd795/oQs6"/>
    <x v="30"/>
    <s v="Māori"/>
    <s v="Biguanides"/>
    <x v="0"/>
    <d v="2016-08-31T00:00:00"/>
    <s v="Biguanides"/>
  </r>
  <r>
    <s v="BI9BRxUxlCg"/>
    <x v="30"/>
    <s v="Māori"/>
    <s v="Biguanides"/>
    <x v="0"/>
    <d v="2011-05-25T00:00:00"/>
    <s v="Biguanides-&gt;Insulin isophane|Insulin lispro-&gt;Insulin isophane-&gt;Insulin lispro-&gt;Insulin glargine-&gt;Insulin aspart-&gt;Insulin aspart|Insulin glargine-&gt;GLP-1 agonists-&gt;GLP-1 agonists|Insulin glargine-&gt;GLP-1 agonists|Insulin aspart|Insulin glargine-&gt;GLP-1 agonists|Insulin aspart"/>
  </r>
  <r>
    <s v="BIJLOMwRRls"/>
    <x v="30"/>
    <s v="Māori"/>
    <s v="Biguanides"/>
    <x v="0"/>
    <d v="2022-09-16T00:00:00"/>
    <s v="Biguanides-&gt;Biguanides|SGLT-2 inhibitors-&gt;SGLT-2 inhibitors"/>
  </r>
  <r>
    <s v="bIn4W.iF8qA"/>
    <x v="30"/>
    <s v="Asian"/>
    <s v="Biguanides"/>
    <x v="0"/>
    <d v="2014-03-03T00:00:00"/>
    <s v="Biguanides-&gt;DPP-4 inhibitors"/>
  </r>
  <r>
    <s v="ehnvwZOA142"/>
    <x v="30"/>
    <s v="Other"/>
    <s v="Biguanides"/>
    <x v="0"/>
    <d v="2025-04-08T00:00:00"/>
    <s v="Biguanides"/>
  </r>
  <r>
    <s v="EeLCiJJXISA"/>
    <x v="30"/>
    <s v="Asian"/>
    <s v="Biguanides"/>
    <x v="0"/>
    <d v="2025-07-02T00:00:00"/>
    <s v="Biguanides"/>
  </r>
  <r>
    <s v="eh3GxkqSeOA"/>
    <x v="30"/>
    <s v="Other"/>
    <s v="Biguanides"/>
    <x v="0"/>
    <d v="2025-08-21T00:00:00"/>
    <s v="Biguanides"/>
  </r>
  <r>
    <s v="EKkvFbH/vlc"/>
    <x v="30"/>
    <s v="Other"/>
    <s v="Biguanides|Sulfonylureas"/>
    <x v="0"/>
    <d v="2020-04-30T00:00:00"/>
    <s v="Biguanides|Sulfonylureas-&gt;Biguanides-&gt;DPP-4 inhibitors|Sulfonylureas-&gt;DPP-4 inhibitors-&gt;SGLT-2 inhibitors-&gt;Biguanides|GLP-1 agonists-&gt;GLP-1 agonists-&gt;DPP-4 inhibitors|SGLT-2 inhibitors"/>
  </r>
  <r>
    <s v="Eszut84gkls"/>
    <x v="30"/>
    <s v="Asian"/>
    <s v="Biguanides"/>
    <x v="0"/>
    <d v="2020-12-24T00:00:00"/>
    <s v="Biguanides-&gt;Insulin glargine"/>
  </r>
  <r>
    <s v="ewCygSzvSK6"/>
    <x v="30"/>
    <s v="Other"/>
    <s v="Biguanides"/>
    <x v="0"/>
    <d v="2023-02-14T00:00:00"/>
    <s v="Biguanides"/>
  </r>
  <r>
    <s v="eobKbpoeOyQ"/>
    <x v="30"/>
    <s v="Asian"/>
    <s v="Biguanides"/>
    <x v="0"/>
    <d v="2011-03-17T00:00:00"/>
    <s v="Biguanides"/>
  </r>
  <r>
    <s v="EmWGlKNICMM"/>
    <x v="30"/>
    <s v="Other"/>
    <s v="Biguanides"/>
    <x v="0"/>
    <d v="2018-10-09T00:00:00"/>
    <s v="Biguanides"/>
  </r>
  <r>
    <s v="EpcyXeWA67."/>
    <x v="30"/>
    <s v="Asian"/>
    <s v="Biguanides|Insulin isophane"/>
    <x v="0"/>
    <d v="2021-11-08T00:00:00"/>
    <s v="Biguanides|Insulin isophane-&gt;Insulin aspart-&gt;Biguanides|Insulin aspart|Insulin isophane-&gt;Insulin aspart|Insulin isophane-&gt;Biguanides"/>
  </r>
  <r>
    <s v="APj2Wz8mlQQ"/>
    <x v="30"/>
    <s v="Other"/>
    <s v="Biguanides"/>
    <x v="0"/>
    <d v="2025-10-24T00:00:00"/>
    <s v="Biguanides"/>
  </r>
  <r>
    <s v="aOzub4VTJg2"/>
    <x v="30"/>
    <s v="Māori"/>
    <s v="Biguanides|Sulfonylureas"/>
    <x v="0"/>
    <d v="2017-07-01T00:00:00"/>
    <s v="Biguanides|Sulfonylureas"/>
  </r>
  <r>
    <s v="AQbInoYUJ.E"/>
    <x v="30"/>
    <s v="Asian"/>
    <s v="Biguanides|Insulin isophane"/>
    <x v="0"/>
    <d v="2022-04-05T00:00:00"/>
    <s v="Biguanides|Insulin isophane"/>
  </r>
  <r>
    <s v="AroTjWlExEg"/>
    <x v="30"/>
    <s v="Asian"/>
    <s v="Biguanides"/>
    <x v="0"/>
    <d v="2021-07-02T00:00:00"/>
    <s v="Biguanides-&gt;Biguanides|Insulin aspart|Insulin isophane-&gt;Insulin aspart|Insulin isophane-&gt;Insulin lispro-&gt;Biguanides|Insulin lispro"/>
  </r>
  <r>
    <s v="aS0CRJF/6TY"/>
    <x v="30"/>
    <s v="Pacific peoples"/>
    <s v="Biguanides"/>
    <x v="0"/>
    <d v="2023-04-18T00:00:00"/>
    <s v="Biguanides-&gt;SGLT-2 inhibitors-&gt;Biguanides|GLP-1 agonists"/>
  </r>
  <r>
    <s v="auWsPidDzLE"/>
    <x v="30"/>
    <s v="Asian"/>
    <s v="Biguanides"/>
    <x v="0"/>
    <d v="2020-04-09T00:00:00"/>
    <s v="Biguanides-&gt;Insulin isophane-&gt;Insulin aspart"/>
  </r>
  <r>
    <s v="b6OSwFoP93I"/>
    <x v="30"/>
    <s v="Māori"/>
    <s v="Biguanides"/>
    <x v="0"/>
    <d v="2020-12-07T00:00:00"/>
    <s v="Biguanides-&gt;GLP-1 agonists"/>
  </r>
  <r>
    <s v="b4p2.RgN3HY"/>
    <x v="30"/>
    <s v="Asian"/>
    <s v="Biguanides"/>
    <x v="0"/>
    <d v="2022-05-17T00:00:00"/>
    <s v="Biguanides-&gt;Insulin aspart|Insulin isophane-&gt;Biguanides|Insulin aspart|Insulin isophane-&gt;Insulin isophane-&gt;Biguanides|Insulin isophane-&gt;Insulin aspart"/>
  </r>
  <r>
    <s v="B48hPwVTgcg"/>
    <x v="30"/>
    <s v="Other"/>
    <s v="Biguanides"/>
    <x v="0"/>
    <d v="2011-04-05T00:00:00"/>
    <s v="Biguanides"/>
  </r>
  <r>
    <s v="b/zt8ayJI0Y"/>
    <x v="30"/>
    <s v="Māori"/>
    <s v="Biguanides"/>
    <x v="0"/>
    <d v="2019-07-29T00:00:00"/>
    <s v="Biguanides"/>
  </r>
  <r>
    <s v="b0AzKIOcmQs"/>
    <x v="30"/>
    <s v="Other"/>
    <s v="Biguanides"/>
    <x v="0"/>
    <d v="2020-01-28T00:00:00"/>
    <s v="Biguanides-&gt;Insulin isophane"/>
  </r>
  <r>
    <s v="b/NC/2hGYRI"/>
    <x v="30"/>
    <s v="Other"/>
    <s v="Biguanides"/>
    <x v="0"/>
    <d v="2023-11-08T00:00:00"/>
    <s v="Biguanides"/>
  </r>
  <r>
    <s v="bd84.JfJ0xU"/>
    <x v="30"/>
    <s v="Asian"/>
    <s v="Biguanides"/>
    <x v="0"/>
    <d v="2015-11-10T00:00:00"/>
    <s v="Biguanides"/>
  </r>
  <r>
    <s v="Bd0se3twoEI"/>
    <x v="30"/>
    <s v="Other"/>
    <s v="Biguanides"/>
    <x v="0"/>
    <d v="2017-06-26T00:00:00"/>
    <s v="Biguanides-&gt;Biguanides|Sulfonylureas-&gt;Sulfonylureas-&gt;DPP-4 inhibitors-&gt;Biguanides|DPP-4 inhibitors|Sulfonylureas-&gt;Insulin glargine-&gt;DPP-4 inhibitors|Sulfonylureas-&gt;DPP-4 inhibitors|Insulin glargine-&gt;SGLT-2 inhibitors|Sulfonylureas-&gt;SGLT-2 inhibitors-&gt;DPP-4 inhibitors|Insulin glargine|SGLT-2 inhibitors-&gt;DPP-4 inhibitors|Insulin glargine|SGLT-2 inhibitors|Sulfonylureas-&gt;Insulin glargine|SGLT-2 inhibitors-&gt;DPP-4 inhibitors|Insulin glargine|Sulfonylureas-&gt;DPP-4 inhibitors|SGLT-2 inhibitors|Sulfonylureas-&gt;DPP-4 inhibitors|SGLT-2 inhibitors"/>
  </r>
  <r>
    <s v="BaGPLRo17s2"/>
    <x v="30"/>
    <s v="Other"/>
    <s v="Biguanides"/>
    <x v="0"/>
    <d v="2014-04-04T00:00:00"/>
    <s v="Biguanides"/>
  </r>
  <r>
    <s v="BbKlsEagKu."/>
    <x v="30"/>
    <s v="Asian"/>
    <s v="Biguanides"/>
    <x v="0"/>
    <d v="2022-08-17T00:00:00"/>
    <s v="Biguanides"/>
  </r>
  <r>
    <s v="zwIx1o3a8Z2"/>
    <x v="30"/>
    <s v="Asian"/>
    <s v="Biguanides"/>
    <x v="0"/>
    <d v="2017-04-11T00:00:00"/>
    <s v="Biguanides"/>
  </r>
  <r>
    <s v="ZVvFw55gKRo"/>
    <x v="30"/>
    <s v="Asian"/>
    <s v="Biguanides"/>
    <x v="0"/>
    <d v="2012-05-02T00:00:00"/>
    <s v="Biguanides-&gt;Insulin aspart|Insulin isophane"/>
  </r>
  <r>
    <s v="zRthTtJ0PRw"/>
    <x v="30"/>
    <s v="Asian"/>
    <s v="Biguanides"/>
    <x v="0"/>
    <d v="2023-02-22T00:00:00"/>
    <s v="Biguanides-&gt;Insulin isophane"/>
  </r>
  <r>
    <s v="WvXI1qWC7eE"/>
    <x v="30"/>
    <s v="Māori"/>
    <s v="Biguanides"/>
    <x v="0"/>
    <d v="2024-04-23T00:00:00"/>
    <s v="Biguanides"/>
  </r>
  <r>
    <s v="wX4VZbTnaA6"/>
    <x v="30"/>
    <s v="Māori"/>
    <s v="Biguanides"/>
    <x v="0"/>
    <d v="2025-05-05T00:00:00"/>
    <s v="Biguanides"/>
  </r>
  <r>
    <s v="ZP4OwnpD1E."/>
    <x v="30"/>
    <s v="Other"/>
    <s v="Insulin isophane with insulin neutral"/>
    <x v="1"/>
    <d v="2024-05-09T00:00:00"/>
    <s v="Insulin isophane with insulin neutral-&gt;Biguanides|Insulin isophane with insulin neutral-&gt;Biguanides"/>
  </r>
  <r>
    <s v="zqeOjSpozEY"/>
    <x v="30"/>
    <s v="Pacific peoples"/>
    <s v="Biguanides"/>
    <x v="0"/>
    <d v="2024-11-27T00:00:00"/>
    <s v="Biguanides"/>
  </r>
  <r>
    <s v="3naFNQCcQ8s"/>
    <x v="30"/>
    <s v="Other"/>
    <s v="Biguanides"/>
    <x v="0"/>
    <d v="2021-03-08T00:00:00"/>
    <s v="Biguanides"/>
  </r>
  <r>
    <s v="zXnl3MFCsa6"/>
    <x v="30"/>
    <s v="Other"/>
    <s v="Biguanides"/>
    <x v="0"/>
    <d v="2012-09-11T00:00:00"/>
    <s v="Biguanides"/>
  </r>
  <r>
    <s v="Zx76obX1IL2"/>
    <x v="30"/>
    <s v="Pacific peoples"/>
    <s v="Biguanides"/>
    <x v="0"/>
    <d v="2024-02-16T00:00:00"/>
    <s v="Biguanides"/>
  </r>
  <r>
    <s v="zxbcAgEosng"/>
    <x v="30"/>
    <s v="Asian"/>
    <s v="Biguanides"/>
    <x v="0"/>
    <d v="2019-05-22T00:00:00"/>
    <s v="Biguanides-&gt;Insulin aspart"/>
  </r>
  <r>
    <s v="3X5VVQApMcE"/>
    <x v="30"/>
    <s v="Māori"/>
    <s v="Biguanides"/>
    <x v="0"/>
    <d v="2023-09-11T00:00:00"/>
    <s v="Biguanides"/>
  </r>
  <r>
    <s v="3rdLb5JqRmU"/>
    <x v="30"/>
    <s v="Pacific peoples"/>
    <s v="Biguanides"/>
    <x v="0"/>
    <d v="2025-05-20T00:00:00"/>
    <s v="Biguanides"/>
  </r>
  <r>
    <s v="3sqmyhzgfM."/>
    <x v="30"/>
    <s v="Asian"/>
    <s v="DPP-4 inhibitors"/>
    <x v="0"/>
    <d v="2024-09-03T00:00:00"/>
    <s v="DPP-4 inhibitors-&gt;Biguanides|DPP-4 inhibitors-&gt;Biguanides"/>
  </r>
  <r>
    <s v="3vtE4mcacxs"/>
    <x v="30"/>
    <s v="Other"/>
    <s v="Biguanides"/>
    <x v="0"/>
    <d v="2011-03-03T00:00:00"/>
    <s v="Biguanides"/>
  </r>
  <r>
    <s v="5jbG8e8NoqM"/>
    <x v="30"/>
    <s v="Māori"/>
    <s v="Biguanides"/>
    <x v="0"/>
    <d v="2016-02-17T00:00:00"/>
    <s v="Biguanides-&gt;Insulin glargine-&gt;Biguanides|Insulin glargine-&gt;Biguanides|Insulin glargine|SGLT-2 inhibitors"/>
  </r>
  <r>
    <s v="5ijAzs3Fk1A"/>
    <x v="30"/>
    <s v="Māori"/>
    <s v="Biguanides"/>
    <x v="0"/>
    <d v="2022-09-15T00:00:00"/>
    <s v="Biguanides"/>
  </r>
  <r>
    <s v="5EM4jk41J/6"/>
    <x v="30"/>
    <s v="Māori"/>
    <s v="Biguanides"/>
    <x v="0"/>
    <d v="2021-01-12T00:00:00"/>
    <s v="Biguanides"/>
  </r>
  <r>
    <s v="52F1A5XQtOU"/>
    <x v="30"/>
    <s v="Other"/>
    <s v="Biguanides"/>
    <x v="0"/>
    <d v="2015-10-12T00:00:00"/>
    <s v="Biguanides-&gt;Sulfonylureas-&gt;Biguanides|Sulfonylureas-&gt;Insulin glargine-&gt;Biguanides|Insulin glargine-&gt;Biguanides|Insulin glargine|Sulfonylureas-&gt;DPP-4 inhibitors|Sulfonylureas-&gt;DPP-4 inhibitors|Insulin glargine|Sulfonylureas-&gt;DPP-4 inhibitors|Insulin glargine-&gt;DPP-4 inhibitors|Insulin glargine|SGLT-2 inhibitors|Sulfonylureas-&gt;DPP-4 inhibitors|SGLT-2 inhibitors-&gt;Insulin glargine|Sulfonylureas-&gt;SGLT-2 inhibitors-&gt;DPP-4 inhibitors|SGLT-2 inhibitors|Sulfonylureas"/>
  </r>
  <r>
    <s v="5/4rZepA7oI"/>
    <x v="30"/>
    <s v="Māori"/>
    <s v="Biguanides"/>
    <x v="0"/>
    <d v="2011-12-21T00:00:00"/>
    <s v="Biguanides"/>
  </r>
  <r>
    <s v="4r.8H1jsnUw"/>
    <x v="30"/>
    <s v="Asian"/>
    <s v="DPP-4 inhibitors"/>
    <x v="0"/>
    <d v="2021-12-16T00:00:00"/>
    <s v="DPP-4 inhibitors"/>
  </r>
  <r>
    <s v="4IM8f8/W9Zw"/>
    <x v="30"/>
    <s v="Other"/>
    <s v="Biguanides"/>
    <x v="0"/>
    <d v="2021-11-22T00:00:00"/>
    <s v="Biguanides"/>
  </r>
  <r>
    <s v="4pojZoyAclw"/>
    <x v="30"/>
    <s v="Asian"/>
    <s v="Biguanides"/>
    <x v="0"/>
    <d v="2014-10-20T00:00:00"/>
    <s v="Biguanides-&gt;Biguanides|Sulfonylureas-&gt;Sulfonylureas-&gt;DPP-4 inhibitors-&gt;Biguanides|DPP-4 inhibitors-&gt;Biguanides|DPP-4 inhibitors|Sulfonylureas-&gt;DPP-4 inhibitors|Sulfonylureas-&gt;Biguanides|GLP-1 agonists|Sulfonylureas-&gt;GLP-1 agonists-&gt;GLP-1 agonists|Sulfonylureas"/>
  </r>
  <r>
    <s v="4Qj64AE1CXA"/>
    <x v="30"/>
    <s v="Māori"/>
    <s v="Biguanides"/>
    <x v="0"/>
    <d v="2025-09-30T00:00:00"/>
    <s v="Biguanides"/>
  </r>
  <r>
    <s v="4Nv/fohxRuA"/>
    <x v="30"/>
    <s v="Asian"/>
    <s v="Biguanides"/>
    <x v="0"/>
    <d v="2016-08-09T00:00:00"/>
    <s v="Biguanides"/>
  </r>
  <r>
    <s v="4dxs0GJGejA"/>
    <x v="30"/>
    <s v="Pacific peoples"/>
    <s v="Biguanides"/>
    <x v="0"/>
    <d v="2021-08-23T00:00:00"/>
    <s v="Biguanides"/>
  </r>
  <r>
    <s v="4CqOwsnqmXk"/>
    <x v="30"/>
    <s v="Other"/>
    <s v="Biguanides"/>
    <x v="0"/>
    <d v="2013-09-02T00:00:00"/>
    <s v="Biguanides"/>
  </r>
  <r>
    <s v="4Ecwz9pDuIQ"/>
    <x v="30"/>
    <s v="Pacific peoples"/>
    <s v="Biguanides"/>
    <x v="0"/>
    <d v="2024-12-23T00:00:00"/>
    <s v="Biguanides-&gt;Biguanides|SGLT-2 inhibitors-&gt;SGLT-2 inhibitors-&gt;DPP-4 inhibitors|SGLT-2 inhibitors"/>
  </r>
  <r>
    <s v="4fTjIPGlGxE"/>
    <x v="30"/>
    <s v="Other"/>
    <s v="Biguanides"/>
    <x v="0"/>
    <d v="2024-03-20T00:00:00"/>
    <s v="Biguanides-&gt;Insulin aspart|Insulin glargine"/>
  </r>
  <r>
    <s v="44ChCQSOhXQ"/>
    <x v="30"/>
    <s v="Pacific peoples"/>
    <s v="Biguanides"/>
    <x v="0"/>
    <d v="2021-07-02T00:00:00"/>
    <s v="Biguanides-&gt;SGLT-2 inhibitors"/>
  </r>
  <r>
    <s v="WdHUHwTwGag"/>
    <x v="30"/>
    <s v="Asian"/>
    <s v="Insulin isophane"/>
    <x v="1"/>
    <d v="2011-06-23T00:00:00"/>
    <s v="Insulin isophane-&gt;Insulin aspart-&gt;Biguanides-&gt;Sulfonylureas-&gt;Biguanides|Sulfonylureas-&gt;DPP-4 inhibitors|Sulfonylureas-&gt;DPP-4 inhibitors-&gt;SGLT-2 inhibitors"/>
  </r>
  <r>
    <s v="HFJQD.2rImA"/>
    <x v="30"/>
    <s v="Asian"/>
    <s v="Biguanides"/>
    <x v="0"/>
    <d v="2020-03-17T00:00:00"/>
    <s v="Biguanides-&gt;Sulfonylureas-&gt;Biguanides|Sulfonylureas"/>
  </r>
  <r>
    <s v="HHSAlw0JOu."/>
    <x v="30"/>
    <s v="Asian"/>
    <s v="Biguanides"/>
    <x v="0"/>
    <d v="2014-06-23T00:00:00"/>
    <s v="Biguanides-&gt;Biguanides|Insulin aspart|Insulin isophane-&gt;Insulin isophane-&gt;Biguanides|Insulin isophane-&gt;Biguanides|Sulfonylureas-&gt;DPP-4 inhibitors-&gt;DPP-4 inhibitors|Sulfonylureas-&gt;SGLT-2 inhibitors-&gt;DPP-4 inhibitors|SGLT-2 inhibitors|Sulfonylureas"/>
  </r>
  <r>
    <s v="Hh9rX5RjgOI"/>
    <x v="30"/>
    <s v="Pacific peoples"/>
    <s v="Biguanides"/>
    <x v="0"/>
    <d v="2020-11-03T00:00:00"/>
    <s v="Biguanides"/>
  </r>
  <r>
    <s v="hhbhcPGIdbs"/>
    <x v="30"/>
    <s v="Asian"/>
    <s v="Biguanides"/>
    <x v="0"/>
    <d v="2011-08-23T00:00:00"/>
    <s v="Biguanides"/>
  </r>
  <r>
    <s v="hgUoLUWnSZM"/>
    <x v="30"/>
    <s v="Pacific peoples"/>
    <s v="Biguanides"/>
    <x v="0"/>
    <d v="2024-04-09T00:00:00"/>
    <s v="Biguanides"/>
  </r>
  <r>
    <s v="hgHpSDjXebs"/>
    <x v="30"/>
    <s v="Pacific peoples"/>
    <s v="Biguanides|Insulin isophane"/>
    <x v="0"/>
    <d v="2022-04-14T00:00:00"/>
    <s v="Biguanides|Insulin isophane-&gt;Insulin isophane-&gt;Biguanides"/>
  </r>
  <r>
    <s v="HfyXDBv4G9g"/>
    <x v="30"/>
    <s v="Pacific peoples"/>
    <s v="Biguanides"/>
    <x v="0"/>
    <d v="2021-02-06T00:00:00"/>
    <s v="Biguanides-&gt;Biguanides|Sulfonylureas-&gt;Biguanides|Insulin isophane-&gt;Insulin isophane-&gt;Biguanides|DPP-4 inhibitors|Insulin isophane|Sulfonylureas-&gt;Biguanides|DPP-4 inhibitors|Insulin isophane|SGLT-2 inhibitors|Sulfonylureas-&gt;DPP-4 inhibitors|Insulin isophane"/>
  </r>
  <r>
    <s v="wA/jMfrNGEE"/>
    <x v="30"/>
    <s v="Māori"/>
    <s v="SGLT-2 inhibitors"/>
    <x v="0"/>
    <d v="2024-07-30T00:00:00"/>
    <s v="SGLT-2 inhibitors"/>
  </r>
  <r>
    <s v="w8KSgH2ZEfk"/>
    <x v="30"/>
    <s v="Asian"/>
    <s v="Biguanides"/>
    <x v="0"/>
    <d v="2018-12-28T00:00:00"/>
    <s v="Biguanides"/>
  </r>
  <r>
    <s v="W842K5Jnh0U"/>
    <x v="30"/>
    <s v="Other"/>
    <s v="Biguanides"/>
    <x v="0"/>
    <d v="2011-01-17T00:00:00"/>
    <s v="Biguanides"/>
  </r>
  <r>
    <s v="W9.83zrU5qo"/>
    <x v="30"/>
    <s v="Other"/>
    <s v="Biguanides"/>
    <x v="0"/>
    <d v="2025-11-11T00:00:00"/>
    <s v="Biguanides"/>
  </r>
  <r>
    <s v="wBYMe4q6Lxg"/>
    <x v="30"/>
    <s v="Māori"/>
    <s v="Biguanides"/>
    <x v="0"/>
    <d v="2017-05-17T00:00:00"/>
    <s v="Biguanides"/>
  </r>
  <r>
    <s v="WC1Ch1zsRcE"/>
    <x v="30"/>
    <s v="Asian"/>
    <s v="Biguanides"/>
    <x v="0"/>
    <d v="2025-11-06T00:00:00"/>
    <s v="Biguanides"/>
  </r>
  <r>
    <s v="wc3D5zeRpzI"/>
    <x v="30"/>
    <s v="Asian"/>
    <s v="Biguanides"/>
    <x v="0"/>
    <d v="2013-07-21T00:00:00"/>
    <s v="Biguanides-&gt;Biguanides|Sulfonylureas-&gt;DPP-4 inhibitors-&gt;Biguanides|DPP-4 inhibitors"/>
  </r>
  <r>
    <s v="W9id19.XUdg"/>
    <x v="30"/>
    <s v="Asian"/>
    <s v="Biguanides"/>
    <x v="0"/>
    <d v="2019-01-18T00:00:00"/>
    <s v="Biguanides"/>
  </r>
  <r>
    <s v="Wa2V2byfB2A"/>
    <x v="30"/>
    <s v="Other"/>
    <s v="Biguanides"/>
    <x v="0"/>
    <d v="2015-04-02T00:00:00"/>
    <s v="Biguanides-&gt;Insulin aspart-&gt;Insulin aspart|Insulin isophane"/>
  </r>
  <r>
    <s v="HItX9rh0lIA"/>
    <x v="30"/>
    <s v="Other"/>
    <s v="Biguanides"/>
    <x v="0"/>
    <d v="2025-07-10T00:00:00"/>
    <s v="Biguanides"/>
  </r>
  <r>
    <s v="Hi1xJfYf0rE"/>
    <x v="30"/>
    <s v="Māori"/>
    <s v="Biguanides"/>
    <x v="0"/>
    <d v="2019-08-02T00:00:00"/>
    <s v="Biguanides-&gt;Insulin glargine"/>
  </r>
  <r>
    <s v="hl8uJfAqs9c"/>
    <x v="30"/>
    <s v="Other"/>
    <s v="Biguanides"/>
    <x v="0"/>
    <d v="2011-05-20T00:00:00"/>
    <s v="Biguanides"/>
  </r>
  <r>
    <s v="hlb3YcMn5fg"/>
    <x v="30"/>
    <s v="Asian"/>
    <s v="Biguanides"/>
    <x v="0"/>
    <d v="2020-09-16T00:00:00"/>
    <s v="Biguanides-&gt;SGLT-2 inhibitors"/>
  </r>
  <r>
    <s v="hP97kSguhd."/>
    <x v="30"/>
    <s v="Māori"/>
    <s v="Biguanides"/>
    <x v="0"/>
    <d v="2018-12-21T00:00:00"/>
    <s v="Biguanides"/>
  </r>
  <r>
    <s v="HrtKwfGNtro"/>
    <x v="30"/>
    <s v="Māori"/>
    <s v="Biguanides"/>
    <x v="0"/>
    <d v="2023-04-04T00:00:00"/>
    <s v="Biguanides"/>
  </r>
  <r>
    <s v="HrzRp93i.sg"/>
    <x v="30"/>
    <s v="Asian"/>
    <s v="Biguanides"/>
    <x v="0"/>
    <d v="2022-01-26T00:00:00"/>
    <s v="Biguanides"/>
  </r>
  <r>
    <s v="hSn5nurlIxc"/>
    <x v="30"/>
    <s v="Pacific peoples"/>
    <s v="Biguanides"/>
    <x v="0"/>
    <d v="2025-06-18T00:00:00"/>
    <s v="Biguanides"/>
  </r>
  <r>
    <s v="L.DxLEurnFA"/>
    <x v="30"/>
    <s v="Other"/>
    <s v="Biguanides"/>
    <x v="0"/>
    <d v="2011-11-15T00:00:00"/>
    <s v="Biguanides-&gt;Insulin isophane-&gt;SGLT-2 inhibitors-&gt;Biguanides|SGLT-2 inhibitors"/>
  </r>
  <r>
    <s v="kXR/NbmYe0U"/>
    <x v="30"/>
    <s v="Other"/>
    <s v="Biguanides"/>
    <x v="0"/>
    <d v="2025-02-20T00:00:00"/>
    <s v="Biguanides"/>
  </r>
  <r>
    <s v="lCbQFUcWWB2"/>
    <x v="30"/>
    <s v="Other"/>
    <s v="Biguanides"/>
    <x v="0"/>
    <d v="2014-04-02T00:00:00"/>
    <s v="Biguanides-&gt;SGLT-2 inhibitors-&gt;Biguanides|SGLT-2 inhibitors"/>
  </r>
  <r>
    <s v="L5hL3Y0Zo5k"/>
    <x v="30"/>
    <s v="Māori"/>
    <s v="Biguanides"/>
    <x v="0"/>
    <d v="2012-08-15T00:00:00"/>
    <s v="Biguanides"/>
  </r>
  <r>
    <s v="L5Itmosf0q."/>
    <x v="30"/>
    <s v="Māori"/>
    <s v="Biguanides"/>
    <x v="0"/>
    <d v="2020-02-19T00:00:00"/>
    <s v="Biguanides-&gt;Insulin aspart|Insulin glargine"/>
  </r>
  <r>
    <s v="l70Kl6baFTA"/>
    <x v="30"/>
    <s v="Pacific peoples"/>
    <s v="Biguanides"/>
    <x v="0"/>
    <d v="2021-11-22T00:00:00"/>
    <s v="Biguanides"/>
  </r>
  <r>
    <s v="I.7YIAQJGbU"/>
    <x v="30"/>
    <s v="Pacific peoples"/>
    <s v="Biguanides"/>
    <x v="0"/>
    <d v="2011-08-17T00:00:00"/>
    <s v="Biguanides-&gt;Biguanides|Sulfonylureas-&gt;Biguanides|Insulin isophane|Sulfonylureas-&gt;Biguanides|Insulin isophane-&gt;Insulin isophane-&gt;Biguanides|Insulin aspart-&gt;Biguanides|Insulin aspart|Insulin glargine-&gt;Insulin aspart|Insulin glargine-&gt;Insulin aspart-&gt;DPP-4 inhibitors|Insulin aspart|Insulin glargine-&gt;DPP-4 inhibitors-&gt;Insulin glargine-&gt;DPP-4 inhibitors|Insulin glargine-&gt;DPP-4 inhibitors|Insulin glargine|SGLT-2 inhibitors-&gt;Insulin aspart|Sulfonylureas-&gt;DPP-4 inhibitors|Insulin aspart|Insulin glargine|Sulfonylureas-&gt;SGLT-2 inhibitors-&gt;Insulin aspart|Insulin glargine|SGLT-2 inhibitors-&gt;DPP-4 inhibitors|Insulin aspart|Insulin glargine|SGLT-2 inhibitors"/>
  </r>
  <r>
    <s v="hVTk75q1666"/>
    <x v="30"/>
    <s v="Asian"/>
    <s v="Biguanides"/>
    <x v="0"/>
    <d v="2022-05-16T00:00:00"/>
    <s v="Biguanides-&gt;DPP-4 inhibitors"/>
  </r>
  <r>
    <s v="HWWrIBxvtgo"/>
    <x v="30"/>
    <s v="Māori"/>
    <s v="Biguanides"/>
    <x v="0"/>
    <d v="2021-06-22T00:00:00"/>
    <s v="Biguanides-&gt;Insulin glargine"/>
  </r>
  <r>
    <s v="hujCNq5Gs86"/>
    <x v="30"/>
    <s v="Other"/>
    <s v="Biguanides"/>
    <x v="0"/>
    <d v="2020-08-05T00:00:00"/>
    <s v="Biguanides"/>
  </r>
  <r>
    <s v="huAruIGn9CA"/>
    <x v="30"/>
    <s v="Māori"/>
    <s v="Biguanides"/>
    <x v="0"/>
    <d v="2025-10-02T00:00:00"/>
    <s v="Biguanides"/>
  </r>
  <r>
    <s v="hTZTo1f75oI"/>
    <x v="30"/>
    <s v="Other"/>
    <s v="Biguanides"/>
    <x v="0"/>
    <d v="2017-05-16T00:00:00"/>
    <s v="Biguanides"/>
  </r>
  <r>
    <s v="Lh3sfsKDth6"/>
    <x v="30"/>
    <s v="Māori"/>
    <s v="Biguanides"/>
    <x v="0"/>
    <d v="2018-12-04T00:00:00"/>
    <s v="Biguanides-&gt;Biguanides|SGLT-2 inhibitors"/>
  </r>
  <r>
    <s v="lGJW9LMtpWM"/>
    <x v="30"/>
    <s v="Pacific peoples"/>
    <s v="Biguanides"/>
    <x v="0"/>
    <d v="2021-05-20T00:00:00"/>
    <s v="Biguanides-&gt;SGLT-2 inhibitors-&gt;DPP-4 inhibitors-&gt;Biguanides|DPP-4 inhibitors-&gt;Biguanides|DPP-4 inhibitors|SGLT-2 inhibitors-&gt;DPP-4 inhibitors|SGLT-2 inhibitors-&gt;Biguanides|GLP-1 agonists-&gt;GLP-1 agonists-&gt;Insulin glargine-&gt;Insulin aspart|Insulin isophane-&gt;Insulin isophane-&gt;Biguanides|Insulin aspart|Insulin isophane"/>
  </r>
  <r>
    <s v="LG9TaeGc.qc"/>
    <x v="30"/>
    <s v="Māori"/>
    <s v="Biguanides"/>
    <x v="0"/>
    <d v="2011-10-19T00:00:00"/>
    <s v="Biguanides-&gt;DPP-4 inhibitors-&gt;Sulfonylureas-&gt;DPP-4 inhibitors|Sulfonylureas-&gt;SGLT-2 inhibitors|Sulfonylureas-&gt;DPP-4 inhibitors|GLP-1 agonists|Sulfonylureas-&gt;Biguanides|DPP-4 inhibitors-&gt;Biguanides|DPP-4 inhibitors|Sulfonylureas"/>
  </r>
  <r>
    <s v="Lf9B7oPwOo6"/>
    <x v="30"/>
    <s v="Other"/>
    <s v="Biguanides"/>
    <x v="0"/>
    <d v="2018-07-25T00:00:00"/>
    <s v="Biguanides-&gt;DPP-4 inhibitors-&gt;Biguanides|DPP-4 inhibitors-&gt;GLP-1 agonists-&gt;Biguanides|GLP-1 agonists"/>
  </r>
  <r>
    <s v="LE48yiyFggI"/>
    <x v="30"/>
    <s v="Other"/>
    <s v="Biguanides"/>
    <x v="0"/>
    <d v="2025-06-05T00:00:00"/>
    <s v="Biguanides"/>
  </r>
  <r>
    <s v="llO4YaErZrc"/>
    <x v="30"/>
    <s v="Other"/>
    <s v="Biguanides"/>
    <x v="0"/>
    <d v="2023-05-11T00:00:00"/>
    <s v="Biguanides"/>
  </r>
  <r>
    <s v="lkdVtmoAjJw"/>
    <x v="30"/>
    <s v="Pacific peoples"/>
    <s v="Biguanides|Insulin aspart|Insulin isophane"/>
    <x v="0"/>
    <d v="2022-06-22T00:00:00"/>
    <s v="Biguanides|Insulin aspart|Insulin isophane-&gt;Biguanides-&gt;Insulin isophane"/>
  </r>
  <r>
    <s v="Lj07C2oYtzw"/>
    <x v="30"/>
    <s v="Pacific peoples"/>
    <s v="Biguanides"/>
    <x v="0"/>
    <d v="2017-03-14T00:00:00"/>
    <s v="Biguanides-&gt;DPP-4 inhibitors-&gt;SGLT-2 inhibitors-&gt;Biguanides|DPP-4 inhibitors-&gt;Insulin isophane|SGLT-2 inhibitors-&gt;Biguanides|DPP-4 inhibitors|Insulin isophane|SGLT-2 inhibitors-&gt;Insulin isophane-&gt;Biguanides|Insulin isophane-&gt;GLP-1 agonists-&gt;Biguanides|GLP-1 agonists-&gt;GLP-1 agonists|Insulin isophane-&gt;Biguanides|GLP-1 agonists|Insulin isophane"/>
  </r>
  <r>
    <s v="Lgv.3csDrG6"/>
    <x v="30"/>
    <s v="Other"/>
    <s v="Biguanides"/>
    <x v="0"/>
    <d v="2017-10-30T00:00:00"/>
    <s v="Biguanides"/>
  </r>
  <r>
    <s v="oLXfy3niDp."/>
    <x v="30"/>
    <s v="Asian"/>
    <s v="Biguanides"/>
    <x v="0"/>
    <d v="2018-11-19T00:00:00"/>
    <s v="Biguanides"/>
  </r>
  <r>
    <s v="oMXOHI8dswg"/>
    <x v="30"/>
    <s v="Pacific peoples"/>
    <s v="Biguanides"/>
    <x v="0"/>
    <d v="2014-04-07T00:00:00"/>
    <s v="Biguanides-&gt;Insulin glargine-&gt;Biguanides|Insulin glargine-&gt;GLP-1 agonists-&gt;DPP-4 inhibitors|Insulin glargine-&gt;DPP-4 inhibitors|Insulin glargine|SGLT-2 inhibitors-&gt;DPP-4 inhibitors-&gt;DPP-4 inhibitors|Insulin aspart|SGLT-2 inhibitors"/>
  </r>
  <r>
    <s v="ooqX5YYpCZE"/>
    <x v="30"/>
    <s v="Asian"/>
    <s v="Biguanides"/>
    <x v="0"/>
    <d v="2019-05-30T00:00:00"/>
    <s v="Biguanides"/>
  </r>
  <r>
    <s v="Ooxq0QUqnB6"/>
    <x v="30"/>
    <s v="Asian"/>
    <s v="Biguanides"/>
    <x v="0"/>
    <d v="2023-06-27T00:00:00"/>
    <s v="Biguanides"/>
  </r>
  <r>
    <s v="oRC8nrb/znI"/>
    <x v="30"/>
    <s v="Māori"/>
    <s v="Biguanides"/>
    <x v="0"/>
    <d v="2023-04-19T00:00:00"/>
    <s v="Biguanides"/>
  </r>
  <r>
    <s v="orD5peq3yks"/>
    <x v="30"/>
    <s v="Other"/>
    <s v="Biguanides"/>
    <x v="0"/>
    <d v="2016-05-26T00:00:00"/>
    <s v="Biguanides"/>
  </r>
  <r>
    <s v="OqUb82iwAcY"/>
    <x v="30"/>
    <s v="Other"/>
    <s v="Biguanides"/>
    <x v="0"/>
    <d v="2024-06-10T00:00:00"/>
    <s v="Biguanides"/>
  </r>
  <r>
    <s v="Loi7IQC6B0Q"/>
    <x v="30"/>
    <s v="Other"/>
    <s v="Biguanides"/>
    <x v="0"/>
    <d v="2016-03-01T00:00:00"/>
    <s v="Biguanides"/>
  </r>
  <r>
    <s v="LOQVn3gnAaQ"/>
    <x v="30"/>
    <s v="Pacific peoples"/>
    <s v="Biguanides"/>
    <x v="0"/>
    <d v="2015-04-16T00:00:00"/>
    <s v="Biguanides-&gt;Insulin isophane"/>
  </r>
  <r>
    <s v="okBQ/.6tcbU"/>
    <x v="30"/>
    <s v="Pacific peoples"/>
    <s v="Biguanides"/>
    <x v="0"/>
    <d v="2013-03-07T00:00:00"/>
    <s v="Biguanides-&gt;Insulin isophane-&gt;DPP-4 inhibitors-&gt;Insulin glargine-&gt;SGLT-2 inhibitors-&gt;DPP-4 inhibitors|SGLT-2 inhibitors"/>
  </r>
  <r>
    <s v="oJhZP1D7lM6"/>
    <x v="30"/>
    <s v="Asian"/>
    <s v="Insulin isophane"/>
    <x v="1"/>
    <d v="2021-12-23T00:00:00"/>
    <s v="Insulin isophane-&gt;Biguanides-&gt;Insulin aspart-&gt;Biguanides|Insulin isophane"/>
  </r>
  <r>
    <s v="p7hl98EZucw"/>
    <x v="30"/>
    <s v="Pacific peoples"/>
    <s v="Biguanides"/>
    <x v="0"/>
    <d v="2025-06-12T00:00:00"/>
    <s v="Biguanides"/>
  </r>
  <r>
    <s v="PDGkqy2Q5xw"/>
    <x v="30"/>
    <s v="Asian"/>
    <s v="Biguanides"/>
    <x v="0"/>
    <d v="2025-03-12T00:00:00"/>
    <s v="Biguanides"/>
  </r>
  <r>
    <s v="PCTshBocafY"/>
    <x v="30"/>
    <s v="Asian"/>
    <s v="Biguanides"/>
    <x v="0"/>
    <d v="2013-06-25T00:00:00"/>
    <s v="Biguanides"/>
  </r>
  <r>
    <s v="p4ho.DuVYJE"/>
    <x v="30"/>
    <s v="Other"/>
    <s v="Biguanides"/>
    <x v="0"/>
    <d v="2024-08-06T00:00:00"/>
    <s v="Biguanides"/>
  </r>
  <r>
    <s v="P3ildDrrq7A"/>
    <x v="30"/>
    <s v="Māori"/>
    <s v="Biguanides"/>
    <x v="0"/>
    <d v="2019-06-19T00:00:00"/>
    <s v="Biguanides"/>
  </r>
  <r>
    <s v="p1rvZcn3BdM"/>
    <x v="30"/>
    <s v="Asian"/>
    <s v="Biguanides"/>
    <x v="0"/>
    <d v="2016-07-08T00:00:00"/>
    <s v="Biguanides"/>
  </r>
  <r>
    <s v="p9.H4AnaI8g"/>
    <x v="30"/>
    <s v="Other"/>
    <s v="Biguanides"/>
    <x v="0"/>
    <d v="2018-06-26T00:00:00"/>
    <s v="Biguanides-&gt;Biguanides|DPP-4 inhibitors-&gt;DPP-4 inhibitors-&gt;GLP-1 agonists-&gt;Biguanides|GLP-1 agonists"/>
  </r>
  <r>
    <s v="pa/1uUTKNDY"/>
    <x v="30"/>
    <s v="Other"/>
    <s v="Biguanides"/>
    <x v="0"/>
    <d v="2023-06-15T00:00:00"/>
    <s v="Biguanides"/>
  </r>
  <r>
    <s v="P6s3CyoOG.w"/>
    <x v="30"/>
    <s v="Other"/>
    <s v="Biguanides"/>
    <x v="0"/>
    <d v="2013-06-11T00:00:00"/>
    <s v="Biguanides"/>
  </r>
  <r>
    <s v="ozzL2JI6xYg"/>
    <x v="30"/>
    <s v="Other"/>
    <s v="Biguanides"/>
    <x v="0"/>
    <d v="2015-01-29T00:00:00"/>
    <s v="Biguanides-&gt;DPP-4 inhibitors"/>
  </r>
  <r>
    <s v="p0DEtXwKJCA"/>
    <x v="30"/>
    <s v="Māori"/>
    <s v="Biguanides"/>
    <x v="0"/>
    <d v="2012-11-21T00:00:00"/>
    <s v="Biguanides"/>
  </r>
  <r>
    <s v="oYv5.HD1sHs"/>
    <x v="30"/>
    <s v="Asian"/>
    <s v="Biguanides"/>
    <x v="0"/>
    <d v="2020-09-24T00:00:00"/>
    <s v="Biguanides"/>
  </r>
  <r>
    <s v="OX5M6mAqSwY"/>
    <x v="30"/>
    <s v="Asian"/>
    <s v="DPP-4 inhibitors"/>
    <x v="0"/>
    <d v="2020-08-28T00:00:00"/>
    <s v="DPP-4 inhibitors-&gt;DPP-4 inhibitors|Sulfonylureas"/>
  </r>
  <r>
    <s v="oVpeEMqMIco"/>
    <x v="30"/>
    <s v="Asian"/>
    <s v="Biguanides|Insulin aspart|Insulin isophane"/>
    <x v="0"/>
    <d v="2021-04-15T00:00:00"/>
    <s v="Biguanides|Insulin aspart|Insulin isophane"/>
  </r>
  <r>
    <s v="OsnmWp6Wuwc"/>
    <x v="30"/>
    <s v="Other"/>
    <s v="Biguanides"/>
    <x v="0"/>
    <d v="2015-06-26T00:00:00"/>
    <s v="Biguanides-&gt;DPP-4 inhibitors"/>
  </r>
  <r>
    <s v="OTLdmodvK9Y"/>
    <x v="30"/>
    <s v="Other"/>
    <s v="Biguanides"/>
    <x v="0"/>
    <d v="2023-07-03T00:00:00"/>
    <s v="Biguanides"/>
  </r>
  <r>
    <s v="VZj.uMVGMp2"/>
    <x v="30"/>
    <s v="Other"/>
    <s v="Biguanides"/>
    <x v="0"/>
    <d v="2020-07-23T00:00:00"/>
    <s v="Biguanides"/>
  </r>
  <r>
    <s v="vzwpgqARzlY"/>
    <x v="30"/>
    <s v="Pacific peoples"/>
    <s v="Biguanides"/>
    <x v="0"/>
    <d v="2021-11-12T00:00:00"/>
    <s v="Biguanides"/>
  </r>
  <r>
    <s v="t4/M7Vw1dSM"/>
    <x v="30"/>
    <s v="Other"/>
    <s v="Biguanides"/>
    <x v="0"/>
    <d v="2012-04-02T00:00:00"/>
    <s v="Biguanides"/>
  </r>
  <r>
    <s v="T9wUdUbAznc"/>
    <x v="30"/>
    <s v="Asian"/>
    <s v="Biguanides"/>
    <x v="0"/>
    <d v="2013-03-25T00:00:00"/>
    <s v="Biguanides-&gt;Insulin aspart-&gt;Insulin aspart|Insulin isophane"/>
  </r>
  <r>
    <s v="t8QmTsOZ7NY"/>
    <x v="30"/>
    <s v="Māori"/>
    <s v="Biguanides|Insulin isophane"/>
    <x v="0"/>
    <d v="2021-03-05T00:00:00"/>
    <s v="Biguanides|Insulin isophane-&gt;Insulin aspart|Insulin isophane-&gt;Biguanides-&gt;Insulin isophane-&gt;Insulin glargine"/>
  </r>
  <r>
    <s v="Sy2/Vdf/Rrc"/>
    <x v="30"/>
    <s v="Asian"/>
    <s v="Biguanides"/>
    <x v="0"/>
    <d v="2020-03-12T00:00:00"/>
    <s v="Biguanides-&gt;Insulin glargine"/>
  </r>
  <r>
    <s v="Syv8at7BEY."/>
    <x v="30"/>
    <s v="Asian"/>
    <s v="Biguanides"/>
    <x v="0"/>
    <d v="2016-05-20T00:00:00"/>
    <s v="Biguanides"/>
  </r>
  <r>
    <s v="wfclGCDXy/."/>
    <x v="30"/>
    <s v="Pacific peoples"/>
    <s v="Biguanides"/>
    <x v="0"/>
    <d v="2018-02-26T00:00:00"/>
    <s v="Biguanides-&gt;DPP-4 inhibitors-&gt;DPP-4 inhibitors|Sulfonylureas-&gt;Biguanides|DPP-4 inhibitors|Sulfonylureas-&gt;Sulfonylureas"/>
  </r>
  <r>
    <s v="wDs.u.tLVLY"/>
    <x v="30"/>
    <s v="Other"/>
    <s v="Biguanides"/>
    <x v="0"/>
    <d v="2025-08-05T00:00:00"/>
    <s v="Biguanides"/>
  </r>
  <r>
    <s v="waKbmIVBbFY"/>
    <x v="30"/>
    <s v="Other"/>
    <s v="Biguanides"/>
    <x v="0"/>
    <d v="2022-06-15T00:00:00"/>
    <s v="Biguanides-&gt;Biguanides|Sulfonylureas-&gt;Sulfonylureas"/>
  </r>
  <r>
    <s v="w0LAAMx2wsY"/>
    <x v="30"/>
    <s v="Asian"/>
    <s v="Insulin isophane"/>
    <x v="1"/>
    <d v="2013-06-04T00:00:00"/>
    <s v="Insulin isophane-&gt;Biguanides|Insulin isophane"/>
  </r>
  <r>
    <s v="w7as.ZqGCLA"/>
    <x v="30"/>
    <s v="Other"/>
    <s v="Biguanides"/>
    <x v="0"/>
    <d v="2020-11-04T00:00:00"/>
    <s v="Biguanides-&gt;Insulin isophane-&gt;Biguanides|Insulin isophane"/>
  </r>
  <r>
    <s v="Sgoh.FX/kQI"/>
    <x v="30"/>
    <s v="Pacific peoples"/>
    <s v="Biguanides"/>
    <x v="0"/>
    <d v="2013-03-12T00:00:00"/>
    <s v="Biguanides-&gt;Sulfonylureas-&gt;Biguanides|Sulfonylureas-&gt;DPP-4 inhibitors-&gt;Biguanides|DPP-4 inhibitors|Sulfonylureas-&gt;DPP-4 inhibitors|Sulfonylureas-&gt;SGLT-2 inhibitors|Sulfonylureas-&gt;SGLT-2 inhibitors-&gt;DPP-4 inhibitors|SGLT-2 inhibitors-&gt;DPP-4 inhibitors|SGLT-2 inhibitors|Sulfonylureas"/>
  </r>
  <r>
    <s v="sgdUqgiMG2w"/>
    <x v="30"/>
    <s v="Asian"/>
    <s v="Biguanides|Insulin isophane"/>
    <x v="0"/>
    <d v="2024-09-05T00:00:00"/>
    <s v="Biguanides|Insulin isophane-&gt;Insulin isophane"/>
  </r>
  <r>
    <s v="SliXRqIpujM"/>
    <x v="30"/>
    <s v="Pacific peoples"/>
    <s v="Insulin glargine"/>
    <x v="1"/>
    <d v="2014-02-18T00:00:00"/>
    <s v="Insulin glargine-&gt;Biguanides-&gt;Sulfonylureas-&gt;Biguanides|Sulfonylureas-&gt;DPP-4 inhibitors-&gt;DPP-4 inhibitors|Sulfonylureas-&gt;SGLT-2 inhibitors-&gt;DPP-4 inhibitors|SGLT-2 inhibitors"/>
  </r>
  <r>
    <s v="SFmyfazzOGE"/>
    <x v="30"/>
    <s v="Māori"/>
    <s v="Biguanides"/>
    <x v="0"/>
    <d v="2024-01-29T00:00:00"/>
    <s v="Biguanides"/>
  </r>
  <r>
    <s v="SdxRT7Mb8N2"/>
    <x v="30"/>
    <s v="Asian"/>
    <s v="Biguanides"/>
    <x v="0"/>
    <d v="2014-10-15T00:00:00"/>
    <s v="Biguanides"/>
  </r>
  <r>
    <s v="sC4kda4yKm."/>
    <x v="30"/>
    <s v="Asian"/>
    <s v="Biguanides"/>
    <x v="0"/>
    <d v="2019-10-31T00:00:00"/>
    <s v="Biguanides"/>
  </r>
  <r>
    <s v="Sc5S27OBMqQ"/>
    <x v="30"/>
    <s v="Other"/>
    <s v="Biguanides"/>
    <x v="0"/>
    <d v="2016-05-18T00:00:00"/>
    <s v="Biguanides"/>
  </r>
  <r>
    <s v="SpHc3IUD2QM"/>
    <x v="30"/>
    <s v="Asian"/>
    <s v="Biguanides"/>
    <x v="0"/>
    <d v="2016-09-02T00:00:00"/>
    <s v="Biguanides"/>
  </r>
  <r>
    <s v="SqXAAcLrVQY"/>
    <x v="30"/>
    <s v="Māori"/>
    <s v="Biguanides"/>
    <x v="0"/>
    <d v="2016-05-06T00:00:00"/>
    <s v="Biguanides-&gt;DPP-4 inhibitors"/>
  </r>
  <r>
    <s v="SnXkU/rFfD."/>
    <x v="30"/>
    <s v="Pacific peoples"/>
    <s v="SGLT-2 inhibitors"/>
    <x v="0"/>
    <d v="2022-12-21T00:00:00"/>
    <s v="SGLT-2 inhibitors"/>
  </r>
  <r>
    <s v="SVC5IKIyitU"/>
    <x v="30"/>
    <s v="Māori"/>
    <s v="Biguanides"/>
    <x v="0"/>
    <d v="2017-03-15T00:00:00"/>
    <s v="Biguanides-&gt;Insulin isophane-&gt;Insulin aspart|Insulin isophane"/>
  </r>
  <r>
    <s v="SVdEHqU1ms."/>
    <x v="30"/>
    <s v="Māori"/>
    <s v="Biguanides"/>
    <x v="0"/>
    <d v="2025-11-24T00:00:00"/>
    <s v="Biguanides"/>
  </r>
  <r>
    <s v="SvzlSefXWBo"/>
    <x v="30"/>
    <s v="Other"/>
    <s v="Biguanides"/>
    <x v="0"/>
    <d v="2016-05-11T00:00:00"/>
    <s v="Biguanides-&gt;Biguanides|Insulin glargine|Insulin glulisine-&gt;Insulin glargine|Insulin glulisine-&gt;Insulin glulisine-&gt;Insulin glargine-&gt;Insulin glulisine|Sulfonylureas-&gt;DPP-4 inhibitors"/>
  </r>
  <r>
    <s v="SWLHplncrC."/>
    <x v="30"/>
    <s v="Pacific peoples"/>
    <s v="Biguanides"/>
    <x v="0"/>
    <d v="2024-09-11T00:00:00"/>
    <s v="Biguanides"/>
  </r>
  <r>
    <s v="sS9XiU.LD2M"/>
    <x v="30"/>
    <s v="Asian"/>
    <s v="Biguanides"/>
    <x v="0"/>
    <d v="2023-01-19T00:00:00"/>
    <s v="Biguanides-&gt;DPP-4 inhibitors-&gt;SGLT-2 inhibitors-&gt;Biguanides|SGLT-2 inhibitors"/>
  </r>
  <r>
    <s v="SsX0R2aoe.Q"/>
    <x v="30"/>
    <s v="Pacific peoples"/>
    <s v="Biguanides"/>
    <x v="0"/>
    <d v="2024-04-24T00:00:00"/>
    <s v="Biguanides-&gt;SGLT-2 inhibitors"/>
  </r>
  <r>
    <s v="ssYTmaIz1Ng"/>
    <x v="30"/>
    <s v="Asian"/>
    <s v="Biguanides"/>
    <x v="0"/>
    <d v="2020-05-05T00:00:00"/>
    <s v="Biguanides"/>
  </r>
  <r>
    <s v="sT7ObnpqF1k"/>
    <x v="30"/>
    <s v="Māori"/>
    <s v="Biguanides"/>
    <x v="0"/>
    <d v="2011-02-17T00:00:00"/>
    <s v="Biguanides-&gt;Biguanides|Sulfonylureas-&gt;Biguanides|DPP-4 inhibitors-&gt;SGLT-2 inhibitors-&gt;DPP-4 inhibitors-&gt;Biguanides|DPP-4 inhibitors|SGLT-2 inhibitors-&gt;Sulfonylureas"/>
  </r>
  <r>
    <s v="wqLZ3y8D9eg"/>
    <x v="30"/>
    <s v="Asian"/>
    <s v="Biguanides"/>
    <x v="0"/>
    <d v="2021-02-25T00:00:00"/>
    <s v="Biguanides-&gt;Insulin isophane-&gt;Insulin aspart|Insulin isophane-&gt;SGLT-2 inhibitors-&gt;Biguanides|SGLT-2 inhibitors-&gt;Biguanides|DPP-4 inhibitors|SGLT-2 inhibitors-&gt;DPP-4 inhibitors-&gt;DPP-4 inhibitors|SGLT-2 inhibitors"/>
  </r>
  <r>
    <s v="WrxQO9G7Yk2"/>
    <x v="30"/>
    <s v="Asian"/>
    <s v="Biguanides|Insulin isophane"/>
    <x v="0"/>
    <d v="2020-01-30T00:00:00"/>
    <s v="Biguanides|Insulin isophane-&gt;Insulin aspart|Insulin isophane"/>
  </r>
  <r>
    <s v="WQXU3ugCr0M"/>
    <x v="30"/>
    <s v="Asian"/>
    <s v="Biguanides"/>
    <x v="0"/>
    <d v="2023-10-19T00:00:00"/>
    <s v="Biguanides"/>
  </r>
  <r>
    <s v="ZPA96fC0Vl2"/>
    <x v="30"/>
    <s v="Pacific peoples"/>
    <s v="Biguanides"/>
    <x v="0"/>
    <d v="2016-02-25T00:00:00"/>
    <s v="Biguanides-&gt;Biguanides|Sulfonylureas-&gt;Insulin glargine-&gt;Biguanides|Insulin glargine|Sulfonylureas-&gt;Biguanides|Insulin aspart|SGLT-2 inhibitors-&gt;Insulin aspart|SGLT-2 inhibitors-&gt;SGLT-2 inhibitors"/>
  </r>
  <r>
    <s v="WSLCm9D0ihI"/>
    <x v="30"/>
    <s v="Other"/>
    <s v="Biguanides"/>
    <x v="0"/>
    <d v="2022-02-14T00:00:00"/>
    <s v="Biguanides"/>
  </r>
  <r>
    <s v="zru0/m9qvSA"/>
    <x v="30"/>
    <s v="Pacific peoples"/>
    <s v="Biguanides"/>
    <x v="0"/>
    <d v="2013-11-07T00:00:00"/>
    <s v="Biguanides-&gt;Sulfonylureas-&gt;Thiazolidinedione-&gt;Sulfonylureas|Thiazolidinedione-&gt;SGLT-2 inhibitors|Sulfonylureas|Thiazolidinedione-&gt;SGLT-2 inhibitors|Sulfonylureas-&gt;DPP-4 inhibitors|Thiazolidinedione-&gt;SGLT-2 inhibitors-&gt;DPP-4 inhibitors|SGLT-2 inhibitors|Thiazolidinedione"/>
  </r>
  <r>
    <s v="ZY460hmejJo"/>
    <x v="30"/>
    <s v="Other"/>
    <s v="Biguanides"/>
    <x v="0"/>
    <d v="2017-09-22T00:00:00"/>
    <s v="Biguanides"/>
  </r>
  <r>
    <s v="zxWxhTlKU1I"/>
    <x v="30"/>
    <s v="Other"/>
    <s v="Biguanides"/>
    <x v="0"/>
    <d v="2025-03-27T00:00:00"/>
    <s v="Biguanides"/>
  </r>
  <r>
    <s v="ZVityJIrOLI"/>
    <x v="30"/>
    <s v="Other"/>
    <s v="Biguanides"/>
    <x v="0"/>
    <d v="2018-01-05T00:00:00"/>
    <s v="Biguanides"/>
  </r>
  <r>
    <s v="zt.jo.K02xk"/>
    <x v="30"/>
    <s v="Asian"/>
    <s v="Biguanides"/>
    <x v="0"/>
    <d v="2024-02-22T00:00:00"/>
    <s v="Biguanides"/>
  </r>
  <r>
    <s v="WgzdhRm.l4g"/>
    <x v="30"/>
    <s v="Asian"/>
    <s v="Insulin aspart|Insulin isophane"/>
    <x v="1"/>
    <d v="2019-03-26T00:00:00"/>
    <s v="Insulin aspart|Insulin isophane-&gt;Biguanides"/>
  </r>
  <r>
    <s v="WJ.NCFMvTZY"/>
    <x v="30"/>
    <s v="Māori"/>
    <s v="Biguanides"/>
    <x v="0"/>
    <d v="2022-11-29T00:00:00"/>
    <s v="Biguanides-&gt;DPP-4 inhibitors-&gt;SGLT-2 inhibitors"/>
  </r>
  <r>
    <s v="WPddA8LbUSk"/>
    <x v="30"/>
    <s v="Pacific peoples"/>
    <s v="Insulin isophane|Insulin lispro"/>
    <x v="1"/>
    <d v="2021-02-09T00:00:00"/>
    <s v="Insulin isophane|Insulin lispro-&gt;Biguanides-&gt;Insulin isophane-&gt;Insulin lispro-&gt;SGLT-2 inhibitors"/>
  </r>
  <r>
    <s v="wOeuU84SIsE"/>
    <x v="30"/>
    <s v="Other"/>
    <s v="Biguanides"/>
    <x v="0"/>
    <d v="2024-08-05T00:00:00"/>
    <s v="Biguanides"/>
  </r>
  <r>
    <s v="wLQwz8UOoxU"/>
    <x v="30"/>
    <s v="Other"/>
    <s v="Biguanides"/>
    <x v="0"/>
    <d v="2016-02-29T00:00:00"/>
    <s v="Biguanides"/>
  </r>
  <r>
    <s v="WMGTHuBW1bo"/>
    <x v="30"/>
    <s v="Asian"/>
    <s v="Biguanides"/>
    <x v="0"/>
    <d v="2017-06-15T00:00:00"/>
    <s v="Biguanides-&gt;Insulin aspart"/>
  </r>
  <r>
    <s v="wMN64mPl9Is"/>
    <x v="30"/>
    <s v="Asian"/>
    <s v="Biguanides|Insulin aspart"/>
    <x v="0"/>
    <d v="2022-03-02T00:00:00"/>
    <s v="Biguanides|Insulin aspart-&gt;Insulin aspart-&gt;Biguanides|Insulin isophane-&gt;Insulin isophane"/>
  </r>
  <r>
    <s v="2.9/jcWT66Q"/>
    <x v="30"/>
    <s v="Asian"/>
    <s v="Biguanides"/>
    <x v="0"/>
    <d v="2024-05-06T00:00:00"/>
    <s v="Biguanides"/>
  </r>
  <r>
    <s v="zzqeRyu7Mr2"/>
    <x v="30"/>
    <s v="Pacific peoples"/>
    <s v="Insulin isophane"/>
    <x v="1"/>
    <d v="2014-01-29T00:00:00"/>
    <s v="Insulin isophane-&gt;Biguanides-&gt;SGLT-2 inhibitors-&gt;Biguanides|SGLT-2 inhibitors-&gt;DPP-4 inhibitors|Sulfonylureas-&gt;DPP-4 inhibitors-&gt;DPP-4 inhibitors|SGLT-2 inhibitors|Sulfonylureas"/>
  </r>
  <r>
    <s v="210wqvYu8sc"/>
    <x v="30"/>
    <s v="Māori"/>
    <s v="Biguanides"/>
    <x v="0"/>
    <d v="2015-01-10T00:00:00"/>
    <s v="Biguanides-&gt;Biguanides|Sulfonylureas-&gt;Sulfonylureas-&gt;DPP-4 inhibitors|Sulfonylureas-&gt;DPP-4 inhibitors-&gt;DPP-4 inhibitors|SGLT-2 inhibitors-&gt;SGLT-2 inhibitors-&gt;DPP-4 inhibitors|SGLT-2 inhibitors|Sulfonylureas"/>
  </r>
  <r>
    <s v="28d.u8FqwJ6"/>
    <x v="30"/>
    <s v="Māori"/>
    <s v="Biguanides"/>
    <x v="0"/>
    <d v="2012-03-05T00:00:00"/>
    <s v="Biguanides"/>
  </r>
  <r>
    <s v="2KbSzE.E5mc"/>
    <x v="30"/>
    <s v="Asian"/>
    <s v="DPP-4 inhibitors"/>
    <x v="0"/>
    <d v="2022-08-26T00:00:00"/>
    <s v="DPP-4 inhibitors-&gt;SGLT-2 inhibitors-&gt;DPP-4 inhibitors|SGLT-2 inhibitors"/>
  </r>
  <r>
    <s v="2GYK0dZzY3A"/>
    <x v="30"/>
    <s v="Māori"/>
    <s v="Biguanides|DPP-4 inhibitors"/>
    <x v="0"/>
    <d v="2024-04-25T00:00:00"/>
    <s v="Biguanides|DPP-4 inhibitors-&gt;Biguanides"/>
  </r>
  <r>
    <s v="2He6Wnzz4yk"/>
    <x v="30"/>
    <s v="Asian"/>
    <s v="Biguanides"/>
    <x v="0"/>
    <d v="2023-09-04T00:00:00"/>
    <s v="Biguanides"/>
  </r>
  <r>
    <s v="2NwMFI9UtKM"/>
    <x v="30"/>
    <s v="Pacific peoples"/>
    <s v="Biguanides"/>
    <x v="0"/>
    <d v="2020-11-25T00:00:00"/>
    <s v="Biguanides"/>
  </r>
  <r>
    <s v="2NQ0aQ5Iz9g"/>
    <x v="30"/>
    <s v="Māori"/>
    <s v="Biguanides"/>
    <x v="0"/>
    <d v="2021-06-03T00:00:00"/>
    <s v="Biguanides"/>
  </r>
  <r>
    <s v="2YTta9iZfxQ"/>
    <x v="30"/>
    <s v="Asian"/>
    <s v="Biguanides"/>
    <x v="0"/>
    <d v="2022-04-04T00:00:00"/>
    <s v="Biguanides-&gt;Insulin aspart"/>
  </r>
  <r>
    <s v="2xDB6ErOoeQ"/>
    <x v="30"/>
    <s v="Pacific peoples"/>
    <s v="Biguanides"/>
    <x v="0"/>
    <d v="2017-12-08T00:00:00"/>
    <s v="Biguanides-&gt;Biguanides|Insulin aspart-&gt;SGLT-2 inhibitors-&gt;Biguanides|SGLT-2 inhibitors"/>
  </r>
  <r>
    <s v="2wIlq1m.zeM"/>
    <x v="30"/>
    <s v="Asian"/>
    <s v="Biguanides"/>
    <x v="0"/>
    <d v="2016-08-31T00:00:00"/>
    <s v="Biguanides"/>
  </r>
  <r>
    <s v="9E5V0YMqBt6"/>
    <x v="30"/>
    <s v="Māori"/>
    <s v="Biguanides"/>
    <x v="0"/>
    <d v="2018-05-03T00:00:00"/>
    <s v="Biguanides"/>
  </r>
  <r>
    <s v="9en9i/P25uc"/>
    <x v="30"/>
    <s v="Māori"/>
    <s v="Biguanides"/>
    <x v="0"/>
    <d v="2019-01-10T00:00:00"/>
    <s v="Biguanides-&gt;SGLT-2 inhibitors-&gt;Biguanides|GLP-1 agonists-&gt;GLP-1 agonists-&gt;DPP-4 inhibitors-&gt;DPP-4 inhibitors|GLP-1 agonists-&gt;DPP-4 inhibitors|Insulin glargine-&gt;Insulin glargine|SGLT-2 inhibitors-&gt;DPP-4 inhibitors|Insulin aspart|Insulin glargine-&gt;Insulin glargine|Sulfonylureas-&gt;Sulfonylureas-&gt;Insulin glargine-&gt;Biguanides|GLP-1 agonists|Insulin glargine-&gt;GLP-1 agonists|Insulin glargine"/>
  </r>
  <r>
    <s v="9P8flxacgNU"/>
    <x v="30"/>
    <s v="Other"/>
    <s v="Biguanides"/>
    <x v="0"/>
    <d v="2022-09-06T00:00:00"/>
    <s v="Biguanides-&gt;DPP-4 inhibitors-&gt;Biguanides|DPP-4 inhibitors-&gt;SGLT-2 inhibitors-&gt;DPP-4 inhibitors|Sulfonylureas-&gt;DPP-4 inhibitors|SGLT-2 inhibitors"/>
  </r>
  <r>
    <s v="9n2bIrv4M4g"/>
    <x v="30"/>
    <s v="Asian"/>
    <s v="Insulin aspart|Insulin isophane"/>
    <x v="1"/>
    <d v="2017-07-05T00:00:00"/>
    <s v="Insulin aspart|Insulin isophane-&gt;Biguanides|Insulin aspart|Insulin isophane"/>
  </r>
  <r>
    <s v="94kX6SEVoT."/>
    <x v="30"/>
    <s v="Other"/>
    <s v="Biguanides"/>
    <x v="0"/>
    <d v="2013-06-06T00:00:00"/>
    <s v="Biguanides"/>
  </r>
  <r>
    <s v="9/RBUKGaIpc"/>
    <x v="30"/>
    <s v="Asian"/>
    <s v="Biguanides"/>
    <x v="0"/>
    <d v="2024-08-28T00:00:00"/>
    <s v="Biguanides"/>
  </r>
  <r>
    <s v="3t9fca6/UXg"/>
    <x v="30"/>
    <s v="Pacific peoples"/>
    <s v="Biguanides"/>
    <x v="0"/>
    <d v="2019-09-03T00:00:00"/>
    <s v="Biguanides-&gt;Insulin isophane"/>
  </r>
  <r>
    <s v="8Z9Q6HLRTDQ"/>
    <x v="30"/>
    <s v="Other"/>
    <s v="Biguanides"/>
    <x v="0"/>
    <d v="2012-11-14T00:00:00"/>
    <s v="Biguanides"/>
  </r>
  <r>
    <s v="3LeQe9KBB2U"/>
    <x v="30"/>
    <s v="Other"/>
    <s v="Biguanides"/>
    <x v="0"/>
    <d v="2020-08-18T00:00:00"/>
    <s v="Biguanides-&gt;Biguanides|Insulin isophane-&gt;Insulin isophane"/>
  </r>
  <r>
    <s v="a3f5z34YS.o"/>
    <x v="30"/>
    <s v="Asian"/>
    <s v="Biguanides"/>
    <x v="0"/>
    <d v="2018-02-07T00:00:00"/>
    <s v="Biguanides-&gt;Insulin isophane"/>
  </r>
  <r>
    <s v="a/uXJo/WewQ"/>
    <x v="30"/>
    <s v="Other"/>
    <s v="Biguanides"/>
    <x v="0"/>
    <d v="2013-08-05T00:00:00"/>
    <s v="Biguanides"/>
  </r>
  <r>
    <s v="A0CyKhWBrJM"/>
    <x v="30"/>
    <s v="Māori"/>
    <s v="Biguanides|Insulin isophane"/>
    <x v="0"/>
    <d v="2018-09-04T00:00:00"/>
    <s v="Biguanides|Insulin isophane-&gt;Biguanides|Insulin aspart|Insulin isophane-&gt;Insulin aspart|Insulin isophane-&gt;Insulin aspart"/>
  </r>
  <r>
    <s v="A0YysxGxO2o"/>
    <x v="30"/>
    <s v="Asian"/>
    <s v="Biguanides"/>
    <x v="0"/>
    <d v="2020-09-02T00:00:00"/>
    <s v="Biguanides-&gt;DPP-4 inhibitors-&gt;Biguanides|DPP-4 inhibitors-&gt;Biguanides|SGLT-2 inhibitors"/>
  </r>
  <r>
    <s v="9Y7t8COVzq."/>
    <x v="30"/>
    <s v="Pacific peoples"/>
    <s v="Biguanides"/>
    <x v="0"/>
    <d v="2017-05-20T00:00:00"/>
    <s v="Biguanides-&gt;Sulfonylureas-&gt;SGLT-2 inhibitors-&gt;GLP-1 agonists-&gt;GLP-1 agonists|Sulfonylureas"/>
  </r>
  <r>
    <s v="9Yga7GCqE8k"/>
    <x v="30"/>
    <s v="Other"/>
    <s v="Biguanides"/>
    <x v="0"/>
    <d v="2023-03-31T00:00:00"/>
    <s v="Biguanides"/>
  </r>
  <r>
    <s v="ABbhp0d73j."/>
    <x v="30"/>
    <s v="Pacific peoples"/>
    <s v="DPP-4 inhibitors"/>
    <x v="0"/>
    <d v="2024-03-11T00:00:00"/>
    <s v="DPP-4 inhibitors-&gt;DPP-4 inhibitors|GLP-1 agonists-&gt;Biguanides|Insulin glargine-&gt;Insulin aspart|Insulin isophane"/>
  </r>
  <r>
    <s v="aea/vFFiWEs"/>
    <x v="30"/>
    <s v="Other"/>
    <s v="Biguanides"/>
    <x v="0"/>
    <d v="2024-02-02T00:00:00"/>
    <s v="Biguanides"/>
  </r>
  <r>
    <s v="AbOufnWUI06"/>
    <x v="30"/>
    <s v="Other"/>
    <s v="Biguanides"/>
    <x v="0"/>
    <d v="2011-06-03T00:00:00"/>
    <s v="Biguanides"/>
  </r>
  <r>
    <s v="abtr4SA3ctg"/>
    <x v="30"/>
    <s v="Pacific peoples"/>
    <s v="Biguanides"/>
    <x v="0"/>
    <d v="2025-01-23T00:00:00"/>
    <s v="Biguanides"/>
  </r>
  <r>
    <s v="AbvgKqpA/yk"/>
    <x v="30"/>
    <s v="Māori"/>
    <s v="Biguanides"/>
    <x v="0"/>
    <d v="2021-12-06T00:00:00"/>
    <s v="Biguanides"/>
  </r>
  <r>
    <s v="aCLsK9XSjH."/>
    <x v="30"/>
    <s v="Other"/>
    <s v="Biguanides"/>
    <x v="0"/>
    <d v="2024-03-15T00:00:00"/>
    <s v="Biguanides"/>
  </r>
  <r>
    <s v="dDX7w1FyfPs"/>
    <x v="30"/>
    <s v="Other"/>
    <s v="Biguanides"/>
    <x v="0"/>
    <d v="2020-12-14T00:00:00"/>
    <s v="Biguanides"/>
  </r>
  <r>
    <s v="DfsIHj5sBRs"/>
    <x v="30"/>
    <s v="Other"/>
    <s v="Biguanides"/>
    <x v="0"/>
    <d v="2017-05-16T00:00:00"/>
    <s v="Biguanides-&gt;Sulfonylureas-&gt;Biguanides|Sulfonylureas-&gt;DPP-4 inhibitors-&gt;Insulin glargine-&gt;DPP-4 inhibitors|Insulin glargine-&gt;Biguanides|DPP-4 inhibitors|Sulfonylureas-&gt;DPP-4 inhibitors|Sulfonylureas-&gt;Biguanides|DPP-4 inhibitors-&gt;GLP-1 agonists-&gt;DPP-4 inhibitors|SGLT-2 inhibitors|Sulfonylureas"/>
  </r>
  <r>
    <s v="DD3//r2bktk"/>
    <x v="30"/>
    <s v="Māori"/>
    <s v="Insulin glargine"/>
    <x v="1"/>
    <d v="2023-09-25T00:00:00"/>
    <s v="Insulin glargine-&gt;Biguanides-&gt;SGLT-2 inhibitors-&gt;DPP-4 inhibitors-&gt;DPP-4 inhibitors|SGLT-2 inhibitors"/>
  </r>
  <r>
    <s v="DdcyoLTtA7."/>
    <x v="30"/>
    <s v="Pacific peoples"/>
    <s v="Biguanides"/>
    <x v="0"/>
    <d v="2023-11-30T00:00:00"/>
    <s v="Biguanides-&gt;SGLT-2 inhibitors-&gt;Biguanides|SGLT-2 inhibitors"/>
  </r>
  <r>
    <s v="dBwTJ3mRb.o"/>
    <x v="30"/>
    <s v="Other"/>
    <s v="Biguanides"/>
    <x v="0"/>
    <d v="2012-08-31T00:00:00"/>
    <s v="Biguanides"/>
  </r>
  <r>
    <s v="AF4VTHlQPKY"/>
    <x v="30"/>
    <s v="Other"/>
    <s v="Biguanides"/>
    <x v="0"/>
    <d v="2011-07-18T00:00:00"/>
    <s v="Biguanides"/>
  </r>
  <r>
    <s v="afBkY7YyPL."/>
    <x v="30"/>
    <s v="Māori"/>
    <s v="Biguanides"/>
    <x v="0"/>
    <d v="2021-01-10T00:00:00"/>
    <s v="Biguanides"/>
  </r>
  <r>
    <s v="D5R.MqXpHUM"/>
    <x v="30"/>
    <s v="Other"/>
    <s v="Biguanides|Insulin isophane"/>
    <x v="0"/>
    <d v="2012-11-07T00:00:00"/>
    <s v="Biguanides|Insulin isophane-&gt;Insulin isophane"/>
  </r>
  <r>
    <s v="d60h3ev8JTU"/>
    <x v="30"/>
    <s v="Other"/>
    <s v="Biguanides"/>
    <x v="0"/>
    <d v="2018-04-18T00:00:00"/>
    <s v="Biguanides"/>
  </r>
  <r>
    <s v="d6BH3iEGDV2"/>
    <x v="30"/>
    <s v="Māori"/>
    <s v="Biguanides"/>
    <x v="0"/>
    <d v="2011-09-29T00:00:00"/>
    <s v="Biguanides"/>
  </r>
  <r>
    <s v="DiCLYu26aZ6"/>
    <x v="30"/>
    <s v="Māori"/>
    <s v="Biguanides"/>
    <x v="0"/>
    <d v="2024-10-11T00:00:00"/>
    <s v="Biguanides"/>
  </r>
  <r>
    <s v="Dl4zG1ca.mY"/>
    <x v="30"/>
    <s v="Pacific peoples"/>
    <s v="Insulin aspart|Insulin isophane"/>
    <x v="1"/>
    <d v="2014-07-08T00:00:00"/>
    <s v="Insulin aspart|Insulin isophane-&gt;Biguanides-&gt;DPP-4 inhibitors"/>
  </r>
  <r>
    <s v="dQg6U6loFlc"/>
    <x v="30"/>
    <s v="Asian"/>
    <s v="Biguanides|Insulin aspart|Insulin isophane"/>
    <x v="0"/>
    <d v="2019-11-18T00:00:00"/>
    <s v="Biguanides|Insulin aspart|Insulin isophane"/>
  </r>
  <r>
    <s v="dRbime2mIEQ"/>
    <x v="30"/>
    <s v="Pacific peoples"/>
    <s v="Insulin isophane"/>
    <x v="1"/>
    <d v="2011-04-20T00:00:00"/>
    <s v="Insulin isophane-&gt;Biguanides-&gt;SGLT-2 inhibitors-&gt;Biguanides|SGLT-2 inhibitors"/>
  </r>
  <r>
    <s v="Gebu5wJmnb6"/>
    <x v="30"/>
    <s v="Other"/>
    <s v="Thiazolidinedione"/>
    <x v="0"/>
    <d v="2018-12-10T00:00:00"/>
    <s v="Thiazolidinedione"/>
  </r>
  <r>
    <s v="gD8KqGSb1vk"/>
    <x v="30"/>
    <s v="Other"/>
    <s v="Biguanides"/>
    <x v="0"/>
    <d v="2012-12-12T00:00:00"/>
    <s v="Biguanides"/>
  </r>
  <r>
    <s v="gbXbYmqrJTs"/>
    <x v="30"/>
    <s v="Asian"/>
    <s v="Biguanides"/>
    <x v="0"/>
    <d v="2015-10-30T00:00:00"/>
    <s v="Biguanides"/>
  </r>
  <r>
    <s v="Gbd97roQ/3w"/>
    <x v="30"/>
    <s v="Other"/>
    <s v="Biguanides"/>
    <x v="0"/>
    <d v="2021-08-11T00:00:00"/>
    <s v="Biguanides"/>
  </r>
  <r>
    <s v="gAf.5gZxznc"/>
    <x v="30"/>
    <s v="Māori"/>
    <s v="Biguanides"/>
    <x v="0"/>
    <d v="2021-04-27T00:00:00"/>
    <s v="Biguanides"/>
  </r>
  <r>
    <s v="dr8lqBcVVbE"/>
    <x v="30"/>
    <s v="Other"/>
    <s v="Biguanides"/>
    <x v="0"/>
    <d v="2015-01-12T00:00:00"/>
    <s v="Biguanides"/>
  </r>
  <r>
    <s v="DS7f1f7hi7E"/>
    <x v="30"/>
    <s v="Other"/>
    <s v="Biguanides"/>
    <x v="0"/>
    <d v="2015-05-07T00:00:00"/>
    <s v="Biguanides"/>
  </r>
  <r>
    <s v="Dtw1p.b.sic"/>
    <x v="30"/>
    <s v="Asian"/>
    <s v="Biguanides"/>
    <x v="0"/>
    <d v="2012-07-05T00:00:00"/>
    <s v="Biguanides"/>
  </r>
  <r>
    <s v="DtC8UhJqeg."/>
    <x v="30"/>
    <s v="Asian"/>
    <s v="Biguanides|Sulfonylureas"/>
    <x v="0"/>
    <d v="2023-03-02T00:00:00"/>
    <s v="Biguanides|Sulfonylureas-&gt;Sulfonylureas"/>
  </r>
  <r>
    <s v="dUPfcBe0F5k"/>
    <x v="30"/>
    <s v="Asian"/>
    <s v="Biguanides"/>
    <x v="0"/>
    <d v="2023-01-09T00:00:00"/>
    <s v="Biguanides"/>
  </r>
  <r>
    <s v="GJxIsOh/mmQ"/>
    <x v="30"/>
    <s v="Asian"/>
    <s v="Biguanides|Sulfonylureas"/>
    <x v="0"/>
    <d v="2018-08-02T00:00:00"/>
    <s v="Biguanides|Sulfonylureas-&gt;DPP-4 inhibitors-&gt;SGLT-2 inhibitors-&gt;DPP-4 inhibitors|SGLT-2 inhibitors"/>
  </r>
  <r>
    <s v="gJ2JQo5G/rA"/>
    <x v="30"/>
    <s v="Pacific peoples"/>
    <s v="Biguanides"/>
    <x v="0"/>
    <d v="2025-01-23T00:00:00"/>
    <s v="Biguanides"/>
  </r>
  <r>
    <s v="GGUheUGEwfg"/>
    <x v="30"/>
    <s v="Asian"/>
    <s v="Biguanides"/>
    <x v="0"/>
    <d v="2022-03-02T00:00:00"/>
    <s v="Biguanides"/>
  </r>
  <r>
    <s v="gGhn4VmKS9Q"/>
    <x v="30"/>
    <s v="Asian"/>
    <s v="Biguanides"/>
    <x v="0"/>
    <d v="2020-06-19T00:00:00"/>
    <s v="Biguanides"/>
  </r>
  <r>
    <s v="GleSA/xd6E6"/>
    <x v="30"/>
    <s v="Asian"/>
    <s v="Biguanides"/>
    <x v="0"/>
    <d v="2013-03-08T00:00:00"/>
    <s v="Biguanides-&gt;DPP-4 inhibitors-&gt;Sulfonylureas-&gt;DPP-4 inhibitors|Sulfonylureas-&gt;DPP-4 inhibitors|SGLT-2 inhibitors|Sulfonylureas-&gt;SGLT-2 inhibitors-&gt;DPP-4 inhibitors|SGLT-2 inhibitors"/>
  </r>
  <r>
    <s v="GlI3FSSleco"/>
    <x v="30"/>
    <s v="Other"/>
    <s v="Biguanides"/>
    <x v="0"/>
    <d v="2024-05-28T00:00:00"/>
    <s v="Biguanides"/>
  </r>
  <r>
    <s v="gM..l/Rcm2A"/>
    <x v="30"/>
    <s v="Other"/>
    <s v="Biguanides"/>
    <x v="0"/>
    <d v="2025-05-09T00:00:00"/>
    <s v="Biguanides"/>
  </r>
  <r>
    <s v="gMr6.QzcUMM"/>
    <x v="30"/>
    <s v="Other"/>
    <s v="Biguanides"/>
    <x v="0"/>
    <d v="2022-12-01T00:00:00"/>
    <s v="Biguanides"/>
  </r>
  <r>
    <s v="GotCdtooK3k"/>
    <x v="30"/>
    <s v="Pacific peoples"/>
    <s v="Biguanides|Insulin isophane"/>
    <x v="0"/>
    <d v="2021-05-25T00:00:00"/>
    <s v="Biguanides|Insulin isophane-&gt;Insulin isophane-&gt;Biguanides|Sulfonylureas-&gt;Insulin isophane|Sulfonylureas"/>
  </r>
  <r>
    <s v="GNOvtKZQsEk"/>
    <x v="30"/>
    <s v="Other"/>
    <s v="Biguanides"/>
    <x v="0"/>
    <d v="2011-07-28T00:00:00"/>
    <s v="Biguanides"/>
  </r>
  <r>
    <s v="Gr8EIwuMf/Q"/>
    <x v="30"/>
    <s v="Māori"/>
    <s v="Biguanides"/>
    <x v="0"/>
    <d v="2025-02-10T00:00:00"/>
    <s v="Biguanides"/>
  </r>
  <r>
    <s v="gTJRSEFjzao"/>
    <x v="30"/>
    <s v="Other"/>
    <s v="Biguanides"/>
    <x v="0"/>
    <d v="2023-06-07T00:00:00"/>
    <s v="Biguanides-&gt;SGLT-2 inhibitors"/>
  </r>
  <r>
    <s v="gvafNxahr.M"/>
    <x v="30"/>
    <s v="Asian"/>
    <s v="Biguanides"/>
    <x v="0"/>
    <d v="2021-07-08T00:00:00"/>
    <s v="Biguanides-&gt;Biguanides|Insulin isophane|Insulin lispro-&gt;Insulin isophane-&gt;Insulin isophane|Insulin lispro-&gt;Insulin lispro-&gt;Biguanides|Insulin isophane with insulin neutral-&gt;Insulin isophane with insulin neutral-&gt;Biguanides|Insulin glargine-&gt;Insulin glargine-&gt;DPP-4 inhibitors"/>
  </r>
  <r>
    <s v="gtAM1Ztqo.Q"/>
    <x v="30"/>
    <s v="Other"/>
    <s v="Biguanides"/>
    <x v="0"/>
    <d v="2017-05-15T00:00:00"/>
    <s v="Biguanides"/>
  </r>
  <r>
    <s v="gvfKMn49Nm2"/>
    <x v="30"/>
    <s v="Asian"/>
    <s v="Biguanides"/>
    <x v="0"/>
    <d v="2023-07-05T00:00:00"/>
    <s v="Biguanides"/>
  </r>
  <r>
    <s v="gvXqGl1DVtk"/>
    <x v="30"/>
    <s v="Pacific peoples"/>
    <s v="Biguanides"/>
    <x v="0"/>
    <d v="2018-12-03T00:00:00"/>
    <s v="Biguanides"/>
  </r>
  <r>
    <s v="gxrLk/vCJ8Q"/>
    <x v="30"/>
    <s v="Asian"/>
    <s v="Biguanides"/>
    <x v="0"/>
    <d v="2023-04-13T00:00:00"/>
    <s v="Biguanides"/>
  </r>
  <r>
    <s v="GzNhPiYo9x6"/>
    <x v="30"/>
    <s v="Pacific peoples"/>
    <s v="Biguanides"/>
    <x v="0"/>
    <d v="2018-01-15T00:00:00"/>
    <s v="Biguanides"/>
  </r>
  <r>
    <s v="RONQXZgHYwU"/>
    <x v="30"/>
    <s v="Asian"/>
    <s v="Biguanides"/>
    <x v="0"/>
    <d v="2024-08-12T00:00:00"/>
    <s v="Biguanides"/>
  </r>
  <r>
    <s v="rPhTBTjHHtM"/>
    <x v="30"/>
    <s v="Other"/>
    <s v="Insulin isophane"/>
    <x v="1"/>
    <d v="2023-12-28T00:00:00"/>
    <s v="Insulin isophane-&gt;Biguanides"/>
  </r>
  <r>
    <s v="RpwH7tHUMZw"/>
    <x v="30"/>
    <s v="Māori"/>
    <s v="Biguanides"/>
    <x v="0"/>
    <d v="2018-05-09T00:00:00"/>
    <s v="Biguanides"/>
  </r>
  <r>
    <s v="RTxuLDi1qhk"/>
    <x v="30"/>
    <s v="Other"/>
    <s v="Biguanides"/>
    <x v="0"/>
    <d v="2016-08-18T00:00:00"/>
    <s v="Biguanides"/>
  </r>
  <r>
    <s v="rWe0d6N17p6"/>
    <x v="30"/>
    <s v="Māori"/>
    <s v="Biguanides"/>
    <x v="0"/>
    <d v="2023-08-11T00:00:00"/>
    <s v="Biguanides"/>
  </r>
  <r>
    <s v="RV16RwPSORs"/>
    <x v="30"/>
    <s v="Pacific peoples"/>
    <s v="Insulin isophane"/>
    <x v="1"/>
    <d v="2019-02-18T00:00:00"/>
    <s v="Insulin isophane-&gt;Biguanides"/>
  </r>
  <r>
    <s v="rUQLTp5SzeQ"/>
    <x v="30"/>
    <s v="Other"/>
    <s v="Biguanides"/>
    <x v="0"/>
    <d v="2017-05-16T00:00:00"/>
    <s v="Biguanides"/>
  </r>
  <r>
    <s v="RqqbDDxCXhU"/>
    <x v="30"/>
    <s v="Pacific peoples"/>
    <s v="Biguanides"/>
    <x v="0"/>
    <d v="2012-06-06T00:00:00"/>
    <s v="Biguanides-&gt;Biguanides|Sulfonylureas-&gt;Insulin aspart|Insulin glargine|SGLT-2 inhibitors-&gt;Insulin glargine-&gt;Biguanides|GLP-1 agonists|Insulin aspart|Insulin glargine-&gt;Biguanides|Insulin aspart|Insulin glargine-&gt;GLP-1 agonists-&gt;Biguanides|GLP-1 agonists|Insulin aspart-&gt;Thiazolidinedione-&gt;Biguanides|GLP-1 agonists|Insulin aspart|Insulin glargine|Thiazolidinedione-&gt;Biguanides|Insulin aspart|Insulin glargine|Thiazolidinedione-&gt;Biguanides|Insulin aspart|Thiazolidinedione-&gt;Biguanides|GLP-1 agonists|Insulin aspart|Thiazolidinedione-&gt;Biguanides|Thiazolidinedione-&gt;Biguanides|Insulin glargine|Thiazolidinedione"/>
  </r>
  <r>
    <s v="rQ3sOpQbBcI"/>
    <x v="30"/>
    <s v="Asian"/>
    <s v="Biguanides"/>
    <x v="0"/>
    <d v="2022-08-09T00:00:00"/>
    <s v="Biguanides"/>
  </r>
  <r>
    <s v="rxSjwb0M//c"/>
    <x v="30"/>
    <s v="Pacific peoples"/>
    <s v="Biguanides"/>
    <x v="0"/>
    <d v="2022-06-17T00:00:00"/>
    <s v="Biguanides-&gt;DPP-4 inhibitors-&gt;DPP-4 inhibitors|SGLT-2 inhibitors"/>
  </r>
  <r>
    <s v="RYavnNNbbBY"/>
    <x v="30"/>
    <s v="Asian"/>
    <s v="Biguanides"/>
    <x v="0"/>
    <d v="2019-01-23T00:00:00"/>
    <s v="Biguanides-&gt;SGLT-2 inhibitors-&gt;DPP-4 inhibitors-&gt;DPP-4 inhibitors|SGLT-2 inhibitors"/>
  </r>
  <r>
    <s v="RxPVxJzWpeE"/>
    <x v="30"/>
    <s v="Asian"/>
    <s v="Biguanides"/>
    <x v="0"/>
    <d v="2020-09-29T00:00:00"/>
    <s v="Biguanides-&gt;Biguanides|Insulin isophane-&gt;Insulin aspart|Insulin isophane-&gt;Insulin aspart"/>
  </r>
  <r>
    <s v="S/MC2yUzJTU"/>
    <x v="30"/>
    <s v="Pacific peoples"/>
    <s v="Biguanides"/>
    <x v="0"/>
    <d v="2022-02-22T00:00:00"/>
    <s v="Biguanides-&gt;Insulin isophane-&gt;Insulin aspart|Insulin isophane"/>
  </r>
  <r>
    <s v="s9V.chakrN2"/>
    <x v="30"/>
    <s v="Asian"/>
    <s v="Biguanides"/>
    <x v="0"/>
    <d v="2019-12-19T00:00:00"/>
    <s v="Biguanides"/>
  </r>
  <r>
    <s v="s9Yvnx9YDNw"/>
    <x v="30"/>
    <s v="Māori"/>
    <s v="Biguanides"/>
    <x v="0"/>
    <d v="2011-03-03T00:00:00"/>
    <s v="Biguanides"/>
  </r>
  <r>
    <s v="s7hKGTLCUaU"/>
    <x v="30"/>
    <s v="Pacific peoples"/>
    <s v="DPP-4 inhibitors"/>
    <x v="0"/>
    <d v="2022-10-12T00:00:00"/>
    <s v="DPP-4 inhibitors-&gt;SGLT-2 inhibitors-&gt;DPP-4 inhibitors|SGLT-2 inhibitors-&gt;Biguanides|GLP-1 agonists-&gt;GLP-1 agonists-&gt;Biguanides-&gt;Biguanides|GLP-1 agonists|Insulin glargine-&gt;GLP-1 agonists|Insulin glargine"/>
  </r>
  <r>
    <s v="s2VBdcycV5w"/>
    <x v="30"/>
    <s v="Asian"/>
    <s v="Biguanides"/>
    <x v="0"/>
    <d v="2022-12-21T00:00:00"/>
    <s v="Biguanides-&gt;Insulin isophane|Insulin lispro"/>
  </r>
  <r>
    <s v="S1VfZiKdmrU"/>
    <x v="30"/>
    <s v="Other"/>
    <s v="Biguanides"/>
    <x v="0"/>
    <d v="2025-07-07T00:00:00"/>
    <s v="Biguanides"/>
  </r>
  <r>
    <s v="S4ejggiMZ9o"/>
    <x v="30"/>
    <s v="Other"/>
    <s v="Biguanides"/>
    <x v="0"/>
    <d v="2014-07-29T00:00:00"/>
    <s v="Biguanides-&gt;Insulin lispro-&gt;Biguanides|SGLT-2 inhibitors-&gt;DPP-4 inhibitors|SGLT-2 inhibitors-&gt;DPP-4 inhibitors"/>
  </r>
  <r>
    <s v="O//WhyCL.f6"/>
    <x v="30"/>
    <s v="Asian"/>
    <s v="Biguanides"/>
    <x v="0"/>
    <d v="2016-07-11T00:00:00"/>
    <s v="Biguanides-&gt;Insulin aspart|Insulin isophane-&gt;DPP-4 inhibitors-&gt;Biguanides|Insulin isophane-&gt;Insulin isophane-&gt;Insulin aspart"/>
  </r>
  <r>
    <s v="nZ9Sx9OZhtY"/>
    <x v="30"/>
    <s v="Asian"/>
    <s v="Biguanides"/>
    <x v="0"/>
    <d v="2021-06-08T00:00:00"/>
    <s v="Biguanides"/>
  </r>
  <r>
    <s v="o.3icHNWSYU"/>
    <x v="30"/>
    <s v="Other"/>
    <s v="Biguanides"/>
    <x v="0"/>
    <d v="2019-04-12T00:00:00"/>
    <s v="Biguanides"/>
  </r>
  <r>
    <s v="nZmfOjOcVbg"/>
    <x v="30"/>
    <s v="Māori"/>
    <s v="Biguanides"/>
    <x v="0"/>
    <d v="2013-12-12T00:00:00"/>
    <s v="Biguanides"/>
  </r>
  <r>
    <s v="NznjhCa2pPI"/>
    <x v="30"/>
    <s v="Asian"/>
    <s v="Biguanides"/>
    <x v="0"/>
    <d v="2023-09-25T00:00:00"/>
    <s v="Biguanides-&gt;Biguanides|GLP-1 agonists-&gt;GLP-1 agonists"/>
  </r>
  <r>
    <s v="NYdcMvfD.IM"/>
    <x v="30"/>
    <s v="Asian"/>
    <s v="Biguanides"/>
    <x v="0"/>
    <d v="2021-07-06T00:00:00"/>
    <s v="Biguanides"/>
  </r>
  <r>
    <s v="nXUhZXgMadM"/>
    <x v="30"/>
    <s v="Asian"/>
    <s v="Biguanides"/>
    <x v="0"/>
    <d v="2012-02-24T00:00:00"/>
    <s v="Biguanides-&gt;Insulin aspart|Insulin isophane-&gt;Biguanides|Sulfonylureas-&gt;DPP-4 inhibitors-&gt;Biguanides|DPP-4 inhibitors-&gt;DPP-4 inhibitors|Sulfonylureas"/>
  </r>
  <r>
    <s v="Ny0ur2M5M8s"/>
    <x v="30"/>
    <s v="Other"/>
    <s v="Biguanides"/>
    <x v="0"/>
    <d v="2015-01-09T00:00:00"/>
    <s v="Biguanides"/>
  </r>
  <r>
    <s v="nzck9DRzzlo"/>
    <x v="30"/>
    <s v="Other"/>
    <s v="Biguanides"/>
    <x v="0"/>
    <d v="2024-04-11T00:00:00"/>
    <s v="Biguanides"/>
  </r>
  <r>
    <s v="O2qMmnOvt.2"/>
    <x v="30"/>
    <s v="Pacific peoples"/>
    <s v="Biguanides"/>
    <x v="0"/>
    <d v="2015-02-24T00:00:00"/>
    <s v="Biguanides"/>
  </r>
  <r>
    <s v="OAWZBtL1GvE"/>
    <x v="30"/>
    <s v="Asian"/>
    <s v="Biguanides"/>
    <x v="0"/>
    <d v="2023-02-15T00:00:00"/>
    <s v="Biguanides"/>
  </r>
  <r>
    <s v="ob/fFLKUjmk"/>
    <x v="30"/>
    <s v="Pacific peoples"/>
    <s v="Biguanides"/>
    <x v="0"/>
    <d v="2023-11-08T00:00:00"/>
    <s v="Biguanides"/>
  </r>
  <r>
    <s v="o9xjXvT4tdg"/>
    <x v="30"/>
    <s v="Pacific peoples"/>
    <s v="Biguanides"/>
    <x v="0"/>
    <d v="2022-11-17T00:00:00"/>
    <s v="Biguanides-&gt;Biguanides|Sulfonylureas-&gt;Biguanides|SGLT-2 inhibitors|Sulfonylureas-&gt;Biguanides|SGLT-2 inhibitors"/>
  </r>
  <r>
    <s v="RJQ444zo/n2"/>
    <x v="30"/>
    <s v="Māori"/>
    <s v="Biguanides"/>
    <x v="0"/>
    <d v="2024-11-04T00:00:00"/>
    <s v="Biguanides"/>
  </r>
  <r>
    <s v="rJxGKn9zHq6"/>
    <x v="30"/>
    <s v="Other"/>
    <s v="Biguanides"/>
    <x v="0"/>
    <d v="2019-08-28T00:00:00"/>
    <s v="Biguanides"/>
  </r>
  <r>
    <s v="RjkSMUazVZA"/>
    <x v="30"/>
    <s v="Māori"/>
    <s v="Biguanides"/>
    <x v="0"/>
    <d v="2020-11-12T00:00:00"/>
    <s v="Biguanides"/>
  </r>
  <r>
    <s v="Rj4OSgmHRhA"/>
    <x v="30"/>
    <s v="Other"/>
    <s v="Insulin aspart|Insulin isophane"/>
    <x v="1"/>
    <d v="2013-08-29T00:00:00"/>
    <s v="Insulin aspart|Insulin isophane-&gt;Biguanides|Insulin isophane-&gt;Insulin isophane-&gt;Biguanides-&gt;Biguanides|Insulin aspart|Insulin isophane"/>
  </r>
  <r>
    <s v="RHm1fIyt3I."/>
    <x v="30"/>
    <s v="Asian"/>
    <s v="Biguanides"/>
    <x v="0"/>
    <d v="2021-06-21T00:00:00"/>
    <s v="Biguanides-&gt;Insulin aspart|Insulin isophane"/>
  </r>
  <r>
    <s v="rH1iJdYxFs."/>
    <x v="30"/>
    <s v="Asian"/>
    <s v="Biguanides"/>
    <x v="0"/>
    <d v="2024-06-20T00:00:00"/>
    <s v="Biguanides-&gt;Insulin isophane"/>
  </r>
  <r>
    <s v="rH35VTnixA."/>
    <x v="30"/>
    <s v="Asian"/>
    <s v="Biguanides"/>
    <x v="0"/>
    <d v="2014-03-20T00:00:00"/>
    <s v="Biguanides"/>
  </r>
  <r>
    <s v="OHxJW1HSaUA"/>
    <x v="30"/>
    <s v="Asian"/>
    <s v="DPP-4 inhibitors"/>
    <x v="0"/>
    <d v="2023-02-20T00:00:00"/>
    <s v="DPP-4 inhibitors-&gt;Biguanides|DPP-4 inhibitors-&gt;Biguanides"/>
  </r>
  <r>
    <s v="of1N9229vbE"/>
    <x v="30"/>
    <s v="Asian"/>
    <s v="Biguanides"/>
    <x v="0"/>
    <d v="2025-04-29T00:00:00"/>
    <s v="Biguanides"/>
  </r>
  <r>
    <s v="ofeahCeFYkA"/>
    <x v="30"/>
    <s v="Māori"/>
    <s v="Biguanides|Insulin glargine"/>
    <x v="0"/>
    <d v="2025-05-07T00:00:00"/>
    <s v="Biguanides|Insulin glargine"/>
  </r>
  <r>
    <s v="odUiSN/eidw"/>
    <x v="30"/>
    <s v="Asian"/>
    <s v="Biguanides"/>
    <x v="0"/>
    <d v="2022-12-07T00:00:00"/>
    <s v="Biguanides"/>
  </r>
  <r>
    <s v="ocUooLC0obA"/>
    <x v="30"/>
    <s v="Māori"/>
    <s v="Biguanides"/>
    <x v="0"/>
    <d v="2017-09-20T00:00:00"/>
    <s v="Biguanides-&gt;Biguanides|Insulin aspart-&gt;Biguanides|Insulin aspart|Insulin glargine-&gt;Insulin aspart|Insulin glargine-&gt;Insulin aspart-&gt;Insulin glargine-&gt;Insulin lispro-&gt;Insulin glargine|Insulin lispro"/>
  </r>
  <r>
    <s v="obg05X29hE6"/>
    <x v="30"/>
    <s v="Other"/>
    <s v="Biguanides|Insulin isophane"/>
    <x v="0"/>
    <d v="2014-07-16T00:00:00"/>
    <s v="Biguanides|Insulin isophane-&gt;Insulin isophane"/>
  </r>
  <r>
    <s v="OBJlG5V5xl2"/>
    <x v="30"/>
    <s v="Māori"/>
    <s v="Biguanides"/>
    <x v="0"/>
    <d v="2011-07-21T00:00:00"/>
    <s v="Biguanides-&gt;Sulfonylureas-&gt;Biguanides|Sulfonylureas-&gt;Insulin glargine-&gt;Biguanides|Insulin glargine|Sulfonylureas-&gt;Insulin glargine|Sulfonylureas-&gt;SGLT-2 inhibitors-&gt;Biguanides|Insulin glargine|SGLT-2 inhibitors|Sulfonylureas-&gt;Insulin glargine|SGLT-2 inhibitors-&gt;Insulin isophane-&gt;DPP-4 inhibitors"/>
  </r>
  <r>
    <s v="Ob9OTfl.ySc"/>
    <x v="30"/>
    <s v="Māori"/>
    <s v="Biguanides"/>
    <x v="0"/>
    <d v="2014-02-26T00:00:00"/>
    <s v="Biguanides-&gt;Sulfonylureas-&gt;Insulin glargine-&gt;Insulin aspart-&gt;SGLT-2 inhibitors|Sulfonylureas-&gt;Insulin aspart|SGLT-2 inhibitors|Sulfonylureas-&gt;SGLT-2 inhibitors-&gt;Insulin aspart|SGLT-2 inhibitors-&gt;Insulin glargine|Insulin glulisine-&gt;Biguanides|DPP-4 inhibitors"/>
  </r>
  <r>
    <s v="OCleyMgiLXQ"/>
    <x v="30"/>
    <s v="Māori"/>
    <s v="Biguanides"/>
    <x v="0"/>
    <d v="2024-02-20T00:00:00"/>
    <s v="Biguanides"/>
  </r>
  <r>
    <s v="Khr/P.0/T7A"/>
    <x v="30"/>
    <s v="Pacific peoples"/>
    <s v="Biguanides|Insulin aspart|Insulin isophane"/>
    <x v="0"/>
    <d v="2023-02-21T00:00:00"/>
    <s v="Biguanides|Insulin aspart|Insulin isophane-&gt;Insulin aspart|Insulin isophane"/>
  </r>
  <r>
    <s v="KKz6ao/xSoE"/>
    <x v="30"/>
    <s v="Asian"/>
    <s v="Biguanides"/>
    <x v="0"/>
    <d v="2024-08-06T00:00:00"/>
    <s v="Biguanides"/>
  </r>
  <r>
    <s v="KLvCJ36bUIk"/>
    <x v="30"/>
    <s v="Other"/>
    <s v="Biguanides"/>
    <x v="0"/>
    <d v="2014-10-15T00:00:00"/>
    <s v="Biguanides"/>
  </r>
  <r>
    <s v="KlGipSg4dic"/>
    <x v="30"/>
    <s v="Other"/>
    <s v="Insulin isophane"/>
    <x v="1"/>
    <d v="2015-06-03T00:00:00"/>
    <s v="Insulin isophane-&gt;Insulin aspart-&gt;Biguanides-&gt;DPP-4 inhibitors-&gt;DPP-4 inhibitors|SGLT-2 inhibitors-&gt;SGLT-2 inhibitors"/>
  </r>
  <r>
    <s v="kbMJPXFT7X2"/>
    <x v="30"/>
    <s v="Pacific peoples"/>
    <s v="Biguanides"/>
    <x v="0"/>
    <d v="2022-06-27T00:00:00"/>
    <s v="Biguanides"/>
  </r>
  <r>
    <s v="kauwWcKbSnc"/>
    <x v="30"/>
    <s v="Asian"/>
    <s v="Biguanides"/>
    <x v="0"/>
    <d v="2021-09-08T00:00:00"/>
    <s v="Biguanides-&gt;Insulin aspart"/>
  </r>
  <r>
    <s v="KCdNADNYC02"/>
    <x v="30"/>
    <s v="Other"/>
    <s v="Biguanides"/>
    <x v="0"/>
    <d v="2023-07-28T00:00:00"/>
    <s v="Biguanides"/>
  </r>
  <r>
    <s v="kANqPqY3NEM"/>
    <x v="30"/>
    <s v="Other"/>
    <s v="Biguanides"/>
    <x v="0"/>
    <d v="2011-02-05T00:00:00"/>
    <s v="Biguanides-&gt;Insulin aspart|Insulin isophane"/>
  </r>
  <r>
    <s v="k9TX11YtMWs"/>
    <x v="30"/>
    <s v="Māori"/>
    <s v="Biguanides"/>
    <x v="0"/>
    <d v="2018-10-04T00:00:00"/>
    <s v="Biguanides"/>
  </r>
  <r>
    <s v="K7.PBH/WhSM"/>
    <x v="30"/>
    <s v="Māori"/>
    <s v="Biguanides"/>
    <x v="0"/>
    <d v="2012-09-13T00:00:00"/>
    <s v="Biguanides"/>
  </r>
  <r>
    <s v="k75/SJ8Jxao"/>
    <x v="30"/>
    <s v="Other"/>
    <s v="Biguanides"/>
    <x v="0"/>
    <d v="2021-03-20T00:00:00"/>
    <s v="Biguanides"/>
  </r>
  <r>
    <s v="K45RHWqTXtk"/>
    <x v="30"/>
    <s v="Other"/>
    <s v="Biguanides|Insulin lispro"/>
    <x v="0"/>
    <d v="2014-06-12T00:00:00"/>
    <s v="Biguanides|Insulin lispro-&gt;Insulin lispro-&gt;Insulin glargine|Insulin lispro-&gt;Insulin glargine-&gt;Biguanides|Insulin glargine|Insulin lispro-&gt;Biguanides|Insulin glargine-&gt;DPP-4 inhibitors-&gt;DPP-4 inhibitors|Insulin glargine|Insulin lispro-&gt;GLP-1 agonists-&gt;GLP-1 agonists|Insulin glargine|Insulin lispro-&gt;Biguanides|GLP-1 agonists|Insulin glargine|Insulin lispro-&gt;GLP-1 agonists|Insulin lispro"/>
  </r>
  <r>
    <s v="K4NXdR5HFBA"/>
    <x v="30"/>
    <s v="Other"/>
    <s v="Biguanides"/>
    <x v="0"/>
    <d v="2019-05-31T00:00:00"/>
    <s v="Biguanides"/>
  </r>
  <r>
    <s v="h1nZahufMyo"/>
    <x v="30"/>
    <s v="Pacific peoples"/>
    <s v="Biguanides"/>
    <x v="0"/>
    <d v="2025-12-02T00:00:00"/>
    <s v="Biguanides"/>
  </r>
  <r>
    <s v="JwBmGHAt7w6"/>
    <x v="30"/>
    <s v="Māori"/>
    <s v="Biguanides"/>
    <x v="0"/>
    <d v="2019-02-07T00:00:00"/>
    <s v="Biguanides"/>
  </r>
  <r>
    <s v="h3JbxL/MyhY"/>
    <x v="30"/>
    <s v="Māori"/>
    <s v="Biguanides"/>
    <x v="0"/>
    <d v="2011-07-21T00:00:00"/>
    <s v="Biguanides-&gt;Insulin aspart|Insulin isophane-&gt;Insulin aspart-&gt;Insulin isophane-&gt;Biguanides|Insulin glargine-&gt;GLP-1 agonists-&gt;SGLT-2 inhibitors-&gt;DPP-4 inhibitors|SGLT-2 inhibitors-&gt;DPP-4 inhibitors-&gt;DPP-4 inhibitors|GLP-1 agonists"/>
  </r>
  <r>
    <s v="jZW8yNjIGy2"/>
    <x v="30"/>
    <s v="Pacific peoples"/>
    <s v="Biguanides"/>
    <x v="0"/>
    <d v="2012-07-23T00:00:00"/>
    <s v="Biguanides-&gt;Insulin aspart|Insulin isophane"/>
  </r>
  <r>
    <s v="jXqH8R/tJS6"/>
    <x v="30"/>
    <s v="Pacific peoples"/>
    <s v="Biguanides"/>
    <x v="0"/>
    <d v="2021-08-14T00:00:00"/>
    <s v="Biguanides-&gt;Insulin aspart|Insulin isophane"/>
  </r>
  <r>
    <s v="JX2RTOA504I"/>
    <x v="30"/>
    <s v="Māori"/>
    <s v="Biguanides"/>
    <x v="0"/>
    <d v="2019-12-17T00:00:00"/>
    <s v="Biguanides"/>
  </r>
  <r>
    <s v="np7m9LqMeSM"/>
    <x v="30"/>
    <s v="Asian"/>
    <s v="Biguanides"/>
    <x v="0"/>
    <d v="2017-08-15T00:00:00"/>
    <s v="Biguanides"/>
  </r>
  <r>
    <s v="nQ7GKln1XjY"/>
    <x v="30"/>
    <s v="Asian"/>
    <s v="Biguanides|Insulin aspart|Insulin isophane"/>
    <x v="0"/>
    <d v="2024-02-23T00:00:00"/>
    <s v="Biguanides|Insulin aspart|Insulin isophane-&gt;Biguanides-&gt;Insulin aspart|Insulin isophane-&gt;Insulin isophane"/>
  </r>
  <r>
    <s v="nQfN645P766"/>
    <x v="30"/>
    <s v="Asian"/>
    <s v="Biguanides"/>
    <x v="0"/>
    <d v="2024-08-27T00:00:00"/>
    <s v="Biguanides"/>
  </r>
  <r>
    <s v="nr40QINnsqw"/>
    <x v="30"/>
    <s v="Other"/>
    <s v="Biguanides"/>
    <x v="0"/>
    <d v="2017-01-06T00:00:00"/>
    <s v="Biguanides"/>
  </r>
  <r>
    <s v="nqojUNc5Ypc"/>
    <x v="30"/>
    <s v="Asian"/>
    <s v="DPP-4 inhibitors"/>
    <x v="0"/>
    <d v="2025-05-13T00:00:00"/>
    <s v="DPP-4 inhibitors-&gt;SGLT-2 inhibitors-&gt;DPP-4 inhibitors|SGLT-2 inhibitors"/>
  </r>
  <r>
    <s v="nV0GbnPMZMc"/>
    <x v="30"/>
    <s v="Asian"/>
    <s v="Biguanides"/>
    <x v="0"/>
    <d v="2020-08-05T00:00:00"/>
    <s v="Biguanides"/>
  </r>
  <r>
    <s v="nuLZt9zGccI"/>
    <x v="30"/>
    <s v="Māori"/>
    <s v="Biguanides"/>
    <x v="0"/>
    <d v="2019-12-05T00:00:00"/>
    <s v="Biguanides"/>
  </r>
  <r>
    <s v="nuuRCP/vcaY"/>
    <x v="30"/>
    <s v="Other"/>
    <s v="Insulin aspart|Insulin isophane"/>
    <x v="1"/>
    <d v="2021-07-21T00:00:00"/>
    <s v="Insulin aspart|Insulin isophane-&gt;Insulin isophane-&gt;Biguanides|Insulin aspart|Insulin isophane-&gt;Insulin aspart"/>
  </r>
  <r>
    <s v="nX5PAcVFhsI"/>
    <x v="30"/>
    <s v="Other"/>
    <s v="Biguanides"/>
    <x v="0"/>
    <d v="2025-09-03T00:00:00"/>
    <s v="Biguanides"/>
  </r>
  <r>
    <s v="Nx6m4xswiAc"/>
    <x v="30"/>
    <s v="Other"/>
    <s v="Biguanides"/>
    <x v="0"/>
    <d v="2025-12-02T00:00:00"/>
    <s v="Biguanides"/>
  </r>
  <r>
    <s v="NVb0I1gVSQw"/>
    <x v="30"/>
    <s v="Pacific peoples"/>
    <s v="Biguanides"/>
    <x v="0"/>
    <d v="2025-07-18T00:00:00"/>
    <s v="Biguanides"/>
  </r>
  <r>
    <s v="NWffBJEPZ5s"/>
    <x v="30"/>
    <s v="Asian"/>
    <s v="Biguanides"/>
    <x v="0"/>
    <d v="2016-04-19T00:00:00"/>
    <s v="Biguanides"/>
  </r>
  <r>
    <s v="NuH0ABuZ1I."/>
    <x v="30"/>
    <s v="Asian"/>
    <s v="Biguanides"/>
    <x v="0"/>
    <d v="2020-07-20T00:00:00"/>
    <s v="Biguanides-&gt;Biguanides|Insulin isophane-&gt;Insulin isophane"/>
  </r>
  <r>
    <s v="NTrC.z0CEXU"/>
    <x v="30"/>
    <s v="Asian"/>
    <s v="Biguanides"/>
    <x v="0"/>
    <d v="2016-11-17T00:00:00"/>
    <s v="Biguanides"/>
  </r>
  <r>
    <s v="ks8/7UBNd7I"/>
    <x v="30"/>
    <s v="Asian"/>
    <s v="Biguanides"/>
    <x v="0"/>
    <d v="2021-03-15T00:00:00"/>
    <s v="Biguanides-&gt;Biguanides|Insulin isophane-&gt;Insulin aspart-&gt;Insulin isophane-&gt;Biguanides|Insulin aspart|Insulin isophane"/>
  </r>
  <r>
    <s v="ksKZVxVBEPA"/>
    <x v="30"/>
    <s v="Other"/>
    <s v="Biguanides"/>
    <x v="0"/>
    <d v="2020-02-05T00:00:00"/>
    <s v="Biguanides"/>
  </r>
  <r>
    <s v="krymaP1wBy2"/>
    <x v="30"/>
    <s v="Asian"/>
    <s v="Biguanides"/>
    <x v="0"/>
    <d v="2015-08-27T00:00:00"/>
    <s v="Biguanides"/>
  </r>
  <r>
    <s v="nKvR59AT7z6"/>
    <x v="30"/>
    <s v="Other"/>
    <s v="Biguanides"/>
    <x v="0"/>
    <d v="2021-04-08T00:00:00"/>
    <s v="Biguanides"/>
  </r>
  <r>
    <s v="KSroplos4P2"/>
    <x v="30"/>
    <s v="Asian"/>
    <s v="Biguanides|Insulin isophane"/>
    <x v="0"/>
    <d v="2018-08-21T00:00:00"/>
    <s v="Biguanides|Insulin isophane-&gt;Insulin aspart-&gt;Insulin isophane-&gt;Biguanides-&gt;Insulin aspart|Insulin isophane"/>
  </r>
  <r>
    <s v="nKHmT6dbdqk"/>
    <x v="30"/>
    <s v="Pacific peoples"/>
    <s v="Biguanides"/>
    <x v="0"/>
    <d v="2019-08-16T00:00:00"/>
    <s v="Biguanides-&gt;Biguanides|Sulfonylureas-&gt;GLP-1 agonists-&gt;Biguanides|GLP-1 agonists|Sulfonylureas-&gt;Biguanides|SGLT-2 inhibitors|Sulfonylureas-&gt;GLP-1 agonists|Sulfonylureas-&gt;GLP-1 agonists|Sulfonylureas|Thiazolidinedione"/>
  </r>
  <r>
    <s v="nlZS6tvVVUM"/>
    <x v="30"/>
    <s v="Asian"/>
    <s v="Biguanides"/>
    <x v="0"/>
    <d v="2022-12-07T00:00:00"/>
    <s v="Biguanides"/>
  </r>
  <r>
    <s v="NmCVyEQn6qM"/>
    <x v="30"/>
    <s v="Māori"/>
    <s v="Biguanides"/>
    <x v="0"/>
    <d v="2022-11-02T00:00:00"/>
    <s v="Biguanides-&gt;Biguanides|Insulin isophane"/>
  </r>
  <r>
    <s v="KOHQnssQ/lo"/>
    <x v="30"/>
    <s v="Pacific peoples"/>
    <s v="Biguanides"/>
    <x v="0"/>
    <d v="2019-12-06T00:00:00"/>
    <s v="Biguanides"/>
  </r>
  <r>
    <s v="ko8B2A/BqeI"/>
    <x v="30"/>
    <s v="Pacific peoples"/>
    <s v="Biguanides"/>
    <x v="0"/>
    <d v="2025-08-01T00:00:00"/>
    <s v="Biguanides"/>
  </r>
  <r>
    <s v="KNZATLQqBz2"/>
    <x v="30"/>
    <s v="Other"/>
    <s v="Biguanides"/>
    <x v="0"/>
    <d v="2025-06-12T00:00:00"/>
    <s v="Biguanides"/>
  </r>
  <r>
    <s v="kPjNiXkrZYQ"/>
    <x v="30"/>
    <s v="Other"/>
    <s v="Biguanides"/>
    <x v="0"/>
    <d v="2016-09-14T00:00:00"/>
    <s v="Biguanides"/>
  </r>
  <r>
    <s v="KLOfJ3ULgZY"/>
    <x v="30"/>
    <s v="Asian"/>
    <s v="Biguanides"/>
    <x v="0"/>
    <d v="2014-05-26T00:00:00"/>
    <s v="Biguanides"/>
  </r>
  <r>
    <s v="MQhZIo7VxlM"/>
    <x v="30"/>
    <s v="Asian"/>
    <s v="Biguanides|Insulin isophane"/>
    <x v="0"/>
    <d v="2022-09-20T00:00:00"/>
    <s v="Biguanides|Insulin isophane"/>
  </r>
  <r>
    <s v="mq9Punexz.w"/>
    <x v="30"/>
    <s v="Pacific peoples"/>
    <s v="Biguanides|DPP-4 inhibitors"/>
    <x v="0"/>
    <d v="2024-06-10T00:00:00"/>
    <s v="Biguanides|DPP-4 inhibitors-&gt;DPP-4 inhibitors|SGLT-2 inhibitors"/>
  </r>
  <r>
    <s v="mRdS4G.rCok"/>
    <x v="30"/>
    <s v="Pacific peoples"/>
    <s v="Biguanides"/>
    <x v="0"/>
    <d v="2017-10-31T00:00:00"/>
    <s v="Biguanides-&gt;DPP-4 inhibitors|Sulfonylureas-&gt;DPP-4 inhibitors-&gt;SGLT-2 inhibitors"/>
  </r>
  <r>
    <s v="JuOXZ6gHFak"/>
    <x v="30"/>
    <s v="Asian"/>
    <s v="Insulin aspart|Insulin glargine"/>
    <x v="1"/>
    <d v="2021-12-11T00:00:00"/>
    <s v="Insulin aspart|Insulin glargine-&gt;Insulin aspart-&gt;Insulin glargine-&gt;Biguanides|Insulin glargine-&gt;Insulin glargine|SGLT-2 inhibitors-&gt;SGLT-2 inhibitors"/>
  </r>
  <r>
    <s v="mlAjlVHKtPQ"/>
    <x v="30"/>
    <s v="Pacific peoples"/>
    <s v="Biguanides"/>
    <x v="0"/>
    <d v="2025-03-07T00:00:00"/>
    <s v="Biguanides"/>
  </r>
  <r>
    <s v="mlKyFHAERb6"/>
    <x v="30"/>
    <s v="Other"/>
    <s v="Biguanides"/>
    <x v="0"/>
    <d v="2022-06-16T00:00:00"/>
    <s v="Biguanides"/>
  </r>
  <r>
    <s v="JrjO34.2aEo"/>
    <x v="30"/>
    <s v="Asian"/>
    <s v="Biguanides"/>
    <x v="0"/>
    <d v="2022-04-08T00:00:00"/>
    <s v="Biguanides"/>
  </r>
  <r>
    <s v="Jr88X37Y1nY"/>
    <x v="30"/>
    <s v="Pacific peoples"/>
    <s v="Biguanides"/>
    <x v="0"/>
    <d v="2023-10-03T00:00:00"/>
    <s v="Biguanides-&gt;Biguanides|GLP-1 agonists-&gt;GLP-1 agonists"/>
  </r>
  <r>
    <s v="jiTY9He232g"/>
    <x v="30"/>
    <s v="Other"/>
    <s v="Biguanides"/>
    <x v="0"/>
    <d v="2025-03-10T00:00:00"/>
    <s v="Biguanides"/>
  </r>
  <r>
    <s v="jl4o2CRmShc"/>
    <x v="30"/>
    <s v="Other"/>
    <s v="Insulin aspart|Insulin glargine"/>
    <x v="1"/>
    <d v="2017-02-01T00:00:00"/>
    <s v="Insulin aspart|Insulin glargine-&gt;Insulin glargine-&gt;Biguanides|Insulin glargine-&gt;Insulin aspart|Insulin isophane-&gt;Insulin aspart-&gt;Insulin isophane"/>
  </r>
  <r>
    <s v="JhRbCry50z2"/>
    <x v="30"/>
    <s v="Māori"/>
    <s v="Biguanides"/>
    <x v="0"/>
    <d v="2025-07-17T00:00:00"/>
    <s v="Biguanides"/>
  </r>
  <r>
    <s v="JfMBwEIQnZs"/>
    <x v="30"/>
    <s v="Asian"/>
    <s v="Biguanides"/>
    <x v="0"/>
    <d v="2021-05-20T00:00:00"/>
    <s v="Biguanides-&gt;Insulin glargine"/>
  </r>
  <r>
    <s v="JmnRnUCGQ9Q"/>
    <x v="30"/>
    <s v="Māori"/>
    <s v="Biguanides"/>
    <x v="0"/>
    <d v="2025-12-11T00:00:00"/>
    <s v="Biguanides"/>
  </r>
  <r>
    <s v="JMtzem.MyiE"/>
    <x v="30"/>
    <s v="Asian"/>
    <s v="Biguanides"/>
    <x v="0"/>
    <d v="2023-05-31T00:00:00"/>
    <s v="Biguanides-&gt;Biguanides|DPP-4 inhibitors-&gt;DPP-4 inhibitors"/>
  </r>
  <r>
    <s v="JnbgdU3UYLQ"/>
    <x v="30"/>
    <s v="Māori"/>
    <s v="DPP-4 inhibitors"/>
    <x v="0"/>
    <d v="2020-03-28T00:00:00"/>
    <s v="DPP-4 inhibitors-&gt;Biguanides-&gt;DPP-4 inhibitors|Sulfonylureas"/>
  </r>
  <r>
    <s v="JMYxa.b9ZW."/>
    <x v="30"/>
    <s v="Other"/>
    <s v="Biguanides"/>
    <x v="0"/>
    <d v="2016-06-22T00:00:00"/>
    <s v="Biguanides-&gt;GLP-1 agonists-&gt;Biguanides|GLP-1 agonists"/>
  </r>
  <r>
    <s v="jNLS0vu21KA"/>
    <x v="30"/>
    <s v="Other"/>
    <s v="Biguanides"/>
    <x v="0"/>
    <d v="2020-06-02T00:00:00"/>
    <s v="Biguanides"/>
  </r>
  <r>
    <s v="fwpcSLBlitI"/>
    <x v="30"/>
    <s v="Asian"/>
    <s v="Biguanides"/>
    <x v="0"/>
    <d v="2021-05-27T00:00:00"/>
    <s v="Biguanides"/>
  </r>
  <r>
    <s v="fvpIeBsgngU"/>
    <x v="30"/>
    <s v="Other"/>
    <s v="Biguanides"/>
    <x v="0"/>
    <d v="2017-06-06T00:00:00"/>
    <s v="Biguanides"/>
  </r>
  <r>
    <s v="fxLDqbQEvrs"/>
    <x v="30"/>
    <s v="Asian"/>
    <s v="Insulin isophane"/>
    <x v="1"/>
    <d v="2016-12-07T00:00:00"/>
    <s v="Insulin isophane-&gt;Biguanides"/>
  </r>
  <r>
    <s v="fxqoMU3Euc6"/>
    <x v="30"/>
    <s v="Other"/>
    <s v="Biguanides"/>
    <x v="0"/>
    <d v="2014-09-22T00:00:00"/>
    <s v="Biguanides"/>
  </r>
  <r>
    <s v="FXqtK5JyIgc"/>
    <x v="30"/>
    <s v="Māori"/>
    <s v="Biguanides"/>
    <x v="0"/>
    <d v="2018-08-21T00:00:00"/>
    <s v="Biguanides"/>
  </r>
  <r>
    <s v="g.HkVvIuZo6"/>
    <x v="30"/>
    <s v="Other"/>
    <s v="Biguanides"/>
    <x v="0"/>
    <d v="2023-03-24T00:00:00"/>
    <s v="Biguanides"/>
  </r>
  <r>
    <s v="g.JeFgg33U6"/>
    <x v="30"/>
    <s v="Asian"/>
    <s v="Biguanides"/>
    <x v="0"/>
    <d v="2024-05-10T00:00:00"/>
    <s v="Biguanides"/>
  </r>
  <r>
    <s v="G8IZ9CkLtmc"/>
    <x v="30"/>
    <s v="Other"/>
    <s v="Insulin aspart|Insulin isophane"/>
    <x v="1"/>
    <d v="2014-11-07T00:00:00"/>
    <s v="Insulin aspart|Insulin isophane-&gt;Biguanides"/>
  </r>
  <r>
    <s v="G8oTFaA8CN6"/>
    <x v="30"/>
    <s v="Other"/>
    <s v="Biguanides"/>
    <x v="0"/>
    <d v="2023-11-07T00:00:00"/>
    <s v="Biguanides"/>
  </r>
  <r>
    <s v="G5wW7mCgFAQ"/>
    <x v="30"/>
    <s v="Māori"/>
    <s v="Biguanides"/>
    <x v="0"/>
    <d v="2023-01-09T00:00:00"/>
    <s v="Biguanides"/>
  </r>
  <r>
    <s v="g/D6lSZlpEo"/>
    <x v="30"/>
    <s v="Māori"/>
    <s v="Biguanides"/>
    <x v="0"/>
    <d v="2024-12-09T00:00:00"/>
    <s v="Biguanides"/>
  </r>
  <r>
    <s v="g0tn3heNYs6"/>
    <x v="30"/>
    <s v="Other"/>
    <s v="Biguanides"/>
    <x v="0"/>
    <d v="2016-10-13T00:00:00"/>
    <s v="Biguanides"/>
  </r>
  <r>
    <s v="g0ZphRZKKU2"/>
    <x v="30"/>
    <s v="Asian"/>
    <s v="Insulin aspart|Insulin glargine"/>
    <x v="1"/>
    <d v="2022-04-22T00:00:00"/>
    <s v="Insulin aspart|Insulin glargine-&gt;Insulin aspart-&gt;Biguanides-&gt;DPP-4 inhibitors-&gt;Biguanides|DPP-4 inhibitors"/>
  </r>
  <r>
    <s v="j8cz8h8y90c"/>
    <x v="30"/>
    <s v="Other"/>
    <s v="Biguanides"/>
    <x v="0"/>
    <d v="2019-08-15T00:00:00"/>
    <s v="Biguanides-&gt;Insulin isophane"/>
  </r>
  <r>
    <s v="j4o7V84Yoo."/>
    <x v="30"/>
    <s v="Māori"/>
    <s v="Biguanides"/>
    <x v="0"/>
    <d v="2024-07-19T00:00:00"/>
    <s v="Biguanides"/>
  </r>
  <r>
    <s v="J30z20GK46I"/>
    <x v="30"/>
    <s v="Other"/>
    <s v="Biguanides"/>
    <x v="0"/>
    <d v="2025-02-10T00:00:00"/>
    <s v="Biguanides"/>
  </r>
  <r>
    <s v="J0/bmYV8Zn."/>
    <x v="30"/>
    <s v="Pacific peoples"/>
    <s v="Biguanides"/>
    <x v="0"/>
    <d v="2025-01-03T00:00:00"/>
    <s v="Biguanides"/>
  </r>
  <r>
    <s v="j8Vg7TYLX0k"/>
    <x v="30"/>
    <s v="Asian"/>
    <s v="Biguanides"/>
    <x v="0"/>
    <d v="2017-04-02T00:00:00"/>
    <s v="Biguanides-&gt;SGLT-2 inhibitors-&gt;Biguanides|SGLT-2 inhibitors"/>
  </r>
  <r>
    <s v="J9j/DI9Lug2"/>
    <x v="30"/>
    <s v="Asian"/>
    <s v="Biguanides|Insulin isophane|Insulin lispro"/>
    <x v="0"/>
    <d v="2020-08-25T00:00:00"/>
    <s v="Biguanides|Insulin isophane|Insulin lispro-&gt;Insulin lispro-&gt;Insulin isophane|Insulin lispro-&gt;Biguanides"/>
  </r>
  <r>
    <s v="Jd4okvHB5Ss"/>
    <x v="30"/>
    <s v="Asian"/>
    <s v="Biguanides"/>
    <x v="0"/>
    <d v="2012-09-03T00:00:00"/>
    <s v="Biguanides-&gt;DPP-4 inhibitors-&gt;Biguanides|SGLT-2 inhibitors-&gt;SGLT-2 inhibitors-&gt;DPP-4 inhibitors|SGLT-2 inhibitors"/>
  </r>
  <r>
    <s v="JE1q417Hxtw"/>
    <x v="30"/>
    <s v="Asian"/>
    <s v="Biguanides"/>
    <x v="0"/>
    <d v="2017-05-08T00:00:00"/>
    <s v="Biguanides-&gt;Biguanides|Insulin aspart-&gt;Insulin aspart-&gt;Insulin isophane-&gt;Insulin aspart|Insulin isophane"/>
  </r>
  <r>
    <s v="JDbFq5WfMP."/>
    <x v="30"/>
    <s v="Asian"/>
    <s v="Biguanides"/>
    <x v="0"/>
    <d v="2012-09-25T00:00:00"/>
    <s v="Biguanides"/>
  </r>
  <r>
    <s v="Frj6yPtW4t."/>
    <x v="30"/>
    <s v="Asian"/>
    <s v="Biguanides"/>
    <x v="0"/>
    <d v="2023-05-30T00:00:00"/>
    <s v="Biguanides"/>
  </r>
  <r>
    <s v="fRMZ7VZRzE2"/>
    <x v="30"/>
    <s v="Māori"/>
    <s v="Biguanides"/>
    <x v="0"/>
    <d v="2025-02-17T00:00:00"/>
    <s v="Biguanides"/>
  </r>
  <r>
    <s v="frOLgfr4ENY"/>
    <x v="30"/>
    <s v="Other"/>
    <s v="Biguanides"/>
    <x v="0"/>
    <d v="2023-11-24T00:00:00"/>
    <s v="Biguanides"/>
  </r>
  <r>
    <s v="FsQrOV.MZJ6"/>
    <x v="30"/>
    <s v="Māori"/>
    <s v="Biguanides"/>
    <x v="0"/>
    <d v="2014-03-07T00:00:00"/>
    <s v="Biguanides-&gt;Biguanides|Sulfonylureas-&gt;Sulfonylureas-&gt;Insulin glargine-&gt;Insulin glargine|Sulfonylureas-&gt;Insulin glargine|SGLT-2 inhibitors|Sulfonylureas-&gt;Insulin glargine|SGLT-2 inhibitors-&gt;SGLT-2 inhibitors|Sulfonylureas-&gt;GLP-1 agonists-&gt;GLP-1 agonists|Insulin glargine|Sulfonylureas-&gt;Insulin isophane-&gt;Insulin aspart-&gt;Insulin isophane|Sulfonylureas-&gt;DPP-4 inhibitors|Insulin aspart-&gt;DPP-4 inhibitors-&gt;Insulin aspart|Insulin isophane-&gt;DPP-4 inhibitors|Insulin aspart|Insulin isophane-&gt;DPP-4 inhibitors|Insulin aspart|Insulin isophane|Sulfonylureas-&gt;DPP-4 inhibitors|GLP-1 agonists|Insulin aspart|Insulin isophane|Sulfonylureas-&gt;DPP-4 inhibitors|Insulin isophane-&gt;Insulin aspart|Sulfonylureas-&gt;DPP-4 inhibitors|GLP-1 agonists|Insulin isophane"/>
  </r>
  <r>
    <s v="FSvEK7t/2gc"/>
    <x v="30"/>
    <s v="Other"/>
    <s v="Biguanides|DPP-4 inhibitors"/>
    <x v="0"/>
    <d v="2024-08-26T00:00:00"/>
    <s v="Biguanides|DPP-4 inhibitors-&gt;Biguanides-&gt;SGLT-2 inhibitors-&gt;DPP-4 inhibitors-&gt;Biguanides|SGLT-2 inhibitors"/>
  </r>
  <r>
    <s v="fsmWaD4gaAc"/>
    <x v="30"/>
    <s v="Pacific peoples"/>
    <s v="Biguanides"/>
    <x v="0"/>
    <d v="2022-04-28T00:00:00"/>
    <s v="Biguanides"/>
  </r>
  <r>
    <s v="fTirSjjyyy6"/>
    <x v="30"/>
    <s v="Other"/>
    <s v="Biguanides"/>
    <x v="0"/>
    <d v="2020-01-09T00:00:00"/>
    <s v="Biguanides"/>
  </r>
  <r>
    <s v="FPdAooTrRfo"/>
    <x v="30"/>
    <s v="Asian"/>
    <s v="Biguanides|Insulin aspart|Insulin isophane"/>
    <x v="0"/>
    <d v="2024-12-27T00:00:00"/>
    <s v="Biguanides|Insulin aspart|Insulin isophane-&gt;Insulin isophane"/>
  </r>
  <r>
    <s v="fOuW0acCE7c"/>
    <x v="30"/>
    <s v="Other"/>
    <s v="Biguanides"/>
    <x v="0"/>
    <d v="2016-04-26T00:00:00"/>
    <s v="Biguanides-&gt;Insulin isophane-&gt;DPP-4 inhibitors-&gt;DPP-4 inhibitors|SGLT-2 inhibitors"/>
  </r>
  <r>
    <s v="FMJtdN64Cnk"/>
    <x v="30"/>
    <s v="Other"/>
    <s v="Biguanides"/>
    <x v="0"/>
    <d v="2025-10-18T00:00:00"/>
    <s v="Biguanides"/>
  </r>
  <r>
    <s v="FKQKYMLJj6s"/>
    <x v="30"/>
    <s v="Pacific peoples"/>
    <s v="Biguanides"/>
    <x v="0"/>
    <d v="2021-05-28T00:00:00"/>
    <s v="Biguanides-&gt;Insulin isophane-&gt;Biguanides|Insulin aspart|Insulin isophane-&gt;Insulin aspart|Insulin isophane-&gt;Biguanides|Insulin isophane-&gt;Insulin aspart-&gt;Biguanides|Insulin aspart-&gt;Biguanides|GLP-1 agonists|Insulin aspart-&gt;GLP-1 agonists|Insulin aspart"/>
  </r>
  <r>
    <s v="FhtlcZa9H7A"/>
    <x v="30"/>
    <s v="Other"/>
    <s v="Biguanides"/>
    <x v="0"/>
    <d v="2024-07-02T00:00:00"/>
    <s v="Biguanides-&gt;Insulin isophane"/>
  </r>
  <r>
    <s v="fFMBxwZFffw"/>
    <x v="30"/>
    <s v="Other"/>
    <s v="Biguanides"/>
    <x v="0"/>
    <d v="2024-05-28T00:00:00"/>
    <s v="Biguanides"/>
  </r>
  <r>
    <s v="8tkLojLNfCA"/>
    <x v="30"/>
    <s v="Asian"/>
    <s v="Biguanides"/>
    <x v="0"/>
    <d v="2018-07-19T00:00:00"/>
    <s v="Biguanides-&gt;Biguanides|DPP-4 inhibitors-&gt;DPP-4 inhibitors"/>
  </r>
  <r>
    <s v="8Qq133OZ/Lc"/>
    <x v="30"/>
    <s v="Māori"/>
    <s v="Biguanides"/>
    <x v="0"/>
    <d v="2014-11-18T00:00:00"/>
    <s v="Biguanides"/>
  </r>
  <r>
    <s v="8r6CenVdV06"/>
    <x v="30"/>
    <s v="Māori"/>
    <s v="Biguanides"/>
    <x v="0"/>
    <d v="2025-10-09T00:00:00"/>
    <s v="Biguanides"/>
  </r>
  <r>
    <s v="8iQMxpAQl4g"/>
    <x v="30"/>
    <s v="Other"/>
    <s v="Biguanides"/>
    <x v="0"/>
    <d v="2013-09-26T00:00:00"/>
    <s v="Biguanides-&gt;Insulin isophane"/>
  </r>
  <r>
    <s v="83hBp1q.B7Q"/>
    <x v="30"/>
    <s v="Māori"/>
    <s v="Biguanides"/>
    <x v="0"/>
    <d v="2017-08-01T00:00:00"/>
    <s v="Biguanides-&gt;Insulin isophane"/>
  </r>
  <r>
    <s v="7ZX/eXWFYg6"/>
    <x v="30"/>
    <s v="Other"/>
    <s v="Biguanides"/>
    <x v="0"/>
    <d v="2021-11-04T00:00:00"/>
    <s v="Biguanides"/>
  </r>
  <r>
    <s v="8.piCazSET2"/>
    <x v="30"/>
    <s v="Māori"/>
    <s v="Biguanides"/>
    <x v="0"/>
    <d v="2020-05-12T00:00:00"/>
    <s v="Biguanides-&gt;SGLT-2 inhibitors"/>
  </r>
  <r>
    <s v="8/7N7YVOlcs"/>
    <x v="30"/>
    <s v="Māori"/>
    <s v="Biguanides"/>
    <x v="0"/>
    <d v="2015-06-05T00:00:00"/>
    <s v="Biguanides-&gt;Insulin glargine-&gt;Biguanides|Insulin glargine-&gt;Biguanides|GLP-1 agonists-&gt;GLP-1 agonists-&gt;DPP-4 inhibitors-&gt;SGLT-2 inhibitors"/>
  </r>
  <r>
    <s v="7rRNRDkPAFU"/>
    <x v="30"/>
    <s v="Other"/>
    <s v="Biguanides"/>
    <x v="0"/>
    <d v="2022-06-30T00:00:00"/>
    <s v="Biguanides-&gt;Biguanides|Insulin isophane"/>
  </r>
  <r>
    <s v="7ttOWLxioQQ"/>
    <x v="30"/>
    <s v="Other"/>
    <s v="Biguanides"/>
    <x v="0"/>
    <d v="2016-03-29T00:00:00"/>
    <s v="Biguanides"/>
  </r>
  <r>
    <s v="7I.u5Z9xUNQ"/>
    <x v="30"/>
    <s v="Asian"/>
    <s v="Biguanides"/>
    <x v="0"/>
    <d v="2022-03-12T00:00:00"/>
    <s v="Biguanides"/>
  </r>
  <r>
    <s v="7ht1QSt9hcI"/>
    <x v="30"/>
    <s v="Asian"/>
    <s v="Biguanides"/>
    <x v="0"/>
    <d v="2020-11-04T00:00:00"/>
    <s v="Biguanides"/>
  </r>
  <r>
    <s v="7l361/TRcDU"/>
    <x v="30"/>
    <s v="Other"/>
    <s v="Biguanides"/>
    <x v="0"/>
    <d v="2024-08-15T00:00:00"/>
    <s v="Biguanides"/>
  </r>
  <r>
    <s v="7KkCSBxQnQY"/>
    <x v="30"/>
    <s v="Māori"/>
    <s v="Biguanides"/>
    <x v="0"/>
    <d v="2011-10-20T00:00:00"/>
    <s v="Biguanides"/>
  </r>
  <r>
    <s v="7JqcupCldYI"/>
    <x v="30"/>
    <s v="Other"/>
    <s v="Biguanides"/>
    <x v="0"/>
    <d v="2017-03-05T00:00:00"/>
    <s v="Biguanides-&gt;Insulin isophane"/>
  </r>
  <r>
    <s v="7fS8UALqPbY"/>
    <x v="30"/>
    <s v="Asian"/>
    <s v="Biguanides"/>
    <x v="0"/>
    <d v="2025-04-08T00:00:00"/>
    <s v="Biguanides-&gt;DPP-4 inhibitors-&gt;Biguanides|Insulin glargine-&gt;Insulin glargine"/>
  </r>
  <r>
    <s v="7e4YP4WD4zs"/>
    <x v="30"/>
    <s v="Other"/>
    <s v="Biguanides"/>
    <x v="0"/>
    <d v="2015-05-15T00:00:00"/>
    <s v="Biguanides"/>
  </r>
  <r>
    <s v="1u345v/s/ZI"/>
    <x v="30"/>
    <s v="Māori"/>
    <s v="Biguanides"/>
    <x v="0"/>
    <d v="2025-11-27T00:00:00"/>
    <s v="Biguanides"/>
  </r>
  <r>
    <s v="1rZRLOIBgsY"/>
    <x v="30"/>
    <s v="Asian"/>
    <s v="DPP-4 inhibitors"/>
    <x v="0"/>
    <d v="2025-12-04T00:00:00"/>
    <s v="DPP-4 inhibitors"/>
  </r>
  <r>
    <s v="1PtAwSNj4cI"/>
    <x v="30"/>
    <s v="Asian"/>
    <s v="Biguanides"/>
    <x v="0"/>
    <d v="2017-07-03T00:00:00"/>
    <s v="Biguanides"/>
  </r>
  <r>
    <s v="1BwbetqP0Us"/>
    <x v="30"/>
    <s v="Other"/>
    <s v="Biguanides"/>
    <x v="0"/>
    <d v="2018-03-15T00:00:00"/>
    <s v="Biguanides"/>
  </r>
  <r>
    <s v="1CfqHjRCF6E"/>
    <x v="30"/>
    <s v="Other"/>
    <s v="Biguanides"/>
    <x v="0"/>
    <d v="2011-06-30T00:00:00"/>
    <s v="Biguanides"/>
  </r>
  <r>
    <s v="1gTHXbxWQ7M"/>
    <x v="30"/>
    <s v="Pacific peoples"/>
    <s v="Biguanides"/>
    <x v="0"/>
    <d v="2018-08-22T00:00:00"/>
    <s v="Biguanides-&gt;Insulin isophane-&gt;Insulin aspart|Insulin isophane"/>
  </r>
  <r>
    <s v="1jq03gBHBdA"/>
    <x v="30"/>
    <s v="Asian"/>
    <s v="Biguanides"/>
    <x v="0"/>
    <d v="2020-06-15T00:00:00"/>
    <s v="Biguanides"/>
  </r>
  <r>
    <s v="1lxiYpcHL5."/>
    <x v="30"/>
    <s v="Pacific peoples"/>
    <s v="Biguanides"/>
    <x v="0"/>
    <d v="2024-06-20T00:00:00"/>
    <s v="Biguanides"/>
  </r>
  <r>
    <s v="1Mz05oBzKiQ"/>
    <x v="30"/>
    <s v="Other"/>
    <s v="Biguanides|Insulin isophane"/>
    <x v="0"/>
    <d v="2018-12-21T00:00:00"/>
    <s v="Biguanides|Insulin isophane-&gt;Insulin isophane-&gt;Biguanides-&gt;Insulin glargine-&gt;DPP-4 inhibitors-&gt;DPP-4 inhibitors|Insulin glargine-&gt;Biguanides|GLP-1 agonists-&gt;GLP-1 agonists|Insulin glargine-&gt;GLP-1 agonists-&gt;Biguanides|GLP-1 agonists|Insulin glargine"/>
  </r>
  <r>
    <s v="0ldxFZJX.8s"/>
    <x v="30"/>
    <s v="Asian"/>
    <s v="Biguanides"/>
    <x v="0"/>
    <d v="2016-10-20T00:00:00"/>
    <s v="Biguanides-&gt;Biguanides|DPP-4 inhibitors-&gt;DPP-4 inhibitors-&gt;SGLT-2 inhibitors"/>
  </r>
  <r>
    <s v="0K6BV9iLCvE"/>
    <x v="30"/>
    <s v="Asian"/>
    <s v="Biguanides|Insulin isophane"/>
    <x v="0"/>
    <d v="2019-01-10T00:00:00"/>
    <s v="Biguanides|Insulin isophane-&gt;Insulin isophane"/>
  </r>
  <r>
    <s v="0THxZKt/w9."/>
    <x v="30"/>
    <s v="Other"/>
    <s v="Biguanides"/>
    <x v="0"/>
    <d v="2015-11-09T00:00:00"/>
    <s v="Biguanides"/>
  </r>
  <r>
    <s v="0qHk1XNUUOA"/>
    <x v="30"/>
    <s v="Asian"/>
    <s v="Biguanides"/>
    <x v="0"/>
    <d v="2023-03-15T00:00:00"/>
    <s v="Biguanides"/>
  </r>
  <r>
    <s v="0qqv5KgaOso"/>
    <x v="30"/>
    <s v="Māori"/>
    <s v="Biguanides"/>
    <x v="0"/>
    <d v="2015-04-22T00:00:00"/>
    <s v="Biguanides"/>
  </r>
  <r>
    <s v="17NjUaoAxhg"/>
    <x v="30"/>
    <s v="Asian"/>
    <s v="Biguanides"/>
    <x v="0"/>
    <d v="2023-10-12T00:00:00"/>
    <s v="Biguanides"/>
  </r>
  <r>
    <s v="0yVud33quWY"/>
    <x v="30"/>
    <s v="Māori"/>
    <s v="Biguanides|Insulin isophane"/>
    <x v="0"/>
    <d v="2024-08-01T00:00:00"/>
    <s v="Biguanides|Insulin isophane-&gt;Insulin isophane"/>
  </r>
  <r>
    <s v="0w75GtSaEgs"/>
    <x v="30"/>
    <s v="Other"/>
    <s v="Biguanides"/>
    <x v="0"/>
    <d v="2023-07-12T00:00:00"/>
    <s v="Biguanides"/>
  </r>
  <r>
    <s v="0wMgp40LF9k"/>
    <x v="30"/>
    <s v="Māori"/>
    <s v="Biguanides"/>
    <x v="0"/>
    <d v="2017-08-22T00:00:00"/>
    <s v="Biguanides-&gt;Sulfonylureas-&gt;Biguanides|GLP-1 agonists-&gt;GLP-1 agonists"/>
  </r>
  <r>
    <s v="03.ZQUq0vNA"/>
    <x v="30"/>
    <s v="Other"/>
    <s v="Biguanides"/>
    <x v="0"/>
    <d v="2021-06-21T00:00:00"/>
    <s v="Biguanides"/>
  </r>
  <r>
    <s v="02FfsROXz26"/>
    <x v="30"/>
    <s v="Other"/>
    <s v="Biguanides"/>
    <x v="0"/>
    <d v="2025-02-04T00:00:00"/>
    <s v="Biguanides"/>
  </r>
  <r>
    <s v="zmWlWNtfDYw"/>
    <x v="30"/>
    <s v="Pacific peoples"/>
    <s v="Biguanides"/>
    <x v="0"/>
    <d v="2016-07-14T00:00:00"/>
    <s v="Biguanides-&gt;Insulin aspart|Insulin isophane"/>
  </r>
  <r>
    <s v="zMwWFP//ll."/>
    <x v="30"/>
    <s v="Pacific peoples"/>
    <s v="Biguanides"/>
    <x v="0"/>
    <d v="2011-09-08T00:00:00"/>
    <s v="Biguanides"/>
  </r>
  <r>
    <s v="zmjDOOu3XE."/>
    <x v="30"/>
    <s v="Asian"/>
    <s v="Biguanides"/>
    <x v="0"/>
    <d v="2023-02-16T00:00:00"/>
    <s v="Biguanides"/>
  </r>
  <r>
    <s v="zGVuQykpj.."/>
    <x v="30"/>
    <s v="Asian"/>
    <s v="Biguanides"/>
    <x v="0"/>
    <d v="2020-04-08T00:00:00"/>
    <s v="Biguanides"/>
  </r>
  <r>
    <s v="ZHDE/ONgNR."/>
    <x v="30"/>
    <s v="Other"/>
    <s v="Biguanides"/>
    <x v="0"/>
    <d v="2022-07-18T00:00:00"/>
    <s v="Biguanides"/>
  </r>
  <r>
    <s v="zhg3NEERTLY"/>
    <x v="30"/>
    <s v="Asian"/>
    <s v="Biguanides"/>
    <x v="0"/>
    <d v="2012-07-12T00:00:00"/>
    <s v="Biguanides-&gt;DPP-4 inhibitors-&gt;Sulfonylureas-&gt;DPP-4 inhibitors|Sulfonylureas"/>
  </r>
  <r>
    <s v="zIAfckP1Sq."/>
    <x v="30"/>
    <s v="Pacific peoples"/>
    <s v="DPP-4 inhibitors|Insulin glargine"/>
    <x v="0"/>
    <d v="2025-01-31T00:00:00"/>
    <s v="DPP-4 inhibitors|Insulin glargine"/>
  </r>
  <r>
    <s v="zIXZgOHpu.A"/>
    <x v="30"/>
    <s v="Māori"/>
    <s v="Biguanides"/>
    <x v="0"/>
    <d v="2020-09-24T00:00:00"/>
    <s v="Biguanides"/>
  </r>
  <r>
    <s v="zLbkn5tMeps"/>
    <x v="30"/>
    <s v="Asian"/>
    <s v="Insulin aspart|Insulin isophane"/>
    <x v="1"/>
    <d v="2021-05-28T00:00:00"/>
    <s v="Insulin aspart|Insulin isophane-&gt;Insulin isophane-&gt;Biguanides"/>
  </r>
  <r>
    <s v="ZE/ENDDL5oA"/>
    <x v="30"/>
    <s v="Pacific peoples"/>
    <s v="Biguanides"/>
    <x v="0"/>
    <d v="2019-06-21T00:00:00"/>
    <s v="Biguanides-&gt;SGLT-2 inhibitors-&gt;Biguanides|GLP-1 agonists-&gt;GLP-1 agonists"/>
  </r>
  <r>
    <s v="Z8ZgCYqq2xM"/>
    <x v="30"/>
    <s v="Pacific peoples"/>
    <s v="Biguanides"/>
    <x v="0"/>
    <d v="2015-09-28T00:00:00"/>
    <s v="Biguanides-&gt;SGLT-2 inhibitors-&gt;Biguanides|GLP-1 agonists-&gt;GLP-1 agonists-&gt;DPP-4 inhibitors|GLP-1 agonists-&gt;DPP-4 inhibitors"/>
  </r>
  <r>
    <s v="Z9Rt2kxMT7k"/>
    <x v="30"/>
    <s v="Other"/>
    <s v="Biguanides"/>
    <x v="0"/>
    <d v="2025-09-03T00:00:00"/>
    <s v="Biguanides"/>
  </r>
  <r>
    <s v="yWjz179TjVY"/>
    <x v="30"/>
    <s v="Asian"/>
    <s v="Biguanides"/>
    <x v="0"/>
    <d v="2024-09-10T00:00:00"/>
    <s v="Biguanides"/>
  </r>
  <r>
    <s v="yvQHW4adMWw"/>
    <x v="30"/>
    <s v="Māori"/>
    <s v="Biguanides"/>
    <x v="0"/>
    <d v="2018-05-21T00:00:00"/>
    <s v="Biguanides-&gt;DPP-4 inhibitors-&gt;Biguanides|Sulfonylureas"/>
  </r>
  <r>
    <s v="yv36ZRbrVX6"/>
    <x v="30"/>
    <s v="Asian"/>
    <s v="Biguanides"/>
    <x v="0"/>
    <d v="2019-02-27T00:00:00"/>
    <s v="Biguanides-&gt;Insulin isophane"/>
  </r>
  <r>
    <s v="YSPDrr5qWyE"/>
    <x v="30"/>
    <s v="Māori"/>
    <s v="Biguanides|Insulin glargine"/>
    <x v="0"/>
    <d v="2022-12-19T00:00:00"/>
    <s v="Biguanides|Insulin glargine-&gt;Insulin glargine-&gt;Biguanides|GLP-1 agonists|Insulin glargine-&gt;GLP-1 agonists|Insulin glargine-&gt;GLP-1 agonists"/>
  </r>
  <r>
    <s v="yZoZ8hvjOpo"/>
    <x v="30"/>
    <s v="Other"/>
    <s v="Biguanides"/>
    <x v="0"/>
    <d v="2014-10-15T00:00:00"/>
    <s v="Biguanides"/>
  </r>
  <r>
    <s v="Z1dXos/ZRlI"/>
    <x v="30"/>
    <s v="Asian"/>
    <s v="Biguanides"/>
    <x v="0"/>
    <d v="2022-05-24T00:00:00"/>
    <s v="Biguanides"/>
  </r>
  <r>
    <s v="Z5EMgKit8c6"/>
    <x v="30"/>
    <s v="Asian"/>
    <s v="Biguanides"/>
    <x v="0"/>
    <d v="2015-12-02T00:00:00"/>
    <s v="Biguanides"/>
  </r>
  <r>
    <s v="yQxU1GTj3RI"/>
    <x v="30"/>
    <s v="Asian"/>
    <s v="Insulin aspart|Insulin isophane"/>
    <x v="1"/>
    <d v="2019-08-25T00:00:00"/>
    <s v="Insulin aspart|Insulin isophane-&gt;Biguanides"/>
  </r>
  <r>
    <s v="YrUdJVfMZRI"/>
    <x v="30"/>
    <s v="Asian"/>
    <s v="Biguanides"/>
    <x v="0"/>
    <d v="2017-11-01T00:00:00"/>
    <s v="Biguanides"/>
  </r>
  <r>
    <s v="YryR/qJWDuA"/>
    <x v="30"/>
    <s v="Asian"/>
    <s v="Biguanides"/>
    <x v="0"/>
    <d v="2020-12-03T00:00:00"/>
    <s v="Biguanides"/>
  </r>
  <r>
    <s v="VPl1c5EPWrw"/>
    <x v="30"/>
    <s v="Other"/>
    <s v="Biguanides"/>
    <x v="0"/>
    <d v="2023-01-04T00:00:00"/>
    <s v="Biguanides"/>
  </r>
  <r>
    <s v="VpPrUtbw79."/>
    <x v="30"/>
    <s v="Other"/>
    <s v="Biguanides"/>
    <x v="0"/>
    <d v="2015-04-21T00:00:00"/>
    <s v="Biguanides"/>
  </r>
  <r>
    <s v="VQdt4F98OVI"/>
    <x v="30"/>
    <s v="Asian"/>
    <s v="Biguanides"/>
    <x v="0"/>
    <d v="2018-08-01T00:00:00"/>
    <s v="Biguanides-&gt;Biguanides|Insulin aspart|Insulin isophane-&gt;Insulin aspart|Insulin isophane"/>
  </r>
  <r>
    <s v="VszDNaX4VjI"/>
    <x v="30"/>
    <s v="Other"/>
    <s v="Biguanides"/>
    <x v="0"/>
    <d v="2025-03-04T00:00:00"/>
    <s v="Biguanides"/>
  </r>
  <r>
    <s v="VuaYA5ydn7A"/>
    <x v="30"/>
    <s v="Pacific peoples"/>
    <s v="Biguanides"/>
    <x v="0"/>
    <d v="2012-03-22T00:00:00"/>
    <s v="Biguanides"/>
  </r>
  <r>
    <s v="vvAXp.g6n9Y"/>
    <x v="30"/>
    <s v="Asian"/>
    <s v="DPP-4 inhibitors|Sulfonylureas"/>
    <x v="0"/>
    <d v="2020-12-29T00:00:00"/>
    <s v="DPP-4 inhibitors|Sulfonylureas-&gt;Biguanides|DPP-4 inhibitors|Sulfonylureas-&gt;DPP-4 inhibitors-&gt;DPP-4 inhibitors|SGLT-2 inhibitors|Thiazolidinedione-&gt;DPP-4 inhibitors|Thiazolidinedione-&gt;SGLT-2 inhibitors"/>
  </r>
  <r>
    <s v="VUwnjx6Gk/k"/>
    <x v="30"/>
    <s v="Asian"/>
    <s v="Biguanides"/>
    <x v="0"/>
    <d v="2025-07-03T00:00:00"/>
    <s v="Biguanides"/>
  </r>
  <r>
    <s v="V21CKMR4.TM"/>
    <x v="30"/>
    <s v="Other"/>
    <s v="Biguanides"/>
    <x v="0"/>
    <d v="2022-11-09T00:00:00"/>
    <s v="Biguanides"/>
  </r>
  <r>
    <s v="v1PeVRKVu9c"/>
    <x v="30"/>
    <s v="Asian"/>
    <s v="Biguanides"/>
    <x v="0"/>
    <d v="2012-10-10T00:00:00"/>
    <s v="Biguanides-&gt;Insulin isophane|Insulin lispro"/>
  </r>
  <r>
    <s v="v0GUAGeqbto"/>
    <x v="30"/>
    <s v="Asian"/>
    <s v="Biguanides"/>
    <x v="0"/>
    <d v="2016-10-05T00:00:00"/>
    <s v="Biguanides-&gt;Insulin isophane-&gt;Insulin aspart-&gt;Biguanides|Insulin isophane-&gt;Biguanides|Insulin aspart-&gt;DPP-4 inhibitors-&gt;Biguanides|Insulin aspart|Insulin isophane-&gt;Insulin aspart|Insulin isophane-&gt;DPP-4 inhibitors|Sulfonylureas"/>
  </r>
  <r>
    <s v="V4axoqez9Zs"/>
    <x v="30"/>
    <s v="Asian"/>
    <s v="Biguanides"/>
    <x v="0"/>
    <d v="2021-02-09T00:00:00"/>
    <s v="Biguanides"/>
  </r>
  <r>
    <s v="v/a3/7CnfmQ"/>
    <x v="30"/>
    <s v="Other"/>
    <s v="Biguanides"/>
    <x v="0"/>
    <d v="2023-12-11T00:00:00"/>
    <s v="Biguanides"/>
  </r>
  <r>
    <s v="V/S8M4tdnlc"/>
    <x v="30"/>
    <s v="Other"/>
    <s v="Biguanides"/>
    <x v="0"/>
    <d v="2025-11-14T00:00:00"/>
    <s v="Biguanides-&gt;Insulin isophane"/>
  </r>
  <r>
    <s v="v/uED5vuz.2"/>
    <x v="30"/>
    <s v="Māori"/>
    <s v="Biguanides|Insulin isophane"/>
    <x v="0"/>
    <d v="2023-08-09T00:00:00"/>
    <s v="Biguanides|Insulin isophane-&gt;Insulin isophane-&gt;Insulin aspart"/>
  </r>
  <r>
    <s v="VkLftjQh4w6"/>
    <x v="30"/>
    <s v="Other"/>
    <s v="Biguanides"/>
    <x v="0"/>
    <d v="2021-10-08T00:00:00"/>
    <s v="Biguanides"/>
  </r>
  <r>
    <s v="VKclVFgAgz."/>
    <x v="30"/>
    <s v="Asian"/>
    <s v="Insulin aspart|Insulin isophane"/>
    <x v="1"/>
    <d v="2011-10-11T00:00:00"/>
    <s v="Insulin aspart|Insulin isophane-&gt;Biguanides-&gt;DPP-4 inhibitors-&gt;Biguanides|DPP-4 inhibitors"/>
  </r>
  <r>
    <s v="VhRGbDUo7OA"/>
    <x v="30"/>
    <s v="Asian"/>
    <s v="Biguanides"/>
    <x v="0"/>
    <d v="2012-06-23T00:00:00"/>
    <s v="Biguanides"/>
  </r>
  <r>
    <s v="ViKYzqOKUO."/>
    <x v="30"/>
    <s v="Asian"/>
    <s v="Biguanides"/>
    <x v="0"/>
    <d v="2011-12-28T00:00:00"/>
    <s v="Biguanides-&gt;Insulin isophane-&gt;Sulfonylureas-&gt;Biguanides|Sulfonylureas-&gt;DPP-4 inhibitors-&gt;Biguanides|DPP-4 inhibitors-&gt;Biguanides|DPP-4 inhibitors|Sulfonylureas-&gt;DPP-4 inhibitors|Sulfonylureas-&gt;Biguanides|GLP-1 agonists|Sulfonylureas-&gt;GLP-1 agonists"/>
  </r>
  <r>
    <s v="VIlNoSFg2Rc"/>
    <x v="30"/>
    <s v="Other"/>
    <s v="Biguanides"/>
    <x v="0"/>
    <d v="2022-07-28T00:00:00"/>
    <s v="Biguanides"/>
  </r>
  <r>
    <s v="VIlxfuhy52w"/>
    <x v="30"/>
    <s v="Asian"/>
    <s v="Biguanides"/>
    <x v="0"/>
    <d v="2017-02-17T00:00:00"/>
    <s v="Biguanides-&gt;Biguanides|DPP-4 inhibitors-&gt;DPP-4 inhibitors-&gt;DPP-4 inhibitors|SGLT-2 inhibitors-&gt;SGLT-2 inhibitors-&gt;Sulfonylureas-&gt;DPP-4 inhibitors|Sulfonylureas-&gt;Biguanides|GLP-1 agonists|Sulfonylureas-&gt;GLP-1 agonists"/>
  </r>
  <r>
    <s v="uAwb/ka5gIY"/>
    <x v="30"/>
    <s v="Other"/>
    <s v="Biguanides"/>
    <x v="0"/>
    <d v="2023-03-24T00:00:00"/>
    <s v="Biguanides"/>
  </r>
  <r>
    <s v="uAwOb9Azyes"/>
    <x v="30"/>
    <s v="Māori"/>
    <s v="Biguanides"/>
    <x v="0"/>
    <d v="2025-11-28T00:00:00"/>
    <s v="Biguanides-&gt;DPP-4 inhibitors-&gt;Insulin glargine"/>
  </r>
  <r>
    <s v="UaW05RWXHA."/>
    <x v="30"/>
    <s v="Asian"/>
    <s v="Biguanides"/>
    <x v="0"/>
    <d v="2018-04-11T00:00:00"/>
    <s v="Biguanides"/>
  </r>
  <r>
    <s v="u5.2v4ygwpA"/>
    <x v="30"/>
    <s v="Asian"/>
    <s v="Biguanides"/>
    <x v="0"/>
    <d v="2024-01-17T00:00:00"/>
    <s v="Biguanides"/>
  </r>
  <r>
    <s v="u5.JUbSuE.I"/>
    <x v="30"/>
    <s v="Pacific peoples"/>
    <s v="Biguanides|Sulfonylureas"/>
    <x v="0"/>
    <d v="2019-07-23T00:00:00"/>
    <s v="Biguanides|Sulfonylureas-&gt;Biguanides-&gt;SGLT-2 inhibitors-&gt;SGLT-2 inhibitors|Sulfonylureas"/>
  </r>
  <r>
    <s v="u6EJUqxTBdY"/>
    <x v="30"/>
    <s v="Other"/>
    <s v="Insulin isophane"/>
    <x v="1"/>
    <d v="2014-12-10T00:00:00"/>
    <s v="Insulin isophane-&gt;Insulin aspart|Insulin isophane-&gt;Insulin aspart-&gt;Biguanides"/>
  </r>
  <r>
    <s v="RCvSJ80VoVQ"/>
    <x v="30"/>
    <s v="Asian"/>
    <s v="Biguanides|DPP-4 inhibitors"/>
    <x v="0"/>
    <d v="2023-06-07T00:00:00"/>
    <s v="Biguanides|DPP-4 inhibitors-&gt;DPP-4 inhibitors-&gt;Biguanides-&gt;Insulin aspart|Insulin isophane-&gt;Insulin aspart-&gt;Insulin isophane-&gt;Biguanides|Insulin glargine-&gt;Insulin glargine"/>
  </r>
  <r>
    <s v="rc4kG/rBRAA"/>
    <x v="30"/>
    <s v="Pacific peoples"/>
    <s v="Biguanides"/>
    <x v="0"/>
    <d v="2011-01-20T00:00:00"/>
    <s v="Biguanides"/>
  </r>
  <r>
    <s v="UikuWIjaNTM"/>
    <x v="30"/>
    <s v="Other"/>
    <s v="Biguanides"/>
    <x v="0"/>
    <d v="2025-09-11T00:00:00"/>
    <s v="Biguanides"/>
  </r>
  <r>
    <s v="uHXfHy4Ck6Q"/>
    <x v="30"/>
    <s v="Pacific peoples"/>
    <s v="Biguanides"/>
    <x v="0"/>
    <d v="2015-08-06T00:00:00"/>
    <s v="Biguanides"/>
  </r>
  <r>
    <s v="ujM7/OQBaug"/>
    <x v="30"/>
    <s v="Other"/>
    <s v="Biguanides"/>
    <x v="0"/>
    <d v="2024-07-02T00:00:00"/>
    <s v="Biguanides-&gt;Insulin glargine"/>
  </r>
  <r>
    <s v="ukOMJaB85U."/>
    <x v="30"/>
    <s v="Asian"/>
    <s v="Biguanides|Insulin isophane|Insulin lispro"/>
    <x v="0"/>
    <d v="2020-04-23T00:00:00"/>
    <s v="Biguanides|Insulin isophane|Insulin lispro-&gt;Insulin isophane-&gt;Insulin aspart|Insulin isophane"/>
  </r>
  <r>
    <s v="uMzlRs/hB8s"/>
    <x v="30"/>
    <s v="Māori"/>
    <s v="Biguanides"/>
    <x v="0"/>
    <d v="2024-07-31T00:00:00"/>
    <s v="Biguanides"/>
  </r>
  <r>
    <s v="UglgtLQuY4s"/>
    <x v="30"/>
    <s v="Pacific peoples"/>
    <s v="Biguanides"/>
    <x v="0"/>
    <d v="2017-05-10T00:00:00"/>
    <s v="Biguanides-&gt;Biguanides|DPP-4 inhibitors-&gt;DPP-4 inhibitors-&gt;Biguanides|DPP-4 inhibitors|Sulfonylureas-&gt;Biguanides|DPP-4 inhibitors|Insulin glargine|Sulfonylureas-&gt;Biguanides|DPP-4 inhibitors|SGLT-2 inhibitors"/>
  </r>
  <r>
    <s v="UGmfPWCN9WQ"/>
    <x v="30"/>
    <s v="Pacific peoples"/>
    <s v="Biguanides|Insulin isophane|Insulin lispro"/>
    <x v="0"/>
    <d v="2023-08-15T00:00:00"/>
    <s v="Biguanides|Insulin isophane|Insulin lispro-&gt;Insulin isophane-&gt;Insulin lispro-&gt;Insulin isophane|Insulin lispro"/>
  </r>
  <r>
    <s v="UcDXmKHuBgo"/>
    <x v="30"/>
    <s v="Māori"/>
    <s v="Biguanides"/>
    <x v="0"/>
    <d v="2012-03-16T00:00:00"/>
    <s v="Biguanides"/>
  </r>
  <r>
    <s v="ucYV6ZALOA."/>
    <x v="30"/>
    <s v="Pacific peoples"/>
    <s v="Biguanides"/>
    <x v="0"/>
    <d v="2024-03-05T00:00:00"/>
    <s v="Biguanides"/>
  </r>
  <r>
    <s v="UdgazVuQTAo"/>
    <x v="30"/>
    <s v="Other"/>
    <s v="Biguanides"/>
    <x v="0"/>
    <d v="2012-12-13T00:00:00"/>
    <s v="Biguanides"/>
  </r>
  <r>
    <s v="xzdpdWRyug."/>
    <x v="30"/>
    <s v="Asian"/>
    <s v="Biguanides"/>
    <x v="0"/>
    <d v="2018-03-22T00:00:00"/>
    <s v="Biguanides-&gt;Insulin aspart"/>
  </r>
  <r>
    <s v="xX9Bu4J0Zd6"/>
    <x v="30"/>
    <s v="Asian"/>
    <s v="Biguanides"/>
    <x v="0"/>
    <d v="2024-06-18T00:00:00"/>
    <s v="Biguanides-&gt;Insulin isophane-&gt;Insulin aspart-&gt;Insulin aspart|Insulin isophane"/>
  </r>
  <r>
    <s v="xx4nnG1yAzE"/>
    <x v="30"/>
    <s v="Asian"/>
    <s v="Biguanides|Insulin isophane"/>
    <x v="0"/>
    <d v="2013-12-24T00:00:00"/>
    <s v="Biguanides|Insulin isophane"/>
  </r>
  <r>
    <s v="XvgLlFBzlWo"/>
    <x v="30"/>
    <s v="Pacific peoples"/>
    <s v="Biguanides|SGLT-2 inhibitors"/>
    <x v="0"/>
    <d v="2025-12-08T00:00:00"/>
    <s v="Biguanides|SGLT-2 inhibitors"/>
  </r>
  <r>
    <s v="XxfQ67oOmHw"/>
    <x v="30"/>
    <s v="Asian"/>
    <s v="Biguanides"/>
    <x v="0"/>
    <d v="2016-11-21T00:00:00"/>
    <s v="Biguanides"/>
  </r>
  <r>
    <s v="xVb28wqPCPU"/>
    <x v="30"/>
    <s v="Asian"/>
    <s v="Biguanides"/>
    <x v="0"/>
    <d v="2018-08-17T00:00:00"/>
    <s v="Biguanides-&gt;Biguanides|GLP-1 agonists-&gt;GLP-1 agonists"/>
  </r>
  <r>
    <s v="xtV5bdW/uYA"/>
    <x v="30"/>
    <s v="Asian"/>
    <s v="Biguanides"/>
    <x v="0"/>
    <d v="2025-04-15T00:00:00"/>
    <s v="Biguanides"/>
  </r>
  <r>
    <s v="XuE3WIt2abY"/>
    <x v="30"/>
    <s v="Other"/>
    <s v="Biguanides"/>
    <x v="0"/>
    <d v="2022-04-07T00:00:00"/>
    <s v="Biguanides"/>
  </r>
  <r>
    <s v="UPCz8UqWcxY"/>
    <x v="30"/>
    <s v="Asian"/>
    <s v="DPP-4 inhibitors"/>
    <x v="0"/>
    <d v="2024-07-19T00:00:00"/>
    <s v="DPP-4 inhibitors-&gt;Sulfonylureas-&gt;DPP-4 inhibitors|SGLT-2 inhibitors"/>
  </r>
  <r>
    <s v="uptub9RCsIs"/>
    <x v="30"/>
    <s v="Other"/>
    <s v="Biguanides"/>
    <x v="0"/>
    <d v="2021-03-29T00:00:00"/>
    <s v="Biguanides"/>
  </r>
  <r>
    <s v="uvdSG.jZ1Rc"/>
    <x v="30"/>
    <s v="Asian"/>
    <s v="Biguanides|Insulin isophane"/>
    <x v="0"/>
    <d v="2018-08-10T00:00:00"/>
    <s v="Biguanides|Insulin isophane-&gt;Insulin isophane"/>
  </r>
  <r>
    <s v="Ux.asDrFtmg"/>
    <x v="30"/>
    <s v="Other"/>
    <s v="Biguanides|Insulin aspart"/>
    <x v="0"/>
    <d v="2017-05-19T00:00:00"/>
    <s v="Biguanides|Insulin aspart-&gt;Insulin aspart-&gt;Biguanides-&gt;DPP-4 inhibitors-&gt;Biguanides|DPP-4 inhibitors|Insulin aspart-&gt;DPP-4 inhibitors|Insulin aspart-&gt;SGLT-2 inhibitors-&gt;DPP-4 inhibitors|Insulin aspart|SGLT-2 inhibitors"/>
  </r>
  <r>
    <s v="usx5CecPMuk"/>
    <x v="30"/>
    <s v="Asian"/>
    <s v="Biguanides"/>
    <x v="0"/>
    <d v="2025-03-11T00:00:00"/>
    <s v="Biguanides-&gt;DPP-4 inhibitors"/>
  </r>
  <r>
    <s v="uuq8bJw/hLM"/>
    <x v="30"/>
    <s v="Asian"/>
    <s v="Biguanides"/>
    <x v="0"/>
    <d v="2025-07-25T00:00:00"/>
    <s v="Biguanides"/>
  </r>
  <r>
    <s v="NG9ZPjVwpbE"/>
    <x v="30"/>
    <s v="Asian"/>
    <s v="Biguanides"/>
    <x v="0"/>
    <d v="2023-08-21T00:00:00"/>
    <s v="Biguanides-&gt;Insulin isophane-&gt;Insulin lispro"/>
  </r>
  <r>
    <s v="njsEf7MR7cY"/>
    <x v="30"/>
    <s v="Other"/>
    <s v="Biguanides"/>
    <x v="0"/>
    <d v="2022-09-29T00:00:00"/>
    <s v="Biguanides-&gt;Biguanides|Sulfonylureas-&gt;Sulfonylureas-&gt;Biguanides|GLP-1 agonists|Sulfonylureas-&gt;GLP-1 agonists"/>
  </r>
  <r>
    <s v="n1hG9M4LF9s"/>
    <x v="30"/>
    <s v="Pacific peoples"/>
    <s v="Biguanides"/>
    <x v="0"/>
    <d v="2025-05-12T00:00:00"/>
    <s v="Biguanides"/>
  </r>
  <r>
    <s v="nbGEs6DQQC."/>
    <x v="30"/>
    <s v="Pacific peoples"/>
    <s v="Biguanides"/>
    <x v="0"/>
    <d v="2024-11-12T00:00:00"/>
    <s v="Biguanides"/>
  </r>
  <r>
    <s v="nc57MCm68ds"/>
    <x v="30"/>
    <s v="Asian"/>
    <s v="Biguanides|SGLT-2 inhibitors"/>
    <x v="0"/>
    <d v="2024-07-11T00:00:00"/>
    <s v="Biguanides|SGLT-2 inhibitors-&gt;SGLT-2 inhibitors"/>
  </r>
  <r>
    <s v="myLpg.n8.So"/>
    <x v="30"/>
    <s v="Asian"/>
    <s v="Biguanides"/>
    <x v="0"/>
    <d v="2020-04-03T00:00:00"/>
    <s v="Biguanides"/>
  </r>
  <r>
    <s v="N0b7maWMhlk"/>
    <x v="30"/>
    <s v="Other"/>
    <s v="Biguanides|Insulin glargine"/>
    <x v="0"/>
    <d v="2022-06-29T00:00:00"/>
    <s v="Biguanides|Insulin glargine-&gt;Insulin glargine-&gt;Biguanides"/>
  </r>
  <r>
    <s v="n.3O3bRdUq6"/>
    <x v="30"/>
    <s v="Pacific peoples"/>
    <s v="Biguanides"/>
    <x v="0"/>
    <d v="2021-02-05T00:00:00"/>
    <s v="Biguanides"/>
  </r>
  <r>
    <s v="mTZ/awVgimY"/>
    <x v="30"/>
    <s v="Asian"/>
    <s v="Biguanides"/>
    <x v="0"/>
    <d v="2020-06-22T00:00:00"/>
    <s v="Biguanides"/>
  </r>
  <r>
    <s v="MRsmAznJE2Y"/>
    <x v="30"/>
    <s v="Other"/>
    <s v="Biguanides"/>
    <x v="0"/>
    <d v="2017-10-09T00:00:00"/>
    <s v="Biguanides"/>
  </r>
  <r>
    <s v="Mv3NUscv2Ag"/>
    <x v="30"/>
    <s v="Other"/>
    <s v="Biguanides"/>
    <x v="0"/>
    <d v="2011-04-15T00:00:00"/>
    <s v="Biguanides-&gt;SGLT-2 inhibitors-&gt;Biguanides|SGLT-2 inhibitors-&gt;Biguanides|DPP-4 inhibitors|SGLT-2 inhibitors"/>
  </r>
  <r>
    <s v="R29irykohaY"/>
    <x v="30"/>
    <s v="Asian"/>
    <s v="Biguanides"/>
    <x v="0"/>
    <d v="2016-05-31T00:00:00"/>
    <s v="Biguanides-&gt;Biguanides|Insulin isophane|Insulin lispro-&gt;Insulin isophane|Insulin lispro"/>
  </r>
  <r>
    <s v="R5Uez56SEbE"/>
    <x v="30"/>
    <s v="Other"/>
    <s v="Biguanides"/>
    <x v="0"/>
    <d v="2022-12-09T00:00:00"/>
    <s v="Biguanides"/>
  </r>
  <r>
    <s v="r75zaABoJsk"/>
    <x v="30"/>
    <s v="Other"/>
    <s v="Biguanides"/>
    <x v="0"/>
    <d v="2020-10-22T00:00:00"/>
    <s v="Biguanides"/>
  </r>
  <r>
    <s v="r6CbkXELuUw"/>
    <x v="30"/>
    <s v="Pacific peoples"/>
    <s v="Biguanides"/>
    <x v="0"/>
    <d v="2014-09-17T00:00:00"/>
    <s v="Biguanides"/>
  </r>
  <r>
    <s v="R.K7IRzgUbI"/>
    <x v="30"/>
    <s v="Other"/>
    <s v="Biguanides"/>
    <x v="0"/>
    <d v="2025-05-06T00:00:00"/>
    <s v="Biguanides"/>
  </r>
  <r>
    <s v="R0fHI5u4lBM"/>
    <x v="30"/>
    <s v="Asian"/>
    <s v="Biguanides"/>
    <x v="0"/>
    <d v="2020-03-16T00:00:00"/>
    <s v="Biguanides"/>
  </r>
  <r>
    <s v="QSk7azmuhGc"/>
    <x v="30"/>
    <s v="Māori"/>
    <s v="DPP-4 inhibitors"/>
    <x v="0"/>
    <d v="2021-05-12T00:00:00"/>
    <s v="DPP-4 inhibitors"/>
  </r>
  <r>
    <s v="qNxo5Qr3EGI"/>
    <x v="30"/>
    <s v="Other"/>
    <s v="Biguanides"/>
    <x v="0"/>
    <d v="2013-04-23T00:00:00"/>
    <s v="Biguanides"/>
  </r>
  <r>
    <s v="Qoso7wdi0TA"/>
    <x v="30"/>
    <s v="Other"/>
    <s v="Biguanides"/>
    <x v="0"/>
    <d v="2016-10-05T00:00:00"/>
    <s v="Biguanides-&gt;Insulin aspart-&gt;GLP-1 agonists-&gt;Biguanides|GLP-1 agonists"/>
  </r>
  <r>
    <s v="QOJzVANRL1."/>
    <x v="30"/>
    <s v="Pacific peoples"/>
    <s v="DPP-4 inhibitors"/>
    <x v="0"/>
    <d v="2023-04-28T00:00:00"/>
    <s v="DPP-4 inhibitors-&gt;Biguanides|SGLT-2 inhibitors-&gt;DPP-4 inhibitors|SGLT-2 inhibitors"/>
  </r>
  <r>
    <s v="QPF7l6ibXRU"/>
    <x v="30"/>
    <s v="Other"/>
    <s v="Biguanides"/>
    <x v="0"/>
    <d v="2025-02-07T00:00:00"/>
    <s v="Biguanides"/>
  </r>
  <r>
    <s v="qREuZld0ASo"/>
    <x v="30"/>
    <s v="Asian"/>
    <s v="Biguanides"/>
    <x v="0"/>
    <d v="2024-07-30T00:00:00"/>
    <s v="Biguanides"/>
  </r>
  <r>
    <s v="qJCTdm/AAmY"/>
    <x v="30"/>
    <s v="Māori"/>
    <s v="Biguanides"/>
    <x v="0"/>
    <d v="2021-03-11T00:00:00"/>
    <s v="Biguanides"/>
  </r>
  <r>
    <s v="qgZTpTKrv1Y"/>
    <x v="30"/>
    <s v="Asian"/>
    <s v="Biguanides"/>
    <x v="0"/>
    <d v="2024-10-08T00:00:00"/>
    <s v="Biguanides"/>
  </r>
  <r>
    <s v="qKPpKNRD/fw"/>
    <x v="30"/>
    <s v="Asian"/>
    <s v="Biguanides"/>
    <x v="0"/>
    <d v="2025-12-04T00:00:00"/>
    <s v="Biguanides"/>
  </r>
  <r>
    <s v="Qkde2nAsgsw"/>
    <x v="30"/>
    <s v="Asian"/>
    <s v="Biguanides"/>
    <x v="0"/>
    <d v="2024-12-05T00:00:00"/>
    <s v="Biguanides"/>
  </r>
  <r>
    <s v="QLptOVwiMCE"/>
    <x v="30"/>
    <s v="Māori"/>
    <s v="Biguanides"/>
    <x v="0"/>
    <d v="2024-08-07T00:00:00"/>
    <s v="Biguanides"/>
  </r>
  <r>
    <s v="QLSiIm1b.K2"/>
    <x v="30"/>
    <s v="Pacific peoples"/>
    <s v="Biguanides|Insulin aspart|Insulin isophane"/>
    <x v="0"/>
    <d v="2017-04-20T00:00:00"/>
    <s v="Biguanides|Insulin aspart|Insulin isophane-&gt;Insulin aspart|Insulin isophane-&gt;Insulin isophane-&gt;Biguanides-&gt;Biguanides|Sulfonylureas-&gt;DPP-4 inhibitors|Sulfonylureas-&gt;DPP-4 inhibitors|SGLT-2 inhibitors-&gt;DPP-4 inhibitors"/>
  </r>
  <r>
    <s v="qm4NTf4T/RI"/>
    <x v="30"/>
    <s v="Pacific peoples"/>
    <s v="Biguanides"/>
    <x v="0"/>
    <d v="2025-03-24T00:00:00"/>
    <s v="Biguanides-&gt;Biguanides|SGLT-2 inhibitors"/>
  </r>
  <r>
    <s v=".B/C1qx2hlc"/>
    <x v="30"/>
    <s v="Pacific peoples"/>
    <s v="Biguanides"/>
    <x v="0"/>
    <d v="2020-05-29T00:00:00"/>
    <s v="Biguanides-&gt;Biguanides|DPP-4 inhibitors-&gt;DPP-4 inhibitors-&gt;SGLT-2 inhibitors-&gt;Biguanides|SGLT-2 inhibitors-&gt;DPP-4 inhibitors|SGLT-2 inhibitors"/>
  </r>
  <r>
    <s v=".D3OuIJi2Lo"/>
    <x v="30"/>
    <s v="Pacific peoples"/>
    <s v="Biguanides"/>
    <x v="0"/>
    <d v="2011-02-03T00:00:00"/>
    <s v="Biguanides-&gt;Biguanides|Insulin isophane-&gt;Insulin isophane"/>
  </r>
  <r>
    <s v=".KFMU5DmXv6"/>
    <x v="30"/>
    <s v="Other"/>
    <s v="Insulin isophane"/>
    <x v="1"/>
    <d v="2011-12-23T00:00:00"/>
    <s v="Insulin isophane-&gt;Insulin aspart-&gt;Insulin aspart|Insulin isophane-&gt;Biguanides-&gt;Insulin glargine-&gt;Insulin glargine|Insulin lispro-&gt;Insulin lispro-&gt;Biguanides|Insulin lispro-&gt;Biguanides|Insulin glargine-&gt;Biguanides|Insulin glargine|Insulin lispro-&gt;Biguanides|DPP-4 inhibitors-&gt;DPP-4 inhibitors-&gt;DPP-4 inhibitors|Insulin glargine-&gt;SGLT-2 inhibitors-&gt;DPP-4 inhibitors|Insulin glargine|SGLT-2 inhibitors-&gt;Biguanides|GLP-1 agonists-&gt;GLP-1 agonists-&gt;GLP-1 agonists|Insulin glargine"/>
  </r>
  <r>
    <s v=".hgE7bkjvc6"/>
    <x v="30"/>
    <s v="Asian"/>
    <s v="Biguanides"/>
    <x v="0"/>
    <d v="2024-09-12T00:00:00"/>
    <s v="Biguanides"/>
  </r>
  <r>
    <s v=".YcC.drzL7U"/>
    <x v="30"/>
    <s v="Other"/>
    <s v="Biguanides"/>
    <x v="0"/>
    <d v="2025-03-27T00:00:00"/>
    <s v="Biguanides"/>
  </r>
  <r>
    <s v=".VP5rm2CyVY"/>
    <x v="30"/>
    <s v="Pacific peoples"/>
    <s v="Biguanides"/>
    <x v="0"/>
    <d v="2013-08-27T00:00:00"/>
    <s v="Biguanides-&gt;DPP-4 inhibitors-&gt;Sulfonylureas-&gt;SGLT-2 inhibitors|Sulfonylureas-&gt;Biguanides|SGLT-2 inhibitors|Sulfonylureas"/>
  </r>
  <r>
    <s v=".OI6ojQk3pU"/>
    <x v="30"/>
    <s v="Pacific peoples"/>
    <s v="DPP-4 inhibitors"/>
    <x v="0"/>
    <d v="2019-11-01T00:00:00"/>
    <s v="DPP-4 inhibitors-&gt;DPP-4 inhibitors|GLP-1 agonists"/>
  </r>
  <r>
    <s v="/7WnYSOc5sc"/>
    <x v="30"/>
    <s v="Pacific peoples"/>
    <s v="Biguanides"/>
    <x v="0"/>
    <d v="2016-08-12T00:00:00"/>
    <s v="Biguanides-&gt;Insulin isophane-&gt;Insulin aspart|Insulin isophane-&gt;Biguanides|Insulin aspart|Insulin isophane-&gt;Biguanides|Insulin isophane-&gt;Insulin aspart"/>
  </r>
  <r>
    <s v="/6Oc9KCgCeo"/>
    <x v="30"/>
    <s v="Other"/>
    <s v="Biguanides"/>
    <x v="0"/>
    <d v="2016-07-13T00:00:00"/>
    <s v="Biguanides-&gt;Insulin isophane|Insulin lispro"/>
  </r>
  <r>
    <s v="/9oQU/CTD/g"/>
    <x v="30"/>
    <s v="Pacific peoples"/>
    <s v="Biguanides"/>
    <x v="0"/>
    <d v="2018-09-18T00:00:00"/>
    <s v="Biguanides-&gt;Insulin glargine-&gt;Insulin aspart-&gt;Biguanides|Insulin glargine"/>
  </r>
  <r>
    <s v=".YWp0kIFkCU"/>
    <x v="30"/>
    <s v="Pacific peoples"/>
    <s v="Biguanides"/>
    <x v="0"/>
    <d v="2025-12-15T00:00:00"/>
    <s v="Biguanides"/>
  </r>
  <r>
    <s v="/3qEgIDThKA"/>
    <x v="30"/>
    <s v="Asian"/>
    <s v="Biguanides|DPP-4 inhibitors"/>
    <x v="0"/>
    <d v="2020-03-02T00:00:00"/>
    <s v="Biguanides|DPP-4 inhibitors-&gt;DPP-4 inhibitors-&gt;DPP-4 inhibitors|SGLT-2 inhibitors-&gt;SGLT-2 inhibitors"/>
  </r>
  <r>
    <s v="/3FETZ666TQ"/>
    <x v="30"/>
    <s v="Other"/>
    <s v="Biguanides"/>
    <x v="0"/>
    <d v="2016-05-20T00:00:00"/>
    <s v="Biguanides"/>
  </r>
  <r>
    <s v="/1Kac1F0kQ6"/>
    <x v="30"/>
    <s v="Other"/>
    <s v="Biguanides"/>
    <x v="0"/>
    <d v="2011-09-26T00:00:00"/>
    <s v="Biguanides"/>
  </r>
  <r>
    <s v="/ifVppEoNOM"/>
    <x v="30"/>
    <s v="Asian"/>
    <s v="Biguanides"/>
    <x v="0"/>
    <d v="2024-12-04T00:00:00"/>
    <s v="Biguanides-&gt;DPP-4 inhibitors"/>
  </r>
  <r>
    <s v="/esQdCUmJ3I"/>
    <x v="30"/>
    <s v="Asian"/>
    <s v="SGLT-2 inhibitors"/>
    <x v="0"/>
    <d v="2021-06-10T00:00:00"/>
    <s v="SGLT-2 inhibitors-&gt;Biguanides|DPP-4 inhibitors-&gt;DPP-4 inhibitors-&gt;DPP-4 inhibitors|SGLT-2 inhibitors"/>
  </r>
  <r>
    <s v="/GEvERH9vJM"/>
    <x v="30"/>
    <s v="Other"/>
    <s v="Biguanides"/>
    <x v="0"/>
    <d v="2022-09-20T00:00:00"/>
    <s v="Biguanides"/>
  </r>
  <r>
    <s v="/QkTkw49mow"/>
    <x v="30"/>
    <s v="Pacific peoples"/>
    <s v="Biguanides|Insulin aspart|Insulin isophane"/>
    <x v="0"/>
    <d v="2022-03-02T00:00:00"/>
    <s v="Biguanides|Insulin aspart|Insulin isophane-&gt;Insulin aspart|Insulin isophane-&gt;Biguanides"/>
  </r>
  <r>
    <s v="/O5Q/YWqj9c"/>
    <x v="30"/>
    <s v="Asian"/>
    <s v="Biguanides|Insulin isophane|Insulin lispro"/>
    <x v="0"/>
    <d v="2025-01-10T00:00:00"/>
    <s v="Biguanides|Insulin isophane|Insulin lispro"/>
  </r>
  <r>
    <s v="/Kc0lCiFl12"/>
    <x v="30"/>
    <s v="Other"/>
    <s v="Biguanides"/>
    <x v="0"/>
    <d v="2014-05-14T00:00:00"/>
    <s v="Biguanides"/>
  </r>
  <r>
    <s v="Y8L6AUxcTbM"/>
    <x v="30"/>
    <s v="Asian"/>
    <s v="Biguanides"/>
    <x v="0"/>
    <d v="2018-01-31T00:00:00"/>
    <s v="Biguanides-&gt;DPP-4 inhibitors"/>
  </r>
  <r>
    <s v="YFMIbNH/YPU"/>
    <x v="30"/>
    <s v="Pacific peoples"/>
    <s v="Biguanides"/>
    <x v="0"/>
    <d v="2011-03-02T00:00:00"/>
    <s v="Biguanides-&gt;Sulfonylureas-&gt;Biguanides|Sulfonylureas-&gt;Insulin glargine-&gt;DPP-4 inhibitors-&gt;DPP-4 inhibitors|Insulin glargine-&gt;DPP-4 inhibitors|Insulin isophane-&gt;Insulin isophane"/>
  </r>
  <r>
    <s v="YGkPY3.lZmQ"/>
    <x v="30"/>
    <s v="Other"/>
    <s v="Biguanides"/>
    <x v="0"/>
    <d v="2018-10-27T00:00:00"/>
    <s v="Biguanides"/>
  </r>
  <r>
    <s v="yeauO8cRKyc"/>
    <x v="30"/>
    <s v="Asian"/>
    <s v="Biguanides"/>
    <x v="0"/>
    <d v="2022-10-21T00:00:00"/>
    <s v="Biguanides-&gt;Insulin isophane|Insulin lispro"/>
  </r>
  <r>
    <s v="YjYjR4h8aqk"/>
    <x v="30"/>
    <s v="Other"/>
    <s v="Biguanides"/>
    <x v="0"/>
    <d v="2012-11-22T00:00:00"/>
    <s v="Biguanides-&gt;Insulin isophane-&gt;Insulin aspart-&gt;Biguanides|GLP-1 agonists-&gt;GLP-1 agonists-&gt;Biguanides|SGLT-2 inhibitors"/>
  </r>
  <r>
    <s v="ynTMnxYAIL2"/>
    <x v="30"/>
    <s v="Asian"/>
    <s v="Insulin aspart|Insulin glargine"/>
    <x v="1"/>
    <d v="2019-07-16T00:00:00"/>
    <s v="Insulin aspart|Insulin glargine-&gt;Biguanides-&gt;Biguanides|Insulin glargine-&gt;Insulin glargine-&gt;DPP-4 inhibitors|Insulin glargine"/>
  </r>
  <r>
    <s v="YNixodxrH1g"/>
    <x v="30"/>
    <s v="Asian"/>
    <s v="Biguanides"/>
    <x v="0"/>
    <d v="2021-11-26T00:00:00"/>
    <s v="Biguanides-&gt;Insulin aspart"/>
  </r>
  <r>
    <s v=".9nY2JuZd52"/>
    <x v="30"/>
    <s v="Asian"/>
    <s v="Biguanides"/>
    <x v="0"/>
    <d v="2023-02-23T00:00:00"/>
    <s v="Biguanides"/>
  </r>
  <r>
    <s v="/vtohLmgvrc"/>
    <x v="30"/>
    <s v="Other"/>
    <s v="Biguanides"/>
    <x v="0"/>
    <d v="2018-08-29T00:00:00"/>
    <s v="Biguanides"/>
  </r>
  <r>
    <s v="/S.M4FZcPzg"/>
    <x v="30"/>
    <s v="Asian"/>
    <s v="Biguanides"/>
    <x v="0"/>
    <d v="2025-05-23T00:00:00"/>
    <s v="Biguanides"/>
  </r>
  <r>
    <s v="/pDzDA/NQRM"/>
    <x v="30"/>
    <s v="Pacific peoples"/>
    <s v="Biguanides"/>
    <x v="0"/>
    <d v="2015-10-19T00:00:00"/>
    <s v="Biguanides-&gt;Biguanides|Sulfonylureas-&gt;DPP-4 inhibitors-&gt;Insulin isophane"/>
  </r>
  <r>
    <s v="/qwpKbwpyGA"/>
    <x v="30"/>
    <s v="Pacific peoples"/>
    <s v="Biguanides"/>
    <x v="0"/>
    <d v="2017-11-18T00:00:00"/>
    <s v="Biguanides-&gt;DPP-4 inhibitors|Sulfonylureas-&gt;DPP-4 inhibitors-&gt;DPP-4 inhibitors|SGLT-2 inhibitors-&gt;SGLT-2 inhibitors"/>
  </r>
  <r>
    <s v="5RBmxXJw7qI"/>
    <x v="30"/>
    <s v="Asian"/>
    <s v="Biguanides"/>
    <x v="0"/>
    <d v="2014-07-08T00:00:00"/>
    <s v="Biguanides"/>
  </r>
  <r>
    <s v="6/9hxDgg5Yc"/>
    <x v="30"/>
    <s v="Pacific peoples"/>
    <s v="Biguanides"/>
    <x v="0"/>
    <d v="2024-09-12T00:00:00"/>
    <s v="Biguanides"/>
  </r>
  <r>
    <s v="5utNQx1rfcw"/>
    <x v="30"/>
    <s v="Pacific peoples"/>
    <s v="Biguanides"/>
    <x v="0"/>
    <d v="2021-07-24T00:00:00"/>
    <s v="Biguanides-&gt;Biguanides|DPP-4 inhibitors"/>
  </r>
  <r>
    <s v="5UY.gW9K1sQ"/>
    <x v="30"/>
    <s v="Other"/>
    <s v="Biguanides"/>
    <x v="0"/>
    <d v="2016-09-19T00:00:00"/>
    <s v="Biguanides-&gt;Biguanides|Insulin isophane|Insulin lispro-&gt;Insulin isophane|Insulin lispro-&gt;SGLT-2 inhibitors"/>
  </r>
  <r>
    <s v="5VAcSk2v/8Y"/>
    <x v="30"/>
    <s v="Asian"/>
    <s v="Biguanides"/>
    <x v="0"/>
    <d v="2025-03-24T00:00:00"/>
    <s v="Biguanides"/>
  </r>
  <r>
    <s v="5xzn6wea24w"/>
    <x v="30"/>
    <s v="Other"/>
    <s v="Biguanides"/>
    <x v="0"/>
    <d v="2025-02-03T00:00:00"/>
    <s v="Biguanides"/>
  </r>
  <r>
    <s v="5yhKb1q5Nu6"/>
    <x v="30"/>
    <s v="Other"/>
    <s v="Biguanides"/>
    <x v="0"/>
    <d v="2025-12-12T00:00:00"/>
    <s v="Biguanides"/>
  </r>
  <r>
    <s v="6lll31jXm.o"/>
    <x v="30"/>
    <s v="Asian"/>
    <s v="Biguanides|Insulin aspart|Insulin isophane"/>
    <x v="0"/>
    <d v="2020-12-11T00:00:00"/>
    <s v="Biguanides|Insulin aspart|Insulin isophane-&gt;Insulin aspart|Insulin isophane"/>
  </r>
  <r>
    <s v="6KfNxCY7O2U"/>
    <x v="30"/>
    <s v="Asian"/>
    <s v="Biguanides|Insulin aspart|Insulin isophane"/>
    <x v="0"/>
    <d v="2021-12-01T00:00:00"/>
    <s v="Biguanides|Insulin aspart|Insulin isophane-&gt;Insulin aspart|Insulin isophane"/>
  </r>
  <r>
    <s v="6kme0Nctbjc"/>
    <x v="30"/>
    <s v="Asian"/>
    <s v="Biguanides"/>
    <x v="0"/>
    <d v="2019-08-07T00:00:00"/>
    <s v="Biguanides"/>
  </r>
  <r>
    <s v="6jU9ttSthMw"/>
    <x v="30"/>
    <s v="Other"/>
    <s v="Biguanides"/>
    <x v="0"/>
    <d v="2012-03-05T00:00:00"/>
    <s v="Biguanides"/>
  </r>
  <r>
    <s v="6cU8QKisGhE"/>
    <x v="30"/>
    <s v="Other"/>
    <s v="Biguanides"/>
    <x v="0"/>
    <d v="2019-01-20T00:00:00"/>
    <s v="Biguanides"/>
  </r>
  <r>
    <s v="6asZLXb3EG."/>
    <x v="30"/>
    <s v="Asian"/>
    <s v="Biguanides"/>
    <x v="0"/>
    <d v="2020-06-25T00:00:00"/>
    <s v="Biguanides-&gt;Insulin isophane-&gt;Insulin aspart"/>
  </r>
  <r>
    <s v="6abbvM0cE3U"/>
    <x v="30"/>
    <s v="Māori"/>
    <s v="Biguanides"/>
    <x v="0"/>
    <d v="2023-05-23T00:00:00"/>
    <s v="Biguanides-&gt;GLP-1 agonists-&gt;Biguanides|GLP-1 agonists-&gt;Biguanides|GLP-1 agonists|SGLT-2 inhibitors"/>
  </r>
  <r>
    <s v="684jRFtqauQ"/>
    <x v="30"/>
    <s v="Asian"/>
    <s v="Biguanides"/>
    <x v="0"/>
    <d v="2022-02-28T00:00:00"/>
    <s v="Biguanides-&gt;Insulin isophane"/>
  </r>
  <r>
    <s v="wPt.lAz.OO."/>
    <x v="30"/>
    <s v="Māori"/>
    <s v="Biguanides"/>
    <x v="0"/>
    <d v="2023-05-25T00:00:00"/>
    <s v="Biguanides"/>
  </r>
  <r>
    <s v="wQUgMoAWJf6"/>
    <x v="30"/>
    <s v="Other"/>
    <s v="Biguanides"/>
    <x v="0"/>
    <d v="2014-09-16T00:00:00"/>
    <s v="Biguanides"/>
  </r>
  <r>
    <s v="Wp4bYUpbW.Q"/>
    <x v="30"/>
    <s v="Pacific peoples"/>
    <s v="Biguanides"/>
    <x v="0"/>
    <d v="2021-09-14T00:00:00"/>
    <s v="Biguanides-&gt;Biguanides|Insulin isophane-&gt;Insulin isophane-&gt;Biguanides|Insulin glargine-&gt;Insulin glargine|SGLT-2 inhibitors-&gt;Insulin glargine"/>
  </r>
  <r>
    <s v="wTS6A8pSc8Q"/>
    <x v="30"/>
    <s v="Māori"/>
    <s v="Biguanides"/>
    <x v="0"/>
    <d v="2014-08-08T00:00:00"/>
    <s v="Biguanides"/>
  </r>
  <r>
    <s v="wsjNNToEOKo"/>
    <x v="30"/>
    <s v="Asian"/>
    <s v="DPP-4 inhibitors"/>
    <x v="0"/>
    <d v="2023-04-27T00:00:00"/>
    <s v="DPP-4 inhibitors"/>
  </r>
  <r>
    <s v="WmhYpBSllw6"/>
    <x v="30"/>
    <s v="Asian"/>
    <s v="Biguanides"/>
    <x v="0"/>
    <d v="2024-03-14T00:00:00"/>
    <s v="Biguanides"/>
  </r>
  <r>
    <s v="WK1SBZb1rFw"/>
    <x v="30"/>
    <s v="Other"/>
    <s v="Biguanides"/>
    <x v="0"/>
    <d v="2023-03-08T00:00:00"/>
    <s v="Biguanides-&gt;Insulin aspart-&gt;Insulin isophane-&gt;Insulin aspart|Insulin isophane"/>
  </r>
  <r>
    <s v="WIy/OZxmaR6"/>
    <x v="30"/>
    <s v="Pacific peoples"/>
    <s v="Insulin aspart|Insulin isophane"/>
    <x v="1"/>
    <d v="2015-10-15T00:00:00"/>
    <s v="Insulin aspart|Insulin isophane-&gt;Biguanides-&gt;Insulin isophane-&gt;Insulin aspart-&gt;DPP-4 inhibitors-&gt;DPP-4 inhibitors|Insulin aspart"/>
  </r>
  <r>
    <s v="WkttFMDPeYA"/>
    <x v="30"/>
    <s v="Asian"/>
    <s v="Biguanides"/>
    <x v="0"/>
    <d v="2017-03-24T00:00:00"/>
    <s v="Biguanides-&gt;Sulfonylureas-&gt;Biguanides|Sulfonylureas-&gt;Insulin aspart|Insulin isophane-&gt;Insulin isophane-&gt;DPP-4 inhibitors-&gt;DPP-4 inhibitors|Sulfonylureas-&gt;DPP-4 inhibitors|SGLT-2 inhibitors|Sulfonylureas"/>
  </r>
  <r>
    <s v="6sX.cSZAaro"/>
    <x v="30"/>
    <s v="Asian"/>
    <s v="Biguanides"/>
    <x v="0"/>
    <d v="2020-10-17T00:00:00"/>
    <s v="Biguanides"/>
  </r>
  <r>
    <s v="6ulrxL9bmwM"/>
    <x v="30"/>
    <s v="Other"/>
    <s v="Biguanides"/>
    <x v="0"/>
    <d v="2024-07-29T00:00:00"/>
    <s v="Biguanides"/>
  </r>
  <r>
    <s v="wFIRvXxELK6"/>
    <x v="30"/>
    <s v="Other"/>
    <s v="Biguanides"/>
    <x v="0"/>
    <d v="2022-04-22T00:00:00"/>
    <s v="Biguanides"/>
  </r>
  <r>
    <s v="Wh2Pfv260PM"/>
    <x v="30"/>
    <s v="Asian"/>
    <s v="Biguanides"/>
    <x v="0"/>
    <d v="2017-04-19T00:00:00"/>
    <s v="Biguanides-&gt;Sulfonylureas-&gt;DPP-4 inhibitors-&gt;DPP-4 inhibitors|Sulfonylureas-&gt;Biguanides|DPP-4 inhibitors|Sulfonylureas"/>
  </r>
  <r>
    <s v="WfmWuVt/VCo"/>
    <x v="31"/>
    <s v="Pacific peoples"/>
    <s v="Biguanides"/>
    <x v="0"/>
    <d v="2025-11-17T00:00:00"/>
    <s v="Biguanides"/>
  </r>
  <r>
    <s v="WEw8C48GMxg"/>
    <x v="31"/>
    <s v="Pacific peoples"/>
    <s v="DPP-4 inhibitors"/>
    <x v="0"/>
    <d v="2024-10-07T00:00:00"/>
    <s v="DPP-4 inhibitors"/>
  </r>
  <r>
    <s v="78ldBApcweI"/>
    <x v="31"/>
    <s v="Other"/>
    <s v="Biguanides"/>
    <x v="0"/>
    <d v="2015-08-21T00:00:00"/>
    <s v="Biguanides"/>
  </r>
  <r>
    <s v="7AhAUIIonUI"/>
    <x v="31"/>
    <s v="Pacific peoples"/>
    <s v="Biguanides"/>
    <x v="0"/>
    <d v="2019-01-22T00:00:00"/>
    <s v="Biguanides-&gt;Biguanides|Sulfonylureas-&gt;Insulin glargine-&gt;Biguanides|Insulin glargine|Sulfonylureas-&gt;DPP-4 inhibitors|SGLT-2 inhibitors"/>
  </r>
  <r>
    <s v="7Bbj0NMmbQY"/>
    <x v="31"/>
    <s v="Pacific peoples"/>
    <s v="Biguanides"/>
    <x v="0"/>
    <d v="2017-10-19T00:00:00"/>
    <s v="Biguanides-&gt;Biguanides|Sulfonylureas-&gt;DPP-4 inhibitors|Sulfonylureas-&gt;Insulin aspart|Insulin isophane-&gt;Biguanides|Insulin isophane-&gt;Insulin isophane-&gt;SGLT-2 inhibitors-&gt;DPP-4 inhibitors|SGLT-2 inhibitors"/>
  </r>
  <r>
    <s v="6X/vIFVi33U"/>
    <x v="31"/>
    <s v="Asian"/>
    <s v="Biguanides|Insulin glargine"/>
    <x v="0"/>
    <d v="2024-06-17T00:00:00"/>
    <s v="Biguanides|Insulin glargine-&gt;Insulin glargine-&gt;DPP-4 inhibitors|Insulin glargine-&gt;DPP-4 inhibitors-&gt;DPP-4 inhibitors|Insulin glargine|SGLT-2 inhibitors-&gt;DPP-4 inhibitors|SGLT-2 inhibitors"/>
  </r>
  <r>
    <s v="6zDTF2rgvVg"/>
    <x v="31"/>
    <s v="Other"/>
    <s v="Biguanides"/>
    <x v="0"/>
    <d v="2019-12-24T00:00:00"/>
    <s v="Biguanides"/>
  </r>
  <r>
    <s v="6ZlI0WxWFhI"/>
    <x v="31"/>
    <s v="Pacific peoples"/>
    <s v="Biguanides"/>
    <x v="0"/>
    <d v="2022-08-24T00:00:00"/>
    <s v="Biguanides-&gt;DPP-4 inhibitors-&gt;DPP-4 inhibitors|SGLT-2 inhibitors"/>
  </r>
  <r>
    <s v="wkMQjgcuurw"/>
    <x v="31"/>
    <s v="Pacific peoples"/>
    <s v="Biguanides"/>
    <x v="0"/>
    <d v="2012-11-19T00:00:00"/>
    <s v="Biguanides-&gt;Biguanides|Insulin glargine|Insulin glulisine-&gt;Insulin glargine-&gt;Biguanides|Insulin glargine-&gt;Sulfonylureas-&gt;Biguanides|Sulfonylureas-&gt;DPP-4 inhibitors|Sulfonylureas-&gt;Biguanides|SGLT-2 inhibitors-&gt;Biguanides|Insulin glargine|SGLT-2 inhibitors-&gt;DPP-4 inhibitors|Insulin glargine|Thiazolidinedione-&gt;DPP-4 inhibitors|SGLT-2 inhibitors|Thiazolidinedione-&gt;DPP-4 inhibitors|Insulin glargine|SGLT-2 inhibitors|Thiazolidinedione"/>
  </r>
  <r>
    <s v="WlatF6vPmEU"/>
    <x v="31"/>
    <s v="Other"/>
    <s v="Biguanides"/>
    <x v="0"/>
    <d v="2024-01-16T00:00:00"/>
    <s v="Biguanides"/>
  </r>
  <r>
    <s v="WMoi7elYjHg"/>
    <x v="31"/>
    <s v="Asian"/>
    <s v="Biguanides"/>
    <x v="0"/>
    <d v="2022-10-05T00:00:00"/>
    <s v="Biguanides"/>
  </r>
  <r>
    <s v="WO4ss4hstro"/>
    <x v="31"/>
    <s v="Māori"/>
    <s v="Biguanides"/>
    <x v="0"/>
    <d v="2022-07-25T00:00:00"/>
    <s v="Biguanides-&gt;SGLT-2 inhibitors"/>
  </r>
  <r>
    <s v="wTqAATJT2t."/>
    <x v="31"/>
    <s v="Māori"/>
    <s v="Biguanides"/>
    <x v="0"/>
    <d v="2023-04-28T00:00:00"/>
    <s v="Biguanides"/>
  </r>
  <r>
    <s v="woZQznpjJOg"/>
    <x v="31"/>
    <s v="Pacific peoples"/>
    <s v="Biguanides"/>
    <x v="0"/>
    <d v="2025-04-22T00:00:00"/>
    <s v="Biguanides-&gt;SGLT-2 inhibitors"/>
  </r>
  <r>
    <s v="WoxfMqzLs7E"/>
    <x v="31"/>
    <s v="Other"/>
    <s v="Biguanides"/>
    <x v="0"/>
    <d v="2022-05-30T00:00:00"/>
    <s v="Biguanides"/>
  </r>
  <r>
    <s v="WQgWDHlhK3U"/>
    <x v="31"/>
    <s v="Pacific peoples"/>
    <s v="Biguanides"/>
    <x v="0"/>
    <d v="2017-08-08T00:00:00"/>
    <s v="Biguanides-&gt;Biguanides|Insulin isophane-&gt;Insulin aspart|Insulin isophane"/>
  </r>
  <r>
    <s v="WPvVhNq0iT."/>
    <x v="31"/>
    <s v="Asian"/>
    <s v="Biguanides"/>
    <x v="0"/>
    <d v="2021-04-19T00:00:00"/>
    <s v="Biguanides"/>
  </r>
  <r>
    <s v="6HaPy4IBapE"/>
    <x v="31"/>
    <s v="Asian"/>
    <s v="Biguanides"/>
    <x v="0"/>
    <d v="2023-11-27T00:00:00"/>
    <s v="Biguanides-&gt;DPP-4 inhibitors"/>
  </r>
  <r>
    <s v="6Dlo4auPYRQ"/>
    <x v="31"/>
    <s v="Asian"/>
    <s v="Biguanides"/>
    <x v="0"/>
    <d v="2020-11-30T00:00:00"/>
    <s v="Biguanides"/>
  </r>
  <r>
    <s v="6EM3PhQ0TY."/>
    <x v="31"/>
    <s v="Other"/>
    <s v="Biguanides"/>
    <x v="0"/>
    <d v="2024-11-07T00:00:00"/>
    <s v="Biguanides"/>
  </r>
  <r>
    <s v="6KaLxUeyenA"/>
    <x v="31"/>
    <s v="Other"/>
    <s v="Biguanides"/>
    <x v="0"/>
    <d v="2015-08-17T00:00:00"/>
    <s v="Biguanides"/>
  </r>
  <r>
    <s v="6Lk1oVgEpXY"/>
    <x v="31"/>
    <s v="Asian"/>
    <s v="Biguanides"/>
    <x v="0"/>
    <d v="2012-12-07T00:00:00"/>
    <s v="Biguanides"/>
  </r>
  <r>
    <s v="6mJHv9WcAYw"/>
    <x v="31"/>
    <s v="Asian"/>
    <s v="Biguanides"/>
    <x v="0"/>
    <d v="2020-11-24T00:00:00"/>
    <s v="Biguanides"/>
  </r>
  <r>
    <s v="6qfIVBp/bBg"/>
    <x v="31"/>
    <s v="Māori"/>
    <s v="Biguanides"/>
    <x v="0"/>
    <d v="2018-03-27T00:00:00"/>
    <s v="Biguanides"/>
  </r>
  <r>
    <s v="6QjiZ15G7Nc"/>
    <x v="31"/>
    <s v="Other"/>
    <s v="Biguanides|Insulin isophane"/>
    <x v="0"/>
    <d v="2022-03-17T00:00:00"/>
    <s v="Biguanides|Insulin isophane-&gt;Insulin isophane-&gt;Insulin lispro-&gt;Insulin isophane|Insulin lispro"/>
  </r>
  <r>
    <s v="6pcFwVAlm/M"/>
    <x v="31"/>
    <s v="Pacific peoples"/>
    <s v="Biguanides|Insulin isophane"/>
    <x v="0"/>
    <d v="2022-06-30T00:00:00"/>
    <s v="Biguanides|Insulin isophane"/>
  </r>
  <r>
    <s v="6PrvRctzuB."/>
    <x v="31"/>
    <s v="Other"/>
    <s v="Biguanides"/>
    <x v="0"/>
    <d v="2017-08-22T00:00:00"/>
    <s v="Biguanides"/>
  </r>
  <r>
    <s v="5XTLw/rCcUE"/>
    <x v="31"/>
    <s v="Māori"/>
    <s v="Biguanides"/>
    <x v="0"/>
    <d v="2020-09-14T00:00:00"/>
    <s v="Biguanides-&gt;DPP-4 inhibitors"/>
  </r>
  <r>
    <s v="5xfmO5eegbU"/>
    <x v="31"/>
    <s v="Māori"/>
    <s v="Biguanides"/>
    <x v="0"/>
    <d v="2024-02-05T00:00:00"/>
    <s v="Biguanides"/>
  </r>
  <r>
    <s v="5V6gMrIldbE"/>
    <x v="31"/>
    <s v="Other"/>
    <s v="Biguanides"/>
    <x v="0"/>
    <d v="2018-02-15T00:00:00"/>
    <s v="Biguanides"/>
  </r>
  <r>
    <s v="5utBP6WaaHs"/>
    <x v="31"/>
    <s v="Māori"/>
    <s v="Biguanides"/>
    <x v="0"/>
    <d v="2019-04-01T00:00:00"/>
    <s v="Biguanides-&gt;DPP-4 inhibitors"/>
  </r>
  <r>
    <s v="5u1MgBpc.y2"/>
    <x v="31"/>
    <s v="Other"/>
    <s v="Insulin isophane"/>
    <x v="1"/>
    <d v="2017-06-12T00:00:00"/>
    <s v="Insulin isophane-&gt;Biguanides"/>
  </r>
  <r>
    <s v="6.pdYiJRjKc"/>
    <x v="31"/>
    <s v="Other"/>
    <s v="Biguanides"/>
    <x v="0"/>
    <d v="2022-05-25T00:00:00"/>
    <s v="Biguanides"/>
  </r>
  <r>
    <s v="5onGattTU3M"/>
    <x v="31"/>
    <s v="Pacific peoples"/>
    <s v="Biguanides"/>
    <x v="0"/>
    <d v="2016-11-07T00:00:00"/>
    <s v="Biguanides"/>
  </r>
  <r>
    <s v="5nX94jPTZw2"/>
    <x v="31"/>
    <s v="Other"/>
    <s v="Biguanides"/>
    <x v="0"/>
    <d v="2024-05-21T00:00:00"/>
    <s v="Biguanides"/>
  </r>
  <r>
    <s v="5tB0NR2u8ik"/>
    <x v="31"/>
    <s v="Pacific peoples"/>
    <s v="Biguanides"/>
    <x v="0"/>
    <d v="2018-07-10T00:00:00"/>
    <s v="Biguanides-&gt;Biguanides|SGLT-2 inhibitors-&gt;SGLT-2 inhibitors-&gt;DPP-4 inhibitors"/>
  </r>
  <r>
    <s v="5tLejssNQSU"/>
    <x v="31"/>
    <s v="Asian"/>
    <s v="Biguanides|Insulin aspart|Insulin isophane"/>
    <x v="0"/>
    <d v="2014-05-20T00:00:00"/>
    <s v="Biguanides|Insulin aspart|Insulin isophane-&gt;Insulin aspart|Insulin isophane-&gt;Biguanides-&gt;Sulfonylureas-&gt;Biguanides|Sulfonylureas-&gt;Biguanides|Insulin glargine-&gt;Insulin glargine-&gt;Insulin glargine|Sulfonylureas-&gt;DPP-4 inhibitors|Insulin isophane-&gt;Biguanides|DPP-4 inhibitors|Insulin isophane-&gt;Biguanides|Insulin glargine|Sulfonylureas-&gt;Insulin aspart-&gt;Insulin aspart|Insulin glargine-&gt;Insulin glargine|Insulin lispro-&gt;Biguanides|Insulin aspart|Insulin glargine-&gt;Biguanides|Insulin aspart"/>
  </r>
  <r>
    <s v="/V/DLIDPeo2"/>
    <x v="31"/>
    <s v="Asian"/>
    <s v="Biguanides|Sulfonylureas"/>
    <x v="0"/>
    <d v="2015-03-11T00:00:00"/>
    <s v="Biguanides|Sulfonylureas-&gt;Biguanides-&gt;Insulin glargine-&gt;DPP-4 inhibitors|Insulin glargine-&gt;DPP-4 inhibitors-&gt;DPP-4 inhibitors|Insulin glargine|Insulin glulisine-&gt;Insulin glulisine-&gt;Insulin glargine|Insulin glulisine-&gt;Biguanides|Insulin glargine|Insulin glulisine-&gt;Biguanides|SGLT-2 inhibitors-&gt;Insulin glargine|Insulin glulisine|SGLT-2 inhibitors"/>
  </r>
  <r>
    <s v="yO5NWudQNcU"/>
    <x v="31"/>
    <s v="Māori"/>
    <s v="Biguanides"/>
    <x v="0"/>
    <d v="2025-03-20T00:00:00"/>
    <s v="Biguanides"/>
  </r>
  <r>
    <s v="YktlHzGoIIQ"/>
    <x v="31"/>
    <s v="Asian"/>
    <s v="Biguanides"/>
    <x v="0"/>
    <d v="2025-02-07T00:00:00"/>
    <s v="Biguanides"/>
  </r>
  <r>
    <s v="YjPm.Zf8Z1M"/>
    <x v="31"/>
    <s v="Asian"/>
    <s v="Insulin isophane"/>
    <x v="1"/>
    <d v="2021-04-06T00:00:00"/>
    <s v="Insulin isophane-&gt;Insulin aspart-&gt;Biguanides"/>
  </r>
  <r>
    <s v="yjXbfitcITk"/>
    <x v="31"/>
    <s v="Other"/>
    <s v="Biguanides"/>
    <x v="0"/>
    <d v="2011-11-03T00:00:00"/>
    <s v="Biguanides"/>
  </r>
  <r>
    <s v="yiUGGoWYNCs"/>
    <x v="31"/>
    <s v="Māori"/>
    <s v="GLP-1 agonists"/>
    <x v="0"/>
    <d v="2025-09-09T00:00:00"/>
    <s v="GLP-1 agonists"/>
  </r>
  <r>
    <s v="YH66Ccc1djI"/>
    <x v="31"/>
    <s v="Other"/>
    <s v="Biguanides"/>
    <x v="0"/>
    <d v="2016-09-08T00:00:00"/>
    <s v="Biguanides"/>
  </r>
  <r>
    <s v="yGRWRTAtrQA"/>
    <x v="31"/>
    <s v="Asian"/>
    <s v="Biguanides|Insulin isophane"/>
    <x v="0"/>
    <d v="2015-10-07T00:00:00"/>
    <s v="Biguanides|Insulin isophane-&gt;Insulin aspart-&gt;Biguanides-&gt;Insulin isophane"/>
  </r>
  <r>
    <s v="ygyn9BDlWdI"/>
    <x v="31"/>
    <s v="Asian"/>
    <s v="Biguanides|Insulin isophane"/>
    <x v="0"/>
    <d v="2018-12-20T00:00:00"/>
    <s v="Biguanides|Insulin isophane"/>
  </r>
  <r>
    <s v="Yh2qRSvKEac"/>
    <x v="31"/>
    <s v="Pacific peoples"/>
    <s v="Biguanides"/>
    <x v="0"/>
    <d v="2021-12-17T00:00:00"/>
    <s v="Biguanides"/>
  </r>
  <r>
    <s v="yj/XGWhzM0o"/>
    <x v="31"/>
    <s v="Asian"/>
    <s v="Biguanides"/>
    <x v="0"/>
    <d v="2021-04-13T00:00:00"/>
    <s v="Biguanides"/>
  </r>
  <r>
    <s v="YicO/wGCUVQ"/>
    <x v="31"/>
    <s v="Asian"/>
    <s v="Biguanides"/>
    <x v="0"/>
    <d v="2013-07-17T00:00:00"/>
    <s v="Biguanides-&gt;Biguanides|Sulfonylureas-&gt;Sulfonylureas-&gt;Biguanides|Insulin glargine|Sulfonylureas-&gt;Insulin glargine-&gt;Biguanides|DPP-4 inhibitors|Insulin glargine-&gt;DPP-4 inhibitors|Insulin glargine-&gt;DPP-4 inhibitors-&gt;Biguanides|DPP-4 inhibitors-&gt;Thiazolidinedione-&gt;Biguanides|DPP-4 inhibitors|Insulin glargine|Thiazolidinedione-&gt;SGLT-2 inhibitors-&gt;Biguanides|DPP-4 inhibitors|Insulin glargine|SGLT-2 inhibitors|Thiazolidinedione"/>
  </r>
  <r>
    <s v="yiNAASRBjmA"/>
    <x v="31"/>
    <s v="Other"/>
    <s v="Biguanides"/>
    <x v="0"/>
    <d v="2023-02-20T00:00:00"/>
    <s v="Biguanides"/>
  </r>
  <r>
    <s v="y9uwZzJMhtg"/>
    <x v="31"/>
    <s v="Pacific peoples"/>
    <s v="Insulin aspart"/>
    <x v="1"/>
    <d v="2012-05-09T00:00:00"/>
    <s v="Insulin aspart-&gt;Biguanides"/>
  </r>
  <r>
    <s v="y79J1NKh5Iw"/>
    <x v="31"/>
    <s v="Māori"/>
    <s v="Biguanides"/>
    <x v="0"/>
    <d v="2023-08-29T00:00:00"/>
    <s v="Biguanides"/>
  </r>
  <r>
    <s v="Y4lqQPbH3AI"/>
    <x v="31"/>
    <s v="Asian"/>
    <s v="DPP-4 inhibitors|Sulfonylureas"/>
    <x v="0"/>
    <d v="2020-08-27T00:00:00"/>
    <s v="DPP-4 inhibitors|Sulfonylureas-&gt;DPP-4 inhibitors-&gt;Sulfonylureas-&gt;SGLT-2 inhibitors-&gt;SGLT-2 inhibitors|Sulfonylureas-&gt;Insulin glargine|SGLT-2 inhibitors|Sulfonylureas-&gt;Insulin glargine-&gt;Insulin glargine|SGLT-2 inhibitors"/>
  </r>
  <r>
    <s v="YcNNLlkku1g"/>
    <x v="31"/>
    <s v="Pacific peoples"/>
    <s v="Biguanides|SGLT-2 inhibitors"/>
    <x v="0"/>
    <d v="2023-11-28T00:00:00"/>
    <s v="Biguanides|SGLT-2 inhibitors-&gt;SGLT-2 inhibitors-&gt;DPP-4 inhibitors|SGLT-2 inhibitors-&gt;Biguanides|GLP-1 agonists|Insulin glargine-&gt;Biguanides|GLP-1 agonists-&gt;GLP-1 agonists-&gt;Insulin glargine"/>
  </r>
  <r>
    <s v="yd0D8H4Zrtw"/>
    <x v="31"/>
    <s v="Asian"/>
    <s v="Biguanides"/>
    <x v="0"/>
    <d v="2018-07-17T00:00:00"/>
    <s v="Biguanides"/>
  </r>
  <r>
    <s v="YaY1uHmeypc"/>
    <x v="31"/>
    <s v="Other"/>
    <s v="Biguanides"/>
    <x v="0"/>
    <d v="2019-05-04T00:00:00"/>
    <s v="Biguanides"/>
  </r>
  <r>
    <s v="yBmfOt0R8TY"/>
    <x v="31"/>
    <s v="Asian"/>
    <s v="Biguanides"/>
    <x v="0"/>
    <d v="2024-03-05T00:00:00"/>
    <s v="Biguanides-&gt;DPP-4 inhibitors"/>
  </r>
  <r>
    <s v="/lJzHcMXAPc"/>
    <x v="31"/>
    <s v="Māori"/>
    <s v="Biguanides"/>
    <x v="0"/>
    <d v="2015-12-08T00:00:00"/>
    <s v="Biguanides"/>
  </r>
  <r>
    <s v="/fvRPJPqf1o"/>
    <x v="31"/>
    <s v="Other"/>
    <s v="Biguanides"/>
    <x v="0"/>
    <d v="2019-08-22T00:00:00"/>
    <s v="Biguanides"/>
  </r>
  <r>
    <s v="/FX36F0FmEg"/>
    <x v="31"/>
    <s v="Other"/>
    <s v="Biguanides"/>
    <x v="0"/>
    <d v="2011-02-25T00:00:00"/>
    <s v="Biguanides"/>
  </r>
  <r>
    <s v="/Fn/b9wab/M"/>
    <x v="31"/>
    <s v="Asian"/>
    <s v="Biguanides"/>
    <x v="0"/>
    <d v="2016-02-19T00:00:00"/>
    <s v="Biguanides"/>
  </r>
  <r>
    <s v="/I5ReL9KWRU"/>
    <x v="31"/>
    <s v="Māori"/>
    <s v="Biguanides"/>
    <x v="0"/>
    <d v="2016-02-03T00:00:00"/>
    <s v="Biguanides-&gt;Insulin isophane with insulin neutral|Sulfonylureas-&gt;Biguanides|Sulfonylureas-&gt;Sulfonylureas-&gt;DPP-4 inhibitors|Sulfonylureas-&gt;SGLT-2 inhibitors-&gt;DPP-4 inhibitors|SGLT-2 inhibitors|Sulfonylureas-&gt;DPP-4 inhibitors-&gt;Biguanides|GLP-1 agonists|Thiazolidinedione"/>
  </r>
  <r>
    <s v="/3KpO6ViSKw"/>
    <x v="31"/>
    <s v="Asian"/>
    <s v="Biguanides"/>
    <x v="0"/>
    <d v="2021-04-09T00:00:00"/>
    <s v="Biguanides-&gt;Insulin aspart|Insulin isophane"/>
  </r>
  <r>
    <s v="/34xMN1PgrA"/>
    <x v="31"/>
    <s v="Asian"/>
    <s v="Biguanides|Insulin isophane"/>
    <x v="0"/>
    <d v="2021-01-20T00:00:00"/>
    <s v="Biguanides|Insulin isophane"/>
  </r>
  <r>
    <s v="/0jb2qCx5iQ"/>
    <x v="31"/>
    <s v="Asian"/>
    <s v="Biguanides"/>
    <x v="0"/>
    <d v="2015-03-10T00:00:00"/>
    <s v="Biguanides"/>
  </r>
  <r>
    <s v="/aECB.ZgoIY"/>
    <x v="31"/>
    <s v="Other"/>
    <s v="Biguanides"/>
    <x v="0"/>
    <d v="2024-04-30T00:00:00"/>
    <s v="Biguanides-&gt;Insulin isophane-&gt;Biguanides|Insulin isophane"/>
  </r>
  <r>
    <s v="/AHg9D9u5PI"/>
    <x v="31"/>
    <s v="Māori"/>
    <s v="Biguanides"/>
    <x v="0"/>
    <d v="2025-09-26T00:00:00"/>
    <s v="Biguanides"/>
  </r>
  <r>
    <s v="/Ao6AA6cUHE"/>
    <x v="31"/>
    <s v="Māori"/>
    <s v="Biguanides"/>
    <x v="0"/>
    <d v="2014-10-06T00:00:00"/>
    <s v="Biguanides"/>
  </r>
  <r>
    <s v="/B37SyObomE"/>
    <x v="31"/>
    <s v="Other"/>
    <s v="Biguanides"/>
    <x v="0"/>
    <d v="2024-06-10T00:00:00"/>
    <s v="Biguanides"/>
  </r>
  <r>
    <s v="/d9Cyg5YGLg"/>
    <x v="31"/>
    <s v="Other"/>
    <s v="Biguanides"/>
    <x v="0"/>
    <d v="2025-03-10T00:00:00"/>
    <s v="Biguanides"/>
  </r>
  <r>
    <s v=".PIi2ANgkJg"/>
    <x v="31"/>
    <s v="Pacific peoples"/>
    <s v="Biguanides"/>
    <x v="0"/>
    <d v="2024-02-27T00:00:00"/>
    <s v="Biguanides"/>
  </r>
  <r>
    <s v=".qxbJ02hADg"/>
    <x v="31"/>
    <s v="Asian"/>
    <s v="Biguanides"/>
    <x v="0"/>
    <d v="2022-08-09T00:00:00"/>
    <s v="Biguanides-&gt;DPP-4 inhibitors-&gt;Biguanides|DPP-4 inhibitors"/>
  </r>
  <r>
    <s v=".Ytp0uquV4Y"/>
    <x v="31"/>
    <s v="Other"/>
    <s v="Biguanides"/>
    <x v="0"/>
    <d v="2016-05-26T00:00:00"/>
    <s v="Biguanides"/>
  </r>
  <r>
    <s v=".Ukvl2Qpuws"/>
    <x v="31"/>
    <s v="Other"/>
    <s v="Biguanides"/>
    <x v="0"/>
    <d v="2025-04-28T00:00:00"/>
    <s v="Biguanides"/>
  </r>
  <r>
    <s v=".JB7HoX/Bmc"/>
    <x v="31"/>
    <s v="Other"/>
    <s v="Biguanides"/>
    <x v="0"/>
    <d v="2021-12-21T00:00:00"/>
    <s v="Biguanides"/>
  </r>
  <r>
    <s v=".GImUorHzuM"/>
    <x v="31"/>
    <s v="Other"/>
    <s v="Biguanides"/>
    <x v="0"/>
    <d v="2016-02-26T00:00:00"/>
    <s v="Biguanides"/>
  </r>
  <r>
    <s v=".g4Cd.8gEgQ"/>
    <x v="31"/>
    <s v="Other"/>
    <s v="Biguanides"/>
    <x v="0"/>
    <d v="2020-04-08T00:00:00"/>
    <s v="Biguanides"/>
  </r>
  <r>
    <s v="QlblSH535YU"/>
    <x v="31"/>
    <s v="Asian"/>
    <s v="Biguanides"/>
    <x v="0"/>
    <d v="2022-08-01T00:00:00"/>
    <s v="Biguanides"/>
  </r>
  <r>
    <s v="qL/kLuaaFh."/>
    <x v="31"/>
    <s v="Asian"/>
    <s v="Biguanides"/>
    <x v="0"/>
    <d v="2013-03-21T00:00:00"/>
    <s v="Biguanides-&gt;Insulin aspart|Insulin glargine-&gt;Sulfonylureas-&gt;Biguanides|Sulfonylureas-&gt;DPP-4 inhibitors-&gt;Biguanides|DPP-4 inhibitors|Sulfonylureas-&gt;DPP-4 inhibitors|SGLT-2 inhibitors-&gt;GLP-1 agonists-&gt;DPP-4 inhibitors|GLP-1 agonists|SGLT-2 inhibitors-&gt;DPP-4 inhibitors|GLP-1 agonists-&gt;Biguanides|GLP-1 agonists-&gt;SGLT-2 inhibitors"/>
  </r>
  <r>
    <s v="QrMfHKrDq1c"/>
    <x v="31"/>
    <s v="Other"/>
    <s v="Insulin aspart|Insulin glargine"/>
    <x v="1"/>
    <d v="2019-06-27T00:00:00"/>
    <s v="Insulin aspart|Insulin glargine-&gt;Insulin glargine-&gt;Biguanides|Insulin aspart|Insulin glargine-&gt;Biguanides|Insulin glargine|Insulin glulisine-&gt;Biguanides-&gt;Insulin glargine|Insulin glulisine-&gt;Biguanides|Insulin glulisine-&gt;Insulin glulisine-&gt;Biguanides|Insulin glargine"/>
  </r>
  <r>
    <s v="qPLBEm6Y7Mc"/>
    <x v="31"/>
    <s v="Other"/>
    <s v="Biguanides"/>
    <x v="0"/>
    <d v="2022-12-01T00:00:00"/>
    <s v="Biguanides"/>
  </r>
  <r>
    <s v="QokimeXKSp2"/>
    <x v="31"/>
    <s v="Pacific peoples"/>
    <s v="Biguanides"/>
    <x v="0"/>
    <d v="2021-01-15T00:00:00"/>
    <s v="Biguanides"/>
  </r>
  <r>
    <s v="QooLo0p/Eos"/>
    <x v="31"/>
    <s v="Other"/>
    <s v="Biguanides|Insulin isophane"/>
    <x v="0"/>
    <d v="2015-12-30T00:00:00"/>
    <s v="Biguanides|Insulin isophane"/>
  </r>
  <r>
    <s v="QTq5wcYZtdA"/>
    <x v="31"/>
    <s v="Pacific peoples"/>
    <s v="Biguanides"/>
    <x v="0"/>
    <d v="2020-09-28T00:00:00"/>
    <s v="Biguanides-&gt;Sulfonylureas-&gt;SGLT-2 inhibitors"/>
  </r>
  <r>
    <s v="QU7f/JOI2uU"/>
    <x v="31"/>
    <s v="Asian"/>
    <s v="Biguanides|Sulfonylureas"/>
    <x v="0"/>
    <d v="2025-07-02T00:00:00"/>
    <s v="Biguanides|Sulfonylureas-&gt;Biguanides-&gt;Sulfonylureas"/>
  </r>
  <r>
    <s v="QuiV2LvhkP."/>
    <x v="31"/>
    <s v="Asian"/>
    <s v="Insulin aspart|Insulin isophane"/>
    <x v="1"/>
    <d v="2017-02-01T00:00:00"/>
    <s v="Insulin aspart|Insulin isophane-&gt;Insulin aspart-&gt;Biguanides-&gt;Insulin isophane-&gt;Biguanides|Insulin glargine-&gt;Insulin glargine-&gt;SGLT-2 inhibitors"/>
  </r>
  <r>
    <s v="QvRGRRouCWs"/>
    <x v="31"/>
    <s v="Asian"/>
    <s v="Biguanides"/>
    <x v="0"/>
    <d v="2015-08-13T00:00:00"/>
    <s v="Biguanides-&gt;Biguanides|Insulin isophane"/>
  </r>
  <r>
    <s v="QZQUy4m9c2U"/>
    <x v="31"/>
    <s v="Other"/>
    <s v="Biguanides"/>
    <x v="0"/>
    <d v="2025-09-30T00:00:00"/>
    <s v="Biguanides"/>
  </r>
  <r>
    <s v="r6D9fB44Gu2"/>
    <x v="31"/>
    <s v="Other"/>
    <s v="Biguanides"/>
    <x v="0"/>
    <d v="2018-06-21T00:00:00"/>
    <s v="Biguanides"/>
  </r>
  <r>
    <s v="R5t..DwkOSc"/>
    <x v="31"/>
    <s v="Other"/>
    <s v="Biguanides"/>
    <x v="0"/>
    <d v="2018-08-10T00:00:00"/>
    <s v="Biguanides"/>
  </r>
  <r>
    <s v="R6QwN7weeig"/>
    <x v="31"/>
    <s v="Other"/>
    <s v="Biguanides"/>
    <x v="0"/>
    <d v="2018-03-07T00:00:00"/>
    <s v="Biguanides"/>
  </r>
  <r>
    <s v="r3cWx8meHlw"/>
    <x v="31"/>
    <s v="Asian"/>
    <s v="Biguanides"/>
    <x v="0"/>
    <d v="2018-08-21T00:00:00"/>
    <s v="Biguanides"/>
  </r>
  <r>
    <s v="r4zdtxJr1Hw"/>
    <x v="31"/>
    <s v="Māori"/>
    <s v="Biguanides|Insulin isophane"/>
    <x v="0"/>
    <d v="2021-11-16T00:00:00"/>
    <s v="Biguanides|Insulin isophane-&gt;Insulin aspart|Insulin isophane-&gt;Biguanides"/>
  </r>
  <r>
    <s v="mV7lc24CTfc"/>
    <x v="31"/>
    <s v="Pacific peoples"/>
    <s v="Biguanides"/>
    <x v="0"/>
    <d v="2015-05-25T00:00:00"/>
    <s v="Biguanides-&gt;Biguanides|DPP-4 inhibitors-&gt;DPP-4 inhibitors-&gt;Sulfonylureas-&gt;DPP-4 inhibitors|Sulfonylureas-&gt;SGLT-2 inhibitors-&gt;DPP-4 inhibitors|SGLT-2 inhibitors-&gt;DPP-4 inhibitors|Insulin glargine|SGLT-2 inhibitors-&gt;Insulin glargine-&gt;DPP-4 inhibitors|Insulin glargine"/>
  </r>
  <r>
    <s v="mvso3KmAAAY"/>
    <x v="31"/>
    <s v="Other"/>
    <s v="Insulin aspart"/>
    <x v="1"/>
    <d v="2014-06-12T00:00:00"/>
    <s v="Insulin aspart-&gt;Biguanides"/>
  </r>
  <r>
    <s v="MsCxtbjyGkg"/>
    <x v="31"/>
    <s v="Māori"/>
    <s v="Biguanides"/>
    <x v="0"/>
    <d v="2019-01-04T00:00:00"/>
    <s v="Biguanides"/>
  </r>
  <r>
    <s v="mSDAGQj6mC."/>
    <x v="31"/>
    <s v="Māori"/>
    <s v="Biguanides"/>
    <x v="0"/>
    <d v="2012-05-25T00:00:00"/>
    <s v="Biguanides-&gt;Biguanides|Sulfonylureas-&gt;Sulfonylureas-&gt;DPP-4 inhibitors-&gt;Biguanides|DPP-4 inhibitors|Sulfonylureas-&gt;DPP-4 inhibitors|SGLT-2 inhibitors|Sulfonylureas-&gt;SGLT-2 inhibitors-&gt;DPP-4 inhibitors|Sulfonylureas-&gt;DPP-4 inhibitors|SGLT-2 inhibitors"/>
  </r>
  <r>
    <s v="myk34o5nX/E"/>
    <x v="31"/>
    <s v="Asian"/>
    <s v="DPP-4 inhibitors"/>
    <x v="0"/>
    <d v="2024-08-22T00:00:00"/>
    <s v="DPP-4 inhibitors-&gt;DPP-4 inhibitors|SGLT-2 inhibitors-&gt;SGLT-2 inhibitors"/>
  </r>
  <r>
    <s v="N.eovNQgq36"/>
    <x v="31"/>
    <s v="Other"/>
    <s v="Biguanides"/>
    <x v="0"/>
    <d v="2019-02-25T00:00:00"/>
    <s v="Biguanides"/>
  </r>
  <r>
    <s v="N0LZv1Tu8po"/>
    <x v="31"/>
    <s v="Other"/>
    <s v="Biguanides"/>
    <x v="0"/>
    <d v="2019-05-15T00:00:00"/>
    <s v="Biguanides"/>
  </r>
  <r>
    <s v="n0t95Agr3xU"/>
    <x v="31"/>
    <s v="Asian"/>
    <s v="Biguanides"/>
    <x v="0"/>
    <d v="2021-09-03T00:00:00"/>
    <s v="Biguanides"/>
  </r>
  <r>
    <s v="n2siIyDiv4E"/>
    <x v="31"/>
    <s v="Asian"/>
    <s v="Biguanides"/>
    <x v="0"/>
    <d v="2014-08-27T00:00:00"/>
    <s v="Biguanides"/>
  </r>
  <r>
    <s v="mY1ICXhF1Pk"/>
    <x v="31"/>
    <s v="Asian"/>
    <s v="Biguanides"/>
    <x v="0"/>
    <d v="2013-03-11T00:00:00"/>
    <s v="Biguanides-&gt;Insulin isophane"/>
  </r>
  <r>
    <s v="Mz65.ISTQHY"/>
    <x v="31"/>
    <s v="Other"/>
    <s v="Biguanides"/>
    <x v="0"/>
    <d v="2025-01-17T00:00:00"/>
    <s v="Biguanides"/>
  </r>
  <r>
    <s v="NeBXOAFTTg."/>
    <x v="31"/>
    <s v="Asian"/>
    <s v="Biguanides"/>
    <x v="0"/>
    <d v="2023-10-02T00:00:00"/>
    <s v="Biguanides"/>
  </r>
  <r>
    <s v="nCFlsoDYZvc"/>
    <x v="31"/>
    <s v="Asian"/>
    <s v="Biguanides"/>
    <x v="0"/>
    <d v="2023-05-25T00:00:00"/>
    <s v="Biguanides"/>
  </r>
  <r>
    <s v="qftw.fvQ79s"/>
    <x v="31"/>
    <s v="Māori"/>
    <s v="Insulin isophane"/>
    <x v="1"/>
    <d v="2022-12-23T00:00:00"/>
    <s v="Insulin isophane-&gt;Insulin aspart-&gt;Biguanides"/>
  </r>
  <r>
    <s v="nKDqr1jBI2s"/>
    <x v="31"/>
    <s v="Māori"/>
    <s v="Biguanides"/>
    <x v="0"/>
    <d v="2022-04-07T00:00:00"/>
    <s v="Biguanides"/>
  </r>
  <r>
    <s v="njvU0bu9Sy2"/>
    <x v="31"/>
    <s v="Asian"/>
    <s v="Biguanides"/>
    <x v="0"/>
    <d v="2011-10-06T00:00:00"/>
    <s v="Biguanides-&gt;Insulin isophane"/>
  </r>
  <r>
    <s v="nGO/6UycPWk"/>
    <x v="31"/>
    <s v="Other"/>
    <s v="Biguanides"/>
    <x v="0"/>
    <d v="2022-11-25T00:00:00"/>
    <s v="Biguanides"/>
  </r>
  <r>
    <s v="ngSzunbyuiA"/>
    <x v="31"/>
    <s v="Māori"/>
    <s v="Biguanides"/>
    <x v="0"/>
    <d v="2023-02-13T00:00:00"/>
    <s v="Biguanides"/>
  </r>
  <r>
    <s v="uUf7c4HXx/I"/>
    <x v="31"/>
    <s v="Pacific peoples"/>
    <s v="Biguanides"/>
    <x v="0"/>
    <d v="2025-07-25T00:00:00"/>
    <s v="Biguanides"/>
  </r>
  <r>
    <s v="UVaTmMyTXRE"/>
    <x v="31"/>
    <s v="Asian"/>
    <s v="Biguanides"/>
    <x v="0"/>
    <d v="2019-09-06T00:00:00"/>
    <s v="Biguanides"/>
  </r>
  <r>
    <s v="uQi9oQfFUEE"/>
    <x v="31"/>
    <s v="Pacific peoples"/>
    <s v="Biguanides"/>
    <x v="0"/>
    <d v="2011-01-24T00:00:00"/>
    <s v="Biguanides-&gt;Biguanides|Sulfonylureas"/>
  </r>
  <r>
    <s v="UsC11NAnl46"/>
    <x v="31"/>
    <s v="Māori"/>
    <s v="Biguanides"/>
    <x v="0"/>
    <d v="2021-05-18T00:00:00"/>
    <s v="Biguanides"/>
  </r>
  <r>
    <s v="usDsJMYDzrk"/>
    <x v="31"/>
    <s v="Other"/>
    <s v="Biguanides"/>
    <x v="0"/>
    <d v="2024-11-07T00:00:00"/>
    <s v="Biguanides"/>
  </r>
  <r>
    <s v="xuIJBQ26o0c"/>
    <x v="31"/>
    <s v="Māori"/>
    <s v="Biguanides"/>
    <x v="0"/>
    <d v="2018-12-20T00:00:00"/>
    <s v="Biguanides-&gt;DPP-4 inhibitors-&gt;GLP-1 agonists-&gt;DPP-4 inhibitors|GLP-1 agonists-&gt;Biguanides|GLP-1 agonists"/>
  </r>
  <r>
    <s v="UyDEwznZOQU"/>
    <x v="31"/>
    <s v="Other"/>
    <s v="Biguanides"/>
    <x v="0"/>
    <d v="2020-07-27T00:00:00"/>
    <s v="Biguanides"/>
  </r>
  <r>
    <s v="XxfclXJwtCc"/>
    <x v="31"/>
    <s v="Other"/>
    <s v="Biguanides|Insulin isophane"/>
    <x v="0"/>
    <d v="2024-02-29T00:00:00"/>
    <s v="Biguanides|Insulin isophane-&gt;Biguanides-&gt;Insulin isophane"/>
  </r>
  <r>
    <s v="XXX.OnYqmHQ"/>
    <x v="31"/>
    <s v="Other"/>
    <s v="Biguanides"/>
    <x v="0"/>
    <d v="2022-02-18T00:00:00"/>
    <s v="Biguanides"/>
  </r>
  <r>
    <s v="xyPpCJtTSHw"/>
    <x v="31"/>
    <s v="Pacific peoples"/>
    <s v="Biguanides"/>
    <x v="0"/>
    <d v="2019-10-10T00:00:00"/>
    <s v="Biguanides-&gt;Biguanides|SGLT-2 inhibitors-&gt;SGLT-2 inhibitors"/>
  </r>
  <r>
    <s v="xZpLhEkbZx."/>
    <x v="31"/>
    <s v="Pacific peoples"/>
    <s v="Biguanides"/>
    <x v="0"/>
    <d v="2025-10-01T00:00:00"/>
    <s v="Biguanides"/>
  </r>
  <r>
    <s v="Y/CSehGhAXk"/>
    <x v="31"/>
    <s v="Asian"/>
    <s v="Biguanides"/>
    <x v="0"/>
    <d v="2015-06-29T00:00:00"/>
    <s v="Biguanides"/>
  </r>
  <r>
    <s v="UfowZ3.jXr2"/>
    <x v="31"/>
    <s v="Other"/>
    <s v="Biguanides"/>
    <x v="0"/>
    <d v="2014-02-14T00:00:00"/>
    <s v="Biguanides-&gt;Insulin isophane"/>
  </r>
  <r>
    <s v="uFqZvNlyCNU"/>
    <x v="31"/>
    <s v="Other"/>
    <s v="Biguanides"/>
    <x v="0"/>
    <d v="2019-07-09T00:00:00"/>
    <s v="Biguanides-&gt;Insulin isophane"/>
  </r>
  <r>
    <s v="uGW20whHHuc"/>
    <x v="31"/>
    <s v="Other"/>
    <s v="Biguanides"/>
    <x v="0"/>
    <d v="2021-09-28T00:00:00"/>
    <s v="Biguanides"/>
  </r>
  <r>
    <s v="UHakVxkpw7A"/>
    <x v="31"/>
    <s v="Pacific peoples"/>
    <s v="Biguanides"/>
    <x v="0"/>
    <d v="2021-12-16T00:00:00"/>
    <s v="Biguanides"/>
  </r>
  <r>
    <s v="uhcd7HkXj26"/>
    <x v="31"/>
    <s v="Asian"/>
    <s v="Biguanides"/>
    <x v="0"/>
    <d v="2024-12-24T00:00:00"/>
    <s v="Biguanides"/>
  </r>
  <r>
    <s v="UmKKAAdOok."/>
    <x v="31"/>
    <s v="Māori"/>
    <s v="Biguanides"/>
    <x v="0"/>
    <d v="2011-08-26T00:00:00"/>
    <s v="Biguanides-&gt;Sulfonylureas-&gt;Biguanides|Sulfonylureas-&gt;Insulin glargine-&gt;Biguanides|Insulin glargine|Sulfonylureas-&gt;Insulin glargine|Sulfonylureas-&gt;Biguanides|Insulin glargine-&gt;Insulin lispro-&gt;Biguanides|Insulin lispro|Sulfonylureas-&gt;SGLT-2 inhibitors-&gt;Biguanides|Insulin glargine|SGLT-2 inhibitors|Sulfonylureas-&gt;Biguanides|SGLT-2 inhibitors|Sulfonylureas-&gt;Insulin glargine|SGLT-2 inhibitors-&gt;Insulin glargine|SGLT-2 inhibitors|Sulfonylureas"/>
  </r>
  <r>
    <s v="Uk1vEj86zxg"/>
    <x v="31"/>
    <s v="Pacific peoples"/>
    <s v="Biguanides"/>
    <x v="0"/>
    <d v="2019-09-05T00:00:00"/>
    <s v="Biguanides-&gt;SGLT-2 inhibitors-&gt;Biguanides|SGLT-2 inhibitors-&gt;GLP-1 agonists-&gt;GLP-1 agonists|SGLT-2 inhibitors"/>
  </r>
  <r>
    <s v="uka.i9Z6nTE"/>
    <x v="31"/>
    <s v="Pacific peoples"/>
    <s v="Biguanides"/>
    <x v="0"/>
    <d v="2025-07-21T00:00:00"/>
    <s v="Biguanides"/>
  </r>
  <r>
    <s v="UJ.wTrAfkNY"/>
    <x v="31"/>
    <s v="Asian"/>
    <s v="Biguanides"/>
    <x v="0"/>
    <d v="2018-03-13T00:00:00"/>
    <s v="Biguanides-&gt;Insulin aspart|Insulin isophane-&gt;Biguanides|Insulin aspart|Insulin isophane"/>
  </r>
  <r>
    <s v="RClPfQT/S/."/>
    <x v="31"/>
    <s v="Māori"/>
    <s v="Biguanides"/>
    <x v="0"/>
    <d v="2025-09-02T00:00:00"/>
    <s v="Biguanides"/>
  </r>
  <r>
    <s v="r9PVUVJDgFc"/>
    <x v="31"/>
    <s v="Other"/>
    <s v="Biguanides"/>
    <x v="0"/>
    <d v="2024-09-03T00:00:00"/>
    <s v="Biguanides"/>
  </r>
  <r>
    <s v="r9kRko41G5."/>
    <x v="31"/>
    <s v="Asian"/>
    <s v="Biguanides"/>
    <x v="0"/>
    <d v="2025-02-20T00:00:00"/>
    <s v="Biguanides-&gt;DPP-4 inhibitors"/>
  </r>
  <r>
    <s v="rcPLyQ.zseQ"/>
    <x v="31"/>
    <s v="Asian"/>
    <s v="Biguanides|Insulin aspart|Insulin isophane"/>
    <x v="0"/>
    <d v="2024-12-03T00:00:00"/>
    <s v="Biguanides|Insulin aspart|Insulin isophane-&gt;Insulin aspart|Insulin isophane-&gt;Insulin isophane-&gt;Biguanides-&gt;Insulin aspart"/>
  </r>
  <r>
    <s v="rCrv8OHvN8A"/>
    <x v="31"/>
    <s v="Pacific peoples"/>
    <s v="Biguanides"/>
    <x v="0"/>
    <d v="2023-04-27T00:00:00"/>
    <s v="Biguanides"/>
  </r>
  <r>
    <s v="u4yM/vQF222"/>
    <x v="31"/>
    <s v="Pacific peoples"/>
    <s v="Biguanides"/>
    <x v="0"/>
    <d v="2019-09-18T00:00:00"/>
    <s v="Biguanides"/>
  </r>
  <r>
    <s v="RfDMEGxRqZs"/>
    <x v="31"/>
    <s v="Asian"/>
    <s v="Biguanides|Insulin isophane"/>
    <x v="0"/>
    <d v="2022-10-27T00:00:00"/>
    <s v="Biguanides|Insulin isophane-&gt;Insulin isophane-&gt;Insulin aspart"/>
  </r>
  <r>
    <s v="U8h.EI6Wlr6"/>
    <x v="31"/>
    <s v="Asian"/>
    <s v="Biguanides"/>
    <x v="0"/>
    <d v="2024-03-28T00:00:00"/>
    <s v="Biguanides-&gt;Insulin aspart"/>
  </r>
  <r>
    <s v="Ua.VnWX587g"/>
    <x v="31"/>
    <s v="Asian"/>
    <s v="Biguanides"/>
    <x v="0"/>
    <d v="2021-09-15T00:00:00"/>
    <s v="Biguanides-&gt;Insulin isophane-&gt;Insulin aspart"/>
  </r>
  <r>
    <s v="Vh5WgSWMN0U"/>
    <x v="31"/>
    <s v="Pacific peoples"/>
    <s v="Biguanides"/>
    <x v="0"/>
    <d v="2025-08-20T00:00:00"/>
    <s v="Biguanides"/>
  </r>
  <r>
    <s v="VEshh6jJzTQ"/>
    <x v="31"/>
    <s v="Māori"/>
    <s v="Biguanides"/>
    <x v="0"/>
    <d v="2015-10-12T00:00:00"/>
    <s v="Biguanides"/>
  </r>
  <r>
    <s v="vEsoNswt7V6"/>
    <x v="31"/>
    <s v="Asian"/>
    <s v="Biguanides|Insulin isophane"/>
    <x v="0"/>
    <d v="2018-12-11T00:00:00"/>
    <s v="Biguanides|Insulin isophane-&gt;Insulin aspart-&gt;Insulin isophane"/>
  </r>
  <r>
    <s v="vEWuodkQtok"/>
    <x v="31"/>
    <s v="Māori"/>
    <s v="Biguanides"/>
    <x v="0"/>
    <d v="2012-10-12T00:00:00"/>
    <s v="Biguanides"/>
  </r>
  <r>
    <s v="vKjXvnTy/1g"/>
    <x v="31"/>
    <s v="Other"/>
    <s v="Biguanides"/>
    <x v="0"/>
    <d v="2014-02-08T00:00:00"/>
    <s v="Biguanides"/>
  </r>
  <r>
    <s v="vLCxrhoaBf6"/>
    <x v="31"/>
    <s v="Asian"/>
    <s v="Biguanides"/>
    <x v="0"/>
    <d v="2024-02-29T00:00:00"/>
    <s v="Biguanides"/>
  </r>
  <r>
    <s v="V/u7W1GIlI2"/>
    <x v="31"/>
    <s v="Asian"/>
    <s v="Biguanides"/>
    <x v="0"/>
    <d v="2025-11-20T00:00:00"/>
    <s v="Biguanides"/>
  </r>
  <r>
    <s v="v.0wwnTwMwI"/>
    <x v="31"/>
    <s v="Asian"/>
    <s v="Biguanides"/>
    <x v="0"/>
    <d v="2016-03-21T00:00:00"/>
    <s v="Biguanides"/>
  </r>
  <r>
    <s v="V.8u1NulzVk"/>
    <x v="31"/>
    <s v="Other"/>
    <s v="Biguanides"/>
    <x v="0"/>
    <d v="2018-02-01T00:00:00"/>
    <s v="Biguanides"/>
  </r>
  <r>
    <s v="v54quA7uwvw"/>
    <x v="31"/>
    <s v="Pacific peoples"/>
    <s v="Biguanides"/>
    <x v="0"/>
    <d v="2021-04-19T00:00:00"/>
    <s v="Biguanides-&gt;DPP-4 inhibitors"/>
  </r>
  <r>
    <s v="vB.3UdVRliQ"/>
    <x v="31"/>
    <s v="Asian"/>
    <s v="Biguanides"/>
    <x v="0"/>
    <d v="2021-04-21T00:00:00"/>
    <s v="Biguanides-&gt;Insulin aspart-&gt;Insulin isophane"/>
  </r>
  <r>
    <s v="v9MWoCVDsWA"/>
    <x v="31"/>
    <s v="Asian"/>
    <s v="Biguanides"/>
    <x v="0"/>
    <d v="2021-05-06T00:00:00"/>
    <s v="Biguanides"/>
  </r>
  <r>
    <s v="V9D7B028HUk"/>
    <x v="31"/>
    <s v="Māori"/>
    <s v="Biguanides"/>
    <x v="0"/>
    <d v="2011-01-20T00:00:00"/>
    <s v="Biguanides-&gt;Biguanides|Sulfonylureas-&gt;Biguanides|Sulfonylureas|Thiazolidinedione-&gt;Insulin isophane-&gt;Biguanides|Insulin isophane|Sulfonylureas|Thiazolidinedione-&gt;Biguanides|Insulin glargine|Sulfonylureas-&gt;Insulin glargine-&gt;Biguanides|DPP-4 inhibitors|Insulin glargine|Sulfonylureas-&gt;DPP-4 inhibitors|Insulin glargine-&gt;DPP-4 inhibitors-&gt;SGLT-2 inhibitors-&gt;DPP-4 inhibitors|Insulin glargine|SGLT-2 inhibitors-&gt;DPP-4 inhibitors|GLP-1 agonists|Insulin glargine-&gt;GLP-1 agonists-&gt;Biguanides|GLP-1 agonists|Insulin glargine-&gt;GLP-1 agonists|Insulin glargine"/>
  </r>
  <r>
    <s v="V8WScKBEFvs"/>
    <x v="31"/>
    <s v="Asian"/>
    <s v="Biguanides"/>
    <x v="0"/>
    <d v="2016-01-12T00:00:00"/>
    <s v="Biguanides-&gt;DPP-4 inhibitors-&gt;SGLT-2 inhibitors"/>
  </r>
  <r>
    <s v="vv1dfJQAZmI"/>
    <x v="31"/>
    <s v="Māori"/>
    <s v="Biguanides"/>
    <x v="0"/>
    <d v="2023-10-16T00:00:00"/>
    <s v="Biguanides-&gt;SGLT-2 inhibitors"/>
  </r>
  <r>
    <s v="vUd4qmcS./o"/>
    <x v="31"/>
    <s v="Asian"/>
    <s v="Biguanides"/>
    <x v="0"/>
    <d v="2023-01-20T00:00:00"/>
    <s v="Biguanides"/>
  </r>
  <r>
    <s v="Vt64es3Cjdo"/>
    <x v="31"/>
    <s v="Other"/>
    <s v="Biguanides"/>
    <x v="0"/>
    <d v="2025-09-11T00:00:00"/>
    <s v="Biguanides"/>
  </r>
  <r>
    <s v="VQ9R6PCu5lk"/>
    <x v="31"/>
    <s v="Other"/>
    <s v="Insulin isophane"/>
    <x v="1"/>
    <d v="2021-10-05T00:00:00"/>
    <s v="Insulin isophane-&gt;Biguanides|Insulin isophane-&gt;Insulin aspart-&gt;Biguanides-&gt;Biguanides|Insulin aspart|Insulin isophane"/>
  </r>
  <r>
    <s v="Vq/QhceAVYQ"/>
    <x v="31"/>
    <s v="Other"/>
    <s v="Biguanides"/>
    <x v="0"/>
    <d v="2024-11-18T00:00:00"/>
    <s v="Biguanides"/>
  </r>
  <r>
    <s v="VopVdTrvUUs"/>
    <x v="31"/>
    <s v="Māori"/>
    <s v="Biguanides"/>
    <x v="0"/>
    <d v="2018-12-21T00:00:00"/>
    <s v="Biguanides"/>
  </r>
  <r>
    <s v="ysWqblNUj6A"/>
    <x v="31"/>
    <s v="Pacific peoples"/>
    <s v="Biguanides|Sulfonylureas"/>
    <x v="0"/>
    <d v="2012-04-26T00:00:00"/>
    <s v="Biguanides|Sulfonylureas-&gt;Sulfonylureas-&gt;Biguanides-&gt;SGLT-2 inhibitors-&gt;SGLT-2 inhibitors|Sulfonylureas-&gt;Biguanides|SGLT-2 inhibitors|Sulfonylureas-&gt;DPP-4 inhibitors-&gt;DPP-4 inhibitors|SGLT-2 inhibitors|Sulfonylureas-&gt;DPP-4 inhibitors|SGLT-2 inhibitors-&gt;DPP-4 inhibitors|Insulin glargine|SGLT-2 inhibitors|Sulfonylureas"/>
  </r>
  <r>
    <s v="yraXVzkNSg6"/>
    <x v="31"/>
    <s v="Māori"/>
    <s v="Biguanides"/>
    <x v="0"/>
    <d v="2017-01-26T00:00:00"/>
    <s v="Biguanides-&gt;DPP-4 inhibitors"/>
  </r>
  <r>
    <s v="VXvUML/yrlc"/>
    <x v="31"/>
    <s v="Asian"/>
    <s v="Biguanides"/>
    <x v="0"/>
    <d v="2024-03-27T00:00:00"/>
    <s v="Biguanides-&gt;SGLT-2 inhibitors"/>
  </r>
  <r>
    <s v="VxZXnglUaRw"/>
    <x v="31"/>
    <s v="Other"/>
    <s v="Biguanides"/>
    <x v="0"/>
    <d v="2018-10-23T00:00:00"/>
    <s v="Biguanides-&gt;Sulfonylureas-&gt;DPP-4 inhibitors-&gt;Biguanides|DPP-4 inhibitors-&gt;DPP-4 inhibitors|SGLT-2 inhibitors-&gt;SGLT-2 inhibitors-&gt;DPP-4 inhibitors|Insulin glargine-&gt;Biguanides|SGLT-2 inhibitors-&gt;DPP-4 inhibitors|Insulin glargine|SGLT-2 inhibitors-&gt;Biguanides|Insulin glargine|SGLT-2 inhibitors-&gt;GLP-1 agonists|Insulin aspart-&gt;Biguanides|GLP-1 agonists|Insulin aspart-&gt;Biguanides|Insulin aspart-&gt;GLP-1 agonists-&gt;Biguanides|Insulin aspart|SGLT-2 inhibitors-&gt;Insulin aspart"/>
  </r>
  <r>
    <s v="vwNPlmEHOH6"/>
    <x v="31"/>
    <s v="Māori"/>
    <s v="Biguanides"/>
    <x v="0"/>
    <d v="2016-02-22T00:00:00"/>
    <s v="Biguanides"/>
  </r>
  <r>
    <s v="Z4MrhZGIidc"/>
    <x v="31"/>
    <s v="Other"/>
    <s v="Biguanides"/>
    <x v="0"/>
    <d v="2023-11-08T00:00:00"/>
    <s v="Biguanides"/>
  </r>
  <r>
    <s v="z6DIdlyNVpw"/>
    <x v="31"/>
    <s v="Asian"/>
    <s v="Biguanides"/>
    <x v="0"/>
    <d v="2022-08-04T00:00:00"/>
    <s v="Biguanides"/>
  </r>
  <r>
    <s v="Z3DldXr2WzE"/>
    <x v="31"/>
    <s v="Pacific peoples"/>
    <s v="DPP-4 inhibitors"/>
    <x v="0"/>
    <d v="2021-04-20T00:00:00"/>
    <s v="DPP-4 inhibitors-&gt;Biguanides-&gt;GLP-1 agonists-&gt;Biguanides|GLP-1 agonists"/>
  </r>
  <r>
    <s v="YzgqI51Xzq."/>
    <x v="31"/>
    <s v="Asian"/>
    <s v="Biguanides"/>
    <x v="0"/>
    <d v="2017-01-16T00:00:00"/>
    <s v="Biguanides"/>
  </r>
  <r>
    <s v="YZhaNZPWR86"/>
    <x v="31"/>
    <s v="Pacific peoples"/>
    <s v="Biguanides"/>
    <x v="0"/>
    <d v="2019-10-30T00:00:00"/>
    <s v="Biguanides-&gt;GLP-1 agonists-&gt;Biguanides|GLP-1 agonists"/>
  </r>
  <r>
    <s v="yZ1uwR4cKd."/>
    <x v="31"/>
    <s v="Asian"/>
    <s v="Biguanides"/>
    <x v="0"/>
    <d v="2024-07-31T00:00:00"/>
    <s v="Biguanides"/>
  </r>
  <r>
    <s v="Z./grSQ62SE"/>
    <x v="31"/>
    <s v="Other"/>
    <s v="Biguanides"/>
    <x v="0"/>
    <d v="2023-06-22T00:00:00"/>
    <s v="Biguanides"/>
  </r>
  <r>
    <s v="yWiZ5y5buIY"/>
    <x v="31"/>
    <s v="Māori"/>
    <s v="Biguanides"/>
    <x v="0"/>
    <d v="2024-01-30T00:00:00"/>
    <s v="Biguanides"/>
  </r>
  <r>
    <s v="YyqA.gYttM."/>
    <x v="31"/>
    <s v="Māori"/>
    <s v="Biguanides"/>
    <x v="0"/>
    <d v="2016-06-29T00:00:00"/>
    <s v="Biguanides-&gt;Insulin isophane"/>
  </r>
  <r>
    <s v="zb55Z0uDaec"/>
    <x v="31"/>
    <s v="Māori"/>
    <s v="Biguanides"/>
    <x v="0"/>
    <d v="2025-06-18T00:00:00"/>
    <s v="Biguanides"/>
  </r>
  <r>
    <s v="zcc7GKx91hc"/>
    <x v="31"/>
    <s v="Asian"/>
    <s v="Biguanides"/>
    <x v="0"/>
    <d v="2021-10-04T00:00:00"/>
    <s v="Biguanides-&gt;Insulin glargine"/>
  </r>
  <r>
    <s v="zlLFaUrhYNs"/>
    <x v="31"/>
    <s v="Pacific peoples"/>
    <s v="Biguanides"/>
    <x v="0"/>
    <d v="2018-05-15T00:00:00"/>
    <s v="Biguanides-&gt;Biguanides|Sulfonylureas-&gt;Sulfonylureas-&gt;SGLT-2 inhibitors-&gt;DPP-4 inhibitors-&gt;GLP-1 agonists-&gt;Biguanides|GLP-1 agonists|Sulfonylureas"/>
  </r>
  <r>
    <s v="zipajwL7ElI"/>
    <x v="31"/>
    <s v="Asian"/>
    <s v="DPP-4 inhibitors"/>
    <x v="0"/>
    <d v="2024-10-21T00:00:00"/>
    <s v="DPP-4 inhibitors"/>
  </r>
  <r>
    <s v="ZHXuiVR5VMg"/>
    <x v="31"/>
    <s v="Māori"/>
    <s v="DPP-4 inhibitors"/>
    <x v="0"/>
    <d v="2020-09-04T00:00:00"/>
    <s v="DPP-4 inhibitors-&gt;Biguanides|Sulfonylureas-&gt;Biguanides-&gt;DPP-4 inhibitors|Sulfonylureas"/>
  </r>
  <r>
    <s v="zGWLycG1/Zk"/>
    <x v="31"/>
    <s v="Other"/>
    <s v="Insulin aspart|Insulin isophane"/>
    <x v="1"/>
    <d v="2016-09-28T00:00:00"/>
    <s v="Insulin aspart|Insulin isophane-&gt;Insulin aspart-&gt;Insulin isophane-&gt;Biguanides"/>
  </r>
  <r>
    <s v="zh8q4.SItbA"/>
    <x v="31"/>
    <s v="Other"/>
    <s v="Biguanides"/>
    <x v="0"/>
    <d v="2018-03-20T00:00:00"/>
    <s v="Biguanides"/>
  </r>
  <r>
    <s v="znSonByuO1s"/>
    <x v="31"/>
    <s v="Asian"/>
    <s v="Biguanides|Insulin isophane"/>
    <x v="0"/>
    <d v="2017-02-22T00:00:00"/>
    <s v="Biguanides|Insulin isophane-&gt;Insulin isophane-&gt;Insulin aspart-&gt;Insulin lispro"/>
  </r>
  <r>
    <s v="zNqD4MxCZPc"/>
    <x v="31"/>
    <s v="Asian"/>
    <s v="Biguanides"/>
    <x v="0"/>
    <d v="2025-01-13T00:00:00"/>
    <s v="Biguanides"/>
  </r>
  <r>
    <s v="01i74Otiy1M"/>
    <x v="31"/>
    <s v="Asian"/>
    <s v="Biguanides"/>
    <x v="0"/>
    <d v="2014-01-13T00:00:00"/>
    <s v="Biguanides-&gt;Insulin aspart|Insulin isophane-&gt;Insulin isophane-&gt;Insulin aspart"/>
  </r>
  <r>
    <s v="ZOyZ30mCi/E"/>
    <x v="31"/>
    <s v="Māori"/>
    <s v="Biguanides"/>
    <x v="0"/>
    <d v="2023-10-28T00:00:00"/>
    <s v="Biguanides-&gt;Insulin glargine-&gt;Biguanides|Insulin glargine-&gt;Biguanides|Insulin aspart|Insulin glargine-&gt;Insulin aspart|Insulin glargine"/>
  </r>
  <r>
    <s v="0bIvBy6zEWs"/>
    <x v="31"/>
    <s v="Asian"/>
    <s v="Insulin isophane"/>
    <x v="1"/>
    <d v="2014-09-08T00:00:00"/>
    <s v="Insulin isophane-&gt;Biguanides-&gt;Biguanides|DPP-4 inhibitors-&gt;DPP-4 inhibitors"/>
  </r>
  <r>
    <s v="06yp61rv/KA"/>
    <x v="31"/>
    <s v="Māori"/>
    <s v="Biguanides"/>
    <x v="0"/>
    <d v="2012-05-04T00:00:00"/>
    <s v="Biguanides"/>
  </r>
  <r>
    <s v="0Ja8g5i.yEA"/>
    <x v="31"/>
    <s v="Other"/>
    <s v="Biguanides"/>
    <x v="0"/>
    <d v="2016-12-22T00:00:00"/>
    <s v="Biguanides"/>
  </r>
  <r>
    <s v="0eyp152/nHY"/>
    <x v="31"/>
    <s v="Asian"/>
    <s v="Biguanides"/>
    <x v="0"/>
    <d v="2023-03-01T00:00:00"/>
    <s v="Biguanides"/>
  </r>
  <r>
    <s v="0eoKQ/7Yqs."/>
    <x v="31"/>
    <s v="Other"/>
    <s v="Biguanides"/>
    <x v="0"/>
    <d v="2022-10-28T00:00:00"/>
    <s v="Biguanides-&gt;Biguanides|Insulin isophane"/>
  </r>
  <r>
    <s v="15LwmL0qvlc"/>
    <x v="31"/>
    <s v="Pacific peoples"/>
    <s v="Biguanides"/>
    <x v="0"/>
    <d v="2025-07-18T00:00:00"/>
    <s v="Biguanides-&gt;Insulin aspart|Insulin isophane"/>
  </r>
  <r>
    <s v="0OZiFgA2o36"/>
    <x v="31"/>
    <s v="Other"/>
    <s v="Biguanides"/>
    <x v="0"/>
    <d v="2020-04-28T00:00:00"/>
    <s v="Biguanides"/>
  </r>
  <r>
    <s v="0LAIgzLss7E"/>
    <x v="31"/>
    <s v="Asian"/>
    <s v="Biguanides"/>
    <x v="0"/>
    <d v="2013-06-10T00:00:00"/>
    <s v="Biguanides"/>
  </r>
  <r>
    <s v="0myvTRUqnH6"/>
    <x v="31"/>
    <s v="Māori"/>
    <s v="Biguanides"/>
    <x v="0"/>
    <d v="2021-10-15T00:00:00"/>
    <s v="Biguanides-&gt;SGLT-2 inhibitors-&gt;Biguanides|SGLT-2 inhibitors-&gt;DPP-4 inhibitors-&gt;Insulin glargine-&gt;GLP-1 agonists-&gt;Biguanides|GLP-1 agonists"/>
  </r>
  <r>
    <s v="0mg8xhvMIRg"/>
    <x v="31"/>
    <s v="Asian"/>
    <s v="Biguanides"/>
    <x v="0"/>
    <d v="2019-03-08T00:00:00"/>
    <s v="Biguanides-&gt;Insulin aspart-&gt;Insulin aspart|Insulin isophane"/>
  </r>
  <r>
    <s v="0mopFKz.gRc"/>
    <x v="31"/>
    <s v="Pacific peoples"/>
    <s v="Biguanides"/>
    <x v="0"/>
    <d v="2022-09-08T00:00:00"/>
    <s v="Biguanides-&gt;Biguanides|Insulin isophane-&gt;Insulin isophane-&gt;Insulin aspart-&gt;Insulin aspart|Insulin isophane"/>
  </r>
  <r>
    <s v="1KSdqDT75Mk"/>
    <x v="31"/>
    <s v="Asian"/>
    <s v="DPP-4 inhibitors"/>
    <x v="0"/>
    <d v="2023-11-25T00:00:00"/>
    <s v="DPP-4 inhibitors"/>
  </r>
  <r>
    <s v="1JGE5rywq0s"/>
    <x v="31"/>
    <s v="Pacific peoples"/>
    <s v="Biguanides"/>
    <x v="0"/>
    <d v="2023-06-08T00:00:00"/>
    <s v="Biguanides"/>
  </r>
  <r>
    <s v="1hYVyTZkn7A"/>
    <x v="31"/>
    <s v="Pacific peoples"/>
    <s v="Biguanides"/>
    <x v="0"/>
    <d v="2019-03-21T00:00:00"/>
    <s v="Biguanides"/>
  </r>
  <r>
    <s v="1cRRqxIJaDY"/>
    <x v="31"/>
    <s v="Other"/>
    <s v="Biguanides"/>
    <x v="0"/>
    <d v="2022-09-29T00:00:00"/>
    <s v="Biguanides"/>
  </r>
  <r>
    <s v="1btpKipExMw"/>
    <x v="31"/>
    <s v="Other"/>
    <s v="Biguanides"/>
    <x v="0"/>
    <d v="2014-06-16T00:00:00"/>
    <s v="Biguanides"/>
  </r>
  <r>
    <s v="1sPVVwRoYTY"/>
    <x v="31"/>
    <s v="Pacific peoples"/>
    <s v="Biguanides"/>
    <x v="0"/>
    <d v="2020-02-27T00:00:00"/>
    <s v="Biguanides"/>
  </r>
  <r>
    <s v="1OxcrPIa3lI"/>
    <x v="31"/>
    <s v="Other"/>
    <s v="Biguanides"/>
    <x v="0"/>
    <d v="2021-07-29T00:00:00"/>
    <s v="Biguanides"/>
  </r>
  <r>
    <s v="1UL1WapOgwc"/>
    <x v="31"/>
    <s v="Asian"/>
    <s v="Biguanides"/>
    <x v="0"/>
    <d v="2020-09-10T00:00:00"/>
    <s v="Biguanides-&gt;Insulin isophane-&gt;Insulin aspart"/>
  </r>
  <r>
    <s v="1y26rggzOl6"/>
    <x v="31"/>
    <s v="Māori"/>
    <s v="Biguanides"/>
    <x v="0"/>
    <d v="2014-09-23T00:00:00"/>
    <s v="Biguanides"/>
  </r>
  <r>
    <s v="7eRGjrK9tRU"/>
    <x v="31"/>
    <s v="Pacific peoples"/>
    <s v="Biguanides"/>
    <x v="0"/>
    <d v="2025-09-16T00:00:00"/>
    <s v="Biguanides"/>
  </r>
  <r>
    <s v="7F37OvLqC/s"/>
    <x v="31"/>
    <s v="Pacific peoples"/>
    <s v="Biguanides"/>
    <x v="0"/>
    <d v="2019-06-23T00:00:00"/>
    <s v="Biguanides-&gt;Sulfonylureas-&gt;Biguanides|Sulfonylureas-&gt;DPP-4 inhibitors|Sulfonylureas-&gt;Biguanides|SGLT-2 inhibitors|Sulfonylureas-&gt;SGLT-2 inhibitors|Sulfonylureas"/>
  </r>
  <r>
    <s v="7JycUtebkFs"/>
    <x v="31"/>
    <s v="Māori"/>
    <s v="Biguanides"/>
    <x v="0"/>
    <d v="2012-08-21T00:00:00"/>
    <s v="Biguanides-&gt;Biguanides|Sulfonylureas-&gt;Sulfonylureas-&gt;Insulin aspart-&gt;Biguanides|Insulin aspart|Sulfonylureas-&gt;Biguanides|Insulin aspart-&gt;DPP-4 inhibitors-&gt;DPP-4 inhibitors|Insulin aspart-&gt;SGLT-2 inhibitors-&gt;DPP-4 inhibitors|Insulin aspart|SGLT-2 inhibitors-&gt;Insulin glargine-&gt;DPP-4 inhibitors|SGLT-2 inhibitors-&gt;DPP-4 inhibitors|Insulin glargine|SGLT-2 inhibitors-&gt;DPP-4 inhibitors|Insulin glargine"/>
  </r>
  <r>
    <s v="7K0u0N8Lz/."/>
    <x v="31"/>
    <s v="Other"/>
    <s v="Biguanides"/>
    <x v="0"/>
    <d v="2015-04-20T00:00:00"/>
    <s v="Biguanides"/>
  </r>
  <r>
    <s v="7hVwbpfGR2E"/>
    <x v="31"/>
    <s v="Other"/>
    <s v="Biguanides"/>
    <x v="0"/>
    <d v="2025-05-02T00:00:00"/>
    <s v="Biguanides"/>
  </r>
  <r>
    <s v="7IhQfSlNZAc"/>
    <x v="31"/>
    <s v="Pacific peoples"/>
    <s v="Biguanides"/>
    <x v="0"/>
    <d v="2017-07-31T00:00:00"/>
    <s v="Biguanides-&gt;Insulin aspart-&gt;Insulin aspart|Insulin isophane-&gt;DPP-4 inhibitors-&gt;Sulfonylureas-&gt;DPP-4 inhibitors|Sulfonylureas-&gt;Biguanides|SGLT-2 inhibitors|Sulfonylureas-&gt;SGLT-2 inhibitors|Sulfonylureas"/>
  </r>
  <r>
    <s v="7qVwpt/eeEE"/>
    <x v="31"/>
    <s v="Other"/>
    <s v="Biguanides"/>
    <x v="0"/>
    <d v="2020-04-22T00:00:00"/>
    <s v="Biguanides"/>
  </r>
  <r>
    <s v="7rEVYejSma2"/>
    <x v="31"/>
    <s v="Pacific peoples"/>
    <s v="Biguanides"/>
    <x v="0"/>
    <d v="2019-09-04T00:00:00"/>
    <s v="Biguanides-&gt;Insulin isophane|Insulin lispro-&gt;Biguanides|Insulin aspart|Insulin isophane-&gt;Insulin aspart|Insulin isophane"/>
  </r>
  <r>
    <s v="7swJn94lS/k"/>
    <x v="31"/>
    <s v="Asian"/>
    <s v="Biguanides"/>
    <x v="0"/>
    <d v="2025-12-23T00:00:00"/>
    <s v="Biguanides"/>
  </r>
  <r>
    <s v="7phXtqSZG5w"/>
    <x v="31"/>
    <s v="Other"/>
    <s v="Biguanides"/>
    <x v="0"/>
    <d v="2013-09-09T00:00:00"/>
    <s v="Biguanides-&gt;Biguanides|Sulfonylureas-&gt;Sulfonylureas-&gt;DPP-4 inhibitors-&gt;Biguanides|GLP-1 agonists-&gt;GLP-1 agonists"/>
  </r>
  <r>
    <s v="7ZOfIoo5TTc"/>
    <x v="31"/>
    <s v="Asian"/>
    <s v="Biguanides|Insulin glargine"/>
    <x v="0"/>
    <d v="2023-04-06T00:00:00"/>
    <s v="Biguanides|Insulin glargine-&gt;DPP-4 inhibitors|Insulin glargine-&gt;DPP-4 inhibitors-&gt;Biguanides-&gt;Insulin glargine-&gt;Biguanides|DPP-4 inhibitors|Insulin glargine-&gt;GLP-1 agonists-&gt;Biguanides|DPP-4 inhibitors|GLP-1 agonists"/>
  </r>
  <r>
    <s v="7YKzdmvJVOE"/>
    <x v="31"/>
    <s v="Māori"/>
    <s v="Biguanides"/>
    <x v="0"/>
    <d v="2015-10-16T00:00:00"/>
    <s v="Biguanides-&gt;Biguanides|Insulin isophane-&gt;Insulin aspart-&gt;Insulin aspart|Insulin isophane-&gt;Biguanides|Insulin aspart|Insulin isophane-&gt;Insulin isophane-&gt;SGLT-2 inhibitors-&gt;Biguanides|SGLT-2 inhibitors-&gt;DPP-4 inhibitors-&gt;Sulfonylureas-&gt;DPP-4 inhibitors|Sulfonylureas-&gt;GLP-1 agonists-&gt;DPP-4 inhibitors|GLP-1 agonists"/>
  </r>
  <r>
    <s v="7VuNymMIboE"/>
    <x v="31"/>
    <s v="Other"/>
    <s v="Insulin aspart|Insulin isophane"/>
    <x v="1"/>
    <d v="2018-06-08T00:00:00"/>
    <s v="Insulin aspart|Insulin isophane-&gt;Biguanides|Insulin aspart|Insulin isophane-&gt;Biguanides-&gt;Sulfonylureas-&gt;Insulin isophane"/>
  </r>
  <r>
    <s v="7vN4l.0Rrno"/>
    <x v="31"/>
    <s v="Asian"/>
    <s v="Biguanides"/>
    <x v="0"/>
    <d v="2025-06-05T00:00:00"/>
    <s v="Biguanides"/>
  </r>
  <r>
    <s v="8iyAYmqPWss"/>
    <x v="31"/>
    <s v="Other"/>
    <s v="Biguanides"/>
    <x v="0"/>
    <d v="2016-09-28T00:00:00"/>
    <s v="Biguanides"/>
  </r>
  <r>
    <s v="8fFXcUKBff6"/>
    <x v="31"/>
    <s v="Asian"/>
    <s v="Biguanides"/>
    <x v="0"/>
    <d v="2017-03-06T00:00:00"/>
    <s v="Biguanides"/>
  </r>
  <r>
    <s v="8HQbmY6vjwU"/>
    <x v="31"/>
    <s v="Pacific peoples"/>
    <s v="Biguanides"/>
    <x v="0"/>
    <d v="2019-01-28T00:00:00"/>
    <s v="Biguanides"/>
  </r>
  <r>
    <s v="8c7ZME/Bq0w"/>
    <x v="31"/>
    <s v="Other"/>
    <s v="Biguanides"/>
    <x v="0"/>
    <d v="2016-06-21T00:00:00"/>
    <s v="Biguanides"/>
  </r>
  <r>
    <s v="8PuX1P/id7w"/>
    <x v="31"/>
    <s v="Asian"/>
    <s v="Biguanides"/>
    <x v="0"/>
    <d v="2017-08-22T00:00:00"/>
    <s v="Biguanides-&gt;Insulin isophane-&gt;Insulin aspart-&gt;Insulin aspart|Insulin isophane-&gt;DPP-4 inhibitors"/>
  </r>
  <r>
    <s v="8Q7Io1x.E7M"/>
    <x v="31"/>
    <s v="Other"/>
    <s v="Biguanides"/>
    <x v="0"/>
    <d v="2022-07-18T00:00:00"/>
    <s v="Biguanides-&gt;Insulin isophane"/>
  </r>
  <r>
    <s v="8NaWD7BV6Lw"/>
    <x v="31"/>
    <s v="Asian"/>
    <s v="Biguanides"/>
    <x v="0"/>
    <d v="2024-02-02T00:00:00"/>
    <s v="Biguanides"/>
  </r>
  <r>
    <s v="8PD3mPbdSOE"/>
    <x v="31"/>
    <s v="Asian"/>
    <s v="Biguanides"/>
    <x v="0"/>
    <d v="2020-12-15T00:00:00"/>
    <s v="Biguanides-&gt;Insulin isophane"/>
  </r>
  <r>
    <s v="8lAjtGGgzB."/>
    <x v="31"/>
    <s v="Other"/>
    <s v="Biguanides"/>
    <x v="0"/>
    <d v="2022-08-29T00:00:00"/>
    <s v="Biguanides"/>
  </r>
  <r>
    <s v="8M.q0I/tnWM"/>
    <x v="31"/>
    <s v="Other"/>
    <s v="Biguanides"/>
    <x v="0"/>
    <d v="2024-08-26T00:00:00"/>
    <s v="Biguanides"/>
  </r>
  <r>
    <s v="FgMDJQbHIHI"/>
    <x v="31"/>
    <s v="Pacific peoples"/>
    <s v="Biguanides"/>
    <x v="0"/>
    <d v="2019-06-05T00:00:00"/>
    <s v="Biguanides-&gt;DPP-4 inhibitors-&gt;DPP-4 inhibitors|SGLT-2 inhibitors-&gt;Biguanides|SGLT-2 inhibitors-&gt;GLP-1 agonists-&gt;SGLT-2 inhibitors-&gt;GLP-1 agonists|SGLT-2 inhibitors-&gt;Biguanides|GLP-1 agonists"/>
  </r>
  <r>
    <s v="FHW8heraPw2"/>
    <x v="31"/>
    <s v="Pacific peoples"/>
    <s v="Biguanides"/>
    <x v="0"/>
    <d v="2022-11-25T00:00:00"/>
    <s v="Biguanides"/>
  </r>
  <r>
    <s v="fIizDhsZugQ"/>
    <x v="31"/>
    <s v="Māori"/>
    <s v="Biguanides"/>
    <x v="0"/>
    <d v="2022-09-09T00:00:00"/>
    <s v="Biguanides"/>
  </r>
  <r>
    <s v="fKYPvpTufwk"/>
    <x v="31"/>
    <s v="Other"/>
    <s v="Biguanides"/>
    <x v="0"/>
    <d v="2014-11-06T00:00:00"/>
    <s v="Biguanides"/>
  </r>
  <r>
    <s v="fsd/Y/Pa9Vs"/>
    <x v="31"/>
    <s v="Other"/>
    <s v="Biguanides"/>
    <x v="0"/>
    <d v="2015-05-18T00:00:00"/>
    <s v="Biguanides"/>
  </r>
  <r>
    <s v="FSqpIYiy1IE"/>
    <x v="31"/>
    <s v="Pacific peoples"/>
    <s v="Biguanides"/>
    <x v="0"/>
    <d v="2022-08-10T00:00:00"/>
    <s v="Biguanides"/>
  </r>
  <r>
    <s v="Ftc3MzjBe3."/>
    <x v="31"/>
    <s v="Asian"/>
    <s v="Biguanides"/>
    <x v="0"/>
    <d v="2021-01-07T00:00:00"/>
    <s v="Biguanides-&gt;Insulin isophane-&gt;Insulin aspart|Insulin isophane-&gt;Insulin aspart-&gt;Biguanides|DPP-4 inhibitors-&gt;DPP-4 inhibitors-&gt;GLP-1 agonists-&gt;Biguanides|GLP-1 agonists-&gt;SGLT-2 inhibitors-&gt;Biguanides|SGLT-2 inhibitors-&gt;Biguanides|DPP-4 inhibitors|SGLT-2 inhibitors"/>
  </r>
  <r>
    <s v="FR.kxCaLXaU"/>
    <x v="31"/>
    <s v="Other"/>
    <s v="Biguanides|Insulin isophane"/>
    <x v="0"/>
    <d v="2023-12-14T00:00:00"/>
    <s v="Biguanides|Insulin isophane"/>
  </r>
  <r>
    <s v="fR0DJxeBLxM"/>
    <x v="31"/>
    <s v="Pacific peoples"/>
    <s v="Biguanides"/>
    <x v="0"/>
    <d v="2013-08-19T00:00:00"/>
    <s v="Biguanides-&gt;Insulin isophane-&gt;Biguanides|Insulin isophane|Insulin lispro-&gt;Insulin isophane|Insulin lispro-&gt;Insulin aspart|Insulin isophane-&gt;Biguanides|Insulin aspart|Insulin isophane-&gt;Insulin aspart-&gt;DPP-4 inhibitors-&gt;Biguanides|SGLT-2 inhibitors-&gt;SGLT-2 inhibitors"/>
  </r>
  <r>
    <s v="fQ0xOFUbS4."/>
    <x v="31"/>
    <s v="Other"/>
    <s v="Biguanides"/>
    <x v="0"/>
    <d v="2017-08-03T00:00:00"/>
    <s v="Biguanides"/>
  </r>
  <r>
    <s v="fqGoBrAaYeI"/>
    <x v="31"/>
    <s v="Māori"/>
    <s v="Biguanides"/>
    <x v="0"/>
    <d v="2013-04-19T00:00:00"/>
    <s v="Biguanides-&gt;Biguanides|Sulfonylureas-&gt;Sulfonylureas-&gt;DPP-4 inhibitors|Sulfonylureas-&gt;DPP-4 inhibitors-&gt;SGLT-2 inhibitors-&gt;DPP-4 inhibitors|SGLT-2 inhibitors-&gt;Biguanides|GLP-1 agonists-&gt;GLP-1 agonists-&gt;DPP-4 inhibitors|GLP-1 agonists-&gt;DPP-4 inhibitors|SGLT-2 inhibitors|Sulfonylureas"/>
  </r>
  <r>
    <s v="JemDv9x96O."/>
    <x v="31"/>
    <s v="Asian"/>
    <s v="Biguanides"/>
    <x v="0"/>
    <d v="2019-12-04T00:00:00"/>
    <s v="Biguanides"/>
  </r>
  <r>
    <s v="jD.H8YIflLc"/>
    <x v="31"/>
    <s v="Pacific peoples"/>
    <s v="Biguanides"/>
    <x v="0"/>
    <d v="2014-11-07T00:00:00"/>
    <s v="Biguanides"/>
  </r>
  <r>
    <s v="jB9s.rAlGE2"/>
    <x v="31"/>
    <s v="Asian"/>
    <s v="Biguanides"/>
    <x v="0"/>
    <d v="2019-12-06T00:00:00"/>
    <s v="Biguanides-&gt;Insulin glargine-&gt;Insulin aspart-&gt;Biguanides|Insulin aspart|Insulin glargine-&gt;Insulin aspart|Insulin glargine-&gt;Biguanides|SGLT-2 inhibitors-&gt;SGLT-2 inhibitors"/>
  </r>
  <r>
    <s v="JAyW8OsT9iU"/>
    <x v="31"/>
    <s v="Other"/>
    <s v="Biguanides"/>
    <x v="0"/>
    <d v="2018-05-08T00:00:00"/>
    <s v="Biguanides"/>
  </r>
  <r>
    <s v="JaIZrtaPWzU"/>
    <x v="31"/>
    <s v="Asian"/>
    <s v="Biguanides"/>
    <x v="0"/>
    <d v="2022-02-28T00:00:00"/>
    <s v="Biguanides"/>
  </r>
  <r>
    <s v="IzWb09rDHSM"/>
    <x v="31"/>
    <s v="Other"/>
    <s v="Biguanides"/>
    <x v="0"/>
    <d v="2018-10-18T00:00:00"/>
    <s v="Biguanides-&gt;Insulin aspart|Insulin glargine-&gt;Insulin glargine-&gt;Insulin aspart"/>
  </r>
  <r>
    <s v="IZZ41RABt2Y"/>
    <x v="31"/>
    <s v="Māori"/>
    <s v="Biguanides"/>
    <x v="0"/>
    <d v="2024-11-15T00:00:00"/>
    <s v="Biguanides"/>
  </r>
  <r>
    <s v="J1kkrJ/1j9I"/>
    <x v="31"/>
    <s v="Asian"/>
    <s v="DPP-4 inhibitors|Insulin glargine"/>
    <x v="0"/>
    <d v="2018-10-16T00:00:00"/>
    <s v="DPP-4 inhibitors|Insulin glargine-&gt;DPP-4 inhibitors-&gt;Insulin glargine-&gt;Biguanides-&gt;Insulin aspart|Insulin glargine-&gt;Biguanides|Insulin aspart|Insulin glargine-&gt;DPP-4 inhibitors|Insulin aspart|Insulin glargine-&gt;Biguanides|Insulin glargine|Sulfonylureas-&gt;Biguanides|Insulin aspart|Insulin glargine|Sulfonylureas-&gt;Insulin isophane with insulin neutral-&gt;Insulin glargine|Insulin isophane with insulin neutral-&gt;Biguanides|Insulin glargine|Insulin isophane with insulin neutral|Sulfonylureas-&gt;GLP-1 agonists-&gt;Biguanides|GLP-1 agonists|Insulin glargine|Insulin isophane with insulin neutral|Sulfonylureas-&gt;Biguanides|Insulin glargine|SGLT-2 inhibitors|Sulfonylureas-&gt;Biguanides|Insulin glargine-&gt;Insulin isophane with insulin neutral|SGLT-2 inhibitors-&gt;Biguanides|Insulin glargine|Insulin isophane with insulin neutral|SGLT-2 inhibitors-&gt;Biguanides|Insulin glargine|Insulin isophane with insulin neutral|SGLT-2 inhibitors|Sulfonylureas-&gt;Biguanides|Insulin glargine|SGLT-2 inhibitors-&gt;Insulin aspart"/>
  </r>
  <r>
    <s v="j7GDCY6dT3c"/>
    <x v="31"/>
    <s v="Other"/>
    <s v="Biguanides"/>
    <x v="0"/>
    <d v="2019-05-09T00:00:00"/>
    <s v="Biguanides"/>
  </r>
  <r>
    <s v="G2b9yl3/bIw"/>
    <x v="31"/>
    <s v="Asian"/>
    <s v="Biguanides"/>
    <x v="0"/>
    <d v="2012-05-04T00:00:00"/>
    <s v="Biguanides-&gt;Sulfonylureas-&gt;Biguanides|Sulfonylureas-&gt;DPP-4 inhibitors|Sulfonylureas-&gt;DPP-4 inhibitors"/>
  </r>
  <r>
    <s v="G2qvsu6ZGXg"/>
    <x v="31"/>
    <s v="Asian"/>
    <s v="Biguanides"/>
    <x v="0"/>
    <d v="2021-12-15T00:00:00"/>
    <s v="Biguanides"/>
  </r>
  <r>
    <s v="G5YXY.SptDE"/>
    <x v="31"/>
    <s v="Asian"/>
    <s v="Biguanides"/>
    <x v="0"/>
    <d v="2020-02-05T00:00:00"/>
    <s v="Biguanides"/>
  </r>
  <r>
    <s v="G3RnVdsnt4g"/>
    <x v="31"/>
    <s v="Other"/>
    <s v="Biguanides"/>
    <x v="0"/>
    <d v="2022-07-14T00:00:00"/>
    <s v="Biguanides"/>
  </r>
  <r>
    <s v="G9b0uVc6vsk"/>
    <x v="31"/>
    <s v="Other"/>
    <s v="Biguanides"/>
    <x v="0"/>
    <d v="2025-08-22T00:00:00"/>
    <s v="Biguanides"/>
  </r>
  <r>
    <s v="FY.vteR5x2Y"/>
    <x v="31"/>
    <s v="Asian"/>
    <s v="Biguanides"/>
    <x v="0"/>
    <d v="2025-07-04T00:00:00"/>
    <s v="Biguanides"/>
  </r>
  <r>
    <s v="fYH33J.xK8w"/>
    <x v="31"/>
    <s v="Asian"/>
    <s v="Biguanides"/>
    <x v="0"/>
    <d v="2021-03-29T00:00:00"/>
    <s v="Biguanides-&gt;Insulin aspart|Insulin glargine-&gt;Insulin glargine-&gt;Insulin aspart-&gt;Biguanides|Insulin glargine"/>
  </r>
  <r>
    <s v="fVej2hfsq8E"/>
    <x v="31"/>
    <s v="Māori"/>
    <s v="Biguanides"/>
    <x v="0"/>
    <d v="2023-11-13T00:00:00"/>
    <s v="Biguanides"/>
  </r>
  <r>
    <s v="FvHoMqWzJc."/>
    <x v="31"/>
    <s v="Asian"/>
    <s v="Biguanides"/>
    <x v="0"/>
    <d v="2016-07-06T00:00:00"/>
    <s v="Biguanides"/>
  </r>
  <r>
    <s v="FU6fdR7RSuQ"/>
    <x v="31"/>
    <s v="Asian"/>
    <s v="Biguanides"/>
    <x v="0"/>
    <d v="2022-07-15T00:00:00"/>
    <s v="Biguanides-&gt;Insulin aspart-&gt;Insulin isophane"/>
  </r>
  <r>
    <s v="FUsX75OEEr."/>
    <x v="31"/>
    <s v="Other"/>
    <s v="Biguanides"/>
    <x v="0"/>
    <d v="2017-12-14T00:00:00"/>
    <s v="Biguanides"/>
  </r>
  <r>
    <s v="fW5iqXTb1bw"/>
    <x v="31"/>
    <s v="Other"/>
    <s v="Biguanides"/>
    <x v="0"/>
    <d v="2015-01-28T00:00:00"/>
    <s v="Biguanides"/>
  </r>
  <r>
    <s v="JmyNRkoCen."/>
    <x v="31"/>
    <s v="Other"/>
    <s v="Biguanides"/>
    <x v="0"/>
    <d v="2016-10-14T00:00:00"/>
    <s v="Biguanides-&gt;Biguanides|Insulin isophane-&gt;Insulin isophane-&gt;Insulin aspart|Insulin isophane-&gt;Biguanides|Insulin aspart|Insulin isophane-&gt;DPP-4 inhibitors"/>
  </r>
  <r>
    <s v="JmZyHvKo42A"/>
    <x v="31"/>
    <s v="Other"/>
    <s v="Biguanides"/>
    <x v="0"/>
    <d v="2021-08-17T00:00:00"/>
    <s v="Biguanides"/>
  </r>
  <r>
    <s v="JmMRI/n77AY"/>
    <x v="31"/>
    <s v="Other"/>
    <s v="Biguanides"/>
    <x v="0"/>
    <d v="2022-08-17T00:00:00"/>
    <s v="Biguanides"/>
  </r>
  <r>
    <s v="jLfjF1Wof8M"/>
    <x v="31"/>
    <s v="Other"/>
    <s v="Biguanides"/>
    <x v="0"/>
    <d v="2025-09-02T00:00:00"/>
    <s v="Biguanides"/>
  </r>
  <r>
    <s v="jm8vbYaeoHE"/>
    <x v="31"/>
    <s v="Other"/>
    <s v="Biguanides"/>
    <x v="0"/>
    <d v="2014-09-03T00:00:00"/>
    <s v="Biguanides"/>
  </r>
  <r>
    <s v="JFQ0p/rDPYw"/>
    <x v="31"/>
    <s v="Asian"/>
    <s v="Biguanides"/>
    <x v="0"/>
    <d v="2021-10-26T00:00:00"/>
    <s v="Biguanides-&gt;SGLT-2 inhibitors"/>
  </r>
  <r>
    <s v="JGxLH0MD6fk"/>
    <x v="31"/>
    <s v="Other"/>
    <s v="Biguanides"/>
    <x v="0"/>
    <d v="2013-12-17T00:00:00"/>
    <s v="Biguanides"/>
  </r>
  <r>
    <s v="JGoYLDjZkv."/>
    <x v="31"/>
    <s v="Other"/>
    <s v="Biguanides"/>
    <x v="0"/>
    <d v="2017-05-11T00:00:00"/>
    <s v="Biguanides-&gt;Insulin isophane"/>
  </r>
  <r>
    <s v="jiKl8Jh51NE"/>
    <x v="31"/>
    <s v="Other"/>
    <s v="Biguanides"/>
    <x v="0"/>
    <d v="2011-11-28T00:00:00"/>
    <s v="Biguanides-&gt;Insulin isophane-&gt;Insulin lispro-&gt;Insulin aspart-&gt;Insulin aspart|Insulin isophane"/>
  </r>
  <r>
    <s v="JkjkP2ND7Ac"/>
    <x v="31"/>
    <s v="Asian"/>
    <s v="Biguanides"/>
    <x v="0"/>
    <d v="2018-02-12T00:00:00"/>
    <s v="Biguanides-&gt;Insulin isophane-&gt;Insulin aspart|Insulin isophane"/>
  </r>
  <r>
    <s v="jRtLoItvcnE"/>
    <x v="31"/>
    <s v="Other"/>
    <s v="Biguanides"/>
    <x v="0"/>
    <d v="2019-01-11T00:00:00"/>
    <s v="Biguanides"/>
  </r>
  <r>
    <s v="jRwpD54IFZE"/>
    <x v="31"/>
    <s v="Other"/>
    <s v="Biguanides"/>
    <x v="0"/>
    <d v="2020-05-29T00:00:00"/>
    <s v="Biguanides"/>
  </r>
  <r>
    <s v="JRzykbM5rGM"/>
    <x v="31"/>
    <s v="Māori"/>
    <s v="Biguanides"/>
    <x v="0"/>
    <d v="2023-04-05T00:00:00"/>
    <s v="Biguanides-&gt;Insulin isophane"/>
  </r>
  <r>
    <s v="JW1KzoTYTEU"/>
    <x v="31"/>
    <s v="Other"/>
    <s v="Biguanides"/>
    <x v="0"/>
    <d v="2013-07-19T00:00:00"/>
    <s v="Biguanides"/>
  </r>
  <r>
    <s v="jV.jOAFJfGA"/>
    <x v="31"/>
    <s v="Māori"/>
    <s v="Biguanides"/>
    <x v="0"/>
    <d v="2013-12-09T00:00:00"/>
    <s v="Biguanides-&gt;Sulfonylureas-&gt;Insulin glargine"/>
  </r>
  <r>
    <s v="MRiAGyCS4yI"/>
    <x v="31"/>
    <s v="Māori"/>
    <s v="Biguanides"/>
    <x v="0"/>
    <d v="2025-09-17T00:00:00"/>
    <s v="Biguanides"/>
  </r>
  <r>
    <s v="mQLD/uIbsX6"/>
    <x v="31"/>
    <s v="Asian"/>
    <s v="Biguanides"/>
    <x v="0"/>
    <d v="2019-05-13T00:00:00"/>
    <s v="Biguanides"/>
  </r>
  <r>
    <s v="MMvYfgn.h4M"/>
    <x v="31"/>
    <s v="Pacific peoples"/>
    <s v="Biguanides"/>
    <x v="0"/>
    <d v="2023-08-23T00:00:00"/>
    <s v="Biguanides"/>
  </r>
  <r>
    <s v="kMhvyVbVShc"/>
    <x v="31"/>
    <s v="Other"/>
    <s v="Biguanides"/>
    <x v="0"/>
    <d v="2018-06-14T00:00:00"/>
    <s v="Biguanides"/>
  </r>
  <r>
    <s v="kms0YeRbyVA"/>
    <x v="31"/>
    <s v="Pacific peoples"/>
    <s v="Biguanides"/>
    <x v="0"/>
    <d v="2015-12-31T00:00:00"/>
    <s v="Biguanides"/>
  </r>
  <r>
    <s v="knhUYBvSIr6"/>
    <x v="31"/>
    <s v="Asian"/>
    <s v="Insulin isophane"/>
    <x v="1"/>
    <d v="2019-07-19T00:00:00"/>
    <s v="Insulin isophane-&gt;Insulin aspart|Insulin isophane-&gt;Biguanides"/>
  </r>
  <r>
    <s v="kNSKxOng6n2"/>
    <x v="31"/>
    <s v="Other"/>
    <s v="Biguanides"/>
    <x v="0"/>
    <d v="2021-07-26T00:00:00"/>
    <s v="Biguanides-&gt;Insulin isophane"/>
  </r>
  <r>
    <s v="kPr3OlqVy8U"/>
    <x v="31"/>
    <s v="Other"/>
    <s v="Biguanides"/>
    <x v="0"/>
    <d v="2022-10-26T00:00:00"/>
    <s v="Biguanides"/>
  </r>
  <r>
    <s v="KPew.zVHKog"/>
    <x v="31"/>
    <s v="Other"/>
    <s v="Biguanides"/>
    <x v="0"/>
    <d v="2012-01-31T00:00:00"/>
    <s v="Biguanides-&gt;Insulin isophane-&gt;Insulin aspart|Insulin isophane"/>
  </r>
  <r>
    <s v="KpJjqu.VCQQ"/>
    <x v="31"/>
    <s v="Asian"/>
    <s v="Biguanides"/>
    <x v="0"/>
    <d v="2019-12-24T00:00:00"/>
    <s v="Biguanides"/>
  </r>
  <r>
    <s v="kpUSUBD8rZE"/>
    <x v="31"/>
    <s v="Other"/>
    <s v="Biguanides"/>
    <x v="0"/>
    <d v="2011-05-13T00:00:00"/>
    <s v="Biguanides-&gt;SGLT-2 inhibitors"/>
  </r>
  <r>
    <s v="koqOu44yMk2"/>
    <x v="31"/>
    <s v="Asian"/>
    <s v="Biguanides"/>
    <x v="0"/>
    <d v="2023-10-31T00:00:00"/>
    <s v="Biguanides"/>
  </r>
  <r>
    <s v="nMQbMpI06/c"/>
    <x v="31"/>
    <s v="Other"/>
    <s v="Biguanides|Insulin aspart|Insulin isophane"/>
    <x v="0"/>
    <d v="2012-10-17T00:00:00"/>
    <s v="Biguanides|Insulin aspart|Insulin isophane-&gt;Insulin aspart|Insulin isophane-&gt;Insulin isophane-&gt;Biguanides"/>
  </r>
  <r>
    <s v="nlCWdnbAVpM"/>
    <x v="31"/>
    <s v="Asian"/>
    <s v="Biguanides"/>
    <x v="0"/>
    <d v="2024-05-28T00:00:00"/>
    <s v="Biguanides"/>
  </r>
  <r>
    <s v="NKz49imoA/o"/>
    <x v="31"/>
    <s v="Other"/>
    <s v="Biguanides"/>
    <x v="0"/>
    <d v="2015-08-20T00:00:00"/>
    <s v="Biguanides-&gt;DPP-4 inhibitors"/>
  </r>
  <r>
    <s v="nkzefq2xuPQ"/>
    <x v="31"/>
    <s v="Asian"/>
    <s v="Biguanides"/>
    <x v="0"/>
    <d v="2020-09-10T00:00:00"/>
    <s v="Biguanides-&gt;DPP-4 inhibitors"/>
  </r>
  <r>
    <s v="KqyYoPl3pyk"/>
    <x v="31"/>
    <s v="Other"/>
    <s v="Biguanides"/>
    <x v="0"/>
    <d v="2011-10-25T00:00:00"/>
    <s v="Biguanides-&gt;DPP-4 inhibitors-&gt;Biguanides|DPP-4 inhibitors-&gt;Insulin glargine-&gt;DPP-4 inhibitors|Insulin glargine-&gt;GLP-1 agonists-&gt;GLP-1 agonists|Insulin glargine"/>
  </r>
  <r>
    <s v="NUHnh1oWjkg"/>
    <x v="31"/>
    <s v="Asian"/>
    <s v="Biguanides"/>
    <x v="0"/>
    <d v="2021-06-04T00:00:00"/>
    <s v="Biguanides"/>
  </r>
  <r>
    <s v="nt/80WpxzZc"/>
    <x v="31"/>
    <s v="Māori"/>
    <s v="Biguanides"/>
    <x v="0"/>
    <d v="2023-05-31T00:00:00"/>
    <s v="Biguanides"/>
  </r>
  <r>
    <s v="nS8pRx9IuNM"/>
    <x v="31"/>
    <s v="Asian"/>
    <s v="Biguanides"/>
    <x v="0"/>
    <d v="2024-09-03T00:00:00"/>
    <s v="Biguanides-&gt;Insulin aspart|Insulin isophane"/>
  </r>
  <r>
    <s v="nwyQNRSMX3U"/>
    <x v="31"/>
    <s v="Other"/>
    <s v="Biguanides"/>
    <x v="0"/>
    <d v="2014-05-20T00:00:00"/>
    <s v="Biguanides"/>
  </r>
  <r>
    <s v="Nv9THVJqWcc"/>
    <x v="31"/>
    <s v="Other"/>
    <s v="Biguanides"/>
    <x v="0"/>
    <d v="2024-05-15T00:00:00"/>
    <s v="Biguanides"/>
  </r>
  <r>
    <s v="nq3RqavCCEY"/>
    <x v="31"/>
    <s v="Māori"/>
    <s v="Biguanides"/>
    <x v="0"/>
    <d v="2011-01-20T00:00:00"/>
    <s v="Biguanides"/>
  </r>
  <r>
    <s v="jXdVa5FK6oU"/>
    <x v="31"/>
    <s v="Other"/>
    <s v="Biguanides"/>
    <x v="0"/>
    <d v="2025-08-12T00:00:00"/>
    <s v="Biguanides"/>
  </r>
  <r>
    <s v="jYjmwfjIdYA"/>
    <x v="31"/>
    <s v="Other"/>
    <s v="Biguanides"/>
    <x v="0"/>
    <d v="2014-09-25T00:00:00"/>
    <s v="Biguanides-&gt;Insulin isophane"/>
  </r>
  <r>
    <s v="jYy4KNGJ.kc"/>
    <x v="31"/>
    <s v="Other"/>
    <s v="Biguanides"/>
    <x v="0"/>
    <d v="2025-11-06T00:00:00"/>
    <s v="Biguanides"/>
  </r>
  <r>
    <s v="h3koapwVKLQ"/>
    <x v="31"/>
    <s v="Other"/>
    <s v="Biguanides|Sulfonylureas"/>
    <x v="0"/>
    <d v="2013-05-13T00:00:00"/>
    <s v="Biguanides|Sulfonylureas-&gt;Biguanides-&gt;Sulfonylureas"/>
  </r>
  <r>
    <s v="h0FCIAHmp/k"/>
    <x v="31"/>
    <s v="Māori"/>
    <s v="Biguanides"/>
    <x v="0"/>
    <d v="2014-02-12T00:00:00"/>
    <s v="Biguanides-&gt;Biguanides|Sulfonylureas-&gt;SGLT-2 inhibitors-&gt;SGLT-2 inhibitors|Sulfonylureas"/>
  </r>
  <r>
    <s v="K5IRiVxaCkg"/>
    <x v="31"/>
    <s v="Asian"/>
    <s v="Insulin aspart|Insulin isophane"/>
    <x v="1"/>
    <d v="2019-09-30T00:00:00"/>
    <s v="Insulin aspart|Insulin isophane-&gt;Insulin isophane-&gt;Biguanides"/>
  </r>
  <r>
    <s v="K46oDFGnc1M"/>
    <x v="31"/>
    <s v="Asian"/>
    <s v="Biguanides|Insulin aspart|Insulin isophane"/>
    <x v="0"/>
    <d v="2023-10-09T00:00:00"/>
    <s v="Biguanides|Insulin aspart|Insulin isophane-&gt;Insulin aspart|Insulin isophane"/>
  </r>
  <r>
    <s v="K3nbo0qez0E"/>
    <x v="31"/>
    <s v="Asian"/>
    <s v="Biguanides"/>
    <x v="0"/>
    <d v="2013-07-12T00:00:00"/>
    <s v="Biguanides-&gt;Sulfonylureas-&gt;Biguanides|Sulfonylureas-&gt;Biguanides|Insulin aspart|Insulin isophane-&gt;Insulin aspart|Insulin isophane-&gt;Biguanides|DPP-4 inhibitors-&gt;DPP-4 inhibitors-&gt;DPP-4 inhibitors|SGLT-2 inhibitors-&gt;Biguanides|Insulin glargine-&gt;Insulin aspart-&gt;Biguanides|Insulin aspart|Insulin glargine|Insulin isophane-&gt;Insulin isophane-&gt;Insulin glargine"/>
  </r>
  <r>
    <s v="k1JzpPtCyKw"/>
    <x v="31"/>
    <s v="Pacific peoples"/>
    <s v="Biguanides"/>
    <x v="0"/>
    <d v="2017-03-03T00:00:00"/>
    <s v="Biguanides-&gt;DPP-4 inhibitors-&gt;SGLT-2 inhibitors-&gt;DPP-4 inhibitors|SGLT-2 inhibitors-&gt;DPP-4 inhibitors|GLP-1 agonists-&gt;GLP-1 agonists-&gt;Sulfonylureas-&gt;DPP-4 inhibitors|GLP-1 agonists|Sulfonylureas-&gt;DPP-4 inhibitors|Sulfonylureas"/>
  </r>
  <r>
    <s v="k7OoExuW29g"/>
    <x v="31"/>
    <s v="Other"/>
    <s v="Biguanides"/>
    <x v="0"/>
    <d v="2021-02-27T00:00:00"/>
    <s v="Biguanides-&gt;Insulin aspart-&gt;Insulin aspart|Insulin isophane-&gt;Insulin isophane-&gt;Insulin glargine"/>
  </r>
  <r>
    <s v="K/ElCqsYqN."/>
    <x v="31"/>
    <s v="Māori"/>
    <s v="Biguanides"/>
    <x v="0"/>
    <d v="2020-04-14T00:00:00"/>
    <s v="Biguanides-&gt;Biguanides|Sulfonylureas-&gt;DPP-4 inhibitors|Sulfonylureas-&gt;DPP-4 inhibitors-&gt;SGLT-2 inhibitors-&gt;DPP-4 inhibitors|SGLT-2 inhibitors|Sulfonylureas-&gt;Biguanides|SGLT-2 inhibitors|Sulfonylureas-&gt;SGLT-2 inhibitors|Sulfonylureas"/>
  </r>
  <r>
    <s v="K.ayLT0YVeo"/>
    <x v="31"/>
    <s v="Asian"/>
    <s v="Sulfonylureas"/>
    <x v="0"/>
    <d v="2025-12-18T00:00:00"/>
    <s v="Sulfonylureas"/>
  </r>
  <r>
    <s v="K/u3WdPJTAQ"/>
    <x v="31"/>
    <s v="Other"/>
    <s v="Biguanides"/>
    <x v="0"/>
    <d v="2017-08-30T00:00:00"/>
    <s v="Biguanides"/>
  </r>
  <r>
    <s v="KcgbPR0ClHM"/>
    <x v="31"/>
    <s v="Other"/>
    <s v="Biguanides"/>
    <x v="0"/>
    <d v="2021-08-02T00:00:00"/>
    <s v="Biguanides-&gt;Biguanides|GLP-1 agonists-&gt;GLP-1 agonists"/>
  </r>
  <r>
    <s v="Kb/4IgVf2T2"/>
    <x v="31"/>
    <s v="Māori"/>
    <s v="Biguanides|Insulin isophane"/>
    <x v="0"/>
    <d v="2022-05-18T00:00:00"/>
    <s v="Biguanides|Insulin isophane-&gt;Insulin aspart-&gt;Insulin isophane"/>
  </r>
  <r>
    <s v="kCTmHQz1iyI"/>
    <x v="31"/>
    <s v="Pacific peoples"/>
    <s v="Insulin isophane|Insulin lispro"/>
    <x v="1"/>
    <d v="2025-02-26T00:00:00"/>
    <s v="Insulin isophane|Insulin lispro-&gt;Biguanides|Insulin isophane|Insulin lispro"/>
  </r>
  <r>
    <s v="kCK7UOEr9Wg"/>
    <x v="31"/>
    <s v="Asian"/>
    <s v="Biguanides"/>
    <x v="0"/>
    <d v="2018-07-11T00:00:00"/>
    <s v="Biguanides"/>
  </r>
  <r>
    <s v="kdBBj1xFdZs"/>
    <x v="31"/>
    <s v="Asian"/>
    <s v="Biguanides"/>
    <x v="0"/>
    <d v="2022-05-20T00:00:00"/>
    <s v="Biguanides"/>
  </r>
  <r>
    <s v="KDU4JAn7QXc"/>
    <x v="31"/>
    <s v="Other"/>
    <s v="Biguanides"/>
    <x v="0"/>
    <d v="2011-06-15T00:00:00"/>
    <s v="Biguanides-&gt;DPP-4 inhibitors-&gt;Biguanides|DPP-4 inhibitors-&gt;SGLT-2 inhibitors-&gt;DPP-4 inhibitors|SGLT-2 inhibitors"/>
  </r>
  <r>
    <s v="kel/UqbxuQY"/>
    <x v="31"/>
    <s v="Other"/>
    <s v="Biguanides"/>
    <x v="0"/>
    <d v="2025-11-04T00:00:00"/>
    <s v="Biguanides"/>
  </r>
  <r>
    <s v="kKVwBY8tCCE"/>
    <x v="31"/>
    <s v="Asian"/>
    <s v="Biguanides"/>
    <x v="0"/>
    <d v="2020-03-19T00:00:00"/>
    <s v="Biguanides-&gt;DPP-4 inhibitors-&gt;Biguanides|DPP-4 inhibitors-&gt;Biguanides|DPP-4 inhibitors|SGLT-2 inhibitors"/>
  </r>
  <r>
    <s v="KkGSFFdn5cA"/>
    <x v="31"/>
    <s v="Pacific peoples"/>
    <s v="Biguanides"/>
    <x v="0"/>
    <d v="2020-11-24T00:00:00"/>
    <s v="Biguanides"/>
  </r>
  <r>
    <s v="kJ5sNMQ.YlI"/>
    <x v="31"/>
    <s v="Other"/>
    <s v="Biguanides"/>
    <x v="0"/>
    <d v="2025-12-22T00:00:00"/>
    <s v="Biguanides"/>
  </r>
  <r>
    <s v="kG.aTeHA9a2"/>
    <x v="31"/>
    <s v="Other"/>
    <s v="Biguanides"/>
    <x v="0"/>
    <d v="2015-02-17T00:00:00"/>
    <s v="Biguanides"/>
  </r>
  <r>
    <s v="OcFn10DZHNI"/>
    <x v="31"/>
    <s v="Asian"/>
    <s v="Biguanides"/>
    <x v="0"/>
    <d v="2025-06-09T00:00:00"/>
    <s v="Biguanides"/>
  </r>
  <r>
    <s v="ObxWECjx6GA"/>
    <x v="31"/>
    <s v="Other"/>
    <s v="Insulin aspart|Insulin isophane"/>
    <x v="1"/>
    <d v="2014-11-26T00:00:00"/>
    <s v="Insulin aspart|Insulin isophane-&gt;Biguanides-&gt;Sulfonylureas-&gt;Biguanides|Sulfonylureas-&gt;DPP-4 inhibitors-&gt;Biguanides|DPP-4 inhibitors|Sulfonylureas-&gt;Biguanides|DPP-4 inhibitors|SGLT-2 inhibitors|Sulfonylureas-&gt;DPP-4 inhibitors|SGLT-2 inhibitors-&gt;Insulin glargine-&gt;Biguanides|DPP-4 inhibitors|Insulin glargine|Sulfonylureas-&gt;Biguanides|Insulin glargine|Sulfonylureas-&gt;DPP-4 inhibitors|Sulfonylureas-&gt;DPP-4 inhibitors|Insulin glargine|Sulfonylureas"/>
  </r>
  <r>
    <s v="oC3Sma.KOz6"/>
    <x v="31"/>
    <s v="Other"/>
    <s v="Biguanides"/>
    <x v="0"/>
    <d v="2025-07-09T00:00:00"/>
    <s v="Biguanides"/>
  </r>
  <r>
    <s v="OgbhgHfNA2g"/>
    <x v="31"/>
    <s v="Other"/>
    <s v="Biguanides"/>
    <x v="0"/>
    <d v="2024-04-15T00:00:00"/>
    <s v="Biguanides-&gt;Biguanides|DPP-4 inhibitors-&gt;DPP-4 inhibitors-&gt;Biguanides|DPP-4 inhibitors|SGLT-2 inhibitors-&gt;DPP-4 inhibitors|SGLT-2 inhibitors"/>
  </r>
  <r>
    <s v="oGHJcRm5cb."/>
    <x v="31"/>
    <s v="Other"/>
    <s v="Biguanides"/>
    <x v="0"/>
    <d v="2024-04-24T00:00:00"/>
    <s v="Biguanides"/>
  </r>
  <r>
    <s v="OH6wN//AdIY"/>
    <x v="31"/>
    <s v="Asian"/>
    <s v="Biguanides"/>
    <x v="0"/>
    <d v="2017-03-25T00:00:00"/>
    <s v="Biguanides-&gt;DPP-4 inhibitors-&gt;DPP-4 inhibitors|SGLT-2 inhibitors"/>
  </r>
  <r>
    <s v="RhFh8cuA3oI"/>
    <x v="31"/>
    <s v="Asian"/>
    <s v="Biguanides|Insulin isophane"/>
    <x v="0"/>
    <d v="2012-12-06T00:00:00"/>
    <s v="Biguanides|Insulin isophane-&gt;Insulin isophane"/>
  </r>
  <r>
    <s v="oJ8Viz4Kt5M"/>
    <x v="31"/>
    <s v="Other"/>
    <s v="Biguanides"/>
    <x v="0"/>
    <d v="2014-03-14T00:00:00"/>
    <s v="Biguanides"/>
  </r>
  <r>
    <s v="Rhq581sAOZs"/>
    <x v="31"/>
    <s v="Asian"/>
    <s v="Biguanides"/>
    <x v="0"/>
    <d v="2017-04-03T00:00:00"/>
    <s v="Biguanides"/>
  </r>
  <r>
    <s v="RhkFqkTKBZE"/>
    <x v="31"/>
    <s v="Asian"/>
    <s v="Biguanides"/>
    <x v="0"/>
    <d v="2021-10-31T00:00:00"/>
    <s v="Biguanides"/>
  </r>
  <r>
    <s v="RIdZxwer5Co"/>
    <x v="31"/>
    <s v="Asian"/>
    <s v="Biguanides"/>
    <x v="0"/>
    <d v="2020-05-11T00:00:00"/>
    <s v="Biguanides"/>
  </r>
  <r>
    <s v="RjEooH10evs"/>
    <x v="31"/>
    <s v="Other"/>
    <s v="Biguanides"/>
    <x v="0"/>
    <d v="2012-03-14T00:00:00"/>
    <s v="Biguanides-&gt;Sulfonylureas-&gt;Biguanides|Sulfonylureas-&gt;Insulin glargine-&gt;Biguanides|Insulin glargine|Sulfonylureas-&gt;Biguanides|Insulin glargine-&gt;DPP-4 inhibitors-&gt;DPP-4 inhibitors|Insulin glargine"/>
  </r>
  <r>
    <s v="o9Z5iDQPX2s"/>
    <x v="31"/>
    <s v="Māori"/>
    <s v="Biguanides"/>
    <x v="0"/>
    <d v="2021-04-07T00:00:00"/>
    <s v="Biguanides-&gt;DPP-4 inhibitors-&gt;DPP-4 inhibitors|Sulfonylureas-&gt;DPP-4 inhibitors|SGLT-2 inhibitors-&gt;SGLT-2 inhibitors-&gt;DPP-4 inhibitors|GLP-1 agonists-&gt;Sulfonylureas-&gt;DPP-4 inhibitors|SGLT-2 inhibitors|Sulfonylureas"/>
  </r>
  <r>
    <s v="o977KnyPGZ6"/>
    <x v="31"/>
    <s v="Asian"/>
    <s v="Biguanides|Insulin isophane|Insulin lispro"/>
    <x v="0"/>
    <d v="2023-08-03T00:00:00"/>
    <s v="Biguanides|Insulin isophane|Insulin lispro-&gt;Insulin isophane|Insulin lispro-&gt;Insulin isophane"/>
  </r>
  <r>
    <s v="oazrSHVKu/w"/>
    <x v="31"/>
    <s v="Asian"/>
    <s v="Biguanides|Insulin isophane"/>
    <x v="0"/>
    <d v="2021-02-04T00:00:00"/>
    <s v="Biguanides|Insulin isophane-&gt;Insulin isophane-&gt;Biguanides|Insulin aspart"/>
  </r>
  <r>
    <s v="OaSzTAsQ0CI"/>
    <x v="31"/>
    <s v="Other"/>
    <s v="Biguanides"/>
    <x v="0"/>
    <d v="2016-10-05T00:00:00"/>
    <s v="Biguanides"/>
  </r>
  <r>
    <s v="O/zeLx8qelA"/>
    <x v="31"/>
    <s v="Asian"/>
    <s v="DPP-4 inhibitors"/>
    <x v="0"/>
    <d v="2020-06-23T00:00:00"/>
    <s v="DPP-4 inhibitors-&gt;Biguanides-&gt;SGLT-2 inhibitors"/>
  </r>
  <r>
    <s v="O6xX5ToXHjE"/>
    <x v="31"/>
    <s v="Asian"/>
    <s v="Biguanides"/>
    <x v="0"/>
    <d v="2025-08-13T00:00:00"/>
    <s v="Biguanides"/>
  </r>
  <r>
    <s v="nZ0tpaMiuc2"/>
    <x v="31"/>
    <s v="Asian"/>
    <s v="Biguanides"/>
    <x v="0"/>
    <d v="2019-12-09T00:00:00"/>
    <s v="Biguanides-&gt;Insulin aspart"/>
  </r>
  <r>
    <s v="S3p/t/W2Wng"/>
    <x v="31"/>
    <s v="Māori"/>
    <s v="Biguanides|Insulin isophane"/>
    <x v="0"/>
    <d v="2014-04-08T00:00:00"/>
    <s v="Biguanides|Insulin isophane-&gt;Insulin aspart-&gt;Biguanides|Insulin aspart|Insulin isophane-&gt;Insulin isophane-&gt;Biguanides-&gt;Sulfonylureas-&gt;DPP-4 inhibitors|Sulfonylureas-&gt;DPP-4 inhibitors|SGLT-2 inhibitors|Sulfonylureas-&gt;DPP-4 inhibitors|SGLT-2 inhibitors"/>
  </r>
  <r>
    <s v="S3GoD/6mYiU"/>
    <x v="31"/>
    <s v="Māori"/>
    <s v="Biguanides"/>
    <x v="0"/>
    <d v="2014-08-22T00:00:00"/>
    <s v="Biguanides-&gt;Insulin aspart|Insulin isophane-&gt;Biguanides|Insulin aspart|Insulin isophane-&gt;DPP-4 inhibitors-&gt;Sulfonylureas-&gt;Insulin glargine-&gt;Insulin glargine|Sulfonylureas-&gt;Biguanides|Insulin glargine|SGLT-2 inhibitors-&gt;Insulin glargine|SGLT-2 inhibitors-&gt;Biguanides|SGLT-2 inhibitors-&gt;Biguanides|Insulin glargine-&gt;SGLT-2 inhibitors"/>
  </r>
  <r>
    <s v="S1Yr5kQhbDI"/>
    <x v="31"/>
    <s v="Māori"/>
    <s v="Biguanides"/>
    <x v="0"/>
    <d v="2022-02-23T00:00:00"/>
    <s v="Biguanides"/>
  </r>
  <r>
    <s v="S32fSpu5y6E"/>
    <x v="31"/>
    <s v="Other"/>
    <s v="Biguanides"/>
    <x v="0"/>
    <d v="2024-04-05T00:00:00"/>
    <s v="Biguanides"/>
  </r>
  <r>
    <s v="S1rgoB5z.gE"/>
    <x v="31"/>
    <s v="Other"/>
    <s v="Biguanides"/>
    <x v="0"/>
    <d v="2021-01-30T00:00:00"/>
    <s v="Biguanides"/>
  </r>
  <r>
    <s v="S1jwmk0nZ72"/>
    <x v="31"/>
    <s v="Other"/>
    <s v="Biguanides"/>
    <x v="0"/>
    <d v="2019-06-14T00:00:00"/>
    <s v="Biguanides"/>
  </r>
  <r>
    <s v="S5UON89DHIo"/>
    <x v="31"/>
    <s v="Māori"/>
    <s v="Biguanides"/>
    <x v="0"/>
    <d v="2024-02-19T00:00:00"/>
    <s v="Biguanides"/>
  </r>
  <r>
    <s v="s6/npTl.fYo"/>
    <x v="31"/>
    <s v="Asian"/>
    <s v="Biguanides"/>
    <x v="0"/>
    <d v="2017-11-20T00:00:00"/>
    <s v="Biguanides"/>
  </r>
  <r>
    <s v="Sa7B/w3Bgdo"/>
    <x v="31"/>
    <s v="Māori"/>
    <s v="Biguanides"/>
    <x v="0"/>
    <d v="2024-05-07T00:00:00"/>
    <s v="Biguanides-&gt;Insulin isophane"/>
  </r>
  <r>
    <s v="saLWd5XpKmc"/>
    <x v="31"/>
    <s v="Pacific peoples"/>
    <s v="Biguanides"/>
    <x v="0"/>
    <d v="2015-08-24T00:00:00"/>
    <s v="Biguanides-&gt;Sulfonylureas-&gt;Biguanides|Sulfonylureas-&gt;DPP-4 inhibitors|SGLT-2 inhibitors-&gt;DPP-4 inhibitors-&gt;SGLT-2 inhibitors-&gt;Biguanides|DPP-4 inhibitors-&gt;Biguanides|DPP-4 inhibitors|SGLT-2 inhibitors"/>
  </r>
  <r>
    <s v="RySywwFKY2s"/>
    <x v="31"/>
    <s v="Māori"/>
    <s v="Biguanides"/>
    <x v="0"/>
    <d v="2023-10-26T00:00:00"/>
    <s v="Biguanides"/>
  </r>
  <r>
    <s v="RwSuuoifn3g"/>
    <x v="31"/>
    <s v="Pacific peoples"/>
    <s v="Biguanides|Sulfonylureas"/>
    <x v="0"/>
    <d v="2011-07-25T00:00:00"/>
    <s v="Biguanides|Sulfonylureas"/>
  </r>
  <r>
    <s v="rY3JBnRsEnE"/>
    <x v="31"/>
    <s v="Asian"/>
    <s v="Insulin aspart|Insulin isophane"/>
    <x v="1"/>
    <d v="2021-11-24T00:00:00"/>
    <s v="Insulin aspart|Insulin isophane-&gt;Biguanides-&gt;DPP-4 inhibitors-&gt;Sulfonylureas-&gt;DPP-4 inhibitors|Sulfonylureas"/>
  </r>
  <r>
    <s v="rY3zu30nNUA"/>
    <x v="31"/>
    <s v="Pacific peoples"/>
    <s v="Biguanides"/>
    <x v="0"/>
    <d v="2015-07-04T00:00:00"/>
    <s v="Biguanides"/>
  </r>
  <r>
    <s v="RqXdasvrd5Q"/>
    <x v="31"/>
    <s v="Other"/>
    <s v="Biguanides"/>
    <x v="0"/>
    <d v="2012-03-26T00:00:00"/>
    <s v="Biguanides-&gt;Insulin isophane"/>
  </r>
  <r>
    <s v="rrgzW/sYMQU"/>
    <x v="31"/>
    <s v="Māori"/>
    <s v="DPP-4 inhibitors"/>
    <x v="0"/>
    <d v="2022-10-04T00:00:00"/>
    <s v="DPP-4 inhibitors"/>
  </r>
  <r>
    <s v="RSXsTjE4qbo"/>
    <x v="31"/>
    <s v="Asian"/>
    <s v="Biguanides"/>
    <x v="0"/>
    <d v="2025-11-18T00:00:00"/>
    <s v="Biguanides"/>
  </r>
  <r>
    <s v="rt.Bbdsd7E."/>
    <x v="31"/>
    <s v="Other"/>
    <s v="Biguanides"/>
    <x v="0"/>
    <d v="2014-08-28T00:00:00"/>
    <s v="Biguanides"/>
  </r>
  <r>
    <s v="ruoxOMa.nZc"/>
    <x v="31"/>
    <s v="Other"/>
    <s v="Biguanides|Insulin isophane"/>
    <x v="0"/>
    <d v="2018-08-02T00:00:00"/>
    <s v="Biguanides|Insulin isophane-&gt;Insulin isophane"/>
  </r>
  <r>
    <s v="ROvUuysrqVk"/>
    <x v="31"/>
    <s v="Other"/>
    <s v="Biguanides"/>
    <x v="0"/>
    <d v="2014-03-31T00:00:00"/>
    <s v="Biguanides-&gt;Biguanides|Insulin aspart-&gt;Insulin aspart"/>
  </r>
  <r>
    <s v="ROWB.k/TvW."/>
    <x v="31"/>
    <s v="Asian"/>
    <s v="Biguanides"/>
    <x v="0"/>
    <d v="2011-10-27T00:00:00"/>
    <s v="Biguanides-&gt;Insulin isophane-&gt;Insulin aspart-&gt;Insulin aspart|Insulin isophane"/>
  </r>
  <r>
    <s v="rnJv.I0a42o"/>
    <x v="31"/>
    <s v="Asian"/>
    <s v="Biguanides"/>
    <x v="0"/>
    <d v="2020-11-11T00:00:00"/>
    <s v="Biguanides"/>
  </r>
  <r>
    <s v="RLqDu5SD.Og"/>
    <x v="31"/>
    <s v="Asian"/>
    <s v="Biguanides"/>
    <x v="0"/>
    <d v="2019-11-27T00:00:00"/>
    <s v="Biguanides-&gt;Insulin isophane"/>
  </r>
  <r>
    <s v="gYw/2bK5l2Y"/>
    <x v="31"/>
    <s v="Pacific peoples"/>
    <s v="Biguanides"/>
    <x v="0"/>
    <d v="2016-07-25T00:00:00"/>
    <s v="Biguanides-&gt;Biguanides|Insulin aspart|Insulin glargine"/>
  </r>
  <r>
    <s v="gzwWs.4f9SQ"/>
    <x v="31"/>
    <s v="Pacific peoples"/>
    <s v="Biguanides"/>
    <x v="0"/>
    <d v="2013-10-03T00:00:00"/>
    <s v="Biguanides"/>
  </r>
  <r>
    <s v="gZQeobKXH/c"/>
    <x v="31"/>
    <s v="Asian"/>
    <s v="Biguanides"/>
    <x v="0"/>
    <d v="2018-06-22T00:00:00"/>
    <s v="Biguanides"/>
  </r>
  <r>
    <s v="GtQBJrKoBqg"/>
    <x v="31"/>
    <s v="Other"/>
    <s v="Biguanides"/>
    <x v="0"/>
    <d v="2013-06-19T00:00:00"/>
    <s v="Biguanides-&gt;Biguanides|Insulin aspart|Insulin isophane-&gt;Insulin isophane"/>
  </r>
  <r>
    <s v="GTwLau2CQz6"/>
    <x v="31"/>
    <s v="Asian"/>
    <s v="Biguanides"/>
    <x v="0"/>
    <d v="2015-10-30T00:00:00"/>
    <s v="Biguanides"/>
  </r>
  <r>
    <s v="GV0ynhjhlDo"/>
    <x v="31"/>
    <s v="Other"/>
    <s v="Biguanides"/>
    <x v="0"/>
    <d v="2021-03-19T00:00:00"/>
    <s v="Biguanides"/>
  </r>
  <r>
    <s v="GUU6Y8L2ZtE"/>
    <x v="31"/>
    <s v="Other"/>
    <s v="Biguanides"/>
    <x v="0"/>
    <d v="2021-05-18T00:00:00"/>
    <s v="Biguanides"/>
  </r>
  <r>
    <s v="gqsSCYlDcGc"/>
    <x v="31"/>
    <s v="Asian"/>
    <s v="Biguanides"/>
    <x v="0"/>
    <d v="2022-10-29T00:00:00"/>
    <s v="Biguanides"/>
  </r>
  <r>
    <s v="GMFlsp.rZMU"/>
    <x v="31"/>
    <s v="Asian"/>
    <s v="Biguanides|DPP-4 inhibitors"/>
    <x v="0"/>
    <d v="2023-01-09T00:00:00"/>
    <s v="Biguanides|DPP-4 inhibitors-&gt;DPP-4 inhibitors"/>
  </r>
  <r>
    <s v="GoQeK/0lpc6"/>
    <x v="31"/>
    <s v="Asian"/>
    <s v="Biguanides"/>
    <x v="0"/>
    <d v="2021-08-31T00:00:00"/>
    <s v="Biguanides"/>
  </r>
  <r>
    <s v="Gp9pFK7Z4fg"/>
    <x v="31"/>
    <s v="Other"/>
    <s v="Biguanides"/>
    <x v="0"/>
    <d v="2013-03-08T00:00:00"/>
    <s v="Biguanides"/>
  </r>
  <r>
    <s v="gpgoIfP8rW."/>
    <x v="31"/>
    <s v="Pacific peoples"/>
    <s v="Biguanides"/>
    <x v="0"/>
    <d v="2025-03-18T00:00:00"/>
    <s v="Biguanides"/>
  </r>
  <r>
    <s v="GpjPi8Xny7Q"/>
    <x v="31"/>
    <s v="Other"/>
    <s v="Biguanides"/>
    <x v="0"/>
    <d v="2021-05-31T00:00:00"/>
    <s v="Biguanides"/>
  </r>
  <r>
    <s v="gLt1gK7ZXIM"/>
    <x v="31"/>
    <s v="Māori"/>
    <s v="Biguanides"/>
    <x v="0"/>
    <d v="2022-01-19T00:00:00"/>
    <s v="Biguanides-&gt;DPP-4 inhibitors-&gt;Biguanides|DPP-4 inhibitors-&gt;Biguanides|DPP-4 inhibitors|SGLT-2 inhibitors-&gt;DPP-4 inhibitors|SGLT-2 inhibitors"/>
  </r>
  <r>
    <s v="GLNQ4B0HSRU"/>
    <x v="31"/>
    <s v="Pacific peoples"/>
    <s v="Biguanides"/>
    <x v="0"/>
    <d v="2024-05-15T00:00:00"/>
    <s v="Biguanides"/>
  </r>
  <r>
    <s v="gGjW3F8fkxQ"/>
    <x v="31"/>
    <s v="Asian"/>
    <s v="Biguanides"/>
    <x v="0"/>
    <d v="2020-03-18T00:00:00"/>
    <s v="Biguanides"/>
  </r>
  <r>
    <s v="gg6NtJQfCeM"/>
    <x v="31"/>
    <s v="Asian"/>
    <s v="Biguanides"/>
    <x v="0"/>
    <d v="2020-05-19T00:00:00"/>
    <s v="Biguanides"/>
  </r>
  <r>
    <s v="GfTGARhm3X."/>
    <x v="31"/>
    <s v="Other"/>
    <s v="Biguanides|Insulin isophane"/>
    <x v="0"/>
    <d v="2024-05-03T00:00:00"/>
    <s v="Biguanides|Insulin isophane-&gt;Insulin aspart"/>
  </r>
  <r>
    <s v="GHTvlsIhnRM"/>
    <x v="31"/>
    <s v="Māori"/>
    <s v="DPP-4 inhibitors"/>
    <x v="0"/>
    <d v="2022-12-03T00:00:00"/>
    <s v="DPP-4 inhibitors"/>
  </r>
  <r>
    <s v="GiEYhikoiL."/>
    <x v="31"/>
    <s v="Asian"/>
    <s v="Biguanides|Insulin aspart|Insulin isophane"/>
    <x v="0"/>
    <d v="2022-05-13T00:00:00"/>
    <s v="Biguanides|Insulin aspart|Insulin isophane-&gt;Insulin aspart|Insulin isophane-&gt;Insulin isophane"/>
  </r>
  <r>
    <s v="GIMQCTRVzpE"/>
    <x v="31"/>
    <s v="Pacific peoples"/>
    <s v="Biguanides"/>
    <x v="0"/>
    <d v="2020-05-29T00:00:00"/>
    <s v="Biguanides-&gt;GLP-1 agonists"/>
  </r>
  <r>
    <s v="GiJJLLom9oY"/>
    <x v="31"/>
    <s v="Pacific peoples"/>
    <s v="Biguanides|Insulin aspart|Insulin isophane"/>
    <x v="0"/>
    <d v="2022-12-06T00:00:00"/>
    <s v="Biguanides|Insulin aspart|Insulin isophane-&gt;Biguanides-&gt;Insulin glargine-&gt;DPP-4 inhibitors|SGLT-2 inhibitors-&gt;DPP-4 inhibitors|Insulin glargine|SGLT-2 inhibitors"/>
  </r>
  <r>
    <s v="DUi/G3WtjyQ"/>
    <x v="31"/>
    <s v="Pacific peoples"/>
    <s v="Biguanides"/>
    <x v="0"/>
    <d v="2024-07-26T00:00:00"/>
    <s v="Biguanides"/>
  </r>
  <r>
    <s v="DWBNS0Hs3zo"/>
    <x v="31"/>
    <s v="Other"/>
    <s v="Biguanides"/>
    <x v="0"/>
    <d v="2019-05-24T00:00:00"/>
    <s v="Biguanides-&gt;Biguanides|SGLT-2 inhibitors-&gt;SGLT-2 inhibitors-&gt;DPP-4 inhibitors-&gt;DPP-4 inhibitors|SGLT-2 inhibitors"/>
  </r>
  <r>
    <s v="dvo3kMXrMQ."/>
    <x v="31"/>
    <s v="Other"/>
    <s v="Biguanides|Insulin glargine"/>
    <x v="0"/>
    <d v="2025-07-28T00:00:00"/>
    <s v="Biguanides|Insulin glargine-&gt;Insulin aspart|Insulin glargine-&gt;Insulin aspart"/>
  </r>
  <r>
    <s v="DTDk1WEwtWE"/>
    <x v="31"/>
    <s v="Other"/>
    <s v="Biguanides"/>
    <x v="0"/>
    <d v="2025-11-27T00:00:00"/>
    <s v="Biguanides"/>
  </r>
  <r>
    <s v="dt1ELlG0orM"/>
    <x v="31"/>
    <s v="Māori"/>
    <s v="Biguanides"/>
    <x v="0"/>
    <d v="2022-05-12T00:00:00"/>
    <s v="Biguanides"/>
  </r>
  <r>
    <s v="DsQYYC44ZdI"/>
    <x v="31"/>
    <s v="Asian"/>
    <s v="Insulin isophane|Insulin lispro"/>
    <x v="1"/>
    <d v="2015-03-30T00:00:00"/>
    <s v="Insulin isophane|Insulin lispro-&gt;Biguanides-&gt;Insulin aspart|Insulin isophane-&gt;Insulin isophane-&gt;Insulin lispro"/>
  </r>
  <r>
    <s v="gAaaqQREBpc"/>
    <x v="31"/>
    <s v="Asian"/>
    <s v="Biguanides"/>
    <x v="0"/>
    <d v="2019-05-14T00:00:00"/>
    <s v="Biguanides"/>
  </r>
  <r>
    <s v="GaMKclZxZAI"/>
    <x v="31"/>
    <s v="Asian"/>
    <s v="Biguanides"/>
    <x v="0"/>
    <d v="2022-11-19T00:00:00"/>
    <s v="Biguanides-&gt;SGLT-2 inhibitors-&gt;Biguanides|SGLT-2 inhibitors"/>
  </r>
  <r>
    <s v="GcUqBu6TE2I"/>
    <x v="31"/>
    <s v="Asian"/>
    <s v="Biguanides"/>
    <x v="0"/>
    <d v="2021-05-18T00:00:00"/>
    <s v="Biguanides-&gt;DPP-4 inhibitors-&gt;SGLT-2 inhibitors-&gt;SGLT-2 inhibitors|Sulfonylureas-&gt;Sulfonylureas-&gt;Biguanides|GLP-1 agonists-&gt;GLP-1 agonists-&gt;GLP-1 agonists|Sulfonylureas"/>
  </r>
  <r>
    <s v="DrcMiKd505Q"/>
    <x v="31"/>
    <s v="Pacific peoples"/>
    <s v="Biguanides"/>
    <x v="0"/>
    <d v="2025-01-22T00:00:00"/>
    <s v="Biguanides"/>
  </r>
  <r>
    <s v="dqNuKKl466s"/>
    <x v="31"/>
    <s v="Asian"/>
    <s v="Biguanides"/>
    <x v="0"/>
    <d v="2012-07-27T00:00:00"/>
    <s v="Biguanides"/>
  </r>
  <r>
    <s v="dPaaDQMISCs"/>
    <x v="31"/>
    <s v="Other"/>
    <s v="Biguanides"/>
    <x v="0"/>
    <d v="2018-10-13T00:00:00"/>
    <s v="Biguanides"/>
  </r>
  <r>
    <s v="DP67lNzwT0c"/>
    <x v="31"/>
    <s v="Other"/>
    <s v="Biguanides"/>
    <x v="0"/>
    <d v="2013-07-12T00:00:00"/>
    <s v="Biguanides-&gt;Biguanides|Sulfonylureas-&gt;Insulin isophane-&gt;Insulin aspart-&gt;Biguanides|Insulin aspart-&gt;SGLT-2 inhibitors-&gt;Insulin aspart|SGLT-2 inhibitors-&gt;GLP-1 agonists|Insulin aspart-&gt;GLP-1 agonists-&gt;Biguanides|GLP-1 agonists|Insulin aspart-&gt;Biguanides|Insulin aspart|SGLT-2 inhibitors-&gt;Insulin aspart|Insulin glargine"/>
  </r>
  <r>
    <s v="dQ3JU5MK61Y"/>
    <x v="31"/>
    <s v="Asian"/>
    <s v="Biguanides"/>
    <x v="0"/>
    <d v="2013-08-15T00:00:00"/>
    <s v="Biguanides"/>
  </r>
  <r>
    <s v="dnJah3kt.rw"/>
    <x v="31"/>
    <s v="Asian"/>
    <s v="Biguanides"/>
    <x v="0"/>
    <d v="2022-05-13T00:00:00"/>
    <s v="Biguanides-&gt;DPP-4 inhibitors-&gt;SGLT-2 inhibitors-&gt;DPP-4 inhibitors|SGLT-2 inhibitors"/>
  </r>
  <r>
    <s v="dKHT3JWDCAY"/>
    <x v="31"/>
    <s v="Māori"/>
    <s v="Biguanides"/>
    <x v="0"/>
    <d v="2015-04-16T00:00:00"/>
    <s v="Biguanides"/>
  </r>
  <r>
    <s v="DI2gLOXVWxM"/>
    <x v="31"/>
    <s v="Asian"/>
    <s v="Biguanides"/>
    <x v="0"/>
    <d v="2023-02-28T00:00:00"/>
    <s v="Biguanides"/>
  </r>
  <r>
    <s v="DGfN0dnnrq."/>
    <x v="31"/>
    <s v="Asian"/>
    <s v="Biguanides"/>
    <x v="0"/>
    <d v="2018-08-17T00:00:00"/>
    <s v="Biguanides-&gt;Insulin aspart|Insulin isophane-&gt;Insulin aspart-&gt;Biguanides|Insulin isophane-&gt;Biguanides|Insulin aspart-&gt;Sulfonylureas-&gt;Biguanides|Sulfonylureas-&gt;DPP-4 inhibitors"/>
  </r>
  <r>
    <s v="dg22p9zH/Do"/>
    <x v="31"/>
    <s v="Asian"/>
    <s v="Biguanides"/>
    <x v="0"/>
    <d v="2024-03-28T00:00:00"/>
    <s v="Biguanides"/>
  </r>
  <r>
    <s v="DH0e/unrw36"/>
    <x v="31"/>
    <s v="Asian"/>
    <s v="Biguanides"/>
    <x v="0"/>
    <d v="2025-05-02T00:00:00"/>
    <s v="Biguanides"/>
  </r>
  <r>
    <s v="D7sw1B1WGe2"/>
    <x v="31"/>
    <s v="Other"/>
    <s v="Biguanides"/>
    <x v="0"/>
    <d v="2020-09-25T00:00:00"/>
    <s v="Biguanides"/>
  </r>
  <r>
    <s v="d8AhAddjNhE"/>
    <x v="31"/>
    <s v="Asian"/>
    <s v="Biguanides"/>
    <x v="0"/>
    <d v="2024-09-20T00:00:00"/>
    <s v="Biguanides"/>
  </r>
  <r>
    <s v="AftQMNx7A7E"/>
    <x v="31"/>
    <s v="Asian"/>
    <s v="Biguanides"/>
    <x v="0"/>
    <d v="2025-01-10T00:00:00"/>
    <s v="Biguanides"/>
  </r>
  <r>
    <s v="agp4ABXFJsM"/>
    <x v="31"/>
    <s v="Other"/>
    <s v="Biguanides"/>
    <x v="0"/>
    <d v="2011-04-11T00:00:00"/>
    <s v="Biguanides"/>
  </r>
  <r>
    <s v="dD4.oWFIUqk"/>
    <x v="31"/>
    <s v="Asian"/>
    <s v="Biguanides"/>
    <x v="0"/>
    <d v="2024-01-03T00:00:00"/>
    <s v="Biguanides"/>
  </r>
  <r>
    <s v="DCV0M2ihI4E"/>
    <x v="31"/>
    <s v="Other"/>
    <s v="Biguanides"/>
    <x v="0"/>
    <d v="2018-07-18T00:00:00"/>
    <s v="Biguanides"/>
  </r>
  <r>
    <s v="DfdeF/r90RU"/>
    <x v="31"/>
    <s v="Other"/>
    <s v="DPP-4 inhibitors|Insulin glargine|Sulfonylureas"/>
    <x v="0"/>
    <d v="2021-11-04T00:00:00"/>
    <s v="DPP-4 inhibitors|Insulin glargine|Sulfonylureas-&gt;DPP-4 inhibitors|Insulin glargine-&gt;Insulin glargine-&gt;DPP-4 inhibitors|Sulfonylureas-&gt;DPP-4 inhibitors-&gt;Sulfonylureas-&gt;DPP-4 inhibitors|SGLT-2 inhibitors"/>
  </r>
  <r>
    <s v="AcbTL0fyKa2"/>
    <x v="31"/>
    <s v="Asian"/>
    <s v="Biguanides|Insulin aspart|Insulin isophane"/>
    <x v="0"/>
    <d v="2023-09-29T00:00:00"/>
    <s v="Biguanides|Insulin aspart|Insulin isophane"/>
  </r>
  <r>
    <s v="Ae9OHpPuLwk"/>
    <x v="31"/>
    <s v="Asian"/>
    <s v="Biguanides"/>
    <x v="0"/>
    <d v="2020-12-15T00:00:00"/>
    <s v="Biguanides"/>
  </r>
  <r>
    <s v="AEJ/Qx2YvFo"/>
    <x v="31"/>
    <s v="Pacific peoples"/>
    <s v="Insulin isophane"/>
    <x v="1"/>
    <d v="2023-10-12T00:00:00"/>
    <s v="Insulin isophane-&gt;Biguanides|Insulin isophane-&gt;Biguanides-&gt;Biguanides|SGLT-2 inhibitors"/>
  </r>
  <r>
    <s v="aAhnAWKOcjo"/>
    <x v="31"/>
    <s v="Asian"/>
    <s v="Biguanides"/>
    <x v="0"/>
    <d v="2024-06-10T00:00:00"/>
    <s v="Biguanides"/>
  </r>
  <r>
    <s v="AaFTxB6LsNc"/>
    <x v="31"/>
    <s v="Other"/>
    <s v="Biguanides"/>
    <x v="0"/>
    <d v="2023-02-21T00:00:00"/>
    <s v="Biguanides"/>
  </r>
  <r>
    <s v="9ZteBb3izts"/>
    <x v="31"/>
    <s v="Other"/>
    <s v="Biguanides"/>
    <x v="0"/>
    <d v="2021-10-27T00:00:00"/>
    <s v="Biguanides"/>
  </r>
  <r>
    <s v="A16nQjkJQ5E"/>
    <x v="31"/>
    <s v="Māori"/>
    <s v="Biguanides"/>
    <x v="0"/>
    <d v="2025-01-08T00:00:00"/>
    <s v="Biguanides"/>
  </r>
  <r>
    <s v="a0GDojhpRyE"/>
    <x v="31"/>
    <s v="Pacific peoples"/>
    <s v="Biguanides|Sulfonylureas"/>
    <x v="0"/>
    <d v="2016-04-14T00:00:00"/>
    <s v="Biguanides|Sulfonylureas-&gt;Biguanides-&gt;Sulfonylureas-&gt;Biguanides|Insulin glargine-&gt;Insulin glargine-&gt;SGLT-2 inhibitors-&gt;Biguanides|Insulin glargine|SGLT-2 inhibitors-&gt;DPP-4 inhibitors-&gt;DPP-4 inhibitors|Insulin glargine"/>
  </r>
  <r>
    <s v="a0GuPBFieo6"/>
    <x v="31"/>
    <s v="Asian"/>
    <s v="Biguanides"/>
    <x v="0"/>
    <d v="2017-07-06T00:00:00"/>
    <s v="Biguanides-&gt;Biguanides|Sulfonylureas-&gt;Sulfonylureas-&gt;SGLT-2 inhibitors|Sulfonylureas-&gt;SGLT-2 inhibitors-&gt;Biguanides|SGLT-2 inhibitors|Sulfonylureas-&gt;Biguanides|GLP-1 agonists|Sulfonylureas-&gt;GLP-1 agonists"/>
  </r>
  <r>
    <s v="A3/vCP6C/1Q"/>
    <x v="31"/>
    <s v="Pacific peoples"/>
    <s v="Biguanides"/>
    <x v="0"/>
    <d v="2025-08-04T00:00:00"/>
    <s v="Biguanides-&gt;Insulin isophane|Insulin lispro"/>
  </r>
  <r>
    <s v="A26E2DhIzd2"/>
    <x v="31"/>
    <s v="Other"/>
    <s v="Biguanides"/>
    <x v="0"/>
    <d v="2024-02-14T00:00:00"/>
    <s v="Biguanides"/>
  </r>
  <r>
    <s v="3l0k.7Xnkn2"/>
    <x v="31"/>
    <s v="Other"/>
    <s v="Biguanides"/>
    <x v="0"/>
    <d v="2014-07-18T00:00:00"/>
    <s v="Biguanides-&gt;Sulfonylureas-&gt;GLP-1 agonists"/>
  </r>
  <r>
    <s v="3K7InRx60v2"/>
    <x v="31"/>
    <s v="Māori"/>
    <s v="Biguanides"/>
    <x v="0"/>
    <d v="2021-12-06T00:00:00"/>
    <s v="Biguanides"/>
  </r>
  <r>
    <s v="3MTq3.Gtitc"/>
    <x v="31"/>
    <s v="Other"/>
    <s v="Biguanides"/>
    <x v="0"/>
    <d v="2025-06-12T00:00:00"/>
    <s v="Biguanides"/>
  </r>
  <r>
    <s v="3NV7ZplWHUc"/>
    <x v="31"/>
    <s v="Asian"/>
    <s v="Biguanides"/>
    <x v="0"/>
    <d v="2019-12-18T00:00:00"/>
    <s v="Biguanides-&gt;DPP-4 inhibitors-&gt;Biguanides|SGLT-2 inhibitors-&gt;DPP-4 inhibitors|SGLT-2 inhibitors-&gt;SGLT-2 inhibitors|Sulfonylureas-&gt;DPP-4 inhibitors|SGLT-2 inhibitors|Sulfonylureas-&gt;Biguanides|DPP-4 inhibitors|SGLT-2 inhibitors"/>
  </r>
  <r>
    <s v="3P9Fg.c6Pj6"/>
    <x v="31"/>
    <s v="Other"/>
    <s v="Biguanides"/>
    <x v="0"/>
    <d v="2025-07-16T00:00:00"/>
    <s v="Biguanides"/>
  </r>
  <r>
    <s v="8U4UqiYX0SI"/>
    <x v="31"/>
    <s v="Pacific peoples"/>
    <s v="Biguanides|Insulin aspart|Insulin isophane"/>
    <x v="0"/>
    <d v="2015-01-09T00:00:00"/>
    <s v="Biguanides|Insulin aspart|Insulin isophane-&gt;Insulin aspart|Insulin isophane-&gt;Biguanides-&gt;Insulin isophane-&gt;Biguanides|Insulin isophane-&gt;SGLT-2 inhibitors-&gt;Biguanides|SGLT-2 inhibitors|Sulfonylureas-&gt;SGLT-2 inhibitors|Sulfonylureas-&gt;Insulin glargine-&gt;Insulin glargine|SGLT-2 inhibitors|Sulfonylureas-&gt;Insulin glargine|SGLT-2 inhibitors-&gt;GLP-1 agonists"/>
  </r>
  <r>
    <s v="8Z8X7keCzy."/>
    <x v="31"/>
    <s v="Other"/>
    <s v="Biguanides"/>
    <x v="0"/>
    <d v="2024-02-14T00:00:00"/>
    <s v="Biguanides"/>
  </r>
  <r>
    <s v="8vRyvDAUHiY"/>
    <x v="31"/>
    <s v="Asian"/>
    <s v="Biguanides"/>
    <x v="0"/>
    <d v="2023-07-13T00:00:00"/>
    <s v="Biguanides-&gt;Biguanides|Insulin isophane-&gt;Insulin isophane"/>
  </r>
  <r>
    <s v="9/vsOGai4mI"/>
    <x v="31"/>
    <s v="Asian"/>
    <s v="Biguanides"/>
    <x v="0"/>
    <d v="2023-03-22T00:00:00"/>
    <s v="Biguanides"/>
  </r>
  <r>
    <s v="9/ZDn7sODTY"/>
    <x v="31"/>
    <s v="Other"/>
    <s v="Biguanides"/>
    <x v="0"/>
    <d v="2011-06-15T00:00:00"/>
    <s v="Biguanides"/>
  </r>
  <r>
    <s v="97HfLWjPCdw"/>
    <x v="31"/>
    <s v="Other"/>
    <s v="Biguanides"/>
    <x v="0"/>
    <d v="2016-09-20T00:00:00"/>
    <s v="Biguanides-&gt;Insulin isophane-&gt;Insulin aspart"/>
  </r>
  <r>
    <s v="92MicfwFUeM"/>
    <x v="31"/>
    <s v="Asian"/>
    <s v="Biguanides"/>
    <x v="0"/>
    <d v="2022-10-04T00:00:00"/>
    <s v="Biguanides"/>
  </r>
  <r>
    <s v="9fkPh5hWp.2"/>
    <x v="31"/>
    <s v="Asian"/>
    <s v="Biguanides"/>
    <x v="0"/>
    <d v="2022-08-16T00:00:00"/>
    <s v="Biguanides"/>
  </r>
  <r>
    <s v="9lARr4.04E."/>
    <x v="31"/>
    <s v="Pacific peoples"/>
    <s v="Biguanides"/>
    <x v="0"/>
    <d v="2017-11-15T00:00:00"/>
    <s v="Biguanides-&gt;Sulfonylureas-&gt;Biguanides|Sulfonylureas-&gt;SGLT-2 inhibitors|Sulfonylureas"/>
  </r>
  <r>
    <s v="2tLsufQx9Ik"/>
    <x v="31"/>
    <s v="Pacific peoples"/>
    <s v="Biguanides"/>
    <x v="0"/>
    <d v="2025-01-16T00:00:00"/>
    <s v="Biguanides"/>
  </r>
  <r>
    <s v="2UhOoKrDgOg"/>
    <x v="31"/>
    <s v="Asian"/>
    <s v="Biguanides"/>
    <x v="0"/>
    <d v="2018-05-19T00:00:00"/>
    <s v="Biguanides"/>
  </r>
  <r>
    <s v="2YRguqFKC7c"/>
    <x v="31"/>
    <s v="Asian"/>
    <s v="Biguanides|Insulin isophane"/>
    <x v="0"/>
    <d v="2022-03-15T00:00:00"/>
    <s v="Biguanides|Insulin isophane-&gt;Biguanides"/>
  </r>
  <r>
    <s v="2zM2pm3Mdew"/>
    <x v="31"/>
    <s v="Pacific peoples"/>
    <s v="DPP-4 inhibitors|Insulin isophane"/>
    <x v="0"/>
    <d v="2022-03-14T00:00:00"/>
    <s v="DPP-4 inhibitors|Insulin isophane-&gt;SGLT-2 inhibitors"/>
  </r>
  <r>
    <s v="31Bk3H8BL1Y"/>
    <x v="31"/>
    <s v="Other"/>
    <s v="Biguanides"/>
    <x v="0"/>
    <d v="2024-09-16T00:00:00"/>
    <s v="Biguanides"/>
  </r>
  <r>
    <s v="35y1YIrQz3M"/>
    <x v="31"/>
    <s v="Asian"/>
    <s v="Biguanides"/>
    <x v="0"/>
    <d v="2024-02-23T00:00:00"/>
    <s v="Biguanides"/>
  </r>
  <r>
    <s v="38jv66dC5Ds"/>
    <x v="31"/>
    <s v="Asian"/>
    <s v="Biguanides"/>
    <x v="0"/>
    <d v="2024-08-26T00:00:00"/>
    <s v="Biguanides"/>
  </r>
  <r>
    <s v="3AuAi6bsrlg"/>
    <x v="31"/>
    <s v="Asian"/>
    <s v="Biguanides"/>
    <x v="0"/>
    <d v="2025-01-29T00:00:00"/>
    <s v="Biguanides"/>
  </r>
  <r>
    <s v="3CUKNnMfvbM"/>
    <x v="31"/>
    <s v="Asian"/>
    <s v="Biguanides"/>
    <x v="0"/>
    <d v="2024-05-04T00:00:00"/>
    <s v="Biguanides"/>
  </r>
  <r>
    <s v="3Em95WFkAMI"/>
    <x v="31"/>
    <s v="Other"/>
    <s v="Biguanides"/>
    <x v="0"/>
    <d v="2011-04-20T00:00:00"/>
    <s v="Biguanides-&gt;Biguanides|Sulfonylureas-&gt;Insulin aspart|Insulin glargine-&gt;Insulin aspart-&gt;Insulin glargine"/>
  </r>
  <r>
    <s v="3Dv6HEpcdcE"/>
    <x v="31"/>
    <s v="Other"/>
    <s v="Biguanides"/>
    <x v="0"/>
    <d v="2022-11-28T00:00:00"/>
    <s v="Biguanides"/>
  </r>
  <r>
    <s v="3gdJqFqT1kw"/>
    <x v="31"/>
    <s v="Other"/>
    <s v="Biguanides"/>
    <x v="0"/>
    <d v="2022-08-26T00:00:00"/>
    <s v="Biguanides"/>
  </r>
  <r>
    <s v="2NEQDSgZVxc"/>
    <x v="31"/>
    <s v="Māori"/>
    <s v="Biguanides"/>
    <x v="0"/>
    <d v="2011-01-13T00:00:00"/>
    <s v="Biguanides"/>
  </r>
  <r>
    <s v="2pHDNUoxG9c"/>
    <x v="31"/>
    <s v="Asian"/>
    <s v="Biguanides"/>
    <x v="0"/>
    <d v="2025-06-30T00:00:00"/>
    <s v="Biguanides"/>
  </r>
  <r>
    <s v="2p7b1zx/YW."/>
    <x v="31"/>
    <s v="Pacific peoples"/>
    <s v="Biguanides"/>
    <x v="0"/>
    <d v="2016-08-16T00:00:00"/>
    <s v="Biguanides-&gt;Biguanides|Insulin isophane-&gt;Insulin aspart|Insulin isophane-&gt;Insulin aspart"/>
  </r>
  <r>
    <s v="2fmlWrUXjcQ"/>
    <x v="31"/>
    <s v="Māori"/>
    <s v="Biguanides"/>
    <x v="0"/>
    <d v="2018-11-01T00:00:00"/>
    <s v="Biguanides-&gt;Insulin isophane-&gt;Biguanides|Insulin isophane-&gt;GLP-1 agonists"/>
  </r>
  <r>
    <s v="26pTMEND5Qk"/>
    <x v="31"/>
    <s v="Other"/>
    <s v="Biguanides"/>
    <x v="0"/>
    <d v="2022-06-13T00:00:00"/>
    <s v="Biguanides-&gt;Insulin glargine-&gt;Insulin aspart|Insulin glargine-&gt;Insulin aspart"/>
  </r>
  <r>
    <s v="28s3hXeuwCs"/>
    <x v="31"/>
    <s v="Other"/>
    <s v="Biguanides"/>
    <x v="0"/>
    <d v="2024-04-26T00:00:00"/>
    <s v="Biguanides"/>
  </r>
  <r>
    <s v="2AkOZWW6z/o"/>
    <x v="31"/>
    <s v="Māori"/>
    <s v="Biguanides"/>
    <x v="0"/>
    <d v="2011-09-30T00:00:00"/>
    <s v="Biguanides-&gt;Sulfonylureas-&gt;Biguanides|Sulfonylureas-&gt;Insulin glargine-&gt;Thiazolidinedione-&gt;DPP-4 inhibitors|Insulin glargine-&gt;DPP-4 inhibitors-&gt;DPP-4 inhibitors|Insulin glargine|SGLT-2 inhibitors-&gt;Insulin glargine|SGLT-2 inhibitors-&gt;SGLT-2 inhibitors-&gt;DPP-4 inhibitors|GLP-1 agonists|Insulin glargine-&gt;GLP-1 agonists-&gt;Insulin aspart-&gt;DPP-4 inhibitors|Insulin aspart|SGLT-2 inhibitors-&gt;DPP-4 inhibitors|Insulin aspart-&gt;Insulin aspart|SGLT-2 inhibitors-&gt;Biguanides|GLP-1 agonists-&gt;Biguanides|GLP-1 agonists|Insulin aspart|SGLT-2 inhibitors"/>
  </r>
  <r>
    <s v="wLgH2PRNSEM"/>
    <x v="31"/>
    <s v="Asian"/>
    <s v="Biguanides"/>
    <x v="0"/>
    <d v="2025-02-25T00:00:00"/>
    <s v="Biguanides"/>
  </r>
  <r>
    <s v="Wl2tyrj5tAU"/>
    <x v="31"/>
    <s v="Pacific peoples"/>
    <s v="Biguanides"/>
    <x v="0"/>
    <d v="2016-06-28T00:00:00"/>
    <s v="Biguanides-&gt;SGLT-2 inhibitors-&gt;DPP-4 inhibitors|SGLT-2 inhibitors-&gt;DPP-4 inhibitors-&gt;DPP-4 inhibitors|SGLT-2 inhibitors|Sulfonylureas"/>
  </r>
  <r>
    <s v="wkTKOVZ7o36"/>
    <x v="31"/>
    <s v="Other"/>
    <s v="Insulin glargine"/>
    <x v="1"/>
    <d v="2020-06-03T00:00:00"/>
    <s v="Insulin glargine-&gt;DPP-4 inhibitors|Insulin aspart-&gt;DPP-4 inhibitors|Insulin glargine-&gt;DPP-4 inhibitors|Insulin aspart|Insulin glargine-&gt;DPP-4 inhibitors-&gt;GLP-1 agonists|Insulin glargine-&gt;GLP-1 agonists-&gt;Insulin glargine|SGLT-2 inhibitors-&gt;Biguanides|SGLT-2 inhibitors-&gt;SGLT-2 inhibitors-&gt;DPP-4 inhibitors|SGLT-2 inhibitors"/>
  </r>
  <r>
    <s v="wNtMwgAlULs"/>
    <x v="31"/>
    <s v="Pacific peoples"/>
    <s v="Biguanides"/>
    <x v="0"/>
    <d v="2023-09-16T00:00:00"/>
    <s v="Biguanides-&gt;DPP-4 inhibitors"/>
  </r>
  <r>
    <s v="wh5Cv9caJoQ"/>
    <x v="31"/>
    <s v="Asian"/>
    <s v="Insulin glargine|SGLT-2 inhibitors"/>
    <x v="1"/>
    <d v="2022-11-16T00:00:00"/>
    <s v="Insulin glargine|SGLT-2 inhibitors-&gt;SGLT-2 inhibitors"/>
  </r>
  <r>
    <s v="WfUB6n0bZ5Q"/>
    <x v="31"/>
    <s v="Other"/>
    <s v="Biguanides"/>
    <x v="0"/>
    <d v="2025-03-11T00:00:00"/>
    <s v="Biguanides"/>
  </r>
  <r>
    <s v="zTiRfHSYIDE"/>
    <x v="31"/>
    <s v="Māori"/>
    <s v="Biguanides"/>
    <x v="0"/>
    <d v="2024-04-11T00:00:00"/>
    <s v="Biguanides-&gt;DPP-4 inhibitors-&gt;SGLT-2 inhibitors"/>
  </r>
  <r>
    <s v="Zu/64PVbt4Y"/>
    <x v="31"/>
    <s v="Pacific peoples"/>
    <s v="Biguanides|Insulin isophane"/>
    <x v="0"/>
    <d v="2025-01-21T00:00:00"/>
    <s v="Biguanides|Insulin isophane-&gt;Insulin isophane-&gt;Insulin lispro-&gt;Insulin aspart|Insulin isophane"/>
  </r>
  <r>
    <s v="ZwwkhofOqw."/>
    <x v="31"/>
    <s v="Pacific peoples"/>
    <s v="Biguanides"/>
    <x v="0"/>
    <d v="2015-05-05T00:00:00"/>
    <s v="Biguanides"/>
  </r>
  <r>
    <s v="Zxk36zu5kXc"/>
    <x v="31"/>
    <s v="Asian"/>
    <s v="Biguanides"/>
    <x v="0"/>
    <d v="2015-06-05T00:00:00"/>
    <s v="Biguanides"/>
  </r>
  <r>
    <s v="ZP9BkXbUJLg"/>
    <x v="31"/>
    <s v="Pacific peoples"/>
    <s v="Biguanides|SGLT-2 inhibitors"/>
    <x v="0"/>
    <d v="2025-06-06T00:00:00"/>
    <s v="Biguanides|SGLT-2 inhibitors-&gt;Insulin aspart"/>
  </r>
  <r>
    <s v="wQfI7rIxU0Y"/>
    <x v="31"/>
    <s v="Asian"/>
    <s v="Biguanides"/>
    <x v="0"/>
    <d v="2024-10-31T00:00:00"/>
    <s v="Biguanides"/>
  </r>
  <r>
    <s v="sSClWY69Bnc"/>
    <x v="31"/>
    <s v="Other"/>
    <s v="Biguanides"/>
    <x v="0"/>
    <d v="2017-12-28T00:00:00"/>
    <s v="Biguanides-&gt;DPP-4 inhibitors-&gt;DPP-4 inhibitors|Insulin glargine|Insulin glulisine-&gt;Insulin glargine|Insulin glulisine-&gt;Insulin glulisine-&gt;Insulin glargine"/>
  </r>
  <r>
    <s v="SwBr7dRWNbc"/>
    <x v="31"/>
    <s v="Asian"/>
    <s v="Biguanides"/>
    <x v="0"/>
    <d v="2024-11-22T00:00:00"/>
    <s v="Biguanides-&gt;DPP-4 inhibitors-&gt;Biguanides|DPP-4 inhibitors"/>
  </r>
  <r>
    <s v="SvGM4m24Ozc"/>
    <x v="31"/>
    <s v="Asian"/>
    <s v="Biguanides|SGLT-2 inhibitors"/>
    <x v="0"/>
    <d v="2024-09-25T00:00:00"/>
    <s v="Biguanides|SGLT-2 inhibitors-&gt;Biguanides|Insulin glargine|SGLT-2 inhibitors-&gt;SGLT-2 inhibitors"/>
  </r>
  <r>
    <s v="SmFpKG6u.xg"/>
    <x v="31"/>
    <s v="Other"/>
    <s v="Biguanides"/>
    <x v="0"/>
    <d v="2021-11-18T00:00:00"/>
    <s v="Biguanides"/>
  </r>
  <r>
    <s v="sPhMSEzui.I"/>
    <x v="31"/>
    <s v="Pacific peoples"/>
    <s v="Biguanides"/>
    <x v="0"/>
    <d v="2025-10-24T00:00:00"/>
    <s v="Biguanides"/>
  </r>
  <r>
    <s v="SBYXDufW9Ts"/>
    <x v="31"/>
    <s v="Other"/>
    <s v="Biguanides"/>
    <x v="0"/>
    <d v="2024-11-25T00:00:00"/>
    <s v="Biguanides"/>
  </r>
  <r>
    <s v="sf63Q7JZRRg"/>
    <x v="31"/>
    <s v="Māori"/>
    <s v="Biguanides"/>
    <x v="0"/>
    <d v="2021-02-04T00:00:00"/>
    <s v="Biguanides"/>
  </r>
  <r>
    <s v="sK48EsyjaKI"/>
    <x v="31"/>
    <s v="Asian"/>
    <s v="Biguanides"/>
    <x v="0"/>
    <d v="2025-09-25T00:00:00"/>
    <s v="Biguanides"/>
  </r>
  <r>
    <s v="sHaZ4aH6v8w"/>
    <x v="31"/>
    <s v="Other"/>
    <s v="Biguanides"/>
    <x v="0"/>
    <d v="2021-03-12T00:00:00"/>
    <s v="Biguanides"/>
  </r>
  <r>
    <s v="W6.jzY2mSkI"/>
    <x v="31"/>
    <s v="Māori"/>
    <s v="Biguanides"/>
    <x v="0"/>
    <d v="2021-05-11T00:00:00"/>
    <s v="Biguanides"/>
  </r>
  <r>
    <s v="w6LqxN7lB/."/>
    <x v="31"/>
    <s v="Other"/>
    <s v="Biguanides"/>
    <x v="0"/>
    <d v="2019-11-05T00:00:00"/>
    <s v="Biguanides"/>
  </r>
  <r>
    <s v="w6PQP.mhCco"/>
    <x v="31"/>
    <s v="Asian"/>
    <s v="Biguanides"/>
    <x v="0"/>
    <d v="2020-11-09T00:00:00"/>
    <s v="Biguanides"/>
  </r>
  <r>
    <s v="W5Px0wQEzcE"/>
    <x v="31"/>
    <s v="Pacific peoples"/>
    <s v="Biguanides"/>
    <x v="0"/>
    <d v="2019-06-27T00:00:00"/>
    <s v="Biguanides"/>
  </r>
  <r>
    <s v="W8TblrzM3j2"/>
    <x v="31"/>
    <s v="Pacific peoples"/>
    <s v="Biguanides"/>
    <x v="0"/>
    <d v="2024-09-24T00:00:00"/>
    <s v="Biguanides"/>
  </r>
  <r>
    <s v="wbhHx9hrtXI"/>
    <x v="31"/>
    <s v="Other"/>
    <s v="Biguanides"/>
    <x v="0"/>
    <d v="2012-05-01T00:00:00"/>
    <s v="Biguanides-&gt;Sulfonylureas-&gt;Insulin glargine-&gt;Insulin glargine|Sulfonylureas-&gt;Insulin glargine|Insulin glulisine-&gt;Insulin glargine|Insulin glulisine|Sulfonylureas-&gt;DPP-4 inhibitors-&gt;DPP-4 inhibitors|Insulin glargine|Insulin glulisine|Sulfonylureas-&gt;DPP-4 inhibitors|Sulfonylureas-&gt;DPP-4 inhibitors|SGLT-2 inhibitors|Sulfonylureas-&gt;DPP-4 inhibitors|Insulin glargine|Insulin glulisine|SGLT-2 inhibitors|Sulfonylureas-&gt;GLP-1 agonists-&gt;GLP-1 agonists|SGLT-2 inhibitors|Sulfonylureas"/>
  </r>
  <r>
    <s v="wcOCxaJMWfY"/>
    <x v="31"/>
    <s v="Pacific peoples"/>
    <s v="Biguanides"/>
    <x v="0"/>
    <d v="2023-04-13T00:00:00"/>
    <s v="Biguanides-&gt;Insulin isophane-&gt;Insulin aspart|Insulin isophane-&gt;DPP-4 inhibitors-&gt;Insulin glargine|SGLT-2 inhibitors-&gt;Insulin glargine"/>
  </r>
  <r>
    <s v="Wd5QKwKOH82"/>
    <x v="31"/>
    <s v="Other"/>
    <s v="Biguanides"/>
    <x v="0"/>
    <d v="2019-11-25T00:00:00"/>
    <s v="Biguanides"/>
  </r>
  <r>
    <s v="WCtm/ivUPVI"/>
    <x v="31"/>
    <s v="Pacific peoples"/>
    <s v="Biguanides"/>
    <x v="0"/>
    <d v="2022-08-23T00:00:00"/>
    <s v="Biguanides-&gt;DPP-4 inhibitors"/>
  </r>
  <r>
    <s v="sYOHsrv3Avs"/>
    <x v="31"/>
    <s v="Pacific peoples"/>
    <s v="Biguanides"/>
    <x v="0"/>
    <d v="2025-11-24T00:00:00"/>
    <s v="Biguanides"/>
  </r>
  <r>
    <s v="T2h.Qoetjjg"/>
    <x v="31"/>
    <s v="Asian"/>
    <s v="Biguanides"/>
    <x v="0"/>
    <d v="2020-09-29T00:00:00"/>
    <s v="Biguanides"/>
  </r>
  <r>
    <s v="t6Oe.uINa8Q"/>
    <x v="31"/>
    <s v="Other"/>
    <s v="Biguanides"/>
    <x v="0"/>
    <d v="2023-01-04T00:00:00"/>
    <s v="Biguanides"/>
  </r>
  <r>
    <s v="T4OdwDzD9RQ"/>
    <x v="31"/>
    <s v="Pacific peoples"/>
    <s v="Biguanides"/>
    <x v="0"/>
    <d v="2020-01-16T00:00:00"/>
    <s v="Biguanides"/>
  </r>
  <r>
    <s v="W.h4J1KYxu."/>
    <x v="31"/>
    <s v="Pacific peoples"/>
    <s v="Biguanides"/>
    <x v="0"/>
    <d v="2022-02-17T00:00:00"/>
    <s v="Biguanides"/>
  </r>
  <r>
    <s v="vZhSjBU.y6s"/>
    <x v="31"/>
    <s v="Māori"/>
    <s v="Biguanides"/>
    <x v="0"/>
    <d v="2021-04-13T00:00:00"/>
    <s v="Biguanides"/>
  </r>
  <r>
    <s v="ouvlIBZaEEA"/>
    <x v="31"/>
    <s v="Pacific peoples"/>
    <s v="Biguanides"/>
    <x v="0"/>
    <d v="2025-11-06T00:00:00"/>
    <s v="Biguanides"/>
  </r>
  <r>
    <s v="OUf6jQ3Fow2"/>
    <x v="31"/>
    <s v="Asian"/>
    <s v="Biguanides"/>
    <x v="0"/>
    <d v="2014-05-24T00:00:00"/>
    <s v="Biguanides"/>
  </r>
  <r>
    <s v="Ov6obn7KGHA"/>
    <x v="31"/>
    <s v="Pacific peoples"/>
    <s v="Sulfonylureas"/>
    <x v="0"/>
    <d v="2011-02-01T00:00:00"/>
    <s v="Sulfonylureas-&gt;Biguanides|Insulin aspart|Insulin isophane-&gt;Insulin aspart|Insulin isophane-&gt;Insulin isophane with insulin neutral-&gt;Insulin aspart|Insulin isophane|Insulin isophane with insulin neutral-&gt;Biguanides-&gt;Biguanides|Sulfonylureas-&gt;Biguanides|Insulin glargine-&gt;Biguanides|Insulin glargine|Sulfonylureas-&gt;Insulin glargine-&gt;DPP-4 inhibitors|Insulin glargine"/>
  </r>
  <r>
    <s v="OwPy2wLYNus"/>
    <x v="31"/>
    <s v="Pacific peoples"/>
    <s v="Biguanides"/>
    <x v="0"/>
    <d v="2021-02-17T00:00:00"/>
    <s v="Biguanides"/>
  </r>
  <r>
    <s v="OYEBL1S.94A"/>
    <x v="31"/>
    <s v="Other"/>
    <s v="Biguanides"/>
    <x v="0"/>
    <d v="2022-07-07T00:00:00"/>
    <s v="Biguanides"/>
  </r>
  <r>
    <s v="OxlBHETWsFY"/>
    <x v="31"/>
    <s v="Asian"/>
    <s v="Biguanides"/>
    <x v="0"/>
    <d v="2022-09-20T00:00:00"/>
    <s v="Biguanides-&gt;Insulin isophane-&gt;Insulin aspart|Insulin isophane"/>
  </r>
  <r>
    <s v="ozuzpggpJ9U"/>
    <x v="31"/>
    <s v="Asian"/>
    <s v="Biguanides"/>
    <x v="0"/>
    <d v="2017-02-01T00:00:00"/>
    <s v="Biguanides-&gt;Biguanides|Insulin aspart|Insulin isophane"/>
  </r>
  <r>
    <s v="OZLubKYT.2."/>
    <x v="31"/>
    <s v="Māori"/>
    <s v="Biguanides"/>
    <x v="0"/>
    <d v="2024-08-20T00:00:00"/>
    <s v="Biguanides"/>
  </r>
  <r>
    <s v="PAIi.7KaP46"/>
    <x v="31"/>
    <s v="Other"/>
    <s v="Biguanides"/>
    <x v="0"/>
    <d v="2019-01-24T00:00:00"/>
    <s v="Biguanides"/>
  </r>
  <r>
    <s v="pCy7TP9d/ZA"/>
    <x v="31"/>
    <s v="Māori"/>
    <s v="Biguanides"/>
    <x v="0"/>
    <d v="2020-12-30T00:00:00"/>
    <s v="Biguanides"/>
  </r>
  <r>
    <s v="pbs8dcAky3E"/>
    <x v="31"/>
    <s v="Other"/>
    <s v="Biguanides"/>
    <x v="0"/>
    <d v="2023-08-25T00:00:00"/>
    <s v="Biguanides"/>
  </r>
  <r>
    <s v="Ph4JRRLkEWM"/>
    <x v="31"/>
    <s v="Other"/>
    <s v="Biguanides"/>
    <x v="0"/>
    <d v="2024-09-04T00:00:00"/>
    <s v="Biguanides"/>
  </r>
  <r>
    <s v="pf/X7Cd0OvY"/>
    <x v="31"/>
    <s v="Māori"/>
    <s v="Biguanides"/>
    <x v="0"/>
    <d v="2020-08-19T00:00:00"/>
    <s v="Biguanides"/>
  </r>
  <r>
    <s v="pFs8RCBH1T."/>
    <x v="31"/>
    <s v="Asian"/>
    <s v="Biguanides"/>
    <x v="0"/>
    <d v="2013-04-19T00:00:00"/>
    <s v="Biguanides"/>
  </r>
  <r>
    <s v="OKCKR.V9076"/>
    <x v="31"/>
    <s v="Other"/>
    <s v="Biguanides"/>
    <x v="0"/>
    <d v="2021-10-18T00:00:00"/>
    <s v="Biguanides-&gt;DPP-4 inhibitors-&gt;Sulfonylureas-&gt;SGLT-2 inhibitors|Sulfonylureas-&gt;SGLT-2 inhibitors-&gt;Insulin glargine-&gt;Insulin glargine|SGLT-2 inhibitors|Sulfonylureas-&gt;Insulin aspart-&gt;Insulin glulisine-&gt;Insulin glargine|Insulin glulisine-&gt;Insulin aspart|Insulin glargine"/>
  </r>
  <r>
    <s v="ojuWZUk56sw"/>
    <x v="31"/>
    <s v="Pacific peoples"/>
    <s v="Biguanides"/>
    <x v="0"/>
    <d v="2022-09-14T00:00:00"/>
    <s v="Biguanides"/>
  </r>
  <r>
    <s v="okr/ZJb3yCk"/>
    <x v="31"/>
    <s v="Asian"/>
    <s v="Insulin isophane"/>
    <x v="1"/>
    <d v="2023-07-26T00:00:00"/>
    <s v="Insulin isophane-&gt;Biguanides|Insulin isophane"/>
  </r>
  <r>
    <s v="LPFWR8Ar8SE"/>
    <x v="31"/>
    <s v="Asian"/>
    <s v="Biguanides"/>
    <x v="0"/>
    <d v="2018-08-01T00:00:00"/>
    <s v="Biguanides-&gt;Insulin glargine-&gt;DPP-4 inhibitors-&gt;DPP-4 inhibitors|Sulfonylureas-&gt;DPP-4 inhibitors|SGLT-2 inhibitors|Sulfonylureas-&gt;GLP-1 agonists|Sulfonylureas-&gt;GLP-1 agonists"/>
  </r>
  <r>
    <s v="OJSpfQYIe6Y"/>
    <x v="31"/>
    <s v="Asian"/>
    <s v="Biguanides"/>
    <x v="0"/>
    <d v="2013-06-26T00:00:00"/>
    <s v="Biguanides-&gt;Insulin aspart|Insulin isophane-&gt;Insulin isophane-&gt;Insulin aspart-&gt;Sulfonylureas-&gt;Biguanides|Sulfonylureas-&gt;Insulin aspart|Insulin glargine-&gt;Insulin glargine-&gt;Biguanides|Insulin glargine|Sulfonylureas-&gt;Biguanides|Insulin glargine-&gt;DPP-4 inhibitors-&gt;DPP-4 inhibitors|Insulin glargine-&gt;Biguanides|DPP-4 inhibitors|Insulin glargine-&gt;DPP-4 inhibitors|Insulin aspart-&gt;DPP-4 inhibitors|Insulin aspart|Insulin glargine-&gt;Biguanides|DPP-4 inhibitors|Insulin aspart"/>
  </r>
  <r>
    <s v="LOpQ32WA10."/>
    <x v="31"/>
    <s v="Other"/>
    <s v="Biguanides"/>
    <x v="0"/>
    <d v="2023-02-24T00:00:00"/>
    <s v="Biguanides"/>
  </r>
  <r>
    <s v="lnj1oMCliiw"/>
    <x v="31"/>
    <s v="Pacific peoples"/>
    <s v="Biguanides"/>
    <x v="0"/>
    <d v="2023-03-15T00:00:00"/>
    <s v="Biguanides-&gt;Insulin isophane-&gt;Insulin aspart|Insulin isophane"/>
  </r>
  <r>
    <s v="LnYKAIy/u4w"/>
    <x v="31"/>
    <s v="Other"/>
    <s v="Biguanides"/>
    <x v="0"/>
    <d v="2025-09-22T00:00:00"/>
    <s v="Biguanides"/>
  </r>
  <r>
    <s v="oozDfDE/i9I"/>
    <x v="31"/>
    <s v="Asian"/>
    <s v="Biguanides"/>
    <x v="0"/>
    <d v="2022-07-04T00:00:00"/>
    <s v="Biguanides"/>
  </r>
  <r>
    <s v="oNIuOvf.42I"/>
    <x v="31"/>
    <s v="Pacific peoples"/>
    <s v="Biguanides"/>
    <x v="0"/>
    <d v="2018-01-16T00:00:00"/>
    <s v="Biguanides"/>
  </r>
  <r>
    <s v="oLXwPF1.iMA"/>
    <x v="31"/>
    <s v="Other"/>
    <s v="Biguanides"/>
    <x v="0"/>
    <d v="2023-11-24T00:00:00"/>
    <s v="Biguanides"/>
  </r>
  <r>
    <s v="lH6RosuR2Yg"/>
    <x v="31"/>
    <s v="Asian"/>
    <s v="Biguanides"/>
    <x v="0"/>
    <d v="2023-10-30T00:00:00"/>
    <s v="Biguanides"/>
  </r>
  <r>
    <s v="lJu5LE/gNyY"/>
    <x v="31"/>
    <s v="Pacific peoples"/>
    <s v="Biguanides"/>
    <x v="0"/>
    <d v="2018-06-29T00:00:00"/>
    <s v="Biguanides"/>
  </r>
  <r>
    <s v="LJKcNzA3HwY"/>
    <x v="31"/>
    <s v="Asian"/>
    <s v="Biguanides"/>
    <x v="0"/>
    <d v="2025-11-05T00:00:00"/>
    <s v="Biguanides"/>
  </r>
  <r>
    <s v="LmKdJ96eAT."/>
    <x v="31"/>
    <s v="Māori"/>
    <s v="Biguanides"/>
    <x v="0"/>
    <d v="2022-11-24T00:00:00"/>
    <s v="Biguanides-&gt;GLP-1 agonists-&gt;Biguanides|GLP-1 agonists"/>
  </r>
  <r>
    <s v="LlgM9qpT9eg"/>
    <x v="31"/>
    <s v="Other"/>
    <s v="Insulin aspart|Insulin isophane"/>
    <x v="1"/>
    <d v="2025-05-06T00:00:00"/>
    <s v="Insulin aspart|Insulin isophane-&gt;Biguanides-&gt;Biguanides|Insulin aspart|Insulin isophane"/>
  </r>
  <r>
    <s v="lKXTquUdcUw"/>
    <x v="31"/>
    <s v="Asian"/>
    <s v="Biguanides|Insulin glargine"/>
    <x v="0"/>
    <d v="2022-07-03T00:00:00"/>
    <s v="Biguanides|Insulin glargine-&gt;Insulin glargine|Insulin lispro-&gt;Biguanides|Insulin glargine|Insulin lispro-&gt;Insulin glargine-&gt;Insulin lispro-&gt;Biguanides-&gt;Biguanides|Insulin lispro"/>
  </r>
  <r>
    <s v="LF29BgY8vpQ"/>
    <x v="31"/>
    <s v="Other"/>
    <s v="Biguanides"/>
    <x v="0"/>
    <d v="2025-04-15T00:00:00"/>
    <s v="Biguanides"/>
  </r>
  <r>
    <s v="leUf8qBxC7M"/>
    <x v="31"/>
    <s v="Pacific peoples"/>
    <s v="Biguanides"/>
    <x v="0"/>
    <d v="2025-11-25T00:00:00"/>
    <s v="Biguanides"/>
  </r>
  <r>
    <s v="lg3cUIGIBFo"/>
    <x v="31"/>
    <s v="Māori"/>
    <s v="Biguanides"/>
    <x v="0"/>
    <d v="2025-04-14T00:00:00"/>
    <s v="Biguanides"/>
  </r>
  <r>
    <s v="lgpuQU3FEG6"/>
    <x v="31"/>
    <s v="Asian"/>
    <s v="Biguanides"/>
    <x v="0"/>
    <d v="2023-11-27T00:00:00"/>
    <s v="Biguanides"/>
  </r>
  <r>
    <s v="hWSWOGwN3L."/>
    <x v="31"/>
    <s v="Other"/>
    <s v="Biguanides"/>
    <x v="0"/>
    <d v="2021-10-20T00:00:00"/>
    <s v="Biguanides"/>
  </r>
  <r>
    <s v="hx2MrCUg4SM"/>
    <x v="31"/>
    <s v="Other"/>
    <s v="Biguanides"/>
    <x v="0"/>
    <d v="2025-11-22T00:00:00"/>
    <s v="Biguanides"/>
  </r>
  <r>
    <s v="hxu30C6qRn6"/>
    <x v="31"/>
    <s v="Asian"/>
    <s v="Biguanides"/>
    <x v="0"/>
    <d v="2011-05-18T00:00:00"/>
    <s v="Biguanides"/>
  </r>
  <r>
    <s v="ksUSjW/u7vc"/>
    <x v="31"/>
    <s v="Pacific peoples"/>
    <s v="Insulin aspart|Insulin glargine"/>
    <x v="1"/>
    <d v="2024-09-09T00:00:00"/>
    <s v="Insulin aspart|Insulin glargine-&gt;Biguanides"/>
  </r>
  <r>
    <s v="kTb7IEEQ6iQ"/>
    <x v="31"/>
    <s v="Other"/>
    <s v="Biguanides"/>
    <x v="0"/>
    <d v="2024-01-17T00:00:00"/>
    <s v="Biguanides"/>
  </r>
  <r>
    <s v="KVwC2sg.y3c"/>
    <x v="31"/>
    <s v="Asian"/>
    <s v="Biguanides"/>
    <x v="0"/>
    <d v="2013-07-05T00:00:00"/>
    <s v="Biguanides"/>
  </r>
  <r>
    <s v="KwFIoVEgf0k"/>
    <x v="31"/>
    <s v="Māori"/>
    <s v="Biguanides"/>
    <x v="0"/>
    <d v="2023-12-29T00:00:00"/>
    <s v="Biguanides"/>
  </r>
  <r>
    <s v="kWPgqGHqOVs"/>
    <x v="31"/>
    <s v="Māori"/>
    <s v="Biguanides"/>
    <x v="0"/>
    <d v="2025-10-30T00:00:00"/>
    <s v="Biguanides"/>
  </r>
  <r>
    <s v="KwVMxTrrsNo"/>
    <x v="31"/>
    <s v="Māori"/>
    <s v="Biguanides"/>
    <x v="0"/>
    <d v="2013-02-22T00:00:00"/>
    <s v="Biguanides-&gt;Biguanides|Sulfonylureas-&gt;DPP-4 inhibitors|Sulfonylureas-&gt;DPP-4 inhibitors-&gt;SGLT-2 inhibitors-&gt;DPP-4 inhibitors|SGLT-2 inhibitors|Sulfonylureas-&gt;SGLT-2 inhibitors|Sulfonylureas"/>
  </r>
  <r>
    <s v="kuUjmMlvXds"/>
    <x v="31"/>
    <s v="Māori"/>
    <s v="Biguanides"/>
    <x v="0"/>
    <d v="2025-01-17T00:00:00"/>
    <s v="Biguanides"/>
  </r>
  <r>
    <s v="L70JvTzRJp2"/>
    <x v="31"/>
    <s v="Māori"/>
    <s v="Biguanides"/>
    <x v="0"/>
    <d v="2019-12-24T00:00:00"/>
    <s v="Biguanides-&gt;GLP-1 agonists"/>
  </r>
  <r>
    <s v="L6qsYrVz0Xk"/>
    <x v="31"/>
    <s v="Pacific peoples"/>
    <s v="Biguanides"/>
    <x v="0"/>
    <d v="2012-05-04T00:00:00"/>
    <s v="Biguanides-&gt;Insulin glargine|Sulfonylureas-&gt;Insulin glargine-&gt;Biguanides|Insulin glargine|Sulfonylureas-&gt;Sulfonylureas-&gt;DPP-4 inhibitors|Insulin glargine|Sulfonylureas-&gt;SGLT-2 inhibitors-&gt;DPP-4 inhibitors|Insulin glargine-&gt;DPP-4 inhibitors|Insulin glargine|SGLT-2 inhibitors-&gt;SGLT-2 inhibitors|Sulfonylureas-&gt;Biguanides|GLP-1 agonists|Sulfonylureas-&gt;Biguanides|Sulfonylureas-&gt;DPP-4 inhibitors|Sulfonylureas-&gt;GLP-1 agonists-&gt;DPP-4 inhibitors|GLP-1 agonists|Sulfonylureas-&gt;DPP-4 inhibitors"/>
  </r>
  <r>
    <s v="l5OvMp.DPlE"/>
    <x v="31"/>
    <s v="Other"/>
    <s v="Biguanides"/>
    <x v="0"/>
    <d v="2013-11-13T00:00:00"/>
    <s v="Biguanides"/>
  </r>
  <r>
    <s v="l51V4Eqw5tA"/>
    <x v="31"/>
    <s v="Other"/>
    <s v="Biguanides"/>
    <x v="0"/>
    <d v="2015-09-24T00:00:00"/>
    <s v="Biguanides"/>
  </r>
  <r>
    <s v="l9IgU7Mk/sc"/>
    <x v="31"/>
    <s v="Other"/>
    <s v="Biguanides"/>
    <x v="0"/>
    <d v="2024-07-19T00:00:00"/>
    <s v="Biguanides-&gt;Insulin isophane-&gt;Insulin aspart"/>
  </r>
  <r>
    <s v="laTu29fSp8."/>
    <x v="31"/>
    <s v="Other"/>
    <s v="Biguanides"/>
    <x v="0"/>
    <d v="2018-09-13T00:00:00"/>
    <s v="Biguanides"/>
  </r>
  <r>
    <s v="KyhXXabe8xs"/>
    <x v="31"/>
    <s v="Other"/>
    <s v="Biguanides|Insulin isophane"/>
    <x v="0"/>
    <d v="2016-11-01T00:00:00"/>
    <s v="Biguanides|Insulin isophane-&gt;Insulin lispro-&gt;Insulin isophane|Insulin lispro-&gt;Insulin isophane-&gt;Biguanides"/>
  </r>
  <r>
    <s v="l.wElZGiVG2"/>
    <x v="31"/>
    <s v="Other"/>
    <s v="Biguanides"/>
    <x v="0"/>
    <d v="2018-09-24T00:00:00"/>
    <s v="Biguanides"/>
  </r>
  <r>
    <s v="l1jbJbR61SU"/>
    <x v="31"/>
    <s v="Other"/>
    <s v="Biguanides"/>
    <x v="0"/>
    <d v="2024-05-08T00:00:00"/>
    <s v="Biguanides"/>
  </r>
  <r>
    <s v="L3g2fWPRT6g"/>
    <x v="31"/>
    <s v="Asian"/>
    <s v="DPP-4 inhibitors"/>
    <x v="0"/>
    <d v="2024-06-05T00:00:00"/>
    <s v="DPP-4 inhibitors"/>
  </r>
  <r>
    <s v="hscVvkCIiIs"/>
    <x v="31"/>
    <s v="Other"/>
    <s v="Biguanides"/>
    <x v="0"/>
    <d v="2013-06-06T00:00:00"/>
    <s v="Biguanides"/>
  </r>
  <r>
    <s v="hP792RdqX.Y"/>
    <x v="31"/>
    <s v="Māori"/>
    <s v="Insulin isophane"/>
    <x v="1"/>
    <d v="2015-06-30T00:00:00"/>
    <s v="Insulin isophane-&gt;Insulin aspart-&gt;Biguanides|Insulin glargine-&gt;Insulin glargine-&gt;DPP-4 inhibitors-&gt;DPP-4 inhibitors|Insulin glargine"/>
  </r>
  <r>
    <s v="HO1TL1ex.4k"/>
    <x v="31"/>
    <s v="Other"/>
    <s v="Biguanides"/>
    <x v="0"/>
    <d v="2019-03-11T00:00:00"/>
    <s v="Biguanides"/>
  </r>
  <r>
    <s v="HOmivYEG1oo"/>
    <x v="31"/>
    <s v="Other"/>
    <s v="Biguanides"/>
    <x v="0"/>
    <d v="2023-03-08T00:00:00"/>
    <s v="Biguanides"/>
  </r>
  <r>
    <s v="HL4Afo/Bro."/>
    <x v="31"/>
    <s v="Asian"/>
    <s v="Biguanides"/>
    <x v="0"/>
    <d v="2023-02-27T00:00:00"/>
    <s v="Biguanides-&gt;Insulin isophane"/>
  </r>
  <r>
    <s v="hL89GdbFMhc"/>
    <x v="31"/>
    <s v="Pacific peoples"/>
    <s v="Insulin isophane"/>
    <x v="1"/>
    <d v="2015-03-03T00:00:00"/>
    <s v="Insulin isophane-&gt;Biguanides-&gt;Insulin aspart|Insulin isophane"/>
  </r>
  <r>
    <s v="HnAd1rvzzCA"/>
    <x v="31"/>
    <s v="Asian"/>
    <s v="Biguanides"/>
    <x v="0"/>
    <d v="2021-06-24T00:00:00"/>
    <s v="Biguanides"/>
  </r>
  <r>
    <s v="HLzZNNVzp0c"/>
    <x v="31"/>
    <s v="Pacific peoples"/>
    <s v="Biguanides"/>
    <x v="0"/>
    <d v="2024-08-07T00:00:00"/>
    <s v="Biguanides-&gt;SGLT-2 inhibitors"/>
  </r>
  <r>
    <s v="Hm.3TYOT7nk"/>
    <x v="31"/>
    <s v="Other"/>
    <s v="Biguanides"/>
    <x v="0"/>
    <d v="2024-10-09T00:00:00"/>
    <s v="Biguanides-&gt;SGLT-2 inhibitors"/>
  </r>
  <r>
    <s v="Hj7rLfNph46"/>
    <x v="31"/>
    <s v="Other"/>
    <s v="Biguanides"/>
    <x v="0"/>
    <d v="2019-01-14T00:00:00"/>
    <s v="Biguanides"/>
  </r>
  <r>
    <s v="HI9GRZzYiVk"/>
    <x v="31"/>
    <s v="Asian"/>
    <s v="Biguanides"/>
    <x v="0"/>
    <d v="2024-02-08T00:00:00"/>
    <s v="Biguanides"/>
  </r>
  <r>
    <s v="hID0BUFeWAE"/>
    <x v="31"/>
    <s v="Other"/>
    <s v="Biguanides"/>
    <x v="0"/>
    <d v="2022-05-23T00:00:00"/>
    <s v="Biguanides"/>
  </r>
  <r>
    <s v="HK0qNWaB7EQ"/>
    <x v="31"/>
    <s v="Asian"/>
    <s v="Biguanides"/>
    <x v="0"/>
    <d v="2020-07-21T00:00:00"/>
    <s v="Biguanides"/>
  </r>
  <r>
    <s v="hKmwEKnmd2c"/>
    <x v="31"/>
    <s v="Pacific peoples"/>
    <s v="Biguanides|Insulin isophane"/>
    <x v="0"/>
    <d v="2014-11-03T00:00:00"/>
    <s v="Biguanides|Insulin isophane-&gt;Biguanides|Sulfonylureas-&gt;SGLT-2 inhibitors-&gt;Sulfonylureas-&gt;Biguanides"/>
  </r>
  <r>
    <s v="wA5Vc0f0YRQ"/>
    <x v="31"/>
    <s v="Asian"/>
    <s v="Biguanides"/>
    <x v="0"/>
    <d v="2023-10-16T00:00:00"/>
    <s v="Biguanides-&gt;Insulin aspart|Insulin isophane"/>
  </r>
  <r>
    <s v="waW4JAEACk6"/>
    <x v="31"/>
    <s v="Māori"/>
    <s v="Biguanides"/>
    <x v="0"/>
    <d v="2025-09-23T00:00:00"/>
    <s v="Biguanides"/>
  </r>
  <r>
    <s v="hGIqjLjSHaw"/>
    <x v="31"/>
    <s v="Asian"/>
    <s v="Biguanides"/>
    <x v="0"/>
    <d v="2019-04-27T00:00:00"/>
    <s v="Biguanides"/>
  </r>
  <r>
    <s v="HHcEK0fhOFA"/>
    <x v="31"/>
    <s v="Asian"/>
    <s v="Insulin isophane"/>
    <x v="1"/>
    <d v="2020-05-26T00:00:00"/>
    <s v="Insulin isophane-&gt;Biguanides"/>
  </r>
  <r>
    <s v="Wds2ycEXJjE"/>
    <x v="31"/>
    <s v="Māori"/>
    <s v="Biguanides"/>
    <x v="0"/>
    <d v="2022-08-19T00:00:00"/>
    <s v="Biguanides-&gt;Sulfonylureas-&gt;Biguanides|Sulfonylureas"/>
  </r>
  <r>
    <s v="4nDzTnpAuA."/>
    <x v="31"/>
    <s v="Asian"/>
    <s v="Biguanides"/>
    <x v="0"/>
    <d v="2020-08-18T00:00:00"/>
    <s v="Biguanides-&gt;Insulin isophane|Insulin lispro"/>
  </r>
  <r>
    <s v="4qib9e0i1Ow"/>
    <x v="31"/>
    <s v="Other"/>
    <s v="Biguanides"/>
    <x v="0"/>
    <d v="2017-08-09T00:00:00"/>
    <s v="Biguanides"/>
  </r>
  <r>
    <s v="4pM8MQNYtNU"/>
    <x v="31"/>
    <s v="Other"/>
    <s v="Biguanides"/>
    <x v="0"/>
    <d v="2012-08-13T00:00:00"/>
    <s v="Biguanides"/>
  </r>
  <r>
    <s v="4PvPVWgfKL."/>
    <x v="31"/>
    <s v="Other"/>
    <s v="Biguanides"/>
    <x v="0"/>
    <d v="2015-04-14T00:00:00"/>
    <s v="Biguanides"/>
  </r>
  <r>
    <s v="4RGhVbpYiOw"/>
    <x v="31"/>
    <s v="Asian"/>
    <s v="Biguanides"/>
    <x v="0"/>
    <d v="2024-10-08T00:00:00"/>
    <s v="Biguanides"/>
  </r>
  <r>
    <s v="4U0nGLFEKq."/>
    <x v="31"/>
    <s v="Other"/>
    <s v="Biguanides"/>
    <x v="0"/>
    <d v="2017-01-05T00:00:00"/>
    <s v="Biguanides"/>
  </r>
  <r>
    <s v="4vWYRj/zhg2"/>
    <x v="31"/>
    <s v="Māori"/>
    <s v="Insulin isophane"/>
    <x v="1"/>
    <d v="2015-06-11T00:00:00"/>
    <s v="Insulin isophane-&gt;Biguanides"/>
  </r>
  <r>
    <s v="5/J7R6nzQus"/>
    <x v="31"/>
    <s v="Māori"/>
    <s v="Biguanides"/>
    <x v="0"/>
    <d v="2016-11-04T00:00:00"/>
    <s v="Biguanides"/>
  </r>
  <r>
    <s v="5.XEB9DBe6A"/>
    <x v="31"/>
    <s v="Other"/>
    <s v="Biguanides"/>
    <x v="0"/>
    <d v="2018-01-10T00:00:00"/>
    <s v="Biguanides-&gt;DPP-4 inhibitors"/>
  </r>
  <r>
    <s v="55k/BirsaBM"/>
    <x v="31"/>
    <s v="Pacific peoples"/>
    <s v="Biguanides"/>
    <x v="0"/>
    <d v="2023-05-17T00:00:00"/>
    <s v="Biguanides"/>
  </r>
  <r>
    <s v="5BRmtNRhiq6"/>
    <x v="31"/>
    <s v="Pacific peoples"/>
    <s v="Biguanides"/>
    <x v="0"/>
    <d v="2012-03-26T00:00:00"/>
    <s v="Biguanides-&gt;DPP-4 inhibitors|SGLT-2 inhibitors"/>
  </r>
  <r>
    <s v="3ulJlrv8KWU"/>
    <x v="31"/>
    <s v="Asian"/>
    <s v="Biguanides"/>
    <x v="0"/>
    <d v="2022-12-07T00:00:00"/>
    <s v="Biguanides"/>
  </r>
  <r>
    <s v="3Vg7o/apsPE"/>
    <x v="31"/>
    <s v="Asian"/>
    <s v="Biguanides"/>
    <x v="0"/>
    <d v="2024-07-01T00:00:00"/>
    <s v="Biguanides"/>
  </r>
  <r>
    <s v="3U8YmgjJ3IU"/>
    <x v="31"/>
    <s v="Other"/>
    <s v="Biguanides"/>
    <x v="0"/>
    <d v="2021-11-25T00:00:00"/>
    <s v="Biguanides"/>
  </r>
  <r>
    <s v="3qyLHykRrkw"/>
    <x v="31"/>
    <s v="Pacific peoples"/>
    <s v="Biguanides"/>
    <x v="0"/>
    <d v="2017-12-13T00:00:00"/>
    <s v="Biguanides-&gt;Biguanides|DPP-4 inhibitors-&gt;DPP-4 inhibitors-&gt;Biguanides|DPP-4 inhibitors|GLP-1 agonists-&gt;Biguanides|GLP-1 agonists-&gt;Biguanides|GLP-1 agonists|Sulfonylureas-&gt;GLP-1 agonists"/>
  </r>
  <r>
    <s v="3wz5oX6YLjY"/>
    <x v="31"/>
    <s v="Asian"/>
    <s v="Biguanides"/>
    <x v="0"/>
    <d v="2025-12-16T00:00:00"/>
    <s v="Biguanides"/>
  </r>
  <r>
    <s v="3x1Mhrfc4IY"/>
    <x v="31"/>
    <s v="Asian"/>
    <s v="Biguanides"/>
    <x v="0"/>
    <d v="2018-05-04T00:00:00"/>
    <s v="Biguanides-&gt;Insulin aspart|Insulin isophane"/>
  </r>
  <r>
    <s v="3zqSM.dakw."/>
    <x v="31"/>
    <s v="Pacific peoples"/>
    <s v="Biguanides"/>
    <x v="0"/>
    <d v="2020-10-27T00:00:00"/>
    <s v="Biguanides"/>
  </r>
  <r>
    <s v="ZXd7fNssft6"/>
    <x v="31"/>
    <s v="Asian"/>
    <s v="Insulin isophane|Insulin lispro"/>
    <x v="1"/>
    <d v="2014-04-08T00:00:00"/>
    <s v="Insulin isophane|Insulin lispro-&gt;Insulin aspart|Insulin isophane-&gt;Insulin isophane-&gt;Biguanides|Insulin isophane|Insulin lispro-&gt;Biguanides-&gt;DPP-4 inhibitors-&gt;Biguanides|Insulin aspart|Insulin isophane-&gt;Insulin aspart-&gt;Biguanides|Insulin glargine-&gt;Insulin glargine"/>
  </r>
  <r>
    <s v="zXtuAzT1jPg"/>
    <x v="31"/>
    <s v="Asian"/>
    <s v="Biguanides"/>
    <x v="0"/>
    <d v="2014-10-15T00:00:00"/>
    <s v="Biguanides"/>
  </r>
  <r>
    <s v="ZzGrHzE7gVg"/>
    <x v="31"/>
    <s v="Asian"/>
    <s v="Biguanides"/>
    <x v="0"/>
    <d v="2021-10-06T00:00:00"/>
    <s v="Biguanides"/>
  </r>
  <r>
    <s v="zYiFmxeuLSw"/>
    <x v="31"/>
    <s v="Asian"/>
    <s v="Biguanides"/>
    <x v="0"/>
    <d v="2020-09-10T00:00:00"/>
    <s v="Biguanides"/>
  </r>
  <r>
    <s v="zZ1L8NU4fUA"/>
    <x v="31"/>
    <s v="Other"/>
    <s v="Biguanides"/>
    <x v="0"/>
    <d v="2013-01-16T00:00:00"/>
    <s v="Biguanides"/>
  </r>
  <r>
    <s v="3qAz2QBNFag"/>
    <x v="31"/>
    <s v="Other"/>
    <s v="Biguanides|Insulin aspart|Insulin isophane"/>
    <x v="0"/>
    <d v="2012-11-21T00:00:00"/>
    <s v="Biguanides|Insulin aspart|Insulin isophane-&gt;Biguanides"/>
  </r>
  <r>
    <s v="wW.a1barkMQ"/>
    <x v="31"/>
    <s v="Asian"/>
    <s v="Biguanides"/>
    <x v="0"/>
    <d v="2025-01-06T00:00:00"/>
    <s v="Biguanides"/>
  </r>
  <r>
    <s v="wwFfltkW7Tk"/>
    <x v="31"/>
    <s v="Pacific peoples"/>
    <s v="Biguanides"/>
    <x v="0"/>
    <d v="2012-10-03T00:00:00"/>
    <s v="Biguanides"/>
  </r>
  <r>
    <s v="WtKJlVeExQQ"/>
    <x v="31"/>
    <s v="Other"/>
    <s v="Biguanides"/>
    <x v="0"/>
    <d v="2021-04-23T00:00:00"/>
    <s v="Biguanides"/>
  </r>
  <r>
    <s v="WUXSJMxoUAc"/>
    <x v="31"/>
    <s v="Asian"/>
    <s v="Biguanides"/>
    <x v="0"/>
    <d v="2016-09-30T00:00:00"/>
    <s v="Biguanides-&gt;Insulin isophane-&gt;Biguanides|Insulin isophane-&gt;Insulin aspart"/>
  </r>
  <r>
    <s v="wV2l9RQJbGY"/>
    <x v="31"/>
    <s v="Pacific peoples"/>
    <s v="Biguanides"/>
    <x v="0"/>
    <d v="2023-05-12T00:00:00"/>
    <s v="Biguanides"/>
  </r>
  <r>
    <s v="zTt5UcLm9IM"/>
    <x v="31"/>
    <s v="Other"/>
    <s v="Insulin isophane"/>
    <x v="1"/>
    <d v="2013-04-29T00:00:00"/>
    <s v="Insulin isophane-&gt;Biguanides"/>
  </r>
  <r>
    <s v="zqZUNOZt1BE"/>
    <x v="31"/>
    <s v="Asian"/>
    <s v="Biguanides"/>
    <x v="0"/>
    <d v="2025-12-02T00:00:00"/>
    <s v="Biguanides"/>
  </r>
  <r>
    <s v="zRsQFVqV/mU"/>
    <x v="31"/>
    <s v="Māori"/>
    <s v="Biguanides"/>
    <x v="0"/>
    <d v="2014-02-06T00:00:00"/>
    <s v="Biguanides-&gt;Sulfonylureas-&gt;Biguanides|Sulfonylureas-&gt;Insulin glargine-&gt;Insulin aspart-&gt;Biguanides|Insulin aspart-&gt;SGLT-2 inhibitors-&gt;SGLT-2 inhibitors|Sulfonylureas-&gt;DPP-4 inhibitors|SGLT-2 inhibitors|Sulfonylureas-&gt;Biguanides|GLP-1 agonists-&gt;GLP-1 agonists-&gt;Biguanides|GLP-1 agonists|Sulfonylureas"/>
  </r>
  <r>
    <s v="ZWaJiclARIU"/>
    <x v="31"/>
    <s v="Māori"/>
    <s v="Biguanides"/>
    <x v="0"/>
    <d v="2021-11-03T00:00:00"/>
    <s v="Biguanides"/>
  </r>
  <r>
    <s v="ZwnZCkn2Fh."/>
    <x v="31"/>
    <s v="Other"/>
    <s v="Biguanides"/>
    <x v="0"/>
    <d v="2024-02-20T00:00:00"/>
    <s v="Biguanides"/>
  </r>
  <r>
    <s v="BbTVwl4fBlY"/>
    <x v="31"/>
    <s v="Asian"/>
    <s v="Biguanides|Insulin aspart|Insulin isophane"/>
    <x v="0"/>
    <d v="2020-01-15T00:00:00"/>
    <s v="Biguanides|Insulin aspart|Insulin isophane-&gt;Insulin aspart|Insulin isophane-&gt;Insulin isophane"/>
  </r>
  <r>
    <s v="BDDS51gIYdY"/>
    <x v="31"/>
    <s v="Māori"/>
    <s v="Biguanides"/>
    <x v="0"/>
    <d v="2025-02-11T00:00:00"/>
    <s v="Biguanides"/>
  </r>
  <r>
    <s v="B2JRBWeAuDw"/>
    <x v="31"/>
    <s v="Asian"/>
    <s v="Biguanides"/>
    <x v="0"/>
    <d v="2022-10-25T00:00:00"/>
    <s v="Biguanides"/>
  </r>
  <r>
    <s v="b2LWTh5tIcA"/>
    <x v="31"/>
    <s v="Other"/>
    <s v="Biguanides"/>
    <x v="0"/>
    <d v="2016-03-15T00:00:00"/>
    <s v="Biguanides"/>
  </r>
  <r>
    <s v="b2VrmtTAFdA"/>
    <x v="31"/>
    <s v="Pacific peoples"/>
    <s v="Biguanides"/>
    <x v="0"/>
    <d v="2017-03-07T00:00:00"/>
    <s v="Biguanides-&gt;Biguanides|Insulin isophane-&gt;Insulin isophane-&gt;Insulin aspart-&gt;Biguanides|Insulin isophane|SGLT-2 inhibitors-&gt;SGLT-2 inhibitors|Sulfonylureas"/>
  </r>
  <r>
    <s v="B7U69lQdZkU"/>
    <x v="31"/>
    <s v="Other"/>
    <s v="Biguanides|Insulin aspart|Insulin isophane"/>
    <x v="0"/>
    <d v="2022-03-17T00:00:00"/>
    <s v="Biguanides|Insulin aspart|Insulin isophane-&gt;Insulin aspart|Insulin isophane"/>
  </r>
  <r>
    <s v="B80yl9U/t/A"/>
    <x v="31"/>
    <s v="Pacific peoples"/>
    <s v="Biguanides"/>
    <x v="0"/>
    <d v="2013-07-03T00:00:00"/>
    <s v="Biguanides-&gt;Insulin aspart|Insulin isophane"/>
  </r>
  <r>
    <s v="B7QRP0nuOFw"/>
    <x v="31"/>
    <s v="Other"/>
    <s v="Insulin isophane"/>
    <x v="1"/>
    <d v="2017-07-11T00:00:00"/>
    <s v="Insulin isophane-&gt;Biguanides"/>
  </r>
  <r>
    <s v="b8exA.5BrgE"/>
    <x v="31"/>
    <s v="Māori"/>
    <s v="Biguanides"/>
    <x v="0"/>
    <d v="2020-10-30T00:00:00"/>
    <s v="Biguanides"/>
  </r>
  <r>
    <s v="aV16bAKL.gk"/>
    <x v="31"/>
    <s v="Other"/>
    <s v="Biguanides"/>
    <x v="0"/>
    <d v="2018-10-15T00:00:00"/>
    <s v="Biguanides-&gt;SGLT-2 inhibitors-&gt;Biguanides|SGLT-2 inhibitors-&gt;DPP-4 inhibitors|SGLT-2 inhibitors-&gt;DPP-4 inhibitors-&gt;GLP-1 agonists"/>
  </r>
  <r>
    <s v="aQtZz5S2RCg"/>
    <x v="31"/>
    <s v="Other"/>
    <s v="Biguanides|Insulin isophane"/>
    <x v="0"/>
    <d v="2011-07-07T00:00:00"/>
    <s v="Biguanides|Insulin isophane-&gt;Insulin isophane-&gt;Biguanides|Insulin aspart|Insulin isophane-&gt;Insulin aspart|Insulin isophane-&gt;Biguanides-&gt;Insulin aspart-&gt;Biguanides|Insulin glargine-&gt;Insulin glargine-&gt;Insulin glargine|SGLT-2 inhibitors-&gt;SGLT-2 inhibitors"/>
  </r>
  <r>
    <s v="awawvCKDkNg"/>
    <x v="31"/>
    <s v="Asian"/>
    <s v="Biguanides"/>
    <x v="0"/>
    <d v="2025-10-15T00:00:00"/>
    <s v="Biguanides"/>
  </r>
  <r>
    <s v="AW2bhY/9HVc"/>
    <x v="31"/>
    <s v="Asian"/>
    <s v="Biguanides|Insulin isophane"/>
    <x v="0"/>
    <d v="2016-09-05T00:00:00"/>
    <s v="Biguanides|Insulin isophane-&gt;Insulin isophane-&gt;Insulin aspart|Insulin isophane-&gt;Insulin aspart-&gt;Biguanides-&gt;Biguanides|Insulin glargine"/>
  </r>
  <r>
    <s v="aWtHXzhphRo"/>
    <x v="31"/>
    <s v="Asian"/>
    <s v="Biguanides"/>
    <x v="0"/>
    <d v="2015-05-14T00:00:00"/>
    <s v="Biguanides"/>
  </r>
  <r>
    <s v="aX6R5rXOrqg"/>
    <x v="31"/>
    <s v="Other"/>
    <s v="Biguanides"/>
    <x v="0"/>
    <d v="2014-01-28T00:00:00"/>
    <s v="Biguanides"/>
  </r>
  <r>
    <s v="avtUQ4uiY7s"/>
    <x v="31"/>
    <s v="Other"/>
    <s v="Biguanides"/>
    <x v="0"/>
    <d v="2025-09-23T00:00:00"/>
    <s v="Biguanides"/>
  </r>
  <r>
    <s v="AvVQpfyAem2"/>
    <x v="31"/>
    <s v="Pacific peoples"/>
    <s v="Biguanides"/>
    <x v="0"/>
    <d v="2014-01-14T00:00:00"/>
    <s v="Biguanides-&gt;Sulfonylureas-&gt;Biguanides|Sulfonylureas-&gt;Biguanides|Insulin isophane-&gt;Insulin isophane-&gt;Insulin aspart-&gt;Biguanides|Insulin aspart|Insulin isophane-&gt;Insulin aspart|Insulin isophane-&gt;Biguanides|DPP-4 inhibitors|Insulin isophane-&gt;DPP-4 inhibitors|Insulin isophane-&gt;SGLT-2 inhibitors-&gt;Biguanides|Insulin isophane|SGLT-2 inhibitors-&gt;Insulin isophane|SGLT-2 inhibitors-&gt;DPP-4 inhibitors|Insulin isophane|SGLT-2 inhibitors"/>
  </r>
  <r>
    <s v="aVG8To1RD1E"/>
    <x v="31"/>
    <s v="Asian"/>
    <s v="Biguanides"/>
    <x v="0"/>
    <d v="2012-07-10T00:00:00"/>
    <s v="Biguanides"/>
  </r>
  <r>
    <s v="B.4WMVMiWh6"/>
    <x v="31"/>
    <s v="Asian"/>
    <s v="Biguanides"/>
    <x v="0"/>
    <d v="2025-05-15T00:00:00"/>
    <s v="Biguanides"/>
  </r>
  <r>
    <s v="enFEAlg1XnM"/>
    <x v="31"/>
    <s v="Asian"/>
    <s v="Biguanides"/>
    <x v="0"/>
    <d v="2022-02-28T00:00:00"/>
    <s v="Biguanides-&gt;Insulin isophane|Insulin lispro-&gt;Insulin lispro"/>
  </r>
  <r>
    <s v="EMfVRTk/6kc"/>
    <x v="31"/>
    <s v="Other"/>
    <s v="Insulin glargine"/>
    <x v="1"/>
    <d v="2015-05-01T00:00:00"/>
    <s v="Insulin glargine-&gt;Biguanides"/>
  </r>
  <r>
    <s v="EnXjvWG9JTA"/>
    <x v="31"/>
    <s v="Māori"/>
    <s v="Biguanides"/>
    <x v="0"/>
    <d v="2024-05-17T00:00:00"/>
    <s v="Biguanides"/>
  </r>
  <r>
    <s v="EWeCeSIH8BE"/>
    <x v="31"/>
    <s v="Other"/>
    <s v="Biguanides"/>
    <x v="0"/>
    <d v="2024-03-15T00:00:00"/>
    <s v="Biguanides"/>
  </r>
  <r>
    <s v="ew/4PmDtfBo"/>
    <x v="31"/>
    <s v="Māori"/>
    <s v="Biguanides"/>
    <x v="0"/>
    <d v="2022-01-19T00:00:00"/>
    <s v="Biguanides"/>
  </r>
  <r>
    <s v="excesetJYjI"/>
    <x v="31"/>
    <s v="Other"/>
    <s v="Biguanides"/>
    <x v="0"/>
    <d v="2022-04-07T00:00:00"/>
    <s v="Biguanides"/>
  </r>
  <r>
    <s v="EvIYzNQFfKc"/>
    <x v="31"/>
    <s v="Asian"/>
    <s v="Biguanides"/>
    <x v="0"/>
    <d v="2016-12-29T00:00:00"/>
    <s v="Biguanides"/>
  </r>
  <r>
    <s v="EsqEZvQcyHw"/>
    <x v="31"/>
    <s v="Māori"/>
    <s v="Biguanides"/>
    <x v="0"/>
    <d v="2020-02-26T00:00:00"/>
    <s v="Biguanides-&gt;SGLT-2 inhibitors"/>
  </r>
  <r>
    <s v="esRdmzGHZFI"/>
    <x v="31"/>
    <s v="Pacific peoples"/>
    <s v="Biguanides"/>
    <x v="0"/>
    <d v="2013-02-16T00:00:00"/>
    <s v="Biguanides-&gt;Insulin isophane"/>
  </r>
  <r>
    <s v="EtebGu5vFEc"/>
    <x v="31"/>
    <s v="Pacific peoples"/>
    <s v="Biguanides"/>
    <x v="0"/>
    <d v="2019-09-17T00:00:00"/>
    <s v="Biguanides"/>
  </r>
  <r>
    <s v="eJQwFV/Agtc"/>
    <x v="31"/>
    <s v="Other"/>
    <s v="Biguanides"/>
    <x v="0"/>
    <d v="2015-05-27T00:00:00"/>
    <s v="Biguanides"/>
  </r>
  <r>
    <s v="ejg9g3jaCjE"/>
    <x v="31"/>
    <s v="Asian"/>
    <s v="Biguanides|Sulfonylureas"/>
    <x v="0"/>
    <d v="2013-12-12T00:00:00"/>
    <s v="Biguanides|Sulfonylureas"/>
  </r>
  <r>
    <s v="eHaZ1vkU0z."/>
    <x v="31"/>
    <s v="Asian"/>
    <s v="Biguanides|Insulin isophane"/>
    <x v="0"/>
    <d v="2020-08-31T00:00:00"/>
    <s v="Biguanides|Insulin isophane-&gt;Biguanides|Insulin aspart|Insulin isophane-&gt;Insulin isophane"/>
  </r>
  <r>
    <s v="ehKAPRK1X/w"/>
    <x v="31"/>
    <s v="Other"/>
    <s v="Biguanides"/>
    <x v="0"/>
    <d v="2020-09-30T00:00:00"/>
    <s v="Biguanides"/>
  </r>
  <r>
    <s v="EG7yAlFBaN6"/>
    <x v="31"/>
    <s v="Asian"/>
    <s v="Biguanides"/>
    <x v="0"/>
    <d v="2020-12-29T00:00:00"/>
    <s v="Biguanides"/>
  </r>
  <r>
    <s v="eFSQ3N/k2H6"/>
    <x v="31"/>
    <s v="Other"/>
    <s v="Biguanides"/>
    <x v="0"/>
    <d v="2018-05-24T00:00:00"/>
    <s v="Biguanides"/>
  </r>
  <r>
    <s v="EiHVyH5xSJA"/>
    <x v="31"/>
    <s v="Other"/>
    <s v="Biguanides"/>
    <x v="0"/>
    <d v="2018-09-27T00:00:00"/>
    <s v="Biguanides-&gt;Insulin isophane-&gt;Insulin aspart|Insulin isophane"/>
  </r>
  <r>
    <s v="eECnvvsHGxA"/>
    <x v="31"/>
    <s v="Pacific peoples"/>
    <s v="Biguanides"/>
    <x v="0"/>
    <d v="2015-06-19T00:00:00"/>
    <s v="Biguanides-&gt;Biguanides|SGLT-2 inhibitors-&gt;DPP-4 inhibitors|SGLT-2 inhibitors"/>
  </r>
  <r>
    <s v="BIe9i2RaRQI"/>
    <x v="31"/>
    <s v="Māori"/>
    <s v="Biguanides"/>
    <x v="0"/>
    <d v="2018-08-17T00:00:00"/>
    <s v="Biguanides-&gt;Biguanides|GLP-1 agonists-&gt;GLP-1 agonists"/>
  </r>
  <r>
    <s v="efk4FCQRHwQ"/>
    <x v="31"/>
    <s v="Māori"/>
    <s v="Biguanides"/>
    <x v="0"/>
    <d v="2025-07-04T00:00:00"/>
    <s v="Biguanides"/>
  </r>
  <r>
    <s v="BEYRO4UULMk"/>
    <x v="31"/>
    <s v="Asian"/>
    <s v="Insulin isophane"/>
    <x v="1"/>
    <d v="2023-05-18T00:00:00"/>
    <s v="Insulin isophane-&gt;Biguanides"/>
  </r>
  <r>
    <s v="BF0LJkWTIWA"/>
    <x v="31"/>
    <s v="Other"/>
    <s v="Biguanides"/>
    <x v="0"/>
    <d v="2019-06-07T00:00:00"/>
    <s v="Biguanides"/>
  </r>
  <r>
    <s v="PjCn09uxCeI"/>
    <x v="31"/>
    <s v="Asian"/>
    <s v="Biguanides"/>
    <x v="0"/>
    <d v="2012-09-17T00:00:00"/>
    <s v="Biguanides-&gt;Sulfonylureas-&gt;Biguanides|Sulfonylureas-&gt;DPP-4 inhibitors|Sulfonylureas-&gt;DPP-4 inhibitors-&gt;Insulin glargine-&gt;DPP-4 inhibitors|Insulin glargine-&gt;DPP-4 inhibitors|Insulin glargine|SGLT-2 inhibitors-&gt;SGLT-2 inhibitors-&gt;Biguanides|GLP-1 agonists-&gt;GLP-1 agonists-&gt;Biguanides|GLP-1 agonists|Insulin glargine-&gt;Biguanides|Insulin glargine-&gt;DPP-4 inhibitors|Insulin aspart|Insulin glargine-&gt;DPP-4 inhibitors|Insulin aspart|SGLT-2 inhibitors-&gt;Insulin aspart-&gt;DPP-4 inhibitors|Insulin aspart|Insulin glargine|SGLT-2 inhibitors-&gt;Insulin aspart|SGLT-2 inhibitors-&gt;Insulin aspart|Insulin glargine-&gt;DPP-4 inhibitors|Insulin aspart-&gt;Insulin glargine|Thiazolidinedione-&gt;DPP-4 inhibitors|Insulin aspart|Insulin glargine|SGLT-2 inhibitors|Thiazolidinedione"/>
  </r>
  <r>
    <s v="PkZKDr.38ek"/>
    <x v="31"/>
    <s v="Māori"/>
    <s v="Biguanides|Sulfonylureas"/>
    <x v="0"/>
    <d v="2012-11-30T00:00:00"/>
    <s v="Biguanides|Sulfonylureas-&gt;Sulfonylureas"/>
  </r>
  <r>
    <s v="pnO9IqyyZAo"/>
    <x v="31"/>
    <s v="Asian"/>
    <s v="Biguanides"/>
    <x v="0"/>
    <d v="2012-04-17T00:00:00"/>
    <s v="Biguanides"/>
  </r>
  <r>
    <s v="PLPA5AwyheQ"/>
    <x v="31"/>
    <s v="Asian"/>
    <s v="Biguanides"/>
    <x v="0"/>
    <d v="2024-01-30T00:00:00"/>
    <s v="Biguanides"/>
  </r>
  <r>
    <s v="PlfidtEtf2E"/>
    <x v="31"/>
    <s v="Other"/>
    <s v="Biguanides"/>
    <x v="0"/>
    <d v="2019-10-14T00:00:00"/>
    <s v="Biguanides"/>
  </r>
  <r>
    <s v="PpKbN2ha2e6"/>
    <x v="31"/>
    <s v="Asian"/>
    <s v="Biguanides"/>
    <x v="0"/>
    <d v="2021-04-06T00:00:00"/>
    <s v="Biguanides-&gt;Biguanides|SGLT-2 inhibitors-&gt;Biguanides|DPP-4 inhibitors|SGLT-2 inhibitors"/>
  </r>
  <r>
    <s v="Podzy5z49QE"/>
    <x v="31"/>
    <s v="Other"/>
    <s v="Biguanides"/>
    <x v="0"/>
    <d v="2018-03-07T00:00:00"/>
    <s v="Biguanides"/>
  </r>
  <r>
    <s v="PStACDcOBKE"/>
    <x v="31"/>
    <s v="Asian"/>
    <s v="Biguanides"/>
    <x v="0"/>
    <d v="2015-07-18T00:00:00"/>
    <s v="Biguanides"/>
  </r>
  <r>
    <s v="pSC37qY3uOQ"/>
    <x v="31"/>
    <s v="Asian"/>
    <s v="Biguanides"/>
    <x v="0"/>
    <d v="2023-09-08T00:00:00"/>
    <s v="Biguanides"/>
  </r>
  <r>
    <s v="q88zelQ3Eys"/>
    <x v="31"/>
    <s v="Asian"/>
    <s v="Biguanides"/>
    <x v="0"/>
    <d v="2013-08-05T00:00:00"/>
    <s v="Biguanides-&gt;Insulin isophane"/>
  </r>
  <r>
    <s v="QAg0fbC5gCU"/>
    <x v="31"/>
    <s v="Pacific peoples"/>
    <s v="Biguanides|Insulin aspart|Insulin isophane"/>
    <x v="0"/>
    <d v="2019-10-15T00:00:00"/>
    <s v="Biguanides|Insulin aspart|Insulin isophane-&gt;Insulin aspart|Insulin isophane-&gt;Insulin aspart-&gt;Biguanides-&gt;Biguanides|Insulin aspart-&gt;SGLT-2 inhibitors-&gt;Biguanides|GLP-1 agonists-&gt;GLP-1 agonists-&gt;Biguanides|GLP-1 agonists|Insulin glargine-&gt;Insulin glargine-&gt;Biguanides|Insulin glargine-&gt;Biguanides|GLP-1 agonists|Insulin aspart"/>
  </r>
  <r>
    <s v="qa9Z4DlNXGk"/>
    <x v="31"/>
    <s v="Pacific peoples"/>
    <s v="Biguanides|DPP-4 inhibitors"/>
    <x v="0"/>
    <d v="2021-03-19T00:00:00"/>
    <s v="Biguanides|DPP-4 inhibitors-&gt;DPP-4 inhibitors-&gt;DPP-4 inhibitors|Sulfonylureas"/>
  </r>
  <r>
    <s v="mHyucrE4Ask"/>
    <x v="31"/>
    <s v="Asian"/>
    <s v="Biguanides"/>
    <x v="0"/>
    <d v="2019-01-03T00:00:00"/>
    <s v="Biguanides-&gt;DPP-4 inhibitors|Insulin glargine-&gt;DPP-4 inhibitors"/>
  </r>
  <r>
    <s v="mGdkoJ3EHFA"/>
    <x v="31"/>
    <s v="Other"/>
    <s v="Biguanides"/>
    <x v="0"/>
    <d v="2018-05-26T00:00:00"/>
    <s v="Biguanides"/>
  </r>
  <r>
    <s v="MGwrbry5h.E"/>
    <x v="31"/>
    <s v="Other"/>
    <s v="Biguanides"/>
    <x v="0"/>
    <d v="2021-04-15T00:00:00"/>
    <s v="Biguanides-&gt;SGLT-2 inhibitors-&gt;Biguanides|GLP-1 agonists-&gt;GLP-1 agonists-&gt;DPP-4 inhibitors|GLP-1 agonists-&gt;DPP-4 inhibitors"/>
  </r>
  <r>
    <s v="pHH7lmYWTHg"/>
    <x v="31"/>
    <s v="Māori"/>
    <s v="Biguanides"/>
    <x v="0"/>
    <d v="2025-07-21T00:00:00"/>
    <s v="Biguanides"/>
  </r>
  <r>
    <s v="LzJj.j5quhg"/>
    <x v="31"/>
    <s v="Other"/>
    <s v="Biguanides|Insulin isophane"/>
    <x v="0"/>
    <d v="2021-10-29T00:00:00"/>
    <s v="Biguanides|Insulin isophane"/>
  </r>
  <r>
    <s v="m140Mi.wmwA"/>
    <x v="31"/>
    <s v="Māori"/>
    <s v="Insulin glargine|Insulin glulisine"/>
    <x v="1"/>
    <d v="2020-03-16T00:00:00"/>
    <s v="Insulin glargine|Insulin glulisine-&gt;Insulin glargine-&gt;Insulin glulisine-&gt;Biguanides|Insulin glargine|Insulin glulisine"/>
  </r>
  <r>
    <s v="M07llDLKtYg"/>
    <x v="31"/>
    <s v="Other"/>
    <s v="Biguanides"/>
    <x v="0"/>
    <d v="2016-06-22T00:00:00"/>
    <s v="Biguanides"/>
  </r>
  <r>
    <s v="m4DMA700zr6"/>
    <x v="31"/>
    <s v="Māori"/>
    <s v="Insulin glargine"/>
    <x v="1"/>
    <d v="2022-09-05T00:00:00"/>
    <s v="Insulin glargine-&gt;Biguanides|Insulin glargine-&gt;Biguanides|Insulin glargine|SGLT-2 inhibitors-&gt;Insulin glargine|SGLT-2 inhibitors"/>
  </r>
  <r>
    <s v="M4I3fmMo53I"/>
    <x v="31"/>
    <s v="Asian"/>
    <s v="Biguanides"/>
    <x v="0"/>
    <d v="2019-06-20T00:00:00"/>
    <s v="Biguanides-&gt;Insulin aspart-&gt;Insulin isophane-&gt;Insulin aspart|Insulin isophane"/>
  </r>
  <r>
    <s v="M3RBiIdu37s"/>
    <x v="31"/>
    <s v="Asian"/>
    <s v="Biguanides"/>
    <x v="0"/>
    <d v="2017-07-31T00:00:00"/>
    <s v="Biguanides"/>
  </r>
  <r>
    <s v="m94D9iRjjRE"/>
    <x v="31"/>
    <s v="Other"/>
    <s v="Biguanides"/>
    <x v="0"/>
    <d v="2013-06-06T00:00:00"/>
    <s v="Biguanides"/>
  </r>
  <r>
    <s v="mEyMTH.Li0I"/>
    <x v="31"/>
    <s v="Māori"/>
    <s v="Biguanides"/>
    <x v="0"/>
    <d v="2020-09-25T00:00:00"/>
    <s v="Biguanides"/>
  </r>
  <r>
    <s v="mfCy76LJYx."/>
    <x v="31"/>
    <s v="Pacific peoples"/>
    <s v="Biguanides"/>
    <x v="0"/>
    <d v="2012-09-21T00:00:00"/>
    <s v="Biguanides-&gt;Biguanides|Sulfonylureas-&gt;Biguanides|DPP-4 inhibitors|Sulfonylureas-&gt;DPP-4 inhibitors|SGLT-2 inhibitors|Sulfonylureas-&gt;Sulfonylureas-&gt;DPP-4 inhibitors|SGLT-2 inhibitors"/>
  </r>
  <r>
    <s v="mCP8rnPrAAs"/>
    <x v="31"/>
    <s v="Pacific peoples"/>
    <s v="Biguanides"/>
    <x v="0"/>
    <d v="2014-10-07T00:00:00"/>
    <s v="Biguanides"/>
  </r>
  <r>
    <s v="IdNBSpuhZIM"/>
    <x v="31"/>
    <s v="Asian"/>
    <s v="Biguanides"/>
    <x v="0"/>
    <d v="2025-11-12T00:00:00"/>
    <s v="Biguanides"/>
  </r>
  <r>
    <s v="ifa5AWD1sXg"/>
    <x v="31"/>
    <s v="Māori"/>
    <s v="Biguanides"/>
    <x v="0"/>
    <d v="2024-09-09T00:00:00"/>
    <s v="Biguanides"/>
  </r>
  <r>
    <s v="IeBIF7qfnXM"/>
    <x v="31"/>
    <s v="Asian"/>
    <s v="Biguanides|GLP-1 agonists"/>
    <x v="0"/>
    <d v="2025-12-13T00:00:00"/>
    <s v="Biguanides|GLP-1 agonists"/>
  </r>
  <r>
    <s v="i9DjZ2M0I/w"/>
    <x v="31"/>
    <s v="Pacific peoples"/>
    <s v="Biguanides"/>
    <x v="0"/>
    <d v="2025-12-30T00:00:00"/>
    <s v="Biguanides"/>
  </r>
  <r>
    <s v="iaMVlc1c2Lw"/>
    <x v="31"/>
    <s v="Other"/>
    <s v="Biguanides"/>
    <x v="0"/>
    <d v="2013-05-30T00:00:00"/>
    <s v="Biguanides"/>
  </r>
  <r>
    <s v="iBVrVFc5fXI"/>
    <x v="31"/>
    <s v="Asian"/>
    <s v="Biguanides"/>
    <x v="0"/>
    <d v="2021-11-25T00:00:00"/>
    <s v="Biguanides"/>
  </r>
  <r>
    <s v="i72dUsK29a."/>
    <x v="31"/>
    <s v="Other"/>
    <s v="Biguanides"/>
    <x v="0"/>
    <d v="2025-12-09T00:00:00"/>
    <s v="Biguanides"/>
  </r>
  <r>
    <s v="i4ufX7Xq2cE"/>
    <x v="31"/>
    <s v="Māori"/>
    <s v="Biguanides|Insulin isophane"/>
    <x v="0"/>
    <d v="2011-08-29T00:00:00"/>
    <s v="Biguanides|Insulin isophane-&gt;Insulin isophane-&gt;Insulin glargine|Insulin glulisine-&gt;Insulin glargine-&gt;Biguanides|Insulin glargine|Insulin glulisine-&gt;Biguanides|Insulin glargine-&gt;Insulin glargine|Insulin glulisine|SGLT-2 inhibitors-&gt;DPP-4 inhibitors-&gt;DPP-4 inhibitors|Insulin glargine|Insulin glulisine-&gt;Insulin glargine|SGLT-2 inhibitors"/>
  </r>
  <r>
    <s v="ey7O5CeRqME"/>
    <x v="31"/>
    <s v="Asian"/>
    <s v="Biguanides"/>
    <x v="0"/>
    <d v="2023-09-15T00:00:00"/>
    <s v="Biguanides"/>
  </r>
  <r>
    <s v="EYIus5r.GbM"/>
    <x v="31"/>
    <s v="Other"/>
    <s v="Biguanides"/>
    <x v="0"/>
    <d v="2016-11-15T00:00:00"/>
    <s v="Biguanides"/>
  </r>
  <r>
    <s v="f.MVZqoaGTk"/>
    <x v="31"/>
    <s v="Other"/>
    <s v="Biguanides"/>
    <x v="0"/>
    <d v="2017-08-30T00:00:00"/>
    <s v="Biguanides"/>
  </r>
  <r>
    <s v="F1RGq9BOJD6"/>
    <x v="31"/>
    <s v="Asian"/>
    <s v="Biguanides"/>
    <x v="0"/>
    <d v="2018-01-15T00:00:00"/>
    <s v="Biguanides"/>
  </r>
  <r>
    <s v="f3/A2syCG7k"/>
    <x v="31"/>
    <s v="Asian"/>
    <s v="Biguanides"/>
    <x v="0"/>
    <d v="2024-12-15T00:00:00"/>
    <s v="Biguanides"/>
  </r>
  <r>
    <s v="fb4qoGN.XQM"/>
    <x v="31"/>
    <s v="Asian"/>
    <s v="Biguanides"/>
    <x v="0"/>
    <d v="2018-05-30T00:00:00"/>
    <s v="Biguanides-&gt;Biguanides|Insulin isophane-&gt;Insulin isophane-&gt;Insulin aspart-&gt;Insulin aspart|Insulin isophane-&gt;Biguanides|SGLT-2 inhibitors-&gt;DPP-4 inhibitors"/>
  </r>
  <r>
    <s v="F6ORouZQ0fA"/>
    <x v="31"/>
    <s v="Asian"/>
    <s v="Biguanides"/>
    <x v="0"/>
    <d v="2017-08-14T00:00:00"/>
    <s v="Biguanides"/>
  </r>
  <r>
    <s v="F7JQsq97jxY"/>
    <x v="31"/>
    <s v="Other"/>
    <s v="Biguanides"/>
    <x v="0"/>
    <d v="2024-08-20T00:00:00"/>
    <s v="Biguanides"/>
  </r>
  <r>
    <s v="I1gazlFYvZs"/>
    <x v="31"/>
    <s v="Pacific peoples"/>
    <s v="Biguanides"/>
    <x v="0"/>
    <d v="2019-07-17T00:00:00"/>
    <s v="Biguanides"/>
  </r>
  <r>
    <s v="ik.6.urCEKc"/>
    <x v="31"/>
    <s v="Asian"/>
    <s v="Insulin aspart|Insulin isophane"/>
    <x v="1"/>
    <d v="2011-02-08T00:00:00"/>
    <s v="Insulin aspart|Insulin isophane-&gt;Insulin aspart-&gt;Biguanides|Insulin aspart|Insulin isophane"/>
  </r>
  <r>
    <s v="ik/V5nWbH5k"/>
    <x v="31"/>
    <s v="Other"/>
    <s v="Biguanides"/>
    <x v="0"/>
    <d v="2021-04-12T00:00:00"/>
    <s v="Biguanides"/>
  </r>
  <r>
    <s v="ijwgehv5e6Q"/>
    <x v="31"/>
    <s v="Other"/>
    <s v="Biguanides"/>
    <x v="0"/>
    <d v="2015-01-19T00:00:00"/>
    <s v="Biguanides"/>
  </r>
  <r>
    <s v="iLGuj.f2KIQ"/>
    <x v="31"/>
    <s v="Pacific peoples"/>
    <s v="Biguanides"/>
    <x v="0"/>
    <d v="2017-09-01T00:00:00"/>
    <s v="Biguanides-&gt;Insulin isophane-&gt;Insulin aspart|Insulin isophane-&gt;Biguanides|DPP-4 inhibitors-&gt;DPP-4 inhibitors|Insulin glargine|SGLT-2 inhibitors-&gt;DPP-4 inhibitors|Insulin glargine-&gt;Biguanides|Insulin aspart|Insulin glargine-&gt;Biguanides|DPP-4 inhibitors|Insulin glargine|SGLT-2 inhibitors-&gt;Insulin glargine-&gt;DPP-4 inhibitors|SGLT-2 inhibitors-&gt;DPP-4 inhibitors-&gt;Biguanides|Insulin glargine-&gt;Insulin aspart-&gt;Insulin aspart|Insulin glargine"/>
  </r>
  <r>
    <s v="IPVnLXT1UfU"/>
    <x v="31"/>
    <s v="Asian"/>
    <s v="Insulin isophane"/>
    <x v="1"/>
    <d v="2016-03-21T00:00:00"/>
    <s v="Insulin isophane-&gt;Biguanides"/>
  </r>
  <r>
    <s v="IP8xyrdph5s"/>
    <x v="31"/>
    <s v="Pacific peoples"/>
    <s v="Biguanides|Insulin aspart|Insulin isophane"/>
    <x v="0"/>
    <d v="2019-07-31T00:00:00"/>
    <s v="Biguanides|Insulin aspart|Insulin isophane-&gt;Insulin aspart|Insulin isophane-&gt;Biguanides-&gt;DPP-4 inhibitors"/>
  </r>
  <r>
    <s v="iPENkdjhXkM"/>
    <x v="31"/>
    <s v="Pacific peoples"/>
    <s v="Biguanides|Insulin glargine"/>
    <x v="0"/>
    <d v="2023-04-26T00:00:00"/>
    <s v="Biguanides|Insulin glargine"/>
  </r>
  <r>
    <s v="LY1U9R8WbDs"/>
    <x v="31"/>
    <s v="Asian"/>
    <s v="Biguanides"/>
    <x v="0"/>
    <d v="2019-06-07T00:00:00"/>
    <s v="Biguanides"/>
  </r>
  <r>
    <s v="LxSjOvPyJzw"/>
    <x v="31"/>
    <s v="Asian"/>
    <s v="Biguanides"/>
    <x v="0"/>
    <d v="2023-09-05T00:00:00"/>
    <s v="Biguanides"/>
  </r>
  <r>
    <s v="Ivo1yl3ocpM"/>
    <x v="31"/>
    <s v="Asian"/>
    <s v="Biguanides"/>
    <x v="0"/>
    <d v="2024-08-23T00:00:00"/>
    <s v="Biguanides"/>
  </r>
  <r>
    <s v="ivD54M06PGI"/>
    <x v="31"/>
    <s v="Other"/>
    <s v="Biguanides"/>
    <x v="0"/>
    <d v="2022-02-03T00:00:00"/>
    <s v="Biguanides"/>
  </r>
  <r>
    <s v="LTMfZacythE"/>
    <x v="31"/>
    <s v="Pacific peoples"/>
    <s v="Biguanides"/>
    <x v="0"/>
    <d v="2013-08-05T00:00:00"/>
    <s v="Biguanides-&gt;SGLT-2 inhibitors"/>
  </r>
  <r>
    <s v="VqZiXJSGg32"/>
    <x v="31"/>
    <s v="Other"/>
    <s v="DPP-4 inhibitors"/>
    <x v="0"/>
    <d v="2020-06-08T00:00:00"/>
    <s v="DPP-4 inhibitors-&gt;SGLT-2 inhibitors-&gt;DPP-4 inhibitors|SGLT-2 inhibitors-&gt;Insulin glargine-&gt;DPP-4 inhibitors|Insulin glargine-&gt;DPP-4 inhibitors|Insulin glargine|SGLT-2 inhibitors-&gt;Insulin glargine|SGLT-2 inhibitors"/>
  </r>
  <r>
    <s v="vpNhDT80O/6"/>
    <x v="31"/>
    <s v="Asian"/>
    <s v="Biguanides"/>
    <x v="0"/>
    <d v="2025-06-18T00:00:00"/>
    <s v="Biguanides"/>
  </r>
  <r>
    <s v="VPd3CQXycfE"/>
    <x v="31"/>
    <s v="Pacific peoples"/>
    <s v="Insulin aspart|Insulin isophane"/>
    <x v="1"/>
    <d v="2016-05-26T00:00:00"/>
    <s v="Insulin aspart|Insulin isophane-&gt;Insulin isophane-&gt;Biguanides-&gt;Biguanides|DPP-4 inhibitors-&gt;DPP-4 inhibitors-&gt;DPP-4 inhibitors|SGLT-2 inhibitors"/>
  </r>
  <r>
    <s v="vo2uAib1lHM"/>
    <x v="31"/>
    <s v="Māori"/>
    <s v="Insulin isophane"/>
    <x v="1"/>
    <d v="2023-11-28T00:00:00"/>
    <s v="Insulin isophane-&gt;Insulin aspart-&gt;Biguanides-&gt;DPP-4 inhibitors"/>
  </r>
  <r>
    <s v="VOO5d4vZR2k"/>
    <x v="31"/>
    <s v="Other"/>
    <s v="Biguanides"/>
    <x v="0"/>
    <d v="2016-03-29T00:00:00"/>
    <s v="Biguanides"/>
  </r>
  <r>
    <s v="VlRN2wS.Kl."/>
    <x v="31"/>
    <s v="Asian"/>
    <s v="Biguanides"/>
    <x v="0"/>
    <d v="2024-07-31T00:00:00"/>
    <s v="Biguanides"/>
  </r>
  <r>
    <s v="vKTHAzYOm8E"/>
    <x v="31"/>
    <s v="Asian"/>
    <s v="Sulfonylureas"/>
    <x v="0"/>
    <d v="2019-03-29T00:00:00"/>
    <s v="Sulfonylureas-&gt;Biguanides|Sulfonylureas-&gt;Biguanides-&gt;Biguanides|DPP-4 inhibitors-&gt;DPP-4 inhibitors"/>
  </r>
  <r>
    <s v="vKbJBkIBMrk"/>
    <x v="31"/>
    <s v="Asian"/>
    <s v="Biguanides"/>
    <x v="0"/>
    <d v="2025-06-17T00:00:00"/>
    <s v="Biguanides"/>
  </r>
  <r>
    <s v="vKeriRYJF1Q"/>
    <x v="31"/>
    <s v="Asian"/>
    <s v="Biguanides"/>
    <x v="0"/>
    <d v="2021-10-01T00:00:00"/>
    <s v="Biguanides"/>
  </r>
  <r>
    <s v="vjK58ND8ubA"/>
    <x v="31"/>
    <s v="Māori"/>
    <s v="Biguanides"/>
    <x v="0"/>
    <d v="2012-09-20T00:00:00"/>
    <s v="Biguanides-&gt;SGLT-2 inhibitors-&gt;DPP-4 inhibitors"/>
  </r>
  <r>
    <s v="vK1DNBJedmQ"/>
    <x v="31"/>
    <s v="Asian"/>
    <s v="Biguanides"/>
    <x v="0"/>
    <d v="2016-06-16T00:00:00"/>
    <s v="Biguanides-&gt;Insulin isophane-&gt;Biguanides|Insulin isophane"/>
  </r>
  <r>
    <s v="VVALQEycKjE"/>
    <x v="31"/>
    <s v="Other"/>
    <s v="Insulin aspart|Insulin isophane"/>
    <x v="1"/>
    <d v="2016-08-29T00:00:00"/>
    <s v="Insulin aspart|Insulin isophane-&gt;Insulin isophane-&gt;Biguanides"/>
  </r>
  <r>
    <s v="vvAnu8XYMoU"/>
    <x v="31"/>
    <s v="Other"/>
    <s v="Biguanides"/>
    <x v="0"/>
    <d v="2024-12-24T00:00:00"/>
    <s v="Biguanides"/>
  </r>
  <r>
    <s v="VwT9qbNVc1Y"/>
    <x v="31"/>
    <s v="Other"/>
    <s v="Biguanides"/>
    <x v="0"/>
    <d v="2020-10-27T00:00:00"/>
    <s v="Biguanides"/>
  </r>
  <r>
    <s v="vSi3aFILIL."/>
    <x v="31"/>
    <s v="Asian"/>
    <s v="Biguanides|DPP-4 inhibitors"/>
    <x v="0"/>
    <d v="2024-04-16T00:00:00"/>
    <s v="Biguanides|DPP-4 inhibitors-&gt;DPP-4 inhibitors-&gt;SGLT-2 inhibitors-&gt;DPP-4 inhibitors|SGLT-2 inhibitors"/>
  </r>
  <r>
    <s v="VrqoaFVk/Nc"/>
    <x v="31"/>
    <s v="Other"/>
    <s v="Biguanides"/>
    <x v="0"/>
    <d v="2012-09-10T00:00:00"/>
    <s v="Biguanides"/>
  </r>
  <r>
    <s v="vTrPWNe4lbc"/>
    <x v="31"/>
    <s v="Other"/>
    <s v="Biguanides"/>
    <x v="0"/>
    <d v="2014-01-28T00:00:00"/>
    <s v="Biguanides"/>
  </r>
  <r>
    <s v="w/eo7TNaygs"/>
    <x v="31"/>
    <s v="Pacific peoples"/>
    <s v="Biguanides"/>
    <x v="0"/>
    <d v="2017-08-28T00:00:00"/>
    <s v="Biguanides"/>
  </r>
  <r>
    <s v="W1MsGJvpTfQ"/>
    <x v="31"/>
    <s v="Māori"/>
    <s v="SGLT-2 inhibitors"/>
    <x v="0"/>
    <d v="2024-10-17T00:00:00"/>
    <s v="SGLT-2 inhibitors"/>
  </r>
  <r>
    <s v="W1PdbMV4ZqY"/>
    <x v="31"/>
    <s v="Māori"/>
    <s v="Biguanides"/>
    <x v="0"/>
    <d v="2016-10-26T00:00:00"/>
    <s v="Biguanides"/>
  </r>
  <r>
    <s v="YqTD8vpsASE"/>
    <x v="31"/>
    <s v="Māori"/>
    <s v="Biguanides"/>
    <x v="0"/>
    <d v="2019-05-23T00:00:00"/>
    <s v="Biguanides-&gt;DPP-4 inhibitors-&gt;Biguanides|DPP-4 inhibitors-&gt;Insulin glargine-&gt;DPP-4 inhibitors|Insulin glargine-&gt;GLP-1 agonists|Insulin glargine-&gt;Insulin aspart-&gt;GLP-1 agonists-&gt;Insulin aspart|Insulin glargine"/>
  </r>
  <r>
    <s v="ySAYs2Z69Ak"/>
    <x v="31"/>
    <s v="Other"/>
    <s v="Biguanides"/>
    <x v="0"/>
    <d v="2019-08-27T00:00:00"/>
    <s v="Biguanides"/>
  </r>
  <r>
    <s v="yRBpzvR5YTc"/>
    <x v="31"/>
    <s v="Other"/>
    <s v="Biguanides"/>
    <x v="0"/>
    <d v="2023-06-14T00:00:00"/>
    <s v="Biguanides-&gt;Insulin isophane"/>
  </r>
  <r>
    <s v="yr4Egbtmn.2"/>
    <x v="31"/>
    <s v="Māori"/>
    <s v="Biguanides"/>
    <x v="0"/>
    <d v="2021-12-08T00:00:00"/>
    <s v="Biguanides"/>
  </r>
  <r>
    <s v="VZdx0wTntaY"/>
    <x v="31"/>
    <s v="Other"/>
    <s v="Biguanides"/>
    <x v="0"/>
    <d v="2020-01-08T00:00:00"/>
    <s v="Biguanides"/>
  </r>
  <r>
    <s v="VyA8nFGRrqc"/>
    <x v="31"/>
    <s v="Other"/>
    <s v="Biguanides"/>
    <x v="0"/>
    <d v="2023-10-09T00:00:00"/>
    <s v="Biguanides"/>
  </r>
  <r>
    <s v="VY0r/j33Ods"/>
    <x v="31"/>
    <s v="Pacific peoples"/>
    <s v="Biguanides"/>
    <x v="0"/>
    <d v="2019-10-23T00:00:00"/>
    <s v="Biguanides-&gt;Insulin isophane-&gt;Biguanides|Insulin isophane-&gt;SGLT-2 inhibitors-&gt;SGLT-2 inhibitors|Sulfonylureas"/>
  </r>
  <r>
    <s v="vfp4ARvW8w."/>
    <x v="31"/>
    <s v="Pacific peoples"/>
    <s v="Biguanides|Insulin isophane"/>
    <x v="0"/>
    <d v="2025-05-28T00:00:00"/>
    <s v="Biguanides|Insulin isophane"/>
  </r>
  <r>
    <s v="VFXIggjD1SY"/>
    <x v="31"/>
    <s v="Asian"/>
    <s v="Biguanides"/>
    <x v="0"/>
    <d v="2014-04-11T00:00:00"/>
    <s v="Biguanides"/>
  </r>
  <r>
    <s v="vf1uf8TpGCw"/>
    <x v="31"/>
    <s v="Asian"/>
    <s v="Insulin isophane"/>
    <x v="1"/>
    <d v="2020-05-25T00:00:00"/>
    <s v="Insulin isophane-&gt;Biguanides-&gt;SGLT-2 inhibitors"/>
  </r>
  <r>
    <s v="VeQAi5LwfwE"/>
    <x v="31"/>
    <s v="Pacific peoples"/>
    <s v="Biguanides"/>
    <x v="0"/>
    <d v="2017-06-27T00:00:00"/>
    <s v="Biguanides"/>
  </r>
  <r>
    <s v="VE7x4BD4Vgg"/>
    <x v="31"/>
    <s v="Asian"/>
    <s v="Biguanides"/>
    <x v="0"/>
    <d v="2021-10-15T00:00:00"/>
    <s v="Biguanides-&gt;Insulin isophane|Insulin lispro"/>
  </r>
  <r>
    <s v="vcawGCCepYc"/>
    <x v="31"/>
    <s v="Asian"/>
    <s v="Biguanides|DPP-4 inhibitors"/>
    <x v="0"/>
    <d v="2024-01-26T00:00:00"/>
    <s v="Biguanides|DPP-4 inhibitors-&gt;Biguanides-&gt;Insulin isophane-&gt;Insulin aspart-&gt;Insulin aspart|Insulin isophane"/>
  </r>
  <r>
    <s v="vD8Vx0BbCcE"/>
    <x v="31"/>
    <s v="Pacific peoples"/>
    <s v="Biguanides"/>
    <x v="0"/>
    <d v="2023-05-23T00:00:00"/>
    <s v="Biguanides-&gt;DPP-4 inhibitors-&gt;DPP-4 inhibitors|SGLT-2 inhibitors"/>
  </r>
  <r>
    <s v="VDbKyoGsP5E"/>
    <x v="31"/>
    <s v="Other"/>
    <s v="Insulin aspart|Insulin isophane"/>
    <x v="1"/>
    <d v="2012-07-22T00:00:00"/>
    <s v="Insulin aspart|Insulin isophane-&gt;Biguanides-&gt;DPP-4 inhibitors"/>
  </r>
  <r>
    <s v="sfnXbRCQSEg"/>
    <x v="31"/>
    <s v="Pacific peoples"/>
    <s v="Biguanides"/>
    <x v="0"/>
    <d v="2011-02-14T00:00:00"/>
    <s v="Biguanides"/>
  </r>
  <r>
    <s v="sdL5Sx5xplY"/>
    <x v="31"/>
    <s v="Other"/>
    <s v="Biguanides"/>
    <x v="0"/>
    <d v="2022-06-25T00:00:00"/>
    <s v="Biguanides"/>
  </r>
  <r>
    <s v="SdRk6S9Rdx6"/>
    <x v="31"/>
    <s v="Māori"/>
    <s v="Biguanides"/>
    <x v="0"/>
    <d v="2025-04-08T00:00:00"/>
    <s v="Biguanides"/>
  </r>
  <r>
    <s v="sdtkJgfEC5c"/>
    <x v="31"/>
    <s v="Other"/>
    <s v="Biguanides"/>
    <x v="0"/>
    <d v="2018-10-16T00:00:00"/>
    <s v="Biguanides-&gt;Biguanides|GLP-1 agonists-&gt;GLP-1 agonists-&gt;DPP-4 inhibitors|SGLT-2 inhibitors-&gt;DPP-4 inhibitors-&gt;SGLT-2 inhibitors"/>
  </r>
  <r>
    <s v="scumvmng6sI"/>
    <x v="31"/>
    <s v="Asian"/>
    <s v="Biguanides"/>
    <x v="0"/>
    <d v="2025-03-24T00:00:00"/>
    <s v="Biguanides"/>
  </r>
  <r>
    <s v="sd1vX7SMwFw"/>
    <x v="31"/>
    <s v="Asian"/>
    <s v="Biguanides|DPP-4 inhibitors|Insulin glargine"/>
    <x v="0"/>
    <d v="2021-01-12T00:00:00"/>
    <s v="Biguanides|DPP-4 inhibitors|Insulin glargine-&gt;DPP-4 inhibitors|SGLT-2 inhibitors-&gt;SGLT-2 inhibitors-&gt;GLP-1 agonists-&gt;GLP-1 agonists|SGLT-2 inhibitors-&gt;Insulin glargine-&gt;Biguanides-&gt;Insulin glargine|Insulin glulisine-&gt;Biguanides|GLP-1 agonists-&gt;Biguanides|Insulin glargine-&gt;GLP-1 agonists|Insulin glargine-&gt;Insulin glargine|SGLT-2 inhibitors-&gt;Biguanides|GLP-1 agonists|Insulin glargine"/>
  </r>
  <r>
    <s v="SF/8pS1Eiyk"/>
    <x v="31"/>
    <s v="Asian"/>
    <s v="DPP-4 inhibitors"/>
    <x v="0"/>
    <d v="2022-02-06T00:00:00"/>
    <s v="DPP-4 inhibitors-&gt;Sulfonylureas-&gt;DPP-4 inhibitors|Sulfonylureas-&gt;DPP-4 inhibitors|SGLT-2 inhibitors|Sulfonylureas-&gt;Biguanides-&gt;Biguanides|DPP-4 inhibitors|SGLT-2 inhibitors-&gt;DPP-4 inhibitors|SGLT-2 inhibitors"/>
  </r>
  <r>
    <s v="SEOVvoReQuY"/>
    <x v="31"/>
    <s v="Asian"/>
    <s v="Biguanides"/>
    <x v="0"/>
    <d v="2015-09-25T00:00:00"/>
    <s v="Biguanides"/>
  </r>
  <r>
    <s v="saYb8mqZtLw"/>
    <x v="31"/>
    <s v="Māori"/>
    <s v="Biguanides"/>
    <x v="0"/>
    <d v="2024-01-11T00:00:00"/>
    <s v="Biguanides"/>
  </r>
  <r>
    <s v="s3sUrSGqmlQ"/>
    <x v="31"/>
    <s v="Other"/>
    <s v="Biguanides"/>
    <x v="0"/>
    <d v="2019-07-19T00:00:00"/>
    <s v="Biguanides"/>
  </r>
  <r>
    <s v="rY6IfwKJq4o"/>
    <x v="31"/>
    <s v="Asian"/>
    <s v="Insulin isophane"/>
    <x v="1"/>
    <d v="2014-07-15T00:00:00"/>
    <s v="Insulin isophane-&gt;Insulin aspart|Insulin isophane-&gt;Insulin aspart-&gt;Biguanides"/>
  </r>
  <r>
    <s v="rZmzPAz2o46"/>
    <x v="31"/>
    <s v="Asian"/>
    <s v="Biguanides"/>
    <x v="0"/>
    <d v="2017-10-20T00:00:00"/>
    <s v="Biguanides-&gt;Insulin aspart|Insulin isophane-&gt;Insulin isophane-&gt;Biguanides|Insulin aspart|Insulin isophane-&gt;Biguanides|Insulin aspart-&gt;Insulin aspart-&gt;Biguanides|Insulin isophane-&gt;Biguanides|SGLT-2 inhibitors-&gt;DPP-4 inhibitors|SGLT-2 inhibitors-&gt;DPP-4 inhibitors"/>
  </r>
  <r>
    <s v="s0SOqnsvwNQ"/>
    <x v="31"/>
    <s v="Other"/>
    <s v="Biguanides"/>
    <x v="0"/>
    <d v="2013-02-28T00:00:00"/>
    <s v="Biguanides"/>
  </r>
  <r>
    <s v="S2gua2E35sw"/>
    <x v="31"/>
    <s v="Other"/>
    <s v="Biguanides"/>
    <x v="0"/>
    <d v="2012-03-15T00:00:00"/>
    <s v="Biguanides-&gt;Sulfonylureas-&gt;Biguanides|Sulfonylureas-&gt;SGLT-2 inhibitors|Sulfonylureas-&gt;Biguanides|SGLT-2 inhibitors|Sulfonylureas-&gt;SGLT-2 inhibitors"/>
  </r>
  <r>
    <s v="S3CM9gRiAEk"/>
    <x v="31"/>
    <s v="Asian"/>
    <s v="Biguanides"/>
    <x v="0"/>
    <d v="2020-02-19T00:00:00"/>
    <s v="Biguanides"/>
  </r>
  <r>
    <s v="S/cRgpaoG/M"/>
    <x v="31"/>
    <s v="Māori"/>
    <s v="Biguanides"/>
    <x v="0"/>
    <d v="2013-06-29T00:00:00"/>
    <s v="Biguanides"/>
  </r>
  <r>
    <s v="rYaIpEdqZI6"/>
    <x v="31"/>
    <s v="Other"/>
    <s v="Biguanides"/>
    <x v="0"/>
    <d v="2021-08-16T00:00:00"/>
    <s v="Biguanides"/>
  </r>
  <r>
    <s v="S01eA4Do7xE"/>
    <x v="31"/>
    <s v="Asian"/>
    <s v="Biguanides"/>
    <x v="0"/>
    <d v="2022-03-21T00:00:00"/>
    <s v="Biguanides"/>
  </r>
  <r>
    <s v="o5/KZ0fGSKo"/>
    <x v="31"/>
    <s v="Other"/>
    <s v="Insulin aspart"/>
    <x v="1"/>
    <d v="2011-05-27T00:00:00"/>
    <s v="Insulin aspart-&gt;Biguanides"/>
  </r>
  <r>
    <s v="o5laiqqnFdw"/>
    <x v="31"/>
    <s v="Asian"/>
    <s v="Biguanides|Insulin isophane"/>
    <x v="0"/>
    <d v="2015-10-12T00:00:00"/>
    <s v="Biguanides|Insulin isophane-&gt;Insulin aspart"/>
  </r>
  <r>
    <s v="o6LG0YGg5iE"/>
    <x v="31"/>
    <s v="Asian"/>
    <s v="Biguanides"/>
    <x v="0"/>
    <d v="2024-01-15T00:00:00"/>
    <s v="Biguanides-&gt;Biguanides|Insulin isophane"/>
  </r>
  <r>
    <s v="L8pTDagbnX2"/>
    <x v="31"/>
    <s v="Asian"/>
    <s v="Biguanides"/>
    <x v="0"/>
    <d v="2019-02-07T00:00:00"/>
    <s v="Biguanides"/>
  </r>
  <r>
    <s v="nwD9wUinfSE"/>
    <x v="31"/>
    <s v="Other"/>
    <s v="Biguanides"/>
    <x v="0"/>
    <d v="2022-10-19T00:00:00"/>
    <s v="Biguanides"/>
  </r>
  <r>
    <s v="nypZx8aXQIc"/>
    <x v="31"/>
    <s v="Other"/>
    <s v="Biguanides"/>
    <x v="0"/>
    <d v="2018-07-12T00:00:00"/>
    <s v="Biguanides"/>
  </r>
  <r>
    <s v="nywkSNaVINs"/>
    <x v="31"/>
    <s v="Asian"/>
    <s v="DPP-4 inhibitors"/>
    <x v="0"/>
    <d v="2024-02-02T00:00:00"/>
    <s v="DPP-4 inhibitors"/>
  </r>
  <r>
    <s v="oIB7dG065xg"/>
    <x v="31"/>
    <s v="Māori"/>
    <s v="Biguanides"/>
    <x v="0"/>
    <d v="2023-10-27T00:00:00"/>
    <s v="Biguanides"/>
  </r>
  <r>
    <s v="OjgnAnJGFaE"/>
    <x v="31"/>
    <s v="Other"/>
    <s v="Biguanides"/>
    <x v="0"/>
    <d v="2024-03-06T00:00:00"/>
    <s v="Biguanides"/>
  </r>
  <r>
    <s v="oayv1G1xL/c"/>
    <x v="31"/>
    <s v="Other"/>
    <s v="Biguanides"/>
    <x v="0"/>
    <d v="2023-11-09T00:00:00"/>
    <s v="Biguanides"/>
  </r>
  <r>
    <s v="oDFpRna.jZU"/>
    <x v="31"/>
    <s v="Asian"/>
    <s v="Biguanides"/>
    <x v="0"/>
    <d v="2025-08-12T00:00:00"/>
    <s v="Biguanides"/>
  </r>
  <r>
    <s v="Of9IZjXFFe2"/>
    <x v="31"/>
    <s v="Pacific peoples"/>
    <s v="Biguanides"/>
    <x v="0"/>
    <d v="2019-05-14T00:00:00"/>
    <s v="Biguanides-&gt;DPP-4 inhibitors-&gt;DPP-4 inhibitors|SGLT-2 inhibitors"/>
  </r>
  <r>
    <s v="ofiji2QBM4A"/>
    <x v="31"/>
    <s v="Other"/>
    <s v="Biguanides"/>
    <x v="0"/>
    <d v="2019-02-21T00:00:00"/>
    <s v="Biguanides"/>
  </r>
  <r>
    <s v="oNv3AL1Dnpg"/>
    <x v="31"/>
    <s v="Asian"/>
    <s v="Biguanides"/>
    <x v="0"/>
    <d v="2018-11-27T00:00:00"/>
    <s v="Biguanides"/>
  </r>
  <r>
    <s v="oMoyoHsBbdI"/>
    <x v="31"/>
    <s v="Asian"/>
    <s v="Biguanides"/>
    <x v="0"/>
    <d v="2022-04-26T00:00:00"/>
    <s v="Biguanides"/>
  </r>
  <r>
    <s v="OlqiJCLfzbw"/>
    <x v="31"/>
    <s v="Asian"/>
    <s v="Biguanides"/>
    <x v="0"/>
    <d v="2018-10-29T00:00:00"/>
    <s v="Biguanides-&gt;Insulin aspart|Insulin isophane-&gt;Biguanides|Insulin isophane-&gt;Insulin aspart-&gt;Insulin isophane"/>
  </r>
  <r>
    <s v="olVn.xcAPbM"/>
    <x v="31"/>
    <s v="Māori"/>
    <s v="Biguanides"/>
    <x v="0"/>
    <d v="2018-04-26T00:00:00"/>
    <s v="Biguanides"/>
  </r>
  <r>
    <s v="Olw.BCJTngU"/>
    <x v="31"/>
    <s v="Other"/>
    <s v="Biguanides"/>
    <x v="0"/>
    <d v="2013-11-29T00:00:00"/>
    <s v="Biguanides"/>
  </r>
  <r>
    <s v="Omarpxc7Dzw"/>
    <x v="31"/>
    <s v="Other"/>
    <s v="Biguanides"/>
    <x v="0"/>
    <d v="2023-05-18T00:00:00"/>
    <s v="Biguanides"/>
  </r>
  <r>
    <s v="okOgjQDDNXU"/>
    <x v="31"/>
    <s v="Pacific peoples"/>
    <s v="Biguanides"/>
    <x v="0"/>
    <d v="2012-11-03T00:00:00"/>
    <s v="Biguanides-&gt;DPP-4 inhibitors-&gt;DPP-4 inhibitors|SGLT-2 inhibitors"/>
  </r>
  <r>
    <s v="OQUOmpiRNQQ"/>
    <x v="31"/>
    <s v="Other"/>
    <s v="Biguanides"/>
    <x v="0"/>
    <d v="2016-07-28T00:00:00"/>
    <s v="Biguanides-&gt;Sulfonylureas-&gt;DPP-4 inhibitors-&gt;SGLT-2 inhibitors"/>
  </r>
  <r>
    <s v="rKsmdgcH20Y"/>
    <x v="31"/>
    <s v="Māori"/>
    <s v="Biguanides"/>
    <x v="0"/>
    <d v="2014-04-15T00:00:00"/>
    <s v="Biguanides"/>
  </r>
  <r>
    <s v="RlqwKyBYU5g"/>
    <x v="31"/>
    <s v="Asian"/>
    <s v="Biguanides|Insulin isophane|Insulin lispro"/>
    <x v="0"/>
    <d v="2022-06-14T00:00:00"/>
    <s v="Biguanides|Insulin isophane|Insulin lispro-&gt;Insulin isophane-&gt;Insulin isophane|Insulin lispro-&gt;Biguanides"/>
  </r>
  <r>
    <s v="rrR8Ak9Ax9U"/>
    <x v="31"/>
    <s v="Pacific peoples"/>
    <s v="Biguanides"/>
    <x v="0"/>
    <d v="2020-11-18T00:00:00"/>
    <s v="Biguanides"/>
  </r>
  <r>
    <s v="rSCghlUEODs"/>
    <x v="31"/>
    <s v="Māori"/>
    <s v="Biguanides"/>
    <x v="0"/>
    <d v="2024-10-29T00:00:00"/>
    <s v="Biguanides"/>
  </r>
  <r>
    <s v="RnrHawOsiwM"/>
    <x v="31"/>
    <s v="Pacific peoples"/>
    <s v="Biguanides"/>
    <x v="0"/>
    <d v="2018-11-22T00:00:00"/>
    <s v="Biguanides-&gt;Insulin aspart|Insulin isophane-&gt;Biguanides|Insulin isophane-&gt;Biguanides|SGLT-2 inhibitors-&gt;DPP-4 inhibitors"/>
  </r>
  <r>
    <s v="RvK4Kg7Y6Po"/>
    <x v="31"/>
    <s v="Asian"/>
    <s v="Biguanides|Insulin aspart|Insulin isophane"/>
    <x v="0"/>
    <d v="2022-01-14T00:00:00"/>
    <s v="Biguanides|Insulin aspart|Insulin isophane"/>
  </r>
  <r>
    <s v="rWn.PRvqoRs"/>
    <x v="31"/>
    <s v="Māori"/>
    <s v="Biguanides"/>
    <x v="0"/>
    <d v="2011-04-19T00:00:00"/>
    <s v="Biguanides"/>
  </r>
  <r>
    <s v="RU0mKhlqmxU"/>
    <x v="31"/>
    <s v="Asian"/>
    <s v="Biguanides"/>
    <x v="0"/>
    <d v="2017-08-10T00:00:00"/>
    <s v="Biguanides"/>
  </r>
  <r>
    <s v="KGGLnlzeViY"/>
    <x v="31"/>
    <s v="Asian"/>
    <s v="Biguanides|Insulin aspart|Insulin isophane"/>
    <x v="0"/>
    <d v="2025-03-20T00:00:00"/>
    <s v="Biguanides|Insulin aspart|Insulin isophane-&gt;Insulin aspart|Insulin isophane"/>
  </r>
  <r>
    <s v="KcxNbBVAXQA"/>
    <x v="31"/>
    <s v="Other"/>
    <s v="Biguanides"/>
    <x v="0"/>
    <d v="2013-03-23T00:00:00"/>
    <s v="Biguanides"/>
  </r>
  <r>
    <s v="Hl93h4FbHDk"/>
    <x v="31"/>
    <s v="Asian"/>
    <s v="Biguanides"/>
    <x v="0"/>
    <d v="2020-04-09T00:00:00"/>
    <s v="Biguanides-&gt;DPP-4 inhibitors-&gt;SGLT-2 inhibitors-&gt;SGLT-2 inhibitors|Sulfonylureas"/>
  </r>
  <r>
    <s v="HKjqIuNn/G6"/>
    <x v="31"/>
    <s v="Other"/>
    <s v="Biguanides"/>
    <x v="0"/>
    <d v="2025-12-05T00:00:00"/>
    <s v="Biguanides"/>
  </r>
  <r>
    <s v="HkMrfYjNOpg"/>
    <x v="31"/>
    <s v="Pacific peoples"/>
    <s v="Biguanides"/>
    <x v="0"/>
    <d v="2018-08-28T00:00:00"/>
    <s v="Biguanides"/>
  </r>
  <r>
    <s v="HIaiHj5F/fI"/>
    <x v="31"/>
    <s v="Māori"/>
    <s v="Biguanides"/>
    <x v="0"/>
    <d v="2024-10-23T00:00:00"/>
    <s v="Biguanides"/>
  </r>
  <r>
    <s v="hIfWrEOMktE"/>
    <x v="31"/>
    <s v="Māori"/>
    <s v="Biguanides"/>
    <x v="0"/>
    <d v="2019-04-18T00:00:00"/>
    <s v="Biguanides-&gt;Biguanides|Insulin glargine-&gt;Insulin glargine-&gt;SGLT-2 inhibitors-&gt;Biguanides|Insulin glargine|SGLT-2 inhibitors-&gt;GLP-1 agonists"/>
  </r>
  <r>
    <s v="HgSCz.0M/Ug"/>
    <x v="31"/>
    <s v="Other"/>
    <s v="Insulin isophane"/>
    <x v="1"/>
    <d v="2024-09-12T00:00:00"/>
    <s v="Insulin isophane-&gt;Biguanides"/>
  </r>
  <r>
    <s v="HemalV.7U8A"/>
    <x v="31"/>
    <s v="Asian"/>
    <s v="Biguanides"/>
    <x v="0"/>
    <d v="2021-05-27T00:00:00"/>
    <s v="Biguanides-&gt;Insulin isophane-&gt;Insulin aspart"/>
  </r>
  <r>
    <s v="hDgmC0lHKsg"/>
    <x v="31"/>
    <s v="Pacific peoples"/>
    <s v="Biguanides"/>
    <x v="0"/>
    <d v="2021-09-08T00:00:00"/>
    <s v="Biguanides"/>
  </r>
  <r>
    <s v="hbpkk2nZU3I"/>
    <x v="31"/>
    <s v="Other"/>
    <s v="Biguanides"/>
    <x v="0"/>
    <d v="2017-02-18T00:00:00"/>
    <s v="Biguanides"/>
  </r>
  <r>
    <s v="Hd3gZ.Ec5II"/>
    <x v="31"/>
    <s v="Other"/>
    <s v="Biguanides"/>
    <x v="0"/>
    <d v="2022-11-08T00:00:00"/>
    <s v="Biguanides"/>
  </r>
  <r>
    <s v="H6hKr9c9UTw"/>
    <x v="31"/>
    <s v="Māori"/>
    <s v="Biguanides"/>
    <x v="0"/>
    <d v="2015-01-22T00:00:00"/>
    <s v="Biguanides"/>
  </r>
  <r>
    <s v="h9xshqKZbSY"/>
    <x v="31"/>
    <s v="Pacific peoples"/>
    <s v="Insulin isophane"/>
    <x v="1"/>
    <d v="2023-08-15T00:00:00"/>
    <s v="Insulin isophane-&gt;Biguanides"/>
  </r>
  <r>
    <s v="H8MOz86Ej82"/>
    <x v="31"/>
    <s v="Asian"/>
    <s v="Biguanides|Insulin isophane"/>
    <x v="0"/>
    <d v="2021-09-23T00:00:00"/>
    <s v="Biguanides|Insulin isophane-&gt;Insulin isophane"/>
  </r>
  <r>
    <s v="KvdRg4KP98E"/>
    <x v="31"/>
    <s v="Asian"/>
    <s v="Biguanides"/>
    <x v="0"/>
    <d v="2024-05-18T00:00:00"/>
    <s v="Biguanides"/>
  </r>
  <r>
    <s v="KvoFMxd7tBE"/>
    <x v="31"/>
    <s v="Other"/>
    <s v="Biguanides"/>
    <x v="0"/>
    <d v="2015-06-11T00:00:00"/>
    <s v="Biguanides"/>
  </r>
  <r>
    <s v="KuCQ63.gJ1g"/>
    <x v="31"/>
    <s v="Asian"/>
    <s v="Biguanides|Insulin isophane"/>
    <x v="0"/>
    <d v="2021-03-18T00:00:00"/>
    <s v="Biguanides|Insulin isophane-&gt;Insulin isophane"/>
  </r>
  <r>
    <s v="KUFq.N2LsTw"/>
    <x v="31"/>
    <s v="Other"/>
    <s v="Biguanides"/>
    <x v="0"/>
    <d v="2025-04-07T00:00:00"/>
    <s v="Biguanides"/>
  </r>
  <r>
    <s v="ku4VuHrPP8w"/>
    <x v="31"/>
    <s v="Asian"/>
    <s v="Biguanides"/>
    <x v="0"/>
    <d v="2014-10-16T00:00:00"/>
    <s v="Biguanides"/>
  </r>
  <r>
    <s v="kYE8C1jd7Zg"/>
    <x v="31"/>
    <s v="Other"/>
    <s v="Biguanides|Insulin glargine"/>
    <x v="0"/>
    <d v="2024-06-11T00:00:00"/>
    <s v="Biguanides|Insulin glargine-&gt;Insulin glargine-&gt;Biguanides-&gt;Biguanides|GLP-1 agonists-&gt;GLP-1 agonists"/>
  </r>
  <r>
    <s v="Kyx0k7uvDmQ"/>
    <x v="31"/>
    <s v="Asian"/>
    <s v="Biguanides"/>
    <x v="0"/>
    <d v="2024-11-26T00:00:00"/>
    <s v="Biguanides"/>
  </r>
  <r>
    <s v="KvrsOZIF5oY"/>
    <x v="31"/>
    <s v="Other"/>
    <s v="Biguanides"/>
    <x v="0"/>
    <d v="2024-09-30T00:00:00"/>
    <s v="Biguanides"/>
  </r>
  <r>
    <s v="kWMhw8ILoT."/>
    <x v="31"/>
    <s v="Māori"/>
    <s v="DPP-4 inhibitors"/>
    <x v="0"/>
    <d v="2025-06-12T00:00:00"/>
    <s v="DPP-4 inhibitors"/>
  </r>
  <r>
    <s v="KWvg/Gk79hY"/>
    <x v="31"/>
    <s v="Asian"/>
    <s v="Biguanides"/>
    <x v="0"/>
    <d v="2012-12-27T00:00:00"/>
    <s v="Biguanides"/>
  </r>
  <r>
    <s v="L4S8XfOYFOc"/>
    <x v="31"/>
    <s v="Māori"/>
    <s v="Biguanides"/>
    <x v="0"/>
    <d v="2012-08-08T00:00:00"/>
    <s v="Biguanides-&gt;Biguanides|Sulfonylureas"/>
  </r>
  <r>
    <s v="L4.gase3Pj."/>
    <x v="31"/>
    <s v="Asian"/>
    <s v="Biguanides|Insulin isophane"/>
    <x v="0"/>
    <d v="2017-07-27T00:00:00"/>
    <s v="Biguanides|Insulin isophane-&gt;Insulin isophane"/>
  </r>
  <r>
    <s v="L5lx8BV0qw2"/>
    <x v="31"/>
    <s v="Pacific peoples"/>
    <s v="Biguanides"/>
    <x v="0"/>
    <d v="2022-05-18T00:00:00"/>
    <s v="Biguanides-&gt;SGLT-2 inhibitors-&gt;Biguanides|SGLT-2 inhibitors-&gt;Insulin aspart|Insulin isophane-&gt;Insulin aspart-&gt;Insulin isophane-&gt;Biguanides|Insulin aspart-&gt;Insulin aspart|Insulin Neutral"/>
  </r>
  <r>
    <s v="l7VloKB5yhg"/>
    <x v="31"/>
    <s v="Māori"/>
    <s v="Biguanides"/>
    <x v="0"/>
    <d v="2019-10-22T00:00:00"/>
    <s v="Biguanides"/>
  </r>
  <r>
    <s v="KmcaWLjgaus"/>
    <x v="31"/>
    <s v="Pacific peoples"/>
    <s v="Biguanides"/>
    <x v="0"/>
    <d v="2024-08-16T00:00:00"/>
    <s v="Biguanides"/>
  </r>
  <r>
    <s v="KjxIHDa1Sxw"/>
    <x v="31"/>
    <s v="Māori"/>
    <s v="Biguanides"/>
    <x v="0"/>
    <d v="2022-04-11T00:00:00"/>
    <s v="Biguanides"/>
  </r>
  <r>
    <s v="khkAHNPAMbs"/>
    <x v="31"/>
    <s v="Māori"/>
    <s v="Biguanides"/>
    <x v="0"/>
    <d v="2022-08-12T00:00:00"/>
    <s v="Biguanides"/>
  </r>
  <r>
    <s v="KJ2yJ.g5csY"/>
    <x v="31"/>
    <s v="Māori"/>
    <s v="Biguanides"/>
    <x v="0"/>
    <d v="2019-05-02T00:00:00"/>
    <s v="Biguanides-&gt;DPP-4 inhibitors-&gt;Biguanides|DPP-4 inhibitors-&gt;SGLT-2 inhibitors-&gt;Biguanides|DPP-4 inhibitors|SGLT-2 inhibitors-&gt;GLP-1 agonists-&gt;Biguanides|GLP-1 agonists"/>
  </r>
  <r>
    <s v="krILD5VbptI"/>
    <x v="31"/>
    <s v="Asian"/>
    <s v="Biguanides"/>
    <x v="0"/>
    <d v="2024-02-07T00:00:00"/>
    <s v="Biguanides"/>
  </r>
  <r>
    <s v="KRLp9LSWnlo"/>
    <x v="31"/>
    <s v="Asian"/>
    <s v="Biguanides|Insulin isophane|Insulin lispro"/>
    <x v="0"/>
    <d v="2022-04-13T00:00:00"/>
    <s v="Biguanides|Insulin isophane|Insulin lispro-&gt;Insulin isophane|Insulin lispro"/>
  </r>
  <r>
    <s v="tEU1G2kr2rQ"/>
    <x v="31"/>
    <s v="Māori"/>
    <s v="DPP-4 inhibitors"/>
    <x v="0"/>
    <d v="2025-05-19T00:00:00"/>
    <s v="DPP-4 inhibitors"/>
  </r>
  <r>
    <s v="TDP3IpyPenQ"/>
    <x v="31"/>
    <s v="Māori"/>
    <s v="Biguanides|Insulin isophane|Sulfonylureas"/>
    <x v="0"/>
    <d v="2012-05-23T00:00:00"/>
    <s v="Biguanides|Insulin isophane|Sulfonylureas-&gt;Insulin isophane-&gt;Biguanides|Sulfonylureas-&gt;Biguanides|Insulin glargine|Insulin glulisine-&gt;Insulin glulisine-&gt;Insulin glargine|Insulin glulisine-&gt;Insulin glargine-&gt;Biguanides|Insulin glulisine-&gt;Biguanides|Insulin glargine-&gt;Biguanides-&gt;Insulin aspart-&gt;Biguanides|Insulin aspart-&gt;DPP-4 inhibitors|Insulin aspart-&gt;DPP-4 inhibitors-&gt;DPP-4 inhibitors|Insulin aspart|SGLT-2 inhibitors-&gt;Biguanides|GLP-1 agonists|Insulin aspart-&gt;GLP-1 agonists-&gt;DPP-4 inhibitors|GLP-1 agonists|Insulin aspart"/>
  </r>
  <r>
    <s v="t2avgKwnStQ"/>
    <x v="31"/>
    <s v="Other"/>
    <s v="Insulin glargine"/>
    <x v="1"/>
    <d v="2017-02-18T00:00:00"/>
    <s v="Insulin glargine-&gt;Insulin aspart|Insulin glargine-&gt;Insulin aspart-&gt;Sulfonylureas-&gt;DPP-4 inhibitors-&gt;Insulin aspart|Sulfonylureas"/>
  </r>
  <r>
    <s v="t4...xtUAgw"/>
    <x v="31"/>
    <s v="Māori"/>
    <s v="Biguanides"/>
    <x v="0"/>
    <d v="2022-10-18T00:00:00"/>
    <s v="Biguanides-&gt;DPP-4 inhibitors-&gt;Biguanides|DPP-4 inhibitors-&gt;GLP-1 agonists-&gt;Biguanides|GLP-1 agonists"/>
  </r>
  <r>
    <s v="t4LAlLMMwvQ"/>
    <x v="31"/>
    <s v="Pacific peoples"/>
    <s v="Biguanides"/>
    <x v="0"/>
    <d v="2024-10-17T00:00:00"/>
    <s v="Biguanides"/>
  </r>
  <r>
    <s v="T8fa1pKKwgU"/>
    <x v="31"/>
    <s v="Asian"/>
    <s v="Biguanides"/>
    <x v="0"/>
    <d v="2021-07-24T00:00:00"/>
    <s v="Biguanides-&gt;Biguanides|Insulin aspart|Insulin isophane-&gt;Insulin isophane-&gt;Biguanides|Insulin isophane"/>
  </r>
  <r>
    <s v="tA0GqWLyFJU"/>
    <x v="31"/>
    <s v="Asian"/>
    <s v="Biguanides"/>
    <x v="0"/>
    <d v="2020-12-07T00:00:00"/>
    <s v="Biguanides"/>
  </r>
  <r>
    <s v="TBKpRTPfSyw"/>
    <x v="31"/>
    <s v="Pacific peoples"/>
    <s v="Biguanides|Insulin isophane"/>
    <x v="0"/>
    <d v="2012-11-24T00:00:00"/>
    <s v="Biguanides|Insulin isophane-&gt;Insulin isophane-&gt;Insulin aspart|Insulin isophane-&gt;Biguanides|DPP-4 inhibitors-&gt;DPP-4 inhibitors"/>
  </r>
  <r>
    <s v="syH6a2BbeUI"/>
    <x v="31"/>
    <s v="Other"/>
    <s v="Biguanides"/>
    <x v="0"/>
    <d v="2012-08-29T00:00:00"/>
    <s v="Biguanides"/>
  </r>
  <r>
    <s v="sz2NAdVr5h2"/>
    <x v="31"/>
    <s v="Asian"/>
    <s v="Biguanides"/>
    <x v="0"/>
    <d v="2015-08-13T00:00:00"/>
    <s v="Biguanides"/>
  </r>
  <r>
    <s v="qF7SxOro7ho"/>
    <x v="31"/>
    <s v="Other"/>
    <s v="Biguanides"/>
    <x v="0"/>
    <d v="2022-07-27T00:00:00"/>
    <s v="Biguanides"/>
  </r>
  <r>
    <s v="Qbe6NRUEgJc"/>
    <x v="31"/>
    <s v="Other"/>
    <s v="Biguanides"/>
    <x v="0"/>
    <d v="2020-03-18T00:00:00"/>
    <s v="Biguanides-&gt;Insulin isophane-&gt;Biguanides|Insulin isophane"/>
  </r>
  <r>
    <s v="QcWwm53NMbM"/>
    <x v="31"/>
    <s v="Asian"/>
    <s v="Biguanides"/>
    <x v="0"/>
    <d v="2020-02-11T00:00:00"/>
    <s v="Biguanides"/>
  </r>
  <r>
    <s v="dxF308zu/G2"/>
    <x v="31"/>
    <s v="Asian"/>
    <s v="Biguanides|Thiazolidinedione"/>
    <x v="0"/>
    <d v="2016-04-28T00:00:00"/>
    <s v="Biguanides|Thiazolidinedione-&gt;Biguanides|Sulfonylureas-&gt;Biguanides-&gt;DPP-4 inhibitors-&gt;Sulfonylureas-&gt;DPP-4 inhibitors|Sulfonylureas"/>
  </r>
  <r>
    <s v="DWul.qcfcr."/>
    <x v="31"/>
    <s v="Asian"/>
    <s v="Biguanides"/>
    <x v="0"/>
    <d v="2023-10-18T00:00:00"/>
    <s v="Biguanides"/>
  </r>
  <r>
    <s v="TtffaF51PT6"/>
    <x v="31"/>
    <s v="Other"/>
    <s v="Biguanides"/>
    <x v="0"/>
    <d v="2014-04-10T00:00:00"/>
    <s v="Biguanides"/>
  </r>
  <r>
    <s v="DylujJ.c1dI"/>
    <x v="31"/>
    <s v="Māori"/>
    <s v="Biguanides"/>
    <x v="0"/>
    <d v="2015-04-01T00:00:00"/>
    <s v="Biguanides-&gt;DPP-4 inhibitors-&gt;Biguanides|GLP-1 agonists-&gt;GLP-1 agonists"/>
  </r>
  <r>
    <s v="DygxnCHd56Y"/>
    <x v="31"/>
    <s v="Asian"/>
    <s v="Biguanides"/>
    <x v="0"/>
    <d v="2023-12-05T00:00:00"/>
    <s v="Biguanides"/>
  </r>
  <r>
    <s v="tqk3fJ3T1b."/>
    <x v="31"/>
    <s v="Other"/>
    <s v="Biguanides"/>
    <x v="0"/>
    <d v="2021-12-23T00:00:00"/>
    <s v="Biguanides"/>
  </r>
  <r>
    <s v="TQBW4cxmoNw"/>
    <x v="31"/>
    <s v="Other"/>
    <s v="Biguanides"/>
    <x v="0"/>
    <d v="2025-10-22T00:00:00"/>
    <s v="Biguanides"/>
  </r>
  <r>
    <s v="toZ4tP.O2FA"/>
    <x v="31"/>
    <s v="Other"/>
    <s v="Biguanides"/>
    <x v="0"/>
    <d v="2021-09-28T00:00:00"/>
    <s v="Biguanides-&gt;DPP-4 inhibitors-&gt;Insulin aspart|Insulin isophane-&gt;GLP-1 agonists-&gt;SGLT-2 inhibitors"/>
  </r>
  <r>
    <s v="tp6mUQcgQyM"/>
    <x v="31"/>
    <s v="Asian"/>
    <s v="Biguanides"/>
    <x v="0"/>
    <d v="2021-10-27T00:00:00"/>
    <s v="Biguanides"/>
  </r>
  <r>
    <s v="tnt9aLZ7tQ2"/>
    <x v="31"/>
    <s v="Asian"/>
    <s v="Biguanides"/>
    <x v="0"/>
    <d v="2020-12-09T00:00:00"/>
    <s v="Biguanides-&gt;Insulin aspart|Insulin isophane"/>
  </r>
  <r>
    <s v="gQHFhWTZ0Cs"/>
    <x v="31"/>
    <s v="Asian"/>
    <s v="Biguanides"/>
    <x v="0"/>
    <d v="2016-07-18T00:00:00"/>
    <s v="Biguanides-&gt;Insulin glargine-&gt;Insulin aspart|Insulin glargine-&gt;Insulin aspart-&gt;DPP-4 inhibitors-&gt;Insulin glargine|Insulin glulisine-&gt;Insulin glulisine"/>
  </r>
  <r>
    <s v="GW17njUB31k"/>
    <x v="31"/>
    <s v="Pacific peoples"/>
    <s v="Biguanides"/>
    <x v="0"/>
    <d v="2014-06-16T00:00:00"/>
    <s v="Biguanides-&gt;SGLT-2 inhibitors-&gt;SGLT-2 inhibitors|Sulfonylureas"/>
  </r>
  <r>
    <s v="GuWvWTAC0g."/>
    <x v="31"/>
    <s v="Other"/>
    <s v="Biguanides"/>
    <x v="0"/>
    <d v="2022-11-26T00:00:00"/>
    <s v="Biguanides"/>
  </r>
  <r>
    <s v="h1fkvwXe/g6"/>
    <x v="31"/>
    <s v="Māori"/>
    <s v="Biguanides"/>
    <x v="0"/>
    <d v="2012-08-28T00:00:00"/>
    <s v="Biguanides-&gt;Biguanides|Sulfonylureas-&gt;DPP-4 inhibitors|Sulfonylureas-&gt;DPP-4 inhibitors-&gt;SGLT-2 inhibitors-&gt;DPP-4 inhibitors|SGLT-2 inhibitors-&gt;DPP-4 inhibitors|SGLT-2 inhibitors|Sulfonylureas-&gt;Biguanides|GLP-1 agonists-&gt;GLP-1 agonists-&gt;Sulfonylureas-&gt;Biguanides|GLP-1 agonists|Sulfonylureas-&gt;Insulin glargine-&gt;Insulin glargine|Sulfonylureas-&gt;Biguanides|Insulin glargine|Sulfonylureas-&gt;GLP-1 agonists|Insulin glargine-&gt;Biguanides|GLP-1 agonists|Insulin glargine|Sulfonylureas-&gt;Insulin aspart-&gt;Biguanides|Insulin glargine|Insulin Neutral-&gt;Insulin Neutral-&gt;Biguanides|Insulin glargine"/>
  </r>
  <r>
    <s v="Gzi8jQLIjFA"/>
    <x v="31"/>
    <s v="Other"/>
    <s v="Insulin isophane"/>
    <x v="1"/>
    <d v="2013-12-04T00:00:00"/>
    <s v="Insulin isophane-&gt;Insulin aspart-&gt;Biguanides-&gt;Insulin aspart|Insulin isophane-&gt;SGLT-2 inhibitors"/>
  </r>
  <r>
    <s v="Gx1I9WXWDUM"/>
    <x v="31"/>
    <s v="Māori"/>
    <s v="Biguanides"/>
    <x v="0"/>
    <d v="2024-05-28T00:00:00"/>
    <s v="Biguanides"/>
  </r>
  <r>
    <s v="GYGh5IB5EqA"/>
    <x v="31"/>
    <s v="Asian"/>
    <s v="Biguanides"/>
    <x v="0"/>
    <d v="2024-04-23T00:00:00"/>
    <s v="Biguanides-&gt;DPP-4 inhibitors-&gt;Insulin aspart|Insulin isophane"/>
  </r>
  <r>
    <s v="GYhyVLQUalY"/>
    <x v="31"/>
    <s v="Māori"/>
    <s v="Biguanides|Insulin aspart"/>
    <x v="0"/>
    <d v="2025-10-09T00:00:00"/>
    <s v="Biguanides|Insulin aspart-&gt;Insulin aspart-&gt;Insulin aspart|Insulin glargine-&gt;Insulin glargine"/>
  </r>
  <r>
    <s v="uxmtqc24PpQ"/>
    <x v="31"/>
    <s v="Māori"/>
    <s v="Biguanides|Insulin glargine"/>
    <x v="0"/>
    <d v="2021-05-24T00:00:00"/>
    <s v="Biguanides|Insulin glargine-&gt;Biguanides"/>
  </r>
  <r>
    <s v="Uwx8oNrsKHg"/>
    <x v="31"/>
    <s v="Māori"/>
    <s v="Biguanides"/>
    <x v="0"/>
    <d v="2017-06-08T00:00:00"/>
    <s v="Biguanides-&gt;Insulin isophane-&gt;Insulin aspart"/>
  </r>
  <r>
    <s v="UW0yTBvZZ7M"/>
    <x v="31"/>
    <s v="Asian"/>
    <s v="Biguanides"/>
    <x v="0"/>
    <d v="2024-06-11T00:00:00"/>
    <s v="Biguanides-&gt;SGLT-2 inhibitors"/>
  </r>
  <r>
    <s v="uSwZLf79nNk"/>
    <x v="31"/>
    <s v="Asian"/>
    <s v="Biguanides"/>
    <x v="0"/>
    <d v="2024-05-06T00:00:00"/>
    <s v="Biguanides"/>
  </r>
  <r>
    <s v="v1aixR0Pwbw"/>
    <x v="31"/>
    <s v="Asian"/>
    <s v="Biguanides|Sulfonylureas"/>
    <x v="0"/>
    <d v="2012-10-16T00:00:00"/>
    <s v="Biguanides|Sulfonylureas-&gt;Biguanides-&gt;Insulin glargine-&gt;Biguanides|Insulin glargine|Sulfonylureas-&gt;Biguanides|DPP-4 inhibitors|Insulin glargine|Sulfonylureas-&gt;DPP-4 inhibitors|Insulin glargine-&gt;DPP-4 inhibitors-&gt;DPP-4 inhibitors|Sulfonylureas-&gt;DPP-4 inhibitors|Insulin glargine|Sulfonylureas-&gt;DPP-4 inhibitors|Insulin glargine|SGLT-2 inhibitors|Sulfonylureas-&gt;DPP-4 inhibitors|Insulin glargine|SGLT-2 inhibitors-&gt;Insulin glargine|SGLT-2 inhibitors-&gt;DPP-4 inhibitors|SGLT-2 inhibitors-&gt;Biguanides|GLP-1 agonists|Insulin glargine-&gt;Biguanides|Insulin glargine-&gt;GLP-1 agonists-&gt;SGLT-2 inhibitors"/>
  </r>
  <r>
    <s v="urdx/DRisas"/>
    <x v="31"/>
    <s v="Asian"/>
    <s v="Biguanides"/>
    <x v="0"/>
    <d v="2018-11-23T00:00:00"/>
    <s v="Biguanides"/>
  </r>
  <r>
    <s v="UQfwal/qrkM"/>
    <x v="31"/>
    <s v="Māori"/>
    <s v="Biguanides"/>
    <x v="0"/>
    <d v="2013-03-05T00:00:00"/>
    <s v="Biguanides-&gt;Biguanides|Insulin aspart|Insulin glargine-&gt;Insulin aspart|Insulin glargine-&gt;Insulin aspart-&gt;Insulin glargine"/>
  </r>
  <r>
    <s v="UqHJRD7fcqo"/>
    <x v="31"/>
    <s v="Pacific peoples"/>
    <s v="Biguanides"/>
    <x v="0"/>
    <d v="2022-02-25T00:00:00"/>
    <s v="Biguanides"/>
  </r>
  <r>
    <s v="UqkL0lkPTUo"/>
    <x v="31"/>
    <s v="Asian"/>
    <s v="Biguanides"/>
    <x v="0"/>
    <d v="2023-10-17T00:00:00"/>
    <s v="Biguanides"/>
  </r>
  <r>
    <s v="uolNcB6fe92"/>
    <x v="31"/>
    <s v="Asian"/>
    <s v="Biguanides"/>
    <x v="0"/>
    <d v="2020-09-22T00:00:00"/>
    <s v="Biguanides"/>
  </r>
  <r>
    <s v="uKia2zEX8Pw"/>
    <x v="31"/>
    <s v="Māori"/>
    <s v="Biguanides"/>
    <x v="0"/>
    <d v="2018-01-11T00:00:00"/>
    <s v="Biguanides-&gt;Biguanides|GLP-1 agonists-&gt;GLP-1 agonists"/>
  </r>
  <r>
    <s v="UjEQoSgEZEg"/>
    <x v="31"/>
    <s v="Other"/>
    <s v="Insulin aspart"/>
    <x v="1"/>
    <d v="2018-05-31T00:00:00"/>
    <s v="Insulin aspart-&gt;Insulin aspart|Insulin glargine-&gt;Biguanides|Insulin aspart|Insulin glargine-&gt;Biguanides-&gt;Insulin glargine-&gt;Biguanides|Insulin glargine-&gt;Biguanides|Insulin aspart-&gt;DPP-4 inhibitors-&gt;Biguanides|DPP-4 inhibitors|Insulin aspart|Insulin glargine-&gt;DPP-4 inhibitors|Insulin aspart|Insulin glargine-&gt;Biguanides|DPP-4 inhibitors|Insulin glargine"/>
  </r>
  <r>
    <s v="ulYWeqRSAZ2"/>
    <x v="31"/>
    <s v="Asian"/>
    <s v="Insulin isophane"/>
    <x v="1"/>
    <d v="2018-07-30T00:00:00"/>
    <s v="Insulin isophane-&gt;Insulin aspart-&gt;Biguanides|Insulin aspart|Insulin isophane-&gt;Insulin aspart|Insulin isophane"/>
  </r>
  <r>
    <s v="ULXe2gUu8lQ"/>
    <x v="31"/>
    <s v="Other"/>
    <s v="Biguanides"/>
    <x v="0"/>
    <d v="2017-09-22T00:00:00"/>
    <s v="Biguanides"/>
  </r>
  <r>
    <s v="UL8jf3LcuPM"/>
    <x v="31"/>
    <s v="Māori"/>
    <s v="Biguanides"/>
    <x v="0"/>
    <d v="2024-03-01T00:00:00"/>
    <s v="Biguanides"/>
  </r>
  <r>
    <s v="UNDibLM8E4Y"/>
    <x v="31"/>
    <s v="Asian"/>
    <s v="Biguanides"/>
    <x v="0"/>
    <d v="2022-09-28T00:00:00"/>
    <s v="Biguanides"/>
  </r>
  <r>
    <s v="VaJuZWqH60g"/>
    <x v="31"/>
    <s v="Asian"/>
    <s v="DPP-4 inhibitors"/>
    <x v="0"/>
    <d v="2023-06-19T00:00:00"/>
    <s v="DPP-4 inhibitors-&gt;Biguanides"/>
  </r>
  <r>
    <s v="VAWgZm2j.AQ"/>
    <x v="31"/>
    <s v="Asian"/>
    <s v="Biguanides|DPP-4 inhibitors"/>
    <x v="0"/>
    <d v="2024-10-29T00:00:00"/>
    <s v="Biguanides|DPP-4 inhibitors-&gt;DPP-4 inhibitors|SGLT-2 inhibitors-&gt;DPP-4 inhibitors"/>
  </r>
  <r>
    <s v="xs3.Z08Bk/U"/>
    <x v="31"/>
    <s v="Pacific peoples"/>
    <s v="Sulfonylureas"/>
    <x v="0"/>
    <d v="2017-08-25T00:00:00"/>
    <s v="Sulfonylureas-&gt;Insulin glargine|Insulin glulisine-&gt;Insulin glargine|Sulfonylureas-&gt;Insulin glargine"/>
  </r>
  <r>
    <s v="XW.Rvh2uEV6"/>
    <x v="31"/>
    <s v="Other"/>
    <s v="Biguanides"/>
    <x v="0"/>
    <d v="2016-03-14T00:00:00"/>
    <s v="Biguanides-&gt;Biguanides|Sulfonylureas-&gt;Sulfonylureas-&gt;DPP-4 inhibitors|Sulfonylureas-&gt;DPP-4 inhibitors"/>
  </r>
  <r>
    <s v="xsLhdmPuQds"/>
    <x v="31"/>
    <s v="Asian"/>
    <s v="Sulfonylureas"/>
    <x v="0"/>
    <d v="2013-08-22T00:00:00"/>
    <s v="Sulfonylureas"/>
  </r>
  <r>
    <s v="xvHSMu.BJDk"/>
    <x v="31"/>
    <s v="Other"/>
    <s v="Biguanides"/>
    <x v="0"/>
    <d v="2015-02-09T00:00:00"/>
    <s v="Biguanides"/>
  </r>
  <r>
    <s v="xTorbSGa1Og"/>
    <x v="31"/>
    <s v="Pacific peoples"/>
    <s v="Biguanides"/>
    <x v="0"/>
    <d v="2013-04-12T00:00:00"/>
    <s v="Biguanides-&gt;SGLT-2 inhibitors"/>
  </r>
  <r>
    <s v="XU5jJxJaiWA"/>
    <x v="31"/>
    <s v="Asian"/>
    <s v="Biguanides"/>
    <x v="0"/>
    <d v="2016-02-22T00:00:00"/>
    <s v="Biguanides"/>
  </r>
  <r>
    <s v="xU8hdNwtFOI"/>
    <x v="31"/>
    <s v="Other"/>
    <s v="Biguanides"/>
    <x v="0"/>
    <d v="2019-12-04T00:00:00"/>
    <s v="Biguanides"/>
  </r>
  <r>
    <s v="XwvFyT0Gadg"/>
    <x v="31"/>
    <s v="Asian"/>
    <s v="Biguanides|Sulfonylureas"/>
    <x v="0"/>
    <d v="2018-11-01T00:00:00"/>
    <s v="Biguanides|Sulfonylureas-&gt;Sulfonylureas-&gt;Biguanides|DPP-4 inhibitors-&gt;DPP-4 inhibitors-&gt;Biguanides"/>
  </r>
  <r>
    <s v="yAP7wz37EV2"/>
    <x v="31"/>
    <s v="Asian"/>
    <s v="Biguanides"/>
    <x v="0"/>
    <d v="2021-08-27T00:00:00"/>
    <s v="Biguanides"/>
  </r>
  <r>
    <s v="yaViBG34z2U"/>
    <x v="31"/>
    <s v="Asian"/>
    <s v="Biguanides"/>
    <x v="0"/>
    <d v="2024-07-17T00:00:00"/>
    <s v="Biguanides"/>
  </r>
  <r>
    <s v="Y9qUIZf.H2s"/>
    <x v="31"/>
    <s v="Pacific peoples"/>
    <s v="Biguanides"/>
    <x v="0"/>
    <d v="2019-06-12T00:00:00"/>
    <s v="Biguanides"/>
  </r>
  <r>
    <s v="yAC22KqplgI"/>
    <x v="31"/>
    <s v="Asian"/>
    <s v="Biguanides"/>
    <x v="0"/>
    <d v="2020-12-29T00:00:00"/>
    <s v="Biguanides-&gt;DPP-4 inhibitors-&gt;SGLT-2 inhibitors"/>
  </r>
  <r>
    <s v="ybKGHGA9mUM"/>
    <x v="31"/>
    <s v="Other"/>
    <s v="Biguanides"/>
    <x v="0"/>
    <d v="2012-05-28T00:00:00"/>
    <s v="Biguanides"/>
  </r>
  <r>
    <s v="Y/7DHJRql36"/>
    <x v="31"/>
    <s v="Pacific peoples"/>
    <s v="Insulin aspart|Insulin isophane"/>
    <x v="1"/>
    <d v="2016-04-19T00:00:00"/>
    <s v="Insulin aspart|Insulin isophane-&gt;Biguanides-&gt;Biguanides|Insulin aspart-&gt;Sulfonylureas-&gt;DPP-4 inhibitors-&gt;DPP-4 inhibitors|Sulfonylureas-&gt;DPP-4 inhibitors|Insulin glargine-&gt;Insulin glargine-&gt;Biguanides|GLP-1 agonists-&gt;GLP-1 agonists|Insulin glargine-&gt;Biguanides|GLP-1 agonists|Insulin glargine-&gt;GLP-1 agonists"/>
  </r>
  <r>
    <s v="Y4SV88Tu7cU"/>
    <x v="31"/>
    <s v="Other"/>
    <s v="Biguanides"/>
    <x v="0"/>
    <d v="2014-05-03T00:00:00"/>
    <s v="Biguanides-&gt;Insulin isophane-&gt;Insulin aspart"/>
  </r>
  <r>
    <s v="Y1CO.WI.VZU"/>
    <x v="31"/>
    <s v="Pacific peoples"/>
    <s v="Biguanides"/>
    <x v="0"/>
    <d v="2013-10-07T00:00:00"/>
    <s v="Biguanides-&gt;SGLT-2 inhibitors"/>
  </r>
  <r>
    <s v="NrYS0E98uvA"/>
    <x v="31"/>
    <s v="Asian"/>
    <s v="Biguanides|Insulin isophane"/>
    <x v="0"/>
    <d v="2024-04-04T00:00:00"/>
    <s v="Biguanides|Insulin isophane-&gt;Insulin isophane"/>
  </r>
  <r>
    <s v="nPfCaNe22Ew"/>
    <x v="31"/>
    <s v="Māori"/>
    <s v="Biguanides"/>
    <x v="0"/>
    <d v="2014-10-31T00:00:00"/>
    <s v="Biguanides-&gt;Biguanides|SGLT-2 inhibitors-&gt;SGLT-2 inhibitors"/>
  </r>
  <r>
    <s v="nN5v3dtd0xE"/>
    <x v="31"/>
    <s v="Other"/>
    <s v="Biguanides"/>
    <x v="0"/>
    <d v="2016-05-13T00:00:00"/>
    <s v="Biguanides"/>
  </r>
  <r>
    <s v="NpMYf7KmeZ."/>
    <x v="31"/>
    <s v="Asian"/>
    <s v="Biguanides"/>
    <x v="0"/>
    <d v="2013-09-07T00:00:00"/>
    <s v="Biguanides"/>
  </r>
  <r>
    <s v="NmJvamswTac"/>
    <x v="31"/>
    <s v="Pacific peoples"/>
    <s v="Biguanides"/>
    <x v="0"/>
    <d v="2019-09-24T00:00:00"/>
    <s v="Biguanides-&gt;DPP-4 inhibitors|Insulin glargine-&gt;SGLT-2 inhibitors-&gt;DPP-4 inhibitors|SGLT-2 inhibitors-&gt;DPP-4 inhibitors-&gt;Biguanides|Insulin glargine"/>
  </r>
  <r>
    <s v="NMfYKfG06C."/>
    <x v="31"/>
    <s v="Asian"/>
    <s v="Biguanides"/>
    <x v="0"/>
    <d v="2022-10-04T00:00:00"/>
    <s v="Biguanides"/>
  </r>
  <r>
    <s v="nNRYmTowtRk"/>
    <x v="31"/>
    <s v="Pacific peoples"/>
    <s v="Biguanides"/>
    <x v="0"/>
    <d v="2021-04-13T00:00:00"/>
    <s v="Biguanides-&gt;Insulin aspart"/>
  </r>
  <r>
    <s v="NNS7w1xvx2w"/>
    <x v="31"/>
    <s v="Pacific peoples"/>
    <s v="Biguanides"/>
    <x v="0"/>
    <d v="2022-04-14T00:00:00"/>
    <s v="Biguanides-&gt;DPP-4 inhibitors-&gt;DPP-4 inhibitors|SGLT-2 inhibitors-&gt;SGLT-2 inhibitors"/>
  </r>
  <r>
    <s v="nkwumGX1kdg"/>
    <x v="31"/>
    <s v="Asian"/>
    <s v="Biguanides"/>
    <x v="0"/>
    <d v="2024-10-23T00:00:00"/>
    <s v="Biguanides-&gt;Biguanides|SGLT-2 inhibitors"/>
  </r>
  <r>
    <s v="nH1d3ErZh2A"/>
    <x v="31"/>
    <s v="Māori"/>
    <s v="Biguanides"/>
    <x v="0"/>
    <d v="2025-05-21T00:00:00"/>
    <s v="Biguanides-&gt;Insulin isophane"/>
  </r>
  <r>
    <s v="nvLfo9aA3m."/>
    <x v="31"/>
    <s v="Pacific peoples"/>
    <s v="Biguanides"/>
    <x v="0"/>
    <d v="2022-06-17T00:00:00"/>
    <s v="Biguanides-&gt;DPP-4 inhibitors-&gt;SGLT-2 inhibitors-&gt;DPP-4 inhibitors|SGLT-2 inhibitors-&gt;DPP-4 inhibitors|SGLT-2 inhibitors|Sulfonylureas"/>
  </r>
  <r>
    <s v="NvAjROGOto6"/>
    <x v="31"/>
    <s v="Other"/>
    <s v="Biguanides"/>
    <x v="0"/>
    <d v="2020-10-23T00:00:00"/>
    <s v="Biguanides"/>
  </r>
  <r>
    <s v="nvbZcDqIUxQ"/>
    <x v="31"/>
    <s v="Asian"/>
    <s v="Biguanides|Insulin isophane"/>
    <x v="0"/>
    <d v="2016-10-10T00:00:00"/>
    <s v="Biguanides|Insulin isophane-&gt;Biguanides|Insulin aspart"/>
  </r>
  <r>
    <s v="qRCNJFjP9Fk"/>
    <x v="31"/>
    <s v="Asian"/>
    <s v="Biguanides"/>
    <x v="0"/>
    <d v="2021-09-14T00:00:00"/>
    <s v="Biguanides"/>
  </r>
  <r>
    <s v="QS6k1fGOjVI"/>
    <x v="31"/>
    <s v="Māori"/>
    <s v="Biguanides"/>
    <x v="0"/>
    <d v="2023-02-02T00:00:00"/>
    <s v="Biguanides-&gt;SGLT-2 inhibitors-&gt;DPP-4 inhibitors-&gt;DPP-4 inhibitors|SGLT-2 inhibitors"/>
  </r>
  <r>
    <s v="Nt8wfUdGFQw"/>
    <x v="31"/>
    <s v="Other"/>
    <s v="Biguanides"/>
    <x v="0"/>
    <d v="2022-12-10T00:00:00"/>
    <s v="Biguanides"/>
  </r>
  <r>
    <s v="ntRePKiVEXw"/>
    <x v="31"/>
    <s v="Pacific peoples"/>
    <s v="Biguanides"/>
    <x v="0"/>
    <d v="2023-01-25T00:00:00"/>
    <s v="Biguanides"/>
  </r>
  <r>
    <s v="nUrlbng4Wgk"/>
    <x v="31"/>
    <s v="Māori"/>
    <s v="Insulin aspart|Insulin isophane"/>
    <x v="1"/>
    <d v="2015-04-11T00:00:00"/>
    <s v="Insulin aspart|Insulin isophane-&gt;Biguanides-&gt;Insulin isophane"/>
  </r>
  <r>
    <s v="NUf7ySY57JY"/>
    <x v="31"/>
    <s v="Asian"/>
    <s v="Biguanides"/>
    <x v="0"/>
    <d v="2015-04-08T00:00:00"/>
    <s v="Biguanides"/>
  </r>
  <r>
    <s v="Qt8BAbTM/qY"/>
    <x v="31"/>
    <s v="Other"/>
    <s v="Biguanides"/>
    <x v="0"/>
    <d v="2015-03-08T00:00:00"/>
    <s v="Biguanides"/>
  </r>
  <r>
    <s v="QUWFj7ug/jE"/>
    <x v="31"/>
    <s v="Asian"/>
    <s v="DPP-4 inhibitors"/>
    <x v="0"/>
    <d v="2025-08-12T00:00:00"/>
    <s v="DPP-4 inhibitors"/>
  </r>
  <r>
    <s v="QUpfQdqzGwQ"/>
    <x v="31"/>
    <s v="Asian"/>
    <s v="DPP-4 inhibitors"/>
    <x v="0"/>
    <d v="2024-05-20T00:00:00"/>
    <s v="DPP-4 inhibitors-&gt;SGLT-2 inhibitors-&gt;DPP-4 inhibitors|SGLT-2 inhibitors"/>
  </r>
  <r>
    <s v="qx9du6ddAmI"/>
    <x v="31"/>
    <s v="Pacific peoples"/>
    <s v="Biguanides"/>
    <x v="0"/>
    <d v="2023-03-20T00:00:00"/>
    <s v="Biguanides"/>
  </r>
  <r>
    <s v="QwNzwIZs1bk"/>
    <x v="31"/>
    <s v="Pacific peoples"/>
    <s v="Biguanides"/>
    <x v="0"/>
    <d v="2024-11-19T00:00:00"/>
    <s v="Biguanides-&gt;Biguanides|SGLT-2 inhibitors-&gt;SGLT-2 inhibitors"/>
  </r>
  <r>
    <s v="uI0Z0WBehv."/>
    <x v="31"/>
    <s v="Asian"/>
    <s v="Biguanides"/>
    <x v="0"/>
    <d v="2025-03-27T00:00:00"/>
    <s v="Biguanides"/>
  </r>
  <r>
    <s v="uHyzwesqOQ6"/>
    <x v="31"/>
    <s v="Pacific peoples"/>
    <s v="Biguanides"/>
    <x v="0"/>
    <d v="2020-03-02T00:00:00"/>
    <s v="Biguanides-&gt;Biguanides|SGLT-2 inhibitors|Sulfonylureas-&gt;SGLT-2 inhibitors-&gt;Biguanides|Sulfonylureas-&gt;SGLT-2 inhibitors|Sulfonylureas"/>
  </r>
  <r>
    <s v="ug8uqvOShfE"/>
    <x v="31"/>
    <s v="Asian"/>
    <s v="DPP-4 inhibitors"/>
    <x v="0"/>
    <d v="2023-04-18T00:00:00"/>
    <s v="DPP-4 inhibitors-&gt;Biguanides"/>
  </r>
  <r>
    <s v="uG3z503r5pw"/>
    <x v="31"/>
    <s v="Māori"/>
    <s v="Biguanides"/>
    <x v="0"/>
    <d v="2019-02-05T00:00:00"/>
    <s v="Biguanides-&gt;SGLT-2 inhibitors-&gt;Biguanides|SGLT-2 inhibitors-&gt;Biguanides|DPP-4 inhibitors"/>
  </r>
  <r>
    <s v="uGd8WY0J0C6"/>
    <x v="31"/>
    <s v="Other"/>
    <s v="Biguanides"/>
    <x v="0"/>
    <d v="2025-02-26T00:00:00"/>
    <s v="Biguanides"/>
  </r>
  <r>
    <s v="rJLcdwowXkc"/>
    <x v="31"/>
    <s v="Asian"/>
    <s v="Biguanides"/>
    <x v="0"/>
    <d v="2023-10-01T00:00:00"/>
    <s v="Biguanides-&gt;Insulin aspart"/>
  </r>
  <r>
    <s v="RgqYzgCfVzU"/>
    <x v="31"/>
    <s v="Other"/>
    <s v="Biguanides"/>
    <x v="0"/>
    <d v="2022-05-24T00:00:00"/>
    <s v="Biguanides-&gt;Insulin aspart|Insulin isophane-&gt;Insulin isophane"/>
  </r>
  <r>
    <s v="reQ0m/aoLo6"/>
    <x v="31"/>
    <s v="Asian"/>
    <s v="Biguanides"/>
    <x v="0"/>
    <d v="2021-06-24T00:00:00"/>
    <s v="Biguanides"/>
  </r>
  <r>
    <s v="rg2FYDxuFQY"/>
    <x v="31"/>
    <s v="Other"/>
    <s v="Biguanides"/>
    <x v="0"/>
    <d v="2022-11-28T00:00:00"/>
    <s v="Biguanides"/>
  </r>
  <r>
    <s v="rf2fMhzWnfQ"/>
    <x v="31"/>
    <s v="Other"/>
    <s v="Biguanides"/>
    <x v="0"/>
    <d v="2023-11-08T00:00:00"/>
    <s v="Biguanides"/>
  </r>
  <r>
    <s v="REenzW4Y22g"/>
    <x v="31"/>
    <s v="Asian"/>
    <s v="Biguanides"/>
    <x v="0"/>
    <d v="2019-06-17T00:00:00"/>
    <s v="Biguanides"/>
  </r>
  <r>
    <s v="RdFoAL57y1c"/>
    <x v="31"/>
    <s v="Pacific peoples"/>
    <s v="Biguanides"/>
    <x v="0"/>
    <d v="2022-04-11T00:00:00"/>
    <s v="Biguanides"/>
  </r>
  <r>
    <s v="R77ghVTVgCw"/>
    <x v="31"/>
    <s v="Other"/>
    <s v="Biguanides"/>
    <x v="0"/>
    <d v="2022-09-28T00:00:00"/>
    <s v="Biguanides-&gt;Insulin isophane"/>
  </r>
  <r>
    <s v="R9uEuxpv4wk"/>
    <x v="31"/>
    <s v="Asian"/>
    <s v="Biguanides"/>
    <x v="0"/>
    <d v="2025-02-18T00:00:00"/>
    <s v="Biguanides"/>
  </r>
  <r>
    <s v="rb.2E572lXo"/>
    <x v="31"/>
    <s v="Pacific peoples"/>
    <s v="Biguanides"/>
    <x v="0"/>
    <d v="2015-11-18T00:00:00"/>
    <s v="Biguanides-&gt;Insulin aspart"/>
  </r>
  <r>
    <s v="RC3Ltc/5fH2"/>
    <x v="31"/>
    <s v="Asian"/>
    <s v="Biguanides"/>
    <x v="0"/>
    <d v="2019-08-27T00:00:00"/>
    <s v="Biguanides-&gt;Insulin aspart|Insulin isophane-&gt;Insulin isophane"/>
  </r>
  <r>
    <s v="r4O.mFARSlQ"/>
    <x v="31"/>
    <s v="Pacific peoples"/>
    <s v="Biguanides"/>
    <x v="0"/>
    <d v="2022-10-05T00:00:00"/>
    <s v="Biguanides-&gt;Sulfonylureas-&gt;DPP-4 inhibitors-&gt;GLP-1 agonists"/>
  </r>
  <r>
    <s v="r0Trysf2ufM"/>
    <x v="31"/>
    <s v="Asian"/>
    <s v="Biguanides"/>
    <x v="0"/>
    <d v="2013-06-17T00:00:00"/>
    <s v="Biguanides"/>
  </r>
  <r>
    <s v="R2ZCYgDx/wA"/>
    <x v="31"/>
    <s v="Other"/>
    <s v="Biguanides|DPP-4 inhibitors"/>
    <x v="0"/>
    <d v="2019-04-07T00:00:00"/>
    <s v="Biguanides|DPP-4 inhibitors"/>
  </r>
  <r>
    <s v="QyRQuv.zqDU"/>
    <x v="31"/>
    <s v="Other"/>
    <s v="Biguanides"/>
    <x v="0"/>
    <d v="2023-09-28T00:00:00"/>
    <s v="Biguanides"/>
  </r>
  <r>
    <s v="QzPqNL1IwAw"/>
    <x v="31"/>
    <s v="Asian"/>
    <s v="Biguanides|Insulin isophane"/>
    <x v="0"/>
    <d v="2022-08-16T00:00:00"/>
    <s v="Biguanides|Insulin isophane-&gt;Insulin isophane"/>
  </r>
  <r>
    <s v="1g7EERY1Emo"/>
    <x v="31"/>
    <s v="Asian"/>
    <s v="Biguanides"/>
    <x v="0"/>
    <d v="2024-11-21T00:00:00"/>
    <s v="Biguanides"/>
  </r>
  <r>
    <s v="BFUpoIVi5wY"/>
    <x v="31"/>
    <s v="Other"/>
    <s v="Biguanides"/>
    <x v="0"/>
    <d v="2011-05-13T00:00:00"/>
    <s v="Biguanides-&gt;Biguanides|Sulfonylureas-&gt;DPP-4 inhibitors-&gt;Biguanides|DPP-4 inhibitors|Sulfonylureas-&gt;Biguanides|DPP-4 inhibitors|Sulfonylureas|Thiazolidinedione-&gt;DPP-4 inhibitors|Sulfonylureas|Thiazolidinedione-&gt;DPP-4 inhibitors|Sulfonylureas"/>
  </r>
  <r>
    <s v="bK3JMKNw7n6"/>
    <x v="31"/>
    <s v="Māori"/>
    <s v="Biguanides"/>
    <x v="0"/>
    <d v="2025-11-04T00:00:00"/>
    <s v="Biguanides"/>
  </r>
  <r>
    <s v="Blun0Zna1uY"/>
    <x v="31"/>
    <s v="Other"/>
    <s v="Biguanides|DPP-4 inhibitors"/>
    <x v="0"/>
    <d v="2021-11-29T00:00:00"/>
    <s v="Biguanides|DPP-4 inhibitors-&gt;DPP-4 inhibitors-&gt;SGLT-2 inhibitors-&gt;Biguanides|GLP-1 agonists-&gt;GLP-1 agonists-&gt;Biguanides"/>
  </r>
  <r>
    <s v="0S4ZM.egHd6"/>
    <x v="31"/>
    <s v="Asian"/>
    <s v="Biguanides"/>
    <x v="0"/>
    <d v="2016-11-25T00:00:00"/>
    <s v="Biguanides-&gt;Biguanides|Insulin aspart|Insulin isophane-&gt;Insulin aspart|Insulin isophane"/>
  </r>
  <r>
    <s v="0RZW3CN5XsE"/>
    <x v="31"/>
    <s v="Asian"/>
    <s v="Biguanides"/>
    <x v="0"/>
    <d v="2023-08-18T00:00:00"/>
    <s v="Biguanides-&gt;Insulin aspart-&gt;Insulin isophane"/>
  </r>
  <r>
    <s v="0ZCDGn16M5c"/>
    <x v="31"/>
    <s v="Other"/>
    <s v="Biguanides|Insulin isophane"/>
    <x v="0"/>
    <d v="2017-01-11T00:00:00"/>
    <s v="Biguanides|Insulin isophane-&gt;Insulin isophane-&gt;Biguanides|Insulin aspart|Insulin isophane-&gt;Insulin aspart|Insulin isophane-&gt;Biguanides-&gt;SGLT-2 inhibitors"/>
  </r>
  <r>
    <s v="0znsp/x0Abw"/>
    <x v="31"/>
    <s v="Asian"/>
    <s v="Biguanides"/>
    <x v="0"/>
    <d v="2023-06-26T00:00:00"/>
    <s v="Biguanides"/>
  </r>
  <r>
    <s v="0wyZWjp/TL6"/>
    <x v="31"/>
    <s v="Asian"/>
    <s v="Biguanides"/>
    <x v="0"/>
    <d v="2017-10-10T00:00:00"/>
    <s v="Biguanides"/>
  </r>
  <r>
    <s v="0xc28TzZE86"/>
    <x v="31"/>
    <s v="Other"/>
    <s v="Biguanides"/>
    <x v="0"/>
    <d v="2012-08-22T00:00:00"/>
    <s v="Biguanides"/>
  </r>
  <r>
    <s v="1fds4JP9Iz."/>
    <x v="31"/>
    <s v="Asian"/>
    <s v="Biguanides"/>
    <x v="0"/>
    <d v="2013-11-08T00:00:00"/>
    <s v="Biguanides"/>
  </r>
  <r>
    <s v="1eGteGIj8Wo"/>
    <x v="31"/>
    <s v="Pacific peoples"/>
    <s v="Biguanides"/>
    <x v="0"/>
    <d v="2013-03-27T00:00:00"/>
    <s v="Biguanides-&gt;DPP-4 inhibitors-&gt;Biguanides|DPP-4 inhibitors-&gt;SGLT-2 inhibitors-&gt;Biguanides|DPP-4 inhibitors|Sulfonylureas-&gt;Biguanides|DPP-4 inhibitors|SGLT-2 inhibitors|Sulfonylureas"/>
  </r>
  <r>
    <s v="1d1q3qI3jcg"/>
    <x v="31"/>
    <s v="Asian"/>
    <s v="Biguanides"/>
    <x v="0"/>
    <d v="2020-09-07T00:00:00"/>
    <s v="Biguanides"/>
  </r>
  <r>
    <s v="1cTyWd7dMtk"/>
    <x v="31"/>
    <s v="Other"/>
    <s v="Biguanides"/>
    <x v="0"/>
    <d v="2024-08-30T00:00:00"/>
    <s v="Biguanides"/>
  </r>
  <r>
    <s v="12ng8AxgMQ2"/>
    <x v="31"/>
    <s v="Māori"/>
    <s v="Insulin aspart|Insulin isophane"/>
    <x v="1"/>
    <d v="2015-08-31T00:00:00"/>
    <s v="Insulin aspart|Insulin isophane-&gt;Insulin glargine-&gt;Biguanides-&gt;Insulin aspart|Insulin glargine-&gt;Biguanides|Insulin aspart|Insulin glargine-&gt;DPP-4 inhibitors|Insulin aspart|Insulin glargine-&gt;DPP-4 inhibitors|Insulin glargine-&gt;Insulin aspart-&gt;Insulin isophane"/>
  </r>
  <r>
    <s v="0f6MX.ZNkKM"/>
    <x v="31"/>
    <s v="Asian"/>
    <s v="Biguanides"/>
    <x v="0"/>
    <d v="2022-01-06T00:00:00"/>
    <s v="Biguanides"/>
  </r>
  <r>
    <s v="0Fj5NcCJFPA"/>
    <x v="31"/>
    <s v="Māori"/>
    <s v="Biguanides"/>
    <x v="0"/>
    <d v="2023-03-02T00:00:00"/>
    <s v="Biguanides"/>
  </r>
  <r>
    <s v="0OJxAX.kdt."/>
    <x v="31"/>
    <s v="Asian"/>
    <s v="Biguanides"/>
    <x v="0"/>
    <d v="2024-05-16T00:00:00"/>
    <s v="Biguanides"/>
  </r>
  <r>
    <s v="0pKnQ.Y6OOE"/>
    <x v="31"/>
    <s v="Pacific peoples"/>
    <s v="Biguanides"/>
    <x v="0"/>
    <d v="2013-05-02T00:00:00"/>
    <s v="Biguanides"/>
  </r>
  <r>
    <s v="0LAmKCzSIEM"/>
    <x v="31"/>
    <s v="Other"/>
    <s v="Biguanides"/>
    <x v="0"/>
    <d v="2013-12-27T00:00:00"/>
    <s v="Biguanides"/>
  </r>
  <r>
    <s v="0Mleiv2kcO6"/>
    <x v="31"/>
    <s v="Asian"/>
    <s v="Biguanides"/>
    <x v="0"/>
    <d v="2024-08-14T00:00:00"/>
    <s v="Biguanides"/>
  </r>
  <r>
    <s v="0alaSG4/4Cc"/>
    <x v="31"/>
    <s v="Māori"/>
    <s v="Biguanides"/>
    <x v="0"/>
    <d v="2023-09-14T00:00:00"/>
    <s v="Biguanides"/>
  </r>
  <r>
    <s v="04r75Fh4wII"/>
    <x v="31"/>
    <s v="Pacific peoples"/>
    <s v="Biguanides"/>
    <x v="0"/>
    <d v="2022-07-01T00:00:00"/>
    <s v="Biguanides"/>
  </r>
  <r>
    <s v="07XoCwDlpVg"/>
    <x v="31"/>
    <s v="Pacific peoples"/>
    <s v="Biguanides"/>
    <x v="0"/>
    <d v="2017-12-06T00:00:00"/>
    <s v="Biguanides-&gt;Insulin aspart-&gt;DPP-4 inhibitors"/>
  </r>
  <r>
    <s v="0ByEq7iw9Fk"/>
    <x v="31"/>
    <s v="Other"/>
    <s v="Biguanides"/>
    <x v="0"/>
    <d v="2012-11-09T00:00:00"/>
    <s v="Biguanides-&gt;Biguanides|Insulin glargine-&gt;Insulin glargine-&gt;Insulin glargine|Sulfonylureas-&gt;Biguanides|Sulfonylureas-&gt;Biguanides|Insulin glargine|Sulfonylureas-&gt;DPP-4 inhibitors-&gt;DPP-4 inhibitors|Sulfonylureas-&gt;Sulfonylureas-&gt;DPP-4 inhibitors|Insulin glargine-&gt;DPP-4 inhibitors|Insulin glargine|Sulfonylureas"/>
  </r>
  <r>
    <s v="YgaYHgRBdB6"/>
    <x v="31"/>
    <s v="Asian"/>
    <s v="Biguanides"/>
    <x v="0"/>
    <d v="2024-01-17T00:00:00"/>
    <s v="Biguanides"/>
  </r>
  <r>
    <s v="YHDNblJK512"/>
    <x v="31"/>
    <s v="Other"/>
    <s v="Biguanides"/>
    <x v="0"/>
    <d v="2025-02-05T00:00:00"/>
    <s v="Biguanides"/>
  </r>
  <r>
    <s v="yHe.5J8hFhw"/>
    <x v="31"/>
    <s v="Asian"/>
    <s v="Biguanides"/>
    <x v="0"/>
    <d v="2011-09-27T00:00:00"/>
    <s v="Biguanides-&gt;Insulin aspart|Insulin isophane-&gt;Insulin isophane-&gt;Insulin aspart"/>
  </r>
  <r>
    <s v="YM1EWXNUvxY"/>
    <x v="31"/>
    <s v="Other"/>
    <s v="Biguanides"/>
    <x v="0"/>
    <d v="2022-07-08T00:00:00"/>
    <s v="Biguanides-&gt;DPP-4 inhibitors-&gt;Insulin glargine-&gt;DPP-4 inhibitors|Insulin glargine-&gt;Insulin glargine|SGLT-2 inhibitors-&gt;DPP-4 inhibitors|SGLT-2 inhibitors-&gt;GLP-1 agonists"/>
  </r>
  <r>
    <s v="Ymv0e4DoEBg"/>
    <x v="31"/>
    <s v="Pacific peoples"/>
    <s v="Biguanides"/>
    <x v="0"/>
    <d v="2014-06-12T00:00:00"/>
    <s v="Biguanides"/>
  </r>
  <r>
    <s v="YMFUCvpp6jY"/>
    <x v="31"/>
    <s v="Other"/>
    <s v="Biguanides"/>
    <x v="0"/>
    <d v="2017-02-22T00:00:00"/>
    <s v="Biguanides-&gt;Sulfonylureas"/>
  </r>
  <r>
    <s v="bNSdpUWlM1k"/>
    <x v="31"/>
    <s v="Other"/>
    <s v="Biguanides"/>
    <x v="0"/>
    <d v="2017-02-21T00:00:00"/>
    <s v="Biguanides-&gt;Biguanides|Sulfonylureas-&gt;DPP-4 inhibitors|Sulfonylureas-&gt;DPP-4 inhibitors-&gt;DPP-4 inhibitors|SGLT-2 inhibitors|Sulfonylureas-&gt;DPP-4 inhibitors|SGLT-2 inhibitors"/>
  </r>
  <r>
    <s v="bnSng0jcTb6"/>
    <x v="31"/>
    <s v="Pacific peoples"/>
    <s v="Biguanides"/>
    <x v="0"/>
    <d v="2011-11-16T00:00:00"/>
    <s v="Biguanides-&gt;Insulin isophane-&gt;Insulin aspart|Insulin glargine-&gt;Insulin glargine-&gt;Sulfonylureas-&gt;GLP-1 agonists|Insulin glargine-&gt;GLP-1 agonists"/>
  </r>
  <r>
    <s v="BmcqWK7axfs"/>
    <x v="31"/>
    <s v="Other"/>
    <s v="Biguanides"/>
    <x v="0"/>
    <d v="2021-01-26T00:00:00"/>
    <s v="Biguanides"/>
  </r>
  <r>
    <s v="BVYzvz2CXFM"/>
    <x v="31"/>
    <s v="Other"/>
    <s v="Biguanides"/>
    <x v="0"/>
    <d v="2022-07-06T00:00:00"/>
    <s v="Biguanides"/>
  </r>
  <r>
    <s v="BxC75D/.4QY"/>
    <x v="31"/>
    <s v="Asian"/>
    <s v="Biguanides|Insulin isophane with insulin neutral|Insulin Neutral|Sulfonylureas"/>
    <x v="0"/>
    <d v="2023-06-16T00:00:00"/>
    <s v="Biguanides|Insulin isophane with insulin neutral|Insulin Neutral|Sulfonylureas-&gt;Insulin isophane with insulin neutral|Insulin Neutral-&gt;Insulin Neutral-&gt;Insulin isophane with insulin neutral-&gt;Insulin aspart|Insulin glargine-&gt;Biguanides-&gt;Biguanides|Insulin aspart|Insulin glargine"/>
  </r>
  <r>
    <s v="bWZ9n5a5dhA"/>
    <x v="31"/>
    <s v="Asian"/>
    <s v="Biguanides"/>
    <x v="0"/>
    <d v="2023-03-13T00:00:00"/>
    <s v="Biguanides"/>
  </r>
  <r>
    <s v="BvqnJAtlSbI"/>
    <x v="31"/>
    <s v="Māori"/>
    <s v="Biguanides"/>
    <x v="0"/>
    <d v="2018-03-06T00:00:00"/>
    <s v="Biguanides-&gt;Sulfonylureas-&gt;Biguanides|Sulfonylureas-&gt;SGLT-2 inhibitors-&gt;Biguanides|SGLT-2 inhibitors|Sulfonylureas-&gt;Biguanides|Insulin isophane-&gt;Insulin aspart|Insulin isophane"/>
  </r>
  <r>
    <s v="BSv9gZNMu7E"/>
    <x v="31"/>
    <s v="Māori"/>
    <s v="Biguanides"/>
    <x v="0"/>
    <d v="2015-05-13T00:00:00"/>
    <s v="Biguanides-&gt;DPP-4 inhibitors-&gt;Biguanides|DPP-4 inhibitors-&gt;Biguanides|DPP-4 inhibitors|SGLT-2 inhibitors-&gt;Biguanides|DPP-4 inhibitors|Insulin glargine|SGLT-2 inhibitors-&gt;Biguanides|DPP-4 inhibitors|Insulin glargine-&gt;Biguanides|GLP-1 agonists|Insulin glargine-&gt;Insulin glargine-&gt;Biguanides|GLP-1 agonists-&gt;Biguanides|Insulin glargine"/>
  </r>
  <r>
    <s v="bSq7nniwpkg"/>
    <x v="31"/>
    <s v="Other"/>
    <s v="Biguanides"/>
    <x v="0"/>
    <d v="2022-02-18T00:00:00"/>
    <s v="Biguanides"/>
  </r>
  <r>
    <s v="BSLFsqbrBz6"/>
    <x v="31"/>
    <s v="Other"/>
    <s v="Biguanides"/>
    <x v="0"/>
    <d v="2012-01-31T00:00:00"/>
    <s v="Biguanides"/>
  </r>
  <r>
    <s v="bTk0cRHbgxM"/>
    <x v="31"/>
    <s v="Māori"/>
    <s v="Biguanides"/>
    <x v="0"/>
    <d v="2017-05-29T00:00:00"/>
    <s v="Biguanides-&gt;SGLT-2 inhibitors"/>
  </r>
  <r>
    <s v="CA3sQGQbIso"/>
    <x v="31"/>
    <s v="Pacific peoples"/>
    <s v="Biguanides"/>
    <x v="0"/>
    <d v="2020-03-14T00:00:00"/>
    <s v="Biguanides-&gt;DPP-4 inhibitors-&gt;Biguanides|DPP-4 inhibitors-&gt;Sulfonylureas-&gt;DPP-4 inhibitors|Sulfonylureas-&gt;DPP-4 inhibitors|SGLT-2 inhibitors-&gt;Biguanides|GLP-1 agonists-&gt;GLP-1 agonists-&gt;Insulin isophane with insulin neutral|SGLT-2 inhibitors-&gt;Insulin isophane with insulin neutral-&gt;SGLT-2 inhibitors"/>
  </r>
  <r>
    <s v="C8sOzxkTIrA"/>
    <x v="31"/>
    <s v="Pacific peoples"/>
    <s v="Biguanides"/>
    <x v="0"/>
    <d v="2019-04-02T00:00:00"/>
    <s v="Biguanides-&gt;Insulin isophane-&gt;Biguanides|Insulin aspart-&gt;Insulin aspart"/>
  </r>
  <r>
    <s v="c8hAiU7R8wg"/>
    <x v="31"/>
    <s v="Asian"/>
    <s v="Biguanides"/>
    <x v="0"/>
    <d v="2018-09-05T00:00:00"/>
    <s v="Biguanides"/>
  </r>
  <r>
    <s v="EvmYjND.rtA"/>
    <x v="31"/>
    <s v="Other"/>
    <s v="Biguanides"/>
    <x v="0"/>
    <d v="2018-08-08T00:00:00"/>
    <s v="Biguanides"/>
  </r>
  <r>
    <s v="C5zqEDr8kX."/>
    <x v="31"/>
    <s v="Other"/>
    <s v="Biguanides"/>
    <x v="0"/>
    <d v="2014-09-16T00:00:00"/>
    <s v="Biguanides"/>
  </r>
  <r>
    <s v="C50xEpwCZuI"/>
    <x v="31"/>
    <s v="Asian"/>
    <s v="Biguanides"/>
    <x v="0"/>
    <d v="2023-01-31T00:00:00"/>
    <s v="Biguanides"/>
  </r>
  <r>
    <s v="BYPdmJDo1ns"/>
    <x v="31"/>
    <s v="Asian"/>
    <s v="Biguanides"/>
    <x v="0"/>
    <d v="2014-03-27T00:00:00"/>
    <s v="Biguanides"/>
  </r>
  <r>
    <s v="Bz1ql138o6Y"/>
    <x v="31"/>
    <s v="Asian"/>
    <s v="Biguanides|DPP-4 inhibitors"/>
    <x v="0"/>
    <d v="2025-09-03T00:00:00"/>
    <s v="Biguanides|DPP-4 inhibitors-&gt;DPP-4 inhibitors"/>
  </r>
  <r>
    <s v="bzEvGbdjo3Y"/>
    <x v="31"/>
    <s v="Asian"/>
    <s v="Biguanides"/>
    <x v="0"/>
    <d v="2025-02-19T00:00:00"/>
    <s v="Biguanides"/>
  </r>
  <r>
    <s v="C0LTbI3FQYc"/>
    <x v="31"/>
    <s v="Asian"/>
    <s v="Biguanides"/>
    <x v="0"/>
    <d v="2016-04-08T00:00:00"/>
    <s v="Biguanides-&gt;Insulin aspart|Insulin isophane"/>
  </r>
  <r>
    <s v="c09vdw5LLak"/>
    <x v="31"/>
    <s v="Asian"/>
    <s v="Biguanides"/>
    <x v="0"/>
    <d v="2024-04-09T00:00:00"/>
    <s v="Biguanides"/>
  </r>
  <r>
    <s v="bZ88Jd9Pv8Q"/>
    <x v="31"/>
    <s v="Asian"/>
    <s v="Biguanides"/>
    <x v="0"/>
    <d v="2022-02-21T00:00:00"/>
    <s v="Biguanides"/>
  </r>
  <r>
    <s v="C.oBhDBTFEg"/>
    <x v="31"/>
    <s v="Pacific peoples"/>
    <s v="Biguanides|Insulin glargine"/>
    <x v="0"/>
    <d v="2022-12-14T00:00:00"/>
    <s v="Biguanides|Insulin glargine-&gt;Biguanides|Insulin aspart|Insulin glargine-&gt;Insulin aspart-&gt;Insulin glargine-&gt;Insulin aspart|Insulin glargine-&gt;Biguanides-&gt;Biguanides|Insulin aspart-&gt;Insulin isophane-&gt;Insulin aspart|Insulin isophane-&gt;Biguanides|Insulin aspart|Insulin isophane-&gt;DPP-4 inhibitors|SGLT-2 inhibitors-&gt;DPP-4 inhibitors"/>
  </r>
  <r>
    <s v="C2WtolRZ7L2"/>
    <x v="31"/>
    <s v="Asian"/>
    <s v="Insulin isophane|Insulin lispro"/>
    <x v="1"/>
    <d v="2012-08-07T00:00:00"/>
    <s v="Insulin isophane|Insulin lispro-&gt;Biguanides-&gt;DPP-4 inhibitors-&gt;Biguanides|DPP-4 inhibitors-&gt;SGLT-2 inhibitors"/>
  </r>
  <r>
    <s v="ffaPpfxFGAc"/>
    <x v="31"/>
    <s v="Other"/>
    <s v="Sulfonylureas"/>
    <x v="0"/>
    <d v="2017-09-04T00:00:00"/>
    <s v="Sulfonylureas"/>
  </r>
  <r>
    <s v="Ffj4SaPlmPA"/>
    <x v="31"/>
    <s v="Asian"/>
    <s v="Biguanides"/>
    <x v="0"/>
    <d v="2018-09-11T00:00:00"/>
    <s v="Biguanides-&gt;Insulin aspart-&gt;Biguanides|Insulin aspart-&gt;Insulin aspart|Insulin isophane-&gt;DPP-4 inhibitors-&gt;Biguanides|DPP-4 inhibitors"/>
  </r>
  <r>
    <s v="fmSnMnueq1E"/>
    <x v="31"/>
    <s v="Māori"/>
    <s v="Biguanides"/>
    <x v="0"/>
    <d v="2024-06-26T00:00:00"/>
    <s v="Biguanides"/>
  </r>
  <r>
    <s v="fo64lk7FVbM"/>
    <x v="31"/>
    <s v="Pacific peoples"/>
    <s v="Biguanides"/>
    <x v="0"/>
    <d v="2012-10-17T00:00:00"/>
    <s v="Biguanides-&gt;Insulin glargine-&gt;Biguanides|Insulin glargine-&gt;Insulin glargine|Insulin glulisine|Insulin lispro-&gt;Insulin glargine|Insulin glulisine-&gt;Insulin glulisine-&gt;DPP-4 inhibitors|Insulin glargine-&gt;DPP-4 inhibitors-&gt;DPP-4 inhibitors|SGLT-2 inhibitors-&gt;Biguanides|Insulin glargine|SGLT-2 inhibitors-&gt;Biguanides|SGLT-2 inhibitors-&gt;Insulin glargine|SGLT-2 inhibitors-&gt;SGLT-2 inhibitors-&gt;Insulin aspart-&gt;Insulin aspart|SGLT-2 inhibitors"/>
  </r>
  <r>
    <s v="fnKDDpk2DnU"/>
    <x v="31"/>
    <s v="Pacific peoples"/>
    <s v="Biguanides"/>
    <x v="0"/>
    <d v="2025-12-18T00:00:00"/>
    <s v="Biguanides"/>
  </r>
  <r>
    <s v="ExN/kejmkNM"/>
    <x v="31"/>
    <s v="Other"/>
    <s v="Biguanides"/>
    <x v="0"/>
    <d v="2021-07-05T00:00:00"/>
    <s v="Biguanides"/>
  </r>
  <r>
    <s v="EXHp3iGTVFA"/>
    <x v="31"/>
    <s v="Asian"/>
    <s v="Insulin glargine"/>
    <x v="1"/>
    <d v="2016-11-04T00:00:00"/>
    <s v="Insulin glargine-&gt;Biguanides"/>
  </r>
  <r>
    <s v="eZeACBOocBc"/>
    <x v="31"/>
    <s v="Other"/>
    <s v="Biguanides"/>
    <x v="0"/>
    <d v="2023-01-05T00:00:00"/>
    <s v="Biguanides"/>
  </r>
  <r>
    <s v="F1V0E2E9Nv."/>
    <x v="31"/>
    <s v="Asian"/>
    <s v="Biguanides|Insulin aspart|Insulin isophane"/>
    <x v="0"/>
    <d v="2019-10-11T00:00:00"/>
    <s v="Biguanides|Insulin aspart|Insulin isophane-&gt;Insulin aspart|Insulin isophane"/>
  </r>
  <r>
    <s v="F6DDrA8v7G."/>
    <x v="31"/>
    <s v="Pacific peoples"/>
    <s v="Biguanides|Insulin isophane"/>
    <x v="0"/>
    <d v="2018-11-02T00:00:00"/>
    <s v="Biguanides|Insulin isophane-&gt;Insulin isophane-&gt;Biguanides|Insulin aspart|Insulin isophane"/>
  </r>
  <r>
    <s v="FbzQrNCQ2EE"/>
    <x v="31"/>
    <s v="Asian"/>
    <s v="Insulin isophane"/>
    <x v="1"/>
    <d v="2012-12-31T00:00:00"/>
    <s v="Insulin isophane-&gt;Insulin aspart-&gt;Insulin aspart|Insulin isophane-&gt;Biguanides|DPP-4 inhibitors-&gt;DPP-4 inhibitors-&gt;Biguanides|DPP-4 inhibitors|GLP-1 agonists-&gt;Biguanides|GLP-1 agonists"/>
  </r>
  <r>
    <s v="yuoiJDAkyzU"/>
    <x v="31"/>
    <s v="Pacific peoples"/>
    <s v="Biguanides"/>
    <x v="0"/>
    <d v="2014-06-26T00:00:00"/>
    <s v="Biguanides-&gt;Biguanides|Sulfonylureas-&gt;Sulfonylureas-&gt;Insulin glargine-&gt;Biguanides|Insulin glargine|Sulfonylureas"/>
  </r>
  <r>
    <s v="YvfqJia/EDs"/>
    <x v="31"/>
    <s v="Asian"/>
    <s v="Biguanides"/>
    <x v="0"/>
    <d v="2016-09-14T00:00:00"/>
    <s v="Biguanides-&gt;Biguanides|Sulfonylureas-&gt;Biguanides|Insulin glargine-&gt;Insulin glargine-&gt;DPP-4 inhibitors-&gt;DPP-4 inhibitors|Insulin glargine-&gt;DPP-4 inhibitors|GLP-1 agonists-&gt;Biguanides|GLP-1 agonists-&gt;GLP-1 agonists-&gt;GLP-1 agonists|SGLT-2 inhibitors"/>
  </r>
  <r>
    <s v="YW.Qxdnl9Vs"/>
    <x v="31"/>
    <s v="Asian"/>
    <s v="Biguanides"/>
    <x v="0"/>
    <d v="2013-08-20T00:00:00"/>
    <s v="Biguanides"/>
  </r>
  <r>
    <s v="yWGlQuQgx8w"/>
    <x v="31"/>
    <s v="Other"/>
    <s v="Biguanides"/>
    <x v="0"/>
    <d v="2017-05-10T00:00:00"/>
    <s v="Biguanides-&gt;Insulin aspart|Insulin isophane-&gt;Insulin isophane-&gt;Insulin aspart-&gt;Sulfonylureas"/>
  </r>
  <r>
    <s v="YYSrsPnidDU"/>
    <x v="31"/>
    <s v="Other"/>
    <s v="Biguanides"/>
    <x v="0"/>
    <d v="2021-07-26T00:00:00"/>
    <s v="Biguanides"/>
  </r>
  <r>
    <s v="Z1BZchIzXWI"/>
    <x v="31"/>
    <s v="Asian"/>
    <s v="Biguanides"/>
    <x v="0"/>
    <d v="2011-01-18T00:00:00"/>
    <s v="Biguanides"/>
  </r>
  <r>
    <s v="Z19UUk5iago"/>
    <x v="31"/>
    <s v="Other"/>
    <s v="Biguanides|Insulin aspart|Insulin isophane"/>
    <x v="0"/>
    <d v="2016-10-20T00:00:00"/>
    <s v="Biguanides|Insulin aspart|Insulin isophane-&gt;Insulin aspart|Insulin isophane-&gt;Insulin isophane-&gt;Biguanides-&gt;Insulin aspart"/>
  </r>
  <r>
    <s v="yzGz8cChEM6"/>
    <x v="31"/>
    <s v="Other"/>
    <s v="Biguanides"/>
    <x v="0"/>
    <d v="2020-07-15T00:00:00"/>
    <s v="Biguanides"/>
  </r>
  <r>
    <s v="YYXBhUyzNjc"/>
    <x v="31"/>
    <s v="Other"/>
    <s v="Insulin isophane"/>
    <x v="1"/>
    <d v="2021-01-27T00:00:00"/>
    <s v="Insulin isophane-&gt;Insulin aspart-&gt;Insulin aspart|Insulin isophane-&gt;Biguanides"/>
  </r>
  <r>
    <s v="z6stySgAibU"/>
    <x v="31"/>
    <s v="Asian"/>
    <s v="Biguanides"/>
    <x v="0"/>
    <d v="2025-03-31T00:00:00"/>
    <s v="Biguanides"/>
  </r>
  <r>
    <s v="zHgMBCKRjuI"/>
    <x v="31"/>
    <s v="Other"/>
    <s v="Biguanides"/>
    <x v="0"/>
    <d v="2020-12-14T00:00:00"/>
    <s v="Biguanides"/>
  </r>
  <r>
    <s v="zhASUpHrJaI"/>
    <x v="31"/>
    <s v="Other"/>
    <s v="Biguanides"/>
    <x v="0"/>
    <d v="2025-04-17T00:00:00"/>
    <s v="Biguanides"/>
  </r>
  <r>
    <s v="zhDYdtotxPU"/>
    <x v="31"/>
    <s v="Asian"/>
    <s v="Biguanides"/>
    <x v="0"/>
    <d v="2025-08-07T00:00:00"/>
    <s v="Biguanides"/>
  </r>
  <r>
    <s v="ZIBLkZ0RRJs"/>
    <x v="31"/>
    <s v="Other"/>
    <s v="Biguanides"/>
    <x v="0"/>
    <d v="2017-10-24T00:00:00"/>
    <s v="Biguanides"/>
  </r>
  <r>
    <s v="zi3YiBjmVuI"/>
    <x v="31"/>
    <s v="Asian"/>
    <s v="Biguanides"/>
    <x v="0"/>
    <d v="2021-09-16T00:00:00"/>
    <s v="Biguanides"/>
  </r>
  <r>
    <s v="ZG8JgZ3FQfw"/>
    <x v="31"/>
    <s v="Other"/>
    <s v="Insulin glargine"/>
    <x v="1"/>
    <d v="2014-04-15T00:00:00"/>
    <s v="Insulin glargine-&gt;Biguanides|Insulin glargine-&gt;Biguanides-&gt;GLP-1 agonists-&gt;Biguanides|GLP-1 agonists-&gt;SGLT-2 inhibitors-&gt;Insulin aspart|Insulin glargine-&gt;Insulin aspart-&gt;Biguanides|Insulin aspart|Insulin glargine|SGLT-2 inhibitors"/>
  </r>
  <r>
    <s v="zEZ5cV0PNUs"/>
    <x v="31"/>
    <s v="Pacific peoples"/>
    <s v="Biguanides"/>
    <x v="0"/>
    <d v="2012-01-17T00:00:00"/>
    <s v="Biguanides"/>
  </r>
  <r>
    <s v="zCfGwed.Qz6"/>
    <x v="31"/>
    <s v="Asian"/>
    <s v="Biguanides|Insulin isophane"/>
    <x v="0"/>
    <d v="2014-05-06T00:00:00"/>
    <s v="Biguanides|Insulin isophane-&gt;Insulin isophane-&gt;Biguanides-&gt;Insulin aspart-&gt;Insulin aspart|Insulin isophane"/>
  </r>
  <r>
    <s v="zD5MOOhZcdI"/>
    <x v="31"/>
    <s v="Pacific peoples"/>
    <s v="Biguanides"/>
    <x v="0"/>
    <d v="2021-06-23T00:00:00"/>
    <s v="Biguanides"/>
  </r>
  <r>
    <s v="z9y.nPFtyGE"/>
    <x v="31"/>
    <s v="Asian"/>
    <s v="Biguanides"/>
    <x v="0"/>
    <d v="2025-01-28T00:00:00"/>
    <s v="Biguanides"/>
  </r>
  <r>
    <s v="Zko6Df1APAE"/>
    <x v="31"/>
    <s v="Māori"/>
    <s v="Biguanides"/>
    <x v="0"/>
    <d v="2018-06-19T00:00:00"/>
    <s v="Biguanides-&gt;Insulin isophane"/>
  </r>
  <r>
    <s v="zjfebVcywzc"/>
    <x v="31"/>
    <s v="Pacific peoples"/>
    <s v="Biguanides"/>
    <x v="0"/>
    <d v="2022-08-11T00:00:00"/>
    <s v="Biguanides-&gt;Insulin isophane-&gt;Insulin aspart-&gt;Insulin aspart|Insulin isophane"/>
  </r>
  <r>
    <s v="zj/JUObhN/A"/>
    <x v="31"/>
    <s v="Māori"/>
    <s v="Biguanides"/>
    <x v="0"/>
    <d v="2024-08-28T00:00:00"/>
    <s v="Biguanides"/>
  </r>
  <r>
    <s v="1wFv12HUbdI"/>
    <x v="31"/>
    <s v="Asian"/>
    <s v="Biguanides|Insulin isophane"/>
    <x v="0"/>
    <d v="2021-07-29T00:00:00"/>
    <s v="Biguanides|Insulin isophane"/>
  </r>
  <r>
    <s v="21NnoiZ0zDQ"/>
    <x v="31"/>
    <s v="Asian"/>
    <s v="Biguanides"/>
    <x v="0"/>
    <d v="2023-02-27T00:00:00"/>
    <s v="Biguanides"/>
  </r>
  <r>
    <s v="27xlZlYeISI"/>
    <x v="31"/>
    <s v="Pacific peoples"/>
    <s v="Biguanides"/>
    <x v="0"/>
    <d v="2024-04-24T00:00:00"/>
    <s v="Biguanides"/>
  </r>
  <r>
    <s v="2avP/8qKlwA"/>
    <x v="31"/>
    <s v="Asian"/>
    <s v="Biguanides"/>
    <x v="0"/>
    <d v="2024-07-08T00:00:00"/>
    <s v="Biguanides-&gt;DPP-4 inhibitors|SGLT-2 inhibitors-&gt;DPP-4 inhibitors"/>
  </r>
  <r>
    <s v="2my0gPXr/Ss"/>
    <x v="31"/>
    <s v="Asian"/>
    <s v="Biguanides"/>
    <x v="0"/>
    <d v="2024-10-23T00:00:00"/>
    <s v="Biguanides-&gt;DPP-4 inhibitors"/>
  </r>
  <r>
    <s v="2NQeKeNQamY"/>
    <x v="31"/>
    <s v="Asian"/>
    <s v="Biguanides"/>
    <x v="0"/>
    <d v="2025-02-03T00:00:00"/>
    <s v="Biguanides"/>
  </r>
  <r>
    <s v="2IW7AbNeYNk"/>
    <x v="31"/>
    <s v="Māori"/>
    <s v="Biguanides"/>
    <x v="0"/>
    <d v="2021-10-14T00:00:00"/>
    <s v="Biguanides"/>
  </r>
  <r>
    <s v="2YQpcvmb5ag"/>
    <x v="31"/>
    <s v="Asian"/>
    <s v="Biguanides"/>
    <x v="0"/>
    <d v="2023-05-12T00:00:00"/>
    <s v="Biguanides"/>
  </r>
  <r>
    <s v="3.UgliMAujM"/>
    <x v="31"/>
    <s v="Pacific peoples"/>
    <s v="Biguanides"/>
    <x v="0"/>
    <d v="2015-03-16T00:00:00"/>
    <s v="Biguanides-&gt;Biguanides|Sulfonylureas-&gt;Thiazolidinedione-&gt;Biguanides|Sulfonylureas|Thiazolidinedione-&gt;DPP-4 inhibitors-&gt;Biguanides|DPP-4 inhibitors|Sulfonylureas|Thiazolidinedione-&gt;Biguanides|GLP-1 agonists|Sulfonylureas-&gt;GLP-1 agonists-&gt;Biguanides|DPP-4 inhibitors|GLP-1 agonists|Sulfonylureas-&gt;SGLT-2 inhibitors-&gt;Biguanides|DPP-4 inhibitors|SGLT-2 inhibitors|Sulfonylureas-&gt;Biguanides|DPP-4 inhibitors|GLP-1 agonists|SGLT-2 inhibitors|Sulfonylureas-&gt;Biguanides|DPP-4 inhibitors|Sulfonylureas-&gt;Biguanides|DPP-4 inhibitors|GLP-1 agonists|Sulfonylureas|Thiazolidinedione"/>
  </r>
  <r>
    <s v="3/5iCtYBrlA"/>
    <x v="31"/>
    <s v="Other"/>
    <s v="Biguanides"/>
    <x v="0"/>
    <d v="2017-11-23T00:00:00"/>
    <s v="Biguanides"/>
  </r>
  <r>
    <s v="2sepJKO4REY"/>
    <x v="31"/>
    <s v="Asian"/>
    <s v="Biguanides"/>
    <x v="0"/>
    <d v="2021-04-08T00:00:00"/>
    <s v="Biguanides-&gt;Insulin aspart"/>
  </r>
  <r>
    <s v="2r9WnicaIKA"/>
    <x v="31"/>
    <s v="Pacific peoples"/>
    <s v="Biguanides"/>
    <x v="0"/>
    <d v="2024-02-20T00:00:00"/>
    <s v="Biguanides"/>
  </r>
  <r>
    <s v="9uqDnU/9Kl."/>
    <x v="31"/>
    <s v="Māori"/>
    <s v="Biguanides|Insulin glargine"/>
    <x v="0"/>
    <d v="2021-10-06T00:00:00"/>
    <s v="Biguanides|Insulin glargine-&gt;Insulin glargine"/>
  </r>
  <r>
    <s v="9XxzyBqvJTo"/>
    <x v="31"/>
    <s v="Asian"/>
    <s v="Biguanides"/>
    <x v="0"/>
    <d v="2018-05-31T00:00:00"/>
    <s v="Biguanides-&gt;Biguanides|DPP-4 inhibitors-&gt;DPP-4 inhibitors"/>
  </r>
  <r>
    <s v="a.uYN8c6AQI"/>
    <x v="31"/>
    <s v="Other"/>
    <s v="Biguanides|Sulfonylureas"/>
    <x v="0"/>
    <d v="2012-03-13T00:00:00"/>
    <s v="Biguanides|Sulfonylureas-&gt;Insulin isophane-&gt;Biguanides|Insulin isophane|Sulfonylureas-&gt;Biguanides-&gt;Sulfonylureas-&gt;Insulin isophane|Sulfonylureas-&gt;Biguanides|Insulin isophane-&gt;Insulin aspart-&gt;Insulin aspart|Insulin isophane-&gt;Biguanides|Insulin aspart|Insulin isophane-&gt;Insulin glargine-&gt;Insulin aspart|Insulin glargine"/>
  </r>
  <r>
    <s v="3kQWbMRHIHI"/>
    <x v="31"/>
    <s v="Other"/>
    <s v="Biguanides|Insulin isophane"/>
    <x v="0"/>
    <d v="2015-08-12T00:00:00"/>
    <s v="Biguanides|Insulin isophane-&gt;Insulin aspart-&gt;Insulin isophane-&gt;Insulin aspart|Insulin isophane-&gt;Biguanides"/>
  </r>
  <r>
    <s v="9f2/zFoOc1k"/>
    <x v="31"/>
    <s v="Asian"/>
    <s v="Biguanides|Insulin isophane"/>
    <x v="0"/>
    <d v="2025-10-13T00:00:00"/>
    <s v="Biguanides|Insulin isophane-&gt;Insulin isophane-&gt;Insulin aspart"/>
  </r>
  <r>
    <s v="3gd8wjoTtcg"/>
    <x v="31"/>
    <s v="Pacific peoples"/>
    <s v="Biguanides|Insulin aspart|Insulin isophane"/>
    <x v="0"/>
    <d v="2022-06-22T00:00:00"/>
    <s v="Biguanides|Insulin aspart|Insulin isophane"/>
  </r>
  <r>
    <s v="3Gj7rRi7p.6"/>
    <x v="31"/>
    <s v="Māori"/>
    <s v="Biguanides"/>
    <x v="0"/>
    <d v="2019-04-30T00:00:00"/>
    <s v="Biguanides-&gt;SGLT-2 inhibitors"/>
  </r>
  <r>
    <s v="3IedEhXISBU"/>
    <x v="31"/>
    <s v="Māori"/>
    <s v="Biguanides"/>
    <x v="0"/>
    <d v="2025-08-01T00:00:00"/>
    <s v="Biguanides"/>
  </r>
  <r>
    <s v="33riUr/bLjU"/>
    <x v="31"/>
    <s v="Other"/>
    <s v="Biguanides"/>
    <x v="0"/>
    <d v="2025-08-29T00:00:00"/>
    <s v="Biguanides"/>
  </r>
  <r>
    <s v="31wn/mq9nMk"/>
    <x v="31"/>
    <s v="Other"/>
    <s v="Biguanides"/>
    <x v="0"/>
    <d v="2018-10-16T00:00:00"/>
    <s v="Biguanides"/>
  </r>
  <r>
    <s v="3969EOwhH1o"/>
    <x v="31"/>
    <s v="Asian"/>
    <s v="Biguanides"/>
    <x v="0"/>
    <d v="2023-11-07T00:00:00"/>
    <s v="Biguanides"/>
  </r>
  <r>
    <s v="AhEWAglzfaY"/>
    <x v="31"/>
    <s v="Pacific peoples"/>
    <s v="Biguanides"/>
    <x v="0"/>
    <d v="2025-11-10T00:00:00"/>
    <s v="Biguanides"/>
  </r>
  <r>
    <s v="Ag3k84ne/R2"/>
    <x v="31"/>
    <s v="Māori"/>
    <s v="Biguanides"/>
    <x v="0"/>
    <d v="2020-06-24T00:00:00"/>
    <s v="Biguanides"/>
  </r>
  <r>
    <s v="aG6EC96O.8A"/>
    <x v="31"/>
    <s v="Māori"/>
    <s v="Biguanides"/>
    <x v="0"/>
    <d v="2020-08-11T00:00:00"/>
    <s v="Biguanides"/>
  </r>
  <r>
    <s v="AGUx8nFdx.A"/>
    <x v="31"/>
    <s v="Asian"/>
    <s v="Biguanides"/>
    <x v="0"/>
    <d v="2013-08-21T00:00:00"/>
    <s v="Biguanides"/>
  </r>
  <r>
    <s v="CE.kQCKhDiQ"/>
    <x v="31"/>
    <s v="Other"/>
    <s v="Biguanides|Insulin isophane"/>
    <x v="0"/>
    <d v="2023-05-03T00:00:00"/>
    <s v="Biguanides|Insulin isophane"/>
  </r>
  <r>
    <s v="cdTgqA5tvxA"/>
    <x v="31"/>
    <s v="Pacific peoples"/>
    <s v="Insulin isophane"/>
    <x v="1"/>
    <d v="2015-10-01T00:00:00"/>
    <s v="Insulin isophane-&gt;Insulin aspart-&gt;Biguanides"/>
  </r>
  <r>
    <s v="CIWejQaOxu6"/>
    <x v="31"/>
    <s v="Other"/>
    <s v="Biguanides|Insulin isophane"/>
    <x v="0"/>
    <d v="2013-06-06T00:00:00"/>
    <s v="Biguanides|Insulin isophane-&gt;Insulin isophane-&gt;Insulin aspart-&gt;Biguanides|Sulfonylureas"/>
  </r>
  <r>
    <s v="Chk9zykKM2w"/>
    <x v="31"/>
    <s v="Asian"/>
    <s v="Biguanides"/>
    <x v="0"/>
    <d v="2019-06-14T00:00:00"/>
    <s v="Biguanides"/>
  </r>
  <r>
    <s v="AcZWLxu8Bnw"/>
    <x v="31"/>
    <s v="Pacific peoples"/>
    <s v="Biguanides"/>
    <x v="0"/>
    <d v="2011-02-15T00:00:00"/>
    <s v="Biguanides-&gt;Biguanides|Insulin isophane-&gt;Biguanides|Insulin aspart-&gt;Insulin aspart-&gt;DPP-4 inhibitors-&gt;DPP-4 inhibitors|Insulin aspart"/>
  </r>
  <r>
    <s v="AcM3LWu8D7I"/>
    <x v="31"/>
    <s v="Other"/>
    <s v="Biguanides"/>
    <x v="0"/>
    <d v="2011-10-27T00:00:00"/>
    <s v="Biguanides"/>
  </r>
  <r>
    <s v="a6.zfnQb8Yo"/>
    <x v="31"/>
    <s v="Pacific peoples"/>
    <s v="Biguanides|Insulin isophane"/>
    <x v="0"/>
    <d v="2024-07-18T00:00:00"/>
    <s v="Biguanides|Insulin isophane-&gt;Insulin isophane-&gt;Insulin aspart"/>
  </r>
  <r>
    <s v="A6Ii61vL/OU"/>
    <x v="31"/>
    <s v="Asian"/>
    <s v="Biguanides|Insulin isophane"/>
    <x v="0"/>
    <d v="2024-06-04T00:00:00"/>
    <s v="Biguanides|Insulin isophane-&gt;Biguanides"/>
  </r>
  <r>
    <s v="A8nEQ.qhI.2"/>
    <x v="31"/>
    <s v="Other"/>
    <s v="Biguanides"/>
    <x v="0"/>
    <d v="2013-10-29T00:00:00"/>
    <s v="Biguanides"/>
  </r>
  <r>
    <s v="a51aFervGG2"/>
    <x v="31"/>
    <s v="Asian"/>
    <s v="Biguanides"/>
    <x v="0"/>
    <d v="2021-11-17T00:00:00"/>
    <s v="Biguanides"/>
  </r>
  <r>
    <s v="A0rQcMJsUY2"/>
    <x v="31"/>
    <s v="Māori"/>
    <s v="Biguanides"/>
    <x v="0"/>
    <d v="2024-07-01T00:00:00"/>
    <s v="Biguanides"/>
  </r>
  <r>
    <s v="9Zlk0qxteXA"/>
    <x v="31"/>
    <s v="Asian"/>
    <s v="Biguanides"/>
    <x v="0"/>
    <d v="2019-11-10T00:00:00"/>
    <s v="Biguanides"/>
  </r>
  <r>
    <s v="FuvUPFoQ1tA"/>
    <x v="31"/>
    <s v="Other"/>
    <s v="Biguanides"/>
    <x v="0"/>
    <d v="2016-07-22T00:00:00"/>
    <s v="Biguanides"/>
  </r>
  <r>
    <s v="FUbHE2h5bEY"/>
    <x v="31"/>
    <s v="Pacific peoples"/>
    <s v="DPP-4 inhibitors"/>
    <x v="0"/>
    <d v="2020-03-04T00:00:00"/>
    <s v="DPP-4 inhibitors-&gt;Sulfonylureas-&gt;DPP-4 inhibitors|Sulfonylureas"/>
  </r>
  <r>
    <s v="FwsptFtSwX6"/>
    <x v="31"/>
    <s v="Other"/>
    <s v="Biguanides"/>
    <x v="0"/>
    <d v="2022-01-14T00:00:00"/>
    <s v="Biguanides-&gt;Insulin isophane"/>
  </r>
  <r>
    <s v="g0nAgIswSSg"/>
    <x v="31"/>
    <s v="Pacific peoples"/>
    <s v="Biguanides"/>
    <x v="0"/>
    <d v="2025-07-21T00:00:00"/>
    <s v="Biguanides"/>
  </r>
  <r>
    <s v="FYSDjbp0AAA"/>
    <x v="31"/>
    <s v="Other"/>
    <s v="Biguanides|Insulin isophane"/>
    <x v="0"/>
    <d v="2014-12-29T00:00:00"/>
    <s v="Biguanides|Insulin isophane-&gt;Insulin aspart-&gt;Insulin isophane-&gt;Biguanides-&gt;Insulin aspart|Insulin isophane-&gt;Biguanides|Insulin aspart|Insulin isophane"/>
  </r>
  <r>
    <s v="G4.eCeJ90Oo"/>
    <x v="31"/>
    <s v="Other"/>
    <s v="Biguanides"/>
    <x v="0"/>
    <d v="2015-08-26T00:00:00"/>
    <s v="Biguanides"/>
  </r>
  <r>
    <s v="g39o9U.cnyo"/>
    <x v="31"/>
    <s v="Asian"/>
    <s v="Biguanides|Sulfonylureas"/>
    <x v="0"/>
    <d v="2019-09-10T00:00:00"/>
    <s v="Biguanides|Sulfonylureas-&gt;Biguanides-&gt;Sulfonylureas-&gt;Biguanides|SGLT-2 inhibitors"/>
  </r>
  <r>
    <s v="G1vl0tQ9O0s"/>
    <x v="31"/>
    <s v="Pacific peoples"/>
    <s v="Biguanides"/>
    <x v="0"/>
    <d v="2021-05-13T00:00:00"/>
    <s v="Biguanides-&gt;DPP-4 inhibitors-&gt;SGLT-2 inhibitors-&gt;DPP-4 inhibitors|SGLT-2 inhibitors"/>
  </r>
  <r>
    <s v="g2vNunY3Y/o"/>
    <x v="31"/>
    <s v="Māori"/>
    <s v="Biguanides|Insulin glargine"/>
    <x v="0"/>
    <d v="2024-01-04T00:00:00"/>
    <s v="Biguanides|Insulin glargine-&gt;Biguanides-&gt;DPP-4 inhibitors-&gt;GLP-1 agonists|Insulin aspart"/>
  </r>
  <r>
    <s v="g1r9tRsAiDs"/>
    <x v="31"/>
    <s v="Asian"/>
    <s v="Biguanides"/>
    <x v="0"/>
    <d v="2024-10-24T00:00:00"/>
    <s v="Biguanides"/>
  </r>
  <r>
    <s v="G7sRC6ezeeU"/>
    <x v="31"/>
    <s v="Māori"/>
    <s v="Biguanides"/>
    <x v="0"/>
    <d v="2021-01-29T00:00:00"/>
    <s v="Biguanides-&gt;Insulin isophane"/>
  </r>
  <r>
    <s v="GFtqALblz22"/>
    <x v="31"/>
    <s v="Asian"/>
    <s v="Biguanides"/>
    <x v="0"/>
    <d v="2025-05-12T00:00:00"/>
    <s v="Biguanides-&gt;Insulin aspart|Insulin isophane"/>
  </r>
  <r>
    <s v="gdb5lrCbido"/>
    <x v="31"/>
    <s v="Asian"/>
    <s v="Biguanides"/>
    <x v="0"/>
    <d v="2022-09-16T00:00:00"/>
    <s v="Biguanides"/>
  </r>
  <r>
    <s v="gAwzkRAUBWk"/>
    <x v="31"/>
    <s v="Other"/>
    <s v="Biguanides"/>
    <x v="0"/>
    <d v="2024-04-18T00:00:00"/>
    <s v="Biguanides"/>
  </r>
  <r>
    <s v="gBjQn0JoO3U"/>
    <x v="31"/>
    <s v="Other"/>
    <s v="Biguanides"/>
    <x v="0"/>
    <d v="2024-07-02T00:00:00"/>
    <s v="Biguanides"/>
  </r>
  <r>
    <s v="GBDO/uZiFik"/>
    <x v="31"/>
    <s v="Māori"/>
    <s v="Biguanides|Insulin aspart"/>
    <x v="0"/>
    <d v="2015-07-21T00:00:00"/>
    <s v="Biguanides|Insulin aspart-&gt;Insulin aspart-&gt;Biguanides-&gt;Biguanides|Insulin glargine-&gt;Insulin glargine-&gt;Insulin aspart|Insulin glargine-&gt;DPP-4 inhibitors-&gt;DPP-4 inhibitors|Insulin glargine-&gt;SGLT-2 inhibitors-&gt;DPP-4 inhibitors|Insulin aspart|Insulin glargine-&gt;DPP-4 inhibitors|Insulin aspart|Insulin glargine|SGLT-2 inhibitors-&gt;GLP-1 agonists-&gt;DPP-4 inhibitors|GLP-1 agonists|Insulin aspart|Insulin glargine-&gt;GLP-1 agonists|Insulin glargine-&gt;GLP-1 agonists|Insulin aspart-&gt;GLP-1 agonists|Insulin aspart|Insulin glargine-&gt;Biguanides|GLP-1 agonists|Insulin glargine-&gt;Biguanides|GLP-1 agonists|Insulin aspart"/>
  </r>
  <r>
    <s v="GI05BybT/mg"/>
    <x v="31"/>
    <s v="Other"/>
    <s v="Biguanides"/>
    <x v="0"/>
    <d v="2013-11-05T00:00:00"/>
    <s v="Biguanides-&gt;SGLT-2 inhibitors"/>
  </r>
  <r>
    <s v="GIbQAOe4XaA"/>
    <x v="31"/>
    <s v="Other"/>
    <s v="Biguanides"/>
    <x v="0"/>
    <d v="2024-09-12T00:00:00"/>
    <s v="Biguanides"/>
  </r>
  <r>
    <s v="GGK6UOBd.ZE"/>
    <x v="31"/>
    <s v="Other"/>
    <s v="Biguanides"/>
    <x v="0"/>
    <d v="2018-01-11T00:00:00"/>
    <s v="Biguanides-&gt;Insulin isophane-&gt;DPP-4 inhibitors"/>
  </r>
  <r>
    <s v="fsluAeuXAG2"/>
    <x v="31"/>
    <s v="Pacific peoples"/>
    <s v="Biguanides"/>
    <x v="0"/>
    <d v="2020-02-04T00:00:00"/>
    <s v="Biguanides"/>
  </r>
  <r>
    <s v="FT9U9gQXKjs"/>
    <x v="31"/>
    <s v="Other"/>
    <s v="Insulin aspart|Insulin glargine"/>
    <x v="1"/>
    <d v="2025-03-11T00:00:00"/>
    <s v="Insulin aspart|Insulin glargine-&gt;DPP-4 inhibitors"/>
  </r>
  <r>
    <s v="ftbzHUQTUms"/>
    <x v="31"/>
    <s v="Other"/>
    <s v="Biguanides"/>
    <x v="0"/>
    <d v="2019-05-06T00:00:00"/>
    <s v="Biguanides"/>
  </r>
  <r>
    <s v="fTGWoxuTBfg"/>
    <x v="31"/>
    <s v="Other"/>
    <s v="Biguanides"/>
    <x v="0"/>
    <d v="2021-06-24T00:00:00"/>
    <s v="Biguanides"/>
  </r>
  <r>
    <s v="fTkjUhGGvq2"/>
    <x v="31"/>
    <s v="Other"/>
    <s v="Biguanides"/>
    <x v="0"/>
    <d v="2020-07-02T00:00:00"/>
    <s v="Biguanides"/>
  </r>
  <r>
    <s v="Cv.UtuKZwh6"/>
    <x v="31"/>
    <s v="Asian"/>
    <s v="Insulin aspart|Insulin isophane"/>
    <x v="1"/>
    <d v="2011-12-06T00:00:00"/>
    <s v="Insulin aspart|Insulin isophane-&gt;Biguanides|Insulin aspart|Insulin isophane"/>
  </r>
  <r>
    <s v="cTnU0GUxA2U"/>
    <x v="31"/>
    <s v="Māori"/>
    <s v="Biguanides"/>
    <x v="0"/>
    <d v="2024-04-12T00:00:00"/>
    <s v="Biguanides"/>
  </r>
  <r>
    <s v="CvpvD2KF.no"/>
    <x v="31"/>
    <s v="Other"/>
    <s v="Biguanides"/>
    <x v="0"/>
    <d v="2022-06-20T00:00:00"/>
    <s v="Biguanides"/>
  </r>
  <r>
    <s v="CvQZZADsSZE"/>
    <x v="31"/>
    <s v="Other"/>
    <s v="Biguanides"/>
    <x v="0"/>
    <d v="2025-12-30T00:00:00"/>
    <s v="Biguanides"/>
  </r>
  <r>
    <s v="cvTJMIwRTzI"/>
    <x v="31"/>
    <s v="Asian"/>
    <s v="Biguanides"/>
    <x v="0"/>
    <d v="2024-10-22T00:00:00"/>
    <s v="Biguanides"/>
  </r>
  <r>
    <s v="cXC0wid0GEk"/>
    <x v="31"/>
    <s v="Asian"/>
    <s v="Biguanides|Insulin isophane"/>
    <x v="0"/>
    <d v="2017-11-02T00:00:00"/>
    <s v="Biguanides|Insulin isophane"/>
  </r>
  <r>
    <s v="Cxs/.XBp8iM"/>
    <x v="31"/>
    <s v="Asian"/>
    <s v="Biguanides"/>
    <x v="0"/>
    <d v="2022-08-23T00:00:00"/>
    <s v="Biguanides"/>
  </r>
  <r>
    <s v="CTb5wfi9LDg"/>
    <x v="31"/>
    <s v="Asian"/>
    <s v="Biguanides"/>
    <x v="0"/>
    <d v="2025-08-26T00:00:00"/>
    <s v="Biguanides"/>
  </r>
  <r>
    <s v="COR7edJ192c"/>
    <x v="31"/>
    <s v="Other"/>
    <s v="Biguanides"/>
    <x v="0"/>
    <d v="2014-03-27T00:00:00"/>
    <s v="Biguanides"/>
  </r>
  <r>
    <s v="CQqA/SuSY7."/>
    <x v="31"/>
    <s v="Māori"/>
    <s v="Biguanides"/>
    <x v="0"/>
    <d v="2023-06-23T00:00:00"/>
    <s v="Biguanides"/>
  </r>
  <r>
    <s v="CR3FmJpfsx6"/>
    <x v="31"/>
    <s v="Other"/>
    <s v="Biguanides"/>
    <x v="0"/>
    <d v="2018-05-21T00:00:00"/>
    <s v="Biguanides"/>
  </r>
  <r>
    <s v="cKFs7YDAMjg"/>
    <x v="31"/>
    <s v="Asian"/>
    <s v="Biguanides"/>
    <x v="0"/>
    <d v="2019-03-22T00:00:00"/>
    <s v="Biguanides-&gt;Biguanides|Insulin isophane-&gt;Insulin isophane-&gt;Insulin lispro"/>
  </r>
  <r>
    <s v="cKgspOLLdNk"/>
    <x v="31"/>
    <s v="Māori"/>
    <s v="Biguanides"/>
    <x v="0"/>
    <d v="2020-12-15T00:00:00"/>
    <s v="Biguanides"/>
  </r>
  <r>
    <s v="ChZFCXweqxY"/>
    <x v="31"/>
    <s v="Asian"/>
    <s v="Biguanides"/>
    <x v="0"/>
    <d v="2022-06-27T00:00:00"/>
    <s v="Biguanides"/>
  </r>
  <r>
    <s v="cL1ycNnH0LU"/>
    <x v="31"/>
    <s v="Asian"/>
    <s v="Biguanides|Insulin isophane"/>
    <x v="0"/>
    <d v="2022-09-06T00:00:00"/>
    <s v="Biguanides|Insulin isophane"/>
  </r>
  <r>
    <s v="ClPOqOsp/HM"/>
    <x v="31"/>
    <s v="Māori"/>
    <s v="Biguanides"/>
    <x v="0"/>
    <d v="2021-03-02T00:00:00"/>
    <s v="Biguanides-&gt;SGLT-2 inhibitors"/>
  </r>
  <r>
    <s v="JRktbL9UDDY"/>
    <x v="31"/>
    <s v="Asian"/>
    <s v="Biguanides|Insulin isophane|Insulin lispro"/>
    <x v="0"/>
    <d v="2021-09-21T00:00:00"/>
    <s v="Biguanides|Insulin isophane|Insulin lispro-&gt;Insulin isophane|Insulin lispro-&gt;Biguanides"/>
  </r>
  <r>
    <s v="jq8NDZ9bYBo"/>
    <x v="31"/>
    <s v="Pacific peoples"/>
    <s v="Biguanides"/>
    <x v="0"/>
    <d v="2018-08-23T00:00:00"/>
    <s v="Biguanides-&gt;Insulin isophane-&gt;Biguanides|GLP-1 agonists-&gt;GLP-1 agonists-&gt;GLP-1 agonists|SGLT-2 inhibitors"/>
  </r>
  <r>
    <s v="jUq99INdHNI"/>
    <x v="31"/>
    <s v="Pacific peoples"/>
    <s v="Biguanides"/>
    <x v="0"/>
    <d v="2012-06-12T00:00:00"/>
    <s v="Biguanides-&gt;DPP-4 inhibitors"/>
  </r>
  <r>
    <s v="jx7JUwmSw5U"/>
    <x v="31"/>
    <s v="Asian"/>
    <s v="DPP-4 inhibitors"/>
    <x v="0"/>
    <d v="2020-09-07T00:00:00"/>
    <s v="DPP-4 inhibitors-&gt;Biguanides-&gt;SGLT-2 inhibitors"/>
  </r>
  <r>
    <s v="jZFIGEtTYAk"/>
    <x v="31"/>
    <s v="Pacific peoples"/>
    <s v="Biguanides"/>
    <x v="0"/>
    <d v="2014-06-24T00:00:00"/>
    <s v="Biguanides-&gt;DPP-4 inhibitors-&gt;Biguanides|DPP-4 inhibitors-&gt;DPP-4 inhibitors|Sulfonylureas-&gt;SGLT-2 inhibitors-&gt;DPP-4 inhibitors|SGLT-2 inhibitors|Sulfonylureas-&gt;SGLT-2 inhibitors|Sulfonylureas"/>
  </r>
  <r>
    <s v="Jz.bnT3cO0M"/>
    <x v="31"/>
    <s v="Asian"/>
    <s v="Biguanides"/>
    <x v="0"/>
    <d v="2021-12-21T00:00:00"/>
    <s v="Biguanides-&gt;Insulin glargine-&gt;Insulin aspart-&gt;Insulin aspart|Insulin glargine"/>
  </r>
  <r>
    <s v="GLy7woeHUQ6"/>
    <x v="31"/>
    <s v="Māori"/>
    <s v="Biguanides"/>
    <x v="0"/>
    <d v="2012-12-07T00:00:00"/>
    <s v="Biguanides"/>
  </r>
  <r>
    <s v="jeMUdINLKw6"/>
    <x v="31"/>
    <s v="Pacific peoples"/>
    <s v="Biguanides|Insulin isophane"/>
    <x v="0"/>
    <d v="2025-02-04T00:00:00"/>
    <s v="Biguanides|Insulin isophane-&gt;Insulin isophane-&gt;Insulin aspart"/>
  </r>
  <r>
    <s v="JIdBXhHGQNQ"/>
    <x v="31"/>
    <s v="Asian"/>
    <s v="Biguanides"/>
    <x v="0"/>
    <d v="2020-12-17T00:00:00"/>
    <s v="Biguanides-&gt;Insulin aspart|Insulin isophane-&gt;Insulin aspart-&gt;Insulin glargine"/>
  </r>
  <r>
    <s v="JhM7UhxX9Ds"/>
    <x v="31"/>
    <s v="Pacific peoples"/>
    <s v="Biguanides"/>
    <x v="0"/>
    <d v="2017-05-16T00:00:00"/>
    <s v="Biguanides"/>
  </r>
  <r>
    <s v="JgVQm4gIa22"/>
    <x v="31"/>
    <s v="Other"/>
    <s v="Biguanides"/>
    <x v="0"/>
    <d v="2025-05-03T00:00:00"/>
    <s v="Biguanides"/>
  </r>
  <r>
    <s v="Jk86/igGrw6"/>
    <x v="31"/>
    <s v="Other"/>
    <s v="Biguanides"/>
    <x v="0"/>
    <d v="2015-03-02T00:00:00"/>
    <s v="Biguanides"/>
  </r>
  <r>
    <s v="jpINxtqfXKo"/>
    <x v="31"/>
    <s v="Other"/>
    <s v="Biguanides"/>
    <x v="0"/>
    <d v="2025-10-31T00:00:00"/>
    <s v="Biguanides"/>
  </r>
  <r>
    <s v="jpkEp4cRGhY"/>
    <x v="31"/>
    <s v="Pacific peoples"/>
    <s v="Biguanides"/>
    <x v="0"/>
    <d v="2014-05-19T00:00:00"/>
    <s v="Biguanides"/>
  </r>
  <r>
    <s v="jP5mpqv0Mu2"/>
    <x v="31"/>
    <s v="Asian"/>
    <s v="Biguanides"/>
    <x v="0"/>
    <d v="2025-06-19T00:00:00"/>
    <s v="Biguanides"/>
  </r>
  <r>
    <s v="JPCzrZw4s.."/>
    <x v="31"/>
    <s v="Pacific peoples"/>
    <s v="Biguanides"/>
    <x v="0"/>
    <d v="2011-12-07T00:00:00"/>
    <s v="Biguanides-&gt;Insulin isophane-&gt;Insulin aspart|Insulin isophane-&gt;Sulfonylureas-&gt;Biguanides|Sulfonylureas-&gt;DPP-4 inhibitors|Sulfonylureas-&gt;DPP-4 inhibitors|SGLT-2 inhibitors-&gt;GLP-1 agonists-&gt;SGLT-2 inhibitors-&gt;GLP-1 agonists|SGLT-2 inhibitors"/>
  </r>
  <r>
    <s v="JMV9SxnR4h6"/>
    <x v="31"/>
    <s v="Māori"/>
    <s v="Biguanides"/>
    <x v="0"/>
    <d v="2024-12-05T00:00:00"/>
    <s v="Biguanides"/>
  </r>
  <r>
    <s v="N043g8/.4O2"/>
    <x v="31"/>
    <s v="Pacific peoples"/>
    <s v="Biguanides"/>
    <x v="0"/>
    <d v="2011-03-31T00:00:00"/>
    <s v="Biguanides-&gt;Insulin isophane"/>
  </r>
  <r>
    <s v="N33vSKUJ4NA"/>
    <x v="31"/>
    <s v="Asian"/>
    <s v="Biguanides"/>
    <x v="0"/>
    <d v="2023-09-07T00:00:00"/>
    <s v="Biguanides"/>
  </r>
  <r>
    <s v="N/nkFWbDvL6"/>
    <x v="31"/>
    <s v="Māori"/>
    <s v="Biguanides"/>
    <x v="0"/>
    <d v="2023-05-25T00:00:00"/>
    <s v="Biguanides-&gt;Biguanides|DPP-4 inhibitors-&gt;DPP-4 inhibitors-&gt;SGLT-2 inhibitors-&gt;DPP-4 inhibitors|SGLT-2 inhibitors"/>
  </r>
  <r>
    <s v="Kau5fT.FGMU"/>
    <x v="31"/>
    <s v="Asian"/>
    <s v="Biguanides|Insulin glargine"/>
    <x v="0"/>
    <d v="2024-05-16T00:00:00"/>
    <s v="Biguanides|Insulin glargine-&gt;Insulin glargine-&gt;Insulin aspart|Insulin glargine-&gt;Insulin aspart|Insulin isophane-&gt;Biguanides|Insulin aspart|Insulin glargine-&gt;Biguanides-&gt;Biguanides|SGLT-2 inhibitors"/>
  </r>
  <r>
    <s v="kAX4EeQ3q/Y"/>
    <x v="31"/>
    <s v="Pacific peoples"/>
    <s v="Biguanides"/>
    <x v="0"/>
    <d v="2021-11-30T00:00:00"/>
    <s v="Biguanides-&gt;Insulin isophane-&gt;SGLT-2 inhibitors"/>
  </r>
  <r>
    <s v="kAG8DevD00M"/>
    <x v="31"/>
    <s v="Asian"/>
    <s v="Biguanides|Insulin isophane"/>
    <x v="0"/>
    <d v="2019-12-18T00:00:00"/>
    <s v="Biguanides|Insulin isophane-&gt;Insulin isophane-&gt;Biguanides-&gt;Insulin aspart|Insulin isophane-&gt;Insulin aspart"/>
  </r>
  <r>
    <s v="K7Vl4eVbkEo"/>
    <x v="31"/>
    <s v="Other"/>
    <s v="Biguanides"/>
    <x v="0"/>
    <d v="2020-01-14T00:00:00"/>
    <s v="Biguanides"/>
  </r>
  <r>
    <s v="k7ZCWnlDyM."/>
    <x v="31"/>
    <s v="Māori"/>
    <s v="Biguanides"/>
    <x v="0"/>
    <d v="2016-06-20T00:00:00"/>
    <s v="Biguanides-&gt;Biguanides|SGLT-2 inhibitors"/>
  </r>
  <r>
    <s v="K3427JTxJoA"/>
    <x v="31"/>
    <s v="Other"/>
    <s v="Biguanides"/>
    <x v="0"/>
    <d v="2012-08-16T00:00:00"/>
    <s v="Biguanides"/>
  </r>
  <r>
    <s v="NEcSvy3z.wY"/>
    <x v="31"/>
    <s v="Māori"/>
    <s v="Biguanides"/>
    <x v="0"/>
    <d v="2016-02-11T00:00:00"/>
    <s v="Biguanides"/>
  </r>
  <r>
    <s v="NBpasf9O25g"/>
    <x v="31"/>
    <s v="Pacific peoples"/>
    <s v="Biguanides"/>
    <x v="0"/>
    <d v="2017-09-22T00:00:00"/>
    <s v="Biguanides-&gt;Biguanides|Insulin aspart|Insulin isophane-&gt;Insulin aspart|Insulin isophane"/>
  </r>
  <r>
    <s v="NDkIly9GZsQ"/>
    <x v="31"/>
    <s v="Māori"/>
    <s v="Biguanides"/>
    <x v="0"/>
    <d v="2016-07-08T00:00:00"/>
    <s v="Biguanides"/>
  </r>
  <r>
    <s v="Nc3fZyI6RBQ"/>
    <x v="31"/>
    <s v="Other"/>
    <s v="Biguanides"/>
    <x v="0"/>
    <d v="2018-07-23T00:00:00"/>
    <s v="Biguanides"/>
  </r>
  <r>
    <s v="NA3FlOICN.2"/>
    <x v="31"/>
    <s v="Māori"/>
    <s v="Biguanides"/>
    <x v="0"/>
    <d v="2013-11-28T00:00:00"/>
    <s v="Biguanides-&gt;SGLT-2 inhibitors-&gt;DPP-4 inhibitors-&gt;GLP-1 agonists-&gt;Insulin glargine-&gt;GLP-1 agonists|Insulin glargine"/>
  </r>
  <r>
    <s v="na5pSjjlQX2"/>
    <x v="31"/>
    <s v="Asian"/>
    <s v="Biguanides|Insulin isophane"/>
    <x v="0"/>
    <d v="2021-10-15T00:00:00"/>
    <s v="Biguanides|Insulin isophane-&gt;Biguanides"/>
  </r>
  <r>
    <s v="NaN8oMu9O2E"/>
    <x v="31"/>
    <s v="Māori"/>
    <s v="Biguanides"/>
    <x v="0"/>
    <d v="2025-07-28T00:00:00"/>
    <s v="Biguanides"/>
  </r>
  <r>
    <s v="NbBdOVifq7U"/>
    <x v="31"/>
    <s v="Other"/>
    <s v="Biguanides"/>
    <x v="0"/>
    <d v="2024-11-22T00:00:00"/>
    <s v="Biguanides"/>
  </r>
  <r>
    <s v="Yfn//VEzmJI"/>
    <x v="31"/>
    <s v="Māori"/>
    <s v="Biguanides"/>
    <x v="0"/>
    <d v="2025-01-31T00:00:00"/>
    <s v="Biguanides"/>
  </r>
  <r>
    <s v="ycwQmRm6vhI"/>
    <x v="31"/>
    <s v="Other"/>
    <s v="Biguanides"/>
    <x v="0"/>
    <d v="2022-11-15T00:00:00"/>
    <s v="Biguanides"/>
  </r>
  <r>
    <s v="YdAZrJdJFXI"/>
    <x v="31"/>
    <s v="Other"/>
    <s v="Biguanides"/>
    <x v="0"/>
    <d v="2024-07-22T00:00:00"/>
    <s v="Biguanides"/>
  </r>
  <r>
    <s v="yaIflzSsZPo"/>
    <x v="31"/>
    <s v="Asian"/>
    <s v="Biguanides"/>
    <x v="0"/>
    <d v="2014-10-14T00:00:00"/>
    <s v="Biguanides-&gt;Insulin lispro-&gt;Biguanides|Insulin isophane|Insulin lispro"/>
  </r>
  <r>
    <s v="yaCul3WEFzk"/>
    <x v="31"/>
    <s v="Asian"/>
    <s v="Biguanides"/>
    <x v="0"/>
    <d v="2020-06-29T00:00:00"/>
    <s v="Biguanides"/>
  </r>
  <r>
    <s v="y5Alt516PfI"/>
    <x v="31"/>
    <s v="Māori"/>
    <s v="Biguanides"/>
    <x v="0"/>
    <d v="2023-06-01T00:00:00"/>
    <s v="Biguanides"/>
  </r>
  <r>
    <s v="y2v05cg/4lU"/>
    <x v="31"/>
    <s v="Māori"/>
    <s v="Biguanides"/>
    <x v="0"/>
    <d v="2021-02-09T00:00:00"/>
    <s v="Biguanides-&gt;Insulin isophane"/>
  </r>
  <r>
    <s v="y1dsQixnRVQ"/>
    <x v="31"/>
    <s v="Asian"/>
    <s v="Biguanides"/>
    <x v="0"/>
    <d v="2019-04-12T00:00:00"/>
    <s v="Biguanides-&gt;Insulin isophane"/>
  </r>
  <r>
    <s v="YFwxsz4ps1A"/>
    <x v="31"/>
    <s v="Pacific peoples"/>
    <s v="Biguanides"/>
    <x v="0"/>
    <d v="2014-10-28T00:00:00"/>
    <s v="Biguanides"/>
  </r>
  <r>
    <s v="YhWwoi5NBhM"/>
    <x v="31"/>
    <s v="Other"/>
    <s v="Biguanides"/>
    <x v="0"/>
    <d v="2025-05-08T00:00:00"/>
    <s v="Biguanides"/>
  </r>
  <r>
    <s v="Xp71SunLnxo"/>
    <x v="31"/>
    <s v="Asian"/>
    <s v="Biguanides"/>
    <x v="0"/>
    <d v="2020-01-24T00:00:00"/>
    <s v="Biguanides"/>
  </r>
  <r>
    <s v="xnmpPqc0BXs"/>
    <x v="31"/>
    <s v="Asian"/>
    <s v="Biguanides|Insulin isophane"/>
    <x v="0"/>
    <d v="2025-11-03T00:00:00"/>
    <s v="Biguanides|Insulin isophane"/>
  </r>
  <r>
    <s v="XNBO1IkYY2E"/>
    <x v="31"/>
    <s v="Other"/>
    <s v="Biguanides"/>
    <x v="0"/>
    <d v="2024-12-04T00:00:00"/>
    <s v="Biguanides"/>
  </r>
  <r>
    <s v="UQZc3KlxeWQ"/>
    <x v="31"/>
    <s v="Other"/>
    <s v="Biguanides"/>
    <x v="0"/>
    <d v="2021-01-27T00:00:00"/>
    <s v="Biguanides-&gt;Insulin isophane"/>
  </r>
  <r>
    <s v="UTEvAm3zGIg"/>
    <x v="31"/>
    <s v="Pacific peoples"/>
    <s v="Biguanides"/>
    <x v="0"/>
    <d v="2017-06-09T00:00:00"/>
    <s v="Biguanides-&gt;Sulfonylureas-&gt;Biguanides|Sulfonylureas-&gt;DPP-4 inhibitors|Sulfonylureas-&gt;DPP-4 inhibitors-&gt;Biguanides|DPP-4 inhibitors|Sulfonylureas-&gt;SGLT-2 inhibitors-&gt;SGLT-2 inhibitors|Sulfonylureas"/>
  </r>
  <r>
    <s v="UnZjO0BmMaY"/>
    <x v="31"/>
    <s v="Asian"/>
    <s v="Biguanides"/>
    <x v="0"/>
    <d v="2014-05-10T00:00:00"/>
    <s v="Biguanides"/>
  </r>
  <r>
    <s v="UO70Jk6vw8k"/>
    <x v="31"/>
    <s v="Asian"/>
    <s v="Biguanides"/>
    <x v="0"/>
    <d v="2020-07-01T00:00:00"/>
    <s v="Biguanides"/>
  </r>
  <r>
    <s v="xvKF/CbIOJI"/>
    <x v="31"/>
    <s v="Other"/>
    <s v="Insulin glargine"/>
    <x v="1"/>
    <d v="2020-11-13T00:00:00"/>
    <s v="Insulin glargine-&gt;Biguanides-&gt;Biguanides|Insulin glargine"/>
  </r>
  <r>
    <s v="xx3zIjvd2bk"/>
    <x v="31"/>
    <s v="Māori"/>
    <s v="Biguanides"/>
    <x v="0"/>
    <d v="2013-06-06T00:00:00"/>
    <s v="Biguanides-&gt;Biguanides|Sulfonylureas"/>
  </r>
  <r>
    <s v="XYWi4Hl3U6M"/>
    <x v="31"/>
    <s v="Asian"/>
    <s v="Biguanides"/>
    <x v="0"/>
    <d v="2023-10-24T00:00:00"/>
    <s v="Biguanides-&gt;Insulin aspart|Insulin isophane-&gt;Insulin aspart-&gt;Insulin isophane-&gt;DPP-4 inhibitors-&gt;SGLT-2 inhibitors"/>
  </r>
  <r>
    <s v="XzL.YgCFLdU"/>
    <x v="31"/>
    <s v="Asian"/>
    <s v="Biguanides"/>
    <x v="0"/>
    <d v="2024-06-28T00:00:00"/>
    <s v="Biguanides-&gt;DPP-4 inhibitors"/>
  </r>
  <r>
    <s v="XxZTbDGNkRA"/>
    <x v="31"/>
    <s v="Pacific peoples"/>
    <s v="Biguanides"/>
    <x v="0"/>
    <d v="2021-11-05T00:00:00"/>
    <s v="Biguanides-&gt;DPP-4 inhibitors-&gt;DPP-4 inhibitors|SGLT-2 inhibitors"/>
  </r>
  <r>
    <s v="Xq.ac54U1z."/>
    <x v="31"/>
    <s v="Other"/>
    <s v="Biguanides"/>
    <x v="0"/>
    <d v="2016-07-04T00:00:00"/>
    <s v="Biguanides"/>
  </r>
  <r>
    <s v="XtY016YR1VQ"/>
    <x v="31"/>
    <s v="Asian"/>
    <s v="Biguanides"/>
    <x v="0"/>
    <d v="2014-04-14T00:00:00"/>
    <s v="Biguanides"/>
  </r>
  <r>
    <s v="XULOz78ZYZc"/>
    <x v="31"/>
    <s v="Asian"/>
    <s v="Biguanides"/>
    <x v="0"/>
    <d v="2020-03-31T00:00:00"/>
    <s v="Biguanides"/>
  </r>
  <r>
    <s v="xUTAI4qKrGo"/>
    <x v="31"/>
    <s v="Other"/>
    <s v="Biguanides"/>
    <x v="0"/>
    <d v="2025-10-10T00:00:00"/>
    <s v="Biguanides"/>
  </r>
  <r>
    <s v="U.kpxcZBiCM"/>
    <x v="31"/>
    <s v="Other"/>
    <s v="Biguanides"/>
    <x v="0"/>
    <d v="2022-05-12T00:00:00"/>
    <s v="Biguanides"/>
  </r>
  <r>
    <s v="U/uwXLFBsdo"/>
    <x v="31"/>
    <s v="Pacific peoples"/>
    <s v="Biguanides"/>
    <x v="0"/>
    <d v="2018-08-24T00:00:00"/>
    <s v="Biguanides-&gt;DPP-4 inhibitors-&gt;SGLT-2 inhibitors-&gt;DPP-4 inhibitors|SGLT-2 inhibitors"/>
  </r>
  <r>
    <s v="uAEoW0AZyRw"/>
    <x v="31"/>
    <s v="Asian"/>
    <s v="Biguanides"/>
    <x v="0"/>
    <d v="2025-11-28T00:00:00"/>
    <s v="Biguanides"/>
  </r>
  <r>
    <s v="Ub14oS3DEt."/>
    <x v="31"/>
    <s v="Asian"/>
    <s v="Biguanides"/>
    <x v="0"/>
    <d v="2020-06-19T00:00:00"/>
    <s v="Biguanides-&gt;Insulin aspart"/>
  </r>
  <r>
    <s v="ubj/XDUWtEo"/>
    <x v="31"/>
    <s v="Other"/>
    <s v="Biguanides"/>
    <x v="0"/>
    <d v="2017-11-06T00:00:00"/>
    <s v="Biguanides"/>
  </r>
  <r>
    <s v="U37hNwHeSWo"/>
    <x v="31"/>
    <s v="Asian"/>
    <s v="Biguanides"/>
    <x v="0"/>
    <d v="2024-04-11T00:00:00"/>
    <s v="Biguanides"/>
  </r>
  <r>
    <s v="U3I16MmU0HQ"/>
    <x v="31"/>
    <s v="Other"/>
    <s v="Biguanides"/>
    <x v="0"/>
    <d v="2019-11-01T00:00:00"/>
    <s v="Biguanides-&gt;DPP-4 inhibitors-&gt;Sulfonylureas-&gt;DPP-4 inhibitors|Sulfonylureas"/>
  </r>
  <r>
    <s v="uhR9E.aHffA"/>
    <x v="31"/>
    <s v="Māori"/>
    <s v="Biguanides"/>
    <x v="0"/>
    <d v="2025-01-07T00:00:00"/>
    <s v="Biguanides"/>
  </r>
  <r>
    <s v="UijFMQlaYaA"/>
    <x v="31"/>
    <s v="Asian"/>
    <s v="Biguanides"/>
    <x v="0"/>
    <d v="2020-11-25T00:00:00"/>
    <s v="Biguanides"/>
  </r>
  <r>
    <s v="Uj.2coGYY7w"/>
    <x v="31"/>
    <s v="Asian"/>
    <s v="Biguanides"/>
    <x v="0"/>
    <d v="2022-10-17T00:00:00"/>
    <s v="Biguanides-&gt;DPP-4 inhibitors"/>
  </r>
  <r>
    <s v="Uj/XlAtZT6M"/>
    <x v="31"/>
    <s v="Asian"/>
    <s v="Biguanides"/>
    <x v="0"/>
    <d v="2022-10-06T00:00:00"/>
    <s v="Biguanides"/>
  </r>
  <r>
    <s v="uirW9u9/79U"/>
    <x v="31"/>
    <s v="Other"/>
    <s v="Biguanides"/>
    <x v="0"/>
    <d v="2017-10-12T00:00:00"/>
    <s v="Biguanides-&gt;DPP-4 inhibitors-&gt;Insulin glargine-&gt;Biguanides|Insulin glargine-&gt;Insulin aspart|Insulin glargine-&gt;Insulin aspart"/>
  </r>
  <r>
    <s v="uIQoIht3O3E"/>
    <x v="31"/>
    <s v="Pacific peoples"/>
    <s v="Biguanides"/>
    <x v="0"/>
    <d v="2019-11-02T00:00:00"/>
    <s v="Biguanides"/>
  </r>
  <r>
    <s v="UjFiZoDgYM."/>
    <x v="31"/>
    <s v="Māori"/>
    <s v="Biguanides"/>
    <x v="0"/>
    <d v="2019-10-17T00:00:00"/>
    <s v="Biguanides"/>
  </r>
  <r>
    <s v="un8OsR0bNYw"/>
    <x v="31"/>
    <s v="Asian"/>
    <s v="Biguanides"/>
    <x v="0"/>
    <d v="2019-03-06T00:00:00"/>
    <s v="Biguanides"/>
  </r>
  <r>
    <s v="Qn5iWRpV0JA"/>
    <x v="31"/>
    <s v="Asian"/>
    <s v="Biguanides"/>
    <x v="0"/>
    <d v="2021-03-10T00:00:00"/>
    <s v="Biguanides"/>
  </r>
  <r>
    <s v="QNLfRtzZh3M"/>
    <x v="31"/>
    <s v="Asian"/>
    <s v="Biguanides"/>
    <x v="0"/>
    <d v="2023-11-17T00:00:00"/>
    <s v="Biguanides"/>
  </r>
  <r>
    <s v="QsrN/zU.deI"/>
    <x v="31"/>
    <s v="Asian"/>
    <s v="Biguanides"/>
    <x v="0"/>
    <d v="2019-12-05T00:00:00"/>
    <s v="Biguanides-&gt;Biguanides|Insulin isophane-&gt;Insulin isophane-&gt;Insulin aspart|Insulin isophane-&gt;Insulin aspart"/>
  </r>
  <r>
    <s v="qURzRVkxlMw"/>
    <x v="31"/>
    <s v="Other"/>
    <s v="Biguanides"/>
    <x v="0"/>
    <d v="2012-01-27T00:00:00"/>
    <s v="Biguanides-&gt;Sulfonylureas-&gt;Biguanides|Sulfonylureas-&gt;Insulin glargine-&gt;Biguanides|Insulin glargine|Sulfonylureas-&gt;Insulin glargine|Insulin glulisine-&gt;Biguanides|Insulin glargine|Insulin glulisine|Sulfonylureas-&gt;SGLT-2 inhibitors-&gt;Biguanides|Insulin glargine|Insulin glulisine-&gt;Biguanides|Insulin glargine|Insulin glulisine|SGLT-2 inhibitors-&gt;Insulin glargine|Insulin glulisine|SGLT-2 inhibitors-&gt;GLP-1 agonists-&gt;GLP-1 agonists|Insulin glargine|Insulin glulisine-&gt;Biguanides|GLP-1 agonists|Insulin glargine|Insulin glulisine"/>
  </r>
  <r>
    <s v="QRvStm0gUbQ"/>
    <x v="31"/>
    <s v="Māori"/>
    <s v="Biguanides"/>
    <x v="0"/>
    <d v="2016-06-13T00:00:00"/>
    <s v="Biguanides"/>
  </r>
  <r>
    <s v="qpvd1SZw8a."/>
    <x v="31"/>
    <s v="Other"/>
    <s v="Biguanides"/>
    <x v="0"/>
    <d v="2024-01-26T00:00:00"/>
    <s v="Biguanides"/>
  </r>
  <r>
    <s v="QVdXf7c4DNI"/>
    <x v="31"/>
    <s v="Māori"/>
    <s v="Biguanides|Sulfonylureas"/>
    <x v="0"/>
    <d v="2023-12-06T00:00:00"/>
    <s v="Biguanides|Sulfonylureas"/>
  </r>
  <r>
    <s v="qxabc.cSj4k"/>
    <x v="31"/>
    <s v="Māori"/>
    <s v="Biguanides"/>
    <x v="0"/>
    <d v="2023-02-23T00:00:00"/>
    <s v="Biguanides-&gt;SGLT-2 inhibitors-&gt;Insulin glargine-&gt;Biguanides|GLP-1 agonists-&gt;GLP-1 agonists|Insulin glargine"/>
  </r>
  <r>
    <s v="qZLuM9qb9YQ"/>
    <x v="31"/>
    <s v="Asian"/>
    <s v="Biguanides"/>
    <x v="0"/>
    <d v="2021-08-06T00:00:00"/>
    <s v="Biguanides-&gt;Biguanides|Insulin aspart|Insulin isophane-&gt;Insulin aspart|Insulin isophane-&gt;Insulin isophane-&gt;Insulin aspart"/>
  </r>
  <r>
    <s v="QZMD7S2f8h2"/>
    <x v="31"/>
    <s v="Pacific peoples"/>
    <s v="Biguanides"/>
    <x v="0"/>
    <d v="2011-08-12T00:00:00"/>
    <s v="Biguanides-&gt;Sulfonylureas-&gt;Biguanides|Sulfonylureas"/>
  </r>
  <r>
    <s v="QzMfKTcvNgM"/>
    <x v="31"/>
    <s v="Asian"/>
    <s v="Biguanides"/>
    <x v="0"/>
    <d v="2012-08-13T00:00:00"/>
    <s v="Biguanides"/>
  </r>
  <r>
    <s v="r5eOyktFV8I"/>
    <x v="31"/>
    <s v="Māori"/>
    <s v="Biguanides"/>
    <x v="0"/>
    <d v="2021-04-08T00:00:00"/>
    <s v="Biguanides-&gt;SGLT-2 inhibitors-&gt;GLP-1 agonists"/>
  </r>
  <r>
    <s v="r9caiKQIyXk"/>
    <x v="31"/>
    <s v="Other"/>
    <s v="Insulin aspart|Insulin glargine"/>
    <x v="1"/>
    <d v="2013-08-03T00:00:00"/>
    <s v="Insulin aspart|Insulin glargine-&gt;Insulin glargine-&gt;Insulin aspart-&gt;Biguanides"/>
  </r>
  <r>
    <s v="R8zbA1cN0eo"/>
    <x v="31"/>
    <s v="Asian"/>
    <s v="Biguanides"/>
    <x v="0"/>
    <d v="2024-09-13T00:00:00"/>
    <s v="Biguanides"/>
  </r>
  <r>
    <s v="r7RmXKgccuw"/>
    <x v="31"/>
    <s v="Asian"/>
    <s v="Biguanides"/>
    <x v="0"/>
    <d v="2016-10-26T00:00:00"/>
    <s v="Biguanides-&gt;Insulin isophane-&gt;Biguanides|Insulin isophane-&gt;Biguanides|DPP-4 inhibitors-&gt;Biguanides|GLP-1 agonists"/>
  </r>
  <r>
    <s v="n/xH7j7SR8E"/>
    <x v="31"/>
    <s v="Asian"/>
    <s v="Insulin aspart|Insulin isophane"/>
    <x v="1"/>
    <d v="2021-12-08T00:00:00"/>
    <s v="Insulin aspart|Insulin isophane-&gt;Biguanides"/>
  </r>
  <r>
    <s v="N3Gx7JGVbyo"/>
    <x v="31"/>
    <s v="Pacific peoples"/>
    <s v="Biguanides"/>
    <x v="0"/>
    <d v="2012-08-06T00:00:00"/>
    <s v="Biguanides-&gt;SGLT-2 inhibitors"/>
  </r>
  <r>
    <s v="N.AG//ONOnA"/>
    <x v="31"/>
    <s v="Other"/>
    <s v="Biguanides"/>
    <x v="0"/>
    <d v="2025-06-23T00:00:00"/>
    <s v="Biguanides"/>
  </r>
  <r>
    <s v="N.hvPRvhO4A"/>
    <x v="31"/>
    <s v="Māori"/>
    <s v="Biguanides"/>
    <x v="0"/>
    <d v="2018-07-12T00:00:00"/>
    <s v="Biguanides-&gt;Biguanides|SGLT-2 inhibitors-&gt;Biguanides|GLP-1 agonists-&gt;GLP-1 agonists"/>
  </r>
  <r>
    <s v="MyBoQyIjqR."/>
    <x v="31"/>
    <s v="Pacific peoples"/>
    <s v="Biguanides|Sulfonylureas"/>
    <x v="0"/>
    <d v="2023-03-07T00:00:00"/>
    <s v="Biguanides|Sulfonylureas-&gt;SGLT-2 inhibitors-&gt;Biguanides|SGLT-2 inhibitors|Sulfonylureas"/>
  </r>
  <r>
    <s v="mYsd8SPY4Z2"/>
    <x v="31"/>
    <s v="Māori"/>
    <s v="DPP-4 inhibitors"/>
    <x v="0"/>
    <d v="2020-10-13T00:00:00"/>
    <s v="DPP-4 inhibitors-&gt;SGLT-2 inhibitors-&gt;DPP-4 inhibitors|SGLT-2 inhibitors-&gt;Biguanides|GLP-1 agonists-&gt;GLP-1 agonists"/>
  </r>
  <r>
    <s v="na.LPg8K.9U"/>
    <x v="31"/>
    <s v="Other"/>
    <s v="Biguanides"/>
    <x v="0"/>
    <d v="2018-05-21T00:00:00"/>
    <s v="Biguanides-&gt;DPP-4 inhibitors"/>
  </r>
  <r>
    <s v="N84x9EwJG5o"/>
    <x v="31"/>
    <s v="Asian"/>
    <s v="Biguanides"/>
    <x v="0"/>
    <d v="2020-03-11T00:00:00"/>
    <s v="Biguanides-&gt;Insulin isophane-&gt;Insulin aspart-&gt;Insulin aspart|Insulin isophane-&gt;SGLT-2 inhibitors-&gt;Biguanides|SGLT-2 inhibitors"/>
  </r>
  <r>
    <s v="N6qB2jlKV7g"/>
    <x v="31"/>
    <s v="Other"/>
    <s v="Biguanides"/>
    <x v="0"/>
    <d v="2013-01-04T00:00:00"/>
    <s v="Biguanides"/>
  </r>
  <r>
    <s v="nFsivcIS4ME"/>
    <x v="31"/>
    <s v="Pacific peoples"/>
    <s v="Insulin isophane"/>
    <x v="1"/>
    <d v="2025-04-10T00:00:00"/>
    <s v="Insulin isophane-&gt;Insulin aspart|Insulin isophane-&gt;Biguanides"/>
  </r>
  <r>
    <s v="ncf9r7lsgRM"/>
    <x v="31"/>
    <s v="Māori"/>
    <s v="Biguanides"/>
    <x v="0"/>
    <d v="2015-01-29T00:00:00"/>
    <s v="Biguanides-&gt;Sulfonylureas-&gt;Biguanides|Sulfonylureas-&gt;DPP-4 inhibitors-&gt;DPP-4 inhibitors|Sulfonylureas-&gt;Biguanides|DPP-4 inhibitors|Sulfonylureas-&gt;SGLT-2 inhibitors-&gt;Biguanides|DPP-4 inhibitors|SGLT-2 inhibitors-&gt;DPP-4 inhibitors|SGLT-2 inhibitors-&gt;Biguanides|SGLT-2 inhibitors-&gt;DPP-4 inhibitors|SGLT-2 inhibitors|Sulfonylureas"/>
  </r>
  <r>
    <s v="ncoOjlCu9CU"/>
    <x v="31"/>
    <s v="Māori"/>
    <s v="Biguanides"/>
    <x v="0"/>
    <d v="2016-06-24T00:00:00"/>
    <s v="Biguanides"/>
  </r>
  <r>
    <s v="nctX.SyLOyA"/>
    <x v="31"/>
    <s v="Other"/>
    <s v="Biguanides"/>
    <x v="0"/>
    <d v="2021-04-10T00:00:00"/>
    <s v="Biguanides"/>
  </r>
  <r>
    <s v="ndinxv35olY"/>
    <x v="31"/>
    <s v="Māori"/>
    <s v="Biguanides"/>
    <x v="0"/>
    <d v="2024-11-04T00:00:00"/>
    <s v="Biguanides"/>
  </r>
  <r>
    <s v="NkDETEykV0c"/>
    <x v="31"/>
    <s v="Māori"/>
    <s v="Biguanides"/>
    <x v="0"/>
    <d v="2021-03-09T00:00:00"/>
    <s v="Biguanides-&gt;SGLT-2 inhibitors-&gt;Biguanides|SGLT-2 inhibitors"/>
  </r>
  <r>
    <s v="QGabtoV5ZLE"/>
    <x v="31"/>
    <s v="Asian"/>
    <s v="Biguanides"/>
    <x v="0"/>
    <d v="2021-08-13T00:00:00"/>
    <s v="Biguanides-&gt;DPP-4 inhibitors-&gt;DPP-4 inhibitors|SGLT-2 inhibitors"/>
  </r>
  <r>
    <s v="qho3L88ie8Q"/>
    <x v="31"/>
    <s v="Asian"/>
    <s v="Biguanides"/>
    <x v="0"/>
    <d v="2024-02-28T00:00:00"/>
    <s v="Biguanides"/>
  </r>
  <r>
    <s v="NIVUhmj8uWs"/>
    <x v="31"/>
    <s v="Asian"/>
    <s v="Biguanides"/>
    <x v="0"/>
    <d v="2021-08-30T00:00:00"/>
    <s v="Biguanides-&gt;DPP-4 inhibitors-&gt;Biguanides|SGLT-2 inhibitors-&gt;Biguanides|SGLT-2 inhibitors|Sulfonylureas-&gt;SGLT-2 inhibitors|Sulfonylureas"/>
  </r>
  <r>
    <s v="JK5rc1Oe/fE"/>
    <x v="31"/>
    <s v="Other"/>
    <s v="Biguanides"/>
    <x v="0"/>
    <d v="2016-11-22T00:00:00"/>
    <s v="Biguanides"/>
  </r>
  <r>
    <s v="JjoCG2reEAQ"/>
    <x v="31"/>
    <s v="Asian"/>
    <s v="Biguanides"/>
    <x v="0"/>
    <d v="2025-04-14T00:00:00"/>
    <s v="Biguanides"/>
  </r>
  <r>
    <s v="jK01..Cqq0o"/>
    <x v="31"/>
    <s v="Asian"/>
    <s v="Biguanides"/>
    <x v="0"/>
    <d v="2020-09-16T00:00:00"/>
    <s v="Biguanides"/>
  </r>
  <r>
    <s v="JjfB7GUtChw"/>
    <x v="31"/>
    <s v="Asian"/>
    <s v="Biguanides"/>
    <x v="0"/>
    <d v="2022-11-09T00:00:00"/>
    <s v="Biguanides-&gt;Insulin aspart|Insulin isophane"/>
  </r>
  <r>
    <s v="jp79bDcfefE"/>
    <x v="31"/>
    <s v="Asian"/>
    <s v="Biguanides"/>
    <x v="0"/>
    <d v="2025-11-04T00:00:00"/>
    <s v="Biguanides"/>
  </r>
  <r>
    <s v="jPDevt.13AY"/>
    <x v="31"/>
    <s v="Asian"/>
    <s v="Biguanides"/>
    <x v="0"/>
    <d v="2025-03-28T00:00:00"/>
    <s v="Biguanides"/>
  </r>
  <r>
    <s v="mt4NerJUK42"/>
    <x v="31"/>
    <s v="Pacific peoples"/>
    <s v="Biguanides|Sulfonylureas"/>
    <x v="0"/>
    <d v="2011-02-15T00:00:00"/>
    <s v="Biguanides|Sulfonylureas-&gt;Biguanides-&gt;GLP-1 agonists-&gt;Biguanides|GLP-1 agonists|Sulfonylureas"/>
  </r>
  <r>
    <s v="MtfbqpFL14Q"/>
    <x v="31"/>
    <s v="Asian"/>
    <s v="Biguanides"/>
    <x v="0"/>
    <d v="2018-06-15T00:00:00"/>
    <s v="Biguanides-&gt;Sulfonylureas-&gt;DPP-4 inhibitors-&gt;SGLT-2 inhibitors-&gt;DPP-4 inhibitors|SGLT-2 inhibitors"/>
  </r>
  <r>
    <s v="MwqdnN.uK3E"/>
    <x v="31"/>
    <s v="Other"/>
    <s v="Biguanides"/>
    <x v="0"/>
    <d v="2023-11-22T00:00:00"/>
    <s v="Biguanides"/>
  </r>
  <r>
    <s v="MX8I6f1dago"/>
    <x v="31"/>
    <s v="Asian"/>
    <s v="Biguanides"/>
    <x v="0"/>
    <d v="2023-04-20T00:00:00"/>
    <s v="Biguanides"/>
  </r>
  <r>
    <s v="mxv/uDUqBpI"/>
    <x v="31"/>
    <s v="Māori"/>
    <s v="Biguanides"/>
    <x v="0"/>
    <d v="2024-07-15T00:00:00"/>
    <s v="Biguanides-&gt;Insulin isophane"/>
  </r>
  <r>
    <s v="mXWpIbL/ehM"/>
    <x v="31"/>
    <s v="Māori"/>
    <s v="Biguanides|Sulfonylureas"/>
    <x v="0"/>
    <d v="2016-12-16T00:00:00"/>
    <s v="Biguanides|Sulfonylureas-&gt;DPP-4 inhibitors|Insulin glargine-&gt;Biguanides|DPP-4 inhibitors|Insulin glargine|Sulfonylureas"/>
  </r>
  <r>
    <s v="MxDqj.SR57."/>
    <x v="31"/>
    <s v="Asian"/>
    <s v="Biguanides"/>
    <x v="0"/>
    <d v="2021-03-29T00:00:00"/>
    <s v="Biguanides"/>
  </r>
  <r>
    <s v="MqVUxRxEddo"/>
    <x v="31"/>
    <s v="Other"/>
    <s v="Biguanides"/>
    <x v="0"/>
    <d v="2024-02-14T00:00:00"/>
    <s v="Biguanides"/>
  </r>
  <r>
    <s v="MRntK6Xxwz."/>
    <x v="31"/>
    <s v="Other"/>
    <s v="Biguanides"/>
    <x v="0"/>
    <d v="2015-10-09T00:00:00"/>
    <s v="Biguanides"/>
  </r>
  <r>
    <s v="Mrr/bYJ9HW6"/>
    <x v="31"/>
    <s v="Other"/>
    <s v="Biguanides"/>
    <x v="0"/>
    <d v="2015-10-01T00:00:00"/>
    <s v="Biguanides"/>
  </r>
  <r>
    <s v="mpuwSmPei5s"/>
    <x v="31"/>
    <s v="Asian"/>
    <s v="Biguanides"/>
    <x v="0"/>
    <d v="2018-04-10T00:00:00"/>
    <s v="Biguanides-&gt;Insulin isophane|Insulin lispro"/>
  </r>
  <r>
    <s v="FyuJgPKYkxM"/>
    <x v="31"/>
    <s v="Pacific peoples"/>
    <s v="Biguanides"/>
    <x v="0"/>
    <d v="2015-07-02T00:00:00"/>
    <s v="Biguanides-&gt;SGLT-2 inhibitors-&gt;Biguanides|SGLT-2 inhibitors"/>
  </r>
  <r>
    <s v="fxQ2eXxK5S."/>
    <x v="31"/>
    <s v="Asian"/>
    <s v="Biguanides"/>
    <x v="0"/>
    <d v="2021-11-09T00:00:00"/>
    <s v="Biguanides"/>
  </r>
  <r>
    <s v="fZV0ktoqY1Q"/>
    <x v="31"/>
    <s v="Asian"/>
    <s v="Biguanides"/>
    <x v="0"/>
    <d v="2020-09-11T00:00:00"/>
    <s v="Biguanides"/>
  </r>
  <r>
    <s v="FZsdV/6f6Z."/>
    <x v="31"/>
    <s v="Other"/>
    <s v="Insulin aspart|Insulin isophane"/>
    <x v="1"/>
    <d v="2013-03-05T00:00:00"/>
    <s v="Insulin aspart|Insulin isophane-&gt;Biguanides"/>
  </r>
  <r>
    <s v="g0cSb29W2M."/>
    <x v="31"/>
    <s v="Māori"/>
    <s v="Biguanides"/>
    <x v="0"/>
    <d v="2021-12-16T00:00:00"/>
    <s v="Biguanides-&gt;Biguanides|DPP-4 inhibitors-&gt;DPP-4 inhibitors-&gt;Biguanides|DPP-4 inhibitors|Insulin aspart|Insulin glargine-&gt;DPP-4 inhibitors|Insulin glargine|SGLT-2 inhibitors-&gt;DPP-4 inhibitors|Insulin glargine-&gt;Insulin glargine|SGLT-2 inhibitors-&gt;Insulin glargine"/>
  </r>
  <r>
    <s v="J1S7s3k95d2"/>
    <x v="31"/>
    <s v="Other"/>
    <s v="Biguanides"/>
    <x v="0"/>
    <d v="2024-01-04T00:00:00"/>
    <s v="Biguanides"/>
  </r>
  <r>
    <s v="J0lwsbjPAmE"/>
    <x v="31"/>
    <s v="Asian"/>
    <s v="Biguanides"/>
    <x v="0"/>
    <d v="2017-08-04T00:00:00"/>
    <s v="Biguanides"/>
  </r>
  <r>
    <s v="J.J/p2LAGwI"/>
    <x v="31"/>
    <s v="Asian"/>
    <s v="Biguanides"/>
    <x v="0"/>
    <d v="2016-06-30T00:00:00"/>
    <s v="Biguanides-&gt;Biguanides|Sulfonylureas"/>
  </r>
  <r>
    <s v="G4izyPPVE8A"/>
    <x v="31"/>
    <s v="Māori"/>
    <s v="Biguanides"/>
    <x v="0"/>
    <d v="2025-09-03T00:00:00"/>
    <s v="Biguanides"/>
  </r>
  <r>
    <s v="JFAJED3zGOo"/>
    <x v="31"/>
    <s v="Māori"/>
    <s v="Biguanides"/>
    <x v="0"/>
    <d v="2017-05-23T00:00:00"/>
    <s v="Biguanides-&gt;DPP-4 inhibitors"/>
  </r>
  <r>
    <s v="JdcoMcq9bW6"/>
    <x v="31"/>
    <s v="Other"/>
    <s v="Biguanides|Insulin aspart|Insulin isophane"/>
    <x v="0"/>
    <d v="2019-01-09T00:00:00"/>
    <s v="Biguanides|Insulin aspart|Insulin isophane-&gt;Insulin aspart|Insulin isophane-&gt;Insulin isophane"/>
  </r>
  <r>
    <s v="JCIfzcwcoLc"/>
    <x v="31"/>
    <s v="Other"/>
    <s v="Biguanides"/>
    <x v="0"/>
    <d v="2012-03-19T00:00:00"/>
    <s v="Biguanides-&gt;Sulfonylureas-&gt;DPP-4 inhibitors-&gt;SGLT-2 inhibitors"/>
  </r>
  <r>
    <s v="J86igvtjAws"/>
    <x v="31"/>
    <s v="Asian"/>
    <s v="Biguanides"/>
    <x v="0"/>
    <d v="2018-08-10T00:00:00"/>
    <s v="Biguanides"/>
  </r>
  <r>
    <s v="jaSvdV8vUUk"/>
    <x v="31"/>
    <s v="Other"/>
    <s v="Biguanides"/>
    <x v="0"/>
    <d v="2015-08-31T00:00:00"/>
    <s v="Biguanides"/>
  </r>
  <r>
    <s v="jbCJn4s/7kc"/>
    <x v="31"/>
    <s v="Asian"/>
    <s v="Insulin aspart"/>
    <x v="1"/>
    <d v="2020-07-07T00:00:00"/>
    <s v="Insulin aspart-&gt;Biguanides"/>
  </r>
  <r>
    <s v="Jc2OSIwsRK."/>
    <x v="31"/>
    <s v="Other"/>
    <s v="Biguanides"/>
    <x v="0"/>
    <d v="2021-09-20T00:00:00"/>
    <s v="Biguanides"/>
  </r>
  <r>
    <s v="U0Qm6pgh/gA"/>
    <x v="31"/>
    <s v="Asian"/>
    <s v="Biguanides"/>
    <x v="0"/>
    <d v="2015-09-08T00:00:00"/>
    <s v="Biguanides-&gt;Insulin isophane-&gt;Biguanides|Insulin isophane-&gt;Insulin aspart|Insulin isophane"/>
  </r>
  <r>
    <s v="u3qAQw69jmY"/>
    <x v="31"/>
    <s v="Other"/>
    <s v="Insulin isophane"/>
    <x v="1"/>
    <d v="2016-11-15T00:00:00"/>
    <s v="Insulin isophane-&gt;Biguanides-&gt;Insulin aspart"/>
  </r>
  <r>
    <s v="TXtqg6bB0aM"/>
    <x v="31"/>
    <s v="Other"/>
    <s v="Biguanides"/>
    <x v="0"/>
    <d v="2014-12-12T00:00:00"/>
    <s v="Biguanides"/>
  </r>
  <r>
    <s v="tXbBOyPpvcE"/>
    <x v="31"/>
    <s v="Other"/>
    <s v="Biguanides|Insulin isophane"/>
    <x v="0"/>
    <d v="2021-05-06T00:00:00"/>
    <s v="Biguanides|Insulin isophane-&gt;Insulin aspart|Insulin isophane-&gt;Insulin isophane"/>
  </r>
  <r>
    <s v="Tz5Sw6x/hyQ"/>
    <x v="31"/>
    <s v="Other"/>
    <s v="Biguanides"/>
    <x v="0"/>
    <d v="2024-04-26T00:00:00"/>
    <s v="Biguanides-&gt;DPP-4 inhibitors"/>
  </r>
  <r>
    <s v="TyRHHbqhjeo"/>
    <x v="31"/>
    <s v="Pacific peoples"/>
    <s v="Biguanides|Insulin isophane"/>
    <x v="0"/>
    <d v="2015-11-22T00:00:00"/>
    <s v="Biguanides|Insulin isophane"/>
  </r>
  <r>
    <s v="TTM4ozO6t2."/>
    <x v="31"/>
    <s v="Asian"/>
    <s v="Biguanides"/>
    <x v="0"/>
    <d v="2013-05-22T00:00:00"/>
    <s v="Biguanides-&gt;Insulin aspart"/>
  </r>
  <r>
    <s v="tUBNzFQpDWI"/>
    <x v="31"/>
    <s v="Other"/>
    <s v="Biguanides"/>
    <x v="0"/>
    <d v="2014-12-02T00:00:00"/>
    <s v="Biguanides-&gt;DPP-4 inhibitors"/>
  </r>
  <r>
    <s v="TSzXtbwlzxQ"/>
    <x v="31"/>
    <s v="Māori"/>
    <s v="Biguanides"/>
    <x v="0"/>
    <d v="2013-06-04T00:00:00"/>
    <s v="Biguanides-&gt;Insulin isophane-&gt;DPP-4 inhibitors-&gt;DPP-4 inhibitors|Sulfonylureas-&gt;SGLT-2 inhibitors-&gt;DPP-4 inhibitors|SGLT-2 inhibitors|Sulfonylureas-&gt;DPP-4 inhibitors|SGLT-2 inhibitors-&gt;Sulfonylureas-&gt;Insulin glargine-&gt;DPP-4 inhibitors|Insulin glargine|Sulfonylureas-&gt;DPP-4 inhibitors|Insulin glargine"/>
  </r>
  <r>
    <s v="tOn7rMdrKrU"/>
    <x v="31"/>
    <s v="Asian"/>
    <s v="Biguanides"/>
    <x v="0"/>
    <d v="2023-05-30T00:00:00"/>
    <s v="Biguanides"/>
  </r>
  <r>
    <s v="trP/eyE307E"/>
    <x v="31"/>
    <s v="Asian"/>
    <s v="Insulin aspart|Insulin isophane"/>
    <x v="1"/>
    <d v="2019-12-13T00:00:00"/>
    <s v="Insulin aspart|Insulin isophane-&gt;Biguanides-&gt;Insulin aspart"/>
  </r>
  <r>
    <s v="tgkD4cABhmk"/>
    <x v="31"/>
    <s v="Other"/>
    <s v="Biguanides"/>
    <x v="0"/>
    <d v="2014-02-18T00:00:00"/>
    <s v="Biguanides"/>
  </r>
  <r>
    <s v="TI8NQw3uaTc"/>
    <x v="31"/>
    <s v="Asian"/>
    <s v="Biguanides"/>
    <x v="0"/>
    <d v="2023-08-08T00:00:00"/>
    <s v="Biguanides-&gt;Insulin aspart-&gt;Biguanides|Insulin aspart-&gt;Insulin glargine"/>
  </r>
  <r>
    <s v="tjX28HmQe8."/>
    <x v="31"/>
    <s v="Māori"/>
    <s v="Biguanides"/>
    <x v="0"/>
    <d v="2021-05-02T00:00:00"/>
    <s v="Biguanides-&gt;Biguanides|DPP-4 inhibitors-&gt;DPP-4 inhibitors-&gt;DPP-4 inhibitors|SGLT-2 inhibitors"/>
  </r>
  <r>
    <s v="x/t8qVdQi.k"/>
    <x v="31"/>
    <s v="Asian"/>
    <s v="Biguanides"/>
    <x v="0"/>
    <d v="2024-03-08T00:00:00"/>
    <s v="Biguanides"/>
  </r>
  <r>
    <s v="Udf/f2sqWTA"/>
    <x v="31"/>
    <s v="Other"/>
    <s v="Insulin aspart|Insulin isophane"/>
    <x v="1"/>
    <d v="2024-11-04T00:00:00"/>
    <s v="Insulin aspart|Insulin isophane-&gt;Biguanides"/>
  </r>
  <r>
    <s v="U8aHYB4bZXA"/>
    <x v="31"/>
    <s v="Māori"/>
    <s v="Biguanides"/>
    <x v="0"/>
    <d v="2013-10-10T00:00:00"/>
    <s v="Biguanides-&gt;DPP-4 inhibitors-&gt;Insulin glargine-&gt;Insulin glargine|SGLT-2 inhibitors-&gt;DPP-4 inhibitors|Insulin glargine|SGLT-2 inhibitors-&gt;Insulin aspart|Insulin glargine|SGLT-2 inhibitors-&gt;Insulin aspart|Insulin glargine-&gt;DPP-4 inhibitors|Insulin aspart|Insulin glargine-&gt;DPP-4 inhibitors|Insulin aspart|Insulin glargine|SGLT-2 inhibitors"/>
  </r>
  <r>
    <s v="U8yBdMsvj1A"/>
    <x v="31"/>
    <s v="Asian"/>
    <s v="Biguanides"/>
    <x v="0"/>
    <d v="2022-06-22T00:00:00"/>
    <s v="Biguanides"/>
  </r>
  <r>
    <s v="U6R0GbjTocY"/>
    <x v="31"/>
    <s v="Māori"/>
    <s v="Insulin isophane"/>
    <x v="1"/>
    <d v="2023-09-07T00:00:00"/>
    <s v="Insulin isophane-&gt;Biguanides"/>
  </r>
  <r>
    <s v="UChlTj7dDao"/>
    <x v="31"/>
    <s v="Other"/>
    <s v="Biguanides"/>
    <x v="0"/>
    <d v="2024-04-11T00:00:00"/>
    <s v="Biguanides"/>
  </r>
  <r>
    <s v="uCj0GDNJzHs"/>
    <x v="31"/>
    <s v="Asian"/>
    <s v="Biguanides"/>
    <x v="0"/>
    <d v="2016-01-06T00:00:00"/>
    <s v="Biguanides"/>
  </r>
  <r>
    <s v="ubsyFMWP/rc"/>
    <x v="31"/>
    <s v="Māori"/>
    <s v="Biguanides"/>
    <x v="0"/>
    <d v="2021-10-22T00:00:00"/>
    <s v="Biguanides-&gt;DPP-4 inhibitors-&gt;GLP-1 agonists"/>
  </r>
  <r>
    <s v="XCRawtmvzEw"/>
    <x v="31"/>
    <s v="Māori"/>
    <s v="Biguanides"/>
    <x v="0"/>
    <d v="2012-06-22T00:00:00"/>
    <s v="Biguanides-&gt;Sulfonylureas-&gt;Biguanides|Sulfonylureas-&gt;DPP-4 inhibitors|SGLT-2 inhibitors-&gt;DPP-4 inhibitors-&gt;DPP-4 inhibitors|Insulin aspart|SGLT-2 inhibitors-&gt;DPP-4 inhibitors|Insulin aspart-&gt;SGLT-2 inhibitors"/>
  </r>
  <r>
    <s v="xBljGhOXo3U"/>
    <x v="31"/>
    <s v="Asian"/>
    <s v="Insulin aspart|Insulin isophane"/>
    <x v="1"/>
    <d v="2022-05-12T00:00:00"/>
    <s v="Insulin aspart|Insulin isophane-&gt;Biguanides"/>
  </r>
  <r>
    <s v="x3Z5NnEU0oY"/>
    <x v="31"/>
    <s v="Other"/>
    <s v="Biguanides"/>
    <x v="0"/>
    <d v="2023-12-14T00:00:00"/>
    <s v="Biguanides-&gt;Biguanides|GLP-1 agonists"/>
  </r>
  <r>
    <s v="x3ZILLQcMrk"/>
    <x v="31"/>
    <s v="Other"/>
    <s v="Biguanides"/>
    <x v="0"/>
    <d v="2019-03-28T00:00:00"/>
    <s v="Biguanides"/>
  </r>
  <r>
    <s v="x4ajQ3wrDwU"/>
    <x v="31"/>
    <s v="Other"/>
    <s v="Biguanides"/>
    <x v="0"/>
    <d v="2015-02-09T00:00:00"/>
    <s v="Biguanides-&gt;DPP-4 inhibitors"/>
  </r>
  <r>
    <s v="x8SonwfMn.Q"/>
    <x v="31"/>
    <s v="Asian"/>
    <s v="Biguanides"/>
    <x v="0"/>
    <d v="2012-12-05T00:00:00"/>
    <s v="Biguanides-&gt;Insulin isophane-&gt;Biguanides|Insulin isophane"/>
  </r>
  <r>
    <s v="x74kCy9BdJ6"/>
    <x v="31"/>
    <s v="Asian"/>
    <s v="Biguanides"/>
    <x v="0"/>
    <d v="2023-12-15T00:00:00"/>
    <s v="Biguanides"/>
  </r>
  <r>
    <s v=".eai8pHK6iA"/>
    <x v="31"/>
    <s v="Other"/>
    <s v="Biguanides"/>
    <x v="0"/>
    <d v="2013-02-20T00:00:00"/>
    <s v="Biguanides"/>
  </r>
  <r>
    <s v=".f8c7UtgO0A"/>
    <x v="31"/>
    <s v="Māori"/>
    <s v="Biguanides"/>
    <x v="0"/>
    <d v="2011-03-17T00:00:00"/>
    <s v="Biguanides"/>
  </r>
  <r>
    <s v=".bZ0Fk3u3Rc"/>
    <x v="31"/>
    <s v="Māori"/>
    <s v="Biguanides"/>
    <x v="0"/>
    <d v="2019-03-14T00:00:00"/>
    <s v="Biguanides-&gt;DPP-4 inhibitors-&gt;SGLT-2 inhibitors|Thiazolidinedione-&gt;Biguanides|SGLT-2 inhibitors|Thiazolidinedione-&gt;SGLT-2 inhibitors-&gt;Biguanides|GLP-1 agonists|Thiazolidinedione-&gt;GLP-1 agonists|Thiazolidinedione-&gt;GLP-1 agonists-&gt;Biguanides|Insulin glargine|SGLT-2 inhibitors-&gt;Biguanides|SGLT-2 inhibitors-&gt;Insulin glargine-&gt;Biguanides|GLP-1 agonists|Insulin glargine-&gt;Biguanides|Insulin glargine-&gt;GLP-1 agonists|Insulin glargine-&gt;Insulin aspart"/>
  </r>
  <r>
    <s v=".5M5Xs4//pE"/>
    <x v="31"/>
    <s v="Asian"/>
    <s v="Biguanides"/>
    <x v="0"/>
    <d v="2017-12-27T00:00:00"/>
    <s v="Biguanides"/>
  </r>
  <r>
    <s v=".A2QBDVAy3E"/>
    <x v="31"/>
    <s v="Other"/>
    <s v="Biguanides"/>
    <x v="0"/>
    <d v="2017-08-16T00:00:00"/>
    <s v="Biguanides"/>
  </r>
  <r>
    <s v=".LzzwGlGmkU"/>
    <x v="31"/>
    <s v="Asian"/>
    <s v="Biguanides"/>
    <x v="0"/>
    <d v="2021-10-28T00:00:00"/>
    <s v="Biguanides"/>
  </r>
  <r>
    <s v=".PAN65YAZ8w"/>
    <x v="31"/>
    <s v="Other"/>
    <s v="Biguanides"/>
    <x v="0"/>
    <d v="2015-11-19T00:00:00"/>
    <s v="Biguanides"/>
  </r>
  <r>
    <s v=".OOaqkhrSnQ"/>
    <x v="31"/>
    <s v="Asian"/>
    <s v="DPP-4 inhibitors"/>
    <x v="0"/>
    <d v="2021-07-01T00:00:00"/>
    <s v="DPP-4 inhibitors-&gt;DPP-4 inhibitors|Insulin glargine"/>
  </r>
  <r>
    <s v=".gVliHudgDs"/>
    <x v="31"/>
    <s v="Asian"/>
    <s v="DPP-4 inhibitors|Sulfonylureas"/>
    <x v="0"/>
    <d v="2023-12-11T00:00:00"/>
    <s v="DPP-4 inhibitors|Sulfonylureas-&gt;Biguanides|Sulfonylureas|Thiazolidinedione-&gt;SGLT-2 inhibitors-&gt;SGLT-2 inhibitors|Sulfonylureas|Thiazolidinedione-&gt;SGLT-2 inhibitors|Sulfonylureas-&gt;Sulfonylureas"/>
  </r>
  <r>
    <s v="XjxBjN8qPuw"/>
    <x v="31"/>
    <s v="Other"/>
    <s v="Biguanides"/>
    <x v="0"/>
    <d v="2025-06-13T00:00:00"/>
    <s v="Biguanides"/>
  </r>
  <r>
    <s v="xJvdDeCsAn."/>
    <x v="31"/>
    <s v="Pacific peoples"/>
    <s v="DPP-4 inhibitors|Insulin glargine"/>
    <x v="0"/>
    <d v="2024-07-05T00:00:00"/>
    <s v="DPP-4 inhibitors|Insulin glargine"/>
  </r>
  <r>
    <s v="XKEcnCtv0Rs"/>
    <x v="31"/>
    <s v="Other"/>
    <s v="Biguanides"/>
    <x v="0"/>
    <d v="2020-10-20T00:00:00"/>
    <s v="Biguanides-&gt;DPP-4 inhibitors-&gt;Biguanides|DPP-4 inhibitors-&gt;Insulin isophane-&gt;DPP-4 inhibitors|Insulin isophane"/>
  </r>
  <r>
    <s v="XkP5b.raBjY"/>
    <x v="31"/>
    <s v="Asian"/>
    <s v="Insulin isophane"/>
    <x v="1"/>
    <d v="2025-03-27T00:00:00"/>
    <s v="Insulin isophane-&gt;Biguanides"/>
  </r>
  <r>
    <s v="xIBAY2akcwc"/>
    <x v="31"/>
    <s v="Other"/>
    <s v="Biguanides"/>
    <x v="0"/>
    <d v="2024-01-17T00:00:00"/>
    <s v="Biguanides"/>
  </r>
  <r>
    <s v="xHEkB9TIOOA"/>
    <x v="31"/>
    <s v="Other"/>
    <s v="Biguanides"/>
    <x v="0"/>
    <d v="2024-02-08T00:00:00"/>
    <s v="Biguanides"/>
  </r>
  <r>
    <s v="XgVQvFFbLFQ"/>
    <x v="31"/>
    <s v="Asian"/>
    <s v="Insulin aspart|Insulin isophane"/>
    <x v="1"/>
    <d v="2021-10-14T00:00:00"/>
    <s v="Insulin aspart|Insulin isophane-&gt;Insulin isophane-&gt;Insulin aspart-&gt;Biguanides"/>
  </r>
  <r>
    <s v="xqe7FsbXDH6"/>
    <x v="31"/>
    <s v="Other"/>
    <s v="Insulin isophane"/>
    <x v="1"/>
    <d v="2017-06-19T00:00:00"/>
    <s v="Insulin isophane-&gt;Biguanides|Insulin isophane"/>
  </r>
  <r>
    <s v="Xq9ZDjEPT4k"/>
    <x v="31"/>
    <s v="Other"/>
    <s v="Biguanides"/>
    <x v="0"/>
    <d v="2016-12-07T00:00:00"/>
    <s v="Biguanides"/>
  </r>
  <r>
    <s v="xoOlpBhunus"/>
    <x v="31"/>
    <s v="Asian"/>
    <s v="Biguanides"/>
    <x v="0"/>
    <d v="2019-01-23T00:00:00"/>
    <s v="Biguanides"/>
  </r>
  <r>
    <s v="xPD0eCEuPzk"/>
    <x v="31"/>
    <s v="Asian"/>
    <s v="Biguanides|Insulin aspart|Insulin isophane"/>
    <x v="0"/>
    <d v="2023-08-02T00:00:00"/>
    <s v="Biguanides|Insulin aspart|Insulin isophane-&gt;Insulin isophane-&gt;Insulin aspart|Insulin isophane-&gt;Biguanides-&gt;DPP-4 inhibitors-&gt;DPP-4 inhibitors|Sulfonylureas-&gt;Sulfonylureas"/>
  </r>
  <r>
    <s v="xohQLINIit6"/>
    <x v="31"/>
    <s v="Other"/>
    <s v="Biguanides"/>
    <x v="0"/>
    <d v="2019-12-16T00:00:00"/>
    <s v="Biguanides"/>
  </r>
  <r>
    <s v="/4Z9bzrV9H."/>
    <x v="31"/>
    <s v="Asian"/>
    <s v="Biguanides"/>
    <x v="0"/>
    <d v="2020-10-16T00:00:00"/>
    <s v="Biguanides"/>
  </r>
  <r>
    <s v="/1.4fyQFW8c"/>
    <x v="31"/>
    <s v="Other"/>
    <s v="Biguanides"/>
    <x v="0"/>
    <d v="2015-02-25T00:00:00"/>
    <s v="Biguanides"/>
  </r>
  <r>
    <s v=".YyeV172pBc"/>
    <x v="31"/>
    <s v="Pacific peoples"/>
    <s v="Biguanides"/>
    <x v="0"/>
    <d v="2011-02-22T00:00:00"/>
    <s v="Biguanides-&gt;Sulfonylureas-&gt;Biguanides|Sulfonylureas"/>
  </r>
  <r>
    <s v=".U27smuJTPA"/>
    <x v="31"/>
    <s v="Other"/>
    <s v="Biguanides"/>
    <x v="0"/>
    <d v="2018-02-14T00:00:00"/>
    <s v="Biguanides"/>
  </r>
  <r>
    <s v=".t.HdKwU7VY"/>
    <x v="31"/>
    <s v="Pacific peoples"/>
    <s v="Biguanides"/>
    <x v="0"/>
    <d v="2015-07-07T00:00:00"/>
    <s v="Biguanides"/>
  </r>
  <r>
    <s v=".t/z46l6AtY"/>
    <x v="31"/>
    <s v="Other"/>
    <s v="Biguanides"/>
    <x v="0"/>
    <d v="2025-01-13T00:00:00"/>
    <s v="Biguanides"/>
  </r>
  <r>
    <s v=".U1228SWOXA"/>
    <x v="31"/>
    <s v="Asian"/>
    <s v="Biguanides"/>
    <x v="0"/>
    <d v="2017-02-16T00:00:00"/>
    <s v="Biguanides"/>
  </r>
  <r>
    <s v=".shfp2W8jlk"/>
    <x v="31"/>
    <s v="Other"/>
    <s v="Biguanides"/>
    <x v="0"/>
    <d v="2018-12-11T00:00:00"/>
    <s v="Biguanides-&gt;Sulfonylureas-&gt;Biguanides|Sulfonylureas-&gt;Sulfonylureas|Thiazolidinedione-&gt;DPP-4 inhibitors-&gt;DPP-4 inhibitors|SGLT-2 inhibitors-&gt;GLP-1 agonists-&gt;DPP-4 inhibitors|GLP-1 agonists"/>
  </r>
  <r>
    <s v=".SMe6yZe6sk"/>
    <x v="31"/>
    <s v="Māori"/>
    <s v="Biguanides"/>
    <x v="0"/>
    <d v="2022-11-08T00:00:00"/>
    <s v="Biguanides-&gt;SGLT-2 inhibitors"/>
  </r>
  <r>
    <s v="/FRw1iUiReQ"/>
    <x v="31"/>
    <s v="Other"/>
    <s v="Biguanides"/>
    <x v="0"/>
    <d v="2025-08-21T00:00:00"/>
    <s v="Biguanides"/>
  </r>
  <r>
    <s v="/etUA9T3RcY"/>
    <x v="31"/>
    <s v="Asian"/>
    <s v="Biguanides"/>
    <x v="0"/>
    <d v="2025-10-22T00:00:00"/>
    <s v="Biguanides"/>
  </r>
  <r>
    <s v="/e558mmxIMg"/>
    <x v="31"/>
    <s v="Other"/>
    <s v="Biguanides"/>
    <x v="0"/>
    <d v="2024-08-09T00:00:00"/>
    <s v="Biguanides-&gt;Insulin aspart|Insulin isophane"/>
  </r>
  <r>
    <s v="/DWuZ/OXOnU"/>
    <x v="31"/>
    <s v="Asian"/>
    <s v="Biguanides"/>
    <x v="0"/>
    <d v="2019-11-28T00:00:00"/>
    <s v="Biguanides-&gt;Insulin aspart|Insulin isophane"/>
  </r>
  <r>
    <s v="/CTFMKt.22g"/>
    <x v="31"/>
    <s v="Asian"/>
    <s v="Biguanides"/>
    <x v="0"/>
    <d v="2025-01-14T00:00:00"/>
    <s v="Biguanides-&gt;Insulin isophane-&gt;Insulin aspart|Insulin isophane"/>
  </r>
  <r>
    <s v="/6or7E3.wwc"/>
    <x v="31"/>
    <s v="Other"/>
    <s v="Biguanides"/>
    <x v="0"/>
    <d v="2012-05-17T00:00:00"/>
    <s v="Biguanides"/>
  </r>
  <r>
    <s v="/PNlABGEr8w"/>
    <x v="31"/>
    <s v="Asian"/>
    <s v="Biguanides"/>
    <x v="0"/>
    <d v="2024-04-17T00:00:00"/>
    <s v="Biguanides"/>
  </r>
  <r>
    <s v="/p9PCfUfrdk"/>
    <x v="31"/>
    <s v="Pacific peoples"/>
    <s v="Biguanides"/>
    <x v="0"/>
    <d v="2025-01-26T00:00:00"/>
    <s v="Biguanides-&gt;Insulin glargine-&gt;Biguanides|Insulin glargine"/>
  </r>
  <r>
    <s v="/qCTVwfXDwg"/>
    <x v="31"/>
    <s v="Asian"/>
    <s v="Biguanides"/>
    <x v="0"/>
    <d v="2025-02-03T00:00:00"/>
    <s v="Biguanides-&gt;Insulin aspart"/>
  </r>
  <r>
    <s v="/R3i7bsusNE"/>
    <x v="31"/>
    <s v="Māori"/>
    <s v="Biguanides"/>
    <x v="0"/>
    <d v="2024-05-17T00:00:00"/>
    <s v="Biguanides-&gt;Biguanides|SGLT-2 inhibitors-&gt;SGLT-2 inhibitors"/>
  </r>
  <r>
    <s v="/jJQIUlVm4g"/>
    <x v="31"/>
    <s v="Other"/>
    <s v="Biguanides"/>
    <x v="0"/>
    <d v="2015-03-04T00:00:00"/>
    <s v="Biguanides"/>
  </r>
  <r>
    <s v="/JCH1Q5kVJs"/>
    <x v="31"/>
    <s v="Māori"/>
    <s v="Biguanides"/>
    <x v="0"/>
    <d v="2025-05-26T00:00:00"/>
    <s v="Biguanides"/>
  </r>
  <r>
    <s v="TulNblzT1Eo"/>
    <x v="31"/>
    <s v="Māori"/>
    <s v="Biguanides"/>
    <x v="0"/>
    <d v="2018-08-02T00:00:00"/>
    <s v="Biguanides"/>
  </r>
  <r>
    <s v="Tue.CuBzBio"/>
    <x v="31"/>
    <s v="Asian"/>
    <s v="Biguanides"/>
    <x v="0"/>
    <d v="2012-03-10T00:00:00"/>
    <s v="Biguanides"/>
  </r>
  <r>
    <s v="/zPj9Vrdjes"/>
    <x v="31"/>
    <s v="Pacific peoples"/>
    <s v="DPP-4 inhibitors"/>
    <x v="0"/>
    <d v="2023-07-30T00:00:00"/>
    <s v="DPP-4 inhibitors"/>
  </r>
  <r>
    <s v="tuUasFEecEU"/>
    <x v="31"/>
    <s v="Asian"/>
    <s v="Biguanides"/>
    <x v="0"/>
    <d v="2024-02-29T00:00:00"/>
    <s v="Biguanides"/>
  </r>
  <r>
    <s v="tWE5cV9D51c"/>
    <x v="31"/>
    <s v="Pacific peoples"/>
    <s v="DPP-4 inhibitors"/>
    <x v="0"/>
    <d v="2020-10-13T00:00:00"/>
    <s v="DPP-4 inhibitors-&gt;SGLT-2 inhibitors"/>
  </r>
  <r>
    <s v="/tNUoqyZi5o"/>
    <x v="31"/>
    <s v="Other"/>
    <s v="Biguanides"/>
    <x v="0"/>
    <d v="2024-03-12T00:00:00"/>
    <s v="Biguanides-&gt;Biguanides|Insulin aspart|Insulin isophane"/>
  </r>
  <r>
    <s v="/t.IWb6WrKs"/>
    <x v="31"/>
    <s v="Asian"/>
    <s v="Biguanides"/>
    <x v="0"/>
    <d v="2020-09-28T00:00:00"/>
    <s v="Biguanides"/>
  </r>
  <r>
    <s v="Q/QKI4TMnGo"/>
    <x v="31"/>
    <s v="Other"/>
    <s v="Biguanides"/>
    <x v="0"/>
    <d v="2015-07-09T00:00:00"/>
    <s v="Biguanides"/>
  </r>
  <r>
    <s v="PxkRUN.xcdk"/>
    <x v="31"/>
    <s v="Māori"/>
    <s v="Biguanides"/>
    <x v="0"/>
    <d v="2022-09-15T00:00:00"/>
    <s v="Biguanides"/>
  </r>
  <r>
    <s v="PWr8AzelYpQ"/>
    <x v="31"/>
    <s v="Other"/>
    <s v="Biguanides"/>
    <x v="0"/>
    <d v="2023-03-15T00:00:00"/>
    <s v="Biguanides"/>
  </r>
  <r>
    <s v="pX/GvLFIYKE"/>
    <x v="31"/>
    <s v="Other"/>
    <s v="SGLT-2 inhibitors"/>
    <x v="0"/>
    <d v="2024-11-18T00:00:00"/>
    <s v="SGLT-2 inhibitors"/>
  </r>
  <r>
    <s v="Py1rbfOb1co"/>
    <x v="31"/>
    <s v="Māori"/>
    <s v="Biguanides"/>
    <x v="0"/>
    <d v="2025-06-09T00:00:00"/>
    <s v="Biguanides"/>
  </r>
  <r>
    <s v="MwYLD5xeCjE"/>
    <x v="31"/>
    <s v="Other"/>
    <s v="Biguanides"/>
    <x v="0"/>
    <d v="2013-06-26T00:00:00"/>
    <s v="Biguanides-&gt;DPP-4 inhibitors"/>
  </r>
  <r>
    <s v="mZB/XzqOMZ6"/>
    <x v="31"/>
    <s v="Other"/>
    <s v="Biguanides"/>
    <x v="0"/>
    <d v="2016-12-22T00:00:00"/>
    <s v="Biguanides"/>
  </r>
  <r>
    <s v="Mwq4InPcRPQ"/>
    <x v="31"/>
    <s v="Pacific peoples"/>
    <s v="Biguanides"/>
    <x v="0"/>
    <d v="2018-07-19T00:00:00"/>
    <s v="Biguanides-&gt;Biguanides|Insulin glargine-&gt;Biguanides|DPP-4 inhibitors-&gt;DPP-4 inhibitors|Insulin glargine-&gt;Biguanides|DPP-4 inhibitors|Insulin glargine-&gt;Biguanides|GLP-1 agonists|Insulin glargine-&gt;GLP-1 agonists|Insulin glargine-&gt;Insulin glargine-&gt;Insulin aspart-&gt;GLP-1 agonists|Insulin aspart|Insulin glargine-&gt;Biguanides|GLP-1 agonists|Insulin aspart-&gt;Biguanides|Insulin aspart-&gt;GLP-1 agonists|Insulin aspart"/>
  </r>
  <r>
    <s v="mWIdI1M2.nQ"/>
    <x v="31"/>
    <s v="Asian"/>
    <s v="Biguanides|Insulin isophane"/>
    <x v="0"/>
    <d v="2023-11-13T00:00:00"/>
    <s v="Biguanides|Insulin isophane-&gt;Insulin isophane-&gt;Insulin aspart|Insulin isophane-&gt;Insulin aspart"/>
  </r>
  <r>
    <s v="MuBxUkS9CBI"/>
    <x v="31"/>
    <s v="Māori"/>
    <s v="Biguanides"/>
    <x v="0"/>
    <d v="2025-09-03T00:00:00"/>
    <s v="Biguanides"/>
  </r>
  <r>
    <s v="mUabf8BL6QQ"/>
    <x v="31"/>
    <s v="Other"/>
    <s v="Biguanides"/>
    <x v="0"/>
    <d v="2022-05-23T00:00:00"/>
    <s v="Biguanides"/>
  </r>
  <r>
    <s v="mmCmc79A0DQ"/>
    <x v="31"/>
    <s v="Asian"/>
    <s v="Biguanides"/>
    <x v="0"/>
    <d v="2014-02-24T00:00:00"/>
    <s v="Biguanides-&gt;Insulin aspart|Insulin isophane-&gt;Insulin isophane-&gt;Biguanides|Insulin isophane-&gt;Biguanides|Insulin aspart|Insulin isophane-&gt;Insulin aspart-&gt;DPP-4 inhibitors-&gt;Sulfonylureas-&gt;DPP-4 inhibitors|Sulfonylureas-&gt;Biguanides|GLP-1 agonists|Sulfonylureas-&gt;GLP-1 agonists-&gt;Biguanides|Sulfonylureas-&gt;DPP-4 inhibitors|SGLT-2 inhibitors|Sulfonylureas-&gt;DPP-4 inhibitors|SGLT-2 inhibitors"/>
  </r>
  <r>
    <s v="mlelVhWwjMM"/>
    <x v="31"/>
    <s v="Other"/>
    <s v="Biguanides"/>
    <x v="0"/>
    <d v="2014-10-22T00:00:00"/>
    <s v="Biguanides"/>
  </r>
  <r>
    <s v="MlIeHaCrmO2"/>
    <x v="31"/>
    <s v="Other"/>
    <s v="Biguanides"/>
    <x v="0"/>
    <d v="2022-06-17T00:00:00"/>
    <s v="Biguanides"/>
  </r>
  <r>
    <s v="mLpBCQ8PnuA"/>
    <x v="31"/>
    <s v="Pacific peoples"/>
    <s v="Biguanides"/>
    <x v="0"/>
    <d v="2024-06-11T00:00:00"/>
    <s v="Biguanides"/>
  </r>
  <r>
    <s v="mM8zN/hO9NQ"/>
    <x v="31"/>
    <s v="Pacific peoples"/>
    <s v="Biguanides"/>
    <x v="0"/>
    <d v="2025-05-05T00:00:00"/>
    <s v="Biguanides"/>
  </r>
  <r>
    <s v="mjYzGxMa5Js"/>
    <x v="31"/>
    <s v="Asian"/>
    <s v="Biguanides"/>
    <x v="0"/>
    <d v="2024-04-04T00:00:00"/>
    <s v="Biguanides"/>
  </r>
  <r>
    <s v="mK/8OR17N5."/>
    <x v="31"/>
    <s v="Māori"/>
    <s v="Biguanides"/>
    <x v="0"/>
    <d v="2023-09-28T00:00:00"/>
    <s v="Biguanides"/>
  </r>
  <r>
    <s v="mk3FCcljDQY"/>
    <x v="31"/>
    <s v="Other"/>
    <s v="Biguanides"/>
    <x v="0"/>
    <d v="2020-12-09T00:00:00"/>
    <s v="Biguanides"/>
  </r>
  <r>
    <s v="mQhX4SOSIGI"/>
    <x v="31"/>
    <s v="Māori"/>
    <s v="Biguanides"/>
    <x v="0"/>
    <d v="2023-09-04T00:00:00"/>
    <s v="Biguanides"/>
  </r>
  <r>
    <s v="MqSlpG8gGG."/>
    <x v="31"/>
    <s v="Asian"/>
    <s v="Biguanides"/>
    <x v="0"/>
    <d v="2022-07-18T00:00:00"/>
    <s v="Biguanides"/>
  </r>
  <r>
    <s v="mQcZ7QsBQ.M"/>
    <x v="31"/>
    <s v="Pacific peoples"/>
    <s v="Biguanides"/>
    <x v="0"/>
    <d v="2016-06-10T00:00:00"/>
    <s v="Biguanides"/>
  </r>
  <r>
    <s v="mOCWlr2g92E"/>
    <x v="31"/>
    <s v="Pacific peoples"/>
    <s v="Biguanides"/>
    <x v="0"/>
    <d v="2023-09-28T00:00:00"/>
    <s v="Biguanides"/>
  </r>
  <r>
    <s v="MT8NafDwIQ6"/>
    <x v="31"/>
    <s v="Asian"/>
    <s v="Biguanides"/>
    <x v="0"/>
    <d v="2022-10-11T00:00:00"/>
    <s v="Biguanides-&gt;Insulin isophane"/>
  </r>
  <r>
    <s v="Tfig8xPTtes"/>
    <x v="31"/>
    <s v="Asian"/>
    <s v="Biguanides|Insulin aspart|Insulin isophane"/>
    <x v="0"/>
    <d v="2013-11-29T00:00:00"/>
    <s v="Biguanides|Insulin aspart|Insulin isophane"/>
  </r>
  <r>
    <s v="tFdXIpevB4U"/>
    <x v="31"/>
    <s v="Māori"/>
    <s v="Biguanides"/>
    <x v="0"/>
    <d v="2018-07-25T00:00:00"/>
    <s v="Biguanides"/>
  </r>
  <r>
    <s v="qOXoFTXFCHw"/>
    <x v="31"/>
    <s v="Asian"/>
    <s v="Biguanides"/>
    <x v="0"/>
    <d v="2024-09-10T00:00:00"/>
    <s v="Biguanides"/>
  </r>
  <r>
    <s v="QPw0G5.cCU2"/>
    <x v="31"/>
    <s v="Asian"/>
    <s v="Biguanides"/>
    <x v="0"/>
    <d v="2022-11-01T00:00:00"/>
    <s v="Biguanides"/>
  </r>
  <r>
    <s v="qQ/chkE2p22"/>
    <x v="31"/>
    <s v="Pacific peoples"/>
    <s v="Biguanides"/>
    <x v="0"/>
    <d v="2019-11-05T00:00:00"/>
    <s v="Biguanides"/>
  </r>
  <r>
    <s v="qpBovDydLdA"/>
    <x v="31"/>
    <s v="Asian"/>
    <s v="Biguanides"/>
    <x v="0"/>
    <d v="2021-08-24T00:00:00"/>
    <s v="Biguanides"/>
  </r>
  <r>
    <s v="qIsRD5yDgl2"/>
    <x v="31"/>
    <s v="Māori"/>
    <s v="Biguanides"/>
    <x v="0"/>
    <d v="2018-10-02T00:00:00"/>
    <s v="Biguanides-&gt;Insulin glargine-&gt;Biguanides|SGLT-2 inhibitors"/>
  </r>
  <r>
    <s v="qb0yU0uOSnI"/>
    <x v="31"/>
    <s v="Māori"/>
    <s v="Biguanides"/>
    <x v="0"/>
    <d v="2023-03-28T00:00:00"/>
    <s v="Biguanides-&gt;Biguanides|GLP-1 agonists-&gt;GLP-1 agonists"/>
  </r>
  <r>
    <s v="QDE9MfsEsUg"/>
    <x v="31"/>
    <s v="Asian"/>
    <s v="Biguanides"/>
    <x v="0"/>
    <d v="2022-09-20T00:00:00"/>
    <s v="Biguanides-&gt;Biguanides|DPP-4 inhibitors-&gt;SGLT-2 inhibitors-&gt;DPP-4 inhibitors|SGLT-2 inhibitors"/>
  </r>
  <r>
    <s v="q7IoypsCuwQ"/>
    <x v="31"/>
    <s v="Other"/>
    <s v="Biguanides"/>
    <x v="0"/>
    <d v="2024-11-25T00:00:00"/>
    <s v="Biguanides"/>
  </r>
  <r>
    <s v="Q3jW3Ap8HyY"/>
    <x v="31"/>
    <s v="Asian"/>
    <s v="Biguanides"/>
    <x v="0"/>
    <d v="2019-12-11T00:00:00"/>
    <s v="Biguanides-&gt;Biguanides|DPP-4 inhibitors-&gt;DPP-4 inhibitors-&gt;SGLT-2 inhibitors-&gt;DPP-4 inhibitors|SGLT-2 inhibitors-&gt;Biguanides|SGLT-2 inhibitors"/>
  </r>
  <r>
    <s v="m92bfJscskE"/>
    <x v="31"/>
    <s v="Māori"/>
    <s v="Biguanides"/>
    <x v="0"/>
    <d v="2023-08-24T00:00:00"/>
    <s v="Biguanides"/>
  </r>
  <r>
    <s v="M8jkWrLAH0s"/>
    <x v="31"/>
    <s v="Māori"/>
    <s v="Biguanides"/>
    <x v="0"/>
    <d v="2017-08-16T00:00:00"/>
    <s v="Biguanides"/>
  </r>
  <r>
    <s v="m8mJStHSApU"/>
    <x v="31"/>
    <s v="Māori"/>
    <s v="Biguanides|Insulin isophane|Sulfonylureas"/>
    <x v="0"/>
    <d v="2012-02-16T00:00:00"/>
    <s v="Biguanides|Insulin isophane|Sulfonylureas-&gt;Biguanides|Sulfonylureas-&gt;Biguanides|Insulin glargine|Sulfonylureas-&gt;Insulin glargine-&gt;Biguanides|Insulin glargine-&gt;Sulfonylureas-&gt;Biguanides|SGLT-2 inhibitors-&gt;Biguanides-&gt;Insulin glargine|SGLT-2 inhibitors-&gt;GLP-1 agonists|Insulin glargine-&gt;GLP-1 agonists"/>
  </r>
  <r>
    <s v="M6EEPNRucac"/>
    <x v="31"/>
    <s v="Other"/>
    <s v="Biguanides"/>
    <x v="0"/>
    <d v="2020-03-10T00:00:00"/>
    <s v="Biguanides"/>
  </r>
  <r>
    <s v="JEGj4A0bdIM"/>
    <x v="31"/>
    <s v="Other"/>
    <s v="Biguanides"/>
    <x v="0"/>
    <d v="2025-11-03T00:00:00"/>
    <s v="Biguanides"/>
  </r>
  <r>
    <s v="MaTu3N6.F2g"/>
    <x v="31"/>
    <s v="Māori"/>
    <s v="Biguanides"/>
    <x v="0"/>
    <d v="2024-10-17T00:00:00"/>
    <s v="Biguanides"/>
  </r>
  <r>
    <s v="M9P0/3bKRfk"/>
    <x v="31"/>
    <s v="Asian"/>
    <s v="Biguanides"/>
    <x v="0"/>
    <d v="2024-02-16T00:00:00"/>
    <s v="Biguanides"/>
  </r>
  <r>
    <s v="m9yydRsbQvk"/>
    <x v="31"/>
    <s v="Māori"/>
    <s v="Biguanides"/>
    <x v="0"/>
    <d v="2023-10-27T00:00:00"/>
    <s v="Biguanides"/>
  </r>
  <r>
    <s v="MC1BTAVi/mY"/>
    <x v="31"/>
    <s v="Pacific peoples"/>
    <s v="Biguanides"/>
    <x v="0"/>
    <d v="2018-09-18T00:00:00"/>
    <s v="Biguanides-&gt;Biguanides|Sulfonylureas-&gt;SGLT-2 inhibitors-&gt;SGLT-2 inhibitors|Sulfonylureas-&gt;Biguanides|SGLT-2 inhibitors|Sulfonylureas"/>
  </r>
  <r>
    <s v="MH5iSBezyog"/>
    <x v="31"/>
    <s v="Asian"/>
    <s v="Biguanides"/>
    <x v="0"/>
    <d v="2020-02-02T00:00:00"/>
    <s v="Biguanides-&gt;Insulin aspart"/>
  </r>
  <r>
    <s v="mg4ELFPSuhc"/>
    <x v="31"/>
    <s v="Māori"/>
    <s v="Biguanides"/>
    <x v="0"/>
    <d v="2018-09-13T00:00:00"/>
    <s v="Biguanides"/>
  </r>
  <r>
    <s v="mf26y2oRx76"/>
    <x v="31"/>
    <s v="Māori"/>
    <s v="Biguanides"/>
    <x v="0"/>
    <d v="2025-06-05T00:00:00"/>
    <s v="Biguanides"/>
  </r>
  <r>
    <s v="meRO4HMAxRo"/>
    <x v="31"/>
    <s v="Māori"/>
    <s v="Biguanides"/>
    <x v="0"/>
    <d v="2023-03-01T00:00:00"/>
    <s v="Biguanides-&gt;DPP-4 inhibitors-&gt;GLP-1 agonists"/>
  </r>
  <r>
    <s v="mDdVxWNa9Zo"/>
    <x v="31"/>
    <s v="Māori"/>
    <s v="Biguanides"/>
    <x v="0"/>
    <d v="2023-02-15T00:00:00"/>
    <s v="Biguanides-&gt;SGLT-2 inhibitors"/>
  </r>
  <r>
    <s v="j8qYvy4g.Mg"/>
    <x v="31"/>
    <s v="Asian"/>
    <s v="Biguanides"/>
    <x v="0"/>
    <d v="2024-02-15T00:00:00"/>
    <s v="Biguanides-&gt;Insulin aspart"/>
  </r>
  <r>
    <s v="JCflMu8zBcI"/>
    <x v="31"/>
    <s v="Other"/>
    <s v="Biguanides"/>
    <x v="0"/>
    <d v="2023-11-14T00:00:00"/>
    <s v="Biguanides-&gt;Insulin isophane"/>
  </r>
  <r>
    <s v="jbkHKV6wznI"/>
    <x v="31"/>
    <s v="Asian"/>
    <s v="Insulin aspart|Insulin isophane"/>
    <x v="1"/>
    <d v="2015-05-13T00:00:00"/>
    <s v="Insulin aspart|Insulin isophane-&gt;Biguanides|Insulin aspart|Insulin isophane"/>
  </r>
  <r>
    <s v="JbDlfhCS3BE"/>
    <x v="31"/>
    <s v="Asian"/>
    <s v="Biguanides"/>
    <x v="0"/>
    <d v="2011-10-25T00:00:00"/>
    <s v="Biguanides-&gt;Biguanides|Sulfonylureas-&gt;Biguanides|Insulin aspart|Sulfonylureas-&gt;Insulin aspart-&gt;Biguanides|Insulin aspart-&gt;DPP-4 inhibitors|Insulin aspart-&gt;Biguanides|DPP-4 inhibitors|Insulin aspart-&gt;DPP-4 inhibitors-&gt;Insulin glargine-&gt;Biguanides|Insulin glargine-&gt;DPP-4 inhibitors|Insulin glargine"/>
  </r>
  <r>
    <s v="J.jteQcGx3s"/>
    <x v="31"/>
    <s v="Other"/>
    <s v="Biguanides"/>
    <x v="0"/>
    <d v="2016-08-05T00:00:00"/>
    <s v="Biguanides"/>
  </r>
  <r>
    <s v="J68PUqmV6hk"/>
    <x v="31"/>
    <s v="Asian"/>
    <s v="Biguanides"/>
    <x v="0"/>
    <d v="2023-02-03T00:00:00"/>
    <s v="Biguanides"/>
  </r>
  <r>
    <s v="iY2RP.HcWiw"/>
    <x v="31"/>
    <s v="Pacific peoples"/>
    <s v="Biguanides|Insulin isophane"/>
    <x v="0"/>
    <d v="2013-04-23T00:00:00"/>
    <s v="Biguanides|Insulin isophane-&gt;Insulin isophane-&gt;Biguanides"/>
  </r>
  <r>
    <s v="Ix5f3pT3gVs"/>
    <x v="31"/>
    <s v="Asian"/>
    <s v="Biguanides"/>
    <x v="0"/>
    <d v="2021-06-09T00:00:00"/>
    <s v="Biguanides-&gt;Insulin isophane|Insulin lispro"/>
  </r>
  <r>
    <s v="it9OjlVXpCE"/>
    <x v="31"/>
    <s v="Other"/>
    <s v="DPP-4 inhibitors"/>
    <x v="0"/>
    <d v="2020-12-01T00:00:00"/>
    <s v="DPP-4 inhibitors-&gt;DPP-4 inhibitors|SGLT-2 inhibitors-&gt;SGLT-2 inhibitors-&gt;DPP-4 inhibitors|GLP-1 agonists-&gt;Biguanides-&gt;GLP-1 agonists"/>
  </r>
  <r>
    <s v="iPB5W6gDrtY"/>
    <x v="31"/>
    <s v="Asian"/>
    <s v="Insulin isophane"/>
    <x v="1"/>
    <d v="2023-03-08T00:00:00"/>
    <s v="Insulin isophane-&gt;Insulin aspart-&gt;Biguanides"/>
  </r>
  <r>
    <s v="FOlK2BXHyaI"/>
    <x v="31"/>
    <s v="Asian"/>
    <s v="Biguanides"/>
    <x v="0"/>
    <d v="2014-12-22T00:00:00"/>
    <s v="Biguanides"/>
  </r>
  <r>
    <s v="FPn2urkOBVg"/>
    <x v="31"/>
    <s v="Asian"/>
    <s v="Biguanides"/>
    <x v="0"/>
    <d v="2025-11-13T00:00:00"/>
    <s v="Biguanides"/>
  </r>
  <r>
    <s v="FQPgw3IKOso"/>
    <x v="31"/>
    <s v="Pacific peoples"/>
    <s v="Biguanides"/>
    <x v="0"/>
    <d v="2025-03-20T00:00:00"/>
    <s v="Biguanides"/>
  </r>
  <r>
    <s v="fr2w4RJ2RnM"/>
    <x v="31"/>
    <s v="Māori"/>
    <s v="Biguanides"/>
    <x v="0"/>
    <d v="2019-03-25T00:00:00"/>
    <s v="Biguanides"/>
  </r>
  <r>
    <s v="IK4z10bAm6M"/>
    <x v="31"/>
    <s v="Asian"/>
    <s v="Biguanides|Insulin aspart|Insulin isophane"/>
    <x v="0"/>
    <d v="2020-07-09T00:00:00"/>
    <s v="Biguanides|Insulin aspart|Insulin isophane"/>
  </r>
  <r>
    <s v="Ilo4Yg9KBz."/>
    <x v="31"/>
    <s v="Māori"/>
    <s v="DPP-4 inhibitors"/>
    <x v="0"/>
    <d v="2023-08-14T00:00:00"/>
    <s v="DPP-4 inhibitors-&gt;Biguanides|DPP-4 inhibitors"/>
  </r>
  <r>
    <s v="ILWPu8DNv4I"/>
    <x v="31"/>
    <s v="Māori"/>
    <s v="Biguanides"/>
    <x v="0"/>
    <d v="2022-01-19T00:00:00"/>
    <s v="Biguanides"/>
  </r>
  <r>
    <s v="IIKb67q7Ko6"/>
    <x v="31"/>
    <s v="Asian"/>
    <s v="Biguanides"/>
    <x v="0"/>
    <d v="2022-08-15T00:00:00"/>
    <s v="Biguanides"/>
  </r>
  <r>
    <s v="IHRp1meprQI"/>
    <x v="31"/>
    <s v="Pacific peoples"/>
    <s v="Biguanides"/>
    <x v="0"/>
    <d v="2019-07-08T00:00:00"/>
    <s v="Biguanides-&gt;Insulin isophane"/>
  </r>
  <r>
    <s v="hSX1cEeEy5A"/>
    <x v="31"/>
    <s v="Other"/>
    <s v="Biguanides|Insulin aspart|Insulin isophane"/>
    <x v="0"/>
    <d v="2021-04-20T00:00:00"/>
    <s v="Biguanides|Insulin aspart|Insulin isophane-&gt;Insulin aspart|Insulin isophane"/>
  </r>
  <r>
    <s v="Hs1N.b7htHo"/>
    <x v="31"/>
    <s v="Pacific peoples"/>
    <s v="Biguanides"/>
    <x v="0"/>
    <d v="2024-07-11T00:00:00"/>
    <s v="Biguanides"/>
  </r>
  <r>
    <s v="HqEZ7jtd6aQ"/>
    <x v="31"/>
    <s v="Other"/>
    <s v="Biguanides"/>
    <x v="0"/>
    <d v="2023-06-20T00:00:00"/>
    <s v="Biguanides"/>
  </r>
  <r>
    <s v="hr.TuYm5iVw"/>
    <x v="31"/>
    <s v="Pacific peoples"/>
    <s v="Biguanides"/>
    <x v="0"/>
    <d v="2017-09-05T00:00:00"/>
    <s v="Biguanides"/>
  </r>
  <r>
    <s v="hITefHaZso2"/>
    <x v="31"/>
    <s v="Asian"/>
    <s v="Biguanides"/>
    <x v="0"/>
    <d v="2012-05-04T00:00:00"/>
    <s v="Biguanides-&gt;Insulin isophane"/>
  </r>
  <r>
    <s v="hMY2do82qX2"/>
    <x v="31"/>
    <s v="Asian"/>
    <s v="Biguanides"/>
    <x v="0"/>
    <d v="2022-06-14T00:00:00"/>
    <s v="Biguanides-&gt;Insulin isophane"/>
  </r>
  <r>
    <s v="HlQTUYBo0jE"/>
    <x v="31"/>
    <s v="Other"/>
    <s v="Biguanides"/>
    <x v="0"/>
    <d v="2023-01-15T00:00:00"/>
    <s v="Biguanides"/>
  </r>
  <r>
    <s v="HZlFglQNP5s"/>
    <x v="31"/>
    <s v="Other"/>
    <s v="Biguanides"/>
    <x v="0"/>
    <d v="2023-12-08T00:00:00"/>
    <s v="Biguanides"/>
  </r>
  <r>
    <s v="kVuXweUz5ro"/>
    <x v="31"/>
    <s v="Pacific peoples"/>
    <s v="Biguanides"/>
    <x v="0"/>
    <d v="2017-03-09T00:00:00"/>
    <s v="Biguanides-&gt;Biguanides|Insulin isophane|Insulin lispro-&gt;Insulin isophane|Insulin lispro-&gt;Insulin isophane-&gt;DPP-4 inhibitors-&gt;Biguanides|DPP-4 inhibitors-&gt;Insulin aspart|Insulin isophane-&gt;Insulin aspart-&gt;Insulin lispro"/>
  </r>
  <r>
    <s v="kvwpaLprDKs"/>
    <x v="31"/>
    <s v="Asian"/>
    <s v="Biguanides"/>
    <x v="0"/>
    <d v="2011-05-26T00:00:00"/>
    <s v="Biguanides"/>
  </r>
  <r>
    <s v="HYrg9M5laMY"/>
    <x v="31"/>
    <s v="Asian"/>
    <s v="Insulin aspart|Insulin isophane"/>
    <x v="1"/>
    <d v="2019-01-30T00:00:00"/>
    <s v="Insulin aspart|Insulin isophane-&gt;Biguanides-&gt;Insulin isophane"/>
  </r>
  <r>
    <s v="HWqpIHxDUJU"/>
    <x v="31"/>
    <s v="Asian"/>
    <s v="Biguanides"/>
    <x v="0"/>
    <d v="2011-08-05T00:00:00"/>
    <s v="Biguanides"/>
  </r>
  <r>
    <s v="HwrY3ylbLEk"/>
    <x v="31"/>
    <s v="Māori"/>
    <s v="Biguanides"/>
    <x v="0"/>
    <d v="2024-04-30T00:00:00"/>
    <s v="Biguanides"/>
  </r>
  <r>
    <s v="hVK5jyJTNww"/>
    <x v="31"/>
    <s v="Māori"/>
    <s v="Biguanides"/>
    <x v="0"/>
    <d v="2021-09-22T00:00:00"/>
    <s v="Biguanides"/>
  </r>
  <r>
    <s v="hvksvPtFpZU"/>
    <x v="31"/>
    <s v="Māori"/>
    <s v="Biguanides"/>
    <x v="0"/>
    <d v="2021-05-03T00:00:00"/>
    <s v="Biguanides"/>
  </r>
  <r>
    <s v="hV.sS2sdr3M"/>
    <x v="31"/>
    <s v="Pacific peoples"/>
    <s v="Biguanides"/>
    <x v="0"/>
    <d v="2014-07-15T00:00:00"/>
    <s v="Biguanides-&gt;Sulfonylureas-&gt;Biguanides|Sulfonylureas-&gt;Insulin glargine-&gt;Biguanides|Insulin glargine-&gt;Biguanides|DPP-4 inhibitors-&gt;DPP-4 inhibitors-&gt;Biguanides|DPP-4 inhibitors|Sulfonylureas-&gt;DPP-4 inhibitors|SGLT-2 inhibitors-&gt;DPP-4 inhibitors|SGLT-2 inhibitors|Sulfonylureas"/>
  </r>
  <r>
    <s v="h7LVWkl5vXs"/>
    <x v="31"/>
    <s v="Pacific peoples"/>
    <s v="Biguanides"/>
    <x v="0"/>
    <d v="2025-03-04T00:00:00"/>
    <s v="Biguanides-&gt;Biguanides|SGLT-2 inhibitors"/>
  </r>
  <r>
    <s v="HHjYR8hyNFY"/>
    <x v="31"/>
    <s v="Asian"/>
    <s v="Biguanides"/>
    <x v="0"/>
    <d v="2019-11-20T00:00:00"/>
    <s v="Biguanides"/>
  </r>
  <r>
    <s v="HdPDZ.CB/tM"/>
    <x v="31"/>
    <s v="Asian"/>
    <s v="Biguanides|Insulin glargine"/>
    <x v="0"/>
    <d v="2020-01-24T00:00:00"/>
    <s v="Biguanides|Insulin glargine-&gt;Biguanides-&gt;Insulin glargine-&gt;Biguanides|Sulfonylureas"/>
  </r>
  <r>
    <s v="HDD7qrB6anM"/>
    <x v="31"/>
    <s v="Other"/>
    <s v="Biguanides"/>
    <x v="0"/>
    <d v="2022-08-02T00:00:00"/>
    <s v="Biguanides"/>
  </r>
  <r>
    <s v="HBE3mQ9sJxU"/>
    <x v="31"/>
    <s v="Other"/>
    <s v="Biguanides"/>
    <x v="0"/>
    <d v="2023-04-06T00:00:00"/>
    <s v="Biguanides-&gt;Insulin isophane"/>
  </r>
  <r>
    <s v="hCRIF4Fwhiw"/>
    <x v="31"/>
    <s v="Other"/>
    <s v="Biguanides"/>
    <x v="0"/>
    <d v="2014-12-13T00:00:00"/>
    <s v="Biguanides"/>
  </r>
  <r>
    <s v="hBtuCDV9VWg"/>
    <x v="31"/>
    <s v="Asian"/>
    <s v="Biguanides"/>
    <x v="0"/>
    <d v="2014-07-14T00:00:00"/>
    <s v="Biguanides"/>
  </r>
  <r>
    <s v="eBwIRhlDm82"/>
    <x v="31"/>
    <s v="Asian"/>
    <s v="Biguanides|Insulin isophane"/>
    <x v="0"/>
    <d v="2023-05-18T00:00:00"/>
    <s v="Biguanides|Insulin isophane-&gt;Insulin isophane"/>
  </r>
  <r>
    <s v="ecak8oA3Kmk"/>
    <x v="31"/>
    <s v="Asian"/>
    <s v="Biguanides"/>
    <x v="0"/>
    <d v="2024-10-24T00:00:00"/>
    <s v="Biguanides"/>
  </r>
  <r>
    <s v="e8nlBqz5ots"/>
    <x v="31"/>
    <s v="Other"/>
    <s v="Biguanides"/>
    <x v="0"/>
    <d v="2016-09-28T00:00:00"/>
    <s v="Biguanides"/>
  </r>
  <r>
    <s v="DY6fYVRAIfo"/>
    <x v="31"/>
    <s v="Other"/>
    <s v="Biguanides"/>
    <x v="0"/>
    <d v="2016-12-14T00:00:00"/>
    <s v="Biguanides-&gt;Insulin glargine|Insulin lispro-&gt;Insulin glargine-&gt;Insulin aspart|Insulin glargine-&gt;Insulin aspart"/>
  </r>
  <r>
    <s v="E4PFaWOFsaQ"/>
    <x v="31"/>
    <s v="Māori"/>
    <s v="Biguanides|Sulfonylureas"/>
    <x v="0"/>
    <d v="2014-06-10T00:00:00"/>
    <s v="Biguanides|Sulfonylureas-&gt;Biguanides-&gt;Sulfonylureas-&gt;DPP-4 inhibitors"/>
  </r>
  <r>
    <s v="E2/lVIkROao"/>
    <x v="31"/>
    <s v="Pacific peoples"/>
    <s v="Biguanides|Insulin glargine"/>
    <x v="0"/>
    <d v="2023-11-21T00:00:00"/>
    <s v="Biguanides|Insulin glargine-&gt;Biguanides"/>
  </r>
  <r>
    <s v="E3rHwqMBLl6"/>
    <x v="31"/>
    <s v="Māori"/>
    <s v="Biguanides"/>
    <x v="0"/>
    <d v="2021-11-22T00:00:00"/>
    <s v="Biguanides"/>
  </r>
  <r>
    <s v="xlXo.UJf66s"/>
    <x v="31"/>
    <s v="Other"/>
    <s v="Biguanides"/>
    <x v="0"/>
    <d v="2019-11-21T00:00:00"/>
    <s v="Biguanides"/>
  </r>
  <r>
    <s v="aJRFeDDR7PY"/>
    <x v="31"/>
    <s v="Asian"/>
    <s v="Biguanides"/>
    <x v="0"/>
    <d v="2025-07-10T00:00:00"/>
    <s v="Biguanides"/>
  </r>
  <r>
    <s v="AjnZZ5tcbkU"/>
    <x v="31"/>
    <s v="Other"/>
    <s v="Biguanides"/>
    <x v="0"/>
    <d v="2023-05-31T00:00:00"/>
    <s v="Biguanides"/>
  </r>
  <r>
    <s v="XIYgkqS7Nm6"/>
    <x v="31"/>
    <s v="Other"/>
    <s v="Biguanides"/>
    <x v="0"/>
    <d v="2021-08-19T00:00:00"/>
    <s v="Biguanides"/>
  </r>
  <r>
    <s v="xjm498Ppkb6"/>
    <x v="31"/>
    <s v="Asian"/>
    <s v="Biguanides"/>
    <x v="0"/>
    <d v="2020-09-28T00:00:00"/>
    <s v="Biguanides"/>
  </r>
  <r>
    <s v="dLHT4uuKyZo"/>
    <x v="31"/>
    <s v="Asian"/>
    <s v="Biguanides|Insulin aspart|Insulin isophane"/>
    <x v="0"/>
    <d v="2024-04-17T00:00:00"/>
    <s v="Biguanides|Insulin aspart|Insulin isophane-&gt;Insulin aspart|Insulin isophane"/>
  </r>
  <r>
    <s v="dMTRU.JpsJQ"/>
    <x v="31"/>
    <s v="Māori"/>
    <s v="Biguanides"/>
    <x v="0"/>
    <d v="2023-01-16T00:00:00"/>
    <s v="Biguanides"/>
  </r>
  <r>
    <s v="dmpp.Yb7gIU"/>
    <x v="31"/>
    <s v="Asian"/>
    <s v="Biguanides"/>
    <x v="0"/>
    <d v="2023-08-30T00:00:00"/>
    <s v="Biguanides-&gt;Insulin isophane"/>
  </r>
  <r>
    <s v="dMjjAmkoOw."/>
    <x v="31"/>
    <s v="Asian"/>
    <s v="Biguanides"/>
    <x v="0"/>
    <d v="2020-12-23T00:00:00"/>
    <s v="Biguanides"/>
  </r>
  <r>
    <s v="DNtTgt1zRl6"/>
    <x v="31"/>
    <s v="Māori"/>
    <s v="Biguanides"/>
    <x v="0"/>
    <d v="2020-04-01T00:00:00"/>
    <s v="Biguanides-&gt;Sulfonylureas-&gt;Biguanides|Sulfonylureas-&gt;Biguanides|SGLT-2 inhibitors|Sulfonylureas-&gt;SGLT-2 inhibitors-&gt;SGLT-2 inhibitors|Sulfonylureas"/>
  </r>
  <r>
    <s v="dqJcnHE8pbM"/>
    <x v="31"/>
    <s v="Other"/>
    <s v="Biguanides"/>
    <x v="0"/>
    <d v="2019-04-22T00:00:00"/>
    <s v="Biguanides-&gt;Sulfonylureas-&gt;Biguanides|Sulfonylureas-&gt;Insulin glargine-&gt;Biguanides|Insulin glargine|Sulfonylureas-&gt;DPP-4 inhibitors|Insulin glargine-&gt;Biguanides|Insulin aspart-&gt;Insulin aspart-&gt;Insulin aspart|Insulin glargine-&gt;Biguanides|Insulin aspart|Insulin glargine-&gt;DPP-4 inhibitors-&gt;SGLT-2 inhibitors-&gt;GLP-1 agonists"/>
  </r>
  <r>
    <s v="DpAS1NgCt96"/>
    <x v="31"/>
    <s v="Other"/>
    <s v="Biguanides"/>
    <x v="0"/>
    <d v="2023-08-10T00:00:00"/>
    <s v="Biguanides"/>
  </r>
  <r>
    <s v="dry/k9k3e16"/>
    <x v="31"/>
    <s v="Other"/>
    <s v="Biguanides"/>
    <x v="0"/>
    <d v="2021-12-07T00:00:00"/>
    <s v="Biguanides"/>
  </r>
  <r>
    <s v="ds7ay00AZk2"/>
    <x v="31"/>
    <s v="Asian"/>
    <s v="DPP-4 inhibitors"/>
    <x v="0"/>
    <d v="2023-03-06T00:00:00"/>
    <s v="DPP-4 inhibitors-&gt;GLP-1 agonists"/>
  </r>
  <r>
    <s v="dR1cIZIqAE."/>
    <x v="31"/>
    <s v="Asian"/>
    <s v="Biguanides"/>
    <x v="0"/>
    <d v="2018-10-12T00:00:00"/>
    <s v="Biguanides"/>
  </r>
  <r>
    <s v="duYieSnl5p2"/>
    <x v="31"/>
    <s v="Pacific peoples"/>
    <s v="DPP-4 inhibitors|Sulfonylureas"/>
    <x v="0"/>
    <d v="2022-03-23T00:00:00"/>
    <s v="DPP-4 inhibitors|Sulfonylureas-&gt;DPP-4 inhibitors-&gt;Biguanides-&gt;DPP-4 inhibitors|SGLT-2 inhibitors"/>
  </r>
  <r>
    <s v="DuJDAas3Zc."/>
    <x v="31"/>
    <s v="Māori"/>
    <s v="Biguanides|DPP-4 inhibitors|Insulin glargine"/>
    <x v="0"/>
    <d v="2022-08-23T00:00:00"/>
    <s v="Biguanides|DPP-4 inhibitors|Insulin glargine-&gt;Biguanides|DPP-4 inhibitors-&gt;Insulin glargine-&gt;DPP-4 inhibitors-&gt;SGLT-2 inhibitors-&gt;DPP-4 inhibitors|SGLT-2 inhibitors-&gt;DPP-4 inhibitors|Insulin glargine|SGLT-2 inhibitors"/>
  </r>
  <r>
    <s v="dTWP8Q2ZwgU"/>
    <x v="31"/>
    <s v="Māori"/>
    <s v="Biguanides"/>
    <x v="0"/>
    <d v="2025-05-28T00:00:00"/>
    <s v="Biguanides-&gt;DPP-4 inhibitors|SGLT-2 inhibitors"/>
  </r>
  <r>
    <s v="dWxpwBqzLgo"/>
    <x v="31"/>
    <s v="Māori"/>
    <s v="Biguanides"/>
    <x v="0"/>
    <d v="2013-08-20T00:00:00"/>
    <s v="Biguanides-&gt;Biguanides|DPP-4 inhibitors-&gt;Biguanides|GLP-1 agonists"/>
  </r>
  <r>
    <s v="dVlbq4NklV6"/>
    <x v="31"/>
    <s v="Other"/>
    <s v="Biguanides"/>
    <x v="0"/>
    <d v="2024-03-22T00:00:00"/>
    <s v="Biguanides"/>
  </r>
  <r>
    <s v="WZLotrYdPmw"/>
    <x v="31"/>
    <s v="Asian"/>
    <s v="Biguanides"/>
    <x v="0"/>
    <d v="2021-12-07T00:00:00"/>
    <s v="Biguanides"/>
  </r>
  <r>
    <s v="X.mUjOdwNqI"/>
    <x v="31"/>
    <s v="Other"/>
    <s v="Biguanides"/>
    <x v="0"/>
    <d v="2025-02-20T00:00:00"/>
    <s v="Biguanides"/>
  </r>
  <r>
    <s v="X/Ulb0/MZ0U"/>
    <x v="31"/>
    <s v="Other"/>
    <s v="Biguanides"/>
    <x v="0"/>
    <d v="2014-12-31T00:00:00"/>
    <s v="Biguanides-&gt;Insulin aspart|Insulin glargine-&gt;Biguanides|Insulin aspart-&gt;Insulin aspart-&gt;Insulin glargine-&gt;Biguanides|Insulin aspart|Insulin glargine-&gt;Biguanides|Insulin glargine-&gt;SGLT-2 inhibitors-&gt;Biguanides|GLP-1 agonists-&gt;GLP-1 agonists-&gt;DPP-4 inhibitors-&gt;DPP-4 inhibitors|Insulin glargine-&gt;Biguanides|DPP-4 inhibitors|Insulin glargine"/>
  </r>
  <r>
    <s v="x2vLn6vqulI"/>
    <x v="31"/>
    <s v="Pacific peoples"/>
    <s v="Biguanides"/>
    <x v="0"/>
    <d v="2020-07-21T00:00:00"/>
    <s v="Biguanides"/>
  </r>
  <r>
    <s v="WzHINyNuvCw"/>
    <x v="31"/>
    <s v="Other"/>
    <s v="Biguanides"/>
    <x v="0"/>
    <d v="2013-07-01T00:00:00"/>
    <s v="Biguanides-&gt;Insulin isophane-&gt;Biguanides|Insulin isophane-&gt;Insulin aspart"/>
  </r>
  <r>
    <s v="WypbbfjEv22"/>
    <x v="31"/>
    <s v="Māori"/>
    <s v="Biguanides"/>
    <x v="0"/>
    <d v="2023-02-16T00:00:00"/>
    <s v="Biguanides-&gt;DPP-4 inhibitors-&gt;GLP-1 agonists-&gt;DPP-4 inhibitors|SGLT-2 inhibitors"/>
  </r>
  <r>
    <s v="wWIs78HN0ps"/>
    <x v="31"/>
    <s v="Other"/>
    <s v="Biguanides"/>
    <x v="0"/>
    <d v="2024-11-25T00:00:00"/>
    <s v="Biguanides"/>
  </r>
  <r>
    <s v="XaIner2sBC6"/>
    <x v="31"/>
    <s v="Other"/>
    <s v="Biguanides"/>
    <x v="0"/>
    <d v="2011-08-15T00:00:00"/>
    <s v="Biguanides"/>
  </r>
  <r>
    <s v="Xd9FfQdvKCU"/>
    <x v="31"/>
    <s v="Other"/>
    <s v="Biguanides|Sulfonylureas"/>
    <x v="0"/>
    <d v="2017-07-06T00:00:00"/>
    <s v="Biguanides|Sulfonylureas"/>
  </r>
  <r>
    <s v="X5UaIon22.E"/>
    <x v="31"/>
    <s v="Other"/>
    <s v="Biguanides"/>
    <x v="0"/>
    <d v="2022-06-27T00:00:00"/>
    <s v="Biguanides"/>
  </r>
  <r>
    <s v="XFTAbjibZe6"/>
    <x v="31"/>
    <s v="Asian"/>
    <s v="Biguanides"/>
    <x v="0"/>
    <d v="2020-08-06T00:00:00"/>
    <s v="Biguanides"/>
  </r>
  <r>
    <s v="xfwXzNZhpGs"/>
    <x v="31"/>
    <s v="Other"/>
    <s v="Biguanides"/>
    <x v="0"/>
    <d v="2020-09-02T00:00:00"/>
    <s v="Biguanides-&gt;SGLT-2 inhibitors-&gt;Biguanides|GLP-1 agonists"/>
  </r>
  <r>
    <s v="XGRgIXKPRJ2"/>
    <x v="31"/>
    <s v="Asian"/>
    <s v="Biguanides"/>
    <x v="0"/>
    <d v="2019-07-29T00:00:00"/>
    <s v="Biguanides-&gt;Biguanides|Sulfonylureas-&gt;Sulfonylureas-&gt;Biguanides|DPP-4 inhibitors-&gt;Insulin glargine-&gt;Biguanides|Insulin glargine-&gt;Biguanides|Insulin glargine|Sulfonylureas-&gt;SGLT-2 inhibitors-&gt;Insulin glargine|SGLT-2 inhibitors|Sulfonylureas-&gt;Biguanides|SGLT-2 inhibitors|Sulfonylureas-&gt;Biguanides|Insulin glargine|SGLT-2 inhibitors|Sulfonylureas"/>
  </r>
  <r>
    <s v="ShSLtgzZuY6"/>
    <x v="31"/>
    <s v="Māori"/>
    <s v="Biguanides"/>
    <x v="0"/>
    <d v="2024-07-02T00:00:00"/>
    <s v="Biguanides"/>
  </r>
  <r>
    <s v="sMgzu0yOcgU"/>
    <x v="31"/>
    <s v="Other"/>
    <s v="Biguanides"/>
    <x v="0"/>
    <d v="2018-07-11T00:00:00"/>
    <s v="Biguanides"/>
  </r>
  <r>
    <s v="Sm4YTXFiYnw"/>
    <x v="31"/>
    <s v="Pacific peoples"/>
    <s v="Biguanides"/>
    <x v="0"/>
    <d v="2014-11-04T00:00:00"/>
    <s v="Biguanides"/>
  </r>
  <r>
    <s v="sLnMRpsyk9w"/>
    <x v="31"/>
    <s v="Asian"/>
    <s v="Biguanides"/>
    <x v="0"/>
    <d v="2025-08-15T00:00:00"/>
    <s v="Biguanides"/>
  </r>
  <r>
    <s v="SkzI.q3Vxpk"/>
    <x v="31"/>
    <s v="Pacific peoples"/>
    <s v="Biguanides|Sulfonylureas"/>
    <x v="0"/>
    <d v="2021-05-25T00:00:00"/>
    <s v="Biguanides|Sulfonylureas-&gt;DPP-4 inhibitors|Sulfonylureas-&gt;DPP-4 inhibitors-&gt;DPP-4 inhibitors|SGLT-2 inhibitors|Sulfonylureas"/>
  </r>
  <r>
    <s v="SOdPUgi3KEE"/>
    <x v="31"/>
    <s v="Asian"/>
    <s v="Biguanides"/>
    <x v="0"/>
    <d v="2021-07-23T00:00:00"/>
    <s v="Biguanides-&gt;DPP-4 inhibitors"/>
  </r>
  <r>
    <s v="Sq4GAlH4U2I"/>
    <x v="31"/>
    <s v="Asian"/>
    <s v="Biguanides"/>
    <x v="0"/>
    <d v="2016-05-15T00:00:00"/>
    <s v="Biguanides-&gt;Biguanides|Sulfonylureas"/>
  </r>
  <r>
    <s v="sqpwbvrljcE"/>
    <x v="31"/>
    <s v="Other"/>
    <s v="Biguanides"/>
    <x v="0"/>
    <d v="2019-10-24T00:00:00"/>
    <s v="Biguanides"/>
  </r>
  <r>
    <s v="Ss/ftDaLDGY"/>
    <x v="31"/>
    <s v="Pacific peoples"/>
    <s v="SGLT-2 inhibitors"/>
    <x v="0"/>
    <d v="2025-04-10T00:00:00"/>
    <s v="SGLT-2 inhibitors"/>
  </r>
  <r>
    <s v="srWe8hX0C9U"/>
    <x v="31"/>
    <s v="Māori"/>
    <s v="Biguanides"/>
    <x v="0"/>
    <d v="2016-06-14T00:00:00"/>
    <s v="Biguanides-&gt;DPP-4 inhibitors-&gt;Biguanides|SGLT-2 inhibitors-&gt;SGLT-2 inhibitors-&gt;DPP-4 inhibitors|SGLT-2 inhibitors"/>
  </r>
  <r>
    <s v="SSJjC8wa7to"/>
    <x v="31"/>
    <s v="Māori"/>
    <s v="Biguanides"/>
    <x v="0"/>
    <d v="2022-04-14T00:00:00"/>
    <s v="Biguanides"/>
  </r>
  <r>
    <s v="sUPd4n8Xe/I"/>
    <x v="31"/>
    <s v="Other"/>
    <s v="Biguanides"/>
    <x v="0"/>
    <d v="2018-05-12T00:00:00"/>
    <s v="Biguanides"/>
  </r>
  <r>
    <s v="sUpTL4S02SA"/>
    <x v="31"/>
    <s v="Other"/>
    <s v="Sulfonylureas"/>
    <x v="0"/>
    <d v="2013-07-18T00:00:00"/>
    <s v="Sulfonylureas"/>
  </r>
  <r>
    <s v="SWhCNw7kS06"/>
    <x v="31"/>
    <s v="Asian"/>
    <s v="Biguanides"/>
    <x v="0"/>
    <d v="2016-10-28T00:00:00"/>
    <s v="Biguanides-&gt;DPP-4 inhibitors|SGLT-2 inhibitors-&gt;DPP-4 inhibitors|SGLT-2 inhibitors|Sulfonylureas"/>
  </r>
  <r>
    <s v="VyD29LcaZAo"/>
    <x v="31"/>
    <s v="Asian"/>
    <s v="Biguanides"/>
    <x v="0"/>
    <d v="2013-03-28T00:00:00"/>
    <s v="Biguanides-&gt;Insulin isophane"/>
  </r>
  <r>
    <s v="sxx0.AldY1M"/>
    <x v="31"/>
    <s v="Māori"/>
    <s v="Biguanides|Insulin glargine"/>
    <x v="0"/>
    <d v="2024-07-19T00:00:00"/>
    <s v="Biguanides|Insulin glargine-&gt;SGLT-2 inhibitors-&gt;Insulin glargine-&gt;Insulin glargine|SGLT-2 inhibitors"/>
  </r>
  <r>
    <s v="s8yRfYAvx5s"/>
    <x v="31"/>
    <s v="Other"/>
    <s v="DPP-4 inhibitors"/>
    <x v="0"/>
    <d v="2020-03-12T00:00:00"/>
    <s v="DPP-4 inhibitors"/>
  </r>
  <r>
    <s v="s6RkdVNrW5c"/>
    <x v="31"/>
    <s v="Other"/>
    <s v="Biguanides"/>
    <x v="0"/>
    <d v="2012-05-24T00:00:00"/>
    <s v="Biguanides"/>
  </r>
  <r>
    <s v="PGH0H/udS7o"/>
    <x v="31"/>
    <s v="Other"/>
    <s v="Biguanides"/>
    <x v="0"/>
    <d v="2024-05-20T00:00:00"/>
    <s v="Biguanides"/>
  </r>
  <r>
    <s v="Pfn6yqyKgo."/>
    <x v="31"/>
    <s v="Asian"/>
    <s v="Biguanides"/>
    <x v="0"/>
    <d v="2021-04-09T00:00:00"/>
    <s v="Biguanides"/>
  </r>
  <r>
    <s v="SbI0ToYiQWs"/>
    <x v="31"/>
    <s v="Māori"/>
    <s v="Biguanides"/>
    <x v="0"/>
    <d v="2024-11-29T00:00:00"/>
    <s v="Biguanides"/>
  </r>
  <r>
    <s v="SAOjltTxKM."/>
    <x v="31"/>
    <s v="Asian"/>
    <s v="Biguanides|Insulin glargine"/>
    <x v="0"/>
    <d v="2025-05-19T00:00:00"/>
    <s v="Biguanides|Insulin glargine-&gt;Insulin glargine"/>
  </r>
  <r>
    <s v="seG82JM5Psg"/>
    <x v="31"/>
    <s v="Other"/>
    <s v="Insulin isophane"/>
    <x v="1"/>
    <d v="2016-05-10T00:00:00"/>
    <s v="Insulin isophane-&gt;Biguanides"/>
  </r>
  <r>
    <s v="SdWEjB9MSOA"/>
    <x v="31"/>
    <s v="Other"/>
    <s v="Biguanides"/>
    <x v="0"/>
    <d v="2025-05-02T00:00:00"/>
    <s v="Biguanides"/>
  </r>
  <r>
    <s v="SCzxF9v/fl2"/>
    <x v="31"/>
    <s v="Pacific peoples"/>
    <s v="Biguanides"/>
    <x v="0"/>
    <d v="2022-05-13T00:00:00"/>
    <s v="Biguanides-&gt;Sulfonylureas-&gt;SGLT-2 inhibitors-&gt;DPP-4 inhibitors|SGLT-2 inhibitors|Sulfonylureas"/>
  </r>
  <r>
    <s v="Pa1.AI8F5uQ"/>
    <x v="31"/>
    <s v="Other"/>
    <s v="Biguanides"/>
    <x v="0"/>
    <d v="2014-05-02T00:00:00"/>
    <s v="Biguanides"/>
  </r>
  <r>
    <s v="p86teefO5hA"/>
    <x v="31"/>
    <s v="Other"/>
    <s v="Biguanides"/>
    <x v="0"/>
    <d v="2019-09-11T00:00:00"/>
    <s v="Biguanides-&gt;Insulin isophane"/>
  </r>
  <r>
    <s v="pBdD0a8YP3Q"/>
    <x v="31"/>
    <s v="Other"/>
    <s v="Biguanides"/>
    <x v="0"/>
    <d v="2015-01-26T00:00:00"/>
    <s v="Biguanides"/>
  </r>
  <r>
    <s v="p4igqcpjX0Y"/>
    <x v="31"/>
    <s v="Other"/>
    <s v="Biguanides"/>
    <x v="0"/>
    <d v="2011-11-03T00:00:00"/>
    <s v="Biguanides-&gt;Biguanides|Sulfonylureas-&gt;Sulfonylureas-&gt;Biguanides|DPP-4 inhibitors|Sulfonylureas-&gt;DPP-4 inhibitors"/>
  </r>
  <r>
    <s v="peMc3hxC6Sw"/>
    <x v="31"/>
    <s v="Other"/>
    <s v="Biguanides"/>
    <x v="0"/>
    <d v="2022-04-11T00:00:00"/>
    <s v="Biguanides-&gt;Insulin isophane|Insulin lispro"/>
  </r>
  <r>
    <s v="pdzwraG6Wto"/>
    <x v="31"/>
    <s v="Asian"/>
    <s v="Biguanides"/>
    <x v="0"/>
    <d v="2019-01-19T00:00:00"/>
    <s v="Biguanides-&gt;Insulin isophane"/>
  </r>
  <r>
    <s v="pd2AEOxPaUQ"/>
    <x v="31"/>
    <s v="Pacific peoples"/>
    <s v="Biguanides"/>
    <x v="0"/>
    <d v="2025-03-25T00:00:00"/>
    <s v="Biguanides-&gt;Biguanides|SGLT-2 inhibitors"/>
  </r>
  <r>
    <s v="L6mgiUu5MrA"/>
    <x v="31"/>
    <s v="Other"/>
    <s v="Biguanides"/>
    <x v="0"/>
    <d v="2022-09-15T00:00:00"/>
    <s v="Biguanides"/>
  </r>
  <r>
    <s v="l43N8VQWVnE"/>
    <x v="31"/>
    <s v="Other"/>
    <s v="Biguanides"/>
    <x v="0"/>
    <d v="2025-11-10T00:00:00"/>
    <s v="Biguanides"/>
  </r>
  <r>
    <s v="LAgeG71ZA1A"/>
    <x v="31"/>
    <s v="Asian"/>
    <s v="Biguanides"/>
    <x v="0"/>
    <d v="2025-02-07T00:00:00"/>
    <s v="Biguanides"/>
  </r>
  <r>
    <s v="lBxCu7GWnug"/>
    <x v="31"/>
    <s v="Other"/>
    <s v="Biguanides"/>
    <x v="0"/>
    <d v="2012-05-07T00:00:00"/>
    <s v="Biguanides"/>
  </r>
  <r>
    <s v="KYKYuja5upA"/>
    <x v="31"/>
    <s v="Asian"/>
    <s v="Biguanides|Insulin isophane"/>
    <x v="0"/>
    <d v="2011-11-02T00:00:00"/>
    <s v="Biguanides|Insulin isophane-&gt;Insulin isophane"/>
  </r>
  <r>
    <s v="KYoHGhi1fI6"/>
    <x v="31"/>
    <s v="Other"/>
    <s v="Biguanides"/>
    <x v="0"/>
    <d v="2011-08-10T00:00:00"/>
    <s v="Biguanides"/>
  </r>
  <r>
    <s v="kyOLBjPWDqM"/>
    <x v="31"/>
    <s v="Māori"/>
    <s v="Biguanides"/>
    <x v="0"/>
    <d v="2024-05-30T00:00:00"/>
    <s v="Biguanides"/>
  </r>
  <r>
    <s v="kzBsm8C5h8Y"/>
    <x v="31"/>
    <s v="Other"/>
    <s v="Biguanides"/>
    <x v="0"/>
    <d v="2024-08-01T00:00:00"/>
    <s v="Biguanides"/>
  </r>
  <r>
    <s v="kYSjzmsviIU"/>
    <x v="31"/>
    <s v="Asian"/>
    <s v="Biguanides"/>
    <x v="0"/>
    <d v="2015-02-03T00:00:00"/>
    <s v="Biguanides"/>
  </r>
  <r>
    <s v="l.ToTnAWKkg"/>
    <x v="31"/>
    <s v="Māori"/>
    <s v="Insulin aspart"/>
    <x v="1"/>
    <d v="2025-05-22T00:00:00"/>
    <s v="Insulin aspart-&gt;Biguanides"/>
  </r>
  <r>
    <s v="L/OTlOJVxpE"/>
    <x v="31"/>
    <s v="Asian"/>
    <s v="Biguanides"/>
    <x v="0"/>
    <d v="2023-10-02T00:00:00"/>
    <s v="Biguanides"/>
  </r>
  <r>
    <s v="l2uwXSZu9.E"/>
    <x v="31"/>
    <s v="Asian"/>
    <s v="Biguanides"/>
    <x v="0"/>
    <d v="2019-09-04T00:00:00"/>
    <s v="Biguanides"/>
  </r>
  <r>
    <s v="lffGV2VIoOs"/>
    <x v="31"/>
    <s v="Pacific peoples"/>
    <s v="Biguanides"/>
    <x v="0"/>
    <d v="2013-05-17T00:00:00"/>
    <s v="Biguanides"/>
  </r>
  <r>
    <s v="LfFqC8QNRs6"/>
    <x v="31"/>
    <s v="Asian"/>
    <s v="Biguanides"/>
    <x v="0"/>
    <d v="2022-03-16T00:00:00"/>
    <s v="Biguanides-&gt;Insulin glargine"/>
  </r>
  <r>
    <s v="LcoROOFrqdM"/>
    <x v="31"/>
    <s v="Asian"/>
    <s v="Insulin isophane"/>
    <x v="1"/>
    <d v="2024-09-17T00:00:00"/>
    <s v="Insulin isophane-&gt;Insulin aspart|Insulin isophane-&gt;Biguanides"/>
  </r>
  <r>
    <s v="lDhzIeFvi.c"/>
    <x v="31"/>
    <s v="Asian"/>
    <s v="Insulin aspart|Insulin glargine"/>
    <x v="1"/>
    <d v="2024-01-15T00:00:00"/>
    <s v="Insulin aspart|Insulin glargine-&gt;Biguanides|Insulin aspart|Insulin glargine-&gt;SGLT-2 inhibitors-&gt;Insulin glargine-&gt;Insulin aspart|Insulin glargine|SGLT-2 inhibitors-&gt;Biguanides|Insulin aspart|Insulin glargine|SGLT-2 inhibitors"/>
  </r>
  <r>
    <s v="LgTd7ewcD3A"/>
    <x v="31"/>
    <s v="Asian"/>
    <s v="Biguanides"/>
    <x v="0"/>
    <d v="2023-07-25T00:00:00"/>
    <s v="Biguanides"/>
  </r>
  <r>
    <s v="lFNO2xXQCRI"/>
    <x v="31"/>
    <s v="Asian"/>
    <s v="Biguanides|Insulin isophane"/>
    <x v="0"/>
    <d v="2011-06-08T00:00:00"/>
    <s v="Biguanides|Insulin isophane-&gt;Biguanides"/>
  </r>
  <r>
    <s v="Lo8b/x.lcfE"/>
    <x v="31"/>
    <s v="Pacific peoples"/>
    <s v="Biguanides"/>
    <x v="0"/>
    <d v="2024-11-20T00:00:00"/>
    <s v="Biguanides-&gt;Biguanides|SGLT-2 inhibitors"/>
  </r>
  <r>
    <s v="LJTHQt7wsfI"/>
    <x v="31"/>
    <s v="Other"/>
    <s v="Biguanides"/>
    <x v="0"/>
    <d v="2012-11-01T00:00:00"/>
    <s v="Biguanides-&gt;Insulin isophane"/>
  </r>
  <r>
    <s v="P2hapMeyv9Y"/>
    <x v="31"/>
    <s v="Asian"/>
    <s v="Biguanides"/>
    <x v="0"/>
    <d v="2016-09-21T00:00:00"/>
    <s v="Biguanides"/>
  </r>
  <r>
    <s v="P10VHkMHYxc"/>
    <x v="31"/>
    <s v="Pacific peoples"/>
    <s v="Biguanides"/>
    <x v="0"/>
    <d v="2023-10-24T00:00:00"/>
    <s v="Biguanides"/>
  </r>
  <r>
    <s v="P/ljZXQWSJY"/>
    <x v="31"/>
    <s v="Asian"/>
    <s v="Biguanides"/>
    <x v="0"/>
    <d v="2020-04-30T00:00:00"/>
    <s v="Biguanides-&gt;Biguanides|DPP-4 inhibitors-&gt;SGLT-2 inhibitors-&gt;DPP-4 inhibitors|SGLT-2 inhibitors-&gt;Insulin glargine-&gt;DPP-4 inhibitors|Insulin glargine|SGLT-2 inhibitors-&gt;Insulin aspart|Insulin glargine"/>
  </r>
  <r>
    <s v="P/Qb.Hd52E6"/>
    <x v="31"/>
    <s v="Pacific peoples"/>
    <s v="Biguanides"/>
    <x v="0"/>
    <d v="2017-03-10T00:00:00"/>
    <s v="Biguanides-&gt;Biguanides|Sulfonylureas"/>
  </r>
  <r>
    <s v="OYQl54HIDJ6"/>
    <x v="31"/>
    <s v="Pacific peoples"/>
    <s v="Biguanides"/>
    <x v="0"/>
    <d v="2021-11-25T00:00:00"/>
    <s v="Biguanides"/>
  </r>
  <r>
    <s v="os1bo8sxokA"/>
    <x v="31"/>
    <s v="Asian"/>
    <s v="Biguanides"/>
    <x v="0"/>
    <d v="2025-02-07T00:00:00"/>
    <s v="Biguanides"/>
  </r>
  <r>
    <s v="OSoVSwJ6lIU"/>
    <x v="31"/>
    <s v="Pacific peoples"/>
    <s v="Biguanides"/>
    <x v="0"/>
    <d v="2018-06-16T00:00:00"/>
    <s v="Biguanides-&gt;DPP-4 inhibitors-&gt;Sulfonylureas-&gt;Biguanides|Sulfonylureas-&gt;SGLT-2 inhibitors-&gt;Biguanides|SGLT-2 inhibitors|Sulfonylureas-&gt;Biguanides|SGLT-2 inhibitors-&gt;SGLT-2 inhibitors|Sulfonylureas"/>
  </r>
  <r>
    <s v="OTI8kx1.CPg"/>
    <x v="31"/>
    <s v="Asian"/>
    <s v="Biguanides"/>
    <x v="0"/>
    <d v="2025-08-04T00:00:00"/>
    <s v="Biguanides"/>
  </r>
  <r>
    <s v="OOUw4rhfoeg"/>
    <x v="31"/>
    <s v="Other"/>
    <s v="Biguanides"/>
    <x v="0"/>
    <d v="2013-03-11T00:00:00"/>
    <s v="Biguanides"/>
  </r>
  <r>
    <s v="OmMCicIvPS2"/>
    <x v="31"/>
    <s v="Other"/>
    <s v="Biguanides"/>
    <x v="0"/>
    <d v="2015-07-02T00:00:00"/>
    <s v="Biguanides"/>
  </r>
  <r>
    <s v="OMxEBlVQ1BU"/>
    <x v="31"/>
    <s v="Asian"/>
    <s v="Biguanides"/>
    <x v="0"/>
    <d v="2023-03-17T00:00:00"/>
    <s v="Biguanides-&gt;Biguanides|DPP-4 inhibitors|SGLT-2 inhibitors-&gt;DPP-4 inhibitors-&gt;DPP-4 inhibitors|SGLT-2 inhibitors-&gt;Biguanides|Insulin aspart|Insulin glargine|Insulin isophane-&gt;Insulin aspart|Insulin isophane-&gt;Biguanides|Insulin isophane-&gt;Insulin aspart-&gt;Insulin isophane-&gt;Biguanides|Insulin glargine|Insulin isophane|SGLT-2 inhibitors-&gt;Insulin glargine|Insulin isophane-&gt;Biguanides|Insulin isophane|SGLT-2 inhibitors-&gt;SGLT-2 inhibitors-&gt;Insulin aspart|Insulin isophane|SGLT-2 inhibitors"/>
  </r>
  <r>
    <s v="on1rgypS2Pg"/>
    <x v="31"/>
    <s v="Asian"/>
    <s v="DPP-4 inhibitors"/>
    <x v="0"/>
    <d v="2024-08-29T00:00:00"/>
    <s v="DPP-4 inhibitors"/>
  </r>
  <r>
    <s v="on6M29KQxOM"/>
    <x v="31"/>
    <s v="Pacific peoples"/>
    <s v="Biguanides"/>
    <x v="0"/>
    <d v="2019-11-12T00:00:00"/>
    <s v="Biguanides"/>
  </r>
  <r>
    <s v="oNu3viRLhCM"/>
    <x v="31"/>
    <s v="Other"/>
    <s v="Biguanides"/>
    <x v="0"/>
    <d v="2019-08-01T00:00:00"/>
    <s v="Biguanides"/>
  </r>
  <r>
    <s v="rF4KvkD1pKI"/>
    <x v="31"/>
    <s v="Māori"/>
    <s v="Biguanides"/>
    <x v="0"/>
    <d v="2025-03-26T00:00:00"/>
    <s v="Biguanides"/>
  </r>
  <r>
    <s v="RFs6uYWEiQw"/>
    <x v="31"/>
    <s v="Other"/>
    <s v="Biguanides"/>
    <x v="0"/>
    <d v="2019-07-02T00:00:00"/>
    <s v="Biguanides-&gt;Biguanides|Insulin isophane-&gt;Insulin isophane"/>
  </r>
  <r>
    <s v="oeeeN19m4lw"/>
    <x v="31"/>
    <s v="Māori"/>
    <s v="Biguanides"/>
    <x v="0"/>
    <d v="2023-01-17T00:00:00"/>
    <s v="Biguanides"/>
  </r>
  <r>
    <s v="OhCNTSVhovk"/>
    <x v="31"/>
    <s v="Other"/>
    <s v="Biguanides"/>
    <x v="0"/>
    <d v="2022-10-26T00:00:00"/>
    <s v="Biguanides"/>
  </r>
  <r>
    <s v="OhFigzMFhTo"/>
    <x v="31"/>
    <s v="Pacific peoples"/>
    <s v="Biguanides|Insulin isophane"/>
    <x v="0"/>
    <d v="2016-09-01T00:00:00"/>
    <s v="Biguanides|Insulin isophane-&gt;Insulin aspart|Insulin isophane"/>
  </r>
  <r>
    <s v="rCP6mjlO4Uk"/>
    <x v="31"/>
    <s v="Other"/>
    <s v="Biguanides"/>
    <x v="0"/>
    <d v="2018-07-10T00:00:00"/>
    <s v="Biguanides-&gt;SGLT-2 inhibitors-&gt;Sulfonylureas-&gt;SGLT-2 inhibitors|Sulfonylureas"/>
  </r>
  <r>
    <s v="O20FuAGgR32"/>
    <x v="31"/>
    <s v="Other"/>
    <s v="Biguanides"/>
    <x v="0"/>
    <d v="2025-05-12T00:00:00"/>
    <s v="Biguanides"/>
  </r>
  <r>
    <s v="O3n0nDIiaAk"/>
    <x v="31"/>
    <s v="Asian"/>
    <s v="Insulin aspart|Insulin glargine"/>
    <x v="1"/>
    <d v="2014-07-26T00:00:00"/>
    <s v="Insulin aspart|Insulin glargine-&gt;Biguanides-&gt;Biguanides|Insulin glargine-&gt;Insulin glargine-&gt;DPP-4 inhibitors|Insulin glargine"/>
  </r>
  <r>
    <s v="NWxzmGfYGgA"/>
    <x v="31"/>
    <s v="Māori"/>
    <s v="Biguanides"/>
    <x v="0"/>
    <d v="2015-01-31T00:00:00"/>
    <s v="Biguanides"/>
  </r>
  <r>
    <s v="nYk9tja8YIs"/>
    <x v="31"/>
    <s v="Asian"/>
    <s v="Biguanides"/>
    <x v="0"/>
    <d v="2023-12-01T00:00:00"/>
    <s v="Biguanides"/>
  </r>
  <r>
    <s v="NZx7gH1JBi6"/>
    <x v="31"/>
    <s v="Pacific peoples"/>
    <s v="Biguanides"/>
    <x v="0"/>
    <d v="2017-01-13T00:00:00"/>
    <s v="Biguanides-&gt;Sulfonylureas-&gt;Biguanides|Sulfonylureas-&gt;Biguanides|DPP-4 inhibitors|Sulfonylureas-&gt;DPP-4 inhibitors-&gt;DPP-4 inhibitors|SGLT-2 inhibitors-&gt;DPP-4 inhibitors|SGLT-2 inhibitors|Sulfonylureas-&gt;SGLT-2 inhibitors|Sulfonylureas"/>
  </r>
  <r>
    <s v="nZxk51aE42I"/>
    <x v="31"/>
    <s v="Māori"/>
    <s v="Biguanides"/>
    <x v="0"/>
    <d v="2024-12-04T00:00:00"/>
    <s v="Biguanides-&gt;DPP-4 inhibitors"/>
  </r>
  <r>
    <s v="ocCaFYHzIyk"/>
    <x v="31"/>
    <s v="Māori"/>
    <s v="Biguanides|DPP-4 inhibitors"/>
    <x v="0"/>
    <d v="2025-07-18T00:00:00"/>
    <s v="Biguanides|DPP-4 inhibitors-&gt;Insulin glargine-&gt;DPP-4 inhibitors-&gt;Biguanides|Insulin glargine-&gt;DPP-4 inhibitors|Insulin glargine-&gt;Biguanides|DPP-4 inhibitors|Insulin glargine"/>
  </r>
  <r>
    <s v="oBzMlo0T022"/>
    <x v="31"/>
    <s v="Other"/>
    <s v="Biguanides"/>
    <x v="0"/>
    <d v="2022-09-15T00:00:00"/>
    <s v="Biguanides"/>
  </r>
  <r>
    <s v="OE5QHH7V3O2"/>
    <x v="31"/>
    <s v="Other"/>
    <s v="Biguanides"/>
    <x v="0"/>
    <d v="2013-06-18T00:00:00"/>
    <s v="Biguanides-&gt;Sulfonylureas-&gt;Biguanides|Sulfonylureas"/>
  </r>
  <r>
    <s v="oa4VF.Od/HU"/>
    <x v="31"/>
    <s v="Pacific peoples"/>
    <s v="Biguanides"/>
    <x v="0"/>
    <d v="2018-01-09T00:00:00"/>
    <s v="Biguanides-&gt;Biguanides|DPP-4 inhibitors|Insulin glargine"/>
  </r>
  <r>
    <s v="oa5/VtdCWLQ"/>
    <x v="31"/>
    <s v="Asian"/>
    <s v="Biguanides"/>
    <x v="0"/>
    <d v="2020-09-11T00:00:00"/>
    <s v="Biguanides"/>
  </r>
  <r>
    <s v="RQYWodnyqKw"/>
    <x v="31"/>
    <s v="Asian"/>
    <s v="Biguanides"/>
    <x v="0"/>
    <d v="2018-10-25T00:00:00"/>
    <s v="Biguanides-&gt;DPP-4 inhibitors-&gt;Biguanides|DPP-4 inhibitors-&gt;SGLT-2 inhibitors-&gt;GLP-1 agonists-&gt;Biguanides|GLP-1 agonists-&gt;Biguanides|Thiazolidinedione-&gt;Biguanides|GLP-1 agonists|Thiazolidinedione-&gt;DPP-4 inhibitors|GLP-1 agonists|Thiazolidinedione-&gt;Biguanides|DPP-4 inhibitors|Thiazolidinedione"/>
  </r>
  <r>
    <s v="Rqb2EqkYCj6"/>
    <x v="31"/>
    <s v="Other"/>
    <s v="Biguanides"/>
    <x v="0"/>
    <d v="2024-07-26T00:00:00"/>
    <s v="Biguanides"/>
  </r>
  <r>
    <s v="RRrusOX.brY"/>
    <x v="31"/>
    <s v="Māori"/>
    <s v="Biguanides"/>
    <x v="0"/>
    <d v="2011-08-16T00:00:00"/>
    <s v="Biguanides-&gt;Biguanides|Insulin isophane-&gt;Insulin isophane-&gt;Sulfonylureas-&gt;Insulin glargine-&gt;Biguanides|Insulin glargine-&gt;Biguanides|Insulin glargine|Sulfonylureas-&gt;Biguanides|Sulfonylureas-&gt;Insulin aspart-&gt;Biguanides|Insulin aspart|Insulin glargine-&gt;Insulin aspart|Insulin glargine-&gt;SGLT-2 inhibitors-&gt;Biguanides|SGLT-2 inhibitors-&gt;GLP-1 agonists-&gt;Biguanides|GLP-1 agonists-&gt;DPP-4 inhibitors|SGLT-2 inhibitors-&gt;DPP-4 inhibitors"/>
  </r>
  <r>
    <s v="ru2LiiFJbOM"/>
    <x v="31"/>
    <s v="Māori"/>
    <s v="Biguanides"/>
    <x v="0"/>
    <d v="2023-05-01T00:00:00"/>
    <s v="Biguanides-&gt;Biguanides|GLP-1 agonists-&gt;GLP-1 agonists-&gt;SGLT-2 inhibitors"/>
  </r>
  <r>
    <s v="RoGr8tMk9Qc"/>
    <x v="31"/>
    <s v="Other"/>
    <s v="Biguanides"/>
    <x v="0"/>
    <d v="2013-11-11T00:00:00"/>
    <s v="Biguanides"/>
  </r>
  <r>
    <s v="rNOvhk/QhDk"/>
    <x v="31"/>
    <s v="Other"/>
    <s v="Insulin isophane"/>
    <x v="1"/>
    <d v="2018-11-21T00:00:00"/>
    <s v="Insulin isophane-&gt;Biguanides|Insulin isophane"/>
  </r>
  <r>
    <s v="RnBbssFD.gc"/>
    <x v="31"/>
    <s v="Other"/>
    <s v="Biguanides|Insulin isophane|Insulin lispro"/>
    <x v="0"/>
    <d v="2017-02-14T00:00:00"/>
    <s v="Biguanides|Insulin isophane|Insulin lispro-&gt;Insulin isophane|Insulin lispro-&gt;Insulin isophane-&gt;Biguanides|Insulin aspart|Insulin isophane-&gt;Insulin aspart|Insulin isophane-&gt;Insulin aspart-&gt;Biguanides"/>
  </r>
  <r>
    <s v="Rl0SmMrQ.ZY"/>
    <x v="31"/>
    <s v="Asian"/>
    <s v="Biguanides"/>
    <x v="0"/>
    <d v="2020-12-01T00:00:00"/>
    <s v="Biguanides"/>
  </r>
  <r>
    <s v="rl4eMXosmM2"/>
    <x v="31"/>
    <s v="Asian"/>
    <s v="Insulin aspart|Insulin glargine"/>
    <x v="1"/>
    <d v="2023-04-05T00:00:00"/>
    <s v="Insulin aspart|Insulin glargine-&gt;Insulin glargine-&gt;Insulin aspart-&gt;Biguanides"/>
  </r>
  <r>
    <s v="RjYlt2gXHi."/>
    <x v="31"/>
    <s v="Other"/>
    <s v="Insulin isophane"/>
    <x v="1"/>
    <d v="2012-02-02T00:00:00"/>
    <s v="Insulin isophane-&gt;Biguanides|Insulin lispro-&gt;Insulin lispro-&gt;Biguanides-&gt;Insulin glargine|Insulin glulisine-&gt;Biguanides|Insulin glargine|Insulin glulisine-&gt;Insulin glulisine-&gt;DPP-4 inhibitors|Insulin glulisine-&gt;Insulin glargine-&gt;DPP-4 inhibitors|Insulin glargine|Insulin glulisine-&gt;DPP-4 inhibitors|Insulin glargine|Insulin glulisine|SGLT-2 inhibitors-&gt;GLP-1 agonists|Insulin glargine-&gt;GLP-1 agonists|Insulin glulisine-&gt;GLP-1 agonists-&gt;GLP-1 agonists|Insulin glargine|Insulin glulisine"/>
  </r>
  <r>
    <s v="Rkd.QBhb.Sc"/>
    <x v="31"/>
    <s v="Māori"/>
    <s v="Biguanides"/>
    <x v="0"/>
    <d v="2022-12-28T00:00:00"/>
    <s v="Biguanides-&gt;Insulin glargine-&gt;Insulin aspart"/>
  </r>
  <r>
    <s v="rIbdbrh4rXs"/>
    <x v="31"/>
    <s v="Asian"/>
    <s v="Biguanides|Insulin aspart|Insulin isophane"/>
    <x v="0"/>
    <d v="2022-09-24T00:00:00"/>
    <s v="Biguanides|Insulin aspart|Insulin isophane"/>
  </r>
  <r>
    <s v="rxufZrhs67k"/>
    <x v="31"/>
    <s v="Māori"/>
    <s v="SGLT-2 inhibitors"/>
    <x v="0"/>
    <d v="2023-09-25T00:00:00"/>
    <s v="SGLT-2 inhibitors-&gt;DPP-4 inhibitors|GLP-1 agonists"/>
  </r>
  <r>
    <s v="RXWCSJpgj8k"/>
    <x v="31"/>
    <s v="Other"/>
    <s v="Biguanides"/>
    <x v="0"/>
    <d v="2024-10-23T00:00:00"/>
    <s v="Biguanides"/>
  </r>
  <r>
    <s v="ryV7iDZcP4Q"/>
    <x v="31"/>
    <s v="Pacific peoples"/>
    <s v="Biguanides"/>
    <x v="0"/>
    <d v="2021-03-05T00:00:00"/>
    <s v="Biguanides-&gt;DPP-4 inhibitors-&gt;Biguanides|DPP-4 inhibitors-&gt;SGLT-2 inhibitors-&gt;Biguanides|DPP-4 inhibitors|SGLT-2 inhibitors-&gt;DPP-4 inhibitors|SGLT-2 inhibitors-&gt;DPP-4 inhibitors|SGLT-2 inhibitors|Sulfonylureas"/>
  </r>
  <r>
    <s v="rvFhP/ymDQ6"/>
    <x v="31"/>
    <s v="Pacific peoples"/>
    <s v="Biguanides"/>
    <x v="0"/>
    <d v="2014-09-02T00:00:00"/>
    <s v="Biguanides"/>
  </r>
  <r>
    <s v="RW7KsiYjXQg"/>
    <x v="31"/>
    <s v="Māori"/>
    <s v="Biguanides"/>
    <x v="0"/>
    <d v="2013-02-19T00:00:00"/>
    <s v="Biguanides-&gt;Biguanides|Sulfonylureas-&gt;Biguanides|DPP-4 inhibitors-&gt;DPP-4 inhibitors-&gt;Biguanides|DPP-4 inhibitors|SGLT-2 inhibitors"/>
  </r>
  <r>
    <s v="RWFJmPGs4p2"/>
    <x v="31"/>
    <s v="Other"/>
    <s v="Biguanides"/>
    <x v="0"/>
    <d v="2011-06-21T00:00:00"/>
    <s v="Biguanides-&gt;Insulin aspart"/>
  </r>
  <r>
    <s v="S0nwfN3eEIY"/>
    <x v="31"/>
    <s v="Pacific peoples"/>
    <s v="Biguanides"/>
    <x v="0"/>
    <d v="2022-09-09T00:00:00"/>
    <s v="Biguanides"/>
  </r>
  <r>
    <s v="uVBQ9Q5EKIY"/>
    <x v="31"/>
    <s v="Other"/>
    <s v="Biguanides"/>
    <x v="0"/>
    <d v="2017-03-21T00:00:00"/>
    <s v="Biguanides"/>
  </r>
  <r>
    <s v="YTFaHutcUcU"/>
    <x v="31"/>
    <s v="Other"/>
    <s v="Biguanides"/>
    <x v="0"/>
    <d v="2016-05-06T00:00:00"/>
    <s v="Biguanides-&gt;Insulin aspart-&gt;Insulin isophane"/>
  </r>
  <r>
    <s v="yTPEx/yY81M"/>
    <x v="31"/>
    <s v="Asian"/>
    <s v="Biguanides"/>
    <x v="0"/>
    <d v="2023-11-28T00:00:00"/>
    <s v="Biguanides"/>
  </r>
  <r>
    <s v="YV1FwJ7VYnY"/>
    <x v="31"/>
    <s v="Other"/>
    <s v="Biguanides"/>
    <x v="0"/>
    <d v="2022-05-30T00:00:00"/>
    <s v="Biguanides"/>
  </r>
  <r>
    <s v="yv5QwO/wg8Q"/>
    <x v="31"/>
    <s v="Māori"/>
    <s v="Biguanides|DPP-4 inhibitors"/>
    <x v="0"/>
    <d v="2020-10-16T00:00:00"/>
    <s v="Biguanides|DPP-4 inhibitors-&gt;DPP-4 inhibitors"/>
  </r>
  <r>
    <s v="ypTUm49g7Jk"/>
    <x v="31"/>
    <s v="Asian"/>
    <s v="Biguanides"/>
    <x v="0"/>
    <d v="2013-10-11T00:00:00"/>
    <s v="Biguanides-&gt;Insulin isophane"/>
  </r>
  <r>
    <s v="YN7ZixiP6bw"/>
    <x v="31"/>
    <s v="Other"/>
    <s v="Biguanides"/>
    <x v="0"/>
    <d v="2017-12-20T00:00:00"/>
    <s v="Biguanides"/>
  </r>
  <r>
    <s v="yOlX.tsoJfY"/>
    <x v="31"/>
    <s v="Other"/>
    <s v="Biguanides"/>
    <x v="0"/>
    <d v="2017-07-11T00:00:00"/>
    <s v="Biguanides-&gt;Biguanides|DPP-4 inhibitors-&gt;DPP-4 inhibitors-&gt;Thiazolidinedione-&gt;Biguanides|Thiazolidinedione-&gt;SGLT-2 inhibitors|Thiazolidinedione-&gt;SGLT-2 inhibitors-&gt;DPP-4 inhibitors|SGLT-2 inhibitors-&gt;Insulin glargine|SGLT-2 inhibitors-&gt;DPP-4 inhibitors|Insulin glargine|SGLT-2 inhibitors"/>
  </r>
  <r>
    <s v="ysOfxIGA/zE"/>
    <x v="31"/>
    <s v="Pacific peoples"/>
    <s v="Biguanides"/>
    <x v="0"/>
    <d v="2025-07-23T00:00:00"/>
    <s v="Biguanides"/>
  </r>
  <r>
    <s v="yrn9PQwR.cQ"/>
    <x v="31"/>
    <s v="Other"/>
    <s v="Biguanides"/>
    <x v="0"/>
    <d v="2022-08-30T00:00:00"/>
    <s v="Biguanides"/>
  </r>
  <r>
    <s v="yjZhzB2qw1M"/>
    <x v="31"/>
    <s v="Other"/>
    <s v="Biguanides"/>
    <x v="0"/>
    <d v="2020-10-07T00:00:00"/>
    <s v="Biguanides"/>
  </r>
  <r>
    <s v="YJ8dTerXlVs"/>
    <x v="31"/>
    <s v="Other"/>
    <s v="Biguanides"/>
    <x v="0"/>
    <d v="2023-02-09T00:00:00"/>
    <s v="Biguanides"/>
  </r>
  <r>
    <s v="YmCIf3UxlDw"/>
    <x v="31"/>
    <s v="Pacific peoples"/>
    <s v="Biguanides"/>
    <x v="0"/>
    <d v="2020-07-02T00:00:00"/>
    <s v="Biguanides"/>
  </r>
  <r>
    <s v="V1ymw6mm6zo"/>
    <x v="31"/>
    <s v="Other"/>
    <s v="Biguanides"/>
    <x v="0"/>
    <d v="2016-08-03T00:00:00"/>
    <s v="Biguanides-&gt;Biguanides|Insulin Neutral-&gt;Insulin isophane with insulin neutral-&gt;Biguanides|Insulin isophane with insulin neutral-&gt;Biguanides|Insulin isophane with insulin neutral|Insulin Neutral-&gt;Insulin Neutral-&gt;Insulin isophane with insulin neutral|Insulin Neutral-&gt;Biguanides|Insulin aspart|Insulin glargine-&gt;Biguanides|Insulin glargine-&gt;Insulin aspart-&gt;Insulin aspart|Insulin glargine-&gt;Insulin glargine-&gt;DPP-4 inhibitors|Insulin aspart|Insulin glargine-&gt;DPP-4 inhibitors-&gt;DPP-4 inhibitors|Insulin glargine-&gt;Sulfonylureas-&gt;Thiazolidinedione-&gt;DPP-4 inhibitors|Insulin glargine|Sulfonylureas|Thiazolidinedione-&gt;DPP-4 inhibitors|Sulfonylureas|Thiazolidinedione-&gt;DPP-4 inhibitors|Insulin aspart|Sulfonylureas|Thiazolidinedione-&gt;DPP-4 inhibitors|Insulin aspart|Insulin glargine|Sulfonylureas|Thiazolidinedione-&gt;DPP-4 inhibitors|SGLT-2 inhibitors-&gt;DPP-4 inhibitors|Insulin aspart|Insulin glargine|SGLT-2 inhibitors-&gt;DPP-4 inhibitors|Insulin aspart|SGLT-2 inhibitors-&gt;Biguanides|GLP-1 agonists-&gt;GLP-1 agonists-&gt;SGLT-2 inhibitors-&gt;Biguanides|Insulin aspart|Insulin glargine|SGLT-2 inhibitors-&gt;Biguanides|SGLT-2 inhibitors"/>
  </r>
  <r>
    <s v="UxmtYw4mmNw"/>
    <x v="31"/>
    <s v="Asian"/>
    <s v="Biguanides"/>
    <x v="0"/>
    <d v="2023-04-14T00:00:00"/>
    <s v="Biguanides"/>
  </r>
  <r>
    <s v="V9cak18u2b6"/>
    <x v="31"/>
    <s v="Asian"/>
    <s v="Biguanides"/>
    <x v="0"/>
    <d v="2025-03-31T00:00:00"/>
    <s v="Biguanides"/>
  </r>
  <r>
    <s v="V6W5iGkC.CU"/>
    <x v="31"/>
    <s v="Other"/>
    <s v="Insulin aspart"/>
    <x v="1"/>
    <d v="2023-07-11T00:00:00"/>
    <s v="Insulin aspart-&gt;Biguanides|Insulin aspart-&gt;DPP-4 inhibitors|Insulin aspart-&gt;Biguanides-&gt;Insulin aspart|Insulin glargine"/>
  </r>
  <r>
    <s v="VAXfEJmq5OA"/>
    <x v="31"/>
    <s v="Other"/>
    <s v="Biguanides"/>
    <x v="0"/>
    <d v="2017-11-01T00:00:00"/>
    <s v="Biguanides"/>
  </r>
  <r>
    <s v="vBFFgZGqxRk"/>
    <x v="31"/>
    <s v="Other"/>
    <s v="Insulin aspart|Insulin isophane"/>
    <x v="1"/>
    <d v="2017-06-22T00:00:00"/>
    <s v="Insulin aspart|Insulin isophane-&gt;Biguanides|Insulin isophane"/>
  </r>
  <r>
    <s v="V4/8VRaEGQg"/>
    <x v="31"/>
    <s v="Pacific peoples"/>
    <s v="Biguanides"/>
    <x v="0"/>
    <d v="2025-08-19T00:00:00"/>
    <s v="Biguanides"/>
  </r>
  <r>
    <s v="v3DnySpJTKI"/>
    <x v="31"/>
    <s v="Asian"/>
    <s v="Biguanides|Insulin isophane"/>
    <x v="0"/>
    <d v="2022-01-25T00:00:00"/>
    <s v="Biguanides|Insulin isophane-&gt;Insulin isophane"/>
  </r>
  <r>
    <s v="ViHsUj3eiy."/>
    <x v="31"/>
    <s v="Māori"/>
    <s v="Biguanides"/>
    <x v="0"/>
    <d v="2022-09-19T00:00:00"/>
    <s v="Biguanides"/>
  </r>
  <r>
    <s v="vh.LUL1F3to"/>
    <x v="31"/>
    <s v="Other"/>
    <s v="Biguanides"/>
    <x v="0"/>
    <d v="2011-05-27T00:00:00"/>
    <s v="Biguanides-&gt;Biguanides|Sulfonylureas-&gt;SGLT-2 inhibitors|Sulfonylureas-&gt;Insulin glargine-&gt;SGLT-2 inhibitors"/>
  </r>
  <r>
    <s v="VDK1gmcIm2M"/>
    <x v="31"/>
    <s v="Other"/>
    <s v="Biguanides"/>
    <x v="0"/>
    <d v="2019-09-28T00:00:00"/>
    <s v="Biguanides-&gt;SGLT-2 inhibitors"/>
  </r>
  <r>
    <s v="vdvjAh6G.Ss"/>
    <x v="31"/>
    <s v="Other"/>
    <s v="Biguanides"/>
    <x v="0"/>
    <d v="2013-12-11T00:00:00"/>
    <s v="Biguanides"/>
  </r>
  <r>
    <s v="VE9qe/l11Mg"/>
    <x v="31"/>
    <s v="Asian"/>
    <s v="Biguanides"/>
    <x v="0"/>
    <d v="2025-04-22T00:00:00"/>
    <s v="Biguanides"/>
  </r>
  <r>
    <s v="VJW6ulk/q4c"/>
    <x v="31"/>
    <s v="Pacific peoples"/>
    <s v="Biguanides"/>
    <x v="0"/>
    <d v="2017-10-12T00:00:00"/>
    <s v="Biguanides-&gt;Biguanides|Insulin aspart-&gt;Biguanides|DPP-4 inhibitors-&gt;DPP-4 inhibitors-&gt;DPP-4 inhibitors|SGLT-2 inhibitors"/>
  </r>
  <r>
    <s v="vkezNXvcTac"/>
    <x v="31"/>
    <s v="Other"/>
    <s v="Biguanides"/>
    <x v="0"/>
    <d v="2022-02-10T00:00:00"/>
    <s v="Biguanides-&gt;DPP-4 inhibitors-&gt;DPP-4 inhibitors|SGLT-2 inhibitors-&gt;DPP-4 inhibitors|SGLT-2 inhibitors|Sulfonylureas-&gt;Sulfonylureas-&gt;SGLT-2 inhibitors|Sulfonylureas"/>
  </r>
  <r>
    <s v="vo.o9l.g5TQ"/>
    <x v="31"/>
    <s v="Asian"/>
    <s v="Biguanides|Insulin aspart|Insulin isophane"/>
    <x v="0"/>
    <d v="2018-06-01T00:00:00"/>
    <s v="Biguanides|Insulin aspart|Insulin isophane-&gt;Insulin isophane-&gt;Biguanides-&gt;Biguanides|Insulin isophane"/>
  </r>
  <r>
    <s v="VMuG9bCFPKo"/>
    <x v="31"/>
    <s v="Māori"/>
    <s v="Biguanides"/>
    <x v="0"/>
    <d v="2025-07-15T00:00:00"/>
    <s v="Biguanides"/>
  </r>
  <r>
    <s v="vN4HRoL8T7U"/>
    <x v="31"/>
    <s v="Other"/>
    <s v="Biguanides"/>
    <x v="0"/>
    <d v="2012-04-30T00:00:00"/>
    <s v="Biguanides"/>
  </r>
  <r>
    <s v="vm.fHzkrRyo"/>
    <x v="31"/>
    <s v="Asian"/>
    <s v="Biguanides"/>
    <x v="0"/>
    <d v="2025-08-27T00:00:00"/>
    <s v="Biguanides"/>
  </r>
  <r>
    <s v="fkoo2NfbI3M"/>
    <x v="31"/>
    <s v="Asian"/>
    <s v="Biguanides"/>
    <x v="0"/>
    <d v="2023-11-30T00:00:00"/>
    <s v="Biguanides"/>
  </r>
  <r>
    <s v="FiCI04E6VGs"/>
    <x v="31"/>
    <s v="Asian"/>
    <s v="Biguanides"/>
    <x v="0"/>
    <d v="2021-05-19T00:00:00"/>
    <s v="Biguanides-&gt;Insulin aspart|Insulin isophane"/>
  </r>
  <r>
    <s v="FiEpL7GfxHQ"/>
    <x v="31"/>
    <s v="Māori"/>
    <s v="Biguanides"/>
    <x v="0"/>
    <d v="2012-08-31T00:00:00"/>
    <s v="Biguanides"/>
  </r>
  <r>
    <s v="FJfmMkVYt7c"/>
    <x v="31"/>
    <s v="Pacific peoples"/>
    <s v="Biguanides"/>
    <x v="0"/>
    <d v="2023-11-20T00:00:00"/>
    <s v="Biguanides-&gt;SGLT-2 inhibitors-&gt;DPP-4 inhibitors|SGLT-2 inhibitors"/>
  </r>
  <r>
    <s v="FeoewEpKbHw"/>
    <x v="31"/>
    <s v="Other"/>
    <s v="Biguanides"/>
    <x v="0"/>
    <d v="2018-02-21T00:00:00"/>
    <s v="Biguanides"/>
  </r>
  <r>
    <s v="fczzitNLdtg"/>
    <x v="31"/>
    <s v="Pacific peoples"/>
    <s v="Biguanides|Insulin isophane"/>
    <x v="0"/>
    <d v="2016-01-14T00:00:00"/>
    <s v="Biguanides|Insulin isophane-&gt;Insulin aspart-&gt;Insulin aspart|Insulin isophane"/>
  </r>
  <r>
    <s v="fdd6XDQRHo6"/>
    <x v="31"/>
    <s v="Pacific peoples"/>
    <s v="Biguanides"/>
    <x v="0"/>
    <d v="2024-10-26T00:00:00"/>
    <s v="Biguanides-&gt;Biguanides|Insulin isophane-&gt;Insulin isophane-&gt;Insulin aspart|Insulin isophane"/>
  </r>
  <r>
    <s v="FBTuVnJBrXo"/>
    <x v="31"/>
    <s v="Asian"/>
    <s v="Biguanides"/>
    <x v="0"/>
    <d v="2016-04-23T00:00:00"/>
    <s v="Biguanides-&gt;Insulin isophane"/>
  </r>
  <r>
    <s v="fc.z3xjRe.."/>
    <x v="31"/>
    <s v="Other"/>
    <s v="Biguanides"/>
    <x v="0"/>
    <d v="2024-05-10T00:00:00"/>
    <s v="Biguanides"/>
  </r>
  <r>
    <s v="Fp/y/gqrnoQ"/>
    <x v="31"/>
    <s v="Pacific peoples"/>
    <s v="Biguanides"/>
    <x v="0"/>
    <d v="2014-04-26T00:00:00"/>
    <s v="Biguanides"/>
  </r>
  <r>
    <s v="fmV9fciEqns"/>
    <x v="31"/>
    <s v="Māori"/>
    <s v="Biguanides"/>
    <x v="0"/>
    <d v="2013-07-24T00:00:00"/>
    <s v="Biguanides-&gt;Biguanides|Sulfonylureas-&gt;DPP-4 inhibitors-&gt;Sulfonylureas-&gt;GLP-1 agonists-&gt;SGLT-2 inhibitors-&gt;SGLT-2 inhibitors|Sulfonylureas"/>
  </r>
  <r>
    <s v="fnIz5XefaMQ"/>
    <x v="31"/>
    <s v="Asian"/>
    <s v="Biguanides|Insulin aspart|Insulin isophane"/>
    <x v="0"/>
    <d v="2025-05-19T00:00:00"/>
    <s v="Biguanides|Insulin aspart|Insulin isophane-&gt;Insulin aspart|Insulin isophane-&gt;Insulin aspart"/>
  </r>
  <r>
    <s v="fOp3vfIs.g2"/>
    <x v="31"/>
    <s v="Pacific peoples"/>
    <s v="Biguanides"/>
    <x v="0"/>
    <d v="2020-02-11T00:00:00"/>
    <s v="Biguanides"/>
  </r>
  <r>
    <s v="FTYnSuD0Ldw"/>
    <x v="31"/>
    <s v="Other"/>
    <s v="Biguanides"/>
    <x v="0"/>
    <d v="2022-10-13T00:00:00"/>
    <s v="Biguanides"/>
  </r>
  <r>
    <s v="FtjaioEq75A"/>
    <x v="31"/>
    <s v="Pacific peoples"/>
    <s v="Biguanides"/>
    <x v="0"/>
    <d v="2021-04-09T00:00:00"/>
    <s v="Biguanides-&gt;DPP-4 inhibitors|Sulfonylureas-&gt;DPP-4 inhibitors|Insulin glargine|SGLT-2 inhibitors-&gt;DPP-4 inhibitors|SGLT-2 inhibitors-&gt;DPP-4 inhibitors-&gt;DPP-4 inhibitors|Insulin glargine-&gt;Insulin glargine-&gt;SGLT-2 inhibitors"/>
  </r>
  <r>
    <s v="FRtlM.7a2vk"/>
    <x v="31"/>
    <s v="Other"/>
    <s v="Biguanides"/>
    <x v="0"/>
    <d v="2022-09-22T00:00:00"/>
    <s v="Biguanides"/>
  </r>
  <r>
    <s v="FXFT0qHVwAs"/>
    <x v="31"/>
    <s v="Māori"/>
    <s v="Biguanides"/>
    <x v="0"/>
    <d v="2025-06-25T00:00:00"/>
    <s v="Biguanides"/>
  </r>
  <r>
    <s v="Fwf8yxkWbdM"/>
    <x v="31"/>
    <s v="Other"/>
    <s v="Biguanides"/>
    <x v="0"/>
    <d v="2014-06-25T00:00:00"/>
    <s v="Biguanides-&gt;Insulin aspart|Insulin isophane"/>
  </r>
  <r>
    <s v="FVHqtKUSfsc"/>
    <x v="31"/>
    <s v="Māori"/>
    <s v="Biguanides"/>
    <x v="0"/>
    <d v="2013-07-30T00:00:00"/>
    <s v="Biguanides"/>
  </r>
  <r>
    <s v="fVtsnKdqXcE"/>
    <x v="31"/>
    <s v="Asian"/>
    <s v="Biguanides"/>
    <x v="0"/>
    <d v="2017-03-24T00:00:00"/>
    <s v="Biguanides"/>
  </r>
  <r>
    <s v="furAJwYK2oI"/>
    <x v="31"/>
    <s v="Asian"/>
    <s v="DPP-4 inhibitors|Sulfonylureas"/>
    <x v="0"/>
    <d v="2020-11-05T00:00:00"/>
    <s v="DPP-4 inhibitors|Sulfonylureas-&gt;DPP-4 inhibitors-&gt;DPP-4 inhibitors|SGLT-2 inhibitors|Sulfonylureas-&gt;DPP-4 inhibitors|SGLT-2 inhibitors-&gt;SGLT-2 inhibitors|Sulfonylureas-&gt;SGLT-2 inhibitors-&gt;DPP-4 inhibitors|SGLT-2 inhibitors|Sulfonylureas|Thiazolidinedione"/>
  </r>
  <r>
    <s v="cljscFh0IFY"/>
    <x v="31"/>
    <s v="Other"/>
    <s v="Biguanides"/>
    <x v="0"/>
    <d v="2018-04-17T00:00:00"/>
    <s v="Biguanides"/>
  </r>
  <r>
    <s v="ckxwyfjEhKw"/>
    <x v="31"/>
    <s v="Asian"/>
    <s v="Biguanides"/>
    <x v="0"/>
    <d v="2015-01-30T00:00:00"/>
    <s v="Biguanides"/>
  </r>
  <r>
    <s v="cKYmiF6Wzm."/>
    <x v="31"/>
    <s v="Pacific peoples"/>
    <s v="Insulin isophane"/>
    <x v="1"/>
    <d v="2014-05-07T00:00:00"/>
    <s v="Insulin isophane-&gt;Insulin aspart-&gt;Insulin aspart|Insulin isophane-&gt;Biguanides-&gt;SGLT-2 inhibitors-&gt;GLP-1 agonists-&gt;Biguanides|GLP-1 agonists"/>
  </r>
  <r>
    <s v="CKM6DaIZU3I"/>
    <x v="31"/>
    <s v="Pacific peoples"/>
    <s v="Biguanides"/>
    <x v="0"/>
    <d v="2023-03-06T00:00:00"/>
    <s v="Biguanides"/>
  </r>
  <r>
    <s v="CK4OAp9ZP0k"/>
    <x v="31"/>
    <s v="Other"/>
    <s v="Biguanides"/>
    <x v="0"/>
    <d v="2013-03-13T00:00:00"/>
    <s v="Biguanides"/>
  </r>
  <r>
    <s v="cidQ75HDl/g"/>
    <x v="31"/>
    <s v="Other"/>
    <s v="Biguanides"/>
    <x v="0"/>
    <d v="2021-08-25T00:00:00"/>
    <s v="Biguanides"/>
  </r>
  <r>
    <s v="CHvi6fFHuA2"/>
    <x v="31"/>
    <s v="Māori"/>
    <s v="Insulin isophane"/>
    <x v="1"/>
    <d v="2018-07-17T00:00:00"/>
    <s v="Insulin isophane-&gt;Insulin aspart-&gt;Insulin aspart|Insulin isophane-&gt;Biguanides-&gt;Biguanides|DPP-4 inhibitors-&gt;DPP-4 inhibitors-&gt;Sulfonylureas-&gt;DPP-4 inhibitors|Sulfonylureas-&gt;SGLT-2 inhibitors-&gt;SGLT-2 inhibitors|Sulfonylureas-&gt;Biguanides|GLP-1 agonists|Sulfonylureas-&gt;GLP-1 agonists-&gt;GLP-1 agonists|Sulfonylureas-&gt;Biguanides|Insulin aspart"/>
  </r>
  <r>
    <s v="ChvlTNcT9m6"/>
    <x v="31"/>
    <s v="Māori"/>
    <s v="Biguanides"/>
    <x v="0"/>
    <d v="2025-06-16T00:00:00"/>
    <s v="Biguanides-&gt;Insulin glargine"/>
  </r>
  <r>
    <s v="cFCBw0vdAro"/>
    <x v="31"/>
    <s v="Other"/>
    <s v="Biguanides"/>
    <x v="0"/>
    <d v="2016-03-03T00:00:00"/>
    <s v="Biguanides-&gt;Insulin aspart-&gt;Insulin isophane-&gt;DPP-4 inhibitors"/>
  </r>
  <r>
    <s v="ca3.0pkWP8I"/>
    <x v="31"/>
    <s v="Asian"/>
    <s v="Biguanides"/>
    <x v="0"/>
    <d v="2019-09-19T00:00:00"/>
    <s v="Biguanides-&gt;SGLT-2 inhibitors"/>
  </r>
  <r>
    <s v="c7tZDXe6STY"/>
    <x v="31"/>
    <s v="Asian"/>
    <s v="Biguanides"/>
    <x v="0"/>
    <d v="2019-04-05T00:00:00"/>
    <s v="Biguanides-&gt;DPP-4 inhibitors-&gt;SGLT-2 inhibitors-&gt;DPP-4 inhibitors|SGLT-2 inhibitors-&gt;Sulfonylureas-&gt;DPP-4 inhibitors|SGLT-2 inhibitors|Sulfonylureas"/>
  </r>
  <r>
    <s v="Cb7zZIzwtUs"/>
    <x v="31"/>
    <s v="Asian"/>
    <s v="Biguanides"/>
    <x v="0"/>
    <d v="2021-10-15T00:00:00"/>
    <s v="Biguanides"/>
  </r>
  <r>
    <s v="cbuNaiuko0I"/>
    <x v="31"/>
    <s v="Other"/>
    <s v="DPP-4 inhibitors|Insulin aspart|Sulfonylureas"/>
    <x v="0"/>
    <d v="2023-11-22T00:00:00"/>
    <s v="DPP-4 inhibitors|Insulin aspart|Sulfonylureas-&gt;Insulin aspart-&gt;DPP-4 inhibitors|Insulin aspart-&gt;Insulin aspart|Sulfonylureas-&gt;Biguanides|Insulin aspart-&gt;Insulin aspart|Insulin glargine-&gt;Insulin glargine"/>
  </r>
  <r>
    <s v="ccR82QAblqo"/>
    <x v="31"/>
    <s v="Other"/>
    <s v="Biguanides"/>
    <x v="0"/>
    <d v="2012-08-03T00:00:00"/>
    <s v="Biguanides"/>
  </r>
  <r>
    <s v="Ce18V/8azDk"/>
    <x v="31"/>
    <s v="Other"/>
    <s v="Biguanides"/>
    <x v="0"/>
    <d v="2016-08-31T00:00:00"/>
    <s v="Biguanides"/>
  </r>
  <r>
    <s v="bt7o8gBHiQ6"/>
    <x v="31"/>
    <s v="Other"/>
    <s v="Biguanides"/>
    <x v="0"/>
    <d v="2016-05-04T00:00:00"/>
    <s v="Biguanides"/>
  </r>
  <r>
    <s v="brjS4dX73Ic"/>
    <x v="31"/>
    <s v="Asian"/>
    <s v="Biguanides"/>
    <x v="0"/>
    <d v="2024-01-16T00:00:00"/>
    <s v="Biguanides"/>
  </r>
  <r>
    <s v="BqX8TQjvk4Y"/>
    <x v="31"/>
    <s v="Asian"/>
    <s v="Biguanides"/>
    <x v="0"/>
    <d v="2014-07-23T00:00:00"/>
    <s v="Biguanides-&gt;Insulin isophane-&gt;Insulin aspart"/>
  </r>
  <r>
    <s v="BUNpqu25jYQ"/>
    <x v="31"/>
    <s v="Asian"/>
    <s v="Biguanides"/>
    <x v="0"/>
    <d v="2022-12-16T00:00:00"/>
    <s v="Biguanides-&gt;Biguanides|Insulin isophane|Insulin lispro"/>
  </r>
  <r>
    <s v="bTCqvtBI30U"/>
    <x v="31"/>
    <s v="Pacific peoples"/>
    <s v="Biguanides"/>
    <x v="0"/>
    <d v="2020-03-25T00:00:00"/>
    <s v="Biguanides-&gt;Biguanides|Insulin isophane-&gt;Insulin aspart-&gt;Insulin isophane-&gt;Insulin aspart|Insulin isophane-&gt;Insulin glargine|SGLT-2 inhibitors-&gt;Insulin glargine-&gt;SGLT-2 inhibitors"/>
  </r>
  <r>
    <s v="BwsO3wcIUAE"/>
    <x v="31"/>
    <s v="Pacific peoples"/>
    <s v="DPP-4 inhibitors"/>
    <x v="0"/>
    <d v="2025-04-04T00:00:00"/>
    <s v="DPP-4 inhibitors"/>
  </r>
  <r>
    <s v="bxW0ROo7L7."/>
    <x v="31"/>
    <s v="Asian"/>
    <s v="Biguanides"/>
    <x v="0"/>
    <d v="2022-08-31T00:00:00"/>
    <s v="Biguanides"/>
  </r>
  <r>
    <s v="c.nLcqu2QMI"/>
    <x v="31"/>
    <s v="Māori"/>
    <s v="SGLT-2 inhibitors"/>
    <x v="0"/>
    <d v="2024-04-23T00:00:00"/>
    <s v="SGLT-2 inhibitors"/>
  </r>
  <r>
    <s v="c5jT.BKRttA"/>
    <x v="31"/>
    <s v="Māori"/>
    <s v="Biguanides"/>
    <x v="0"/>
    <d v="2017-08-22T00:00:00"/>
    <s v="Biguanides"/>
  </r>
  <r>
    <s v="C5Kgkjkgi7Y"/>
    <x v="31"/>
    <s v="Other"/>
    <s v="Biguanides"/>
    <x v="0"/>
    <d v="2019-04-17T00:00:00"/>
    <s v="Biguanides-&gt;GLP-1 agonists-&gt;Biguanides|GLP-1 agonists"/>
  </r>
  <r>
    <s v="c6VYezCO98s"/>
    <x v="31"/>
    <s v="Asian"/>
    <s v="Biguanides"/>
    <x v="0"/>
    <d v="2011-05-23T00:00:00"/>
    <s v="Biguanides-&gt;Biguanides|Sulfonylureas-&gt;Sulfonylureas-&gt;DPP-4 inhibitors-&gt;DPP-4 inhibitors|Sulfonylureas-&gt;DPP-4 inhibitors|SGLT-2 inhibitors|Sulfonylureas-&gt;SGLT-2 inhibitors"/>
  </r>
  <r>
    <s v="c4hYiJ9A27c"/>
    <x v="31"/>
    <s v="Other"/>
    <s v="Biguanides|Insulin isophane"/>
    <x v="0"/>
    <d v="2011-06-15T00:00:00"/>
    <s v="Biguanides|Insulin isophane-&gt;Insulin isophane-&gt;Biguanides-&gt;SGLT-2 inhibitors"/>
  </r>
  <r>
    <s v="5yUawaNB7WE"/>
    <x v="31"/>
    <s v="Māori"/>
    <s v="Biguanides"/>
    <x v="0"/>
    <d v="2020-10-01T00:00:00"/>
    <s v="Biguanides"/>
  </r>
  <r>
    <s v="5yyv7K0OjEA"/>
    <x v="31"/>
    <s v="Māori"/>
    <s v="Biguanides"/>
    <x v="0"/>
    <d v="2022-11-01T00:00:00"/>
    <s v="Biguanides"/>
  </r>
  <r>
    <s v="66vLnk2676E"/>
    <x v="31"/>
    <s v="Māori"/>
    <s v="Insulin glargine"/>
    <x v="1"/>
    <d v="2022-06-21T00:00:00"/>
    <s v="Insulin glargine-&gt;Biguanides"/>
  </r>
  <r>
    <s v="5W7Ol1MasjI"/>
    <x v="31"/>
    <s v="Pacific peoples"/>
    <s v="Biguanides"/>
    <x v="0"/>
    <d v="2019-11-29T00:00:00"/>
    <s v="Biguanides-&gt;Insulin isophane"/>
  </r>
  <r>
    <s v="5rd8jVMLbbU"/>
    <x v="31"/>
    <s v="Māori"/>
    <s v="Biguanides"/>
    <x v="0"/>
    <d v="2023-06-23T00:00:00"/>
    <s v="Biguanides"/>
  </r>
  <r>
    <s v="5SunDz7w38I"/>
    <x v="31"/>
    <s v="Māori"/>
    <s v="Insulin aspart|Insulin isophane"/>
    <x v="1"/>
    <d v="2015-10-29T00:00:00"/>
    <s v="Insulin aspart|Insulin isophane-&gt;Biguanides-&gt;Biguanides|Sulfonylureas-&gt;Sulfonylureas-&gt;SGLT-2 inhibitors"/>
  </r>
  <r>
    <s v="YZo.HZ7SyVY"/>
    <x v="31"/>
    <s v="Other"/>
    <s v="Insulin glargine"/>
    <x v="1"/>
    <d v="2015-04-10T00:00:00"/>
    <s v="Insulin glargine-&gt;Insulin glulisine-&gt;Insulin glargine|Insulin glulisine-&gt;Biguanides|Insulin glargine|Insulin glulisine-&gt;Biguanides|Insulin glulisine-&gt;Biguanides"/>
  </r>
  <r>
    <s v="5ltktKKoF0o"/>
    <x v="31"/>
    <s v="Other"/>
    <s v="Biguanides"/>
    <x v="0"/>
    <d v="2024-01-25T00:00:00"/>
    <s v="Biguanides"/>
  </r>
  <r>
    <s v="5KMoW5R36Bw"/>
    <x v="31"/>
    <s v="Asian"/>
    <s v="Biguanides"/>
    <x v="0"/>
    <d v="2013-08-28T00:00:00"/>
    <s v="Biguanides"/>
  </r>
  <r>
    <s v="z3TxUyEJbGQ"/>
    <x v="31"/>
    <s v="Asian"/>
    <s v="Biguanides"/>
    <x v="0"/>
    <d v="2025-01-23T00:00:00"/>
    <s v="Biguanides"/>
  </r>
  <r>
    <s v="z4mM5osxZIE"/>
    <x v="31"/>
    <s v="Pacific peoples"/>
    <s v="Biguanides"/>
    <x v="0"/>
    <d v="2023-11-23T00:00:00"/>
    <s v="Biguanides-&gt;Insulin isophane"/>
  </r>
  <r>
    <s v="z4TQVuhY6RQ"/>
    <x v="31"/>
    <s v="Other"/>
    <s v="Biguanides"/>
    <x v="0"/>
    <d v="2020-08-17T00:00:00"/>
    <s v="Biguanides"/>
  </r>
  <r>
    <s v="bjoXggqj2r2"/>
    <x v="31"/>
    <s v="Asian"/>
    <s v="Biguanides"/>
    <x v="0"/>
    <d v="2021-12-14T00:00:00"/>
    <s v="Biguanides"/>
  </r>
  <r>
    <s v="bl.qe13idsg"/>
    <x v="31"/>
    <s v="Asian"/>
    <s v="Biguanides"/>
    <x v="0"/>
    <d v="2024-11-03T00:00:00"/>
    <s v="Biguanides"/>
  </r>
  <r>
    <s v="bLExTy5LoAQ"/>
    <x v="31"/>
    <s v="Māori"/>
    <s v="Biguanides"/>
    <x v="0"/>
    <d v="2021-12-02T00:00:00"/>
    <s v="Biguanides-&gt;Insulin glargine-&gt;DPP-4 inhibitors|Insulin glargine-&gt;Biguanides|DPP-4 inhibitors-&gt;Biguanides|DPP-4 inhibitors|Insulin glargine-&gt;DPP-4 inhibitors"/>
  </r>
  <r>
    <s v="Bm9ZOaLbxCo"/>
    <x v="31"/>
    <s v="Pacific peoples"/>
    <s v="Biguanides|Insulin isophane"/>
    <x v="0"/>
    <d v="2020-07-25T00:00:00"/>
    <s v="Biguanides|Insulin isophane"/>
  </r>
  <r>
    <s v="77.3lYQygP2"/>
    <x v="31"/>
    <s v="Asian"/>
    <s v="Biguanides|Insulin aspart|Insulin isophane"/>
    <x v="0"/>
    <d v="2022-05-31T00:00:00"/>
    <s v="Biguanides|Insulin aspart|Insulin isophane"/>
  </r>
  <r>
    <s v="7E0H3XkAtU2"/>
    <x v="31"/>
    <s v="Pacific peoples"/>
    <s v="Biguanides|Insulin isophane"/>
    <x v="0"/>
    <d v="2016-09-29T00:00:00"/>
    <s v="Biguanides|Insulin isophane-&gt;Insulin aspart-&gt;Insulin aspart|Insulin isophane-&gt;Biguanides"/>
  </r>
  <r>
    <s v="biydsliU/Fc"/>
    <x v="31"/>
    <s v="Pacific peoples"/>
    <s v="Biguanides"/>
    <x v="0"/>
    <d v="2021-08-12T00:00:00"/>
    <s v="Biguanides"/>
  </r>
  <r>
    <s v="6z/sMPrmt1A"/>
    <x v="31"/>
    <s v="Other"/>
    <s v="Biguanides"/>
    <x v="0"/>
    <d v="2022-12-02T00:00:00"/>
    <s v="Biguanides"/>
  </r>
  <r>
    <s v="6XU4lWX0/bs"/>
    <x v="31"/>
    <s v="Pacific peoples"/>
    <s v="Sulfonylureas"/>
    <x v="0"/>
    <d v="2016-10-18T00:00:00"/>
    <s v="Sulfonylureas"/>
  </r>
  <r>
    <s v="6GlNx4ho1I6"/>
    <x v="31"/>
    <s v="Māori"/>
    <s v="Biguanides"/>
    <x v="0"/>
    <d v="2020-01-16T00:00:00"/>
    <s v="Biguanides-&gt;Insulin isophane-&gt;Biguanides|DPP-4 inhibitors-&gt;DPP-4 inhibitors-&gt;Biguanides|DPP-4 inhibitors|SGLT-2 inhibitors"/>
  </r>
  <r>
    <s v="6NU6N1bR75w"/>
    <x v="31"/>
    <s v="Asian"/>
    <s v="Biguanides"/>
    <x v="0"/>
    <d v="2025-07-04T00:00:00"/>
    <s v="Biguanides"/>
  </r>
  <r>
    <s v="6lSVPT0.TqU"/>
    <x v="31"/>
    <s v="Māori"/>
    <s v="Biguanides"/>
    <x v="0"/>
    <d v="2023-01-11T00:00:00"/>
    <s v="Biguanides"/>
  </r>
  <r>
    <s v="6loVahyDriA"/>
    <x v="31"/>
    <s v="Asian"/>
    <s v="Biguanides"/>
    <x v="0"/>
    <d v="2015-11-17T00:00:00"/>
    <s v="Biguanides"/>
  </r>
  <r>
    <s v="6lSBapRUYR."/>
    <x v="31"/>
    <s v="Māori"/>
    <s v="Biguanides"/>
    <x v="0"/>
    <d v="2012-11-22T00:00:00"/>
    <s v="Biguanides-&gt;DPP-4 inhibitors|SGLT-2 inhibitors-&gt;Insulin glargine-&gt;DPP-4 inhibitors|Insulin glargine|SGLT-2 inhibitors"/>
  </r>
  <r>
    <s v="6kxKIQz8bmE"/>
    <x v="31"/>
    <s v="Asian"/>
    <s v="Biguanides"/>
    <x v="0"/>
    <d v="2015-01-09T00:00:00"/>
    <s v="Biguanides-&gt;Insulin aspart|Insulin isophane-&gt;Biguanides|Insulin aspart-&gt;Insulin isophane"/>
  </r>
  <r>
    <s v="6K8hJgKxwpw"/>
    <x v="31"/>
    <s v="Pacific peoples"/>
    <s v="Biguanides"/>
    <x v="0"/>
    <d v="2025-05-30T00:00:00"/>
    <s v="Biguanides"/>
  </r>
  <r>
    <s v="ZV28aLwgHGU"/>
    <x v="31"/>
    <s v="Māori"/>
    <s v="Biguanides"/>
    <x v="0"/>
    <d v="2014-02-13T00:00:00"/>
    <s v="Biguanides"/>
  </r>
  <r>
    <s v="ZxWKijjtIsA"/>
    <x v="31"/>
    <s v="Asian"/>
    <s v="Biguanides"/>
    <x v="0"/>
    <d v="2025-07-10T00:00:00"/>
    <s v="Biguanides"/>
  </r>
  <r>
    <s v="ZxjsYvDK7vY"/>
    <x v="31"/>
    <s v="Asian"/>
    <s v="Biguanides"/>
    <x v="0"/>
    <d v="2015-06-19T00:00:00"/>
    <s v="Biguanides-&gt;Biguanides|Insulin isophane-&gt;Insulin isophane-&gt;Insulin aspart|Insulin isophane-&gt;Insulin aspart"/>
  </r>
  <r>
    <s v="zzb.yWozIts"/>
    <x v="31"/>
    <s v="Other"/>
    <s v="Biguanides"/>
    <x v="0"/>
    <d v="2025-11-05T00:00:00"/>
    <s v="Biguanides"/>
  </r>
  <r>
    <s v="ZxMeyCqhAAA"/>
    <x v="31"/>
    <s v="Other"/>
    <s v="Biguanides"/>
    <x v="0"/>
    <d v="2025-09-16T00:00:00"/>
    <s v="Biguanides"/>
  </r>
  <r>
    <s v="7gn7w7XD.Gw"/>
    <x v="31"/>
    <s v="Māori"/>
    <s v="Biguanides"/>
    <x v="0"/>
    <d v="2023-04-24T00:00:00"/>
    <s v="Biguanides"/>
  </r>
  <r>
    <s v="7igauuDR6sw"/>
    <x v="31"/>
    <s v="Pacific peoples"/>
    <s v="Biguanides"/>
    <x v="0"/>
    <d v="2024-08-12T00:00:00"/>
    <s v="Biguanides"/>
  </r>
  <r>
    <s v="7iLGOPNIn7o"/>
    <x v="31"/>
    <s v="Other"/>
    <s v="Biguanides"/>
    <x v="0"/>
    <d v="2012-07-26T00:00:00"/>
    <s v="Biguanides"/>
  </r>
  <r>
    <s v="7l197jNnPBQ"/>
    <x v="31"/>
    <s v="Asian"/>
    <s v="Biguanides"/>
    <x v="0"/>
    <d v="2023-07-06T00:00:00"/>
    <s v="Biguanides"/>
  </r>
  <r>
    <s v="7qJyOck7mp2"/>
    <x v="31"/>
    <s v="Other"/>
    <s v="Biguanides"/>
    <x v="0"/>
    <d v="2024-05-27T00:00:00"/>
    <s v="Biguanides"/>
  </r>
  <r>
    <s v="7U4ggAd495Y"/>
    <x v="31"/>
    <s v="Pacific peoples"/>
    <s v="Biguanides"/>
    <x v="0"/>
    <d v="2019-07-10T00:00:00"/>
    <s v="Biguanides-&gt;Insulin isophane-&gt;Insulin aspart|Insulin isophane-&gt;Insulin aspart-&gt;Biguanides|DPP-4 inhibitors"/>
  </r>
  <r>
    <s v="7VaUB6JQ9cI"/>
    <x v="31"/>
    <s v="Asian"/>
    <s v="Biguanides"/>
    <x v="0"/>
    <d v="2018-11-23T00:00:00"/>
    <s v="Biguanides"/>
  </r>
  <r>
    <s v="7Wp/RbJ9CDk"/>
    <x v="31"/>
    <s v="Other"/>
    <s v="Biguanides"/>
    <x v="0"/>
    <d v="2018-02-23T00:00:00"/>
    <s v="Biguanides"/>
  </r>
  <r>
    <s v="7wRrWI1lmm."/>
    <x v="31"/>
    <s v="Asian"/>
    <s v="Biguanides"/>
    <x v="0"/>
    <d v="2018-02-14T00:00:00"/>
    <s v="Biguanides-&gt;SGLT-2 inhibitors"/>
  </r>
  <r>
    <s v="86.KBEVpugY"/>
    <x v="31"/>
    <s v="Asian"/>
    <s v="Biguanides"/>
    <x v="0"/>
    <d v="2016-12-18T00:00:00"/>
    <s v="Biguanides-&gt;DPP-4 inhibitors-&gt;SGLT-2 inhibitors-&gt;DPP-4 inhibitors|SGLT-2 inhibitors"/>
  </r>
  <r>
    <s v="8BQtz1E.gsk"/>
    <x v="31"/>
    <s v="Asian"/>
    <s v="Biguanides"/>
    <x v="0"/>
    <d v="2024-01-09T00:00:00"/>
    <s v="Biguanides-&gt;SGLT-2 inhibitors"/>
  </r>
  <r>
    <s v="80WmblUP.lk"/>
    <x v="31"/>
    <s v="Asian"/>
    <s v="Biguanides|Insulin aspart|Insulin isophane"/>
    <x v="0"/>
    <d v="2021-07-27T00:00:00"/>
    <s v="Biguanides|Insulin aspart|Insulin isophane"/>
  </r>
  <r>
    <s v="7xOqhtONRzM"/>
    <x v="31"/>
    <s v="Māori"/>
    <s v="DPP-4 inhibitors|SGLT-2 inhibitors"/>
    <x v="0"/>
    <d v="2023-08-18T00:00:00"/>
    <s v="DPP-4 inhibitors|SGLT-2 inhibitors-&gt;DPP-4 inhibitors"/>
  </r>
  <r>
    <s v="7YdnCXf3i0c"/>
    <x v="31"/>
    <s v="Other"/>
    <s v="Biguanides"/>
    <x v="0"/>
    <d v="2013-12-18T00:00:00"/>
    <s v="Biguanides"/>
  </r>
  <r>
    <s v="CthNWYaZGGw"/>
    <x v="31"/>
    <s v="Pacific peoples"/>
    <s v="Biguanides"/>
    <x v="0"/>
    <d v="2018-01-04T00:00:00"/>
    <s v="Biguanides"/>
  </r>
  <r>
    <s v="coZ/I/cckwA"/>
    <x v="31"/>
    <s v="Other"/>
    <s v="Biguanides"/>
    <x v="0"/>
    <d v="2015-08-12T00:00:00"/>
    <s v="Biguanides"/>
  </r>
  <r>
    <s v="cR7FIA7/G6M"/>
    <x v="31"/>
    <s v="Asian"/>
    <s v="DPP-4 inhibitors"/>
    <x v="0"/>
    <d v="2025-03-14T00:00:00"/>
    <s v="DPP-4 inhibitors"/>
  </r>
  <r>
    <s v="cs.acJyaYys"/>
    <x v="31"/>
    <s v="Asian"/>
    <s v="Biguanides"/>
    <x v="0"/>
    <d v="2024-04-19T00:00:00"/>
    <s v="Biguanides-&gt;Insulin aspart|Insulin isophane-&gt;Insulin isophane"/>
  </r>
  <r>
    <s v="CpTeDZSgFHw"/>
    <x v="31"/>
    <s v="Māori"/>
    <s v="Biguanides|Insulin aspart|Insulin isophane"/>
    <x v="0"/>
    <d v="2017-08-25T00:00:00"/>
    <s v="Biguanides|Insulin aspart|Insulin isophane-&gt;Insulin aspart|Insulin isophane-&gt;Insulin isophane-&gt;Insulin aspart-&gt;Insulin glargine-&gt;Insulin aspart|Insulin glargine|Insulin isophane-&gt;Insulin aspart|Insulin glargine"/>
  </r>
  <r>
    <s v="9AAdii8NxFY"/>
    <x v="31"/>
    <s v="Māori"/>
    <s v="Biguanides"/>
    <x v="0"/>
    <d v="2018-08-06T00:00:00"/>
    <s v="Biguanides"/>
  </r>
  <r>
    <s v="9BQHhLX3Qm6"/>
    <x v="31"/>
    <s v="Asian"/>
    <s v="Biguanides"/>
    <x v="0"/>
    <d v="2022-02-16T00:00:00"/>
    <s v="Biguanides"/>
  </r>
  <r>
    <s v="CMW5QDt4pxw"/>
    <x v="31"/>
    <s v="Other"/>
    <s v="Biguanides"/>
    <x v="0"/>
    <d v="2013-06-14T00:00:00"/>
    <s v="Biguanides"/>
  </r>
  <r>
    <s v="8lyowxVo3.E"/>
    <x v="31"/>
    <s v="Pacific peoples"/>
    <s v="SGLT-2 inhibitors"/>
    <x v="0"/>
    <d v="2021-03-26T00:00:00"/>
    <s v="SGLT-2 inhibitors"/>
  </r>
  <r>
    <s v="8noJtfbbxwg"/>
    <x v="31"/>
    <s v="Pacific peoples"/>
    <s v="Biguanides"/>
    <x v="0"/>
    <d v="2023-10-03T00:00:00"/>
    <s v="Biguanides"/>
  </r>
  <r>
    <s v="8yGfdtAH5sE"/>
    <x v="31"/>
    <s v="Other"/>
    <s v="Biguanides"/>
    <x v="0"/>
    <d v="2024-09-02T00:00:00"/>
    <s v="Biguanides-&gt;SGLT-2 inhibitors-&gt;Biguanides|DPP-4 inhibitors"/>
  </r>
  <r>
    <s v="8yGR48YwaJQ"/>
    <x v="31"/>
    <s v="Asian"/>
    <s v="Biguanides"/>
    <x v="0"/>
    <d v="2018-01-23T00:00:00"/>
    <s v="Biguanides-&gt;Biguanides|SGLT-2 inhibitors-&gt;SGLT-2 inhibitors-&gt;DPP-4 inhibitors-&gt;DPP-4 inhibitors|SGLT-2 inhibitors"/>
  </r>
  <r>
    <s v="8W0UDY/B/Lc"/>
    <x v="31"/>
    <s v="Asian"/>
    <s v="Biguanides"/>
    <x v="0"/>
    <d v="2021-06-03T00:00:00"/>
    <s v="Biguanides"/>
  </r>
  <r>
    <s v="wHisEWdIkIo"/>
    <x v="31"/>
    <s v="Other"/>
    <s v="Biguanides"/>
    <x v="0"/>
    <d v="2014-11-06T00:00:00"/>
    <s v="Biguanides-&gt;Insulin isophane-&gt;GLP-1 agonists-&gt;Biguanides|GLP-1 agonists"/>
  </r>
  <r>
    <s v="whRM/WbglqM"/>
    <x v="31"/>
    <s v="Asian"/>
    <s v="Biguanides"/>
    <x v="0"/>
    <d v="2019-04-01T00:00:00"/>
    <s v="Biguanides-&gt;SGLT-2 inhibitors"/>
  </r>
  <r>
    <s v="WEK26igsMpA"/>
    <x v="31"/>
    <s v="Asian"/>
    <s v="Biguanides"/>
    <x v="0"/>
    <d v="2017-07-04T00:00:00"/>
    <s v="Biguanides-&gt;Insulin isophane"/>
  </r>
  <r>
    <s v="wlYhWL0k7k."/>
    <x v="31"/>
    <s v="Asian"/>
    <s v="Biguanides"/>
    <x v="0"/>
    <d v="2018-05-04T00:00:00"/>
    <s v="Biguanides"/>
  </r>
  <r>
    <s v="wl51OK7CqL2"/>
    <x v="31"/>
    <s v="Other"/>
    <s v="Biguanides"/>
    <x v="0"/>
    <d v="2020-10-10T00:00:00"/>
    <s v="Biguanides"/>
  </r>
  <r>
    <s v="waNGiL77YQo"/>
    <x v="31"/>
    <s v="Asian"/>
    <s v="Biguanides"/>
    <x v="0"/>
    <d v="2011-07-05T00:00:00"/>
    <s v="Biguanides"/>
  </r>
  <r>
    <s v="WC1AWabA/BA"/>
    <x v="31"/>
    <s v="Pacific peoples"/>
    <s v="Biguanides"/>
    <x v="0"/>
    <d v="2014-11-27T00:00:00"/>
    <s v="Biguanides-&gt;Biguanides|Sulfonylureas"/>
  </r>
  <r>
    <s v="wBm1x02Sbtg"/>
    <x v="31"/>
    <s v="Asian"/>
    <s v="Biguanides"/>
    <x v="0"/>
    <d v="2025-07-24T00:00:00"/>
    <s v="Biguanides-&gt;Insulin isophane"/>
  </r>
  <r>
    <s v="zMEmSKThNzs"/>
    <x v="31"/>
    <s v="Asian"/>
    <s v="Biguanides"/>
    <x v="0"/>
    <d v="2016-05-10T00:00:00"/>
    <s v="Biguanides-&gt;Biguanides|Sulfonylureas-&gt;DPP-4 inhibitors-&gt;DPP-4 inhibitors|Sulfonylureas-&gt;DPP-4 inhibitors|SGLT-2 inhibitors|Sulfonylureas"/>
  </r>
  <r>
    <s v="zIf1XEYB5z."/>
    <x v="31"/>
    <s v="Pacific peoples"/>
    <s v="Biguanides"/>
    <x v="0"/>
    <d v="2024-09-25T00:00:00"/>
    <s v="Biguanides"/>
  </r>
  <r>
    <s v="zjAFgvaARIU"/>
    <x v="31"/>
    <s v="Asian"/>
    <s v="Biguanides"/>
    <x v="0"/>
    <d v="2020-12-21T00:00:00"/>
    <s v="Biguanides"/>
  </r>
  <r>
    <s v="zNBELGVFDsE"/>
    <x v="31"/>
    <s v="Other"/>
    <s v="Biguanides"/>
    <x v="0"/>
    <d v="2020-05-06T00:00:00"/>
    <s v="Biguanides-&gt;DPP-4 inhibitors-&gt;GLP-1 agonists-&gt;Biguanides|GLP-1 agonists"/>
  </r>
  <r>
    <s v="zoTV4HK8/tE"/>
    <x v="31"/>
    <s v="Other"/>
    <s v="Biguanides"/>
    <x v="0"/>
    <d v="2022-12-15T00:00:00"/>
    <s v="Biguanides-&gt;Insulin glargine-&gt;Insulin aspart-&gt;Insulin aspart|Insulin isophane-&gt;Insulin isophane-&gt;Insulin aspart|Insulin glargine"/>
  </r>
  <r>
    <s v="ZroDupQZZZ2"/>
    <x v="31"/>
    <s v="Asian"/>
    <s v="Biguanides"/>
    <x v="0"/>
    <d v="2018-08-14T00:00:00"/>
    <s v="Biguanides"/>
  </r>
  <r>
    <s v="ZQZCnh5Q9W2"/>
    <x v="31"/>
    <s v="Māori"/>
    <s v="Biguanides"/>
    <x v="0"/>
    <d v="2018-04-18T00:00:00"/>
    <s v="Biguanides-&gt;DPP-4 inhibitors"/>
  </r>
  <r>
    <s v="zpd.N/ULXNk"/>
    <x v="31"/>
    <s v="Pacific peoples"/>
    <s v="Biguanides"/>
    <x v="0"/>
    <d v="2021-11-27T00:00:00"/>
    <s v="Biguanides-&gt;Biguanides|SGLT-2 inhibitors-&gt;DPP-4 inhibitors|SGLT-2 inhibitors"/>
  </r>
  <r>
    <s v="ZQ88eliVOQg"/>
    <x v="31"/>
    <s v="Māori"/>
    <s v="Biguanides"/>
    <x v="0"/>
    <d v="2021-11-01T00:00:00"/>
    <s v="Biguanides"/>
  </r>
  <r>
    <s v="zQ91mb6xldI"/>
    <x v="31"/>
    <s v="Asian"/>
    <s v="Biguanides"/>
    <x v="0"/>
    <d v="2025-10-21T00:00:00"/>
    <s v="Biguanides"/>
  </r>
  <r>
    <s v="ZHK./oIXeEQ"/>
    <x v="31"/>
    <s v="Asian"/>
    <s v="Biguanides"/>
    <x v="0"/>
    <d v="2014-05-18T00:00:00"/>
    <s v="Biguanides"/>
  </r>
  <r>
    <s v="zEVLelji8WY"/>
    <x v="31"/>
    <s v="Other"/>
    <s v="Biguanides"/>
    <x v="0"/>
    <d v="2015-10-09T00:00:00"/>
    <s v="Biguanides"/>
  </r>
  <r>
    <s v="zEGce6J6Ri2"/>
    <x v="31"/>
    <s v="Asian"/>
    <s v="Biguanides"/>
    <x v="0"/>
    <d v="2022-05-26T00:00:00"/>
    <s v="Biguanides"/>
  </r>
  <r>
    <s v="zED2B0Tborc"/>
    <x v="31"/>
    <s v="Asian"/>
    <s v="Biguanides"/>
    <x v="0"/>
    <d v="2017-03-31T00:00:00"/>
    <s v="Biguanides"/>
  </r>
  <r>
    <s v="wq8HKl2SLcw"/>
    <x v="31"/>
    <s v="Asian"/>
    <s v="Biguanides"/>
    <x v="0"/>
    <d v="2021-07-16T00:00:00"/>
    <s v="Biguanides"/>
  </r>
  <r>
    <s v="wQLrQjmsa5w"/>
    <x v="31"/>
    <s v="Asian"/>
    <s v="Insulin aspart|Insulin isophane"/>
    <x v="1"/>
    <d v="2013-03-27T00:00:00"/>
    <s v="Insulin aspart|Insulin isophane-&gt;Biguanides-&gt;DPP-4 inhibitors"/>
  </r>
  <r>
    <s v="WSHf6K2Rqek"/>
    <x v="31"/>
    <s v="Asian"/>
    <s v="Biguanides"/>
    <x v="0"/>
    <d v="2021-11-29T00:00:00"/>
    <s v="Biguanides"/>
  </r>
  <r>
    <s v="D0eqLbYMGnw"/>
    <x v="31"/>
    <s v="Pacific peoples"/>
    <s v="Biguanides"/>
    <x v="0"/>
    <d v="2011-06-03T00:00:00"/>
    <s v="Biguanides-&gt;Sulfonylureas-&gt;Biguanides|Sulfonylureas-&gt;Insulin aspart|Insulin isophane-&gt;Insulin isophane-&gt;DPP-4 inhibitors|Sulfonylureas-&gt;DPP-4 inhibitors-&gt;DPP-4 inhibitors|SGLT-2 inhibitors|Sulfonylureas"/>
  </r>
  <r>
    <s v="d.VcuijUhBs"/>
    <x v="31"/>
    <s v="Pacific peoples"/>
    <s v="Biguanides"/>
    <x v="0"/>
    <d v="2015-05-14T00:00:00"/>
    <s v="Biguanides"/>
  </r>
  <r>
    <s v="D2fM1LmoToI"/>
    <x v="31"/>
    <s v="Māori"/>
    <s v="Biguanides"/>
    <x v="0"/>
    <d v="2023-05-23T00:00:00"/>
    <s v="Biguanides"/>
  </r>
  <r>
    <s v="d2Z/WjoK//Q"/>
    <x v="31"/>
    <s v="Other"/>
    <s v="Biguanides"/>
    <x v="0"/>
    <d v="2024-02-26T00:00:00"/>
    <s v="Biguanides"/>
  </r>
  <r>
    <s v="CZ76vzCtVmg"/>
    <x v="31"/>
    <s v="Asian"/>
    <s v="Biguanides"/>
    <x v="0"/>
    <d v="2022-08-26T00:00:00"/>
    <s v="Biguanides"/>
  </r>
  <r>
    <s v="CZ42bAGhXZc"/>
    <x v="31"/>
    <s v="Asian"/>
    <s v="Biguanides"/>
    <x v="0"/>
    <d v="2019-03-12T00:00:00"/>
    <s v="Biguanides-&gt;DPP-4 inhibitors-&gt;Biguanides|Insulin aspart|Insulin isophane-&gt;Insulin aspart|Insulin isophane-&gt;Insulin glargine-&gt;Insulin aspart|Insulin glargine|Insulin isophane-&gt;Insulin isophane"/>
  </r>
  <r>
    <s v="d5QqanVT64c"/>
    <x v="31"/>
    <s v="Asian"/>
    <s v="Biguanides"/>
    <x v="0"/>
    <d v="2025-04-27T00:00:00"/>
    <s v="Biguanides"/>
  </r>
  <r>
    <s v="d6a4hAc7zyw"/>
    <x v="31"/>
    <s v="Māori"/>
    <s v="Biguanides"/>
    <x v="0"/>
    <d v="2019-04-05T00:00:00"/>
    <s v="Biguanides"/>
  </r>
  <r>
    <s v="DBL4wxrKjFc"/>
    <x v="31"/>
    <s v="Pacific peoples"/>
    <s v="Biguanides|Insulin isophane"/>
    <x v="0"/>
    <d v="2019-11-07T00:00:00"/>
    <s v="Biguanides|Insulin isophane-&gt;DPP-4 inhibitors|Insulin isophane-&gt;DPP-4 inhibitors-&gt;DPP-4 inhibitors|SGLT-2 inhibitors-&gt;Sulfonylureas-&gt;GLP-1 agonists"/>
  </r>
  <r>
    <s v="DbObrTVSyrs"/>
    <x v="31"/>
    <s v="Asian"/>
    <s v="Biguanides"/>
    <x v="0"/>
    <d v="2024-04-05T00:00:00"/>
    <s v="Biguanides-&gt;Biguanides|Insulin aspart|Insulin isophane-&gt;Insulin aspart|Insulin isophane-&gt;Biguanides|Insulin glargine"/>
  </r>
  <r>
    <s v="g8EdWs6ffMQ"/>
    <x v="31"/>
    <s v="Other"/>
    <s v="Biguanides"/>
    <x v="0"/>
    <d v="2011-05-05T00:00:00"/>
    <s v="Biguanides-&gt;Biguanides|Sulfonylureas"/>
  </r>
  <r>
    <s v="g8CDF7m9l46"/>
    <x v="31"/>
    <s v="Asian"/>
    <s v="Biguanides"/>
    <x v="0"/>
    <d v="2023-08-18T00:00:00"/>
    <s v="Biguanides"/>
  </r>
  <r>
    <s v="g7pfq9k9dVA"/>
    <x v="31"/>
    <s v="Other"/>
    <s v="Biguanides"/>
    <x v="0"/>
    <d v="2023-04-26T00:00:00"/>
    <s v="Biguanides"/>
  </r>
  <r>
    <s v="GAfWgpllNQE"/>
    <x v="31"/>
    <s v="Other"/>
    <s v="Biguanides"/>
    <x v="0"/>
    <d v="2024-09-17T00:00:00"/>
    <s v="Biguanides"/>
  </r>
  <r>
    <s v="G9zeTLdGlqE"/>
    <x v="31"/>
    <s v="Asian"/>
    <s v="Biguanides"/>
    <x v="0"/>
    <d v="2016-09-06T00:00:00"/>
    <s v="Biguanides-&gt;SGLT-2 inhibitors"/>
  </r>
  <r>
    <s v="diMLeTaug3s"/>
    <x v="31"/>
    <s v="Asian"/>
    <s v="Biguanides"/>
    <x v="0"/>
    <d v="2013-08-28T00:00:00"/>
    <s v="Biguanides-&gt;Biguanides|Sulfonylureas-&gt;Biguanides|DPP-4 inhibitors"/>
  </r>
  <r>
    <s v="DI7Cyx/.WLg"/>
    <x v="31"/>
    <s v="Other"/>
    <s v="Biguanides"/>
    <x v="0"/>
    <d v="2023-12-02T00:00:00"/>
    <s v="Biguanides"/>
  </r>
  <r>
    <s v="diFOrUxzFpU"/>
    <x v="31"/>
    <s v="Māori"/>
    <s v="Biguanides"/>
    <x v="0"/>
    <d v="2024-12-30T00:00:00"/>
    <s v="Biguanides"/>
  </r>
  <r>
    <s v="ddGASEvpiQ6"/>
    <x v="31"/>
    <s v="Other"/>
    <s v="Biguanides"/>
    <x v="0"/>
    <d v="2023-07-11T00:00:00"/>
    <s v="Biguanides-&gt;Insulin aspart|Insulin isophane-&gt;Insulin aspart-&gt;Insulin isophane"/>
  </r>
  <r>
    <s v="GTq50t3TEjk"/>
    <x v="31"/>
    <s v="Asian"/>
    <s v="Biguanides"/>
    <x v="0"/>
    <d v="2020-12-29T00:00:00"/>
    <s v="Biguanides"/>
  </r>
  <r>
    <s v="gTvv7mkI7FM"/>
    <x v="31"/>
    <s v="Other"/>
    <s v="Biguanides"/>
    <x v="0"/>
    <d v="2012-05-03T00:00:00"/>
    <s v="Biguanides"/>
  </r>
  <r>
    <s v="gSS4x7HbL42"/>
    <x v="31"/>
    <s v="Asian"/>
    <s v="Biguanides"/>
    <x v="0"/>
    <d v="2014-12-09T00:00:00"/>
    <s v="Biguanides-&gt;DPP-4 inhibitors|Sulfonylureas-&gt;DPP-4 inhibitors"/>
  </r>
  <r>
    <s v="GQTlWwP2/TQ"/>
    <x v="31"/>
    <s v="Other"/>
    <s v="Biguanides"/>
    <x v="0"/>
    <d v="2012-07-25T00:00:00"/>
    <s v="Biguanides"/>
  </r>
  <r>
    <s v="GvCsWDNFCvM"/>
    <x v="31"/>
    <s v="Other"/>
    <s v="Biguanides"/>
    <x v="0"/>
    <d v="2024-11-13T00:00:00"/>
    <s v="Biguanides"/>
  </r>
  <r>
    <s v="GuaJOvZgmv2"/>
    <x v="31"/>
    <s v="Asian"/>
    <s v="Biguanides"/>
    <x v="0"/>
    <d v="2025-04-04T00:00:00"/>
    <s v="Biguanides-&gt;DPP-4 inhibitors"/>
  </r>
  <r>
    <s v="guCmN1DUUts"/>
    <x v="31"/>
    <s v="Other"/>
    <s v="Biguanides"/>
    <x v="0"/>
    <d v="2017-11-01T00:00:00"/>
    <s v="Biguanides"/>
  </r>
  <r>
    <s v="GLxG0YmSfg6"/>
    <x v="31"/>
    <s v="Asian"/>
    <s v="Sulfonylureas"/>
    <x v="0"/>
    <d v="2011-09-05T00:00:00"/>
    <s v="Sulfonylureas"/>
  </r>
  <r>
    <s v="GMiYT79MUf6"/>
    <x v="31"/>
    <s v="Asian"/>
    <s v="Biguanides"/>
    <x v="0"/>
    <d v="2024-07-31T00:00:00"/>
    <s v="Biguanides"/>
  </r>
  <r>
    <s v="GcKT8jziuno"/>
    <x v="31"/>
    <s v="Asian"/>
    <s v="Biguanides"/>
    <x v="0"/>
    <d v="2023-02-10T00:00:00"/>
    <s v="Biguanides"/>
  </r>
  <r>
    <s v="geJxHRcH6z."/>
    <x v="31"/>
    <s v="Māori"/>
    <s v="Biguanides"/>
    <x v="0"/>
    <d v="2014-05-26T00:00:00"/>
    <s v="Biguanides"/>
  </r>
  <r>
    <s v="Gid8hToQQFQ"/>
    <x v="31"/>
    <s v="Māori"/>
    <s v="Biguanides"/>
    <x v="0"/>
    <d v="2021-07-30T00:00:00"/>
    <s v="Biguanides-&gt;SGLT-2 inhibitors-&gt;Biguanides|SGLT-2 inhibitors"/>
  </r>
  <r>
    <s v="gK6rlQy00/M"/>
    <x v="31"/>
    <s v="Pacific peoples"/>
    <s v="Biguanides"/>
    <x v="0"/>
    <d v="2021-03-31T00:00:00"/>
    <s v="Biguanides-&gt;Insulin aspart|Insulin isophane-&gt;Insulin aspart-&gt;SGLT-2 inhibitors"/>
  </r>
  <r>
    <s v="ggB0BQ8iizo"/>
    <x v="31"/>
    <s v="Other"/>
    <s v="Biguanides"/>
    <x v="0"/>
    <d v="2020-04-30T00:00:00"/>
    <s v="Biguanides-&gt;Insulin aspart|Insulin isophane"/>
  </r>
  <r>
    <s v="KfkqmqDIM.."/>
    <x v="31"/>
    <s v="Asian"/>
    <s v="Biguanides"/>
    <x v="0"/>
    <d v="2025-11-18T00:00:00"/>
    <s v="Biguanides"/>
  </r>
  <r>
    <s v="KFzQxf3wHkM"/>
    <x v="31"/>
    <s v="Māori"/>
    <s v="Biguanides"/>
    <x v="0"/>
    <d v="2019-08-20T00:00:00"/>
    <s v="Biguanides-&gt;DPP-4 inhibitors-&gt;Biguanides|GLP-1 agonists-&gt;GLP-1 agonists"/>
  </r>
  <r>
    <s v="K9wTq.fbBsU"/>
    <x v="31"/>
    <s v="Asian"/>
    <s v="Biguanides"/>
    <x v="0"/>
    <d v="2016-09-08T00:00:00"/>
    <s v="Biguanides-&gt;Insulin isophane"/>
  </r>
  <r>
    <s v="kDnz/VQnGJ."/>
    <x v="31"/>
    <s v="Other"/>
    <s v="Insulin aspart|Insulin isophane"/>
    <x v="1"/>
    <d v="2013-06-26T00:00:00"/>
    <s v="Insulin aspart|Insulin isophane-&gt;Biguanides-&gt;Insulin isophane-&gt;GLP-1 agonists"/>
  </r>
  <r>
    <s v="k20.kLLqnvo"/>
    <x v="31"/>
    <s v="Asian"/>
    <s v="Biguanides"/>
    <x v="0"/>
    <d v="2019-07-08T00:00:00"/>
    <s v="Biguanides"/>
  </r>
  <r>
    <s v="jzPcb8XxTgQ"/>
    <x v="31"/>
    <s v="Pacific peoples"/>
    <s v="Biguanides|Sulfonylureas"/>
    <x v="0"/>
    <d v="2019-04-05T00:00:00"/>
    <s v="Biguanides|Sulfonylureas-&gt;Sulfonylureas"/>
  </r>
  <r>
    <s v="k23y.bNgpD2"/>
    <x v="31"/>
    <s v="Asian"/>
    <s v="Biguanides"/>
    <x v="0"/>
    <d v="2025-07-15T00:00:00"/>
    <s v="Biguanides"/>
  </r>
  <r>
    <s v="k296xnTDBXA"/>
    <x v="31"/>
    <s v="Māori"/>
    <s v="Biguanides"/>
    <x v="0"/>
    <d v="2020-09-05T00:00:00"/>
    <s v="Biguanides"/>
  </r>
  <r>
    <s v="gXrh9NRDQWo"/>
    <x v="31"/>
    <s v="Other"/>
    <s v="Biguanides|Insulin isophane"/>
    <x v="0"/>
    <d v="2025-10-09T00:00:00"/>
    <s v="Biguanides|Insulin isophane-&gt;Biguanides"/>
  </r>
  <r>
    <s v="gwTri8cyzmo"/>
    <x v="31"/>
    <s v="Māori"/>
    <s v="Biguanides"/>
    <x v="0"/>
    <d v="2019-02-14T00:00:00"/>
    <s v="Biguanides-&gt;Biguanides|GLP-1 agonists-&gt;GLP-1 agonists-&gt;SGLT-2 inhibitors-&gt;Biguanides|GLP-1 agonists|SGLT-2 inhibitors"/>
  </r>
  <r>
    <s v="h/35C51snIY"/>
    <x v="31"/>
    <s v="Other"/>
    <s v="Biguanides"/>
    <x v="0"/>
    <d v="2023-03-28T00:00:00"/>
    <s v="Biguanides"/>
  </r>
  <r>
    <s v="JXytSr8bHxQ"/>
    <x v="31"/>
    <s v="Pacific peoples"/>
    <s v="Biguanides"/>
    <x v="0"/>
    <d v="2020-06-18T00:00:00"/>
    <s v="Biguanides-&gt;Sulfonylureas-&gt;SGLT-2 inhibitors-&gt;SGLT-2 inhibitors|Sulfonylureas-&gt;GLP-1 agonists-&gt;Biguanides|GLP-1 agonists"/>
  </r>
  <r>
    <s v="jxzqHnMPFk6"/>
    <x v="31"/>
    <s v="Pacific peoples"/>
    <s v="Biguanides"/>
    <x v="0"/>
    <d v="2024-11-04T00:00:00"/>
    <s v="Biguanides-&gt;DPP-4 inhibitors-&gt;SGLT-2 inhibitors"/>
  </r>
  <r>
    <s v="JZ7kKUQwzSU"/>
    <x v="31"/>
    <s v="Other"/>
    <s v="Biguanides"/>
    <x v="0"/>
    <d v="2025-01-17T00:00:00"/>
    <s v="Biguanides"/>
  </r>
  <r>
    <s v="NqsfXZtoYpM"/>
    <x v="31"/>
    <s v="Asian"/>
    <s v="Biguanides"/>
    <x v="0"/>
    <d v="2017-10-16T00:00:00"/>
    <s v="Biguanides-&gt;DPP-4 inhibitors"/>
  </r>
  <r>
    <s v="NqnfWmsvmdU"/>
    <x v="31"/>
    <s v="Māori"/>
    <s v="Biguanides"/>
    <x v="0"/>
    <d v="2024-07-23T00:00:00"/>
    <s v="Biguanides"/>
  </r>
  <r>
    <s v="nQDGLyum2wc"/>
    <x v="31"/>
    <s v="Asian"/>
    <s v="Biguanides"/>
    <x v="0"/>
    <d v="2017-03-17T00:00:00"/>
    <s v="Biguanides-&gt;DPP-4 inhibitors-&gt;DPP-4 inhibitors|Sulfonylureas"/>
  </r>
  <r>
    <s v="nQK2wlaqP6w"/>
    <x v="31"/>
    <s v="Other"/>
    <s v="Biguanides"/>
    <x v="0"/>
    <d v="2017-08-04T00:00:00"/>
    <s v="Biguanides-&gt;Insulin glargine-&gt;Biguanides|Insulin glargine"/>
  </r>
  <r>
    <s v="Nnmda1Fcks2"/>
    <x v="31"/>
    <s v="Māori"/>
    <s v="Biguanides"/>
    <x v="0"/>
    <d v="2018-11-07T00:00:00"/>
    <s v="Biguanides-&gt;Biguanides|DPP-4 inhibitors-&gt;DPP-4 inhibitors-&gt;DPP-4 inhibitors|SGLT-2 inhibitors"/>
  </r>
  <r>
    <s v="noqS27xzkEM"/>
    <x v="31"/>
    <s v="Other"/>
    <s v="Biguanides"/>
    <x v="0"/>
    <d v="2020-01-28T00:00:00"/>
    <s v="Biguanides"/>
  </r>
  <r>
    <s v="Nw1RlSbqqLo"/>
    <x v="31"/>
    <s v="Māori"/>
    <s v="Biguanides"/>
    <x v="0"/>
    <d v="2014-08-14T00:00:00"/>
    <s v="Biguanides-&gt;Sulfonylureas-&gt;Biguanides|Sulfonylureas-&gt;DPP-4 inhibitors|SGLT-2 inhibitors|Sulfonylureas-&gt;DPP-4 inhibitors-&gt;DPP-4 inhibitors|Sulfonylureas-&gt;DPP-4 inhibitors|SGLT-2 inhibitors-&gt;Biguanides|DPP-4 inhibitors"/>
  </r>
  <r>
    <s v="nVtZil1wGmQ"/>
    <x v="31"/>
    <s v="Other"/>
    <s v="Biguanides"/>
    <x v="0"/>
    <d v="2023-07-27T00:00:00"/>
    <s v="Biguanides"/>
  </r>
  <r>
    <s v="KnkIK4hbBrY"/>
    <x v="31"/>
    <s v="Pacific peoples"/>
    <s v="Biguanides"/>
    <x v="0"/>
    <d v="2013-05-22T00:00:00"/>
    <s v="Biguanides-&gt;Biguanides|Insulin isophane-&gt;Insulin isophane-&gt;Insulin aspart|Insulin isophane-&gt;Insulin glargine-&gt;Insulin aspart|Insulin glargine-&gt;DPP-4 inhibitors|Insulin isophane-&gt;Biguanides|DPP-4 inhibitors|Insulin isophane-&gt;Biguanides|DPP-4 inhibitors-&gt;DPP-4 inhibitors-&gt;GLP-1 agonists"/>
  </r>
  <r>
    <s v="kMj9ke9MuVg"/>
    <x v="31"/>
    <s v="Other"/>
    <s v="Biguanides"/>
    <x v="0"/>
    <d v="2024-01-17T00:00:00"/>
    <s v="Biguanides"/>
  </r>
  <r>
    <s v="krQxyjTDxRQ"/>
    <x v="31"/>
    <s v="Māori"/>
    <s v="Biguanides"/>
    <x v="0"/>
    <d v="2013-05-23T00:00:00"/>
    <s v="Biguanides-&gt;DPP-4 inhibitors-&gt;DPP-4 inhibitors|SGLT-2 inhibitors-&gt;SGLT-2 inhibitors-&gt;DPP-4 inhibitors|SGLT-2 inhibitors|Thiazolidinedione"/>
  </r>
  <r>
    <s v="kSNHYRbm5P."/>
    <x v="31"/>
    <s v="Māori"/>
    <s v="Biguanides"/>
    <x v="0"/>
    <d v="2016-01-21T00:00:00"/>
    <s v="Biguanides-&gt;Insulin isophane-&gt;SGLT-2 inhibitors-&gt;Biguanides|SGLT-2 inhibitors-&gt;GLP-1 agonists-&gt;Biguanides|GLP-1 agonists-&gt;GLP-1 agonists|Sulfonylureas-&gt;Biguanides|GLP-1 agonists|Sulfonylureas-&gt;Insulin glargine-&gt;GLP-1 agonists|Insulin glargine|Sulfonylureas-&gt;GLP-1 agonists|Insulin glargine-&gt;Biguanides|GLP-1 agonists|Insulin glargine|Sulfonylureas"/>
  </r>
  <r>
    <s v="kSiR1zusPyQ"/>
    <x v="31"/>
    <s v="Māori"/>
    <s v="Biguanides"/>
    <x v="0"/>
    <d v="2023-01-24T00:00:00"/>
    <s v="Biguanides"/>
  </r>
  <r>
    <s v="kT2yQkrlPS2"/>
    <x v="31"/>
    <s v="Asian"/>
    <s v="Biguanides"/>
    <x v="0"/>
    <d v="2011-11-10T00:00:00"/>
    <s v="Biguanides-&gt;Insulin aspart|Insulin isophane-&gt;Insulin isophane-&gt;Insulin aspart"/>
  </r>
  <r>
    <s v="/bluJ1V48WI"/>
    <x v="31"/>
    <s v="Asian"/>
    <s v="Biguanides"/>
    <x v="0"/>
    <d v="2017-11-28T00:00:00"/>
    <s v="Biguanides-&gt;Insulin isophane-&gt;Insulin aspart-&gt;Insulin aspart|Insulin isophane"/>
  </r>
  <r>
    <s v="/Dk8HrF1xuc"/>
    <x v="31"/>
    <s v="Other"/>
    <s v="Biguanides"/>
    <x v="0"/>
    <d v="2025-10-31T00:00:00"/>
    <s v="Biguanides"/>
  </r>
  <r>
    <s v="/cwr8Lc5tB2"/>
    <x v="31"/>
    <s v="Asian"/>
    <s v="Biguanides"/>
    <x v="0"/>
    <d v="2020-07-27T00:00:00"/>
    <s v="Biguanides"/>
  </r>
  <r>
    <s v="/FDTNUZbrzE"/>
    <x v="31"/>
    <s v="Other"/>
    <s v="Biguanides"/>
    <x v="0"/>
    <d v="2024-04-11T00:00:00"/>
    <s v="Biguanides"/>
  </r>
  <r>
    <s v="/fZZCjYqG1A"/>
    <x v="31"/>
    <s v="Asian"/>
    <s v="Biguanides"/>
    <x v="0"/>
    <d v="2024-10-07T00:00:00"/>
    <s v="Biguanides-&gt;Insulin glargine-&gt;Insulin aspart-&gt;Insulin aspart|Insulin glargine-&gt;Biguanides|Insulin aspart|Insulin glargine-&gt;Biguanides|Insulin glargine"/>
  </r>
  <r>
    <s v="/MkgftoCwsY"/>
    <x v="31"/>
    <s v="Pacific peoples"/>
    <s v="Biguanides|Insulin isophane"/>
    <x v="0"/>
    <d v="2014-05-09T00:00:00"/>
    <s v="Biguanides|Insulin isophane-&gt;Insulin isophane-&gt;Biguanides-&gt;Biguanides|Sulfonylureas-&gt;Biguanides|Insulin glargine-&gt;Insulin glargine"/>
  </r>
  <r>
    <s v="/X8oiord3yY"/>
    <x v="31"/>
    <s v="Other"/>
    <s v="Biguanides"/>
    <x v="0"/>
    <d v="2022-08-05T00:00:00"/>
    <s v="Biguanides"/>
  </r>
  <r>
    <s v="/vKoM/d2R9c"/>
    <x v="31"/>
    <s v="Pacific peoples"/>
    <s v="Biguanides"/>
    <x v="0"/>
    <d v="2025-09-05T00:00:00"/>
    <s v="Biguanides"/>
  </r>
  <r>
    <s v="/VaQydg8Mos"/>
    <x v="31"/>
    <s v="Asian"/>
    <s v="Biguanides"/>
    <x v="0"/>
    <d v="2018-07-23T00:00:00"/>
    <s v="Biguanides-&gt;Biguanides|Insulin isophane"/>
  </r>
  <r>
    <s v="/sLEYkkYjxE"/>
    <x v="31"/>
    <s v="Other"/>
    <s v="Biguanides"/>
    <x v="0"/>
    <d v="2018-03-05T00:00:00"/>
    <s v="Biguanides"/>
  </r>
  <r>
    <s v="/Kr2XIivGNU"/>
    <x v="31"/>
    <s v="Asian"/>
    <s v="Biguanides"/>
    <x v="0"/>
    <d v="2019-08-27T00:00:00"/>
    <s v="Biguanides"/>
  </r>
  <r>
    <s v="5ru5qnJAF/g"/>
    <x v="31"/>
    <s v="Other"/>
    <s v="Biguanides"/>
    <x v="0"/>
    <d v="2017-07-19T00:00:00"/>
    <s v="Biguanides"/>
  </r>
  <r>
    <s v="08OOUGOLz12"/>
    <x v="31"/>
    <s v="Other"/>
    <s v="Biguanides"/>
    <x v="0"/>
    <d v="2024-02-28T00:00:00"/>
    <s v="Biguanides-&gt;DPP-4 inhibitors"/>
  </r>
  <r>
    <s v="00.5jnSOrno"/>
    <x v="31"/>
    <s v="Other"/>
    <s v="DPP-4 inhibitors"/>
    <x v="0"/>
    <d v="2023-08-22T00:00:00"/>
    <s v="DPP-4 inhibitors-&gt;Biguanides|DPP-4 inhibitors|SGLT-2 inhibitors-&gt;DPP-4 inhibitors|SGLT-2 inhibitors"/>
  </r>
  <r>
    <s v="5XxjfK31lRw"/>
    <x v="31"/>
    <s v="Other"/>
    <s v="Biguanides"/>
    <x v="0"/>
    <d v="2019-10-31T00:00:00"/>
    <s v="Biguanides"/>
  </r>
  <r>
    <s v="5yVH2D6b99Q"/>
    <x v="31"/>
    <s v="Māori"/>
    <s v="Biguanides"/>
    <x v="0"/>
    <d v="2020-01-17T00:00:00"/>
    <s v="Biguanides"/>
  </r>
  <r>
    <s v="5s3JmA4RFPM"/>
    <x v="31"/>
    <s v="Asian"/>
    <s v="Biguanides"/>
    <x v="0"/>
    <d v="2018-12-27T00:00:00"/>
    <s v="Biguanides-&gt;Insulin isophane"/>
  </r>
  <r>
    <s v="5vZKvRossT6"/>
    <x v="31"/>
    <s v="Other"/>
    <s v="Biguanides"/>
    <x v="0"/>
    <d v="2019-01-29T00:00:00"/>
    <s v="Biguanides"/>
  </r>
  <r>
    <s v="Y16LRRM7P9I"/>
    <x v="31"/>
    <s v="Pacific peoples"/>
    <s v="Biguanides"/>
    <x v="0"/>
    <d v="2015-05-07T00:00:00"/>
    <s v="Biguanides-&gt;Sulfonylureas-&gt;Biguanides|Sulfonylureas-&gt;DPP-4 inhibitors-&gt;DPP-4 inhibitors|Sulfonylureas-&gt;SGLT-2 inhibitors-&gt;DPP-4 inhibitors|GLP-1 agonists|Sulfonylureas-&gt;GLP-1 agonists"/>
  </r>
  <r>
    <s v="xXlS4LsTKw6"/>
    <x v="31"/>
    <s v="Māori"/>
    <s v="Biguanides"/>
    <x v="0"/>
    <d v="2024-09-06T00:00:00"/>
    <s v="Biguanides"/>
  </r>
  <r>
    <s v="xy/ss4FLoSM"/>
    <x v="31"/>
    <s v="Asian"/>
    <s v="Biguanides|Insulin isophane"/>
    <x v="0"/>
    <d v="2023-01-13T00:00:00"/>
    <s v="Biguanides|Insulin isophane-&gt;Biguanides-&gt;Insulin isophane"/>
  </r>
  <r>
    <s v="xZsN3MnuPp."/>
    <x v="31"/>
    <s v="Asian"/>
    <s v="Biguanides"/>
    <x v="0"/>
    <d v="2018-11-27T00:00:00"/>
    <s v="Biguanides-&gt;Biguanides|Insulin glargine-&gt;Insulin glargine-&gt;DPP-4 inhibitors|Insulin glargine-&gt;DPP-4 inhibitors|Insulin aspart|Insulin glargine-&gt;Insulin aspart|Insulin glargine"/>
  </r>
  <r>
    <s v="XZl.J2geYus"/>
    <x v="31"/>
    <s v="Other"/>
    <s v="Biguanides"/>
    <x v="0"/>
    <d v="2019-07-06T00:00:00"/>
    <s v="Biguanides"/>
  </r>
  <r>
    <s v=".Ab8rdlA4FA"/>
    <x v="31"/>
    <s v="Other"/>
    <s v="Biguanides"/>
    <x v="0"/>
    <d v="2020-05-21T00:00:00"/>
    <s v="Biguanides"/>
  </r>
  <r>
    <s v=".0f8SV0LNPU"/>
    <x v="31"/>
    <s v="Other"/>
    <s v="Biguanides"/>
    <x v="0"/>
    <d v="2013-07-04T00:00:00"/>
    <s v="Biguanides"/>
  </r>
  <r>
    <s v=".el3kx4naIs"/>
    <x v="31"/>
    <s v="Asian"/>
    <s v="Biguanides|Insulin aspart|Insulin isophane"/>
    <x v="0"/>
    <d v="2011-03-23T00:00:00"/>
    <s v="Biguanides|Insulin aspart|Insulin isophane-&gt;Biguanides"/>
  </r>
  <r>
    <s v=".FpIDNGlOFg"/>
    <x v="31"/>
    <s v="Asian"/>
    <s v="Biguanides"/>
    <x v="0"/>
    <d v="2021-12-08T00:00:00"/>
    <s v="Biguanides"/>
  </r>
  <r>
    <s v=".H8DQpaKXUY"/>
    <x v="31"/>
    <s v="Māori"/>
    <s v="Biguanides"/>
    <x v="0"/>
    <d v="2013-03-22T00:00:00"/>
    <s v="Biguanides-&gt;DPP-4 inhibitors-&gt;DPP-4 inhibitors|SGLT-2 inhibitors"/>
  </r>
  <r>
    <s v=".LbxWIWPzSA"/>
    <x v="31"/>
    <s v="Asian"/>
    <s v="Biguanides"/>
    <x v="0"/>
    <d v="2024-10-24T00:00:00"/>
    <s v="Biguanides"/>
  </r>
  <r>
    <s v=".QZqiQFr6fk"/>
    <x v="31"/>
    <s v="Asian"/>
    <s v="Biguanides"/>
    <x v="0"/>
    <d v="2014-04-28T00:00:00"/>
    <s v="Biguanides"/>
  </r>
  <r>
    <s v=".sY9r2gaH0."/>
    <x v="31"/>
    <s v="Māori"/>
    <s v="Biguanides"/>
    <x v="0"/>
    <d v="2022-09-28T00:00:00"/>
    <s v="Biguanides-&gt;Biguanides|GLP-1 agonists-&gt;GLP-1 agonists-&gt;DPP-4 inhibitors|GLP-1 agonists-&gt;DPP-4 inhibitors-&gt;Sulfonylureas-&gt;DPP-4 inhibitors|Sulfonylureas"/>
  </r>
  <r>
    <s v=".SCfcCjnZxQ"/>
    <x v="31"/>
    <s v="Other"/>
    <s v="Biguanides"/>
    <x v="0"/>
    <d v="2017-11-30T00:00:00"/>
    <s v="Biguanides-&gt;Insulin isophane"/>
  </r>
  <r>
    <s v=".t0Eix5KoeE"/>
    <x v="31"/>
    <s v="Asian"/>
    <s v="Biguanides"/>
    <x v="0"/>
    <d v="2021-07-07T00:00:00"/>
    <s v="Biguanides-&gt;Insulin isophane-&gt;Insulin aspart-&gt;Insulin aspart|Insulin isophane"/>
  </r>
  <r>
    <s v=".NL1/zraYXY"/>
    <x v="31"/>
    <s v="Asian"/>
    <s v="Biguanides|Insulin isophane"/>
    <x v="0"/>
    <d v="2025-07-11T00:00:00"/>
    <s v="Biguanides|Insulin isophane-&gt;Biguanides"/>
  </r>
  <r>
    <s v=".nt5/49W5cU"/>
    <x v="31"/>
    <s v="Asian"/>
    <s v="Biguanides"/>
    <x v="0"/>
    <d v="2024-02-21T00:00:00"/>
    <s v="Biguanides-&gt;Insulin glargine-&gt;DPP-4 inhibitors-&gt;Biguanides|Insulin glargine-&gt;Biguanides|DPP-4 inhibitors|Insulin glargine-&gt;Biguanides|DPP-4 inhibitors-&gt;DPP-4 inhibitors|Insulin glargine"/>
  </r>
  <r>
    <s v=".O7T18TtOCY"/>
    <x v="31"/>
    <s v="Māori"/>
    <s v="Biguanides"/>
    <x v="0"/>
    <d v="2025-11-11T00:00:00"/>
    <s v="Biguanides"/>
  </r>
  <r>
    <s v=".pLQ3SP488Q"/>
    <x v="31"/>
    <s v="Asian"/>
    <s v="Biguanides"/>
    <x v="0"/>
    <d v="2017-02-14T00:00:00"/>
    <s v="Biguanides-&gt;Insulin isophane-&gt;SGLT-2 inhibitors-&gt;DPP-4 inhibitors-&gt;GLP-1 agonists"/>
  </r>
  <r>
    <s v=".ZAfINMSDDg"/>
    <x v="31"/>
    <s v="Māori"/>
    <s v="Biguanides"/>
    <x v="0"/>
    <d v="2015-04-02T00:00:00"/>
    <s v="Biguanides-&gt;Insulin aspart"/>
  </r>
  <r>
    <s v=".zDJIoaqS6Y"/>
    <x v="31"/>
    <s v="Other"/>
    <s v="Biguanides"/>
    <x v="0"/>
    <d v="2014-06-30T00:00:00"/>
    <s v="Biguanides"/>
  </r>
  <r>
    <s v="/7JMt91TgHA"/>
    <x v="31"/>
    <s v="Asian"/>
    <s v="Biguanides|Insulin isophane"/>
    <x v="0"/>
    <d v="2023-12-27T00:00:00"/>
    <s v="Biguanides|Insulin isophane-&gt;Insulin isophane-&gt;Insulin aspart-&gt;Biguanides"/>
  </r>
  <r>
    <s v="/6y0JKsXAUs"/>
    <x v="31"/>
    <s v="Māori"/>
    <s v="Biguanides|Insulin isophane"/>
    <x v="0"/>
    <d v="2025-05-14T00:00:00"/>
    <s v="Biguanides|Insulin isophane-&gt;Biguanides-&gt;Insulin isophane-&gt;Insulin aspart|Insulin isophane"/>
  </r>
  <r>
    <s v="/Avl1q1BCU6"/>
    <x v="31"/>
    <s v="Asian"/>
    <s v="DPP-4 inhibitors"/>
    <x v="0"/>
    <d v="2024-03-22T00:00:00"/>
    <s v="DPP-4 inhibitors"/>
  </r>
  <r>
    <s v="/9CD0ft7BGM"/>
    <x v="31"/>
    <s v="Māori"/>
    <s v="Biguanides"/>
    <x v="0"/>
    <d v="2013-04-04T00:00:00"/>
    <s v="Biguanides"/>
  </r>
  <r>
    <s v="XFiZDXNSIdk"/>
    <x v="31"/>
    <s v="Other"/>
    <s v="Biguanides"/>
    <x v="0"/>
    <d v="2018-07-02T00:00:00"/>
    <s v="Biguanides-&gt;Biguanides|Sulfonylureas-&gt;DPP-4 inhibitors|Sulfonylureas-&gt;DPP-4 inhibitors-&gt;Sulfonylureas-&gt;SGLT-2 inhibitors|Sulfonylureas-&gt;SGLT-2 inhibitors"/>
  </r>
  <r>
    <s v="xdmwLeJYnWs"/>
    <x v="31"/>
    <s v="Asian"/>
    <s v="Biguanides"/>
    <x v="0"/>
    <d v="2016-12-20T00:00:00"/>
    <s v="Biguanides-&gt;Insulin aspart|Insulin isophane"/>
  </r>
  <r>
    <s v="xIOyPSG7jwA"/>
    <x v="31"/>
    <s v="Pacific peoples"/>
    <s v="Biguanides"/>
    <x v="0"/>
    <d v="2020-03-17T00:00:00"/>
    <s v="Biguanides-&gt;Insulin isophane-&gt;Biguanides|Insulin isophane"/>
  </r>
  <r>
    <s v="XG3QwWz11lQ"/>
    <x v="31"/>
    <s v="Other"/>
    <s v="Biguanides|Insulin isophane"/>
    <x v="0"/>
    <d v="2025-10-16T00:00:00"/>
    <s v="Biguanides|Insulin isophane-&gt;Biguanides"/>
  </r>
  <r>
    <s v="xNq6SP6DINU"/>
    <x v="31"/>
    <s v="Māori"/>
    <s v="Biguanides"/>
    <x v="0"/>
    <d v="2024-06-12T00:00:00"/>
    <s v="Biguanides"/>
  </r>
  <r>
    <s v="XopE3bWCskg"/>
    <x v="31"/>
    <s v="Māori"/>
    <s v="Biguanides"/>
    <x v="0"/>
    <d v="2023-08-23T00:00:00"/>
    <s v="Biguanides"/>
  </r>
  <r>
    <s v="xoknbQ2I3zc"/>
    <x v="31"/>
    <s v="Māori"/>
    <s v="Biguanides"/>
    <x v="0"/>
    <d v="2018-11-22T00:00:00"/>
    <s v="Biguanides-&gt;DPP-4 inhibitors-&gt;Biguanides|Insulin isophane-&gt;Insulin isophane"/>
  </r>
  <r>
    <s v="XOcjYPr8YW6"/>
    <x v="31"/>
    <s v="Asian"/>
    <s v="DPP-4 inhibitors|Insulin glargine"/>
    <x v="0"/>
    <d v="2023-05-11T00:00:00"/>
    <s v="DPP-4 inhibitors|Insulin glargine-&gt;DPP-4 inhibitors-&gt;Insulin glargine"/>
  </r>
  <r>
    <s v="XRos8dVa8io"/>
    <x v="31"/>
    <s v="Pacific peoples"/>
    <s v="Biguanides"/>
    <x v="0"/>
    <d v="2022-11-16T00:00:00"/>
    <s v="Biguanides-&gt;Insulin isophane-&gt;Insulin aspart|Insulin isophane"/>
  </r>
  <r>
    <s v="xtKM5fMg.ok"/>
    <x v="31"/>
    <s v="Asian"/>
    <s v="Biguanides"/>
    <x v="0"/>
    <d v="2013-12-12T00:00:00"/>
    <s v="Biguanides-&gt;Biguanides|DPP-4 inhibitors-&gt;DPP-4 inhibitors-&gt;SGLT-2 inhibitors|Sulfonylureas-&gt;Biguanides|DPP-4 inhibitors|SGLT-2 inhibitors|Sulfonylureas-&gt;Biguanides|DPP-4 inhibitors|SGLT-2 inhibitors-&gt;Sulfonylureas"/>
  </r>
  <r>
    <s v="XsnW3lo3rUc"/>
    <x v="31"/>
    <s v="Asian"/>
    <s v="Insulin isophane"/>
    <x v="1"/>
    <d v="2024-03-25T00:00:00"/>
    <s v="Insulin isophane-&gt;Biguanides|Insulin isophane"/>
  </r>
  <r>
    <s v="xt1.IVeAhW."/>
    <x v="31"/>
    <s v="Other"/>
    <s v="Biguanides"/>
    <x v="0"/>
    <d v="2013-05-20T00:00:00"/>
    <s v="Biguanides-&gt;Insulin isophane"/>
  </r>
  <r>
    <s v="xWnUwfxkl8A"/>
    <x v="31"/>
    <s v="Māori"/>
    <s v="Biguanides"/>
    <x v="0"/>
    <d v="2015-05-27T00:00:00"/>
    <s v="Biguanides"/>
  </r>
  <r>
    <s v="xWV3zJOe1Do"/>
    <x v="31"/>
    <s v="Asian"/>
    <s v="Biguanides"/>
    <x v="0"/>
    <d v="2012-07-03T00:00:00"/>
    <s v="Biguanides-&gt;Sulfonylureas-&gt;Biguanides|Sulfonylureas-&gt;Insulin glargine-&gt;Biguanides|Insulin glargine-&gt;DPP-4 inhibitors-&gt;Biguanides|DPP-4 inhibitors|Insulin glargine-&gt;DPP-4 inhibitors|Insulin glargine-&gt;Insulin glargine|SGLT-2 inhibitors-&gt;DPP-4 inhibitors|Insulin glargine|SGLT-2 inhibitors-&gt;DPP-4 inhibitors|SGLT-2 inhibitors"/>
  </r>
  <r>
    <s v="XwX/o4IBOzM"/>
    <x v="31"/>
    <s v="Pacific peoples"/>
    <s v="Biguanides"/>
    <x v="0"/>
    <d v="2023-04-28T00:00:00"/>
    <s v="Biguanides-&gt;Biguanides|SGLT-2 inhibitors-&gt;SGLT-2 inhibitors"/>
  </r>
  <r>
    <s v="xVSw6os8o9A"/>
    <x v="31"/>
    <s v="Māori"/>
    <s v="Biguanides"/>
    <x v="0"/>
    <d v="2025-11-05T00:00:00"/>
    <s v="Biguanides"/>
  </r>
  <r>
    <s v="xvICJ2vla1U"/>
    <x v="31"/>
    <s v="Asian"/>
    <s v="Biguanides"/>
    <x v="0"/>
    <d v="2025-05-15T00:00:00"/>
    <s v="Biguanides"/>
  </r>
  <r>
    <s v="XTTyV9FR2Bo"/>
    <x v="31"/>
    <s v="Māori"/>
    <s v="Biguanides"/>
    <x v="0"/>
    <d v="2019-09-03T00:00:00"/>
    <s v="Biguanides"/>
  </r>
  <r>
    <s v="XuqjCBahqcE"/>
    <x v="31"/>
    <s v="Other"/>
    <s v="Biguanides"/>
    <x v="0"/>
    <d v="2019-01-15T00:00:00"/>
    <s v="Biguanides"/>
  </r>
  <r>
    <s v="XuDzbZHDALM"/>
    <x v="31"/>
    <s v="Pacific peoples"/>
    <s v="Biguanides"/>
    <x v="0"/>
    <d v="2023-11-16T00:00:00"/>
    <s v="Biguanides"/>
  </r>
  <r>
    <s v="UERsVsbmF6A"/>
    <x v="31"/>
    <s v="Māori"/>
    <s v="Biguanides"/>
    <x v="0"/>
    <d v="2021-12-29T00:00:00"/>
    <s v="Biguanides"/>
  </r>
  <r>
    <s v="UdIc7H32Xww"/>
    <x v="31"/>
    <s v="Asian"/>
    <s v="Biguanides"/>
    <x v="0"/>
    <d v="2025-12-01T00:00:00"/>
    <s v="Biguanides"/>
  </r>
  <r>
    <s v="udj.dC.syuk"/>
    <x v="31"/>
    <s v="Other"/>
    <s v="Biguanides"/>
    <x v="0"/>
    <d v="2019-06-18T00:00:00"/>
    <s v="Biguanides"/>
  </r>
  <r>
    <s v="U5bxGCcgPN6"/>
    <x v="31"/>
    <s v="Asian"/>
    <s v="Biguanides|Insulin isophane"/>
    <x v="0"/>
    <d v="2016-10-20T00:00:00"/>
    <s v="Biguanides|Insulin isophane-&gt;Insulin aspart-&gt;Biguanides-&gt;Biguanides|Insulin isophane|Insulin lispro-&gt;Insulin isophane-&gt;Insulin isophane|Insulin lispro-&gt;DPP-4 inhibitors-&gt;SGLT-2 inhibitors-&gt;DPP-4 inhibitors|SGLT-2 inhibitors"/>
  </r>
  <r>
    <s v="u83DcQCH8Vs"/>
    <x v="31"/>
    <s v="Asian"/>
    <s v="Biguanides"/>
    <x v="0"/>
    <d v="2013-10-31T00:00:00"/>
    <s v="Biguanides"/>
  </r>
  <r>
    <s v="ucK4rN7/lBI"/>
    <x v="31"/>
    <s v="Asian"/>
    <s v="Biguanides|Insulin isophane"/>
    <x v="0"/>
    <d v="2015-06-18T00:00:00"/>
    <s v="Biguanides|Insulin isophane-&gt;Insulin aspart-&gt;Biguanides"/>
  </r>
  <r>
    <s v="uAC9CUM5tgQ"/>
    <x v="31"/>
    <s v="Asian"/>
    <s v="Biguanides"/>
    <x v="0"/>
    <d v="2023-11-21T00:00:00"/>
    <s v="Biguanides-&gt;Insulin isophane"/>
  </r>
  <r>
    <s v="tyfrfA5CZvQ"/>
    <x v="31"/>
    <s v="Other"/>
    <s v="Biguanides"/>
    <x v="0"/>
    <d v="2022-03-17T00:00:00"/>
    <s v="Biguanides"/>
  </r>
  <r>
    <s v="U3alq8Z5O3Q"/>
    <x v="31"/>
    <s v="Asian"/>
    <s v="Biguanides"/>
    <x v="0"/>
    <d v="2024-11-13T00:00:00"/>
    <s v="Biguanides"/>
  </r>
  <r>
    <s v="U44qA./3ZKE"/>
    <x v="31"/>
    <s v="Māori"/>
    <s v="Biguanides"/>
    <x v="0"/>
    <d v="2023-05-02T00:00:00"/>
    <s v="Biguanides"/>
  </r>
  <r>
    <s v="U2euSYilcb6"/>
    <x v="31"/>
    <s v="Other"/>
    <s v="Biguanides"/>
    <x v="0"/>
    <d v="2023-10-25T00:00:00"/>
    <s v="Biguanides"/>
  </r>
  <r>
    <s v="u1zkReO5oRM"/>
    <x v="31"/>
    <s v="Asian"/>
    <s v="Biguanides|Insulin glargine"/>
    <x v="0"/>
    <d v="2017-10-31T00:00:00"/>
    <s v="Biguanides|Insulin glargine-&gt;Insulin isophane-&gt;Insulin aspart-&gt;Insulin aspart|Insulin isophane-&gt;Biguanides-&gt;Biguanides|Sulfonylureas-&gt;Sulfonylureas-&gt;SGLT-2 inhibitors-&gt;DPP-4 inhibitors"/>
  </r>
  <r>
    <s v="tSnPDwcEx6o"/>
    <x v="31"/>
    <s v="Asian"/>
    <s v="Biguanides"/>
    <x v="0"/>
    <d v="2020-08-06T00:00:00"/>
    <s v="Biguanides"/>
  </r>
  <r>
    <s v="TtcQLkCshz2"/>
    <x v="31"/>
    <s v="Asian"/>
    <s v="Biguanides"/>
    <x v="0"/>
    <d v="2024-09-26T00:00:00"/>
    <s v="Biguanides"/>
  </r>
  <r>
    <s v="TvGBAUqyR8A"/>
    <x v="31"/>
    <s v="Asian"/>
    <s v="Biguanides"/>
    <x v="0"/>
    <d v="2025-02-07T00:00:00"/>
    <s v="Biguanides"/>
  </r>
  <r>
    <s v="tVLxO1UtEEg"/>
    <x v="31"/>
    <s v="Other"/>
    <s v="Biguanides"/>
    <x v="0"/>
    <d v="2015-11-19T00:00:00"/>
    <s v="Biguanides"/>
  </r>
  <r>
    <s v="twjIFLq3KJY"/>
    <x v="31"/>
    <s v="Māori"/>
    <s v="Biguanides"/>
    <x v="0"/>
    <d v="2024-07-18T00:00:00"/>
    <s v="Biguanides-&gt;SGLT-2 inhibitors-&gt;Biguanides|SGLT-2 inhibitors"/>
  </r>
  <r>
    <s v="txsnhIAZ31Q"/>
    <x v="31"/>
    <s v="Māori"/>
    <s v="Biguanides|Sulfonylureas"/>
    <x v="0"/>
    <d v="2012-12-11T00:00:00"/>
    <s v="Biguanides|Sulfonylureas"/>
  </r>
  <r>
    <s v="4c4T5zvTNEM"/>
    <x v="31"/>
    <s v="Asian"/>
    <s v="Biguanides"/>
    <x v="0"/>
    <d v="2023-10-26T00:00:00"/>
    <s v="Biguanides"/>
  </r>
  <r>
    <s v="45yux5GMgY2"/>
    <x v="31"/>
    <s v="Pacific peoples"/>
    <s v="Biguanides"/>
    <x v="0"/>
    <d v="2017-02-01T00:00:00"/>
    <s v="Biguanides"/>
  </r>
  <r>
    <s v="4fO5sZ9oneo"/>
    <x v="31"/>
    <s v="Māori"/>
    <s v="Biguanides"/>
    <x v="0"/>
    <d v="2018-05-17T00:00:00"/>
    <s v="Biguanides"/>
  </r>
  <r>
    <s v="4Fzhm/LWvXc"/>
    <x v="31"/>
    <s v="Other"/>
    <s v="Biguanides"/>
    <x v="0"/>
    <d v="2023-11-28T00:00:00"/>
    <s v="Biguanides"/>
  </r>
  <r>
    <s v="3X2f7EWZBjY"/>
    <x v="31"/>
    <s v="Māori"/>
    <s v="Biguanides"/>
    <x v="0"/>
    <d v="2024-03-14T00:00:00"/>
    <s v="Biguanides"/>
  </r>
  <r>
    <s v="3y8Nu/oyUBg"/>
    <x v="31"/>
    <s v="Asian"/>
    <s v="Biguanides|Insulin isophane"/>
    <x v="0"/>
    <d v="2016-06-08T00:00:00"/>
    <s v="Biguanides|Insulin isophane-&gt;Insulin isophane-&gt;Biguanides|Insulin aspart|Insulin isophane-&gt;Insulin aspart|Insulin isophane-&gt;Biguanides"/>
  </r>
  <r>
    <s v="4puPAYvhqaA"/>
    <x v="31"/>
    <s v="Other"/>
    <s v="Biguanides"/>
    <x v="0"/>
    <d v="2016-07-14T00:00:00"/>
    <s v="Biguanides-&gt;Insulin isophane-&gt;Insulin aspart-&gt;Insulin aspart|Insulin isophane"/>
  </r>
  <r>
    <s v="4qUnD7FFncs"/>
    <x v="31"/>
    <s v="Māori"/>
    <s v="Biguanides"/>
    <x v="0"/>
    <d v="2025-03-11T00:00:00"/>
    <s v="Biguanides"/>
  </r>
  <r>
    <s v="4Taln1hYCos"/>
    <x v="31"/>
    <s v="Asian"/>
    <s v="Biguanides"/>
    <x v="0"/>
    <d v="2025-11-18T00:00:00"/>
    <s v="Biguanides"/>
  </r>
  <r>
    <s v="4XaopkaQLlY"/>
    <x v="31"/>
    <s v="Pacific peoples"/>
    <s v="Biguanides"/>
    <x v="0"/>
    <d v="2023-01-14T00:00:00"/>
    <s v="Biguanides"/>
  </r>
  <r>
    <s v="4XHAP3rI6V2"/>
    <x v="31"/>
    <s v="Asian"/>
    <s v="Biguanides"/>
    <x v="0"/>
    <d v="2023-11-21T00:00:00"/>
    <s v="Biguanides"/>
  </r>
  <r>
    <s v="5/K9Ecc1i0U"/>
    <x v="31"/>
    <s v="Other"/>
    <s v="Biguanides"/>
    <x v="0"/>
    <d v="2025-04-15T00:00:00"/>
    <s v="Biguanides"/>
  </r>
  <r>
    <s v="53/VAWSvtf6"/>
    <x v="31"/>
    <s v="Other"/>
    <s v="Biguanides"/>
    <x v="0"/>
    <d v="2016-02-05T00:00:00"/>
    <s v="Biguanides"/>
  </r>
  <r>
    <s v="531djZtTiDc"/>
    <x v="31"/>
    <s v="Asian"/>
    <s v="Biguanides"/>
    <x v="0"/>
    <d v="2020-05-12T00:00:00"/>
    <s v="Biguanides-&gt;DPP-4 inhibitors-&gt;Thiazolidinedione-&gt;DPP-4 inhibitors|Thiazolidinedione"/>
  </r>
  <r>
    <s v="57Q0.X7m0fE"/>
    <x v="31"/>
    <s v="Other"/>
    <s v="Biguanides|Insulin isophane"/>
    <x v="0"/>
    <d v="2022-06-13T00:00:00"/>
    <s v="Biguanides|Insulin isophane-&gt;Insulin aspart-&gt;Insulin isophane"/>
  </r>
  <r>
    <s v="5AEsSGz6RQg"/>
    <x v="31"/>
    <s v="Māori"/>
    <s v="Biguanides|SGLT-2 inhibitors"/>
    <x v="0"/>
    <d v="2025-04-14T00:00:00"/>
    <s v="Biguanides|SGLT-2 inhibitors"/>
  </r>
  <r>
    <s v="Xf14qRCV6D2"/>
    <x v="31"/>
    <s v="Other"/>
    <s v="Biguanides"/>
    <x v="0"/>
    <d v="2020-07-06T00:00:00"/>
    <s v="Biguanides"/>
  </r>
  <r>
    <s v="XFOQRBZKP1."/>
    <x v="31"/>
    <s v="Pacific peoples"/>
    <s v="Biguanides"/>
    <x v="0"/>
    <d v="2018-05-16T00:00:00"/>
    <s v="Biguanides-&gt;DPP-4 inhibitors-&gt;DPP-4 inhibitors|SGLT-2 inhibitors-&gt;DPP-4 inhibitors|SGLT-2 inhibitors|Sulfonylureas"/>
  </r>
  <r>
    <s v="XfPUDxZ161c"/>
    <x v="31"/>
    <s v="Asian"/>
    <s v="Biguanides"/>
    <x v="0"/>
    <d v="2011-11-08T00:00:00"/>
    <s v="Biguanides"/>
  </r>
  <r>
    <s v="XdzVzN3aCXs"/>
    <x v="31"/>
    <s v="Other"/>
    <s v="Insulin isophane"/>
    <x v="1"/>
    <d v="2011-02-21T00:00:00"/>
    <s v="Insulin isophane-&gt;Sulfonylureas-&gt;Insulin aspart-&gt;Insulin aspart|Insulin isophane-&gt;Insulin aspart|Insulin glargine|Insulin isophane-&gt;Insulin aspart|Insulin glargine-&gt;Insulin glargine"/>
  </r>
  <r>
    <s v="XdMjO/iCXXw"/>
    <x v="31"/>
    <s v="Asian"/>
    <s v="Biguanides"/>
    <x v="0"/>
    <d v="2025-11-08T00:00:00"/>
    <s v="Biguanides"/>
  </r>
  <r>
    <s v="XB0v8Ip1ijo"/>
    <x v="31"/>
    <s v="Other"/>
    <s v="Biguanides"/>
    <x v="0"/>
    <d v="2025-01-15T00:00:00"/>
    <s v="Biguanides"/>
  </r>
  <r>
    <s v="XBKmO4mswzA"/>
    <x v="31"/>
    <s v="Asian"/>
    <s v="Biguanides"/>
    <x v="0"/>
    <d v="2016-08-01T00:00:00"/>
    <s v="Biguanides-&gt;Sulfonylureas-&gt;Biguanides|Sulfonylureas-&gt;DPP-4 inhibitors-&gt;Biguanides|DPP-4 inhibitors|Sulfonylureas-&gt;Insulin glargine-&gt;DPP-4 inhibitors|Insulin glargine-&gt;Biguanides|DPP-4 inhibitors|Insulin glargine|Sulfonylureas-&gt;DPP-4 inhibitors|Insulin glargine|Sulfonylureas-&gt;SGLT-2 inhibitors-&gt;DPP-4 inhibitors|Insulin glargine|SGLT-2 inhibitors|Sulfonylureas-&gt;DPP-4 inhibitors|Insulin glargine|SGLT-2 inhibitors"/>
  </r>
  <r>
    <s v="xbM9EB.0mGQ"/>
    <x v="31"/>
    <s v="Asian"/>
    <s v="Biguanides"/>
    <x v="0"/>
    <d v="2019-08-29T00:00:00"/>
    <s v="Biguanides-&gt;DPP-4 inhibitors"/>
  </r>
  <r>
    <s v="xBGtFYnEmkQ"/>
    <x v="31"/>
    <s v="Other"/>
    <s v="Biguanides"/>
    <x v="0"/>
    <d v="2025-03-19T00:00:00"/>
    <s v="Biguanides"/>
  </r>
  <r>
    <s v="XbuuEZid5mg"/>
    <x v="31"/>
    <s v="Pacific peoples"/>
    <s v="Biguanides|Insulin aspart|Insulin isophane"/>
    <x v="0"/>
    <d v="2022-02-01T00:00:00"/>
    <s v="Biguanides|Insulin aspart|Insulin isophane"/>
  </r>
  <r>
    <s v="cG.w3zTMp.."/>
    <x v="31"/>
    <s v="Asian"/>
    <s v="Biguanides"/>
    <x v="0"/>
    <d v="2024-09-16T00:00:00"/>
    <s v="Biguanides"/>
  </r>
  <r>
    <s v="cfAKm5LZR2I"/>
    <x v="31"/>
    <s v="Māori"/>
    <s v="Insulin glargine|SGLT-2 inhibitors"/>
    <x v="1"/>
    <d v="2023-04-27T00:00:00"/>
    <s v="Insulin glargine|SGLT-2 inhibitors"/>
  </r>
  <r>
    <s v="ceQk7SvFB0I"/>
    <x v="31"/>
    <s v="Other"/>
    <s v="Biguanides"/>
    <x v="0"/>
    <d v="2024-01-25T00:00:00"/>
    <s v="Biguanides"/>
  </r>
  <r>
    <s v="chibvClsUoo"/>
    <x v="31"/>
    <s v="Pacific peoples"/>
    <s v="Biguanides"/>
    <x v="0"/>
    <d v="2014-08-05T00:00:00"/>
    <s v="Biguanides-&gt;DPP-4 inhibitors"/>
  </r>
  <r>
    <s v="xAEaRLEZ6eI"/>
    <x v="31"/>
    <s v="Other"/>
    <s v="Biguanides"/>
    <x v="0"/>
    <d v="2011-06-30T00:00:00"/>
    <s v="Biguanides-&gt;Sulfonylureas-&gt;Biguanides|Sulfonylureas"/>
  </r>
  <r>
    <s v="XAzqCEYP4Uw"/>
    <x v="31"/>
    <s v="Other"/>
    <s v="Biguanides"/>
    <x v="0"/>
    <d v="2022-04-07T00:00:00"/>
    <s v="Biguanides"/>
  </r>
  <r>
    <s v="cIC.UFx1a2A"/>
    <x v="31"/>
    <s v="Pacific peoples"/>
    <s v="Biguanides"/>
    <x v="0"/>
    <d v="2025-07-01T00:00:00"/>
    <s v="Biguanides"/>
  </r>
  <r>
    <s v="xH9qH8HqoDA"/>
    <x v="31"/>
    <s v="Other"/>
    <s v="Biguanides"/>
    <x v="0"/>
    <d v="2025-12-11T00:00:00"/>
    <s v="Biguanides-&gt;Insulin aspart|Insulin isophane"/>
  </r>
  <r>
    <s v="xhZgRwaQADk"/>
    <x v="31"/>
    <s v="Māori"/>
    <s v="Biguanides|Insulin isophane"/>
    <x v="0"/>
    <d v="2012-08-23T00:00:00"/>
    <s v="Biguanides|Insulin isophane-&gt;Insulin aspart|Insulin isophane"/>
  </r>
  <r>
    <s v="xIXRhnWgBVo"/>
    <x v="31"/>
    <s v="Asian"/>
    <s v="Biguanides"/>
    <x v="0"/>
    <d v="2018-12-07T00:00:00"/>
    <s v="Biguanides"/>
  </r>
  <r>
    <s v="Xked4FZ/TvY"/>
    <x v="31"/>
    <s v="Other"/>
    <s v="Biguanides"/>
    <x v="0"/>
    <d v="2012-06-08T00:00:00"/>
    <s v="Biguanides"/>
  </r>
  <r>
    <s v="xlZ2lqQ4heA"/>
    <x v="31"/>
    <s v="Asian"/>
    <s v="Biguanides"/>
    <x v="0"/>
    <d v="2019-10-18T00:00:00"/>
    <s v="Biguanides"/>
  </r>
  <r>
    <s v="xmk5Y354uzA"/>
    <x v="31"/>
    <s v="Asian"/>
    <s v="Biguanides"/>
    <x v="0"/>
    <d v="2025-03-05T00:00:00"/>
    <s v="Biguanides"/>
  </r>
  <r>
    <s v="xmZNwehqRXY"/>
    <x v="31"/>
    <s v="Other"/>
    <s v="Biguanides"/>
    <x v="0"/>
    <d v="2025-02-14T00:00:00"/>
    <s v="Biguanides"/>
  </r>
  <r>
    <s v="XrlouWaZMzA"/>
    <x v="31"/>
    <s v="Pacific peoples"/>
    <s v="Biguanides"/>
    <x v="0"/>
    <d v="2024-10-04T00:00:00"/>
    <s v="Biguanides"/>
  </r>
  <r>
    <s v="xrj/rGH21v."/>
    <x v="31"/>
    <s v="Asian"/>
    <s v="Biguanides"/>
    <x v="0"/>
    <d v="2022-09-29T00:00:00"/>
    <s v="Biguanides"/>
  </r>
  <r>
    <s v="BzQTgnd0OmI"/>
    <x v="31"/>
    <s v="Māori"/>
    <s v="Biguanides"/>
    <x v="0"/>
    <d v="2020-06-04T00:00:00"/>
    <s v="Biguanides-&gt;DPP-4 inhibitors-&gt;Biguanides|DPP-4 inhibitors-&gt;DPP-4 inhibitors|SGLT-2 inhibitors-&gt;SGLT-2 inhibitors-&gt;Sulfonylureas-&gt;DPP-4 inhibitors|SGLT-2 inhibitors|Sulfonylureas"/>
  </r>
  <r>
    <s v="bxyr9JSHT4."/>
    <x v="31"/>
    <s v="Māori"/>
    <s v="Biguanides"/>
    <x v="0"/>
    <d v="2021-09-03T00:00:00"/>
    <s v="Biguanides-&gt;DPP-4 inhibitors"/>
  </r>
  <r>
    <s v="bwi/P24b6rE"/>
    <x v="31"/>
    <s v="Other"/>
    <s v="Biguanides"/>
    <x v="0"/>
    <d v="2024-04-24T00:00:00"/>
    <s v="Biguanides-&gt;DPP-4 inhibitors-&gt;SGLT-2 inhibitors-&gt;DPP-4 inhibitors|SGLT-2 inhibitors"/>
  </r>
  <r>
    <s v="bwwiRT4/QoQ"/>
    <x v="31"/>
    <s v="Other"/>
    <s v="Biguanides"/>
    <x v="0"/>
    <d v="2023-04-28T00:00:00"/>
    <s v="Biguanides"/>
  </r>
  <r>
    <s v="Btd5FhpHXII"/>
    <x v="31"/>
    <s v="Asian"/>
    <s v="DPP-4 inhibitors"/>
    <x v="0"/>
    <d v="2023-05-09T00:00:00"/>
    <s v="DPP-4 inhibitors"/>
  </r>
  <r>
    <s v="bTxEUCnpAz."/>
    <x v="31"/>
    <s v="Asian"/>
    <s v="Biguanides"/>
    <x v="0"/>
    <d v="2025-07-30T00:00:00"/>
    <s v="Biguanides"/>
  </r>
  <r>
    <s v="bRjmRyEbnS6"/>
    <x v="31"/>
    <s v="Pacific peoples"/>
    <s v="Biguanides"/>
    <x v="0"/>
    <d v="2020-08-13T00:00:00"/>
    <s v="Biguanides-&gt;SGLT-2 inhibitors"/>
  </r>
  <r>
    <s v="bQrp71FVwyA"/>
    <x v="31"/>
    <s v="Other"/>
    <s v="Biguanides"/>
    <x v="0"/>
    <d v="2020-05-14T00:00:00"/>
    <s v="Biguanides"/>
  </r>
  <r>
    <s v="cdf0S3nIz1s"/>
    <x v="31"/>
    <s v="Other"/>
    <s v="Biguanides"/>
    <x v="0"/>
    <d v="2022-04-21T00:00:00"/>
    <s v="Biguanides"/>
  </r>
  <r>
    <s v="CdSm2UVkayE"/>
    <x v="31"/>
    <s v="Māori"/>
    <s v="Biguanides"/>
    <x v="0"/>
    <d v="2021-06-02T00:00:00"/>
    <s v="Biguanides"/>
  </r>
  <r>
    <s v="cECtPVJkGvQ"/>
    <x v="31"/>
    <s v="Asian"/>
    <s v="Biguanides"/>
    <x v="0"/>
    <d v="2025-06-03T00:00:00"/>
    <s v="Biguanides"/>
  </r>
  <r>
    <s v="c1z8hFePN02"/>
    <x v="31"/>
    <s v="Other"/>
    <s v="Biguanides"/>
    <x v="0"/>
    <d v="2025-10-02T00:00:00"/>
    <s v="Biguanides-&gt;Biguanides|Insulin isophane-&gt;Insulin aspart"/>
  </r>
  <r>
    <s v="C.g9zZHLDEk"/>
    <x v="31"/>
    <s v="Pacific peoples"/>
    <s v="Biguanides"/>
    <x v="0"/>
    <d v="2022-10-18T00:00:00"/>
    <s v="Biguanides"/>
  </r>
  <r>
    <s v="C0j0HBmlYqE"/>
    <x v="31"/>
    <s v="Asian"/>
    <s v="Biguanides"/>
    <x v="0"/>
    <d v="2015-12-15T00:00:00"/>
    <s v="Biguanides-&gt;Biguanides|Insulin isophane-&gt;Insulin isophane"/>
  </r>
  <r>
    <s v="c4eyaICZgh6"/>
    <x v="31"/>
    <s v="Pacific peoples"/>
    <s v="Biguanides"/>
    <x v="0"/>
    <d v="2019-12-12T00:00:00"/>
    <s v="Biguanides-&gt;DPP-4 inhibitors"/>
  </r>
  <r>
    <s v="6bVw9VBSekg"/>
    <x v="31"/>
    <s v="Pacific peoples"/>
    <s v="Biguanides"/>
    <x v="0"/>
    <d v="2021-02-04T00:00:00"/>
    <s v="Biguanides-&gt;SGLT-2 inhibitors"/>
  </r>
  <r>
    <s v="6beWB6HEvyA"/>
    <x v="31"/>
    <s v="Pacific peoples"/>
    <s v="Biguanides"/>
    <x v="0"/>
    <d v="2025-09-12T00:00:00"/>
    <s v="Biguanides"/>
  </r>
  <r>
    <s v="6aVA1OM5pAY"/>
    <x v="31"/>
    <s v="Other"/>
    <s v="Insulin isophane"/>
    <x v="1"/>
    <d v="2011-05-14T00:00:00"/>
    <s v="Insulin isophane-&gt;Insulin aspart-&gt;Biguanides-&gt;Insulin aspart|Insulin isophane"/>
  </r>
  <r>
    <s v="65JiiQrPUsE"/>
    <x v="31"/>
    <s v="Asian"/>
    <s v="Biguanides"/>
    <x v="0"/>
    <d v="2023-12-28T00:00:00"/>
    <s v="Biguanides-&gt;Insulin isophane-&gt;Insulin aspart|Insulin isophane-&gt;Insulin aspart-&gt;Biguanides|Insulin aspart|Insulin isophane-&gt;Biguanides|Insulin glargine"/>
  </r>
  <r>
    <s v="65GJRyhD7f."/>
    <x v="31"/>
    <s v="Pacific peoples"/>
    <s v="Biguanides"/>
    <x v="0"/>
    <d v="2025-05-20T00:00:00"/>
    <s v="Biguanides"/>
  </r>
  <r>
    <s v="6qwHCk/quow"/>
    <x v="31"/>
    <s v="Other"/>
    <s v="Biguanides"/>
    <x v="0"/>
    <d v="2016-11-07T00:00:00"/>
    <s v="Biguanides"/>
  </r>
  <r>
    <s v="6gUcdfyBKsY"/>
    <x v="31"/>
    <s v="Māori"/>
    <s v="Biguanides"/>
    <x v="0"/>
    <d v="2018-02-08T00:00:00"/>
    <s v="Biguanides"/>
  </r>
  <r>
    <s v="76f./geTuxc"/>
    <x v="31"/>
    <s v="Pacific peoples"/>
    <s v="Biguanides|Insulin isophane"/>
    <x v="0"/>
    <d v="2021-11-29T00:00:00"/>
    <s v="Biguanides|Insulin isophane"/>
  </r>
  <r>
    <s v="7L/Ub4j39gk"/>
    <x v="31"/>
    <s v="Māori"/>
    <s v="Biguanides|Sulfonylureas"/>
    <x v="0"/>
    <d v="2020-04-17T00:00:00"/>
    <s v="Biguanides|Sulfonylureas-&gt;Biguanides-&gt;Biguanides|SGLT-2 inhibitors-&gt;SGLT-2 inhibitors-&gt;DPP-4 inhibitors|SGLT-2 inhibitors-&gt;DPP-4 inhibitors"/>
  </r>
  <r>
    <s v="7iAecUsdOVk"/>
    <x v="31"/>
    <s v="Asian"/>
    <s v="Biguanides|DPP-4 inhibitors|SGLT-2 inhibitors"/>
    <x v="0"/>
    <d v="2025-07-14T00:00:00"/>
    <s v="Biguanides|DPP-4 inhibitors|SGLT-2 inhibitors-&gt;DPP-4 inhibitors"/>
  </r>
  <r>
    <s v="70rcbzA0s1o"/>
    <x v="31"/>
    <s v="Asian"/>
    <s v="Biguanides"/>
    <x v="0"/>
    <d v="2018-09-25T00:00:00"/>
    <s v="Biguanides-&gt;Insulin aspart-&gt;Insulin isophane-&gt;DPP-4 inhibitors-&gt;DPP-4 inhibitors|SGLT-2 inhibitors-&gt;Biguanides|Insulin aspart-&gt;Biguanides|Sulfonylureas"/>
  </r>
  <r>
    <s v="71aRI7mo3eU"/>
    <x v="31"/>
    <s v="Asian"/>
    <s v="Biguanides"/>
    <x v="0"/>
    <d v="2014-08-25T00:00:00"/>
    <s v="Biguanides"/>
  </r>
  <r>
    <s v="73TFAEZXbrE"/>
    <x v="31"/>
    <s v="Asian"/>
    <s v="Insulin aspart|Insulin isophane"/>
    <x v="1"/>
    <d v="2022-10-18T00:00:00"/>
    <s v="Insulin aspart|Insulin isophane-&gt;Insulin isophane-&gt;Biguanides|Insulin isophane-&gt;Biguanides"/>
  </r>
  <r>
    <s v="747Jt6J7xIM"/>
    <x v="31"/>
    <s v="Asian"/>
    <s v="Biguanides|Insulin isophane"/>
    <x v="0"/>
    <d v="2019-04-29T00:00:00"/>
    <s v="Biguanides|Insulin isophane"/>
  </r>
  <r>
    <s v="6znBqkqoKhI"/>
    <x v="31"/>
    <s v="Asian"/>
    <s v="Biguanides"/>
    <x v="0"/>
    <d v="2019-08-22T00:00:00"/>
    <s v="Biguanides"/>
  </r>
  <r>
    <s v="78IQf/Rxq5."/>
    <x v="31"/>
    <s v="Asian"/>
    <s v="Biguanides"/>
    <x v="0"/>
    <d v="2024-07-29T00:00:00"/>
    <s v="Biguanides"/>
  </r>
  <r>
    <s v="6vnV8KgUg9s"/>
    <x v="31"/>
    <s v="Other"/>
    <s v="DPP-4 inhibitors"/>
    <x v="0"/>
    <d v="2022-02-17T00:00:00"/>
    <s v="DPP-4 inhibitors"/>
  </r>
  <r>
    <s v="6t7l61JOmWA"/>
    <x v="31"/>
    <s v="Pacific peoples"/>
    <s v="Biguanides"/>
    <x v="0"/>
    <d v="2017-04-10T00:00:00"/>
    <s v="Biguanides-&gt;Biguanides|Sulfonylureas-&gt;Insulin isophane-&gt;Insulin aspart-&gt;Biguanides|Insulin isophane-&gt;Insulin aspart|Insulin isophane-&gt;DPP-4 inhibitors-&gt;DPP-4 inhibitors|Sulfonylureas-&gt;DPP-4 inhibitors|SGLT-2 inhibitors|Sulfonylureas-&gt;DPP-4 inhibitors|SGLT-2 inhibitors-&gt;Sulfonylureas-&gt;Biguanides|Insulin aspart|Insulin isophane-&gt;Biguanides|GLP-1 agonists-&gt;GLP-1 agonists-&gt;Biguanides|GLP-1 agonists|Sulfonylureas"/>
  </r>
  <r>
    <s v="6Sy2RnsNbyE"/>
    <x v="31"/>
    <s v="Māori"/>
    <s v="Biguanides"/>
    <x v="0"/>
    <d v="2021-06-16T00:00:00"/>
    <s v="Biguanides-&gt;Insulin glargine"/>
  </r>
  <r>
    <s v="6tK4cENUVbk"/>
    <x v="31"/>
    <s v="Māori"/>
    <s v="Biguanides"/>
    <x v="0"/>
    <d v="2015-02-19T00:00:00"/>
    <s v="Biguanides"/>
  </r>
  <r>
    <s v="P.Q.lG//5vw"/>
    <x v="31"/>
    <s v="Pacific peoples"/>
    <s v="Biguanides"/>
    <x v="0"/>
    <d v="2015-08-05T00:00:00"/>
    <s v="Biguanides"/>
  </r>
  <r>
    <s v="Pd40BPeEOz."/>
    <x v="31"/>
    <s v="Asian"/>
    <s v="Biguanides|Sulfonylureas"/>
    <x v="0"/>
    <d v="2024-09-23T00:00:00"/>
    <s v="Biguanides|Sulfonylureas-&gt;Biguanides"/>
  </r>
  <r>
    <s v="M2LwageWGtI"/>
    <x v="31"/>
    <s v="Asian"/>
    <s v="Biguanides|Insulin aspart|Insulin isophane"/>
    <x v="0"/>
    <d v="2015-05-09T00:00:00"/>
    <s v="Biguanides|Insulin aspart|Insulin isophane-&gt;Insulin aspart"/>
  </r>
  <r>
    <s v="m2zAVPFAgZc"/>
    <x v="31"/>
    <s v="Other"/>
    <s v="Biguanides"/>
    <x v="0"/>
    <d v="2020-05-21T00:00:00"/>
    <s v="Biguanides"/>
  </r>
  <r>
    <s v="LzLk/fkDqDQ"/>
    <x v="31"/>
    <s v="Other"/>
    <s v="Biguanides"/>
    <x v="0"/>
    <d v="2023-07-24T00:00:00"/>
    <s v="Biguanides"/>
  </r>
  <r>
    <s v="M/hMplHWr2o"/>
    <x v="31"/>
    <s v="Māori"/>
    <s v="Biguanides"/>
    <x v="0"/>
    <d v="2016-09-15T00:00:00"/>
    <s v="Biguanides"/>
  </r>
  <r>
    <s v="M/HSRfFCmNc"/>
    <x v="31"/>
    <s v="Pacific peoples"/>
    <s v="Biguanides"/>
    <x v="0"/>
    <d v="2013-02-19T00:00:00"/>
    <s v="Biguanides"/>
  </r>
  <r>
    <s v="M4e0aUg6eE."/>
    <x v="31"/>
    <s v="Pacific peoples"/>
    <s v="Biguanides"/>
    <x v="0"/>
    <d v="2019-02-19T00:00:00"/>
    <s v="Biguanides"/>
  </r>
  <r>
    <s v="osTsToK2MHg"/>
    <x v="31"/>
    <s v="Other"/>
    <s v="Biguanides"/>
    <x v="0"/>
    <d v="2022-05-09T00:00:00"/>
    <s v="Biguanides"/>
  </r>
  <r>
    <s v="OU/MZe3SJGY"/>
    <x v="31"/>
    <s v="Other"/>
    <s v="Biguanides"/>
    <x v="0"/>
    <d v="2015-11-26T00:00:00"/>
    <s v="Biguanides-&gt;DPP-4 inhibitors|SGLT-2 inhibitors-&gt;DPP-4 inhibitors-&gt;SGLT-2 inhibitors"/>
  </r>
  <r>
    <s v="otNB9rqml6Y"/>
    <x v="31"/>
    <s v="Other"/>
    <s v="Biguanides"/>
    <x v="0"/>
    <d v="2023-08-09T00:00:00"/>
    <s v="Biguanides"/>
  </r>
  <r>
    <s v="oUfJNfWCjv6"/>
    <x v="31"/>
    <s v="Asian"/>
    <s v="Biguanides"/>
    <x v="0"/>
    <d v="2012-09-04T00:00:00"/>
    <s v="Biguanides-&gt;Insulin aspart-&gt;Insulin isophane-&gt;Insulin aspart|Insulin isophane"/>
  </r>
  <r>
    <s v="oVjChdsAgCA"/>
    <x v="31"/>
    <s v="Māori"/>
    <s v="Biguanides"/>
    <x v="0"/>
    <d v="2018-12-17T00:00:00"/>
    <s v="Biguanides-&gt;DPP-4 inhibitors-&gt;Sulfonylureas-&gt;SGLT-2 inhibitors-&gt;Biguanides|SGLT-2 inhibitors"/>
  </r>
  <r>
    <s v="oX1SdfUpA8Y"/>
    <x v="31"/>
    <s v="Māori"/>
    <s v="Biguanides"/>
    <x v="0"/>
    <d v="2011-03-23T00:00:00"/>
    <s v="Biguanides"/>
  </r>
  <r>
    <s v="oXIoITCoSAo"/>
    <x v="31"/>
    <s v="Māori"/>
    <s v="Biguanides"/>
    <x v="0"/>
    <d v="2016-06-10T00:00:00"/>
    <s v="Biguanides-&gt;Insulin glargine-&gt;Sulfonylureas-&gt;DPP-4 inhibitors-&gt;DPP-4 inhibitors|Sulfonylureas-&gt;Biguanides|DPP-4 inhibitors-&gt;SGLT-2 inhibitors-&gt;DPP-4 inhibitors|SGLT-2 inhibitors|Sulfonylureas-&gt;DPP-4 inhibitors|SGLT-2 inhibitors"/>
  </r>
  <r>
    <s v="Lyf7NtxcPpE"/>
    <x v="31"/>
    <s v="Pacific peoples"/>
    <s v="Biguanides|Insulin isophane"/>
    <x v="0"/>
    <d v="2024-08-02T00:00:00"/>
    <s v="Biguanides|Insulin isophane-&gt;Insulin aspart-&gt;Insulin aspart|Insulin isophane-&gt;Insulin glulisine"/>
  </r>
  <r>
    <s v="LxBcCaOx/8I"/>
    <x v="31"/>
    <s v="Asian"/>
    <s v="Biguanides"/>
    <x v="0"/>
    <d v="2021-07-02T00:00:00"/>
    <s v="Biguanides-&gt;DPP-4 inhibitors"/>
  </r>
  <r>
    <s v="lUY7KQ8tDFY"/>
    <x v="31"/>
    <s v="Asian"/>
    <s v="Biguanides|DPP-4 inhibitors"/>
    <x v="0"/>
    <d v="2025-04-04T00:00:00"/>
    <s v="Biguanides|DPP-4 inhibitors-&gt;DPP-4 inhibitors-&gt;DPP-4 inhibitors|SGLT-2 inhibitors"/>
  </r>
  <r>
    <s v="LouYT0nmtq2"/>
    <x v="31"/>
    <s v="Māori"/>
    <s v="Biguanides"/>
    <x v="0"/>
    <d v="2018-03-13T00:00:00"/>
    <s v="Biguanides-&gt;DPP-4 inhibitors-&gt;SGLT-2 inhibitors-&gt;DPP-4 inhibitors|SGLT-2 inhibitors"/>
  </r>
  <r>
    <s v="Lt3UbC4ZWGU"/>
    <x v="31"/>
    <s v="Māori"/>
    <s v="Biguanides"/>
    <x v="0"/>
    <d v="2012-10-06T00:00:00"/>
    <s v="Biguanides-&gt;Insulin aspart|Insulin isophane-&gt;Biguanides|Insulin isophane-&gt;Sulfonylureas-&gt;Biguanides|Sulfonylureas-&gt;DPP-4 inhibitors-&gt;DPP-4 inhibitors|Sulfonylureas-&gt;DPP-4 inhibitors|SGLT-2 inhibitors|Sulfonylureas-&gt;Biguanides|DPP-4 inhibitors|SGLT-2 inhibitors"/>
  </r>
  <r>
    <s v="LIQGOPp1T7g"/>
    <x v="31"/>
    <s v="Māori"/>
    <s v="Biguanides"/>
    <x v="0"/>
    <d v="2011-12-02T00:00:00"/>
    <s v="Biguanides"/>
  </r>
  <r>
    <s v="lkCWUEbUojM"/>
    <x v="31"/>
    <s v="Asian"/>
    <s v="Biguanides"/>
    <x v="0"/>
    <d v="2025-07-30T00:00:00"/>
    <s v="Biguanides"/>
  </r>
  <r>
    <s v="lL.Up/0Uy5."/>
    <x v="31"/>
    <s v="Other"/>
    <s v="Biguanides"/>
    <x v="0"/>
    <d v="2015-08-12T00:00:00"/>
    <s v="Biguanides"/>
  </r>
  <r>
    <s v="LL1LCK7ZUsE"/>
    <x v="31"/>
    <s v="Other"/>
    <s v="Biguanides"/>
    <x v="0"/>
    <d v="2011-12-02T00:00:00"/>
    <s v="Biguanides"/>
  </r>
  <r>
    <s v="LLa.eZ1Vj/Q"/>
    <x v="31"/>
    <s v="Other"/>
    <s v="Biguanides"/>
    <x v="0"/>
    <d v="2024-10-24T00:00:00"/>
    <s v="Biguanides-&gt;Insulin glargine-&gt;Insulin isophane"/>
  </r>
  <r>
    <s v="LlSx0339axs"/>
    <x v="31"/>
    <s v="Other"/>
    <s v="Biguanides"/>
    <x v="0"/>
    <d v="2020-02-12T00:00:00"/>
    <s v="Biguanides"/>
  </r>
  <r>
    <s v="lLemdu68VYg"/>
    <x v="31"/>
    <s v="Māori"/>
    <s v="Insulin glargine"/>
    <x v="1"/>
    <d v="2025-09-04T00:00:00"/>
    <s v="Insulin glargine-&gt;Biguanides-&gt;DPP-4 inhibitors"/>
  </r>
  <r>
    <s v="LM9SEN3C/ek"/>
    <x v="31"/>
    <s v="Asian"/>
    <s v="Biguanides"/>
    <x v="0"/>
    <d v="2018-01-12T00:00:00"/>
    <s v="Biguanides-&gt;Biguanides|Sulfonylureas-&gt;Sulfonylureas-&gt;DPP-4 inhibitors-&gt;DPP-4 inhibitors|Sulfonylureas-&gt;DPP-4 inhibitors|SGLT-2 inhibitors-&gt;SGLT-2 inhibitors"/>
  </r>
  <r>
    <s v="LgIEob9qmG6"/>
    <x v="31"/>
    <s v="Māori"/>
    <s v="Biguanides"/>
    <x v="0"/>
    <d v="2018-09-07T00:00:00"/>
    <s v="Biguanides"/>
  </r>
  <r>
    <s v="li.non6XfrA"/>
    <x v="31"/>
    <s v="Other"/>
    <s v="Biguanides"/>
    <x v="0"/>
    <d v="2014-10-20T00:00:00"/>
    <s v="Biguanides"/>
  </r>
  <r>
    <s v="ldKzWptRcmA"/>
    <x v="31"/>
    <s v="Other"/>
    <s v="Biguanides"/>
    <x v="0"/>
    <d v="2016-01-13T00:00:00"/>
    <s v="Biguanides"/>
  </r>
  <r>
    <s v="lcDxtUcWNlg"/>
    <x v="31"/>
    <s v="Asian"/>
    <s v="DPP-4 inhibitors"/>
    <x v="0"/>
    <d v="2024-04-30T00:00:00"/>
    <s v="DPP-4 inhibitors-&gt;Sulfonylureas-&gt;DPP-4 inhibitors|SGLT-2 inhibitors"/>
  </r>
  <r>
    <s v="SiDakypj3tM"/>
    <x v="31"/>
    <s v="Other"/>
    <s v="Biguanides"/>
    <x v="0"/>
    <d v="2017-09-27T00:00:00"/>
    <s v="Biguanides"/>
  </r>
  <r>
    <s v="sij2NXkhxhw"/>
    <x v="31"/>
    <s v="Pacific peoples"/>
    <s v="Biguanides"/>
    <x v="0"/>
    <d v="2020-07-13T00:00:00"/>
    <s v="Biguanides-&gt;DPP-4 inhibitors-&gt;DPP-4 inhibitors|Sulfonylureas-&gt;Insulin aspart|Insulin isophane-&gt;Biguanides|Insulin aspart|Insulin isophane-&gt;Insulin aspart-&gt;Biguanides|Insulin glargine"/>
  </r>
  <r>
    <s v="PVCMV7Y6b2g"/>
    <x v="31"/>
    <s v="Asian"/>
    <s v="Biguanides"/>
    <x v="0"/>
    <d v="2024-10-08T00:00:00"/>
    <s v="Biguanides"/>
  </r>
  <r>
    <s v="SjPvYV0.tMw"/>
    <x v="31"/>
    <s v="Asian"/>
    <s v="SGLT-2 inhibitors"/>
    <x v="0"/>
    <d v="2025-04-04T00:00:00"/>
    <s v="SGLT-2 inhibitors"/>
  </r>
  <r>
    <s v="sSIgOZcpKvE"/>
    <x v="31"/>
    <s v="Asian"/>
    <s v="Biguanides"/>
    <x v="0"/>
    <d v="2013-01-23T00:00:00"/>
    <s v="Biguanides-&gt;Insulin aspart-&gt;Insulin isophane"/>
  </r>
  <r>
    <s v="sRsFWK74HaQ"/>
    <x v="31"/>
    <s v="Asian"/>
    <s v="Biguanides"/>
    <x v="0"/>
    <d v="2021-10-20T00:00:00"/>
    <s v="Biguanides"/>
  </r>
  <r>
    <s v="snA1t9Z2g6I"/>
    <x v="31"/>
    <s v="Asian"/>
    <s v="Biguanides"/>
    <x v="0"/>
    <d v="2018-10-05T00:00:00"/>
    <s v="Biguanides"/>
  </r>
  <r>
    <s v="sNAt9JUcP5o"/>
    <x v="31"/>
    <s v="Asian"/>
    <s v="Insulin aspart|Insulin isophane"/>
    <x v="1"/>
    <d v="2019-08-14T00:00:00"/>
    <s v="Insulin aspart|Insulin isophane-&gt;Insulin isophane-&gt;Biguanides-&gt;DPP-4 inhibitors-&gt;DPP-4 inhibitors|Sulfonylureas"/>
  </r>
  <r>
    <s v="SmAgqhzAl0s"/>
    <x v="31"/>
    <s v="Other"/>
    <s v="Biguanides"/>
    <x v="0"/>
    <d v="2019-12-11T00:00:00"/>
    <s v="Biguanides"/>
  </r>
  <r>
    <s v="smS/91O5Orc"/>
    <x v="31"/>
    <s v="Asian"/>
    <s v="Biguanides"/>
    <x v="0"/>
    <d v="2018-10-25T00:00:00"/>
    <s v="Biguanides"/>
  </r>
  <r>
    <s v="PRi1Giok2a."/>
    <x v="31"/>
    <s v="Asian"/>
    <s v="Biguanides"/>
    <x v="0"/>
    <d v="2024-05-27T00:00:00"/>
    <s v="Biguanides-&gt;Insulin lispro"/>
  </r>
  <r>
    <s v="poiMnKhEDlo"/>
    <x v="31"/>
    <s v="Māori"/>
    <s v="Biguanides"/>
    <x v="0"/>
    <d v="2011-12-30T00:00:00"/>
    <s v="Biguanides-&gt;Insulin isophane"/>
  </r>
  <r>
    <s v="ppz7rnoLCuc"/>
    <x v="31"/>
    <s v="Asian"/>
    <s v="Biguanides"/>
    <x v="0"/>
    <d v="2023-10-17T00:00:00"/>
    <s v="Biguanides-&gt;Insulin aspart|Insulin isophane-&gt;Insulin aspart-&gt;Insulin isophane-&gt;DPP-4 inhibitors"/>
  </r>
  <r>
    <s v="Pq5HTsx4b3I"/>
    <x v="31"/>
    <s v="Asian"/>
    <s v="Biguanides"/>
    <x v="0"/>
    <d v="2025-01-27T00:00:00"/>
    <s v="Biguanides-&gt;SGLT-2 inhibitors"/>
  </r>
  <r>
    <s v="PnfVfXmJv8Q"/>
    <x v="31"/>
    <s v="Other"/>
    <s v="Biguanides"/>
    <x v="0"/>
    <d v="2023-05-26T00:00:00"/>
    <s v="Biguanides"/>
  </r>
  <r>
    <s v="pnsA0Whhe12"/>
    <x v="31"/>
    <s v="Māori"/>
    <s v="Biguanides"/>
    <x v="0"/>
    <d v="2019-03-11T00:00:00"/>
    <s v="Biguanides"/>
  </r>
  <r>
    <s v="PLyBZjDx8Sc"/>
    <x v="31"/>
    <s v="Māori"/>
    <s v="Biguanides"/>
    <x v="0"/>
    <d v="2017-08-16T00:00:00"/>
    <s v="Biguanides"/>
  </r>
  <r>
    <s v="pIYsATk6j16"/>
    <x v="31"/>
    <s v="Asian"/>
    <s v="Biguanides"/>
    <x v="0"/>
    <d v="2018-08-23T00:00:00"/>
    <s v="Biguanides"/>
  </r>
  <r>
    <s v="pfe0nOJdzPg"/>
    <x v="31"/>
    <s v="Asian"/>
    <s v="Biguanides"/>
    <x v="0"/>
    <d v="2022-09-08T00:00:00"/>
    <s v="Biguanides"/>
  </r>
  <r>
    <s v="pFeUaYbsxzE"/>
    <x v="31"/>
    <s v="Other"/>
    <s v="Biguanides"/>
    <x v="0"/>
    <d v="2012-06-05T00:00:00"/>
    <s v="Biguanides"/>
  </r>
  <r>
    <s v="pgbbYhLT6io"/>
    <x v="31"/>
    <s v="Māori"/>
    <s v="Biguanides"/>
    <x v="0"/>
    <d v="2024-04-17T00:00:00"/>
    <s v="Biguanides"/>
  </r>
  <r>
    <s v="T.3XBTmsf1A"/>
    <x v="31"/>
    <s v="Other"/>
    <s v="Biguanides"/>
    <x v="0"/>
    <d v="2019-11-25T00:00:00"/>
    <s v="Biguanides-&gt;Biguanides|Sulfonylureas-&gt;DPP-4 inhibitors-&gt;Sulfonylureas-&gt;DPP-4 inhibitors|Sulfonylureas"/>
  </r>
  <r>
    <s v="sZjYjJY5N3A"/>
    <x v="31"/>
    <s v="Māori"/>
    <s v="Biguanides"/>
    <x v="0"/>
    <d v="2025-05-08T00:00:00"/>
    <s v="Biguanides"/>
  </r>
  <r>
    <s v="SZoDBWtuCfU"/>
    <x v="31"/>
    <s v="Māori"/>
    <s v="Insulin isophane"/>
    <x v="1"/>
    <d v="2025-09-18T00:00:00"/>
    <s v="Insulin isophane-&gt;Biguanides"/>
  </r>
  <r>
    <s v="t2PLSTPMG82"/>
    <x v="31"/>
    <s v="Other"/>
    <s v="Biguanides"/>
    <x v="0"/>
    <d v="2012-02-17T00:00:00"/>
    <s v="Biguanides-&gt;Insulin aspart-&gt;Insulin isophane"/>
  </r>
  <r>
    <s v="t06yz2gHJbc"/>
    <x v="31"/>
    <s v="Māori"/>
    <s v="Biguanides"/>
    <x v="0"/>
    <d v="2021-05-18T00:00:00"/>
    <s v="Biguanides"/>
  </r>
  <r>
    <s v="SVteWh0jX7Y"/>
    <x v="31"/>
    <s v="Other"/>
    <s v="Biguanides"/>
    <x v="0"/>
    <d v="2022-05-06T00:00:00"/>
    <s v="Biguanides"/>
  </r>
  <r>
    <s v="sT7FBk8JW2Y"/>
    <x v="31"/>
    <s v="Other"/>
    <s v="Biguanides|Insulin isophane"/>
    <x v="0"/>
    <d v="2021-06-22T00:00:00"/>
    <s v="Biguanides|Insulin isophane-&gt;Insulin isophane-&gt;Biguanides"/>
  </r>
  <r>
    <s v="sV4t3kxH5QY"/>
    <x v="31"/>
    <s v="Pacific peoples"/>
    <s v="Insulin isophane"/>
    <x v="1"/>
    <d v="2021-02-09T00:00:00"/>
    <s v="Insulin isophane-&gt;Biguanides"/>
  </r>
  <r>
    <s v="t8pOv.DPS/I"/>
    <x v="31"/>
    <s v="Other"/>
    <s v="Biguanides"/>
    <x v="0"/>
    <d v="2025-12-18T00:00:00"/>
    <s v="Biguanides"/>
  </r>
  <r>
    <s v="T9B8kp8ZrnU"/>
    <x v="31"/>
    <s v="Other"/>
    <s v="Biguanides"/>
    <x v="0"/>
    <d v="2020-07-03T00:00:00"/>
    <s v="Biguanides-&gt;DPP-4 inhibitors"/>
  </r>
  <r>
    <s v="T8wpgiI11mA"/>
    <x v="31"/>
    <s v="Māori"/>
    <s v="Biguanides"/>
    <x v="0"/>
    <d v="2023-01-31T00:00:00"/>
    <s v="Biguanides-&gt;SGLT-2 inhibitors"/>
  </r>
  <r>
    <s v="T7qLSStx4yw"/>
    <x v="31"/>
    <s v="Other"/>
    <s v="Biguanides"/>
    <x v="0"/>
    <d v="2013-03-04T00:00:00"/>
    <s v="Biguanides-&gt;Insulin isophane"/>
  </r>
  <r>
    <s v="t6d78G5Z1TY"/>
    <x v="31"/>
    <s v="Other"/>
    <s v="Biguanides"/>
    <x v="0"/>
    <d v="2025-05-22T00:00:00"/>
    <s v="Biguanides"/>
  </r>
  <r>
    <s v="tAP5Gs.LUzQ"/>
    <x v="31"/>
    <s v="Māori"/>
    <s v="Biguanides"/>
    <x v="0"/>
    <d v="2020-09-08T00:00:00"/>
    <s v="Biguanides-&gt;SGLT-2 inhibitors"/>
  </r>
  <r>
    <s v="t8FZcquwGr2"/>
    <x v="31"/>
    <s v="Other"/>
    <s v="Biguanides"/>
    <x v="0"/>
    <d v="2013-05-23T00:00:00"/>
    <s v="Biguanides"/>
  </r>
  <r>
    <s v="W3geDQxYGLQ"/>
    <x v="31"/>
    <s v="Māori"/>
    <s v="Biguanides"/>
    <x v="0"/>
    <d v="2024-05-01T00:00:00"/>
    <s v="Biguanides"/>
  </r>
  <r>
    <s v="w5P0yo.fNiY"/>
    <x v="31"/>
    <s v="Māori"/>
    <s v="Biguanides"/>
    <x v="0"/>
    <d v="2025-11-07T00:00:00"/>
    <s v="Biguanides"/>
  </r>
  <r>
    <s v="w5Py2PfkzHo"/>
    <x v="31"/>
    <s v="Other"/>
    <s v="Biguanides"/>
    <x v="0"/>
    <d v="2014-04-11T00:00:00"/>
    <s v="Biguanides"/>
  </r>
  <r>
    <s v="axavtfdIDaQ"/>
    <x v="31"/>
    <s v="Asian"/>
    <s v="Insulin isophane"/>
    <x v="1"/>
    <d v="2012-12-10T00:00:00"/>
    <s v="Insulin isophane-&gt;Insulin aspart|Insulin isophane-&gt;Biguanides"/>
  </r>
  <r>
    <s v="AWr/Mpct.1U"/>
    <x v="31"/>
    <s v="Asian"/>
    <s v="Biguanides|Insulin isophane"/>
    <x v="0"/>
    <d v="2022-08-01T00:00:00"/>
    <s v="Biguanides|Insulin isophane-&gt;Biguanides-&gt;Insulin isophane"/>
  </r>
  <r>
    <s v="aXRBh.O8YjM"/>
    <x v="31"/>
    <s v="Other"/>
    <s v="Biguanides"/>
    <x v="0"/>
    <d v="2013-02-22T00:00:00"/>
    <s v="Biguanides"/>
  </r>
  <r>
    <s v="AOPP.PyXxjs"/>
    <x v="31"/>
    <s v="Māori"/>
    <s v="Biguanides"/>
    <x v="0"/>
    <d v="2012-08-21T00:00:00"/>
    <s v="Biguanides-&gt;DPP-4 inhibitors-&gt;DPP-4 inhibitors|SGLT-2 inhibitors"/>
  </r>
  <r>
    <s v="aOslKu7uUOA"/>
    <x v="31"/>
    <s v="Asian"/>
    <s v="Biguanides"/>
    <x v="0"/>
    <d v="2015-05-29T00:00:00"/>
    <s v="Biguanides"/>
  </r>
  <r>
    <s v="aPfd2s5i.nU"/>
    <x v="31"/>
    <s v="Other"/>
    <s v="Biguanides"/>
    <x v="0"/>
    <d v="2015-10-06T00:00:00"/>
    <s v="Biguanides"/>
  </r>
  <r>
    <s v="aqm2Cum3DbI"/>
    <x v="31"/>
    <s v="Māori"/>
    <s v="Biguanides"/>
    <x v="0"/>
    <d v="2025-02-27T00:00:00"/>
    <s v="Biguanides"/>
  </r>
  <r>
    <s v="aruYESSBiOg"/>
    <x v="31"/>
    <s v="Other"/>
    <s v="Biguanides"/>
    <x v="0"/>
    <d v="2020-12-17T00:00:00"/>
    <s v="Biguanides"/>
  </r>
  <r>
    <s v="ATvyliVzyho"/>
    <x v="31"/>
    <s v="Other"/>
    <s v="Biguanides|Insulin glargine"/>
    <x v="0"/>
    <d v="2024-05-25T00:00:00"/>
    <s v="Biguanides|Insulin glargine-&gt;Insulin aspart|Insulin glargine-&gt;Insulin aspart|Insulin glargine|SGLT-2 inhibitors-&gt;Biguanides|Insulin glargine|SGLT-2 inhibitors-&gt;Insulin glargine"/>
  </r>
  <r>
    <s v="5B.7I4y.b/A"/>
    <x v="31"/>
    <s v="Māori"/>
    <s v="Biguanides"/>
    <x v="0"/>
    <d v="2023-02-03T00:00:00"/>
    <s v="Biguanides-&gt;SGLT-2 inhibitors-&gt;GLP-1 agonists"/>
  </r>
  <r>
    <s v="5HGCNZHrlWk"/>
    <x v="31"/>
    <s v="Other"/>
    <s v="Biguanides"/>
    <x v="0"/>
    <d v="2013-10-22T00:00:00"/>
    <s v="Biguanides-&gt;Insulin isophane-&gt;Insulin aspart|Insulin isophane"/>
  </r>
  <r>
    <s v="5mxSC6fFd/w"/>
    <x v="31"/>
    <s v="Pacific peoples"/>
    <s v="Biguanides"/>
    <x v="0"/>
    <d v="2015-12-18T00:00:00"/>
    <s v="Biguanides-&gt;Biguanides|Sulfonylureas-&gt;Biguanides|Insulin glargine|Sulfonylureas-&gt;DPP-4 inhibitors|Sulfonylureas"/>
  </r>
  <r>
    <s v="AhcKzivnaD."/>
    <x v="31"/>
    <s v="Other"/>
    <s v="Biguanides"/>
    <x v="0"/>
    <d v="2017-10-28T00:00:00"/>
    <s v="Biguanides"/>
  </r>
  <r>
    <s v="ahcy8Ekl7Zs"/>
    <x v="31"/>
    <s v="Pacific peoples"/>
    <s v="Biguanides"/>
    <x v="0"/>
    <d v="2015-05-23T00:00:00"/>
    <s v="Biguanides-&gt;DPP-4 inhibitors-&gt;DPP-4 inhibitors|SGLT-2 inhibitors"/>
  </r>
  <r>
    <s v="AHPIku2y5Ro"/>
    <x v="31"/>
    <s v="Māori"/>
    <s v="Biguanides|Insulin glargine"/>
    <x v="0"/>
    <d v="2022-06-04T00:00:00"/>
    <s v="Biguanides|Insulin glargine-&gt;Biguanides-&gt;SGLT-2 inhibitors"/>
  </r>
  <r>
    <s v="AhK6sKIkC1M"/>
    <x v="31"/>
    <s v="Other"/>
    <s v="Biguanides"/>
    <x v="0"/>
    <d v="2019-04-09T00:00:00"/>
    <s v="Biguanides-&gt;Insulin isophane-&gt;Insulin aspart|Insulin isophane"/>
  </r>
  <r>
    <s v="ALIqhAxkV7c"/>
    <x v="31"/>
    <s v="Asian"/>
    <s v="Biguanides"/>
    <x v="0"/>
    <d v="2024-03-27T00:00:00"/>
    <s v="Biguanides"/>
  </r>
  <r>
    <s v="AlKkbRkdpWY"/>
    <x v="31"/>
    <s v="Māori"/>
    <s v="Biguanides"/>
    <x v="0"/>
    <d v="2015-05-13T00:00:00"/>
    <s v="Biguanides-&gt;Insulin isophane-&gt;Biguanides|Insulin isophane-&gt;Biguanides|Insulin aspart|Insulin isophane-&gt;Insulin aspart|Insulin isophane-&gt;Biguanides|Insulin glargine-&gt;DPP-4 inhibitors-&gt;Biguanides|DPP-4 inhibitors-&gt;SGLT-2 inhibitors-&gt;DPP-4 inhibitors|SGLT-2 inhibitors-&gt;Biguanides|SGLT-2 inhibitors-&gt;Biguanides|Insulin glargine|SGLT-2 inhibitors-&gt;Insulin aspart"/>
  </r>
  <r>
    <s v="AL/ZhB8KmU."/>
    <x v="31"/>
    <s v="Other"/>
    <s v="Biguanides|Insulin isophane"/>
    <x v="0"/>
    <d v="2021-06-15T00:00:00"/>
    <s v="Biguanides|Insulin isophane"/>
  </r>
  <r>
    <s v="E.4y52U1opY"/>
    <x v="31"/>
    <s v="Asian"/>
    <s v="DPP-4 inhibitors|Sulfonylureas"/>
    <x v="0"/>
    <d v="2020-02-18T00:00:00"/>
    <s v="DPP-4 inhibitors|Sulfonylureas-&gt;DPP-4 inhibitors-&gt;DPP-4 inhibitors|Insulin glargine-&gt;Insulin glargine"/>
  </r>
  <r>
    <s v="bEw.jXrnTMg"/>
    <x v="31"/>
    <s v="Asian"/>
    <s v="Biguanides"/>
    <x v="0"/>
    <d v="2023-05-08T00:00:00"/>
    <s v="Biguanides"/>
  </r>
  <r>
    <s v="bDqjj5b6mQk"/>
    <x v="31"/>
    <s v="Other"/>
    <s v="Biguanides"/>
    <x v="0"/>
    <d v="2022-06-03T00:00:00"/>
    <s v="Biguanides-&gt;Insulin isophane"/>
  </r>
  <r>
    <s v="B7lsonKNA56"/>
    <x v="31"/>
    <s v="Asian"/>
    <s v="Biguanides"/>
    <x v="0"/>
    <d v="2023-05-19T00:00:00"/>
    <s v="Biguanides"/>
  </r>
  <r>
    <s v="E3k6gsxdIeE"/>
    <x v="31"/>
    <s v="Other"/>
    <s v="Biguanides"/>
    <x v="0"/>
    <d v="2012-07-10T00:00:00"/>
    <s v="Biguanides-&gt;Insulin aspart|Insulin isophane-&gt;Insulin glargine-&gt;Sulfonylureas-&gt;Insulin aspart-&gt;DPP-4 inhibitors-&gt;Insulin aspart|Insulin glargine"/>
  </r>
  <r>
    <s v="E2HS6DA2LZE"/>
    <x v="31"/>
    <s v="Pacific peoples"/>
    <s v="Biguanides"/>
    <x v="0"/>
    <d v="2018-09-06T00:00:00"/>
    <s v="Biguanides-&gt;DPP-4 inhibitors-&gt;DPP-4 inhibitors|Sulfonylureas-&gt;DPP-4 inhibitors|SGLT-2 inhibitors|Sulfonylureas-&gt;DPP-4 inhibitors|Insulin glargine|SGLT-2 inhibitors|Sulfonylureas-&gt;DPP-4 inhibitors|Insulin glargine"/>
  </r>
  <r>
    <s v="e8/11AxIDHE"/>
    <x v="31"/>
    <s v="Māori"/>
    <s v="Insulin glargine"/>
    <x v="1"/>
    <d v="2016-06-09T00:00:00"/>
    <s v="Insulin glargine-&gt;Biguanides"/>
  </r>
  <r>
    <s v="eaaL7j7OmQQ"/>
    <x v="31"/>
    <s v="Pacific peoples"/>
    <s v="Biguanides|Insulin isophane"/>
    <x v="0"/>
    <d v="2019-07-23T00:00:00"/>
    <s v="Biguanides|Insulin isophane-&gt;Insulin aspart"/>
  </r>
  <r>
    <s v="E8i51TEdr4k"/>
    <x v="31"/>
    <s v="Other"/>
    <s v="Biguanides"/>
    <x v="0"/>
    <d v="2023-09-25T00:00:00"/>
    <s v="Biguanides"/>
  </r>
  <r>
    <s v="e9EyVDlfPic"/>
    <x v="31"/>
    <s v="Asian"/>
    <s v="Biguanides"/>
    <x v="0"/>
    <d v="2020-09-14T00:00:00"/>
    <s v="Biguanides"/>
  </r>
  <r>
    <s v="eDX3kFc.L56"/>
    <x v="31"/>
    <s v="Pacific peoples"/>
    <s v="Biguanides"/>
    <x v="0"/>
    <d v="2018-10-03T00:00:00"/>
    <s v="Biguanides-&gt;DPP-4 inhibitors|Sulfonylureas-&gt;DPP-4 inhibitors"/>
  </r>
  <r>
    <s v="EmZXJML9jFc"/>
    <x v="31"/>
    <s v="Asian"/>
    <s v="Biguanides"/>
    <x v="0"/>
    <d v="2022-08-24T00:00:00"/>
    <s v="Biguanides"/>
  </r>
  <r>
    <s v="eN0fYgTFNkE"/>
    <x v="31"/>
    <s v="Other"/>
    <s v="Biguanides"/>
    <x v="0"/>
    <d v="2018-12-06T00:00:00"/>
    <s v="Biguanides"/>
  </r>
  <r>
    <s v="eMx1jKCA6TI"/>
    <x v="31"/>
    <s v="Asian"/>
    <s v="Biguanides"/>
    <x v="0"/>
    <d v="2022-07-20T00:00:00"/>
    <s v="Biguanides"/>
  </r>
  <r>
    <s v="eh.r10VsNuA"/>
    <x v="31"/>
    <s v="Asian"/>
    <s v="Biguanides"/>
    <x v="0"/>
    <d v="2020-09-17T00:00:00"/>
    <s v="Biguanides"/>
  </r>
  <r>
    <s v="EFIy6GRPH.2"/>
    <x v="31"/>
    <s v="Asian"/>
    <s v="Biguanides"/>
    <x v="0"/>
    <d v="2022-02-22T00:00:00"/>
    <s v="Biguanides-&gt;Insulin glargine-&gt;Insulin aspart-&gt;Insulin aspart|Insulin glargine"/>
  </r>
  <r>
    <s v="eEvAWpG/ju6"/>
    <x v="31"/>
    <s v="Other"/>
    <s v="Biguanides"/>
    <x v="0"/>
    <d v="2022-05-04T00:00:00"/>
    <s v="Biguanides"/>
  </r>
  <r>
    <s v="EFUbhA0vVn6"/>
    <x v="31"/>
    <s v="Asian"/>
    <s v="Biguanides"/>
    <x v="0"/>
    <d v="2021-09-16T00:00:00"/>
    <s v="Biguanides-&gt;DPP-4 inhibitors-&gt;DPP-4 inhibitors|SGLT-2 inhibitors-&gt;SGLT-2 inhibitors"/>
  </r>
  <r>
    <s v="EgbeMKadB6k"/>
    <x v="31"/>
    <s v="Other"/>
    <s v="Biguanides"/>
    <x v="0"/>
    <d v="2012-10-29T00:00:00"/>
    <s v="Biguanides"/>
  </r>
  <r>
    <s v="HqyjZq27oi6"/>
    <x v="31"/>
    <s v="Asian"/>
    <s v="Biguanides"/>
    <x v="0"/>
    <d v="2017-11-22T00:00:00"/>
    <s v="Biguanides"/>
  </r>
  <r>
    <s v="HqoMq6cpvw."/>
    <x v="31"/>
    <s v="Māori"/>
    <s v="Biguanides"/>
    <x v="0"/>
    <d v="2024-08-09T00:00:00"/>
    <s v="Biguanides"/>
  </r>
  <r>
    <s v="HQhVGWi83BI"/>
    <x v="31"/>
    <s v="Other"/>
    <s v="Biguanides"/>
    <x v="0"/>
    <d v="2011-10-28T00:00:00"/>
    <s v="Biguanides"/>
  </r>
  <r>
    <s v="HOUgX4HlnPM"/>
    <x v="31"/>
    <s v="Other"/>
    <s v="Biguanides|Insulin aspart|Insulin isophane"/>
    <x v="0"/>
    <d v="2020-07-11T00:00:00"/>
    <s v="Biguanides|Insulin aspart|Insulin isophane"/>
  </r>
  <r>
    <s v="EsLrcW00prE"/>
    <x v="31"/>
    <s v="Asian"/>
    <s v="Biguanides"/>
    <x v="0"/>
    <d v="2020-08-13T00:00:00"/>
    <s v="Biguanides-&gt;DPP-4 inhibitors"/>
  </r>
  <r>
    <s v="esPD8n8aQ1s"/>
    <x v="31"/>
    <s v="Pacific peoples"/>
    <s v="Biguanides"/>
    <x v="0"/>
    <d v="2021-03-12T00:00:00"/>
    <s v="Biguanides"/>
  </r>
  <r>
    <s v="esUFnMuDkEc"/>
    <x v="31"/>
    <s v="Māori"/>
    <s v="Biguanides"/>
    <x v="0"/>
    <d v="2025-09-29T00:00:00"/>
    <s v="Biguanides"/>
  </r>
  <r>
    <s v="etbYgZcc.4s"/>
    <x v="31"/>
    <s v="Pacific peoples"/>
    <s v="SGLT-2 inhibitors"/>
    <x v="0"/>
    <d v="2023-07-26T00:00:00"/>
    <s v="SGLT-2 inhibitors-&gt;DPP-4 inhibitors"/>
  </r>
  <r>
    <s v="EQUFbUyOWyQ"/>
    <x v="31"/>
    <s v="Other"/>
    <s v="Biguanides|Insulin isophane"/>
    <x v="0"/>
    <d v="2021-10-04T00:00:00"/>
    <s v="Biguanides|Insulin isophane-&gt;Insulin aspart-&gt;Insulin aspart|Insulin isophane-&gt;Insulin isophane"/>
  </r>
  <r>
    <s v="Er68sj3jn6w"/>
    <x v="31"/>
    <s v="Māori"/>
    <s v="Biguanides"/>
    <x v="0"/>
    <d v="2018-03-08T00:00:00"/>
    <s v="Biguanides-&gt;Biguanides|Sulfonylureas-&gt;DPP-4 inhibitors-&gt;SGLT-2 inhibitors"/>
  </r>
  <r>
    <s v="htmTxG5ihN6"/>
    <x v="31"/>
    <s v="Other"/>
    <s v="Biguanides"/>
    <x v="0"/>
    <d v="2018-07-29T00:00:00"/>
    <s v="Biguanides-&gt;Biguanides|DPP-4 inhibitors-&gt;DPP-4 inhibitors-&gt;Sulfonylureas-&gt;Insulin glargine-&gt;Insulin aspart-&gt;Insulin aspart|Insulin glargine-&gt;DPP-4 inhibitors|Insulin aspart|Insulin glargine-&gt;DPP-4 inhibitors|SGLT-2 inhibitors-&gt;Biguanides|GLP-1 agonists-&gt;GLP-1 agonists-&gt;Biguanides|GLP-1 agonists|Insulin aspart|Insulin glargine-&gt;GLP-1 agonists|Insulin aspart|Insulin glargine-&gt;Biguanides|Insulin aspart|Insulin glargine-&gt;Biguanides|GLP-1 agonists|Insulin glargine-&gt;Biguanides|Insulin glargine-&gt;Biguanides|GLP-1 agonists|Insulin aspart"/>
  </r>
  <r>
    <s v="Hs20zDkwgFA"/>
    <x v="31"/>
    <s v="Asian"/>
    <s v="Biguanides"/>
    <x v="0"/>
    <d v="2020-05-28T00:00:00"/>
    <s v="Biguanides"/>
  </r>
  <r>
    <s v="HSFi6QNNqTM"/>
    <x v="31"/>
    <s v="Māori"/>
    <s v="Biguanides"/>
    <x v="0"/>
    <d v="2014-04-14T00:00:00"/>
    <s v="Biguanides-&gt;Insulin isophane-&gt;Insulin aspart"/>
  </r>
  <r>
    <s v="HU7OxqCd.AA"/>
    <x v="31"/>
    <s v="Other"/>
    <s v="Biguanides"/>
    <x v="0"/>
    <d v="2015-06-04T00:00:00"/>
    <s v="Biguanides"/>
  </r>
  <r>
    <s v="HuFKBgyAwHo"/>
    <x v="31"/>
    <s v="Asian"/>
    <s v="Biguanides"/>
    <x v="0"/>
    <d v="2020-10-30T00:00:00"/>
    <s v="Biguanides"/>
  </r>
  <r>
    <s v="huW.HuAHpXU"/>
    <x v="31"/>
    <s v="Māori"/>
    <s v="Biguanides"/>
    <x v="0"/>
    <d v="2024-01-18T00:00:00"/>
    <s v="Biguanides"/>
  </r>
  <r>
    <s v="hyaq7Z6m3KA"/>
    <x v="31"/>
    <s v="Māori"/>
    <s v="Biguanides"/>
    <x v="0"/>
    <d v="2024-01-03T00:00:00"/>
    <s v="Biguanides"/>
  </r>
  <r>
    <s v="hXd.KGAlrG."/>
    <x v="31"/>
    <s v="Asian"/>
    <s v="Biguanides"/>
    <x v="0"/>
    <d v="2020-01-13T00:00:00"/>
    <s v="Biguanides"/>
  </r>
  <r>
    <s v="HyxuY5iqx96"/>
    <x v="31"/>
    <s v="Other"/>
    <s v="Biguanides"/>
    <x v="0"/>
    <d v="2025-07-08T00:00:00"/>
    <s v="Biguanides"/>
  </r>
  <r>
    <s v="Hzn5ebbuWRk"/>
    <x v="31"/>
    <s v="Asian"/>
    <s v="DPP-4 inhibitors"/>
    <x v="0"/>
    <d v="2024-01-26T00:00:00"/>
    <s v="DPP-4 inhibitors-&gt;DPP-4 inhibitors|SGLT-2 inhibitors"/>
  </r>
  <r>
    <s v="I7VDyRGfetc"/>
    <x v="31"/>
    <s v="Pacific peoples"/>
    <s v="Biguanides|Insulin isophane"/>
    <x v="0"/>
    <d v="2018-11-13T00:00:00"/>
    <s v="Biguanides|Insulin isophane-&gt;Insulin isophane-&gt;Insulin aspart-&gt;Biguanides|DPP-4 inhibitors"/>
  </r>
  <r>
    <s v="i9rtLbV5v5s"/>
    <x v="31"/>
    <s v="Other"/>
    <s v="Biguanides"/>
    <x v="0"/>
    <d v="2015-04-09T00:00:00"/>
    <s v="Biguanides"/>
  </r>
  <r>
    <s v="i915FgRuvt2"/>
    <x v="31"/>
    <s v="Other"/>
    <s v="Biguanides|Insulin isophane"/>
    <x v="0"/>
    <d v="2023-07-18T00:00:00"/>
    <s v="Biguanides|Insulin isophane-&gt;Insulin isophane"/>
  </r>
  <r>
    <s v="i9BrCTO4bp2"/>
    <x v="31"/>
    <s v="Asian"/>
    <s v="Biguanides"/>
    <x v="0"/>
    <d v="2013-01-03T00:00:00"/>
    <s v="Biguanides"/>
  </r>
  <r>
    <s v="IAFhC0drDLw"/>
    <x v="31"/>
    <s v="Other"/>
    <s v="Biguanides"/>
    <x v="0"/>
    <d v="2015-01-23T00:00:00"/>
    <s v="Biguanides"/>
  </r>
  <r>
    <s v="I7ITHt5WHXI"/>
    <x v="31"/>
    <s v="Māori"/>
    <s v="Biguanides"/>
    <x v="0"/>
    <d v="2022-12-02T00:00:00"/>
    <s v="Biguanides-&gt;Biguanides|DPP-4 inhibitors-&gt;DPP-4 inhibitors-&gt;Biguanides|SGLT-2 inhibitors"/>
  </r>
  <r>
    <s v="ibsUZaeX/F2"/>
    <x v="31"/>
    <s v="Pacific peoples"/>
    <s v="Biguanides"/>
    <x v="0"/>
    <d v="2021-04-23T00:00:00"/>
    <s v="Biguanides-&gt;SGLT-2 inhibitors-&gt;DPP-4 inhibitors|SGLT-2 inhibitors-&gt;DPP-4 inhibitors-&gt;Insulin glargine-&gt;DPP-4 inhibitors|Insulin glargine-&gt;DPP-4 inhibitors|GLP-1 agonists|Insulin glargine-&gt;GLP-1 agonists|Insulin glargine"/>
  </r>
  <r>
    <s v="iauv1SWDn2Q"/>
    <x v="31"/>
    <s v="Other"/>
    <s v="Biguanides"/>
    <x v="0"/>
    <d v="2023-10-25T00:00:00"/>
    <s v="Biguanides"/>
  </r>
  <r>
    <s v="iaW1VSfuc6g"/>
    <x v="31"/>
    <s v="Other"/>
    <s v="Biguanides"/>
    <x v="0"/>
    <d v="2017-06-14T00:00:00"/>
    <s v="Biguanides"/>
  </r>
  <r>
    <s v="LaCgj54Glsk"/>
    <x v="31"/>
    <s v="Pacific peoples"/>
    <s v="Biguanides"/>
    <x v="0"/>
    <d v="2014-09-24T00:00:00"/>
    <s v="Biguanides"/>
  </r>
  <r>
    <s v="L9r4IF9sj/6"/>
    <x v="31"/>
    <s v="Asian"/>
    <s v="Biguanides"/>
    <x v="0"/>
    <d v="2012-05-23T00:00:00"/>
    <s v="Biguanides-&gt;Insulin aspart|Insulin isophane"/>
  </r>
  <r>
    <s v="iD6sG.UwR9Q"/>
    <x v="31"/>
    <s v="Other"/>
    <s v="Biguanides"/>
    <x v="0"/>
    <d v="2023-06-28T00:00:00"/>
    <s v="Biguanides"/>
  </r>
  <r>
    <s v="8B4MXE9S6iI"/>
    <x v="31"/>
    <s v="Asian"/>
    <s v="Biguanides"/>
    <x v="0"/>
    <d v="2019-08-24T00:00:00"/>
    <s v="Biguanides"/>
  </r>
  <r>
    <s v="8ebHDa8Noq2"/>
    <x v="31"/>
    <s v="Pacific peoples"/>
    <s v="Biguanides"/>
    <x v="0"/>
    <d v="2024-04-26T00:00:00"/>
    <s v="Biguanides-&gt;Insulin aspart|Insulin isophane"/>
  </r>
  <r>
    <s v="7zqeJH9MNW2"/>
    <x v="31"/>
    <s v="Asian"/>
    <s v="Insulin isophane"/>
    <x v="1"/>
    <d v="2013-09-18T00:00:00"/>
    <s v="Insulin isophane-&gt;Insulin aspart-&gt;Insulin aspart|Insulin isophane-&gt;Biguanides"/>
  </r>
  <r>
    <s v="7UepmVeUIWQ"/>
    <x v="31"/>
    <s v="Asian"/>
    <s v="Biguanides"/>
    <x v="0"/>
    <d v="2020-06-10T00:00:00"/>
    <s v="Biguanides"/>
  </r>
  <r>
    <s v="7vvOf4TaSZk"/>
    <x v="31"/>
    <s v="Pacific peoples"/>
    <s v="Biguanides"/>
    <x v="0"/>
    <d v="2023-11-14T00:00:00"/>
    <s v="Biguanides"/>
  </r>
  <r>
    <s v="7wJ16Q2zLLU"/>
    <x v="31"/>
    <s v="Asian"/>
    <s v="Biguanides|Insulin isophane|Insulin lispro"/>
    <x v="0"/>
    <d v="2019-03-14T00:00:00"/>
    <s v="Biguanides|Insulin isophane|Insulin lispro-&gt;Biguanides"/>
  </r>
  <r>
    <s v="7svPLSvLUZI"/>
    <x v="31"/>
    <s v="Pacific peoples"/>
    <s v="Biguanides"/>
    <x v="0"/>
    <d v="2012-07-26T00:00:00"/>
    <s v="Biguanides-&gt;SGLT-2 inhibitors-&gt;Biguanides|SGLT-2 inhibitors-&gt;DPP-4 inhibitors|SGLT-2 inhibitors"/>
  </r>
  <r>
    <s v="7PQ6RjL1EEs"/>
    <x v="31"/>
    <s v="Other"/>
    <s v="Biguanides|Insulin isophane"/>
    <x v="0"/>
    <d v="2024-02-15T00:00:00"/>
    <s v="Biguanides|Insulin isophane-&gt;Insulin isophane-&gt;Insulin aspart|Insulin isophane-&gt;Biguanides|Insulin aspart|Insulin isophane-&gt;Biguanides"/>
  </r>
  <r>
    <s v="7nZ/TacsDfI"/>
    <x v="31"/>
    <s v="Pacific peoples"/>
    <s v="Biguanides"/>
    <x v="0"/>
    <d v="2019-09-11T00:00:00"/>
    <s v="Biguanides-&gt;GLP-1 agonists-&gt;Biguanides|GLP-1 agonists-&gt;Biguanides|SGLT-2 inhibitors-&gt;Biguanides|GLP-1 agonists|SGLT-2 inhibitors"/>
  </r>
  <r>
    <s v="25A/sfhUnGM"/>
    <x v="31"/>
    <s v="Asian"/>
    <s v="Biguanides"/>
    <x v="0"/>
    <d v="2017-07-14T00:00:00"/>
    <s v="Biguanides-&gt;DPP-4 inhibitors-&gt;Biguanides|DPP-4 inhibitors-&gt;SGLT-2 inhibitors"/>
  </r>
  <r>
    <s v="7MF24O/RsEo"/>
    <x v="31"/>
    <s v="Pacific peoples"/>
    <s v="Biguanides"/>
    <x v="0"/>
    <d v="2025-10-20T00:00:00"/>
    <s v="Biguanides"/>
  </r>
  <r>
    <s v="7lPSJXKr1YY"/>
    <x v="31"/>
    <s v="Other"/>
    <s v="Biguanides"/>
    <x v="0"/>
    <d v="2021-07-23T00:00:00"/>
    <s v="Biguanides"/>
  </r>
  <r>
    <s v="7m2RplR79W2"/>
    <x v="31"/>
    <s v="Asian"/>
    <s v="Biguanides"/>
    <x v="0"/>
    <d v="2016-06-28T00:00:00"/>
    <s v="Biguanides-&gt;Biguanides|Sulfonylureas-&gt;Biguanides|DPP-4 inhibitors|Sulfonylureas-&gt;DPP-4 inhibitors|Sulfonylureas-&gt;DPP-4 inhibitors|SGLT-2 inhibitors|Sulfonylureas"/>
  </r>
  <r>
    <s v="1YGXrA/9anQ"/>
    <x v="31"/>
    <s v="Pacific peoples"/>
    <s v="Biguanides|Insulin aspart|Insulin isophane"/>
    <x v="0"/>
    <d v="2022-12-15T00:00:00"/>
    <s v="Biguanides|Insulin aspart|Insulin isophane-&gt;Insulin aspart|Insulin isophane"/>
  </r>
  <r>
    <s v="1VKlM/JAAvk"/>
    <x v="31"/>
    <s v="Other"/>
    <s v="Biguanides|Insulin aspart"/>
    <x v="0"/>
    <d v="2022-07-27T00:00:00"/>
    <s v="Biguanides|Insulin aspart-&gt;Insulin aspart-&gt;Biguanides|Insulin aspart|Insulin glargine-&gt;Insulin aspart|Insulin glargine"/>
  </r>
  <r>
    <s v="1SRlc83hzJQ"/>
    <x v="31"/>
    <s v="Asian"/>
    <s v="Insulin isophane"/>
    <x v="1"/>
    <d v="2013-07-31T00:00:00"/>
    <s v="Insulin isophane-&gt;Biguanides"/>
  </r>
  <r>
    <s v="1TqGQjutWhY"/>
    <x v="31"/>
    <s v="Other"/>
    <s v="Insulin isophane"/>
    <x v="1"/>
    <d v="2021-06-17T00:00:00"/>
    <s v="Insulin isophane-&gt;Insulin aspart|Insulin isophane-&gt;Insulin aspart-&gt;Biguanides-&gt;GLP-1 agonists-&gt;Biguanides|GLP-1 agonists"/>
  </r>
  <r>
    <s v="0m9m.TrhC26"/>
    <x v="31"/>
    <s v="Other"/>
    <s v="Biguanides"/>
    <x v="0"/>
    <d v="2015-05-26T00:00:00"/>
    <s v="Biguanides-&gt;Biguanides|Sulfonylureas-&gt;Sulfonylureas-&gt;DPP-4 inhibitors|Sulfonylureas-&gt;DPP-4 inhibitors-&gt;SGLT-2 inhibitors-&gt;DPP-4 inhibitors|SGLT-2 inhibitors|Sulfonylureas-&gt;DPP-4 inhibitors|Insulin isophane|Sulfonylureas"/>
  </r>
  <r>
    <s v="0m0I9bdn4Io"/>
    <x v="31"/>
    <s v="Pacific peoples"/>
    <s v="Biguanides"/>
    <x v="0"/>
    <d v="2018-08-01T00:00:00"/>
    <s v="Biguanides-&gt;Biguanides|SGLT-2 inhibitors-&gt;DPP-4 inhibitors|SGLT-2 inhibitors-&gt;DPP-4 inhibitors|Insulin glargine|SGLT-2 inhibitors"/>
  </r>
  <r>
    <s v="0KIyLS6HtqI"/>
    <x v="31"/>
    <s v="Pacific peoples"/>
    <s v="Biguanides"/>
    <x v="0"/>
    <d v="2011-10-19T00:00:00"/>
    <s v="Biguanides"/>
  </r>
  <r>
    <s v="0Pn8UjnG.sQ"/>
    <x v="31"/>
    <s v="Asian"/>
    <s v="Biguanides"/>
    <x v="0"/>
    <d v="2021-01-28T00:00:00"/>
    <s v="Biguanides"/>
  </r>
  <r>
    <s v="0Q5/pTJyWPM"/>
    <x v="31"/>
    <s v="Pacific peoples"/>
    <s v="Biguanides"/>
    <x v="0"/>
    <d v="2011-08-03T00:00:00"/>
    <s v="Biguanides-&gt;Insulin isophane-&gt;Biguanides|Insulin isophane-&gt;Insulin glargine-&gt;SGLT-2 inhibitors-&gt;DPP-4 inhibitors"/>
  </r>
  <r>
    <s v="0sYK23jOS0Q"/>
    <x v="31"/>
    <s v="Other"/>
    <s v="Biguanides"/>
    <x v="0"/>
    <d v="2015-03-04T00:00:00"/>
    <s v="Biguanides"/>
  </r>
  <r>
    <s v="0HCmnzGbHZs"/>
    <x v="31"/>
    <s v="Māori"/>
    <s v="Insulin aspart"/>
    <x v="1"/>
    <d v="2012-07-11T00:00:00"/>
    <s v="Insulin aspart-&gt;Biguanides-&gt;DPP-4 inhibitors-&gt;SGLT-2 inhibitors-&gt;DPP-4 inhibitors|SGLT-2 inhibitors"/>
  </r>
  <r>
    <s v="0HoqfrqmmxQ"/>
    <x v="31"/>
    <s v="Other"/>
    <s v="Biguanides"/>
    <x v="0"/>
    <d v="2025-07-07T00:00:00"/>
    <s v="Biguanides"/>
  </r>
  <r>
    <s v="0io11uia09."/>
    <x v="31"/>
    <s v="Other"/>
    <s v="Biguanides"/>
    <x v="0"/>
    <d v="2025-10-18T00:00:00"/>
    <s v="Biguanides"/>
  </r>
  <r>
    <s v="0DRAoGGfOW6"/>
    <x v="31"/>
    <s v="Māori"/>
    <s v="Biguanides"/>
    <x v="0"/>
    <d v="2011-05-03T00:00:00"/>
    <s v="Biguanides"/>
  </r>
  <r>
    <s v="0H1hAk.K9io"/>
    <x v="31"/>
    <s v="Asian"/>
    <s v="Biguanides"/>
    <x v="0"/>
    <d v="2021-10-08T00:00:00"/>
    <s v="Biguanides"/>
  </r>
  <r>
    <s v="0g9Z5VOvDqk"/>
    <x v="31"/>
    <s v="Pacific peoples"/>
    <s v="Biguanides|Insulin glargine"/>
    <x v="0"/>
    <d v="2021-06-30T00:00:00"/>
    <s v="Biguanides|Insulin glargine-&gt;Insulin isophane-&gt;Insulin glargine-&gt;Insulin aspart|Insulin glargine-&gt;Insulin aspart"/>
  </r>
  <r>
    <s v="1msDn.UGnXg"/>
    <x v="31"/>
    <s v="Māori"/>
    <s v="Biguanides"/>
    <x v="0"/>
    <d v="2025-12-17T00:00:00"/>
    <s v="Biguanides"/>
  </r>
  <r>
    <s v="1gjMn2Rum9A"/>
    <x v="31"/>
    <s v="Asian"/>
    <s v="Biguanides"/>
    <x v="0"/>
    <d v="2025-05-29T00:00:00"/>
    <s v="Biguanides"/>
  </r>
  <r>
    <s v="0vmw57/flHw"/>
    <x v="31"/>
    <s v="Asian"/>
    <s v="Biguanides"/>
    <x v="0"/>
    <d v="2019-12-19T00:00:00"/>
    <s v="Biguanides"/>
  </r>
  <r>
    <s v="cNbSTOwxF1U"/>
    <x v="31"/>
    <s v="Pacific peoples"/>
    <s v="Biguanides|Insulin isophane"/>
    <x v="0"/>
    <d v="2023-03-03T00:00:00"/>
    <s v="Biguanides|Insulin isophane-&gt;Insulin aspart-&gt;Insulin aspart|Insulin isophane-&gt;Insulin isophane"/>
  </r>
  <r>
    <s v="Cn9EQZnEZB6"/>
    <x v="31"/>
    <s v="Other"/>
    <s v="Biguanides"/>
    <x v="0"/>
    <d v="2023-05-30T00:00:00"/>
    <s v="Biguanides"/>
  </r>
  <r>
    <s v="CmT7T3DNaFk"/>
    <x v="31"/>
    <s v="Other"/>
    <s v="Biguanides"/>
    <x v="0"/>
    <d v="2025-06-04T00:00:00"/>
    <s v="Biguanides"/>
  </r>
  <r>
    <s v="CkIlVTcdAVQ"/>
    <x v="31"/>
    <s v="Asian"/>
    <s v="Biguanides"/>
    <x v="0"/>
    <d v="2025-02-27T00:00:00"/>
    <s v="Biguanides"/>
  </r>
  <r>
    <s v="9g6sevjI78Q"/>
    <x v="31"/>
    <s v="Asian"/>
    <s v="Biguanides"/>
    <x v="0"/>
    <d v="2019-04-05T00:00:00"/>
    <s v="Biguanides-&gt;DPP-4 inhibitors-&gt;Biguanides|Insulin glargine-&gt;Insulin glargine-&gt;Sulfonylureas-&gt;Biguanides|Insulin glargine|Sulfonylureas"/>
  </r>
  <r>
    <s v="9H0e.nwLzPg"/>
    <x v="31"/>
    <s v="Asian"/>
    <s v="Biguanides"/>
    <x v="0"/>
    <d v="2017-03-15T00:00:00"/>
    <s v="Biguanides"/>
  </r>
  <r>
    <s v="CiNQ6ll5IBU"/>
    <x v="31"/>
    <s v="Other"/>
    <s v="Biguanides"/>
    <x v="0"/>
    <d v="2021-12-23T00:00:00"/>
    <s v="Biguanides"/>
  </r>
  <r>
    <s v="9hneOHOb.rQ"/>
    <x v="31"/>
    <s v="Asian"/>
    <s v="Biguanides"/>
    <x v="0"/>
    <d v="2013-05-24T00:00:00"/>
    <s v="Biguanides-&gt;Insulin glargine|Insulin glulisine-&gt;Insulin glargine-&gt;Insulin glulisine-&gt;Insulin isophane"/>
  </r>
  <r>
    <s v="CJWrznMLdQI"/>
    <x v="31"/>
    <s v="Asian"/>
    <s v="Biguanides"/>
    <x v="0"/>
    <d v="2016-01-28T00:00:00"/>
    <s v="Biguanides-&gt;Sulfonylureas-&gt;Biguanides|Sulfonylureas-&gt;SGLT-2 inhibitors-&gt;Biguanides|SGLT-2 inhibitors|Sulfonylureas"/>
  </r>
  <r>
    <s v="9fn5j/3lPCw"/>
    <x v="31"/>
    <s v="Other"/>
    <s v="Biguanides"/>
    <x v="0"/>
    <d v="2016-06-20T00:00:00"/>
    <s v="Biguanides-&gt;DPP-4 inhibitors-&gt;SGLT-2 inhibitors-&gt;DPP-4 inhibitors|SGLT-2 inhibitors-&gt;GLP-1 agonists-&gt;Biguanides|GLP-1 agonists"/>
  </r>
  <r>
    <s v="9BdklAxL2h6"/>
    <x v="31"/>
    <s v="Asian"/>
    <s v="Insulin glargine"/>
    <x v="1"/>
    <d v="2017-01-10T00:00:00"/>
    <s v="Insulin glargine-&gt;Biguanides-&gt;Biguanides|Insulin glargine-&gt;DPP-4 inhibitors-&gt;Biguanides|DPP-4 inhibitors-&gt;SGLT-2 inhibitors-&gt;Biguanides|SGLT-2 inhibitors-&gt;Insulin glargine|SGLT-2 inhibitors"/>
  </r>
  <r>
    <s v="8tGNTK7eOo2"/>
    <x v="31"/>
    <s v="Asian"/>
    <s v="Biguanides"/>
    <x v="0"/>
    <d v="2020-07-01T00:00:00"/>
    <s v="Biguanides"/>
  </r>
  <r>
    <s v="8UzGM2H4CSw"/>
    <x v="31"/>
    <s v="Asian"/>
    <s v="Biguanides"/>
    <x v="0"/>
    <d v="2016-06-23T00:00:00"/>
    <s v="Biguanides-&gt;Insulin aspart|Insulin isophane"/>
  </r>
  <r>
    <s v="8wpRyiqtM1I"/>
    <x v="31"/>
    <s v="Māori"/>
    <s v="Biguanides"/>
    <x v="0"/>
    <d v="2020-09-11T00:00:00"/>
    <s v="Biguanides"/>
  </r>
  <r>
    <s v="8QJqK5q1zgs"/>
    <x v="31"/>
    <s v="Māori"/>
    <s v="Biguanides"/>
    <x v="0"/>
    <d v="2014-01-22T00:00:00"/>
    <s v="Biguanides-&gt;DPP-4 inhibitors-&gt;DPP-4 inhibitors|SGLT-2 inhibitors"/>
  </r>
  <r>
    <s v="8S1DOnN3ZFI"/>
    <x v="31"/>
    <s v="Māori"/>
    <s v="Biguanides"/>
    <x v="0"/>
    <d v="2024-05-15T00:00:00"/>
    <s v="Biguanides-&gt;Biguanides|SGLT-2 inhibitors-&gt;DPP-4 inhibitors"/>
  </r>
  <r>
    <s v="8oICtISSSxc"/>
    <x v="31"/>
    <s v="Asian"/>
    <s v="Biguanides"/>
    <x v="0"/>
    <d v="2018-06-13T00:00:00"/>
    <s v="Biguanides"/>
  </r>
  <r>
    <s v="8K8CFDDrkVc"/>
    <x v="31"/>
    <s v="Māori"/>
    <s v="Biguanides"/>
    <x v="0"/>
    <d v="2019-09-24T00:00:00"/>
    <s v="Biguanides-&gt;Insulin isophane-&gt;Biguanides|Insulin isophane"/>
  </r>
  <r>
    <s v="8mT9.oagw6w"/>
    <x v="31"/>
    <s v="Asian"/>
    <s v="Biguanides"/>
    <x v="0"/>
    <d v="2020-11-29T00:00:00"/>
    <s v="Biguanides"/>
  </r>
  <r>
    <s v="8lIFQWj.6CY"/>
    <x v="31"/>
    <s v="Māori"/>
    <s v="Biguanides"/>
    <x v="0"/>
    <d v="2025-05-05T00:00:00"/>
    <s v="Biguanides"/>
  </r>
  <r>
    <s v="d7pxq0dxxro"/>
    <x v="31"/>
    <s v="Māori"/>
    <s v="Biguanides"/>
    <x v="0"/>
    <d v="2014-09-02T00:00:00"/>
    <s v="Biguanides-&gt;Biguanides|Sulfonylureas-&gt;Insulin isophane-&gt;Biguanides|Insulin isophane|Sulfonylureas-&gt;Biguanides|Insulin isophane-&gt;SGLT-2 inhibitors-&gt;SGLT-2 inhibitors|Sulfonylureas"/>
  </r>
  <r>
    <s v="daN7STt.Sh2"/>
    <x v="31"/>
    <s v="Asian"/>
    <s v="Biguanides"/>
    <x v="0"/>
    <d v="2011-09-12T00:00:00"/>
    <s v="Biguanides-&gt;Insulin isophane-&gt;Insulin aspart-&gt;Insulin aspart|Insulin isophane"/>
  </r>
  <r>
    <s v="d8yrM.I45ak"/>
    <x v="31"/>
    <s v="Māori"/>
    <s v="Biguanides"/>
    <x v="0"/>
    <d v="2016-06-10T00:00:00"/>
    <s v="Biguanides"/>
  </r>
  <r>
    <s v="d7w9koP1mm6"/>
    <x v="31"/>
    <s v="Pacific peoples"/>
    <s v="Biguanides"/>
    <x v="0"/>
    <d v="2021-03-02T00:00:00"/>
    <s v="Biguanides-&gt;Insulin isophane-&gt;Insulin aspart-&gt;Biguanides|Insulin aspart|Insulin isophane-&gt;DPP-4 inhibitors-&gt;DPP-4 inhibitors|SGLT-2 inhibitors-&gt;Insulin aspart|Insulin isophane-&gt;Biguanides|DPP-4 inhibitors"/>
  </r>
  <r>
    <s v="D9pAwNAJYdo"/>
    <x v="31"/>
    <s v="Māori"/>
    <s v="Biguanides"/>
    <x v="0"/>
    <d v="2015-07-29T00:00:00"/>
    <s v="Biguanides"/>
  </r>
  <r>
    <s v="DEN0Jkq0nrw"/>
    <x v="31"/>
    <s v="Pacific peoples"/>
    <s v="Biguanides"/>
    <x v="0"/>
    <d v="2015-04-17T00:00:00"/>
    <s v="Biguanides-&gt;Sulfonylureas-&gt;Biguanides|Sulfonylureas-&gt;DPP-4 inhibitors|Sulfonylureas-&gt;DPP-4 inhibitors-&gt;DPP-4 inhibitors|SGLT-2 inhibitors"/>
  </r>
  <r>
    <s v="Dg.BYH0PxdM"/>
    <x v="31"/>
    <s v="Asian"/>
    <s v="Biguanides"/>
    <x v="0"/>
    <d v="2018-05-01T00:00:00"/>
    <s v="Biguanides-&gt;Insulin aspart"/>
  </r>
  <r>
    <s v="ddOtDV8SLwY"/>
    <x v="31"/>
    <s v="Other"/>
    <s v="Biguanides"/>
    <x v="0"/>
    <d v="2020-06-19T00:00:00"/>
    <s v="Biguanides"/>
  </r>
  <r>
    <s v="dBbULTDL.6Y"/>
    <x v="31"/>
    <s v="Asian"/>
    <s v="Biguanides"/>
    <x v="0"/>
    <d v="2019-12-31T00:00:00"/>
    <s v="Biguanides"/>
  </r>
  <r>
    <s v="Dcl0i1/AlCE"/>
    <x v="31"/>
    <s v="Other"/>
    <s v="Biguanides"/>
    <x v="0"/>
    <d v="2020-08-21T00:00:00"/>
    <s v="Biguanides"/>
  </r>
  <r>
    <s v="Dc0aiLTy6ZI"/>
    <x v="31"/>
    <s v="Māori"/>
    <s v="Biguanides"/>
    <x v="0"/>
    <d v="2019-07-10T00:00:00"/>
    <s v="Biguanides"/>
  </r>
  <r>
    <s v="cXapBVLeDjM"/>
    <x v="31"/>
    <s v="Māori"/>
    <s v="Biguanides"/>
    <x v="0"/>
    <d v="2024-05-30T00:00:00"/>
    <s v="Biguanides"/>
  </r>
  <r>
    <s v="Cy1FiSAxujk"/>
    <x v="31"/>
    <s v="Other"/>
    <s v="Biguanides"/>
    <x v="0"/>
    <d v="2025-05-15T00:00:00"/>
    <s v="Biguanides"/>
  </r>
  <r>
    <s v="d10jJP3zKao"/>
    <x v="31"/>
    <s v="Other"/>
    <s v="Biguanides"/>
    <x v="0"/>
    <d v="2020-06-26T00:00:00"/>
    <s v="Biguanides"/>
  </r>
  <r>
    <s v="CswR7DJvH5."/>
    <x v="31"/>
    <s v="Asian"/>
    <s v="Biguanides"/>
    <x v="0"/>
    <d v="2019-10-25T00:00:00"/>
    <s v="Biguanides"/>
  </r>
  <r>
    <s v="cugaJSShyro"/>
    <x v="31"/>
    <s v="Māori"/>
    <s v="Biguanides"/>
    <x v="0"/>
    <d v="2022-03-14T00:00:00"/>
    <s v="Biguanides"/>
  </r>
  <r>
    <s v="CTF6eKWsWHQ"/>
    <x v="31"/>
    <s v="Other"/>
    <s v="Biguanides"/>
    <x v="0"/>
    <d v="2019-09-20T00:00:00"/>
    <s v="Biguanides"/>
  </r>
  <r>
    <s v="cqSE143Co8."/>
    <x v="31"/>
    <s v="Pacific peoples"/>
    <s v="Biguanides|Insulin isophane|Insulin lispro"/>
    <x v="0"/>
    <d v="2021-09-09T00:00:00"/>
    <s v="Biguanides|Insulin isophane|Insulin lispro"/>
  </r>
  <r>
    <s v="j7OS8Q6FygY"/>
    <x v="31"/>
    <s v="Other"/>
    <s v="Biguanides|Insulin isophane"/>
    <x v="0"/>
    <d v="2020-01-07T00:00:00"/>
    <s v="Biguanides|Insulin isophane-&gt;Insulin isophane-&gt;Insulin aspart-&gt;Insulin aspart|Insulin isophane-&gt;Biguanides|Insulin aspart|Insulin isophane"/>
  </r>
  <r>
    <s v="j84w1JN/upk"/>
    <x v="31"/>
    <s v="Pacific peoples"/>
    <s v="Biguanides"/>
    <x v="0"/>
    <d v="2013-05-13T00:00:00"/>
    <s v="Biguanides-&gt;DPP-4 inhibitors-&gt;Insulin glargine-&gt;DPP-4 inhibitors|Insulin glargine-&gt;DPP-4 inhibitors|GLP-1 agonists|Insulin glargine-&gt;GLP-1 agonists-&gt;Biguanides|GLP-1 agonists|Insulin glargine-&gt;GLP-1 agonists|Insulin glargine-&gt;Biguanides|Insulin glargine-&gt;Biguanides|GLP-1 agonists-&gt;GLP-1 agonists|Insulin aspart|Insulin glargine-&gt;SGLT-2 inhibitors-&gt;Biguanides|GLP-1 agonists|Insulin glargine|SGLT-2 inhibitors-&gt;Sulfonylureas-&gt;Biguanides|Sulfonylureas-&gt;Biguanides|GLP-1 agonists|Insulin glargine|Sulfonylureas"/>
  </r>
  <r>
    <s v="JaJ9RvKhtfA"/>
    <x v="31"/>
    <s v="Pacific peoples"/>
    <s v="Biguanides"/>
    <x v="0"/>
    <d v="2017-10-06T00:00:00"/>
    <s v="Biguanides-&gt;SGLT-2 inhibitors"/>
  </r>
  <r>
    <s v="J9MiyOloMPw"/>
    <x v="31"/>
    <s v="Māori"/>
    <s v="Biguanides"/>
    <x v="0"/>
    <d v="2018-07-27T00:00:00"/>
    <s v="Biguanides"/>
  </r>
  <r>
    <s v="J.JFZa1O9TA"/>
    <x v="31"/>
    <s v="Other"/>
    <s v="Biguanides"/>
    <x v="0"/>
    <d v="2023-08-30T00:00:00"/>
    <s v="Biguanides"/>
  </r>
  <r>
    <s v="JbnJLeiRZhM"/>
    <x v="31"/>
    <s v="Asian"/>
    <s v="Biguanides"/>
    <x v="0"/>
    <d v="2012-11-21T00:00:00"/>
    <s v="Biguanides-&gt;Sulfonylureas-&gt;Biguanides|Sulfonylureas-&gt;Biguanides|DPP-4 inhibitors|Sulfonylureas"/>
  </r>
  <r>
    <s v="JCbnZMlheac"/>
    <x v="31"/>
    <s v="Pacific peoples"/>
    <s v="Biguanides"/>
    <x v="0"/>
    <d v="2012-07-17T00:00:00"/>
    <s v="Biguanides-&gt;Sulfonylureas-&gt;Biguanides|Sulfonylureas-&gt;Insulin glargine-&gt;Insulin glargine|Sulfonylureas-&gt;Biguanides|Insulin glargine-&gt;Insulin aspart-&gt;Biguanides|Insulin glargine|Sulfonylureas-&gt;Biguanides|Insulin aspart|Sulfonylureas-&gt;Biguanides|Insulin aspart"/>
  </r>
  <r>
    <s v="Jeh1Bbykkng"/>
    <x v="31"/>
    <s v="Māori"/>
    <s v="Biguanides"/>
    <x v="0"/>
    <d v="2022-05-06T00:00:00"/>
    <s v="Biguanides"/>
  </r>
  <r>
    <s v="IZAHpac3F0o"/>
    <x v="31"/>
    <s v="Pacific peoples"/>
    <s v="Biguanides|Insulin isophane"/>
    <x v="0"/>
    <d v="2013-08-06T00:00:00"/>
    <s v="Biguanides|Insulin isophane-&gt;Insulin isophane-&gt;Biguanides-&gt;Biguanides|Sulfonylureas-&gt;DPP-4 inhibitors|Sulfonylureas-&gt;DPP-4 inhibitors-&gt;DPP-4 inhibitors|SGLT-2 inhibitors|Sulfonylureas-&gt;Biguanides|Insulin glargine-&gt;Insulin glargine-&gt;Biguanides|Insulin glargine|SGLT-2 inhibitors-&gt;Biguanides|SGLT-2 inhibitors"/>
  </r>
  <r>
    <s v="ivk2cfJw.fU"/>
    <x v="31"/>
    <s v="Pacific peoples"/>
    <s v="DPP-4 inhibitors"/>
    <x v="0"/>
    <d v="2024-05-25T00:00:00"/>
    <s v="DPP-4 inhibitors-&gt;Biguanides|SGLT-2 inhibitors"/>
  </r>
  <r>
    <s v="Ix3KyfZSRV."/>
    <x v="31"/>
    <s v="Other"/>
    <s v="Biguanides"/>
    <x v="0"/>
    <d v="2017-02-16T00:00:00"/>
    <s v="Biguanides"/>
  </r>
  <r>
    <s v="iWrl899Q17A"/>
    <x v="31"/>
    <s v="Other"/>
    <s v="Biguanides"/>
    <x v="0"/>
    <d v="2024-06-07T00:00:00"/>
    <s v="Biguanides"/>
  </r>
  <r>
    <s v="IO8zsZXOvRw"/>
    <x v="31"/>
    <s v="Other"/>
    <s v="Biguanides"/>
    <x v="0"/>
    <d v="2025-11-26T00:00:00"/>
    <s v="Biguanides"/>
  </r>
  <r>
    <s v="ioHW33d237I"/>
    <x v="31"/>
    <s v="Pacific peoples"/>
    <s v="Biguanides"/>
    <x v="0"/>
    <d v="2019-04-26T00:00:00"/>
    <s v="Biguanides"/>
  </r>
  <r>
    <s v="IqEKHm5gByM"/>
    <x v="31"/>
    <s v="Other"/>
    <s v="Biguanides"/>
    <x v="0"/>
    <d v="2018-01-25T00:00:00"/>
    <s v="Biguanides"/>
  </r>
  <r>
    <s v="iupvkPiNVDA"/>
    <x v="31"/>
    <s v="Asian"/>
    <s v="Biguanides"/>
    <x v="0"/>
    <d v="2021-06-10T00:00:00"/>
    <s v="Biguanides"/>
  </r>
  <r>
    <s v="iudH.bM5Fqw"/>
    <x v="31"/>
    <s v="Other"/>
    <s v="Biguanides"/>
    <x v="0"/>
    <d v="2019-08-16T00:00:00"/>
    <s v="Biguanides-&gt;SGLT-2 inhibitors-&gt;Biguanides|SGLT-2 inhibitors"/>
  </r>
  <r>
    <s v="IRDv36bc0sQ"/>
    <x v="31"/>
    <s v="Māori"/>
    <s v="Biguanides"/>
    <x v="0"/>
    <d v="2019-11-11T00:00:00"/>
    <s v="Biguanides-&gt;DPP-4 inhibitors-&gt;GLP-1 agonists-&gt;DPP-4 inhibitors|GLP-1 agonists"/>
  </r>
  <r>
    <s v="jJ6bIA.qgFQ"/>
    <x v="31"/>
    <s v="Other"/>
    <s v="Biguanides"/>
    <x v="0"/>
    <d v="2015-03-19T00:00:00"/>
    <s v="Biguanides"/>
  </r>
  <r>
    <s v="Jjomy7mvNX6"/>
    <x v="31"/>
    <s v="Other"/>
    <s v="Biguanides"/>
    <x v="0"/>
    <d v="2020-09-19T00:00:00"/>
    <s v="Biguanides-&gt;SGLT-2 inhibitors-&gt;DPP-4 inhibitors-&gt;DPP-4 inhibitors|SGLT-2 inhibitors"/>
  </r>
  <r>
    <s v="jkPQHueB5T6"/>
    <x v="31"/>
    <s v="Asian"/>
    <s v="Biguanides"/>
    <x v="0"/>
    <d v="2013-09-06T00:00:00"/>
    <s v="Biguanides-&gt;Insulin aspart|Insulin isophane-&gt;Biguanides|Insulin aspart|Insulin isophane"/>
  </r>
  <r>
    <s v="jgJXPT4pgS2"/>
    <x v="31"/>
    <s v="Asian"/>
    <s v="Biguanides"/>
    <x v="0"/>
    <d v="2025-05-07T00:00:00"/>
    <s v="Biguanides"/>
  </r>
  <r>
    <s v="joLrPsHJ0SY"/>
    <x v="31"/>
    <s v="Asian"/>
    <s v="Biguanides"/>
    <x v="0"/>
    <d v="2025-08-26T00:00:00"/>
    <s v="Biguanides-&gt;Insulin aspart|Insulin isophane-&gt;Biguanides|Insulin isophane"/>
  </r>
  <r>
    <s v="mj03MaAQyok"/>
    <x v="31"/>
    <s v="Other"/>
    <s v="Biguanides"/>
    <x v="0"/>
    <d v="2015-05-19T00:00:00"/>
    <s v="Biguanides"/>
  </r>
  <r>
    <s v="jM3gzb2VctQ"/>
    <x v="31"/>
    <s v="Pacific peoples"/>
    <s v="Biguanides"/>
    <x v="0"/>
    <d v="2021-12-07T00:00:00"/>
    <s v="Biguanides-&gt;DPP-4 inhibitors-&gt;DPP-4 inhibitors|SGLT-2 inhibitors-&gt;SGLT-2 inhibitors"/>
  </r>
  <r>
    <s v="JLX7z28GJks"/>
    <x v="31"/>
    <s v="Asian"/>
    <s v="Biguanides"/>
    <x v="0"/>
    <d v="2024-12-19T00:00:00"/>
    <s v="Biguanides"/>
  </r>
  <r>
    <s v="jlhoQsd4r1w"/>
    <x v="31"/>
    <s v="Pacific peoples"/>
    <s v="Biguanides"/>
    <x v="0"/>
    <d v="2011-03-09T00:00:00"/>
    <s v="Biguanides-&gt;Sulfonylureas"/>
  </r>
  <r>
    <s v="mr1nISD1thA"/>
    <x v="31"/>
    <s v="Other"/>
    <s v="Biguanides"/>
    <x v="0"/>
    <d v="2016-08-03T00:00:00"/>
    <s v="Biguanides"/>
  </r>
  <r>
    <s v="mqSiMHIGsGg"/>
    <x v="31"/>
    <s v="Pacific peoples"/>
    <s v="Biguanides"/>
    <x v="0"/>
    <d v="2021-04-16T00:00:00"/>
    <s v="Biguanides"/>
  </r>
  <r>
    <s v="mPi5E/sl/hY"/>
    <x v="31"/>
    <s v="Asian"/>
    <s v="Biguanides"/>
    <x v="0"/>
    <d v="2019-05-13T00:00:00"/>
    <s v="Biguanides-&gt;Biguanides|DPP-4 inhibitors-&gt;DPP-4 inhibitors"/>
  </r>
  <r>
    <s v="mtufxDIELS."/>
    <x v="31"/>
    <s v="Asian"/>
    <s v="Biguanides"/>
    <x v="0"/>
    <d v="2025-11-21T00:00:00"/>
    <s v="Biguanides"/>
  </r>
  <r>
    <s v="MUnqhVQAg1U"/>
    <x v="31"/>
    <s v="Pacific peoples"/>
    <s v="Biguanides"/>
    <x v="0"/>
    <d v="2020-08-06T00:00:00"/>
    <s v="Biguanides-&gt;Insulin aspart|Insulin isophane"/>
  </r>
  <r>
    <s v="MVKD1s.z4po"/>
    <x v="31"/>
    <s v="Other"/>
    <s v="Biguanides"/>
    <x v="0"/>
    <d v="2013-06-01T00:00:00"/>
    <s v="Biguanides"/>
  </r>
  <r>
    <s v="MMqzpqx7vCg"/>
    <x v="31"/>
    <s v="Asian"/>
    <s v="Biguanides"/>
    <x v="0"/>
    <d v="2017-02-13T00:00:00"/>
    <s v="Biguanides-&gt;Biguanides|Insulin isophane-&gt;Insulin isophane"/>
  </r>
  <r>
    <s v="mmH.qq7DJr6"/>
    <x v="31"/>
    <s v="Other"/>
    <s v="Biguanides"/>
    <x v="0"/>
    <d v="2024-02-20T00:00:00"/>
    <s v="Biguanides-&gt;DPP-4 inhibitors"/>
  </r>
  <r>
    <s v="mLjDKBeQ8kQ"/>
    <x v="31"/>
    <s v="Pacific peoples"/>
    <s v="Biguanides"/>
    <x v="0"/>
    <d v="2017-10-19T00:00:00"/>
    <s v="Biguanides-&gt;Sulfonylureas-&gt;DPP-4 inhibitors-&gt;Biguanides|DPP-4 inhibitors-&gt;DPP-4 inhibitors|Sulfonylureas-&gt;DPP-4 inhibitors|SGLT-2 inhibitors-&gt;SGLT-2 inhibitors"/>
  </r>
  <r>
    <s v="MlejvEo3tmE"/>
    <x v="31"/>
    <s v="Other"/>
    <s v="Biguanides"/>
    <x v="0"/>
    <d v="2018-07-03T00:00:00"/>
    <s v="Biguanides-&gt;Biguanides|Sulfonylureas-&gt;Biguanides|Insulin glargine|Sulfonylureas-&gt;Insulin glargine-&gt;DPP-4 inhibitors|SGLT-2 inhibitors"/>
  </r>
  <r>
    <s v="MlIFFutKzb2"/>
    <x v="31"/>
    <s v="Asian"/>
    <s v="Biguanides"/>
    <x v="0"/>
    <d v="2011-05-28T00:00:00"/>
    <s v="Biguanides-&gt;Insulin isophane"/>
  </r>
  <r>
    <s v="MNsdMIYrNrY"/>
    <x v="31"/>
    <s v="Other"/>
    <s v="Biguanides"/>
    <x v="0"/>
    <d v="2015-04-14T00:00:00"/>
    <s v="Biguanides-&gt;Insulin isophane"/>
  </r>
  <r>
    <s v="mnve8jV4u22"/>
    <x v="31"/>
    <s v="Asian"/>
    <s v="Biguanides"/>
    <x v="0"/>
    <d v="2017-02-14T00:00:00"/>
    <s v="Biguanides"/>
  </r>
  <r>
    <s v="mnKjXr6e3oE"/>
    <x v="31"/>
    <s v="Other"/>
    <s v="Biguanides"/>
    <x v="0"/>
    <d v="2023-05-15T00:00:00"/>
    <s v="Biguanides-&gt;DPP-4 inhibitors"/>
  </r>
  <r>
    <s v="MPIyoI0CoBc"/>
    <x v="31"/>
    <s v="Pacific peoples"/>
    <s v="Biguanides|Insulin isophane"/>
    <x v="0"/>
    <d v="2011-10-05T00:00:00"/>
    <s v="Biguanides|Insulin isophane-&gt;Insulin isophane-&gt;Biguanides-&gt;Insulin aspart-&gt;Insulin aspart|Insulin isophane-&gt;Biguanides|Sulfonylureas-&gt;SGLT-2 inhibitors-&gt;DPP-4 inhibitors-&gt;Biguanides|GLP-1 agonists"/>
  </r>
  <r>
    <s v="Q8dA49xZ3No"/>
    <x v="31"/>
    <s v="Asian"/>
    <s v="Biguanides"/>
    <x v="0"/>
    <d v="2024-08-19T00:00:00"/>
    <s v="Biguanides"/>
  </r>
  <r>
    <s v="Qaxll1xBJ5Q"/>
    <x v="31"/>
    <s v="Other"/>
    <s v="Biguanides"/>
    <x v="0"/>
    <d v="2014-10-22T00:00:00"/>
    <s v="Biguanides"/>
  </r>
  <r>
    <s v="Pzm1yqByUEQ"/>
    <x v="31"/>
    <s v="Pacific peoples"/>
    <s v="Biguanides|Insulin glargine"/>
    <x v="0"/>
    <d v="2025-02-21T00:00:00"/>
    <s v="Biguanides|Insulin glargine-&gt;Insulin glargine-&gt;GLP-1 agonists-&gt;GLP-1 agonists|Insulin glargine-&gt;DPP-4 inhibitors"/>
  </r>
  <r>
    <s v="PYerCm2LzJI"/>
    <x v="31"/>
    <s v="Asian"/>
    <s v="Biguanides"/>
    <x v="0"/>
    <d v="2024-05-13T00:00:00"/>
    <s v="Biguanides-&gt;Insulin isophane-&gt;Insulin aspart"/>
  </r>
  <r>
    <s v="PY.APpLU9Dc"/>
    <x v="31"/>
    <s v="Pacific peoples"/>
    <s v="Biguanides|Insulin isophane"/>
    <x v="0"/>
    <d v="2022-02-22T00:00:00"/>
    <s v="Biguanides|Insulin isophane-&gt;Insulin isophane"/>
  </r>
  <r>
    <s v="n8tkspTRD06"/>
    <x v="31"/>
    <s v="Asian"/>
    <s v="Biguanides"/>
    <x v="0"/>
    <d v="2016-03-31T00:00:00"/>
    <s v="Biguanides-&gt;Insulin isophane-&gt;Insulin aspart-&gt;Insulin aspart|Insulin isophane-&gt;DPP-4 inhibitors|SGLT-2 inhibitors-&gt;DPP-4 inhibitors|Insulin aspart|SGLT-2 inhibitors-&gt;Biguanides|GLP-1 agonists-&gt;DPP-4 inhibitors|GLP-1 agonists-&gt;GLP-1 agonists-&gt;DPP-4 inhibitors-&gt;Biguanides|DPP-4 inhibitors|GLP-1 agonists-&gt;GLP-1 agonists|Sulfonylureas-&gt;Insulin glargine-&gt;Biguanides|Insulin glargine-&gt;Biguanides|GLP-1 agonists|Insulin aspart|Insulin glargine-&gt;GLP-1 agonists|Insulin aspart-&gt;Biguanides|Insulin aspart|Insulin glargine-&gt;Insulin aspart|Insulin glargine|SGLT-2 inhibitors"/>
  </r>
  <r>
    <s v="N9uKMQBL0lU"/>
    <x v="31"/>
    <s v="Other"/>
    <s v="Biguanides"/>
    <x v="0"/>
    <d v="2021-10-05T00:00:00"/>
    <s v="Biguanides"/>
  </r>
  <r>
    <s v="nAWgneaTHTQ"/>
    <x v="31"/>
    <s v="Māori"/>
    <s v="Biguanides"/>
    <x v="0"/>
    <d v="2023-04-07T00:00:00"/>
    <s v="Biguanides"/>
  </r>
  <r>
    <s v="n6GdeHD7Lws"/>
    <x v="31"/>
    <s v="Pacific peoples"/>
    <s v="Biguanides"/>
    <x v="0"/>
    <d v="2011-04-29T00:00:00"/>
    <s v="Biguanides-&gt;Biguanides|Sulfonylureas-&gt;Sulfonylureas-&gt;DPP-4 inhibitors|Sulfonylureas-&gt;DPP-4 inhibitors-&gt;SGLT-2 inhibitors-&gt;Thiazolidinedione-&gt;DPP-4 inhibitors|Sulfonylureas|Thiazolidinedione"/>
  </r>
  <r>
    <s v="Mx11Wo0n4wk"/>
    <x v="31"/>
    <s v="Asian"/>
    <s v="DPP-4 inhibitors"/>
    <x v="0"/>
    <d v="2023-10-06T00:00:00"/>
    <s v="DPP-4 inhibitors-&gt;Insulin glargine-&gt;Insulin aspart|Insulin glargine"/>
  </r>
  <r>
    <s v="MzOoONSfK.o"/>
    <x v="31"/>
    <s v="Pacific peoples"/>
    <s v="Biguanides"/>
    <x v="0"/>
    <d v="2021-06-08T00:00:00"/>
    <s v="Biguanides-&gt;Biguanides|DPP-4 inhibitors-&gt;DPP-4 inhibitors-&gt;DPP-4 inhibitors|SGLT-2 inhibitors"/>
  </r>
  <r>
    <s v="N.Bq.8qTN9g"/>
    <x v="31"/>
    <s v="Other"/>
    <s v="Biguanides"/>
    <x v="0"/>
    <d v="2011-04-11T00:00:00"/>
    <s v="Biguanides-&gt;Insulin aspart|Insulin glargine-&gt;Insulin aspart-&gt;Insulin glargine-&gt;Insulin isophane-&gt;Insulin aspart|Insulin isophane"/>
  </r>
  <r>
    <s v="N15caTKZrhM"/>
    <x v="31"/>
    <s v="Asian"/>
    <s v="Biguanides|Insulin isophane"/>
    <x v="0"/>
    <d v="2021-02-24T00:00:00"/>
    <s v="Biguanides|Insulin isophane-&gt;Insulin isophane"/>
  </r>
  <r>
    <s v="N25B.WLCloU"/>
    <x v="31"/>
    <s v="Asian"/>
    <s v="Biguanides"/>
    <x v="0"/>
    <d v="2025-08-14T00:00:00"/>
    <s v="Biguanides"/>
  </r>
  <r>
    <s v="N/lhUTw31cg"/>
    <x v="31"/>
    <s v="Asian"/>
    <s v="DPP-4 inhibitors|SGLT-2 inhibitors"/>
    <x v="0"/>
    <d v="2024-02-07T00:00:00"/>
    <s v="DPP-4 inhibitors|SGLT-2 inhibitors-&gt;DPP-4 inhibitors-&gt;SGLT-2 inhibitors"/>
  </r>
  <r>
    <s v="qdiyl0pferM"/>
    <x v="31"/>
    <s v="Asian"/>
    <s v="Biguanides"/>
    <x v="0"/>
    <d v="2025-09-18T00:00:00"/>
    <s v="Biguanides"/>
  </r>
  <r>
    <s v="qls.vBBnEyI"/>
    <x v="31"/>
    <s v="Other"/>
    <s v="Insulin isophane"/>
    <x v="1"/>
    <d v="2017-01-21T00:00:00"/>
    <s v="Insulin isophane-&gt;Insulin aspart|Insulin isophane-&gt;Biguanides|Sulfonylureas-&gt;Sulfonylureas-&gt;Biguanides"/>
  </r>
  <r>
    <s v="qSftf0eVcdw"/>
    <x v="31"/>
    <s v="Māori"/>
    <s v="Biguanides"/>
    <x v="0"/>
    <d v="2017-04-28T00:00:00"/>
    <s v="Biguanides-&gt;Sulfonylureas-&gt;Biguanides|Sulfonylureas-&gt;SGLT-2 inhibitors-&gt;SGLT-2 inhibitors|Sulfonylureas"/>
  </r>
  <r>
    <s v="qti.e//SAoo"/>
    <x v="31"/>
    <s v="Māori"/>
    <s v="Biguanides"/>
    <x v="0"/>
    <d v="2016-05-27T00:00:00"/>
    <s v="Biguanides"/>
  </r>
  <r>
    <s v="QsXI07oG96U"/>
    <x v="31"/>
    <s v="Pacific peoples"/>
    <s v="Biguanides"/>
    <x v="0"/>
    <d v="2025-07-17T00:00:00"/>
    <s v="Biguanides"/>
  </r>
  <r>
    <s v="qSYpHpg/StM"/>
    <x v="31"/>
    <s v="Other"/>
    <s v="Biguanides"/>
    <x v="0"/>
    <d v="2017-12-14T00:00:00"/>
    <s v="Biguanides"/>
  </r>
  <r>
    <s v="QuuZ4twyvNs"/>
    <x v="31"/>
    <s v="Asian"/>
    <s v="Insulin isophane"/>
    <x v="1"/>
    <d v="2019-07-30T00:00:00"/>
    <s v="Insulin isophane-&gt;Insulin aspart-&gt;Insulin aspart|Insulin isophane-&gt;DPP-4 inhibitors-&gt;Biguanides"/>
  </r>
  <r>
    <s v="qQc1C8X9uvA"/>
    <x v="31"/>
    <s v="Asian"/>
    <s v="Biguanides"/>
    <x v="0"/>
    <d v="2023-10-26T00:00:00"/>
    <s v="Biguanides-&gt;Biguanides|DPP-4 inhibitors"/>
  </r>
  <r>
    <s v="Qq6kAE/c9tE"/>
    <x v="31"/>
    <s v="Māori"/>
    <s v="Biguanides"/>
    <x v="0"/>
    <d v="2024-03-04T00:00:00"/>
    <s v="Biguanides"/>
  </r>
  <r>
    <s v="qpl6y4Mg.Pk"/>
    <x v="31"/>
    <s v="Asian"/>
    <s v="Biguanides"/>
    <x v="0"/>
    <d v="2015-07-17T00:00:00"/>
    <s v="Biguanides-&gt;DPP-4 inhibitors|Insulin glargine-&gt;DPP-4 inhibitors"/>
  </r>
  <r>
    <s v="tsGzighS1xo"/>
    <x v="31"/>
    <s v="Asian"/>
    <s v="Biguanides"/>
    <x v="0"/>
    <d v="2020-04-21T00:00:00"/>
    <s v="Biguanides-&gt;Biguanides|Insulin aspart|Insulin isophane-&gt;Insulin aspart-&gt;Insulin aspart|Insulin isophane"/>
  </r>
  <r>
    <s v="TsHDiTDM8l2"/>
    <x v="31"/>
    <s v="Pacific peoples"/>
    <s v="Biguanides"/>
    <x v="0"/>
    <d v="2011-08-22T00:00:00"/>
    <s v="Biguanides-&gt;Biguanides|Sulfonylureas-&gt;Insulin isophane-&gt;Biguanides|Insulin isophane-&gt;Sulfonylureas-&gt;Insulin glargine-&gt;Biguanides|Insulin glargine-&gt;Biguanides|Insulin glargine|SGLT-2 inhibitors-&gt;Biguanides|SGLT-2 inhibitors-&gt;SGLT-2 inhibitors-&gt;Insulin glargine|SGLT-2 inhibitors-&gt;Biguanides|GLP-1 agonists-&gt;Biguanides|GLP-1 agonists|Insulin glargine-&gt;GLP-1 agonists-&gt;GLP-1 agonists|Insulin glargine-&gt;GLP-1 agonists|Insulin glargine|Thiazolidinedione-&gt;Biguanides|GLP-1 agonists|Insulin glargine|Thiazolidinedione-&gt;Biguanides|Thiazolidinedione"/>
  </r>
  <r>
    <s v="TrFyvT6fqwc"/>
    <x v="31"/>
    <s v="Māori"/>
    <s v="Biguanides"/>
    <x v="0"/>
    <d v="2024-08-19T00:00:00"/>
    <s v="Biguanides"/>
  </r>
  <r>
    <s v="TnrEFDwLLU6"/>
    <x v="31"/>
    <s v="Asian"/>
    <s v="Biguanides"/>
    <x v="0"/>
    <d v="2024-02-29T00:00:00"/>
    <s v="Biguanides-&gt;DPP-4 inhibitors"/>
  </r>
  <r>
    <s v="tnUCm/mHHHg"/>
    <x v="31"/>
    <s v="Pacific peoples"/>
    <s v="Biguanides"/>
    <x v="0"/>
    <d v="2014-02-03T00:00:00"/>
    <s v="Biguanides"/>
  </r>
  <r>
    <s v="tniq9zARcOY"/>
    <x v="31"/>
    <s v="Pacific peoples"/>
    <s v="Biguanides"/>
    <x v="0"/>
    <d v="2013-06-17T00:00:00"/>
    <s v="Biguanides"/>
  </r>
  <r>
    <s v="hbNqr4WntXU"/>
    <x v="31"/>
    <s v="Other"/>
    <s v="Biguanides"/>
    <x v="0"/>
    <d v="2024-10-22T00:00:00"/>
    <s v="Biguanides-&gt;SGLT-2 inhibitors"/>
  </r>
  <r>
    <s v="HaTEjtwjyKM"/>
    <x v="31"/>
    <s v="Asian"/>
    <s v="Insulin aspart|Insulin isophane"/>
    <x v="1"/>
    <d v="2019-07-01T00:00:00"/>
    <s v="Insulin aspart|Insulin isophane-&gt;Biguanides"/>
  </r>
  <r>
    <s v="hCFoLsOIUWg"/>
    <x v="31"/>
    <s v="Asian"/>
    <s v="Biguanides"/>
    <x v="0"/>
    <d v="2013-06-18T00:00:00"/>
    <s v="Biguanides-&gt;DPP-4 inhibitors-&gt;DPP-4 inhibitors|SGLT-2 inhibitors"/>
  </r>
  <r>
    <s v="efAzoR28Jtc"/>
    <x v="31"/>
    <s v="Asian"/>
    <s v="Biguanides"/>
    <x v="0"/>
    <d v="2019-06-28T00:00:00"/>
    <s v="Biguanides-&gt;Insulin isophane"/>
  </r>
  <r>
    <s v="Edh4q4l5YAU"/>
    <x v="31"/>
    <s v="Māori"/>
    <s v="Biguanides"/>
    <x v="0"/>
    <d v="2017-06-07T00:00:00"/>
    <s v="Biguanides"/>
  </r>
  <r>
    <s v="eef6XOS9t7E"/>
    <x v="31"/>
    <s v="Other"/>
    <s v="Biguanides"/>
    <x v="0"/>
    <d v="2021-05-05T00:00:00"/>
    <s v="Biguanides"/>
  </r>
  <r>
    <s v="eeysZ/4jVvY"/>
    <x v="31"/>
    <s v="Pacific peoples"/>
    <s v="Biguanides"/>
    <x v="0"/>
    <d v="2022-08-23T00:00:00"/>
    <s v="Biguanides-&gt;SGLT-2 inhibitors"/>
  </r>
  <r>
    <s v="eFYUuVQ9Cfk"/>
    <x v="31"/>
    <s v="Māori"/>
    <s v="Biguanides"/>
    <x v="0"/>
    <d v="2012-07-23T00:00:00"/>
    <s v="Biguanides"/>
  </r>
  <r>
    <s v="jvfrKbk595k"/>
    <x v="31"/>
    <s v="Asian"/>
    <s v="Biguanides"/>
    <x v="0"/>
    <d v="2023-02-01T00:00:00"/>
    <s v="Biguanides-&gt;Biguanides|DPP-4 inhibitors-&gt;DPP-4 inhibitors"/>
  </r>
  <r>
    <s v="jUEFy5WhVTc"/>
    <x v="31"/>
    <s v="Asian"/>
    <s v="Biguanides"/>
    <x v="0"/>
    <d v="2013-12-04T00:00:00"/>
    <s v="Biguanides"/>
  </r>
  <r>
    <s v="jTFUN5e3XpQ"/>
    <x v="31"/>
    <s v="Other"/>
    <s v="Biguanides"/>
    <x v="0"/>
    <d v="2021-08-10T00:00:00"/>
    <s v="Biguanides"/>
  </r>
  <r>
    <s v="jUXbOk/px7s"/>
    <x v="31"/>
    <s v="Other"/>
    <s v="Biguanides"/>
    <x v="0"/>
    <d v="2025-05-11T00:00:00"/>
    <s v="Biguanides"/>
  </r>
  <r>
    <s v="jvPHH0r88DU"/>
    <x v="31"/>
    <s v="Other"/>
    <s v="Biguanides"/>
    <x v="0"/>
    <d v="2023-04-20T00:00:00"/>
    <s v="Biguanides"/>
  </r>
  <r>
    <s v="jQh3nchxFRA"/>
    <x v="31"/>
    <s v="Asian"/>
    <s v="Biguanides|Insulin isophane"/>
    <x v="0"/>
    <d v="2022-11-28T00:00:00"/>
    <s v="Biguanides|Insulin isophane-&gt;Insulin isophane"/>
  </r>
  <r>
    <s v="jouIUCP5OPQ"/>
    <x v="31"/>
    <s v="Other"/>
    <s v="Biguanides"/>
    <x v="0"/>
    <d v="2015-10-28T00:00:00"/>
    <s v="Biguanides-&gt;Insulin aspart|Insulin isophane"/>
  </r>
  <r>
    <s v="JpSG1saQtYg"/>
    <x v="31"/>
    <s v="Other"/>
    <s v="Biguanides"/>
    <x v="0"/>
    <d v="2022-09-05T00:00:00"/>
    <s v="Biguanides-&gt;SGLT-2 inhibitors-&gt;DPP-4 inhibitors-&gt;Biguanides|DPP-4 inhibitors-&gt;DPP-4 inhibitors|SGLT-2 inhibitors"/>
  </r>
  <r>
    <s v="hdGjUAfGAsc"/>
    <x v="31"/>
    <s v="Pacific peoples"/>
    <s v="Biguanides|Sulfonylureas"/>
    <x v="0"/>
    <d v="2015-01-30T00:00:00"/>
    <s v="Biguanides|Sulfonylureas-&gt;Biguanides-&gt;Sulfonylureas"/>
  </r>
  <r>
    <s v="he8j0wgyCL6"/>
    <x v="31"/>
    <s v="Other"/>
    <s v="Biguanides"/>
    <x v="0"/>
    <d v="2020-06-09T00:00:00"/>
    <s v="Biguanides"/>
  </r>
  <r>
    <s v="HdRgXYl2JR2"/>
    <x v="31"/>
    <s v="Asian"/>
    <s v="Biguanides"/>
    <x v="0"/>
    <d v="2020-11-06T00:00:00"/>
    <s v="Biguanides"/>
  </r>
  <r>
    <s v="Hdrm5cGdW52"/>
    <x v="31"/>
    <s v="Māori"/>
    <s v="Biguanides"/>
    <x v="0"/>
    <d v="2024-04-19T00:00:00"/>
    <s v="Biguanides"/>
  </r>
  <r>
    <s v="joOkRXcKKiw"/>
    <x v="31"/>
    <s v="Pacific peoples"/>
    <s v="Insulin isophane"/>
    <x v="1"/>
    <d v="2022-03-08T00:00:00"/>
    <s v="Insulin isophane-&gt;Biguanides"/>
  </r>
  <r>
    <s v="DPdq0sw56G2"/>
    <x v="31"/>
    <s v="Other"/>
    <s v="Biguanides"/>
    <x v="0"/>
    <d v="2023-04-20T00:00:00"/>
    <s v="Biguanides-&gt;Insulin glargine-&gt;Insulin aspart|Insulin glargine-&gt;Insulin aspart"/>
  </r>
  <r>
    <s v="dpkB/zpj96Q"/>
    <x v="31"/>
    <s v="Asian"/>
    <s v="Biguanides"/>
    <x v="0"/>
    <d v="2024-05-02T00:00:00"/>
    <s v="Biguanides"/>
  </r>
  <r>
    <s v="do/.SQYuFQk"/>
    <x v="31"/>
    <s v="Māori"/>
    <s v="GLP-1 agonists"/>
    <x v="0"/>
    <d v="2025-11-18T00:00:00"/>
    <s v="GLP-1 agonists"/>
  </r>
  <r>
    <s v="DTp9LqGAM5s"/>
    <x v="31"/>
    <s v="Other"/>
    <s v="Biguanides"/>
    <x v="0"/>
    <d v="2023-03-01T00:00:00"/>
    <s v="Biguanides"/>
  </r>
  <r>
    <s v="DumivoCWXS6"/>
    <x v="31"/>
    <s v="Pacific peoples"/>
    <s v="Biguanides"/>
    <x v="0"/>
    <d v="2022-08-26T00:00:00"/>
    <s v="Biguanides"/>
  </r>
  <r>
    <s v="e3mpBYteHXU"/>
    <x v="31"/>
    <s v="Other"/>
    <s v="Biguanides"/>
    <x v="0"/>
    <d v="2013-06-21T00:00:00"/>
    <s v="Biguanides"/>
  </r>
  <r>
    <s v="e7XVhxeOQHc"/>
    <x v="31"/>
    <s v="Asian"/>
    <s v="Biguanides"/>
    <x v="0"/>
    <d v="2025-09-02T00:00:00"/>
    <s v="Biguanides"/>
  </r>
  <r>
    <s v="E5J1OPVseWE"/>
    <x v="31"/>
    <s v="Pacific peoples"/>
    <s v="Biguanides"/>
    <x v="0"/>
    <d v="2019-06-26T00:00:00"/>
    <s v="Biguanides-&gt;Biguanides|DPP-4 inhibitors-&gt;DPP-4 inhibitors-&gt;Biguanides|GLP-1 agonists-&gt;GLP-1 agonists-&gt;DPP-4 inhibitors|GLP-1 agonists"/>
  </r>
  <r>
    <s v="EAljqdS/8lQ"/>
    <x v="31"/>
    <s v="Other"/>
    <s v="Biguanides"/>
    <x v="0"/>
    <d v="2025-08-10T00:00:00"/>
    <s v="Biguanides"/>
  </r>
  <r>
    <s v="eb2ISkVvOog"/>
    <x v="31"/>
    <s v="Other"/>
    <s v="Biguanides"/>
    <x v="0"/>
    <d v="2018-01-18T00:00:00"/>
    <s v="Biguanides"/>
  </r>
  <r>
    <s v="e.BUUHKGVY6"/>
    <x v="31"/>
    <s v="Pacific peoples"/>
    <s v="DPP-4 inhibitors"/>
    <x v="0"/>
    <d v="2025-09-12T00:00:00"/>
    <s v="DPP-4 inhibitors"/>
  </r>
  <r>
    <s v="DYCiLbC4vrc"/>
    <x v="31"/>
    <s v="Māori"/>
    <s v="Biguanides"/>
    <x v="0"/>
    <d v="2020-08-11T00:00:00"/>
    <s v="Biguanides-&gt;Insulin glargine"/>
  </r>
  <r>
    <s v="dXVuagMwov6"/>
    <x v="31"/>
    <s v="Other"/>
    <s v="Biguanides"/>
    <x v="0"/>
    <d v="2020-06-26T00:00:00"/>
    <s v="Biguanides"/>
  </r>
  <r>
    <s v="Nxb7dvznvNk"/>
    <x v="31"/>
    <s v="Māori"/>
    <s v="Biguanides"/>
    <x v="0"/>
    <d v="2011-06-24T00:00:00"/>
    <s v="Biguanides-&gt;Biguanides|Sulfonylureas-&gt;DPP-4 inhibitors-&gt;GLP-1 agonists-&gt;Biguanides|GLP-1 agonists-&gt;Biguanides|GLP-1 agonists|Sulfonylureas"/>
  </r>
  <r>
    <s v="nQoNyo.2/xs"/>
    <x v="31"/>
    <s v="Asian"/>
    <s v="Biguanides"/>
    <x v="0"/>
    <d v="2025-12-03T00:00:00"/>
    <s v="Biguanides"/>
  </r>
  <r>
    <s v="Np8xMRc/hTU"/>
    <x v="31"/>
    <s v="Other"/>
    <s v="Biguanides"/>
    <x v="0"/>
    <d v="2019-12-07T00:00:00"/>
    <s v="Biguanides-&gt;Insulin isophane-&gt;Biguanides|Insulin isophane-&gt;Insulin aspart"/>
  </r>
  <r>
    <s v="NiDMZPamt0Y"/>
    <x v="31"/>
    <s v="Asian"/>
    <s v="Biguanides"/>
    <x v="0"/>
    <d v="2025-01-21T00:00:00"/>
    <s v="Biguanides"/>
  </r>
  <r>
    <s v="nlvzEQSRCDQ"/>
    <x v="31"/>
    <s v="Asian"/>
    <s v="Biguanides"/>
    <x v="0"/>
    <d v="2023-07-21T00:00:00"/>
    <s v="Biguanides"/>
  </r>
  <r>
    <s v="nJGufY6XqEM"/>
    <x v="31"/>
    <s v="Māori"/>
    <s v="Biguanides"/>
    <x v="0"/>
    <d v="2014-01-10T00:00:00"/>
    <s v="Biguanides-&gt;Biguanides|Sulfonylureas-&gt;Sulfonylureas-&gt;Biguanides|DPP-4 inhibitors|Sulfonylureas-&gt;DPP-4 inhibitors|Sulfonylureas-&gt;DPP-4 inhibitors|SGLT-2 inhibitors|Sulfonylureas-&gt;GLP-1 agonists-&gt;Biguanides|GLP-1 agonists|Insulin glargine|Sulfonylureas-&gt;Insulin glargine-&gt;Biguanides|DPP-4 inhibitors|Insulin glargine|Sulfonylureas-&gt;Biguanides|GLP-1 agonists-&gt;Biguanides|GLP-1 agonists|Sulfonylureas-&gt;Biguanides|SGLT-2 inhibitors|Sulfonylureas"/>
  </r>
  <r>
    <s v="NIY/.mlhcjY"/>
    <x v="31"/>
    <s v="Asian"/>
    <s v="Biguanides"/>
    <x v="0"/>
    <d v="2019-05-06T00:00:00"/>
    <s v="Biguanides-&gt;Biguanides|SGLT-2 inhibitors-&gt;SGLT-2 inhibitors|Sulfonylureas-&gt;DPP-4 inhibitors|SGLT-2 inhibitors|Sulfonylureas"/>
  </r>
  <r>
    <s v="niPfP3G5saY"/>
    <x v="31"/>
    <s v="Asian"/>
    <s v="Biguanides"/>
    <x v="0"/>
    <d v="2023-05-16T00:00:00"/>
    <s v="Biguanides"/>
  </r>
  <r>
    <s v="kLJOSRVrnrc"/>
    <x v="31"/>
    <s v="Asian"/>
    <s v="Biguanides"/>
    <x v="0"/>
    <d v="2018-04-19T00:00:00"/>
    <s v="Biguanides-&gt;Insulin aspart-&gt;Insulin isophane-&gt;GLP-1 agonists-&gt;Biguanides|SGLT-2 inhibitors"/>
  </r>
  <r>
    <s v="KeBKOxBa4Ps"/>
    <x v="31"/>
    <s v="Asian"/>
    <s v="Biguanides"/>
    <x v="0"/>
    <d v="2024-10-31T00:00:00"/>
    <s v="Biguanides"/>
  </r>
  <r>
    <s v="kDct.wHNE4o"/>
    <x v="31"/>
    <s v="Asian"/>
    <s v="Biguanides"/>
    <x v="0"/>
    <d v="2020-03-13T00:00:00"/>
    <s v="Biguanides-&gt;DPP-4 inhibitors-&gt;SGLT-2 inhibitors"/>
  </r>
  <r>
    <s v="khQI1v0GIBU"/>
    <x v="31"/>
    <s v="Asian"/>
    <s v="Biguanides"/>
    <x v="0"/>
    <d v="2024-08-16T00:00:00"/>
    <s v="Biguanides"/>
  </r>
  <r>
    <s v="khsTm1yXjGg"/>
    <x v="31"/>
    <s v="Asian"/>
    <s v="DPP-4 inhibitors|SGLT-2 inhibitors"/>
    <x v="0"/>
    <d v="2024-06-07T00:00:00"/>
    <s v="DPP-4 inhibitors|SGLT-2 inhibitors-&gt;DPP-4 inhibitors-&gt;Biguanides-&gt;SGLT-2 inhibitors-&gt;Biguanides|Insulin glargine-&gt;Insulin glargine-&gt;Insulin glargine|SGLT-2 inhibitors"/>
  </r>
  <r>
    <s v="KF45/5vJz2A"/>
    <x v="31"/>
    <s v="Asian"/>
    <s v="Biguanides"/>
    <x v="0"/>
    <d v="2020-02-07T00:00:00"/>
    <s v="Biguanides-&gt;Insulin aspart|Insulin isophane"/>
  </r>
  <r>
    <s v="kgBwtxU1w7."/>
    <x v="31"/>
    <s v="Other"/>
    <s v="Biguanides"/>
    <x v="0"/>
    <d v="2013-08-21T00:00:00"/>
    <s v="Biguanides"/>
  </r>
  <r>
    <s v="kCJIZiYYMfQ"/>
    <x v="31"/>
    <s v="Māori"/>
    <s v="Biguanides"/>
    <x v="0"/>
    <d v="2023-05-03T00:00:00"/>
    <s v="Biguanides"/>
  </r>
  <r>
    <s v="KbUCyqR6dMk"/>
    <x v="31"/>
    <s v="Asian"/>
    <s v="Biguanides"/>
    <x v="0"/>
    <d v="2023-04-20T00:00:00"/>
    <s v="Biguanides"/>
  </r>
  <r>
    <s v="k8jcWKKRJ1M"/>
    <x v="31"/>
    <s v="Other"/>
    <s v="Biguanides"/>
    <x v="0"/>
    <d v="2024-07-18T00:00:00"/>
    <s v="Biguanides"/>
  </r>
  <r>
    <s v="K6K5ovIuOz."/>
    <x v="31"/>
    <s v="Other"/>
    <s v="Biguanides"/>
    <x v="0"/>
    <d v="2012-05-21T00:00:00"/>
    <s v="Biguanides"/>
  </r>
  <r>
    <s v="k/VXHtu593k"/>
    <x v="31"/>
    <s v="Other"/>
    <s v="Biguanides"/>
    <x v="0"/>
    <d v="2022-08-22T00:00:00"/>
    <s v="Biguanides"/>
  </r>
  <r>
    <s v="jYRHpWybGe2"/>
    <x v="31"/>
    <s v="Pacific peoples"/>
    <s v="Biguanides"/>
    <x v="0"/>
    <d v="2022-10-03T00:00:00"/>
    <s v="Biguanides-&gt;Biguanides|DPP-4 inhibitors-&gt;DPP-4 inhibitors-&gt;SGLT-2 inhibitors-&gt;DPP-4 inhibitors|SGLT-2 inhibitors"/>
  </r>
  <r>
    <s v="k.AX/LAmMzY"/>
    <x v="31"/>
    <s v="Māori"/>
    <s v="Biguanides|SGLT-2 inhibitors"/>
    <x v="0"/>
    <d v="2025-09-16T00:00:00"/>
    <s v="Biguanides|SGLT-2 inhibitors-&gt;SGLT-2 inhibitors-&gt;Biguanides"/>
  </r>
  <r>
    <s v="k.hMh.LeD6g"/>
    <x v="31"/>
    <s v="Pacific peoples"/>
    <s v="Biguanides"/>
    <x v="0"/>
    <d v="2024-11-20T00:00:00"/>
    <s v="Biguanides"/>
  </r>
  <r>
    <s v="jZqnhhv/PsM"/>
    <x v="31"/>
    <s v="Asian"/>
    <s v="Biguanides|Insulin isophane|Insulin lispro"/>
    <x v="0"/>
    <d v="2018-06-28T00:00:00"/>
    <s v="Biguanides|Insulin isophane|Insulin lispro-&gt;Insulin isophane|Insulin lispro-&gt;Biguanides"/>
  </r>
  <r>
    <s v="qWErxMfgCm6"/>
    <x v="31"/>
    <s v="Māori"/>
    <s v="Biguanides|Insulin aspart|Insulin glargine"/>
    <x v="0"/>
    <d v="2020-12-08T00:00:00"/>
    <s v="Biguanides|Insulin aspart|Insulin glargine-&gt;Insulin aspart|Insulin glargine-&gt;Insulin glargine"/>
  </r>
  <r>
    <s v="qy/go7GfvjY"/>
    <x v="31"/>
    <s v="Asian"/>
    <s v="Biguanides"/>
    <x v="0"/>
    <d v="2017-01-23T00:00:00"/>
    <s v="Biguanides"/>
  </r>
  <r>
    <s v="qxoa33ekvkE"/>
    <x v="31"/>
    <s v="Pacific peoples"/>
    <s v="Biguanides"/>
    <x v="0"/>
    <d v="2012-09-04T00:00:00"/>
    <s v="Biguanides-&gt;Insulin isophane-&gt;Biguanides|Insulin isophane-&gt;Biguanides|Sulfonylureas-&gt;DPP-4 inhibitors-&gt;DPP-4 inhibitors|Sulfonylureas-&gt;SGLT-2 inhibitors-&gt;DPP-4 inhibitors|SGLT-2 inhibitors"/>
  </r>
  <r>
    <s v="qyH8UGPMkT6"/>
    <x v="31"/>
    <s v="Other"/>
    <s v="Biguanides"/>
    <x v="0"/>
    <d v="2024-01-04T00:00:00"/>
    <s v="Biguanides-&gt;Insulin isophane"/>
  </r>
  <r>
    <s v="Qzjdpoe6Rok"/>
    <x v="31"/>
    <s v="Māori"/>
    <s v="Biguanides|Insulin isophane"/>
    <x v="0"/>
    <d v="2025-04-16T00:00:00"/>
    <s v="Biguanides|Insulin isophane-&gt;Insulin aspart-&gt;Insulin isophane-&gt;Biguanides|Insulin aspart"/>
  </r>
  <r>
    <s v="r.fHsqu1hRQ"/>
    <x v="31"/>
    <s v="Asian"/>
    <s v="Biguanides"/>
    <x v="0"/>
    <d v="2021-03-12T00:00:00"/>
    <s v="Biguanides-&gt;Biguanides|Insulin isophane-&gt;Insulin aspart-&gt;Insulin aspart|Insulin isophane"/>
  </r>
  <r>
    <s v="O/PyPHpg90."/>
    <x v="31"/>
    <s v="Māori"/>
    <s v="Biguanides"/>
    <x v="0"/>
    <d v="2019-02-13T00:00:00"/>
    <s v="Biguanides"/>
  </r>
  <r>
    <s v="Nyt8PNjokmU"/>
    <x v="31"/>
    <s v="Asian"/>
    <s v="Biguanides"/>
    <x v="0"/>
    <d v="2023-11-22T00:00:00"/>
    <s v="Biguanides"/>
  </r>
  <r>
    <s v="r0Drmmg.rEo"/>
    <x v="31"/>
    <s v="Other"/>
    <s v="Biguanides"/>
    <x v="0"/>
    <d v="2021-04-22T00:00:00"/>
    <s v="Biguanides"/>
  </r>
  <r>
    <s v="r3z6LjTeVzM"/>
    <x v="31"/>
    <s v="Asian"/>
    <s v="Biguanides"/>
    <x v="0"/>
    <d v="2020-09-07T00:00:00"/>
    <s v="Biguanides-&gt;Insulin aspart|Insulin isophane"/>
  </r>
  <r>
    <s v="r6vMES50mFk"/>
    <x v="31"/>
    <s v="Other"/>
    <s v="Biguanides"/>
    <x v="0"/>
    <d v="2020-09-28T00:00:00"/>
    <s v="Biguanides"/>
  </r>
  <r>
    <s v="r6WZADB34k."/>
    <x v="31"/>
    <s v="Asian"/>
    <s v="Biguanides"/>
    <x v="0"/>
    <d v="2011-10-05T00:00:00"/>
    <s v="Biguanides"/>
  </r>
  <r>
    <s v="RC8yZzhDTCY"/>
    <x v="31"/>
    <s v="Māori"/>
    <s v="Biguanides"/>
    <x v="0"/>
    <d v="2022-04-21T00:00:00"/>
    <s v="Biguanides"/>
  </r>
  <r>
    <s v="RFeNSDsfaoM"/>
    <x v="31"/>
    <s v="Asian"/>
    <s v="Biguanides"/>
    <x v="0"/>
    <d v="2013-11-27T00:00:00"/>
    <s v="Biguanides-&gt;Biguanides|DPP-4 inhibitors-&gt;Biguanides|DPP-4 inhibitors|SGLT-2 inhibitors-&gt;DPP-4 inhibitors|SGLT-2 inhibitors-&gt;DPP-4 inhibitors-&gt;Sulfonylureas"/>
  </r>
  <r>
    <s v="ULYAa9haadk"/>
    <x v="31"/>
    <s v="Pacific peoples"/>
    <s v="Biguanides"/>
    <x v="0"/>
    <d v="2022-01-10T00:00:00"/>
    <s v="Biguanides"/>
  </r>
  <r>
    <s v="ukyYtNqZXGQ"/>
    <x v="31"/>
    <s v="Asian"/>
    <s v="Insulin isophane"/>
    <x v="1"/>
    <d v="2021-03-06T00:00:00"/>
    <s v="Insulin isophane-&gt;Insulin aspart-&gt;Biguanides-&gt;Insulin aspart|Insulin isophane"/>
  </r>
  <r>
    <s v="uiuUGVwueRw"/>
    <x v="31"/>
    <s v="Asian"/>
    <s v="Insulin aspart|Insulin glargine"/>
    <x v="1"/>
    <d v="2020-03-26T00:00:00"/>
    <s v="Insulin aspart|Insulin glargine-&gt;Biguanides-&gt;Insulin isophane-&gt;Insulin aspart-&gt;Biguanides|Insulin aspart|Insulin isophane-&gt;Insulin aspart|Insulin isophane"/>
  </r>
  <r>
    <s v="uODJ2G.vWgk"/>
    <x v="31"/>
    <s v="Other"/>
    <s v="Biguanides"/>
    <x v="0"/>
    <d v="2025-08-21T00:00:00"/>
    <s v="Biguanides"/>
  </r>
  <r>
    <s v="UPC2SEp4ukU"/>
    <x v="31"/>
    <s v="Asian"/>
    <s v="Biguanides"/>
    <x v="0"/>
    <d v="2022-10-22T00:00:00"/>
    <s v="Biguanides"/>
  </r>
  <r>
    <s v="UOYlVSrR7Ck"/>
    <x v="31"/>
    <s v="Pacific peoples"/>
    <s v="Biguanides"/>
    <x v="0"/>
    <d v="2019-03-04T00:00:00"/>
    <s v="Biguanides-&gt;Biguanides|Sulfonylureas-&gt;Sulfonylureas-&gt;SGLT-2 inhibitors-&gt;Biguanides|SGLT-2 inhibitors|Sulfonylureas-&gt;SGLT-2 inhibitors|Sulfonylureas"/>
  </r>
  <r>
    <s v="UQj1S/qfm62"/>
    <x v="31"/>
    <s v="Asian"/>
    <s v="Insulin aspart|Insulin isophane"/>
    <x v="1"/>
    <d v="2016-11-11T00:00:00"/>
    <s v="Insulin aspart|Insulin isophane-&gt;Biguanides-&gt;Insulin isophane"/>
  </r>
  <r>
    <s v="urispjEh.sc"/>
    <x v="31"/>
    <s v="Pacific peoples"/>
    <s v="Biguanides"/>
    <x v="0"/>
    <d v="2021-09-15T00:00:00"/>
    <s v="Biguanides-&gt;Insulin aspart|Insulin isophane"/>
  </r>
  <r>
    <s v="rICZzqGXWAg"/>
    <x v="31"/>
    <s v="Pacific peoples"/>
    <s v="Biguanides"/>
    <x v="0"/>
    <d v="2019-02-27T00:00:00"/>
    <s v="Biguanides-&gt;DPP-4 inhibitors-&gt;SGLT-2 inhibitors-&gt;DPP-4 inhibitors|SGLT-2 inhibitors-&gt;DPP-4 inhibitors|SGLT-2 inhibitors|Sulfonylureas-&gt;Sulfonylureas-&gt;DPP-4 inhibitors|Insulin glargine|SGLT-2 inhibitors-&gt;DPP-4 inhibitors|Insulin glargine|SGLT-2 inhibitors|Sulfonylureas"/>
  </r>
  <r>
    <s v="Rk4xgwZSliQ"/>
    <x v="31"/>
    <s v="Other"/>
    <s v="Biguanides"/>
    <x v="0"/>
    <d v="2019-05-24T00:00:00"/>
    <s v="Biguanides"/>
  </r>
  <r>
    <s v="RKxWKmocKCE"/>
    <x v="31"/>
    <s v="Other"/>
    <s v="Biguanides"/>
    <x v="0"/>
    <d v="2019-05-10T00:00:00"/>
    <s v="Biguanides"/>
  </r>
  <r>
    <s v="RLbjBikIYzM"/>
    <x v="31"/>
    <s v="Asian"/>
    <s v="Biguanides"/>
    <x v="0"/>
    <d v="2013-01-09T00:00:00"/>
    <s v="Biguanides"/>
  </r>
  <r>
    <s v="RLhY8HMCu7E"/>
    <x v="31"/>
    <s v="Other"/>
    <s v="Biguanides"/>
    <x v="0"/>
    <d v="2011-11-22T00:00:00"/>
    <s v="Biguanides"/>
  </r>
  <r>
    <s v="rMXNdLF/OAk"/>
    <x v="31"/>
    <s v="Other"/>
    <s v="Biguanides"/>
    <x v="0"/>
    <d v="2014-02-05T00:00:00"/>
    <s v="Biguanides"/>
  </r>
  <r>
    <s v="rNfbXlWcqoI"/>
    <x v="31"/>
    <s v="Other"/>
    <s v="Biguanides"/>
    <x v="0"/>
    <d v="2025-12-18T00:00:00"/>
    <s v="Biguanides"/>
  </r>
  <r>
    <s v="V9cVBvO/g9k"/>
    <x v="31"/>
    <s v="Other"/>
    <s v="Biguanides"/>
    <x v="0"/>
    <d v="2014-07-16T00:00:00"/>
    <s v="Biguanides"/>
  </r>
  <r>
    <s v="uzJD/JHPwms"/>
    <x v="31"/>
    <s v="Other"/>
    <s v="Biguanides"/>
    <x v="0"/>
    <d v="2024-03-14T00:00:00"/>
    <s v="Biguanides"/>
  </r>
  <r>
    <s v="V2D8agT0vmg"/>
    <x v="31"/>
    <s v="Other"/>
    <s v="Biguanides"/>
    <x v="0"/>
    <d v="2025-08-28T00:00:00"/>
    <s v="Biguanides"/>
  </r>
  <r>
    <s v="UXMb2ZBWpwk"/>
    <x v="31"/>
    <s v="Asian"/>
    <s v="Biguanides"/>
    <x v="0"/>
    <d v="2021-09-29T00:00:00"/>
    <s v="Biguanides"/>
  </r>
  <r>
    <s v="UTp2pygFtIg"/>
    <x v="31"/>
    <s v="Asian"/>
    <s v="DPP-4 inhibitors"/>
    <x v="0"/>
    <d v="2020-08-27T00:00:00"/>
    <s v="DPP-4 inhibitors-&gt;SGLT-2 inhibitors-&gt;DPP-4 inhibitors|SGLT-2 inhibitors"/>
  </r>
  <r>
    <s v="uSXTL8FvIGc"/>
    <x v="31"/>
    <s v="Asian"/>
    <s v="Biguanides"/>
    <x v="0"/>
    <d v="2017-09-21T00:00:00"/>
    <s v="Biguanides"/>
  </r>
  <r>
    <s v="vCCtb8ymquY"/>
    <x v="31"/>
    <s v="Māori"/>
    <s v="Biguanides"/>
    <x v="0"/>
    <d v="2024-11-06T00:00:00"/>
    <s v="Biguanides-&gt;Biguanides|DPP-4 inhibitors-&gt;DPP-4 inhibitors"/>
  </r>
  <r>
    <s v="VBeVRb755sk"/>
    <x v="31"/>
    <s v="Asian"/>
    <s v="Biguanides"/>
    <x v="0"/>
    <d v="2025-09-22T00:00:00"/>
    <s v="Biguanides"/>
  </r>
  <r>
    <s v="VEh9XwT6m0A"/>
    <x v="31"/>
    <s v="Other"/>
    <s v="Biguanides"/>
    <x v="0"/>
    <d v="2020-01-22T00:00:00"/>
    <s v="Biguanides-&gt;Insulin isophane"/>
  </r>
  <r>
    <s v="VGc8EzvOfks"/>
    <x v="31"/>
    <s v="Other"/>
    <s v="Biguanides"/>
    <x v="0"/>
    <d v="2017-07-14T00:00:00"/>
    <s v="Biguanides"/>
  </r>
  <r>
    <s v="VhGeCudUn6o"/>
    <x v="31"/>
    <s v="Other"/>
    <s v="Biguanides"/>
    <x v="0"/>
    <d v="2018-02-19T00:00:00"/>
    <s v="Biguanides-&gt;DPP-4 inhibitors-&gt;Biguanides|DPP-4 inhibitors-&gt;SGLT-2 inhibitors-&gt;DPP-4 inhibitors|SGLT-2 inhibitors"/>
  </r>
  <r>
    <s v="VgM04Q5OfUI"/>
    <x v="31"/>
    <s v="Pacific peoples"/>
    <s v="Biguanides"/>
    <x v="0"/>
    <d v="2023-11-02T00:00:00"/>
    <s v="Biguanides"/>
  </r>
  <r>
    <s v="yapDWaMj8/U"/>
    <x v="31"/>
    <s v="Asian"/>
    <s v="Biguanides"/>
    <x v="0"/>
    <d v="2020-02-12T00:00:00"/>
    <s v="Biguanides-&gt;DPP-4 inhibitors"/>
  </r>
  <r>
    <s v="Y83Yo/zeERw"/>
    <x v="31"/>
    <s v="Other"/>
    <s v="Biguanides"/>
    <x v="0"/>
    <d v="2014-07-16T00:00:00"/>
    <s v="Biguanides"/>
  </r>
  <r>
    <s v="YEMPNZYChm2"/>
    <x v="31"/>
    <s v="Pacific peoples"/>
    <s v="Biguanides"/>
    <x v="0"/>
    <d v="2025-06-17T00:00:00"/>
    <s v="Biguanides"/>
  </r>
  <r>
    <s v="ya0smBvZ5xY"/>
    <x v="31"/>
    <s v="Asian"/>
    <s v="Biguanides"/>
    <x v="0"/>
    <d v="2019-11-19T00:00:00"/>
    <s v="Biguanides"/>
  </r>
  <r>
    <s v="YcpLDqX9TJw"/>
    <x v="31"/>
    <s v="Asian"/>
    <s v="Biguanides"/>
    <x v="0"/>
    <d v="2013-09-19T00:00:00"/>
    <s v="Biguanides-&gt;DPP-4 inhibitors-&gt;DPP-4 inhibitors|Sulfonylureas-&gt;Sulfonylureas-&gt;DPP-4 inhibitors|SGLT-2 inhibitors|Sulfonylureas-&gt;SGLT-2 inhibitors-&gt;Biguanides|DPP-4 inhibitors|SGLT-2 inhibitors|Sulfonylureas"/>
  </r>
  <r>
    <s v="ydcjPcLoJFE"/>
    <x v="31"/>
    <s v="Pacific peoples"/>
    <s v="Biguanides"/>
    <x v="0"/>
    <d v="2017-09-26T00:00:00"/>
    <s v="Biguanides-&gt;Biguanides|Sulfonylureas"/>
  </r>
  <r>
    <s v="yd5LfN6NKjs"/>
    <x v="31"/>
    <s v="Asian"/>
    <s v="Biguanides"/>
    <x v="0"/>
    <d v="2017-03-14T00:00:00"/>
    <s v="Biguanides-&gt;Insulin glargine-&gt;Insulin aspart|Insulin glargine-&gt;Biguanides|Insulin glargine-&gt;Biguanides|Insulin aspart|Insulin glargine"/>
  </r>
  <r>
    <s v="YjDRqcJFXm."/>
    <x v="31"/>
    <s v="Asian"/>
    <s v="Biguanides"/>
    <x v="0"/>
    <d v="2020-03-07T00:00:00"/>
    <s v="Biguanides-&gt;Insulin isophane|Insulin lispro"/>
  </r>
  <r>
    <s v="ykHQX3WsT86"/>
    <x v="31"/>
    <s v="Asian"/>
    <s v="Biguanides"/>
    <x v="0"/>
    <d v="2012-08-22T00:00:00"/>
    <s v="Biguanides"/>
  </r>
  <r>
    <s v="YsCUvGkcBLE"/>
    <x v="31"/>
    <s v="Other"/>
    <s v="Biguanides"/>
    <x v="0"/>
    <d v="2023-03-02T00:00:00"/>
    <s v="Biguanides"/>
  </r>
  <r>
    <s v="yUWNHjBAsyA"/>
    <x v="31"/>
    <s v="Pacific peoples"/>
    <s v="Biguanides"/>
    <x v="0"/>
    <d v="2011-10-28T00:00:00"/>
    <s v="Biguanides-&gt;Biguanides|Sulfonylureas-&gt;Sulfonylureas-&gt;Insulin isophane-&gt;Insulin glargine|Thiazolidinedione-&gt;Biguanides|Sulfonylureas|Thiazolidinedione-&gt;Insulin glargine-&gt;Biguanides|Insulin glargine|Sulfonylureas|Thiazolidinedione-&gt;DPP-4 inhibitors|Sulfonylureas-&gt;Biguanides|SGLT-2 inhibitors|Sulfonylureas-&gt;Biguanides|SGLT-2 inhibitors-&gt;SGLT-2 inhibitors|Sulfonylureas-&gt;SGLT-2 inhibitors"/>
  </r>
  <r>
    <s v="YuDEstCJZTQ"/>
    <x v="31"/>
    <s v="Asian"/>
    <s v="Biguanides"/>
    <x v="0"/>
    <d v="2015-04-21T00:00:00"/>
    <s v="Biguanides-&gt;Insulin isophane"/>
  </r>
  <r>
    <s v="yuCN2KQD9r."/>
    <x v="31"/>
    <s v="Asian"/>
    <s v="Biguanides"/>
    <x v="0"/>
    <d v="2025-08-26T00:00:00"/>
    <s v="Biguanides-&gt;Insulin isophane"/>
  </r>
  <r>
    <s v="YvmwBYDq.Pk"/>
    <x v="31"/>
    <s v="Asian"/>
    <s v="Biguanides"/>
    <x v="0"/>
    <d v="2013-06-26T00:00:00"/>
    <s v="Biguanides-&gt;Insulin glargine-&gt;Biguanides|Insulin glargine-&gt;Biguanides|Insulin glargine|SGLT-2 inhibitors-&gt;SGLT-2 inhibitors-&gt;Insulin glargine|SGLT-2 inhibitors"/>
  </r>
  <r>
    <s v="YNUEWAIH/UY"/>
    <x v="31"/>
    <s v="Asian"/>
    <s v="Biguanides"/>
    <x v="0"/>
    <d v="2017-02-20T00:00:00"/>
    <s v="Biguanides"/>
  </r>
  <r>
    <s v="YN8GxhVfWVo"/>
    <x v="31"/>
    <s v="Other"/>
    <s v="Biguanides"/>
    <x v="0"/>
    <d v="2016-04-27T00:00:00"/>
    <s v="Biguanides"/>
  </r>
  <r>
    <s v="yOEKU8QZMyg"/>
    <x v="31"/>
    <s v="Pacific peoples"/>
    <s v="Biguanides|Insulin isophane"/>
    <x v="0"/>
    <d v="2015-04-17T00:00:00"/>
    <s v="Biguanides|Insulin isophane-&gt;Biguanides-&gt;Biguanides|Sulfonylureas-&gt;DPP-4 inhibitors-&gt;Biguanides|DPP-4 inhibitors-&gt;Biguanides|SGLT-2 inhibitors"/>
  </r>
  <r>
    <s v="yrh3nBpyTbg"/>
    <x v="31"/>
    <s v="Asian"/>
    <s v="Biguanides"/>
    <x v="0"/>
    <d v="2019-07-26T00:00:00"/>
    <s v="Biguanides"/>
  </r>
  <r>
    <s v="U8IDQpLfm/M"/>
    <x v="31"/>
    <s v="Other"/>
    <s v="Biguanides"/>
    <x v="0"/>
    <d v="2020-03-10T00:00:00"/>
    <s v="Biguanides"/>
  </r>
  <r>
    <s v="u98Pomu7Gr."/>
    <x v="31"/>
    <s v="Other"/>
    <s v="Biguanides"/>
    <x v="0"/>
    <d v="2019-09-10T00:00:00"/>
    <s v="Biguanides-&gt;DPP-4 inhibitors-&gt;Biguanides|DPP-4 inhibitors-&gt;Insulin aspart-&gt;Biguanides|DPP-4 inhibitors|Insulin aspart-&gt;Biguanides|Insulin isophane-&gt;Insulin isophane-&gt;Insulin aspart|Insulin isophane-&gt;GLP-1 agonists-&gt;Biguanides|GLP-1 agonists-&gt;Biguanides|SGLT-2 inhibitors-&gt;Insulin glargine|SGLT-2 inhibitors-&gt;Biguanides|Insulin glargine-&gt;Insulin aspart|Insulin glargine"/>
  </r>
  <r>
    <s v="x6VSU6RjNrQ"/>
    <x v="31"/>
    <s v="Other"/>
    <s v="Biguanides"/>
    <x v="0"/>
    <d v="2023-09-21T00:00:00"/>
    <s v="Biguanides"/>
  </r>
  <r>
    <s v="u2uvQPdWONI"/>
    <x v="31"/>
    <s v="Asian"/>
    <s v="Biguanides"/>
    <x v="0"/>
    <d v="2020-01-28T00:00:00"/>
    <s v="Biguanides-&gt;Insulin isophane"/>
  </r>
  <r>
    <s v="U3YgYjM2bOY"/>
    <x v="31"/>
    <s v="Māori"/>
    <s v="Biguanides"/>
    <x v="0"/>
    <d v="2014-12-16T00:00:00"/>
    <s v="Biguanides"/>
  </r>
  <r>
    <s v="x9FkgkzYk8Q"/>
    <x v="31"/>
    <s v="Asian"/>
    <s v="Biguanides"/>
    <x v="0"/>
    <d v="2016-10-29T00:00:00"/>
    <s v="Biguanides-&gt;DPP-4 inhibitors-&gt;Biguanides|DPP-4 inhibitors-&gt;SGLT-2 inhibitors-&gt;Biguanides|DPP-4 inhibitors|SGLT-2 inhibitors-&gt;DPP-4 inhibitors|SGLT-2 inhibitors"/>
  </r>
  <r>
    <s v="x9IgAAcUMpQ"/>
    <x v="31"/>
    <s v="Asian"/>
    <s v="Biguanides"/>
    <x v="0"/>
    <d v="2024-11-25T00:00:00"/>
    <s v="Biguanides"/>
  </r>
  <r>
    <s v="xBxkHGV5aQI"/>
    <x v="31"/>
    <s v="Māori"/>
    <s v="Biguanides|Insulin isophane"/>
    <x v="0"/>
    <d v="2023-02-08T00:00:00"/>
    <s v="Biguanides|Insulin isophane-&gt;Insulin aspart|Insulin isophane-&gt;Insulin aspart"/>
  </r>
  <r>
    <s v="xnSZ5vMzDI2"/>
    <x v="31"/>
    <s v="Other"/>
    <s v="Biguanides"/>
    <x v="0"/>
    <d v="2023-03-22T00:00:00"/>
    <s v="Biguanides"/>
  </r>
  <r>
    <s v="xO.VlPt9nCU"/>
    <x v="31"/>
    <s v="Asian"/>
    <s v="Biguanides"/>
    <x v="0"/>
    <d v="2018-10-11T00:00:00"/>
    <s v="Biguanides-&gt;Insulin isophane"/>
  </r>
  <r>
    <s v=".LtGQ/dI1KU"/>
    <x v="31"/>
    <s v="Asian"/>
    <s v="Biguanides"/>
    <x v="0"/>
    <d v="2020-11-17T00:00:00"/>
    <s v="Biguanides-&gt;Insulin aspart|Insulin isophane-&gt;Insulin isophane-&gt;DPP-4 inhibitors-&gt;Insulin glargine-&gt;SGLT-2 inhibitors-&gt;Insulin isophane|SGLT-2 inhibitors-&gt;Insulin aspart|Insulin isophane|SGLT-2 inhibitors"/>
  </r>
  <r>
    <s v=".pz85yp4LLQ"/>
    <x v="31"/>
    <s v="Māori"/>
    <s v="Biguanides"/>
    <x v="0"/>
    <d v="2016-07-11T00:00:00"/>
    <s v="Biguanides-&gt;DPP-4 inhibitors-&gt;SGLT-2 inhibitors-&gt;DPP-4 inhibitors|SGLT-2 inhibitors"/>
  </r>
  <r>
    <s v=".OiTQHwfcEU"/>
    <x v="31"/>
    <s v="Asian"/>
    <s v="Biguanides"/>
    <x v="0"/>
    <d v="2022-12-09T00:00:00"/>
    <s v="Biguanides-&gt;Biguanides|Insulin isophane"/>
  </r>
  <r>
    <s v=".oj7.C3ec8s"/>
    <x v="31"/>
    <s v="Māori"/>
    <s v="Biguanides"/>
    <x v="0"/>
    <d v="2024-03-25T00:00:00"/>
    <s v="Biguanides-&gt;Biguanides|SGLT-2 inhibitors-&gt;SGLT-2 inhibitors"/>
  </r>
  <r>
    <s v=".ufb7WcNJBs"/>
    <x v="31"/>
    <s v="Other"/>
    <s v="Biguanides"/>
    <x v="0"/>
    <d v="2022-11-07T00:00:00"/>
    <s v="Biguanides"/>
  </r>
  <r>
    <s v=".VdqPx3i7h2"/>
    <x v="31"/>
    <s v="Other"/>
    <s v="Biguanides"/>
    <x v="0"/>
    <d v="2016-01-22T00:00:00"/>
    <s v="Biguanides"/>
  </r>
  <r>
    <s v=".WLsAo5w0RQ"/>
    <x v="31"/>
    <s v="Asian"/>
    <s v="Biguanides"/>
    <x v="0"/>
    <d v="2016-12-09T00:00:00"/>
    <s v="Biguanides-&gt;Biguanides|DPP-4 inhibitors-&gt;DPP-4 inhibitors-&gt;SGLT-2 inhibitors-&gt;DPP-4 inhibitors|SGLT-2 inhibitors"/>
  </r>
  <r>
    <s v=".fwRID5uyzA"/>
    <x v="31"/>
    <s v="Pacific peoples"/>
    <s v="Biguanides"/>
    <x v="0"/>
    <d v="2023-04-14T00:00:00"/>
    <s v="Biguanides"/>
  </r>
  <r>
    <s v=".ePYvYuG0YA"/>
    <x v="31"/>
    <s v="Other"/>
    <s v="Biguanides"/>
    <x v="0"/>
    <d v="2025-04-17T00:00:00"/>
    <s v="Biguanides"/>
  </r>
  <r>
    <s v=".aKMr/8X6h2"/>
    <x v="31"/>
    <s v="Other"/>
    <s v="Biguanides"/>
    <x v="0"/>
    <d v="2024-12-01T00:00:00"/>
    <s v="Biguanides"/>
  </r>
  <r>
    <s v="xSUMVUyaiBw"/>
    <x v="31"/>
    <s v="Other"/>
    <s v="Biguanides"/>
    <x v="0"/>
    <d v="2021-09-04T00:00:00"/>
    <s v="Biguanides"/>
  </r>
  <r>
    <s v="xsceVYcaie2"/>
    <x v="31"/>
    <s v="Māori"/>
    <s v="Biguanides"/>
    <x v="0"/>
    <d v="2022-12-19T00:00:00"/>
    <s v="Biguanides"/>
  </r>
  <r>
    <s v="xu.K9tkGDeU"/>
    <x v="31"/>
    <s v="Asian"/>
    <s v="Biguanides"/>
    <x v="0"/>
    <d v="2020-04-29T00:00:00"/>
    <s v="Biguanides"/>
  </r>
  <r>
    <s v="xX5jnFN34sU"/>
    <x v="31"/>
    <s v="Other"/>
    <s v="Biguanides"/>
    <x v="0"/>
    <d v="2023-02-08T00:00:00"/>
    <s v="Biguanides"/>
  </r>
  <r>
    <s v="xwafzoPKbJc"/>
    <x v="31"/>
    <s v="Other"/>
    <s v="Biguanides"/>
    <x v="0"/>
    <d v="2025-04-14T00:00:00"/>
    <s v="Biguanides"/>
  </r>
  <r>
    <s v=".1mIRc.PNpo"/>
    <x v="31"/>
    <s v="Māori"/>
    <s v="Biguanides"/>
    <x v="0"/>
    <d v="2011-05-26T00:00:00"/>
    <s v="Biguanides"/>
  </r>
  <r>
    <s v="xXWqhA0wSQo"/>
    <x v="31"/>
    <s v="Māori"/>
    <s v="Biguanides"/>
    <x v="0"/>
    <d v="2024-11-01T00:00:00"/>
    <s v="Biguanides"/>
  </r>
  <r>
    <s v="./Kv5dW48GA"/>
    <x v="31"/>
    <s v="Other"/>
    <s v="Biguanides"/>
    <x v="0"/>
    <d v="2024-05-07T00:00:00"/>
    <s v="Biguanides"/>
  </r>
  <r>
    <s v="xZ9367LYss."/>
    <x v="31"/>
    <s v="Māori"/>
    <s v="Biguanides"/>
    <x v="0"/>
    <d v="2021-07-20T00:00:00"/>
    <s v="Biguanides"/>
  </r>
  <r>
    <s v="..F5zXAsDYM"/>
    <x v="31"/>
    <s v="Māori"/>
    <s v="SGLT-2 inhibitors"/>
    <x v="0"/>
    <d v="2023-08-23T00:00:00"/>
    <s v="SGLT-2 inhibitors"/>
  </r>
  <r>
    <s v="u0kQ3vOdZOY"/>
    <x v="31"/>
    <s v="Other"/>
    <s v="Biguanides"/>
    <x v="0"/>
    <d v="2013-09-05T00:00:00"/>
    <s v="Biguanides"/>
  </r>
  <r>
    <s v="u/kXWBywJKM"/>
    <x v="31"/>
    <s v="Māori"/>
    <s v="Biguanides"/>
    <x v="0"/>
    <d v="2018-09-07T00:00:00"/>
    <s v="Biguanides"/>
  </r>
  <r>
    <s v="u.LhsO/lZLU"/>
    <x v="31"/>
    <s v="Pacific peoples"/>
    <s v="Biguanides|Insulin isophane"/>
    <x v="0"/>
    <d v="2015-06-17T00:00:00"/>
    <s v="Biguanides|Insulin isophane-&gt;Insulin isophane-&gt;Insulin aspart|Insulin isophane-&gt;Biguanides-&gt;DPP-4 inhibitors"/>
  </r>
  <r>
    <s v="u2SYHSA1UR6"/>
    <x v="31"/>
    <s v="Asian"/>
    <s v="Insulin glargine"/>
    <x v="1"/>
    <d v="2019-08-10T00:00:00"/>
    <s v="Insulin glargine-&gt;Insulin glulisine-&gt;Biguanides-&gt;Insulin glargine|Insulin glulisine-&gt;DPP-4 inhibitors-&gt;DPP-4 inhibitors|Sulfonylureas-&gt;Sulfonylureas-&gt;DPP-4 inhibitors|SGLT-2 inhibitors-&gt;SGLT-2 inhibitors-&gt;Biguanides|Sulfonylureas-&gt;Biguanides|SGLT-2 inhibitors|Sulfonylureas-&gt;SGLT-2 inhibitors|Sulfonylureas"/>
  </r>
  <r>
    <s v="Try0Fw9Lnk."/>
    <x v="31"/>
    <s v="Pacific peoples"/>
    <s v="Biguanides|SGLT-2 inhibitors"/>
    <x v="0"/>
    <d v="2023-05-26T00:00:00"/>
    <s v="Biguanides|SGLT-2 inhibitors-&gt;Biguanides"/>
  </r>
  <r>
    <s v="TxAv56dgyxA"/>
    <x v="31"/>
    <s v="Asian"/>
    <s v="Biguanides"/>
    <x v="0"/>
    <d v="2021-10-13T00:00:00"/>
    <s v="Biguanides"/>
  </r>
  <r>
    <s v="TwEgUpUcUGE"/>
    <x v="31"/>
    <s v="Other"/>
    <s v="Biguanides"/>
    <x v="0"/>
    <d v="2015-06-03T00:00:00"/>
    <s v="Biguanides-&gt;Biguanides|Sulfonylureas-&gt;Sulfonylureas-&gt;DPP-4 inhibitors|Sulfonylureas-&gt;DPP-4 inhibitors-&gt;SGLT-2 inhibitors-&gt;DPP-4 inhibitors|SGLT-2 inhibitors|Sulfonylureas-&gt;DPP-4 inhibitors|SGLT-2 inhibitors-&gt;SGLT-2 inhibitors|Sulfonylureas"/>
  </r>
  <r>
    <s v="Tn6wenmMkxo"/>
    <x v="31"/>
    <s v="Asian"/>
    <s v="Biguanides"/>
    <x v="0"/>
    <d v="2012-09-21T00:00:00"/>
    <s v="Biguanides-&gt;Insulin isophane"/>
  </r>
  <r>
    <s v="tlZp1DKyj26"/>
    <x v="31"/>
    <s v="Asian"/>
    <s v="Biguanides"/>
    <x v="0"/>
    <d v="2024-03-27T00:00:00"/>
    <s v="Biguanides"/>
  </r>
  <r>
    <s v="TLUff5P1RRw"/>
    <x v="31"/>
    <s v="Other"/>
    <s v="Biguanides"/>
    <x v="0"/>
    <d v="2011-04-28T00:00:00"/>
    <s v="Biguanides"/>
  </r>
  <r>
    <s v="tOErF5Gj5Y2"/>
    <x v="31"/>
    <s v="Other"/>
    <s v="Biguanides"/>
    <x v="0"/>
    <d v="2016-03-11T00:00:00"/>
    <s v="Biguanides"/>
  </r>
  <r>
    <s v="tokSqynz3/k"/>
    <x v="31"/>
    <s v="Asian"/>
    <s v="DPP-4 inhibitors|Insulin glargine|Thiazolidinedione"/>
    <x v="0"/>
    <d v="2020-05-25T00:00:00"/>
    <s v="DPP-4 inhibitors|Insulin glargine|Thiazolidinedione-&gt;Insulin glargine-&gt;Thiazolidinedione"/>
  </r>
  <r>
    <s v="tOmLdto5n.g"/>
    <x v="31"/>
    <s v="Asian"/>
    <s v="Biguanides|Insulin aspart|Insulin isophane"/>
    <x v="0"/>
    <d v="2022-10-14T00:00:00"/>
    <s v="Biguanides|Insulin aspart|Insulin isophane-&gt;Insulin aspart|Insulin isophane-&gt;Biguanides"/>
  </r>
  <r>
    <s v="tpjvouB/Mm."/>
    <x v="31"/>
    <s v="Other"/>
    <s v="Biguanides"/>
    <x v="0"/>
    <d v="2015-12-16T00:00:00"/>
    <s v="Biguanides"/>
  </r>
  <r>
    <s v="tg7UAv7BrfY"/>
    <x v="31"/>
    <s v="Pacific peoples"/>
    <s v="Biguanides"/>
    <x v="0"/>
    <d v="2022-08-02T00:00:00"/>
    <s v="Biguanides"/>
  </r>
  <r>
    <s v="Thcu.IttwiA"/>
    <x v="31"/>
    <s v="Asian"/>
    <s v="Biguanides"/>
    <x v="0"/>
    <d v="2020-07-02T00:00:00"/>
    <s v="Biguanides-&gt;Insulin aspart"/>
  </r>
  <r>
    <s v="TIJj8koxtzs"/>
    <x v="31"/>
    <s v="Asian"/>
    <s v="Biguanides"/>
    <x v="0"/>
    <d v="2021-01-20T00:00:00"/>
    <s v="Biguanides-&gt;Biguanides|Insulin isophane-&gt;Insulin isophane-&gt;Biguanides|Insulin lispro-&gt;Insulin isophane|Insulin lispro-&gt;Insulin lispro-&gt;SGLT-2 inhibitors-&gt;Biguanides|Insulin isophane|Insulin lispro-&gt;Biguanides|Insulin glargine"/>
  </r>
  <r>
    <s v="tj90pL4q.Vo"/>
    <x v="31"/>
    <s v="Other"/>
    <s v="Biguanides"/>
    <x v="0"/>
    <d v="2023-03-20T00:00:00"/>
    <s v="Biguanides-&gt;Biguanides|DPP-4 inhibitors-&gt;DPP-4 inhibitors"/>
  </r>
  <r>
    <s v="tjOE0OeyKF."/>
    <x v="31"/>
    <s v="Māori"/>
    <s v="Biguanides"/>
    <x v="0"/>
    <d v="2024-02-19T00:00:00"/>
    <s v="Biguanides"/>
  </r>
  <r>
    <s v="pXFX9OOtzp2"/>
    <x v="31"/>
    <s v="Asian"/>
    <s v="Biguanides"/>
    <x v="0"/>
    <d v="2023-01-11T00:00:00"/>
    <s v="Biguanides"/>
  </r>
  <r>
    <s v="PXhiNW5TDtA"/>
    <x v="31"/>
    <s v="Pacific peoples"/>
    <s v="Biguanides"/>
    <x v="0"/>
    <d v="2014-05-07T00:00:00"/>
    <s v="Biguanides"/>
  </r>
  <r>
    <s v="q1N1lf/NrlI"/>
    <x v="31"/>
    <s v="Pacific peoples"/>
    <s v="Biguanides"/>
    <x v="0"/>
    <d v="2025-02-10T00:00:00"/>
    <s v="Biguanides"/>
  </r>
  <r>
    <s v="Q.89qXwhoUs"/>
    <x v="31"/>
    <s v="Asian"/>
    <s v="DPP-4 inhibitors"/>
    <x v="0"/>
    <d v="2019-03-29T00:00:00"/>
    <s v="DPP-4 inhibitors-&gt;Biguanides-&gt;SGLT-2 inhibitors-&gt;DPP-4 inhibitors|SGLT-2 inhibitors"/>
  </r>
  <r>
    <s v="PZxsnBixeVk"/>
    <x v="31"/>
    <s v="Asian"/>
    <s v="Biguanides"/>
    <x v="0"/>
    <d v="2011-02-02T00:00:00"/>
    <s v="Biguanides-&gt;Insulin isophane-&gt;Insulin aspart"/>
  </r>
  <r>
    <s v="Q85fRbNiwsk"/>
    <x v="31"/>
    <s v="Other"/>
    <s v="Biguanides|Insulin glargine"/>
    <x v="0"/>
    <d v="2015-04-14T00:00:00"/>
    <s v="Biguanides|Insulin glargine-&gt;Biguanides-&gt;Insulin glargine-&gt;Sulfonylureas-&gt;Biguanides|Sulfonylureas-&gt;Biguanides|Thiazolidinedione-&gt;DPP-4 inhibitors-&gt;Biguanides|DPP-4 inhibitors"/>
  </r>
  <r>
    <s v="q6lj9CNqzqE"/>
    <x v="31"/>
    <s v="Asian"/>
    <s v="Biguanides|Sulfonylureas"/>
    <x v="0"/>
    <d v="2019-04-02T00:00:00"/>
    <s v="Biguanides|Sulfonylureas-&gt;DPP-4 inhibitors"/>
  </r>
  <r>
    <s v="TD/77ONJw/Q"/>
    <x v="31"/>
    <s v="Asian"/>
    <s v="Biguanides"/>
    <x v="0"/>
    <d v="2025-05-03T00:00:00"/>
    <s v="Biguanides"/>
  </r>
  <r>
    <s v="Qa.8p2Jk1Ys"/>
    <x v="31"/>
    <s v="Asian"/>
    <s v="Biguanides"/>
    <x v="0"/>
    <d v="2022-11-03T00:00:00"/>
    <s v="Biguanides"/>
  </r>
  <r>
    <s v="pnxUxdn3v.."/>
    <x v="31"/>
    <s v="Asian"/>
    <s v="Biguanides"/>
    <x v="0"/>
    <d v="2017-04-11T00:00:00"/>
    <s v="Biguanides"/>
  </r>
  <r>
    <s v="PMZ8i1EBlx2"/>
    <x v="31"/>
    <s v="Māori"/>
    <s v="Biguanides"/>
    <x v="0"/>
    <d v="2015-04-20T00:00:00"/>
    <s v="Biguanides"/>
  </r>
  <r>
    <s v="PmHv0u1htMY"/>
    <x v="31"/>
    <s v="Asian"/>
    <s v="Biguanides"/>
    <x v="0"/>
    <d v="2023-03-07T00:00:00"/>
    <s v="Biguanides"/>
  </r>
  <r>
    <s v="PMPMZom5wU2"/>
    <x v="31"/>
    <s v="Asian"/>
    <s v="Biguanides"/>
    <x v="0"/>
    <d v="2025-08-14T00:00:00"/>
    <s v="Biguanides-&gt;Insulin isophane|Insulin lispro-&gt;Insulin isophane-&gt;Insulin lispro"/>
  </r>
  <r>
    <s v="pLTLVJRrb0E"/>
    <x v="31"/>
    <s v="Asian"/>
    <s v="Biguanides"/>
    <x v="0"/>
    <d v="2019-10-31T00:00:00"/>
    <s v="Biguanides"/>
  </r>
  <r>
    <s v="pSt9QeHqpVo"/>
    <x v="31"/>
    <s v="Asian"/>
    <s v="Insulin isophane"/>
    <x v="1"/>
    <d v="2018-04-12T00:00:00"/>
    <s v="Insulin isophane-&gt;Biguanides"/>
  </r>
  <r>
    <s v="PqPWkh3D3/Q"/>
    <x v="31"/>
    <s v="Asian"/>
    <s v="Biguanides"/>
    <x v="0"/>
    <d v="2021-12-14T00:00:00"/>
    <s v="Biguanides-&gt;Insulin isophane-&gt;Insulin aspart|Insulin isophane"/>
  </r>
  <r>
    <s v="PPWir8R.Frk"/>
    <x v="31"/>
    <s v="Māori"/>
    <s v="Biguanides"/>
    <x v="0"/>
    <d v="2025-08-29T00:00:00"/>
    <s v="Biguanides"/>
  </r>
  <r>
    <s v="PQhErAQjivY"/>
    <x v="31"/>
    <s v="Other"/>
    <s v="Biguanides|Insulin isophane"/>
    <x v="0"/>
    <d v="2016-11-02T00:00:00"/>
    <s v="Biguanides|Insulin isophane-&gt;Insulin isophane"/>
  </r>
  <r>
    <s v="M1Sp/ydC2kc"/>
    <x v="31"/>
    <s v="Other"/>
    <s v="Biguanides"/>
    <x v="0"/>
    <d v="2024-05-03T00:00:00"/>
    <s v="Biguanides-&gt;Biguanides|SGLT-2 inhibitors-&gt;DPP-4 inhibitors|SGLT-2 inhibitors-&gt;DPP-4 inhibitors-&gt;SGLT-2 inhibitors"/>
  </r>
  <r>
    <s v="M.XbmsBeiQg"/>
    <x v="31"/>
    <s v="Asian"/>
    <s v="Biguanides"/>
    <x v="0"/>
    <d v="2017-12-16T00:00:00"/>
    <s v="Biguanides-&gt;DPP-4 inhibitors-&gt;DPP-4 inhibitors|SGLT-2 inhibitors"/>
  </r>
  <r>
    <s v="LyjKZlkzTr6"/>
    <x v="31"/>
    <s v="Other"/>
    <s v="Biguanides"/>
    <x v="0"/>
    <d v="2016-11-09T00:00:00"/>
    <s v="Biguanides"/>
  </r>
  <r>
    <s v="LXI3hWpqLUE"/>
    <x v="31"/>
    <s v="Pacific peoples"/>
    <s v="Biguanides"/>
    <x v="0"/>
    <d v="2015-02-13T00:00:00"/>
    <s v="Biguanides-&gt;Insulin isophane-&gt;Biguanides|Insulin isophane-&gt;Sulfonylureas-&gt;Biguanides|Sulfonylureas-&gt;Biguanides|DPP-4 inhibitors-&gt;DPP-4 inhibitors-&gt;Insulin aspart|Insulin isophane-&gt;Biguanides|Insulin aspart|Insulin isophane-&gt;Insulin aspart-&gt;Biguanides|Insulin aspart-&gt;DPP-4 inhibitors|Insulin isophane"/>
  </r>
  <r>
    <s v="lYdP3Trsq/M"/>
    <x v="31"/>
    <s v="Other"/>
    <s v="Insulin isophane"/>
    <x v="1"/>
    <d v="2021-09-21T00:00:00"/>
    <s v="Insulin isophane-&gt;Biguanides"/>
  </r>
  <r>
    <s v="mapM7AohWyo"/>
    <x v="31"/>
    <s v="Asian"/>
    <s v="Biguanides"/>
    <x v="0"/>
    <d v="2019-03-08T00:00:00"/>
    <s v="Biguanides"/>
  </r>
  <r>
    <s v="M9jh9/ueWGg"/>
    <x v="31"/>
    <s v="Asian"/>
    <s v="Biguanides"/>
    <x v="0"/>
    <d v="2015-11-02T00:00:00"/>
    <s v="Biguanides-&gt;Biguanides|Sulfonylureas-&gt;DPP-4 inhibitors|Sulfonylureas-&gt;DPP-4 inhibitors"/>
  </r>
  <r>
    <s v="mAuUCSVfp5Y"/>
    <x v="31"/>
    <s v="Asian"/>
    <s v="DPP-4 inhibitors"/>
    <x v="0"/>
    <d v="2024-06-12T00:00:00"/>
    <s v="DPP-4 inhibitors"/>
  </r>
  <r>
    <s v="ph1rDYV.mSQ"/>
    <x v="31"/>
    <s v="Other"/>
    <s v="Biguanides"/>
    <x v="0"/>
    <d v="2019-12-11T00:00:00"/>
    <s v="Biguanides-&gt;DPP-4 inhibitors"/>
  </r>
  <r>
    <s v="PHkv01BbaJo"/>
    <x v="31"/>
    <s v="Other"/>
    <s v="Biguanides"/>
    <x v="0"/>
    <d v="2012-05-09T00:00:00"/>
    <s v="Biguanides"/>
  </r>
  <r>
    <s v="PIotIZsP69s"/>
    <x v="31"/>
    <s v="Asian"/>
    <s v="Biguanides"/>
    <x v="0"/>
    <d v="2019-01-31T00:00:00"/>
    <s v="Biguanides"/>
  </r>
  <r>
    <s v="pK5BHAErLZI"/>
    <x v="31"/>
    <s v="Pacific peoples"/>
    <s v="Biguanides"/>
    <x v="0"/>
    <d v="2024-06-25T00:00:00"/>
    <s v="Biguanides"/>
  </r>
  <r>
    <s v="mFyISYgtKBE"/>
    <x v="31"/>
    <s v="Other"/>
    <s v="Biguanides"/>
    <x v="0"/>
    <d v="2024-09-23T00:00:00"/>
    <s v="Biguanides"/>
  </r>
  <r>
    <s v="Pez.ZSC1/ro"/>
    <x v="31"/>
    <s v="Asian"/>
    <s v="Biguanides"/>
    <x v="0"/>
    <d v="2024-02-01T00:00:00"/>
    <s v="Biguanides-&gt;Insulin isophane-&gt;Biguanides|Insulin aspart|Insulin isophane-&gt;Insulin aspart|Insulin isophane"/>
  </r>
  <r>
    <s v="Pf0WcZpOfeU"/>
    <x v="31"/>
    <s v="Pacific peoples"/>
    <s v="Biguanides"/>
    <x v="0"/>
    <d v="2022-06-08T00:00:00"/>
    <s v="Biguanides-&gt;Insulin isophane-&gt;Insulin aspart"/>
  </r>
  <r>
    <s v="MBtj4abIvaw"/>
    <x v="31"/>
    <s v="Other"/>
    <s v="Biguanides"/>
    <x v="0"/>
    <d v="2021-10-30T00:00:00"/>
    <s v="Biguanides"/>
  </r>
  <r>
    <s v="mClvTbsuRQo"/>
    <x v="31"/>
    <s v="Pacific peoples"/>
    <s v="Biguanides"/>
    <x v="0"/>
    <d v="2015-10-08T00:00:00"/>
    <s v="Biguanides"/>
  </r>
  <r>
    <s v="MeKk4q/4qrc"/>
    <x v="31"/>
    <s v="Other"/>
    <s v="Biguanides"/>
    <x v="0"/>
    <d v="2022-09-29T00:00:00"/>
    <s v="Biguanides"/>
  </r>
  <r>
    <s v="LK8EMZM0fkc"/>
    <x v="31"/>
    <s v="Asian"/>
    <s v="Biguanides"/>
    <x v="0"/>
    <d v="2020-09-18T00:00:00"/>
    <s v="Biguanides-&gt;DPP-4 inhibitors-&gt;SGLT-2 inhibitors-&gt;Biguanides|SGLT-2 inhibitors-&gt;Biguanides|Sulfonylureas"/>
  </r>
  <r>
    <s v="LjyVseHiz6s"/>
    <x v="31"/>
    <s v="Asian"/>
    <s v="Insulin aspart|Insulin isophane"/>
    <x v="1"/>
    <d v="2022-07-26T00:00:00"/>
    <s v="Insulin aspart|Insulin isophane-&gt;Biguanides|Insulin glargine-&gt;Insulin glulisine-&gt;Insulin glargine|Insulin glulisine-&gt;Biguanides-&gt;Biguanides|Insulin aspart|Insulin isophane"/>
  </r>
  <r>
    <s v="LlW.NTP6Ybg"/>
    <x v="31"/>
    <s v="Asian"/>
    <s v="Biguanides|Insulin aspart|Insulin isophane"/>
    <x v="0"/>
    <d v="2013-03-04T00:00:00"/>
    <s v="Biguanides|Insulin aspart|Insulin isophane-&gt;Biguanides-&gt;Insulin aspart|Insulin isophane-&gt;Insulin aspart-&gt;Insulin isophane"/>
  </r>
  <r>
    <s v="lr60AUrQMW2"/>
    <x v="31"/>
    <s v="Pacific peoples"/>
    <s v="Biguanides"/>
    <x v="0"/>
    <d v="2019-05-03T00:00:00"/>
    <s v="Biguanides-&gt;SGLT-2 inhibitors-&gt;Biguanides|Insulin aspart|Insulin isophane-&gt;Insulin aspart|Insulin isophane-&gt;Insulin aspart-&gt;Biguanides|Insulin aspart-&gt;Insulin isophane-&gt;Biguanides|Insulin isophane-&gt;GLP-1 agonists|Insulin aspart-&gt;GLP-1 agonists|Insulin aspart|SGLT-2 inhibitors"/>
  </r>
  <r>
    <s v="Lr6N9Tze9Zs"/>
    <x v="31"/>
    <s v="Other"/>
    <s v="Biguanides"/>
    <x v="0"/>
    <d v="2012-09-17T00:00:00"/>
    <s v="Biguanides"/>
  </r>
  <r>
    <s v="lu7RUlmuZyg"/>
    <x v="31"/>
    <s v="Other"/>
    <s v="Biguanides"/>
    <x v="0"/>
    <d v="2022-11-18T00:00:00"/>
    <s v="Biguanides"/>
  </r>
  <r>
    <s v="LWNRvuIOk0."/>
    <x v="31"/>
    <s v="Māori"/>
    <s v="Biguanides"/>
    <x v="0"/>
    <d v="2025-08-05T00:00:00"/>
    <s v="Biguanides"/>
  </r>
  <r>
    <s v="godqsx1jca6"/>
    <x v="31"/>
    <s v="Asian"/>
    <s v="Biguanides"/>
    <x v="0"/>
    <d v="2018-05-22T00:00:00"/>
    <s v="Biguanides"/>
  </r>
  <r>
    <s v="GnJX9jIQhF."/>
    <x v="31"/>
    <s v="Other"/>
    <s v="Biguanides"/>
    <x v="0"/>
    <d v="2020-06-29T00:00:00"/>
    <s v="Biguanides"/>
  </r>
  <r>
    <s v="gjgsE7NCQnk"/>
    <x v="31"/>
    <s v="Other"/>
    <s v="Biguanides"/>
    <x v="0"/>
    <d v="2016-02-26T00:00:00"/>
    <s v="Biguanides"/>
  </r>
  <r>
    <s v="GKw6FqzDL6A"/>
    <x v="31"/>
    <s v="Asian"/>
    <s v="Biguanides"/>
    <x v="0"/>
    <d v="2019-10-24T00:00:00"/>
    <s v="Biguanides"/>
  </r>
  <r>
    <s v="gqTKTcLfqAs"/>
    <x v="31"/>
    <s v="Pacific peoples"/>
    <s v="Biguanides"/>
    <x v="0"/>
    <d v="2024-11-14T00:00:00"/>
    <s v="Biguanides"/>
  </r>
  <r>
    <s v="GpqDeSuhX5s"/>
    <x v="31"/>
    <s v="Māori"/>
    <s v="Biguanides"/>
    <x v="0"/>
    <d v="2018-03-19T00:00:00"/>
    <s v="Biguanides-&gt;DPP-4 inhibitors-&gt;Biguanides|DPP-4 inhibitors-&gt;SGLT-2 inhibitors-&gt;DPP-4 inhibitors|SGLT-2 inhibitors-&gt;Biguanides|DPP-4 inhibitors|SGLT-2 inhibitors"/>
  </r>
  <r>
    <s v="cgD2EH4lGSE"/>
    <x v="31"/>
    <s v="Other"/>
    <s v="Biguanides"/>
    <x v="0"/>
    <d v="2015-09-08T00:00:00"/>
    <s v="Biguanides"/>
  </r>
  <r>
    <s v="Cgky16GvsIE"/>
    <x v="31"/>
    <s v="Asian"/>
    <s v="Biguanides"/>
    <x v="0"/>
    <d v="2024-04-08T00:00:00"/>
    <s v="Biguanides"/>
  </r>
  <r>
    <s v="cCwQn0JCVcQ"/>
    <x v="31"/>
    <s v="Māori"/>
    <s v="Biguanides"/>
    <x v="0"/>
    <d v="2025-05-08T00:00:00"/>
    <s v="Biguanides"/>
  </r>
  <r>
    <s v="CCwQPpSSvWQ"/>
    <x v="31"/>
    <s v="Pacific peoples"/>
    <s v="Biguanides"/>
    <x v="0"/>
    <d v="2025-06-10T00:00:00"/>
    <s v="Biguanides"/>
  </r>
  <r>
    <s v="CCWbe9j612c"/>
    <x v="31"/>
    <s v="Asian"/>
    <s v="Biguanides"/>
    <x v="0"/>
    <d v="2021-12-31T00:00:00"/>
    <s v="Biguanides-&gt;Biguanides|Insulin isophane"/>
  </r>
  <r>
    <s v="9cDrPBiNQuk"/>
    <x v="31"/>
    <s v="Asian"/>
    <s v="Biguanides"/>
    <x v="0"/>
    <d v="2019-01-21T00:00:00"/>
    <s v="Biguanides"/>
  </r>
  <r>
    <s v="9BFzI8j2aL6"/>
    <x v="31"/>
    <s v="Asian"/>
    <s v="Biguanides"/>
    <x v="0"/>
    <d v="2013-11-28T00:00:00"/>
    <s v="Biguanides"/>
  </r>
  <r>
    <s v="9gV6Lx0l7Y."/>
    <x v="31"/>
    <s v="Māori"/>
    <s v="Biguanides"/>
    <x v="0"/>
    <d v="2023-06-15T00:00:00"/>
    <s v="Biguanides"/>
  </r>
  <r>
    <s v="ckhtUwZTUvU"/>
    <x v="31"/>
    <s v="Other"/>
    <s v="Biguanides"/>
    <x v="0"/>
    <d v="2024-12-02T00:00:00"/>
    <s v="Biguanides"/>
  </r>
  <r>
    <s v="cJvY7L6YIgk"/>
    <x v="31"/>
    <s v="Other"/>
    <s v="Biguanides"/>
    <x v="0"/>
    <d v="2016-08-31T00:00:00"/>
    <s v="Biguanides"/>
  </r>
  <r>
    <s v="CnNGC5vBTqQ"/>
    <x v="31"/>
    <s v="Asian"/>
    <s v="Insulin isophane"/>
    <x v="1"/>
    <d v="2021-07-20T00:00:00"/>
    <s v="Insulin isophane-&gt;Biguanides"/>
  </r>
  <r>
    <s v="cP7y6Ot3WI6"/>
    <x v="31"/>
    <s v="Asian"/>
    <s v="Biguanides"/>
    <x v="0"/>
    <d v="2024-03-15T00:00:00"/>
    <s v="Biguanides"/>
  </r>
  <r>
    <s v="cPw5Wc5NlHw"/>
    <x v="31"/>
    <s v="Pacific peoples"/>
    <s v="Biguanides"/>
    <x v="0"/>
    <d v="2014-01-07T00:00:00"/>
    <s v="Biguanides"/>
  </r>
  <r>
    <s v="cqE9Iw6ddJQ"/>
    <x v="31"/>
    <s v="Other"/>
    <s v="Biguanides"/>
    <x v="0"/>
    <d v="2025-10-07T00:00:00"/>
    <s v="Biguanides"/>
  </r>
  <r>
    <s v="cRjr5pTRl8s"/>
    <x v="31"/>
    <s v="Pacific peoples"/>
    <s v="Biguanides|Insulin isophane"/>
    <x v="0"/>
    <d v="2023-08-04T00:00:00"/>
    <s v="Biguanides|Insulin isophane-&gt;Insulin isophane-&gt;Biguanides"/>
  </r>
  <r>
    <s v="crsCxv4p7GA"/>
    <x v="31"/>
    <s v="Asian"/>
    <s v="Biguanides"/>
    <x v="0"/>
    <d v="2023-12-12T00:00:00"/>
    <s v="Biguanides"/>
  </r>
  <r>
    <s v="gFW0LrOXgjo"/>
    <x v="31"/>
    <s v="Other"/>
    <s v="Biguanides"/>
    <x v="0"/>
    <d v="2020-08-12T00:00:00"/>
    <s v="Biguanides"/>
  </r>
  <r>
    <s v="G8PGcIICJYc"/>
    <x v="31"/>
    <s v="Other"/>
    <s v="Biguanides"/>
    <x v="0"/>
    <d v="2012-06-01T00:00:00"/>
    <s v="Biguanides-&gt;Insulin aspart|Insulin isophane-&gt;Insulin glargine-&gt;Biguanides|Insulin glargine-&gt;Insulin glulisine-&gt;Insulin glargine|Insulin glulisine"/>
  </r>
  <r>
    <s v="gc.Judyad4."/>
    <x v="31"/>
    <s v="Pacific peoples"/>
    <s v="Biguanides"/>
    <x v="0"/>
    <d v="2022-03-02T00:00:00"/>
    <s v="Biguanides"/>
  </r>
  <r>
    <s v="gBJz6PF50zI"/>
    <x v="31"/>
    <s v="Other"/>
    <s v="Biguanides"/>
    <x v="0"/>
    <d v="2024-07-27T00:00:00"/>
    <s v="Biguanides"/>
  </r>
  <r>
    <s v="CXqXEPvSV5Y"/>
    <x v="31"/>
    <s v="Other"/>
    <s v="Biguanides"/>
    <x v="0"/>
    <d v="2019-03-28T00:00:00"/>
    <s v="Biguanides-&gt;DPP-4 inhibitors-&gt;Sulfonylureas-&gt;DPP-4 inhibitors|Sulfonylureas-&gt;Thiazolidinedione"/>
  </r>
  <r>
    <s v="cVmWw.y0gbo"/>
    <x v="31"/>
    <s v="Asian"/>
    <s v="Biguanides"/>
    <x v="0"/>
    <d v="2023-08-08T00:00:00"/>
    <s v="Biguanides-&gt;Insulin isophane"/>
  </r>
  <r>
    <s v="CuekhjDLxOw"/>
    <x v="31"/>
    <s v="Other"/>
    <s v="Biguanides"/>
    <x v="0"/>
    <d v="2025-10-21T00:00:00"/>
    <s v="Biguanides"/>
  </r>
  <r>
    <s v="Cy8GiIIewcs"/>
    <x v="31"/>
    <s v="Other"/>
    <s v="Biguanides"/>
    <x v="0"/>
    <d v="2021-11-16T00:00:00"/>
    <s v="Biguanides"/>
  </r>
  <r>
    <s v="CZJTM0qrpJU"/>
    <x v="31"/>
    <s v="Asian"/>
    <s v="Biguanides"/>
    <x v="0"/>
    <d v="2023-03-02T00:00:00"/>
    <s v="Biguanides"/>
  </r>
  <r>
    <s v="D0ETIx8RQlY"/>
    <x v="31"/>
    <s v="Pacific peoples"/>
    <s v="Biguanides"/>
    <x v="0"/>
    <d v="2024-12-23T00:00:00"/>
    <s v="Biguanides-&gt;Insulin aspart|Insulin isophane-&gt;Insulin aspart"/>
  </r>
  <r>
    <s v="D9Edy8SWED."/>
    <x v="31"/>
    <s v="Māori"/>
    <s v="Biguanides"/>
    <x v="0"/>
    <d v="2013-03-18T00:00:00"/>
    <s v="Biguanides-&gt;DPP-4 inhibitors-&gt;SGLT-2 inhibitors-&gt;DPP-4 inhibitors|SGLT-2 inhibitors-&gt;DPP-4 inhibitors|SGLT-2 inhibitors|Thiazolidinedione"/>
  </r>
  <r>
    <s v="X.Ex/mET9eM"/>
    <x v="31"/>
    <s v="Pacific peoples"/>
    <s v="Biguanides"/>
    <x v="0"/>
    <d v="2023-06-09T00:00:00"/>
    <s v="Biguanides-&gt;Insulin aspart|Insulin isophane-&gt;Insulin isophane-&gt;Insulin glargine"/>
  </r>
  <r>
    <s v="G2sVm/BY9M."/>
    <x v="31"/>
    <s v="Other"/>
    <s v="Biguanides"/>
    <x v="0"/>
    <d v="2014-09-03T00:00:00"/>
    <s v="Biguanides"/>
  </r>
  <r>
    <s v="G2HJ12/3uvE"/>
    <x v="31"/>
    <s v="Other"/>
    <s v="Biguanides"/>
    <x v="0"/>
    <d v="2014-06-05T00:00:00"/>
    <s v="Biguanides"/>
  </r>
  <r>
    <s v="WZ7lIk2EIDI"/>
    <x v="31"/>
    <s v="Other"/>
    <s v="Biguanides|Insulin isophane"/>
    <x v="0"/>
    <d v="2018-09-13T00:00:00"/>
    <s v="Biguanides|Insulin isophane"/>
  </r>
  <r>
    <s v="G2/SZlk/XSs"/>
    <x v="31"/>
    <s v="Māori"/>
    <s v="Biguanides"/>
    <x v="0"/>
    <d v="2024-05-08T00:00:00"/>
    <s v="Biguanides-&gt;DPP-4 inhibitors|Sulfonylureas"/>
  </r>
  <r>
    <s v="G.eRhkJkBbk"/>
    <x v="31"/>
    <s v="Other"/>
    <s v="Insulin isophane"/>
    <x v="1"/>
    <d v="2019-10-02T00:00:00"/>
    <s v="Insulin isophane-&gt;Insulin aspart|Insulin isophane-&gt;Biguanides"/>
  </r>
  <r>
    <s v="fz6/TaJzmlo"/>
    <x v="31"/>
    <s v="Other"/>
    <s v="Biguanides"/>
    <x v="0"/>
    <d v="2022-08-23T00:00:00"/>
    <s v="Biguanides"/>
  </r>
  <r>
    <s v="x68ec5WYF.o"/>
    <x v="31"/>
    <s v="Māori"/>
    <s v="Biguanides|Sulfonylureas"/>
    <x v="0"/>
    <d v="2018-03-31T00:00:00"/>
    <s v="Biguanides|Sulfonylureas-&gt;Biguanides-&gt;Insulin glargine-&gt;Insulin aspart-&gt;Biguanides|Insulin aspart-&gt;Insulin glulisine-&gt;Insulin glargine|Insulin glulisine"/>
  </r>
  <r>
    <s v="x3p0o57jUr2"/>
    <x v="31"/>
    <s v="Pacific peoples"/>
    <s v="Biguanides"/>
    <x v="0"/>
    <d v="2013-10-04T00:00:00"/>
    <s v="Biguanides-&gt;DPP-4 inhibitors-&gt;DPP-4 inhibitors|SGLT-2 inhibitors-&gt;SGLT-2 inhibitors"/>
  </r>
  <r>
    <s v="X6fCCJ1pQDw"/>
    <x v="31"/>
    <s v="Other"/>
    <s v="Biguanides|Insulin aspart|Insulin isophane"/>
    <x v="0"/>
    <d v="2021-08-23T00:00:00"/>
    <s v="Biguanides|Insulin aspart|Insulin isophane-&gt;Insulin aspart"/>
  </r>
  <r>
    <s v="x6qSUiqJPmM"/>
    <x v="31"/>
    <s v="Asian"/>
    <s v="Biguanides"/>
    <x v="0"/>
    <d v="2023-11-03T00:00:00"/>
    <s v="Biguanides-&gt;Insulin aspart|Insulin glargine-&gt;Insulin aspart"/>
  </r>
  <r>
    <s v="X/tdbhQokWU"/>
    <x v="31"/>
    <s v="Other"/>
    <s v="Biguanides"/>
    <x v="0"/>
    <d v="2024-02-05T00:00:00"/>
    <s v="Biguanides"/>
  </r>
  <r>
    <s v="x0LlaWKSsj."/>
    <x v="31"/>
    <s v="Pacific peoples"/>
    <s v="Biguanides"/>
    <x v="0"/>
    <d v="2016-10-04T00:00:00"/>
    <s v="Biguanides"/>
  </r>
  <r>
    <s v="x1RLzexdppM"/>
    <x v="31"/>
    <s v="Asian"/>
    <s v="Biguanides"/>
    <x v="0"/>
    <d v="2024-03-20T00:00:00"/>
    <s v="Biguanides"/>
  </r>
  <r>
    <s v="fQ7sWUv3YHA"/>
    <x v="31"/>
    <s v="Māori"/>
    <s v="Biguanides"/>
    <x v="0"/>
    <d v="2014-09-08T00:00:00"/>
    <s v="Biguanides-&gt;Sulfonylureas-&gt;Biguanides|Sulfonylureas-&gt;DPP-4 inhibitors-&gt;DPP-4 inhibitors|Sulfonylureas"/>
  </r>
  <r>
    <s v="FqHZ9ZpMFo6"/>
    <x v="31"/>
    <s v="Pacific peoples"/>
    <s v="Biguanides"/>
    <x v="0"/>
    <d v="2024-05-09T00:00:00"/>
    <s v="Biguanides-&gt;Insulin aspart"/>
  </r>
  <r>
    <s v="FQqZdSt6HB2"/>
    <x v="31"/>
    <s v="Other"/>
    <s v="Biguanides"/>
    <x v="0"/>
    <d v="2022-09-13T00:00:00"/>
    <s v="Biguanides"/>
  </r>
  <r>
    <s v="fmhcaFE/6TQ"/>
    <x v="31"/>
    <s v="Other"/>
    <s v="DPP-4 inhibitors"/>
    <x v="0"/>
    <d v="2020-01-29T00:00:00"/>
    <s v="DPP-4 inhibitors-&gt;DPP-4 inhibitors|SGLT-2 inhibitors-&gt;Sulfonylureas-&gt;DPP-4 inhibitors|Sulfonylureas-&gt;GLP-1 agonists-&gt;DPP-4 inhibitors|GLP-1 agonists|Sulfonylureas-&gt;DPP-4 inhibitors|GLP-1 agonists-&gt;GLP-1 agonists|Sulfonylureas"/>
  </r>
  <r>
    <s v="fnMqK.AChtU"/>
    <x v="31"/>
    <s v="Māori"/>
    <s v="DPP-4 inhibitors|Sulfonylureas"/>
    <x v="0"/>
    <d v="2023-03-10T00:00:00"/>
    <s v="DPP-4 inhibitors|Sulfonylureas-&gt;Sulfonylureas"/>
  </r>
  <r>
    <s v="fs961u9yOKg"/>
    <x v="31"/>
    <s v="Asian"/>
    <s v="Biguanides"/>
    <x v="0"/>
    <d v="2018-06-12T00:00:00"/>
    <s v="Biguanides"/>
  </r>
  <r>
    <s v="FUrCBqSc9gw"/>
    <x v="31"/>
    <s v="Other"/>
    <s v="Biguanides"/>
    <x v="0"/>
    <d v="2025-12-02T00:00:00"/>
    <s v="Biguanides"/>
  </r>
  <r>
    <s v="fWfCy8RprKQ"/>
    <x v="31"/>
    <s v="Other"/>
    <s v="Biguanides"/>
    <x v="0"/>
    <d v="2020-10-07T00:00:00"/>
    <s v="Biguanides"/>
  </r>
  <r>
    <s v="FvhKaYehFf6"/>
    <x v="31"/>
    <s v="Other"/>
    <s v="Biguanides"/>
    <x v="0"/>
    <d v="2015-07-14T00:00:00"/>
    <s v="Biguanides"/>
  </r>
  <r>
    <s v="FXyTI4gqAy2"/>
    <x v="31"/>
    <s v="Asian"/>
    <s v="Biguanides"/>
    <x v="0"/>
    <d v="2012-10-10T00:00:00"/>
    <s v="Biguanides-&gt;DPP-4 inhibitors-&gt;Sulfonylureas-&gt;DPP-4 inhibitors|Sulfonylureas-&gt;DPP-4 inhibitors|SGLT-2 inhibitors-&gt;DPP-4 inhibitors|SGLT-2 inhibitors|Sulfonylureas"/>
  </r>
  <r>
    <s v="44gnZW.r6b."/>
    <x v="31"/>
    <s v="Other"/>
    <s v="Biguanides"/>
    <x v="0"/>
    <d v="2020-04-29T00:00:00"/>
    <s v="Biguanides-&gt;Biguanides|Insulin isophane-&gt;Insulin isophane"/>
  </r>
  <r>
    <s v="48Bw3eAfL2Y"/>
    <x v="31"/>
    <s v="Asian"/>
    <s v="Biguanides"/>
    <x v="0"/>
    <d v="2025-12-19T00:00:00"/>
    <s v="Biguanides"/>
  </r>
  <r>
    <s v="4ASHTb.N7ls"/>
    <x v="31"/>
    <s v="Asian"/>
    <s v="Biguanides"/>
    <x v="0"/>
    <d v="2021-05-18T00:00:00"/>
    <s v="Biguanides"/>
  </r>
  <r>
    <s v="4B213q0Oce6"/>
    <x v="31"/>
    <s v="Other"/>
    <s v="Biguanides"/>
    <x v="0"/>
    <d v="2020-08-29T00:00:00"/>
    <s v="Biguanides"/>
  </r>
  <r>
    <s v="49fVPKOA1Es"/>
    <x v="31"/>
    <s v="Pacific peoples"/>
    <s v="Biguanides"/>
    <x v="0"/>
    <d v="2024-11-06T00:00:00"/>
    <s v="Biguanides"/>
  </r>
  <r>
    <s v="49NDbs8SX0Y"/>
    <x v="31"/>
    <s v="Asian"/>
    <s v="Biguanides"/>
    <x v="0"/>
    <d v="2025-02-02T00:00:00"/>
    <s v="Biguanides"/>
  </r>
  <r>
    <s v="4e3JPImByH2"/>
    <x v="31"/>
    <s v="Asian"/>
    <s v="Biguanides"/>
    <x v="0"/>
    <d v="2012-03-21T00:00:00"/>
    <s v="Biguanides"/>
  </r>
  <r>
    <s v="4rOPIzimq6A"/>
    <x v="31"/>
    <s v="Māori"/>
    <s v="Biguanides"/>
    <x v="0"/>
    <d v="2025-07-17T00:00:00"/>
    <s v="Biguanides"/>
  </r>
  <r>
    <s v="4ljeGhXROIA"/>
    <x v="31"/>
    <s v="Other"/>
    <s v="Biguanides"/>
    <x v="0"/>
    <d v="2020-09-14T00:00:00"/>
    <s v="Biguanides"/>
  </r>
  <r>
    <s v="4G7mXki6cng"/>
    <x v="31"/>
    <s v="Other"/>
    <s v="Biguanides"/>
    <x v="0"/>
    <d v="2018-07-25T00:00:00"/>
    <s v="Biguanides-&gt;Biguanides|Insulin aspart|Insulin glargine-&gt;Insulin aspart|Insulin glargine-&gt;Insulin aspart"/>
  </r>
  <r>
    <s v="ZVLOSME49WE"/>
    <x v="31"/>
    <s v="Other"/>
    <s v="Biguanides"/>
    <x v="0"/>
    <d v="2019-12-13T00:00:00"/>
    <s v="Biguanides"/>
  </r>
  <r>
    <s v="zuFF6hJO54w"/>
    <x v="31"/>
    <s v="Māori"/>
    <s v="Biguanides"/>
    <x v="0"/>
    <d v="2024-10-14T00:00:00"/>
    <s v="Biguanides"/>
  </r>
  <r>
    <s v="zu0OtPYrXTM"/>
    <x v="31"/>
    <s v="Asian"/>
    <s v="Biguanides"/>
    <x v="0"/>
    <d v="2019-08-21T00:00:00"/>
    <s v="Biguanides"/>
  </r>
  <r>
    <s v="XbiCRIbBeqU"/>
    <x v="31"/>
    <s v="Other"/>
    <s v="Insulin isophane with insulin neutral"/>
    <x v="1"/>
    <d v="2023-06-23T00:00:00"/>
    <s v="Insulin isophane with insulin neutral-&gt;DPP-4 inhibitors|Insulin isophane with insulin neutral"/>
  </r>
  <r>
    <s v="xBVhnb3ASKc"/>
    <x v="31"/>
    <s v="Other"/>
    <s v="Biguanides"/>
    <x v="0"/>
    <d v="2019-05-16T00:00:00"/>
    <s v="Biguanides"/>
  </r>
  <r>
    <s v="ZZ4pUaMb7bk"/>
    <x v="31"/>
    <s v="Asian"/>
    <s v="Biguanides"/>
    <x v="0"/>
    <d v="2016-05-24T00:00:00"/>
    <s v="Biguanides"/>
  </r>
  <r>
    <s v="ZyDK.I0q45k"/>
    <x v="31"/>
    <s v="Asian"/>
    <s v="Biguanides|Insulin isophane"/>
    <x v="0"/>
    <d v="2022-11-09T00:00:00"/>
    <s v="Biguanides|Insulin isophane-&gt;Insulin isophane"/>
  </r>
  <r>
    <s v="3Zi67qx/xb."/>
    <x v="31"/>
    <s v="Asian"/>
    <s v="Biguanides|Insulin aspart|Insulin isophane"/>
    <x v="0"/>
    <d v="2014-08-11T00:00:00"/>
    <s v="Biguanides|Insulin aspart|Insulin isophane-&gt;Insulin aspart|Insulin isophane"/>
  </r>
  <r>
    <s v="3yG9Lsdg9GU"/>
    <x v="31"/>
    <s v="Other"/>
    <s v="Biguanides"/>
    <x v="0"/>
    <d v="2024-04-11T00:00:00"/>
    <s v="Biguanides"/>
  </r>
  <r>
    <s v="3wJ1doS.3cM"/>
    <x v="31"/>
    <s v="Asian"/>
    <s v="Biguanides"/>
    <x v="0"/>
    <d v="2025-12-03T00:00:00"/>
    <s v="Biguanides"/>
  </r>
  <r>
    <s v="b70zgPxlqcs"/>
    <x v="31"/>
    <s v="Other"/>
    <s v="Biguanides"/>
    <x v="0"/>
    <d v="2017-07-04T00:00:00"/>
    <s v="Biguanides"/>
  </r>
  <r>
    <s v="b9n5E5sl8Nw"/>
    <x v="31"/>
    <s v="Other"/>
    <s v="Biguanides"/>
    <x v="0"/>
    <d v="2024-02-16T00:00:00"/>
    <s v="Biguanides"/>
  </r>
  <r>
    <s v="bCH4ghIgSU2"/>
    <x v="31"/>
    <s v="Asian"/>
    <s v="Biguanides"/>
    <x v="0"/>
    <d v="2025-06-21T00:00:00"/>
    <s v="Biguanides-&gt;Insulin isophane"/>
  </r>
  <r>
    <s v="BdjbLqMKyQc"/>
    <x v="31"/>
    <s v="Other"/>
    <s v="Biguanides"/>
    <x v="0"/>
    <d v="2020-01-30T00:00:00"/>
    <s v="Biguanides"/>
  </r>
  <r>
    <s v="B4Bgkue0kZE"/>
    <x v="31"/>
    <s v="Asian"/>
    <s v="Biguanides"/>
    <x v="0"/>
    <d v="2023-07-18T00:00:00"/>
    <s v="Biguanides"/>
  </r>
  <r>
    <s v="b7bgd5RaHI6"/>
    <x v="31"/>
    <s v="Pacific peoples"/>
    <s v="Biguanides"/>
    <x v="0"/>
    <d v="2024-04-26T00:00:00"/>
    <s v="Biguanides-&gt;DPP-4 inhibitors|Sulfonylureas"/>
  </r>
  <r>
    <s v="b7Xi40x.a6E"/>
    <x v="31"/>
    <s v="Other"/>
    <s v="Biguanides"/>
    <x v="0"/>
    <d v="2016-04-11T00:00:00"/>
    <s v="Biguanides"/>
  </r>
  <r>
    <s v="b8jADZMh4tE"/>
    <x v="31"/>
    <s v="Asian"/>
    <s v="Biguanides"/>
    <x v="0"/>
    <d v="2017-02-22T00:00:00"/>
    <s v="Biguanides-&gt;Insulin isophane-&gt;Insulin aspart|Insulin isophane"/>
  </r>
  <r>
    <s v="B8vbzD8QXOA"/>
    <x v="31"/>
    <s v="Asian"/>
    <s v="Biguanides"/>
    <x v="0"/>
    <d v="2014-07-28T00:00:00"/>
    <s v="Biguanides-&gt;Insulin isophane"/>
  </r>
  <r>
    <s v="b8VNrhNxm7k"/>
    <x v="31"/>
    <s v="Māori"/>
    <s v="Biguanides"/>
    <x v="0"/>
    <d v="2012-03-08T00:00:00"/>
    <s v="Biguanides-&gt;Biguanides|Sulfonylureas-&gt;DPP-4 inhibitors-&gt;Biguanides|DPP-4 inhibitors-&gt;Insulin isophane-&gt;Biguanides|DPP-4 inhibitors|Insulin isophane-&gt;DPP-4 inhibitors|Insulin isophane-&gt;Insulin aspart|Insulin glargine-&gt;Insulin glargine-&gt;Biguanides|Insulin aspart|Insulin glargine"/>
  </r>
  <r>
    <s v="B0kngYK2uYg"/>
    <x v="31"/>
    <s v="Pacific peoples"/>
    <s v="Biguanides"/>
    <x v="0"/>
    <d v="2019-03-24T00:00:00"/>
    <s v="Biguanides-&gt;Sulfonylureas-&gt;SGLT-2 inhibitors"/>
  </r>
  <r>
    <s v="b0v2dpz8bvA"/>
    <x v="31"/>
    <s v="Other"/>
    <s v="Biguanides"/>
    <x v="0"/>
    <d v="2011-04-11T00:00:00"/>
    <s v="Biguanides-&gt;Insulin isophane|Insulin lispro-&gt;Biguanides|Insulin isophane|Insulin lispro-&gt;Insulin isophane"/>
  </r>
  <r>
    <s v="b22ztUhvIR6"/>
    <x v="31"/>
    <s v="Asian"/>
    <s v="Biguanides"/>
    <x v="0"/>
    <d v="2011-07-15T00:00:00"/>
    <s v="Biguanides-&gt;Insulin isophane|Insulin lispro-&gt;DPP-4 inhibitors"/>
  </r>
  <r>
    <s v="B28lhL0hp2Y"/>
    <x v="31"/>
    <s v="Māori"/>
    <s v="Insulin glargine"/>
    <x v="1"/>
    <d v="2015-01-16T00:00:00"/>
    <s v="Insulin glargine-&gt;Biguanides-&gt;Biguanides|Insulin glargine-&gt;DPP-4 inhibitors-&gt;DPP-4 inhibitors|Sulfonylureas-&gt;Sulfonylureas-&gt;Biguanides|GLP-1 agonists-&gt;GLP-1 agonists"/>
  </r>
  <r>
    <s v="BicO15FbV.U"/>
    <x v="31"/>
    <s v="Other"/>
    <s v="Biguanides"/>
    <x v="0"/>
    <d v="2024-10-07T00:00:00"/>
    <s v="Biguanides"/>
  </r>
  <r>
    <s v="BJ.lU6c2SAs"/>
    <x v="31"/>
    <s v="Other"/>
    <s v="Biguanides"/>
    <x v="0"/>
    <d v="2017-05-01T00:00:00"/>
    <s v="Biguanides-&gt;Insulin isophane"/>
  </r>
  <r>
    <s v="bK41kt9x0jE"/>
    <x v="31"/>
    <s v="Asian"/>
    <s v="Biguanides"/>
    <x v="0"/>
    <d v="2020-09-23T00:00:00"/>
    <s v="Biguanides-&gt;DPP-4 inhibitors-&gt;DPP-4 inhibitors|SGLT-2 inhibitors"/>
  </r>
  <r>
    <s v="EK54Tl.V9Io"/>
    <x v="31"/>
    <s v="Other"/>
    <s v="Biguanides"/>
    <x v="0"/>
    <d v="2019-08-01T00:00:00"/>
    <s v="Biguanides"/>
  </r>
  <r>
    <s v="eJj5Az5xnns"/>
    <x v="31"/>
    <s v="Asian"/>
    <s v="Biguanides"/>
    <x v="0"/>
    <d v="2024-10-09T00:00:00"/>
    <s v="Biguanides"/>
  </r>
  <r>
    <s v="eirTF69ofl."/>
    <x v="31"/>
    <s v="Pacific peoples"/>
    <s v="Biguanides"/>
    <x v="0"/>
    <d v="2025-07-25T00:00:00"/>
    <s v="Biguanides-&gt;Insulin glargine-&gt;Insulin aspart-&gt;Insulin aspart|Insulin glargine"/>
  </r>
  <r>
    <s v="54G8/HjoJCs"/>
    <x v="31"/>
    <s v="Asian"/>
    <s v="Biguanides"/>
    <x v="0"/>
    <d v="2019-03-26T00:00:00"/>
    <s v="Biguanides"/>
  </r>
  <r>
    <s v="5EuDB4gXeoE"/>
    <x v="31"/>
    <s v="Other"/>
    <s v="Biguanides"/>
    <x v="0"/>
    <d v="2024-03-28T00:00:00"/>
    <s v="Biguanides"/>
  </r>
  <r>
    <s v="5HCEH9sskTI"/>
    <x v="31"/>
    <s v="Māori"/>
    <s v="Biguanides"/>
    <x v="0"/>
    <d v="2021-11-18T00:00:00"/>
    <s v="Biguanides"/>
  </r>
  <r>
    <s v="4SP2pzl1dJ."/>
    <x v="31"/>
    <s v="Asian"/>
    <s v="Biguanides"/>
    <x v="0"/>
    <d v="2013-03-26T00:00:00"/>
    <s v="Biguanides"/>
  </r>
  <r>
    <s v="4Qo.48u8DW6"/>
    <x v="31"/>
    <s v="Asian"/>
    <s v="Biguanides"/>
    <x v="0"/>
    <d v="2017-11-03T00:00:00"/>
    <s v="Biguanides"/>
  </r>
  <r>
    <s v="4VgeDIAPccI"/>
    <x v="31"/>
    <s v="Māori"/>
    <s v="Biguanides|DPP-4 inhibitors|Insulin glargine"/>
    <x v="0"/>
    <d v="2025-08-27T00:00:00"/>
    <s v="Biguanides|DPP-4 inhibitors|Insulin glargine-&gt;Biguanides|DPP-4 inhibitors"/>
  </r>
  <r>
    <s v="4VPZGT6xKMA"/>
    <x v="31"/>
    <s v="Māori"/>
    <s v="Biguanides"/>
    <x v="0"/>
    <d v="2023-11-28T00:00:00"/>
    <s v="Biguanides"/>
  </r>
  <r>
    <s v="5.l1taJvzBc"/>
    <x v="31"/>
    <s v="Asian"/>
    <s v="Biguanides"/>
    <x v="0"/>
    <d v="2017-11-20T00:00:00"/>
    <s v="Biguanides-&gt;Biguanides|DPP-4 inhibitors-&gt;DPP-4 inhibitors-&gt;DPP-4 inhibitors|Insulin glargine|Sulfonylureas-&gt;Sulfonylureas-&gt;DPP-4 inhibitors|Insulin glargine-&gt;DPP-4 inhibitors|Sulfonylureas-&gt;DPP-4 inhibitors|SGLT-2 inhibitors-&gt;DPP-4 inhibitors|SGLT-2 inhibitors|Sulfonylureas"/>
  </r>
  <r>
    <s v="4z1cUDRyMDA"/>
    <x v="31"/>
    <s v="Māori"/>
    <s v="Biguanides"/>
    <x v="0"/>
    <d v="2012-08-03T00:00:00"/>
    <s v="Biguanides-&gt;Biguanides|Sulfonylureas-&gt;Insulin isophane-&gt;Insulin glargine-&gt;Biguanides|Insulin glargine|Sulfonylureas-&gt;Biguanides|Insulin glargine-&gt;Insulin aspart-&gt;Insulin aspart|Insulin glargine-&gt;DPP-4 inhibitors|Insulin glargine-&gt;DPP-4 inhibitors-&gt;DPP-4 inhibitors|Insulin glargine|SGLT-2 inhibitors-&gt;DPP-4 inhibitors|SGLT-2 inhibitors-&gt;DPP-4 inhibitors|Insulin aspart|Insulin glargine|SGLT-2 inhibitors-&gt;DPP-4 inhibitors|Insulin aspart|SGLT-2 inhibitors-&gt;DPP-4 inhibitors|GLP-1 agonists|Insulin aspart|Insulin glargine-&gt;GLP-1 agonists|Insulin aspart|Insulin glargine-&gt;Biguanides|GLP-1 agonists|Insulin aspart|Insulin glargine"/>
  </r>
  <r>
    <s v="52OR5Iorygo"/>
    <x v="31"/>
    <s v="Asian"/>
    <s v="Biguanides"/>
    <x v="0"/>
    <d v="2025-06-23T00:00:00"/>
    <s v="Biguanides"/>
  </r>
  <r>
    <s v="5k/nY2ivDqA"/>
    <x v="31"/>
    <s v="Other"/>
    <s v="Biguanides"/>
    <x v="0"/>
    <d v="2023-06-01T00:00:00"/>
    <s v="Biguanides"/>
  </r>
  <r>
    <s v="5ObghLjSw8I"/>
    <x v="31"/>
    <s v="Other"/>
    <s v="Biguanides"/>
    <x v="0"/>
    <d v="2021-06-03T00:00:00"/>
    <s v="Biguanides"/>
  </r>
  <r>
    <s v="ATGw6uksrTA"/>
    <x v="31"/>
    <s v="Asian"/>
    <s v="Biguanides"/>
    <x v="0"/>
    <d v="2019-07-22T00:00:00"/>
    <s v="Biguanides"/>
  </r>
  <r>
    <s v="aSabegUv3VE"/>
    <x v="31"/>
    <s v="Māori"/>
    <s v="Biguanides"/>
    <x v="0"/>
    <d v="2024-01-11T00:00:00"/>
    <s v="Biguanides"/>
  </r>
  <r>
    <s v="azSklG6lV66"/>
    <x v="31"/>
    <s v="Other"/>
    <s v="Biguanides"/>
    <x v="0"/>
    <d v="2017-04-28T00:00:00"/>
    <s v="Biguanides"/>
  </r>
  <r>
    <s v="azy/fsXhMTE"/>
    <x v="31"/>
    <s v="Asian"/>
    <s v="Biguanides"/>
    <x v="0"/>
    <d v="2019-04-12T00:00:00"/>
    <s v="Biguanides"/>
  </r>
  <r>
    <s v="axWnqIJmCqU"/>
    <x v="31"/>
    <s v="Asian"/>
    <s v="Biguanides"/>
    <x v="0"/>
    <d v="2024-02-10T00:00:00"/>
    <s v="Biguanides"/>
  </r>
  <r>
    <s v="aw8uF9KOGG6"/>
    <x v="31"/>
    <s v="Pacific peoples"/>
    <s v="Biguanides"/>
    <x v="0"/>
    <d v="2021-02-27T00:00:00"/>
    <s v="Biguanides-&gt;GLP-1 agonists"/>
  </r>
  <r>
    <s v="aW5tr3zaYjE"/>
    <x v="31"/>
    <s v="Asian"/>
    <s v="Biguanides"/>
    <x v="0"/>
    <d v="2024-03-08T00:00:00"/>
    <s v="Biguanides-&gt;Biguanides|DPP-4 inhibitors-&gt;DPP-4 inhibitors"/>
  </r>
  <r>
    <s v="aUNyQdeMsOg"/>
    <x v="31"/>
    <s v="Other"/>
    <s v="Biguanides"/>
    <x v="0"/>
    <d v="2011-05-10T00:00:00"/>
    <s v="Biguanides"/>
  </r>
  <r>
    <s v="At2ykKMa2v."/>
    <x v="31"/>
    <s v="Māori"/>
    <s v="Biguanides"/>
    <x v="0"/>
    <d v="2025-06-16T00:00:00"/>
    <s v="Biguanides"/>
  </r>
  <r>
    <s v="Au3.XdXZ4xg"/>
    <x v="31"/>
    <s v="Asian"/>
    <s v="Biguanides|Insulin isophane"/>
    <x v="0"/>
    <d v="2018-03-22T00:00:00"/>
    <s v="Biguanides|Insulin isophane-&gt;Biguanides|Insulin aspart|Insulin isophane-&gt;Insulin aspart|Insulin isophane"/>
  </r>
  <r>
    <s v="6.VuCXo03Ww"/>
    <x v="31"/>
    <s v="Pacific peoples"/>
    <s v="Biguanides"/>
    <x v="0"/>
    <d v="2015-03-02T00:00:00"/>
    <s v="Biguanides"/>
  </r>
  <r>
    <s v="5zLCLdeY1Cw"/>
    <x v="31"/>
    <s v="Other"/>
    <s v="Biguanides"/>
    <x v="0"/>
    <d v="2024-11-06T00:00:00"/>
    <s v="Biguanides"/>
  </r>
  <r>
    <s v="637IBRJ2d7I"/>
    <x v="31"/>
    <s v="Asian"/>
    <s v="Biguanides"/>
    <x v="0"/>
    <d v="2025-02-28T00:00:00"/>
    <s v="Biguanides-&gt;SGLT-2 inhibitors-&gt;Sulfonylureas-&gt;Biguanides|SGLT-2 inhibitors|Sulfonylureas"/>
  </r>
  <r>
    <s v="/Tr//Eg2C/6"/>
    <x v="31"/>
    <s v="Māori"/>
    <s v="Biguanides"/>
    <x v="0"/>
    <d v="2022-12-07T00:00:00"/>
    <s v="Biguanides"/>
  </r>
  <r>
    <s v="/sww3RGzb2w"/>
    <x v="31"/>
    <s v="Other"/>
    <s v="Biguanides"/>
    <x v="0"/>
    <d v="2019-10-18T00:00:00"/>
    <s v="Biguanides-&gt;Insulin aspart|Insulin isophane"/>
  </r>
  <r>
    <s v="/vxwhRegXwA"/>
    <x v="31"/>
    <s v="Māori"/>
    <s v="Insulin aspart|Insulin isophane"/>
    <x v="1"/>
    <d v="2014-09-30T00:00:00"/>
    <s v="Insulin aspart|Insulin isophane-&gt;Insulin glargine-&gt;Biguanides|DPP-4 inhibitors-&gt;DPP-4 inhibitors-&gt;DPP-4 inhibitors|SGLT-2 inhibitors-&gt;DPP-4 inhibitors|Insulin glargine-&gt;Insulin glargine|SGLT-2 inhibitors-&gt;SGLT-2 inhibitors"/>
  </r>
  <r>
    <s v="/DIPhaevFT."/>
    <x v="31"/>
    <s v="Māori"/>
    <s v="Biguanides"/>
    <x v="0"/>
    <d v="2025-02-20T00:00:00"/>
    <s v="Biguanides"/>
  </r>
  <r>
    <s v=".zjyqcU63Oo"/>
    <x v="31"/>
    <s v="Māori"/>
    <s v="Biguanides"/>
    <x v="0"/>
    <d v="2023-03-10T00:00:00"/>
    <s v="Biguanides"/>
  </r>
  <r>
    <s v="/LEbhLxkJ4w"/>
    <x v="31"/>
    <s v="Other"/>
    <s v="Thiazolidinedione"/>
    <x v="0"/>
    <d v="2024-11-12T00:00:00"/>
    <s v="Thiazolidinedione"/>
  </r>
  <r>
    <s v="/D77m0Oy6cs"/>
    <x v="31"/>
    <s v="Māori"/>
    <s v="Biguanides"/>
    <x v="0"/>
    <d v="2021-08-09T00:00:00"/>
    <s v="Biguanides"/>
  </r>
  <r>
    <s v="/EGN53jecmI"/>
    <x v="31"/>
    <s v="Other"/>
    <s v="Insulin isophane"/>
    <x v="1"/>
    <d v="2021-04-14T00:00:00"/>
    <s v="Insulin isophane-&gt;Biguanides-&gt;Biguanides|Insulin isophane"/>
  </r>
  <r>
    <s v="7dywwNTAKL2"/>
    <x v="31"/>
    <s v="Asian"/>
    <s v="Biguanides"/>
    <x v="0"/>
    <d v="2025-07-10T00:00:00"/>
    <s v="Biguanides-&gt;Insulin aspart|Insulin isophane-&gt;Insulin aspart"/>
  </r>
  <r>
    <s v="75IQQp5pxwI"/>
    <x v="31"/>
    <s v="Pacific peoples"/>
    <s v="Biguanides"/>
    <x v="0"/>
    <d v="2016-10-18T00:00:00"/>
    <s v="Biguanides-&gt;Insulin isophane-&gt;Biguanides|Sulfonylureas-&gt;Insulin aspart|Insulin isophane-&gt;DPP-4 inhibitors|Sulfonylureas-&gt;Insulin glargine-&gt;Biguanides|Insulin glargine-&gt;DPP-4 inhibitors|Insulin glargine-&gt;Biguanides|Insulin aspart|Insulin glargine|Sulfonylureas-&gt;Insulin aspart|Insulin glargine"/>
  </r>
  <r>
    <s v="6VY.VSvLqjs"/>
    <x v="31"/>
    <s v="Pacific peoples"/>
    <s v="Biguanides"/>
    <x v="0"/>
    <d v="2018-01-22T00:00:00"/>
    <s v="Biguanides-&gt;DPP-4 inhibitors-&gt;DPP-4 inhibitors|SGLT-2 inhibitors-&gt;Biguanides|GLP-1 agonists-&gt;DPP-4 inhibitors|GLP-1 agonists-&gt;GLP-1 agonists-&gt;Biguanides|GLP-1 agonists|Sulfonylureas-&gt;Biguanides|Sulfonylureas"/>
  </r>
  <r>
    <s v="6yGV6wwb46A"/>
    <x v="31"/>
    <s v="Māori"/>
    <s v="Biguanides"/>
    <x v="0"/>
    <d v="2018-10-02T00:00:00"/>
    <s v="Biguanides"/>
  </r>
  <r>
    <s v="6ZMnCX7e5ak"/>
    <x v="31"/>
    <s v="Asian"/>
    <s v="Biguanides"/>
    <x v="0"/>
    <d v="2019-10-08T00:00:00"/>
    <s v="Biguanides"/>
  </r>
  <r>
    <s v="6qsr5juVGUU"/>
    <x v="31"/>
    <s v="Other"/>
    <s v="Biguanides"/>
    <x v="0"/>
    <d v="2011-07-04T00:00:00"/>
    <s v="Biguanides"/>
  </r>
  <r>
    <s v="6RkgV9UIY3c"/>
    <x v="31"/>
    <s v="Māori"/>
    <s v="Biguanides"/>
    <x v="0"/>
    <d v="2012-08-29T00:00:00"/>
    <s v="Biguanides-&gt;Insulin glargine-&gt;Insulin aspart|Insulin glargine-&gt;Biguanides|Insulin glargine-&gt;DPP-4 inhibitors-&gt;SGLT-2 inhibitors-&gt;Insulin aspart|SGLT-2 inhibitors-&gt;Insulin glargine|SGLT-2 inhibitors"/>
  </r>
  <r>
    <s v="6oMSRCKymJw"/>
    <x v="31"/>
    <s v="Pacific peoples"/>
    <s v="Biguanides"/>
    <x v="0"/>
    <d v="2022-11-03T00:00:00"/>
    <s v="Biguanides"/>
  </r>
  <r>
    <s v="6KPAN.C09G6"/>
    <x v="31"/>
    <s v="Asian"/>
    <s v="Biguanides"/>
    <x v="0"/>
    <d v="2022-08-22T00:00:00"/>
    <s v="Biguanides-&gt;Insulin aspart|Insulin isophane-&gt;Insulin aspart-&gt;Insulin glulisine-&gt;Insulin glulisine|Insulin isophane"/>
  </r>
  <r>
    <s v="6g8teYX2V4U"/>
    <x v="31"/>
    <s v="Asian"/>
    <s v="Biguanides"/>
    <x v="0"/>
    <d v="2023-07-11T00:00:00"/>
    <s v="Biguanides"/>
  </r>
  <r>
    <s v="6EhVqfDWKHU"/>
    <x v="31"/>
    <s v="Other"/>
    <s v="Biguanides"/>
    <x v="0"/>
    <d v="2015-02-20T00:00:00"/>
    <s v="Biguanides-&gt;Insulin glargine"/>
  </r>
  <r>
    <s v="bKjuO/x9zK."/>
    <x v="31"/>
    <s v="Māori"/>
    <s v="Biguanides"/>
    <x v="0"/>
    <d v="2024-08-12T00:00:00"/>
    <s v="Biguanides"/>
  </r>
  <r>
    <s v="7n57YBzkj76"/>
    <x v="31"/>
    <s v="Asian"/>
    <s v="Insulin aspart|Insulin isophane"/>
    <x v="1"/>
    <d v="2018-08-01T00:00:00"/>
    <s v="Insulin aspart|Insulin isophane-&gt;Biguanides-&gt;Insulin isophane-&gt;Insulin aspart"/>
  </r>
  <r>
    <s v="7k2HpAurqCw"/>
    <x v="31"/>
    <s v="Pacific peoples"/>
    <s v="DPP-4 inhibitors|Sulfonylureas"/>
    <x v="0"/>
    <d v="2024-12-18T00:00:00"/>
    <s v="DPP-4 inhibitors|Sulfonylureas-&gt;SGLT-2 inhibitors-&gt;DPP-4 inhibitors"/>
  </r>
  <r>
    <s v="bLAMEcmkTg2"/>
    <x v="31"/>
    <s v="Asian"/>
    <s v="Biguanides"/>
    <x v="0"/>
    <d v="2024-10-22T00:00:00"/>
    <s v="Biguanides"/>
  </r>
  <r>
    <s v="bLxWFgVH/nM"/>
    <x v="31"/>
    <s v="Other"/>
    <s v="Biguanides"/>
    <x v="0"/>
    <d v="2019-09-12T00:00:00"/>
    <s v="Biguanides"/>
  </r>
  <r>
    <s v="bl/13ff6QyA"/>
    <x v="31"/>
    <s v="Other"/>
    <s v="Biguanides"/>
    <x v="0"/>
    <d v="2024-11-22T00:00:00"/>
    <s v="Biguanides"/>
  </r>
  <r>
    <s v="BLPaiV0.L8U"/>
    <x v="31"/>
    <s v="Asian"/>
    <s v="Biguanides"/>
    <x v="0"/>
    <d v="2020-01-13T00:00:00"/>
    <s v="Biguanides"/>
  </r>
  <r>
    <s v="bmvVR/p1aVM"/>
    <x v="31"/>
    <s v="Other"/>
    <s v="Biguanides"/>
    <x v="0"/>
    <d v="2023-04-26T00:00:00"/>
    <s v="Biguanides"/>
  </r>
  <r>
    <s v="BOtUrHZprl."/>
    <x v="31"/>
    <s v="Pacific peoples"/>
    <s v="Biguanides|Insulin isophane|Insulin lispro"/>
    <x v="0"/>
    <d v="2016-11-15T00:00:00"/>
    <s v="Biguanides|Insulin isophane|Insulin lispro-&gt;Insulin isophane|Insulin lispro-&gt;Biguanides"/>
  </r>
  <r>
    <s v="bNZzF8Om8s."/>
    <x v="31"/>
    <s v="Māori"/>
    <s v="Insulin glargine"/>
    <x v="1"/>
    <d v="2025-09-16T00:00:00"/>
    <s v="Insulin glargine-&gt;Biguanides-&gt;Insulin aspart|Insulin glargine"/>
  </r>
  <r>
    <s v="Bo3ZyXXPe9A"/>
    <x v="31"/>
    <s v="Asian"/>
    <s v="Biguanides"/>
    <x v="0"/>
    <d v="2025-02-27T00:00:00"/>
    <s v="Biguanides"/>
  </r>
  <r>
    <s v="BUtrbqU3I8g"/>
    <x v="31"/>
    <s v="Pacific peoples"/>
    <s v="Biguanides"/>
    <x v="0"/>
    <d v="2024-08-08T00:00:00"/>
    <s v="Biguanides"/>
  </r>
  <r>
    <s v="bVuSfvn5Cy2"/>
    <x v="31"/>
    <s v="Pacific peoples"/>
    <s v="Biguanides|Insulin aspart|Insulin isophane"/>
    <x v="0"/>
    <d v="2022-06-30T00:00:00"/>
    <s v="Biguanides|Insulin aspart|Insulin isophane-&gt;Biguanides"/>
  </r>
  <r>
    <s v="BwIKp7icLnY"/>
    <x v="31"/>
    <s v="Māori"/>
    <s v="Biguanides"/>
    <x v="0"/>
    <d v="2011-06-16T00:00:00"/>
    <s v="Biguanides-&gt;Sulfonylureas-&gt;Insulin glargine-&gt;DPP-4 inhibitors|Insulin aspart-&gt;DPP-4 inhibitors|Insulin aspart|Insulin glargine-&gt;Insulin aspart|Insulin glargine-&gt;DPP-4 inhibitors-&gt;DPP-4 inhibitors|Insulin glargine-&gt;Insulin aspart"/>
  </r>
  <r>
    <s v="BwbJ7J1P6oI"/>
    <x v="31"/>
    <s v="Māori"/>
    <s v="Biguanides"/>
    <x v="0"/>
    <d v="2017-02-17T00:00:00"/>
    <s v="Biguanides"/>
  </r>
  <r>
    <s v="bQt4CB55GH2"/>
    <x v="31"/>
    <s v="Asian"/>
    <s v="Biguanides"/>
    <x v="0"/>
    <d v="2023-07-17T00:00:00"/>
    <s v="Biguanides-&gt;SGLT-2 inhibitors"/>
  </r>
  <r>
    <s v="BqMRmZidS5g"/>
    <x v="31"/>
    <s v="Māori"/>
    <s v="Biguanides"/>
    <x v="0"/>
    <d v="2020-05-22T00:00:00"/>
    <s v="Biguanides-&gt;Insulin glargine-&gt;DPP-4 inhibitors-&gt;Insulin aspart-&gt;SGLT-2 inhibitors-&gt;Biguanides|SGLT-2 inhibitors"/>
  </r>
  <r>
    <s v="bXgDuxvmATg"/>
    <x v="31"/>
    <s v="Other"/>
    <s v="Biguanides"/>
    <x v="0"/>
    <d v="2016-07-22T00:00:00"/>
    <s v="Biguanides"/>
  </r>
  <r>
    <s v="f8zMdwdNRYA"/>
    <x v="31"/>
    <s v="Asian"/>
    <s v="Biguanides"/>
    <x v="0"/>
    <d v="2024-11-26T00:00:00"/>
    <s v="Biguanides"/>
  </r>
  <r>
    <s v="fALUXcfA1IA"/>
    <x v="31"/>
    <s v="Pacific peoples"/>
    <s v="Biguanides"/>
    <x v="0"/>
    <d v="2015-06-30T00:00:00"/>
    <s v="Biguanides-&gt;Biguanides|Sulfonylureas-&gt;DPP-4 inhibitors|Sulfonylureas-&gt;SGLT-2 inhibitors-&gt;Sulfonylureas-&gt;SGLT-2 inhibitors|Sulfonylureas-&gt;DPP-4 inhibitors|SGLT-2 inhibitors|Sulfonylureas-&gt;Biguanides|DPP-4 inhibitors|SGLT-2 inhibitors|Sulfonylureas-&gt;DPP-4 inhibitors"/>
  </r>
  <r>
    <s v="FBPWkpSGZVw"/>
    <x v="31"/>
    <s v="Māori"/>
    <s v="Biguanides"/>
    <x v="0"/>
    <d v="2015-09-09T00:00:00"/>
    <s v="Biguanides-&gt;Insulin isophane-&gt;Insulin aspart"/>
  </r>
  <r>
    <s v="c2V8dXwIfOM"/>
    <x v="31"/>
    <s v="Asian"/>
    <s v="Biguanides"/>
    <x v="0"/>
    <d v="2013-01-22T00:00:00"/>
    <s v="Biguanides"/>
  </r>
  <r>
    <s v="C4JWIdZx..k"/>
    <x v="31"/>
    <s v="Asian"/>
    <s v="Biguanides|Insulin aspart|Insulin isophane"/>
    <x v="0"/>
    <d v="2016-12-14T00:00:00"/>
    <s v="Biguanides|Insulin aspart|Insulin isophane-&gt;Insulin aspart|Insulin isophane"/>
  </r>
  <r>
    <s v="C4M0amG/0OE"/>
    <x v="31"/>
    <s v="Other"/>
    <s v="Biguanides"/>
    <x v="0"/>
    <d v="2015-04-10T00:00:00"/>
    <s v="Biguanides"/>
  </r>
  <r>
    <s v="c57jlPXuUWc"/>
    <x v="31"/>
    <s v="Other"/>
    <s v="Biguanides"/>
    <x v="0"/>
    <d v="2024-10-31T00:00:00"/>
    <s v="Biguanides"/>
  </r>
  <r>
    <s v="CAYwZ1giAM6"/>
    <x v="31"/>
    <s v="Māori"/>
    <s v="Biguanides"/>
    <x v="0"/>
    <d v="2015-08-26T00:00:00"/>
    <s v="Biguanides-&gt;SGLT-2 inhibitors-&gt;Biguanides|SGLT-2 inhibitors-&gt;GLP-1 agonists"/>
  </r>
  <r>
    <s v="cADEQL83UeQ"/>
    <x v="31"/>
    <s v="Other"/>
    <s v="Biguanides"/>
    <x v="0"/>
    <d v="2020-01-16T00:00:00"/>
    <s v="Biguanides-&gt;Insulin isophane"/>
  </r>
  <r>
    <s v="fdFBcI8juw."/>
    <x v="31"/>
    <s v="Asian"/>
    <s v="Biguanides"/>
    <x v="0"/>
    <d v="2021-03-15T00:00:00"/>
    <s v="Biguanides"/>
  </r>
  <r>
    <s v="FdppZEumfyo"/>
    <x v="31"/>
    <s v="Other"/>
    <s v="Biguanides"/>
    <x v="0"/>
    <d v="2011-09-16T00:00:00"/>
    <s v="Biguanides-&gt;SGLT-2 inhibitors"/>
  </r>
  <r>
    <s v="FDy1ns82zo2"/>
    <x v="31"/>
    <s v="Māori"/>
    <s v="Biguanides|DPP-4 inhibitors|Insulin glargine"/>
    <x v="0"/>
    <d v="2025-10-24T00:00:00"/>
    <s v="Biguanides|DPP-4 inhibitors|Insulin glargine-&gt;Insulin aspart|Insulin glargine-&gt;Biguanides|DPP-4 inhibitors"/>
  </r>
  <r>
    <s v="feQbNA7WeTw"/>
    <x v="31"/>
    <s v="Pacific peoples"/>
    <s v="Biguanides"/>
    <x v="0"/>
    <d v="2012-08-24T00:00:00"/>
    <s v="Biguanides-&gt;DPP-4 inhibitors-&gt;SGLT-2 inhibitors-&gt;DPP-4 inhibitors|SGLT-2 inhibitors"/>
  </r>
  <r>
    <s v="fhp7mD2rc.Y"/>
    <x v="31"/>
    <s v="Asian"/>
    <s v="Biguanides"/>
    <x v="0"/>
    <d v="2025-02-26T00:00:00"/>
    <s v="Biguanides"/>
  </r>
  <r>
    <s v="FfCvijZ94.Q"/>
    <x v="31"/>
    <s v="Asian"/>
    <s v="Biguanides"/>
    <x v="0"/>
    <d v="2016-11-30T00:00:00"/>
    <s v="Biguanides-&gt;Insulin aspart|Insulin isophane"/>
  </r>
  <r>
    <s v="FfrFCEntcMM"/>
    <x v="31"/>
    <s v="Asian"/>
    <s v="Biguanides|Insulin aspart|Insulin isophane"/>
    <x v="0"/>
    <d v="2017-10-31T00:00:00"/>
    <s v="Biguanides|Insulin aspart|Insulin isophane-&gt;Insulin aspart|Insulin isophane-&gt;Insulin isophane-&gt;Insulin aspart-&gt;Insulin aspart|Insulin glargine"/>
  </r>
  <r>
    <s v="fm8LrZmYR/Q"/>
    <x v="31"/>
    <s v="Asian"/>
    <s v="Biguanides"/>
    <x v="0"/>
    <d v="2019-10-07T00:00:00"/>
    <s v="Biguanides-&gt;Insulin glargine|Insulin glulisine-&gt;Biguanides|Sulfonylureas-&gt;Sulfonylureas-&gt;Biguanides|Insulin glargine|Insulin glulisine-&gt;Biguanides|Insulin glulisine-&gt;Biguanides|SGLT-2 inhibitors|Sulfonylureas-&gt;SGLT-2 inhibitors-&gt;SGLT-2 inhibitors|Sulfonylureas"/>
  </r>
  <r>
    <s v="FmKXV2nFRA6"/>
    <x v="31"/>
    <s v="Other"/>
    <s v="Biguanides|Insulin glargine"/>
    <x v="0"/>
    <d v="2013-04-24T00:00:00"/>
    <s v="Biguanides|Insulin glargine-&gt;Biguanides-&gt;Insulin aspart|Insulin glargine-&gt;Insulin glargine-&gt;Biguanides|Insulin aspart|Insulin glargine-&gt;Insulin aspart-&gt;Biguanides|Insulin aspart-&gt;Biguanides|Insulin aspart|Insulin glargine|SGLT-2 inhibitors-&gt;Insulin glargine|SGLT-2 inhibitors-&gt;SGLT-2 inhibitors-&gt;GLP-1 agonists|Insulin glargine-&gt;GLP-1 agonists-&gt;GLP-1 agonists|Insulin aspart|Insulin glargine-&gt;Biguanides|GLP-1 agonists|Insulin aspart|Insulin glargine-&gt;GLP-1 agonists|Insulin aspart-&gt;Biguanides|GLP-1 agonists|Insulin aspart-&gt;Biguanides|GLP-1 agonists"/>
  </r>
  <r>
    <s v="fJZ0SQFqiQ6"/>
    <x v="31"/>
    <s v="Māori"/>
    <s v="Biguanides|Insulin aspart|Insulin glargine"/>
    <x v="0"/>
    <d v="2017-05-31T00:00:00"/>
    <s v="Biguanides|Insulin aspart|Insulin glargine-&gt;Insulin aspart|Insulin glargine-&gt;Biguanides|Insulin aspart-&gt;Insulin aspart-&gt;Insulin glargine"/>
  </r>
  <r>
    <s v="FiW2tGFHidI"/>
    <x v="31"/>
    <s v="Māori"/>
    <s v="Biguanides"/>
    <x v="0"/>
    <d v="2021-07-23T00:00:00"/>
    <s v="Biguanides"/>
  </r>
  <r>
    <s v="i9zfuYTY7p6"/>
    <x v="31"/>
    <s v="Other"/>
    <s v="Biguanides"/>
    <x v="0"/>
    <d v="2019-09-17T00:00:00"/>
    <s v="Biguanides-&gt;Insulin isophane"/>
  </r>
  <r>
    <s v="iAoF9GRqABo"/>
    <x v="31"/>
    <s v="Pacific peoples"/>
    <s v="Biguanides|Insulin isophane"/>
    <x v="0"/>
    <d v="2022-10-20T00:00:00"/>
    <s v="Biguanides|Insulin isophane-&gt;Insulin aspart-&gt;Insulin aspart|Insulin isophane-&gt;Insulin isophane-&gt;Biguanides-&gt;Biguanides|Insulin aspart|Insulin isophane-&gt;Biguanides|DPP-4 inhibitors-&gt;DPP-4 inhibitors"/>
  </r>
  <r>
    <s v="IAvfkbRqNKM"/>
    <x v="31"/>
    <s v="Asian"/>
    <s v="Biguanides"/>
    <x v="0"/>
    <d v="2023-11-22T00:00:00"/>
    <s v="Biguanides-&gt;Biguanides|DPP-4 inhibitors-&gt;DPP-4 inhibitors"/>
  </r>
  <r>
    <s v="IbGxeyZAmIk"/>
    <x v="31"/>
    <s v="Asian"/>
    <s v="Biguanides"/>
    <x v="0"/>
    <d v="2022-11-25T00:00:00"/>
    <s v="Biguanides-&gt;Biguanides|Insulin glargine-&gt;Insulin glargine"/>
  </r>
  <r>
    <s v="i2ytZlgZiB6"/>
    <x v="31"/>
    <s v="Asian"/>
    <s v="Biguanides"/>
    <x v="0"/>
    <d v="2018-04-21T00:00:00"/>
    <s v="Biguanides-&gt;Insulin isophane-&gt;Biguanides|Insulin isophane-&gt;Insulin aspart|Insulin isophane-&gt;Biguanides|Insulin aspart|Insulin isophane"/>
  </r>
  <r>
    <s v="I0goTsT2VI6"/>
    <x v="31"/>
    <s v="Pacific peoples"/>
    <s v="Biguanides"/>
    <x v="0"/>
    <d v="2024-10-11T00:00:00"/>
    <s v="Biguanides"/>
  </r>
  <r>
    <s v="fdqlEjsFZtg"/>
    <x v="31"/>
    <s v="Asian"/>
    <s v="Biguanides"/>
    <x v="0"/>
    <d v="2014-10-17T00:00:00"/>
    <s v="Biguanides-&gt;Sulfonylureas-&gt;Biguanides|Sulfonylureas-&gt;DPP-4 inhibitors-&gt;DPP-4 inhibitors|Sulfonylureas-&gt;DPP-4 inhibitors|SGLT-2 inhibitors|Sulfonylureas-&gt;SGLT-2 inhibitors|Sulfonylureas"/>
  </r>
  <r>
    <s v="fE8T0hOpnxQ"/>
    <x v="31"/>
    <s v="Other"/>
    <s v="Biguanides"/>
    <x v="0"/>
    <d v="2019-07-02T00:00:00"/>
    <s v="Biguanides"/>
  </r>
  <r>
    <s v="ImfLDm/617w"/>
    <x v="31"/>
    <s v="Māori"/>
    <s v="Biguanides"/>
    <x v="0"/>
    <d v="2021-06-17T00:00:00"/>
    <s v="Biguanides"/>
  </r>
  <r>
    <s v="IKnkXIqm3lU"/>
    <x v="31"/>
    <s v="Māori"/>
    <s v="Biguanides"/>
    <x v="0"/>
    <d v="2012-02-23T00:00:00"/>
    <s v="Biguanides-&gt;Sulfonylureas-&gt;Insulin glargine-&gt;GLP-1 agonists-&gt;GLP-1 agonists|Insulin glargine"/>
  </r>
  <r>
    <s v="iK7IV2prDDY"/>
    <x v="31"/>
    <s v="Other"/>
    <s v="Biguanides"/>
    <x v="0"/>
    <d v="2020-01-14T00:00:00"/>
    <s v="Biguanides"/>
  </r>
  <r>
    <s v="IOhU620Lb5c"/>
    <x v="31"/>
    <s v="Other"/>
    <s v="Biguanides"/>
    <x v="0"/>
    <d v="2025-08-26T00:00:00"/>
    <s v="Biguanides"/>
  </r>
  <r>
    <s v="Int8I0YccHY"/>
    <x v="31"/>
    <s v="Asian"/>
    <s v="Insulin isophane"/>
    <x v="1"/>
    <d v="2025-09-22T00:00:00"/>
    <s v="Insulin isophane-&gt;Biguanides|Insulin isophane"/>
  </r>
  <r>
    <s v="iGAjZ8t1fNY"/>
    <x v="31"/>
    <s v="Asian"/>
    <s v="Biguanides"/>
    <x v="0"/>
    <d v="2023-05-12T00:00:00"/>
    <s v="Biguanides-&gt;Insulin isophane"/>
  </r>
  <r>
    <s v="iGrNfKbyjQ2"/>
    <x v="31"/>
    <s v="Asian"/>
    <s v="Insulin isophane"/>
    <x v="1"/>
    <d v="2017-03-03T00:00:00"/>
    <s v="Insulin isophane-&gt;Insulin aspart|Insulin isophane-&gt;Insulin aspart-&gt;Biguanides|Insulin aspart-&gt;Biguanides"/>
  </r>
  <r>
    <s v="IjiFDTFtzsU"/>
    <x v="31"/>
    <s v="Māori"/>
    <s v="Biguanides"/>
    <x v="0"/>
    <d v="2012-10-11T00:00:00"/>
    <s v="Biguanides-&gt;Sulfonylureas-&gt;Biguanides|Sulfonylureas"/>
  </r>
  <r>
    <s v="iIsNnsc3t/Q"/>
    <x v="31"/>
    <s v="Pacific peoples"/>
    <s v="Biguanides"/>
    <x v="0"/>
    <d v="2019-10-01T00:00:00"/>
    <s v="Biguanides-&gt;Sulfonylureas"/>
  </r>
  <r>
    <s v="EO8LoWBhYUg"/>
    <x v="31"/>
    <s v="Other"/>
    <s v="Biguanides"/>
    <x v="0"/>
    <d v="2019-05-08T00:00:00"/>
    <s v="Biguanides"/>
  </r>
  <r>
    <s v="ELq7XnjRV.M"/>
    <x v="31"/>
    <s v="Māori"/>
    <s v="Insulin isophane"/>
    <x v="1"/>
    <d v="2017-06-01T00:00:00"/>
    <s v="Insulin isophane-&gt;Biguanides|Insulin isophane"/>
  </r>
  <r>
    <s v="eM7KFV/r0Lc"/>
    <x v="31"/>
    <s v="Other"/>
    <s v="Biguanides"/>
    <x v="0"/>
    <d v="2018-12-03T00:00:00"/>
    <s v="Biguanides"/>
  </r>
  <r>
    <s v="EpRcWWfdBBs"/>
    <x v="31"/>
    <s v="Asian"/>
    <s v="Biguanides"/>
    <x v="0"/>
    <d v="2024-03-21T00:00:00"/>
    <s v="Biguanides-&gt;Insulin aspart|Insulin isophane"/>
  </r>
  <r>
    <s v="ePXDNIH5nHU"/>
    <x v="31"/>
    <s v="Asian"/>
    <s v="Biguanides"/>
    <x v="0"/>
    <d v="2019-06-24T00:00:00"/>
    <s v="Biguanides"/>
  </r>
  <r>
    <s v="ePz8UcSAT32"/>
    <x v="31"/>
    <s v="Other"/>
    <s v="Biguanides"/>
    <x v="0"/>
    <d v="2017-03-15T00:00:00"/>
    <s v="Biguanides-&gt;Insulin isophane-&gt;Insulin aspart-&gt;Insulin aspart|Insulin isophane-&gt;DPP-4 inhibitors-&gt;Sulfonylureas"/>
  </r>
  <r>
    <s v="EqiWvOJkvBg"/>
    <x v="31"/>
    <s v="Other"/>
    <s v="Biguanides"/>
    <x v="0"/>
    <d v="2024-07-30T00:00:00"/>
    <s v="Biguanides"/>
  </r>
  <r>
    <s v="Ev0mBaC24GU"/>
    <x v="31"/>
    <s v="Other"/>
    <s v="Biguanides"/>
    <x v="0"/>
    <d v="2011-07-29T00:00:00"/>
    <s v="Biguanides"/>
  </r>
  <r>
    <s v="ETKfzFRd.gI"/>
    <x v="31"/>
    <s v="Asian"/>
    <s v="Biguanides"/>
    <x v="0"/>
    <d v="2019-05-09T00:00:00"/>
    <s v="Biguanides"/>
  </r>
  <r>
    <s v="EsyaCLfTmuE"/>
    <x v="31"/>
    <s v="Pacific peoples"/>
    <s v="Biguanides|Insulin isophane"/>
    <x v="0"/>
    <d v="2025-05-29T00:00:00"/>
    <s v="Biguanides|Insulin isophane"/>
  </r>
  <r>
    <s v="eT8UaQhOzis"/>
    <x v="31"/>
    <s v="Other"/>
    <s v="Biguanides"/>
    <x v="0"/>
    <d v="2025-05-26T00:00:00"/>
    <s v="Biguanides"/>
  </r>
  <r>
    <s v="eRV3F4s6e8A"/>
    <x v="31"/>
    <s v="Other"/>
    <s v="Sulfonylureas"/>
    <x v="0"/>
    <d v="2014-09-29T00:00:00"/>
    <s v="Sulfonylureas-&gt;Insulin aspart|Insulin isophane"/>
  </r>
  <r>
    <s v="ESDOpLyPiWY"/>
    <x v="31"/>
    <s v="Other"/>
    <s v="Biguanides"/>
    <x v="0"/>
    <d v="2018-08-03T00:00:00"/>
    <s v="Biguanides-&gt;Insulin glargine"/>
  </r>
  <r>
    <s v="F2qsYW5nfyY"/>
    <x v="31"/>
    <s v="Other"/>
    <s v="Biguanides"/>
    <x v="0"/>
    <d v="2019-01-17T00:00:00"/>
    <s v="Biguanides"/>
  </r>
  <r>
    <s v="FdbdwK.fnQU"/>
    <x v="31"/>
    <s v="Māori"/>
    <s v="Biguanides"/>
    <x v="0"/>
    <d v="2015-12-22T00:00:00"/>
    <s v="Biguanides-&gt;Thiazolidinedione-&gt;Sulfonylureas-&gt;DPP-4 inhibitors|Sulfonylureas-&gt;DPP-4 inhibitors-&gt;DPP-4 inhibitors|SGLT-2 inhibitors-&gt;DPP-4 inhibitors|Insulin glargine|Sulfonylureas-&gt;Insulin glargine-&gt;Insulin glargine|Sulfonylureas-&gt;GLP-1 agonists-&gt;GLP-1 agonists|Sulfonylureas-&gt;GLP-1 agonists|Insulin glargine|Sulfonylureas-&gt;GLP-1 agonists|Insulin glargine-&gt;Insulin glulisine"/>
  </r>
  <r>
    <s v="F0ILGjRUT.I"/>
    <x v="31"/>
    <s v="Other"/>
    <s v="Biguanides"/>
    <x v="0"/>
    <d v="2024-01-25T00:00:00"/>
    <s v="Biguanides"/>
  </r>
  <r>
    <s v="f/dpD3HjoL2"/>
    <x v="31"/>
    <s v="Asian"/>
    <s v="Biguanides"/>
    <x v="0"/>
    <d v="2014-03-01T00:00:00"/>
    <s v="Biguanides-&gt;Insulin isophane-&gt;Insulin aspart|Insulin isophane-&gt;Insulin aspart-&gt;Sulfonylureas-&gt;SGLT-2 inhibitors-&gt;GLP-1 agonists"/>
  </r>
  <r>
    <s v="eZDGA9OFMUg"/>
    <x v="31"/>
    <s v="Other"/>
    <s v="Biguanides"/>
    <x v="0"/>
    <d v="2014-03-14T00:00:00"/>
    <s v="Biguanides"/>
  </r>
  <r>
    <s v="EXc3i5yU.nM"/>
    <x v="31"/>
    <s v="Pacific peoples"/>
    <s v="Insulin isophane"/>
    <x v="1"/>
    <d v="2025-02-03T00:00:00"/>
    <s v="Insulin isophane-&gt;Biguanides|Insulin isophane-&gt;Insulin aspart-&gt;Biguanides"/>
  </r>
  <r>
    <s v="mKJwMF1MVJw"/>
    <x v="31"/>
    <s v="Pacific peoples"/>
    <s v="Biguanides|Insulin isophane"/>
    <x v="0"/>
    <d v="2012-05-25T00:00:00"/>
    <s v="Biguanides|Insulin isophane-&gt;Insulin isophane-&gt;Insulin aspart-&gt;Insulin aspart|Insulin isophane-&gt;Biguanides-&gt;Biguanides|Sulfonylureas-&gt;Sulfonylureas-&gt;SGLT-2 inhibitors-&gt;SGLT-2 inhibitors|Sulfonylureas-&gt;DPP-4 inhibitors|SGLT-2 inhibitors|Sulfonylureas-&gt;Biguanides|DPP-4 inhibitors|SGLT-2 inhibitors|Sulfonylureas-&gt;DPP-4 inhibitors|Sulfonylureas-&gt;GLP-1 agonists-&gt;DPP-4 inhibitors|GLP-1 agonists|Sulfonylureas"/>
  </r>
  <r>
    <s v="MJoaGpIav1w"/>
    <x v="31"/>
    <s v="Pacific peoples"/>
    <s v="Biguanides"/>
    <x v="0"/>
    <d v="2021-09-27T00:00:00"/>
    <s v="Biguanides"/>
  </r>
  <r>
    <s v="plN/jo6G0Ac"/>
    <x v="31"/>
    <s v="Asian"/>
    <s v="Biguanides"/>
    <x v="0"/>
    <d v="2013-10-21T00:00:00"/>
    <s v="Biguanides"/>
  </r>
  <r>
    <s v="PKhxtkm116o"/>
    <x v="31"/>
    <s v="Pacific peoples"/>
    <s v="Biguanides|Sulfonylureas"/>
    <x v="0"/>
    <d v="2013-10-24T00:00:00"/>
    <s v="Biguanides|Sulfonylureas-&gt;Sulfonylureas-&gt;Biguanides-&gt;SGLT-2 inhibitors-&gt;Biguanides|SGLT-2 inhibitors-&gt;Biguanides|GLP-1 agonists-&gt;Insulin aspart|Insulin glargine-&gt;Insulin aspart-&gt;GLP-1 agonists-&gt;Insulin glargine-&gt;Insulin glargine|SGLT-2 inhibitors-&gt;Insulin aspart|Insulin glargine|SGLT-2 inhibitors-&gt;DPP-4 inhibitors|SGLT-2 inhibitors-&gt;DPP-4 inhibitors-&gt;DPP-4 inhibitors|Insulin glargine|SGLT-2 inhibitors"/>
  </r>
  <r>
    <s v="PPdwXkjzmVM"/>
    <x v="31"/>
    <s v="Pacific peoples"/>
    <s v="Biguanides"/>
    <x v="0"/>
    <d v="2011-10-22T00:00:00"/>
    <s v="Biguanides-&gt;Insulin isophane-&gt;Sulfonylureas-&gt;Biguanides|Sulfonylureas-&gt;DPP-4 inhibitors|Sulfonylureas-&gt;DPP-4 inhibitors"/>
  </r>
  <r>
    <s v="prg6dZK1noc"/>
    <x v="31"/>
    <s v="Other"/>
    <s v="Biguanides"/>
    <x v="0"/>
    <d v="2025-08-19T00:00:00"/>
    <s v="Biguanides"/>
  </r>
  <r>
    <s v="PmtbmFeKr/Y"/>
    <x v="31"/>
    <s v="Asian"/>
    <s v="Biguanides"/>
    <x v="0"/>
    <d v="2020-05-19T00:00:00"/>
    <s v="Biguanides"/>
  </r>
  <r>
    <s v="pn2S13nWCk6"/>
    <x v="31"/>
    <s v="Other"/>
    <s v="Biguanides"/>
    <x v="0"/>
    <d v="2024-03-14T00:00:00"/>
    <s v="Biguanides"/>
  </r>
  <r>
    <s v="PnYvSMeohiA"/>
    <x v="31"/>
    <s v="Pacific peoples"/>
    <s v="Biguanides"/>
    <x v="0"/>
    <d v="2025-05-19T00:00:00"/>
    <s v="Biguanides-&gt;GLP-1 agonists"/>
  </r>
  <r>
    <s v="mHdLl3c/17s"/>
    <x v="31"/>
    <s v="Other"/>
    <s v="Biguanides"/>
    <x v="0"/>
    <d v="2020-10-20T00:00:00"/>
    <s v="Biguanides"/>
  </r>
  <r>
    <s v="mHJLSWK1Y5k"/>
    <x v="31"/>
    <s v="Pacific peoples"/>
    <s v="Biguanides|Sulfonylureas"/>
    <x v="0"/>
    <d v="2011-12-14T00:00:00"/>
    <s v="Biguanides|Sulfonylureas-&gt;Insulin isophane-&gt;Biguanides-&gt;Biguanides|Insulin isophane-&gt;Biguanides|Insulin isophane|Sulfonylureas-&gt;Sulfonylureas-&gt;Biguanides|DPP-4 inhibitors|Insulin isophane|Sulfonylureas-&gt;DPP-4 inhibitors|Insulin isophane-&gt;DPP-4 inhibitors|Insulin isophane|SGLT-2 inhibitors|Sulfonylureas-&gt;DPP-4 inhibitors|Insulin isophane|SGLT-2 inhibitors-&gt;Biguanides|GLP-1 agonists-&gt;GLP-1 agonists-&gt;Biguanides|GLP-1 agonists|Insulin isophane|Sulfonylureas-&gt;GLP-1 agonists|Insulin isophane-&gt;Biguanides|GLP-1 agonists|Insulin isophane-&gt;Insulin isophane|Sulfonylureas-&gt;DPP-4 inhibitors-&gt;Biguanides|DPP-4 inhibitors|GLP-1 agonists|Insulin isophane|Sulfonylureas"/>
  </r>
  <r>
    <s v="mfmwaJXA9cE"/>
    <x v="31"/>
    <s v="Other"/>
    <s v="Biguanides"/>
    <x v="0"/>
    <d v="2011-09-19T00:00:00"/>
    <s v="Biguanides"/>
  </r>
  <r>
    <s v="MeYKbory0zQ"/>
    <x v="31"/>
    <s v="Māori"/>
    <s v="Biguanides|Insulin isophane"/>
    <x v="0"/>
    <d v="2012-08-24T00:00:00"/>
    <s v="Biguanides|Insulin isophane-&gt;Insulin aspart-&gt;Insulin isophane"/>
  </r>
  <r>
    <s v="MCU5vGesDwY"/>
    <x v="31"/>
    <s v="Pacific peoples"/>
    <s v="Insulin aspart|Insulin isophane"/>
    <x v="1"/>
    <d v="2021-07-14T00:00:00"/>
    <s v="Insulin aspart|Insulin isophane-&gt;Biguanides-&gt;DPP-4 inhibitors-&gt;Biguanides|DPP-4 inhibitors-&gt;Biguanides|DPP-4 inhibitors|SGLT-2 inhibitors-&gt;DPP-4 inhibitors|SGLT-2 inhibitors-&gt;Biguanides|GLP-1 agonists"/>
  </r>
  <r>
    <s v="M42JswpHRfA"/>
    <x v="31"/>
    <s v="Māori"/>
    <s v="Biguanides"/>
    <x v="0"/>
    <d v="2025-07-01T00:00:00"/>
    <s v="Biguanides"/>
  </r>
  <r>
    <s v="iUfti.tNheM"/>
    <x v="31"/>
    <s v="Other"/>
    <s v="Biguanides"/>
    <x v="0"/>
    <d v="2018-07-10T00:00:00"/>
    <s v="Biguanides"/>
  </r>
  <r>
    <s v="IwB3374vF5M"/>
    <x v="31"/>
    <s v="Pacific peoples"/>
    <s v="Biguanides"/>
    <x v="0"/>
    <d v="2011-04-12T00:00:00"/>
    <s v="Biguanides-&gt;Biguanides|Sulfonylureas-&gt;Biguanides|Insulin glargine|Sulfonylureas-&gt;Insulin glargine-&gt;DPP-4 inhibitors|Sulfonylureas-&gt;DPP-4 inhibitors|Insulin glargine|Sulfonylureas-&gt;DPP-4 inhibitors|Insulin glargine|SGLT-2 inhibitors|Sulfonylureas-&gt;DPP-4 inhibitors|SGLT-2 inhibitors|Sulfonylureas-&gt;DPP-4 inhibitors|Insulin glargine-&gt;Biguanides|GLP-1 agonists|Insulin glargine-&gt;Biguanides|Insulin glargine-&gt;Biguanides|Insulin glargine|SGLT-2 inhibitors-&gt;Biguanides|GLP-1 agonists|Insulin glargine|SGLT-2 inhibitors-&gt;GLP-1 agonists|Insulin glargine"/>
  </r>
  <r>
    <s v="IWENivhW7aA"/>
    <x v="31"/>
    <s v="Pacific peoples"/>
    <s v="Biguanides"/>
    <x v="0"/>
    <d v="2011-02-17T00:00:00"/>
    <s v="Biguanides-&gt;SGLT-2 inhibitors"/>
  </r>
  <r>
    <s v="IVIe.0N73Ww"/>
    <x v="31"/>
    <s v="Other"/>
    <s v="DPP-4 inhibitors|Sulfonylureas"/>
    <x v="0"/>
    <d v="2021-06-08T00:00:00"/>
    <s v="DPP-4 inhibitors|Sulfonylureas"/>
  </r>
  <r>
    <s v="iTgTY/cHbSc"/>
    <x v="31"/>
    <s v="Asian"/>
    <s v="Biguanides"/>
    <x v="0"/>
    <d v="2018-06-11T00:00:00"/>
    <s v="Biguanides-&gt;DPP-4 inhibitors"/>
  </r>
  <r>
    <s v="IqQQcBvPdv6"/>
    <x v="31"/>
    <s v="Asian"/>
    <s v="Biguanides"/>
    <x v="0"/>
    <d v="2022-08-25T00:00:00"/>
    <s v="Biguanides-&gt;Biguanides|DPP-4 inhibitors-&gt;DPP-4 inhibitors-&gt;SGLT-2 inhibitors-&gt;Biguanides|DPP-4 inhibitors|SGLT-2 inhibitors-&gt;Biguanides|SGLT-2 inhibitors"/>
  </r>
  <r>
    <s v="LpNLBG/X2.6"/>
    <x v="31"/>
    <s v="Asian"/>
    <s v="Biguanides"/>
    <x v="0"/>
    <d v="2021-10-01T00:00:00"/>
    <s v="Biguanides"/>
  </r>
  <r>
    <s v="LQEADsFQUAg"/>
    <x v="31"/>
    <s v="Pacific peoples"/>
    <s v="Biguanides|SGLT-2 inhibitors"/>
    <x v="0"/>
    <d v="2024-01-26T00:00:00"/>
    <s v="Biguanides|SGLT-2 inhibitors"/>
  </r>
  <r>
    <s v="IY5aQICYBc."/>
    <x v="31"/>
    <s v="Asian"/>
    <s v="Biguanides"/>
    <x v="0"/>
    <d v="2016-11-02T00:00:00"/>
    <s v="Biguanides-&gt;DPP-4 inhibitors"/>
  </r>
  <r>
    <s v="Lsq1Xtz9sNA"/>
    <x v="31"/>
    <s v="Asian"/>
    <s v="Biguanides"/>
    <x v="0"/>
    <d v="2019-06-05T00:00:00"/>
    <s v="Biguanides"/>
  </r>
  <r>
    <s v="LSLiIQgLhXk"/>
    <x v="31"/>
    <s v="Asian"/>
    <s v="Biguanides"/>
    <x v="0"/>
    <d v="2020-08-19T00:00:00"/>
    <s v="Biguanides-&gt;Biguanides|Insulin aspart"/>
  </r>
  <r>
    <s v="LtsHxU1VxDA"/>
    <x v="31"/>
    <s v="Other"/>
    <s v="Biguanides"/>
    <x v="0"/>
    <d v="2011-02-02T00:00:00"/>
    <s v="Biguanides"/>
  </r>
  <r>
    <s v="LViBkisiu3Y"/>
    <x v="31"/>
    <s v="Other"/>
    <s v="Biguanides"/>
    <x v="0"/>
    <d v="2025-08-14T00:00:00"/>
    <s v="Biguanides"/>
  </r>
  <r>
    <s v="m.Iw6Crn8WI"/>
    <x v="31"/>
    <s v="Māori"/>
    <s v="Biguanides"/>
    <x v="0"/>
    <d v="2012-02-01T00:00:00"/>
    <s v="Biguanides-&gt;SGLT-2 inhibitors"/>
  </r>
  <r>
    <s v="lY9g9bAlQgU"/>
    <x v="31"/>
    <s v="Māori"/>
    <s v="Biguanides"/>
    <x v="0"/>
    <d v="2013-08-19T00:00:00"/>
    <s v="Biguanides-&gt;Sulfonylureas-&gt;Biguanides|Sulfonylureas-&gt;Insulin glargine-&gt;Biguanides|Insulin glargine|Sulfonylureas-&gt;Biguanides|Insulin glargine|Insulin glulisine|Sulfonylureas-&gt;Insulin glargine|Insulin glulisine-&gt;Insulin glargine|Sulfonylureas-&gt;DPP-4 inhibitors-&gt;DPP-4 inhibitors|Insulin glargine|Sulfonylureas-&gt;DPP-4 inhibitors|Sulfonylureas-&gt;DPP-4 inhibitors|SGLT-2 inhibitors-&gt;DPP-4 inhibitors|SGLT-2 inhibitors|Sulfonylureas-&gt;Biguanides|SGLT-2 inhibitors|Sulfonylureas"/>
  </r>
  <r>
    <s v="m38ynM8DHww"/>
    <x v="31"/>
    <s v="Asian"/>
    <s v="Biguanides"/>
    <x v="0"/>
    <d v="2020-01-09T00:00:00"/>
    <s v="Biguanides"/>
  </r>
  <r>
    <s v="m0hKxClJHyA"/>
    <x v="31"/>
    <s v="Asian"/>
    <s v="Biguanides"/>
    <x v="0"/>
    <d v="2014-02-24T00:00:00"/>
    <s v="Biguanides"/>
  </r>
  <r>
    <s v="laAXvgh.Shg"/>
    <x v="31"/>
    <s v="Pacific peoples"/>
    <s v="Biguanides"/>
    <x v="0"/>
    <d v="2023-05-10T00:00:00"/>
    <s v="Biguanides"/>
  </r>
  <r>
    <s v="L5vdnPVUG2U"/>
    <x v="31"/>
    <s v="Other"/>
    <s v="Biguanides"/>
    <x v="0"/>
    <d v="2016-11-22T00:00:00"/>
    <s v="Biguanides-&gt;DPP-4 inhibitors-&gt;Biguanides|GLP-1 agonists-&gt;GLP-1 agonists"/>
  </r>
  <r>
    <s v="L3R2135Q3Fs"/>
    <x v="31"/>
    <s v="Asian"/>
    <s v="Biguanides|Insulin isophane"/>
    <x v="0"/>
    <d v="2015-07-30T00:00:00"/>
    <s v="Biguanides|Insulin isophane-&gt;Insulin isophane"/>
  </r>
  <r>
    <s v="L2dYUbadTh2"/>
    <x v="31"/>
    <s v="Pacific peoples"/>
    <s v="Biguanides"/>
    <x v="0"/>
    <d v="2015-02-27T00:00:00"/>
    <s v="Biguanides"/>
  </r>
  <r>
    <s v="l0dAxVzVt/6"/>
    <x v="31"/>
    <s v="Pacific peoples"/>
    <s v="Biguanides|Insulin aspart|Insulin isophane"/>
    <x v="0"/>
    <d v="2022-10-12T00:00:00"/>
    <s v="Biguanides|Insulin aspart|Insulin isophane-&gt;Biguanides"/>
  </r>
  <r>
    <s v="L/QeP/9Khg6"/>
    <x v="31"/>
    <s v="Other"/>
    <s v="Biguanides"/>
    <x v="0"/>
    <d v="2023-12-15T00:00:00"/>
    <s v="Biguanides"/>
  </r>
  <r>
    <s v="LeNl4zUEVOY"/>
    <x v="31"/>
    <s v="Asian"/>
    <s v="Biguanides"/>
    <x v="0"/>
    <d v="2019-06-14T00:00:00"/>
    <s v="Biguanides"/>
  </r>
  <r>
    <s v="lF7DLTQddW2"/>
    <x v="31"/>
    <s v="Other"/>
    <s v="Biguanides"/>
    <x v="0"/>
    <d v="2013-02-14T00:00:00"/>
    <s v="Biguanides"/>
  </r>
  <r>
    <s v="lHpBNXcbjds"/>
    <x v="31"/>
    <s v="Pacific peoples"/>
    <s v="Biguanides"/>
    <x v="0"/>
    <d v="2022-05-24T00:00:00"/>
    <s v="Biguanides"/>
  </r>
  <r>
    <s v="lGZIOWEUz5M"/>
    <x v="31"/>
    <s v="Pacific peoples"/>
    <s v="Biguanides"/>
    <x v="0"/>
    <d v="2023-03-16T00:00:00"/>
    <s v="Biguanides"/>
  </r>
  <r>
    <s v="o4/o.MTYfdc"/>
    <x v="31"/>
    <s v="Pacific peoples"/>
    <s v="Biguanides"/>
    <x v="0"/>
    <d v="2025-02-20T00:00:00"/>
    <s v="Biguanides"/>
  </r>
  <r>
    <s v="o6g96ihHjTE"/>
    <x v="31"/>
    <s v="Asian"/>
    <s v="Biguanides"/>
    <x v="0"/>
    <d v="2023-11-21T00:00:00"/>
    <s v="Biguanides"/>
  </r>
  <r>
    <s v="o9s2Kz3MV36"/>
    <x v="31"/>
    <s v="Asian"/>
    <s v="Biguanides"/>
    <x v="0"/>
    <d v="2012-10-08T00:00:00"/>
    <s v="Biguanides"/>
  </r>
  <r>
    <s v="x4QE9ntxHZ6"/>
    <x v="31"/>
    <s v="Asian"/>
    <s v="Biguanides"/>
    <x v="0"/>
    <d v="2023-10-03T00:00:00"/>
    <s v="Biguanides"/>
  </r>
  <r>
    <s v="X5f0hYuBHFo"/>
    <x v="31"/>
    <s v="Māori"/>
    <s v="Biguanides"/>
    <x v="0"/>
    <d v="2018-11-22T00:00:00"/>
    <s v="Biguanides"/>
  </r>
  <r>
    <s v="x1BTTbhb4ZM"/>
    <x v="31"/>
    <s v="Asian"/>
    <s v="Biguanides"/>
    <x v="0"/>
    <d v="2016-05-25T00:00:00"/>
    <s v="Biguanides"/>
  </r>
  <r>
    <s v="X37/5b3jNvQ"/>
    <x v="31"/>
    <s v="Asian"/>
    <s v="Biguanides"/>
    <x v="0"/>
    <d v="2022-09-21T00:00:00"/>
    <s v="Biguanides"/>
  </r>
  <r>
    <s v="kXEIZQiGsmA"/>
    <x v="31"/>
    <s v="Other"/>
    <s v="Biguanides"/>
    <x v="0"/>
    <d v="2017-09-23T00:00:00"/>
    <s v="Biguanides-&gt;Insulin aspart|Insulin isophane-&gt;Insulin aspart"/>
  </r>
  <r>
    <s v="u/.nb8sL4FE"/>
    <x v="31"/>
    <s v="Other"/>
    <s v="Biguanides"/>
    <x v="0"/>
    <d v="2017-11-07T00:00:00"/>
    <s v="Biguanides-&gt;Sulfonylureas-&gt;Biguanides|Sulfonylureas"/>
  </r>
  <r>
    <s v="U45m3AVCAQc"/>
    <x v="31"/>
    <s v="Other"/>
    <s v="Biguanides"/>
    <x v="0"/>
    <d v="2019-02-20T00:00:00"/>
    <s v="Biguanides-&gt;DPP-4 inhibitors-&gt;Biguanides|GLP-1 agonists-&gt;GLP-1 agonists-&gt;Sulfonylureas-&gt;Biguanides|Sulfonylureas-&gt;Biguanides|GLP-1 agonists|Sulfonylureas-&gt;SGLT-2 inhibitors-&gt;SGLT-2 inhibitors|Sulfonylureas"/>
  </r>
  <r>
    <s v="U4Mn777KbQE"/>
    <x v="31"/>
    <s v="Asian"/>
    <s v="Biguanides"/>
    <x v="0"/>
    <d v="2018-08-03T00:00:00"/>
    <s v="Biguanides"/>
  </r>
  <r>
    <s v="TzgZe5N4J56"/>
    <x v="31"/>
    <s v="Asian"/>
    <s v="Biguanides"/>
    <x v="0"/>
    <d v="2011-04-27T00:00:00"/>
    <s v="Biguanides"/>
  </r>
  <r>
    <s v="tyjWbj5uC1s"/>
    <x v="31"/>
    <s v="Asian"/>
    <s v="Biguanides"/>
    <x v="0"/>
    <d v="2016-08-16T00:00:00"/>
    <s v="Biguanides-&gt;Insulin aspart|Insulin isophane"/>
  </r>
  <r>
    <s v="tYynJv1cVk."/>
    <x v="31"/>
    <s v="Māori"/>
    <s v="Biguanides"/>
    <x v="0"/>
    <d v="2022-08-25T00:00:00"/>
    <s v="Biguanides-&gt;DPP-4 inhibitors-&gt;Biguanides|DPP-4 inhibitors"/>
  </r>
  <r>
    <s v="tznups40606"/>
    <x v="31"/>
    <s v="Asian"/>
    <s v="Biguanides"/>
    <x v="0"/>
    <d v="2021-06-17T00:00:00"/>
    <s v="Biguanides-&gt;Insulin aspart"/>
  </r>
  <r>
    <s v="u.hcPon5HCI"/>
    <x v="31"/>
    <s v="Māori"/>
    <s v="Biguanides"/>
    <x v="0"/>
    <d v="2018-01-17T00:00:00"/>
    <s v="Biguanides"/>
  </r>
  <r>
    <s v="wZRsLnp5y7Y"/>
    <x v="31"/>
    <s v="Pacific peoples"/>
    <s v="Biguanides"/>
    <x v="0"/>
    <d v="2022-09-05T00:00:00"/>
    <s v="Biguanides-&gt;SGLT-2 inhibitors"/>
  </r>
  <r>
    <s v="WxHl7.2J91c"/>
    <x v="31"/>
    <s v="Other"/>
    <s v="Biguanides"/>
    <x v="0"/>
    <d v="2025-12-23T00:00:00"/>
    <s v="Biguanides"/>
  </r>
  <r>
    <s v="WyOo6EeiCYU"/>
    <x v="31"/>
    <s v="Asian"/>
    <s v="Biguanides"/>
    <x v="0"/>
    <d v="2024-10-09T00:00:00"/>
    <s v="Biguanides"/>
  </r>
  <r>
    <s v="wThjXQC2mfw"/>
    <x v="31"/>
    <s v="Other"/>
    <s v="Biguanides"/>
    <x v="0"/>
    <d v="2025-01-17T00:00:00"/>
    <s v="Biguanides"/>
  </r>
  <r>
    <s v="tfGe0tE5sYY"/>
    <x v="31"/>
    <s v="Māori"/>
    <s v="Biguanides"/>
    <x v="0"/>
    <d v="2023-12-02T00:00:00"/>
    <s v="Biguanides"/>
  </r>
  <r>
    <s v="tFGW1bI9Vtc"/>
    <x v="31"/>
    <s v="Other"/>
    <s v="Biguanides|Insulin isophane"/>
    <x v="0"/>
    <d v="2024-04-19T00:00:00"/>
    <s v="Biguanides|Insulin isophane-&gt;Insulin isophane"/>
  </r>
  <r>
    <s v="TfyISgJPUIs"/>
    <x v="31"/>
    <s v="Pacific peoples"/>
    <s v="Biguanides"/>
    <x v="0"/>
    <d v="2021-02-25T00:00:00"/>
    <s v="Biguanides-&gt;SGLT-2 inhibitors"/>
  </r>
  <r>
    <s v="tjGvTiSwhjs"/>
    <x v="31"/>
    <s v="Other"/>
    <s v="Biguanides"/>
    <x v="0"/>
    <d v="2025-09-10T00:00:00"/>
    <s v="Biguanides"/>
  </r>
  <r>
    <s v="THIw8NAhP02"/>
    <x v="31"/>
    <s v="Māori"/>
    <s v="Biguanides"/>
    <x v="0"/>
    <d v="2024-07-25T00:00:00"/>
    <s v="Biguanides"/>
  </r>
  <r>
    <s v="tJXMrWV96jM"/>
    <x v="31"/>
    <s v="Asian"/>
    <s v="Biguanides"/>
    <x v="0"/>
    <d v="2025-08-27T00:00:00"/>
    <s v="Biguanides"/>
  </r>
  <r>
    <s v="tkJRZm1X5EE"/>
    <x v="31"/>
    <s v="Māori"/>
    <s v="Biguanides"/>
    <x v="0"/>
    <d v="2015-01-09T00:00:00"/>
    <s v="Biguanides-&gt;Biguanides|Sulfonylureas-&gt;Biguanides|DPP-4 inhibitors|Sulfonylureas-&gt;DPP-4 inhibitors|Sulfonylureas-&gt;Sulfonylureas-&gt;DPP-4 inhibitors-&gt;SGLT-2 inhibitors-&gt;DPP-4 inhibitors|SGLT-2 inhibitors-&gt;Insulin isophane"/>
  </r>
  <r>
    <s v="TkkP2uP3frs"/>
    <x v="31"/>
    <s v="Other"/>
    <s v="Biguanides"/>
    <x v="0"/>
    <d v="2014-01-24T00:00:00"/>
    <s v="Biguanides-&gt;Biguanides|Sulfonylureas-&gt;Sulfonylureas-&gt;DPP-4 inhibitors|Sulfonylureas-&gt;DPP-4 inhibitors"/>
  </r>
  <r>
    <s v="tLcC3q/C07I"/>
    <x v="31"/>
    <s v="Other"/>
    <s v="Biguanides"/>
    <x v="0"/>
    <d v="2014-05-09T00:00:00"/>
    <s v="Biguanides"/>
  </r>
  <r>
    <s v="touXRkg6Y5."/>
    <x v="31"/>
    <s v="Other"/>
    <s v="Biguanides"/>
    <x v="0"/>
    <d v="2021-03-03T00:00:00"/>
    <s v="Biguanides-&gt;Biguanides|Insulin isophane-&gt;Insulin isophane"/>
  </r>
  <r>
    <s v="TpGEnslgeT2"/>
    <x v="31"/>
    <s v="Asian"/>
    <s v="DPP-4 inhibitors"/>
    <x v="0"/>
    <d v="2022-10-17T00:00:00"/>
    <s v="DPP-4 inhibitors-&gt;DPP-4 inhibitors|Sulfonylureas"/>
  </r>
  <r>
    <s v="TlheBRB6CtU"/>
    <x v="31"/>
    <s v="Other"/>
    <s v="Insulin aspart|Insulin glargine"/>
    <x v="1"/>
    <d v="2017-11-13T00:00:00"/>
    <s v="Insulin aspart|Insulin glargine-&gt;Biguanides-&gt;Biguanides|SGLT-2 inhibitors"/>
  </r>
  <r>
    <s v="tO2JpgSreq6"/>
    <x v="31"/>
    <s v="Pacific peoples"/>
    <s v="Biguanides|Insulin aspart|Insulin isophane"/>
    <x v="0"/>
    <d v="2025-11-04T00:00:00"/>
    <s v="Biguanides|Insulin aspart|Insulin isophane"/>
  </r>
  <r>
    <s v="Tn7TFKTd.x6"/>
    <x v="31"/>
    <s v="Māori"/>
    <s v="Biguanides"/>
    <x v="0"/>
    <d v="2022-04-19T00:00:00"/>
    <s v="Biguanides-&gt;SGLT-2 inhibitors-&gt;Biguanides|SGLT-2 inhibitors-&gt;Biguanides|DPP-4 inhibitors-&gt;GLP-1 agonists-&gt;Biguanides|GLP-1 agonists"/>
  </r>
  <r>
    <s v="tTpKnBU7IPA"/>
    <x v="31"/>
    <s v="Asian"/>
    <s v="Biguanides"/>
    <x v="0"/>
    <d v="2023-06-28T00:00:00"/>
    <s v="Biguanides"/>
  </r>
  <r>
    <s v="q12ROkj4ETo"/>
    <x v="31"/>
    <s v="Pacific peoples"/>
    <s v="Biguanides"/>
    <x v="0"/>
    <d v="2024-09-12T00:00:00"/>
    <s v="Biguanides-&gt;Insulin aspart|Insulin isophane"/>
  </r>
  <r>
    <s v="q/hYTXAnc6M"/>
    <x v="31"/>
    <s v="Other"/>
    <s v="Biguanides"/>
    <x v="0"/>
    <d v="2025-07-09T00:00:00"/>
    <s v="Biguanides-&gt;Insulin aspart|Insulin isophane"/>
  </r>
  <r>
    <s v="pYpeDKnS3tU"/>
    <x v="31"/>
    <s v="Asian"/>
    <s v="Biguanides"/>
    <x v="0"/>
    <d v="2016-08-29T00:00:00"/>
    <s v="Biguanides-&gt;SGLT-2 inhibitors-&gt;Biguanides|GLP-1 agonists-&gt;DPP-4 inhibitors-&gt;DPP-4 inhibitors|Sulfonylureas-&gt;Biguanides|SGLT-2 inhibitors-&gt;DPP-4 inhibitors|SGLT-2 inhibitors|Sulfonylureas-&gt;SGLT-2 inhibitors|Sulfonylureas-&gt;DPP-4 inhibitors|SGLT-2 inhibitors"/>
  </r>
  <r>
    <s v="PRPJtsglriU"/>
    <x v="31"/>
    <s v="Māori"/>
    <s v="Biguanides"/>
    <x v="0"/>
    <d v="2018-03-01T00:00:00"/>
    <s v="Biguanides-&gt;DPP-4 inhibitors-&gt;Biguanides|SGLT-2 inhibitors-&gt;Biguanides|GLP-1 agonists-&gt;GLP-1 agonists-&gt;DPP-4 inhibitors|SGLT-2 inhibitors-&gt;Insulin glargine"/>
  </r>
  <r>
    <s v="pSHjXyV7e62"/>
    <x v="31"/>
    <s v="Asian"/>
    <s v="Biguanides"/>
    <x v="0"/>
    <d v="2025-03-13T00:00:00"/>
    <s v="Biguanides"/>
  </r>
  <r>
    <s v="pVfnV2XO0RA"/>
    <x v="31"/>
    <s v="Asian"/>
    <s v="Biguanides"/>
    <x v="0"/>
    <d v="2017-02-09T00:00:00"/>
    <s v="Biguanides-&gt;Insulin isophane-&gt;Insulin aspart"/>
  </r>
  <r>
    <s v="PXGWkPrtz0s"/>
    <x v="31"/>
    <s v="Asian"/>
    <s v="Biguanides"/>
    <x v="0"/>
    <d v="2021-05-22T00:00:00"/>
    <s v="Biguanides-&gt;Biguanides|DPP-4 inhibitors-&gt;DPP-4 inhibitors-&gt;DPP-4 inhibitors|Sulfonylureas"/>
  </r>
  <r>
    <s v="pWT4w2hSbvg"/>
    <x v="31"/>
    <s v="Other"/>
    <s v="Biguanides"/>
    <x v="0"/>
    <d v="2021-08-12T00:00:00"/>
    <s v="Biguanides"/>
  </r>
  <r>
    <s v="Q3H4W6GeEGo"/>
    <x v="31"/>
    <s v="Asian"/>
    <s v="Biguanides|Insulin isophane"/>
    <x v="0"/>
    <d v="2024-01-09T00:00:00"/>
    <s v="Biguanides|Insulin isophane"/>
  </r>
  <r>
    <s v="q7/KQ5yVyWE"/>
    <x v="31"/>
    <s v="Asian"/>
    <s v="Biguanides"/>
    <x v="0"/>
    <d v="2016-04-13T00:00:00"/>
    <s v="Biguanides"/>
  </r>
  <r>
    <s v="qbAxDqIyOYw"/>
    <x v="31"/>
    <s v="Other"/>
    <s v="Biguanides"/>
    <x v="0"/>
    <d v="2016-02-18T00:00:00"/>
    <s v="Biguanides"/>
  </r>
  <r>
    <s v="QbHkfnTAjLg"/>
    <x v="31"/>
    <s v="Asian"/>
    <s v="Biguanides|Insulin aspart|Insulin isophane"/>
    <x v="0"/>
    <d v="2012-12-24T00:00:00"/>
    <s v="Biguanides|Insulin aspart|Insulin isophane"/>
  </r>
  <r>
    <s v="Tb.BZ4J2Hnc"/>
    <x v="31"/>
    <s v="Pacific peoples"/>
    <s v="Biguanides"/>
    <x v="0"/>
    <d v="2023-03-24T00:00:00"/>
    <s v="Biguanides"/>
  </r>
  <r>
    <s v="QeYd91JcHSs"/>
    <x v="31"/>
    <s v="Other"/>
    <s v="Biguanides"/>
    <x v="0"/>
    <d v="2015-03-04T00:00:00"/>
    <s v="Biguanides"/>
  </r>
  <r>
    <s v="qDYBO/0ZMOI"/>
    <x v="31"/>
    <s v="Māori"/>
    <s v="Biguanides"/>
    <x v="0"/>
    <d v="2021-02-28T00:00:00"/>
    <s v="Biguanides"/>
  </r>
  <r>
    <s v="qDBDw.3emyw"/>
    <x v="31"/>
    <s v="Other"/>
    <s v="Biguanides"/>
    <x v="0"/>
    <d v="2024-08-07T00:00:00"/>
    <s v="Biguanides"/>
  </r>
  <r>
    <s v="DhoohhikoHw"/>
    <x v="31"/>
    <s v="Other"/>
    <s v="Biguanides"/>
    <x v="0"/>
    <d v="2020-09-15T00:00:00"/>
    <s v="Biguanides-&gt;Insulin isophane"/>
  </r>
  <r>
    <s v="dgytKzwt6NE"/>
    <x v="31"/>
    <s v="Māori"/>
    <s v="Biguanides|Sulfonylureas"/>
    <x v="0"/>
    <d v="2021-01-19T00:00:00"/>
    <s v="Biguanides|Sulfonylureas-&gt;Biguanides|SGLT-2 inhibitors-&gt;Biguanides-&gt;SGLT-2 inhibitors|Sulfonylureas-&gt;Sulfonylureas-&gt;DPP-4 inhibitors|Sulfonylureas"/>
  </r>
  <r>
    <s v="ApUidbiUaf."/>
    <x v="31"/>
    <s v="Other"/>
    <s v="Biguanides"/>
    <x v="0"/>
    <d v="2024-01-31T00:00:00"/>
    <s v="Biguanides-&gt;Insulin aspart"/>
  </r>
  <r>
    <s v="AqkD0Pt0dwY"/>
    <x v="31"/>
    <s v="Other"/>
    <s v="Biguanides"/>
    <x v="0"/>
    <d v="2017-04-28T00:00:00"/>
    <s v="Biguanides"/>
  </r>
  <r>
    <s v="dGeciFdTvVY"/>
    <x v="31"/>
    <s v="Other"/>
    <s v="Biguanides"/>
    <x v="0"/>
    <d v="2018-05-01T00:00:00"/>
    <s v="Biguanides"/>
  </r>
  <r>
    <s v="DgoFzJs39gs"/>
    <x v="31"/>
    <s v="Other"/>
    <s v="Biguanides"/>
    <x v="0"/>
    <d v="2025-03-11T00:00:00"/>
    <s v="Biguanides"/>
  </r>
  <r>
    <s v="aNXul9.7eQE"/>
    <x v="31"/>
    <s v="Other"/>
    <s v="Biguanides"/>
    <x v="0"/>
    <d v="2017-11-13T00:00:00"/>
    <s v="Biguanides"/>
  </r>
  <r>
    <s v="aoFeDePyxto"/>
    <x v="31"/>
    <s v="Other"/>
    <s v="Biguanides"/>
    <x v="0"/>
    <d v="2013-02-12T00:00:00"/>
    <s v="Biguanides"/>
  </r>
  <r>
    <s v="aov.aUpxLJU"/>
    <x v="31"/>
    <s v="Asian"/>
    <s v="Insulin isophane"/>
    <x v="1"/>
    <d v="2024-02-09T00:00:00"/>
    <s v="Insulin isophane-&gt;Insulin aspart|Insulin glargine-&gt;Biguanides-&gt;SGLT-2 inhibitors"/>
  </r>
  <r>
    <s v="aOV2Bkp68w2"/>
    <x v="31"/>
    <s v="Asian"/>
    <s v="Biguanides"/>
    <x v="0"/>
    <d v="2012-05-30T00:00:00"/>
    <s v="Biguanides"/>
  </r>
  <r>
    <s v="An/eIyVhYaw"/>
    <x v="31"/>
    <s v="Asian"/>
    <s v="Biguanides"/>
    <x v="0"/>
    <d v="2024-09-30T00:00:00"/>
    <s v="Biguanides"/>
  </r>
  <r>
    <s v="AF2JwtmG0tU"/>
    <x v="31"/>
    <s v="Other"/>
    <s v="Biguanides"/>
    <x v="0"/>
    <d v="2017-03-30T00:00:00"/>
    <s v="Biguanides"/>
  </r>
  <r>
    <s v="agSrv2LpDNk"/>
    <x v="31"/>
    <s v="Other"/>
    <s v="Biguanides"/>
    <x v="0"/>
    <d v="2014-08-16T00:00:00"/>
    <s v="Biguanides-&gt;Sulfonylureas-&gt;DPP-4 inhibitors-&gt;SGLT-2 inhibitors"/>
  </r>
  <r>
    <s v="Aib5WezH3nk"/>
    <x v="31"/>
    <s v="Māori"/>
    <s v="Biguanides"/>
    <x v="0"/>
    <d v="2023-03-24T00:00:00"/>
    <s v="Biguanides"/>
  </r>
  <r>
    <s v="aKTugnOfPS2"/>
    <x v="31"/>
    <s v="Māori"/>
    <s v="Biguanides"/>
    <x v="0"/>
    <d v="2017-05-24T00:00:00"/>
    <s v="Biguanides"/>
  </r>
  <r>
    <s v="3O7w6KNNbOo"/>
    <x v="31"/>
    <s v="Māori"/>
    <s v="Biguanides"/>
    <x v="0"/>
    <d v="2021-09-17T00:00:00"/>
    <s v="Biguanides"/>
  </r>
  <r>
    <s v="3JlO.zgHqiQ"/>
    <x v="31"/>
    <s v="Other"/>
    <s v="Biguanides"/>
    <x v="0"/>
    <d v="2016-07-19T00:00:00"/>
    <s v="Biguanides"/>
  </r>
  <r>
    <s v="3juSjaVBKEk"/>
    <x v="31"/>
    <s v="Other"/>
    <s v="DPP-4 inhibitors"/>
    <x v="0"/>
    <d v="2025-10-17T00:00:00"/>
    <s v="DPP-4 inhibitors"/>
  </r>
  <r>
    <s v="9idFLOBTA4U"/>
    <x v="31"/>
    <s v="Māori"/>
    <s v="Biguanides"/>
    <x v="0"/>
    <d v="2020-01-29T00:00:00"/>
    <s v="Biguanides"/>
  </r>
  <r>
    <s v="9LYRIGkd9Ck"/>
    <x v="31"/>
    <s v="Māori"/>
    <s v="Biguanides"/>
    <x v="0"/>
    <d v="2021-05-27T00:00:00"/>
    <s v="Biguanides"/>
  </r>
  <r>
    <s v="9LtMgBWS6Sk"/>
    <x v="31"/>
    <s v="Pacific peoples"/>
    <s v="Biguanides"/>
    <x v="0"/>
    <d v="2013-09-25T00:00:00"/>
    <s v="Biguanides-&gt;Insulin aspart|Insulin isophane"/>
  </r>
  <r>
    <s v="9mIjrAXo9z2"/>
    <x v="31"/>
    <s v="Pacific peoples"/>
    <s v="SGLT-2 inhibitors"/>
    <x v="0"/>
    <d v="2025-09-04T00:00:00"/>
    <s v="SGLT-2 inhibitors"/>
  </r>
  <r>
    <s v="9NO9DFYBBqg"/>
    <x v="31"/>
    <s v="Other"/>
    <s v="Biguanides"/>
    <x v="0"/>
    <d v="2021-07-23T00:00:00"/>
    <s v="Biguanides"/>
  </r>
  <r>
    <s v="A9iEWPW6i.U"/>
    <x v="31"/>
    <s v="Asian"/>
    <s v="SGLT-2 inhibitors"/>
    <x v="0"/>
    <d v="2023-10-18T00:00:00"/>
    <s v="SGLT-2 inhibitors"/>
  </r>
  <r>
    <s v="A8viOxvHYXM"/>
    <x v="31"/>
    <s v="Pacific peoples"/>
    <s v="Biguanides"/>
    <x v="0"/>
    <d v="2018-02-19T00:00:00"/>
    <s v="Biguanides"/>
  </r>
  <r>
    <s v="A9/NaZy2v6g"/>
    <x v="31"/>
    <s v="Asian"/>
    <s v="Biguanides"/>
    <x v="0"/>
    <d v="2024-11-26T00:00:00"/>
    <s v="Biguanides-&gt;Insulin isophane"/>
  </r>
  <r>
    <s v="A4liqQGhc9E"/>
    <x v="31"/>
    <s v="Other"/>
    <s v="Biguanides"/>
    <x v="0"/>
    <d v="2025-11-20T00:00:00"/>
    <s v="Biguanides"/>
  </r>
  <r>
    <s v="A/jd3KUv3Lk"/>
    <x v="31"/>
    <s v="Asian"/>
    <s v="Biguanides"/>
    <x v="0"/>
    <d v="2021-07-27T00:00:00"/>
    <s v="Biguanides"/>
  </r>
  <r>
    <s v="9ZViIv2ExhE"/>
    <x v="31"/>
    <s v="Asian"/>
    <s v="Biguanides"/>
    <x v="0"/>
    <d v="2025-09-10T00:00:00"/>
    <s v="Biguanides"/>
  </r>
  <r>
    <s v="9W.WWQlMCN2"/>
    <x v="31"/>
    <s v="Māori"/>
    <s v="Biguanides"/>
    <x v="0"/>
    <d v="2020-12-01T00:00:00"/>
    <s v="Biguanides"/>
  </r>
  <r>
    <s v="9TUnKwoyN1w"/>
    <x v="31"/>
    <s v="Māori"/>
    <s v="Biguanides"/>
    <x v="0"/>
    <d v="2023-05-24T00:00:00"/>
    <s v="Biguanides-&gt;Biguanides|Insulin aspart"/>
  </r>
  <r>
    <s v="9QjheW5bvVU"/>
    <x v="31"/>
    <s v="Asian"/>
    <s v="Biguanides"/>
    <x v="0"/>
    <d v="2020-09-28T00:00:00"/>
    <s v="Biguanides"/>
  </r>
  <r>
    <s v="9PoeauI3Pto"/>
    <x v="31"/>
    <s v="Other"/>
    <s v="Biguanides"/>
    <x v="0"/>
    <d v="2014-09-08T00:00:00"/>
    <s v="Biguanides"/>
  </r>
  <r>
    <s v="9S2JYaPqdAI"/>
    <x v="31"/>
    <s v="Asian"/>
    <s v="Biguanides"/>
    <x v="0"/>
    <d v="2020-02-28T00:00:00"/>
    <s v="Biguanides"/>
  </r>
  <r>
    <s v="Z/yl4y7qkEM"/>
    <x v="31"/>
    <s v="Asian"/>
    <s v="Biguanides"/>
    <x v="0"/>
    <d v="2017-03-31T00:00:00"/>
    <s v="Biguanides"/>
  </r>
  <r>
    <s v="z/Yp1PtxBsA"/>
    <x v="31"/>
    <s v="Other"/>
    <s v="Biguanides"/>
    <x v="0"/>
    <d v="2024-05-28T00:00:00"/>
    <s v="Biguanides"/>
  </r>
  <r>
    <s v="Z1TnIN.fY/Q"/>
    <x v="31"/>
    <s v="Other"/>
    <s v="Biguanides"/>
    <x v="0"/>
    <d v="2023-05-10T00:00:00"/>
    <s v="Biguanides"/>
  </r>
  <r>
    <s v="Z58DJIdktTE"/>
    <x v="31"/>
    <s v="Asian"/>
    <s v="Biguanides|Insulin aspart"/>
    <x v="0"/>
    <d v="2021-03-02T00:00:00"/>
    <s v="Biguanides|Insulin aspart-&gt;Biguanides-&gt;GLP-1 agonists-&gt;Biguanides|GLP-1 agonists-&gt;Insulin aspart|Insulin isophane-&gt;Insulin aspart"/>
  </r>
  <r>
    <s v="Z6kURRSMQdw"/>
    <x v="31"/>
    <s v="Other"/>
    <s v="Insulin isophane"/>
    <x v="1"/>
    <d v="2012-08-23T00:00:00"/>
    <s v="Insulin isophane-&gt;Biguanides-&gt;Biguanides|Sulfonylureas-&gt;DPP-4 inhibitors-&gt;DPP-4 inhibitors|Sulfonylureas-&gt;Thiazolidinedione-&gt;Biguanides|Thiazolidinedione"/>
  </r>
  <r>
    <s v="z8v.zrA/.C2"/>
    <x v="31"/>
    <s v="Other"/>
    <s v="Biguanides"/>
    <x v="0"/>
    <d v="2015-04-02T00:00:00"/>
    <s v="Biguanides"/>
  </r>
  <r>
    <s v="Z7r21KwOg/I"/>
    <x v="31"/>
    <s v="Asian"/>
    <s v="Biguanides"/>
    <x v="0"/>
    <d v="2021-02-04T00:00:00"/>
    <s v="Biguanides"/>
  </r>
  <r>
    <s v="Zbe.vZFtcMc"/>
    <x v="31"/>
    <s v="Māori"/>
    <s v="Biguanides"/>
    <x v="0"/>
    <d v="2014-06-09T00:00:00"/>
    <s v="Biguanides-&gt;Insulin glargine"/>
  </r>
  <r>
    <s v="zbbhHf.apL6"/>
    <x v="31"/>
    <s v="Māori"/>
    <s v="Biguanides"/>
    <x v="0"/>
    <d v="2023-01-26T00:00:00"/>
    <s v="Biguanides-&gt;SGLT-2 inhibitors"/>
  </r>
  <r>
    <s v="zBye39kCz9Q"/>
    <x v="31"/>
    <s v="Other"/>
    <s v="Insulin glargine"/>
    <x v="1"/>
    <d v="2022-09-23T00:00:00"/>
    <s v="Insulin glargine-&gt;Insulin glargine|Insulin glulisine-&gt;Biguanides-&gt;Biguanides|Insulin glargine|Insulin glulisine-&gt;SGLT-2 inhibitors-&gt;Biguanides|Insulin glargine|Insulin glulisine|SGLT-2 inhibitors-&gt;Insulin glargine|SGLT-2 inhibitors"/>
  </r>
  <r>
    <s v="ZcUZekQeJJU"/>
    <x v="31"/>
    <s v="Other"/>
    <s v="Biguanides"/>
    <x v="0"/>
    <d v="2022-05-02T00:00:00"/>
    <s v="Biguanides"/>
  </r>
  <r>
    <s v="ZLayxWOynT."/>
    <x v="31"/>
    <s v="Asian"/>
    <s v="Insulin aspart"/>
    <x v="1"/>
    <d v="2011-08-24T00:00:00"/>
    <s v="Insulin aspart-&gt;Insulin aspart|Insulin isophane-&gt;Biguanides|Insulin aspart|Insulin isophane-&gt;Insulin isophane-&gt;Biguanides-&gt;DPP-4 inhibitors-&gt;SGLT-2 inhibitors-&gt;DPP-4 inhibitors|SGLT-2 inhibitors"/>
  </r>
  <r>
    <s v="ZMMzTvH7A1Y"/>
    <x v="31"/>
    <s v="Other"/>
    <s v="Insulin aspart"/>
    <x v="1"/>
    <d v="2020-12-30T00:00:00"/>
    <s v="Insulin aspart-&gt;Biguanides"/>
  </r>
  <r>
    <s v="znJ0.M5gQnY"/>
    <x v="31"/>
    <s v="Other"/>
    <s v="Biguanides"/>
    <x v="0"/>
    <d v="2022-09-15T00:00:00"/>
    <s v="Biguanides-&gt;DPP-4 inhibitors-&gt;Insulin glargine-&gt;Insulin aspart|Insulin glargine-&gt;Insulin glargine|Insulin glulisine"/>
  </r>
  <r>
    <s v="ZqFJSE0g.dU"/>
    <x v="31"/>
    <s v="Other"/>
    <s v="Biguanides"/>
    <x v="0"/>
    <d v="2024-10-31T00:00:00"/>
    <s v="Biguanides"/>
  </r>
  <r>
    <s v="zPHes0eu/y6"/>
    <x v="31"/>
    <s v="Asian"/>
    <s v="Biguanides"/>
    <x v="0"/>
    <d v="2014-03-29T00:00:00"/>
    <s v="Biguanides"/>
  </r>
  <r>
    <s v="ZO.MK8nkO4I"/>
    <x v="31"/>
    <s v="Asian"/>
    <s v="Biguanides"/>
    <x v="0"/>
    <d v="2020-01-10T00:00:00"/>
    <s v="Biguanides"/>
  </r>
  <r>
    <s v="zG5w0L6PLCE"/>
    <x v="31"/>
    <s v="Asian"/>
    <s v="Biguanides"/>
    <x v="0"/>
    <d v="2019-10-02T00:00:00"/>
    <s v="Biguanides"/>
  </r>
  <r>
    <s v="ZgrRA8tiASw"/>
    <x v="31"/>
    <s v="Pacific peoples"/>
    <s v="Biguanides"/>
    <x v="0"/>
    <d v="2019-10-03T00:00:00"/>
    <s v="Biguanides-&gt;Insulin isophane-&gt;SGLT-2 inhibitors-&gt;Insulin isophane|Insulin lispro"/>
  </r>
  <r>
    <s v="zIbQqZKYh1M"/>
    <x v="31"/>
    <s v="Asian"/>
    <s v="Biguanides"/>
    <x v="0"/>
    <d v="2025-02-11T00:00:00"/>
    <s v="Biguanides"/>
  </r>
  <r>
    <s v="zjhS879/M7M"/>
    <x v="31"/>
    <s v="Other"/>
    <s v="Biguanides"/>
    <x v="0"/>
    <d v="2018-12-06T00:00:00"/>
    <s v="Biguanides"/>
  </r>
  <r>
    <s v="ZjvJQcDA7Bg"/>
    <x v="31"/>
    <s v="Asian"/>
    <s v="Biguanides|Sulfonylureas"/>
    <x v="0"/>
    <d v="2014-03-11T00:00:00"/>
    <s v="Biguanides|Sulfonylureas"/>
  </r>
  <r>
    <s v="zjvV04sXGio"/>
    <x v="31"/>
    <s v="Asian"/>
    <s v="Biguanides"/>
    <x v="0"/>
    <d v="2023-04-24T00:00:00"/>
    <s v="Biguanides-&gt;Insulin aspart|Insulin isophane"/>
  </r>
  <r>
    <s v="ZRVQlRFF0G6"/>
    <x v="31"/>
    <s v="Other"/>
    <s v="Biguanides"/>
    <x v="0"/>
    <d v="2025-08-15T00:00:00"/>
    <s v="Biguanides"/>
  </r>
  <r>
    <s v="ZqKRt0LopkA"/>
    <x v="31"/>
    <s v="Asian"/>
    <s v="Biguanides|Insulin glargine"/>
    <x v="0"/>
    <d v="2025-06-30T00:00:00"/>
    <s v="Biguanides|Insulin glargine-&gt;Insulin isophane"/>
  </r>
  <r>
    <s v="2a57OWMO6Us"/>
    <x v="31"/>
    <s v="Other"/>
    <s v="Biguanides"/>
    <x v="0"/>
    <d v="2012-08-01T00:00:00"/>
    <s v="Biguanides-&gt;Sulfonylureas-&gt;Biguanides|Sulfonylureas-&gt;Insulin glargine-&gt;Biguanides|Insulin glargine-&gt;Insulin glulisine-&gt;DPP-4 inhibitors-&gt;DPP-4 inhibitors|Insulin glargine-&gt;Biguanides|GLP-1 agonists-&gt;GLP-1 agonists-&gt;DPP-4 inhibitors|Insulin aspart|Insulin glargine|SGLT-2 inhibitors-&gt;SGLT-2 inhibitors-&gt;DPP-4 inhibitors|Insulin glargine|SGLT-2 inhibitors-&gt;DPP-4 inhibitors|GLP-1 agonists|Insulin glargine|SGLT-2 inhibitors"/>
  </r>
  <r>
    <s v="29ONXpKyM1w"/>
    <x v="31"/>
    <s v="Asian"/>
    <s v="Biguanides"/>
    <x v="0"/>
    <d v="2013-11-26T00:00:00"/>
    <s v="Biguanides-&gt;Insulin aspart"/>
  </r>
  <r>
    <s v="ZTMx5RC0qis"/>
    <x v="31"/>
    <s v="Pacific peoples"/>
    <s v="Biguanides"/>
    <x v="0"/>
    <d v="2023-10-13T00:00:00"/>
    <s v="Biguanides-&gt;SGLT-2 inhibitors-&gt;DPP-4 inhibitors|SGLT-2 inhibitors-&gt;DPP-4 inhibitors"/>
  </r>
  <r>
    <s v="2gGFR9KLzY2"/>
    <x v="31"/>
    <s v="Asian"/>
    <s v="Biguanides"/>
    <x v="0"/>
    <d v="2019-04-15T00:00:00"/>
    <s v="Biguanides-&gt;Insulin isophane"/>
  </r>
  <r>
    <s v="2Eh5HzL9h3Q"/>
    <x v="31"/>
    <s v="Asian"/>
    <s v="Biguanides"/>
    <x v="0"/>
    <d v="2015-08-07T00:00:00"/>
    <s v="Biguanides-&gt;Insulin aspart|Insulin isophane-&gt;Biguanides|Insulin aspart|Insulin isophane-&gt;Insulin aspart-&gt;Biguanides|Insulin isophane-&gt;Insulin isophane"/>
  </r>
  <r>
    <s v="2nxPq7ALTLw"/>
    <x v="31"/>
    <s v="Māori"/>
    <s v="Biguanides"/>
    <x v="0"/>
    <d v="2018-11-23T00:00:00"/>
    <s v="Biguanides-&gt;Biguanides|SGLT-2 inhibitors"/>
  </r>
  <r>
    <s v="2htpchaccHw"/>
    <x v="31"/>
    <s v="Asian"/>
    <s v="DPP-4 inhibitors"/>
    <x v="0"/>
    <d v="2023-09-08T00:00:00"/>
    <s v="DPP-4 inhibitors"/>
  </r>
  <r>
    <s v="2J9JcWlSXUg"/>
    <x v="31"/>
    <s v="Asian"/>
    <s v="Biguanides"/>
    <x v="0"/>
    <d v="2015-05-08T00:00:00"/>
    <s v="Biguanides-&gt;Insulin aspart-&gt;Insulin isophane-&gt;Insulin aspart|Insulin isophane-&gt;DPP-4 inhibitors"/>
  </r>
  <r>
    <s v="2WggLHkYFD."/>
    <x v="31"/>
    <s v="Pacific peoples"/>
    <s v="Insulin glargine"/>
    <x v="1"/>
    <d v="2024-02-23T00:00:00"/>
    <s v="Insulin glargine-&gt;DPP-4 inhibitors-&gt;Biguanides-&gt;SGLT-2 inhibitors-&gt;SGLT-2 inhibitors|Sulfonylureas"/>
  </r>
  <r>
    <s v="30CQoXWic2M"/>
    <x v="31"/>
    <s v="Pacific peoples"/>
    <s v="Biguanides"/>
    <x v="0"/>
    <d v="2012-01-11T00:00:00"/>
    <s v="Biguanides-&gt;Biguanides|Sulfonylureas-&gt;DPP-4 inhibitors|Sulfonylureas-&gt;Biguanides|DPP-4 inhibitors|Sulfonylureas-&gt;SGLT-2 inhibitors|Sulfonylureas-&gt;DPP-4 inhibitors|SGLT-2 inhibitors|Sulfonylureas-&gt;DPP-4 inhibitors|SGLT-2 inhibitors"/>
  </r>
  <r>
    <s v="3..5L0VlE2o"/>
    <x v="31"/>
    <s v="Asian"/>
    <s v="Insulin glargine"/>
    <x v="1"/>
    <d v="2012-08-01T00:00:00"/>
    <s v="Insulin glargine-&gt;Insulin aspart|Insulin glargine-&gt;Biguanides-&gt;Biguanides|Insulin glargine-&gt;Biguanides|Sulfonylureas-&gt;DPP-4 inhibitors-&gt;Biguanides|DPP-4 inhibitors-&gt;DPP-4 inhibitors|SGLT-2 inhibitors-&gt;SGLT-2 inhibitors"/>
  </r>
  <r>
    <s v="2PWYmdcW6YE"/>
    <x v="31"/>
    <s v="Other"/>
    <s v="Biguanides"/>
    <x v="0"/>
    <d v="2021-12-01T00:00:00"/>
    <s v="Biguanides"/>
  </r>
  <r>
    <s v="2U1feDED2rE"/>
    <x v="31"/>
    <s v="Asian"/>
    <s v="Biguanides"/>
    <x v="0"/>
    <d v="2014-12-12T00:00:00"/>
    <s v="Biguanides-&gt;Insulin isophane|Insulin lispro-&gt;Insulin lispro-&gt;Insulin isophane"/>
  </r>
  <r>
    <s v="395aZk5.oJ6"/>
    <x v="31"/>
    <s v="Māori"/>
    <s v="Biguanides"/>
    <x v="0"/>
    <d v="2018-01-09T00:00:00"/>
    <s v="Biguanides"/>
  </r>
  <r>
    <s v="3bTqFKXhoCM"/>
    <x v="31"/>
    <s v="Asian"/>
    <s v="Biguanides"/>
    <x v="0"/>
    <d v="2025-10-15T00:00:00"/>
    <s v="Biguanides"/>
  </r>
  <r>
    <s v="32blU7FtYpM"/>
    <x v="31"/>
    <s v="Asian"/>
    <s v="Biguanides"/>
    <x v="0"/>
    <d v="2023-06-30T00:00:00"/>
    <s v="Biguanides-&gt;Insulin aspart"/>
  </r>
  <r>
    <s v="3/0w6g0KEno"/>
    <x v="31"/>
    <s v="Māori"/>
    <s v="Biguanides"/>
    <x v="0"/>
    <d v="2025-07-03T00:00:00"/>
    <s v="Biguanides"/>
  </r>
  <r>
    <s v="3D.CsfIbKGE"/>
    <x v="31"/>
    <s v="Other"/>
    <s v="Biguanides"/>
    <x v="0"/>
    <d v="2011-10-20T00:00:00"/>
    <s v="Biguanides-&gt;Biguanides|Sulfonylureas-&gt;Sulfonylureas-&gt;DPP-4 inhibitors-&gt;Biguanides|DPP-4 inhibitors|Sulfonylureas-&gt;DPP-4 inhibitors|Sulfonylureas-&gt;Biguanides|GLP-1 agonists-&gt;GLP-1 agonists-&gt;Biguanides|GLP-1 agonists|Insulin glargine-&gt;Insulin glargine-&gt;GLP-1 agonists|Insulin glargine-&gt;Insulin aspart|SGLT-2 inhibitors-&gt;Insulin aspart-&gt;Biguanides|Insulin aspart|SGLT-2 inhibitors-&gt;Biguanides|GLP-1 agonists|Insulin aspart|SGLT-2 inhibitors-&gt;SGLT-2 inhibitors-&gt;GLP-1 agonists|Insulin aspart"/>
  </r>
  <r>
    <s v="3E3h5SmuUco"/>
    <x v="31"/>
    <s v="Asian"/>
    <s v="Biguanides"/>
    <x v="0"/>
    <d v="2015-05-16T00:00:00"/>
    <s v="Biguanides-&gt;Insulin isophane-&gt;Biguanides|Insulin isophane"/>
  </r>
  <r>
    <s v="OecUvbjaO3c"/>
    <x v="31"/>
    <s v="Māori"/>
    <s v="Biguanides"/>
    <x v="0"/>
    <d v="2025-06-12T00:00:00"/>
    <s v="Biguanides"/>
  </r>
  <r>
    <s v="OGvbFareOvc"/>
    <x v="31"/>
    <s v="Asian"/>
    <s v="Biguanides"/>
    <x v="0"/>
    <d v="2025-07-08T00:00:00"/>
    <s v="Biguanides"/>
  </r>
  <r>
    <s v="OI2kh3B7GF2"/>
    <x v="31"/>
    <s v="Pacific peoples"/>
    <s v="Biguanides"/>
    <x v="0"/>
    <d v="2019-09-09T00:00:00"/>
    <s v="Biguanides-&gt;GLP-1 agonists"/>
  </r>
  <r>
    <s v="ofExh3Xhrhs"/>
    <x v="31"/>
    <s v="Asian"/>
    <s v="Biguanides|Sulfonylureas"/>
    <x v="0"/>
    <d v="2022-02-04T00:00:00"/>
    <s v="Biguanides|Sulfonylureas-&gt;DPP-4 inhibitors-&gt;DPP-4 inhibitors|Sulfonylureas-&gt;SGLT-2 inhibitors-&gt;DPP-4 inhibitors|SGLT-2 inhibitors-&gt;Sulfonylureas"/>
  </r>
  <r>
    <s v="oLDPschHUYk"/>
    <x v="31"/>
    <s v="Pacific peoples"/>
    <s v="Biguanides"/>
    <x v="0"/>
    <d v="2020-05-14T00:00:00"/>
    <s v="Biguanides"/>
  </r>
  <r>
    <s v="ols4dVczKZ6"/>
    <x v="31"/>
    <s v="Māori"/>
    <s v="Biguanides"/>
    <x v="0"/>
    <d v="2015-07-21T00:00:00"/>
    <s v="Biguanides-&gt;Insulin isophane-&gt;Insulin aspart-&gt;Biguanides|Insulin isophane"/>
  </r>
  <r>
    <s v="oLwgMrX5c7s"/>
    <x v="31"/>
    <s v="Pacific peoples"/>
    <s v="Biguanides"/>
    <x v="0"/>
    <d v="2015-01-13T00:00:00"/>
    <s v="Biguanides-&gt;Biguanides|Insulin isophane-&gt;Insulin aspart"/>
  </r>
  <r>
    <s v="OLnRB2gSfcY"/>
    <x v="31"/>
    <s v="Pacific peoples"/>
    <s v="Biguanides"/>
    <x v="0"/>
    <d v="2012-03-02T00:00:00"/>
    <s v="Biguanides-&gt;Biguanides|Sulfonylureas-&gt;Biguanides|Insulin isophane|Sulfonylureas-&gt;Insulin isophane-&gt;Insulin lispro-&gt;Biguanides|Insulin glargine|Sulfonylureas-&gt;Biguanides|Insulin glargine-&gt;Sulfonylureas-&gt;DPP-4 inhibitors|Sulfonylureas-&gt;SGLT-2 inhibitors-&gt;DPP-4 inhibitors|SGLT-2 inhibitors|Sulfonylureas-&gt;DPP-4 inhibitors-&gt;DPP-4 inhibitors|SGLT-2 inhibitors"/>
  </r>
  <r>
    <s v="OINKYS/8wIo"/>
    <x v="31"/>
    <s v="Asian"/>
    <s v="Biguanides|Sulfonylureas"/>
    <x v="0"/>
    <d v="2016-06-02T00:00:00"/>
    <s v="Biguanides|Sulfonylureas-&gt;Biguanides"/>
  </r>
  <r>
    <s v="ohDgDf.kS9s"/>
    <x v="31"/>
    <s v="Other"/>
    <s v="Biguanides"/>
    <x v="0"/>
    <d v="2023-09-07T00:00:00"/>
    <s v="Biguanides"/>
  </r>
  <r>
    <s v="ojB/t1R4kyc"/>
    <x v="31"/>
    <s v="Other"/>
    <s v="Biguanides"/>
    <x v="0"/>
    <d v="2024-08-23T00:00:00"/>
    <s v="Biguanides"/>
  </r>
  <r>
    <s v="OPPYL216QXs"/>
    <x v="31"/>
    <s v="Asian"/>
    <s v="Biguanides"/>
    <x v="0"/>
    <d v="2012-06-11T00:00:00"/>
    <s v="Biguanides"/>
  </r>
  <r>
    <s v="onKtJc9K//c"/>
    <x v="31"/>
    <s v="Other"/>
    <s v="Biguanides"/>
    <x v="0"/>
    <d v="2012-04-19T00:00:00"/>
    <s v="Biguanides"/>
  </r>
  <r>
    <s v="on8CZtwDTB6"/>
    <x v="31"/>
    <s v="Asian"/>
    <s v="Biguanides"/>
    <x v="0"/>
    <d v="2017-02-20T00:00:00"/>
    <s v="Biguanides"/>
  </r>
  <r>
    <s v="oTsyoWVDhOc"/>
    <x v="31"/>
    <s v="Asian"/>
    <s v="Insulin isophane"/>
    <x v="1"/>
    <d v="2023-06-15T00:00:00"/>
    <s v="Insulin isophane-&gt;Biguanides"/>
  </r>
  <r>
    <s v="OuipqJitV2w"/>
    <x v="31"/>
    <s v="Asian"/>
    <s v="Biguanides"/>
    <x v="0"/>
    <d v="2012-10-23T00:00:00"/>
    <s v="Biguanides-&gt;Insulin aspart"/>
  </r>
  <r>
    <s v="OUT./bG03K."/>
    <x v="31"/>
    <s v="Other"/>
    <s v="Biguanides"/>
    <x v="0"/>
    <d v="2018-07-18T00:00:00"/>
    <s v="Biguanides"/>
  </r>
  <r>
    <s v="RwhNc6xl3zo"/>
    <x v="31"/>
    <s v="Pacific peoples"/>
    <s v="Biguanides"/>
    <x v="0"/>
    <d v="2018-02-19T00:00:00"/>
    <s v="Biguanides-&gt;Sulfonylureas-&gt;Biguanides|Sulfonylureas-&gt;DPP-4 inhibitors-&gt;Biguanides|DPP-4 inhibitors-&gt;SGLT-2 inhibitors-&gt;Insulin glargine-&gt;Insulin glargine|SGLT-2 inhibitors-&gt;GLP-1 agonists-&gt;GLP-1 agonists|SGLT-2 inhibitors-&gt;GLP-1 agonists|Insulin glargine|SGLT-2 inhibitors"/>
  </r>
  <r>
    <s v="rxyYU2XxC8E"/>
    <x v="31"/>
    <s v="Pacific peoples"/>
    <s v="Biguanides"/>
    <x v="0"/>
    <d v="2022-02-16T00:00:00"/>
    <s v="Biguanides"/>
  </r>
  <r>
    <s v="Rys3L/FV.n."/>
    <x v="31"/>
    <s v="Asian"/>
    <s v="Biguanides"/>
    <x v="0"/>
    <d v="2022-02-17T00:00:00"/>
    <s v="Biguanides"/>
  </r>
  <r>
    <s v="RyuVq6P.ULw"/>
    <x v="31"/>
    <s v="Other"/>
    <s v="Biguanides"/>
    <x v="0"/>
    <d v="2024-12-12T00:00:00"/>
    <s v="Biguanides-&gt;Biguanides|Insulin isophane-&gt;Insulin isophane"/>
  </r>
  <r>
    <s v="Rz9memPBC3I"/>
    <x v="31"/>
    <s v="Asian"/>
    <s v="Biguanides"/>
    <x v="0"/>
    <d v="2017-02-28T00:00:00"/>
    <s v="Biguanides"/>
  </r>
  <r>
    <s v="RyiN5pjoscY"/>
    <x v="31"/>
    <s v="Pacific peoples"/>
    <s v="Biguanides"/>
    <x v="0"/>
    <d v="2025-05-12T00:00:00"/>
    <s v="Biguanides-&gt;DPP-4 inhibitors-&gt;SGLT-2 inhibitors-&gt;Biguanides|DPP-4 inhibitors|SGLT-2 inhibitors-&gt;DPP-4 inhibitors|SGLT-2 inhibitors"/>
  </r>
  <r>
    <s v="ry8NPXzkJr6"/>
    <x v="31"/>
    <s v="Asian"/>
    <s v="Biguanides"/>
    <x v="0"/>
    <d v="2023-10-11T00:00:00"/>
    <s v="Biguanides"/>
  </r>
  <r>
    <s v="sAgbrAOeH7Y"/>
    <x v="31"/>
    <s v="Asian"/>
    <s v="Biguanides"/>
    <x v="0"/>
    <d v="2021-04-09T00:00:00"/>
    <s v="Biguanides-&gt;DPP-4 inhibitors"/>
  </r>
  <r>
    <s v="s3tHKB/kbtw"/>
    <x v="31"/>
    <s v="Other"/>
    <s v="Biguanides"/>
    <x v="0"/>
    <d v="2012-08-06T00:00:00"/>
    <s v="Biguanides"/>
  </r>
  <r>
    <s v="s5rlhclO1mg"/>
    <x v="31"/>
    <s v="Other"/>
    <s v="Biguanides"/>
    <x v="0"/>
    <d v="2019-09-11T00:00:00"/>
    <s v="Biguanides-&gt;Insulin isophane"/>
  </r>
  <r>
    <s v="s828A84l.Os"/>
    <x v="31"/>
    <s v="Asian"/>
    <s v="Biguanides"/>
    <x v="0"/>
    <d v="2015-07-01T00:00:00"/>
    <s v="Biguanides"/>
  </r>
  <r>
    <s v="roqnV0CaOd."/>
    <x v="31"/>
    <s v="Asian"/>
    <s v="Biguanides"/>
    <x v="0"/>
    <d v="2025-08-13T00:00:00"/>
    <s v="Biguanides-&gt;Insulin aspart|Insulin isophane"/>
  </r>
  <r>
    <s v="RpB/0QkJy2I"/>
    <x v="31"/>
    <s v="Asian"/>
    <s v="Biguanides"/>
    <x v="0"/>
    <d v="2025-10-17T00:00:00"/>
    <s v="Biguanides"/>
  </r>
  <r>
    <s v="P/obG.iguOQ"/>
    <x v="31"/>
    <s v="Asian"/>
    <s v="Biguanides"/>
    <x v="0"/>
    <d v="2021-05-20T00:00:00"/>
    <s v="Biguanides"/>
  </r>
  <r>
    <s v="OzVFsyGhQwk"/>
    <x v="31"/>
    <s v="Pacific peoples"/>
    <s v="Insulin isophane"/>
    <x v="1"/>
    <d v="2021-05-03T00:00:00"/>
    <s v="Insulin isophane-&gt;Biguanides"/>
  </r>
  <r>
    <s v="rThYpsRYXy2"/>
    <x v="31"/>
    <s v="Asian"/>
    <s v="Biguanides"/>
    <x v="0"/>
    <d v="2020-11-04T00:00:00"/>
    <s v="Biguanides"/>
  </r>
  <r>
    <s v="sokda0r9ymg"/>
    <x v="31"/>
    <s v="Asian"/>
    <s v="Biguanides"/>
    <x v="0"/>
    <d v="2025-07-07T00:00:00"/>
    <s v="Biguanides"/>
  </r>
  <r>
    <s v="SJTu9k3sF2k"/>
    <x v="31"/>
    <s v="Pacific peoples"/>
    <s v="Biguanides"/>
    <x v="0"/>
    <d v="2022-05-27T00:00:00"/>
    <s v="Biguanides-&gt;SGLT-2 inhibitors"/>
  </r>
  <r>
    <s v="SJxSPQ9KuOc"/>
    <x v="31"/>
    <s v="Asian"/>
    <s v="Insulin aspart|Insulin isophane"/>
    <x v="1"/>
    <d v="2016-01-07T00:00:00"/>
    <s v="Insulin aspart|Insulin isophane-&gt;Insulin isophane-&gt;Insulin aspart-&gt;Biguanides"/>
  </r>
  <r>
    <s v="sjZQQF09NLg"/>
    <x v="31"/>
    <s v="Other"/>
    <s v="Biguanides"/>
    <x v="0"/>
    <d v="2016-11-14T00:00:00"/>
    <s v="Biguanides"/>
  </r>
  <r>
    <s v="seg4t8JCcLI"/>
    <x v="31"/>
    <s v="Asian"/>
    <s v="Biguanides"/>
    <x v="0"/>
    <d v="2020-06-02T00:00:00"/>
    <s v="Biguanides-&gt;SGLT-2 inhibitors-&gt;DPP-4 inhibitors|SGLT-2 inhibitors-&gt;DPP-4 inhibitors"/>
  </r>
  <r>
    <s v="seYJ02QvQq."/>
    <x v="31"/>
    <s v="Other"/>
    <s v="Biguanides"/>
    <x v="0"/>
    <d v="2025-10-07T00:00:00"/>
    <s v="Biguanides"/>
  </r>
  <r>
    <s v="sFIDkDQchAY"/>
    <x v="31"/>
    <s v="Pacific peoples"/>
    <s v="Biguanides"/>
    <x v="0"/>
    <d v="2024-03-11T00:00:00"/>
    <s v="Biguanides"/>
  </r>
  <r>
    <s v="SfOIJnEn0fg"/>
    <x v="31"/>
    <s v="Māori"/>
    <s v="Biguanides|Insulin isophane"/>
    <x v="0"/>
    <d v="2023-03-21T00:00:00"/>
    <s v="Biguanides|Insulin isophane"/>
  </r>
  <r>
    <s v="Sh/DPtLDeDU"/>
    <x v="31"/>
    <s v="Asian"/>
    <s v="Biguanides"/>
    <x v="0"/>
    <d v="2014-12-12T00:00:00"/>
    <s v="Biguanides-&gt;SGLT-2 inhibitors"/>
  </r>
  <r>
    <s v="vuHE2JTepzY"/>
    <x v="31"/>
    <s v="Asian"/>
    <s v="Insulin aspart|Insulin isophane"/>
    <x v="1"/>
    <d v="2013-06-11T00:00:00"/>
    <s v="Insulin aspart|Insulin isophane-&gt;Insulin aspart-&gt;Biguanides-&gt;GLP-1 agonists-&gt;Biguanides|GLP-1 agonists"/>
  </r>
  <r>
    <s v="VtAKGt0A26k"/>
    <x v="31"/>
    <s v="Asian"/>
    <s v="Biguanides"/>
    <x v="0"/>
    <d v="2018-02-08T00:00:00"/>
    <s v="Biguanides"/>
  </r>
  <r>
    <s v="vttC8pOAnc."/>
    <x v="31"/>
    <s v="Asian"/>
    <s v="Biguanides"/>
    <x v="0"/>
    <d v="2023-11-01T00:00:00"/>
    <s v="Biguanides-&gt;DPP-4 inhibitors"/>
  </r>
  <r>
    <s v="VsuMb3Y7lfc"/>
    <x v="31"/>
    <s v="Other"/>
    <s v="Biguanides"/>
    <x v="0"/>
    <d v="2019-12-14T00:00:00"/>
    <s v="Biguanides"/>
  </r>
  <r>
    <s v="VP9iKjJa.2U"/>
    <x v="31"/>
    <s v="Other"/>
    <s v="Biguanides"/>
    <x v="0"/>
    <d v="2021-07-07T00:00:00"/>
    <s v="Biguanides-&gt;Insulin isophane-&gt;Biguanides|Insulin isophane"/>
  </r>
  <r>
    <s v="VPvQB3K8f3."/>
    <x v="31"/>
    <s v="Asian"/>
    <s v="Insulin aspart"/>
    <x v="1"/>
    <d v="2013-12-27T00:00:00"/>
    <s v="Insulin aspart-&gt;Biguanides|Insulin aspart"/>
  </r>
  <r>
    <s v="Vnml6kx1lgw"/>
    <x v="31"/>
    <s v="Other"/>
    <s v="Biguanides"/>
    <x v="0"/>
    <d v="2025-12-16T00:00:00"/>
    <s v="Biguanides"/>
  </r>
  <r>
    <s v="vJMcwuS1irs"/>
    <x v="31"/>
    <s v="Asian"/>
    <s v="Biguanides"/>
    <x v="0"/>
    <d v="2018-11-13T00:00:00"/>
    <s v="Biguanides-&gt;DPP-4 inhibitors"/>
  </r>
  <r>
    <s v="vJn.jWbiES."/>
    <x v="31"/>
    <s v="Other"/>
    <s v="Biguanides"/>
    <x v="0"/>
    <d v="2016-09-20T00:00:00"/>
    <s v="Biguanides"/>
  </r>
  <r>
    <s v="viV6p2o/BEs"/>
    <x v="31"/>
    <s v="Other"/>
    <s v="Biguanides"/>
    <x v="0"/>
    <d v="2023-08-31T00:00:00"/>
    <s v="Biguanides-&gt;Biguanides|DPP-4 inhibitors-&gt;GLP-1 agonists-&gt;Biguanides|DPP-4 inhibitors|GLP-1 agonists"/>
  </r>
  <r>
    <s v="vLDkGJrk3ww"/>
    <x v="31"/>
    <s v="Asian"/>
    <s v="Biguanides"/>
    <x v="0"/>
    <d v="2015-09-30T00:00:00"/>
    <s v="Biguanides"/>
  </r>
  <r>
    <s v="vKksacJ9sXk"/>
    <x v="31"/>
    <s v="Other"/>
    <s v="Biguanides"/>
    <x v="0"/>
    <d v="2015-11-02T00:00:00"/>
    <s v="Biguanides"/>
  </r>
  <r>
    <s v="VMV3D/JlsT."/>
    <x v="31"/>
    <s v="Pacific peoples"/>
    <s v="Insulin isophane"/>
    <x v="1"/>
    <d v="2021-06-12T00:00:00"/>
    <s v="Insulin isophane-&gt;Biguanides-&gt;Insulin aspart-&gt;Insulin aspart|Insulin isophane"/>
  </r>
  <r>
    <s v="VNbM8bNF2Og"/>
    <x v="31"/>
    <s v="Māori"/>
    <s v="Biguanides"/>
    <x v="0"/>
    <d v="2021-11-03T00:00:00"/>
    <s v="Biguanides"/>
  </r>
  <r>
    <s v="vncmU8Lp18c"/>
    <x v="31"/>
    <s v="Māori"/>
    <s v="Biguanides"/>
    <x v="0"/>
    <d v="2021-07-27T00:00:00"/>
    <s v="Biguanides-&gt;Insulin isophane"/>
  </r>
  <r>
    <s v="wh0AE1BjDH2"/>
    <x v="31"/>
    <s v="Other"/>
    <s v="Biguanides"/>
    <x v="0"/>
    <d v="2025-02-27T00:00:00"/>
    <s v="Biguanides"/>
  </r>
  <r>
    <s v="z/wmDAu/eMo"/>
    <x v="31"/>
    <s v="Other"/>
    <s v="Biguanides"/>
    <x v="0"/>
    <d v="2025-09-22T00:00:00"/>
    <s v="Biguanides"/>
  </r>
  <r>
    <s v="YZ9Y4F1J2yQ"/>
    <x v="31"/>
    <s v="Asian"/>
    <s v="Biguanides"/>
    <x v="0"/>
    <d v="2014-12-10T00:00:00"/>
    <s v="Biguanides"/>
  </r>
  <r>
    <s v="waQmhJseGk2"/>
    <x v="31"/>
    <s v="Asian"/>
    <s v="Biguanides|Insulin isophane|Insulin lispro"/>
    <x v="0"/>
    <d v="2020-05-22T00:00:00"/>
    <s v="Biguanides|Insulin isophane|Insulin lispro-&gt;Insulin isophane|Insulin lispro-&gt;Insulin isophane-&gt;Biguanides-&gt;Insulin lispro"/>
  </r>
  <r>
    <s v="wACZCRBuxto"/>
    <x v="31"/>
    <s v="Asian"/>
    <s v="Biguanides"/>
    <x v="0"/>
    <d v="2024-10-18T00:00:00"/>
    <s v="Biguanides"/>
  </r>
  <r>
    <s v="WcRDXJuBGoY"/>
    <x v="31"/>
    <s v="Māori"/>
    <s v="Biguanides"/>
    <x v="0"/>
    <d v="2018-05-31T00:00:00"/>
    <s v="Biguanides-&gt;Insulin aspart-&gt;Insulin isophane"/>
  </r>
  <r>
    <s v="wELxMZOGV.Q"/>
    <x v="31"/>
    <s v="Māori"/>
    <s v="Biguanides"/>
    <x v="0"/>
    <d v="2024-05-08T00:00:00"/>
    <s v="Biguanides"/>
  </r>
  <r>
    <s v="WEnZI0qpRJI"/>
    <x v="31"/>
    <s v="Asian"/>
    <s v="Biguanides"/>
    <x v="0"/>
    <d v="2019-07-01T00:00:00"/>
    <s v="Biguanides-&gt;Insulin isophane"/>
  </r>
  <r>
    <s v="vzfh0//Oa.Q"/>
    <x v="31"/>
    <s v="Asian"/>
    <s v="Biguanides"/>
    <x v="0"/>
    <d v="2024-10-14T00:00:00"/>
    <s v="Biguanides"/>
  </r>
  <r>
    <s v="VyGfsdBzdds"/>
    <x v="31"/>
    <s v="Asian"/>
    <s v="Biguanides|Insulin isophane with insulin neutral"/>
    <x v="0"/>
    <d v="2017-01-31T00:00:00"/>
    <s v="Biguanides|Insulin isophane with insulin neutral-&gt;Biguanides-&gt;Insulin isophane with insulin neutral-&gt;Biguanides|Insulin aspart-&gt;Insulin aspart-&gt;Insulin aspart|SGLT-2 inhibitors"/>
  </r>
  <r>
    <s v="VyCI18Duhjo"/>
    <x v="31"/>
    <s v="Asian"/>
    <s v="Biguanides"/>
    <x v="0"/>
    <d v="2025-08-11T00:00:00"/>
    <s v="Biguanides"/>
  </r>
  <r>
    <s v="VUYiclFz0Mo"/>
    <x v="31"/>
    <s v="Māori"/>
    <s v="Biguanides"/>
    <x v="0"/>
    <d v="2024-12-05T00:00:00"/>
    <s v="Biguanides"/>
  </r>
  <r>
    <s v="W0aP0KPrnEk"/>
    <x v="31"/>
    <s v="Other"/>
    <s v="Biguanides"/>
    <x v="0"/>
    <d v="2023-03-06T00:00:00"/>
    <s v="Biguanides"/>
  </r>
  <r>
    <s v="W/AgKs5k1ro"/>
    <x v="31"/>
    <s v="Other"/>
    <s v="Biguanides"/>
    <x v="0"/>
    <d v="2024-12-16T00:00:00"/>
    <s v="Biguanides"/>
  </r>
  <r>
    <s v="W1Mbs1cqFdM"/>
    <x v="31"/>
    <s v="Pacific peoples"/>
    <s v="Biguanides"/>
    <x v="0"/>
    <d v="2021-06-17T00:00:00"/>
    <s v="Biguanides"/>
  </r>
  <r>
    <s v="w1OK9k1klkQ"/>
    <x v="31"/>
    <s v="Other"/>
    <s v="Biguanides|Insulin glargine|Insulin glulisine"/>
    <x v="0"/>
    <d v="2014-11-15T00:00:00"/>
    <s v="Biguanides|Insulin glargine|Insulin glulisine-&gt;Insulin glargine|Insulin glulisine-&gt;Insulin glargine-&gt;Biguanides|Insulin glargine"/>
  </r>
  <r>
    <s v="W4DcZkJFNOc"/>
    <x v="31"/>
    <s v="Pacific peoples"/>
    <s v="Biguanides"/>
    <x v="0"/>
    <d v="2016-08-24T00:00:00"/>
    <s v="Biguanides"/>
  </r>
  <r>
    <s v="w7ty8iOI7Fo"/>
    <x v="31"/>
    <s v="Other"/>
    <s v="Biguanides"/>
    <x v="0"/>
    <d v="2021-04-21T00:00:00"/>
    <s v="Biguanides-&gt;SGLT-2 inhibitors-&gt;Biguanides|SGLT-2 inhibitors"/>
  </r>
  <r>
    <s v="yU9joyuMB/M"/>
    <x v="31"/>
    <s v="Other"/>
    <s v="Biguanides"/>
    <x v="0"/>
    <d v="2021-12-20T00:00:00"/>
    <s v="Biguanides"/>
  </r>
  <r>
    <s v="ytZwqY2alEg"/>
    <x v="31"/>
    <s v="Other"/>
    <s v="Biguanides"/>
    <x v="0"/>
    <d v="2024-04-18T00:00:00"/>
    <s v="Biguanides"/>
  </r>
  <r>
    <s v="yUi1xHivw3U"/>
    <x v="31"/>
    <s v="Pacific peoples"/>
    <s v="Biguanides"/>
    <x v="0"/>
    <d v="2016-09-30T00:00:00"/>
    <s v="Biguanides-&gt;Sulfonylureas-&gt;Biguanides|Sulfonylureas-&gt;DPP-4 inhibitors-&gt;DPP-4 inhibitors|Sulfonylureas"/>
  </r>
  <r>
    <s v="Yuw1VvIRh3M"/>
    <x v="31"/>
    <s v="Asian"/>
    <s v="DPP-4 inhibitors"/>
    <x v="0"/>
    <d v="2023-05-05T00:00:00"/>
    <s v="DPP-4 inhibitors-&gt;DPP-4 inhibitors|SGLT-2 inhibitors"/>
  </r>
  <r>
    <s v="YUz5LQv6lXQ"/>
    <x v="31"/>
    <s v="Other"/>
    <s v="Biguanides"/>
    <x v="0"/>
    <d v="2018-05-31T00:00:00"/>
    <s v="Biguanides"/>
  </r>
  <r>
    <s v="yrqaem6EpH2"/>
    <x v="31"/>
    <s v="Asian"/>
    <s v="Insulin aspart|Insulin isophane"/>
    <x v="1"/>
    <d v="2021-09-23T00:00:00"/>
    <s v="Insulin aspart|Insulin isophane-&gt;Biguanides|Insulin isophane-&gt;Insulin isophane-&gt;Insulin aspart-&gt;Biguanides"/>
  </r>
  <r>
    <s v="YTnqgivmqq."/>
    <x v="31"/>
    <s v="Māori"/>
    <s v="Biguanides"/>
    <x v="0"/>
    <d v="2017-01-25T00:00:00"/>
    <s v="Biguanides-&gt;Biguanides|DPP-4 inhibitors-&gt;DPP-4 inhibitors-&gt;SGLT-2 inhibitors-&gt;Biguanides|GLP-1 agonists-&gt;GLP-1 agonists-&gt;Sulfonylureas-&gt;Biguanides|GLP-1 agonists|Sulfonylureas-&gt;GLP-1 agonists|Sulfonylureas"/>
  </r>
  <r>
    <s v="YtNYj9uBahA"/>
    <x v="31"/>
    <s v="Asian"/>
    <s v="Biguanides"/>
    <x v="0"/>
    <d v="2025-04-04T00:00:00"/>
    <s v="Biguanides"/>
  </r>
  <r>
    <s v="yTGolOVUUZI"/>
    <x v="31"/>
    <s v="Asian"/>
    <s v="Biguanides"/>
    <x v="0"/>
    <d v="2019-02-25T00:00:00"/>
    <s v="Biguanides-&gt;DPP-4 inhibitors"/>
  </r>
  <r>
    <s v="YlfZD49I3Lk"/>
    <x v="31"/>
    <s v="Pacific peoples"/>
    <s v="Biguanides"/>
    <x v="0"/>
    <d v="2022-08-29T00:00:00"/>
    <s v="Biguanides"/>
  </r>
  <r>
    <s v="yKd0UtCJaLM"/>
    <x v="31"/>
    <s v="Pacific peoples"/>
    <s v="Biguanides"/>
    <x v="0"/>
    <d v="2019-01-10T00:00:00"/>
    <s v="Biguanides-&gt;DPP-4 inhibitors-&gt;Biguanides|SGLT-2 inhibitors-&gt;SGLT-2 inhibitors-&gt;SGLT-2 inhibitors|Thiazolidinedione"/>
  </r>
  <r>
    <s v="ymwJUHbO2ec"/>
    <x v="31"/>
    <s v="Other"/>
    <s v="Biguanides"/>
    <x v="0"/>
    <d v="2022-02-21T00:00:00"/>
    <s v="Biguanides"/>
  </r>
  <r>
    <s v="YnIhosgu/XY"/>
    <x v="31"/>
    <s v="Asian"/>
    <s v="Biguanides"/>
    <x v="0"/>
    <d v="2018-04-26T00:00:00"/>
    <s v="Biguanides-&gt;DPP-4 inhibitors-&gt;DPP-4 inhibitors|Sulfonylureas-&gt;SGLT-2 inhibitors|Sulfonylureas-&gt;DPP-4 inhibitors|SGLT-2 inhibitors-&gt;DPP-4 inhibitors|SGLT-2 inhibitors|Sulfonylureas"/>
  </r>
  <r>
    <s v="ygp4D9cvgPo"/>
    <x v="31"/>
    <s v="Māori"/>
    <s v="Biguanides|DPP-4 inhibitors"/>
    <x v="0"/>
    <d v="2019-07-26T00:00:00"/>
    <s v="Biguanides|DPP-4 inhibitors-&gt;DPP-4 inhibitors-&gt;Biguanides|GLP-1 agonists-&gt;GLP-1 agonists"/>
  </r>
  <r>
    <s v="yFiMjUtXE6U"/>
    <x v="31"/>
    <s v="Māori"/>
    <s v="Biguanides"/>
    <x v="0"/>
    <d v="2021-03-05T00:00:00"/>
    <s v="Biguanides"/>
  </r>
  <r>
    <s v="yg8SbPOU9fc"/>
    <x v="31"/>
    <s v="Asian"/>
    <s v="Biguanides"/>
    <x v="0"/>
    <d v="2017-06-08T00:00:00"/>
    <s v="Biguanides-&gt;Sulfonylureas-&gt;Biguanides|Sulfonylureas-&gt;DPP-4 inhibitors|Sulfonylureas-&gt;DPP-4 inhibitors-&gt;DPP-4 inhibitors|SGLT-2 inhibitors|Thiazolidinedione-&gt;DPP-4 inhibitors|Thiazolidinedione-&gt;SGLT-2 inhibitors-&gt;Thiazolidinedione-&gt;DPP-4 inhibitors|SGLT-2 inhibitors-&gt;DPP-4 inhibitors|Insulin glargine-&gt;Insulin glargine|SGLT-2 inhibitors|Thiazolidinedione-&gt;DPP-4 inhibitors|Insulin glargine|SGLT-2 inhibitors-&gt;Insulin glargine"/>
  </r>
  <r>
    <s v="YGDPQGCq7mM"/>
    <x v="31"/>
    <s v="Asian"/>
    <s v="Biguanides"/>
    <x v="0"/>
    <d v="2011-11-22T00:00:00"/>
    <s v="Biguanides"/>
  </r>
  <r>
    <s v="YIUG1tZAJCs"/>
    <x v="31"/>
    <s v="Other"/>
    <s v="Biguanides"/>
    <x v="0"/>
    <d v="2025-09-23T00:00:00"/>
    <s v="Biguanides"/>
  </r>
  <r>
    <s v="yJy/Ikennw6"/>
    <x v="31"/>
    <s v="Other"/>
    <s v="Biguanides"/>
    <x v="0"/>
    <d v="2023-03-29T00:00:00"/>
    <s v="Biguanides"/>
  </r>
  <r>
    <s v="ybt0s8q/cM2"/>
    <x v="31"/>
    <s v="Other"/>
    <s v="Biguanides"/>
    <x v="0"/>
    <d v="2024-11-18T00:00:00"/>
    <s v="Biguanides"/>
  </r>
  <r>
    <s v="YawY5i.h1pk"/>
    <x v="31"/>
    <s v="Māori"/>
    <s v="Biguanides"/>
    <x v="0"/>
    <d v="2018-04-19T00:00:00"/>
    <s v="Biguanides"/>
  </r>
  <r>
    <s v="Yaot49pC.xE"/>
    <x v="31"/>
    <s v="Other"/>
    <s v="Biguanides"/>
    <x v="0"/>
    <d v="2023-12-07T00:00:00"/>
    <s v="Biguanides"/>
  </r>
  <r>
    <s v="y7Z75xPxMt2"/>
    <x v="31"/>
    <s v="Other"/>
    <s v="Biguanides"/>
    <x v="0"/>
    <d v="2025-12-11T00:00:00"/>
    <s v="Biguanides"/>
  </r>
  <r>
    <s v="0e/1du5jJCw"/>
    <x v="31"/>
    <s v="Māori"/>
    <s v="Biguanides"/>
    <x v="0"/>
    <d v="2014-11-14T00:00:00"/>
    <s v="Biguanides"/>
  </r>
  <r>
    <s v="0Ci0rMccpqI"/>
    <x v="31"/>
    <s v="Other"/>
    <s v="Insulin aspart|Insulin isophane"/>
    <x v="1"/>
    <d v="2014-10-02T00:00:00"/>
    <s v="Insulin aspart|Insulin isophane-&gt;Insulin isophane-&gt;Biguanides"/>
  </r>
  <r>
    <s v="0D1.ZSKDvFs"/>
    <x v="31"/>
    <s v="Asian"/>
    <s v="Biguanides"/>
    <x v="0"/>
    <d v="2025-06-12T00:00:00"/>
    <s v="Biguanides"/>
  </r>
  <r>
    <s v="0cB834Vw38o"/>
    <x v="31"/>
    <s v="Asian"/>
    <s v="Biguanides"/>
    <x v="0"/>
    <d v="2023-01-13T00:00:00"/>
    <s v="Biguanides"/>
  </r>
  <r>
    <s v="0gpDuPUDGKU"/>
    <x v="31"/>
    <s v="Asian"/>
    <s v="Biguanides|Insulin isophane"/>
    <x v="0"/>
    <d v="2013-08-14T00:00:00"/>
    <s v="Biguanides|Insulin isophane-&gt;Insulin aspart-&gt;Insulin isophane-&gt;Biguanides-&gt;Insulin aspart|Insulin isophane"/>
  </r>
  <r>
    <s v="0J.ZSKxdI.2"/>
    <x v="31"/>
    <s v="Other"/>
    <s v="Biguanides"/>
    <x v="0"/>
    <d v="2012-06-26T00:00:00"/>
    <s v="Biguanides"/>
  </r>
  <r>
    <s v="0oISxmTmq2A"/>
    <x v="31"/>
    <s v="Asian"/>
    <s v="Biguanides"/>
    <x v="0"/>
    <d v="2025-08-07T00:00:00"/>
    <s v="Biguanides"/>
  </r>
  <r>
    <s v="0pF0q5NEx.o"/>
    <x v="31"/>
    <s v="Māori"/>
    <s v="Biguanides"/>
    <x v="0"/>
    <d v="2024-03-06T00:00:00"/>
    <s v="Biguanides"/>
  </r>
  <r>
    <s v="0RmHTLHo/Rc"/>
    <x v="31"/>
    <s v="Pacific peoples"/>
    <s v="Biguanides|Insulin aspart"/>
    <x v="0"/>
    <d v="2014-05-04T00:00:00"/>
    <s v="Biguanides|Insulin aspart-&gt;Insulin aspart-&gt;Biguanides-&gt;Biguanides|Insulin glargine-&gt;Insulin glargine-&gt;Insulin aspart|Insulin isophane-&gt;Biguanides|Insulin isophane-&gt;Insulin isophane-&gt;Biguanides|Insulin aspart|Insulin isophane-&gt;SGLT-2 inhibitors-&gt;Insulin aspart|Insulin isophane|SGLT-2 inhibitors-&gt;Insulin isophane|SGLT-2 inhibitors-&gt;DPP-4 inhibitors|SGLT-2 inhibitors-&gt;DPP-4 inhibitors|Insulin aspart|Insulin isophane|SGLT-2 inhibitors-&gt;GLP-1 agonists-&gt;Biguanides|DPP-4 inhibitors|Insulin aspart|Insulin isophane|SGLT-2 inhibitors-&gt;Biguanides|GLP-1 agonists|Insulin aspart|Insulin isophane-&gt;Biguanides|GLP-1 agonists-&gt;Biguanides|GLP-1 agonists|Insulin isophane-&gt;GLP-1 agonists|Insulin isophane-&gt;DPP-4 inhibitors|Insulin aspart|SGLT-2 inhibitors"/>
  </r>
  <r>
    <s v="0RN/vpcenfE"/>
    <x v="31"/>
    <s v="Māori"/>
    <s v="Biguanides"/>
    <x v="0"/>
    <d v="2023-03-29T00:00:00"/>
    <s v="Biguanides"/>
  </r>
  <r>
    <s v="0v9Q8NYRlVE"/>
    <x v="31"/>
    <s v="Asian"/>
    <s v="Biguanides"/>
    <x v="0"/>
    <d v="2023-12-12T00:00:00"/>
    <s v="Biguanides"/>
  </r>
  <r>
    <s v="0Vgk0PrmG9s"/>
    <x v="31"/>
    <s v="Other"/>
    <s v="Biguanides"/>
    <x v="0"/>
    <d v="2022-10-18T00:00:00"/>
    <s v="Biguanides"/>
  </r>
  <r>
    <s v="0bbar4NVITE"/>
    <x v="31"/>
    <s v="Māori"/>
    <s v="Biguanides"/>
    <x v="0"/>
    <d v="2016-10-01T00:00:00"/>
    <s v="Biguanides"/>
  </r>
  <r>
    <s v="0ag9.m3D03I"/>
    <x v="31"/>
    <s v="Māori"/>
    <s v="Biguanides"/>
    <x v="0"/>
    <d v="2016-07-29T00:00:00"/>
    <s v="Biguanides-&gt;DPP-4 inhibitors-&gt;Biguanides|DPP-4 inhibitors-&gt;SGLT-2 inhibitors-&gt;DPP-4 inhibitors|SGLT-2 inhibitors-&gt;Biguanides|GLP-1 agonists-&gt;Biguanides|DPP-4 inhibitors|GLP-1 agonists|SGLT-2 inhibitors-&gt;Biguanides|DPP-4 inhibitors|GLP-1 agonists-&gt;GLP-1 agonists-&gt;Insulin aspart"/>
  </r>
  <r>
    <s v="09t6LN6lH/."/>
    <x v="31"/>
    <s v="Other"/>
    <s v="Biguanides"/>
    <x v="0"/>
    <d v="2021-08-03T00:00:00"/>
    <s v="Biguanides"/>
  </r>
  <r>
    <s v="09vQ35Xevcg"/>
    <x v="31"/>
    <s v="Pacific peoples"/>
    <s v="Biguanides"/>
    <x v="0"/>
    <d v="2021-03-23T00:00:00"/>
    <s v="Biguanides-&gt;Biguanides|SGLT-2 inhibitors-&gt;DPP-4 inhibitors|SGLT-2 inhibitors"/>
  </r>
  <r>
    <s v="03YlLaeGDoc"/>
    <x v="31"/>
    <s v="Asian"/>
    <s v="Biguanides"/>
    <x v="0"/>
    <d v="2019-07-01T00:00:00"/>
    <s v="Biguanides"/>
  </r>
  <r>
    <s v="/Y/FkbcGFlk"/>
    <x v="31"/>
    <s v="Other"/>
    <s v="Biguanides"/>
    <x v="0"/>
    <d v="2011-08-27T00:00:00"/>
    <s v="Biguanides"/>
  </r>
  <r>
    <s v="/YR2hYX0CS2"/>
    <x v="31"/>
    <s v="Asian"/>
    <s v="Biguanides"/>
    <x v="0"/>
    <d v="2024-01-15T00:00:00"/>
    <s v="Biguanides-&gt;Biguanides|DPP-4 inhibitors-&gt;DPP-4 inhibitors"/>
  </r>
  <r>
    <s v="YZg9IHzmC6c"/>
    <x v="31"/>
    <s v="Māori"/>
    <s v="Biguanides"/>
    <x v="0"/>
    <d v="2018-03-26T00:00:00"/>
    <s v="Biguanides-&gt;Insulin isophane-&gt;Insulin aspart"/>
  </r>
  <r>
    <s v="z1aZgbC2EOA"/>
    <x v="31"/>
    <s v="Asian"/>
    <s v="Biguanides"/>
    <x v="0"/>
    <d v="2024-05-03T00:00:00"/>
    <s v="Biguanides"/>
  </r>
  <r>
    <s v="z1uYgiB.jtY"/>
    <x v="31"/>
    <s v="Pacific peoples"/>
    <s v="Biguanides"/>
    <x v="0"/>
    <d v="2017-08-23T00:00:00"/>
    <s v="Biguanides-&gt;Biguanides|Sulfonylureas"/>
  </r>
  <r>
    <s v="Yy/N8/eo7WM"/>
    <x v="31"/>
    <s v="Asian"/>
    <s v="Biguanides"/>
    <x v="0"/>
    <d v="2014-09-29T00:00:00"/>
    <s v="Biguanides"/>
  </r>
  <r>
    <s v="yYnzeDa.Hv2"/>
    <x v="31"/>
    <s v="Other"/>
    <s v="Biguanides"/>
    <x v="0"/>
    <d v="2013-08-26T00:00:00"/>
    <s v="Biguanides"/>
  </r>
  <r>
    <s v="YydwJsrJIME"/>
    <x v="31"/>
    <s v="Other"/>
    <s v="Biguanides"/>
    <x v="0"/>
    <d v="2018-05-22T00:00:00"/>
    <s v="Biguanides-&gt;DPP-4 inhibitors"/>
  </r>
  <r>
    <s v="rKNkKUbBy5w"/>
    <x v="31"/>
    <s v="Other"/>
    <s v="Biguanides"/>
    <x v="0"/>
    <d v="2014-01-06T00:00:00"/>
    <s v="Biguanides"/>
  </r>
  <r>
    <s v="Rky1vCvQ7IQ"/>
    <x v="31"/>
    <s v="Māori"/>
    <s v="Biguanides"/>
    <x v="0"/>
    <d v="2025-12-31T00:00:00"/>
    <s v="Biguanides"/>
  </r>
  <r>
    <s v="rmSV0DZNRzo"/>
    <x v="31"/>
    <s v="Asian"/>
    <s v="Biguanides"/>
    <x v="0"/>
    <d v="2020-11-16T00:00:00"/>
    <s v="Biguanides"/>
  </r>
  <r>
    <s v="RN.Cr4n.U2k"/>
    <x v="31"/>
    <s v="Other"/>
    <s v="Biguanides"/>
    <x v="0"/>
    <d v="2018-11-23T00:00:00"/>
    <s v="Biguanides"/>
  </r>
  <r>
    <s v="RGsQ/wz5O/U"/>
    <x v="31"/>
    <s v="Māori"/>
    <s v="Biguanides"/>
    <x v="0"/>
    <d v="2025-04-17T00:00:00"/>
    <s v="Biguanides"/>
  </r>
  <r>
    <s v="Rhfrb7TMVf2"/>
    <x v="31"/>
    <s v="Asian"/>
    <s v="Biguanides|Insulin isophane"/>
    <x v="0"/>
    <d v="2015-04-24T00:00:00"/>
    <s v="Biguanides|Insulin isophane-&gt;Insulin aspart|Insulin isophane"/>
  </r>
  <r>
    <s v="UqChbDHBfeY"/>
    <x v="31"/>
    <s v="Pacific peoples"/>
    <s v="Biguanides"/>
    <x v="0"/>
    <d v="2020-01-10T00:00:00"/>
    <s v="Biguanides-&gt;Insulin isophane"/>
  </r>
  <r>
    <s v="uPH.JkGyq7k"/>
    <x v="31"/>
    <s v="Māori"/>
    <s v="Biguanides"/>
    <x v="0"/>
    <d v="2024-04-09T00:00:00"/>
    <s v="Biguanides"/>
  </r>
  <r>
    <s v="urirMvLLnzY"/>
    <x v="31"/>
    <s v="Pacific peoples"/>
    <s v="Biguanides"/>
    <x v="0"/>
    <d v="2022-10-25T00:00:00"/>
    <s v="Biguanides"/>
  </r>
  <r>
    <s v="RvIZksmqPvQ"/>
    <x v="31"/>
    <s v="Māori"/>
    <s v="Biguanides"/>
    <x v="0"/>
    <d v="2020-09-25T00:00:00"/>
    <s v="Biguanides-&gt;Insulin isophane"/>
  </r>
  <r>
    <s v="RRcMQ6Fp8nk"/>
    <x v="31"/>
    <s v="Other"/>
    <s v="Biguanides"/>
    <x v="0"/>
    <d v="2021-07-30T00:00:00"/>
    <s v="Biguanides"/>
  </r>
  <r>
    <s v="rrgMjRgsTlQ"/>
    <x v="31"/>
    <s v="Asian"/>
    <s v="Biguanides"/>
    <x v="0"/>
    <d v="2023-08-16T00:00:00"/>
    <s v="Biguanides"/>
  </r>
  <r>
    <s v="rt/2b5dBkIw"/>
    <x v="31"/>
    <s v="Asian"/>
    <s v="Insulin isophane"/>
    <x v="1"/>
    <d v="2023-04-17T00:00:00"/>
    <s v="Insulin isophane-&gt;Insulin aspart-&gt;Insulin aspart|Insulin isophane-&gt;Biguanides"/>
  </r>
  <r>
    <s v="RuvJ9IaugfM"/>
    <x v="31"/>
    <s v="Other"/>
    <s v="Biguanides"/>
    <x v="0"/>
    <d v="2013-02-25T00:00:00"/>
    <s v="Biguanides"/>
  </r>
  <r>
    <s v="UUJDW2ZacgM"/>
    <x v="31"/>
    <s v="Asian"/>
    <s v="Biguanides"/>
    <x v="0"/>
    <d v="2012-11-12T00:00:00"/>
    <s v="Biguanides-&gt;Insulin aspart|Insulin isophane"/>
  </r>
  <r>
    <s v="UTGA8OevOac"/>
    <x v="31"/>
    <s v="Māori"/>
    <s v="Biguanides"/>
    <x v="0"/>
    <d v="2019-08-29T00:00:00"/>
    <s v="Biguanides"/>
  </r>
  <r>
    <s v="uUT6F.ksyBs"/>
    <x v="31"/>
    <s v="Other"/>
    <s v="Biguanides"/>
    <x v="0"/>
    <d v="2020-08-31T00:00:00"/>
    <s v="Biguanides"/>
  </r>
  <r>
    <s v="UuoEjOKKJ9E"/>
    <x v="31"/>
    <s v="Pacific peoples"/>
    <s v="Biguanides"/>
    <x v="0"/>
    <d v="2012-08-02T00:00:00"/>
    <s v="Biguanides"/>
  </r>
  <r>
    <s v="Ux.HXKMqkws"/>
    <x v="31"/>
    <s v="Other"/>
    <s v="Biguanides"/>
    <x v="0"/>
    <d v="2011-01-19T00:00:00"/>
    <s v="Biguanides-&gt;Insulin aspart"/>
  </r>
  <r>
    <s v="uwXJmkUJlE."/>
    <x v="31"/>
    <s v="Māori"/>
    <s v="Biguanides|DPP-4 inhibitors|SGLT-2 inhibitors"/>
    <x v="0"/>
    <d v="2024-10-16T00:00:00"/>
    <s v="Biguanides|DPP-4 inhibitors|SGLT-2 inhibitors-&gt;DPP-4 inhibitors-&gt;Biguanides|DPP-4 inhibitors-&gt;SGLT-2 inhibitors-&gt;Biguanides|SGLT-2 inhibitors|Sulfonylureas"/>
  </r>
  <r>
    <s v="v2wPwvdYFFU"/>
    <x v="31"/>
    <s v="Other"/>
    <s v="Biguanides"/>
    <x v="0"/>
    <d v="2025-08-01T00:00:00"/>
    <s v="Biguanides"/>
  </r>
  <r>
    <s v="V59hTSXx0O6"/>
    <x v="31"/>
    <s v="Māori"/>
    <s v="DPP-4 inhibitors"/>
    <x v="0"/>
    <d v="2023-08-23T00:00:00"/>
    <s v="DPP-4 inhibitors-&gt;Biguanides|DPP-4 inhibitors-&gt;Biguanides|SGLT-2 inhibitors-&gt;SGLT-2 inhibitors-&gt;Sulfonylureas-&gt;SGLT-2 inhibitors|Sulfonylureas"/>
  </r>
  <r>
    <s v="V1bsjgA4gW2"/>
    <x v="31"/>
    <s v="Asian"/>
    <s v="Biguanides"/>
    <x v="0"/>
    <d v="2024-10-10T00:00:00"/>
    <s v="Biguanides"/>
  </r>
  <r>
    <s v="UyAri.4dWT2"/>
    <x v="31"/>
    <s v="Asian"/>
    <s v="Biguanides|Insulin isophane"/>
    <x v="0"/>
    <d v="2021-11-03T00:00:00"/>
    <s v="Biguanides|Insulin isophane-&gt;Insulin aspart-&gt;Insulin isophane-&gt;Insulin aspart|Insulin isophane"/>
  </r>
  <r>
    <s v="uZiUVYArZW6"/>
    <x v="31"/>
    <s v="Māori"/>
    <s v="Biguanides"/>
    <x v="0"/>
    <d v="2021-09-10T00:00:00"/>
    <s v="Biguanides-&gt;DPP-4 inhibitors-&gt;Biguanides|SGLT-2 inhibitors"/>
  </r>
  <r>
    <s v="V5WElrrAJyM"/>
    <x v="31"/>
    <s v="Pacific peoples"/>
    <s v="Biguanides"/>
    <x v="0"/>
    <d v="2013-04-19T00:00:00"/>
    <s v="Biguanides"/>
  </r>
  <r>
    <s v="V8zrL0t0pts"/>
    <x v="31"/>
    <s v="Other"/>
    <s v="Biguanides"/>
    <x v="0"/>
    <d v="2024-04-26T00:00:00"/>
    <s v="Biguanides"/>
  </r>
  <r>
    <s v="vgcIIj3uMnA"/>
    <x v="31"/>
    <s v="Pacific peoples"/>
    <s v="SGLT-2 inhibitors"/>
    <x v="0"/>
    <d v="2024-05-10T00:00:00"/>
    <s v="SGLT-2 inhibitors"/>
  </r>
  <r>
    <s v="vj6TpXLeB96"/>
    <x v="31"/>
    <s v="Other"/>
    <s v="Biguanides"/>
    <x v="0"/>
    <d v="2014-12-18T00:00:00"/>
    <s v="Biguanides-&gt;Sulfonylureas-&gt;DPP-4 inhibitors"/>
  </r>
  <r>
    <s v="CkwTHzEPVeo"/>
    <x v="31"/>
    <s v="Asian"/>
    <s v="Biguanides|Insulin glargine"/>
    <x v="0"/>
    <d v="2020-03-03T00:00:00"/>
    <s v="Biguanides|Insulin glargine-&gt;Thiazolidinedione-&gt;Biguanides|Thiazolidinedione-&gt;Biguanides-&gt;Biguanides|SGLT-2 inhibitors-&gt;SGLT-2 inhibitors"/>
  </r>
  <r>
    <s v="Cqtn.v13njo"/>
    <x v="31"/>
    <s v="Other"/>
    <s v="Biguanides"/>
    <x v="0"/>
    <d v="2018-02-24T00:00:00"/>
    <s v="Biguanides"/>
  </r>
  <r>
    <s v="cqwItnkJFoM"/>
    <x v="31"/>
    <s v="Other"/>
    <s v="Biguanides"/>
    <x v="0"/>
    <d v="2015-04-10T00:00:00"/>
    <s v="Biguanides"/>
  </r>
  <r>
    <s v="COPVaAfB53Q"/>
    <x v="31"/>
    <s v="Māori"/>
    <s v="Biguanides"/>
    <x v="0"/>
    <d v="2024-04-02T00:00:00"/>
    <s v="Biguanides"/>
  </r>
  <r>
    <s v="CFPAE6jN2PI"/>
    <x v="31"/>
    <s v="Other"/>
    <s v="Biguanides"/>
    <x v="0"/>
    <d v="2020-11-02T00:00:00"/>
    <s v="Biguanides"/>
  </r>
  <r>
    <s v="CgYENZMiplA"/>
    <x v="31"/>
    <s v="Pacific peoples"/>
    <s v="Biguanides"/>
    <x v="0"/>
    <d v="2025-11-01T00:00:00"/>
    <s v="Biguanides"/>
  </r>
  <r>
    <s v="CEbdQUq443o"/>
    <x v="31"/>
    <s v="Asian"/>
    <s v="Biguanides"/>
    <x v="0"/>
    <d v="2023-10-28T00:00:00"/>
    <s v="Biguanides-&gt;Insulin isophane"/>
  </r>
  <r>
    <s v="cEoOkdgbTEg"/>
    <x v="31"/>
    <s v="Other"/>
    <s v="Insulin glargine|Insulin glulisine"/>
    <x v="1"/>
    <d v="2016-04-13T00:00:00"/>
    <s v="Insulin glargine|Insulin glulisine-&gt;Insulin glargine-&gt;Insulin glulisine-&gt;Biguanides|Insulin glargine|Insulin glulisine"/>
  </r>
  <r>
    <s v="Cf/37IL62Qg"/>
    <x v="31"/>
    <s v="Other"/>
    <s v="Biguanides"/>
    <x v="0"/>
    <d v="2021-10-29T00:00:00"/>
    <s v="Biguanides"/>
  </r>
  <r>
    <s v="cFCMlS/LDoI"/>
    <x v="31"/>
    <s v="Pacific peoples"/>
    <s v="Biguanides"/>
    <x v="0"/>
    <d v="2014-10-01T00:00:00"/>
    <s v="Biguanides-&gt;DPP-4 inhibitors-&gt;DPP-4 inhibitors|Sulfonylureas-&gt;Sulfonylureas-&gt;SGLT-2 inhibitors-&gt;DPP-4 inhibitors|SGLT-2 inhibitors-&gt;Biguanides|DPP-4 inhibitors|SGLT-2 inhibitors|Sulfonylureas"/>
  </r>
  <r>
    <s v="C7oQFZ3a9m6"/>
    <x v="31"/>
    <s v="Māori"/>
    <s v="Biguanides"/>
    <x v="0"/>
    <d v="2011-01-18T00:00:00"/>
    <s v="Biguanides-&gt;Insulin glargine-&gt;SGLT-2 inhibitors-&gt;Insulin glargine|SGLT-2 inhibitors"/>
  </r>
  <r>
    <s v="CchcX1U/K1Q"/>
    <x v="31"/>
    <s v="Other"/>
    <s v="Biguanides"/>
    <x v="0"/>
    <d v="2017-12-16T00:00:00"/>
    <s v="Biguanides"/>
  </r>
  <r>
    <s v="CbeRKujGoN6"/>
    <x v="31"/>
    <s v="Māori"/>
    <s v="Biguanides"/>
    <x v="0"/>
    <d v="2011-06-13T00:00:00"/>
    <s v="Biguanides"/>
  </r>
  <r>
    <s v="FRX3.aVEmQw"/>
    <x v="31"/>
    <s v="Other"/>
    <s v="Biguanides"/>
    <x v="0"/>
    <d v="2022-11-14T00:00:00"/>
    <s v="Biguanides-&gt;SGLT-2 inhibitors-&gt;Biguanides|SGLT-2 inhibitors"/>
  </r>
  <r>
    <s v="FY.p6BZxslk"/>
    <x v="31"/>
    <s v="Māori"/>
    <s v="Biguanides|Insulin isophane"/>
    <x v="0"/>
    <d v="2018-12-06T00:00:00"/>
    <s v="Biguanides|Insulin isophane-&gt;Insulin isophane-&gt;Biguanides"/>
  </r>
  <r>
    <s v="fwDoykFrGNM"/>
    <x v="31"/>
    <s v="Other"/>
    <s v="Biguanides"/>
    <x v="0"/>
    <d v="2013-09-26T00:00:00"/>
    <s v="Biguanides"/>
  </r>
  <r>
    <s v="fV/jFvG8zAI"/>
    <x v="31"/>
    <s v="Other"/>
    <s v="Biguanides"/>
    <x v="0"/>
    <d v="2023-05-22T00:00:00"/>
    <s v="Biguanides"/>
  </r>
  <r>
    <s v="FJPZ8iwr3Mo"/>
    <x v="31"/>
    <s v="Pacific peoples"/>
    <s v="DPP-4 inhibitors|Sulfonylureas"/>
    <x v="0"/>
    <d v="2020-09-16T00:00:00"/>
    <s v="DPP-4 inhibitors|Sulfonylureas-&gt;DPP-4 inhibitors|SGLT-2 inhibitors-&gt;SGLT-2 inhibitors-&gt;DPP-4 inhibitors|SGLT-2 inhibitors|Sulfonylureas"/>
  </r>
  <r>
    <s v="fkgyzLkTQC."/>
    <x v="31"/>
    <s v="Other"/>
    <s v="Biguanides"/>
    <x v="0"/>
    <d v="2022-11-09T00:00:00"/>
    <s v="Biguanides-&gt;SGLT-2 inhibitors-&gt;Biguanides|SGLT-2 inhibitors"/>
  </r>
  <r>
    <s v="Fk0t9Ny8uL."/>
    <x v="31"/>
    <s v="Asian"/>
    <s v="Biguanides|Insulin aspart|Insulin isophane"/>
    <x v="0"/>
    <d v="2021-09-15T00:00:00"/>
    <s v="Biguanides|Insulin aspart|Insulin isophane-&gt;Insulin aspart|Insulin isophane-&gt;Insulin aspart"/>
  </r>
  <r>
    <s v="FK7ynboGmCM"/>
    <x v="31"/>
    <s v="Asian"/>
    <s v="Insulin isophane"/>
    <x v="1"/>
    <d v="2018-02-15T00:00:00"/>
    <s v="Insulin isophane-&gt;Biguanides-&gt;Biguanides|Insulin isophane"/>
  </r>
  <r>
    <s v="CtBu51zRyYY"/>
    <x v="31"/>
    <s v="Other"/>
    <s v="Biguanides"/>
    <x v="0"/>
    <d v="2024-03-14T00:00:00"/>
    <s v="Biguanides"/>
  </r>
  <r>
    <s v="cuBxT9cQ/YQ"/>
    <x v="31"/>
    <s v="Other"/>
    <s v="Biguanides"/>
    <x v="0"/>
    <d v="2023-01-12T00:00:00"/>
    <s v="Biguanides"/>
  </r>
  <r>
    <s v="fIBDr8O2qwg"/>
    <x v="31"/>
    <s v="Māori"/>
    <s v="Biguanides"/>
    <x v="0"/>
    <d v="2015-10-17T00:00:00"/>
    <s v="Biguanides"/>
  </r>
  <r>
    <s v="7hENKV5ePNw"/>
    <x v="31"/>
    <s v="Other"/>
    <s v="Biguanides"/>
    <x v="0"/>
    <d v="2018-02-08T00:00:00"/>
    <s v="Biguanides"/>
  </r>
  <r>
    <s v="7Ia3WpuQKUA"/>
    <x v="31"/>
    <s v="Asian"/>
    <s v="Biguanides"/>
    <x v="0"/>
    <d v="2023-03-28T00:00:00"/>
    <s v="Biguanides-&gt;Biguanides|SGLT-2 inhibitors-&gt;SGLT-2 inhibitors"/>
  </r>
  <r>
    <s v="7j0ReihcCNc"/>
    <x v="31"/>
    <s v="Other"/>
    <s v="Biguanides"/>
    <x v="0"/>
    <d v="2023-06-22T00:00:00"/>
    <s v="Biguanides"/>
  </r>
  <r>
    <s v="1mfBlrpVoRo"/>
    <x v="31"/>
    <s v="Pacific peoples"/>
    <s v="Biguanides"/>
    <x v="0"/>
    <d v="2018-05-02T00:00:00"/>
    <s v="Biguanides-&gt;DPP-4 inhibitors-&gt;DPP-4 inhibitors|SGLT-2 inhibitors-&gt;Insulin aspart|Insulin glargine"/>
  </r>
  <r>
    <s v="1mie9TmzftU"/>
    <x v="31"/>
    <s v="Asian"/>
    <s v="Biguanides"/>
    <x v="0"/>
    <d v="2016-07-08T00:00:00"/>
    <s v="Biguanides"/>
  </r>
  <r>
    <s v="1N9pIKuOYY6"/>
    <x v="31"/>
    <s v="Asian"/>
    <s v="Biguanides"/>
    <x v="0"/>
    <d v="2021-04-23T00:00:00"/>
    <s v="Biguanides"/>
  </r>
  <r>
    <s v="1ncCZecZAf."/>
    <x v="31"/>
    <s v="Asian"/>
    <s v="Biguanides"/>
    <x v="0"/>
    <d v="2018-03-12T00:00:00"/>
    <s v="Biguanides"/>
  </r>
  <r>
    <s v="7t.zSkpiDCk"/>
    <x v="31"/>
    <s v="Other"/>
    <s v="Biguanides"/>
    <x v="0"/>
    <d v="2012-11-30T00:00:00"/>
    <s v="Biguanides-&gt;Insulin aspart-&gt;Insulin aspart|Insulin isophane-&gt;Insulin isophane"/>
  </r>
  <r>
    <s v="7QCfeFokCq2"/>
    <x v="31"/>
    <s v="Asian"/>
    <s v="Biguanides|Sulfonylureas"/>
    <x v="0"/>
    <d v="2011-07-22T00:00:00"/>
    <s v="Biguanides|Sulfonylureas"/>
  </r>
  <r>
    <s v="7LeKp.g4GNo"/>
    <x v="31"/>
    <s v="Māori"/>
    <s v="Biguanides"/>
    <x v="0"/>
    <d v="2016-09-02T00:00:00"/>
    <s v="Biguanides-&gt;DPP-4 inhibitors-&gt;Biguanides|DPP-4 inhibitors-&gt;DPP-4 inhibitors|SGLT-2 inhibitors-&gt;SGLT-2 inhibitors"/>
  </r>
  <r>
    <s v="14pZlNlnhrI"/>
    <x v="31"/>
    <s v="Other"/>
    <s v="Biguanides"/>
    <x v="0"/>
    <d v="2013-10-16T00:00:00"/>
    <s v="Biguanides-&gt;Sulfonylureas-&gt;Insulin aspart|Insulin isophane-&gt;Insulin aspart"/>
  </r>
  <r>
    <s v="16ZREViVHw2"/>
    <x v="31"/>
    <s v="Pacific peoples"/>
    <s v="Biguanides"/>
    <x v="0"/>
    <d v="2022-12-15T00:00:00"/>
    <s v="Biguanides-&gt;Biguanides|SGLT-2 inhibitors-&gt;SGLT-2 inhibitors-&gt;Insulin isophane|Insulin lispro-&gt;Insulin isophane-&gt;Insulin lispro"/>
  </r>
  <r>
    <s v="18czN8UyCsw"/>
    <x v="31"/>
    <s v="Asian"/>
    <s v="Biguanides"/>
    <x v="0"/>
    <d v="2023-12-02T00:00:00"/>
    <s v="Biguanides-&gt;SGLT-2 inhibitors"/>
  </r>
  <r>
    <s v="116Wugp5K1M"/>
    <x v="31"/>
    <s v="Asian"/>
    <s v="Biguanides"/>
    <x v="0"/>
    <d v="2025-05-19T00:00:00"/>
    <s v="Biguanides"/>
  </r>
  <r>
    <s v="1.BKd2FmabU"/>
    <x v="31"/>
    <s v="Other"/>
    <s v="Biguanides"/>
    <x v="0"/>
    <d v="2012-01-11T00:00:00"/>
    <s v="Biguanides"/>
  </r>
  <r>
    <s v="1hH2vvEc7kY"/>
    <x v="31"/>
    <s v="Asian"/>
    <s v="Biguanides|Insulin glargine"/>
    <x v="0"/>
    <d v="2023-09-19T00:00:00"/>
    <s v="Biguanides|Insulin glargine-&gt;Insulin glargine-&gt;DPP-4 inhibitors|Sulfonylureas-&gt;DPP-4 inhibitors-&gt;DPP-4 inhibitors|SGLT-2 inhibitors|Sulfonylureas"/>
  </r>
  <r>
    <s v="1FrWAPOwXh."/>
    <x v="31"/>
    <s v="Pacific peoples"/>
    <s v="Biguanides"/>
    <x v="0"/>
    <d v="2025-11-06T00:00:00"/>
    <s v="Biguanides"/>
  </r>
  <r>
    <s v="1l9nhsjDiE6"/>
    <x v="31"/>
    <s v="Other"/>
    <s v="Biguanides"/>
    <x v="0"/>
    <d v="2019-11-11T00:00:00"/>
    <s v="Biguanides"/>
  </r>
  <r>
    <s v="8IfVbxjeqg2"/>
    <x v="31"/>
    <s v="Pacific peoples"/>
    <s v="Biguanides"/>
    <x v="0"/>
    <d v="2025-12-24T00:00:00"/>
    <s v="Biguanides"/>
  </r>
  <r>
    <s v="8io5jdOWZ9M"/>
    <x v="31"/>
    <s v="Asian"/>
    <s v="Biguanides"/>
    <x v="0"/>
    <d v="2024-09-19T00:00:00"/>
    <s v="Biguanides"/>
  </r>
  <r>
    <s v="8ePCo8hfv5A"/>
    <x v="31"/>
    <s v="Other"/>
    <s v="Biguanides"/>
    <x v="0"/>
    <d v="2015-10-09T00:00:00"/>
    <s v="Biguanides"/>
  </r>
  <r>
    <s v="8cxX4UGL2nY"/>
    <x v="31"/>
    <s v="Pacific peoples"/>
    <s v="Biguanides"/>
    <x v="0"/>
    <d v="2025-12-05T00:00:00"/>
    <s v="Biguanides"/>
  </r>
  <r>
    <s v="8bGz/D49i72"/>
    <x v="31"/>
    <s v="Other"/>
    <s v="Biguanides"/>
    <x v="0"/>
    <d v="2024-06-12T00:00:00"/>
    <s v="Biguanides"/>
  </r>
  <r>
    <s v="8bV/XXy1Sh."/>
    <x v="31"/>
    <s v="Asian"/>
    <s v="Biguanides"/>
    <x v="0"/>
    <d v="2023-03-10T00:00:00"/>
    <s v="Biguanides"/>
  </r>
  <r>
    <s v="884I6fGwriI"/>
    <x v="31"/>
    <s v="Other"/>
    <s v="Biguanides"/>
    <x v="0"/>
    <d v="2015-09-01T00:00:00"/>
    <s v="Biguanides"/>
  </r>
  <r>
    <s v="8aeuJiLFkGI"/>
    <x v="31"/>
    <s v="Asian"/>
    <s v="Biguanides|DPP-4 inhibitors"/>
    <x v="0"/>
    <d v="2024-02-22T00:00:00"/>
    <s v="Biguanides|DPP-4 inhibitors-&gt;DPP-4 inhibitors-&gt;Biguanides|SGLT-2 inhibitors-&gt;Biguanides-&gt;Insulin glargine-&gt;Insulin isophane-&gt;Insulin aspart"/>
  </r>
  <r>
    <s v="7wn6Cdk/Ig2"/>
    <x v="31"/>
    <s v="Asian"/>
    <s v="Biguanides"/>
    <x v="0"/>
    <d v="2017-09-19T00:00:00"/>
    <s v="Biguanides-&gt;Insulin aspart|Insulin isophane"/>
  </r>
  <r>
    <s v="7XvQwdVPMXE"/>
    <x v="31"/>
    <s v="Asian"/>
    <s v="Biguanides"/>
    <x v="0"/>
    <d v="2025-09-08T00:00:00"/>
    <s v="Biguanides-&gt;Insulin glargine-&gt;Insulin aspart"/>
  </r>
  <r>
    <s v="7uMr7iW7a7k"/>
    <x v="31"/>
    <s v="Other"/>
    <s v="Biguanides"/>
    <x v="0"/>
    <d v="2024-02-16T00:00:00"/>
    <s v="Biguanides"/>
  </r>
  <r>
    <s v="7zpiWxeOTS2"/>
    <x v="31"/>
    <s v="Other"/>
    <s v="Biguanides"/>
    <x v="0"/>
    <d v="2020-10-29T00:00:00"/>
    <s v="Biguanides"/>
  </r>
  <r>
    <s v="8woDFybf4Dg"/>
    <x v="31"/>
    <s v="Asian"/>
    <s v="Biguanides"/>
    <x v="0"/>
    <d v="2024-03-05T00:00:00"/>
    <s v="Biguanides-&gt;Insulin aspart|Insulin isophane-&gt;Insulin aspart-&gt;Insulin isophane"/>
  </r>
  <r>
    <s v="8wPcMSV67ck"/>
    <x v="31"/>
    <s v="Māori"/>
    <s v="Biguanides|Sulfonylureas"/>
    <x v="0"/>
    <d v="2011-05-24T00:00:00"/>
    <s v="Biguanides|Sulfonylureas-&gt;Insulin isophane-&gt;Biguanides|Insulin isophane-&gt;Biguanides-&gt;Thiazolidinedione-&gt;Biguanides|Sulfonylureas|Thiazolidinedione-&gt;SGLT-2 inhibitors-&gt;Biguanides|SGLT-2 inhibitors|Sulfonylureas-&gt;SGLT-2 inhibitors|Sulfonylureas"/>
  </r>
  <r>
    <s v="8QjwBCm84vI"/>
    <x v="31"/>
    <s v="Māori"/>
    <s v="Biguanides"/>
    <x v="0"/>
    <d v="2023-10-27T00:00:00"/>
    <s v="Biguanides-&gt;Biguanides|DPP-4 inhibitors-&gt;DPP-4 inhibitors-&gt;DPP-4 inhibitors|SGLT-2 inhibitors"/>
  </r>
  <r>
    <s v="8s6SLC6oM4A"/>
    <x v="31"/>
    <s v="Pacific peoples"/>
    <s v="Biguanides"/>
    <x v="0"/>
    <d v="2021-11-02T00:00:00"/>
    <s v="Biguanides"/>
  </r>
  <r>
    <s v="8kwmLz9GVKw"/>
    <x v="31"/>
    <s v="Other"/>
    <s v="Biguanides"/>
    <x v="0"/>
    <d v="2021-10-15T00:00:00"/>
    <s v="Biguanides"/>
  </r>
  <r>
    <s v="8PLwX7HuDDU"/>
    <x v="31"/>
    <s v="Pacific peoples"/>
    <s v="Biguanides"/>
    <x v="0"/>
    <d v="2013-04-22T00:00:00"/>
    <s v="Biguanides"/>
  </r>
  <r>
    <s v="c4UcIv51WsY"/>
    <x v="31"/>
    <s v="Māori"/>
    <s v="Biguanides"/>
    <x v="0"/>
    <d v="2024-03-22T00:00:00"/>
    <s v="Biguanides"/>
  </r>
  <r>
    <s v="c4v7v83GwZQ"/>
    <x v="31"/>
    <s v="Other"/>
    <s v="Biguanides"/>
    <x v="0"/>
    <d v="2025-07-31T00:00:00"/>
    <s v="Biguanides"/>
  </r>
  <r>
    <s v="C/2mX7R8jRc"/>
    <x v="31"/>
    <s v="Pacific peoples"/>
    <s v="Biguanides"/>
    <x v="0"/>
    <d v="2024-08-19T00:00:00"/>
    <s v="Biguanides"/>
  </r>
  <r>
    <s v="c/Bpa379csc"/>
    <x v="31"/>
    <s v="Asian"/>
    <s v="Biguanides"/>
    <x v="0"/>
    <d v="2016-06-29T00:00:00"/>
    <s v="Biguanides-&gt;Biguanides|Sulfonylureas-&gt;SGLT-2 inhibitors|Sulfonylureas-&gt;SGLT-2 inhibitors"/>
  </r>
  <r>
    <s v="C/XPtiBE2j2"/>
    <x v="31"/>
    <s v="Asian"/>
    <s v="Biguanides"/>
    <x v="0"/>
    <d v="2021-11-23T00:00:00"/>
    <s v="Biguanides"/>
  </r>
  <r>
    <s v="C0DGbR5.ytw"/>
    <x v="31"/>
    <s v="Asian"/>
    <s v="Biguanides"/>
    <x v="0"/>
    <d v="2024-03-15T00:00:00"/>
    <s v="Biguanides-&gt;Insulin aspart|Insulin isophane-&gt;Insulin isophane"/>
  </r>
  <r>
    <s v="c0J7PznOv5c"/>
    <x v="31"/>
    <s v="Pacific peoples"/>
    <s v="Biguanides|Insulin glargine"/>
    <x v="0"/>
    <d v="2022-03-18T00:00:00"/>
    <s v="Biguanides|Insulin glargine-&gt;Insulin glargine"/>
  </r>
  <r>
    <s v="bZ9w.x/Kr/Q"/>
    <x v="31"/>
    <s v="Māori"/>
    <s v="Biguanides"/>
    <x v="0"/>
    <d v="2022-10-28T00:00:00"/>
    <s v="Biguanides-&gt;DPP-4 inhibitors"/>
  </r>
  <r>
    <s v="bZB74u7DmnE"/>
    <x v="31"/>
    <s v="Pacific peoples"/>
    <s v="Biguanides"/>
    <x v="0"/>
    <d v="2021-04-12T00:00:00"/>
    <s v="Biguanides"/>
  </r>
  <r>
    <s v=".XVt5VNF6Qo"/>
    <x v="31"/>
    <s v="Asian"/>
    <s v="Insulin aspart|Insulin isophane"/>
    <x v="1"/>
    <d v="2021-12-16T00:00:00"/>
    <s v="Insulin aspart|Insulin isophane-&gt;Insulin isophane-&gt;Biguanides-&gt;DPP-4 inhibitors"/>
  </r>
  <r>
    <s v=".vkcPPib5GQ"/>
    <x v="31"/>
    <s v="Asian"/>
    <s v="Biguanides"/>
    <x v="0"/>
    <d v="2023-11-04T00:00:00"/>
    <s v="Biguanides"/>
  </r>
  <r>
    <s v="/IGJu8MHle6"/>
    <x v="31"/>
    <s v="Asian"/>
    <s v="Biguanides"/>
    <x v="0"/>
    <d v="2017-01-26T00:00:00"/>
    <s v="Biguanides"/>
  </r>
  <r>
    <s v="/GQVz93oTnA"/>
    <x v="31"/>
    <s v="Pacific peoples"/>
    <s v="Biguanides"/>
    <x v="0"/>
    <d v="2013-03-26T00:00:00"/>
    <s v="Biguanides"/>
  </r>
  <r>
    <s v="/EbGvIxqps2"/>
    <x v="31"/>
    <s v="Asian"/>
    <s v="Insulin aspart|Insulin isophane"/>
    <x v="1"/>
    <d v="2020-04-02T00:00:00"/>
    <s v="Insulin aspart|Insulin isophane-&gt;Biguanides"/>
  </r>
  <r>
    <s v="/wpLBcK7VX2"/>
    <x v="31"/>
    <s v="Other"/>
    <s v="Biguanides"/>
    <x v="0"/>
    <d v="2018-03-25T00:00:00"/>
    <s v="Biguanides"/>
  </r>
  <r>
    <s v="/v7M53or5WE"/>
    <x v="31"/>
    <s v="Māori"/>
    <s v="Biguanides"/>
    <x v="0"/>
    <d v="2025-12-08T00:00:00"/>
    <s v="Biguanides"/>
  </r>
  <r>
    <s v="5kL1loUstbE"/>
    <x v="31"/>
    <s v="Asian"/>
    <s v="Biguanides"/>
    <x v="0"/>
    <d v="2024-09-25T00:00:00"/>
    <s v="Biguanides"/>
  </r>
  <r>
    <s v="5J6vrWKHRsI"/>
    <x v="31"/>
    <s v="Asian"/>
    <s v="Biguanides"/>
    <x v="0"/>
    <d v="2024-07-25T00:00:00"/>
    <s v="Biguanides"/>
  </r>
  <r>
    <s v="/uuwec9wiXw"/>
    <x v="31"/>
    <s v="Māori"/>
    <s v="Biguanides|Insulin isophane"/>
    <x v="0"/>
    <d v="2021-11-02T00:00:00"/>
    <s v="Biguanides|Insulin isophane-&gt;Insulin isophane-&gt;Insulin aspart|Insulin isophane-&gt;Insulin aspart-&gt;Biguanides-&gt;GLP-1 agonists|Sulfonylureas-&gt;GLP-1 agonists-&gt;Sulfonylureas-&gt;Biguanides|GLP-1 agonists|Insulin glargine-&gt;Insulin glargine-&gt;GLP-1 agonists|Insulin glargine-&gt;SGLT-2 inhibitors-&gt;Biguanides|GLP-1 agonists|Insulin glargine|SGLT-2 inhibitors-&gt;GLP-1 agonists|Insulin glargine|SGLT-2 inhibitors"/>
  </r>
  <r>
    <s v="/kZuQ/oA40c"/>
    <x v="31"/>
    <s v="Other"/>
    <s v="Biguanides"/>
    <x v="0"/>
    <d v="2025-04-23T00:00:00"/>
    <s v="Biguanides-&gt;Insulin isophane"/>
  </r>
  <r>
    <s v="/lWYerc5Jqg"/>
    <x v="31"/>
    <s v="Māori"/>
    <s v="Biguanides"/>
    <x v="0"/>
    <d v="2024-09-27T00:00:00"/>
    <s v="Biguanides"/>
  </r>
  <r>
    <s v="/JZvM9pZcek"/>
    <x v="31"/>
    <s v="Pacific peoples"/>
    <s v="DPP-4 inhibitors"/>
    <x v="0"/>
    <d v="2025-03-13T00:00:00"/>
    <s v="DPP-4 inhibitors-&gt;Biguanides-&gt;Insulin isophane-&gt;Insulin aspart-&gt;Biguanides|Insulin isophane-&gt;Insulin aspart|Insulin isophane"/>
  </r>
  <r>
    <s v="/ljU.9iWhgg"/>
    <x v="31"/>
    <s v="Other"/>
    <s v="Biguanides"/>
    <x v="0"/>
    <d v="2016-07-06T00:00:00"/>
    <s v="Biguanides"/>
  </r>
  <r>
    <s v="5pErnawORfo"/>
    <x v="31"/>
    <s v="Asian"/>
    <s v="Biguanides"/>
    <x v="0"/>
    <d v="2025-06-25T00:00:00"/>
    <s v="Biguanides"/>
  </r>
  <r>
    <s v="5lGCnrAFSFM"/>
    <x v="31"/>
    <s v="Asian"/>
    <s v="Biguanides"/>
    <x v="0"/>
    <d v="2025-11-28T00:00:00"/>
    <s v="Biguanides"/>
  </r>
  <r>
    <s v="5Yvth66y04Q"/>
    <x v="31"/>
    <s v="Other"/>
    <s v="Biguanides"/>
    <x v="0"/>
    <d v="2020-07-24T00:00:00"/>
    <s v="Biguanides"/>
  </r>
  <r>
    <s v="61KHWjvXBXc"/>
    <x v="31"/>
    <s v="Other"/>
    <s v="Biguanides"/>
    <x v="0"/>
    <d v="2024-12-20T00:00:00"/>
    <s v="Biguanides-&gt;DPP-4 inhibitors-&gt;Insulin glargine-&gt;DPP-4 inhibitors|Insulin glargine-&gt;Biguanides|GLP-1 agonists|Insulin glargine-&gt;GLP-1 agonists|Insulin glargine-&gt;GLP-1 agonists"/>
  </r>
  <r>
    <s v="699WIiG.cPQ"/>
    <x v="31"/>
    <s v="Other"/>
    <s v="Biguanides"/>
    <x v="0"/>
    <d v="2014-09-26T00:00:00"/>
    <s v="Biguanides"/>
  </r>
  <r>
    <s v="6cXCA17C5Gc"/>
    <x v="31"/>
    <s v="Asian"/>
    <s v="Biguanides"/>
    <x v="0"/>
    <d v="2021-07-05T00:00:00"/>
    <s v="Biguanides"/>
  </r>
  <r>
    <s v="6tx6yVs2iNM"/>
    <x v="31"/>
    <s v="Pacific peoples"/>
    <s v="Biguanides|Sulfonylureas"/>
    <x v="0"/>
    <d v="2019-12-02T00:00:00"/>
    <s v="Biguanides|Sulfonylureas"/>
  </r>
  <r>
    <s v="6x73KvlwFXs"/>
    <x v="31"/>
    <s v="Asian"/>
    <s v="Biguanides"/>
    <x v="0"/>
    <d v="2021-12-06T00:00:00"/>
    <s v="Biguanides"/>
  </r>
  <r>
    <s v="6Q4DpdAF2j2"/>
    <x v="31"/>
    <s v="Asian"/>
    <s v="Biguanides"/>
    <x v="0"/>
    <d v="2021-03-14T00:00:00"/>
    <s v="Biguanides"/>
  </r>
  <r>
    <s v="6OVeL.pe7YM"/>
    <x v="31"/>
    <s v="Asian"/>
    <s v="Biguanides"/>
    <x v="0"/>
    <d v="2024-09-05T00:00:00"/>
    <s v="Biguanides-&gt;SGLT-2 inhibitors"/>
  </r>
  <r>
    <s v="6SBJaNn97R2"/>
    <x v="31"/>
    <s v="Māori"/>
    <s v="Biguanides"/>
    <x v="0"/>
    <d v="2013-09-20T00:00:00"/>
    <s v="Biguanides"/>
  </r>
  <r>
    <s v="6LT2LXEJyQA"/>
    <x v="31"/>
    <s v="Pacific peoples"/>
    <s v="Biguanides"/>
    <x v="0"/>
    <d v="2017-05-11T00:00:00"/>
    <s v="Biguanides"/>
  </r>
  <r>
    <s v="6FZvPKPdR0o"/>
    <x v="31"/>
    <s v="Other"/>
    <s v="Biguanides"/>
    <x v="0"/>
    <d v="2024-03-04T00:00:00"/>
    <s v="Biguanides"/>
  </r>
  <r>
    <s v="6ggnRLPcPnQ"/>
    <x v="31"/>
    <s v="Pacific peoples"/>
    <s v="Biguanides"/>
    <x v="0"/>
    <d v="2023-10-20T00:00:00"/>
    <s v="Biguanides"/>
  </r>
  <r>
    <s v=".kqaDOgYgm6"/>
    <x v="31"/>
    <s v="Māori"/>
    <s v="Biguanides"/>
    <x v="0"/>
    <d v="2020-12-16T00:00:00"/>
    <s v="Biguanides-&gt;Insulin isophane-&gt;Biguanides|Insulin glargine-&gt;Biguanides|Insulin glargine|SGLT-2 inhibitors-&gt;DPP-4 inhibitors"/>
  </r>
  <r>
    <s v=".IugmwueTeg"/>
    <x v="31"/>
    <s v="Māori"/>
    <s v="Biguanides"/>
    <x v="0"/>
    <d v="2023-01-19T00:00:00"/>
    <s v="Biguanides"/>
  </r>
  <r>
    <s v=".JryDvi7QcM"/>
    <x v="31"/>
    <s v="Asian"/>
    <s v="Biguanides"/>
    <x v="0"/>
    <d v="2015-01-29T00:00:00"/>
    <s v="Biguanides-&gt;Biguanides|DPP-4 inhibitors-&gt;DPP-4 inhibitors"/>
  </r>
  <r>
    <s v=".H1hSrPJkFo"/>
    <x v="31"/>
    <s v="Other"/>
    <s v="Biguanides"/>
    <x v="0"/>
    <d v="2025-10-20T00:00:00"/>
    <s v="Biguanides"/>
  </r>
  <r>
    <s v=".p4S7cA5wug"/>
    <x v="31"/>
    <s v="Other"/>
    <s v="Biguanides"/>
    <x v="0"/>
    <d v="2018-05-01T00:00:00"/>
    <s v="Biguanides"/>
  </r>
  <r>
    <s v=".S7S7EIQalQ"/>
    <x v="31"/>
    <s v="Other"/>
    <s v="Biguanides"/>
    <x v="0"/>
    <d v="2017-12-15T00:00:00"/>
    <s v="Biguanides"/>
  </r>
  <r>
    <s v=".bLYVDFNCNo"/>
    <x v="31"/>
    <s v="Pacific peoples"/>
    <s v="Biguanides"/>
    <x v="0"/>
    <d v="2019-10-25T00:00:00"/>
    <s v="Biguanides-&gt;DPP-4 inhibitors"/>
  </r>
  <r>
    <s v="y20y0J7ht2."/>
    <x v="31"/>
    <s v="Other"/>
    <s v="Biguanides"/>
    <x v="0"/>
    <d v="2016-08-19T00:00:00"/>
    <s v="Biguanides"/>
  </r>
  <r>
    <s v="XZWe2szySGY"/>
    <x v="31"/>
    <s v="Pacific peoples"/>
    <s v="Biguanides"/>
    <x v="0"/>
    <d v="2022-06-17T00:00:00"/>
    <s v="Biguanides-&gt;DPP-4 inhibitors"/>
  </r>
  <r>
    <s v="Xzql/9o6Dhk"/>
    <x v="31"/>
    <s v="Pacific peoples"/>
    <s v="Biguanides"/>
    <x v="0"/>
    <d v="2024-09-03T00:00:00"/>
    <s v="Biguanides"/>
  </r>
  <r>
    <s v="Y5M11iZBlOc"/>
    <x v="31"/>
    <s v="Māori"/>
    <s v="Biguanides|Insulin isophane"/>
    <x v="0"/>
    <d v="2017-10-17T00:00:00"/>
    <s v="Biguanides|Insulin isophane-&gt;Insulin isophane-&gt;Biguanides|DPP-4 inhibitors|Insulin glargine-&gt;Insulin glargine-&gt;Insulin glargine|SGLT-2 inhibitors"/>
  </r>
  <r>
    <s v="y6HWeSMfgBM"/>
    <x v="31"/>
    <s v="Other"/>
    <s v="Biguanides"/>
    <x v="0"/>
    <d v="2021-07-09T00:00:00"/>
    <s v="Biguanides"/>
  </r>
  <r>
    <s v="..UnpcYUCIM"/>
    <x v="31"/>
    <s v="Pacific peoples"/>
    <s v="Biguanides"/>
    <x v="0"/>
    <d v="2024-11-01T00:00:00"/>
    <s v="Biguanides-&gt;SGLT-2 inhibitors"/>
  </r>
  <r>
    <s v="xVF0E5qyaRM"/>
    <x v="31"/>
    <s v="Asian"/>
    <s v="Biguanides"/>
    <x v="0"/>
    <d v="2025-12-24T00:00:00"/>
    <s v="Biguanides"/>
  </r>
  <r>
    <s v="xVyz5HliXc2"/>
    <x v="31"/>
    <s v="Asian"/>
    <s v="Biguanides"/>
    <x v="0"/>
    <d v="2018-05-25T00:00:00"/>
    <s v="Biguanides"/>
  </r>
  <r>
    <s v="xU1za/2LfSs"/>
    <x v="31"/>
    <s v="Asian"/>
    <s v="Biguanides"/>
    <x v="0"/>
    <d v="2024-07-23T00:00:00"/>
    <s v="Biguanides-&gt;DPP-4 inhibitors-&gt;Biguanides|DPP-4 inhibitors"/>
  </r>
  <r>
    <s v="xVAT.Hhc7gA"/>
    <x v="31"/>
    <s v="Māori"/>
    <s v="Biguanides"/>
    <x v="0"/>
    <d v="2023-12-21T00:00:00"/>
    <s v="Biguanides"/>
  </r>
  <r>
    <s v="xuq2Rtszo5k"/>
    <x v="31"/>
    <s v="Other"/>
    <s v="Biguanides"/>
    <x v="0"/>
    <d v="2020-11-18T00:00:00"/>
    <s v="Biguanides-&gt;Biguanides|Insulin isophane-&gt;Insulin isophane"/>
  </r>
  <r>
    <s v="xxwO48H16Vo"/>
    <x v="31"/>
    <s v="Māori"/>
    <s v="Biguanides"/>
    <x v="0"/>
    <d v="2024-09-06T00:00:00"/>
    <s v="Biguanides"/>
  </r>
  <r>
    <s v="UOe79nzWylY"/>
    <x v="31"/>
    <s v="Asian"/>
    <s v="Biguanides|Insulin aspart|Insulin isophane"/>
    <x v="0"/>
    <d v="2021-01-15T00:00:00"/>
    <s v="Biguanides|Insulin aspart|Insulin isophane-&gt;Insulin aspart|Insulin isophane-&gt;Insulin isophane-&gt;Biguanides|Insulin aspart-&gt;Biguanides"/>
  </r>
  <r>
    <s v="UKG5Sls9pJY"/>
    <x v="31"/>
    <s v="Asian"/>
    <s v="Biguanides"/>
    <x v="0"/>
    <d v="2016-11-22T00:00:00"/>
    <s v="Biguanides"/>
  </r>
  <r>
    <s v="uNB0ljnCBWQ"/>
    <x v="31"/>
    <s v="Māori"/>
    <s v="Biguanides"/>
    <x v="0"/>
    <d v="2025-01-22T00:00:00"/>
    <s v="Biguanides"/>
  </r>
  <r>
    <s v="Xch/Pd44eFc"/>
    <x v="31"/>
    <s v="Pacific peoples"/>
    <s v="Biguanides"/>
    <x v="0"/>
    <d v="2013-07-22T00:00:00"/>
    <s v="Biguanides-&gt;Sulfonylureas-&gt;Biguanides|DPP-4 inhibitors-&gt;DPP-4 inhibitors"/>
  </r>
  <r>
    <s v="XCHDqJyJTjI"/>
    <x v="31"/>
    <s v="Asian"/>
    <s v="Biguanides"/>
    <x v="0"/>
    <d v="2013-02-12T00:00:00"/>
    <s v="Biguanides"/>
  </r>
  <r>
    <s v="XFpssvmo9Dg"/>
    <x v="31"/>
    <s v="Asian"/>
    <s v="Biguanides|Insulin isophane|Insulin lispro"/>
    <x v="0"/>
    <d v="2018-11-28T00:00:00"/>
    <s v="Biguanides|Insulin isophane|Insulin lispro-&gt;Insulin isophane|Insulin lispro-&gt;Insulin lispro-&gt;Biguanides-&gt;Insulin aspart|Insulin isophane"/>
  </r>
  <r>
    <s v="xf9amFgSub2"/>
    <x v="31"/>
    <s v="Asian"/>
    <s v="Biguanides"/>
    <x v="0"/>
    <d v="2021-11-08T00:00:00"/>
    <s v="Biguanides"/>
  </r>
  <r>
    <s v="XFeKKbmWDT6"/>
    <x v="31"/>
    <s v="Māori"/>
    <s v="Biguanides"/>
    <x v="0"/>
    <d v="2020-09-14T00:00:00"/>
    <s v="Biguanides-&gt;Insulin isophane-&gt;Insulin aspart-&gt;Insulin aspart|Insulin isophane-&gt;Biguanides|Insulin glargine-&gt;Biguanides|Insulin isophane-&gt;Insulin glargine"/>
  </r>
  <r>
    <s v="xFJ5V7NPUPY"/>
    <x v="31"/>
    <s v="Pacific peoples"/>
    <s v="Biguanides"/>
    <x v="0"/>
    <d v="2014-01-10T00:00:00"/>
    <s v="Biguanides-&gt;Insulin isophane-&gt;Insulin aspart|Insulin isophane-&gt;Biguanides|Insulin aspart|Insulin isophane-&gt;Biguanides|DPP-4 inhibitors-&gt;SGLT-2 inhibitors-&gt;Biguanides|DPP-4 inhibitors|SGLT-2 inhibitors-&gt;DPP-4 inhibitors|SGLT-2 inhibitors"/>
  </r>
  <r>
    <s v="xjqQrFVP0OE"/>
    <x v="31"/>
    <s v="Asian"/>
    <s v="Biguanides"/>
    <x v="0"/>
    <d v="2017-04-04T00:00:00"/>
    <s v="Biguanides-&gt;Insulin isophane"/>
  </r>
  <r>
    <s v="xi7Hsc8kcJE"/>
    <x v="31"/>
    <s v="Pacific peoples"/>
    <s v="Biguanides"/>
    <x v="0"/>
    <d v="2022-07-13T00:00:00"/>
    <s v="Biguanides-&gt;DPP-4 inhibitors-&gt;Biguanides|DPP-4 inhibitors"/>
  </r>
  <r>
    <s v="XlztA5czOBU"/>
    <x v="31"/>
    <s v="Other"/>
    <s v="Biguanides"/>
    <x v="0"/>
    <d v="2022-10-11T00:00:00"/>
    <s v="Biguanides"/>
  </r>
  <r>
    <s v="xM.l47JH5aE"/>
    <x v="31"/>
    <s v="Asian"/>
    <s v="Biguanides"/>
    <x v="0"/>
    <d v="2021-10-12T00:00:00"/>
    <s v="Biguanides"/>
  </r>
  <r>
    <s v="XmmF3GajknQ"/>
    <x v="31"/>
    <s v="Other"/>
    <s v="Biguanides"/>
    <x v="0"/>
    <d v="2025-10-16T00:00:00"/>
    <s v="Biguanides"/>
  </r>
  <r>
    <s v="xRsIncz3JAo"/>
    <x v="31"/>
    <s v="Asian"/>
    <s v="Biguanides|Insulin aspart|Insulin isophane"/>
    <x v="0"/>
    <d v="2025-03-28T00:00:00"/>
    <s v="Biguanides|Insulin aspart|Insulin isophane-&gt;Insulin aspart|Insulin isophane"/>
  </r>
  <r>
    <s v="XrUAjm4tdpY"/>
    <x v="31"/>
    <s v="Asian"/>
    <s v="Biguanides"/>
    <x v="0"/>
    <d v="2020-02-11T00:00:00"/>
    <s v="Biguanides"/>
  </r>
  <r>
    <s v="XTHK2wixMlQ"/>
    <x v="31"/>
    <s v="Pacific peoples"/>
    <s v="Biguanides"/>
    <x v="0"/>
    <d v="2025-11-20T00:00:00"/>
    <s v="Biguanides"/>
  </r>
  <r>
    <s v="XT0fPpis9Eg"/>
    <x v="31"/>
    <s v="Māori"/>
    <s v="Biguanides"/>
    <x v="0"/>
    <d v="2013-09-13T00:00:00"/>
    <s v="Biguanides-&gt;Sulfonylureas-&gt;Biguanides|Sulfonylureas"/>
  </r>
  <r>
    <s v="xt6PwHWZ3BE"/>
    <x v="31"/>
    <s v="Asian"/>
    <s v="Biguanides"/>
    <x v="0"/>
    <d v="2022-12-14T00:00:00"/>
    <s v="Biguanides"/>
  </r>
  <r>
    <s v="TqZjO./lD.k"/>
    <x v="31"/>
    <s v="Asian"/>
    <s v="Biguanides"/>
    <x v="0"/>
    <d v="2013-09-04T00:00:00"/>
    <s v="Biguanides"/>
  </r>
  <r>
    <s v="Qw0S3QWY0EI"/>
    <x v="31"/>
    <s v="Māori"/>
    <s v="Insulin aspart|Insulin isophane"/>
    <x v="1"/>
    <d v="2018-09-05T00:00:00"/>
    <s v="Insulin aspart|Insulin isophane-&gt;Insulin isophane-&gt;Biguanides-&gt;DPP-4 inhibitors-&gt;Insulin aspart-&gt;Biguanides|GLP-1 agonists-&gt;GLP-1 agonists"/>
  </r>
  <r>
    <s v="TskAKHiwGJw"/>
    <x v="31"/>
    <s v="Asian"/>
    <s v="Insulin aspart"/>
    <x v="1"/>
    <d v="2022-12-22T00:00:00"/>
    <s v="Insulin aspart-&gt;Biguanides"/>
  </r>
  <r>
    <s v="qq8stQ12L3c"/>
    <x v="31"/>
    <s v="Māori"/>
    <s v="Biguanides|SGLT-2 inhibitors"/>
    <x v="0"/>
    <d v="2025-07-18T00:00:00"/>
    <s v="Biguanides|SGLT-2 inhibitors"/>
  </r>
  <r>
    <s v="QRUU6WQDK.6"/>
    <x v="31"/>
    <s v="Asian"/>
    <s v="Insulin isophane with insulin neutral"/>
    <x v="1"/>
    <d v="2012-06-23T00:00:00"/>
    <s v="Insulin isophane with insulin neutral-&gt;Insulin isophane with insulin neutral|Sulfonylureas-&gt;Insulin aspart|Insulin glargine-&gt;Insulin glargine"/>
  </r>
  <r>
    <s v="QDwiXJdjcfc"/>
    <x v="31"/>
    <s v="Asian"/>
    <s v="Biguanides"/>
    <x v="0"/>
    <d v="2024-08-28T00:00:00"/>
    <s v="Biguanides"/>
  </r>
  <r>
    <s v="QeIjmyVP9lU"/>
    <x v="31"/>
    <s v="Asian"/>
    <s v="Biguanides"/>
    <x v="0"/>
    <d v="2025-01-16T00:00:00"/>
    <s v="Biguanides"/>
  </r>
  <r>
    <s v="Qfg8Ji9sQxg"/>
    <x v="31"/>
    <s v="Asian"/>
    <s v="Biguanides|Insulin aspart"/>
    <x v="0"/>
    <d v="2022-01-21T00:00:00"/>
    <s v="Biguanides|Insulin aspart-&gt;Biguanides-&gt;Insulin aspart-&gt;Insulin aspart|Insulin glargine-&gt;Biguanides|Insulin aspart|Insulin glargine-&gt;SGLT-2 inhibitors-&gt;Biguanides|SGLT-2 inhibitors-&gt;Insulin aspart|Insulin glargine|SGLT-2 inhibitors-&gt;Biguanides|Insulin aspart|Insulin glargine|SGLT-2 inhibitors"/>
  </r>
  <r>
    <s v="qEW4RPu7glk"/>
    <x v="31"/>
    <s v="Other"/>
    <s v="Biguanides"/>
    <x v="0"/>
    <d v="2016-06-24T00:00:00"/>
    <s v="Biguanides-&gt;Biguanides|DPP-4 inhibitors|Insulin glargine-&gt;DPP-4 inhibitors|Insulin glargine-&gt;DPP-4 inhibitors-&gt;SGLT-2 inhibitors-&gt;Insulin glargine-&gt;DPP-4 inhibitors|SGLT-2 inhibitors-&gt;DPP-4 inhibitors|Insulin glargine|SGLT-2 inhibitors"/>
  </r>
  <r>
    <s v="Qh/6AdjX526"/>
    <x v="31"/>
    <s v="Asian"/>
    <s v="Biguanides"/>
    <x v="0"/>
    <d v="2017-04-04T00:00:00"/>
    <s v="Biguanides-&gt;Insulin isophane-&gt;Insulin aspart|Insulin isophane"/>
  </r>
  <r>
    <s v="qmHjpu5A6lU"/>
    <x v="31"/>
    <s v="Asian"/>
    <s v="Insulin aspart|Insulin isophane"/>
    <x v="1"/>
    <d v="2016-08-23T00:00:00"/>
    <s v="Insulin aspart|Insulin isophane-&gt;Biguanides-&gt;Insulin isophane-&gt;Insulin aspart"/>
  </r>
  <r>
    <s v="qlysvBa/WVE"/>
    <x v="31"/>
    <s v="Asian"/>
    <s v="Biguanides"/>
    <x v="0"/>
    <d v="2018-07-11T00:00:00"/>
    <s v="Biguanides"/>
  </r>
  <r>
    <s v="QNZ4eEf2OpU"/>
    <x v="31"/>
    <s v="Asian"/>
    <s v="Biguanides"/>
    <x v="0"/>
    <d v="2025-10-21T00:00:00"/>
    <s v="Biguanides"/>
  </r>
  <r>
    <s v="QNu8yEM1jGQ"/>
    <x v="31"/>
    <s v="Other"/>
    <s v="Biguanides"/>
    <x v="0"/>
    <d v="2025-10-21T00:00:00"/>
    <s v="Biguanides"/>
  </r>
  <r>
    <s v="QloOA3Cj2fI"/>
    <x v="31"/>
    <s v="Other"/>
    <s v="Biguanides"/>
    <x v="0"/>
    <d v="2022-02-25T00:00:00"/>
    <s v="Biguanides"/>
  </r>
  <r>
    <s v="QJEkv5.kBOw"/>
    <x v="31"/>
    <s v="Other"/>
    <s v="Biguanides"/>
    <x v="0"/>
    <d v="2011-02-11T00:00:00"/>
    <s v="Biguanides"/>
  </r>
  <r>
    <s v="UAjHZktrxVM"/>
    <x v="31"/>
    <s v="Other"/>
    <s v="Insulin isophane"/>
    <x v="1"/>
    <d v="2024-05-01T00:00:00"/>
    <s v="Insulin isophane-&gt;Biguanides"/>
  </r>
  <r>
    <s v="UCHHaUqv2VA"/>
    <x v="31"/>
    <s v="Asian"/>
    <s v="Biguanides"/>
    <x v="0"/>
    <d v="2022-01-05T00:00:00"/>
    <s v="Biguanides"/>
  </r>
  <r>
    <s v="UDXb4ypcNjI"/>
    <x v="31"/>
    <s v="Pacific peoples"/>
    <s v="Biguanides"/>
    <x v="0"/>
    <d v="2023-09-27T00:00:00"/>
    <s v="Biguanides"/>
  </r>
  <r>
    <s v="UDu5anCJZ2c"/>
    <x v="31"/>
    <s v="Asian"/>
    <s v="Biguanides"/>
    <x v="0"/>
    <d v="2016-06-07T00:00:00"/>
    <s v="Biguanides"/>
  </r>
  <r>
    <s v="UDJRoWNYa8w"/>
    <x v="31"/>
    <s v="Asian"/>
    <s v="Biguanides|Insulin isophane"/>
    <x v="0"/>
    <d v="2022-06-17T00:00:00"/>
    <s v="Biguanides|Insulin isophane-&gt;Insulin aspart-&gt;Insulin isophane"/>
  </r>
  <r>
    <s v="ueixJvxvpto"/>
    <x v="31"/>
    <s v="Māori"/>
    <s v="Biguanides"/>
    <x v="0"/>
    <d v="2020-09-30T00:00:00"/>
    <s v="Biguanides"/>
  </r>
  <r>
    <s v="UJ5qATB9uSw"/>
    <x v="31"/>
    <s v="Asian"/>
    <s v="Biguanides"/>
    <x v="0"/>
    <d v="2025-04-01T00:00:00"/>
    <s v="Biguanides-&gt;Biguanides|Insulin aspart|Insulin isophane-&gt;Insulin aspart|Insulin isophane"/>
  </r>
  <r>
    <s v="ukMj6HJei/k"/>
    <x v="31"/>
    <s v="Pacific peoples"/>
    <s v="Biguanides"/>
    <x v="0"/>
    <d v="2020-01-29T00:00:00"/>
    <s v="Biguanides-&gt;SGLT-2 inhibitors"/>
  </r>
  <r>
    <s v="UIvHvfkQv3c"/>
    <x v="31"/>
    <s v="Other"/>
    <s v="Biguanides"/>
    <x v="0"/>
    <d v="2017-02-15T00:00:00"/>
    <s v="Biguanides"/>
  </r>
  <r>
    <s v="UhhoL5HGpFg"/>
    <x v="31"/>
    <s v="Māori"/>
    <s v="Biguanides"/>
    <x v="0"/>
    <d v="2021-11-17T00:00:00"/>
    <s v="Biguanides"/>
  </r>
  <r>
    <s v="tUzzHDR7z5M"/>
    <x v="31"/>
    <s v="Asian"/>
    <s v="Biguanides"/>
    <x v="0"/>
    <d v="2011-08-23T00:00:00"/>
    <s v="Biguanides"/>
  </r>
  <r>
    <s v="TVmTuv6zQiI"/>
    <x v="31"/>
    <s v="Pacific peoples"/>
    <s v="Biguanides|Sulfonylureas"/>
    <x v="0"/>
    <d v="2011-08-24T00:00:00"/>
    <s v="Biguanides|Sulfonylureas"/>
  </r>
  <r>
    <s v="TtQRzGsN8nc"/>
    <x v="31"/>
    <s v="Māori"/>
    <s v="Biguanides"/>
    <x v="0"/>
    <d v="2021-06-03T00:00:00"/>
    <s v="Biguanides"/>
  </r>
  <r>
    <s v="tz2XpsROhQU"/>
    <x v="31"/>
    <s v="Other"/>
    <s v="Biguanides"/>
    <x v="0"/>
    <d v="2014-05-01T00:00:00"/>
    <s v="Biguanides"/>
  </r>
  <r>
    <s v="u1bUd.qYxlk"/>
    <x v="31"/>
    <s v="Other"/>
    <s v="Biguanides"/>
    <x v="0"/>
    <d v="2021-03-22T00:00:00"/>
    <s v="Biguanides-&gt;Biguanides|Insulin glargine"/>
  </r>
  <r>
    <s v="U.CZavSswbM"/>
    <x v="31"/>
    <s v="Other"/>
    <s v="Biguanides"/>
    <x v="0"/>
    <d v="2023-09-29T00:00:00"/>
    <s v="Biguanides"/>
  </r>
  <r>
    <s v="TzvduP1Wyi6"/>
    <x v="31"/>
    <s v="Pacific peoples"/>
    <s v="Biguanides"/>
    <x v="0"/>
    <d v="2015-06-10T00:00:00"/>
    <s v="Biguanides-&gt;SGLT-2 inhibitors-&gt;Biguanides|SGLT-2 inhibitors-&gt;Biguanides|GLP-1 agonists-&gt;GLP-1 agonists-&gt;Insulin isophane-&gt;GLP-1 agonists|Insulin isophane-&gt;Biguanides|Insulin isophane-&gt;Insulin aspart|Insulin isophane-&gt;Insulin aspart-&gt;Biguanides|Insulin aspart|Insulin isophane-&gt;Biguanides|DPP-4 inhibitors-&gt;Biguanides|GLP-1 agonists|Insulin isophane-&gt;Biguanides|GLP-1 agonists|Insulin aspart|Insulin isophane-&gt;GLP-1 agonists|Insulin aspart|Insulin isophane"/>
  </r>
  <r>
    <s v="u3jKQmPAf0M"/>
    <x v="31"/>
    <s v="Pacific peoples"/>
    <s v="Biguanides|DPP-4 inhibitors"/>
    <x v="0"/>
    <d v="2023-08-21T00:00:00"/>
    <s v="Biguanides|DPP-4 inhibitors-&gt;DPP-4 inhibitors-&gt;DPP-4 inhibitors|SGLT-2 inhibitors-&gt;SGLT-2 inhibitors"/>
  </r>
  <r>
    <s v="qbMfIDeR3RY"/>
    <x v="31"/>
    <s v="Pacific peoples"/>
    <s v="Biguanides"/>
    <x v="0"/>
    <d v="2016-06-28T00:00:00"/>
    <s v="Biguanides"/>
  </r>
  <r>
    <s v="QbcA6mItTNw"/>
    <x v="31"/>
    <s v="Asian"/>
    <s v="Biguanides"/>
    <x v="0"/>
    <d v="2024-07-04T00:00:00"/>
    <s v="Biguanides"/>
  </r>
  <r>
    <s v="qcyGciwFrdc"/>
    <x v="31"/>
    <s v="Māori"/>
    <s v="Insulin isophane"/>
    <x v="1"/>
    <d v="2022-10-04T00:00:00"/>
    <s v="Insulin isophane-&gt;Insulin aspart-&gt;Biguanides"/>
  </r>
  <r>
    <s v="qatfRoqSA9M"/>
    <x v="31"/>
    <s v="Other"/>
    <s v="Biguanides"/>
    <x v="0"/>
    <d v="2017-04-01T00:00:00"/>
    <s v="Biguanides"/>
  </r>
  <r>
    <s v="Q8FM1z2NDec"/>
    <x v="31"/>
    <s v="Pacific peoples"/>
    <s v="Biguanides"/>
    <x v="0"/>
    <d v="2015-09-14T00:00:00"/>
    <s v="Biguanides-&gt;DPP-4 inhibitors"/>
  </r>
  <r>
    <s v="q8npax6aSO6"/>
    <x v="31"/>
    <s v="Other"/>
    <s v="Biguanides"/>
    <x v="0"/>
    <d v="2011-04-12T00:00:00"/>
    <s v="Biguanides"/>
  </r>
  <r>
    <s v="q8o37b.jgKw"/>
    <x v="31"/>
    <s v="Asian"/>
    <s v="Biguanides"/>
    <x v="0"/>
    <d v="2019-03-10T00:00:00"/>
    <s v="Biguanides"/>
  </r>
  <r>
    <s v="Q2PHTmvdM0A"/>
    <x v="31"/>
    <s v="Asian"/>
    <s v="Biguanides"/>
    <x v="0"/>
    <d v="2024-05-30T00:00:00"/>
    <s v="Biguanides"/>
  </r>
  <r>
    <s v="q4/TXwN2ZDk"/>
    <x v="31"/>
    <s v="Other"/>
    <s v="Insulin isophane"/>
    <x v="1"/>
    <d v="2019-08-08T00:00:00"/>
    <s v="Insulin isophane-&gt;Biguanides"/>
  </r>
  <r>
    <s v="Q6hx4IOjMg."/>
    <x v="31"/>
    <s v="Asian"/>
    <s v="Biguanides"/>
    <x v="0"/>
    <d v="2022-02-06T00:00:00"/>
    <s v="Biguanides-&gt;DPP-4 inhibitors"/>
  </r>
  <r>
    <s v="JsJpu4xY5m2"/>
    <x v="31"/>
    <s v="Other"/>
    <s v="Biguanides"/>
    <x v="0"/>
    <d v="2013-09-09T00:00:00"/>
    <s v="Biguanides"/>
  </r>
  <r>
    <s v="jsDuabEsYJ2"/>
    <x v="31"/>
    <s v="Other"/>
    <s v="Biguanides"/>
    <x v="0"/>
    <d v="2021-11-22T00:00:00"/>
    <s v="Biguanides"/>
  </r>
  <r>
    <s v="jTTtaL6Mups"/>
    <x v="31"/>
    <s v="Asian"/>
    <s v="Biguanides"/>
    <x v="0"/>
    <d v="2016-09-14T00:00:00"/>
    <s v="Biguanides-&gt;SGLT-2 inhibitors-&gt;Insulin isophane"/>
  </r>
  <r>
    <s v="jLHjQ4.SeTw"/>
    <x v="31"/>
    <s v="Asian"/>
    <s v="Biguanides|Insulin glargine"/>
    <x v="0"/>
    <d v="2018-08-02T00:00:00"/>
    <s v="Biguanides|Insulin glargine-&gt;Insulin glargine-&gt;DPP-4 inhibitors-&gt;Biguanides|DPP-4 inhibitors-&gt;Biguanides"/>
  </r>
  <r>
    <s v="JnOAMilA6XU"/>
    <x v="31"/>
    <s v="Asian"/>
    <s v="Biguanides"/>
    <x v="0"/>
    <d v="2019-06-11T00:00:00"/>
    <s v="Biguanides-&gt;Biguanides|SGLT-2 inhibitors"/>
  </r>
  <r>
    <s v="jo.0NqJtAy2"/>
    <x v="31"/>
    <s v="Asian"/>
    <s v="Biguanides"/>
    <x v="0"/>
    <d v="2024-04-17T00:00:00"/>
    <s v="Biguanides-&gt;Insulin isophane"/>
  </r>
  <r>
    <s v="J1TX2nympGE"/>
    <x v="31"/>
    <s v="Asian"/>
    <s v="Biguanides"/>
    <x v="0"/>
    <d v="2020-05-14T00:00:00"/>
    <s v="Biguanides"/>
  </r>
  <r>
    <s v="G7ZkvBpT9g6"/>
    <x v="31"/>
    <s v="Asian"/>
    <s v="Insulin isophane"/>
    <x v="1"/>
    <d v="2025-01-06T00:00:00"/>
    <s v="Insulin isophane-&gt;Insulin aspart-&gt;Insulin aspart|Insulin isophane-&gt;Biguanides"/>
  </r>
  <r>
    <s v="G5wqiI2nkWM"/>
    <x v="31"/>
    <s v="Asian"/>
    <s v="Biguanides"/>
    <x v="0"/>
    <d v="2023-09-06T00:00:00"/>
    <s v="Biguanides-&gt;DPP-4 inhibitors"/>
  </r>
  <r>
    <s v="FZNiJurVR5c"/>
    <x v="31"/>
    <s v="Asian"/>
    <s v="Biguanides"/>
    <x v="0"/>
    <d v="2025-10-29T00:00:00"/>
    <s v="Biguanides"/>
  </r>
  <r>
    <s v="fZzLfE7KC.c"/>
    <x v="31"/>
    <s v="Asian"/>
    <s v="Biguanides"/>
    <x v="0"/>
    <d v="2023-03-27T00:00:00"/>
    <s v="Biguanides-&gt;SGLT-2 inhibitors-&gt;DPP-4 inhibitors-&gt;DPP-4 inhibitors|Sulfonylureas"/>
  </r>
  <r>
    <s v="g.QDcJn/R3s"/>
    <x v="31"/>
    <s v="Māori"/>
    <s v="Biguanides"/>
    <x v="0"/>
    <d v="2023-05-05T00:00:00"/>
    <s v="Biguanides"/>
  </r>
  <r>
    <s v="G2uz5gf4Di2"/>
    <x v="31"/>
    <s v="Asian"/>
    <s v="Biguanides"/>
    <x v="0"/>
    <d v="2017-09-20T00:00:00"/>
    <s v="Biguanides-&gt;Insulin aspart|Insulin isophane-&gt;Insulin isophane-&gt;DPP-4 inhibitors-&gt;Biguanides|DPP-4 inhibitors|Sulfonylureas-&gt;SGLT-2 inhibitors"/>
  </r>
  <r>
    <s v="Jj2xFXP2RfA"/>
    <x v="31"/>
    <s v="Pacific peoples"/>
    <s v="Biguanides"/>
    <x v="0"/>
    <d v="2025-09-17T00:00:00"/>
    <s v="Biguanides-&gt;DPP-4 inhibitors"/>
  </r>
  <r>
    <s v="jHcAtQ28xzE"/>
    <x v="31"/>
    <s v="Other"/>
    <s v="Biguanides"/>
    <x v="0"/>
    <d v="2025-09-10T00:00:00"/>
    <s v="Biguanides"/>
  </r>
  <r>
    <s v="jEgq8I.sqtM"/>
    <x v="31"/>
    <s v="Asian"/>
    <s v="Biguanides"/>
    <x v="0"/>
    <d v="2025-05-21T00:00:00"/>
    <s v="Biguanides"/>
  </r>
  <r>
    <s v="gzR1fwjbQf."/>
    <x v="31"/>
    <s v="Asian"/>
    <s v="Biguanides"/>
    <x v="0"/>
    <d v="2020-07-10T00:00:00"/>
    <s v="Biguanides-&gt;DPP-4 inhibitors-&gt;Biguanides|DPP-4 inhibitors-&gt;Sulfonylureas"/>
  </r>
  <r>
    <s v="GVQd4MnYRcc"/>
    <x v="31"/>
    <s v="Māori"/>
    <s v="Biguanides"/>
    <x v="0"/>
    <d v="2025-09-24T00:00:00"/>
    <s v="Biguanides"/>
  </r>
  <r>
    <s v="jY8XVEixxEI"/>
    <x v="31"/>
    <s v="Pacific peoples"/>
    <s v="Biguanides"/>
    <x v="0"/>
    <d v="2017-10-24T00:00:00"/>
    <s v="Biguanides-&gt;Biguanides|Thiazolidinedione-&gt;DPP-4 inhibitors|Sulfonylureas-&gt;DPP-4 inhibitors-&gt;Thiazolidinedione-&gt;DPP-4 inhibitors|Thiazolidinedione-&gt;Biguanides|DPP-4 inhibitors|Thiazolidinedione-&gt;Biguanides|DPP-4 inhibitors|SGLT-2 inhibitors|Thiazolidinedione-&gt;Biguanides|GLP-1 agonists-&gt;Biguanides|GLP-1 agonists|Sulfonylureas-&gt;GLP-1 agonists-&gt;Biguanides|Sulfonylureas"/>
  </r>
  <r>
    <s v="H51GcJQ0HwE"/>
    <x v="31"/>
    <s v="Māori"/>
    <s v="Biguanides"/>
    <x v="0"/>
    <d v="2024-02-20T00:00:00"/>
    <s v="Biguanides"/>
  </r>
  <r>
    <s v="h5UTyZGpAfU"/>
    <x v="31"/>
    <s v="Other"/>
    <s v="Biguanides"/>
    <x v="0"/>
    <d v="2023-01-27T00:00:00"/>
    <s v="Biguanides"/>
  </r>
  <r>
    <s v="gRlIXWQbzKg"/>
    <x v="31"/>
    <s v="Pacific peoples"/>
    <s v="Biguanides"/>
    <x v="0"/>
    <d v="2022-01-19T00:00:00"/>
    <s v="Biguanides-&gt;Biguanides|DPP-4 inhibitors-&gt;GLP-1 agonists-&gt;Biguanides|GLP-1 agonists-&gt;Biguanides|Insulin glargine-&gt;GLP-1 agonists|SGLT-2 inhibitors-&gt;Insulin aspart|SGLT-2 inhibitors-&gt;Biguanides|Insulin aspart|SGLT-2 inhibitors"/>
  </r>
  <r>
    <s v="GRS/QWuJVZs"/>
    <x v="31"/>
    <s v="Māori"/>
    <s v="Biguanides"/>
    <x v="0"/>
    <d v="2022-05-13T00:00:00"/>
    <s v="Biguanides"/>
  </r>
  <r>
    <s v="gsS7Eaidtp2"/>
    <x v="31"/>
    <s v="Māori"/>
    <s v="Biguanides"/>
    <x v="0"/>
    <d v="2013-06-19T00:00:00"/>
    <s v="Biguanides-&gt;DPP-4 inhibitors-&gt;Biguanides|DPP-4 inhibitors-&gt;GLP-1 agonists|Sulfonylureas-&gt;GLP-1 agonists-&gt;GLP-1 agonists|Sulfonylureas|Thiazolidinedione"/>
  </r>
  <r>
    <s v="gmuY2.Xgqbw"/>
    <x v="31"/>
    <s v="Asian"/>
    <s v="Biguanides"/>
    <x v="0"/>
    <d v="2013-01-07T00:00:00"/>
    <s v="Biguanides"/>
  </r>
  <r>
    <s v="gOXYkcOeTnQ"/>
    <x v="31"/>
    <s v="Other"/>
    <s v="Biguanides"/>
    <x v="0"/>
    <d v="2025-07-10T00:00:00"/>
    <s v="Biguanides"/>
  </r>
  <r>
    <s v="gEvxaODdn5U"/>
    <x v="31"/>
    <s v="Māori"/>
    <s v="Biguanides"/>
    <x v="0"/>
    <d v="2018-02-28T00:00:00"/>
    <s v="Biguanides"/>
  </r>
  <r>
    <s v="gIuC3VGIl3s"/>
    <x v="31"/>
    <s v="Asian"/>
    <s v="Biguanides"/>
    <x v="0"/>
    <d v="2012-07-05T00:00:00"/>
    <s v="Biguanides-&gt;DPP-4 inhibitors-&gt;Biguanides|DPP-4 inhibitors"/>
  </r>
  <r>
    <s v="gHpwEVyaUnU"/>
    <x v="31"/>
    <s v="Asian"/>
    <s v="Biguanides"/>
    <x v="0"/>
    <d v="2015-10-30T00:00:00"/>
    <s v="Biguanides-&gt;Insulin aspart"/>
  </r>
  <r>
    <s v="giHgrQhkheI"/>
    <x v="31"/>
    <s v="Other"/>
    <s v="Insulin isophane"/>
    <x v="1"/>
    <d v="2021-08-24T00:00:00"/>
    <s v="Insulin isophane-&gt;Biguanides"/>
  </r>
  <r>
    <s v="gCxjFf5IUss"/>
    <x v="31"/>
    <s v="Other"/>
    <s v="Biguanides"/>
    <x v="0"/>
    <d v="2017-07-27T00:00:00"/>
    <s v="Biguanides-&gt;Insulin glargine-&gt;DPP-4 inhibitors"/>
  </r>
  <r>
    <s v="gC2G9NKVOUI"/>
    <x v="31"/>
    <s v="Asian"/>
    <s v="Biguanides"/>
    <x v="0"/>
    <d v="2022-07-20T00:00:00"/>
    <s v="Biguanides"/>
  </r>
  <r>
    <s v="DmeKgJf2CAs"/>
    <x v="31"/>
    <s v="Asian"/>
    <s v="Insulin isophane"/>
    <x v="1"/>
    <d v="2020-01-22T00:00:00"/>
    <s v="Insulin isophane-&gt;Biguanides"/>
  </r>
  <r>
    <s v="dmFyL9Xoeuw"/>
    <x v="31"/>
    <s v="Māori"/>
    <s v="Biguanides"/>
    <x v="0"/>
    <d v="2020-01-20T00:00:00"/>
    <s v="Biguanides"/>
  </r>
  <r>
    <s v="GbJBv6eIIbg"/>
    <x v="31"/>
    <s v="Other"/>
    <s v="Biguanides"/>
    <x v="0"/>
    <d v="2014-12-16T00:00:00"/>
    <s v="Biguanides"/>
  </r>
  <r>
    <s v="gbN4atvjeSk"/>
    <x v="31"/>
    <s v="Māori"/>
    <s v="Biguanides|Insulin glargine"/>
    <x v="0"/>
    <d v="2021-09-18T00:00:00"/>
    <s v="Biguanides|Insulin glargine-&gt;Insulin glargine-&gt;Insulin aspart|Insulin glargine-&gt;Biguanides|Insulin aspart|Insulin glargine-&gt;Biguanides-&gt;Insulin aspart-&gt;GLP-1 agonists|Insulin aspart|Insulin glargine-&gt;GLP-1 agonists-&gt;Biguanides|GLP-1 agonists|Insulin aspart|Insulin glargine-&gt;GLP-1 agonists|Insulin glargine-&gt;Biguanides|GLP-1 agonists|Insulin glargine-&gt;Biguanides|GLP-1 agonists"/>
  </r>
  <r>
    <s v="DJQGR7ytxC2"/>
    <x v="31"/>
    <s v="Other"/>
    <s v="Biguanides"/>
    <x v="0"/>
    <d v="2022-12-13T00:00:00"/>
    <s v="Biguanides"/>
  </r>
  <r>
    <s v="DKQyCvhsBX."/>
    <x v="31"/>
    <s v="Asian"/>
    <s v="Biguanides"/>
    <x v="0"/>
    <d v="2025-05-30T00:00:00"/>
    <s v="Biguanides-&gt;Insulin aspart"/>
  </r>
  <r>
    <s v="dhcF4smbuuo"/>
    <x v="31"/>
    <s v="Asian"/>
    <s v="Biguanides"/>
    <x v="0"/>
    <d v="2025-08-04T00:00:00"/>
    <s v="Biguanides-&gt;DPP-4 inhibitors-&gt;Biguanides|DPP-4 inhibitors"/>
  </r>
  <r>
    <s v="dfHikhXVwkE"/>
    <x v="31"/>
    <s v="Pacific peoples"/>
    <s v="Biguanides"/>
    <x v="0"/>
    <d v="2014-10-06T00:00:00"/>
    <s v="Biguanides-&gt;Biguanides|Insulin aspart|Insulin isophane-&gt;Insulin aspart|Insulin isophane-&gt;Biguanides|Insulin isophane-&gt;Insulin isophane-&gt;Insulin aspart-&gt;Biguanides|Sulfonylureas-&gt;Biguanides|DPP-4 inhibitors|Sulfonylureas-&gt;DPP-4 inhibitors|Sulfonylureas-&gt;DPP-4 inhibitors-&gt;Biguanides|DPP-4 inhibitors"/>
  </r>
  <r>
    <s v="dfvWkesuOBU"/>
    <x v="31"/>
    <s v="Asian"/>
    <s v="Biguanides"/>
    <x v="0"/>
    <d v="2020-03-21T00:00:00"/>
    <s v="Biguanides-&gt;SGLT-2 inhibitors"/>
  </r>
  <r>
    <s v="DCEX9YjWwyM"/>
    <x v="31"/>
    <s v="Asian"/>
    <s v="Biguanides"/>
    <x v="0"/>
    <d v="2015-05-14T00:00:00"/>
    <s v="Biguanides-&gt;Sulfonylureas-&gt;Biguanides|Sulfonylureas-&gt;DPP-4 inhibitors|Sulfonylureas-&gt;DPP-4 inhibitors-&gt;SGLT-2 inhibitors-&gt;DPP-4 inhibitors|SGLT-2 inhibitors|Sulfonylureas"/>
  </r>
  <r>
    <s v="DDVbvOPJ6xI"/>
    <x v="31"/>
    <s v="Asian"/>
    <s v="Biguanides"/>
    <x v="0"/>
    <d v="2022-02-08T00:00:00"/>
    <s v="Biguanides"/>
  </r>
  <r>
    <s v="DBjXSyGo2wg"/>
    <x v="31"/>
    <s v="Other"/>
    <s v="Biguanides"/>
    <x v="0"/>
    <d v="2025-12-31T00:00:00"/>
    <s v="Biguanides"/>
  </r>
  <r>
    <s v="NkWeA6MOaXg"/>
    <x v="31"/>
    <s v="Asian"/>
    <s v="Biguanides"/>
    <x v="0"/>
    <d v="2021-03-16T00:00:00"/>
    <s v="Biguanides"/>
  </r>
  <r>
    <s v="NlHkM2IfsxQ"/>
    <x v="31"/>
    <s v="Asian"/>
    <s v="Biguanides"/>
    <x v="0"/>
    <d v="2017-10-11T00:00:00"/>
    <s v="Biguanides"/>
  </r>
  <r>
    <s v="nMhFpLoShw6"/>
    <x v="31"/>
    <s v="Asian"/>
    <s v="Biguanides"/>
    <x v="0"/>
    <d v="2018-08-06T00:00:00"/>
    <s v="Biguanides"/>
  </r>
  <r>
    <s v="Njssf0b/uX2"/>
    <x v="31"/>
    <s v="Other"/>
    <s v="Insulin aspart|Insulin glargine"/>
    <x v="1"/>
    <d v="2011-02-25T00:00:00"/>
    <s v="Insulin aspart|Insulin glargine-&gt;Insulin glargine-&gt;Insulin aspart-&gt;Biguanides-&gt;Biguanides|Insulin aspart|Insulin glargine-&gt;Biguanides|Insulin glargine-&gt;DPP-4 inhibitors|Insulin isophane|Sulfonylureas-&gt;Insulin isophane-&gt;DPP-4 inhibitors|Sulfonylureas"/>
  </r>
  <r>
    <s v="Kpyd.I8xbFY"/>
    <x v="31"/>
    <s v="Pacific peoples"/>
    <s v="Biguanides"/>
    <x v="0"/>
    <d v="2015-02-25T00:00:00"/>
    <s v="Biguanides-&gt;Sulfonylureas-&gt;Biguanides|Sulfonylureas-&gt;DPP-4 inhibitors-&gt;DPP-4 inhibitors|SGLT-2 inhibitors-&gt;GLP-1 agonists-&gt;DPP-4 inhibitors|GLP-1 agonists-&gt;DPP-4 inhibitors|Sulfonylureas"/>
  </r>
  <r>
    <s v="NmJRFhtTfyY"/>
    <x v="31"/>
    <s v="Asian"/>
    <s v="Biguanides"/>
    <x v="0"/>
    <d v="2025-08-18T00:00:00"/>
    <s v="Biguanides-&gt;Insulin isophane"/>
  </r>
  <r>
    <s v="nojpDby.k5k"/>
    <x v="31"/>
    <s v="Pacific peoples"/>
    <s v="Biguanides"/>
    <x v="0"/>
    <d v="2020-01-22T00:00:00"/>
    <s v="Biguanides-&gt;Insulin isophane-&gt;Biguanides|Insulin isophane|Insulin lispro-&gt;Insulin lispro"/>
  </r>
  <r>
    <s v="nnr7u1zUVuE"/>
    <x v="31"/>
    <s v="Asian"/>
    <s v="DPP-4 inhibitors"/>
    <x v="0"/>
    <d v="2024-01-18T00:00:00"/>
    <s v="DPP-4 inhibitors-&gt;Biguanides"/>
  </r>
  <r>
    <s v="R4.2OUWMeek"/>
    <x v="31"/>
    <s v="Other"/>
    <s v="Biguanides"/>
    <x v="0"/>
    <d v="2013-10-18T00:00:00"/>
    <s v="Biguanides"/>
  </r>
  <r>
    <s v="r.v.T830PCI"/>
    <x v="31"/>
    <s v="Asian"/>
    <s v="Biguanides|Insulin isophane"/>
    <x v="0"/>
    <d v="2019-07-31T00:00:00"/>
    <s v="Biguanides|Insulin isophane-&gt;Insulin aspart"/>
  </r>
  <r>
    <s v="QZjiE8N/SYs"/>
    <x v="31"/>
    <s v="Other"/>
    <s v="Biguanides"/>
    <x v="0"/>
    <d v="2024-03-21T00:00:00"/>
    <s v="Biguanides-&gt;Insulin isophane"/>
  </r>
  <r>
    <s v="qxZ5ZUcjIZA"/>
    <x v="31"/>
    <s v="Asian"/>
    <s v="Biguanides|Sulfonylureas"/>
    <x v="0"/>
    <d v="2015-11-16T00:00:00"/>
    <s v="Biguanides|Sulfonylureas-&gt;Sulfonylureas-&gt;Biguanides"/>
  </r>
  <r>
    <s v="RCxv6qBP43A"/>
    <x v="31"/>
    <s v="Asian"/>
    <s v="Insulin isophane with insulin neutral"/>
    <x v="1"/>
    <d v="2014-11-20T00:00:00"/>
    <s v="Insulin isophane with insulin neutral-&gt;Biguanides-&gt;Biguanides|Insulin isophane with insulin neutral-&gt;Biguanides|Insulin glargine-&gt;Insulin glargine-&gt;Insulin isophane|Insulin lispro-&gt;Insulin glargine|Insulin lispro-&gt;Biguanides|Insulin glargine|Insulin lispro-&gt;Insulin lispro-&gt;Biguanides|Insulin lispro-&gt;DPP-4 inhibitors|Insulin glargine|Insulin lispro-&gt;DPP-4 inhibitors|Insulin lispro-&gt;Insulin glargine|Insulin lispro|SGLT-2 inhibitors-&gt;SGLT-2 inhibitors-&gt;Insulin lispro|SGLT-2 inhibitors"/>
  </r>
  <r>
    <s v="raFsVVuCU7g"/>
    <x v="31"/>
    <s v="Māori"/>
    <s v="Biguanides"/>
    <x v="0"/>
    <d v="2019-01-15T00:00:00"/>
    <s v="Biguanides-&gt;Sulfonylureas-&gt;DPP-4 inhibitors|SGLT-2 inhibitors-&gt;DPP-4 inhibitors"/>
  </r>
  <r>
    <s v="RaUhzW9S98."/>
    <x v="31"/>
    <s v="Other"/>
    <s v="Biguanides"/>
    <x v="0"/>
    <d v="2018-07-11T00:00:00"/>
    <s v="Biguanides"/>
  </r>
  <r>
    <s v="RBMGdxKE9Ac"/>
    <x v="31"/>
    <s v="Asian"/>
    <s v="Biguanides"/>
    <x v="0"/>
    <d v="2024-10-23T00:00:00"/>
    <s v="Biguanides"/>
  </r>
  <r>
    <s v="kmDpH814e9o"/>
    <x v="31"/>
    <s v="Other"/>
    <s v="Biguanides"/>
    <x v="0"/>
    <d v="2024-11-29T00:00:00"/>
    <s v="Biguanides"/>
  </r>
  <r>
    <s v="knzetIb6/so"/>
    <x v="31"/>
    <s v="Asian"/>
    <s v="Biguanides"/>
    <x v="0"/>
    <d v="2021-09-03T00:00:00"/>
    <s v="Biguanides"/>
  </r>
  <r>
    <s v="KLMDbjNvb5E"/>
    <x v="31"/>
    <s v="Pacific peoples"/>
    <s v="Biguanides"/>
    <x v="0"/>
    <d v="2016-04-12T00:00:00"/>
    <s v="Biguanides"/>
  </r>
  <r>
    <s v="KLVr3.A52GA"/>
    <x v="31"/>
    <s v="Asian"/>
    <s v="Insulin isophane"/>
    <x v="1"/>
    <d v="2017-09-06T00:00:00"/>
    <s v="Insulin isophane-&gt;Biguanides-&gt;SGLT-2 inhibitors-&gt;Biguanides|SGLT-2 inhibitors"/>
  </r>
  <r>
    <s v="KGwaEa/oN4E"/>
    <x v="31"/>
    <s v="Asian"/>
    <s v="Biguanides"/>
    <x v="0"/>
    <d v="2014-05-08T00:00:00"/>
    <s v="Biguanides"/>
  </r>
  <r>
    <s v="KHDbIBcpx6."/>
    <x v="31"/>
    <s v="Asian"/>
    <s v="Biguanides"/>
    <x v="0"/>
    <d v="2013-01-30T00:00:00"/>
    <s v="Biguanides-&gt;Sulfonylureas"/>
  </r>
  <r>
    <s v="KGMq430rncg"/>
    <x v="31"/>
    <s v="Asian"/>
    <s v="Biguanides"/>
    <x v="0"/>
    <d v="2024-01-04T00:00:00"/>
    <s v="Biguanides"/>
  </r>
  <r>
    <s v="kfYSUTnd1X6"/>
    <x v="31"/>
    <s v="Pacific peoples"/>
    <s v="Biguanides"/>
    <x v="0"/>
    <d v="2025-03-05T00:00:00"/>
    <s v="Biguanides"/>
  </r>
  <r>
    <s v="k9Pc.42R7y6"/>
    <x v="31"/>
    <s v="Asian"/>
    <s v="Biguanides"/>
    <x v="0"/>
    <d v="2025-01-22T00:00:00"/>
    <s v="Biguanides"/>
  </r>
  <r>
    <s v="k2fElO8QGQ2"/>
    <x v="31"/>
    <s v="Other"/>
    <s v="Biguanides"/>
    <x v="0"/>
    <d v="2014-08-27T00:00:00"/>
    <s v="Biguanides"/>
  </r>
  <r>
    <s v="JZlOAh8nXy."/>
    <x v="31"/>
    <s v="Asian"/>
    <s v="Biguanides"/>
    <x v="0"/>
    <d v="2018-04-10T00:00:00"/>
    <s v="Biguanides"/>
  </r>
  <r>
    <s v="jZ6.0jPmzB2"/>
    <x v="31"/>
    <s v="Other"/>
    <s v="Biguanides"/>
    <x v="0"/>
    <d v="2025-11-17T00:00:00"/>
    <s v="Biguanides"/>
  </r>
  <r>
    <s v="ZXUSMyLQMp."/>
    <x v="31"/>
    <s v="Asian"/>
    <s v="Biguanides"/>
    <x v="0"/>
    <d v="2025-09-11T00:00:00"/>
    <s v="Biguanides"/>
  </r>
  <r>
    <s v="1WCF2b.fxmo"/>
    <x v="31"/>
    <s v="Other"/>
    <s v="Biguanides"/>
    <x v="0"/>
    <d v="2021-03-25T00:00:00"/>
    <s v="Biguanides"/>
  </r>
  <r>
    <s v="2771K4Y26d6"/>
    <x v="31"/>
    <s v="Other"/>
    <s v="Biguanides"/>
    <x v="0"/>
    <d v="2011-01-05T00:00:00"/>
    <s v="Biguanides"/>
  </r>
  <r>
    <s v="2/G4t/iw3T2"/>
    <x v="31"/>
    <s v="Asian"/>
    <s v="Biguanides"/>
    <x v="0"/>
    <d v="2022-06-23T00:00:00"/>
    <s v="Biguanides"/>
  </r>
  <r>
    <s v="1Z0WYH1/3QQ"/>
    <x v="31"/>
    <s v="Other"/>
    <s v="Insulin isophane"/>
    <x v="1"/>
    <d v="2016-10-14T00:00:00"/>
    <s v="Insulin isophane-&gt;Biguanides|Insulin isophane-&gt;Insulin aspart"/>
  </r>
  <r>
    <s v="1YAuTY8965o"/>
    <x v="31"/>
    <s v="Other"/>
    <s v="Biguanides"/>
    <x v="0"/>
    <d v="2025-06-13T00:00:00"/>
    <s v="Biguanides"/>
  </r>
  <r>
    <s v="2Hw7uqK7OV."/>
    <x v="31"/>
    <s v="Other"/>
    <s v="Biguanides"/>
    <x v="0"/>
    <d v="2021-06-19T00:00:00"/>
    <s v="Biguanides"/>
  </r>
  <r>
    <s v="2Fe8FCgmZys"/>
    <x v="31"/>
    <s v="Other"/>
    <s v="Biguanides"/>
    <x v="0"/>
    <d v="2024-10-15T00:00:00"/>
    <s v="Biguanides"/>
  </r>
  <r>
    <s v="2dDeswj8PLY"/>
    <x v="31"/>
    <s v="Asian"/>
    <s v="Insulin isophane"/>
    <x v="1"/>
    <d v="2020-01-08T00:00:00"/>
    <s v="Insulin isophane-&gt;Insulin aspart-&gt;Insulin aspart|Insulin isophane-&gt;Biguanides"/>
  </r>
  <r>
    <s v="2u2UooIqaww"/>
    <x v="31"/>
    <s v="Māori"/>
    <s v="Biguanides"/>
    <x v="0"/>
    <d v="2015-12-04T00:00:00"/>
    <s v="Biguanides"/>
  </r>
  <r>
    <s v="2OEl618ermM"/>
    <x v="31"/>
    <s v="Asian"/>
    <s v="Biguanides"/>
    <x v="0"/>
    <d v="2025-07-11T00:00:00"/>
    <s v="Biguanides"/>
  </r>
  <r>
    <s v="ZD63TW1oaNo"/>
    <x v="31"/>
    <s v="Other"/>
    <s v="Biguanides"/>
    <x v="0"/>
    <d v="2016-02-02T00:00:00"/>
    <s v="Biguanides"/>
  </r>
  <r>
    <s v="zj32PDQM/OA"/>
    <x v="31"/>
    <s v="Asian"/>
    <s v="Biguanides"/>
    <x v="0"/>
    <d v="2019-02-18T00:00:00"/>
    <s v="Biguanides"/>
  </r>
  <r>
    <s v="ziALFTUAH1Q"/>
    <x v="31"/>
    <s v="Asian"/>
    <s v="Biguanides"/>
    <x v="0"/>
    <d v="2021-03-25T00:00:00"/>
    <s v="Biguanides"/>
  </r>
  <r>
    <s v="zq5VoBiuXio"/>
    <x v="31"/>
    <s v="Asian"/>
    <s v="Biguanides"/>
    <x v="0"/>
    <d v="2023-03-28T00:00:00"/>
    <s v="Biguanides-&gt;Insulin isophane"/>
  </r>
  <r>
    <s v="zq8u0ItIS.M"/>
    <x v="31"/>
    <s v="Asian"/>
    <s v="DPP-4 inhibitors"/>
    <x v="0"/>
    <d v="2024-04-19T00:00:00"/>
    <s v="DPP-4 inhibitors-&gt;Insulin glargine|Insulin Neutral-&gt;DPP-4 inhibitors|Insulin glargine|Insulin Neutral"/>
  </r>
  <r>
    <s v="ZtvLnSwhepg"/>
    <x v="31"/>
    <s v="Other"/>
    <s v="Biguanides"/>
    <x v="0"/>
    <d v="2011-05-25T00:00:00"/>
    <s v="Biguanides-&gt;Insulin isophane-&gt;Insulin glargine-&gt;Insulin glulisine-&gt;Insulin glargine|Insulin lispro"/>
  </r>
  <r>
    <s v="zpBHuEXBnmo"/>
    <x v="31"/>
    <s v="Asian"/>
    <s v="Biguanides"/>
    <x v="0"/>
    <d v="2016-09-22T00:00:00"/>
    <s v="Biguanides"/>
  </r>
  <r>
    <s v="a2tn3W5cpts"/>
    <x v="31"/>
    <s v="Māori"/>
    <s v="Biguanides"/>
    <x v="0"/>
    <d v="2018-12-03T00:00:00"/>
    <s v="Biguanides-&gt;DPP-4 inhibitors-&gt;DPP-4 inhibitors|Sulfonylureas-&gt;Biguanides|DPP-4 inhibitors|Sulfonylureas"/>
  </r>
  <r>
    <s v="a4ByUvKQPAA"/>
    <x v="31"/>
    <s v="Asian"/>
    <s v="Biguanides"/>
    <x v="0"/>
    <d v="2021-06-18T00:00:00"/>
    <s v="Biguanides"/>
  </r>
  <r>
    <s v="A7Jz1/.L1v6"/>
    <x v="31"/>
    <s v="Other"/>
    <s v="Biguanides"/>
    <x v="0"/>
    <d v="2014-05-20T00:00:00"/>
    <s v="Biguanides-&gt;Sulfonylureas-&gt;Biguanides|Sulfonylureas-&gt;DPP-4 inhibitors|Sulfonylureas-&gt;DPP-4 inhibitors|Sulfonylureas|Thiazolidinedione-&gt;DPP-4 inhibitors|SGLT-2 inhibitors|Sulfonylureas|Thiazolidinedione"/>
  </r>
  <r>
    <s v="a0PkfPkeeuk"/>
    <x v="31"/>
    <s v="Other"/>
    <s v="Biguanides"/>
    <x v="0"/>
    <d v="2021-09-24T00:00:00"/>
    <s v="Biguanides"/>
  </r>
  <r>
    <s v="A/ghNg5m10Q"/>
    <x v="31"/>
    <s v="Pacific peoples"/>
    <s v="Biguanides"/>
    <x v="0"/>
    <d v="2023-08-15T00:00:00"/>
    <s v="Biguanides"/>
  </r>
  <r>
    <s v="a/rv/ATx1Uc"/>
    <x v="31"/>
    <s v="Other"/>
    <s v="Biguanides"/>
    <x v="0"/>
    <d v="2025-12-02T00:00:00"/>
    <s v="Biguanides"/>
  </r>
  <r>
    <s v="a/WSpzA6TMU"/>
    <x v="31"/>
    <s v="Other"/>
    <s v="Biguanides"/>
    <x v="0"/>
    <d v="2016-11-26T00:00:00"/>
    <s v="Biguanides-&gt;Insulin isophane"/>
  </r>
  <r>
    <s v="9SQslbJizSI"/>
    <x v="31"/>
    <s v="Pacific peoples"/>
    <s v="SGLT-2 inhibitors"/>
    <x v="0"/>
    <d v="2023-01-28T00:00:00"/>
    <s v="SGLT-2 inhibitors"/>
  </r>
  <r>
    <s v="d0uS/NwLKOA"/>
    <x v="31"/>
    <s v="Pacific peoples"/>
    <s v="Biguanides"/>
    <x v="0"/>
    <d v="2022-06-17T00:00:00"/>
    <s v="Biguanides"/>
  </r>
  <r>
    <s v="d/niD3nq0Ys"/>
    <x v="31"/>
    <s v="Other"/>
    <s v="Biguanides"/>
    <x v="0"/>
    <d v="2019-08-07T00:00:00"/>
    <s v="Biguanides"/>
  </r>
  <r>
    <s v="d1ohUwC3WFA"/>
    <x v="31"/>
    <s v="Other"/>
    <s v="Biguanides"/>
    <x v="0"/>
    <d v="2022-11-04T00:00:00"/>
    <s v="Biguanides"/>
  </r>
  <r>
    <s v="D6mMRccl0dg"/>
    <x v="31"/>
    <s v="Pacific peoples"/>
    <s v="Biguanides"/>
    <x v="0"/>
    <d v="2011-10-26T00:00:00"/>
    <s v="Biguanides-&gt;Biguanides|Sulfonylureas-&gt;DPP-4 inhibitors-&gt;SGLT-2 inhibitors-&gt;DPP-4 inhibitors|SGLT-2 inhibitors"/>
  </r>
  <r>
    <s v="cWA541JZT1E"/>
    <x v="31"/>
    <s v="Other"/>
    <s v="Biguanides"/>
    <x v="0"/>
    <d v="2025-02-08T00:00:00"/>
    <s v="Biguanides"/>
  </r>
  <r>
    <s v="Cwt6nV2GEBU"/>
    <x v="31"/>
    <s v="Pacific peoples"/>
    <s v="Biguanides"/>
    <x v="0"/>
    <d v="2019-05-24T00:00:00"/>
    <s v="Biguanides-&gt;Insulin isophane-&gt;Insulin aspart-&gt;DPP-4 inhibitors-&gt;DPP-4 inhibitors|SGLT-2 inhibitors-&gt;DPP-4 inhibitors|Sulfonylureas-&gt;DPP-4 inhibitors|SGLT-2 inhibitors|Sulfonylureas"/>
  </r>
  <r>
    <s v="CwX18xI/Mfw"/>
    <x v="31"/>
    <s v="Pacific peoples"/>
    <s v="Biguanides"/>
    <x v="0"/>
    <d v="2017-01-17T00:00:00"/>
    <s v="Biguanides"/>
  </r>
  <r>
    <s v="9gfpKUizVdw"/>
    <x v="31"/>
    <s v="Pacific peoples"/>
    <s v="Biguanides"/>
    <x v="0"/>
    <d v="2020-08-12T00:00:00"/>
    <s v="Biguanides-&gt;Insulin isophane-&gt;Insulin aspart-&gt;Insulin aspart|Insulin isophane-&gt;Biguanides|Insulin aspart|Insulin isophane-&gt;SGLT-2 inhibitors"/>
  </r>
  <r>
    <s v="9GII/stD8Q6"/>
    <x v="31"/>
    <s v="Other"/>
    <s v="Biguanides"/>
    <x v="0"/>
    <d v="2014-01-29T00:00:00"/>
    <s v="Biguanides"/>
  </r>
  <r>
    <s v="9gNkiz6aA6s"/>
    <x v="31"/>
    <s v="Pacific peoples"/>
    <s v="Biguanides|Insulin aspart|Insulin isophane"/>
    <x v="0"/>
    <d v="2011-04-18T00:00:00"/>
    <s v="Biguanides|Insulin aspart|Insulin isophane-&gt;Insulin isophane-&gt;Insulin aspart|Insulin isophane-&gt;Biguanides-&gt;DPP-4 inhibitors-&gt;SGLT-2 inhibitors-&gt;DPP-4 inhibitors|SGLT-2 inhibitors"/>
  </r>
  <r>
    <s v="9DqGNx2VA3g"/>
    <x v="31"/>
    <s v="Asian"/>
    <s v="Biguanides"/>
    <x v="0"/>
    <d v="2023-10-12T00:00:00"/>
    <s v="Biguanides"/>
  </r>
  <r>
    <s v="9dGhykLfqvE"/>
    <x v="31"/>
    <s v="Other"/>
    <s v="Biguanides"/>
    <x v="0"/>
    <d v="2016-12-23T00:00:00"/>
    <s v="Biguanides-&gt;Biguanides|SGLT-2 inhibitors-&gt;SGLT-2 inhibitors-&gt;DPP-4 inhibitors|Sulfonylureas-&gt;DPP-4 inhibitors-&gt;DPP-4 inhibitors|SGLT-2 inhibitors-&gt;Thiazolidinedione-&gt;DPP-4 inhibitors|SGLT-2 inhibitors|Thiazolidinedione-&gt;Sulfonylureas"/>
  </r>
  <r>
    <s v="9HvBN6LEtLw"/>
    <x v="31"/>
    <s v="Asian"/>
    <s v="Biguanides"/>
    <x v="0"/>
    <d v="2022-07-04T00:00:00"/>
    <s v="Biguanides"/>
  </r>
  <r>
    <s v="99eLo15omgU"/>
    <x v="31"/>
    <s v="Pacific peoples"/>
    <s v="Biguanides"/>
    <x v="0"/>
    <d v="2012-12-08T00:00:00"/>
    <s v="Biguanides-&gt;Sulfonylureas-&gt;Biguanides|DPP-4 inhibitors-&gt;SGLT-2 inhibitors-&gt;DPP-4 inhibitors|SGLT-2 inhibitors"/>
  </r>
  <r>
    <s v="9BPMHIO4TkU"/>
    <x v="31"/>
    <s v="Asian"/>
    <s v="Biguanides|Sulfonylureas"/>
    <x v="0"/>
    <d v="2015-11-27T00:00:00"/>
    <s v="Biguanides|Sulfonylureas-&gt;Sulfonylureas-&gt;DPP-4 inhibitors|Sulfonylureas-&gt;DPP-4 inhibitors-&gt;DPP-4 inhibitors|SGLT-2 inhibitors|Sulfonylureas-&gt;Insulin glargine-&gt;Insulin glargine|SGLT-2 inhibitors|Sulfonylureas-&gt;Insulin glargine|Sulfonylureas-&gt;DPP-4 inhibitors|Insulin glargine-&gt;DPP-4 inhibitors|Insulin glargine|SGLT-2 inhibitors"/>
  </r>
  <r>
    <s v="909kI1tzmMM"/>
    <x v="31"/>
    <s v="Asian"/>
    <s v="Biguanides|DPP-4 inhibitors"/>
    <x v="0"/>
    <d v="2022-06-23T00:00:00"/>
    <s v="Biguanides|DPP-4 inhibitors-&gt;DPP-4 inhibitors-&gt;SGLT-2 inhibitors-&gt;Biguanides|DPP-4 inhibitors|SGLT-2 inhibitors-&gt;Biguanides-&gt;Biguanides|SGLT-2 inhibitors"/>
  </r>
  <r>
    <s v="917pQEF1prQ"/>
    <x v="31"/>
    <s v="Pacific peoples"/>
    <s v="Biguanides"/>
    <x v="0"/>
    <d v="2014-02-18T00:00:00"/>
    <s v="Biguanides"/>
  </r>
  <r>
    <s v="2WVwRKPZKc2"/>
    <x v="31"/>
    <s v="Māori"/>
    <s v="Biguanides"/>
    <x v="0"/>
    <d v="2022-08-01T00:00:00"/>
    <s v="Biguanides-&gt;SGLT-2 inhibitors"/>
  </r>
  <r>
    <s v="2ySQgsHXbCg"/>
    <x v="31"/>
    <s v="Other"/>
    <s v="Biguanides|Insulin isophane"/>
    <x v="0"/>
    <d v="2018-03-07T00:00:00"/>
    <s v="Biguanides|Insulin isophane-&gt;Biguanides"/>
  </r>
  <r>
    <s v="3g.vAdFe4YI"/>
    <x v="31"/>
    <s v="Asian"/>
    <s v="Biguanides"/>
    <x v="0"/>
    <d v="2025-09-10T00:00:00"/>
    <s v="Biguanides"/>
  </r>
  <r>
    <s v="3EYKX937o5g"/>
    <x v="31"/>
    <s v="Māori"/>
    <s v="Biguanides"/>
    <x v="0"/>
    <d v="2025-02-21T00:00:00"/>
    <s v="Biguanides"/>
  </r>
  <r>
    <s v="3Ew1z8kKBTo"/>
    <x v="31"/>
    <s v="Asian"/>
    <s v="Biguanides"/>
    <x v="0"/>
    <d v="2012-05-20T00:00:00"/>
    <s v="Biguanides"/>
  </r>
  <r>
    <s v="36Z/C2q3IdY"/>
    <x v="31"/>
    <s v="Other"/>
    <s v="Biguanides"/>
    <x v="0"/>
    <d v="2022-09-01T00:00:00"/>
    <s v="Biguanides"/>
  </r>
  <r>
    <s v="37sBzxlAfVY"/>
    <x v="31"/>
    <s v="Other"/>
    <s v="Biguanides"/>
    <x v="0"/>
    <d v="2023-06-02T00:00:00"/>
    <s v="Biguanides"/>
  </r>
  <r>
    <s v="3BzYBudrFHo"/>
    <x v="31"/>
    <s v="Asian"/>
    <s v="Biguanides"/>
    <x v="0"/>
    <d v="2017-07-26T00:00:00"/>
    <s v="Biguanides"/>
  </r>
  <r>
    <s v="oZo/o6jPJFY"/>
    <x v="31"/>
    <s v="Other"/>
    <s v="Biguanides"/>
    <x v="0"/>
    <d v="2013-04-11T00:00:00"/>
    <s v="Biguanides"/>
  </r>
  <r>
    <s v="ozZ3A9n5zow"/>
    <x v="31"/>
    <s v="Asian"/>
    <s v="Biguanides"/>
    <x v="0"/>
    <d v="2020-08-24T00:00:00"/>
    <s v="Biguanides-&gt;Insulin isophane-&gt;Biguanides|Insulin isophane-&gt;SGLT-2 inhibitors"/>
  </r>
  <r>
    <s v="P0wqoyp9XwM"/>
    <x v="31"/>
    <s v="Other"/>
    <s v="Biguanides"/>
    <x v="0"/>
    <d v="2025-07-22T00:00:00"/>
    <s v="Biguanides"/>
  </r>
  <r>
    <s v="P0EZjVr5VD6"/>
    <x v="31"/>
    <s v="Māori"/>
    <s v="Biguanides|Insulin isophane"/>
    <x v="0"/>
    <d v="2014-05-19T00:00:00"/>
    <s v="Biguanides|Insulin isophane-&gt;Insulin aspart-&gt;Insulin isophane-&gt;Biguanides"/>
  </r>
  <r>
    <s v="P.DQMXWKRfQ"/>
    <x v="31"/>
    <s v="Māori"/>
    <s v="Biguanides"/>
    <x v="0"/>
    <d v="2023-01-25T00:00:00"/>
    <s v="Biguanides"/>
  </r>
  <r>
    <s v="owXFAWmJO4U"/>
    <x v="31"/>
    <s v="Pacific peoples"/>
    <s v="DPP-4 inhibitors|Sulfonylureas"/>
    <x v="0"/>
    <d v="2025-10-03T00:00:00"/>
    <s v="DPP-4 inhibitors|Sulfonylureas"/>
  </r>
  <r>
    <s v="OyHBCKTYgzM"/>
    <x v="31"/>
    <s v="Other"/>
    <s v="Biguanides"/>
    <x v="0"/>
    <d v="2019-12-23T00:00:00"/>
    <s v="Biguanides"/>
  </r>
  <r>
    <s v="P5Vcimn26kw"/>
    <x v="31"/>
    <s v="Pacific peoples"/>
    <s v="Biguanides"/>
    <x v="0"/>
    <d v="2023-02-16T00:00:00"/>
    <s v="Biguanides-&gt;SGLT-2 inhibitors"/>
  </r>
  <r>
    <s v="PAq23YSRXD6"/>
    <x v="31"/>
    <s v="Māori"/>
    <s v="Biguanides"/>
    <x v="0"/>
    <d v="2025-03-01T00:00:00"/>
    <s v="Biguanides"/>
  </r>
  <r>
    <s v="pAtzDPNmV8s"/>
    <x v="31"/>
    <s v="Māori"/>
    <s v="Insulin isophane"/>
    <x v="1"/>
    <d v="2013-10-30T00:00:00"/>
    <s v="Insulin isophane-&gt;Biguanides-&gt;Biguanides|SGLT-2 inhibitors-&gt;SGLT-2 inhibitors"/>
  </r>
  <r>
    <s v="OSRoT6nH.uw"/>
    <x v="31"/>
    <s v="Asian"/>
    <s v="Biguanides"/>
    <x v="0"/>
    <d v="2025-10-17T00:00:00"/>
    <s v="Biguanides"/>
  </r>
  <r>
    <s v="OQjMoCMf4zA"/>
    <x v="31"/>
    <s v="Other"/>
    <s v="Insulin isophane"/>
    <x v="1"/>
    <d v="2015-05-14T00:00:00"/>
    <s v="Insulin isophane-&gt;Insulin aspart|Insulin isophane-&gt;Insulin aspart-&gt;Insulin glargine-&gt;Biguanides-&gt;Biguanides|DPP-4 inhibitors-&gt;DPP-4 inhibitors-&gt;Biguanides|DPP-4 inhibitors|SGLT-2 inhibitors"/>
  </r>
  <r>
    <s v="oqKeoVCi3FI"/>
    <x v="31"/>
    <s v="Asian"/>
    <s v="Biguanides"/>
    <x v="0"/>
    <d v="2025-08-29T00:00:00"/>
    <s v="Biguanides"/>
  </r>
  <r>
    <s v="oRgDoZVv7To"/>
    <x v="31"/>
    <s v="Asian"/>
    <s v="Biguanides"/>
    <x v="0"/>
    <d v="2021-06-09T00:00:00"/>
    <s v="Biguanides-&gt;Insulin aspart|Insulin isophane-&gt;Insulin aspart"/>
  </r>
  <r>
    <s v="oVjaPW0iDMI"/>
    <x v="31"/>
    <s v="Other"/>
    <s v="Biguanides"/>
    <x v="0"/>
    <d v="2016-03-10T00:00:00"/>
    <s v="Biguanides"/>
  </r>
  <r>
    <s v="oU6mXtOSwtE"/>
    <x v="31"/>
    <s v="Asian"/>
    <s v="Biguanides"/>
    <x v="0"/>
    <d v="2025-12-24T00:00:00"/>
    <s v="Biguanides"/>
  </r>
  <r>
    <s v="ON5vTSdAPc6"/>
    <x v="31"/>
    <s v="Asian"/>
    <s v="Biguanides"/>
    <x v="0"/>
    <d v="2013-10-09T00:00:00"/>
    <s v="Biguanides"/>
  </r>
  <r>
    <s v="OmNF1TXQQqc"/>
    <x v="31"/>
    <s v="Other"/>
    <s v="Biguanides"/>
    <x v="0"/>
    <d v="2016-11-11T00:00:00"/>
    <s v="Biguanides"/>
  </r>
  <r>
    <s v="ooV9la2LDEM"/>
    <x v="31"/>
    <s v="Other"/>
    <s v="Biguanides"/>
    <x v="0"/>
    <d v="2022-10-24T00:00:00"/>
    <s v="Biguanides"/>
  </r>
  <r>
    <s v="sN37FAj1mAI"/>
    <x v="31"/>
    <s v="Other"/>
    <s v="Biguanides"/>
    <x v="0"/>
    <d v="2016-07-25T00:00:00"/>
    <s v="Biguanides"/>
  </r>
  <r>
    <s v="sTU.h1LPOig"/>
    <x v="31"/>
    <s v="Asian"/>
    <s v="Biguanides"/>
    <x v="0"/>
    <d v="2024-05-09T00:00:00"/>
    <s v="Biguanides"/>
  </r>
  <r>
    <s v="SUpPZoSaK1k"/>
    <x v="31"/>
    <s v="Asian"/>
    <s v="Biguanides"/>
    <x v="0"/>
    <d v="2023-01-18T00:00:00"/>
    <s v="Biguanides-&gt;Insulin glargine"/>
  </r>
  <r>
    <s v="ssu4w.F8Du6"/>
    <x v="31"/>
    <s v="Other"/>
    <s v="Biguanides"/>
    <x v="0"/>
    <d v="2024-01-16T00:00:00"/>
    <s v="Biguanides"/>
  </r>
  <r>
    <s v="sdpuDPsjM5Q"/>
    <x v="31"/>
    <s v="Pacific peoples"/>
    <s v="Biguanides"/>
    <x v="0"/>
    <d v="2011-12-08T00:00:00"/>
    <s v="Biguanides-&gt;Sulfonylureas-&gt;Biguanides|Sulfonylureas"/>
  </r>
  <r>
    <s v="PDw32fQOuh."/>
    <x v="31"/>
    <s v="Asian"/>
    <s v="Biguanides"/>
    <x v="0"/>
    <d v="2012-02-20T00:00:00"/>
    <s v="Biguanides"/>
  </r>
  <r>
    <s v="PDnFuUPExhI"/>
    <x v="31"/>
    <s v="Asian"/>
    <s v="Biguanides"/>
    <x v="0"/>
    <d v="2020-01-03T00:00:00"/>
    <s v="Biguanides-&gt;DPP-4 inhibitors-&gt;DPP-4 inhibitors|SGLT-2 inhibitors-&gt;SGLT-2 inhibitors-&gt;Biguanides|Insulin aspart|Insulin glargine|SGLT-2 inhibitors-&gt;Insulin aspart-&gt;Biguanides|Insulin aspart|SGLT-2 inhibitors"/>
  </r>
  <r>
    <s v="PcsjagbeVX6"/>
    <x v="31"/>
    <s v="Māori"/>
    <s v="Biguanides"/>
    <x v="0"/>
    <d v="2012-06-13T00:00:00"/>
    <s v="Biguanides-&gt;Sulfonylureas-&gt;Biguanides|Sulfonylureas-&gt;SGLT-2 inhibitors|Sulfonylureas-&gt;GLP-1 agonists|SGLT-2 inhibitors|Sulfonylureas-&gt;GLP-1 agonists"/>
  </r>
  <r>
    <s v="SiLf1TJItWw"/>
    <x v="31"/>
    <s v="Other"/>
    <s v="Biguanides"/>
    <x v="0"/>
    <d v="2021-08-11T00:00:00"/>
    <s v="Biguanides-&gt;Biguanides|Insulin aspart|Insulin glargine"/>
  </r>
  <r>
    <s v="sJ.YaIJHZ1I"/>
    <x v="31"/>
    <s v="Asian"/>
    <s v="Biguanides"/>
    <x v="0"/>
    <d v="2013-04-20T00:00:00"/>
    <s v="Biguanides"/>
  </r>
  <r>
    <s v="sjnLpShT5aU"/>
    <x v="31"/>
    <s v="Māori"/>
    <s v="Biguanides"/>
    <x v="0"/>
    <d v="2023-05-10T00:00:00"/>
    <s v="Biguanides-&gt;DPP-4 inhibitors"/>
  </r>
  <r>
    <s v="SLRDgoZjSJ6"/>
    <x v="31"/>
    <s v="Other"/>
    <s v="Biguanides"/>
    <x v="0"/>
    <d v="2018-05-04T00:00:00"/>
    <s v="Biguanides"/>
  </r>
  <r>
    <s v="sGjVq0HDL4."/>
    <x v="31"/>
    <s v="Māori"/>
    <s v="Biguanides"/>
    <x v="0"/>
    <d v="2019-08-30T00:00:00"/>
    <s v="Biguanides-&gt;DPP-4 inhibitors-&gt;SGLT-2 inhibitors-&gt;DPP-4 inhibitors|SGLT-2 inhibitors"/>
  </r>
  <r>
    <s v="HUOilc3w0qQ"/>
    <x v="31"/>
    <s v="Māori"/>
    <s v="Biguanides"/>
    <x v="0"/>
    <d v="2023-04-06T00:00:00"/>
    <s v="Biguanides"/>
  </r>
  <r>
    <s v="HTs.7oKM5q."/>
    <x v="31"/>
    <s v="Other"/>
    <s v="Biguanides"/>
    <x v="0"/>
    <d v="2018-08-02T00:00:00"/>
    <s v="Biguanides"/>
  </r>
  <r>
    <s v="Huhh4Pupmuc"/>
    <x v="31"/>
    <s v="Asian"/>
    <s v="Biguanides|Insulin isophane"/>
    <x v="0"/>
    <d v="2024-10-16T00:00:00"/>
    <s v="Biguanides|Insulin isophane-&gt;Insulin isophane"/>
  </r>
  <r>
    <s v="HQVxHg7YMJ."/>
    <x v="31"/>
    <s v="Māori"/>
    <s v="Biguanides"/>
    <x v="0"/>
    <d v="2020-07-24T00:00:00"/>
    <s v="Biguanides"/>
  </r>
  <r>
    <s v="I.2aGXVb0Y2"/>
    <x v="31"/>
    <s v="Other"/>
    <s v="Biguanides"/>
    <x v="0"/>
    <d v="2012-08-01T00:00:00"/>
    <s v="Biguanides"/>
  </r>
  <r>
    <s v="Hy.sQxkEKCw"/>
    <x v="31"/>
    <s v="Māori"/>
    <s v="Biguanides|Insulin isophane"/>
    <x v="0"/>
    <d v="2015-12-11T00:00:00"/>
    <s v="Biguanides|Insulin isophane-&gt;Insulin isophane"/>
  </r>
  <r>
    <s v="HWPH.CyImeE"/>
    <x v="31"/>
    <s v="Asian"/>
    <s v="Biguanides"/>
    <x v="0"/>
    <d v="2020-05-14T00:00:00"/>
    <s v="Biguanides"/>
  </r>
  <r>
    <s v="HWBxVeLxU.Q"/>
    <x v="31"/>
    <s v="Asian"/>
    <s v="Biguanides"/>
    <x v="0"/>
    <d v="2020-08-18T00:00:00"/>
    <s v="Biguanides-&gt;Insulin isophane-&gt;Biguanides|Insulin aspart|Insulin isophane"/>
  </r>
  <r>
    <s v="KVqdoMDdcDQ"/>
    <x v="31"/>
    <s v="Pacific peoples"/>
    <s v="Biguanides"/>
    <x v="0"/>
    <d v="2012-03-30T00:00:00"/>
    <s v="Biguanides"/>
  </r>
  <r>
    <s v="kwZyGH38gi."/>
    <x v="31"/>
    <s v="Māori"/>
    <s v="Biguanides"/>
    <x v="0"/>
    <d v="2022-07-15T00:00:00"/>
    <s v="Biguanides"/>
  </r>
  <r>
    <s v="KWsRcgVD4E6"/>
    <x v="31"/>
    <s v="Other"/>
    <s v="Biguanides"/>
    <x v="0"/>
    <d v="2024-04-08T00:00:00"/>
    <s v="Biguanides-&gt;SGLT-2 inhibitors-&gt;Sulfonylureas-&gt;DPP-4 inhibitors-&gt;DPP-4 inhibitors|Thiazolidinedione"/>
  </r>
  <r>
    <s v="I4GMt7KLv/."/>
    <x v="31"/>
    <s v="Asian"/>
    <s v="Biguanides"/>
    <x v="0"/>
    <d v="2016-05-25T00:00:00"/>
    <s v="Biguanides-&gt;Sulfonylureas"/>
  </r>
  <r>
    <s v="I1OQXqKzsYk"/>
    <x v="31"/>
    <s v="Asian"/>
    <s v="Biguanides|Insulin isophane"/>
    <x v="0"/>
    <d v="2015-08-21T00:00:00"/>
    <s v="Biguanides|Insulin isophane-&gt;Insulin isophane-&gt;Insulin aspart-&gt;Insulin aspart|Insulin isophane-&gt;Biguanides"/>
  </r>
  <r>
    <s v="I10XeVZ1bGI"/>
    <x v="31"/>
    <s v="Other"/>
    <s v="Biguanides"/>
    <x v="0"/>
    <d v="2021-04-15T00:00:00"/>
    <s v="Biguanides"/>
  </r>
  <r>
    <s v="OiwGcz4n1vg"/>
    <x v="31"/>
    <s v="Other"/>
    <s v="Biguanides"/>
    <x v="0"/>
    <d v="2024-02-15T00:00:00"/>
    <s v="Biguanides"/>
  </r>
  <r>
    <s v="oho3qruky3."/>
    <x v="31"/>
    <s v="Asian"/>
    <s v="Biguanides"/>
    <x v="0"/>
    <d v="2025-05-02T00:00:00"/>
    <s v="Biguanides"/>
  </r>
  <r>
    <s v="Oh5cHcGJPZ2"/>
    <x v="31"/>
    <s v="Other"/>
    <s v="Biguanides"/>
    <x v="0"/>
    <d v="2024-08-27T00:00:00"/>
    <s v="Biguanides"/>
  </r>
  <r>
    <s v="liNYqvKuAbU"/>
    <x v="31"/>
    <s v="Asian"/>
    <s v="Biguanides"/>
    <x v="0"/>
    <d v="2020-03-04T00:00:00"/>
    <s v="Biguanides"/>
  </r>
  <r>
    <s v="lHSk3i4m5WQ"/>
    <x v="31"/>
    <s v="Asian"/>
    <s v="Biguanides"/>
    <x v="0"/>
    <d v="2023-01-17T00:00:00"/>
    <s v="Biguanides-&gt;DPP-4 inhibitors"/>
  </r>
  <r>
    <s v="LEYqEWw1S0A"/>
    <x v="31"/>
    <s v="Asian"/>
    <s v="Biguanides|DPP-4 inhibitors"/>
    <x v="0"/>
    <d v="2024-08-09T00:00:00"/>
    <s v="Biguanides|DPP-4 inhibitors-&gt;Biguanides-&gt;DPP-4 inhibitors"/>
  </r>
  <r>
    <s v="L7AAm55DKEs"/>
    <x v="31"/>
    <s v="Asian"/>
    <s v="Insulin glargine"/>
    <x v="1"/>
    <d v="2021-06-15T00:00:00"/>
    <s v="Insulin glargine-&gt;Biguanides"/>
  </r>
  <r>
    <s v="L8b6ji9Mjj."/>
    <x v="31"/>
    <s v="Pacific peoples"/>
    <s v="Biguanides"/>
    <x v="0"/>
    <d v="2025-04-09T00:00:00"/>
    <s v="Biguanides"/>
  </r>
  <r>
    <s v="l8U2SFHJQrU"/>
    <x v="31"/>
    <s v="Other"/>
    <s v="Insulin isophane"/>
    <x v="1"/>
    <d v="2015-06-04T00:00:00"/>
    <s v="Insulin isophane-&gt;Biguanides"/>
  </r>
  <r>
    <s v="L5CYpOIpqJ2"/>
    <x v="31"/>
    <s v="Māori"/>
    <s v="Biguanides"/>
    <x v="0"/>
    <d v="2017-05-04T00:00:00"/>
    <s v="Biguanides"/>
  </r>
  <r>
    <s v="lbPbfGX4q5M"/>
    <x v="31"/>
    <s v="Other"/>
    <s v="Insulin isophane"/>
    <x v="1"/>
    <d v="2022-01-28T00:00:00"/>
    <s v="Insulin isophane-&gt;Biguanides"/>
  </r>
  <r>
    <s v="lbx1W1fsGEY"/>
    <x v="31"/>
    <s v="Other"/>
    <s v="Biguanides"/>
    <x v="0"/>
    <d v="2014-04-03T00:00:00"/>
    <s v="Biguanides"/>
  </r>
  <r>
    <s v="LcoUxt2g74."/>
    <x v="31"/>
    <s v="Māori"/>
    <s v="Biguanides"/>
    <x v="0"/>
    <d v="2014-03-31T00:00:00"/>
    <s v="Biguanides-&gt;Biguanides|Insulin glargine-&gt;Insulin glargine-&gt;Biguanides|Insulin aspart|Insulin glargine-&gt;Insulin aspart|Insulin glargine-&gt;Biguanides|Insulin aspart-&gt;Insulin aspart-&gt;SGLT-2 inhibitors-&gt;Insulin glargine|SGLT-2 inhibitors"/>
  </r>
  <r>
    <s v="laM/bnq3dds"/>
    <x v="31"/>
    <s v="Māori"/>
    <s v="DPP-4 inhibitors"/>
    <x v="0"/>
    <d v="2025-12-04T00:00:00"/>
    <s v="DPP-4 inhibitors"/>
  </r>
  <r>
    <s v="LAszKAOioZI"/>
    <x v="31"/>
    <s v="Asian"/>
    <s v="Biguanides|DPP-4 inhibitors"/>
    <x v="0"/>
    <d v="2024-07-17T00:00:00"/>
    <s v="Biguanides|DPP-4 inhibitors"/>
  </r>
  <r>
    <s v="kWvO7RYi6Fk"/>
    <x v="31"/>
    <s v="Māori"/>
    <s v="Biguanides"/>
    <x v="0"/>
    <d v="2022-05-11T00:00:00"/>
    <s v="Biguanides"/>
  </r>
  <r>
    <s v="kyni.xZicyc"/>
    <x v="31"/>
    <s v="Asian"/>
    <s v="Insulin isophane|Insulin lispro"/>
    <x v="1"/>
    <d v="2024-10-25T00:00:00"/>
    <s v="Insulin isophane|Insulin lispro-&gt;Biguanides|Insulin isophane|Insulin lispro-&gt;Insulin isophane-&gt;Insulin lispro-&gt;Biguanides"/>
  </r>
  <r>
    <s v="kZlzaFKtJgA"/>
    <x v="31"/>
    <s v="Pacific peoples"/>
    <s v="Biguanides"/>
    <x v="0"/>
    <d v="2023-08-29T00:00:00"/>
    <s v="Biguanides"/>
  </r>
  <r>
    <s v="kyy2rYpK9H2"/>
    <x v="31"/>
    <s v="Other"/>
    <s v="Biguanides"/>
    <x v="0"/>
    <d v="2020-12-09T00:00:00"/>
    <s v="Biguanides"/>
  </r>
  <r>
    <s v="l2Oi4Z9vlg6"/>
    <x v="31"/>
    <s v="Māori"/>
    <s v="Biguanides"/>
    <x v="0"/>
    <d v="2015-05-04T00:00:00"/>
    <s v="Biguanides"/>
  </r>
  <r>
    <s v="l0ja.pxYpUc"/>
    <x v="31"/>
    <s v="Other"/>
    <s v="Biguanides"/>
    <x v="0"/>
    <d v="2014-03-06T00:00:00"/>
    <s v="Biguanides"/>
  </r>
  <r>
    <s v="vK.v7Mqcc4k"/>
    <x v="31"/>
    <s v="Other"/>
    <s v="Biguanides"/>
    <x v="0"/>
    <d v="2025-07-28T00:00:00"/>
    <s v="Biguanides"/>
  </r>
  <r>
    <s v="vLY5xgmDHj."/>
    <x v="31"/>
    <s v="Asian"/>
    <s v="Biguanides"/>
    <x v="0"/>
    <d v="2013-12-11T00:00:00"/>
    <s v="Biguanides"/>
  </r>
  <r>
    <s v="SvBduacEUFk"/>
    <x v="31"/>
    <s v="Other"/>
    <s v="Biguanides"/>
    <x v="0"/>
    <d v="2011-11-10T00:00:00"/>
    <s v="Biguanides"/>
  </r>
  <r>
    <s v="suoidhMy5E6"/>
    <x v="31"/>
    <s v="Asian"/>
    <s v="Biguanides"/>
    <x v="0"/>
    <d v="2015-01-28T00:00:00"/>
    <s v="Biguanides-&gt;Insulin aspart|Insulin isophane"/>
  </r>
  <r>
    <s v="SvmN1LYWeLc"/>
    <x v="31"/>
    <s v="Other"/>
    <s v="Biguanides"/>
    <x v="0"/>
    <d v="2025-03-27T00:00:00"/>
    <s v="Biguanides"/>
  </r>
  <r>
    <s v="swCJq54LQvU"/>
    <x v="31"/>
    <s v="Asian"/>
    <s v="Biguanides"/>
    <x v="0"/>
    <d v="2020-04-20T00:00:00"/>
    <s v="Biguanides-&gt;Biguanides|SGLT-2 inhibitors"/>
  </r>
  <r>
    <s v="sOiAb04vyU."/>
    <x v="31"/>
    <s v="Asian"/>
    <s v="Biguanides"/>
    <x v="0"/>
    <d v="2021-08-26T00:00:00"/>
    <s v="Biguanides"/>
  </r>
  <r>
    <s v="SqKjrBpGSQY"/>
    <x v="31"/>
    <s v="Other"/>
    <s v="Biguanides"/>
    <x v="0"/>
    <d v="2012-02-10T00:00:00"/>
    <s v="Biguanides"/>
  </r>
  <r>
    <s v="SrtgvaZlNlc"/>
    <x v="31"/>
    <s v="Pacific peoples"/>
    <s v="Biguanides"/>
    <x v="0"/>
    <d v="2022-03-11T00:00:00"/>
    <s v="Biguanides-&gt;Sulfonylureas"/>
  </r>
  <r>
    <s v="skUqcanvzh2"/>
    <x v="31"/>
    <s v="Other"/>
    <s v="Biguanides"/>
    <x v="0"/>
    <d v="2025-11-06T00:00:00"/>
    <s v="Biguanides"/>
  </r>
  <r>
    <s v="sk5npynMWZU"/>
    <x v="31"/>
    <s v="Other"/>
    <s v="Biguanides|Insulin isophane"/>
    <x v="0"/>
    <d v="2025-04-10T00:00:00"/>
    <s v="Biguanides|Insulin isophane-&gt;Insulin aspart"/>
  </r>
  <r>
    <s v="SJvDaOylUak"/>
    <x v="31"/>
    <s v="Asian"/>
    <s v="Biguanides"/>
    <x v="0"/>
    <d v="2025-05-19T00:00:00"/>
    <s v="Biguanides"/>
  </r>
  <r>
    <s v="SjJNZZrNkec"/>
    <x v="31"/>
    <s v="Other"/>
    <s v="Biguanides"/>
    <x v="0"/>
    <d v="2024-05-13T00:00:00"/>
    <s v="Biguanides"/>
  </r>
  <r>
    <s v="sjk/LQwR92E"/>
    <x v="31"/>
    <s v="Other"/>
    <s v="Biguanides"/>
    <x v="0"/>
    <d v="2016-08-10T00:00:00"/>
    <s v="Biguanides"/>
  </r>
  <r>
    <s v="SIus8Gf8ysw"/>
    <x v="31"/>
    <s v="Māori"/>
    <s v="Biguanides"/>
    <x v="0"/>
    <d v="2022-06-21T00:00:00"/>
    <s v="Biguanides"/>
  </r>
  <r>
    <s v="SgtUHKoa0O."/>
    <x v="31"/>
    <s v="Asian"/>
    <s v="Biguanides"/>
    <x v="0"/>
    <d v="2019-08-28T00:00:00"/>
    <s v="Biguanides"/>
  </r>
  <r>
    <s v="sigb4XlJNuQ"/>
    <x v="31"/>
    <s v="Pacific peoples"/>
    <s v="Biguanides|Insulin isophane"/>
    <x v="0"/>
    <d v="2024-07-12T00:00:00"/>
    <s v="Biguanides|Insulin isophane-&gt;Insulin aspart-&gt;Insulin aspart|Insulin isophane"/>
  </r>
  <r>
    <s v="vsd1ddjDw6."/>
    <x v="31"/>
    <s v="Other"/>
    <s v="Biguanides"/>
    <x v="0"/>
    <d v="2024-08-22T00:00:00"/>
    <s v="Biguanides-&gt;Insulin isophane"/>
  </r>
  <r>
    <s v="vUt8U2Q9ZVs"/>
    <x v="31"/>
    <s v="Asian"/>
    <s v="Biguanides"/>
    <x v="0"/>
    <d v="2024-05-22T00:00:00"/>
    <s v="Biguanides"/>
  </r>
  <r>
    <s v="vUa0LGQOAJ6"/>
    <x v="31"/>
    <s v="Asian"/>
    <s v="Biguanides"/>
    <x v="0"/>
    <d v="2025-01-26T00:00:00"/>
    <s v="Biguanides"/>
  </r>
  <r>
    <s v="VufapXzZaMY"/>
    <x v="31"/>
    <s v="Pacific peoples"/>
    <s v="Biguanides|Sulfonylureas"/>
    <x v="0"/>
    <d v="2016-05-02T00:00:00"/>
    <s v="Biguanides|Sulfonylureas-&gt;Biguanides-&gt;Insulin glargine-&gt;Sulfonylureas-&gt;Insulin glargine|Sulfonylureas"/>
  </r>
  <r>
    <s v="vQdl5WG.84o"/>
    <x v="31"/>
    <s v="Māori"/>
    <s v="Biguanides"/>
    <x v="0"/>
    <d v="2020-03-06T00:00:00"/>
    <s v="Biguanides-&gt;Insulin isophane"/>
  </r>
  <r>
    <s v="VQgRfWqVQx."/>
    <x v="31"/>
    <s v="Māori"/>
    <s v="Biguanides"/>
    <x v="0"/>
    <d v="2022-07-05T00:00:00"/>
    <s v="Biguanides-&gt;DPP-4 inhibitors-&gt;DPP-4 inhibitors|SGLT-2 inhibitors"/>
  </r>
  <r>
    <s v="VZunXq5SJOo"/>
    <x v="31"/>
    <s v="Asian"/>
    <s v="Biguanides"/>
    <x v="0"/>
    <d v="2016-02-26T00:00:00"/>
    <s v="Biguanides"/>
  </r>
  <r>
    <s v="VZc3FkZE8oY"/>
    <x v="31"/>
    <s v="Other"/>
    <s v="Biguanides"/>
    <x v="0"/>
    <d v="2018-03-05T00:00:00"/>
    <s v="Biguanides"/>
  </r>
  <r>
    <s v="VX4wkbIk1QU"/>
    <x v="31"/>
    <s v="Other"/>
    <s v="Biguanides"/>
    <x v="0"/>
    <d v="2025-02-18T00:00:00"/>
    <s v="Biguanides"/>
  </r>
  <r>
    <s v="VV9AktnO6h6"/>
    <x v="31"/>
    <s v="Asian"/>
    <s v="Biguanides"/>
    <x v="0"/>
    <d v="2022-07-18T00:00:00"/>
    <s v="Biguanides-&gt;DPP-4 inhibitors-&gt;DPP-4 inhibitors|Sulfonylureas"/>
  </r>
  <r>
    <s v="w0gf.HFtKB2"/>
    <x v="31"/>
    <s v="Other"/>
    <s v="Biguanides"/>
    <x v="0"/>
    <d v="2025-06-05T00:00:00"/>
    <s v="Biguanides"/>
  </r>
  <r>
    <s v="waU0kObVx3o"/>
    <x v="31"/>
    <s v="Asian"/>
    <s v="Biguanides|Insulin aspart|Insulin isophane"/>
    <x v="0"/>
    <d v="2025-12-05T00:00:00"/>
    <s v="Biguanides|Insulin aspart|Insulin isophane"/>
  </r>
  <r>
    <s v="W9NPT08Mhnw"/>
    <x v="31"/>
    <s v="Pacific peoples"/>
    <s v="Biguanides"/>
    <x v="0"/>
    <d v="2022-10-28T00:00:00"/>
    <s v="Biguanides-&gt;Insulin isophane"/>
  </r>
  <r>
    <s v="wcTkBybJOfU"/>
    <x v="31"/>
    <s v="Asian"/>
    <s v="Biguanides"/>
    <x v="0"/>
    <d v="2020-05-14T00:00:00"/>
    <s v="Biguanides"/>
  </r>
  <r>
    <s v="s8N1Aq22mcI"/>
    <x v="31"/>
    <s v="Asian"/>
    <s v="Biguanides"/>
    <x v="0"/>
    <d v="2017-11-20T00:00:00"/>
    <s v="Biguanides"/>
  </r>
  <r>
    <s v="S9qpw8IE8S6"/>
    <x v="31"/>
    <s v="Other"/>
    <s v="DPP-4 inhibitors"/>
    <x v="0"/>
    <d v="2022-09-20T00:00:00"/>
    <s v="DPP-4 inhibitors-&gt;Biguanides|DPP-4 inhibitors-&gt;Biguanides"/>
  </r>
  <r>
    <s v="SbPYhK7MAGs"/>
    <x v="31"/>
    <s v="Other"/>
    <s v="Biguanides"/>
    <x v="0"/>
    <d v="2014-06-24T00:00:00"/>
    <s v="Biguanides"/>
  </r>
  <r>
    <s v="sftFrq7oQD2"/>
    <x v="31"/>
    <s v="Pacific peoples"/>
    <s v="DPP-4 inhibitors"/>
    <x v="0"/>
    <d v="2023-08-02T00:00:00"/>
    <s v="DPP-4 inhibitors-&gt;DPP-4 inhibitors|Sulfonylureas-&gt;SGLT-2 inhibitors-&gt;DPP-4 inhibitors|SGLT-2 inhibitors"/>
  </r>
  <r>
    <s v="sFBCL0AxzDQ"/>
    <x v="31"/>
    <s v="Other"/>
    <s v="Biguanides"/>
    <x v="0"/>
    <d v="2017-04-09T00:00:00"/>
    <s v="Biguanides"/>
  </r>
  <r>
    <s v="wmBnXZwNQF."/>
    <x v="31"/>
    <s v="Asian"/>
    <s v="Biguanides"/>
    <x v="0"/>
    <d v="2016-12-22T00:00:00"/>
    <s v="Biguanides"/>
  </r>
  <r>
    <s v="wJ5xMy4lhvQ"/>
    <x v="31"/>
    <s v="Other"/>
    <s v="Biguanides"/>
    <x v="0"/>
    <d v="2014-03-13T00:00:00"/>
    <s v="Biguanides"/>
  </r>
  <r>
    <s v="WJWNNWrTaLU"/>
    <x v="31"/>
    <s v="Pacific peoples"/>
    <s v="Biguanides"/>
    <x v="0"/>
    <d v="2022-05-25T00:00:00"/>
    <s v="Biguanides"/>
  </r>
  <r>
    <s v="wmYZB44cFlw"/>
    <x v="31"/>
    <s v="Other"/>
    <s v="Biguanides"/>
    <x v="0"/>
    <d v="2019-02-13T00:00:00"/>
    <s v="Biguanides"/>
  </r>
  <r>
    <s v="wnGbReI.K0E"/>
    <x v="31"/>
    <s v="Asian"/>
    <s v="Biguanides"/>
    <x v="0"/>
    <d v="2014-09-30T00:00:00"/>
    <s v="Biguanides"/>
  </r>
  <r>
    <s v="wOORaLr6g4I"/>
    <x v="31"/>
    <s v="Other"/>
    <s v="Biguanides"/>
    <x v="0"/>
    <d v="2022-05-13T00:00:00"/>
    <s v="Biguanides"/>
  </r>
  <r>
    <s v="wS0hS/eO2j."/>
    <x v="31"/>
    <s v="Pacific peoples"/>
    <s v="Biguanides"/>
    <x v="0"/>
    <d v="2019-10-30T00:00:00"/>
    <s v="Biguanides-&gt;DPP-4 inhibitors"/>
  </r>
  <r>
    <s v="wSTcPymCA.."/>
    <x v="31"/>
    <s v="Asian"/>
    <s v="Biguanides"/>
    <x v="0"/>
    <d v="2022-11-28T00:00:00"/>
    <s v="Biguanides"/>
  </r>
  <r>
    <s v="wpcye2biyJU"/>
    <x v="31"/>
    <s v="Māori"/>
    <s v="Biguanides|Insulin isophane"/>
    <x v="0"/>
    <d v="2011-03-03T00:00:00"/>
    <s v="Biguanides|Insulin isophane-&gt;Insulin isophane-&gt;Biguanides-&gt;Insulin isophane|Insulin lispro"/>
  </r>
  <r>
    <s v="WdGclpkD4Kg"/>
    <x v="31"/>
    <s v="Asian"/>
    <s v="Biguanides"/>
    <x v="0"/>
    <d v="2022-05-11T00:00:00"/>
    <s v="Biguanides"/>
  </r>
  <r>
    <s v="wdj64ZK6/y2"/>
    <x v="31"/>
    <s v="Asian"/>
    <s v="Biguanides"/>
    <x v="0"/>
    <d v="2018-05-12T00:00:00"/>
    <s v="Biguanides-&gt;DPP-4 inhibitors"/>
  </r>
  <r>
    <s v="W4MribHoTsU"/>
    <x v="31"/>
    <s v="Māori"/>
    <s v="Biguanides"/>
    <x v="0"/>
    <d v="2014-02-21T00:00:00"/>
    <s v="Biguanides-&gt;Insulin isophane"/>
  </r>
  <r>
    <s v="W3zRuEQ4SOc"/>
    <x v="31"/>
    <s v="Other"/>
    <s v="Biguanides"/>
    <x v="0"/>
    <d v="2021-05-21T00:00:00"/>
    <s v="Biguanides"/>
  </r>
  <r>
    <s v="W92yBTCnGCc"/>
    <x v="31"/>
    <s v="Asian"/>
    <s v="Biguanides"/>
    <x v="0"/>
    <d v="2024-02-18T00:00:00"/>
    <s v="Biguanides-&gt;Biguanides|DPP-4 inhibitors-&gt;DPP-4 inhibitors"/>
  </r>
  <r>
    <s v="W9GNH9CsZWw"/>
    <x v="31"/>
    <s v="Asian"/>
    <s v="Biguanides"/>
    <x v="0"/>
    <d v="2017-10-09T00:00:00"/>
    <s v="Biguanides-&gt;Sulfonylureas-&gt;DPP-4 inhibitors"/>
  </r>
  <r>
    <s v="wblFS0a614I"/>
    <x v="31"/>
    <s v="Other"/>
    <s v="Biguanides"/>
    <x v="0"/>
    <d v="2024-02-16T00:00:00"/>
    <s v="Biguanides"/>
  </r>
  <r>
    <s v="t.ArwSHWuMY"/>
    <x v="31"/>
    <s v="Asian"/>
    <s v="Biguanides"/>
    <x v="0"/>
    <d v="2016-02-15T00:00:00"/>
    <s v="Biguanides"/>
  </r>
  <r>
    <s v="T/s/9yyvEyY"/>
    <x v="31"/>
    <s v="Pacific peoples"/>
    <s v="Biguanides"/>
    <x v="0"/>
    <d v="2016-04-13T00:00:00"/>
    <s v="Biguanides-&gt;Sulfonylureas-&gt;Biguanides|Sulfonylureas-&gt;Biguanides|DPP-4 inhibitors|Sulfonylureas-&gt;DPP-4 inhibitors|SGLT-2 inhibitors-&gt;DPP-4 inhibitors|SGLT-2 inhibitors|Sulfonylureas"/>
  </r>
  <r>
    <s v="T.jGtB97hZk"/>
    <x v="31"/>
    <s v="Other"/>
    <s v="Biguanides"/>
    <x v="0"/>
    <d v="2024-11-04T00:00:00"/>
    <s v="Biguanides"/>
  </r>
  <r>
    <s v="T/zyQriw1iQ"/>
    <x v="31"/>
    <s v="Pacific peoples"/>
    <s v="Biguanides"/>
    <x v="0"/>
    <d v="2019-04-18T00:00:00"/>
    <s v="Biguanides"/>
  </r>
  <r>
    <s v="SzWg2NCp.Ks"/>
    <x v="31"/>
    <s v="Other"/>
    <s v="Biguanides"/>
    <x v="0"/>
    <d v="2020-07-30T00:00:00"/>
    <s v="Biguanides"/>
  </r>
  <r>
    <s v="SzaApJYRm7Y"/>
    <x v="31"/>
    <s v="Other"/>
    <s v="Biguanides"/>
    <x v="0"/>
    <d v="2019-10-17T00:00:00"/>
    <s v="Biguanides"/>
  </r>
  <r>
    <s v="syEwAOseqeQ"/>
    <x v="31"/>
    <s v="Māori"/>
    <s v="Biguanides"/>
    <x v="0"/>
    <d v="2015-04-29T00:00:00"/>
    <s v="Biguanides-&gt;Insulin glargine-&gt;Biguanides|Insulin glargine-&gt;Insulin aspart|Insulin glargine-&gt;Biguanides|Insulin aspart|Insulin glargine"/>
  </r>
  <r>
    <s v="SWq5Buy.YeY"/>
    <x v="31"/>
    <s v="Other"/>
    <s v="Biguanides"/>
    <x v="0"/>
    <d v="2021-10-05T00:00:00"/>
    <s v="Biguanides"/>
  </r>
  <r>
    <s v="t4m8N9xpbdY"/>
    <x v="31"/>
    <s v="Pacific peoples"/>
    <s v="Biguanides"/>
    <x v="0"/>
    <d v="2021-02-12T00:00:00"/>
    <s v="Biguanides-&gt;DPP-4 inhibitors-&gt;GLP-1 agonists-&gt;Thiazolidinedione-&gt;GLP-1 agonists|Thiazolidinedione"/>
  </r>
  <r>
    <s v="t2kDWaFdX9A"/>
    <x v="31"/>
    <s v="Asian"/>
    <s v="Biguanides"/>
    <x v="0"/>
    <d v="2022-06-15T00:00:00"/>
    <s v="Biguanides-&gt;GLP-1 agonists-&gt;Biguanides|SGLT-2 inhibitors"/>
  </r>
  <r>
    <s v="T4oiPTSKXoA"/>
    <x v="31"/>
    <s v="Other"/>
    <s v="Biguanides"/>
    <x v="0"/>
    <d v="2023-11-16T00:00:00"/>
    <s v="Biguanides"/>
  </r>
  <r>
    <s v="T6HOIxHbrdk"/>
    <x v="31"/>
    <s v="Asian"/>
    <s v="Biguanides"/>
    <x v="0"/>
    <d v="2024-03-28T00:00:00"/>
    <s v="Biguanides"/>
  </r>
  <r>
    <s v="T6u3H8HgvyU"/>
    <x v="31"/>
    <s v="Asian"/>
    <s v="Biguanides"/>
    <x v="0"/>
    <d v="2024-07-05T00:00:00"/>
    <s v="Biguanides"/>
  </r>
  <r>
    <s v="TAddV2i923."/>
    <x v="31"/>
    <s v="Other"/>
    <s v="Biguanides"/>
    <x v="0"/>
    <d v="2022-05-19T00:00:00"/>
    <s v="Biguanides"/>
  </r>
  <r>
    <s v="TaS.VcRh9GM"/>
    <x v="31"/>
    <s v="Pacific peoples"/>
    <s v="Biguanides"/>
    <x v="0"/>
    <d v="2017-07-18T00:00:00"/>
    <s v="Biguanides-&gt;Biguanides|Insulin isophane"/>
  </r>
  <r>
    <s v="ilXuIWIR/do"/>
    <x v="31"/>
    <s v="Asian"/>
    <s v="Biguanides|Insulin isophane"/>
    <x v="0"/>
    <d v="2022-07-25T00:00:00"/>
    <s v="Biguanides|Insulin isophane-&gt;Insulin isophane"/>
  </r>
  <r>
    <s v="imDv/hMVSSY"/>
    <x v="31"/>
    <s v="Asian"/>
    <s v="Biguanides"/>
    <x v="0"/>
    <d v="2018-02-13T00:00:00"/>
    <s v="Biguanides-&gt;DPP-4 inhibitors-&gt;Sulfonylureas-&gt;DPP-4 inhibitors|Sulfonylureas"/>
  </r>
  <r>
    <s v="im/bid9Ul.M"/>
    <x v="31"/>
    <s v="Pacific peoples"/>
    <s v="Biguanides"/>
    <x v="0"/>
    <d v="2012-07-17T00:00:00"/>
    <s v="Biguanides-&gt;DPP-4 inhibitors"/>
  </r>
  <r>
    <s v="Imd0ciCAkt2"/>
    <x v="31"/>
    <s v="Māori"/>
    <s v="Biguanides"/>
    <x v="0"/>
    <d v="2011-11-21T00:00:00"/>
    <s v="Biguanides"/>
  </r>
  <r>
    <s v="Inp60bkNtWI"/>
    <x v="31"/>
    <s v="Māori"/>
    <s v="Biguanides"/>
    <x v="0"/>
    <d v="2022-06-09T00:00:00"/>
    <s v="Biguanides-&gt;Insulin isophane"/>
  </r>
  <r>
    <s v="INRuz2af9A."/>
    <x v="31"/>
    <s v="Other"/>
    <s v="Biguanides"/>
    <x v="0"/>
    <d v="2023-03-11T00:00:00"/>
    <s v="Biguanides"/>
  </r>
  <r>
    <s v="IJ4f.KKI3I."/>
    <x v="31"/>
    <s v="Asian"/>
    <s v="Biguanides"/>
    <x v="0"/>
    <d v="2017-08-16T00:00:00"/>
    <s v="Biguanides"/>
  </r>
  <r>
    <s v="IKI2uKBqSuY"/>
    <x v="31"/>
    <s v="Asian"/>
    <s v="Biguanides"/>
    <x v="0"/>
    <d v="2023-08-26T00:00:00"/>
    <s v="Biguanides"/>
  </r>
  <r>
    <s v="Is6mzr8D/7."/>
    <x v="31"/>
    <s v="Other"/>
    <s v="Biguanides"/>
    <x v="0"/>
    <d v="2025-10-24T00:00:00"/>
    <s v="Biguanides"/>
  </r>
  <r>
    <s v="iR6C/ibRSRg"/>
    <x v="31"/>
    <s v="Asian"/>
    <s v="Biguanides"/>
    <x v="0"/>
    <d v="2015-08-05T00:00:00"/>
    <s v="Biguanides-&gt;Insulin aspart-&gt;Insulin aspart|Insulin isophane"/>
  </r>
  <r>
    <s v="IpK7nRRdOGA"/>
    <x v="31"/>
    <s v="Asian"/>
    <s v="Biguanides"/>
    <x v="0"/>
    <d v="2018-08-02T00:00:00"/>
    <s v="Biguanides"/>
  </r>
  <r>
    <s v="iQTSPK15sZw"/>
    <x v="31"/>
    <s v="Pacific peoples"/>
    <s v="Biguanides"/>
    <x v="0"/>
    <d v="2016-11-28T00:00:00"/>
    <s v="Biguanides-&gt;Biguanides|Insulin isophane-&gt;Insulin isophane-&gt;Insulin aspart-&gt;DPP-4 inhibitors"/>
  </r>
  <r>
    <s v="iNzdtrgX2V6"/>
    <x v="31"/>
    <s v="Other"/>
    <s v="Biguanides|Insulin isophane"/>
    <x v="0"/>
    <d v="2023-10-09T00:00:00"/>
    <s v="Biguanides|Insulin isophane-&gt;Insulin isophane-&gt;Insulin lispro"/>
  </r>
  <r>
    <s v="IP/POT0QFDQ"/>
    <x v="31"/>
    <s v="Māori"/>
    <s v="Biguanides"/>
    <x v="0"/>
    <d v="2013-02-01T00:00:00"/>
    <s v="Biguanides-&gt;DPP-4 inhibitors-&gt;Sulfonylureas-&gt;DPP-4 inhibitors|Sulfonylureas-&gt;SGLT-2 inhibitors-&gt;DPP-4 inhibitors|SGLT-2 inhibitors-&gt;GLP-1 agonists-&gt;Biguanides|GLP-1 agonists-&gt;GLP-1 agonists|SGLT-2 inhibitors-&gt;DPP-4 inhibitors|GLP-1 agonists-&gt;Insulin glargine-&gt;GLP-1 agonists|Insulin glargine-&gt;Biguanides|Insulin glargine-&gt;Biguanides|GLP-1 agonists|Insulin glargine-&gt;DPP-4 inhibitors|Insulin lispro-&gt;DPP-4 inhibitors|GLP-1 agonists|Insulin glargine-&gt;DPP-4 inhibitors|GLP-1 agonists|Insulin glargine|SGLT-2 inhibitors"/>
  </r>
  <r>
    <s v="iPEoK1q8TLs"/>
    <x v="31"/>
    <s v="Māori"/>
    <s v="SGLT-2 inhibitors"/>
    <x v="0"/>
    <d v="2023-04-20T00:00:00"/>
    <s v="SGLT-2 inhibitors-&gt;Biguanides|SGLT-2 inhibitors"/>
  </r>
  <r>
    <s v="WyQfZRSgzPE"/>
    <x v="31"/>
    <s v="Other"/>
    <s v="Biguanides"/>
    <x v="0"/>
    <d v="2024-10-14T00:00:00"/>
    <s v="Biguanides"/>
  </r>
  <r>
    <s v="iutXyyJIs/k"/>
    <x v="31"/>
    <s v="Other"/>
    <s v="Biguanides"/>
    <x v="0"/>
    <d v="2024-01-26T00:00:00"/>
    <s v="Biguanides-&gt;Biguanides|SGLT-2 inhibitors-&gt;SGLT-2 inhibitors"/>
  </r>
  <r>
    <s v="Ivn59F6fXFI"/>
    <x v="31"/>
    <s v="Pacific peoples"/>
    <s v="Biguanides"/>
    <x v="0"/>
    <d v="2012-03-01T00:00:00"/>
    <s v="Biguanides-&gt;Sulfonylureas-&gt;Biguanides|Sulfonylureas-&gt;DPP-4 inhibitors|Sulfonylureas-&gt;DPP-4 inhibitors-&gt;Biguanides|DPP-4 inhibitors|Sulfonylureas-&gt;Biguanides|DPP-4 inhibitors|GLP-1 agonists-&gt;DPP-4 inhibitors|GLP-1 agonists-&gt;Biguanides|DPP-4 inhibitors-&gt;DPP-4 inhibitors|SGLT-2 inhibitors"/>
  </r>
  <r>
    <s v="IUJVba3Ef4w"/>
    <x v="31"/>
    <s v="Other"/>
    <s v="Biguanides"/>
    <x v="0"/>
    <d v="2024-08-29T00:00:00"/>
    <s v="Biguanides"/>
  </r>
  <r>
    <s v="iTSVqby3S1Q"/>
    <x v="31"/>
    <s v="Other"/>
    <s v="Biguanides"/>
    <x v="0"/>
    <d v="2025-09-16T00:00:00"/>
    <s v="Biguanides"/>
  </r>
  <r>
    <s v="ISPMrIQNc12"/>
    <x v="31"/>
    <s v="Other"/>
    <s v="Biguanides"/>
    <x v="0"/>
    <d v="2018-10-16T00:00:00"/>
    <s v="Biguanides-&gt;GLP-1 agonists"/>
  </r>
  <r>
    <s v="IvZJHk8spKU"/>
    <x v="31"/>
    <s v="Māori"/>
    <s v="Biguanides"/>
    <x v="0"/>
    <d v="2020-08-10T00:00:00"/>
    <s v="Biguanides-&gt;DPP-4 inhibitors-&gt;GLP-1 agonists-&gt;Biguanides|GLP-1 agonists"/>
  </r>
  <r>
    <s v="iW8PNTJw54k"/>
    <x v="31"/>
    <s v="Pacific peoples"/>
    <s v="Biguanides"/>
    <x v="0"/>
    <d v="2025-02-25T00:00:00"/>
    <s v="Biguanides"/>
  </r>
  <r>
    <s v="ix3LII81eyw"/>
    <x v="31"/>
    <s v="Māori"/>
    <s v="Biguanides"/>
    <x v="0"/>
    <d v="2016-12-09T00:00:00"/>
    <s v="Biguanides"/>
  </r>
  <r>
    <s v="f6gfuoVfW8Y"/>
    <x v="31"/>
    <s v="Asian"/>
    <s v="Biguanides"/>
    <x v="0"/>
    <d v="2025-05-14T00:00:00"/>
    <s v="Biguanides"/>
  </r>
  <r>
    <s v="FAdrVY/Slco"/>
    <x v="31"/>
    <s v="Pacific peoples"/>
    <s v="Biguanides"/>
    <x v="0"/>
    <d v="2024-09-25T00:00:00"/>
    <s v="Biguanides"/>
  </r>
  <r>
    <s v="F9RZ2ucIPFk"/>
    <x v="31"/>
    <s v="Other"/>
    <s v="Biguanides"/>
    <x v="0"/>
    <d v="2018-09-14T00:00:00"/>
    <s v="Biguanides"/>
  </r>
  <r>
    <s v="FDQFJDcGaMA"/>
    <x v="31"/>
    <s v="Asian"/>
    <s v="Biguanides"/>
    <x v="0"/>
    <d v="2013-05-01T00:00:00"/>
    <s v="Biguanides"/>
  </r>
  <r>
    <s v="FCCGlZ4S24."/>
    <x v="31"/>
    <s v="Asian"/>
    <s v="Biguanides"/>
    <x v="0"/>
    <d v="2019-02-28T00:00:00"/>
    <s v="Biguanides"/>
  </r>
  <r>
    <s v="FBC6lzJg0J6"/>
    <x v="31"/>
    <s v="Asian"/>
    <s v="Insulin aspart|Insulin isophane"/>
    <x v="1"/>
    <d v="2015-05-31T00:00:00"/>
    <s v="Insulin aspart|Insulin isophane-&gt;Sulfonylureas"/>
  </r>
  <r>
    <s v="ezBj67D4LRc"/>
    <x v="31"/>
    <s v="Other"/>
    <s v="Biguanides"/>
    <x v="0"/>
    <d v="2015-05-05T00:00:00"/>
    <s v="Biguanides"/>
  </r>
  <r>
    <s v="F1TCx5WBwTU"/>
    <x v="31"/>
    <s v="Asian"/>
    <s v="Biguanides|Insulin aspart|Insulin isophane"/>
    <x v="0"/>
    <d v="2014-09-02T00:00:00"/>
    <s v="Biguanides|Insulin aspart|Insulin isophane-&gt;Insulin aspart|Insulin isophane"/>
  </r>
  <r>
    <s v="f40OeoDU.YA"/>
    <x v="31"/>
    <s v="Asian"/>
    <s v="Biguanides"/>
    <x v="0"/>
    <d v="2021-05-13T00:00:00"/>
    <s v="Biguanides-&gt;Biguanides|Sulfonylureas-&gt;DPP-4 inhibitors-&gt;Biguanides|DPP-4 inhibitors-&gt;DPP-4 inhibitors|SGLT-2 inhibitors-&gt;Biguanides|DPP-4 inhibitors|SGLT-2 inhibitors"/>
  </r>
  <r>
    <s v="IAJX7B0BO2k"/>
    <x v="31"/>
    <s v="Asian"/>
    <s v="Biguanides"/>
    <x v="0"/>
    <d v="2020-10-08T00:00:00"/>
    <s v="Biguanides"/>
  </r>
  <r>
    <s v="IB5lgpXpOZ2"/>
    <x v="31"/>
    <s v="Asian"/>
    <s v="Biguanides"/>
    <x v="0"/>
    <d v="2016-12-23T00:00:00"/>
    <s v="Biguanides-&gt;Biguanides|Insulin glargine-&gt;Insulin glargine-&gt;Insulin glargine|SGLT-2 inhibitors-&gt;Biguanides|Insulin glargine|SGLT-2 inhibitors"/>
  </r>
  <r>
    <s v="iBTdpVI.U5w"/>
    <x v="31"/>
    <s v="Pacific peoples"/>
    <s v="Biguanides"/>
    <x v="0"/>
    <d v="2023-02-08T00:00:00"/>
    <s v="Biguanides-&gt;DPP-4 inhibitors-&gt;GLP-1 agonists"/>
  </r>
  <r>
    <s v="I81b.KIIGsI"/>
    <x v="31"/>
    <s v="Māori"/>
    <s v="Biguanides"/>
    <x v="0"/>
    <d v="2023-02-10T00:00:00"/>
    <s v="Biguanides-&gt;Biguanides|SGLT-2 inhibitors-&gt;SGLT-2 inhibitors"/>
  </r>
  <r>
    <s v="IDiLm6Sty/2"/>
    <x v="31"/>
    <s v="Other"/>
    <s v="Biguanides"/>
    <x v="0"/>
    <d v="2025-08-06T00:00:00"/>
    <s v="Biguanides"/>
  </r>
  <r>
    <s v="BRgz99tT7ac"/>
    <x v="31"/>
    <s v="Māori"/>
    <s v="Biguanides"/>
    <x v="0"/>
    <d v="2025-09-11T00:00:00"/>
    <s v="Biguanides"/>
  </r>
  <r>
    <s v="brT5HntUuhQ"/>
    <x v="31"/>
    <s v="Other"/>
    <s v="Biguanides"/>
    <x v="0"/>
    <d v="2015-08-28T00:00:00"/>
    <s v="Biguanides"/>
  </r>
  <r>
    <s v="btyudTzA9XU"/>
    <x v="31"/>
    <s v="Asian"/>
    <s v="Biguanides"/>
    <x v="0"/>
    <d v="2016-03-05T00:00:00"/>
    <s v="Biguanides"/>
  </r>
  <r>
    <s v="bxrC3HFsXtQ"/>
    <x v="31"/>
    <s v="Asian"/>
    <s v="Biguanides"/>
    <x v="0"/>
    <d v="2025-06-03T00:00:00"/>
    <s v="Biguanides"/>
  </r>
  <r>
    <s v="BwZHKaKKJxY"/>
    <x v="31"/>
    <s v="Other"/>
    <s v="Biguanides"/>
    <x v="0"/>
    <d v="2024-05-15T00:00:00"/>
    <s v="Biguanides"/>
  </r>
  <r>
    <s v="bv/6kKZXVJo"/>
    <x v="31"/>
    <s v="Pacific peoples"/>
    <s v="Biguanides"/>
    <x v="0"/>
    <d v="2011-03-25T00:00:00"/>
    <s v="Biguanides-&gt;Biguanides|Sulfonylureas-&gt;Sulfonylureas-&gt;Insulin isophane-&gt;Insulin isophane|Sulfonylureas-&gt;Biguanides|Insulin isophane|Sulfonylureas-&gt;Insulin isophane with insulin neutral-&gt;Biguanides|Insulin glargine-&gt;Biguanides|Insulin glargine|Sulfonylureas-&gt;Insulin aspart-&gt;Insulin glargine-&gt;Insulin aspart|Insulin glargine-&gt;DPP-4 inhibitors|Insulin glargine-&gt;DPP-4 inhibitors-&gt;DPP-4 inhibitors|Insulin glargine|SGLT-2 inhibitors-&gt;DPP-4 inhibitors|GLP-1 agonists|Insulin glargine-&gt;Biguanides|GLP-1 agonists|Insulin glargine-&gt;Biguanides|GLP-1 agonists"/>
  </r>
  <r>
    <s v="bV9aTxWKwWw"/>
    <x v="31"/>
    <s v="Asian"/>
    <s v="Biguanides|Insulin isophane"/>
    <x v="0"/>
    <d v="2020-12-18T00:00:00"/>
    <s v="Biguanides|Insulin isophane-&gt;Insulin isophane-&gt;Insulin aspart-&gt;Insulin aspart|Insulin isophane"/>
  </r>
  <r>
    <s v="EthGvzjwnxc"/>
    <x v="31"/>
    <s v="Māori"/>
    <s v="Biguanides"/>
    <x v="0"/>
    <d v="2017-05-03T00:00:00"/>
    <s v="Biguanides"/>
  </r>
  <r>
    <s v="eteDd6lt0c."/>
    <x v="31"/>
    <s v="Other"/>
    <s v="Biguanides"/>
    <x v="0"/>
    <d v="2024-09-19T00:00:00"/>
    <s v="Biguanides"/>
  </r>
  <r>
    <s v="EY77jGkqwM2"/>
    <x v="31"/>
    <s v="Māori"/>
    <s v="Biguanides"/>
    <x v="0"/>
    <d v="2023-03-01T00:00:00"/>
    <s v="Biguanides"/>
  </r>
  <r>
    <s v="exQxxOwsBjo"/>
    <x v="31"/>
    <s v="Asian"/>
    <s v="Biguanides"/>
    <x v="0"/>
    <d v="2021-07-27T00:00:00"/>
    <s v="Biguanides-&gt;Biguanides|DPP-4 inhibitors-&gt;DPP-4 inhibitors-&gt;DPP-4 inhibitors|Sulfonylureas-&gt;Sulfonylureas"/>
  </r>
  <r>
    <s v="ewobfkP6Skk"/>
    <x v="31"/>
    <s v="Asian"/>
    <s v="Biguanides"/>
    <x v="0"/>
    <d v="2023-07-28T00:00:00"/>
    <s v="Biguanides-&gt;DPP-4 inhibitors"/>
  </r>
  <r>
    <s v="ewzd0VGmD7o"/>
    <x v="31"/>
    <s v="Pacific peoples"/>
    <s v="Biguanides"/>
    <x v="0"/>
    <d v="2015-04-11T00:00:00"/>
    <s v="Biguanides-&gt;Insulin isophane"/>
  </r>
  <r>
    <s v="EvcJr0VmTPU"/>
    <x v="31"/>
    <s v="Pacific peoples"/>
    <s v="Biguanides|Insulin aspart|Insulin isophane"/>
    <x v="0"/>
    <d v="2021-09-30T00:00:00"/>
    <s v="Biguanides|Insulin aspart|Insulin isophane"/>
  </r>
  <r>
    <s v="evgOeV4znYE"/>
    <x v="31"/>
    <s v="Asian"/>
    <s v="Biguanides|Insulin isophane|Insulin lispro"/>
    <x v="0"/>
    <d v="2021-04-15T00:00:00"/>
    <s v="Biguanides|Insulin isophane|Insulin lispro-&gt;Biguanides"/>
  </r>
  <r>
    <s v="EovEdNctAuE"/>
    <x v="31"/>
    <s v="Asian"/>
    <s v="Biguanides"/>
    <x v="0"/>
    <d v="2017-07-07T00:00:00"/>
    <s v="Biguanides-&gt;Sulfonylureas-&gt;Biguanides|SGLT-2 inhibitors"/>
  </r>
  <r>
    <s v="Enwj0SGwZSE"/>
    <x v="31"/>
    <s v="Māori"/>
    <s v="Biguanides"/>
    <x v="0"/>
    <d v="2019-11-28T00:00:00"/>
    <s v="Biguanides-&gt;DPP-4 inhibitors"/>
  </r>
  <r>
    <s v="EmXUqgFfIBU"/>
    <x v="31"/>
    <s v="Asian"/>
    <s v="Biguanides"/>
    <x v="0"/>
    <d v="2015-03-12T00:00:00"/>
    <s v="Biguanides"/>
  </r>
  <r>
    <s v="eQnvkGJ01Fw"/>
    <x v="31"/>
    <s v="Asian"/>
    <s v="Biguanides"/>
    <x v="0"/>
    <d v="2012-02-13T00:00:00"/>
    <s v="Biguanides"/>
  </r>
  <r>
    <s v="bkM63EzSPBQ"/>
    <x v="31"/>
    <s v="Asian"/>
    <s v="Insulin aspart|Insulin isophane"/>
    <x v="1"/>
    <d v="2011-11-04T00:00:00"/>
    <s v="Insulin aspart|Insulin isophane-&gt;Insulin isophane-&gt;Insulin aspart-&gt;Biguanides|Insulin aspart|Insulin isophane-&gt;Biguanides-&gt;DPP-4 inhibitors-&gt;GLP-1 agonists-&gt;Biguanides|GLP-1 agonists"/>
  </r>
  <r>
    <s v="bLcvbaeHJWU"/>
    <x v="31"/>
    <s v="Māori"/>
    <s v="Biguanides"/>
    <x v="0"/>
    <d v="2023-08-28T00:00:00"/>
    <s v="Biguanides-&gt;Insulin glargine-&gt;Insulin aspart-&gt;Insulin aspart|Insulin glargine"/>
  </r>
  <r>
    <s v="BLL2gWQ1P.o"/>
    <x v="31"/>
    <s v="Māori"/>
    <s v="Biguanides"/>
    <x v="0"/>
    <d v="2023-10-17T00:00:00"/>
    <s v="Biguanides"/>
  </r>
  <r>
    <s v="bnKj3CTcul6"/>
    <x v="31"/>
    <s v="Māori"/>
    <s v="Biguanides"/>
    <x v="0"/>
    <d v="2023-10-10T00:00:00"/>
    <s v="Biguanides"/>
  </r>
  <r>
    <s v="BIaTkcq.RPU"/>
    <x v="31"/>
    <s v="Asian"/>
    <s v="Biguanides"/>
    <x v="0"/>
    <d v="2017-11-08T00:00:00"/>
    <s v="Biguanides-&gt;Insulin isophane-&gt;Insulin aspart"/>
  </r>
  <r>
    <s v="BHA6HOTP5C."/>
    <x v="31"/>
    <s v="Pacific peoples"/>
    <s v="Biguanides"/>
    <x v="0"/>
    <d v="2020-03-08T00:00:00"/>
    <s v="Biguanides-&gt;DPP-4 inhibitors"/>
  </r>
  <r>
    <s v="BhCoA56Oiz6"/>
    <x v="31"/>
    <s v="Asian"/>
    <s v="Biguanides"/>
    <x v="0"/>
    <d v="2024-12-17T00:00:00"/>
    <s v="Biguanides"/>
  </r>
  <r>
    <s v="bi5XmjDPkYU"/>
    <x v="31"/>
    <s v="Other"/>
    <s v="Biguanides"/>
    <x v="0"/>
    <d v="2024-08-01T00:00:00"/>
    <s v="Biguanides"/>
  </r>
  <r>
    <s v="bGbuGNn7fJ."/>
    <x v="31"/>
    <s v="Māori"/>
    <s v="Biguanides"/>
    <x v="0"/>
    <d v="2019-03-18T00:00:00"/>
    <s v="Biguanides-&gt;Biguanides|Sulfonylureas-&gt;DPP-4 inhibitors-&gt;Biguanides|SGLT-2 inhibitors-&gt;SGLT-2 inhibitors"/>
  </r>
  <r>
    <s v="BFmx28IGwFY"/>
    <x v="31"/>
    <s v="Asian"/>
    <s v="Biguanides"/>
    <x v="0"/>
    <d v="2023-05-01T00:00:00"/>
    <s v="Biguanides"/>
  </r>
  <r>
    <s v="bEJCz4pySv6"/>
    <x v="31"/>
    <s v="Pacific peoples"/>
    <s v="Biguanides"/>
    <x v="0"/>
    <d v="2018-01-12T00:00:00"/>
    <s v="Biguanides-&gt;Insulin aspart|Insulin isophane-&gt;Insulin isophane-&gt;Biguanides|Insulin isophane-&gt;Insulin aspart-&gt;Biguanides|GLP-1 agonists-&gt;GLP-1 agonists|Insulin aspart|Insulin isophane-&gt;GLP-1 agonists|Insulin aspart-&gt;Insulin glargine-&gt;GLP-1 agonists|Insulin isophane-&gt;Biguanides|Insulin aspart|Insulin isophane-&gt;Biguanides|GLP-1 agonists|Insulin aspart|Insulin isophane"/>
  </r>
  <r>
    <s v="BAVf5rS4IQs"/>
    <x v="31"/>
    <s v="Other"/>
    <s v="Biguanides"/>
    <x v="0"/>
    <d v="2021-01-28T00:00:00"/>
    <s v="Biguanides-&gt;SGLT-2 inhibitors-&gt;Biguanides|SGLT-2 inhibitors-&gt;DPP-4 inhibitors|SGLT-2 inhibitors-&gt;DPP-4 inhibitors"/>
  </r>
  <r>
    <s v="Bb/5pPu7.Bo"/>
    <x v="31"/>
    <s v="Asian"/>
    <s v="DPP-4 inhibitors"/>
    <x v="0"/>
    <d v="2025-10-23T00:00:00"/>
    <s v="DPP-4 inhibitors"/>
  </r>
  <r>
    <s v="BCYY6Z3e5ww"/>
    <x v="31"/>
    <s v="Pacific peoples"/>
    <s v="Biguanides"/>
    <x v="0"/>
    <d v="2025-06-09T00:00:00"/>
    <s v="Biguanides"/>
  </r>
  <r>
    <s v="Bczj46vLrQw"/>
    <x v="31"/>
    <s v="Asian"/>
    <s v="Biguanides"/>
    <x v="0"/>
    <d v="2025-01-20T00:00:00"/>
    <s v="Biguanides"/>
  </r>
  <r>
    <s v="6z4O3VBqR/Q"/>
    <x v="31"/>
    <s v="Asian"/>
    <s v="Biguanides|Insulin isophane"/>
    <x v="0"/>
    <d v="2018-01-03T00:00:00"/>
    <s v="Biguanides|Insulin isophane-&gt;Insulin isophane"/>
  </r>
  <r>
    <s v="70cursGjvYI"/>
    <x v="31"/>
    <s v="Other"/>
    <s v="Biguanides"/>
    <x v="0"/>
    <d v="2022-07-13T00:00:00"/>
    <s v="Biguanides"/>
  </r>
  <r>
    <s v="75ObfXigfI."/>
    <x v="31"/>
    <s v="Asian"/>
    <s v="Biguanides"/>
    <x v="0"/>
    <d v="2023-06-12T00:00:00"/>
    <s v="Biguanides-&gt;Insulin isophane"/>
  </r>
  <r>
    <s v="76nVO/ypN1k"/>
    <x v="31"/>
    <s v="Māori"/>
    <s v="Biguanides"/>
    <x v="0"/>
    <d v="2021-04-15T00:00:00"/>
    <s v="Biguanides"/>
  </r>
  <r>
    <s v="b7M0MjlVilc"/>
    <x v="31"/>
    <s v="Asian"/>
    <s v="Biguanides"/>
    <x v="0"/>
    <d v="2015-08-11T00:00:00"/>
    <s v="Biguanides-&gt;Biguanides|Sulfonylureas-&gt;DPP-4 inhibitors|Sulfonylureas-&gt;DPP-4 inhibitors-&gt;Insulin glargine-&gt;DPP-4 inhibitors|Insulin glargine-&gt;DPP-4 inhibitors|Insulin glargine|SGLT-2 inhibitors-&gt;SGLT-2 inhibitors-&gt;Biguanides|DPP-4 inhibitors|Insulin glargine-&gt;GLP-1 agonists-&gt;GLP-1 agonists|Insulin glargine-&gt;Biguanides|GLP-1 agonists|Insulin glargine-&gt;Biguanides|Insulin glargine-&gt;Biguanides|Insulin glargine|Sulfonylureas-&gt;Biguanides|GLP-1 agonists|Insulin glargine|Sulfonylureas-&gt;Sulfonylureas-&gt;Biguanides|GLP-1 agonists-&gt;GLP-1 agonists|Insulin glargine|Sulfonylureas-&gt;Insulin aspart-&gt;GLP-1 agonists|Insulin aspart-&gt;Biguanides|GLP-1 agonists|Insulin aspart|Sulfonylureas"/>
  </r>
  <r>
    <s v="5lvXOEbXEKE"/>
    <x v="31"/>
    <s v="Other"/>
    <s v="Biguanides"/>
    <x v="0"/>
    <d v="2023-02-13T00:00:00"/>
    <s v="Biguanides"/>
  </r>
  <r>
    <s v="5M/0rmK4xIg"/>
    <x v="31"/>
    <s v="Māori"/>
    <s v="Biguanides"/>
    <x v="0"/>
    <d v="2025-01-10T00:00:00"/>
    <s v="Biguanides-&gt;Insulin aspart|Insulin glargine-&gt;Insulin aspart-&gt;Insulin glargine"/>
  </r>
  <r>
    <s v="5r01XTmk7iA"/>
    <x v="31"/>
    <s v="Asian"/>
    <s v="Biguanides"/>
    <x v="0"/>
    <d v="2015-07-21T00:00:00"/>
    <s v="Biguanides-&gt;Biguanides|Sulfonylureas-&gt;Biguanides|DPP-4 inhibitors|Sulfonylureas-&gt;DPP-4 inhibitors-&gt;Biguanides|DPP-4 inhibitors-&gt;DPP-4 inhibitors|SGLT-2 inhibitors"/>
  </r>
  <r>
    <s v="5/MzxkIwDE2"/>
    <x v="31"/>
    <s v="Māori"/>
    <s v="Biguanides"/>
    <x v="0"/>
    <d v="2016-09-07T00:00:00"/>
    <s v="Biguanides-&gt;Biguanides|Sulfonylureas-&gt;Insulin aspart|Insulin isophane-&gt;Biguanides|Insulin aspart|Insulin isophane-&gt;Biguanides|SGLT-2 inhibitors"/>
  </r>
  <r>
    <s v="4vxgq4lfBBI"/>
    <x v="31"/>
    <s v="Asian"/>
    <s v="Biguanides"/>
    <x v="0"/>
    <d v="2022-08-03T00:00:00"/>
    <s v="Biguanides-&gt;Insulin aspart"/>
  </r>
  <r>
    <s v="4WhV26MTayg"/>
    <x v="31"/>
    <s v="Other"/>
    <s v="Biguanides"/>
    <x v="0"/>
    <d v="2024-05-03T00:00:00"/>
    <s v="Biguanides"/>
  </r>
  <r>
    <s v="4vf5L0hr3r2"/>
    <x v="31"/>
    <s v="Māori"/>
    <s v="Biguanides"/>
    <x v="0"/>
    <d v="2025-01-21T00:00:00"/>
    <s v="Biguanides"/>
  </r>
  <r>
    <s v="5bvOyk/zi.Y"/>
    <x v="31"/>
    <s v="Asian"/>
    <s v="Biguanides|Insulin isophane|Insulin lispro"/>
    <x v="0"/>
    <d v="2016-09-05T00:00:00"/>
    <s v="Biguanides|Insulin isophane|Insulin lispro-&gt;Biguanides-&gt;DPP-4 inhibitors"/>
  </r>
  <r>
    <s v="5anxZWfuOHg"/>
    <x v="31"/>
    <s v="Māori"/>
    <s v="Biguanides"/>
    <x v="0"/>
    <d v="2025-01-10T00:00:00"/>
    <s v="Biguanides"/>
  </r>
  <r>
    <s v="5apjD9g.EFo"/>
    <x v="31"/>
    <s v="Pacific peoples"/>
    <s v="Biguanides"/>
    <x v="0"/>
    <d v="2013-11-13T00:00:00"/>
    <s v="Biguanides-&gt;Insulin glargine-&gt;Biguanides|Insulin glargine-&gt;GLP-1 agonists-&gt;GLP-1 agonists|Insulin glargine-&gt;Biguanides|GLP-1 agonists|Insulin glargine"/>
  </r>
  <r>
    <s v="59MgVdwPKyI"/>
    <x v="31"/>
    <s v="Asian"/>
    <s v="Biguanides"/>
    <x v="0"/>
    <d v="2025-03-14T00:00:00"/>
    <s v="Biguanides"/>
  </r>
  <r>
    <s v="54VryxjbQWw"/>
    <x v="31"/>
    <s v="Other"/>
    <s v="Biguanides"/>
    <x v="0"/>
    <d v="2012-06-30T00:00:00"/>
    <s v="Biguanides"/>
  </r>
  <r>
    <s v="56e01tfMSpA"/>
    <x v="31"/>
    <s v="Other"/>
    <s v="Insulin aspart"/>
    <x v="1"/>
    <d v="2014-01-03T00:00:00"/>
    <s v="Insulin aspart-&gt;Insulin isophane-&gt;Biguanides-&gt;Insulin glargine-&gt;Biguanides|Insulin glargine-&gt;Insulin aspart|Insulin glargine-&gt;Insulin aspart|Insulin glargine|Insulin lispro"/>
  </r>
  <r>
    <s v="am9RMyTsaWc"/>
    <x v="31"/>
    <s v="Asian"/>
    <s v="Biguanides"/>
    <x v="0"/>
    <d v="2020-06-09T00:00:00"/>
    <s v="Biguanides-&gt;Insulin aspart|Insulin isophane-&gt;DPP-4 inhibitors-&gt;DPP-4 inhibitors|Sulfonylureas-&gt;DPP-4 inhibitors|SGLT-2 inhibitors|Sulfonylureas"/>
  </r>
  <r>
    <s v="AM6/YWBErsU"/>
    <x v="31"/>
    <s v="Māori"/>
    <s v="Biguanides"/>
    <x v="0"/>
    <d v="2019-01-29T00:00:00"/>
    <s v="Biguanides-&gt;DPP-4 inhibitors-&gt;Insulin aspart|Insulin glargine-&gt;Insulin glargine-&gt;Insulin aspart-&gt;Biguanides|Insulin aspart|Insulin glargine"/>
  </r>
  <r>
    <s v="arYsH8X5c4A"/>
    <x v="31"/>
    <s v="Other"/>
    <s v="Biguanides|Insulin isophane"/>
    <x v="0"/>
    <d v="2022-04-04T00:00:00"/>
    <s v="Biguanides|Insulin isophane-&gt;Insulin isophane-&gt;Biguanides"/>
  </r>
  <r>
    <s v="aoA3E6k5ChI"/>
    <x v="31"/>
    <s v="Māori"/>
    <s v="Biguanides"/>
    <x v="0"/>
    <d v="2019-07-17T00:00:00"/>
    <s v="Biguanides"/>
  </r>
  <r>
    <s v="ajpJL0OtyYs"/>
    <x v="31"/>
    <s v="Pacific peoples"/>
    <s v="Biguanides|Insulin aspart|Insulin isophane"/>
    <x v="0"/>
    <d v="2019-02-13T00:00:00"/>
    <s v="Biguanides|Insulin aspart|Insulin isophane-&gt;Insulin isophane-&gt;Insulin isophane|Insulin lispro"/>
  </r>
  <r>
    <s v="5tlCItAEJBI"/>
    <x v="31"/>
    <s v="Asian"/>
    <s v="Biguanides"/>
    <x v="0"/>
    <d v="2011-07-22T00:00:00"/>
    <s v="Biguanides"/>
  </r>
  <r>
    <s v="akaw4Z75ms6"/>
    <x v="31"/>
    <s v="Māori"/>
    <s v="Biguanides"/>
    <x v="0"/>
    <d v="2021-09-29T00:00:00"/>
    <s v="Biguanides-&gt;SGLT-2 inhibitors-&gt;Biguanides|SGLT-2 inhibitors"/>
  </r>
  <r>
    <s v="Ak/S3KMhMIQ"/>
    <x v="31"/>
    <s v="Pacific peoples"/>
    <s v="Biguanides"/>
    <x v="0"/>
    <d v="2022-10-13T00:00:00"/>
    <s v="Biguanides-&gt;DPP-4 inhibitors|SGLT-2 inhibitors|Sulfonylureas-&gt;Biguanides|SGLT-2 inhibitors-&gt;SGLT-2 inhibitors"/>
  </r>
  <r>
    <s v="aJv8wmz7FEw"/>
    <x v="31"/>
    <s v="Other"/>
    <s v="Biguanides|Insulin glargine|Sulfonylureas"/>
    <x v="0"/>
    <d v="2017-05-30T00:00:00"/>
    <s v="Biguanides|Insulin glargine|Sulfonylureas-&gt;Insulin aspart-&gt;Biguanides-&gt;Biguanides|Insulin aspart"/>
  </r>
  <r>
    <s v="aKmwjJV4jl6"/>
    <x v="31"/>
    <s v="Asian"/>
    <s v="Biguanides"/>
    <x v="0"/>
    <d v="2011-07-14T00:00:00"/>
    <s v="Biguanides-&gt;Sulfonylureas-&gt;Biguanides|Sulfonylureas-&gt;DPP-4 inhibitors-&gt;SGLT-2 inhibitors-&gt;Biguanides|SGLT-2 inhibitors|Sulfonylureas-&gt;Biguanides|SGLT-2 inhibitors"/>
  </r>
  <r>
    <s v="4pCx8itVA1k"/>
    <x v="31"/>
    <s v="Pacific peoples"/>
    <s v="Biguanides"/>
    <x v="0"/>
    <d v="2025-02-11T00:00:00"/>
    <s v="Biguanides"/>
  </r>
  <r>
    <s v="4riEUawubWo"/>
    <x v="31"/>
    <s v="Other"/>
    <s v="Biguanides"/>
    <x v="0"/>
    <d v="2012-03-29T00:00:00"/>
    <s v="Biguanides"/>
  </r>
  <r>
    <s v="4v/rF97nJw."/>
    <x v="31"/>
    <s v="Asian"/>
    <s v="Biguanides|Insulin isophane"/>
    <x v="0"/>
    <d v="2021-11-18T00:00:00"/>
    <s v="Biguanides|Insulin isophane-&gt;Insulin aspart-&gt;Insulin isophane"/>
  </r>
  <r>
    <s v="4b5uCtlWAiY"/>
    <x v="31"/>
    <s v="Asian"/>
    <s v="Biguanides"/>
    <x v="0"/>
    <d v="2018-07-04T00:00:00"/>
    <s v="Biguanides-&gt;Insulin isophane-&gt;Biguanides|GLP-1 agonists-&gt;GLP-1 agonists-&gt;DPP-4 inhibitors|SGLT-2 inhibitors-&gt;DPP-4 inhibitors"/>
  </r>
  <r>
    <s v="4auY94Z.KrM"/>
    <x v="31"/>
    <s v="Māori"/>
    <s v="Biguanides"/>
    <x v="0"/>
    <d v="2025-08-26T00:00:00"/>
    <s v="Biguanides"/>
  </r>
  <r>
    <s v="487e6ygU2F2"/>
    <x v="31"/>
    <s v="Pacific peoples"/>
    <s v="Insulin glargine"/>
    <x v="1"/>
    <d v="2020-09-27T00:00:00"/>
    <s v="Insulin glargine-&gt;Biguanides|Insulin aspart-&gt;Biguanides|Insulin aspart|Insulin glargine-&gt;Biguanides|Insulin aspart|Insulin isophane-&gt;Insulin aspart|Insulin glargine-&gt;Biguanides|DPP-4 inhibitors-&gt;DPP-4 inhibitors|Sulfonylureas-&gt;DPP-4 inhibitors-&gt;Biguanides|Insulin glargine-&gt;Insulin aspart-&gt;Biguanides-&gt;Insulin isophane-&gt;Biguanides|Insulin isophane-&gt;Biguanides|Insulin isophane|SGLT-2 inhibitors"/>
  </r>
  <r>
    <s v="4fgD2Aud3Xw"/>
    <x v="31"/>
    <s v="Other"/>
    <s v="Biguanides"/>
    <x v="0"/>
    <d v="2019-07-19T00:00:00"/>
    <s v="Biguanides-&gt;Biguanides|DPP-4 inhibitors-&gt;DPP-4 inhibitors-&gt;Insulin aspart|Insulin isophane-&gt;Insulin isophane-&gt;Biguanides|Insulin aspart|Insulin isophane-&gt;Biguanides|GLP-1 agonists-&gt;GLP-1 agonists"/>
  </r>
  <r>
    <s v="zznFhQgr/lE"/>
    <x v="31"/>
    <s v="Other"/>
    <s v="Biguanides"/>
    <x v="0"/>
    <d v="2016-04-15T00:00:00"/>
    <s v="Biguanides"/>
  </r>
  <r>
    <s v="ZyGYzOIqMwI"/>
    <x v="31"/>
    <s v="Asian"/>
    <s v="Biguanides"/>
    <x v="0"/>
    <d v="2020-11-06T00:00:00"/>
    <s v="Biguanides-&gt;Sulfonylureas-&gt;Biguanides|Sulfonylureas-&gt;SGLT-2 inhibitors-&gt;Biguanides|DPP-4 inhibitors-&gt;Biguanides|SGLT-2 inhibitors-&gt;Biguanides|GLP-1 agonists|Sulfonylureas-&gt;GLP-1 agonists-&gt;Biguanides|SGLT-2 inhibitors|Sulfonylureas-&gt;SGLT-2 inhibitors|Sulfonylureas"/>
  </r>
  <r>
    <s v="zyhS4OdxOu2"/>
    <x v="31"/>
    <s v="Other"/>
    <s v="Biguanides|Insulin isophane"/>
    <x v="0"/>
    <d v="2023-10-02T00:00:00"/>
    <s v="Biguanides|Insulin isophane"/>
  </r>
  <r>
    <s v="x1wH4ixiAyM"/>
    <x v="31"/>
    <s v="Pacific peoples"/>
    <s v="DPP-4 inhibitors|Insulin glargine"/>
    <x v="0"/>
    <d v="2023-07-07T00:00:00"/>
    <s v="DPP-4 inhibitors|Insulin glargine-&gt;DPP-4 inhibitors|Insulin isophane"/>
  </r>
  <r>
    <s v="ZXgIApjthQ6"/>
    <x v="31"/>
    <s v="Asian"/>
    <s v="Insulin isophane"/>
    <x v="1"/>
    <d v="2019-05-15T00:00:00"/>
    <s v="Insulin isophane-&gt;Biguanides"/>
  </r>
  <r>
    <s v="3Ts/Q8yECRo"/>
    <x v="31"/>
    <s v="Pacific peoples"/>
    <s v="Biguanides"/>
    <x v="0"/>
    <d v="2014-06-17T00:00:00"/>
    <s v="Biguanides"/>
  </r>
  <r>
    <s v="3TSwjXwXy3k"/>
    <x v="31"/>
    <s v="Other"/>
    <s v="Biguanides"/>
    <x v="0"/>
    <d v="2013-02-21T00:00:00"/>
    <s v="Biguanides-&gt;GLP-1 agonists-&gt;Biguanides|GLP-1 agonists"/>
  </r>
  <r>
    <s v="3tvpWgY2i4o"/>
    <x v="31"/>
    <s v="Other"/>
    <s v="Biguanides"/>
    <x v="0"/>
    <d v="2025-08-29T00:00:00"/>
    <s v="Biguanides"/>
  </r>
  <r>
    <s v="3SsmAtpYtBA"/>
    <x v="31"/>
    <s v="Pacific peoples"/>
    <s v="Biguanides"/>
    <x v="0"/>
    <d v="2021-01-19T00:00:00"/>
    <s v="Biguanides-&gt;Biguanides|GLP-1 agonists-&gt;GLP-1 agonists"/>
  </r>
  <r>
    <s v="3W4NqKpnS1I"/>
    <x v="31"/>
    <s v="Māori"/>
    <s v="Biguanides"/>
    <x v="0"/>
    <d v="2020-11-27T00:00:00"/>
    <s v="Biguanides"/>
  </r>
  <r>
    <s v="4/8VcV9oWeI"/>
    <x v="31"/>
    <s v="Pacific peoples"/>
    <s v="Biguanides"/>
    <x v="0"/>
    <d v="2015-12-07T00:00:00"/>
    <s v="Biguanides-&gt;Biguanides|Sulfonylureas-&gt;Sulfonylureas"/>
  </r>
  <r>
    <s v="4/AY5UpiEb."/>
    <x v="31"/>
    <s v="Asian"/>
    <s v="Insulin isophane"/>
    <x v="1"/>
    <d v="2025-05-07T00:00:00"/>
    <s v="Insulin isophane-&gt;Biguanides-&gt;Biguanides|Insulin isophane"/>
  </r>
  <r>
    <s v="bbhKmzQxmaE"/>
    <x v="31"/>
    <s v="Other"/>
    <s v="Biguanides"/>
    <x v="0"/>
    <d v="2025-09-23T00:00:00"/>
    <s v="Biguanides"/>
  </r>
  <r>
    <s v="bajmjlY6q66"/>
    <x v="31"/>
    <s v="Other"/>
    <s v="Biguanides"/>
    <x v="0"/>
    <d v="2024-05-14T00:00:00"/>
    <s v="Biguanides"/>
  </r>
  <r>
    <s v="Bal5O0FGff."/>
    <x v="31"/>
    <s v="Other"/>
    <s v="Insulin isophane"/>
    <x v="1"/>
    <d v="2021-03-11T00:00:00"/>
    <s v="Insulin isophane-&gt;Biguanides|Insulin isophane"/>
  </r>
  <r>
    <s v="B5Y0lPf1veY"/>
    <x v="31"/>
    <s v="Pacific peoples"/>
    <s v="Biguanides"/>
    <x v="0"/>
    <d v="2019-03-05T00:00:00"/>
    <s v="Biguanides-&gt;SGLT-2 inhibitors"/>
  </r>
  <r>
    <s v="B5QFkTGhpN."/>
    <x v="31"/>
    <s v="Pacific peoples"/>
    <s v="Biguanides"/>
    <x v="0"/>
    <d v="2024-10-01T00:00:00"/>
    <s v="Biguanides"/>
  </r>
  <r>
    <s v="B2wIx66AqpE"/>
    <x v="31"/>
    <s v="Asian"/>
    <s v="Biguanides"/>
    <x v="0"/>
    <d v="2020-01-15T00:00:00"/>
    <s v="Biguanides-&gt;Insulin isophane"/>
  </r>
  <r>
    <s v="b8Lsufwi8D6"/>
    <x v="31"/>
    <s v="Other"/>
    <s v="Biguanides"/>
    <x v="0"/>
    <d v="2012-06-22T00:00:00"/>
    <s v="Biguanides"/>
  </r>
  <r>
    <s v="b8n7ZjKlzB2"/>
    <x v="31"/>
    <s v="Asian"/>
    <s v="Biguanides"/>
    <x v="0"/>
    <d v="2024-10-09T00:00:00"/>
    <s v="Biguanides"/>
  </r>
  <r>
    <s v="bFZZGgUPNEY"/>
    <x v="31"/>
    <s v="Other"/>
    <s v="Biguanides|Insulin isophane"/>
    <x v="0"/>
    <d v="2014-12-11T00:00:00"/>
    <s v="Biguanides|Insulin isophane-&gt;Insulin aspart-&gt;Insulin isophane-&gt;Biguanides-&gt;DPP-4 inhibitors-&gt;Biguanides|SGLT-2 inhibitors-&gt;Biguanides|GLP-1 agonists-&gt;GLP-1 agonists"/>
  </r>
  <r>
    <s v="bgd/Ev.fIZ2"/>
    <x v="31"/>
    <s v="Māori"/>
    <s v="Biguanides"/>
    <x v="0"/>
    <d v="2012-04-02T00:00:00"/>
    <s v="Biguanides"/>
  </r>
  <r>
    <s v="atxbZJN0zR2"/>
    <x v="31"/>
    <s v="Asian"/>
    <s v="Biguanides"/>
    <x v="0"/>
    <d v="2022-08-11T00:00:00"/>
    <s v="Biguanides"/>
  </r>
  <r>
    <s v="aTEcTIKm0.c"/>
    <x v="31"/>
    <s v="Pacific peoples"/>
    <s v="Biguanides"/>
    <x v="0"/>
    <d v="2012-09-24T00:00:00"/>
    <s v="Biguanides"/>
  </r>
  <r>
    <s v="at76iYeB7V."/>
    <x v="31"/>
    <s v="Pacific peoples"/>
    <s v="Biguanides"/>
    <x v="0"/>
    <d v="2025-05-22T00:00:00"/>
    <s v="Biguanides-&gt;Insulin isophane-&gt;Insulin aspart|Insulin isophane"/>
  </r>
  <r>
    <s v="aRZzDB/1pBo"/>
    <x v="31"/>
    <s v="Māori"/>
    <s v="Biguanides"/>
    <x v="0"/>
    <d v="2016-09-29T00:00:00"/>
    <s v="Biguanides"/>
  </r>
  <r>
    <s v="AUi0iz.34QI"/>
    <x v="31"/>
    <s v="Asian"/>
    <s v="Insulin glargine"/>
    <x v="1"/>
    <d v="2013-04-12T00:00:00"/>
    <s v="Insulin glargine-&gt;Biguanides-&gt;Biguanides|Insulin glargine-&gt;Sulfonylureas-&gt;Biguanides|Sulfonylureas-&gt;DPP-4 inhibitors-&gt;SGLT-2 inhibitors-&gt;Biguanides|DPP-4 inhibitors-&gt;Biguanides|DPP-4 inhibitors|Insulin glargine-&gt;DPP-4 inhibitors|Insulin glargine"/>
  </r>
  <r>
    <s v="AZ6NYHMA4IY"/>
    <x v="31"/>
    <s v="Other"/>
    <s v="Biguanides"/>
    <x v="0"/>
    <d v="2022-04-22T00:00:00"/>
    <s v="Biguanides"/>
  </r>
  <r>
    <s v="aZCYpuXBeRg"/>
    <x v="31"/>
    <s v="Pacific peoples"/>
    <s v="Biguanides"/>
    <x v="0"/>
    <d v="2024-07-23T00:00:00"/>
    <s v="Biguanides"/>
  </r>
  <r>
    <s v="AZGUfhi04kw"/>
    <x v="31"/>
    <s v="Other"/>
    <s v="Biguanides"/>
    <x v="0"/>
    <d v="2011-10-27T00:00:00"/>
    <s v="Biguanides"/>
  </r>
  <r>
    <s v="B.oA/4urdKk"/>
    <x v="31"/>
    <s v="Māori"/>
    <s v="Biguanides"/>
    <x v="0"/>
    <d v="2018-05-18T00:00:00"/>
    <s v="Biguanides"/>
  </r>
  <r>
    <s v="b1NqnVncXIw"/>
    <x v="31"/>
    <s v="Asian"/>
    <s v="Biguanides"/>
    <x v="0"/>
    <d v="2018-10-19T00:00:00"/>
    <s v="Biguanides-&gt;DPP-4 inhibitors-&gt;SGLT-2 inhibitors-&gt;DPP-4 inhibitors|SGLT-2 inhibitors"/>
  </r>
  <r>
    <s v="eb/z3uXVdvY"/>
    <x v="31"/>
    <s v="Asian"/>
    <s v="Biguanides|Insulin aspart|Insulin isophane"/>
    <x v="0"/>
    <d v="2023-05-10T00:00:00"/>
    <s v="Biguanides|Insulin aspart|Insulin isophane"/>
  </r>
  <r>
    <s v="EbNtatJkN5k"/>
    <x v="31"/>
    <s v="Asian"/>
    <s v="Biguanides|SGLT-2 inhibitors"/>
    <x v="0"/>
    <d v="2025-01-18T00:00:00"/>
    <s v="Biguanides|SGLT-2 inhibitors-&gt;Biguanides|DPP-4 inhibitors-&gt;DPP-4 inhibitors"/>
  </r>
  <r>
    <s v="ecFej9RmbNo"/>
    <x v="31"/>
    <s v="Other"/>
    <s v="Biguanides"/>
    <x v="0"/>
    <d v="2016-05-19T00:00:00"/>
    <s v="Biguanides"/>
  </r>
  <r>
    <s v="eeuUOQaH.ks"/>
    <x v="31"/>
    <s v="Asian"/>
    <s v="Biguanides"/>
    <x v="0"/>
    <d v="2017-03-29T00:00:00"/>
    <s v="Biguanides"/>
  </r>
  <r>
    <s v="EegcUTHHR8E"/>
    <x v="31"/>
    <s v="Māori"/>
    <s v="Insulin glargine"/>
    <x v="1"/>
    <d v="2018-07-18T00:00:00"/>
    <s v="Insulin glargine-&gt;Insulin aspart|Insulin glargine-&gt;Biguanides"/>
  </r>
  <r>
    <s v="eekDLeXK8YI"/>
    <x v="31"/>
    <s v="Asian"/>
    <s v="Biguanides"/>
    <x v="0"/>
    <d v="2022-11-29T00:00:00"/>
    <s v="Biguanides"/>
  </r>
  <r>
    <s v="EfBb8R3vR0Q"/>
    <x v="31"/>
    <s v="Pacific peoples"/>
    <s v="Biguanides"/>
    <x v="0"/>
    <d v="2018-11-07T00:00:00"/>
    <s v="Biguanides"/>
  </r>
  <r>
    <s v="egwPRX9GH56"/>
    <x v="31"/>
    <s v="Other"/>
    <s v="Biguanides"/>
    <x v="0"/>
    <d v="2011-02-08T00:00:00"/>
    <s v="Biguanides"/>
  </r>
  <r>
    <s v="EhqwfztO7eE"/>
    <x v="31"/>
    <s v="Asian"/>
    <s v="Biguanides"/>
    <x v="0"/>
    <d v="2017-04-13T00:00:00"/>
    <s v="Biguanides-&gt;Sulfonylureas-&gt;Insulin aspart-&gt;Insulin glargine-&gt;Biguanides|Sulfonylureas-&gt;Insulin aspart|Insulin glargine-&gt;Biguanides|Insulin glargine-&gt;Insulin glargine|Sulfonylureas-&gt;Insulin aspart|Insulin glargine|Sulfonylureas-&gt;Insulin aspart|Insulin glargine|SGLT-2 inhibitors|Sulfonylureas"/>
  </r>
  <r>
    <s v="ek/Bj2qmQcQ"/>
    <x v="31"/>
    <s v="Asian"/>
    <s v="Biguanides"/>
    <x v="0"/>
    <d v="2017-02-22T00:00:00"/>
    <s v="Biguanides-&gt;Biguanides|DPP-4 inhibitors-&gt;Biguanides|GLP-1 agonists|Thiazolidinedione-&gt;GLP-1 agonists"/>
  </r>
  <r>
    <s v="EUb811m68hI"/>
    <x v="31"/>
    <s v="Māori"/>
    <s v="Biguanides"/>
    <x v="0"/>
    <d v="2025-03-06T00:00:00"/>
    <s v="Biguanides"/>
  </r>
  <r>
    <s v="esu8E1eKjiY"/>
    <x v="31"/>
    <s v="Asian"/>
    <s v="Biguanides"/>
    <x v="0"/>
    <d v="2016-07-04T00:00:00"/>
    <s v="Biguanides-&gt;Insulin aspart|Insulin isophane-&gt;Insulin isophane"/>
  </r>
  <r>
    <s v="eNS3L9hBa76"/>
    <x v="31"/>
    <s v="Pacific peoples"/>
    <s v="Biguanides"/>
    <x v="0"/>
    <d v="2011-07-29T00:00:00"/>
    <s v="Biguanides-&gt;Sulfonylureas-&gt;Biguanides|Sulfonylureas-&gt;DPP-4 inhibitors|Sulfonylureas-&gt;Insulin glargine-&gt;DPP-4 inhibitors|Insulin glargine|Sulfonylureas-&gt;DPP-4 inhibitors|SGLT-2 inhibitors-&gt;DPP-4 inhibitors|Insulin glargine|SGLT-2 inhibitors-&gt;GLP-1 agonists-&gt;DPP-4 inhibitors|GLP-1 agonists|Insulin glargine|Sulfonylureas-&gt;Biguanides|GLP-1 agonists|Insulin glargine|Sulfonylureas"/>
  </r>
  <r>
    <s v="ErwEvHcqEWM"/>
    <x v="31"/>
    <s v="Other"/>
    <s v="Biguanides"/>
    <x v="0"/>
    <d v="2019-05-02T00:00:00"/>
    <s v="Biguanides"/>
  </r>
  <r>
    <s v="eQF/peyGCT."/>
    <x v="31"/>
    <s v="Asian"/>
    <s v="Biguanides|Insulin isophane"/>
    <x v="0"/>
    <d v="2018-03-07T00:00:00"/>
    <s v="Biguanides|Insulin isophane-&gt;Insulin isophane-&gt;Biguanides"/>
  </r>
  <r>
    <s v="EpLkLVv5oSo"/>
    <x v="31"/>
    <s v="Asian"/>
    <s v="Biguanides"/>
    <x v="0"/>
    <d v="2016-10-13T00:00:00"/>
    <s v="Biguanides-&gt;Sulfonylureas-&gt;Biguanides|Sulfonylureas-&gt;DPP-4 inhibitors|Sulfonylureas-&gt;DPP-4 inhibitors-&gt;DPP-4 inhibitors|SGLT-2 inhibitors"/>
  </r>
  <r>
    <s v="SWkFOR5wNNg"/>
    <x v="31"/>
    <s v="Other"/>
    <s v="Biguanides"/>
    <x v="0"/>
    <d v="2011-10-18T00:00:00"/>
    <s v="Biguanides-&gt;Insulin aspart|Insulin isophane-&gt;Biguanides|Insulin aspart|Insulin isophane-&gt;Insulin aspart|Insulin glargine-&gt;Insulin aspart-&gt;Sulfonylureas-&gt;Biguanides|Sulfonylureas-&gt;Insulin isophane-&gt;Biguanides|Insulin isophane-&gt;DPP-4 inhibitors-&gt;DPP-4 inhibitors|Insulin aspart|Insulin isophane-&gt;Biguanides|GLP-1 agonists-&gt;GLP-1 agonists|Insulin isophane-&gt;Biguanides|GLP-1 agonists|Insulin aspart-&gt;GLP-1 agonists|Insulin aspart-&gt;Biguanides|GLP-1 agonists|Insulin isophane-&gt;Biguanides|GLP-1 agonists|Insulin aspart|Insulin isophane-&gt;GLP-1 agonists|Insulin aspart|Insulin isophane-&gt;GLP-1 agonists"/>
  </r>
  <r>
    <s v="sXjMClsIGYM"/>
    <x v="31"/>
    <s v="Asian"/>
    <s v="Biguanides"/>
    <x v="0"/>
    <d v="2023-05-12T00:00:00"/>
    <s v="Biguanides"/>
  </r>
  <r>
    <s v="sZ7kZHL98yQ"/>
    <x v="31"/>
    <s v="Other"/>
    <s v="Biguanides"/>
    <x v="0"/>
    <d v="2012-05-30T00:00:00"/>
    <s v="Biguanides"/>
  </r>
  <r>
    <s v="sz9.daRWUdI"/>
    <x v="31"/>
    <s v="Asian"/>
    <s v="Biguanides"/>
    <x v="0"/>
    <d v="2015-02-17T00:00:00"/>
    <s v="Biguanides-&gt;Sulfonylureas-&gt;Biguanides|Sulfonylureas-&gt;Insulin glargine|Sulfonylureas-&gt;Insulin glargine-&gt;Insulin aspart-&gt;Biguanides|Insulin aspart|Insulin glargine|Sulfonylureas-&gt;Insulin aspart|Insulin glargine-&gt;DPP-4 inhibitors|Sulfonylureas-&gt;DPP-4 inhibitors-&gt;DPP-4 inhibitors|Insulin aspart|Insulin glargine-&gt;DPP-4 inhibitors|Insulin aspart-&gt;DPP-4 inhibitors|Insulin glargine"/>
  </r>
  <r>
    <s v="sS3lJlGgXyA"/>
    <x v="31"/>
    <s v="Pacific peoples"/>
    <s v="Biguanides"/>
    <x v="0"/>
    <d v="2012-08-30T00:00:00"/>
    <s v="Biguanides-&gt;Biguanides|Sulfonylureas-&gt;Sulfonylureas-&gt;DPP-4 inhibitors-&gt;DPP-4 inhibitors|Sulfonylureas-&gt;DPP-4 inhibitors|SGLT-2 inhibitors|Sulfonylureas"/>
  </r>
  <r>
    <s v="SSCgwenk8VI"/>
    <x v="31"/>
    <s v="Pacific peoples"/>
    <s v="Biguanides"/>
    <x v="0"/>
    <d v="2022-02-08T00:00:00"/>
    <s v="Biguanides"/>
  </r>
  <r>
    <s v="SsMYUKriPoQ"/>
    <x v="31"/>
    <s v="Asian"/>
    <s v="Biguanides"/>
    <x v="0"/>
    <d v="2022-03-21T00:00:00"/>
    <s v="Biguanides-&gt;DPP-4 inhibitors|Sulfonylureas-&gt;DPP-4 inhibitors"/>
  </r>
  <r>
    <s v="ssY78NEWnhs"/>
    <x v="31"/>
    <s v="Other"/>
    <s v="Biguanides"/>
    <x v="0"/>
    <d v="2015-05-14T00:00:00"/>
    <s v="Biguanides-&gt;Sulfonylureas-&gt;Biguanides|Sulfonylureas-&gt;DPP-4 inhibitors-&gt;DPP-4 inhibitors|SGLT-2 inhibitors|Sulfonylureas-&gt;SGLT-2 inhibitors|Sulfonylureas-&gt;DPP-4 inhibitors|Sulfonylureas-&gt;Insulin glargine"/>
  </r>
  <r>
    <s v="suMJWhoadGo"/>
    <x v="31"/>
    <s v="Māori"/>
    <s v="Biguanides"/>
    <x v="0"/>
    <d v="2014-05-01T00:00:00"/>
    <s v="Biguanides-&gt;Biguanides|Sulfonylureas-&gt;SGLT-2 inhibitors-&gt;Biguanides|SGLT-2 inhibitors"/>
  </r>
  <r>
    <s v="sUmS7XtpXgI"/>
    <x v="31"/>
    <s v="Māori"/>
    <s v="Biguanides"/>
    <x v="0"/>
    <d v="2021-03-23T00:00:00"/>
    <s v="Biguanides-&gt;DPP-4 inhibitors-&gt;DPP-4 inhibitors|Insulin isophane-&gt;Biguanides|GLP-1 agonists|Insulin isophane-&gt;Biguanides|Insulin isophane-&gt;Biguanides|DPP-4 inhibitors|Insulin isophane-&gt;Biguanides|DPP-4 inhibitors|Insulin isophane|SGLT-2 inhibitors-&gt;Biguanides|DPP-4 inhibitors-&gt;SGLT-2 inhibitors-&gt;Biguanides|DPP-4 inhibitors|SGLT-2 inhibitors-&gt;DPP-4 inhibitors|SGLT-2 inhibitors"/>
  </r>
  <r>
    <s v="tBCQgx3lTwE"/>
    <x v="31"/>
    <s v="Asian"/>
    <s v="Biguanides"/>
    <x v="0"/>
    <d v="2025-01-14T00:00:00"/>
    <s v="Biguanides"/>
  </r>
  <r>
    <s v="taHHE1n9xcc"/>
    <x v="31"/>
    <s v="Pacific peoples"/>
    <s v="Biguanides|Sulfonylureas"/>
    <x v="0"/>
    <d v="2015-02-05T00:00:00"/>
    <s v="Biguanides|Sulfonylureas-&gt;Biguanides"/>
  </r>
  <r>
    <s v="t8KiifM9trE"/>
    <x v="31"/>
    <s v="Asian"/>
    <s v="Biguanides"/>
    <x v="0"/>
    <d v="2022-10-29T00:00:00"/>
    <s v="Biguanides"/>
  </r>
  <r>
    <s v="t736uVyKC9k"/>
    <x v="31"/>
    <s v="Other"/>
    <s v="Biguanides"/>
    <x v="0"/>
    <d v="2016-06-27T00:00:00"/>
    <s v="Biguanides"/>
  </r>
  <r>
    <s v="t0ypuDHg8sk"/>
    <x v="31"/>
    <s v="Māori"/>
    <s v="Biguanides"/>
    <x v="0"/>
    <d v="2024-04-02T00:00:00"/>
    <s v="Biguanides"/>
  </r>
  <r>
    <s v="t2UY0VZdBIE"/>
    <x v="31"/>
    <s v="Pacific peoples"/>
    <s v="Biguanides"/>
    <x v="0"/>
    <d v="2018-08-07T00:00:00"/>
    <s v="Biguanides"/>
  </r>
  <r>
    <s v="WMAZ2LWQakE"/>
    <x v="31"/>
    <s v="Other"/>
    <s v="Biguanides"/>
    <x v="0"/>
    <d v="2024-06-10T00:00:00"/>
    <s v="Biguanides"/>
  </r>
  <r>
    <s v="WMNzr8VMvHs"/>
    <x v="31"/>
    <s v="Other"/>
    <s v="Biguanides"/>
    <x v="0"/>
    <d v="2024-03-01T00:00:00"/>
    <s v="Biguanides"/>
  </r>
  <r>
    <s v="WmPS.OiYi0M"/>
    <x v="31"/>
    <s v="Other"/>
    <s v="Biguanides"/>
    <x v="0"/>
    <d v="2017-01-04T00:00:00"/>
    <s v="Biguanides-&gt;Insulin isophane-&gt;Insulin aspart|Insulin isophane"/>
  </r>
  <r>
    <s v="WQemrgdTHPw"/>
    <x v="31"/>
    <s v="Māori"/>
    <s v="Biguanides"/>
    <x v="0"/>
    <d v="2020-05-06T00:00:00"/>
    <s v="Biguanides"/>
  </r>
  <r>
    <s v="wPrVaVIQjww"/>
    <x v="31"/>
    <s v="Asian"/>
    <s v="Biguanides"/>
    <x v="0"/>
    <d v="2025-04-11T00:00:00"/>
    <s v="Biguanides"/>
  </r>
  <r>
    <s v="Wq6L3DvS8IM"/>
    <x v="31"/>
    <s v="Māori"/>
    <s v="Biguanides"/>
    <x v="0"/>
    <d v="2022-07-07T00:00:00"/>
    <s v="Biguanides"/>
  </r>
  <r>
    <s v="wTvXn3kNoQc"/>
    <x v="31"/>
    <s v="Other"/>
    <s v="Biguanides|Insulin aspart|Insulin isophane"/>
    <x v="0"/>
    <d v="2011-05-04T00:00:00"/>
    <s v="Biguanides|Insulin aspart|Insulin isophane-&gt;Insulin aspart|Insulin isophane-&gt;Biguanides-&gt;Insulin isophane-&gt;Biguanides|Insulin isophane"/>
  </r>
  <r>
    <s v="WthGLPhwOx6"/>
    <x v="31"/>
    <s v="Other"/>
    <s v="Biguanides"/>
    <x v="0"/>
    <d v="2018-10-10T00:00:00"/>
    <s v="Biguanides"/>
  </r>
  <r>
    <s v="WRx/0GBmONw"/>
    <x v="31"/>
    <s v="Other"/>
    <s v="Biguanides"/>
    <x v="0"/>
    <d v="2018-07-12T00:00:00"/>
    <s v="Biguanides-&gt;Insulin aspart|Insulin isophane-&gt;Insulin isophane-&gt;Biguanides|SGLT-2 inhibitors-&gt;SGLT-2 inhibitors-&gt;Biguanides|Insulin glargine-&gt;Insulin glargine-&gt;Biguanides|Insulin glargine|SGLT-2 inhibitors-&gt;Insulin glargine|SGLT-2 inhibitors-&gt;Biguanides|Insulin aspart-&gt;Insulin aspart|Insulin glargine-&gt;Insulin aspart-&gt;GLP-1 agonists|Insulin glargine"/>
  </r>
  <r>
    <s v="titWFqSvfg2"/>
    <x v="31"/>
    <s v="Asian"/>
    <s v="Biguanides"/>
    <x v="0"/>
    <d v="2024-08-09T00:00:00"/>
    <s v="Biguanides"/>
  </r>
  <r>
    <s v="tjOFY3Pspv2"/>
    <x v="31"/>
    <s v="Other"/>
    <s v="Biguanides"/>
    <x v="0"/>
    <d v="2019-01-25T00:00:00"/>
    <s v="Biguanides"/>
  </r>
  <r>
    <s v="TJ.ehXJ.6L2"/>
    <x v="31"/>
    <s v="Asian"/>
    <s v="Biguanides|Insulin aspart|Insulin isophane"/>
    <x v="0"/>
    <d v="2024-07-04T00:00:00"/>
    <s v="Biguanides|Insulin aspart|Insulin isophane-&gt;Insulin aspart|Insulin isophane"/>
  </r>
  <r>
    <s v="TGnF9GtEwNM"/>
    <x v="31"/>
    <s v="Pacific peoples"/>
    <s v="Biguanides"/>
    <x v="0"/>
    <d v="2021-09-15T00:00:00"/>
    <s v="Biguanides-&gt;SGLT-2 inhibitors"/>
  </r>
  <r>
    <s v="Te4Uq7HHwmY"/>
    <x v="31"/>
    <s v="Asian"/>
    <s v="Biguanides"/>
    <x v="0"/>
    <d v="2018-07-03T00:00:00"/>
    <s v="Biguanides"/>
  </r>
  <r>
    <s v="tfRfdv.zcUU"/>
    <x v="31"/>
    <s v="Asian"/>
    <s v="Biguanides"/>
    <x v="0"/>
    <d v="2016-10-19T00:00:00"/>
    <s v="Biguanides-&gt;Insulin aspart|Insulin isophane-&gt;Insulin isophane-&gt;Biguanides|Insulin isophane-&gt;SGLT-2 inhibitors-&gt;GLP-1 agonists-&gt;Biguanides|GLP-1 agonists-&gt;Biguanides|Insulin aspart|Insulin isophane-&gt;Biguanides|DPP-4 inhibitors-&gt;DPP-4 inhibitors|SGLT-2 inhibitors-&gt;DPP-4 inhibitors"/>
  </r>
  <r>
    <s v="tlGMlXMxi0s"/>
    <x v="31"/>
    <s v="Other"/>
    <s v="Biguanides"/>
    <x v="0"/>
    <d v="2012-03-19T00:00:00"/>
    <s v="Biguanides"/>
  </r>
  <r>
    <s v="WJEjllTrz0o"/>
    <x v="31"/>
    <s v="Other"/>
    <s v="Biguanides"/>
    <x v="0"/>
    <d v="2019-12-16T00:00:00"/>
    <s v="Biguanides"/>
  </r>
  <r>
    <s v="nwVgVExhzBE"/>
    <x v="31"/>
    <s v="Asian"/>
    <s v="Biguanides|Insulin aspart|Insulin isophane"/>
    <x v="0"/>
    <d v="2013-10-30T00:00:00"/>
    <s v="Biguanides|Insulin aspart|Insulin isophane-&gt;Insulin aspart|Insulin isophane-&gt;Insulin aspart-&gt;Insulin isophane"/>
  </r>
  <r>
    <s v="nVtiFkxJflY"/>
    <x v="31"/>
    <s v="Asian"/>
    <s v="Biguanides"/>
    <x v="0"/>
    <d v="2025-10-07T00:00:00"/>
    <s v="Biguanides"/>
  </r>
  <r>
    <s v="NxQLYYiunzU"/>
    <x v="31"/>
    <s v="Pacific peoples"/>
    <s v="Biguanides"/>
    <x v="0"/>
    <d v="2015-08-02T00:00:00"/>
    <s v="Biguanides"/>
  </r>
  <r>
    <s v="nZIJbqswviU"/>
    <x v="31"/>
    <s v="Māori"/>
    <s v="Biguanides"/>
    <x v="0"/>
    <d v="2024-01-05T00:00:00"/>
    <s v="Biguanides"/>
  </r>
  <r>
    <s v="Nv35Gb2Ci6k"/>
    <x v="31"/>
    <s v="Other"/>
    <s v="Biguanides"/>
    <x v="0"/>
    <d v="2018-03-09T00:00:00"/>
    <s v="Biguanides"/>
  </r>
  <r>
    <s v="nucFAi73H0Y"/>
    <x v="31"/>
    <s v="Pacific peoples"/>
    <s v="Biguanides"/>
    <x v="0"/>
    <d v="2012-07-21T00:00:00"/>
    <s v="Biguanides-&gt;DPP-4 inhibitors-&gt;Sulfonylureas-&gt;SGLT-2 inhibitors-&gt;DPP-4 inhibitors|Sulfonylureas-&gt;DPP-4 inhibitors|SGLT-2 inhibitors|Sulfonylureas"/>
  </r>
  <r>
    <s v="NrjGsiD0q02"/>
    <x v="31"/>
    <s v="Other"/>
    <s v="Biguanides|Insulin isophane"/>
    <x v="0"/>
    <d v="2019-08-14T00:00:00"/>
    <s v="Biguanides|Insulin isophane-&gt;Insulin isophane-&gt;Biguanides|Insulin aspart|Insulin isophane-&gt;Biguanides-&gt;DPP-4 inhibitors-&gt;DPP-4 inhibitors|Insulin glargine-&gt;Insulin glargine"/>
  </r>
  <r>
    <s v="wYBo28PF24U"/>
    <x v="31"/>
    <s v="Other"/>
    <s v="Biguanides"/>
    <x v="0"/>
    <d v="2014-05-06T00:00:00"/>
    <s v="Biguanides"/>
  </r>
  <r>
    <s v="o3TR4OGjIok"/>
    <x v="31"/>
    <s v="Other"/>
    <s v="Biguanides"/>
    <x v="0"/>
    <d v="2017-08-09T00:00:00"/>
    <s v="Biguanides-&gt;Insulin isophane"/>
  </r>
  <r>
    <s v="O31C2kUcSx6"/>
    <x v="31"/>
    <s v="Asian"/>
    <s v="Biguanides"/>
    <x v="0"/>
    <d v="2023-05-16T00:00:00"/>
    <s v="Biguanides-&gt;Biguanides|Insulin aspart|Insulin isophane-&gt;Insulin aspart|Insulin isophane-&gt;Insulin isophane-&gt;Insulin aspart"/>
  </r>
  <r>
    <s v="OfKaPA20ALc"/>
    <x v="31"/>
    <s v="Asian"/>
    <s v="Biguanides"/>
    <x v="0"/>
    <d v="2020-09-04T00:00:00"/>
    <s v="Biguanides"/>
  </r>
  <r>
    <s v="ofSxe6AY912"/>
    <x v="31"/>
    <s v="Other"/>
    <s v="Biguanides"/>
    <x v="0"/>
    <d v="2015-09-21T00:00:00"/>
    <s v="Biguanides"/>
  </r>
  <r>
    <s v="r82ET7bIU2U"/>
    <x v="31"/>
    <s v="Other"/>
    <s v="Sulfonylureas"/>
    <x v="0"/>
    <d v="2017-02-06T00:00:00"/>
    <s v="Sulfonylureas-&gt;Biguanides-&gt;Biguanides|Sulfonylureas-&gt;DPP-4 inhibitors-&gt;Biguanides|DPP-4 inhibitors-&gt;Biguanides|GLP-1 agonists-&gt;GLP-1 agonists"/>
  </r>
  <r>
    <s v="og3WfiKstxI"/>
    <x v="31"/>
    <s v="Pacific peoples"/>
    <s v="Biguanides"/>
    <x v="0"/>
    <d v="2025-07-28T00:00:00"/>
    <s v="Biguanides"/>
  </r>
  <r>
    <s v="ODyNZdp5AWU"/>
    <x v="31"/>
    <s v="Asian"/>
    <s v="Biguanides"/>
    <x v="0"/>
    <d v="2018-09-16T00:00:00"/>
    <s v="Biguanides-&gt;Biguanides|Sulfonylureas-&gt;DPP-4 inhibitors"/>
  </r>
  <r>
    <s v="odkMlpy2zXg"/>
    <x v="31"/>
    <s v="Asian"/>
    <s v="Biguanides"/>
    <x v="0"/>
    <d v="2025-03-18T00:00:00"/>
    <s v="Biguanides"/>
  </r>
  <r>
    <s v="oazwvJDgSJo"/>
    <x v="31"/>
    <s v="Asian"/>
    <s v="Biguanides"/>
    <x v="0"/>
    <d v="2016-03-18T00:00:00"/>
    <s v="Biguanides"/>
  </r>
  <r>
    <s v="OCHLWHoKBy2"/>
    <x v="31"/>
    <s v="Asian"/>
    <s v="Biguanides"/>
    <x v="0"/>
    <d v="2020-01-28T00:00:00"/>
    <s v="Biguanides-&gt;Insulin aspart-&gt;Insulin isophane"/>
  </r>
  <r>
    <s v="rNzX5WAfEnk"/>
    <x v="31"/>
    <s v="Asian"/>
    <s v="Biguanides"/>
    <x v="0"/>
    <d v="2025-03-19T00:00:00"/>
    <s v="Biguanides"/>
  </r>
  <r>
    <s v="RNDBSkXOq1k"/>
    <x v="31"/>
    <s v="Asian"/>
    <s v="Biguanides"/>
    <x v="0"/>
    <d v="2019-07-19T00:00:00"/>
    <s v="Biguanides"/>
  </r>
  <r>
    <s v="rQrLsxfbj9."/>
    <x v="31"/>
    <s v="Asian"/>
    <s v="Biguanides"/>
    <x v="0"/>
    <d v="2019-05-18T00:00:00"/>
    <s v="Biguanides"/>
  </r>
  <r>
    <s v="RR9LVDfJPo6"/>
    <x v="31"/>
    <s v="Pacific peoples"/>
    <s v="Biguanides"/>
    <x v="0"/>
    <d v="2025-01-28T00:00:00"/>
    <s v="Biguanides-&gt;DPP-4 inhibitors-&gt;Biguanides|GLP-1 agonists"/>
  </r>
  <r>
    <s v="RRcrHMqOk4o"/>
    <x v="31"/>
    <s v="Asian"/>
    <s v="Biguanides"/>
    <x v="0"/>
    <d v="2020-07-21T00:00:00"/>
    <s v="Biguanides-&gt;Sulfonylureas-&gt;Biguanides|Sulfonylureas"/>
  </r>
  <r>
    <s v="Rs04dxSFoYY"/>
    <x v="31"/>
    <s v="Other"/>
    <s v="Biguanides"/>
    <x v="0"/>
    <d v="2019-04-11T00:00:00"/>
    <s v="Biguanides-&gt;Insulin isophane"/>
  </r>
  <r>
    <s v="rPdQXwUZ8.w"/>
    <x v="31"/>
    <s v="Pacific peoples"/>
    <s v="SGLT-2 inhibitors"/>
    <x v="0"/>
    <d v="2025-10-31T00:00:00"/>
    <s v="SGLT-2 inhibitors"/>
  </r>
  <r>
    <s v="RoWXMcGntDg"/>
    <x v="31"/>
    <s v="Other"/>
    <s v="Biguanides"/>
    <x v="0"/>
    <d v="2024-09-25T00:00:00"/>
    <s v="Biguanides"/>
  </r>
  <r>
    <s v="RxI8Wn2nArA"/>
    <x v="31"/>
    <s v="Pacific peoples"/>
    <s v="Biguanides|Insulin glargine"/>
    <x v="0"/>
    <d v="2015-09-07T00:00:00"/>
    <s v="Biguanides|Insulin glargine-&gt;Insulin glargine-&gt;Biguanides|DPP-4 inhibitors|Insulin glargine-&gt;DPP-4 inhibitors|Insulin glargine-&gt;Biguanides|GLP-1 agonists|Insulin glargine-&gt;GLP-1 agonists-&gt;GLP-1 agonists|Insulin glargine-&gt;Biguanides"/>
  </r>
  <r>
    <s v="RxLqPLaGmOM"/>
    <x v="31"/>
    <s v="Other"/>
    <s v="Biguanides"/>
    <x v="0"/>
    <d v="2022-05-18T00:00:00"/>
    <s v="Biguanides"/>
  </r>
  <r>
    <s v="RwntKlnFq/6"/>
    <x v="31"/>
    <s v="Pacific peoples"/>
    <s v="Biguanides"/>
    <x v="0"/>
    <d v="2025-01-29T00:00:00"/>
    <s v="Biguanides"/>
  </r>
  <r>
    <s v="RUZEwyNsiuw"/>
    <x v="31"/>
    <s v="Māori"/>
    <s v="Insulin aspart|Insulin glargine"/>
    <x v="1"/>
    <d v="2015-04-19T00:00:00"/>
    <s v="Insulin aspart|Insulin glargine-&gt;Insulin aspart-&gt;Biguanides-&gt;Insulin glargine"/>
  </r>
  <r>
    <s v="rutacSc87SE"/>
    <x v="31"/>
    <s v="Other"/>
    <s v="Biguanides"/>
    <x v="0"/>
    <d v="2024-11-07T00:00:00"/>
    <s v="Biguanides"/>
  </r>
  <r>
    <s v="rTQXDd0MzvI"/>
    <x v="31"/>
    <s v="Māori"/>
    <s v="Biguanides"/>
    <x v="0"/>
    <d v="2016-07-07T00:00:00"/>
    <s v="Biguanides"/>
  </r>
  <r>
    <s v="rtBJnPjepOU"/>
    <x v="31"/>
    <s v="Asian"/>
    <s v="Biguanides"/>
    <x v="0"/>
    <d v="2024-09-25T00:00:00"/>
    <s v="Biguanides"/>
  </r>
  <r>
    <s v="r8zeMyYl04s"/>
    <x v="31"/>
    <s v="Other"/>
    <s v="Biguanides"/>
    <x v="0"/>
    <d v="2021-06-25T00:00:00"/>
    <s v="Biguanides-&gt;Insulin isophane"/>
  </r>
  <r>
    <s v="RAeg7B12ByU"/>
    <x v="31"/>
    <s v="Asian"/>
    <s v="Insulin aspart|Insulin isophane"/>
    <x v="1"/>
    <d v="2020-12-23T00:00:00"/>
    <s v="Insulin aspart|Insulin isophane-&gt;Insulin aspart-&gt;Biguanides|Insulin isophane-&gt;Insulin isophane"/>
  </r>
  <r>
    <s v="RC8Q2TVWP8."/>
    <x v="31"/>
    <s v="Other"/>
    <s v="Biguanides"/>
    <x v="0"/>
    <d v="2022-06-16T00:00:00"/>
    <s v="Biguanides"/>
  </r>
  <r>
    <s v="RErq.eDB.IU"/>
    <x v="31"/>
    <s v="Māori"/>
    <s v="Biguanides"/>
    <x v="0"/>
    <d v="2024-03-15T00:00:00"/>
    <s v="Biguanides"/>
  </r>
  <r>
    <s v="Ri1lHEndOlw"/>
    <x v="31"/>
    <s v="Asian"/>
    <s v="Biguanides"/>
    <x v="0"/>
    <d v="2020-12-24T00:00:00"/>
    <s v="Biguanides"/>
  </r>
  <r>
    <s v="rKLRx5jMhS2"/>
    <x v="31"/>
    <s v="Other"/>
    <s v="Biguanides"/>
    <x v="0"/>
    <d v="2013-01-21T00:00:00"/>
    <s v="Biguanides"/>
  </r>
  <r>
    <s v="RjuiKMmgtxY"/>
    <x v="31"/>
    <s v="Asian"/>
    <s v="Biguanides"/>
    <x v="0"/>
    <d v="2018-12-04T00:00:00"/>
    <s v="Biguanides"/>
  </r>
  <r>
    <s v="RfGssTp4J9A"/>
    <x v="31"/>
    <s v="Asian"/>
    <s v="Biguanides"/>
    <x v="0"/>
    <d v="2018-09-28T00:00:00"/>
    <s v="Biguanides"/>
  </r>
  <r>
    <s v="rhhXFMDs8mA"/>
    <x v="31"/>
    <s v="Māori"/>
    <s v="Biguanides"/>
    <x v="0"/>
    <d v="2023-10-12T00:00:00"/>
    <s v="Biguanides-&gt;SGLT-2 inhibitors-&gt;DPP-4 inhibitors-&gt;GLP-1 agonists"/>
  </r>
  <r>
    <s v="rHXpzedlVhc"/>
    <x v="31"/>
    <s v="Asian"/>
    <s v="Biguanides"/>
    <x v="0"/>
    <d v="2025-06-05T00:00:00"/>
    <s v="Biguanides"/>
  </r>
  <r>
    <s v="PN51aiAi0lI"/>
    <x v="31"/>
    <s v="Asian"/>
    <s v="Biguanides|Insulin isophane"/>
    <x v="0"/>
    <d v="2024-11-05T00:00:00"/>
    <s v="Biguanides|Insulin isophane-&gt;Insulin isophane-&gt;Biguanides"/>
  </r>
  <r>
    <s v="PoVSmV/3Y1M"/>
    <x v="31"/>
    <s v="Asian"/>
    <s v="Biguanides|Insulin aspart|Insulin isophane"/>
    <x v="0"/>
    <d v="2023-07-26T00:00:00"/>
    <s v="Biguanides|Insulin aspart|Insulin isophane"/>
  </r>
  <r>
    <s v="pQ..mm8ItZw"/>
    <x v="31"/>
    <s v="Māori"/>
    <s v="Biguanides"/>
    <x v="0"/>
    <d v="2014-09-24T00:00:00"/>
    <s v="Biguanides-&gt;Biguanides|Insulin glargine-&gt;DPP-4 inhibitors"/>
  </r>
  <r>
    <s v="pQhJomBvryo"/>
    <x v="31"/>
    <s v="Other"/>
    <s v="Biguanides"/>
    <x v="0"/>
    <d v="2021-08-18T00:00:00"/>
    <s v="Biguanides"/>
  </r>
  <r>
    <s v="pqsjUQ1/LUE"/>
    <x v="31"/>
    <s v="Other"/>
    <s v="Sulfonylureas"/>
    <x v="0"/>
    <d v="2024-05-13T00:00:00"/>
    <s v="Sulfonylureas"/>
  </r>
  <r>
    <s v="PtVrTGgSl6Y"/>
    <x v="31"/>
    <s v="Other"/>
    <s v="Insulin isophane"/>
    <x v="1"/>
    <d v="2022-03-08T00:00:00"/>
    <s v="Insulin isophane-&gt;Insulin aspart-&gt;Insulin aspart|Insulin isophane-&gt;Biguanides-&gt;DPP-4 inhibitors"/>
  </r>
  <r>
    <s v="Pss4MmHH/y2"/>
    <x v="31"/>
    <s v="Pacific peoples"/>
    <s v="Biguanides"/>
    <x v="0"/>
    <d v="2021-09-10T00:00:00"/>
    <s v="Biguanides-&gt;GLP-1 agonists"/>
  </r>
  <r>
    <s v="px/8A5I0x6A"/>
    <x v="31"/>
    <s v="Other"/>
    <s v="Biguanides|Insulin isophane"/>
    <x v="0"/>
    <d v="2016-09-29T00:00:00"/>
    <s v="Biguanides|Insulin isophane-&gt;Insulin aspart-&gt;Insulin isophane-&gt;Insulin aspart|Insulin isophane"/>
  </r>
  <r>
    <s v="pg5VN/Ve4GI"/>
    <x v="31"/>
    <s v="Other"/>
    <s v="Biguanides"/>
    <x v="0"/>
    <d v="2013-03-01T00:00:00"/>
    <s v="Biguanides"/>
  </r>
  <r>
    <s v="PeQWkeVdAko"/>
    <x v="31"/>
    <s v="Asian"/>
    <s v="Biguanides"/>
    <x v="0"/>
    <d v="2019-06-12T00:00:00"/>
    <s v="Biguanides"/>
  </r>
  <r>
    <s v="PeLBKzp8PoM"/>
    <x v="31"/>
    <s v="Pacific peoples"/>
    <s v="Biguanides"/>
    <x v="0"/>
    <d v="2024-10-11T00:00:00"/>
    <s v="Biguanides-&gt;DPP-4 inhibitors|SGLT-2 inhibitors"/>
  </r>
  <r>
    <s v="PdGMB0yc/5g"/>
    <x v="31"/>
    <s v="Asian"/>
    <s v="Biguanides"/>
    <x v="0"/>
    <d v="2016-05-17T00:00:00"/>
    <s v="Biguanides-&gt;Insulin isophane"/>
  </r>
  <r>
    <s v="PcpyFm0T9UA"/>
    <x v="31"/>
    <s v="Other"/>
    <s v="Biguanides"/>
    <x v="0"/>
    <d v="2023-11-14T00:00:00"/>
    <s v="Biguanides"/>
  </r>
  <r>
    <s v="PHY.fLaCMnU"/>
    <x v="31"/>
    <s v="Other"/>
    <s v="Biguanides"/>
    <x v="0"/>
    <d v="2017-09-25T00:00:00"/>
    <s v="Biguanides"/>
  </r>
  <r>
    <s v="pKLUhTW.J1o"/>
    <x v="31"/>
    <s v="Other"/>
    <s v="Biguanides"/>
    <x v="0"/>
    <d v="2012-06-29T00:00:00"/>
    <s v="Biguanides"/>
  </r>
  <r>
    <s v="plzOP255ysQ"/>
    <x v="31"/>
    <s v="Māori"/>
    <s v="Biguanides"/>
    <x v="0"/>
    <d v="2025-01-08T00:00:00"/>
    <s v="Biguanides"/>
  </r>
  <r>
    <s v="MepsDHJsnBw"/>
    <x v="31"/>
    <s v="Other"/>
    <s v="Biguanides"/>
    <x v="0"/>
    <d v="2024-09-07T00:00:00"/>
    <s v="Biguanides"/>
  </r>
  <r>
    <s v="PB19TM5ewOY"/>
    <x v="31"/>
    <s v="Other"/>
    <s v="Biguanides"/>
    <x v="0"/>
    <d v="2013-05-24T00:00:00"/>
    <s v="Biguanides-&gt;Biguanides|Sulfonylureas-&gt;Sulfonylureas-&gt;Insulin glargine-&gt;Biguanides|Insulin glargine|Sulfonylureas-&gt;DPP-4 inhibitors|Insulin glargine|Sulfonylureas-&gt;Insulin aspart|Insulin glargine-&gt;DPP-4 inhibitors|Insulin aspart-&gt;DPP-4 inhibitors|Insulin aspart|Insulin glargine-&gt;DPP-4 inhibitors|Insulin glargine-&gt;Insulin aspart-&gt;GLP-1 agonists-&gt;Biguanides|Insulin aspart|Insulin glargine-&gt;GLP-1 agonists|Insulin glargine-&gt;Biguanides|GLP-1 agonists|Insulin glargine-&gt;Biguanides|GLP-1 agonists|Insulin aspart|Insulin glargine-&gt;GLP-1 agonists|Insulin aspart|Insulin glargine-&gt;SGLT-2 inhibitors"/>
  </r>
  <r>
    <s v="p1VeV3JXv82"/>
    <x v="31"/>
    <s v="Asian"/>
    <s v="Biguanides"/>
    <x v="0"/>
    <d v="2021-07-16T00:00:00"/>
    <s v="Biguanides-&gt;Insulin glargine"/>
  </r>
  <r>
    <s v="P4TAjNFGgSs"/>
    <x v="31"/>
    <s v="Asian"/>
    <s v="Biguanides|Insulin isophane"/>
    <x v="0"/>
    <d v="2024-01-04T00:00:00"/>
    <s v="Biguanides|Insulin isophane-&gt;Insulin aspart-&gt;Insulin aspart|Insulin isophane-&gt;Insulin isophane"/>
  </r>
  <r>
    <s v="P4zUKl8Yz4Y"/>
    <x v="31"/>
    <s v="Māori"/>
    <s v="Biguanides"/>
    <x v="0"/>
    <d v="2013-11-07T00:00:00"/>
    <s v="Biguanides"/>
  </r>
  <r>
    <s v="MAbKTuTMtfs"/>
    <x v="31"/>
    <s v="Asian"/>
    <s v="Biguanides"/>
    <x v="0"/>
    <d v="2020-03-19T00:00:00"/>
    <s v="Biguanides-&gt;Insulin isophane"/>
  </r>
  <r>
    <s v="mae/Cg4bYzo"/>
    <x v="31"/>
    <s v="Other"/>
    <s v="Biguanides"/>
    <x v="0"/>
    <d v="2025-09-15T00:00:00"/>
    <s v="Biguanides"/>
  </r>
  <r>
    <s v="mC6s.Ia4pvo"/>
    <x v="31"/>
    <s v="Asian"/>
    <s v="Biguanides"/>
    <x v="0"/>
    <d v="2024-08-15T00:00:00"/>
    <s v="Biguanides"/>
  </r>
  <r>
    <s v="m1eQdND1iSg"/>
    <x v="31"/>
    <s v="Māori"/>
    <s v="Biguanides"/>
    <x v="0"/>
    <d v="2020-09-24T00:00:00"/>
    <s v="Biguanides-&gt;DPP-4 inhibitors|Sulfonylureas-&gt;SGLT-2 inhibitors-&gt;DPP-4 inhibitors"/>
  </r>
  <r>
    <s v="m3tnk4HPWuM"/>
    <x v="31"/>
    <s v="Māori"/>
    <s v="Biguanides"/>
    <x v="0"/>
    <d v="2023-12-20T00:00:00"/>
    <s v="Biguanides"/>
  </r>
  <r>
    <s v="M5rYLreWolc"/>
    <x v="31"/>
    <s v="Asian"/>
    <s v="DPP-4 inhibitors"/>
    <x v="0"/>
    <d v="2025-10-03T00:00:00"/>
    <s v="DPP-4 inhibitors"/>
  </r>
  <r>
    <s v="lY/yhX6VR5w"/>
    <x v="31"/>
    <s v="Māori"/>
    <s v="Biguanides"/>
    <x v="0"/>
    <d v="2017-10-18T00:00:00"/>
    <s v="Biguanides"/>
  </r>
  <r>
    <s v="eyidEJdRtws"/>
    <x v="31"/>
    <s v="Asian"/>
    <s v="Biguanides"/>
    <x v="0"/>
    <d v="2021-03-08T00:00:00"/>
    <s v="Biguanides-&gt;Insulin isophane-&gt;Biguanides|Insulin aspart|Insulin isophane-&gt;Biguanides|Insulin isophane-&gt;Insulin aspart"/>
  </r>
  <r>
    <s v="ezxOI54HveM"/>
    <x v="31"/>
    <s v="Other"/>
    <s v="Biguanides"/>
    <x v="0"/>
    <d v="2011-01-03T00:00:00"/>
    <s v="Biguanides"/>
  </r>
  <r>
    <s v="f.rI4QFsQBQ"/>
    <x v="31"/>
    <s v="Māori"/>
    <s v="Biguanides"/>
    <x v="0"/>
    <d v="2025-11-24T00:00:00"/>
    <s v="Biguanides"/>
  </r>
  <r>
    <s v="F1n1eAryBXw"/>
    <x v="31"/>
    <s v="Pacific peoples"/>
    <s v="Biguanides"/>
    <x v="0"/>
    <d v="2021-01-06T00:00:00"/>
    <s v="Biguanides"/>
  </r>
  <r>
    <s v="hT5yAtKyQsU"/>
    <x v="31"/>
    <s v="Asian"/>
    <s v="Biguanides"/>
    <x v="0"/>
    <d v="2014-03-07T00:00:00"/>
    <s v="Biguanides-&gt;DPP-4 inhibitors-&gt;Biguanides|DPP-4 inhibitors-&gt;Biguanides|Sulfonylureas-&gt;DPP-4 inhibitors|Sulfonylureas-&gt;DPP-4 inhibitors|SGLT-2 inhibitors|Sulfonylureas-&gt;Biguanides|SGLT-2 inhibitors-&gt;Biguanides|DPP-4 inhibitors|SGLT-2 inhibitors-&gt;Sulfonylureas-&gt;Biguanides|DPP-4 inhibitors|SGLT-2 inhibitors|Sulfonylureas"/>
  </r>
  <r>
    <s v="hTd0OGxogAw"/>
    <x v="31"/>
    <s v="Other"/>
    <s v="Biguanides"/>
    <x v="0"/>
    <d v="2023-01-30T00:00:00"/>
    <s v="Biguanides"/>
  </r>
  <r>
    <s v="HV.D9r3nb4."/>
    <x v="31"/>
    <s v="Pacific peoples"/>
    <s v="Biguanides"/>
    <x v="0"/>
    <d v="2013-02-07T00:00:00"/>
    <s v="Biguanides"/>
  </r>
  <r>
    <s v="F4PGoXyGkFQ"/>
    <x v="31"/>
    <s v="Other"/>
    <s v="Biguanides"/>
    <x v="0"/>
    <d v="2024-06-18T00:00:00"/>
    <s v="Biguanides"/>
  </r>
  <r>
    <s v="I0X3Rvp5WLw"/>
    <x v="31"/>
    <s v="Other"/>
    <s v="Biguanides"/>
    <x v="0"/>
    <d v="2021-02-16T00:00:00"/>
    <s v="Biguanides"/>
  </r>
  <r>
    <s v="i5KzliN.B.M"/>
    <x v="31"/>
    <s v="Other"/>
    <s v="Insulin aspart|Insulin glargine"/>
    <x v="1"/>
    <d v="2020-06-12T00:00:00"/>
    <s v="Insulin aspart|Insulin glargine-&gt;Insulin aspart-&gt;Insulin glargine-&gt;Biguanides-&gt;Biguanides|Insulin aspart|Insulin glargine-&gt;Biguanides|Insulin aspart"/>
  </r>
  <r>
    <s v="iAfRIVpcinM"/>
    <x v="31"/>
    <s v="Māori"/>
    <s v="Biguanides"/>
    <x v="0"/>
    <d v="2018-06-18T00:00:00"/>
    <s v="Biguanides-&gt;Insulin glargine-&gt;Biguanides|Insulin glargine-&gt;SGLT-2 inhibitors-&gt;Insulin glargine|SGLT-2 inhibitors-&gt;Biguanides|SGLT-2 inhibitors-&gt;GLP-1 agonists-&gt;GLP-1 agonists|Insulin glargine-&gt;Biguanides|GLP-1 agonists|Insulin glargine-&gt;Biguanides|GLP-1 agonists|Insulin glargine|SGLT-2 inhibitors"/>
  </r>
  <r>
    <s v="hVTZ0n5AWiY"/>
    <x v="31"/>
    <s v="Pacific peoples"/>
    <s v="Insulin isophane"/>
    <x v="1"/>
    <d v="2012-08-22T00:00:00"/>
    <s v="Insulin isophane-&gt;Biguanides|Insulin aspart|Insulin isophane-&gt;Insulin isophane|Insulin lispro-&gt;Biguanides-&gt;Insulin aspart|Insulin isophane-&gt;Biguanides|SGLT-2 inhibitors-&gt;SGLT-2 inhibitors-&gt;Biguanides|DPP-4 inhibitors|SGLT-2 inhibitors-&gt;DPP-4 inhibitors|SGLT-2 inhibitors-&gt;DPP-4 inhibitors-&gt;DPP-4 inhibitors|SGLT-2 inhibitors|Sulfonylureas"/>
  </r>
  <r>
    <s v="hVfRy/1JlC6"/>
    <x v="31"/>
    <s v="Other"/>
    <s v="Biguanides"/>
    <x v="0"/>
    <d v="2020-08-14T00:00:00"/>
    <s v="Biguanides"/>
  </r>
  <r>
    <s v="i/K.SRTEsME"/>
    <x v="31"/>
    <s v="Asian"/>
    <s v="Insulin isophane"/>
    <x v="1"/>
    <d v="2024-06-19T00:00:00"/>
    <s v="Insulin isophane-&gt;Biguanides-&gt;Insulin aspart-&gt;Insulin aspart|Insulin isophane"/>
  </r>
  <r>
    <s v="HYNByNeAXI."/>
    <x v="31"/>
    <s v="Asian"/>
    <s v="Biguanides"/>
    <x v="0"/>
    <d v="2016-11-22T00:00:00"/>
    <s v="Biguanides"/>
  </r>
  <r>
    <s v="imMPfjphB0M"/>
    <x v="31"/>
    <s v="Other"/>
    <s v="Biguanides"/>
    <x v="0"/>
    <d v="2021-09-28T00:00:00"/>
    <s v="Biguanides"/>
  </r>
  <r>
    <s v="Impnihy2nU."/>
    <x v="31"/>
    <s v="Pacific peoples"/>
    <s v="Biguanides"/>
    <x v="0"/>
    <d v="2023-08-24T00:00:00"/>
    <s v="Biguanides-&gt;SGLT-2 inhibitors-&gt;DPP-4 inhibitors|GLP-1 agonists"/>
  </r>
  <r>
    <s v="im7JDw9hZ9I"/>
    <x v="31"/>
    <s v="Other"/>
    <s v="DPP-4 inhibitors"/>
    <x v="0"/>
    <d v="2025-12-15T00:00:00"/>
    <s v="DPP-4 inhibitors"/>
  </r>
  <r>
    <s v="Ii/83MJNQPY"/>
    <x v="31"/>
    <s v="Asian"/>
    <s v="Biguanides"/>
    <x v="0"/>
    <d v="2022-11-07T00:00:00"/>
    <s v="Biguanides"/>
  </r>
  <r>
    <s v="igqXPzf2kko"/>
    <x v="31"/>
    <s v="Māori"/>
    <s v="Biguanides"/>
    <x v="0"/>
    <d v="2011-03-16T00:00:00"/>
    <s v="Biguanides-&gt;Biguanides|Sulfonylureas-&gt;Sulfonylureas-&gt;SGLT-2 inhibitors|Sulfonylureas-&gt;DPP-4 inhibitors|Sulfonylureas-&gt;DPP-4 inhibitors-&gt;Biguanides|DPP-4 inhibitors|Sulfonylureas"/>
  </r>
  <r>
    <s v="IgSzCO.ocWM"/>
    <x v="31"/>
    <s v="Māori"/>
    <s v="Biguanides"/>
    <x v="0"/>
    <d v="2011-01-18T00:00:00"/>
    <s v="Biguanides-&gt;SGLT-2 inhibitors-&gt;DPP-4 inhibitors-&gt;DPP-4 inhibitors|SGLT-2 inhibitors-&gt;DPP-4 inhibitors|Insulin aspart|Insulin glargine"/>
  </r>
  <r>
    <s v="IGCHuzoBi2E"/>
    <x v="31"/>
    <s v="Asian"/>
    <s v="Biguanides"/>
    <x v="0"/>
    <d v="2025-06-09T00:00:00"/>
    <s v="Biguanides"/>
  </r>
  <r>
    <s v="IFsO912MA2I"/>
    <x v="31"/>
    <s v="Asian"/>
    <s v="Biguanides"/>
    <x v="0"/>
    <d v="2021-06-09T00:00:00"/>
    <s v="Biguanides"/>
  </r>
  <r>
    <s v="IeGVE7kSRr."/>
    <x v="31"/>
    <s v="Asian"/>
    <s v="Insulin isophane"/>
    <x v="1"/>
    <d v="2017-07-06T00:00:00"/>
    <s v="Insulin isophane-&gt;Biguanides-&gt;Biguanides|Insulin isophane-&gt;Biguanides|DPP-4 inhibitors-&gt;DPP-4 inhibitors-&gt;DPP-4 inhibitors|Sulfonylureas-&gt;DPP-4 inhibitors|SGLT-2 inhibitors-&gt;SGLT-2 inhibitors"/>
  </r>
  <r>
    <s v="icycoQ2CYis"/>
    <x v="31"/>
    <s v="Māori"/>
    <s v="Biguanides"/>
    <x v="0"/>
    <d v="2025-09-11T00:00:00"/>
    <s v="Biguanides-&gt;DPP-4 inhibitors"/>
  </r>
  <r>
    <s v="icM2dEoNMiE"/>
    <x v="31"/>
    <s v="Pacific peoples"/>
    <s v="Biguanides"/>
    <x v="0"/>
    <d v="2017-01-20T00:00:00"/>
    <s v="Biguanides-&gt;Sulfonylureas-&gt;DPP-4 inhibitors|Insulin glargine|Sulfonylureas-&gt;DPP-4 inhibitors|Sulfonylureas-&gt;Biguanides|DPP-4 inhibitors|Sulfonylureas-&gt;Insulin glargine-&gt;DPP-4 inhibitors|SGLT-2 inhibitors|Sulfonylureas-&gt;DPP-4 inhibitors|Insulin glargine|SGLT-2 inhibitors-&gt;DPP-4 inhibitors-&gt;DPP-4 inhibitors|SGLT-2 inhibitors-&gt;DPP-4 inhibitors|GLP-1 agonists-&gt;DPP-4 inhibitors|GLP-1 agonists|Insulin glargine-&gt;Insulin aspart-&gt;Biguanides|GLP-1 agonists|Insulin aspart|Insulin glargine-&gt;GLP-1 agonists|Insulin aspart|Insulin glargine-&gt;GLP-1 agonists|Insulin aspart|Insulin glargine|SGLT-2 inhibitors"/>
  </r>
  <r>
    <s v="IcC5le6Qt92"/>
    <x v="31"/>
    <s v="Other"/>
    <s v="Biguanides"/>
    <x v="0"/>
    <d v="2022-09-22T00:00:00"/>
    <s v="Biguanides"/>
  </r>
  <r>
    <s v="IbnXBnRebcc"/>
    <x v="31"/>
    <s v="Other"/>
    <s v="Biguanides"/>
    <x v="0"/>
    <d v="2013-06-25T00:00:00"/>
    <s v="Biguanides-&gt;Insulin glargine"/>
  </r>
  <r>
    <s v="iAuac6iom6E"/>
    <x v="31"/>
    <s v="Māori"/>
    <s v="Biguanides"/>
    <x v="0"/>
    <d v="2025-01-21T00:00:00"/>
    <s v="Biguanides"/>
  </r>
  <r>
    <s v="lm5C3d0PRcw"/>
    <x v="31"/>
    <s v="Other"/>
    <s v="Biguanides"/>
    <x v="0"/>
    <d v="2021-04-15T00:00:00"/>
    <s v="Biguanides-&gt;SGLT-2 inhibitors-&gt;Biguanides|SGLT-2 inhibitors"/>
  </r>
  <r>
    <s v="lVVaZb7ErWA"/>
    <x v="31"/>
    <s v="Other"/>
    <s v="Biguanides"/>
    <x v="0"/>
    <d v="2015-03-25T00:00:00"/>
    <s v="Biguanides"/>
  </r>
  <r>
    <s v="LQXOVSZyLPw"/>
    <x v="31"/>
    <s v="Pacific peoples"/>
    <s v="Biguanides"/>
    <x v="0"/>
    <d v="2025-06-11T00:00:00"/>
    <s v="Biguanides"/>
  </r>
  <r>
    <s v="3kEBKs3w/I6"/>
    <x v="31"/>
    <s v="Pacific peoples"/>
    <s v="Biguanides"/>
    <x v="0"/>
    <d v="2025-01-04T00:00:00"/>
    <s v="Biguanides"/>
  </r>
  <r>
    <s v="3KKctLednWQ"/>
    <x v="31"/>
    <s v="Asian"/>
    <s v="Biguanides"/>
    <x v="0"/>
    <d v="2024-01-25T00:00:00"/>
    <s v="Biguanides-&gt;Insulin aspart|Insulin isophane"/>
  </r>
  <r>
    <s v="3IYPwyzyHwQ"/>
    <x v="31"/>
    <s v="Asian"/>
    <s v="Biguanides"/>
    <x v="0"/>
    <d v="2021-10-07T00:00:00"/>
    <s v="Biguanides"/>
  </r>
  <r>
    <s v="3N.jazqkrAQ"/>
    <x v="31"/>
    <s v="Asian"/>
    <s v="Biguanides"/>
    <x v="0"/>
    <d v="2025-01-25T00:00:00"/>
    <s v="Biguanides-&gt;Insulin aspart-&gt;Insulin aspart|Insulin isophane"/>
  </r>
  <r>
    <s v="3lIFasPPz1o"/>
    <x v="31"/>
    <s v="Asian"/>
    <s v="Biguanides"/>
    <x v="0"/>
    <d v="2019-11-04T00:00:00"/>
    <s v="Biguanides-&gt;Insulin aspart|Insulin isophane-&gt;Insulin aspart"/>
  </r>
  <r>
    <s v="3pBiMNxqGTA"/>
    <x v="31"/>
    <s v="Asian"/>
    <s v="Biguanides"/>
    <x v="0"/>
    <d v="2025-05-23T00:00:00"/>
    <s v="Biguanides"/>
  </r>
  <r>
    <s v="a0k0DIpwhSI"/>
    <x v="31"/>
    <s v="Other"/>
    <s v="Biguanides"/>
    <x v="0"/>
    <d v="2021-04-09T00:00:00"/>
    <s v="Biguanides-&gt;DPP-4 inhibitors-&gt;DPP-4 inhibitors|SGLT-2 inhibitors-&gt;SGLT-2 inhibitors"/>
  </r>
  <r>
    <s v="A0Rku3x.v1s"/>
    <x v="31"/>
    <s v="Other"/>
    <s v="Biguanides"/>
    <x v="0"/>
    <d v="2011-02-14T00:00:00"/>
    <s v="Biguanides-&gt;DPP-4 inhibitors-&gt;SGLT-2 inhibitors"/>
  </r>
  <r>
    <s v="a5eXdYepsRE"/>
    <x v="31"/>
    <s v="Asian"/>
    <s v="Biguanides"/>
    <x v="0"/>
    <d v="2023-04-24T00:00:00"/>
    <s v="Biguanides"/>
  </r>
  <r>
    <s v="9s4/grdCi1g"/>
    <x v="31"/>
    <s v="Māori"/>
    <s v="Biguanides"/>
    <x v="0"/>
    <d v="2012-02-02T00:00:00"/>
    <s v="Biguanides-&gt;Biguanides|Sulfonylureas-&gt;Insulin aspart|Insulin isophane-&gt;Biguanides|Insulin aspart|Insulin isophane-&gt;Sulfonylureas-&gt;Insulin isophane-&gt;Biguanides|Insulin isophane|Sulfonylureas-&gt;Insulin glargine-&gt;Biguanides|Insulin glargine|Insulin isophane|Sulfonylureas-&gt;Biguanides|Insulin glargine|Sulfonylureas-&gt;Biguanides|Insulin glargine|Insulin glulisine-&gt;Biguanides|Insulin glulisine-&gt;Insulin glulisine-&gt;Biguanides|Insulin glargine-&gt;DPP-4 inhibitors|Insulin glulisine-&gt;DPP-4 inhibitors|Insulin glargine|Insulin glulisine-&gt;DPP-4 inhibitors-&gt;DPP-4 inhibitors|Insulin glulisine|SGLT-2 inhibitors-&gt;Insulin glargine|Insulin glulisine|SGLT-2 inhibitors-&gt;Insulin glargine|SGLT-2 inhibitors-&gt;SGLT-2 inhibitors-&gt;Insulin glargine|Insulin glulisine-&gt;DPP-4 inhibitors|Insulin glargine|Insulin glulisine|SGLT-2 inhibitors-&gt;DPP-4 inhibitors|SGLT-2 inhibitors-&gt;DPP-4 inhibitors|Insulin glargine|SGLT-2 inhibitors-&gt;GLP-1 agonists-&gt;GLP-1 agonists|Insulin glulisine-&gt;DPP-4 inhibitors|GLP-1 agonists|Insulin glulisine-&gt;DPP-4 inhibitors|GLP-1 agonists|Insulin glargine|Insulin glulisine-&gt;Biguanides|GLP-1 agonists-&gt;GLP-1 agonists|Insulin glargine|Insulin glulisine-&gt;DPP-4 inhibitors|GLP-1 agonists-&gt;DPP-4 inhibitors|Insulin glargine-&gt;Biguanides|GLP-1 agonists|Insulin glargine|Insulin glulisine-&gt;Biguanides|GLP-1 agonists|Insulin glargine-&gt;GLP-1 agonists|Insulin aspart-&gt;Biguanides|GLP-1 agonists|Insulin aspart-&gt;Biguanides|Insulin aspart-&gt;Biguanides|GLP-1 agonists|Insulin aspart|Insulin glulisine-&gt;Insulin aspart"/>
  </r>
  <r>
    <s v="9o0t/mzvj1c"/>
    <x v="31"/>
    <s v="Other"/>
    <s v="Biguanides"/>
    <x v="0"/>
    <d v="2017-04-27T00:00:00"/>
    <s v="Biguanides-&gt;Insulin isophane"/>
  </r>
  <r>
    <s v="9Vl.jhoUsUA"/>
    <x v="31"/>
    <s v="Asian"/>
    <s v="Biguanides"/>
    <x v="0"/>
    <d v="2016-08-26T00:00:00"/>
    <s v="Biguanides"/>
  </r>
  <r>
    <s v="DEmPQlpXJN2"/>
    <x v="31"/>
    <s v="Asian"/>
    <s v="Biguanides"/>
    <x v="0"/>
    <d v="2024-05-01T00:00:00"/>
    <s v="Biguanides-&gt;Insulin isophane"/>
  </r>
  <r>
    <s v="dgyKGxPIYJU"/>
    <x v="31"/>
    <s v="Other"/>
    <s v="Biguanides"/>
    <x v="0"/>
    <d v="2024-08-29T00:00:00"/>
    <s v="Biguanides"/>
  </r>
  <r>
    <s v="dgC/FDyYKXc"/>
    <x v="31"/>
    <s v="Māori"/>
    <s v="Biguanides"/>
    <x v="0"/>
    <d v="2024-11-07T00:00:00"/>
    <s v="Biguanides"/>
  </r>
  <r>
    <s v="dG5I4gJGATY"/>
    <x v="31"/>
    <s v="Asian"/>
    <s v="Biguanides"/>
    <x v="0"/>
    <d v="2015-10-16T00:00:00"/>
    <s v="Biguanides"/>
  </r>
  <r>
    <s v="dedJRq2tDFg"/>
    <x v="31"/>
    <s v="Asian"/>
    <s v="Insulin aspart|Insulin isophane"/>
    <x v="1"/>
    <d v="2016-05-12T00:00:00"/>
    <s v="Insulin aspart|Insulin isophane-&gt;Insulin aspart-&gt;Insulin isophane-&gt;Biguanides-&gt;DPP-4 inhibitors-&gt;Sulfonylureas-&gt;DPP-4 inhibitors|Sulfonylureas-&gt;DPP-4 inhibitors|SGLT-2 inhibitors|Sulfonylureas-&gt;SGLT-2 inhibitors-&gt;Biguanides|DPP-4 inhibitors|SGLT-2 inhibitors|Sulfonylureas-&gt;Insulin glargine"/>
  </r>
  <r>
    <s v="DMqRle.SmQ."/>
    <x v="31"/>
    <s v="Other"/>
    <s v="Biguanides"/>
    <x v="0"/>
    <d v="2014-08-05T00:00:00"/>
    <s v="Biguanides-&gt;Insulin isophane-&gt;Biguanides|Insulin isophane-&gt;Insulin aspart"/>
  </r>
  <r>
    <s v="dNqcNQZHZWY"/>
    <x v="31"/>
    <s v="Other"/>
    <s v="Biguanides"/>
    <x v="0"/>
    <d v="2025-03-13T00:00:00"/>
    <s v="Biguanides"/>
  </r>
  <r>
    <s v="DnhTFrfVwLs"/>
    <x v="31"/>
    <s v="Other"/>
    <s v="Biguanides"/>
    <x v="0"/>
    <d v="2016-11-10T00:00:00"/>
    <s v="Biguanides"/>
  </r>
  <r>
    <s v="dNHu4C7E7U."/>
    <x v="31"/>
    <s v="Other"/>
    <s v="Biguanides"/>
    <x v="0"/>
    <d v="2024-05-15T00:00:00"/>
    <s v="Biguanides"/>
  </r>
  <r>
    <s v="dajUzOd3z4o"/>
    <x v="31"/>
    <s v="Asian"/>
    <s v="Biguanides"/>
    <x v="0"/>
    <d v="2012-12-31T00:00:00"/>
    <s v="Biguanides-&gt;Insulin isophane-&gt;Insulin aspart|Insulin isophane-&gt;DPP-4 inhibitors"/>
  </r>
  <r>
    <s v="ahh4oxbGOZo"/>
    <x v="31"/>
    <s v="Pacific peoples"/>
    <s v="Biguanides"/>
    <x v="0"/>
    <d v="2011-03-17T00:00:00"/>
    <s v="Biguanides-&gt;Biguanides|Sulfonylureas-&gt;Sulfonylureas-&gt;Insulin isophane-&gt;Insulin aspart-&gt;Insulin aspart|Insulin isophane-&gt;Biguanides|Insulin aspart-&gt;Biguanides|DPP-4 inhibitors|Insulin aspart-&gt;DPP-4 inhibitors|Insulin aspart-&gt;SGLT-2 inhibitors-&gt;DPP-4 inhibitors|Insulin aspart|SGLT-2 inhibitors-&gt;DPP-4 inhibitors|SGLT-2 inhibitors-&gt;DPP-4 inhibitors"/>
  </r>
  <r>
    <s v="aEh0APjXtfU"/>
    <x v="31"/>
    <s v="Māori"/>
    <s v="SGLT-2 inhibitors"/>
    <x v="0"/>
    <d v="2025-04-24T00:00:00"/>
    <s v="SGLT-2 inhibitors"/>
  </r>
  <r>
    <s v="A8IJaGIUP86"/>
    <x v="31"/>
    <s v="Other"/>
    <s v="Biguanides"/>
    <x v="0"/>
    <d v="2025-11-03T00:00:00"/>
    <s v="Biguanides"/>
  </r>
  <r>
    <s v="a996irbcQVo"/>
    <x v="31"/>
    <s v="Asian"/>
    <s v="Biguanides"/>
    <x v="0"/>
    <d v="2018-10-04T00:00:00"/>
    <s v="Biguanides-&gt;Insulin aspart|Insulin isophane"/>
  </r>
  <r>
    <s v="a9MJdFpQd1c"/>
    <x v="31"/>
    <s v="Other"/>
    <s v="Biguanides"/>
    <x v="0"/>
    <d v="2025-07-30T00:00:00"/>
    <s v="Biguanides"/>
  </r>
  <r>
    <s v="ADew2bz2rVg"/>
    <x v="31"/>
    <s v="Asian"/>
    <s v="Biguanides"/>
    <x v="0"/>
    <d v="2015-11-19T00:00:00"/>
    <s v="Biguanides"/>
  </r>
  <r>
    <s v="AbPt47HeBCg"/>
    <x v="31"/>
    <s v="Asian"/>
    <s v="Biguanides"/>
    <x v="0"/>
    <d v="2016-02-13T00:00:00"/>
    <s v="Biguanides"/>
  </r>
  <r>
    <s v="AB6itqS4a6E"/>
    <x v="31"/>
    <s v="Other"/>
    <s v="Biguanides"/>
    <x v="0"/>
    <d v="2012-11-26T00:00:00"/>
    <s v="Biguanides"/>
  </r>
  <r>
    <s v="abaTyGCvs92"/>
    <x v="31"/>
    <s v="Other"/>
    <s v="Biguanides"/>
    <x v="0"/>
    <d v="2024-07-22T00:00:00"/>
    <s v="Biguanides-&gt;Biguanides|DPP-4 inhibitors-&gt;DPP-4 inhibitors-&gt;SGLT-2 inhibitors-&gt;Sulfonylureas-&gt;Biguanides|Insulin glargine-&gt;DPP-4 inhibitors|Insulin glargine|SGLT-2 inhibitors-&gt;Insulin glargine"/>
  </r>
  <r>
    <s v="e76jC1tUWDg"/>
    <x v="31"/>
    <s v="Māori"/>
    <s v="Biguanides"/>
    <x v="0"/>
    <d v="2023-11-20T00:00:00"/>
    <s v="Biguanides"/>
  </r>
  <r>
    <s v="GUGA5YbhTMI"/>
    <x v="31"/>
    <s v="Asian"/>
    <s v="Biguanides"/>
    <x v="0"/>
    <d v="2021-12-07T00:00:00"/>
    <s v="Biguanides"/>
  </r>
  <r>
    <s v="gTxJf7O6sRM"/>
    <x v="31"/>
    <s v="Pacific peoples"/>
    <s v="Biguanides"/>
    <x v="0"/>
    <d v="2023-05-17T00:00:00"/>
    <s v="Biguanides"/>
  </r>
  <r>
    <s v="GUHPsZTjyBI"/>
    <x v="31"/>
    <s v="Other"/>
    <s v="Biguanides"/>
    <x v="0"/>
    <d v="2016-08-17T00:00:00"/>
    <s v="Biguanides"/>
  </r>
  <r>
    <s v="GUi.WnP3HM."/>
    <x v="31"/>
    <s v="Other"/>
    <s v="Biguanides"/>
    <x v="0"/>
    <d v="2023-05-22T00:00:00"/>
    <s v="Biguanides"/>
  </r>
  <r>
    <s v="GWDK1e9uaQE"/>
    <x v="31"/>
    <s v="Pacific peoples"/>
    <s v="Biguanides"/>
    <x v="0"/>
    <d v="2022-05-13T00:00:00"/>
    <s v="Biguanides"/>
  </r>
  <r>
    <s v="GwxB152GfFM"/>
    <x v="31"/>
    <s v="Asian"/>
    <s v="Biguanides"/>
    <x v="0"/>
    <d v="2014-10-29T00:00:00"/>
    <s v="Biguanides-&gt;DPP-4 inhibitors-&gt;Sulfonylureas-&gt;DPP-4 inhibitors|Sulfonylureas"/>
  </r>
  <r>
    <s v="gxj.crCYfWE"/>
    <x v="31"/>
    <s v="Māori"/>
    <s v="Biguanides"/>
    <x v="0"/>
    <d v="2012-10-05T00:00:00"/>
    <s v="Biguanides-&gt;Sulfonylureas-&gt;Biguanides|Sulfonylureas-&gt;Biguanides|DPP-4 inhibitors-&gt;DPP-4 inhibitors-&gt;SGLT-2 inhibitors-&gt;GLP-1 agonists-&gt;Biguanides|GLP-1 agonists"/>
  </r>
  <r>
    <s v="e5WVfvIgLKE"/>
    <x v="31"/>
    <s v="Other"/>
    <s v="Biguanides"/>
    <x v="0"/>
    <d v="2025-07-08T00:00:00"/>
    <s v="Biguanides"/>
  </r>
  <r>
    <s v="E0NChx8udDs"/>
    <x v="31"/>
    <s v="Other"/>
    <s v="Biguanides"/>
    <x v="0"/>
    <d v="2022-02-15T00:00:00"/>
    <s v="Biguanides"/>
  </r>
  <r>
    <s v="e0bwdWtwE3."/>
    <x v="31"/>
    <s v="Māori"/>
    <s v="Biguanides"/>
    <x v="0"/>
    <d v="2015-07-21T00:00:00"/>
    <s v="Biguanides-&gt;Sulfonylureas-&gt;Biguanides|Sulfonylureas-&gt;DPP-4 inhibitors|Sulfonylureas-&gt;DPP-4 inhibitors-&gt;DPP-4 inhibitors|SGLT-2 inhibitors"/>
  </r>
  <r>
    <s v="e0okslqIX.w"/>
    <x v="31"/>
    <s v="Asian"/>
    <s v="Biguanides|Insulin aspart|Insulin isophane"/>
    <x v="0"/>
    <d v="2013-09-16T00:00:00"/>
    <s v="Biguanides|Insulin aspart|Insulin isophane-&gt;Insulin aspart|Insulin isophane"/>
  </r>
  <r>
    <s v="e17qJ4fCDT6"/>
    <x v="31"/>
    <s v="Asian"/>
    <s v="Biguanides|Insulin isophane"/>
    <x v="0"/>
    <d v="2024-04-23T00:00:00"/>
    <s v="Biguanides|Insulin isophane-&gt;Insulin isophane"/>
  </r>
  <r>
    <s v="e1DTz2krcJ2"/>
    <x v="31"/>
    <s v="Pacific peoples"/>
    <s v="Biguanides"/>
    <x v="0"/>
    <d v="2025-04-01T00:00:00"/>
    <s v="Biguanides"/>
  </r>
  <r>
    <s v="DoIaT.pDf1U"/>
    <x v="31"/>
    <s v="Pacific peoples"/>
    <s v="Biguanides"/>
    <x v="0"/>
    <d v="2014-02-21T00:00:00"/>
    <s v="Biguanides-&gt;Insulin aspart|Insulin isophane-&gt;Biguanides|Insulin aspart|Insulin isophane-&gt;Insulin isophane-&gt;DPP-4 inhibitors-&gt;DPP-4 inhibitors|SGLT-2 inhibitors-&gt;SGLT-2 inhibitors"/>
  </r>
  <r>
    <s v="dQaaZzaCTgg"/>
    <x v="31"/>
    <s v="Asian"/>
    <s v="Biguanides|Insulin aspart"/>
    <x v="0"/>
    <d v="2019-03-20T00:00:00"/>
    <s v="Biguanides|Insulin aspart-&gt;Insulin aspart|Insulin isophane"/>
  </r>
  <r>
    <s v="DsGHSrDwkfE"/>
    <x v="31"/>
    <s v="Asian"/>
    <s v="Insulin aspart"/>
    <x v="1"/>
    <d v="2024-08-13T00:00:00"/>
    <s v="Insulin aspart-&gt;Biguanides|Insulin aspart"/>
  </r>
  <r>
    <s v="dqyTqU4M4Eo"/>
    <x v="31"/>
    <s v="Asian"/>
    <s v="Biguanides"/>
    <x v="0"/>
    <d v="2025-01-24T00:00:00"/>
    <s v="Biguanides"/>
  </r>
  <r>
    <s v="dzCimbpsBMY"/>
    <x v="31"/>
    <s v="Pacific peoples"/>
    <s v="Biguanides"/>
    <x v="0"/>
    <d v="2021-09-10T00:00:00"/>
    <s v="Biguanides"/>
  </r>
  <r>
    <s v="dXd1raHFGsU"/>
    <x v="31"/>
    <s v="Asian"/>
    <s v="Biguanides|Insulin aspart|Insulin isophane"/>
    <x v="0"/>
    <d v="2024-04-08T00:00:00"/>
    <s v="Biguanides|Insulin aspart|Insulin isophane-&gt;Insulin isophane"/>
  </r>
  <r>
    <s v="du93UkZv62k"/>
    <x v="31"/>
    <s v="Asian"/>
    <s v="SGLT-2 inhibitors"/>
    <x v="0"/>
    <d v="2024-09-16T00:00:00"/>
    <s v="SGLT-2 inhibitors"/>
  </r>
  <r>
    <s v="gZ4k/EMpnYM"/>
    <x v="31"/>
    <s v="Māori"/>
    <s v="Biguanides"/>
    <x v="0"/>
    <d v="2013-10-08T00:00:00"/>
    <s v="Biguanides-&gt;Sulfonylureas-&gt;Insulin isophane-&gt;Biguanides|Insulin isophane-&gt;Biguanides|Sulfonylureas-&gt;Insulin glargine-&gt;Biguanides|Insulin glargine-&gt;DPP-4 inhibitors-&gt;Biguanides|DPP-4 inhibitors|Sulfonylureas-&gt;Biguanides|DPP-4 inhibitors-&gt;Biguanides|DPP-4 inhibitors|Insulin glargine-&gt;Biguanides|DPP-4 inhibitors|Insulin isophane-&gt;SGLT-2 inhibitors-&gt;Biguanides|DPP-4 inhibitors|Insulin isophane|SGLT-2 inhibitors-&gt;Biguanides|DPP-4 inhibitors|SGLT-2 inhibitors-&gt;GLP-1 agonists-&gt;Biguanides|DPP-4 inhibitors|GLP-1 agonists|Insulin isophane|SGLT-2 inhibitors-&gt;Biguanides|DPP-4 inhibitors|GLP-1 agonists|Insulin isophane-&gt;Biguanides|GLP-1 agonists|Insulin isophane-&gt;Biguanides|Insulin isophane|SGLT-2 inhibitors-&gt;Biguanides|SGLT-2 inhibitors"/>
  </r>
  <r>
    <s v="GzNOoEZMDlQ"/>
    <x v="31"/>
    <s v="Asian"/>
    <s v="Biguanides"/>
    <x v="0"/>
    <d v="2023-11-24T00:00:00"/>
    <s v="Biguanides"/>
  </r>
  <r>
    <s v="GzDp7p8F6Hw"/>
    <x v="31"/>
    <s v="Asian"/>
    <s v="Biguanides"/>
    <x v="0"/>
    <d v="2017-01-27T00:00:00"/>
    <s v="Biguanides-&gt;Insulin isophane|Insulin lispro-&gt;Insulin lispro-&gt;Biguanides|Insulin isophane|Insulin lispro"/>
  </r>
  <r>
    <s v="H.pbLLL0DZY"/>
    <x v="31"/>
    <s v="Other"/>
    <s v="Biguanides"/>
    <x v="0"/>
    <d v="2020-11-27T00:00:00"/>
    <s v="Biguanides"/>
  </r>
  <r>
    <s v="GZSFozyXsPU"/>
    <x v="31"/>
    <s v="Other"/>
    <s v="Biguanides"/>
    <x v="0"/>
    <d v="2020-09-01T00:00:00"/>
    <s v="Biguanides"/>
  </r>
  <r>
    <s v="GzzSkEFe3c6"/>
    <x v="31"/>
    <s v="Pacific peoples"/>
    <s v="Biguanides"/>
    <x v="0"/>
    <d v="2020-12-24T00:00:00"/>
    <s v="Biguanides"/>
  </r>
  <r>
    <s v="h39he8sWlzo"/>
    <x v="31"/>
    <s v="Other"/>
    <s v="Biguanides"/>
    <x v="0"/>
    <d v="2023-09-04T00:00:00"/>
    <s v="Biguanides-&gt;DPP-4 inhibitors"/>
  </r>
  <r>
    <s v="H2Kr1GxcSQA"/>
    <x v="31"/>
    <s v="Other"/>
    <s v="Biguanides"/>
    <x v="0"/>
    <d v="2022-11-23T00:00:00"/>
    <s v="Biguanides"/>
  </r>
  <r>
    <s v="h1VK0SRTVyM"/>
    <x v="31"/>
    <s v="Pacific peoples"/>
    <s v="Biguanides"/>
    <x v="0"/>
    <d v="2025-03-26T00:00:00"/>
    <s v="Biguanides"/>
  </r>
  <r>
    <s v="hbz//sJwes6"/>
    <x v="31"/>
    <s v="Other"/>
    <s v="Biguanides"/>
    <x v="0"/>
    <d v="2019-01-24T00:00:00"/>
    <s v="Biguanides"/>
  </r>
  <r>
    <s v="Hd.qOZRkBQY"/>
    <x v="31"/>
    <s v="Asian"/>
    <s v="Insulin isophane"/>
    <x v="1"/>
    <d v="2023-11-14T00:00:00"/>
    <s v="Insulin isophane-&gt;Insulin aspart-&gt;Insulin aspart|Insulin isophane-&gt;Biguanides"/>
  </r>
  <r>
    <s v="HK/teuQFG3o"/>
    <x v="31"/>
    <s v="Asian"/>
    <s v="Biguanides"/>
    <x v="0"/>
    <d v="2025-01-20T00:00:00"/>
    <s v="Biguanides"/>
  </r>
  <r>
    <s v="HJJUIphR7/w"/>
    <x v="31"/>
    <s v="Asian"/>
    <s v="Biguanides"/>
    <x v="0"/>
    <d v="2020-02-18T00:00:00"/>
    <s v="Biguanides"/>
  </r>
  <r>
    <s v="hnymMduqJh."/>
    <x v="31"/>
    <s v="Other"/>
    <s v="Biguanides"/>
    <x v="0"/>
    <d v="2017-07-10T00:00:00"/>
    <s v="Biguanides"/>
  </r>
  <r>
    <s v="hH1MuwHb4P2"/>
    <x v="31"/>
    <s v="Asian"/>
    <s v="Biguanides"/>
    <x v="0"/>
    <d v="2014-01-14T00:00:00"/>
    <s v="Biguanides"/>
  </r>
  <r>
    <s v="Hi.7drjXTX2"/>
    <x v="31"/>
    <s v="Pacific peoples"/>
    <s v="Biguanides"/>
    <x v="0"/>
    <d v="2025-08-15T00:00:00"/>
    <s v="Biguanides"/>
  </r>
  <r>
    <s v="3.xFXDGZ/dY"/>
    <x v="31"/>
    <s v="Asian"/>
    <s v="Biguanides"/>
    <x v="0"/>
    <d v="2017-11-27T00:00:00"/>
    <s v="Biguanides"/>
  </r>
  <r>
    <s v="2L4.TMvVV.c"/>
    <x v="31"/>
    <s v="Pacific peoples"/>
    <s v="Biguanides"/>
    <x v="0"/>
    <d v="2019-02-08T00:00:00"/>
    <s v="Biguanides-&gt;DPP-4 inhibitors|SGLT-2 inhibitors-&gt;DPP-4 inhibitors"/>
  </r>
  <r>
    <s v="2h9xHROuwog"/>
    <x v="31"/>
    <s v="Asian"/>
    <s v="Biguanides"/>
    <x v="0"/>
    <d v="2018-11-28T00:00:00"/>
    <s v="Biguanides-&gt;Insulin isophane-&gt;Insulin aspart-&gt;Biguanides|Insulin aspart|Insulin isophane-&gt;Insulin aspart|Insulin isophane"/>
  </r>
  <r>
    <s v="2fLbOEolbXQ"/>
    <x v="31"/>
    <s v="Pacific peoples"/>
    <s v="DPP-4 inhibitors"/>
    <x v="0"/>
    <d v="2021-05-10T00:00:00"/>
    <s v="DPP-4 inhibitors-&gt;Insulin aspart|Insulin isophane-&gt;Biguanides|Insulin aspart|Insulin isophane-&gt;Biguanides"/>
  </r>
  <r>
    <s v="2g7uT97UD/c"/>
    <x v="31"/>
    <s v="Asian"/>
    <s v="Biguanides|Insulin isophane"/>
    <x v="0"/>
    <d v="2016-06-20T00:00:00"/>
    <s v="Biguanides|Insulin isophane-&gt;Insulin lispro-&gt;Insulin aspart|Insulin isophane"/>
  </r>
  <r>
    <s v="2BNYh7C.EyY"/>
    <x v="31"/>
    <s v="Other"/>
    <s v="Biguanides"/>
    <x v="0"/>
    <d v="2018-08-17T00:00:00"/>
    <s v="Biguanides"/>
  </r>
  <r>
    <s v="2bpxW25sxEc"/>
    <x v="31"/>
    <s v="Asian"/>
    <s v="Biguanides"/>
    <x v="0"/>
    <d v="2014-03-03T00:00:00"/>
    <s v="Biguanides"/>
  </r>
  <r>
    <s v="2AV82kGl976"/>
    <x v="31"/>
    <s v="Other"/>
    <s v="Biguanides"/>
    <x v="0"/>
    <d v="2022-03-08T00:00:00"/>
    <s v="Biguanides"/>
  </r>
  <r>
    <s v="28xVvjoAjQo"/>
    <x v="31"/>
    <s v="Māori"/>
    <s v="Biguanides"/>
    <x v="0"/>
    <d v="2020-05-20T00:00:00"/>
    <s v="Biguanides"/>
  </r>
  <r>
    <s v="1YvmO0nwKZA"/>
    <x v="31"/>
    <s v="Asian"/>
    <s v="Biguanides"/>
    <x v="0"/>
    <d v="2018-10-13T00:00:00"/>
    <s v="Biguanides"/>
  </r>
  <r>
    <s v="zvKpm/7nVOw"/>
    <x v="31"/>
    <s v="Other"/>
    <s v="Insulin isophane"/>
    <x v="1"/>
    <d v="2012-06-06T00:00:00"/>
    <s v="Insulin isophane-&gt;Biguanides-&gt;Biguanides|Insulin glargine-&gt;Insulin glargine-&gt;Biguanides|Insulin glargine|Sulfonylureas-&gt;Biguanides|Sulfonylureas-&gt;DPP-4 inhibitors|Insulin glargine|Sulfonylureas-&gt;DPP-4 inhibitors|Insulin aspart|SGLT-2 inhibitors"/>
  </r>
  <r>
    <s v="ZVRueQtWqQ6"/>
    <x v="31"/>
    <s v="Other"/>
    <s v="Biguanides|DPP-4 inhibitors"/>
    <x v="0"/>
    <d v="2020-09-18T00:00:00"/>
    <s v="Biguanides|DPP-4 inhibitors-&gt;DPP-4 inhibitors-&gt;Biguanides"/>
  </r>
  <r>
    <s v="Zw0Z1WQRTRk"/>
    <x v="31"/>
    <s v="Asian"/>
    <s v="Biguanides|SGLT-2 inhibitors"/>
    <x v="0"/>
    <d v="2022-09-13T00:00:00"/>
    <s v="Biguanides|SGLT-2 inhibitors-&gt;SGLT-2 inhibitors-&gt;DPP-4 inhibitors-&gt;DPP-4 inhibitors|SGLT-2 inhibitors"/>
  </r>
  <r>
    <s v="ZV5vjWh/2pA"/>
    <x v="31"/>
    <s v="Other"/>
    <s v="Biguanides|Insulin isophane"/>
    <x v="0"/>
    <d v="2025-11-18T00:00:00"/>
    <s v="Biguanides|Insulin isophane"/>
  </r>
  <r>
    <s v="Zt945VZsqMs"/>
    <x v="31"/>
    <s v="Māori"/>
    <s v="Biguanides"/>
    <x v="0"/>
    <d v="2020-05-15T00:00:00"/>
    <s v="Biguanides-&gt;DPP-4 inhibitors-&gt;DPP-4 inhibitors|SGLT-2 inhibitors"/>
  </r>
  <r>
    <s v="zTlEYb3V2j."/>
    <x v="31"/>
    <s v="Asian"/>
    <s v="Biguanides"/>
    <x v="0"/>
    <d v="2013-12-02T00:00:00"/>
    <s v="Biguanides"/>
  </r>
  <r>
    <s v="Zdu36GtNK3g"/>
    <x v="31"/>
    <s v="Other"/>
    <s v="Biguanides"/>
    <x v="0"/>
    <d v="2012-12-14T00:00:00"/>
    <s v="Biguanides"/>
  </r>
  <r>
    <s v="zGbIKhaC0TQ"/>
    <x v="31"/>
    <s v="Māori"/>
    <s v="Biguanides"/>
    <x v="0"/>
    <d v="2012-11-14T00:00:00"/>
    <s v="Biguanides-&gt;Biguanides|Sulfonylureas-&gt;Sulfonylureas-&gt;DPP-4 inhibitors|Sulfonylureas-&gt;Biguanides|DPP-4 inhibitors|Sulfonylureas-&gt;DPP-4 inhibitors-&gt;DPP-4 inhibitors|SGLT-2 inhibitors-&gt;SGLT-2 inhibitors-&gt;DPP-4 inhibitors|SGLT-2 inhibitors|Sulfonylureas"/>
  </r>
  <r>
    <s v="ZeYwAbCio8."/>
    <x v="31"/>
    <s v="Pacific peoples"/>
    <s v="Insulin aspart|Insulin glargine"/>
    <x v="1"/>
    <d v="2021-06-01T00:00:00"/>
    <s v="Insulin aspart|Insulin glargine-&gt;DPP-4 inhibitors|Insulin aspart|Insulin glargine-&gt;DPP-4 inhibitors|Insulin glargine-&gt;Insulin glargine-&gt;DPP-4 inhibitors-&gt;DPP-4 inhibitors|Sulfonylureas"/>
  </r>
  <r>
    <s v="zFeLVMDXvfI"/>
    <x v="31"/>
    <s v="Māori"/>
    <s v="Biguanides"/>
    <x v="0"/>
    <d v="2023-05-18T00:00:00"/>
    <s v="Biguanides-&gt;Biguanides|SGLT-2 inhibitors-&gt;GLP-1 agonists-&gt;Biguanides|GLP-1 agonists-&gt;Sulfonylureas-&gt;GLP-1 agonists|Sulfonylureas-&gt;Biguanides|GLP-1 agonists|Sulfonylureas"/>
  </r>
  <r>
    <s v="ZFKTTw.Fao."/>
    <x v="31"/>
    <s v="Asian"/>
    <s v="Biguanides"/>
    <x v="0"/>
    <d v="2019-10-12T00:00:00"/>
    <s v="Biguanides-&gt;Biguanides|SGLT-2 inhibitors-&gt;DPP-4 inhibitors-&gt;Biguanides|DPP-4 inhibitors-&gt;SGLT-2 inhibitors-&gt;Biguanides|DPP-4 inhibitors|SGLT-2 inhibitors-&gt;DPP-4 inhibitors|SGLT-2 inhibitors"/>
  </r>
  <r>
    <s v="zCWKZgGn7H."/>
    <x v="31"/>
    <s v="Other"/>
    <s v="Biguanides"/>
    <x v="0"/>
    <d v="2012-12-18T00:00:00"/>
    <s v="Biguanides"/>
  </r>
  <r>
    <s v="zCWTcnhBSts"/>
    <x v="31"/>
    <s v="Asian"/>
    <s v="Biguanides"/>
    <x v="0"/>
    <d v="2014-08-29T00:00:00"/>
    <s v="Biguanides"/>
  </r>
  <r>
    <s v="zBmXj13Icx."/>
    <x v="31"/>
    <s v="Asian"/>
    <s v="Biguanides"/>
    <x v="0"/>
    <d v="2021-11-19T00:00:00"/>
    <s v="Biguanides"/>
  </r>
  <r>
    <s v="ZAAYGevaLCs"/>
    <x v="31"/>
    <s v="Other"/>
    <s v="Biguanides"/>
    <x v="0"/>
    <d v="2016-09-07T00:00:00"/>
    <s v="Biguanides"/>
  </r>
  <r>
    <s v="Z19/VKcEexs"/>
    <x v="31"/>
    <s v="Other"/>
    <s v="Insulin glargine"/>
    <x v="1"/>
    <d v="2020-10-24T00:00:00"/>
    <s v="Insulin glargine-&gt;Biguanides|Insulin glargine-&gt;Insulin glulisine-&gt;Insulin glargine|Insulin glulisine-&gt;DPP-4 inhibitors-&gt;DPP-4 inhibitors|Insulin glargine|Insulin glulisine-&gt;Biguanides|DPP-4 inhibitors|Insulin glargine-&gt;Biguanides-&gt;SGLT-2 inhibitors-&gt;Biguanides|SGLT-2 inhibitors-&gt;Biguanides|Insulin glargine|SGLT-2 inhibitors-&gt;GLP-1 agonists-&gt;GLP-1 agonists|Insulin glargine-&gt;GLP-1 agonists|Insulin glargine|Insulin glulisine"/>
  </r>
  <r>
    <s v="z0AeG3bbyqk"/>
    <x v="31"/>
    <s v="Other"/>
    <s v="Biguanides"/>
    <x v="0"/>
    <d v="2022-10-14T00:00:00"/>
    <s v="Biguanides"/>
  </r>
  <r>
    <s v="z677s3UQ4sk"/>
    <x v="31"/>
    <s v="Asian"/>
    <s v="Biguanides"/>
    <x v="0"/>
    <d v="2022-02-22T00:00:00"/>
    <s v="Biguanides"/>
  </r>
  <r>
    <s v="zlyWLNEl6Z."/>
    <x v="31"/>
    <s v="Other"/>
    <s v="Biguanides"/>
    <x v="0"/>
    <d v="2020-06-26T00:00:00"/>
    <s v="Biguanides"/>
  </r>
  <r>
    <s v="ZkbSQLLMJJM"/>
    <x v="31"/>
    <s v="Asian"/>
    <s v="Biguanides"/>
    <x v="0"/>
    <d v="2019-07-04T00:00:00"/>
    <s v="Biguanides"/>
  </r>
  <r>
    <s v="ZkgYh6Z1.uc"/>
    <x v="31"/>
    <s v="Pacific peoples"/>
    <s v="Biguanides"/>
    <x v="0"/>
    <d v="2023-11-22T00:00:00"/>
    <s v="Biguanides"/>
  </r>
  <r>
    <s v="ZHcU7B8eq.Y"/>
    <x v="31"/>
    <s v="Asian"/>
    <s v="Insulin isophane"/>
    <x v="1"/>
    <d v="2015-08-12T00:00:00"/>
    <s v="Insulin isophane-&gt;Biguanides"/>
  </r>
  <r>
    <s v="zsFk6ow5rAM"/>
    <x v="31"/>
    <s v="Asian"/>
    <s v="Biguanides"/>
    <x v="0"/>
    <d v="2024-02-14T00:00:00"/>
    <s v="Biguanides"/>
  </r>
  <r>
    <s v="zPfRK2SGY3k"/>
    <x v="31"/>
    <s v="Asian"/>
    <s v="Biguanides"/>
    <x v="0"/>
    <d v="2022-12-07T00:00:00"/>
    <s v="Biguanides-&gt;Insulin isophane"/>
  </r>
  <r>
    <s v="ZNpFO.wGsZo"/>
    <x v="31"/>
    <s v="Māori"/>
    <s v="Biguanides"/>
    <x v="0"/>
    <d v="2022-07-14T00:00:00"/>
    <s v="Biguanides"/>
  </r>
  <r>
    <s v="Zo1wY9HWA1k"/>
    <x v="31"/>
    <s v="Asian"/>
    <s v="Biguanides"/>
    <x v="0"/>
    <d v="2013-11-27T00:00:00"/>
    <s v="Biguanides"/>
  </r>
  <r>
    <s v="Zn7zWmvyrlA"/>
    <x v="31"/>
    <s v="Asian"/>
    <s v="Biguanides"/>
    <x v="0"/>
    <d v="2018-08-02T00:00:00"/>
    <s v="Biguanides-&gt;Insulin aspart"/>
  </r>
  <r>
    <s v="VTaPQLTTr.Q"/>
    <x v="31"/>
    <s v="Māori"/>
    <s v="Biguanides"/>
    <x v="0"/>
    <d v="2023-09-08T00:00:00"/>
    <s v="Biguanides"/>
  </r>
  <r>
    <s v="vrTXDn3IVdg"/>
    <x v="31"/>
    <s v="Other"/>
    <s v="Biguanides"/>
    <x v="0"/>
    <d v="2013-09-18T00:00:00"/>
    <s v="Biguanides"/>
  </r>
  <r>
    <s v="VRh5wNozars"/>
    <x v="31"/>
    <s v="Asian"/>
    <s v="Biguanides"/>
    <x v="0"/>
    <d v="2021-04-22T00:00:00"/>
    <s v="Biguanides-&gt;Biguanides|Insulin isophane|Insulin lispro-&gt;Insulin isophane|Insulin lispro-&gt;Insulin lispro-&gt;SGLT-2 inhibitors"/>
  </r>
  <r>
    <s v="Vv1Trx1rIEI"/>
    <x v="31"/>
    <s v="Other"/>
    <s v="Biguanides"/>
    <x v="0"/>
    <d v="2020-10-23T00:00:00"/>
    <s v="Biguanides"/>
  </r>
  <r>
    <s v="VmFA5SiZIg2"/>
    <x v="31"/>
    <s v="Pacific peoples"/>
    <s v="Insulin isophane"/>
    <x v="1"/>
    <d v="2013-11-19T00:00:00"/>
    <s v="Insulin isophane-&gt;Insulin aspart|Insulin glargine-&gt;Biguanides|Insulin aspart|Insulin glargine"/>
  </r>
  <r>
    <s v="VKVmsCEMvZE"/>
    <x v="31"/>
    <s v="Asian"/>
    <s v="Biguanides"/>
    <x v="0"/>
    <d v="2025-08-12T00:00:00"/>
    <s v="Biguanides"/>
  </r>
  <r>
    <s v="Vov5xv9lLXk"/>
    <x v="31"/>
    <s v="Asian"/>
    <s v="Biguanides"/>
    <x v="0"/>
    <d v="2020-12-13T00:00:00"/>
    <s v="Biguanides-&gt;DPP-4 inhibitors-&gt;SGLT-2 inhibitors-&gt;DPP-4 inhibitors|SGLT-2 inhibitors-&gt;DPP-4 inhibitors|SGLT-2 inhibitors|Sulfonylureas"/>
  </r>
  <r>
    <s v="Vozks6vV.Pg"/>
    <x v="31"/>
    <s v="Other"/>
    <s v="Biguanides"/>
    <x v="0"/>
    <d v="2013-11-02T00:00:00"/>
    <s v="Biguanides"/>
  </r>
  <r>
    <s v="VpQ9uDspY52"/>
    <x v="31"/>
    <s v="Other"/>
    <s v="Biguanides"/>
    <x v="0"/>
    <d v="2022-07-01T00:00:00"/>
    <s v="Biguanides"/>
  </r>
  <r>
    <s v="VpQuDGfxLD2"/>
    <x v="31"/>
    <s v="Pacific peoples"/>
    <s v="SGLT-2 inhibitors"/>
    <x v="0"/>
    <d v="2024-02-13T00:00:00"/>
    <s v="SGLT-2 inhibitors"/>
  </r>
  <r>
    <s v="vpLl9mDNv.o"/>
    <x v="31"/>
    <s v="Māori"/>
    <s v="Insulin isophane"/>
    <x v="1"/>
    <d v="2019-09-03T00:00:00"/>
    <s v="Insulin isophane-&gt;Biguanides|Insulin isophane"/>
  </r>
  <r>
    <s v="VOo.6wpXYcI"/>
    <x v="31"/>
    <s v="Pacific peoples"/>
    <s v="Biguanides"/>
    <x v="0"/>
    <d v="2020-07-14T00:00:00"/>
    <s v="Biguanides"/>
  </r>
  <r>
    <s v="vO1qqg1WCfo"/>
    <x v="31"/>
    <s v="Other"/>
    <s v="Biguanides"/>
    <x v="0"/>
    <d v="2019-11-20T00:00:00"/>
    <s v="Biguanides-&gt;Insulin isophane-&gt;Biguanides|Insulin isophane-&gt;Biguanides|Insulin aspart|Insulin isophane-&gt;Insulin glargine-&gt;Insulin aspart|Insulin glargine-&gt;Biguanides|Insulin glargine"/>
  </r>
  <r>
    <s v="yywYccAUH4U"/>
    <x v="31"/>
    <s v="Māori"/>
    <s v="Biguanides"/>
    <x v="0"/>
    <d v="2013-05-16T00:00:00"/>
    <s v="Biguanides-&gt;SGLT-2 inhibitors-&gt;Insulin glargine-&gt;Insulin glargine|SGLT-2 inhibitors-&gt;Biguanides|GLP-1 agonists-&gt;GLP-1 agonists-&gt;GLP-1 agonists|Insulin glargine-&gt;Biguanides|GLP-1 agonists|Insulin glargine"/>
  </r>
  <r>
    <s v="Z/Nn3kkjEQI"/>
    <x v="31"/>
    <s v="Pacific peoples"/>
    <s v="Biguanides|Insulin isophane"/>
    <x v="0"/>
    <d v="2020-10-13T00:00:00"/>
    <s v="Biguanides|Insulin isophane-&gt;Insulin isophane-&gt;Biguanides"/>
  </r>
  <r>
    <s v="z00qMABkGHw"/>
    <x v="31"/>
    <s v="Pacific peoples"/>
    <s v="Biguanides"/>
    <x v="0"/>
    <d v="2022-12-30T00:00:00"/>
    <s v="Biguanides-&gt;Insulin aspart"/>
  </r>
  <r>
    <s v="Z03JuV5viB2"/>
    <x v="31"/>
    <s v="Other"/>
    <s v="Biguanides"/>
    <x v="0"/>
    <d v="2016-06-17T00:00:00"/>
    <s v="Biguanides-&gt;Sulfonylureas-&gt;Biguanides|Sulfonylureas-&gt;DPP-4 inhibitors-&gt;DPP-4 inhibitors|Sulfonylureas"/>
  </r>
  <r>
    <s v="w29hbq8UVII"/>
    <x v="31"/>
    <s v="Asian"/>
    <s v="Biguanides"/>
    <x v="0"/>
    <d v="2020-02-25T00:00:00"/>
    <s v="Biguanides-&gt;Biguanides|Sulfonylureas-&gt;DPP-4 inhibitors"/>
  </r>
  <r>
    <s v="W2e753K5YrU"/>
    <x v="31"/>
    <s v="Māori"/>
    <s v="Biguanides"/>
    <x v="0"/>
    <d v="2022-03-11T00:00:00"/>
    <s v="Biguanides"/>
  </r>
  <r>
    <s v="vWzXuvyIhi."/>
    <x v="31"/>
    <s v="Other"/>
    <s v="Biguanides"/>
    <x v="0"/>
    <d v="2011-01-24T00:00:00"/>
    <s v="Biguanides"/>
  </r>
  <r>
    <s v="vweRdDVSXNk"/>
    <x v="31"/>
    <s v="Other"/>
    <s v="Biguanides"/>
    <x v="0"/>
    <d v="2013-06-26T00:00:00"/>
    <s v="Biguanides"/>
  </r>
  <r>
    <s v="vYVaf.5k8bU"/>
    <x v="31"/>
    <s v="Asian"/>
    <s v="Biguanides"/>
    <x v="0"/>
    <d v="2020-09-04T00:00:00"/>
    <s v="Biguanides-&gt;Biguanides|Insulin isophane|Insulin lispro-&gt;Insulin isophane|Insulin lispro-&gt;Insulin isophane-&gt;Biguanides|SGLT-2 inhibitors-&gt;SGLT-2 inhibitors-&gt;Biguanides|Insulin aspart-&gt;Insulin aspart|Insulin isophane-&gt;Insulin aspart-&gt;Biguanides|GLP-1 agonists|Insulin isophane-&gt;GLP-1 agonists-&gt;Biguanides|GLP-1 agonists"/>
  </r>
  <r>
    <s v="W0JJ3ZZB3sI"/>
    <x v="31"/>
    <s v="Other"/>
    <s v="Biguanides"/>
    <x v="0"/>
    <d v="2022-08-24T00:00:00"/>
    <s v="Biguanides"/>
  </r>
  <r>
    <s v="S4I5RTbYqek"/>
    <x v="31"/>
    <s v="Māori"/>
    <s v="Biguanides"/>
    <x v="0"/>
    <d v="2020-09-16T00:00:00"/>
    <s v="Biguanides"/>
  </r>
  <r>
    <s v="S175DS4T9MQ"/>
    <x v="31"/>
    <s v="Māori"/>
    <s v="Biguanides"/>
    <x v="0"/>
    <d v="2016-08-11T00:00:00"/>
    <s v="Biguanides-&gt;Insulin isophane-&gt;Insulin aspart|Insulin isophane-&gt;Insulin aspart"/>
  </r>
  <r>
    <s v="S2HG/gE213I"/>
    <x v="31"/>
    <s v="Pacific peoples"/>
    <s v="Biguanides"/>
    <x v="0"/>
    <d v="2019-04-05T00:00:00"/>
    <s v="Biguanides-&gt;Biguanides|Insulin isophane-&gt;Insulin isophane"/>
  </r>
  <r>
    <s v="S2RPtbjzADU"/>
    <x v="31"/>
    <s v="Asian"/>
    <s v="Biguanides"/>
    <x v="0"/>
    <d v="2019-12-03T00:00:00"/>
    <s v="Biguanides"/>
  </r>
  <r>
    <s v="s3VagXcERtU"/>
    <x v="31"/>
    <s v="Pacific peoples"/>
    <s v="Biguanides"/>
    <x v="0"/>
    <d v="2022-04-22T00:00:00"/>
    <s v="Biguanides"/>
  </r>
  <r>
    <s v="s3vfJsDo1LM"/>
    <x v="31"/>
    <s v="Asian"/>
    <s v="Biguanides"/>
    <x v="0"/>
    <d v="2022-02-21T00:00:00"/>
    <s v="Biguanides"/>
  </r>
  <r>
    <s v="vAg0.uL7NaM"/>
    <x v="31"/>
    <s v="Pacific peoples"/>
    <s v="Insulin isophane with insulin neutral"/>
    <x v="1"/>
    <d v="2016-05-21T00:00:00"/>
    <s v="Insulin isophane with insulin neutral-&gt;Insulin glargine|Insulin lispro-&gt;Insulin lispro-&gt;Insulin glargine-&gt;Insulin glargine|Insulin lispro|SGLT-2 inhibitors"/>
  </r>
  <r>
    <s v="VeCbPjGjhkA"/>
    <x v="31"/>
    <s v="Other"/>
    <s v="Biguanides"/>
    <x v="0"/>
    <d v="2013-05-02T00:00:00"/>
    <s v="Biguanides"/>
  </r>
  <r>
    <s v="vDNQ97o6QmQ"/>
    <x v="31"/>
    <s v="Asian"/>
    <s v="Insulin isophane"/>
    <x v="1"/>
    <d v="2013-02-15T00:00:00"/>
    <s v="Insulin isophane-&gt;Biguanides"/>
  </r>
  <r>
    <s v="VdBb46LpenE"/>
    <x v="31"/>
    <s v="Asian"/>
    <s v="Biguanides"/>
    <x v="0"/>
    <d v="2017-10-24T00:00:00"/>
    <s v="Biguanides"/>
  </r>
  <r>
    <s v="vgHzKi2Z.hw"/>
    <x v="31"/>
    <s v="Asian"/>
    <s v="Biguanides"/>
    <x v="0"/>
    <d v="2021-08-31T00:00:00"/>
    <s v="Biguanides-&gt;Insulin aspart|Insulin isophane"/>
  </r>
  <r>
    <s v="VjCoyIRd5.A"/>
    <x v="31"/>
    <s v="Asian"/>
    <s v="Biguanides"/>
    <x v="0"/>
    <d v="2015-04-07T00:00:00"/>
    <s v="Biguanides"/>
  </r>
  <r>
    <s v="vjQACf0jJ16"/>
    <x v="31"/>
    <s v="Asian"/>
    <s v="Biguanides"/>
    <x v="0"/>
    <d v="2019-04-26T00:00:00"/>
    <s v="Biguanides"/>
  </r>
  <r>
    <s v="vknTdVWNv7Y"/>
    <x v="31"/>
    <s v="Other"/>
    <s v="Biguanides"/>
    <x v="0"/>
    <d v="2025-07-24T00:00:00"/>
    <s v="Biguanides"/>
  </r>
  <r>
    <s v="r55l12lYRdQ"/>
    <x v="31"/>
    <s v="Other"/>
    <s v="Biguanides"/>
    <x v="0"/>
    <d v="2012-04-19T00:00:00"/>
    <s v="Biguanides"/>
  </r>
  <r>
    <s v="r3gY5R5AEU6"/>
    <x v="31"/>
    <s v="Māori"/>
    <s v="Biguanides|Insulin isophane"/>
    <x v="0"/>
    <d v="2020-05-26T00:00:00"/>
    <s v="Biguanides|Insulin isophane-&gt;Insulin isophane-&gt;Biguanides-&gt;Insulin isophane|SGLT-2 inhibitors-&gt;Insulin glargine|SGLT-2 inhibitors"/>
  </r>
  <r>
    <s v="R764mYrgZ96"/>
    <x v="31"/>
    <s v="Pacific peoples"/>
    <s v="Biguanides"/>
    <x v="0"/>
    <d v="2016-05-06T00:00:00"/>
    <s v="Biguanides-&gt;Sulfonylureas-&gt;Biguanides|Sulfonylureas-&gt;DPP-4 inhibitors-&gt;DPP-4 inhibitors|Sulfonylureas-&gt;DPP-4 inhibitors|SGLT-2 inhibitors|Sulfonylureas"/>
  </r>
  <r>
    <s v="r3KAfhvozHU"/>
    <x v="31"/>
    <s v="Other"/>
    <s v="Biguanides"/>
    <x v="0"/>
    <d v="2025-01-17T00:00:00"/>
    <s v="Biguanides"/>
  </r>
  <r>
    <s v="uB6U/bW/zOo"/>
    <x v="31"/>
    <s v="Other"/>
    <s v="Biguanides"/>
    <x v="0"/>
    <d v="2022-04-08T00:00:00"/>
    <s v="Biguanides"/>
  </r>
  <r>
    <s v="UcMOAmud6SE"/>
    <x v="31"/>
    <s v="Asian"/>
    <s v="Biguanides"/>
    <x v="0"/>
    <d v="2018-05-01T00:00:00"/>
    <s v="Biguanides-&gt;DPP-4 inhibitors-&gt;SGLT-2 inhibitors-&gt;Biguanides|GLP-1 agonists-&gt;GLP-1 agonists"/>
  </r>
  <r>
    <s v="Ui376WT75pU"/>
    <x v="31"/>
    <s v="Other"/>
    <s v="Biguanides"/>
    <x v="0"/>
    <d v="2017-09-11T00:00:00"/>
    <s v="Biguanides"/>
  </r>
  <r>
    <s v="UI6Jq2ty36M"/>
    <x v="31"/>
    <s v="Asian"/>
    <s v="Biguanides"/>
    <x v="0"/>
    <d v="2023-08-30T00:00:00"/>
    <s v="Biguanides"/>
  </r>
  <r>
    <s v="UiHUdMp8wxs"/>
    <x v="31"/>
    <s v="Asian"/>
    <s v="Biguanides|Insulin isophane"/>
    <x v="0"/>
    <d v="2021-05-14T00:00:00"/>
    <s v="Biguanides|Insulin isophane-&gt;Insulin isophane-&gt;Biguanides"/>
  </r>
  <r>
    <s v="ufKxOQqjSeI"/>
    <x v="31"/>
    <s v="Asian"/>
    <s v="Biguanides"/>
    <x v="0"/>
    <d v="2020-12-16T00:00:00"/>
    <s v="Biguanides"/>
  </r>
  <r>
    <s v="UF3yJC0sjcc"/>
    <x v="31"/>
    <s v="Other"/>
    <s v="Biguanides"/>
    <x v="0"/>
    <d v="2016-03-31T00:00:00"/>
    <s v="Biguanides"/>
  </r>
  <r>
    <s v="uDRIXhfL.WU"/>
    <x v="31"/>
    <s v="Asian"/>
    <s v="Biguanides"/>
    <x v="0"/>
    <d v="2025-08-28T00:00:00"/>
    <s v="Biguanides"/>
  </r>
  <r>
    <s v="UEzp5D1GbAw"/>
    <x v="31"/>
    <s v="Asian"/>
    <s v="Biguanides|Insulin isophane|Insulin lispro"/>
    <x v="0"/>
    <d v="2022-12-13T00:00:00"/>
    <s v="Biguanides|Insulin isophane|Insulin lispro-&gt;Insulin isophane|Insulin lispro-&gt;Insulin lispro-&gt;Insulin isophane"/>
  </r>
  <r>
    <s v="UExR930a/PU"/>
    <x v="31"/>
    <s v="Other"/>
    <s v="Biguanides"/>
    <x v="0"/>
    <d v="2011-10-21T00:00:00"/>
    <s v="Biguanides-&gt;Sulfonylureas-&gt;DPP-4 inhibitors|Sulfonylureas-&gt;DPP-4 inhibitors-&gt;Biguanides|DPP-4 inhibitors-&gt;Insulin aspart|Insulin glargine|Sulfonylureas-&gt;Biguanides|DPP-4 inhibitors|Sulfonylureas-&gt;Biguanides|Sulfonylureas-&gt;GLP-1 agonists-&gt;Biguanides|GLP-1 agonists-&gt;Biguanides|GLP-1 agonists|Sulfonylureas"/>
  </r>
  <r>
    <s v="uuYVlbfCoJo"/>
    <x v="31"/>
    <s v="Māori"/>
    <s v="Biguanides|Insulin isophane"/>
    <x v="0"/>
    <d v="2017-01-13T00:00:00"/>
    <s v="Biguanides|Insulin isophane-&gt;Biguanides|Insulin aspart|Insulin isophane-&gt;Insulin aspart-&gt;Insulin aspart|Insulin isophane-&gt;Insulin isophane-&gt;Biguanides-&gt;Biguanides|SGLT-2 inhibitors-&gt;SGLT-2 inhibitors-&gt;Biguanides|GLP-1 agonists-&gt;DPP-4 inhibitors|Insulin glargine-&gt;Insulin glargine-&gt;DPP-4 inhibitors"/>
  </r>
  <r>
    <s v="UqDduKsKRDI"/>
    <x v="31"/>
    <s v="Other"/>
    <s v="Biguanides"/>
    <x v="0"/>
    <d v="2024-04-23T00:00:00"/>
    <s v="Biguanides"/>
  </r>
  <r>
    <s v="ulawUX6THTs"/>
    <x v="31"/>
    <s v="Asian"/>
    <s v="Biguanides"/>
    <x v="0"/>
    <d v="2012-10-19T00:00:00"/>
    <s v="Biguanides"/>
  </r>
  <r>
    <s v="UIWgXKDoEiU"/>
    <x v="31"/>
    <s v="Asian"/>
    <s v="Biguanides"/>
    <x v="0"/>
    <d v="2024-09-13T00:00:00"/>
    <s v="Biguanides"/>
  </r>
  <r>
    <s v="ujS.A1Ti9Uk"/>
    <x v="31"/>
    <s v="Asian"/>
    <s v="Biguanides"/>
    <x v="0"/>
    <d v="2015-08-10T00:00:00"/>
    <s v="Biguanides"/>
  </r>
  <r>
    <s v="UJVy9t7UMgY"/>
    <x v="31"/>
    <s v="Asian"/>
    <s v="Biguanides"/>
    <x v="0"/>
    <d v="2019-08-05T00:00:00"/>
    <s v="Biguanides-&gt;DPP-4 inhibitors-&gt;SGLT-2 inhibitors-&gt;DPP-4 inhibitors|SGLT-2 inhibitors"/>
  </r>
  <r>
    <s v="R0ABTqDDyC2"/>
    <x v="31"/>
    <s v="Pacific peoples"/>
    <s v="Biguanides"/>
    <x v="0"/>
    <d v="2021-05-18T00:00:00"/>
    <s v="Biguanides-&gt;SGLT-2 inhibitors-&gt;Biguanides|Insulin aspart|Insulin glargine-&gt;Biguanides|GLP-1 agonists|Insulin aspart|Insulin glargine-&gt;GLP-1 agonists|Insulin glargine-&gt;Insulin aspart|Insulin glargine-&gt;Biguanides|GLP-1 agonists-&gt;Insulin glargine-&gt;Insulin aspart|SGLT-2 inhibitors-&gt;GLP-1 agonists|Insulin aspart|Insulin glargine"/>
  </r>
  <r>
    <s v="Qx77SGwfqr6"/>
    <x v="31"/>
    <s v="Other"/>
    <s v="Biguanides"/>
    <x v="0"/>
    <d v="2021-03-19T00:00:00"/>
    <s v="Biguanides"/>
  </r>
  <r>
    <s v="qx7u57wgO4k"/>
    <x v="31"/>
    <s v="Pacific peoples"/>
    <s v="Biguanides"/>
    <x v="0"/>
    <d v="2025-06-17T00:00:00"/>
    <s v="Biguanides"/>
  </r>
  <r>
    <s v="qXKssgKIqU2"/>
    <x v="31"/>
    <s v="Māori"/>
    <s v="Biguanides|DPP-4 inhibitors"/>
    <x v="0"/>
    <d v="2023-06-26T00:00:00"/>
    <s v="Biguanides|DPP-4 inhibitors-&gt;DPP-4 inhibitors-&gt;DPP-4 inhibitors|Sulfonylureas-&gt;DPP-4 inhibitors|Insulin isophane with insulin neutral-&gt;Biguanides-&gt;Insulin isophane with insulin neutral"/>
  </r>
  <r>
    <s v="QWMRjbVEo7I"/>
    <x v="31"/>
    <s v="Other"/>
    <s v="Biguanides"/>
    <x v="0"/>
    <d v="2023-08-04T00:00:00"/>
    <s v="Biguanides"/>
  </r>
  <r>
    <s v="QYGPV/X2n2Y"/>
    <x v="31"/>
    <s v="Other"/>
    <s v="Biguanides"/>
    <x v="0"/>
    <d v="2022-12-20T00:00:00"/>
    <s v="Biguanides-&gt;Insulin isophane-&gt;Insulin aspart-&gt;Insulin aspart|Insulin isophane-&gt;Insulin glargine-&gt;Biguanides|DPP-4 inhibitors"/>
  </r>
  <r>
    <s v="QsoJQ3JlqVQ"/>
    <x v="31"/>
    <s v="Asian"/>
    <s v="Biguanides"/>
    <x v="0"/>
    <d v="2022-04-26T00:00:00"/>
    <s v="Biguanides"/>
  </r>
  <r>
    <s v="QqXxhO7XzZQ"/>
    <x v="31"/>
    <s v="Asian"/>
    <s v="Biguanides|Insulin aspart|Insulin isophane"/>
    <x v="0"/>
    <d v="2024-02-12T00:00:00"/>
    <s v="Biguanides|Insulin aspart|Insulin isophane-&gt;Insulin isophane-&gt;Insulin aspart|Insulin isophane"/>
  </r>
  <r>
    <s v="QR.Etzcu8EA"/>
    <x v="31"/>
    <s v="Other"/>
    <s v="Biguanides"/>
    <x v="0"/>
    <d v="2023-07-06T00:00:00"/>
    <s v="Biguanides"/>
  </r>
  <r>
    <s v="qqk1bj/d7qI"/>
    <x v="31"/>
    <s v="Other"/>
    <s v="Biguanides"/>
    <x v="0"/>
    <d v="2024-08-20T00:00:00"/>
    <s v="Biguanides"/>
  </r>
  <r>
    <s v="quehTY2hk.Q"/>
    <x v="31"/>
    <s v="Asian"/>
    <s v="Biguanides"/>
    <x v="0"/>
    <d v="2022-03-10T00:00:00"/>
    <s v="Biguanides-&gt;Insulin isophane"/>
  </r>
  <r>
    <s v="qkBWqy7fQQA"/>
    <x v="31"/>
    <s v="Asian"/>
    <s v="Insulin isophane"/>
    <x v="1"/>
    <d v="2024-04-04T00:00:00"/>
    <s v="Insulin isophane-&gt;Biguanides"/>
  </r>
  <r>
    <s v="QMK4lk3lG2I"/>
    <x v="31"/>
    <s v="Asian"/>
    <s v="Biguanides"/>
    <x v="0"/>
    <d v="2019-01-09T00:00:00"/>
    <s v="Biguanides-&gt;Biguanides|DPP-4 inhibitors-&gt;DPP-4 inhibitors-&gt;SGLT-2 inhibitors-&gt;DPP-4 inhibitors|Sulfonylureas-&gt;DPP-4 inhibitors|SGLT-2 inhibitors|Sulfonylureas-&gt;SGLT-2 inhibitors|Sulfonylureas-&gt;DPP-4 inhibitors|SGLT-2 inhibitors"/>
  </r>
  <r>
    <s v="qo05D3JOmvY"/>
    <x v="31"/>
    <s v="Asian"/>
    <s v="Biguanides"/>
    <x v="0"/>
    <d v="2015-01-09T00:00:00"/>
    <s v="Biguanides-&gt;Insulin glargine-&gt;Biguanides|Insulin glargine-&gt;Insulin isophane-&gt;Insulin isophane with insulin neutral-&gt;Biguanides|Insulin isophane with insulin neutral-&gt;DPP-4 inhibitors-&gt;Biguanides|DPP-4 inhibitors"/>
  </r>
  <r>
    <s v="QiRVeWN6GeA"/>
    <x v="31"/>
    <s v="Other"/>
    <s v="Biguanides"/>
    <x v="0"/>
    <d v="2025-04-11T00:00:00"/>
    <s v="Biguanides"/>
  </r>
  <r>
    <s v="qE6YuQVjgFs"/>
    <x v="31"/>
    <s v="Pacific peoples"/>
    <s v="Biguanides"/>
    <x v="0"/>
    <d v="2018-10-19T00:00:00"/>
    <s v="Biguanides-&gt;Biguanides|Sulfonylureas-&gt;DPP-4 inhibitors-&gt;DPP-4 inhibitors|GLP-1 agonists-&gt;GLP-1 agonists-&gt;Biguanides|GLP-1 agonists-&gt;Biguanides|SGLT-2 inhibitors-&gt;Biguanides|GLP-1 agonists|SGLT-2 inhibitors"/>
  </r>
  <r>
    <s v="qgQ4AHnTrF2"/>
    <x v="31"/>
    <s v="Pacific peoples"/>
    <s v="SGLT-2 inhibitors"/>
    <x v="0"/>
    <d v="2025-05-05T00:00:00"/>
    <s v="SGLT-2 inhibitors-&gt;DPP-4 inhibitors"/>
  </r>
  <r>
    <s v="qFxvrJeSWYA"/>
    <x v="31"/>
    <s v="Asian"/>
    <s v="Biguanides|Insulin isophane"/>
    <x v="0"/>
    <d v="2024-03-05T00:00:00"/>
    <s v="Biguanides|Insulin isophane"/>
  </r>
  <r>
    <s v="kPQ8o/KcfYw"/>
    <x v="31"/>
    <s v="Other"/>
    <s v="Biguanides"/>
    <x v="0"/>
    <d v="2012-01-20T00:00:00"/>
    <s v="Biguanides"/>
  </r>
  <r>
    <s v="krHyp91TOfw"/>
    <x v="31"/>
    <s v="Other"/>
    <s v="Biguanides"/>
    <x v="0"/>
    <d v="2024-02-01T00:00:00"/>
    <s v="Biguanides"/>
  </r>
  <r>
    <s v="kRljMFin06s"/>
    <x v="31"/>
    <s v="Asian"/>
    <s v="Biguanides"/>
    <x v="0"/>
    <d v="2014-09-11T00:00:00"/>
    <s v="Biguanides-&gt;Biguanides|Sulfonylureas-&gt;Insulin glargine-&gt;Biguanides|DPP-4 inhibitors|Sulfonylureas-&gt;Biguanides|Insulin glargine-&gt;Insulin glargine|Sulfonylureas"/>
  </r>
  <r>
    <s v="kSEo9gbq4Ek"/>
    <x v="31"/>
    <s v="Asian"/>
    <s v="Biguanides"/>
    <x v="0"/>
    <d v="2020-11-20T00:00:00"/>
    <s v="Biguanides"/>
  </r>
  <r>
    <s v="KRv90PWt9Jg"/>
    <x v="31"/>
    <s v="Other"/>
    <s v="Biguanides"/>
    <x v="0"/>
    <d v="2021-08-05T00:00:00"/>
    <s v="Biguanides"/>
  </r>
  <r>
    <s v="Kt6sioHwBNc"/>
    <x v="31"/>
    <s v="Māori"/>
    <s v="Biguanides"/>
    <x v="0"/>
    <d v="2025-06-23T00:00:00"/>
    <s v="Biguanides"/>
  </r>
  <r>
    <s v="mgLSpsq1LCg"/>
    <x v="31"/>
    <s v="Pacific peoples"/>
    <s v="Biguanides"/>
    <x v="0"/>
    <d v="2011-12-19T00:00:00"/>
    <s v="Biguanides-&gt;Biguanides|Insulin isophane-&gt;Insulin isophane-&gt;DPP-4 inhibitors|Insulin glargine-&gt;Insulin aspart-&gt;DPP-4 inhibitors|Insulin aspart-&gt;Insulin aspart|SGLT-2 inhibitors-&gt;DPP-4 inhibitors|Insulin glargine|SGLT-2 inhibitors-&gt;Insulin glargine-&gt;SGLT-2 inhibitors-&gt;DPP-4 inhibitors-&gt;Biguanides|DPP-4 inhibitors"/>
  </r>
  <r>
    <s v="kNskUGgivOU"/>
    <x v="31"/>
    <s v="Other"/>
    <s v="Biguanides"/>
    <x v="0"/>
    <d v="2015-07-23T00:00:00"/>
    <s v="Biguanides"/>
  </r>
  <r>
    <s v="KOItNZcg18s"/>
    <x v="31"/>
    <s v="Asian"/>
    <s v="Biguanides"/>
    <x v="0"/>
    <d v="2019-05-01T00:00:00"/>
    <s v="Biguanides"/>
  </r>
  <r>
    <s v="Hr3b2eeNkFk"/>
    <x v="31"/>
    <s v="Asian"/>
    <s v="Biguanides"/>
    <x v="0"/>
    <d v="2021-10-27T00:00:00"/>
    <s v="Biguanides"/>
  </r>
  <r>
    <s v="HqK1LVV7VkU"/>
    <x v="31"/>
    <s v="Other"/>
    <s v="Biguanides"/>
    <x v="0"/>
    <d v="2013-06-06T00:00:00"/>
    <s v="Biguanides"/>
  </r>
  <r>
    <s v="miuOxnIsJvY"/>
    <x v="31"/>
    <s v="Asian"/>
    <s v="DPP-4 inhibitors"/>
    <x v="0"/>
    <d v="2024-12-18T00:00:00"/>
    <s v="DPP-4 inhibitors"/>
  </r>
  <r>
    <s v="Mjcuv7k6hLg"/>
    <x v="31"/>
    <s v="Asian"/>
    <s v="Biguanides"/>
    <x v="0"/>
    <d v="2020-05-23T00:00:00"/>
    <s v="Biguanides"/>
  </r>
  <r>
    <s v="mJdtEtKiXa6"/>
    <x v="31"/>
    <s v="Asian"/>
    <s v="Biguanides"/>
    <x v="0"/>
    <d v="2021-11-22T00:00:00"/>
    <s v="Biguanides-&gt;Insulin aspart|Insulin isophane"/>
  </r>
  <r>
    <s v="mlJxMdEr9Q."/>
    <x v="31"/>
    <s v="Asian"/>
    <s v="Insulin aspart|Insulin isophane"/>
    <x v="1"/>
    <d v="2011-04-13T00:00:00"/>
    <s v="Insulin aspart|Insulin isophane-&gt;Biguanides-&gt;Biguanides|Insulin aspart-&gt;Insulin aspart-&gt;Insulin isophane"/>
  </r>
  <r>
    <s v="MN0zKqaxluU"/>
    <x v="31"/>
    <s v="Other"/>
    <s v="Biguanides"/>
    <x v="0"/>
    <d v="2013-03-27T00:00:00"/>
    <s v="Biguanides-&gt;Sulfonylureas-&gt;Biguanides|Sulfonylureas-&gt;Insulin glargine-&gt;Insulin glargine|Sulfonylureas-&gt;DPP-4 inhibitors|Sulfonylureas-&gt;DPP-4 inhibitors|Insulin glargine-&gt;DPP-4 inhibitors-&gt;DPP-4 inhibitors|Insulin glargine|Sulfonylureas-&gt;DPP-4 inhibitors|Insulin glargine|SGLT-2 inhibitors|Sulfonylureas-&gt;SGLT-2 inhibitors-&gt;GLP-1 agonists-&gt;DPP-4 inhibitors|GLP-1 agonists|Insulin glargine|SGLT-2 inhibitors|Sulfonylureas-&gt;GLP-1 agonists|Insulin glargine|SGLT-2 inhibitors|Sulfonylureas-&gt;GLP-1 agonists|Insulin glargine|Sulfonylureas-&gt;Insulin glargine|SGLT-2 inhibitors|Sulfonylureas-&gt;DPP-4 inhibitors|SGLT-2 inhibitors|Sulfonylureas"/>
  </r>
  <r>
    <s v="mn9bT.jcGq6"/>
    <x v="31"/>
    <s v="Other"/>
    <s v="Biguanides"/>
    <x v="0"/>
    <d v="2013-06-07T00:00:00"/>
    <s v="Biguanides-&gt;Biguanides|Sulfonylureas-&gt;Sulfonylureas-&gt;GLP-1 agonists"/>
  </r>
  <r>
    <s v="Mpe3NGipxOk"/>
    <x v="31"/>
    <s v="Asian"/>
    <s v="Biguanides"/>
    <x v="0"/>
    <d v="2025-05-30T00:00:00"/>
    <s v="Biguanides"/>
  </r>
  <r>
    <s v="mPWvLdEmZjU"/>
    <x v="31"/>
    <s v="Asian"/>
    <s v="Biguanides"/>
    <x v="0"/>
    <d v="2020-08-11T00:00:00"/>
    <s v="Biguanides"/>
  </r>
  <r>
    <s v="msSwItbwqJA"/>
    <x v="31"/>
    <s v="Other"/>
    <s v="Biguanides"/>
    <x v="0"/>
    <d v="2022-09-01T00:00:00"/>
    <s v="Biguanides"/>
  </r>
  <r>
    <s v="NAvL7hyqA5Q"/>
    <x v="31"/>
    <s v="Other"/>
    <s v="Biguanides"/>
    <x v="0"/>
    <d v="2021-05-06T00:00:00"/>
    <s v="Biguanides"/>
  </r>
  <r>
    <s v="nB8MpfCKlfw"/>
    <x v="31"/>
    <s v="Other"/>
    <s v="Biguanides"/>
    <x v="0"/>
    <d v="2022-06-30T00:00:00"/>
    <s v="Biguanides"/>
  </r>
  <r>
    <s v="nCV.2cqAUrw"/>
    <x v="31"/>
    <s v="Other"/>
    <s v="Biguanides"/>
    <x v="0"/>
    <d v="2017-09-19T00:00:00"/>
    <s v="Biguanides-&gt;Insulin isophane"/>
  </r>
  <r>
    <s v="ndleXur0EW2"/>
    <x v="31"/>
    <s v="Pacific peoples"/>
    <s v="Biguanides|Insulin isophane"/>
    <x v="0"/>
    <d v="2016-06-02T00:00:00"/>
    <s v="Biguanides|Insulin isophane"/>
  </r>
  <r>
    <s v="nimcr1WR48I"/>
    <x v="31"/>
    <s v="Other"/>
    <s v="Biguanides"/>
    <x v="0"/>
    <d v="2023-10-09T00:00:00"/>
    <s v="Biguanides"/>
  </r>
  <r>
    <s v="NJ0iqq1AqS6"/>
    <x v="31"/>
    <s v="Pacific peoples"/>
    <s v="Biguanides"/>
    <x v="0"/>
    <d v="2025-02-19T00:00:00"/>
    <s v="Biguanides"/>
  </r>
  <r>
    <s v="nihE7j7rxIY"/>
    <x v="31"/>
    <s v="Pacific peoples"/>
    <s v="Biguanides"/>
    <x v="0"/>
    <d v="2020-08-21T00:00:00"/>
    <s v="Biguanides"/>
  </r>
  <r>
    <s v="nHD7sPC4kT2"/>
    <x v="31"/>
    <s v="Asian"/>
    <s v="Biguanides"/>
    <x v="0"/>
    <d v="2023-07-28T00:00:00"/>
    <s v="Biguanides-&gt;Insulin isophane"/>
  </r>
  <r>
    <s v="nHNzAR6Oox2"/>
    <x v="31"/>
    <s v="Māori"/>
    <s v="Biguanides"/>
    <x v="0"/>
    <d v="2022-09-27T00:00:00"/>
    <s v="Biguanides"/>
  </r>
  <r>
    <s v="nFm92vZLPgs"/>
    <x v="31"/>
    <s v="Asian"/>
    <s v="Biguanides"/>
    <x v="0"/>
    <d v="2016-06-28T00:00:00"/>
    <s v="Biguanides-&gt;Biguanides|Sulfonylureas-&gt;Sulfonylureas-&gt;Biguanides|Insulin glargine-&gt;Insulin aspart-&gt;Insulin glargine-&gt;Insulin aspart|Insulin glargine-&gt;Biguanides|Insulin aspart|Insulin glargine-&gt;DPP-4 inhibitors|Insulin aspart|Insulin glargine-&gt;Insulin aspart|Insulin glargine|SGLT-2 inhibitors-&gt;DPP-4 inhibitors|Insulin aspart|SGLT-2 inhibitors-&gt;DPP-4 inhibitors|Insulin aspart|Insulin glargine|SGLT-2 inhibitors-&gt;DPP-4 inhibitors"/>
  </r>
  <r>
    <s v="n52hjQb7Xac"/>
    <x v="31"/>
    <s v="Māori"/>
    <s v="Biguanides"/>
    <x v="0"/>
    <d v="2019-03-07T00:00:00"/>
    <s v="Biguanides-&gt;DPP-4 inhibitors-&gt;Biguanides|SGLT-2 inhibitors-&gt;Insulin glargine-&gt;GLP-1 agonists|Insulin glargine-&gt;GLP-1 agonists"/>
  </r>
  <r>
    <s v="N7QRCT0AxXg"/>
    <x v="31"/>
    <s v="Other"/>
    <s v="Biguanides"/>
    <x v="0"/>
    <d v="2013-04-26T00:00:00"/>
    <s v="Biguanides-&gt;Biguanides|DPP-4 inhibitors-&gt;SGLT-2 inhibitors-&gt;Insulin glargine-&gt;Biguanides|Insulin glargine|SGLT-2 inhibitors-&gt;Insulin glargine|SGLT-2 inhibitors-&gt;Biguanides|SGLT-2 inhibitors"/>
  </r>
  <r>
    <s v="N7SpmgeXVAg"/>
    <x v="31"/>
    <s v="Asian"/>
    <s v="Biguanides"/>
    <x v="0"/>
    <d v="2022-11-14T00:00:00"/>
    <s v="Biguanides-&gt;DPP-4 inhibitors-&gt;Sulfonylureas-&gt;DPP-4 inhibitors|Sulfonylureas"/>
  </r>
  <r>
    <s v="n/2HNiMAFQ6"/>
    <x v="31"/>
    <s v="Other"/>
    <s v="Biguanides"/>
    <x v="0"/>
    <d v="2023-05-11T00:00:00"/>
    <s v="Biguanides"/>
  </r>
  <r>
    <s v="n2YwcAsS55U"/>
    <x v="31"/>
    <s v="Other"/>
    <s v="Biguanides"/>
    <x v="0"/>
    <d v="2019-08-07T00:00:00"/>
    <s v="Biguanides-&gt;Insulin isophane"/>
  </r>
  <r>
    <s v="mTAXXFyltwg"/>
    <x v="31"/>
    <s v="Māori"/>
    <s v="Biguanides"/>
    <x v="0"/>
    <d v="2025-05-30T00:00:00"/>
    <s v="Biguanides"/>
  </r>
  <r>
    <s v="mWg5qr2CkN6"/>
    <x v="31"/>
    <s v="Māori"/>
    <s v="Biguanides"/>
    <x v="0"/>
    <d v="2025-11-24T00:00:00"/>
    <s v="Biguanides"/>
  </r>
  <r>
    <s v="MXB8oX6S/lg"/>
    <x v="31"/>
    <s v="Māori"/>
    <s v="Biguanides"/>
    <x v="0"/>
    <d v="2023-10-06T00:00:00"/>
    <s v="Biguanides"/>
  </r>
  <r>
    <s v="MylgFfIepZQ"/>
    <x v="31"/>
    <s v="Pacific peoples"/>
    <s v="Biguanides"/>
    <x v="0"/>
    <d v="2023-10-17T00:00:00"/>
    <s v="Biguanides"/>
  </r>
  <r>
    <s v="12TdpwBl9xE"/>
    <x v="31"/>
    <s v="Māori"/>
    <s v="Biguanides"/>
    <x v="0"/>
    <d v="2021-01-29T00:00:00"/>
    <s v="Biguanides"/>
  </r>
  <r>
    <s v="1BL7aEHkvuQ"/>
    <x v="31"/>
    <s v="Other"/>
    <s v="Biguanides"/>
    <x v="0"/>
    <d v="2020-10-09T00:00:00"/>
    <s v="Biguanides"/>
  </r>
  <r>
    <s v="14Nn6muPZfw"/>
    <x v="31"/>
    <s v="Other"/>
    <s v="Biguanides"/>
    <x v="0"/>
    <d v="2020-12-07T00:00:00"/>
    <s v="Biguanides"/>
  </r>
  <r>
    <s v="14YSFR2uBtQ"/>
    <x v="31"/>
    <s v="Other"/>
    <s v="Biguanides"/>
    <x v="0"/>
    <d v="2023-04-19T00:00:00"/>
    <s v="Biguanides-&gt;SGLT-2 inhibitors"/>
  </r>
  <r>
    <s v="0paclx8EG2g"/>
    <x v="31"/>
    <s v="Asian"/>
    <s v="Biguanides"/>
    <x v="0"/>
    <d v="2025-11-19T00:00:00"/>
    <s v="Biguanides"/>
  </r>
  <r>
    <s v="1U.3GLVlAbw"/>
    <x v="31"/>
    <s v="Māori"/>
    <s v="Biguanides"/>
    <x v="0"/>
    <d v="2018-02-02T00:00:00"/>
    <s v="Biguanides-&gt;SGLT-2 inhibitors"/>
  </r>
  <r>
    <s v="7QLpCz13y5o"/>
    <x v="31"/>
    <s v="Other"/>
    <s v="Biguanides"/>
    <x v="0"/>
    <d v="2016-10-17T00:00:00"/>
    <s v="Biguanides-&gt;Insulin aspart|Insulin isophane-&gt;Insulin aspart-&gt;Insulin isophane-&gt;Biguanides|Insulin isophane-&gt;Insulin aspart|Insulin glargine"/>
  </r>
  <r>
    <s v="7TNaJIpSpSU"/>
    <x v="31"/>
    <s v="Māori"/>
    <s v="Biguanides"/>
    <x v="0"/>
    <d v="2014-10-31T00:00:00"/>
    <s v="Biguanides"/>
  </r>
  <r>
    <s v="1iilNzz.AUE"/>
    <x v="31"/>
    <s v="Asian"/>
    <s v="Biguanides"/>
    <x v="0"/>
    <d v="2014-06-20T00:00:00"/>
    <s v="Biguanides-&gt;DPP-4 inhibitors"/>
  </r>
  <r>
    <s v="1Fk0nCy3iZc"/>
    <x v="31"/>
    <s v="Pacific peoples"/>
    <s v="Biguanides"/>
    <x v="0"/>
    <d v="2016-11-22T00:00:00"/>
    <s v="Biguanides"/>
  </r>
  <r>
    <s v="1D7GDcOEtX2"/>
    <x v="31"/>
    <s v="Pacific peoples"/>
    <s v="Biguanides|DPP-4 inhibitors"/>
    <x v="0"/>
    <d v="2023-06-27T00:00:00"/>
    <s v="Biguanides|DPP-4 inhibitors-&gt;DPP-4 inhibitors-&gt;Biguanides-&gt;Insulin aspart|Insulin isophane-&gt;Biguanides|Insulin isophane"/>
  </r>
  <r>
    <s v="1eWiSXsV6og"/>
    <x v="31"/>
    <s v="Pacific peoples"/>
    <s v="Biguanides|Insulin isophane"/>
    <x v="0"/>
    <d v="2015-09-23T00:00:00"/>
    <s v="Biguanides|Insulin isophane-&gt;Insulin aspart|Insulin isophane-&gt;Insulin isophane-&gt;Insulin aspart"/>
  </r>
  <r>
    <s v="1iumpI5xeEM"/>
    <x v="31"/>
    <s v="Other"/>
    <s v="Insulin isophane"/>
    <x v="1"/>
    <d v="2016-05-13T00:00:00"/>
    <s v="Insulin isophane-&gt;Insulin aspart-&gt;Biguanides"/>
  </r>
  <r>
    <s v="1KtxH6psODQ"/>
    <x v="31"/>
    <s v="Asian"/>
    <s v="Biguanides"/>
    <x v="0"/>
    <d v="2022-07-26T00:00:00"/>
    <s v="Biguanides-&gt;SGLT-2 inhibitors-&gt;Biguanides|SGLT-2 inhibitors-&gt;DPP-4 inhibitors|SGLT-2 inhibitors-&gt;DPP-4 inhibitors"/>
  </r>
  <r>
    <s v="1lXNA8TENyU"/>
    <x v="31"/>
    <s v="Other"/>
    <s v="Insulin aspart|Insulin isophane"/>
    <x v="1"/>
    <d v="2015-07-22T00:00:00"/>
    <s v="Insulin aspart|Insulin isophane-&gt;Biguanides-&gt;Insulin isophane-&gt;Insulin aspart"/>
  </r>
  <r>
    <s v="8LM/YUxEjkc"/>
    <x v="31"/>
    <s v="Other"/>
    <s v="Insulin isophane"/>
    <x v="1"/>
    <d v="2013-08-30T00:00:00"/>
    <s v="Insulin isophane-&gt;Biguanides"/>
  </r>
  <r>
    <s v="8KcNbeXcrNU"/>
    <x v="31"/>
    <s v="Other"/>
    <s v="Biguanides"/>
    <x v="0"/>
    <d v="2024-07-09T00:00:00"/>
    <s v="Biguanides"/>
  </r>
  <r>
    <s v="8lvCBqpr5Sc"/>
    <x v="31"/>
    <s v="Māori"/>
    <s v="Biguanides"/>
    <x v="0"/>
    <d v="2015-09-22T00:00:00"/>
    <s v="Biguanides-&gt;Thiazolidinedione-&gt;Biguanides|Thiazolidinedione-&gt;Sulfonylureas-&gt;Biguanides|Sulfonylureas-&gt;Biguanides|Sulfonylureas|Thiazolidinedione-&gt;DPP-4 inhibitors-&gt;Sulfonylureas|Thiazolidinedione-&gt;DPP-4 inhibitors|Sulfonylureas|Thiazolidinedione-&gt;DPP-4 inhibitors|Sulfonylureas-&gt;Insulin glargine-&gt;GLP-1 agonists-&gt;Biguanides|GLP-1 agonists|Sulfonylureas-&gt;GLP-1 agonists|Thiazolidinedione-&gt;Biguanides|GLP-1 agonists|Sulfonylureas|Thiazolidinedione-&gt;Biguanides|GLP-1 agonists"/>
  </r>
  <r>
    <s v="8BJtu1DrzbQ"/>
    <x v="31"/>
    <s v="Other"/>
    <s v="Biguanides"/>
    <x v="0"/>
    <d v="2015-08-28T00:00:00"/>
    <s v="Biguanides"/>
  </r>
  <r>
    <s v="8fCG0Uttr.."/>
    <x v="31"/>
    <s v="Other"/>
    <s v="Biguanides"/>
    <x v="0"/>
    <d v="2023-01-09T00:00:00"/>
    <s v="Biguanides"/>
  </r>
  <r>
    <s v="8fgaWCnTcWI"/>
    <x v="31"/>
    <s v="Māori"/>
    <s v="Biguanides|Insulin aspart|Insulin isophane"/>
    <x v="0"/>
    <d v="2012-03-02T00:00:00"/>
    <s v="Biguanides|Insulin aspart|Insulin isophane-&gt;Insulin aspart-&gt;Insulin isophane-&gt;Biguanides"/>
  </r>
  <r>
    <s v="7XffH1D/OmU"/>
    <x v="31"/>
    <s v="Asian"/>
    <s v="Biguanides"/>
    <x v="0"/>
    <d v="2012-12-03T00:00:00"/>
    <s v="Biguanides-&gt;Insulin isophane"/>
  </r>
  <r>
    <s v="7zJPJGs7je."/>
    <x v="31"/>
    <s v="Other"/>
    <s v="Biguanides"/>
    <x v="0"/>
    <d v="2024-10-01T00:00:00"/>
    <s v="Biguanides"/>
  </r>
  <r>
    <s v="7zhM19RFqNQ"/>
    <x v="31"/>
    <s v="Asian"/>
    <s v="Biguanides|Insulin isophane"/>
    <x v="0"/>
    <d v="2018-12-27T00:00:00"/>
    <s v="Biguanides|Insulin isophane-&gt;Insulin aspart-&gt;Insulin aspart|Insulin isophane-&gt;Insulin isophane"/>
  </r>
  <r>
    <s v="89d/ROmm9Rw"/>
    <x v="31"/>
    <s v="Māori"/>
    <s v="Biguanides"/>
    <x v="0"/>
    <d v="2013-09-05T00:00:00"/>
    <s v="Biguanides"/>
  </r>
  <r>
    <s v="8YrQOtvsZ/Q"/>
    <x v="31"/>
    <s v="Asian"/>
    <s v="Biguanides"/>
    <x v="0"/>
    <d v="2013-10-11T00:00:00"/>
    <s v="Biguanides"/>
  </r>
  <r>
    <s v="8zALZKWhZqc"/>
    <x v="31"/>
    <s v="Other"/>
    <s v="Biguanides"/>
    <x v="0"/>
    <d v="2025-04-10T00:00:00"/>
    <s v="Biguanides"/>
  </r>
  <r>
    <s v="975zdK4ktWc"/>
    <x v="31"/>
    <s v="Asian"/>
    <s v="Insulin isophane"/>
    <x v="1"/>
    <d v="2024-02-20T00:00:00"/>
    <s v="Insulin isophane-&gt;Biguanides-&gt;Insulin aspart"/>
  </r>
  <r>
    <s v="8txZ8gxAB2g"/>
    <x v="31"/>
    <s v="Māori"/>
    <s v="Biguanides"/>
    <x v="0"/>
    <d v="2016-10-19T00:00:00"/>
    <s v="Biguanides"/>
  </r>
  <r>
    <s v="8u4l9Ip8zrI"/>
    <x v="31"/>
    <s v="Other"/>
    <s v="Biguanides"/>
    <x v="0"/>
    <d v="2024-04-29T00:00:00"/>
    <s v="Biguanides"/>
  </r>
  <r>
    <s v="8UwS8RNjRcE"/>
    <x v="31"/>
    <s v="Asian"/>
    <s v="Biguanides"/>
    <x v="0"/>
    <d v="2014-01-14T00:00:00"/>
    <s v="Biguanides"/>
  </r>
  <r>
    <s v="y2Zk9AWZv42"/>
    <x v="31"/>
    <s v="Asian"/>
    <s v="Biguanides"/>
    <x v="0"/>
    <d v="2017-09-30T00:00:00"/>
    <s v="Biguanides"/>
  </r>
  <r>
    <s v="Y0umtaYdHH2"/>
    <x v="31"/>
    <s v="Other"/>
    <s v="Biguanides"/>
    <x v="0"/>
    <d v="2014-06-04T00:00:00"/>
    <s v="Biguanides"/>
  </r>
  <r>
    <s v="y11DEbrC45c"/>
    <x v="31"/>
    <s v="Pacific peoples"/>
    <s v="Biguanides"/>
    <x v="0"/>
    <d v="2011-01-07T00:00:00"/>
    <s v="Biguanides-&gt;Biguanides|Sulfonylureas-&gt;Insulin aspart-&gt;Biguanides|Insulin aspart|Sulfonylureas-&gt;Biguanides|Insulin aspart-&gt;SGLT-2 inhibitors-&gt;Biguanides|Insulin aspart|SGLT-2 inhibitors-&gt;Biguanides|GLP-1 agonists|Insulin aspart-&gt;GLP-1 agonists"/>
  </r>
  <r>
    <s v="Y1aigyFTVYE"/>
    <x v="31"/>
    <s v="Māori"/>
    <s v="Biguanides"/>
    <x v="0"/>
    <d v="2016-06-04T00:00:00"/>
    <s v="Biguanides"/>
  </r>
  <r>
    <s v="Y1kg51zQ3UU"/>
    <x v="31"/>
    <s v="Other"/>
    <s v="Biguanides"/>
    <x v="0"/>
    <d v="2025-02-20T00:00:00"/>
    <s v="Biguanides"/>
  </r>
  <r>
    <s v="Y5UDHa2qoFQ"/>
    <x v="31"/>
    <s v="Other"/>
    <s v="Biguanides"/>
    <x v="0"/>
    <d v="2014-04-29T00:00:00"/>
    <s v="Biguanides"/>
  </r>
  <r>
    <s v="Y72CYg2.WoY"/>
    <x v="31"/>
    <s v="Pacific peoples"/>
    <s v="Biguanides"/>
    <x v="0"/>
    <d v="2024-06-17T00:00:00"/>
    <s v="Biguanides"/>
  </r>
  <r>
    <s v="YGwAn4/6bK6"/>
    <x v="31"/>
    <s v="Māori"/>
    <s v="Biguanides"/>
    <x v="0"/>
    <d v="2011-03-17T00:00:00"/>
    <s v="Biguanides-&gt;Sulfonylureas-&gt;Biguanides|Sulfonylureas-&gt;Biguanides|DPP-4 inhibitors|Sulfonylureas-&gt;DPP-4 inhibitors-&gt;Biguanides|DPP-4 inhibitors|SGLT-2 inhibitors|Sulfonylureas-&gt;SGLT-2 inhibitors|Sulfonylureas"/>
  </r>
  <r>
    <s v="yCQ5w3M9m9w"/>
    <x v="31"/>
    <s v="Pacific peoples"/>
    <s v="Biguanides"/>
    <x v="0"/>
    <d v="2012-12-29T00:00:00"/>
    <s v="Biguanides-&gt;DPP-4 inhibitors-&gt;SGLT-2 inhibitors-&gt;DPP-4 inhibitors|SGLT-2 inhibitors-&gt;Biguanides|GLP-1 agonists-&gt;GLP-1 agonists-&gt;GLP-1 agonists|SGLT-2 inhibitors"/>
  </r>
  <r>
    <s v="YBqr9D2X1ig"/>
    <x v="31"/>
    <s v="Asian"/>
    <s v="Biguanides"/>
    <x v="0"/>
    <d v="2016-08-09T00:00:00"/>
    <s v="Biguanides"/>
  </r>
  <r>
    <s v="yDPKftrDLuc"/>
    <x v="31"/>
    <s v="Asian"/>
    <s v="Biguanides"/>
    <x v="0"/>
    <d v="2023-12-28T00:00:00"/>
    <s v="Biguanides"/>
  </r>
  <r>
    <s v="v/9hjfsZtTg"/>
    <x v="31"/>
    <s v="Other"/>
    <s v="Biguanides"/>
    <x v="0"/>
    <d v="2013-11-02T00:00:00"/>
    <s v="Biguanides"/>
  </r>
  <r>
    <s v="UuqBTVSLbd2"/>
    <x v="31"/>
    <s v="Asian"/>
    <s v="Biguanides|Insulin aspart|Insulin isophane"/>
    <x v="0"/>
    <d v="2021-08-25T00:00:00"/>
    <s v="Biguanides|Insulin aspart|Insulin isophane-&gt;Insulin aspart|Insulin isophane"/>
  </r>
  <r>
    <s v="UZnjtssLOto"/>
    <x v="31"/>
    <s v="Māori"/>
    <s v="Biguanides|Insulin isophane"/>
    <x v="0"/>
    <d v="2019-02-19T00:00:00"/>
    <s v="Biguanides|Insulin isophane-&gt;Insulin aspart-&gt;Insulin isophane-&gt;Insulin aspart|Insulin isophane-&gt;Biguanides-&gt;SGLT-2 inhibitors-&gt;Biguanides|SGLT-2 inhibitors-&gt;DPP-4 inhibitors"/>
  </r>
  <r>
    <s v="YlXX2dTIEnM"/>
    <x v="31"/>
    <s v="Māori"/>
    <s v="Biguanides"/>
    <x v="0"/>
    <d v="2023-10-18T00:00:00"/>
    <s v="Biguanides"/>
  </r>
  <r>
    <s v="yljqvxdV2tc"/>
    <x v="31"/>
    <s v="Māori"/>
    <s v="Biguanides"/>
    <x v="0"/>
    <d v="2021-10-01T00:00:00"/>
    <s v="Biguanides"/>
  </r>
  <r>
    <s v="yIsncH1d7xM"/>
    <x v="31"/>
    <s v="Māori"/>
    <s v="Biguanides"/>
    <x v="0"/>
    <d v="2022-02-18T00:00:00"/>
    <s v="Biguanides"/>
  </r>
  <r>
    <s v="yPV1EAjMb0I"/>
    <x v="31"/>
    <s v="Pacific peoples"/>
    <s v="Biguanides"/>
    <x v="0"/>
    <d v="2021-10-07T00:00:00"/>
    <s v="Biguanides"/>
  </r>
  <r>
    <s v="ypvjjoNRiRw"/>
    <x v="31"/>
    <s v="Māori"/>
    <s v="Biguanides"/>
    <x v="0"/>
    <d v="2015-09-29T00:00:00"/>
    <s v="Biguanides"/>
  </r>
  <r>
    <s v="yS6rIPtc8lM"/>
    <x v="31"/>
    <s v="Māori"/>
    <s v="Biguanides"/>
    <x v="0"/>
    <d v="2024-10-31T00:00:00"/>
    <s v="Biguanides"/>
  </r>
  <r>
    <s v="YTnMFRYIZCw"/>
    <x v="31"/>
    <s v="Other"/>
    <s v="Biguanides"/>
    <x v="0"/>
    <d v="2013-04-26T00:00:00"/>
    <s v="Biguanides-&gt;DPP-4 inhibitors-&gt;Sulfonylureas-&gt;DPP-4 inhibitors|Sulfonylureas-&gt;SGLT-2 inhibitors"/>
  </r>
  <r>
    <s v="yuAJ.IK/wEU"/>
    <x v="31"/>
    <s v="Other"/>
    <s v="Biguanides"/>
    <x v="0"/>
    <d v="2011-10-10T00:00:00"/>
    <s v="Biguanides"/>
  </r>
  <r>
    <s v="yTIyyfWQiRw"/>
    <x v="31"/>
    <s v="Pacific peoples"/>
    <s v="Biguanides"/>
    <x v="0"/>
    <d v="2015-04-01T00:00:00"/>
    <s v="Biguanides-&gt;Biguanides|DPP-4 inhibitors-&gt;DPP-4 inhibitors-&gt;SGLT-2 inhibitors-&gt;Biguanides|DPP-4 inhibitors|SGLT-2 inhibitors-&gt;DPP-4 inhibitors|SGLT-2 inhibitors"/>
  </r>
  <r>
    <s v="YqB5Lhx8xZA"/>
    <x v="31"/>
    <s v="Other"/>
    <s v="Biguanides|Insulin aspart|Insulin glargine"/>
    <x v="0"/>
    <d v="2023-12-20T00:00:00"/>
    <s v="Biguanides|Insulin aspart|Insulin glargine-&gt;Insulin glargine-&gt;Insulin aspart-&gt;Insulin aspart|Insulin glargine-&gt;Biguanides"/>
  </r>
  <r>
    <s v="0ciWsyoM.s."/>
    <x v="31"/>
    <s v="Other"/>
    <s v="Insulin aspart"/>
    <x v="1"/>
    <d v="2024-04-10T00:00:00"/>
    <s v="Insulin aspart-&gt;Insulin isophane-&gt;Insulin aspart|Insulin isophane-&gt;Biguanides"/>
  </r>
  <r>
    <s v="0iyQLog7s9Q"/>
    <x v="31"/>
    <s v="Other"/>
    <s v="Biguanides"/>
    <x v="0"/>
    <d v="2024-09-16T00:00:00"/>
    <s v="Biguanides"/>
  </r>
  <r>
    <s v="YwbDWotFoNY"/>
    <x v="31"/>
    <s v="Other"/>
    <s v="Biguanides"/>
    <x v="0"/>
    <d v="2015-11-19T00:00:00"/>
    <s v="Biguanides"/>
  </r>
  <r>
    <s v="YvTUDyI8EuA"/>
    <x v="31"/>
    <s v="Pacific peoples"/>
    <s v="Biguanides"/>
    <x v="0"/>
    <d v="2021-08-19T00:00:00"/>
    <s v="Biguanides-&gt;Insulin glargine-&gt;Biguanides|Insulin glargine-&gt;Insulin glargine|SGLT-2 inhibitors-&gt;SGLT-2 inhibitors-&gt;Insulin aspart-&gt;Insulin aspart|Insulin glargine|SGLT-2 inhibitors-&gt;Insulin aspart|Insulin glargine-&gt;Insulin aspart|SGLT-2 inhibitors"/>
  </r>
  <r>
    <s v="yv1lJQ8orUc"/>
    <x v="31"/>
    <s v="Pacific peoples"/>
    <s v="Biguanides"/>
    <x v="0"/>
    <d v="2018-05-24T00:00:00"/>
    <s v="Biguanides-&gt;Insulin aspart|Insulin isophane-&gt;Biguanides|Insulin aspart|Insulin isophane-&gt;DPP-4 inhibitors-&gt;Biguanides|DPP-4 inhibitors-&gt;DPP-4 inhibitors|SGLT-2 inhibitors-&gt;DPP-4 inhibitors|SGLT-2 inhibitors|Sulfonylureas"/>
  </r>
  <r>
    <s v="13iDHceCUDY"/>
    <x v="31"/>
    <s v="Asian"/>
    <s v="Biguanides"/>
    <x v="0"/>
    <d v="2024-02-17T00:00:00"/>
    <s v="Biguanides"/>
  </r>
  <r>
    <s v="13BK1MkB3lc"/>
    <x v="31"/>
    <s v="Pacific peoples"/>
    <s v="Biguanides|DPP-4 inhibitors"/>
    <x v="0"/>
    <d v="2021-06-03T00:00:00"/>
    <s v="Biguanides|DPP-4 inhibitors-&gt;Biguanides-&gt;Insulin isophane-&gt;SGLT-2 inhibitors-&gt;DPP-4 inhibitors|SGLT-2 inhibitors"/>
  </r>
  <r>
    <s v="108OdV7abbo"/>
    <x v="31"/>
    <s v="Other"/>
    <s v="Biguanides"/>
    <x v="0"/>
    <d v="2024-01-17T00:00:00"/>
    <s v="Biguanides"/>
  </r>
  <r>
    <s v="0YQskNwKp.s"/>
    <x v="31"/>
    <s v="Asian"/>
    <s v="Biguanides"/>
    <x v="0"/>
    <d v="2015-10-08T00:00:00"/>
    <s v="Biguanides"/>
  </r>
  <r>
    <s v="0WibcVpV.DI"/>
    <x v="31"/>
    <s v="Other"/>
    <s v="Biguanides"/>
    <x v="0"/>
    <d v="2024-06-11T00:00:00"/>
    <s v="Biguanides"/>
  </r>
  <r>
    <s v="0UfYpc6r5gw"/>
    <x v="31"/>
    <s v="Asian"/>
    <s v="Biguanides"/>
    <x v="0"/>
    <d v="2018-10-08T00:00:00"/>
    <s v="Biguanides"/>
  </r>
  <r>
    <s v="0Qk2Zv7lSDE"/>
    <x v="31"/>
    <s v="Asian"/>
    <s v="Biguanides|Insulin isophane"/>
    <x v="0"/>
    <d v="2025-05-16T00:00:00"/>
    <s v="Biguanides|Insulin isophane-&gt;Insulin aspart"/>
  </r>
  <r>
    <s v="0sHcYntJtds"/>
    <x v="31"/>
    <s v="Asian"/>
    <s v="Biguanides"/>
    <x v="0"/>
    <d v="2025-08-14T00:00:00"/>
    <s v="Biguanides"/>
  </r>
  <r>
    <s v="0RyByxS1Ktw"/>
    <x v="31"/>
    <s v="Asian"/>
    <s v="Biguanides"/>
    <x v="0"/>
    <d v="2025-01-13T00:00:00"/>
    <s v="Biguanides"/>
  </r>
  <r>
    <s v="7I51t1a4jbI"/>
    <x v="31"/>
    <s v="Other"/>
    <s v="Biguanides"/>
    <x v="0"/>
    <d v="2020-05-08T00:00:00"/>
    <s v="Biguanides"/>
  </r>
  <r>
    <s v="7HhJ669axko"/>
    <x v="31"/>
    <s v="Asian"/>
    <s v="Biguanides"/>
    <x v="0"/>
    <d v="2023-07-01T00:00:00"/>
    <s v="Biguanides-&gt;Insulin isophane"/>
  </r>
  <r>
    <s v="7f4J1rxtFHQ"/>
    <x v="31"/>
    <s v="Other"/>
    <s v="Insulin isophane"/>
    <x v="1"/>
    <d v="2022-11-24T00:00:00"/>
    <s v="Insulin isophane-&gt;Biguanides-&gt;Biguanides|Insulin aspart-&gt;Insulin aspart-&gt;SGLT-2 inhibitors"/>
  </r>
  <r>
    <s v="7cGN7r/qFss"/>
    <x v="31"/>
    <s v="Māori"/>
    <s v="Biguanides"/>
    <x v="0"/>
    <d v="2019-10-31T00:00:00"/>
    <s v="Biguanides"/>
  </r>
  <r>
    <s v="7cqDjOVSQrQ"/>
    <x v="31"/>
    <s v="Asian"/>
    <s v="DPP-4 inhibitors"/>
    <x v="0"/>
    <d v="2024-05-15T00:00:00"/>
    <s v="DPP-4 inhibitors"/>
  </r>
  <r>
    <s v="6wyEreZtyG6"/>
    <x v="31"/>
    <s v="Māori"/>
    <s v="Biguanides"/>
    <x v="0"/>
    <d v="2019-04-18T00:00:00"/>
    <s v="Biguanides"/>
  </r>
  <r>
    <s v="6x8Vl7Tqrs2"/>
    <x v="31"/>
    <s v="Other"/>
    <s v="Biguanides"/>
    <x v="0"/>
    <d v="2025-03-21T00:00:00"/>
    <s v="Biguanides"/>
  </r>
  <r>
    <s v="739scF6SKHM"/>
    <x v="31"/>
    <s v="Asian"/>
    <s v="Biguanides"/>
    <x v="0"/>
    <d v="2019-04-23T00:00:00"/>
    <s v="Biguanides"/>
  </r>
  <r>
    <s v="7.e1uPhBd1w"/>
    <x v="31"/>
    <s v="Pacific peoples"/>
    <s v="Biguanides"/>
    <x v="0"/>
    <d v="2025-07-07T00:00:00"/>
    <s v="Biguanides-&gt;Biguanides|Sulfonylureas"/>
  </r>
  <r>
    <s v="0PJmV6HB1/g"/>
    <x v="31"/>
    <s v="Māori"/>
    <s v="Biguanides|Sulfonylureas"/>
    <x v="0"/>
    <d v="2014-11-17T00:00:00"/>
    <s v="Biguanides|Sulfonylureas"/>
  </r>
  <r>
    <s v="0lGEvBjHALM"/>
    <x v="31"/>
    <s v="Other"/>
    <s v="Biguanides"/>
    <x v="0"/>
    <d v="2021-01-22T00:00:00"/>
    <s v="Biguanides"/>
  </r>
  <r>
    <s v="0o8MRfvaxRY"/>
    <x v="31"/>
    <s v="Other"/>
    <s v="Biguanides"/>
    <x v="0"/>
    <d v="2025-12-10T00:00:00"/>
    <s v="Biguanides"/>
  </r>
  <r>
    <s v="0oD7Jfp0FLA"/>
    <x v="31"/>
    <s v="Asian"/>
    <s v="Insulin aspart|Insulin isophane"/>
    <x v="1"/>
    <d v="2013-07-08T00:00:00"/>
    <s v="Insulin aspart|Insulin isophane-&gt;Biguanides|Insulin isophane"/>
  </r>
  <r>
    <s v="0LUvcH./aSs"/>
    <x v="31"/>
    <s v="Asian"/>
    <s v="Biguanides"/>
    <x v="0"/>
    <d v="2018-10-08T00:00:00"/>
    <s v="Biguanides-&gt;Insulin aspart|Insulin isophane-&gt;Insulin aspart-&gt;Biguanides|Insulin aspart|Insulin isophane-&gt;Insulin isophane-&gt;Biguanides|Insulin isophane"/>
  </r>
  <r>
    <s v="0EIjWyuMDDQ"/>
    <x v="31"/>
    <s v="Pacific peoples"/>
    <s v="Biguanides"/>
    <x v="0"/>
    <d v="2014-11-12T00:00:00"/>
    <s v="Biguanides"/>
  </r>
  <r>
    <s v="0Hg81R3WNu6"/>
    <x v="31"/>
    <s v="Asian"/>
    <s v="Biguanides"/>
    <x v="0"/>
    <d v="2016-11-01T00:00:00"/>
    <s v="Biguanides-&gt;Insulin isophane-&gt;Biguanides|Insulin isophane-&gt;Insulin aspart"/>
  </r>
  <r>
    <s v="0HB8QtTCmuM"/>
    <x v="31"/>
    <s v="Other"/>
    <s v="Biguanides"/>
    <x v="0"/>
    <d v="2025-06-06T00:00:00"/>
    <s v="Biguanides"/>
  </r>
  <r>
    <s v="0di5iFIuWfU"/>
    <x v="31"/>
    <s v="Other"/>
    <s v="Biguanides"/>
    <x v="0"/>
    <d v="2019-09-23T00:00:00"/>
    <s v="Biguanides"/>
  </r>
  <r>
    <s v="07MVM7a0pjs"/>
    <x v="31"/>
    <s v="Asian"/>
    <s v="Biguanides"/>
    <x v="0"/>
    <d v="2023-07-31T00:00:00"/>
    <s v="Biguanides"/>
  </r>
  <r>
    <s v="0/05eVi3dVQ"/>
    <x v="31"/>
    <s v="Other"/>
    <s v="Biguanides"/>
    <x v="0"/>
    <d v="2024-10-31T00:00:00"/>
    <s v="Biguanides"/>
  </r>
  <r>
    <s v="YZJbIKiUtTQ"/>
    <x v="31"/>
    <s v="Asian"/>
    <s v="Biguanides"/>
    <x v="0"/>
    <d v="2017-03-27T00:00:00"/>
    <s v="Biguanides"/>
  </r>
  <r>
    <s v="Z67DfdJVW1I"/>
    <x v="31"/>
    <s v="Other"/>
    <s v="Biguanides"/>
    <x v="0"/>
    <d v="2015-03-17T00:00:00"/>
    <s v="Biguanides"/>
  </r>
  <r>
    <s v="z6eSRApZ/PU"/>
    <x v="31"/>
    <s v="Pacific peoples"/>
    <s v="Biguanides"/>
    <x v="0"/>
    <d v="2021-09-06T00:00:00"/>
    <s v="Biguanides-&gt;DPP-4 inhibitors-&gt;SGLT-2 inhibitors-&gt;Insulin glargine"/>
  </r>
  <r>
    <s v="z7.8oI9edHw"/>
    <x v="31"/>
    <s v="Other"/>
    <s v="Biguanides"/>
    <x v="0"/>
    <d v="2017-06-15T00:00:00"/>
    <s v="Biguanides-&gt;Insulin isophane-&gt;Biguanides|Insulin aspart|Insulin isophane-&gt;GLP-1 agonists-&gt;Biguanides|GLP-1 agonists"/>
  </r>
  <r>
    <s v="Z9KsLk9EGZc"/>
    <x v="31"/>
    <s v="Other"/>
    <s v="Biguanides"/>
    <x v="0"/>
    <d v="2021-07-23T00:00:00"/>
    <s v="Biguanides"/>
  </r>
  <r>
    <s v="YLJ/MzJvzT."/>
    <x v="31"/>
    <s v="Asian"/>
    <s v="Insulin aspart|Insulin isophane"/>
    <x v="1"/>
    <d v="2022-09-30T00:00:00"/>
    <s v="Insulin aspart|Insulin isophane-&gt;Biguanides"/>
  </r>
  <r>
    <s v="ynKESVKk.vk"/>
    <x v="31"/>
    <s v="Asian"/>
    <s v="Biguanides"/>
    <x v="0"/>
    <d v="2022-03-16T00:00:00"/>
    <s v="Biguanides"/>
  </r>
  <r>
    <s v="YItJLqrV7LA"/>
    <x v="31"/>
    <s v="Asian"/>
    <s v="Biguanides"/>
    <x v="0"/>
    <d v="2025-11-11T00:00:00"/>
    <s v="Biguanides"/>
  </r>
  <r>
    <s v="YDK698KrC5I"/>
    <x v="31"/>
    <s v="Asian"/>
    <s v="Biguanides"/>
    <x v="0"/>
    <d v="2019-07-09T00:00:00"/>
    <s v="Biguanides-&gt;Insulin isophane|Insulin lispro-&gt;Biguanides|Insulin aspart|Insulin isophane-&gt;Insulin lispro-&gt;Insulin isophane"/>
  </r>
  <r>
    <s v="yGEjxeN9zEw"/>
    <x v="31"/>
    <s v="Māori"/>
    <s v="Insulin isophane"/>
    <x v="1"/>
    <d v="2023-03-08T00:00:00"/>
    <s v="Insulin isophane-&gt;Insulin aspart-&gt;Biguanides"/>
  </r>
  <r>
    <s v="Yf4531i57k6"/>
    <x v="31"/>
    <s v="Asian"/>
    <s v="Biguanides"/>
    <x v="0"/>
    <d v="2019-04-29T00:00:00"/>
    <s v="Biguanides"/>
  </r>
  <r>
    <s v="yy5SPkXo0pw"/>
    <x v="31"/>
    <s v="Asian"/>
    <s v="Biguanides"/>
    <x v="0"/>
    <d v="2023-06-30T00:00:00"/>
    <s v="Biguanides"/>
  </r>
  <r>
    <s v="YW2TBjh79pc"/>
    <x v="31"/>
    <s v="Māori"/>
    <s v="Biguanides"/>
    <x v="0"/>
    <d v="2022-02-04T00:00:00"/>
    <s v="Biguanides"/>
  </r>
  <r>
    <s v="YvPoUmPFxZc"/>
    <x v="31"/>
    <s v="Pacific peoples"/>
    <s v="Biguanides"/>
    <x v="0"/>
    <d v="2014-03-03T00:00:00"/>
    <s v="Biguanides-&gt;DPP-4 inhibitors"/>
  </r>
  <r>
    <s v="YTps0O.c.zM"/>
    <x v="31"/>
    <s v="Other"/>
    <s v="Biguanides"/>
    <x v="0"/>
    <d v="2015-08-05T00:00:00"/>
    <s v="Biguanides"/>
  </r>
  <r>
    <s v="YPPTW3yXbJI"/>
    <x v="31"/>
    <s v="Other"/>
    <s v="Biguanides"/>
    <x v="0"/>
    <d v="2021-01-07T00:00:00"/>
    <s v="Biguanides-&gt;Insulin isophane"/>
  </r>
  <r>
    <s v="Yox3ZlSu/NI"/>
    <x v="31"/>
    <s v="Asian"/>
    <s v="Biguanides"/>
    <x v="0"/>
    <d v="2018-01-04T00:00:00"/>
    <s v="Biguanides-&gt;Insulin aspart|Insulin isophane"/>
  </r>
  <r>
    <s v="YQZPaKQksXw"/>
    <x v="31"/>
    <s v="Other"/>
    <s v="Biguanides|DPP-4 inhibitors"/>
    <x v="0"/>
    <d v="2022-06-09T00:00:00"/>
    <s v="Biguanides|DPP-4 inhibitors-&gt;Biguanides"/>
  </r>
  <r>
    <s v="sG4dO95aATE"/>
    <x v="31"/>
    <s v="Māori"/>
    <s v="Biguanides|Insulin isophane"/>
    <x v="0"/>
    <d v="2021-12-30T00:00:00"/>
    <s v="Biguanides|Insulin isophane-&gt;Biguanides"/>
  </r>
  <r>
    <s v="Sh0jNqV5J4o"/>
    <x v="31"/>
    <s v="Māori"/>
    <s v="Biguanides"/>
    <x v="0"/>
    <d v="2021-01-11T00:00:00"/>
    <s v="Biguanides"/>
  </r>
  <r>
    <s v="SE221f5XSNw"/>
    <x v="31"/>
    <s v="Asian"/>
    <s v="Biguanides"/>
    <x v="0"/>
    <d v="2022-07-14T00:00:00"/>
    <s v="Biguanides-&gt;Insulin isophane"/>
  </r>
  <r>
    <s v="SFp2YSRkOfA"/>
    <x v="31"/>
    <s v="Māori"/>
    <s v="Biguanides"/>
    <x v="0"/>
    <d v="2011-09-27T00:00:00"/>
    <s v="Biguanides-&gt;Insulin aspart|Insulin isophane-&gt;Biguanides|Insulin aspart|Insulin isophane-&gt;Insulin aspart-&gt;Insulin isophane-&gt;Insulin isophane|Insulin Neutral-&gt;Biguanides|Insulin isophane with insulin neutral-&gt;Insulin isophane with insulin neutral-&gt;Biguanides|Insulin aspart|Insulin isophane with insulin neutral-&gt;Insulin aspart|Insulin isophane with insulin neutral-&gt;Biguanides|Insulin aspart-&gt;DPP-4 inhibitors|Insulin aspart-&gt;Biguanides|GLP-1 agonists|Insulin aspart-&gt;GLP-1 agonists|Insulin aspart-&gt;GLP-1 agonists-&gt;Biguanides|GLP-1 agonists-&gt;SGLT-2 inhibitors-&gt;Biguanides|GLP-1 agonists|SGLT-2 inhibitors-&gt;GLP-1 agonists|SGLT-2 inhibitors-&gt;Biguanides|SGLT-2 inhibitors"/>
  </r>
  <r>
    <s v="SkJ/BGTCluA"/>
    <x v="31"/>
    <s v="Pacific peoples"/>
    <s v="Biguanides"/>
    <x v="0"/>
    <d v="2012-10-30T00:00:00"/>
    <s v="Biguanides-&gt;Insulin isophane-&gt;Insulin aspart|Insulin isophane-&gt;DPP-4 inhibitors-&gt;DPP-4 inhibitors|Sulfonylureas-&gt;GLP-1 agonists-&gt;DPP-4 inhibitors|GLP-1 agonists|Sulfonylureas-&gt;SGLT-2 inhibitors-&gt;Sulfonylureas-&gt;Insulin glargine-&gt;Insulin glargine|Sulfonylureas"/>
  </r>
  <r>
    <s v="sK/CDG.RIJo"/>
    <x v="31"/>
    <s v="Māori"/>
    <s v="Biguanides"/>
    <x v="0"/>
    <d v="2023-10-17T00:00:00"/>
    <s v="Biguanides-&gt;Insulin aspart|Insulin isophane-&gt;Insulin isophane-&gt;Insulin aspart"/>
  </r>
  <r>
    <s v="SO0YePbKjVw"/>
    <x v="31"/>
    <s v="Asian"/>
    <s v="Biguanides"/>
    <x v="0"/>
    <d v="2015-05-22T00:00:00"/>
    <s v="Biguanides"/>
  </r>
  <r>
    <s v="rznjQUQvjWQ"/>
    <x v="31"/>
    <s v="Māori"/>
    <s v="Biguanides"/>
    <x v="0"/>
    <d v="2015-07-10T00:00:00"/>
    <s v="Biguanides-&gt;DPP-4 inhibitors-&gt;Biguanides|DPP-4 inhibitors|SGLT-2 inhibitors"/>
  </r>
  <r>
    <s v="S.z8k1O0zrA"/>
    <x v="31"/>
    <s v="Other"/>
    <s v="Biguanides"/>
    <x v="0"/>
    <d v="2025-05-02T00:00:00"/>
    <s v="Biguanides"/>
  </r>
  <r>
    <s v="S.ZWxR6fbeM"/>
    <x v="31"/>
    <s v="Pacific peoples"/>
    <s v="Biguanides"/>
    <x v="0"/>
    <d v="2022-10-21T00:00:00"/>
    <s v="Biguanides"/>
  </r>
  <r>
    <s v="RZaLJrNb2Sc"/>
    <x v="31"/>
    <s v="Asian"/>
    <s v="Biguanides|DPP-4 inhibitors"/>
    <x v="0"/>
    <d v="2024-09-25T00:00:00"/>
    <s v="Biguanides|DPP-4 inhibitors-&gt;DPP-4 inhibitors-&gt;DPP-4 inhibitors|Sulfonylureas"/>
  </r>
  <r>
    <s v="s7lUiLt1BXs"/>
    <x v="31"/>
    <s v="Other"/>
    <s v="Biguanides"/>
    <x v="0"/>
    <d v="2018-04-09T00:00:00"/>
    <s v="Biguanides"/>
  </r>
  <r>
    <s v="S9gwb3HyiSI"/>
    <x v="31"/>
    <s v="Pacific peoples"/>
    <s v="Biguanides"/>
    <x v="0"/>
    <d v="2024-04-15T00:00:00"/>
    <s v="Biguanides"/>
  </r>
  <r>
    <s v="S5w4jrxmxdg"/>
    <x v="31"/>
    <s v="Asian"/>
    <s v="Biguanides|Insulin isophane"/>
    <x v="0"/>
    <d v="2023-06-13T00:00:00"/>
    <s v="Biguanides|Insulin isophane-&gt;Insulin aspart-&gt;Insulin isophane-&gt;Biguanides"/>
  </r>
  <r>
    <s v="s58IUzOqDMg"/>
    <x v="31"/>
    <s v="Asian"/>
    <s v="Biguanides"/>
    <x v="0"/>
    <d v="2024-01-23T00:00:00"/>
    <s v="Biguanides"/>
  </r>
  <r>
    <s v="S4bvKGtyGm2"/>
    <x v="31"/>
    <s v="Asian"/>
    <s v="Biguanides"/>
    <x v="0"/>
    <d v="2022-01-24T00:00:00"/>
    <s v="Biguanides-&gt;Insulin aspart-&gt;Insulin isophane"/>
  </r>
  <r>
    <s v="l14qRu76YQw"/>
    <x v="31"/>
    <s v="Pacific peoples"/>
    <s v="DPP-4 inhibitors|Insulin glargine"/>
    <x v="0"/>
    <d v="2023-09-29T00:00:00"/>
    <s v="DPP-4 inhibitors|Insulin glargine-&gt;DPP-4 inhibitors"/>
  </r>
  <r>
    <s v="KWi5bVKyqlw"/>
    <x v="31"/>
    <s v="Asian"/>
    <s v="Biguanides"/>
    <x v="0"/>
    <d v="2023-05-11T00:00:00"/>
    <s v="Biguanides-&gt;DPP-4 inhibitors"/>
  </r>
  <r>
    <s v="kx92wfTpMvQ"/>
    <x v="31"/>
    <s v="Other"/>
    <s v="Biguanides"/>
    <x v="0"/>
    <d v="2025-04-13T00:00:00"/>
    <s v="Biguanides"/>
  </r>
  <r>
    <s v="O98LQuCSZdc"/>
    <x v="31"/>
    <s v="Māori"/>
    <s v="Biguanides"/>
    <x v="0"/>
    <d v="2025-06-06T00:00:00"/>
    <s v="Biguanides"/>
  </r>
  <r>
    <s v="o8b.N0zNxYw"/>
    <x v="31"/>
    <s v="Asian"/>
    <s v="Biguanides"/>
    <x v="0"/>
    <d v="2014-05-08T00:00:00"/>
    <s v="Biguanides-&gt;DPP-4 inhibitors"/>
  </r>
  <r>
    <s v="ocNq.JL75OI"/>
    <x v="31"/>
    <s v="Māori"/>
    <s v="DPP-4 inhibitors"/>
    <x v="0"/>
    <d v="2020-11-05T00:00:00"/>
    <s v="DPP-4 inhibitors-&gt;Insulin isophane-&gt;DPP-4 inhibitors|Insulin isophane-&gt;SGLT-2 inhibitors-&gt;Insulin isophane|SGLT-2 inhibitors-&gt;DPP-4 inhibitors|Insulin isophane|SGLT-2 inhibitors-&gt;Biguanides|DPP-4 inhibitors|Insulin isophane|SGLT-2 inhibitors"/>
  </r>
  <r>
    <s v="OC3DRT/0D26"/>
    <x v="31"/>
    <s v="Pacific peoples"/>
    <s v="Biguanides"/>
    <x v="0"/>
    <d v="2020-06-29T00:00:00"/>
    <s v="Biguanides-&gt;GLP-1 agonists"/>
  </r>
  <r>
    <s v="oEHiODU6FkI"/>
    <x v="31"/>
    <s v="Other"/>
    <s v="Biguanides"/>
    <x v="0"/>
    <d v="2024-06-19T00:00:00"/>
    <s v="Biguanides"/>
  </r>
  <r>
    <s v="O/PXFmN4ne2"/>
    <x v="31"/>
    <s v="Māori"/>
    <s v="Biguanides"/>
    <x v="0"/>
    <d v="2012-06-13T00:00:00"/>
    <s v="Biguanides-&gt;Biguanides|Sulfonylureas-&gt;Insulin glargine-&gt;Biguanides|Insulin glargine-&gt;Insulin glargine|SGLT-2 inhibitors-&gt;SGLT-2 inhibitors"/>
  </r>
  <r>
    <s v="o7EjiXOEYFc"/>
    <x v="31"/>
    <s v="Other"/>
    <s v="Biguanides"/>
    <x v="0"/>
    <d v="2023-03-17T00:00:00"/>
    <s v="Biguanides"/>
  </r>
  <r>
    <s v="O29vBsm/i3E"/>
    <x v="31"/>
    <s v="Other"/>
    <s v="Biguanides"/>
    <x v="0"/>
    <d v="2019-07-30T00:00:00"/>
    <s v="Biguanides"/>
  </r>
  <r>
    <s v="onw2HvWYo8k"/>
    <x v="31"/>
    <s v="Other"/>
    <s v="Biguanides"/>
    <x v="0"/>
    <d v="2021-11-25T00:00:00"/>
    <s v="Biguanides"/>
  </r>
  <r>
    <s v="oo5uETVU2WY"/>
    <x v="31"/>
    <s v="Māori"/>
    <s v="Biguanides"/>
    <x v="0"/>
    <d v="2024-08-14T00:00:00"/>
    <s v="Biguanides"/>
  </r>
  <r>
    <s v="Oo938bckffQ"/>
    <x v="31"/>
    <s v="Other"/>
    <s v="Biguanides"/>
    <x v="0"/>
    <d v="2012-07-24T00:00:00"/>
    <s v="Biguanides"/>
  </r>
  <r>
    <s v="Oiaxue3ic1Q"/>
    <x v="31"/>
    <s v="Pacific peoples"/>
    <s v="Biguanides"/>
    <x v="0"/>
    <d v="2024-07-30T00:00:00"/>
    <s v="Biguanides"/>
  </r>
  <r>
    <s v="OjfY674Hdx6"/>
    <x v="31"/>
    <s v="Māori"/>
    <s v="DPP-4 inhibitors"/>
    <x v="0"/>
    <d v="2024-08-13T00:00:00"/>
    <s v="DPP-4 inhibitors-&gt;SGLT-2 inhibitors"/>
  </r>
  <r>
    <s v="OJesV0G8d4o"/>
    <x v="31"/>
    <s v="Other"/>
    <s v="Biguanides"/>
    <x v="0"/>
    <d v="2013-08-30T00:00:00"/>
    <s v="Biguanides"/>
  </r>
  <r>
    <s v="RX/g4qS2ZaI"/>
    <x v="31"/>
    <s v="Other"/>
    <s v="Biguanides"/>
    <x v="0"/>
    <d v="2025-06-18T00:00:00"/>
    <s v="Biguanides"/>
  </r>
  <r>
    <s v="RubKXftv.Nc"/>
    <x v="31"/>
    <s v="Asian"/>
    <s v="Biguanides"/>
    <x v="0"/>
    <d v="2023-01-10T00:00:00"/>
    <s v="Biguanides"/>
  </r>
  <r>
    <s v="ruuRgmG/ts2"/>
    <x v="31"/>
    <s v="Māori"/>
    <s v="Biguanides"/>
    <x v="0"/>
    <d v="2023-11-10T00:00:00"/>
    <s v="Biguanides"/>
  </r>
  <r>
    <s v="OtVgUlZTJHg"/>
    <x v="31"/>
    <s v="Māori"/>
    <s v="Insulin aspart|Insulin isophane"/>
    <x v="1"/>
    <d v="2013-06-11T00:00:00"/>
    <s v="Insulin aspart|Insulin isophane-&gt;Biguanides-&gt;Insulin glargine-&gt;Biguanides|Insulin glargine-&gt;Sulfonylureas-&gt;Biguanides|Insulin glargine|Sulfonylureas-&gt;DPP-4 inhibitors|Insulin glargine|Sulfonylureas-&gt;DPP-4 inhibitors-&gt;DPP-4 inhibitors|Sulfonylureas-&gt;DPP-4 inhibitors|Insulin aspart|Sulfonylureas-&gt;Insulin aspart-&gt;DPP-4 inhibitors|Insulin aspart-&gt;DPP-4 inhibitors|Insulin aspart|SGLT-2 inhibitors|Sulfonylureas-&gt;Insulin aspart|SGLT-2 inhibitors-&gt;DPP-4 inhibitors|Insulin aspart|SGLT-2 inhibitors-&gt;SGLT-2 inhibitors-&gt;Biguanides|Insulin aspart|Insulin isophane-&gt;GLP-1 agonists|Insulin glargine-&gt;Biguanides|GLP-1 agonists|Insulin glargine-&gt;Insulin glargine|SGLT-2 inhibitors"/>
  </r>
  <r>
    <s v="OUIYo2HiqdU"/>
    <x v="31"/>
    <s v="Pacific peoples"/>
    <s v="Insulin isophane"/>
    <x v="1"/>
    <d v="2019-02-13T00:00:00"/>
    <s v="Insulin isophane-&gt;Insulin aspart-&gt;Insulin aspart|Insulin isophane-&gt;Biguanides-&gt;Biguanides|SGLT-2 inhibitors-&gt;SGLT-2 inhibitors-&gt;Biguanides|Insulin aspart|Insulin isophane-&gt;DPP-4 inhibitors"/>
  </r>
  <r>
    <s v="OtXLC70TWtc"/>
    <x v="31"/>
    <s v="Other"/>
    <s v="Biguanides"/>
    <x v="0"/>
    <d v="2022-06-03T00:00:00"/>
    <s v="Biguanides"/>
  </r>
  <r>
    <s v="oqcV9z3mhNg"/>
    <x v="31"/>
    <s v="Asian"/>
    <s v="Biguanides"/>
    <x v="0"/>
    <d v="2020-10-23T00:00:00"/>
    <s v="Biguanides-&gt;Biguanides|DPP-4 inhibitors-&gt;DPP-4 inhibitors"/>
  </r>
  <r>
    <s v="E3y4f.nnKZA"/>
    <x v="31"/>
    <s v="Asian"/>
    <s v="Biguanides"/>
    <x v="0"/>
    <d v="2023-11-10T00:00:00"/>
    <s v="Biguanides"/>
  </r>
  <r>
    <s v="E0DTn6Ye4yo"/>
    <x v="31"/>
    <s v="Pacific peoples"/>
    <s v="Biguanides"/>
    <x v="0"/>
    <d v="2018-05-31T00:00:00"/>
    <s v="Biguanides-&gt;Biguanides|Sulfonylureas-&gt;Biguanides|DPP-4 inhibitors|Insulin isophane-&gt;Insulin isophane-&gt;Insulin isophane|SGLT-2 inhibitors-&gt;Biguanides|SGLT-2 inhibitors-&gt;SGLT-2 inhibitors"/>
  </r>
  <r>
    <s v="e0p6iunp4RM"/>
    <x v="31"/>
    <s v="Other"/>
    <s v="Biguanides"/>
    <x v="0"/>
    <d v="2022-08-29T00:00:00"/>
    <s v="Biguanides"/>
  </r>
  <r>
    <s v="gWp8cBSiVBo"/>
    <x v="31"/>
    <s v="Māori"/>
    <s v="Biguanides|Insulin isophane"/>
    <x v="0"/>
    <d v="2019-11-07T00:00:00"/>
    <s v="Biguanides|Insulin isophane-&gt;Insulin isophane-&gt;Insulin aspart"/>
  </r>
  <r>
    <s v="gWP9qSYiOzY"/>
    <x v="31"/>
    <s v="Other"/>
    <s v="Biguanides"/>
    <x v="0"/>
    <d v="2018-09-10T00:00:00"/>
    <s v="Biguanides"/>
  </r>
  <r>
    <s v="GXKPtdVvBzc"/>
    <x v="31"/>
    <s v="Asian"/>
    <s v="Biguanides"/>
    <x v="0"/>
    <d v="2015-01-07T00:00:00"/>
    <s v="Biguanides"/>
  </r>
  <r>
    <s v="Gy/RWBiIcbM"/>
    <x v="31"/>
    <s v="Pacific peoples"/>
    <s v="Biguanides|Insulin isophane"/>
    <x v="0"/>
    <d v="2014-10-09T00:00:00"/>
    <s v="Biguanides|Insulin isophane"/>
  </r>
  <r>
    <s v="GY31zjLk.Zs"/>
    <x v="31"/>
    <s v="Other"/>
    <s v="Biguanides"/>
    <x v="0"/>
    <d v="2014-12-12T00:00:00"/>
    <s v="Biguanides"/>
  </r>
  <r>
    <s v="gysebhK9kfQ"/>
    <x v="31"/>
    <s v="Māori"/>
    <s v="Biguanides"/>
    <x v="0"/>
    <d v="2015-06-23T00:00:00"/>
    <s v="Biguanides-&gt;Biguanides|GLP-1 agonists-&gt;GLP-1 agonists-&gt;DPP-4 inhibitors-&gt;DPP-4 inhibitors|GLP-1 agonists"/>
  </r>
  <r>
    <s v="gZUlakLVYSw"/>
    <x v="31"/>
    <s v="Other"/>
    <s v="Biguanides"/>
    <x v="0"/>
    <d v="2020-09-09T00:00:00"/>
    <s v="Biguanides-&gt;Insulin isophane-&gt;Insulin aspart|Insulin isophane-&gt;Biguanides|Insulin isophane-&gt;Insulin aspart"/>
  </r>
  <r>
    <s v="HBJFOCZACCA"/>
    <x v="31"/>
    <s v="Asian"/>
    <s v="Biguanides"/>
    <x v="0"/>
    <d v="2018-07-06T00:00:00"/>
    <s v="Biguanides"/>
  </r>
  <r>
    <s v="h9RFbBBuqKY"/>
    <x v="31"/>
    <s v="Other"/>
    <s v="Biguanides|Insulin isophane"/>
    <x v="0"/>
    <d v="2015-01-29T00:00:00"/>
    <s v="Biguanides|Insulin isophane-&gt;Insulin isophane-&gt;Biguanides"/>
  </r>
  <r>
    <s v="hAG0rzl1r9s"/>
    <x v="31"/>
    <s v="Asian"/>
    <s v="Biguanides"/>
    <x v="0"/>
    <d v="2023-11-30T00:00:00"/>
    <s v="Biguanides"/>
  </r>
  <r>
    <s v="hfpanXpvB.M"/>
    <x v="31"/>
    <s v="Pacific peoples"/>
    <s v="Biguanides"/>
    <x v="0"/>
    <d v="2024-03-01T00:00:00"/>
    <s v="Biguanides-&gt;Biguanides|GLP-1 agonists-&gt;GLP-1 agonists"/>
  </r>
  <r>
    <s v="hJejBME6cy2"/>
    <x v="31"/>
    <s v="Other"/>
    <s v="Biguanides"/>
    <x v="0"/>
    <d v="2022-10-31T00:00:00"/>
    <s v="Biguanides"/>
  </r>
  <r>
    <s v="KPnu/yeCBBU"/>
    <x v="31"/>
    <s v="Other"/>
    <s v="Biguanides"/>
    <x v="0"/>
    <d v="2011-02-16T00:00:00"/>
    <s v="Biguanides"/>
  </r>
  <r>
    <s v="KmuHd1GtTaM"/>
    <x v="31"/>
    <s v="Pacific peoples"/>
    <s v="Biguanides|Insulin glargine"/>
    <x v="0"/>
    <d v="2020-09-09T00:00:00"/>
    <s v="Biguanides|Insulin glargine-&gt;Insulin glargine-&gt;DPP-4 inhibitors|Insulin glargine"/>
  </r>
  <r>
    <s v="KTYAzhPFTb6"/>
    <x v="31"/>
    <s v="Other"/>
    <s v="Biguanides"/>
    <x v="0"/>
    <d v="2023-08-09T00:00:00"/>
    <s v="Biguanides-&gt;Insulin isophane"/>
  </r>
  <r>
    <s v="KTBqH3nCCGk"/>
    <x v="31"/>
    <s v="Māori"/>
    <s v="Biguanides"/>
    <x v="0"/>
    <d v="2017-01-10T00:00:00"/>
    <s v="Biguanides"/>
  </r>
  <r>
    <s v="KRRShvbDujE"/>
    <x v="31"/>
    <s v="Asian"/>
    <s v="DPP-4 inhibitors"/>
    <x v="0"/>
    <d v="2021-05-12T00:00:00"/>
    <s v="DPP-4 inhibitors-&gt;Insulin glargine-&gt;DPP-4 inhibitors|Insulin glargine"/>
  </r>
  <r>
    <s v="HQ/vwLoOXzo"/>
    <x v="31"/>
    <s v="Other"/>
    <s v="Biguanides"/>
    <x v="0"/>
    <d v="2019-07-09T00:00:00"/>
    <s v="Biguanides"/>
  </r>
  <r>
    <s v="hu/FrgSxCyc"/>
    <x v="31"/>
    <s v="Pacific peoples"/>
    <s v="Biguanides"/>
    <x v="0"/>
    <d v="2013-07-31T00:00:00"/>
    <s v="Biguanides"/>
  </r>
  <r>
    <s v="hRovQyrummw"/>
    <x v="31"/>
    <s v="Pacific peoples"/>
    <s v="Biguanides"/>
    <x v="0"/>
    <d v="2023-11-22T00:00:00"/>
    <s v="Biguanides"/>
  </r>
  <r>
    <s v="KI/50oD1CyI"/>
    <x v="31"/>
    <s v="Asian"/>
    <s v="Biguanides"/>
    <x v="0"/>
    <d v="2025-08-07T00:00:00"/>
    <s v="Biguanides"/>
  </r>
  <r>
    <s v="KI1Xr4l0aZM"/>
    <x v="31"/>
    <s v="Māori"/>
    <s v="Biguanides"/>
    <x v="0"/>
    <d v="2020-06-19T00:00:00"/>
    <s v="Biguanides"/>
  </r>
  <r>
    <s v="kiMR56swod6"/>
    <x v="31"/>
    <s v="Pacific peoples"/>
    <s v="Biguanides"/>
    <x v="0"/>
    <d v="2021-02-25T00:00:00"/>
    <s v="Biguanides-&gt;Biguanides|Insulin isophane-&gt;Insulin isophane"/>
  </r>
  <r>
    <s v="kHoOTJTTXXs"/>
    <x v="31"/>
    <s v="Asian"/>
    <s v="Biguanides"/>
    <x v="0"/>
    <d v="2022-07-28T00:00:00"/>
    <s v="Biguanides-&gt;Insulin aspart|Insulin isophane-&gt;Insulin aspart-&gt;Insulin isophane"/>
  </r>
  <r>
    <s v="kit97FYnyE."/>
    <x v="31"/>
    <s v="Pacific peoples"/>
    <s v="Biguanides"/>
    <x v="0"/>
    <d v="2023-08-21T00:00:00"/>
    <s v="Biguanides-&gt;SGLT-2 inhibitors-&gt;Biguanides|SGLT-2 inhibitors-&gt;GLP-1 agonists-&gt;Biguanides|GLP-1 agonists"/>
  </r>
  <r>
    <s v="ZUBPPUbeWME"/>
    <x v="31"/>
    <s v="Other"/>
    <s v="Biguanides"/>
    <x v="0"/>
    <d v="2017-10-11T00:00:00"/>
    <s v="Biguanides-&gt;Sulfonylureas-&gt;DPP-4 inhibitors|Thiazolidinedione-&gt;DPP-4 inhibitors"/>
  </r>
  <r>
    <s v="ztO8.qBmyhs"/>
    <x v="31"/>
    <s v="Māori"/>
    <s v="Biguanides"/>
    <x v="0"/>
    <d v="2024-09-03T00:00:00"/>
    <s v="Biguanides"/>
  </r>
  <r>
    <s v="zsy9bsRQqNw"/>
    <x v="31"/>
    <s v="Pacific peoples"/>
    <s v="Biguanides"/>
    <x v="0"/>
    <d v="2011-12-12T00:00:00"/>
    <s v="Biguanides-&gt;DPP-4 inhibitors-&gt;Biguanides|GLP-1 agonists-&gt;GLP-1 agonists-&gt;DPP-4 inhibitors|SGLT-2 inhibitors"/>
  </r>
  <r>
    <s v="ZRPg.R2lptU"/>
    <x v="31"/>
    <s v="Asian"/>
    <s v="Biguanides"/>
    <x v="0"/>
    <d v="2016-01-17T00:00:00"/>
    <s v="Biguanides"/>
  </r>
  <r>
    <s v="zsLp/pCGtfU"/>
    <x v="31"/>
    <s v="Asian"/>
    <s v="Biguanides"/>
    <x v="0"/>
    <d v="2013-06-29T00:00:00"/>
    <s v="Biguanides-&gt;Insulin isophane"/>
  </r>
  <r>
    <s v="ZKN605i7Av2"/>
    <x v="31"/>
    <s v="Other"/>
    <s v="Biguanides"/>
    <x v="0"/>
    <d v="2023-07-06T00:00:00"/>
    <s v="Biguanides-&gt;Biguanides|SGLT-2 inhibitors-&gt;DPP-4 inhibitors"/>
  </r>
  <r>
    <s v="Zmw7xvV0r6Q"/>
    <x v="31"/>
    <s v="Other"/>
    <s v="Biguanides"/>
    <x v="0"/>
    <d v="2024-10-09T00:00:00"/>
    <s v="Biguanides"/>
  </r>
  <r>
    <s v="zLGOFnUFEM."/>
    <x v="31"/>
    <s v="Pacific peoples"/>
    <s v="Biguanides"/>
    <x v="0"/>
    <d v="2021-01-12T00:00:00"/>
    <s v="Biguanides-&gt;GLP-1 agonists-&gt;Biguanides|GLP-1 agonists-&gt;GLP-1 agonists|Sulfonylureas"/>
  </r>
  <r>
    <s v="zNQmNhKhSUM"/>
    <x v="31"/>
    <s v="Asian"/>
    <s v="DPP-4 inhibitors"/>
    <x v="0"/>
    <d v="2021-05-27T00:00:00"/>
    <s v="DPP-4 inhibitors-&gt;DPP-4 inhibitors|SGLT-2 inhibitors"/>
  </r>
  <r>
    <s v="xDLK/Qdm67Q"/>
    <x v="31"/>
    <s v="Māori"/>
    <s v="Biguanides"/>
    <x v="0"/>
    <d v="2016-03-03T00:00:00"/>
    <s v="Biguanides"/>
  </r>
  <r>
    <s v="ZCgUfE68G3E"/>
    <x v="31"/>
    <s v="Asian"/>
    <s v="Biguanides"/>
    <x v="0"/>
    <d v="2022-06-20T00:00:00"/>
    <s v="Biguanides"/>
  </r>
  <r>
    <s v="ZH3LO/VAT7w"/>
    <x v="31"/>
    <s v="Asian"/>
    <s v="Biguanides"/>
    <x v="0"/>
    <d v="2021-04-07T00:00:00"/>
    <s v="Biguanides-&gt;Insulin aspart-&gt;Insulin aspart|Insulin isophane"/>
  </r>
  <r>
    <s v="zInlJBNoCfQ"/>
    <x v="31"/>
    <s v="Asian"/>
    <s v="Biguanides"/>
    <x v="0"/>
    <d v="2025-08-28T00:00:00"/>
    <s v="Biguanides"/>
  </r>
  <r>
    <s v="zFjKj7O6EtY"/>
    <x v="31"/>
    <s v="Pacific peoples"/>
    <s v="Biguanides"/>
    <x v="0"/>
    <d v="2012-09-11T00:00:00"/>
    <s v="Biguanides-&gt;Sulfonylureas-&gt;Biguanides|Sulfonylureas-&gt;DPP-4 inhibitors|Sulfonylureas-&gt;Biguanides|DPP-4 inhibitors-&gt;DPP-4 inhibitors|SGLT-2 inhibitors|Sulfonylureas-&gt;DPP-4 inhibitors|SGLT-2 inhibitors-&gt;DPP-4 inhibitors"/>
  </r>
  <r>
    <s v="ZEIq483HDaE"/>
    <x v="31"/>
    <s v="Pacific peoples"/>
    <s v="Biguanides"/>
    <x v="0"/>
    <d v="2013-04-24T00:00:00"/>
    <s v="Biguanides-&gt;Sulfonylureas-&gt;Biguanides|Sulfonylureas"/>
  </r>
  <r>
    <s v="ZEuLotzoiHE"/>
    <x v="31"/>
    <s v="Other"/>
    <s v="Biguanides"/>
    <x v="0"/>
    <d v="2022-03-29T00:00:00"/>
    <s v="Biguanides"/>
  </r>
  <r>
    <s v="wNPufR6fxIo"/>
    <x v="31"/>
    <s v="Asian"/>
    <s v="DPP-4 inhibitors"/>
    <x v="0"/>
    <d v="2025-03-01T00:00:00"/>
    <s v="DPP-4 inhibitors"/>
  </r>
  <r>
    <s v="wNZs7SyARxg"/>
    <x v="31"/>
    <s v="Pacific peoples"/>
    <s v="Biguanides"/>
    <x v="0"/>
    <d v="2017-01-23T00:00:00"/>
    <s v="Biguanides"/>
  </r>
  <r>
    <s v="wo/xZAEICgU"/>
    <x v="31"/>
    <s v="Other"/>
    <s v="Insulin isophane"/>
    <x v="1"/>
    <d v="2024-01-23T00:00:00"/>
    <s v="Insulin isophane-&gt;Biguanides-&gt;Insulin aspart-&gt;Biguanides|Insulin isophane"/>
  </r>
  <r>
    <s v="wPbL/mfJMGY"/>
    <x v="31"/>
    <s v="Other"/>
    <s v="Biguanides"/>
    <x v="0"/>
    <d v="2011-04-19T00:00:00"/>
    <s v="Biguanides-&gt;Sulfonylureas"/>
  </r>
  <r>
    <s v="WQL2DW5sLMc"/>
    <x v="31"/>
    <s v="Pacific peoples"/>
    <s v="Biguanides"/>
    <x v="0"/>
    <d v="2018-11-07T00:00:00"/>
    <s v="Biguanides-&gt;Biguanides|Sulfonylureas-&gt;Sulfonylureas-&gt;DPP-4 inhibitors-&gt;DPP-4 inhibitors|Sulfonylureas-&gt;DPP-4 inhibitors|SGLT-2 inhibitors-&gt;SGLT-2 inhibitors"/>
  </r>
  <r>
    <s v="wmOR2OPvZZg"/>
    <x v="31"/>
    <s v="Other"/>
    <s v="Biguanides"/>
    <x v="0"/>
    <d v="2023-09-13T00:00:00"/>
    <s v="Biguanides"/>
  </r>
  <r>
    <s v="WlbPZlh0n12"/>
    <x v="31"/>
    <s v="Pacific peoples"/>
    <s v="Biguanides"/>
    <x v="0"/>
    <d v="2025-02-05T00:00:00"/>
    <s v="Biguanides"/>
  </r>
  <r>
    <s v="wsliAOqn.PM"/>
    <x v="31"/>
    <s v="Māori"/>
    <s v="Biguanides"/>
    <x v="0"/>
    <d v="2012-12-05T00:00:00"/>
    <s v="Biguanides"/>
  </r>
  <r>
    <s v="wrnJD7iBX4I"/>
    <x v="31"/>
    <s v="Pacific peoples"/>
    <s v="Biguanides"/>
    <x v="0"/>
    <d v="2018-08-14T00:00:00"/>
    <s v="Biguanides"/>
  </r>
  <r>
    <s v="WuzR9ZLYYKw"/>
    <x v="31"/>
    <s v="Māori"/>
    <s v="Biguanides"/>
    <x v="0"/>
    <d v="2016-04-04T00:00:00"/>
    <s v="Biguanides"/>
  </r>
  <r>
    <s v="WxLNMs6eCoM"/>
    <x v="31"/>
    <s v="Asian"/>
    <s v="Biguanides"/>
    <x v="0"/>
    <d v="2014-08-11T00:00:00"/>
    <s v="Biguanides"/>
  </r>
  <r>
    <s v="WwnfKRO3dGA"/>
    <x v="31"/>
    <s v="Other"/>
    <s v="Biguanides"/>
    <x v="0"/>
    <d v="2023-11-30T00:00:00"/>
    <s v="Biguanides"/>
  </r>
  <r>
    <s v="x8881W2JS1I"/>
    <x v="31"/>
    <s v="Asian"/>
    <s v="Biguanides"/>
    <x v="0"/>
    <d v="2014-08-07T00:00:00"/>
    <s v="Biguanides"/>
  </r>
  <r>
    <s v="xbRsAhn7fWM"/>
    <x v="31"/>
    <s v="Other"/>
    <s v="Biguanides"/>
    <x v="0"/>
    <d v="2025-06-05T00:00:00"/>
    <s v="Biguanides"/>
  </r>
  <r>
    <s v="xc.rzh3zyr."/>
    <x v="31"/>
    <s v="Pacific peoples"/>
    <s v="Biguanides"/>
    <x v="0"/>
    <d v="2016-07-06T00:00:00"/>
    <s v="Biguanides-&gt;Insulin isophane"/>
  </r>
  <r>
    <s v="X3jJaZUcPLg"/>
    <x v="31"/>
    <s v="Asian"/>
    <s v="Biguanides"/>
    <x v="0"/>
    <d v="2013-03-01T00:00:00"/>
    <s v="Biguanides-&gt;Insulin isophane-&gt;Insulin isophane|Insulin lispro"/>
  </r>
  <r>
    <s v="x6goInlNUZs"/>
    <x v="31"/>
    <s v="Māori"/>
    <s v="Biguanides"/>
    <x v="0"/>
    <d v="2025-08-20T00:00:00"/>
    <s v="Biguanides"/>
  </r>
  <r>
    <s v="x.54EmSIkP6"/>
    <x v="31"/>
    <s v="Asian"/>
    <s v="Biguanides"/>
    <x v="0"/>
    <d v="2024-02-16T00:00:00"/>
    <s v="Biguanides"/>
  </r>
  <r>
    <s v="T9Eyb5HJ6ko"/>
    <x v="31"/>
    <s v="Other"/>
    <s v="Insulin isophane"/>
    <x v="1"/>
    <d v="2015-10-21T00:00:00"/>
    <s v="Insulin isophane-&gt;Biguanides|Insulin isophane-&gt;Insulin aspart"/>
  </r>
  <r>
    <s v="t4dBYCbsinQ"/>
    <x v="31"/>
    <s v="Asian"/>
    <s v="Biguanides"/>
    <x v="0"/>
    <d v="2024-12-12T00:00:00"/>
    <s v="Biguanides"/>
  </r>
  <r>
    <s v="t2qKzUucOkU"/>
    <x v="31"/>
    <s v="Māori"/>
    <s v="Biguanides|Insulin aspart|Insulin isophane"/>
    <x v="0"/>
    <d v="2020-09-02T00:00:00"/>
    <s v="Biguanides|Insulin aspart|Insulin isophane-&gt;Biguanides"/>
  </r>
  <r>
    <s v="T31QOOCYuYM"/>
    <x v="31"/>
    <s v="Pacific peoples"/>
    <s v="DPP-4 inhibitors"/>
    <x v="0"/>
    <d v="2021-05-15T00:00:00"/>
    <s v="DPP-4 inhibitors-&gt;DPP-4 inhibitors|SGLT-2 inhibitors-&gt;DPP-4 inhibitors|Sulfonylureas-&gt;DPP-4 inhibitors|SGLT-2 inhibitors|Sulfonylureas-&gt;DPP-4 inhibitors|Sulfonylureas|Thiazolidinedione-&gt;DPP-4 inhibitors|SGLT-2 inhibitors|Sulfonylureas|Thiazolidinedione"/>
  </r>
  <r>
    <s v="tbBgbslx2vs"/>
    <x v="31"/>
    <s v="Māori"/>
    <s v="Biguanides"/>
    <x v="0"/>
    <d v="2013-09-06T00:00:00"/>
    <s v="Biguanides-&gt;Sulfonylureas-&gt;Biguanides|Sulfonylureas"/>
  </r>
  <r>
    <s v="tozYDssFQqY"/>
    <x v="31"/>
    <s v="Other"/>
    <s v="Biguanides"/>
    <x v="0"/>
    <d v="2020-08-21T00:00:00"/>
    <s v="Biguanides-&gt;Insulin aspart|Insulin isophane"/>
  </r>
  <r>
    <s v="tre0tQiEJFU"/>
    <x v="31"/>
    <s v="Māori"/>
    <s v="Biguanides"/>
    <x v="0"/>
    <d v="2022-01-21T00:00:00"/>
    <s v="Biguanides-&gt;Sulfonylureas-&gt;GLP-1 agonists-&gt;Insulin glargine-&gt;GLP-1 agonists|Insulin glargine-&gt;Insulin glargine|SGLT-2 inhibitors"/>
  </r>
  <r>
    <s v="tq2Fv97FBrA"/>
    <x v="31"/>
    <s v="Asian"/>
    <s v="Biguanides|Insulin isophane"/>
    <x v="0"/>
    <d v="2014-05-19T00:00:00"/>
    <s v="Biguanides|Insulin isophane-&gt;Biguanides-&gt;Insulin aspart|Insulin isophane"/>
  </r>
  <r>
    <s v="TpkVehuM8/U"/>
    <x v="31"/>
    <s v="Māori"/>
    <s v="Biguanides"/>
    <x v="0"/>
    <d v="2014-09-30T00:00:00"/>
    <s v="Biguanides"/>
  </r>
  <r>
    <s v="WKKhHHYld/c"/>
    <x v="31"/>
    <s v="Asian"/>
    <s v="Biguanides"/>
    <x v="0"/>
    <d v="2023-03-15T00:00:00"/>
    <s v="Biguanides-&gt;DPP-4 inhibitors"/>
  </r>
  <r>
    <s v="wKVw3OsKdRE"/>
    <x v="31"/>
    <s v="Pacific peoples"/>
    <s v="Biguanides"/>
    <x v="0"/>
    <d v="2016-04-27T00:00:00"/>
    <s v="Biguanides-&gt;Biguanides|SGLT-2 inhibitors"/>
  </r>
  <r>
    <s v="wJRZTJ10P/U"/>
    <x v="31"/>
    <s v="Other"/>
    <s v="Insulin aspart"/>
    <x v="1"/>
    <d v="2014-07-23T00:00:00"/>
    <s v="Insulin aspart-&gt;Biguanides"/>
  </r>
  <r>
    <s v="thueiDqWPYI"/>
    <x v="31"/>
    <s v="Other"/>
    <s v="Biguanides"/>
    <x v="0"/>
    <d v="2012-09-21T00:00:00"/>
    <s v="Biguanides"/>
  </r>
  <r>
    <s v="TgJ/7dWCD62"/>
    <x v="31"/>
    <s v="Pacific peoples"/>
    <s v="Biguanides"/>
    <x v="0"/>
    <d v="2014-01-15T00:00:00"/>
    <s v="Biguanides-&gt;Biguanides|Sulfonylureas-&gt;DPP-4 inhibitors-&gt;DPP-4 inhibitors|SGLT-2 inhibitors"/>
  </r>
  <r>
    <s v="TghnjMmOnbw"/>
    <x v="31"/>
    <s v="Asian"/>
    <s v="Biguanides|Insulin isophane"/>
    <x v="0"/>
    <d v="2022-01-05T00:00:00"/>
    <s v="Biguanides|Insulin isophane-&gt;Insulin aspart-&gt;Insulin aspart|Insulin isophane-&gt;Biguanides-&gt;Biguanides|GLP-1 agonists-&gt;GLP-1 agonists"/>
  </r>
  <r>
    <s v="tjLgPm8KGxg"/>
    <x v="31"/>
    <s v="Other"/>
    <s v="Biguanides"/>
    <x v="0"/>
    <d v="2014-04-03T00:00:00"/>
    <s v="Biguanides-&gt;Insulin glargine-&gt;Biguanides|Insulin glargine-&gt;Insulin glargine|SGLT-2 inhibitors-&gt;SGLT-2 inhibitors"/>
  </r>
  <r>
    <s v="Pl3voiL4pyg"/>
    <x v="31"/>
    <s v="Other"/>
    <s v="Biguanides"/>
    <x v="0"/>
    <d v="2021-01-06T00:00:00"/>
    <s v="Biguanides-&gt;Insulin glargine-&gt;DPP-4 inhibitors-&gt;SGLT-2 inhibitors-&gt;Insulin glargine|SGLT-2 inhibitors-&gt;GLP-1 agonists|Insulin glargine-&gt;GLP-1 agonists-&gt;GLP-1 agonists|Insulin glargine|Sulfonylureas-&gt;GLP-1 agonists|Sulfonylureas"/>
  </r>
  <r>
    <s v="pOwK8h5KaE."/>
    <x v="31"/>
    <s v="Asian"/>
    <s v="Biguanides|Insulin isophane"/>
    <x v="0"/>
    <d v="2015-05-05T00:00:00"/>
    <s v="Biguanides|Insulin isophane-&gt;Insulin aspart-&gt;Insulin isophane"/>
  </r>
  <r>
    <s v="pNu58NwMdc2"/>
    <x v="31"/>
    <s v="Asian"/>
    <s v="Biguanides"/>
    <x v="0"/>
    <d v="2023-03-02T00:00:00"/>
    <s v="Biguanides"/>
  </r>
  <r>
    <s v="prKVWLE0ORI"/>
    <x v="31"/>
    <s v="Māori"/>
    <s v="Biguanides"/>
    <x v="0"/>
    <d v="2016-02-16T00:00:00"/>
    <s v="Biguanides"/>
  </r>
  <r>
    <s v="pSMRvvNuTb2"/>
    <x v="31"/>
    <s v="Other"/>
    <s v="Biguanides"/>
    <x v="0"/>
    <d v="2021-02-18T00:00:00"/>
    <s v="Biguanides"/>
  </r>
  <r>
    <s v="prhXcQ.P3hE"/>
    <x v="31"/>
    <s v="Pacific peoples"/>
    <s v="Biguanides"/>
    <x v="0"/>
    <d v="2014-04-09T00:00:00"/>
    <s v="Biguanides"/>
  </r>
  <r>
    <s v="sZEIsgfuWgo"/>
    <x v="31"/>
    <s v="Other"/>
    <s v="Biguanides"/>
    <x v="0"/>
    <d v="2012-01-20T00:00:00"/>
    <s v="Biguanides"/>
  </r>
  <r>
    <s v="SYn5itkMR4o"/>
    <x v="31"/>
    <s v="Asian"/>
    <s v="Biguanides"/>
    <x v="0"/>
    <d v="2023-05-15T00:00:00"/>
    <s v="Biguanides"/>
  </r>
  <r>
    <s v="SVfZK7sh03Q"/>
    <x v="31"/>
    <s v="Other"/>
    <s v="Biguanides"/>
    <x v="0"/>
    <d v="2021-02-02T00:00:00"/>
    <s v="Biguanides-&gt;Insulin isophane"/>
  </r>
  <r>
    <s v="sWIRYrUSlek"/>
    <x v="31"/>
    <s v="Māori"/>
    <s v="Biguanides"/>
    <x v="0"/>
    <d v="2024-04-13T00:00:00"/>
    <s v="Biguanides"/>
  </r>
  <r>
    <s v="sOq6mpEQGhA"/>
    <x v="31"/>
    <s v="Asian"/>
    <s v="Insulin isophane"/>
    <x v="1"/>
    <d v="2024-02-08T00:00:00"/>
    <s v="Insulin isophane-&gt;Biguanides-&gt;Insulin aspart"/>
  </r>
  <r>
    <s v="SpLAbQrk502"/>
    <x v="31"/>
    <s v="Other"/>
    <s v="Biguanides"/>
    <x v="0"/>
    <d v="2011-01-17T00:00:00"/>
    <s v="Biguanides"/>
  </r>
  <r>
    <s v="sPloXZuY7OY"/>
    <x v="31"/>
    <s v="Asian"/>
    <s v="Biguanides"/>
    <x v="0"/>
    <d v="2023-08-03T00:00:00"/>
    <s v="Biguanides-&gt;DPP-4 inhibitors-&gt;SGLT-2 inhibitors"/>
  </r>
  <r>
    <s v="SPcXrfGl0Do"/>
    <x v="31"/>
    <s v="Other"/>
    <s v="Biguanides"/>
    <x v="0"/>
    <d v="2013-10-10T00:00:00"/>
    <s v="Biguanides"/>
  </r>
  <r>
    <s v="SRGB2AC5vWc"/>
    <x v="31"/>
    <s v="Asian"/>
    <s v="Biguanides"/>
    <x v="0"/>
    <d v="2020-05-08T00:00:00"/>
    <s v="Biguanides"/>
  </r>
  <r>
    <s v="st/rAY3y06Y"/>
    <x v="31"/>
    <s v="Pacific peoples"/>
    <s v="Biguanides"/>
    <x v="0"/>
    <d v="2025-11-27T00:00:00"/>
    <s v="Biguanides"/>
  </r>
  <r>
    <s v="St3336xtRws"/>
    <x v="31"/>
    <s v="Asian"/>
    <s v="Biguanides"/>
    <x v="0"/>
    <d v="2022-09-05T00:00:00"/>
    <s v="Biguanides"/>
  </r>
  <r>
    <s v="SsWXeCpI1jc"/>
    <x v="31"/>
    <s v="Other"/>
    <s v="Biguanides"/>
    <x v="0"/>
    <d v="2024-10-22T00:00:00"/>
    <s v="Biguanides"/>
  </r>
  <r>
    <s v="STPcceu9MUw"/>
    <x v="31"/>
    <s v="Pacific peoples"/>
    <s v="Biguanides"/>
    <x v="0"/>
    <d v="2024-09-16T00:00:00"/>
    <s v="Biguanides-&gt;DPP-4 inhibitors"/>
  </r>
  <r>
    <s v="sTh7LJw3/Ro"/>
    <x v="31"/>
    <s v="Asian"/>
    <s v="Biguanides"/>
    <x v="0"/>
    <d v="2022-05-10T00:00:00"/>
    <s v="Biguanides-&gt;SGLT-2 inhibitors-&gt;SGLT-2 inhibitors|Sulfonylureas"/>
  </r>
  <r>
    <s v="STi4.tKy6Nw"/>
    <x v="31"/>
    <s v="Māori"/>
    <s v="Biguanides"/>
    <x v="0"/>
    <d v="2014-10-20T00:00:00"/>
    <s v="Biguanides-&gt;DPP-4 inhibitors-&gt;Biguanides|DPP-4 inhibitors-&gt;Insulin isophane-&gt;Insulin aspart-&gt;Insulin aspart|Insulin isophane-&gt;Biguanides|Insulin isophane-&gt;Biguanides|Insulin aspart-&gt;SGLT-2 inhibitors-&gt;DPP-4 inhibitors|SGLT-2 inhibitors"/>
  </r>
  <r>
    <s v="9ji6e8AB1H."/>
    <x v="31"/>
    <s v="Māori"/>
    <s v="Biguanides"/>
    <x v="0"/>
    <d v="2020-06-25T00:00:00"/>
    <s v="Biguanides-&gt;SGLT-2 inhibitors-&gt;GLP-1 agonists"/>
  </r>
  <r>
    <s v="9fD7PA0q3Ow"/>
    <x v="31"/>
    <s v="Asian"/>
    <s v="Biguanides"/>
    <x v="0"/>
    <d v="2025-06-12T00:00:00"/>
    <s v="Biguanides"/>
  </r>
  <r>
    <s v="9fXK4KYABns"/>
    <x v="31"/>
    <s v="Asian"/>
    <s v="Biguanides"/>
    <x v="0"/>
    <d v="2023-11-23T00:00:00"/>
    <s v="Biguanides"/>
  </r>
  <r>
    <s v="9aSOubUpZT2"/>
    <x v="31"/>
    <s v="Asian"/>
    <s v="Biguanides"/>
    <x v="0"/>
    <d v="2024-06-10T00:00:00"/>
    <s v="Biguanides"/>
  </r>
  <r>
    <s v="9D6ywSn3urQ"/>
    <x v="31"/>
    <s v="Asian"/>
    <s v="Insulin isophane"/>
    <x v="1"/>
    <d v="2022-12-06T00:00:00"/>
    <s v="Insulin isophane-&gt;Biguanides"/>
  </r>
  <r>
    <s v="94.9J2g/nuk"/>
    <x v="31"/>
    <s v="Asian"/>
    <s v="Biguanides"/>
    <x v="0"/>
    <d v="2017-12-13T00:00:00"/>
    <s v="Biguanides-&gt;Insulin isophane-&gt;Insulin aspart"/>
  </r>
  <r>
    <s v="95.kC.SVU5Y"/>
    <x v="31"/>
    <s v="Pacific peoples"/>
    <s v="Biguanides"/>
    <x v="0"/>
    <d v="2015-05-18T00:00:00"/>
    <s v="Biguanides-&gt;DPP-4 inhibitors-&gt;Biguanides|SGLT-2 inhibitors"/>
  </r>
  <r>
    <s v="9.4Zil4wfO2"/>
    <x v="31"/>
    <s v="Pacific peoples"/>
    <s v="Biguanides|Insulin glargine"/>
    <x v="0"/>
    <d v="2025-07-09T00:00:00"/>
    <s v="Biguanides|Insulin glargine-&gt;Insulin glargine-&gt;DPP-4 inhibitors|GLP-1 agonists-&gt;DPP-4 inhibitors|GLP-1 agonists|Insulin glargine-&gt;Biguanides|GLP-1 agonists"/>
  </r>
  <r>
    <s v="9/7U.M0PQyM"/>
    <x v="31"/>
    <s v="Asian"/>
    <s v="Biguanides"/>
    <x v="0"/>
    <d v="2022-07-31T00:00:00"/>
    <s v="Biguanides"/>
  </r>
  <r>
    <s v="8zQhjeaIoU2"/>
    <x v="31"/>
    <s v="Pacific peoples"/>
    <s v="Biguanides"/>
    <x v="0"/>
    <d v="2020-09-11T00:00:00"/>
    <s v="Biguanides-&gt;Sulfonylureas-&gt;Biguanides|Sulfonylureas-&gt;GLP-1 agonists-&gt;Biguanides|GLP-1 agonists|Sulfonylureas-&gt;GLP-1 agonists|Sulfonylureas"/>
  </r>
  <r>
    <s v="8zu9ZNOUt2A"/>
    <x v="31"/>
    <s v="Asian"/>
    <s v="Biguanides"/>
    <x v="0"/>
    <d v="2021-09-22T00:00:00"/>
    <s v="Biguanides"/>
  </r>
  <r>
    <s v="8UKQNAbSe3Y"/>
    <x v="31"/>
    <s v="Other"/>
    <s v="Sulfonylureas"/>
    <x v="0"/>
    <d v="2016-09-07T00:00:00"/>
    <s v="Sulfonylureas"/>
  </r>
  <r>
    <s v="2NUfOi1b3lY"/>
    <x v="31"/>
    <s v="Other"/>
    <s v="Biguanides"/>
    <x v="0"/>
    <d v="2022-07-06T00:00:00"/>
    <s v="Biguanides"/>
  </r>
  <r>
    <s v="2jfVZyFvyKs"/>
    <x v="31"/>
    <s v="Pacific peoples"/>
    <s v="Biguanides"/>
    <x v="0"/>
    <d v="2019-06-05T00:00:00"/>
    <s v="Biguanides"/>
  </r>
  <r>
    <s v="2JPwI4cSPwg"/>
    <x v="31"/>
    <s v="Māori"/>
    <s v="Biguanides"/>
    <x v="0"/>
    <d v="2019-04-12T00:00:00"/>
    <s v="Biguanides-&gt;DPP-4 inhibitors-&gt;Thiazolidinedione-&gt;DPP-4 inhibitors|Thiazolidinedione"/>
  </r>
  <r>
    <s v="2n49hzx95pM"/>
    <x v="31"/>
    <s v="Pacific peoples"/>
    <s v="Biguanides"/>
    <x v="0"/>
    <d v="2025-10-28T00:00:00"/>
    <s v="Biguanides-&gt;Insulin aspart|Insulin isophane"/>
  </r>
  <r>
    <s v="331n81K099E"/>
    <x v="31"/>
    <s v="Māori"/>
    <s v="Biguanides"/>
    <x v="0"/>
    <d v="2017-09-22T00:00:00"/>
    <s v="Biguanides"/>
  </r>
  <r>
    <s v="2HPOZfYMe1c"/>
    <x v="31"/>
    <s v="Other"/>
    <s v="Biguanides"/>
    <x v="0"/>
    <d v="2023-07-06T00:00:00"/>
    <s v="Biguanides-&gt;Biguanides|DPP-4 inhibitors-&gt;DPP-4 inhibitors"/>
  </r>
  <r>
    <s v="2CJfTO1vBQE"/>
    <x v="31"/>
    <s v="Māori"/>
    <s v="Biguanides|DPP-4 inhibitors"/>
    <x v="0"/>
    <d v="2025-03-11T00:00:00"/>
    <s v="Biguanides|DPP-4 inhibitors-&gt;DPP-4 inhibitors"/>
  </r>
  <r>
    <s v="2ctI44E5u5g"/>
    <x v="31"/>
    <s v="Other"/>
    <s v="Biguanides"/>
    <x v="0"/>
    <d v="2020-02-18T00:00:00"/>
    <s v="Biguanides"/>
  </r>
  <r>
    <s v="2ceo1izUSVE"/>
    <x v="31"/>
    <s v="Māori"/>
    <s v="DPP-4 inhibitors"/>
    <x v="0"/>
    <d v="2024-11-26T00:00:00"/>
    <s v="DPP-4 inhibitors-&gt;DPP-4 inhibitors|SGLT-2 inhibitors"/>
  </r>
  <r>
    <s v="1xER0ylpCDA"/>
    <x v="31"/>
    <s v="Other"/>
    <s v="Biguanides"/>
    <x v="0"/>
    <d v="2017-08-15T00:00:00"/>
    <s v="Biguanides-&gt;Biguanides|Sulfonylureas-&gt;Sulfonylureas-&gt;Biguanides|SGLT-2 inhibitors|Sulfonylureas-&gt;GLP-1 agonists-&gt;Biguanides|GLP-1 agonists|SGLT-2 inhibitors-&gt;GLP-1 agonists|SGLT-2 inhibitors-&gt;SGLT-2 inhibitors"/>
  </r>
  <r>
    <s v="1Xgs69.AKJk"/>
    <x v="31"/>
    <s v="Pacific peoples"/>
    <s v="Biguanides"/>
    <x v="0"/>
    <d v="2019-06-12T00:00:00"/>
    <s v="Biguanides"/>
  </r>
  <r>
    <s v="1U1TlKao.8w"/>
    <x v="31"/>
    <s v="Asian"/>
    <s v="Biguanides"/>
    <x v="0"/>
    <d v="2020-08-22T00:00:00"/>
    <s v="Biguanides"/>
  </r>
  <r>
    <s v="1ulbcvO5sUQ"/>
    <x v="31"/>
    <s v="Māori"/>
    <s v="Biguanides"/>
    <x v="0"/>
    <d v="2022-03-02T00:00:00"/>
    <s v="Biguanides-&gt;Biguanides|SGLT-2 inhibitors-&gt;Biguanides|DPP-4 inhibitors-&gt;DPP-4 inhibitors-&gt;Biguanides|GLP-1 agonists-&gt;GLP-1 agonists"/>
  </r>
  <r>
    <s v="21ZtuCCo7Ug"/>
    <x v="31"/>
    <s v="Other"/>
    <s v="Biguanides"/>
    <x v="0"/>
    <d v="2025-01-28T00:00:00"/>
    <s v="Biguanides"/>
  </r>
  <r>
    <s v="22/N.v39J1A"/>
    <x v="31"/>
    <s v="Other"/>
    <s v="Biguanides"/>
    <x v="0"/>
    <d v="2021-02-19T00:00:00"/>
    <s v="Biguanides"/>
  </r>
  <r>
    <s v="1zUrwdY/vSY"/>
    <x v="31"/>
    <s v="Asian"/>
    <s v="Biguanides"/>
    <x v="0"/>
    <d v="2024-08-26T00:00:00"/>
    <s v="Biguanides"/>
  </r>
  <r>
    <s v="ZyBPGLaEY8s"/>
    <x v="31"/>
    <s v="Māori"/>
    <s v="Biguanides|Insulin glargine"/>
    <x v="0"/>
    <d v="2025-06-27T00:00:00"/>
    <s v="Biguanides|Insulin glargine-&gt;Biguanides-&gt;GLP-1 agonists-&gt;Insulin glargine-&gt;GLP-1 agonists|Insulin glargine"/>
  </r>
  <r>
    <s v="1fvODdZbHZM"/>
    <x v="31"/>
    <s v="Asian"/>
    <s v="Biguanides"/>
    <x v="0"/>
    <d v="2014-07-11T00:00:00"/>
    <s v="Biguanides-&gt;Insulin aspart-&gt;Insulin isophane"/>
  </r>
  <r>
    <s v="zy8o/V9nxjE"/>
    <x v="31"/>
    <s v="Asian"/>
    <s v="Biguanides"/>
    <x v="0"/>
    <d v="2023-01-09T00:00:00"/>
    <s v="Biguanides"/>
  </r>
  <r>
    <s v="zxpwGRPWUD6"/>
    <x v="31"/>
    <s v="Māori"/>
    <s v="Biguanides"/>
    <x v="0"/>
    <d v="2024-03-05T00:00:00"/>
    <s v="Biguanides"/>
  </r>
  <r>
    <s v="1iabFL6GZNo"/>
    <x v="31"/>
    <s v="Other"/>
    <s v="Biguanides"/>
    <x v="0"/>
    <d v="2016-08-31T00:00:00"/>
    <s v="Biguanides"/>
  </r>
  <r>
    <s v="1JyeHqTkxuU"/>
    <x v="31"/>
    <s v="Pacific peoples"/>
    <s v="Biguanides"/>
    <x v="0"/>
    <d v="2017-06-02T00:00:00"/>
    <s v="Biguanides-&gt;Biguanides|Insulin aspart|Insulin isophane-&gt;Insulin aspart|Insulin isophane-&gt;Insulin isophane"/>
  </r>
  <r>
    <s v="1s72rvCxnkQ"/>
    <x v="31"/>
    <s v="Other"/>
    <s v="Biguanides"/>
    <x v="0"/>
    <d v="2022-12-16T00:00:00"/>
    <s v="Biguanides"/>
  </r>
  <r>
    <s v="1sI9oYewxtM"/>
    <x v="31"/>
    <s v="Asian"/>
    <s v="Biguanides|Insulin isophane|Insulin lispro"/>
    <x v="0"/>
    <d v="2017-03-10T00:00:00"/>
    <s v="Biguanides|Insulin isophane|Insulin lispro"/>
  </r>
  <r>
    <s v="1NUEKzONUZs"/>
    <x v="31"/>
    <s v="Asian"/>
    <s v="Biguanides|Insulin isophane with insulin neutral"/>
    <x v="0"/>
    <d v="2016-09-13T00:00:00"/>
    <s v="Biguanides|Insulin isophane with insulin neutral-&gt;Insulin isophane with insulin neutral-&gt;Insulin glargine|Sulfonylureas-&gt;Insulin glargine-&gt;Insulin aspart|Insulin glargine-&gt;DPP-4 inhibitors-&gt;Biguanides-&gt;DPP-4 inhibitors|SGLT-2 inhibitors-&gt;SGLT-2 inhibitors"/>
  </r>
  <r>
    <s v="1OVr1vqSqQU"/>
    <x v="31"/>
    <s v="Pacific peoples"/>
    <s v="GLP-1 agonists"/>
    <x v="0"/>
    <d v="2023-01-20T00:00:00"/>
    <s v="GLP-1 agonists"/>
  </r>
  <r>
    <s v="1pQIG5Lw9sE"/>
    <x v="31"/>
    <s v="Asian"/>
    <s v="Biguanides"/>
    <x v="0"/>
    <d v="2024-12-02T00:00:00"/>
    <s v="Biguanides"/>
  </r>
  <r>
    <s v="adJ8R53CWbM"/>
    <x v="31"/>
    <s v="Other"/>
    <s v="Biguanides"/>
    <x v="0"/>
    <d v="2023-10-30T00:00:00"/>
    <s v="Biguanides"/>
  </r>
  <r>
    <s v="AaPfWMIblTg"/>
    <x v="31"/>
    <s v="Pacific peoples"/>
    <s v="Biguanides"/>
    <x v="0"/>
    <d v="2013-05-27T00:00:00"/>
    <s v="Biguanides"/>
  </r>
  <r>
    <s v="a9nOmbHml4A"/>
    <x v="31"/>
    <s v="Pacific peoples"/>
    <s v="Biguanides"/>
    <x v="0"/>
    <d v="2014-06-09T00:00:00"/>
    <s v="Biguanides"/>
  </r>
  <r>
    <s v="dbyGjSAnH4Y"/>
    <x v="31"/>
    <s v="Māori"/>
    <s v="Insulin isophane with insulin neutral"/>
    <x v="1"/>
    <d v="2017-01-11T00:00:00"/>
    <s v="Insulin isophane with insulin neutral-&gt;Biguanides-&gt;Sulfonylureas-&gt;Biguanides|Sulfonylureas"/>
  </r>
  <r>
    <s v="AGHypte5P8o"/>
    <x v="31"/>
    <s v="Other"/>
    <s v="Biguanides"/>
    <x v="0"/>
    <d v="2019-07-17T00:00:00"/>
    <s v="Biguanides"/>
  </r>
  <r>
    <s v="aG.2t8r3WAY"/>
    <x v="31"/>
    <s v="Asian"/>
    <s v="Biguanides"/>
    <x v="0"/>
    <d v="2022-05-15T00:00:00"/>
    <s v="Biguanides"/>
  </r>
  <r>
    <s v="9lfOIROL0NU"/>
    <x v="31"/>
    <s v="Other"/>
    <s v="Biguanides"/>
    <x v="0"/>
    <d v="2011-04-05T00:00:00"/>
    <s v="Biguanides"/>
  </r>
  <r>
    <s v="9TDrcXa17vI"/>
    <x v="31"/>
    <s v="Asian"/>
    <s v="Biguanides"/>
    <x v="0"/>
    <d v="2022-10-05T00:00:00"/>
    <s v="Biguanides"/>
  </r>
  <r>
    <s v="9Sqbpi.LkHA"/>
    <x v="31"/>
    <s v="Asian"/>
    <s v="Biguanides"/>
    <x v="0"/>
    <d v="2021-06-21T00:00:00"/>
    <s v="Biguanides-&gt;Biguanides|DPP-4 inhibitors-&gt;DPP-4 inhibitors-&gt;Biguanides|DPP-4 inhibitors|SGLT-2 inhibitors-&gt;DPP-4 inhibitors|SGLT-2 inhibitors-&gt;Biguanides|Insulin aspart|Insulin isophane|SGLT-2 inhibitors-&gt;SGLT-2 inhibitors-&gt;Biguanides|Insulin aspart|Insulin isophane-&gt;Biguanides|Insulin isophane|SGLT-2 inhibitors-&gt;Biguanides|SGLT-2 inhibitors-&gt;GLP-1 agonists"/>
  </r>
  <r>
    <s v="9rdtI3wZX56"/>
    <x v="31"/>
    <s v="Māori"/>
    <s v="SGLT-2 inhibitors"/>
    <x v="0"/>
    <d v="2025-02-14T00:00:00"/>
    <s v="SGLT-2 inhibitors"/>
  </r>
  <r>
    <s v="9Qg4QL5PJLc"/>
    <x v="31"/>
    <s v="Pacific peoples"/>
    <s v="Biguanides"/>
    <x v="0"/>
    <d v="2024-09-01T00:00:00"/>
    <s v="Biguanides"/>
  </r>
  <r>
    <s v="9SNF0FDy4x2"/>
    <x v="31"/>
    <s v="Pacific peoples"/>
    <s v="Biguanides"/>
    <x v="0"/>
    <d v="2020-10-27T00:00:00"/>
    <s v="Biguanides-&gt;Insulin aspart|Insulin isophane"/>
  </r>
  <r>
    <s v="9YhanXY48sk"/>
    <x v="31"/>
    <s v="Asian"/>
    <s v="Biguanides"/>
    <x v="0"/>
    <d v="2021-01-26T00:00:00"/>
    <s v="Biguanides"/>
  </r>
  <r>
    <s v="a5P8YQhxp3s"/>
    <x v="31"/>
    <s v="Asian"/>
    <s v="Biguanides"/>
    <x v="0"/>
    <d v="2020-04-22T00:00:00"/>
    <s v="Biguanides"/>
  </r>
  <r>
    <s v="a1OgLulWBA."/>
    <x v="31"/>
    <s v="Māori"/>
    <s v="Biguanides"/>
    <x v="0"/>
    <d v="2024-02-12T00:00:00"/>
    <s v="Biguanides"/>
  </r>
  <r>
    <s v="A2Vr4cdxyjg"/>
    <x v="31"/>
    <s v="Pacific peoples"/>
    <s v="Biguanides"/>
    <x v="0"/>
    <d v="2023-06-27T00:00:00"/>
    <s v="Biguanides"/>
  </r>
  <r>
    <s v="DV6eGwtLVn6"/>
    <x v="31"/>
    <s v="Asian"/>
    <s v="Biguanides"/>
    <x v="0"/>
    <d v="2025-06-06T00:00:00"/>
    <s v="Biguanides"/>
  </r>
  <r>
    <s v="dZRJ/OMs6jM"/>
    <x v="31"/>
    <s v="Asian"/>
    <s v="Biguanides"/>
    <x v="0"/>
    <d v="2012-08-01T00:00:00"/>
    <s v="Biguanides"/>
  </r>
  <r>
    <s v="e/aBubwPEkg"/>
    <x v="31"/>
    <s v="Other"/>
    <s v="Biguanides"/>
    <x v="0"/>
    <d v="2023-12-28T00:00:00"/>
    <s v="Biguanides-&gt;Insulin isophane"/>
  </r>
  <r>
    <s v="dPmN/xD178s"/>
    <x v="31"/>
    <s v="Other"/>
    <s v="Biguanides"/>
    <x v="0"/>
    <d v="2018-03-27T00:00:00"/>
    <s v="Biguanides-&gt;Biguanides|Insulin aspart|Insulin isophane-&gt;Insulin isophane"/>
  </r>
  <r>
    <s v="dPhLAVCWuik"/>
    <x v="31"/>
    <s v="Pacific peoples"/>
    <s v="Insulin aspart|Insulin glargine"/>
    <x v="1"/>
    <d v="2022-09-02T00:00:00"/>
    <s v="Insulin aspart|Insulin glargine-&gt;Insulin glargine-&gt;Biguanides-&gt;Biguanides|Insulin aspart|Insulin glargine-&gt;SGLT-2 inhibitors-&gt;Insulin aspart|Insulin glargine|SGLT-2 inhibitors-&gt;Insulin glargine|SGLT-2 inhibitors-&gt;Insulin aspart|SGLT-2 inhibitors-&gt;DPP-4 inhibitors|Insulin aspart|Insulin glargine|SGLT-2 inhibitors-&gt;DPP-4 inhibitors|Insulin aspart|Insulin glargine"/>
  </r>
  <r>
    <s v="DDJFx9dBohU"/>
    <x v="31"/>
    <s v="Asian"/>
    <s v="Biguanides"/>
    <x v="0"/>
    <d v="2020-11-28T00:00:00"/>
    <s v="Biguanides"/>
  </r>
  <r>
    <s v="DHBARgxqOzI"/>
    <x v="31"/>
    <s v="Other"/>
    <s v="Biguanides"/>
    <x v="0"/>
    <d v="2016-12-07T00:00:00"/>
    <s v="Biguanides-&gt;Biguanides|Sulfonylureas-&gt;Sulfonylureas-&gt;Biguanides|DPP-4 inhibitors-&gt;Biguanides|DPP-4 inhibitors|SGLT-2 inhibitors-&gt;DPP-4 inhibitors|SGLT-2 inhibitors-&gt;DPP-4 inhibitors-&gt;Biguanides|DPP-4 inhibitors|SGLT-2 inhibitors|Sulfonylureas-&gt;Biguanides|SGLT-2 inhibitors-&gt;DPP-4 inhibitors|SGLT-2 inhibitors|Sulfonylureas-&gt;DPP-4 inhibitors|GLP-1 agonists|SGLT-2 inhibitors-&gt;GLP-1 agonists-&gt;GLP-1 agonists|Sulfonylureas-&gt;Biguanides|Insulin glargine|Sulfonylureas-&gt;Insulin glargine"/>
  </r>
  <r>
    <s v="dGY.VzeRPwQ"/>
    <x v="31"/>
    <s v="Asian"/>
    <s v="Biguanides"/>
    <x v="0"/>
    <d v="2022-12-20T00:00:00"/>
    <s v="Biguanides"/>
  </r>
  <r>
    <s v="DMZdDeP2KaM"/>
    <x v="31"/>
    <s v="Pacific peoples"/>
    <s v="Biguanides"/>
    <x v="0"/>
    <d v="2013-02-26T00:00:00"/>
    <s v="Biguanides"/>
  </r>
  <r>
    <s v="DNQsMaBqo72"/>
    <x v="31"/>
    <s v="Asian"/>
    <s v="Biguanides"/>
    <x v="0"/>
    <d v="2021-09-14T00:00:00"/>
    <s v="Biguanides"/>
  </r>
  <r>
    <s v="dIhdFE6b6U2"/>
    <x v="31"/>
    <s v="Asian"/>
    <s v="Biguanides"/>
    <x v="0"/>
    <d v="2020-11-17T00:00:00"/>
    <s v="Biguanides-&gt;Insulin isophane"/>
  </r>
  <r>
    <s v="DJE9.9WGao."/>
    <x v="31"/>
    <s v="Other"/>
    <s v="Biguanides|Insulin isophane"/>
    <x v="0"/>
    <d v="2014-11-03T00:00:00"/>
    <s v="Biguanides|Insulin isophane-&gt;Insulin aspart"/>
  </r>
  <r>
    <s v="Lpy/gZUu05o"/>
    <x v="31"/>
    <s v="Māori"/>
    <s v="Biguanides"/>
    <x v="0"/>
    <d v="2024-08-23T00:00:00"/>
    <s v="Biguanides"/>
  </r>
  <r>
    <s v="lS8dmaZkVwE"/>
    <x v="31"/>
    <s v="Other"/>
    <s v="Biguanides"/>
    <x v="0"/>
    <d v="2017-04-06T00:00:00"/>
    <s v="Biguanides-&gt;Insulin aspart|Insulin isophane-&gt;Insulin isophane"/>
  </r>
  <r>
    <s v="lZ/tIykK0qs"/>
    <x v="31"/>
    <s v="Pacific peoples"/>
    <s v="SGLT-2 inhibitors"/>
    <x v="0"/>
    <d v="2024-07-09T00:00:00"/>
    <s v="SGLT-2 inhibitors-&gt;Insulin isophane-&gt;Insulin aspart"/>
  </r>
  <r>
    <s v="Lx5ph0nxT1I"/>
    <x v="31"/>
    <s v="Other"/>
    <s v="Biguanides"/>
    <x v="0"/>
    <d v="2022-05-12T00:00:00"/>
    <s v="Biguanides-&gt;Sulfonylureas-&gt;Biguanides|Sulfonylureas-&gt;Insulin isophane-&gt;Insulin aspart"/>
  </r>
  <r>
    <s v="LxchChNQ4jo"/>
    <x v="31"/>
    <s v="Māori"/>
    <s v="Biguanides|DPP-4 inhibitors"/>
    <x v="0"/>
    <d v="2021-12-09T00:00:00"/>
    <s v="Biguanides|DPP-4 inhibitors-&gt;DPP-4 inhibitors"/>
  </r>
  <r>
    <s v="LOoRCHFxICQ"/>
    <x v="31"/>
    <s v="Other"/>
    <s v="Biguanides"/>
    <x v="0"/>
    <d v="2016-01-27T00:00:00"/>
    <s v="Biguanides-&gt;Biguanides|Insulin aspart|Insulin isophane-&gt;Insulin aspart|Insulin isophane-&gt;Insulin isophane"/>
  </r>
  <r>
    <s v="lKbsPdxqzr2"/>
    <x v="31"/>
    <s v="Asian"/>
    <s v="Biguanides|Insulin isophane"/>
    <x v="0"/>
    <d v="2025-05-27T00:00:00"/>
    <s v="Biguanides|Insulin isophane-&gt;Insulin aspart|Insulin isophane-&gt;Insulin aspart-&gt;Insulin isophane"/>
  </r>
  <r>
    <s v="LKCVV1MMT22"/>
    <x v="31"/>
    <s v="Other"/>
    <s v="Biguanides"/>
    <x v="0"/>
    <d v="2012-03-02T00:00:00"/>
    <s v="Biguanides"/>
  </r>
  <r>
    <s v="Li/yURwE6to"/>
    <x v="31"/>
    <s v="Asian"/>
    <s v="Biguanides"/>
    <x v="0"/>
    <d v="2024-05-21T00:00:00"/>
    <s v="Biguanides"/>
  </r>
  <r>
    <s v="lj4Ee2lrqwY"/>
    <x v="31"/>
    <s v="Asian"/>
    <s v="Biguanides"/>
    <x v="0"/>
    <d v="2012-02-24T00:00:00"/>
    <s v="Biguanides-&gt;DPP-4 inhibitors"/>
  </r>
  <r>
    <s v="Ljg1qCjqfFI"/>
    <x v="31"/>
    <s v="Other"/>
    <s v="Biguanides"/>
    <x v="0"/>
    <d v="2021-08-05T00:00:00"/>
    <s v="Biguanides-&gt;Insulin isophane"/>
  </r>
  <r>
    <s v="LgNSozbNl1k"/>
    <x v="31"/>
    <s v="Asian"/>
    <s v="Biguanides"/>
    <x v="0"/>
    <d v="2022-07-19T00:00:00"/>
    <s v="Biguanides"/>
  </r>
  <r>
    <s v="lhtNvqtLazs"/>
    <x v="31"/>
    <s v="Asian"/>
    <s v="Insulin isophane"/>
    <x v="1"/>
    <d v="2017-08-23T00:00:00"/>
    <s v="Insulin isophane-&gt;Biguanides|Insulin isophane-&gt;Insulin aspart"/>
  </r>
  <r>
    <s v="lh6BFOZD0is"/>
    <x v="31"/>
    <s v="Other"/>
    <s v="Biguanides"/>
    <x v="0"/>
    <d v="2025-05-02T00:00:00"/>
    <s v="Biguanides-&gt;Biguanides|Insulin isophane"/>
  </r>
  <r>
    <s v="LF5h2K6SfPk"/>
    <x v="31"/>
    <s v="Asian"/>
    <s v="Biguanides"/>
    <x v="0"/>
    <d v="2020-09-25T00:00:00"/>
    <s v="Biguanides-&gt;DPP-4 inhibitors-&gt;DPP-4 inhibitors|SGLT-2 inhibitors|Sulfonylureas-&gt;Insulin aspart|Sulfonylureas-&gt;SGLT-2 inhibitors-&gt;Insulin aspart-&gt;Insulin aspart|SGLT-2 inhibitors|Sulfonylureas-&gt;Biguanides|Insulin aspart|Insulin isophane-&gt;Insulin aspart|Insulin isophane-&gt;Biguanides|SGLT-2 inhibitors|Sulfonylureas"/>
  </r>
  <r>
    <s v="pdHIcnl0FkI"/>
    <x v="31"/>
    <s v="Pacific peoples"/>
    <s v="Biguanides"/>
    <x v="0"/>
    <d v="2018-11-06T00:00:00"/>
    <s v="Biguanides-&gt;Sulfonylureas-&gt;Biguanides|Insulin isophane-&gt;Insulin isophane-&gt;Insulin aspart|Insulin isophane-&gt;DPP-4 inhibitors"/>
  </r>
  <r>
    <s v="pDLR1d3OM0w"/>
    <x v="31"/>
    <s v="Asian"/>
    <s v="Biguanides|Insulin isophane|Insulin lispro"/>
    <x v="0"/>
    <d v="2020-09-30T00:00:00"/>
    <s v="Biguanides|Insulin isophane|Insulin lispro-&gt;Insulin isophane|Insulin lispro"/>
  </r>
  <r>
    <s v="Pbg6CwWkklI"/>
    <x v="31"/>
    <s v="Other"/>
    <s v="Biguanides|Sulfonylureas"/>
    <x v="0"/>
    <d v="2017-01-24T00:00:00"/>
    <s v="Biguanides|Sulfonylureas-&gt;Sulfonylureas-&gt;Insulin aspart-&gt;Biguanides|Insulin aspart|Sulfonylureas-&gt;Insulin isophane-&gt;Biguanides|Insulin aspart|Insulin isophane|Sulfonylureas-&gt;Biguanides|Insulin isophane|Sulfonylureas-&gt;Biguanides|Insulin isophane|SGLT-2 inhibitors-&gt;Biguanides|SGLT-2 inhibitors"/>
  </r>
  <r>
    <s v="PhvShF8zzpA"/>
    <x v="31"/>
    <s v="Pacific peoples"/>
    <s v="Biguanides"/>
    <x v="0"/>
    <d v="2023-03-30T00:00:00"/>
    <s v="Biguanides-&gt;DPP-4 inhibitors"/>
  </r>
  <r>
    <s v="PJcysElP2nA"/>
    <x v="31"/>
    <s v="Pacific peoples"/>
    <s v="Biguanides"/>
    <x v="0"/>
    <d v="2023-09-01T00:00:00"/>
    <s v="Biguanides"/>
  </r>
  <r>
    <s v="PJOUQEQNtRo"/>
    <x v="31"/>
    <s v="Māori"/>
    <s v="Biguanides"/>
    <x v="0"/>
    <d v="2014-05-21T00:00:00"/>
    <s v="Biguanides"/>
  </r>
  <r>
    <s v="ph7ZIzZi1Mw"/>
    <x v="31"/>
    <s v="Other"/>
    <s v="Biguanides"/>
    <x v="0"/>
    <d v="2013-07-30T00:00:00"/>
    <s v="Biguanides"/>
  </r>
  <r>
    <s v="PGPux0iCo22"/>
    <x v="31"/>
    <s v="Asian"/>
    <s v="Biguanides"/>
    <x v="0"/>
    <d v="2022-06-17T00:00:00"/>
    <s v="Biguanides"/>
  </r>
  <r>
    <s v="p58z69jpbHY"/>
    <x v="31"/>
    <s v="Asian"/>
    <s v="Biguanides"/>
    <x v="0"/>
    <d v="2020-11-11T00:00:00"/>
    <s v="Biguanides-&gt;Insulin aspart|Insulin isophane"/>
  </r>
  <r>
    <s v="oXVzQr7Mk36"/>
    <x v="31"/>
    <s v="Other"/>
    <s v="Biguanides"/>
    <x v="0"/>
    <d v="2011-03-26T00:00:00"/>
    <s v="Biguanides"/>
  </r>
  <r>
    <s v="Oxn94SQ29VM"/>
    <x v="31"/>
    <s v="Other"/>
    <s v="Biguanides"/>
    <x v="0"/>
    <d v="2011-05-09T00:00:00"/>
    <s v="Biguanides"/>
  </r>
  <r>
    <s v="Oz0p492BsZ6"/>
    <x v="31"/>
    <s v="Pacific peoples"/>
    <s v="Biguanides"/>
    <x v="0"/>
    <d v="2019-06-07T00:00:00"/>
    <s v="Biguanides-&gt;DPP-4 inhibitors"/>
  </r>
  <r>
    <s v="oys9cqD0sQQ"/>
    <x v="31"/>
    <s v="Asian"/>
    <s v="Biguanides"/>
    <x v="0"/>
    <d v="2025-02-21T00:00:00"/>
    <s v="Biguanides"/>
  </r>
  <r>
    <s v="oyezubST.PQ"/>
    <x v="31"/>
    <s v="Asian"/>
    <s v="Biguanides"/>
    <x v="0"/>
    <d v="2020-01-07T00:00:00"/>
    <s v="Biguanides"/>
  </r>
  <r>
    <s v="m2T0rWX2LOg"/>
    <x v="31"/>
    <s v="Pacific peoples"/>
    <s v="Biguanides"/>
    <x v="0"/>
    <d v="2019-04-01T00:00:00"/>
    <s v="Biguanides-&gt;SGLT-2 inhibitors-&gt;Biguanides|SGLT-2 inhibitors"/>
  </r>
  <r>
    <s v="M3Vui3HVqJE"/>
    <x v="31"/>
    <s v="Other"/>
    <s v="Biguanides"/>
    <x v="0"/>
    <d v="2025-11-14T00:00:00"/>
    <s v="Biguanides-&gt;Insulin isophane"/>
  </r>
  <r>
    <s v="M2xbRpKysYI"/>
    <x v="31"/>
    <s v="Pacific peoples"/>
    <s v="Biguanides"/>
    <x v="0"/>
    <d v="2011-02-15T00:00:00"/>
    <s v="Biguanides-&gt;Biguanides|Insulin glargine-&gt;Insulin glargine-&gt;Biguanides|Insulin glargine|SGLT-2 inhibitors"/>
  </r>
  <r>
    <s v="enP4AihZssc"/>
    <x v="31"/>
    <s v="Māori"/>
    <s v="Biguanides"/>
    <x v="0"/>
    <d v="2023-05-14T00:00:00"/>
    <s v="Biguanides-&gt;SGLT-2 inhibitors-&gt;DPP-4 inhibitors-&gt;DPP-4 inhibitors|SGLT-2 inhibitors"/>
  </r>
  <r>
    <s v="ens8pyEEdTA"/>
    <x v="31"/>
    <s v="Asian"/>
    <s v="Biguanides"/>
    <x v="0"/>
    <d v="2013-09-17T00:00:00"/>
    <s v="Biguanides-&gt;Biguanides|Insulin isophane-&gt;Insulin isophane-&gt;Insulin aspart|Insulin isophane-&gt;DPP-4 inhibitors|Sulfonylureas-&gt;DPP-4 inhibitors"/>
  </r>
  <r>
    <s v="eoCcjK0t/.k"/>
    <x v="31"/>
    <s v="Asian"/>
    <s v="Biguanides"/>
    <x v="0"/>
    <d v="2015-06-08T00:00:00"/>
    <s v="Biguanides"/>
  </r>
  <r>
    <s v="EQ672fFiU.w"/>
    <x v="31"/>
    <s v="Māori"/>
    <s v="Biguanides"/>
    <x v="0"/>
    <d v="2015-09-07T00:00:00"/>
    <s v="Biguanides-&gt;Insulin aspart|Insulin isophane"/>
  </r>
  <r>
    <s v="ePtWDbqL/A2"/>
    <x v="31"/>
    <s v="Other"/>
    <s v="Biguanides"/>
    <x v="0"/>
    <d v="2021-02-23T00:00:00"/>
    <s v="Biguanides"/>
  </r>
  <r>
    <s v="EpqqYgRiAiE"/>
    <x v="31"/>
    <s v="Other"/>
    <s v="Biguanides"/>
    <x v="0"/>
    <d v="2011-02-02T00:00:00"/>
    <s v="Biguanides"/>
  </r>
  <r>
    <s v="EuHjRZW11Qc"/>
    <x v="31"/>
    <s v="Pacific peoples"/>
    <s v="Biguanides"/>
    <x v="0"/>
    <d v="2023-04-17T00:00:00"/>
    <s v="Biguanides-&gt;DPP-4 inhibitors"/>
  </r>
  <r>
    <s v="EwVHvwFInNc"/>
    <x v="31"/>
    <s v="Māori"/>
    <s v="Insulin aspart|Insulin isophane"/>
    <x v="1"/>
    <d v="2011-05-31T00:00:00"/>
    <s v="Insulin aspart|Insulin isophane-&gt;Insulin aspart-&gt;Biguanides"/>
  </r>
  <r>
    <s v="ES4BrBdvhRU"/>
    <x v="31"/>
    <s v="Asian"/>
    <s v="Biguanides"/>
    <x v="0"/>
    <d v="2019-02-18T00:00:00"/>
    <s v="Biguanides-&gt;DPP-4 inhibitors-&gt;Biguanides|DPP-4 inhibitors"/>
  </r>
  <r>
    <s v="EsrMfjHmNCA"/>
    <x v="31"/>
    <s v="Other"/>
    <s v="Biguanides"/>
    <x v="0"/>
    <d v="2024-06-07T00:00:00"/>
    <s v="Biguanides"/>
  </r>
  <r>
    <s v="eTh.mJf/7bc"/>
    <x v="31"/>
    <s v="Pacific peoples"/>
    <s v="Biguanides"/>
    <x v="0"/>
    <d v="2017-04-05T00:00:00"/>
    <s v="Biguanides-&gt;Sulfonylureas-&gt;Biguanides|Sulfonylureas-&gt;DPP-4 inhibitors"/>
  </r>
  <r>
    <s v="EsN2PX0UsHI"/>
    <x v="31"/>
    <s v="Other"/>
    <s v="Biguanides"/>
    <x v="0"/>
    <d v="2023-01-30T00:00:00"/>
    <s v="Biguanides"/>
  </r>
  <r>
    <s v="HUewsiKtl6."/>
    <x v="31"/>
    <s v="Māori"/>
    <s v="Biguanides"/>
    <x v="0"/>
    <d v="2021-12-02T00:00:00"/>
    <s v="Biguanides"/>
  </r>
  <r>
    <s v="F0mTX.eOmI6"/>
    <x v="31"/>
    <s v="Asian"/>
    <s v="Biguanides|Insulin aspart"/>
    <x v="0"/>
    <d v="2025-10-01T00:00:00"/>
    <s v="Biguanides|Insulin aspart-&gt;Insulin aspart"/>
  </r>
  <r>
    <s v="hwEPrfcQ4nk"/>
    <x v="31"/>
    <s v="Other"/>
    <s v="Biguanides"/>
    <x v="0"/>
    <d v="2012-11-06T00:00:00"/>
    <s v="Biguanides"/>
  </r>
  <r>
    <s v="HUPD24T85PQ"/>
    <x v="31"/>
    <s v="Other"/>
    <s v="Biguanides"/>
    <x v="0"/>
    <d v="2013-07-11T00:00:00"/>
    <s v="Biguanides"/>
  </r>
  <r>
    <s v="huAHLlEBKGw"/>
    <x v="31"/>
    <s v="Asian"/>
    <s v="Biguanides"/>
    <x v="0"/>
    <d v="2017-11-29T00:00:00"/>
    <s v="Biguanides"/>
  </r>
  <r>
    <s v="Hz9psja9Kgg"/>
    <x v="31"/>
    <s v="Pacific peoples"/>
    <s v="Biguanides"/>
    <x v="0"/>
    <d v="2012-05-09T00:00:00"/>
    <s v="Biguanides-&gt;Biguanides|Sulfonylureas-&gt;SGLT-2 inhibitors-&gt;Biguanides|SGLT-2 inhibitors-&gt;Biguanides|DPP-4 inhibitors-&gt;DPP-4 inhibitors"/>
  </r>
  <r>
    <s v="i9wIdJjFMSw"/>
    <x v="31"/>
    <s v="Other"/>
    <s v="Biguanides|Insulin glargine"/>
    <x v="0"/>
    <d v="2022-05-13T00:00:00"/>
    <s v="Biguanides|Insulin glargine-&gt;Insulin glargine-&gt;GLP-1 agonists-&gt;GLP-1 agonists|Insulin glargine-&gt;Insulin aspart-&gt;GLP-1 agonists|Insulin aspart"/>
  </r>
  <r>
    <s v="iC8VyZEpUqk"/>
    <x v="31"/>
    <s v="Asian"/>
    <s v="Insulin isophane"/>
    <x v="1"/>
    <d v="2020-02-27T00:00:00"/>
    <s v="Insulin isophane-&gt;Insulin aspart-&gt;Biguanides-&gt;DPP-4 inhibitors-&gt;Biguanides|DPP-4 inhibitors|SGLT-2 inhibitors-&gt;DPP-4 inhibitors|SGLT-2 inhibitors-&gt;Biguanides|SGLT-2 inhibitors"/>
  </r>
  <r>
    <s v="I1aIRmV1dOE"/>
    <x v="31"/>
    <s v="Asian"/>
    <s v="Biguanides|Sulfonylureas"/>
    <x v="0"/>
    <d v="2014-04-23T00:00:00"/>
    <s v="Biguanides|Sulfonylureas-&gt;Insulin glargine-&gt;Biguanides|Insulin glargine-&gt;Insulin isophane-&gt;Biguanides|Insulin aspart|Sulfonylureas-&gt;Insulin aspart-&gt;Biguanides|Insulin aspart-&gt;Biguanides|DPP-4 inhibitors|Insulin aspart-&gt;DPP-4 inhibitors|Insulin aspart-&gt;DPP-4 inhibitors|Insulin aspart|SGLT-2 inhibitors-&gt;SGLT-2 inhibitors-&gt;DPP-4 inhibitors|Insulin glargine|SGLT-2 inhibitors-&gt;Biguanides|SGLT-2 inhibitors-&gt;Biguanides|GLP-1 agonists|Insulin glargine-&gt;GLP-1 agonists|Insulin glargine-&gt;GLP-1 agonists-&gt;Biguanides|Insulin glargine|SGLT-2 inhibitors-&gt;DPP-4 inhibitors-&gt;DPP-4 inhibitors|Insulin glargine-&gt;GLP-1 agonists|Insulin glargine|SGLT-2 inhibitors-&gt;DPP-4 inhibitors|GLP-1 agonists|Insulin glargine-&gt;DPP-4 inhibitors|GLP-1 agonists"/>
  </r>
  <r>
    <s v="i1HpUOJmVSY"/>
    <x v="31"/>
    <s v="Asian"/>
    <s v="Biguanides"/>
    <x v="0"/>
    <d v="2016-10-05T00:00:00"/>
    <s v="Biguanides"/>
  </r>
  <r>
    <s v="I.O0esbCghI"/>
    <x v="31"/>
    <s v="Māori"/>
    <s v="Biguanides"/>
    <x v="0"/>
    <d v="2019-08-06T00:00:00"/>
    <s v="Biguanides"/>
  </r>
  <r>
    <s v="i/XdpUPv7Kc"/>
    <x v="31"/>
    <s v="Other"/>
    <s v="Biguanides"/>
    <x v="0"/>
    <d v="2016-10-21T00:00:00"/>
    <s v="Biguanides"/>
  </r>
  <r>
    <s v="il61g5RPsig"/>
    <x v="31"/>
    <s v="Asian"/>
    <s v="Biguanides"/>
    <x v="0"/>
    <d v="2014-09-17T00:00:00"/>
    <s v="Biguanides"/>
  </r>
  <r>
    <s v="iMcsC16K9c6"/>
    <x v="31"/>
    <s v="Māori"/>
    <s v="Biguanides"/>
    <x v="0"/>
    <d v="2019-01-31T00:00:00"/>
    <s v="Biguanides-&gt;Insulin isophane-&gt;Insulin aspart|Insulin isophane"/>
  </r>
  <r>
    <s v="lcmUf9ZJzXg"/>
    <x v="31"/>
    <s v="Other"/>
    <s v="Biguanides"/>
    <x v="0"/>
    <d v="2018-08-07T00:00:00"/>
    <s v="Biguanides-&gt;Insulin aspart"/>
  </r>
  <r>
    <s v="lEmqTY57/Vg"/>
    <x v="31"/>
    <s v="Asian"/>
    <s v="Biguanides"/>
    <x v="0"/>
    <d v="2017-12-22T00:00:00"/>
    <s v="Biguanides-&gt;SGLT-2 inhibitors-&gt;Biguanides|SGLT-2 inhibitors"/>
  </r>
  <r>
    <s v="iJO9uD2Hhs6"/>
    <x v="31"/>
    <s v="Asian"/>
    <s v="Biguanides"/>
    <x v="0"/>
    <d v="2025-12-09T00:00:00"/>
    <s v="Biguanides"/>
  </r>
  <r>
    <s v="IHucDbD3hrM"/>
    <x v="31"/>
    <s v="Māori"/>
    <s v="Biguanides"/>
    <x v="0"/>
    <d v="2019-03-19T00:00:00"/>
    <s v="Biguanides"/>
  </r>
  <r>
    <s v="iiBOh1HOzH."/>
    <x v="31"/>
    <s v="Māori"/>
    <s v="Biguanides"/>
    <x v="0"/>
    <d v="2022-02-03T00:00:00"/>
    <s v="Biguanides-&gt;Insulin aspart|Insulin isophane"/>
  </r>
  <r>
    <s v="IFss9mowaCA"/>
    <x v="31"/>
    <s v="Other"/>
    <s v="Biguanides"/>
    <x v="0"/>
    <d v="2013-11-07T00:00:00"/>
    <s v="Biguanides-&gt;Insulin isophane-&gt;Insulin aspart|Insulin isophane-&gt;Insulin aspart-&gt;Biguanides|DPP-4 inhibitors-&gt;GLP-1 agonists-&gt;Biguanides|GLP-1 agonists-&gt;DPP-4 inhibitors-&gt;Biguanides|GLP-1 agonists|Sulfonylureas"/>
  </r>
  <r>
    <s v="IdZOVFbS.yE"/>
    <x v="31"/>
    <s v="Asian"/>
    <s v="Biguanides"/>
    <x v="0"/>
    <d v="2024-12-04T00:00:00"/>
    <s v="Biguanides"/>
  </r>
  <r>
    <s v="3yQD.uDJRkE"/>
    <x v="31"/>
    <s v="Māori"/>
    <s v="Biguanides"/>
    <x v="0"/>
    <d v="2021-08-18T00:00:00"/>
    <s v="Biguanides-&gt;GLP-1 agonists-&gt;DPP-4 inhibitors|GLP-1 agonists-&gt;Biguanides|GLP-1 agonists-&gt;Sulfonylureas"/>
  </r>
  <r>
    <s v="3UyeG7pzcLY"/>
    <x v="31"/>
    <s v="Māori"/>
    <s v="Biguanides"/>
    <x v="0"/>
    <d v="2024-01-25T00:00:00"/>
    <s v="Biguanides-&gt;DPP-4 inhibitors"/>
  </r>
  <r>
    <s v="3O2bMRhPizA"/>
    <x v="31"/>
    <s v="Asian"/>
    <s v="Biguanides"/>
    <x v="0"/>
    <d v="2020-08-18T00:00:00"/>
    <s v="Biguanides"/>
  </r>
  <r>
    <s v="4R.RR1AU7rs"/>
    <x v="31"/>
    <s v="Asian"/>
    <s v="Biguanides"/>
    <x v="0"/>
    <d v="2015-10-21T00:00:00"/>
    <s v="Biguanides"/>
  </r>
  <r>
    <s v="4QquzGDVGEQ"/>
    <x v="31"/>
    <s v="Other"/>
    <s v="Insulin aspart|Insulin glargine"/>
    <x v="1"/>
    <d v="2014-07-03T00:00:00"/>
    <s v="Insulin aspart|Insulin glargine-&gt;Biguanides|Insulin aspart|Insulin glargine-&gt;Insulin glargine-&gt;Biguanides|DPP-4 inhibitors|Insulin glargine-&gt;DPP-4 inhibitors|Insulin glargine-&gt;Biguanides|DPP-4 inhibitors|Insulin aspart|Insulin glargine-&gt;DPP-4 inhibitors|Insulin aspart|Insulin glargine-&gt;Insulin glargine|SGLT-2 inhibitors"/>
  </r>
  <r>
    <s v="4FplmfyYS8w"/>
    <x v="31"/>
    <s v="Asian"/>
    <s v="Biguanides"/>
    <x v="0"/>
    <d v="2012-03-08T00:00:00"/>
    <s v="Biguanides"/>
  </r>
  <r>
    <s v="4IkTLCFYUj6"/>
    <x v="31"/>
    <s v="Other"/>
    <s v="Biguanides"/>
    <x v="0"/>
    <d v="2019-05-24T00:00:00"/>
    <s v="Biguanides-&gt;DPP-4 inhibitors-&gt;SGLT-2 inhibitors"/>
  </r>
  <r>
    <s v="4iD3rIOTv96"/>
    <x v="31"/>
    <s v="Asian"/>
    <s v="Biguanides"/>
    <x v="0"/>
    <d v="2012-03-13T00:00:00"/>
    <s v="Biguanides-&gt;Sulfonylureas-&gt;DPP-4 inhibitors-&gt;DPP-4 inhibitors|Sulfonylureas"/>
  </r>
  <r>
    <s v="UgL3XeWjglg"/>
    <x v="31"/>
    <s v="Asian"/>
    <s v="Biguanides"/>
    <x v="0"/>
    <d v="2022-03-10T00:00:00"/>
    <s v="Biguanides"/>
  </r>
  <r>
    <s v="uGbVZHQqrN2"/>
    <x v="31"/>
    <s v="Māori"/>
    <s v="Biguanides"/>
    <x v="0"/>
    <d v="2018-02-15T00:00:00"/>
    <s v="Biguanides"/>
  </r>
  <r>
    <s v="UbZzIzrYZSw"/>
    <x v="31"/>
    <s v="Asian"/>
    <s v="Biguanides"/>
    <x v="0"/>
    <d v="2017-05-31T00:00:00"/>
    <s v="Biguanides"/>
  </r>
  <r>
    <s v="3d.t/u7W0AM"/>
    <x v="31"/>
    <s v="Māori"/>
    <s v="Biguanides"/>
    <x v="0"/>
    <d v="2020-09-07T00:00:00"/>
    <s v="Biguanides-&gt;DPP-4 inhibitors|SGLT-2 inhibitors-&gt;DPP-4 inhibitors|SGLT-2 inhibitors|Sulfonylureas-&gt;DPP-4 inhibitors-&gt;Biguanides|GLP-1 agonists-&gt;GLP-1 agonists"/>
  </r>
  <r>
    <s v="3C4E6rtKPfo"/>
    <x v="31"/>
    <s v="Pacific peoples"/>
    <s v="Biguanides"/>
    <x v="0"/>
    <d v="2019-07-31T00:00:00"/>
    <s v="Biguanides"/>
  </r>
  <r>
    <s v="3ipO1bCWPsw"/>
    <x v="31"/>
    <s v="Asian"/>
    <s v="Biguanides"/>
    <x v="0"/>
    <d v="2024-05-03T00:00:00"/>
    <s v="Biguanides"/>
  </r>
  <r>
    <s v="UHgrAjcNITw"/>
    <x v="31"/>
    <s v="Asian"/>
    <s v="Biguanides"/>
    <x v="0"/>
    <d v="2023-09-18T00:00:00"/>
    <s v="Biguanides"/>
  </r>
  <r>
    <s v="uHLpotYD2nY"/>
    <x v="31"/>
    <s v="Asian"/>
    <s v="Biguanides|Insulin aspart|Insulin isophane"/>
    <x v="0"/>
    <d v="2012-08-06T00:00:00"/>
    <s v="Biguanides|Insulin aspart|Insulin isophane-&gt;Biguanides-&gt;Biguanides|Sulfonylureas-&gt;Insulin isophane-&gt;Insulin aspart|Insulin isophane-&gt;Insulin aspart-&gt;Insulin aspart|Insulin glargine-&gt;Insulin glargine"/>
  </r>
  <r>
    <s v="3a.INK7KtK2"/>
    <x v="31"/>
    <s v="Pacific peoples"/>
    <s v="Biguanides|DPP-4 inhibitors"/>
    <x v="0"/>
    <d v="2020-12-29T00:00:00"/>
    <s v="Biguanides|DPP-4 inhibitors-&gt;Biguanides-&gt;Biguanides|Insulin isophane-&gt;Insulin isophane-&gt;DPP-4 inhibitors-&gt;GLP-1 agonists-&gt;Biguanides|GLP-1 agonists-&gt;Biguanides|SGLT-2 inhibitors-&gt;SGLT-2 inhibitors"/>
  </r>
  <r>
    <s v="UiR.oPGXsXw"/>
    <x v="31"/>
    <s v="Asian"/>
    <s v="Biguanides|Insulin aspart|Insulin isophane"/>
    <x v="0"/>
    <d v="2012-11-23T00:00:00"/>
    <s v="Biguanides|Insulin aspart|Insulin isophane-&gt;Insulin aspart|Insulin isophane-&gt;Insulin aspart-&gt;Biguanides-&gt;Biguanides|DPP-4 inhibitors-&gt;DPP-4 inhibitors"/>
  </r>
  <r>
    <s v="3AFMJqAYAy2"/>
    <x v="31"/>
    <s v="Māori"/>
    <s v="Biguanides"/>
    <x v="0"/>
    <d v="2016-09-27T00:00:00"/>
    <s v="Biguanides-&gt;SGLT-2 inhibitors-&gt;DPP-4 inhibitors|SGLT-2 inhibitors-&gt;DPP-4 inhibitors"/>
  </r>
  <r>
    <s v="3ai9PjlrCbw"/>
    <x v="31"/>
    <s v="Asian"/>
    <s v="Biguanides"/>
    <x v="0"/>
    <d v="2018-10-23T00:00:00"/>
    <s v="Biguanides"/>
  </r>
  <r>
    <s v="tx3HCWO633w"/>
    <x v="31"/>
    <s v="Asian"/>
    <s v="Biguanides"/>
    <x v="0"/>
    <d v="2020-11-25T00:00:00"/>
    <s v="Biguanides"/>
  </r>
  <r>
    <s v="tXmVBxtHT5s"/>
    <x v="31"/>
    <s v="Asian"/>
    <s v="Biguanides"/>
    <x v="0"/>
    <d v="2017-06-01T00:00:00"/>
    <s v="Biguanides"/>
  </r>
  <r>
    <s v="u.g2qeZQgi."/>
    <x v="31"/>
    <s v="Other"/>
    <s v="Biguanides"/>
    <x v="0"/>
    <d v="2011-10-14T00:00:00"/>
    <s v="Biguanides-&gt;Sulfonylureas-&gt;Insulin lispro-&gt;Insulin glargine|Insulin lispro-&gt;Insulin glargine-&gt;SGLT-2 inhibitors-&gt;DPP-4 inhibitors|Insulin glargine-&gt;DPP-4 inhibitors-&gt;GLP-1 agonists-&gt;GLP-1 agonists|Insulin glargine"/>
  </r>
  <r>
    <s v="TYIVaTwz2yw"/>
    <x v="31"/>
    <s v="Pacific peoples"/>
    <s v="Biguanides"/>
    <x v="0"/>
    <d v="2011-02-18T00:00:00"/>
    <s v="Biguanides-&gt;Insulin aspart|Insulin isophane-&gt;Biguanides|Insulin isophane-&gt;Insulin isophane-&gt;Biguanides|Insulin aspart|Insulin isophane-&gt;Insulin isophane|Sulfonylureas-&gt;Biguanides|Insulin isophane|Sulfonylureas-&gt;SGLT-2 inhibitors"/>
  </r>
  <r>
    <s v="UAcZvyS8Hac"/>
    <x v="31"/>
    <s v="Māori"/>
    <s v="Biguanides"/>
    <x v="0"/>
    <d v="2024-11-08T00:00:00"/>
    <s v="Biguanides-&gt;DPP-4 inhibitors"/>
  </r>
  <r>
    <s v="u8GXwtrTOpU"/>
    <x v="31"/>
    <s v="Asian"/>
    <s v="DPP-4 inhibitors"/>
    <x v="0"/>
    <d v="2025-12-22T00:00:00"/>
    <s v="DPP-4 inhibitors"/>
  </r>
  <r>
    <s v="u2uNCiDUF0A"/>
    <x v="31"/>
    <s v="Māori"/>
    <s v="Biguanides"/>
    <x v="0"/>
    <d v="2025-12-03T00:00:00"/>
    <s v="Biguanides"/>
  </r>
  <r>
    <s v="B54/ezVqaNY"/>
    <x v="31"/>
    <s v="Pacific peoples"/>
    <s v="Biguanides"/>
    <x v="0"/>
    <d v="2023-02-23T00:00:00"/>
    <s v="Biguanides"/>
  </r>
  <r>
    <s v="B0cbxv.yWJc"/>
    <x v="31"/>
    <s v="Pacific peoples"/>
    <s v="Biguanides"/>
    <x v="0"/>
    <d v="2022-07-18T00:00:00"/>
    <s v="Biguanides"/>
  </r>
  <r>
    <s v="b0q1Duf/SZY"/>
    <x v="31"/>
    <s v="Other"/>
    <s v="Biguanides"/>
    <x v="0"/>
    <d v="2022-01-28T00:00:00"/>
    <s v="Biguanides"/>
  </r>
  <r>
    <s v="B0t1DN1Ydcc"/>
    <x v="31"/>
    <s v="Asian"/>
    <s v="Biguanides"/>
    <x v="0"/>
    <d v="2018-10-15T00:00:00"/>
    <s v="Biguanides-&gt;DPP-4 inhibitors"/>
  </r>
  <r>
    <s v="B2bef1G1xRo"/>
    <x v="31"/>
    <s v="Other"/>
    <s v="Biguanides"/>
    <x v="0"/>
    <d v="2015-06-29T00:00:00"/>
    <s v="Biguanides"/>
  </r>
  <r>
    <s v="BAbhR.WraGU"/>
    <x v="31"/>
    <s v="Māori"/>
    <s v="DPP-4 inhibitors"/>
    <x v="0"/>
    <d v="2019-02-21T00:00:00"/>
    <s v="DPP-4 inhibitors"/>
  </r>
  <r>
    <s v="BCaBAbRhKJw"/>
    <x v="31"/>
    <s v="Māori"/>
    <s v="Biguanides"/>
    <x v="0"/>
    <d v="2025-01-30T00:00:00"/>
    <s v="Biguanides"/>
  </r>
  <r>
    <s v="bBozHqTqJ1w"/>
    <x v="31"/>
    <s v="Pacific peoples"/>
    <s v="Biguanides"/>
    <x v="0"/>
    <d v="2019-09-16T00:00:00"/>
    <s v="Biguanides"/>
  </r>
  <r>
    <s v="Bb1NRrIXyBc"/>
    <x v="31"/>
    <s v="Other"/>
    <s v="Biguanides"/>
    <x v="0"/>
    <d v="2024-10-09T00:00:00"/>
    <s v="Biguanides"/>
  </r>
  <r>
    <s v="bBcqhKl7XKU"/>
    <x v="31"/>
    <s v="Asian"/>
    <s v="Biguanides"/>
    <x v="0"/>
    <d v="2024-09-13T00:00:00"/>
    <s v="Biguanides"/>
  </r>
  <r>
    <s v="EAhJdwLiGHU"/>
    <x v="31"/>
    <s v="Other"/>
    <s v="Biguanides"/>
    <x v="0"/>
    <d v="2024-12-17T00:00:00"/>
    <s v="Biguanides"/>
  </r>
  <r>
    <s v="EJCXuQ.o/Oc"/>
    <x v="31"/>
    <s v="Other"/>
    <s v="Biguanides"/>
    <x v="0"/>
    <d v="2023-03-23T00:00:00"/>
    <s v="Biguanides"/>
  </r>
  <r>
    <s v="egNQm80A2cQ"/>
    <x v="31"/>
    <s v="Pacific peoples"/>
    <s v="Biguanides"/>
    <x v="0"/>
    <d v="2012-03-13T00:00:00"/>
    <s v="Biguanides-&gt;Insulin aspart|Insulin isophane-&gt;Biguanides|Insulin isophane|Sulfonylureas-&gt;DPP-4 inhibitors|SGLT-2 inhibitors-&gt;DPP-4 inhibitors"/>
  </r>
  <r>
    <s v="EHgMjwbIj52"/>
    <x v="31"/>
    <s v="Other"/>
    <s v="Biguanides"/>
    <x v="0"/>
    <d v="2018-01-17T00:00:00"/>
    <s v="Biguanides"/>
  </r>
  <r>
    <s v="eBiMWb4RS7g"/>
    <x v="31"/>
    <s v="Asian"/>
    <s v="Biguanides"/>
    <x v="0"/>
    <d v="2019-10-08T00:00:00"/>
    <s v="Biguanides"/>
  </r>
  <r>
    <s v="EAi7znzGPm2"/>
    <x v="31"/>
    <s v="Asian"/>
    <s v="Biguanides"/>
    <x v="0"/>
    <d v="2023-01-26T00:00:00"/>
    <s v="Biguanides"/>
  </r>
  <r>
    <s v="Ee98WIgBAUY"/>
    <x v="31"/>
    <s v="Other"/>
    <s v="Biguanides"/>
    <x v="0"/>
    <d v="2024-10-14T00:00:00"/>
    <s v="Biguanides"/>
  </r>
  <r>
    <s v="eFlfyVUfHgM"/>
    <x v="31"/>
    <s v="Māori"/>
    <s v="Biguanides"/>
    <x v="0"/>
    <d v="2023-03-03T00:00:00"/>
    <s v="Biguanides-&gt;Insulin isophane"/>
  </r>
  <r>
    <s v="aYnilbKWMB6"/>
    <x v="31"/>
    <s v="Other"/>
    <s v="Biguanides"/>
    <x v="0"/>
    <d v="2021-02-23T00:00:00"/>
    <s v="Biguanides"/>
  </r>
  <r>
    <s v="azNx9UAimBE"/>
    <x v="31"/>
    <s v="Other"/>
    <s v="Insulin aspart|Insulin glargine"/>
    <x v="1"/>
    <d v="2024-01-19T00:00:00"/>
    <s v="Insulin aspart|Insulin glargine-&gt;Insulin glargine-&gt;Insulin aspart-&gt;DPP-4 inhibitors"/>
  </r>
  <r>
    <s v="B.jB4.fbaWU"/>
    <x v="31"/>
    <s v="Asian"/>
    <s v="Biguanides"/>
    <x v="0"/>
    <d v="2020-08-05T00:00:00"/>
    <s v="Biguanides-&gt;Insulin isophane-&gt;Insulin aspart"/>
  </r>
  <r>
    <s v="B/uKRYqzlHE"/>
    <x v="31"/>
    <s v="Asian"/>
    <s v="Biguanides"/>
    <x v="0"/>
    <d v="2023-05-01T00:00:00"/>
    <s v="Biguanides-&gt;Insulin aspart"/>
  </r>
  <r>
    <s v="AvPxLAG1ZnI"/>
    <x v="31"/>
    <s v="Asian"/>
    <s v="Biguanides"/>
    <x v="0"/>
    <d v="2013-11-21T00:00:00"/>
    <s v="Biguanides-&gt;Sulfonylureas-&gt;Biguanides|Sulfonylureas-&gt;SGLT-2 inhibitors-&gt;Insulin glargine-&gt;SGLT-2 inhibitors|Sulfonylureas-&gt;Insulin glargine|SGLT-2 inhibitors-&gt;Insulin glargine|SGLT-2 inhibitors|Sulfonylureas-&gt;Insulin aspart-&gt;Insulin aspart|Insulin glargine|SGLT-2 inhibitors|Sulfonylureas"/>
  </r>
  <r>
    <s v="AVlHBWeWHAI"/>
    <x v="31"/>
    <s v="Asian"/>
    <s v="Biguanides"/>
    <x v="0"/>
    <d v="2020-04-30T00:00:00"/>
    <s v="Biguanides"/>
  </r>
  <r>
    <s v="atbmIOSZG8g"/>
    <x v="31"/>
    <s v="Asian"/>
    <s v="Biguanides"/>
    <x v="0"/>
    <d v="2018-09-21T00:00:00"/>
    <s v="Biguanides"/>
  </r>
  <r>
    <s v="AUsVOJeOkjg"/>
    <x v="31"/>
    <s v="Asian"/>
    <s v="Biguanides"/>
    <x v="0"/>
    <d v="2022-08-31T00:00:00"/>
    <s v="Biguanides"/>
  </r>
  <r>
    <s v="AunoglY4956"/>
    <x v="31"/>
    <s v="Asian"/>
    <s v="Biguanides"/>
    <x v="0"/>
    <d v="2014-08-29T00:00:00"/>
    <s v="Biguanides"/>
  </r>
  <r>
    <s v="Aj20tKTUKpM"/>
    <x v="31"/>
    <s v="Māori"/>
    <s v="Biguanides"/>
    <x v="0"/>
    <d v="2024-02-09T00:00:00"/>
    <s v="Biguanides"/>
  </r>
  <r>
    <s v="aJcO7HmAzOM"/>
    <x v="31"/>
    <s v="Pacific peoples"/>
    <s v="Biguanides|Insulin isophane"/>
    <x v="0"/>
    <d v="2020-06-16T00:00:00"/>
    <s v="Biguanides|Insulin isophane-&gt;Insulin isophane"/>
  </r>
  <r>
    <s v="AjhvyoNnw8U"/>
    <x v="31"/>
    <s v="Māori"/>
    <s v="Biguanides|Insulin aspart|Insulin glargine"/>
    <x v="0"/>
    <d v="2013-04-03T00:00:00"/>
    <s v="Biguanides|Insulin aspart|Insulin glargine-&gt;Insulin aspart|Insulin glargine-&gt;Insulin aspart-&gt;Insulin glargine"/>
  </r>
  <r>
    <s v="AoBHadFVGfA"/>
    <x v="31"/>
    <s v="Asian"/>
    <s v="Biguanides"/>
    <x v="0"/>
    <d v="2011-11-06T00:00:00"/>
    <s v="Biguanides-&gt;SGLT-2 inhibitors-&gt;Biguanides|GLP-1 agonists-&gt;GLP-1 agonists"/>
  </r>
  <r>
    <s v="aQGcIISudlk"/>
    <x v="31"/>
    <s v="Asian"/>
    <s v="Biguanides"/>
    <x v="0"/>
    <d v="2024-10-21T00:00:00"/>
    <s v="Biguanides"/>
  </r>
  <r>
    <s v="aky4cYSUIyY"/>
    <x v="31"/>
    <s v="Māori"/>
    <s v="Biguanides"/>
    <x v="0"/>
    <d v="2021-11-09T00:00:00"/>
    <s v="Biguanides-&gt;DPP-4 inhibitors"/>
  </r>
  <r>
    <s v="ALAnppFAqH6"/>
    <x v="31"/>
    <s v="Asian"/>
    <s v="Biguanides"/>
    <x v="0"/>
    <d v="2012-06-05T00:00:00"/>
    <s v="Biguanides"/>
  </r>
  <r>
    <s v="6g.ZYvUrsL."/>
    <x v="31"/>
    <s v="Asian"/>
    <s v="Biguanides|Insulin isophane"/>
    <x v="0"/>
    <d v="2016-05-19T00:00:00"/>
    <s v="Biguanides|Insulin isophane-&gt;Insulin aspart|Insulin isophane"/>
  </r>
  <r>
    <s v="6IW5hkVSZqY"/>
    <x v="31"/>
    <s v="Asian"/>
    <s v="Biguanides|Insulin aspart|Insulin isophane"/>
    <x v="0"/>
    <d v="2025-05-29T00:00:00"/>
    <s v="Biguanides|Insulin aspart|Insulin isophane-&gt;Insulin aspart|Insulin isophane-&gt;Insulin isophane"/>
  </r>
  <r>
    <s v="6N.WdARchts"/>
    <x v="31"/>
    <s v="Pacific peoples"/>
    <s v="Biguanides"/>
    <x v="0"/>
    <d v="2023-12-04T00:00:00"/>
    <s v="Biguanides"/>
  </r>
  <r>
    <s v="6N0G3Lhs3uU"/>
    <x v="31"/>
    <s v="Other"/>
    <s v="Biguanides"/>
    <x v="0"/>
    <d v="2014-04-14T00:00:00"/>
    <s v="Biguanides-&gt;Insulin glargine-&gt;Insulin aspart|Insulin glargine-&gt;Insulin glulisine-&gt;Insulin glargine|Insulin glulisine-&gt;Insulin aspart-&gt;Insulin isophane"/>
  </r>
  <r>
    <s v="6XEZaSkTSRo"/>
    <x v="31"/>
    <s v="Other"/>
    <s v="Biguanides"/>
    <x v="0"/>
    <d v="2022-03-15T00:00:00"/>
    <s v="Biguanides"/>
  </r>
  <r>
    <s v="6xWS/JCx1ok"/>
    <x v="31"/>
    <s v="Asian"/>
    <s v="Biguanides"/>
    <x v="0"/>
    <d v="2020-07-24T00:00:00"/>
    <s v="Biguanides"/>
  </r>
  <r>
    <s v="6zj4AI.iBx."/>
    <x v="31"/>
    <s v="Other"/>
    <s v="Biguanides"/>
    <x v="0"/>
    <d v="2011-08-25T00:00:00"/>
    <s v="Biguanides-&gt;Insulin aspart|Insulin isophane"/>
  </r>
  <r>
    <s v="70NAiwCEfiA"/>
    <x v="31"/>
    <s v="Other"/>
    <s v="Sulfonylureas"/>
    <x v="0"/>
    <d v="2020-11-11T00:00:00"/>
    <s v="Sulfonylureas"/>
  </r>
  <r>
    <s v="6QNsHiLXdhE"/>
    <x v="31"/>
    <s v="Other"/>
    <s v="Biguanides"/>
    <x v="0"/>
    <d v="2013-03-05T00:00:00"/>
    <s v="Biguanides"/>
  </r>
  <r>
    <s v="6p77BIOmCLM"/>
    <x v="31"/>
    <s v="Asian"/>
    <s v="Insulin isophane"/>
    <x v="1"/>
    <d v="2012-11-26T00:00:00"/>
    <s v="Insulin isophane-&gt;Biguanides-&gt;DPP-4 inhibitors"/>
  </r>
  <r>
    <s v="7C0tJiK26fc"/>
    <x v="31"/>
    <s v="Pacific peoples"/>
    <s v="Biguanides"/>
    <x v="0"/>
    <d v="2025-01-07T00:00:00"/>
    <s v="Biguanides"/>
  </r>
  <r>
    <s v="7Df5aRMOKrY"/>
    <x v="31"/>
    <s v="Asian"/>
    <s v="Biguanides"/>
    <x v="0"/>
    <d v="2025-03-02T00:00:00"/>
    <s v="Biguanides-&gt;Biguanides|Insulin isophane"/>
  </r>
  <r>
    <s v="7E9S4V/Dfgg"/>
    <x v="31"/>
    <s v="Asian"/>
    <s v="DPP-4 inhibitors"/>
    <x v="0"/>
    <d v="2023-05-16T00:00:00"/>
    <s v="DPP-4 inhibitors-&gt;Biguanides"/>
  </r>
  <r>
    <s v="7LJoP77LlFE"/>
    <x v="31"/>
    <s v="Pacific peoples"/>
    <s v="Biguanides"/>
    <x v="0"/>
    <d v="2020-08-14T00:00:00"/>
    <s v="Biguanides"/>
  </r>
  <r>
    <s v="7lP7xr9GM2k"/>
    <x v="31"/>
    <s v="Asian"/>
    <s v="Biguanides"/>
    <x v="0"/>
    <d v="2012-11-02T00:00:00"/>
    <s v="Biguanides-&gt;Insulin aspart|Insulin isophane-&gt;Biguanides|Insulin aspart|Insulin isophane"/>
  </r>
  <r>
    <s v="7lakl5bpTZY"/>
    <x v="31"/>
    <s v="Asian"/>
    <s v="Biguanides"/>
    <x v="0"/>
    <d v="2024-07-25T00:00:00"/>
    <s v="Biguanides-&gt;Insulin aspart|Insulin isophane-&gt;Biguanides|Insulin isophane"/>
  </r>
  <r>
    <s v="bG5VHEUFhqM"/>
    <x v="31"/>
    <s v="Asian"/>
    <s v="Biguanides"/>
    <x v="0"/>
    <d v="2025-02-05T00:00:00"/>
    <s v="Biguanides-&gt;Insulin isophane"/>
  </r>
  <r>
    <s v="7Nv45MrA1Ho"/>
    <x v="31"/>
    <s v="Asian"/>
    <s v="Biguanides"/>
    <x v="0"/>
    <d v="2024-03-23T00:00:00"/>
    <s v="Biguanides"/>
  </r>
  <r>
    <s v="bHKgWNo262o"/>
    <x v="31"/>
    <s v="Pacific peoples"/>
    <s v="Biguanides|Insulin isophane"/>
    <x v="0"/>
    <d v="2014-08-06T00:00:00"/>
    <s v="Biguanides|Insulin isophane-&gt;Biguanides-&gt;Insulin isophane-&gt;Sulfonylureas-&gt;Biguanides|Sulfonylureas-&gt;Biguanides|DPP-4 inhibitors-&gt;DPP-4 inhibitors-&gt;Biguanides|Insulin aspart|Insulin isophane-&gt;Insulin aspart|Insulin isophane-&gt;Biguanides|SGLT-2 inhibitors-&gt;DPP-4 inhibitors|SGLT-2 inhibitors"/>
  </r>
  <r>
    <s v="c78o2RoO2CI"/>
    <x v="31"/>
    <s v="Asian"/>
    <s v="Insulin isophane"/>
    <x v="1"/>
    <d v="2022-01-26T00:00:00"/>
    <s v="Insulin isophane-&gt;Biguanides|Insulin isophane"/>
  </r>
  <r>
    <s v="C5nCVbyxkdk"/>
    <x v="31"/>
    <s v="Asian"/>
    <s v="Biguanides"/>
    <x v="0"/>
    <d v="2021-05-03T00:00:00"/>
    <s v="Biguanides-&gt;DPP-4 inhibitors|Insulin glargine-&gt;Insulin glargine-&gt;DPP-4 inhibitors"/>
  </r>
  <r>
    <s v="c3dgLpnLloQ"/>
    <x v="31"/>
    <s v="Other"/>
    <s v="Biguanides"/>
    <x v="0"/>
    <d v="2012-05-11T00:00:00"/>
    <s v="Biguanides-&gt;Sulfonylureas-&gt;Biguanides|Sulfonylureas-&gt;Biguanides|Insulin glargine-&gt;Insulin glargine-&gt;DPP-4 inhibitors|Insulin glargine-&gt;DPP-4 inhibitors-&gt;GLP-1 agonists-&gt;DPP-4 inhibitors|GLP-1 agonists-&gt;Biguanides|GLP-1 agonists"/>
  </r>
  <r>
    <s v="bxnR3zC5YzA"/>
    <x v="31"/>
    <s v="Asian"/>
    <s v="Insulin glargine"/>
    <x v="1"/>
    <d v="2023-04-18T00:00:00"/>
    <s v="Insulin glargine-&gt;Biguanides-&gt;Biguanides|Insulin glargine-&gt;DPP-4 inhibitors|Insulin glargine-&gt;DPP-4 inhibitors"/>
  </r>
  <r>
    <s v="bWNoIC1dlO2"/>
    <x v="31"/>
    <s v="Other"/>
    <s v="Biguanides"/>
    <x v="0"/>
    <d v="2025-05-14T00:00:00"/>
    <s v="Biguanides"/>
  </r>
  <r>
    <s v="Bw1acvAft0w"/>
    <x v="31"/>
    <s v="Asian"/>
    <s v="Biguanides"/>
    <x v="0"/>
    <d v="2015-05-01T00:00:00"/>
    <s v="Biguanides"/>
  </r>
  <r>
    <s v="BVb2Krxa7Ug"/>
    <x v="31"/>
    <s v="Other"/>
    <s v="Biguanides"/>
    <x v="0"/>
    <d v="2011-09-21T00:00:00"/>
    <s v="Biguanides"/>
  </r>
  <r>
    <s v="bU/vkzogUPU"/>
    <x v="31"/>
    <s v="Asian"/>
    <s v="Biguanides"/>
    <x v="0"/>
    <d v="2015-03-03T00:00:00"/>
    <s v="Biguanides"/>
  </r>
  <r>
    <s v="Bq0WQJsBFUs"/>
    <x v="31"/>
    <s v="Māori"/>
    <s v="Biguanides"/>
    <x v="0"/>
    <d v="2025-05-26T00:00:00"/>
    <s v="Biguanides"/>
  </r>
  <r>
    <s v="BO.Y6XZTtKI"/>
    <x v="31"/>
    <s v="Māori"/>
    <s v="Biguanides"/>
    <x v="0"/>
    <d v="2019-02-13T00:00:00"/>
    <s v="Biguanides"/>
  </r>
  <r>
    <s v="bpWSln0muTY"/>
    <x v="31"/>
    <s v="Asian"/>
    <s v="Biguanides"/>
    <x v="0"/>
    <d v="2024-05-31T00:00:00"/>
    <s v="Biguanides"/>
  </r>
  <r>
    <s v="BSmp/tlqdeY"/>
    <x v="31"/>
    <s v="Other"/>
    <s v="Biguanides"/>
    <x v="0"/>
    <d v="2022-12-05T00:00:00"/>
    <s v="Biguanides"/>
  </r>
  <r>
    <s v="BT28omroSzg"/>
    <x v="31"/>
    <s v="Asian"/>
    <s v="Biguanides"/>
    <x v="0"/>
    <d v="2020-10-16T00:00:00"/>
    <s v="Biguanides-&gt;DPP-4 inhibitors"/>
  </r>
  <r>
    <s v="Bk6XCX2tgAk"/>
    <x v="31"/>
    <s v="Asian"/>
    <s v="Biguanides"/>
    <x v="0"/>
    <d v="2025-05-19T00:00:00"/>
    <s v="Biguanides"/>
  </r>
  <r>
    <s v="BjsbMHhpKkA"/>
    <x v="31"/>
    <s v="Other"/>
    <s v="Biguanides"/>
    <x v="0"/>
    <d v="2024-01-21T00:00:00"/>
    <s v="Biguanides"/>
  </r>
  <r>
    <s v="BLHTI68OzT."/>
    <x v="31"/>
    <s v="Other"/>
    <s v="Biguanides"/>
    <x v="0"/>
    <d v="2020-12-07T00:00:00"/>
    <s v="Biguanides"/>
  </r>
  <r>
    <s v="ExoVrLEg29E"/>
    <x v="31"/>
    <s v="Other"/>
    <s v="Insulin aspart|Insulin isophane"/>
    <x v="1"/>
    <d v="2020-06-24T00:00:00"/>
    <s v="Insulin aspart|Insulin isophane-&gt;Insulin isophane-&gt;Insulin aspart-&gt;Biguanides"/>
  </r>
  <r>
    <s v="Cb..HMy2R.."/>
    <x v="31"/>
    <s v="Other"/>
    <s v="Biguanides"/>
    <x v="0"/>
    <d v="2021-06-10T00:00:00"/>
    <s v="Biguanides-&gt;Insulin isophane"/>
  </r>
  <r>
    <s v="c9c695aNCLk"/>
    <x v="31"/>
    <s v="Other"/>
    <s v="Biguanides"/>
    <x v="0"/>
    <d v="2024-10-01T00:00:00"/>
    <s v="Biguanides"/>
  </r>
  <r>
    <s v="F64KNqingbQ"/>
    <x v="31"/>
    <s v="Asian"/>
    <s v="Biguanides"/>
    <x v="0"/>
    <d v="2018-02-13T00:00:00"/>
    <s v="Biguanides"/>
  </r>
  <r>
    <s v="F9DMWNKHqAY"/>
    <x v="31"/>
    <s v="Māori"/>
    <s v="Insulin isophane"/>
    <x v="1"/>
    <d v="2022-03-04T00:00:00"/>
    <s v="Insulin isophane-&gt;Biguanides|Insulin isophane"/>
  </r>
  <r>
    <s v="Ffr0w7HsdNo"/>
    <x v="31"/>
    <s v="Other"/>
    <s v="Biguanides"/>
    <x v="0"/>
    <d v="2025-11-07T00:00:00"/>
    <s v="Biguanides"/>
  </r>
  <r>
    <s v="fJSNGdkxEAU"/>
    <x v="31"/>
    <s v="Other"/>
    <s v="Biguanides"/>
    <x v="0"/>
    <d v="2012-08-23T00:00:00"/>
    <s v="Biguanides"/>
  </r>
  <r>
    <s v="FiJpATnEUxg"/>
    <x v="31"/>
    <s v="Other"/>
    <s v="Biguanides"/>
    <x v="0"/>
    <d v="2025-08-20T00:00:00"/>
    <s v="Biguanides"/>
  </r>
  <r>
    <s v="fHm0pGplQdI"/>
    <x v="31"/>
    <s v="Other"/>
    <s v="Biguanides"/>
    <x v="0"/>
    <d v="2012-05-17T00:00:00"/>
    <s v="Biguanides-&gt;Insulin isophane"/>
  </r>
  <r>
    <s v="FeXB5V1nWr2"/>
    <x v="31"/>
    <s v="Māori"/>
    <s v="Biguanides"/>
    <x v="0"/>
    <d v="2014-11-11T00:00:00"/>
    <s v="Biguanides"/>
  </r>
  <r>
    <s v="FDTlgnzp7ac"/>
    <x v="31"/>
    <s v="Asian"/>
    <s v="Insulin glargine"/>
    <x v="1"/>
    <d v="2022-04-01T00:00:00"/>
    <s v="Insulin glargine-&gt;DPP-4 inhibitors|Insulin glargine-&gt;DPP-4 inhibitors-&gt;Biguanides|GLP-1 agonists-&gt;GLP-1 agonists-&gt;Biguanides-&gt;GLP-1 agonists|Insulin glargine-&gt;Biguanides|GLP-1 agonists|Insulin glargine-&gt;Biguanides|GLP-1 agonists|Insulin aspart|Insulin glargine"/>
  </r>
  <r>
    <s v="FdS9eiJ3Bl2"/>
    <x v="31"/>
    <s v="Other"/>
    <s v="Biguanides"/>
    <x v="0"/>
    <d v="2017-02-18T00:00:00"/>
    <s v="Biguanides"/>
  </r>
  <r>
    <s v="FbOA0SeiqWM"/>
    <x v="31"/>
    <s v="Other"/>
    <s v="Biguanides"/>
    <x v="0"/>
    <d v="2019-05-29T00:00:00"/>
    <s v="Biguanides"/>
  </r>
  <r>
    <s v="fL3B.IMc7Jw"/>
    <x v="31"/>
    <s v="Other"/>
    <s v="Biguanides"/>
    <x v="0"/>
    <d v="2023-09-06T00:00:00"/>
    <s v="Biguanides"/>
  </r>
  <r>
    <s v="fM/Hr8U58u."/>
    <x v="31"/>
    <s v="Māori"/>
    <s v="Biguanides"/>
    <x v="0"/>
    <d v="2025-05-29T00:00:00"/>
    <s v="Biguanides"/>
  </r>
  <r>
    <s v="Fu/iow6d3Uc"/>
    <x v="31"/>
    <s v="Other"/>
    <s v="Biguanides"/>
    <x v="0"/>
    <d v="2021-12-14T00:00:00"/>
    <s v="Biguanides"/>
  </r>
  <r>
    <s v="iThU/AyGDqI"/>
    <x v="31"/>
    <s v="Pacific peoples"/>
    <s v="DPP-4 inhibitors"/>
    <x v="0"/>
    <d v="2021-08-25T00:00:00"/>
    <s v="DPP-4 inhibitors-&gt;DPP-4 inhibitors|SGLT-2 inhibitors"/>
  </r>
  <r>
    <s v="iSO528/pGF2"/>
    <x v="31"/>
    <s v="Asian"/>
    <s v="Biguanides"/>
    <x v="0"/>
    <d v="2025-11-26T00:00:00"/>
    <s v="Biguanides"/>
  </r>
  <r>
    <s v="is99v7bdedo"/>
    <x v="31"/>
    <s v="Asian"/>
    <s v="Biguanides"/>
    <x v="0"/>
    <d v="2015-01-19T00:00:00"/>
    <s v="Biguanides-&gt;Insulin isophane"/>
  </r>
  <r>
    <s v="IrK7dPN8CeE"/>
    <x v="31"/>
    <s v="Asian"/>
    <s v="Biguanides"/>
    <x v="0"/>
    <d v="2013-10-17T00:00:00"/>
    <s v="Biguanides"/>
  </r>
  <r>
    <s v="iW29jXzz06g"/>
    <x v="31"/>
    <s v="Asian"/>
    <s v="Biguanides"/>
    <x v="0"/>
    <d v="2022-10-25T00:00:00"/>
    <s v="Biguanides-&gt;Insulin aspart"/>
  </r>
  <r>
    <s v="iVNl7aMq4a."/>
    <x v="31"/>
    <s v="Asian"/>
    <s v="Biguanides"/>
    <x v="0"/>
    <d v="2016-06-02T00:00:00"/>
    <s v="Biguanides"/>
  </r>
  <r>
    <s v="IUp9S3HzHZY"/>
    <x v="31"/>
    <s v="Māori"/>
    <s v="Biguanides"/>
    <x v="0"/>
    <d v="2015-05-07T00:00:00"/>
    <s v="Biguanides-&gt;DPP-4 inhibitors-&gt;SGLT-2 inhibitors-&gt;DPP-4 inhibitors|SGLT-2 inhibitors"/>
  </r>
  <r>
    <s v="IUphtU/gSFA"/>
    <x v="31"/>
    <s v="Asian"/>
    <s v="Biguanides"/>
    <x v="0"/>
    <d v="2022-11-11T00:00:00"/>
    <s v="Biguanides"/>
  </r>
  <r>
    <s v="Ip6MrdT1IoU"/>
    <x v="31"/>
    <s v="Asian"/>
    <s v="Insulin isophane"/>
    <x v="1"/>
    <d v="2012-02-19T00:00:00"/>
    <s v="Insulin isophane-&gt;Biguanides-&gt;Insulin aspart|Insulin isophane-&gt;Insulin aspart-&gt;Insulin glargine-&gt;Biguanides|Insulin glargine-&gt;DPP-4 inhibitors-&gt;DPP-4 inhibitors|Insulin glargine-&gt;GLP-1 agonists-&gt;GLP-1 agonists|Insulin glargine"/>
  </r>
  <r>
    <s v="fY8MiChkYu6"/>
    <x v="31"/>
    <s v="Pacific peoples"/>
    <s v="Biguanides"/>
    <x v="0"/>
    <d v="2022-12-17T00:00:00"/>
    <s v="Biguanides-&gt;DPP-4 inhibitors"/>
  </r>
  <r>
    <s v="tt3XgoIve0I"/>
    <x v="31"/>
    <s v="Other"/>
    <s v="Biguanides"/>
    <x v="0"/>
    <d v="2021-02-26T00:00:00"/>
    <s v="Biguanides"/>
  </r>
  <r>
    <s v="TThJxfNRDOw"/>
    <x v="31"/>
    <s v="Asian"/>
    <s v="Insulin isophane"/>
    <x v="1"/>
    <d v="2020-07-16T00:00:00"/>
    <s v="Insulin isophane-&gt;Biguanides|Insulin aspart|Insulin isophane-&gt;Insulin aspart|Insulin isophane-&gt;Biguanides|Insulin isophane-&gt;Insulin aspart"/>
  </r>
  <r>
    <s v="TSWYBh/ONIQ"/>
    <x v="31"/>
    <s v="Pacific peoples"/>
    <s v="Biguanides"/>
    <x v="0"/>
    <d v="2017-06-13T00:00:00"/>
    <s v="Biguanides-&gt;Insulin aspart|Insulin isophane-&gt;Biguanides|Insulin aspart|Insulin isophane-&gt;Biguanides|Insulin isophane"/>
  </r>
  <r>
    <s v="TRTRjX0GqXU"/>
    <x v="31"/>
    <s v="Pacific peoples"/>
    <s v="Biguanides"/>
    <x v="0"/>
    <d v="2011-12-13T00:00:00"/>
    <s v="Biguanides-&gt;Biguanides|Sulfonylureas-&gt;Sulfonylureas-&gt;DPP-4 inhibitors|Sulfonylureas-&gt;DPP-4 inhibitors"/>
  </r>
  <r>
    <s v="tpTqNAT9u1."/>
    <x v="31"/>
    <s v="Other"/>
    <s v="Biguanides"/>
    <x v="0"/>
    <d v="2023-11-16T00:00:00"/>
    <s v="Biguanides"/>
  </r>
  <r>
    <s v="TPVKn0E6be6"/>
    <x v="31"/>
    <s v="Other"/>
    <s v="Biguanides"/>
    <x v="0"/>
    <d v="2016-01-21T00:00:00"/>
    <s v="Biguanides"/>
  </r>
  <r>
    <s v="TQ0rTAawPJY"/>
    <x v="31"/>
    <s v="Māori"/>
    <s v="Biguanides"/>
    <x v="0"/>
    <d v="2025-03-10T00:00:00"/>
    <s v="Biguanides"/>
  </r>
  <r>
    <s v="TNokXcJPDpE"/>
    <x v="31"/>
    <s v="Other"/>
    <s v="Biguanides"/>
    <x v="0"/>
    <d v="2020-08-09T00:00:00"/>
    <s v="Biguanides"/>
  </r>
  <r>
    <s v="tmjgG58qf8k"/>
    <x v="31"/>
    <s v="Asian"/>
    <s v="Biguanides"/>
    <x v="0"/>
    <d v="2020-03-10T00:00:00"/>
    <s v="Biguanides"/>
  </r>
  <r>
    <s v="TJPKVOsykE2"/>
    <x v="31"/>
    <s v="Māori"/>
    <s v="Insulin aspart|Insulin isophane"/>
    <x v="1"/>
    <d v="2011-03-24T00:00:00"/>
    <s v="Insulin aspart|Insulin isophane-&gt;Biguanides"/>
  </r>
  <r>
    <s v="Tkpm1o7RMCM"/>
    <x v="31"/>
    <s v="Other"/>
    <s v="Biguanides"/>
    <x v="0"/>
    <d v="2018-08-23T00:00:00"/>
    <s v="Biguanides"/>
  </r>
  <r>
    <s v="Tk4FUK/nKx."/>
    <x v="31"/>
    <s v="Pacific peoples"/>
    <s v="Biguanides"/>
    <x v="0"/>
    <d v="2019-06-28T00:00:00"/>
    <s v="Biguanides"/>
  </r>
  <r>
    <s v="qP52KQQfBvs"/>
    <x v="31"/>
    <s v="Māori"/>
    <s v="Biguanides"/>
    <x v="0"/>
    <d v="2024-05-28T00:00:00"/>
    <s v="Biguanides"/>
  </r>
  <r>
    <s v="Qp6cGucVV/k"/>
    <x v="31"/>
    <s v="Asian"/>
    <s v="Biguanides"/>
    <x v="0"/>
    <d v="2025-02-20T00:00:00"/>
    <s v="Biguanides"/>
  </r>
  <r>
    <s v="qlG4xI0lV7A"/>
    <x v="31"/>
    <s v="Other"/>
    <s v="Biguanides"/>
    <x v="0"/>
    <d v="2013-02-12T00:00:00"/>
    <s v="Biguanides-&gt;Insulin isophane"/>
  </r>
  <r>
    <s v="qFwPw.5gpMM"/>
    <x v="31"/>
    <s v="Asian"/>
    <s v="Biguanides"/>
    <x v="0"/>
    <d v="2012-01-19T00:00:00"/>
    <s v="Biguanides-&gt;Sulfonylureas-&gt;Biguanides|Sulfonylureas-&gt;Insulin isophane-&gt;Biguanides|Insulin isophane-&gt;Insulin aspart|Insulin glargine-&gt;Insulin aspart|Insulin glargine|Insulin isophane-&gt;Biguanides|Insulin aspart|Insulin glargine-&gt;Insulin glargine-&gt;Insulin aspart-&gt;Biguanides|Insulin glargine-&gt;GLP-1 agonists-&gt;Biguanides|GLP-1 agonists"/>
  </r>
  <r>
    <s v="qFjIrGlGbYw"/>
    <x v="31"/>
    <s v="Asian"/>
    <s v="Biguanides"/>
    <x v="0"/>
    <d v="2025-10-16T00:00:00"/>
    <s v="Biguanides"/>
  </r>
  <r>
    <s v="qHS51a6CjnI"/>
    <x v="31"/>
    <s v="Pacific peoples"/>
    <s v="Biguanides"/>
    <x v="0"/>
    <d v="2015-11-25T00:00:00"/>
    <s v="Biguanides"/>
  </r>
  <r>
    <s v="QHLgV.aFr7E"/>
    <x v="31"/>
    <s v="Other"/>
    <s v="Biguanides"/>
    <x v="0"/>
    <d v="2023-09-20T00:00:00"/>
    <s v="Biguanides"/>
  </r>
  <r>
    <s v="Qic1/clydCY"/>
    <x v="31"/>
    <s v="Māori"/>
    <s v="Biguanides"/>
    <x v="0"/>
    <d v="2024-01-05T00:00:00"/>
    <s v="Biguanides"/>
  </r>
  <r>
    <s v="qhIMok.5oZ6"/>
    <x v="31"/>
    <s v="Asian"/>
    <s v="Biguanides"/>
    <x v="0"/>
    <d v="2023-03-25T00:00:00"/>
    <s v="Biguanides"/>
  </r>
  <r>
    <s v="QjHVdmcTgQ2"/>
    <x v="31"/>
    <s v="Māori"/>
    <s v="Biguanides"/>
    <x v="0"/>
    <d v="2025-09-18T00:00:00"/>
    <s v="Biguanides"/>
  </r>
  <r>
    <s v="QJKexwLnmbg"/>
    <x v="31"/>
    <s v="Other"/>
    <s v="Biguanides"/>
    <x v="0"/>
    <d v="2017-08-17T00:00:00"/>
    <s v="Biguanides"/>
  </r>
  <r>
    <s v="qIZiH8sq6Dk"/>
    <x v="31"/>
    <s v="Asian"/>
    <s v="Biguanides"/>
    <x v="0"/>
    <d v="2016-11-23T00:00:00"/>
    <s v="Biguanides-&gt;Insulin glargine-&gt;GLP-1 agonists"/>
  </r>
  <r>
    <s v="qIrXVaSVLVI"/>
    <x v="31"/>
    <s v="Other"/>
    <s v="Insulin isophane"/>
    <x v="1"/>
    <d v="2021-10-01T00:00:00"/>
    <s v="Insulin isophane-&gt;Biguanides"/>
  </r>
  <r>
    <s v="Q1199Sl24Ac"/>
    <x v="31"/>
    <s v="Asian"/>
    <s v="Biguanides"/>
    <x v="0"/>
    <d v="2022-07-04T00:00:00"/>
    <s v="Biguanides"/>
  </r>
  <r>
    <s v="PZGuY.BG71o"/>
    <x v="31"/>
    <s v="Other"/>
    <s v="Biguanides"/>
    <x v="0"/>
    <d v="2013-12-17T00:00:00"/>
    <s v="Biguanides"/>
  </r>
  <r>
    <s v="PZZg/obvQ7M"/>
    <x v="31"/>
    <s v="Asian"/>
    <s v="Biguanides"/>
    <x v="0"/>
    <d v="2025-12-05T00:00:00"/>
    <s v="Biguanides"/>
  </r>
  <r>
    <s v="q1cPjfq7kjc"/>
    <x v="31"/>
    <s v="Asian"/>
    <s v="Biguanides"/>
    <x v="0"/>
    <d v="2013-04-15T00:00:00"/>
    <s v="Biguanides"/>
  </r>
  <r>
    <s v="QAOpowc6nEw"/>
    <x v="31"/>
    <s v="Māori"/>
    <s v="Biguanides"/>
    <x v="0"/>
    <d v="2025-11-25T00:00:00"/>
    <s v="Biguanides"/>
  </r>
  <r>
    <s v="qDyCk5esr66"/>
    <x v="31"/>
    <s v="Māori"/>
    <s v="Biguanides"/>
    <x v="0"/>
    <d v="2012-10-19T00:00:00"/>
    <s v="Biguanides-&gt;Insulin glargine-&gt;Insulin aspart-&gt;Insulin aspart|Insulin glargine-&gt;Sulfonylureas-&gt;Biguanides|Sulfonylureas-&gt;SGLT-2 inhibitors-&gt;Biguanides|SGLT-2 inhibitors-&gt;Insulin isophane-&gt;Insulin isophane|SGLT-2 inhibitors-&gt;GLP-1 agonists-&gt;Biguanides|GLP-1 agonists|SGLT-2 inhibitors-&gt;Biguanides|GLP-1 agonists"/>
  </r>
  <r>
    <s v="Qf8Bhf10VZU"/>
    <x v="31"/>
    <s v="Asian"/>
    <s v="Biguanides|Insulin isophane"/>
    <x v="0"/>
    <d v="2014-01-16T00:00:00"/>
    <s v="Biguanides|Insulin isophane-&gt;Insulin isophane|Insulin lispro-&gt;Biguanides|Insulin isophane|Insulin lispro-&gt;Biguanides-&gt;Insulin glargine|Insulin lispro-&gt;Biguanides|Insulin glargine-&gt;Insulin aspart|Insulin glargine-&gt;Biguanides|Insulin aspart-&gt;Insulin aspart"/>
  </r>
  <r>
    <s v="QDMzbJYdax2"/>
    <x v="31"/>
    <s v="Māori"/>
    <s v="Biguanides"/>
    <x v="0"/>
    <d v="2024-07-25T00:00:00"/>
    <s v="Biguanides"/>
  </r>
  <r>
    <s v="Pxe04VCFa1g"/>
    <x v="31"/>
    <s v="Asian"/>
    <s v="Biguanides"/>
    <x v="0"/>
    <d v="2014-12-18T00:00:00"/>
    <s v="Biguanides"/>
  </r>
  <r>
    <s v="pwYhyiBCSWM"/>
    <x v="31"/>
    <s v="Māori"/>
    <s v="Biguanides"/>
    <x v="0"/>
    <d v="2024-09-27T00:00:00"/>
    <s v="Biguanides-&gt;DPP-4 inhibitors"/>
  </r>
  <r>
    <s v="PuMao.gbY4."/>
    <x v="31"/>
    <s v="Asian"/>
    <s v="Biguanides|Sulfonylureas"/>
    <x v="0"/>
    <d v="2012-07-25T00:00:00"/>
    <s v="Biguanides|Sulfonylureas-&gt;Biguanides-&gt;DPP-4 inhibitors-&gt;DPP-4 inhibitors|Sulfonylureas-&gt;DPP-4 inhibitors|SGLT-2 inhibitors|Sulfonylureas-&gt;DPP-4 inhibitors|SGLT-2 inhibitors-&gt;Biguanides|GLP-1 agonists|Sulfonylureas-&gt;GLP-1 agonists-&gt;Sulfonylureas-&gt;Biguanides|GLP-1 agonists"/>
  </r>
  <r>
    <s v="PvattymSF0s"/>
    <x v="31"/>
    <s v="Asian"/>
    <s v="Biguanides"/>
    <x v="0"/>
    <d v="2023-05-16T00:00:00"/>
    <s v="Biguanides"/>
  </r>
  <r>
    <s v="pVUAdkAVIQ6"/>
    <x v="31"/>
    <s v="Asian"/>
    <s v="Biguanides"/>
    <x v="0"/>
    <d v="2021-03-18T00:00:00"/>
    <s v="Biguanides"/>
  </r>
  <r>
    <s v="N2p4H9gVx0w"/>
    <x v="31"/>
    <s v="Māori"/>
    <s v="Biguanides"/>
    <x v="0"/>
    <d v="2015-11-20T00:00:00"/>
    <s v="Biguanides"/>
  </r>
  <r>
    <s v="N.AvsNBKlEc"/>
    <x v="31"/>
    <s v="Māori"/>
    <s v="Biguanides"/>
    <x v="0"/>
    <d v="2022-07-20T00:00:00"/>
    <s v="Biguanides-&gt;DPP-4 inhibitors|SGLT-2 inhibitors-&gt;DPP-4 inhibitors-&gt;SGLT-2 inhibitors-&gt;Sulfonylureas"/>
  </r>
  <r>
    <s v="mZpA.YOQjgw"/>
    <x v="31"/>
    <s v="Other"/>
    <s v="Biguanides"/>
    <x v="0"/>
    <d v="2018-03-15T00:00:00"/>
    <s v="Biguanides"/>
  </r>
  <r>
    <s v="MUFyG781DIM"/>
    <x v="31"/>
    <s v="Asian"/>
    <s v="Biguanides"/>
    <x v="0"/>
    <d v="2023-08-28T00:00:00"/>
    <s v="Biguanides-&gt;Biguanides|Insulin isophane"/>
  </r>
  <r>
    <s v="mu7okPniCks"/>
    <x v="31"/>
    <s v="Asian"/>
    <s v="Biguanides"/>
    <x v="0"/>
    <d v="2023-08-26T00:00:00"/>
    <s v="Biguanides-&gt;Biguanides|Insulin glargine-&gt;Insulin glargine"/>
  </r>
  <r>
    <s v="mV82qW4L3WM"/>
    <x v="31"/>
    <s v="Asian"/>
    <s v="Biguanides"/>
    <x v="0"/>
    <d v="2024-06-11T00:00:00"/>
    <s v="Biguanides"/>
  </r>
  <r>
    <s v="myhsl.WZvbc"/>
    <x v="31"/>
    <s v="Asian"/>
    <s v="Biguanides"/>
    <x v="0"/>
    <d v="2016-08-26T00:00:00"/>
    <s v="Biguanides"/>
  </r>
  <r>
    <s v="Mogtb2Puq86"/>
    <x v="31"/>
    <s v="Pacific peoples"/>
    <s v="Biguanides|Insulin isophane"/>
    <x v="0"/>
    <d v="2021-11-19T00:00:00"/>
    <s v="Biguanides|Insulin isophane-&gt;Insulin isophane-&gt;Insulin aspart-&gt;Biguanides"/>
  </r>
  <r>
    <s v="Mqo3rFHJ9.o"/>
    <x v="31"/>
    <s v="Asian"/>
    <s v="Biguanides"/>
    <x v="0"/>
    <d v="2021-08-11T00:00:00"/>
    <s v="Biguanides-&gt;SGLT-2 inhibitors-&gt;SGLT-2 inhibitors|Sulfonylureas-&gt;DPP-4 inhibitors|SGLT-2 inhibitors|Sulfonylureas"/>
  </r>
  <r>
    <s v="MqfZ7UDuSW6"/>
    <x v="31"/>
    <s v="Māori"/>
    <s v="Biguanides"/>
    <x v="0"/>
    <d v="2023-09-06T00:00:00"/>
    <s v="Biguanides"/>
  </r>
  <r>
    <s v="MkLDRiIXhOk"/>
    <x v="31"/>
    <s v="Pacific peoples"/>
    <s v="Biguanides"/>
    <x v="0"/>
    <d v="2023-04-19T00:00:00"/>
    <s v="Biguanides-&gt;DPP-4 inhibitors-&gt;SGLT-2 inhibitors"/>
  </r>
  <r>
    <s v="mkP6JS58.fM"/>
    <x v="31"/>
    <s v="Asian"/>
    <s v="Biguanides|Insulin isophane"/>
    <x v="0"/>
    <d v="2016-01-27T00:00:00"/>
    <s v="Biguanides|Insulin isophane-&gt;Insulin isophane"/>
  </r>
  <r>
    <s v="MnrMVXqce/I"/>
    <x v="31"/>
    <s v="Māori"/>
    <s v="Biguanides"/>
    <x v="0"/>
    <d v="2019-04-10T00:00:00"/>
    <s v="Biguanides-&gt;DPP-4 inhibitors-&gt;DPP-4 inhibitors|SGLT-2 inhibitors-&gt;SGLT-2 inhibitors-&gt;Biguanides|DPP-4 inhibitors-&gt;Biguanides|DPP-4 inhibitors|SGLT-2 inhibitors"/>
  </r>
  <r>
    <s v="MEyx0goatUc"/>
    <x v="31"/>
    <s v="Asian"/>
    <s v="Biguanides"/>
    <x v="0"/>
    <d v="2023-12-21T00:00:00"/>
    <s v="Biguanides"/>
  </r>
  <r>
    <s v="MHLtjvesqYE"/>
    <x v="31"/>
    <s v="Pacific peoples"/>
    <s v="Biguanides"/>
    <x v="0"/>
    <d v="2025-09-11T00:00:00"/>
    <s v="Biguanides"/>
  </r>
  <r>
    <s v="MiN1Pe2YKOQ"/>
    <x v="31"/>
    <s v="Pacific peoples"/>
    <s v="Biguanides"/>
    <x v="0"/>
    <d v="2022-10-21T00:00:00"/>
    <s v="Biguanides"/>
  </r>
  <r>
    <s v="j9Q7LrPSkYA"/>
    <x v="31"/>
    <s v="Māori"/>
    <s v="Biguanides"/>
    <x v="0"/>
    <d v="2011-07-25T00:00:00"/>
    <s v="Biguanides-&gt;Sulfonylureas-&gt;DPP-4 inhibitors"/>
  </r>
  <r>
    <s v="j3cAPsflOo."/>
    <x v="31"/>
    <s v="Asian"/>
    <s v="Biguanides"/>
    <x v="0"/>
    <d v="2025-08-26T00:00:00"/>
    <s v="Biguanides-&gt;Insulin aspart"/>
  </r>
  <r>
    <s v="J8/.lEHPuRQ"/>
    <x v="31"/>
    <s v="Other"/>
    <s v="Biguanides"/>
    <x v="0"/>
    <d v="2016-06-20T00:00:00"/>
    <s v="Biguanides"/>
  </r>
  <r>
    <s v="iycbiRG3uMs"/>
    <x v="31"/>
    <s v="Māori"/>
    <s v="Biguanides"/>
    <x v="0"/>
    <d v="2022-11-30T00:00:00"/>
    <s v="Biguanides"/>
  </r>
  <r>
    <s v="iwY.g1hk6cc"/>
    <x v="31"/>
    <s v="Asian"/>
    <s v="Biguanides"/>
    <x v="0"/>
    <d v="2018-09-24T00:00:00"/>
    <s v="Biguanides"/>
  </r>
  <r>
    <s v="iWfVgiftXB2"/>
    <x v="31"/>
    <s v="Other"/>
    <s v="Biguanides"/>
    <x v="0"/>
    <d v="2023-12-22T00:00:00"/>
    <s v="Biguanides-&gt;Biguanides|SGLT-2 inhibitors-&gt;Biguanides|DPP-4 inhibitors|SGLT-2 inhibitors-&gt;DPP-4 inhibitors"/>
  </r>
  <r>
    <s v="IWoSaj8Wuso"/>
    <x v="31"/>
    <s v="Asian"/>
    <s v="Biguanides"/>
    <x v="0"/>
    <d v="2020-07-15T00:00:00"/>
    <s v="Biguanides-&gt;Insulin aspart|Insulin isophane"/>
  </r>
  <r>
    <s v="IWOtSww5A/Y"/>
    <x v="31"/>
    <s v="Other"/>
    <s v="Biguanides"/>
    <x v="0"/>
    <d v="2023-07-25T00:00:00"/>
    <s v="Biguanides"/>
  </r>
  <r>
    <s v="j0y73FyF1M."/>
    <x v="31"/>
    <s v="Asian"/>
    <s v="Insulin isophane"/>
    <x v="1"/>
    <d v="2011-03-06T00:00:00"/>
    <s v="Insulin isophane-&gt;Biguanides"/>
  </r>
  <r>
    <s v="j/Pv9RfVZRQ"/>
    <x v="31"/>
    <s v="Asian"/>
    <s v="Biguanides"/>
    <x v="0"/>
    <d v="2020-06-25T00:00:00"/>
    <s v="Biguanides-&gt;Insulin aspart|Insulin isophane-&gt;Insulin aspart-&gt;Insulin isophane"/>
  </r>
  <r>
    <s v="JLCDoLORxWU"/>
    <x v="31"/>
    <s v="Other"/>
    <s v="Biguanides"/>
    <x v="0"/>
    <d v="2012-10-03T00:00:00"/>
    <s v="Biguanides"/>
  </r>
  <r>
    <s v="m8JN0rYJook"/>
    <x v="31"/>
    <s v="Other"/>
    <s v="Biguanides"/>
    <x v="0"/>
    <d v="2018-08-08T00:00:00"/>
    <s v="Biguanides"/>
  </r>
  <r>
    <s v="M9JS8lYzvsw"/>
    <x v="31"/>
    <s v="Other"/>
    <s v="Biguanides"/>
    <x v="0"/>
    <d v="2025-04-23T00:00:00"/>
    <s v="Biguanides-&gt;Insulin isophane-&gt;Biguanides|Insulin isophane"/>
  </r>
  <r>
    <s v="m9v68HlEszM"/>
    <x v="31"/>
    <s v="Asian"/>
    <s v="Biguanides"/>
    <x v="0"/>
    <d v="2024-12-23T00:00:00"/>
    <s v="Biguanides"/>
  </r>
  <r>
    <s v="M9XtRmKkpYw"/>
    <x v="31"/>
    <s v="Other"/>
    <s v="Biguanides"/>
    <x v="0"/>
    <d v="2013-06-18T00:00:00"/>
    <s v="Biguanides"/>
  </r>
  <r>
    <s v="maZ/O4iaEFw"/>
    <x v="31"/>
    <s v="Asian"/>
    <s v="Biguanides"/>
    <x v="0"/>
    <d v="2025-02-05T00:00:00"/>
    <s v="Biguanides"/>
  </r>
  <r>
    <s v="JKrzETABlH2"/>
    <x v="31"/>
    <s v="Māori"/>
    <s v="Biguanides"/>
    <x v="0"/>
    <d v="2021-03-09T00:00:00"/>
    <s v="Biguanides"/>
  </r>
  <r>
    <s v="jIS0zXACJr6"/>
    <x v="31"/>
    <s v="Pacific peoples"/>
    <s v="Biguanides"/>
    <x v="0"/>
    <d v="2024-03-12T00:00:00"/>
    <s v="Biguanides-&gt;SGLT-2 inhibitors-&gt;Insulin glargine-&gt;Insulin aspart-&gt;Biguanides|Insulin glargine"/>
  </r>
  <r>
    <s v="jjdZJ6xz8DY"/>
    <x v="31"/>
    <s v="Other"/>
    <s v="Biguanides"/>
    <x v="0"/>
    <d v="2024-04-10T00:00:00"/>
    <s v="Biguanides"/>
  </r>
  <r>
    <s v="JDvund33Omg"/>
    <x v="31"/>
    <s v="Pacific peoples"/>
    <s v="Biguanides"/>
    <x v="0"/>
    <d v="2018-12-18T00:00:00"/>
    <s v="Biguanides"/>
  </r>
  <r>
    <s v="jEWH1uXC5hY"/>
    <x v="31"/>
    <s v="Māori"/>
    <s v="Biguanides"/>
    <x v="0"/>
    <d v="2014-01-30T00:00:00"/>
    <s v="Biguanides-&gt;GLP-1 agonists-&gt;Biguanides|SGLT-2 inhibitors-&gt;Biguanides|GLP-1 agonists"/>
  </r>
  <r>
    <s v="jddfv17TlHQ"/>
    <x v="31"/>
    <s v="Other"/>
    <s v="Biguanides"/>
    <x v="0"/>
    <d v="2011-01-11T00:00:00"/>
    <s v="Biguanides"/>
  </r>
  <r>
    <s v="JCYbAMY8cU2"/>
    <x v="31"/>
    <s v="Asian"/>
    <s v="Biguanides"/>
    <x v="0"/>
    <d v="2022-01-20T00:00:00"/>
    <s v="Biguanides-&gt;DPP-4 inhibitors"/>
  </r>
  <r>
    <s v="JH8YDYwubw6"/>
    <x v="31"/>
    <s v="Pacific peoples"/>
    <s v="Biguanides|Insulin isophane"/>
    <x v="0"/>
    <d v="2025-04-24T00:00:00"/>
    <s v="Biguanides|Insulin isophane-&gt;Insulin aspart-&gt;Insulin isophane-&gt;Biguanides-&gt;Insulin aspart|Insulin isophane"/>
  </r>
  <r>
    <s v="STIeeTT70eM"/>
    <x v="31"/>
    <s v="Asian"/>
    <s v="Biguanides"/>
    <x v="0"/>
    <d v="2021-07-15T00:00:00"/>
    <s v="Biguanides"/>
  </r>
  <r>
    <s v="sSVy3NzqmYo"/>
    <x v="31"/>
    <s v="Asian"/>
    <s v="Biguanides"/>
    <x v="0"/>
    <d v="2024-02-20T00:00:00"/>
    <s v="Biguanides"/>
  </r>
  <r>
    <s v="Sw3tNk6HsPQ"/>
    <x v="31"/>
    <s v="Other"/>
    <s v="Biguanides"/>
    <x v="0"/>
    <d v="2024-09-05T00:00:00"/>
    <s v="Biguanides"/>
  </r>
  <r>
    <s v="Sncrr8v/x/w"/>
    <x v="31"/>
    <s v="Asian"/>
    <s v="Biguanides"/>
    <x v="0"/>
    <d v="2024-01-03T00:00:00"/>
    <s v="Biguanides"/>
  </r>
  <r>
    <s v="Pp04iqjn.x2"/>
    <x v="31"/>
    <s v="Asian"/>
    <s v="Biguanides"/>
    <x v="0"/>
    <d v="2024-12-02T00:00:00"/>
    <s v="Biguanides-&gt;Insulin isophane"/>
  </r>
  <r>
    <s v="PsSPg0BmB7k"/>
    <x v="31"/>
    <s v="Other"/>
    <s v="Biguanides"/>
    <x v="0"/>
    <d v="2013-10-08T00:00:00"/>
    <s v="Biguanides"/>
  </r>
  <r>
    <s v="PQc.zkpTLqY"/>
    <x v="31"/>
    <s v="Other"/>
    <s v="Biguanides"/>
    <x v="0"/>
    <d v="2021-04-01T00:00:00"/>
    <s v="Biguanides"/>
  </r>
  <r>
    <s v="PReiNK814d6"/>
    <x v="31"/>
    <s v="Other"/>
    <s v="Biguanides"/>
    <x v="0"/>
    <d v="2025-03-14T00:00:00"/>
    <s v="Biguanides"/>
  </r>
  <r>
    <s v="pRHXswNQt4c"/>
    <x v="31"/>
    <s v="Asian"/>
    <s v="Biguanides"/>
    <x v="0"/>
    <d v="2023-10-05T00:00:00"/>
    <s v="Biguanides-&gt;Insulin isophane"/>
  </r>
  <r>
    <s v="pHZFwYxuDVw"/>
    <x v="31"/>
    <s v="Māori"/>
    <s v="Biguanides"/>
    <x v="0"/>
    <d v="2021-08-16T00:00:00"/>
    <s v="Biguanides-&gt;DPP-4 inhibitors-&gt;Biguanides|DPP-4 inhibitors|GLP-1 agonists"/>
  </r>
  <r>
    <s v="pilC89ne8cw"/>
    <x v="31"/>
    <s v="Asian"/>
    <s v="Biguanides"/>
    <x v="0"/>
    <d v="2018-05-01T00:00:00"/>
    <s v="Biguanides"/>
  </r>
  <r>
    <s v="PLFuo6jHeOo"/>
    <x v="31"/>
    <s v="Pacific peoples"/>
    <s v="Biguanides"/>
    <x v="0"/>
    <d v="2011-12-23T00:00:00"/>
    <s v="Biguanides-&gt;Insulin isophane-&gt;Biguanides|Insulin isophane-&gt;Biguanides|Insulin glargine-&gt;Insulin glargine-&gt;Insulin aspart|Insulin glargine"/>
  </r>
  <r>
    <s v="Pmn9Fjvy6C."/>
    <x v="31"/>
    <s v="Māori"/>
    <s v="Biguanides"/>
    <x v="0"/>
    <d v="2022-06-25T00:00:00"/>
    <s v="Biguanides-&gt;GLP-1 agonists-&gt;Biguanides|GLP-1 agonists-&gt;Insulin glargine-&gt;GLP-1 agonists|Insulin glargine-&gt;DPP-4 inhibitors|GLP-1 agonists|Insulin glargine-&gt;DPP-4 inhibitors|Insulin glargine-&gt;DPP-4 inhibitors-&gt;DPP-4 inhibitors|GLP-1 agonists-&gt;Biguanides|GLP-1 agonists|Insulin glargine"/>
  </r>
  <r>
    <s v="M5t6Ul7z7q."/>
    <x v="31"/>
    <s v="Other"/>
    <s v="Biguanides"/>
    <x v="0"/>
    <d v="2011-10-20T00:00:00"/>
    <s v="Biguanides"/>
  </r>
  <r>
    <s v="m6dgkX9grZs"/>
    <x v="31"/>
    <s v="Pacific peoples"/>
    <s v="Biguanides"/>
    <x v="0"/>
    <d v="2022-04-04T00:00:00"/>
    <s v="Biguanides-&gt;SGLT-2 inhibitors-&gt;Biguanides|SGLT-2 inhibitors"/>
  </r>
  <r>
    <s v="m3sOuGPoYCE"/>
    <x v="31"/>
    <s v="Other"/>
    <s v="Biguanides"/>
    <x v="0"/>
    <d v="2020-05-07T00:00:00"/>
    <s v="Biguanides-&gt;DPP-4 inhibitors-&gt;Biguanides|Thiazolidinedione-&gt;Thiazolidinedione-&gt;Biguanides|SGLT-2 inhibitors|Thiazolidinedione-&gt;SGLT-2 inhibitors-&gt;SGLT-2 inhibitors|Thiazolidinedione-&gt;DPP-4 inhibitors|SGLT-2 inhibitors-&gt;Insulin glargine-&gt;DPP-4 inhibitors|Insulin glargine-&gt;DPP-4 inhibitors|Insulin glargine|SGLT-2 inhibitors-&gt;Insulin aspart-&gt;DPP-4 inhibitors|Insulin aspart-&gt;DPP-4 inhibitors|Insulin aspart|SGLT-2 inhibitors-&gt;Insulin aspart|Insulin glargine-&gt;DPP-4 inhibitors|Insulin aspart|Insulin glargine|SGLT-2 inhibitors"/>
  </r>
  <r>
    <s v="M0wfLTY1zdY"/>
    <x v="31"/>
    <s v="Pacific peoples"/>
    <s v="Biguanides"/>
    <x v="0"/>
    <d v="2013-09-02T00:00:00"/>
    <s v="Biguanides"/>
  </r>
  <r>
    <s v="OvvBrHw/pIs"/>
    <x v="31"/>
    <s v="Pacific peoples"/>
    <s v="Biguanides"/>
    <x v="0"/>
    <d v="2024-09-18T00:00:00"/>
    <s v="Biguanides"/>
  </r>
  <r>
    <s v="oUuNUYI4f5Y"/>
    <x v="31"/>
    <s v="Asian"/>
    <s v="Biguanides"/>
    <x v="0"/>
    <d v="2021-02-04T00:00:00"/>
    <s v="Biguanides-&gt;DPP-4 inhibitors-&gt;DPP-4 inhibitors|SGLT-2 inhibitors"/>
  </r>
  <r>
    <s v="OwMVlJT38ss"/>
    <x v="31"/>
    <s v="Asian"/>
    <s v="Biguanides"/>
    <x v="0"/>
    <d v="2024-05-17T00:00:00"/>
    <s v="Biguanides"/>
  </r>
  <r>
    <s v="oWBypP4E4FU"/>
    <x v="31"/>
    <s v="Pacific peoples"/>
    <s v="Biguanides"/>
    <x v="0"/>
    <d v="2023-08-17T00:00:00"/>
    <s v="Biguanides"/>
  </r>
  <r>
    <s v="oxFIuudRtvQ"/>
    <x v="31"/>
    <s v="Pacific peoples"/>
    <s v="Biguanides"/>
    <x v="0"/>
    <d v="2021-07-21T00:00:00"/>
    <s v="Biguanides-&gt;Biguanides|DPP-4 inhibitors-&gt;DPP-4 inhibitors-&gt;SGLT-2 inhibitors-&gt;Insulin glargine"/>
  </r>
  <r>
    <s v="p0UjF7RZOzM"/>
    <x v="31"/>
    <s v="Asian"/>
    <s v="DPP-4 inhibitors"/>
    <x v="0"/>
    <d v="2025-04-04T00:00:00"/>
    <s v="DPP-4 inhibitors"/>
  </r>
  <r>
    <s v="p/elTVSytJQ"/>
    <x v="31"/>
    <s v="Asian"/>
    <s v="Biguanides"/>
    <x v="0"/>
    <d v="2022-05-10T00:00:00"/>
    <s v="Biguanides"/>
  </r>
  <r>
    <s v="pGSRjg48pQ."/>
    <x v="31"/>
    <s v="Pacific peoples"/>
    <s v="Biguanides"/>
    <x v="0"/>
    <d v="2016-10-05T00:00:00"/>
    <s v="Biguanides-&gt;Sulfonylureas-&gt;Biguanides|Sulfonylureas-&gt;Biguanides|SGLT-2 inhibitors|Sulfonylureas-&gt;Biguanides|SGLT-2 inhibitors-&gt;SGLT-2 inhibitors-&gt;SGLT-2 inhibitors|Sulfonylureas"/>
  </r>
  <r>
    <s v="PEEO5ZZ2uls"/>
    <x v="31"/>
    <s v="Pacific peoples"/>
    <s v="Biguanides"/>
    <x v="0"/>
    <d v="2022-06-02T00:00:00"/>
    <s v="Biguanides-&gt;Insulin isophane"/>
  </r>
  <r>
    <s v="PfgNNCkYwh."/>
    <x v="31"/>
    <s v="Other"/>
    <s v="Biguanides"/>
    <x v="0"/>
    <d v="2017-09-05T00:00:00"/>
    <s v="Biguanides-&gt;Biguanides|Insulin glargine-&gt;Insulin glargine-&gt;DPP-4 inhibitors|Insulin glargine-&gt;DPP-4 inhibitors-&gt;Insulin glargine|SGLT-2 inhibitors-&gt;DPP-4 inhibitors|SGLT-2 inhibitors-&gt;DPP-4 inhibitors|Insulin glargine|SGLT-2 inhibitors-&gt;DPP-4 inhibitors|Insulin isophane|SGLT-2 inhibitors"/>
  </r>
  <r>
    <s v="pdqRLuLOKy2"/>
    <x v="31"/>
    <s v="Asian"/>
    <s v="Insulin isophane"/>
    <x v="1"/>
    <d v="2023-09-19T00:00:00"/>
    <s v="Insulin isophane-&gt;Insulin aspart-&gt;Insulin aspart|Insulin isophane-&gt;Biguanides-&gt;DPP-4 inhibitors"/>
  </r>
  <r>
    <s v="p1AupkhSlXw"/>
    <x v="31"/>
    <s v="Other"/>
    <s v="Biguanides"/>
    <x v="0"/>
    <d v="2015-03-13T00:00:00"/>
    <s v="Biguanides"/>
  </r>
  <r>
    <s v="P3XV1xPxcpQ"/>
    <x v="31"/>
    <s v="Asian"/>
    <s v="Biguanides"/>
    <x v="0"/>
    <d v="2020-01-13T00:00:00"/>
    <s v="Biguanides-&gt;Biguanides|Insulin isophane-&gt;Insulin aspart|Insulin isophane-&gt;Insulin aspart-&gt;Insulin isophane-&gt;Biguanides|Insulin aspart|Insulin isophane"/>
  </r>
  <r>
    <s v="pcGmScEf63k"/>
    <x v="31"/>
    <s v="Asian"/>
    <s v="Biguanides"/>
    <x v="0"/>
    <d v="2012-01-10T00:00:00"/>
    <s v="Biguanides"/>
  </r>
  <r>
    <s v="PAGeqRlt9Yk"/>
    <x v="31"/>
    <s v="Other"/>
    <s v="Biguanides"/>
    <x v="0"/>
    <d v="2013-09-11T00:00:00"/>
    <s v="Biguanides"/>
  </r>
  <r>
    <s v="p9KVMcYi9e6"/>
    <x v="31"/>
    <s v="Asian"/>
    <s v="Biguanides"/>
    <x v="0"/>
    <d v="2023-02-11T00:00:00"/>
    <s v="Biguanides"/>
  </r>
  <r>
    <s v="P9jMzoq9jfw"/>
    <x v="31"/>
    <s v="Pacific peoples"/>
    <s v="Biguanides"/>
    <x v="0"/>
    <d v="2025-02-15T00:00:00"/>
    <s v="Biguanides-&gt;Insulin isophane-&gt;Insulin aspart"/>
  </r>
  <r>
    <s v="Hwp9yo952gU"/>
    <x v="31"/>
    <s v="Māori"/>
    <s v="Biguanides"/>
    <x v="0"/>
    <d v="2025-02-07T00:00:00"/>
    <s v="Biguanides"/>
  </r>
  <r>
    <s v="HXU9XRJwzUw"/>
    <x v="31"/>
    <s v="Other"/>
    <s v="Biguanides"/>
    <x v="0"/>
    <d v="2023-07-17T00:00:00"/>
    <s v="Biguanides"/>
  </r>
  <r>
    <s v="HVgei5sNQYM"/>
    <x v="31"/>
    <s v="Māori"/>
    <s v="Biguanides"/>
    <x v="0"/>
    <d v="2025-10-06T00:00:00"/>
    <s v="Biguanides"/>
  </r>
  <r>
    <s v="HyxEcreVTN."/>
    <x v="31"/>
    <s v="Māori"/>
    <s v="Biguanides"/>
    <x v="0"/>
    <d v="2021-01-19T00:00:00"/>
    <s v="Biguanides"/>
  </r>
  <r>
    <s v="i/96p09TcwY"/>
    <x v="31"/>
    <s v="Asian"/>
    <s v="Insulin isophane"/>
    <x v="1"/>
    <d v="2024-07-17T00:00:00"/>
    <s v="Insulin isophane-&gt;Biguanides"/>
  </r>
  <r>
    <s v="I0T1W4Mlt6s"/>
    <x v="31"/>
    <s v="Other"/>
    <s v="Biguanides"/>
    <x v="0"/>
    <d v="2025-05-09T00:00:00"/>
    <s v="Biguanides"/>
  </r>
  <r>
    <s v="iirJIjh0r.2"/>
    <x v="31"/>
    <s v="Māori"/>
    <s v="Biguanides"/>
    <x v="0"/>
    <d v="2022-07-27T00:00:00"/>
    <s v="Biguanides"/>
  </r>
  <r>
    <s v="Iki4mbU2wC6"/>
    <x v="31"/>
    <s v="Asian"/>
    <s v="Biguanides"/>
    <x v="0"/>
    <d v="2015-06-09T00:00:00"/>
    <s v="Biguanides"/>
  </r>
  <r>
    <s v="iMzstyVUZVM"/>
    <x v="31"/>
    <s v="Other"/>
    <s v="Biguanides"/>
    <x v="0"/>
    <d v="2025-09-01T00:00:00"/>
    <s v="Biguanides"/>
  </r>
  <r>
    <s v="iNsipZFVzxQ"/>
    <x v="31"/>
    <s v="Other"/>
    <s v="Sulfonylureas"/>
    <x v="0"/>
    <d v="2016-06-20T00:00:00"/>
    <s v="Sulfonylureas-&gt;Insulin aspart-&gt;Insulin isophane-&gt;Insulin aspart|Sulfonylureas-&gt;Insulin aspart|Insulin isophane-&gt;Biguanides|Sulfonylureas-&gt;Biguanides|Insulin aspart|Insulin isophane|Sulfonylureas-&gt;Biguanides|Insulin aspart|Sulfonylureas-&gt;Biguanides|Insulin aspart-&gt;Biguanides-&gt;Biguanides|Insulin aspart|Insulin isophane"/>
  </r>
  <r>
    <s v="iC1oI4W1ks."/>
    <x v="31"/>
    <s v="Pacific peoples"/>
    <s v="Biguanides"/>
    <x v="0"/>
    <d v="2023-08-12T00:00:00"/>
    <s v="Biguanides"/>
  </r>
  <r>
    <s v="LXj1Vo0TEcU"/>
    <x v="31"/>
    <s v="Pacific peoples"/>
    <s v="Biguanides"/>
    <x v="0"/>
    <d v="2023-07-07T00:00:00"/>
    <s v="Biguanides-&gt;SGLT-2 inhibitors"/>
  </r>
  <r>
    <s v="lwvm5FJNl9s"/>
    <x v="31"/>
    <s v="Asian"/>
    <s v="Biguanides"/>
    <x v="0"/>
    <d v="2022-06-14T00:00:00"/>
    <s v="Biguanides-&gt;Biguanides|Insulin isophane|Insulin lispro-&gt;Biguanides|Insulin isophane"/>
  </r>
  <r>
    <s v="LWjha2x/8jY"/>
    <x v="31"/>
    <s v="Pacific peoples"/>
    <s v="Biguanides"/>
    <x v="0"/>
    <d v="2017-11-23T00:00:00"/>
    <s v="Biguanides"/>
  </r>
  <r>
    <s v="lSBX6k6WQ46"/>
    <x v="31"/>
    <s v="Pacific peoples"/>
    <s v="Biguanides|Insulin aspart|Insulin glargine"/>
    <x v="0"/>
    <d v="2021-01-26T00:00:00"/>
    <s v="Biguanides|Insulin aspart|Insulin glargine-&gt;Biguanides-&gt;Insulin aspart|Insulin glargine-&gt;DPP-4 inhibitors-&gt;DPP-4 inhibitors|Insulin glargine-&gt;DPP-4 inhibitors|Insulin aspart|Insulin glargine-&gt;DPP-4 inhibitors|Insulin aspart-&gt;Biguanides|GLP-1 agonists-&gt;GLP-1 agonists-&gt;Biguanides|Insulin glargine-&gt;GLP-1 agonists|Insulin glargine-&gt;Insulin glargine-&gt;Biguanides|GLP-1 agonists|Insulin aspart|Insulin glargine-&gt;GLP-1 agonists|Insulin aspart|Insulin glargine"/>
  </r>
  <r>
    <s v="lsi9OZErVxM"/>
    <x v="31"/>
    <s v="Asian"/>
    <s v="Biguanides"/>
    <x v="0"/>
    <d v="2020-06-18T00:00:00"/>
    <s v="Biguanides-&gt;Biguanides|SGLT-2 inhibitors-&gt;SGLT-2 inhibitors-&gt;Sulfonylureas"/>
  </r>
  <r>
    <s v="LvcO8uIQmZU"/>
    <x v="31"/>
    <s v="Asian"/>
    <s v="Biguanides"/>
    <x v="0"/>
    <d v="2023-05-30T00:00:00"/>
    <s v="Biguanides-&gt;DPP-4 inhibitors|SGLT-2 inhibitors"/>
  </r>
  <r>
    <s v="luDqUiKrTHw"/>
    <x v="31"/>
    <s v="Other"/>
    <s v="Biguanides"/>
    <x v="0"/>
    <d v="2012-07-23T00:00:00"/>
    <s v="Biguanides"/>
  </r>
  <r>
    <s v="lNjabl6k.mQ"/>
    <x v="31"/>
    <s v="Māori"/>
    <s v="Biguanides"/>
    <x v="0"/>
    <d v="2025-01-20T00:00:00"/>
    <s v="Biguanides"/>
  </r>
  <r>
    <s v="lLvI8K48mY6"/>
    <x v="31"/>
    <s v="Asian"/>
    <s v="Biguanides"/>
    <x v="0"/>
    <d v="2019-10-18T00:00:00"/>
    <s v="Biguanides-&gt;Biguanides|Insulin aspart|Insulin isophane-&gt;Insulin aspart|Insulin isophane-&gt;Insulin aspart-&gt;Biguanides|Insulin aspart-&gt;Insulin isophane"/>
  </r>
  <r>
    <s v="lKZ6l/fpkJA"/>
    <x v="31"/>
    <s v="Asian"/>
    <s v="Biguanides|Insulin isophane"/>
    <x v="0"/>
    <d v="2023-11-20T00:00:00"/>
    <s v="Biguanides|Insulin isophane"/>
  </r>
  <r>
    <s v="LpCm947w7jo"/>
    <x v="31"/>
    <s v="Māori"/>
    <s v="Biguanides"/>
    <x v="0"/>
    <d v="2023-05-04T00:00:00"/>
    <s v="Biguanides"/>
  </r>
  <r>
    <s v="LGNSNDAZPQw"/>
    <x v="31"/>
    <s v="Māori"/>
    <s v="Biguanides"/>
    <x v="0"/>
    <d v="2025-11-12T00:00:00"/>
    <s v="Biguanides"/>
  </r>
  <r>
    <s v="lH3HkUoapl2"/>
    <x v="31"/>
    <s v="Asian"/>
    <s v="Biguanides"/>
    <x v="0"/>
    <d v="2024-12-05T00:00:00"/>
    <s v="Biguanides"/>
  </r>
  <r>
    <s v="IojzdHBhvrQ"/>
    <x v="31"/>
    <s v="Other"/>
    <s v="Biguanides"/>
    <x v="0"/>
    <d v="2012-03-07T00:00:00"/>
    <s v="Biguanides"/>
  </r>
  <r>
    <s v="3ZN7GQmE6nI"/>
    <x v="31"/>
    <s v="Asian"/>
    <s v="Insulin isophane"/>
    <x v="1"/>
    <d v="2019-07-23T00:00:00"/>
    <s v="Insulin isophane-&gt;Insulin aspart-&gt;Biguanides-&gt;DPP-4 inhibitors"/>
  </r>
  <r>
    <s v="3XmaFh7yOpg"/>
    <x v="31"/>
    <s v="Other"/>
    <s v="Biguanides|Sulfonylureas"/>
    <x v="0"/>
    <d v="2014-03-14T00:00:00"/>
    <s v="Biguanides|Sulfonylureas-&gt;Biguanides-&gt;Sulfonylureas-&gt;Insulin glargine-&gt;Insulin glargine|Sulfonylureas-&gt;Biguanides|Insulin glargine|Sulfonylureas-&gt;Biguanides|GLP-1 agonists|Sulfonylureas-&gt;GLP-1 agonists-&gt;Biguanides|GLP-1 agonists"/>
  </r>
  <r>
    <s v="42h8FBj/Pbc"/>
    <x v="31"/>
    <s v="Asian"/>
    <s v="Biguanides"/>
    <x v="0"/>
    <d v="2018-04-26T00:00:00"/>
    <s v="Biguanides"/>
  </r>
  <r>
    <s v="43Mm0WaI0DE"/>
    <x v="31"/>
    <s v="Asian"/>
    <s v="Biguanides"/>
    <x v="0"/>
    <d v="2024-07-09T00:00:00"/>
    <s v="Biguanides"/>
  </r>
  <r>
    <s v="4jHyOcP3fuI"/>
    <x v="31"/>
    <s v="Other"/>
    <s v="Biguanides"/>
    <x v="0"/>
    <d v="2012-07-27T00:00:00"/>
    <s v="Biguanides"/>
  </r>
  <r>
    <s v="4gAixNI/4QI"/>
    <x v="31"/>
    <s v="Pacific peoples"/>
    <s v="Biguanides"/>
    <x v="0"/>
    <d v="2020-03-23T00:00:00"/>
    <s v="Biguanides-&gt;SGLT-2 inhibitors-&gt;Biguanides|SGLT-2 inhibitors"/>
  </r>
  <r>
    <s v="4E8Tap/dm7I"/>
    <x v="31"/>
    <s v="Māori"/>
    <s v="Biguanides"/>
    <x v="0"/>
    <d v="2020-02-25T00:00:00"/>
    <s v="Biguanides"/>
  </r>
  <r>
    <s v="54JTXjXzhCA"/>
    <x v="31"/>
    <s v="Other"/>
    <s v="Biguanides"/>
    <x v="0"/>
    <d v="2018-01-18T00:00:00"/>
    <s v="Biguanides"/>
  </r>
  <r>
    <s v="5.zHmRMx0/6"/>
    <x v="31"/>
    <s v="Asian"/>
    <s v="Biguanides|DPP-4 inhibitors"/>
    <x v="0"/>
    <d v="2019-09-11T00:00:00"/>
    <s v="Biguanides|DPP-4 inhibitors-&gt;DPP-4 inhibitors-&gt;SGLT-2 inhibitors-&gt;DPP-4 inhibitors|SGLT-2 inhibitors-&gt;GLP-1 agonists|SGLT-2 inhibitors-&gt;GLP-1 agonists-&gt;DPP-4 inhibitors|SGLT-2 inhibitors|Sulfonylureas"/>
  </r>
  <r>
    <s v="531/R24OOXA"/>
    <x v="31"/>
    <s v="Other"/>
    <s v="Biguanides"/>
    <x v="0"/>
    <d v="2019-11-01T00:00:00"/>
    <s v="Biguanides-&gt;Insulin glargine-&gt;Insulin aspart-&gt;Insulin aspart|Insulin glargine"/>
  </r>
  <r>
    <s v="4YfXLZPfj/E"/>
    <x v="31"/>
    <s v="Asian"/>
    <s v="Biguanides"/>
    <x v="0"/>
    <d v="2013-06-01T00:00:00"/>
    <s v="Biguanides"/>
  </r>
  <r>
    <s v="4znkPAwFLdg"/>
    <x v="31"/>
    <s v="Asian"/>
    <s v="Biguanides"/>
    <x v="0"/>
    <d v="2024-04-15T00:00:00"/>
    <s v="Biguanides-&gt;DPP-4 inhibitors-&gt;Biguanides|DPP-4 inhibitors"/>
  </r>
  <r>
    <s v="5bCGjPfgK.M"/>
    <x v="31"/>
    <s v="Asian"/>
    <s v="Biguanides"/>
    <x v="0"/>
    <d v="2023-04-10T00:00:00"/>
    <s v="Biguanides"/>
  </r>
  <r>
    <s v="5dO4XthspdE"/>
    <x v="31"/>
    <s v="Pacific peoples"/>
    <s v="Biguanides"/>
    <x v="0"/>
    <d v="2014-03-10T00:00:00"/>
    <s v="Biguanides"/>
  </r>
  <r>
    <s v="59qAB1jKCFc"/>
    <x v="31"/>
    <s v="Other"/>
    <s v="Biguanides"/>
    <x v="0"/>
    <d v="2013-03-25T00:00:00"/>
    <s v="Biguanides"/>
  </r>
  <r>
    <s v="4n51MmU0SnY"/>
    <x v="31"/>
    <s v="Other"/>
    <s v="Biguanides"/>
    <x v="0"/>
    <d v="2017-08-29T00:00:00"/>
    <s v="Biguanides"/>
  </r>
  <r>
    <s v="4loee9MZMvo"/>
    <x v="31"/>
    <s v="Asian"/>
    <s v="Insulin aspart|Insulin isophane"/>
    <x v="1"/>
    <d v="2011-07-26T00:00:00"/>
    <s v="Insulin aspart|Insulin isophane-&gt;Insulin isophane-&gt;Insulin aspart-&gt;Biguanides|Insulin aspart|Insulin isophane-&gt;Biguanides-&gt;SGLT-2 inhibitors"/>
  </r>
  <r>
    <s v="4xxrEAeKr/2"/>
    <x v="31"/>
    <s v="Māori"/>
    <s v="Biguanides|Insulin aspart|Insulin isophane"/>
    <x v="0"/>
    <d v="2025-12-15T00:00:00"/>
    <s v="Biguanides|Insulin aspart|Insulin isophane-&gt;Insulin aspart|Insulin isophane"/>
  </r>
  <r>
    <s v="4wMnms.g2rI"/>
    <x v="31"/>
    <s v="Asian"/>
    <s v="Biguanides"/>
    <x v="0"/>
    <d v="2018-09-14T00:00:00"/>
    <s v="Biguanides-&gt;Insulin isophane"/>
  </r>
  <r>
    <s v="4svxPu4K.7k"/>
    <x v="31"/>
    <s v="Asian"/>
    <s v="Biguanides"/>
    <x v="0"/>
    <d v="2011-05-05T00:00:00"/>
    <s v="Biguanides"/>
  </r>
  <r>
    <s v="aMwWNbpZ.3."/>
    <x v="31"/>
    <s v="Other"/>
    <s v="Insulin aspart|Insulin glargine"/>
    <x v="1"/>
    <d v="2019-03-18T00:00:00"/>
    <s v="Insulin aspart|Insulin glargine-&gt;Biguanides|DPP-4 inhibitors|Insulin aspart|Insulin glargine-&gt;DPP-4 inhibitors-&gt;Biguanides|Sulfonylureas"/>
  </r>
  <r>
    <s v="An3HDnCEtRk"/>
    <x v="31"/>
    <s v="Other"/>
    <s v="Biguanides"/>
    <x v="0"/>
    <d v="2025-01-20T00:00:00"/>
    <s v="Biguanides"/>
  </r>
  <r>
    <s v="aOyA7/YtOvU"/>
    <x v="31"/>
    <s v="Asian"/>
    <s v="Biguanides"/>
    <x v="0"/>
    <d v="2025-11-13T00:00:00"/>
    <s v="Biguanides"/>
  </r>
  <r>
    <s v="5NtzCGDw6ek"/>
    <x v="31"/>
    <s v="Māori"/>
    <s v="Sulfonylureas"/>
    <x v="0"/>
    <d v="2012-01-31T00:00:00"/>
    <s v="Sulfonylureas-&gt;Biguanides-&gt;Insulin isophane-&gt;Insulin aspart-&gt;Insulin aspart|Insulin isophane"/>
  </r>
  <r>
    <s v="5NYEMEbNEn6"/>
    <x v="31"/>
    <s v="Asian"/>
    <s v="Biguanides|Insulin glargine"/>
    <x v="0"/>
    <d v="2015-03-19T00:00:00"/>
    <s v="Biguanides|Insulin glargine-&gt;Insulin glargine-&gt;Biguanides-&gt;SGLT-2 inhibitors"/>
  </r>
  <r>
    <s v="5o/2cXIm0dA"/>
    <x v="31"/>
    <s v="Other"/>
    <s v="Biguanides"/>
    <x v="0"/>
    <d v="2012-04-26T00:00:00"/>
    <s v="Biguanides"/>
  </r>
  <r>
    <s v="5nMc/FPOkUU"/>
    <x v="31"/>
    <s v="Other"/>
    <s v="Biguanides"/>
    <x v="0"/>
    <d v="2024-11-05T00:00:00"/>
    <s v="Biguanides"/>
  </r>
  <r>
    <s v="5Ews2USR76g"/>
    <x v="31"/>
    <s v="Asian"/>
    <s v="Biguanides"/>
    <x v="0"/>
    <d v="2022-11-02T00:00:00"/>
    <s v="Biguanides"/>
  </r>
  <r>
    <s v="5fLUsNZNgeE"/>
    <x v="31"/>
    <s v="Asian"/>
    <s v="Biguanides"/>
    <x v="0"/>
    <d v="2020-05-04T00:00:00"/>
    <s v="Biguanides"/>
  </r>
  <r>
    <s v="AXso0ocEZTo"/>
    <x v="31"/>
    <s v="Māori"/>
    <s v="Biguanides"/>
    <x v="0"/>
    <d v="2011-02-18T00:00:00"/>
    <s v="Biguanides-&gt;Sulfonylureas-&gt;Biguanides|Sulfonylureas-&gt;DPP-4 inhibitors"/>
  </r>
  <r>
    <s v="AyjtZksUw.2"/>
    <x v="31"/>
    <s v="Māori"/>
    <s v="Biguanides"/>
    <x v="0"/>
    <d v="2013-02-27T00:00:00"/>
    <s v="Biguanides-&gt;Biguanides|Insulin glargine-&gt;Insulin glargine-&gt;DPP-4 inhibitors|Insulin glargine-&gt;Insulin glargine|SGLT-2 inhibitors-&gt;SGLT-2 inhibitors"/>
  </r>
  <r>
    <s v="azrdGqfBsxA"/>
    <x v="31"/>
    <s v="Māori"/>
    <s v="Biguanides"/>
    <x v="0"/>
    <d v="2021-09-13T00:00:00"/>
    <s v="Biguanides"/>
  </r>
  <r>
    <s v="aZZ2hc6h04g"/>
    <x v="31"/>
    <s v="Other"/>
    <s v="Biguanides"/>
    <x v="0"/>
    <d v="2019-01-04T00:00:00"/>
    <s v="Biguanides"/>
  </r>
  <r>
    <s v="az64BQzB.2k"/>
    <x v="31"/>
    <s v="Asian"/>
    <s v="Biguanides"/>
    <x v="0"/>
    <d v="2023-08-18T00:00:00"/>
    <s v="Biguanides"/>
  </r>
  <r>
    <s v="aZ81L4ZRZo2"/>
    <x v="31"/>
    <s v="Māori"/>
    <s v="Biguanides"/>
    <x v="0"/>
    <d v="2019-12-06T00:00:00"/>
    <s v="Biguanides"/>
  </r>
  <r>
    <s v="aSlnKAyT/Ew"/>
    <x v="31"/>
    <s v="Asian"/>
    <s v="Biguanides"/>
    <x v="0"/>
    <d v="2019-10-22T00:00:00"/>
    <s v="Biguanides-&gt;Insulin isophane|Insulin lispro"/>
  </r>
  <r>
    <s v="aRtWDTjBG2E"/>
    <x v="31"/>
    <s v="Māori"/>
    <s v="Biguanides|Insulin aspart|Insulin isophane"/>
    <x v="0"/>
    <d v="2023-09-28T00:00:00"/>
    <s v="Biguanides|Insulin aspart|Insulin isophane-&gt;Insulin aspart|Insulin isophane"/>
  </r>
  <r>
    <s v="ARquj0hZN1A"/>
    <x v="31"/>
    <s v="Māori"/>
    <s v="Biguanides"/>
    <x v="0"/>
    <d v="2018-07-31T00:00:00"/>
    <s v="Biguanides"/>
  </r>
  <r>
    <s v="AQx7RPLwSIU"/>
    <x v="31"/>
    <s v="Other"/>
    <s v="Biguanides|Insulin isophane"/>
    <x v="0"/>
    <d v="2019-01-21T00:00:00"/>
    <s v="Biguanides|Insulin isophane-&gt;Insulin isophane-&gt;Biguanides|Insulin aspart|Insulin isophane-&gt;Biguanides"/>
  </r>
  <r>
    <s v="AuAI3X3FxZ2"/>
    <x v="31"/>
    <s v="Other"/>
    <s v="Biguanides"/>
    <x v="0"/>
    <d v="2024-11-15T00:00:00"/>
    <s v="Biguanides"/>
  </r>
  <r>
    <s v="ERCCLRVT3ys"/>
    <x v="31"/>
    <s v="Asian"/>
    <s v="Biguanides"/>
    <x v="0"/>
    <d v="2025-08-05T00:00:00"/>
    <s v="Biguanides"/>
  </r>
  <r>
    <s v="esCosqS.Fcg"/>
    <x v="31"/>
    <s v="Māori"/>
    <s v="Biguanides"/>
    <x v="0"/>
    <d v="2021-10-15T00:00:00"/>
    <s v="Biguanides"/>
  </r>
  <r>
    <s v="eUSDKMdUsaY"/>
    <x v="31"/>
    <s v="Pacific peoples"/>
    <s v="Biguanides"/>
    <x v="0"/>
    <d v="2013-10-17T00:00:00"/>
    <s v="Biguanides-&gt;Insulin isophane-&gt;Insulin aspart|Insulin isophane"/>
  </r>
  <r>
    <s v="ev74u9pOGNg"/>
    <x v="31"/>
    <s v="Other"/>
    <s v="Biguanides"/>
    <x v="0"/>
    <d v="2022-07-03T00:00:00"/>
    <s v="Biguanides"/>
  </r>
  <r>
    <s v="hRrTTCmxAwA"/>
    <x v="31"/>
    <s v="Other"/>
    <s v="Biguanides"/>
    <x v="0"/>
    <d v="2014-11-10T00:00:00"/>
    <s v="Biguanides"/>
  </r>
  <r>
    <s v="eX2J/qO2zoQ"/>
    <x v="31"/>
    <s v="Asian"/>
    <s v="Biguanides|Insulin isophane|Insulin lispro"/>
    <x v="0"/>
    <d v="2022-08-03T00:00:00"/>
    <s v="Biguanides|Insulin isophane|Insulin lispro"/>
  </r>
  <r>
    <s v="eXHanewrtB."/>
    <x v="31"/>
    <s v="Māori"/>
    <s v="SGLT-2 inhibitors"/>
    <x v="0"/>
    <d v="2024-07-10T00:00:00"/>
    <s v="SGLT-2 inhibitors"/>
  </r>
  <r>
    <s v="htVMn8BhAFA"/>
    <x v="31"/>
    <s v="Asian"/>
    <s v="Biguanides"/>
    <x v="0"/>
    <d v="2025-12-02T00:00:00"/>
    <s v="Biguanides"/>
  </r>
  <r>
    <s v="hu8dOiNFjio"/>
    <x v="31"/>
    <s v="Asian"/>
    <s v="Biguanides"/>
    <x v="0"/>
    <d v="2020-12-09T00:00:00"/>
    <s v="Biguanides"/>
  </r>
  <r>
    <s v="eO5TB1X0TiE"/>
    <x v="31"/>
    <s v="Pacific peoples"/>
    <s v="Biguanides"/>
    <x v="0"/>
    <d v="2023-06-16T00:00:00"/>
    <s v="Biguanides"/>
  </r>
  <r>
    <s v="EO9laKZgRA2"/>
    <x v="31"/>
    <s v="Asian"/>
    <s v="Biguanides"/>
    <x v="0"/>
    <d v="2014-05-15T00:00:00"/>
    <s v="Biguanides"/>
  </r>
  <r>
    <s v="eM2vxQ/0q3w"/>
    <x v="31"/>
    <s v="Pacific peoples"/>
    <s v="Biguanides"/>
    <x v="0"/>
    <d v="2024-07-05T00:00:00"/>
    <s v="Biguanides-&gt;Insulin isophane-&gt;Biguanides|Insulin isophane-&gt;DPP-4 inhibitors"/>
  </r>
  <r>
    <s v="b5b1faiomi2"/>
    <x v="31"/>
    <s v="Asian"/>
    <s v="Biguanides"/>
    <x v="0"/>
    <d v="2018-03-15T00:00:00"/>
    <s v="Biguanides-&gt;DPP-4 inhibitors-&gt;Biguanides|DPP-4 inhibitors"/>
  </r>
  <r>
    <s v="B1U5oNTn7X."/>
    <x v="31"/>
    <s v="Asian"/>
    <s v="Biguanides"/>
    <x v="0"/>
    <d v="2019-01-11T00:00:00"/>
    <s v="Biguanides"/>
  </r>
  <r>
    <s v="b1Z7AcQy1Pg"/>
    <x v="31"/>
    <s v="Other"/>
    <s v="Insulin aspart|Insulin glargine"/>
    <x v="1"/>
    <d v="2024-05-13T00:00:00"/>
    <s v="Insulin aspart|Insulin glargine-&gt;Biguanides|Insulin aspart|Insulin glargine-&gt;Biguanides-&gt;Insulin aspart-&gt;Insulin glargine-&gt;Biguanides|Insulin glargine"/>
  </r>
  <r>
    <s v="BDC7ZoC8NSE"/>
    <x v="31"/>
    <s v="Asian"/>
    <s v="Biguanides"/>
    <x v="0"/>
    <d v="2014-10-21T00:00:00"/>
    <s v="Biguanides"/>
  </r>
  <r>
    <s v="bCUMgko0ilU"/>
    <x v="31"/>
    <s v="Māori"/>
    <s v="Biguanides"/>
    <x v="0"/>
    <d v="2025-01-21T00:00:00"/>
    <s v="Biguanides"/>
  </r>
  <r>
    <s v="bceb0ex6dHU"/>
    <x v="31"/>
    <s v="Pacific peoples"/>
    <s v="Biguanides"/>
    <x v="0"/>
    <d v="2011-04-18T00:00:00"/>
    <s v="Biguanides"/>
  </r>
  <r>
    <s v="BC96EZgxduk"/>
    <x v="31"/>
    <s v="Pacific peoples"/>
    <s v="Biguanides"/>
    <x v="0"/>
    <d v="2021-05-12T00:00:00"/>
    <s v="Biguanides-&gt;Sulfonylureas-&gt;Biguanides|Sulfonylureas-&gt;SGLT-2 inhibitors-&gt;GLP-1 agonists-&gt;GLP-1 agonists|Sulfonylureas-&gt;Biguanides|GLP-1 agonists"/>
  </r>
  <r>
    <s v="BFEBu90H/Hg"/>
    <x v="31"/>
    <s v="Other"/>
    <s v="Biguanides"/>
    <x v="0"/>
    <d v="2015-10-28T00:00:00"/>
    <s v="Biguanides"/>
  </r>
  <r>
    <s v="BduPrBFGis."/>
    <x v="31"/>
    <s v="Other"/>
    <s v="Biguanides"/>
    <x v="0"/>
    <d v="2021-12-01T00:00:00"/>
    <s v="Biguanides"/>
  </r>
  <r>
    <s v="E4QeNslIgwg"/>
    <x v="31"/>
    <s v="Other"/>
    <s v="Biguanides"/>
    <x v="0"/>
    <d v="2020-07-20T00:00:00"/>
    <s v="Biguanides"/>
  </r>
  <r>
    <s v="E0KllKjv7U."/>
    <x v="31"/>
    <s v="Māori"/>
    <s v="Biguanides"/>
    <x v="0"/>
    <d v="2017-05-18T00:00:00"/>
    <s v="Biguanides"/>
  </r>
  <r>
    <s v="e/NKAZlFBc."/>
    <x v="31"/>
    <s v="Other"/>
    <s v="Biguanides"/>
    <x v="0"/>
    <d v="2023-08-10T00:00:00"/>
    <s v="Biguanides"/>
  </r>
  <r>
    <s v="E01j3M1yZgo"/>
    <x v="31"/>
    <s v="Pacific peoples"/>
    <s v="Biguanides"/>
    <x v="0"/>
    <d v="2021-05-19T00:00:00"/>
    <s v="Biguanides-&gt;Insulin aspart|Insulin isophane-&gt;Biguanides|Insulin aspart|Insulin isophane"/>
  </r>
  <r>
    <s v="e977V6BtZaY"/>
    <x v="31"/>
    <s v="Other"/>
    <s v="Biguanides"/>
    <x v="0"/>
    <d v="2018-08-07T00:00:00"/>
    <s v="Biguanides-&gt;Insulin aspart|Insulin isophane-&gt;Insulin aspart-&gt;Biguanides|GLP-1 agonists-&gt;GLP-1 agonists-&gt;SGLT-2 inhibitors"/>
  </r>
  <r>
    <s v="e6M4evng3mU"/>
    <x v="31"/>
    <s v="Other"/>
    <s v="Biguanides"/>
    <x v="0"/>
    <d v="2020-02-13T00:00:00"/>
    <s v="Biguanides-&gt;Biguanides|DPP-4 inhibitors-&gt;DPP-4 inhibitors-&gt;Biguanides|DPP-4 inhibitors|SGLT-2 inhibitors-&gt;GLP-1 agonists-&gt;Biguanides|GLP-1 agonists"/>
  </r>
  <r>
    <s v="EAUePRowhXA"/>
    <x v="31"/>
    <s v="Māori"/>
    <s v="Biguanides"/>
    <x v="0"/>
    <d v="2023-09-28T00:00:00"/>
    <s v="Biguanides"/>
  </r>
  <r>
    <s v="Eb40tGe3rHI"/>
    <x v="31"/>
    <s v="Pacific peoples"/>
    <s v="Biguanides"/>
    <x v="0"/>
    <d v="2018-08-31T00:00:00"/>
    <s v="Biguanides-&gt;Insulin aspart|Insulin isophane-&gt;DPP-4 inhibitors-&gt;DPP-4 inhibitors|SGLT-2 inhibitors"/>
  </r>
  <r>
    <s v="ebdVz7ltH1I"/>
    <x v="31"/>
    <s v="Asian"/>
    <s v="Biguanides"/>
    <x v="0"/>
    <d v="2013-11-20T00:00:00"/>
    <s v="Biguanides"/>
  </r>
  <r>
    <s v="ECmPKNzqza."/>
    <x v="31"/>
    <s v="Māori"/>
    <s v="Biguanides"/>
    <x v="0"/>
    <d v="2017-02-15T00:00:00"/>
    <s v="Biguanides-&gt;Sulfonylureas-&gt;Insulin isophane with insulin neutral-&gt;Insulin isophane with insulin neutral|Sulfonylureas-&gt;Insulin glargine-&gt;Biguanides|Insulin glargine-&gt;Biguanides|Sulfonylureas-&gt;DPP-4 inhibitors-&gt;DPP-4 inhibitors|SGLT-2 inhibitors-&gt;SGLT-2 inhibitors-&gt;GLP-1 agonists-&gt;DPP-4 inhibitors|GLP-1 agonists-&gt;GLP-1 agonists|Sulfonylureas-&gt;Sulfonylureas|Thiazolidinedione-&gt;GLP-1 agonists|Sulfonylureas|Thiazolidinedione-&gt;GLP-1 agonists|Thiazolidinedione-&gt;GLP-1 agonists|Insulin glargine"/>
  </r>
  <r>
    <s v="efB5Xu3/zJg"/>
    <x v="31"/>
    <s v="Other"/>
    <s v="Biguanides"/>
    <x v="0"/>
    <d v="2024-11-26T00:00:00"/>
    <s v="Biguanides"/>
  </r>
  <r>
    <s v="efpAqxlLmhY"/>
    <x v="31"/>
    <s v="Other"/>
    <s v="Biguanides"/>
    <x v="0"/>
    <d v="2017-11-27T00:00:00"/>
    <s v="Biguanides"/>
  </r>
  <r>
    <s v="edM.jm24Y1A"/>
    <x v="31"/>
    <s v="Māori"/>
    <s v="Biguanides"/>
    <x v="0"/>
    <d v="2025-10-21T00:00:00"/>
    <s v="Biguanides"/>
  </r>
  <r>
    <s v="2rNpSAYCDLk"/>
    <x v="31"/>
    <s v="Māori"/>
    <s v="Biguanides"/>
    <x v="0"/>
    <d v="2023-07-13T00:00:00"/>
    <s v="Biguanides-&gt;DPP-4 inhibitors-&gt;DPP-4 inhibitors|SGLT-2 inhibitors"/>
  </r>
  <r>
    <s v="2pjd410KNZs"/>
    <x v="31"/>
    <s v="Māori"/>
    <s v="Biguanides"/>
    <x v="0"/>
    <d v="2018-07-10T00:00:00"/>
    <s v="Biguanides"/>
  </r>
  <r>
    <s v="2nLP90jJQtY"/>
    <x v="31"/>
    <s v="Pacific peoples"/>
    <s v="Biguanides"/>
    <x v="0"/>
    <d v="2023-11-14T00:00:00"/>
    <s v="Biguanides"/>
  </r>
  <r>
    <s v="2MxIjCTMRqE"/>
    <x v="31"/>
    <s v="Māori"/>
    <s v="Biguanides|Insulin glargine"/>
    <x v="0"/>
    <d v="2021-05-31T00:00:00"/>
    <s v="Biguanides|Insulin glargine-&gt;Insulin glargine-&gt;SGLT-2 inhibitors-&gt;Insulin glargine|SGLT-2 inhibitors"/>
  </r>
  <r>
    <s v="2ZsOlFOteBs"/>
    <x v="31"/>
    <s v="Other"/>
    <s v="Insulin aspart|Insulin isophane"/>
    <x v="1"/>
    <d v="2016-10-12T00:00:00"/>
    <s v="Insulin aspart|Insulin isophane-&gt;Biguanides|Insulin aspart|Insulin isophane-&gt;Insulin isophane-&gt;Insulin aspart-&gt;Biguanides"/>
  </r>
  <r>
    <s v="3CfPxw/xC82"/>
    <x v="31"/>
    <s v="Asian"/>
    <s v="Biguanides"/>
    <x v="0"/>
    <d v="2019-08-02T00:00:00"/>
    <s v="Biguanides-&gt;Insulin aspart-&gt;Biguanides|Insulin aspart"/>
  </r>
  <r>
    <s v="3AnMfdLhe4E"/>
    <x v="31"/>
    <s v="Māori"/>
    <s v="Biguanides|Insulin isophane"/>
    <x v="0"/>
    <d v="2023-02-27T00:00:00"/>
    <s v="Biguanides|Insulin isophane-&gt;Insulin aspart"/>
  </r>
  <r>
    <s v="37fYBU9rwe."/>
    <x v="31"/>
    <s v="Pacific peoples"/>
    <s v="Insulin isophane"/>
    <x v="1"/>
    <d v="2016-08-10T00:00:00"/>
    <s v="Insulin isophane-&gt;Biguanides-&gt;DPP-4 inhibitors|Insulin aspart-&gt;DPP-4 inhibitors"/>
  </r>
  <r>
    <s v="33QxELUyST."/>
    <x v="31"/>
    <s v="Asian"/>
    <s v="Biguanides"/>
    <x v="0"/>
    <d v="2022-07-15T00:00:00"/>
    <s v="Biguanides"/>
  </r>
  <r>
    <s v="2hfSNkEJ.UI"/>
    <x v="31"/>
    <s v="Māori"/>
    <s v="Biguanides"/>
    <x v="0"/>
    <d v="2025-02-24T00:00:00"/>
    <s v="Biguanides"/>
  </r>
  <r>
    <s v="XCi1/HVnV22"/>
    <x v="31"/>
    <s v="Pacific peoples"/>
    <s v="Biguanides"/>
    <x v="0"/>
    <d v="2025-04-07T00:00:00"/>
    <s v="Biguanides"/>
  </r>
  <r>
    <s v="20OADBzvOxE"/>
    <x v="31"/>
    <s v="Asian"/>
    <s v="Biguanides|Insulin aspart|Insulin isophane"/>
    <x v="0"/>
    <d v="2025-03-18T00:00:00"/>
    <s v="Biguanides|Insulin aspart|Insulin isophane-&gt;Insulin aspart|Insulin isophane"/>
  </r>
  <r>
    <s v="20VAe6PFVe6"/>
    <x v="31"/>
    <s v="Other"/>
    <s v="Biguanides"/>
    <x v="0"/>
    <d v="2025-06-18T00:00:00"/>
    <s v="Biguanides"/>
  </r>
  <r>
    <s v="21yHIlnKQlk"/>
    <x v="31"/>
    <s v="Asian"/>
    <s v="Biguanides"/>
    <x v="0"/>
    <d v="2021-10-12T00:00:00"/>
    <s v="Biguanides"/>
  </r>
  <r>
    <s v="21ZeaVDEiFQ"/>
    <x v="31"/>
    <s v="Māori"/>
    <s v="Biguanides"/>
    <x v="0"/>
    <d v="2011-11-30T00:00:00"/>
    <s v="Biguanides-&gt;Insulin aspart|Insulin isophane-&gt;Insulin aspart-&gt;DPP-4 inhibitors-&gt;Biguanides|DPP-4 inhibitors-&gt;DPP-4 inhibitors|SGLT-2 inhibitors-&gt;DPP-4 inhibitors|Sulfonylureas"/>
  </r>
  <r>
    <s v="XC/UtrWALfU"/>
    <x v="31"/>
    <s v="Asian"/>
    <s v="Biguanides"/>
    <x v="0"/>
    <d v="2021-02-25T00:00:00"/>
    <s v="Biguanides"/>
  </r>
  <r>
    <s v="2AgnhGA1yFU"/>
    <x v="31"/>
    <s v="Other"/>
    <s v="Biguanides"/>
    <x v="0"/>
    <d v="2023-04-13T00:00:00"/>
    <s v="Biguanides"/>
  </r>
  <r>
    <s v="2aUY10zCcqg"/>
    <x v="31"/>
    <s v="Asian"/>
    <s v="Biguanides"/>
    <x v="0"/>
    <d v="2017-07-05T00:00:00"/>
    <s v="Biguanides"/>
  </r>
  <r>
    <s v="28VtgLJKs.Q"/>
    <x v="31"/>
    <s v="Māori"/>
    <s v="Biguanides|Insulin isophane"/>
    <x v="0"/>
    <d v="2019-01-24T00:00:00"/>
    <s v="Biguanides|Insulin isophane-&gt;Biguanides"/>
  </r>
  <r>
    <s v="3niTC2MOqoE"/>
    <x v="31"/>
    <s v="Pacific peoples"/>
    <s v="Insulin isophane"/>
    <x v="1"/>
    <d v="2022-11-07T00:00:00"/>
    <s v="Insulin isophane-&gt;Biguanides-&gt;Insulin glargine-&gt;Insulin aspart-&gt;Biguanides|Insulin glargine-&gt;DPP-4 inhibitors"/>
  </r>
  <r>
    <s v="3qNtnDwVm2I"/>
    <x v="31"/>
    <s v="Asian"/>
    <s v="Biguanides"/>
    <x v="0"/>
    <d v="2023-10-26T00:00:00"/>
    <s v="Biguanides-&gt;Insulin isophane"/>
  </r>
  <r>
    <s v="3ppdrellRhM"/>
    <x v="31"/>
    <s v="Pacific peoples"/>
    <s v="Biguanides"/>
    <x v="0"/>
    <d v="2018-03-01T00:00:00"/>
    <s v="Biguanides-&gt;DPP-4 inhibitors-&gt;Biguanides|DPP-4 inhibitors-&gt;SGLT-2 inhibitors-&gt;DPP-4 inhibitors|SGLT-2 inhibitors-&gt;Biguanides|DPP-4 inhibitors|SGLT-2 inhibitors-&gt;SGLT-2 inhibitors|Sulfonylureas-&gt;Sulfonylureas-&gt;DPP-4 inhibitors|SGLT-2 inhibitors|Sulfonylureas"/>
  </r>
  <r>
    <s v="3hugWlad8p6"/>
    <x v="31"/>
    <s v="Other"/>
    <s v="Biguanides"/>
    <x v="0"/>
    <d v="2023-02-09T00:00:00"/>
    <s v="Biguanides"/>
  </r>
  <r>
    <s v="3eZnk9Sb1qI"/>
    <x v="31"/>
    <s v="Other"/>
    <s v="Biguanides"/>
    <x v="0"/>
    <d v="2011-08-31T00:00:00"/>
    <s v="Biguanides"/>
  </r>
  <r>
    <s v="9hOBmvqdRDo"/>
    <x v="31"/>
    <s v="Asian"/>
    <s v="Biguanides"/>
    <x v="0"/>
    <d v="2015-01-05T00:00:00"/>
    <s v="Biguanides-&gt;Sulfonylureas-&gt;Biguanides|Sulfonylureas-&gt;DPP-4 inhibitors|Sulfonylureas-&gt;DPP-4 inhibitors"/>
  </r>
  <r>
    <s v="9kXwdgNi7Tc"/>
    <x v="31"/>
    <s v="Asian"/>
    <s v="Biguanides"/>
    <x v="0"/>
    <d v="2025-09-08T00:00:00"/>
    <s v="Biguanides-&gt;Biguanides|Insulin isophane-&gt;Insulin isophane-&gt;Insulin aspart-&gt;Insulin aspart|Insulin isophane"/>
  </r>
  <r>
    <s v="9i9j.DMcgQE"/>
    <x v="31"/>
    <s v="Asian"/>
    <s v="Biguanides"/>
    <x v="0"/>
    <d v="2016-02-02T00:00:00"/>
    <s v="Biguanides-&gt;Insulin lispro-&gt;Biguanides|Insulin lispro-&gt;DPP-4 inhibitors-&gt;Insulin isophane|Insulin lispro-&gt;Biguanides|Insulin isophane|Insulin lispro"/>
  </r>
  <r>
    <s v="3sE/g8h95SA"/>
    <x v="31"/>
    <s v="Pacific peoples"/>
    <s v="Biguanides"/>
    <x v="0"/>
    <d v="2023-09-01T00:00:00"/>
    <s v="Biguanides-&gt;Insulin isophane-&gt;Insulin aspart-&gt;Insulin aspart|Insulin isophane-&gt;Biguanides|Insulin aspart|Insulin isophane-&gt;Biguanides|Insulin aspart"/>
  </r>
  <r>
    <s v="A45XnD/1cHo"/>
    <x v="31"/>
    <s v="Māori"/>
    <s v="Biguanides"/>
    <x v="0"/>
    <d v="2020-05-26T00:00:00"/>
    <s v="Biguanides"/>
  </r>
  <r>
    <s v="a/rh1dvKG/6"/>
    <x v="31"/>
    <s v="Asian"/>
    <s v="Biguanides"/>
    <x v="0"/>
    <d v="2025-10-15T00:00:00"/>
    <s v="Biguanides"/>
  </r>
  <r>
    <s v="9wE91XB8HzE"/>
    <x v="31"/>
    <s v="Māori"/>
    <s v="Biguanides"/>
    <x v="0"/>
    <d v="2025-05-12T00:00:00"/>
    <s v="Biguanides-&gt;SGLT-2 inhibitors"/>
  </r>
  <r>
    <s v="9Q/uSBeENvc"/>
    <x v="31"/>
    <s v="Other"/>
    <s v="Biguanides"/>
    <x v="0"/>
    <d v="2012-08-01T00:00:00"/>
    <s v="Biguanides"/>
  </r>
  <r>
    <s v="9N2f3QV0HLo"/>
    <x v="31"/>
    <s v="Asian"/>
    <s v="Biguanides"/>
    <x v="0"/>
    <d v="2024-05-15T00:00:00"/>
    <s v="Biguanides-&gt;DPP-4 inhibitors"/>
  </r>
  <r>
    <s v="WL42cpWfTTQ"/>
    <x v="31"/>
    <s v="Other"/>
    <s v="Biguanides"/>
    <x v="0"/>
    <d v="2019-09-03T00:00:00"/>
    <s v="Biguanides-&gt;DPP-4 inhibitors"/>
  </r>
  <r>
    <s v="Wl9/.37f9AU"/>
    <x v="31"/>
    <s v="Pacific peoples"/>
    <s v="Biguanides|Insulin isophane"/>
    <x v="0"/>
    <d v="2022-10-05T00:00:00"/>
    <s v="Biguanides|Insulin isophane-&gt;Insulin aspart-&gt;Biguanides"/>
  </r>
  <r>
    <s v="WJJUX7Ib5Ro"/>
    <x v="31"/>
    <s v="Māori"/>
    <s v="Biguanides"/>
    <x v="0"/>
    <d v="2025-03-13T00:00:00"/>
    <s v="Biguanides-&gt;Insulin aspart|Insulin isophane-&gt;Insulin isophane-&gt;Insulin aspart"/>
  </r>
  <r>
    <s v="wK62a95oeDc"/>
    <x v="31"/>
    <s v="Other"/>
    <s v="Biguanides"/>
    <x v="0"/>
    <d v="2019-02-07T00:00:00"/>
    <s v="Biguanides"/>
  </r>
  <r>
    <s v="WlpSZSg/yA2"/>
    <x v="31"/>
    <s v="Māori"/>
    <s v="Biguanides"/>
    <x v="0"/>
    <d v="2019-05-17T00:00:00"/>
    <s v="Biguanides-&gt;SGLT-2 inhibitors-&gt;DPP-4 inhibitors"/>
  </r>
  <r>
    <s v="WlkW4CGWbnI"/>
    <x v="31"/>
    <s v="Asian"/>
    <s v="Biguanides"/>
    <x v="0"/>
    <d v="2015-06-02T00:00:00"/>
    <s v="Biguanides-&gt;Insulin aspart-&gt;Insulin aspart|Insulin isophane"/>
  </r>
  <r>
    <s v="wTUg1JAi426"/>
    <x v="31"/>
    <s v="Pacific peoples"/>
    <s v="Biguanides"/>
    <x v="0"/>
    <d v="2025-01-13T00:00:00"/>
    <s v="Biguanides"/>
  </r>
  <r>
    <s v="wuJohOiZgus"/>
    <x v="31"/>
    <s v="Other"/>
    <s v="Biguanides"/>
    <x v="0"/>
    <d v="2025-03-20T00:00:00"/>
    <s v="Biguanides"/>
  </r>
  <r>
    <s v="WS.zapYUfCI"/>
    <x v="31"/>
    <s v="Other"/>
    <s v="Biguanides"/>
    <x v="0"/>
    <d v="2025-03-03T00:00:00"/>
    <s v="Biguanides"/>
  </r>
  <r>
    <s v="WR49xfXxvaM"/>
    <x v="31"/>
    <s v="Māori"/>
    <s v="Biguanides"/>
    <x v="0"/>
    <d v="2016-05-19T00:00:00"/>
    <s v="Biguanides-&gt;Insulin isophane"/>
  </r>
  <r>
    <s v="X9PcukgRLqw"/>
    <x v="31"/>
    <s v="Asian"/>
    <s v="Biguanides"/>
    <x v="0"/>
    <d v="2022-05-24T00:00:00"/>
    <s v="Biguanides"/>
  </r>
  <r>
    <s v="X1lRf20WS0Y"/>
    <x v="31"/>
    <s v="Asian"/>
    <s v="Biguanides"/>
    <x v="0"/>
    <d v="2019-09-26T00:00:00"/>
    <s v="Biguanides-&gt;DPP-4 inhibitors-&gt;DPP-4 inhibitors|SGLT-2 inhibitors-&gt;Insulin aspart|Insulin isophane-&gt;Biguanides|Insulin aspart|Insulin isophane-&gt;Insulin isophane-&gt;Insulin glargine-&gt;Biguanides|DPP-4 inhibitors-&gt;Sulfonylureas-&gt;Biguanides|DPP-4 inhibitors|Sulfonylureas-&gt;DPP-4 inhibitors|Sulfonylureas-&gt;DPP-4 inhibitors|Insulin isophane|Sulfonylureas-&gt;DPP-4 inhibitors|Insulin isophane-&gt;GLP-1 agonists-&gt;DPP-4 inhibitors|GLP-1 agonists|Sulfonylureas"/>
  </r>
  <r>
    <s v="x5g7HicuUcU"/>
    <x v="31"/>
    <s v="Other"/>
    <s v="Biguanides"/>
    <x v="0"/>
    <d v="2025-02-20T00:00:00"/>
    <s v="Biguanides"/>
  </r>
  <r>
    <s v="X5HAY5CrayM"/>
    <x v="31"/>
    <s v="Asian"/>
    <s v="Biguanides"/>
    <x v="0"/>
    <d v="2025-12-03T00:00:00"/>
    <s v="Biguanides"/>
  </r>
  <r>
    <s v="wxa8l9fRP3w"/>
    <x v="31"/>
    <s v="Other"/>
    <s v="Biguanides"/>
    <x v="0"/>
    <d v="2023-10-03T00:00:00"/>
    <s v="Biguanides"/>
  </r>
  <r>
    <s v="WyeqUA/xu8o"/>
    <x v="31"/>
    <s v="Pacific peoples"/>
    <s v="Insulin aspart"/>
    <x v="1"/>
    <d v="2020-12-09T00:00:00"/>
    <s v="Insulin aspart-&gt;DPP-4 inhibitors-&gt;DPP-4 inhibitors|Insulin isophane-&gt;DPP-4 inhibitors|Insulin aspart-&gt;DPP-4 inhibitors|Insulin aspart|Insulin isophane-&gt;DPP-4 inhibitors|Insulin aspart|Insulin glargine"/>
  </r>
  <r>
    <s v="x.k0KJbx72k"/>
    <x v="31"/>
    <s v="Asian"/>
    <s v="Biguanides"/>
    <x v="0"/>
    <d v="2024-12-09T00:00:00"/>
    <s v="Biguanides"/>
  </r>
  <r>
    <s v="X/w2e.NXaFw"/>
    <x v="31"/>
    <s v="Māori"/>
    <s v="Biguanides"/>
    <x v="0"/>
    <d v="2012-08-07T00:00:00"/>
    <s v="Biguanides"/>
  </r>
  <r>
    <s v="X/SNO/sslCI"/>
    <x v="31"/>
    <s v="Asian"/>
    <s v="Biguanides"/>
    <x v="0"/>
    <d v="2017-08-31T00:00:00"/>
    <s v="Biguanides"/>
  </r>
  <r>
    <s v="x/gmX/CfP42"/>
    <x v="31"/>
    <s v="Asian"/>
    <s v="Biguanides"/>
    <x v="0"/>
    <d v="2025-10-03T00:00:00"/>
    <s v="Biguanides"/>
  </r>
  <r>
    <s v="x/gOnK55g0w"/>
    <x v="31"/>
    <s v="Pacific peoples"/>
    <s v="Biguanides"/>
    <x v="0"/>
    <d v="2023-10-07T00:00:00"/>
    <s v="Biguanides-&gt;Biguanides|DPP-4 inhibitors"/>
  </r>
  <r>
    <s v="SzDzJg044.A"/>
    <x v="31"/>
    <s v="Pacific peoples"/>
    <s v="Biguanides"/>
    <x v="0"/>
    <d v="2018-09-03T00:00:00"/>
    <s v="Biguanides-&gt;DPP-4 inhibitors-&gt;Insulin aspart|Insulin isophane-&gt;Biguanides|Insulin aspart-&gt;Insulin aspart-&gt;Biguanides|Insulin aspart|Insulin isophane-&gt;SGLT-2 inhibitors"/>
  </r>
  <r>
    <s v="SZN7.Cb2WIQ"/>
    <x v="31"/>
    <s v="Asian"/>
    <s v="Biguanides"/>
    <x v="0"/>
    <d v="2021-02-02T00:00:00"/>
    <s v="Biguanides-&gt;DPP-4 inhibitors-&gt;Biguanides|Insulin glargine-&gt;Biguanides|Sulfonylureas-&gt;Sulfonylureas"/>
  </r>
  <r>
    <s v="T.s7P6MMyAY"/>
    <x v="31"/>
    <s v="Māori"/>
    <s v="Biguanides"/>
    <x v="0"/>
    <d v="2018-08-07T00:00:00"/>
    <s v="Biguanides"/>
  </r>
  <r>
    <s v="t/oOnA8/lr."/>
    <x v="31"/>
    <s v="Asian"/>
    <s v="Biguanides"/>
    <x v="0"/>
    <d v="2023-06-21T00:00:00"/>
    <s v="Biguanides"/>
  </r>
  <r>
    <s v="T91noi/vVVw"/>
    <x v="31"/>
    <s v="Māori"/>
    <s v="Insulin isophane|Insulin lispro"/>
    <x v="1"/>
    <d v="2019-01-11T00:00:00"/>
    <s v="Insulin isophane|Insulin lispro-&gt;Biguanides-&gt;Insulin isophane-&gt;DPP-4 inhibitors-&gt;Insulin glargine-&gt;Insulin lispro-&gt;Biguanides|SGLT-2 inhibitors-&gt;Biguanides|GLP-1 agonists-&gt;GLP-1 agonists"/>
  </r>
  <r>
    <s v="t3mZyels9UM"/>
    <x v="31"/>
    <s v="Pacific peoples"/>
    <s v="Biguanides"/>
    <x v="0"/>
    <d v="2019-12-11T00:00:00"/>
    <s v="Biguanides"/>
  </r>
  <r>
    <s v="T4UJx7sAhVA"/>
    <x v="31"/>
    <s v="Māori"/>
    <s v="Biguanides"/>
    <x v="0"/>
    <d v="2020-03-27T00:00:00"/>
    <s v="Biguanides-&gt;DPP-4 inhibitors"/>
  </r>
  <r>
    <s v="WiOqpjv3cJs"/>
    <x v="31"/>
    <s v="Other"/>
    <s v="Biguanides"/>
    <x v="0"/>
    <d v="2022-11-22T00:00:00"/>
    <s v="Biguanides-&gt;Insulin isophane"/>
  </r>
  <r>
    <s v="WfzCKaFfRP2"/>
    <x v="31"/>
    <s v="Pacific peoples"/>
    <s v="Biguanides"/>
    <x v="0"/>
    <d v="2015-03-23T00:00:00"/>
    <s v="Biguanides-&gt;Insulin isophane-&gt;Insulin aspart-&gt;Insulin aspart|Insulin isophane"/>
  </r>
  <r>
    <s v="wGIrKGl2eDw"/>
    <x v="31"/>
    <s v="Pacific peoples"/>
    <s v="Biguanides"/>
    <x v="0"/>
    <d v="2015-12-30T00:00:00"/>
    <s v="Biguanides"/>
  </r>
  <r>
    <s v="wfgTTJxh2Qs"/>
    <x v="31"/>
    <s v="Māori"/>
    <s v="Insulin aspart|Insulin isophane"/>
    <x v="1"/>
    <d v="2023-07-10T00:00:00"/>
    <s v="Insulin aspart|Insulin isophane-&gt;Insulin aspart-&gt;Biguanides-&gt;SGLT-2 inhibitors-&gt;Insulin glargine-&gt;Insulin isophane"/>
  </r>
  <r>
    <s v="wFOidu2OTn."/>
    <x v="31"/>
    <s v="Asian"/>
    <s v="Biguanides"/>
    <x v="0"/>
    <d v="2018-11-06T00:00:00"/>
    <s v="Biguanides"/>
  </r>
  <r>
    <s v="TJ9TPel4SHc"/>
    <x v="31"/>
    <s v="Pacific peoples"/>
    <s v="Biguanides"/>
    <x v="0"/>
    <d v="2014-03-21T00:00:00"/>
    <s v="Biguanides-&gt;Biguanides|Sulfonylureas-&gt;Sulfonylureas-&gt;Biguanides|Insulin glargine|Sulfonylureas-&gt;Insulin glargine-&gt;Insulin glargine|Sulfonylureas-&gt;Biguanides|Insulin glargine-&gt;DPP-4 inhibitors-&gt;DPP-4 inhibitors|Insulin glargine-&gt;Biguanides|DPP-4 inhibitors|Insulin glargine-&gt;Biguanides|Insulin glargine|SGLT-2 inhibitors-&gt;SGLT-2 inhibitors-&gt;Insulin glargine|SGLT-2 inhibitors-&gt;DPP-4 inhibitors|SGLT-2 inhibitors-&gt;Biguanides|DPP-4 inhibitors|Insulin glargine|SGLT-2 inhibitors"/>
  </r>
  <r>
    <s v="TGiTKEmFVV2"/>
    <x v="31"/>
    <s v="Pacific peoples"/>
    <s v="Biguanides"/>
    <x v="0"/>
    <d v="2015-08-25T00:00:00"/>
    <s v="Biguanides-&gt;DPP-4 inhibitors-&gt;SGLT-2 inhibitors-&gt;DPP-4 inhibitors|SGLT-2 inhibitors"/>
  </r>
  <r>
    <s v="tgu24DXcTtc"/>
    <x v="31"/>
    <s v="Other"/>
    <s v="Biguanides"/>
    <x v="0"/>
    <d v="2022-06-16T00:00:00"/>
    <s v="Biguanides"/>
  </r>
  <r>
    <s v="tcuMHqmvP2M"/>
    <x v="31"/>
    <s v="Other"/>
    <s v="SGLT-2 inhibitors"/>
    <x v="0"/>
    <d v="2024-04-15T00:00:00"/>
    <s v="SGLT-2 inhibitors-&gt;Biguanides|GLP-1 agonists-&gt;GLP-1 agonists-&gt;Biguanides"/>
  </r>
  <r>
    <s v="h7Y8Ye6FKII"/>
    <x v="31"/>
    <s v="Asian"/>
    <s v="Biguanides"/>
    <x v="0"/>
    <d v="2018-11-08T00:00:00"/>
    <s v="Biguanides"/>
  </r>
  <r>
    <s v="HG8OF//AgJw"/>
    <x v="31"/>
    <s v="Māori"/>
    <s v="Insulin isophane"/>
    <x v="1"/>
    <d v="2011-07-16T00:00:00"/>
    <s v="Insulin isophane-&gt;Biguanides-&gt;Biguanides|Sulfonylureas-&gt;Sulfonylureas-&gt;DPP-4 inhibitors-&gt;SGLT-2 inhibitors-&gt;Insulin glargine|SGLT-2 inhibitors-&gt;Insulin glargine"/>
  </r>
  <r>
    <s v="Hf6GPtVbHgk"/>
    <x v="31"/>
    <s v="Pacific peoples"/>
    <s v="Biguanides"/>
    <x v="0"/>
    <d v="2020-02-07T00:00:00"/>
    <s v="Biguanides"/>
  </r>
  <r>
    <s v="HKK8NxXDfgY"/>
    <x v="31"/>
    <s v="Pacific peoples"/>
    <s v="Biguanides"/>
    <x v="0"/>
    <d v="2017-08-22T00:00:00"/>
    <s v="Biguanides"/>
  </r>
  <r>
    <s v="HJKotemx/Og"/>
    <x v="31"/>
    <s v="Pacific peoples"/>
    <s v="SGLT-2 inhibitors"/>
    <x v="0"/>
    <d v="2024-06-14T00:00:00"/>
    <s v="SGLT-2 inhibitors-&gt;Biguanides-&gt;Biguanides|SGLT-2 inhibitors"/>
  </r>
  <r>
    <s v="HnMeW3jpj6U"/>
    <x v="31"/>
    <s v="Pacific peoples"/>
    <s v="Biguanides|Sulfonylureas"/>
    <x v="0"/>
    <d v="2015-08-10T00:00:00"/>
    <s v="Biguanides|Sulfonylureas-&gt;Biguanides-&gt;Sulfonylureas-&gt;DPP-4 inhibitors|Sulfonylureas-&gt;DPP-4 inhibitors-&gt;Insulin glargine-&gt;DPP-4 inhibitors|Insulin glargine-&gt;DPP-4 inhibitors|Insulin glargine|Sulfonylureas-&gt;Insulin glargine|SGLT-2 inhibitors|Sulfonylureas-&gt;GLP-1 agonists-&gt;GLP-1 agonists|Insulin glargine|Sulfonylureas-&gt;GLP-1 agonists|Insulin glargine|Insulin glulisine|Sulfonylureas-&gt;Insulin glargine|Insulin glulisine-&gt;GLP-1 agonists|Insulin aspart|Insulin glargine|Sulfonylureas-&gt;GLP-1 agonists|Insulin aspart|Insulin glargine-&gt;GLP-1 agonists|Insulin aspart-&gt;Insulin aspart-&gt;Insulin aspart|Insulin glargine-&gt;GLP-1 agonists|Insulin glargine|Insulin glulisine-&gt;GLP-1 agonists|Insulin glargine-&gt;Insulin glargine|Insulin glulisine|Sulfonylureas-&gt;Insulin glulisine"/>
  </r>
  <r>
    <s v="hnTr7S5io7I"/>
    <x v="31"/>
    <s v="Asian"/>
    <s v="Biguanides"/>
    <x v="0"/>
    <d v="2021-06-23T00:00:00"/>
    <s v="Biguanides-&gt;Insulin glargine"/>
  </r>
  <r>
    <s v="HMlFUfnmOSE"/>
    <x v="31"/>
    <s v="Māori"/>
    <s v="Biguanides"/>
    <x v="0"/>
    <d v="2019-06-10T00:00:00"/>
    <s v="Biguanides"/>
  </r>
  <r>
    <s v="HlPh8sZglVM"/>
    <x v="31"/>
    <s v="Māori"/>
    <s v="Biguanides"/>
    <x v="0"/>
    <d v="2020-10-20T00:00:00"/>
    <s v="Biguanides-&gt;SGLT-2 inhibitors-&gt;GLP-1 agonists-&gt;Biguanides|SGLT-2 inhibitors-&gt;Sulfonylureas-&gt;SGLT-2 inhibitors|Sulfonylureas-&gt;DPP-4 inhibitors|SGLT-2 inhibitors"/>
  </r>
  <r>
    <s v="HLutnCUd54I"/>
    <x v="31"/>
    <s v="Other"/>
    <s v="Biguanides"/>
    <x v="0"/>
    <d v="2022-10-11T00:00:00"/>
    <s v="Biguanides"/>
  </r>
  <r>
    <s v="hPrZWxEUzYU"/>
    <x v="31"/>
    <s v="Other"/>
    <s v="Biguanides"/>
    <x v="0"/>
    <d v="2014-02-18T00:00:00"/>
    <s v="Biguanides-&gt;Biguanides|Sulfonylureas"/>
  </r>
  <r>
    <s v="hOOdbfNp/ko"/>
    <x v="31"/>
    <s v="Māori"/>
    <s v="Biguanides"/>
    <x v="0"/>
    <d v="2020-06-09T00:00:00"/>
    <s v="Biguanides-&gt;Biguanides|SGLT-2 inhibitors-&gt;SGLT-2 inhibitors"/>
  </r>
  <r>
    <s v="HOOiTTTqmrA"/>
    <x v="31"/>
    <s v="Asian"/>
    <s v="Biguanides"/>
    <x v="0"/>
    <d v="2019-03-18T00:00:00"/>
    <s v="Biguanides-&gt;Insulin aspart|Insulin isophane-&gt;Insulin aspart-&gt;Insulin isophane-&gt;Biguanides|DPP-4 inhibitors-&gt;DPP-4 inhibitors"/>
  </r>
  <r>
    <s v="KLHgWlCjgng"/>
    <x v="31"/>
    <s v="Asian"/>
    <s v="Biguanides"/>
    <x v="0"/>
    <d v="2025-07-29T00:00:00"/>
    <s v="Biguanides"/>
  </r>
  <r>
    <s v="KLdVVqNrZhw"/>
    <x v="31"/>
    <s v="Asian"/>
    <s v="Biguanides"/>
    <x v="0"/>
    <d v="2021-01-15T00:00:00"/>
    <s v="Biguanides-&gt;Insulin isophane"/>
  </r>
  <r>
    <s v="knpP3OX/p0g"/>
    <x v="31"/>
    <s v="Pacific peoples"/>
    <s v="Biguanides"/>
    <x v="0"/>
    <d v="2011-10-11T00:00:00"/>
    <s v="Biguanides-&gt;Biguanides|Sulfonylureas-&gt;Biguanides|DPP-4 inhibitors|Sulfonylureas-&gt;DPP-4 inhibitors|Sulfonylureas-&gt;DPP-4 inhibitors|SGLT-2 inhibitors|Sulfonylureas-&gt;Biguanides|SGLT-2 inhibitors-&gt;DPP-4 inhibitors|SGLT-2 inhibitors-&gt;SGLT-2 inhibitors"/>
  </r>
  <r>
    <s v="kUp8XIeC3jo"/>
    <x v="31"/>
    <s v="Asian"/>
    <s v="Biguanides"/>
    <x v="0"/>
    <d v="2011-12-07T00:00:00"/>
    <s v="Biguanides"/>
  </r>
  <r>
    <s v="Kx2.V8Hzkhw"/>
    <x v="31"/>
    <s v="Pacific peoples"/>
    <s v="Biguanides"/>
    <x v="0"/>
    <d v="2012-11-13T00:00:00"/>
    <s v="Biguanides"/>
  </r>
  <r>
    <s v="kr0XjJG7NsE"/>
    <x v="31"/>
    <s v="Other"/>
    <s v="Biguanides"/>
    <x v="0"/>
    <d v="2022-01-14T00:00:00"/>
    <s v="Biguanides-&gt;DPP-4 inhibitors|SGLT-2 inhibitors-&gt;DPP-4 inhibitors-&gt;Insulin glargine-&gt;DPP-4 inhibitors|Insulin glargine-&gt;Sulfonylureas-&gt;DPP-4 inhibitors|Insulin glargine|Sulfonylureas"/>
  </r>
  <r>
    <s v="KQnbkV499Nw"/>
    <x v="31"/>
    <s v="Asian"/>
    <s v="Biguanides"/>
    <x v="0"/>
    <d v="2017-10-10T00:00:00"/>
    <s v="Biguanides-&gt;Insulin isophane|Insulin lispro-&gt;Insulin lispro-&gt;Biguanides|Insulin isophane|Insulin lispro-&gt;DPP-4 inhibitors-&gt;SGLT-2 inhibitors-&gt;Biguanides|SGLT-2 inhibitors"/>
  </r>
  <r>
    <s v="kSlM4qQXtn2"/>
    <x v="31"/>
    <s v="Other"/>
    <s v="DPP-4 inhibitors"/>
    <x v="0"/>
    <d v="2025-05-06T00:00:00"/>
    <s v="DPP-4 inhibitors"/>
  </r>
  <r>
    <s v="kpScA.n2sQg"/>
    <x v="31"/>
    <s v="Other"/>
    <s v="Biguanides"/>
    <x v="0"/>
    <d v="2022-02-03T00:00:00"/>
    <s v="Biguanides"/>
  </r>
  <r>
    <s v="KO40yi12Eo."/>
    <x v="31"/>
    <s v="Māori"/>
    <s v="Biguanides"/>
    <x v="0"/>
    <d v="2021-09-30T00:00:00"/>
    <s v="Biguanides"/>
  </r>
  <r>
    <s v="l01wo8dlOvU"/>
    <x v="31"/>
    <s v="Other"/>
    <s v="Biguanides"/>
    <x v="0"/>
    <d v="2012-05-15T00:00:00"/>
    <s v="Biguanides"/>
  </r>
  <r>
    <s v="kXsgHXQuAY6"/>
    <x v="31"/>
    <s v="Asian"/>
    <s v="Biguanides"/>
    <x v="0"/>
    <d v="2016-12-07T00:00:00"/>
    <s v="Biguanides"/>
  </r>
  <r>
    <s v="LAm2lNQhPpM"/>
    <x v="31"/>
    <s v="Asian"/>
    <s v="Biguanides"/>
    <x v="0"/>
    <d v="2019-02-01T00:00:00"/>
    <s v="Biguanides-&gt;Biguanides|DPP-4 inhibitors-&gt;DPP-4 inhibitors-&gt;SGLT-2 inhibitors-&gt;Biguanides|SGLT-2 inhibitors"/>
  </r>
  <r>
    <s v="L7nl6Wq4W4o"/>
    <x v="31"/>
    <s v="Other"/>
    <s v="Biguanides|Insulin isophane"/>
    <x v="0"/>
    <d v="2022-01-10T00:00:00"/>
    <s v="Biguanides|Insulin isophane-&gt;Insulin isophane"/>
  </r>
  <r>
    <s v="L6oydWW0dRA"/>
    <x v="31"/>
    <s v="Asian"/>
    <s v="Insulin isophane"/>
    <x v="1"/>
    <d v="2023-02-27T00:00:00"/>
    <s v="Insulin isophane-&gt;Biguanides-&gt;Insulin aspart|Insulin isophane"/>
  </r>
  <r>
    <s v="l3VCOKBy6kU"/>
    <x v="31"/>
    <s v="Pacific peoples"/>
    <s v="Insulin aspart|Insulin isophane"/>
    <x v="1"/>
    <d v="2024-12-18T00:00:00"/>
    <s v="Insulin aspart|Insulin isophane-&gt;Biguanides"/>
  </r>
  <r>
    <s v="l37S9GRAIPI"/>
    <x v="31"/>
    <s v="Other"/>
    <s v="Biguanides"/>
    <x v="0"/>
    <d v="2024-05-14T00:00:00"/>
    <s v="Biguanides"/>
  </r>
  <r>
    <s v="l3BjiseJ.Gs"/>
    <x v="31"/>
    <s v="Pacific peoples"/>
    <s v="Biguanides"/>
    <x v="0"/>
    <d v="2011-09-14T00:00:00"/>
    <s v="Biguanides-&gt;Biguanides|Sulfonylureas-&gt;DPP-4 inhibitors-&gt;Biguanides|DPP-4 inhibitors|Sulfonylureas-&gt;Sulfonylureas-&gt;DPP-4 inhibitors|Sulfonylureas-&gt;SGLT-2 inhibitors-&gt;DPP-4 inhibitors|SGLT-2 inhibitors|Sulfonylureas"/>
  </r>
  <r>
    <s v="l3PLwTrtVrY"/>
    <x v="31"/>
    <s v="Māori"/>
    <s v="Biguanides"/>
    <x v="0"/>
    <d v="2013-10-05T00:00:00"/>
    <s v="Biguanides"/>
  </r>
  <r>
    <s v="aHvknWQ7OB."/>
    <x v="31"/>
    <s v="Pacific peoples"/>
    <s v="Biguanides"/>
    <x v="0"/>
    <d v="2016-08-03T00:00:00"/>
    <s v="Biguanides-&gt;Sulfonylureas-&gt;Biguanides|Sulfonylureas-&gt;DPP-4 inhibitors-&gt;Biguanides|DPP-4 inhibitors|Sulfonylureas-&gt;DPP-4 inhibitors|Sulfonylureas-&gt;SGLT-2 inhibitors-&gt;DPP-4 inhibitors|SGLT-2 inhibitors|Sulfonylureas-&gt;SGLT-2 inhibitors|Sulfonylureas-&gt;Insulin glargine-&gt;DPP-4 inhibitors|SGLT-2 inhibitors-&gt;DPP-4 inhibitors|Insulin glargine|SGLT-2 inhibitors"/>
  </r>
  <r>
    <s v="aHa4Fnnz5QM"/>
    <x v="31"/>
    <s v="Other"/>
    <s v="Biguanides"/>
    <x v="0"/>
    <d v="2023-11-22T00:00:00"/>
    <s v="Biguanides"/>
  </r>
  <r>
    <s v="aGPgtD/VL0."/>
    <x v="31"/>
    <s v="Other"/>
    <s v="Biguanides"/>
    <x v="0"/>
    <d v="2019-04-29T00:00:00"/>
    <s v="Biguanides-&gt;Biguanides|Insulin aspart|Insulin glargine-&gt;Insulin aspart|Insulin glargine-&gt;Insulin aspart|Insulin glargine|SGLT-2 inhibitors-&gt;Insulin aspart-&gt;Insulin glargine"/>
  </r>
  <r>
    <s v="aFEHMZmM3OM"/>
    <x v="31"/>
    <s v="Pacific peoples"/>
    <s v="Biguanides"/>
    <x v="0"/>
    <d v="2012-08-10T00:00:00"/>
    <s v="Biguanides-&gt;Biguanides|Sulfonylureas-&gt;Sulfonylureas-&gt;Biguanides|DPP-4 inhibitors-&gt;DPP-4 inhibitors-&gt;SGLT-2 inhibitors-&gt;DPP-4 inhibitors|SGLT-2 inhibitors-&gt;GLP-1 agonists-&gt;Biguanides|GLP-1 agonists-&gt;DPP-4 inhibitors|Sulfonylureas-&gt;DPP-4 inhibitors|SGLT-2 inhibitors|Sulfonylureas"/>
  </r>
  <r>
    <s v="AG1yqr5Wpp6"/>
    <x v="31"/>
    <s v="Other"/>
    <s v="Biguanides"/>
    <x v="0"/>
    <d v="2011-03-09T00:00:00"/>
    <s v="Biguanides-&gt;Insulin isophane-&gt;DPP-4 inhibitors-&gt;SGLT-2 inhibitors-&gt;Biguanides|SGLT-2 inhibitors"/>
  </r>
  <r>
    <s v="AIPPANO4GCQ"/>
    <x v="31"/>
    <s v="Asian"/>
    <s v="Biguanides"/>
    <x v="0"/>
    <d v="2025-06-13T00:00:00"/>
    <s v="Biguanides"/>
  </r>
  <r>
    <s v="ajdL4AAfDDk"/>
    <x v="31"/>
    <s v="Māori"/>
    <s v="Biguanides"/>
    <x v="0"/>
    <d v="2016-07-12T00:00:00"/>
    <s v="Biguanides-&gt;Biguanides|Sulfonylureas-&gt;Biguanides|DPP-4 inhibitors|Sulfonylureas-&gt;DPP-4 inhibitors|Sulfonylureas-&gt;Sulfonylureas-&gt;SGLT-2 inhibitors"/>
  </r>
  <r>
    <s v="a9x0sNvG7NA"/>
    <x v="31"/>
    <s v="Asian"/>
    <s v="Biguanides"/>
    <x v="0"/>
    <d v="2023-11-08T00:00:00"/>
    <s v="Biguanides"/>
  </r>
  <r>
    <s v="AA.fsMcNwNE"/>
    <x v="31"/>
    <s v="Asian"/>
    <s v="Biguanides"/>
    <x v="0"/>
    <d v="2012-04-11T00:00:00"/>
    <s v="Biguanides-&gt;Biguanides|DPP-4 inhibitors-&gt;DPP-4 inhibitors-&gt;SGLT-2 inhibitors-&gt;DPP-4 inhibitors|SGLT-2 inhibitors-&gt;DPP-4 inhibitors|SGLT-2 inhibitors|Sulfonylureas"/>
  </r>
  <r>
    <s v="ABeaQ8Z1Mw."/>
    <x v="31"/>
    <s v="Asian"/>
    <s v="Biguanides|Insulin aspart|Insulin isophane"/>
    <x v="0"/>
    <d v="2023-05-08T00:00:00"/>
    <s v="Biguanides|Insulin aspart|Insulin isophane-&gt;Insulin aspart|Insulin isophane"/>
  </r>
  <r>
    <s v="AB9l9JGPxYs"/>
    <x v="31"/>
    <s v="Pacific peoples"/>
    <s v="Biguanides"/>
    <x v="0"/>
    <d v="2025-05-19T00:00:00"/>
    <s v="Biguanides"/>
  </r>
  <r>
    <s v="DFnFBcuDX4w"/>
    <x v="31"/>
    <s v="Māori"/>
    <s v="Biguanides"/>
    <x v="0"/>
    <d v="2017-12-22T00:00:00"/>
    <s v="Biguanides-&gt;DPP-4 inhibitors-&gt;Insulin glargine-&gt;DPP-4 inhibitors|Insulin glargine-&gt;Biguanides|GLP-1 agonists-&gt;GLP-1 agonists-&gt;Biguanides|Insulin glargine-&gt;SGLT-2 inhibitors-&gt;Biguanides|Insulin glargine|SGLT-2 inhibitors-&gt;GLP-1 agonists|Insulin glargine|SGLT-2 inhibitors"/>
  </r>
  <r>
    <s v="DDSAyu.fePY"/>
    <x v="31"/>
    <s v="Other"/>
    <s v="Biguanides"/>
    <x v="0"/>
    <d v="2021-10-02T00:00:00"/>
    <s v="Biguanides"/>
  </r>
  <r>
    <s v="Ddr1h5lUipw"/>
    <x v="31"/>
    <s v="Pacific peoples"/>
    <s v="Biguanides"/>
    <x v="0"/>
    <d v="2025-07-09T00:00:00"/>
    <s v="Biguanides"/>
  </r>
  <r>
    <s v="dCqL2xo5r5Y"/>
    <x v="31"/>
    <s v="Other"/>
    <s v="Biguanides"/>
    <x v="0"/>
    <d v="2018-12-17T00:00:00"/>
    <s v="Biguanides"/>
  </r>
  <r>
    <s v="DcR8cgGgCJs"/>
    <x v="31"/>
    <s v="Other"/>
    <s v="Biguanides"/>
    <x v="0"/>
    <d v="2025-05-29T00:00:00"/>
    <s v="Biguanides"/>
  </r>
  <r>
    <s v="DaZ7v2w8cBU"/>
    <x v="31"/>
    <s v="Asian"/>
    <s v="Biguanides"/>
    <x v="0"/>
    <d v="2023-11-13T00:00:00"/>
    <s v="Biguanides"/>
  </r>
  <r>
    <s v="dChm89/XSZQ"/>
    <x v="31"/>
    <s v="Other"/>
    <s v="Insulin isophane|Insulin Neutral"/>
    <x v="1"/>
    <d v="2020-05-27T00:00:00"/>
    <s v="Insulin isophane|Insulin Neutral-&gt;Biguanides|Insulin isophane|Insulin Neutral-&gt;Insulin Neutral-&gt;Biguanides|Insulin isophane-&gt;Insulin aspart|Insulin glargine-&gt;Biguanides|Insulin aspart|Insulin glargine-&gt;Insulin aspart-&gt;Biguanides|Insulin aspart-&gt;Biguanides|Insulin glargine"/>
  </r>
  <r>
    <s v="aLNKigqIMI."/>
    <x v="31"/>
    <s v="Pacific peoples"/>
    <s v="Biguanides"/>
    <x v="0"/>
    <d v="2025-11-04T00:00:00"/>
    <s v="Biguanides"/>
  </r>
  <r>
    <s v="AlK3SZ3f5xc"/>
    <x v="31"/>
    <s v="Asian"/>
    <s v="Biguanides"/>
    <x v="0"/>
    <d v="2025-01-14T00:00:00"/>
    <s v="Biguanides"/>
  </r>
  <r>
    <s v="d5cT.Q00w9M"/>
    <x v="31"/>
    <s v="Asian"/>
    <s v="Biguanides"/>
    <x v="0"/>
    <d v="2021-07-22T00:00:00"/>
    <s v="Biguanides-&gt;Insulin aspart|Insulin isophane-&gt;Insulin aspart-&gt;Insulin isophane"/>
  </r>
  <r>
    <s v="D6dw0Y2QU22"/>
    <x v="31"/>
    <s v="Other"/>
    <s v="Biguanides"/>
    <x v="0"/>
    <d v="2014-08-07T00:00:00"/>
    <s v="Biguanides"/>
  </r>
  <r>
    <s v="d6NgVZlzkvw"/>
    <x v="31"/>
    <s v="Pacific peoples"/>
    <s v="Biguanides"/>
    <x v="0"/>
    <d v="2021-03-27T00:00:00"/>
    <s v="Biguanides"/>
  </r>
  <r>
    <s v="DMeldlJrwnI"/>
    <x v="31"/>
    <s v="Pacific peoples"/>
    <s v="Biguanides|Insulin isophane"/>
    <x v="0"/>
    <d v="2015-09-10T00:00:00"/>
    <s v="Biguanides|Insulin isophane-&gt;Insulin isophane-&gt;Insulin aspart|Insulin isophane-&gt;Insulin aspart-&gt;Biguanides-&gt;Insulin glargine-&gt;Biguanides|Insulin glargine-&gt;DPP-4 inhibitors|Insulin glargine-&gt;SGLT-2 inhibitors-&gt;DPP-4 inhibitors-&gt;DPP-4 inhibitors|SGLT-2 inhibitors"/>
  </r>
  <r>
    <s v="DoXhegSLleM"/>
    <x v="31"/>
    <s v="Asian"/>
    <s v="Biguanides|Insulin isophane|Insulin lispro"/>
    <x v="0"/>
    <d v="2023-03-03T00:00:00"/>
    <s v="Biguanides|Insulin isophane|Insulin lispro"/>
  </r>
  <r>
    <s v="DniRRFsyCKs"/>
    <x v="31"/>
    <s v="Asian"/>
    <s v="Biguanides"/>
    <x v="0"/>
    <d v="2018-07-16T00:00:00"/>
    <s v="Biguanides"/>
  </r>
  <r>
    <s v="DN0WA/1WDzU"/>
    <x v="31"/>
    <s v="Māori"/>
    <s v="Biguanides"/>
    <x v="0"/>
    <d v="2023-02-02T00:00:00"/>
    <s v="Biguanides-&gt;DPP-4 inhibitors-&gt;DPP-4 inhibitors|SGLT-2 inhibitors"/>
  </r>
  <r>
    <s v="dooMuGGlBJo"/>
    <x v="31"/>
    <s v="Asian"/>
    <s v="Biguanides"/>
    <x v="0"/>
    <d v="2015-08-04T00:00:00"/>
    <s v="Biguanides"/>
  </r>
  <r>
    <s v="Dtpo8Wpa/Qo"/>
    <x v="31"/>
    <s v="Pacific peoples"/>
    <s v="Biguanides"/>
    <x v="0"/>
    <d v="2014-02-14T00:00:00"/>
    <s v="Biguanides-&gt;Biguanides|Sulfonylureas-&gt;DPP-4 inhibitors-&gt;Biguanides|DPP-4 inhibitors|Sulfonylureas-&gt;DPP-4 inhibitors|Sulfonylureas-&gt;DPP-4 inhibitors|SGLT-2 inhibitors"/>
  </r>
  <r>
    <s v="dwjxc/K3.Ow"/>
    <x v="31"/>
    <s v="Other"/>
    <s v="Biguanides"/>
    <x v="0"/>
    <d v="2019-01-09T00:00:00"/>
    <s v="Biguanides"/>
  </r>
  <r>
    <s v="DWC0p2KwYfs"/>
    <x v="31"/>
    <s v="Māori"/>
    <s v="Biguanides"/>
    <x v="0"/>
    <d v="2011-06-07T00:00:00"/>
    <s v="Biguanides"/>
  </r>
  <r>
    <s v="e.R.9.FAu76"/>
    <x v="31"/>
    <s v="Māori"/>
    <s v="Biguanides"/>
    <x v="0"/>
    <d v="2022-08-17T00:00:00"/>
    <s v="Biguanides-&gt;Biguanides|SGLT-2 inhibitors-&gt;Insulin glargine-&gt;Biguanides|Insulin glargine|SGLT-2 inhibitors-&gt;Insulin glargine|SGLT-2 inhibitors"/>
  </r>
  <r>
    <s v="dZa/V6FQ/G."/>
    <x v="31"/>
    <s v="Māori"/>
    <s v="Biguanides|Insulin isophane"/>
    <x v="0"/>
    <d v="2021-11-25T00:00:00"/>
    <s v="Biguanides|Insulin isophane-&gt;Insulin aspart-&gt;Insulin isophane|Insulin lispro-&gt;Sulfonylureas-&gt;Biguanides"/>
  </r>
  <r>
    <s v="DZaeV1RfrFI"/>
    <x v="31"/>
    <s v="Māori"/>
    <s v="Biguanides"/>
    <x v="0"/>
    <d v="2020-04-17T00:00:00"/>
    <s v="Biguanides"/>
  </r>
  <r>
    <s v="h0eZmVMLhGQ"/>
    <x v="31"/>
    <s v="Māori"/>
    <s v="Biguanides"/>
    <x v="0"/>
    <d v="2013-09-03T00:00:00"/>
    <s v="Biguanides-&gt;Sulfonylureas-&gt;Biguanides|Sulfonylureas-&gt;GLP-1 agonists-&gt;Biguanides|GLP-1 agonists|Sulfonylureas-&gt;Biguanides|GLP-1 agonists"/>
  </r>
  <r>
    <s v="GyMVzzyLTdA"/>
    <x v="31"/>
    <s v="Asian"/>
    <s v="Biguanides"/>
    <x v="0"/>
    <d v="2019-10-09T00:00:00"/>
    <s v="Biguanides"/>
  </r>
  <r>
    <s v="H.yRp5bfFuw"/>
    <x v="31"/>
    <s v="Pacific peoples"/>
    <s v="Biguanides"/>
    <x v="0"/>
    <d v="2018-10-31T00:00:00"/>
    <s v="Biguanides-&gt;DPP-4 inhibitors-&gt;Biguanides|Thiazolidinedione-&gt;Thiazolidinedione-&gt;DPP-4 inhibitors|SGLT-2 inhibitors"/>
  </r>
  <r>
    <s v="7z202.L2UN2"/>
    <x v="31"/>
    <s v="Other"/>
    <s v="Biguanides"/>
    <x v="0"/>
    <d v="2015-02-25T00:00:00"/>
    <s v="Biguanides-&gt;Insulin glargine"/>
  </r>
  <r>
    <s v="7x6n/FGKoc6"/>
    <x v="31"/>
    <s v="Pacific peoples"/>
    <s v="Biguanides"/>
    <x v="0"/>
    <d v="2021-01-11T00:00:00"/>
    <s v="Biguanides-&gt;SGLT-2 inhibitors-&gt;Biguanides|SGLT-2 inhibitors"/>
  </r>
  <r>
    <s v="7V7EM5qnmoQ"/>
    <x v="31"/>
    <s v="Māori"/>
    <s v="Biguanides"/>
    <x v="0"/>
    <d v="2016-07-01T00:00:00"/>
    <s v="Biguanides-&gt;DPP-4 inhibitors|SGLT-2 inhibitors-&gt;DPP-4 inhibitors-&gt;Insulin glargine|SGLT-2 inhibitors-&gt;SGLT-2 inhibitors-&gt;Insulin glargine"/>
  </r>
  <r>
    <s v="7vrJ5bHP.gk"/>
    <x v="31"/>
    <s v="Asian"/>
    <s v="Biguanides"/>
    <x v="0"/>
    <d v="2024-10-08T00:00:00"/>
    <s v="Biguanides"/>
  </r>
  <r>
    <s v="7Uqf2o3n9Ls"/>
    <x v="31"/>
    <s v="Pacific peoples"/>
    <s v="Biguanides"/>
    <x v="0"/>
    <d v="2012-05-30T00:00:00"/>
    <s v="Biguanides-&gt;Biguanides|Insulin glargine-&gt;Insulin glargine-&gt;DPP-4 inhibitors|Insulin glargine-&gt;SGLT-2 inhibitors-&gt;DPP-4 inhibitors|Insulin glargine|SGLT-2 inhibitors-&gt;DPP-4 inhibitors"/>
  </r>
  <r>
    <s v="7TAGGO7doWs"/>
    <x v="31"/>
    <s v="Asian"/>
    <s v="Biguanides|Insulin isophane"/>
    <x v="0"/>
    <d v="2019-03-26T00:00:00"/>
    <s v="Biguanides|Insulin isophane-&gt;Biguanides"/>
  </r>
  <r>
    <s v="7tvSQqqbwGw"/>
    <x v="31"/>
    <s v="Māori"/>
    <s v="Biguanides"/>
    <x v="0"/>
    <d v="2020-12-07T00:00:00"/>
    <s v="Biguanides"/>
  </r>
  <r>
    <s v="8BS4uV.7vSs"/>
    <x v="31"/>
    <s v="Asian"/>
    <s v="Biguanides"/>
    <x v="0"/>
    <d v="2022-02-17T00:00:00"/>
    <s v="Biguanides-&gt;Insulin isophane"/>
  </r>
  <r>
    <s v="7qdUwBTdRKs"/>
    <x v="31"/>
    <s v="Asian"/>
    <s v="Biguanides"/>
    <x v="0"/>
    <d v="2020-06-23T00:00:00"/>
    <s v="Biguanides"/>
  </r>
  <r>
    <s v="7OVEEGgmxk2"/>
    <x v="31"/>
    <s v="Asian"/>
    <s v="Biguanides"/>
    <x v="0"/>
    <d v="2025-12-04T00:00:00"/>
    <s v="Biguanides"/>
  </r>
  <r>
    <s v="7Q3xR92jfsc"/>
    <x v="31"/>
    <s v="Asian"/>
    <s v="Biguanides"/>
    <x v="0"/>
    <d v="2012-06-28T00:00:00"/>
    <s v="Biguanides-&gt;Insulin aspart-&gt;Insulin isophane"/>
  </r>
  <r>
    <s v="7q93Dfz7PR2"/>
    <x v="31"/>
    <s v="Other"/>
    <s v="Biguanides"/>
    <x v="0"/>
    <d v="2012-02-10T00:00:00"/>
    <s v="Biguanides-&gt;Insulin isophane-&gt;Biguanides|Insulin isophane"/>
  </r>
  <r>
    <s v="7OrSzA/G.ss"/>
    <x v="31"/>
    <s v="Pacific peoples"/>
    <s v="Insulin isophane"/>
    <x v="1"/>
    <d v="2018-12-19T00:00:00"/>
    <s v="Insulin isophane-&gt;Biguanides|Insulin glargine-&gt;Insulin glargine-&gt;Insulin aspart-&gt;Biguanides|Insulin aspart"/>
  </r>
  <r>
    <s v="1gaunflNRwM"/>
    <x v="31"/>
    <s v="Other"/>
    <s v="Biguanides"/>
    <x v="0"/>
    <d v="2022-04-08T00:00:00"/>
    <s v="Biguanides"/>
  </r>
  <r>
    <s v="1gkzueXSGss"/>
    <x v="31"/>
    <s v="Asian"/>
    <s v="Biguanides"/>
    <x v="0"/>
    <d v="2020-09-11T00:00:00"/>
    <s v="Biguanides"/>
  </r>
  <r>
    <s v="1hwjLV0v1B."/>
    <x v="31"/>
    <s v="Asian"/>
    <s v="Biguanides"/>
    <x v="0"/>
    <d v="2022-09-09T00:00:00"/>
    <s v="Biguanides"/>
  </r>
  <r>
    <s v="1i..vsIKJR6"/>
    <x v="31"/>
    <s v="Asian"/>
    <s v="Biguanides|Insulin aspart|Insulin isophane"/>
    <x v="0"/>
    <d v="2020-08-19T00:00:00"/>
    <s v="Biguanides|Insulin aspart|Insulin isophane-&gt;Insulin aspart|Insulin isophane"/>
  </r>
  <r>
    <s v="1Kv0XVW2YDw"/>
    <x v="31"/>
    <s v="Māori"/>
    <s v="Biguanides"/>
    <x v="0"/>
    <d v="2022-02-14T00:00:00"/>
    <s v="Biguanides"/>
  </r>
  <r>
    <s v="1QVRJaGbNeo"/>
    <x v="31"/>
    <s v="Other"/>
    <s v="Biguanides"/>
    <x v="0"/>
    <d v="2011-11-24T00:00:00"/>
    <s v="Biguanides-&gt;Insulin aspart|Insulin isophane-&gt;Insulin glargine-&gt;Insulin aspart-&gt;Insulin aspart|Insulin glargine"/>
  </r>
  <r>
    <s v="1q7QnGOLstU"/>
    <x v="31"/>
    <s v="Māori"/>
    <s v="Biguanides"/>
    <x v="0"/>
    <d v="2020-10-22T00:00:00"/>
    <s v="Biguanides-&gt;DPP-4 inhibitors-&gt;SGLT-2 inhibitors|Sulfonylureas-&gt;SGLT-2 inhibitors-&gt;DPP-4 inhibitors|SGLT-2 inhibitors|Sulfonylureas"/>
  </r>
  <r>
    <s v="1NPyIweWzYQ"/>
    <x v="31"/>
    <s v="Asian"/>
    <s v="Biguanides"/>
    <x v="0"/>
    <d v="2021-12-23T00:00:00"/>
    <s v="Biguanides"/>
  </r>
  <r>
    <s v="1MxAbbmdH5M"/>
    <x v="31"/>
    <s v="Asian"/>
    <s v="Biguanides"/>
    <x v="0"/>
    <d v="2024-08-27T00:00:00"/>
    <s v="Biguanides-&gt;Biguanides|Insulin isophane-&gt;Insulin aspart-&gt;Insulin aspart|Insulin isophane-&gt;Insulin isophane"/>
  </r>
  <r>
    <s v="1Mm2VC8qBkQ"/>
    <x v="31"/>
    <s v="Pacific peoples"/>
    <s v="Biguanides"/>
    <x v="0"/>
    <d v="2018-12-21T00:00:00"/>
    <s v="Biguanides-&gt;Biguanides|SGLT-2 inhibitors-&gt;Biguanides|GLP-1 agonists-&gt;GLP-1 agonists"/>
  </r>
  <r>
    <s v="wEIzjAD7/l."/>
    <x v="31"/>
    <s v="Māori"/>
    <s v="Biguanides"/>
    <x v="0"/>
    <d v="2013-09-10T00:00:00"/>
    <s v="Biguanides-&gt;Biguanides|Sulfonylureas-&gt;Insulin glargine-&gt;Biguanides|Insulin glargine|Sulfonylureas-&gt;Biguanides|Insulin glargine|SGLT-2 inhibitors-&gt;SGLT-2 inhibitors"/>
  </r>
  <r>
    <s v="09KkILq/oeE"/>
    <x v="31"/>
    <s v="Asian"/>
    <s v="Biguanides"/>
    <x v="0"/>
    <d v="2019-06-13T00:00:00"/>
    <s v="Biguanides-&gt;Sulfonylureas-&gt;DPP-4 inhibitors-&gt;Insulin aspart-&gt;Biguanides|Insulin aspart"/>
  </r>
  <r>
    <s v="06cJupGyDMA"/>
    <x v="31"/>
    <s v="Asian"/>
    <s v="Biguanides"/>
    <x v="0"/>
    <d v="2020-03-14T00:00:00"/>
    <s v="Biguanides-&gt;Biguanides|Sulfonylureas-&gt;Biguanides|SGLT-2 inhibitors"/>
  </r>
  <r>
    <s v="0a.tEVYH1XM"/>
    <x v="31"/>
    <s v="Asian"/>
    <s v="Biguanides"/>
    <x v="0"/>
    <d v="2024-06-21T00:00:00"/>
    <s v="Biguanides"/>
  </r>
  <r>
    <s v="0NC7.nRjt4s"/>
    <x v="31"/>
    <s v="Asian"/>
    <s v="Biguanides"/>
    <x v="0"/>
    <d v="2025-09-01T00:00:00"/>
    <s v="Biguanides"/>
  </r>
  <r>
    <s v="0bRhvv0lK4E"/>
    <x v="31"/>
    <s v="Other"/>
    <s v="Biguanides"/>
    <x v="0"/>
    <d v="2013-03-27T00:00:00"/>
    <s v="Biguanides"/>
  </r>
  <r>
    <s v="0BWfb/sKtJU"/>
    <x v="31"/>
    <s v="Other"/>
    <s v="Biguanides"/>
    <x v="0"/>
    <d v="2020-11-04T00:00:00"/>
    <s v="Biguanides"/>
  </r>
  <r>
    <s v="0gkzEu5X7Qw"/>
    <x v="31"/>
    <s v="Māori"/>
    <s v="Biguanides"/>
    <x v="0"/>
    <d v="2019-01-18T00:00:00"/>
    <s v="Biguanides-&gt;Sulfonylureas-&gt;Biguanides|Sulfonylureas-&gt;DPP-4 inhibitors-&gt;DPP-4 inhibitors|Sulfonylureas"/>
  </r>
  <r>
    <s v="0S/pL7vrJuQ"/>
    <x v="31"/>
    <s v="Pacific peoples"/>
    <s v="SGLT-2 inhibitors"/>
    <x v="0"/>
    <d v="2024-09-10T00:00:00"/>
    <s v="SGLT-2 inhibitors"/>
  </r>
  <r>
    <s v="0qjpsVWXZRY"/>
    <x v="31"/>
    <s v="Māori"/>
    <s v="Biguanides"/>
    <x v="0"/>
    <d v="2023-05-31T00:00:00"/>
    <s v="Biguanides"/>
  </r>
  <r>
    <s v="1EFg44y.lS."/>
    <x v="31"/>
    <s v="Māori"/>
    <s v="Biguanides"/>
    <x v="0"/>
    <d v="2011-06-28T00:00:00"/>
    <s v="Biguanides"/>
  </r>
  <r>
    <s v="1AwIa1tKFPs"/>
    <x v="31"/>
    <s v="Asian"/>
    <s v="Insulin aspart|Insulin isophane"/>
    <x v="1"/>
    <d v="2014-04-12T00:00:00"/>
    <s v="Insulin aspart|Insulin isophane-&gt;Insulin aspart|Insulin glargine-&gt;SGLT-2 inhibitors-&gt;DPP-4 inhibitors-&gt;DPP-4 inhibitors|SGLT-2 inhibitors"/>
  </r>
  <r>
    <s v="1bivafQNwUY"/>
    <x v="31"/>
    <s v="Other"/>
    <s v="Biguanides"/>
    <x v="0"/>
    <d v="2019-07-12T00:00:00"/>
    <s v="Biguanides"/>
  </r>
  <r>
    <s v="11xd3AYdJI2"/>
    <x v="31"/>
    <s v="Other"/>
    <s v="Biguanides"/>
    <x v="0"/>
    <d v="2017-12-22T00:00:00"/>
    <s v="Biguanides"/>
  </r>
  <r>
    <s v="17KGLkVLG1A"/>
    <x v="31"/>
    <s v="Pacific peoples"/>
    <s v="DPP-4 inhibitors"/>
    <x v="0"/>
    <d v="2024-10-04T00:00:00"/>
    <s v="DPP-4 inhibitors"/>
  </r>
  <r>
    <s v="0zdfRVXNdts"/>
    <x v="31"/>
    <s v="Other"/>
    <s v="Biguanides"/>
    <x v="0"/>
    <d v="2019-12-11T00:00:00"/>
    <s v="Biguanides"/>
  </r>
  <r>
    <s v="1.g5Dx4epio"/>
    <x v="31"/>
    <s v="Asian"/>
    <s v="Insulin isophane"/>
    <x v="1"/>
    <d v="2015-04-14T00:00:00"/>
    <s v="Insulin isophane-&gt;Insulin aspart-&gt;Biguanides-&gt;Insulin aspart|Insulin isophane"/>
  </r>
  <r>
    <s v="ckiiczxsXWw"/>
    <x v="31"/>
    <s v="Asian"/>
    <s v="Biguanides"/>
    <x v="0"/>
    <d v="2017-05-29T00:00:00"/>
    <s v="Biguanides"/>
  </r>
  <r>
    <s v="cKmeIbvWTrU"/>
    <x v="31"/>
    <s v="Pacific peoples"/>
    <s v="Biguanides"/>
    <x v="0"/>
    <d v="2018-08-08T00:00:00"/>
    <s v="Biguanides"/>
  </r>
  <r>
    <s v="CkR6SbP9mSw"/>
    <x v="31"/>
    <s v="Asian"/>
    <s v="Biguanides"/>
    <x v="0"/>
    <d v="2020-10-28T00:00:00"/>
    <s v="Biguanides"/>
  </r>
  <r>
    <s v="cKsAmlKNdQ."/>
    <x v="31"/>
    <s v="Māori"/>
    <s v="Biguanides"/>
    <x v="0"/>
    <d v="2015-09-02T00:00:00"/>
    <s v="Biguanides-&gt;Sulfonylureas-&gt;Insulin glargine|Sulfonylureas-&gt;Insulin glargine"/>
  </r>
  <r>
    <s v="cfrpoMARgY6"/>
    <x v="31"/>
    <s v="Other"/>
    <s v="Biguanides"/>
    <x v="0"/>
    <d v="2022-10-27T00:00:00"/>
    <s v="Biguanides"/>
  </r>
  <r>
    <s v="CC0r4lsbcd2"/>
    <x v="31"/>
    <s v="Other"/>
    <s v="Biguanides"/>
    <x v="0"/>
    <d v="2017-03-02T00:00:00"/>
    <s v="Biguanides"/>
  </r>
  <r>
    <s v="CdQWG8u8sys"/>
    <x v="31"/>
    <s v="Asian"/>
    <s v="Biguanides"/>
    <x v="0"/>
    <d v="2014-10-20T00:00:00"/>
    <s v="Biguanides"/>
  </r>
  <r>
    <s v="8LoDMUGE.8E"/>
    <x v="31"/>
    <s v="Asian"/>
    <s v="Insulin aspart|Insulin isophane"/>
    <x v="1"/>
    <d v="2013-09-16T00:00:00"/>
    <s v="Insulin aspart|Insulin isophane-&gt;Biguanides-&gt;Insulin isophane with insulin neutral-&gt;Biguanides|Insulin aspart-&gt;Insulin lispro-&gt;Sulfonylureas-&gt;Biguanides|Sulfonylureas-&gt;Biguanides|Insulin aspart|Insulin isophane-&gt;DPP-4 inhibitors|Sulfonylureas-&gt;DPP-4 inhibitors-&gt;SGLT-2 inhibitors-&gt;DPP-4 inhibitors|SGLT-2 inhibitors-&gt;Biguanides|DPP-4 inhibitors|SGLT-2 inhibitors-&gt;Biguanides|DPP-4 inhibitors-&gt;DPP-4 inhibitors|GLP-1 agonists-&gt;GLP-1 agonists"/>
  </r>
  <r>
    <s v="8obqNgmVNAE"/>
    <x v="31"/>
    <s v="Pacific peoples"/>
    <s v="Biguanides"/>
    <x v="0"/>
    <d v="2024-04-11T00:00:00"/>
    <s v="Biguanides"/>
  </r>
  <r>
    <s v="8r1BiEWoLAQ"/>
    <x v="31"/>
    <s v="Other"/>
    <s v="Biguanides"/>
    <x v="0"/>
    <d v="2014-01-14T00:00:00"/>
    <s v="Biguanides"/>
  </r>
  <r>
    <s v="8Ub0yN4TgFg"/>
    <x v="31"/>
    <s v="Asian"/>
    <s v="Biguanides"/>
    <x v="0"/>
    <d v="2018-07-04T00:00:00"/>
    <s v="Biguanides"/>
  </r>
  <r>
    <s v="8wfUAMH.N.Y"/>
    <x v="31"/>
    <s v="Asian"/>
    <s v="Biguanides|Insulin isophane"/>
    <x v="0"/>
    <d v="2016-05-02T00:00:00"/>
    <s v="Biguanides|Insulin isophane-&gt;Insulin aspart-&gt;Insulin isophane"/>
  </r>
  <r>
    <s v="8Xu1FgmdV5U"/>
    <x v="31"/>
    <s v="Other"/>
    <s v="Biguanides"/>
    <x v="0"/>
    <d v="2023-07-21T00:00:00"/>
    <s v="Biguanides"/>
  </r>
  <r>
    <s v="8zEMSuTtLso"/>
    <x v="31"/>
    <s v="Other"/>
    <s v="Biguanides"/>
    <x v="0"/>
    <d v="2020-09-07T00:00:00"/>
    <s v="Biguanides"/>
  </r>
  <r>
    <s v="8zMKcGNzyf."/>
    <x v="31"/>
    <s v="Asian"/>
    <s v="Sulfonylureas"/>
    <x v="0"/>
    <d v="2011-03-24T00:00:00"/>
    <s v="Sulfonylureas-&gt;Biguanides|Sulfonylureas"/>
  </r>
  <r>
    <s v="9.nkI/20Azw"/>
    <x v="31"/>
    <s v="Other"/>
    <s v="Biguanides"/>
    <x v="0"/>
    <d v="2014-01-10T00:00:00"/>
    <s v="Biguanides"/>
  </r>
  <r>
    <s v="98BUAY9CeNY"/>
    <x v="31"/>
    <s v="Other"/>
    <s v="Biguanides"/>
    <x v="0"/>
    <d v="2017-09-28T00:00:00"/>
    <s v="Biguanides-&gt;Insulin isophane"/>
  </r>
  <r>
    <s v="92Y5QOHDRTI"/>
    <x v="31"/>
    <s v="Pacific peoples"/>
    <s v="Biguanides"/>
    <x v="0"/>
    <d v="2023-09-05T00:00:00"/>
    <s v="Biguanides-&gt;DPP-4 inhibitors-&gt;SGLT-2 inhibitors"/>
  </r>
  <r>
    <s v="g4ulVMkl22E"/>
    <x v="31"/>
    <s v="Other"/>
    <s v="Biguanides"/>
    <x v="0"/>
    <d v="2024-11-28T00:00:00"/>
    <s v="Biguanides"/>
  </r>
  <r>
    <s v="G7pUicln0qU"/>
    <x v="31"/>
    <s v="Pacific peoples"/>
    <s v="Biguanides"/>
    <x v="0"/>
    <d v="2023-10-24T00:00:00"/>
    <s v="Biguanides-&gt;DPP-4 inhibitors"/>
  </r>
  <r>
    <s v="G79UthdoF6s"/>
    <x v="31"/>
    <s v="Māori"/>
    <s v="Biguanides|Insulin isophane"/>
    <x v="0"/>
    <d v="2017-03-23T00:00:00"/>
    <s v="Biguanides|Insulin isophane"/>
  </r>
  <r>
    <s v="d.kusDIfsvk"/>
    <x v="31"/>
    <s v="Asian"/>
    <s v="Biguanides"/>
    <x v="0"/>
    <d v="2023-11-09T00:00:00"/>
    <s v="Biguanides-&gt;Biguanides|Insulin isophane|Insulin lispro"/>
  </r>
  <r>
    <s v="CZq1QMgW/DQ"/>
    <x v="31"/>
    <s v="Māori"/>
    <s v="Biguanides"/>
    <x v="0"/>
    <d v="2018-10-09T00:00:00"/>
    <s v="Biguanides"/>
  </r>
  <r>
    <s v="d1mWGaouYas"/>
    <x v="31"/>
    <s v="Other"/>
    <s v="Biguanides"/>
    <x v="0"/>
    <d v="2022-09-29T00:00:00"/>
    <s v="Biguanides"/>
  </r>
  <r>
    <s v="CnKTHLQqKJ6"/>
    <x v="31"/>
    <s v="Other"/>
    <s v="Biguanides"/>
    <x v="0"/>
    <d v="2016-05-26T00:00:00"/>
    <s v="Biguanides"/>
  </r>
  <r>
    <s v="CobvXaCqF3k"/>
    <x v="31"/>
    <s v="Other"/>
    <s v="Biguanides|Insulin isophane"/>
    <x v="0"/>
    <d v="2022-09-14T00:00:00"/>
    <s v="Biguanides|Insulin isophane"/>
  </r>
  <r>
    <s v="cpdqj3/IQOg"/>
    <x v="31"/>
    <s v="Other"/>
    <s v="Biguanides"/>
    <x v="0"/>
    <d v="2025-08-26T00:00:00"/>
    <s v="Biguanides"/>
  </r>
  <r>
    <s v="CPw76QfqeSc"/>
    <x v="31"/>
    <s v="Māori"/>
    <s v="Biguanides"/>
    <x v="0"/>
    <d v="2015-07-20T00:00:00"/>
    <s v="Biguanides"/>
  </r>
  <r>
    <s v="CpFA4C0eXe2"/>
    <x v="31"/>
    <s v="Other"/>
    <s v="Biguanides"/>
    <x v="0"/>
    <d v="2017-12-15T00:00:00"/>
    <s v="Biguanides"/>
  </r>
  <r>
    <s v="CLnO9PK2tvY"/>
    <x v="31"/>
    <s v="Asian"/>
    <s v="Biguanides"/>
    <x v="0"/>
    <d v="2020-11-23T00:00:00"/>
    <s v="Biguanides"/>
  </r>
  <r>
    <s v="cUZXzQ.EARw"/>
    <x v="31"/>
    <s v="Pacific peoples"/>
    <s v="Biguanides"/>
    <x v="0"/>
    <d v="2016-07-06T00:00:00"/>
    <s v="Biguanides-&gt;Biguanides|Sulfonylureas-&gt;Sulfonylureas-&gt;Insulin glargine-&gt;DPP-4 inhibitors|Insulin glargine-&gt;Biguanides|DPP-4 inhibitors|Insulin glargine-&gt;Biguanides|DPP-4 inhibitors|Insulin glargine|Sulfonylureas-&gt;DPP-4 inhibitors-&gt;Biguanides|DPP-4 inhibitors|Sulfonylureas-&gt;DPP-4 inhibitors|GLP-1 agonists|Insulin glargine|Sulfonylureas-&gt;DPP-4 inhibitors|Insulin glargine|SGLT-2 inhibitors-&gt;SGLT-2 inhibitors-&gt;Thiazolidinedione-&gt;DPP-4 inhibitors|Insulin aspart|Insulin glargine|SGLT-2 inhibitors-&gt;DPP-4 inhibitors|Insulin aspart|Insulin glargine-&gt;Insulin aspart|Insulin glargine|SGLT-2 inhibitors-&gt;Insulin glargine|Sulfonylureas|Thiazolidinedione-&gt;DPP-4 inhibitors|SGLT-2 inhibitors-&gt;DPP-4 inhibitors|Insulin glargine|SGLT-2 inhibitors|Sulfonylureas|Thiazolidinedione"/>
  </r>
  <r>
    <s v="CVTa7xw186g"/>
    <x v="31"/>
    <s v="Other"/>
    <s v="Biguanides"/>
    <x v="0"/>
    <d v="2023-03-29T00:00:00"/>
    <s v="Biguanides"/>
  </r>
  <r>
    <s v="CVJ4YQWVL5o"/>
    <x v="31"/>
    <s v="Māori"/>
    <s v="Biguanides"/>
    <x v="0"/>
    <d v="2021-02-19T00:00:00"/>
    <s v="Biguanides"/>
  </r>
  <r>
    <s v="cWcMMxpLwBI"/>
    <x v="31"/>
    <s v="Other"/>
    <s v="Biguanides|Insulin isophane"/>
    <x v="0"/>
    <d v="2024-11-26T00:00:00"/>
    <s v="Biguanides|Insulin isophane-&gt;Insulin aspart-&gt;Insulin isophane"/>
  </r>
  <r>
    <s v="Cs20ZZIzpPs"/>
    <x v="31"/>
    <s v="Māori"/>
    <s v="Biguanides"/>
    <x v="0"/>
    <d v="2023-05-24T00:00:00"/>
    <s v="Biguanides-&gt;GLP-1 agonists-&gt;Biguanides|GLP-1 agonists"/>
  </r>
  <r>
    <s v="CT3BkDvJgB2"/>
    <x v="31"/>
    <s v="Other"/>
    <s v="Biguanides"/>
    <x v="0"/>
    <d v="2023-09-07T00:00:00"/>
    <s v="Biguanides"/>
  </r>
  <r>
    <s v="wdL7dpzkgBQ"/>
    <x v="31"/>
    <s v="Pacific peoples"/>
    <s v="Biguanides"/>
    <x v="0"/>
    <d v="2024-02-07T00:00:00"/>
    <s v="Biguanides-&gt;Biguanides|SGLT-2 inhibitors-&gt;SGLT-2 inhibitors-&gt;GLP-1 agonists-&gt;GLP-1 agonists|SGLT-2 inhibitors-&gt;DPP-4 inhibitors"/>
  </r>
  <r>
    <s v="wb2UDXHMrHs"/>
    <x v="31"/>
    <s v="Asian"/>
    <s v="Biguanides"/>
    <x v="0"/>
    <d v="2012-07-24T00:00:00"/>
    <s v="Biguanides"/>
  </r>
  <r>
    <s v="wb9f5xTgRUU"/>
    <x v="31"/>
    <s v="Other"/>
    <s v="Biguanides"/>
    <x v="0"/>
    <d v="2017-05-08T00:00:00"/>
    <s v="Biguanides-&gt;Sulfonylureas-&gt;Biguanides|DPP-4 inhibitors-&gt;Insulin isophane-&gt;DPP-4 inhibitors"/>
  </r>
  <r>
    <s v="WbEUmFour26"/>
    <x v="31"/>
    <s v="Asian"/>
    <s v="Biguanides"/>
    <x v="0"/>
    <d v="2021-11-04T00:00:00"/>
    <s v="Biguanides-&gt;Insulin aspart"/>
  </r>
  <r>
    <s v="WaUfmG..Tpo"/>
    <x v="31"/>
    <s v="Pacific peoples"/>
    <s v="Biguanides"/>
    <x v="0"/>
    <d v="2011-08-23T00:00:00"/>
    <s v="Biguanides-&gt;Sulfonylureas-&gt;Biguanides|Sulfonylureas-&gt;SGLT-2 inhibitors-&gt;Biguanides|SGLT-2 inhibitors-&gt;DPP-4 inhibitors-&gt;Biguanides|DPP-4 inhibitors|SGLT-2 inhibitors-&gt;DPP-4 inhibitors|SGLT-2 inhibitors"/>
  </r>
  <r>
    <s v="w6vpdQP7OKE"/>
    <x v="31"/>
    <s v="Māori"/>
    <s v="Insulin glargine"/>
    <x v="1"/>
    <d v="2019-06-12T00:00:00"/>
    <s v="Insulin glargine-&gt;Insulin aspart-&gt;Insulin aspart|Insulin glargine-&gt;Insulin aspart|Insulin glargine|SGLT-2 inhibitors-&gt;Biguanides"/>
  </r>
  <r>
    <s v="w7EqD6zmCDE"/>
    <x v="31"/>
    <s v="Other"/>
    <s v="Biguanides"/>
    <x v="0"/>
    <d v="2015-07-28T00:00:00"/>
    <s v="Biguanides"/>
  </r>
  <r>
    <s v="waBsiYdc2SU"/>
    <x v="31"/>
    <s v="Asian"/>
    <s v="Biguanides"/>
    <x v="0"/>
    <d v="2025-06-18T00:00:00"/>
    <s v="Biguanides"/>
  </r>
  <r>
    <s v="w6Lij7Ka8Qo"/>
    <x v="31"/>
    <s v="Asian"/>
    <s v="Biguanides"/>
    <x v="0"/>
    <d v="2012-01-18T00:00:00"/>
    <s v="Biguanides"/>
  </r>
  <r>
    <s v="W4KH4J4O0Vc"/>
    <x v="31"/>
    <s v="Other"/>
    <s v="Biguanides"/>
    <x v="0"/>
    <d v="2015-11-19T00:00:00"/>
    <s v="Biguanides-&gt;Insulin isophane"/>
  </r>
  <r>
    <s v="VzD6/nyRkDM"/>
    <x v="31"/>
    <s v="Māori"/>
    <s v="Insulin isophane"/>
    <x v="1"/>
    <d v="2024-12-23T00:00:00"/>
    <s v="Insulin isophane-&gt;Biguanides"/>
  </r>
  <r>
    <s v="w.JXdlx7he6"/>
    <x v="31"/>
    <s v="Asian"/>
    <s v="Biguanides"/>
    <x v="0"/>
    <d v="2012-04-23T00:00:00"/>
    <s v="Biguanides"/>
  </r>
  <r>
    <s v="VyMIAV9xKgg"/>
    <x v="31"/>
    <s v="Asian"/>
    <s v="Biguanides"/>
    <x v="0"/>
    <d v="2018-11-27T00:00:00"/>
    <s v="Biguanides"/>
  </r>
  <r>
    <s v="vxfChVWzPjc"/>
    <x v="31"/>
    <s v="Asian"/>
    <s v="Biguanides"/>
    <x v="0"/>
    <d v="2024-03-22T00:00:00"/>
    <s v="Biguanides"/>
  </r>
  <r>
    <s v="VX0Qgk5J6II"/>
    <x v="31"/>
    <s v="Other"/>
    <s v="Insulin aspart|Insulin isophane"/>
    <x v="1"/>
    <d v="2020-05-20T00:00:00"/>
    <s v="Insulin aspart|Insulin isophane-&gt;Biguanides|Insulin aspart|Insulin isophane-&gt;Insulin aspart-&gt;Biguanides"/>
  </r>
  <r>
    <s v="vwA4/1RURVc"/>
    <x v="31"/>
    <s v="Māori"/>
    <s v="Biguanides"/>
    <x v="0"/>
    <d v="2012-03-13T00:00:00"/>
    <s v="Biguanides"/>
  </r>
  <r>
    <s v="vVCk5TVFEGo"/>
    <x v="31"/>
    <s v="Other"/>
    <s v="Biguanides"/>
    <x v="0"/>
    <d v="2018-07-04T00:00:00"/>
    <s v="Biguanides-&gt;DPP-4 inhibitors|GLP-1 agonists-&gt;GLP-1 agonists-&gt;DPP-4 inhibitors"/>
  </r>
  <r>
    <s v="VoDkcDc8HL6"/>
    <x v="31"/>
    <s v="Māori"/>
    <s v="Biguanides"/>
    <x v="0"/>
    <d v="2023-04-18T00:00:00"/>
    <s v="Biguanides"/>
  </r>
  <r>
    <s v="VpSxyZ1STSA"/>
    <x v="31"/>
    <s v="Pacific peoples"/>
    <s v="Biguanides"/>
    <x v="0"/>
    <d v="2015-11-11T00:00:00"/>
    <s v="Biguanides-&gt;Insulin aspart|Insulin isophane-&gt;Biguanides|Insulin aspart|Insulin isophane-&gt;Biguanides|Insulin isophane-&gt;DPP-4 inhibitors-&gt;Sulfonylureas-&gt;DPP-4 inhibitors|Sulfonylureas-&gt;DPP-4 inhibitors|SGLT-2 inhibitors-&gt;DPP-4 inhibitors|SGLT-2 inhibitors|Sulfonylureas-&gt;Biguanides|Insulin aspart-&gt;SGLT-2 inhibitors-&gt;Insulin glargine|SGLT-2 inhibitors-&gt;Insulin glargine"/>
  </r>
  <r>
    <s v="VRbxZzg7H22"/>
    <x v="31"/>
    <s v="Māori"/>
    <s v="Biguanides"/>
    <x v="0"/>
    <d v="2024-01-12T00:00:00"/>
    <s v="Biguanides-&gt;GLP-1 agonists-&gt;Biguanides|GLP-1 agonists"/>
  </r>
  <r>
    <s v="vrHMW6PpvW2"/>
    <x v="31"/>
    <s v="Asian"/>
    <s v="Biguanides"/>
    <x v="0"/>
    <d v="2021-06-01T00:00:00"/>
    <s v="Biguanides"/>
  </r>
  <r>
    <s v="vQB5kq5Omwg"/>
    <x v="31"/>
    <s v="Asian"/>
    <s v="Biguanides"/>
    <x v="0"/>
    <d v="2021-02-10T00:00:00"/>
    <s v="Biguanides"/>
  </r>
  <r>
    <s v="VjU/w/yC1Ss"/>
    <x v="31"/>
    <s v="Asian"/>
    <s v="Biguanides"/>
    <x v="0"/>
    <d v="2019-03-11T00:00:00"/>
    <s v="Biguanides"/>
  </r>
  <r>
    <s v="VjJr20EnFKo"/>
    <x v="31"/>
    <s v="Other"/>
    <s v="Biguanides"/>
    <x v="0"/>
    <d v="2025-08-20T00:00:00"/>
    <s v="Biguanides"/>
  </r>
  <r>
    <s v="VLo/2V2SOBA"/>
    <x v="31"/>
    <s v="Other"/>
    <s v="Biguanides"/>
    <x v="0"/>
    <d v="2020-12-03T00:00:00"/>
    <s v="Biguanides"/>
  </r>
  <r>
    <s v="VLVBWzBd8r6"/>
    <x v="31"/>
    <s v="Asian"/>
    <s v="Biguanides"/>
    <x v="0"/>
    <d v="2011-05-14T00:00:00"/>
    <s v="Biguanides-&gt;Biguanides|Insulin isophane-&gt;Insulin isophane"/>
  </r>
  <r>
    <s v="sjP.SD237oI"/>
    <x v="31"/>
    <s v="Other"/>
    <s v="Insulin aspart|Insulin isophane"/>
    <x v="1"/>
    <d v="2014-04-23T00:00:00"/>
    <s v="Insulin aspart|Insulin isophane-&gt;Insulin aspart-&gt;Biguanides|Insulin aspart|Insulin isophane-&gt;Biguanides|Insulin aspart-&gt;Insulin isophane"/>
  </r>
  <r>
    <s v="SGerxgI.16s"/>
    <x v="31"/>
    <s v="Māori"/>
    <s v="Biguanides"/>
    <x v="0"/>
    <d v="2021-05-13T00:00:00"/>
    <s v="Biguanides"/>
  </r>
  <r>
    <s v="SfykZivP8rY"/>
    <x v="31"/>
    <s v="Other"/>
    <s v="Biguanides"/>
    <x v="0"/>
    <d v="2017-05-23T00:00:00"/>
    <s v="Biguanides"/>
  </r>
  <r>
    <s v="SDmynE09CLs"/>
    <x v="31"/>
    <s v="Other"/>
    <s v="Biguanides"/>
    <x v="0"/>
    <d v="2017-05-12T00:00:00"/>
    <s v="Biguanides"/>
  </r>
  <r>
    <s v="sdOfS/TTEQg"/>
    <x v="31"/>
    <s v="Asian"/>
    <s v="Biguanides|Insulin isophane"/>
    <x v="0"/>
    <d v="2016-10-15T00:00:00"/>
    <s v="Biguanides|Insulin isophane-&gt;Insulin aspart-&gt;Insulin aspart|Insulin isophane-&gt;Biguanides-&gt;DPP-4 inhibitors-&gt;Sulfonylureas-&gt;DPP-4 inhibitors|Sulfonylureas-&gt;DPP-4 inhibitors|SGLT-2 inhibitors-&gt;Biguanides|SGLT-2 inhibitors-&gt;SGLT-2 inhibitors"/>
  </r>
  <r>
    <s v="sDHKCLcTa7g"/>
    <x v="31"/>
    <s v="Asian"/>
    <s v="Biguanides"/>
    <x v="0"/>
    <d v="2024-01-17T00:00:00"/>
    <s v="Biguanides"/>
  </r>
  <r>
    <s v="SeWViE1ig7g"/>
    <x v="31"/>
    <s v="Pacific peoples"/>
    <s v="Biguanides"/>
    <x v="0"/>
    <d v="2025-07-25T00:00:00"/>
    <s v="Biguanides"/>
  </r>
  <r>
    <s v="SBPrmmVmILs"/>
    <x v="31"/>
    <s v="Pacific peoples"/>
    <s v="Biguanides"/>
    <x v="0"/>
    <d v="2011-02-15T00:00:00"/>
    <s v="Biguanides-&gt;Biguanides|Sulfonylureas-&gt;DPP-4 inhibitors-&gt;DPP-4 inhibitors|SGLT-2 inhibitors-&gt;Biguanides|DPP-4 inhibitors|SGLT-2 inhibitors-&gt;SGLT-2 inhibitors"/>
  </r>
  <r>
    <s v="S48sHQhHdAU"/>
    <x v="31"/>
    <s v="Other"/>
    <s v="Biguanides"/>
    <x v="0"/>
    <d v="2021-01-18T00:00:00"/>
    <s v="Biguanides-&gt;DPP-4 inhibitors"/>
  </r>
  <r>
    <s v="RZQmGae7ISc"/>
    <x v="31"/>
    <s v="Other"/>
    <s v="Biguanides"/>
    <x v="0"/>
    <d v="2011-09-20T00:00:00"/>
    <s v="Biguanides"/>
  </r>
  <r>
    <s v="RnCt/74CJlg"/>
    <x v="31"/>
    <s v="Other"/>
    <s v="Biguanides"/>
    <x v="0"/>
    <d v="2017-05-11T00:00:00"/>
    <s v="Biguanides"/>
  </r>
  <r>
    <s v="OlLArAHk7YI"/>
    <x v="31"/>
    <s v="Asian"/>
    <s v="Biguanides"/>
    <x v="0"/>
    <d v="2022-02-02T00:00:00"/>
    <s v="Biguanides"/>
  </r>
  <r>
    <s v="ok6iM6fQIP6"/>
    <x v="31"/>
    <s v="Asian"/>
    <s v="Biguanides"/>
    <x v="0"/>
    <d v="2024-10-14T00:00:00"/>
    <s v="Biguanides"/>
  </r>
  <r>
    <s v="OMV2cgiGboE"/>
    <x v="31"/>
    <s v="Other"/>
    <s v="Biguanides"/>
    <x v="0"/>
    <d v="2025-12-09T00:00:00"/>
    <s v="Biguanides"/>
  </r>
  <r>
    <s v="rruW0iR5A/k"/>
    <x v="31"/>
    <s v="Asian"/>
    <s v="DPP-4 inhibitors|Sulfonylureas"/>
    <x v="0"/>
    <d v="2021-05-24T00:00:00"/>
    <s v="DPP-4 inhibitors|Sulfonylureas-&gt;Thiazolidinedione-&gt;DPP-4 inhibitors-&gt;DPP-4 inhibitors|Thiazolidinedione-&gt;DPP-4 inhibitors|SGLT-2 inhibitors"/>
  </r>
  <r>
    <s v="ROUD5A3g9rk"/>
    <x v="31"/>
    <s v="Other"/>
    <s v="Biguanides"/>
    <x v="0"/>
    <d v="2022-09-21T00:00:00"/>
    <s v="Biguanides-&gt;DPP-4 inhibitors-&gt;SGLT-2 inhibitors"/>
  </r>
  <r>
    <s v="RXbvz7dbfzk"/>
    <x v="31"/>
    <s v="Asian"/>
    <s v="Biguanides"/>
    <x v="0"/>
    <d v="2023-07-26T00:00:00"/>
    <s v="Biguanides"/>
  </r>
  <r>
    <s v="RWx9mpOWi1M"/>
    <x v="31"/>
    <s v="Other"/>
    <s v="Biguanides"/>
    <x v="0"/>
    <d v="2015-08-21T00:00:00"/>
    <s v="Biguanides-&gt;Biguanides|DPP-4 inhibitors-&gt;DPP-4 inhibitors"/>
  </r>
  <r>
    <s v="ruMwLh3JDYs"/>
    <x v="31"/>
    <s v="Pacific peoples"/>
    <s v="Biguanides"/>
    <x v="0"/>
    <d v="2023-02-16T00:00:00"/>
    <s v="Biguanides"/>
  </r>
  <r>
    <s v="O7SH5b1SF9A"/>
    <x v="31"/>
    <s v="Other"/>
    <s v="Biguanides"/>
    <x v="0"/>
    <d v="2020-06-28T00:00:00"/>
    <s v="Biguanides"/>
  </r>
  <r>
    <s v="oa/q4D59zoU"/>
    <x v="31"/>
    <s v="Asian"/>
    <s v="Biguanides"/>
    <x v="0"/>
    <d v="2013-02-18T00:00:00"/>
    <s v="Biguanides-&gt;DPP-4 inhibitors-&gt;Biguanides|DPP-4 inhibitors-&gt;DPP-4 inhibitors|SGLT-2 inhibitors-&gt;Biguanides|DPP-4 inhibitors|SGLT-2 inhibitors"/>
  </r>
  <r>
    <s v="oDbibfTaKfg"/>
    <x v="31"/>
    <s v="Māori"/>
    <s v="Biguanides"/>
    <x v="0"/>
    <d v="2024-01-23T00:00:00"/>
    <s v="Biguanides-&gt;DPP-4 inhibitors|SGLT-2 inhibitors|Sulfonylureas-&gt;DPP-4 inhibitors|Sulfonylureas"/>
  </r>
  <r>
    <s v="OcQjiCVKrYU"/>
    <x v="31"/>
    <s v="Māori"/>
    <s v="Biguanides"/>
    <x v="0"/>
    <d v="2012-12-07T00:00:00"/>
    <s v="Biguanides-&gt;Sulfonylureas-&gt;Biguanides|Sulfonylureas-&gt;Biguanides|Insulin isophane-&gt;Insulin isophane-&gt;Insulin aspart|Insulin isophane-&gt;Insulin glargine-&gt;Biguanides|Insulin glargine-&gt;GLP-1 agonists-&gt;GLP-1 agonists|Sulfonylureas-&gt;Biguanides|GLP-1 agonists|Sulfonylureas"/>
  </r>
  <r>
    <s v="oCC0oGecMRE"/>
    <x v="31"/>
    <s v="Other"/>
    <s v="Biguanides|Insulin glargine"/>
    <x v="0"/>
    <d v="2025-01-15T00:00:00"/>
    <s v="Biguanides|Insulin glargine-&gt;Biguanides-&gt;Insulin glargine-&gt;SGLT-2 inhibitors"/>
  </r>
  <r>
    <s v="OciVwf477yE"/>
    <x v="31"/>
    <s v="Asian"/>
    <s v="Biguanides"/>
    <x v="0"/>
    <d v="2020-07-29T00:00:00"/>
    <s v="Biguanides"/>
  </r>
  <r>
    <s v="oAY7fL/uIv."/>
    <x v="31"/>
    <s v="Asian"/>
    <s v="Biguanides|Insulin isophane"/>
    <x v="0"/>
    <d v="2024-07-31T00:00:00"/>
    <s v="Biguanides|Insulin isophane-&gt;Insulin isophane-&gt;Biguanides-&gt;Biguanides|GLP-1 agonists-&gt;GLP-1 agonists"/>
  </r>
  <r>
    <s v="ohwx9CW.iFw"/>
    <x v="31"/>
    <s v="Other"/>
    <s v="Biguanides"/>
    <x v="0"/>
    <d v="2018-08-20T00:00:00"/>
    <s v="Biguanides"/>
  </r>
  <r>
    <s v="oEznDjWziWA"/>
    <x v="31"/>
    <s v="Māori"/>
    <s v="Biguanides"/>
    <x v="0"/>
    <d v="2019-10-22T00:00:00"/>
    <s v="Biguanides-&gt;Insulin isophane-&gt;Insulin aspart|Insulin isophane"/>
  </r>
  <r>
    <s v="oEDVDvc5IO6"/>
    <x v="31"/>
    <s v="Pacific peoples"/>
    <s v="DPP-4 inhibitors"/>
    <x v="0"/>
    <d v="2023-11-27T00:00:00"/>
    <s v="DPP-4 inhibitors-&gt;DPP-4 inhibitors|SGLT-2 inhibitors-&gt;SGLT-2 inhibitors-&gt;DPP-4 inhibitors|GLP-1 agonists|Insulin glargine-&gt;GLP-1 agonists|Insulin glargine"/>
  </r>
  <r>
    <s v="oGI/Ge9SOY6"/>
    <x v="31"/>
    <s v="Asian"/>
    <s v="Biguanides"/>
    <x v="0"/>
    <d v="2018-01-19T00:00:00"/>
    <s v="Biguanides"/>
  </r>
  <r>
    <s v="O2MLQV6cFKo"/>
    <x v="31"/>
    <s v="Pacific peoples"/>
    <s v="Biguanides"/>
    <x v="0"/>
    <d v="2013-05-23T00:00:00"/>
    <s v="Biguanides"/>
  </r>
  <r>
    <s v="O.epIbm7Ark"/>
    <x v="31"/>
    <s v="Other"/>
    <s v="Biguanides"/>
    <x v="0"/>
    <d v="2024-11-21T00:00:00"/>
    <s v="Biguanides"/>
  </r>
  <r>
    <s v="O/DzQGV14PU"/>
    <x v="31"/>
    <s v="Other"/>
    <s v="Biguanides"/>
    <x v="0"/>
    <d v="2016-05-14T00:00:00"/>
    <s v="Biguanides-&gt;Biguanides|SGLT-2 inhibitors-&gt;SGLT-2 inhibitors"/>
  </r>
  <r>
    <s v="O.6DDUVG492"/>
    <x v="31"/>
    <s v="Other"/>
    <s v="Biguanides"/>
    <x v="0"/>
    <d v="2025-08-25T00:00:00"/>
    <s v="Biguanides"/>
  </r>
  <r>
    <s v="nz2RPT6urIE"/>
    <x v="31"/>
    <s v="Asian"/>
    <s v="Biguanides"/>
    <x v="0"/>
    <d v="2024-04-05T00:00:00"/>
    <s v="Biguanides-&gt;Biguanides|SGLT-2 inhibitors"/>
  </r>
  <r>
    <s v="NyiN1abFpqI"/>
    <x v="31"/>
    <s v="Asian"/>
    <s v="Insulin aspart|Insulin isophane"/>
    <x v="1"/>
    <d v="2014-10-21T00:00:00"/>
    <s v="Insulin aspart|Insulin isophane-&gt;Biguanides"/>
  </r>
  <r>
    <s v="LEr5kJs6nKY"/>
    <x v="31"/>
    <s v="Asian"/>
    <s v="Biguanides"/>
    <x v="0"/>
    <d v="2016-09-10T00:00:00"/>
    <s v="Biguanides"/>
  </r>
  <r>
    <s v="lfZ2UXC6KvM"/>
    <x v="31"/>
    <s v="Māori"/>
    <s v="Biguanides"/>
    <x v="0"/>
    <d v="2014-09-19T00:00:00"/>
    <s v="Biguanides-&gt;Biguanides|Sulfonylureas-&gt;Sulfonylureas-&gt;DPP-4 inhibitors|SGLT-2 inhibitors-&gt;DPP-4 inhibitors-&gt;Biguanides|GLP-1 agonists-&gt;GLP-1 agonists"/>
  </r>
  <r>
    <s v="LCKVjPXAnYw"/>
    <x v="31"/>
    <s v="Asian"/>
    <s v="Biguanides"/>
    <x v="0"/>
    <d v="2016-05-25T00:00:00"/>
    <s v="Biguanides"/>
  </r>
  <r>
    <s v="Ld8KxhFVmF6"/>
    <x v="31"/>
    <s v="Māori"/>
    <s v="Biguanides"/>
    <x v="0"/>
    <d v="2020-09-02T00:00:00"/>
    <s v="Biguanides"/>
  </r>
  <r>
    <s v="NggCIsCNVKg"/>
    <x v="31"/>
    <s v="Asian"/>
    <s v="Biguanides"/>
    <x v="0"/>
    <d v="2020-10-02T00:00:00"/>
    <s v="Biguanides-&gt;DPP-4 inhibitors"/>
  </r>
  <r>
    <s v="nIgdEN8lZhE"/>
    <x v="31"/>
    <s v="Asian"/>
    <s v="Biguanides"/>
    <x v="0"/>
    <d v="2024-01-30T00:00:00"/>
    <s v="Biguanides"/>
  </r>
  <r>
    <s v="niVHy0q5WSU"/>
    <x v="31"/>
    <s v="Māori"/>
    <s v="Biguanides"/>
    <x v="0"/>
    <d v="2013-01-10T00:00:00"/>
    <s v="Biguanides-&gt;Sulfonylureas-&gt;Insulin glargine-&gt;DPP-4 inhibitors|Insulin glargine-&gt;Insulin glargine|SGLT-2 inhibitors-&gt;GLP-1 agonists-&gt;GLP-1 agonists|Insulin aspart|Insulin glargine-&gt;Insulin aspart|Insulin glargine-&gt;GLP-1 agonists|Insulin aspart|Insulin isophane-&gt;Insulin glargine|Sulfonylureas"/>
  </r>
  <r>
    <s v="NH2yTwzJKvA"/>
    <x v="31"/>
    <s v="Māori"/>
    <s v="Insulin isophane"/>
    <x v="1"/>
    <d v="2022-02-17T00:00:00"/>
    <s v="Insulin isophane-&gt;Biguanides-&gt;Insulin aspart-&gt;Biguanides|Insulin isophane-&gt;Insulin aspart|Insulin isophane"/>
  </r>
  <r>
    <s v="ncUgb6OkMZQ"/>
    <x v="31"/>
    <s v="Asian"/>
    <s v="Biguanides"/>
    <x v="0"/>
    <d v="2021-03-30T00:00:00"/>
    <s v="Biguanides"/>
  </r>
  <r>
    <s v="NbLeaLQ.z3s"/>
    <x v="31"/>
    <s v="Other"/>
    <s v="Biguanides"/>
    <x v="0"/>
    <d v="2012-09-04T00:00:00"/>
    <s v="Biguanides-&gt;Sulfonylureas-&gt;Biguanides|Sulfonylureas-&gt;Insulin glargine-&gt;Insulin aspart|Insulin glargine-&gt;Insulin aspart-&gt;Biguanides|Insulin aspart|Insulin glargine-&gt;Biguanides|Insulin aspart"/>
  </r>
  <r>
    <s v="nblnZEcfypk"/>
    <x v="31"/>
    <s v="Māori"/>
    <s v="Biguanides"/>
    <x v="0"/>
    <d v="2015-03-04T00:00:00"/>
    <s v="Biguanides"/>
  </r>
  <r>
    <s v="N6AkaWTz4fg"/>
    <x v="31"/>
    <s v="Pacific peoples"/>
    <s v="Biguanides|Insulin isophane"/>
    <x v="0"/>
    <d v="2024-03-26T00:00:00"/>
    <s v="Biguanides|Insulin isophane-&gt;Insulin isophane"/>
  </r>
  <r>
    <s v="N7ARZ8u0He6"/>
    <x v="31"/>
    <s v="Asian"/>
    <s v="Biguanides"/>
    <x v="0"/>
    <d v="2018-11-01T00:00:00"/>
    <s v="Biguanides-&gt;DPP-4 inhibitors-&gt;DPP-4 inhibitors|Sulfonylureas-&gt;Biguanides|DPP-4 inhibitors-&gt;SGLT-2 inhibitors-&gt;GLP-1 agonists"/>
  </r>
  <r>
    <s v="khXftehdTRk"/>
    <x v="31"/>
    <s v="Asian"/>
    <s v="Biguanides"/>
    <x v="0"/>
    <d v="2013-12-11T00:00:00"/>
    <s v="Biguanides"/>
  </r>
  <r>
    <s v="KGzkoDZwtvg"/>
    <x v="31"/>
    <s v="Asian"/>
    <s v="Biguanides"/>
    <x v="0"/>
    <d v="2024-06-24T00:00:00"/>
    <s v="Biguanides"/>
  </r>
  <r>
    <s v="kid5vszVokI"/>
    <x v="31"/>
    <s v="Other"/>
    <s v="Biguanides"/>
    <x v="0"/>
    <d v="2021-10-13T00:00:00"/>
    <s v="Biguanides"/>
  </r>
  <r>
    <s v="KieqJylXYf6"/>
    <x v="31"/>
    <s v="Asian"/>
    <s v="Biguanides|Insulin isophane"/>
    <x v="0"/>
    <d v="2016-10-12T00:00:00"/>
    <s v="Biguanides|Insulin isophane"/>
  </r>
  <r>
    <s v="kjXEKq1p3PU"/>
    <x v="31"/>
    <s v="Māori"/>
    <s v="Biguanides"/>
    <x v="0"/>
    <d v="2015-03-20T00:00:00"/>
    <s v="Biguanides-&gt;DPP-4 inhibitors-&gt;DPP-4 inhibitors|SGLT-2 inhibitors"/>
  </r>
  <r>
    <s v="KkxLljI00j."/>
    <x v="31"/>
    <s v="Asian"/>
    <s v="Biguanides"/>
    <x v="0"/>
    <d v="2023-09-04T00:00:00"/>
    <s v="Biguanides-&gt;Insulin isophane"/>
  </r>
  <r>
    <s v="kkO6/L6SeII"/>
    <x v="31"/>
    <s v="Asian"/>
    <s v="Biguanides"/>
    <x v="0"/>
    <d v="2021-06-30T00:00:00"/>
    <s v="Biguanides"/>
  </r>
  <r>
    <s v="KKaqcPM34.E"/>
    <x v="31"/>
    <s v="Asian"/>
    <s v="Biguanides"/>
    <x v="0"/>
    <d v="2021-06-09T00:00:00"/>
    <s v="Biguanides"/>
  </r>
  <r>
    <s v="KCL7O1ID9fw"/>
    <x v="31"/>
    <s v="Māori"/>
    <s v="Biguanides"/>
    <x v="0"/>
    <d v="2015-02-24T00:00:00"/>
    <s v="Biguanides-&gt;Sulfonylureas-&gt;Biguanides|Sulfonylureas-&gt;Biguanides|Insulin glargine|Sulfonylureas-&gt;DPP-4 inhibitors-&gt;DPP-4 inhibitors|Sulfonylureas-&gt;Insulin glargine-&gt;SGLT-2 inhibitors-&gt;Insulin isophane-&gt;Biguanides|Insulin aspart-&gt;Biguanides|Insulin aspart|Insulin isophane"/>
  </r>
  <r>
    <s v="kEHhxVsB3xg"/>
    <x v="31"/>
    <s v="Asian"/>
    <s v="Biguanides"/>
    <x v="0"/>
    <d v="2024-12-04T00:00:00"/>
    <s v="Biguanides-&gt;Insulin aspart|Insulin isophane"/>
  </r>
  <r>
    <s v="k9BnIoIhkt6"/>
    <x v="31"/>
    <s v="Asian"/>
    <s v="Biguanides"/>
    <x v="0"/>
    <d v="2021-06-30T00:00:00"/>
    <s v="Biguanides"/>
  </r>
  <r>
    <s v="QQMLJI97SXk"/>
    <x v="31"/>
    <s v="Asian"/>
    <s v="Biguanides"/>
    <x v="0"/>
    <d v="2013-06-04T00:00:00"/>
    <s v="Biguanides-&gt;Sulfonylureas-&gt;Biguanides|Sulfonylureas-&gt;DPP-4 inhibitors|Sulfonylureas-&gt;DPP-4 inhibitors-&gt;DPP-4 inhibitors|SGLT-2 inhibitors"/>
  </r>
  <r>
    <s v="NvBl.mEoiS."/>
    <x v="31"/>
    <s v="Asian"/>
    <s v="Insulin isophane"/>
    <x v="1"/>
    <d v="2016-04-28T00:00:00"/>
    <s v="Insulin isophane-&gt;Insulin aspart-&gt;Insulin aspart|Insulin isophane-&gt;Biguanides|DPP-4 inhibitors-&gt;DPP-4 inhibitors"/>
  </r>
  <r>
    <s v="QsbeFkroFvE"/>
    <x v="31"/>
    <s v="Asian"/>
    <s v="Biguanides"/>
    <x v="0"/>
    <d v="2025-12-07T00:00:00"/>
    <s v="Biguanides"/>
  </r>
  <r>
    <s v="QRpi7.ucjFk"/>
    <x v="31"/>
    <s v="Pacific peoples"/>
    <s v="Biguanides"/>
    <x v="0"/>
    <d v="2016-10-19T00:00:00"/>
    <s v="Biguanides-&gt;DPP-4 inhibitors-&gt;SGLT-2 inhibitors-&gt;DPP-4 inhibitors|SGLT-2 inhibitors-&gt;DPP-4 inhibitors|SGLT-2 inhibitors|Sulfonylureas"/>
  </r>
  <r>
    <s v="qR3ruxRYtRk"/>
    <x v="31"/>
    <s v="Asian"/>
    <s v="Insulin isophane"/>
    <x v="1"/>
    <d v="2025-03-07T00:00:00"/>
    <s v="Insulin isophane-&gt;Biguanides"/>
  </r>
  <r>
    <s v="Qwd3GbPW5pY"/>
    <x v="31"/>
    <s v="Māori"/>
    <s v="Biguanides"/>
    <x v="0"/>
    <d v="2012-10-23T00:00:00"/>
    <s v="Biguanides-&gt;DPP-4 inhibitors-&gt;Thiazolidinedione-&gt;DPP-4 inhibitors|SGLT-2 inhibitors-&gt;SGLT-2 inhibitors"/>
  </r>
  <r>
    <s v="qWegYfu/nsc"/>
    <x v="31"/>
    <s v="Māori"/>
    <s v="Biguanides"/>
    <x v="0"/>
    <d v="2018-10-11T00:00:00"/>
    <s v="Biguanides"/>
  </r>
  <r>
    <s v="qV9HbShTQO6"/>
    <x v="31"/>
    <s v="Asian"/>
    <s v="Biguanides"/>
    <x v="0"/>
    <d v="2018-12-11T00:00:00"/>
    <s v="Biguanides-&gt;DPP-4 inhibitors-&gt;Biguanides|DPP-4 inhibitors-&gt;DPP-4 inhibitors|GLP-1 agonists-&gt;SGLT-2 inhibitors"/>
  </r>
  <r>
    <s v="qTOlcfVWuT."/>
    <x v="31"/>
    <s v="Other"/>
    <s v="Biguanides"/>
    <x v="0"/>
    <d v="2015-03-05T00:00:00"/>
    <s v="Biguanides-&gt;DPP-4 inhibitors"/>
  </r>
  <r>
    <s v="qtxKzdssUIc"/>
    <x v="31"/>
    <s v="Māori"/>
    <s v="Biguanides"/>
    <x v="0"/>
    <d v="2011-04-29T00:00:00"/>
    <s v="Biguanides"/>
  </r>
  <r>
    <s v="qu5mnisQAfQ"/>
    <x v="31"/>
    <s v="Asian"/>
    <s v="Insulin isophane"/>
    <x v="1"/>
    <d v="2022-02-24T00:00:00"/>
    <s v="Insulin isophane-&gt;Insulin aspart|Insulin isophane-&gt;Insulin aspart-&gt;Biguanides-&gt;Biguanides|Insulin isophane"/>
  </r>
  <r>
    <s v="NrM6m193nOI"/>
    <x v="31"/>
    <s v="Pacific peoples"/>
    <s v="Biguanides"/>
    <x v="0"/>
    <d v="2023-06-08T00:00:00"/>
    <s v="Biguanides-&gt;DPP-4 inhibitors"/>
  </r>
  <r>
    <s v="NQr6LEoGZA2"/>
    <x v="31"/>
    <s v="Other"/>
    <s v="Biguanides"/>
    <x v="0"/>
    <d v="2025-12-27T00:00:00"/>
    <s v="Biguanides"/>
  </r>
  <r>
    <s v="nR9E8ZuVChI"/>
    <x v="31"/>
    <s v="Pacific peoples"/>
    <s v="Biguanides"/>
    <x v="0"/>
    <d v="2011-11-22T00:00:00"/>
    <s v="Biguanides"/>
  </r>
  <r>
    <s v="nSV0/LKm5pI"/>
    <x v="31"/>
    <s v="Māori"/>
    <s v="Biguanides"/>
    <x v="0"/>
    <d v="2018-08-20T00:00:00"/>
    <s v="Biguanides"/>
  </r>
  <r>
    <s v="NT.KPF8OK7E"/>
    <x v="31"/>
    <s v="Asian"/>
    <s v="Biguanides"/>
    <x v="0"/>
    <d v="2023-11-29T00:00:00"/>
    <s v="Biguanides"/>
  </r>
  <r>
    <s v="nqtAb1wZNSg"/>
    <x v="31"/>
    <s v="Other"/>
    <s v="Biguanides"/>
    <x v="0"/>
    <d v="2025-04-17T00:00:00"/>
    <s v="Biguanides"/>
  </r>
  <r>
    <s v="nm2mHjbcL1o"/>
    <x v="31"/>
    <s v="Pacific peoples"/>
    <s v="Biguanides"/>
    <x v="0"/>
    <d v="2021-01-24T00:00:00"/>
    <s v="Biguanides-&gt;Biguanides|Sulfonylureas-&gt;DPP-4 inhibitors|Sulfonylureas-&gt;SGLT-2 inhibitors-&gt;DPP-4 inhibitors|SGLT-2 inhibitors|Sulfonylureas-&gt;Sulfonylureas-&gt;Biguanides|SGLT-2 inhibitors|Sulfonylureas"/>
  </r>
  <r>
    <s v="nJV5Ze4D69M"/>
    <x v="31"/>
    <s v="Māori"/>
    <s v="Biguanides"/>
    <x v="0"/>
    <d v="2019-01-24T00:00:00"/>
    <s v="Biguanides-&gt;Biguanides|DPP-4 inhibitors|GLP-1 agonists|Insulin glargine-&gt;DPP-4 inhibitors|GLP-1 agonists|Insulin glargine-&gt;Biguanides|DPP-4 inhibitors|Insulin glargine-&gt;DPP-4 inhibitors|Insulin glargine-&gt;GLP-1 agonists-&gt;SGLT-2 inhibitors-&gt;DPP-4 inhibitors|Insulin glargine|SGLT-2 inhibitors-&gt;DPP-4 inhibitors|GLP-1 agonists|Insulin glargine|SGLT-2 inhibitors"/>
  </r>
  <r>
    <s v="NKP2XVp0N0M"/>
    <x v="31"/>
    <s v="Other"/>
    <s v="Biguanides"/>
    <x v="0"/>
    <d v="2018-05-08T00:00:00"/>
    <s v="Biguanides"/>
  </r>
  <r>
    <s v="nmut/zPLsqg"/>
    <x v="31"/>
    <s v="Asian"/>
    <s v="Biguanides"/>
    <x v="0"/>
    <d v="2015-10-30T00:00:00"/>
    <s v="Biguanides"/>
  </r>
  <r>
    <s v="gKIAQAD4fVE"/>
    <x v="31"/>
    <s v="Māori"/>
    <s v="Biguanides"/>
    <x v="0"/>
    <d v="2022-04-11T00:00:00"/>
    <s v="Biguanides"/>
  </r>
  <r>
    <s v="gLe8bm.0Kfw"/>
    <x v="31"/>
    <s v="Pacific peoples"/>
    <s v="Biguanides"/>
    <x v="0"/>
    <d v="2019-04-16T00:00:00"/>
    <s v="Biguanides-&gt;SGLT-2 inhibitors-&gt;Biguanides|SGLT-2 inhibitors-&gt;DPP-4 inhibitors-&gt;DPP-4 inhibitors|SGLT-2 inhibitors"/>
  </r>
  <r>
    <s v="GnxRu3sRzkI"/>
    <x v="31"/>
    <s v="Māori"/>
    <s v="Biguanides"/>
    <x v="0"/>
    <d v="2013-06-28T00:00:00"/>
    <s v="Biguanides-&gt;Insulin aspart|Insulin isophane-&gt;DPP-4 inhibitors-&gt;GLP-1 agonists-&gt;DPP-4 inhibitors|SGLT-2 inhibitors-&gt;DPP-4 inhibitors|SGLT-2 inhibitors|Sulfonylureas"/>
  </r>
  <r>
    <s v="gp73xqYalds"/>
    <x v="31"/>
    <s v="Other"/>
    <s v="Biguanides"/>
    <x v="0"/>
    <d v="2023-08-09T00:00:00"/>
    <s v="Biguanides"/>
  </r>
  <r>
    <s v="GpcIcDQr.uA"/>
    <x v="31"/>
    <s v="Asian"/>
    <s v="Insulin isophane"/>
    <x v="1"/>
    <d v="2023-01-25T00:00:00"/>
    <s v="Insulin isophane-&gt;Biguanides"/>
  </r>
  <r>
    <s v="GR3WPHa4qWw"/>
    <x v="31"/>
    <s v="Pacific peoples"/>
    <s v="Biguanides"/>
    <x v="0"/>
    <d v="2016-06-15T00:00:00"/>
    <s v="Biguanides-&gt;Biguanides|Sulfonylureas-&gt;Sulfonylureas-&gt;DPP-4 inhibitors-&gt;SGLT-2 inhibitors-&gt;DPP-4 inhibitors|SGLT-2 inhibitors"/>
  </r>
  <r>
    <s v="Gs8Xsr2m20g"/>
    <x v="31"/>
    <s v="Asian"/>
    <s v="Biguanides"/>
    <x v="0"/>
    <d v="2025-05-26T00:00:00"/>
    <s v="Biguanides"/>
  </r>
  <r>
    <s v="GdyqJDYy5jc"/>
    <x v="31"/>
    <s v="Māori"/>
    <s v="Biguanides"/>
    <x v="0"/>
    <d v="2018-01-09T00:00:00"/>
    <s v="Biguanides-&gt;Insulin glargine-&gt;Biguanides|Insulin glargine-&gt;Insulin aspart-&gt;Insulin aspart|Insulin glargine-&gt;Biguanides|Insulin aspart|Insulin glargine-&gt;Biguanides|DPP-4 inhibitors|Insulin aspart|Insulin isophane-&gt;SGLT-2 inhibitors-&gt;DPP-4 inhibitors|Insulin isophane-&gt;Biguanides|DPP-4 inhibitors-&gt;Insulin aspart|Insulin isophane-&gt;DPP-4 inhibitors|Insulin aspart|Insulin isophane-&gt;DPP-4 inhibitors-&gt;Biguanides|GLP-1 agonists-&gt;Biguanides|GLP-1 agonists|Insulin aspart|Insulin isophane-&gt;Biguanides|GLP-1 agonists|Insulin isophane-&gt;GLP-1 agonists|Insulin isophane-&gt;Biguanides|Insulin aspart|Insulin isophane-&gt;GLP-1 agonists-&gt;GLP-1 agonists|Insulin aspart|Insulin isophane"/>
  </r>
  <r>
    <s v="GFTxqONj5iU"/>
    <x v="31"/>
    <s v="Asian"/>
    <s v="Biguanides"/>
    <x v="0"/>
    <d v="2020-05-13T00:00:00"/>
    <s v="Biguanides"/>
  </r>
  <r>
    <s v="GEqKakTug.M"/>
    <x v="31"/>
    <s v="Asian"/>
    <s v="Biguanides"/>
    <x v="0"/>
    <d v="2021-02-19T00:00:00"/>
    <s v="Biguanides"/>
  </r>
  <r>
    <s v="GG.rVuTxFWk"/>
    <x v="31"/>
    <s v="Asian"/>
    <s v="Biguanides"/>
    <x v="0"/>
    <d v="2011-08-09T00:00:00"/>
    <s v="Biguanides-&gt;Insulin isophane-&gt;Biguanides|Insulin isophane-&gt;Insulin aspart-&gt;Insulin aspart|Insulin isophane"/>
  </r>
  <r>
    <s v="gIQjcEWd3xA"/>
    <x v="31"/>
    <s v="Pacific peoples"/>
    <s v="Biguanides"/>
    <x v="0"/>
    <d v="2013-04-08T00:00:00"/>
    <s v="Biguanides-&gt;Biguanides|Sulfonylureas-&gt;Sulfonylureas-&gt;DPP-4 inhibitors|Sulfonylureas-&gt;Biguanides|DPP-4 inhibitors|Sulfonylureas-&gt;DPP-4 inhibitors|SGLT-2 inhibitors"/>
  </r>
  <r>
    <s v="GIMrihRo4rw"/>
    <x v="31"/>
    <s v="Asian"/>
    <s v="Biguanides"/>
    <x v="0"/>
    <d v="2022-08-06T00:00:00"/>
    <s v="Biguanides"/>
  </r>
  <r>
    <s v="ginlhX6uoj6"/>
    <x v="31"/>
    <s v="Māori"/>
    <s v="Biguanides"/>
    <x v="0"/>
    <d v="2021-12-02T00:00:00"/>
    <s v="Biguanides-&gt;DPP-4 inhibitors-&gt;Insulin isophane-&gt;GLP-1 agonists-&gt;Biguanides|GLP-1 agonists"/>
  </r>
  <r>
    <s v="gIOVcI3aN.U"/>
    <x v="31"/>
    <s v="Asian"/>
    <s v="Biguanides"/>
    <x v="0"/>
    <d v="2024-04-19T00:00:00"/>
    <s v="Biguanides"/>
  </r>
  <r>
    <s v="gWotIUUt6kM"/>
    <x v="31"/>
    <s v="Asian"/>
    <s v="Biguanides"/>
    <x v="0"/>
    <d v="2020-10-20T00:00:00"/>
    <s v="Biguanides"/>
  </r>
  <r>
    <s v="gVnl6jL5wsA"/>
    <x v="31"/>
    <s v="Asian"/>
    <s v="Biguanides"/>
    <x v="0"/>
    <d v="2015-01-20T00:00:00"/>
    <s v="Biguanides"/>
  </r>
  <r>
    <s v="jrcuayVnoI."/>
    <x v="31"/>
    <s v="Other"/>
    <s v="Biguanides"/>
    <x v="0"/>
    <d v="2020-09-11T00:00:00"/>
    <s v="Biguanides-&gt;Biguanides|GLP-1 agonists-&gt;GLP-1 agonists"/>
  </r>
  <r>
    <s v="JpfQH6/cP6s"/>
    <x v="31"/>
    <s v="Asian"/>
    <s v="DPP-4 inhibitors"/>
    <x v="0"/>
    <d v="2020-11-02T00:00:00"/>
    <s v="DPP-4 inhibitors-&gt;Biguanides-&gt;DPP-4 inhibitors|Insulin glargine-&gt;Insulin glargine-&gt;DPP-4 inhibitors|Insulin glargine|SGLT-2 inhibitors"/>
  </r>
  <r>
    <s v="jpSE93SMMSg"/>
    <x v="31"/>
    <s v="Pacific peoples"/>
    <s v="Biguanides"/>
    <x v="0"/>
    <d v="2016-09-20T00:00:00"/>
    <s v="Biguanides-&gt;Biguanides|Insulin isophane|Insulin lispro-&gt;Insulin isophane-&gt;Biguanides|DPP-4 inhibitors-&gt;DPP-4 inhibitors-&gt;SGLT-2 inhibitors|Sulfonylureas-&gt;DPP-4 inhibitors|SGLT-2 inhibitors|Sulfonylureas"/>
  </r>
  <r>
    <s v="jYzr1xA/Y5s"/>
    <x v="31"/>
    <s v="Pacific peoples"/>
    <s v="Biguanides|Sulfonylureas"/>
    <x v="0"/>
    <d v="2023-11-09T00:00:00"/>
    <s v="Biguanides|Sulfonylureas-&gt;Sulfonylureas"/>
  </r>
  <r>
    <s v="jvvnUk8gS5c"/>
    <x v="31"/>
    <s v="Māori"/>
    <s v="Biguanides"/>
    <x v="0"/>
    <d v="2019-03-14T00:00:00"/>
    <s v="Biguanides"/>
  </r>
  <r>
    <s v="k5kmKHPcA2w"/>
    <x v="31"/>
    <s v="Other"/>
    <s v="Biguanides"/>
    <x v="0"/>
    <d v="2017-02-03T00:00:00"/>
    <s v="Biguanides-&gt;Insulin aspart|Insulin glargine-&gt;Insulin aspart-&gt;Insulin glargine-&gt;Biguanides|Insulin aspart|Insulin glargine-&gt;Biguanides|Insulin aspart"/>
  </r>
  <r>
    <s v="k6ttFhoc0t6"/>
    <x v="31"/>
    <s v="Other"/>
    <s v="Biguanides"/>
    <x v="0"/>
    <d v="2023-10-10T00:00:00"/>
    <s v="Biguanides"/>
  </r>
  <r>
    <s v="k.SDkME0WVQ"/>
    <x v="31"/>
    <s v="Māori"/>
    <s v="Biguanides"/>
    <x v="0"/>
    <d v="2020-03-17T00:00:00"/>
    <s v="Biguanides-&gt;DPP-4 inhibitors-&gt;SGLT-2 inhibitors-&gt;Biguanides|DPP-4 inhibitors"/>
  </r>
  <r>
    <s v="jZR.tXfFqmY"/>
    <x v="31"/>
    <s v="Other"/>
    <s v="Biguanides"/>
    <x v="0"/>
    <d v="2023-08-08T00:00:00"/>
    <s v="Biguanides"/>
  </r>
  <r>
    <s v="jzo5ionYve6"/>
    <x v="31"/>
    <s v="Pacific peoples"/>
    <s v="Biguanides"/>
    <x v="0"/>
    <d v="2018-06-12T00:00:00"/>
    <s v="Biguanides"/>
  </r>
  <r>
    <s v=".c9t9xBQ7Yc"/>
    <x v="31"/>
    <s v="Māori"/>
    <s v="Biguanides"/>
    <x v="0"/>
    <d v="2023-05-23T00:00:00"/>
    <s v="Biguanides"/>
  </r>
  <r>
    <s v=".CieUOIaZ8E"/>
    <x v="31"/>
    <s v="Asian"/>
    <s v="Biguanides"/>
    <x v="0"/>
    <d v="2016-08-11T00:00:00"/>
    <s v="Biguanides-&gt;Biguanides|Sulfonylureas-&gt;Biguanides|DPP-4 inhibitors|SGLT-2 inhibitors-&gt;Biguanides|DPP-4 inhibitors"/>
  </r>
  <r>
    <s v=".atcVzcM6d2"/>
    <x v="31"/>
    <s v="Pacific peoples"/>
    <s v="Biguanides"/>
    <x v="0"/>
    <d v="2021-07-21T00:00:00"/>
    <s v="Biguanides-&gt;SGLT-2 inhibitors-&gt;Biguanides|SGLT-2 inhibitors"/>
  </r>
  <r>
    <s v=".adIOXkxdRc"/>
    <x v="31"/>
    <s v="Other"/>
    <s v="Biguanides"/>
    <x v="0"/>
    <d v="2020-02-25T00:00:00"/>
    <s v="Biguanides"/>
  </r>
  <r>
    <s v=".CTcmALilzI"/>
    <x v="31"/>
    <s v="Other"/>
    <s v="Biguanides"/>
    <x v="0"/>
    <d v="2022-08-22T00:00:00"/>
    <s v="Biguanides"/>
  </r>
  <r>
    <s v=".e7sQGzb7X."/>
    <x v="31"/>
    <s v="Māori"/>
    <s v="Biguanides"/>
    <x v="0"/>
    <d v="2021-04-27T00:00:00"/>
    <s v="Biguanides"/>
  </r>
  <r>
    <s v=".jtU/JlEsQY"/>
    <x v="31"/>
    <s v="Other"/>
    <s v="Biguanides"/>
    <x v="0"/>
    <d v="2025-12-12T00:00:00"/>
    <s v="Biguanides"/>
  </r>
  <r>
    <s v=".fx6mH2G8ZE"/>
    <x v="31"/>
    <s v="Other"/>
    <s v="Biguanides"/>
    <x v="0"/>
    <d v="2023-02-02T00:00:00"/>
    <s v="Biguanides"/>
  </r>
  <r>
    <s v=".2gCZNQU7cI"/>
    <x v="31"/>
    <s v="Asian"/>
    <s v="Biguanides"/>
    <x v="0"/>
    <d v="2023-12-05T00:00:00"/>
    <s v="Biguanides"/>
  </r>
  <r>
    <s v="vGD0iGccUik"/>
    <x v="31"/>
    <s v="Other"/>
    <s v="Biguanides"/>
    <x v="0"/>
    <d v="2023-08-25T00:00:00"/>
    <s v="Biguanides"/>
  </r>
  <r>
    <s v="vfcGFMdKEl2"/>
    <x v="31"/>
    <s v="Asian"/>
    <s v="Biguanides"/>
    <x v="0"/>
    <d v="2016-05-05T00:00:00"/>
    <s v="Biguanides-&gt;Biguanides|Insulin isophane-&gt;Insulin isophane"/>
  </r>
  <r>
    <s v="VBx3VOLqro."/>
    <x v="31"/>
    <s v="Other"/>
    <s v="Biguanides"/>
    <x v="0"/>
    <d v="2019-03-18T00:00:00"/>
    <s v="Biguanides"/>
  </r>
  <r>
    <s v="VeE.p/GwY0o"/>
    <x v="31"/>
    <s v="Māori"/>
    <s v="Biguanides"/>
    <x v="0"/>
    <d v="2016-06-16T00:00:00"/>
    <s v="Biguanides"/>
  </r>
  <r>
    <s v="VDgqOagHt5M"/>
    <x v="31"/>
    <s v="Asian"/>
    <s v="Biguanides"/>
    <x v="0"/>
    <d v="2024-02-19T00:00:00"/>
    <s v="Biguanides"/>
  </r>
  <r>
    <s v=".Qxwvy.L6F2"/>
    <x v="31"/>
    <s v="Asian"/>
    <s v="Biguanides"/>
    <x v="0"/>
    <d v="2014-11-04T00:00:00"/>
    <s v="Biguanides"/>
  </r>
  <r>
    <s v=".proDtHzE.o"/>
    <x v="31"/>
    <s v="Māori"/>
    <s v="Biguanides"/>
    <x v="0"/>
    <d v="2015-09-01T00:00:00"/>
    <s v="Biguanides"/>
  </r>
  <r>
    <s v=".McNQGmrEKw"/>
    <x v="31"/>
    <s v="Māori"/>
    <s v="Biguanides"/>
    <x v="0"/>
    <d v="2024-03-28T00:00:00"/>
    <s v="Biguanides"/>
  </r>
  <r>
    <s v=".keUxdRrCNE"/>
    <x v="31"/>
    <s v="Māori"/>
    <s v="Biguanides"/>
    <x v="0"/>
    <d v="2014-11-18T00:00:00"/>
    <s v="Biguanides-&gt;Biguanides|Sulfonylureas-&gt;Biguanides|SGLT-2 inhibitors"/>
  </r>
  <r>
    <s v="/1SwICv012U"/>
    <x v="31"/>
    <s v="Other"/>
    <s v="Biguanides"/>
    <x v="0"/>
    <d v="2020-06-05T00:00:00"/>
    <s v="Biguanides-&gt;Biguanides|Insulin isophane-&gt;Insulin aspart-&gt;Insulin isophane"/>
  </r>
  <r>
    <s v="/.p.6Bi/emE"/>
    <x v="31"/>
    <s v="Asian"/>
    <s v="Biguanides"/>
    <x v="0"/>
    <d v="2024-01-16T00:00:00"/>
    <s v="Biguanides"/>
  </r>
  <r>
    <s v="/0H6IxPq5yc"/>
    <x v="31"/>
    <s v="Māori"/>
    <s v="Biguanides|Insulin aspart"/>
    <x v="0"/>
    <d v="2016-02-26T00:00:00"/>
    <s v="Biguanides|Insulin aspart-&gt;Insulin aspart|Insulin glargine-&gt;Biguanides-&gt;DPP-4 inhibitors|SGLT-2 inhibitors-&gt;DPP-4 inhibitors-&gt;Insulin glargine"/>
  </r>
  <r>
    <s v="/8o/8KewqEU"/>
    <x v="31"/>
    <s v="Pacific peoples"/>
    <s v="Biguanides"/>
    <x v="0"/>
    <d v="2011-04-14T00:00:00"/>
    <s v="Biguanides-&gt;DPP-4 inhibitors"/>
  </r>
  <r>
    <s v="/v1lp8RQ0Jw"/>
    <x v="31"/>
    <s v="Other"/>
    <s v="Biguanides"/>
    <x v="0"/>
    <d v="2022-05-30T00:00:00"/>
    <s v="Biguanides"/>
  </r>
  <r>
    <s v="/wHBHtYv1eQ"/>
    <x v="31"/>
    <s v="Pacific peoples"/>
    <s v="Biguanides"/>
    <x v="0"/>
    <d v="2012-02-02T00:00:00"/>
    <s v="Biguanides"/>
  </r>
  <r>
    <s v="5S0RkJIXe4k"/>
    <x v="31"/>
    <s v="Other"/>
    <s v="Biguanides"/>
    <x v="0"/>
    <d v="2011-07-21T00:00:00"/>
    <s v="Biguanides"/>
  </r>
  <r>
    <s v="5xDm6Fdm./s"/>
    <x v="31"/>
    <s v="Asian"/>
    <s v="Biguanides"/>
    <x v="0"/>
    <d v="2022-03-03T00:00:00"/>
    <s v="Biguanides-&gt;SGLT-2 inhibitors"/>
  </r>
  <r>
    <s v="5Wooml/UsDw"/>
    <x v="31"/>
    <s v="Other"/>
    <s v="Biguanides"/>
    <x v="0"/>
    <d v="2025-04-11T00:00:00"/>
    <s v="Biguanides"/>
  </r>
  <r>
    <s v="68UqZFFEfwc"/>
    <x v="31"/>
    <s v="Māori"/>
    <s v="Biguanides"/>
    <x v="0"/>
    <d v="2017-12-01T00:00:00"/>
    <s v="Biguanides-&gt;Biguanides|Insulin aspart|Insulin glargine-&gt;Insulin aspart-&gt;Insulin aspart|Insulin glargine-&gt;Insulin aspart|Insulin isophane-&gt;Insulin glargine-&gt;DPP-4 inhibitors-&gt;Biguanides|DPP-4 inhibitors-&gt;GLP-1 agonists-&gt;Biguanides|GLP-1 agonists-&gt;Insulin isophane-&gt;Biguanides|Insulin glargine"/>
  </r>
  <r>
    <s v="6eHao/faia."/>
    <x v="31"/>
    <s v="Asian"/>
    <s v="Biguanides"/>
    <x v="0"/>
    <d v="2024-12-23T00:00:00"/>
    <s v="Biguanides-&gt;Insulin isophane"/>
  </r>
  <r>
    <s v="6EYQBtdhhuQ"/>
    <x v="31"/>
    <s v="Pacific peoples"/>
    <s v="Biguanides|Insulin isophane"/>
    <x v="0"/>
    <d v="2024-06-26T00:00:00"/>
    <s v="Biguanides|Insulin isophane-&gt;Insulin aspart-&gt;Biguanides"/>
  </r>
  <r>
    <s v="6et.9vG7H1w"/>
    <x v="31"/>
    <s v="Pacific peoples"/>
    <s v="Biguanides|Sulfonylureas"/>
    <x v="0"/>
    <d v="2018-06-29T00:00:00"/>
    <s v="Biguanides|Sulfonylureas-&gt;SGLT-2 inhibitors-&gt;SGLT-2 inhibitors|Sulfonylureas-&gt;Biguanides|SGLT-2 inhibitors|Sulfonylureas-&gt;Biguanides|DPP-4 inhibitors|SGLT-2 inhibitors|Sulfonylureas-&gt;Biguanides|DPP-4 inhibitors|Sulfonylureas-&gt;Biguanides|SGLT-2 inhibitors-&gt;DPP-4 inhibitors|SGLT-2 inhibitors|Sulfonylureas"/>
  </r>
  <r>
    <s v="5ZGrGAuzoVg"/>
    <x v="31"/>
    <s v="Pacific peoples"/>
    <s v="Biguanides"/>
    <x v="0"/>
    <d v="2013-02-12T00:00:00"/>
    <s v="Biguanides-&gt;Biguanides|Insulin isophane|Sulfonylureas-&gt;Insulin isophane-&gt;Biguanides|Insulin isophane-&gt;Insulin aspart-&gt;Biguanides|Insulin aspart"/>
  </r>
  <r>
    <s v="5z5GIn/vWN6"/>
    <x v="31"/>
    <s v="Pacific peoples"/>
    <s v="Biguanides"/>
    <x v="0"/>
    <d v="2021-01-19T00:00:00"/>
    <s v="Biguanides"/>
  </r>
  <r>
    <s v="/p5HqrZHVTU"/>
    <x v="31"/>
    <s v="Other"/>
    <s v="Biguanides"/>
    <x v="0"/>
    <d v="2012-01-10T00:00:00"/>
    <s v="Biguanides"/>
  </r>
  <r>
    <s v="/RthOQlg.VU"/>
    <x v="31"/>
    <s v="Other"/>
    <s v="Biguanides|Insulin isophane"/>
    <x v="0"/>
    <d v="2014-11-18T00:00:00"/>
    <s v="Biguanides|Insulin isophane-&gt;Insulin isophane-&gt;Biguanides|Insulin glargine-&gt;Insulin glargine-&gt;Biguanides|Insulin lispro-&gt;Biguanides-&gt;Insulin lispro-&gt;Insulin lispro|SGLT-2 inhibitors-&gt;SGLT-2 inhibitors"/>
  </r>
  <r>
    <s v="/SCOUA1NY7E"/>
    <x v="31"/>
    <s v="Pacific peoples"/>
    <s v="Biguanides"/>
    <x v="0"/>
    <d v="2025-01-06T00:00:00"/>
    <s v="Biguanides-&gt;Biguanides|Insulin aspart"/>
  </r>
  <r>
    <s v="/tYQNvbd1WQ"/>
    <x v="31"/>
    <s v="Pacific peoples"/>
    <s v="Insulin isophane"/>
    <x v="1"/>
    <d v="2011-11-11T00:00:00"/>
    <s v="Insulin isophane-&gt;Insulin aspart|Insulin isophane-&gt;Biguanides-&gt;Sulfonylureas-&gt;Biguanides|Sulfonylureas-&gt;DPP-4 inhibitors-&gt;SGLT-2 inhibitors-&gt;Biguanides|SGLT-2 inhibitors"/>
  </r>
  <r>
    <s v="/iilCVSjOgM"/>
    <x v="31"/>
    <s v="Asian"/>
    <s v="Biguanides"/>
    <x v="0"/>
    <d v="2016-03-04T00:00:00"/>
    <s v="Biguanides-&gt;Insulin isophane|Insulin lispro"/>
  </r>
  <r>
    <s v="/GztED7IdLA"/>
    <x v="31"/>
    <s v="Other"/>
    <s v="Biguanides|Insulin isophane"/>
    <x v="0"/>
    <d v="2013-10-08T00:00:00"/>
    <s v="Biguanides|Insulin isophane-&gt;Insulin isophane-&gt;Insulin aspart|Insulin isophane"/>
  </r>
  <r>
    <s v="/dj7rhDVwng"/>
    <x v="31"/>
    <s v="Pacific peoples"/>
    <s v="SGLT-2 inhibitors"/>
    <x v="0"/>
    <d v="2025-03-04T00:00:00"/>
    <s v="SGLT-2 inhibitors-&gt;GLP-1 agonists"/>
  </r>
  <r>
    <s v="/EHI6r5mTnI"/>
    <x v="31"/>
    <s v="Pacific peoples"/>
    <s v="Biguanides"/>
    <x v="0"/>
    <d v="2023-07-05T00:00:00"/>
    <s v="Biguanides"/>
  </r>
  <r>
    <s v="/aYn5efvlsw"/>
    <x v="31"/>
    <s v="Asian"/>
    <s v="Biguanides"/>
    <x v="0"/>
    <d v="2025-10-29T00:00:00"/>
    <s v="Biguanides"/>
  </r>
  <r>
    <s v="V2okmblcxPY"/>
    <x v="31"/>
    <s v="Asian"/>
    <s v="Biguanides|Insulin isophane|Insulin lispro"/>
    <x v="0"/>
    <d v="2021-09-14T00:00:00"/>
    <s v="Biguanides|Insulin isophane|Insulin lispro-&gt;Insulin isophane|Insulin lispro-&gt;Insulin isophane-&gt;Insulin lispro"/>
  </r>
  <r>
    <s v="v410SL4s3vc"/>
    <x v="31"/>
    <s v="Other"/>
    <s v="Biguanides"/>
    <x v="0"/>
    <d v="2021-10-27T00:00:00"/>
    <s v="Biguanides"/>
  </r>
  <r>
    <s v="v0NcTZNsZVI"/>
    <x v="31"/>
    <s v="Asian"/>
    <s v="Biguanides"/>
    <x v="0"/>
    <d v="2023-05-09T00:00:00"/>
    <s v="Biguanides"/>
  </r>
  <r>
    <s v="V/KpzvsdKAw"/>
    <x v="31"/>
    <s v="Asian"/>
    <s v="Biguanides"/>
    <x v="0"/>
    <d v="2020-09-10T00:00:00"/>
    <s v="Biguanides"/>
  </r>
  <r>
    <s v="uZEFwLzOotg"/>
    <x v="31"/>
    <s v="Asian"/>
    <s v="SGLT-2 inhibitors"/>
    <x v="0"/>
    <d v="2025-06-09T00:00:00"/>
    <s v="SGLT-2 inhibitors"/>
  </r>
  <r>
    <s v="V/t/oszXGwY"/>
    <x v="31"/>
    <s v="Asian"/>
    <s v="DPP-4 inhibitors"/>
    <x v="0"/>
    <d v="2025-06-27T00:00:00"/>
    <s v="DPP-4 inhibitors"/>
  </r>
  <r>
    <s v="uY4rgyiAN3M"/>
    <x v="31"/>
    <s v="Asian"/>
    <s v="Biguanides|Sulfonylureas"/>
    <x v="0"/>
    <d v="2025-12-06T00:00:00"/>
    <s v="Biguanides|Sulfonylureas-&gt;Sulfonylureas"/>
  </r>
  <r>
    <s v="UQzpffx5oVU"/>
    <x v="31"/>
    <s v="Māori"/>
    <s v="Biguanides"/>
    <x v="0"/>
    <d v="2018-04-16T00:00:00"/>
    <s v="Biguanides-&gt;Insulin isophane-&gt;Insulin isophane|Insulin lispro-&gt;SGLT-2 inhibitors-&gt;Biguanides|SGLT-2 inhibitors"/>
  </r>
  <r>
    <s v="uSKAvCU7lxk"/>
    <x v="31"/>
    <s v="Asian"/>
    <s v="Biguanides"/>
    <x v="0"/>
    <d v="2014-10-03T00:00:00"/>
    <s v="Biguanides"/>
  </r>
  <r>
    <s v="uS2NfiYwPjQ"/>
    <x v="31"/>
    <s v="Other"/>
    <s v="Biguanides"/>
    <x v="0"/>
    <d v="2017-05-19T00:00:00"/>
    <s v="Biguanides"/>
  </r>
  <r>
    <s v="USit0px/ewE"/>
    <x v="31"/>
    <s v="Pacific peoples"/>
    <s v="Biguanides"/>
    <x v="0"/>
    <d v="2013-03-21T00:00:00"/>
    <s v="Biguanides-&gt;Biguanides|Sulfonylureas-&gt;Sulfonylureas"/>
  </r>
  <r>
    <s v="UrnB.rBX4ug"/>
    <x v="31"/>
    <s v="Asian"/>
    <s v="Biguanides"/>
    <x v="0"/>
    <d v="2015-07-30T00:00:00"/>
    <s v="Biguanides-&gt;Sulfonylureas-&gt;Biguanides|Sulfonylureas-&gt;DPP-4 inhibitors|Sulfonylureas-&gt;DPP-4 inhibitors-&gt;DPP-4 inhibitors|SGLT-2 inhibitors"/>
  </r>
  <r>
    <s v="utOKX4pFIr."/>
    <x v="31"/>
    <s v="Pacific peoples"/>
    <s v="Biguanides"/>
    <x v="0"/>
    <d v="2024-07-29T00:00:00"/>
    <s v="Biguanides"/>
  </r>
  <r>
    <s v="UuFOYOq/Png"/>
    <x v="31"/>
    <s v="Other"/>
    <s v="Biguanides"/>
    <x v="0"/>
    <d v="2022-12-20T00:00:00"/>
    <s v="Biguanides"/>
  </r>
  <r>
    <s v="uoQiN3eYZpE"/>
    <x v="31"/>
    <s v="Māori"/>
    <s v="Biguanides"/>
    <x v="0"/>
    <d v="2023-11-06T00:00:00"/>
    <s v="Biguanides-&gt;DPP-4 inhibitors-&gt;DPP-4 inhibitors|GLP-1 agonists-&gt;GLP-1 agonists"/>
  </r>
  <r>
    <s v="UNJeNCUkTbk"/>
    <x v="31"/>
    <s v="Other"/>
    <s v="Biguanides"/>
    <x v="0"/>
    <d v="2019-01-16T00:00:00"/>
    <s v="Biguanides"/>
  </r>
  <r>
    <s v="UOXj/V/dAvM"/>
    <x v="31"/>
    <s v="Other"/>
    <s v="Biguanides"/>
    <x v="0"/>
    <d v="2014-05-02T00:00:00"/>
    <s v="Biguanides-&gt;SGLT-2 inhibitors"/>
  </r>
  <r>
    <s v="UoXtOFNZ2Mo"/>
    <x v="31"/>
    <s v="Asian"/>
    <s v="Biguanides"/>
    <x v="0"/>
    <d v="2025-04-02T00:00:00"/>
    <s v="Biguanides"/>
  </r>
  <r>
    <s v="UlEWvf8uy52"/>
    <x v="31"/>
    <s v="Asian"/>
    <s v="Biguanides"/>
    <x v="0"/>
    <d v="2025-05-16T00:00:00"/>
    <s v="Biguanides"/>
  </r>
  <r>
    <s v="R6greD/.XrM"/>
    <x v="31"/>
    <s v="Pacific peoples"/>
    <s v="Biguanides"/>
    <x v="0"/>
    <d v="2021-05-20T00:00:00"/>
    <s v="Biguanides-&gt;Biguanides|SGLT-2 inhibitors-&gt;SGLT-2 inhibitors-&gt;DPP-4 inhibitors|SGLT-2 inhibitors"/>
  </r>
  <r>
    <s v="r7IFBuA0SR6"/>
    <x v="31"/>
    <s v="Other"/>
    <s v="Biguanides"/>
    <x v="0"/>
    <d v="2024-08-21T00:00:00"/>
    <s v="Biguanides"/>
  </r>
  <r>
    <s v="r51s7j/RCak"/>
    <x v="31"/>
    <s v="Asian"/>
    <s v="Biguanides"/>
    <x v="0"/>
    <d v="2021-05-22T00:00:00"/>
    <s v="Biguanides"/>
  </r>
  <r>
    <s v="r9IoBeJ/WyY"/>
    <x v="31"/>
    <s v="Other"/>
    <s v="Biguanides"/>
    <x v="0"/>
    <d v="2023-09-14T00:00:00"/>
    <s v="Biguanides"/>
  </r>
  <r>
    <s v="RakG0qaKg9k"/>
    <x v="31"/>
    <s v="Other"/>
    <s v="Biguanides"/>
    <x v="0"/>
    <d v="2017-03-03T00:00:00"/>
    <s v="Biguanides-&gt;Sulfonylureas-&gt;Biguanides|Sulfonylureas-&gt;Biguanides|Insulin glargine-&gt;Insulin glargine-&gt;Insulin glargine|SGLT-2 inhibitors-&gt;DPP-4 inhibitors-&gt;SGLT-2 inhibitors-&gt;DPP-4 inhibitors|Insulin glargine|SGLT-2 inhibitors-&gt;DPP-4 inhibitors|Insulin glargine"/>
  </r>
  <r>
    <s v="Rcb8RlX1X5U"/>
    <x v="31"/>
    <s v="Pacific peoples"/>
    <s v="Biguanides"/>
    <x v="0"/>
    <d v="2017-05-16T00:00:00"/>
    <s v="Biguanides-&gt;Biguanides|Sulfonylureas-&gt;Biguanides|SGLT-2 inhibitors|Sulfonylureas-&gt;SGLT-2 inhibitors-&gt;Sulfonylureas-&gt;DPP-4 inhibitors|SGLT-2 inhibitors-&gt;DPP-4 inhibitors-&gt;DPP-4 inhibitors|SGLT-2 inhibitors|Sulfonylureas"/>
  </r>
  <r>
    <s v="r8KzXjawga6"/>
    <x v="31"/>
    <s v="Pacific peoples"/>
    <s v="Biguanides|Insulin glargine"/>
    <x v="0"/>
    <d v="2018-11-05T00:00:00"/>
    <s v="Biguanides|Insulin glargine-&gt;DPP-4 inhibitors-&gt;Biguanides|DPP-4 inhibitors|Insulin glargine-&gt;DPP-4 inhibitors|Insulin glargine-&gt;SGLT-2 inhibitors-&gt;DPP-4 inhibitors|Insulin glargine|SGLT-2 inhibitors-&gt;DPP-4 inhibitors|SGLT-2 inhibitors-&gt;Insulin glargine"/>
  </r>
  <r>
    <s v="R3vP3TdIXXs"/>
    <x v="31"/>
    <s v="Other"/>
    <s v="Biguanides"/>
    <x v="0"/>
    <d v="2016-12-27T00:00:00"/>
    <s v="Biguanides-&gt;Sulfonylureas-&gt;Biguanides|Sulfonylureas-&gt;Insulin aspart-&gt;Biguanides|Insulin aspart-&gt;Biguanides|DPP-4 inhibitors|Insulin aspart-&gt;DPP-4 inhibitors|SGLT-2 inhibitors-&gt;DPP-4 inhibitors-&gt;Insulin glargine-&gt;DPP-4 inhibitors|Insulin glargine|SGLT-2 inhibitors-&gt;SGLT-2 inhibitors-&gt;GLP-1 agonists-&gt;DPP-4 inhibitors|GLP-1 agonists|Insulin glargine"/>
  </r>
  <r>
    <s v="r2OIvPdO5CM"/>
    <x v="31"/>
    <s v="Asian"/>
    <s v="Biguanides"/>
    <x v="0"/>
    <d v="2015-09-13T00:00:00"/>
    <s v="Biguanides"/>
  </r>
  <r>
    <s v="R2lAMGdB4Lc"/>
    <x v="31"/>
    <s v="Asian"/>
    <s v="SGLT-2 inhibitors"/>
    <x v="0"/>
    <d v="2022-08-25T00:00:00"/>
    <s v="SGLT-2 inhibitors"/>
  </r>
  <r>
    <s v="R.voZy5wUF2"/>
    <x v="31"/>
    <s v="Other"/>
    <s v="DPP-4 inhibitors"/>
    <x v="0"/>
    <d v="2024-05-23T00:00:00"/>
    <s v="DPP-4 inhibitors"/>
  </r>
  <r>
    <s v="R08b1K0IjVQ"/>
    <x v="31"/>
    <s v="Other"/>
    <s v="Biguanides"/>
    <x v="0"/>
    <d v="2025-09-11T00:00:00"/>
    <s v="Biguanides"/>
  </r>
  <r>
    <s v="RE/NpnFf9iI"/>
    <x v="31"/>
    <s v="Asian"/>
    <s v="DPP-4 inhibitors"/>
    <x v="0"/>
    <d v="2024-01-30T00:00:00"/>
    <s v="DPP-4 inhibitors-&gt;Biguanides-&gt;Biguanides|DPP-4 inhibitors-&gt;Biguanides|Insulin isophane|Insulin lispro-&gt;Insulin isophane|Insulin lispro-&gt;Biguanides|Insulin lispro"/>
  </r>
  <r>
    <s v="reVbn8raxuo"/>
    <x v="31"/>
    <s v="Asian"/>
    <s v="Biguanides"/>
    <x v="0"/>
    <d v="2020-06-24T00:00:00"/>
    <s v="Biguanides"/>
  </r>
  <r>
    <s v="rFS9VEY9Bxc"/>
    <x v="31"/>
    <s v="Asian"/>
    <s v="Insulin aspart|Insulin isophane"/>
    <x v="1"/>
    <d v="2015-08-14T00:00:00"/>
    <s v="Insulin aspart|Insulin isophane-&gt;Biguanides-&gt;Insulin isophane"/>
  </r>
  <r>
    <s v="RGDgO678dkU"/>
    <x v="31"/>
    <s v="Asian"/>
    <s v="Biguanides|Sulfonylureas"/>
    <x v="0"/>
    <d v="2015-08-07T00:00:00"/>
    <s v="Biguanides|Sulfonylureas-&gt;Biguanides-&gt;Sulfonylureas-&gt;DPP-4 inhibitors-&gt;SGLT-2 inhibitors-&gt;Biguanides|SGLT-2 inhibitors-&gt;GLP-1 agonists"/>
  </r>
  <r>
    <s v="rEzZuV/F3sw"/>
    <x v="31"/>
    <s v="Asian"/>
    <s v="Biguanides"/>
    <x v="0"/>
    <d v="2023-09-15T00:00:00"/>
    <s v="Biguanides-&gt;DPP-4 inhibitors-&gt;DPP-4 inhibitors|GLP-1 agonists"/>
  </r>
  <r>
    <s v="RhC15WsMXsc"/>
    <x v="31"/>
    <s v="Māori"/>
    <s v="Biguanides|Insulin isophane"/>
    <x v="0"/>
    <d v="2022-01-15T00:00:00"/>
    <s v="Biguanides|Insulin isophane-&gt;Biguanides|Insulin aspart|Insulin isophane-&gt;Insulin isophane-&gt;Insulin aspart|Insulin isophane"/>
  </r>
  <r>
    <s v="rgXnvaMqVtY"/>
    <x v="31"/>
    <s v="Other"/>
    <s v="Biguanides"/>
    <x v="0"/>
    <d v="2016-05-12T00:00:00"/>
    <s v="Biguanides-&gt;Insulin isophane-&gt;Insulin aspart"/>
  </r>
  <r>
    <s v="RK/eXhyL0b6"/>
    <x v="31"/>
    <s v="Māori"/>
    <s v="Biguanides"/>
    <x v="0"/>
    <d v="2017-06-09T00:00:00"/>
    <s v="Biguanides-&gt;SGLT-2 inhibitors"/>
  </r>
  <r>
    <s v="FDJv8B5JJr6"/>
    <x v="31"/>
    <s v="Other"/>
    <s v="Biguanides"/>
    <x v="0"/>
    <d v="2014-05-27T00:00:00"/>
    <s v="Biguanides"/>
  </r>
  <r>
    <s v="Fep2rTBsZRM"/>
    <x v="31"/>
    <s v="Asian"/>
    <s v="Biguanides"/>
    <x v="0"/>
    <d v="2014-05-12T00:00:00"/>
    <s v="Biguanides-&gt;Sulfonylureas-&gt;Insulin glargine-&gt;Insulin lispro-&gt;Insulin glargine|Insulin lispro-&gt;Insulin aspart|Insulin glargine-&gt;Insulin aspart"/>
  </r>
  <r>
    <s v="fEBe/pTngIc"/>
    <x v="31"/>
    <s v="Asian"/>
    <s v="Biguanides"/>
    <x v="0"/>
    <d v="2023-06-13T00:00:00"/>
    <s v="Biguanides-&gt;DPP-4 inhibitors-&gt;Biguanides|DPP-4 inhibitors"/>
  </r>
  <r>
    <s v="FBKCnnBrA3o"/>
    <x v="31"/>
    <s v="Asian"/>
    <s v="Biguanides"/>
    <x v="0"/>
    <d v="2023-10-17T00:00:00"/>
    <s v="Biguanides"/>
  </r>
  <r>
    <s v="ffUQoDH54Bc"/>
    <x v="31"/>
    <s v="Asian"/>
    <s v="Biguanides"/>
    <x v="0"/>
    <d v="2016-08-02T00:00:00"/>
    <s v="Biguanides"/>
  </r>
  <r>
    <s v="ffGeGmyXtq."/>
    <x v="31"/>
    <s v="Asian"/>
    <s v="Biguanides"/>
    <x v="0"/>
    <d v="2022-03-31T00:00:00"/>
    <s v="Biguanides"/>
  </r>
  <r>
    <s v="ffDHpkU4.Bw"/>
    <x v="31"/>
    <s v="Asian"/>
    <s v="DPP-4 inhibitors|Insulin isophane"/>
    <x v="0"/>
    <d v="2025-02-25T00:00:00"/>
    <s v="DPP-4 inhibitors|Insulin isophane-&gt;Insulin isophane-&gt;DPP-4 inhibitors|Insulin isophane|SGLT-2 inhibitors-&gt;DPP-4 inhibitors|SGLT-2 inhibitors"/>
  </r>
  <r>
    <s v="FKvdjPrDj.A"/>
    <x v="31"/>
    <s v="Māori"/>
    <s v="Biguanides"/>
    <x v="0"/>
    <d v="2015-09-18T00:00:00"/>
    <s v="Biguanides"/>
  </r>
  <r>
    <s v="fVdjRsAilWI"/>
    <x v="31"/>
    <s v="Māori"/>
    <s v="Biguanides"/>
    <x v="0"/>
    <d v="2020-11-26T00:00:00"/>
    <s v="Biguanides"/>
  </r>
  <r>
    <s v="fULTUdsR.8U"/>
    <x v="31"/>
    <s v="Māori"/>
    <s v="Biguanides"/>
    <x v="0"/>
    <d v="2013-03-22T00:00:00"/>
    <s v="Biguanides-&gt;Insulin isophane|Insulin lispro-&gt;Biguanides|DPP-4 inhibitors-&gt;GLP-1 agonists"/>
  </r>
  <r>
    <s v="FxfistU10Fg"/>
    <x v="31"/>
    <s v="Asian"/>
    <s v="Biguanides"/>
    <x v="0"/>
    <d v="2022-07-28T00:00:00"/>
    <s v="Biguanides"/>
  </r>
  <r>
    <s v="FT5yRrGnpBw"/>
    <x v="31"/>
    <s v="Pacific peoples"/>
    <s v="Biguanides"/>
    <x v="0"/>
    <d v="2016-09-01T00:00:00"/>
    <s v="Biguanides"/>
  </r>
  <r>
    <s v="Fo4.TgC.xIU"/>
    <x v="31"/>
    <s v="Māori"/>
    <s v="Biguanides"/>
    <x v="0"/>
    <d v="2014-05-04T00:00:00"/>
    <s v="Biguanides"/>
  </r>
  <r>
    <s v="FN/VXUNl6wM"/>
    <x v="31"/>
    <s v="Asian"/>
    <s v="Biguanides"/>
    <x v="0"/>
    <d v="2024-11-06T00:00:00"/>
    <s v="Biguanides"/>
  </r>
  <r>
    <s v="fmz.VsoG.aA"/>
    <x v="31"/>
    <s v="Asian"/>
    <s v="Insulin aspart|Insulin isophane"/>
    <x v="1"/>
    <d v="2023-05-22T00:00:00"/>
    <s v="Insulin aspart|Insulin isophane-&gt;Biguanides|Insulin aspart|Insulin isophane"/>
  </r>
  <r>
    <s v="FP3Gc9mDWC6"/>
    <x v="31"/>
    <s v="Asian"/>
    <s v="Biguanides"/>
    <x v="0"/>
    <d v="2023-02-23T00:00:00"/>
    <s v="Biguanides"/>
  </r>
  <r>
    <s v="FQ/01O2dBKo"/>
    <x v="31"/>
    <s v="Māori"/>
    <s v="GLP-1 agonists"/>
    <x v="0"/>
    <d v="2021-09-22T00:00:00"/>
    <s v="GLP-1 agonists-&gt;Biguanides"/>
  </r>
  <r>
    <s v="fQcY8xDjIAw"/>
    <x v="31"/>
    <s v="Asian"/>
    <s v="Biguanides"/>
    <x v="0"/>
    <d v="2024-12-24T00:00:00"/>
    <s v="Biguanides-&gt;Insulin isophane"/>
  </r>
  <r>
    <s v="fQxacubU7H2"/>
    <x v="31"/>
    <s v="Other"/>
    <s v="Biguanides"/>
    <x v="0"/>
    <d v="2016-05-20T00:00:00"/>
    <s v="Biguanides"/>
  </r>
  <r>
    <s v="BxWxX5q.Nb."/>
    <x v="31"/>
    <s v="Other"/>
    <s v="Biguanides"/>
    <x v="0"/>
    <d v="2012-10-01T00:00:00"/>
    <s v="Biguanides-&gt;Insulin isophane-&gt;Insulin lispro-&gt;Insulin isophane|Insulin lispro"/>
  </r>
  <r>
    <s v="Bxsn5c08UgE"/>
    <x v="31"/>
    <s v="Pacific peoples"/>
    <s v="Biguanides"/>
    <x v="0"/>
    <d v="2011-11-03T00:00:00"/>
    <s v="Biguanides-&gt;DPP-4 inhibitors-&gt;Biguanides|DPP-4 inhibitors-&gt;DPP-4 inhibitors|Sulfonylureas"/>
  </r>
  <r>
    <s v="bV0JWnjOaLI"/>
    <x v="31"/>
    <s v="Other"/>
    <s v="Biguanides"/>
    <x v="0"/>
    <d v="2022-08-04T00:00:00"/>
    <s v="Biguanides-&gt;Biguanides|SGLT-2 inhibitors-&gt;Biguanides|DPP-4 inhibitors|SGLT-2 inhibitors-&gt;DPP-4 inhibitors-&gt;Biguanides|DPP-4 inhibitors|GLP-1 agonists-&gt;DPP-4 inhibitors|GLP-1 agonists-&gt;Biguanides|DPP-4 inhibitors|GLP-1 agonists|SGLT-2 inhibitors-&gt;Biguanides|GLP-1 agonists-&gt;GLP-1 agonists"/>
  </r>
  <r>
    <s v="BvTVFBWg0iU"/>
    <x v="31"/>
    <s v="Pacific peoples"/>
    <s v="Biguanides"/>
    <x v="0"/>
    <d v="2019-11-27T00:00:00"/>
    <s v="Biguanides-&gt;Insulin isophane"/>
  </r>
  <r>
    <s v="BVPpMIG0mME"/>
    <x v="31"/>
    <s v="Other"/>
    <s v="Biguanides"/>
    <x v="0"/>
    <d v="2013-11-15T00:00:00"/>
    <s v="Biguanides-&gt;Sulfonylureas-&gt;Insulin isophane-&gt;DPP-4 inhibitors-&gt;Biguanides|DPP-4 inhibitors|SGLT-2 inhibitors-&gt;Biguanides|SGLT-2 inhibitors-&gt;DPP-4 inhibitors|SGLT-2 inhibitors-&gt;Biguanides|DPP-4 inhibitors-&gt;SGLT-2 inhibitors"/>
  </r>
  <r>
    <s v="BsSAqr3xWvk"/>
    <x v="31"/>
    <s v="Asian"/>
    <s v="Biguanides"/>
    <x v="0"/>
    <d v="2013-12-23T00:00:00"/>
    <s v="Biguanides"/>
  </r>
  <r>
    <s v="bU4Nf8Je6LQ"/>
    <x v="31"/>
    <s v="Pacific peoples"/>
    <s v="Biguanides"/>
    <x v="0"/>
    <d v="2012-03-06T00:00:00"/>
    <s v="Biguanides-&gt;Insulin isophane-&gt;Insulin aspart-&gt;Insulin aspart|Insulin isophane-&gt;DPP-4 inhibitors-&gt;DPP-4 inhibitors|Sulfonylureas-&gt;SGLT-2 inhibitors-&gt;DPP-4 inhibitors|SGLT-2 inhibitors-&gt;DPP-4 inhibitors|SGLT-2 inhibitors|Sulfonylureas"/>
  </r>
  <r>
    <s v="C3h0/MjGDeU"/>
    <x v="31"/>
    <s v="Māori"/>
    <s v="Biguanides"/>
    <x v="0"/>
    <d v="2025-12-11T00:00:00"/>
    <s v="Biguanides-&gt;Insulin glargine"/>
  </r>
  <r>
    <s v="c2R7KyD8XkY"/>
    <x v="31"/>
    <s v="Other"/>
    <s v="Biguanides"/>
    <x v="0"/>
    <d v="2024-10-22T00:00:00"/>
    <s v="Biguanides"/>
  </r>
  <r>
    <s v="bZngcPTco9o"/>
    <x v="31"/>
    <s v="Asian"/>
    <s v="Biguanides"/>
    <x v="0"/>
    <d v="2025-11-20T00:00:00"/>
    <s v="Biguanides"/>
  </r>
  <r>
    <s v="BZtIlS3RtGM"/>
    <x v="31"/>
    <s v="Pacific peoples"/>
    <s v="DPP-4 inhibitors"/>
    <x v="0"/>
    <d v="2025-06-25T00:00:00"/>
    <s v="DPP-4 inhibitors"/>
  </r>
  <r>
    <s v="bZrzWfi.cUQ"/>
    <x v="31"/>
    <s v="Asian"/>
    <s v="Biguanides"/>
    <x v="0"/>
    <d v="2023-10-02T00:00:00"/>
    <s v="Biguanides-&gt;Insulin isophane"/>
  </r>
  <r>
    <s v="bz/7BTcm5js"/>
    <x v="31"/>
    <s v="Asian"/>
    <s v="Biguanides"/>
    <x v="0"/>
    <d v="2016-11-29T00:00:00"/>
    <s v="Biguanides-&gt;Insulin isophane-&gt;Insulin aspart-&gt;Insulin aspart|Insulin isophane"/>
  </r>
  <r>
    <s v="bzmauLk89Q6"/>
    <x v="31"/>
    <s v="Asian"/>
    <s v="Biguanides"/>
    <x v="0"/>
    <d v="2013-11-15T00:00:00"/>
    <s v="Biguanides"/>
  </r>
  <r>
    <s v="f4Ktjhuxyx."/>
    <x v="31"/>
    <s v="Asian"/>
    <s v="Biguanides"/>
    <x v="0"/>
    <d v="2025-07-17T00:00:00"/>
    <s v="Biguanides-&gt;Biguanides|Insulin glargine-&gt;Insulin aspart-&gt;Insulin glargine"/>
  </r>
  <r>
    <s v="f8FWAS/1JuA"/>
    <x v="31"/>
    <s v="Pacific peoples"/>
    <s v="Biguanides"/>
    <x v="0"/>
    <d v="2022-02-10T00:00:00"/>
    <s v="Biguanides"/>
  </r>
  <r>
    <s v="F9qJ4kDhnGY"/>
    <x v="31"/>
    <s v="Māori"/>
    <s v="Biguanides"/>
    <x v="0"/>
    <d v="2013-10-01T00:00:00"/>
    <s v="Biguanides-&gt;Biguanides|GLP-1 agonists-&gt;GLP-1 agonists"/>
  </r>
  <r>
    <s v="caRce784v5w"/>
    <x v="31"/>
    <s v="Other"/>
    <s v="Biguanides"/>
    <x v="0"/>
    <d v="2023-07-24T00:00:00"/>
    <s v="Biguanides"/>
  </r>
  <r>
    <s v="c7O1e6UQxBQ"/>
    <x v="31"/>
    <s v="Other"/>
    <s v="Biguanides"/>
    <x v="0"/>
    <d v="2015-05-19T00:00:00"/>
    <s v="Biguanides-&gt;Insulin isophane"/>
  </r>
  <r>
    <s v="c5DmIEmy2Lg"/>
    <x v="31"/>
    <s v="Māori"/>
    <s v="Biguanides"/>
    <x v="0"/>
    <d v="2013-01-23T00:00:00"/>
    <s v="Biguanides-&gt;Sulfonylureas-&gt;Biguanides|Sulfonylureas-&gt;Biguanides|Insulin glargine-&gt;Insulin glargine-&gt;Insulin aspart-&gt;DPP-4 inhibitors-&gt;DPP-4 inhibitors|Insulin aspart-&gt;Insulin aspart|Thiazolidinedione-&gt;DPP-4 inhibitors|Insulin glargine-&gt;Thiazolidinedione-&gt;DPP-4 inhibitors|Insulin aspart|Thiazolidinedione-&gt;GLP-1 agonists-&gt;GLP-1 agonists|Insulin aspart|Thiazolidinedione-&gt;DPP-4 inhibitors|Insulin aspart|SGLT-2 inhibitors|Thiazolidinedione-&gt;Insulin aspart|SGLT-2 inhibitors|Thiazolidinedione-&gt;DPP-4 inhibitors|SGLT-2 inhibitors|Thiazolidinedione-&gt;DPP-4 inhibitors|SGLT-2 inhibitors"/>
  </r>
  <r>
    <s v="jBKzZRMsEPs"/>
    <x v="31"/>
    <s v="Other"/>
    <s v="DPP-4 inhibitors|SGLT-2 inhibitors"/>
    <x v="0"/>
    <d v="2022-05-12T00:00:00"/>
    <s v="DPP-4 inhibitors|SGLT-2 inhibitors-&gt;DPP-4 inhibitors-&gt;SGLT-2 inhibitors-&gt;Biguanides|GLP-1 agonists-&gt;GLP-1 agonists"/>
  </r>
  <r>
    <s v="jBq171KRWQU"/>
    <x v="31"/>
    <s v="Asian"/>
    <s v="Biguanides"/>
    <x v="0"/>
    <d v="2023-03-03T00:00:00"/>
    <s v="Biguanides-&gt;Insulin aspart|Insulin isophane-&gt;Biguanides|Insulin aspart|Insulin isophane-&gt;Insulin aspart"/>
  </r>
  <r>
    <s v="JAsKYWQgafk"/>
    <x v="31"/>
    <s v="Māori"/>
    <s v="Biguanides|Sulfonylureas"/>
    <x v="0"/>
    <d v="2015-05-22T00:00:00"/>
    <s v="Biguanides|Sulfonylureas"/>
  </r>
  <r>
    <s v="j8Yg9PiKqVI"/>
    <x v="31"/>
    <s v="Asian"/>
    <s v="Biguanides|Insulin isophane"/>
    <x v="0"/>
    <d v="2017-06-14T00:00:00"/>
    <s v="Biguanides|Insulin isophane-&gt;Insulin isophane"/>
  </r>
  <r>
    <s v="j5lA52Pd/6E"/>
    <x v="31"/>
    <s v="Asian"/>
    <s v="DPP-4 inhibitors"/>
    <x v="0"/>
    <d v="2020-10-12T00:00:00"/>
    <s v="DPP-4 inhibitors-&gt;Sulfonylureas-&gt;DPP-4 inhibitors|Sulfonylureas"/>
  </r>
  <r>
    <s v="IXQFIrzyxCs"/>
    <x v="31"/>
    <s v="Asian"/>
    <s v="Biguanides"/>
    <x v="0"/>
    <d v="2019-11-27T00:00:00"/>
    <s v="Biguanides-&gt;DPP-4 inhibitors"/>
  </r>
  <r>
    <s v="j1mEYKg6Ik6"/>
    <x v="31"/>
    <s v="Asian"/>
    <s v="Biguanides"/>
    <x v="0"/>
    <d v="2014-08-11T00:00:00"/>
    <s v="Biguanides"/>
  </r>
  <r>
    <s v="IZvSNtZn9Bk"/>
    <x v="31"/>
    <s v="Māori"/>
    <s v="Biguanides"/>
    <x v="0"/>
    <d v="2015-02-04T00:00:00"/>
    <s v="Biguanides-&gt;Biguanides|Sulfonylureas-&gt;DPP-4 inhibitors|Sulfonylureas-&gt;Biguanides|DPP-4 inhibitors|Sulfonylureas-&gt;DPP-4 inhibitors-&gt;DPP-4 inhibitors|SGLT-2 inhibitors|Sulfonylureas"/>
  </r>
  <r>
    <s v="IWBPLQVv/4c"/>
    <x v="31"/>
    <s v="Asian"/>
    <s v="Biguanides"/>
    <x v="0"/>
    <d v="2021-02-25T00:00:00"/>
    <s v="Biguanides"/>
  </r>
  <r>
    <s v="IvPEUlYMwFo"/>
    <x v="31"/>
    <s v="Māori"/>
    <s v="Biguanides"/>
    <x v="0"/>
    <d v="2016-10-03T00:00:00"/>
    <s v="Biguanides-&gt;Biguanides|DPP-4 inhibitors"/>
  </r>
  <r>
    <s v="iuOLIqGYoXY"/>
    <x v="31"/>
    <s v="Asian"/>
    <s v="Biguanides"/>
    <x v="0"/>
    <d v="2015-02-02T00:00:00"/>
    <s v="Biguanides-&gt;Insulin isophane"/>
  </r>
  <r>
    <s v="IrRqB.QeH0I"/>
    <x v="31"/>
    <s v="Asian"/>
    <s v="Biguanides"/>
    <x v="0"/>
    <d v="2013-03-12T00:00:00"/>
    <s v="Biguanides"/>
  </r>
  <r>
    <s v="IR3r9vTcjnw"/>
    <x v="31"/>
    <s v="Other"/>
    <s v="Biguanides"/>
    <x v="0"/>
    <d v="2015-10-16T00:00:00"/>
    <s v="Biguanides"/>
  </r>
  <r>
    <s v="is.GefroQPA"/>
    <x v="31"/>
    <s v="Pacific peoples"/>
    <s v="Biguanides"/>
    <x v="0"/>
    <d v="2024-04-16T00:00:00"/>
    <s v="Biguanides"/>
  </r>
  <r>
    <s v="fYFVvhLsgRw"/>
    <x v="31"/>
    <s v="Māori"/>
    <s v="Biguanides"/>
    <x v="0"/>
    <d v="2015-07-29T00:00:00"/>
    <s v="Biguanides-&gt;Sulfonylureas-&gt;Biguanides|Sulfonylureas-&gt;DPP-4 inhibitors-&gt;Biguanides|GLP-1 agonists-&gt;SGLT-2 inhibitors-&gt;DPP-4 inhibitors|SGLT-2 inhibitors-&gt;DPP-4 inhibitors|SGLT-2 inhibitors|Sulfonylureas"/>
  </r>
  <r>
    <s v="imt8m5OZ.Jo"/>
    <x v="31"/>
    <s v="Asian"/>
    <s v="Biguanides"/>
    <x v="0"/>
    <d v="2021-07-21T00:00:00"/>
    <s v="Biguanides-&gt;Insulin isophane"/>
  </r>
  <r>
    <s v="iN82cGUafPE"/>
    <x v="31"/>
    <s v="Other"/>
    <s v="Biguanides"/>
    <x v="0"/>
    <d v="2016-02-11T00:00:00"/>
    <s v="Biguanides"/>
  </r>
  <r>
    <s v="Io.nsMdqqmw"/>
    <x v="31"/>
    <s v="Other"/>
    <s v="Biguanides"/>
    <x v="0"/>
    <d v="2016-11-16T00:00:00"/>
    <s v="Biguanides"/>
  </r>
  <r>
    <s v="IqOvAKath0M"/>
    <x v="31"/>
    <s v="Asian"/>
    <s v="Biguanides|Sulfonylureas"/>
    <x v="0"/>
    <d v="2012-03-04T00:00:00"/>
    <s v="Biguanides|Sulfonylureas-&gt;Sulfonylureas-&gt;Thiazolidinedione-&gt;Biguanides|Sulfonylureas|Thiazolidinedione-&gt;Biguanides-&gt;Biguanides|Thiazolidinedione-&gt;Sulfonylureas|Thiazolidinedione"/>
  </r>
  <r>
    <s v="IomG2cCz6Wc"/>
    <x v="31"/>
    <s v="Other"/>
    <s v="Biguanides"/>
    <x v="0"/>
    <d v="2021-04-30T00:00:00"/>
    <s v="Biguanides-&gt;Insulin isophane"/>
  </r>
  <r>
    <s v="MhDGSPNMmFU"/>
    <x v="31"/>
    <s v="Other"/>
    <s v="Biguanides"/>
    <x v="0"/>
    <d v="2020-01-03T00:00:00"/>
    <s v="Biguanides"/>
  </r>
  <r>
    <s v="MHIPi89QlOo"/>
    <x v="31"/>
    <s v="Pacific peoples"/>
    <s v="Biguanides"/>
    <x v="0"/>
    <d v="2023-05-08T00:00:00"/>
    <s v="Biguanides-&gt;DPP-4 inhibitors-&gt;DPP-4 inhibitors|SGLT-2 inhibitors-&gt;GLP-1 agonists"/>
  </r>
  <r>
    <s v="MgtIRTSYx4Y"/>
    <x v="31"/>
    <s v="Pacific peoples"/>
    <s v="Biguanides"/>
    <x v="0"/>
    <d v="2023-04-06T00:00:00"/>
    <s v="Biguanides-&gt;DPP-4 inhibitors"/>
  </r>
  <r>
    <s v="MliRS386tbs"/>
    <x v="31"/>
    <s v="Other"/>
    <s v="Biguanides"/>
    <x v="0"/>
    <d v="2022-01-19T00:00:00"/>
    <s v="Biguanides"/>
  </r>
  <r>
    <s v="MI.Edd4K4Ig"/>
    <x v="31"/>
    <s v="Pacific peoples"/>
    <s v="Biguanides"/>
    <x v="0"/>
    <d v="2021-12-14T00:00:00"/>
    <s v="Biguanides"/>
  </r>
  <r>
    <s v="Mj5fRED7mc2"/>
    <x v="31"/>
    <s v="Other"/>
    <s v="Biguanides"/>
    <x v="0"/>
    <d v="2011-10-05T00:00:00"/>
    <s v="Biguanides"/>
  </r>
  <r>
    <s v="mckBKpg1nlw"/>
    <x v="31"/>
    <s v="Māori"/>
    <s v="DPP-4 inhibitors"/>
    <x v="0"/>
    <d v="2023-12-11T00:00:00"/>
    <s v="DPP-4 inhibitors-&gt;Biguanides"/>
  </r>
  <r>
    <s v="mc4jjb.GlxM"/>
    <x v="31"/>
    <s v="Asian"/>
    <s v="Biguanides"/>
    <x v="0"/>
    <d v="2018-11-06T00:00:00"/>
    <s v="Biguanides"/>
  </r>
  <r>
    <s v="m8JXEcb5c4I"/>
    <x v="31"/>
    <s v="Pacific peoples"/>
    <s v="Biguanides"/>
    <x v="0"/>
    <d v="2012-02-23T00:00:00"/>
    <s v="Biguanides-&gt;Insulin isophane"/>
  </r>
  <r>
    <s v="MA3.XoV3cnQ"/>
    <x v="31"/>
    <s v="Other"/>
    <s v="Biguanides"/>
    <x v="0"/>
    <d v="2011-01-20T00:00:00"/>
    <s v="Biguanides"/>
  </r>
  <r>
    <s v="m7ezZkaStgU"/>
    <x v="31"/>
    <s v="Asian"/>
    <s v="Biguanides"/>
    <x v="0"/>
    <d v="2025-08-20T00:00:00"/>
    <s v="Biguanides"/>
  </r>
  <r>
    <s v="JHKMW.xXC8U"/>
    <x v="31"/>
    <s v="Pacific peoples"/>
    <s v="Biguanides"/>
    <x v="0"/>
    <d v="2013-05-15T00:00:00"/>
    <s v="Biguanides"/>
  </r>
  <r>
    <s v="JGajGlvu/FU"/>
    <x v="31"/>
    <s v="Māori"/>
    <s v="Biguanides"/>
    <x v="0"/>
    <d v="2016-02-25T00:00:00"/>
    <s v="Biguanides"/>
  </r>
  <r>
    <s v="jETgCYjYIQI"/>
    <x v="31"/>
    <s v="Asian"/>
    <s v="Biguanides"/>
    <x v="0"/>
    <d v="2024-02-19T00:00:00"/>
    <s v="Biguanides"/>
  </r>
  <r>
    <s v="jdlcruO2sHI"/>
    <x v="31"/>
    <s v="Asian"/>
    <s v="Biguanides"/>
    <x v="0"/>
    <d v="2022-06-29T00:00:00"/>
    <s v="Biguanides"/>
  </r>
  <r>
    <s v="XWN5IW9nujE"/>
    <x v="31"/>
    <s v="Other"/>
    <s v="Biguanides"/>
    <x v="0"/>
    <d v="2025-08-28T00:00:00"/>
    <s v="Biguanides"/>
  </r>
  <r>
    <s v="xZ5FPzUMTQM"/>
    <x v="31"/>
    <s v="Other"/>
    <s v="Biguanides"/>
    <x v="0"/>
    <d v="2015-10-22T00:00:00"/>
    <s v="Biguanides"/>
  </r>
  <r>
    <s v="Y/fRiOOxrUM"/>
    <x v="31"/>
    <s v="Other"/>
    <s v="Biguanides"/>
    <x v="0"/>
    <d v="2022-10-07T00:00:00"/>
    <s v="Biguanides"/>
  </r>
  <r>
    <s v="Y.qPAzQfQQA"/>
    <x v="31"/>
    <s v="Other"/>
    <s v="Biguanides"/>
    <x v="0"/>
    <d v="2024-05-02T00:00:00"/>
    <s v="Biguanides"/>
  </r>
  <r>
    <s v="Y8LAkBihBl6"/>
    <x v="31"/>
    <s v="Asian"/>
    <s v="Biguanides"/>
    <x v="0"/>
    <d v="2025-02-11T00:00:00"/>
    <s v="Biguanides"/>
  </r>
  <r>
    <s v="Y7Afv9IQPAY"/>
    <x v="31"/>
    <s v="Other"/>
    <s v="Biguanides"/>
    <x v="0"/>
    <d v="2020-07-10T00:00:00"/>
    <s v="Biguanides"/>
  </r>
  <r>
    <s v="ybq0yN79vNk"/>
    <x v="31"/>
    <s v="Pacific peoples"/>
    <s v="Biguanides"/>
    <x v="0"/>
    <d v="2023-11-11T00:00:00"/>
    <s v="Biguanides-&gt;GLP-1 agonists-&gt;DPP-4 inhibitors"/>
  </r>
  <r>
    <s v="xlB4.T7Ct9s"/>
    <x v="31"/>
    <s v="Other"/>
    <s v="Biguanides"/>
    <x v="0"/>
    <d v="2024-05-06T00:00:00"/>
    <s v="Biguanides"/>
  </r>
  <r>
    <s v="xNnbtsYwmEA"/>
    <x v="31"/>
    <s v="Pacific peoples"/>
    <s v="Biguanides"/>
    <x v="0"/>
    <d v="2020-06-11T00:00:00"/>
    <s v="Biguanides"/>
  </r>
  <r>
    <s v="XmEb9cCabtc"/>
    <x v="31"/>
    <s v="Other"/>
    <s v="Biguanides"/>
    <x v="0"/>
    <d v="2018-10-18T00:00:00"/>
    <s v="Biguanides-&gt;Biguanides|Sulfonylureas-&gt;Sulfonylureas"/>
  </r>
  <r>
    <s v="xODyk6nkPio"/>
    <x v="31"/>
    <s v="Pacific peoples"/>
    <s v="DPP-4 inhibitors"/>
    <x v="0"/>
    <d v="2022-10-27T00:00:00"/>
    <s v="DPP-4 inhibitors-&gt;Biguanides|DPP-4 inhibitors-&gt;SGLT-2 inhibitors-&gt;Biguanides-&gt;DPP-4 inhibitors|SGLT-2 inhibitors"/>
  </r>
  <r>
    <s v="XpYSsVd0fTM"/>
    <x v="31"/>
    <s v="Other"/>
    <s v="Biguanides"/>
    <x v="0"/>
    <d v="2022-11-03T00:00:00"/>
    <s v="Biguanides-&gt;Biguanides|Sulfonylureas"/>
  </r>
  <r>
    <s v="xOzRchRbBuY"/>
    <x v="31"/>
    <s v="Other"/>
    <s v="Biguanides"/>
    <x v="0"/>
    <d v="2022-09-21T00:00:00"/>
    <s v="Biguanides"/>
  </r>
  <r>
    <s v="xvt2A.exdJo"/>
    <x v="31"/>
    <s v="Other"/>
    <s v="Biguanides"/>
    <x v="0"/>
    <d v="2017-11-14T00:00:00"/>
    <s v="Biguanides"/>
  </r>
  <r>
    <s v="xrWp197KAF2"/>
    <x v="31"/>
    <s v="Asian"/>
    <s v="Biguanides|Insulin isophane"/>
    <x v="0"/>
    <d v="2021-01-07T00:00:00"/>
    <s v="Biguanides|Insulin isophane-&gt;Insulin isophane-&gt;Biguanides"/>
  </r>
  <r>
    <s v="//nn3EJ2XXg"/>
    <x v="31"/>
    <s v="Other"/>
    <s v="Biguanides|Insulin aspart|Insulin isophane"/>
    <x v="0"/>
    <d v="2016-07-12T00:00:00"/>
    <s v="Biguanides|Insulin aspart|Insulin isophane-&gt;Insulin isophane"/>
  </r>
  <r>
    <s v="/0N/iMwnWxw"/>
    <x v="31"/>
    <s v="Māori"/>
    <s v="Biguanides"/>
    <x v="0"/>
    <d v="2023-01-31T00:00:00"/>
    <s v="Biguanides"/>
  </r>
  <r>
    <s v=".Y0G5Zt2AHI"/>
    <x v="31"/>
    <s v="Asian"/>
    <s v="Biguanides"/>
    <x v="0"/>
    <d v="2016-07-18T00:00:00"/>
    <s v="Biguanides"/>
  </r>
  <r>
    <s v=".RhUhUpKcys"/>
    <x v="31"/>
    <s v="Asian"/>
    <s v="Biguanides"/>
    <x v="0"/>
    <d v="2019-11-25T00:00:00"/>
    <s v="Biguanides-&gt;DPP-4 inhibitors-&gt;DPP-4 inhibitors|SGLT-2 inhibitors"/>
  </r>
  <r>
    <s v=".Tdx11Vcyrc"/>
    <x v="31"/>
    <s v="Asian"/>
    <s v="Biguanides"/>
    <x v="0"/>
    <d v="2023-08-01T00:00:00"/>
    <s v="Biguanides"/>
  </r>
  <r>
    <s v=".TGgax7PbAI"/>
    <x v="31"/>
    <s v="Other"/>
    <s v="Biguanides|Insulin aspart|Insulin isophane|Sulfonylureas"/>
    <x v="0"/>
    <d v="2016-10-23T00:00:00"/>
    <s v="Biguanides|Insulin aspart|Insulin isophane|Sulfonylureas-&gt;Biguanides|Insulin isophane|Sulfonylureas-&gt;Insulin isophane|Sulfonylureas-&gt;Insulin isophane-&gt;Biguanides-&gt;DPP-4 inhibitors"/>
  </r>
  <r>
    <s v="/GpOkjoA42U"/>
    <x v="31"/>
    <s v="Māori"/>
    <s v="Biguanides"/>
    <x v="0"/>
    <d v="2012-09-14T00:00:00"/>
    <s v="Biguanides"/>
  </r>
  <r>
    <s v="/d1IWxe/q3M"/>
    <x v="31"/>
    <s v="Asian"/>
    <s v="Biguanides"/>
    <x v="0"/>
    <d v="2017-08-17T00:00:00"/>
    <s v="Biguanides"/>
  </r>
  <r>
    <s v=".Nmg1QiVcXI"/>
    <x v="31"/>
    <s v="Māori"/>
    <s v="Biguanides"/>
    <x v="0"/>
    <d v="2022-10-14T00:00:00"/>
    <s v="Biguanides"/>
  </r>
  <r>
    <s v=".nYfLZqlvuc"/>
    <x v="31"/>
    <s v="Pacific peoples"/>
    <s v="Biguanides"/>
    <x v="0"/>
    <d v="2018-01-22T00:00:00"/>
    <s v="Biguanides-&gt;SGLT-2 inhibitors-&gt;DPP-4 inhibitors|SGLT-2 inhibitors-&gt;DPP-4 inhibitors"/>
  </r>
  <r>
    <s v=".O2wZ2n4uw6"/>
    <x v="31"/>
    <s v="Asian"/>
    <s v="Biguanides"/>
    <x v="0"/>
    <d v="2022-07-19T00:00:00"/>
    <s v="Biguanides-&gt;Thiazolidinedione-&gt;Biguanides|DPP-4 inhibitors-&gt;DPP-4 inhibitors-&gt;Biguanides|DPP-4 inhibitors|Thiazolidinedione-&gt;DPP-4 inhibitors|Thiazolidinedione"/>
  </r>
  <r>
    <s v=".lEp2.2eRq6"/>
    <x v="31"/>
    <s v="Other"/>
    <s v="Biguanides"/>
    <x v="0"/>
    <d v="2024-02-12T00:00:00"/>
    <s v="Biguanides"/>
  </r>
  <r>
    <s v=".kiej54OuRk"/>
    <x v="31"/>
    <s v="Other"/>
    <s v="Biguanides"/>
    <x v="0"/>
    <d v="2025-04-17T00:00:00"/>
    <s v="Biguanides"/>
  </r>
  <r>
    <s v=".Mxy2PhBEOk"/>
    <x v="31"/>
    <s v="Māori"/>
    <s v="Biguanides|Insulin aspart|Insulin isophane"/>
    <x v="0"/>
    <d v="2020-11-12T00:00:00"/>
    <s v="Biguanides|Insulin aspart|Insulin isophane-&gt;Insulin isophane-&gt;Insulin isophane|Insulin lispro-&gt;Biguanides|Insulin aspart-&gt;Biguanides"/>
  </r>
  <r>
    <s v=".JCDA/0T50w"/>
    <x v="31"/>
    <s v="Asian"/>
    <s v="Biguanides"/>
    <x v="0"/>
    <d v="2021-01-14T00:00:00"/>
    <s v="Biguanides-&gt;Insulin aspart-&gt;Biguanides|Insulin aspart|Insulin isophane-&gt;Insulin isophane"/>
  </r>
  <r>
    <s v=".ItqA1VUIXI"/>
    <x v="31"/>
    <s v="Other"/>
    <s v="Insulin isophane"/>
    <x v="1"/>
    <d v="2017-09-12T00:00:00"/>
    <s v="Insulin isophane-&gt;Biguanides"/>
  </r>
  <r>
    <s v=".BLcE2LdzXc"/>
    <x v="31"/>
    <s v="Other"/>
    <s v="Biguanides"/>
    <x v="0"/>
    <d v="2024-03-12T00:00:00"/>
    <s v="Biguanides"/>
  </r>
  <r>
    <s v=".5V4eJhzPcQ"/>
    <x v="31"/>
    <s v="Other"/>
    <s v="Biguanides"/>
    <x v="0"/>
    <d v="2025-09-16T00:00:00"/>
    <s v="Biguanides"/>
  </r>
  <r>
    <s v=".8bEhUoQ.0k"/>
    <x v="31"/>
    <s v="Asian"/>
    <s v="Biguanides|Sulfonylureas"/>
    <x v="0"/>
    <d v="2025-04-07T00:00:00"/>
    <s v="Biguanides|Sulfonylureas-&gt;SGLT-2 inhibitors|Sulfonylureas"/>
  </r>
  <r>
    <s v="62eGKnvW/ZQ"/>
    <x v="31"/>
    <s v="Pacific peoples"/>
    <s v="DPP-4 inhibitors"/>
    <x v="0"/>
    <d v="2020-07-09T00:00:00"/>
    <s v="DPP-4 inhibitors-&gt;Biguanides|SGLT-2 inhibitors-&gt;DPP-4 inhibitors|SGLT-2 inhibitors"/>
  </r>
  <r>
    <s v="5uk5cUYTU5g"/>
    <x v="31"/>
    <s v="Pacific peoples"/>
    <s v="Biguanides"/>
    <x v="0"/>
    <d v="2016-02-26T00:00:00"/>
    <s v="Biguanides-&gt;DPP-4 inhibitors"/>
  </r>
  <r>
    <s v="5ykx0hvFSJI"/>
    <x v="31"/>
    <s v="Asian"/>
    <s v="Biguanides"/>
    <x v="0"/>
    <d v="2015-06-24T00:00:00"/>
    <s v="Biguanides-&gt;Sulfonylureas-&gt;Biguanides|Sulfonylureas-&gt;DPP-4 inhibitors-&gt;Biguanides|DPP-4 inhibitors-&gt;DPP-4 inhibitors|SGLT-2 inhibitors"/>
  </r>
  <r>
    <s v="5pQOyK2p8SA"/>
    <x v="31"/>
    <s v="Other"/>
    <s v="Biguanides"/>
    <x v="0"/>
    <d v="2013-04-16T00:00:00"/>
    <s v="Biguanides-&gt;Biguanides|Sulfonylureas-&gt;Sulfonylureas"/>
  </r>
  <r>
    <s v="5IX6GnWgETo"/>
    <x v="31"/>
    <s v="Pacific peoples"/>
    <s v="Biguanides"/>
    <x v="0"/>
    <d v="2017-07-05T00:00:00"/>
    <s v="Biguanides"/>
  </r>
  <r>
    <s v="5iz5QPqOdGw"/>
    <x v="31"/>
    <s v="Other"/>
    <s v="Biguanides"/>
    <x v="0"/>
    <d v="2022-09-07T00:00:00"/>
    <s v="Biguanides"/>
  </r>
  <r>
    <s v="5Fs7Um5UBv2"/>
    <x v="31"/>
    <s v="Asian"/>
    <s v="Biguanides"/>
    <x v="0"/>
    <d v="2022-11-21T00:00:00"/>
    <s v="Biguanides"/>
  </r>
  <r>
    <s v="57L6MojfdJw"/>
    <x v="31"/>
    <s v="Other"/>
    <s v="Biguanides"/>
    <x v="0"/>
    <d v="2020-05-20T00:00:00"/>
    <s v="Biguanides-&gt;Insulin aspart|Insulin isophane-&gt;Biguanides|Insulin aspart|Insulin isophane"/>
  </r>
  <r>
    <s v="5f7cbZFBOGw"/>
    <x v="31"/>
    <s v="Pacific peoples"/>
    <s v="Biguanides"/>
    <x v="0"/>
    <d v="2019-09-06T00:00:00"/>
    <s v="Biguanides-&gt;DPP-4 inhibitors-&gt;DPP-4 inhibitors|Sulfonylureas-&gt;DPP-4 inhibitors|SGLT-2 inhibitors|Sulfonylureas"/>
  </r>
  <r>
    <s v="54umx8JtZEM"/>
    <x v="31"/>
    <s v="Other"/>
    <s v="Biguanides"/>
    <x v="0"/>
    <d v="2025-07-16T00:00:00"/>
    <s v="Biguanides"/>
  </r>
  <r>
    <s v="5.teY5uAbgg"/>
    <x v="31"/>
    <s v="Asian"/>
    <s v="Biguanides"/>
    <x v="0"/>
    <d v="2024-07-23T00:00:00"/>
    <s v="Biguanides"/>
  </r>
  <r>
    <s v="53MBMGJLGuc"/>
    <x v="31"/>
    <s v="Asian"/>
    <s v="Biguanides"/>
    <x v="0"/>
    <d v="2012-02-02T00:00:00"/>
    <s v="Biguanides"/>
  </r>
  <r>
    <s v="50YYWSjbsBg"/>
    <x v="31"/>
    <s v="Other"/>
    <s v="Biguanides"/>
    <x v="0"/>
    <d v="2012-04-04T00:00:00"/>
    <s v="Biguanides"/>
  </r>
  <r>
    <s v="/NZDleWZhrY"/>
    <x v="31"/>
    <s v="Other"/>
    <s v="Biguanides"/>
    <x v="0"/>
    <d v="2025-06-21T00:00:00"/>
    <s v="Biguanides"/>
  </r>
  <r>
    <s v="/O5IvC8amcI"/>
    <x v="31"/>
    <s v="Pacific peoples"/>
    <s v="Biguanides"/>
    <x v="0"/>
    <d v="2017-10-13T00:00:00"/>
    <s v="Biguanides-&gt;DPP-4 inhibitors|SGLT-2 inhibitors-&gt;Biguanides|Sulfonylureas"/>
  </r>
  <r>
    <s v="/NLG86pKhwM"/>
    <x v="31"/>
    <s v="Asian"/>
    <s v="Biguanides"/>
    <x v="0"/>
    <d v="2025-09-19T00:00:00"/>
    <s v="Biguanides"/>
  </r>
  <r>
    <s v="/kZmX5.1uig"/>
    <x v="31"/>
    <s v="Māori"/>
    <s v="Biguanides"/>
    <x v="0"/>
    <d v="2011-08-27T00:00:00"/>
    <s v="Biguanides"/>
  </r>
  <r>
    <s v="/K9UmZqYmS."/>
    <x v="31"/>
    <s v="Māori"/>
    <s v="Biguanides"/>
    <x v="0"/>
    <d v="2024-06-12T00:00:00"/>
    <s v="Biguanides"/>
  </r>
  <r>
    <s v="/JGuSMTEQEo"/>
    <x v="31"/>
    <s v="Asian"/>
    <s v="Biguanides"/>
    <x v="0"/>
    <d v="2024-07-19T00:00:00"/>
    <s v="Biguanides"/>
  </r>
  <r>
    <s v="6hCYeTlo8rA"/>
    <x v="31"/>
    <s v="Other"/>
    <s v="Insulin aspart"/>
    <x v="1"/>
    <d v="2011-01-19T00:00:00"/>
    <s v="Insulin aspart-&gt;Insulin isophane-&gt;Biguanides-&gt;DPP-4 inhibitors"/>
  </r>
  <r>
    <s v="6BSn928POPM"/>
    <x v="31"/>
    <s v="Other"/>
    <s v="Biguanides"/>
    <x v="0"/>
    <d v="2014-05-06T00:00:00"/>
    <s v="Biguanides"/>
  </r>
  <r>
    <s v="6b.2hj/I7Pk"/>
    <x v="31"/>
    <s v="Asian"/>
    <s v="Biguanides"/>
    <x v="0"/>
    <d v="2011-07-14T00:00:00"/>
    <s v="Biguanides-&gt;Biguanides|Sulfonylureas-&gt;Biguanides|DPP-4 inhibitors|Insulin glargine-&gt;Insulin glargine-&gt;DPP-4 inhibitors|Insulin glargine-&gt;DPP-4 inhibitors|Insulin aspart|SGLT-2 inhibitors-&gt;Insulin aspart"/>
  </r>
  <r>
    <s v="6Csa3LfHRr2"/>
    <x v="31"/>
    <s v="Other"/>
    <s v="Biguanides"/>
    <x v="0"/>
    <d v="2020-10-05T00:00:00"/>
    <s v="Biguanides"/>
  </r>
  <r>
    <s v="6PNpdkqd3zU"/>
    <x v="31"/>
    <s v="Asian"/>
    <s v="Biguanides"/>
    <x v="0"/>
    <d v="2019-11-29T00:00:00"/>
    <s v="Biguanides"/>
  </r>
  <r>
    <s v="6LWNhu27FjA"/>
    <x v="31"/>
    <s v="Asian"/>
    <s v="Biguanides"/>
    <x v="0"/>
    <d v="2024-08-14T00:00:00"/>
    <s v="Biguanides-&gt;Insulin isophane"/>
  </r>
  <r>
    <s v="bDH/nh./UdE"/>
    <x v="31"/>
    <s v="Other"/>
    <s v="Biguanides"/>
    <x v="0"/>
    <d v="2022-01-27T00:00:00"/>
    <s v="Biguanides"/>
  </r>
  <r>
    <s v="bFGay7YPKFo"/>
    <x v="31"/>
    <s v="Asian"/>
    <s v="Biguanides"/>
    <x v="0"/>
    <d v="2024-01-10T00:00:00"/>
    <s v="Biguanides-&gt;DPP-4 inhibitors"/>
  </r>
  <r>
    <s v="Bghsmhzq7dM"/>
    <x v="31"/>
    <s v="Asian"/>
    <s v="Biguanides"/>
    <x v="0"/>
    <d v="2014-09-02T00:00:00"/>
    <s v="Biguanides"/>
  </r>
  <r>
    <s v="Bh.4CighouA"/>
    <x v="31"/>
    <s v="Other"/>
    <s v="Biguanides"/>
    <x v="0"/>
    <d v="2015-12-18T00:00:00"/>
    <s v="Biguanides"/>
  </r>
  <r>
    <s v="BiE7sPVt8Bg"/>
    <x v="31"/>
    <s v="Māori"/>
    <s v="Biguanides"/>
    <x v="0"/>
    <d v="2025-09-18T00:00:00"/>
    <s v="Biguanides"/>
  </r>
  <r>
    <s v="bIZzaMrN6Tg"/>
    <x v="31"/>
    <s v="Other"/>
    <s v="Biguanides"/>
    <x v="0"/>
    <d v="2024-04-24T00:00:00"/>
    <s v="Biguanides"/>
  </r>
  <r>
    <s v="bs2BBF8PdJQ"/>
    <x v="31"/>
    <s v="Asian"/>
    <s v="Biguanides"/>
    <x v="0"/>
    <d v="2012-07-09T00:00:00"/>
    <s v="Biguanides"/>
  </r>
  <r>
    <s v="BNtbRptBbLw"/>
    <x v="31"/>
    <s v="Pacific peoples"/>
    <s v="Biguanides"/>
    <x v="0"/>
    <d v="2012-06-14T00:00:00"/>
    <s v="Biguanides-&gt;Sulfonylureas-&gt;Biguanides|Sulfonylureas-&gt;Insulin glargine-&gt;Biguanides|Insulin glargine|Sulfonylureas-&gt;Biguanides|Insulin glargine"/>
  </r>
  <r>
    <s v="BnIu0Al4mdA"/>
    <x v="31"/>
    <s v="Asian"/>
    <s v="Biguanides"/>
    <x v="0"/>
    <d v="2018-05-18T00:00:00"/>
    <s v="Biguanides"/>
  </r>
  <r>
    <s v="bLvmFh7vj.Y"/>
    <x v="31"/>
    <s v="Asian"/>
    <s v="Biguanides"/>
    <x v="0"/>
    <d v="2015-09-25T00:00:00"/>
    <s v="Biguanides-&gt;DPP-4 inhibitors-&gt;SGLT-2 inhibitors-&gt;DPP-4 inhibitors|SGLT-2 inhibitors-&gt;GLP-1 agonists-&gt;DPP-4 inhibitors|GLP-1 agonists"/>
  </r>
  <r>
    <s v="JK5RcSEHBmU"/>
    <x v="31"/>
    <s v="Māori"/>
    <s v="Biguanides"/>
    <x v="0"/>
    <d v="2022-12-01T00:00:00"/>
    <s v="Biguanides-&gt;DPP-4 inhibitors-&gt;DPP-4 inhibitors|SGLT-2 inhibitors"/>
  </r>
  <r>
    <s v="jlaxkIPWIxE"/>
    <x v="31"/>
    <s v="Other"/>
    <s v="Biguanides"/>
    <x v="0"/>
    <d v="2011-06-17T00:00:00"/>
    <s v="Biguanides-&gt;Insulin aspart|Insulin isophane"/>
  </r>
  <r>
    <s v="Jlf2IidwvZc"/>
    <x v="31"/>
    <s v="Māori"/>
    <s v="Biguanides"/>
    <x v="0"/>
    <d v="2018-04-23T00:00:00"/>
    <s v="Biguanides"/>
  </r>
  <r>
    <s v="jm9fJqvSlHQ"/>
    <x v="31"/>
    <s v="Other"/>
    <s v="Biguanides"/>
    <x v="0"/>
    <d v="2023-07-25T00:00:00"/>
    <s v="Biguanides"/>
  </r>
  <r>
    <s v="jO020db.00s"/>
    <x v="31"/>
    <s v="Asian"/>
    <s v="Biguanides"/>
    <x v="0"/>
    <d v="2024-02-27T00:00:00"/>
    <s v="Biguanides"/>
  </r>
  <r>
    <s v="jnpjCBtdkI."/>
    <x v="31"/>
    <s v="Asian"/>
    <s v="Biguanides"/>
    <x v="0"/>
    <d v="2022-03-11T00:00:00"/>
    <s v="Biguanides"/>
  </r>
  <r>
    <s v="jp8Noy.8R/o"/>
    <x v="31"/>
    <s v="Asian"/>
    <s v="Biguanides"/>
    <x v="0"/>
    <d v="2016-03-29T00:00:00"/>
    <s v="Biguanides"/>
  </r>
  <r>
    <s v="jqPXBKKFOaI"/>
    <x v="31"/>
    <s v="Māori"/>
    <s v="Biguanides"/>
    <x v="0"/>
    <d v="2018-02-27T00:00:00"/>
    <s v="Biguanides-&gt;Sulfonylureas-&gt;Biguanides|Sulfonylureas-&gt;DPP-4 inhibitors|Sulfonylureas-&gt;DPP-4 inhibitors-&gt;SGLT-2 inhibitors-&gt;Biguanides|GLP-1 agonists-&gt;GLP-1 agonists"/>
  </r>
  <r>
    <s v="JRP0BEEIXlY"/>
    <x v="31"/>
    <s v="Asian"/>
    <s v="Biguanides"/>
    <x v="0"/>
    <d v="2012-12-17T00:00:00"/>
    <s v="Biguanides-&gt;Biguanides|Sulfonylureas-&gt;Sulfonylureas"/>
  </r>
  <r>
    <s v="jQTwaXmhUFw"/>
    <x v="31"/>
    <s v="Asian"/>
    <s v="Biguanides"/>
    <x v="0"/>
    <d v="2018-03-29T00:00:00"/>
    <s v="Biguanides"/>
  </r>
  <r>
    <s v="gOoxsyS96Ls"/>
    <x v="31"/>
    <s v="Asian"/>
    <s v="Biguanides"/>
    <x v="0"/>
    <d v="2024-11-19T00:00:00"/>
    <s v="Biguanides"/>
  </r>
  <r>
    <s v="Gol4w1uYOKI"/>
    <x v="31"/>
    <s v="Pacific peoples"/>
    <s v="Biguanides|SGLT-2 inhibitors"/>
    <x v="0"/>
    <d v="2024-12-07T00:00:00"/>
    <s v="Biguanides|SGLT-2 inhibitors-&gt;SGLT-2 inhibitors"/>
  </r>
  <r>
    <s v="GKGrsRM9SYs"/>
    <x v="31"/>
    <s v="Other"/>
    <s v="Biguanides"/>
    <x v="0"/>
    <d v="2022-02-14T00:00:00"/>
    <s v="Biguanides"/>
  </r>
  <r>
    <s v="GLgP.Q.xJLo"/>
    <x v="31"/>
    <s v="Other"/>
    <s v="Biguanides"/>
    <x v="0"/>
    <d v="2014-06-03T00:00:00"/>
    <s v="Biguanides-&gt;Insulin isophane"/>
  </r>
  <r>
    <s v="GM..ttMZgnc"/>
    <x v="31"/>
    <s v="Asian"/>
    <s v="Biguanides"/>
    <x v="0"/>
    <d v="2023-12-19T00:00:00"/>
    <s v="Biguanides-&gt;Insulin aspart|Insulin isophane-&gt;Insulin aspart"/>
  </r>
  <r>
    <s v="Gm7D1D2n98Q"/>
    <x v="31"/>
    <s v="Other"/>
    <s v="Biguanides"/>
    <x v="0"/>
    <d v="2023-05-23T00:00:00"/>
    <s v="Biguanides"/>
  </r>
  <r>
    <s v="gsyIsqTiGtk"/>
    <x v="31"/>
    <s v="Asian"/>
    <s v="Biguanides"/>
    <x v="0"/>
    <d v="2017-06-06T00:00:00"/>
    <s v="Biguanides"/>
  </r>
  <r>
    <s v="gryUws24mkY"/>
    <x v="31"/>
    <s v="Pacific peoples"/>
    <s v="Biguanides"/>
    <x v="0"/>
    <d v="2019-09-07T00:00:00"/>
    <s v="Biguanides"/>
  </r>
  <r>
    <s v="GeD1uhINsa2"/>
    <x v="31"/>
    <s v="Other"/>
    <s v="Biguanides"/>
    <x v="0"/>
    <d v="2023-09-29T00:00:00"/>
    <s v="Biguanides-&gt;DPP-4 inhibitors-&gt;Sulfonylureas"/>
  </r>
  <r>
    <s v="GeaJDwdvluE"/>
    <x v="31"/>
    <s v="Asian"/>
    <s v="DPP-4 inhibitors"/>
    <x v="0"/>
    <d v="2020-09-20T00:00:00"/>
    <s v="DPP-4 inhibitors-&gt;DPP-4 inhibitors|SGLT-2 inhibitors-&gt;SGLT-2 inhibitors"/>
  </r>
  <r>
    <s v="GfMzp6Zl6hM"/>
    <x v="31"/>
    <s v="Other"/>
    <s v="Biguanides"/>
    <x v="0"/>
    <d v="2012-03-01T00:00:00"/>
    <s v="Biguanides"/>
  </r>
  <r>
    <s v="GenXDsc3pu."/>
    <x v="31"/>
    <s v="Other"/>
    <s v="Biguanides"/>
    <x v="0"/>
    <d v="2012-03-13T00:00:00"/>
    <s v="Biguanides-&gt;Insulin isophane|Insulin lispro-&gt;Biguanides|Insulin isophane-&gt;Insulin isophane"/>
  </r>
  <r>
    <s v="gjzNbGlpecQ"/>
    <x v="31"/>
    <s v="Māori"/>
    <s v="Biguanides"/>
    <x v="0"/>
    <d v="2023-03-02T00:00:00"/>
    <s v="Biguanides-&gt;Biguanides|DPP-4 inhibitors-&gt;DPP-4 inhibitors-&gt;GLP-1 agonists-&gt;DPP-4 inhibitors|GLP-1 agonists-&gt;Biguanides|Insulin isophane-&gt;Insulin aspart"/>
  </r>
  <r>
    <s v="gAjG5sVzIU2"/>
    <x v="31"/>
    <s v="Asian"/>
    <s v="DPP-4 inhibitors"/>
    <x v="0"/>
    <d v="2021-08-12T00:00:00"/>
    <s v="DPP-4 inhibitors-&gt;Biguanides|DPP-4 inhibitors|Sulfonylureas"/>
  </r>
  <r>
    <s v="gAQP00krp9Y"/>
    <x v="31"/>
    <s v="Other"/>
    <s v="Biguanides"/>
    <x v="0"/>
    <d v="2023-04-20T00:00:00"/>
    <s v="Biguanides"/>
  </r>
  <r>
    <s v="GD1a0JfAXHE"/>
    <x v="31"/>
    <s v="Other"/>
    <s v="Biguanides"/>
    <x v="0"/>
    <d v="2016-08-08T00:00:00"/>
    <s v="Biguanides-&gt;Biguanides|Insulin isophane-&gt;Insulin isophane"/>
  </r>
  <r>
    <s v="g6fIdCO9z52"/>
    <x v="31"/>
    <s v="Other"/>
    <s v="Biguanides"/>
    <x v="0"/>
    <d v="2025-04-29T00:00:00"/>
    <s v="Biguanides"/>
  </r>
  <r>
    <s v="D8/IZbiDJQ."/>
    <x v="31"/>
    <s v="Pacific peoples"/>
    <s v="Biguanides"/>
    <x v="0"/>
    <d v="2024-05-31T00:00:00"/>
    <s v="Biguanides"/>
  </r>
  <r>
    <s v="D8rDUIazZv."/>
    <x v="31"/>
    <s v="Māori"/>
    <s v="Biguanides"/>
    <x v="0"/>
    <d v="2025-03-19T00:00:00"/>
    <s v="Biguanides"/>
  </r>
  <r>
    <s v="8N0kUtuSxDM"/>
    <x v="31"/>
    <s v="Other"/>
    <s v="Biguanides"/>
    <x v="0"/>
    <d v="2014-04-01T00:00:00"/>
    <s v="Biguanides"/>
  </r>
  <r>
    <s v="Cb3U7K8yxNs"/>
    <x v="31"/>
    <s v="Asian"/>
    <s v="Biguanides"/>
    <x v="0"/>
    <d v="2023-11-04T00:00:00"/>
    <s v="Biguanides"/>
  </r>
  <r>
    <s v="Cc0bc8dGtAE"/>
    <x v="31"/>
    <s v="Māori"/>
    <s v="Biguanides"/>
    <x v="0"/>
    <d v="2022-10-07T00:00:00"/>
    <s v="Biguanides"/>
  </r>
  <r>
    <s v="CBvpIzTZxAc"/>
    <x v="31"/>
    <s v="Pacific peoples"/>
    <s v="Biguanides"/>
    <x v="0"/>
    <d v="2024-08-28T00:00:00"/>
    <s v="Biguanides-&gt;Insulin isophane-&gt;Insulin aspart-&gt;Biguanides|Insulin isophane-&gt;Insulin aspart|Insulin isophane"/>
  </r>
  <r>
    <s v="8KKHa7dvoT."/>
    <x v="31"/>
    <s v="Asian"/>
    <s v="Biguanides"/>
    <x v="0"/>
    <d v="2021-10-01T00:00:00"/>
    <s v="Biguanides"/>
  </r>
  <r>
    <s v="8lOET9Om.AU"/>
    <x v="31"/>
    <s v="Other"/>
    <s v="Biguanides"/>
    <x v="0"/>
    <d v="2019-11-19T00:00:00"/>
    <s v="Biguanides-&gt;DPP-4 inhibitors"/>
  </r>
  <r>
    <s v="8HGVkVIeKtc"/>
    <x v="31"/>
    <s v="Asian"/>
    <s v="Biguanides"/>
    <x v="0"/>
    <d v="2025-01-15T00:00:00"/>
    <s v="Biguanides"/>
  </r>
  <r>
    <s v="8dmFReLWPps"/>
    <x v="31"/>
    <s v="Other"/>
    <s v="Biguanides"/>
    <x v="0"/>
    <d v="2014-05-23T00:00:00"/>
    <s v="Biguanides"/>
  </r>
  <r>
    <s v="7VzfjnitNU2"/>
    <x v="31"/>
    <s v="Māori"/>
    <s v="Biguanides"/>
    <x v="0"/>
    <d v="2021-12-22T00:00:00"/>
    <s v="Biguanides"/>
  </r>
  <r>
    <s v="7XerQYSAZ4U"/>
    <x v="31"/>
    <s v="Other"/>
    <s v="Biguanides"/>
    <x v="0"/>
    <d v="2024-09-24T00:00:00"/>
    <s v="Biguanides"/>
  </r>
  <r>
    <s v="8/nKg3qktaQ"/>
    <x v="31"/>
    <s v="Asian"/>
    <s v="Biguanides"/>
    <x v="0"/>
    <d v="2014-10-29T00:00:00"/>
    <s v="Biguanides"/>
  </r>
  <r>
    <s v="80eB2FdvvgQ"/>
    <x v="31"/>
    <s v="Māori"/>
    <s v="Biguanides"/>
    <x v="0"/>
    <d v="2020-08-23T00:00:00"/>
    <s v="Biguanides-&gt;DPP-4 inhibitors-&gt;DPP-4 inhibitors|SGLT-2 inhibitors-&gt;DPP-4 inhibitors|SGLT-2 inhibitors|Sulfonylureas-&gt;DPP-4 inhibitors|Sulfonylureas-&gt;Sulfonylureas"/>
  </r>
  <r>
    <s v="833RlfBOv/A"/>
    <x v="31"/>
    <s v="Other"/>
    <s v="Biguanides"/>
    <x v="0"/>
    <d v="2021-02-11T00:00:00"/>
    <s v="Biguanides"/>
  </r>
  <r>
    <s v="8aKv/dHNrm2"/>
    <x v="31"/>
    <s v="Asian"/>
    <s v="Biguanides"/>
    <x v="0"/>
    <d v="2019-09-26T00:00:00"/>
    <s v="Biguanides"/>
  </r>
  <r>
    <s v="7tRKfnV4RnU"/>
    <x v="31"/>
    <s v="Asian"/>
    <s v="Biguanides"/>
    <x v="0"/>
    <d v="2022-03-08T00:00:00"/>
    <s v="Biguanides"/>
  </r>
  <r>
    <s v="7T6P7Vje1u2"/>
    <x v="31"/>
    <s v="Other"/>
    <s v="Insulin aspart|Insulin isophane"/>
    <x v="1"/>
    <d v="2013-08-29T00:00:00"/>
    <s v="Insulin aspart|Insulin isophane-&gt;Biguanides"/>
  </r>
  <r>
    <s v="cfFZEGBlijA"/>
    <x v="31"/>
    <s v="Other"/>
    <s v="Biguanides"/>
    <x v="0"/>
    <d v="2023-11-21T00:00:00"/>
    <s v="Biguanides"/>
  </r>
  <r>
    <s v="CfZk.X7Cbd2"/>
    <x v="31"/>
    <s v="Asian"/>
    <s v="Biguanides"/>
    <x v="0"/>
    <d v="2017-02-14T00:00:00"/>
    <s v="Biguanides-&gt;Insulin isophane"/>
  </r>
  <r>
    <s v="cDjO386gIxU"/>
    <x v="31"/>
    <s v="Asian"/>
    <s v="Biguanides"/>
    <x v="0"/>
    <d v="2020-07-07T00:00:00"/>
    <s v="Biguanides"/>
  </r>
  <r>
    <s v="cdmVh1tF/sQ"/>
    <x v="31"/>
    <s v="Pacific peoples"/>
    <s v="Biguanides"/>
    <x v="0"/>
    <d v="2012-04-30T00:00:00"/>
    <s v="Biguanides"/>
  </r>
  <r>
    <s v="cesrpY6YzKI"/>
    <x v="31"/>
    <s v="Other"/>
    <s v="Insulin isophane"/>
    <x v="1"/>
    <d v="2018-08-14T00:00:00"/>
    <s v="Insulin isophane-&gt;Biguanides"/>
  </r>
  <r>
    <s v="CF5hqgHSmWw"/>
    <x v="31"/>
    <s v="Pacific peoples"/>
    <s v="Biguanides"/>
    <x v="0"/>
    <d v="2019-11-12T00:00:00"/>
    <s v="Biguanides-&gt;Insulin isophane-&gt;DPP-4 inhibitors-&gt;DPP-4 inhibitors|SGLT-2 inhibitors"/>
  </r>
  <r>
    <s v="cjP7acOh0Bk"/>
    <x v="31"/>
    <s v="Asian"/>
    <s v="DPP-4 inhibitors"/>
    <x v="0"/>
    <d v="2023-04-17T00:00:00"/>
    <s v="DPP-4 inhibitors-&gt;DPP-4 inhibitors|SGLT-2 inhibitors"/>
  </r>
  <r>
    <s v="Cjb1lfpstYU"/>
    <x v="31"/>
    <s v="Other"/>
    <s v="Biguanides"/>
    <x v="0"/>
    <d v="2024-08-12T00:00:00"/>
    <s v="Biguanides"/>
  </r>
  <r>
    <s v="cK1uiV2eRQ."/>
    <x v="31"/>
    <s v="Pacific peoples"/>
    <s v="Insulin isophane"/>
    <x v="1"/>
    <d v="2016-10-29T00:00:00"/>
    <s v="Insulin isophane-&gt;Biguanides-&gt;Biguanides|Insulin isophane-&gt;Insulin aspart-&gt;DPP-4 inhibitors-&gt;DPP-4 inhibitors|SGLT-2 inhibitors-&gt;Sulfonylureas-&gt;DPP-4 inhibitors|Sulfonylureas"/>
  </r>
  <r>
    <s v="COixjYbjelw"/>
    <x v="31"/>
    <s v="Asian"/>
    <s v="Biguanides"/>
    <x v="0"/>
    <d v="2024-12-11T00:00:00"/>
    <s v="Biguanides"/>
  </r>
  <r>
    <s v="COizqPOFS0U"/>
    <x v="31"/>
    <s v="Māori"/>
    <s v="Biguanides"/>
    <x v="0"/>
    <d v="2023-08-31T00:00:00"/>
    <s v="Biguanides"/>
  </r>
  <r>
    <s v="CMVZkN2plS6"/>
    <x v="31"/>
    <s v="Māori"/>
    <s v="Biguanides"/>
    <x v="0"/>
    <d v="2023-01-19T00:00:00"/>
    <s v="Biguanides"/>
  </r>
  <r>
    <s v="cyxcUoNawOI"/>
    <x v="31"/>
    <s v="Asian"/>
    <s v="Biguanides"/>
    <x v="0"/>
    <d v="2015-09-22T00:00:00"/>
    <s v="Biguanides"/>
  </r>
  <r>
    <s v="cZtXbWltn9Q"/>
    <x v="31"/>
    <s v="Other"/>
    <s v="Insulin isophane"/>
    <x v="1"/>
    <d v="2022-11-14T00:00:00"/>
    <s v="Insulin isophane-&gt;Biguanides|Insulin isophane"/>
  </r>
  <r>
    <s v="cyK1kcR32kg"/>
    <x v="31"/>
    <s v="Pacific peoples"/>
    <s v="Biguanides"/>
    <x v="0"/>
    <d v="2019-01-03T00:00:00"/>
    <s v="Biguanides"/>
  </r>
  <r>
    <s v="CV8cUVId6rY"/>
    <x v="31"/>
    <s v="Māori"/>
    <s v="Biguanides"/>
    <x v="0"/>
    <d v="2013-12-17T00:00:00"/>
    <s v="Biguanides"/>
  </r>
  <r>
    <s v="CuoqA7FkSiY"/>
    <x v="31"/>
    <s v="Asian"/>
    <s v="Biguanides"/>
    <x v="0"/>
    <d v="2024-05-03T00:00:00"/>
    <s v="Biguanides"/>
  </r>
  <r>
    <s v="CuZOF4kCdDg"/>
    <x v="31"/>
    <s v="Asian"/>
    <s v="Biguanides"/>
    <x v="0"/>
    <d v="2023-08-30T00:00:00"/>
    <s v="Biguanides"/>
  </r>
  <r>
    <s v="cwf1lAknvvU"/>
    <x v="31"/>
    <s v="Pacific peoples"/>
    <s v="Biguanides|Insulin isophane"/>
    <x v="0"/>
    <d v="2018-11-22T00:00:00"/>
    <s v="Biguanides|Insulin isophane"/>
  </r>
  <r>
    <s v="cWK7sOK4n0s"/>
    <x v="31"/>
    <s v="Asian"/>
    <s v="Biguanides"/>
    <x v="0"/>
    <d v="2019-06-15T00:00:00"/>
    <s v="Biguanides"/>
  </r>
  <r>
    <s v="CVQNMx0g1vc"/>
    <x v="31"/>
    <s v="Other"/>
    <s v="Biguanides"/>
    <x v="0"/>
    <d v="2015-02-18T00:00:00"/>
    <s v="Biguanides-&gt;Insulin aspart-&gt;Insulin isophane-&gt;Insulin aspart|Insulin isophane"/>
  </r>
  <r>
    <s v="ct8bgRsoSKY"/>
    <x v="31"/>
    <s v="Pacific peoples"/>
    <s v="Biguanides"/>
    <x v="0"/>
    <d v="2012-05-10T00:00:00"/>
    <s v="Biguanides-&gt;Biguanides|Sulfonylureas-&gt;Biguanides|Insulin glargine|Sulfonylureas-&gt;Insulin glargine"/>
  </r>
  <r>
    <s v="cqhMIUSWR1w"/>
    <x v="31"/>
    <s v="Other"/>
    <s v="Biguanides"/>
    <x v="0"/>
    <d v="2023-09-12T00:00:00"/>
    <s v="Biguanides"/>
  </r>
  <r>
    <s v="cRQ236vLexY"/>
    <x v="31"/>
    <s v="Pacific peoples"/>
    <s v="Biguanides|Sulfonylureas"/>
    <x v="0"/>
    <d v="2017-10-03T00:00:00"/>
    <s v="Biguanides|Sulfonylureas-&gt;Biguanides-&gt;DPP-4 inhibitors|Sulfonylureas-&gt;DPP-4 inhibitors-&gt;Biguanides|GLP-1 agonists|Sulfonylureas-&gt;GLP-1 agonists-&gt;Insulin aspart|Insulin isophane-&gt;Insulin aspart-&gt;Insulin isophane-&gt;Biguanides|Insulin aspart|Insulin isophane-&gt;SGLT-2 inhibitors-&gt;Insulin aspart|Insulin isophane|SGLT-2 inhibitors-&gt;Insulin glargine|SGLT-2 inhibitors-&gt;GLP-1 agonists|SGLT-2 inhibitors"/>
  </r>
  <r>
    <s v="CR.jXRE38bE"/>
    <x v="31"/>
    <s v="Asian"/>
    <s v="Biguanides"/>
    <x v="0"/>
    <d v="2025-05-05T00:00:00"/>
    <s v="Biguanides"/>
  </r>
  <r>
    <s v="jvFQVv4ksAg"/>
    <x v="31"/>
    <s v="Asian"/>
    <s v="Biguanides"/>
    <x v="0"/>
    <d v="2018-03-06T00:00:00"/>
    <s v="Biguanides-&gt;Biguanides|Insulin isophane|Insulin lispro-&gt;Insulin isophane"/>
  </r>
  <r>
    <s v="JV6P.HJg5gM"/>
    <x v="31"/>
    <s v="Other"/>
    <s v="Biguanides"/>
    <x v="0"/>
    <d v="2021-11-06T00:00:00"/>
    <s v="Biguanides-&gt;Insulin isophane"/>
  </r>
  <r>
    <s v="JsVycEL4JTI"/>
    <x v="31"/>
    <s v="Other"/>
    <s v="Biguanides"/>
    <x v="0"/>
    <d v="2014-12-02T00:00:00"/>
    <s v="Biguanides"/>
  </r>
  <r>
    <s v="jSRevPnmUsY"/>
    <x v="31"/>
    <s v="Māori"/>
    <s v="Biguanides"/>
    <x v="0"/>
    <d v="2025-06-24T00:00:00"/>
    <s v="Biguanides"/>
  </r>
  <r>
    <s v="JSLTWLmMGYM"/>
    <x v="31"/>
    <s v="Māori"/>
    <s v="Biguanides"/>
    <x v="0"/>
    <d v="2021-12-21T00:00:00"/>
    <s v="Biguanides"/>
  </r>
  <r>
    <s v="Jt14QdPm3Ew"/>
    <x v="31"/>
    <s v="Asian"/>
    <s v="Biguanides"/>
    <x v="0"/>
    <d v="2019-03-19T00:00:00"/>
    <s v="Biguanides"/>
  </r>
  <r>
    <s v="Ju4h91.exuI"/>
    <x v="31"/>
    <s v="Other"/>
    <s v="Biguanides"/>
    <x v="0"/>
    <d v="2024-08-05T00:00:00"/>
    <s v="Biguanides"/>
  </r>
  <r>
    <s v="K2kW2rPynB6"/>
    <x v="31"/>
    <s v="Asian"/>
    <s v="Biguanides"/>
    <x v="0"/>
    <d v="2015-04-23T00:00:00"/>
    <s v="Biguanides"/>
  </r>
  <r>
    <s v="K1lV2k6Z./w"/>
    <x v="31"/>
    <s v="Asian"/>
    <s v="Biguanides"/>
    <x v="0"/>
    <d v="2023-11-10T00:00:00"/>
    <s v="Biguanides-&gt;GLP-1 agonists-&gt;Biguanides|GLP-1 agonists"/>
  </r>
  <r>
    <s v="K445s/mgvBE"/>
    <x v="31"/>
    <s v="Pacific peoples"/>
    <s v="Biguanides"/>
    <x v="0"/>
    <d v="2019-05-21T00:00:00"/>
    <s v="Biguanides"/>
  </r>
  <r>
    <s v="jZfkYe64S2Q"/>
    <x v="31"/>
    <s v="Other"/>
    <s v="Biguanides"/>
    <x v="0"/>
    <d v="2024-09-04T00:00:00"/>
    <s v="Biguanides"/>
  </r>
  <r>
    <s v="K.yXXuOM/3g"/>
    <x v="31"/>
    <s v="Māori"/>
    <s v="Biguanides"/>
    <x v="0"/>
    <d v="2018-03-26T00:00:00"/>
    <s v="Biguanides-&gt;Insulin glargine-&gt;SGLT-2 inhibitors-&gt;Insulin glargine|SGLT-2 inhibitors-&gt;GLP-1 agonists|Insulin glargine-&gt;Insulin aspart|Insulin glargine-&gt;Insulin aspart"/>
  </r>
  <r>
    <s v="k/1MKtBRwRc"/>
    <x v="31"/>
    <s v="Other"/>
    <s v="Biguanides"/>
    <x v="0"/>
    <d v="2023-04-24T00:00:00"/>
    <s v="Biguanides"/>
  </r>
  <r>
    <s v="kbNPkp7ImOc"/>
    <x v="31"/>
    <s v="Māori"/>
    <s v="Biguanides"/>
    <x v="0"/>
    <d v="2023-12-20T00:00:00"/>
    <s v="Biguanides"/>
  </r>
  <r>
    <s v="kAVyOsK/tFE"/>
    <x v="31"/>
    <s v="Asian"/>
    <s v="Biguanides"/>
    <x v="0"/>
    <d v="2025-08-19T00:00:00"/>
    <s v="Biguanides"/>
  </r>
  <r>
    <s v="K8I2vfq37Bk"/>
    <x v="31"/>
    <s v="Māori"/>
    <s v="Biguanides"/>
    <x v="0"/>
    <d v="2024-11-27T00:00:00"/>
    <s v="Biguanides"/>
  </r>
  <r>
    <s v="k99BHXW3Sts"/>
    <x v="31"/>
    <s v="Other"/>
    <s v="Biguanides"/>
    <x v="0"/>
    <d v="2017-02-15T00:00:00"/>
    <s v="Biguanides"/>
  </r>
  <r>
    <s v="ng7YPjgIalE"/>
    <x v="31"/>
    <s v="Other"/>
    <s v="Biguanides"/>
    <x v="0"/>
    <d v="2018-11-15T00:00:00"/>
    <s v="Biguanides-&gt;Sulfonylureas-&gt;Biguanides|Sulfonylureas-&gt;Insulin aspart-&gt;Biguanides|Insulin aspart-&gt;Insulin aspart|Insulin glargine-&gt;Insulin glargine"/>
  </r>
  <r>
    <s v="NEMXPmInh8A"/>
    <x v="31"/>
    <s v="Māori"/>
    <s v="Biguanides"/>
    <x v="0"/>
    <d v="2024-02-05T00:00:00"/>
    <s v="Biguanides-&gt;Sulfonylureas-&gt;Biguanides|Sulfonylureas-&gt;Biguanides|SGLT-2 inhibitors|Sulfonylureas"/>
  </r>
  <r>
    <s v="Nf1YV.bJ5PQ"/>
    <x v="31"/>
    <s v="Asian"/>
    <s v="Biguanides|Insulin isophane|Insulin lispro"/>
    <x v="0"/>
    <d v="2024-10-22T00:00:00"/>
    <s v="Biguanides|Insulin isophane|Insulin lispro"/>
  </r>
  <r>
    <s v="n4ztCIbs0PI"/>
    <x v="31"/>
    <s v="Pacific peoples"/>
    <s v="Biguanides"/>
    <x v="0"/>
    <d v="2017-05-18T00:00:00"/>
    <s v="Biguanides"/>
  </r>
  <r>
    <s v="n3mMIHekwGc"/>
    <x v="31"/>
    <s v="Pacific peoples"/>
    <s v="DPP-4 inhibitors"/>
    <x v="0"/>
    <d v="2024-05-01T00:00:00"/>
    <s v="DPP-4 inhibitors-&gt;Biguanides|DPP-4 inhibitors-&gt;Sulfonylureas-&gt;SGLT-2 inhibitors-&gt;DPP-4 inhibitors|SGLT-2 inhibitors-&gt;Biguanides|DPP-4 inhibitors|SGLT-2 inhibitors|Sulfonylureas"/>
  </r>
  <r>
    <s v="n38.YvyGRQc"/>
    <x v="31"/>
    <s v="Pacific peoples"/>
    <s v="Biguanides"/>
    <x v="0"/>
    <d v="2021-12-02T00:00:00"/>
    <s v="Biguanides"/>
  </r>
  <r>
    <s v="n9mLc7eegBw"/>
    <x v="31"/>
    <s v="Pacific peoples"/>
    <s v="Biguanides"/>
    <x v="0"/>
    <d v="2025-04-23T00:00:00"/>
    <s v="Biguanides-&gt;Insulin isophane-&gt;Insulin aspart-&gt;Insulin aspart|Insulin isophane"/>
  </r>
  <r>
    <s v="N8zveMnpdjQ"/>
    <x v="31"/>
    <s v="Other"/>
    <s v="Biguanides"/>
    <x v="0"/>
    <d v="2024-05-24T00:00:00"/>
    <s v="Biguanides"/>
  </r>
  <r>
    <s v="N8pUoAu4Nas"/>
    <x v="31"/>
    <s v="Other"/>
    <s v="Biguanides"/>
    <x v="0"/>
    <d v="2016-01-07T00:00:00"/>
    <s v="Biguanides"/>
  </r>
  <r>
    <s v="N6fKzqr7.Xg"/>
    <x v="31"/>
    <s v="Pacific peoples"/>
    <s v="Insulin aspart|Insulin isophane"/>
    <x v="1"/>
    <d v="2018-06-25T00:00:00"/>
    <s v="Insulin aspart|Insulin isophane-&gt;Biguanides-&gt;Insulin isophane-&gt;Insulin aspart"/>
  </r>
  <r>
    <s v="NJZDVmTPUQI"/>
    <x v="31"/>
    <s v="Other"/>
    <s v="Insulin isophane|Insulin lispro"/>
    <x v="1"/>
    <d v="2022-01-09T00:00:00"/>
    <s v="Insulin isophane|Insulin lispro-&gt;Biguanides|Insulin aspart|Insulin isophane-&gt;Insulin aspart|Insulin isophane-&gt;Insulin aspart"/>
  </r>
  <r>
    <s v="nJC5vv.TdBU"/>
    <x v="31"/>
    <s v="Asian"/>
    <s v="Biguanides"/>
    <x v="0"/>
    <d v="2025-07-28T00:00:00"/>
    <s v="Biguanides"/>
  </r>
  <r>
    <s v="niFXlAK302o"/>
    <x v="31"/>
    <s v="Other"/>
    <s v="Biguanides"/>
    <x v="0"/>
    <d v="2015-01-29T00:00:00"/>
    <s v="Biguanides"/>
  </r>
  <r>
    <s v="ni2ogezl.qY"/>
    <x v="31"/>
    <s v="Other"/>
    <s v="Biguanides"/>
    <x v="0"/>
    <d v="2019-02-14T00:00:00"/>
    <s v="Biguanides"/>
  </r>
  <r>
    <s v="nlyunnEIdD2"/>
    <x v="31"/>
    <s v="Pacific peoples"/>
    <s v="Biguanides|Insulin glargine"/>
    <x v="0"/>
    <d v="2024-02-15T00:00:00"/>
    <s v="Biguanides|Insulin glargine-&gt;Insulin glargine-&gt;Insulin aspart|Insulin glargine-&gt;Biguanides|Insulin aspart|Insulin glargine"/>
  </r>
  <r>
    <s v="nL8h0Nd2uHI"/>
    <x v="31"/>
    <s v="Other"/>
    <s v="Biguanides|Insulin isophane"/>
    <x v="0"/>
    <d v="2022-11-23T00:00:00"/>
    <s v="Biguanides|Insulin isophane-&gt;Insulin isophane-&gt;Biguanides"/>
  </r>
  <r>
    <s v="nlckW22Vuuo"/>
    <x v="31"/>
    <s v="Asian"/>
    <s v="Biguanides"/>
    <x v="0"/>
    <d v="2021-02-10T00:00:00"/>
    <s v="Biguanides-&gt;Insulin isophane-&gt;Insulin aspart|Insulin isophane"/>
  </r>
  <r>
    <s v="Nrrb2J.uGjQ"/>
    <x v="31"/>
    <s v="Pacific peoples"/>
    <s v="Biguanides"/>
    <x v="0"/>
    <d v="2022-11-23T00:00:00"/>
    <s v="Biguanides-&gt;DPP-4 inhibitors-&gt;Biguanides|DPP-4 inhibitors-&gt;DPP-4 inhibitors|SGLT-2 inhibitors-&gt;GLP-1 agonists"/>
  </r>
  <r>
    <s v="nnsIAVkIBOg"/>
    <x v="31"/>
    <s v="Asian"/>
    <s v="Biguanides"/>
    <x v="0"/>
    <d v="2021-12-09T00:00:00"/>
    <s v="Biguanides-&gt;Insulin isophane-&gt;Biguanides|Insulin isophane-&gt;Insulin isophane|Insulin lispro-&gt;Insulin glargine-&gt;Insulin lispro"/>
  </r>
  <r>
    <s v="NorGzHH1Wxs"/>
    <x v="31"/>
    <s v="Māori"/>
    <s v="Biguanides"/>
    <x v="0"/>
    <d v="2025-08-07T00:00:00"/>
    <s v="Biguanides"/>
  </r>
  <r>
    <s v="xIb8/iz5WeQ"/>
    <x v="31"/>
    <s v="Asian"/>
    <s v="Biguanides|Insulin aspart|Insulin isophane"/>
    <x v="0"/>
    <d v="2020-05-22T00:00:00"/>
    <s v="Biguanides|Insulin aspart|Insulin isophane-&gt;Insulin aspart|Insulin isophane"/>
  </r>
  <r>
    <s v="XfJ9b5lVANM"/>
    <x v="31"/>
    <s v="Asian"/>
    <s v="Biguanides"/>
    <x v="0"/>
    <d v="2025-10-02T00:00:00"/>
    <s v="Biguanides"/>
  </r>
  <r>
    <s v="xFR6TeO//fA"/>
    <x v="31"/>
    <s v="Asian"/>
    <s v="Biguanides"/>
    <x v="0"/>
    <d v="2020-07-04T00:00:00"/>
    <s v="Biguanides"/>
  </r>
  <r>
    <s v="xH8c1sOv/S."/>
    <x v="31"/>
    <s v="Other"/>
    <s v="Biguanides|Insulin isophane"/>
    <x v="0"/>
    <d v="2025-08-14T00:00:00"/>
    <s v="Biguanides|Insulin isophane-&gt;Insulin aspart-&gt;Insulin isophane-&gt;Insulin aspart|Insulin isophane-&gt;Biguanides|Insulin aspart"/>
  </r>
  <r>
    <s v="XEHc364PJic"/>
    <x v="31"/>
    <s v="Asian"/>
    <s v="Biguanides"/>
    <x v="0"/>
    <d v="2019-12-19T00:00:00"/>
    <s v="Biguanides"/>
  </r>
  <r>
    <s v="rtPcvM1WNvs"/>
    <x v="31"/>
    <s v="Other"/>
    <s v="Biguanides"/>
    <x v="0"/>
    <d v="2015-11-05T00:00:00"/>
    <s v="Biguanides-&gt;GLP-1 agonists-&gt;SGLT-2 inhibitors-&gt;Biguanides|DPP-4 inhibitors"/>
  </r>
  <r>
    <s v="rEZX5lKD1iA"/>
    <x v="31"/>
    <s v="Asian"/>
    <s v="Biguanides"/>
    <x v="0"/>
    <d v="2019-07-11T00:00:00"/>
    <s v="Biguanides"/>
  </r>
  <r>
    <s v="rEhqijZ4VRA"/>
    <x v="31"/>
    <s v="Asian"/>
    <s v="Biguanides"/>
    <x v="0"/>
    <d v="2014-08-28T00:00:00"/>
    <s v="Biguanides"/>
  </r>
  <r>
    <s v="rGkDoZHNUDc"/>
    <x v="31"/>
    <s v="Other"/>
    <s v="Biguanides"/>
    <x v="0"/>
    <d v="2023-04-18T00:00:00"/>
    <s v="Biguanides"/>
  </r>
  <r>
    <s v="RIuGHn.9eAQ"/>
    <x v="31"/>
    <s v="Pacific peoples"/>
    <s v="Biguanides"/>
    <x v="0"/>
    <d v="2023-06-16T00:00:00"/>
    <s v="Biguanides"/>
  </r>
  <r>
    <s v="rhf1KA4mNvo"/>
    <x v="31"/>
    <s v="Other"/>
    <s v="Biguanides"/>
    <x v="0"/>
    <d v="2021-07-12T00:00:00"/>
    <s v="Biguanides"/>
  </r>
  <r>
    <s v="Ri0h5leNshg"/>
    <x v="31"/>
    <s v="Other"/>
    <s v="Biguanides"/>
    <x v="0"/>
    <d v="2015-01-20T00:00:00"/>
    <s v="Biguanides"/>
  </r>
  <r>
    <s v="RlUbSUIiBvo"/>
    <x v="31"/>
    <s v="Asian"/>
    <s v="Biguanides"/>
    <x v="0"/>
    <d v="2016-04-08T00:00:00"/>
    <s v="Biguanides"/>
  </r>
  <r>
    <s v="Rlvi4N6c8pw"/>
    <x v="31"/>
    <s v="Other"/>
    <s v="Insulin isophane"/>
    <x v="1"/>
    <d v="2016-10-13T00:00:00"/>
    <s v="Insulin isophane-&gt;Insulin aspart|Insulin isophane-&gt;Biguanides"/>
  </r>
  <r>
    <s v="RN1N/LN5VNM"/>
    <x v="31"/>
    <s v="Asian"/>
    <s v="Insulin aspart"/>
    <x v="1"/>
    <d v="2018-12-11T00:00:00"/>
    <s v="Insulin aspart-&gt;Biguanides|Insulin aspart-&gt;Insulin isophane-&gt;Insulin aspart|Insulin isophane"/>
  </r>
  <r>
    <s v="RNX5ibhMwkI"/>
    <x v="31"/>
    <s v="Māori"/>
    <s v="Biguanides"/>
    <x v="0"/>
    <d v="2024-10-22T00:00:00"/>
    <s v="Biguanides"/>
  </r>
  <r>
    <s v="rP97gBFALDY"/>
    <x v="31"/>
    <s v="Māori"/>
    <s v="Biguanides"/>
    <x v="0"/>
    <d v="2022-12-07T00:00:00"/>
    <s v="Biguanides"/>
  </r>
  <r>
    <s v="RPvfsrRHC8w"/>
    <x v="31"/>
    <s v="Asian"/>
    <s v="Biguanides"/>
    <x v="0"/>
    <d v="2014-06-16T00:00:00"/>
    <s v="Biguanides"/>
  </r>
  <r>
    <s v="NVJRoNhtGEI"/>
    <x v="31"/>
    <s v="Asian"/>
    <s v="Biguanides"/>
    <x v="0"/>
    <d v="2019-01-29T00:00:00"/>
    <s v="Biguanides"/>
  </r>
  <r>
    <s v="nwpzx0bjJRc"/>
    <x v="31"/>
    <s v="Asian"/>
    <s v="Biguanides"/>
    <x v="0"/>
    <d v="2018-08-28T00:00:00"/>
    <s v="Biguanides-&gt;Insulin isophane-&gt;Biguanides|Insulin aspart|Insulin isophane"/>
  </r>
  <r>
    <s v="NYq0By7JtHw"/>
    <x v="31"/>
    <s v="Māori"/>
    <s v="Biguanides"/>
    <x v="0"/>
    <d v="2019-03-07T00:00:00"/>
    <s v="Biguanides"/>
  </r>
  <r>
    <s v="nU5D2CjljeM"/>
    <x v="31"/>
    <s v="Other"/>
    <s v="Biguanides|Insulin aspart|Insulin glargine"/>
    <x v="0"/>
    <d v="2022-02-10T00:00:00"/>
    <s v="Biguanides|Insulin aspart|Insulin glargine-&gt;Insulin aspart|Insulin glargine-&gt;Insulin glargine-&gt;Biguanides|Insulin glargine-&gt;Insulin aspart-&gt;Biguanides"/>
  </r>
  <r>
    <s v="nteUXxWmuBs"/>
    <x v="31"/>
    <s v="Pacific peoples"/>
    <s v="Biguanides"/>
    <x v="0"/>
    <d v="2017-12-21T00:00:00"/>
    <s v="Biguanides"/>
  </r>
  <r>
    <s v="NsIHRmKLGL."/>
    <x v="31"/>
    <s v="Pacific peoples"/>
    <s v="Biguanides"/>
    <x v="0"/>
    <d v="2025-09-30T00:00:00"/>
    <s v="Biguanides-&gt;Insulin aspart-&gt;Insulin isophane"/>
  </r>
  <r>
    <s v="qsB7puAWf9M"/>
    <x v="31"/>
    <s v="Asian"/>
    <s v="Biguanides"/>
    <x v="0"/>
    <d v="2025-05-12T00:00:00"/>
    <s v="Biguanides"/>
  </r>
  <r>
    <s v="qtcLLkOHgpQ"/>
    <x v="31"/>
    <s v="Asian"/>
    <s v="Biguanides"/>
    <x v="0"/>
    <d v="2014-02-20T00:00:00"/>
    <s v="Biguanides"/>
  </r>
  <r>
    <s v="QVvtSijqG.I"/>
    <x v="31"/>
    <s v="Other"/>
    <s v="Biguanides"/>
    <x v="0"/>
    <d v="2016-10-04T00:00:00"/>
    <s v="Biguanides"/>
  </r>
  <r>
    <s v="r5kQdprxHCo"/>
    <x v="31"/>
    <s v="Asian"/>
    <s v="Biguanides"/>
    <x v="0"/>
    <d v="2023-10-02T00:00:00"/>
    <s v="Biguanides"/>
  </r>
  <r>
    <s v="r5l/PcWB8C2"/>
    <x v="31"/>
    <s v="Asian"/>
    <s v="Biguanides"/>
    <x v="0"/>
    <d v="2019-10-19T00:00:00"/>
    <s v="Biguanides-&gt;Insulin lispro-&gt;Biguanides|Insulin lispro"/>
  </r>
  <r>
    <s v="ra5hSzd/qEI"/>
    <x v="31"/>
    <s v="Asian"/>
    <s v="Biguanides"/>
    <x v="0"/>
    <d v="2016-06-14T00:00:00"/>
    <s v="Biguanides"/>
  </r>
  <r>
    <s v="R.bjPQ/CiFE"/>
    <x v="31"/>
    <s v="Māori"/>
    <s v="Biguanides"/>
    <x v="0"/>
    <d v="2022-05-17T00:00:00"/>
    <s v="Biguanides-&gt;Biguanides|SGLT-2 inhibitors-&gt;SGLT-2 inhibitors"/>
  </r>
  <r>
    <s v="QYJ1T1H/Y4M"/>
    <x v="31"/>
    <s v="Pacific peoples"/>
    <s v="Biguanides"/>
    <x v="0"/>
    <d v="2014-06-06T00:00:00"/>
    <s v="Biguanides-&gt;Biguanides|Sulfonylureas-&gt;Biguanides|SGLT-2 inhibitors"/>
  </r>
  <r>
    <s v="R0KcDHg92fE"/>
    <x v="31"/>
    <s v="Asian"/>
    <s v="Biguanides"/>
    <x v="0"/>
    <d v="2023-08-21T00:00:00"/>
    <s v="Biguanides"/>
  </r>
  <r>
    <s v="R1irGjB5ACc"/>
    <x v="31"/>
    <s v="Māori"/>
    <s v="Biguanides"/>
    <x v="0"/>
    <d v="2024-04-08T00:00:00"/>
    <s v="Biguanides"/>
  </r>
  <r>
    <s v="LobpVu00cLQ"/>
    <x v="31"/>
    <s v="Pacific peoples"/>
    <s v="Biguanides"/>
    <x v="0"/>
    <d v="2015-02-19T00:00:00"/>
    <s v="Biguanides"/>
  </r>
  <r>
    <s v="LlZ5CoSKO/6"/>
    <x v="31"/>
    <s v="Other"/>
    <s v="SGLT-2 inhibitors"/>
    <x v="0"/>
    <d v="2023-01-28T00:00:00"/>
    <s v="SGLT-2 inhibitors"/>
  </r>
  <r>
    <s v="lTmO.ugeuXE"/>
    <x v="31"/>
    <s v="Other"/>
    <s v="Biguanides"/>
    <x v="0"/>
    <d v="2023-05-31T00:00:00"/>
    <s v="Biguanides-&gt;Insulin aspart|Insulin isophane"/>
  </r>
  <r>
    <s v="LUwvQmTyk96"/>
    <x v="31"/>
    <s v="Māori"/>
    <s v="Biguanides|Sulfonylureas"/>
    <x v="0"/>
    <d v="2016-06-14T00:00:00"/>
    <s v="Biguanides|Sulfonylureas-&gt;Sulfonylureas-&gt;DPP-4 inhibitors-&gt;DPP-4 inhibitors|Sulfonylureas-&gt;DPP-4 inhibitors|SGLT-2 inhibitors"/>
  </r>
  <r>
    <s v="LU41mW6dXDc"/>
    <x v="31"/>
    <s v="Asian"/>
    <s v="Biguanides"/>
    <x v="0"/>
    <d v="2023-06-11T00:00:00"/>
    <s v="Biguanides"/>
  </r>
  <r>
    <s v="lUkS6P0WZVg"/>
    <x v="31"/>
    <s v="Asian"/>
    <s v="Biguanides"/>
    <x v="0"/>
    <d v="2014-08-20T00:00:00"/>
    <s v="Biguanides"/>
  </r>
  <r>
    <s v="LuONrzsI5zs"/>
    <x v="31"/>
    <s v="Other"/>
    <s v="Insulin aspart|Insulin isophane"/>
    <x v="1"/>
    <d v="2016-11-10T00:00:00"/>
    <s v="Insulin aspart|Insulin isophane-&gt;Insulin isophane-&gt;Insulin aspart-&gt;Biguanides"/>
  </r>
  <r>
    <s v="Lqu1eOHCoFQ"/>
    <x v="31"/>
    <s v="Other"/>
    <s v="Biguanides"/>
    <x v="0"/>
    <d v="2018-06-14T00:00:00"/>
    <s v="Biguanides"/>
  </r>
  <r>
    <s v="LrbAyxu49ZQ"/>
    <x v="31"/>
    <s v="Asian"/>
    <s v="Biguanides"/>
    <x v="0"/>
    <d v="2017-08-23T00:00:00"/>
    <s v="Biguanides-&gt;Insulin aspart|Insulin glargine-&gt;Insulin glargine-&gt;Insulin lispro-&gt;Insulin glargine|Insulin lispro-&gt;GLP-1 agonists|Insulin glargine-&gt;GLP-1 agonists"/>
  </r>
  <r>
    <s v="lSIj4oN4WTM"/>
    <x v="31"/>
    <s v="Pacific peoples"/>
    <s v="Biguanides"/>
    <x v="0"/>
    <d v="2013-05-29T00:00:00"/>
    <s v="Biguanides-&gt;Biguanides|Insulin aspart|Insulin isophane-&gt;Insulin isophane-&gt;Biguanides|Insulin isophane-&gt;DPP-4 inhibitors|SGLT-2 inhibitors-&gt;Biguanides|Insulin aspart|Insulin glargine-&gt;Insulin aspart|Insulin glargine-&gt;Insulin aspart-&gt;Insulin aspart|Insulin isophane-&gt;Biguanides|Insulin glargine-&gt;Insulin glargine-&gt;DPP-4 inhibitors-&gt;Biguanides|DPP-4 inhibitors|SGLT-2 inhibitors"/>
  </r>
  <r>
    <s v="ld3FqzpadPw"/>
    <x v="31"/>
    <s v="Other"/>
    <s v="Biguanides"/>
    <x v="0"/>
    <d v="2022-03-03T00:00:00"/>
    <s v="Biguanides"/>
  </r>
  <r>
    <s v="LDcVKfKHZQo"/>
    <x v="31"/>
    <s v="Asian"/>
    <s v="Biguanides"/>
    <x v="0"/>
    <d v="2013-04-02T00:00:00"/>
    <s v="Biguanides-&gt;Biguanides|Sulfonylureas-&gt;Sulfonylureas"/>
  </r>
  <r>
    <s v="LdCzs0WkK5s"/>
    <x v="31"/>
    <s v="Asian"/>
    <s v="Biguanides"/>
    <x v="0"/>
    <d v="2024-10-01T00:00:00"/>
    <s v="Biguanides"/>
  </r>
  <r>
    <s v="iGq9vX1i.6A"/>
    <x v="31"/>
    <s v="Asian"/>
    <s v="Biguanides"/>
    <x v="0"/>
    <d v="2025-01-06T00:00:00"/>
    <s v="Biguanides"/>
  </r>
  <r>
    <s v="LDzrZzH0VqE"/>
    <x v="31"/>
    <s v="Māori"/>
    <s v="Biguanides"/>
    <x v="0"/>
    <d v="2016-03-01T00:00:00"/>
    <s v="Biguanides"/>
  </r>
  <r>
    <s v="LdBFFeCcrjw"/>
    <x v="31"/>
    <s v="Asian"/>
    <s v="Biguanides"/>
    <x v="0"/>
    <d v="2022-11-08T00:00:00"/>
    <s v="Biguanides-&gt;Insulin isophane"/>
  </r>
  <r>
    <s v="lFqf6RzwrXk"/>
    <x v="31"/>
    <s v="Pacific peoples"/>
    <s v="Biguanides"/>
    <x v="0"/>
    <d v="2018-10-08T00:00:00"/>
    <s v="Biguanides-&gt;SGLT-2 inhibitors"/>
  </r>
  <r>
    <s v="lh.cxitt7mY"/>
    <x v="31"/>
    <s v="Pacific peoples"/>
    <s v="Biguanides"/>
    <x v="0"/>
    <d v="2023-10-17T00:00:00"/>
    <s v="Biguanides"/>
  </r>
  <r>
    <s v="llBT.j221Pc"/>
    <x v="31"/>
    <s v="Pacific peoples"/>
    <s v="Biguanides"/>
    <x v="0"/>
    <d v="2024-05-16T00:00:00"/>
    <s v="Biguanides-&gt;Biguanides|SGLT-2 inhibitors-&gt;DPP-4 inhibitors|SGLT-2 inhibitors-&gt;DPP-4 inhibitors-&gt;DPP-4 inhibitors|SGLT-2 inhibitors|Sulfonylureas"/>
  </r>
  <r>
    <s v="Ll2Hc3I3n2I"/>
    <x v="31"/>
    <s v="Other"/>
    <s v="Biguanides"/>
    <x v="0"/>
    <d v="2020-02-05T00:00:00"/>
    <s v="Biguanides"/>
  </r>
  <r>
    <s v="LixtMf6Gccg"/>
    <x v="31"/>
    <s v="Asian"/>
    <s v="Biguanides"/>
    <x v="0"/>
    <d v="2015-09-14T00:00:00"/>
    <s v="Biguanides-&gt;Insulin aspart|Insulin isophane"/>
  </r>
  <r>
    <s v="HUNIlLZAaBw"/>
    <x v="31"/>
    <s v="Other"/>
    <s v="Biguanides"/>
    <x v="0"/>
    <d v="2019-01-25T00:00:00"/>
    <s v="Biguanides"/>
  </r>
  <r>
    <s v="HseMbmMfk9k"/>
    <x v="31"/>
    <s v="Asian"/>
    <s v="Biguanides"/>
    <x v="0"/>
    <d v="2022-08-02T00:00:00"/>
    <s v="Biguanides"/>
  </r>
  <r>
    <s v="HziBq.GLa5A"/>
    <x v="31"/>
    <s v="Asian"/>
    <s v="Biguanides"/>
    <x v="0"/>
    <d v="2020-06-10T00:00:00"/>
    <s v="Biguanides"/>
  </r>
  <r>
    <s v="HyL7ooQZU56"/>
    <x v="31"/>
    <s v="Other"/>
    <s v="Biguanides"/>
    <x v="0"/>
    <d v="2025-03-04T00:00:00"/>
    <s v="Biguanides"/>
  </r>
  <r>
    <s v="hYBU7DnF.Qc"/>
    <x v="31"/>
    <s v="Asian"/>
    <s v="Biguanides"/>
    <x v="0"/>
    <d v="2015-01-28T00:00:00"/>
    <s v="Biguanides-&gt;Biguanides|Insulin aspart|Insulin isophane-&gt;Insulin aspart|Insulin isophane-&gt;Insulin isophane"/>
  </r>
  <r>
    <s v="I5cKOoEmKss"/>
    <x v="31"/>
    <s v="Other"/>
    <s v="Biguanides"/>
    <x v="0"/>
    <d v="2022-04-19T00:00:00"/>
    <s v="Biguanides"/>
  </r>
  <r>
    <s v="I5iO8k0vu0Y"/>
    <x v="31"/>
    <s v="Other"/>
    <s v="Biguanides"/>
    <x v="0"/>
    <d v="2017-02-07T00:00:00"/>
    <s v="Biguanides"/>
  </r>
  <r>
    <s v="Ib7rnyn479M"/>
    <x v="31"/>
    <s v="Other"/>
    <s v="Biguanides"/>
    <x v="0"/>
    <d v="2021-11-05T00:00:00"/>
    <s v="Biguanides"/>
  </r>
  <r>
    <s v="ibsHy.zWduY"/>
    <x v="31"/>
    <s v="Other"/>
    <s v="Biguanides|Insulin isophane"/>
    <x v="0"/>
    <d v="2016-10-13T00:00:00"/>
    <s v="Biguanides|Insulin isophane"/>
  </r>
  <r>
    <s v="iBwBIUVb0fk"/>
    <x v="31"/>
    <s v="Other"/>
    <s v="Biguanides"/>
    <x v="0"/>
    <d v="2017-09-19T00:00:00"/>
    <s v="Biguanides"/>
  </r>
  <r>
    <s v="IDCJEadH8t."/>
    <x v="31"/>
    <s v="Māori"/>
    <s v="Biguanides"/>
    <x v="0"/>
    <d v="2024-11-11T00:00:00"/>
    <s v="Biguanides"/>
  </r>
  <r>
    <s v="Ifg6/jYB8u."/>
    <x v="31"/>
    <s v="Other"/>
    <s v="Biguanides"/>
    <x v="0"/>
    <d v="2020-08-12T00:00:00"/>
    <s v="Biguanides"/>
  </r>
  <r>
    <s v="E.qub36YuNE"/>
    <x v="31"/>
    <s v="Māori"/>
    <s v="Biguanides"/>
    <x v="0"/>
    <d v="2011-08-11T00:00:00"/>
    <s v="Biguanides"/>
  </r>
  <r>
    <s v="dzjtg7OEwqc"/>
    <x v="31"/>
    <s v="Other"/>
    <s v="Insulin isophane|Insulin lispro"/>
    <x v="1"/>
    <d v="2022-05-26T00:00:00"/>
    <s v="Insulin isophane|Insulin lispro-&gt;Insulin lispro-&gt;Biguanides"/>
  </r>
  <r>
    <s v="e1cYKGusvEI"/>
    <x v="31"/>
    <s v="Asian"/>
    <s v="Biguanides"/>
    <x v="0"/>
    <d v="2022-06-15T00:00:00"/>
    <s v="Biguanides"/>
  </r>
  <r>
    <s v="e/5uzi4NQtY"/>
    <x v="31"/>
    <s v="Asian"/>
    <s v="Biguanides"/>
    <x v="0"/>
    <d v="2019-10-24T00:00:00"/>
    <s v="Biguanides"/>
  </r>
  <r>
    <s v="e02XE5ORPcU"/>
    <x v="31"/>
    <s v="Other"/>
    <s v="Biguanides"/>
    <x v="0"/>
    <d v="2015-10-15T00:00:00"/>
    <s v="Biguanides"/>
  </r>
  <r>
    <s v="E0OvJJmUFkk"/>
    <x v="31"/>
    <s v="Asian"/>
    <s v="Biguanides"/>
    <x v="0"/>
    <d v="2021-06-06T00:00:00"/>
    <s v="Biguanides"/>
  </r>
  <r>
    <s v="E36WBKqI4Rc"/>
    <x v="31"/>
    <s v="Māori"/>
    <s v="Biguanides"/>
    <x v="0"/>
    <d v="2015-01-15T00:00:00"/>
    <s v="Biguanides-&gt;Biguanides|Sulfonylureas-&gt;Biguanides|DPP-4 inhibitors"/>
  </r>
  <r>
    <s v="eaNA9JCd3Uk"/>
    <x v="31"/>
    <s v="Other"/>
    <s v="Biguanides"/>
    <x v="0"/>
    <d v="2013-04-09T00:00:00"/>
    <s v="Biguanides"/>
  </r>
  <r>
    <s v="ebszYhdGFw6"/>
    <x v="31"/>
    <s v="Asian"/>
    <s v="Biguanides"/>
    <x v="0"/>
    <d v="2013-11-11T00:00:00"/>
    <s v="Biguanides"/>
  </r>
  <r>
    <s v="E4tUgziwlsg"/>
    <x v="31"/>
    <s v="Other"/>
    <s v="Biguanides"/>
    <x v="0"/>
    <d v="2011-06-09T00:00:00"/>
    <s v="Biguanides-&gt;Insulin glargine-&gt;SGLT-2 inhibitors-&gt;DPP-4 inhibitors|SGLT-2 inhibitors-&gt;Insulin aspart-&gt;DPP-4 inhibitors|Insulin aspart|SGLT-2 inhibitors-&gt;Insulin aspart|SGLT-2 inhibitors"/>
  </r>
  <r>
    <s v="b8uFF3IbWjM"/>
    <x v="31"/>
    <s v="Pacific peoples"/>
    <s v="Biguanides"/>
    <x v="0"/>
    <d v="2023-09-05T00:00:00"/>
    <s v="Biguanides"/>
  </r>
  <r>
    <s v="dXqX5SMNY9A"/>
    <x v="31"/>
    <s v="Asian"/>
    <s v="Biguanides"/>
    <x v="0"/>
    <d v="2018-11-14T00:00:00"/>
    <s v="Biguanides"/>
  </r>
  <r>
    <s v="DxuuptiEzOo"/>
    <x v="31"/>
    <s v="Pacific peoples"/>
    <s v="Biguanides"/>
    <x v="0"/>
    <d v="2025-01-16T00:00:00"/>
    <s v="Biguanides"/>
  </r>
  <r>
    <s v="b4WnJUK6UI."/>
    <x v="31"/>
    <s v="Other"/>
    <s v="Biguanides"/>
    <x v="0"/>
    <d v="2016-03-26T00:00:00"/>
    <s v="Biguanides"/>
  </r>
  <r>
    <s v="b4jfOv/qaXI"/>
    <x v="31"/>
    <s v="Asian"/>
    <s v="Biguanides|Insulin aspart|Insulin isophane"/>
    <x v="0"/>
    <d v="2022-07-21T00:00:00"/>
    <s v="Biguanides|Insulin aspart|Insulin isophane-&gt;Insulin isophane-&gt;Insulin aspart|Insulin isophane"/>
  </r>
  <r>
    <s v="b5IU2I4t38w"/>
    <x v="31"/>
    <s v="Asian"/>
    <s v="Biguanides"/>
    <x v="0"/>
    <d v="2018-09-12T00:00:00"/>
    <s v="Biguanides-&gt;Biguanides|SGLT-2 inhibitors-&gt;SGLT-2 inhibitors-&gt;DPP-4 inhibitors"/>
  </r>
  <r>
    <s v="B0Vj4HahiHo"/>
    <x v="31"/>
    <s v="Asian"/>
    <s v="Biguanides"/>
    <x v="0"/>
    <d v="2015-06-30T00:00:00"/>
    <s v="Biguanides"/>
  </r>
  <r>
    <s v="AYoIQmLgkLE"/>
    <x v="31"/>
    <s v="Asian"/>
    <s v="Biguanides"/>
    <x v="0"/>
    <d v="2024-10-08T00:00:00"/>
    <s v="Biguanides"/>
  </r>
  <r>
    <s v="B/ioA3ylpwQ"/>
    <x v="31"/>
    <s v="Pacific peoples"/>
    <s v="Biguanides"/>
    <x v="0"/>
    <d v="2022-04-08T00:00:00"/>
    <s v="Biguanides"/>
  </r>
  <r>
    <s v="hrIfrZOj.D2"/>
    <x v="31"/>
    <s v="Pacific peoples"/>
    <s v="Biguanides"/>
    <x v="0"/>
    <d v="2021-12-21T00:00:00"/>
    <s v="Biguanides-&gt;DPP-4 inhibitors"/>
  </r>
  <r>
    <s v="Hr3QyHGA6.w"/>
    <x v="31"/>
    <s v="Māori"/>
    <s v="Biguanides"/>
    <x v="0"/>
    <d v="2022-06-21T00:00:00"/>
    <s v="Biguanides"/>
  </r>
  <r>
    <s v="HQx4gnTVkcI"/>
    <x v="31"/>
    <s v="Māori"/>
    <s v="Biguanides"/>
    <x v="0"/>
    <d v="2018-01-19T00:00:00"/>
    <s v="Biguanides"/>
  </r>
  <r>
    <s v="HpTe9vZbJxQ"/>
    <x v="31"/>
    <s v="Pacific peoples"/>
    <s v="Biguanides"/>
    <x v="0"/>
    <d v="2014-07-26T00:00:00"/>
    <s v="Biguanides-&gt;Sulfonylureas-&gt;Insulin glargine-&gt;Insulin glargine|Sulfonylureas-&gt;DPP-4 inhibitors|Insulin glargine|Sulfonylureas-&gt;DPP-4 inhibitors-&gt;DPP-4 inhibitors|Sulfonylureas-&gt;DPP-4 inhibitors|Insulin glargine-&gt;DPP-4 inhibitors|SGLT-2 inhibitors"/>
  </r>
  <r>
    <s v="hnjQbGIPbJA"/>
    <x v="31"/>
    <s v="Other"/>
    <s v="Biguanides|Insulin aspart|Insulin isophane"/>
    <x v="0"/>
    <d v="2020-10-16T00:00:00"/>
    <s v="Biguanides|Insulin aspart|Insulin isophane-&gt;Insulin aspart|Insulin isophane"/>
  </r>
  <r>
    <s v="epyG9PawZX."/>
    <x v="31"/>
    <s v="Other"/>
    <s v="Biguanides"/>
    <x v="0"/>
    <d v="2020-02-25T00:00:00"/>
    <s v="Biguanides-&gt;GLP-1 agonists-&gt;Biguanides|GLP-1 agonists"/>
  </r>
  <r>
    <s v="esnT14dZC0."/>
    <x v="31"/>
    <s v="Other"/>
    <s v="Biguanides"/>
    <x v="0"/>
    <d v="2019-08-06T00:00:00"/>
    <s v="Biguanides-&gt;Insulin isophane-&gt;Biguanides|Insulin isophane"/>
  </r>
  <r>
    <s v="elxJepBE7C2"/>
    <x v="31"/>
    <s v="Asian"/>
    <s v="Biguanides"/>
    <x v="0"/>
    <d v="2013-12-30T00:00:00"/>
    <s v="Biguanides"/>
  </r>
  <r>
    <s v="EjWI1PLRJk6"/>
    <x v="31"/>
    <s v="Other"/>
    <s v="Biguanides"/>
    <x v="0"/>
    <d v="2022-10-01T00:00:00"/>
    <s v="Biguanides"/>
  </r>
  <r>
    <s v="eLa2cp9oF2I"/>
    <x v="31"/>
    <s v="Asian"/>
    <s v="Biguanides"/>
    <x v="0"/>
    <d v="2015-04-09T00:00:00"/>
    <s v="Biguanides"/>
  </r>
  <r>
    <s v="EI92PuSGlNk"/>
    <x v="31"/>
    <s v="Other"/>
    <s v="Biguanides"/>
    <x v="0"/>
    <d v="2025-05-05T00:00:00"/>
    <s v="Biguanides"/>
  </r>
  <r>
    <s v="ei7UP3KirXY"/>
    <x v="31"/>
    <s v="Pacific peoples"/>
    <s v="Biguanides"/>
    <x v="0"/>
    <d v="2016-07-02T00:00:00"/>
    <s v="Biguanides-&gt;Biguanides|Sulfonylureas-&gt;DPP-4 inhibitors-&gt;DPP-4 inhibitors|Sulfonylureas-&gt;Insulin glargine-&gt;Sulfonylureas-&gt;DPP-4 inhibitors|SGLT-2 inhibitors|Sulfonylureas-&gt;SGLT-2 inhibitors-&gt;Biguanides|GLP-1 agonists-&gt;Biguanides|GLP-1 agonists|Sulfonylureas-&gt;DPP-4 inhibitors|SGLT-2 inhibitors-&gt;GLP-1 agonists"/>
  </r>
  <r>
    <s v="EDREPMvg8Q."/>
    <x v="31"/>
    <s v="Asian"/>
    <s v="Biguanides"/>
    <x v="0"/>
    <d v="2016-11-11T00:00:00"/>
    <s v="Biguanides"/>
  </r>
  <r>
    <s v="EeERzmvJ9mE"/>
    <x v="31"/>
    <s v="Other"/>
    <s v="Biguanides"/>
    <x v="0"/>
    <d v="2013-07-13T00:00:00"/>
    <s v="Biguanides"/>
  </r>
  <r>
    <s v="Eeh9KWUCNVQ"/>
    <x v="31"/>
    <s v="Other"/>
    <s v="Biguanides"/>
    <x v="0"/>
    <d v="2024-07-26T00:00:00"/>
    <s v="Biguanides"/>
  </r>
  <r>
    <s v="Ak8eb7LVXC6"/>
    <x v="31"/>
    <s v="Pacific peoples"/>
    <s v="Biguanides"/>
    <x v="0"/>
    <d v="2015-02-18T00:00:00"/>
    <s v="Biguanides-&gt;Biguanides|Sulfonylureas-&gt;SGLT-2 inhibitors-&gt;SGLT-2 inhibitors|Sulfonylureas"/>
  </r>
  <r>
    <s v="AjsFNt7.Mbk"/>
    <x v="31"/>
    <s v="Other"/>
    <s v="Biguanides"/>
    <x v="0"/>
    <d v="2021-06-26T00:00:00"/>
    <s v="Biguanides"/>
  </r>
  <r>
    <s v="AIFZiUTC0J6"/>
    <x v="31"/>
    <s v="Asian"/>
    <s v="Biguanides"/>
    <x v="0"/>
    <d v="2015-08-04T00:00:00"/>
    <s v="Biguanides"/>
  </r>
  <r>
    <s v="aHiEKX1kidM"/>
    <x v="31"/>
    <s v="Other"/>
    <s v="Biguanides"/>
    <x v="0"/>
    <d v="2020-10-16T00:00:00"/>
    <s v="Biguanides"/>
  </r>
  <r>
    <s v="AHnqiFaPt/k"/>
    <x v="31"/>
    <s v="Asian"/>
    <s v="Biguanides"/>
    <x v="0"/>
    <d v="2021-06-24T00:00:00"/>
    <s v="Biguanides"/>
  </r>
  <r>
    <s v="aGFeNjBjjvE"/>
    <x v="31"/>
    <s v="Māori"/>
    <s v="Biguanides"/>
    <x v="0"/>
    <d v="2012-03-02T00:00:00"/>
    <s v="Biguanides"/>
  </r>
  <r>
    <s v="ag.BK8bh.pM"/>
    <x v="31"/>
    <s v="Māori"/>
    <s v="Biguanides"/>
    <x v="0"/>
    <d v="2019-05-17T00:00:00"/>
    <s v="Biguanides"/>
  </r>
  <r>
    <s v="5eTNlFCE4y6"/>
    <x v="31"/>
    <s v="Other"/>
    <s v="Biguanides"/>
    <x v="0"/>
    <d v="2017-12-28T00:00:00"/>
    <s v="Biguanides"/>
  </r>
  <r>
    <s v="5c/Mufl40Jo"/>
    <x v="31"/>
    <s v="Pacific peoples"/>
    <s v="Biguanides"/>
    <x v="0"/>
    <d v="2019-04-16T00:00:00"/>
    <s v="Biguanides-&gt;DPP-4 inhibitors-&gt;Biguanides|Insulin aspart|Insulin isophane-&gt;Insulin aspart|Insulin isophane-&gt;Insulin isophane"/>
  </r>
  <r>
    <s v="5chVf8JnKEk"/>
    <x v="31"/>
    <s v="Other"/>
    <s v="Biguanides"/>
    <x v="0"/>
    <d v="2015-01-22T00:00:00"/>
    <s v="Biguanides"/>
  </r>
  <r>
    <s v="aLNNwit8wys"/>
    <x v="31"/>
    <s v="Māori"/>
    <s v="Biguanides"/>
    <x v="0"/>
    <d v="2025-03-24T00:00:00"/>
    <s v="Biguanides"/>
  </r>
  <r>
    <s v="amgrMcBqfDs"/>
    <x v="31"/>
    <s v="Other"/>
    <s v="Biguanides"/>
    <x v="0"/>
    <d v="2022-06-20T00:00:00"/>
    <s v="Biguanides"/>
  </r>
  <r>
    <s v="aKZLmImcPMQ"/>
    <x v="31"/>
    <s v="Pacific peoples"/>
    <s v="Biguanides"/>
    <x v="0"/>
    <d v="2021-11-03T00:00:00"/>
    <s v="Biguanides"/>
  </r>
  <r>
    <s v="aQ895QvU8U2"/>
    <x v="31"/>
    <s v="Other"/>
    <s v="Biguanides"/>
    <x v="0"/>
    <d v="2021-07-27T00:00:00"/>
    <s v="Biguanides"/>
  </r>
  <r>
    <s v="Ap6tvmGzBQE"/>
    <x v="31"/>
    <s v="Pacific peoples"/>
    <s v="Biguanides"/>
    <x v="0"/>
    <d v="2016-06-09T00:00:00"/>
    <s v="Biguanides-&gt;Insulin aspart|Insulin isophane"/>
  </r>
  <r>
    <s v="Ap8PU.XqKYA"/>
    <x v="31"/>
    <s v="Asian"/>
    <s v="Biguanides"/>
    <x v="0"/>
    <d v="2024-01-24T00:00:00"/>
    <s v="Biguanides"/>
  </r>
  <r>
    <s v="aR7sF5gaiBc"/>
    <x v="31"/>
    <s v="Māori"/>
    <s v="Biguanides"/>
    <x v="0"/>
    <d v="2022-04-04T00:00:00"/>
    <s v="Biguanides"/>
  </r>
  <r>
    <s v="aryTMzOBcRA"/>
    <x v="31"/>
    <s v="Asian"/>
    <s v="Biguanides"/>
    <x v="0"/>
    <d v="2015-08-26T00:00:00"/>
    <s v="Biguanides"/>
  </r>
  <r>
    <s v="Ard7Gf4Rfwc"/>
    <x v="31"/>
    <s v="Asian"/>
    <s v="Biguanides"/>
    <x v="0"/>
    <d v="2014-08-06T00:00:00"/>
    <s v="Biguanides-&gt;Sulfonylureas-&gt;Biguanides|Sulfonylureas-&gt;DPP-4 inhibitors-&gt;Biguanides|DPP-4 inhibitors-&gt;Biguanides|DPP-4 inhibitors|Sulfonylureas-&gt;DPP-4 inhibitors|SGLT-2 inhibitors-&gt;DPP-4 inhibitors|Sulfonylureas-&gt;Biguanides|GLP-1 agonists-&gt;SGLT-2 inhibitors-&gt;Biguanides|DPP-4 inhibitors|SGLT-2 inhibitors|Sulfonylureas-&gt;DPP-4 inhibitors|Insulin glargine|SGLT-2 inhibitors-&gt;DPP-4 inhibitors|Insulin isophane|SGLT-2 inhibitors-&gt;Insulin isophane-&gt;Insulin glargine"/>
  </r>
  <r>
    <s v="aTboXlgorR."/>
    <x v="31"/>
    <s v="Asian"/>
    <s v="Biguanides"/>
    <x v="0"/>
    <d v="2023-05-29T00:00:00"/>
    <s v="Biguanides-&gt;Insulin isophane"/>
  </r>
  <r>
    <s v="AV3yRBMxBXw"/>
    <x v="31"/>
    <s v="Māori"/>
    <s v="Biguanides"/>
    <x v="0"/>
    <d v="2013-02-12T00:00:00"/>
    <s v="Biguanides"/>
  </r>
  <r>
    <s v="aUkdBPqt.yk"/>
    <x v="31"/>
    <s v="Māori"/>
    <s v="Biguanides"/>
    <x v="0"/>
    <d v="2024-05-14T00:00:00"/>
    <s v="Biguanides-&gt;SGLT-2 inhibitors"/>
  </r>
  <r>
    <s v="aVgdFhoeNH6"/>
    <x v="31"/>
    <s v="Asian"/>
    <s v="Biguanides"/>
    <x v="0"/>
    <d v="2021-05-27T00:00:00"/>
    <s v="Biguanides-&gt;Insulin aspart"/>
  </r>
  <r>
    <s v="3xEtjyf8rac"/>
    <x v="31"/>
    <s v="Asian"/>
    <s v="Biguanides"/>
    <x v="0"/>
    <d v="2013-03-06T00:00:00"/>
    <s v="Biguanides-&gt;Biguanides|Sulfonylureas"/>
  </r>
  <r>
    <s v="3xJOqIYyqN2"/>
    <x v="31"/>
    <s v="Other"/>
    <s v="Biguanides"/>
    <x v="0"/>
    <d v="2025-11-26T00:00:00"/>
    <s v="Biguanides"/>
  </r>
  <r>
    <s v="4dliWNT2OsY"/>
    <x v="31"/>
    <s v="Asian"/>
    <s v="Biguanides"/>
    <x v="0"/>
    <d v="2023-01-15T00:00:00"/>
    <s v="Biguanides"/>
  </r>
  <r>
    <s v="4hu3coMo/Iw"/>
    <x v="31"/>
    <s v="Asian"/>
    <s v="Biguanides|Insulin isophane"/>
    <x v="0"/>
    <d v="2020-07-21T00:00:00"/>
    <s v="Biguanides|Insulin isophane-&gt;Insulin aspart"/>
  </r>
  <r>
    <s v="4aPgr1FyrkM"/>
    <x v="31"/>
    <s v="Asian"/>
    <s v="Biguanides"/>
    <x v="0"/>
    <d v="2018-02-09T00:00:00"/>
    <s v="Biguanides-&gt;Biguanides|Sulfonylureas-&gt;Biguanides|DPP-4 inhibitors-&gt;Sulfonylureas-&gt;Biguanides|DPP-4 inhibitors|Sulfonylureas-&gt;SGLT-2 inhibitors-&gt;Biguanides|DPP-4 inhibitors|SGLT-2 inhibitors|Sulfonylureas-&gt;DPP-4 inhibitors|SGLT-2 inhibitors-&gt;Insulin glargine-&gt;Biguanides|Insulin glargine-&gt;Insulin aspart|Insulin glargine-&gt;Insulin aspart-&gt;Biguanides|Insulin aspart|Insulin glargine-&gt;Biguanides|Insulin aspart|Insulin glargine|SGLT-2 inhibitors-&gt;DPP-4 inhibitors|Insulin aspart|Insulin glargine-&gt;Biguanides|DPP-4 inhibitors|Insulin aspart|Insulin glargine-&gt;Biguanides|DPP-4 inhibitors|Insulin glargine"/>
  </r>
  <r>
    <s v="489VUjt6uM2"/>
    <x v="31"/>
    <s v="Māori"/>
    <s v="Biguanides"/>
    <x v="0"/>
    <d v="2013-02-07T00:00:00"/>
    <s v="Biguanides-&gt;Sulfonylureas-&gt;Biguanides|Sulfonylureas-&gt;SGLT-2 inhibitors-&gt;DPP-4 inhibitors|SGLT-2 inhibitors-&gt;DPP-4 inhibitors|SGLT-2 inhibitors|Sulfonylureas"/>
  </r>
  <r>
    <s v="4ZxEMFYmOsk"/>
    <x v="31"/>
    <s v="Māori"/>
    <s v="Biguanides"/>
    <x v="0"/>
    <d v="2024-04-10T00:00:00"/>
    <s v="Biguanides"/>
  </r>
  <r>
    <s v="4lhcM7tHAXM"/>
    <x v="31"/>
    <s v="Other"/>
    <s v="Biguanides"/>
    <x v="0"/>
    <d v="2017-06-13T00:00:00"/>
    <s v="Biguanides-&gt;DPP-4 inhibitors"/>
  </r>
  <r>
    <s v="4lpZsyZp.TQ"/>
    <x v="31"/>
    <s v="Māori"/>
    <s v="Biguanides"/>
    <x v="0"/>
    <d v="2015-08-28T00:00:00"/>
    <s v="Biguanides-&gt;Sulfonylureas-&gt;Biguanides|Sulfonylureas-&gt;Biguanides|DPP-4 inhibitors-&gt;DPP-4 inhibitors-&gt;DPP-4 inhibitors|Sulfonylureas-&gt;DPP-4 inhibitors|SGLT-2 inhibitors-&gt;DPP-4 inhibitors|SGLT-2 inhibitors|Sulfonylureas"/>
  </r>
  <r>
    <s v="4LT/EmZFugY"/>
    <x v="31"/>
    <s v="Māori"/>
    <s v="Insulin glargine"/>
    <x v="1"/>
    <d v="2024-12-02T00:00:00"/>
    <s v="Insulin glargine-&gt;Biguanides-&gt;GLP-1 agonists-&gt;Biguanides|GLP-1 agonists|Insulin glargine"/>
  </r>
  <r>
    <s v="4Ne/eAOUaYc"/>
    <x v="31"/>
    <s v="Asian"/>
    <s v="Biguanides"/>
    <x v="0"/>
    <d v="2025-11-05T00:00:00"/>
    <s v="Biguanides"/>
  </r>
  <r>
    <s v="4jNQR3LFUlA"/>
    <x v="31"/>
    <s v="Māori"/>
    <s v="Biguanides"/>
    <x v="0"/>
    <d v="2018-10-18T00:00:00"/>
    <s v="Biguanides-&gt;Insulin isophane-&gt;SGLT-2 inhibitors"/>
  </r>
  <r>
    <s v="4pi/rwVxmI."/>
    <x v="31"/>
    <s v="Asian"/>
    <s v="Insulin glargine"/>
    <x v="1"/>
    <d v="2018-01-31T00:00:00"/>
    <s v="Insulin glargine-&gt;DPP-4 inhibitors|Insulin glargine-&gt;DPP-4 inhibitors"/>
  </r>
  <r>
    <s v="4oXogLx.JIo"/>
    <x v="31"/>
    <s v="Asian"/>
    <s v="Biguanides"/>
    <x v="0"/>
    <d v="2025-07-21T00:00:00"/>
    <s v="Biguanides"/>
  </r>
  <r>
    <s v="MpUphAP5e.E"/>
    <x v="31"/>
    <s v="Māori"/>
    <s v="Biguanides"/>
    <x v="0"/>
    <d v="2017-10-02T00:00:00"/>
    <s v="Biguanides-&gt;Insulin isophane-&gt;Biguanides|Insulin isophane-&gt;Insulin aspart-&gt;Insulin aspart|Insulin isophane-&gt;Biguanides|Insulin glargine-&gt;Insulin glargine-&gt;Insulin glargine|SGLT-2 inhibitors-&gt;Biguanides|Insulin aspart-&gt;Insulin aspart|Insulin glargine-&gt;SGLT-2 inhibitors"/>
  </r>
  <r>
    <s v="mOlOeodru4A"/>
    <x v="31"/>
    <s v="Asian"/>
    <s v="Biguanides"/>
    <x v="0"/>
    <d v="2016-11-09T00:00:00"/>
    <s v="Biguanides"/>
  </r>
  <r>
    <s v="mMcAhnzzKDg"/>
    <x v="31"/>
    <s v="Other"/>
    <s v="Biguanides"/>
    <x v="0"/>
    <d v="2025-07-02T00:00:00"/>
    <s v="Biguanides"/>
  </r>
  <r>
    <s v="ms/3wC1QqpM"/>
    <x v="31"/>
    <s v="Pacific peoples"/>
    <s v="Biguanides"/>
    <x v="0"/>
    <d v="2024-12-18T00:00:00"/>
    <s v="Biguanides"/>
  </r>
  <r>
    <s v="mQXVn2V748U"/>
    <x v="31"/>
    <s v="Asian"/>
    <s v="Biguanides"/>
    <x v="0"/>
    <d v="2022-05-27T00:00:00"/>
    <s v="Biguanides"/>
  </r>
  <r>
    <s v="MWocW94aLis"/>
    <x v="31"/>
    <s v="Māori"/>
    <s v="Biguanides"/>
    <x v="0"/>
    <d v="2014-02-14T00:00:00"/>
    <s v="Biguanides-&gt;Biguanides|Sulfonylureas"/>
  </r>
  <r>
    <s v="qA5MJiqZjwM"/>
    <x v="31"/>
    <s v="Asian"/>
    <s v="Biguanides"/>
    <x v="0"/>
    <d v="2018-08-17T00:00:00"/>
    <s v="Biguanides"/>
  </r>
  <r>
    <s v="q1TjAw3MdpY"/>
    <x v="31"/>
    <s v="Other"/>
    <s v="Biguanides"/>
    <x v="0"/>
    <d v="2020-03-14T00:00:00"/>
    <s v="Biguanides-&gt;DPP-4 inhibitors-&gt;DPP-4 inhibitors|SGLT-2 inhibitors"/>
  </r>
  <r>
    <s v="Q5AlL9cZMyw"/>
    <x v="31"/>
    <s v="Pacific peoples"/>
    <s v="Biguanides"/>
    <x v="0"/>
    <d v="2018-01-11T00:00:00"/>
    <s v="Biguanides"/>
  </r>
  <r>
    <s v="Q4W00icRGss"/>
    <x v="31"/>
    <s v="Other"/>
    <s v="Biguanides"/>
    <x v="0"/>
    <d v="2017-04-11T00:00:00"/>
    <s v="Biguanides"/>
  </r>
  <r>
    <s v="mXgErXgAW1A"/>
    <x v="31"/>
    <s v="Pacific peoples"/>
    <s v="Biguanides"/>
    <x v="0"/>
    <d v="2011-05-05T00:00:00"/>
    <s v="Biguanides"/>
  </r>
  <r>
    <s v="PwfHIYONpng"/>
    <x v="31"/>
    <s v="Asian"/>
    <s v="Insulin isophane"/>
    <x v="1"/>
    <d v="2015-06-10T00:00:00"/>
    <s v="Insulin isophane-&gt;Insulin aspart-&gt;Biguanides|Insulin aspart|Insulin isophane-&gt;Biguanides"/>
  </r>
  <r>
    <s v="pyk8MHJ1Q8c"/>
    <x v="31"/>
    <s v="Other"/>
    <s v="Biguanides"/>
    <x v="0"/>
    <d v="2020-06-13T00:00:00"/>
    <s v="Biguanides-&gt;Insulin isophane-&gt;Insulin aspart"/>
  </r>
  <r>
    <s v="3QvMu3KuzZA"/>
    <x v="31"/>
    <s v="Māori"/>
    <s v="Biguanides"/>
    <x v="0"/>
    <d v="2015-10-19T00:00:00"/>
    <s v="Biguanides-&gt;DPP-4 inhibitors-&gt;SGLT-2 inhibitors-&gt;DPP-4 inhibitors|SGLT-2 inhibitors-&gt;GLP-1 agonists-&gt;Biguanides|GLP-1 agonists-&gt;Biguanides|GLP-1 agonists|SGLT-2 inhibitors"/>
  </r>
  <r>
    <s v="3RG4Pu2xma."/>
    <x v="31"/>
    <s v="Māori"/>
    <s v="Biguanides"/>
    <x v="0"/>
    <d v="2016-06-01T00:00:00"/>
    <s v="Biguanides"/>
  </r>
  <r>
    <s v="3RhRRezGIjE"/>
    <x v="31"/>
    <s v="Other"/>
    <s v="Biguanides"/>
    <x v="0"/>
    <d v="2012-12-20T00:00:00"/>
    <s v="Biguanides"/>
  </r>
  <r>
    <s v="3O5XqLMnqd6"/>
    <x v="31"/>
    <s v="Asian"/>
    <s v="Biguanides"/>
    <x v="0"/>
    <d v="2018-09-17T00:00:00"/>
    <s v="Biguanides"/>
  </r>
  <r>
    <s v="3m9fYf7sZUc"/>
    <x v="31"/>
    <s v="Māori"/>
    <s v="Biguanides"/>
    <x v="0"/>
    <d v="2024-06-25T00:00:00"/>
    <s v="Biguanides"/>
  </r>
  <r>
    <s v="QQOIudtpFYA"/>
    <x v="31"/>
    <s v="Other"/>
    <s v="Biguanides"/>
    <x v="0"/>
    <d v="2018-05-17T00:00:00"/>
    <s v="Biguanides"/>
  </r>
  <r>
    <s v="qdKsQsffiUw"/>
    <x v="31"/>
    <s v="Other"/>
    <s v="Biguanides"/>
    <x v="0"/>
    <d v="2022-05-24T00:00:00"/>
    <s v="Biguanides"/>
  </r>
  <r>
    <s v="qe32uL1bWI2"/>
    <x v="31"/>
    <s v="Asian"/>
    <s v="Biguanides|Insulin isophane|Insulin lispro"/>
    <x v="0"/>
    <d v="2019-07-19T00:00:00"/>
    <s v="Biguanides|Insulin isophane|Insulin lispro-&gt;Insulin aspart|Insulin isophane-&gt;Biguanides"/>
  </r>
  <r>
    <s v="QbwikoB/S8s"/>
    <x v="31"/>
    <s v="Other"/>
    <s v="Biguanides"/>
    <x v="0"/>
    <d v="2015-09-14T00:00:00"/>
    <s v="Biguanides"/>
  </r>
  <r>
    <s v="Qbi4URHw02k"/>
    <x v="31"/>
    <s v="Pacific peoples"/>
    <s v="Biguanides"/>
    <x v="0"/>
    <d v="2023-02-27T00:00:00"/>
    <s v="Biguanides-&gt;GLP-1 agonists-&gt;Biguanides|GLP-1 agonists"/>
  </r>
  <r>
    <s v="QgZg00l0dcI"/>
    <x v="31"/>
    <s v="Asian"/>
    <s v="Biguanides"/>
    <x v="0"/>
    <d v="2020-08-12T00:00:00"/>
    <s v="Biguanides-&gt;Biguanides|DPP-4 inhibitors-&gt;DPP-4 inhibitors-&gt;DPP-4 inhibitors|SGLT-2 inhibitors"/>
  </r>
  <r>
    <s v="QLIVowwngX."/>
    <x v="31"/>
    <s v="Asian"/>
    <s v="Biguanides|Insulin isophane"/>
    <x v="0"/>
    <d v="2013-06-27T00:00:00"/>
    <s v="Biguanides|Insulin isophane-&gt;Biguanides"/>
  </r>
  <r>
    <s v="QL8CyNEMjgc"/>
    <x v="31"/>
    <s v="Asian"/>
    <s v="Biguanides"/>
    <x v="0"/>
    <d v="2025-09-23T00:00:00"/>
    <s v="Biguanides"/>
  </r>
  <r>
    <s v="PyRoqxbiVYo"/>
    <x v="31"/>
    <s v="Māori"/>
    <s v="Biguanides"/>
    <x v="0"/>
    <d v="2014-04-08T00:00:00"/>
    <s v="Biguanides"/>
  </r>
  <r>
    <s v="pYv3FSmZmYg"/>
    <x v="31"/>
    <s v="Other"/>
    <s v="Biguanides"/>
    <x v="0"/>
    <d v="2022-11-03T00:00:00"/>
    <s v="Biguanides"/>
  </r>
  <r>
    <s v="PZOmaT0JH7Q"/>
    <x v="31"/>
    <s v="Asian"/>
    <s v="Biguanides"/>
    <x v="0"/>
    <d v="2022-10-17T00:00:00"/>
    <s v="Biguanides"/>
  </r>
  <r>
    <s v="T/N9KTc1txY"/>
    <x v="31"/>
    <s v="Other"/>
    <s v="Biguanides"/>
    <x v="0"/>
    <d v="2013-06-12T00:00:00"/>
    <s v="Biguanides-&gt;Biguanides|Sulfonylureas-&gt;Sulfonylureas-&gt;Insulin isophane-&gt;Insulin isophane|Sulfonylureas-&gt;Biguanides|Insulin isophane|Sulfonylureas-&gt;DPP-4 inhibitors|Insulin isophane|Sulfonylureas-&gt;DPP-4 inhibitors|Insulin isophane-&gt;Biguanides|DPP-4 inhibitors|Insulin isophane|Sulfonylureas-&gt;DPP-4 inhibitors-&gt;DPP-4 inhibitors|Insulin isophane|SGLT-2 inhibitors|Sulfonylureas-&gt;DPP-4 inhibitors|SGLT-2 inhibitors"/>
  </r>
  <r>
    <s v="t/s9QszBRLc"/>
    <x v="31"/>
    <s v="Other"/>
    <s v="Biguanides"/>
    <x v="0"/>
    <d v="2022-06-13T00:00:00"/>
    <s v="Biguanides"/>
  </r>
  <r>
    <s v="szvEHA1i2aE"/>
    <x v="31"/>
    <s v="Asian"/>
    <s v="Biguanides"/>
    <x v="0"/>
    <d v="2020-01-22T00:00:00"/>
    <s v="Biguanides"/>
  </r>
  <r>
    <s v="T13eCzcvGBs"/>
    <x v="31"/>
    <s v="Pacific peoples"/>
    <s v="Biguanides"/>
    <x v="0"/>
    <d v="2024-10-31T00:00:00"/>
    <s v="Biguanides-&gt;Biguanides|DPP-4 inhibitors-&gt;DPP-4 inhibitors"/>
  </r>
  <r>
    <s v="T24oflq/9q."/>
    <x v="31"/>
    <s v="Pacific peoples"/>
    <s v="Biguanides"/>
    <x v="0"/>
    <d v="2013-05-17T00:00:00"/>
    <s v="Biguanides"/>
  </r>
  <r>
    <s v="T2hWC6sVCpE"/>
    <x v="31"/>
    <s v="Other"/>
    <s v="Biguanides"/>
    <x v="0"/>
    <d v="2025-05-19T00:00:00"/>
    <s v="Biguanides"/>
  </r>
  <r>
    <s v="plbyt4Ml2RI"/>
    <x v="31"/>
    <s v="Asian"/>
    <s v="Biguanides"/>
    <x v="0"/>
    <d v="2016-04-13T00:00:00"/>
    <s v="Biguanides"/>
  </r>
  <r>
    <s v="PpRMBJu.ml6"/>
    <x v="31"/>
    <s v="Pacific peoples"/>
    <s v="Biguanides"/>
    <x v="0"/>
    <d v="2017-09-11T00:00:00"/>
    <s v="Biguanides"/>
  </r>
  <r>
    <s v="PsAos9h2qaI"/>
    <x v="31"/>
    <s v="Asian"/>
    <s v="Biguanides"/>
    <x v="0"/>
    <d v="2023-05-04T00:00:00"/>
    <s v="Biguanides"/>
  </r>
  <r>
    <s v="PSWoTIXu3.M"/>
    <x v="31"/>
    <s v="Other"/>
    <s v="Biguanides"/>
    <x v="0"/>
    <d v="2023-07-17T00:00:00"/>
    <s v="Biguanides"/>
  </r>
  <r>
    <s v="psmNIFYFPsc"/>
    <x v="31"/>
    <s v="Māori"/>
    <s v="Biguanides"/>
    <x v="0"/>
    <d v="2013-05-07T00:00:00"/>
    <s v="Biguanides-&gt;Biguanides|Sulfonylureas-&gt;DPP-4 inhibitors-&gt;Biguanides|SGLT-2 inhibitors-&gt;Biguanides|DPP-4 inhibitors|SGLT-2 inhibitors-&gt;DPP-4 inhibitors|Sulfonylureas-&gt;SGLT-2 inhibitors-&gt;DPP-4 inhibitors|SGLT-2 inhibitors|Sulfonylureas-&gt;DPP-4 inhibitors|SGLT-2 inhibitors-&gt;Sulfonylureas"/>
  </r>
  <r>
    <s v="PRcPLH7TA4k"/>
    <x v="31"/>
    <s v="Māori"/>
    <s v="Biguanides"/>
    <x v="0"/>
    <d v="2016-04-01T00:00:00"/>
    <s v="Biguanides"/>
  </r>
  <r>
    <s v="M3QvxlANVYM"/>
    <x v="31"/>
    <s v="Other"/>
    <s v="Biguanides"/>
    <x v="0"/>
    <d v="2012-07-16T00:00:00"/>
    <s v="Biguanides"/>
  </r>
  <r>
    <s v="OzhfnQpPo66"/>
    <x v="31"/>
    <s v="Asian"/>
    <s v="Biguanides|Insulin glargine"/>
    <x v="0"/>
    <d v="2018-10-09T00:00:00"/>
    <s v="Biguanides|Insulin glargine-&gt;Insulin glargine-&gt;Biguanides-&gt;DPP-4 inhibitors-&gt;SGLT-2 inhibitors-&gt;DPP-4 inhibitors|SGLT-2 inhibitors-&gt;Biguanides|DPP-4 inhibitors|SGLT-2 inhibitors|Sulfonylureas-&gt;DPP-4 inhibitors|SGLT-2 inhibitors|Sulfonylureas"/>
  </r>
  <r>
    <s v="LxStX0R0Mm2"/>
    <x v="31"/>
    <s v="Other"/>
    <s v="Biguanides"/>
    <x v="0"/>
    <d v="2022-12-02T00:00:00"/>
    <s v="Biguanides"/>
  </r>
  <r>
    <s v="Lz4pFrSf2cM"/>
    <x v="31"/>
    <s v="Asian"/>
    <s v="Biguanides"/>
    <x v="0"/>
    <d v="2019-04-24T00:00:00"/>
    <s v="Biguanides-&gt;Insulin isophane-&gt;Insulin aspart-&gt;Insulin aspart|Insulin isophane-&gt;Biguanides|Insulin isophane"/>
  </r>
  <r>
    <s v="LzQHP7xUa36"/>
    <x v="31"/>
    <s v="Pacific peoples"/>
    <s v="Biguanides"/>
    <x v="0"/>
    <d v="2016-09-13T00:00:00"/>
    <s v="Biguanides"/>
  </r>
  <r>
    <s v="lyuPvLNkbfM"/>
    <x v="31"/>
    <s v="Pacific peoples"/>
    <s v="Biguanides"/>
    <x v="0"/>
    <d v="2015-12-16T00:00:00"/>
    <s v="Biguanides-&gt;Biguanides|DPP-4 inhibitors|Insulin isophane-&gt;DPP-4 inhibitors|Insulin isophane-&gt;Insulin isophane-&gt;DPP-4 inhibitors-&gt;Biguanides|SGLT-2 inhibitors"/>
  </r>
  <r>
    <s v="PHq8o1C2lKY"/>
    <x v="31"/>
    <s v="Māori"/>
    <s v="Biguanides"/>
    <x v="0"/>
    <d v="2018-05-24T00:00:00"/>
    <s v="Biguanides-&gt;Insulin isophane-&gt;Biguanides|Insulin isophane-&gt;Insulin aspart|Insulin isophane-&gt;Biguanides|Insulin aspart|Insulin isophane"/>
  </r>
  <r>
    <s v="ph5RE8rnXzo"/>
    <x v="31"/>
    <s v="Other"/>
    <s v="Biguanides"/>
    <x v="0"/>
    <d v="2019-04-26T00:00:00"/>
    <s v="Biguanides-&gt;Insulin isophane-&gt;Biguanides|Insulin isophane"/>
  </r>
  <r>
    <s v="P4aBUIruSIk"/>
    <x v="31"/>
    <s v="Other"/>
    <s v="Biguanides"/>
    <x v="0"/>
    <d v="2025-10-24T00:00:00"/>
    <s v="Biguanides"/>
  </r>
  <r>
    <s v="paZGxCX/tnI"/>
    <x v="31"/>
    <s v="Asian"/>
    <s v="Biguanides"/>
    <x v="0"/>
    <d v="2023-01-12T00:00:00"/>
    <s v="Biguanides"/>
  </r>
  <r>
    <s v="paZTwt85HYU"/>
    <x v="31"/>
    <s v="Other"/>
    <s v="Biguanides"/>
    <x v="0"/>
    <d v="2018-02-02T00:00:00"/>
    <s v="Biguanides-&gt;Insulin isophane-&gt;Insulin aspart-&gt;Insulin aspart|Insulin isophane"/>
  </r>
  <r>
    <s v="pbz6zPxkqY2"/>
    <x v="31"/>
    <s v="Other"/>
    <s v="Biguanides"/>
    <x v="0"/>
    <d v="2018-11-19T00:00:00"/>
    <s v="Biguanides"/>
  </r>
  <r>
    <s v="p90.dQae3CE"/>
    <x v="31"/>
    <s v="Pacific peoples"/>
    <s v="Biguanides"/>
    <x v="0"/>
    <d v="2016-04-22T00:00:00"/>
    <s v="Biguanides-&gt;Biguanides|Insulin isophane-&gt;Insulin isophane"/>
  </r>
  <r>
    <s v="wwKKYR1SVjQ"/>
    <x v="31"/>
    <s v="Asian"/>
    <s v="Biguanides"/>
    <x v="0"/>
    <d v="2018-02-23T00:00:00"/>
    <s v="Biguanides-&gt;Insulin isophane-&gt;Biguanides|Insulin isophane"/>
  </r>
  <r>
    <s v="WWvX50Wf2wk"/>
    <x v="31"/>
    <s v="Asian"/>
    <s v="Biguanides"/>
    <x v="0"/>
    <d v="2018-12-27T00:00:00"/>
    <s v="Biguanides"/>
  </r>
  <r>
    <s v="Wtsb68EyA4k"/>
    <x v="31"/>
    <s v="Other"/>
    <s v="Biguanides"/>
    <x v="0"/>
    <d v="2023-09-07T00:00:00"/>
    <s v="Biguanides"/>
  </r>
  <r>
    <s v="wvVX4XQLJoM"/>
    <x v="31"/>
    <s v="Asian"/>
    <s v="Biguanides|Insulin isophane"/>
    <x v="0"/>
    <d v="2025-06-26T00:00:00"/>
    <s v="Biguanides|Insulin isophane-&gt;Insulin isophane-&gt;Biguanides"/>
  </r>
  <r>
    <s v="wSit78Ku/TI"/>
    <x v="31"/>
    <s v="Asian"/>
    <s v="Biguanides"/>
    <x v="0"/>
    <d v="2025-07-24T00:00:00"/>
    <s v="Biguanides-&gt;Insulin isophane"/>
  </r>
  <r>
    <s v="wt8DsIZKKFQ"/>
    <x v="31"/>
    <s v="Other"/>
    <s v="Biguanides"/>
    <x v="0"/>
    <d v="2016-06-14T00:00:00"/>
    <s v="Biguanides"/>
  </r>
  <r>
    <s v="x1obedF3Uac"/>
    <x v="31"/>
    <s v="Other"/>
    <s v="Biguanides"/>
    <x v="0"/>
    <d v="2020-02-05T00:00:00"/>
    <s v="Biguanides-&gt;Biguanides|Insulin isophane"/>
  </r>
  <r>
    <s v="X0/ipitFWIo"/>
    <x v="31"/>
    <s v="Other"/>
    <s v="Biguanides"/>
    <x v="0"/>
    <d v="2015-08-19T00:00:00"/>
    <s v="Biguanides"/>
  </r>
  <r>
    <s v="WzZLSKVeYHY"/>
    <x v="31"/>
    <s v="Asian"/>
    <s v="Biguanides"/>
    <x v="0"/>
    <d v="2017-02-13T00:00:00"/>
    <s v="Biguanides"/>
  </r>
  <r>
    <s v="wYe9eCwkLDQ"/>
    <x v="31"/>
    <s v="Other"/>
    <s v="Insulin aspart"/>
    <x v="1"/>
    <d v="2024-06-10T00:00:00"/>
    <s v="Insulin aspart-&gt;Insulin isophane-&gt;Biguanides|Insulin aspart|Insulin isophane"/>
  </r>
  <r>
    <s v="WY4/5oNXK9Q"/>
    <x v="31"/>
    <s v="Other"/>
    <s v="Biguanides"/>
    <x v="0"/>
    <d v="2011-01-25T00:00:00"/>
    <s v="Biguanides"/>
  </r>
  <r>
    <s v="wR2HO8pwvUo"/>
    <x v="31"/>
    <s v="Māori"/>
    <s v="Biguanides"/>
    <x v="0"/>
    <d v="2020-12-08T00:00:00"/>
    <s v="Biguanides"/>
  </r>
  <r>
    <s v="WQSgockyYP2"/>
    <x v="31"/>
    <s v="Asian"/>
    <s v="Biguanides"/>
    <x v="0"/>
    <d v="2015-10-03T00:00:00"/>
    <s v="Biguanides"/>
  </r>
  <r>
    <s v="wpuflGOFTvc"/>
    <x v="31"/>
    <s v="Asian"/>
    <s v="Biguanides"/>
    <x v="0"/>
    <d v="2021-04-16T00:00:00"/>
    <s v="Biguanides"/>
  </r>
  <r>
    <s v="WOQitQqHzm."/>
    <x v="31"/>
    <s v="Other"/>
    <s v="Biguanides"/>
    <x v="0"/>
    <d v="2014-02-24T00:00:00"/>
    <s v="Biguanides-&gt;DPP-4 inhibitors-&gt;Biguanides|DPP-4 inhibitors|SGLT-2 inhibitors-&gt;SGLT-2 inhibitors-&gt;DPP-4 inhibitors|SGLT-2 inhibitors-&gt;GLP-1 agonists-&gt;Biguanides|DPP-4 inhibitors|GLP-1 agonists"/>
  </r>
  <r>
    <s v="WkyfiAsbACE"/>
    <x v="31"/>
    <s v="Other"/>
    <s v="Biguanides"/>
    <x v="0"/>
    <d v="2025-01-22T00:00:00"/>
    <s v="Biguanides"/>
  </r>
  <r>
    <s v="wkNfpEkV3us"/>
    <x v="31"/>
    <s v="Other"/>
    <s v="Biguanides"/>
    <x v="0"/>
    <d v="2013-04-11T00:00:00"/>
    <s v="Biguanides"/>
  </r>
  <r>
    <s v="wJSoDcJ0L2A"/>
    <x v="31"/>
    <s v="Other"/>
    <s v="Biguanides"/>
    <x v="0"/>
    <d v="2020-04-30T00:00:00"/>
    <s v="Biguanides"/>
  </r>
  <r>
    <s v="WhAyrWo/2PQ"/>
    <x v="31"/>
    <s v="Asian"/>
    <s v="Biguanides"/>
    <x v="0"/>
    <d v="2012-10-30T00:00:00"/>
    <s v="Biguanides-&gt;Biguanides|Sulfonylureas-&gt;Sulfonylureas-&gt;DPP-4 inhibitors-&gt;Biguanides|DPP-4 inhibitors|Sulfonylureas-&gt;Biguanides|DPP-4 inhibitors|SGLT-2 inhibitors|Sulfonylureas-&gt;SGLT-2 inhibitors|Sulfonylureas-&gt;Biguanides|SGLT-2 inhibitors|Sulfonylureas-&gt;Biguanides|SGLT-2 inhibitors"/>
  </r>
  <r>
    <s v="wGjgH/8Zs2U"/>
    <x v="31"/>
    <s v="Asian"/>
    <s v="Biguanides"/>
    <x v="0"/>
    <d v="2024-05-14T00:00:00"/>
    <s v="Biguanides-&gt;Insulin aspart"/>
  </r>
  <r>
    <s v="wGUO8e5eXfk"/>
    <x v="31"/>
    <s v="Māori"/>
    <s v="Biguanides"/>
    <x v="0"/>
    <d v="2014-04-28T00:00:00"/>
    <s v="Biguanides-&gt;Biguanides|Insulin glargine-&gt;Insulin aspart-&gt;Biguanides|Insulin aspart-&gt;DPP-4 inhibitors-&gt;DPP-4 inhibitors|Insulin glargine-&gt;DPP-4 inhibitors|Insulin aspart-&gt;DPP-4 inhibitors|Insulin aspart|SGLT-2 inhibitors-&gt;SGLT-2 inhibitors"/>
  </r>
  <r>
    <s v="wiG2S8D0m1c"/>
    <x v="31"/>
    <s v="Māori"/>
    <s v="Biguanides"/>
    <x v="0"/>
    <d v="2020-01-21T00:00:00"/>
    <s v="Biguanides"/>
  </r>
  <r>
    <s v="wJCkiCnKxXA"/>
    <x v="31"/>
    <s v="Other"/>
    <s v="Biguanides"/>
    <x v="0"/>
    <d v="2013-10-29T00:00:00"/>
    <s v="Biguanides"/>
  </r>
  <r>
    <s v="TIipfSM.Jw6"/>
    <x v="31"/>
    <s v="Other"/>
    <s v="Biguanides"/>
    <x v="0"/>
    <d v="2024-09-26T00:00:00"/>
    <s v="Biguanides"/>
  </r>
  <r>
    <s v="tjBJTdH03aY"/>
    <x v="31"/>
    <s v="Pacific peoples"/>
    <s v="Biguanides"/>
    <x v="0"/>
    <d v="2011-11-16T00:00:00"/>
    <s v="Biguanides"/>
  </r>
  <r>
    <s v="tgfV/9AMvRs"/>
    <x v="31"/>
    <s v="Asian"/>
    <s v="Biguanides"/>
    <x v="0"/>
    <d v="2025-07-16T00:00:00"/>
    <s v="Biguanides-&gt;Insulin isophane-&gt;Insulin aspart|Insulin isophane"/>
  </r>
  <r>
    <s v="TdL7fJr/its"/>
    <x v="31"/>
    <s v="Asian"/>
    <s v="Biguanides|Insulin isophane|Insulin lispro"/>
    <x v="0"/>
    <d v="2022-02-15T00:00:00"/>
    <s v="Biguanides|Insulin isophane|Insulin lispro-&gt;Insulin isophane|Insulin lispro-&gt;Biguanides|Insulin isophane-&gt;Insulin aspart-&gt;Insulin isophane"/>
  </r>
  <r>
    <s v="TdO.do8Gv8E"/>
    <x v="31"/>
    <s v="Other"/>
    <s v="Biguanides"/>
    <x v="0"/>
    <d v="2023-06-22T00:00:00"/>
    <s v="Biguanides-&gt;DPP-4 inhibitors"/>
  </r>
  <r>
    <s v="ta0y2mW6/CI"/>
    <x v="31"/>
    <s v="Other"/>
    <s v="Biguanides"/>
    <x v="0"/>
    <d v="2025-12-25T00:00:00"/>
    <s v="Biguanides"/>
  </r>
  <r>
    <s v="tc86m8CtvSE"/>
    <x v="31"/>
    <s v="Asian"/>
    <s v="Biguanides"/>
    <x v="0"/>
    <d v="2023-10-13T00:00:00"/>
    <s v="Biguanides-&gt;Insulin isophane-&gt;Insulin aspart"/>
  </r>
  <r>
    <s v="TD4Yuh.gDdY"/>
    <x v="31"/>
    <s v="Asian"/>
    <s v="Biguanides"/>
    <x v="0"/>
    <d v="2012-10-23T00:00:00"/>
    <s v="Biguanides-&gt;DPP-4 inhibitors"/>
  </r>
  <r>
    <s v="TNHxNA7KRDc"/>
    <x v="31"/>
    <s v="Asian"/>
    <s v="Insulin isophane"/>
    <x v="1"/>
    <d v="2017-07-12T00:00:00"/>
    <s v="Insulin isophane-&gt;Biguanides"/>
  </r>
  <r>
    <s v="Tnk1lTt9FPc"/>
    <x v="31"/>
    <s v="Other"/>
    <s v="Biguanides"/>
    <x v="0"/>
    <d v="2023-06-28T00:00:00"/>
    <s v="Biguanides"/>
  </r>
  <r>
    <s v="tN2TSqeGTBI"/>
    <x v="31"/>
    <s v="Māori"/>
    <s v="Biguanides"/>
    <x v="0"/>
    <d v="2024-10-31T00:00:00"/>
    <s v="Biguanides"/>
  </r>
  <r>
    <s v="TOe6yzmAojw"/>
    <x v="31"/>
    <s v="Other"/>
    <s v="Sulfonylureas"/>
    <x v="0"/>
    <d v="2013-08-14T00:00:00"/>
    <s v="Sulfonylureas-&gt;Biguanides|Sulfonylureas"/>
  </r>
  <r>
    <s v="tnw65H9K7w6"/>
    <x v="31"/>
    <s v="Pacific peoples"/>
    <s v="Insulin aspart|Insulin isophane"/>
    <x v="1"/>
    <d v="2011-05-04T00:00:00"/>
    <s v="Insulin aspart|Insulin isophane-&gt;Biguanides-&gt;DPP-4 inhibitors-&gt;DPP-4 inhibitors|SGLT-2 inhibitors"/>
  </r>
  <r>
    <s v="tM.KPOHcAHU"/>
    <x v="31"/>
    <s v="Asian"/>
    <s v="Biguanides"/>
    <x v="0"/>
    <d v="2020-05-29T00:00:00"/>
    <s v="Biguanides"/>
  </r>
  <r>
    <s v="tjVjpJK8zbQ"/>
    <x v="31"/>
    <s v="Asian"/>
    <s v="Biguanides"/>
    <x v="0"/>
    <d v="2012-05-15T00:00:00"/>
    <s v="Biguanides"/>
  </r>
  <r>
    <s v="tkkPvTJbLIc"/>
    <x v="31"/>
    <s v="Asian"/>
    <s v="Sulfonylureas"/>
    <x v="0"/>
    <d v="2011-01-26T00:00:00"/>
    <s v="Sulfonylureas-&gt;Biguanides|Sulfonylureas-&gt;Biguanides-&gt;SGLT-2 inhibitors-&gt;SGLT-2 inhibitors|Sulfonylureas-&gt;Insulin glargine"/>
  </r>
  <r>
    <s v="TkqQ8QFq9ag"/>
    <x v="31"/>
    <s v="Asian"/>
    <s v="Biguanides"/>
    <x v="0"/>
    <d v="2025-02-14T00:00:00"/>
    <s v="Biguanides"/>
  </r>
  <r>
    <s v="TpGDMWWWgi2"/>
    <x v="31"/>
    <s v="Māori"/>
    <s v="Biguanides"/>
    <x v="0"/>
    <d v="2024-05-29T00:00:00"/>
    <s v="Biguanides"/>
  </r>
  <r>
    <s v="3BBXzJADF3M"/>
    <x v="31"/>
    <s v="Asian"/>
    <s v="Biguanides"/>
    <x v="0"/>
    <d v="2020-02-27T00:00:00"/>
    <s v="Biguanides-&gt;Insulin isophane"/>
  </r>
  <r>
    <s v="3E/DkK.BNYA"/>
    <x v="31"/>
    <s v="Asian"/>
    <s v="Biguanides"/>
    <x v="0"/>
    <d v="2015-02-10T00:00:00"/>
    <s v="Biguanides"/>
  </r>
  <r>
    <s v="3Lbg/lv67A6"/>
    <x v="31"/>
    <s v="Māori"/>
    <s v="Biguanides"/>
    <x v="0"/>
    <d v="2025-05-19T00:00:00"/>
    <s v="Biguanides"/>
  </r>
  <r>
    <s v="8uYke7sXohg"/>
    <x v="31"/>
    <s v="Asian"/>
    <s v="Insulin aspart|Insulin isophane"/>
    <x v="1"/>
    <d v="2011-01-21T00:00:00"/>
    <s v="Insulin aspart|Insulin isophane-&gt;Insulin aspart-&gt;Insulin isophane-&gt;Biguanides-&gt;DPP-4 inhibitors-&gt;Biguanides|DPP-4 inhibitors-&gt;SGLT-2 inhibitors-&gt;DPP-4 inhibitors|SGLT-2 inhibitors"/>
  </r>
  <r>
    <s v="36PEdLoxumc"/>
    <x v="31"/>
    <s v="Pacific peoples"/>
    <s v="Biguanides"/>
    <x v="0"/>
    <d v="2022-06-10T00:00:00"/>
    <s v="Biguanides"/>
  </r>
  <r>
    <s v="33oyAmszXF2"/>
    <x v="31"/>
    <s v="Other"/>
    <s v="Biguanides"/>
    <x v="0"/>
    <d v="2023-07-27T00:00:00"/>
    <s v="Biguanides"/>
  </r>
  <r>
    <s v="36DO8Avfivw"/>
    <x v="31"/>
    <s v="Pacific peoples"/>
    <s v="Biguanides"/>
    <x v="0"/>
    <d v="2025-12-31T00:00:00"/>
    <s v="Biguanides"/>
  </r>
  <r>
    <s v="321fI9xjuKA"/>
    <x v="31"/>
    <s v="Other"/>
    <s v="Biguanides"/>
    <x v="0"/>
    <d v="2014-10-21T00:00:00"/>
    <s v="Biguanides"/>
  </r>
  <r>
    <s v="31k2.OM9Dfc"/>
    <x v="31"/>
    <s v="Asian"/>
    <s v="Biguanides"/>
    <x v="0"/>
    <d v="2024-03-26T00:00:00"/>
    <s v="Biguanides-&gt;DPP-4 inhibitors-&gt;Biguanides|DPP-4 inhibitors"/>
  </r>
  <r>
    <s v="3/AMDhHn7dk"/>
    <x v="31"/>
    <s v="Other"/>
    <s v="Biguanides"/>
    <x v="0"/>
    <d v="2013-08-26T00:00:00"/>
    <s v="Biguanides"/>
  </r>
  <r>
    <s v="2UYBTMaqPCw"/>
    <x v="31"/>
    <s v="Asian"/>
    <s v="Biguanides"/>
    <x v="0"/>
    <d v="2019-01-30T00:00:00"/>
    <s v="Biguanides"/>
  </r>
  <r>
    <s v="9IugtcEQYro"/>
    <x v="31"/>
    <s v="Asian"/>
    <s v="Biguanides"/>
    <x v="0"/>
    <d v="2021-06-04T00:00:00"/>
    <s v="Biguanides"/>
  </r>
  <r>
    <s v="9fe.TxVynSU"/>
    <x v="31"/>
    <s v="Other"/>
    <s v="Biguanides"/>
    <x v="0"/>
    <d v="2011-02-21T00:00:00"/>
    <s v="Biguanides"/>
  </r>
  <r>
    <s v="9csbsHvMfqE"/>
    <x v="31"/>
    <s v="Other"/>
    <s v="Biguanides"/>
    <x v="0"/>
    <d v="2025-01-30T00:00:00"/>
    <s v="Biguanides"/>
  </r>
  <r>
    <s v="90r9dMr5ph."/>
    <x v="31"/>
    <s v="Other"/>
    <s v="Biguanides"/>
    <x v="0"/>
    <d v="2022-06-29T00:00:00"/>
    <s v="Biguanides"/>
  </r>
  <r>
    <s v="93ItINg7eB."/>
    <x v="31"/>
    <s v="Asian"/>
    <s v="Biguanides"/>
    <x v="0"/>
    <d v="2014-10-14T00:00:00"/>
    <s v="Biguanides-&gt;Insulin isophane-&gt;Biguanides|Insulin isophane-&gt;Insulin aspart"/>
  </r>
  <r>
    <s v="8XucjU2o4vM"/>
    <x v="31"/>
    <s v="Other"/>
    <s v="Biguanides"/>
    <x v="0"/>
    <d v="2011-02-09T00:00:00"/>
    <s v="Biguanides"/>
  </r>
  <r>
    <s v="9.ZMEAf8C8w"/>
    <x v="31"/>
    <s v="Other"/>
    <s v="Biguanides"/>
    <x v="0"/>
    <d v="2022-08-30T00:00:00"/>
    <s v="Biguanides"/>
  </r>
  <r>
    <s v="1VUQXPRmhLk"/>
    <x v="31"/>
    <s v="Other"/>
    <s v="Biguanides"/>
    <x v="0"/>
    <d v="2021-05-04T00:00:00"/>
    <s v="Biguanides"/>
  </r>
  <r>
    <s v="1uQbLeIuWWQ"/>
    <x v="31"/>
    <s v="Asian"/>
    <s v="Biguanides"/>
    <x v="0"/>
    <d v="2025-06-13T00:00:00"/>
    <s v="Biguanides-&gt;Insulin isophane-&gt;Insulin aspart"/>
  </r>
  <r>
    <s v="1XJ9aj48L9s"/>
    <x v="31"/>
    <s v="Asian"/>
    <s v="Biguanides"/>
    <x v="0"/>
    <d v="2020-06-05T00:00:00"/>
    <s v="Biguanides"/>
  </r>
  <r>
    <s v="1tCIAl1d66s"/>
    <x v="31"/>
    <s v="Asian"/>
    <s v="Biguanides"/>
    <x v="0"/>
    <d v="2021-03-06T00:00:00"/>
    <s v="Biguanides-&gt;Biguanides|Insulin aspart-&gt;Insulin aspart"/>
  </r>
  <r>
    <s v="ZxGP4xce6S."/>
    <x v="31"/>
    <s v="Asian"/>
    <s v="Biguanides"/>
    <x v="0"/>
    <d v="2013-05-17T00:00:00"/>
    <s v="Biguanides"/>
  </r>
  <r>
    <s v="ZyoQW/JCOe6"/>
    <x v="31"/>
    <s v="Māori"/>
    <s v="Biguanides"/>
    <x v="0"/>
    <d v="2020-11-12T00:00:00"/>
    <s v="Biguanides-&gt;SGLT-2 inhibitors-&gt;Biguanides|SGLT-2 inhibitors-&gt;Biguanides|DPP-4 inhibitors"/>
  </r>
  <r>
    <s v="zVQTFv3zQqU"/>
    <x v="31"/>
    <s v="Asian"/>
    <s v="Biguanides"/>
    <x v="0"/>
    <d v="2017-09-07T00:00:00"/>
    <s v="Biguanides-&gt;Insulin aspart|Insulin isophane-&gt;Insulin isophane-&gt;Insulin aspart"/>
  </r>
  <r>
    <s v="2S.4RWic0Pw"/>
    <x v="31"/>
    <s v="Asian"/>
    <s v="Biguanides"/>
    <x v="0"/>
    <d v="2019-04-06T00:00:00"/>
    <s v="Biguanides-&gt;DPP-4 inhibitors"/>
  </r>
  <r>
    <s v="2iNkAIv1Fkg"/>
    <x v="31"/>
    <s v="Other"/>
    <s v="Biguanides"/>
    <x v="0"/>
    <d v="2021-03-16T00:00:00"/>
    <s v="Biguanides"/>
  </r>
  <r>
    <s v="2JWmocdLH/Y"/>
    <x v="31"/>
    <s v="Asian"/>
    <s v="Biguanides|DPP-4 inhibitors"/>
    <x v="0"/>
    <d v="2024-01-08T00:00:00"/>
    <s v="Biguanides|DPP-4 inhibitors-&gt;DPP-4 inhibitors-&gt;Biguanides"/>
  </r>
  <r>
    <s v="21ddLClvTGA"/>
    <x v="31"/>
    <s v="Other"/>
    <s v="Biguanides"/>
    <x v="0"/>
    <d v="2013-01-23T00:00:00"/>
    <s v="Biguanides"/>
  </r>
  <r>
    <s v="28ABqe/UWdQ"/>
    <x v="31"/>
    <s v="Pacific peoples"/>
    <s v="Biguanides"/>
    <x v="0"/>
    <d v="2019-05-05T00:00:00"/>
    <s v="Biguanides-&gt;Biguanides|DPP-4 inhibitors-&gt;DPP-4 inhibitors-&gt;Biguanides|SGLT-2 inhibitors-&gt;SGLT-2 inhibitors-&gt;GLP-1 agonists"/>
  </r>
  <r>
    <s v="2hsvLUN3liw"/>
    <x v="31"/>
    <s v="Pacific peoples"/>
    <s v="Biguanides"/>
    <x v="0"/>
    <d v="2017-06-06T00:00:00"/>
    <s v="Biguanides"/>
  </r>
  <r>
    <s v="2hHbh37AanE"/>
    <x v="31"/>
    <s v="Māori"/>
    <s v="Insulin isophane"/>
    <x v="1"/>
    <d v="2011-06-13T00:00:00"/>
    <s v="Insulin isophane-&gt;Biguanides|Insulin isophane|Thiazolidinedione-&gt;Biguanides|Thiazolidinedione-&gt;Biguanides"/>
  </r>
  <r>
    <s v="2ebVWSKFqhc"/>
    <x v="31"/>
    <s v="Asian"/>
    <s v="Insulin isophane"/>
    <x v="1"/>
    <d v="2017-02-10T00:00:00"/>
    <s v="Insulin isophane-&gt;Insulin aspart-&gt;Biguanides"/>
  </r>
  <r>
    <s v="2bfYkv3KTGU"/>
    <x v="31"/>
    <s v="Asian"/>
    <s v="Biguanides"/>
    <x v="0"/>
    <d v="2025-07-16T00:00:00"/>
    <s v="Biguanides"/>
  </r>
  <r>
    <s v="2c./ZAo3vqs"/>
    <x v="31"/>
    <s v="Asian"/>
    <s v="Biguanides"/>
    <x v="0"/>
    <d v="2013-01-08T00:00:00"/>
    <s v="Biguanides"/>
  </r>
  <r>
    <s v="wiYEAi4tbFY"/>
    <x v="31"/>
    <s v="Asian"/>
    <s v="Biguanides"/>
    <x v="0"/>
    <d v="2014-04-01T00:00:00"/>
    <s v="Biguanides"/>
  </r>
  <r>
    <s v="WJ7wyAgLu4k"/>
    <x v="31"/>
    <s v="Asian"/>
    <s v="Biguanides"/>
    <x v="0"/>
    <d v="2024-05-07T00:00:00"/>
    <s v="Biguanides-&gt;Insulin aspart|Insulin isophane"/>
  </r>
  <r>
    <s v="Wig9Sf0yIso"/>
    <x v="31"/>
    <s v="Asian"/>
    <s v="Biguanides"/>
    <x v="0"/>
    <d v="2023-04-06T00:00:00"/>
    <s v="Biguanides"/>
  </r>
  <r>
    <s v="wFbZHMplxwg"/>
    <x v="31"/>
    <s v="Māori"/>
    <s v="Biguanides"/>
    <x v="0"/>
    <d v="2019-06-18T00:00:00"/>
    <s v="Biguanides"/>
  </r>
  <r>
    <s v="W8tG5YPtNbc"/>
    <x v="31"/>
    <s v="Other"/>
    <s v="Biguanides"/>
    <x v="0"/>
    <d v="2022-11-18T00:00:00"/>
    <s v="Biguanides"/>
  </r>
  <r>
    <s v="wCvUrfWJD2Y"/>
    <x v="31"/>
    <s v="Asian"/>
    <s v="Biguanides|Insulin isophane"/>
    <x v="0"/>
    <d v="2021-09-14T00:00:00"/>
    <s v="Biguanides|Insulin isophane-&gt;Insulin aspart"/>
  </r>
  <r>
    <s v="WCxn2J1sbgM"/>
    <x v="31"/>
    <s v="Māori"/>
    <s v="Biguanides"/>
    <x v="0"/>
    <d v="2012-12-13T00:00:00"/>
    <s v="Biguanides-&gt;GLP-1 agonists|Insulin glargine-&gt;Biguanides|GLP-1 agonists|Insulin glargine-&gt;Insulin glargine-&gt;GLP-1 agonists-&gt;Biguanides|DPP-4 inhibitors|Insulin glargine"/>
  </r>
  <r>
    <s v="zgOJ2oa7fIk"/>
    <x v="31"/>
    <s v="Asian"/>
    <s v="DPP-4 inhibitors|Insulin aspart|Insulin isophane with insulin neutral"/>
    <x v="0"/>
    <d v="2020-11-05T00:00:00"/>
    <s v="DPP-4 inhibitors|Insulin aspart|Insulin isophane with insulin neutral-&gt;DPP-4 inhibitors-&gt;Insulin aspart|Insulin isophane with insulin neutral-&gt;Insulin aspart-&gt;DPP-4 inhibitors|Insulin isophane with insulin neutral"/>
  </r>
  <r>
    <s v="ZF4l0i4ikPM"/>
    <x v="31"/>
    <s v="Pacific peoples"/>
    <s v="Biguanides"/>
    <x v="0"/>
    <d v="2022-06-22T00:00:00"/>
    <s v="Biguanides"/>
  </r>
  <r>
    <s v="zdDSZy0Vb8g"/>
    <x v="31"/>
    <s v="Other"/>
    <s v="Biguanides"/>
    <x v="0"/>
    <d v="2018-09-21T00:00:00"/>
    <s v="Biguanides"/>
  </r>
  <r>
    <s v="ZHy1ChE1rto"/>
    <x v="31"/>
    <s v="Other"/>
    <s v="Biguanides"/>
    <x v="0"/>
    <d v="2022-11-24T00:00:00"/>
    <s v="Biguanides"/>
  </r>
  <r>
    <s v="Zi7HMXbm.Rw"/>
    <x v="31"/>
    <s v="Pacific peoples"/>
    <s v="Biguanides"/>
    <x v="0"/>
    <d v="2023-11-30T00:00:00"/>
    <s v="Biguanides"/>
  </r>
  <r>
    <s v="ZizwvJ2yuW."/>
    <x v="31"/>
    <s v="Other"/>
    <s v="Biguanides"/>
    <x v="0"/>
    <d v="2024-10-10T00:00:00"/>
    <s v="Biguanides-&gt;DPP-4 inhibitors-&gt;Sulfonylureas"/>
  </r>
  <r>
    <s v="ZJ5CK/t1pYA"/>
    <x v="31"/>
    <s v="Asian"/>
    <s v="Biguanides"/>
    <x v="0"/>
    <d v="2023-03-02T00:00:00"/>
    <s v="Biguanides"/>
  </r>
  <r>
    <s v="ZpgiUNBjOsY"/>
    <x v="31"/>
    <s v="Pacific peoples"/>
    <s v="Biguanides"/>
    <x v="0"/>
    <d v="2018-07-27T00:00:00"/>
    <s v="Biguanides"/>
  </r>
  <r>
    <s v="ZPQUMOHpXOs"/>
    <x v="31"/>
    <s v="Other"/>
    <s v="Biguanides"/>
    <x v="0"/>
    <d v="2021-05-05T00:00:00"/>
    <s v="Biguanides"/>
  </r>
  <r>
    <s v="zk8FyUEr8r6"/>
    <x v="31"/>
    <s v="Other"/>
    <s v="Biguanides"/>
    <x v="0"/>
    <d v="2013-08-06T00:00:00"/>
    <s v="Biguanides"/>
  </r>
  <r>
    <s v="zM.gv1J8LzI"/>
    <x v="31"/>
    <s v="Asian"/>
    <s v="Biguanides"/>
    <x v="0"/>
    <d v="2022-10-26T00:00:00"/>
    <s v="Biguanides-&gt;Insulin isophane"/>
  </r>
  <r>
    <s v="zlKmPJGKF8w"/>
    <x v="31"/>
    <s v="Māori"/>
    <s v="Biguanides"/>
    <x v="0"/>
    <d v="2022-09-22T00:00:00"/>
    <s v="Biguanides"/>
  </r>
  <r>
    <s v="w2ZRhc39TxE"/>
    <x v="31"/>
    <s v="Asian"/>
    <s v="Biguanides"/>
    <x v="0"/>
    <d v="2016-08-04T00:00:00"/>
    <s v="Biguanides"/>
  </r>
  <r>
    <s v="W/03cN97Hws"/>
    <x v="31"/>
    <s v="Asian"/>
    <s v="Biguanides"/>
    <x v="0"/>
    <d v="2022-11-14T00:00:00"/>
    <s v="Biguanides"/>
  </r>
  <r>
    <s v="VXwXfuAim9Q"/>
    <x v="31"/>
    <s v="Māori"/>
    <s v="Biguanides"/>
    <x v="0"/>
    <d v="2024-05-11T00:00:00"/>
    <s v="Biguanides-&gt;DPP-4 inhibitors-&gt;Biguanides|DPP-4 inhibitors-&gt;Biguanides|DPP-4 inhibitors|SGLT-2 inhibitors"/>
  </r>
  <r>
    <s v="vz8AFZ3HmvY"/>
    <x v="31"/>
    <s v="Asian"/>
    <s v="Biguanides"/>
    <x v="0"/>
    <d v="2024-09-05T00:00:00"/>
    <s v="Biguanides"/>
  </r>
  <r>
    <s v="vYctLo.jmy."/>
    <x v="31"/>
    <s v="Other"/>
    <s v="Biguanides"/>
    <x v="0"/>
    <d v="2014-03-05T00:00:00"/>
    <s v="Biguanides-&gt;DPP-4 inhibitors-&gt;Biguanides|GLP-1 agonists-&gt;GLP-1 agonists"/>
  </r>
  <r>
    <s v="Vs6kgzVsyzA"/>
    <x v="31"/>
    <s v="Asian"/>
    <s v="Biguanides"/>
    <x v="0"/>
    <d v="2020-07-30T00:00:00"/>
    <s v="Biguanides"/>
  </r>
  <r>
    <s v="vSEgrC2FLXI"/>
    <x v="31"/>
    <s v="Other"/>
    <s v="Insulin isophane|Insulin lispro"/>
    <x v="1"/>
    <d v="2012-11-12T00:00:00"/>
    <s v="Insulin isophane|Insulin lispro-&gt;Biguanides"/>
  </r>
  <r>
    <s v="X8U3wdai0.Q"/>
    <x v="31"/>
    <s v="Māori"/>
    <s v="DPP-4 inhibitors"/>
    <x v="0"/>
    <d v="2023-08-08T00:00:00"/>
    <s v="DPP-4 inhibitors-&gt;SGLT-2 inhibitors-&gt;DPP-4 inhibitors|SGLT-2 inhibitors"/>
  </r>
  <r>
    <s v="x8ua/72yJ4I"/>
    <x v="31"/>
    <s v="Asian"/>
    <s v="Insulin aspart|Insulin isophane"/>
    <x v="1"/>
    <d v="2020-03-04T00:00:00"/>
    <s v="Insulin aspart|Insulin isophane-&gt;Biguanides-&gt;Insulin aspart"/>
  </r>
  <r>
    <s v="X67v6Pm8Img"/>
    <x v="31"/>
    <s v="Other"/>
    <s v="Biguanides"/>
    <x v="0"/>
    <d v="2019-06-06T00:00:00"/>
    <s v="Biguanides-&gt;Insulin aspart-&gt;Insulin isophane"/>
  </r>
  <r>
    <s v="x4wnVRUWlIA"/>
    <x v="31"/>
    <s v="Māori"/>
    <s v="Biguanides"/>
    <x v="0"/>
    <d v="2022-12-20T00:00:00"/>
    <s v="Biguanides"/>
  </r>
  <r>
    <s v="CO0pjdo.8q2"/>
    <x v="31"/>
    <s v="Māori"/>
    <s v="Insulin aspart|Insulin isophane"/>
    <x v="1"/>
    <d v="2020-02-12T00:00:00"/>
    <s v="Insulin aspart|Insulin isophane-&gt;Biguanides-&gt;Insulin isophane-&gt;Insulin aspart-&gt;SGLT-2 inhibitors-&gt;DPP-4 inhibitors-&gt;GLP-1 agonists-&gt;DPP-4 inhibitors|GLP-1 agonists-&gt;Biguanides|GLP-1 agonists|Sulfonylureas"/>
  </r>
  <r>
    <s v="Co8tjTFgokQ"/>
    <x v="31"/>
    <s v="Asian"/>
    <s v="Biguanides|Insulin aspart|Insulin isophane"/>
    <x v="0"/>
    <d v="2016-01-05T00:00:00"/>
    <s v="Biguanides|Insulin aspart|Insulin isophane-&gt;Insulin aspart|Insulin isophane-&gt;Biguanides|Insulin aspart-&gt;Insulin aspart-&gt;Insulin isophane-&gt;Biguanides-&gt;Insulin glargine-&gt;Sulfonylureas-&gt;Biguanides|Sulfonylureas-&gt;Biguanides|DPP-4 inhibitors|Sulfonylureas-&gt;DPP-4 inhibitors-&gt;Biguanides|DPP-4 inhibitors-&gt;SGLT-2 inhibitors-&gt;DPP-4 inhibitors|SGLT-2 inhibitors|Sulfonylureas-&gt;DPP-4 inhibitors|SGLT-2 inhibitors-&gt;Insulin aspart|Insulin glargine-&gt;DPP-4 inhibitors|GLP-1 agonists|Sulfonylureas"/>
  </r>
  <r>
    <s v="cnQ33S.dFss"/>
    <x v="31"/>
    <s v="Asian"/>
    <s v="Biguanides"/>
    <x v="0"/>
    <d v="2021-06-16T00:00:00"/>
    <s v="Biguanides-&gt;Insulin aspart|Insulin isophane-&gt;Insulin aspart-&gt;Insulin isophane"/>
  </r>
  <r>
    <s v="cNWlkpHVo.w"/>
    <x v="31"/>
    <s v="Other"/>
    <s v="Biguanides"/>
    <x v="0"/>
    <d v="2025-08-14T00:00:00"/>
    <s v="Biguanides"/>
  </r>
  <r>
    <s v="Co.1DECQyI6"/>
    <x v="31"/>
    <s v="Other"/>
    <s v="Biguanides"/>
    <x v="0"/>
    <d v="2023-09-21T00:00:00"/>
    <s v="Biguanides-&gt;Insulin isophane"/>
  </r>
  <r>
    <s v="cPFdkfu4GWE"/>
    <x v="31"/>
    <s v="Asian"/>
    <s v="Biguanides"/>
    <x v="0"/>
    <d v="2020-06-30T00:00:00"/>
    <s v="Biguanides-&gt;DPP-4 inhibitors-&gt;SGLT-2 inhibitors"/>
  </r>
  <r>
    <s v="CozmfZrKZ2Q"/>
    <x v="31"/>
    <s v="Pacific peoples"/>
    <s v="Biguanides"/>
    <x v="0"/>
    <d v="2012-05-27T00:00:00"/>
    <s v="Biguanides"/>
  </r>
  <r>
    <s v="CNhwJvdW59Q"/>
    <x v="31"/>
    <s v="Pacific peoples"/>
    <s v="Biguanides"/>
    <x v="0"/>
    <d v="2021-04-16T00:00:00"/>
    <s v="Biguanides"/>
  </r>
  <r>
    <s v="cNCkxO6VmFA"/>
    <x v="31"/>
    <s v="Pacific peoples"/>
    <s v="Biguanides"/>
    <x v="0"/>
    <d v="2024-06-11T00:00:00"/>
    <s v="Biguanides"/>
  </r>
  <r>
    <s v="CMSwbdPNIdU"/>
    <x v="31"/>
    <s v="Pacific peoples"/>
    <s v="Biguanides"/>
    <x v="0"/>
    <d v="2017-06-22T00:00:00"/>
    <s v="Biguanides-&gt;Sulfonylureas-&gt;Biguanides|Sulfonylureas-&gt;DPP-4 inhibitors-&gt;SGLT-2 inhibitors-&gt;DPP-4 inhibitors|SGLT-2 inhibitors"/>
  </r>
  <r>
    <s v="CMvs4FjUSSQ"/>
    <x v="31"/>
    <s v="Asian"/>
    <s v="Biguanides"/>
    <x v="0"/>
    <d v="2018-08-23T00:00:00"/>
    <s v="Biguanides-&gt;DPP-4 inhibitors-&gt;Sulfonylureas-&gt;DPP-4 inhibitors|Sulfonylureas"/>
  </r>
  <r>
    <s v="cLlXJVEk376"/>
    <x v="31"/>
    <s v="Other"/>
    <s v="Biguanides"/>
    <x v="0"/>
    <d v="2023-12-14T00:00:00"/>
    <s v="Biguanides-&gt;Insulin isophane"/>
  </r>
  <r>
    <s v="CHegxsKZZ/."/>
    <x v="31"/>
    <s v="Other"/>
    <s v="Biguanides|Insulin isophane"/>
    <x v="0"/>
    <d v="2023-05-22T00:00:00"/>
    <s v="Biguanides|Insulin isophane-&gt;Insulin isophane-&gt;Biguanides"/>
  </r>
  <r>
    <s v="cGdW2FA6rvw"/>
    <x v="31"/>
    <s v="Pacific peoples"/>
    <s v="Biguanides"/>
    <x v="0"/>
    <d v="2017-03-30T00:00:00"/>
    <s v="Biguanides"/>
  </r>
  <r>
    <s v="Cff/vrmqZE6"/>
    <x v="31"/>
    <s v="Other"/>
    <s v="Biguanides"/>
    <x v="0"/>
    <d v="2024-05-30T00:00:00"/>
    <s v="Biguanides"/>
  </r>
  <r>
    <s v="chtqdW2OYQE"/>
    <x v="31"/>
    <s v="Other"/>
    <s v="Biguanides"/>
    <x v="0"/>
    <d v="2017-10-05T00:00:00"/>
    <s v="Biguanides"/>
  </r>
  <r>
    <s v="CjFxWcXCJII"/>
    <x v="31"/>
    <s v="Asian"/>
    <s v="Biguanides|Insulin isophane"/>
    <x v="0"/>
    <d v="2023-01-20T00:00:00"/>
    <s v="Biguanides|Insulin isophane"/>
  </r>
  <r>
    <s v="frqhleFQoCw"/>
    <x v="31"/>
    <s v="Māori"/>
    <s v="Biguanides"/>
    <x v="0"/>
    <d v="2024-09-25T00:00:00"/>
    <s v="Biguanides"/>
  </r>
  <r>
    <s v="CZegTuV0gBY"/>
    <x v="31"/>
    <s v="Asian"/>
    <s v="Biguanides"/>
    <x v="0"/>
    <d v="2011-11-22T00:00:00"/>
    <s v="Biguanides"/>
  </r>
  <r>
    <s v="fTCikh9Kb7c"/>
    <x v="31"/>
    <s v="Māori"/>
    <s v="Biguanides"/>
    <x v="0"/>
    <d v="2021-06-16T00:00:00"/>
    <s v="Biguanides"/>
  </r>
  <r>
    <s v="FsRAETnsJCw"/>
    <x v="31"/>
    <s v="Asian"/>
    <s v="DPP-4 inhibitors"/>
    <x v="0"/>
    <d v="2025-09-08T00:00:00"/>
    <s v="DPP-4 inhibitors"/>
  </r>
  <r>
    <s v="cX1P6nddzps"/>
    <x v="31"/>
    <s v="Other"/>
    <s v="Biguanides"/>
    <x v="0"/>
    <d v="2017-10-26T00:00:00"/>
    <s v="Biguanides-&gt;Insulin isophane"/>
  </r>
  <r>
    <s v="CwuxAyd0gNc"/>
    <x v="31"/>
    <s v="Asian"/>
    <s v="Biguanides"/>
    <x v="0"/>
    <d v="2018-03-06T00:00:00"/>
    <s v="Biguanides"/>
  </r>
  <r>
    <s v="cwJNn0.CvvQ"/>
    <x v="31"/>
    <s v="Pacific peoples"/>
    <s v="Biguanides"/>
    <x v="0"/>
    <d v="2014-02-27T00:00:00"/>
    <s v="Biguanides"/>
  </r>
  <r>
    <s v="cs6xoO5.wf6"/>
    <x v="31"/>
    <s v="Asian"/>
    <s v="Biguanides"/>
    <x v="0"/>
    <d v="2025-08-01T00:00:00"/>
    <s v="Biguanides"/>
  </r>
  <r>
    <s v="CRzFaxjO9xU"/>
    <x v="31"/>
    <s v="Pacific peoples"/>
    <s v="Biguanides"/>
    <x v="0"/>
    <d v="2014-11-13T00:00:00"/>
    <s v="Biguanides-&gt;Biguanides|Sulfonylureas-&gt;Sulfonylureas-&gt;SGLT-2 inhibitors-&gt;Insulin glargine-&gt;Insulin isophane"/>
  </r>
  <r>
    <s v="Cspj/tTZ26U"/>
    <x v="31"/>
    <s v="Asian"/>
    <s v="Biguanides"/>
    <x v="0"/>
    <d v="2023-02-24T00:00:00"/>
    <s v="Biguanides-&gt;SGLT-2 inhibitors"/>
  </r>
  <r>
    <s v="ct0d4zQY.UM"/>
    <x v="31"/>
    <s v="Other"/>
    <s v="Biguanides"/>
    <x v="0"/>
    <d v="2024-08-20T00:00:00"/>
    <s v="Biguanides"/>
  </r>
  <r>
    <s v="cW8lVHVSTWo"/>
    <x v="31"/>
    <s v="Asian"/>
    <s v="Biguanides"/>
    <x v="0"/>
    <d v="2024-12-16T00:00:00"/>
    <s v="Biguanides-&gt;Insulin isophane"/>
  </r>
  <r>
    <s v="fzgkVfO6/j2"/>
    <x v="31"/>
    <s v="Asian"/>
    <s v="Biguanides|Insulin isophane"/>
    <x v="0"/>
    <d v="2022-02-10T00:00:00"/>
    <s v="Biguanides|Insulin isophane-&gt;Biguanides|Insulin aspart|Insulin isophane"/>
  </r>
  <r>
    <s v="G.xkIIIiG32"/>
    <x v="31"/>
    <s v="Māori"/>
    <s v="Biguanides"/>
    <x v="0"/>
    <d v="2019-09-09T00:00:00"/>
    <s v="Biguanides"/>
  </r>
  <r>
    <s v="fzvFY09OLDc"/>
    <x v="31"/>
    <s v="Pacific peoples"/>
    <s v="Biguanides"/>
    <x v="0"/>
    <d v="2011-12-02T00:00:00"/>
    <s v="Biguanides-&gt;Sulfonylureas-&gt;Biguanides|Sulfonylureas"/>
  </r>
  <r>
    <s v="G27UQovnwzQ"/>
    <x v="31"/>
    <s v="Asian"/>
    <s v="Insulin aspart|Insulin isophane"/>
    <x v="1"/>
    <d v="2021-02-15T00:00:00"/>
    <s v="Insulin aspart|Insulin isophane-&gt;Insulin isophane-&gt;Biguanides|Insulin isophane"/>
  </r>
  <r>
    <s v="g0/eDzB1tvQ"/>
    <x v="31"/>
    <s v="Other"/>
    <s v="Biguanides"/>
    <x v="0"/>
    <d v="2016-10-19T00:00:00"/>
    <s v="Biguanides"/>
  </r>
  <r>
    <s v="GAoamTPV5MU"/>
    <x v="31"/>
    <s v="Other"/>
    <s v="Biguanides|Sulfonylureas"/>
    <x v="0"/>
    <d v="2016-11-17T00:00:00"/>
    <s v="Biguanides|Sulfonylureas-&gt;Biguanides-&gt;Sulfonylureas-&gt;SGLT-2 inhibitors|Sulfonylureas"/>
  </r>
  <r>
    <s v="GcfMml.4MRU"/>
    <x v="31"/>
    <s v="Other"/>
    <s v="Biguanides"/>
    <x v="0"/>
    <d v="2012-01-23T00:00:00"/>
    <s v="Biguanides-&gt;Insulin aspart|Insulin isophane-&gt;Biguanides|Insulin isophane-&gt;Insulin isophane"/>
  </r>
  <r>
    <s v="gbdspxyBB.k"/>
    <x v="31"/>
    <s v="Other"/>
    <s v="Biguanides"/>
    <x v="0"/>
    <d v="2024-12-19T00:00:00"/>
    <s v="Biguanides"/>
  </r>
  <r>
    <s v="GBx.CwzPDwU"/>
    <x v="31"/>
    <s v="Asian"/>
    <s v="Biguanides"/>
    <x v="0"/>
    <d v="2014-05-29T00:00:00"/>
    <s v="Biguanides-&gt;Sulfonylureas-&gt;Biguanides|Sulfonylureas-&gt;Biguanides|DPP-4 inhibitors-&gt;DPP-4 inhibitors-&gt;Biguanides|DPP-4 inhibitors|Sulfonylureas-&gt;SGLT-2 inhibitors-&gt;Biguanides|DPP-4 inhibitors|SGLT-2 inhibitors|Sulfonylureas-&gt;DPP-4 inhibitors|SGLT-2 inhibitors|Sulfonylureas"/>
  </r>
  <r>
    <s v="gDaqqqoQMnk"/>
    <x v="31"/>
    <s v="Asian"/>
    <s v="Biguanides"/>
    <x v="0"/>
    <d v="2012-10-08T00:00:00"/>
    <s v="Biguanides-&gt;Insulin aspart"/>
  </r>
  <r>
    <s v="GE8XKkXtAWc"/>
    <x v="31"/>
    <s v="Asian"/>
    <s v="Biguanides"/>
    <x v="0"/>
    <d v="2018-10-26T00:00:00"/>
    <s v="Biguanides-&gt;Insulin aspart|Insulin isophane-&gt;Biguanides|Insulin aspart|Insulin isophane-&gt;Insulin isophane-&gt;Biguanides|Insulin aspart-&gt;Insulin lispro"/>
  </r>
  <r>
    <s v="gecW9q4RWQk"/>
    <x v="31"/>
    <s v="Pacific peoples"/>
    <s v="Biguanides"/>
    <x v="0"/>
    <d v="2024-02-20T00:00:00"/>
    <s v="Biguanides-&gt;DPP-4 inhibitors-&gt;DPP-4 inhibitors|SGLT-2 inhibitors"/>
  </r>
  <r>
    <s v="geBA07c6qtY"/>
    <x v="31"/>
    <s v="Asian"/>
    <s v="Biguanides"/>
    <x v="0"/>
    <d v="2023-03-01T00:00:00"/>
    <s v="Biguanides"/>
  </r>
  <r>
    <s v="gGa33WdE0vg"/>
    <x v="31"/>
    <s v="Other"/>
    <s v="Biguanides"/>
    <x v="0"/>
    <d v="2012-08-03T00:00:00"/>
    <s v="Biguanides-&gt;Insulin isophane-&gt;Insulin aspart-&gt;Insulin aspart|Insulin isophane-&gt;Insulin aspart|Insulin glargine-&gt;Insulin glargine"/>
  </r>
  <r>
    <s v="gf8x99do6Ps"/>
    <x v="31"/>
    <s v="Pacific peoples"/>
    <s v="Biguanides"/>
    <x v="0"/>
    <d v="2024-06-01T00:00:00"/>
    <s v="Biguanides-&gt;SGLT-2 inhibitors-&gt;DPP-4 inhibitors"/>
  </r>
  <r>
    <s v="gIFXulsXQgE"/>
    <x v="31"/>
    <s v="Māori"/>
    <s v="Biguanides"/>
    <x v="0"/>
    <d v="2014-07-22T00:00:00"/>
    <s v="Biguanides-&gt;Biguanides|Sulfonylureas"/>
  </r>
  <r>
    <s v="gGlgISOk0fI"/>
    <x v="31"/>
    <s v="Asian"/>
    <s v="Biguanides"/>
    <x v="0"/>
    <d v="2020-03-12T00:00:00"/>
    <s v="Biguanides"/>
  </r>
  <r>
    <s v="NdAp8oZrZfQ"/>
    <x v="31"/>
    <s v="Asian"/>
    <s v="Biguanides"/>
    <x v="0"/>
    <d v="2020-07-10T00:00:00"/>
    <s v="Biguanides-&gt;Insulin glargine|Insulin glulisine-&gt;Biguanides|Insulin glargine"/>
  </r>
  <r>
    <s v="nDEvMffLzio"/>
    <x v="31"/>
    <s v="Other"/>
    <s v="Biguanides"/>
    <x v="0"/>
    <d v="2024-03-19T00:00:00"/>
    <s v="Biguanides"/>
  </r>
  <r>
    <s v="n69Lqs3uIHM"/>
    <x v="31"/>
    <s v="Asian"/>
    <s v="Biguanides"/>
    <x v="0"/>
    <d v="2025-12-02T00:00:00"/>
    <s v="Biguanides"/>
  </r>
  <r>
    <s v="nAb20g/wHqg"/>
    <x v="31"/>
    <s v="Asian"/>
    <s v="Biguanides"/>
    <x v="0"/>
    <d v="2021-09-24T00:00:00"/>
    <s v="Biguanides"/>
  </r>
  <r>
    <s v="nHWmU7PMKts"/>
    <x v="31"/>
    <s v="Asian"/>
    <s v="Biguanides|Insulin isophane|Insulin lispro"/>
    <x v="0"/>
    <d v="2021-09-09T00:00:00"/>
    <s v="Biguanides|Insulin isophane|Insulin lispro"/>
  </r>
  <r>
    <s v="nFZ0.DsKWWc"/>
    <x v="31"/>
    <s v="Māori"/>
    <s v="Biguanides"/>
    <x v="0"/>
    <d v="2017-09-15T00:00:00"/>
    <s v="Biguanides"/>
  </r>
  <r>
    <s v="nfcpJ8/t8nQ"/>
    <x v="31"/>
    <s v="Other"/>
    <s v="Biguanides|Insulin isophane"/>
    <x v="0"/>
    <d v="2022-07-29T00:00:00"/>
    <s v="Biguanides|Insulin isophane-&gt;Insulin isophane-&gt;Insulin aspart"/>
  </r>
  <r>
    <s v="NDCW8b1Qmuk"/>
    <x v="31"/>
    <s v="Māori"/>
    <s v="Biguanides"/>
    <x v="0"/>
    <d v="2018-10-17T00:00:00"/>
    <s v="Biguanides-&gt;Insulin isophane-&gt;Insulin aspart-&gt;Insulin aspart|Insulin isophane-&gt;SGLT-2 inhibitors-&gt;Biguanides|Insulin aspart|Insulin isophane-&gt;GLP-1 agonists-&gt;Biguanides|GLP-1 agonists"/>
  </r>
  <r>
    <s v="jy0W7jaindQ"/>
    <x v="31"/>
    <s v="Other"/>
    <s v="Biguanides"/>
    <x v="0"/>
    <d v="2020-04-24T00:00:00"/>
    <s v="Biguanides"/>
  </r>
  <r>
    <s v="JYeokhxUQcw"/>
    <x v="31"/>
    <s v="Asian"/>
    <s v="Insulin aspart"/>
    <x v="1"/>
    <d v="2023-09-04T00:00:00"/>
    <s v="Insulin aspart-&gt;Insulin isophane-&gt;Insulin aspart|Insulin isophane-&gt;Biguanides"/>
  </r>
  <r>
    <s v="K0De7WUijKQ"/>
    <x v="31"/>
    <s v="Other"/>
    <s v="Biguanides"/>
    <x v="0"/>
    <d v="2025-08-11T00:00:00"/>
    <s v="Biguanides-&gt;DPP-4 inhibitors"/>
  </r>
  <r>
    <s v="k2RO0bPbbOs"/>
    <x v="31"/>
    <s v="Other"/>
    <s v="Biguanides"/>
    <x v="0"/>
    <d v="2019-03-06T00:00:00"/>
    <s v="Biguanides"/>
  </r>
  <r>
    <s v="K561FkQDSVc"/>
    <x v="31"/>
    <s v="Pacific peoples"/>
    <s v="Biguanides"/>
    <x v="0"/>
    <d v="2024-10-16T00:00:00"/>
    <s v="Biguanides"/>
  </r>
  <r>
    <s v="kBzq3rrQslk"/>
    <x v="31"/>
    <s v="Asian"/>
    <s v="Biguanides|Insulin aspart|Insulin isophane"/>
    <x v="0"/>
    <d v="2022-05-27T00:00:00"/>
    <s v="Biguanides|Insulin aspart|Insulin isophane"/>
  </r>
  <r>
    <s v="KbJbcrVV4W2"/>
    <x v="31"/>
    <s v="Asian"/>
    <s v="Biguanides"/>
    <x v="0"/>
    <d v="2023-11-21T00:00:00"/>
    <s v="Biguanides"/>
  </r>
  <r>
    <s v="JqpDYzdwbFY"/>
    <x v="31"/>
    <s v="Other"/>
    <s v="Biguanides"/>
    <x v="0"/>
    <d v="2017-02-23T00:00:00"/>
    <s v="Biguanides"/>
  </r>
  <r>
    <s v="jqbQh.gCUzY"/>
    <x v="31"/>
    <s v="Other"/>
    <s v="Biguanides"/>
    <x v="0"/>
    <d v="2023-12-27T00:00:00"/>
    <s v="Biguanides"/>
  </r>
  <r>
    <s v="jPWS9KNuR.E"/>
    <x v="31"/>
    <s v="Asian"/>
    <s v="Biguanides"/>
    <x v="0"/>
    <d v="2013-09-18T00:00:00"/>
    <s v="Biguanides"/>
  </r>
  <r>
    <s v="Jpz5Z7FVHOU"/>
    <x v="31"/>
    <s v="Other"/>
    <s v="Biguanides"/>
    <x v="0"/>
    <d v="2022-04-05T00:00:00"/>
    <s v="Biguanides"/>
  </r>
  <r>
    <s v="jQ09b2gmQ4k"/>
    <x v="31"/>
    <s v="Māori"/>
    <s v="Biguanides"/>
    <x v="0"/>
    <d v="2016-03-24T00:00:00"/>
    <s v="Biguanides-&gt;Sulfonylureas-&gt;Biguanides|Sulfonylureas-&gt;Biguanides|Insulin glargine|Sulfonylureas-&gt;Insulin glargine-&gt;Insulin glargine|Sulfonylureas-&gt;SGLT-2 inhibitors|Sulfonylureas-&gt;Biguanides|Insulin glargine|SGLT-2 inhibitors|Sulfonylureas-&gt;Insulin glargine|SGLT-2 inhibitors|Sulfonylureas"/>
  </r>
  <r>
    <s v="jNeUNe490ZQ"/>
    <x v="31"/>
    <s v="Māori"/>
    <s v="Biguanides"/>
    <x v="0"/>
    <d v="2018-08-03T00:00:00"/>
    <s v="Biguanides"/>
  </r>
  <r>
    <s v="jwOUICwQHOI"/>
    <x v="31"/>
    <s v="Asian"/>
    <s v="SGLT-2 inhibitors"/>
    <x v="0"/>
    <d v="2023-09-28T00:00:00"/>
    <s v="SGLT-2 inhibitors-&gt;Sulfonylureas-&gt;SGLT-2 inhibitors|Sulfonylureas"/>
  </r>
  <r>
    <s v="JTIKM9NxKi6"/>
    <x v="31"/>
    <s v="Asian"/>
    <s v="Biguanides|Insulin aspart|Insulin isophane"/>
    <x v="0"/>
    <d v="2021-12-09T00:00:00"/>
    <s v="Biguanides|Insulin aspart|Insulin isophane-&gt;Insulin aspart|Insulin isophane"/>
  </r>
  <r>
    <s v="jT/IIBxFvQI"/>
    <x v="31"/>
    <s v="Other"/>
    <s v="Biguanides"/>
    <x v="0"/>
    <d v="2025-02-25T00:00:00"/>
    <s v="Biguanides"/>
  </r>
  <r>
    <s v="JtenD9GLhq2"/>
    <x v="31"/>
    <s v="Asian"/>
    <s v="Biguanides"/>
    <x v="0"/>
    <d v="2011-12-28T00:00:00"/>
    <s v="Biguanides"/>
  </r>
  <r>
    <s v="jUXmny.W.LM"/>
    <x v="31"/>
    <s v="Other"/>
    <s v="Biguanides"/>
    <x v="0"/>
    <d v="2021-11-27T00:00:00"/>
    <s v="Biguanides-&gt;SGLT-2 inhibitors"/>
  </r>
  <r>
    <s v="jjxE8j/UQL6"/>
    <x v="31"/>
    <s v="Other"/>
    <s v="Biguanides"/>
    <x v="0"/>
    <d v="2013-07-09T00:00:00"/>
    <s v="Biguanides"/>
  </r>
  <r>
    <s v="gmLEChwpdQY"/>
    <x v="31"/>
    <s v="Māori"/>
    <s v="Biguanides"/>
    <x v="0"/>
    <d v="2019-12-24T00:00:00"/>
    <s v="Biguanides-&gt;Insulin isophane"/>
  </r>
  <r>
    <s v="goR/ppAe95w"/>
    <x v="31"/>
    <s v="Māori"/>
    <s v="Sulfonylureas"/>
    <x v="0"/>
    <d v="2015-10-21T00:00:00"/>
    <s v="Sulfonylureas-&gt;Insulin glargine-&gt;Insulin glargine|Insulin glulisine-&gt;Insulin glulisine-&gt;Insulin aspart|Insulin glargine-&gt;Insulin aspart"/>
  </r>
  <r>
    <s v="GpjlEGV9uRg"/>
    <x v="31"/>
    <s v="Pacific peoples"/>
    <s v="Biguanides"/>
    <x v="0"/>
    <d v="2018-08-20T00:00:00"/>
    <s v="Biguanides"/>
  </r>
  <r>
    <s v="gQP1CHPH9aY"/>
    <x v="31"/>
    <s v="Māori"/>
    <s v="Biguanides"/>
    <x v="0"/>
    <d v="2022-11-28T00:00:00"/>
    <s v="Biguanides"/>
  </r>
  <r>
    <s v="jh8MEd.HJ0o"/>
    <x v="31"/>
    <s v="Asian"/>
    <s v="Insulin aspart"/>
    <x v="1"/>
    <d v="2025-06-24T00:00:00"/>
    <s v="Insulin aspart-&gt;Biguanides"/>
  </r>
  <r>
    <s v="0MYRmyQokYI"/>
    <x v="31"/>
    <s v="Other"/>
    <s v="Biguanides"/>
    <x v="0"/>
    <d v="2017-11-17T00:00:00"/>
    <s v="Biguanides-&gt;Insulin isophane"/>
  </r>
  <r>
    <s v="0mD0PnAMLFo"/>
    <x v="31"/>
    <s v="Asian"/>
    <s v="Biguanides|Insulin isophane|Insulin lispro"/>
    <x v="0"/>
    <d v="2022-07-19T00:00:00"/>
    <s v="Biguanides|Insulin isophane|Insulin lispro-&gt;Insulin isophane-&gt;Insulin isophane|Insulin lispro-&gt;Biguanides-&gt;Insulin lispro"/>
  </r>
  <r>
    <s v="0rZp/lcpGIc"/>
    <x v="31"/>
    <s v="Other"/>
    <s v="Biguanides"/>
    <x v="0"/>
    <d v="2018-02-28T00:00:00"/>
    <s v="Biguanides"/>
  </r>
  <r>
    <s v="0gZcqMZgWJQ"/>
    <x v="31"/>
    <s v="Asian"/>
    <s v="Biguanides"/>
    <x v="0"/>
    <d v="2019-12-30T00:00:00"/>
    <s v="Biguanides-&gt;Insulin aspart-&gt;Biguanides|Insulin isophane-&gt;Insulin isophane-&gt;Insulin lispro"/>
  </r>
  <r>
    <s v="0GaDU5//q3s"/>
    <x v="31"/>
    <s v="Other"/>
    <s v="Biguanides"/>
    <x v="0"/>
    <d v="2025-02-05T00:00:00"/>
    <s v="Biguanides"/>
  </r>
  <r>
    <s v="0H4UXunJUY2"/>
    <x v="31"/>
    <s v="Asian"/>
    <s v="Biguanides"/>
    <x v="0"/>
    <d v="2025-03-15T00:00:00"/>
    <s v="Biguanides"/>
  </r>
  <r>
    <s v="0l1MHElPlEo"/>
    <x v="31"/>
    <s v="Māori"/>
    <s v="Biguanides"/>
    <x v="0"/>
    <d v="2025-10-29T00:00:00"/>
    <s v="Biguanides"/>
  </r>
  <r>
    <s v="0AjBvIwMpm2"/>
    <x v="31"/>
    <s v="Other"/>
    <s v="Biguanides"/>
    <x v="0"/>
    <d v="2021-02-09T00:00:00"/>
    <s v="Biguanides"/>
  </r>
  <r>
    <s v="0DtEKiJtcf6"/>
    <x v="31"/>
    <s v="Other"/>
    <s v="Biguanides"/>
    <x v="0"/>
    <d v="2019-08-23T00:00:00"/>
    <s v="Biguanides"/>
  </r>
  <r>
    <s v="0ctofcEl2TQ"/>
    <x v="31"/>
    <s v="Māori"/>
    <s v="Biguanides"/>
    <x v="0"/>
    <d v="2023-06-20T00:00:00"/>
    <s v="Biguanides"/>
  </r>
  <r>
    <s v="03LrsMQz16I"/>
    <x v="31"/>
    <s v="Other"/>
    <s v="Biguanides"/>
    <x v="0"/>
    <d v="2017-04-21T00:00:00"/>
    <s v="Biguanides"/>
  </r>
  <r>
    <s v="010I1QRN9HM"/>
    <x v="31"/>
    <s v="Asian"/>
    <s v="Biguanides"/>
    <x v="0"/>
    <d v="2011-06-20T00:00:00"/>
    <s v="Biguanides"/>
  </r>
  <r>
    <s v="0v/xCOd1ln2"/>
    <x v="31"/>
    <s v="Other"/>
    <s v="Biguanides"/>
    <x v="0"/>
    <d v="2015-04-23T00:00:00"/>
    <s v="Biguanides"/>
  </r>
  <r>
    <s v="0yW1rtBOtbI"/>
    <x v="31"/>
    <s v="Pacific peoples"/>
    <s v="Biguanides"/>
    <x v="0"/>
    <d v="2014-09-10T00:00:00"/>
    <s v="Biguanides-&gt;SGLT-2 inhibitors-&gt;Biguanides|SGLT-2 inhibitors-&gt;GLP-1 agonists-&gt;Insulin aspart|Insulin isophane-&gt;Biguanides|Insulin aspart|Insulin isophane-&gt;Insulin isophane-&gt;Insulin aspart-&gt;Biguanides|Insulin isophane-&gt;GLP-1 agonists|Insulin aspart|Insulin isophane-&gt;GLP-1 agonists|Insulin isophane-&gt;Biguanides|GLP-1 agonists|Insulin aspart|Insulin isophane"/>
  </r>
  <r>
    <s v="19bPh4733V."/>
    <x v="31"/>
    <s v="Asian"/>
    <s v="Biguanides"/>
    <x v="0"/>
    <d v="2024-11-19T00:00:00"/>
    <s v="Biguanides"/>
  </r>
  <r>
    <s v="1CsAjNoP2Uc"/>
    <x v="31"/>
    <s v="Other"/>
    <s v="Biguanides"/>
    <x v="0"/>
    <d v="2025-10-21T00:00:00"/>
    <s v="Biguanides-&gt;Insulin isophane"/>
  </r>
  <r>
    <s v="1DcQT62V9.Y"/>
    <x v="31"/>
    <s v="Pacific peoples"/>
    <s v="Biguanides"/>
    <x v="0"/>
    <d v="2023-11-17T00:00:00"/>
    <s v="Biguanides"/>
  </r>
  <r>
    <s v="14KpRQIvo9Y"/>
    <x v="31"/>
    <s v="Māori"/>
    <s v="Biguanides"/>
    <x v="0"/>
    <d v="2022-10-17T00:00:00"/>
    <s v="Biguanides"/>
  </r>
  <r>
    <s v="1EMMiU/23w2"/>
    <x v="31"/>
    <s v="Other"/>
    <s v="Biguanides"/>
    <x v="0"/>
    <d v="2021-09-07T00:00:00"/>
    <s v="Biguanides-&gt;Insulin aspart|Insulin isophane-&gt;Insulin aspart"/>
  </r>
  <r>
    <s v="z19jySMwFIE"/>
    <x v="31"/>
    <s v="Asian"/>
    <s v="Biguanides"/>
    <x v="0"/>
    <d v="2021-06-29T00:00:00"/>
    <s v="Biguanides-&gt;Insulin glargine-&gt;Biguanides|Insulin glargine"/>
  </r>
  <r>
    <s v="z/7djz1dtKs"/>
    <x v="31"/>
    <s v="Other"/>
    <s v="Biguanides"/>
    <x v="0"/>
    <d v="2011-12-09T00:00:00"/>
    <s v="Biguanides"/>
  </r>
  <r>
    <s v="yZTa6aPVB0."/>
    <x v="31"/>
    <s v="Other"/>
    <s v="Biguanides"/>
    <x v="0"/>
    <d v="2024-11-05T00:00:00"/>
    <s v="Biguanides-&gt;Insulin isophane"/>
  </r>
  <r>
    <s v="Z3F5pwn/Gew"/>
    <x v="31"/>
    <s v="Asian"/>
    <s v="Biguanides"/>
    <x v="0"/>
    <d v="2025-05-23T00:00:00"/>
    <s v="Biguanides"/>
  </r>
  <r>
    <s v="z1QQDJPL0cg"/>
    <x v="31"/>
    <s v="Other"/>
    <s v="Biguanides"/>
    <x v="0"/>
    <d v="2021-02-25T00:00:00"/>
    <s v="Biguanides"/>
  </r>
  <r>
    <s v="z53Hwo3KKF."/>
    <x v="31"/>
    <s v="Asian"/>
    <s v="DPP-4 inhibitors"/>
    <x v="0"/>
    <d v="2019-07-04T00:00:00"/>
    <s v="DPP-4 inhibitors-&gt;Insulin aspart|Insulin glargine-&gt;Biguanides|Insulin glargine-&gt;Biguanides|Insulin aspart-&gt;Insulin aspart"/>
  </r>
  <r>
    <s v="Z4gZZomaWQM"/>
    <x v="31"/>
    <s v="Other"/>
    <s v="Biguanides|Insulin isophane"/>
    <x v="0"/>
    <d v="2021-06-09T00:00:00"/>
    <s v="Biguanides|Insulin isophane-&gt;Biguanides"/>
  </r>
  <r>
    <s v="ZBTqUZR6ny6"/>
    <x v="31"/>
    <s v="Other"/>
    <s v="Biguanides"/>
    <x v="0"/>
    <d v="2025-11-26T00:00:00"/>
    <s v="Biguanides"/>
  </r>
  <r>
    <s v="z7QxxRjfk8I"/>
    <x v="31"/>
    <s v="Other"/>
    <s v="Biguanides"/>
    <x v="0"/>
    <d v="2011-10-21T00:00:00"/>
    <s v="Biguanides"/>
  </r>
  <r>
    <s v="Z5rO7toQ5BQ"/>
    <x v="31"/>
    <s v="Māori"/>
    <s v="Biguanides"/>
    <x v="0"/>
    <d v="2018-01-19T00:00:00"/>
    <s v="Biguanides-&gt;Biguanides|Sulfonylureas-&gt;Insulin aspart|Insulin isophane-&gt;DPP-4 inhibitors-&gt;SGLT-2 inhibitors-&gt;Biguanides|Insulin isophane"/>
  </r>
  <r>
    <s v="YsQy29kJltk"/>
    <x v="31"/>
    <s v="Asian"/>
    <s v="Biguanides|Insulin aspart|Insulin isophane"/>
    <x v="0"/>
    <d v="2022-10-07T00:00:00"/>
    <s v="Biguanides|Insulin aspart|Insulin isophane-&gt;Insulin aspart"/>
  </r>
  <r>
    <s v="yw.aDvDqXL."/>
    <x v="31"/>
    <s v="Other"/>
    <s v="Insulin isophane"/>
    <x v="1"/>
    <d v="2023-05-08T00:00:00"/>
    <s v="Insulin isophane-&gt;Biguanides-&gt;Insulin aspart-&gt;Biguanides|Insulin isophane"/>
  </r>
  <r>
    <s v="YrpQ53DuS4."/>
    <x v="31"/>
    <s v="Pacific peoples"/>
    <s v="Biguanides"/>
    <x v="0"/>
    <d v="2021-12-06T00:00:00"/>
    <s v="Biguanides-&gt;Insulin aspart|Insulin isophane"/>
  </r>
  <r>
    <s v="YrDm1J897wk"/>
    <x v="31"/>
    <s v="Asian"/>
    <s v="Biguanides|Insulin isophane"/>
    <x v="0"/>
    <d v="2022-07-07T00:00:00"/>
    <s v="Biguanides|Insulin isophane-&gt;Biguanides-&gt;Insulin isophane-&gt;Insulin aspart|Insulin isophane-&gt;Insulin aspart"/>
  </r>
  <r>
    <s v="YOkBcQJBPjc"/>
    <x v="31"/>
    <s v="Asian"/>
    <s v="Biguanides"/>
    <x v="0"/>
    <d v="2024-03-28T00:00:00"/>
    <s v="Biguanides"/>
  </r>
  <r>
    <s v="yMGF0NBt9ko"/>
    <x v="31"/>
    <s v="Asian"/>
    <s v="Biguanides"/>
    <x v="0"/>
    <d v="2024-08-28T00:00:00"/>
    <s v="Biguanides"/>
  </r>
  <r>
    <s v="yNi1qG0Tfp6"/>
    <x v="31"/>
    <s v="Other"/>
    <s v="Biguanides"/>
    <x v="0"/>
    <d v="2020-07-29T00:00:00"/>
    <s v="Biguanides"/>
  </r>
  <r>
    <s v="ymftLiIyJaY"/>
    <x v="31"/>
    <s v="Asian"/>
    <s v="Biguanides"/>
    <x v="0"/>
    <d v="2015-12-24T00:00:00"/>
    <s v="Biguanides-&gt;Insulin isophane-&gt;DPP-4 inhibitors"/>
  </r>
  <r>
    <s v="1mAU1wng9pg"/>
    <x v="31"/>
    <s v="Māori"/>
    <s v="Biguanides"/>
    <x v="0"/>
    <d v="2016-12-15T00:00:00"/>
    <s v="Biguanides"/>
  </r>
  <r>
    <s v="1O6nAaPrQ7s"/>
    <x v="31"/>
    <s v="Māori"/>
    <s v="Biguanides"/>
    <x v="0"/>
    <d v="2017-04-11T00:00:00"/>
    <s v="Biguanides-&gt;DPP-4 inhibitors|Sulfonylureas-&gt;DPP-4 inhibitors-&gt;Insulin glargine-&gt;Insulin glargine|SGLT-2 inhibitors-&gt;SGLT-2 inhibitors-&gt;DPP-4 inhibitors|Insulin glargine|SGLT-2 inhibitors-&gt;DPP-4 inhibitors|SGLT-2 inhibitors"/>
  </r>
  <r>
    <s v="1rqRI.pOLNo"/>
    <x v="31"/>
    <s v="Other"/>
    <s v="Biguanides"/>
    <x v="0"/>
    <d v="2024-05-24T00:00:00"/>
    <s v="Biguanides-&gt;SGLT-2 inhibitors-&gt;DPP-4 inhibitors|GLP-1 agonists"/>
  </r>
  <r>
    <s v="1pAodRpk.kY"/>
    <x v="31"/>
    <s v="Asian"/>
    <s v="Biguanides"/>
    <x v="0"/>
    <d v="2021-07-02T00:00:00"/>
    <s v="Biguanides"/>
  </r>
  <r>
    <s v="1jk9KDvRnKU"/>
    <x v="31"/>
    <s v="Asian"/>
    <s v="Biguanides"/>
    <x v="0"/>
    <d v="2019-10-02T00:00:00"/>
    <s v="Biguanides-&gt;DPP-4 inhibitors"/>
  </r>
  <r>
    <s v="7I8cvZbl642"/>
    <x v="31"/>
    <s v="Asian"/>
    <s v="Biguanides"/>
    <x v="0"/>
    <d v="2012-08-24T00:00:00"/>
    <s v="Biguanides-&gt;Insulin aspart|Insulin isophane"/>
  </r>
  <r>
    <s v="7iAdMxhwCOw"/>
    <x v="31"/>
    <s v="Other"/>
    <s v="Biguanides"/>
    <x v="0"/>
    <d v="2023-06-12T00:00:00"/>
    <s v="Biguanides"/>
  </r>
  <r>
    <s v="7Ee89E9.wYo"/>
    <x v="31"/>
    <s v="Asian"/>
    <s v="Biguanides"/>
    <x v="0"/>
    <d v="2024-08-23T00:00:00"/>
    <s v="Biguanides"/>
  </r>
  <r>
    <s v="7Eywu5cNTl6"/>
    <x v="31"/>
    <s v="Other"/>
    <s v="Biguanides"/>
    <x v="0"/>
    <d v="2012-08-25T00:00:00"/>
    <s v="Biguanides"/>
  </r>
  <r>
    <s v="7SyuJSFi0RE"/>
    <x v="31"/>
    <s v="Asian"/>
    <s v="Biguanides"/>
    <x v="0"/>
    <d v="2025-06-13T00:00:00"/>
    <s v="Biguanides"/>
  </r>
  <r>
    <s v="8.IZnhrU4Es"/>
    <x v="31"/>
    <s v="Asian"/>
    <s v="Biguanides"/>
    <x v="0"/>
    <d v="2013-04-09T00:00:00"/>
    <s v="Biguanides-&gt;Insulin isophane-&gt;SGLT-2 inhibitors-&gt;DPP-4 inhibitors-&gt;DPP-4 inhibitors|SGLT-2 inhibitors"/>
  </r>
  <r>
    <s v="7zBPGbg.bwI"/>
    <x v="31"/>
    <s v="Other"/>
    <s v="Biguanides"/>
    <x v="0"/>
    <d v="2023-03-10T00:00:00"/>
    <s v="Biguanides"/>
  </r>
  <r>
    <s v="88Q79EvM5t."/>
    <x v="31"/>
    <s v="Other"/>
    <s v="Biguanides"/>
    <x v="0"/>
    <d v="2013-06-26T00:00:00"/>
    <s v="Biguanides"/>
  </r>
  <r>
    <s v="874M.SEu5YA"/>
    <x v="31"/>
    <s v="Other"/>
    <s v="Biguanides"/>
    <x v="0"/>
    <d v="2017-02-09T00:00:00"/>
    <s v="Biguanides"/>
  </r>
  <r>
    <s v="83vS0Vl/eSs"/>
    <x v="31"/>
    <s v="Asian"/>
    <s v="Biguanides"/>
    <x v="0"/>
    <d v="2018-05-14T00:00:00"/>
    <s v="Biguanides-&gt;Insulin isophane"/>
  </r>
  <r>
    <s v="C8bwTXfpDA2"/>
    <x v="31"/>
    <s v="Other"/>
    <s v="Biguanides"/>
    <x v="0"/>
    <d v="2024-11-04T00:00:00"/>
    <s v="Biguanides"/>
  </r>
  <r>
    <s v="cbw.GJQ9mrQ"/>
    <x v="31"/>
    <s v="Pacific peoples"/>
    <s v="Biguanides"/>
    <x v="0"/>
    <d v="2021-05-24T00:00:00"/>
    <s v="Biguanides"/>
  </r>
  <r>
    <s v="C/k1LLQaMCM"/>
    <x v="31"/>
    <s v="Māori"/>
    <s v="Biguanides"/>
    <x v="0"/>
    <d v="2016-06-24T00:00:00"/>
    <s v="Biguanides-&gt;Biguanides|Sulfonylureas-&gt;DPP-4 inhibitors-&gt;DPP-4 inhibitors|SGLT-2 inhibitors|Sulfonylureas-&gt;DPP-4 inhibitors|SGLT-2 inhibitors-&gt;Sulfonylureas-&gt;SGLT-2 inhibitors"/>
  </r>
  <r>
    <s v="C.uZizlEu1Y"/>
    <x v="31"/>
    <s v="Asian"/>
    <s v="Biguanides"/>
    <x v="0"/>
    <d v="2020-07-24T00:00:00"/>
    <s v="Biguanides"/>
  </r>
  <r>
    <s v="C75KQiI4nfM"/>
    <x v="31"/>
    <s v="Asian"/>
    <s v="Sulfonylureas"/>
    <x v="0"/>
    <d v="2016-12-14T00:00:00"/>
    <s v="Sulfonylureas-&gt;Biguanides-&gt;DPP-4 inhibitors"/>
  </r>
  <r>
    <s v="8F593fzwmJk"/>
    <x v="31"/>
    <s v="Māori"/>
    <s v="Biguanides"/>
    <x v="0"/>
    <d v="2022-02-08T00:00:00"/>
    <s v="Biguanides"/>
  </r>
  <r>
    <s v="8F6/TP9kLyE"/>
    <x v="31"/>
    <s v="Other"/>
    <s v="Biguanides"/>
    <x v="0"/>
    <d v="2019-05-15T00:00:00"/>
    <s v="Biguanides-&gt;Insulin isophane"/>
  </r>
  <r>
    <s v="8Jr4HxVlTV2"/>
    <x v="31"/>
    <s v="Other"/>
    <s v="Biguanides"/>
    <x v="0"/>
    <d v="2013-07-12T00:00:00"/>
    <s v="Biguanides"/>
  </r>
  <r>
    <s v="89xdhm1fDeE"/>
    <x v="31"/>
    <s v="Pacific peoples"/>
    <s v="Biguanides|Sulfonylureas"/>
    <x v="0"/>
    <d v="2012-07-09T00:00:00"/>
    <s v="Biguanides|Sulfonylureas-&gt;Biguanides-&gt;Sulfonylureas-&gt;DPP-4 inhibitors|Insulin glargine-&gt;DPP-4 inhibitors-&gt;Insulin glargine-&gt;DPP-4 inhibitors|Insulin glargine|SGLT-2 inhibitors"/>
  </r>
  <r>
    <s v="8a0JDtuThuI"/>
    <x v="31"/>
    <s v="Māori"/>
    <s v="Biguanides"/>
    <x v="0"/>
    <d v="2025-10-09T00:00:00"/>
    <s v="Biguanides"/>
  </r>
  <r>
    <s v="8dwQDHCWvkw"/>
    <x v="31"/>
    <s v="Other"/>
    <s v="Biguanides"/>
    <x v="0"/>
    <d v="2022-09-16T00:00:00"/>
    <s v="Biguanides"/>
  </r>
  <r>
    <s v="8BnLXHeGLdc"/>
    <x v="31"/>
    <s v="Asian"/>
    <s v="Biguanides|Insulin isophane"/>
    <x v="0"/>
    <d v="2021-02-23T00:00:00"/>
    <s v="Biguanides|Insulin isophane-&gt;Insulin isophane"/>
  </r>
  <r>
    <s v="8jxuNVPrsWg"/>
    <x v="31"/>
    <s v="Other"/>
    <s v="Insulin aspart|Insulin glargine"/>
    <x v="1"/>
    <d v="2014-11-22T00:00:00"/>
    <s v="Insulin aspart|Insulin glargine-&gt;Insulin aspart-&gt;Insulin glargine-&gt;Biguanides"/>
  </r>
  <r>
    <s v="VFADL5jDw2g"/>
    <x v="31"/>
    <s v="Asian"/>
    <s v="Biguanides"/>
    <x v="0"/>
    <d v="2021-08-23T00:00:00"/>
    <s v="Biguanides"/>
  </r>
  <r>
    <s v="vJA9xFIVoIY"/>
    <x v="31"/>
    <s v="Other"/>
    <s v="Biguanides"/>
    <x v="0"/>
    <d v="2024-06-14T00:00:00"/>
    <s v="Biguanides-&gt;DPP-4 inhibitors-&gt;Biguanides|Sulfonylureas-&gt;GLP-1 agonists-&gt;Biguanides|GLP-1 agonists"/>
  </r>
  <r>
    <s v="VJgt.3oXZlU"/>
    <x v="31"/>
    <s v="Asian"/>
    <s v="Biguanides"/>
    <x v="0"/>
    <d v="2023-07-24T00:00:00"/>
    <s v="Biguanides"/>
  </r>
  <r>
    <s v="VHaKeRRpOXo"/>
    <x v="31"/>
    <s v="Pacific peoples"/>
    <s v="Biguanides"/>
    <x v="0"/>
    <d v="2024-04-15T00:00:00"/>
    <s v="Biguanides-&gt;SGLT-2 inhibitors"/>
  </r>
  <r>
    <s v="vHFFzmypFgY"/>
    <x v="31"/>
    <s v="Pacific peoples"/>
    <s v="Biguanides"/>
    <x v="0"/>
    <d v="2021-04-23T00:00:00"/>
    <s v="Biguanides"/>
  </r>
  <r>
    <s v="vDUVML/3Yt."/>
    <x v="31"/>
    <s v="Māori"/>
    <s v="Biguanides"/>
    <x v="0"/>
    <d v="2024-04-02T00:00:00"/>
    <s v="Biguanides"/>
  </r>
  <r>
    <s v="ye3vTyvlQ56"/>
    <x v="31"/>
    <s v="Asian"/>
    <s v="Insulin glargine"/>
    <x v="1"/>
    <d v="2017-08-29T00:00:00"/>
    <s v="Insulin glargine-&gt;Biguanides|Insulin aspart|Insulin glargine-&gt;Biguanides|Insulin glargine-&gt;Biguanides-&gt;Insulin aspart|Insulin glargine-&gt;Insulin aspart-&gt;Biguanides|Insulin aspart-&gt;Biguanides|DPP-4 inhibitors|Insulin aspart|Insulin glargine-&gt;Biguanides|DPP-4 inhibitors-&gt;Biguanides|DPP-4 inhibitors|Insulin glargine"/>
  </r>
  <r>
    <s v="YCHztf50/QY"/>
    <x v="31"/>
    <s v="Other"/>
    <s v="Biguanides"/>
    <x v="0"/>
    <d v="2019-01-18T00:00:00"/>
    <s v="Biguanides"/>
  </r>
  <r>
    <s v="vKUdfzg598Y"/>
    <x v="31"/>
    <s v="Asian"/>
    <s v="Biguanides"/>
    <x v="0"/>
    <d v="2020-12-31T00:00:00"/>
    <s v="Biguanides"/>
  </r>
  <r>
    <s v="VjnmxHKVhfs"/>
    <x v="31"/>
    <s v="Asian"/>
    <s v="Biguanides"/>
    <x v="0"/>
    <d v="2016-07-07T00:00:00"/>
    <s v="Biguanides"/>
  </r>
  <r>
    <s v="YIqJLSzYYaM"/>
    <x v="31"/>
    <s v="Pacific peoples"/>
    <s v="Biguanides"/>
    <x v="0"/>
    <d v="2020-03-30T00:00:00"/>
    <s v="Biguanides"/>
  </r>
  <r>
    <s v="YgsMnbCGW1."/>
    <x v="31"/>
    <s v="Other"/>
    <s v="Biguanides"/>
    <x v="0"/>
    <d v="2018-07-19T00:00:00"/>
    <s v="Biguanides"/>
  </r>
  <r>
    <s v="YghD8mRH.MI"/>
    <x v="31"/>
    <s v="Other"/>
    <s v="Biguanides"/>
    <x v="0"/>
    <d v="2023-01-18T00:00:00"/>
    <s v="Biguanides"/>
  </r>
  <r>
    <s v="YKvYHQJWwss"/>
    <x v="31"/>
    <s v="Asian"/>
    <s v="Biguanides"/>
    <x v="0"/>
    <d v="2022-02-03T00:00:00"/>
    <s v="Biguanides"/>
  </r>
  <r>
    <s v="yJTR52vX6EM"/>
    <x v="31"/>
    <s v="Other"/>
    <s v="Biguanides"/>
    <x v="0"/>
    <d v="2021-07-07T00:00:00"/>
    <s v="Biguanides"/>
  </r>
  <r>
    <s v="USqFFGzyPgc"/>
    <x v="31"/>
    <s v="Asian"/>
    <s v="Biguanides|Insulin isophane"/>
    <x v="0"/>
    <d v="2025-01-14T00:00:00"/>
    <s v="Biguanides|Insulin isophane-&gt;Insulin isophane"/>
  </r>
  <r>
    <s v="US/hb/BXRpA"/>
    <x v="31"/>
    <s v="Other"/>
    <s v="Biguanides"/>
    <x v="0"/>
    <d v="2024-04-29T00:00:00"/>
    <s v="Biguanides"/>
  </r>
  <r>
    <s v="UpDXi98yC0Q"/>
    <x v="31"/>
    <s v="Other"/>
    <s v="Biguanides"/>
    <x v="0"/>
    <d v="2024-07-10T00:00:00"/>
    <s v="Biguanides"/>
  </r>
  <r>
    <s v="UqAG8Ae8sAw"/>
    <x v="31"/>
    <s v="Pacific peoples"/>
    <s v="Biguanides"/>
    <x v="0"/>
    <d v="2025-08-26T00:00:00"/>
    <s v="Biguanides-&gt;Insulin isophane"/>
  </r>
  <r>
    <s v="s.Bg7KzqorA"/>
    <x v="31"/>
    <s v="Māori"/>
    <s v="Insulin isophane"/>
    <x v="1"/>
    <d v="2019-04-24T00:00:00"/>
    <s v="Insulin isophane-&gt;Biguanides-&gt;SGLT-2 inhibitors-&gt;DPP-4 inhibitors-&gt;GLP-1 agonists-&gt;DPP-4 inhibitors|GLP-1 agonists"/>
  </r>
  <r>
    <s v="rZTWVKlFHls"/>
    <x v="31"/>
    <s v="Asian"/>
    <s v="Biguanides"/>
    <x v="0"/>
    <d v="2019-01-14T00:00:00"/>
    <s v="Biguanides-&gt;SGLT-2 inhibitors-&gt;Biguanides|SGLT-2 inhibitors-&gt;Biguanides|DPP-4 inhibitors|SGLT-2 inhibitors-&gt;DPP-4 inhibitors"/>
  </r>
  <r>
    <s v="S4HCqo0XXtg"/>
    <x v="31"/>
    <s v="Pacific peoples"/>
    <s v="Biguanides"/>
    <x v="0"/>
    <d v="2015-10-29T00:00:00"/>
    <s v="Biguanides-&gt;SGLT-2 inhibitors-&gt;DPP-4 inhibitors|SGLT-2 inhibitors-&gt;DPP-4 inhibitors"/>
  </r>
  <r>
    <s v="s6CXJ629xG2"/>
    <x v="31"/>
    <s v="Māori"/>
    <s v="Biguanides"/>
    <x v="0"/>
    <d v="2024-07-05T00:00:00"/>
    <s v="Biguanides"/>
  </r>
  <r>
    <s v="v.W31mlQepk"/>
    <x v="31"/>
    <s v="Pacific peoples"/>
    <s v="Biguanides"/>
    <x v="0"/>
    <d v="2020-12-10T00:00:00"/>
    <s v="Biguanides"/>
  </r>
  <r>
    <s v="uzXosIue7Zw"/>
    <x v="31"/>
    <s v="Other"/>
    <s v="Biguanides"/>
    <x v="0"/>
    <d v="2022-06-02T00:00:00"/>
    <s v="Biguanides"/>
  </r>
  <r>
    <s v="v.ZTZBlRgCA"/>
    <x v="31"/>
    <s v="Asian"/>
    <s v="Biguanides"/>
    <x v="0"/>
    <d v="2017-09-06T00:00:00"/>
    <s v="Biguanides-&gt;DPP-4 inhibitors-&gt;DPP-4 inhibitors|Sulfonylureas"/>
  </r>
  <r>
    <s v="V6MKheGIiFw"/>
    <x v="31"/>
    <s v="Other"/>
    <s v="Biguanides"/>
    <x v="0"/>
    <d v="2025-10-17T00:00:00"/>
    <s v="Biguanides"/>
  </r>
  <r>
    <s v="V53e/2qZK7c"/>
    <x v="31"/>
    <s v="Asian"/>
    <s v="Biguanides|Insulin isophane"/>
    <x v="0"/>
    <d v="2024-07-09T00:00:00"/>
    <s v="Biguanides|Insulin isophane-&gt;Insulin isophane"/>
  </r>
  <r>
    <s v="UXKBdD67Xh."/>
    <x v="31"/>
    <s v="Other"/>
    <s v="Biguanides"/>
    <x v="0"/>
    <d v="2023-05-31T00:00:00"/>
    <s v="Biguanides"/>
  </r>
  <r>
    <s v="UvxeLA7jlcM"/>
    <x v="31"/>
    <s v="Other"/>
    <s v="Biguanides"/>
    <x v="0"/>
    <d v="2021-08-05T00:00:00"/>
    <s v="Biguanides"/>
  </r>
  <r>
    <s v="UvzlhP62XRo"/>
    <x v="31"/>
    <s v="Māori"/>
    <s v="Biguanides"/>
    <x v="0"/>
    <d v="2023-01-20T00:00:00"/>
    <s v="Biguanides"/>
  </r>
  <r>
    <s v="uUs7z7TMEfE"/>
    <x v="31"/>
    <s v="Māori"/>
    <s v="Biguanides"/>
    <x v="0"/>
    <d v="2019-07-30T00:00:00"/>
    <s v="Biguanides-&gt;DPP-4 inhibitors-&gt;Biguanides|GLP-1 agonists-&gt;GLP-1 agonists"/>
  </r>
  <r>
    <s v="uuvFnJuyRI."/>
    <x v="31"/>
    <s v="Asian"/>
    <s v="Biguanides"/>
    <x v="0"/>
    <d v="2024-06-21T00:00:00"/>
    <s v="Biguanides"/>
  </r>
  <r>
    <s v="UTlRfzPuXcs"/>
    <x v="31"/>
    <s v="Asian"/>
    <s v="Biguanides"/>
    <x v="0"/>
    <d v="2024-01-31T00:00:00"/>
    <s v="Biguanides"/>
  </r>
  <r>
    <s v="oTHWJ0EmvfU"/>
    <x v="31"/>
    <s v="Pacific peoples"/>
    <s v="SGLT-2 inhibitors"/>
    <x v="0"/>
    <d v="2025-02-20T00:00:00"/>
    <s v="SGLT-2 inhibitors"/>
  </r>
  <r>
    <s v="OtQvo/5Dbzw"/>
    <x v="31"/>
    <s v="Māori"/>
    <s v="Biguanides|DPP-4 inhibitors"/>
    <x v="0"/>
    <d v="2025-09-16T00:00:00"/>
    <s v="Biguanides|DPP-4 inhibitors-&gt;Biguanides-&gt;DPP-4 inhibitors"/>
  </r>
  <r>
    <s v="OqH/T4TFHNc"/>
    <x v="31"/>
    <s v="Māori"/>
    <s v="Insulin aspart|Insulin glargine"/>
    <x v="1"/>
    <d v="2024-02-08T00:00:00"/>
    <s v="Insulin aspart|Insulin glargine-&gt;Biguanides|Insulin glargine-&gt;Biguanides-&gt;Biguanides|DPP-4 inhibitors-&gt;SGLT-2 inhibitors-&gt;Biguanides|DPP-4 inhibitors|SGLT-2 inhibitors-&gt;DPP-4 inhibitors|SGLT-2 inhibitors"/>
  </r>
  <r>
    <s v="OSK2j5blmp."/>
    <x v="31"/>
    <s v="Māori"/>
    <s v="Biguanides"/>
    <x v="0"/>
    <d v="2025-04-03T00:00:00"/>
    <s v="Biguanides"/>
  </r>
  <r>
    <s v="or2K4nCNmg2"/>
    <x v="31"/>
    <s v="Other"/>
    <s v="Biguanides"/>
    <x v="0"/>
    <d v="2018-10-08T00:00:00"/>
    <s v="Biguanides"/>
  </r>
  <r>
    <s v="RYfFSU0f04I"/>
    <x v="31"/>
    <s v="Other"/>
    <s v="Biguanides|Insulin glargine"/>
    <x v="0"/>
    <d v="2024-08-05T00:00:00"/>
    <s v="Biguanides|Insulin glargine-&gt;Insulin glargine-&gt;Biguanides-&gt;Biguanides|DPP-4 inhibitors-&gt;DPP-4 inhibitors"/>
  </r>
  <r>
    <s v="RZmgjekb/.6"/>
    <x v="31"/>
    <s v="Asian"/>
    <s v="Biguanides"/>
    <x v="0"/>
    <d v="2024-10-22T00:00:00"/>
    <s v="Biguanides"/>
  </r>
  <r>
    <s v="RzPhCawOza6"/>
    <x v="31"/>
    <s v="Māori"/>
    <s v="Biguanides"/>
    <x v="0"/>
    <d v="2019-04-13T00:00:00"/>
    <s v="Biguanides-&gt;Insulin isophane"/>
  </r>
  <r>
    <s v="OXIMqzqngjg"/>
    <x v="31"/>
    <s v="Other"/>
    <s v="Biguanides"/>
    <x v="0"/>
    <d v="2024-04-10T00:00:00"/>
    <s v="Biguanides"/>
  </r>
  <r>
    <s v="oNuYugG961M"/>
    <x v="31"/>
    <s v="Other"/>
    <s v="Biguanides"/>
    <x v="0"/>
    <d v="2023-01-23T00:00:00"/>
    <s v="Biguanides"/>
  </r>
  <r>
    <s v="oO7q15qyOdk"/>
    <x v="31"/>
    <s v="Other"/>
    <s v="Biguanides"/>
    <x v="0"/>
    <d v="2019-02-11T00:00:00"/>
    <s v="Biguanides"/>
  </r>
  <r>
    <s v="OpcBl.wH1rk"/>
    <x v="31"/>
    <s v="Asian"/>
    <s v="Biguanides"/>
    <x v="0"/>
    <d v="2021-05-01T00:00:00"/>
    <s v="Biguanides-&gt;Insulin isophane-&gt;Insulin aspart|Insulin isophane"/>
  </r>
  <r>
    <s v="OkeSGMiPGn6"/>
    <x v="31"/>
    <s v="Asian"/>
    <s v="Biguanides|DPP-4 inhibitors"/>
    <x v="0"/>
    <d v="2025-05-21T00:00:00"/>
    <s v="Biguanides|DPP-4 inhibitors-&gt;DPP-4 inhibitors-&gt;SGLT-2 inhibitors"/>
  </r>
  <r>
    <s v="ONKZsME2zv."/>
    <x v="31"/>
    <s v="Māori"/>
    <s v="Biguanides"/>
    <x v="0"/>
    <d v="2019-04-08T00:00:00"/>
    <s v="Biguanides-&gt;Insulin isophane"/>
  </r>
  <r>
    <s v="onmII29mHqU"/>
    <x v="31"/>
    <s v="Other"/>
    <s v="Biguanides"/>
    <x v="0"/>
    <d v="2020-07-23T00:00:00"/>
    <s v="Biguanides-&gt;Insulin aspart|Insulin isophane"/>
  </r>
  <r>
    <s v="oidxIWsOSIY"/>
    <x v="31"/>
    <s v="Other"/>
    <s v="Biguanides"/>
    <x v="0"/>
    <d v="2011-10-31T00:00:00"/>
    <s v="Biguanides"/>
  </r>
  <r>
    <s v="Oju8PmYiO3o"/>
    <x v="31"/>
    <s v="Māori"/>
    <s v="Biguanides"/>
    <x v="0"/>
    <d v="2021-10-08T00:00:00"/>
    <s v="Biguanides-&gt;Insulin aspart|Insulin glargine"/>
  </r>
  <r>
    <s v="oFbA76wZZ92"/>
    <x v="31"/>
    <s v="Māori"/>
    <s v="Biguanides"/>
    <x v="0"/>
    <d v="2013-03-27T00:00:00"/>
    <s v="Biguanides-&gt;Biguanides|Sulfonylureas-&gt;Biguanides|SGLT-2 inhibitors|Sulfonylureas-&gt;SGLT-2 inhibitors-&gt;Biguanides|SGLT-2 inhibitors-&gt;DPP-4 inhibitors"/>
  </r>
  <r>
    <s v="ODA6uVoJQUI"/>
    <x v="31"/>
    <s v="Other"/>
    <s v="Biguanides|Insulin isophane"/>
    <x v="0"/>
    <d v="2016-08-04T00:00:00"/>
    <s v="Biguanides|Insulin isophane-&gt;Insulin aspart|Insulin isophane-&gt;Insulin isophane"/>
  </r>
  <r>
    <s v="O0K2aDuyPog"/>
    <x v="31"/>
    <s v="Māori"/>
    <s v="Biguanides"/>
    <x v="0"/>
    <d v="2019-03-19T00:00:00"/>
    <s v="Biguanides"/>
  </r>
  <r>
    <s v="o4jeCMg1xMc"/>
    <x v="31"/>
    <s v="Asian"/>
    <s v="Biguanides"/>
    <x v="0"/>
    <d v="2019-06-27T00:00:00"/>
    <s v="Biguanides-&gt;Insulin aspart|Insulin glargine-&gt;Insulin glargine-&gt;Insulin aspart"/>
  </r>
  <r>
    <s v="O1CSPrk8ldo"/>
    <x v="31"/>
    <s v="Māori"/>
    <s v="Biguanides"/>
    <x v="0"/>
    <d v="2014-05-30T00:00:00"/>
    <s v="Biguanides-&gt;Insulin isophane"/>
  </r>
  <r>
    <s v="O7pzuDoBcFc"/>
    <x v="31"/>
    <s v="Māori"/>
    <s v="Biguanides"/>
    <x v="0"/>
    <d v="2014-02-27T00:00:00"/>
    <s v="Biguanides-&gt;DPP-4 inhibitors-&gt;Biguanides|DPP-4 inhibitors-&gt;SGLT-2 inhibitors-&gt;Biguanides|DPP-4 inhibitors|SGLT-2 inhibitors-&gt;DPP-4 inhibitors|SGLT-2 inhibitors-&gt;Biguanides|GLP-1 agonists-&gt;GLP-1 agonists"/>
  </r>
  <r>
    <s v="LC/Xqkh7FXo"/>
    <x v="31"/>
    <s v="Asian"/>
    <s v="Biguanides"/>
    <x v="0"/>
    <d v="2024-11-01T00:00:00"/>
    <s v="Biguanides"/>
  </r>
  <r>
    <s v="L1ZsDGwJy4k"/>
    <x v="31"/>
    <s v="Māori"/>
    <s v="Biguanides"/>
    <x v="0"/>
    <d v="2023-02-13T00:00:00"/>
    <s v="Biguanides"/>
  </r>
  <r>
    <s v="L08Ms.xOpTg"/>
    <x v="31"/>
    <s v="Other"/>
    <s v="Biguanides"/>
    <x v="0"/>
    <d v="2025-05-28T00:00:00"/>
    <s v="Biguanides"/>
  </r>
  <r>
    <s v="lBcoWVk3oBo"/>
    <x v="31"/>
    <s v="Pacific peoples"/>
    <s v="Biguanides|Sulfonylureas"/>
    <x v="0"/>
    <d v="2020-07-02T00:00:00"/>
    <s v="Biguanides|Sulfonylureas-&gt;Insulin aspart|Insulin glargine-&gt;Insulin isophane-&gt;Biguanides-&gt;Insulin aspart|Insulin glargine|Insulin isophane-&gt;Biguanides|Insulin isophane-&gt;Insulin aspart-&gt;Biguanides|Insulin aspart|Insulin isophane-&gt;Insulin aspart|Insulin isophane-&gt;Biguanides|Insulin glargine-&gt;Insulin glargine-&gt;Biguanides|Insulin aspart|Insulin glargine"/>
  </r>
  <r>
    <s v="Ab42uaW4.1U"/>
    <x v="31"/>
    <s v="Asian"/>
    <s v="Biguanides"/>
    <x v="0"/>
    <d v="2020-11-27T00:00:00"/>
    <s v="Biguanides"/>
  </r>
  <r>
    <s v="AAGoOjSXurs"/>
    <x v="31"/>
    <s v="Pacific peoples"/>
    <s v="Biguanides"/>
    <x v="0"/>
    <d v="2021-03-15T00:00:00"/>
    <s v="Biguanides-&gt;SGLT-2 inhibitors-&gt;DPP-4 inhibitors-&gt;Biguanides|GLP-1 agonists-&gt;GLP-1 agonists-&gt;Biguanides|Sulfonylureas-&gt;Biguanides|GLP-1 agonists|Sulfonylureas"/>
  </r>
  <r>
    <s v="d6nGbFf3zGI"/>
    <x v="31"/>
    <s v="Asian"/>
    <s v="Biguanides|Insulin isophane"/>
    <x v="0"/>
    <d v="2021-09-22T00:00:00"/>
    <s v="Biguanides|Insulin isophane-&gt;Insulin isophane-&gt;Biguanides"/>
  </r>
  <r>
    <s v="Dai4Sd03d0Y"/>
    <x v="31"/>
    <s v="Asian"/>
    <s v="Biguanides"/>
    <x v="0"/>
    <d v="2021-06-02T00:00:00"/>
    <s v="Biguanides"/>
  </r>
  <r>
    <s v="dAFfppnnwfY"/>
    <x v="31"/>
    <s v="Māori"/>
    <s v="Biguanides"/>
    <x v="0"/>
    <d v="2023-04-26T00:00:00"/>
    <s v="Biguanides"/>
  </r>
  <r>
    <s v="DBXiEYMfap2"/>
    <x v="31"/>
    <s v="Asian"/>
    <s v="Biguanides"/>
    <x v="0"/>
    <d v="2021-06-17T00:00:00"/>
    <s v="Biguanides"/>
  </r>
  <r>
    <s v="dAZZNgmQVYU"/>
    <x v="31"/>
    <s v="Māori"/>
    <s v="Biguanides"/>
    <x v="0"/>
    <d v="2020-07-01T00:00:00"/>
    <s v="Biguanides-&gt;DPP-4 inhibitors"/>
  </r>
  <r>
    <s v="A1c8zVbgdHw"/>
    <x v="31"/>
    <s v="Other"/>
    <s v="Biguanides|Insulin glargine"/>
    <x v="0"/>
    <d v="2023-06-22T00:00:00"/>
    <s v="Biguanides|Insulin glargine-&gt;DPP-4 inhibitors-&gt;Insulin glargine-&gt;DPP-4 inhibitors|Insulin glargine|Insulin glulisine-&gt;Insulin glargine|Insulin glulisine-&gt;Insulin glulisine|SGLT-2 inhibitors-&gt;Insulin glulisine-&gt;Insulin glargine|Insulin glulisine|Thiazolidinedione-&gt;Biguanides"/>
  </r>
  <r>
    <s v="A1MAKotsYtI"/>
    <x v="31"/>
    <s v="Asian"/>
    <s v="Biguanides"/>
    <x v="0"/>
    <d v="2019-04-06T00:00:00"/>
    <s v="Biguanides-&gt;Thiazolidinedione-&gt;Biguanides|Thiazolidinedione-&gt;SGLT-2 inhibitors"/>
  </r>
  <r>
    <s v="9ybFD1nUoO6"/>
    <x v="31"/>
    <s v="Pacific peoples"/>
    <s v="Biguanides"/>
    <x v="0"/>
    <d v="2013-04-18T00:00:00"/>
    <s v="Biguanides"/>
  </r>
  <r>
    <s v="A721bBqjvn2"/>
    <x v="31"/>
    <s v="Other"/>
    <s v="Biguanides"/>
    <x v="0"/>
    <d v="2011-06-02T00:00:00"/>
    <s v="Biguanides-&gt;Biguanides|Insulin glargine-&gt;Insulin glargine-&gt;Insulin glargine|Insulin glulisine-&gt;Biguanides|Insulin glargine|Insulin glulisine-&gt;DPP-4 inhibitors-&gt;Biguanides|DPP-4 inhibitors|Insulin glargine|Insulin glulisine-&gt;DPP-4 inhibitors|Insulin glargine|Insulin glulisine-&gt;Insulin glulisine-&gt;Insulin aspart"/>
  </r>
  <r>
    <s v="a8e96snlkuw"/>
    <x v="31"/>
    <s v="Asian"/>
    <s v="Biguanides"/>
    <x v="0"/>
    <d v="2024-08-28T00:00:00"/>
    <s v="Biguanides"/>
  </r>
  <r>
    <s v="9NiL51gm3fQ"/>
    <x v="31"/>
    <s v="Asian"/>
    <s v="Biguanides|Insulin isophane"/>
    <x v="0"/>
    <d v="2014-08-12T00:00:00"/>
    <s v="Biguanides|Insulin isophane-&gt;Insulin isophane-&gt;Insulin aspart|Insulin isophane"/>
  </r>
  <r>
    <s v="9rYVmam1geY"/>
    <x v="31"/>
    <s v="Asian"/>
    <s v="Biguanides"/>
    <x v="0"/>
    <d v="2022-11-08T00:00:00"/>
    <s v="Biguanides-&gt;DPP-4 inhibitors-&gt;DPP-4 inhibitors|SGLT-2 inhibitors-&gt;Biguanides|Insulin aspart|Insulin glargine-&gt;Biguanides|Insulin glargine-&gt;Insulin aspart|SGLT-2 inhibitors-&gt;SGLT-2 inhibitors-&gt;Biguanides|Insulin aspart-&gt;Biguanides|Insulin aspart|SGLT-2 inhibitors-&gt;Insulin aspart-&gt;DPP-4 inhibitors|Insulin glargine-&gt;DPP-4 inhibitors|Insulin glargine|SGLT-2 inhibitors"/>
  </r>
  <r>
    <s v="9SYpv.WV2IU"/>
    <x v="31"/>
    <s v="Māori"/>
    <s v="Biguanides"/>
    <x v="0"/>
    <d v="2011-11-23T00:00:00"/>
    <s v="Biguanides-&gt;Biguanides|Sulfonylureas-&gt;Sulfonylureas-&gt;DPP-4 inhibitors-&gt;DPP-4 inhibitors|Sulfonylureas-&gt;DPP-4 inhibitors|Insulin glargine|Sulfonylureas-&gt;DPP-4 inhibitors|Insulin glargine-&gt;DPP-4 inhibitors|Insulin glargine|SGLT-2 inhibitors-&gt;SGLT-2 inhibitors-&gt;DPP-4 inhibitors|SGLT-2 inhibitors|Sulfonylureas-&gt;Insulin aspart-&gt;DPP-4 inhibitors|Insulin aspart-&gt;DPP-4 inhibitors|Insulin aspart|Sulfonylureas"/>
  </r>
  <r>
    <s v="9pdS/4YLbsw"/>
    <x v="31"/>
    <s v="Other"/>
    <s v="Biguanides"/>
    <x v="0"/>
    <d v="2025-01-15T00:00:00"/>
    <s v="Biguanides"/>
  </r>
  <r>
    <s v="dnCxbOwsxuQ"/>
    <x v="31"/>
    <s v="Asian"/>
    <s v="DPP-4 inhibitors"/>
    <x v="0"/>
    <d v="2019-05-30T00:00:00"/>
    <s v="DPP-4 inhibitors-&gt;Biguanides|Sulfonylureas-&gt;Biguanides-&gt;Insulin isophane-&gt;Insulin aspart|Insulin isophane-&gt;Insulin aspart-&gt;DPP-4 inhibitors|Sulfonylureas-&gt;Biguanides|DPP-4 inhibitors"/>
  </r>
  <r>
    <s v="dLzh6AP4vRI"/>
    <x v="31"/>
    <s v="Pacific peoples"/>
    <s v="Biguanides"/>
    <x v="0"/>
    <d v="2017-04-28T00:00:00"/>
    <s v="Biguanides"/>
  </r>
  <r>
    <s v="dkNL3qLztzo"/>
    <x v="31"/>
    <s v="Other"/>
    <s v="Biguanides"/>
    <x v="0"/>
    <d v="2022-11-29T00:00:00"/>
    <s v="Biguanides"/>
  </r>
  <r>
    <s v="Dgy7xAgrRdc"/>
    <x v="31"/>
    <s v="Asian"/>
    <s v="Biguanides"/>
    <x v="0"/>
    <d v="2024-08-07T00:00:00"/>
    <s v="Biguanides"/>
  </r>
  <r>
    <s v="Dcwv39nWqrk"/>
    <x v="31"/>
    <s v="Other"/>
    <s v="Biguanides"/>
    <x v="0"/>
    <d v="2016-04-12T00:00:00"/>
    <s v="Biguanides"/>
  </r>
  <r>
    <s v="Dvbl3riLOec"/>
    <x v="31"/>
    <s v="Pacific peoples"/>
    <s v="Biguanides"/>
    <x v="0"/>
    <d v="2024-07-24T00:00:00"/>
    <s v="Biguanides"/>
  </r>
  <r>
    <s v="DtYZ1lMTuxw"/>
    <x v="31"/>
    <s v="Other"/>
    <s v="Biguanides"/>
    <x v="0"/>
    <d v="2025-11-04T00:00:00"/>
    <s v="Biguanides"/>
  </r>
  <r>
    <s v="Dtp9ibFV10Q"/>
    <x v="31"/>
    <s v="Asian"/>
    <s v="Biguanides"/>
    <x v="0"/>
    <d v="2011-06-28T00:00:00"/>
    <s v="Biguanides-&gt;Insulin aspart"/>
  </r>
  <r>
    <s v="DtFNdOtrN7s"/>
    <x v="31"/>
    <s v="Asian"/>
    <s v="Biguanides"/>
    <x v="0"/>
    <d v="2017-06-21T00:00:00"/>
    <s v="Biguanides"/>
  </r>
  <r>
    <s v="Gs9CXyXo3BU"/>
    <x v="31"/>
    <s v="Other"/>
    <s v="Biguanides"/>
    <x v="0"/>
    <d v="2019-03-28T00:00:00"/>
    <s v="Biguanides-&gt;Insulin isophane-&gt;Insulin aspart|Insulin isophane"/>
  </r>
  <r>
    <s v="gRE3M93xn/c"/>
    <x v="31"/>
    <s v="Māori"/>
    <s v="Biguanides"/>
    <x v="0"/>
    <d v="2018-10-30T00:00:00"/>
    <s v="Biguanides"/>
  </r>
  <r>
    <s v="DX7...pwQyo"/>
    <x v="31"/>
    <s v="Asian"/>
    <s v="Biguanides|Insulin isophane|Insulin lispro"/>
    <x v="0"/>
    <d v="2024-12-20T00:00:00"/>
    <s v="Biguanides|Insulin isophane|Insulin lispro-&gt;Insulin isophane|Insulin lispro-&gt;Insulin isophane-&gt;Biguanides"/>
  </r>
  <r>
    <s v="dwlxQTKRoU6"/>
    <x v="31"/>
    <s v="Asian"/>
    <s v="Biguanides"/>
    <x v="0"/>
    <d v="2018-01-04T00:00:00"/>
    <s v="Biguanides"/>
  </r>
  <r>
    <s v="dVu141YIYvo"/>
    <x v="31"/>
    <s v="Pacific peoples"/>
    <s v="Biguanides|Insulin isophane"/>
    <x v="0"/>
    <d v="2018-04-17T00:00:00"/>
    <s v="Biguanides|Insulin isophane-&gt;Insulin aspart-&gt;Insulin aspart|Insulin isophane-&gt;Biguanides-&gt;DPP-4 inhibitors-&gt;DPP-4 inhibitors|Sulfonylureas-&gt;GLP-1 agonists-&gt;Biguanides|GLP-1 agonists|Sulfonylureas-&gt;DPP-4 inhibitors|SGLT-2 inhibitors|Sulfonylureas"/>
  </r>
  <r>
    <s v="DQgWZnSfiig"/>
    <x v="31"/>
    <s v="Other"/>
    <s v="Biguanides"/>
    <x v="0"/>
    <d v="2017-09-11T00:00:00"/>
    <s v="Biguanides"/>
  </r>
  <r>
    <s v="dRMsNIpsUYs"/>
    <x v="31"/>
    <s v="Asian"/>
    <s v="DPP-4 inhibitors"/>
    <x v="0"/>
    <d v="2024-05-28T00:00:00"/>
    <s v="DPP-4 inhibitors"/>
  </r>
  <r>
    <s v="Dr3/CsnhLOQ"/>
    <x v="31"/>
    <s v="Pacific peoples"/>
    <s v="Biguanides"/>
    <x v="0"/>
    <d v="2020-06-24T00:00:00"/>
    <s v="Biguanides-&gt;SGLT-2 inhibitors-&gt;Biguanides|SGLT-2 inhibitors-&gt;Insulin glargine-&gt;Biguanides|Insulin glargine|SGLT-2 inhibitors-&gt;Biguanides|Insulin glargine-&gt;Insulin glargine|SGLT-2 inhibitors"/>
  </r>
  <r>
    <s v="gvAXinX0S/."/>
    <x v="31"/>
    <s v="Māori"/>
    <s v="Biguanides"/>
    <x v="0"/>
    <d v="2021-03-17T00:00:00"/>
    <s v="Biguanides"/>
  </r>
  <r>
    <s v="GTJddlTo.kc"/>
    <x v="31"/>
    <s v="Māori"/>
    <s v="Biguanides"/>
    <x v="0"/>
    <d v="2016-07-06T00:00:00"/>
    <s v="Biguanides"/>
  </r>
  <r>
    <s v="gXUu89VSyQY"/>
    <x v="31"/>
    <s v="Other"/>
    <s v="Biguanides"/>
    <x v="0"/>
    <d v="2017-09-04T00:00:00"/>
    <s v="Biguanides"/>
  </r>
  <r>
    <s v="gZeiVFYfjOw"/>
    <x v="31"/>
    <s v="Asian"/>
    <s v="Biguanides"/>
    <x v="0"/>
    <d v="2021-01-22T00:00:00"/>
    <s v="Biguanides"/>
  </r>
  <r>
    <s v="H0ie3WGvnQA"/>
    <x v="31"/>
    <s v="Asian"/>
    <s v="Biguanides"/>
    <x v="0"/>
    <d v="2019-12-04T00:00:00"/>
    <s v="Biguanides-&gt;Biguanides|Insulin isophane"/>
  </r>
  <r>
    <s v="hD0mrtthDew"/>
    <x v="31"/>
    <s v="Other"/>
    <s v="Biguanides"/>
    <x v="0"/>
    <d v="2021-01-07T00:00:00"/>
    <s v="Biguanides"/>
  </r>
  <r>
    <s v="hEoXB6sRsnQ"/>
    <x v="31"/>
    <s v="Asian"/>
    <s v="Insulin isophane"/>
    <x v="1"/>
    <d v="2016-09-28T00:00:00"/>
    <s v="Insulin isophane-&gt;Biguanides"/>
  </r>
  <r>
    <s v="h8NR4tqYo7s"/>
    <x v="31"/>
    <s v="Māori"/>
    <s v="Biguanides"/>
    <x v="0"/>
    <d v="2019-12-06T00:00:00"/>
    <s v="Biguanides"/>
  </r>
  <r>
    <s v="h2pxSunOZO."/>
    <x v="31"/>
    <s v="Asian"/>
    <s v="DPP-4 inhibitors"/>
    <x v="0"/>
    <d v="2025-01-16T00:00:00"/>
    <s v="DPP-4 inhibitors"/>
  </r>
  <r>
    <s v="H2qKWNYeMTE"/>
    <x v="31"/>
    <s v="Māori"/>
    <s v="Biguanides"/>
    <x v="0"/>
    <d v="2012-02-23T00:00:00"/>
    <s v="Biguanides-&gt;Insulin glargine-&gt;DPP-4 inhibitors-&gt;DPP-4 inhibitors|Insulin glargine-&gt;Biguanides|DPP-4 inhibitors|Insulin glargine-&gt;SGLT-2 inhibitors-&gt;Insulin glargine|SGLT-2 inhibitors-&gt;DPP-4 inhibitors|Insulin glargine|SGLT-2 inhibitors-&gt;GLP-1 agonists-&gt;GLP-1 agonists|Insulin glargine-&gt;Biguanides|GLP-1 agonists|Insulin glargine-&gt;Biguanides|Insulin glargine-&gt;Biguanides|GLP-1 agonists"/>
  </r>
  <r>
    <s v="kO7iWt6KdJQ"/>
    <x v="31"/>
    <s v="Other"/>
    <s v="Biguanides"/>
    <x v="0"/>
    <d v="2014-03-28T00:00:00"/>
    <s v="Biguanides-&gt;Biguanides|Insulin glargine-&gt;Insulin glargine-&gt;Sulfonylureas-&gt;DPP-4 inhibitors|Sulfonylureas-&gt;DPP-4 inhibitors-&gt;DPP-4 inhibitors|SGLT-2 inhibitors"/>
  </r>
  <r>
    <s v="khTwT3miW0E"/>
    <x v="31"/>
    <s v="Other"/>
    <s v="Biguanides"/>
    <x v="0"/>
    <d v="2022-06-22T00:00:00"/>
    <s v="Biguanides"/>
  </r>
  <r>
    <s v="kRU5Idcm5Wg"/>
    <x v="31"/>
    <s v="Pacific peoples"/>
    <s v="Biguanides"/>
    <x v="0"/>
    <d v="2014-12-04T00:00:00"/>
    <s v="Biguanides"/>
  </r>
  <r>
    <s v="kS0tTMqN/sw"/>
    <x v="31"/>
    <s v="Pacific peoples"/>
    <s v="Insulin aspart|Insulin isophane"/>
    <x v="1"/>
    <d v="2024-11-19T00:00:00"/>
    <s v="Insulin aspart|Insulin isophane-&gt;Biguanides-&gt;Insulin glargine"/>
  </r>
  <r>
    <s v="KrsD2bCWY6k"/>
    <x v="31"/>
    <s v="Pacific peoples"/>
    <s v="Biguanides"/>
    <x v="0"/>
    <d v="2015-12-11T00:00:00"/>
    <s v="Biguanides"/>
  </r>
  <r>
    <s v="kt6fBeczGEc"/>
    <x v="31"/>
    <s v="Asian"/>
    <s v="Biguanides"/>
    <x v="0"/>
    <d v="2015-02-12T00:00:00"/>
    <s v="Biguanides"/>
  </r>
  <r>
    <s v="kTDhG00glOs"/>
    <x v="31"/>
    <s v="Asian"/>
    <s v="Biguanides"/>
    <x v="0"/>
    <d v="2019-04-23T00:00:00"/>
    <s v="Biguanides"/>
  </r>
  <r>
    <s v="ktjJYMJtSo."/>
    <x v="31"/>
    <s v="Māori"/>
    <s v="Biguanides"/>
    <x v="0"/>
    <d v="2014-06-03T00:00:00"/>
    <s v="Biguanides-&gt;Biguanides|Sulfonylureas-&gt;DPP-4 inhibitors-&gt;DPP-4 inhibitors|Sulfonylureas-&gt;Thiazolidinedione-&gt;DPP-4 inhibitors|Sulfonylureas|Thiazolidinedione-&gt;DPP-4 inhibitors|Thiazolidinedione-&gt;DPP-4 inhibitors|Insulin glargine|Thiazolidinedione-&gt;SGLT-2 inhibitors-&gt;DPP-4 inhibitors|SGLT-2 inhibitors|Thiazolidinedione-&gt;Biguanides|SGLT-2 inhibitors|Thiazolidinedione-&gt;Biguanides|Thiazolidinedione-&gt;SGLT-2 inhibitors|Thiazolidinedione"/>
  </r>
  <r>
    <s v="KTOs1gHjQXY"/>
    <x v="31"/>
    <s v="Asian"/>
    <s v="Biguanides"/>
    <x v="0"/>
    <d v="2016-06-10T00:00:00"/>
    <s v="Biguanides"/>
  </r>
  <r>
    <s v="kuKWRpXwBQg"/>
    <x v="31"/>
    <s v="Asian"/>
    <s v="Biguanides"/>
    <x v="0"/>
    <d v="2013-10-16T00:00:00"/>
    <s v="Biguanides-&gt;Insulin aspart|Insulin isophane"/>
  </r>
  <r>
    <s v="Kus9pc2xrR2"/>
    <x v="31"/>
    <s v="Other"/>
    <s v="Biguanides"/>
    <x v="0"/>
    <d v="2017-03-28T00:00:00"/>
    <s v="Biguanides"/>
  </r>
  <r>
    <s v="hKuz/bqiCsA"/>
    <x v="31"/>
    <s v="Māori"/>
    <s v="Biguanides"/>
    <x v="0"/>
    <d v="2023-03-30T00:00:00"/>
    <s v="Biguanides"/>
  </r>
  <r>
    <s v="hk1sJNbWcyI"/>
    <x v="31"/>
    <s v="Other"/>
    <s v="Biguanides"/>
    <x v="0"/>
    <d v="2024-06-11T00:00:00"/>
    <s v="Biguanides"/>
  </r>
  <r>
    <s v="Hijz12Nq1jU"/>
    <x v="31"/>
    <s v="Asian"/>
    <s v="Biguanides"/>
    <x v="0"/>
    <d v="2011-01-10T00:00:00"/>
    <s v="Biguanides-&gt;DPP-4 inhibitors-&gt;DPP-4 inhibitors|SGLT-2 inhibitors"/>
  </r>
  <r>
    <s v="hhzQsgo99Gs"/>
    <x v="31"/>
    <s v="Other"/>
    <s v="Biguanides"/>
    <x v="0"/>
    <d v="2018-01-18T00:00:00"/>
    <s v="Biguanides"/>
  </r>
  <r>
    <s v="HHGl1TtinEc"/>
    <x v="31"/>
    <s v="Asian"/>
    <s v="Biguanides"/>
    <x v="0"/>
    <d v="2025-06-13T00:00:00"/>
    <s v="Biguanides-&gt;Insulin isophane|Insulin lispro"/>
  </r>
  <r>
    <s v="kDRx2vrMUmw"/>
    <x v="31"/>
    <s v="Pacific peoples"/>
    <s v="Biguanides"/>
    <x v="0"/>
    <d v="2019-09-20T00:00:00"/>
    <s v="Biguanides-&gt;DPP-4 inhibitors|Sulfonylureas-&gt;DPP-4 inhibitors"/>
  </r>
  <r>
    <s v="HMWCrOVYtGI"/>
    <x v="31"/>
    <s v="Asian"/>
    <s v="Biguanides"/>
    <x v="0"/>
    <d v="2023-03-08T00:00:00"/>
    <s v="Biguanides-&gt;DPP-4 inhibitors-&gt;SGLT-2 inhibitors-&gt;DPP-4 inhibitors|SGLT-2 inhibitors"/>
  </r>
  <r>
    <s v="kgr9dtdlM3A"/>
    <x v="31"/>
    <s v="Asian"/>
    <s v="Biguanides"/>
    <x v="0"/>
    <d v="2017-07-18T00:00:00"/>
    <s v="Biguanides"/>
  </r>
  <r>
    <s v="KF0G1aH/jGg"/>
    <x v="31"/>
    <s v="Other"/>
    <s v="Biguanides"/>
    <x v="0"/>
    <d v="2019-10-11T00:00:00"/>
    <s v="Biguanides"/>
  </r>
  <r>
    <s v="MEWCyjUQe1k"/>
    <x v="31"/>
    <s v="Pacific peoples"/>
    <s v="Biguanides"/>
    <x v="0"/>
    <d v="2021-05-25T00:00:00"/>
    <s v="Biguanides"/>
  </r>
  <r>
    <s v="MBvLrWy6syk"/>
    <x v="31"/>
    <s v="Other"/>
    <s v="Biguanides"/>
    <x v="0"/>
    <d v="2014-03-12T00:00:00"/>
    <s v="Biguanides"/>
  </r>
  <r>
    <s v="mCsbo9C7P/o"/>
    <x v="31"/>
    <s v="Asian"/>
    <s v="Biguanides"/>
    <x v="0"/>
    <d v="2019-03-06T00:00:00"/>
    <s v="Biguanides"/>
  </r>
  <r>
    <s v="md9SXJnAQFg"/>
    <x v="31"/>
    <s v="Asian"/>
    <s v="Biguanides|Insulin isophane"/>
    <x v="0"/>
    <d v="2024-01-16T00:00:00"/>
    <s v="Biguanides|Insulin isophane-&gt;Insulin isophane"/>
  </r>
  <r>
    <s v="MhRvUjNoqCg"/>
    <x v="31"/>
    <s v="Māori"/>
    <s v="Biguanides"/>
    <x v="0"/>
    <d v="2020-01-17T00:00:00"/>
    <s v="Biguanides-&gt;DPP-4 inhibitors-&gt;SGLT-2 inhibitors-&gt;DPP-4 inhibitors|SGLT-2 inhibitors"/>
  </r>
  <r>
    <s v="mHn/oOAJk9s"/>
    <x v="31"/>
    <s v="Other"/>
    <s v="Biguanides"/>
    <x v="0"/>
    <d v="2019-11-05T00:00:00"/>
    <s v="Biguanides-&gt;Biguanides|Insulin glargine-&gt;Insulin glargine"/>
  </r>
  <r>
    <s v="mMEfAdDaeJg"/>
    <x v="31"/>
    <s v="Other"/>
    <s v="Biguanides"/>
    <x v="0"/>
    <d v="2019-05-30T00:00:00"/>
    <s v="Biguanides"/>
  </r>
  <r>
    <s v="mkZqPs25.HE"/>
    <x v="31"/>
    <s v="Asian"/>
    <s v="Biguanides"/>
    <x v="0"/>
    <d v="2015-02-18T00:00:00"/>
    <s v="Biguanides-&gt;Insulin isophane-&gt;Biguanides|Insulin aspart-&gt;DPP-4 inhibitors-&gt;Biguanides|DPP-4 inhibitors"/>
  </r>
  <r>
    <s v="mQHwl9Fn9eA"/>
    <x v="31"/>
    <s v="Other"/>
    <s v="Biguanides"/>
    <x v="0"/>
    <d v="2025-06-06T00:00:00"/>
    <s v="Biguanides"/>
  </r>
  <r>
    <s v="MqhxICPZ8yA"/>
    <x v="31"/>
    <s v="Māori"/>
    <s v="Biguanides"/>
    <x v="0"/>
    <d v="2023-11-28T00:00:00"/>
    <s v="Biguanides"/>
  </r>
  <r>
    <s v="MrEIJ.m7bgc"/>
    <x v="31"/>
    <s v="Asian"/>
    <s v="Biguanides"/>
    <x v="0"/>
    <d v="2025-01-07T00:00:00"/>
    <s v="Biguanides"/>
  </r>
  <r>
    <s v="msUvnz.AQNc"/>
    <x v="31"/>
    <s v="Māori"/>
    <s v="Biguanides"/>
    <x v="0"/>
    <d v="2025-02-20T00:00:00"/>
    <s v="Biguanides"/>
  </r>
  <r>
    <s v="mKO97ZYmmuo"/>
    <x v="31"/>
    <s v="Pacific peoples"/>
    <s v="Biguanides"/>
    <x v="0"/>
    <d v="2011-04-29T00:00:00"/>
    <s v="Biguanides-&gt;Insulin glargine-&gt;DPP-4 inhibitors-&gt;Biguanides|GLP-1 agonists-&gt;GLP-1 agonists-&gt;GLP-1 agonists|Insulin glargine-&gt;Biguanides|Insulin aspart|Insulin glargine-&gt;GLP-1 agonists|Insulin aspart-&gt;GLP-1 agonists|Insulin aspart|Insulin glargine-&gt;Biguanides|GLP-1 agonists|Insulin glargine-&gt;Biguanides|GLP-1 agonists|Insulin aspart|Insulin glargine"/>
  </r>
  <r>
    <s v="MPeUeMvnSao"/>
    <x v="31"/>
    <s v="Other"/>
    <s v="Biguanides"/>
    <x v="0"/>
    <d v="2018-06-06T00:00:00"/>
    <s v="Biguanides"/>
  </r>
  <r>
    <s v="MvPTKY6hdrs"/>
    <x v="31"/>
    <s v="Pacific peoples"/>
    <s v="Biguanides"/>
    <x v="0"/>
    <d v="2012-05-12T00:00:00"/>
    <s v="Biguanides"/>
  </r>
  <r>
    <s v="MtIeNR4tQM."/>
    <x v="31"/>
    <s v="Asian"/>
    <s v="Biguanides"/>
    <x v="0"/>
    <d v="2021-09-03T00:00:00"/>
    <s v="Biguanides-&gt;Insulin isophane"/>
  </r>
  <r>
    <s v="mTR7bqwKOaw"/>
    <x v="31"/>
    <s v="Other"/>
    <s v="Biguanides"/>
    <x v="0"/>
    <d v="2014-07-29T00:00:00"/>
    <s v="Biguanides"/>
  </r>
  <r>
    <s v="mVYSftbMYeo"/>
    <x v="31"/>
    <s v="Asian"/>
    <s v="Biguanides"/>
    <x v="0"/>
    <d v="2025-07-22T00:00:00"/>
    <s v="Biguanides"/>
  </r>
  <r>
    <s v="3zzkIVqd.vs"/>
    <x v="31"/>
    <s v="Pacific peoples"/>
    <s v="DPP-4 inhibitors"/>
    <x v="0"/>
    <d v="2021-12-15T00:00:00"/>
    <s v="DPP-4 inhibitors-&gt;Biguanides|DPP-4 inhibitors-&gt;Biguanides|SGLT-2 inhibitors-&gt;DPP-4 inhibitors|SGLT-2 inhibitors"/>
  </r>
  <r>
    <s v="3Zj9LQn.jKY"/>
    <x v="31"/>
    <s v="Other"/>
    <s v="Biguanides"/>
    <x v="0"/>
    <d v="2014-03-26T00:00:00"/>
    <s v="Biguanides"/>
  </r>
  <r>
    <s v="3z6usEA99XY"/>
    <x v="31"/>
    <s v="Māori"/>
    <s v="Biguanides"/>
    <x v="0"/>
    <d v="2015-07-01T00:00:00"/>
    <s v="Biguanides-&gt;DPP-4 inhibitors-&gt;Biguanides|DPP-4 inhibitors-&gt;DPP-4 inhibitors|GLP-1 agonists-&gt;GLP-1 agonists-&gt;Biguanides|DPP-4 inhibitors|GLP-1 agonists"/>
  </r>
  <r>
    <s v="49aur9DzJvQ"/>
    <x v="31"/>
    <s v="Asian"/>
    <s v="Insulin isophane with insulin neutral"/>
    <x v="1"/>
    <d v="2011-04-19T00:00:00"/>
    <s v="Insulin isophane with insulin neutral-&gt;Insulin aspart|Insulin glargine-&gt;Biguanides-&gt;Insulin glargine-&gt;Biguanides|Insulin aspart|Insulin glargine-&gt;Insulin aspart|Insulin isophane-&gt;Biguanides|Insulin aspart-&gt;Insulin aspart-&gt;Insulin aspart|Insulin glargine|Sulfonylureas-&gt;Insulin aspart|SGLT-2 inhibitors-&gt;Insulin aspart|Insulin glargine|SGLT-2 inhibitors-&gt;SGLT-2 inhibitors"/>
  </r>
  <r>
    <s v="46hDaC8n2nw"/>
    <x v="31"/>
    <s v="Pacific peoples"/>
    <s v="Biguanides"/>
    <x v="0"/>
    <d v="2011-09-05T00:00:00"/>
    <s v="Biguanides"/>
  </r>
  <r>
    <s v="48dWZHHXooE"/>
    <x v="31"/>
    <s v="Pacific peoples"/>
    <s v="Biguanides"/>
    <x v="0"/>
    <d v="2020-06-05T00:00:00"/>
    <s v="Biguanides"/>
  </r>
  <r>
    <s v="45XlDKKnQ9A"/>
    <x v="31"/>
    <s v="Other"/>
    <s v="Biguanides"/>
    <x v="0"/>
    <d v="2021-03-25T00:00:00"/>
    <s v="Biguanides"/>
  </r>
  <r>
    <s v="3qMH27HuQFM"/>
    <x v="31"/>
    <s v="Pacific peoples"/>
    <s v="Biguanides"/>
    <x v="0"/>
    <d v="2013-10-02T00:00:00"/>
    <s v="Biguanides-&gt;Biguanides|Sulfonylureas-&gt;Sulfonylureas-&gt;Insulin glargine-&gt;Biguanides|Insulin glargine-&gt;DPP-4 inhibitors-&gt;DPP-4 inhibitors|Insulin glargine-&gt;SGLT-2 inhibitors-&gt;Insulin glargine|SGLT-2 inhibitors-&gt;DPP-4 inhibitors|Insulin glargine|SGLT-2 inhibitors"/>
  </r>
  <r>
    <s v="3wCqdEqUcXs"/>
    <x v="31"/>
    <s v="Māori"/>
    <s v="Biguanides"/>
    <x v="0"/>
    <d v="2025-07-17T00:00:00"/>
    <s v="Biguanides"/>
  </r>
  <r>
    <s v="MYwO7TbptXU"/>
    <x v="31"/>
    <s v="Māori"/>
    <s v="Biguanides"/>
    <x v="0"/>
    <d v="2019-04-23T00:00:00"/>
    <s v="Biguanides"/>
  </r>
  <r>
    <s v="N3IiGw8bHrg"/>
    <x v="31"/>
    <s v="Pacific peoples"/>
    <s v="Biguanides"/>
    <x v="0"/>
    <d v="2017-12-22T00:00:00"/>
    <s v="Biguanides-&gt;Biguanides|SGLT-2 inhibitors-&gt;SGLT-2 inhibitors-&gt;DPP-4 inhibitors-&gt;DPP-4 inhibitors|SGLT-2 inhibitors"/>
  </r>
  <r>
    <s v="N3cEulDiV5."/>
    <x v="31"/>
    <s v="Asian"/>
    <s v="Biguanides"/>
    <x v="0"/>
    <d v="2023-04-26T00:00:00"/>
    <s v="Biguanides"/>
  </r>
  <r>
    <s v="n3OJDpys2.2"/>
    <x v="31"/>
    <s v="Other"/>
    <s v="Biguanides"/>
    <x v="0"/>
    <d v="2016-06-15T00:00:00"/>
    <s v="Biguanides"/>
  </r>
  <r>
    <s v="n0T1.t9a.Cs"/>
    <x v="31"/>
    <s v="Other"/>
    <s v="Biguanides"/>
    <x v="0"/>
    <d v="2016-01-12T00:00:00"/>
    <s v="Biguanides-&gt;Biguanides|Insulin isophane-&gt;Insulin aspart-&gt;Insulin aspart|Insulin isophane-&gt;Insulin glargine"/>
  </r>
  <r>
    <s v="3NYo./CI6zA"/>
    <x v="31"/>
    <s v="Asian"/>
    <s v="Biguanides"/>
    <x v="0"/>
    <d v="2015-03-24T00:00:00"/>
    <s v="Biguanides"/>
  </r>
  <r>
    <s v="n5vSlGliUWA"/>
    <x v="31"/>
    <s v="Pacific peoples"/>
    <s v="Biguanides"/>
    <x v="0"/>
    <d v="2025-07-16T00:00:00"/>
    <s v="Biguanides-&gt;Insulin isophane"/>
  </r>
  <r>
    <s v="zYS.4wnou6M"/>
    <x v="31"/>
    <s v="Pacific peoples"/>
    <s v="DPP-4 inhibitors"/>
    <x v="0"/>
    <d v="2022-04-14T00:00:00"/>
    <s v="DPP-4 inhibitors-&gt;SGLT-2 inhibitors-&gt;Biguanides|DPP-4 inhibitors"/>
  </r>
  <r>
    <s v="fqTXtMMhCfA"/>
    <x v="31"/>
    <s v="Pacific peoples"/>
    <s v="Biguanides"/>
    <x v="0"/>
    <d v="2024-05-28T00:00:00"/>
    <s v="Biguanides"/>
  </r>
  <r>
    <s v="fmTa.rAz6nM"/>
    <x v="31"/>
    <s v="Other"/>
    <s v="Biguanides"/>
    <x v="0"/>
    <d v="2019-05-02T00:00:00"/>
    <s v="Biguanides-&gt;Biguanides|DPP-4 inhibitors-&gt;DPP-4 inhibitors-&gt;SGLT-2 inhibitors-&gt;DPP-4 inhibitors|SGLT-2 inhibitors-&gt;Biguanides|DPP-4 inhibitors|SGLT-2 inhibitors"/>
  </r>
  <r>
    <s v="fIV9DuspniA"/>
    <x v="31"/>
    <s v="Other"/>
    <s v="Biguanides"/>
    <x v="0"/>
    <d v="2023-05-22T00:00:00"/>
    <s v="Biguanides"/>
  </r>
  <r>
    <s v="fib2CLA.KPY"/>
    <x v="31"/>
    <s v="Asian"/>
    <s v="Biguanides"/>
    <x v="0"/>
    <d v="2023-03-02T00:00:00"/>
    <s v="Biguanides"/>
  </r>
  <r>
    <s v="FIzK51xHJrg"/>
    <x v="31"/>
    <s v="Other"/>
    <s v="Biguanides"/>
    <x v="0"/>
    <d v="2023-02-23T00:00:00"/>
    <s v="Biguanides"/>
  </r>
  <r>
    <s v="fJSJ/0fencU"/>
    <x v="31"/>
    <s v="Pacific peoples"/>
    <s v="Biguanides"/>
    <x v="0"/>
    <d v="2012-12-13T00:00:00"/>
    <s v="Biguanides"/>
  </r>
  <r>
    <s v="FmjGFoqzuzo"/>
    <x v="31"/>
    <s v="Asian"/>
    <s v="Biguanides"/>
    <x v="0"/>
    <d v="2021-03-25T00:00:00"/>
    <s v="Biguanides-&gt;Sulfonylureas-&gt;Biguanides|Sulfonylureas-&gt;Biguanides|GLP-1 agonists|Sulfonylureas-&gt;GLP-1 agonists-&gt;DPP-4 inhibitors-&gt;Insulin isophane-&gt;Insulin aspart|Insulin isophane-&gt;Biguanides|Insulin isophane"/>
  </r>
  <r>
    <s v="IKySZEoH/6."/>
    <x v="31"/>
    <s v="Asian"/>
    <s v="Biguanides"/>
    <x v="0"/>
    <d v="2018-01-25T00:00:00"/>
    <s v="Biguanides-&gt;DPP-4 inhibitors-&gt;DPP-4 inhibitors|SGLT-2 inhibitors-&gt;GLP-1 agonists-&gt;Biguanides|GLP-1 agonists"/>
  </r>
  <r>
    <s v="iKfvS8E2QuI"/>
    <x v="31"/>
    <s v="Asian"/>
    <s v="Insulin aspart"/>
    <x v="1"/>
    <d v="2022-10-04T00:00:00"/>
    <s v="Insulin aspart-&gt;Biguanides"/>
  </r>
  <r>
    <s v="Ik2NmSzKekM"/>
    <x v="31"/>
    <s v="Asian"/>
    <s v="DPP-4 inhibitors"/>
    <x v="0"/>
    <d v="2025-07-21T00:00:00"/>
    <s v="DPP-4 inhibitors"/>
  </r>
  <r>
    <s v="IlHPlp8Kkj."/>
    <x v="31"/>
    <s v="Asian"/>
    <s v="Biguanides"/>
    <x v="0"/>
    <d v="2016-02-11T00:00:00"/>
    <s v="Biguanides-&gt;Sulfonylureas-&gt;Biguanides|Sulfonylureas-&gt;DPP-4 inhibitors-&gt;DPP-4 inhibitors|Sulfonylureas-&gt;Insulin glargine-&gt;DPP-4 inhibitors|Insulin glargine|Sulfonylureas-&gt;DPP-4 inhibitors|Insulin aspart|Insulin isophane-&gt;DPP-4 inhibitors|Insulin aspart|Insulin glargine|Insulin isophane-&gt;Biguanides|Insulin glargine-&gt;Insulin isophane-&gt;Insulin aspart-&gt;Insulin aspart|Insulin isophane-&gt;Biguanides|Insulin aspart-&gt;Biguanides|Insulin aspart|Insulin isophane"/>
  </r>
  <r>
    <s v="IlSCnBottDA"/>
    <x v="31"/>
    <s v="Asian"/>
    <s v="Biguanides"/>
    <x v="0"/>
    <d v="2025-11-12T00:00:00"/>
    <s v="Biguanides-&gt;Insulin isophane-&gt;Insulin aspart"/>
  </r>
  <r>
    <s v="iqsBfZXDQMQ"/>
    <x v="31"/>
    <s v="Other"/>
    <s v="Biguanides"/>
    <x v="0"/>
    <d v="2022-01-12T00:00:00"/>
    <s v="Biguanides"/>
  </r>
  <r>
    <s v="IRf7t58zylc"/>
    <x v="31"/>
    <s v="Māori"/>
    <s v="Biguanides"/>
    <x v="0"/>
    <d v="2021-09-08T00:00:00"/>
    <s v="Biguanides-&gt;Biguanides|GLP-1 agonists-&gt;GLP-1 agonists"/>
  </r>
  <r>
    <s v="IUipIVny0Sg"/>
    <x v="31"/>
    <s v="Māori"/>
    <s v="Biguanides"/>
    <x v="0"/>
    <d v="2022-03-18T00:00:00"/>
    <s v="Biguanides"/>
  </r>
  <r>
    <s v="iUBNcEEdRJM"/>
    <x v="31"/>
    <s v="Other"/>
    <s v="Insulin aspart|Insulin glargine"/>
    <x v="1"/>
    <d v="2018-07-19T00:00:00"/>
    <s v="Insulin aspart|Insulin glargine-&gt;Insulin glargine-&gt;Insulin aspart-&gt;Biguanides|Insulin aspart|Insulin glargine-&gt;Biguanides"/>
  </r>
  <r>
    <s v="iTU/o3soU3."/>
    <x v="31"/>
    <s v="Asian"/>
    <s v="Biguanides"/>
    <x v="0"/>
    <d v="2013-09-19T00:00:00"/>
    <s v="Biguanides"/>
  </r>
  <r>
    <s v="ITw.xdxyYAw"/>
    <x v="31"/>
    <s v="Pacific peoples"/>
    <s v="Biguanides"/>
    <x v="0"/>
    <d v="2025-01-30T00:00:00"/>
    <s v="Biguanides"/>
  </r>
  <r>
    <s v="iyWkFXa9ifA"/>
    <x v="31"/>
    <s v="Other"/>
    <s v="Biguanides"/>
    <x v="0"/>
    <d v="2012-01-18T00:00:00"/>
    <s v="Biguanides"/>
  </r>
  <r>
    <s v="IZc6pV/y/Ug"/>
    <x v="31"/>
    <s v="Asian"/>
    <s v="Biguanides"/>
    <x v="0"/>
    <d v="2017-07-28T00:00:00"/>
    <s v="Biguanides-&gt;Insulin lispro"/>
  </r>
  <r>
    <s v="iXe67zYhRc."/>
    <x v="31"/>
    <s v="Other"/>
    <s v="Biguanides"/>
    <x v="0"/>
    <d v="2022-09-12T00:00:00"/>
    <s v="Biguanides"/>
  </r>
  <r>
    <s v="IXXSF.P4PFg"/>
    <x v="31"/>
    <s v="Māori"/>
    <s v="Biguanides"/>
    <x v="0"/>
    <d v="2022-07-01T00:00:00"/>
    <s v="Biguanides-&gt;Insulin glargine-&gt;Biguanides|Insulin glargine-&gt;Biguanides|SGLT-2 inhibitors-&gt;SGLT-2 inhibitors|Sulfonylureas-&gt;SGLT-2 inhibitors-&gt;DPP-4 inhibitors|GLP-1 agonists"/>
  </r>
  <r>
    <s v="j0UpHZqrdQU"/>
    <x v="31"/>
    <s v="Asian"/>
    <s v="Biguanides|Insulin isophane"/>
    <x v="0"/>
    <d v="2021-05-04T00:00:00"/>
    <s v="Biguanides|Insulin isophane-&gt;Insulin aspart-&gt;Insulin isophane"/>
  </r>
  <r>
    <s v="J2fPgY3mV1Q"/>
    <x v="31"/>
    <s v="Asian"/>
    <s v="Biguanides"/>
    <x v="0"/>
    <d v="2013-10-11T00:00:00"/>
    <s v="Biguanides-&gt;DPP-4 inhibitors"/>
  </r>
  <r>
    <s v="J.XFLhHiU8s"/>
    <x v="31"/>
    <s v="Pacific peoples"/>
    <s v="Biguanides"/>
    <x v="0"/>
    <d v="2023-12-27T00:00:00"/>
    <s v="Biguanides-&gt;Biguanides|Insulin isophane"/>
  </r>
  <r>
    <s v="JGGi3TR01jw"/>
    <x v="31"/>
    <s v="Asian"/>
    <s v="Biguanides"/>
    <x v="0"/>
    <d v="2019-09-05T00:00:00"/>
    <s v="Biguanides"/>
  </r>
  <r>
    <s v="m7dRAlhVT4A"/>
    <x v="31"/>
    <s v="Asian"/>
    <s v="Biguanides"/>
    <x v="0"/>
    <d v="2011-05-23T00:00:00"/>
    <s v="Biguanides"/>
  </r>
  <r>
    <s v="m9S.Drs92rs"/>
    <x v="31"/>
    <s v="Māori"/>
    <s v="Biguanides"/>
    <x v="0"/>
    <d v="2022-06-08T00:00:00"/>
    <s v="Biguanides"/>
  </r>
  <r>
    <s v="j9r5MCQPZls"/>
    <x v="31"/>
    <s v="Other"/>
    <s v="Biguanides"/>
    <x v="0"/>
    <d v="2012-11-08T00:00:00"/>
    <s v="Biguanides-&gt;Insulin aspart|Insulin isophane"/>
  </r>
  <r>
    <s v="JA0BDvGc7ZQ"/>
    <x v="31"/>
    <s v="Pacific peoples"/>
    <s v="Biguanides"/>
    <x v="0"/>
    <d v="2019-09-29T00:00:00"/>
    <s v="Biguanides"/>
  </r>
  <r>
    <s v="jD35P3W4NRc"/>
    <x v="31"/>
    <s v="Pacific peoples"/>
    <s v="Biguanides|Insulin aspart|Insulin isophane"/>
    <x v="0"/>
    <d v="2024-05-22T00:00:00"/>
    <s v="Biguanides|Insulin aspart|Insulin isophane-&gt;Biguanides"/>
  </r>
  <r>
    <s v="AyDQmfhLC4I"/>
    <x v="31"/>
    <s v="Māori"/>
    <s v="Biguanides"/>
    <x v="0"/>
    <d v="2023-01-24T00:00:00"/>
    <s v="Biguanides"/>
  </r>
  <r>
    <s v="AyyFXWmqWEY"/>
    <x v="31"/>
    <s v="Pacific peoples"/>
    <s v="Biguanides"/>
    <x v="0"/>
    <d v="2013-12-06T00:00:00"/>
    <s v="Biguanides-&gt;Sulfonylureas"/>
  </r>
  <r>
    <s v="AzDitmDFV2E"/>
    <x v="31"/>
    <s v="Other"/>
    <s v="Biguanides"/>
    <x v="0"/>
    <d v="2023-07-20T00:00:00"/>
    <s v="Biguanides"/>
  </r>
  <r>
    <s v="AX4nhSOQ1Xo"/>
    <x v="31"/>
    <s v="Asian"/>
    <s v="Biguanides"/>
    <x v="0"/>
    <d v="2020-11-04T00:00:00"/>
    <s v="Biguanides"/>
  </r>
  <r>
    <s v="auTV9Mm1p/6"/>
    <x v="31"/>
    <s v="Asian"/>
    <s v="Biguanides"/>
    <x v="0"/>
    <d v="2024-05-10T00:00:00"/>
    <s v="Biguanides"/>
  </r>
  <r>
    <s v="aUuPU3WMjWw"/>
    <x v="31"/>
    <s v="Other"/>
    <s v="Biguanides"/>
    <x v="0"/>
    <d v="2019-07-19T00:00:00"/>
    <s v="Biguanides-&gt;DPP-4 inhibitors-&gt;Biguanides|DPP-4 inhibitors-&gt;DPP-4 inhibitors|SGLT-2 inhibitors-&gt;SGLT-2 inhibitors"/>
  </r>
  <r>
    <s v="ATExtjWBYFM"/>
    <x v="31"/>
    <s v="Asian"/>
    <s v="Biguanides"/>
    <x v="0"/>
    <d v="2020-12-01T00:00:00"/>
    <s v="Biguanides"/>
  </r>
  <r>
    <s v="ATpYDu3CCvM"/>
    <x v="31"/>
    <s v="Asian"/>
    <s v="Biguanides"/>
    <x v="0"/>
    <d v="2021-09-27T00:00:00"/>
    <s v="Biguanides-&gt;Biguanides|SGLT-2 inhibitors-&gt;SGLT-2 inhibitors"/>
  </r>
  <r>
    <s v="aRPiHlHre6M"/>
    <x v="31"/>
    <s v="Pacific peoples"/>
    <s v="Biguanides"/>
    <x v="0"/>
    <d v="2017-02-24T00:00:00"/>
    <s v="Biguanides-&gt;Biguanides|Sulfonylureas-&gt;SGLT-2 inhibitors-&gt;Biguanides|DPP-4 inhibitors-&gt;DPP-4 inhibitors-&gt;Biguanides|GLP-1 agonists-&gt;Biguanides|GLP-1 agonists|Sulfonylureas-&gt;GLP-1 agonists"/>
  </r>
  <r>
    <s v="artxIgDk4UQ"/>
    <x v="31"/>
    <s v="Asian"/>
    <s v="Biguanides"/>
    <x v="0"/>
    <d v="2024-01-22T00:00:00"/>
    <s v="Biguanides"/>
  </r>
  <r>
    <s v="AR8PxENnEG6"/>
    <x v="31"/>
    <s v="Other"/>
    <s v="Biguanides"/>
    <x v="0"/>
    <d v="2019-02-20T00:00:00"/>
    <s v="Biguanides-&gt;Insulin isophane"/>
  </r>
  <r>
    <s v="An2tVraaStw"/>
    <x v="31"/>
    <s v="Māori"/>
    <s v="Biguanides|Insulin isophane"/>
    <x v="0"/>
    <d v="2022-06-29T00:00:00"/>
    <s v="Biguanides|Insulin isophane"/>
  </r>
  <r>
    <s v="aN5/ijxn1ok"/>
    <x v="31"/>
    <s v="Asian"/>
    <s v="Biguanides"/>
    <x v="0"/>
    <d v="2019-03-14T00:00:00"/>
    <s v="Biguanides-&gt;Insulin isophane"/>
  </r>
  <r>
    <s v="AMIjMNZ1hQw"/>
    <x v="31"/>
    <s v="Asian"/>
    <s v="Biguanides"/>
    <x v="0"/>
    <d v="2018-03-27T00:00:00"/>
    <s v="Biguanides-&gt;Insulin aspart-&gt;Insulin isophane-&gt;Insulin aspart|Insulin isophane-&gt;Biguanides|SGLT-2 inhibitors-&gt;SGLT-2 inhibitors-&gt;Sulfonylureas"/>
  </r>
  <r>
    <s v="amMsz1V176Y"/>
    <x v="31"/>
    <s v="Asian"/>
    <s v="Biguanides"/>
    <x v="0"/>
    <d v="2025-02-18T00:00:00"/>
    <s v="Biguanides-&gt;Insulin isophane-&gt;Insulin aspart"/>
  </r>
  <r>
    <s v="aLyzulqt4WE"/>
    <x v="31"/>
    <s v="Pacific peoples"/>
    <s v="Biguanides|Insulin aspart|Insulin isophane"/>
    <x v="0"/>
    <d v="2025-09-16T00:00:00"/>
    <s v="Biguanides|Insulin aspart|Insulin isophane-&gt;Insulin isophane-&gt;Biguanides|Insulin aspart-&gt;Insulin aspart|Insulin isophane-&gt;Biguanides"/>
  </r>
  <r>
    <s v="ajRlek66p2E"/>
    <x v="31"/>
    <s v="Other"/>
    <s v="Biguanides"/>
    <x v="0"/>
    <d v="2025-10-02T00:00:00"/>
    <s v="Biguanides"/>
  </r>
  <r>
    <s v="aHPNpifMSAo"/>
    <x v="31"/>
    <s v="Other"/>
    <s v="Biguanides"/>
    <x v="0"/>
    <d v="2015-07-27T00:00:00"/>
    <s v="Biguanides"/>
  </r>
  <r>
    <s v="AhT3SzQJWhA"/>
    <x v="31"/>
    <s v="Other"/>
    <s v="Biguanides"/>
    <x v="0"/>
    <d v="2025-05-29T00:00:00"/>
    <s v="Biguanides"/>
  </r>
  <r>
    <s v="aHxopWORFsQ"/>
    <x v="31"/>
    <s v="Asian"/>
    <s v="Biguanides"/>
    <x v="0"/>
    <d v="2015-06-09T00:00:00"/>
    <s v="Biguanides-&gt;Insulin isophane-&gt;Insulin aspart|Insulin isophane-&gt;Sulfonylureas-&gt;Biguanides|Sulfonylureas-&gt;DPP-4 inhibitors-&gt;DPP-4 inhibitors|Sulfonylureas"/>
  </r>
  <r>
    <s v="4j2nqAMUfj2"/>
    <x v="31"/>
    <s v="Asian"/>
    <s v="Insulin aspart|Insulin isophane"/>
    <x v="1"/>
    <d v="2021-11-29T00:00:00"/>
    <s v="Insulin aspart|Insulin isophane-&gt;Insulin aspart-&gt;Biguanides-&gt;Insulin isophane"/>
  </r>
  <r>
    <s v="4iKHOMoUEBg"/>
    <x v="31"/>
    <s v="Māori"/>
    <s v="Biguanides"/>
    <x v="0"/>
    <d v="2013-10-25T00:00:00"/>
    <s v="Biguanides-&gt;Sulfonylureas-&gt;Biguanides|Sulfonylureas"/>
  </r>
  <r>
    <s v="4hpzNN5IMQw"/>
    <x v="31"/>
    <s v="Other"/>
    <s v="Biguanides"/>
    <x v="0"/>
    <d v="2017-02-01T00:00:00"/>
    <s v="Biguanides"/>
  </r>
  <r>
    <s v="4McANkWiLsw"/>
    <x v="31"/>
    <s v="Other"/>
    <s v="Biguanides"/>
    <x v="0"/>
    <d v="2015-09-15T00:00:00"/>
    <s v="Biguanides"/>
  </r>
  <r>
    <s v="4mhcVeJ.uZ2"/>
    <x v="31"/>
    <s v="Asian"/>
    <s v="Biguanides"/>
    <x v="0"/>
    <d v="2021-04-22T00:00:00"/>
    <s v="Biguanides-&gt;DPP-4 inhibitors"/>
  </r>
  <r>
    <s v="4PawE69gyJw"/>
    <x v="31"/>
    <s v="Other"/>
    <s v="Biguanides"/>
    <x v="0"/>
    <d v="2012-12-28T00:00:00"/>
    <s v="Biguanides"/>
  </r>
  <r>
    <s v="4ulmSek3bcI"/>
    <x v="31"/>
    <s v="Pacific peoples"/>
    <s v="Biguanides|Sulfonylureas"/>
    <x v="0"/>
    <d v="2020-04-24T00:00:00"/>
    <s v="Biguanides|Sulfonylureas-&gt;Biguanides|Sulfonylureas|Thiazolidinedione-&gt;Thiazolidinedione-&gt;DPP-4 inhibitors|Sulfonylureas|Thiazolidinedione-&gt;DPP-4 inhibitors-&gt;DPP-4 inhibitors|SGLT-2 inhibitors|Sulfonylureas|Thiazolidinedione-&gt;SGLT-2 inhibitors-&gt;DPP-4 inhibitors|Insulin glargine|SGLT-2 inhibitors-&gt;DPP-4 inhibitors|Insulin glargine"/>
  </r>
  <r>
    <s v="57pIS0TKGoQ"/>
    <x v="31"/>
    <s v="Pacific peoples"/>
    <s v="Insulin isophane"/>
    <x v="1"/>
    <d v="2016-05-11T00:00:00"/>
    <s v="Insulin isophane-&gt;Insulin aspart-&gt;Biguanides|Insulin isophane-&gt;Biguanides-&gt;DPP-4 inhibitors-&gt;Biguanides|GLP-1 agonists-&gt;GLP-1 agonists"/>
  </r>
  <r>
    <s v="57geUCJ350U"/>
    <x v="31"/>
    <s v="Asian"/>
    <s v="Biguanides"/>
    <x v="0"/>
    <d v="2019-10-09T00:00:00"/>
    <s v="Biguanides-&gt;Insulin isophane"/>
  </r>
  <r>
    <s v="4Y8KI/Ut2Bg"/>
    <x v="31"/>
    <s v="Other"/>
    <s v="Biguanides"/>
    <x v="0"/>
    <d v="2016-10-26T00:00:00"/>
    <s v="Biguanides"/>
  </r>
  <r>
    <s v="4xSehAyHhcU"/>
    <x v="31"/>
    <s v="Other"/>
    <s v="Biguanides"/>
    <x v="0"/>
    <d v="2012-10-30T00:00:00"/>
    <s v="Biguanides-&gt;Sulfonylureas"/>
  </r>
  <r>
    <s v="Ab0lyX8Wyl2"/>
    <x v="31"/>
    <s v="Other"/>
    <s v="Biguanides"/>
    <x v="0"/>
    <d v="2023-08-08T00:00:00"/>
    <s v="Biguanides"/>
  </r>
  <r>
    <s v="Aaa4hpXoua."/>
    <x v="31"/>
    <s v="Other"/>
    <s v="Biguanides"/>
    <x v="0"/>
    <d v="2020-04-30T00:00:00"/>
    <s v="Biguanides-&gt;DPP-4 inhibitors"/>
  </r>
  <r>
    <s v="AaNUEUhl5Y."/>
    <x v="31"/>
    <s v="Asian"/>
    <s v="Biguanides"/>
    <x v="0"/>
    <d v="2017-11-13T00:00:00"/>
    <s v="Biguanides-&gt;Insulin aspart-&gt;Insulin isophane-&gt;Insulin aspart|Insulin isophane"/>
  </r>
  <r>
    <s v="AcVI7fFyTwg"/>
    <x v="31"/>
    <s v="Other"/>
    <s v="Biguanides"/>
    <x v="0"/>
    <d v="2014-10-02T00:00:00"/>
    <s v="Biguanides"/>
  </r>
  <r>
    <s v="ACIzOkIXt3A"/>
    <x v="31"/>
    <s v="Other"/>
    <s v="Biguanides"/>
    <x v="0"/>
    <d v="2016-08-04T00:00:00"/>
    <s v="Biguanides"/>
  </r>
  <r>
    <s v="AEw0fHDSVrE"/>
    <x v="31"/>
    <s v="Other"/>
    <s v="Biguanides"/>
    <x v="0"/>
    <d v="2024-09-18T00:00:00"/>
    <s v="Biguanides"/>
  </r>
  <r>
    <s v="eHMMYlGL1gM"/>
    <x v="31"/>
    <s v="Other"/>
    <s v="Biguanides"/>
    <x v="0"/>
    <d v="2025-03-31T00:00:00"/>
    <s v="Biguanides"/>
  </r>
  <r>
    <s v="Eiv9DsEdV4I"/>
    <x v="31"/>
    <s v="Other"/>
    <s v="Insulin glargine"/>
    <x v="1"/>
    <d v="2015-01-07T00:00:00"/>
    <s v="Insulin glargine-&gt;Insulin glulisine-&gt;Insulin glargine|Insulin glulisine-&gt;Biguanides|Insulin glargine|Insulin glulisine-&gt;Biguanides|Insulin glulisine-&gt;Insulin lispro-&gt;Insulin glargine|Insulin glulisine|Insulin lispro-&gt;Biguanides|Insulin aspart|Insulin glargine|Insulin glulisine-&gt;Insulin aspart|Insulin glargine|Insulin glulisine-&gt;Biguanides|Insulin glargine|Insulin glulisine|Insulin lispro-&gt;Insulin glargine|Insulin lispro-&gt;Biguanides|Insulin glargine|Insulin lispro-&gt;Biguanides-&gt;Biguanides|Insulin lispro-&gt;Biguanides|Insulin glargine"/>
  </r>
  <r>
    <s v="EISaYxfpL82"/>
    <x v="31"/>
    <s v="Pacific peoples"/>
    <s v="Biguanides"/>
    <x v="0"/>
    <d v="2021-02-25T00:00:00"/>
    <s v="Biguanides-&gt;SGLT-2 inhibitors-&gt;DPP-4 inhibitors|SGLT-2 inhibitors-&gt;DPP-4 inhibitors|SGLT-2 inhibitors|Sulfonylureas-&gt;GLP-1 agonists"/>
  </r>
  <r>
    <s v="HbLftb5CP5U"/>
    <x v="31"/>
    <s v="Asian"/>
    <s v="Insulin aspart|Insulin isophane"/>
    <x v="1"/>
    <d v="2018-10-24T00:00:00"/>
    <s v="Insulin aspart|Insulin isophane-&gt;Insulin aspart-&gt;Biguanides-&gt;Biguanides|Insulin isophane-&gt;Insulin isophane"/>
  </r>
  <r>
    <s v="HbyTTnSv5pE"/>
    <x v="31"/>
    <s v="Pacific peoples"/>
    <s v="Biguanides"/>
    <x v="0"/>
    <d v="2016-07-25T00:00:00"/>
    <s v="Biguanides-&gt;Biguanides|DPP-4 inhibitors-&gt;Sulfonylureas"/>
  </r>
  <r>
    <s v="hDPl8KSct1U"/>
    <x v="31"/>
    <s v="Other"/>
    <s v="Biguanides"/>
    <x v="0"/>
    <d v="2021-02-19T00:00:00"/>
    <s v="Biguanides"/>
  </r>
  <r>
    <s v="HDWl0JR8bSk"/>
    <x v="31"/>
    <s v="Pacific peoples"/>
    <s v="Biguanides"/>
    <x v="0"/>
    <d v="2014-11-06T00:00:00"/>
    <s v="Biguanides-&gt;Insulin isophane-&gt;Biguanides|Insulin isophane"/>
  </r>
  <r>
    <s v="Hnz1xktYfck"/>
    <x v="31"/>
    <s v="Pacific peoples"/>
    <s v="Biguanides"/>
    <x v="0"/>
    <d v="2011-10-27T00:00:00"/>
    <s v="Biguanides-&gt;Sulfonylureas"/>
  </r>
  <r>
    <s v="HMwedwAwJbg"/>
    <x v="31"/>
    <s v="Asian"/>
    <s v="Biguanides|Insulin aspart|Insulin isophane"/>
    <x v="0"/>
    <d v="2018-07-25T00:00:00"/>
    <s v="Biguanides|Insulin aspart|Insulin isophane-&gt;Biguanides"/>
  </r>
  <r>
    <s v="hp2Rio5LQaU"/>
    <x v="31"/>
    <s v="Asian"/>
    <s v="Biguanides"/>
    <x v="0"/>
    <d v="2023-11-14T00:00:00"/>
    <s v="Biguanides"/>
  </r>
  <r>
    <s v="hJViy1pTpBY"/>
    <x v="31"/>
    <s v="Other"/>
    <s v="Biguanides"/>
    <x v="0"/>
    <d v="2018-12-19T00:00:00"/>
    <s v="Biguanides"/>
  </r>
  <r>
    <s v="HjUaehYayMI"/>
    <x v="31"/>
    <s v="Asian"/>
    <s v="Biguanides"/>
    <x v="0"/>
    <d v="2024-05-14T00:00:00"/>
    <s v="Biguanides"/>
  </r>
  <r>
    <s v="hkJeSFL1ugU"/>
    <x v="31"/>
    <s v="Asian"/>
    <s v="Insulin glargine|Insulin glulisine"/>
    <x v="1"/>
    <d v="2015-05-28T00:00:00"/>
    <s v="Insulin glargine|Insulin glulisine-&gt;Insulin glulisine-&gt;Insulin glargine-&gt;Biguanides-&gt;Biguanides|Insulin glargine|Insulin glulisine-&gt;DPP-4 inhibitors|Insulin glargine|Insulin glulisine-&gt;DPP-4 inhibitors|Insulin glargine-&gt;DPP-4 inhibitors|Insulin glulisine-&gt;DPP-4 inhibitors-&gt;SGLT-2 inhibitors-&gt;DPP-4 inhibitors|Insulin glargine|Insulin glulisine|SGLT-2 inhibitors-&gt;Insulin glulisine|SGLT-2 inhibitors-&gt;GLP-1 agonists-&gt;Biguanides|GLP-1 agonists|Insulin glargine|Insulin glulisine-&gt;GLP-1 agonists|Insulin glargine|Insulin glulisine-&gt;Biguanides|GLP-1 agonists|Insulin glargine|Insulin glulisine|Thiazolidinedione"/>
  </r>
  <r>
    <s v="HktJhVZ0nWU"/>
    <x v="31"/>
    <s v="Asian"/>
    <s v="Biguanides"/>
    <x v="0"/>
    <d v="2014-07-15T00:00:00"/>
    <s v="Biguanides"/>
  </r>
  <r>
    <s v="HfgGUiucxMk"/>
    <x v="31"/>
    <s v="Other"/>
    <s v="Biguanides|Insulin isophane"/>
    <x v="0"/>
    <d v="2024-08-20T00:00:00"/>
    <s v="Biguanides|Insulin isophane"/>
  </r>
  <r>
    <s v="DPPrhyQDvXM"/>
    <x v="31"/>
    <s v="Asian"/>
    <s v="Biguanides"/>
    <x v="0"/>
    <d v="2021-11-15T00:00:00"/>
    <s v="Biguanides-&gt;Insulin isophane"/>
  </r>
  <r>
    <s v="dQNhiyEIjvQ"/>
    <x v="31"/>
    <s v="Pacific peoples"/>
    <s v="Biguanides"/>
    <x v="0"/>
    <d v="2020-06-19T00:00:00"/>
    <s v="Biguanides-&gt;SGLT-2 inhibitors-&gt;Insulin aspart|Insulin isophane-&gt;Biguanides|Insulin aspart-&gt;Insulin isophane-&gt;Insulin aspart"/>
  </r>
  <r>
    <s v="DOeUC5NcbcM"/>
    <x v="31"/>
    <s v="Asian"/>
    <s v="Biguanides"/>
    <x v="0"/>
    <d v="2011-12-06T00:00:00"/>
    <s v="Biguanides"/>
  </r>
  <r>
    <s v="b3HcguerFqc"/>
    <x v="31"/>
    <s v="Asian"/>
    <s v="Biguanides"/>
    <x v="0"/>
    <d v="2023-10-02T00:00:00"/>
    <s v="Biguanides-&gt;Insulin isophane-&gt;Biguanides|Insulin aspart"/>
  </r>
  <r>
    <s v="B3X/8Tt3jl."/>
    <x v="31"/>
    <s v="Asian"/>
    <s v="Biguanides"/>
    <x v="0"/>
    <d v="2018-02-15T00:00:00"/>
    <s v="Biguanides"/>
  </r>
  <r>
    <s v="dT6lfs7LMmM"/>
    <x v="31"/>
    <s v="Other"/>
    <s v="Biguanides"/>
    <x v="0"/>
    <d v="2011-03-09T00:00:00"/>
    <s v="Biguanides"/>
  </r>
  <r>
    <s v="dShklieu03E"/>
    <x v="31"/>
    <s v="Asian"/>
    <s v="Biguanides|Sulfonylureas"/>
    <x v="0"/>
    <d v="2019-12-12T00:00:00"/>
    <s v="Biguanides|Sulfonylureas-&gt;DPP-4 inhibitors-&gt;DPP-4 inhibitors|Sulfonylureas-&gt;SGLT-2 inhibitors-&gt;DPP-4 inhibitors|SGLT-2 inhibitors"/>
  </r>
  <r>
    <s v="dvuJcTpFz7g"/>
    <x v="31"/>
    <s v="Pacific peoples"/>
    <s v="Biguanides|Insulin aspart|Insulin isophane"/>
    <x v="0"/>
    <d v="2016-09-29T00:00:00"/>
    <s v="Biguanides|Insulin aspart|Insulin isophane-&gt;Insulin aspart|Insulin isophane-&gt;Biguanides-&gt;Insulin isophane-&gt;Biguanides|Insulin isophane"/>
  </r>
  <r>
    <s v="dVBgh/373vU"/>
    <x v="31"/>
    <s v="Pacific peoples"/>
    <s v="Biguanides"/>
    <x v="0"/>
    <d v="2025-05-08T00:00:00"/>
    <s v="Biguanides"/>
  </r>
  <r>
    <s v="dZnXraG.YyQ"/>
    <x v="31"/>
    <s v="Māori"/>
    <s v="Biguanides"/>
    <x v="0"/>
    <d v="2023-09-08T00:00:00"/>
    <s v="Biguanides-&gt;SGLT-2 inhibitors"/>
  </r>
  <r>
    <s v="dzcZxZfBHsQ"/>
    <x v="31"/>
    <s v="Māori"/>
    <s v="Biguanides"/>
    <x v="0"/>
    <d v="2015-09-22T00:00:00"/>
    <s v="Biguanides-&gt;Sulfonylureas-&gt;Biguanides|Sulfonylureas"/>
  </r>
  <r>
    <s v="dz4hdDpBJnI"/>
    <x v="31"/>
    <s v="Other"/>
    <s v="Biguanides"/>
    <x v="0"/>
    <d v="2024-03-28T00:00:00"/>
    <s v="Biguanides"/>
  </r>
  <r>
    <s v="DyWfOTp22bU"/>
    <x v="31"/>
    <s v="Pacific peoples"/>
    <s v="Biguanides"/>
    <x v="0"/>
    <d v="2023-04-04T00:00:00"/>
    <s v="Biguanides-&gt;DPP-4 inhibitors"/>
  </r>
  <r>
    <s v="DYwG9oyufMY"/>
    <x v="31"/>
    <s v="Other"/>
    <s v="Biguanides"/>
    <x v="0"/>
    <d v="2013-02-08T00:00:00"/>
    <s v="Biguanides"/>
  </r>
  <r>
    <s v="e8BKR3R.xGs"/>
    <x v="31"/>
    <s v="Asian"/>
    <s v="Biguanides"/>
    <x v="0"/>
    <d v="2025-08-22T00:00:00"/>
    <s v="Biguanides"/>
  </r>
  <r>
    <s v="E6uMbhlC7/6"/>
    <x v="31"/>
    <s v="Other"/>
    <s v="Biguanides"/>
    <x v="0"/>
    <d v="2020-07-06T00:00:00"/>
    <s v="Biguanides-&gt;DPP-4 inhibitors"/>
  </r>
  <r>
    <s v="EAsohB0G2e."/>
    <x v="31"/>
    <s v="Māori"/>
    <s v="Biguanides"/>
    <x v="0"/>
    <d v="2021-08-12T00:00:00"/>
    <s v="Biguanides-&gt;Insulin glargine-&gt;Biguanides|Insulin glargine-&gt;DPP-4 inhibitors-&gt;DPP-4 inhibitors|Insulin glargine-&gt;Insulin glargine|SGLT-2 inhibitors"/>
  </r>
  <r>
    <s v="ealiAWtIHNY"/>
    <x v="31"/>
    <s v="Māori"/>
    <s v="Biguanides"/>
    <x v="0"/>
    <d v="2013-09-05T00:00:00"/>
    <s v="Biguanides"/>
  </r>
  <r>
    <s v="/4w9O7g79gk"/>
    <x v="31"/>
    <s v="Māori"/>
    <s v="Insulin glargine"/>
    <x v="1"/>
    <d v="2024-03-21T00:00:00"/>
    <s v="Insulin glargine-&gt;Biguanides-&gt;Biguanides|Insulin glargine-&gt;SGLT-2 inhibitors-&gt;Biguanides|Insulin aspart|Insulin glargine-&gt;GLP-1 agonists|Insulin glargine-&gt;Biguanides|GLP-1 agonists"/>
  </r>
  <r>
    <s v="/4wyMcPSvR."/>
    <x v="31"/>
    <s v="Pacific peoples"/>
    <s v="Biguanides"/>
    <x v="0"/>
    <d v="2022-11-25T00:00:00"/>
    <s v="Biguanides-&gt;Biguanides|Insulin isophane"/>
  </r>
  <r>
    <s v=".ZUdFCUkjCk"/>
    <x v="31"/>
    <s v="Asian"/>
    <s v="Biguanides"/>
    <x v="0"/>
    <d v="2024-08-22T00:00:00"/>
    <s v="Biguanides-&gt;Biguanides|DPP-4 inhibitors-&gt;DPP-4 inhibitors-&gt;DPP-4 inhibitors|SGLT-2 inhibitors"/>
  </r>
  <r>
    <s v="/.rZhd4Qwvw"/>
    <x v="31"/>
    <s v="Pacific peoples"/>
    <s v="Biguanides"/>
    <x v="0"/>
    <d v="2024-09-18T00:00:00"/>
    <s v="Biguanides-&gt;DPP-4 inhibitors"/>
  </r>
  <r>
    <s v=".zBO2PhexDg"/>
    <x v="31"/>
    <s v="Asian"/>
    <s v="Biguanides"/>
    <x v="0"/>
    <d v="2018-06-19T00:00:00"/>
    <s v="Biguanides"/>
  </r>
  <r>
    <s v="/1aqDoIGBoE"/>
    <x v="31"/>
    <s v="Asian"/>
    <s v="Insulin isophane"/>
    <x v="1"/>
    <d v="2021-11-22T00:00:00"/>
    <s v="Insulin isophane-&gt;Biguanides-&gt;Insulin aspart-&gt;Biguanides|Insulin aspart|Insulin isophane-&gt;Insulin aspart|Insulin isophane"/>
  </r>
  <r>
    <s v="/7nHECdpN1c"/>
    <x v="31"/>
    <s v="Asian"/>
    <s v="Biguanides|Insulin aspart|Insulin isophane"/>
    <x v="0"/>
    <d v="2020-12-23T00:00:00"/>
    <s v="Biguanides|Insulin aspart|Insulin isophane-&gt;Insulin aspart|Insulin isophane"/>
  </r>
  <r>
    <s v="/8JQQutpdi."/>
    <x v="31"/>
    <s v="Other"/>
    <s v="Biguanides"/>
    <x v="0"/>
    <d v="2015-03-17T00:00:00"/>
    <s v="Biguanides"/>
  </r>
  <r>
    <s v="/aoT2jmJTkM"/>
    <x v="31"/>
    <s v="Other"/>
    <s v="Biguanides"/>
    <x v="0"/>
    <d v="2013-06-24T00:00:00"/>
    <s v="Biguanides"/>
  </r>
  <r>
    <s v="/9K1qravX5I"/>
    <x v="31"/>
    <s v="Asian"/>
    <s v="Biguanides"/>
    <x v="0"/>
    <d v="2025-02-13T00:00:00"/>
    <s v="Biguanides"/>
  </r>
  <r>
    <s v="/9Q1QAMPIQk"/>
    <x v="31"/>
    <s v="Other"/>
    <s v="Biguanides"/>
    <x v="0"/>
    <d v="2013-08-21T00:00:00"/>
    <s v="Biguanides"/>
  </r>
  <r>
    <s v="/9SNpWsUQ2U"/>
    <x v="31"/>
    <s v="Asian"/>
    <s v="DPP-4 inhibitors"/>
    <x v="0"/>
    <d v="2024-01-24T00:00:00"/>
    <s v="DPP-4 inhibitors"/>
  </r>
  <r>
    <s v="/lCSM96xf2M"/>
    <x v="31"/>
    <s v="Māori"/>
    <s v="Biguanides"/>
    <x v="0"/>
    <d v="2020-08-18T00:00:00"/>
    <s v="Biguanides"/>
  </r>
  <r>
    <s v="/JLw6koj3yQ"/>
    <x v="31"/>
    <s v="Māori"/>
    <s v="Biguanides"/>
    <x v="0"/>
    <d v="2012-05-18T00:00:00"/>
    <s v="Biguanides-&gt;Insulin isophane"/>
  </r>
  <r>
    <s v="/gHx9bJ9b0."/>
    <x v="31"/>
    <s v="Asian"/>
    <s v="Biguanides"/>
    <x v="0"/>
    <d v="2025-07-02T00:00:00"/>
    <s v="Biguanides"/>
  </r>
  <r>
    <s v="/Gk8QgdiGoU"/>
    <x v="31"/>
    <s v="Māori"/>
    <s v="Biguanides"/>
    <x v="0"/>
    <d v="2012-09-07T00:00:00"/>
    <s v="Biguanides"/>
  </r>
  <r>
    <s v="5om4E9fd0TE"/>
    <x v="31"/>
    <s v="Other"/>
    <s v="Biguanides|Insulin isophane"/>
    <x v="0"/>
    <d v="2016-05-25T00:00:00"/>
    <s v="Biguanides|Insulin isophane-&gt;Insulin isophane-&gt;Biguanides"/>
  </r>
  <r>
    <s v="5MNNLlDxo4g"/>
    <x v="31"/>
    <s v="Other"/>
    <s v="Biguanides"/>
    <x v="0"/>
    <d v="2016-08-14T00:00:00"/>
    <s v="Biguanides"/>
  </r>
  <r>
    <s v="5mamYUA8F66"/>
    <x v="31"/>
    <s v="Asian"/>
    <s v="Biguanides"/>
    <x v="0"/>
    <d v="2020-08-06T00:00:00"/>
    <s v="Biguanides-&gt;Insulin isophane-&gt;Biguanides|Insulin isophane"/>
  </r>
  <r>
    <s v="5Mi7gfN7n4o"/>
    <x v="31"/>
    <s v="Other"/>
    <s v="Biguanides"/>
    <x v="0"/>
    <d v="2020-03-24T00:00:00"/>
    <s v="Biguanides-&gt;Insulin isophane"/>
  </r>
  <r>
    <s v="/OfJicHnKl6"/>
    <x v="31"/>
    <s v="Asian"/>
    <s v="Biguanides|Insulin isophane"/>
    <x v="0"/>
    <d v="2017-07-25T00:00:00"/>
    <s v="Biguanides|Insulin isophane-&gt;Insulin isophane"/>
  </r>
  <r>
    <s v="/NlZYjSKXho"/>
    <x v="31"/>
    <s v="Asian"/>
    <s v="Biguanides"/>
    <x v="0"/>
    <d v="2016-07-25T00:00:00"/>
    <s v="Biguanides"/>
  </r>
  <r>
    <s v="/UTOxp7gwh6"/>
    <x v="31"/>
    <s v="Asian"/>
    <s v="Biguanides"/>
    <x v="0"/>
    <d v="2019-08-28T00:00:00"/>
    <s v="Biguanides"/>
  </r>
  <r>
    <s v="/V8y1GC2smg"/>
    <x v="31"/>
    <s v="Asian"/>
    <s v="Biguanides"/>
    <x v="0"/>
    <d v="2014-02-27T00:00:00"/>
    <s v="Biguanides"/>
  </r>
  <r>
    <s v="5hxZm038FkA"/>
    <x v="31"/>
    <s v="Other"/>
    <s v="Biguanides"/>
    <x v="0"/>
    <d v="2020-01-30T00:00:00"/>
    <s v="Biguanides-&gt;Insulin glargine-&gt;Biguanides|DPP-4 inhibitors-&gt;DPP-4 inhibitors"/>
  </r>
  <r>
    <s v="6sntoZpzcVE"/>
    <x v="31"/>
    <s v="Pacific peoples"/>
    <s v="Biguanides|Insulin glargine"/>
    <x v="0"/>
    <d v="2024-03-11T00:00:00"/>
    <s v="Biguanides|Insulin glargine-&gt;DPP-4 inhibitors|Insulin glargine"/>
  </r>
  <r>
    <s v="6Ub813FAtPQ"/>
    <x v="31"/>
    <s v="Asian"/>
    <s v="Biguanides"/>
    <x v="0"/>
    <d v="2024-11-12T00:00:00"/>
    <s v="Biguanides"/>
  </r>
  <r>
    <s v="6paUQ.BkqXU"/>
    <x v="31"/>
    <s v="Other"/>
    <s v="Biguanides"/>
    <x v="0"/>
    <d v="2019-11-22T00:00:00"/>
    <s v="Biguanides"/>
  </r>
  <r>
    <s v="6mCD8vzewsI"/>
    <x v="31"/>
    <s v="Pacific peoples"/>
    <s v="Biguanides"/>
    <x v="0"/>
    <d v="2022-07-05T00:00:00"/>
    <s v="Biguanides-&gt;Insulin isophane"/>
  </r>
  <r>
    <s v="6MgtbitYgqs"/>
    <x v="31"/>
    <s v="Asian"/>
    <s v="Biguanides"/>
    <x v="0"/>
    <d v="2021-05-17T00:00:00"/>
    <s v="Biguanides"/>
  </r>
  <r>
    <s v="7.lepnpGooI"/>
    <x v="31"/>
    <s v="Asian"/>
    <s v="Biguanides|Insulin isophane"/>
    <x v="0"/>
    <d v="2019-01-10T00:00:00"/>
    <s v="Biguanides|Insulin isophane-&gt;Insulin aspart-&gt;Insulin isophane-&gt;Biguanides"/>
  </r>
  <r>
    <s v="70IkjxEMGoA"/>
    <x v="31"/>
    <s v="Other"/>
    <s v="Biguanides"/>
    <x v="0"/>
    <d v="2024-02-08T00:00:00"/>
    <s v="Biguanides"/>
  </r>
  <r>
    <s v="Bal85sFXZFM"/>
    <x v="31"/>
    <s v="Pacific peoples"/>
    <s v="Biguanides|Insulin isophane"/>
    <x v="0"/>
    <d v="2022-02-20T00:00:00"/>
    <s v="Biguanides|Insulin isophane-&gt;Insulin isophane-&gt;Insulin aspart-&gt;Biguanides|Insulin aspart-&gt;Biguanides"/>
  </r>
  <r>
    <s v="78b0tlbkjaU"/>
    <x v="31"/>
    <s v="Māori"/>
    <s v="Biguanides"/>
    <x v="0"/>
    <d v="2015-03-03T00:00:00"/>
    <s v="Biguanides-&gt;Sulfonylureas-&gt;Biguanides|Sulfonylureas-&gt;Biguanides|SGLT-2 inhibitors-&gt;SGLT-2 inhibitors-&gt;DPP-4 inhibitors-&gt;Biguanides|DPP-4 inhibitors-&gt;Biguanides|GLP-1 agonists-&gt;GLP-1 agonists"/>
  </r>
  <r>
    <s v="79N8lOaZvXk"/>
    <x v="31"/>
    <s v="Pacific peoples"/>
    <s v="Biguanides"/>
    <x v="0"/>
    <d v="2014-10-25T00:00:00"/>
    <s v="Biguanides-&gt;Biguanides|Sulfonylureas-&gt;DPP-4 inhibitors-&gt;Insulin isophane-&gt;Biguanides|Insulin isophane-&gt;GLP-1 agonists-&gt;Biguanides|Insulin isophane|SGLT-2 inhibitors-&gt;Biguanides|SGLT-2 inhibitors"/>
  </r>
  <r>
    <s v="5zzra1pnYzc"/>
    <x v="31"/>
    <s v="Asian"/>
    <s v="Biguanides"/>
    <x v="0"/>
    <d v="2016-06-08T00:00:00"/>
    <s v="Biguanides"/>
  </r>
  <r>
    <s v="5zBg5uc40pM"/>
    <x v="31"/>
    <s v="Asian"/>
    <s v="Biguanides"/>
    <x v="0"/>
    <d v="2011-12-19T00:00:00"/>
    <s v="Biguanides"/>
  </r>
  <r>
    <s v="6AXpVlY9Two"/>
    <x v="31"/>
    <s v="Other"/>
    <s v="Biguanides"/>
    <x v="0"/>
    <d v="2015-11-03T00:00:00"/>
    <s v="Biguanides"/>
  </r>
  <r>
    <s v="65XDX3Xu9ok"/>
    <x v="31"/>
    <s v="Other"/>
    <s v="Biguanides"/>
    <x v="0"/>
    <d v="2022-05-05T00:00:00"/>
    <s v="Biguanides-&gt;DPP-4 inhibitors-&gt;SGLT-2 inhibitors-&gt;GLP-1 agonists-&gt;DPP-4 inhibitors|GLP-1 agonists"/>
  </r>
  <r>
    <s v="6jtHiZzY5sU"/>
    <x v="31"/>
    <s v="Pacific peoples"/>
    <s v="Biguanides"/>
    <x v="0"/>
    <d v="2015-03-19T00:00:00"/>
    <s v="Biguanides-&gt;Biguanides|Sulfonylureas-&gt;DPP-4 inhibitors-&gt;DPP-4 inhibitors|SGLT-2 inhibitors"/>
  </r>
  <r>
    <s v="6H0uApXZlTA"/>
    <x v="31"/>
    <s v="Pacific peoples"/>
    <s v="Biguanides"/>
    <x v="0"/>
    <d v="2022-11-17T00:00:00"/>
    <s v="Biguanides"/>
  </r>
  <r>
    <s v="6ffdT8Sa1gw"/>
    <x v="31"/>
    <s v="Other"/>
    <s v="Biguanides"/>
    <x v="0"/>
    <d v="2023-08-09T00:00:00"/>
    <s v="Biguanides"/>
  </r>
  <r>
    <s v="6G2qRhI3Qj2"/>
    <x v="31"/>
    <s v="Asian"/>
    <s v="Biguanides"/>
    <x v="0"/>
    <d v="2018-02-09T00:00:00"/>
    <s v="Biguanides"/>
  </r>
  <r>
    <s v="6eiTA7VtsiM"/>
    <x v="31"/>
    <s v="Asian"/>
    <s v="Biguanides"/>
    <x v="0"/>
    <d v="2020-08-24T00:00:00"/>
    <s v="Biguanides-&gt;DPP-4 inhibitors"/>
  </r>
  <r>
    <s v="eyYEJVmVOlo"/>
    <x v="31"/>
    <s v="Other"/>
    <s v="Biguanides"/>
    <x v="0"/>
    <d v="2016-12-26T00:00:00"/>
    <s v="Biguanides"/>
  </r>
  <r>
    <s v="EyLRgBoLrnM"/>
    <x v="31"/>
    <s v="Asian"/>
    <s v="Biguanides"/>
    <x v="0"/>
    <d v="2022-12-21T00:00:00"/>
    <s v="Biguanides"/>
  </r>
  <r>
    <s v="f2Bu5v5VFOc"/>
    <x v="31"/>
    <s v="Pacific peoples"/>
    <s v="Biguanides"/>
    <x v="0"/>
    <d v="2021-07-26T00:00:00"/>
    <s v="Biguanides"/>
  </r>
  <r>
    <s v="f.KXDa8Tzrw"/>
    <x v="31"/>
    <s v="Asian"/>
    <s v="Biguanides"/>
    <x v="0"/>
    <d v="2025-08-26T00:00:00"/>
    <s v="Biguanides"/>
  </r>
  <r>
    <s v="EWevAerGBKM"/>
    <x v="31"/>
    <s v="Pacific peoples"/>
    <s v="Biguanides"/>
    <x v="0"/>
    <d v="2019-07-05T00:00:00"/>
    <s v="Biguanides"/>
  </r>
  <r>
    <s v="eWTRjNkqtu2"/>
    <x v="31"/>
    <s v="Pacific peoples"/>
    <s v="Biguanides"/>
    <x v="0"/>
    <d v="2021-06-01T00:00:00"/>
    <s v="Biguanides"/>
  </r>
  <r>
    <s v="Ewui7UCKlig"/>
    <x v="31"/>
    <s v="Māori"/>
    <s v="Biguanides"/>
    <x v="0"/>
    <d v="2014-12-23T00:00:00"/>
    <s v="Biguanides"/>
  </r>
  <r>
    <s v="exwW.jN22kA"/>
    <x v="31"/>
    <s v="Māori"/>
    <s v="Insulin isophane"/>
    <x v="1"/>
    <d v="2014-01-24T00:00:00"/>
    <s v="Insulin isophane-&gt;Biguanides-&gt;Insulin glargine|Sulfonylureas-&gt;Sulfonylureas-&gt;DPP-4 inhibitors|Sulfonylureas-&gt;DPP-4 inhibitors-&gt;SGLT-2 inhibitors-&gt;DPP-4 inhibitors|SGLT-2 inhibitors"/>
  </r>
  <r>
    <s v="eY.Qq.gFrgQ"/>
    <x v="31"/>
    <s v="Pacific peoples"/>
    <s v="Biguanides"/>
    <x v="0"/>
    <d v="2013-10-07T00:00:00"/>
    <s v="Biguanides"/>
  </r>
  <r>
    <s v="bZBGkSBn/rY"/>
    <x v="31"/>
    <s v="Pacific peoples"/>
    <s v="Biguanides"/>
    <x v="0"/>
    <d v="2023-07-21T00:00:00"/>
    <s v="Biguanides"/>
  </r>
  <r>
    <s v="EuvR74GiqC2"/>
    <x v="31"/>
    <s v="Asian"/>
    <s v="Biguanides"/>
    <x v="0"/>
    <d v="2012-08-28T00:00:00"/>
    <s v="Biguanides-&gt;Insulin aspart|Insulin isophane"/>
  </r>
  <r>
    <s v="euVso2Hj0no"/>
    <x v="31"/>
    <s v="Pacific peoples"/>
    <s v="Biguanides"/>
    <x v="0"/>
    <d v="2021-04-19T00:00:00"/>
    <s v="Biguanides"/>
  </r>
  <r>
    <s v="eURBbGUCvm6"/>
    <x v="31"/>
    <s v="Asian"/>
    <s v="Biguanides"/>
    <x v="0"/>
    <d v="2018-10-13T00:00:00"/>
    <s v="Biguanides-&gt;Insulin aspart|Insulin isophane-&gt;Insulin isophane-&gt;DPP-4 inhibitors"/>
  </r>
  <r>
    <s v="EvcYW73CVh2"/>
    <x v="31"/>
    <s v="Asian"/>
    <s v="Biguanides"/>
    <x v="0"/>
    <d v="2013-01-25T00:00:00"/>
    <s v="Biguanides-&gt;Sulfonylureas-&gt;Biguanides|Sulfonylureas-&gt;Insulin lispro-&gt;Insulin isophane|Insulin lispro-&gt;Biguanides|Insulin aspart-&gt;Insulin aspart-&gt;Insulin aspart|Insulin isophane-&gt;Insulin isophane"/>
  </r>
  <r>
    <s v="F9ScCgPxYJo"/>
    <x v="31"/>
    <s v="Asian"/>
    <s v="Biguanides"/>
    <x v="0"/>
    <d v="2018-07-13T00:00:00"/>
    <s v="Biguanides"/>
  </r>
  <r>
    <s v="f4gNuIYxSNo"/>
    <x v="31"/>
    <s v="Other"/>
    <s v="Biguanides"/>
    <x v="0"/>
    <d v="2016-03-24T00:00:00"/>
    <s v="Biguanides"/>
  </r>
  <r>
    <s v="f4Iww6L5IXk"/>
    <x v="31"/>
    <s v="Māori"/>
    <s v="Biguanides"/>
    <x v="0"/>
    <d v="2024-01-25T00:00:00"/>
    <s v="Biguanides"/>
  </r>
  <r>
    <s v="F4beBamH9CE"/>
    <x v="31"/>
    <s v="Māori"/>
    <s v="Biguanides|Insulin isophane"/>
    <x v="0"/>
    <d v="2019-03-06T00:00:00"/>
    <s v="Biguanides|Insulin isophane"/>
  </r>
  <r>
    <s v="F2C1i7rf3ZM"/>
    <x v="31"/>
    <s v="Asian"/>
    <s v="Biguanides"/>
    <x v="0"/>
    <d v="2017-11-09T00:00:00"/>
    <s v="Biguanides"/>
  </r>
  <r>
    <s v="FD9OHrmWq6Q"/>
    <x v="31"/>
    <s v="Asian"/>
    <s v="Biguanides"/>
    <x v="0"/>
    <d v="2014-10-30T00:00:00"/>
    <s v="Biguanides"/>
  </r>
  <r>
    <s v="FcbhMfHbj6w"/>
    <x v="31"/>
    <s v="Māori"/>
    <s v="Biguanides"/>
    <x v="0"/>
    <d v="2021-03-24T00:00:00"/>
    <s v="Biguanides"/>
  </r>
  <r>
    <s v="fFXelm71xRs"/>
    <x v="31"/>
    <s v="Asian"/>
    <s v="Insulin aspart|Insulin isophane"/>
    <x v="1"/>
    <d v="2020-11-23T00:00:00"/>
    <s v="Insulin aspart|Insulin isophane-&gt;Biguanides"/>
  </r>
  <r>
    <s v="FFUCMQq1uZo"/>
    <x v="31"/>
    <s v="Other"/>
    <s v="Biguanides"/>
    <x v="0"/>
    <d v="2018-03-20T00:00:00"/>
    <s v="Biguanides"/>
  </r>
  <r>
    <s v="fF574sCLxIc"/>
    <x v="31"/>
    <s v="Pacific peoples"/>
    <s v="Biguanides"/>
    <x v="0"/>
    <d v="2022-06-17T00:00:00"/>
    <s v="Biguanides-&gt;DPP-4 inhibitors-&gt;SGLT-2 inhibitors-&gt;DPP-4 inhibitors|SGLT-2 inhibitors"/>
  </r>
  <r>
    <s v="fejbPL4.Bjw"/>
    <x v="31"/>
    <s v="Māori"/>
    <s v="Biguanides"/>
    <x v="0"/>
    <d v="2025-10-20T00:00:00"/>
    <s v="Biguanides"/>
  </r>
  <r>
    <s v="bdbJBaOTfak"/>
    <x v="31"/>
    <s v="Asian"/>
    <s v="Biguanides"/>
    <x v="0"/>
    <d v="2021-10-11T00:00:00"/>
    <s v="Biguanides-&gt;Insulin isophane|Insulin lispro"/>
  </r>
  <r>
    <s v="bgokoQ//dFQ"/>
    <x v="31"/>
    <s v="Other"/>
    <s v="Biguanides"/>
    <x v="0"/>
    <d v="2014-12-19T00:00:00"/>
    <s v="Biguanides"/>
  </r>
  <r>
    <s v="beo9GGGFf8c"/>
    <x v="31"/>
    <s v="Other"/>
    <s v="Biguanides"/>
    <x v="0"/>
    <d v="2025-10-07T00:00:00"/>
    <s v="Biguanides"/>
  </r>
  <r>
    <s v="blCbDhPAQb2"/>
    <x v="31"/>
    <s v="Pacific peoples"/>
    <s v="Biguanides"/>
    <x v="0"/>
    <d v="2017-08-29T00:00:00"/>
    <s v="Biguanides"/>
  </r>
  <r>
    <s v="BVgNOuUw8tM"/>
    <x v="31"/>
    <s v="Asian"/>
    <s v="Biguanides"/>
    <x v="0"/>
    <d v="2021-07-10T00:00:00"/>
    <s v="Biguanides"/>
  </r>
  <r>
    <s v="BTF1jIwr.S6"/>
    <x v="31"/>
    <s v="Other"/>
    <s v="Biguanides"/>
    <x v="0"/>
    <d v="2021-11-18T00:00:00"/>
    <s v="Biguanides-&gt;Insulin isophane"/>
  </r>
  <r>
    <s v="bXDVj61xqwo"/>
    <x v="31"/>
    <s v="Asian"/>
    <s v="Biguanides|Insulin isophane"/>
    <x v="0"/>
    <d v="2023-08-17T00:00:00"/>
    <s v="Biguanides|Insulin isophane-&gt;Insulin aspart-&gt;Insulin isophane"/>
  </r>
  <r>
    <s v="BvUgnW152pg"/>
    <x v="31"/>
    <s v="Pacific peoples"/>
    <s v="Biguanides"/>
    <x v="0"/>
    <d v="2025-03-27T00:00:00"/>
    <s v="Biguanides"/>
  </r>
  <r>
    <s v="bwcm/8dA0EM"/>
    <x v="31"/>
    <s v="Māori"/>
    <s v="Biguanides"/>
    <x v="0"/>
    <d v="2019-12-18T00:00:00"/>
    <s v="Biguanides-&gt;SGLT-2 inhibitors-&gt;GLP-1 agonists-&gt;Biguanides|GLP-1 agonists"/>
  </r>
  <r>
    <s v="bpKQcP8SYw."/>
    <x v="31"/>
    <s v="Asian"/>
    <s v="Biguanides"/>
    <x v="0"/>
    <d v="2023-09-04T00:00:00"/>
    <s v="Biguanides"/>
  </r>
  <r>
    <s v="bomk/ATiHbM"/>
    <x v="31"/>
    <s v="Asian"/>
    <s v="Biguanides|Sulfonylureas"/>
    <x v="0"/>
    <d v="2017-02-23T00:00:00"/>
    <s v="Biguanides|Sulfonylureas"/>
  </r>
  <r>
    <s v="Bs8KWYLvoHo"/>
    <x v="31"/>
    <s v="Other"/>
    <s v="Biguanides"/>
    <x v="0"/>
    <d v="2021-01-21T00:00:00"/>
    <s v="Biguanides"/>
  </r>
  <r>
    <s v="bS0AvXRwgmA"/>
    <x v="31"/>
    <s v="Asian"/>
    <s v="Biguanides"/>
    <x v="0"/>
    <d v="2016-11-14T00:00:00"/>
    <s v="Biguanides"/>
  </r>
  <r>
    <s v="bqzhtw1H4QQ"/>
    <x v="31"/>
    <s v="Pacific peoples"/>
    <s v="Biguanides"/>
    <x v="0"/>
    <d v="2025-02-10T00:00:00"/>
    <s v="Biguanides"/>
  </r>
  <r>
    <s v="UJ3ctKsVHkI"/>
    <x v="31"/>
    <s v="Asian"/>
    <s v="Biguanides"/>
    <x v="0"/>
    <d v="2017-01-16T00:00:00"/>
    <s v="Biguanides-&gt;Insulin aspart"/>
  </r>
  <r>
    <s v="uJElXWIclqA"/>
    <x v="31"/>
    <s v="Other"/>
    <s v="Biguanides"/>
    <x v="0"/>
    <d v="2017-02-15T00:00:00"/>
    <s v="Biguanides"/>
  </r>
  <r>
    <s v="UHcoBqaZPLM"/>
    <x v="31"/>
    <s v="Pacific peoples"/>
    <s v="Biguanides"/>
    <x v="0"/>
    <d v="2012-01-17T00:00:00"/>
    <s v="Biguanides"/>
  </r>
  <r>
    <s v="Ug3mDvysxxU"/>
    <x v="31"/>
    <s v="Asian"/>
    <s v="Biguanides|Insulin isophane"/>
    <x v="0"/>
    <d v="2020-08-04T00:00:00"/>
    <s v="Biguanides|Insulin isophane-&gt;Insulin isophane"/>
  </r>
  <r>
    <s v="uauTm/qGuVI"/>
    <x v="31"/>
    <s v="Māori"/>
    <s v="Biguanides"/>
    <x v="0"/>
    <d v="2025-11-12T00:00:00"/>
    <s v="Biguanides"/>
  </r>
  <r>
    <s v="Ub.loInHmcA"/>
    <x v="31"/>
    <s v="Other"/>
    <s v="Biguanides"/>
    <x v="0"/>
    <d v="2017-03-01T00:00:00"/>
    <s v="Biguanides"/>
  </r>
  <r>
    <s v="ubJFsCesspE"/>
    <x v="31"/>
    <s v="Asian"/>
    <s v="Biguanides"/>
    <x v="0"/>
    <d v="2017-08-11T00:00:00"/>
    <s v="Biguanides"/>
  </r>
  <r>
    <s v="u7Sr8UvfSUc"/>
    <x v="31"/>
    <s v="Pacific peoples"/>
    <s v="SGLT-2 inhibitors"/>
    <x v="0"/>
    <d v="2025-01-22T00:00:00"/>
    <s v="SGLT-2 inhibitors-&gt;Biguanides-&gt;GLP-1 agonists"/>
  </r>
  <r>
    <s v="uAEcQojUH9I"/>
    <x v="31"/>
    <s v="Other"/>
    <s v="Biguanides"/>
    <x v="0"/>
    <d v="2012-11-14T00:00:00"/>
    <s v="Biguanides-&gt;Biguanides|Insulin aspart|Insulin isophane-&gt;Insulin isophane"/>
  </r>
  <r>
    <s v="uEcYMt9unk."/>
    <x v="31"/>
    <s v="Asian"/>
    <s v="Biguanides"/>
    <x v="0"/>
    <d v="2019-01-27T00:00:00"/>
    <s v="Biguanides-&gt;Biguanides|DPP-4 inhibitors-&gt;DPP-4 inhibitors-&gt;DPP-4 inhibitors|SGLT-2 inhibitors"/>
  </r>
  <r>
    <s v="TysQHVYkS3g"/>
    <x v="31"/>
    <s v="Pacific peoples"/>
    <s v="Biguanides"/>
    <x v="0"/>
    <d v="2015-04-08T00:00:00"/>
    <s v="Biguanides"/>
  </r>
  <r>
    <s v="TZcxYPZtzRg"/>
    <x v="31"/>
    <s v="Asian"/>
    <s v="Biguanides"/>
    <x v="0"/>
    <d v="2015-07-20T00:00:00"/>
    <s v="Biguanides-&gt;Sulfonylureas-&gt;Biguanides|Sulfonylureas-&gt;Insulin aspart|Insulin isophane-&gt;Biguanides|Insulin aspart|Insulin isophane-&gt;Biguanides|DPP-4 inhibitors-&gt;Biguanides|DPP-4 inhibitors|Sulfonylureas-&gt;DPP-4 inhibitors-&gt;Biguanides|DPP-4 inhibitors|SGLT-2 inhibitors|Sulfonylureas-&gt;Biguanides|GLP-1 agonists|SGLT-2 inhibitors|Sulfonylureas-&gt;Biguanides|GLP-1 agonists|Sulfonylureas-&gt;GLP-1 agonists-&gt;DPP-4 inhibitors|GLP-1 agonists|Sulfonylureas-&gt;DPP-4 inhibitors|GLP-1 agonists-&gt;DPP-4 inhibitors|SGLT-2 inhibitors|Sulfonylureas-&gt;DPP-4 inhibitors|Sulfonylureas-&gt;Biguanides|GLP-1 agonists|Insulin glargine|Sulfonylureas-&gt;GLP-1 agonists|Insulin glargine"/>
  </r>
  <r>
    <s v="TYPG4YRfYmU"/>
    <x v="31"/>
    <s v="Māori"/>
    <s v="Biguanides"/>
    <x v="0"/>
    <d v="2017-11-16T00:00:00"/>
    <s v="Biguanides"/>
  </r>
  <r>
    <s v="tUj7H..9mpI"/>
    <x v="31"/>
    <s v="Other"/>
    <s v="Biguanides"/>
    <x v="0"/>
    <d v="2013-11-28T00:00:00"/>
    <s v="Biguanides"/>
  </r>
  <r>
    <s v="tViq313S3.U"/>
    <x v="31"/>
    <s v="Asian"/>
    <s v="Biguanides"/>
    <x v="0"/>
    <d v="2013-07-15T00:00:00"/>
    <s v="Biguanides"/>
  </r>
  <r>
    <s v="NVefa7.RSqs"/>
    <x v="31"/>
    <s v="Other"/>
    <s v="Insulin aspart|Insulin isophane"/>
    <x v="1"/>
    <d v="2018-07-03T00:00:00"/>
    <s v="Insulin aspart|Insulin isophane-&gt;Insulin isophane-&gt;Insulin aspart-&gt;Biguanides-&gt;DPP-4 inhibitors"/>
  </r>
  <r>
    <s v="nuGUA3fpDVQ"/>
    <x v="31"/>
    <s v="Other"/>
    <s v="Insulin aspart|Insulin isophane"/>
    <x v="1"/>
    <d v="2021-12-23T00:00:00"/>
    <s v="Insulin aspart|Insulin isophane-&gt;Insulin isophane-&gt;Biguanides-&gt;DPP-4 inhibitors-&gt;Biguanides|DPP-4 inhibitors"/>
  </r>
  <r>
    <s v="nUWeifQcIJg"/>
    <x v="31"/>
    <s v="Pacific peoples"/>
    <s v="Biguanides"/>
    <x v="0"/>
    <d v="2018-01-29T00:00:00"/>
    <s v="Biguanides-&gt;GLP-1 agonists"/>
  </r>
  <r>
    <s v="ttt6GF4c8y."/>
    <x v="31"/>
    <s v="Pacific peoples"/>
    <s v="Biguanides"/>
    <x v="0"/>
    <d v="2025-07-31T00:00:00"/>
    <s v="Biguanides-&gt;DPP-4 inhibitors"/>
  </r>
  <r>
    <s v="tSxx1HrErYg"/>
    <x v="31"/>
    <s v="Māori"/>
    <s v="Biguanides"/>
    <x v="0"/>
    <d v="2012-04-27T00:00:00"/>
    <s v="Biguanides"/>
  </r>
  <r>
    <s v="o.Ale4QwtpI"/>
    <x v="31"/>
    <s v="Other"/>
    <s v="Biguanides"/>
    <x v="0"/>
    <d v="2021-06-01T00:00:00"/>
    <s v="Biguanides-&gt;SGLT-2 inhibitors-&gt;Biguanides|SGLT-2 inhibitors-&gt;Biguanides|DPP-4 inhibitors-&gt;DPP-4 inhibitors-&gt;DPP-4 inhibitors|SGLT-2 inhibitors"/>
  </r>
  <r>
    <s v="o..eOwAaFCE"/>
    <x v="31"/>
    <s v="Other"/>
    <s v="Biguanides"/>
    <x v="0"/>
    <d v="2024-09-23T00:00:00"/>
    <s v="Biguanides"/>
  </r>
  <r>
    <s v="NYToSuEgHuk"/>
    <x v="31"/>
    <s v="Māori"/>
    <s v="Biguanides|Insulin isophane"/>
    <x v="0"/>
    <d v="2021-08-25T00:00:00"/>
    <s v="Biguanides|Insulin isophane-&gt;Insulin isophane-&gt;Biguanides"/>
  </r>
  <r>
    <s v="NZ4Xu74W6GI"/>
    <x v="31"/>
    <s v="Māori"/>
    <s v="Biguanides"/>
    <x v="0"/>
    <d v="2020-08-19T00:00:00"/>
    <s v="Biguanides"/>
  </r>
  <r>
    <s v="NzdLAIW8X.I"/>
    <x v="31"/>
    <s v="Other"/>
    <s v="Biguanides"/>
    <x v="0"/>
    <d v="2018-08-02T00:00:00"/>
    <s v="Biguanides-&gt;Sulfonylureas-&gt;Biguanides|Sulfonylureas-&gt;DPP-4 inhibitors-&gt;Biguanides|DPP-4 inhibitors|Sulfonylureas"/>
  </r>
  <r>
    <s v="NsA2Ly3ZquM"/>
    <x v="31"/>
    <s v="Asian"/>
    <s v="Biguanides"/>
    <x v="0"/>
    <d v="2018-11-13T00:00:00"/>
    <s v="Biguanides-&gt;Insulin isophane"/>
  </r>
  <r>
    <s v="NrTgk5T4yTo"/>
    <x v="31"/>
    <s v="Māori"/>
    <s v="Insulin isophane"/>
    <x v="1"/>
    <d v="2021-06-22T00:00:00"/>
    <s v="Insulin isophane-&gt;Insulin aspart|Insulin isophane-&gt;Insulin aspart-&gt;Biguanides"/>
  </r>
  <r>
    <s v="NR6lbvhZNQI"/>
    <x v="31"/>
    <s v="Asian"/>
    <s v="Biguanides"/>
    <x v="0"/>
    <d v="2021-07-27T00:00:00"/>
    <s v="Biguanides"/>
  </r>
  <r>
    <s v="Nqe2NqP3a2Q"/>
    <x v="31"/>
    <s v="Māori"/>
    <s v="Biguanides"/>
    <x v="0"/>
    <d v="2020-02-04T00:00:00"/>
    <s v="Biguanides"/>
  </r>
  <r>
    <s v="nOCNbcb/EvM"/>
    <x v="31"/>
    <s v="Asian"/>
    <s v="Biguanides"/>
    <x v="0"/>
    <d v="2020-02-17T00:00:00"/>
    <s v="Biguanides-&gt;Insulin isophane"/>
  </r>
  <r>
    <s v="nPnpVhQLHYs"/>
    <x v="31"/>
    <s v="Asian"/>
    <s v="Biguanides"/>
    <x v="0"/>
    <d v="2022-01-25T00:00:00"/>
    <s v="Biguanides"/>
  </r>
  <r>
    <s v="npxjRhn/2Ps"/>
    <x v="31"/>
    <s v="Other"/>
    <s v="Biguanides"/>
    <x v="0"/>
    <d v="2023-04-03T00:00:00"/>
    <s v="Biguanides"/>
  </r>
  <r>
    <s v="NpgLtwQ8cUo"/>
    <x v="31"/>
    <s v="Other"/>
    <s v="Biguanides"/>
    <x v="0"/>
    <d v="2018-12-19T00:00:00"/>
    <s v="Biguanides-&gt;Sulfonylureas-&gt;Insulin glargine-&gt;Insulin aspart-&gt;Insulin aspart|Insulin glargine"/>
  </r>
  <r>
    <s v="NKcGXqCd7Ls"/>
    <x v="31"/>
    <s v="Asian"/>
    <s v="DPP-4 inhibitors"/>
    <x v="0"/>
    <d v="2024-10-05T00:00:00"/>
    <s v="DPP-4 inhibitors-&gt;SGLT-2 inhibitors"/>
  </r>
  <r>
    <s v="nhQrUwjtn.k"/>
    <x v="31"/>
    <s v="Asian"/>
    <s v="Biguanides"/>
    <x v="0"/>
    <d v="2020-11-09T00:00:00"/>
    <s v="Biguanides-&gt;Sulfonylureas-&gt;SGLT-2 inhibitors-&gt;DPP-4 inhibitors|SGLT-2 inhibitors"/>
  </r>
  <r>
    <s v="nmafxnVpotg"/>
    <x v="31"/>
    <s v="Māori"/>
    <s v="Biguanides"/>
    <x v="0"/>
    <d v="2020-07-31T00:00:00"/>
    <s v="Biguanides"/>
  </r>
  <r>
    <s v="NMiGn5tZnkA"/>
    <x v="31"/>
    <s v="Asian"/>
    <s v="Biguanides|Insulin aspart|Insulin isophane"/>
    <x v="0"/>
    <d v="2019-09-25T00:00:00"/>
    <s v="Biguanides|Insulin aspart|Insulin isophane-&gt;Insulin isophane-&gt;Insulin aspart"/>
  </r>
  <r>
    <s v="nMfLDVt17JE"/>
    <x v="31"/>
    <s v="Asian"/>
    <s v="Biguanides"/>
    <x v="0"/>
    <d v="2025-08-11T00:00:00"/>
    <s v="Biguanides"/>
  </r>
  <r>
    <s v="nmQ1gAmYcWw"/>
    <x v="31"/>
    <s v="Māori"/>
    <s v="Biguanides"/>
    <x v="0"/>
    <d v="2015-08-22T00:00:00"/>
    <s v="Biguanides"/>
  </r>
  <r>
    <s v="Y.712yRuhp6"/>
    <x v="31"/>
    <s v="Asian"/>
    <s v="Biguanides|Insulin aspart|Insulin glargine"/>
    <x v="0"/>
    <d v="2022-12-05T00:00:00"/>
    <s v="Biguanides|Insulin aspart|Insulin glargine-&gt;Insulin aspart|Insulin glargine"/>
  </r>
  <r>
    <s v="y.CuPnMdvOU"/>
    <x v="31"/>
    <s v="Māori"/>
    <s v="Biguanides"/>
    <x v="0"/>
    <d v="2014-06-04T00:00:00"/>
    <s v="Biguanides-&gt;Sulfonylureas-&gt;Biguanides|Sulfonylureas-&gt;DPP-4 inhibitors|Sulfonylureas-&gt;Thiazolidinedione-&gt;DPP-4 inhibitors|Sulfonylureas|Thiazolidinedione-&gt;DPP-4 inhibitors|Thiazolidinedione-&gt;Insulin glargine-&gt;Biguanides|Insulin glargine|Sulfonylureas-&gt;SGLT-2 inhibitors|Sulfonylureas-&gt;Biguanides|SGLT-2 inhibitors|Sulfonylureas-&gt;Insulin glargine|SGLT-2 inhibitors-&gt;SGLT-2 inhibitors-&gt;Insulin glargine|SGLT-2 inhibitors|Sulfonylureas-&gt;Insulin glargine|Sulfonylureas"/>
  </r>
  <r>
    <s v="y.phkpOxuho"/>
    <x v="31"/>
    <s v="Asian"/>
    <s v="Biguanides"/>
    <x v="0"/>
    <d v="2020-01-15T00:00:00"/>
    <s v="Biguanides-&gt;Insulin isophane-&gt;Insulin aspart-&gt;Insulin aspart|Insulin isophane"/>
  </r>
  <r>
    <s v="xzU8rXzYOf6"/>
    <x v="31"/>
    <s v="Other"/>
    <s v="Biguanides"/>
    <x v="0"/>
    <d v="2018-11-06T00:00:00"/>
    <s v="Biguanides-&gt;Biguanides|Insulin isophane-&gt;Insulin isophane"/>
  </r>
  <r>
    <s v="y82rEv7q4.I"/>
    <x v="31"/>
    <s v="Pacific peoples"/>
    <s v="Biguanides|Insulin aspart"/>
    <x v="0"/>
    <d v="2014-11-17T00:00:00"/>
    <s v="Biguanides|Insulin aspart-&gt;Insulin aspart|Insulin isophane-&gt;Biguanides|Insulin aspart|Insulin isophane-&gt;Insulin isophane-&gt;Biguanides|Insulin isophane-&gt;Insulin aspart-&gt;Biguanides-&gt;Biguanides|Insulin glargine-&gt;Insulin glargine-&gt;SGLT-2 inhibitors-&gt;GLP-1 agonists|Insulin glargine-&gt;GLP-1 agonists-&gt;Insulin aspart|Insulin glargine-&gt;Biguanides|Insulin aspart|Insulin glargine-&gt;Biguanides|Insulin aspart|Insulin glargine|SGLT-2 inhibitors-&gt;DPP-4 inhibitors-&gt;DPP-4 inhibitors|Insulin glargine-&gt;Biguanides|DPP-4 inhibitors|Insulin aspart|Insulin glargine|SGLT-2 inhibitors"/>
  </r>
  <r>
    <s v="Y7pWtvIXA5Y"/>
    <x v="31"/>
    <s v="Asian"/>
    <s v="Biguanides|Sulfonylureas"/>
    <x v="0"/>
    <d v="2021-02-03T00:00:00"/>
    <s v="Biguanides|Sulfonylureas-&gt;Biguanides-&gt;Biguanides|DPP-4 inhibitors|Sulfonylureas-&gt;DPP-4 inhibitors-&gt;DPP-4 inhibitors|Sulfonylureas"/>
  </r>
  <r>
    <s v=".BFqnoKMWcM"/>
    <x v="31"/>
    <s v="Other"/>
    <s v="Biguanides"/>
    <x v="0"/>
    <d v="2022-06-15T00:00:00"/>
    <s v="Biguanides"/>
  </r>
  <r>
    <s v=".9isbQZrplg"/>
    <x v="31"/>
    <s v="Asian"/>
    <s v="Biguanides|Insulin aspart|Insulin isophane"/>
    <x v="0"/>
    <d v="2025-04-02T00:00:00"/>
    <s v="Biguanides|Insulin aspart|Insulin isophane"/>
  </r>
  <r>
    <s v="YB6ZTjjOI9Q"/>
    <x v="31"/>
    <s v="Other"/>
    <s v="Biguanides"/>
    <x v="0"/>
    <d v="2023-10-20T00:00:00"/>
    <s v="Biguanides"/>
  </r>
  <r>
    <s v=".u3XHjFw5k6"/>
    <x v="31"/>
    <s v="Other"/>
    <s v="Biguanides"/>
    <x v="0"/>
    <d v="2022-09-06T00:00:00"/>
    <s v="Biguanides"/>
  </r>
  <r>
    <s v=".TCVxr2Glhk"/>
    <x v="31"/>
    <s v="Other"/>
    <s v="Biguanides"/>
    <x v="0"/>
    <d v="2012-09-08T00:00:00"/>
    <s v="Biguanides"/>
  </r>
  <r>
    <s v=".EJdNhUSiW."/>
    <x v="31"/>
    <s v="Other"/>
    <s v="Insulin isophane"/>
    <x v="1"/>
    <d v="2013-10-23T00:00:00"/>
    <s v="Insulin isophane-&gt;Biguanides"/>
  </r>
  <r>
    <s v=".DSZmUtj/5Q"/>
    <x v="31"/>
    <s v="Other"/>
    <s v="Biguanides"/>
    <x v="0"/>
    <d v="2024-07-24T00:00:00"/>
    <s v="Biguanides"/>
  </r>
  <r>
    <s v=".fuX6vWY6Yc"/>
    <x v="31"/>
    <s v="Other"/>
    <s v="Biguanides|Insulin aspart|Insulin glargine"/>
    <x v="0"/>
    <d v="2025-10-02T00:00:00"/>
    <s v="Biguanides|Insulin aspart|Insulin glargine-&gt;Insulin aspart|Insulin glargine"/>
  </r>
  <r>
    <s v=".I/KSjtAM46"/>
    <x v="31"/>
    <s v="Pacific peoples"/>
    <s v="DPP-4 inhibitors"/>
    <x v="0"/>
    <d v="2025-08-14T00:00:00"/>
    <s v="DPP-4 inhibitors-&gt;DPP-4 inhibitors|SGLT-2 inhibitors"/>
  </r>
  <r>
    <s v=".H4HBGKj8t2"/>
    <x v="31"/>
    <s v="Other"/>
    <s v="Biguanides"/>
    <x v="0"/>
    <d v="2021-05-08T00:00:00"/>
    <s v="Biguanides"/>
  </r>
  <r>
    <s v=".HvjqC.it6k"/>
    <x v="31"/>
    <s v="Māori"/>
    <s v="Biguanides"/>
    <x v="0"/>
    <d v="2021-05-26T00:00:00"/>
    <s v="Biguanides"/>
  </r>
  <r>
    <s v=".J6TcmswH8o"/>
    <x v="31"/>
    <s v="Asian"/>
    <s v="Biguanides|Insulin isophane"/>
    <x v="0"/>
    <d v="2025-08-19T00:00:00"/>
    <s v="Biguanides|Insulin isophane-&gt;Insulin aspart"/>
  </r>
  <r>
    <s v="xR1Wfsuoz7E"/>
    <x v="31"/>
    <s v="Pacific peoples"/>
    <s v="Insulin aspart|Insulin isophane"/>
    <x v="1"/>
    <d v="2024-04-20T00:00:00"/>
    <s v="Insulin aspart|Insulin isophane-&gt;Biguanides"/>
  </r>
  <r>
    <s v="XpdqkomttIQ"/>
    <x v="31"/>
    <s v="Asian"/>
    <s v="Biguanides|Sulfonylureas|Thiazolidinedione"/>
    <x v="0"/>
    <d v="2023-09-28T00:00:00"/>
    <s v="Biguanides|Sulfonylureas|Thiazolidinedione-&gt;DPP-4 inhibitors-&gt;Biguanides|DPP-4 inhibitors|Sulfonylureas|Thiazolidinedione"/>
  </r>
  <r>
    <s v="XnN1fSXHU7s"/>
    <x v="31"/>
    <s v="Pacific peoples"/>
    <s v="Biguanides"/>
    <x v="0"/>
    <d v="2023-02-14T00:00:00"/>
    <s v="Biguanides-&gt;Biguanides|DPP-4 inhibitors-&gt;DPP-4 inhibitors"/>
  </r>
  <r>
    <s v="xoFMe/X59Ww"/>
    <x v="31"/>
    <s v="Asian"/>
    <s v="Biguanides"/>
    <x v="0"/>
    <d v="2017-03-04T00:00:00"/>
    <s v="Biguanides"/>
  </r>
  <r>
    <s v="xxQdKrAcyP2"/>
    <x v="31"/>
    <s v="Asian"/>
    <s v="Biguanides"/>
    <x v="0"/>
    <d v="2021-08-09T00:00:00"/>
    <s v="Biguanides-&gt;Insulin isophane-&gt;Insulin aspart"/>
  </r>
  <r>
    <s v="Xz5FlKYsdog"/>
    <x v="31"/>
    <s v="Asian"/>
    <s v="Biguanides"/>
    <x v="0"/>
    <d v="2013-07-16T00:00:00"/>
    <s v="Biguanides-&gt;Insulin aspart-&gt;Insulin isophane-&gt;Insulin aspart|Insulin isophane"/>
  </r>
  <r>
    <s v="Xz2o0XxD/xA"/>
    <x v="31"/>
    <s v="Other"/>
    <s v="Biguanides"/>
    <x v="0"/>
    <d v="2018-08-01T00:00:00"/>
    <s v="Biguanides"/>
  </r>
  <r>
    <s v="xutri/OUm5A"/>
    <x v="31"/>
    <s v="Other"/>
    <s v="Biguanides"/>
    <x v="0"/>
    <d v="2020-06-17T00:00:00"/>
    <s v="Biguanides"/>
  </r>
  <r>
    <s v="XV4Uiuyp1l6"/>
    <x v="31"/>
    <s v="Asian"/>
    <s v="DPP-4 inhibitors"/>
    <x v="0"/>
    <d v="2024-02-09T00:00:00"/>
    <s v="DPP-4 inhibitors-&gt;DPP-4 inhibitors|Sulfonylureas-&gt;Sulfonylureas"/>
  </r>
  <r>
    <s v="xvHxcJZC8jk"/>
    <x v="31"/>
    <s v="Other"/>
    <s v="Biguanides"/>
    <x v="0"/>
    <d v="2021-12-07T00:00:00"/>
    <s v="Biguanides-&gt;Insulin isophane"/>
  </r>
  <r>
    <s v="Xk7Mctlwjbs"/>
    <x v="31"/>
    <s v="Pacific peoples"/>
    <s v="Biguanides|Insulin isophane"/>
    <x v="0"/>
    <d v="2014-11-11T00:00:00"/>
    <s v="Biguanides|Insulin isophane-&gt;Insulin isophane-&gt;Biguanides-&gt;Sulfonylureas-&gt;Biguanides|Sulfonylureas-&gt;Biguanides|Insulin aspart|Insulin isophane-&gt;Biguanides|Insulin aspart|Insulin isophane|Sulfonylureas-&gt;DPP-4 inhibitors-&gt;DPP-4 inhibitors|SGLT-2 inhibitors-&gt;DPP-4 inhibitors|Sulfonylureas-&gt;DPP-4 inhibitors|SGLT-2 inhibitors|Sulfonylureas-&gt;Biguanides|GLP-1 agonists|Insulin glargine-&gt;Biguanides|GLP-1 agonists-&gt;Insulin glargine-&gt;GLP-1 agonists|Insulin glargine"/>
  </r>
  <r>
    <s v="ukRSmhBZQhs"/>
    <x v="31"/>
    <s v="Pacific peoples"/>
    <s v="Biguanides"/>
    <x v="0"/>
    <d v="2015-10-01T00:00:00"/>
    <s v="Biguanides-&gt;Biguanides|Insulin isophane"/>
  </r>
  <r>
    <s v="Ukw.iRdO2Fk"/>
    <x v="31"/>
    <s v="Asian"/>
    <s v="Insulin isophane"/>
    <x v="1"/>
    <d v="2019-09-19T00:00:00"/>
    <s v="Insulin isophane-&gt;Insulin aspart-&gt;Insulin aspart|Insulin isophane-&gt;Biguanides"/>
  </r>
  <r>
    <s v="ukYl9mqVNiI"/>
    <x v="31"/>
    <s v="Māori"/>
    <s v="Biguanides"/>
    <x v="0"/>
    <d v="2022-11-24T00:00:00"/>
    <s v="Biguanides-&gt;DPP-4 inhibitors|SGLT-2 inhibitors-&gt;DPP-4 inhibitors"/>
  </r>
  <r>
    <s v="xeBUlHv244w"/>
    <x v="31"/>
    <s v="Asian"/>
    <s v="Biguanides"/>
    <x v="0"/>
    <d v="2019-05-29T00:00:00"/>
    <s v="Biguanides"/>
  </r>
  <r>
    <s v="ujgRySogPmQ"/>
    <x v="31"/>
    <s v="Other"/>
    <s v="Biguanides"/>
    <x v="0"/>
    <d v="2023-03-07T00:00:00"/>
    <s v="Biguanides"/>
  </r>
  <r>
    <s v="ujNr0rylP8c"/>
    <x v="32"/>
    <s v="Pacific peoples"/>
    <s v="Biguanides"/>
    <x v="0"/>
    <d v="2023-11-03T00:00:00"/>
    <s v="Biguanides"/>
  </r>
  <r>
    <s v="Uji/mjHE8yk"/>
    <x v="32"/>
    <s v="Asian"/>
    <s v="Biguanides|Sulfonylureas"/>
    <x v="0"/>
    <d v="2016-10-29T00:00:00"/>
    <s v="Biguanides|Sulfonylureas-&gt;Biguanides-&gt;Insulin glargine-&gt;Biguanides|Insulin glargine|Sulfonylureas-&gt;Biguanides|DPP-4 inhibitors-&gt;DPP-4 inhibitors|Insulin glargine-&gt;DPP-4 inhibitors"/>
  </r>
  <r>
    <s v="uKiZ26la/QI"/>
    <x v="32"/>
    <s v="Asian"/>
    <s v="Biguanides"/>
    <x v="0"/>
    <d v="2019-12-19T00:00:00"/>
    <s v="Biguanides"/>
  </r>
  <r>
    <s v="XeA.onrSgp."/>
    <x v="32"/>
    <s v="Pacific peoples"/>
    <s v="Insulin aspart|Insulin isophane"/>
    <x v="1"/>
    <d v="2017-10-04T00:00:00"/>
    <s v="Insulin aspart|Insulin isophane-&gt;Biguanides-&gt;Insulin isophane-&gt;Insulin aspart"/>
  </r>
  <r>
    <s v="UlCDJ/Nh.a2"/>
    <x v="32"/>
    <s v="Asian"/>
    <s v="Biguanides"/>
    <x v="0"/>
    <d v="2023-07-11T00:00:00"/>
    <s v="Biguanides"/>
  </r>
  <r>
    <s v="uLeIrUVrqJs"/>
    <x v="32"/>
    <s v="Māori"/>
    <s v="Biguanides"/>
    <x v="0"/>
    <d v="2023-07-19T00:00:00"/>
    <s v="Biguanides"/>
  </r>
  <r>
    <s v="xg3C2kIFOvU"/>
    <x v="32"/>
    <s v="Pacific peoples"/>
    <s v="Biguanides|Insulin isophane"/>
    <x v="0"/>
    <d v="2017-01-25T00:00:00"/>
    <s v="Biguanides|Insulin isophane"/>
  </r>
  <r>
    <s v="Xf25SsNztFY"/>
    <x v="32"/>
    <s v="Māori"/>
    <s v="Biguanides"/>
    <x v="0"/>
    <d v="2016-05-05T00:00:00"/>
    <s v="Biguanides-&gt;DPP-4 inhibitors"/>
  </r>
  <r>
    <s v="XjHlA/0tx4o"/>
    <x v="32"/>
    <s v="Other"/>
    <s v="Biguanides"/>
    <x v="0"/>
    <d v="2012-10-09T00:00:00"/>
    <s v="Biguanides-&gt;Biguanides|Sulfonylureas-&gt;Insulin glargine-&gt;Biguanides|Insulin glargine|Sulfonylureas-&gt;Biguanides|DPP-4 inhibitors|Insulin glargine|SGLT-2 inhibitors|Sulfonylureas-&gt;DPP-4 inhibitors-&gt;DPP-4 inhibitors|Insulin glargine|SGLT-2 inhibitors-&gt;DPP-4 inhibitors|Insulin glargine-&gt;SGLT-2 inhibitors"/>
  </r>
  <r>
    <s v="xhOgiJ1MAE."/>
    <x v="32"/>
    <s v="Māori"/>
    <s v="Biguanides"/>
    <x v="0"/>
    <d v="2017-04-12T00:00:00"/>
    <s v="Biguanides"/>
  </r>
  <r>
    <s v="xHP8hPeeDX6"/>
    <x v="32"/>
    <s v="Other"/>
    <s v="Biguanides"/>
    <x v="0"/>
    <d v="2022-07-18T00:00:00"/>
    <s v="Biguanides-&gt;Biguanides|Insulin aspart|Insulin glargine-&gt;Insulin glargine-&gt;Insulin aspart|Insulin glargine-&gt;Insulin aspart"/>
  </r>
  <r>
    <s v="XMVRkVODyHo"/>
    <x v="32"/>
    <s v="Other"/>
    <s v="Biguanides"/>
    <x v="0"/>
    <d v="2012-05-06T00:00:00"/>
    <s v="Biguanides"/>
  </r>
  <r>
    <s v="XwkDfcMgFyM"/>
    <x v="32"/>
    <s v="Asian"/>
    <s v="Biguanides"/>
    <x v="0"/>
    <d v="2015-10-29T00:00:00"/>
    <s v="Biguanides-&gt;Biguanides|SGLT-2 inhibitors-&gt;SGLT-2 inhibitors"/>
  </r>
  <r>
    <s v="xU5/C5UpSuM"/>
    <x v="32"/>
    <s v="Pacific peoples"/>
    <s v="Biguanides"/>
    <x v="0"/>
    <d v="2012-07-13T00:00:00"/>
    <s v="Biguanides-&gt;Insulin isophane-&gt;Biguanides|Insulin aspart|Insulin isophane-&gt;Insulin aspart|Insulin isophane-&gt;Insulin aspart-&gt;Biguanides|Insulin isophane-&gt;Insulin isophane|SGLT-2 inhibitors-&gt;SGLT-2 inhibitors"/>
  </r>
  <r>
    <s v="XX.RB7e4knE"/>
    <x v="32"/>
    <s v="Asian"/>
    <s v="Biguanides"/>
    <x v="0"/>
    <d v="2023-09-11T00:00:00"/>
    <s v="Biguanides"/>
  </r>
  <r>
    <s v="xZHoMQAv7TQ"/>
    <x v="32"/>
    <s v="Other"/>
    <s v="Biguanides"/>
    <x v="0"/>
    <d v="2013-10-15T00:00:00"/>
    <s v="Biguanides"/>
  </r>
  <r>
    <s v="xxLzZEAHgao"/>
    <x v="32"/>
    <s v="Māori"/>
    <s v="Biguanides"/>
    <x v="0"/>
    <d v="2021-12-13T00:00:00"/>
    <s v="Biguanides"/>
  </r>
  <r>
    <s v="xQ3P4KYTepk"/>
    <x v="32"/>
    <s v="Other"/>
    <s v="Insulin aspart|Insulin isophane"/>
    <x v="1"/>
    <d v="2018-10-23T00:00:00"/>
    <s v="Insulin aspart|Insulin isophane-&gt;Biguanides|Insulin aspart|Insulin isophane"/>
  </r>
  <r>
    <s v="xrtEXqGj3/2"/>
    <x v="32"/>
    <s v="Pacific peoples"/>
    <s v="DPP-4 inhibitors|Insulin glargine"/>
    <x v="0"/>
    <d v="2023-10-17T00:00:00"/>
    <s v="DPP-4 inhibitors|Insulin glargine-&gt;DPP-4 inhibitors-&gt;Biguanides"/>
  </r>
  <r>
    <s v=".k.5QCIiaBg"/>
    <x v="32"/>
    <s v="Māori"/>
    <s v="Biguanides"/>
    <x v="0"/>
    <d v="2014-07-04T00:00:00"/>
    <s v="Biguanides-&gt;DPP-4 inhibitors-&gt;DPP-4 inhibitors|SGLT-2 inhibitors"/>
  </r>
  <r>
    <s v=".G6SOqvqldg"/>
    <x v="32"/>
    <s v="Asian"/>
    <s v="Biguanides"/>
    <x v="0"/>
    <d v="2018-12-07T00:00:00"/>
    <s v="Biguanides-&gt;Insulin isophane-&gt;Biguanides|Insulin isophane-&gt;Insulin aspart-&gt;Insulin aspart|Insulin isophane-&gt;DPP-4 inhibitors"/>
  </r>
  <r>
    <s v=".E0MZ.hvfZQ"/>
    <x v="32"/>
    <s v="Pacific peoples"/>
    <s v="Biguanides"/>
    <x v="0"/>
    <d v="2015-04-24T00:00:00"/>
    <s v="Biguanides-&gt;Insulin isophane"/>
  </r>
  <r>
    <s v=".V/dwDKDlmc"/>
    <x v="32"/>
    <s v="Asian"/>
    <s v="Biguanides"/>
    <x v="0"/>
    <d v="2024-09-04T00:00:00"/>
    <s v="Biguanides-&gt;Insulin aspart"/>
  </r>
  <r>
    <s v=".nq6M8EbPi."/>
    <x v="32"/>
    <s v="Other"/>
    <s v="Biguanides"/>
    <x v="0"/>
    <d v="2011-09-23T00:00:00"/>
    <s v="Biguanides"/>
  </r>
  <r>
    <s v=".qw4QfnIoag"/>
    <x v="32"/>
    <s v="Asian"/>
    <s v="Biguanides"/>
    <x v="0"/>
    <d v="2021-08-30T00:00:00"/>
    <s v="Biguanides-&gt;Insulin aspart|Insulin isophane"/>
  </r>
  <r>
    <s v=".r9RgtZqzgk"/>
    <x v="32"/>
    <s v="Pacific peoples"/>
    <s v="Biguanides"/>
    <x v="0"/>
    <d v="2014-02-26T00:00:00"/>
    <s v="Biguanides-&gt;Sulfonylureas-&gt;Biguanides|Sulfonylureas-&gt;DPP-4 inhibitors-&gt;DPP-4 inhibitors|SGLT-2 inhibitors-&gt;SGLT-2 inhibitors"/>
  </r>
  <r>
    <s v=".9v2zXluDh2"/>
    <x v="32"/>
    <s v="Asian"/>
    <s v="Biguanides"/>
    <x v="0"/>
    <d v="2013-03-15T00:00:00"/>
    <s v="Biguanides-&gt;Biguanides|Sulfonylureas-&gt;Sulfonylureas-&gt;DPP-4 inhibitors-&gt;DPP-4 inhibitors|Sulfonylureas-&gt;DPP-4 inhibitors|Insulin glargine-&gt;Insulin glargine-&gt;DPP-4 inhibitors|Insulin glargine|SGLT-2 inhibitors"/>
  </r>
  <r>
    <s v=".bh38VcDSOM"/>
    <x v="32"/>
    <s v="Other"/>
    <s v="Biguanides"/>
    <x v="0"/>
    <d v="2016-04-01T00:00:00"/>
    <s v="Biguanides"/>
  </r>
  <r>
    <s v=".7FejLoRmY2"/>
    <x v="32"/>
    <s v="Other"/>
    <s v="Biguanides"/>
    <x v="0"/>
    <d v="2017-04-11T00:00:00"/>
    <s v="Biguanides"/>
  </r>
  <r>
    <s v=".5JqY859muc"/>
    <x v="32"/>
    <s v="Other"/>
    <s v="Biguanides|Insulin isophane"/>
    <x v="0"/>
    <d v="2023-03-07T00:00:00"/>
    <s v="Biguanides|Insulin isophane-&gt;Insulin aspart-&gt;Insulin aspart|Insulin isophane"/>
  </r>
  <r>
    <s v="y4c7hTulNbo"/>
    <x v="32"/>
    <s v="Asian"/>
    <s v="Biguanides|Insulin aspart|Insulin isophane"/>
    <x v="0"/>
    <d v="2021-12-16T00:00:00"/>
    <s v="Biguanides|Insulin aspart|Insulin isophane-&gt;Biguanides-&gt;Insulin aspart|Insulin isophane-&gt;Insulin aspart"/>
  </r>
  <r>
    <s v="Y69hZdyIcEA"/>
    <x v="32"/>
    <s v="Asian"/>
    <s v="Biguanides"/>
    <x v="0"/>
    <d v="2025-12-02T00:00:00"/>
    <s v="Biguanides"/>
  </r>
  <r>
    <s v="XZmvclYkfx."/>
    <x v="32"/>
    <s v="Māori"/>
    <s v="Biguanides"/>
    <x v="0"/>
    <d v="2025-11-25T00:00:00"/>
    <s v="Biguanides"/>
  </r>
  <r>
    <s v="xZXQVs/uE5E"/>
    <x v="32"/>
    <s v="Asian"/>
    <s v="Biguanides"/>
    <x v="0"/>
    <d v="2025-05-14T00:00:00"/>
    <s v="Biguanides"/>
  </r>
  <r>
    <s v="NMN4Ng3YJ42"/>
    <x v="32"/>
    <s v="Other"/>
    <s v="Biguanides"/>
    <x v="0"/>
    <d v="2025-11-27T00:00:00"/>
    <s v="Biguanides"/>
  </r>
  <r>
    <s v="NN89EHYkPaY"/>
    <x v="32"/>
    <s v="Other"/>
    <s v="Biguanides"/>
    <x v="0"/>
    <d v="2019-05-30T00:00:00"/>
    <s v="Biguanides"/>
  </r>
  <r>
    <s v="Njn8cibmT.o"/>
    <x v="32"/>
    <s v="Other"/>
    <s v="Biguanides"/>
    <x v="0"/>
    <d v="2021-04-12T00:00:00"/>
    <s v="Biguanides"/>
  </r>
  <r>
    <s v="nOS6cUR7cEU"/>
    <x v="32"/>
    <s v="Māori"/>
    <s v="Biguanides"/>
    <x v="0"/>
    <d v="2025-08-18T00:00:00"/>
    <s v="Biguanides"/>
  </r>
  <r>
    <s v="NR5ORIwnZac"/>
    <x v="32"/>
    <s v="Asian"/>
    <s v="Biguanides"/>
    <x v="0"/>
    <d v="2017-08-10T00:00:00"/>
    <s v="Biguanides"/>
  </r>
  <r>
    <s v="O.DehUUQMfE"/>
    <x v="32"/>
    <s v="Other"/>
    <s v="Biguanides"/>
    <x v="0"/>
    <d v="2022-01-07T00:00:00"/>
    <s v="Biguanides"/>
  </r>
  <r>
    <s v="nStljBcU6Jw"/>
    <x v="32"/>
    <s v="Asian"/>
    <s v="Biguanides"/>
    <x v="0"/>
    <d v="2015-11-16T00:00:00"/>
    <s v="Biguanides"/>
  </r>
  <r>
    <s v="nsv70GLd8Lk"/>
    <x v="32"/>
    <s v="Māori"/>
    <s v="Biguanides"/>
    <x v="0"/>
    <d v="2024-02-12T00:00:00"/>
    <s v="Biguanides-&gt;GLP-1 agonists-&gt;Biguanides|GLP-1 agonists-&gt;Biguanides|GLP-1 agonists|Sulfonylureas"/>
  </r>
  <r>
    <s v="nW0BrP6Nhwg"/>
    <x v="32"/>
    <s v="Māori"/>
    <s v="Biguanides"/>
    <x v="0"/>
    <d v="2023-03-14T00:00:00"/>
    <s v="Biguanides-&gt;DPP-4 inhibitors-&gt;GLP-1 agonists-&gt;Biguanides|DPP-4 inhibitors-&gt;SGLT-2 inhibitors-&gt;Biguanides|SGLT-2 inhibitors"/>
  </r>
  <r>
    <s v="nW/46G6STig"/>
    <x v="32"/>
    <s v="Other"/>
    <s v="Biguanides"/>
    <x v="0"/>
    <d v="2018-08-13T00:00:00"/>
    <s v="Biguanides"/>
  </r>
  <r>
    <s v="nWOgJZKXSQ2"/>
    <x v="32"/>
    <s v="Pacific peoples"/>
    <s v="Biguanides|DPP-4 inhibitors"/>
    <x v="0"/>
    <d v="2022-05-25T00:00:00"/>
    <s v="Biguanides|DPP-4 inhibitors-&gt;Insulin glargine-&gt;SGLT-2 inhibitors-&gt;Biguanides|Insulin glargine-&gt;Insulin aspart|Insulin isophane"/>
  </r>
  <r>
    <s v="Nwy1yaL/BvI"/>
    <x v="32"/>
    <s v="Other"/>
    <s v="Biguanides"/>
    <x v="0"/>
    <d v="2020-08-06T00:00:00"/>
    <s v="Biguanides"/>
  </r>
  <r>
    <s v="nxU67ThdXYU"/>
    <x v="32"/>
    <s v="Asian"/>
    <s v="Biguanides"/>
    <x v="0"/>
    <d v="2015-07-09T00:00:00"/>
    <s v="Biguanides-&gt;Insulin aspart|Insulin isophane"/>
  </r>
  <r>
    <s v="tVJTufSrqxQ"/>
    <x v="32"/>
    <s v="Asian"/>
    <s v="Biguanides|Insulin isophane"/>
    <x v="0"/>
    <d v="2020-08-28T00:00:00"/>
    <s v="Biguanides|Insulin isophane-&gt;Insulin lispro"/>
  </r>
  <r>
    <s v="twTj5Dr04cw"/>
    <x v="32"/>
    <s v="Māori"/>
    <s v="Biguanides|Insulin isophane"/>
    <x v="0"/>
    <d v="2025-01-26T00:00:00"/>
    <s v="Biguanides|Insulin isophane-&gt;Biguanides-&gt;SGLT-2 inhibitors"/>
  </r>
  <r>
    <s v="twTqqUlXNFs"/>
    <x v="32"/>
    <s v="Asian"/>
    <s v="Biguanides"/>
    <x v="0"/>
    <d v="2024-09-03T00:00:00"/>
    <s v="Biguanides"/>
  </r>
  <r>
    <s v="typuWeRBQpE"/>
    <x v="32"/>
    <s v="Other"/>
    <s v="Biguanides"/>
    <x v="0"/>
    <d v="2017-08-30T00:00:00"/>
    <s v="Biguanides"/>
  </r>
  <r>
    <s v="u0AMbWMqHiE"/>
    <x v="32"/>
    <s v="Other"/>
    <s v="Biguanides"/>
    <x v="0"/>
    <d v="2016-07-21T00:00:00"/>
    <s v="Biguanides"/>
  </r>
  <r>
    <s v="TzWv5PB85Ws"/>
    <x v="32"/>
    <s v="Other"/>
    <s v="Biguanides"/>
    <x v="0"/>
    <d v="2024-05-18T00:00:00"/>
    <s v="Biguanides"/>
  </r>
  <r>
    <s v="u4mkZeHd7m2"/>
    <x v="32"/>
    <s v="Māori"/>
    <s v="Biguanides"/>
    <x v="0"/>
    <d v="2023-07-31T00:00:00"/>
    <s v="Biguanides"/>
  </r>
  <r>
    <s v="U3thClMomWA"/>
    <x v="32"/>
    <s v="Asian"/>
    <s v="Biguanides"/>
    <x v="0"/>
    <d v="2021-06-18T00:00:00"/>
    <s v="Biguanides-&gt;Insulin aspart|Insulin isophane-&gt;Insulin isophane-&gt;Insulin aspart"/>
  </r>
  <r>
    <s v="U3wtxB/ybIM"/>
    <x v="32"/>
    <s v="Other"/>
    <s v="Biguanides"/>
    <x v="0"/>
    <d v="2014-02-24T00:00:00"/>
    <s v="Biguanides"/>
  </r>
  <r>
    <s v="u6nyknnAk5g"/>
    <x v="32"/>
    <s v="Asian"/>
    <s v="DPP-4 inhibitors"/>
    <x v="0"/>
    <d v="2022-01-31T00:00:00"/>
    <s v="DPP-4 inhibitors-&gt;DPP-4 inhibitors|SGLT-2 inhibitors"/>
  </r>
  <r>
    <s v="U2hJbDPzKzk"/>
    <x v="32"/>
    <s v="Māori"/>
    <s v="Biguanides"/>
    <x v="0"/>
    <d v="2025-11-07T00:00:00"/>
    <s v="Biguanides"/>
  </r>
  <r>
    <s v="u7WhagGNT6s"/>
    <x v="32"/>
    <s v="Pacific peoples"/>
    <s v="Biguanides"/>
    <x v="0"/>
    <d v="2024-10-21T00:00:00"/>
    <s v="Biguanides-&gt;Insulin aspart|Insulin isophane-&gt;Insulin aspart|Insulin glargine"/>
  </r>
  <r>
    <s v="uewkN8tcLwE"/>
    <x v="32"/>
    <s v="Asian"/>
    <s v="Biguanides"/>
    <x v="0"/>
    <d v="2017-07-10T00:00:00"/>
    <s v="Biguanides-&gt;Biguanides|Sulfonylureas-&gt;Biguanides|SGLT-2 inhibitors-&gt;SGLT-2 inhibitors"/>
  </r>
  <r>
    <s v="uEz4jpaIuDM"/>
    <x v="32"/>
    <s v="Māori"/>
    <s v="Biguanides"/>
    <x v="0"/>
    <d v="2015-10-14T00:00:00"/>
    <s v="Biguanides-&gt;Insulin aspart|Insulin isophane-&gt;Insulin aspart-&gt;Insulin isophane-&gt;Biguanides|Insulin aspart-&gt;SGLT-2 inhibitors-&gt;Biguanides|GLP-1 agonists"/>
  </r>
  <r>
    <s v="UF3nB5lqyg6"/>
    <x v="32"/>
    <s v="Pacific peoples"/>
    <s v="Biguanides"/>
    <x v="0"/>
    <d v="2014-02-14T00:00:00"/>
    <s v="Biguanides-&gt;Biguanides|Sulfonylureas-&gt;Biguanides|Insulin glargine-&gt;Insulin glargine-&gt;Sulfonylureas-&gt;DPP-4 inhibitors|Sulfonylureas"/>
  </r>
  <r>
    <s v="uHNfQH4wCzc"/>
    <x v="32"/>
    <s v="Asian"/>
    <s v="Biguanides"/>
    <x v="0"/>
    <d v="2024-09-30T00:00:00"/>
    <s v="Biguanides"/>
  </r>
  <r>
    <s v="Ujd1OPeTmqw"/>
    <x v="32"/>
    <s v="Other"/>
    <s v="Biguanides"/>
    <x v="0"/>
    <d v="2011-02-03T00:00:00"/>
    <s v="Biguanides-&gt;Sulfonylureas-&gt;Biguanides|Sulfonylureas-&gt;Insulin lispro|Sulfonylureas-&gt;Insulin lispro-&gt;Biguanides|Insulin lispro|Sulfonylureas-&gt;Biguanides|Insulin lispro-&gt;Biguanides|Insulin lispro|SGLT-2 inhibitors-&gt;Insulin lispro|SGLT-2 inhibitors"/>
  </r>
  <r>
    <s v="bRDBaOBjJw."/>
    <x v="32"/>
    <s v="Other"/>
    <s v="Biguanides"/>
    <x v="0"/>
    <d v="2013-03-15T00:00:00"/>
    <s v="Biguanides-&gt;Biguanides|DPP-4 inhibitors-&gt;DPP-4 inhibitors-&gt;SGLT-2 inhibitors-&gt;Biguanides|DPP-4 inhibitors|SGLT-2 inhibitors-&gt;GLP-1 agonists-&gt;DPP-4 inhibitors|GLP-1 agonists-&gt;Biguanides|DPP-4 inhibitors|GLP-1 agonists"/>
  </r>
  <r>
    <s v="BRiyg0CW/w."/>
    <x v="32"/>
    <s v="Other"/>
    <s v="Biguanides"/>
    <x v="0"/>
    <d v="2012-09-26T00:00:00"/>
    <s v="Biguanides"/>
  </r>
  <r>
    <s v="BRjKtDtZvN2"/>
    <x v="32"/>
    <s v="Other"/>
    <s v="Biguanides"/>
    <x v="0"/>
    <d v="2023-02-15T00:00:00"/>
    <s v="Biguanides"/>
  </r>
  <r>
    <s v="BOwJewIO9yc"/>
    <x v="32"/>
    <s v="Other"/>
    <s v="Biguanides"/>
    <x v="0"/>
    <d v="2025-08-11T00:00:00"/>
    <s v="Biguanides"/>
  </r>
  <r>
    <s v="bPN.rLbhWjE"/>
    <x v="32"/>
    <s v="Asian"/>
    <s v="Biguanides"/>
    <x v="0"/>
    <d v="2013-10-08T00:00:00"/>
    <s v="Biguanides"/>
  </r>
  <r>
    <s v="BPZNcziuWqQ"/>
    <x v="32"/>
    <s v="Other"/>
    <s v="Biguanides|Sulfonylureas"/>
    <x v="0"/>
    <d v="2015-12-17T00:00:00"/>
    <s v="Biguanides|Sulfonylureas-&gt;Sulfonylureas-&gt;Biguanides-&gt;Insulin aspart|Insulin glargine-&gt;Insulin aspart|Insulin glargine|Sulfonylureas-&gt;Insulin glargine|Sulfonylureas-&gt;Biguanides|Insulin glargine|Sulfonylureas-&gt;Insulin glargine-&gt;Biguanides|Insulin aspart|Insulin glargine|Sulfonylureas"/>
  </r>
  <r>
    <s v="BXifwpKYrx."/>
    <x v="32"/>
    <s v="Māori"/>
    <s v="Biguanides"/>
    <x v="0"/>
    <d v="2024-04-17T00:00:00"/>
    <s v="Biguanides-&gt;Insulin isophane-&gt;Biguanides|Insulin isophane"/>
  </r>
  <r>
    <s v="BtcBTjxr/GQ"/>
    <x v="32"/>
    <s v="Other"/>
    <s v="Biguanides"/>
    <x v="0"/>
    <d v="2025-01-07T00:00:00"/>
    <s v="Biguanides"/>
  </r>
  <r>
    <s v="bTUh7CpcLVw"/>
    <x v="32"/>
    <s v="Pacific peoples"/>
    <s v="Biguanides"/>
    <x v="0"/>
    <d v="2025-05-30T00:00:00"/>
    <s v="Biguanides"/>
  </r>
  <r>
    <s v="BuXAHC6V.wM"/>
    <x v="32"/>
    <s v="Asian"/>
    <s v="Biguanides"/>
    <x v="0"/>
    <d v="2025-09-08T00:00:00"/>
    <s v="Biguanides"/>
  </r>
  <r>
    <s v="BuTWKaPxqKk"/>
    <x v="32"/>
    <s v="Other"/>
    <s v="Biguanides"/>
    <x v="0"/>
    <d v="2014-05-07T00:00:00"/>
    <s v="Biguanides"/>
  </r>
  <r>
    <s v="bHUaDRzyP46"/>
    <x v="32"/>
    <s v="Pacific peoples"/>
    <s v="Biguanides"/>
    <x v="0"/>
    <d v="2020-09-14T00:00:00"/>
    <s v="Biguanides"/>
  </r>
  <r>
    <s v="Bi9I6.herLg"/>
    <x v="32"/>
    <s v="Pacific peoples"/>
    <s v="Biguanides|Insulin isophane|Insulin lispro"/>
    <x v="0"/>
    <d v="2019-09-06T00:00:00"/>
    <s v="Biguanides|Insulin isophane|Insulin lispro-&gt;Insulin aspart|Insulin isophane-&gt;Insulin isophane|Insulin lispro-&gt;DPP-4 inhibitors"/>
  </r>
  <r>
    <s v="biLA4M4R/Hs"/>
    <x v="32"/>
    <s v="Asian"/>
    <s v="Biguanides"/>
    <x v="0"/>
    <d v="2024-11-13T00:00:00"/>
    <s v="Biguanides-&gt;Insulin isophane-&gt;Insulin aspart-&gt;Insulin aspart|Insulin isophane"/>
  </r>
  <r>
    <s v="befUrwro64I"/>
    <x v="32"/>
    <s v="Māori"/>
    <s v="Biguanides"/>
    <x v="0"/>
    <d v="2024-06-18T00:00:00"/>
    <s v="Biguanides"/>
  </r>
  <r>
    <s v="BeuDwMRu7WQ"/>
    <x v="32"/>
    <s v="Māori"/>
    <s v="DPP-4 inhibitors"/>
    <x v="0"/>
    <d v="2023-06-29T00:00:00"/>
    <s v="DPP-4 inhibitors-&gt;Sulfonylureas-&gt;GLP-1 agonists-&gt;GLP-1 agonists|Sulfonylureas-&gt;Biguanides|GLP-1 agonists|Sulfonylureas-&gt;Biguanides-&gt;GLP-1 agonists|Insulin glargine|Sulfonylureas-&gt;Insulin glargine|Sulfonylureas-&gt;GLP-1 agonists|Insulin glargine-&gt;Insulin glargine"/>
  </r>
  <r>
    <s v="BGst/kjiqmw"/>
    <x v="32"/>
    <s v="Māori"/>
    <s v="Biguanides"/>
    <x v="0"/>
    <d v="2023-12-14T00:00:00"/>
    <s v="Biguanides"/>
  </r>
  <r>
    <s v="bFfBsKIbAMs"/>
    <x v="32"/>
    <s v="Māori"/>
    <s v="Biguanides"/>
    <x v="0"/>
    <d v="2021-06-12T00:00:00"/>
    <s v="Biguanides-&gt;SGLT-2 inhibitors-&gt;Biguanides|SGLT-2 inhibitors-&gt;Biguanides|Sulfonylureas-&gt;DPP-4 inhibitors|Sulfonylureas-&gt;Biguanides|GLP-1 agonists-&gt;Biguanides|Insulin isophane-&gt;Insulin aspart|Insulin isophane-&gt;Insulin aspart-&gt;Insulin isophane"/>
  </r>
  <r>
    <s v="ff8/7PsEa2Q"/>
    <x v="32"/>
    <s v="Asian"/>
    <s v="Biguanides"/>
    <x v="0"/>
    <d v="2015-11-11T00:00:00"/>
    <s v="Biguanides-&gt;DPP-4 inhibitors-&gt;SGLT-2 inhibitors-&gt;DPP-4 inhibitors|SGLT-2 inhibitors-&gt;Thiazolidinedione-&gt;DPP-4 inhibitors|SGLT-2 inhibitors|Thiazolidinedione-&gt;GLP-1 agonists"/>
  </r>
  <r>
    <s v="ffvUqzX6pqY"/>
    <x v="32"/>
    <s v="Pacific peoples"/>
    <s v="SGLT-2 inhibitors"/>
    <x v="0"/>
    <d v="2025-04-30T00:00:00"/>
    <s v="SGLT-2 inhibitors"/>
  </r>
  <r>
    <s v="fGje0csFQzk"/>
    <x v="32"/>
    <s v="Asian"/>
    <s v="Biguanides"/>
    <x v="0"/>
    <d v="2023-12-13T00:00:00"/>
    <s v="Biguanides"/>
  </r>
  <r>
    <s v="fbakWsyWBdQ"/>
    <x v="32"/>
    <s v="Other"/>
    <s v="Biguanides"/>
    <x v="0"/>
    <d v="2011-06-14T00:00:00"/>
    <s v="Biguanides"/>
  </r>
  <r>
    <s v="fbea.aCjkQc"/>
    <x v="32"/>
    <s v="Other"/>
    <s v="Biguanides"/>
    <x v="0"/>
    <d v="2022-11-07T00:00:00"/>
    <s v="Biguanides"/>
  </r>
  <r>
    <s v="f8t49TBqggc"/>
    <x v="32"/>
    <s v="Other"/>
    <s v="Biguanides"/>
    <x v="0"/>
    <d v="2024-12-23T00:00:00"/>
    <s v="Biguanides"/>
  </r>
  <r>
    <s v="faKu/qVGtnI"/>
    <x v="32"/>
    <s v="Other"/>
    <s v="Biguanides"/>
    <x v="0"/>
    <d v="2020-11-19T00:00:00"/>
    <s v="Biguanides"/>
  </r>
  <r>
    <s v="fAyNY.MzwfU"/>
    <x v="32"/>
    <s v="Asian"/>
    <s v="Biguanides"/>
    <x v="0"/>
    <d v="2014-04-01T00:00:00"/>
    <s v="Biguanides-&gt;Insulin isophane-&gt;DPP-4 inhibitors-&gt;SGLT-2 inhibitors-&gt;DPP-4 inhibitors|SGLT-2 inhibitors"/>
  </r>
  <r>
    <s v="EUSKvs6InAU"/>
    <x v="32"/>
    <s v="Other"/>
    <s v="Biguanides"/>
    <x v="0"/>
    <d v="2012-01-23T00:00:00"/>
    <s v="Biguanides"/>
  </r>
  <r>
    <s v="EuqPqSoZXCM"/>
    <x v="32"/>
    <s v="Māori"/>
    <s v="Insulin isophane"/>
    <x v="1"/>
    <d v="2022-10-26T00:00:00"/>
    <s v="Insulin isophane-&gt;Insulin aspart-&gt;Biguanides"/>
  </r>
  <r>
    <s v="EULHITjO3lk"/>
    <x v="32"/>
    <s v="Other"/>
    <s v="Biguanides"/>
    <x v="0"/>
    <d v="2011-12-22T00:00:00"/>
    <s v="Biguanides-&gt;Biguanides|Sulfonylureas-&gt;Sulfonylureas-&gt;Biguanides|Insulin glargine-&gt;Insulin glargine-&gt;Insulin aspart-&gt;Biguanides|Insulin aspart-&gt;SGLT-2 inhibitors-&gt;Insulin aspart|SGLT-2 inhibitors-&gt;Biguanides|Insulin aspart|SGLT-2 inhibitors-&gt;Biguanides|SGLT-2 inhibitors"/>
  </r>
  <r>
    <s v="bZdAnz2JPP6"/>
    <x v="32"/>
    <s v="Pacific peoples"/>
    <s v="Biguanides"/>
    <x v="0"/>
    <d v="2025-07-06T00:00:00"/>
    <s v="Biguanides"/>
  </r>
  <r>
    <s v="EyoTCIW5hTQ"/>
    <x v="32"/>
    <s v="Asian"/>
    <s v="Biguanides"/>
    <x v="0"/>
    <d v="2014-08-14T00:00:00"/>
    <s v="Biguanides"/>
  </r>
  <r>
    <s v="exdH/QleDrI"/>
    <x v="32"/>
    <s v="Pacific peoples"/>
    <s v="Biguanides"/>
    <x v="0"/>
    <d v="2012-07-11T00:00:00"/>
    <s v="Biguanides-&gt;Sulfonylureas-&gt;Biguanides|Sulfonylureas-&gt;Insulin isophane-&gt;Insulin isophane|Sulfonylureas-&gt;Biguanides|Insulin isophane|Sulfonylureas-&gt;Insulin glargine|Insulin lispro-&gt;Biguanides|Insulin glargine|Insulin lispro|Sulfonylureas-&gt;DPP-4 inhibitors|Insulin glargine|Sulfonylureas-&gt;DPP-4 inhibitors|Sulfonylureas-&gt;Insulin glargine-&gt;SGLT-2 inhibitors-&gt;DPP-4 inhibitors|SGLT-2 inhibitors|Sulfonylureas-&gt;DPP-4 inhibitors|Insulin glargine|SGLT-2 inhibitors|Sulfonylureas-&gt;GLP-1 agonists|Insulin glargine-&gt;DPP-4 inhibitors|Insulin glargine|SGLT-2 inhibitors-&gt;DPP-4 inhibitors|GLP-1 agonists|Insulin glargine|Sulfonylureas-&gt;DPP-4 inhibitors|GLP-1 agonists|Sulfonylureas-&gt;Insulin aspart|Insulin glargine-&gt;DPP-4 inhibitors-&gt;DPP-4 inhibitors|Insulin aspart|Insulin glargine-&gt;Insulin aspart|Insulin lispro-&gt;DPP-4 inhibitors|Insulin aspart|Insulin glargine|Insulin lispro-&gt;Insulin lispro-&gt;Insulin lispro|SGLT-2 inhibitors-&gt;DPP-4 inhibitors|Insulin lispro-&gt;DPP-4 inhibitors|GLP-1 agonists|Insulin lispro-&gt;DPP-4 inhibitors|SGLT-2 inhibitors-&gt;DPP-4 inhibitors|Insulin aspart|Insulin glargine|SGLT-2 inhibitors"/>
  </r>
  <r>
    <s v="eXmswlhrrQY"/>
    <x v="32"/>
    <s v="Asian"/>
    <s v="Biguanides"/>
    <x v="0"/>
    <d v="2023-05-31T00:00:00"/>
    <s v="Biguanides"/>
  </r>
  <r>
    <s v="Ewxn2oIOBl."/>
    <x v="32"/>
    <s v="Māori"/>
    <s v="Biguanides"/>
    <x v="0"/>
    <d v="2025-03-26T00:00:00"/>
    <s v="Biguanides"/>
  </r>
  <r>
    <s v="f.rJ/PG/4GM"/>
    <x v="32"/>
    <s v="Asian"/>
    <s v="Biguanides"/>
    <x v="0"/>
    <d v="2020-10-30T00:00:00"/>
    <s v="Biguanides"/>
  </r>
  <r>
    <s v="f2C103o3CuY"/>
    <x v="32"/>
    <s v="Asian"/>
    <s v="Biguanides|Insulin aspart|Insulin isophane"/>
    <x v="0"/>
    <d v="2018-05-23T00:00:00"/>
    <s v="Biguanides|Insulin aspart|Insulin isophane-&gt;Insulin aspart|Insulin isophane-&gt;Insulin aspart"/>
  </r>
  <r>
    <s v="EyWL/Fzvlqw"/>
    <x v="32"/>
    <s v="Pacific peoples"/>
    <s v="Biguanides"/>
    <x v="0"/>
    <d v="2022-02-08T00:00:00"/>
    <s v="Biguanides-&gt;Biguanides|Insulin isophane"/>
  </r>
  <r>
    <s v="EzJF.3/zXJw"/>
    <x v="32"/>
    <s v="Other"/>
    <s v="Biguanides"/>
    <x v="0"/>
    <d v="2019-11-27T00:00:00"/>
    <s v="Biguanides"/>
  </r>
  <r>
    <s v="6eDGpCE6y6A"/>
    <x v="32"/>
    <s v="Asian"/>
    <s v="Biguanides"/>
    <x v="0"/>
    <d v="2019-06-18T00:00:00"/>
    <s v="Biguanides-&gt;DPP-4 inhibitors"/>
  </r>
  <r>
    <s v="6ctMGs4U6Gk"/>
    <x v="32"/>
    <s v="Pacific peoples"/>
    <s v="Biguanides"/>
    <x v="0"/>
    <d v="2023-12-01T00:00:00"/>
    <s v="Biguanides-&gt;Insulin isophane-&gt;Insulin aspart"/>
  </r>
  <r>
    <s v="6Czqurbqr/M"/>
    <x v="32"/>
    <s v="Asian"/>
    <s v="Biguanides"/>
    <x v="0"/>
    <d v="2011-08-16T00:00:00"/>
    <s v="Biguanides"/>
  </r>
  <r>
    <s v="6lNwiRox2CU"/>
    <x v="32"/>
    <s v="Māori"/>
    <s v="Biguanides"/>
    <x v="0"/>
    <d v="2015-08-17T00:00:00"/>
    <s v="Biguanides-&gt;DPP-4 inhibitors-&gt;DPP-4 inhibitors|Sulfonylureas-&gt;Sulfonylureas-&gt;DPP-4 inhibitors|SGLT-2 inhibitors|Sulfonylureas-&gt;SGLT-2 inhibitors-&gt;GLP-1 agonists-&gt;DPP-4 inhibitors|GLP-1 agonists"/>
  </r>
  <r>
    <s v="6k2luHkEnhQ"/>
    <x v="32"/>
    <s v="Pacific peoples"/>
    <s v="Biguanides|Insulin glargine"/>
    <x v="0"/>
    <d v="2024-06-07T00:00:00"/>
    <s v="Biguanides|Insulin glargine-&gt;Insulin glargine-&gt;DPP-4 inhibitors-&gt;DPP-4 inhibitors|Insulin glargine|SGLT-2 inhibitors-&gt;DPP-4 inhibitors|Insulin glargine-&gt;Biguanides|DPP-4 inhibitors|Insulin glargine-&gt;DPP-4 inhibitors|SGLT-2 inhibitors"/>
  </r>
  <r>
    <s v="6kTSUdVHV1k"/>
    <x v="32"/>
    <s v="Asian"/>
    <s v="Biguanides"/>
    <x v="0"/>
    <d v="2017-06-07T00:00:00"/>
    <s v="Biguanides-&gt;DPP-4 inhibitors-&gt;SGLT-2 inhibitors-&gt;DPP-4 inhibitors|SGLT-2 inhibitors-&gt;Insulin glargine-&gt;DPP-4 inhibitors|Insulin glargine|SGLT-2 inhibitors-&gt;DPP-4 inhibitors|Insulin glargine"/>
  </r>
  <r>
    <s v="66xHGIqPHG2"/>
    <x v="32"/>
    <s v="Asian"/>
    <s v="Biguanides"/>
    <x v="0"/>
    <d v="2025-09-09T00:00:00"/>
    <s v="Biguanides"/>
  </r>
  <r>
    <s v="69IQcDQ4Wtw"/>
    <x v="32"/>
    <s v="Asian"/>
    <s v="Biguanides"/>
    <x v="0"/>
    <d v="2016-06-15T00:00:00"/>
    <s v="Biguanides-&gt;SGLT-2 inhibitors-&gt;DPP-4 inhibitors-&gt;DPP-4 inhibitors|SGLT-2 inhibitors"/>
  </r>
  <r>
    <s v="5zctiAg7AjA"/>
    <x v="32"/>
    <s v="Māori"/>
    <s v="Biguanides"/>
    <x v="0"/>
    <d v="2018-12-05T00:00:00"/>
    <s v="Biguanides-&gt;DPP-4 inhibitors-&gt;Sulfonylureas-&gt;DPP-4 inhibitors|Sulfonylureas-&gt;DPP-4 inhibitors|SGLT-2 inhibitors|Sulfonylureas-&gt;DPP-4 inhibitors|SGLT-2 inhibitors"/>
  </r>
  <r>
    <s v="5WpOs1VLRlU"/>
    <x v="32"/>
    <s v="Asian"/>
    <s v="Biguanides"/>
    <x v="0"/>
    <d v="2020-11-12T00:00:00"/>
    <s v="Biguanides-&gt;DPP-4 inhibitors|SGLT-2 inhibitors"/>
  </r>
  <r>
    <s v="6.HEzEF3dw."/>
    <x v="32"/>
    <s v="Pacific peoples"/>
    <s v="Biguanides"/>
    <x v="0"/>
    <d v="2025-03-03T00:00:00"/>
    <s v="Biguanides-&gt;DPP-4 inhibitors-&gt;Biguanides|Sulfonylureas-&gt;Sulfonylureas"/>
  </r>
  <r>
    <s v="745graxfS9."/>
    <x v="32"/>
    <s v="Asian"/>
    <s v="Biguanides"/>
    <x v="0"/>
    <d v="2025-07-16T00:00:00"/>
    <s v="Biguanides"/>
  </r>
  <r>
    <s v="73Fls8bFYRw"/>
    <x v="32"/>
    <s v="Māori"/>
    <s v="Biguanides"/>
    <x v="0"/>
    <d v="2025-06-06T00:00:00"/>
    <s v="Biguanides"/>
  </r>
  <r>
    <s v="6YUZKCtzhPQ"/>
    <x v="32"/>
    <s v="Pacific peoples"/>
    <s v="Biguanides|Insulin isophane"/>
    <x v="0"/>
    <d v="2013-04-24T00:00:00"/>
    <s v="Biguanides|Insulin isophane-&gt;Insulin isophane-&gt;Biguanides"/>
  </r>
  <r>
    <s v="6Oct.hpzW42"/>
    <x v="32"/>
    <s v="Asian"/>
    <s v="Biguanides"/>
    <x v="0"/>
    <d v="2017-03-29T00:00:00"/>
    <s v="Biguanides"/>
  </r>
  <r>
    <s v="6qhBdJKn1BA"/>
    <x v="32"/>
    <s v="Other"/>
    <s v="Biguanides"/>
    <x v="0"/>
    <d v="2024-01-19T00:00:00"/>
    <s v="Biguanides"/>
  </r>
  <r>
    <s v="6SJzxeUP0X."/>
    <x v="32"/>
    <s v="Pacific peoples"/>
    <s v="Insulin isophane"/>
    <x v="1"/>
    <d v="2013-04-03T00:00:00"/>
    <s v="Insulin isophane-&gt;Insulin aspart-&gt;Biguanides-&gt;DPP-4 inhibitors-&gt;Biguanides|DPP-4 inhibitors-&gt;DPP-4 inhibitors|SGLT-2 inhibitors-&gt;SGLT-2 inhibitors"/>
  </r>
  <r>
    <s v="6WDac6NnUZM"/>
    <x v="32"/>
    <s v="Pacific peoples"/>
    <s v="Biguanides"/>
    <x v="0"/>
    <d v="2021-06-01T00:00:00"/>
    <s v="Biguanides-&gt;DPP-4 inhibitors|Sulfonylureas-&gt;DPP-4 inhibitors|SGLT-2 inhibitors"/>
  </r>
  <r>
    <s v="6QVEZXlor6I"/>
    <x v="32"/>
    <s v="Other"/>
    <s v="Biguanides"/>
    <x v="0"/>
    <d v="2014-10-16T00:00:00"/>
    <s v="Biguanides"/>
  </r>
  <r>
    <s v="/vzQ4V0.0jU"/>
    <x v="32"/>
    <s v="Other"/>
    <s v="Biguanides"/>
    <x v="0"/>
    <d v="2021-10-08T00:00:00"/>
    <s v="Biguanides"/>
  </r>
  <r>
    <s v="/UJ6TKOKElQ"/>
    <x v="32"/>
    <s v="Asian"/>
    <s v="Biguanides"/>
    <x v="0"/>
    <d v="2023-10-19T00:00:00"/>
    <s v="Biguanides"/>
  </r>
  <r>
    <s v="/uqLtnZX76Y"/>
    <x v="32"/>
    <s v="Asian"/>
    <s v="Biguanides"/>
    <x v="0"/>
    <d v="2020-10-07T00:00:00"/>
    <s v="Biguanides"/>
  </r>
  <r>
    <s v="5KDIMXFNqME"/>
    <x v="32"/>
    <s v="Other"/>
    <s v="Biguanides"/>
    <x v="0"/>
    <d v="2013-05-17T00:00:00"/>
    <s v="Biguanides-&gt;Insulin aspart|Insulin isophane-&gt;Insulin aspart"/>
  </r>
  <r>
    <s v="/O/f21bX/sE"/>
    <x v="32"/>
    <s v="Asian"/>
    <s v="Biguanides"/>
    <x v="0"/>
    <d v="2024-07-09T00:00:00"/>
    <s v="Biguanides"/>
  </r>
  <r>
    <s v="/NDJ/fY0LKE"/>
    <x v="32"/>
    <s v="Asian"/>
    <s v="Biguanides"/>
    <x v="0"/>
    <d v="2016-08-04T00:00:00"/>
    <s v="Biguanides"/>
  </r>
  <r>
    <s v="/ptQTvKR6Ew"/>
    <x v="32"/>
    <s v="Asian"/>
    <s v="DPP-4 inhibitors|Sulfonylureas"/>
    <x v="0"/>
    <d v="2022-03-10T00:00:00"/>
    <s v="DPP-4 inhibitors|Sulfonylureas-&gt;DPP-4 inhibitors-&gt;Sulfonylureas"/>
  </r>
  <r>
    <s v="/tZ/1dQS3Ks"/>
    <x v="32"/>
    <s v="Asian"/>
    <s v="Biguanides"/>
    <x v="0"/>
    <d v="2012-06-15T00:00:00"/>
    <s v="Biguanides"/>
  </r>
  <r>
    <s v="5oJhysadImA"/>
    <x v="32"/>
    <s v="Māori"/>
    <s v="Sulfonylureas"/>
    <x v="0"/>
    <d v="2012-10-05T00:00:00"/>
    <s v="Sulfonylureas-&gt;Biguanides|Sulfonylureas-&gt;Biguanides-&gt;DPP-4 inhibitors-&gt;DPP-4 inhibitors|Sulfonylureas"/>
  </r>
  <r>
    <s v="5qR8bJOSccY"/>
    <x v="32"/>
    <s v="Asian"/>
    <s v="Biguanides"/>
    <x v="0"/>
    <d v="2023-10-12T00:00:00"/>
    <s v="Biguanides"/>
  </r>
  <r>
    <s v="5uApRj73pa6"/>
    <x v="32"/>
    <s v="Asian"/>
    <s v="Biguanides|Insulin isophane|Sulfonylureas"/>
    <x v="0"/>
    <d v="2015-03-23T00:00:00"/>
    <s v="Biguanides|Insulin isophane|Sulfonylureas-&gt;Insulin isophane-&gt;Insulin isophane|Sulfonylureas-&gt;Insulin glargine|Insulin glulisine-&gt;Insulin glulisine-&gt;Biguanides-&gt;Biguanides|Insulin glargine|Insulin glulisine-&gt;Insulin glargine-&gt;DPP-4 inhibitors-&gt;DPP-4 inhibitors|Insulin glargine|Insulin glulisine-&gt;SGLT-2 inhibitors-&gt;Biguanides|Insulin glulisine|SGLT-2 inhibitors-&gt;DPP-4 inhibitors|SGLT-2 inhibitors-&gt;DPP-4 inhibitors|Insulin glargine|Insulin glulisine|SGLT-2 inhibitors-&gt;Insulin glargine|Insulin glulisine|SGLT-2 inhibitors"/>
  </r>
  <r>
    <s v="5VddcBOv5Rc"/>
    <x v="32"/>
    <s v="Other"/>
    <s v="Biguanides"/>
    <x v="0"/>
    <d v="2017-04-20T00:00:00"/>
    <s v="Biguanides"/>
  </r>
  <r>
    <s v="5W2xDS1T0V6"/>
    <x v="32"/>
    <s v="Pacific peoples"/>
    <s v="Biguanides"/>
    <x v="0"/>
    <d v="2024-08-14T00:00:00"/>
    <s v="Biguanides"/>
  </r>
  <r>
    <s v="5UcWitHeMeI"/>
    <x v="32"/>
    <s v="Asian"/>
    <s v="Biguanides"/>
    <x v="0"/>
    <d v="2022-02-22T00:00:00"/>
    <s v="Biguanides"/>
  </r>
  <r>
    <s v="/DIFdvKAN6M"/>
    <x v="32"/>
    <s v="Asian"/>
    <s v="Biguanides"/>
    <x v="0"/>
    <d v="2020-09-15T00:00:00"/>
    <s v="Biguanides-&gt;Insulin isophane"/>
  </r>
  <r>
    <s v="/eVI0ZLd0fU"/>
    <x v="32"/>
    <s v="Asian"/>
    <s v="Biguanides|DPP-4 inhibitors"/>
    <x v="0"/>
    <d v="2025-09-18T00:00:00"/>
    <s v="Biguanides|DPP-4 inhibitors-&gt;DPP-4 inhibitors"/>
  </r>
  <r>
    <s v="/JIWtw0UieA"/>
    <x v="32"/>
    <s v="Other"/>
    <s v="Biguanides"/>
    <x v="0"/>
    <d v="2022-10-18T00:00:00"/>
    <s v="Biguanides"/>
  </r>
  <r>
    <s v="/javKQFWYSw"/>
    <x v="32"/>
    <s v="Pacific peoples"/>
    <s v="Biguanides"/>
    <x v="0"/>
    <d v="2024-05-24T00:00:00"/>
    <s v="Biguanides-&gt;SGLT-2 inhibitors-&gt;DPP-4 inhibitors|SGLT-2 inhibitors"/>
  </r>
  <r>
    <s v=".wVLz61.qSA"/>
    <x v="32"/>
    <s v="Other"/>
    <s v="Biguanides"/>
    <x v="0"/>
    <d v="2017-02-20T00:00:00"/>
    <s v="Biguanides"/>
  </r>
  <r>
    <s v="EC034O2Mu0."/>
    <x v="32"/>
    <s v="Other"/>
    <s v="Biguanides"/>
    <x v="0"/>
    <d v="2020-11-12T00:00:00"/>
    <s v="Biguanides"/>
  </r>
  <r>
    <s v="e7kmNKIO.O."/>
    <x v="32"/>
    <s v="Asian"/>
    <s v="Biguanides"/>
    <x v="0"/>
    <d v="2023-11-08T00:00:00"/>
    <s v="Biguanides-&gt;Insulin isophane|Insulin lispro-&gt;Biguanides|Insulin isophane|Insulin lispro"/>
  </r>
  <r>
    <s v="E9OKv85J1fU"/>
    <x v="32"/>
    <s v="Pacific peoples"/>
    <s v="Biguanides"/>
    <x v="0"/>
    <d v="2022-03-18T00:00:00"/>
    <s v="Biguanides"/>
  </r>
  <r>
    <s v="E5/PTET6jJs"/>
    <x v="32"/>
    <s v="Asian"/>
    <s v="Biguanides"/>
    <x v="0"/>
    <d v="2017-10-30T00:00:00"/>
    <s v="Biguanides"/>
  </r>
  <r>
    <s v="E0CnSRUFyhY"/>
    <x v="32"/>
    <s v="Asian"/>
    <s v="Biguanides"/>
    <x v="0"/>
    <d v="2020-02-20T00:00:00"/>
    <s v="Biguanides-&gt;DPP-4 inhibitors-&gt;SGLT-2 inhibitors"/>
  </r>
  <r>
    <s v="duiXglbbPyM"/>
    <x v="32"/>
    <s v="Māori"/>
    <s v="Biguanides"/>
    <x v="0"/>
    <d v="2022-10-07T00:00:00"/>
    <s v="Biguanides"/>
  </r>
  <r>
    <s v="DwO3BXrc0Os"/>
    <x v="32"/>
    <s v="Māori"/>
    <s v="Biguanides"/>
    <x v="0"/>
    <d v="2020-12-23T00:00:00"/>
    <s v="Biguanides"/>
  </r>
  <r>
    <s v="dx5w5DzRPBI"/>
    <x v="32"/>
    <s v="Asian"/>
    <s v="Biguanides"/>
    <x v="0"/>
    <d v="2022-03-23T00:00:00"/>
    <s v="Biguanides"/>
  </r>
  <r>
    <s v="dxOOxUTbwj."/>
    <x v="32"/>
    <s v="Other"/>
    <s v="Biguanides"/>
    <x v="0"/>
    <d v="2025-08-01T00:00:00"/>
    <s v="Biguanides"/>
  </r>
  <r>
    <s v="dtHrhs15yo2"/>
    <x v="32"/>
    <s v="Asian"/>
    <s v="Biguanides"/>
    <x v="0"/>
    <d v="2021-03-24T00:00:00"/>
    <s v="Biguanides-&gt;Insulin isophane-&gt;Biguanides|Insulin isophane"/>
  </r>
  <r>
    <s v="b4YF2bLt5vw"/>
    <x v="32"/>
    <s v="Asian"/>
    <s v="DPP-4 inhibitors"/>
    <x v="0"/>
    <d v="2025-11-11T00:00:00"/>
    <s v="DPP-4 inhibitors"/>
  </r>
  <r>
    <s v="DN7Qvrb3Tvo"/>
    <x v="32"/>
    <s v="Other"/>
    <s v="Biguanides"/>
    <x v="0"/>
    <d v="2023-10-17T00:00:00"/>
    <s v="Biguanides"/>
  </r>
  <r>
    <s v="DMxW8Z1QL32"/>
    <x v="32"/>
    <s v="Pacific peoples"/>
    <s v="Biguanides"/>
    <x v="0"/>
    <d v="2025-10-10T00:00:00"/>
    <s v="Biguanides-&gt;DPP-4 inhibitors"/>
  </r>
  <r>
    <s v="DO/o7k8aEMA"/>
    <x v="32"/>
    <s v="Asian"/>
    <s v="Biguanides"/>
    <x v="0"/>
    <d v="2018-06-23T00:00:00"/>
    <s v="Biguanides"/>
  </r>
  <r>
    <s v="DnTEz7zV3Vw"/>
    <x v="32"/>
    <s v="Asian"/>
    <s v="Biguanides"/>
    <x v="0"/>
    <d v="2024-09-10T00:00:00"/>
    <s v="Biguanides"/>
  </r>
  <r>
    <s v="dQTM9qFztnA"/>
    <x v="32"/>
    <s v="Asian"/>
    <s v="Biguanides"/>
    <x v="0"/>
    <d v="2020-12-07T00:00:00"/>
    <s v="Biguanides"/>
  </r>
  <r>
    <s v="dp1JkH8jcU2"/>
    <x v="32"/>
    <s v="Other"/>
    <s v="Biguanides"/>
    <x v="0"/>
    <d v="2020-11-16T00:00:00"/>
    <s v="Biguanides"/>
  </r>
  <r>
    <s v="Hk5pw9h5S16"/>
    <x v="32"/>
    <s v="Other"/>
    <s v="Insulin isophane"/>
    <x v="1"/>
    <d v="2024-07-17T00:00:00"/>
    <s v="Insulin isophane-&gt;Biguanides|Insulin isophane-&gt;Biguanides-&gt;Insulin aspart-&gt;DPP-4 inhibitors-&gt;Insulin aspart|Insulin isophane"/>
  </r>
  <r>
    <s v="Hkip2l45gMM"/>
    <x v="32"/>
    <s v="Other"/>
    <s v="Biguanides"/>
    <x v="0"/>
    <d v="2011-10-25T00:00:00"/>
    <s v="Biguanides"/>
  </r>
  <r>
    <s v="hiI4.He1jNs"/>
    <x v="32"/>
    <s v="Asian"/>
    <s v="Biguanides"/>
    <x v="0"/>
    <d v="2021-05-10T00:00:00"/>
    <s v="Biguanides"/>
  </r>
  <r>
    <s v="hjHiA8ZdD7s"/>
    <x v="32"/>
    <s v="Asian"/>
    <s v="Biguanides"/>
    <x v="0"/>
    <d v="2012-05-09T00:00:00"/>
    <s v="Biguanides-&gt;DPP-4 inhibitors"/>
  </r>
  <r>
    <s v="Hp0w56L15QI"/>
    <x v="32"/>
    <s v="Other"/>
    <s v="Biguanides"/>
    <x v="0"/>
    <d v="2021-04-09T00:00:00"/>
    <s v="Biguanides"/>
  </r>
  <r>
    <s v="hpyJYks84Yw"/>
    <x v="32"/>
    <s v="Pacific peoples"/>
    <s v="Biguanides"/>
    <x v="0"/>
    <d v="2019-10-14T00:00:00"/>
    <s v="Biguanides"/>
  </r>
  <r>
    <s v="Hlv2TYXCNjY"/>
    <x v="32"/>
    <s v="Asian"/>
    <s v="Biguanides"/>
    <x v="0"/>
    <d v="2019-04-26T00:00:00"/>
    <s v="Biguanides"/>
  </r>
  <r>
    <s v="hm51grDCKNA"/>
    <x v="32"/>
    <s v="Māori"/>
    <s v="Biguanides"/>
    <x v="0"/>
    <d v="2019-11-11T00:00:00"/>
    <s v="Biguanides-&gt;Insulin isophane-&gt;Biguanides|Insulin isophane"/>
  </r>
  <r>
    <s v="He0REOHrO/E"/>
    <x v="32"/>
    <s v="Other"/>
    <s v="Biguanides"/>
    <x v="0"/>
    <d v="2011-12-14T00:00:00"/>
    <s v="Biguanides"/>
  </r>
  <r>
    <s v="hEXSnM9gk5M"/>
    <x v="32"/>
    <s v="Māori"/>
    <s v="Biguanides"/>
    <x v="0"/>
    <d v="2016-03-08T00:00:00"/>
    <s v="Biguanides-&gt;DPP-4 inhibitors-&gt;Biguanides|GLP-1 agonists-&gt;Biguanides|GLP-1 agonists|Thiazolidinedione-&gt;Biguanides|Thiazolidinedione-&gt;Thiazolidinedione-&gt;GLP-1 agonists-&gt;Biguanides|GLP-1 agonists|Sulfonylureas|Thiazolidinedione"/>
  </r>
  <r>
    <s v="hdBHcHlr5mI"/>
    <x v="32"/>
    <s v="Other"/>
    <s v="Biguanides"/>
    <x v="0"/>
    <d v="2023-07-28T00:00:00"/>
    <s v="Biguanides"/>
  </r>
  <r>
    <s v="hAawG1CasuM"/>
    <x v="32"/>
    <s v="Other"/>
    <s v="Biguanides"/>
    <x v="0"/>
    <d v="2025-12-22T00:00:00"/>
    <s v="Biguanides"/>
  </r>
  <r>
    <s v="ehnSaJNOYoI"/>
    <x v="32"/>
    <s v="Asian"/>
    <s v="Biguanides"/>
    <x v="0"/>
    <d v="2020-12-21T00:00:00"/>
    <s v="Biguanides"/>
  </r>
  <r>
    <s v="EgYaOXb7VI2"/>
    <x v="32"/>
    <s v="Asian"/>
    <s v="Biguanides"/>
    <x v="0"/>
    <d v="2023-10-02T00:00:00"/>
    <s v="Biguanides"/>
  </r>
  <r>
    <s v="aEMXsyoki/A"/>
    <x v="32"/>
    <s v="Asian"/>
    <s v="Biguanides"/>
    <x v="0"/>
    <d v="2018-01-31T00:00:00"/>
    <s v="Biguanides"/>
  </r>
  <r>
    <s v="ABZjJSWRwTw"/>
    <x v="32"/>
    <s v="Other"/>
    <s v="Biguanides"/>
    <x v="0"/>
    <d v="2025-05-28T00:00:00"/>
    <s v="Biguanides"/>
  </r>
  <r>
    <s v="adF1TSp.rRw"/>
    <x v="32"/>
    <s v="Asian"/>
    <s v="Biguanides"/>
    <x v="0"/>
    <d v="2025-09-08T00:00:00"/>
    <s v="Biguanides"/>
  </r>
  <r>
    <s v="a7VpRC31fQs"/>
    <x v="32"/>
    <s v="Asian"/>
    <s v="Biguanides"/>
    <x v="0"/>
    <d v="2012-05-30T00:00:00"/>
    <s v="Biguanides"/>
  </r>
  <r>
    <s v="A85f5w9jgXs"/>
    <x v="32"/>
    <s v="Asian"/>
    <s v="Biguanides"/>
    <x v="0"/>
    <d v="2021-12-07T00:00:00"/>
    <s v="Biguanides"/>
  </r>
  <r>
    <s v="A9j33ybF7O6"/>
    <x v="32"/>
    <s v="Asian"/>
    <s v="Biguanides|DPP-4 inhibitors"/>
    <x v="0"/>
    <d v="2024-04-29T00:00:00"/>
    <s v="Biguanides|DPP-4 inhibitors"/>
  </r>
  <r>
    <s v="4XvjF1kEEDI"/>
    <x v="32"/>
    <s v="Pacific peoples"/>
    <s v="Biguanides"/>
    <x v="0"/>
    <d v="2024-12-11T00:00:00"/>
    <s v="Biguanides"/>
  </r>
  <r>
    <s v="4Y.ayG7Q5kA"/>
    <x v="32"/>
    <s v="Asian"/>
    <s v="Biguanides"/>
    <x v="0"/>
    <d v="2021-05-12T00:00:00"/>
    <s v="Biguanides"/>
  </r>
  <r>
    <s v="4x3WG7j.Su2"/>
    <x v="32"/>
    <s v="Asian"/>
    <s v="Biguanides"/>
    <x v="0"/>
    <d v="2025-05-23T00:00:00"/>
    <s v="Biguanides"/>
  </r>
  <r>
    <s v="4Xlo2fmjISw"/>
    <x v="32"/>
    <s v="Pacific peoples"/>
    <s v="Biguanides"/>
    <x v="0"/>
    <d v="2015-08-08T00:00:00"/>
    <s v="Biguanides"/>
  </r>
  <r>
    <s v="4YYCvpRVPxE"/>
    <x v="32"/>
    <s v="Pacific peoples"/>
    <s v="Biguanides"/>
    <x v="0"/>
    <d v="2023-10-03T00:00:00"/>
    <s v="Biguanides"/>
  </r>
  <r>
    <s v="54lEdvo34cM"/>
    <x v="32"/>
    <s v="Other"/>
    <s v="Biguanides"/>
    <x v="0"/>
    <d v="2017-07-22T00:00:00"/>
    <s v="Biguanides"/>
  </r>
  <r>
    <s v="53cRIW5ji1U"/>
    <x v="32"/>
    <s v="Asian"/>
    <s v="Biguanides"/>
    <x v="0"/>
    <d v="2017-03-15T00:00:00"/>
    <s v="Biguanides"/>
  </r>
  <r>
    <s v="5A8lU9VAlDI"/>
    <x v="32"/>
    <s v="Asian"/>
    <s v="Biguanides"/>
    <x v="0"/>
    <d v="2017-03-31T00:00:00"/>
    <s v="Biguanides-&gt;Insulin isophane-&gt;Insulin lispro-&gt;Insulin isophane|Insulin lispro-&gt;Biguanides|Insulin isophane"/>
  </r>
  <r>
    <s v="4teRDj7U0L2"/>
    <x v="32"/>
    <s v="Other"/>
    <s v="Biguanides"/>
    <x v="0"/>
    <d v="2016-01-19T00:00:00"/>
    <s v="Biguanides"/>
  </r>
  <r>
    <s v="4smFN/rgMIA"/>
    <x v="32"/>
    <s v="Other"/>
    <s v="Insulin isophane"/>
    <x v="1"/>
    <d v="2021-09-28T00:00:00"/>
    <s v="Insulin isophane-&gt;Insulin aspart-&gt;Biguanides"/>
  </r>
  <r>
    <s v="4QRX7kj3SPo"/>
    <x v="32"/>
    <s v="Other"/>
    <s v="Biguanides"/>
    <x v="0"/>
    <d v="2022-10-14T00:00:00"/>
    <s v="Biguanides"/>
  </r>
  <r>
    <s v="4oHAZAnkKu2"/>
    <x v="32"/>
    <s v="Other"/>
    <s v="Biguanides"/>
    <x v="0"/>
    <d v="2018-09-10T00:00:00"/>
    <s v="Biguanides"/>
  </r>
  <r>
    <s v="4p.xwr.nBD."/>
    <x v="32"/>
    <s v="Other"/>
    <s v="Biguanides"/>
    <x v="0"/>
    <d v="2025-03-21T00:00:00"/>
    <s v="Biguanides"/>
  </r>
  <r>
    <s v="4oaAJUezhgA"/>
    <x v="32"/>
    <s v="Asian"/>
    <s v="Biguanides"/>
    <x v="0"/>
    <d v="2015-10-12T00:00:00"/>
    <s v="Biguanides-&gt;Biguanides|Sulfonylureas-&gt;Insulin aspart|Insulin isophane-&gt;Insulin isophane-&gt;Insulin aspart-&gt;Biguanides|Insulin aspart|Insulin isophane-&gt;Sulfonylureas-&gt;DPP-4 inhibitors|Sulfonylureas-&gt;DPP-4 inhibitors-&gt;Biguanides|DPP-4 inhibitors|Sulfonylureas-&gt;Biguanides|Insulin glargine-&gt;Insulin glargine-&gt;DPP-4 inhibitors|Insulin glargine-&gt;Biguanides|Insulin glargine|SGLT-2 inhibitors-&gt;Insulin glargine|SGLT-2 inhibitors-&gt;SGLT-2 inhibitors-&gt;Insulin glargine|SGLT-2 inhibitors|Thiazolidinedione-&gt;SGLT-2 inhibitors|Thiazolidinedione-&gt;Biguanides|GLP-1 agonists|Insulin glargine|Thiazolidinedione-&gt;Insulin glargine|Thiazolidinedione-&gt;GLP-1 agonists|Insulin glargine-&gt;GLP-1 agonists|Thiazolidinedione-&gt;GLP-1 agonists|Insulin glargine|Thiazolidinedione-&gt;GLP-1 agonists-&gt;Thiazolidinedione-&gt;GLP-1 agonists|SGLT-2 inhibitors|Thiazolidinedione-&gt;GLP-1 agonists|Insulin glargine|SGLT-2 inhibitors|Thiazolidinedione"/>
  </r>
  <r>
    <s v="4N/jIBYRhm."/>
    <x v="32"/>
    <s v="Asian"/>
    <s v="Biguanides"/>
    <x v="0"/>
    <d v="2024-04-24T00:00:00"/>
    <s v="Biguanides"/>
  </r>
  <r>
    <s v="4gLba6nJWg6"/>
    <x v="32"/>
    <s v="Pacific peoples"/>
    <s v="Biguanides"/>
    <x v="0"/>
    <d v="2020-09-29T00:00:00"/>
    <s v="Biguanides"/>
  </r>
  <r>
    <s v="4kVZthG9KaI"/>
    <x v="32"/>
    <s v="Pacific peoples"/>
    <s v="Biguanides"/>
    <x v="0"/>
    <d v="2017-06-13T00:00:00"/>
    <s v="Biguanides-&gt;DPP-4 inhibitors-&gt;Biguanides|DPP-4 inhibitors-&gt;DPP-4 inhibitors|Insulin glargine|SGLT-2 inhibitors"/>
  </r>
  <r>
    <s v="4FK204WaTrA"/>
    <x v="32"/>
    <s v="Asian"/>
    <s v="Biguanides"/>
    <x v="0"/>
    <d v="2018-06-26T00:00:00"/>
    <s v="Biguanides"/>
  </r>
  <r>
    <s v="4Flrr15E5N."/>
    <x v="32"/>
    <s v="Other"/>
    <s v="Biguanides"/>
    <x v="0"/>
    <d v="2014-05-06T00:00:00"/>
    <s v="Biguanides"/>
  </r>
  <r>
    <s v="4G1w4NdlQPQ"/>
    <x v="32"/>
    <s v="Asian"/>
    <s v="Biguanides"/>
    <x v="0"/>
    <d v="2014-09-11T00:00:00"/>
    <s v="Biguanides-&gt;Biguanides|DPP-4 inhibitors-&gt;DPP-4 inhibitors-&gt;Insulin aspart-&gt;Insulin aspart|Insulin glargine-&gt;Insulin glulisine-&gt;Insulin isophane|Insulin lispro-&gt;Insulin glargine|Insulin glulisine-&gt;Insulin glargine"/>
  </r>
  <r>
    <s v="afZdFIHtOdM"/>
    <x v="32"/>
    <s v="Other"/>
    <s v="Biguanides"/>
    <x v="0"/>
    <d v="2022-01-27T00:00:00"/>
    <s v="Biguanides-&gt;Insulin aspart|Insulin isophane"/>
  </r>
  <r>
    <s v="AgGc4oXeU4Y"/>
    <x v="32"/>
    <s v="Other"/>
    <s v="Biguanides"/>
    <x v="0"/>
    <d v="2015-07-24T00:00:00"/>
    <s v="Biguanides-&gt;Insulin aspart-&gt;Insulin isophane-&gt;Biguanides|Sulfonylureas"/>
  </r>
  <r>
    <s v="ALMike3Xm32"/>
    <x v="32"/>
    <s v="Asian"/>
    <s v="Biguanides"/>
    <x v="0"/>
    <d v="2017-08-15T00:00:00"/>
    <s v="Biguanides"/>
  </r>
  <r>
    <s v="AmsZBmdne0o"/>
    <x v="32"/>
    <s v="Other"/>
    <s v="Biguanides"/>
    <x v="0"/>
    <d v="2012-10-12T00:00:00"/>
    <s v="Biguanides"/>
  </r>
  <r>
    <s v="Apu0ZLKLXNM"/>
    <x v="32"/>
    <s v="Pacific peoples"/>
    <s v="Biguanides"/>
    <x v="0"/>
    <d v="2022-03-04T00:00:00"/>
    <s v="Biguanides"/>
  </r>
  <r>
    <s v="AQv9BX1AuSU"/>
    <x v="32"/>
    <s v="Pacific peoples"/>
    <s v="Biguanides"/>
    <x v="0"/>
    <d v="2025-01-24T00:00:00"/>
    <s v="Biguanides"/>
  </r>
  <r>
    <s v="arnVpk4z7iQ"/>
    <x v="32"/>
    <s v="Māori"/>
    <s v="Biguanides"/>
    <x v="0"/>
    <d v="2023-11-02T00:00:00"/>
    <s v="Biguanides-&gt;SGLT-2 inhibitors-&gt;Biguanides|DPP-4 inhibitors|SGLT-2 inhibitors"/>
  </r>
  <r>
    <s v="ARt8/7scVbo"/>
    <x v="32"/>
    <s v="Pacific peoples"/>
    <s v="DPP-4 inhibitors"/>
    <x v="0"/>
    <d v="2021-03-11T00:00:00"/>
    <s v="DPP-4 inhibitors-&gt;SGLT-2 inhibitors-&gt;DPP-4 inhibitors|SGLT-2 inhibitors"/>
  </r>
  <r>
    <s v="aW99WLoYt1c"/>
    <x v="32"/>
    <s v="Asian"/>
    <s v="Biguanides"/>
    <x v="0"/>
    <d v="2016-07-21T00:00:00"/>
    <s v="Biguanides"/>
  </r>
  <r>
    <s v="asIExsgTdQ2"/>
    <x v="32"/>
    <s v="Māori"/>
    <s v="Biguanides"/>
    <x v="0"/>
    <d v="2025-02-14T00:00:00"/>
    <s v="Biguanides-&gt;SGLT-2 inhibitors"/>
  </r>
  <r>
    <s v="b01OZJbBdB2"/>
    <x v="32"/>
    <s v="Other"/>
    <s v="Biguanides"/>
    <x v="0"/>
    <d v="2016-06-02T00:00:00"/>
    <s v="Biguanides"/>
  </r>
  <r>
    <s v="B3u5VP7BCXA"/>
    <x v="32"/>
    <s v="Asian"/>
    <s v="Biguanides"/>
    <x v="0"/>
    <d v="2023-03-15T00:00:00"/>
    <s v="Biguanides-&gt;Insulin isophane|Insulin lispro-&gt;Insulin lispro-&gt;Biguanides|Insulin isophane-&gt;Insulin isophane-&gt;DPP-4 inhibitors-&gt;SGLT-2 inhibitors|Sulfonylureas-&gt;DPP-4 inhibitors|SGLT-2 inhibitors-&gt;Biguanides|GLP-1 agonists"/>
  </r>
  <r>
    <s v="B2rxvpTFHYU"/>
    <x v="32"/>
    <s v="Māori"/>
    <s v="Biguanides"/>
    <x v="0"/>
    <d v="2018-11-13T00:00:00"/>
    <s v="Biguanides"/>
  </r>
  <r>
    <s v="B.tadDod1BM"/>
    <x v="32"/>
    <s v="Asian"/>
    <s v="Biguanides"/>
    <x v="0"/>
    <d v="2014-04-08T00:00:00"/>
    <s v="Biguanides"/>
  </r>
  <r>
    <s v="jcIAZNAL.qo"/>
    <x v="32"/>
    <s v="Pacific peoples"/>
    <s v="Biguanides"/>
    <x v="0"/>
    <d v="2016-04-07T00:00:00"/>
    <s v="Biguanides-&gt;Biguanides|Insulin isophane-&gt;Insulin isophane-&gt;DPP-4 inhibitors|Insulin isophane-&gt;DPP-4 inhibitors|Insulin isophane|SGLT-2 inhibitors"/>
  </r>
  <r>
    <s v="JDZbQ43fktQ"/>
    <x v="32"/>
    <s v="Pacific peoples"/>
    <s v="Biguanides"/>
    <x v="0"/>
    <d v="2013-01-12T00:00:00"/>
    <s v="Biguanides-&gt;SGLT-2 inhibitors"/>
  </r>
  <r>
    <s v="M8WsHZm2JS."/>
    <x v="32"/>
    <s v="Asian"/>
    <s v="Biguanides"/>
    <x v="0"/>
    <d v="2019-05-15T00:00:00"/>
    <s v="Biguanides"/>
  </r>
  <r>
    <s v="m8Xj69WQJqM"/>
    <x v="32"/>
    <s v="Pacific peoples"/>
    <s v="Biguanides"/>
    <x v="0"/>
    <d v="2024-02-02T00:00:00"/>
    <s v="Biguanides"/>
  </r>
  <r>
    <s v="m9gV2LaVc6w"/>
    <x v="32"/>
    <s v="Māori"/>
    <s v="Biguanides"/>
    <x v="0"/>
    <d v="2018-06-27T00:00:00"/>
    <s v="Biguanides-&gt;Insulin glargine-&gt;Biguanides|Insulin glargine"/>
  </r>
  <r>
    <s v="Mb.jYtC8fjo"/>
    <x v="32"/>
    <s v="Asian"/>
    <s v="Biguanides"/>
    <x v="0"/>
    <d v="2017-12-20T00:00:00"/>
    <s v="Biguanides-&gt;Insulin isophane"/>
  </r>
  <r>
    <s v="JGGoUF9stlM"/>
    <x v="32"/>
    <s v="Asian"/>
    <s v="Biguanides"/>
    <x v="0"/>
    <d v="2023-11-10T00:00:00"/>
    <s v="Biguanides"/>
  </r>
  <r>
    <s v="jF2IjZezFh."/>
    <x v="32"/>
    <s v="Other"/>
    <s v="Biguanides"/>
    <x v="0"/>
    <d v="2020-10-01T00:00:00"/>
    <s v="Biguanides"/>
  </r>
  <r>
    <s v="jFc6fTlmo2A"/>
    <x v="32"/>
    <s v="Pacific peoples"/>
    <s v="SGLT-2 inhibitors"/>
    <x v="0"/>
    <d v="2024-03-16T00:00:00"/>
    <s v="SGLT-2 inhibitors"/>
  </r>
  <r>
    <s v="JFpXjm.NxnU"/>
    <x v="32"/>
    <s v="Māori"/>
    <s v="Biguanides"/>
    <x v="0"/>
    <d v="2012-07-17T00:00:00"/>
    <s v="Biguanides-&gt;SGLT-2 inhibitors-&gt;Biguanides|SGLT-2 inhibitors"/>
  </r>
  <r>
    <s v="JFrSfs/s9HE"/>
    <x v="32"/>
    <s v="Māori"/>
    <s v="Biguanides"/>
    <x v="0"/>
    <d v="2013-04-17T00:00:00"/>
    <s v="Biguanides-&gt;Insulin isophane"/>
  </r>
  <r>
    <s v="jFkrDv.iiYE"/>
    <x v="32"/>
    <s v="Asian"/>
    <s v="Biguanides"/>
    <x v="0"/>
    <d v="2015-11-14T00:00:00"/>
    <s v="Biguanides-&gt;Biguanides|Sulfonylureas"/>
  </r>
  <r>
    <s v="j/ovdhGS6DA"/>
    <x v="32"/>
    <s v="Other"/>
    <s v="Biguanides"/>
    <x v="0"/>
    <d v="2018-03-26T00:00:00"/>
    <s v="Biguanides-&gt;Insulin isophane"/>
  </r>
  <r>
    <s v="J0JmYTXHX3c"/>
    <x v="32"/>
    <s v="Asian"/>
    <s v="Biguanides"/>
    <x v="0"/>
    <d v="2019-02-26T00:00:00"/>
    <s v="Biguanides-&gt;DPP-4 inhibitors-&gt;DPP-4 inhibitors|SGLT-2 inhibitors"/>
  </r>
  <r>
    <s v="J1tOYxBcntM"/>
    <x v="32"/>
    <s v="Pacific peoples"/>
    <s v="Biguanides"/>
    <x v="0"/>
    <d v="2011-08-30T00:00:00"/>
    <s v="Biguanides-&gt;Sulfonylureas"/>
  </r>
  <r>
    <s v="iXx6Leb4yX."/>
    <x v="32"/>
    <s v="Other"/>
    <s v="Biguanides"/>
    <x v="0"/>
    <d v="2011-03-01T00:00:00"/>
    <s v="Biguanides"/>
  </r>
  <r>
    <s v="IXxkx5BLOds"/>
    <x v="32"/>
    <s v="Pacific peoples"/>
    <s v="Biguanides"/>
    <x v="0"/>
    <d v="2015-09-30T00:00:00"/>
    <s v="Biguanides-&gt;SGLT-2 inhibitors"/>
  </r>
  <r>
    <s v="iVkt4.bP/RE"/>
    <x v="32"/>
    <s v="Asian"/>
    <s v="Biguanides"/>
    <x v="0"/>
    <d v="2023-03-01T00:00:00"/>
    <s v="Biguanides-&gt;Insulin aspart|Insulin isophane-&gt;Insulin isophane-&gt;Biguanides|Insulin isophane-&gt;Insulin aspart"/>
  </r>
  <r>
    <s v="Iw8w8j2FwM2"/>
    <x v="32"/>
    <s v="Asian"/>
    <s v="DPP-4 inhibitors|Sulfonylureas"/>
    <x v="0"/>
    <d v="2025-08-02T00:00:00"/>
    <s v="DPP-4 inhibitors|Sulfonylureas-&gt;DPP-4 inhibitors"/>
  </r>
  <r>
    <s v="IzaIK73sDjA"/>
    <x v="32"/>
    <s v="Other"/>
    <s v="Biguanides"/>
    <x v="0"/>
    <d v="2016-06-03T00:00:00"/>
    <s v="Biguanides"/>
  </r>
  <r>
    <s v="ITyH1.y2Itg"/>
    <x v="32"/>
    <s v="Pacific peoples"/>
    <s v="Biguanides"/>
    <x v="0"/>
    <d v="2021-02-18T00:00:00"/>
    <s v="Biguanides-&gt;SGLT-2 inhibitors"/>
  </r>
  <r>
    <s v="IsXNIY8FHzw"/>
    <x v="32"/>
    <s v="Other"/>
    <s v="Biguanides"/>
    <x v="0"/>
    <d v="2020-09-23T00:00:00"/>
    <s v="Biguanides"/>
  </r>
  <r>
    <s v="IuFiRCU3.t."/>
    <x v="32"/>
    <s v="Asian"/>
    <s v="Biguanides"/>
    <x v="0"/>
    <d v="2021-05-04T00:00:00"/>
    <s v="Biguanides"/>
  </r>
  <r>
    <s v="IpQdHkv9vfE"/>
    <x v="32"/>
    <s v="Pacific peoples"/>
    <s v="DPP-4 inhibitors|SGLT-2 inhibitors"/>
    <x v="0"/>
    <d v="2025-07-18T00:00:00"/>
    <s v="DPP-4 inhibitors|SGLT-2 inhibitors"/>
  </r>
  <r>
    <s v="ikYyUI6xU7A"/>
    <x v="32"/>
    <s v="Māori"/>
    <s v="Biguanides"/>
    <x v="0"/>
    <d v="2013-09-10T00:00:00"/>
    <s v="Biguanides"/>
  </r>
  <r>
    <s v="IoMN7o7mFmw"/>
    <x v="32"/>
    <s v="Other"/>
    <s v="Biguanides"/>
    <x v="0"/>
    <d v="2015-02-23T00:00:00"/>
    <s v="Biguanides"/>
  </r>
  <r>
    <s v="fmMGwIxab9M"/>
    <x v="32"/>
    <s v="Asian"/>
    <s v="Sulfonylureas"/>
    <x v="0"/>
    <d v="2012-07-05T00:00:00"/>
    <s v="Sulfonylureas-&gt;Biguanides-&gt;Insulin aspart-&gt;Biguanides|Sulfonylureas-&gt;Biguanides|Insulin aspart|Insulin glargine-&gt;Insulin aspart|Insulin glargine"/>
  </r>
  <r>
    <s v="fmj6GG.9TPM"/>
    <x v="32"/>
    <s v="Pacific peoples"/>
    <s v="Biguanides|Insulin isophane"/>
    <x v="0"/>
    <d v="2025-12-03T00:00:00"/>
    <s v="Biguanides|Insulin isophane"/>
  </r>
  <r>
    <s v="fKBuY7BLl/I"/>
    <x v="32"/>
    <s v="Other"/>
    <s v="Biguanides"/>
    <x v="0"/>
    <d v="2018-05-09T00:00:00"/>
    <s v="Biguanides-&gt;Insulin aspart|Insulin isophane"/>
  </r>
  <r>
    <s v="fIKs2dDu28o"/>
    <x v="32"/>
    <s v="Māori"/>
    <s v="Insulin isophane"/>
    <x v="1"/>
    <d v="2022-11-21T00:00:00"/>
    <s v="Insulin isophane-&gt;Biguanides-&gt;GLP-1 agonists-&gt;Biguanides|GLP-1 agonists"/>
  </r>
  <r>
    <s v="FiyVZ4.x2Ys"/>
    <x v="32"/>
    <s v="Asian"/>
    <s v="Biguanides"/>
    <x v="0"/>
    <d v="2025-04-11T00:00:00"/>
    <s v="Biguanides"/>
  </r>
  <r>
    <s v="fH56vCI7j/6"/>
    <x v="32"/>
    <s v="Other"/>
    <s v="Biguanides"/>
    <x v="0"/>
    <d v="2022-05-02T00:00:00"/>
    <s v="Biguanides"/>
  </r>
  <r>
    <s v="fHcVoyF57Io"/>
    <x v="32"/>
    <s v="Asian"/>
    <s v="DPP-4 inhibitors|SGLT-2 inhibitors"/>
    <x v="0"/>
    <d v="2023-03-16T00:00:00"/>
    <s v="DPP-4 inhibitors|SGLT-2 inhibitors-&gt;DPP-4 inhibitors-&gt;Biguanides-&gt;Insulin glargine-&gt;Insulin aspart|Insulin isophane-&gt;Biguanides|Insulin aspart|Insulin isophane"/>
  </r>
  <r>
    <s v="fHQ1Q3PF0E6"/>
    <x v="32"/>
    <s v="Other"/>
    <s v="Biguanides"/>
    <x v="0"/>
    <d v="2021-05-22T00:00:00"/>
    <s v="Biguanides"/>
  </r>
  <r>
    <s v="FNBhgtjthzc"/>
    <x v="32"/>
    <s v="Māori"/>
    <s v="Biguanides"/>
    <x v="0"/>
    <d v="2017-02-21T00:00:00"/>
    <s v="Biguanides"/>
  </r>
  <r>
    <s v="fnuIG0kfQ/U"/>
    <x v="32"/>
    <s v="Pacific peoples"/>
    <s v="Biguanides|Insulin isophane"/>
    <x v="0"/>
    <d v="2023-06-22T00:00:00"/>
    <s v="Biguanides|Insulin isophane-&gt;Insulin isophane"/>
  </r>
  <r>
    <s v="ijBpHmUnUqg"/>
    <x v="32"/>
    <s v="Pacific peoples"/>
    <s v="Biguanides"/>
    <x v="0"/>
    <d v="2016-08-09T00:00:00"/>
    <s v="Biguanides-&gt;Insulin isophane-&gt;Insulin aspart|Insulin isophane-&gt;Biguanides|Insulin isophane-&gt;Biguanides|SGLT-2 inhibitors-&gt;DPP-4 inhibitors-&gt;DPP-4 inhibitors|SGLT-2 inhibitors"/>
  </r>
  <r>
    <s v="IjDecGgOHWk"/>
    <x v="32"/>
    <s v="Pacific peoples"/>
    <s v="Biguanides"/>
    <x v="0"/>
    <d v="2025-06-01T00:00:00"/>
    <s v="Biguanides"/>
  </r>
  <r>
    <s v="iJ9nmYnxdQY"/>
    <x v="32"/>
    <s v="Other"/>
    <s v="Biguanides"/>
    <x v="0"/>
    <d v="2023-08-31T00:00:00"/>
    <s v="Biguanides"/>
  </r>
  <r>
    <s v="Zz1pl87pypo"/>
    <x v="32"/>
    <s v="Asian"/>
    <s v="Biguanides"/>
    <x v="0"/>
    <d v="2019-06-28T00:00:00"/>
    <s v="Biguanides"/>
  </r>
  <r>
    <s v="3M2gXJOf0PY"/>
    <x v="32"/>
    <s v="Asian"/>
    <s v="Biguanides"/>
    <x v="0"/>
    <d v="2024-11-18T00:00:00"/>
    <s v="Biguanides"/>
  </r>
  <r>
    <s v="3m9HcpYgv0."/>
    <x v="32"/>
    <s v="Other"/>
    <s v="Biguanides"/>
    <x v="0"/>
    <d v="2025-03-26T00:00:00"/>
    <s v="Biguanides"/>
  </r>
  <r>
    <s v="3lETm8oGz1U"/>
    <x v="32"/>
    <s v="Other"/>
    <s v="Biguanides"/>
    <x v="0"/>
    <d v="2022-01-13T00:00:00"/>
    <s v="Biguanides"/>
  </r>
  <r>
    <s v="3iRK1wbesaY"/>
    <x v="32"/>
    <s v="Pacific peoples"/>
    <s v="Biguanides"/>
    <x v="0"/>
    <d v="2022-03-23T00:00:00"/>
    <s v="Biguanides-&gt;SGLT-2 inhibitors-&gt;Biguanides|Insulin glargine-&gt;Insulin glargine-&gt;GLP-1 agonists-&gt;GLP-1 agonists|Insulin glargine-&gt;Biguanides|DPP-4 inhibitors-&gt;DPP-4 inhibitors-&gt;DPP-4 inhibitors|Insulin glargine"/>
  </r>
  <r>
    <s v="N/J.wmo/W9s"/>
    <x v="32"/>
    <s v="Asian"/>
    <s v="Biguanides|Insulin isophane"/>
    <x v="0"/>
    <d v="2022-06-09T00:00:00"/>
    <s v="Biguanides|Insulin isophane-&gt;Insulin isophane-&gt;Insulin aspart"/>
  </r>
  <r>
    <s v="mYNavig/Z/A"/>
    <x v="32"/>
    <s v="Asian"/>
    <s v="Insulin aspart|Insulin isophane"/>
    <x v="1"/>
    <d v="2014-05-07T00:00:00"/>
    <s v="Insulin aspart|Insulin isophane-&gt;Biguanides-&gt;Sulfonylureas"/>
  </r>
  <r>
    <s v="3wGYn.rAWAE"/>
    <x v="32"/>
    <s v="Other"/>
    <s v="Biguanides"/>
    <x v="0"/>
    <d v="2024-08-30T00:00:00"/>
    <s v="Biguanides"/>
  </r>
  <r>
    <s v="3TF2TXP1GFo"/>
    <x v="32"/>
    <s v="Other"/>
    <s v="Biguanides"/>
    <x v="0"/>
    <d v="2020-08-29T00:00:00"/>
    <s v="Biguanides-&gt;Biguanides|DPP-4 inhibitors-&gt;DPP-4 inhibitors"/>
  </r>
  <r>
    <s v="3RnTvIyxBYU"/>
    <x v="32"/>
    <s v="Asian"/>
    <s v="Biguanides"/>
    <x v="0"/>
    <d v="2023-06-21T00:00:00"/>
    <s v="Biguanides"/>
  </r>
  <r>
    <s v="3Q3YtuIptS2"/>
    <x v="32"/>
    <s v="Asian"/>
    <s v="Biguanides|Insulin isophane"/>
    <x v="0"/>
    <d v="2018-12-03T00:00:00"/>
    <s v="Biguanides|Insulin isophane"/>
  </r>
  <r>
    <s v="43f3hoLOtME"/>
    <x v="32"/>
    <s v="Asian"/>
    <s v="Biguanides"/>
    <x v="0"/>
    <d v="2025-09-02T00:00:00"/>
    <s v="Biguanides"/>
  </r>
  <r>
    <s v="3yKscXbbYMk"/>
    <x v="32"/>
    <s v="Māori"/>
    <s v="Biguanides"/>
    <x v="0"/>
    <d v="2024-02-08T00:00:00"/>
    <s v="Biguanides"/>
  </r>
  <r>
    <s v="MVq5jJKxBWo"/>
    <x v="32"/>
    <s v="Other"/>
    <s v="Biguanides"/>
    <x v="0"/>
    <d v="2014-07-01T00:00:00"/>
    <s v="Biguanides"/>
  </r>
  <r>
    <s v="MvhFvfK5ByA"/>
    <x v="32"/>
    <s v="Asian"/>
    <s v="Biguanides"/>
    <x v="0"/>
    <d v="2012-07-06T00:00:00"/>
    <s v="Biguanides"/>
  </r>
  <r>
    <s v="MuUPFDlvh9A"/>
    <x v="32"/>
    <s v="Other"/>
    <s v="Biguanides"/>
    <x v="0"/>
    <d v="2015-04-10T00:00:00"/>
    <s v="Biguanides"/>
  </r>
  <r>
    <s v="mvcrACGfJGU"/>
    <x v="32"/>
    <s v="Other"/>
    <s v="Biguanides"/>
    <x v="0"/>
    <d v="2013-02-05T00:00:00"/>
    <s v="Biguanides-&gt;Biguanides|Sulfonylureas"/>
  </r>
  <r>
    <s v="MPzAdNgbwc2"/>
    <x v="32"/>
    <s v="Pacific peoples"/>
    <s v="Biguanides"/>
    <x v="0"/>
    <d v="2021-03-24T00:00:00"/>
    <s v="Biguanides-&gt;DPP-4 inhibitors-&gt;Biguanides|GLP-1 agonists-&gt;GLP-1 agonists-&gt;Biguanides|GLP-1 agonists|Insulin glargine"/>
  </r>
  <r>
    <s v="mnWIEOkbH7U"/>
    <x v="32"/>
    <s v="Pacific peoples"/>
    <s v="Biguanides"/>
    <x v="0"/>
    <d v="2012-06-07T00:00:00"/>
    <s v="Biguanides-&gt;Biguanides|DPP-4 inhibitors-&gt;DPP-4 inhibitors|Sulfonylureas-&gt;DPP-4 inhibitors-&gt;Biguanides|DPP-4 inhibitors|Sulfonylureas-&gt;Insulin aspart|Insulin isophane-&gt;Biguanides|Insulin aspart|Insulin isophane-&gt;Biguanides|Insulin aspart-&gt;Insulin aspart-&gt;SGLT-2 inhibitors"/>
  </r>
  <r>
    <s v="mnTCZEkQbac"/>
    <x v="32"/>
    <s v="Pacific peoples"/>
    <s v="Biguanides|Insulin aspart|Insulin isophane"/>
    <x v="0"/>
    <d v="2016-02-10T00:00:00"/>
    <s v="Biguanides|Insulin aspart|Insulin isophane-&gt;Insulin aspart|Insulin isophane-&gt;Insulin aspart-&gt;Biguanides-&gt;DPP-4 inhibitors|SGLT-2 inhibitors-&gt;DPP-4 inhibitors-&gt;Biguanides|DPP-4 inhibitors"/>
  </r>
  <r>
    <s v="Mqpfu54kFv2"/>
    <x v="32"/>
    <s v="Māori"/>
    <s v="Biguanides"/>
    <x v="0"/>
    <d v="2019-04-10T00:00:00"/>
    <s v="Biguanides"/>
  </r>
  <r>
    <s v="mRt36RiBv.6"/>
    <x v="32"/>
    <s v="Asian"/>
    <s v="Biguanides"/>
    <x v="0"/>
    <d v="2025-03-17T00:00:00"/>
    <s v="Biguanides"/>
  </r>
  <r>
    <s v="mL4zi3LZiVc"/>
    <x v="32"/>
    <s v="Other"/>
    <s v="Biguanides"/>
    <x v="0"/>
    <d v="2025-04-01T00:00:00"/>
    <s v="Biguanides"/>
  </r>
  <r>
    <s v="MLcuCn3Ww72"/>
    <x v="32"/>
    <s v="Asian"/>
    <s v="Biguanides"/>
    <x v="0"/>
    <d v="2024-02-14T00:00:00"/>
    <s v="Biguanides-&gt;Biguanides|Sulfonylureas-&gt;SGLT-2 inhibitors"/>
  </r>
  <r>
    <s v="mlp9sCmRIwg"/>
    <x v="32"/>
    <s v="Pacific peoples"/>
    <s v="Biguanides"/>
    <x v="0"/>
    <d v="2021-04-01T00:00:00"/>
    <s v="Biguanides"/>
  </r>
  <r>
    <s v="mi7vtOPh4Zo"/>
    <x v="32"/>
    <s v="Other"/>
    <s v="Biguanides"/>
    <x v="0"/>
    <d v="2022-03-16T00:00:00"/>
    <s v="Biguanides"/>
  </r>
  <r>
    <s v="mBoLPdHeoXk"/>
    <x v="32"/>
    <s v="Pacific peoples"/>
    <s v="Biguanides"/>
    <x v="0"/>
    <d v="2013-12-02T00:00:00"/>
    <s v="Biguanides"/>
  </r>
  <r>
    <s v="mFU4ERdpQ3k"/>
    <x v="32"/>
    <s v="Māori"/>
    <s v="Biguanides"/>
    <x v="0"/>
    <d v="2021-04-30T00:00:00"/>
    <s v="Biguanides"/>
  </r>
  <r>
    <s v="mGNAMzHu7J."/>
    <x v="32"/>
    <s v="Other"/>
    <s v="Biguanides"/>
    <x v="0"/>
    <d v="2022-03-14T00:00:00"/>
    <s v="Biguanides"/>
  </r>
  <r>
    <s v="KFDilzs3gHg"/>
    <x v="32"/>
    <s v="Other"/>
    <s v="Biguanides"/>
    <x v="0"/>
    <d v="2024-02-12T00:00:00"/>
    <s v="Biguanides"/>
  </r>
  <r>
    <s v="Kf7FZtUcjaE"/>
    <x v="32"/>
    <s v="Other"/>
    <s v="Biguanides"/>
    <x v="0"/>
    <d v="2012-08-01T00:00:00"/>
    <s v="Biguanides"/>
  </r>
  <r>
    <s v="kFKNNyP5P4o"/>
    <x v="32"/>
    <s v="Other"/>
    <s v="Biguanides"/>
    <x v="0"/>
    <d v="2023-01-24T00:00:00"/>
    <s v="Biguanides"/>
  </r>
  <r>
    <s v="KhlHRR2vUmE"/>
    <x v="32"/>
    <s v="Other"/>
    <s v="Biguanides"/>
    <x v="0"/>
    <d v="2016-07-05T00:00:00"/>
    <s v="Biguanides-&gt;Insulin isophane-&gt;Biguanides|Insulin isophane-&gt;DPP-4 inhibitors-&gt;SGLT-2 inhibitors"/>
  </r>
  <r>
    <s v="hH5yNxyFffg"/>
    <x v="32"/>
    <s v="Other"/>
    <s v="Biguanides"/>
    <x v="0"/>
    <d v="2012-02-24T00:00:00"/>
    <s v="Biguanides"/>
  </r>
  <r>
    <s v="hhXVqMmut.2"/>
    <x v="32"/>
    <s v="Māori"/>
    <s v="Biguanides"/>
    <x v="0"/>
    <d v="2016-02-10T00:00:00"/>
    <s v="Biguanides-&gt;DPP-4 inhibitors-&gt;SGLT-2 inhibitors-&gt;DPP-4 inhibitors|SGLT-2 inhibitors-&gt;GLP-1 agonists"/>
  </r>
  <r>
    <s v="HJq18/h39Gg"/>
    <x v="32"/>
    <s v="Māori"/>
    <s v="Biguanides|Insulin isophane"/>
    <x v="0"/>
    <d v="2023-06-30T00:00:00"/>
    <s v="Biguanides|Insulin isophane-&gt;Insulin isophane-&gt;Biguanides|Insulin aspart-&gt;Insulin aspart|Insulin isophane-&gt;Biguanides|Insulin aspart|Insulin isophane-&gt;Biguanides"/>
  </r>
  <r>
    <s v="hLxNKqTo3hc"/>
    <x v="32"/>
    <s v="Māori"/>
    <s v="Biguanides|Insulin aspart|Insulin isophane"/>
    <x v="0"/>
    <d v="2016-12-14T00:00:00"/>
    <s v="Biguanides|Insulin aspart|Insulin isophane"/>
  </r>
  <r>
    <s v="KTWeyVIguf."/>
    <x v="32"/>
    <s v="Māori"/>
    <s v="Biguanides"/>
    <x v="0"/>
    <d v="2022-07-25T00:00:00"/>
    <s v="Biguanides-&gt;Biguanides|GLP-1 agonists-&gt;GLP-1 agonists-&gt;DPP-4 inhibitors-&gt;DPP-4 inhibitors|GLP-1 agonists"/>
  </r>
  <r>
    <s v="KTb.0xOPF7Q"/>
    <x v="32"/>
    <s v="Asian"/>
    <s v="Biguanides"/>
    <x v="0"/>
    <d v="2015-10-27T00:00:00"/>
    <s v="Biguanides-&gt;DPP-4 inhibitors"/>
  </r>
  <r>
    <s v="ksOZ0uNhsjo"/>
    <x v="32"/>
    <s v="Other"/>
    <s v="Biguanides"/>
    <x v="0"/>
    <d v="2016-07-14T00:00:00"/>
    <s v="Biguanides"/>
  </r>
  <r>
    <s v="KS0TxUQEigM"/>
    <x v="32"/>
    <s v="Māori"/>
    <s v="Biguanides"/>
    <x v="0"/>
    <d v="2022-06-23T00:00:00"/>
    <s v="Biguanides"/>
  </r>
  <r>
    <s v="kqKmouZvgGA"/>
    <x v="32"/>
    <s v="Māori"/>
    <s v="Biguanides"/>
    <x v="0"/>
    <d v="2016-10-28T00:00:00"/>
    <s v="Biguanides"/>
  </r>
  <r>
    <s v="kqk2sy7qSSU"/>
    <x v="32"/>
    <s v="Asian"/>
    <s v="Biguanides"/>
    <x v="0"/>
    <d v="2015-09-24T00:00:00"/>
    <s v="Biguanides-&gt;SGLT-2 inhibitors-&gt;Biguanides|SGLT-2 inhibitors-&gt;Insulin glargine-&gt;Insulin aspart"/>
  </r>
  <r>
    <s v="KpvheMJiUdk"/>
    <x v="32"/>
    <s v="Asian"/>
    <s v="Biguanides"/>
    <x v="0"/>
    <d v="2011-10-17T00:00:00"/>
    <s v="Biguanides"/>
  </r>
  <r>
    <s v="kIyNlZD327w"/>
    <x v="32"/>
    <s v="Other"/>
    <s v="Biguanides"/>
    <x v="0"/>
    <d v="2019-05-17T00:00:00"/>
    <s v="Biguanides"/>
  </r>
  <r>
    <s v="kIpMac.F52E"/>
    <x v="32"/>
    <s v="Pacific peoples"/>
    <s v="Biguanides"/>
    <x v="0"/>
    <d v="2011-12-21T00:00:00"/>
    <s v="Biguanides-&gt;Sulfonylureas"/>
  </r>
  <r>
    <s v="knvIVtHldA6"/>
    <x v="32"/>
    <s v="Pacific peoples"/>
    <s v="Biguanides"/>
    <x v="0"/>
    <d v="2018-10-02T00:00:00"/>
    <s v="Biguanides"/>
  </r>
  <r>
    <s v="H3K2Ql1NoE."/>
    <x v="32"/>
    <s v="Asian"/>
    <s v="Biguanides"/>
    <x v="0"/>
    <d v="2021-02-02T00:00:00"/>
    <s v="Biguanides"/>
  </r>
  <r>
    <s v="h3L7HulDVO2"/>
    <x v="32"/>
    <s v="Other"/>
    <s v="Biguanides"/>
    <x v="0"/>
    <d v="2025-07-01T00:00:00"/>
    <s v="Biguanides"/>
  </r>
  <r>
    <s v="H5bJ1dlW0qo"/>
    <x v="32"/>
    <s v="Asian"/>
    <s v="Biguanides|Insulin isophane"/>
    <x v="0"/>
    <d v="2021-12-14T00:00:00"/>
    <s v="Biguanides|Insulin isophane-&gt;Insulin aspart"/>
  </r>
  <r>
    <s v="H23p3bIa0.A"/>
    <x v="32"/>
    <s v="Other"/>
    <s v="Biguanides"/>
    <x v="0"/>
    <d v="2017-07-04T00:00:00"/>
    <s v="Biguanides"/>
  </r>
  <r>
    <s v="H4e2GBJ1rzg"/>
    <x v="32"/>
    <s v="Māori"/>
    <s v="Biguanides"/>
    <x v="0"/>
    <d v="2019-12-24T00:00:00"/>
    <s v="Biguanides-&gt;DPP-4 inhibitors-&gt;DPP-4 inhibitors|SGLT-2 inhibitors-&gt;SGLT-2 inhibitors-&gt;DPP-4 inhibitors|GLP-1 agonists-&gt;GLP-1 agonists-&gt;Insulin glargine-&gt;Biguanides|Insulin glargine-&gt;Biguanides|GLP-1 agonists"/>
  </r>
  <r>
    <s v="h3S4eS1VZRY"/>
    <x v="32"/>
    <s v="Other"/>
    <s v="Biguanides"/>
    <x v="0"/>
    <d v="2015-02-04T00:00:00"/>
    <s v="Biguanides"/>
  </r>
  <r>
    <s v="HA.VM6.oUJA"/>
    <x v="32"/>
    <s v="Pacific peoples"/>
    <s v="Biguanides"/>
    <x v="0"/>
    <d v="2014-01-13T00:00:00"/>
    <s v="Biguanides"/>
  </r>
  <r>
    <s v="h66y3kbeYQU"/>
    <x v="32"/>
    <s v="Māori"/>
    <s v="Biguanides|Insulin aspart|Insulin isophane"/>
    <x v="0"/>
    <d v="2011-11-25T00:00:00"/>
    <s v="Biguanides|Insulin aspart|Insulin isophane-&gt;Insulin aspart|Insulin isophane-&gt;Insulin isophane-&gt;Insulin glargine-&gt;Biguanides|Insulin glargine-&gt;Biguanides-&gt;SGLT-2 inhibitors-&gt;Insulin glargine|SGLT-2 inhibitors-&gt;Insulin aspart"/>
  </r>
  <r>
    <s v="H5ZimXNnEnE"/>
    <x v="32"/>
    <s v="Asian"/>
    <s v="Biguanides"/>
    <x v="0"/>
    <d v="2025-08-12T00:00:00"/>
    <s v="Biguanides"/>
  </r>
  <r>
    <s v="h7NsqnqqQgA"/>
    <x v="32"/>
    <s v="Other"/>
    <s v="Biguanides"/>
    <x v="0"/>
    <d v="2014-06-25T00:00:00"/>
    <s v="Biguanides"/>
  </r>
  <r>
    <s v="h6NdvF54cXs"/>
    <x v="32"/>
    <s v="Asian"/>
    <s v="Biguanides"/>
    <x v="0"/>
    <d v="2018-10-09T00:00:00"/>
    <s v="Biguanides"/>
  </r>
  <r>
    <s v="HD864PqQPaw"/>
    <x v="32"/>
    <s v="Other"/>
    <s v="Biguanides|Insulin glargine"/>
    <x v="0"/>
    <d v="2015-08-26T00:00:00"/>
    <s v="Biguanides|Insulin glargine-&gt;Biguanides-&gt;SGLT-2 inhibitors-&gt;Biguanides|SGLT-2 inhibitors"/>
  </r>
  <r>
    <s v="hauKe2AIRJk"/>
    <x v="32"/>
    <s v="Other"/>
    <s v="Biguanides"/>
    <x v="0"/>
    <d v="2021-12-07T00:00:00"/>
    <s v="Biguanides"/>
  </r>
  <r>
    <s v="hAEluQAB7ag"/>
    <x v="32"/>
    <s v="Other"/>
    <s v="Biguanides|Insulin isophane"/>
    <x v="0"/>
    <d v="2017-04-30T00:00:00"/>
    <s v="Biguanides|Insulin isophane-&gt;Insulin isophane-&gt;Biguanides-&gt;DPP-4 inhibitors-&gt;Biguanides|DPP-4 inhibitors"/>
  </r>
  <r>
    <s v="haKPcpS4adU"/>
    <x v="32"/>
    <s v="Asian"/>
    <s v="Biguanides"/>
    <x v="0"/>
    <d v="2012-03-08T00:00:00"/>
    <s v="Biguanides-&gt;Sulfonylureas-&gt;Biguanides|Sulfonylureas-&gt;Insulin aspart|Insulin isophane-&gt;Biguanides|Insulin aspart|Insulin isophane"/>
  </r>
  <r>
    <s v="gzfp.Qi/l5c"/>
    <x v="32"/>
    <s v="Asian"/>
    <s v="Biguanides"/>
    <x v="0"/>
    <d v="2024-01-06T00:00:00"/>
    <s v="Biguanides-&gt;Biguanides|DPP-4 inhibitors-&gt;DPP-4 inhibitors"/>
  </r>
  <r>
    <s v="GZa9NlD2R4E"/>
    <x v="32"/>
    <s v="Pacific peoples"/>
    <s v="Biguanides"/>
    <x v="0"/>
    <d v="2022-07-05T00:00:00"/>
    <s v="Biguanides-&gt;Insulin isophane|Insulin lispro"/>
  </r>
  <r>
    <s v="GyBOJpHVja2"/>
    <x v="32"/>
    <s v="Other"/>
    <s v="Biguanides"/>
    <x v="0"/>
    <d v="2016-07-20T00:00:00"/>
    <s v="Biguanides"/>
  </r>
  <r>
    <s v="GYoBRAuzdGQ"/>
    <x v="32"/>
    <s v="Other"/>
    <s v="Biguanides"/>
    <x v="0"/>
    <d v="2018-05-30T00:00:00"/>
    <s v="Biguanides-&gt;DPP-4 inhibitors-&gt;Biguanides|DPP-4 inhibitors-&gt;Insulin glargine-&gt;Biguanides|DPP-4 inhibitors|Insulin glargine-&gt;DPP-4 inhibitors|Insulin glargine-&gt;SGLT-2 inhibitors-&gt;DPP-4 inhibitors|Insulin glargine|SGLT-2 inhibitors-&gt;Insulin glulisine-&gt;Insulin glargine|Insulin glulisine-&gt;Biguanides|Insulin glargine|Insulin glulisine-&gt;Biguanides|Insulin glulisine"/>
  </r>
  <r>
    <s v="gvuc2eldPzk"/>
    <x v="32"/>
    <s v="Māori"/>
    <s v="Biguanides"/>
    <x v="0"/>
    <d v="2024-12-20T00:00:00"/>
    <s v="Biguanides"/>
  </r>
  <r>
    <s v="gWhvsQ7G7cQ"/>
    <x v="32"/>
    <s v="Pacific peoples"/>
    <s v="Biguanides|DPP-4 inhibitors|Insulin glargine"/>
    <x v="0"/>
    <d v="2022-08-03T00:00:00"/>
    <s v="Biguanides|DPP-4 inhibitors|Insulin glargine-&gt;Insulin aspart-&gt;DPP-4 inhibitors-&gt;DPP-4 inhibitors|Insulin aspart|Insulin glargine-&gt;Biguanides-&gt;Biguanides|DPP-4 inhibitors|Insulin aspart|Insulin glargine"/>
  </r>
  <r>
    <s v="dr8fswgr9so"/>
    <x v="32"/>
    <s v="Other"/>
    <s v="Biguanides"/>
    <x v="0"/>
    <d v="2011-08-10T00:00:00"/>
    <s v="Biguanides-&gt;Biguanides|DPP-4 inhibitors-&gt;DPP-4 inhibitors"/>
  </r>
  <r>
    <s v="DqwsXiC01l2"/>
    <x v="32"/>
    <s v="Māori"/>
    <s v="Biguanides"/>
    <x v="0"/>
    <d v="2024-02-21T00:00:00"/>
    <s v="Biguanides-&gt;GLP-1 agonists-&gt;Biguanides|GLP-1 agonists"/>
  </r>
  <r>
    <s v="DRYYobsp5BY"/>
    <x v="32"/>
    <s v="Other"/>
    <s v="Biguanides"/>
    <x v="0"/>
    <d v="2025-07-29T00:00:00"/>
    <s v="Biguanides"/>
  </r>
  <r>
    <s v="Dq/qiTsvG7A"/>
    <x v="32"/>
    <s v="Pacific peoples"/>
    <s v="Biguanides"/>
    <x v="0"/>
    <d v="2017-10-19T00:00:00"/>
    <s v="Biguanides-&gt;Insulin isophane-&gt;Biguanides|Insulin isophane-&gt;Biguanides|Insulin aspart|Insulin isophane-&gt;Insulin aspart|Insulin isophane-&gt;Insulin isophane|Insulin lispro-&gt;Insulin glargine|Insulin glulisine-&gt;Biguanides|Insulin glargine-&gt;Insulin glulisine-&gt;Insulin glargine-&gt;Biguanides|Insulin glargine|Insulin glulisine-&gt;GLP-1 agonists-&gt;GLP-1 agonists|Insulin glulisine-&gt;GLP-1 agonists|Insulin glargine-&gt;Biguanides|GLP-1 agonists|Insulin glargine|Insulin glulisine-&gt;GLP-1 agonists|Insulin aspart"/>
  </r>
  <r>
    <s v="DuEn8iaCBAk"/>
    <x v="32"/>
    <s v="Māori"/>
    <s v="Insulin aspart|Insulin isophane"/>
    <x v="1"/>
    <d v="2016-08-16T00:00:00"/>
    <s v="Insulin aspart|Insulin isophane-&gt;Biguanides"/>
  </r>
  <r>
    <s v="Deq0X7kWhiY"/>
    <x v="32"/>
    <s v="Asian"/>
    <s v="Insulin aspart|Insulin isophane"/>
    <x v="1"/>
    <d v="2012-09-04T00:00:00"/>
    <s v="Insulin aspart|Insulin isophane-&gt;Biguanides-&gt;Insulin isophane"/>
  </r>
  <r>
    <s v="dfSNjlWRy5g"/>
    <x v="32"/>
    <s v="Asian"/>
    <s v="Biguanides"/>
    <x v="0"/>
    <d v="2019-08-30T00:00:00"/>
    <s v="Biguanides-&gt;DPP-4 inhibitors|Thiazolidinedione-&gt;DPP-4 inhibitors"/>
  </r>
  <r>
    <s v="DF0CE6y0MOE"/>
    <x v="32"/>
    <s v="Pacific peoples"/>
    <s v="Biguanides"/>
    <x v="0"/>
    <d v="2017-02-09T00:00:00"/>
    <s v="Biguanides-&gt;Sulfonylureas"/>
  </r>
  <r>
    <s v="djBxVRQkXcc"/>
    <x v="32"/>
    <s v="Māori"/>
    <s v="Biguanides"/>
    <x v="0"/>
    <d v="2017-03-08T00:00:00"/>
    <s v="Biguanides"/>
  </r>
  <r>
    <s v="Dj0o6vcgHPc"/>
    <x v="32"/>
    <s v="Asian"/>
    <s v="Biguanides"/>
    <x v="0"/>
    <d v="2013-06-19T00:00:00"/>
    <s v="Biguanides"/>
  </r>
  <r>
    <s v="dil8uxo/nAY"/>
    <x v="32"/>
    <s v="Asian"/>
    <s v="Biguanides"/>
    <x v="0"/>
    <d v="2013-07-29T00:00:00"/>
    <s v="Biguanides-&gt;Sulfonylureas-&gt;Biguanides|Sulfonylureas-&gt;DPP-4 inhibitors|Sulfonylureas-&gt;DPP-4 inhibitors-&gt;DPP-4 inhibitors|SGLT-2 inhibitors|Sulfonylureas-&gt;DPP-4 inhibitors|SGLT-2 inhibitors-&gt;Biguanides|DPP-4 inhibitors|Sulfonylureas"/>
  </r>
  <r>
    <s v="DieWTZ6GeQU"/>
    <x v="32"/>
    <s v="Asian"/>
    <s v="Biguanides"/>
    <x v="0"/>
    <d v="2022-12-19T00:00:00"/>
    <s v="Biguanides-&gt;DPP-4 inhibitors-&gt;Biguanides|DPP-4 inhibitors"/>
  </r>
  <r>
    <s v="DmTJL6ujTKY"/>
    <x v="32"/>
    <s v="Māori"/>
    <s v="Insulin isophane"/>
    <x v="1"/>
    <d v="2018-12-21T00:00:00"/>
    <s v="Insulin isophane-&gt;Biguanides|Insulin isophane"/>
  </r>
  <r>
    <s v="DMXT5Z/lbtM"/>
    <x v="32"/>
    <s v="Other"/>
    <s v="Biguanides"/>
    <x v="0"/>
    <d v="2013-02-14T00:00:00"/>
    <s v="Biguanides-&gt;Biguanides|Sulfonylureas-&gt;Sulfonylureas-&gt;DPP-4 inhibitors-&gt;SGLT-2 inhibitors-&gt;DPP-4 inhibitors|SGLT-2 inhibitors-&gt;Biguanides|GLP-1 agonists|Thiazolidinedione-&gt;GLP-1 agonists-&gt;Biguanides|Thiazolidinedione-&gt;Biguanides|SGLT-2 inhibitors-&gt;Biguanides|Insulin glargine|SGLT-2 inhibitors|Thiazolidinedione-&gt;Biguanides|SGLT-2 inhibitors|Thiazolidinedione-&gt;Biguanides|GLP-1 agonists|SGLT-2 inhibitors|Thiazolidinedione"/>
  </r>
  <r>
    <s v="9ruhzdaQEps"/>
    <x v="32"/>
    <s v="Asian"/>
    <s v="Biguanides"/>
    <x v="0"/>
    <d v="2019-10-18T00:00:00"/>
    <s v="Biguanides"/>
  </r>
  <r>
    <s v="9rpTxkhlKM2"/>
    <x v="32"/>
    <s v="Asian"/>
    <s v="Biguanides"/>
    <x v="0"/>
    <d v="2025-09-09T00:00:00"/>
    <s v="Biguanides"/>
  </r>
  <r>
    <s v="9PO5PUAIYAI"/>
    <x v="32"/>
    <s v="Asian"/>
    <s v="Biguanides"/>
    <x v="0"/>
    <d v="2018-12-04T00:00:00"/>
    <s v="Biguanides"/>
  </r>
  <r>
    <s v="a7ndCAF3UO6"/>
    <x v="32"/>
    <s v="Asian"/>
    <s v="Biguanides"/>
    <x v="0"/>
    <d v="2022-10-28T00:00:00"/>
    <s v="Biguanides"/>
  </r>
  <r>
    <s v="A5PfLqfqwVU"/>
    <x v="32"/>
    <s v="Other"/>
    <s v="Biguanides"/>
    <x v="0"/>
    <d v="2016-04-13T00:00:00"/>
    <s v="Biguanides-&gt;Insulin isophane|Insulin lispro"/>
  </r>
  <r>
    <s v="a6CrD/lU5jY"/>
    <x v="32"/>
    <s v="Asian"/>
    <s v="Insulin glargine|Thiazolidinedione"/>
    <x v="1"/>
    <d v="2022-08-15T00:00:00"/>
    <s v="Insulin glargine|Thiazolidinedione-&gt;Insulin glargine-&gt;Biguanides|Thiazolidinedione-&gt;Insulin aspart-&gt;Insulin aspart|Insulin glargine-&gt;Biguanides"/>
  </r>
  <r>
    <s v="A/WHbi4e/iM"/>
    <x v="32"/>
    <s v="Māori"/>
    <s v="Biguanides"/>
    <x v="0"/>
    <d v="2025-08-30T00:00:00"/>
    <s v="Biguanides"/>
  </r>
  <r>
    <s v="a1G1eVGtKhI"/>
    <x v="32"/>
    <s v="Asian"/>
    <s v="Biguanides|Insulin isophane"/>
    <x v="0"/>
    <d v="2013-09-19T00:00:00"/>
    <s v="Biguanides|Insulin isophane-&gt;Biguanides"/>
  </r>
  <r>
    <s v="a3LiuMy6AZc"/>
    <x v="32"/>
    <s v="Other"/>
    <s v="Insulin aspart|Insulin isophane"/>
    <x v="1"/>
    <d v="2021-05-20T00:00:00"/>
    <s v="Insulin aspart|Insulin isophane-&gt;Biguanides"/>
  </r>
  <r>
    <s v="DbmRix2axKA"/>
    <x v="32"/>
    <s v="Other"/>
    <s v="Biguanides"/>
    <x v="0"/>
    <d v="2013-02-05T00:00:00"/>
    <s v="Biguanides"/>
  </r>
  <r>
    <s v="dAPSor3FecE"/>
    <x v="32"/>
    <s v="Other"/>
    <s v="Insulin isophane"/>
    <x v="1"/>
    <d v="2021-05-21T00:00:00"/>
    <s v="Insulin isophane-&gt;Biguanides"/>
  </r>
  <r>
    <s v="d9b/tdla9gs"/>
    <x v="32"/>
    <s v="Māori"/>
    <s v="Biguanides"/>
    <x v="0"/>
    <d v="2011-04-06T00:00:00"/>
    <s v="Biguanides-&gt;Biguanides|Insulin glargine-&gt;Insulin glargine-&gt;Biguanides|Insulin glulisine"/>
  </r>
  <r>
    <s v="D7DsjAgUPKM"/>
    <x v="32"/>
    <s v="Māori"/>
    <s v="Biguanides"/>
    <x v="0"/>
    <d v="2025-06-24T00:00:00"/>
    <s v="Biguanides-&gt;SGLT-2 inhibitors-&gt;Biguanides|SGLT-2 inhibitors-&gt;GLP-1 agonists"/>
  </r>
  <r>
    <s v="d6d9JrWEho6"/>
    <x v="32"/>
    <s v="Asian"/>
    <s v="Biguanides"/>
    <x v="0"/>
    <d v="2025-03-26T00:00:00"/>
    <s v="Biguanides"/>
  </r>
  <r>
    <s v="d51VV0tK0Eo"/>
    <x v="32"/>
    <s v="Māori"/>
    <s v="Biguanides"/>
    <x v="0"/>
    <d v="2018-03-29T00:00:00"/>
    <s v="Biguanides-&gt;Insulin glargine"/>
  </r>
  <r>
    <s v="D4djsKk2MpU"/>
    <x v="32"/>
    <s v="Māori"/>
    <s v="Biguanides"/>
    <x v="0"/>
    <d v="2014-12-19T00:00:00"/>
    <s v="Biguanides-&gt;Sulfonylureas-&gt;Biguanides|Insulin glargine|Sulfonylureas-&gt;Insulin glargine-&gt;Biguanides|DPP-4 inhibitors|Insulin glargine|Sulfonylureas-&gt;DPP-4 inhibitors-&gt;Biguanides|Sulfonylureas-&gt;DPP-4 inhibitors|Insulin glargine|Sulfonylureas-&gt;DPP-4 inhibitors|Sulfonylureas-&gt;Biguanides|DPP-4 inhibitors|Sulfonylureas-&gt;DPP-4 inhibitors|Insulin glargine-&gt;SGLT-2 inhibitors-&gt;DPP-4 inhibitors|Insulin glargine|SGLT-2 inhibitors-&gt;Biguanides|DPP-4 inhibitors|Insulin glargine|SGLT-2 inhibitors|Sulfonylureas-&gt;DPP-4 inhibitors|Insulin glargine|SGLT-2 inhibitors|Sulfonylureas-&gt;DPP-4 inhibitors|GLP-1 agonists|Insulin glargine|Sulfonylureas-&gt;DPP-4 inhibitors|GLP-1 agonists|Insulin glargine-&gt;Biguanides|GLP-1 agonists|Insulin glargine|Sulfonylureas-&gt;GLP-1 agonists|Insulin glargine|Sulfonylureas-&gt;GLP-1 agonists-&gt;GLP-1 agonists|Insulin glargine-&gt;SGLT-2 inhibitors|Sulfonylureas-&gt;Insulin glargine|SGLT-2 inhibitors-&gt;Insulin glargine|SGLT-2 inhibitors|Sulfonylureas"/>
  </r>
  <r>
    <s v="cZrxI.NczkY"/>
    <x v="32"/>
    <s v="Pacific peoples"/>
    <s v="Biguanides|Insulin aspart|Insulin isophane"/>
    <x v="0"/>
    <d v="2023-04-27T00:00:00"/>
    <s v="Biguanides|Insulin aspart|Insulin isophane"/>
  </r>
  <r>
    <s v="D.dgj.76gvc"/>
    <x v="32"/>
    <s v="Pacific peoples"/>
    <s v="DPP-4 inhibitors"/>
    <x v="0"/>
    <d v="2022-02-24T00:00:00"/>
    <s v="DPP-4 inhibitors"/>
  </r>
  <r>
    <s v="ac6F0SEr6wU"/>
    <x v="32"/>
    <s v="Other"/>
    <s v="Biguanides"/>
    <x v="0"/>
    <d v="2023-04-12T00:00:00"/>
    <s v="Biguanides"/>
  </r>
  <r>
    <s v="d1pkhns005g"/>
    <x v="32"/>
    <s v="Asian"/>
    <s v="Biguanides"/>
    <x v="0"/>
    <d v="2024-10-21T00:00:00"/>
    <s v="Biguanides"/>
  </r>
  <r>
    <s v="lB91dtbaDn."/>
    <x v="32"/>
    <s v="Other"/>
    <s v="Biguanides"/>
    <x v="0"/>
    <d v="2025-01-28T00:00:00"/>
    <s v="Biguanides"/>
  </r>
  <r>
    <s v="LAk0gM6fTnc"/>
    <x v="32"/>
    <s v="Other"/>
    <s v="Biguanides"/>
    <x v="0"/>
    <d v="2018-02-01T00:00:00"/>
    <s v="Biguanides"/>
  </r>
  <r>
    <s v="l7a2RZNBhi2"/>
    <x v="32"/>
    <s v="Pacific peoples"/>
    <s v="Biguanides|Insulin aspart|Insulin isophane"/>
    <x v="0"/>
    <d v="2013-10-07T00:00:00"/>
    <s v="Biguanides|Insulin aspart|Insulin isophane-&gt;Insulin isophane"/>
  </r>
  <r>
    <s v="l6NhwXrpRwY"/>
    <x v="32"/>
    <s v="Māori"/>
    <s v="DPP-4 inhibitors"/>
    <x v="0"/>
    <d v="2020-10-08T00:00:00"/>
    <s v="DPP-4 inhibitors-&gt;DPP-4 inhibitors|SGLT-2 inhibitors-&gt;SGLT-2 inhibitors"/>
  </r>
  <r>
    <s v="l0cVIYv/Gtc"/>
    <x v="32"/>
    <s v="Pacific peoples"/>
    <s v="Biguanides"/>
    <x v="0"/>
    <d v="2024-02-16T00:00:00"/>
    <s v="Biguanides"/>
  </r>
  <r>
    <s v="L1.jlfMbARg"/>
    <x v="32"/>
    <s v="Other"/>
    <s v="Biguanides"/>
    <x v="0"/>
    <d v="2024-04-22T00:00:00"/>
    <s v="Biguanides"/>
  </r>
  <r>
    <s v="l/N.F3eorlY"/>
    <x v="32"/>
    <s v="Māori"/>
    <s v="Biguanides"/>
    <x v="0"/>
    <d v="2017-03-22T00:00:00"/>
    <s v="Biguanides-&gt;Insulin isophane-&gt;Insulin aspart"/>
  </r>
  <r>
    <s v="KyjVjDHCJ8s"/>
    <x v="32"/>
    <s v="Māori"/>
    <s v="Biguanides"/>
    <x v="0"/>
    <d v="2015-01-15T00:00:00"/>
    <s v="Biguanides-&gt;Insulin glargine-&gt;Biguanides|Insulin glargine-&gt;Insulin aspart|Insulin glargine-&gt;Insulin aspart"/>
  </r>
  <r>
    <s v="kvYYxOfBK.M"/>
    <x v="32"/>
    <s v="Pacific peoples"/>
    <s v="Biguanides"/>
    <x v="0"/>
    <d v="2014-09-11T00:00:00"/>
    <s v="Biguanides-&gt;Biguanides|Insulin glargine-&gt;Insulin glargine-&gt;Insulin aspart-&gt;Biguanides|Insulin aspart|Insulin glargine-&gt;DPP-4 inhibitors-&gt;Insulin aspart|Insulin glargine-&gt;GLP-1 agonists|Insulin glargine-&gt;GLP-1 agonists"/>
  </r>
  <r>
    <s v="kzvkKIiMD4I"/>
    <x v="32"/>
    <s v="Other"/>
    <s v="Biguanides"/>
    <x v="0"/>
    <d v="2013-11-05T00:00:00"/>
    <s v="Biguanides"/>
  </r>
  <r>
    <s v="KZPmfwmDp.M"/>
    <x v="32"/>
    <s v="Other"/>
    <s v="Biguanides"/>
    <x v="0"/>
    <d v="2023-11-09T00:00:00"/>
    <s v="Biguanides"/>
  </r>
  <r>
    <s v="kWiGi4rS0GQ"/>
    <x v="32"/>
    <s v="Pacific peoples"/>
    <s v="Biguanides"/>
    <x v="0"/>
    <d v="2011-08-11T00:00:00"/>
    <s v="Biguanides-&gt;Biguanides|Sulfonylureas-&gt;Sulfonylureas-&gt;Biguanides|Insulin glargine|Sulfonylureas-&gt;Insulin glargine-&gt;DPP-4 inhibitors|Insulin glargine|Sulfonylureas-&gt;SGLT-2 inhibitors-&gt;DPP-4 inhibitors|Insulin glargine-&gt;DPP-4 inhibitors|Insulin glargine|SGLT-2 inhibitors-&gt;GLP-1 agonists-&gt;DPP-4 inhibitors|GLP-1 agonists|Insulin glargine"/>
  </r>
  <r>
    <s v="lcemiwkxpmU"/>
    <x v="32"/>
    <s v="Other"/>
    <s v="Biguanides"/>
    <x v="0"/>
    <d v="2024-04-21T00:00:00"/>
    <s v="Biguanides"/>
  </r>
  <r>
    <s v="O/LeZ6QCfOs"/>
    <x v="32"/>
    <s v="Pacific peoples"/>
    <s v="Biguanides"/>
    <x v="0"/>
    <d v="2022-04-07T00:00:00"/>
    <s v="Biguanides-&gt;DPP-4 inhibitors"/>
  </r>
  <r>
    <s v="o5q9CEc/1Mo"/>
    <x v="32"/>
    <s v="Asian"/>
    <s v="Insulin glargine|Insulin lispro"/>
    <x v="1"/>
    <d v="2015-11-21T00:00:00"/>
    <s v="Insulin glargine|Insulin lispro-&gt;Insulin lispro-&gt;Biguanides|Insulin glargine|Insulin lispro-&gt;Insulin glargine-&gt;Biguanides|DPP-4 inhibitors-&gt;DPP-4 inhibitors-&gt;DPP-4 inhibitors|Insulin glargine|Insulin lispro-&gt;SGLT-2 inhibitors-&gt;Biguanides|GLP-1 agonists|Insulin glargine|Insulin lispro-&gt;GLP-1 agonists-&gt;Biguanides|DPP-4 inhibitors|Insulin glargine|Insulin lispro-&gt;Biguanides|Insulin glargine|Insulin lispro|SGLT-2 inhibitors-&gt;Biguanides|SGLT-2 inhibitors"/>
  </r>
  <r>
    <s v="obryhYuPcrk"/>
    <x v="32"/>
    <s v="Asian"/>
    <s v="Biguanides|Insulin aspart|Insulin isophane"/>
    <x v="0"/>
    <d v="2020-12-07T00:00:00"/>
    <s v="Biguanides|Insulin aspart|Insulin isophane-&gt;Insulin aspart|Insulin isophane-&gt;Insulin isophane"/>
  </r>
  <r>
    <s v="ofaZf/K4j3A"/>
    <x v="32"/>
    <s v="Asian"/>
    <s v="Biguanides"/>
    <x v="0"/>
    <d v="2019-02-16T00:00:00"/>
    <s v="Biguanides-&gt;Insulin aspart"/>
  </r>
  <r>
    <s v="ogm/xNW5frg"/>
    <x v="32"/>
    <s v="Pacific peoples"/>
    <s v="Insulin glargine"/>
    <x v="1"/>
    <d v="2018-04-27T00:00:00"/>
    <s v="Insulin glargine-&gt;DPP-4 inhibitors|Insulin glargine-&gt;DPP-4 inhibitors-&gt;SGLT-2 inhibitors-&gt;DPP-4 inhibitors|SGLT-2 inhibitors"/>
  </r>
  <r>
    <s v="oh7NEVLjL.M"/>
    <x v="32"/>
    <s v="Other"/>
    <s v="Biguanides"/>
    <x v="0"/>
    <d v="2020-10-12T00:00:00"/>
    <s v="Biguanides"/>
  </r>
  <r>
    <s v="OJp9YYWOZUM"/>
    <x v="32"/>
    <s v="Other"/>
    <s v="Biguanides"/>
    <x v="0"/>
    <d v="2022-10-13T00:00:00"/>
    <s v="Biguanides"/>
  </r>
  <r>
    <s v="OJDkd/iaETo"/>
    <x v="32"/>
    <s v="Māori"/>
    <s v="Biguanides"/>
    <x v="0"/>
    <d v="2018-06-01T00:00:00"/>
    <s v="Biguanides-&gt;Biguanides|SGLT-2 inhibitors-&gt;SGLT-2 inhibitors"/>
  </r>
  <r>
    <s v="OI2kXZY3oYk"/>
    <x v="32"/>
    <s v="Other"/>
    <s v="Biguanides"/>
    <x v="0"/>
    <d v="2016-11-15T00:00:00"/>
    <s v="Biguanides"/>
  </r>
  <r>
    <s v="OkQdm48/1fs"/>
    <x v="32"/>
    <s v="Asian"/>
    <s v="Biguanides|Insulin isophane"/>
    <x v="0"/>
    <d v="2018-01-09T00:00:00"/>
    <s v="Biguanides|Insulin isophane-&gt;Insulin isophane|Insulin lispro"/>
  </r>
  <r>
    <s v="OOZxYVVdUEs"/>
    <x v="32"/>
    <s v="Pacific peoples"/>
    <s v="Biguanides|Insulin isophane"/>
    <x v="0"/>
    <d v="2015-12-31T00:00:00"/>
    <s v="Biguanides|Insulin isophane-&gt;Insulin isophane-&gt;Insulin aspart|Insulin isophane-&gt;Biguanides|Insulin aspart|Insulin isophane-&gt;Insulin aspart-&gt;Biguanides-&gt;DPP-4 inhibitors-&gt;Biguanides|SGLT-2 inhibitors-&gt;SGLT-2 inhibitors"/>
  </r>
  <r>
    <s v="oPi0tVWCWjI"/>
    <x v="32"/>
    <s v="Pacific peoples"/>
    <s v="Biguanides"/>
    <x v="0"/>
    <d v="2011-09-22T00:00:00"/>
    <s v="Biguanides"/>
  </r>
  <r>
    <s v="oOqWRRUMd7U"/>
    <x v="32"/>
    <s v="Asian"/>
    <s v="Biguanides"/>
    <x v="0"/>
    <d v="2019-07-02T00:00:00"/>
    <s v="Biguanides"/>
  </r>
  <r>
    <s v="RX5LU67hiiU"/>
    <x v="32"/>
    <s v="Asian"/>
    <s v="Biguanides"/>
    <x v="0"/>
    <d v="2020-06-10T00:00:00"/>
    <s v="Biguanides-&gt;Biguanides|SGLT-2 inhibitors-&gt;DPP-4 inhibitors-&gt;Biguanides|DPP-4 inhibitors"/>
  </r>
  <r>
    <s v="Rx5NLiVB49M"/>
    <x v="32"/>
    <s v="Asian"/>
    <s v="Biguanides"/>
    <x v="0"/>
    <d v="2016-03-24T00:00:00"/>
    <s v="Biguanides"/>
  </r>
  <r>
    <s v="oY1cAAhErL2"/>
    <x v="32"/>
    <s v="Māori"/>
    <s v="Biguanides"/>
    <x v="0"/>
    <d v="2024-12-20T00:00:00"/>
    <s v="Biguanides-&gt;Insulin isophane-&gt;Insulin aspart-&gt;Insulin aspart|Insulin isophane"/>
  </r>
  <r>
    <s v="oXWtmFzw6Os"/>
    <x v="32"/>
    <s v="Other"/>
    <s v="Biguanides"/>
    <x v="0"/>
    <d v="2021-11-25T00:00:00"/>
    <s v="Biguanides-&gt;DPP-4 inhibitors-&gt;GLP-1 agonists-&gt;DPP-4 inhibitors|GLP-1 agonists-&gt;Biguanides|GLP-1 agonists"/>
  </r>
  <r>
    <s v="owitIDgQl.E"/>
    <x v="32"/>
    <s v="Asian"/>
    <s v="Biguanides|Insulin isophane"/>
    <x v="0"/>
    <d v="2018-04-11T00:00:00"/>
    <s v="Biguanides|Insulin isophane-&gt;Insulin isophane"/>
  </r>
  <r>
    <s v="rxUdjW6rbSg"/>
    <x v="32"/>
    <s v="Other"/>
    <s v="Biguanides"/>
    <x v="0"/>
    <d v="2025-06-30T00:00:00"/>
    <s v="Biguanides"/>
  </r>
  <r>
    <s v="rxjADUgt7jw"/>
    <x v="32"/>
    <s v="Māori"/>
    <s v="Biguanides"/>
    <x v="0"/>
    <d v="2015-12-08T00:00:00"/>
    <s v="Biguanides-&gt;Biguanides|Sulfonylureas-&gt;Sulfonylureas-&gt;Insulin glargine-&gt;Biguanides|Insulin glargine-&gt;DPP-4 inhibitors-&gt;DPP-4 inhibitors|Insulin glargine-&gt;Biguanides|GLP-1 agonists|Insulin glargine-&gt;GLP-1 agonists-&gt;SGLT-2 inhibitors-&gt;Biguanides|SGLT-2 inhibitors-&gt;Biguanides|GLP-1 agonists-&gt;GLP-1 agonists|SGLT-2 inhibitors"/>
  </r>
  <r>
    <s v="oQ5cOllo0Jo"/>
    <x v="32"/>
    <s v="Asian"/>
    <s v="Biguanides"/>
    <x v="0"/>
    <d v="2023-10-13T00:00:00"/>
    <s v="Biguanides"/>
  </r>
  <r>
    <s v="OtXfMBaiOyQ"/>
    <x v="32"/>
    <s v="Asian"/>
    <s v="DPP-4 inhibitors"/>
    <x v="0"/>
    <d v="2023-10-04T00:00:00"/>
    <s v="DPP-4 inhibitors"/>
  </r>
  <r>
    <s v="Ov87o5EfG6w"/>
    <x v="32"/>
    <s v="Māori"/>
    <s v="Biguanides"/>
    <x v="0"/>
    <d v="2020-09-08T00:00:00"/>
    <s v="Biguanides-&gt;DPP-4 inhibitors-&gt;DPP-4 inhibitors|SGLT-2 inhibitors-&gt;SGLT-2 inhibitors"/>
  </r>
  <r>
    <s v="uuqxh.VZV86"/>
    <x v="32"/>
    <s v="Asian"/>
    <s v="Biguanides"/>
    <x v="0"/>
    <d v="2025-08-11T00:00:00"/>
    <s v="Biguanides-&gt;Insulin isophane-&gt;Insulin aspart"/>
  </r>
  <r>
    <s v="uw1Zxodn86Y"/>
    <x v="32"/>
    <s v="Other"/>
    <s v="Biguanides"/>
    <x v="0"/>
    <d v="2023-08-29T00:00:00"/>
    <s v="Biguanides"/>
  </r>
  <r>
    <s v="Uv8TqjkM9hE"/>
    <x v="32"/>
    <s v="Other"/>
    <s v="Biguanides|Insulin isophane"/>
    <x v="0"/>
    <d v="2014-10-08T00:00:00"/>
    <s v="Biguanides|Insulin isophane-&gt;Insulin isophane"/>
  </r>
  <r>
    <s v="uXyvv1GvcD6"/>
    <x v="32"/>
    <s v="Māori"/>
    <s v="Biguanides"/>
    <x v="0"/>
    <d v="2020-02-11T00:00:00"/>
    <s v="Biguanides"/>
  </r>
  <r>
    <s v="v4Qf9Uk5jDc"/>
    <x v="32"/>
    <s v="Pacific peoples"/>
    <s v="Biguanides"/>
    <x v="0"/>
    <d v="2024-03-31T00:00:00"/>
    <s v="Biguanides"/>
  </r>
  <r>
    <s v="v4KqDRosNhQ"/>
    <x v="32"/>
    <s v="Pacific peoples"/>
    <s v="Biguanides"/>
    <x v="0"/>
    <d v="2018-05-21T00:00:00"/>
    <s v="Biguanides"/>
  </r>
  <r>
    <s v="V07GGwOefl2"/>
    <x v="32"/>
    <s v="Asian"/>
    <s v="Biguanides"/>
    <x v="0"/>
    <d v="2019-02-01T00:00:00"/>
    <s v="Biguanides"/>
  </r>
  <r>
    <s v="v/2g3CkQCF6"/>
    <x v="32"/>
    <s v="Pacific peoples"/>
    <s v="Biguanides"/>
    <x v="0"/>
    <d v="2011-01-11T00:00:00"/>
    <s v="Biguanides"/>
  </r>
  <r>
    <s v="S6LG5QCui8U"/>
    <x v="32"/>
    <s v="Pacific peoples"/>
    <s v="Biguanides"/>
    <x v="0"/>
    <d v="2015-11-25T00:00:00"/>
    <s v="Biguanides-&gt;Biguanides|Insulin isophane-&gt;Insulin isophane-&gt;Biguanides|SGLT-2 inhibitors-&gt;SGLT-2 inhibitors-&gt;Biguanides|GLP-1 agonists-&gt;GLP-1 agonists"/>
  </r>
  <r>
    <s v="un08i2WUrUc"/>
    <x v="32"/>
    <s v="Other"/>
    <s v="Biguanides"/>
    <x v="0"/>
    <d v="2023-08-31T00:00:00"/>
    <s v="Biguanides"/>
  </r>
  <r>
    <s v="uNAmOSaJ4Wg"/>
    <x v="32"/>
    <s v="Other"/>
    <s v="Biguanides"/>
    <x v="0"/>
    <d v="2012-07-16T00:00:00"/>
    <s v="Biguanides"/>
  </r>
  <r>
    <s v="S0Y97ov8PUU"/>
    <x v="32"/>
    <s v="Other"/>
    <s v="DPP-4 inhibitors"/>
    <x v="0"/>
    <d v="2019-02-27T00:00:00"/>
    <s v="DPP-4 inhibitors-&gt;Biguanides-&gt;SGLT-2 inhibitors"/>
  </r>
  <r>
    <s v="s.lLKYdxRIA"/>
    <x v="32"/>
    <s v="Māori"/>
    <s v="Biguanides|DPP-4 inhibitors"/>
    <x v="0"/>
    <d v="2023-03-15T00:00:00"/>
    <s v="Biguanides|DPP-4 inhibitors"/>
  </r>
  <r>
    <s v="uR.tdO1Z/as"/>
    <x v="32"/>
    <s v="Other"/>
    <s v="Biguanides"/>
    <x v="0"/>
    <d v="2024-02-15T00:00:00"/>
    <s v="Biguanides"/>
  </r>
  <r>
    <s v="UQGvpuijtik"/>
    <x v="32"/>
    <s v="Other"/>
    <s v="Biguanides"/>
    <x v="0"/>
    <d v="2018-06-21T00:00:00"/>
    <s v="Biguanides-&gt;Insulin isophane"/>
  </r>
  <r>
    <s v="UQK5Q41UbXQ"/>
    <x v="32"/>
    <s v="Other"/>
    <s v="Biguanides"/>
    <x v="0"/>
    <d v="2013-02-26T00:00:00"/>
    <s v="Biguanides"/>
  </r>
  <r>
    <s v="uQLE2UY4vIw"/>
    <x v="32"/>
    <s v="Pacific peoples"/>
    <s v="Biguanides"/>
    <x v="0"/>
    <d v="2016-02-22T00:00:00"/>
    <s v="Biguanides-&gt;DPP-4 inhibitors|Sulfonylureas-&gt;DPP-4 inhibitors|SGLT-2 inhibitors|Sulfonylureas-&gt;DPP-4 inhibitors-&gt;SGLT-2 inhibitors|Sulfonylureas"/>
  </r>
  <r>
    <s v="USZ//GryVQQ"/>
    <x v="32"/>
    <s v="Asian"/>
    <s v="Biguanides"/>
    <x v="0"/>
    <d v="2024-11-11T00:00:00"/>
    <s v="Biguanides"/>
  </r>
  <r>
    <s v="UTvlJae3iWY"/>
    <x v="32"/>
    <s v="Asian"/>
    <s v="Biguanides"/>
    <x v="0"/>
    <d v="2021-04-28T00:00:00"/>
    <s v="Biguanides-&gt;Insulin isophane"/>
  </r>
  <r>
    <s v="ykrd2S.8LsA"/>
    <x v="32"/>
    <s v="Other"/>
    <s v="Biguanides"/>
    <x v="0"/>
    <d v="2025-01-10T00:00:00"/>
    <s v="Biguanides"/>
  </r>
  <r>
    <s v="ykk/P9fzzrg"/>
    <x v="32"/>
    <s v="Other"/>
    <s v="Insulin isophane|Insulin lispro"/>
    <x v="1"/>
    <d v="2022-11-08T00:00:00"/>
    <s v="Insulin isophane|Insulin lispro-&gt;Biguanides-&gt;Insulin isophane"/>
  </r>
  <r>
    <s v="YGNqDeJOO3M"/>
    <x v="32"/>
    <s v="Māori"/>
    <s v="Biguanides"/>
    <x v="0"/>
    <d v="2023-06-28T00:00:00"/>
    <s v="Biguanides"/>
  </r>
  <r>
    <s v="yGqp8/3exPs"/>
    <x v="32"/>
    <s v="Māori"/>
    <s v="Biguanides|GLP-1 agonists"/>
    <x v="0"/>
    <d v="2022-08-09T00:00:00"/>
    <s v="Biguanides|GLP-1 agonists-&gt;GLP-1 agonists-&gt;Biguanides"/>
  </r>
  <r>
    <s v="YGEr7hAdj/2"/>
    <x v="32"/>
    <s v="Asian"/>
    <s v="Biguanides"/>
    <x v="0"/>
    <d v="2020-06-26T00:00:00"/>
    <s v="Biguanides-&gt;Sulfonylureas-&gt;Biguanides|Thiazolidinedione-&gt;DPP-4 inhibitors"/>
  </r>
  <r>
    <s v="Vjz.t.ShYy6"/>
    <x v="32"/>
    <s v="Pacific peoples"/>
    <s v="Biguanides"/>
    <x v="0"/>
    <d v="2021-02-25T00:00:00"/>
    <s v="Biguanides"/>
  </r>
  <r>
    <s v="YDAbYO4BsRQ"/>
    <x v="32"/>
    <s v="Māori"/>
    <s v="Biguanides"/>
    <x v="0"/>
    <d v="2018-03-13T00:00:00"/>
    <s v="Biguanides"/>
  </r>
  <r>
    <s v="Vcjjk0V2cNo"/>
    <x v="32"/>
    <s v="Asian"/>
    <s v="Biguanides"/>
    <x v="0"/>
    <d v="2025-07-24T00:00:00"/>
    <s v="Biguanides"/>
  </r>
  <r>
    <s v="vdZ30adolBQ"/>
    <x v="32"/>
    <s v="Other"/>
    <s v="Biguanides"/>
    <x v="0"/>
    <d v="2019-09-10T00:00:00"/>
    <s v="Biguanides"/>
  </r>
  <r>
    <s v="VdSCLfKU6qU"/>
    <x v="32"/>
    <s v="Māori"/>
    <s v="Biguanides"/>
    <x v="0"/>
    <d v="2015-03-03T00:00:00"/>
    <s v="Biguanides"/>
  </r>
  <r>
    <s v="v7FI.dGDWxc"/>
    <x v="32"/>
    <s v="Pacific peoples"/>
    <s v="Biguanides"/>
    <x v="0"/>
    <d v="2023-06-07T00:00:00"/>
    <s v="Biguanides"/>
  </r>
  <r>
    <s v="V9BkWkAVKaM"/>
    <x v="32"/>
    <s v="Asian"/>
    <s v="Biguanides"/>
    <x v="0"/>
    <d v="2023-11-07T00:00:00"/>
    <s v="Biguanides"/>
  </r>
  <r>
    <s v="vBOunTMsxIQ"/>
    <x v="32"/>
    <s v="Other"/>
    <s v="Biguanides"/>
    <x v="0"/>
    <d v="2017-05-17T00:00:00"/>
    <s v="Biguanides"/>
  </r>
  <r>
    <s v="VAhrZxNFceU"/>
    <x v="32"/>
    <s v="Māori"/>
    <s v="Biguanides"/>
    <x v="0"/>
    <d v="2011-10-13T00:00:00"/>
    <s v="Biguanides"/>
  </r>
  <r>
    <s v="vgV9FL7QY5I"/>
    <x v="32"/>
    <s v="Asian"/>
    <s v="Biguanides|Insulin isophane"/>
    <x v="0"/>
    <d v="2024-03-19T00:00:00"/>
    <s v="Biguanides|Insulin isophane-&gt;Insulin isophane-&gt;Biguanides"/>
  </r>
  <r>
    <s v="VIwxgV9zVnY"/>
    <x v="32"/>
    <s v="Asian"/>
    <s v="Insulin aspart|Insulin isophane"/>
    <x v="1"/>
    <d v="2016-06-01T00:00:00"/>
    <s v="Insulin aspart|Insulin isophane-&gt;Insulin aspart-&gt;Biguanides"/>
  </r>
  <r>
    <s v="VFhKbj5sWc."/>
    <x v="32"/>
    <s v="Pacific peoples"/>
    <s v="Biguanides"/>
    <x v="0"/>
    <d v="2022-08-31T00:00:00"/>
    <s v="Biguanides-&gt;SGLT-2 inhibitors"/>
  </r>
  <r>
    <s v="vFsdGRtfd2g"/>
    <x v="32"/>
    <s v="Pacific peoples"/>
    <s v="Biguanides"/>
    <x v="0"/>
    <d v="2015-03-11T00:00:00"/>
    <s v="Biguanides"/>
  </r>
  <r>
    <s v="VFVQLIxeDC."/>
    <x v="32"/>
    <s v="Other"/>
    <s v="Biguanides"/>
    <x v="0"/>
    <d v="2015-06-10T00:00:00"/>
    <s v="Biguanides"/>
  </r>
  <r>
    <s v="VE9zxd8W0p."/>
    <x v="32"/>
    <s v="Asian"/>
    <s v="DPP-4 inhibitors"/>
    <x v="0"/>
    <d v="2022-11-25T00:00:00"/>
    <s v="DPP-4 inhibitors"/>
  </r>
  <r>
    <s v="VELuQ3L46Bw"/>
    <x v="32"/>
    <s v="Other"/>
    <s v="Biguanides"/>
    <x v="0"/>
    <d v="2024-12-31T00:00:00"/>
    <s v="Biguanides"/>
  </r>
  <r>
    <s v="8JhgMCsKVwU"/>
    <x v="32"/>
    <s v="Asian"/>
    <s v="Biguanides"/>
    <x v="0"/>
    <d v="2021-03-04T00:00:00"/>
    <s v="Biguanides"/>
  </r>
  <r>
    <s v="8M.0p.Wkv/6"/>
    <x v="32"/>
    <s v="Asian"/>
    <s v="Biguanides|Insulin aspart|Insulin isophane"/>
    <x v="0"/>
    <d v="2021-12-22T00:00:00"/>
    <s v="Biguanides|Insulin aspart|Insulin isophane-&gt;Biguanides|Insulin isophane-&gt;Insulin isophane-&gt;Biguanides|Insulin isophane|Insulin lispro-&gt;Insulin isophane|Insulin lispro"/>
  </r>
  <r>
    <s v="8l2A4vtAKoI"/>
    <x v="32"/>
    <s v="Asian"/>
    <s v="Biguanides"/>
    <x v="0"/>
    <d v="2021-02-12T00:00:00"/>
    <s v="Biguanides-&gt;Insulin isophane"/>
  </r>
  <r>
    <s v="8tueFP6nFOs"/>
    <x v="32"/>
    <s v="Māori"/>
    <s v="Biguanides"/>
    <x v="0"/>
    <d v="2025-08-04T00:00:00"/>
    <s v="Biguanides"/>
  </r>
  <r>
    <s v="8SgZJpJB2qg"/>
    <x v="32"/>
    <s v="Pacific peoples"/>
    <s v="Biguanides"/>
    <x v="0"/>
    <d v="2012-06-06T00:00:00"/>
    <s v="Biguanides-&gt;Insulin glargine-&gt;Biguanides|Insulin glargine"/>
  </r>
  <r>
    <s v="8AoVf/Zj1XQ"/>
    <x v="32"/>
    <s v="Other"/>
    <s v="Biguanides"/>
    <x v="0"/>
    <d v="2012-12-18T00:00:00"/>
    <s v="Biguanides"/>
  </r>
  <r>
    <s v="c51TeBfsIXE"/>
    <x v="32"/>
    <s v="Pacific peoples"/>
    <s v="Biguanides"/>
    <x v="0"/>
    <d v="2025-03-13T00:00:00"/>
    <s v="Biguanides"/>
  </r>
  <r>
    <s v="C54IaFjoIGQ"/>
    <x v="32"/>
    <s v="Māori"/>
    <s v="Biguanides"/>
    <x v="0"/>
    <d v="2025-12-29T00:00:00"/>
    <s v="Biguanides"/>
  </r>
  <r>
    <s v="C2scl6WOCEc"/>
    <x v="32"/>
    <s v="Other"/>
    <s v="Biguanides"/>
    <x v="0"/>
    <d v="2022-04-28T00:00:00"/>
    <s v="Biguanides-&gt;GLP-1 agonists-&gt;Biguanides|GLP-1 agonists"/>
  </r>
  <r>
    <s v="c0bFE1olBis"/>
    <x v="32"/>
    <s v="Pacific peoples"/>
    <s v="Biguanides"/>
    <x v="0"/>
    <d v="2018-03-31T00:00:00"/>
    <s v="Biguanides-&gt;Sulfonylureas-&gt;Biguanides|Sulfonylureas-&gt;SGLT-2 inhibitors-&gt;DPP-4 inhibitors|Sulfonylureas-&gt;Biguanides|Insulin glargine-&gt;DPP-4 inhibitors-&gt;Insulin glargine-&gt;Biguanides|Insulin glargine|Sulfonylureas-&gt;DPP-4 inhibitors|Insulin glargine|Sulfonylureas-&gt;DPP-4 inhibitors|Insulin glargine-&gt;DPP-4 inhibitors|Insulin glargine|SGLT-2 inhibitors|Sulfonylureas-&gt;Biguanides|Insulin aspart|Insulin isophane-&gt;Insulin aspart|Insulin isophane-&gt;Insulin isophane-&gt;Biguanides|Insulin aspart|Insulin isophane|SGLT-2 inhibitors-&gt;Insulin aspart|SGLT-2 inhibitors-&gt;Biguanides|Insulin aspart|SGLT-2 inhibitors-&gt;Insulin aspart"/>
  </r>
  <r>
    <s v="8u4Zrr09sYY"/>
    <x v="32"/>
    <s v="Asian"/>
    <s v="Biguanides|Sulfonylureas"/>
    <x v="0"/>
    <d v="2025-03-24T00:00:00"/>
    <s v="Biguanides|Sulfonylureas-&gt;SGLT-2 inhibitors|Sulfonylureas"/>
  </r>
  <r>
    <s v="CBGT/bto7g2"/>
    <x v="32"/>
    <s v="Asian"/>
    <s v="Biguanides"/>
    <x v="0"/>
    <d v="2020-08-05T00:00:00"/>
    <s v="Biguanides"/>
  </r>
  <r>
    <s v="CC52fFxtIzM"/>
    <x v="32"/>
    <s v="Other"/>
    <s v="Biguanides"/>
    <x v="0"/>
    <d v="2015-05-19T00:00:00"/>
    <s v="Biguanides-&gt;Insulin aspart|Insulin isophane"/>
  </r>
  <r>
    <s v="cDJsfG3bfqo"/>
    <x v="32"/>
    <s v="Other"/>
    <s v="Insulin glargine"/>
    <x v="1"/>
    <d v="2021-03-04T00:00:00"/>
    <s v="Insulin glargine-&gt;Biguanides|DPP-4 inhibitors|Insulin aspart|Insulin glargine-&gt;Insulin aspart|Insulin glargine-&gt;Insulin aspart-&gt;Biguanides-&gt;Biguanides|Insulin aspart-&gt;Biguanides|Insulin aspart|Insulin glargine"/>
  </r>
  <r>
    <s v="c7wn.A.uFkM"/>
    <x v="32"/>
    <s v="Asian"/>
    <s v="Biguanides"/>
    <x v="0"/>
    <d v="2023-02-20T00:00:00"/>
    <s v="Biguanides"/>
  </r>
  <r>
    <s v="c8n9z1KRFMg"/>
    <x v="32"/>
    <s v="Asian"/>
    <s v="Biguanides"/>
    <x v="0"/>
    <d v="2025-05-08T00:00:00"/>
    <s v="Biguanides-&gt;Insulin isophane"/>
  </r>
  <r>
    <s v="824hRG5I3l6"/>
    <x v="32"/>
    <s v="Other"/>
    <s v="Biguanides"/>
    <x v="0"/>
    <d v="2021-07-15T00:00:00"/>
    <s v="Biguanides"/>
  </r>
  <r>
    <s v="884QIFsJQQ."/>
    <x v="32"/>
    <s v="Other"/>
    <s v="Biguanides"/>
    <x v="0"/>
    <d v="2024-04-16T00:00:00"/>
    <s v="Biguanides-&gt;Biguanides|Insulin isophane"/>
  </r>
  <r>
    <s v="7yhOXxdr7tY"/>
    <x v="32"/>
    <s v="Asian"/>
    <s v="Biguanides"/>
    <x v="0"/>
    <d v="2025-11-11T00:00:00"/>
    <s v="Biguanides"/>
  </r>
  <r>
    <s v="8.zNvexxFsg"/>
    <x v="32"/>
    <s v="Other"/>
    <s v="Biguanides"/>
    <x v="0"/>
    <d v="2012-02-07T00:00:00"/>
    <s v="Biguanides"/>
  </r>
  <r>
    <s v="7zLHIDKbcCo"/>
    <x v="32"/>
    <s v="Māori"/>
    <s v="Biguanides"/>
    <x v="0"/>
    <d v="2024-12-31T00:00:00"/>
    <s v="Biguanides"/>
  </r>
  <r>
    <s v="80OINp5Alvs"/>
    <x v="32"/>
    <s v="Other"/>
    <s v="Biguanides"/>
    <x v="0"/>
    <d v="2020-04-28T00:00:00"/>
    <s v="Biguanides"/>
  </r>
  <r>
    <s v="7rBXiLIfAto"/>
    <x v="32"/>
    <s v="Pacific peoples"/>
    <s v="Biguanides"/>
    <x v="0"/>
    <d v="2019-07-17T00:00:00"/>
    <s v="Biguanides-&gt;SGLT-2 inhibitors|Sulfonylureas-&gt;Biguanides|Sulfonylureas"/>
  </r>
  <r>
    <s v="7QW1jUAnEpE"/>
    <x v="32"/>
    <s v="Pacific peoples"/>
    <s v="Biguanides"/>
    <x v="0"/>
    <d v="2020-02-28T00:00:00"/>
    <s v="Biguanides-&gt;SGLT-2 inhibitors"/>
  </r>
  <r>
    <s v="7PiWZFVfBqI"/>
    <x v="32"/>
    <s v="Asian"/>
    <s v="Biguanides"/>
    <x v="0"/>
    <d v="2017-11-28T00:00:00"/>
    <s v="Biguanides"/>
  </r>
  <r>
    <s v="7p1p45.gm/M"/>
    <x v="32"/>
    <s v="Other"/>
    <s v="Biguanides"/>
    <x v="0"/>
    <d v="2018-08-30T00:00:00"/>
    <s v="Biguanides"/>
  </r>
  <r>
    <s v="7E5bfl7C99Y"/>
    <x v="32"/>
    <s v="Asian"/>
    <s v="Biguanides"/>
    <x v="0"/>
    <d v="2017-02-23T00:00:00"/>
    <s v="Biguanides"/>
  </r>
  <r>
    <s v="7bMtak21btU"/>
    <x v="32"/>
    <s v="Other"/>
    <s v="Biguanides"/>
    <x v="0"/>
    <d v="2024-05-28T00:00:00"/>
    <s v="Biguanides"/>
  </r>
  <r>
    <s v="7gTs.XRAaxQ"/>
    <x v="32"/>
    <s v="Pacific peoples"/>
    <s v="Biguanides"/>
    <x v="0"/>
    <d v="2019-02-05T00:00:00"/>
    <s v="Biguanides-&gt;DPP-4 inhibitors|GLP-1 agonists-&gt;DPP-4 inhibitors"/>
  </r>
  <r>
    <s v="1jeYHdlYbTw"/>
    <x v="32"/>
    <s v="Other"/>
    <s v="Insulin aspart|Insulin isophane"/>
    <x v="1"/>
    <d v="2014-05-29T00:00:00"/>
    <s v="Insulin aspart|Insulin isophane-&gt;Insulin isophane-&gt;Biguanides-&gt;Insulin aspart-&gt;DPP-4 inhibitors-&gt;Sulfonylureas-&gt;DPP-4 inhibitors|Sulfonylureas-&gt;Biguanides|GLP-1 agonists-&gt;GLP-1 agonists"/>
  </r>
  <r>
    <s v="1juBMcrzrUY"/>
    <x v="32"/>
    <s v="Māori"/>
    <s v="Biguanides|Insulin isophane"/>
    <x v="0"/>
    <d v="2024-11-19T00:00:00"/>
    <s v="Biguanides|Insulin isophane-&gt;Biguanides"/>
  </r>
  <r>
    <s v="1Lw6IJUM.3k"/>
    <x v="32"/>
    <s v="Other"/>
    <s v="Sulfonylureas"/>
    <x v="0"/>
    <d v="2014-11-20T00:00:00"/>
    <s v="Sulfonylureas-&gt;Biguanides|Sulfonylureas"/>
  </r>
  <r>
    <s v="1lt7dBOTGFg"/>
    <x v="32"/>
    <s v="Other"/>
    <s v="Biguanides"/>
    <x v="0"/>
    <d v="2016-05-21T00:00:00"/>
    <s v="Biguanides"/>
  </r>
  <r>
    <s v="1OlfqapO4Uk"/>
    <x v="32"/>
    <s v="Other"/>
    <s v="Biguanides"/>
    <x v="0"/>
    <d v="2011-11-10T00:00:00"/>
    <s v="Biguanides"/>
  </r>
  <r>
    <s v="1mPGVMzJVNs"/>
    <x v="32"/>
    <s v="Asian"/>
    <s v="Biguanides"/>
    <x v="0"/>
    <d v="2011-03-17T00:00:00"/>
    <s v="Biguanides-&gt;Sulfonylureas-&gt;Biguanides|Sulfonylureas-&gt;DPP-4 inhibitors"/>
  </r>
  <r>
    <s v="ylZVCgfXq96"/>
    <x v="32"/>
    <s v="Other"/>
    <s v="Biguanides"/>
    <x v="0"/>
    <d v="2022-11-15T00:00:00"/>
    <s v="Biguanides"/>
  </r>
  <r>
    <s v="yn2wYi6Dlm."/>
    <x v="32"/>
    <s v="Asian"/>
    <s v="Biguanides"/>
    <x v="0"/>
    <d v="2012-05-16T00:00:00"/>
    <s v="Biguanides-&gt;Biguanides|Insulin isophane-&gt;Insulin isophane"/>
  </r>
  <r>
    <s v="ynfYI2DecWg"/>
    <x v="32"/>
    <s v="Other"/>
    <s v="Biguanides"/>
    <x v="0"/>
    <d v="2011-05-10T00:00:00"/>
    <s v="Biguanides-&gt;Sulfonylureas-&gt;Biguanides|Sulfonylureas-&gt;Biguanides|DPP-4 inhibitors|Sulfonylureas-&gt;DPP-4 inhibitors-&gt;DPP-4 inhibitors|Sulfonylureas-&gt;Biguanides|SGLT-2 inhibitors-&gt;Biguanides|DPP-4 inhibitors-&gt;Biguanides|DPP-4 inhibitors|SGLT-2 inhibitors-&gt;SGLT-2 inhibitors-&gt;DPP-4 inhibitors|SGLT-2 inhibitors|Sulfonylureas"/>
  </r>
  <r>
    <s v="yQ0wVITFvkc"/>
    <x v="32"/>
    <s v="Māori"/>
    <s v="Biguanides"/>
    <x v="0"/>
    <d v="2019-08-16T00:00:00"/>
    <s v="Biguanides"/>
  </r>
  <r>
    <s v="YpWn4eLB9Qw"/>
    <x v="32"/>
    <s v="Asian"/>
    <s v="Biguanides"/>
    <x v="0"/>
    <d v="2011-02-02T00:00:00"/>
    <s v="Biguanides-&gt;SGLT-2 inhibitors"/>
  </r>
  <r>
    <s v="YvBptNfJirc"/>
    <x v="32"/>
    <s v="Other"/>
    <s v="Biguanides"/>
    <x v="0"/>
    <d v="2013-03-28T00:00:00"/>
    <s v="Biguanides"/>
  </r>
  <r>
    <s v="YTLyHvPcCVk"/>
    <x v="32"/>
    <s v="Māori"/>
    <s v="Biguanides"/>
    <x v="0"/>
    <d v="2016-03-04T00:00:00"/>
    <s v="Biguanides"/>
  </r>
  <r>
    <s v="ytoV.a.5ilk"/>
    <x v="32"/>
    <s v="Other"/>
    <s v="Biguanides"/>
    <x v="0"/>
    <d v="2011-09-30T00:00:00"/>
    <s v="Biguanides"/>
  </r>
  <r>
    <s v="ytxDn0FVSu6"/>
    <x v="32"/>
    <s v="Other"/>
    <s v="Biguanides"/>
    <x v="0"/>
    <d v="2025-04-15T00:00:00"/>
    <s v="Biguanides"/>
  </r>
  <r>
    <s v="z823yyWO6gk"/>
    <x v="32"/>
    <s v="Other"/>
    <s v="Biguanides"/>
    <x v="0"/>
    <d v="2025-10-20T00:00:00"/>
    <s v="Biguanides"/>
  </r>
  <r>
    <s v="z8A.2DAYZPs"/>
    <x v="32"/>
    <s v="Other"/>
    <s v="Biguanides"/>
    <x v="0"/>
    <d v="2020-04-20T00:00:00"/>
    <s v="Biguanides"/>
  </r>
  <r>
    <s v="z9pyf26aDl2"/>
    <x v="32"/>
    <s v="Asian"/>
    <s v="Biguanides"/>
    <x v="0"/>
    <d v="2022-07-14T00:00:00"/>
    <s v="Biguanides-&gt;Insulin isophane"/>
  </r>
  <r>
    <s v="ZAFqrfuV.vw"/>
    <x v="32"/>
    <s v="Asian"/>
    <s v="Biguanides"/>
    <x v="0"/>
    <d v="2022-03-08T00:00:00"/>
    <s v="Biguanides-&gt;Insulin isophane-&gt;Insulin aspart"/>
  </r>
  <r>
    <s v="zBPqoPacfjY"/>
    <x v="32"/>
    <s v="Asian"/>
    <s v="Biguanides"/>
    <x v="0"/>
    <d v="2023-12-06T00:00:00"/>
    <s v="Biguanides"/>
  </r>
  <r>
    <s v="ZBdNSTyf4Ps"/>
    <x v="32"/>
    <s v="Other"/>
    <s v="Biguanides"/>
    <x v="0"/>
    <d v="2014-04-04T00:00:00"/>
    <s v="Biguanides"/>
  </r>
  <r>
    <s v="/XYqFCxI5AM"/>
    <x v="32"/>
    <s v="Māori"/>
    <s v="Biguanides"/>
    <x v="0"/>
    <d v="2018-06-29T00:00:00"/>
    <s v="Biguanides-&gt;GLP-1 agonists"/>
  </r>
  <r>
    <s v="z0NyPkh9YHE"/>
    <x v="32"/>
    <s v="Asian"/>
    <s v="Biguanides"/>
    <x v="0"/>
    <d v="2011-08-04T00:00:00"/>
    <s v="Biguanides-&gt;Biguanides|Insulin isophane-&gt;Insulin aspart-&gt;Insulin aspart|Insulin isophane-&gt;Insulin isophane"/>
  </r>
  <r>
    <s v="YYCvdxu3VMg"/>
    <x v="32"/>
    <s v="Māori"/>
    <s v="Biguanides"/>
    <x v="0"/>
    <d v="2023-05-24T00:00:00"/>
    <s v="Biguanides"/>
  </r>
  <r>
    <s v="1HYw7/97qbw"/>
    <x v="32"/>
    <s v="Māori"/>
    <s v="Biguanides"/>
    <x v="0"/>
    <d v="2022-02-03T00:00:00"/>
    <s v="Biguanides"/>
  </r>
  <r>
    <s v="1HlEQ1lunlw"/>
    <x v="32"/>
    <s v="Other"/>
    <s v="Biguanides"/>
    <x v="0"/>
    <d v="2024-02-19T00:00:00"/>
    <s v="Biguanides-&gt;Insulin isophane"/>
  </r>
  <r>
    <s v="1cYPNnXAp1k"/>
    <x v="32"/>
    <s v="Pacific peoples"/>
    <s v="Insulin isophane"/>
    <x v="1"/>
    <d v="2019-12-11T00:00:00"/>
    <s v="Insulin isophane-&gt;Biguanides-&gt;Insulin aspart|Insulin isophane"/>
  </r>
  <r>
    <s v="0SnG1TiQxwU"/>
    <x v="32"/>
    <s v="Asian"/>
    <s v="Biguanides"/>
    <x v="0"/>
    <d v="2022-08-27T00:00:00"/>
    <s v="Biguanides"/>
  </r>
  <r>
    <s v="10g9b1RLGGc"/>
    <x v="32"/>
    <s v="Pacific peoples"/>
    <s v="Biguanides"/>
    <x v="0"/>
    <d v="2024-05-14T00:00:00"/>
    <s v="Biguanides"/>
  </r>
  <r>
    <s v="03/PJQeeSSQ"/>
    <x v="32"/>
    <s v="Māori"/>
    <s v="Biguanides"/>
    <x v="0"/>
    <d v="2011-07-22T00:00:00"/>
    <s v="Biguanides"/>
  </r>
  <r>
    <s v="056K65/nJ96"/>
    <x v="32"/>
    <s v="Pacific peoples"/>
    <s v="Biguanides"/>
    <x v="0"/>
    <d v="2014-10-23T00:00:00"/>
    <s v="Biguanides"/>
  </r>
  <r>
    <s v="07iqRU4YSKg"/>
    <x v="32"/>
    <s v="Asian"/>
    <s v="Biguanides"/>
    <x v="0"/>
    <d v="2018-04-13T00:00:00"/>
    <s v="Biguanides-&gt;Biguanides|Insulin aspart|Insulin isophane-&gt;Insulin aspart|Insulin isophane-&gt;Insulin aspart-&gt;DPP-4 inhibitors-&gt;DPP-4 inhibitors|Sulfonylureas-&gt;DPP-4 inhibitors|SGLT-2 inhibitors|Sulfonylureas-&gt;Sulfonylureas-&gt;DPP-4 inhibitors|SGLT-2 inhibitors-&gt;DPP-4 inhibitors|SGLT-2 inhibitors|Thiazolidinedione"/>
  </r>
  <r>
    <s v="0cpt1kiI0xs"/>
    <x v="32"/>
    <s v="Asian"/>
    <s v="Biguanides"/>
    <x v="0"/>
    <d v="2024-04-26T00:00:00"/>
    <s v="Biguanides"/>
  </r>
  <r>
    <s v="0IpcoZWt/ac"/>
    <x v="32"/>
    <s v="Asian"/>
    <s v="Biguanides"/>
    <x v="0"/>
    <d v="2025-05-09T00:00:00"/>
    <s v="Biguanides"/>
  </r>
  <r>
    <s v="0Ir/0wgPzdk"/>
    <x v="32"/>
    <s v="Asian"/>
    <s v="Biguanides"/>
    <x v="0"/>
    <d v="2020-08-26T00:00:00"/>
    <s v="Biguanides"/>
  </r>
  <r>
    <s v="0nUgBMo/3sQ"/>
    <x v="32"/>
    <s v="Asian"/>
    <s v="Biguanides"/>
    <x v="0"/>
    <d v="2018-09-13T00:00:00"/>
    <s v="Biguanides"/>
  </r>
  <r>
    <s v="go3wM44egXE"/>
    <x v="32"/>
    <s v="Māori"/>
    <s v="Biguanides"/>
    <x v="0"/>
    <d v="2011-09-20T00:00:00"/>
    <s v="Biguanides"/>
  </r>
  <r>
    <s v="gMuBySR/R9Q"/>
    <x v="32"/>
    <s v="Other"/>
    <s v="Biguanides"/>
    <x v="0"/>
    <d v="2012-11-20T00:00:00"/>
    <s v="Biguanides"/>
  </r>
  <r>
    <s v="jIWo9FEVO5s"/>
    <x v="32"/>
    <s v="Other"/>
    <s v="Biguanides"/>
    <x v="0"/>
    <d v="2024-11-07T00:00:00"/>
    <s v="Biguanides"/>
  </r>
  <r>
    <s v="JLGxPWq6DYE"/>
    <x v="32"/>
    <s v="Pacific peoples"/>
    <s v="Biguanides"/>
    <x v="0"/>
    <d v="2024-05-02T00:00:00"/>
    <s v="Biguanides"/>
  </r>
  <r>
    <s v="Jm36t7hkBZY"/>
    <x v="32"/>
    <s v="Other"/>
    <s v="Biguanides"/>
    <x v="0"/>
    <d v="2021-09-29T00:00:00"/>
    <s v="Biguanides"/>
  </r>
  <r>
    <s v="JmFSJuCdfIY"/>
    <x v="32"/>
    <s v="Other"/>
    <s v="Biguanides"/>
    <x v="0"/>
    <d v="2025-12-03T00:00:00"/>
    <s v="Biguanides"/>
  </r>
  <r>
    <s v="JuLZgs0Pe3g"/>
    <x v="32"/>
    <s v="Asian"/>
    <s v="Biguanides"/>
    <x v="0"/>
    <d v="2024-03-05T00:00:00"/>
    <s v="Biguanides"/>
  </r>
  <r>
    <s v="JuUFY0NECZI"/>
    <x v="32"/>
    <s v="Other"/>
    <s v="Biguanides"/>
    <x v="0"/>
    <d v="2024-06-27T00:00:00"/>
    <s v="Biguanides"/>
  </r>
  <r>
    <s v="JtyFJbBT/M."/>
    <x v="32"/>
    <s v="Other"/>
    <s v="Biguanides|Sulfonylureas"/>
    <x v="0"/>
    <d v="2019-07-10T00:00:00"/>
    <s v="Biguanides|Sulfonylureas-&gt;DPP-4 inhibitors-&gt;Biguanides-&gt;Insulin aspart-&gt;DPP-4 inhibitors|Insulin aspart-&gt;Biguanides|GLP-1 agonists-&gt;GLP-1 agonists"/>
  </r>
  <r>
    <s v="jSyhrdFYIho"/>
    <x v="32"/>
    <s v="Māori"/>
    <s v="Biguanides"/>
    <x v="0"/>
    <d v="2022-01-28T00:00:00"/>
    <s v="Biguanides"/>
  </r>
  <r>
    <s v="JWzHscxTMqU"/>
    <x v="32"/>
    <s v="Asian"/>
    <s v="Biguanides"/>
    <x v="0"/>
    <d v="2022-01-21T00:00:00"/>
    <s v="Biguanides"/>
  </r>
  <r>
    <s v="jMLMyMgllv."/>
    <x v="32"/>
    <s v="Asian"/>
    <s v="Insulin isophane"/>
    <x v="1"/>
    <d v="2025-03-27T00:00:00"/>
    <s v="Insulin isophane-&gt;Biguanides"/>
  </r>
  <r>
    <s v="jpxC1C7fi4Q"/>
    <x v="32"/>
    <s v="Māori"/>
    <s v="Biguanides"/>
    <x v="0"/>
    <d v="2016-07-22T00:00:00"/>
    <s v="Biguanides"/>
  </r>
  <r>
    <s v="JRtfuYowdj6"/>
    <x v="32"/>
    <s v="Pacific peoples"/>
    <s v="Biguanides"/>
    <x v="0"/>
    <d v="2017-04-18T00:00:00"/>
    <s v="Biguanides"/>
  </r>
  <r>
    <s v="Jri/hNSZsHU"/>
    <x v="32"/>
    <s v="Māori"/>
    <s v="Biguanides"/>
    <x v="0"/>
    <d v="2011-10-04T00:00:00"/>
    <s v="Biguanides-&gt;Sulfonylureas-&gt;Biguanides|Sulfonylureas-&gt;DPP-4 inhibitors-&gt;DPP-4 inhibitors|Sulfonylureas-&gt;SGLT-2 inhibitors-&gt;DPP-4 inhibitors|SGLT-2 inhibitors|Sulfonylureas-&gt;DPP-4 inhibitors|SGLT-2 inhibitors-&gt;SGLT-2 inhibitors|Sulfonylureas"/>
  </r>
  <r>
    <s v="kamZZoFdEwE"/>
    <x v="32"/>
    <s v="Asian"/>
    <s v="Biguanides"/>
    <x v="0"/>
    <d v="2025-10-14T00:00:00"/>
    <s v="Biguanides-&gt;Insulin isophane-&gt;Insulin aspart-&gt;Insulin aspart|Insulin isophane"/>
  </r>
  <r>
    <s v="kanYr54iNWI"/>
    <x v="32"/>
    <s v="Other"/>
    <s v="Biguanides"/>
    <x v="0"/>
    <d v="2017-07-19T00:00:00"/>
    <s v="Biguanides-&gt;Biguanides|DPP-4 inhibitors-&gt;DPP-4 inhibitors"/>
  </r>
  <r>
    <s v="k499sRCT02."/>
    <x v="32"/>
    <s v="Māori"/>
    <s v="Biguanides"/>
    <x v="0"/>
    <d v="2018-02-01T00:00:00"/>
    <s v="Biguanides"/>
  </r>
  <r>
    <s v="K4NEKjkhqPI"/>
    <x v="32"/>
    <s v="Asian"/>
    <s v="Biguanides|Insulin glargine"/>
    <x v="0"/>
    <d v="2015-07-22T00:00:00"/>
    <s v="Biguanides|Insulin glargine-&gt;Biguanides-&gt;Insulin glargine-&gt;DPP-4 inhibitors|Insulin glargine-&gt;DPP-4 inhibitors|SGLT-2 inhibitors-&gt;DPP-4 inhibitors-&gt;DPP-4 inhibitors|Insulin glargine|SGLT-2 inhibitors-&gt;Biguanides|DPP-4 inhibitors|SGLT-2 inhibitors-&gt;Biguanides|DPP-4 inhibitors|Insulin glargine|SGLT-2 inhibitors-&gt;Biguanides|DPP-4 inhibitors|Insulin aspart|Insulin glargine|SGLT-2 inhibitors-&gt;DPP-4 inhibitors|Insulin aspart|Insulin glargine-&gt;SGLT-2 inhibitors-&gt;Insulin aspart|Insulin glargine|SGLT-2 inhibitors-&gt;DPP-4 inhibitors|Insulin aspart|Insulin glargine|SGLT-2 inhibitors-&gt;Insulin aspart|Insulin glargine"/>
  </r>
  <r>
    <s v="K//eVHS/RGA"/>
    <x v="32"/>
    <s v="Other"/>
    <s v="Biguanides"/>
    <x v="0"/>
    <d v="2016-06-29T00:00:00"/>
    <s v="Biguanides"/>
  </r>
  <r>
    <s v="JyVaGQoeA1E"/>
    <x v="32"/>
    <s v="Other"/>
    <s v="Biguanides"/>
    <x v="0"/>
    <d v="2014-01-08T00:00:00"/>
    <s v="Biguanides-&gt;Sulfonylureas-&gt;Biguanides|Sulfonylureas-&gt;Insulin glargine-&gt;Insulin glargine|Sulfonylureas-&gt;Biguanides|Insulin glargine-&gt;Biguanides|Insulin isophane with insulin neutral-&gt;Insulin isophane with insulin neutral-&gt;Biguanides|Insulin isophane with insulin neutral|SGLT-2 inhibitors-&gt;Insulin isophane with insulin neutral|SGLT-2 inhibitors-&gt;SGLT-2 inhibitors-&gt;Biguanides|GLP-1 agonists-&gt;GLP-1 agonists-&gt;GLP-1 agonists|Insulin isophane with insulin neutral-&gt;GLP-1 agonists|SGLT-2 inhibitors-&gt;GLP-1 agonists|Insulin isophane with insulin neutral|SGLT-2 inhibitors-&gt;Insulin aspart-&gt;Insulin aspart|Insulin glargine-&gt;Insulin aspart|Insulin glargine|SGLT-2 inhibitors-&gt;Insulin glargine|SGLT-2 inhibitors"/>
  </r>
  <r>
    <s v="k.VdPORLYUY"/>
    <x v="32"/>
    <s v="Asian"/>
    <s v="Biguanides"/>
    <x v="0"/>
    <d v="2013-01-27T00:00:00"/>
    <s v="Biguanides"/>
  </r>
  <r>
    <s v="nduklFVo6rU"/>
    <x v="32"/>
    <s v="Asian"/>
    <s v="Biguanides"/>
    <x v="0"/>
    <d v="2023-06-30T00:00:00"/>
    <s v="Biguanides"/>
  </r>
  <r>
    <s v="NF49SvGoxGw"/>
    <x v="32"/>
    <s v="Māori"/>
    <s v="Biguanides"/>
    <x v="0"/>
    <d v="2020-05-22T00:00:00"/>
    <s v="Biguanides"/>
  </r>
  <r>
    <s v="NfT1l5nUUIQ"/>
    <x v="32"/>
    <s v="Asian"/>
    <s v="Biguanides"/>
    <x v="0"/>
    <d v="2018-10-04T00:00:00"/>
    <s v="Biguanides-&gt;Insulin isophane"/>
  </r>
  <r>
    <s v="NilJSimjq6I"/>
    <x v="32"/>
    <s v="Māori"/>
    <s v="Biguanides"/>
    <x v="0"/>
    <d v="2020-06-23T00:00:00"/>
    <s v="Biguanides-&gt;Biguanides|Insulin glargine-&gt;Insulin glargine-&gt;Insulin aspart-&gt;Insulin aspart|Insulin glargine"/>
  </r>
  <r>
    <s v="niMwdrP/MGU"/>
    <x v="32"/>
    <s v="Asian"/>
    <s v="Biguanides|Insulin aspart"/>
    <x v="0"/>
    <d v="2021-10-11T00:00:00"/>
    <s v="Biguanides|Insulin aspart-&gt;Insulin isophane-&gt;Insulin aspart"/>
  </r>
  <r>
    <s v="Kdknt1xqKUE"/>
    <x v="32"/>
    <s v="Pacific peoples"/>
    <s v="Biguanides"/>
    <x v="0"/>
    <d v="2012-08-08T00:00:00"/>
    <s v="Biguanides-&gt;Biguanides|Sulfonylureas-&gt;Biguanides|Insulin isophane|Sulfonylureas-&gt;Insulin isophane-&gt;Insulin isophane|SGLT-2 inhibitors|Sulfonylureas-&gt;Biguanides|SGLT-2 inhibitors-&gt;Insulin glargine|SGLT-2 inhibitors|Sulfonylureas-&gt;DPP-4 inhibitors|Insulin glargine|SGLT-2 inhibitors|Sulfonylureas"/>
  </r>
  <r>
    <s v="n6/Rx07AynQ"/>
    <x v="32"/>
    <s v="Asian"/>
    <s v="Insulin aspart|Insulin glargine"/>
    <x v="1"/>
    <d v="2018-05-02T00:00:00"/>
    <s v="Insulin aspart|Insulin glargine-&gt;Biguanides-&gt;Insulin aspart-&gt;Biguanides|Insulin aspart-&gt;Sulfonylureas-&gt;Biguanides|Sulfonylureas"/>
  </r>
  <r>
    <s v="kdhhSghwlEU"/>
    <x v="32"/>
    <s v="Asian"/>
    <s v="Biguanides"/>
    <x v="0"/>
    <d v="2022-10-12T00:00:00"/>
    <s v="Biguanides-&gt;Insulin aspart"/>
  </r>
  <r>
    <s v="n6PsR6HStvQ"/>
    <x v="32"/>
    <s v="Other"/>
    <s v="Biguanides"/>
    <x v="0"/>
    <d v="2023-02-01T00:00:00"/>
    <s v="Biguanides"/>
  </r>
  <r>
    <s v="Nc7awYSrOlU"/>
    <x v="32"/>
    <s v="Other"/>
    <s v="Biguanides"/>
    <x v="0"/>
    <d v="2014-01-27T00:00:00"/>
    <s v="Biguanides"/>
  </r>
  <r>
    <s v="NbudnX75JfU"/>
    <x v="32"/>
    <s v="Pacific peoples"/>
    <s v="Biguanides"/>
    <x v="0"/>
    <d v="2017-09-22T00:00:00"/>
    <s v="Biguanides-&gt;Biguanides|GLP-1 agonists-&gt;GLP-1 agonists-&gt;GLP-1 agonists|Thiazolidinedione"/>
  </r>
  <r>
    <s v="Nc0ER7KR3Wc"/>
    <x v="32"/>
    <s v="Asian"/>
    <s v="Biguanides"/>
    <x v="0"/>
    <d v="2014-06-25T00:00:00"/>
    <s v="Biguanides"/>
  </r>
  <r>
    <s v="GfP8o1/sIVA"/>
    <x v="32"/>
    <s v="Asian"/>
    <s v="Insulin glargine"/>
    <x v="1"/>
    <d v="2016-11-16T00:00:00"/>
    <s v="Insulin glargine-&gt;Biguanides-&gt;Biguanides|Insulin glargine-&gt;Biguanides|Insulin aspart|Insulin glargine-&gt;DPP-4 inhibitors|Insulin glargine-&gt;DPP-4 inhibitors-&gt;DPP-4 inhibitors|Insulin glargine|SGLT-2 inhibitors-&gt;Insulin glargine|SGLT-2 inhibitors"/>
  </r>
  <r>
    <s v="GiE1.xfSldk"/>
    <x v="32"/>
    <s v="Asian"/>
    <s v="Biguanides"/>
    <x v="0"/>
    <d v="2025-01-06T00:00:00"/>
    <s v="Biguanides"/>
  </r>
  <r>
    <s v="gifgDSzu6AA"/>
    <x v="32"/>
    <s v="Asian"/>
    <s v="Biguanides"/>
    <x v="0"/>
    <d v="2016-08-05T00:00:00"/>
    <s v="Biguanides"/>
  </r>
  <r>
    <s v="gf7AaZaxhJY"/>
    <x v="32"/>
    <s v="Māori"/>
    <s v="Insulin isophane with insulin neutral"/>
    <x v="1"/>
    <d v="2014-11-11T00:00:00"/>
    <s v="Insulin isophane with insulin neutral-&gt;Insulin aspart|Insulin isophane-&gt;Biguanides-&gt;SGLT-2 inhibitors-&gt;DPP-4 inhibitors-&gt;DPP-4 inhibitors|SGLT-2 inhibitors"/>
  </r>
  <r>
    <s v="GG.kuAW9ATY"/>
    <x v="32"/>
    <s v="Asian"/>
    <s v="Biguanides"/>
    <x v="0"/>
    <d v="2025-08-01T00:00:00"/>
    <s v="Biguanides"/>
  </r>
  <r>
    <s v="ge6SujStexc"/>
    <x v="32"/>
    <s v="Asian"/>
    <s v="Biguanides|Insulin isophane"/>
    <x v="0"/>
    <d v="2017-06-19T00:00:00"/>
    <s v="Biguanides|Insulin isophane"/>
  </r>
  <r>
    <s v="GDn15HDG.8Q"/>
    <x v="32"/>
    <s v="Pacific peoples"/>
    <s v="Biguanides"/>
    <x v="0"/>
    <d v="2022-08-10T00:00:00"/>
    <s v="Biguanides-&gt;Biguanides|SGLT-2 inhibitors-&gt;SGLT-2 inhibitors"/>
  </r>
  <r>
    <s v="GcpgrMdGv.o"/>
    <x v="32"/>
    <s v="Asian"/>
    <s v="Biguanides"/>
    <x v="0"/>
    <d v="2021-05-05T00:00:00"/>
    <s v="Biguanides"/>
  </r>
  <r>
    <s v="Gd/xKHRA5ts"/>
    <x v="32"/>
    <s v="Other"/>
    <s v="Biguanides|Insulin aspart|Insulin isophane"/>
    <x v="0"/>
    <d v="2014-04-30T00:00:00"/>
    <s v="Biguanides|Insulin aspart|Insulin isophane-&gt;Biguanides|Insulin isophane-&gt;Biguanides-&gt;Insulin isophane"/>
  </r>
  <r>
    <s v="gC.DWN8fPt6"/>
    <x v="32"/>
    <s v="Other"/>
    <s v="Biguanides"/>
    <x v="0"/>
    <d v="2017-04-03T00:00:00"/>
    <s v="Biguanides"/>
  </r>
  <r>
    <s v="gCFxudZLfzk"/>
    <x v="32"/>
    <s v="Asian"/>
    <s v="Biguanides"/>
    <x v="0"/>
    <d v="2018-02-21T00:00:00"/>
    <s v="Biguanides"/>
  </r>
  <r>
    <s v="GCcYq1HhdOI"/>
    <x v="32"/>
    <s v="Asian"/>
    <s v="Biguanides"/>
    <x v="0"/>
    <d v="2020-05-19T00:00:00"/>
    <s v="Biguanides-&gt;DPP-4 inhibitors-&gt;Biguanides|DPP-4 inhibitors-&gt;DPP-4 inhibitors|SGLT-2 inhibitors-&gt;Biguanides|SGLT-2 inhibitors"/>
  </r>
  <r>
    <s v="GbCBT9kZlCM"/>
    <x v="32"/>
    <s v="Pacific peoples"/>
    <s v="Insulin glargine"/>
    <x v="1"/>
    <d v="2024-10-01T00:00:00"/>
    <s v="Insulin glargine-&gt;SGLT-2 inhibitors-&gt;Insulin glargine|SGLT-2 inhibitors-&gt;Biguanides"/>
  </r>
  <r>
    <s v="g0bq4/uKEEc"/>
    <x v="32"/>
    <s v="Asian"/>
    <s v="Biguanides|Insulin isophane|Insulin lispro"/>
    <x v="0"/>
    <d v="2021-10-01T00:00:00"/>
    <s v="Biguanides|Insulin isophane|Insulin lispro-&gt;Insulin isophane|Insulin lispro"/>
  </r>
  <r>
    <s v="G/jcBu5TvIE"/>
    <x v="32"/>
    <s v="Asian"/>
    <s v="Biguanides"/>
    <x v="0"/>
    <d v="2017-01-31T00:00:00"/>
    <s v="Biguanides"/>
  </r>
  <r>
    <s v="FzP5r2sG.9s"/>
    <x v="32"/>
    <s v="Pacific peoples"/>
    <s v="DPP-4 inhibitors|SGLT-2 inhibitors"/>
    <x v="0"/>
    <d v="2025-02-25T00:00:00"/>
    <s v="DPP-4 inhibitors|SGLT-2 inhibitors"/>
  </r>
  <r>
    <s v="g4peYeaLP9o"/>
    <x v="32"/>
    <s v="Other"/>
    <s v="Biguanides"/>
    <x v="0"/>
    <d v="2023-06-26T00:00:00"/>
    <s v="Biguanides"/>
  </r>
  <r>
    <s v="g2g7cyabzLs"/>
    <x v="32"/>
    <s v="Other"/>
    <s v="Biguanides"/>
    <x v="0"/>
    <d v="2011-05-17T00:00:00"/>
    <s v="Biguanides"/>
  </r>
  <r>
    <s v="FzaglySyqec"/>
    <x v="32"/>
    <s v="Other"/>
    <s v="Biguanides"/>
    <x v="0"/>
    <d v="2017-08-02T00:00:00"/>
    <s v="Biguanides"/>
  </r>
  <r>
    <s v="FyYiY.JJhEk"/>
    <x v="32"/>
    <s v="Other"/>
    <s v="Biguanides"/>
    <x v="0"/>
    <d v="2022-10-13T00:00:00"/>
    <s v="Biguanides"/>
  </r>
  <r>
    <s v="fv6EQpGo4OA"/>
    <x v="32"/>
    <s v="Other"/>
    <s v="Biguanides"/>
    <x v="0"/>
    <d v="2012-10-02T00:00:00"/>
    <s v="Biguanides-&gt;Biguanides|Insulin isophane"/>
  </r>
  <r>
    <s v="cVBAbdZ34EA"/>
    <x v="32"/>
    <s v="Other"/>
    <s v="Biguanides"/>
    <x v="0"/>
    <d v="2012-12-18T00:00:00"/>
    <s v="Biguanides"/>
  </r>
  <r>
    <s v="cS2GE83rcQs"/>
    <x v="32"/>
    <s v="Asian"/>
    <s v="Biguanides|Insulin isophane"/>
    <x v="0"/>
    <d v="2015-06-25T00:00:00"/>
    <s v="Biguanides|Insulin isophane-&gt;Insulin isophane"/>
  </r>
  <r>
    <s v="crr7e9WcGrE"/>
    <x v="32"/>
    <s v="Other"/>
    <s v="Biguanides"/>
    <x v="0"/>
    <d v="2017-09-11T00:00:00"/>
    <s v="Biguanides"/>
  </r>
  <r>
    <s v="CqLQ4gVbjow"/>
    <x v="32"/>
    <s v="Other"/>
    <s v="Biguanides"/>
    <x v="0"/>
    <d v="2016-03-21T00:00:00"/>
    <s v="Biguanides"/>
  </r>
  <r>
    <s v="cxfLn2/M4/s"/>
    <x v="32"/>
    <s v="Other"/>
    <s v="Insulin glargine"/>
    <x v="1"/>
    <d v="2021-03-15T00:00:00"/>
    <s v="Insulin glargine-&gt;Biguanides|Insulin glargine-&gt;DPP-4 inhibitors|SGLT-2 inhibitors-&gt;DPP-4 inhibitors|Insulin glargine-&gt;DPP-4 inhibitors-&gt;DPP-4 inhibitors|Insulin glargine|SGLT-2 inhibitors"/>
  </r>
  <r>
    <s v="CXSkifBNWZo"/>
    <x v="32"/>
    <s v="Other"/>
    <s v="Biguanides"/>
    <x v="0"/>
    <d v="2023-06-23T00:00:00"/>
    <s v="Biguanides"/>
  </r>
  <r>
    <s v="CXTQcT9w48U"/>
    <x v="32"/>
    <s v="Māori"/>
    <s v="GLP-1 agonists"/>
    <x v="0"/>
    <d v="2025-08-20T00:00:00"/>
    <s v="GLP-1 agonists"/>
  </r>
  <r>
    <s v="fTFwAtfpFrc"/>
    <x v="32"/>
    <s v="Other"/>
    <s v="Biguanides"/>
    <x v="0"/>
    <d v="2021-10-26T00:00:00"/>
    <s v="Biguanides"/>
  </r>
  <r>
    <s v="FtRKaq0ATMY"/>
    <x v="32"/>
    <s v="Pacific peoples"/>
    <s v="Biguanides"/>
    <x v="0"/>
    <d v="2025-12-09T00:00:00"/>
    <s v="Biguanides"/>
  </r>
  <r>
    <s v="CJJb.EHsp1c"/>
    <x v="32"/>
    <s v="Asian"/>
    <s v="Biguanides"/>
    <x v="0"/>
    <d v="2025-10-29T00:00:00"/>
    <s v="Biguanides"/>
  </r>
  <r>
    <s v="CijPJO7EQOQ"/>
    <x v="32"/>
    <s v="Māori"/>
    <s v="Biguanides"/>
    <x v="0"/>
    <d v="2023-08-23T00:00:00"/>
    <s v="Biguanides"/>
  </r>
  <r>
    <s v="cFCTflkTJmw"/>
    <x v="32"/>
    <s v="Other"/>
    <s v="Biguanides"/>
    <x v="0"/>
    <d v="2018-08-28T00:00:00"/>
    <s v="Biguanides"/>
  </r>
  <r>
    <s v="CFQePVc7IDw"/>
    <x v="32"/>
    <s v="Pacific peoples"/>
    <s v="Biguanides"/>
    <x v="0"/>
    <d v="2022-06-21T00:00:00"/>
    <s v="Biguanides"/>
  </r>
  <r>
    <s v="CerB96BAC.g"/>
    <x v="32"/>
    <s v="Māori"/>
    <s v="Biguanides"/>
    <x v="0"/>
    <d v="2018-03-24T00:00:00"/>
    <s v="Biguanides-&gt;DPP-4 inhibitors-&gt;Biguanides|DPP-4 inhibitors"/>
  </r>
  <r>
    <s v="CERH/Y/K9e."/>
    <x v="32"/>
    <s v="Other"/>
    <s v="Biguanides"/>
    <x v="0"/>
    <d v="2018-08-02T00:00:00"/>
    <s v="Biguanides-&gt;DPP-4 inhibitors-&gt;SGLT-2 inhibitors-&gt;GLP-1 agonists-&gt;GLP-1 agonists|SGLT-2 inhibitors"/>
  </r>
  <r>
    <s v="CGJL7UuIfvQ"/>
    <x v="32"/>
    <s v="Other"/>
    <s v="Biguanides"/>
    <x v="0"/>
    <d v="2011-07-29T00:00:00"/>
    <s v="Biguanides"/>
  </r>
  <r>
    <s v="CG62SRM6IuI"/>
    <x v="32"/>
    <s v="Other"/>
    <s v="Insulin aspart"/>
    <x v="1"/>
    <d v="2013-05-29T00:00:00"/>
    <s v="Insulin aspart-&gt;Biguanides-&gt;SGLT-2 inhibitors"/>
  </r>
  <r>
    <s v="CG8SpyUXTNk"/>
    <x v="32"/>
    <s v="Other"/>
    <s v="Biguanides"/>
    <x v="0"/>
    <d v="2013-12-24T00:00:00"/>
    <s v="Biguanides"/>
  </r>
  <r>
    <s v="CL9VILTZ3bk"/>
    <x v="32"/>
    <s v="Asian"/>
    <s v="Biguanides"/>
    <x v="0"/>
    <d v="2018-11-21T00:00:00"/>
    <s v="Biguanides"/>
  </r>
  <r>
    <s v="clC7zL6KgS2"/>
    <x v="32"/>
    <s v="Asian"/>
    <s v="Biguanides"/>
    <x v="0"/>
    <d v="2022-02-02T00:00:00"/>
    <s v="Biguanides-&gt;Insulin isophane"/>
  </r>
  <r>
    <s v="cNIAoYdHJyA"/>
    <x v="32"/>
    <s v="Māori"/>
    <s v="Biguanides"/>
    <x v="0"/>
    <d v="2023-01-17T00:00:00"/>
    <s v="Biguanides-&gt;DPP-4 inhibitors-&gt;GLP-1 agonists-&gt;SGLT-2 inhibitors-&gt;Sulfonylureas"/>
  </r>
  <r>
    <s v="cOZlWq5pUqo"/>
    <x v="32"/>
    <s v="Asian"/>
    <s v="Biguanides"/>
    <x v="0"/>
    <d v="2019-10-14T00:00:00"/>
    <s v="Biguanides-&gt;SGLT-2 inhibitors-&gt;DPP-4 inhibitors-&gt;DPP-4 inhibitors|SGLT-2 inhibitors"/>
  </r>
  <r>
    <s v="X6HDZLy2e6s"/>
    <x v="32"/>
    <s v="Other"/>
    <s v="Biguanides"/>
    <x v="0"/>
    <d v="2016-05-24T00:00:00"/>
    <s v="Biguanides"/>
  </r>
  <r>
    <s v="x8oYB6fv7Wk"/>
    <x v="32"/>
    <s v="Pacific peoples"/>
    <s v="Biguanides"/>
    <x v="0"/>
    <d v="2015-09-09T00:00:00"/>
    <s v="Biguanides-&gt;Sulfonylureas-&gt;Biguanides|Sulfonylureas-&gt;DPP-4 inhibitors-&gt;SGLT-2 inhibitors-&gt;Biguanides|SGLT-2 inhibitors|Sulfonylureas-&gt;Biguanides|GLP-1 agonists|SGLT-2 inhibitors|Sulfonylureas-&gt;GLP-1 agonists-&gt;Biguanides|GLP-1 agonists|Sulfonylureas"/>
  </r>
  <r>
    <s v="vKYYjmOe4wc"/>
    <x v="32"/>
    <s v="Asian"/>
    <s v="Biguanides"/>
    <x v="0"/>
    <d v="2012-11-22T00:00:00"/>
    <s v="Biguanides"/>
  </r>
  <r>
    <s v="vLTEP1reQN6"/>
    <x v="32"/>
    <s v="Māori"/>
    <s v="Biguanides"/>
    <x v="0"/>
    <d v="2011-11-22T00:00:00"/>
    <s v="Biguanides-&gt;Biguanides|Insulin aspart-&gt;Insulin isophane"/>
  </r>
  <r>
    <s v="VrRdTgrEozE"/>
    <x v="32"/>
    <s v="Asian"/>
    <s v="Biguanides"/>
    <x v="0"/>
    <d v="2020-06-10T00:00:00"/>
    <s v="Biguanides-&gt;Biguanides|Insulin isophane-&gt;Insulin isophane"/>
  </r>
  <r>
    <s v="VNy6mNeSk02"/>
    <x v="32"/>
    <s v="Asian"/>
    <s v="Biguanides"/>
    <x v="0"/>
    <d v="2018-08-29T00:00:00"/>
    <s v="Biguanides-&gt;DPP-4 inhibitors"/>
  </r>
  <r>
    <s v="VYx.e.ZKxJ."/>
    <x v="32"/>
    <s v="Māori"/>
    <s v="Biguanides"/>
    <x v="0"/>
    <d v="2014-02-28T00:00:00"/>
    <s v="Biguanides"/>
  </r>
  <r>
    <s v="vzghP0Z21XM"/>
    <x v="32"/>
    <s v="Asian"/>
    <s v="Biguanides"/>
    <x v="0"/>
    <d v="2013-09-02T00:00:00"/>
    <s v="Biguanides-&gt;Biguanides|Sulfonylureas-&gt;Sulfonylureas-&gt;SGLT-2 inhibitors-&gt;DPP-4 inhibitors|SGLT-2 inhibitors-&gt;Biguanides|SGLT-2 inhibitors-&gt;Biguanides|DPP-4 inhibitors|SGLT-2 inhibitors-&gt;DPP-4 inhibitors-&gt;DPP-4 inhibitors|SGLT-2 inhibitors|Sulfonylureas"/>
  </r>
  <r>
    <s v="vuEKab/Xcc2"/>
    <x v="32"/>
    <s v="Māori"/>
    <s v="Biguanides|Sulfonylureas"/>
    <x v="0"/>
    <d v="2015-08-12T00:00:00"/>
    <s v="Biguanides|Sulfonylureas-&gt;Insulin aspart|Insulin glargine-&gt;Insulin glargine-&gt;Insulin isophane"/>
  </r>
  <r>
    <s v="VTM0P7zMBMI"/>
    <x v="32"/>
    <s v="Pacific peoples"/>
    <s v="Biguanides"/>
    <x v="0"/>
    <d v="2023-02-20T00:00:00"/>
    <s v="Biguanides"/>
  </r>
  <r>
    <s v="W.Aw8OJCF/Q"/>
    <x v="32"/>
    <s v="Pacific peoples"/>
    <s v="Biguanides"/>
    <x v="0"/>
    <d v="2024-04-16T00:00:00"/>
    <s v="Biguanides-&gt;Biguanides|Sulfonylureas-&gt;DPP-4 inhibitors|Sulfonylureas"/>
  </r>
  <r>
    <s v="Vzhf2DBKsNA"/>
    <x v="32"/>
    <s v="Other"/>
    <s v="Sulfonylureas"/>
    <x v="0"/>
    <d v="2016-06-07T00:00:00"/>
    <s v="Sulfonylureas-&gt;Insulin glargine|Insulin glulisine-&gt;Insulin glargine-&gt;Insulin aspart-&gt;Insulin aspart|Insulin glargine"/>
  </r>
  <r>
    <s v="Vziplzaj6wk"/>
    <x v="32"/>
    <s v="Asian"/>
    <s v="Biguanides"/>
    <x v="0"/>
    <d v="2021-05-14T00:00:00"/>
    <s v="Biguanides-&gt;DPP-4 inhibitors"/>
  </r>
  <r>
    <s v="w69scoJJ9OE"/>
    <x v="32"/>
    <s v="Pacific peoples"/>
    <s v="Biguanides"/>
    <x v="0"/>
    <d v="2021-03-03T00:00:00"/>
    <s v="Biguanides"/>
  </r>
  <r>
    <s v="ZluuRVPV2xk"/>
    <x v="32"/>
    <s v="Asian"/>
    <s v="Biguanides|DPP-4 inhibitors"/>
    <x v="0"/>
    <d v="2025-07-22T00:00:00"/>
    <s v="Biguanides|DPP-4 inhibitors-&gt;SGLT-2 inhibitors"/>
  </r>
  <r>
    <s v="zM4RjVmxdfM"/>
    <x v="32"/>
    <s v="Māori"/>
    <s v="Biguanides|Insulin aspart|Insulin isophane"/>
    <x v="0"/>
    <d v="2021-05-03T00:00:00"/>
    <s v="Biguanides|Insulin aspart|Insulin isophane"/>
  </r>
  <r>
    <s v="zQSCrl3TIU2"/>
    <x v="32"/>
    <s v="Pacific peoples"/>
    <s v="Insulin isophane"/>
    <x v="1"/>
    <d v="2016-09-26T00:00:00"/>
    <s v="Insulin isophane-&gt;Biguanides|Insulin aspart-&gt;Insulin aspart|Insulin isophane"/>
  </r>
  <r>
    <s v="zoswYRlfhb6"/>
    <x v="32"/>
    <s v="Pacific peoples"/>
    <s v="Biguanides"/>
    <x v="0"/>
    <d v="2019-04-15T00:00:00"/>
    <s v="Biguanides-&gt;Insulin isophane-&gt;Insulin lispro-&gt;Insulin isophane|Insulin lispro"/>
  </r>
  <r>
    <s v="ZOmio4YIJWQ"/>
    <x v="32"/>
    <s v="Asian"/>
    <s v="Biguanides"/>
    <x v="0"/>
    <d v="2021-10-28T00:00:00"/>
    <s v="Biguanides"/>
  </r>
  <r>
    <s v="ZHowxZAY9i2"/>
    <x v="32"/>
    <s v="Asian"/>
    <s v="Biguanides"/>
    <x v="0"/>
    <d v="2019-12-20T00:00:00"/>
    <s v="Biguanides"/>
  </r>
  <r>
    <s v="zinvD0WI23g"/>
    <x v="32"/>
    <s v="Asian"/>
    <s v="Biguanides|Insulin isophane"/>
    <x v="0"/>
    <d v="2024-01-16T00:00:00"/>
    <s v="Biguanides|Insulin isophane-&gt;Insulin isophane-&gt;Insulin lispro"/>
  </r>
  <r>
    <s v="WCZDsVNnHmU"/>
    <x v="32"/>
    <s v="Asian"/>
    <s v="Biguanides"/>
    <x v="0"/>
    <d v="2021-10-14T00:00:00"/>
    <s v="Biguanides"/>
  </r>
  <r>
    <s v="WeJlyv0sL9U"/>
    <x v="32"/>
    <s v="Asian"/>
    <s v="Biguanides"/>
    <x v="0"/>
    <d v="2015-06-10T00:00:00"/>
    <s v="Biguanides"/>
  </r>
  <r>
    <s v="WEapP4LDiVM"/>
    <x v="32"/>
    <s v="Asian"/>
    <s v="Biguanides"/>
    <x v="0"/>
    <d v="2015-06-25T00:00:00"/>
    <s v="Biguanides"/>
  </r>
  <r>
    <s v="WdBupsDlenA"/>
    <x v="32"/>
    <s v="Asian"/>
    <s v="Biguanides"/>
    <x v="0"/>
    <d v="2014-06-27T00:00:00"/>
    <s v="Biguanides"/>
  </r>
  <r>
    <s v="w9Z8BYnXK92"/>
    <x v="32"/>
    <s v="Pacific peoples"/>
    <s v="Biguanides"/>
    <x v="0"/>
    <d v="2022-05-18T00:00:00"/>
    <s v="Biguanides"/>
  </r>
  <r>
    <s v="WF5b8HsxhXs"/>
    <x v="32"/>
    <s v="Asian"/>
    <s v="Biguanides"/>
    <x v="0"/>
    <d v="2017-01-25T00:00:00"/>
    <s v="Biguanides"/>
  </r>
  <r>
    <s v="wgq6GAXyRrQ"/>
    <x v="32"/>
    <s v="Other"/>
    <s v="Insulin aspart|Insulin isophane"/>
    <x v="1"/>
    <d v="2021-09-24T00:00:00"/>
    <s v="Insulin aspart|Insulin isophane-&gt;Insulin isophane-&gt;Biguanides-&gt;DPP-4 inhibitors"/>
  </r>
  <r>
    <s v="wInkMWZ88Ik"/>
    <x v="32"/>
    <s v="Pacific peoples"/>
    <s v="Biguanides"/>
    <x v="0"/>
    <d v="2025-06-04T00:00:00"/>
    <s v="Biguanides-&gt;GLP-1 agonists"/>
  </r>
  <r>
    <s v="WI1Kel2jrb."/>
    <x v="32"/>
    <s v="Other"/>
    <s v="Biguanides"/>
    <x v="0"/>
    <d v="2014-02-27T00:00:00"/>
    <s v="Biguanides"/>
  </r>
  <r>
    <s v="WI.r8k92wtk"/>
    <x v="32"/>
    <s v="Other"/>
    <s v="Biguanides"/>
    <x v="0"/>
    <d v="2021-09-08T00:00:00"/>
    <s v="Biguanides"/>
  </r>
  <r>
    <s v="2eQerFypY/o"/>
    <x v="32"/>
    <s v="Other"/>
    <s v="Biguanides"/>
    <x v="0"/>
    <d v="2024-09-02T00:00:00"/>
    <s v="Biguanides"/>
  </r>
  <r>
    <s v="2G7h0KtDP7Q"/>
    <x v="32"/>
    <s v="Other"/>
    <s v="Biguanides|Insulin isophane"/>
    <x v="0"/>
    <d v="2023-11-09T00:00:00"/>
    <s v="Biguanides|Insulin isophane-&gt;Insulin isophane-&gt;Insulin aspart-&gt;Insulin lispro"/>
  </r>
  <r>
    <s v="2gzwWvc1zck"/>
    <x v="32"/>
    <s v="Asian"/>
    <s v="Insulin aspart|Insulin isophane"/>
    <x v="1"/>
    <d v="2018-09-07T00:00:00"/>
    <s v="Insulin aspart|Insulin isophane-&gt;Biguanides"/>
  </r>
  <r>
    <s v="2fIX.J1neZ2"/>
    <x v="32"/>
    <s v="Asian"/>
    <s v="Biguanides"/>
    <x v="0"/>
    <d v="2015-05-12T00:00:00"/>
    <s v="Biguanides-&gt;Insulin isophane-&gt;Biguanides|Insulin isophane"/>
  </r>
  <r>
    <s v="216gYlflza."/>
    <x v="32"/>
    <s v="Other"/>
    <s v="Biguanides|Insulin isophane"/>
    <x v="0"/>
    <d v="2014-10-30T00:00:00"/>
    <s v="Biguanides|Insulin isophane"/>
  </r>
  <r>
    <s v="2KJ4x.8rLLw"/>
    <x v="32"/>
    <s v="Pacific peoples"/>
    <s v="Biguanides"/>
    <x v="0"/>
    <d v="2011-12-31T00:00:00"/>
    <s v="Biguanides-&gt;DPP-4 inhibitors|SGLT-2 inhibitors-&gt;DPP-4 inhibitors"/>
  </r>
  <r>
    <s v="2JLNUELWrf."/>
    <x v="32"/>
    <s v="Other"/>
    <s v="Biguanides"/>
    <x v="0"/>
    <d v="2020-08-19T00:00:00"/>
    <s v="Biguanides-&gt;DPP-4 inhibitors-&gt;SGLT-2 inhibitors-&gt;DPP-4 inhibitors|SGLT-2 inhibitors-&gt;DPP-4 inhibitors|Insulin glargine-&gt;Biguanides|GLP-1 agonists|Insulin glargine-&gt;Biguanides|Insulin glargine"/>
  </r>
  <r>
    <s v="2Ks42lh7hgU"/>
    <x v="32"/>
    <s v="Asian"/>
    <s v="Biguanides"/>
    <x v="0"/>
    <d v="2022-01-24T00:00:00"/>
    <s v="Biguanides"/>
  </r>
  <r>
    <s v="2szIo7hivI."/>
    <x v="32"/>
    <s v="Pacific peoples"/>
    <s v="Biguanides|Insulin aspart"/>
    <x v="0"/>
    <d v="2011-01-07T00:00:00"/>
    <s v="Biguanides|Insulin aspart"/>
  </r>
  <r>
    <s v="zxb7kRPMSPs"/>
    <x v="32"/>
    <s v="Asian"/>
    <s v="Biguanides"/>
    <x v="0"/>
    <d v="2013-08-30T00:00:00"/>
    <s v="Biguanides-&gt;Sulfonylureas-&gt;Biguanides|Sulfonylureas-&gt;DPP-4 inhibitors"/>
  </r>
  <r>
    <s v="zrwbKXTfTsc"/>
    <x v="32"/>
    <s v="Asian"/>
    <s v="Biguanides"/>
    <x v="0"/>
    <d v="2019-09-26T00:00:00"/>
    <s v="Biguanides-&gt;SGLT-2 inhibitors"/>
  </r>
  <r>
    <s v="ZsakFjh2r5A"/>
    <x v="32"/>
    <s v="Asian"/>
    <s v="Insulin isophane"/>
    <x v="1"/>
    <d v="2018-01-09T00:00:00"/>
    <s v="Insulin isophane-&gt;Biguanides-&gt;Insulin aspart-&gt;Biguanides|Insulin isophane-&gt;DPP-4 inhibitors-&gt;Biguanides|Insulin aspart-&gt;DPP-4 inhibitors|Insulin aspart-&gt;SGLT-2 inhibitors-&gt;Insulin aspart|SGLT-2 inhibitors-&gt;DPP-4 inhibitors|Insulin aspart|SGLT-2 inhibitors"/>
  </r>
  <r>
    <s v="ZXr3SyDQWe."/>
    <x v="32"/>
    <s v="Māori"/>
    <s v="Biguanides"/>
    <x v="0"/>
    <d v="2012-04-04T00:00:00"/>
    <s v="Biguanides"/>
  </r>
  <r>
    <s v="ZYvIyIH8yOA"/>
    <x v="32"/>
    <s v="Māori"/>
    <s v="Biguanides"/>
    <x v="0"/>
    <d v="2024-02-09T00:00:00"/>
    <s v="Biguanides"/>
  </r>
  <r>
    <s v="zzE03lc.AXk"/>
    <x v="32"/>
    <s v="Asian"/>
    <s v="Biguanides"/>
    <x v="0"/>
    <d v="2021-07-07T00:00:00"/>
    <s v="Biguanides-&gt;Insulin isophane-&gt;Insulin aspart"/>
  </r>
  <r>
    <s v="1wZg6swqAnQ"/>
    <x v="32"/>
    <s v="Asian"/>
    <s v="Biguanides"/>
    <x v="0"/>
    <d v="2014-10-04T00:00:00"/>
    <s v="Biguanides-&gt;Sulfonylureas-&gt;Biguanides|Sulfonylureas-&gt;Biguanides|Insulin glargine-&gt;Insulin glargine-&gt;DPP-4 inhibitors-&gt;Biguanides|DPP-4 inhibitors|Sulfonylureas-&gt;DPP-4 inhibitors|SGLT-2 inhibitors-&gt;DPP-4 inhibitors|SGLT-2 inhibitors|Sulfonylureas"/>
  </r>
  <r>
    <s v="8yyrcakfEPI"/>
    <x v="32"/>
    <s v="Other"/>
    <s v="Insulin aspart|Insulin isophane"/>
    <x v="1"/>
    <d v="2020-06-24T00:00:00"/>
    <s v="Insulin aspart|Insulin isophane-&gt;Insulin isophane-&gt;Biguanides-&gt;SGLT-2 inhibitors-&gt;DPP-4 inhibitors-&gt;Biguanides|SGLT-2 inhibitors"/>
  </r>
  <r>
    <s v="8xnofSsrfCM"/>
    <x v="32"/>
    <s v="Other"/>
    <s v="Biguanides"/>
    <x v="0"/>
    <d v="2020-05-21T00:00:00"/>
    <s v="Biguanides"/>
  </r>
  <r>
    <s v="9cXGtErqH3w"/>
    <x v="32"/>
    <s v="Pacific peoples"/>
    <s v="DPP-4 inhibitors"/>
    <x v="0"/>
    <d v="2022-07-08T00:00:00"/>
    <s v="DPP-4 inhibitors-&gt;SGLT-2 inhibitors"/>
  </r>
  <r>
    <s v="9ERGfidEv1g"/>
    <x v="32"/>
    <s v="Pacific peoples"/>
    <s v="Biguanides"/>
    <x v="0"/>
    <d v="2019-11-06T00:00:00"/>
    <s v="Biguanides-&gt;DPP-4 inhibitors"/>
  </r>
  <r>
    <s v="9i7dj/qaRug"/>
    <x v="32"/>
    <s v="Asian"/>
    <s v="Biguanides"/>
    <x v="0"/>
    <d v="2023-04-27T00:00:00"/>
    <s v="Biguanides"/>
  </r>
  <r>
    <s v="9IECkJXESuI"/>
    <x v="32"/>
    <s v="Asian"/>
    <s v="Biguanides"/>
    <x v="0"/>
    <d v="2020-07-11T00:00:00"/>
    <s v="Biguanides"/>
  </r>
  <r>
    <s v="9hnFIRyORa."/>
    <x v="32"/>
    <s v="Asian"/>
    <s v="Biguanides"/>
    <x v="0"/>
    <d v="2018-05-09T00:00:00"/>
    <s v="Biguanides-&gt;Sulfonylureas-&gt;DPP-4 inhibitors"/>
  </r>
  <r>
    <s v="9ncqNKHTahM"/>
    <x v="32"/>
    <s v="Māori"/>
    <s v="Biguanides"/>
    <x v="0"/>
    <d v="2020-12-10T00:00:00"/>
    <s v="Biguanides"/>
  </r>
  <r>
    <s v="2tIqxaeqZXU"/>
    <x v="32"/>
    <s v="Asian"/>
    <s v="Biguanides"/>
    <x v="0"/>
    <d v="2017-02-02T00:00:00"/>
    <s v="Biguanides-&gt;DPP-4 inhibitors|Thiazolidinedione-&gt;DPP-4 inhibitors"/>
  </r>
  <r>
    <s v="30923WsN3zA"/>
    <x v="32"/>
    <s v="Pacific peoples"/>
    <s v="Biguanides"/>
    <x v="0"/>
    <d v="2024-10-17T00:00:00"/>
    <s v="Biguanides-&gt;DPP-4 inhibitors-&gt;DPP-4 inhibitors|SGLT-2 inhibitors"/>
  </r>
  <r>
    <s v="30hYKxM98fU"/>
    <x v="32"/>
    <s v="Other"/>
    <s v="Biguanides"/>
    <x v="0"/>
    <d v="2016-06-15T00:00:00"/>
    <s v="Biguanides"/>
  </r>
  <r>
    <s v="3E6QmDyPgN."/>
    <x v="32"/>
    <s v="Māori"/>
    <s v="Biguanides"/>
    <x v="0"/>
    <d v="2016-10-04T00:00:00"/>
    <s v="Biguanides"/>
  </r>
  <r>
    <s v="3cMisLQOki2"/>
    <x v="32"/>
    <s v="Asian"/>
    <s v="Biguanides"/>
    <x v="0"/>
    <d v="2023-07-06T00:00:00"/>
    <s v="Biguanides"/>
  </r>
  <r>
    <s v="3cD4vre0bj6"/>
    <x v="32"/>
    <s v="Other"/>
    <s v="Biguanides"/>
    <x v="0"/>
    <d v="2014-04-22T00:00:00"/>
    <s v="Biguanides"/>
  </r>
  <r>
    <s v="TpIpiC4JM1E"/>
    <x v="32"/>
    <s v="Asian"/>
    <s v="DPP-4 inhibitors"/>
    <x v="0"/>
    <d v="2019-08-26T00:00:00"/>
    <s v="DPP-4 inhibitors-&gt;Biguanides-&gt;Insulin isophane-&gt;Insulin aspart|Insulin isophane-&gt;Insulin aspart-&gt;Biguanides|Insulin aspart|Insulin isophane-&gt;Insulin glargine-&gt;Sulfonylureas-&gt;DPP-4 inhibitors|Sulfonylureas-&gt;SGLT-2 inhibitors-&gt;DPP-4 inhibitors|SGLT-2 inhibitors-&gt;Biguanides|GLP-1 agonists|Sulfonylureas-&gt;GLP-1 agonists-&gt;Biguanides|GLP-1 agonists-&gt;Biguanides|Sulfonylureas"/>
  </r>
  <r>
    <s v="ToS0wFd4FgM"/>
    <x v="32"/>
    <s v="Pacific peoples"/>
    <s v="Biguanides"/>
    <x v="0"/>
    <d v="2019-06-26T00:00:00"/>
    <s v="Biguanides"/>
  </r>
  <r>
    <s v="WfAU2oxP1v2"/>
    <x v="32"/>
    <s v="Other"/>
    <s v="Biguanides"/>
    <x v="0"/>
    <d v="2020-09-18T00:00:00"/>
    <s v="Biguanides"/>
  </r>
  <r>
    <s v="TlXgGEuMnfo"/>
    <x v="32"/>
    <s v="Asian"/>
    <s v="Biguanides"/>
    <x v="0"/>
    <d v="2012-10-08T00:00:00"/>
    <s v="Biguanides"/>
  </r>
  <r>
    <s v="tbcqQMWvwq."/>
    <x v="32"/>
    <s v="Māori"/>
    <s v="Biguanides"/>
    <x v="0"/>
    <d v="2014-10-31T00:00:00"/>
    <s v="Biguanides"/>
  </r>
  <r>
    <s v="tBL0ycxDIE."/>
    <x v="32"/>
    <s v="Pacific peoples"/>
    <s v="Biguanides"/>
    <x v="0"/>
    <d v="2023-04-24T00:00:00"/>
    <s v="Biguanides"/>
  </r>
  <r>
    <s v="tBCAxI8t7vE"/>
    <x v="32"/>
    <s v="Māori"/>
    <s v="Biguanides"/>
    <x v="0"/>
    <d v="2022-03-31T00:00:00"/>
    <s v="Biguanides-&gt;Insulin aspart-&gt;Insulin glargine"/>
  </r>
  <r>
    <s v="t5is1c6/rZI"/>
    <x v="32"/>
    <s v="Other"/>
    <s v="Biguanides|Insulin isophane"/>
    <x v="0"/>
    <d v="2022-07-25T00:00:00"/>
    <s v="Biguanides|Insulin isophane-&gt;Insulin isophane"/>
  </r>
  <r>
    <s v="tEbbAmOERCk"/>
    <x v="32"/>
    <s v="Other"/>
    <s v="Biguanides"/>
    <x v="0"/>
    <d v="2023-02-27T00:00:00"/>
    <s v="Biguanides"/>
  </r>
  <r>
    <s v="TgbUC753Z2M"/>
    <x v="32"/>
    <s v="Other"/>
    <s v="Biguanides"/>
    <x v="0"/>
    <d v="2013-03-03T00:00:00"/>
    <s v="Biguanides"/>
  </r>
  <r>
    <s v="tJsNqj6wJcM"/>
    <x v="32"/>
    <s v="Other"/>
    <s v="Biguanides"/>
    <x v="0"/>
    <d v="2011-12-13T00:00:00"/>
    <s v="Biguanides"/>
  </r>
  <r>
    <s v="WgjLCG1kYdc"/>
    <x v="32"/>
    <s v="Other"/>
    <s v="Biguanides|Insulin aspart|Insulin isophane"/>
    <x v="0"/>
    <d v="2020-03-22T00:00:00"/>
    <s v="Biguanides|Insulin aspart|Insulin isophane-&gt;Insulin glargine-&gt;Insulin aspart-&gt;Insulin aspart|Insulin glargine-&gt;Insulin aspart|Insulin glargine|Insulin isophane-&gt;Insulin aspart|Insulin isophane-&gt;Insulin isophane-&gt;Insulin glulisine-&gt;Insulin glulisine|Insulin isophane-&gt;Biguanides-&gt;Biguanides|Insulin glulisine-&gt;Insulin lispro-&gt;Biguanides|GLP-1 agonists-&gt;GLP-1 agonists-&gt;GLP-1 agonists|Insulin lispro-&gt;Biguanides|Insulin lispro-&gt;Biguanides|GLP-1 agonists|Insulin lispro-&gt;GLP-1 agonists|Insulin glulisine"/>
  </r>
  <r>
    <s v="WHTPBQL9D0s"/>
    <x v="32"/>
    <s v="Other"/>
    <s v="Biguanides"/>
    <x v="0"/>
    <d v="2018-11-29T00:00:00"/>
    <s v="Biguanides"/>
  </r>
  <r>
    <s v="wJsRhtdJEA."/>
    <x v="32"/>
    <s v="Asian"/>
    <s v="Biguanides"/>
    <x v="0"/>
    <d v="2024-01-11T00:00:00"/>
    <s v="Biguanides"/>
  </r>
  <r>
    <s v="wovElad98ug"/>
    <x v="32"/>
    <s v="Pacific peoples"/>
    <s v="Biguanides"/>
    <x v="0"/>
    <d v="2025-07-09T00:00:00"/>
    <s v="Biguanides"/>
  </r>
  <r>
    <s v="Woi6Q9RfZi6"/>
    <x v="32"/>
    <s v="Asian"/>
    <s v="Biguanides"/>
    <x v="0"/>
    <d v="2016-09-19T00:00:00"/>
    <s v="Biguanides-&gt;Insulin isophane-&gt;Biguanides|Insulin isophane-&gt;Biguanides|DPP-4 inhibitors-&gt;DPP-4 inhibitors-&gt;SGLT-2 inhibitors-&gt;DPP-4 inhibitors|SGLT-2 inhibitors"/>
  </r>
  <r>
    <s v="wo.wCmwOKKE"/>
    <x v="32"/>
    <s v="Other"/>
    <s v="Biguanides"/>
    <x v="0"/>
    <d v="2024-12-12T00:00:00"/>
    <s v="Biguanides"/>
  </r>
  <r>
    <s v="WmwknpZ1dG2"/>
    <x v="32"/>
    <s v="Asian"/>
    <s v="Biguanides"/>
    <x v="0"/>
    <d v="2018-08-15T00:00:00"/>
    <s v="Biguanides"/>
  </r>
  <r>
    <s v="wPmj7qALYUw"/>
    <x v="32"/>
    <s v="Other"/>
    <s v="Biguanides|Insulin isophane"/>
    <x v="0"/>
    <d v="2020-01-16T00:00:00"/>
    <s v="Biguanides|Insulin isophane-&gt;Biguanides"/>
  </r>
  <r>
    <s v="WnVE9nqOCug"/>
    <x v="32"/>
    <s v="Asian"/>
    <s v="Biguanides"/>
    <x v="0"/>
    <d v="2019-12-03T00:00:00"/>
    <s v="Biguanides-&gt;Insulin isophane-&gt;Insulin aspart|Insulin isophane"/>
  </r>
  <r>
    <s v="wyfwXBp6.zQ"/>
    <x v="32"/>
    <s v="Asian"/>
    <s v="Biguanides"/>
    <x v="0"/>
    <d v="2013-03-28T00:00:00"/>
    <s v="Biguanides"/>
  </r>
  <r>
    <s v="wZiII4XTDZU"/>
    <x v="32"/>
    <s v="Māori"/>
    <s v="Biguanides"/>
    <x v="0"/>
    <d v="2024-07-30T00:00:00"/>
    <s v="Biguanides"/>
  </r>
  <r>
    <s v="wziRN9sT9nQ"/>
    <x v="32"/>
    <s v="Asian"/>
    <s v="Biguanides|DPP-4 inhibitors"/>
    <x v="0"/>
    <d v="2023-08-01T00:00:00"/>
    <s v="Biguanides|DPP-4 inhibitors-&gt;DPP-4 inhibitors-&gt;Biguanides"/>
  </r>
  <r>
    <s v="x/8VFybu3QM"/>
    <x v="32"/>
    <s v="Pacific peoples"/>
    <s v="Biguanides|Insulin isophane"/>
    <x v="0"/>
    <d v="2017-03-23T00:00:00"/>
    <s v="Biguanides|Insulin isophane-&gt;Insulin aspart|Insulin isophane-&gt;Biguanides"/>
  </r>
  <r>
    <s v="x/agYE3xDcU"/>
    <x v="32"/>
    <s v="Asian"/>
    <s v="Biguanides"/>
    <x v="0"/>
    <d v="2020-08-27T00:00:00"/>
    <s v="Biguanides-&gt;Biguanides|DPP-4 inhibitors"/>
  </r>
  <r>
    <s v="wt6891TEyZU"/>
    <x v="32"/>
    <s v="Other"/>
    <s v="Biguanides"/>
    <x v="0"/>
    <d v="2013-03-15T00:00:00"/>
    <s v="Biguanides"/>
  </r>
  <r>
    <s v="wUKci2LC2Z2"/>
    <x v="32"/>
    <s v="Māori"/>
    <s v="Biguanides"/>
    <x v="0"/>
    <d v="2019-01-11T00:00:00"/>
    <s v="Biguanides"/>
  </r>
  <r>
    <s v="wUtXpe7Kv0o"/>
    <x v="32"/>
    <s v="Asian"/>
    <s v="Biguanides"/>
    <x v="0"/>
    <d v="2017-05-09T00:00:00"/>
    <s v="Biguanides"/>
  </r>
  <r>
    <s v="p6s/gKvQW1w"/>
    <x v="32"/>
    <s v="Asian"/>
    <s v="Biguanides"/>
    <x v="0"/>
    <d v="2015-12-30T00:00:00"/>
    <s v="Biguanides"/>
  </r>
  <r>
    <s v="p7xU9Pz4MkU"/>
    <x v="32"/>
    <s v="Pacific peoples"/>
    <s v="Biguanides"/>
    <x v="0"/>
    <d v="2012-06-01T00:00:00"/>
    <s v="Biguanides-&gt;Insulin isophane-&gt;DPP-4 inhibitors-&gt;GLP-1 agonists-&gt;GLP-1 agonists|Sulfonylureas"/>
  </r>
  <r>
    <s v="P3ee5mAqLok"/>
    <x v="32"/>
    <s v="Other"/>
    <s v="Biguanides"/>
    <x v="0"/>
    <d v="2011-04-12T00:00:00"/>
    <s v="Biguanides"/>
  </r>
  <r>
    <s v="PHa9FnIRQvM"/>
    <x v="32"/>
    <s v="Pacific peoples"/>
    <s v="Biguanides"/>
    <x v="0"/>
    <d v="2023-02-16T00:00:00"/>
    <s v="Biguanides-&gt;Insulin aspart|Insulin isophane"/>
  </r>
  <r>
    <s v="pf3S27xRjhE"/>
    <x v="32"/>
    <s v="Asian"/>
    <s v="Biguanides"/>
    <x v="0"/>
    <d v="2024-08-31T00:00:00"/>
    <s v="Biguanides"/>
  </r>
  <r>
    <s v="pHFvEZ6byPU"/>
    <x v="32"/>
    <s v="Māori"/>
    <s v="Biguanides"/>
    <x v="0"/>
    <d v="2025-12-24T00:00:00"/>
    <s v="Biguanides"/>
  </r>
  <r>
    <s v="pAzA8bHXd3."/>
    <x v="32"/>
    <s v="Māori"/>
    <s v="Biguanides"/>
    <x v="0"/>
    <d v="2025-11-27T00:00:00"/>
    <s v="Biguanides"/>
  </r>
  <r>
    <s v="pEy/sZYgWSw"/>
    <x v="32"/>
    <s v="Asian"/>
    <s v="Biguanides"/>
    <x v="0"/>
    <d v="2015-11-11T00:00:00"/>
    <s v="Biguanides"/>
  </r>
  <r>
    <s v="m/B5kxX.IaA"/>
    <x v="32"/>
    <s v="Asian"/>
    <s v="Biguanides"/>
    <x v="0"/>
    <d v="2022-07-09T00:00:00"/>
    <s v="Biguanides"/>
  </r>
  <r>
    <s v="lXX25JqbBj."/>
    <x v="32"/>
    <s v="Pacific peoples"/>
    <s v="Biguanides"/>
    <x v="0"/>
    <d v="2019-03-04T00:00:00"/>
    <s v="Biguanides-&gt;DPP-4 inhibitors-&gt;SGLT-2 inhibitors-&gt;DPP-4 inhibitors|SGLT-2 inhibitors-&gt;Biguanides|Insulin glargine-&gt;Insulin aspart-&gt;Insulin isophane-&gt;Insulin glargine-&gt;DPP-4 inhibitors|Insulin glargine-&gt;Biguanides|Insulin aspart|Insulin isophane"/>
  </r>
  <r>
    <s v="lVSmChSIkVo"/>
    <x v="32"/>
    <s v="Māori"/>
    <s v="Biguanides"/>
    <x v="0"/>
    <d v="2011-10-14T00:00:00"/>
    <s v="Biguanides-&gt;DPP-4 inhibitors-&gt;Biguanides|SGLT-2 inhibitors"/>
  </r>
  <r>
    <s v="LVZnisk0q/k"/>
    <x v="32"/>
    <s v="Other"/>
    <s v="Biguanides"/>
    <x v="0"/>
    <d v="2025-06-12T00:00:00"/>
    <s v="Biguanides"/>
  </r>
  <r>
    <s v="OZD3El6lpBA"/>
    <x v="32"/>
    <s v="Pacific peoples"/>
    <s v="Biguanides"/>
    <x v="0"/>
    <d v="2023-01-30T00:00:00"/>
    <s v="Biguanides-&gt;Biguanides|DPP-4 inhibitors-&gt;DPP-4 inhibitors-&gt;Insulin isophane-&gt;Insulin aspart"/>
  </r>
  <r>
    <s v="M2Bxu9UGc6."/>
    <x v="32"/>
    <s v="Other"/>
    <s v="Biguanides"/>
    <x v="0"/>
    <d v="2022-12-11T00:00:00"/>
    <s v="Biguanides"/>
  </r>
  <r>
    <s v="m1gAqXWlUPo"/>
    <x v="32"/>
    <s v="Asian"/>
    <s v="Biguanides"/>
    <x v="0"/>
    <d v="2015-04-11T00:00:00"/>
    <s v="Biguanides"/>
  </r>
  <r>
    <s v="OYX5Uq7wtAU"/>
    <x v="32"/>
    <s v="Other"/>
    <s v="Biguanides"/>
    <x v="0"/>
    <d v="2025-12-04T00:00:00"/>
    <s v="Biguanides"/>
  </r>
  <r>
    <s v="pS.B.h7cCvw"/>
    <x v="32"/>
    <s v="Other"/>
    <s v="Biguanides"/>
    <x v="0"/>
    <d v="2022-05-26T00:00:00"/>
    <s v="Biguanides"/>
  </r>
  <r>
    <s v="PqMkR5mHrmk"/>
    <x v="32"/>
    <s v="Pacific peoples"/>
    <s v="Biguanides"/>
    <x v="0"/>
    <d v="2017-08-08T00:00:00"/>
    <s v="Biguanides-&gt;DPP-4 inhibitors-&gt;DPP-4 inhibitors|SGLT-2 inhibitors"/>
  </r>
  <r>
    <s v="pTgZdvNMZVE"/>
    <x v="32"/>
    <s v="Other"/>
    <s v="Biguanides"/>
    <x v="0"/>
    <d v="2020-12-08T00:00:00"/>
    <s v="Biguanides"/>
  </r>
  <r>
    <s v="puWsK7tNM7."/>
    <x v="32"/>
    <s v="Other"/>
    <s v="Biguanides"/>
    <x v="0"/>
    <d v="2012-07-11T00:00:00"/>
    <s v="Biguanides"/>
  </r>
  <r>
    <s v="pOFgd1FgAUA"/>
    <x v="32"/>
    <s v="Māori"/>
    <s v="Insulin isophane"/>
    <x v="1"/>
    <d v="2021-12-01T00:00:00"/>
    <s v="Insulin isophane-&gt;Biguanides"/>
  </r>
  <r>
    <s v="pNx7hqUKoc."/>
    <x v="32"/>
    <s v="Pacific peoples"/>
    <s v="Biguanides"/>
    <x v="0"/>
    <d v="2025-10-14T00:00:00"/>
    <s v="Biguanides"/>
  </r>
  <r>
    <s v="Pnz8Bz0JX0."/>
    <x v="32"/>
    <s v="Asian"/>
    <s v="Biguanides"/>
    <x v="0"/>
    <d v="2022-11-29T00:00:00"/>
    <s v="Biguanides"/>
  </r>
  <r>
    <s v="pKyPg34MUoM"/>
    <x v="32"/>
    <s v="Asian"/>
    <s v="Biguanides"/>
    <x v="0"/>
    <d v="2024-03-28T00:00:00"/>
    <s v="Biguanides"/>
  </r>
  <r>
    <s v="Pm4rSNjdld6"/>
    <x v="32"/>
    <s v="Asian"/>
    <s v="Biguanides"/>
    <x v="0"/>
    <d v="2019-03-27T00:00:00"/>
    <s v="Biguanides"/>
  </r>
  <r>
    <s v="T29Jarmjoi."/>
    <x v="32"/>
    <s v="Asian"/>
    <s v="Biguanides"/>
    <x v="0"/>
    <d v="2021-06-14T00:00:00"/>
    <s v="Biguanides-&gt;Biguanides|DPP-4 inhibitors|Insulin glargine"/>
  </r>
  <r>
    <s v="T2sEg4S06GI"/>
    <x v="32"/>
    <s v="Pacific peoples"/>
    <s v="Biguanides"/>
    <x v="0"/>
    <d v="2015-11-03T00:00:00"/>
    <s v="Biguanides-&gt;Biguanides|Sulfonylureas-&gt;DPP-4 inhibitors|Sulfonylureas-&gt;Biguanides|GLP-1 agonists-&gt;GLP-1 agonists-&gt;SGLT-2 inhibitors"/>
  </r>
  <r>
    <s v="PZB.eVQT.yw"/>
    <x v="32"/>
    <s v="Asian"/>
    <s v="Biguanides"/>
    <x v="0"/>
    <d v="2021-01-08T00:00:00"/>
    <s v="Biguanides-&gt;Biguanides|Insulin isophane"/>
  </r>
  <r>
    <s v="SXZ6.mHY1lg"/>
    <x v="32"/>
    <s v="Pacific peoples"/>
    <s v="Biguanides"/>
    <x v="0"/>
    <d v="2018-02-02T00:00:00"/>
    <s v="Biguanides-&gt;Biguanides|DPP-4 inhibitors-&gt;DPP-4 inhibitors-&gt;SGLT-2 inhibitors-&gt;DPP-4 inhibitors|SGLT-2 inhibitors-&gt;GLP-1 agonists-&gt;Biguanides|GLP-1 agonists-&gt;DPP-4 inhibitors|GLP-1 agonists-&gt;DPP-4 inhibitors|GLP-1 agonists|Sulfonylureas"/>
  </r>
  <r>
    <s v="pYcfowu2IHA"/>
    <x v="32"/>
    <s v="Asian"/>
    <s v="Biguanides"/>
    <x v="0"/>
    <d v="2013-12-17T00:00:00"/>
    <s v="Biguanides-&gt;Insulin aspart"/>
  </r>
  <r>
    <s v="pxmPHFBP5pg"/>
    <x v="32"/>
    <s v="Asian"/>
    <s v="Biguanides"/>
    <x v="0"/>
    <d v="2025-02-10T00:00:00"/>
    <s v="Biguanides-&gt;Insulin aspart|Insulin isophane"/>
  </r>
  <r>
    <s v="qJafNsNCeLQ"/>
    <x v="32"/>
    <s v="Pacific peoples"/>
    <s v="Biguanides"/>
    <x v="0"/>
    <d v="2017-08-22T00:00:00"/>
    <s v="Biguanides-&gt;Insulin isophane"/>
  </r>
  <r>
    <s v="qCVnW2amjmw"/>
    <x v="32"/>
    <s v="Asian"/>
    <s v="Biguanides"/>
    <x v="0"/>
    <d v="2020-03-10T00:00:00"/>
    <s v="Biguanides"/>
  </r>
  <r>
    <s v="QCd4DOzpj.I"/>
    <x v="32"/>
    <s v="Other"/>
    <s v="Biguanides"/>
    <x v="0"/>
    <d v="2021-05-20T00:00:00"/>
    <s v="Biguanides"/>
  </r>
  <r>
    <s v="qEyIFuWOkCY"/>
    <x v="32"/>
    <s v="Pacific peoples"/>
    <s v="Biguanides"/>
    <x v="0"/>
    <d v="2023-06-20T00:00:00"/>
    <s v="Biguanides"/>
  </r>
  <r>
    <s v="Qf/RYAFD5/A"/>
    <x v="32"/>
    <s v="Pacific peoples"/>
    <s v="Biguanides"/>
    <x v="0"/>
    <d v="2017-03-04T00:00:00"/>
    <s v="Biguanides-&gt;Biguanides|Sulfonylureas"/>
  </r>
  <r>
    <s v="qEML99DlrG."/>
    <x v="32"/>
    <s v="Other"/>
    <s v="Biguanides"/>
    <x v="0"/>
    <d v="2025-09-01T00:00:00"/>
    <s v="Biguanides-&gt;Insulin isophane"/>
  </r>
  <r>
    <s v="QgHcbDuodKM"/>
    <x v="32"/>
    <s v="Asian"/>
    <s v="Biguanides"/>
    <x v="0"/>
    <d v="2022-07-28T00:00:00"/>
    <s v="Biguanides-&gt;Insulin aspart|Insulin isophane-&gt;Insulin aspart"/>
  </r>
  <r>
    <s v="QFWx1mQSukk"/>
    <x v="32"/>
    <s v="Māori"/>
    <s v="Biguanides"/>
    <x v="0"/>
    <d v="2023-09-29T00:00:00"/>
    <s v="Biguanides"/>
  </r>
  <r>
    <s v="qGRXcV/3JUA"/>
    <x v="32"/>
    <s v="Asian"/>
    <s v="Biguanides"/>
    <x v="0"/>
    <d v="2023-12-14T00:00:00"/>
    <s v="Biguanides"/>
  </r>
  <r>
    <s v="QGUFew4S11Q"/>
    <x v="32"/>
    <s v="Māori"/>
    <s v="Biguanides"/>
    <x v="0"/>
    <d v="2014-09-17T00:00:00"/>
    <s v="Biguanides"/>
  </r>
  <r>
    <s v="qQRy5tUFDjI"/>
    <x v="32"/>
    <s v="Other"/>
    <s v="Biguanides"/>
    <x v="0"/>
    <d v="2015-12-31T00:00:00"/>
    <s v="Biguanides-&gt;Sulfonylureas-&gt;Biguanides|Sulfonylureas-&gt;Biguanides|Insulin glargine|Sulfonylureas-&gt;Biguanides|Insulin glargine"/>
  </r>
  <r>
    <s v="qq9VEcsUi/c"/>
    <x v="32"/>
    <s v="Pacific peoples"/>
    <s v="Biguanides"/>
    <x v="0"/>
    <d v="2022-08-30T00:00:00"/>
    <s v="Biguanides"/>
  </r>
  <r>
    <s v="QN21cqf1sG2"/>
    <x v="32"/>
    <s v="Asian"/>
    <s v="Biguanides"/>
    <x v="0"/>
    <d v="2015-01-05T00:00:00"/>
    <s v="Biguanides-&gt;DPP-4 inhibitors-&gt;DPP-4 inhibitors|SGLT-2 inhibitors"/>
  </r>
  <r>
    <s v="3MYIJGY3TMs"/>
    <x v="32"/>
    <s v="Other"/>
    <s v="Biguanides"/>
    <x v="0"/>
    <d v="2015-06-24T00:00:00"/>
    <s v="Biguanides"/>
  </r>
  <r>
    <s v="QRdTL1/T/Mo"/>
    <x v="32"/>
    <s v="Asian"/>
    <s v="Biguanides"/>
    <x v="0"/>
    <d v="2020-08-28T00:00:00"/>
    <s v="Biguanides-&gt;SGLT-2 inhibitors-&gt;Biguanides|Sulfonylureas"/>
  </r>
  <r>
    <s v="pwFO660NCK6"/>
    <x v="32"/>
    <s v="Pacific peoples"/>
    <s v="Biguanides"/>
    <x v="0"/>
    <d v="2016-05-16T00:00:00"/>
    <s v="Biguanides-&gt;Biguanides|SGLT-2 inhibitors"/>
  </r>
  <r>
    <s v="PXGKbhDXkX2"/>
    <x v="32"/>
    <s v="Pacific peoples"/>
    <s v="Biguanides"/>
    <x v="0"/>
    <d v="2021-06-05T00:00:00"/>
    <s v="Biguanides"/>
  </r>
  <r>
    <s v="PwNRBTupaRI"/>
    <x v="32"/>
    <s v="Asian"/>
    <s v="Biguanides"/>
    <x v="0"/>
    <d v="2024-08-23T00:00:00"/>
    <s v="Biguanides"/>
  </r>
  <r>
    <s v="Q4WWUyROYeU"/>
    <x v="32"/>
    <s v="Asian"/>
    <s v="Biguanides"/>
    <x v="0"/>
    <d v="2024-11-27T00:00:00"/>
    <s v="Biguanides-&gt;Insulin isophane"/>
  </r>
  <r>
    <s v="Q5W2pt1rq9U"/>
    <x v="32"/>
    <s v="Asian"/>
    <s v="Biguanides"/>
    <x v="0"/>
    <d v="2023-02-27T00:00:00"/>
    <s v="Biguanides"/>
  </r>
  <r>
    <s v="QaOQPXyctSA"/>
    <x v="32"/>
    <s v="Asian"/>
    <s v="Biguanides"/>
    <x v="0"/>
    <d v="2020-10-19T00:00:00"/>
    <s v="Biguanides"/>
  </r>
  <r>
    <s v="Q7o.dDT4NtA"/>
    <x v="32"/>
    <s v="Asian"/>
    <s v="DPP-4 inhibitors|Sulfonylureas"/>
    <x v="0"/>
    <d v="2025-11-19T00:00:00"/>
    <s v="DPP-4 inhibitors|Sulfonylureas"/>
  </r>
  <r>
    <s v="mScfZQLdt8I"/>
    <x v="32"/>
    <s v="Asian"/>
    <s v="Biguanides"/>
    <x v="0"/>
    <d v="2013-02-05T00:00:00"/>
    <s v="Biguanides-&gt;Insulin aspart|Insulin isophane-&gt;DPP-4 inhibitors-&gt;Biguanides|DPP-4 inhibitors-&gt;Biguanides|GLP-1 agonists|SGLT-2 inhibitors-&gt;GLP-1 agonists"/>
  </r>
  <r>
    <s v="mtqM/ShTlVE"/>
    <x v="32"/>
    <s v="Other"/>
    <s v="Biguanides"/>
    <x v="0"/>
    <d v="2025-08-19T00:00:00"/>
    <s v="Biguanides"/>
  </r>
  <r>
    <s v="mLC8CAz/hRE"/>
    <x v="32"/>
    <s v="Asian"/>
    <s v="Biguanides|Insulin isophane|Insulin lispro"/>
    <x v="0"/>
    <d v="2021-10-22T00:00:00"/>
    <s v="Biguanides|Insulin isophane|Insulin lispro-&gt;Insulin isophane|Insulin lispro"/>
  </r>
  <r>
    <s v="MQ8jnmDns/w"/>
    <x v="32"/>
    <s v="Asian"/>
    <s v="Biguanides"/>
    <x v="0"/>
    <d v="2022-11-14T00:00:00"/>
    <s v="Biguanides"/>
  </r>
  <r>
    <s v="mPYHTpzGmZ."/>
    <x v="32"/>
    <s v="Other"/>
    <s v="Biguanides"/>
    <x v="0"/>
    <d v="2015-12-22T00:00:00"/>
    <s v="Biguanides-&gt;Biguanides|Sulfonylureas-&gt;Sulfonylureas-&gt;Biguanides|Insulin aspart|Insulin glargine-&gt;GLP-1 agonists-&gt;Insulin glargine-&gt;GLP-1 agonists|Insulin glargine-&gt;Biguanides|GLP-1 agonists|Insulin aspart|Insulin glargine-&gt;Biguanides|Insulin glargine-&gt;Biguanides|GLP-1 agonists|Insulin glargine-&gt;GLP-1 agonists|Insulin aspart|Insulin glargine"/>
  </r>
  <r>
    <s v="4qgIpajiSHg"/>
    <x v="32"/>
    <s v="Pacific peoples"/>
    <s v="Biguanides"/>
    <x v="0"/>
    <d v="2020-01-22T00:00:00"/>
    <s v="Biguanides"/>
  </r>
  <r>
    <s v="4pVwUNfD0q2"/>
    <x v="32"/>
    <s v="Māori"/>
    <s v="Biguanides"/>
    <x v="0"/>
    <d v="2023-05-22T00:00:00"/>
    <s v="Biguanides"/>
  </r>
  <r>
    <s v="4TseflILq02"/>
    <x v="32"/>
    <s v="Asian"/>
    <s v="Biguanides"/>
    <x v="0"/>
    <d v="2019-03-20T00:00:00"/>
    <s v="Biguanides-&gt;Insulin isophane"/>
  </r>
  <r>
    <s v="4R.b146Htb6"/>
    <x v="32"/>
    <s v="Asian"/>
    <s v="Biguanides"/>
    <x v="0"/>
    <d v="2022-01-12T00:00:00"/>
    <s v="Biguanides"/>
  </r>
  <r>
    <s v="4Mr.adrE5l6"/>
    <x v="32"/>
    <s v="Asian"/>
    <s v="Biguanides"/>
    <x v="0"/>
    <d v="2011-02-02T00:00:00"/>
    <s v="Biguanides"/>
  </r>
  <r>
    <s v="54qQ2KXYvuE"/>
    <x v="32"/>
    <s v="Asian"/>
    <s v="Biguanides"/>
    <x v="0"/>
    <d v="2016-03-21T00:00:00"/>
    <s v="Biguanides-&gt;Insulin aspart|Insulin isophane"/>
  </r>
  <r>
    <s v="51SB.SOagpY"/>
    <x v="32"/>
    <s v="Other"/>
    <s v="Biguanides|Sulfonylureas"/>
    <x v="0"/>
    <d v="2015-03-16T00:00:00"/>
    <s v="Biguanides|Sulfonylureas"/>
  </r>
  <r>
    <s v="4XF.ClXnrJE"/>
    <x v="32"/>
    <s v="Asian"/>
    <s v="Biguanides"/>
    <x v="0"/>
    <d v="2021-02-23T00:00:00"/>
    <s v="Biguanides"/>
  </r>
  <r>
    <s v="4wt33aJTRM."/>
    <x v="32"/>
    <s v="Asian"/>
    <s v="Biguanides"/>
    <x v="0"/>
    <d v="2017-07-23T00:00:00"/>
    <s v="Biguanides-&gt;Insulin aspart"/>
  </r>
  <r>
    <s v="4x36pUJ6ddI"/>
    <x v="32"/>
    <s v="Other"/>
    <s v="Biguanides"/>
    <x v="0"/>
    <d v="2015-03-16T00:00:00"/>
    <s v="Biguanides"/>
  </r>
  <r>
    <s v="474lWqqTYE2"/>
    <x v="32"/>
    <s v="Other"/>
    <s v="Biguanides"/>
    <x v="0"/>
    <d v="2022-11-15T00:00:00"/>
    <s v="Biguanides"/>
  </r>
  <r>
    <s v="4CXM9UsUJds"/>
    <x v="32"/>
    <s v="Pacific peoples"/>
    <s v="Biguanides"/>
    <x v="0"/>
    <d v="2011-12-09T00:00:00"/>
    <s v="Biguanides-&gt;Sulfonylureas-&gt;Biguanides|Sulfonylureas-&gt;Insulin aspart|Insulin isophane-&gt;Insulin glargine-&gt;Biguanides|Insulin glargine|Sulfonylureas-&gt;Biguanides|Insulin glargine|SGLT-2 inhibitors|Sulfonylureas-&gt;Biguanides|SGLT-2 inhibitors|Sulfonylureas-&gt;SGLT-2 inhibitors-&gt;Insulin glargine|Sulfonylureas-&gt;Insulin glargine|SGLT-2 inhibitors|Sulfonylureas-&gt;SGLT-2 inhibitors|Sulfonylureas-&gt;DPP-4 inhibitors-&gt;DPP-4 inhibitors|Insulin glargine|SGLT-2 inhibitors|Sulfonylureas-&gt;DPP-4 inhibitors|Insulin aspart|SGLT-2 inhibitors"/>
  </r>
  <r>
    <s v="4C7Y5Wd9MiE"/>
    <x v="32"/>
    <s v="Asian"/>
    <s v="Biguanides"/>
    <x v="0"/>
    <d v="2025-01-21T00:00:00"/>
    <s v="Biguanides"/>
  </r>
  <r>
    <s v="4hROCOUf6vo"/>
    <x v="32"/>
    <s v="Other"/>
    <s v="Biguanides"/>
    <x v="0"/>
    <d v="2017-08-01T00:00:00"/>
    <s v="Biguanides-&gt;Sulfonylureas-&gt;Biguanides|Sulfonylureas-&gt;DPP-4 inhibitors|Sulfonylureas-&gt;DPP-4 inhibitors-&gt;SGLT-2 inhibitors-&gt;DPP-4 inhibitors|SGLT-2 inhibitors|Sulfonylureas-&gt;DPP-4 inhibitors|SGLT-2 inhibitors-&gt;GLP-1 agonists"/>
  </r>
  <r>
    <s v="4hoFnagEWLA"/>
    <x v="32"/>
    <s v="Māori"/>
    <s v="Biguanides"/>
    <x v="0"/>
    <d v="2014-03-05T00:00:00"/>
    <s v="Biguanides"/>
  </r>
  <r>
    <s v="4fXGjp8pOZU"/>
    <x v="32"/>
    <s v="Other"/>
    <s v="Biguanides"/>
    <x v="0"/>
    <d v="2018-07-25T00:00:00"/>
    <s v="Biguanides"/>
  </r>
  <r>
    <s v="3xsX9edtDeM"/>
    <x v="32"/>
    <s v="Asian"/>
    <s v="Biguanides|Insulin isophane"/>
    <x v="0"/>
    <d v="2020-12-29T00:00:00"/>
    <s v="Biguanides|Insulin isophane"/>
  </r>
  <r>
    <s v="3TZGYZCNKHo"/>
    <x v="32"/>
    <s v="Asian"/>
    <s v="Biguanides"/>
    <x v="0"/>
    <d v="2021-07-24T00:00:00"/>
    <s v="Biguanides"/>
  </r>
  <r>
    <s v="3u0AGVUlR5M"/>
    <x v="32"/>
    <s v="Other"/>
    <s v="Biguanides"/>
    <x v="0"/>
    <d v="2024-09-12T00:00:00"/>
    <s v="Biguanides-&gt;Biguanides|Insulin aspart|Insulin isophane-&gt;Insulin aspart-&gt;Insulin isophane-&gt;Insulin aspart|Insulin isophane"/>
  </r>
  <r>
    <s v="3zafe0Yqhzc"/>
    <x v="32"/>
    <s v="Other"/>
    <s v="Biguanides|Insulin glargine"/>
    <x v="0"/>
    <d v="2024-05-21T00:00:00"/>
    <s v="Biguanides|Insulin glargine-&gt;Insulin glargine-&gt;Biguanides-&gt;DPP-4 inhibitors-&gt;DPP-4 inhibitors|Insulin glargine-&gt;Biguanides|DPP-4 inhibitors-&gt;Biguanides|SGLT-2 inhibitors"/>
  </r>
  <r>
    <s v="3tDYO5oXA1o"/>
    <x v="32"/>
    <s v="Asian"/>
    <s v="Biguanides"/>
    <x v="0"/>
    <d v="2018-12-18T00:00:00"/>
    <s v="Biguanides-&gt;Insulin isophane"/>
  </r>
  <r>
    <s v="3Zy7k4/zZhQ"/>
    <x v="32"/>
    <s v="Other"/>
    <s v="Biguanides"/>
    <x v="0"/>
    <d v="2014-11-10T00:00:00"/>
    <s v="Biguanides"/>
  </r>
  <r>
    <s v="4.661fbPb5M"/>
    <x v="32"/>
    <s v="Asian"/>
    <s v="Biguanides"/>
    <x v="0"/>
    <d v="2025-11-27T00:00:00"/>
    <s v="Biguanides"/>
  </r>
  <r>
    <s v="44hclC0lXD."/>
    <x v="32"/>
    <s v="Māori"/>
    <s v="Biguanides"/>
    <x v="0"/>
    <d v="2020-01-31T00:00:00"/>
    <s v="Biguanides"/>
  </r>
  <r>
    <s v="Aud1mZVtDdw"/>
    <x v="32"/>
    <s v="Other"/>
    <s v="Biguanides|Sulfonylureas"/>
    <x v="0"/>
    <d v="2017-02-02T00:00:00"/>
    <s v="Biguanides|Sulfonylureas-&gt;Insulin glargine-&gt;Biguanides|Insulin glargine|Sulfonylureas-&gt;DPP-4 inhibitors|Insulin glargine|Sulfonylureas-&gt;DPP-4 inhibitors|Sulfonylureas-&gt;SGLT-2 inhibitors-&gt;DPP-4 inhibitors|SGLT-2 inhibitors|Sulfonylureas-&gt;DPP-4 inhibitors|Insulin glargine|SGLT-2 inhibitors|Sulfonylureas-&gt;GLP-1 agonists-&gt;DPP-4 inhibitors|GLP-1 agonists|Insulin glargine|Sulfonylureas-&gt;GLP-1 agonists|Insulin glargine-&gt;DPP-4 inhibitors|GLP-1 agonists|Sulfonylureas-&gt;GLP-1 agonists|SGLT-2 inhibitors|Sulfonylureas-&gt;SGLT-2 inhibitors|Sulfonylureas-&gt;Sulfonylureas-&gt;Biguanides|GLP-1 agonists-&gt;GLP-1 agonists|Insulin glargine|SGLT-2 inhibitors-&gt;DPP-4 inhibitors|GLP-1 agonists|Insulin glargine-&gt;DPP-4 inhibitors|Insulin glargine-&gt;Biguanides-&gt;Biguanides|GLP-1 agonists|Insulin glargine-&gt;Biguanides|Insulin glargine"/>
  </r>
  <r>
    <s v="AqXg1n/qJKk"/>
    <x v="32"/>
    <s v="Other"/>
    <s v="Biguanides"/>
    <x v="0"/>
    <d v="2022-12-16T00:00:00"/>
    <s v="Biguanides"/>
  </r>
  <r>
    <s v="AoujW91gaEg"/>
    <x v="32"/>
    <s v="Other"/>
    <s v="Insulin aspart|Insulin isophane"/>
    <x v="1"/>
    <d v="2023-09-28T00:00:00"/>
    <s v="Insulin aspart|Insulin isophane-&gt;Biguanides"/>
  </r>
  <r>
    <s v="alNGubnGQsk"/>
    <x v="32"/>
    <s v="Other"/>
    <s v="Biguanides"/>
    <x v="0"/>
    <d v="2022-12-19T00:00:00"/>
    <s v="Biguanides"/>
  </r>
  <r>
    <s v="AN4M8F6DmBs"/>
    <x v="32"/>
    <s v="Pacific peoples"/>
    <s v="Biguanides"/>
    <x v="0"/>
    <d v="2022-05-03T00:00:00"/>
    <s v="Biguanides"/>
  </r>
  <r>
    <s v="5fjMB.457Ew"/>
    <x v="32"/>
    <s v="Other"/>
    <s v="Insulin aspart|Insulin isophane"/>
    <x v="1"/>
    <d v="2017-12-10T00:00:00"/>
    <s v="Insulin aspart|Insulin isophane-&gt;Insulin isophane-&gt;Biguanides"/>
  </r>
  <r>
    <s v="5FMIBue/wxM"/>
    <x v="32"/>
    <s v="Other"/>
    <s v="Biguanides|Insulin aspart|Insulin isophane"/>
    <x v="0"/>
    <d v="2013-07-24T00:00:00"/>
    <s v="Biguanides|Insulin aspart|Insulin isophane"/>
  </r>
  <r>
    <s v="AhqQ.zbtnFo"/>
    <x v="32"/>
    <s v="Other"/>
    <s v="Biguanides"/>
    <x v="0"/>
    <d v="2024-07-18T00:00:00"/>
    <s v="Biguanides"/>
  </r>
  <r>
    <s v="AiOAaWJrN6E"/>
    <x v="32"/>
    <s v="Other"/>
    <s v="Biguanides"/>
    <x v="0"/>
    <d v="2022-05-24T00:00:00"/>
    <s v="Biguanides"/>
  </r>
  <r>
    <s v="AKPTqDAnPOk"/>
    <x v="32"/>
    <s v="Asian"/>
    <s v="Biguanides"/>
    <x v="0"/>
    <d v="2020-06-23T00:00:00"/>
    <s v="Biguanides"/>
  </r>
  <r>
    <s v="akSmxU1bAOk"/>
    <x v="32"/>
    <s v="Asian"/>
    <s v="Biguanides|Insulin isophane"/>
    <x v="0"/>
    <d v="2014-04-10T00:00:00"/>
    <s v="Biguanides|Insulin isophane-&gt;Insulin isophane-&gt;Biguanides|Insulin aspart-&gt;Insulin aspart"/>
  </r>
  <r>
    <s v="AKu.lOQzEQo"/>
    <x v="32"/>
    <s v="Other"/>
    <s v="Biguanides"/>
    <x v="0"/>
    <d v="2024-04-24T00:00:00"/>
    <s v="Biguanides"/>
  </r>
  <r>
    <s v="eDDmIXoUx8g"/>
    <x v="32"/>
    <s v="Pacific peoples"/>
    <s v="Biguanides"/>
    <x v="0"/>
    <d v="2020-07-07T00:00:00"/>
    <s v="Biguanides-&gt;SGLT-2 inhibitors-&gt;Biguanides|SGLT-2 inhibitors-&gt;DPP-4 inhibitors"/>
  </r>
  <r>
    <s v="ECGXyaMEWTs"/>
    <x v="32"/>
    <s v="Pacific peoples"/>
    <s v="Biguanides"/>
    <x v="0"/>
    <d v="2017-05-15T00:00:00"/>
    <s v="Biguanides-&gt;GLP-1 agonists-&gt;SGLT-2 inhibitors|Thiazolidinedione-&gt;SGLT-2 inhibitors"/>
  </r>
  <r>
    <s v="Efq8UYOiLNk"/>
    <x v="32"/>
    <s v="Asian"/>
    <s v="Biguanides"/>
    <x v="0"/>
    <d v="2024-10-11T00:00:00"/>
    <s v="Biguanides"/>
  </r>
  <r>
    <s v="eIzXlbcO5mw"/>
    <x v="32"/>
    <s v="Other"/>
    <s v="Insulin aspart"/>
    <x v="1"/>
    <d v="2023-10-31T00:00:00"/>
    <s v="Insulin aspart-&gt;Biguanides-&gt;Biguanides|Insulin aspart"/>
  </r>
  <r>
    <s v="eJw4.IM14rc"/>
    <x v="32"/>
    <s v="Māori"/>
    <s v="Biguanides"/>
    <x v="0"/>
    <d v="2024-05-21T00:00:00"/>
    <s v="Biguanides"/>
  </r>
  <r>
    <s v="EKh/kB/WydI"/>
    <x v="32"/>
    <s v="Other"/>
    <s v="Biguanides"/>
    <x v="0"/>
    <d v="2017-12-13T00:00:00"/>
    <s v="Biguanides"/>
  </r>
  <r>
    <s v="EmlwRB1Jtcw"/>
    <x v="32"/>
    <s v="Asian"/>
    <s v="Biguanides"/>
    <x v="0"/>
    <d v="2025-06-23T00:00:00"/>
    <s v="Biguanides"/>
  </r>
  <r>
    <s v="EMXARiuyUlY"/>
    <x v="32"/>
    <s v="Māori"/>
    <s v="Biguanides"/>
    <x v="0"/>
    <d v="2014-05-06T00:00:00"/>
    <s v="Biguanides"/>
  </r>
  <r>
    <s v="eRcK.1Gte0s"/>
    <x v="32"/>
    <s v="Other"/>
    <s v="Biguanides|Insulin isophane"/>
    <x v="0"/>
    <d v="2016-02-15T00:00:00"/>
    <s v="Biguanides|Insulin isophane-&gt;Insulin isophane"/>
  </r>
  <r>
    <s v="eNWOOuyirso"/>
    <x v="32"/>
    <s v="Other"/>
    <s v="Biguanides"/>
    <x v="0"/>
    <d v="2014-10-20T00:00:00"/>
    <s v="Biguanides"/>
  </r>
  <r>
    <s v="aX03CLYlhTE"/>
    <x v="32"/>
    <s v="Pacific peoples"/>
    <s v="Biguanides"/>
    <x v="0"/>
    <d v="2012-05-24T00:00:00"/>
    <s v="Biguanides-&gt;Insulin glargine-&gt;Insulin aspart-&gt;Biguanides|Sulfonylureas-&gt;Sulfonylureas-&gt;DPP-4 inhibitors|Sulfonylureas-&gt;DPP-4 inhibitors-&gt;Biguanides|DPP-4 inhibitors|Insulin glargine|Sulfonylureas-&gt;DPP-4 inhibitors|Insulin glargine-&gt;Biguanides|DPP-4 inhibitors|Sulfonylureas-&gt;Biguanides|DPP-4 inhibitors-&gt;SGLT-2 inhibitors-&gt;DPP-4 inhibitors|SGLT-2 inhibitors|Sulfonylureas-&gt;DPP-4 inhibitors|Insulin glargine|Sulfonylureas-&gt;Biguanides|GLP-1 agonists|Insulin glargine|Sulfonylureas-&gt;GLP-1 agonists|Insulin glargine-&gt;GLP-1 agonists-&gt;Biguanides|GLP-1 agonists|Sulfonylureas-&gt;Insulin isophane-&gt;GLP-1 agonists|Insulin isophane"/>
  </r>
  <r>
    <s v="awljGynh072"/>
    <x v="32"/>
    <s v="Other"/>
    <s v="Biguanides"/>
    <x v="0"/>
    <d v="2017-05-16T00:00:00"/>
    <s v="Biguanides-&gt;DPP-4 inhibitors"/>
  </r>
  <r>
    <s v="B6caowRrOjM"/>
    <x v="32"/>
    <s v="Māori"/>
    <s v="Biguanides"/>
    <x v="0"/>
    <d v="2023-08-23T00:00:00"/>
    <s v="Biguanides-&gt;SGLT-2 inhibitors"/>
  </r>
  <r>
    <s v="b4BeQX3WjlM"/>
    <x v="32"/>
    <s v="Other"/>
    <s v="Biguanides"/>
    <x v="0"/>
    <d v="2024-10-16T00:00:00"/>
    <s v="Biguanides"/>
  </r>
  <r>
    <s v="b2KzY3d5k2Y"/>
    <x v="32"/>
    <s v="Māori"/>
    <s v="Biguanides"/>
    <x v="0"/>
    <d v="2013-04-16T00:00:00"/>
    <s v="Biguanides-&gt;Biguanides|DPP-4 inhibitors-&gt;DPP-4 inhibitors-&gt;DPP-4 inhibitors|SGLT-2 inhibitors-&gt;SGLT-2 inhibitors-&gt;GLP-1 agonists-&gt;DPP-4 inhibitors|GLP-1 agonists|SGLT-2 inhibitors-&gt;DPP-4 inhibitors|GLP-1 agonists"/>
  </r>
  <r>
    <s v="B2NjZ2RgiG2"/>
    <x v="32"/>
    <s v="Māori"/>
    <s v="Biguanides"/>
    <x v="0"/>
    <d v="2024-05-03T00:00:00"/>
    <s v="Biguanides"/>
  </r>
  <r>
    <s v="dxXBZQKsVo6"/>
    <x v="32"/>
    <s v="Asian"/>
    <s v="Biguanides"/>
    <x v="0"/>
    <d v="2025-01-23T00:00:00"/>
    <s v="Biguanides"/>
  </r>
  <r>
    <s v="B84AfEYPeN6"/>
    <x v="32"/>
    <s v="Māori"/>
    <s v="Biguanides"/>
    <x v="0"/>
    <d v="2017-08-26T00:00:00"/>
    <s v="Biguanides-&gt;DPP-4 inhibitors-&gt;SGLT-2 inhibitors-&gt;Biguanides|SGLT-2 inhibitors-&gt;Biguanides|GLP-1 agonists-&gt;GLP-1 agonists"/>
  </r>
  <r>
    <s v="E8CLj9OCddk"/>
    <x v="32"/>
    <s v="Asian"/>
    <s v="Biguanides"/>
    <x v="0"/>
    <d v="2024-07-22T00:00:00"/>
    <s v="Biguanides"/>
  </r>
  <r>
    <s v="eBik1cvC32w"/>
    <x v="32"/>
    <s v="Asian"/>
    <s v="Biguanides"/>
    <x v="0"/>
    <d v="2025-09-11T00:00:00"/>
    <s v="Biguanides"/>
  </r>
  <r>
    <s v="e3Ke9AnRpR."/>
    <x v="32"/>
    <s v="Asian"/>
    <s v="Biguanides"/>
    <x v="0"/>
    <d v="2025-07-17T00:00:00"/>
    <s v="Biguanides"/>
  </r>
  <r>
    <s v="E2q9IAaYwd2"/>
    <x v="32"/>
    <s v="Other"/>
    <s v="Biguanides"/>
    <x v="0"/>
    <d v="2021-01-09T00:00:00"/>
    <s v="Biguanides-&gt;DPP-4 inhibitors-&gt;SGLT-2 inhibitors-&gt;DPP-4 inhibitors|SGLT-2 inhibitors-&gt;DPP-4 inhibitors|SGLT-2 inhibitors|Sulfonylureas-&gt;Sulfonylureas-&gt;SGLT-2 inhibitors|Sulfonylureas-&gt;Biguanides|GLP-1 agonists"/>
  </r>
  <r>
    <s v="DzlxPpHrP9g"/>
    <x v="32"/>
    <s v="Asian"/>
    <s v="Biguanides|Insulin aspart|Insulin isophane"/>
    <x v="0"/>
    <d v="2024-11-20T00:00:00"/>
    <s v="Biguanides|Insulin aspart|Insulin isophane-&gt;Insulin isophane-&gt;Insulin aspart"/>
  </r>
  <r>
    <s v="E..IYRkjQ1Y"/>
    <x v="32"/>
    <s v="Other"/>
    <s v="SGLT-2 inhibitors"/>
    <x v="0"/>
    <d v="2025-06-18T00:00:00"/>
    <s v="SGLT-2 inhibitors"/>
  </r>
  <r>
    <s v="iDYqBaCBnbs"/>
    <x v="32"/>
    <s v="Asian"/>
    <s v="Biguanides"/>
    <x v="0"/>
    <d v="2024-02-02T00:00:00"/>
    <s v="Biguanides-&gt;SGLT-2 inhibitors"/>
  </r>
  <r>
    <s v="IdTtPNB6lrA"/>
    <x v="32"/>
    <s v="Asian"/>
    <s v="DPP-4 inhibitors"/>
    <x v="0"/>
    <d v="2021-07-09T00:00:00"/>
    <s v="DPP-4 inhibitors-&gt;DPP-4 inhibitors|SGLT-2 inhibitors"/>
  </r>
  <r>
    <s v="ICaflg8nKvg"/>
    <x v="32"/>
    <s v="Asian"/>
    <s v="Biguanides"/>
    <x v="0"/>
    <d v="2015-07-02T00:00:00"/>
    <s v="Biguanides"/>
  </r>
  <r>
    <s v="iCoiR36rLG6"/>
    <x v="32"/>
    <s v="Asian"/>
    <s v="Biguanides"/>
    <x v="0"/>
    <d v="2020-05-26T00:00:00"/>
    <s v="Biguanides"/>
  </r>
  <r>
    <s v="idcAowPlarc"/>
    <x v="32"/>
    <s v="Asian"/>
    <s v="Biguanides"/>
    <x v="0"/>
    <d v="2016-10-17T00:00:00"/>
    <s v="Biguanides"/>
  </r>
  <r>
    <s v="ibnMMuR.ab2"/>
    <x v="32"/>
    <s v="Māori"/>
    <s v="Insulin aspart|Insulin isophane"/>
    <x v="1"/>
    <d v="2014-04-08T00:00:00"/>
    <s v="Insulin aspart|Insulin isophane-&gt;Insulin isophane-&gt;Insulin aspart-&gt;Biguanides|Insulin aspart|Insulin isophane-&gt;Biguanides-&gt;Biguanides|GLP-1 agonists-&gt;GLP-1 agonists-&gt;Biguanides|GLP-1 agonists|Insulin isophane-&gt;GLP-1 agonists|Insulin isophane-&gt;DPP-4 inhibitors|SGLT-2 inhibitors-&gt;DPP-4 inhibitors"/>
  </r>
  <r>
    <s v="IAwh4hGCG2s"/>
    <x v="32"/>
    <s v="Pacific peoples"/>
    <s v="Biguanides"/>
    <x v="0"/>
    <d v="2015-07-06T00:00:00"/>
    <s v="Biguanides-&gt;Biguanides|Sulfonylureas-&gt;DPP-4 inhibitors|Sulfonylureas-&gt;Biguanides|DPP-4 inhibitors|Sulfonylureas-&gt;DPP-4 inhibitors|SGLT-2 inhibitors|Sulfonylureas"/>
  </r>
  <r>
    <s v="i56/gcbayUs"/>
    <x v="32"/>
    <s v="Pacific peoples"/>
    <s v="Biguanides"/>
    <x v="0"/>
    <d v="2021-11-15T00:00:00"/>
    <s v="Biguanides"/>
  </r>
  <r>
    <s v="I7x51k9pokM"/>
    <x v="32"/>
    <s v="Pacific peoples"/>
    <s v="Biguanides|SGLT-2 inhibitors"/>
    <x v="0"/>
    <d v="2023-09-11T00:00:00"/>
    <s v="Biguanides|SGLT-2 inhibitors"/>
  </r>
  <r>
    <s v="I877BVE7Ouc"/>
    <x v="32"/>
    <s v="Asian"/>
    <s v="Biguanides"/>
    <x v="0"/>
    <d v="2019-03-29T00:00:00"/>
    <s v="Biguanides-&gt;Insulin isophane-&gt;Insulin aspart-&gt;Insulin aspart|Insulin isophane"/>
  </r>
  <r>
    <s v="hy3KpQExl5A"/>
    <x v="32"/>
    <s v="Māori"/>
    <s v="Biguanides"/>
    <x v="0"/>
    <d v="2022-05-23T00:00:00"/>
    <s v="Biguanides-&gt;DPP-4 inhibitors-&gt;SGLT-2 inhibitors-&gt;DPP-4 inhibitors|SGLT-2 inhibitors"/>
  </r>
  <r>
    <s v="hydtX92Z02I"/>
    <x v="32"/>
    <s v="Other"/>
    <s v="Biguanides"/>
    <x v="0"/>
    <d v="2016-11-09T00:00:00"/>
    <s v="Biguanides-&gt;Biguanides|Sulfonylureas-&gt;Insulin glargine-&gt;Insulin isophane-&gt;Biguanides|Insulin isophane|Sulfonylureas-&gt;Insulin isophane|Sulfonylureas-&gt;Sulfonylureas-&gt;Biguanides|Insulin isophane-&gt;DPP-4 inhibitors|Sulfonylureas-&gt;DPP-4 inhibitors-&gt;DPP-4 inhibitors|Insulin isophane-&gt;Biguanides|Insulin isophane|SGLT-2 inhibitors|Sulfonylureas"/>
  </r>
  <r>
    <s v="HzPNmrswjLg"/>
    <x v="32"/>
    <s v="Pacific peoples"/>
    <s v="Biguanides"/>
    <x v="0"/>
    <d v="2022-05-25T00:00:00"/>
    <s v="Biguanides"/>
  </r>
  <r>
    <s v="HzvKaFfe99U"/>
    <x v="32"/>
    <s v="Asian"/>
    <s v="Biguanides"/>
    <x v="0"/>
    <d v="2020-05-05T00:00:00"/>
    <s v="Biguanides"/>
  </r>
  <r>
    <s v="i.bUSuzakQk"/>
    <x v="32"/>
    <s v="Pacific peoples"/>
    <s v="Biguanides"/>
    <x v="0"/>
    <d v="2020-12-18T00:00:00"/>
    <s v="Biguanides-&gt;SGLT-2 inhibitors"/>
  </r>
  <r>
    <s v="I1x64ST2Ojk"/>
    <x v="32"/>
    <s v="Other"/>
    <s v="Biguanides"/>
    <x v="0"/>
    <d v="2025-09-01T00:00:00"/>
    <s v="Biguanides"/>
  </r>
  <r>
    <s v="i3xTtqpatzw"/>
    <x v="32"/>
    <s v="Pacific peoples"/>
    <s v="Biguanides|Insulin isophane"/>
    <x v="0"/>
    <d v="2011-07-05T00:00:00"/>
    <s v="Biguanides|Insulin isophane"/>
  </r>
  <r>
    <s v="I2vBevWKabw"/>
    <x v="32"/>
    <s v="Asian"/>
    <s v="Insulin glargine"/>
    <x v="1"/>
    <d v="2017-08-02T00:00:00"/>
    <s v="Insulin glargine-&gt;Biguanides|Insulin glargine-&gt;Biguanides|Insulin aspart|Insulin glargine-&gt;Insulin aspart|Insulin glargine-&gt;Biguanides|Insulin aspart-&gt;Insulin aspart-&gt;SGLT-2 inhibitors-&gt;Biguanides-&gt;GLP-1 agonists-&gt;GLP-1 agonists|Insulin glargine-&gt;Biguanides|GLP-1 agonists|Insulin glargine-&gt;GLP-1 agonists|Insulin aspart|Insulin glargine"/>
  </r>
  <r>
    <s v="i/OPL5GocNQ"/>
    <x v="32"/>
    <s v="Asian"/>
    <s v="Insulin aspart|Insulin isophane"/>
    <x v="1"/>
    <d v="2013-11-06T00:00:00"/>
    <s v="Insulin aspart|Insulin isophane-&gt;Biguanides-&gt;Biguanides|DPP-4 inhibitors-&gt;DPP-4 inhibitors-&gt;SGLT-2 inhibitors-&gt;DPP-4 inhibitors|SGLT-2 inhibitors"/>
  </r>
  <r>
    <s v="Hsp3tFlfwME"/>
    <x v="32"/>
    <s v="Asian"/>
    <s v="Biguanides"/>
    <x v="0"/>
    <d v="2024-02-27T00:00:00"/>
    <s v="Biguanides-&gt;Insulin aspart|Insulin isophane"/>
  </r>
  <r>
    <s v="hUnKEsFCnxc"/>
    <x v="32"/>
    <s v="Asian"/>
    <s v="Biguanides|Insulin aspart"/>
    <x v="0"/>
    <d v="2021-09-23T00:00:00"/>
    <s v="Biguanides|Insulin aspart-&gt;Biguanides"/>
  </r>
  <r>
    <s v="HvTjMAQEUZk"/>
    <x v="32"/>
    <s v="Other"/>
    <s v="Biguanides"/>
    <x v="0"/>
    <d v="2015-05-04T00:00:00"/>
    <s v="Biguanides"/>
  </r>
  <r>
    <s v="LJmQX6dXYSE"/>
    <x v="32"/>
    <s v="Other"/>
    <s v="Biguanides"/>
    <x v="0"/>
    <d v="2021-04-08T00:00:00"/>
    <s v="Biguanides"/>
  </r>
  <r>
    <s v="llqj6tm4KhM"/>
    <x v="32"/>
    <s v="Other"/>
    <s v="Biguanides"/>
    <x v="0"/>
    <d v="2022-11-28T00:00:00"/>
    <s v="Biguanides"/>
  </r>
  <r>
    <s v="lkeptKrsoOA"/>
    <x v="32"/>
    <s v="Asian"/>
    <s v="Biguanides"/>
    <x v="0"/>
    <d v="2018-09-03T00:00:00"/>
    <s v="Biguanides"/>
  </r>
  <r>
    <s v="lHUHKHq63C6"/>
    <x v="32"/>
    <s v="Other"/>
    <s v="Biguanides"/>
    <x v="0"/>
    <d v="2019-08-13T00:00:00"/>
    <s v="Biguanides"/>
  </r>
  <r>
    <s v="IhIeDntULP."/>
    <x v="32"/>
    <s v="Asian"/>
    <s v="Biguanides"/>
    <x v="0"/>
    <d v="2016-12-12T00:00:00"/>
    <s v="Biguanides-&gt;Insulin aspart-&gt;Insulin isophane"/>
  </r>
  <r>
    <s v="Lsh2C5PtUZA"/>
    <x v="32"/>
    <s v="Pacific peoples"/>
    <s v="Biguanides"/>
    <x v="0"/>
    <d v="2019-08-30T00:00:00"/>
    <s v="Biguanides-&gt;Insulin isophane"/>
  </r>
  <r>
    <s v="lso1CZGe6rM"/>
    <x v="32"/>
    <s v="Māori"/>
    <s v="Biguanides"/>
    <x v="0"/>
    <d v="2024-04-04T00:00:00"/>
    <s v="Biguanides-&gt;SGLT-2 inhibitors"/>
  </r>
  <r>
    <s v="lQ59GoyMuE2"/>
    <x v="32"/>
    <s v="Pacific peoples"/>
    <s v="Biguanides"/>
    <x v="0"/>
    <d v="2021-06-03T00:00:00"/>
    <s v="Biguanides-&gt;Insulin isophane"/>
  </r>
  <r>
    <s v="lUn9605549o"/>
    <x v="32"/>
    <s v="Māori"/>
    <s v="Biguanides"/>
    <x v="0"/>
    <d v="2023-09-01T00:00:00"/>
    <s v="Biguanides"/>
  </r>
  <r>
    <s v="LsZ0BmfBNYU"/>
    <x v="32"/>
    <s v="Asian"/>
    <s v="Biguanides"/>
    <x v="0"/>
    <d v="2020-06-16T00:00:00"/>
    <s v="Biguanides"/>
  </r>
  <r>
    <s v="LT6iYj5rym6"/>
    <x v="32"/>
    <s v="Asian"/>
    <s v="Biguanides"/>
    <x v="0"/>
    <d v="2015-12-14T00:00:00"/>
    <s v="Biguanides-&gt;Insulin aspart|Insulin isophane"/>
  </r>
  <r>
    <s v="LSqrrB5RIug"/>
    <x v="32"/>
    <s v="Asian"/>
    <s v="Biguanides"/>
    <x v="0"/>
    <d v="2016-05-26T00:00:00"/>
    <s v="Biguanides-&gt;DPP-4 inhibitors-&gt;Biguanides|DPP-4 inhibitors-&gt;DPP-4 inhibitors|Sulfonylureas-&gt;DPP-4 inhibitors|SGLT-2 inhibitors|Sulfonylureas-&gt;DPP-4 inhibitors|SGLT-2 inhibitors"/>
  </r>
  <r>
    <s v="lmHaUPcjuNQ"/>
    <x v="32"/>
    <s v="Pacific peoples"/>
    <s v="Biguanides"/>
    <x v="0"/>
    <d v="2019-01-15T00:00:00"/>
    <s v="Biguanides-&gt;Biguanides|Insulin isophane|Insulin lispro-&gt;Insulin isophane|Insulin lispro"/>
  </r>
  <r>
    <s v="LmpcsUmQrEI"/>
    <x v="32"/>
    <s v="Other"/>
    <s v="Biguanides"/>
    <x v="0"/>
    <d v="2016-10-04T00:00:00"/>
    <s v="Biguanides"/>
  </r>
  <r>
    <s v="LnwPb/u0Mpw"/>
    <x v="32"/>
    <s v="Other"/>
    <s v="Biguanides"/>
    <x v="0"/>
    <d v="2011-01-26T00:00:00"/>
    <s v="Biguanides"/>
  </r>
  <r>
    <s v="r1mP3UacRfU"/>
    <x v="32"/>
    <s v="Asian"/>
    <s v="Biguanides"/>
    <x v="0"/>
    <d v="2022-12-20T00:00:00"/>
    <s v="Biguanides"/>
  </r>
  <r>
    <s v="R59OW0qQ6fg"/>
    <x v="32"/>
    <s v="Other"/>
    <s v="Biguanides"/>
    <x v="0"/>
    <d v="2012-07-28T00:00:00"/>
    <s v="Biguanides"/>
  </r>
  <r>
    <s v="QxYf2AimAV6"/>
    <x v="32"/>
    <s v="Māori"/>
    <s v="Biguanides"/>
    <x v="0"/>
    <d v="2015-12-16T00:00:00"/>
    <s v="Biguanides-&gt;SGLT-2 inhibitors"/>
  </r>
  <r>
    <s v="R6.QOBiQbTo"/>
    <x v="32"/>
    <s v="Other"/>
    <s v="Biguanides"/>
    <x v="0"/>
    <d v="2021-11-30T00:00:00"/>
    <s v="Biguanides"/>
  </r>
  <r>
    <s v="RcfmNppu4P."/>
    <x v="32"/>
    <s v="Māori"/>
    <s v="Biguanides"/>
    <x v="0"/>
    <d v="2015-03-31T00:00:00"/>
    <s v="Biguanides-&gt;Insulin isophane-&gt;Insulin aspart-&gt;Insulin aspart|Insulin isophane-&gt;Insulin glargine-&gt;GLP-1 agonists-&gt;GLP-1 agonists|Insulin glargine-&gt;Insulin aspart|Insulin glargine-&gt;GLP-1 agonists|Insulin aspart|Insulin glargine-&gt;GLP-1 agonists|Insulin aspart"/>
  </r>
  <r>
    <s v="rcHdmHpQXqk"/>
    <x v="32"/>
    <s v="Māori"/>
    <s v="Biguanides"/>
    <x v="0"/>
    <d v="2024-08-09T00:00:00"/>
    <s v="Biguanides-&gt;Insulin isophane"/>
  </r>
  <r>
    <s v="rBocPVfPcSU"/>
    <x v="32"/>
    <s v="Asian"/>
    <s v="Biguanides"/>
    <x v="0"/>
    <d v="2024-08-20T00:00:00"/>
    <s v="Biguanides-&gt;DPP-4 inhibitors-&gt;DPP-4 inhibitors|SGLT-2 inhibitors-&gt;Biguanides|GLP-1 agonists-&gt;GLP-1 agonists"/>
  </r>
  <r>
    <s v="rcU.ogIozeM"/>
    <x v="32"/>
    <s v="Asian"/>
    <s v="Biguanides|Insulin isophane"/>
    <x v="0"/>
    <d v="2022-09-13T00:00:00"/>
    <s v="Biguanides|Insulin isophane"/>
  </r>
  <r>
    <s v="qxpl04hBY7A"/>
    <x v="32"/>
    <s v="Other"/>
    <s v="Biguanides"/>
    <x v="0"/>
    <d v="2021-10-05T00:00:00"/>
    <s v="Biguanides"/>
  </r>
  <r>
    <s v="QWnwGL7i.CQ"/>
    <x v="32"/>
    <s v="Other"/>
    <s v="Biguanides"/>
    <x v="0"/>
    <d v="2017-10-18T00:00:00"/>
    <s v="Biguanides"/>
  </r>
  <r>
    <s v="QV00bDTLPgM"/>
    <x v="32"/>
    <s v="Pacific peoples"/>
    <s v="Biguanides"/>
    <x v="0"/>
    <d v="2019-07-03T00:00:00"/>
    <s v="Biguanides-&gt;Biguanides|DPP-4 inhibitors-&gt;DPP-4 inhibitors|SGLT-2 inhibitors-&gt;DPP-4 inhibitors|SGLT-2 inhibitors|Sulfonylureas-&gt;SGLT-2 inhibitors|Sulfonylureas-&gt;Sulfonylureas"/>
  </r>
  <r>
    <s v="QtNwUUAFNxc"/>
    <x v="32"/>
    <s v="Other"/>
    <s v="Biguanides"/>
    <x v="0"/>
    <d v="2024-11-20T00:00:00"/>
    <s v="Biguanides"/>
  </r>
  <r>
    <s v="qUldpOIxZYI"/>
    <x v="32"/>
    <s v="Māori"/>
    <s v="Biguanides"/>
    <x v="0"/>
    <d v="2018-01-11T00:00:00"/>
    <s v="Biguanides"/>
  </r>
  <r>
    <s v="qULVe2iR0cE"/>
    <x v="32"/>
    <s v="Other"/>
    <s v="Biguanides|Sulfonylureas"/>
    <x v="0"/>
    <d v="2023-05-15T00:00:00"/>
    <s v="Biguanides|Sulfonylureas-&gt;Biguanides|SGLT-2 inhibitors-&gt;Biguanides"/>
  </r>
  <r>
    <s v="QucHS1N90BY"/>
    <x v="32"/>
    <s v="Other"/>
    <s v="Biguanides"/>
    <x v="0"/>
    <d v="2023-07-18T00:00:00"/>
    <s v="Biguanides"/>
  </r>
  <r>
    <s v="QtBjHJ30tb2"/>
    <x v="32"/>
    <s v="Pacific peoples"/>
    <s v="Biguanides"/>
    <x v="0"/>
    <d v="2021-05-16T00:00:00"/>
    <s v="Biguanides-&gt;Insulin isophane"/>
  </r>
  <r>
    <s v="NU3dpFWOwZw"/>
    <x v="32"/>
    <s v="Asian"/>
    <s v="Biguanides"/>
    <x v="0"/>
    <d v="2021-03-16T00:00:00"/>
    <s v="Biguanides-&gt;Insulin glargine-&gt;Biguanides|Insulin glargine-&gt;SGLT-2 inhibitors"/>
  </r>
  <r>
    <s v="NYn6iMnoGIE"/>
    <x v="32"/>
    <s v="Māori"/>
    <s v="Biguanides|Insulin isophane"/>
    <x v="0"/>
    <d v="2021-10-27T00:00:00"/>
    <s v="Biguanides|Insulin isophane-&gt;Biguanides"/>
  </r>
  <r>
    <s v="NYcWfTqRLY."/>
    <x v="32"/>
    <s v="Asian"/>
    <s v="DPP-4 inhibitors"/>
    <x v="0"/>
    <d v="2023-10-02T00:00:00"/>
    <s v="DPP-4 inhibitors-&gt;DPP-4 inhibitors|SGLT-2 inhibitors-&gt;SGLT-2 inhibitors"/>
  </r>
  <r>
    <s v="NWJC0Nqbe3k"/>
    <x v="32"/>
    <s v="Other"/>
    <s v="Biguanides"/>
    <x v="0"/>
    <d v="2019-04-01T00:00:00"/>
    <s v="Biguanides"/>
  </r>
  <r>
    <s v="nx1AnEh8lho"/>
    <x v="32"/>
    <s v="Other"/>
    <s v="Biguanides"/>
    <x v="0"/>
    <d v="2011-03-30T00:00:00"/>
    <s v="Biguanides-&gt;Sulfonylureas-&gt;Biguanides|Sulfonylureas-&gt;Biguanides|DPP-4 inhibitors-&gt;DPP-4 inhibitors-&gt;DPP-4 inhibitors|Thiazolidinedione-&gt;SGLT-2 inhibitors-&gt;DPP-4 inhibitors|SGLT-2 inhibitors|Thiazolidinedione-&gt;SGLT-2 inhibitors|Thiazolidinedione-&gt;Thiazolidinedione"/>
  </r>
  <r>
    <s v="nvFGY5os9uI"/>
    <x v="32"/>
    <s v="Asian"/>
    <s v="Biguanides"/>
    <x v="0"/>
    <d v="2024-08-06T00:00:00"/>
    <s v="Biguanides"/>
  </r>
  <r>
    <s v="ROXFN6pb3kM"/>
    <x v="32"/>
    <s v="Asian"/>
    <s v="Biguanides"/>
    <x v="0"/>
    <d v="2020-03-03T00:00:00"/>
    <s v="Biguanides-&gt;SGLT-2 inhibitors-&gt;DPP-4 inhibitors-&gt;DPP-4 inhibitors|SGLT-2 inhibitors"/>
  </r>
  <r>
    <s v="robqIByPT3k"/>
    <x v="32"/>
    <s v="Asian"/>
    <s v="Biguanides"/>
    <x v="0"/>
    <d v="2019-07-22T00:00:00"/>
    <s v="Biguanides-&gt;Biguanides|Insulin aspart|Insulin isophane-&gt;Insulin aspart|Insulin isophane-&gt;Insulin aspart-&gt;Insulin isophane-&gt;DPP-4 inhibitors-&gt;SGLT-2 inhibitors|Sulfonylureas"/>
  </r>
  <r>
    <s v="RQxLQYDXJDE"/>
    <x v="32"/>
    <s v="Asian"/>
    <s v="Biguanides"/>
    <x v="0"/>
    <d v="2017-07-12T00:00:00"/>
    <s v="Biguanides"/>
  </r>
  <r>
    <s v="RNeS3RX9pF6"/>
    <x v="32"/>
    <s v="Asian"/>
    <s v="Biguanides|Insulin isophane"/>
    <x v="0"/>
    <d v="2019-08-02T00:00:00"/>
    <s v="Biguanides|Insulin isophane-&gt;Insulin aspart"/>
  </r>
  <r>
    <s v="RlW/wR9Fcmg"/>
    <x v="32"/>
    <s v="Māori"/>
    <s v="Biguanides"/>
    <x v="0"/>
    <d v="2012-10-25T00:00:00"/>
    <s v="Biguanides-&gt;Insulin isophane"/>
  </r>
  <r>
    <s v="rib0xT8CLD."/>
    <x v="32"/>
    <s v="Asian"/>
    <s v="Biguanides"/>
    <x v="0"/>
    <d v="2014-08-14T00:00:00"/>
    <s v="Biguanides-&gt;Sulfonylureas-&gt;Biguanides|Sulfonylureas-&gt;SGLT-2 inhibitors-&gt;SGLT-2 inhibitors|Sulfonylureas"/>
  </r>
  <r>
    <s v="rifYOpWrtxg"/>
    <x v="32"/>
    <s v="Asian"/>
    <s v="Biguanides"/>
    <x v="0"/>
    <d v="2011-09-15T00:00:00"/>
    <s v="Biguanides"/>
  </r>
  <r>
    <s v="riq8ul0258g"/>
    <x v="32"/>
    <s v="Other"/>
    <s v="Biguanides"/>
    <x v="0"/>
    <d v="2019-05-28T00:00:00"/>
    <s v="Biguanides-&gt;Sulfonylureas-&gt;Biguanides|Sulfonylureas-&gt;DPP-4 inhibitors|Sulfonylureas-&gt;DPP-4 inhibitors-&gt;SGLT-2 inhibitors|Sulfonylureas-&gt;DPP-4 inhibitors|SGLT-2 inhibitors|Sulfonylureas-&gt;SGLT-2 inhibitors-&gt;DPP-4 inhibitors|GLP-1 agonists|Sulfonylureas-&gt;DPP-4 inhibitors|GLP-1 agonists-&gt;GLP-1 agonists-&gt;Insulin glargine-&gt;GLP-1 agonists|Insulin glargine-&gt;DPP-4 inhibitors|GLP-1 agonists|Insulin glargine-&gt;DPP-4 inhibitors|Insulin glargine-&gt;Biguanides|Insulin glargine-&gt;Biguanides|GLP-1 agonists|Insulin glargine"/>
  </r>
  <r>
    <s v="Rj364f.zeFo"/>
    <x v="32"/>
    <s v="Asian"/>
    <s v="Biguanides"/>
    <x v="0"/>
    <d v="2024-11-18T00:00:00"/>
    <s v="Biguanides"/>
  </r>
  <r>
    <s v="RgvzoA4eV1c"/>
    <x v="32"/>
    <s v="Other"/>
    <s v="Biguanides"/>
    <x v="0"/>
    <d v="2018-01-15T00:00:00"/>
    <s v="Biguanides"/>
  </r>
  <r>
    <s v="RGwFEGmWtqI"/>
    <x v="32"/>
    <s v="Māori"/>
    <s v="Biguanides"/>
    <x v="0"/>
    <d v="2018-08-16T00:00:00"/>
    <s v="Biguanides"/>
  </r>
  <r>
    <s v="RH3s2SXFR3g"/>
    <x v="32"/>
    <s v="Asian"/>
    <s v="Biguanides"/>
    <x v="0"/>
    <d v="2021-11-17T00:00:00"/>
    <s v="Biguanides-&gt;DPP-4 inhibitors-&gt;SGLT-2 inhibitors-&gt;DPP-4 inhibitors|SGLT-2 inhibitors"/>
  </r>
  <r>
    <s v="ReM4APAy6oI"/>
    <x v="32"/>
    <s v="Māori"/>
    <s v="Biguanides"/>
    <x v="0"/>
    <d v="2020-11-19T00:00:00"/>
    <s v="Biguanides-&gt;DPP-4 inhibitors-&gt;GLP-1 agonists-&gt;DPP-4 inhibitors|SGLT-2 inhibitors-&gt;Insulin glargine"/>
  </r>
  <r>
    <s v="RrRhNXAfVos"/>
    <x v="32"/>
    <s v="Asian"/>
    <s v="Insulin isophane"/>
    <x v="1"/>
    <d v="2019-03-28T00:00:00"/>
    <s v="Insulin isophane-&gt;Insulin aspart-&gt;Insulin aspart|Insulin isophane-&gt;Biguanides"/>
  </r>
  <r>
    <s v="rSahdp1VTmE"/>
    <x v="32"/>
    <s v="Māori"/>
    <s v="Biguanides"/>
    <x v="0"/>
    <d v="2013-02-18T00:00:00"/>
    <s v="Biguanides"/>
  </r>
  <r>
    <s v="RshDiG0lE8M"/>
    <x v="32"/>
    <s v="Asian"/>
    <s v="Biguanides"/>
    <x v="0"/>
    <d v="2015-07-23T00:00:00"/>
    <s v="Biguanides-&gt;Insulin aspart"/>
  </r>
  <r>
    <s v="xd8fIcoWwAg"/>
    <x v="32"/>
    <s v="Other"/>
    <s v="Insulin isophane"/>
    <x v="1"/>
    <d v="2020-04-23T00:00:00"/>
    <s v="Insulin isophane-&gt;Biguanides-&gt;Biguanides|Insulin isophane"/>
  </r>
  <r>
    <s v="Xhe9hbO.8dI"/>
    <x v="32"/>
    <s v="Asian"/>
    <s v="Biguanides"/>
    <x v="0"/>
    <d v="2019-05-16T00:00:00"/>
    <s v="Biguanides-&gt;Insulin glargine-&gt;Insulin aspart|Insulin glargine-&gt;Insulin aspart"/>
  </r>
  <r>
    <s v="xEXw39vgJBU"/>
    <x v="32"/>
    <s v="Other"/>
    <s v="Biguanides|Insulin isophane"/>
    <x v="0"/>
    <d v="2019-10-18T00:00:00"/>
    <s v="Biguanides|Insulin isophane-&gt;Insulin isophane-&gt;Insulin aspart|Insulin isophane-&gt;Insulin aspart-&gt;Biguanides"/>
  </r>
  <r>
    <s v="xFbGiJ19152"/>
    <x v="32"/>
    <s v="Asian"/>
    <s v="Biguanides"/>
    <x v="0"/>
    <d v="2025-07-31T00:00:00"/>
    <s v="Biguanides"/>
  </r>
  <r>
    <s v="XFe8t//cRNs"/>
    <x v="32"/>
    <s v="Other"/>
    <s v="Biguanides"/>
    <x v="0"/>
    <d v="2018-07-17T00:00:00"/>
    <s v="Biguanides"/>
  </r>
  <r>
    <s v="xjQd9LPEV0M"/>
    <x v="32"/>
    <s v="Māori"/>
    <s v="Biguanides"/>
    <x v="0"/>
    <d v="2019-10-02T00:00:00"/>
    <s v="Biguanides-&gt;Insulin glargine-&gt;Biguanides|Insulin glargine-&gt;DPP-4 inhibitors-&gt;DPP-4 inhibitors|Insulin glargine-&gt;SGLT-2 inhibitors-&gt;Biguanides|Insulin glargine|SGLT-2 inhibitors-&gt;Insulin glargine|SGLT-2 inhibitors-&gt;DPP-4 inhibitors|Insulin glargine|SGLT-2 inhibitors"/>
  </r>
  <r>
    <s v="xJXg7PUtC2M"/>
    <x v="32"/>
    <s v="Asian"/>
    <s v="Biguanides|Sulfonylureas"/>
    <x v="0"/>
    <d v="2017-03-10T00:00:00"/>
    <s v="Biguanides|Sulfonylureas-&gt;Biguanides-&gt;Sulfonylureas-&gt;SGLT-2 inhibitors-&gt;GLP-1 agonists-&gt;GLP-1 agonists|SGLT-2 inhibitors"/>
  </r>
  <r>
    <s v="nROPctRgUiQ"/>
    <x v="32"/>
    <s v="Asian"/>
    <s v="Biguanides"/>
    <x v="0"/>
    <d v="2025-11-04T00:00:00"/>
    <s v="Biguanides"/>
  </r>
  <r>
    <s v="Ns7o0z/oCIo"/>
    <x v="32"/>
    <s v="Other"/>
    <s v="Biguanides"/>
    <x v="0"/>
    <d v="2025-10-13T00:00:00"/>
    <s v="Biguanides"/>
  </r>
  <r>
    <s v="nixJZYfb4/I"/>
    <x v="32"/>
    <s v="Pacific peoples"/>
    <s v="Biguanides"/>
    <x v="0"/>
    <d v="2020-02-25T00:00:00"/>
    <s v="Biguanides-&gt;Insulin isophane-&gt;Insulin aspart-&gt;Insulin aspart|Insulin isophane-&gt;Biguanides|Insulin aspart|Insulin isophane-&gt;DPP-4 inhibitors"/>
  </r>
  <r>
    <s v="nKlusyPT6BE"/>
    <x v="32"/>
    <s v="Māori"/>
    <s v="Biguanides"/>
    <x v="0"/>
    <d v="2020-05-01T00:00:00"/>
    <s v="Biguanides"/>
  </r>
  <r>
    <s v="NkpL5c9teWI"/>
    <x v="32"/>
    <s v="Asian"/>
    <s v="Biguanides"/>
    <x v="0"/>
    <d v="2024-07-23T00:00:00"/>
    <s v="Biguanides-&gt;Insulin isophane"/>
  </r>
  <r>
    <s v="nkqmpB9jNho"/>
    <x v="32"/>
    <s v="Other"/>
    <s v="Biguanides"/>
    <x v="0"/>
    <d v="2019-02-12T00:00:00"/>
    <s v="Biguanides-&gt;Biguanides|DPP-4 inhibitors-&gt;DPP-4 inhibitors-&gt;Sulfonylureas-&gt;Biguanides|DPP-4 inhibitors|Sulfonylureas"/>
  </r>
  <r>
    <s v="N6oKgB5rnkw"/>
    <x v="32"/>
    <s v="Pacific peoples"/>
    <s v="Biguanides"/>
    <x v="0"/>
    <d v="2022-04-01T00:00:00"/>
    <s v="Biguanides"/>
  </r>
  <r>
    <s v="N8H67giELP6"/>
    <x v="32"/>
    <s v="Other"/>
    <s v="Biguanides"/>
    <x v="0"/>
    <d v="2015-12-15T00:00:00"/>
    <s v="Biguanides-&gt;Biguanides|Sulfonylureas-&gt;Biguanides|DPP-4 inhibitors|Sulfonylureas"/>
  </r>
  <r>
    <s v="n5Ahoqt2Vu6"/>
    <x v="32"/>
    <s v="Māori"/>
    <s v="Biguanides"/>
    <x v="0"/>
    <d v="2013-07-08T00:00:00"/>
    <s v="Biguanides-&gt;Insulin aspart-&gt;Insulin isophane-&gt;Insulin aspart|Insulin isophane-&gt;DPP-4 inhibitors"/>
  </r>
  <r>
    <s v="n4zJNsvgOl."/>
    <x v="32"/>
    <s v="Pacific peoples"/>
    <s v="Biguanides|Insulin aspart|Insulin glargine"/>
    <x v="0"/>
    <d v="2022-09-16T00:00:00"/>
    <s v="Biguanides|Insulin aspart|Insulin glargine-&gt;Insulin aspart|Insulin glargine-&gt;Insulin aspart-&gt;Insulin glargine-&gt;DPP-4 inhibitors-&gt;DPP-4 inhibitors|Insulin aspart|Insulin glargine-&gt;Biguanides|DPP-4 inhibitors|Insulin aspart|Insulin glargine-&gt;GLP-1 agonists-&gt;DPP-4 inhibitors|GLP-1 agonists|Insulin aspart|Insulin glargine-&gt;GLP-1 agonists|Insulin aspart|Insulin glargine"/>
  </r>
  <r>
    <s v="n1jBNZT981Q"/>
    <x v="32"/>
    <s v="Māori"/>
    <s v="Biguanides"/>
    <x v="0"/>
    <d v="2019-07-08T00:00:00"/>
    <s v="Biguanides-&gt;Biguanides|GLP-1 agonists-&gt;GLP-1 agonists-&gt;Biguanides|DPP-4 inhibitors-&gt;DPP-4 inhibitors-&gt;Biguanides|DPP-4 inhibitors|GLP-1 agonists-&gt;DPP-4 inhibitors|GLP-1 agonists-&gt;Thiazolidinedione-&gt;Biguanides|GLP-1 agonists|Thiazolidinedione-&gt;Biguanides|Thiazolidinedione"/>
  </r>
  <r>
    <s v="N/h3pYsGHsE"/>
    <x v="32"/>
    <s v="Pacific peoples"/>
    <s v="Biguanides"/>
    <x v="0"/>
    <d v="2025-05-07T00:00:00"/>
    <s v="Biguanides"/>
  </r>
  <r>
    <s v="NFiUrQStG5Y"/>
    <x v="32"/>
    <s v="Pacific peoples"/>
    <s v="Biguanides"/>
    <x v="0"/>
    <d v="2015-02-18T00:00:00"/>
    <s v="Biguanides-&gt;Sulfonylureas-&gt;Biguanides|Sulfonylureas-&gt;Biguanides|Insulin glargine-&gt;Insulin glargine"/>
  </r>
  <r>
    <s v="Nbz2ufcWKs2"/>
    <x v="32"/>
    <s v="Asian"/>
    <s v="Biguanides"/>
    <x v="0"/>
    <d v="2018-01-05T00:00:00"/>
    <s v="Biguanides"/>
  </r>
  <r>
    <s v="ne.QL6JZX6M"/>
    <x v="32"/>
    <s v="Pacific peoples"/>
    <s v="Biguanides|Insulin isophane"/>
    <x v="0"/>
    <d v="2020-08-31T00:00:00"/>
    <s v="Biguanides|Insulin isophane"/>
  </r>
  <r>
    <s v="K8rFTlCN4eQ"/>
    <x v="32"/>
    <s v="Asian"/>
    <s v="Biguanides"/>
    <x v="0"/>
    <d v="2024-10-10T00:00:00"/>
    <s v="Biguanides"/>
  </r>
  <r>
    <s v="K6RxrSQZFRE"/>
    <x v="32"/>
    <s v="Other"/>
    <s v="Biguanides"/>
    <x v="0"/>
    <d v="2025-07-23T00:00:00"/>
    <s v="Biguanides"/>
  </r>
  <r>
    <s v="k6sJad0EReI"/>
    <x v="32"/>
    <s v="Pacific peoples"/>
    <s v="Biguanides"/>
    <x v="0"/>
    <d v="2019-01-29T00:00:00"/>
    <s v="Biguanides-&gt;DPP-4 inhibitors-&gt;Sulfonylureas-&gt;GLP-1 agonists-&gt;Biguanides|GLP-1 agonists"/>
  </r>
  <r>
    <s v="K5P27EWcu92"/>
    <x v="32"/>
    <s v="Asian"/>
    <s v="Biguanides"/>
    <x v="0"/>
    <d v="2025-07-11T00:00:00"/>
    <s v="Biguanides"/>
  </r>
  <r>
    <s v="kBrTkukpvCM"/>
    <x v="32"/>
    <s v="Other"/>
    <s v="Biguanides"/>
    <x v="0"/>
    <d v="2024-10-08T00:00:00"/>
    <s v="Biguanides"/>
  </r>
  <r>
    <s v="kcWtFjzaoX."/>
    <x v="32"/>
    <s v="Asian"/>
    <s v="Insulin aspart|Insulin isophane"/>
    <x v="1"/>
    <d v="2017-08-15T00:00:00"/>
    <s v="Insulin aspart|Insulin isophane-&gt;Biguanides"/>
  </r>
  <r>
    <s v="KdBj7zaAPog"/>
    <x v="32"/>
    <s v="Asian"/>
    <s v="Biguanides"/>
    <x v="0"/>
    <d v="2024-12-03T00:00:00"/>
    <s v="Biguanides-&gt;Insulin aspart"/>
  </r>
  <r>
    <s v="Kgm9Smy9ZWA"/>
    <x v="32"/>
    <s v="Asian"/>
    <s v="Biguanides"/>
    <x v="0"/>
    <d v="2018-05-28T00:00:00"/>
    <s v="Biguanides-&gt;Insulin aspart|Insulin isophane"/>
  </r>
  <r>
    <s v="KeWOoW7MSeI"/>
    <x v="32"/>
    <s v="Māori"/>
    <s v="Biguanides"/>
    <x v="0"/>
    <d v="2014-09-15T00:00:00"/>
    <s v="Biguanides-&gt;Sulfonylureas-&gt;Biguanides|Sulfonylureas-&gt;DPP-4 inhibitors|Sulfonylureas-&gt;DPP-4 inhibitors-&gt;Insulin glargine-&gt;DPP-4 inhibitors|Insulin glargine|Sulfonylureas-&gt;Biguanides|Insulin glargine-&gt;Biguanides|DPP-4 inhibitors|Sulfonylureas-&gt;Biguanides|DPP-4 inhibitors|Insulin glargine|Sulfonylureas-&gt;SGLT-2 inhibitors-&gt;DPP-4 inhibitors|SGLT-2 inhibitors|Sulfonylureas-&gt;DPP-4 inhibitors|Insulin glargine|SGLT-2 inhibitors|Sulfonylureas-&gt;Biguanides|GLP-1 agonists-&gt;GLP-1 agonists-&gt;Biguanides|GLP-1 agonists|Insulin glargine-&gt;GLP-1 agonists|Insulin aspart-&gt;Insulin aspart-&gt;Biguanides|GLP-1 agonists|Insulin aspart|Insulin glargine-&gt;Biguanides|Insulin aspart-&gt;Biguanides|GLP-1 agonists|Insulin aspart"/>
  </r>
  <r>
    <s v="kDwTx5WN4fs"/>
    <x v="32"/>
    <s v="Other"/>
    <s v="Biguanides|Insulin isophane|Insulin lispro"/>
    <x v="0"/>
    <d v="2017-01-26T00:00:00"/>
    <s v="Biguanides|Insulin isophane|Insulin lispro-&gt;Insulin isophane|Insulin lispro"/>
  </r>
  <r>
    <s v="kGCLG/iZnMQ"/>
    <x v="32"/>
    <s v="Other"/>
    <s v="Biguanides"/>
    <x v="0"/>
    <d v="2015-06-29T00:00:00"/>
    <s v="Biguanides"/>
  </r>
  <r>
    <s v="k.D6y3NhgsE"/>
    <x v="32"/>
    <s v="Māori"/>
    <s v="Biguanides"/>
    <x v="0"/>
    <d v="2012-08-30T00:00:00"/>
    <s v="Biguanides-&gt;Biguanides|Sulfonylureas-&gt;DPP-4 inhibitors-&gt;Insulin isophane-&gt;Insulin aspart-&gt;Insulin aspart|Insulin isophane-&gt;Insulin aspart|Insulin isophane|SGLT-2 inhibitors-&gt;SGLT-2 inhibitors"/>
  </r>
  <r>
    <s v="JZj9s9J/iEQ"/>
    <x v="32"/>
    <s v="Pacific peoples"/>
    <s v="Biguanides"/>
    <x v="0"/>
    <d v="2016-12-21T00:00:00"/>
    <s v="Biguanides-&gt;DPP-4 inhibitors-&gt;DPP-4 inhibitors|SGLT-2 inhibitors-&gt;DPP-4 inhibitors|Insulin aspart-&gt;Biguanides|Insulin aspart-&gt;Insulin aspart-&gt;Biguanides|Insulin aspart|Insulin isophane-&gt;Insulin aspart|Insulin isophane-&gt;Biguanides|Insulin isophane-&gt;Insulin glargine"/>
  </r>
  <r>
    <s v="k3bYsUC5OYY"/>
    <x v="32"/>
    <s v="Māori"/>
    <s v="Biguanides"/>
    <x v="0"/>
    <d v="2025-11-18T00:00:00"/>
    <s v="Biguanides"/>
  </r>
  <r>
    <s v="K5ITZJR.bJE"/>
    <x v="32"/>
    <s v="Asian"/>
    <s v="Biguanides"/>
    <x v="0"/>
    <d v="2021-02-11T00:00:00"/>
    <s v="Biguanides"/>
  </r>
  <r>
    <s v="jrVSymTLOug"/>
    <x v="32"/>
    <s v="Asian"/>
    <s v="Biguanides"/>
    <x v="0"/>
    <d v="2025-07-30T00:00:00"/>
    <s v="Biguanides"/>
  </r>
  <r>
    <s v="JTebzLR1aEo"/>
    <x v="32"/>
    <s v="Asian"/>
    <s v="Biguanides|Insulin aspart|Insulin isophane"/>
    <x v="0"/>
    <d v="2018-05-16T00:00:00"/>
    <s v="Biguanides|Insulin aspart|Insulin isophane-&gt;Insulin aspart|Insulin isophane-&gt;Insulin isophane-&gt;Insulin aspart"/>
  </r>
  <r>
    <s v="JTO3DTI9lQ2"/>
    <x v="32"/>
    <s v="Māori"/>
    <s v="Biguanides"/>
    <x v="0"/>
    <d v="2013-06-27T00:00:00"/>
    <s v="Biguanides-&gt;Biguanides|Sulfonylureas-&gt;Biguanides|SGLT-2 inhibitors-&gt;SGLT-2 inhibitors-&gt;Biguanides|DPP-4 inhibitors|SGLT-2 inhibitors"/>
  </r>
  <r>
    <s v="JSMc1fUPG22"/>
    <x v="32"/>
    <s v="Asian"/>
    <s v="Biguanides"/>
    <x v="0"/>
    <d v="2022-04-01T00:00:00"/>
    <s v="Biguanides"/>
  </r>
  <r>
    <s v="jV9SpgDzJOM"/>
    <x v="32"/>
    <s v="Māori"/>
    <s v="Biguanides"/>
    <x v="0"/>
    <d v="2017-07-17T00:00:00"/>
    <s v="Biguanides-&gt;Sulfonylureas-&gt;Biguanides|Sulfonylureas-&gt;DPP-4 inhibitors-&gt;DPP-4 inhibitors|SGLT-2 inhibitors-&gt;SGLT-2 inhibitors"/>
  </r>
  <r>
    <s v="JUDjUXVI4qY"/>
    <x v="32"/>
    <s v="Asian"/>
    <s v="Biguanides"/>
    <x v="0"/>
    <d v="2022-07-22T00:00:00"/>
    <s v="Biguanides"/>
  </r>
  <r>
    <s v="JwTkuEvtYog"/>
    <x v="32"/>
    <s v="Other"/>
    <s v="Biguanides"/>
    <x v="0"/>
    <d v="2024-11-19T00:00:00"/>
    <s v="Biguanides"/>
  </r>
  <r>
    <s v="jwPdfLBOX.M"/>
    <x v="32"/>
    <s v="Asian"/>
    <s v="Biguanides"/>
    <x v="0"/>
    <d v="2025-02-26T00:00:00"/>
    <s v="Biguanides"/>
  </r>
  <r>
    <s v="jwqPD0bHepA"/>
    <x v="32"/>
    <s v="Other"/>
    <s v="Biguanides"/>
    <x v="0"/>
    <d v="2024-11-27T00:00:00"/>
    <s v="Biguanides"/>
  </r>
  <r>
    <s v="cPuV5d/z8Iw"/>
    <x v="32"/>
    <s v="Other"/>
    <s v="Biguanides"/>
    <x v="0"/>
    <d v="2022-06-15T00:00:00"/>
    <s v="Biguanides"/>
  </r>
  <r>
    <s v="cpXM553PJo2"/>
    <x v="32"/>
    <s v="Asian"/>
    <s v="Biguanides"/>
    <x v="0"/>
    <d v="2022-06-15T00:00:00"/>
    <s v="Biguanides"/>
  </r>
  <r>
    <s v="CpkQPV0edvk"/>
    <x v="32"/>
    <s v="Asian"/>
    <s v="Biguanides"/>
    <x v="0"/>
    <d v="2016-04-06T00:00:00"/>
    <s v="Biguanides"/>
  </r>
  <r>
    <s v="cTO644tga1U"/>
    <x v="32"/>
    <s v="Māori"/>
    <s v="Biguanides"/>
    <x v="0"/>
    <d v="2025-12-02T00:00:00"/>
    <s v="Biguanides"/>
  </r>
  <r>
    <s v="cTR6kmu8C3Y"/>
    <x v="32"/>
    <s v="Asian"/>
    <s v="Biguanides"/>
    <x v="0"/>
    <d v="2020-12-22T00:00:00"/>
    <s v="Biguanides"/>
  </r>
  <r>
    <s v="cTk8eTztDmQ"/>
    <x v="32"/>
    <s v="Asian"/>
    <s v="Biguanides"/>
    <x v="0"/>
    <d v="2014-04-02T00:00:00"/>
    <s v="Biguanides-&gt;Biguanides|Sulfonylureas-&gt;Insulin aspart|Insulin isophane-&gt;Insulin aspart-&gt;DPP-4 inhibitors|Insulin glargine-&gt;Insulin glargine-&gt;DPP-4 inhibitors"/>
  </r>
  <r>
    <s v="CtV4DtwFunQ"/>
    <x v="32"/>
    <s v="Asian"/>
    <s v="Biguanides|Insulin aspart"/>
    <x v="0"/>
    <d v="2016-05-30T00:00:00"/>
    <s v="Biguanides|Insulin aspart"/>
  </r>
  <r>
    <s v="CsiK485VS8A"/>
    <x v="32"/>
    <s v="Other"/>
    <s v="Biguanides"/>
    <x v="0"/>
    <d v="2011-09-08T00:00:00"/>
    <s v="Biguanides-&gt;Sulfonylureas-&gt;Biguanides|Sulfonylureas-&gt;Insulin aspart|Insulin glargine-&gt;Biguanides|Insulin aspart|Insulin glargine-&gt;Insulin glargine-&gt;Biguanides|Insulin aspart-&gt;Biguanides|Insulin glargine-&gt;DPP-4 inhibitors"/>
  </r>
  <r>
    <s v="cSaq2O8ADNo"/>
    <x v="32"/>
    <s v="Other"/>
    <s v="Biguanides"/>
    <x v="0"/>
    <d v="2015-06-03T00:00:00"/>
    <s v="Biguanides"/>
  </r>
  <r>
    <s v="CvgtIziKxE."/>
    <x v="32"/>
    <s v="Asian"/>
    <s v="Biguanides"/>
    <x v="0"/>
    <d v="2024-08-09T00:00:00"/>
    <s v="Biguanides"/>
  </r>
  <r>
    <s v="cXc.knU53hI"/>
    <x v="32"/>
    <s v="Asian"/>
    <s v="Biguanides"/>
    <x v="0"/>
    <d v="2016-02-05T00:00:00"/>
    <s v="Biguanides"/>
  </r>
  <r>
    <s v="CzH9XvVZWM6"/>
    <x v="32"/>
    <s v="Other"/>
    <s v="Biguanides"/>
    <x v="0"/>
    <d v="2025-09-30T00:00:00"/>
    <s v="Biguanides-&gt;Insulin isophane-&gt;Biguanides|Insulin isophane"/>
  </r>
  <r>
    <s v="CLK3PLhBWEg"/>
    <x v="32"/>
    <s v="Asian"/>
    <s v="Biguanides"/>
    <x v="0"/>
    <d v="2019-12-13T00:00:00"/>
    <s v="Biguanides"/>
  </r>
  <r>
    <s v="CoD6G44.NpM"/>
    <x v="32"/>
    <s v="Other"/>
    <s v="Biguanides"/>
    <x v="0"/>
    <d v="2024-03-21T00:00:00"/>
    <s v="Biguanides-&gt;SGLT-2 inhibitors-&gt;Biguanides|SGLT-2 inhibitors-&gt;DPP-4 inhibitors|SGLT-2 inhibitors"/>
  </r>
  <r>
    <s v="cnSQqokD9QI"/>
    <x v="32"/>
    <s v="Pacific peoples"/>
    <s v="Biguanides"/>
    <x v="0"/>
    <d v="2023-07-01T00:00:00"/>
    <s v="Biguanides"/>
  </r>
  <r>
    <s v="cjmfQDvqvWc"/>
    <x v="32"/>
    <s v="Pacific peoples"/>
    <s v="Biguanides"/>
    <x v="0"/>
    <d v="2019-05-14T00:00:00"/>
    <s v="Biguanides"/>
  </r>
  <r>
    <s v="CkZnKmlAp6g"/>
    <x v="32"/>
    <s v="Māori"/>
    <s v="Biguanides"/>
    <x v="0"/>
    <d v="2021-02-04T00:00:00"/>
    <s v="Biguanides"/>
  </r>
  <r>
    <s v="cjgtdKzYRAI"/>
    <x v="32"/>
    <s v="Māori"/>
    <s v="Biguanides"/>
    <x v="0"/>
    <d v="2023-06-02T00:00:00"/>
    <s v="Biguanides"/>
  </r>
  <r>
    <s v="CkkBajrntPo"/>
    <x v="32"/>
    <s v="Asian"/>
    <s v="Biguanides"/>
    <x v="0"/>
    <d v="2019-08-06T00:00:00"/>
    <s v="Biguanides"/>
  </r>
  <r>
    <s v="cF5aiCo84wc"/>
    <x v="32"/>
    <s v="Asian"/>
    <s v="Biguanides|Insulin aspart|Insulin isophane"/>
    <x v="0"/>
    <d v="2019-11-07T00:00:00"/>
    <s v="Biguanides|Insulin aspart|Insulin isophane-&gt;Insulin aspart|Insulin isophane-&gt;Biguanides|Insulin isophane-&gt;Insulin isophane-&gt;Insulin isophane|Insulin lispro-&gt;Insulin lispro"/>
  </r>
  <r>
    <s v="cEslObzKndY"/>
    <x v="32"/>
    <s v="Asian"/>
    <s v="Biguanides"/>
    <x v="0"/>
    <d v="2017-02-20T00:00:00"/>
    <s v="Biguanides-&gt;Sulfonylureas-&gt;DPP-4 inhibitors-&gt;DPP-4 inhibitors|SGLT-2 inhibitors-&gt;Biguanides|DPP-4 inhibitors"/>
  </r>
  <r>
    <s v="CDifg2C7dxE"/>
    <x v="32"/>
    <s v="Pacific peoples"/>
    <s v="Biguanides"/>
    <x v="0"/>
    <d v="2021-02-05T00:00:00"/>
    <s v="Biguanides"/>
  </r>
  <r>
    <s v="cEdltOjmyhs"/>
    <x v="32"/>
    <s v="Māori"/>
    <s v="Biguanides"/>
    <x v="0"/>
    <d v="2019-09-23T00:00:00"/>
    <s v="Biguanides-&gt;Insulin isophane"/>
  </r>
  <r>
    <s v="CIirJZHtNic"/>
    <x v="32"/>
    <s v="Asian"/>
    <s v="Biguanides|Insulin isophane"/>
    <x v="0"/>
    <d v="2016-09-15T00:00:00"/>
    <s v="Biguanides|Insulin isophane-&gt;Insulin aspart-&gt;Insulin isophane-&gt;Insulin aspart|Insulin isophane"/>
  </r>
  <r>
    <s v="CgucTeRD3Uo"/>
    <x v="32"/>
    <s v="Asian"/>
    <s v="DPP-4 inhibitors"/>
    <x v="0"/>
    <d v="2024-09-25T00:00:00"/>
    <s v="DPP-4 inhibitors-&gt;DPP-4 inhibitors|SGLT-2 inhibitors-&gt;SGLT-2 inhibitors"/>
  </r>
  <r>
    <s v="7QZgt1C/AiA"/>
    <x v="32"/>
    <s v="Other"/>
    <s v="Biguanides"/>
    <x v="0"/>
    <d v="2025-09-30T00:00:00"/>
    <s v="Biguanides"/>
  </r>
  <r>
    <s v="7RDqgCnrWFE"/>
    <x v="32"/>
    <s v="Asian"/>
    <s v="Biguanides|Insulin aspart|Insulin isophane"/>
    <x v="0"/>
    <d v="2025-12-15T00:00:00"/>
    <s v="Biguanides|Insulin aspart|Insulin isophane"/>
  </r>
  <r>
    <s v="7j0mWpDFJ8w"/>
    <x v="32"/>
    <s v="Other"/>
    <s v="Biguanides"/>
    <x v="0"/>
    <d v="2011-05-24T00:00:00"/>
    <s v="Biguanides"/>
  </r>
  <r>
    <s v="7JA4LBq2ZW2"/>
    <x v="32"/>
    <s v="Māori"/>
    <s v="Biguanides"/>
    <x v="0"/>
    <d v="2019-02-08T00:00:00"/>
    <s v="Biguanides-&gt;DPP-4 inhibitors|SGLT-2 inhibitors-&gt;DPP-4 inhibitors-&gt;Biguanides|DPP-4 inhibitors|SGLT-2 inhibitors-&gt;Insulin glargine-&gt;DPP-4 inhibitors|Insulin glargine|SGLT-2 inhibitors-&gt;Insulin glargine|SGLT-2 inhibitors-&gt;SGLT-2 inhibitors"/>
  </r>
  <r>
    <s v="8ciZ5b.6xeI"/>
    <x v="32"/>
    <s v="Other"/>
    <s v="Biguanides"/>
    <x v="0"/>
    <d v="2025-01-15T00:00:00"/>
    <s v="Biguanides"/>
  </r>
  <r>
    <s v="8bMVrT0/3g2"/>
    <x v="32"/>
    <s v="Māori"/>
    <s v="Biguanides"/>
    <x v="0"/>
    <d v="2021-08-17T00:00:00"/>
    <s v="Biguanides"/>
  </r>
  <r>
    <s v="8c5cHve3st6"/>
    <x v="32"/>
    <s v="Asian"/>
    <s v="Biguanides"/>
    <x v="0"/>
    <d v="2025-06-27T00:00:00"/>
    <s v="Biguanides"/>
  </r>
  <r>
    <s v="8ew154bmk4k"/>
    <x v="32"/>
    <s v="Asian"/>
    <s v="Biguanides|Sulfonylureas"/>
    <x v="0"/>
    <d v="2014-06-21T00:00:00"/>
    <s v="Biguanides|Sulfonylureas-&gt;Biguanides"/>
  </r>
  <r>
    <s v="8gbLoncZxh6"/>
    <x v="32"/>
    <s v="Pacific peoples"/>
    <s v="Biguanides"/>
    <x v="0"/>
    <d v="2011-04-05T00:00:00"/>
    <s v="Biguanides"/>
  </r>
  <r>
    <s v="8fR8GqqtNI2"/>
    <x v="32"/>
    <s v="Asian"/>
    <s v="Biguanides"/>
    <x v="0"/>
    <d v="2021-01-26T00:00:00"/>
    <s v="Biguanides"/>
  </r>
  <r>
    <s v="8JTr6ZtsRe."/>
    <x v="32"/>
    <s v="Māori"/>
    <s v="Biguanides"/>
    <x v="0"/>
    <d v="2013-09-02T00:00:00"/>
    <s v="Biguanides"/>
  </r>
  <r>
    <s v="8RD39e.2MeE"/>
    <x v="32"/>
    <s v="Other"/>
    <s v="Biguanides"/>
    <x v="0"/>
    <d v="2024-01-09T00:00:00"/>
    <s v="Biguanides"/>
  </r>
  <r>
    <s v="CDcOgMEuHUA"/>
    <x v="32"/>
    <s v="Pacific peoples"/>
    <s v="Biguanides"/>
    <x v="0"/>
    <d v="2023-06-21T00:00:00"/>
    <s v="Biguanides-&gt;Biguanides|DPP-4 inhibitors-&gt;DPP-4 inhibitors-&gt;DPP-4 inhibitors|SGLT-2 inhibitors"/>
  </r>
  <r>
    <s v="8pofXsXZvi."/>
    <x v="32"/>
    <s v="Māori"/>
    <s v="Biguanides"/>
    <x v="0"/>
    <d v="2018-04-05T00:00:00"/>
    <s v="Biguanides"/>
  </r>
  <r>
    <s v="d7hnsjCAO/A"/>
    <x v="32"/>
    <s v="Asian"/>
    <s v="Biguanides"/>
    <x v="0"/>
    <d v="2023-08-07T00:00:00"/>
    <s v="Biguanides"/>
  </r>
  <r>
    <s v="FzHXNItd8.."/>
    <x v="32"/>
    <s v="Asian"/>
    <s v="Biguanides|Insulin isophane"/>
    <x v="0"/>
    <d v="2022-04-13T00:00:00"/>
    <s v="Biguanides|Insulin isophane-&gt;Insulin isophane"/>
  </r>
  <r>
    <s v="fyM1PT65YOg"/>
    <x v="32"/>
    <s v="Other"/>
    <s v="Biguanides"/>
    <x v="0"/>
    <d v="2018-08-20T00:00:00"/>
    <s v="Biguanides-&gt;Insulin isophane with insulin neutral-&gt;Insulin glargine|Insulin glulisine-&gt;Insulin glargine-&gt;Insulin glulisine-&gt;Insulin aspart"/>
  </r>
  <r>
    <s v="D182JXCjf1s"/>
    <x v="32"/>
    <s v="Asian"/>
    <s v="Biguanides"/>
    <x v="0"/>
    <d v="2024-10-14T00:00:00"/>
    <s v="Biguanides-&gt;DPP-4 inhibitors-&gt;DPP-4 inhibitors|SGLT-2 inhibitors"/>
  </r>
  <r>
    <s v="D3AjwkwUiZU"/>
    <x v="32"/>
    <s v="Asian"/>
    <s v="Biguanides"/>
    <x v="0"/>
    <d v="2013-03-05T00:00:00"/>
    <s v="Biguanides"/>
  </r>
  <r>
    <s v="G5/mKDxylMo"/>
    <x v="32"/>
    <s v="Asian"/>
    <s v="Biguanides"/>
    <x v="0"/>
    <d v="2024-02-03T00:00:00"/>
    <s v="Biguanides-&gt;DPP-4 inhibitors"/>
  </r>
  <r>
    <s v="g8dVhD/zKJY"/>
    <x v="32"/>
    <s v="Other"/>
    <s v="Biguanides"/>
    <x v="0"/>
    <d v="2011-02-24T00:00:00"/>
    <s v="Biguanides"/>
  </r>
  <r>
    <s v="g1weaBdGwQw"/>
    <x v="32"/>
    <s v="Other"/>
    <s v="DPP-4 inhibitors"/>
    <x v="0"/>
    <d v="2025-05-29T00:00:00"/>
    <s v="DPP-4 inhibitors"/>
  </r>
  <r>
    <s v="gCZZ/7zFX9g"/>
    <x v="32"/>
    <s v="Other"/>
    <s v="Biguanides"/>
    <x v="0"/>
    <d v="2018-08-30T00:00:00"/>
    <s v="Biguanides-&gt;DPP-4 inhibitors"/>
  </r>
  <r>
    <s v="ge/HPOIxaPA"/>
    <x v="32"/>
    <s v="Asian"/>
    <s v="SGLT-2 inhibitors"/>
    <x v="0"/>
    <d v="2025-08-27T00:00:00"/>
    <s v="SGLT-2 inhibitors"/>
  </r>
  <r>
    <s v="GbdahmVZt6s"/>
    <x v="32"/>
    <s v="Asian"/>
    <s v="Biguanides"/>
    <x v="0"/>
    <d v="2018-09-26T00:00:00"/>
    <s v="Biguanides-&gt;DPP-4 inhibitors-&gt;Biguanides|GLP-1 agonists-&gt;GLP-1 agonists-&gt;DPP-4 inhibitors|SGLT-2 inhibitors-&gt;Insulin glargine-&gt;DPP-4 inhibitors|Insulin glargine|SGLT-2 inhibitors-&gt;DPP-4 inhibitors|Insulin glargine"/>
  </r>
  <r>
    <s v="GC9vV1O.gbM"/>
    <x v="32"/>
    <s v="Asian"/>
    <s v="Biguanides"/>
    <x v="0"/>
    <d v="2025-10-30T00:00:00"/>
    <s v="Biguanides"/>
  </r>
  <r>
    <s v="gABnmRAYhu."/>
    <x v="32"/>
    <s v="Pacific peoples"/>
    <s v="Biguanides"/>
    <x v="0"/>
    <d v="2018-04-26T00:00:00"/>
    <s v="Biguanides"/>
  </r>
  <r>
    <s v="G9sowJPP1bo"/>
    <x v="32"/>
    <s v="Pacific peoples"/>
    <s v="Biguanides"/>
    <x v="0"/>
    <d v="2022-12-15T00:00:00"/>
    <s v="Biguanides"/>
  </r>
  <r>
    <s v="gH81IMLsylI"/>
    <x v="32"/>
    <s v="Other"/>
    <s v="Biguanides"/>
    <x v="0"/>
    <d v="2018-02-21T00:00:00"/>
    <s v="Biguanides"/>
  </r>
  <r>
    <s v="GepyTZWHSQk"/>
    <x v="32"/>
    <s v="Māori"/>
    <s v="Biguanides|Insulin isophane"/>
    <x v="0"/>
    <d v="2012-07-12T00:00:00"/>
    <s v="Biguanides|Insulin isophane-&gt;Insulin aspart-&gt;Insulin aspart|Insulin isophane-&gt;Biguanides-&gt;Insulin isophane-&gt;Insulin aspart|Insulin glargine-&gt;Biguanides|Insulin aspart|Insulin glargine"/>
  </r>
  <r>
    <s v="GftPlOC4z4I"/>
    <x v="32"/>
    <s v="Other"/>
    <s v="Biguanides"/>
    <x v="0"/>
    <d v="2025-06-26T00:00:00"/>
    <s v="Biguanides"/>
  </r>
  <r>
    <s v="Gg2zl.ZDr5w"/>
    <x v="32"/>
    <s v="Other"/>
    <s v="Biguanides"/>
    <x v="0"/>
    <d v="2024-10-17T00:00:00"/>
    <s v="Biguanides"/>
  </r>
  <r>
    <s v="gGiWQ8YjgII"/>
    <x v="32"/>
    <s v="Asian"/>
    <s v="Biguanides"/>
    <x v="0"/>
    <d v="2017-08-15T00:00:00"/>
    <s v="Biguanides-&gt;DPP-4 inhibitors-&gt;DPP-4 inhibitors|SGLT-2 inhibitors"/>
  </r>
  <r>
    <s v="GrE1n6x7n8I"/>
    <x v="32"/>
    <s v="Asian"/>
    <s v="Biguanides"/>
    <x v="0"/>
    <d v="2024-10-24T00:00:00"/>
    <s v="Biguanides"/>
  </r>
  <r>
    <s v="Gr2pviv8AdI"/>
    <x v="32"/>
    <s v="Asian"/>
    <s v="Biguanides"/>
    <x v="0"/>
    <d v="2014-08-07T00:00:00"/>
    <s v="Biguanides-&gt;DPP-4 inhibitors-&gt;Sulfonylureas-&gt;SGLT-2 inhibitors|Sulfonylureas"/>
  </r>
  <r>
    <s v="gs92aQu.9Ng"/>
    <x v="32"/>
    <s v="Asian"/>
    <s v="Biguanides|Insulin isophane"/>
    <x v="0"/>
    <d v="2021-08-10T00:00:00"/>
    <s v="Biguanides|Insulin isophane-&gt;Insulin isophane"/>
  </r>
  <r>
    <s v="gtrlqLE6YSw"/>
    <x v="32"/>
    <s v="Asian"/>
    <s v="Biguanides"/>
    <x v="0"/>
    <d v="2012-05-14T00:00:00"/>
    <s v="Biguanides"/>
  </r>
  <r>
    <s v="gTDEhwrjV5A"/>
    <x v="32"/>
    <s v="Asian"/>
    <s v="Biguanides"/>
    <x v="0"/>
    <d v="2023-11-09T00:00:00"/>
    <s v="Biguanides"/>
  </r>
  <r>
    <s v="gnphIuArlis"/>
    <x v="32"/>
    <s v="Asian"/>
    <s v="Biguanides"/>
    <x v="0"/>
    <d v="2016-06-04T00:00:00"/>
    <s v="Biguanides-&gt;SGLT-2 inhibitors-&gt;Biguanides|SGLT-2 inhibitors"/>
  </r>
  <r>
    <s v="jqSAfpDUr4U"/>
    <x v="32"/>
    <s v="Other"/>
    <s v="Biguanides"/>
    <x v="0"/>
    <d v="2014-10-23T00:00:00"/>
    <s v="Biguanides"/>
  </r>
  <r>
    <s v="JQA43Y/YeJg"/>
    <x v="32"/>
    <s v="Other"/>
    <s v="Biguanides"/>
    <x v="0"/>
    <d v="2017-05-06T00:00:00"/>
    <s v="Biguanides"/>
  </r>
  <r>
    <s v="JPGNOE.7E/A"/>
    <x v="32"/>
    <s v="Asian"/>
    <s v="Biguanides"/>
    <x v="0"/>
    <d v="2017-05-13T00:00:00"/>
    <s v="Biguanides-&gt;DPP-4 inhibitors"/>
  </r>
  <r>
    <s v="JoiRxnPaRdg"/>
    <x v="32"/>
    <s v="Other"/>
    <s v="Biguanides"/>
    <x v="0"/>
    <d v="2019-09-30T00:00:00"/>
    <s v="Biguanides-&gt;DPP-4 inhibitors-&gt;Biguanides|DPP-4 inhibitors-&gt;Insulin glargine-&gt;Biguanides|DPP-4 inhibitors|Insulin glargine-&gt;Biguanides|Insulin glargine"/>
  </r>
  <r>
    <s v="JnBgHNgecWk"/>
    <x v="32"/>
    <s v="Pacific peoples"/>
    <s v="Biguanides"/>
    <x v="0"/>
    <d v="2017-11-17T00:00:00"/>
    <s v="Biguanides-&gt;DPP-4 inhibitors-&gt;SGLT-2 inhibitors"/>
  </r>
  <r>
    <s v="JMaD3Q47P9g"/>
    <x v="32"/>
    <s v="Asian"/>
    <s v="Biguanides"/>
    <x v="0"/>
    <d v="2017-05-15T00:00:00"/>
    <s v="Biguanides-&gt;Biguanides|Sulfonylureas-&gt;DPP-4 inhibitors|Sulfonylureas-&gt;DPP-4 inhibitors-&gt;SGLT-2 inhibitors-&gt;DPP-4 inhibitors|SGLT-2 inhibitors|Sulfonylureas-&gt;DPP-4 inhibitors|SGLT-2 inhibitors-&gt;Insulin glargine-&gt;DPP-4 inhibitors|Insulin glargine"/>
  </r>
  <r>
    <s v="JmBl5HmAUsU"/>
    <x v="32"/>
    <s v="Asian"/>
    <s v="Biguanides"/>
    <x v="0"/>
    <d v="2025-07-01T00:00:00"/>
    <s v="Biguanides-&gt;Insulin isophane-&gt;Insulin aspart-&gt;Insulin aspart|Insulin isophane"/>
  </r>
  <r>
    <s v="jmebzJHc9co"/>
    <x v="32"/>
    <s v="Pacific peoples"/>
    <s v="Biguanides"/>
    <x v="0"/>
    <d v="2024-08-06T00:00:00"/>
    <s v="Biguanides"/>
  </r>
  <r>
    <s v="JkOP/pfxSaI"/>
    <x v="32"/>
    <s v="Asian"/>
    <s v="Biguanides"/>
    <x v="0"/>
    <d v="2024-04-14T00:00:00"/>
    <s v="Biguanides"/>
  </r>
  <r>
    <s v="jK1CWIFQzF."/>
    <x v="32"/>
    <s v="Pacific peoples"/>
    <s v="DPP-4 inhibitors"/>
    <x v="0"/>
    <d v="2021-04-29T00:00:00"/>
    <s v="DPP-4 inhibitors-&gt;DPP-4 inhibitors|SGLT-2 inhibitors-&gt;SGLT-2 inhibitors-&gt;DPP-4 inhibitors|Sulfonylureas-&gt;GLP-1 agonists-&gt;DPP-4 inhibitors|GLP-1 agonists|Sulfonylureas-&gt;Biguanides-&gt;Biguanides|GLP-1 agonists|Sulfonylureas-&gt;Biguanides|Sulfonylureas"/>
  </r>
  <r>
    <s v="Bmroow.W2NA"/>
    <x v="32"/>
    <s v="Asian"/>
    <s v="DPP-4 inhibitors"/>
    <x v="0"/>
    <d v="2024-04-08T00:00:00"/>
    <s v="DPP-4 inhibitors-&gt;Biguanides|DPP-4 inhibitors-&gt;Biguanides"/>
  </r>
  <r>
    <s v="BmWZ6.WM6G6"/>
    <x v="32"/>
    <s v="Other"/>
    <s v="Biguanides"/>
    <x v="0"/>
    <d v="2023-06-06T00:00:00"/>
    <s v="Biguanides"/>
  </r>
  <r>
    <s v="BN1.tc/FaFs"/>
    <x v="32"/>
    <s v="Asian"/>
    <s v="Insulin isophane"/>
    <x v="1"/>
    <d v="2018-04-11T00:00:00"/>
    <s v="Insulin isophane-&gt;Biguanides-&gt;Biguanides|Insulin isophane-&gt;Biguanides|Insulin isophane|Sulfonylureas-&gt;DPP-4 inhibitors-&gt;Sulfonylureas-&gt;DPP-4 inhibitors|Sulfonylureas-&gt;DPP-4 inhibitors|SGLT-2 inhibitors|Sulfonylureas-&gt;DPP-4 inhibitors|SGLT-2 inhibitors-&gt;SGLT-2 inhibitors-&gt;Biguanides|DPP-4 inhibitors|SGLT-2 inhibitors"/>
  </r>
  <r>
    <s v="BRuHyUUu9gs"/>
    <x v="32"/>
    <s v="Māori"/>
    <s v="Biguanides"/>
    <x v="0"/>
    <d v="2023-05-03T00:00:00"/>
    <s v="Biguanides"/>
  </r>
  <r>
    <s v="bPXRClwLx4."/>
    <x v="32"/>
    <s v="Other"/>
    <s v="Biguanides"/>
    <x v="0"/>
    <d v="2015-09-08T00:00:00"/>
    <s v="Biguanides"/>
  </r>
  <r>
    <s v="bj5Jnino.PA"/>
    <x v="32"/>
    <s v="Asian"/>
    <s v="Biguanides|DPP-4 inhibitors"/>
    <x v="0"/>
    <d v="2022-04-27T00:00:00"/>
    <s v="Biguanides|DPP-4 inhibitors-&gt;DPP-4 inhibitors"/>
  </r>
  <r>
    <s v="bJJ3EcDrkbo"/>
    <x v="32"/>
    <s v="Other"/>
    <s v="Insulin isophane"/>
    <x v="1"/>
    <d v="2011-10-14T00:00:00"/>
    <s v="Insulin isophane-&gt;Insulin aspart-&gt;Biguanides-&gt;Sulfonylureas"/>
  </r>
  <r>
    <s v="bEEKECLy98A"/>
    <x v="32"/>
    <s v="Other"/>
    <s v="Biguanides"/>
    <x v="0"/>
    <d v="2015-03-23T00:00:00"/>
    <s v="Biguanides"/>
  </r>
  <r>
    <s v="bDr5Utavua6"/>
    <x v="32"/>
    <s v="Pacific peoples"/>
    <s v="Biguanides"/>
    <x v="0"/>
    <d v="2018-05-04T00:00:00"/>
    <s v="Biguanides-&gt;Insulin isophane-&gt;Biguanides|Insulin isophane-&gt;Biguanides|Sulfonylureas-&gt;DPP-4 inhibitors|Sulfonylureas-&gt;DPP-4 inhibitors-&gt;DPP-4 inhibitors|SGLT-2 inhibitors"/>
  </r>
  <r>
    <s v="be4pV7cI5Zg"/>
    <x v="32"/>
    <s v="Pacific peoples"/>
    <s v="Biguanides"/>
    <x v="0"/>
    <d v="2021-08-02T00:00:00"/>
    <s v="Biguanides-&gt;DPP-4 inhibitors-&gt;SGLT-2 inhibitors-&gt;DPP-4 inhibitors|SGLT-2 inhibitors-&gt;Sulfonylureas-&gt;DPP-4 inhibitors|SGLT-2 inhibitors|Sulfonylureas-&gt;SGLT-2 inhibitors|Sulfonylureas-&gt;DPP-4 inhibitors|Sulfonylureas"/>
  </r>
  <r>
    <s v="6SFqjM1nZV."/>
    <x v="32"/>
    <s v="Māori"/>
    <s v="Biguanides"/>
    <x v="0"/>
    <d v="2016-06-14T00:00:00"/>
    <s v="Biguanides"/>
  </r>
  <r>
    <s v="6SobjGFT7TU"/>
    <x v="32"/>
    <s v="Asian"/>
    <s v="Biguanides"/>
    <x v="0"/>
    <d v="2024-12-31T00:00:00"/>
    <s v="Biguanides"/>
  </r>
  <r>
    <s v="6MnpO30r6G."/>
    <x v="32"/>
    <s v="Other"/>
    <s v="Biguanides"/>
    <x v="0"/>
    <d v="2017-08-17T00:00:00"/>
    <s v="Biguanides-&gt;Insulin aspart-&gt;Insulin aspart|Insulin isophane"/>
  </r>
  <r>
    <s v="6P.c.qI.s9g"/>
    <x v="32"/>
    <s v="Other"/>
    <s v="Biguanides"/>
    <x v="0"/>
    <d v="2017-02-22T00:00:00"/>
    <s v="Biguanides"/>
  </r>
  <r>
    <s v="6qYDuU.4bO6"/>
    <x v="32"/>
    <s v="Other"/>
    <s v="Biguanides"/>
    <x v="0"/>
    <d v="2016-10-15T00:00:00"/>
    <s v="Biguanides"/>
  </r>
  <r>
    <s v="6B4tFR1FrwI"/>
    <x v="32"/>
    <s v="Māori"/>
    <s v="Biguanides|Insulin glargine"/>
    <x v="0"/>
    <d v="2024-09-09T00:00:00"/>
    <s v="Biguanides|Insulin glargine-&gt;Biguanides-&gt;DPP-4 inhibitors"/>
  </r>
  <r>
    <s v="6dBXnoCQrMU"/>
    <x v="32"/>
    <s v="Pacific peoples"/>
    <s v="Biguanides"/>
    <x v="0"/>
    <d v="2025-11-03T00:00:00"/>
    <s v="Biguanides"/>
  </r>
  <r>
    <s v="6eJu5/pnxJw"/>
    <x v="32"/>
    <s v="Other"/>
    <s v="Biguanides"/>
    <x v="0"/>
    <d v="2025-06-17T00:00:00"/>
    <s v="Biguanides"/>
  </r>
  <r>
    <s v="6F/F4Fzv5q2"/>
    <x v="32"/>
    <s v="Other"/>
    <s v="Biguanides"/>
    <x v="0"/>
    <d v="2019-06-05T00:00:00"/>
    <s v="Biguanides-&gt;Insulin isophane-&gt;Insulin aspart|Insulin isophane"/>
  </r>
  <r>
    <s v="6jOZa2QJOlQ"/>
    <x v="32"/>
    <s v="Pacific peoples"/>
    <s v="Biguanides|SGLT-2 inhibitors"/>
    <x v="0"/>
    <d v="2024-06-25T00:00:00"/>
    <s v="Biguanides|SGLT-2 inhibitors-&gt;Biguanides-&gt;SGLT-2 inhibitors"/>
  </r>
  <r>
    <s v="/M8oKVzuKfw"/>
    <x v="32"/>
    <s v="Asian"/>
    <s v="DPP-4 inhibitors"/>
    <x v="0"/>
    <d v="2022-08-17T00:00:00"/>
    <s v="DPP-4 inhibitors-&gt;Biguanides|Insulin isophane-&gt;Insulin aspart|Insulin isophane-&gt;Insulin isophane-&gt;Biguanides"/>
  </r>
  <r>
    <s v="/O8cvEhq9Ss"/>
    <x v="32"/>
    <s v="Other"/>
    <s v="Biguanides"/>
    <x v="0"/>
    <d v="2013-08-23T00:00:00"/>
    <s v="Biguanides"/>
  </r>
  <r>
    <s v="/OAoDjMEYCo"/>
    <x v="32"/>
    <s v="Māori"/>
    <s v="Biguanides"/>
    <x v="0"/>
    <d v="2015-05-20T00:00:00"/>
    <s v="Biguanides"/>
  </r>
  <r>
    <s v="/NQsqyngIeE"/>
    <x v="32"/>
    <s v="Asian"/>
    <s v="Biguanides"/>
    <x v="0"/>
    <d v="2014-10-29T00:00:00"/>
    <s v="Biguanides-&gt;Insulin aspart|Insulin isophane-&gt;Biguanides|Insulin aspart|Insulin isophane-&gt;Insulin isophane"/>
  </r>
  <r>
    <s v="51i8.9MgbkQ"/>
    <x v="32"/>
    <s v="Other"/>
    <s v="Biguanides"/>
    <x v="0"/>
    <d v="2018-02-23T00:00:00"/>
    <s v="Biguanides"/>
  </r>
  <r>
    <s v="5DMIh3RiTaY"/>
    <x v="32"/>
    <s v="Other"/>
    <s v="Biguanides"/>
    <x v="0"/>
    <d v="2025-01-24T00:00:00"/>
    <s v="Biguanides-&gt;DPP-4 inhibitors|SGLT-2 inhibitors|Thiazolidinedione-&gt;DPP-4 inhibitors-&gt;SGLT-2 inhibitors|Thiazolidinedione"/>
  </r>
  <r>
    <s v="5aKec4zJu1s"/>
    <x v="32"/>
    <s v="Asian"/>
    <s v="Biguanides"/>
    <x v="0"/>
    <d v="2014-01-06T00:00:00"/>
    <s v="Biguanides"/>
  </r>
  <r>
    <s v="5jdPOag2gss"/>
    <x v="32"/>
    <s v="Pacific peoples"/>
    <s v="Biguanides"/>
    <x v="0"/>
    <d v="2025-06-26T00:00:00"/>
    <s v="Biguanides-&gt;Biguanides|DPP-4 inhibitors-&gt;GLP-1 agonists-&gt;Biguanides|GLP-1 agonists"/>
  </r>
  <r>
    <s v="5jr48BJVQkw"/>
    <x v="32"/>
    <s v="Asian"/>
    <s v="Biguanides"/>
    <x v="0"/>
    <d v="2013-10-23T00:00:00"/>
    <s v="Biguanides-&gt;Insulin aspart"/>
  </r>
  <r>
    <s v="5JtJZF8g.dk"/>
    <x v="32"/>
    <s v="Pacific peoples"/>
    <s v="Biguanides"/>
    <x v="0"/>
    <d v="2018-10-03T00:00:00"/>
    <s v="Biguanides-&gt;DPP-4 inhibitors-&gt;DPP-4 inhibitors|Sulfonylureas-&gt;DPP-4 inhibitors|GLP-1 agonists|Sulfonylureas"/>
  </r>
  <r>
    <s v="5twPOcGA06s"/>
    <x v="32"/>
    <s v="Asian"/>
    <s v="Biguanides"/>
    <x v="0"/>
    <d v="2021-10-11T00:00:00"/>
    <s v="Biguanides"/>
  </r>
  <r>
    <s v="5PA45aygyO6"/>
    <x v="32"/>
    <s v="Pacific peoples"/>
    <s v="Biguanides"/>
    <x v="0"/>
    <d v="2021-03-12T00:00:00"/>
    <s v="Biguanides-&gt;Biguanides|GLP-1 agonists-&gt;Biguanides|GLP-1 agonists|Insulin aspart|Insulin isophane-&gt;Biguanides|Insulin aspart|Insulin isophane-&gt;GLP-1 agonists-&gt;Insulin isophane-&gt;Insulin aspart|Insulin isophane-&gt;Biguanides|Insulin aspart-&gt;Insulin glargine|Insulin isophane-&gt;Biguanides|GLP-1 agonists|Insulin isophane-&gt;Biguanides|Insulin isophane-&gt;Insulin aspart"/>
  </r>
  <r>
    <s v="5VliwC9LOSY"/>
    <x v="32"/>
    <s v="Asian"/>
    <s v="Biguanides"/>
    <x v="0"/>
    <d v="2023-05-30T00:00:00"/>
    <s v="Biguanides-&gt;DPP-4 inhibitors-&gt;DPP-4 inhibitors|SGLT-2 inhibitors-&gt;SGLT-2 inhibitors"/>
  </r>
  <r>
    <s v="5W9DaXxiuIs"/>
    <x v="32"/>
    <s v="Other"/>
    <s v="Biguanides"/>
    <x v="0"/>
    <d v="2022-01-21T00:00:00"/>
    <s v="Biguanides"/>
  </r>
  <r>
    <s v="6/dAPQrc4FE"/>
    <x v="32"/>
    <s v="Other"/>
    <s v="Biguanides"/>
    <x v="0"/>
    <d v="2017-09-11T00:00:00"/>
    <s v="Biguanides"/>
  </r>
  <r>
    <s v=".89juDjFGow"/>
    <x v="32"/>
    <s v="Other"/>
    <s v="Biguanides"/>
    <x v="0"/>
    <d v="2021-05-18T00:00:00"/>
    <s v="Biguanides"/>
  </r>
  <r>
    <s v=".56YylAjCnI"/>
    <x v="32"/>
    <s v="Asian"/>
    <s v="Biguanides"/>
    <x v="0"/>
    <d v="2017-01-09T00:00:00"/>
    <s v="Biguanides-&gt;DPP-4 inhibitors-&gt;SGLT-2 inhibitors"/>
  </r>
  <r>
    <s v="yBKchISQAFc"/>
    <x v="32"/>
    <s v="Māori"/>
    <s v="Biguanides"/>
    <x v="0"/>
    <d v="2022-02-23T00:00:00"/>
    <s v="Biguanides"/>
  </r>
  <r>
    <s v=".iuBOYn6Oqw"/>
    <x v="32"/>
    <s v="Other"/>
    <s v="Biguanides"/>
    <x v="0"/>
    <d v="2016-08-03T00:00:00"/>
    <s v="Biguanides-&gt;Sulfonylureas-&gt;Insulin glargine-&gt;Insulin glulisine-&gt;Insulin glargine|Insulin glulisine-&gt;Insulin glargine|Sulfonylureas"/>
  </r>
  <r>
    <s v=".jIk.OHQbwE"/>
    <x v="32"/>
    <s v="Pacific peoples"/>
    <s v="Insulin isophane"/>
    <x v="1"/>
    <d v="2020-07-10T00:00:00"/>
    <s v="Insulin isophane-&gt;Biguanides|Insulin isophane-&gt;Biguanides-&gt;Insulin aspart|Insulin isophane"/>
  </r>
  <r>
    <s v=".oPXRnscnP."/>
    <x v="32"/>
    <s v="Other"/>
    <s v="Biguanides"/>
    <x v="0"/>
    <d v="2021-05-07T00:00:00"/>
    <s v="Biguanides"/>
  </r>
  <r>
    <s v=".KlJaThdOcg"/>
    <x v="32"/>
    <s v="Other"/>
    <s v="Biguanides|Insulin isophane"/>
    <x v="0"/>
    <d v="2025-05-09T00:00:00"/>
    <s v="Biguanides|Insulin isophane-&gt;Insulin isophane-&gt;Insulin aspart-&gt;Insulin aspart|Insulin isophane-&gt;Biguanides"/>
  </r>
  <r>
    <s v="/db0rMQuKoI"/>
    <x v="32"/>
    <s v="Māori"/>
    <s v="Biguanides"/>
    <x v="0"/>
    <d v="2016-09-28T00:00:00"/>
    <s v="Biguanides"/>
  </r>
  <r>
    <s v="/BlkkxXF9Fk"/>
    <x v="32"/>
    <s v="Asian"/>
    <s v="Biguanides"/>
    <x v="0"/>
    <d v="2024-10-10T00:00:00"/>
    <s v="Biguanides"/>
  </r>
  <r>
    <s v="/hJ25jz5t96"/>
    <x v="32"/>
    <s v="Māori"/>
    <s v="Biguanides"/>
    <x v="0"/>
    <d v="2013-08-02T00:00:00"/>
    <s v="Biguanides-&gt;Biguanides|Sulfonylureas-&gt;Sulfonylureas-&gt;Biguanides|DPP-4 inhibitors|Sulfonylureas-&gt;DPP-4 inhibitors-&gt;Biguanides|DPP-4 inhibitors-&gt;DPP-4 inhibitors|Sulfonylureas-&gt;Biguanides|SGLT-2 inhibitors"/>
  </r>
  <r>
    <s v="/EnFiu57Zgc"/>
    <x v="32"/>
    <s v="Other"/>
    <s v="Biguanides"/>
    <x v="0"/>
    <d v="2012-08-31T00:00:00"/>
    <s v="Biguanides-&gt;Biguanides|Thiazolidinedione-&gt;Sulfonylureas-&gt;Insulin glargine|Sulfonylureas-&gt;Insulin glargine-&gt;DPP-4 inhibitors-&gt;DPP-4 inhibitors|Insulin glargine-&gt;DPP-4 inhibitors|SGLT-2 inhibitors"/>
  </r>
  <r>
    <s v=".tBDr9KIQN6"/>
    <x v="32"/>
    <s v="Asian"/>
    <s v="Biguanides"/>
    <x v="0"/>
    <d v="2020-03-30T00:00:00"/>
    <s v="Biguanides"/>
  </r>
  <r>
    <s v=".tTc4Xf8Sek"/>
    <x v="32"/>
    <s v="Pacific peoples"/>
    <s v="Biguanides"/>
    <x v="0"/>
    <d v="2020-06-10T00:00:00"/>
    <s v="Biguanides-&gt;DPP-4 inhibitors-&gt;DPP-4 inhibitors|SGLT-2 inhibitors-&gt;SGLT-2 inhibitors"/>
  </r>
  <r>
    <s v=".w5UaTBXKVk"/>
    <x v="32"/>
    <s v="Other"/>
    <s v="Biguanides"/>
    <x v="0"/>
    <d v="2021-08-11T00:00:00"/>
    <s v="Biguanides-&gt;DPP-4 inhibitors-&gt;DPP-4 inhibitors|Sulfonylureas"/>
  </r>
  <r>
    <s v=".WQZsv9/vc."/>
    <x v="32"/>
    <s v="Asian"/>
    <s v="Biguanides"/>
    <x v="0"/>
    <d v="2025-04-22T00:00:00"/>
    <s v="Biguanides"/>
  </r>
  <r>
    <s v=".X2FMCCSXug"/>
    <x v="32"/>
    <s v="Asian"/>
    <s v="Biguanides"/>
    <x v="0"/>
    <d v="2016-07-05T00:00:00"/>
    <s v="Biguanides"/>
  </r>
  <r>
    <s v="XvwN0n0NAXo"/>
    <x v="32"/>
    <s v="Pacific peoples"/>
    <s v="Biguanides"/>
    <x v="0"/>
    <d v="2013-02-18T00:00:00"/>
    <s v="Biguanides-&gt;Biguanides|Sulfonylureas-&gt;Insulin glargine-&gt;Biguanides|Insulin glargine-&gt;Biguanides|Insulin glargine|SGLT-2 inhibitors-&gt;Insulin glargine|SGLT-2 inhibitors"/>
  </r>
  <r>
    <s v="Xti9k9vnAUU"/>
    <x v="32"/>
    <s v="Asian"/>
    <s v="Biguanides"/>
    <x v="0"/>
    <d v="2022-09-09T00:00:00"/>
    <s v="Biguanides-&gt;Insulin isophane-&gt;Insulin aspart-&gt;Insulin isophane|Insulin lispro-&gt;DPP-4 inhibitors-&gt;Insulin aspart|Insulin isophane"/>
  </r>
  <r>
    <s v="xU6Qp8cBRuE"/>
    <x v="32"/>
    <s v="Pacific peoples"/>
    <s v="Biguanides|DPP-4 inhibitors"/>
    <x v="0"/>
    <d v="2023-10-06T00:00:00"/>
    <s v="Biguanides|DPP-4 inhibitors-&gt;DPP-4 inhibitors"/>
  </r>
  <r>
    <s v="XsvqCyh.oZg"/>
    <x v="32"/>
    <s v="Other"/>
    <s v="Biguanides"/>
    <x v="0"/>
    <d v="2018-07-23T00:00:00"/>
    <s v="Biguanides-&gt;SGLT-2 inhibitors"/>
  </r>
  <r>
    <s v="xT0roRJwg/Y"/>
    <x v="32"/>
    <s v="Asian"/>
    <s v="Biguanides"/>
    <x v="0"/>
    <d v="2020-02-14T00:00:00"/>
    <s v="Biguanides-&gt;Insulin aspart|Insulin isophane"/>
  </r>
  <r>
    <s v="XQIo8q6MquU"/>
    <x v="32"/>
    <s v="Asian"/>
    <s v="Biguanides"/>
    <x v="0"/>
    <d v="2023-03-21T00:00:00"/>
    <s v="Biguanides-&gt;Biguanides|Sulfonylureas-&gt;Sulfonylureas"/>
  </r>
  <r>
    <s v="xKplBckfTPA"/>
    <x v="32"/>
    <s v="Other"/>
    <s v="Biguanides"/>
    <x v="0"/>
    <d v="2025-07-22T00:00:00"/>
    <s v="Biguanides"/>
  </r>
  <r>
    <s v="XlWUKecn856"/>
    <x v="32"/>
    <s v="Other"/>
    <s v="Biguanides"/>
    <x v="0"/>
    <d v="2024-02-23T00:00:00"/>
    <s v="Biguanides"/>
  </r>
  <r>
    <s v="yBktdH0vxL."/>
    <x v="32"/>
    <s v="Asian"/>
    <s v="Biguanides"/>
    <x v="0"/>
    <d v="2014-04-08T00:00:00"/>
    <s v="Biguanides-&gt;Biguanides|Sulfonylureas"/>
  </r>
  <r>
    <s v="Y7L3jLXXzMw"/>
    <x v="32"/>
    <s v="Māori"/>
    <s v="Biguanides"/>
    <x v="0"/>
    <d v="2013-12-18T00:00:00"/>
    <s v="Biguanides-&gt;Biguanides|Sulfonylureas-&gt;Insulin aspart|Thiazolidinedione-&gt;Biguanides|Insulin aspart|Sulfonylureas|Thiazolidinedione-&gt;Biguanides|Sulfonylureas|Thiazolidinedione-&gt;Insulin aspart|Sulfonylureas|Thiazolidinedione-&gt;Insulin aspart-&gt;Insulin aspart|Insulin glargine-&gt;SGLT-2 inhibitors-&gt;Biguanides|Insulin aspart|Insulin glargine|SGLT-2 inhibitors|Sulfonylureas-&gt;Insulin aspart|Insulin glargine|SGLT-2 inhibitors|Sulfonylureas-&gt;SGLT-2 inhibitors|Sulfonylureas-&gt;Insulin glargine-&gt;Insulin glargine|SGLT-2 inhibitors|Sulfonylureas-&gt;Insulin aspart|SGLT-2 inhibitors|Sulfonylureas-&gt;Sulfonylureas"/>
  </r>
  <r>
    <s v="y5hBfb/QQ.w"/>
    <x v="32"/>
    <s v="Asian"/>
    <s v="DPP-4 inhibitors|Insulin glargine"/>
    <x v="0"/>
    <d v="2023-11-13T00:00:00"/>
    <s v="DPP-4 inhibitors|Insulin glargine-&gt;Insulin isophane-&gt;SGLT-2 inhibitors-&gt;DPP-4 inhibitors|Insulin isophane|SGLT-2 inhibitors-&gt;DPP-4 inhibitors|Insulin isophane"/>
  </r>
  <r>
    <s v="Y5IOG/tQmhw"/>
    <x v="32"/>
    <s v="Asian"/>
    <s v="Biguanides"/>
    <x v="0"/>
    <d v="2020-07-14T00:00:00"/>
    <s v="Biguanides"/>
  </r>
  <r>
    <s v="Y0pLogojAJQ"/>
    <x v="32"/>
    <s v="Asian"/>
    <s v="Biguanides"/>
    <x v="0"/>
    <d v="2018-11-26T00:00:00"/>
    <s v="Biguanides-&gt;Biguanides|Insulin isophane-&gt;Insulin isophane-&gt;Insulin aspart|Insulin isophane-&gt;Biguanides|Insulin aspart|Insulin isophane-&gt;Insulin aspart"/>
  </r>
  <r>
    <s v="XZVsACknVAA"/>
    <x v="32"/>
    <s v="Other"/>
    <s v="Biguanides"/>
    <x v="0"/>
    <d v="2013-11-28T00:00:00"/>
    <s v="Biguanides-&gt;Sulfonylureas-&gt;Biguanides|Sulfonylureas"/>
  </r>
  <r>
    <s v="XxWC2p8RnFo"/>
    <x v="32"/>
    <s v="Asian"/>
    <s v="Biguanides"/>
    <x v="0"/>
    <d v="2023-05-08T00:00:00"/>
    <s v="Biguanides-&gt;DPP-4 inhibitors"/>
  </r>
  <r>
    <s v="jDNneQF7FTg"/>
    <x v="32"/>
    <s v="Asian"/>
    <s v="Biguanides|Insulin isophane|Insulin lispro"/>
    <x v="0"/>
    <d v="2025-02-18T00:00:00"/>
    <s v="Biguanides|Insulin isophane|Insulin lispro-&gt;Insulin isophane-&gt;Insulin lispro-&gt;Insulin isophane|Insulin lispro"/>
  </r>
  <r>
    <s v="jd4pILyyLj2"/>
    <x v="32"/>
    <s v="Other"/>
    <s v="Biguanides"/>
    <x v="0"/>
    <d v="2024-11-06T00:00:00"/>
    <s v="Biguanides"/>
  </r>
  <r>
    <s v="JhOezp0zaSs"/>
    <x v="32"/>
    <s v="Pacific peoples"/>
    <s v="Biguanides"/>
    <x v="0"/>
    <d v="2025-08-12T00:00:00"/>
    <s v="Biguanides"/>
  </r>
  <r>
    <s v="jHy8ATBXWgc"/>
    <x v="32"/>
    <s v="Pacific peoples"/>
    <s v="Insulin aspart|Insulin isophane"/>
    <x v="1"/>
    <d v="2023-10-12T00:00:00"/>
    <s v="Insulin aspart|Insulin isophane-&gt;Biguanides|Insulin aspart|Insulin isophane-&gt;Biguanides-&gt;Insulin aspart"/>
  </r>
  <r>
    <s v="m6fR7bO4yz."/>
    <x v="32"/>
    <s v="Other"/>
    <s v="Biguanides"/>
    <x v="0"/>
    <d v="2016-02-04T00:00:00"/>
    <s v="Biguanides"/>
  </r>
  <r>
    <s v="M7H64lmHRN2"/>
    <x v="32"/>
    <s v="Other"/>
    <s v="Biguanides"/>
    <x v="0"/>
    <d v="2012-04-17T00:00:00"/>
    <s v="Biguanides-&gt;Insulin isophane-&gt;Biguanides|Insulin isophane-&gt;DPP-4 inhibitors-&gt;Insulin glargine-&gt;DPP-4 inhibitors|Insulin glargine-&gt;Biguanides|GLP-1 agonists-&gt;GLP-1 agonists|Insulin glargine-&gt;GLP-1 agonists-&gt;GLP-1 agonists|Insulin glargine|SGLT-2 inhibitors-&gt;GLP-1 agonists|SGLT-2 inhibitors"/>
  </r>
  <r>
    <s v="m7OB49O3QRw"/>
    <x v="32"/>
    <s v="Asian"/>
    <s v="Biguanides"/>
    <x v="0"/>
    <d v="2019-07-23T00:00:00"/>
    <s v="Biguanides"/>
  </r>
  <r>
    <s v="maQE.U/E25c"/>
    <x v="32"/>
    <s v="Other"/>
    <s v="Biguanides"/>
    <x v="0"/>
    <d v="2022-12-07T00:00:00"/>
    <s v="Biguanides"/>
  </r>
  <r>
    <s v="Mdi9iI7kXYY"/>
    <x v="32"/>
    <s v="Māori"/>
    <s v="Biguanides"/>
    <x v="0"/>
    <d v="2022-07-05T00:00:00"/>
    <s v="Biguanides-&gt;Insulin aspart|Insulin glargine-&gt;Insulin glargine"/>
  </r>
  <r>
    <s v="MJewNRoi4t2"/>
    <x v="32"/>
    <s v="Māori"/>
    <s v="Biguanides"/>
    <x v="0"/>
    <d v="2020-01-31T00:00:00"/>
    <s v="Biguanides-&gt;Insulin aspart"/>
  </r>
  <r>
    <s v="IOMayckBpC."/>
    <x v="32"/>
    <s v="Asian"/>
    <s v="Biguanides"/>
    <x v="0"/>
    <d v="2025-04-23T00:00:00"/>
    <s v="Biguanides"/>
  </r>
  <r>
    <s v="iO7M9nVpIng"/>
    <x v="32"/>
    <s v="Asian"/>
    <s v="Biguanides"/>
    <x v="0"/>
    <d v="2013-10-11T00:00:00"/>
    <s v="Biguanides-&gt;DPP-4 inhibitors-&gt;Biguanides|DPP-4 inhibitors"/>
  </r>
  <r>
    <s v="INKgs1bKUJQ"/>
    <x v="32"/>
    <s v="Pacific peoples"/>
    <s v="Biguanides"/>
    <x v="0"/>
    <d v="2025-09-04T00:00:00"/>
    <s v="Biguanides"/>
  </r>
  <r>
    <s v="iThSlBSXE2g"/>
    <x v="32"/>
    <s v="Asian"/>
    <s v="Biguanides"/>
    <x v="0"/>
    <d v="2024-03-29T00:00:00"/>
    <s v="Biguanides-&gt;Biguanides|Insulin aspart|Insulin isophane-&gt;Insulin aspart-&gt;Insulin isophane-&gt;Insulin aspart|Insulin isophane-&gt;Biguanides|SGLT-2 inhibitors"/>
  </r>
  <r>
    <s v="iUUcR698IDk"/>
    <x v="32"/>
    <s v="Asian"/>
    <s v="Biguanides"/>
    <x v="0"/>
    <d v="2022-07-23T00:00:00"/>
    <s v="Biguanides"/>
  </r>
  <r>
    <s v="ivNFlRD4Bx6"/>
    <x v="32"/>
    <s v="Other"/>
    <s v="Biguanides"/>
    <x v="0"/>
    <d v="2023-03-16T00:00:00"/>
    <s v="Biguanides-&gt;Insulin isophane-&gt;Insulin aspart-&gt;Insulin aspart|Insulin isophane"/>
  </r>
  <r>
    <s v="iyzeCjPo5YI"/>
    <x v="32"/>
    <s v="Asian"/>
    <s v="Biguanides"/>
    <x v="0"/>
    <d v="2019-04-10T00:00:00"/>
    <s v="Biguanides-&gt;Insulin isophane-&gt;Insulin aspart"/>
  </r>
  <r>
    <s v="iwLWVGqbvbE"/>
    <x v="32"/>
    <s v="Pacific peoples"/>
    <s v="Biguanides"/>
    <x v="0"/>
    <d v="2025-05-02T00:00:00"/>
    <s v="Biguanides-&gt;SGLT-2 inhibitors"/>
  </r>
  <r>
    <s v="IZdIchfMO9c"/>
    <x v="32"/>
    <s v="Asian"/>
    <s v="Biguanides"/>
    <x v="0"/>
    <d v="2018-12-04T00:00:00"/>
    <s v="Biguanides-&gt;Insulin isophane-&gt;Insulin aspart|Insulin isophane"/>
  </r>
  <r>
    <s v="IYaxy1gkRbs"/>
    <x v="32"/>
    <s v="Other"/>
    <s v="Biguanides"/>
    <x v="0"/>
    <d v="2025-02-28T00:00:00"/>
    <s v="Biguanides"/>
  </r>
  <r>
    <s v="j59zja3IXlw"/>
    <x v="32"/>
    <s v="Asian"/>
    <s v="Biguanides"/>
    <x v="0"/>
    <d v="2025-11-17T00:00:00"/>
    <s v="Biguanides"/>
  </r>
  <r>
    <s v="J9.73SuZl6E"/>
    <x v="32"/>
    <s v="Asian"/>
    <s v="Biguanides"/>
    <x v="0"/>
    <d v="2018-05-04T00:00:00"/>
    <s v="Biguanides"/>
  </r>
  <r>
    <s v="j7tv89zwvhc"/>
    <x v="32"/>
    <s v="Asian"/>
    <s v="Biguanides"/>
    <x v="0"/>
    <d v="2023-08-28T00:00:00"/>
    <s v="Biguanides-&gt;Biguanides|DPP-4 inhibitors-&gt;DPP-4 inhibitors-&gt;DPP-4 inhibitors|SGLT-2 inhibitors"/>
  </r>
  <r>
    <s v="jay8aKjkKHg"/>
    <x v="32"/>
    <s v="Other"/>
    <s v="Biguanides"/>
    <x v="0"/>
    <d v="2011-07-01T00:00:00"/>
    <s v="Biguanides"/>
  </r>
  <r>
    <s v="c7ZSCWiIi/s"/>
    <x v="32"/>
    <s v="Pacific peoples"/>
    <s v="Insulin isophane"/>
    <x v="1"/>
    <d v="2023-04-18T00:00:00"/>
    <s v="Insulin isophane-&gt;Biguanides-&gt;Insulin aspart|Insulin isophane"/>
  </r>
  <r>
    <s v="c8rI.eREExI"/>
    <x v="32"/>
    <s v="Asian"/>
    <s v="Biguanides"/>
    <x v="0"/>
    <d v="2020-09-18T00:00:00"/>
    <s v="Biguanides"/>
  </r>
  <r>
    <s v="c6mAtc1HRGg"/>
    <x v="32"/>
    <s v="Asian"/>
    <s v="Biguanides"/>
    <x v="0"/>
    <d v="2025-04-30T00:00:00"/>
    <s v="Biguanides-&gt;DPP-4 inhibitors"/>
  </r>
  <r>
    <s v="cAfGlHrthkE"/>
    <x v="32"/>
    <s v="Other"/>
    <s v="Biguanides"/>
    <x v="0"/>
    <d v="2025-07-03T00:00:00"/>
    <s v="Biguanides"/>
  </r>
  <r>
    <s v="cAiNl4XmeGg"/>
    <x v="32"/>
    <s v="Māori"/>
    <s v="SGLT-2 inhibitors"/>
    <x v="0"/>
    <d v="2024-02-07T00:00:00"/>
    <s v="SGLT-2 inhibitors-&gt;DPP-4 inhibitors|SGLT-2 inhibitors-&gt;DPP-4 inhibitors"/>
  </r>
  <r>
    <s v="CaPeC16xtJg"/>
    <x v="32"/>
    <s v="Asian"/>
    <s v="Biguanides"/>
    <x v="0"/>
    <d v="2023-10-02T00:00:00"/>
    <s v="Biguanides"/>
  </r>
  <r>
    <s v="F3DCbWlNAAY"/>
    <x v="32"/>
    <s v="Asian"/>
    <s v="Biguanides"/>
    <x v="0"/>
    <d v="2021-03-21T00:00:00"/>
    <s v="Biguanides"/>
  </r>
  <r>
    <s v="F4UKOcgvzaA"/>
    <x v="32"/>
    <s v="Māori"/>
    <s v="Biguanides"/>
    <x v="0"/>
    <d v="2024-11-07T00:00:00"/>
    <s v="Biguanides-&gt;Biguanides|SGLT-2 inhibitors"/>
  </r>
  <r>
    <s v="bY2mgrknKLc"/>
    <x v="32"/>
    <s v="Māori"/>
    <s v="Biguanides"/>
    <x v="0"/>
    <d v="2012-06-15T00:00:00"/>
    <s v="Biguanides-&gt;Biguanides|Sulfonylureas-&gt;Sulfonylureas-&gt;DPP-4 inhibitors-&gt;DPP-4 inhibitors|SGLT-2 inhibitors|Sulfonylureas-&gt;DPP-4 inhibitors|SGLT-2 inhibitors|Sulfonylureas|Thiazolidinedione-&gt;Thiazolidinedione"/>
  </r>
  <r>
    <s v="C.a2wI5F8C6"/>
    <x v="32"/>
    <s v="Pacific peoples"/>
    <s v="Biguanides"/>
    <x v="0"/>
    <d v="2025-01-30T00:00:00"/>
    <s v="Biguanides"/>
  </r>
  <r>
    <s v="Bu8DjS3REYQ"/>
    <x v="32"/>
    <s v="Asian"/>
    <s v="Biguanides"/>
    <x v="0"/>
    <d v="2023-02-08T00:00:00"/>
    <s v="Biguanides"/>
  </r>
  <r>
    <s v="BSwVaNoxEDA"/>
    <x v="32"/>
    <s v="Other"/>
    <s v="Biguanides"/>
    <x v="0"/>
    <d v="2021-02-16T00:00:00"/>
    <s v="Biguanides-&gt;DPP-4 inhibitors-&gt;Biguanides|DPP-4 inhibitors-&gt;Biguanides|SGLT-2 inhibitors"/>
  </r>
  <r>
    <s v="BYc3rDSNL9U"/>
    <x v="32"/>
    <s v="Māori"/>
    <s v="Biguanides|Insulin glargine"/>
    <x v="0"/>
    <d v="2021-04-12T00:00:00"/>
    <s v="Biguanides|Insulin glargine-&gt;Insulin glargine-&gt;Biguanides-&gt;SGLT-2 inhibitors-&gt;Insulin glargine|SGLT-2 inhibitors-&gt;Biguanides|SGLT-2 inhibitors-&gt;DPP-4 inhibitors-&gt;DPP-4 inhibitors|Insulin glargine-&gt;DPP-4 inhibitors|SGLT-2 inhibitors-&gt;DPP-4 inhibitors|Insulin glargine|SGLT-2 inhibitors"/>
  </r>
  <r>
    <s v="ByD/xM2G3D2"/>
    <x v="32"/>
    <s v="Other"/>
    <s v="Biguanides"/>
    <x v="0"/>
    <d v="2025-06-10T00:00:00"/>
    <s v="Biguanides"/>
  </r>
  <r>
    <s v="ByiNSfwZahE"/>
    <x v="32"/>
    <s v="Māori"/>
    <s v="Biguanides|Sulfonylureas"/>
    <x v="0"/>
    <d v="2014-12-22T00:00:00"/>
    <s v="Biguanides|Sulfonylureas"/>
  </r>
  <r>
    <s v="Fp9855cOgZg"/>
    <x v="32"/>
    <s v="Other"/>
    <s v="Biguanides"/>
    <x v="0"/>
    <d v="2021-05-03T00:00:00"/>
    <s v="Biguanides-&gt;DPP-4 inhibitors-&gt;GLP-1 agonists-&gt;Biguanides|GLP-1 agonists|Sulfonylureas"/>
  </r>
  <r>
    <s v="fnBHb5Rwl3s"/>
    <x v="32"/>
    <s v="Māori"/>
    <s v="Biguanides"/>
    <x v="0"/>
    <d v="2013-10-09T00:00:00"/>
    <s v="Biguanides-&gt;Insulin isophane-&gt;Insulin aspart-&gt;Insulin glargine-&gt;Biguanides|Insulin isophane-&gt;DPP-4 inhibitors-&gt;Sulfonylureas-&gt;SGLT-2 inhibitors-&gt;DPP-4 inhibitors|SGLT-2 inhibitors-&gt;DPP-4 inhibitors|Insulin glargine-&gt;DPP-4 inhibitors|Insulin glargine|SGLT-2 inhibitors"/>
  </r>
  <r>
    <s v="FNsvemDXdNw"/>
    <x v="32"/>
    <s v="Pacific peoples"/>
    <s v="Biguanides"/>
    <x v="0"/>
    <d v="2022-02-11T00:00:00"/>
    <s v="Biguanides-&gt;SGLT-2 inhibitors-&gt;Biguanides|SGLT-2 inhibitors"/>
  </r>
  <r>
    <s v="FnUwEJipcFM"/>
    <x v="32"/>
    <s v="Asian"/>
    <s v="Biguanides"/>
    <x v="0"/>
    <d v="2024-03-04T00:00:00"/>
    <s v="Biguanides-&gt;Insulin isophane"/>
  </r>
  <r>
    <s v="FMTDHMMqMZs"/>
    <x v="32"/>
    <s v="Pacific peoples"/>
    <s v="Biguanides"/>
    <x v="0"/>
    <d v="2019-05-10T00:00:00"/>
    <s v="Biguanides"/>
  </r>
  <r>
    <s v="foe0BwzeaSA"/>
    <x v="32"/>
    <s v="Asian"/>
    <s v="Biguanides"/>
    <x v="0"/>
    <d v="2022-09-28T00:00:00"/>
    <s v="Biguanides-&gt;SGLT-2 inhibitors"/>
  </r>
  <r>
    <s v="ftfNauIuhHM"/>
    <x v="32"/>
    <s v="Pacific peoples"/>
    <s v="Biguanides"/>
    <x v="0"/>
    <d v="2018-09-03T00:00:00"/>
    <s v="Biguanides-&gt;Biguanides|Sulfonylureas-&gt;Biguanides|Insulin glargine-&gt;Insulin glargine"/>
  </r>
  <r>
    <s v="fr.s1Y076QE"/>
    <x v="32"/>
    <s v="Other"/>
    <s v="Insulin isophane"/>
    <x v="1"/>
    <d v="2018-12-19T00:00:00"/>
    <s v="Insulin isophane-&gt;Insulin aspart-&gt;Biguanides-&gt;Biguanides|DPP-4 inhibitors-&gt;DPP-4 inhibitors"/>
  </r>
  <r>
    <s v="FsOfhsGc36s"/>
    <x v="32"/>
    <s v="Asian"/>
    <s v="Biguanides"/>
    <x v="0"/>
    <d v="2024-08-26T00:00:00"/>
    <s v="Biguanides"/>
  </r>
  <r>
    <s v="FsFtHKgzhA."/>
    <x v="32"/>
    <s v="Asian"/>
    <s v="Insulin aspart|Insulin isophane"/>
    <x v="1"/>
    <d v="2017-06-16T00:00:00"/>
    <s v="Insulin aspart|Insulin isophane-&gt;Insulin isophane-&gt;Biguanides|Insulin isophane|Insulin lispro-&gt;Insulin isophane|Insulin lispro"/>
  </r>
  <r>
    <s v="fVNRJsBYSGo"/>
    <x v="32"/>
    <s v="Asian"/>
    <s v="Insulin aspart|Insulin isophane"/>
    <x v="1"/>
    <d v="2016-06-23T00:00:00"/>
    <s v="Insulin aspart|Insulin isophane-&gt;Biguanides-&gt;Insulin aspart"/>
  </r>
  <r>
    <s v="FvpAD4paJhI"/>
    <x v="32"/>
    <s v="Other"/>
    <s v="Biguanides"/>
    <x v="0"/>
    <d v="2012-03-15T00:00:00"/>
    <s v="Biguanides"/>
  </r>
  <r>
    <s v="Fvkegl1ufqA"/>
    <x v="32"/>
    <s v="Other"/>
    <s v="Biguanides"/>
    <x v="0"/>
    <d v="2012-04-21T00:00:00"/>
    <s v="Biguanides"/>
  </r>
  <r>
    <s v="fkuYRCb4eLw"/>
    <x v="32"/>
    <s v="Asian"/>
    <s v="Biguanides"/>
    <x v="0"/>
    <d v="2021-03-15T00:00:00"/>
    <s v="Biguanides-&gt;SGLT-2 inhibitors-&gt;Biguanides|SGLT-2 inhibitors"/>
  </r>
  <r>
    <s v="FkRrJiX3xAU"/>
    <x v="32"/>
    <s v="Pacific peoples"/>
    <s v="Biguanides"/>
    <x v="0"/>
    <d v="2021-06-23T00:00:00"/>
    <s v="Biguanides-&gt;SGLT-2 inhibitors-&gt;Biguanides|SGLT-2 inhibitors-&gt;Biguanides|GLP-1 agonists-&gt;GLP-1 agonists"/>
  </r>
  <r>
    <s v="fKEE6DDbgIE"/>
    <x v="32"/>
    <s v="Other"/>
    <s v="Biguanides"/>
    <x v="0"/>
    <d v="2019-02-26T00:00:00"/>
    <s v="Biguanides"/>
  </r>
  <r>
    <s v="FFdoqpP9Usw"/>
    <x v="32"/>
    <s v="Pacific peoples"/>
    <s v="Biguanides"/>
    <x v="0"/>
    <d v="2013-12-12T00:00:00"/>
    <s v="Biguanides"/>
  </r>
  <r>
    <s v="FG3XF0wVyEE"/>
    <x v="32"/>
    <s v="Other"/>
    <s v="Biguanides"/>
    <x v="0"/>
    <d v="2017-04-03T00:00:00"/>
    <s v="Biguanides-&gt;Insulin aspart|Insulin isophane-&gt;Insulin aspart-&gt;Insulin glargine-&gt;Insulin aspart|Insulin glargine-&gt;DPP-4 inhibitors-&gt;DPP-4 inhibitors|Insulin aspart|Insulin glargine-&gt;Thiazolidinedione-&gt;Biguanides|Thiazolidinedione-&gt;SGLT-2 inhibitors"/>
  </r>
  <r>
    <s v="FCpBZXeLsHY"/>
    <x v="32"/>
    <s v="Other"/>
    <s v="Biguanides"/>
    <x v="0"/>
    <d v="2013-08-12T00:00:00"/>
    <s v="Biguanides"/>
  </r>
  <r>
    <s v="fEL1ap7VXd."/>
    <x v="32"/>
    <s v="Asian"/>
    <s v="Biguanides"/>
    <x v="0"/>
    <d v="2020-03-03T00:00:00"/>
    <s v="Biguanides"/>
  </r>
  <r>
    <s v="fEtOhSZ4g5c"/>
    <x v="32"/>
    <s v="Asian"/>
    <s v="Biguanides"/>
    <x v="0"/>
    <d v="2020-09-04T00:00:00"/>
    <s v="Biguanides"/>
  </r>
  <r>
    <s v="rmFaD3Pk1t2"/>
    <x v="32"/>
    <s v="Asian"/>
    <s v="Biguanides"/>
    <x v="0"/>
    <d v="2025-10-21T00:00:00"/>
    <s v="Biguanides"/>
  </r>
  <r>
    <s v="RmtyF7pzvQg"/>
    <x v="32"/>
    <s v="Pacific peoples"/>
    <s v="Biguanides"/>
    <x v="0"/>
    <d v="2023-02-14T00:00:00"/>
    <s v="Biguanides-&gt;Insulin isophane"/>
  </r>
  <r>
    <s v="rGeZn1hj8OM"/>
    <x v="32"/>
    <s v="Asian"/>
    <s v="Biguanides|Sulfonylureas"/>
    <x v="0"/>
    <d v="2016-01-08T00:00:00"/>
    <s v="Biguanides|Sulfonylureas-&gt;Sulfonylureas-&gt;Biguanides-&gt;DPP-4 inhibitors|Sulfonylureas-&gt;SGLT-2 inhibitors"/>
  </r>
  <r>
    <s v="riIg6CIpTB2"/>
    <x v="32"/>
    <s v="Other"/>
    <s v="Biguanides"/>
    <x v="0"/>
    <d v="2021-06-08T00:00:00"/>
    <s v="Biguanides"/>
  </r>
  <r>
    <s v="rIkxH1wmMuA"/>
    <x v="32"/>
    <s v="Other"/>
    <s v="Biguanides"/>
    <x v="0"/>
    <d v="2023-08-17T00:00:00"/>
    <s v="Biguanides"/>
  </r>
  <r>
    <s v="rEiETe.re1w"/>
    <x v="32"/>
    <s v="Māori"/>
    <s v="Biguanides"/>
    <x v="0"/>
    <d v="2023-11-02T00:00:00"/>
    <s v="Biguanides"/>
  </r>
  <r>
    <s v="RE0FUWWqFwY"/>
    <x v="32"/>
    <s v="Māori"/>
    <s v="Biguanides"/>
    <x v="0"/>
    <d v="2021-06-25T00:00:00"/>
    <s v="Biguanides"/>
  </r>
  <r>
    <s v="r/lMC2BQQ56"/>
    <x v="32"/>
    <s v="Pacific peoples"/>
    <s v="Biguanides"/>
    <x v="0"/>
    <d v="2020-05-06T00:00:00"/>
    <s v="Biguanides-&gt;DPP-4 inhibitors-&gt;DPP-4 inhibitors|SGLT-2 inhibitors-&gt;SGLT-2 inhibitors-&gt;GLP-1 agonists"/>
  </r>
  <r>
    <s v="R4hI7Twentw"/>
    <x v="32"/>
    <s v="Māori"/>
    <s v="Biguanides"/>
    <x v="0"/>
    <d v="2014-05-31T00:00:00"/>
    <s v="Biguanides"/>
  </r>
  <r>
    <s v="QYurOdMqULg"/>
    <x v="32"/>
    <s v="Other"/>
    <s v="Biguanides"/>
    <x v="0"/>
    <d v="2019-05-28T00:00:00"/>
    <s v="Biguanides-&gt;Insulin aspart|Insulin isophane-&gt;Insulin isophane|Insulin lispro-&gt;Insulin lispro-&gt;Insulin isophane"/>
  </r>
  <r>
    <s v="RcSJb6kIt/I"/>
    <x v="32"/>
    <s v="Other"/>
    <s v="Biguanides"/>
    <x v="0"/>
    <d v="2022-06-08T00:00:00"/>
    <s v="Biguanides"/>
  </r>
  <r>
    <s v="rCmAeWaReas"/>
    <x v="32"/>
    <s v="Pacific peoples"/>
    <s v="Biguanides"/>
    <x v="0"/>
    <d v="2014-01-24T00:00:00"/>
    <s v="Biguanides"/>
  </r>
  <r>
    <s v="RdHPbCuoHQg"/>
    <x v="32"/>
    <s v="Asian"/>
    <s v="Biguanides"/>
    <x v="0"/>
    <d v="2023-03-09T00:00:00"/>
    <s v="Biguanides"/>
  </r>
  <r>
    <s v="rd.qMG0BAPU"/>
    <x v="32"/>
    <s v="Asian"/>
    <s v="Biguanides"/>
    <x v="0"/>
    <d v="2024-07-03T00:00:00"/>
    <s v="Biguanides"/>
  </r>
  <r>
    <s v="Rd6Hr102A7c"/>
    <x v="32"/>
    <s v="Other"/>
    <s v="Biguanides"/>
    <x v="0"/>
    <d v="2014-06-12T00:00:00"/>
    <s v="Biguanides"/>
  </r>
  <r>
    <s v="raI5fYK0A8Y"/>
    <x v="32"/>
    <s v="Asian"/>
    <s v="Biguanides"/>
    <x v="0"/>
    <d v="2017-12-04T00:00:00"/>
    <s v="Biguanides"/>
  </r>
  <r>
    <s v="uPObsgXiacE"/>
    <x v="32"/>
    <s v="Māori"/>
    <s v="Biguanides"/>
    <x v="0"/>
    <d v="2016-02-24T00:00:00"/>
    <s v="Biguanides"/>
  </r>
  <r>
    <s v="UP7zQGX03TU"/>
    <x v="32"/>
    <s v="Pacific peoples"/>
    <s v="Biguanides"/>
    <x v="0"/>
    <d v="2025-01-30T00:00:00"/>
    <s v="Biguanides-&gt;SGLT-2 inhibitors-&gt;DPP-4 inhibitors"/>
  </r>
  <r>
    <s v="UUAEo8XttSw"/>
    <x v="32"/>
    <s v="Māori"/>
    <s v="Insulin isophane"/>
    <x v="1"/>
    <d v="2015-02-27T00:00:00"/>
    <s v="Insulin isophane-&gt;Insulin aspart|Insulin isophane-&gt;Insulin aspart-&gt;Biguanides-&gt;SGLT-2 inhibitors-&gt;GLP-1 agonists"/>
  </r>
  <r>
    <s v="UvVxZy2TO7."/>
    <x v="32"/>
    <s v="Māori"/>
    <s v="Biguanides"/>
    <x v="0"/>
    <d v="2020-07-23T00:00:00"/>
    <s v="Biguanides-&gt;Insulin glargine-&gt;Biguanides|Insulin glargine-&gt;DPP-4 inhibitors|Insulin glargine|SGLT-2 inhibitors-&gt;Biguanides|DPP-4 inhibitors|Insulin glargine-&gt;Biguanides|DPP-4 inhibitors|Insulin glargine|SGLT-2 inhibitors-&gt;DPP-4 inhibitors-&gt;Insulin glargine|SGLT-2 inhibitors-&gt;SGLT-2 inhibitors"/>
  </r>
  <r>
    <s v="uwF7nTn0Sfc"/>
    <x v="32"/>
    <s v="Māori"/>
    <s v="Biguanides"/>
    <x v="0"/>
    <d v="2021-09-13T00:00:00"/>
    <s v="Biguanides"/>
  </r>
  <r>
    <s v="UqMtJQdu.mI"/>
    <x v="32"/>
    <s v="Other"/>
    <s v="Biguanides"/>
    <x v="0"/>
    <d v="2018-11-20T00:00:00"/>
    <s v="Biguanides"/>
  </r>
  <r>
    <s v="UQ1lSbbdqzQ"/>
    <x v="32"/>
    <s v="Asian"/>
    <s v="Biguanides"/>
    <x v="0"/>
    <d v="2024-02-01T00:00:00"/>
    <s v="Biguanides"/>
  </r>
  <r>
    <s v="uXD506/HCww"/>
    <x v="32"/>
    <s v="Asian"/>
    <s v="Biguanides"/>
    <x v="0"/>
    <d v="2018-09-11T00:00:00"/>
    <s v="Biguanides-&gt;Biguanides|Insulin isophane-&gt;Insulin isophane-&gt;Biguanides|SGLT-2 inhibitors-&gt;SGLT-2 inhibitors-&gt;Insulin aspart-&gt;Insulin aspart|Insulin isophane-&gt;Biguanides|Insulin aspart|Insulin isophane"/>
  </r>
  <r>
    <s v="uXHaRma.bmM"/>
    <x v="32"/>
    <s v="Other"/>
    <s v="Biguanides"/>
    <x v="0"/>
    <d v="2024-10-21T00:00:00"/>
    <s v="Biguanides"/>
  </r>
  <r>
    <s v="uxMnA921emk"/>
    <x v="32"/>
    <s v="Pacific peoples"/>
    <s v="Biguanides"/>
    <x v="0"/>
    <d v="2020-12-09T00:00:00"/>
    <s v="Biguanides-&gt;SGLT-2 inhibitors-&gt;Biguanides|GLP-1 agonists-&gt;GLP-1 agonists"/>
  </r>
  <r>
    <s v="UzmuQfUnG6M"/>
    <x v="32"/>
    <s v="Other"/>
    <s v="Biguanides"/>
    <x v="0"/>
    <d v="2018-04-11T00:00:00"/>
    <s v="Biguanides"/>
  </r>
  <r>
    <s v="uzqCd0uBGaE"/>
    <x v="32"/>
    <s v="Māori"/>
    <s v="Biguanides|Insulin isophane"/>
    <x v="0"/>
    <d v="2014-08-27T00:00:00"/>
    <s v="Biguanides|Insulin isophane-&gt;Insulin isophane-&gt;Biguanides"/>
  </r>
  <r>
    <s v="V.0IaYKrJBg"/>
    <x v="32"/>
    <s v="Māori"/>
    <s v="Biguanides"/>
    <x v="0"/>
    <d v="2016-11-28T00:00:00"/>
    <s v="Biguanides-&gt;DPP-4 inhibitors"/>
  </r>
  <r>
    <s v="V3z48Uhvtpk"/>
    <x v="32"/>
    <s v="Asian"/>
    <s v="Biguanides"/>
    <x v="0"/>
    <d v="2022-11-21T00:00:00"/>
    <s v="Biguanides-&gt;DPP-4 inhibitors-&gt;SGLT-2 inhibitors-&gt;DPP-4 inhibitors|SGLT-2 inhibitors"/>
  </r>
  <r>
    <s v="v2lEdi5STKs"/>
    <x v="32"/>
    <s v="Asian"/>
    <s v="DPP-4 inhibitors"/>
    <x v="0"/>
    <d v="2024-07-03T00:00:00"/>
    <s v="DPP-4 inhibitors-&gt;SGLT-2 inhibitors-&gt;Biguanides"/>
  </r>
  <r>
    <s v="v4IpTEmOS1g"/>
    <x v="32"/>
    <s v="Asian"/>
    <s v="Biguanides"/>
    <x v="0"/>
    <d v="2023-05-09T00:00:00"/>
    <s v="Biguanides"/>
  </r>
  <r>
    <s v="vamLIkDpkP6"/>
    <x v="32"/>
    <s v="Asian"/>
    <s v="Biguanides|Insulin isophane"/>
    <x v="0"/>
    <d v="2018-04-30T00:00:00"/>
    <s v="Biguanides|Insulin isophane-&gt;Insulin aspart|Insulin isophane-&gt;Insulin isophane-&gt;Insulin aspart-&gt;Biguanides"/>
  </r>
  <r>
    <s v="V96SKhbejDo"/>
    <x v="32"/>
    <s v="Other"/>
    <s v="Biguanides"/>
    <x v="0"/>
    <d v="2021-07-07T00:00:00"/>
    <s v="Biguanides"/>
  </r>
  <r>
    <s v="/9ynQHvugjw"/>
    <x v="32"/>
    <s v="Asian"/>
    <s v="Biguanides"/>
    <x v="0"/>
    <d v="2024-08-06T00:00:00"/>
    <s v="Biguanides"/>
  </r>
  <r>
    <s v="/dNcH5Yz4kM"/>
    <x v="32"/>
    <s v="Māori"/>
    <s v="Biguanides"/>
    <x v="0"/>
    <d v="2020-10-15T00:00:00"/>
    <s v="Biguanides"/>
  </r>
  <r>
    <s v="/DqvFBVtO5w"/>
    <x v="32"/>
    <s v="Other"/>
    <s v="Biguanides|Insulin aspart|Insulin isophane"/>
    <x v="0"/>
    <d v="2022-02-04T00:00:00"/>
    <s v="Biguanides|Insulin aspart|Insulin isophane-&gt;Insulin aspart|Insulin isophane"/>
  </r>
  <r>
    <s v="/g.PuC93Ydw"/>
    <x v="32"/>
    <s v="Other"/>
    <s v="Biguanides"/>
    <x v="0"/>
    <d v="2024-12-11T00:00:00"/>
    <s v="Biguanides-&gt;Insulin isophane"/>
  </r>
  <r>
    <s v="/G0PF9V7JXI"/>
    <x v="32"/>
    <s v="Other"/>
    <s v="Biguanides"/>
    <x v="0"/>
    <d v="2025-05-30T00:00:00"/>
    <s v="Biguanides"/>
  </r>
  <r>
    <s v="/ijnUxr1MJ2"/>
    <x v="32"/>
    <s v="Other"/>
    <s v="Biguanides"/>
    <x v="0"/>
    <d v="2023-02-28T00:00:00"/>
    <s v="Biguanides"/>
  </r>
  <r>
    <s v="/Q4fURyYuIg"/>
    <x v="32"/>
    <s v="Other"/>
    <s v="Biguanides"/>
    <x v="0"/>
    <d v="2013-06-26T00:00:00"/>
    <s v="Biguanides"/>
  </r>
  <r>
    <s v="/P0EeHt5QUw"/>
    <x v="32"/>
    <s v="Other"/>
    <s v="Biguanides|Insulin aspart|Insulin isophane"/>
    <x v="0"/>
    <d v="2015-09-09T00:00:00"/>
    <s v="Biguanides|Insulin aspart|Insulin isophane-&gt;Insulin isophane"/>
  </r>
  <r>
    <s v="/pQqE89WL02"/>
    <x v="32"/>
    <s v="Other"/>
    <s v="Biguanides"/>
    <x v="0"/>
    <d v="2023-09-22T00:00:00"/>
    <s v="Biguanides"/>
  </r>
  <r>
    <s v="/lpJlVzKlcg"/>
    <x v="32"/>
    <s v="Pacific peoples"/>
    <s v="Biguanides"/>
    <x v="0"/>
    <d v="2020-12-02T00:00:00"/>
    <s v="Biguanides"/>
  </r>
  <r>
    <s v="/JNhh9HSlr6"/>
    <x v="32"/>
    <s v="Pacific peoples"/>
    <s v="Biguanides|DPP-4 inhibitors"/>
    <x v="0"/>
    <d v="2024-09-26T00:00:00"/>
    <s v="Biguanides|DPP-4 inhibitors-&gt;DPP-4 inhibitors-&gt;Biguanides"/>
  </r>
  <r>
    <s v="64Hsih.qxII"/>
    <x v="32"/>
    <s v="Asian"/>
    <s v="Biguanides|Insulin aspart|Insulin isophane"/>
    <x v="0"/>
    <d v="2020-05-07T00:00:00"/>
    <s v="Biguanides|Insulin aspart|Insulin isophane-&gt;Insulin aspart|Insulin isophane"/>
  </r>
  <r>
    <s v="6dYAVZIiKYo"/>
    <x v="32"/>
    <s v="Asian"/>
    <s v="Biguanides"/>
    <x v="0"/>
    <d v="2025-09-17T00:00:00"/>
    <s v="Biguanides"/>
  </r>
  <r>
    <s v="68NFZB.i1rc"/>
    <x v="32"/>
    <s v="Māori"/>
    <s v="Biguanides"/>
    <x v="0"/>
    <d v="2021-09-21T00:00:00"/>
    <s v="Biguanides"/>
  </r>
  <r>
    <s v="6bYwPnrscNc"/>
    <x v="32"/>
    <s v="Asian"/>
    <s v="Biguanides"/>
    <x v="0"/>
    <d v="2019-05-16T00:00:00"/>
    <s v="Biguanides-&gt;DPP-4 inhibitors|SGLT-2 inhibitors-&gt;DPP-4 inhibitors-&gt;Biguanides|DPP-4 inhibitors|Sulfonylureas-&gt;DPP-4 inhibitors|Sulfonylureas"/>
  </r>
  <r>
    <s v="5UXCQum6JG6"/>
    <x v="32"/>
    <s v="Asian"/>
    <s v="Biguanides"/>
    <x v="0"/>
    <d v="2023-06-15T00:00:00"/>
    <s v="Biguanides"/>
  </r>
  <r>
    <s v="5t4H2adR/bI"/>
    <x v="32"/>
    <s v="Asian"/>
    <s v="DPP-4 inhibitors|Insulin glargine"/>
    <x v="0"/>
    <d v="2023-04-24T00:00:00"/>
    <s v="DPP-4 inhibitors|Insulin glargine-&gt;DPP-4 inhibitors"/>
  </r>
  <r>
    <s v="5R9Yh.IoGcw"/>
    <x v="32"/>
    <s v="Māori"/>
    <s v="Biguanides|Insulin glargine"/>
    <x v="0"/>
    <d v="2024-07-03T00:00:00"/>
    <s v="Biguanides|Insulin glargine-&gt;SGLT-2 inhibitors-&gt;Insulin aspart|Insulin isophane-&gt;Insulin aspart-&gt;Insulin isophane"/>
  </r>
  <r>
    <s v="/VZtTdeii5."/>
    <x v="32"/>
    <s v="Other"/>
    <s v="Biguanides"/>
    <x v="0"/>
    <d v="2019-05-10T00:00:00"/>
    <s v="Biguanides"/>
  </r>
  <r>
    <s v="/u3x/ZOsq96"/>
    <x v="32"/>
    <s v="Asian"/>
    <s v="DPP-4 inhibitors"/>
    <x v="0"/>
    <d v="2022-11-07T00:00:00"/>
    <s v="DPP-4 inhibitors-&gt;DPP-4 inhibitors|Sulfonylureas-&gt;Sulfonylureas-&gt;Biguanides|DPP-4 inhibitors"/>
  </r>
  <r>
    <s v="/tRETxMYVPs"/>
    <x v="32"/>
    <s v="Other"/>
    <s v="Biguanides|Insulin aspart"/>
    <x v="0"/>
    <d v="2020-01-10T00:00:00"/>
    <s v="Biguanides|Insulin aspart-&gt;Biguanides-&gt;Insulin aspart|Insulin glargine-&gt;Insulin aspart-&gt;Insulin glargine"/>
  </r>
  <r>
    <s v="/1l/qc2tNls"/>
    <x v="32"/>
    <s v="Māori"/>
    <s v="Biguanides"/>
    <x v="0"/>
    <d v="2024-09-06T00:00:00"/>
    <s v="Biguanides"/>
  </r>
  <r>
    <s v="/4bLck8JFY2"/>
    <x v="32"/>
    <s v="Other"/>
    <s v="Biguanides"/>
    <x v="0"/>
    <d v="2025-11-25T00:00:00"/>
    <s v="Biguanides"/>
  </r>
  <r>
    <s v=".v41AaEcelM"/>
    <x v="32"/>
    <s v="Asian"/>
    <s v="Biguanides"/>
    <x v="0"/>
    <d v="2025-04-10T00:00:00"/>
    <s v="Biguanides"/>
  </r>
  <r>
    <s v=".Zo1U6FqeCA"/>
    <x v="32"/>
    <s v="Māori"/>
    <s v="Biguanides"/>
    <x v="0"/>
    <d v="2014-12-12T00:00:00"/>
    <s v="Biguanides"/>
  </r>
  <r>
    <s v=".KIg7Z1tnKg"/>
    <x v="32"/>
    <s v="Asian"/>
    <s v="Biguanides"/>
    <x v="0"/>
    <d v="2025-03-07T00:00:00"/>
    <s v="Biguanides"/>
  </r>
  <r>
    <s v=".nW2r6qnRmg"/>
    <x v="32"/>
    <s v="Māori"/>
    <s v="Biguanides"/>
    <x v="0"/>
    <d v="2021-07-16T00:00:00"/>
    <s v="Biguanides-&gt;Biguanides|Insulin isophane-&gt;Insulin aspart-&gt;Insulin isophane-&gt;Insulin aspart|Insulin isophane-&gt;Biguanides|Insulin aspart|Insulin isophane"/>
  </r>
  <r>
    <s v=".P8VTgKuaWE"/>
    <x v="32"/>
    <s v="Pacific peoples"/>
    <s v="Biguanides|Insulin isophane"/>
    <x v="0"/>
    <d v="2015-12-14T00:00:00"/>
    <s v="Biguanides|Insulin isophane-&gt;Insulin isophane-&gt;Biguanides-&gt;Biguanides|Sulfonylureas-&gt;Biguanides|DPP-4 inhibitors-&gt;DPP-4 inhibitors-&gt;SGLT-2 inhibitors-&gt;DPP-4 inhibitors|SGLT-2 inhibitors-&gt;Biguanides|DPP-4 inhibitors|SGLT-2 inhibitors-&gt;Sulfonylureas-&gt;DPP-4 inhibitors|Sulfonylureas-&gt;Biguanides|DPP-4 inhibitors|SGLT-2 inhibitors|Sulfonylureas-&gt;Biguanides|DPP-4 inhibitors|Sulfonylureas"/>
  </r>
  <r>
    <s v=".RsufPDgiM6"/>
    <x v="32"/>
    <s v="Pacific peoples"/>
    <s v="Biguanides"/>
    <x v="0"/>
    <d v="2024-10-24T00:00:00"/>
    <s v="Biguanides"/>
  </r>
  <r>
    <s v="vdSK44sr78w"/>
    <x v="32"/>
    <s v="Māori"/>
    <s v="Biguanides"/>
    <x v="0"/>
    <d v="2023-11-16T00:00:00"/>
    <s v="Biguanides"/>
  </r>
  <r>
    <s v="VDXlW8UQ.UU"/>
    <x v="32"/>
    <s v="Asian"/>
    <s v="Biguanides"/>
    <x v="0"/>
    <d v="2012-03-16T00:00:00"/>
    <s v="Biguanides"/>
  </r>
  <r>
    <s v="vC0LAofhlac"/>
    <x v="32"/>
    <s v="Asian"/>
    <s v="Biguanides"/>
    <x v="0"/>
    <d v="2019-11-27T00:00:00"/>
    <s v="Biguanides"/>
  </r>
  <r>
    <s v="vCxbeCqu1R2"/>
    <x v="32"/>
    <s v="Asian"/>
    <s v="Biguanides"/>
    <x v="0"/>
    <d v="2011-12-28T00:00:00"/>
    <s v="Biguanides"/>
  </r>
  <r>
    <s v="..lnWFRVr2Y"/>
    <x v="32"/>
    <s v="Māori"/>
    <s v="Biguanides"/>
    <x v="0"/>
    <d v="2016-08-30T00:00:00"/>
    <s v="Biguanides-&gt;DPP-4 inhibitors-&gt;Biguanides|DPP-4 inhibitors-&gt;SGLT-2 inhibitors"/>
  </r>
  <r>
    <s v="Vg6TIqyvqdg"/>
    <x v="32"/>
    <s v="Asian"/>
    <s v="Biguanides"/>
    <x v="0"/>
    <d v="2024-04-15T00:00:00"/>
    <s v="Biguanides"/>
  </r>
  <r>
    <s v=".HVc1yuDVzo"/>
    <x v="32"/>
    <s v="Other"/>
    <s v="Insulin aspart|Insulin isophane"/>
    <x v="1"/>
    <d v="2011-08-04T00:00:00"/>
    <s v="Insulin aspart|Insulin isophane-&gt;Insulin isophane-&gt;Biguanides|Insulin aspart"/>
  </r>
  <r>
    <s v=".D.yEtfofZQ"/>
    <x v="32"/>
    <s v="Asian"/>
    <s v="Biguanides"/>
    <x v="0"/>
    <d v="2017-12-18T00:00:00"/>
    <s v="Biguanides"/>
  </r>
  <r>
    <s v=".7PYRp8h2w6"/>
    <x v="32"/>
    <s v="Other"/>
    <s v="Biguanides"/>
    <x v="0"/>
    <d v="2017-03-01T00:00:00"/>
    <s v="Biguanides-&gt;Insulin glargine-&gt;Insulin glulisine-&gt;Insulin glargine|Insulin glulisine-&gt;DPP-4 inhibitors-&gt;DPP-4 inhibitors|Insulin glargine-&gt;DPP-4 inhibitors|Insulin glargine|Insulin glulisine-&gt;SGLT-2 inhibitors-&gt;Insulin glargine|SGLT-2 inhibitors"/>
  </r>
  <r>
    <s v="jzIUtTPXQB2"/>
    <x v="32"/>
    <s v="Other"/>
    <s v="Biguanides"/>
    <x v="0"/>
    <d v="2018-05-17T00:00:00"/>
    <s v="Biguanides-&gt;Insulin aspart|Insulin isophane-&gt;Biguanides|Insulin aspart|Insulin isophane-&gt;Biguanides|DPP-4 inhibitors-&gt;DPP-4 inhibitors-&gt;Insulin glargine-&gt;DPP-4 inhibitors|Insulin glargine-&gt;Insulin aspart-&gt;Insulin aspart|Insulin glargine-&gt;DPP-4 inhibitors|SGLT-2 inhibitors-&gt;Biguanides|DPP-4 inhibitors|SGLT-2 inhibitors-&gt;Biguanides|Insulin isophane"/>
  </r>
  <r>
    <s v="JznnXaNBC7E"/>
    <x v="32"/>
    <s v="Māori"/>
    <s v="Insulin aspart|Insulin isophane"/>
    <x v="1"/>
    <d v="2021-01-08T00:00:00"/>
    <s v="Insulin aspart|Insulin isophane-&gt;Insulin isophane-&gt;Biguanides|Insulin aspart|Insulin isophane-&gt;Biguanides"/>
  </r>
  <r>
    <s v="K/H/Jrh4lh."/>
    <x v="32"/>
    <s v="Asian"/>
    <s v="Biguanides"/>
    <x v="0"/>
    <d v="2025-01-24T00:00:00"/>
    <s v="Biguanides"/>
  </r>
  <r>
    <s v="K/5FFPmu/UM"/>
    <x v="32"/>
    <s v="Pacific peoples"/>
    <s v="Biguanides"/>
    <x v="0"/>
    <d v="2019-05-10T00:00:00"/>
    <s v="Biguanides"/>
  </r>
  <r>
    <s v="K3yBwByjf0U"/>
    <x v="32"/>
    <s v="Other"/>
    <s v="Biguanides"/>
    <x v="0"/>
    <d v="2025-09-04T00:00:00"/>
    <s v="Biguanides"/>
  </r>
  <r>
    <s v="k54EnbMB6n2"/>
    <x v="32"/>
    <s v="Māori"/>
    <s v="Biguanides"/>
    <x v="0"/>
    <d v="2011-03-11T00:00:00"/>
    <s v="Biguanides"/>
  </r>
  <r>
    <s v="jUIHkLhs7B."/>
    <x v="32"/>
    <s v="Asian"/>
    <s v="Biguanides"/>
    <x v="0"/>
    <d v="2023-07-24T00:00:00"/>
    <s v="Biguanides"/>
  </r>
  <r>
    <s v="JUFgymsewNQ"/>
    <x v="32"/>
    <s v="Other"/>
    <s v="Biguanides"/>
    <x v="0"/>
    <d v="2022-10-31T00:00:00"/>
    <s v="Biguanides"/>
  </r>
  <r>
    <s v="jzbOIbY9DWo"/>
    <x v="32"/>
    <s v="Other"/>
    <s v="Biguanides"/>
    <x v="0"/>
    <d v="2020-08-27T00:00:00"/>
    <s v="Biguanides-&gt;Insulin isophane"/>
  </r>
  <r>
    <s v="jYG4ql8OHf."/>
    <x v="32"/>
    <s v="Asian"/>
    <s v="Insulin isophane"/>
    <x v="1"/>
    <d v="2014-07-16T00:00:00"/>
    <s v="Insulin isophane-&gt;Biguanides-&gt;Insulin aspart|Insulin isophane-&gt;Insulin aspart"/>
  </r>
  <r>
    <s v="jwAAXPTEVR."/>
    <x v="32"/>
    <s v="Asian"/>
    <s v="SGLT-2 inhibitors"/>
    <x v="0"/>
    <d v="2025-02-28T00:00:00"/>
    <s v="SGLT-2 inhibitors"/>
  </r>
  <r>
    <s v="jxC/pxnQJDs"/>
    <x v="32"/>
    <s v="Asian"/>
    <s v="Biguanides"/>
    <x v="0"/>
    <d v="2024-10-14T00:00:00"/>
    <s v="Biguanides"/>
  </r>
  <r>
    <s v="jQQHFJ0BG4k"/>
    <x v="32"/>
    <s v="Māori"/>
    <s v="Biguanides"/>
    <x v="0"/>
    <d v="2022-04-01T00:00:00"/>
    <s v="Biguanides"/>
  </r>
  <r>
    <s v="jqIKU5ehQvo"/>
    <x v="32"/>
    <s v="Asian"/>
    <s v="Biguanides"/>
    <x v="0"/>
    <d v="2023-11-21T00:00:00"/>
    <s v="Biguanides-&gt;DPP-4 inhibitors-&gt;Biguanides|DPP-4 inhibitors"/>
  </r>
  <r>
    <s v="jRYDh16IJ5U"/>
    <x v="32"/>
    <s v="Other"/>
    <s v="Biguanides"/>
    <x v="0"/>
    <d v="2015-01-21T00:00:00"/>
    <s v="Biguanides"/>
  </r>
  <r>
    <s v="JRh1WSn7QFA"/>
    <x v="32"/>
    <s v="Other"/>
    <s v="Biguanides"/>
    <x v="0"/>
    <d v="2023-10-03T00:00:00"/>
    <s v="Biguanides"/>
  </r>
  <r>
    <s v="gvDjXEnbaZg"/>
    <x v="32"/>
    <s v="Pacific peoples"/>
    <s v="Biguanides"/>
    <x v="0"/>
    <d v="2015-05-09T00:00:00"/>
    <s v="Biguanides"/>
  </r>
  <r>
    <s v="gw/iOViKnt6"/>
    <x v="32"/>
    <s v="Pacific peoples"/>
    <s v="Biguanides"/>
    <x v="0"/>
    <d v="2018-08-09T00:00:00"/>
    <s v="Biguanides"/>
  </r>
  <r>
    <s v="gUlab8wsUjs"/>
    <x v="32"/>
    <s v="Other"/>
    <s v="Biguanides"/>
    <x v="0"/>
    <d v="2021-10-20T00:00:00"/>
    <s v="Biguanides"/>
  </r>
  <r>
    <s v="gUOtumn4JkE"/>
    <x v="32"/>
    <s v="Other"/>
    <s v="Biguanides"/>
    <x v="0"/>
    <d v="2019-07-22T00:00:00"/>
    <s v="Biguanides"/>
  </r>
  <r>
    <s v="jOa9/erzB4w"/>
    <x v="32"/>
    <s v="Pacific peoples"/>
    <s v="Biguanides"/>
    <x v="0"/>
    <d v="2012-03-15T00:00:00"/>
    <s v="Biguanides-&gt;Biguanides|Sulfonylureas"/>
  </r>
  <r>
    <s v="jMe.wlt7zrY"/>
    <x v="32"/>
    <s v="Pacific peoples"/>
    <s v="Biguanides"/>
    <x v="0"/>
    <d v="2025-01-07T00:00:00"/>
    <s v="Biguanides"/>
  </r>
  <r>
    <s v="GxmMQpJRUuI"/>
    <x v="32"/>
    <s v="Asian"/>
    <s v="Insulin aspart"/>
    <x v="1"/>
    <d v="2018-05-09T00:00:00"/>
    <s v="Insulin aspart-&gt;Insulin isophane-&gt;Insulin aspart|Insulin isophane-&gt;Biguanides-&gt;Biguanides|DPP-4 inhibitors"/>
  </r>
  <r>
    <s v="jlYTuaIzDdY"/>
    <x v="32"/>
    <s v="Pacific peoples"/>
    <s v="Biguanides"/>
    <x v="0"/>
    <d v="2022-01-18T00:00:00"/>
    <s v="Biguanides"/>
  </r>
  <r>
    <s v="gjaM68pWOYU"/>
    <x v="32"/>
    <s v="Māori"/>
    <s v="Biguanides"/>
    <x v="0"/>
    <d v="2024-05-31T00:00:00"/>
    <s v="Biguanides-&gt;SGLT-2 inhibitors-&gt;Biguanides|GLP-1 agonists-&gt;GLP-1 agonists"/>
  </r>
  <r>
    <s v="gG9LJ1.MUBQ"/>
    <x v="32"/>
    <s v="Asian"/>
    <s v="Biguanides"/>
    <x v="0"/>
    <d v="2021-04-24T00:00:00"/>
    <s v="Biguanides"/>
  </r>
  <r>
    <s v="GdqR1XSx9Ug"/>
    <x v="32"/>
    <s v="Asian"/>
    <s v="Biguanides"/>
    <x v="0"/>
    <d v="2017-07-14T00:00:00"/>
    <s v="Biguanides"/>
  </r>
  <r>
    <s v="GCzah1W9BBg"/>
    <x v="32"/>
    <s v="Other"/>
    <s v="Biguanides"/>
    <x v="0"/>
    <d v="2025-11-11T00:00:00"/>
    <s v="Biguanides"/>
  </r>
  <r>
    <s v="GcF4Cw0x/9Q"/>
    <x v="32"/>
    <s v="Māori"/>
    <s v="Biguanides"/>
    <x v="0"/>
    <d v="2023-11-18T00:00:00"/>
    <s v="Biguanides"/>
  </r>
  <r>
    <s v="GBBUSyq6a66"/>
    <x v="32"/>
    <s v="Māori"/>
    <s v="Biguanides"/>
    <x v="0"/>
    <d v="2021-02-10T00:00:00"/>
    <s v="Biguanides-&gt;DPP-4 inhibitors-&gt;SGLT-2 inhibitors-&gt;DPP-4 inhibitors|SGLT-2 inhibitors-&gt;Insulin glargine-&gt;DPP-4 inhibitors|Insulin glargine-&gt;Insulin glargine|SGLT-2 inhibitors-&gt;DPP-4 inhibitors|Insulin glargine|SGLT-2 inhibitors"/>
  </r>
  <r>
    <s v="GB9lxQLTB0Q"/>
    <x v="32"/>
    <s v="Asian"/>
    <s v="Biguanides"/>
    <x v="0"/>
    <d v="2025-09-03T00:00:00"/>
    <s v="Biguanides"/>
  </r>
  <r>
    <s v="GrzlIj0qkvQ"/>
    <x v="32"/>
    <s v="Māori"/>
    <s v="Biguanides"/>
    <x v="0"/>
    <d v="2019-07-04T00:00:00"/>
    <s v="Biguanides-&gt;DPP-4 inhibitors-&gt;DPP-4 inhibitors|Sulfonylureas-&gt;Sulfonylureas-&gt;SGLT-2 inhibitors-&gt;DPP-4 inhibitors|SGLT-2 inhibitors|Sulfonylureas-&gt;Biguanides|GLP-1 agonists-&gt;Biguanides|DPP-4 inhibitors|GLP-1 agonists|SGLT-2 inhibitors|Sulfonylureas-&gt;GLP-1 agonists-&gt;DPP-4 inhibitors|GLP-1 agonists-&gt;DPP-4 inhibitors|GLP-1 agonists|Insulin glargine-&gt;DPP-4 inhibitors|Insulin glargine-&gt;Insulin glargine-&gt;GLP-1 agonists|Insulin glargine"/>
  </r>
  <r>
    <s v="guFf4L6v4ig"/>
    <x v="32"/>
    <s v="Māori"/>
    <s v="Biguanides"/>
    <x v="0"/>
    <d v="2025-12-15T00:00:00"/>
    <s v="Biguanides"/>
  </r>
  <r>
    <s v="GR/2xniQlUs"/>
    <x v="32"/>
    <s v="Asian"/>
    <s v="Biguanides"/>
    <x v="0"/>
    <d v="2014-01-20T00:00:00"/>
    <s v="Biguanides"/>
  </r>
  <r>
    <s v="gPAN9qIgoEM"/>
    <x v="32"/>
    <s v="Asian"/>
    <s v="Biguanides"/>
    <x v="0"/>
    <d v="2018-05-24T00:00:00"/>
    <s v="Biguanides-&gt;DPP-4 inhibitors-&gt;DPP-4 inhibitors|Sulfonylureas-&gt;SGLT-2 inhibitors"/>
  </r>
  <r>
    <s v="goskCowmNUY"/>
    <x v="32"/>
    <s v="Pacific peoples"/>
    <s v="Biguanides"/>
    <x v="0"/>
    <d v="2020-12-11T00:00:00"/>
    <s v="Biguanides-&gt;SGLT-2 inhibitors"/>
  </r>
  <r>
    <s v="GObDZnM.bpk"/>
    <x v="32"/>
    <s v="Other"/>
    <s v="Biguanides"/>
    <x v="0"/>
    <d v="2012-11-02T00:00:00"/>
    <s v="Biguanides"/>
  </r>
  <r>
    <s v="GMz8qoa3UBY"/>
    <x v="32"/>
    <s v="Other"/>
    <s v="Biguanides"/>
    <x v="0"/>
    <d v="2020-03-25T00:00:00"/>
    <s v="Biguanides-&gt;SGLT-2 inhibitors-&gt;Biguanides|SGLT-2 inhibitors"/>
  </r>
  <r>
    <s v="GJwQyrNshdE"/>
    <x v="32"/>
    <s v="Asian"/>
    <s v="Insulin aspart|Insulin isophane"/>
    <x v="1"/>
    <d v="2015-10-12T00:00:00"/>
    <s v="Insulin aspart|Insulin isophane-&gt;Insulin isophane|Insulin lispro-&gt;Biguanides"/>
  </r>
  <r>
    <s v="NodYLn15Z.c"/>
    <x v="32"/>
    <s v="Māori"/>
    <s v="Biguanides"/>
    <x v="0"/>
    <d v="2024-09-04T00:00:00"/>
    <s v="Biguanides"/>
  </r>
  <r>
    <s v="nR3QfGf2MU."/>
    <x v="32"/>
    <s v="Asian"/>
    <s v="Biguanides"/>
    <x v="0"/>
    <d v="2021-07-19T00:00:00"/>
    <s v="Biguanides"/>
  </r>
  <r>
    <s v="nqqlYvoR9OU"/>
    <x v="32"/>
    <s v="Asian"/>
    <s v="Biguanides"/>
    <x v="0"/>
    <d v="2022-02-04T00:00:00"/>
    <s v="Biguanides-&gt;Biguanides|Insulin aspart-&gt;Insulin aspart|Insulin isophane-&gt;Insulin isophane"/>
  </r>
  <r>
    <s v="ntE9scKUXfQ"/>
    <x v="32"/>
    <s v="Asian"/>
    <s v="Biguanides"/>
    <x v="0"/>
    <d v="2017-03-12T00:00:00"/>
    <s v="Biguanides"/>
  </r>
  <r>
    <s v="nTiMlQDEPIY"/>
    <x v="32"/>
    <s v="Pacific peoples"/>
    <s v="Biguanides"/>
    <x v="0"/>
    <d v="2020-02-18T00:00:00"/>
    <s v="Biguanides-&gt;DPP-4 inhibitors-&gt;DPP-4 inhibitors|Insulin glargine|SGLT-2 inhibitors"/>
  </r>
  <r>
    <s v="nrHf0VuzW82"/>
    <x v="32"/>
    <s v="Other"/>
    <s v="Insulin aspart|Insulin isophane"/>
    <x v="1"/>
    <d v="2020-05-25T00:00:00"/>
    <s v="Insulin aspart|Insulin isophane-&gt;Insulin isophane-&gt;Insulin aspart-&gt;Biguanides-&gt;GLP-1 agonists-&gt;Biguanides|GLP-1 agonists-&gt;GLP-1 agonists|Sulfonylureas"/>
  </r>
  <r>
    <s v="qvt1x0f/Uds"/>
    <x v="32"/>
    <s v="Asian"/>
    <s v="Biguanides"/>
    <x v="0"/>
    <d v="2025-12-04T00:00:00"/>
    <s v="Biguanides"/>
  </r>
  <r>
    <s v="qvNhYoqGrvk"/>
    <x v="32"/>
    <s v="Asian"/>
    <s v="Biguanides"/>
    <x v="0"/>
    <d v="2011-10-10T00:00:00"/>
    <s v="Biguanides-&gt;Insulin aspart-&gt;Insulin isophane-&gt;Insulin aspart|Insulin isophane-&gt;DPP-4 inhibitors-&gt;Biguanides|Sulfonylureas-&gt;Biguanides|DPP-4 inhibitors"/>
  </r>
  <r>
    <s v="qXcyaLFhGfY"/>
    <x v="32"/>
    <s v="Other"/>
    <s v="Biguanides"/>
    <x v="0"/>
    <d v="2022-11-11T00:00:00"/>
    <s v="Biguanides"/>
  </r>
  <r>
    <s v="QXD4KTpPgRE"/>
    <x v="32"/>
    <s v="Māori"/>
    <s v="Biguanides"/>
    <x v="0"/>
    <d v="2016-11-08T00:00:00"/>
    <s v="Biguanides-&gt;GLP-1 agonists-&gt;Biguanides|GLP-1 agonists"/>
  </r>
  <r>
    <s v="qxIPbE2AWsw"/>
    <x v="32"/>
    <s v="Pacific peoples"/>
    <s v="Biguanides"/>
    <x v="0"/>
    <d v="2019-01-15T00:00:00"/>
    <s v="Biguanides-&gt;Biguanides|SGLT-2 inhibitors-&gt;Insulin isophane-&gt;Insulin aspart-&gt;Biguanides|Insulin aspart|Insulin isophane-&gt;Insulin aspart|Insulin isophane-&gt;Biguanides|Insulin aspart"/>
  </r>
  <r>
    <s v="qXIQ.gIyMv2"/>
    <x v="32"/>
    <s v="Asian"/>
    <s v="Insulin isophane"/>
    <x v="1"/>
    <d v="2025-06-30T00:00:00"/>
    <s v="Insulin isophane-&gt;Biguanides"/>
  </r>
  <r>
    <s v="qXMrhgsomZA"/>
    <x v="32"/>
    <s v="Other"/>
    <s v="Insulin isophane"/>
    <x v="1"/>
    <d v="2011-08-04T00:00:00"/>
    <s v="Insulin isophane-&gt;Insulin aspart|Insulin isophane-&gt;Biguanides-&gt;DPP-4 inhibitors-&gt;DPP-4 inhibitors|Insulin glargine-&gt;Insulin glargine-&gt;DPP-4 inhibitors|SGLT-2 inhibitors-&gt;DPP-4 inhibitors|Insulin glargine|SGLT-2 inhibitors"/>
  </r>
  <r>
    <s v="qxOVEquOXKI"/>
    <x v="32"/>
    <s v="Other"/>
    <s v="Biguanides"/>
    <x v="0"/>
    <d v="2012-08-14T00:00:00"/>
    <s v="Biguanides"/>
  </r>
  <r>
    <s v="qsg/LrPQr3c"/>
    <x v="32"/>
    <s v="Māori"/>
    <s v="Biguanides|DPP-4 inhibitors"/>
    <x v="0"/>
    <d v="2020-06-03T00:00:00"/>
    <s v="Biguanides|DPP-4 inhibitors-&gt;Insulin glargine|Insulin glulisine|Insulin Neutral-&gt;Biguanides|DPP-4 inhibitors|Sulfonylureas-&gt;DPP-4 inhibitors|Sulfonylureas-&gt;DPP-4 inhibitors"/>
  </r>
  <r>
    <s v="nVqhlOVEbY6"/>
    <x v="32"/>
    <s v="Asian"/>
    <s v="Biguanides"/>
    <x v="0"/>
    <d v="2013-04-23T00:00:00"/>
    <s v="Biguanides-&gt;Biguanides|Sulfonylureas-&gt;Biguanides|Insulin isophane-&gt;DPP-4 inhibitors|Insulin isophane-&gt;DPP-4 inhibitors-&gt;Insulin isophane-&gt;Biguanides|DPP-4 inhibitors|Insulin isophane|SGLT-2 inhibitors"/>
  </r>
  <r>
    <s v="NvqKNkBw0z2"/>
    <x v="32"/>
    <s v="Asian"/>
    <s v="Biguanides"/>
    <x v="0"/>
    <d v="2022-04-02T00:00:00"/>
    <s v="Biguanides-&gt;Insulin isophane"/>
  </r>
  <r>
    <s v="nTYgH3XDm5s"/>
    <x v="32"/>
    <s v="Asian"/>
    <s v="Biguanides|Insulin isophane"/>
    <x v="0"/>
    <d v="2017-11-30T00:00:00"/>
    <s v="Biguanides|Insulin isophane-&gt;Insulin isophane"/>
  </r>
  <r>
    <s v="NvTPyLUZJgs"/>
    <x v="32"/>
    <s v="Māori"/>
    <s v="Biguanides|DPP-4 inhibitors"/>
    <x v="0"/>
    <d v="2024-05-29T00:00:00"/>
    <s v="Biguanides|DPP-4 inhibitors-&gt;DPP-4 inhibitors"/>
  </r>
  <r>
    <s v="K9aETIbehqI"/>
    <x v="32"/>
    <s v="Other"/>
    <s v="Biguanides"/>
    <x v="0"/>
    <d v="2021-12-20T00:00:00"/>
    <s v="Biguanides"/>
  </r>
  <r>
    <s v="k9gdLXzVruc"/>
    <x v="32"/>
    <s v="Pacific peoples"/>
    <s v="Biguanides"/>
    <x v="0"/>
    <d v="2024-01-23T00:00:00"/>
    <s v="Biguanides-&gt;SGLT-2 inhibitors"/>
  </r>
  <r>
    <s v="KAvpLmjp3PI"/>
    <x v="32"/>
    <s v="Other"/>
    <s v="Biguanides"/>
    <x v="0"/>
    <d v="2023-08-24T00:00:00"/>
    <s v="Biguanides"/>
  </r>
  <r>
    <s v="kELpIDJGcbo"/>
    <x v="32"/>
    <s v="Māori"/>
    <s v="Biguanides"/>
    <x v="0"/>
    <d v="2025-05-06T00:00:00"/>
    <s v="Biguanides"/>
  </r>
  <r>
    <s v="kf3kSbM8Kco"/>
    <x v="32"/>
    <s v="Other"/>
    <s v="Biguanides|Insulin isophane with insulin neutral|Sulfonylureas"/>
    <x v="0"/>
    <d v="2014-11-28T00:00:00"/>
    <s v="Biguanides|Insulin isophane with insulin neutral|Sulfonylureas-&gt;Insulin isophane with insulin neutral"/>
  </r>
  <r>
    <s v="KdT62hlv2H6"/>
    <x v="32"/>
    <s v="Māori"/>
    <s v="Biguanides"/>
    <x v="0"/>
    <d v="2014-10-10T00:00:00"/>
    <s v="Biguanides-&gt;Sulfonylureas-&gt;Biguanides|Sulfonylureas-&gt;Insulin glargine-&gt;Biguanides|Insulin glargine-&gt;DPP-4 inhibitors|SGLT-2 inhibitors-&gt;DPP-4 inhibitors|Insulin glargine-&gt;DPP-4 inhibitors|Insulin glargine|SGLT-2 inhibitors-&gt;DPP-4 inhibitors-&gt;Biguanides|Insulin isophane|SGLT-2 inhibitors-&gt;Insulin isophane-&gt;Biguanides|SGLT-2 inhibitors-&gt;Insulin aspart|Insulin glargine-&gt;Insulin aspart"/>
  </r>
  <r>
    <s v="kKaPBrAYtNg"/>
    <x v="32"/>
    <s v="Other"/>
    <s v="Biguanides"/>
    <x v="0"/>
    <d v="2023-02-02T00:00:00"/>
    <s v="Biguanides"/>
  </r>
  <r>
    <s v="kJX2JTD2xjY"/>
    <x v="32"/>
    <s v="Other"/>
    <s v="Biguanides"/>
    <x v="0"/>
    <d v="2019-03-28T00:00:00"/>
    <s v="Biguanides"/>
  </r>
  <r>
    <s v="kiEazMj4/Sk"/>
    <x v="32"/>
    <s v="Other"/>
    <s v="Biguanides"/>
    <x v="0"/>
    <d v="2015-08-04T00:00:00"/>
    <s v="Biguanides"/>
  </r>
  <r>
    <s v="kIa37ob/jXE"/>
    <x v="32"/>
    <s v="Pacific peoples"/>
    <s v="Biguanides"/>
    <x v="0"/>
    <d v="2022-06-22T00:00:00"/>
    <s v="Biguanides"/>
  </r>
  <r>
    <s v="kIccS5Y/WR6"/>
    <x v="32"/>
    <s v="Other"/>
    <s v="Biguanides"/>
    <x v="0"/>
    <d v="2017-11-17T00:00:00"/>
    <s v="Biguanides-&gt;Biguanides|Sulfonylureas-&gt;DPP-4 inhibitors-&gt;SGLT-2 inhibitors-&gt;DPP-4 inhibitors|SGLT-2 inhibitors"/>
  </r>
  <r>
    <s v="nJEdqe8qCnQ"/>
    <x v="32"/>
    <s v="Other"/>
    <s v="Biguanides"/>
    <x v="0"/>
    <d v="2015-06-30T00:00:00"/>
    <s v="Biguanides"/>
  </r>
  <r>
    <s v="nGYLhjJVkRs"/>
    <x v="32"/>
    <s v="Asian"/>
    <s v="Biguanides"/>
    <x v="0"/>
    <d v="2021-05-18T00:00:00"/>
    <s v="Biguanides-&gt;DPP-4 inhibitors"/>
  </r>
  <r>
    <s v="lD8Vp76.RLA"/>
    <x v="32"/>
    <s v="Other"/>
    <s v="Biguanides"/>
    <x v="0"/>
    <d v="2013-12-11T00:00:00"/>
    <s v="Biguanides-&gt;DPP-4 inhibitors-&gt;Biguanides|DPP-4 inhibitors"/>
  </r>
  <r>
    <s v="ldLB/LsLi6U"/>
    <x v="32"/>
    <s v="Māori"/>
    <s v="Biguanides"/>
    <x v="0"/>
    <d v="2019-11-04T00:00:00"/>
    <s v="Biguanides"/>
  </r>
  <r>
    <s v="lfXGD518KHQ"/>
    <x v="32"/>
    <s v="Other"/>
    <s v="Biguanides|Insulin aspart|Insulin glargine"/>
    <x v="0"/>
    <d v="2020-03-11T00:00:00"/>
    <s v="Biguanides|Insulin aspart|Insulin glargine-&gt;Insulin aspart-&gt;Biguanides|Insulin aspart-&gt;Biguanides-&gt;Insulin aspart|Insulin glargine"/>
  </r>
  <r>
    <s v="lFK2iP9wpeY"/>
    <x v="32"/>
    <s v="Other"/>
    <s v="Biguanides"/>
    <x v="0"/>
    <d v="2022-01-14T00:00:00"/>
    <s v="Biguanides"/>
  </r>
  <r>
    <s v="nyv7/d3Z6AQ"/>
    <x v="32"/>
    <s v="Other"/>
    <s v="Biguanides"/>
    <x v="0"/>
    <d v="2025-06-09T00:00:00"/>
    <s v="Biguanides"/>
  </r>
  <r>
    <s v="oGQ8snhMhJw"/>
    <x v="32"/>
    <s v="Asian"/>
    <s v="Biguanides|Insulin aspart|Insulin isophane"/>
    <x v="0"/>
    <d v="2021-08-12T00:00:00"/>
    <s v="Biguanides|Insulin aspart|Insulin isophane-&gt;Insulin aspart|Insulin isophane-&gt;Biguanides"/>
  </r>
  <r>
    <s v="og8WCzA7txo"/>
    <x v="32"/>
    <s v="Māori"/>
    <s v="Biguanides"/>
    <x v="0"/>
    <d v="2025-07-18T00:00:00"/>
    <s v="Biguanides"/>
  </r>
  <r>
    <s v="oGfY1ptU1dA"/>
    <x v="32"/>
    <s v="Asian"/>
    <s v="Biguanides|Insulin aspart|Insulin isophane"/>
    <x v="0"/>
    <d v="2014-01-31T00:00:00"/>
    <s v="Biguanides|Insulin aspart|Insulin isophane-&gt;Insulin isophane-&gt;Biguanides-&gt;DPP-4 inhibitors-&gt;DPP-4 inhibitors|SGLT-2 inhibitors"/>
  </r>
  <r>
    <s v="OFwrIIH9KYQ"/>
    <x v="32"/>
    <s v="Māori"/>
    <s v="Biguanides"/>
    <x v="0"/>
    <d v="2017-04-10T00:00:00"/>
    <s v="Biguanides-&gt;DPP-4 inhibitors-&gt;SGLT-2 inhibitors-&gt;DPP-4 inhibitors|SGLT-2 inhibitors"/>
  </r>
  <r>
    <s v="OfJZc3Kuibs"/>
    <x v="32"/>
    <s v="Pacific peoples"/>
    <s v="Biguanides"/>
    <x v="0"/>
    <d v="2014-01-10T00:00:00"/>
    <s v="Biguanides-&gt;Sulfonylureas-&gt;Biguanides|Sulfonylureas-&gt;SGLT-2 inhibitors|Sulfonylureas-&gt;Biguanides|GLP-1 agonists-&gt;GLP-1 agonists-&gt;Biguanides|GLP-1 agonists|Sulfonylureas"/>
  </r>
  <r>
    <s v="OeKxqis1n0I"/>
    <x v="32"/>
    <s v="Asian"/>
    <s v="Biguanides"/>
    <x v="0"/>
    <d v="2019-11-07T00:00:00"/>
    <s v="Biguanides"/>
  </r>
  <r>
    <s v="oIg0sHoOdKc"/>
    <x v="32"/>
    <s v="Asian"/>
    <s v="Biguanides"/>
    <x v="0"/>
    <d v="2024-06-19T00:00:00"/>
    <s v="Biguanides"/>
  </r>
  <r>
    <s v="oHAeR2M7CMI"/>
    <x v="32"/>
    <s v="Pacific peoples"/>
    <s v="Biguanides|DPP-4 inhibitors"/>
    <x v="0"/>
    <d v="2023-10-16T00:00:00"/>
    <s v="Biguanides|DPP-4 inhibitors-&gt;DPP-4 inhibitors-&gt;SGLT-2 inhibitors"/>
  </r>
  <r>
    <s v="ogZkG1x55Pk"/>
    <x v="32"/>
    <s v="Māori"/>
    <s v="Biguanides"/>
    <x v="0"/>
    <d v="2023-05-31T00:00:00"/>
    <s v="Biguanides"/>
  </r>
  <r>
    <s v="OgtzPBgAivg"/>
    <x v="32"/>
    <s v="Asian"/>
    <s v="Insulin aspart|Insulin isophane"/>
    <x v="1"/>
    <d v="2018-09-20T00:00:00"/>
    <s v="Insulin aspart|Insulin isophane-&gt;Insulin aspart-&gt;Insulin isophane-&gt;Biguanides-&gt;Biguanides|DPP-4 inhibitors-&gt;DPP-4 inhibitors"/>
  </r>
  <r>
    <s v="OHgXFMmNDVY"/>
    <x v="32"/>
    <s v="Asian"/>
    <s v="Biguanides"/>
    <x v="0"/>
    <d v="2021-04-07T00:00:00"/>
    <s v="Biguanides-&gt;DPP-4 inhibitors|Sulfonylureas-&gt;DPP-4 inhibitors-&gt;DPP-4 inhibitors|SGLT-2 inhibitors-&gt;Biguanides|Insulin aspart|Insulin isophane-&gt;Insulin aspart|Insulin isophane-&gt;Insulin isophane-&gt;DPP-4 inhibitors|Insulin isophane|SGLT-2 inhibitors-&gt;DPP-4 inhibitors|Insulin isophane-&gt;Insulin aspart"/>
  </r>
  <r>
    <s v="ohc11tfsQ9M"/>
    <x v="32"/>
    <s v="Pacific peoples"/>
    <s v="Biguanides"/>
    <x v="0"/>
    <d v="2025-02-05T00:00:00"/>
    <s v="Biguanides"/>
  </r>
  <r>
    <s v="O8U05Pgdy4."/>
    <x v="32"/>
    <s v="Other"/>
    <s v="Biguanides"/>
    <x v="0"/>
    <d v="2022-03-24T00:00:00"/>
    <s v="Biguanides"/>
  </r>
  <r>
    <s v="o8VrNH9gt9Y"/>
    <x v="32"/>
    <s v="Other"/>
    <s v="Biguanides"/>
    <x v="0"/>
    <d v="2014-10-03T00:00:00"/>
    <s v="Biguanides"/>
  </r>
  <r>
    <s v="O4YPMUcbMgY"/>
    <x v="32"/>
    <s v="Asian"/>
    <s v="Biguanides"/>
    <x v="0"/>
    <d v="2024-05-14T00:00:00"/>
    <s v="Biguanides"/>
  </r>
  <r>
    <s v="o1wy9gznO0c"/>
    <x v="32"/>
    <s v="Pacific peoples"/>
    <s v="Biguanides|Sulfonylureas"/>
    <x v="0"/>
    <d v="2014-06-06T00:00:00"/>
    <s v="Biguanides|Sulfonylureas-&gt;Insulin glargine-&gt;Insulin aspart-&gt;Insulin aspart|Insulin glargine-&gt;Biguanides-&gt;Biguanides|Insulin aspart|Insulin glargine-&gt;Biguanides|Insulin glargine-&gt;Biguanides|Insulin aspart-&gt;Insulin aspart|Insulin glargine|SGLT-2 inhibitors-&gt;Insulin aspart|SGLT-2 inhibitors-&gt;Insulin glargine|SGLT-2 inhibitors-&gt;SGLT-2 inhibitors"/>
  </r>
  <r>
    <s v="RtT3soBdHNc"/>
    <x v="32"/>
    <s v="Asian"/>
    <s v="Biguanides"/>
    <x v="0"/>
    <d v="2025-01-17T00:00:00"/>
    <s v="Biguanides-&gt;Insulin isophane-&gt;Insulin aspart"/>
  </r>
  <r>
    <s v="rUcmRHODD6g"/>
    <x v="32"/>
    <s v="Pacific peoples"/>
    <s v="Biguanides"/>
    <x v="0"/>
    <d v="2015-10-15T00:00:00"/>
    <s v="Biguanides-&gt;SGLT-2 inhibitors-&gt;Biguanides|SGLT-2 inhibitors"/>
  </r>
  <r>
    <s v="RxJakY5nooQ"/>
    <x v="32"/>
    <s v="Asian"/>
    <s v="Biguanides"/>
    <x v="0"/>
    <d v="2025-12-01T00:00:00"/>
    <s v="Biguanides"/>
  </r>
  <r>
    <s v="RxL3niI/g9c"/>
    <x v="32"/>
    <s v="Pacific peoples"/>
    <s v="Biguanides|Insulin isophane"/>
    <x v="0"/>
    <d v="2023-10-05T00:00:00"/>
    <s v="Biguanides|Insulin isophane-&gt;Insulin isophane-&gt;Insulin aspart"/>
  </r>
  <r>
    <s v="RwFEe0IjKac"/>
    <x v="32"/>
    <s v="Asian"/>
    <s v="Biguanides"/>
    <x v="0"/>
    <d v="2014-07-09T00:00:00"/>
    <s v="Biguanides"/>
  </r>
  <r>
    <s v="rOVzjlrfrfI"/>
    <x v="32"/>
    <s v="Other"/>
    <s v="Biguanides"/>
    <x v="0"/>
    <d v="2017-12-01T00:00:00"/>
    <s v="Biguanides"/>
  </r>
  <r>
    <s v="rp4Ayd7aYJs"/>
    <x v="32"/>
    <s v="Māori"/>
    <s v="Biguanides"/>
    <x v="0"/>
    <d v="2021-08-11T00:00:00"/>
    <s v="Biguanides-&gt;Insulin isophane"/>
  </r>
  <r>
    <s v="rP4B8PqFqRY"/>
    <x v="32"/>
    <s v="Pacific peoples"/>
    <s v="Biguanides"/>
    <x v="0"/>
    <d v="2015-08-12T00:00:00"/>
    <s v="Biguanides"/>
  </r>
  <r>
    <s v="rQiP8tdjRP."/>
    <x v="32"/>
    <s v="Māori"/>
    <s v="Biguanides"/>
    <x v="0"/>
    <d v="2020-04-28T00:00:00"/>
    <s v="Biguanides-&gt;GLP-1 agonists-&gt;GLP-1 agonists|SGLT-2 inhibitors"/>
  </r>
  <r>
    <s v="RqzTeuLTO2A"/>
    <x v="32"/>
    <s v="Pacific peoples"/>
    <s v="Biguanides"/>
    <x v="0"/>
    <d v="2025-05-27T00:00:00"/>
    <s v="Biguanides"/>
  </r>
  <r>
    <s v="oOk9KqeaDXc"/>
    <x v="32"/>
    <s v="Asian"/>
    <s v="Insulin isophane"/>
    <x v="1"/>
    <d v="2017-07-08T00:00:00"/>
    <s v="Insulin isophane-&gt;Biguanides-&gt;Insulin aspart|Insulin isophane"/>
  </r>
  <r>
    <s v="OOODkybONds"/>
    <x v="32"/>
    <s v="Māori"/>
    <s v="Biguanides"/>
    <x v="0"/>
    <d v="2025-02-03T00:00:00"/>
    <s v="Biguanides"/>
  </r>
  <r>
    <s v="okM3KCkLdvY"/>
    <x v="32"/>
    <s v="Māori"/>
    <s v="Biguanides"/>
    <x v="0"/>
    <d v="2015-05-05T00:00:00"/>
    <s v="Biguanides-&gt;DPP-4 inhibitors-&gt;SGLT-2 inhibitors-&gt;DPP-4 inhibitors|SGLT-2 inhibitors-&gt;Sulfonylureas"/>
  </r>
  <r>
    <s v="Ok0T9jbCbIs"/>
    <x v="32"/>
    <s v="Pacific peoples"/>
    <s v="Biguanides"/>
    <x v="0"/>
    <d v="2014-12-18T00:00:00"/>
    <s v="Biguanides"/>
  </r>
  <r>
    <s v="OmDtL8rDUU2"/>
    <x v="32"/>
    <s v="Asian"/>
    <s v="Biguanides"/>
    <x v="0"/>
    <d v="2023-01-22T00:00:00"/>
    <s v="Biguanides"/>
  </r>
  <r>
    <s v="RnunAD6TvJc"/>
    <x v="32"/>
    <s v="Māori"/>
    <s v="DPP-4 inhibitors"/>
    <x v="0"/>
    <d v="2021-11-15T00:00:00"/>
    <s v="DPP-4 inhibitors"/>
  </r>
  <r>
    <s v="oSorZgOh2XM"/>
    <x v="32"/>
    <s v="Asian"/>
    <s v="Biguanides"/>
    <x v="0"/>
    <d v="2021-04-08T00:00:00"/>
    <s v="Biguanides"/>
  </r>
  <r>
    <s v="OS6LZPiv.4g"/>
    <x v="32"/>
    <s v="Māori"/>
    <s v="Insulin aspart|Insulin isophane"/>
    <x v="1"/>
    <d v="2016-09-28T00:00:00"/>
    <s v="Insulin aspart|Insulin isophane-&gt;Insulin aspart-&gt;Insulin isophane-&gt;Biguanides"/>
  </r>
  <r>
    <s v="OpOhHGLN3IM"/>
    <x v="32"/>
    <s v="Māori"/>
    <s v="Biguanides"/>
    <x v="0"/>
    <d v="2022-04-05T00:00:00"/>
    <s v="Biguanides"/>
  </r>
  <r>
    <s v="OQrf74FNY8I"/>
    <x v="32"/>
    <s v="Māori"/>
    <s v="Biguanides"/>
    <x v="0"/>
    <d v="2018-06-29T00:00:00"/>
    <s v="Biguanides-&gt;DPP-4 inhibitors-&gt;Biguanides|GLP-1 agonists-&gt;GLP-1 agonists-&gt;SGLT-2 inhibitors-&gt;GLP-1 agonists|SGLT-2 inhibitors"/>
  </r>
  <r>
    <s v="RZRHTvsWBjY"/>
    <x v="32"/>
    <s v="Asian"/>
    <s v="Biguanides"/>
    <x v="0"/>
    <d v="2019-09-04T00:00:00"/>
    <s v="Biguanides"/>
  </r>
  <r>
    <s v="S/n7LWFP8CI"/>
    <x v="32"/>
    <s v="Other"/>
    <s v="Biguanides"/>
    <x v="0"/>
    <d v="2017-10-13T00:00:00"/>
    <s v="Biguanides"/>
  </r>
  <r>
    <s v="s0AlmRvca6w"/>
    <x v="32"/>
    <s v="Other"/>
    <s v="Biguanides"/>
    <x v="0"/>
    <d v="2023-05-08T00:00:00"/>
    <s v="Biguanides"/>
  </r>
  <r>
    <s v="s4R8KQczVFQ"/>
    <x v="32"/>
    <s v="Pacific peoples"/>
    <s v="Biguanides"/>
    <x v="0"/>
    <d v="2025-09-24T00:00:00"/>
    <s v="Biguanides"/>
  </r>
  <r>
    <s v="s2ALZ2bXCGE"/>
    <x v="32"/>
    <s v="Asian"/>
    <s v="Biguanides"/>
    <x v="0"/>
    <d v="2015-02-04T00:00:00"/>
    <s v="Biguanides"/>
  </r>
  <r>
    <s v="Sbr.CN8zWOI"/>
    <x v="32"/>
    <s v="Māori"/>
    <s v="Biguanides"/>
    <x v="0"/>
    <d v="2024-10-04T00:00:00"/>
    <s v="Biguanides"/>
  </r>
  <r>
    <s v="sCrpqKHAH5k"/>
    <x v="32"/>
    <s v="Asian"/>
    <s v="Biguanides"/>
    <x v="0"/>
    <d v="2024-07-03T00:00:00"/>
    <s v="Biguanides-&gt;DPP-4 inhibitors-&gt;DPP-4 inhibitors|SGLT-2 inhibitors-&gt;Biguanides|GLP-1 agonists|SGLT-2 inhibitors-&gt;GLP-1 agonists-&gt;Biguanides|GLP-1 agonists"/>
  </r>
  <r>
    <s v="seDjPYOYe9E"/>
    <x v="32"/>
    <s v="Asian"/>
    <s v="Biguanides"/>
    <x v="0"/>
    <d v="2016-12-15T00:00:00"/>
    <s v="Biguanides"/>
  </r>
  <r>
    <s v="SeR.e2Qwnrs"/>
    <x v="32"/>
    <s v="Māori"/>
    <s v="Biguanides"/>
    <x v="0"/>
    <d v="2021-01-03T00:00:00"/>
    <s v="Biguanides-&gt;DPP-4 inhibitors-&gt;DPP-4 inhibitors|GLP-1 agonists-&gt;Biguanides|GLP-1 agonists-&gt;GLP-1 agonists-&gt;Insulin aspart-&gt;GLP-1 agonists|Insulin aspart-&gt;Biguanides|GLP-1 agonists|Insulin aspart"/>
  </r>
  <r>
    <s v="ses1TbgTdV."/>
    <x v="32"/>
    <s v="Asian"/>
    <s v="Insulin isophane"/>
    <x v="1"/>
    <d v="2019-02-14T00:00:00"/>
    <s v="Insulin isophane-&gt;Biguanides"/>
  </r>
  <r>
    <s v="Se8H.nv5aj2"/>
    <x v="32"/>
    <s v="Asian"/>
    <s v="DPP-4 inhibitors|SGLT-2 inhibitors"/>
    <x v="0"/>
    <d v="2023-11-24T00:00:00"/>
    <s v="DPP-4 inhibitors|SGLT-2 inhibitors-&gt;DPP-4 inhibitors-&gt;Biguanides|SGLT-2 inhibitors-&gt;Biguanides"/>
  </r>
  <r>
    <s v="sHikwQ4.AkI"/>
    <x v="32"/>
    <s v="Asian"/>
    <s v="Biguanides"/>
    <x v="0"/>
    <d v="2020-06-10T00:00:00"/>
    <s v="Biguanides-&gt;Insulin glargine-&gt;Biguanides|Insulin glargine"/>
  </r>
  <r>
    <s v="VLDgy38BD7U"/>
    <x v="32"/>
    <s v="Asian"/>
    <s v="Biguanides"/>
    <x v="0"/>
    <d v="2022-04-01T00:00:00"/>
    <s v="Biguanides"/>
  </r>
  <r>
    <s v="VKPkJM1DcyA"/>
    <x v="32"/>
    <s v="Asian"/>
    <s v="Biguanides"/>
    <x v="0"/>
    <d v="2017-12-28T00:00:00"/>
    <s v="Biguanides"/>
  </r>
  <r>
    <s v="viBeiyQHojo"/>
    <x v="32"/>
    <s v="Other"/>
    <s v="Biguanides"/>
    <x v="0"/>
    <d v="2011-12-07T00:00:00"/>
    <s v="Biguanides"/>
  </r>
  <r>
    <s v="VH3YirB7gLc"/>
    <x v="32"/>
    <s v="Asian"/>
    <s v="Biguanides"/>
    <x v="0"/>
    <d v="2017-12-24T00:00:00"/>
    <s v="Biguanides"/>
  </r>
  <r>
    <s v="Vi3awkGU0nQ"/>
    <x v="32"/>
    <s v="Asian"/>
    <s v="Biguanides"/>
    <x v="0"/>
    <d v="2025-01-24T00:00:00"/>
    <s v="Biguanides"/>
  </r>
  <r>
    <s v="vsPphV9xfdc"/>
    <x v="32"/>
    <s v="Other"/>
    <s v="Biguanides"/>
    <x v="0"/>
    <d v="2015-01-27T00:00:00"/>
    <s v="Biguanides-&gt;Biguanides|Sulfonylureas-&gt;Sulfonylureas-&gt;Biguanides|Insulin glargine|Sulfonylureas-&gt;Insulin glargine-&gt;Insulin glargine|Sulfonylureas-&gt;GLP-1 agonists|Insulin glargine|Sulfonylureas-&gt;Biguanides|GLP-1 agonists|Insulin glargine|Sulfonylureas-&gt;GLP-1 agonists-&gt;GLP-1 agonists|Insulin glargine-&gt;SGLT-2 inhibitors-&gt;Biguanides|GLP-1 agonists|Sulfonylureas-&gt;Insulin glargine|SGLT-2 inhibitors-&gt;GLP-1 agonists|SGLT-2 inhibitors-&gt;GLP-1 agonists|Insulin glargine|Thiazolidinedione-&gt;GLP-1 agonists|Thiazolidinedione-&gt;Thiazolidinedione"/>
  </r>
  <r>
    <s v="vp2K.v.4XZo"/>
    <x v="32"/>
    <s v="Asian"/>
    <s v="Biguanides"/>
    <x v="0"/>
    <d v="2023-10-10T00:00:00"/>
    <s v="Biguanides"/>
  </r>
  <r>
    <s v="VOC07lvgggc"/>
    <x v="32"/>
    <s v="Asian"/>
    <s v="Biguanides"/>
    <x v="0"/>
    <d v="2024-01-16T00:00:00"/>
    <s v="Biguanides"/>
  </r>
  <r>
    <s v="VoCCN4XniPA"/>
    <x v="32"/>
    <s v="Other"/>
    <s v="Biguanides"/>
    <x v="0"/>
    <d v="2012-07-26T00:00:00"/>
    <s v="Biguanides"/>
  </r>
  <r>
    <s v="VmZz2UZyaow"/>
    <x v="32"/>
    <s v="Māori"/>
    <s v="Biguanides"/>
    <x v="0"/>
    <d v="2022-12-09T00:00:00"/>
    <s v="Biguanides"/>
  </r>
  <r>
    <s v="vN3.wfcsv7o"/>
    <x v="32"/>
    <s v="Asian"/>
    <s v="Biguanides"/>
    <x v="0"/>
    <d v="2013-05-22T00:00:00"/>
    <s v="Biguanides-&gt;Sulfonylureas-&gt;Biguanides|Sulfonylureas-&gt;Biguanides|GLP-1 agonists|Sulfonylureas-&gt;GLP-1 agonists"/>
  </r>
  <r>
    <s v="vwfu0Iig99w"/>
    <x v="32"/>
    <s v="Māori"/>
    <s v="Biguanides"/>
    <x v="0"/>
    <d v="2021-11-13T00:00:00"/>
    <s v="Biguanides-&gt;Biguanides|SGLT-2 inhibitors-&gt;SGLT-2 inhibitors-&gt;DPP-4 inhibitors|SGLT-2 inhibitors-&gt;DPP-4 inhibitors"/>
  </r>
  <r>
    <s v="vxzkeipf5pA"/>
    <x v="32"/>
    <s v="Asian"/>
    <s v="Biguanides"/>
    <x v="0"/>
    <d v="2022-01-14T00:00:00"/>
    <s v="Biguanides"/>
  </r>
  <r>
    <s v="Vtei6iz3kSI"/>
    <x v="32"/>
    <s v="Other"/>
    <s v="Biguanides"/>
    <x v="0"/>
    <d v="2012-11-22T00:00:00"/>
    <s v="Biguanides"/>
  </r>
  <r>
    <s v="Vu.mir9hAsI"/>
    <x v="32"/>
    <s v="Pacific peoples"/>
    <s v="Biguanides"/>
    <x v="0"/>
    <d v="2016-08-16T00:00:00"/>
    <s v="Biguanides-&gt;Insulin isophane-&gt;DPP-4 inhibitors-&gt;Sulfonylureas-&gt;DPP-4 inhibitors|Sulfonylureas"/>
  </r>
  <r>
    <s v="w1.JwbS1Kuw"/>
    <x v="32"/>
    <s v="Asian"/>
    <s v="Biguanides"/>
    <x v="0"/>
    <d v="2019-12-05T00:00:00"/>
    <s v="Biguanides-&gt;Insulin isophane"/>
  </r>
  <r>
    <s v="w3tvfaS/jLw"/>
    <x v="32"/>
    <s v="Asian"/>
    <s v="Biguanides"/>
    <x v="0"/>
    <d v="2017-06-20T00:00:00"/>
    <s v="Biguanides-&gt;Insulin lispro"/>
  </r>
  <r>
    <s v="W5OFEGkeeLU"/>
    <x v="32"/>
    <s v="Other"/>
    <s v="Biguanides|Insulin aspart"/>
    <x v="0"/>
    <d v="2025-12-18T00:00:00"/>
    <s v="Biguanides|Insulin aspart"/>
  </r>
  <r>
    <s v="CUhTEY9dtEE"/>
    <x v="32"/>
    <s v="Pacific peoples"/>
    <s v="Biguanides"/>
    <x v="0"/>
    <d v="2020-09-20T00:00:00"/>
    <s v="Biguanides-&gt;Insulin aspart|Insulin isophane"/>
  </r>
  <r>
    <s v="CTuR4waJK3Q"/>
    <x v="32"/>
    <s v="Other"/>
    <s v="Biguanides"/>
    <x v="0"/>
    <d v="2023-05-12T00:00:00"/>
    <s v="Biguanides"/>
  </r>
  <r>
    <s v="CWMEjQ2naAk"/>
    <x v="32"/>
    <s v="Pacific peoples"/>
    <s v="Biguanides"/>
    <x v="0"/>
    <d v="2014-10-29T00:00:00"/>
    <s v="Biguanides"/>
  </r>
  <r>
    <s v="CWMvK.UIGOg"/>
    <x v="32"/>
    <s v="Other"/>
    <s v="Biguanides"/>
    <x v="0"/>
    <d v="2015-06-25T00:00:00"/>
    <s v="Biguanides-&gt;DPP-4 inhibitors|Sulfonylureas-&gt;DPP-4 inhibitors-&gt;Biguanides|DPP-4 inhibitors|Sulfonylureas-&gt;DPP-4 inhibitors|SGLT-2 inhibitors"/>
  </r>
  <r>
    <s v="cux03TGaApE"/>
    <x v="32"/>
    <s v="Asian"/>
    <s v="DPP-4 inhibitors"/>
    <x v="0"/>
    <d v="2021-10-07T00:00:00"/>
    <s v="DPP-4 inhibitors-&gt;SGLT-2 inhibitors-&gt;DPP-4 inhibitors|SGLT-2 inhibitors-&gt;DPP-4 inhibitors|Sulfonylureas-&gt;DPP-4 inhibitors|SGLT-2 inhibitors|Sulfonylureas-&gt;SGLT-2 inhibitors|Sulfonylureas"/>
  </r>
  <r>
    <s v="cLkyjOGCxH."/>
    <x v="32"/>
    <s v="Asian"/>
    <s v="Biguanides"/>
    <x v="0"/>
    <d v="2024-06-07T00:00:00"/>
    <s v="Biguanides"/>
  </r>
  <r>
    <s v="cl7FHPuw0SI"/>
    <x v="32"/>
    <s v="Asian"/>
    <s v="Biguanides"/>
    <x v="0"/>
    <d v="2018-03-13T00:00:00"/>
    <s v="Biguanides"/>
  </r>
  <r>
    <s v="cladn7D5pPA"/>
    <x v="32"/>
    <s v="Pacific peoples"/>
    <s v="Biguanides"/>
    <x v="0"/>
    <d v="2024-12-16T00:00:00"/>
    <s v="Biguanides"/>
  </r>
  <r>
    <s v="CMLnmD/xxY6"/>
    <x v="32"/>
    <s v="Asian"/>
    <s v="Biguanides"/>
    <x v="0"/>
    <d v="2018-11-25T00:00:00"/>
    <s v="Biguanides-&gt;Insulin aspart|Insulin isophane-&gt;Insulin aspart-&gt;Insulin isophane-&gt;Sulfonylureas-&gt;DPP-4 inhibitors-&gt;DPP-4 inhibitors|Sulfonylureas-&gt;SGLT-2 inhibitors"/>
  </r>
  <r>
    <s v="CNiiaj2IBks"/>
    <x v="32"/>
    <s v="Asian"/>
    <s v="Biguanides"/>
    <x v="0"/>
    <d v="2016-06-09T00:00:00"/>
    <s v="Biguanides-&gt;Insulin isophane"/>
  </r>
  <r>
    <s v="D/G32spHhow"/>
    <x v="32"/>
    <s v="Asian"/>
    <s v="Biguanides"/>
    <x v="0"/>
    <d v="2025-10-17T00:00:00"/>
    <s v="Biguanides"/>
  </r>
  <r>
    <s v="D.W3Pzybfxk"/>
    <x v="32"/>
    <s v="Asian"/>
    <s v="Insulin aspart"/>
    <x v="1"/>
    <d v="2016-03-02T00:00:00"/>
    <s v="Insulin aspart-&gt;Insulin isophane-&gt;Biguanides"/>
  </r>
  <r>
    <s v="Cxokers9pfs"/>
    <x v="32"/>
    <s v="Asian"/>
    <s v="Biguanides"/>
    <x v="0"/>
    <d v="2012-02-05T00:00:00"/>
    <s v="Biguanides-&gt;Sulfonylureas-&gt;Insulin glargine-&gt;Insulin glargine|Insulin isophane with insulin neutral-&gt;Insulin isophane with insulin neutral-&gt;Biguanides|DPP-4 inhibitors|SGLT-2 inhibitors-&gt;Biguanides|Insulin glargine-&gt;Insulin aspart-&gt;Biguanides|Insulin aspart|Insulin glargine-&gt;Insulin aspart|Insulin glargine-&gt;SGLT-2 inhibitors-&gt;Insulin aspart|Insulin glargine|SGLT-2 inhibitors"/>
  </r>
  <r>
    <s v="czZzHwDfmtY"/>
    <x v="32"/>
    <s v="Pacific peoples"/>
    <s v="Biguanides"/>
    <x v="0"/>
    <d v="2025-08-01T00:00:00"/>
    <s v="Biguanides"/>
  </r>
  <r>
    <s v="G2MUvgYrEhs"/>
    <x v="32"/>
    <s v="Other"/>
    <s v="Biguanides"/>
    <x v="0"/>
    <d v="2022-07-15T00:00:00"/>
    <s v="Biguanides"/>
  </r>
  <r>
    <s v="fZvmNNOwlEg"/>
    <x v="32"/>
    <s v="Pacific peoples"/>
    <s v="Biguanides"/>
    <x v="0"/>
    <d v="2015-10-08T00:00:00"/>
    <s v="Biguanides"/>
  </r>
  <r>
    <s v="99XA8Layrd."/>
    <x v="32"/>
    <s v="Asian"/>
    <s v="Biguanides"/>
    <x v="0"/>
    <d v="2015-03-26T00:00:00"/>
    <s v="Biguanides-&gt;Insulin lispro"/>
  </r>
  <r>
    <s v="90lxZ/TKCow"/>
    <x v="32"/>
    <s v="Pacific peoples"/>
    <s v="Biguanides"/>
    <x v="0"/>
    <d v="2019-06-10T00:00:00"/>
    <s v="Biguanides-&gt;DPP-4 inhibitors"/>
  </r>
  <r>
    <s v="90N/HgBqXjk"/>
    <x v="32"/>
    <s v="Other"/>
    <s v="Biguanides"/>
    <x v="0"/>
    <d v="2023-08-15T00:00:00"/>
    <s v="Biguanides"/>
  </r>
  <r>
    <s v="8u8qeHv6t8I"/>
    <x v="32"/>
    <s v="Māori"/>
    <s v="Biguanides"/>
    <x v="0"/>
    <d v="2018-08-31T00:00:00"/>
    <s v="Biguanides-&gt;DPP-4 inhibitors-&gt;Biguanides|GLP-1 agonists-&gt;DPP-4 inhibitors|GLP-1 agonists"/>
  </r>
  <r>
    <s v="8PRXL283Mzo"/>
    <x v="32"/>
    <s v="Asian"/>
    <s v="SGLT-2 inhibitors"/>
    <x v="0"/>
    <d v="2025-05-23T00:00:00"/>
    <s v="SGLT-2 inhibitors"/>
  </r>
  <r>
    <s v="8nzTNN4ToeM"/>
    <x v="32"/>
    <s v="Asian"/>
    <s v="Biguanides"/>
    <x v="0"/>
    <d v="2023-05-25T00:00:00"/>
    <s v="Biguanides-&gt;Insulin aspart|Insulin isophane-&gt;Insulin aspart-&gt;Biguanides|Insulin aspart|Insulin isophane-&gt;Insulin isophane"/>
  </r>
  <r>
    <s v="8pDPCmRqHXE"/>
    <x v="32"/>
    <s v="Māori"/>
    <s v="Biguanides"/>
    <x v="0"/>
    <d v="2018-04-23T00:00:00"/>
    <s v="Biguanides-&gt;Biguanides|DPP-4 inhibitors-&gt;DPP-4 inhibitors"/>
  </r>
  <r>
    <s v="8ndeuHkz.Hs"/>
    <x v="32"/>
    <s v="Pacific peoples"/>
    <s v="Biguanides"/>
    <x v="0"/>
    <d v="2022-07-27T00:00:00"/>
    <s v="Biguanides-&gt;SGLT-2 inhibitors-&gt;DPP-4 inhibitors|SGLT-2 inhibitors"/>
  </r>
  <r>
    <s v="8NFp0AyR.lo"/>
    <x v="32"/>
    <s v="Pacific peoples"/>
    <s v="Biguanides"/>
    <x v="0"/>
    <d v="2019-09-28T00:00:00"/>
    <s v="Biguanides-&gt;DPP-4 inhibitors-&gt;DPP-4 inhibitors|SGLT-2 inhibitors-&gt;SGLT-2 inhibitors-&gt;DPP-4 inhibitors|SGLT-2 inhibitors|Sulfonylureas"/>
  </r>
  <r>
    <s v="cDFHgABk906"/>
    <x v="32"/>
    <s v="Māori"/>
    <s v="Insulin aspart|Insulin isophane"/>
    <x v="1"/>
    <d v="2020-11-25T00:00:00"/>
    <s v="Insulin aspart|Insulin isophane-&gt;Biguanides-&gt;DPP-4 inhibitors-&gt;SGLT-2 inhibitors-&gt;Biguanides|Insulin isophane-&gt;Insulin isophane-&gt;Insulin aspart-&gt;GLP-1 agonists-&gt;Biguanides|GLP-1 agonists"/>
  </r>
  <r>
    <s v="CCIpySaTUko"/>
    <x v="32"/>
    <s v="Other"/>
    <s v="Biguanides"/>
    <x v="0"/>
    <d v="2021-08-12T00:00:00"/>
    <s v="Biguanides-&gt;Insulin isophane-&gt;Biguanides|Insulin isophane"/>
  </r>
  <r>
    <s v="cDuGkWHJg5A"/>
    <x v="32"/>
    <s v="Other"/>
    <s v="Biguanides"/>
    <x v="0"/>
    <d v="2025-07-14T00:00:00"/>
    <s v="Biguanides"/>
  </r>
  <r>
    <s v="cCbJGHy4oHI"/>
    <x v="32"/>
    <s v="Māori"/>
    <s v="Biguanides"/>
    <x v="0"/>
    <d v="2025-01-17T00:00:00"/>
    <s v="Biguanides"/>
  </r>
  <r>
    <s v="9C33Z3/2Epo"/>
    <x v="32"/>
    <s v="Other"/>
    <s v="Biguanides"/>
    <x v="0"/>
    <d v="2017-03-23T00:00:00"/>
    <s v="Biguanides"/>
  </r>
  <r>
    <s v="CF9ptfGRHxk"/>
    <x v="32"/>
    <s v="Other"/>
    <s v="Biguanides"/>
    <x v="0"/>
    <d v="2025-12-10T00:00:00"/>
    <s v="Biguanides"/>
  </r>
  <r>
    <s v="cg3EccvCVxQ"/>
    <x v="32"/>
    <s v="Asian"/>
    <s v="Biguanides"/>
    <x v="0"/>
    <d v="2015-03-04T00:00:00"/>
    <s v="Biguanides-&gt;DPP-4 inhibitors-&gt;Sulfonylureas-&gt;DPP-4 inhibitors|Sulfonylureas-&gt;DPP-4 inhibitors|SGLT-2 inhibitors-&gt;SGLT-2 inhibitors-&gt;DPP-4 inhibitors|SGLT-2 inhibitors|Sulfonylureas-&gt;Biguanides|DPP-4 inhibitors|SGLT-2 inhibitors-&gt;Biguanides|SGLT-2 inhibitors"/>
  </r>
  <r>
    <s v="cJYTzZfrPHI"/>
    <x v="32"/>
    <s v="Asian"/>
    <s v="Biguanides"/>
    <x v="0"/>
    <d v="2017-02-07T00:00:00"/>
    <s v="Biguanides-&gt;Insulin isophane-&gt;Insulin aspart-&gt;Insulin aspart|Insulin isophane"/>
  </r>
  <r>
    <s v="cIVhlKP3d9Y"/>
    <x v="32"/>
    <s v="Māori"/>
    <s v="Biguanides"/>
    <x v="0"/>
    <d v="2011-12-16T00:00:00"/>
    <s v="Biguanides-&gt;DPP-4 inhibitors-&gt;GLP-1 agonists"/>
  </r>
  <r>
    <s v="1.rCEOEMURA"/>
    <x v="32"/>
    <s v="Māori"/>
    <s v="Biguanides|Insulin isophane"/>
    <x v="0"/>
    <d v="2019-12-17T00:00:00"/>
    <s v="Biguanides|Insulin isophane-&gt;Insulin aspart-&gt;Biguanides|Insulin aspart-&gt;Insulin glargine-&gt;Biguanides|Insulin glargine-&gt;Insulin aspart|Insulin glargine"/>
  </r>
  <r>
    <s v="1.Rr2iXodP6"/>
    <x v="32"/>
    <s v="Pacific peoples"/>
    <s v="Biguanides"/>
    <x v="0"/>
    <d v="2022-03-23T00:00:00"/>
    <s v="Biguanides-&gt;GLP-1 agonists-&gt;SGLT-2 inhibitors-&gt;DPP-4 inhibitors|SGLT-2 inhibitors-&gt;DPP-4 inhibitors"/>
  </r>
  <r>
    <s v="0YDwHa2TpQs"/>
    <x v="32"/>
    <s v="Asian"/>
    <s v="Biguanides|Insulin isophane"/>
    <x v="0"/>
    <d v="2022-01-25T00:00:00"/>
    <s v="Biguanides|Insulin isophane"/>
  </r>
  <r>
    <s v="0YzW0owFpjQ"/>
    <x v="32"/>
    <s v="Māori"/>
    <s v="Biguanides|Insulin isophane"/>
    <x v="0"/>
    <d v="2016-04-27T00:00:00"/>
    <s v="Biguanides|Insulin isophane"/>
  </r>
  <r>
    <s v="15N7LJeT2R2"/>
    <x v="32"/>
    <s v="Pacific peoples"/>
    <s v="Biguanides"/>
    <x v="0"/>
    <d v="2019-11-26T00:00:00"/>
    <s v="Biguanides-&gt;Insulin isophane-&gt;Insulin lispro"/>
  </r>
  <r>
    <s v="154fznYbD5E"/>
    <x v="32"/>
    <s v="Pacific peoples"/>
    <s v="Biguanides"/>
    <x v="0"/>
    <d v="2025-05-27T00:00:00"/>
    <s v="Biguanides"/>
  </r>
  <r>
    <s v="1FCGipWzAaU"/>
    <x v="32"/>
    <s v="Pacific peoples"/>
    <s v="SGLT-2 inhibitors"/>
    <x v="0"/>
    <d v="2024-08-26T00:00:00"/>
    <s v="SGLT-2 inhibitors-&gt;DPP-4 inhibitors"/>
  </r>
  <r>
    <s v="0Tn9ZqjflS."/>
    <x v="32"/>
    <s v="Pacific peoples"/>
    <s v="Biguanides"/>
    <x v="0"/>
    <d v="2019-09-17T00:00:00"/>
    <s v="Biguanides"/>
  </r>
  <r>
    <s v="0Sla1lcJo22"/>
    <x v="32"/>
    <s v="Other"/>
    <s v="Biguanides"/>
    <x v="0"/>
    <d v="2025-10-23T00:00:00"/>
    <s v="Biguanides"/>
  </r>
  <r>
    <s v="0sN7Duw/K0M"/>
    <x v="32"/>
    <s v="Pacific peoples"/>
    <s v="Biguanides"/>
    <x v="0"/>
    <d v="2022-06-15T00:00:00"/>
    <s v="Biguanides-&gt;Insulin isophane-&gt;Biguanides|Insulin isophane-&gt;SGLT-2 inhibitors-&gt;GLP-1 agonists-&gt;Insulin glargine"/>
  </r>
  <r>
    <s v="0WsTQqQp7TA"/>
    <x v="32"/>
    <s v="Māori"/>
    <s v="Biguanides"/>
    <x v="0"/>
    <d v="2013-12-12T00:00:00"/>
    <s v="Biguanides"/>
  </r>
  <r>
    <s v="0wCkcCRyEiU"/>
    <x v="32"/>
    <s v="Māori"/>
    <s v="Biguanides"/>
    <x v="0"/>
    <d v="2024-09-06T00:00:00"/>
    <s v="Biguanides-&gt;SGLT-2 inhibitors"/>
  </r>
  <r>
    <s v="0uOFsCnGy5Q"/>
    <x v="32"/>
    <s v="Pacific peoples"/>
    <s v="Biguanides"/>
    <x v="0"/>
    <d v="2021-07-05T00:00:00"/>
    <s v="Biguanides-&gt;Insulin isophane-&gt;Insulin aspart|Insulin isophane"/>
  </r>
  <r>
    <s v="0CzVOt51Ex2"/>
    <x v="32"/>
    <s v="Māori"/>
    <s v="Biguanides"/>
    <x v="0"/>
    <d v="2024-05-06T00:00:00"/>
    <s v="Biguanides-&gt;Insulin isophane-&gt;Biguanides|Insulin isophane-&gt;Insulin aspart-&gt;Insulin glargine"/>
  </r>
  <r>
    <s v="0KlBrOX1Q6s"/>
    <x v="32"/>
    <s v="Other"/>
    <s v="Biguanides"/>
    <x v="0"/>
    <d v="2023-05-12T00:00:00"/>
    <s v="Biguanides"/>
  </r>
  <r>
    <s v="095uet9a/cQ"/>
    <x v="32"/>
    <s v="Asian"/>
    <s v="Biguanides"/>
    <x v="0"/>
    <d v="2020-03-05T00:00:00"/>
    <s v="Biguanides"/>
  </r>
  <r>
    <s v="089p/B80kbM"/>
    <x v="32"/>
    <s v="Other"/>
    <s v="Biguanides"/>
    <x v="0"/>
    <d v="2011-03-01T00:00:00"/>
    <s v="Biguanides"/>
  </r>
  <r>
    <s v="02bIBohEa3Q"/>
    <x v="32"/>
    <s v="Asian"/>
    <s v="Biguanides"/>
    <x v="0"/>
    <d v="2023-09-30T00:00:00"/>
    <s v="Biguanides"/>
  </r>
  <r>
    <s v="1Rx7f./9Mfo"/>
    <x v="32"/>
    <s v="Asian"/>
    <s v="Biguanides"/>
    <x v="0"/>
    <d v="2019-11-21T00:00:00"/>
    <s v="Biguanides"/>
  </r>
  <r>
    <s v="1MLyhPKkPck"/>
    <x v="32"/>
    <s v="Asian"/>
    <s v="Biguanides"/>
    <x v="0"/>
    <d v="2011-01-05T00:00:00"/>
    <s v="Biguanides-&gt;Insulin aspart|Insulin isophane-&gt;Insulin isophane-&gt;Insulin aspart"/>
  </r>
  <r>
    <s v="1Up3n5QxZnI"/>
    <x v="32"/>
    <s v="Māori"/>
    <s v="Biguanides"/>
    <x v="0"/>
    <d v="2024-03-04T00:00:00"/>
    <s v="Biguanides"/>
  </r>
  <r>
    <s v="1xRAYV7mDMU"/>
    <x v="32"/>
    <s v="Asian"/>
    <s v="Biguanides"/>
    <x v="0"/>
    <d v="2014-11-05T00:00:00"/>
    <s v="Biguanides"/>
  </r>
  <r>
    <s v="1yXuh4i/3xE"/>
    <x v="32"/>
    <s v="Asian"/>
    <s v="Biguanides|Insulin isophane"/>
    <x v="0"/>
    <d v="2015-04-13T00:00:00"/>
    <s v="Biguanides|Insulin isophane-&gt;Insulin aspart|Insulin isophane-&gt;Biguanides-&gt;Insulin isophane"/>
  </r>
  <r>
    <s v="8bo0tydxuA6"/>
    <x v="32"/>
    <s v="Asian"/>
    <s v="Biguanides"/>
    <x v="0"/>
    <d v="2025-12-31T00:00:00"/>
    <s v="Biguanides"/>
  </r>
  <r>
    <s v="8A7Gs9WzheY"/>
    <x v="32"/>
    <s v="Other"/>
    <s v="Insulin glargine"/>
    <x v="1"/>
    <d v="2022-03-03T00:00:00"/>
    <s v="Insulin glargine-&gt;Biguanides-&gt;Insulin aspart|Insulin glargine"/>
  </r>
  <r>
    <s v="89RyuCghMro"/>
    <x v="32"/>
    <s v="Asian"/>
    <s v="Biguanides"/>
    <x v="0"/>
    <d v="2024-06-10T00:00:00"/>
    <s v="Biguanides-&gt;Biguanides|SGLT-2 inhibitors"/>
  </r>
  <r>
    <s v="8DrZ4fBRDKE"/>
    <x v="32"/>
    <s v="Māori"/>
    <s v="Biguanides"/>
    <x v="0"/>
    <d v="2020-12-04T00:00:00"/>
    <s v="Biguanides"/>
  </r>
  <r>
    <s v="8g3JT9UC7pM"/>
    <x v="32"/>
    <s v="Other"/>
    <s v="Biguanides"/>
    <x v="0"/>
    <d v="2013-12-23T00:00:00"/>
    <s v="Biguanides-&gt;Sulfonylureas-&gt;Biguanides|Sulfonylureas-&gt;Insulin lispro-&gt;Biguanides|Insulin glargine-&gt;Insulin glargine|Insulin glulisine-&gt;Biguanides|Insulin aspart-&gt;Insulin aspart-&gt;Insulin glargine-&gt;Biguanides|Insulin lispro-&gt;Biguanides|Insulin glargine|Insulin lispro-&gt;Insulin glargine|Insulin lispro-&gt;SGLT-2 inhibitors-&gt;Insulin glargine|SGLT-2 inhibitors-&gt;Biguanides|Insulin glargine|SGLT-2 inhibitors"/>
  </r>
  <r>
    <s v="8GLx6q5M2rY"/>
    <x v="32"/>
    <s v="Asian"/>
    <s v="Biguanides"/>
    <x v="0"/>
    <d v="2015-03-20T00:00:00"/>
    <s v="Biguanides"/>
  </r>
  <r>
    <s v="8go7kOMEEXA"/>
    <x v="32"/>
    <s v="Asian"/>
    <s v="Biguanides"/>
    <x v="0"/>
    <d v="2021-08-10T00:00:00"/>
    <s v="Biguanides"/>
  </r>
  <r>
    <s v="8H3ud0V8alQ"/>
    <x v="32"/>
    <s v="Māori"/>
    <s v="Biguanides"/>
    <x v="0"/>
    <d v="2011-05-17T00:00:00"/>
    <s v="Biguanides-&gt;Sulfonylureas-&gt;Biguanides|Sulfonylureas-&gt;Insulin glargine-&gt;Biguanides|Insulin glargine-&gt;Biguanides|Insulin glargine|Insulin Neutral-&gt;DPP-4 inhibitors-&gt;DPP-4 inhibitors|Thiazolidinedione-&gt;DPP-4 inhibitors|Insulin Neutral|Thiazolidinedione-&gt;DPP-4 inhibitors|SGLT-2 inhibitors-&gt;DPP-4 inhibitors|Insulin glargine|Thiazolidinedione-&gt;GLP-1 agonists-&gt;Insulin isophane"/>
  </r>
  <r>
    <s v="7uibnTr/zLo"/>
    <x v="32"/>
    <s v="Asian"/>
    <s v="Biguanides|Insulin isophane"/>
    <x v="0"/>
    <d v="2025-08-08T00:00:00"/>
    <s v="Biguanides|Insulin isophane-&gt;Insulin aspart-&gt;Insulin aspart|Insulin isophane"/>
  </r>
  <r>
    <s v="7UkaHdMSjlM"/>
    <x v="32"/>
    <s v="Asian"/>
    <s v="Biguanides|Insulin isophane|Insulin lispro"/>
    <x v="0"/>
    <d v="2022-03-30T00:00:00"/>
    <s v="Biguanides|Insulin isophane|Insulin lispro-&gt;Insulin isophane|Insulin lispro"/>
  </r>
  <r>
    <s v="7wNNMuXLx7s"/>
    <x v="32"/>
    <s v="Other"/>
    <s v="Biguanides"/>
    <x v="0"/>
    <d v="2023-06-07T00:00:00"/>
    <s v="Biguanides"/>
  </r>
  <r>
    <s v="h.oMLIut8o2"/>
    <x v="32"/>
    <s v="Other"/>
    <s v="Biguanides"/>
    <x v="0"/>
    <d v="2023-08-11T00:00:00"/>
    <s v="Biguanides"/>
  </r>
  <r>
    <s v="gYlp7flcQY."/>
    <x v="32"/>
    <s v="Māori"/>
    <s v="Biguanides"/>
    <x v="0"/>
    <d v="2017-04-27T00:00:00"/>
    <s v="Biguanides-&gt;Sulfonylureas-&gt;Biguanides|Sulfonylureas-&gt;DPP-4 inhibitors|Sulfonylureas-&gt;DPP-4 inhibitors-&gt;SGLT-2 inhibitors-&gt;DPP-4 inhibitors|SGLT-2 inhibitors|Sulfonylureas-&gt;Biguanides|GLP-1 agonists|Sulfonylureas-&gt;GLP-1 agonists"/>
  </r>
  <r>
    <s v="H1k7lsQg3DQ"/>
    <x v="32"/>
    <s v="Māori"/>
    <s v="Biguanides"/>
    <x v="0"/>
    <d v="2018-06-28T00:00:00"/>
    <s v="Biguanides-&gt;Biguanides|SGLT-2 inhibitors-&gt;SGLT-2 inhibitors"/>
  </r>
  <r>
    <s v="dzRBt/oWLcI"/>
    <x v="32"/>
    <s v="Asian"/>
    <s v="Biguanides"/>
    <x v="0"/>
    <d v="2023-06-28T00:00:00"/>
    <s v="Biguanides"/>
  </r>
  <r>
    <s v="DTZtZbrHfaA"/>
    <x v="32"/>
    <s v="Māori"/>
    <s v="Biguanides|Insulin glargine"/>
    <x v="0"/>
    <d v="2021-09-22T00:00:00"/>
    <s v="Biguanides|Insulin glargine"/>
  </r>
  <r>
    <s v="dspb3FPbwbI"/>
    <x v="32"/>
    <s v="Māori"/>
    <s v="Biguanides"/>
    <x v="0"/>
    <d v="2024-05-15T00:00:00"/>
    <s v="Biguanides"/>
  </r>
  <r>
    <s v="dsgMwMcHHCc"/>
    <x v="32"/>
    <s v="Other"/>
    <s v="Insulin glargine"/>
    <x v="1"/>
    <d v="2016-06-28T00:00:00"/>
    <s v="Insulin glargine-&gt;Insulin aspart-&gt;Insulin aspart|Insulin glargine-&gt;Insulin glargine|Sulfonylureas"/>
  </r>
  <r>
    <s v="dsHXYJM3vag"/>
    <x v="32"/>
    <s v="Other"/>
    <s v="Biguanides"/>
    <x v="0"/>
    <d v="2011-05-12T00:00:00"/>
    <s v="Biguanides"/>
  </r>
  <r>
    <s v="dNcxLnS06YM"/>
    <x v="32"/>
    <s v="Pacific peoples"/>
    <s v="Biguanides"/>
    <x v="0"/>
    <d v="2025-01-17T00:00:00"/>
    <s v="Biguanides"/>
  </r>
  <r>
    <s v="dmQG9mawJaM"/>
    <x v="32"/>
    <s v="Other"/>
    <s v="Biguanides"/>
    <x v="0"/>
    <d v="2012-09-26T00:00:00"/>
    <s v="Biguanides"/>
  </r>
  <r>
    <s v="DlVuijCPcNE"/>
    <x v="32"/>
    <s v="Asian"/>
    <s v="Biguanides|Sulfonylureas"/>
    <x v="0"/>
    <d v="2019-03-14T00:00:00"/>
    <s v="Biguanides|Sulfonylureas-&gt;Sulfonylureas-&gt;DPP-4 inhibitors-&gt;DPP-4 inhibitors|Sulfonylureas-&gt;SGLT-2 inhibitors-&gt;DPP-4 inhibitors|SGLT-2 inhibitors-&gt;DPP-4 inhibitors|SGLT-2 inhibitors|Sulfonylureas"/>
  </r>
  <r>
    <s v="dm0wAsmCk62"/>
    <x v="32"/>
    <s v="Other"/>
    <s v="Biguanides"/>
    <x v="0"/>
    <d v="2021-02-04T00:00:00"/>
    <s v="Biguanides-&gt;SGLT-2 inhibitors-&gt;Biguanides|DPP-4 inhibitors-&gt;Biguanides|GLP-1 agonists"/>
  </r>
  <r>
    <s v="DM4d2FMcO4c"/>
    <x v="32"/>
    <s v="Māori"/>
    <s v="Biguanides"/>
    <x v="0"/>
    <d v="2021-02-04T00:00:00"/>
    <s v="Biguanides-&gt;DPP-4 inhibitors-&gt;DPP-4 inhibitors|SGLT-2 inhibitors"/>
  </r>
  <r>
    <s v="DkTZSKTU3jQ"/>
    <x v="32"/>
    <s v="Pacific peoples"/>
    <s v="Biguanides"/>
    <x v="0"/>
    <d v="2025-10-18T00:00:00"/>
    <s v="Biguanides"/>
  </r>
  <r>
    <s v="dKQITW4XYqo"/>
    <x v="32"/>
    <s v="Other"/>
    <s v="Insulin glargine|Insulin glulisine"/>
    <x v="1"/>
    <d v="2012-12-18T00:00:00"/>
    <s v="Insulin glargine|Insulin glulisine-&gt;Insulin glulisine-&gt;Insulin glargine-&gt;Biguanides-&gt;Insulin aspart"/>
  </r>
  <r>
    <s v="dLmWor/qy9Q"/>
    <x v="32"/>
    <s v="Asian"/>
    <s v="Biguanides"/>
    <x v="0"/>
    <d v="2019-05-07T00:00:00"/>
    <s v="Biguanides"/>
  </r>
  <r>
    <s v="DhnABjy.2Uw"/>
    <x v="32"/>
    <s v="Pacific peoples"/>
    <s v="Biguanides"/>
    <x v="0"/>
    <d v="2022-02-23T00:00:00"/>
    <s v="Biguanides"/>
  </r>
  <r>
    <s v="DhrUc9yiAbw"/>
    <x v="32"/>
    <s v="Māori"/>
    <s v="Biguanides"/>
    <x v="0"/>
    <d v="2024-06-26T00:00:00"/>
    <s v="Biguanides-&gt;Insulin isophane-&gt;Insulin glargine"/>
  </r>
  <r>
    <s v="DjdLmF3Vczc"/>
    <x v="32"/>
    <s v="Asian"/>
    <s v="Biguanides"/>
    <x v="0"/>
    <d v="2011-03-09T00:00:00"/>
    <s v="Biguanides-&gt;Biguanides|Insulin isophane"/>
  </r>
  <r>
    <s v="AL8V/W0vNNI"/>
    <x v="32"/>
    <s v="Pacific peoples"/>
    <s v="Biguanides"/>
    <x v="0"/>
    <d v="2023-02-27T00:00:00"/>
    <s v="Biguanides"/>
  </r>
  <r>
    <s v="D4guhSYfjNc"/>
    <x v="32"/>
    <s v="Other"/>
    <s v="Biguanides"/>
    <x v="0"/>
    <d v="2018-01-31T00:00:00"/>
    <s v="Biguanides"/>
  </r>
  <r>
    <s v="dCjJLeyfEa6"/>
    <x v="32"/>
    <s v="Other"/>
    <s v="Biguanides"/>
    <x v="0"/>
    <d v="2025-04-16T00:00:00"/>
    <s v="Biguanides"/>
  </r>
  <r>
    <s v="DE4puU8/jSk"/>
    <x v="32"/>
    <s v="Other"/>
    <s v="Biguanides"/>
    <x v="0"/>
    <d v="2020-07-14T00:00:00"/>
    <s v="Biguanides-&gt;SGLT-2 inhibitors-&gt;Biguanides|SGLT-2 inhibitors"/>
  </r>
  <r>
    <s v="dgmTqAW1itc"/>
    <x v="32"/>
    <s v="Māori"/>
    <s v="Biguanides"/>
    <x v="0"/>
    <d v="2020-11-17T00:00:00"/>
    <s v="Biguanides-&gt;DPP-4 inhibitors-&gt;SGLT-2 inhibitors-&gt;Biguanides|SGLT-2 inhibitors"/>
  </r>
  <r>
    <s v="DgSK2kruiHo"/>
    <x v="32"/>
    <s v="Other"/>
    <s v="Biguanides"/>
    <x v="0"/>
    <d v="2019-06-25T00:00:00"/>
    <s v="Biguanides"/>
  </r>
  <r>
    <s v="adwSJgbFeBw"/>
    <x v="32"/>
    <s v="Pacific peoples"/>
    <s v="Biguanides"/>
    <x v="0"/>
    <d v="2021-12-07T00:00:00"/>
    <s v="Biguanides-&gt;Insulin isophane-&gt;Insulin aspart"/>
  </r>
  <r>
    <s v="aCf9uaIX/Tc"/>
    <x v="32"/>
    <s v="Māori"/>
    <s v="Biguanides"/>
    <x v="0"/>
    <d v="2023-09-25T00:00:00"/>
    <s v="Biguanides"/>
  </r>
  <r>
    <s v="aEyFH.K9AqE"/>
    <x v="32"/>
    <s v="Other"/>
    <s v="Biguanides"/>
    <x v="0"/>
    <d v="2023-10-04T00:00:00"/>
    <s v="Biguanides-&gt;Insulin aspart"/>
  </r>
  <r>
    <s v="AEIhyGgOCnw"/>
    <x v="32"/>
    <s v="Pacific peoples"/>
    <s v="Biguanides"/>
    <x v="0"/>
    <d v="2024-09-03T00:00:00"/>
    <s v="Biguanides"/>
  </r>
  <r>
    <s v="AEQPCaxQNxw"/>
    <x v="32"/>
    <s v="Asian"/>
    <s v="Biguanides"/>
    <x v="0"/>
    <d v="2012-05-23T00:00:00"/>
    <s v="Biguanides"/>
  </r>
  <r>
    <s v="aGcSmmvFXCQ"/>
    <x v="32"/>
    <s v="Pacific peoples"/>
    <s v="Biguanides"/>
    <x v="0"/>
    <d v="2014-12-01T00:00:00"/>
    <s v="Biguanides-&gt;Biguanides|Sulfonylureas-&gt;SGLT-2 inhibitors"/>
  </r>
  <r>
    <s v="AhcaY6bpOYE"/>
    <x v="32"/>
    <s v="Asian"/>
    <s v="Biguanides"/>
    <x v="0"/>
    <d v="2016-07-06T00:00:00"/>
    <s v="Biguanides-&gt;Biguanides|DPP-4 inhibitors-&gt;DPP-4 inhibitors-&gt;Biguanides|Insulin isophane-&gt;Insulin glargine-&gt;DPP-4 inhibitors|Insulin glargine-&gt;SGLT-2 inhibitors-&gt;Insulin glargine|SGLT-2 inhibitors-&gt;Biguanides|Insulin glargine|SGLT-2 inhibitors"/>
  </r>
  <r>
    <s v="l3XuNnmjWnU"/>
    <x v="32"/>
    <s v="Pacific peoples"/>
    <s v="Biguanides"/>
    <x v="0"/>
    <d v="2018-07-11T00:00:00"/>
    <s v="Biguanides-&gt;DPP-4 inhibitors"/>
  </r>
  <r>
    <s v="LajryTIun.w"/>
    <x v="32"/>
    <s v="Māori"/>
    <s v="Biguanides"/>
    <x v="0"/>
    <d v="2022-12-15T00:00:00"/>
    <s v="Biguanides"/>
  </r>
  <r>
    <s v="LAgWdWkwtSc"/>
    <x v="32"/>
    <s v="Other"/>
    <s v="Biguanides"/>
    <x v="0"/>
    <d v="2025-08-22T00:00:00"/>
    <s v="Biguanides"/>
  </r>
  <r>
    <s v="KXt4AKC.dr2"/>
    <x v="32"/>
    <s v="Māori"/>
    <s v="Biguanides"/>
    <x v="0"/>
    <d v="2022-07-13T00:00:00"/>
    <s v="Biguanides"/>
  </r>
  <r>
    <s v="kxkL/olbMGI"/>
    <x v="32"/>
    <s v="Other"/>
    <s v="Biguanides"/>
    <x v="0"/>
    <d v="2021-02-04T00:00:00"/>
    <s v="Biguanides"/>
  </r>
  <r>
    <s v="l24cSl5PYGM"/>
    <x v="32"/>
    <s v="Other"/>
    <s v="Biguanides"/>
    <x v="0"/>
    <d v="2017-06-23T00:00:00"/>
    <s v="Biguanides"/>
  </r>
  <r>
    <s v="L26.cBRQ8Jc"/>
    <x v="32"/>
    <s v="Asian"/>
    <s v="Biguanides"/>
    <x v="0"/>
    <d v="2018-07-23T00:00:00"/>
    <s v="Biguanides"/>
  </r>
  <r>
    <s v="KO.O78mfXgo"/>
    <x v="32"/>
    <s v="Māori"/>
    <s v="Biguanides"/>
    <x v="0"/>
    <d v="2012-08-31T00:00:00"/>
    <s v="Biguanides-&gt;Insulin glargine-&gt;Insulin aspart|Insulin glargine-&gt;Insulin glargine|Insulin Neutral"/>
  </r>
  <r>
    <s v="koo2WsmByeg"/>
    <x v="32"/>
    <s v="Other"/>
    <s v="Biguanides"/>
    <x v="0"/>
    <d v="2019-10-24T00:00:00"/>
    <s v="Biguanides"/>
  </r>
  <r>
    <s v="kOSzAFnfPuw"/>
    <x v="32"/>
    <s v="Māori"/>
    <s v="Biguanides"/>
    <x v="0"/>
    <d v="2016-04-08T00:00:00"/>
    <s v="Biguanides-&gt;Biguanides|Sulfonylureas-&gt;SGLT-2 inhibitors-&gt;Biguanides|SGLT-2 inhibitors|Sulfonylureas-&gt;SGLT-2 inhibitors|Sulfonylureas-&gt;GLP-1 agonists-&gt;Biguanides|GLP-1 agonists-&gt;Sulfonylureas-&gt;Biguanides|GLP-1 agonists|Sulfonylureas-&gt;DPP-4 inhibitors-&gt;DPP-4 inhibitors|GLP-1 agonists|Sulfonylureas-&gt;GLP-1 agonists|Insulin glargine-&gt;Biguanides|Insulin glargine-&gt;Biguanides|GLP-1 agonists|Insulin glargine"/>
  </r>
  <r>
    <s v="kOzlYyK0NkI"/>
    <x v="32"/>
    <s v="Asian"/>
    <s v="DPP-4 inhibitors"/>
    <x v="0"/>
    <d v="2025-09-20T00:00:00"/>
    <s v="DPP-4 inhibitors"/>
  </r>
  <r>
    <s v="Kp9j3g1eBLA"/>
    <x v="32"/>
    <s v="Other"/>
    <s v="Biguanides"/>
    <x v="0"/>
    <d v="2024-12-10T00:00:00"/>
    <s v="Biguanides"/>
  </r>
  <r>
    <s v="KrbDTagsJIE"/>
    <x v="32"/>
    <s v="Other"/>
    <s v="Biguanides"/>
    <x v="0"/>
    <d v="2019-10-30T00:00:00"/>
    <s v="Biguanides-&gt;Biguanides|Sulfonylureas-&gt;SGLT-2 inhibitors"/>
  </r>
  <r>
    <s v="kustQ4T0mJQ"/>
    <x v="32"/>
    <s v="Māori"/>
    <s v="Biguanides"/>
    <x v="0"/>
    <d v="2023-04-29T00:00:00"/>
    <s v="Biguanides-&gt;SGLT-2 inhibitors-&gt;GLP-1 agonists-&gt;DPP-4 inhibitors-&gt;Insulin glargine-&gt;GLP-1 agonists|Insulin glargine-&gt;Insulin isophane with insulin neutral-&gt;Insulin aspart-&gt;GLP-1 agonists|Insulin glargine|Insulin isophane with insulin neutral"/>
  </r>
  <r>
    <s v="ksJd8DLPRDU"/>
    <x v="32"/>
    <s v="Asian"/>
    <s v="Biguanides"/>
    <x v="0"/>
    <d v="2015-06-09T00:00:00"/>
    <s v="Biguanides"/>
  </r>
  <r>
    <s v="HOnrcqAuVjI"/>
    <x v="32"/>
    <s v="Māori"/>
    <s v="Biguanides"/>
    <x v="0"/>
    <d v="2014-10-13T00:00:00"/>
    <s v="Biguanides-&gt;SGLT-2 inhibitors"/>
  </r>
  <r>
    <s v="ho0qjfNmMPU"/>
    <x v="32"/>
    <s v="Asian"/>
    <s v="Biguanides"/>
    <x v="0"/>
    <d v="2022-03-01T00:00:00"/>
    <s v="Biguanides-&gt;Insulin aspart|Insulin isophane"/>
  </r>
  <r>
    <s v="HMbiO4pesN."/>
    <x v="32"/>
    <s v="Other"/>
    <s v="Biguanides"/>
    <x v="0"/>
    <d v="2024-09-12T00:00:00"/>
    <s v="Biguanides"/>
  </r>
  <r>
    <s v="HNpuyI3qx5Y"/>
    <x v="32"/>
    <s v="Asian"/>
    <s v="Biguanides"/>
    <x v="0"/>
    <d v="2012-06-27T00:00:00"/>
    <s v="Biguanides-&gt;Insulin aspart|Insulin isophane"/>
  </r>
  <r>
    <s v="hnGYuY7npn6"/>
    <x v="32"/>
    <s v="Asian"/>
    <s v="Biguanides"/>
    <x v="0"/>
    <d v="2024-09-21T00:00:00"/>
    <s v="Biguanides-&gt;DPP-4 inhibitors|SGLT-2 inhibitors"/>
  </r>
  <r>
    <s v="hNlAEnsbHN6"/>
    <x v="32"/>
    <s v="Asian"/>
    <s v="DPP-4 inhibitors"/>
    <x v="0"/>
    <d v="2023-05-23T00:00:00"/>
    <s v="DPP-4 inhibitors-&gt;DPP-4 inhibitors|Sulfonylureas"/>
  </r>
  <r>
    <s v="hk4BnkRDbsY"/>
    <x v="32"/>
    <s v="Asian"/>
    <s v="Biguanides"/>
    <x v="0"/>
    <d v="2016-04-21T00:00:00"/>
    <s v="Biguanides-&gt;Sulfonylureas-&gt;Insulin glargine|Sulfonylureas-&gt;Insulin glargine-&gt;Biguanides|Insulin glargine-&gt;Biguanides|DPP-4 inhibitors|Insulin glargine-&gt;Insulin glargine|SGLT-2 inhibitors-&gt;SGLT-2 inhibitors-&gt;DPP-4 inhibitors|Insulin glargine|SGLT-2 inhibitors-&gt;DPP-4 inhibitors|Insulin glargine-&gt;DPP-4 inhibitors-&gt;DPP-4 inhibitors|SGLT-2 inhibitors"/>
  </r>
  <r>
    <s v="hk51apTgI92"/>
    <x v="32"/>
    <s v="Pacific peoples"/>
    <s v="Biguanides"/>
    <x v="0"/>
    <d v="2019-02-27T00:00:00"/>
    <s v="Biguanides-&gt;DPP-4 inhibitors-&gt;DPP-4 inhibitors|SGLT-2 inhibitors"/>
  </r>
  <r>
    <s v="HK3I29.jzg."/>
    <x v="32"/>
    <s v="Other"/>
    <s v="Biguanides"/>
    <x v="0"/>
    <d v="2015-09-24T00:00:00"/>
    <s v="Biguanides"/>
  </r>
  <r>
    <s v="hH6lSeY2f.2"/>
    <x v="32"/>
    <s v="Asian"/>
    <s v="Biguanides"/>
    <x v="0"/>
    <d v="2024-03-14T00:00:00"/>
    <s v="Biguanides"/>
  </r>
  <r>
    <s v="HiaLx49qrpU"/>
    <x v="32"/>
    <s v="Pacific peoples"/>
    <s v="Biguanides"/>
    <x v="0"/>
    <d v="2016-05-04T00:00:00"/>
    <s v="Biguanides-&gt;DPP-4 inhibitors-&gt;SGLT-2 inhibitors-&gt;DPP-4 inhibitors|SGLT-2 inhibitors-&gt;Biguanides|GLP-1 agonists-&gt;GLP-1 agonists"/>
  </r>
  <r>
    <s v="h9IbHeTQFaY"/>
    <x v="32"/>
    <s v="Other"/>
    <s v="Biguanides"/>
    <x v="0"/>
    <d v="2023-11-17T00:00:00"/>
    <s v="Biguanides"/>
  </r>
  <r>
    <s v="h9PGq7KeNTM"/>
    <x v="32"/>
    <s v="Pacific peoples"/>
    <s v="Biguanides"/>
    <x v="0"/>
    <d v="2012-09-03T00:00:00"/>
    <s v="Biguanides"/>
  </r>
  <r>
    <s v="h8fLjnKhlW6"/>
    <x v="32"/>
    <s v="Māori"/>
    <s v="Biguanides|DPP-4 inhibitors"/>
    <x v="0"/>
    <d v="2025-03-05T00:00:00"/>
    <s v="Biguanides|DPP-4 inhibitors-&gt;DPP-4 inhibitors"/>
  </r>
  <r>
    <s v="hBpEzrjodyg"/>
    <x v="32"/>
    <s v="Asian"/>
    <s v="Biguanides"/>
    <x v="0"/>
    <d v="2017-04-13T00:00:00"/>
    <s v="Biguanides-&gt;DPP-4 inhibitors-&gt;Biguanides|DPP-4 inhibitors-&gt;Sulfonylureas-&gt;Biguanides|DPP-4 inhibitors|Sulfonylureas-&gt;Biguanides|DPP-4 inhibitors|SGLT-2 inhibitors|Sulfonylureas-&gt;DPP-4 inhibitors|SGLT-2 inhibitors-&gt;Insulin isophane-&gt;Insulin aspart|Insulin isophane-&gt;Biguanides|Insulin aspart|Insulin isophane-&gt;Insulin aspart-&gt;Biguanides|Insulin glargine-&gt;Insulin glargine-&gt;DPP-4 inhibitors|Insulin glargine|SGLT-2 inhibitors-&gt;DPP-4 inhibitors|Insulin glargine"/>
  </r>
  <r>
    <s v="tCDN3fB1DbM"/>
    <x v="32"/>
    <s v="Asian"/>
    <s v="Insulin aspart|Insulin isophane"/>
    <x v="1"/>
    <d v="2014-03-30T00:00:00"/>
    <s v="Insulin aspart|Insulin isophane-&gt;Biguanides-&gt;Biguanides|DPP-4 inhibitors-&gt;DPP-4 inhibitors-&gt;DPP-4 inhibitors|SGLT-2 inhibitors-&gt;SGLT-2 inhibitors-&gt;DPP-4 inhibitors|Insulin glargine|SGLT-2 inhibitors"/>
  </r>
  <r>
    <s v="TChlIxTCojE"/>
    <x v="32"/>
    <s v="Other"/>
    <s v="Biguanides"/>
    <x v="0"/>
    <d v="2021-01-26T00:00:00"/>
    <s v="Biguanides"/>
  </r>
  <r>
    <s v="tGwJMDbHVMk"/>
    <x v="32"/>
    <s v="Other"/>
    <s v="Biguanides"/>
    <x v="0"/>
    <d v="2015-10-14T00:00:00"/>
    <s v="Biguanides-&gt;Biguanides|DPP-4 inhibitors"/>
  </r>
  <r>
    <s v="tGGqiM7qJPQ"/>
    <x v="32"/>
    <s v="Asian"/>
    <s v="Biguanides"/>
    <x v="0"/>
    <d v="2018-03-06T00:00:00"/>
    <s v="Biguanides"/>
  </r>
  <r>
    <s v="tGssm7wwotk"/>
    <x v="32"/>
    <s v="Asian"/>
    <s v="Biguanides"/>
    <x v="0"/>
    <d v="2022-03-30T00:00:00"/>
    <s v="Biguanides"/>
  </r>
  <r>
    <s v="TJ1yKqQy3go"/>
    <x v="32"/>
    <s v="Māori"/>
    <s v="Biguanides"/>
    <x v="0"/>
    <d v="2021-04-14T00:00:00"/>
    <s v="Biguanides"/>
  </r>
  <r>
    <s v="THnCCjiZWKw"/>
    <x v="32"/>
    <s v="Asian"/>
    <s v="Insulin isophane"/>
    <x v="1"/>
    <d v="2020-07-10T00:00:00"/>
    <s v="Insulin isophane-&gt;DPP-4 inhibitors-&gt;Biguanides-&gt;Biguanides|DPP-4 inhibitors-&gt;Insulin aspart|Insulin isophane"/>
  </r>
  <r>
    <s v="wfGZJiK97lk"/>
    <x v="32"/>
    <s v="Asian"/>
    <s v="Biguanides"/>
    <x v="0"/>
    <d v="2025-12-18T00:00:00"/>
    <s v="Biguanides"/>
  </r>
  <r>
    <s v="wGVJVxGQy6w"/>
    <x v="32"/>
    <s v="Pacific peoples"/>
    <s v="Biguanides"/>
    <x v="0"/>
    <d v="2014-04-04T00:00:00"/>
    <s v="Biguanides-&gt;DPP-4 inhibitors-&gt;SGLT-2 inhibitors-&gt;DPP-4 inhibitors|SGLT-2 inhibitors"/>
  </r>
  <r>
    <s v="WfZVhKGMqY2"/>
    <x v="32"/>
    <s v="Asian"/>
    <s v="Biguanides"/>
    <x v="0"/>
    <d v="2023-07-19T00:00:00"/>
    <s v="Biguanides-&gt;Insulin isophane"/>
  </r>
  <r>
    <s v="wixgFYUCK/Y"/>
    <x v="32"/>
    <s v="Asian"/>
    <s v="Biguanides"/>
    <x v="0"/>
    <d v="2015-08-11T00:00:00"/>
    <s v="Biguanides"/>
  </r>
  <r>
    <s v="TAcft7.CEp."/>
    <x v="32"/>
    <s v="Other"/>
    <s v="Biguanides"/>
    <x v="0"/>
    <d v="2011-11-02T00:00:00"/>
    <s v="Biguanides-&gt;Insulin isophane|Sulfonylureas-&gt;Insulin aspart-&gt;Biguanides|Insulin aspart-&gt;Insulin aspart|Sulfonylureas-&gt;Thiazolidinedione"/>
  </r>
  <r>
    <s v="t4oD.u6R5nw"/>
    <x v="32"/>
    <s v="Māori"/>
    <s v="Biguanides"/>
    <x v="0"/>
    <d v="2021-05-11T00:00:00"/>
    <s v="Biguanides"/>
  </r>
  <r>
    <s v="t5Q1dH.VoN."/>
    <x v="32"/>
    <s v="Asian"/>
    <s v="Biguanides"/>
    <x v="0"/>
    <d v="2013-07-15T00:00:00"/>
    <s v="Biguanides-&gt;Insulin aspart"/>
  </r>
  <r>
    <s v="T/NpdDoJcUg"/>
    <x v="32"/>
    <s v="Pacific peoples"/>
    <s v="Biguanides"/>
    <x v="0"/>
    <d v="2019-05-01T00:00:00"/>
    <s v="Biguanides"/>
  </r>
  <r>
    <s v="SZQexdLpW4w"/>
    <x v="32"/>
    <s v="Asian"/>
    <s v="Biguanides"/>
    <x v="0"/>
    <d v="2023-10-11T00:00:00"/>
    <s v="Biguanides"/>
  </r>
  <r>
    <s v="t.5KlrRDI2k"/>
    <x v="32"/>
    <s v="Māori"/>
    <s v="Biguanides|Sulfonylureas"/>
    <x v="0"/>
    <d v="2011-08-04T00:00:00"/>
    <s v="Biguanides|Sulfonylureas-&gt;Insulin glargine|Sulfonylureas-&gt;Insulin glargine-&gt;DPP-4 inhibitors|Insulin glargine|SGLT-2 inhibitors"/>
  </r>
  <r>
    <s v="T2uVjKNbRoQ"/>
    <x v="32"/>
    <s v="Māori"/>
    <s v="Biguanides"/>
    <x v="0"/>
    <d v="2012-09-24T00:00:00"/>
    <s v="Biguanides-&gt;Insulin isophane"/>
  </r>
  <r>
    <s v="SYDUeDK05uw"/>
    <x v="32"/>
    <s v="Asian"/>
    <s v="Biguanides"/>
    <x v="0"/>
    <d v="2014-08-04T00:00:00"/>
    <s v="Biguanides-&gt;SGLT-2 inhibitors-&gt;Biguanides|SGLT-2 inhibitors"/>
  </r>
  <r>
    <s v="X.3LFqzZvN2"/>
    <x v="32"/>
    <s v="Asian"/>
    <s v="Biguanides"/>
    <x v="0"/>
    <d v="2013-09-19T00:00:00"/>
    <s v="Biguanides"/>
  </r>
  <r>
    <s v="WzRPQmi4xhI"/>
    <x v="32"/>
    <s v="Asian"/>
    <s v="Biguanides"/>
    <x v="0"/>
    <d v="2014-02-28T00:00:00"/>
    <s v="Biguanides-&gt;Insulin aspart-&gt;Insulin isophane-&gt;Biguanides|Insulin aspart|Insulin isophane-&gt;Insulin aspart|Insulin isophane-&gt;Sulfonylureas-&gt;Biguanides|Insulin aspart-&gt;Biguanides|Sulfonylureas-&gt;Biguanides|DPP-4 inhibitors|Sulfonylureas-&gt;DPP-4 inhibitors|Insulin isophane-&gt;DPP-4 inhibitors-&gt;DPP-4 inhibitors|Insulin aspart-&gt;Biguanides|DPP-4 inhibitors|Insulin aspart-&gt;SGLT-2 inhibitors-&gt;GLP-1 agonists|SGLT-2 inhibitors-&gt;GLP-1 agonists|Insulin aspart-&gt;GLP-1 agonists-&gt;Biguanides|GLP-1 agonists-&gt;Biguanides|GLP-1 agonists|Thiazolidinedione-&gt;Thiazolidinedione"/>
  </r>
  <r>
    <s v="wwoLqZmYvLE"/>
    <x v="32"/>
    <s v="Asian"/>
    <s v="Biguanides"/>
    <x v="0"/>
    <d v="2021-12-08T00:00:00"/>
    <s v="Biguanides"/>
  </r>
  <r>
    <s v="x3Ty.Wm2zmA"/>
    <x v="32"/>
    <s v="Māori"/>
    <s v="Biguanides"/>
    <x v="0"/>
    <d v="2014-03-21T00:00:00"/>
    <s v="Biguanides-&gt;Biguanides|Sulfonylureas-&gt;Insulin glargine-&gt;Biguanides|Insulin glargine|Sulfonylureas-&gt;SGLT-2 inhibitors"/>
  </r>
  <r>
    <s v="xa7lbYNiYPk"/>
    <x v="32"/>
    <s v="Asian"/>
    <s v="Biguanides"/>
    <x v="0"/>
    <d v="2018-01-30T00:00:00"/>
    <s v="Biguanides"/>
  </r>
  <r>
    <s v="x8LzhL1xKa6"/>
    <x v="32"/>
    <s v="Pacific peoples"/>
    <s v="Biguanides"/>
    <x v="0"/>
    <d v="2018-11-09T00:00:00"/>
    <s v="Biguanides-&gt;DPP-4 inhibitors-&gt;Biguanides|DPP-4 inhibitors-&gt;SGLT-2 inhibitors"/>
  </r>
  <r>
    <s v="x6LJX.NXrKg"/>
    <x v="32"/>
    <s v="Pacific peoples"/>
    <s v="Biguanides"/>
    <x v="0"/>
    <d v="2021-04-16T00:00:00"/>
    <s v="Biguanides"/>
  </r>
  <r>
    <s v="WRO5UL5DECY"/>
    <x v="32"/>
    <s v="Pacific peoples"/>
    <s v="DPP-4 inhibitors"/>
    <x v="0"/>
    <d v="2025-05-27T00:00:00"/>
    <s v="DPP-4 inhibitors-&gt;DPP-4 inhibitors|SGLT-2 inhibitors"/>
  </r>
  <r>
    <s v="WtXB4YGV/XU"/>
    <x v="32"/>
    <s v="Asian"/>
    <s v="Biguanides"/>
    <x v="0"/>
    <d v="2024-07-31T00:00:00"/>
    <s v="Biguanides-&gt;Biguanides|SGLT-2 inhibitors"/>
  </r>
  <r>
    <s v="WOgl/yK7yW6"/>
    <x v="32"/>
    <s v="Other"/>
    <s v="Biguanides"/>
    <x v="0"/>
    <d v="2017-01-24T00:00:00"/>
    <s v="Biguanides"/>
  </r>
  <r>
    <s v="9zV.64sl21Y"/>
    <x v="32"/>
    <s v="Pacific peoples"/>
    <s v="Biguanides"/>
    <x v="0"/>
    <d v="2024-02-01T00:00:00"/>
    <s v="Biguanides-&gt;DPP-4 inhibitors-&gt;SGLT-2 inhibitors"/>
  </r>
  <r>
    <s v="a1rCxC7BMb2"/>
    <x v="32"/>
    <s v="Asian"/>
    <s v="Biguanides"/>
    <x v="0"/>
    <d v="2019-04-02T00:00:00"/>
    <s v="Biguanides-&gt;DPP-4 inhibitors|Insulin glargine-&gt;DPP-4 inhibitors-&gt;Biguanides|DPP-4 inhibitors|Insulin glargine-&gt;Biguanides|GLP-1 agonists|Insulin aspart-&gt;GLP-1 agonists|Insulin aspart"/>
  </r>
  <r>
    <s v="A2.WvcO3iyA"/>
    <x v="32"/>
    <s v="Asian"/>
    <s v="Biguanides"/>
    <x v="0"/>
    <d v="2011-04-11T00:00:00"/>
    <s v="Biguanides"/>
  </r>
  <r>
    <s v="a332PCZMSmE"/>
    <x v="32"/>
    <s v="Asian"/>
    <s v="Insulin aspart|Insulin isophane"/>
    <x v="1"/>
    <d v="2022-07-19T00:00:00"/>
    <s v="Insulin aspart|Insulin isophane-&gt;Biguanides-&gt;Insulin isophane"/>
  </r>
  <r>
    <s v="a4igwnGgQFw"/>
    <x v="32"/>
    <s v="Other"/>
    <s v="Biguanides"/>
    <x v="0"/>
    <d v="2025-01-31T00:00:00"/>
    <s v="Biguanides"/>
  </r>
  <r>
    <s v="A7cbodciA/g"/>
    <x v="32"/>
    <s v="Other"/>
    <s v="Biguanides"/>
    <x v="0"/>
    <d v="2015-06-12T00:00:00"/>
    <s v="Biguanides"/>
  </r>
  <r>
    <s v="A8RRdBiaGbQ"/>
    <x v="32"/>
    <s v="Pacific peoples"/>
    <s v="Biguanides|Insulin aspart|Insulin isophane"/>
    <x v="0"/>
    <d v="2019-08-09T00:00:00"/>
    <s v="Biguanides|Insulin aspart|Insulin isophane-&gt;Biguanides-&gt;Insulin isophane|Insulin lispro-&gt;Insulin isophane-&gt;Insulin lispro"/>
  </r>
  <r>
    <s v="a8D.Njw1/YM"/>
    <x v="32"/>
    <s v="Asian"/>
    <s v="Biguanides"/>
    <x v="0"/>
    <d v="2018-11-02T00:00:00"/>
    <s v="Biguanides"/>
  </r>
  <r>
    <s v="3t4MYcUOsnI"/>
    <x v="32"/>
    <s v="Pacific peoples"/>
    <s v="Biguanides"/>
    <x v="0"/>
    <d v="2015-11-19T00:00:00"/>
    <s v="Biguanides-&gt;DPP-4 inhibitors-&gt;DPP-4 inhibitors|SGLT-2 inhibitors"/>
  </r>
  <r>
    <s v="9F2LXZ8yhYo"/>
    <x v="32"/>
    <s v="Māori"/>
    <s v="Biguanides"/>
    <x v="0"/>
    <d v="2022-10-04T00:00:00"/>
    <s v="Biguanides"/>
  </r>
  <r>
    <s v="9HOkH1KT.FI"/>
    <x v="32"/>
    <s v="Māori"/>
    <s v="Biguanides"/>
    <x v="0"/>
    <d v="2022-12-19T00:00:00"/>
    <s v="Biguanides-&gt;Biguanides|GLP-1 agonists-&gt;GLP-1 agonists"/>
  </r>
  <r>
    <s v="9GPE.oq/74Q"/>
    <x v="32"/>
    <s v="Asian"/>
    <s v="Biguanides"/>
    <x v="0"/>
    <d v="2025-12-09T00:00:00"/>
    <s v="Biguanides"/>
  </r>
  <r>
    <s v="3FUXAQtyfcI"/>
    <x v="32"/>
    <s v="Pacific peoples"/>
    <s v="Biguanides"/>
    <x v="0"/>
    <d v="2025-04-08T00:00:00"/>
    <s v="Biguanides-&gt;DPP-4 inhibitors|SGLT-2 inhibitors"/>
  </r>
  <r>
    <s v="3jhVy9b5ocU"/>
    <x v="32"/>
    <s v="Other"/>
    <s v="Biguanides"/>
    <x v="0"/>
    <d v="2024-06-13T00:00:00"/>
    <s v="Biguanides"/>
  </r>
  <r>
    <s v="3pGzQ.7zy/s"/>
    <x v="32"/>
    <s v="Asian"/>
    <s v="Insulin isophane"/>
    <x v="1"/>
    <d v="2019-08-26T00:00:00"/>
    <s v="Insulin isophane-&gt;Insulin aspart|Insulin isophane-&gt;Biguanides-&gt;Biguanides|Insulin aspart|Insulin isophane"/>
  </r>
  <r>
    <s v="3qHyr3qhUhY"/>
    <x v="32"/>
    <s v="Pacific peoples"/>
    <s v="Biguanides"/>
    <x v="0"/>
    <d v="2015-08-11T00:00:00"/>
    <s v="Biguanides"/>
  </r>
  <r>
    <s v="3OUqNlQfcC6"/>
    <x v="32"/>
    <s v="Other"/>
    <s v="Biguanides"/>
    <x v="0"/>
    <d v="2011-04-13T00:00:00"/>
    <s v="Biguanides"/>
  </r>
  <r>
    <s v="3l4lioluma6"/>
    <x v="32"/>
    <s v="Other"/>
    <s v="Biguanides"/>
    <x v="0"/>
    <d v="2018-07-10T00:00:00"/>
    <s v="Biguanides"/>
  </r>
  <r>
    <s v="3LKh0KBLW1U"/>
    <x v="32"/>
    <s v="Other"/>
    <s v="Biguanides"/>
    <x v="0"/>
    <d v="2013-06-05T00:00:00"/>
    <s v="Biguanides-&gt;DPP-4 inhibitors-&gt;GLP-1 agonists-&gt;DPP-4 inhibitors|SGLT-2 inhibitors"/>
  </r>
  <r>
    <s v="22ArBTu72/I"/>
    <x v="32"/>
    <s v="Other"/>
    <s v="Biguanides"/>
    <x v="0"/>
    <d v="2024-06-05T00:00:00"/>
    <s v="Biguanides"/>
  </r>
  <r>
    <s v="2Ijiv/WMrGY"/>
    <x v="32"/>
    <s v="Pacific peoples"/>
    <s v="Biguanides"/>
    <x v="0"/>
    <d v="2025-09-19T00:00:00"/>
    <s v="Biguanides"/>
  </r>
  <r>
    <s v="2Ip7hHZsrvs"/>
    <x v="32"/>
    <s v="Māori"/>
    <s v="Biguanides"/>
    <x v="0"/>
    <d v="2020-11-19T00:00:00"/>
    <s v="Biguanides"/>
  </r>
  <r>
    <s v="2LNdBKkAvW2"/>
    <x v="32"/>
    <s v="Other"/>
    <s v="Biguanides"/>
    <x v="0"/>
    <d v="2022-02-03T00:00:00"/>
    <s v="Biguanides"/>
  </r>
  <r>
    <s v="2KINgarzK3Q"/>
    <x v="32"/>
    <s v="Other"/>
    <s v="Biguanides"/>
    <x v="0"/>
    <d v="2023-08-08T00:00:00"/>
    <s v="Biguanides"/>
  </r>
  <r>
    <s v="2JisEQZC4d."/>
    <x v="32"/>
    <s v="Other"/>
    <s v="Biguanides"/>
    <x v="0"/>
    <d v="2019-11-07T00:00:00"/>
    <s v="Biguanides"/>
  </r>
  <r>
    <s v="2bvZyhTBfwM"/>
    <x v="32"/>
    <s v="Māori"/>
    <s v="Biguanides"/>
    <x v="0"/>
    <d v="2025-11-17T00:00:00"/>
    <s v="Biguanides"/>
  </r>
  <r>
    <s v="377rysBpBiI"/>
    <x v="32"/>
    <s v="Asian"/>
    <s v="Biguanides"/>
    <x v="0"/>
    <d v="2014-09-12T00:00:00"/>
    <s v="Biguanides"/>
  </r>
  <r>
    <s v="3aeRvSFdsQ."/>
    <x v="32"/>
    <s v="Other"/>
    <s v="Biguanides"/>
    <x v="0"/>
    <d v="2017-02-17T00:00:00"/>
    <s v="Biguanides-&gt;Insulin glargine-&gt;Insulin isophane"/>
  </r>
  <r>
    <s v="2njd8LDdFK2"/>
    <x v="32"/>
    <s v="Other"/>
    <s v="Biguanides"/>
    <x v="0"/>
    <d v="2020-09-07T00:00:00"/>
    <s v="Biguanides-&gt;Biguanides|DPP-4 inhibitors-&gt;DPP-4 inhibitors"/>
  </r>
  <r>
    <s v="2lsWINYgAYs"/>
    <x v="32"/>
    <s v="Other"/>
    <s v="Biguanides"/>
    <x v="0"/>
    <d v="2024-01-12T00:00:00"/>
    <s v="Biguanides"/>
  </r>
  <r>
    <s v="2skhoH91psQ"/>
    <x v="32"/>
    <s v="Other"/>
    <s v="Biguanides"/>
    <x v="0"/>
    <d v="2024-03-08T00:00:00"/>
    <s v="Biguanides"/>
  </r>
  <r>
    <s v="2s9vCJvF43o"/>
    <x v="32"/>
    <s v="Māori"/>
    <s v="Biguanides"/>
    <x v="0"/>
    <d v="2025-09-26T00:00:00"/>
    <s v="Biguanides"/>
  </r>
  <r>
    <s v="2udVv2Ezng."/>
    <x v="32"/>
    <s v="Other"/>
    <s v="Biguanides"/>
    <x v="0"/>
    <d v="2024-02-22T00:00:00"/>
    <s v="Biguanides"/>
  </r>
  <r>
    <s v="ee4A3as8gbc"/>
    <x v="32"/>
    <s v="Asian"/>
    <s v="Biguanides"/>
    <x v="0"/>
    <d v="2023-10-08T00:00:00"/>
    <s v="Biguanides"/>
  </r>
  <r>
    <s v="Ee83scG0Hfk"/>
    <x v="32"/>
    <s v="Other"/>
    <s v="Biguanides"/>
    <x v="0"/>
    <d v="2018-12-21T00:00:00"/>
    <s v="Biguanides"/>
  </r>
  <r>
    <s v="EeXaKy6qcZI"/>
    <x v="32"/>
    <s v="Pacific peoples"/>
    <s v="Biguanides"/>
    <x v="0"/>
    <d v="2019-07-01T00:00:00"/>
    <s v="Biguanides-&gt;Biguanides|DPP-4 inhibitors-&gt;DPP-4 inhibitors-&gt;SGLT-2 inhibitors-&gt;Biguanides|DPP-4 inhibitors|SGLT-2 inhibitors"/>
  </r>
  <r>
    <s v="EF6wmMnC/sE"/>
    <x v="32"/>
    <s v="Asian"/>
    <s v="Biguanides"/>
    <x v="0"/>
    <d v="2024-01-05T00:00:00"/>
    <s v="Biguanides"/>
  </r>
  <r>
    <s v="eEcW/2La.LU"/>
    <x v="32"/>
    <s v="Māori"/>
    <s v="Biguanides"/>
    <x v="0"/>
    <d v="2024-12-03T00:00:00"/>
    <s v="Biguanides"/>
  </r>
  <r>
    <s v="EcKZZcVgsSc"/>
    <x v="32"/>
    <s v="Other"/>
    <s v="Insulin isophane"/>
    <x v="1"/>
    <d v="2013-12-17T00:00:00"/>
    <s v="Insulin isophane-&gt;Biguanides|Insulin isophane"/>
  </r>
  <r>
    <s v="eBJ4aexSmTQ"/>
    <x v="32"/>
    <s v="Pacific peoples"/>
    <s v="Biguanides"/>
    <x v="0"/>
    <d v="2020-04-30T00:00:00"/>
    <s v="Biguanides"/>
  </r>
  <r>
    <s v="eAmMgaKJ74w"/>
    <x v="32"/>
    <s v="Asian"/>
    <s v="Biguanides|Insulin isophane"/>
    <x v="0"/>
    <d v="2019-08-15T00:00:00"/>
    <s v="Biguanides|Insulin isophane-&gt;Insulin isophane-&gt;Biguanides"/>
  </r>
  <r>
    <s v="E9PgmOF2d4g"/>
    <x v="32"/>
    <s v="Pacific peoples"/>
    <s v="DPP-4 inhibitors"/>
    <x v="0"/>
    <d v="2025-04-30T00:00:00"/>
    <s v="DPP-4 inhibitors-&gt;Biguanides"/>
  </r>
  <r>
    <s v="e27tT51Y6/M"/>
    <x v="32"/>
    <s v="Māori"/>
    <s v="Biguanides"/>
    <x v="0"/>
    <d v="2022-11-23T00:00:00"/>
    <s v="Biguanides"/>
  </r>
  <r>
    <s v="E4aZEKWcOGc"/>
    <x v="32"/>
    <s v="Asian"/>
    <s v="Biguanides"/>
    <x v="0"/>
    <d v="2014-02-12T00:00:00"/>
    <s v="Biguanides"/>
  </r>
  <r>
    <s v="e2D.a0S8ijs"/>
    <x v="32"/>
    <s v="Pacific peoples"/>
    <s v="Biguanides"/>
    <x v="0"/>
    <d v="2015-09-09T00:00:00"/>
    <s v="Biguanides-&gt;Biguanides|Sulfonylureas-&gt;Insulin isophane-&gt;Biguanides|Insulin isophane-&gt;DPP-4 inhibitors|Insulin isophane-&gt;DPP-4 inhibitors|Insulin glargine-&gt;DPP-4 inhibitors-&gt;Biguanides|Insulin aspart|Insulin isophane-&gt;Sulfonylureas-&gt;Biguanides|Insulin aspart-&gt;Insulin glargine-&gt;Biguanides|Insulin glargine-&gt;GLP-1 agonists|Insulin glargine-&gt;Biguanides|GLP-1 agonists|Insulin glargine-&gt;DPP-4 inhibitors|Insulin aspart|Insulin glargine-&gt;Insulin aspart|Insulin glargine-&gt;DPP-4 inhibitors|Insulin aspart"/>
  </r>
  <r>
    <s v="E/dltqjYur."/>
    <x v="32"/>
    <s v="Asian"/>
    <s v="Biguanides"/>
    <x v="0"/>
    <d v="2016-03-10T00:00:00"/>
    <s v="Biguanides"/>
  </r>
  <r>
    <s v="BfpLuUEgqmA"/>
    <x v="32"/>
    <s v="Māori"/>
    <s v="Biguanides"/>
    <x v="0"/>
    <d v="2022-10-18T00:00:00"/>
    <s v="Biguanides-&gt;DPP-4 inhibitors"/>
  </r>
  <r>
    <s v="BCLvH/zKh4k"/>
    <x v="32"/>
    <s v="Māori"/>
    <s v="Biguanides"/>
    <x v="0"/>
    <d v="2014-06-26T00:00:00"/>
    <s v="Biguanides"/>
  </r>
  <r>
    <s v="bdARiqtnHYU"/>
    <x v="32"/>
    <s v="Other"/>
    <s v="Biguanides"/>
    <x v="0"/>
    <d v="2021-12-02T00:00:00"/>
    <s v="Biguanides"/>
  </r>
  <r>
    <s v="b38y7TXn7rc"/>
    <x v="32"/>
    <s v="Asian"/>
    <s v="Biguanides"/>
    <x v="0"/>
    <d v="2021-11-26T00:00:00"/>
    <s v="Biguanides-&gt;Insulin isophane-&gt;Insulin aspart|Insulin isophane"/>
  </r>
  <r>
    <s v="B4Xr8kw/TVU"/>
    <x v="32"/>
    <s v="Pacific peoples"/>
    <s v="Biguanides"/>
    <x v="0"/>
    <d v="2016-11-03T00:00:00"/>
    <s v="Biguanides"/>
  </r>
  <r>
    <s v="b5mI8t41CvE"/>
    <x v="32"/>
    <s v="Pacific peoples"/>
    <s v="Biguanides|DPP-4 inhibitors"/>
    <x v="0"/>
    <d v="2024-07-31T00:00:00"/>
    <s v="Biguanides|DPP-4 inhibitors-&gt;DPP-4 inhibitors-&gt;SGLT-2 inhibitors-&gt;Biguanides|DPP-4 inhibitors|SGLT-2 inhibitors"/>
  </r>
  <r>
    <s v="b7CNDRiS1/c"/>
    <x v="32"/>
    <s v="Māori"/>
    <s v="Biguanides"/>
    <x v="0"/>
    <d v="2024-04-24T00:00:00"/>
    <s v="Biguanides"/>
  </r>
  <r>
    <s v="B7AY72YQMDE"/>
    <x v="32"/>
    <s v="Māori"/>
    <s v="Biguanides|Sulfonylureas"/>
    <x v="0"/>
    <d v="2012-10-26T00:00:00"/>
    <s v="Biguanides|Sulfonylureas-&gt;Biguanides-&gt;DPP-4 inhibitors-&gt;Insulin isophane-&gt;Insulin aspart-&gt;Insulin aspart|Insulin isophane"/>
  </r>
  <r>
    <s v="BadIk/Pu8V2"/>
    <x v="32"/>
    <s v="Asian"/>
    <s v="Biguanides"/>
    <x v="0"/>
    <d v="2012-10-31T00:00:00"/>
    <s v="Biguanides"/>
  </r>
  <r>
    <s v="b8hfwvaJUSY"/>
    <x v="32"/>
    <s v="Asian"/>
    <s v="Biguanides"/>
    <x v="0"/>
    <d v="2015-04-30T00:00:00"/>
    <s v="Biguanides"/>
  </r>
  <r>
    <s v="b8jA7HqZI/A"/>
    <x v="32"/>
    <s v="Pacific peoples"/>
    <s v="Biguanides|Insulin aspart|Insulin isophane"/>
    <x v="0"/>
    <d v="2011-06-28T00:00:00"/>
    <s v="Biguanides|Insulin aspart|Insulin isophane"/>
  </r>
  <r>
    <s v="EmngEO3ktA."/>
    <x v="32"/>
    <s v="Asian"/>
    <s v="Biguanides"/>
    <x v="0"/>
    <d v="2014-09-27T00:00:00"/>
    <s v="Biguanides-&gt;DPP-4 inhibitors-&gt;DPP-4 inhibitors|Sulfonylureas-&gt;DPP-4 inhibitors|SGLT-2 inhibitors"/>
  </r>
  <r>
    <s v="ENCjFM1jWI."/>
    <x v="32"/>
    <s v="Other"/>
    <s v="Biguanides"/>
    <x v="0"/>
    <d v="2015-09-02T00:00:00"/>
    <s v="Biguanides"/>
  </r>
  <r>
    <s v="eoh28zp1NnA"/>
    <x v="32"/>
    <s v="Other"/>
    <s v="Biguanides"/>
    <x v="0"/>
    <d v="2011-01-17T00:00:00"/>
    <s v="Biguanides"/>
  </r>
  <r>
    <s v="eq4zCkS6gUE"/>
    <x v="32"/>
    <s v="Other"/>
    <s v="Insulin isophane"/>
    <x v="1"/>
    <d v="2019-10-02T00:00:00"/>
    <s v="Insulin isophane-&gt;Biguanides"/>
  </r>
  <r>
    <s v="Eh.5pDyFz.o"/>
    <x v="32"/>
    <s v="Asian"/>
    <s v="Biguanides"/>
    <x v="0"/>
    <d v="2021-03-09T00:00:00"/>
    <s v="Biguanides-&gt;GLP-1 agonists"/>
  </r>
  <r>
    <s v="ekR7eaeuv6M"/>
    <x v="32"/>
    <s v="Pacific peoples"/>
    <s v="Biguanides"/>
    <x v="0"/>
    <d v="2024-08-01T00:00:00"/>
    <s v="Biguanides"/>
  </r>
  <r>
    <s v="HU/gIZ5UaKU"/>
    <x v="32"/>
    <s v="Other"/>
    <s v="Biguanides"/>
    <x v="0"/>
    <d v="2015-05-18T00:00:00"/>
    <s v="Biguanides-&gt;Insulin isophane-&gt;Insulin aspart"/>
  </r>
  <r>
    <s v="Hu310V7zU0Y"/>
    <x v="32"/>
    <s v="Asian"/>
    <s v="Biguanides"/>
    <x v="0"/>
    <d v="2022-02-16T00:00:00"/>
    <s v="Biguanides"/>
  </r>
  <r>
    <s v="hTMecIXGFJY"/>
    <x v="32"/>
    <s v="Other"/>
    <s v="Biguanides"/>
    <x v="0"/>
    <d v="2017-07-04T00:00:00"/>
    <s v="Biguanides-&gt;Insulin aspart|Insulin isophane-&gt;Insulin glargine-&gt;Biguanides|Insulin glargine-&gt;Biguanides|GLP-1 agonists|Insulin glargine-&gt;Biguanides|GLP-1 agonists-&gt;GLP-1 agonists-&gt;SGLT-2 inhibitors"/>
  </r>
  <r>
    <s v="HTjNho5lz5E"/>
    <x v="32"/>
    <s v="Māori"/>
    <s v="Biguanides"/>
    <x v="0"/>
    <d v="2022-05-03T00:00:00"/>
    <s v="Biguanides"/>
  </r>
  <r>
    <s v="ExoKSSCZkQg"/>
    <x v="32"/>
    <s v="Asian"/>
    <s v="Biguanides"/>
    <x v="0"/>
    <d v="2023-05-31T00:00:00"/>
    <s v="Biguanides-&gt;Insulin isophane"/>
  </r>
  <r>
    <s v="Hrr6gWNLqCE"/>
    <x v="32"/>
    <s v="Other"/>
    <s v="Biguanides"/>
    <x v="0"/>
    <d v="2023-04-04T00:00:00"/>
    <s v="Biguanides"/>
  </r>
  <r>
    <s v="eU0vofbEoU."/>
    <x v="32"/>
    <s v="Asian"/>
    <s v="Biguanides"/>
    <x v="0"/>
    <d v="2025-10-13T00:00:00"/>
    <s v="Biguanides"/>
  </r>
  <r>
    <s v="eVlojtG3JvM"/>
    <x v="32"/>
    <s v="Asian"/>
    <s v="Biguanides"/>
    <x v="0"/>
    <d v="2012-10-10T00:00:00"/>
    <s v="Biguanides"/>
  </r>
  <r>
    <s v="esSWIdI/xbI"/>
    <x v="32"/>
    <s v="Pacific peoples"/>
    <s v="Biguanides"/>
    <x v="0"/>
    <d v="2019-07-04T00:00:00"/>
    <s v="Biguanides-&gt;Biguanides|Insulin aspart|Insulin isophane-&gt;Insulin aspart|Insulin isophane-&gt;Insulin isophane-&gt;Insulin aspart-&gt;DPP-4 inhibitors-&gt;SGLT-2 inhibitors-&gt;DPP-4 inhibitors|SGLT-2 inhibitors-&gt;Sulfonylureas"/>
  </r>
  <r>
    <s v="ETEMlUYV.yU"/>
    <x v="32"/>
    <s v="Asian"/>
    <s v="Biguanides"/>
    <x v="0"/>
    <d v="2020-10-30T00:00:00"/>
    <s v="Biguanides"/>
  </r>
  <r>
    <s v="etHc3nxhHO6"/>
    <x v="32"/>
    <s v="Māori"/>
    <s v="Biguanides"/>
    <x v="0"/>
    <d v="2020-11-10T00:00:00"/>
    <s v="Biguanides-&gt;SGLT-2 inhibitors-&gt;DPP-4 inhibitors-&gt;Biguanides|GLP-1 agonists-&gt;GLP-1 agonists-&gt;Biguanides|GLP-1 agonists|Sulfonylureas-&gt;Biguanides|Sulfonylureas-&gt;Insulin glargine-&gt;Biguanides|Insulin glargine|Sulfonylureas"/>
  </r>
  <r>
    <s v="erijOUGOlRM"/>
    <x v="32"/>
    <s v="Other"/>
    <s v="Biguanides|Insulin isophane"/>
    <x v="0"/>
    <d v="2014-01-30T00:00:00"/>
    <s v="Biguanides|Insulin isophane-&gt;Insulin isophane"/>
  </r>
  <r>
    <s v="erpUXHyuhKk"/>
    <x v="32"/>
    <s v="Other"/>
    <s v="Biguanides"/>
    <x v="0"/>
    <d v="2024-02-16T00:00:00"/>
    <s v="Biguanides"/>
  </r>
  <r>
    <s v="aUl2WLI6ta6"/>
    <x v="32"/>
    <s v="Asian"/>
    <s v="Biguanides"/>
    <x v="0"/>
    <d v="2014-05-12T00:00:00"/>
    <s v="Biguanides-&gt;Insulin aspart|Insulin isophane-&gt;Biguanides|Insulin aspart|Insulin isophane-&gt;Insulin aspart"/>
  </r>
  <r>
    <s v="AsH5VlxM18E"/>
    <x v="32"/>
    <s v="Asian"/>
    <s v="Biguanides"/>
    <x v="0"/>
    <d v="2025-06-09T00:00:00"/>
    <s v="Biguanides"/>
  </r>
  <r>
    <s v="b0Y3AZYa/XE"/>
    <x v="32"/>
    <s v="Other"/>
    <s v="Biguanides"/>
    <x v="0"/>
    <d v="2014-12-23T00:00:00"/>
    <s v="Biguanides"/>
  </r>
  <r>
    <s v="AWv.dmaX3ng"/>
    <x v="32"/>
    <s v="Other"/>
    <s v="Biguanides"/>
    <x v="0"/>
    <d v="2023-08-23T00:00:00"/>
    <s v="Biguanides"/>
  </r>
  <r>
    <s v="5IyBpUm0Rqc"/>
    <x v="32"/>
    <s v="Asian"/>
    <s v="Biguanides"/>
    <x v="0"/>
    <d v="2024-05-30T00:00:00"/>
    <s v="Biguanides"/>
  </r>
  <r>
    <s v="5KH/rJG67v6"/>
    <x v="32"/>
    <s v="Asian"/>
    <s v="Biguanides"/>
    <x v="0"/>
    <d v="2024-07-22T00:00:00"/>
    <s v="Biguanides-&gt;Biguanides|Insulin isophane-&gt;Insulin isophane"/>
  </r>
  <r>
    <s v="5Gr6tz44WDA"/>
    <x v="32"/>
    <s v="Other"/>
    <s v="Biguanides"/>
    <x v="0"/>
    <d v="2019-01-21T00:00:00"/>
    <s v="Biguanides"/>
  </r>
  <r>
    <s v="5GiBwUCO6Tw"/>
    <x v="32"/>
    <s v="Other"/>
    <s v="Biguanides"/>
    <x v="0"/>
    <d v="2021-02-22T00:00:00"/>
    <s v="Biguanides"/>
  </r>
  <r>
    <s v="5OPNeQfc2Vg"/>
    <x v="32"/>
    <s v="Asian"/>
    <s v="Biguanides|Sulfonylureas"/>
    <x v="0"/>
    <d v="2024-11-06T00:00:00"/>
    <s v="Biguanides|Sulfonylureas-&gt;SGLT-2 inhibitors-&gt;DPP-4 inhibitors|SGLT-2 inhibitors-&gt;DPP-4 inhibitors-&gt;Biguanides|DPP-4 inhibitors"/>
  </r>
  <r>
    <s v="5mO7h8bl8wM"/>
    <x v="32"/>
    <s v="Pacific peoples"/>
    <s v="Biguanides|Insulin isophane"/>
    <x v="0"/>
    <d v="2025-04-10T00:00:00"/>
    <s v="Biguanides|Insulin isophane-&gt;Insulin aspart|Insulin isophane-&gt;Insulin isophane-&gt;Insulin aspart-&gt;Biguanides"/>
  </r>
  <r>
    <s v="5MZKnsGJc4Q"/>
    <x v="32"/>
    <s v="Other"/>
    <s v="Biguanides"/>
    <x v="0"/>
    <d v="2022-08-25T00:00:00"/>
    <s v="Biguanides"/>
  </r>
  <r>
    <s v="aOIJfOjIw3w"/>
    <x v="32"/>
    <s v="Māori"/>
    <s v="Biguanides"/>
    <x v="0"/>
    <d v="2021-06-28T00:00:00"/>
    <s v="Biguanides-&gt;Insulin isophane-&gt;Biguanides|Insulin isophane"/>
  </r>
  <r>
    <s v="APjdKsEC/8M"/>
    <x v="32"/>
    <s v="Other"/>
    <s v="Insulin aspart|Insulin isophane"/>
    <x v="1"/>
    <d v="2015-12-15T00:00:00"/>
    <s v="Insulin aspart|Insulin isophane-&gt;Insulin aspart-&gt;Insulin isophane-&gt;Biguanides-&gt;DPP-4 inhibitors"/>
  </r>
  <r>
    <s v="ANeSrREvy/s"/>
    <x v="32"/>
    <s v="Asian"/>
    <s v="Biguanides"/>
    <x v="0"/>
    <d v="2013-06-11T00:00:00"/>
    <s v="Biguanides"/>
  </r>
  <r>
    <s v="aNFQRs.yrtQ"/>
    <x v="32"/>
    <s v="Other"/>
    <s v="Biguanides"/>
    <x v="0"/>
    <d v="2019-10-01T00:00:00"/>
    <s v="Biguanides"/>
  </r>
  <r>
    <s v="ANyvpyLUUdk"/>
    <x v="32"/>
    <s v="Asian"/>
    <s v="Insulin aspart|Insulin glargine"/>
    <x v="1"/>
    <d v="2021-01-08T00:00:00"/>
    <s v="Insulin aspart|Insulin glargine-&gt;Insulin glargine-&gt;Insulin aspart-&gt;Biguanides-&gt;Biguanides|Insulin glargine-&gt;SGLT-2 inhibitors-&gt;DPP-4 inhibitors-&gt;DPP-4 inhibitors|Insulin glargine|SGLT-2 inhibitors-&gt;DPP-4 inhibitors|Insulin glargine-&gt;Biguanides|Insulin aspart|Insulin glargine"/>
  </r>
  <r>
    <s v="anoFW2ZareY"/>
    <x v="32"/>
    <s v="Other"/>
    <s v="Biguanides"/>
    <x v="0"/>
    <d v="2022-05-27T00:00:00"/>
    <s v="Biguanides"/>
  </r>
  <r>
    <s v="5poagV8V0m2"/>
    <x v="32"/>
    <s v="Pacific peoples"/>
    <s v="Biguanides"/>
    <x v="0"/>
    <d v="2014-11-26T00:00:00"/>
    <s v="Biguanides-&gt;SGLT-2 inhibitors-&gt;SGLT-2 inhibitors|Sulfonylureas"/>
  </r>
  <r>
    <s v="4vL2oI5KY9U"/>
    <x v="32"/>
    <s v="Asian"/>
    <s v="Biguanides|Insulin glargine"/>
    <x v="0"/>
    <d v="2019-10-01T00:00:00"/>
    <s v="Biguanides|Insulin glargine"/>
  </r>
  <r>
    <s v="4o.3qEEdy.E"/>
    <x v="32"/>
    <s v="Asian"/>
    <s v="Biguanides"/>
    <x v="0"/>
    <d v="2020-12-07T00:00:00"/>
    <s v="Biguanides-&gt;Insulin isophane-&gt;Insulin aspart-&gt;Insulin aspart|Insulin isophane-&gt;Biguanides|Insulin aspart|Insulin isophane"/>
  </r>
  <r>
    <s v="4p6JDhuN6Dg"/>
    <x v="32"/>
    <s v="Asian"/>
    <s v="Biguanides"/>
    <x v="0"/>
    <d v="2017-05-29T00:00:00"/>
    <s v="Biguanides-&gt;DPP-4 inhibitors"/>
  </r>
  <r>
    <s v="4pPyeArRTkI"/>
    <x v="32"/>
    <s v="Other"/>
    <s v="Biguanides"/>
    <x v="0"/>
    <d v="2022-11-01T00:00:00"/>
    <s v="Biguanides"/>
  </r>
  <r>
    <s v="4S7W3S.E7yM"/>
    <x v="32"/>
    <s v="Asian"/>
    <s v="Biguanides|DPP-4 inhibitors"/>
    <x v="0"/>
    <d v="2025-09-12T00:00:00"/>
    <s v="Biguanides|DPP-4 inhibitors-&gt;DPP-4 inhibitors"/>
  </r>
  <r>
    <s v="5aiPg6.h/Nk"/>
    <x v="32"/>
    <s v="Asian"/>
    <s v="Biguanides"/>
    <x v="0"/>
    <d v="2013-09-25T00:00:00"/>
    <s v="Biguanides-&gt;Insulin aspart|Insulin isophane-&gt;Insulin isophane"/>
  </r>
  <r>
    <s v="5CqS3E/HW4Q"/>
    <x v="32"/>
    <s v="Māori"/>
    <s v="Insulin glargine"/>
    <x v="1"/>
    <d v="2023-02-27T00:00:00"/>
    <s v="Insulin glargine-&gt;Biguanides|DPP-4 inhibitors-&gt;DPP-4 inhibitors-&gt;Biguanides|DPP-4 inhibitors|Insulin glargine-&gt;DPP-4 inhibitors|SGLT-2 inhibitors"/>
  </r>
  <r>
    <s v="5bgzmGsZbHg"/>
    <x v="32"/>
    <s v="Asian"/>
    <s v="Biguanides"/>
    <x v="0"/>
    <d v="2025-03-25T00:00:00"/>
    <s v="Biguanides"/>
  </r>
  <r>
    <s v="4ztHiAyaSHA"/>
    <x v="32"/>
    <s v="Asian"/>
    <s v="Biguanides|Insulin aspart|Insulin isophane"/>
    <x v="0"/>
    <d v="2024-02-22T00:00:00"/>
    <s v="Biguanides|Insulin aspart|Insulin isophane-&gt;Insulin aspart|Insulin isophane"/>
  </r>
  <r>
    <s v="54Uqy.ddv8c"/>
    <x v="32"/>
    <s v="Māori"/>
    <s v="Biguanides"/>
    <x v="0"/>
    <d v="2025-07-15T00:00:00"/>
    <s v="Biguanides"/>
  </r>
  <r>
    <s v="51zhRqMHOiM"/>
    <x v="32"/>
    <s v="Other"/>
    <s v="Biguanides"/>
    <x v="0"/>
    <d v="2023-02-23T00:00:00"/>
    <s v="Biguanides"/>
  </r>
  <r>
    <s v="4KcdZ.zOrvw"/>
    <x v="32"/>
    <s v="Asian"/>
    <s v="Biguanides"/>
    <x v="0"/>
    <d v="2023-09-03T00:00:00"/>
    <s v="Biguanides"/>
  </r>
  <r>
    <s v="3XAmOufMjq6"/>
    <x v="32"/>
    <s v="Other"/>
    <s v="Biguanides"/>
    <x v="0"/>
    <d v="2021-06-21T00:00:00"/>
    <s v="Biguanides"/>
  </r>
  <r>
    <s v="3WP.r69BmPw"/>
    <x v="32"/>
    <s v="Asian"/>
    <s v="Biguanides"/>
    <x v="0"/>
    <d v="2023-10-25T00:00:00"/>
    <s v="Biguanides-&gt;Insulin isophane"/>
  </r>
  <r>
    <s v="li1S.0rdoQw"/>
    <x v="32"/>
    <s v="Asian"/>
    <s v="Biguanides"/>
    <x v="0"/>
    <d v="2015-08-12T00:00:00"/>
    <s v="Biguanides-&gt;Insulin isophane-&gt;DPP-4 inhibitors"/>
  </r>
  <r>
    <s v="lIPcOJHdlsA"/>
    <x v="32"/>
    <s v="Other"/>
    <s v="Biguanides"/>
    <x v="0"/>
    <d v="2017-10-05T00:00:00"/>
    <s v="Biguanides"/>
  </r>
  <r>
    <s v="LKfR/Qs4hZI"/>
    <x v="32"/>
    <s v="Pacific peoples"/>
    <s v="Biguanides"/>
    <x v="0"/>
    <d v="2025-09-05T00:00:00"/>
    <s v="Biguanides"/>
  </r>
  <r>
    <s v="LOkT7Ah7AOw"/>
    <x v="32"/>
    <s v="Asian"/>
    <s v="Biguanides"/>
    <x v="0"/>
    <d v="2013-05-24T00:00:00"/>
    <s v="Biguanides-&gt;Biguanides|DPP-4 inhibitors-&gt;DPP-4 inhibitors-&gt;DPP-4 inhibitors|SGLT-2 inhibitors-&gt;SGLT-2 inhibitors"/>
  </r>
  <r>
    <s v="lPZL4eeT2v2"/>
    <x v="32"/>
    <s v="Pacific peoples"/>
    <s v="Biguanides"/>
    <x v="0"/>
    <d v="2024-06-26T00:00:00"/>
    <s v="Biguanides"/>
  </r>
  <r>
    <s v="LqWSgWq5OYg"/>
    <x v="32"/>
    <s v="Other"/>
    <s v="Biguanides"/>
    <x v="0"/>
    <d v="2013-01-22T00:00:00"/>
    <s v="Biguanides-&gt;Insulin isophane-&gt;Insulin aspart|Insulin isophane"/>
  </r>
  <r>
    <s v="lKZJIu99OFU"/>
    <x v="32"/>
    <s v="Pacific peoples"/>
    <s v="Biguanides"/>
    <x v="0"/>
    <d v="2011-03-29T00:00:00"/>
    <s v="Biguanides-&gt;Biguanides|Sulfonylureas"/>
  </r>
  <r>
    <s v="lmiORK7FcLQ"/>
    <x v="32"/>
    <s v="Asian"/>
    <s v="Biguanides"/>
    <x v="0"/>
    <d v="2018-10-31T00:00:00"/>
    <s v="Biguanides"/>
  </r>
  <r>
    <s v="Lw8oIoNMkZc"/>
    <x v="32"/>
    <s v="Asian"/>
    <s v="Biguanides"/>
    <x v="0"/>
    <d v="2025-03-20T00:00:00"/>
    <s v="Biguanides"/>
  </r>
  <r>
    <s v="m.H3reMu3fk"/>
    <x v="32"/>
    <s v="Other"/>
    <s v="Insulin aspart|Insulin isophane"/>
    <x v="1"/>
    <d v="2012-03-10T00:00:00"/>
    <s v="Insulin aspart|Insulin isophane-&gt;Insulin glargine-&gt;Insulin aspart-&gt;Insulin glargine|Insulin glulisine-&gt;Insulin aspart|Insulin glargine-&gt;Biguanides|Insulin aspart"/>
  </r>
  <r>
    <s v="M0dguEE/MPY"/>
    <x v="32"/>
    <s v="Asian"/>
    <s v="Biguanides"/>
    <x v="0"/>
    <d v="2025-04-08T00:00:00"/>
    <s v="Biguanides"/>
  </r>
  <r>
    <s v="iAK1RrOYdXY"/>
    <x v="32"/>
    <s v="Asian"/>
    <s v="Biguanides"/>
    <x v="0"/>
    <d v="2021-05-30T00:00:00"/>
    <s v="Biguanides-&gt;DPP-4 inhibitors-&gt;SGLT-2 inhibitors-&gt;DPP-4 inhibitors|SGLT-2 inhibitors"/>
  </r>
  <r>
    <s v="iejEfkLxPYE"/>
    <x v="32"/>
    <s v="Pacific peoples"/>
    <s v="Biguanides"/>
    <x v="0"/>
    <d v="2015-10-20T00:00:00"/>
    <s v="Biguanides"/>
  </r>
  <r>
    <s v="id5BpdNiKDk"/>
    <x v="32"/>
    <s v="Asian"/>
    <s v="Biguanides"/>
    <x v="0"/>
    <d v="2018-02-03T00:00:00"/>
    <s v="Biguanides"/>
  </r>
  <r>
    <s v="iEWBTbXisRs"/>
    <x v="32"/>
    <s v="Asian"/>
    <s v="Biguanides"/>
    <x v="0"/>
    <d v="2018-05-09T00:00:00"/>
    <s v="Biguanides"/>
  </r>
  <r>
    <s v="IfnxBwAaXt."/>
    <x v="32"/>
    <s v="Other"/>
    <s v="Biguanides"/>
    <x v="0"/>
    <d v="2025-03-27T00:00:00"/>
    <s v="Biguanides"/>
  </r>
  <r>
    <s v="ifpEaMxOmRw"/>
    <x v="32"/>
    <s v="Other"/>
    <s v="Biguanides"/>
    <x v="0"/>
    <d v="2019-10-30T00:00:00"/>
    <s v="Biguanides"/>
  </r>
  <r>
    <s v="IhPmKV59cTo"/>
    <x v="32"/>
    <s v="Other"/>
    <s v="Biguanides"/>
    <x v="0"/>
    <d v="2021-06-14T00:00:00"/>
    <s v="Biguanides"/>
  </r>
  <r>
    <s v="IHQy2JY/s/g"/>
    <x v="32"/>
    <s v="Asian"/>
    <s v="Biguanides"/>
    <x v="0"/>
    <d v="2023-10-05T00:00:00"/>
    <s v="Biguanides"/>
  </r>
  <r>
    <s v="IgRf6C9wzsc"/>
    <x v="32"/>
    <s v="Other"/>
    <s v="Biguanides"/>
    <x v="0"/>
    <d v="2017-03-31T00:00:00"/>
    <s v="Biguanides"/>
  </r>
  <r>
    <s v="iHi4XiDAULk"/>
    <x v="32"/>
    <s v="Other"/>
    <s v="Biguanides"/>
    <x v="0"/>
    <d v="2025-01-16T00:00:00"/>
    <s v="Biguanides"/>
  </r>
  <r>
    <s v="ijW5835xt6o"/>
    <x v="32"/>
    <s v="Asian"/>
    <s v="Biguanides"/>
    <x v="0"/>
    <d v="2020-03-16T00:00:00"/>
    <s v="Biguanides"/>
  </r>
  <r>
    <s v="ij4t18rtcwQ"/>
    <x v="32"/>
    <s v="Other"/>
    <s v="Biguanides"/>
    <x v="0"/>
    <d v="2022-03-07T00:00:00"/>
    <s v="Biguanides"/>
  </r>
  <r>
    <s v="I5it3s6DYfg"/>
    <x v="32"/>
    <s v="Asian"/>
    <s v="Biguanides"/>
    <x v="0"/>
    <d v="2020-06-29T00:00:00"/>
    <s v="Biguanides-&gt;Insulin isophane"/>
  </r>
  <r>
    <s v="i4tAhMoB5wE"/>
    <x v="32"/>
    <s v="Other"/>
    <s v="Biguanides"/>
    <x v="0"/>
    <d v="2011-02-10T00:00:00"/>
    <s v="Biguanides"/>
  </r>
  <r>
    <s v="i8OHjm7tUmw"/>
    <x v="32"/>
    <s v="Other"/>
    <s v="Biguanides"/>
    <x v="0"/>
    <d v="2025-11-07T00:00:00"/>
    <s v="Biguanides"/>
  </r>
  <r>
    <s v="HyXoSGgppZY"/>
    <x v="32"/>
    <s v="Pacific peoples"/>
    <s v="Biguanides"/>
    <x v="0"/>
    <d v="2025-10-21T00:00:00"/>
    <s v="Biguanides-&gt;Insulin aspart|Insulin isophane"/>
  </r>
  <r>
    <s v="HvPRJjKwDpU"/>
    <x v="32"/>
    <s v="Asian"/>
    <s v="Biguanides"/>
    <x v="0"/>
    <d v="2021-03-05T00:00:00"/>
    <s v="Biguanides"/>
  </r>
  <r>
    <s v="Hwbqt0JwQCc"/>
    <x v="32"/>
    <s v="Asian"/>
    <s v="Biguanides|DPP-4 inhibitors|Sulfonylureas"/>
    <x v="0"/>
    <d v="2020-02-19T00:00:00"/>
    <s v="Biguanides|DPP-4 inhibitors|Sulfonylureas-&gt;DPP-4 inhibitors-&gt;Biguanides"/>
  </r>
  <r>
    <s v="hXptp3rAaJI"/>
    <x v="32"/>
    <s v="Asian"/>
    <s v="Biguanides|Insulin isophane"/>
    <x v="0"/>
    <d v="2022-02-09T00:00:00"/>
    <s v="Biguanides|Insulin isophane"/>
  </r>
  <r>
    <s v="P7RcSe7Bzvc"/>
    <x v="32"/>
    <s v="Other"/>
    <s v="Biguanides"/>
    <x v="0"/>
    <d v="2015-09-24T00:00:00"/>
    <s v="Biguanides-&gt;Insulin glargine-&gt;Insulin glulisine-&gt;Biguanides|Insulin glargine|Insulin glulisine-&gt;Insulin glargine|Insulin glulisine-&gt;Insulin aspart-&gt;Insulin isophane-&gt;Insulin aspart|Insulin isophane"/>
  </r>
  <r>
    <s v="P6F9YUlaW5s"/>
    <x v="32"/>
    <s v="Other"/>
    <s v="Biguanides"/>
    <x v="0"/>
    <d v="2013-08-13T00:00:00"/>
    <s v="Biguanides"/>
  </r>
  <r>
    <s v="pcnJ914gSs6"/>
    <x v="32"/>
    <s v="Asian"/>
    <s v="Biguanides"/>
    <x v="0"/>
    <d v="2017-02-24T00:00:00"/>
    <s v="Biguanides-&gt;Sulfonylureas-&gt;DPP-4 inhibitors-&gt;DPP-4 inhibitors|Sulfonylureas-&gt;Thiazolidinedione-&gt;DPP-4 inhibitors|Sulfonylureas|Thiazolidinedione-&gt;Sulfonylureas|Thiazolidinedione"/>
  </r>
  <r>
    <s v="PFRMVEPI2D."/>
    <x v="32"/>
    <s v="Māori"/>
    <s v="DPP-4 inhibitors"/>
    <x v="0"/>
    <d v="2022-06-27T00:00:00"/>
    <s v="DPP-4 inhibitors-&gt;Biguanides|GLP-1 agonists-&gt;GLP-1 agonists"/>
  </r>
  <r>
    <s v="pFL7dohLsOo"/>
    <x v="32"/>
    <s v="Other"/>
    <s v="Biguanides"/>
    <x v="0"/>
    <d v="2012-01-27T00:00:00"/>
    <s v="Biguanides-&gt;Sulfonylureas-&gt;Biguanides|Sulfonylureas-&gt;DPP-4 inhibitors|Sulfonylureas-&gt;DPP-4 inhibitors-&gt;DPP-4 inhibitors|SGLT-2 inhibitors"/>
  </r>
  <r>
    <s v="PHFbdz1OX12"/>
    <x v="32"/>
    <s v="Asian"/>
    <s v="Biguanides"/>
    <x v="0"/>
    <d v="2024-04-29T00:00:00"/>
    <s v="Biguanides"/>
  </r>
  <r>
    <s v="oZaH3YL/Uu2"/>
    <x v="32"/>
    <s v="Other"/>
    <s v="Biguanides"/>
    <x v="0"/>
    <d v="2017-07-19T00:00:00"/>
    <s v="Biguanides-&gt;Sulfonylureas-&gt;Biguanides|Sulfonylureas-&gt;DPP-4 inhibitors-&gt;SGLT-2 inhibitors-&gt;DPP-4 inhibitors|SGLT-2 inhibitors"/>
  </r>
  <r>
    <s v="OwVqz.8hnXs"/>
    <x v="32"/>
    <s v="Māori"/>
    <s v="Biguanides"/>
    <x v="0"/>
    <d v="2025-09-30T00:00:00"/>
    <s v="Biguanides"/>
  </r>
  <r>
    <s v="OYDR7FY4MsQ"/>
    <x v="32"/>
    <s v="Pacific peoples"/>
    <s v="Biguanides"/>
    <x v="0"/>
    <d v="2016-09-27T00:00:00"/>
    <s v="Biguanides"/>
  </r>
  <r>
    <s v="m7ajcPCkM5s"/>
    <x v="32"/>
    <s v="Asian"/>
    <s v="Insulin isophane"/>
    <x v="1"/>
    <d v="2019-04-13T00:00:00"/>
    <s v="Insulin isophane-&gt;Insulin aspart-&gt;Insulin aspart|Insulin isophane-&gt;Biguanides-&gt;Biguanides|Insulin aspart|Insulin isophane"/>
  </r>
  <r>
    <s v="m7HJhClXU2."/>
    <x v="32"/>
    <s v="Asian"/>
    <s v="Biguanides"/>
    <x v="0"/>
    <d v="2025-12-23T00:00:00"/>
    <s v="Biguanides"/>
  </r>
  <r>
    <s v="M1f5ceHRXnM"/>
    <x v="32"/>
    <s v="Pacific peoples"/>
    <s v="Biguanides|Insulin glargine"/>
    <x v="0"/>
    <d v="2025-06-08T00:00:00"/>
    <s v="Biguanides|Insulin glargine-&gt;Insulin glargine"/>
  </r>
  <r>
    <s v="pmU/cM8W.Gg"/>
    <x v="32"/>
    <s v="Asian"/>
    <s v="Biguanides"/>
    <x v="0"/>
    <d v="2018-06-21T00:00:00"/>
    <s v="Biguanides-&gt;SGLT-2 inhibitors"/>
  </r>
  <r>
    <s v="Pn8ecGiL7.s"/>
    <x v="32"/>
    <s v="Other"/>
    <s v="Biguanides"/>
    <x v="0"/>
    <d v="2023-09-15T00:00:00"/>
    <s v="Biguanides"/>
  </r>
  <r>
    <s v="PNxs3XUXiWQ"/>
    <x v="32"/>
    <s v="Asian"/>
    <s v="Biguanides"/>
    <x v="0"/>
    <d v="2014-06-05T00:00:00"/>
    <s v="Biguanides-&gt;DPP-4 inhibitors-&gt;Biguanides|DPP-4 inhibitors-&gt;Insulin glargine"/>
  </r>
  <r>
    <s v="Po1LpC1nfwo"/>
    <x v="32"/>
    <s v="Other"/>
    <s v="Biguanides"/>
    <x v="0"/>
    <d v="2016-08-09T00:00:00"/>
    <s v="Biguanides-&gt;Sulfonylureas-&gt;Biguanides|Sulfonylureas-&gt;DPP-4 inhibitors-&gt;Biguanides|SGLT-2 inhibitors-&gt;SGLT-2 inhibitors-&gt;DPP-4 inhibitors|SGLT-2 inhibitors-&gt;Biguanides|GLP-1 agonists-&gt;GLP-1 agonists-&gt;GLP-1 agonists|SGLT-2 inhibitors-&gt;Biguanides|GLP-1 agonists|Sulfonylureas"/>
  </r>
  <r>
    <s v="plGoTeLLylc"/>
    <x v="32"/>
    <s v="Other"/>
    <s v="Biguanides"/>
    <x v="0"/>
    <d v="2024-02-22T00:00:00"/>
    <s v="Biguanides"/>
  </r>
  <r>
    <s v="PjXeIM3Bl1s"/>
    <x v="32"/>
    <s v="Māori"/>
    <s v="Biguanides"/>
    <x v="0"/>
    <d v="2019-08-14T00:00:00"/>
    <s v="Biguanides-&gt;Sulfonylureas-&gt;SGLT-2 inhibitors|Sulfonylureas-&gt;DPP-4 inhibitors-&gt;DPP-4 inhibitors|SGLT-2 inhibitors-&gt;Biguanides|SGLT-2 inhibitors-&gt;SGLT-2 inhibitors-&gt;Biguanides|GLP-1 agonists-&gt;GLP-1 agonists"/>
  </r>
  <r>
    <s v="pkD6G9ksbLM"/>
    <x v="32"/>
    <s v="Pacific peoples"/>
    <s v="Biguanides|Sulfonylureas"/>
    <x v="0"/>
    <d v="2017-02-01T00:00:00"/>
    <s v="Biguanides|Sulfonylureas-&gt;Biguanides-&gt;SGLT-2 inhibitors-&gt;Insulin glargine|SGLT-2 inhibitors-&gt;Insulin glargine-&gt;GLP-1 agonists-&gt;GLP-1 agonists|Insulin glargine|SGLT-2 inhibitors-&gt;GLP-1 agonists|Insulin glargine"/>
  </r>
  <r>
    <s v="pT4mgQvZqn6"/>
    <x v="32"/>
    <s v="Pacific peoples"/>
    <s v="Biguanides"/>
    <x v="0"/>
    <d v="2016-07-15T00:00:00"/>
    <s v="Biguanides-&gt;DPP-4 inhibitors-&gt;DPP-4 inhibitors|SGLT-2 inhibitors-&gt;Biguanides|GLP-1 agonists"/>
  </r>
  <r>
    <s v="ptaYWW236s2"/>
    <x v="32"/>
    <s v="Asian"/>
    <s v="Biguanides"/>
    <x v="0"/>
    <d v="2025-07-25T00:00:00"/>
    <s v="Biguanides"/>
  </r>
  <r>
    <s v="pp712W22t2U"/>
    <x v="32"/>
    <s v="Asian"/>
    <s v="Biguanides"/>
    <x v="0"/>
    <d v="2018-10-19T00:00:00"/>
    <s v="Biguanides-&gt;DPP-4 inhibitors-&gt;SGLT-2 inhibitors-&gt;DPP-4 inhibitors|SGLT-2 inhibitors"/>
  </r>
  <r>
    <s v="PPcgyadmaZw"/>
    <x v="32"/>
    <s v="Māori"/>
    <s v="Biguanides"/>
    <x v="0"/>
    <d v="2015-07-08T00:00:00"/>
    <s v="Biguanides"/>
  </r>
  <r>
    <s v="PPWWqF1OPm."/>
    <x v="32"/>
    <s v="Asian"/>
    <s v="Biguanides"/>
    <x v="0"/>
    <d v="2025-01-29T00:00:00"/>
    <s v="Biguanides-&gt;Insulin isophane"/>
  </r>
  <r>
    <s v="SnchvM04ESM"/>
    <x v="32"/>
    <s v="Asian"/>
    <s v="Insulin aspart"/>
    <x v="1"/>
    <d v="2017-12-12T00:00:00"/>
    <s v="Insulin aspart-&gt;Biguanides"/>
  </r>
  <r>
    <s v="SQ436H8vcqA"/>
    <x v="32"/>
    <s v="Asian"/>
    <s v="Biguanides"/>
    <x v="0"/>
    <d v="2016-06-16T00:00:00"/>
    <s v="Biguanides"/>
  </r>
  <r>
    <s v="SOr66WwtZyI"/>
    <x v="32"/>
    <s v="Asian"/>
    <s v="Biguanides"/>
    <x v="0"/>
    <d v="2017-06-06T00:00:00"/>
    <s v="Biguanides"/>
  </r>
  <r>
    <s v="SOMAYHY.xa2"/>
    <x v="32"/>
    <s v="Asian"/>
    <s v="Biguanides"/>
    <x v="0"/>
    <d v="2025-11-16T00:00:00"/>
    <s v="Biguanides"/>
  </r>
  <r>
    <s v="SP.4Q5q8ibI"/>
    <x v="32"/>
    <s v="Asian"/>
    <s v="Biguanides"/>
    <x v="0"/>
    <d v="2014-04-30T00:00:00"/>
    <s v="Biguanides-&gt;Insulin isophane"/>
  </r>
  <r>
    <s v="sWEWw/vpbFE"/>
    <x v="32"/>
    <s v="Other"/>
    <s v="Biguanides"/>
    <x v="0"/>
    <d v="2013-10-03T00:00:00"/>
    <s v="Biguanides"/>
  </r>
  <r>
    <s v="SvP0Abukdf."/>
    <x v="32"/>
    <s v="Other"/>
    <s v="Biguanides"/>
    <x v="0"/>
    <d v="2024-08-31T00:00:00"/>
    <s v="Biguanides-&gt;Insulin glargine-&gt;Insulin aspart-&gt;Insulin aspart|Insulin glargine"/>
  </r>
  <r>
    <s v="suUCpIbKuVk"/>
    <x v="32"/>
    <s v="Other"/>
    <s v="Biguanides"/>
    <x v="0"/>
    <d v="2023-03-23T00:00:00"/>
    <s v="Biguanides"/>
  </r>
  <r>
    <s v="subhoNVObWc"/>
    <x v="32"/>
    <s v="Māori"/>
    <s v="Biguanides"/>
    <x v="0"/>
    <d v="2014-03-20T00:00:00"/>
    <s v="Biguanides"/>
  </r>
  <r>
    <s v="SuByT.wbqSY"/>
    <x v="32"/>
    <s v="Pacific peoples"/>
    <s v="Insulin isophane"/>
    <x v="1"/>
    <d v="2020-07-08T00:00:00"/>
    <s v="Insulin isophane-&gt;Biguanides"/>
  </r>
  <r>
    <s v="sqF94.g0uuk"/>
    <x v="32"/>
    <s v="Pacific peoples"/>
    <s v="Biguanides|Insulin isophane"/>
    <x v="0"/>
    <d v="2021-12-07T00:00:00"/>
    <s v="Biguanides|Insulin isophane-&gt;Insulin aspart|Insulin isophane-&gt;Biguanides-&gt;Insulin isophane"/>
  </r>
  <r>
    <s v="sR.LYQFYHEM"/>
    <x v="32"/>
    <s v="Other"/>
    <s v="Biguanides"/>
    <x v="0"/>
    <d v="2022-05-04T00:00:00"/>
    <s v="Biguanides"/>
  </r>
  <r>
    <s v="StSdF.dknI."/>
    <x v="32"/>
    <s v="Māori"/>
    <s v="Biguanides"/>
    <x v="0"/>
    <d v="2018-08-28T00:00:00"/>
    <s v="Biguanides-&gt;DPP-4 inhibitors"/>
  </r>
  <r>
    <s v="jgbjbS673ho"/>
    <x v="32"/>
    <s v="Pacific peoples"/>
    <s v="Biguanides"/>
    <x v="0"/>
    <d v="2024-05-15T00:00:00"/>
    <s v="Biguanides"/>
  </r>
  <r>
    <s v="JcIeO7/l5D."/>
    <x v="32"/>
    <s v="Other"/>
    <s v="Biguanides"/>
    <x v="0"/>
    <d v="2025-09-30T00:00:00"/>
    <s v="Biguanides-&gt;DPP-4 inhibitors-&gt;Sulfonylureas"/>
  </r>
  <r>
    <s v="JbVvIpkKfiE"/>
    <x v="32"/>
    <s v="Pacific peoples"/>
    <s v="Biguanides|Sulfonylureas"/>
    <x v="0"/>
    <d v="2011-04-12T00:00:00"/>
    <s v="Biguanides|Sulfonylureas-&gt;Sulfonylureas"/>
  </r>
  <r>
    <s v="JeRMC2qq1PE"/>
    <x v="32"/>
    <s v="Asian"/>
    <s v="Biguanides"/>
    <x v="0"/>
    <d v="2025-06-26T00:00:00"/>
    <s v="Biguanides"/>
  </r>
  <r>
    <s v="JbqkcNKCwBc"/>
    <x v="32"/>
    <s v="Other"/>
    <s v="Biguanides"/>
    <x v="0"/>
    <d v="2019-10-18T00:00:00"/>
    <s v="Biguanides"/>
  </r>
  <r>
    <s v="jKjNM/UbsjM"/>
    <x v="32"/>
    <s v="Māori"/>
    <s v="Biguanides"/>
    <x v="0"/>
    <d v="2011-04-06T00:00:00"/>
    <s v="Biguanides-&gt;Biguanides|DPP-4 inhibitors-&gt;DPP-4 inhibitors-&gt;Sulfonylureas-&gt;DPP-4 inhibitors|Sulfonylureas-&gt;DPP-4 inhibitors|SGLT-2 inhibitors-&gt;GLP-1 agonists-&gt;DPP-4 inhibitors|GLP-1 agonists-&gt;Biguanides|GLP-1 agonists|Insulin glargine-&gt;Biguanides|GLP-1 agonists|Insulin aspart|Insulin glargine-&gt;Insulin glargine-&gt;Biguanides|GLP-1 agonists|Insulin aspart-&gt;Biguanides|Insulin aspart|Insulin glargine"/>
  </r>
  <r>
    <s v="jl.V6C4WVEo"/>
    <x v="32"/>
    <s v="Other"/>
    <s v="Biguanides"/>
    <x v="0"/>
    <d v="2016-04-18T00:00:00"/>
    <s v="Biguanides"/>
  </r>
  <r>
    <s v="mbc0FEYNbVU"/>
    <x v="32"/>
    <s v="Māori"/>
    <s v="Biguanides"/>
    <x v="0"/>
    <d v="2013-06-17T00:00:00"/>
    <s v="Biguanides"/>
  </r>
  <r>
    <s v="macBWMcUcIs"/>
    <x v="32"/>
    <s v="Asian"/>
    <s v="Biguanides"/>
    <x v="0"/>
    <d v="2024-08-22T00:00:00"/>
    <s v="Biguanides"/>
  </r>
  <r>
    <s v="IZ7LSG1ChWw"/>
    <x v="32"/>
    <s v="Asian"/>
    <s v="Biguanides"/>
    <x v="0"/>
    <d v="2020-05-20T00:00:00"/>
    <s v="Biguanides"/>
  </r>
  <r>
    <s v="IXG15sShZis"/>
    <x v="32"/>
    <s v="Māori"/>
    <s v="Biguanides"/>
    <x v="0"/>
    <d v="2013-08-27T00:00:00"/>
    <s v="Biguanides"/>
  </r>
  <r>
    <s v="IxonT7x1MzE"/>
    <x v="32"/>
    <s v="Asian"/>
    <s v="Biguanides|Sulfonylureas"/>
    <x v="0"/>
    <d v="2019-06-07T00:00:00"/>
    <s v="Biguanides|Sulfonylureas-&gt;Biguanides-&gt;Biguanides|DPP-4 inhibitors-&gt;DPP-4 inhibitors-&gt;DPP-4 inhibitors|SGLT-2 inhibitors-&gt;Biguanides|SGLT-2 inhibitors-&gt;SGLT-2 inhibitors-&gt;Biguanides|DPP-4 inhibitors|SGLT-2 inhibitors"/>
  </r>
  <r>
    <s v="J3PXfJg0Cu6"/>
    <x v="32"/>
    <s v="Māori"/>
    <s v="Biguanides"/>
    <x v="0"/>
    <d v="2025-10-09T00:00:00"/>
    <s v="Biguanides"/>
  </r>
  <r>
    <s v="JBRaDACLPsA"/>
    <x v="32"/>
    <s v="Māori"/>
    <s v="Biguanides"/>
    <x v="0"/>
    <d v="2020-09-25T00:00:00"/>
    <s v="Biguanides-&gt;Biguanides|Insulin isophane-&gt;Insulin isophane-&gt;Insulin aspart-&gt;Biguanides|Insulin aspart|Insulin isophane-&gt;Insulin aspart|Insulin isophane"/>
  </r>
  <r>
    <s v="JAMC/ZPywpM"/>
    <x v="32"/>
    <s v="Māori"/>
    <s v="Biguanides"/>
    <x v="0"/>
    <d v="2023-08-25T00:00:00"/>
    <s v="Biguanides-&gt;DPP-4 inhibitors"/>
  </r>
  <r>
    <s v="mH7BWuARTOQ"/>
    <x v="32"/>
    <s v="Asian"/>
    <s v="Biguanides"/>
    <x v="0"/>
    <d v="2021-04-15T00:00:00"/>
    <s v="Biguanides-&gt;Insulin isophane-&gt;Insulin aspart|Insulin isophane-&gt;DPP-4 inhibitors"/>
  </r>
  <r>
    <s v="mgL3ZGfKj3s"/>
    <x v="32"/>
    <s v="Asian"/>
    <s v="Biguanides"/>
    <x v="0"/>
    <d v="2024-01-23T00:00:00"/>
    <s v="Biguanides"/>
  </r>
  <r>
    <s v="mEW2/j0bAjk"/>
    <x v="32"/>
    <s v="Asian"/>
    <s v="Biguanides"/>
    <x v="0"/>
    <d v="2022-12-21T00:00:00"/>
    <s v="Biguanides-&gt;Insulin isophane|Insulin lispro"/>
  </r>
  <r>
    <s v="mFZRtbXHZOM"/>
    <x v="32"/>
    <s v="Māori"/>
    <s v="Biguanides"/>
    <x v="0"/>
    <d v="2022-02-28T00:00:00"/>
    <s v="Biguanides-&gt;DPP-4 inhibitors-&gt;SGLT-2 inhibitors"/>
  </r>
  <r>
    <s v="me2CBrTUqRk"/>
    <x v="32"/>
    <s v="Māori"/>
    <s v="Biguanides"/>
    <x v="0"/>
    <d v="2025-01-24T00:00:00"/>
    <s v="Biguanides"/>
  </r>
  <r>
    <s v="MmtVt/DsRcI"/>
    <x v="32"/>
    <s v="Asian"/>
    <s v="Biguanides"/>
    <x v="0"/>
    <d v="2014-01-25T00:00:00"/>
    <s v="Biguanides"/>
  </r>
  <r>
    <s v="MnBzPaEKIyI"/>
    <x v="32"/>
    <s v="Other"/>
    <s v="Biguanides"/>
    <x v="0"/>
    <d v="2014-09-13T00:00:00"/>
    <s v="Biguanides"/>
  </r>
  <r>
    <s v="mk8xvs6pTbI"/>
    <x v="32"/>
    <s v="Asian"/>
    <s v="Biguanides|Insulin glargine|Thiazolidinedione"/>
    <x v="0"/>
    <d v="2021-09-04T00:00:00"/>
    <s v="Biguanides|Insulin glargine|Thiazolidinedione-&gt;Biguanides|Thiazolidinedione-&gt;Biguanides-&gt;Insulin glargine"/>
  </r>
  <r>
    <s v="mLfd.2mmIZA"/>
    <x v="32"/>
    <s v="Māori"/>
    <s v="Biguanides"/>
    <x v="0"/>
    <d v="2025-05-02T00:00:00"/>
    <s v="Biguanides"/>
  </r>
  <r>
    <s v="MjndjcjBOp."/>
    <x v="32"/>
    <s v="Māori"/>
    <s v="Biguanides"/>
    <x v="0"/>
    <d v="2018-02-01T00:00:00"/>
    <s v="Biguanides"/>
  </r>
  <r>
    <s v="MjKjU7QZCRQ"/>
    <x v="32"/>
    <s v="Asian"/>
    <s v="Biguanides"/>
    <x v="0"/>
    <d v="2022-03-12T00:00:00"/>
    <s v="Biguanides-&gt;Insulin aspart|Insulin isophane-&gt;Insulin aspart"/>
  </r>
  <r>
    <s v="MIp2K0J7alQ"/>
    <x v="32"/>
    <s v="Pacific peoples"/>
    <s v="Biguanides"/>
    <x v="0"/>
    <d v="2020-01-21T00:00:00"/>
    <s v="Biguanides"/>
  </r>
  <r>
    <s v="MqC7NsL18JM"/>
    <x v="32"/>
    <s v="Other"/>
    <s v="Biguanides"/>
    <x v="0"/>
    <d v="2011-09-07T00:00:00"/>
    <s v="Biguanides"/>
  </r>
  <r>
    <s v="mQcAm0jcXok"/>
    <x v="32"/>
    <s v="Asian"/>
    <s v="Biguanides"/>
    <x v="0"/>
    <d v="2019-03-12T00:00:00"/>
    <s v="Biguanides"/>
  </r>
  <r>
    <s v="mqoszjbdRzI"/>
    <x v="32"/>
    <s v="Māori"/>
    <s v="Biguanides"/>
    <x v="0"/>
    <d v="2021-01-22T00:00:00"/>
    <s v="Biguanides"/>
  </r>
  <r>
    <s v="mq94TB9WSk."/>
    <x v="32"/>
    <s v="Pacific peoples"/>
    <s v="Biguanides"/>
    <x v="0"/>
    <d v="2025-05-12T00:00:00"/>
    <s v="Biguanides"/>
  </r>
  <r>
    <s v="mP.mJxuH/zg"/>
    <x v="32"/>
    <s v="Asian"/>
    <s v="Insulin aspart|Insulin isophane"/>
    <x v="1"/>
    <d v="2019-11-27T00:00:00"/>
    <s v="Insulin aspart|Insulin isophane-&gt;Biguanides-&gt;DPP-4 inhibitors-&gt;DPP-4 inhibitors|SGLT-2 inhibitors-&gt;SGLT-2 inhibitors|Sulfonylureas-&gt;DPP-4 inhibitors|SGLT-2 inhibitors|Sulfonylureas-&gt;DPP-4 inhibitors|Insulin aspart|Insulin isophane"/>
  </r>
  <r>
    <s v="mRP3u4sehO2"/>
    <x v="32"/>
    <s v="Other"/>
    <s v="Biguanides"/>
    <x v="0"/>
    <d v="2018-02-01T00:00:00"/>
    <s v="Biguanides-&gt;Insulin isophane"/>
  </r>
  <r>
    <s v="MSzaCq76uQo"/>
    <x v="32"/>
    <s v="Asian"/>
    <s v="DPP-4 inhibitors"/>
    <x v="0"/>
    <d v="2022-07-25T00:00:00"/>
    <s v="DPP-4 inhibitors-&gt;DPP-4 inhibitors|SGLT-2 inhibitors-&gt;Biguanides-&gt;Biguanides|DPP-4 inhibitors|SGLT-2 inhibitors"/>
  </r>
  <r>
    <s v="MWjhR8MwqOs"/>
    <x v="32"/>
    <s v="Asian"/>
    <s v="Biguanides"/>
    <x v="0"/>
    <d v="2022-07-08T00:00:00"/>
    <s v="Biguanides"/>
  </r>
  <r>
    <s v="MXljSvBBChM"/>
    <x v="32"/>
    <s v="Pacific peoples"/>
    <s v="Biguanides"/>
    <x v="0"/>
    <d v="2025-10-22T00:00:00"/>
    <s v="Biguanides"/>
  </r>
  <r>
    <s v="mXM/IdLOm6g"/>
    <x v="32"/>
    <s v="Pacific peoples"/>
    <s v="Biguanides"/>
    <x v="0"/>
    <d v="2023-09-07T00:00:00"/>
    <s v="Biguanides-&gt;SGLT-2 inhibitors-&gt;Biguanides|SGLT-2 inhibitors"/>
  </r>
  <r>
    <s v="MVny9gwyXAA"/>
    <x v="32"/>
    <s v="Asian"/>
    <s v="Biguanides"/>
    <x v="0"/>
    <d v="2022-08-22T00:00:00"/>
    <s v="Biguanides-&gt;DPP-4 inhibitors-&gt;DPP-4 inhibitors|SGLT-2 inhibitors"/>
  </r>
  <r>
    <s v="N/3IPXWxrcI"/>
    <x v="32"/>
    <s v="Pacific peoples"/>
    <s v="Biguanides"/>
    <x v="0"/>
    <d v="2020-03-23T00:00:00"/>
    <s v="Biguanides"/>
  </r>
  <r>
    <s v="N3zlSKExj8A"/>
    <x v="32"/>
    <s v="Other"/>
    <s v="Biguanides"/>
    <x v="0"/>
    <d v="2016-03-07T00:00:00"/>
    <s v="Biguanides"/>
  </r>
  <r>
    <s v="pthEDJaZph2"/>
    <x v="32"/>
    <s v="Asian"/>
    <s v="Biguanides"/>
    <x v="0"/>
    <d v="2014-12-12T00:00:00"/>
    <s v="Biguanides-&gt;DPP-4 inhibitors-&gt;Biguanides|GLP-1 agonists-&gt;SGLT-2 inhibitors-&gt;GLP-1 agonists-&gt;GLP-1 agonists|SGLT-2 inhibitors"/>
  </r>
  <r>
    <s v="N1sb2yTb2Ck"/>
    <x v="32"/>
    <s v="Other"/>
    <s v="Biguanides"/>
    <x v="0"/>
    <d v="2023-01-19T00:00:00"/>
    <s v="Biguanides"/>
  </r>
  <r>
    <s v="pvWtEmzVqoM"/>
    <x v="32"/>
    <s v="Asian"/>
    <s v="Biguanides|Insulin isophane"/>
    <x v="0"/>
    <d v="2011-05-02T00:00:00"/>
    <s v="Biguanides|Insulin isophane-&gt;Insulin isophane-&gt;Biguanides"/>
  </r>
  <r>
    <s v="ptxbI/oS43g"/>
    <x v="32"/>
    <s v="Other"/>
    <s v="Biguanides"/>
    <x v="0"/>
    <d v="2022-09-07T00:00:00"/>
    <s v="Biguanides"/>
  </r>
  <r>
    <s v="Pyergm1..uw"/>
    <x v="32"/>
    <s v="Pacific peoples"/>
    <s v="Biguanides"/>
    <x v="0"/>
    <d v="2022-01-13T00:00:00"/>
    <s v="Biguanides-&gt;SGLT-2 inhibitors-&gt;GLP-1 agonists-&gt;Biguanides|SGLT-2 inhibitors"/>
  </r>
  <r>
    <s v="QCRZB8iCb82"/>
    <x v="32"/>
    <s v="Pacific peoples"/>
    <s v="Biguanides"/>
    <x v="0"/>
    <d v="2020-04-16T00:00:00"/>
    <s v="Biguanides-&gt;DPP-4 inhibitors-&gt;SGLT-2 inhibitors-&gt;DPP-4 inhibitors|SGLT-2 inhibitors"/>
  </r>
  <r>
    <s v="Qeo/Uf6lk0Q"/>
    <x v="32"/>
    <s v="Asian"/>
    <s v="Biguanides|Sulfonylureas"/>
    <x v="0"/>
    <d v="2023-12-03T00:00:00"/>
    <s v="Biguanides|Sulfonylureas"/>
  </r>
  <r>
    <s v="QBfWjFmPo3M"/>
    <x v="32"/>
    <s v="Asian"/>
    <s v="Biguanides"/>
    <x v="0"/>
    <d v="2024-12-18T00:00:00"/>
    <s v="Biguanides"/>
  </r>
  <r>
    <s v="QaiO94P6xnU"/>
    <x v="32"/>
    <s v="Māori"/>
    <s v="Biguanides"/>
    <x v="0"/>
    <d v="2018-04-12T00:00:00"/>
    <s v="Biguanides"/>
  </r>
  <r>
    <s v="QC6sA58v8Hc"/>
    <x v="32"/>
    <s v="Māori"/>
    <s v="Biguanides"/>
    <x v="0"/>
    <d v="2025-08-07T00:00:00"/>
    <s v="Biguanides"/>
  </r>
  <r>
    <s v="qbkLAGBGMbY"/>
    <x v="32"/>
    <s v="Asian"/>
    <s v="Biguanides"/>
    <x v="0"/>
    <d v="2014-09-16T00:00:00"/>
    <s v="Biguanides"/>
  </r>
  <r>
    <s v="q6eZt9wc3Es"/>
    <x v="32"/>
    <s v="Asian"/>
    <s v="Biguanides|Insulin aspart|Insulin isophane"/>
    <x v="0"/>
    <d v="2019-03-18T00:00:00"/>
    <s v="Biguanides|Insulin aspart|Insulin isophane"/>
  </r>
  <r>
    <s v="Q8AXuDS1Qbc"/>
    <x v="32"/>
    <s v="Asian"/>
    <s v="Biguanides"/>
    <x v="0"/>
    <d v="2013-05-20T00:00:00"/>
    <s v="Biguanides"/>
  </r>
  <r>
    <s v="Q7lqMYnhO/s"/>
    <x v="32"/>
    <s v="Asian"/>
    <s v="Insulin aspart|Insulin isophane"/>
    <x v="1"/>
    <d v="2021-08-25T00:00:00"/>
    <s v="Insulin aspart|Insulin isophane-&gt;Biguanides"/>
  </r>
  <r>
    <s v="Q1yhHAzjDSU"/>
    <x v="32"/>
    <s v="Asian"/>
    <s v="Biguanides|Insulin isophane"/>
    <x v="0"/>
    <d v="2023-12-02T00:00:00"/>
    <s v="Biguanides|Insulin isophane-&gt;Insulin isophane-&gt;Biguanides"/>
  </r>
  <r>
    <s v="Q5AB.79Qie."/>
    <x v="32"/>
    <s v="Māori"/>
    <s v="Biguanides"/>
    <x v="0"/>
    <d v="2018-02-13T00:00:00"/>
    <s v="Biguanides-&gt;Insulin isophane-&gt;Insulin aspart|Insulin isophane"/>
  </r>
  <r>
    <s v="PzQKeiyGEgc"/>
    <x v="32"/>
    <s v="Māori"/>
    <s v="Biguanides"/>
    <x v="0"/>
    <d v="2022-11-28T00:00:00"/>
    <s v="Biguanides"/>
  </r>
  <r>
    <s v="Pz3CdA8BQY6"/>
    <x v="32"/>
    <s v="Māori"/>
    <s v="Biguanides"/>
    <x v="0"/>
    <d v="2014-04-02T00:00:00"/>
    <s v="Biguanides"/>
  </r>
  <r>
    <s v="Q19IuD.eQRs"/>
    <x v="32"/>
    <s v="Pacific peoples"/>
    <s v="Biguanides"/>
    <x v="0"/>
    <d v="2013-10-04T00:00:00"/>
    <s v="Biguanides-&gt;DPP-4 inhibitors"/>
  </r>
  <r>
    <s v="q/33Yg0p422"/>
    <x v="32"/>
    <s v="Asian"/>
    <s v="Biguanides"/>
    <x v="0"/>
    <d v="2016-07-29T00:00:00"/>
    <s v="Biguanides"/>
  </r>
  <r>
    <s v="Q.3Iuduz1Hg"/>
    <x v="32"/>
    <s v="Asian"/>
    <s v="DPP-4 inhibitors"/>
    <x v="0"/>
    <d v="2024-09-30T00:00:00"/>
    <s v="DPP-4 inhibitors-&gt;Insulin glargine-&gt;Insulin aspart-&gt;Insulin aspart|Insulin glargine"/>
  </r>
  <r>
    <s v="qjphgolICBs"/>
    <x v="32"/>
    <s v="Māori"/>
    <s v="Biguanides|Insulin isophane"/>
    <x v="0"/>
    <d v="2016-05-17T00:00:00"/>
    <s v="Biguanides|Insulin isophane-&gt;Insulin isophane-&gt;Biguanides-&gt;SGLT-2 inhibitors"/>
  </r>
  <r>
    <s v="qhJ7XSALNoE"/>
    <x v="32"/>
    <s v="Other"/>
    <s v="Biguanides"/>
    <x v="0"/>
    <d v="2024-11-08T00:00:00"/>
    <s v="Biguanides"/>
  </r>
  <r>
    <s v="qHCyBT3Ews2"/>
    <x v="32"/>
    <s v="Pacific peoples"/>
    <s v="Biguanides"/>
    <x v="0"/>
    <d v="2021-12-31T00:00:00"/>
    <s v="Biguanides-&gt;SGLT-2 inhibitors"/>
  </r>
  <r>
    <s v="qfRZk4o4zYA"/>
    <x v="32"/>
    <s v="Other"/>
    <s v="Biguanides"/>
    <x v="0"/>
    <d v="2024-03-08T00:00:00"/>
    <s v="Biguanides"/>
  </r>
  <r>
    <s v="qp1DbnNT5Q2"/>
    <x v="32"/>
    <s v="Other"/>
    <s v="Biguanides"/>
    <x v="0"/>
    <d v="2019-04-15T00:00:00"/>
    <s v="Biguanides"/>
  </r>
  <r>
    <s v="QpHHhppbe3c"/>
    <x v="32"/>
    <s v="Other"/>
    <s v="Biguanides"/>
    <x v="0"/>
    <d v="2021-09-17T00:00:00"/>
    <s v="Biguanides-&gt;Insulin isophane-&gt;Biguanides|Insulin isophane"/>
  </r>
  <r>
    <s v="qo7EXF0I6Mk"/>
    <x v="32"/>
    <s v="Asian"/>
    <s v="Biguanides|Insulin isophane"/>
    <x v="0"/>
    <d v="2022-03-22T00:00:00"/>
    <s v="Biguanides|Insulin isophane-&gt;Insulin aspart"/>
  </r>
  <r>
    <s v="tlML5g.HVFY"/>
    <x v="32"/>
    <s v="Māori"/>
    <s v="Biguanides"/>
    <x v="0"/>
    <d v="2013-12-13T00:00:00"/>
    <s v="Biguanides-&gt;Biguanides|Sulfonylureas-&gt;DPP-4 inhibitors|Sulfonylureas-&gt;DPP-4 inhibitors-&gt;DPP-4 inhibitors|SGLT-2 inhibitors|Sulfonylureas-&gt;DPP-4 inhibitors|SGLT-2 inhibitors-&gt;Biguanides|SGLT-2 inhibitors|Sulfonylureas-&gt;Biguanides|Insulin glargine|SGLT-2 inhibitors|Sulfonylureas"/>
  </r>
  <r>
    <s v="Tl.c2cddAk."/>
    <x v="32"/>
    <s v="Asian"/>
    <s v="Biguanides"/>
    <x v="0"/>
    <d v="2024-06-09T00:00:00"/>
    <s v="Biguanides"/>
  </r>
  <r>
    <s v="tn4P0HhNb0."/>
    <x v="32"/>
    <s v="Pacific peoples"/>
    <s v="Biguanides"/>
    <x v="0"/>
    <d v="2016-06-24T00:00:00"/>
    <s v="Biguanides"/>
  </r>
  <r>
    <s v="TOjfIN6z7qc"/>
    <x v="32"/>
    <s v="Other"/>
    <s v="Biguanides"/>
    <x v="0"/>
    <d v="2014-11-08T00:00:00"/>
    <s v="Biguanides"/>
  </r>
  <r>
    <s v="tozrOqd.2Kk"/>
    <x v="32"/>
    <s v="Māori"/>
    <s v="Biguanides"/>
    <x v="0"/>
    <d v="2022-08-24T00:00:00"/>
    <s v="Biguanides"/>
  </r>
  <r>
    <s v="trCPkhF54Co"/>
    <x v="32"/>
    <s v="Asian"/>
    <s v="Biguanides"/>
    <x v="0"/>
    <d v="2018-09-18T00:00:00"/>
    <s v="Biguanides-&gt;Insulin isophane"/>
  </r>
  <r>
    <s v="TQ.51Eh8TUI"/>
    <x v="32"/>
    <s v="Pacific peoples"/>
    <s v="Biguanides"/>
    <x v="0"/>
    <d v="2019-11-08T00:00:00"/>
    <s v="Biguanides-&gt;GLP-1 agonists-&gt;Biguanides|GLP-1 agonists-&gt;Biguanides|SGLT-2 inhibitors-&gt;SGLT-2 inhibitors"/>
  </r>
  <r>
    <s v="Tpvb/wpGG8w"/>
    <x v="32"/>
    <s v="Asian"/>
    <s v="Biguanides|Insulin isophane"/>
    <x v="0"/>
    <d v="2022-11-28T00:00:00"/>
    <s v="Biguanides|Insulin isophane-&gt;Insulin aspart-&gt;Insulin aspart|Insulin isophane"/>
  </r>
  <r>
    <s v="TUOx36JWdkI"/>
    <x v="32"/>
    <s v="Māori"/>
    <s v="Insulin Neutral"/>
    <x v="1"/>
    <d v="2024-11-14T00:00:00"/>
    <s v="Insulin Neutral-&gt;Biguanides"/>
  </r>
  <r>
    <s v="fY3J0kR7BCI"/>
    <x v="32"/>
    <s v="Pacific peoples"/>
    <s v="Biguanides"/>
    <x v="0"/>
    <d v="2021-11-16T00:00:00"/>
    <s v="Biguanides-&gt;Biguanides|SGLT-2 inhibitors-&gt;DPP-4 inhibitors-&gt;Biguanides|DPP-4 inhibitors-&gt;SGLT-2 inhibitors-&gt;DPP-4 inhibitors|SGLT-2 inhibitors"/>
  </r>
  <r>
    <s v="FyaJ59G3Y7s"/>
    <x v="32"/>
    <s v="Other"/>
    <s v="Biguanides"/>
    <x v="0"/>
    <d v="2015-08-18T00:00:00"/>
    <s v="Biguanides"/>
  </r>
  <r>
    <s v="IoweVwbJHIc"/>
    <x v="32"/>
    <s v="Māori"/>
    <s v="Biguanides"/>
    <x v="0"/>
    <d v="2024-08-12T00:00:00"/>
    <s v="Biguanides"/>
  </r>
  <r>
    <s v="iQpVcZC6WY6"/>
    <x v="32"/>
    <s v="Other"/>
    <s v="Biguanides"/>
    <x v="0"/>
    <d v="2022-07-01T00:00:00"/>
    <s v="Biguanides-&gt;Sulfonylureas-&gt;SGLT-2 inhibitors"/>
  </r>
  <r>
    <s v="iPf2YXt.XMo"/>
    <x v="32"/>
    <s v="Other"/>
    <s v="Biguanides"/>
    <x v="0"/>
    <d v="2016-12-13T00:00:00"/>
    <s v="Biguanides"/>
  </r>
  <r>
    <s v="iRZTXhAlFCo"/>
    <x v="32"/>
    <s v="Other"/>
    <s v="Biguanides"/>
    <x v="0"/>
    <d v="2024-09-01T00:00:00"/>
    <s v="Biguanides"/>
  </r>
  <r>
    <s v="iuensWIRgLE"/>
    <x v="32"/>
    <s v="Other"/>
    <s v="Biguanides"/>
    <x v="0"/>
    <d v="2022-10-08T00:00:00"/>
    <s v="Biguanides"/>
  </r>
  <r>
    <s v="iTcS6Lspg4M"/>
    <x v="32"/>
    <s v="Asian"/>
    <s v="Insulin aspart|Insulin isophane"/>
    <x v="1"/>
    <d v="2022-08-11T00:00:00"/>
    <s v="Insulin aspart|Insulin isophane-&gt;Insulin isophane-&gt;Insulin aspart-&gt;Biguanides"/>
  </r>
  <r>
    <s v="ITebNbU/XAM"/>
    <x v="32"/>
    <s v="Māori"/>
    <s v="Biguanides"/>
    <x v="0"/>
    <d v="2012-10-16T00:00:00"/>
    <s v="Biguanides-&gt;Sulfonylureas-&gt;Biguanides|Sulfonylureas-&gt;DPP-4 inhibitors-&gt;GLP-1 agonists-&gt;Biguanides|GLP-1 agonists-&gt;Biguanides|DPP-4 inhibitors-&gt;Insulin glargine-&gt;GLP-1 agonists|Insulin glargine-&gt;Biguanides|GLP-1 agonists|Insulin glargine"/>
  </r>
  <r>
    <s v="ITq6JsCK9fE"/>
    <x v="32"/>
    <s v="Pacific peoples"/>
    <s v="Biguanides"/>
    <x v="0"/>
    <d v="2013-03-21T00:00:00"/>
    <s v="Biguanides-&gt;DPP-4 inhibitors-&gt;DPP-4 inhibitors|Sulfonylureas-&gt;SGLT-2 inhibitors|Sulfonylureas"/>
  </r>
  <r>
    <s v="fvaEDj.36Oc"/>
    <x v="32"/>
    <s v="Other"/>
    <s v="Biguanides"/>
    <x v="0"/>
    <d v="2017-03-28T00:00:00"/>
    <s v="Biguanides"/>
  </r>
  <r>
    <s v="FPcoQS4IYyw"/>
    <x v="32"/>
    <s v="Other"/>
    <s v="Biguanides"/>
    <x v="0"/>
    <d v="2018-11-08T00:00:00"/>
    <s v="Biguanides"/>
  </r>
  <r>
    <s v="Fqzu1Mc9Ayk"/>
    <x v="32"/>
    <s v="Asian"/>
    <s v="Biguanides"/>
    <x v="0"/>
    <d v="2025-05-30T00:00:00"/>
    <s v="Biguanides"/>
  </r>
  <r>
    <s v="fn3uAmKzfLM"/>
    <x v="32"/>
    <s v="Other"/>
    <s v="Biguanides"/>
    <x v="0"/>
    <d v="2013-02-12T00:00:00"/>
    <s v="Biguanides"/>
  </r>
  <r>
    <s v="FN5Kxq10RW6"/>
    <x v="32"/>
    <s v="Māori"/>
    <s v="Biguanides"/>
    <x v="0"/>
    <d v="2017-04-07T00:00:00"/>
    <s v="Biguanides"/>
  </r>
  <r>
    <s v="FMXfiLDxruA"/>
    <x v="32"/>
    <s v="Asian"/>
    <s v="Biguanides"/>
    <x v="0"/>
    <d v="2015-11-03T00:00:00"/>
    <s v="Biguanides-&gt;Sulfonylureas-&gt;Biguanides|Sulfonylureas-&gt;SGLT-2 inhibitors|Sulfonylureas-&gt;SGLT-2 inhibitors"/>
  </r>
  <r>
    <s v="fPA40SuZOw."/>
    <x v="32"/>
    <s v="Asian"/>
    <s v="Biguanides"/>
    <x v="0"/>
    <d v="2019-10-15T00:00:00"/>
    <s v="Biguanides"/>
  </r>
  <r>
    <s v="F9lm5JWfa0U"/>
    <x v="32"/>
    <s v="Other"/>
    <s v="Biguanides"/>
    <x v="0"/>
    <d v="2020-11-20T00:00:00"/>
    <s v="Biguanides"/>
  </r>
  <r>
    <s v="FH5peh5F2zM"/>
    <x v="32"/>
    <s v="Māori"/>
    <s v="Insulin isophane"/>
    <x v="1"/>
    <d v="2018-05-15T00:00:00"/>
    <s v="Insulin isophane-&gt;Biguanides-&gt;GLP-1 agonists-&gt;Biguanides|GLP-1 agonists-&gt;Insulin aspart|Insulin isophane"/>
  </r>
  <r>
    <s v="FHtZMJrHS7Y"/>
    <x v="32"/>
    <s v="Asian"/>
    <s v="Biguanides|Insulin isophane"/>
    <x v="0"/>
    <d v="2022-05-09T00:00:00"/>
    <s v="Biguanides|Insulin isophane"/>
  </r>
  <r>
    <s v="Fie.1B1jYnI"/>
    <x v="32"/>
    <s v="Other"/>
    <s v="Biguanides"/>
    <x v="0"/>
    <d v="2024-04-18T00:00:00"/>
    <s v="Biguanides"/>
  </r>
  <r>
    <s v="feUZFUhuLIk"/>
    <x v="32"/>
    <s v="Asian"/>
    <s v="Biguanides"/>
    <x v="0"/>
    <d v="2025-06-10T00:00:00"/>
    <s v="Biguanides"/>
  </r>
  <r>
    <s v="fhBEwdW5Th6"/>
    <x v="32"/>
    <s v="Other"/>
    <s v="DPP-4 inhibitors"/>
    <x v="0"/>
    <d v="2021-11-28T00:00:00"/>
    <s v="DPP-4 inhibitors"/>
  </r>
  <r>
    <s v="F6PCYZ4IKsc"/>
    <x v="32"/>
    <s v="Asian"/>
    <s v="Biguanides|DPP-4 inhibitors"/>
    <x v="0"/>
    <d v="2020-06-20T00:00:00"/>
    <s v="Biguanides|DPP-4 inhibitors-&gt;DPP-4 inhibitors-&gt;Biguanides-&gt;GLP-1 agonists"/>
  </r>
  <r>
    <s v="F4Vcasjz1Sk"/>
    <x v="32"/>
    <s v="Other"/>
    <s v="Biguanides"/>
    <x v="0"/>
    <d v="2013-02-25T00:00:00"/>
    <s v="Biguanides"/>
  </r>
  <r>
    <s v="f0eOv.8ZkJU"/>
    <x v="32"/>
    <s v="Other"/>
    <s v="Biguanides"/>
    <x v="0"/>
    <d v="2023-05-10T00:00:00"/>
    <s v="Biguanides"/>
  </r>
  <r>
    <s v="F0tp7ivVFOY"/>
    <x v="32"/>
    <s v="Other"/>
    <s v="Biguanides"/>
    <x v="0"/>
    <d v="2019-08-09T00:00:00"/>
    <s v="Biguanides"/>
  </r>
  <r>
    <s v="cb3F611smJY"/>
    <x v="32"/>
    <s v="Asian"/>
    <s v="Biguanides"/>
    <x v="0"/>
    <d v="2016-03-07T00:00:00"/>
    <s v="Biguanides"/>
  </r>
  <r>
    <s v="CB4IwhJmmiM"/>
    <x v="32"/>
    <s v="Pacific peoples"/>
    <s v="Biguanides"/>
    <x v="0"/>
    <d v="2019-02-19T00:00:00"/>
    <s v="Biguanides-&gt;DPP-4 inhibitors-&gt;Biguanides|DPP-4 inhibitors-&gt;DPP-4 inhibitors|SGLT-2 inhibitors-&gt;GLP-1 agonists-&gt;Biguanides|GLP-1 agonists|SGLT-2 inhibitors"/>
  </r>
  <r>
    <s v="eYtRVtVvKtk"/>
    <x v="32"/>
    <s v="Other"/>
    <s v="Biguanides"/>
    <x v="0"/>
    <d v="2019-01-18T00:00:00"/>
    <s v="Biguanides-&gt;DPP-4 inhibitors-&gt;Biguanides|DPP-4 inhibitors-&gt;Biguanides|DPP-4 inhibitors|Sulfonylureas-&gt;Biguanides|Sulfonylureas"/>
  </r>
  <r>
    <s v="EZ0sNAXCHPA"/>
    <x v="32"/>
    <s v="Māori"/>
    <s v="Biguanides"/>
    <x v="0"/>
    <d v="2019-09-18T00:00:00"/>
    <s v="Biguanides-&gt;Biguanides|DPP-4 inhibitors-&gt;DPP-4 inhibitors"/>
  </r>
  <r>
    <s v="BMQkqpW0hRg"/>
    <x v="32"/>
    <s v="Asian"/>
    <s v="Biguanides"/>
    <x v="0"/>
    <d v="2018-04-27T00:00:00"/>
    <s v="Biguanides"/>
  </r>
  <r>
    <s v="Bm8o7jslR9I"/>
    <x v="32"/>
    <s v="Asian"/>
    <s v="Biguanides"/>
    <x v="0"/>
    <d v="2024-10-02T00:00:00"/>
    <s v="Biguanides"/>
  </r>
  <r>
    <s v="bJidkNDEoFI"/>
    <x v="32"/>
    <s v="Māori"/>
    <s v="Biguanides"/>
    <x v="0"/>
    <d v="2017-03-23T00:00:00"/>
    <s v="Biguanides-&gt;DPP-4 inhibitors-&gt;Biguanides|DPP-4 inhibitors"/>
  </r>
  <r>
    <s v="biGuyZCF9/Y"/>
    <x v="32"/>
    <s v="Other"/>
    <s v="Biguanides"/>
    <x v="0"/>
    <d v="2025-08-30T00:00:00"/>
    <s v="Biguanides"/>
  </r>
  <r>
    <s v="bthqBu5JgGs"/>
    <x v="32"/>
    <s v="Pacific peoples"/>
    <s v="Biguanides|Insulin isophane"/>
    <x v="0"/>
    <d v="2015-06-23T00:00:00"/>
    <s v="Biguanides|Insulin isophane"/>
  </r>
  <r>
    <s v="brlVwuRpgtQ"/>
    <x v="32"/>
    <s v="Asian"/>
    <s v="Biguanides|Insulin isophane"/>
    <x v="0"/>
    <d v="2025-05-19T00:00:00"/>
    <s v="Biguanides|Insulin isophane"/>
  </r>
  <r>
    <s v="BQXkcA2Efx."/>
    <x v="32"/>
    <s v="Pacific peoples"/>
    <s v="Biguanides"/>
    <x v="0"/>
    <d v="2019-06-13T00:00:00"/>
    <s v="Biguanides"/>
  </r>
  <r>
    <s v="BslyDR/OMb2"/>
    <x v="32"/>
    <s v="Pacific peoples"/>
    <s v="Biguanides"/>
    <x v="0"/>
    <d v="2011-04-08T00:00:00"/>
    <s v="Biguanides-&gt;Sulfonylureas-&gt;Biguanides|Sulfonylureas-&gt;Insulin isophane-&gt;Biguanides|Insulin isophane|Sulfonylureas-&gt;Biguanides|Insulin glargine|Sulfonylureas-&gt;Biguanides|DPP-4 inhibitors|Insulin glargine|Sulfonylureas-&gt;Biguanides|DPP-4 inhibitors|Insulin glargine|SGLT-2 inhibitors-&gt;Biguanides|DPP-4 inhibitors|SGLT-2 inhibitors"/>
  </r>
  <r>
    <s v="BS6ilPjK6.6"/>
    <x v="32"/>
    <s v="Asian"/>
    <s v="Biguanides"/>
    <x v="0"/>
    <d v="2023-07-18T00:00:00"/>
    <s v="Biguanides"/>
  </r>
  <r>
    <s v="BSaidjMkQmM"/>
    <x v="32"/>
    <s v="Asian"/>
    <s v="Biguanides"/>
    <x v="0"/>
    <d v="2016-11-16T00:00:00"/>
    <s v="Biguanides-&gt;Insulin isophane-&gt;Insulin aspart"/>
  </r>
  <r>
    <s v="bP07y10km9A"/>
    <x v="32"/>
    <s v="Other"/>
    <s v="Biguanides"/>
    <x v="0"/>
    <d v="2011-01-13T00:00:00"/>
    <s v="Biguanides"/>
  </r>
  <r>
    <s v="bVFLbx8t1.A"/>
    <x v="32"/>
    <s v="Māori"/>
    <s v="Biguanides"/>
    <x v="0"/>
    <d v="2021-03-23T00:00:00"/>
    <s v="Biguanides"/>
  </r>
  <r>
    <s v="bWR9wDPl3XU"/>
    <x v="32"/>
    <s v="Māori"/>
    <s v="Biguanides"/>
    <x v="0"/>
    <d v="2020-02-03T00:00:00"/>
    <s v="Biguanides"/>
  </r>
  <r>
    <s v="c4911X0P2Jo"/>
    <x v="32"/>
    <s v="Other"/>
    <s v="Biguanides"/>
    <x v="0"/>
    <d v="2024-11-15T00:00:00"/>
    <s v="Biguanides"/>
  </r>
  <r>
    <s v="C.ZapRN.dYM"/>
    <x v="32"/>
    <s v="Asian"/>
    <s v="Biguanides"/>
    <x v="0"/>
    <d v="2012-02-22T00:00:00"/>
    <s v="Biguanides-&gt;Insulin aspart|Insulin isophane-&gt;Insulin aspart-&gt;Insulin isophane"/>
  </r>
  <r>
    <s v="c/2KWPPf/2o"/>
    <x v="32"/>
    <s v="Asian"/>
    <s v="Biguanides"/>
    <x v="0"/>
    <d v="2024-09-13T00:00:00"/>
    <s v="Biguanides"/>
  </r>
  <r>
    <s v="C0aJ/U5T5hI"/>
    <x v="32"/>
    <s v="Māori"/>
    <s v="Biguanides"/>
    <x v="0"/>
    <d v="2020-01-14T00:00:00"/>
    <s v="Biguanides"/>
  </r>
  <r>
    <s v="c/G0moyec0s"/>
    <x v="32"/>
    <s v="Other"/>
    <s v="Biguanides"/>
    <x v="0"/>
    <d v="2013-04-10T00:00:00"/>
    <s v="Biguanides"/>
  </r>
  <r>
    <s v="C2dqQwcheRU"/>
    <x v="32"/>
    <s v="Māori"/>
    <s v="Biguanides"/>
    <x v="0"/>
    <d v="2024-11-28T00:00:00"/>
    <s v="Biguanides"/>
  </r>
  <r>
    <s v="bGlOVni7nHQ"/>
    <x v="32"/>
    <s v="Other"/>
    <s v="Biguanides"/>
    <x v="0"/>
    <d v="2023-05-09T00:00:00"/>
    <s v="Biguanides-&gt;Insulin isophane"/>
  </r>
  <r>
    <s v="7nsxGumajg2"/>
    <x v="32"/>
    <s v="Asian"/>
    <s v="DPP-4 inhibitors"/>
    <x v="0"/>
    <d v="2025-11-11T00:00:00"/>
    <s v="DPP-4 inhibitors"/>
  </r>
  <r>
    <s v="7jf8SqWmla."/>
    <x v="32"/>
    <s v="Other"/>
    <s v="Biguanides"/>
    <x v="0"/>
    <d v="2022-06-17T00:00:00"/>
    <s v="Biguanides"/>
  </r>
  <r>
    <s v="7IVwiAAGWd2"/>
    <x v="32"/>
    <s v="Other"/>
    <s v="Biguanides"/>
    <x v="0"/>
    <d v="2021-01-05T00:00:00"/>
    <s v="Biguanides-&gt;Insulin isophane"/>
  </r>
  <r>
    <s v="6RLQGC/KWLM"/>
    <x v="32"/>
    <s v="Pacific peoples"/>
    <s v="Biguanides"/>
    <x v="0"/>
    <d v="2012-09-03T00:00:00"/>
    <s v="Biguanides"/>
  </r>
  <r>
    <s v="72aJ2CLH1QY"/>
    <x v="32"/>
    <s v="Other"/>
    <s v="Biguanides"/>
    <x v="0"/>
    <d v="2019-12-13T00:00:00"/>
    <s v="Biguanides"/>
  </r>
  <r>
    <s v="6V9aKJe2DGw"/>
    <x v="32"/>
    <s v="Other"/>
    <s v="Biguanides"/>
    <x v="0"/>
    <d v="2025-02-25T00:00:00"/>
    <s v="Biguanides"/>
  </r>
  <r>
    <s v="6O..E.Xbk8U"/>
    <x v="32"/>
    <s v="Asian"/>
    <s v="Biguanides"/>
    <x v="0"/>
    <d v="2023-09-13T00:00:00"/>
    <s v="Biguanides"/>
  </r>
  <r>
    <s v="6o/.72muE0U"/>
    <x v="32"/>
    <s v="Asian"/>
    <s v="Biguanides"/>
    <x v="0"/>
    <d v="2024-03-09T00:00:00"/>
    <s v="Biguanides"/>
  </r>
  <r>
    <s v="6KA4AWaGnwQ"/>
    <x v="32"/>
    <s v="Asian"/>
    <s v="Biguanides"/>
    <x v="0"/>
    <d v="2018-07-17T00:00:00"/>
    <s v="Biguanides-&gt;Biguanides|Sulfonylureas-&gt;SGLT-2 inhibitors"/>
  </r>
  <r>
    <s v="6jJptJXkIyM"/>
    <x v="32"/>
    <s v="Māori"/>
    <s v="Biguanides"/>
    <x v="0"/>
    <d v="2017-08-07T00:00:00"/>
    <s v="Biguanides"/>
  </r>
  <r>
    <s v="6jXbLL6ZcCI"/>
    <x v="32"/>
    <s v="Asian"/>
    <s v="Biguanides"/>
    <x v="0"/>
    <d v="2024-09-18T00:00:00"/>
    <s v="Biguanides-&gt;DPP-4 inhibitors"/>
  </r>
  <r>
    <s v="6FEqhFrF3Ow"/>
    <x v="32"/>
    <s v="Other"/>
    <s v="Biguanides"/>
    <x v="0"/>
    <d v="2025-01-09T00:00:00"/>
    <s v="Biguanides"/>
  </r>
  <r>
    <s v="6gNky9sZ466"/>
    <x v="32"/>
    <s v="Asian"/>
    <s v="Biguanides"/>
    <x v="0"/>
    <d v="2024-01-30T00:00:00"/>
    <s v="Biguanides-&gt;Insulin aspart"/>
  </r>
  <r>
    <s v="6hA2U5kTc.U"/>
    <x v="32"/>
    <s v="Māori"/>
    <s v="Biguanides"/>
    <x v="0"/>
    <d v="2021-08-18T00:00:00"/>
    <s v="Biguanides"/>
  </r>
  <r>
    <s v="ale9jDTOf3A"/>
    <x v="32"/>
    <s v="Other"/>
    <s v="Biguanides"/>
    <x v="0"/>
    <d v="2018-07-10T00:00:00"/>
    <s v="Biguanides-&gt;Insulin aspart"/>
  </r>
  <r>
    <s v="aiOGBHpVnMo"/>
    <x v="32"/>
    <s v="Pacific peoples"/>
    <s v="Biguanides"/>
    <x v="0"/>
    <d v="2015-05-28T00:00:00"/>
    <s v="Biguanides-&gt;Biguanides|Sulfonylureas-&gt;Sulfonylureas-&gt;DPP-4 inhibitors-&gt;DPP-4 inhibitors|Sulfonylureas-&gt;Insulin glargine-&gt;DPP-4 inhibitors|Insulin glargine|Sulfonylureas-&gt;DPP-4 inhibitors|Insulin glargine-&gt;Biguanides|DPP-4 inhibitors|Insulin glargine|SGLT-2 inhibitors|Sulfonylureas-&gt;Insulin glargine|SGLT-2 inhibitors|Sulfonylureas"/>
  </r>
  <r>
    <s v="aovzC7e9r46"/>
    <x v="32"/>
    <s v="Asian"/>
    <s v="Biguanides"/>
    <x v="0"/>
    <d v="2024-01-17T00:00:00"/>
    <s v="Biguanides"/>
  </r>
  <r>
    <s v="aJM7rJSFS6o"/>
    <x v="32"/>
    <s v="Other"/>
    <s v="Biguanides"/>
    <x v="0"/>
    <d v="2013-10-24T00:00:00"/>
    <s v="Biguanides"/>
  </r>
  <r>
    <s v="AijwGvFIW2."/>
    <x v="32"/>
    <s v="Māori"/>
    <s v="Biguanides"/>
    <x v="0"/>
    <d v="2015-08-05T00:00:00"/>
    <s v="Biguanides-&gt;Biguanides|Sulfonylureas-&gt;DPP-4 inhibitors-&gt;DPP-4 inhibitors|SGLT-2 inhibitors-&gt;Insulin glargine"/>
  </r>
  <r>
    <s v="4XPexD7/6Mw"/>
    <x v="32"/>
    <s v="Asian"/>
    <s v="Biguanides"/>
    <x v="0"/>
    <d v="2012-06-02T00:00:00"/>
    <s v="Biguanides"/>
  </r>
  <r>
    <s v="ah24Lb5/5JU"/>
    <x v="32"/>
    <s v="Other"/>
    <s v="Biguanides"/>
    <x v="0"/>
    <d v="2022-10-03T00:00:00"/>
    <s v="Biguanides"/>
  </r>
  <r>
    <s v="AUNGMV3F8Pk"/>
    <x v="32"/>
    <s v="Other"/>
    <s v="Biguanides"/>
    <x v="0"/>
    <d v="2016-01-20T00:00:00"/>
    <s v="Biguanides"/>
  </r>
  <r>
    <s v="AtzlXx3UGec"/>
    <x v="32"/>
    <s v="Māori"/>
    <s v="Biguanides"/>
    <x v="0"/>
    <d v="2016-03-01T00:00:00"/>
    <s v="Biguanides-&gt;Sulfonylureas-&gt;Biguanides|Sulfonylureas-&gt;SGLT-2 inhibitors-&gt;SGLT-2 inhibitors|Sulfonylureas"/>
  </r>
  <r>
    <s v="atocPShWFig"/>
    <x v="32"/>
    <s v="Asian"/>
    <s v="Biguanides"/>
    <x v="0"/>
    <d v="2022-05-31T00:00:00"/>
    <s v="Biguanides"/>
  </r>
  <r>
    <s v="AqXUkwOBl/k"/>
    <x v="32"/>
    <s v="Pacific peoples"/>
    <s v="Insulin isophane"/>
    <x v="1"/>
    <d v="2015-08-18T00:00:00"/>
    <s v="Insulin isophane-&gt;Biguanides|Insulin glargine-&gt;Biguanides-&gt;Sulfonylureas-&gt;Biguanides|Sulfonylureas"/>
  </r>
  <r>
    <s v="ArQKVlC6pqI"/>
    <x v="32"/>
    <s v="Asian"/>
    <s v="Biguanides"/>
    <x v="0"/>
    <d v="2021-05-05T00:00:00"/>
    <s v="Biguanides-&gt;Insulin aspart-&gt;Insulin isophane-&gt;Insulin aspart|Insulin isophane"/>
  </r>
  <r>
    <s v="asF1CB.rMks"/>
    <x v="32"/>
    <s v="Māori"/>
    <s v="Biguanides"/>
    <x v="0"/>
    <d v="2025-01-27T00:00:00"/>
    <s v="Biguanides"/>
  </r>
  <r>
    <s v="B/rbRosV1rg"/>
    <x v="32"/>
    <s v="Asian"/>
    <s v="Biguanides"/>
    <x v="0"/>
    <d v="2019-02-13T00:00:00"/>
    <s v="Biguanides-&gt;DPP-4 inhibitors-&gt;Sulfonylureas-&gt;DPP-4 inhibitors|SGLT-2 inhibitors-&gt;DPP-4 inhibitors|GLP-1 agonists-&gt;Biguanides|GLP-1 agonists-&gt;GLP-1 agonists-&gt;Biguanides|DPP-4 inhibitors|GLP-1 agonists"/>
  </r>
  <r>
    <s v="aZxvBKnsLkM"/>
    <x v="32"/>
    <s v="Other"/>
    <s v="Insulin isophane"/>
    <x v="1"/>
    <d v="2016-06-03T00:00:00"/>
    <s v="Insulin isophane-&gt;Biguanides|Insulin aspart|Insulin isophane-&gt;Insulin aspart|Insulin isophane-&gt;Biguanides"/>
  </r>
  <r>
    <s v="aZ6xVofXUy6"/>
    <x v="32"/>
    <s v="Māori"/>
    <s v="Biguanides"/>
    <x v="0"/>
    <d v="2024-02-15T00:00:00"/>
    <s v="Biguanides"/>
  </r>
  <r>
    <s v="eedFLIg6RKQ"/>
    <x v="32"/>
    <s v="Asian"/>
    <s v="Biguanides"/>
    <x v="0"/>
    <d v="2024-07-11T00:00:00"/>
    <s v="Biguanides"/>
  </r>
  <r>
    <s v="eeH/QM5KCNE"/>
    <x v="32"/>
    <s v="Other"/>
    <s v="Biguanides"/>
    <x v="0"/>
    <d v="2018-12-03T00:00:00"/>
    <s v="Biguanides"/>
  </r>
  <r>
    <s v="EEs6HokKBog"/>
    <x v="32"/>
    <s v="Asian"/>
    <s v="Biguanides|Sulfonylureas"/>
    <x v="0"/>
    <d v="2014-09-16T00:00:00"/>
    <s v="Biguanides|Sulfonylureas-&gt;Biguanides|Insulin isophane|Insulin lispro-&gt;Insulin isophane|Insulin lispro-&gt;Biguanides-&gt;Biguanides|Insulin isophane-&gt;Biguanides|Insulin isophane with insulin neutral|Insulin lispro-&gt;Insulin lispro"/>
  </r>
  <r>
    <s v="eiuHhKTzXF."/>
    <x v="32"/>
    <s v="Other"/>
    <s v="Biguanides"/>
    <x v="0"/>
    <d v="2023-09-28T00:00:00"/>
    <s v="Biguanides"/>
  </r>
  <r>
    <s v="ejCQslI25YY"/>
    <x v="32"/>
    <s v="Pacific peoples"/>
    <s v="Biguanides"/>
    <x v="0"/>
    <d v="2016-12-29T00:00:00"/>
    <s v="Biguanides"/>
  </r>
  <r>
    <s v="Ej3QrtjJwEA"/>
    <x v="32"/>
    <s v="Pacific peoples"/>
    <s v="Biguanides"/>
    <x v="0"/>
    <d v="2015-09-22T00:00:00"/>
    <s v="Biguanides-&gt;Biguanides|Insulin isophane|Insulin lispro-&gt;Insulin isophane|Insulin lispro-&gt;DPP-4 inhibitors"/>
  </r>
  <r>
    <s v="eJq9Dc1gwaU"/>
    <x v="32"/>
    <s v="Other"/>
    <s v="Biguanides"/>
    <x v="0"/>
    <d v="2023-11-20T00:00:00"/>
    <s v="Biguanides"/>
  </r>
  <r>
    <s v="ElVKODUjwp2"/>
    <x v="32"/>
    <s v="Māori"/>
    <s v="Biguanides"/>
    <x v="0"/>
    <d v="2023-04-24T00:00:00"/>
    <s v="Biguanides"/>
  </r>
  <r>
    <s v="elXogpt3JAk"/>
    <x v="32"/>
    <s v="Other"/>
    <s v="Biguanides"/>
    <x v="0"/>
    <d v="2012-02-20T00:00:00"/>
    <s v="Biguanides"/>
  </r>
  <r>
    <s v="E79KnLEsJsI"/>
    <x v="32"/>
    <s v="Other"/>
    <s v="Biguanides"/>
    <x v="0"/>
    <d v="2021-10-28T00:00:00"/>
    <s v="Biguanides-&gt;Insulin isophane"/>
  </r>
  <r>
    <s v="bbeRpJgHCEQ"/>
    <x v="32"/>
    <s v="Māori"/>
    <s v="Biguanides"/>
    <x v="0"/>
    <d v="2020-08-27T00:00:00"/>
    <s v="Biguanides-&gt;SGLT-2 inhibitors-&gt;GLP-1 agonists-&gt;DPP-4 inhibitors|GLP-1 agonists-&gt;Sulfonylureas-&gt;GLP-1 agonists|Sulfonylureas"/>
  </r>
  <r>
    <s v="baoyXzBco4U"/>
    <x v="32"/>
    <s v="Other"/>
    <s v="Biguanides"/>
    <x v="0"/>
    <d v="2024-04-15T00:00:00"/>
    <s v="Biguanides"/>
  </r>
  <r>
    <s v="b8DVlqMPk5k"/>
    <x v="32"/>
    <s v="Māori"/>
    <s v="Biguanides"/>
    <x v="0"/>
    <d v="2011-12-28T00:00:00"/>
    <s v="Biguanides-&gt;Biguanides|Sulfonylureas-&gt;Biguanides|GLP-1 agonists-&gt;GLP-1 agonists-&gt;DPP-4 inhibitors|Sulfonylureas-&gt;DPP-4 inhibitors|GLP-1 agonists|Sulfonylureas"/>
  </r>
  <r>
    <s v="b8NouvMxooU"/>
    <x v="32"/>
    <s v="Other"/>
    <s v="Biguanides|Insulin isophane"/>
    <x v="0"/>
    <d v="2021-09-15T00:00:00"/>
    <s v="Biguanides|Insulin isophane"/>
  </r>
  <r>
    <s v="u0mcmn9Kc6g"/>
    <x v="32"/>
    <s v="Asian"/>
    <s v="Biguanides"/>
    <x v="0"/>
    <d v="2021-08-30T00:00:00"/>
    <s v="Biguanides"/>
  </r>
  <r>
    <s v="U/RkDxNl8eU"/>
    <x v="32"/>
    <s v="Asian"/>
    <s v="Insulin isophane"/>
    <x v="1"/>
    <d v="2019-04-15T00:00:00"/>
    <s v="Insulin isophane-&gt;Insulin aspart-&gt;Biguanides-&gt;Biguanides|Insulin aspart"/>
  </r>
  <r>
    <s v="u8zc56IXjUI"/>
    <x v="32"/>
    <s v="Pacific peoples"/>
    <s v="Biguanides"/>
    <x v="0"/>
    <d v="2024-11-01T00:00:00"/>
    <s v="Biguanides"/>
  </r>
  <r>
    <s v="uB5JsTNQbt."/>
    <x v="32"/>
    <s v="Asian"/>
    <s v="Insulin aspart"/>
    <x v="1"/>
    <d v="2017-06-22T00:00:00"/>
    <s v="Insulin aspart-&gt;Biguanides"/>
  </r>
  <r>
    <s v="tyOADo6UNuU"/>
    <x v="32"/>
    <s v="Other"/>
    <s v="Insulin isophane"/>
    <x v="1"/>
    <d v="2024-07-02T00:00:00"/>
    <s v="Insulin isophane-&gt;Biguanides"/>
  </r>
  <r>
    <s v="U/B0cwqmA4E"/>
    <x v="32"/>
    <s v="Asian"/>
    <s v="Biguanides"/>
    <x v="0"/>
    <d v="2012-05-04T00:00:00"/>
    <s v="Biguanides-&gt;Sulfonylureas-&gt;Biguanides|Sulfonylureas-&gt;Biguanides|DPP-4 inhibitors|Sulfonylureas-&gt;DPP-4 inhibitors-&gt;Biguanides|DPP-4 inhibitors-&gt;Biguanides|DPP-4 inhibitors|SGLT-2 inhibitors-&gt;DPP-4 inhibitors|SGLT-2 inhibitors-&gt;DPP-4 inhibitors|SGLT-2 inhibitors|Thiazolidinedione-&gt;DPP-4 inhibitors|Thiazolidinedione"/>
  </r>
  <r>
    <s v="tzsVsC8H706"/>
    <x v="32"/>
    <s v="Pacific peoples"/>
    <s v="Biguanides|Insulin isophane"/>
    <x v="0"/>
    <d v="2015-11-20T00:00:00"/>
    <s v="Biguanides|Insulin isophane-&gt;Insulin aspart"/>
  </r>
  <r>
    <s v="TXXYge2UDgM"/>
    <x v="32"/>
    <s v="Asian"/>
    <s v="Biguanides"/>
    <x v="0"/>
    <d v="2020-03-17T00:00:00"/>
    <s v="Biguanides"/>
  </r>
  <r>
    <s v="tx/Ty7dwg3Q"/>
    <x v="32"/>
    <s v="Asian"/>
    <s v="Biguanides|Insulin isophane"/>
    <x v="0"/>
    <d v="2024-01-03T00:00:00"/>
    <s v="Biguanides|Insulin isophane-&gt;Insulin isophane"/>
  </r>
  <r>
    <s v="tvlYl0W40F."/>
    <x v="32"/>
    <s v="Other"/>
    <s v="Biguanides"/>
    <x v="0"/>
    <d v="2020-04-07T00:00:00"/>
    <s v="Biguanides"/>
  </r>
  <r>
    <s v="TvPbbc1kDOM"/>
    <x v="32"/>
    <s v="Asian"/>
    <s v="Biguanides"/>
    <x v="0"/>
    <d v="2018-08-28T00:00:00"/>
    <s v="Biguanides-&gt;Insulin aspart|Insulin isophane-&gt;Insulin aspart"/>
  </r>
  <r>
    <s v="UJEjj4Szjyc"/>
    <x v="32"/>
    <s v="Asian"/>
    <s v="Biguanides|Sulfonylureas"/>
    <x v="0"/>
    <d v="2018-05-09T00:00:00"/>
    <s v="Biguanides|Sulfonylureas-&gt;Biguanides-&gt;DPP-4 inhibitors-&gt;DPP-4 inhibitors|SGLT-2 inhibitors-&gt;DPP-4 inhibitors|Insulin glargine|SGLT-2 inhibitors-&gt;DPP-4 inhibitors|Insulin glargine-&gt;Insulin glargine"/>
  </r>
  <r>
    <s v="UICAECp.OpY"/>
    <x v="32"/>
    <s v="Asian"/>
    <s v="Biguanides"/>
    <x v="0"/>
    <d v="2020-10-05T00:00:00"/>
    <s v="Biguanides"/>
  </r>
  <r>
    <s v="3cd468/N2zU"/>
    <x v="32"/>
    <s v="Māori"/>
    <s v="Biguanides"/>
    <x v="0"/>
    <d v="2021-07-21T00:00:00"/>
    <s v="Biguanides-&gt;Insulin isophane"/>
  </r>
  <r>
    <s v="3e6gRRVxahI"/>
    <x v="32"/>
    <s v="Pacific peoples"/>
    <s v="Biguanides"/>
    <x v="0"/>
    <d v="2019-12-31T00:00:00"/>
    <s v="Biguanides"/>
  </r>
  <r>
    <s v="3ee9ayZYNx2"/>
    <x v="32"/>
    <s v="Other"/>
    <s v="Biguanides"/>
    <x v="0"/>
    <d v="2011-06-20T00:00:00"/>
    <s v="Biguanides"/>
  </r>
  <r>
    <s v="ugJftRLwuUk"/>
    <x v="32"/>
    <s v="Pacific peoples"/>
    <s v="Biguanides"/>
    <x v="0"/>
    <d v="2024-03-26T00:00:00"/>
    <s v="Biguanides"/>
  </r>
  <r>
    <s v="uetWHE89w/A"/>
    <x v="32"/>
    <s v="Asian"/>
    <s v="Biguanides"/>
    <x v="0"/>
    <d v="2020-07-13T00:00:00"/>
    <s v="Biguanides-&gt;DPP-4 inhibitors-&gt;DPP-4 inhibitors|Sulfonylureas-&gt;Sulfonylureas-&gt;SGLT-2 inhibitors|Sulfonylureas"/>
  </r>
  <r>
    <s v="uFaV3wQh7fA"/>
    <x v="32"/>
    <s v="Other"/>
    <s v="Biguanides"/>
    <x v="0"/>
    <d v="2016-12-29T00:00:00"/>
    <s v="Biguanides-&gt;Insulin isophane"/>
  </r>
  <r>
    <s v="4IeI2mmbNiw"/>
    <x v="32"/>
    <s v="Other"/>
    <s v="Biguanides"/>
    <x v="0"/>
    <d v="2018-05-03T00:00:00"/>
    <s v="Biguanides"/>
  </r>
  <r>
    <s v="4jNifVSwdWo"/>
    <x v="32"/>
    <s v="Māori"/>
    <s v="Biguanides"/>
    <x v="0"/>
    <d v="2014-06-10T00:00:00"/>
    <s v="Biguanides-&gt;Sulfonylureas-&gt;Insulin lispro-&gt;Insulin glargine|Insulin lispro-&gt;Insulin glargine-&gt;DPP-4 inhibitors-&gt;DPP-4 inhibitors|Insulin glargine-&gt;GLP-1 agonists|Insulin glargine-&gt;SGLT-2 inhibitors-&gt;DPP-4 inhibitors|Insulin glargine|SGLT-2 inhibitors-&gt;Insulin aspart-&gt;DPP-4 inhibitors|Insulin aspart|Insulin glargine|SGLT-2 inhibitors-&gt;DPP-4 inhibitors|Insulin aspart|Insulin glargine-&gt;DPP-4 inhibitors|SGLT-2 inhibitors"/>
  </r>
  <r>
    <s v="4FHppSt.zqQ"/>
    <x v="32"/>
    <s v="Pacific peoples"/>
    <s v="Biguanides"/>
    <x v="0"/>
    <d v="2020-10-23T00:00:00"/>
    <s v="Biguanides-&gt;SGLT-2 inhibitors"/>
  </r>
  <r>
    <s v="4GgbUcJWN0A"/>
    <x v="32"/>
    <s v="Pacific peoples"/>
    <s v="Biguanides"/>
    <x v="0"/>
    <d v="2019-08-29T00:00:00"/>
    <s v="Biguanides-&gt;SGLT-2 inhibitors-&gt;SGLT-2 inhibitors|Sulfonylureas-&gt;DPP-4 inhibitors|SGLT-2 inhibitors|Sulfonylureas-&gt;DPP-4 inhibitors|SGLT-2 inhibitors"/>
  </r>
  <r>
    <s v="4BNY7bzlyCw"/>
    <x v="32"/>
    <s v="Asian"/>
    <s v="Biguanides"/>
    <x v="0"/>
    <d v="2021-10-01T00:00:00"/>
    <s v="Biguanides"/>
  </r>
  <r>
    <s v="4UmES2dI9gQ"/>
    <x v="32"/>
    <s v="Asian"/>
    <s v="SGLT-2 inhibitors"/>
    <x v="0"/>
    <d v="2022-09-09T00:00:00"/>
    <s v="SGLT-2 inhibitors"/>
  </r>
  <r>
    <s v="4VaHBE5QNto"/>
    <x v="32"/>
    <s v="Other"/>
    <s v="Biguanides"/>
    <x v="0"/>
    <d v="2013-10-24T00:00:00"/>
    <s v="Biguanides"/>
  </r>
  <r>
    <s v="4vAKUm6108k"/>
    <x v="32"/>
    <s v="Māori"/>
    <s v="Biguanides"/>
    <x v="0"/>
    <d v="2012-09-14T00:00:00"/>
    <s v="Biguanides-&gt;GLP-1 agonists"/>
  </r>
  <r>
    <s v="3kyIgYNlBuk"/>
    <x v="32"/>
    <s v="Other"/>
    <s v="Biguanides"/>
    <x v="0"/>
    <d v="2016-01-14T00:00:00"/>
    <s v="Biguanides"/>
  </r>
  <r>
    <s v="3l02FA8Nl4E"/>
    <x v="32"/>
    <s v="Māori"/>
    <s v="Biguanides"/>
    <x v="0"/>
    <d v="2011-04-29T00:00:00"/>
    <s v="Biguanides-&gt;Biguanides|Sulfonylureas-&gt;Sulfonylureas-&gt;Insulin glargine-&gt;Insulin aspart|Insulin glargine-&gt;Biguanides|Insulin aspart|Insulin glargine-&gt;Insulin aspart-&gt;DPP-4 inhibitors-&gt;DPP-4 inhibitors|Insulin glargine-&gt;SGLT-2 inhibitors-&gt;DPP-4 inhibitors|Insulin glargine|SGLT-2 inhibitors-&gt;DPP-4 inhibitors|SGLT-2 inhibitors-&gt;Insulin glargine|SGLT-2 inhibitors"/>
  </r>
  <r>
    <s v="3R8Sew0ZtRU"/>
    <x v="32"/>
    <s v="Asian"/>
    <s v="Biguanides"/>
    <x v="0"/>
    <d v="2025-10-24T00:00:00"/>
    <s v="Biguanides"/>
  </r>
  <r>
    <s v="3s.0CUY9oRk"/>
    <x v="32"/>
    <s v="Asian"/>
    <s v="Biguanides"/>
    <x v="0"/>
    <d v="2017-10-19T00:00:00"/>
    <s v="Biguanides"/>
  </r>
  <r>
    <s v="3vgrpG0VOBs"/>
    <x v="32"/>
    <s v="Other"/>
    <s v="Biguanides"/>
    <x v="0"/>
    <d v="2011-01-19T00:00:00"/>
    <s v="Biguanides-&gt;Sulfonylureas-&gt;Biguanides|Sulfonylureas-&gt;DPP-4 inhibitors-&gt;Biguanides|DPP-4 inhibitors|Sulfonylureas-&gt;DPP-4 inhibitors|Sulfonylureas-&gt;DPP-4 inhibitors|GLP-1 agonists|Sulfonylureas-&gt;GLP-1 agonists-&gt;Biguanides|GLP-1 agonists"/>
  </r>
  <r>
    <s v="3yn7GqysuoA"/>
    <x v="32"/>
    <s v="Asian"/>
    <s v="Biguanides"/>
    <x v="0"/>
    <d v="2022-03-23T00:00:00"/>
    <s v="Biguanides-&gt;Biguanides|DPP-4 inhibitors-&gt;DPP-4 inhibitors"/>
  </r>
  <r>
    <s v="48mNtFK5iUM"/>
    <x v="32"/>
    <s v="Pacific peoples"/>
    <s v="Biguanides"/>
    <x v="0"/>
    <d v="2025-04-09T00:00:00"/>
    <s v="Biguanides"/>
  </r>
  <r>
    <s v="47oK2Us7Iq."/>
    <x v="32"/>
    <s v="Other"/>
    <s v="Biguanides"/>
    <x v="0"/>
    <d v="2025-08-11T00:00:00"/>
    <s v="Biguanides"/>
  </r>
  <r>
    <s v="43IZdVgSL8A"/>
    <x v="32"/>
    <s v="Asian"/>
    <s v="DPP-4 inhibitors"/>
    <x v="0"/>
    <d v="2025-07-03T00:00:00"/>
    <s v="DPP-4 inhibitors"/>
  </r>
  <r>
    <s v="42JQ89i3cK6"/>
    <x v="32"/>
    <s v="Other"/>
    <s v="Biguanides"/>
    <x v="0"/>
    <d v="2014-12-09T00:00:00"/>
    <s v="Biguanides-&gt;Insulin aspart|Insulin isophane"/>
  </r>
  <r>
    <s v="Iea3RpkodIQ"/>
    <x v="32"/>
    <s v="Other"/>
    <s v="Biguanides"/>
    <x v="0"/>
    <d v="2016-04-23T00:00:00"/>
    <s v="Biguanides"/>
  </r>
  <r>
    <s v="IFFWj9cBnMU"/>
    <x v="32"/>
    <s v="Māori"/>
    <s v="Biguanides"/>
    <x v="0"/>
    <d v="2023-02-02T00:00:00"/>
    <s v="Biguanides"/>
  </r>
  <r>
    <s v="ifUQUHHjUKU"/>
    <x v="32"/>
    <s v="Asian"/>
    <s v="Biguanides"/>
    <x v="0"/>
    <d v="2025-12-10T00:00:00"/>
    <s v="Biguanides"/>
  </r>
  <r>
    <s v="ijasb6sOxFA"/>
    <x v="32"/>
    <s v="Other"/>
    <s v="Biguanides"/>
    <x v="0"/>
    <d v="2017-03-17T00:00:00"/>
    <s v="Biguanides"/>
  </r>
  <r>
    <s v="lDSW3FPaqds"/>
    <x v="32"/>
    <s v="Asian"/>
    <s v="Biguanides"/>
    <x v="0"/>
    <d v="2024-10-24T00:00:00"/>
    <s v="Biguanides-&gt;Insulin isophane"/>
  </r>
  <r>
    <s v="ldxnIxMoZds"/>
    <x v="32"/>
    <s v="Pacific peoples"/>
    <s v="Biguanides|Insulin isophane"/>
    <x v="0"/>
    <d v="2023-03-16T00:00:00"/>
    <s v="Biguanides|Insulin isophane-&gt;Insulin isophane"/>
  </r>
  <r>
    <s v="ImDw3miJD.A"/>
    <x v="32"/>
    <s v="Other"/>
    <s v="Biguanides|Insulin isophane"/>
    <x v="0"/>
    <d v="2023-11-14T00:00:00"/>
    <s v="Biguanides|Insulin isophane-&gt;Insulin isophane"/>
  </r>
  <r>
    <s v="ikzsCfkdwHc"/>
    <x v="32"/>
    <s v="Māori"/>
    <s v="Insulin lispro"/>
    <x v="1"/>
    <d v="2012-04-11T00:00:00"/>
    <s v="Insulin lispro-&gt;Insulin aspart-&gt;Biguanides-&gt;Biguanides|Insulin aspart-&gt;DPP-4 inhibitors|Insulin aspart"/>
  </r>
  <r>
    <s v="ijSG4o3s8v."/>
    <x v="32"/>
    <s v="Pacific peoples"/>
    <s v="Biguanides|Sulfonylureas"/>
    <x v="0"/>
    <d v="2012-09-13T00:00:00"/>
    <s v="Biguanides|Sulfonylureas-&gt;Biguanides-&gt;Sulfonylureas-&gt;DPP-4 inhibitors|Sulfonylureas-&gt;DPP-4 inhibitors"/>
  </r>
  <r>
    <s v="hzYCx6SwFWQ"/>
    <x v="32"/>
    <s v="Other"/>
    <s v="Biguanides"/>
    <x v="0"/>
    <d v="2025-01-13T00:00:00"/>
    <s v="Biguanides"/>
  </r>
  <r>
    <s v="I.ETB.1ZHXc"/>
    <x v="32"/>
    <s v="Māori"/>
    <s v="Biguanides"/>
    <x v="0"/>
    <d v="2024-06-26T00:00:00"/>
    <s v="Biguanides"/>
  </r>
  <r>
    <s v="hZGjZ82YVSM"/>
    <x v="32"/>
    <s v="Asian"/>
    <s v="Biguanides|Insulin isophane"/>
    <x v="0"/>
    <d v="2021-01-29T00:00:00"/>
    <s v="Biguanides|Insulin isophane-&gt;Insulin aspart-&gt;Insulin isophane"/>
  </r>
  <r>
    <s v="I2do2NM8HmI"/>
    <x v="32"/>
    <s v="Asian"/>
    <s v="Biguanides"/>
    <x v="0"/>
    <d v="2015-05-28T00:00:00"/>
    <s v="Biguanides-&gt;Biguanides|Insulin isophane|Insulin lispro-&gt;Insulin isophane|Insulin lispro-&gt;DPP-4 inhibitors-&gt;Biguanides|DPP-4 inhibitors"/>
  </r>
  <r>
    <s v="I4FV7zcRqdc"/>
    <x v="32"/>
    <s v="Pacific peoples"/>
    <s v="Biguanides"/>
    <x v="0"/>
    <d v="2022-02-03T00:00:00"/>
    <s v="Biguanides"/>
  </r>
  <r>
    <s v="i6.JsAiI.Tg"/>
    <x v="32"/>
    <s v="Other"/>
    <s v="Biguanides"/>
    <x v="0"/>
    <d v="2022-01-14T00:00:00"/>
    <s v="Biguanides"/>
  </r>
  <r>
    <s v="ica3VrCtSPY"/>
    <x v="32"/>
    <s v="Asian"/>
    <s v="Biguanides"/>
    <x v="0"/>
    <d v="2025-05-19T00:00:00"/>
    <s v="Biguanides"/>
  </r>
  <r>
    <s v="idYAgB.zO4Q"/>
    <x v="32"/>
    <s v="Māori"/>
    <s v="Biguanides"/>
    <x v="0"/>
    <d v="2024-08-02T00:00:00"/>
    <s v="Biguanides"/>
  </r>
  <r>
    <s v="idTDOG4/3wc"/>
    <x v="32"/>
    <s v="Māori"/>
    <s v="Biguanides"/>
    <x v="0"/>
    <d v="2021-11-20T00:00:00"/>
    <s v="Biguanides"/>
  </r>
  <r>
    <s v="hz6A/z36tpU"/>
    <x v="32"/>
    <s v="Other"/>
    <s v="Biguanides"/>
    <x v="0"/>
    <d v="2014-09-26T00:00:00"/>
    <s v="Biguanides"/>
  </r>
  <r>
    <s v="Hyzg0cOn0fY"/>
    <x v="32"/>
    <s v="Pacific peoples"/>
    <s v="Biguanides"/>
    <x v="0"/>
    <d v="2023-07-28T00:00:00"/>
    <s v="Biguanides"/>
  </r>
  <r>
    <s v="hXD7xfdXzIM"/>
    <x v="32"/>
    <s v="Asian"/>
    <s v="DPP-4 inhibitors"/>
    <x v="0"/>
    <d v="2024-09-18T00:00:00"/>
    <s v="DPP-4 inhibitors"/>
  </r>
  <r>
    <s v="F0JMmW3IWYY"/>
    <x v="32"/>
    <s v="Asian"/>
    <s v="Biguanides"/>
    <x v="0"/>
    <d v="2022-02-25T00:00:00"/>
    <s v="Biguanides"/>
  </r>
  <r>
    <s v="EyehxeHBzcU"/>
    <x v="32"/>
    <s v="Other"/>
    <s v="Biguanides"/>
    <x v="0"/>
    <d v="2021-12-01T00:00:00"/>
    <s v="Biguanides"/>
  </r>
  <r>
    <s v="ETm5Mal5cuk"/>
    <x v="32"/>
    <s v="Other"/>
    <s v="Biguanides"/>
    <x v="0"/>
    <d v="2012-06-27T00:00:00"/>
    <s v="Biguanides"/>
  </r>
  <r>
    <s v="eRZyiRatBSw"/>
    <x v="32"/>
    <s v="Māori"/>
    <s v="Biguanides"/>
    <x v="0"/>
    <d v="2025-10-01T00:00:00"/>
    <s v="Biguanides"/>
  </r>
  <r>
    <s v="EW0bvxGwp8o"/>
    <x v="32"/>
    <s v="Other"/>
    <s v="Biguanides"/>
    <x v="0"/>
    <d v="2023-07-20T00:00:00"/>
    <s v="Biguanides"/>
  </r>
  <r>
    <s v="Ew6v8F2Alao"/>
    <x v="32"/>
    <s v="Asian"/>
    <s v="Biguanides"/>
    <x v="0"/>
    <d v="2024-02-22T00:00:00"/>
    <s v="Biguanides"/>
  </r>
  <r>
    <s v="ew8Vp.Q/u1g"/>
    <x v="32"/>
    <s v="Asian"/>
    <s v="Biguanides"/>
    <x v="0"/>
    <d v="2013-03-06T00:00:00"/>
    <s v="Biguanides-&gt;Insulin aspart"/>
  </r>
  <r>
    <s v="eWbfQu7Xy0A"/>
    <x v="32"/>
    <s v="Other"/>
    <s v="DPP-4 inhibitors"/>
    <x v="0"/>
    <d v="2019-07-31T00:00:00"/>
    <s v="DPP-4 inhibitors-&gt;Biguanides|DPP-4 inhibitors-&gt;Biguanides-&gt;SGLT-2 inhibitors-&gt;Biguanides|GLP-1 agonists-&gt;GLP-1 agonists"/>
  </r>
  <r>
    <s v="euHL59mEjCY"/>
    <x v="32"/>
    <s v="Asian"/>
    <s v="Insulin isophane"/>
    <x v="1"/>
    <d v="2023-12-28T00:00:00"/>
    <s v="Insulin isophane-&gt;Biguanides|Insulin aspart|Insulin isophane-&gt;Insulin aspart|Insulin isophane"/>
  </r>
  <r>
    <s v="eV/FueHkUF."/>
    <x v="32"/>
    <s v="Pacific peoples"/>
    <s v="Biguanides"/>
    <x v="0"/>
    <d v="2019-01-16T00:00:00"/>
    <s v="Biguanides-&gt;GLP-1 agonists"/>
  </r>
  <r>
    <s v="eV36WmK7iWQ"/>
    <x v="32"/>
    <s v="Asian"/>
    <s v="Insulin isophane|Insulin lispro"/>
    <x v="1"/>
    <d v="2019-12-20T00:00:00"/>
    <s v="Insulin isophane|Insulin lispro-&gt;Biguanides-&gt;Biguanides|Insulin isophane|Insulin lispro"/>
  </r>
  <r>
    <s v="eOAJLv890EI"/>
    <x v="32"/>
    <s v="Other"/>
    <s v="Biguanides"/>
    <x v="0"/>
    <d v="2017-03-13T00:00:00"/>
    <s v="Biguanides"/>
  </r>
  <r>
    <s v="emLtMv14ItY"/>
    <x v="32"/>
    <s v="Asian"/>
    <s v="Biguanides"/>
    <x v="0"/>
    <d v="2015-06-05T00:00:00"/>
    <s v="Biguanides-&gt;Insulin aspart|Insulin isophane"/>
  </r>
  <r>
    <s v="M39AzPyEdVQ"/>
    <x v="32"/>
    <s v="Other"/>
    <s v="Biguanides"/>
    <x v="0"/>
    <d v="2011-10-04T00:00:00"/>
    <s v="Biguanides"/>
  </r>
  <r>
    <s v="m0UNKStaXcs"/>
    <x v="32"/>
    <s v="Asian"/>
    <s v="Biguanides"/>
    <x v="0"/>
    <d v="2016-02-04T00:00:00"/>
    <s v="Biguanides"/>
  </r>
  <r>
    <s v="m0YkEHBR.AM"/>
    <x v="32"/>
    <s v="Other"/>
    <s v="Biguanides|DPP-4 inhibitors|Insulin glargine"/>
    <x v="0"/>
    <d v="2025-05-28T00:00:00"/>
    <s v="Biguanides|DPP-4 inhibitors|Insulin glargine-&gt;DPP-4 inhibitors-&gt;DPP-4 inhibitors|Insulin glargine-&gt;DPP-4 inhibitors|Insulin glargine|SGLT-2 inhibitors"/>
  </r>
  <r>
    <s v="m1igBcRhiC2"/>
    <x v="32"/>
    <s v="Asian"/>
    <s v="Biguanides"/>
    <x v="0"/>
    <d v="2018-12-27T00:00:00"/>
    <s v="Biguanides-&gt;Biguanides|DPP-4 inhibitors-&gt;DPP-4 inhibitors-&gt;Sulfonylureas-&gt;Insulin isophane-&gt;Insulin aspart|Insulin isophane-&gt;Biguanides|Insulin aspart|Insulin isophane"/>
  </r>
  <r>
    <s v="oZMdBwpzuIo"/>
    <x v="32"/>
    <s v="Other"/>
    <s v="Biguanides|Insulin isophane"/>
    <x v="0"/>
    <d v="2015-11-18T00:00:00"/>
    <s v="Biguanides|Insulin isophane-&gt;Insulin aspart-&gt;Insulin aspart|Insulin isophane-&gt;Biguanides-&gt;Biguanides|DPP-4 inhibitors-&gt;DPP-4 inhibitors"/>
  </r>
  <r>
    <s v="owU1POrsR/g"/>
    <x v="32"/>
    <s v="Pacific peoples"/>
    <s v="Biguanides"/>
    <x v="0"/>
    <d v="2018-05-09T00:00:00"/>
    <s v="Biguanides"/>
  </r>
  <r>
    <s v="oxgdSsVsygE"/>
    <x v="32"/>
    <s v="Asian"/>
    <s v="Biguanides"/>
    <x v="0"/>
    <d v="2023-03-02T00:00:00"/>
    <s v="Biguanides"/>
  </r>
  <r>
    <s v="P3f7ZoBiQtQ"/>
    <x v="32"/>
    <s v="Other"/>
    <s v="Biguanides|Insulin aspart|Insulin isophane"/>
    <x v="0"/>
    <d v="2021-07-22T00:00:00"/>
    <s v="Biguanides|Insulin aspart|Insulin isophane"/>
  </r>
  <r>
    <s v="P6I9ghFiD4k"/>
    <x v="32"/>
    <s v="Other"/>
    <s v="Biguanides"/>
    <x v="0"/>
    <d v="2017-08-08T00:00:00"/>
    <s v="Biguanides-&gt;Insulin isophane-&gt;Biguanides|Insulin isophane"/>
  </r>
  <r>
    <s v="P6sNPyYy3gg"/>
    <x v="32"/>
    <s v="Other"/>
    <s v="Biguanides"/>
    <x v="0"/>
    <d v="2012-04-11T00:00:00"/>
    <s v="Biguanides"/>
  </r>
  <r>
    <s v="P1oyzxtz4Mg"/>
    <x v="32"/>
    <s v="Other"/>
    <s v="Biguanides"/>
    <x v="0"/>
    <d v="2025-04-19T00:00:00"/>
    <s v="Biguanides"/>
  </r>
  <r>
    <s v="pgorWKYeQBI"/>
    <x v="32"/>
    <s v="Other"/>
    <s v="Biguanides|Insulin isophane"/>
    <x v="0"/>
    <d v="2013-07-23T00:00:00"/>
    <s v="Biguanides|Insulin isophane-&gt;Insulin isophane-&gt;Biguanides-&gt;DPP-4 inhibitors"/>
  </r>
  <r>
    <s v="PgFGYhaU8GI"/>
    <x v="32"/>
    <s v="Pacific peoples"/>
    <s v="Biguanides"/>
    <x v="0"/>
    <d v="2014-10-31T00:00:00"/>
    <s v="Biguanides-&gt;Biguanides|Sulfonylureas-&gt;Sulfonylureas-&gt;DPP-4 inhibitors|Sulfonylureas"/>
  </r>
  <r>
    <s v="pepW0xCXHjo"/>
    <x v="32"/>
    <s v="Māori"/>
    <s v="Biguanides"/>
    <x v="0"/>
    <d v="2021-08-25T00:00:00"/>
    <s v="Biguanides"/>
  </r>
  <r>
    <s v="phFCQkOtEGM"/>
    <x v="32"/>
    <s v="Māori"/>
    <s v="Insulin isophane"/>
    <x v="1"/>
    <d v="2021-09-13T00:00:00"/>
    <s v="Insulin isophane-&gt;Insulin lispro-&gt;Biguanides-&gt;Insulin isophane|Insulin lispro-&gt;Biguanides|Insulin isophane with insulin neutral|Insulin lispro"/>
  </r>
  <r>
    <s v="P7x5Sp8qufQ"/>
    <x v="32"/>
    <s v="Asian"/>
    <s v="Biguanides"/>
    <x v="0"/>
    <d v="2014-11-11T00:00:00"/>
    <s v="Biguanides"/>
  </r>
  <r>
    <s v="pejYjrsRdqY"/>
    <x v="32"/>
    <s v="Asian"/>
    <s v="Biguanides"/>
    <x v="0"/>
    <d v="2016-06-04T00:00:00"/>
    <s v="Biguanides"/>
  </r>
  <r>
    <s v="pCk/FRAQQ86"/>
    <x v="32"/>
    <s v="Pacific peoples"/>
    <s v="Biguanides"/>
    <x v="0"/>
    <d v="2014-05-27T00:00:00"/>
    <s v="Biguanides-&gt;Biguanides|Sulfonylureas-&gt;Sulfonylureas-&gt;Biguanides|DPP-4 inhibitors-&gt;SGLT-2 inhibitors-&gt;Biguanides|SGLT-2 inhibitors"/>
  </r>
  <r>
    <s v="PbE13zFBDuw"/>
    <x v="32"/>
    <s v="Asian"/>
    <s v="Biguanides"/>
    <x v="0"/>
    <d v="2023-12-13T00:00:00"/>
    <s v="Biguanides"/>
  </r>
  <r>
    <s v="lF.VSoh46H6"/>
    <x v="32"/>
    <s v="Pacific peoples"/>
    <s v="Biguanides"/>
    <x v="0"/>
    <d v="2023-02-24T00:00:00"/>
    <s v="Biguanides-&gt;DPP-4 inhibitors-&gt;SGLT-2 inhibitors-&gt;DPP-4 inhibitors|SGLT-2 inhibitors"/>
  </r>
  <r>
    <s v="Lhiqm1hPXq2"/>
    <x v="32"/>
    <s v="Asian"/>
    <s v="Biguanides"/>
    <x v="0"/>
    <d v="2021-09-20T00:00:00"/>
    <s v="Biguanides-&gt;Insulin aspart|Insulin isophane-&gt;Insulin aspart-&gt;Insulin isophane"/>
  </r>
  <r>
    <s v="LgS2q21lbyY"/>
    <x v="32"/>
    <s v="Māori"/>
    <s v="Biguanides"/>
    <x v="0"/>
    <d v="2021-07-13T00:00:00"/>
    <s v="Biguanides"/>
  </r>
  <r>
    <s v="LjZSGh3d2fU"/>
    <x v="32"/>
    <s v="Asian"/>
    <s v="Biguanides"/>
    <x v="0"/>
    <d v="2012-11-23T00:00:00"/>
    <s v="Biguanides-&gt;Sulfonylureas-&gt;Biguanides|Sulfonylureas-&gt;Biguanides|Insulin glargine|Sulfonylureas-&gt;Biguanides|DPP-4 inhibitors|Sulfonylureas-&gt;DPP-4 inhibitors-&gt;Biguanides|DPP-4 inhibitors|Insulin glargine|Sulfonylureas-&gt;DPP-4 inhibitors|Insulin glargine-&gt;Biguanides|DPP-4 inhibitors-&gt;Insulin glargine-&gt;Biguanides|DPP-4 inhibitors|Insulin glargine|SGLT-2 inhibitors|Sulfonylureas-&gt;Biguanides|DPP-4 inhibitors|GLP-1 agonists|SGLT-2 inhibitors|Sulfonylureas-&gt;Biguanides|DPP-4 inhibitors|SGLT-2 inhibitors|Sulfonylureas-&gt;GLP-1 agonists"/>
  </r>
  <r>
    <s v="LI1cVbcSS.U"/>
    <x v="32"/>
    <s v="Pacific peoples"/>
    <s v="Biguanides"/>
    <x v="0"/>
    <d v="2013-01-25T00:00:00"/>
    <s v="Biguanides-&gt;Biguanides|Insulin glargine-&gt;Insulin glargine-&gt;DPP-4 inhibitors-&gt;DPP-4 inhibitors|Insulin glargine-&gt;DPP-4 inhibitors|SGLT-2 inhibitors-&gt;DPP-4 inhibitors|Insulin glargine|SGLT-2 inhibitors-&gt;SGLT-2 inhibitors"/>
  </r>
  <r>
    <s v="LL6BQIwLrBE"/>
    <x v="32"/>
    <s v="Pacific peoples"/>
    <s v="Biguanides"/>
    <x v="0"/>
    <d v="2024-11-20T00:00:00"/>
    <s v="Biguanides-&gt;SGLT-2 inhibitors"/>
  </r>
  <r>
    <s v="llXVptu.IrQ"/>
    <x v="32"/>
    <s v="Pacific peoples"/>
    <s v="Biguanides"/>
    <x v="0"/>
    <d v="2011-06-03T00:00:00"/>
    <s v="Biguanides-&gt;Biguanides|Sulfonylureas"/>
  </r>
  <r>
    <s v="lm0fTLUbGQ."/>
    <x v="32"/>
    <s v="Other"/>
    <s v="Biguanides"/>
    <x v="0"/>
    <d v="2013-07-24T00:00:00"/>
    <s v="Biguanides"/>
  </r>
  <r>
    <s v="LmEgr90wNu2"/>
    <x v="32"/>
    <s v="Māori"/>
    <s v="Biguanides"/>
    <x v="0"/>
    <d v="2023-01-16T00:00:00"/>
    <s v="Biguanides"/>
  </r>
  <r>
    <s v="lmosKry6Nj2"/>
    <x v="32"/>
    <s v="Asian"/>
    <s v="Biguanides"/>
    <x v="0"/>
    <d v="2012-03-18T00:00:00"/>
    <s v="Biguanides"/>
  </r>
  <r>
    <s v="lOvLgIPknXc"/>
    <x v="32"/>
    <s v="Asian"/>
    <s v="Biguanides"/>
    <x v="0"/>
    <d v="2024-05-27T00:00:00"/>
    <s v="Biguanides"/>
  </r>
  <r>
    <s v="Ln.hjHPLG8I"/>
    <x v="32"/>
    <s v="Māori"/>
    <s v="Biguanides"/>
    <x v="0"/>
    <d v="2022-09-06T00:00:00"/>
    <s v="Biguanides-&gt;Insulin isophane"/>
  </r>
  <r>
    <s v="lwseCPiv62I"/>
    <x v="32"/>
    <s v="Other"/>
    <s v="Biguanides"/>
    <x v="0"/>
    <d v="2022-02-17T00:00:00"/>
    <s v="Biguanides"/>
  </r>
  <r>
    <s v="lXqzIYYg/V2"/>
    <x v="32"/>
    <s v="Māori"/>
    <s v="Biguanides"/>
    <x v="0"/>
    <d v="2018-04-24T00:00:00"/>
    <s v="Biguanides"/>
  </r>
  <r>
    <s v="LSeOay9pTDA"/>
    <x v="32"/>
    <s v="Pacific peoples"/>
    <s v="Biguanides"/>
    <x v="0"/>
    <d v="2021-04-13T00:00:00"/>
    <s v="Biguanides-&gt;Biguanides|Insulin isophane-&gt;Insulin isophane-&gt;SGLT-2 inhibitors-&gt;Insulin glargine-&gt;Biguanides|Insulin glargine|SGLT-2 inhibitors-&gt;Biguanides|Insulin glargine-&gt;Insulin aspart-&gt;Biguanides|Insulin aspart|Insulin glargine-&gt;Insulin aspart|Insulin glargine"/>
  </r>
  <r>
    <s v="lS/JP433G.."/>
    <x v="32"/>
    <s v="Māori"/>
    <s v="Biguanides"/>
    <x v="0"/>
    <d v="2011-07-21T00:00:00"/>
    <s v="Biguanides-&gt;Biguanides|Insulin isophane-&gt;Insulin isophane-&gt;Insulin aspart|Insulin glargine-&gt;Insulin glargine-&gt;Insulin glargine|Insulin isophane-&gt;Insulin aspart|Insulin glargine|Insulin isophane-&gt;Insulin aspart-&gt;Insulin lispro-&gt;Insulin isophane|Insulin lispro-&gt;Insulin aspart|Insulin isophane-&gt;SGLT-2 inhibitors"/>
  </r>
  <r>
    <s v="LS0/361osBk"/>
    <x v="32"/>
    <s v="Other"/>
    <s v="Biguanides"/>
    <x v="0"/>
    <d v="2016-07-30T00:00:00"/>
    <s v="Biguanides-&gt;Insulin aspart|Insulin isophane"/>
  </r>
  <r>
    <s v="lQlDLiAoR7k"/>
    <x v="32"/>
    <s v="Pacific peoples"/>
    <s v="Biguanides"/>
    <x v="0"/>
    <d v="2013-05-21T00:00:00"/>
    <s v="Biguanides-&gt;SGLT-2 inhibitors"/>
  </r>
  <r>
    <s v="LtPRXySxYrQ"/>
    <x v="32"/>
    <s v="Other"/>
    <s v="Biguanides|Insulin aspart|Insulin glargine"/>
    <x v="0"/>
    <d v="2023-03-20T00:00:00"/>
    <s v="Biguanides|Insulin aspart|Insulin glargine-&gt;Biguanides|Insulin glargine-&gt;Insulin glargine-&gt;Biguanides"/>
  </r>
  <r>
    <s v="LT1eaU.Vk7o"/>
    <x v="32"/>
    <s v="Asian"/>
    <s v="Biguanides"/>
    <x v="0"/>
    <d v="2013-12-03T00:00:00"/>
    <s v="Biguanides"/>
  </r>
  <r>
    <s v="lt5m45tpwUc"/>
    <x v="32"/>
    <s v="Asian"/>
    <s v="DPP-4 inhibitors"/>
    <x v="0"/>
    <d v="2025-11-12T00:00:00"/>
    <s v="DPP-4 inhibitors"/>
  </r>
  <r>
    <s v="DL25Os9QPcQ"/>
    <x v="32"/>
    <s v="Other"/>
    <s v="Biguanides"/>
    <x v="0"/>
    <d v="2011-10-12T00:00:00"/>
    <s v="Biguanides"/>
  </r>
  <r>
    <s v="djGoUyaNv52"/>
    <x v="32"/>
    <s v="Other"/>
    <s v="Biguanides"/>
    <x v="0"/>
    <d v="2023-11-10T00:00:00"/>
    <s v="Biguanides"/>
  </r>
  <r>
    <s v="DofeGV5NZw2"/>
    <x v="32"/>
    <s v="Asian"/>
    <s v="Biguanides"/>
    <x v="0"/>
    <d v="2021-03-17T00:00:00"/>
    <s v="Biguanides"/>
  </r>
  <r>
    <s v="Dldumn8rXYM"/>
    <x v="32"/>
    <s v="Asian"/>
    <s v="Biguanides|Insulin isophane"/>
    <x v="0"/>
    <d v="2016-11-07T00:00:00"/>
    <s v="Biguanides|Insulin isophane-&gt;Insulin aspart-&gt;Insulin lispro-&gt;Insulin isophane"/>
  </r>
  <r>
    <s v="DH2r.ldznZY"/>
    <x v="32"/>
    <s v="Other"/>
    <s v="Biguanides"/>
    <x v="0"/>
    <d v="2013-09-16T00:00:00"/>
    <s v="Biguanides-&gt;DPP-4 inhibitors-&gt;Biguanides|DPP-4 inhibitors-&gt;Biguanides|DPP-4 inhibitors|SGLT-2 inhibitors-&gt;SGLT-2 inhibitors-&gt;Biguanides|SGLT-2 inhibitors|Sulfonylureas-&gt;Biguanides|SGLT-2 inhibitors-&gt;Sulfonylureas"/>
  </r>
  <r>
    <s v="DI9HmZgbCAA"/>
    <x v="32"/>
    <s v="Asian"/>
    <s v="Biguanides"/>
    <x v="0"/>
    <d v="2018-08-03T00:00:00"/>
    <s v="Biguanides-&gt;Insulin glargine"/>
  </r>
  <r>
    <s v="dDLck1lmYbM"/>
    <x v="32"/>
    <s v="Pacific peoples"/>
    <s v="Biguanides"/>
    <x v="0"/>
    <d v="2011-03-01T00:00:00"/>
    <s v="Biguanides-&gt;Biguanides|Insulin isophane"/>
  </r>
  <r>
    <s v="deOn4UonpWE"/>
    <x v="32"/>
    <s v="Māori"/>
    <s v="Biguanides"/>
    <x v="0"/>
    <d v="2022-06-29T00:00:00"/>
    <s v="Biguanides"/>
  </r>
  <r>
    <s v="DE5Id1k0rAg"/>
    <x v="32"/>
    <s v="Other"/>
    <s v="Biguanides"/>
    <x v="0"/>
    <d v="2013-12-05T00:00:00"/>
    <s v="Biguanides"/>
  </r>
  <r>
    <s v="dqFJ7LNMIw2"/>
    <x v="32"/>
    <s v="Other"/>
    <s v="Biguanides"/>
    <x v="0"/>
    <d v="2018-06-29T00:00:00"/>
    <s v="Biguanides-&gt;DPP-4 inhibitors-&gt;Biguanides|DPP-4 inhibitors"/>
  </r>
  <r>
    <s v="dQ7fUSDVjVA"/>
    <x v="32"/>
    <s v="Pacific peoples"/>
    <s v="Biguanides"/>
    <x v="0"/>
    <d v="2018-07-20T00:00:00"/>
    <s v="Biguanides"/>
  </r>
  <r>
    <s v="DQDAiKEexMk"/>
    <x v="32"/>
    <s v="Pacific peoples"/>
    <s v="Biguanides"/>
    <x v="0"/>
    <d v="2023-01-25T00:00:00"/>
    <s v="Biguanides-&gt;Biguanides|DPP-4 inhibitors-&gt;DPP-4 inhibitors"/>
  </r>
  <r>
    <s v="dr7Cb3lWtAI"/>
    <x v="32"/>
    <s v="Other"/>
    <s v="Biguanides"/>
    <x v="0"/>
    <d v="2014-01-17T00:00:00"/>
    <s v="Biguanides"/>
  </r>
  <r>
    <s v="dRqO3UzCtn."/>
    <x v="32"/>
    <s v="Asian"/>
    <s v="Biguanides"/>
    <x v="0"/>
    <d v="2022-05-09T00:00:00"/>
    <s v="Biguanides-&gt;Insulin isophane-&gt;Insulin aspart"/>
  </r>
  <r>
    <s v="dvoGe.1epcU"/>
    <x v="32"/>
    <s v="Other"/>
    <s v="Biguanides"/>
    <x v="0"/>
    <d v="2017-10-09T00:00:00"/>
    <s v="Biguanides-&gt;Insulin isophane-&gt;Biguanides|Insulin isophane"/>
  </r>
  <r>
    <s v="dvYPAsq/8V6"/>
    <x v="32"/>
    <s v="Asian"/>
    <s v="Biguanides"/>
    <x v="0"/>
    <d v="2025-05-21T00:00:00"/>
    <s v="Biguanides"/>
  </r>
  <r>
    <s v="dVDKDoAOStY"/>
    <x v="32"/>
    <s v="Asian"/>
    <s v="Insulin isophane"/>
    <x v="1"/>
    <d v="2024-06-13T00:00:00"/>
    <s v="Insulin isophane-&gt;Biguanides-&gt;Insulin aspart"/>
  </r>
  <r>
    <s v="dvstj7lzosI"/>
    <x v="32"/>
    <s v="Asian"/>
    <s v="Biguanides"/>
    <x v="0"/>
    <d v="2020-09-25T00:00:00"/>
    <s v="Biguanides"/>
  </r>
  <r>
    <s v="dwHBCajfMq6"/>
    <x v="32"/>
    <s v="Pacific peoples"/>
    <s v="Biguanides"/>
    <x v="0"/>
    <d v="2014-09-04T00:00:00"/>
    <s v="Biguanides-&gt;DPP-4 inhibitors-&gt;DPP-4 inhibitors|SGLT-2 inhibitors-&gt;SGLT-2 inhibitors-&gt;DPP-4 inhibitors|SGLT-2 inhibitors|Sulfonylureas"/>
  </r>
  <r>
    <s v="A6dyTIavEHU"/>
    <x v="32"/>
    <s v="Other"/>
    <s v="Biguanides"/>
    <x v="0"/>
    <d v="2025-05-06T00:00:00"/>
    <s v="Biguanides"/>
  </r>
  <r>
    <s v="a7LOqD694rs"/>
    <x v="32"/>
    <s v="Pacific peoples"/>
    <s v="Biguanides"/>
    <x v="0"/>
    <d v="2017-11-02T00:00:00"/>
    <s v="Biguanides"/>
  </r>
  <r>
    <s v="A6z3QQ8c84A"/>
    <x v="32"/>
    <s v="Māori"/>
    <s v="Biguanides"/>
    <x v="0"/>
    <d v="2024-02-13T00:00:00"/>
    <s v="Biguanides-&gt;Insulin isophane-&gt;Insulin aspart|Insulin isophane-&gt;Insulin aspart-&gt;Biguanides|Insulin isophane-&gt;Biguanides|Insulin glargine-&gt;Insulin glargine"/>
  </r>
  <r>
    <s v="A7DUJPESgA6"/>
    <x v="32"/>
    <s v="Pacific peoples"/>
    <s v="Biguanides"/>
    <x v="0"/>
    <d v="2024-04-16T00:00:00"/>
    <s v="Biguanides-&gt;DPP-4 inhibitors"/>
  </r>
  <r>
    <s v="a7HYQEuYmQo"/>
    <x v="32"/>
    <s v="Asian"/>
    <s v="Biguanides"/>
    <x v="0"/>
    <d v="2024-11-22T00:00:00"/>
    <s v="Biguanides"/>
  </r>
  <r>
    <s v="a.jei.4n3/2"/>
    <x v="32"/>
    <s v="Other"/>
    <s v="Biguanides"/>
    <x v="0"/>
    <d v="2025-03-26T00:00:00"/>
    <s v="Biguanides"/>
  </r>
  <r>
    <s v="9Z2lpX8Jggs"/>
    <x v="32"/>
    <s v="Asian"/>
    <s v="Biguanides"/>
    <x v="0"/>
    <d v="2013-01-15T00:00:00"/>
    <s v="Biguanides-&gt;Biguanides|Insulin isophane"/>
  </r>
  <r>
    <s v="9zry46nN2qw"/>
    <x v="32"/>
    <s v="Other"/>
    <s v="Biguanides"/>
    <x v="0"/>
    <d v="2022-03-24T00:00:00"/>
    <s v="Biguanides-&gt;Insulin isophane-&gt;Insulin aspart"/>
  </r>
  <r>
    <s v="9XxNzMH/imU"/>
    <x v="32"/>
    <s v="Other"/>
    <s v="Biguanides"/>
    <x v="0"/>
    <d v="2025-11-14T00:00:00"/>
    <s v="Biguanides"/>
  </r>
  <r>
    <s v="9XUdYgI8Vzc"/>
    <x v="32"/>
    <s v="Other"/>
    <s v="Insulin glargine"/>
    <x v="1"/>
    <d v="2018-11-23T00:00:00"/>
    <s v="Insulin glargine-&gt;Biguanides|Insulin glargine-&gt;DPP-4 inhibitors-&gt;Biguanides|DPP-4 inhibitors-&gt;Biguanides"/>
  </r>
  <r>
    <s v="9MrGfaakpK2"/>
    <x v="32"/>
    <s v="Asian"/>
    <s v="Biguanides"/>
    <x v="0"/>
    <d v="2025-07-03T00:00:00"/>
    <s v="Biguanides"/>
  </r>
  <r>
    <s v="9Pw6qrWT6Xs"/>
    <x v="32"/>
    <s v="Pacific peoples"/>
    <s v="Biguanides|Sulfonylureas"/>
    <x v="0"/>
    <d v="2012-01-05T00:00:00"/>
    <s v="Biguanides|Sulfonylureas-&gt;Insulin isophane-&gt;Insulin aspart|Insulin isophane-&gt;Biguanides|Insulin aspart|Insulin isophane-&gt;Insulin isophane with insulin neutral-&gt;Biguanides-&gt;DPP-4 inhibitors|Sulfonylureas-&gt;SGLT-2 inhibitors-&gt;DPP-4 inhibitors-&gt;DPP-4 inhibitors|SGLT-2 inhibitors|Sulfonylureas"/>
  </r>
  <r>
    <s v="9PE2ZCG0Ky."/>
    <x v="32"/>
    <s v="Māori"/>
    <s v="Biguanides"/>
    <x v="0"/>
    <d v="2015-05-21T00:00:00"/>
    <s v="Biguanides"/>
  </r>
  <r>
    <s v="DAxx8rLIL5Y"/>
    <x v="32"/>
    <s v="Asian"/>
    <s v="Biguanides"/>
    <x v="0"/>
    <d v="2012-09-26T00:00:00"/>
    <s v="Biguanides-&gt;Insulin aspart|Insulin isophane-&gt;Insulin isophane"/>
  </r>
  <r>
    <s v="dbJOIpoab4."/>
    <x v="32"/>
    <s v="Asian"/>
    <s v="Biguanides"/>
    <x v="0"/>
    <d v="2025-06-05T00:00:00"/>
    <s v="Biguanides"/>
  </r>
  <r>
    <s v="a8ZVUX96puY"/>
    <x v="32"/>
    <s v="Asian"/>
    <s v="Biguanides"/>
    <x v="0"/>
    <d v="2018-08-30T00:00:00"/>
    <s v="Biguanides-&gt;Biguanides|SGLT-2 inhibitors"/>
  </r>
  <r>
    <s v="a9VDfBx1lq2"/>
    <x v="32"/>
    <s v="Asian"/>
    <s v="Biguanides"/>
    <x v="0"/>
    <d v="2018-10-19T00:00:00"/>
    <s v="Biguanides"/>
  </r>
  <r>
    <s v="aA3JASqAxYM"/>
    <x v="32"/>
    <s v="Asian"/>
    <s v="Biguanides"/>
    <x v="0"/>
    <d v="2023-04-11T00:00:00"/>
    <s v="Biguanides"/>
  </r>
  <r>
    <s v="AAEnZm8B.Do"/>
    <x v="32"/>
    <s v="Other"/>
    <s v="Biguanides"/>
    <x v="0"/>
    <d v="2018-05-22T00:00:00"/>
    <s v="Biguanides"/>
  </r>
  <r>
    <s v="aAyZkN9s4fs"/>
    <x v="32"/>
    <s v="Other"/>
    <s v="Biguanides"/>
    <x v="0"/>
    <d v="2023-05-16T00:00:00"/>
    <s v="Biguanides"/>
  </r>
  <r>
    <s v="aeeq.VZOJXc"/>
    <x v="32"/>
    <s v="Pacific peoples"/>
    <s v="Biguanides"/>
    <x v="0"/>
    <d v="2025-04-17T00:00:00"/>
    <s v="Biguanides"/>
  </r>
  <r>
    <s v="AdGJFUcK79."/>
    <x v="32"/>
    <s v="Asian"/>
    <s v="Biguanides"/>
    <x v="0"/>
    <d v="2011-12-03T00:00:00"/>
    <s v="Biguanides-&gt;Sulfonylureas-&gt;Biguanides|Sulfonylureas-&gt;Insulin isophane-&gt;Biguanides|Insulin isophane-&gt;Biguanides|Insulin isophane|Sulfonylureas-&gt;SGLT-2 inhibitors-&gt;SGLT-2 inhibitors|Sulfonylureas-&gt;DPP-4 inhibitors|SGLT-2 inhibitors|Sulfonylureas-&gt;DPP-4 inhibitors-&gt;DPP-4 inhibitors|SGLT-2 inhibitors"/>
  </r>
  <r>
    <s v="AcQSxoVEpKY"/>
    <x v="32"/>
    <s v="Other"/>
    <s v="Biguanides"/>
    <x v="0"/>
    <d v="2022-05-30T00:00:00"/>
    <s v="Biguanides-&gt;Insulin isophane-&gt;Insulin aspart"/>
  </r>
  <r>
    <s v="1qKgn3xdP1Y"/>
    <x v="32"/>
    <s v="Māori"/>
    <s v="Biguanides"/>
    <x v="0"/>
    <d v="2020-04-15T00:00:00"/>
    <s v="Biguanides-&gt;GLP-1 agonists"/>
  </r>
  <r>
    <s v="1skD25.7OWw"/>
    <x v="32"/>
    <s v="Māori"/>
    <s v="Biguanides"/>
    <x v="0"/>
    <d v="2023-08-28T00:00:00"/>
    <s v="Biguanides"/>
  </r>
  <r>
    <s v="1RbiafMpduc"/>
    <x v="32"/>
    <s v="Asian"/>
    <s v="Biguanides"/>
    <x v="0"/>
    <d v="2022-08-30T00:00:00"/>
    <s v="Biguanides"/>
  </r>
  <r>
    <s v="ZyakWkjydag"/>
    <x v="32"/>
    <s v="Asian"/>
    <s v="Biguanides"/>
    <x v="0"/>
    <d v="2022-08-03T00:00:00"/>
    <s v="Biguanides"/>
  </r>
  <r>
    <s v="ZVUKlUJA4GE"/>
    <x v="32"/>
    <s v="Asian"/>
    <s v="Biguanides"/>
    <x v="0"/>
    <d v="2016-03-21T00:00:00"/>
    <s v="Biguanides"/>
  </r>
  <r>
    <s v="ZWb.rWh9TWE"/>
    <x v="32"/>
    <s v="Pacific peoples"/>
    <s v="Biguanides"/>
    <x v="0"/>
    <d v="2022-11-23T00:00:00"/>
    <s v="Biguanides"/>
  </r>
  <r>
    <s v="1fODg3LTxWU"/>
    <x v="32"/>
    <s v="Māori"/>
    <s v="Biguanides"/>
    <x v="0"/>
    <d v="2025-08-22T00:00:00"/>
    <s v="Biguanides"/>
  </r>
  <r>
    <s v="ZZMNDeSEwCM"/>
    <x v="32"/>
    <s v="Pacific peoples"/>
    <s v="DPP-4 inhibitors|SGLT-2 inhibitors"/>
    <x v="0"/>
    <d v="2021-08-27T00:00:00"/>
    <s v="DPP-4 inhibitors|SGLT-2 inhibitors-&gt;DPP-4 inhibitors|GLP-1 agonists-&gt;Biguanides-&gt;GLP-1 agonists-&gt;Biguanides|GLP-1 agonists"/>
  </r>
  <r>
    <s v="ZZ.ndIKcyqg"/>
    <x v="32"/>
    <s v="Pacific peoples"/>
    <s v="Biguanides"/>
    <x v="0"/>
    <d v="2011-01-10T00:00:00"/>
    <s v="Biguanides-&gt;Sulfonylureas-&gt;Biguanides|Sulfonylureas-&gt;Insulin isophane-&gt;Biguanides|Insulin isophane-&gt;DPP-4 inhibitors-&gt;DPP-4 inhibitors|Insulin isophane-&gt;GLP-1 agonists"/>
  </r>
  <r>
    <s v="ZZAGhndIK2."/>
    <x v="32"/>
    <s v="Other"/>
    <s v="Insulin isophane"/>
    <x v="1"/>
    <d v="2022-03-05T00:00:00"/>
    <s v="Insulin isophane-&gt;Biguanides"/>
  </r>
  <r>
    <s v="1Z0hZ8eh1kM"/>
    <x v="32"/>
    <s v="Pacific peoples"/>
    <s v="Biguanides"/>
    <x v="0"/>
    <d v="2025-02-04T00:00:00"/>
    <s v="Biguanides"/>
  </r>
  <r>
    <s v="1X59pPGQ4dk"/>
    <x v="32"/>
    <s v="Māori"/>
    <s v="SGLT-2 inhibitors"/>
    <x v="0"/>
    <d v="2024-07-09T00:00:00"/>
    <s v="SGLT-2 inhibitors"/>
  </r>
  <r>
    <s v="2daBpQfCMz6"/>
    <x v="32"/>
    <s v="Asian"/>
    <s v="Biguanides"/>
    <x v="0"/>
    <d v="2024-05-20T00:00:00"/>
    <s v="Biguanides"/>
  </r>
  <r>
    <s v="28w.Sm29ZHI"/>
    <x v="32"/>
    <s v="Asian"/>
    <s v="Biguanides"/>
    <x v="0"/>
    <d v="2025-06-16T00:00:00"/>
    <s v="Biguanides"/>
  </r>
  <r>
    <s v="2HTAg63bJt6"/>
    <x v="32"/>
    <s v="Other"/>
    <s v="Biguanides"/>
    <x v="0"/>
    <d v="2021-05-03T00:00:00"/>
    <s v="Biguanides"/>
  </r>
  <r>
    <s v="2hhy2Unlbcs"/>
    <x v="32"/>
    <s v="Other"/>
    <s v="Biguanides"/>
    <x v="0"/>
    <d v="2018-10-30T00:00:00"/>
    <s v="Biguanides"/>
  </r>
  <r>
    <s v="2iqbz3HM7MU"/>
    <x v="32"/>
    <s v="Māori"/>
    <s v="Biguanides"/>
    <x v="0"/>
    <d v="2022-05-17T00:00:00"/>
    <s v="Biguanides-&gt;Insulin aspart|Insulin isophane"/>
  </r>
  <r>
    <s v="2eRGGp4ANhQ"/>
    <x v="32"/>
    <s v="Asian"/>
    <s v="SGLT-2 inhibitors"/>
    <x v="0"/>
    <d v="2025-05-13T00:00:00"/>
    <s v="SGLT-2 inhibitors"/>
  </r>
  <r>
    <s v="2geDhm2etXw"/>
    <x v="32"/>
    <s v="Pacific peoples"/>
    <s v="Insulin isophane with insulin neutral"/>
    <x v="1"/>
    <d v="2013-09-02T00:00:00"/>
    <s v="Insulin isophane with insulin neutral-&gt;Biguanides-&gt;Biguanides|Insulin isophane with insulin neutral-&gt;Insulin aspart-&gt;Insulin aspart|Insulin glargine-&gt;Biguanides|Insulin aspart|Insulin glargine-&gt;SGLT-2 inhibitors-&gt;DPP-4 inhibitors-&gt;DPP-4 inhibitors|SGLT-2 inhibitors-&gt;DPP-4 inhibitors|SGLT-2 inhibitors|Sulfonylureas-&gt;SGLT-2 inhibitors|Sulfonylureas-&gt;Sulfonylureas-&gt;Insulin glargine-&gt;DPP-4 inhibitors|Insulin glargine-&gt;Insulin glargine|SGLT-2 inhibitors|Sulfonylureas-&gt;DPP-4 inhibitors|Insulin glargine|SGLT-2 inhibitors|Sulfonylureas"/>
  </r>
  <r>
    <s v="31p856K.QQE"/>
    <x v="32"/>
    <s v="Other"/>
    <s v="Biguanides"/>
    <x v="0"/>
    <d v="2023-10-11T00:00:00"/>
    <s v="Biguanides"/>
  </r>
  <r>
    <s v="2XyPtlnQWus"/>
    <x v="32"/>
    <s v="Asian"/>
    <s v="Biguanides"/>
    <x v="0"/>
    <d v="2012-03-06T00:00:00"/>
    <s v="Biguanides"/>
  </r>
  <r>
    <s v="2ynKFSHwBiI"/>
    <x v="32"/>
    <s v="Asian"/>
    <s v="Biguanides"/>
    <x v="0"/>
    <d v="2025-03-24T00:00:00"/>
    <s v="Biguanides"/>
  </r>
  <r>
    <s v="2ZNhxZ3pWRg"/>
    <x v="32"/>
    <s v="Asian"/>
    <s v="Biguanides"/>
    <x v="0"/>
    <d v="2011-07-18T00:00:00"/>
    <s v="Biguanides-&gt;Sulfonylureas-&gt;Insulin glargine-&gt;Biguanides|Sulfonylureas-&gt;SGLT-2 inhibitors|Sulfonylureas-&gt;DPP-4 inhibitors-&gt;DPP-4 inhibitors|SGLT-2 inhibitors-&gt;SGLT-2 inhibitors"/>
  </r>
  <r>
    <s v="2Y0mJWvd0f6"/>
    <x v="32"/>
    <s v="Other"/>
    <s v="Biguanides"/>
    <x v="0"/>
    <d v="2023-10-18T00:00:00"/>
    <s v="Biguanides"/>
  </r>
  <r>
    <s v="2M1v4d56Fgg"/>
    <x v="32"/>
    <s v="Other"/>
    <s v="Biguanides"/>
    <x v="0"/>
    <d v="2024-06-12T00:00:00"/>
    <s v="Biguanides"/>
  </r>
  <r>
    <s v="2KPsNVGfjCw"/>
    <x v="32"/>
    <s v="Asian"/>
    <s v="Biguanides"/>
    <x v="0"/>
    <d v="2021-12-21T00:00:00"/>
    <s v="Biguanides"/>
  </r>
  <r>
    <s v="2OVPRlAo6gc"/>
    <x v="32"/>
    <s v="Other"/>
    <s v="Insulin isophane"/>
    <x v="1"/>
    <d v="2017-03-08T00:00:00"/>
    <s v="Insulin isophane-&gt;Biguanides-&gt;Insulin aspart|Insulin isophane"/>
  </r>
  <r>
    <s v="2OXgASFgiKg"/>
    <x v="32"/>
    <s v="Asian"/>
    <s v="Biguanides"/>
    <x v="0"/>
    <d v="2024-09-11T00:00:00"/>
    <s v="Biguanides"/>
  </r>
  <r>
    <s v="2PGEXBtO4hg"/>
    <x v="32"/>
    <s v="Asian"/>
    <s v="Biguanides"/>
    <x v="0"/>
    <d v="2016-10-04T00:00:00"/>
    <s v="Biguanides"/>
  </r>
  <r>
    <s v="2S1Xlq1sJD."/>
    <x v="32"/>
    <s v="Asian"/>
    <s v="Biguanides"/>
    <x v="0"/>
    <d v="2017-02-19T00:00:00"/>
    <s v="Biguanides-&gt;Insulin aspart|Insulin isophane"/>
  </r>
  <r>
    <s v="2uLpFoMruPI"/>
    <x v="32"/>
    <s v="Asian"/>
    <s v="Biguanides"/>
    <x v="0"/>
    <d v="2021-10-11T00:00:00"/>
    <s v="Biguanides"/>
  </r>
  <r>
    <s v="2SNzbG3miIQ"/>
    <x v="32"/>
    <s v="Other"/>
    <s v="Biguanides"/>
    <x v="0"/>
    <d v="2020-07-06T00:00:00"/>
    <s v="Biguanides"/>
  </r>
  <r>
    <s v="8ZujK017LQg"/>
    <x v="32"/>
    <s v="Asian"/>
    <s v="Biguanides"/>
    <x v="0"/>
    <d v="2021-01-14T00:00:00"/>
    <s v="Biguanides"/>
  </r>
  <r>
    <s v="8xSgY10Vowk"/>
    <x v="32"/>
    <s v="Asian"/>
    <s v="Biguanides"/>
    <x v="0"/>
    <d v="2025-03-25T00:00:00"/>
    <s v="Biguanides"/>
  </r>
  <r>
    <s v="8x91bJxsN42"/>
    <x v="32"/>
    <s v="Asian"/>
    <s v="Biguanides"/>
    <x v="0"/>
    <d v="2012-04-03T00:00:00"/>
    <s v="Biguanides-&gt;Insulin aspart|Insulin isophane"/>
  </r>
  <r>
    <s v="9008OMRBUr6"/>
    <x v="32"/>
    <s v="Māori"/>
    <s v="Biguanides"/>
    <x v="0"/>
    <d v="2022-07-18T00:00:00"/>
    <s v="Biguanides-&gt;GLP-1 agonists|Insulin glargine-&gt;Biguanides|GLP-1 agonists|Insulin glargine-&gt;Biguanides|GLP-1 agonists-&gt;GLP-1 agonists-&gt;Biguanides|SGLT-2 inhibitors"/>
  </r>
  <r>
    <s v="9CCFgKqnhHQ"/>
    <x v="32"/>
    <s v="Pacific peoples"/>
    <s v="Biguanides"/>
    <x v="0"/>
    <d v="2020-07-15T00:00:00"/>
    <s v="Biguanides-&gt;Insulin isophane-&gt;Insulin aspart-&gt;Biguanides|Insulin aspart|Insulin isophane-&gt;Insulin aspart|Insulin isophane"/>
  </r>
  <r>
    <s v="9Acq5KDXbGI"/>
    <x v="32"/>
    <s v="Other"/>
    <s v="Biguanides"/>
    <x v="0"/>
    <d v="2018-09-25T00:00:00"/>
    <s v="Biguanides"/>
  </r>
  <r>
    <s v="9f3fXSiX/72"/>
    <x v="32"/>
    <s v="Asian"/>
    <s v="Biguanides"/>
    <x v="0"/>
    <d v="2025-12-11T00:00:00"/>
    <s v="Biguanides"/>
  </r>
  <r>
    <s v="SsXpAc620Vw"/>
    <x v="32"/>
    <s v="Other"/>
    <s v="Biguanides"/>
    <x v="0"/>
    <d v="2019-04-09T00:00:00"/>
    <s v="Biguanides-&gt;Insulin isophane-&gt;Insulin aspart|Insulin isophane"/>
  </r>
  <r>
    <s v="SsDp6MSsllo"/>
    <x v="32"/>
    <s v="Other"/>
    <s v="Biguanides"/>
    <x v="0"/>
    <d v="2018-08-23T00:00:00"/>
    <s v="Biguanides"/>
  </r>
  <r>
    <s v="Srh6bCs92B2"/>
    <x v="32"/>
    <s v="Māori"/>
    <s v="Biguanides"/>
    <x v="0"/>
    <d v="2014-08-28T00:00:00"/>
    <s v="Biguanides"/>
  </r>
  <r>
    <s v="SreugTt13bg"/>
    <x v="32"/>
    <s v="Asian"/>
    <s v="Biguanides"/>
    <x v="0"/>
    <d v="2023-11-23T00:00:00"/>
    <s v="Biguanides"/>
  </r>
  <r>
    <s v="SQsBUr8i.gE"/>
    <x v="32"/>
    <s v="Asian"/>
    <s v="Biguanides"/>
    <x v="0"/>
    <d v="2013-01-15T00:00:00"/>
    <s v="Biguanides-&gt;Biguanides|Insulin isophane-&gt;Insulin aspart|Insulin isophane"/>
  </r>
  <r>
    <s v="SqaNnqvmg5w"/>
    <x v="32"/>
    <s v="Asian"/>
    <s v="Biguanides|Insulin isophane"/>
    <x v="0"/>
    <d v="2025-02-12T00:00:00"/>
    <s v="Biguanides|Insulin isophane-&gt;Insulin aspart-&gt;Insulin isophane-&gt;Insulin aspart|Insulin isophane-&gt;Biguanides|Insulin aspart|Insulin isophane"/>
  </r>
  <r>
    <s v="sYO4TmgKj8U"/>
    <x v="32"/>
    <s v="Other"/>
    <s v="Biguanides"/>
    <x v="0"/>
    <d v="2021-12-03T00:00:00"/>
    <s v="Biguanides"/>
  </r>
  <r>
    <s v="sYXq9ZdwHDI"/>
    <x v="32"/>
    <s v="Other"/>
    <s v="Biguanides"/>
    <x v="0"/>
    <d v="2019-02-11T00:00:00"/>
    <s v="Biguanides"/>
  </r>
  <r>
    <s v="t/XGsUAgez6"/>
    <x v="32"/>
    <s v="Māori"/>
    <s v="Biguanides"/>
    <x v="0"/>
    <d v="2022-09-15T00:00:00"/>
    <s v="Biguanides-&gt;SGLT-2 inhibitors-&gt;DPP-4 inhibitors-&gt;Biguanides|DPP-4 inhibitors-&gt;GLP-1 agonists-&gt;Biguanides|GLP-1 agonists"/>
  </r>
  <r>
    <s v="t.lV3itjYWk"/>
    <x v="32"/>
    <s v="Other"/>
    <s v="Biguanides"/>
    <x v="0"/>
    <d v="2022-06-30T00:00:00"/>
    <s v="Biguanides"/>
  </r>
  <r>
    <s v="szWHba/dmz2"/>
    <x v="32"/>
    <s v="Other"/>
    <s v="Biguanides"/>
    <x v="0"/>
    <d v="2011-06-24T00:00:00"/>
    <s v="Biguanides-&gt;Insulin lispro-&gt;Biguanides|Insulin lispro-&gt;Biguanides|Insulin aspart|Insulin glargine-&gt;Insulin aspart|Insulin glargine-&gt;Insulin aspart-&gt;Biguanides|Insulin aspart-&gt;Biguanides|Insulin glargine-&gt;DPP-4 inhibitors|Insulin aspart|Insulin glargine-&gt;Biguanides|DPP-4 inhibitors|Insulin aspart|Insulin glargine-&gt;DPP-4 inhibitors-&gt;DPP-4 inhibitors|Insulin glargine-&gt;DPP-4 inhibitors|Insulin aspart-&gt;Insulin glargine-&gt;DPP-4 inhibitors|SGLT-2 inhibitors-&gt;Insulin aspart|Insulin glargine|SGLT-2 inhibitors-&gt;DPP-4 inhibitors|Insulin aspart|Insulin glargine|SGLT-2 inhibitors-&gt;Insulin glargine|SGLT-2 inhibitors-&gt;SGLT-2 inhibitors-&gt;Biguanides|GLP-1 agonists|Insulin aspart|Insulin glargine-&gt;Biguanides|GLP-1 agonists|Insulin aspart|Insulin glargine|SGLT-2 inhibitors-&gt;GLP-1 agonists-&gt;GLP-1 agonists|Insulin aspart|Insulin glargine"/>
  </r>
  <r>
    <s v="PPYBRBAx3fc"/>
    <x v="32"/>
    <s v="Māori"/>
    <s v="Biguanides"/>
    <x v="0"/>
    <d v="2016-01-16T00:00:00"/>
    <s v="Biguanides"/>
  </r>
  <r>
    <s v="pRoHulE12mM"/>
    <x v="32"/>
    <s v="Māori"/>
    <s v="Biguanides"/>
    <x v="0"/>
    <d v="2023-05-10T00:00:00"/>
    <s v="Biguanides-&gt;DPP-4 inhibitors"/>
  </r>
  <r>
    <s v="pw9c2JDPUwU"/>
    <x v="32"/>
    <s v="Other"/>
    <s v="Biguanides"/>
    <x v="0"/>
    <d v="2015-11-20T00:00:00"/>
    <s v="Biguanides-&gt;Insulin glargine-&gt;Insulin aspart-&gt;Insulin aspart|Insulin glargine"/>
  </r>
  <r>
    <s v="PVT.Rv7jdwM"/>
    <x v="32"/>
    <s v="Other"/>
    <s v="Biguanides"/>
    <x v="0"/>
    <d v="2014-12-18T00:00:00"/>
    <s v="Biguanides"/>
  </r>
  <r>
    <s v="PvUeNYIk0iI"/>
    <x v="32"/>
    <s v="Other"/>
    <s v="Biguanides"/>
    <x v="0"/>
    <d v="2015-12-12T00:00:00"/>
    <s v="Biguanides-&gt;Biguanides|Sulfonylureas-&gt;Sulfonylureas-&gt;Insulin glargine-&gt;Insulin glulisine-&gt;Insulin glargine|Insulin glulisine-&gt;Insulin aspart|Insulin glargine-&gt;Insulin aspart-&gt;Insulin aspart|Insulin isophane with insulin neutral-&gt;Insulin isophane with insulin neutral-&gt;Insulin isophane-&gt;DPP-4 inhibitors-&gt;DPP-4 inhibitors|Insulin glargine-&gt;Biguanides|DPP-4 inhibitors|Insulin glargine-&gt;Biguanides|DPP-4 inhibitors-&gt;Biguanides|Insulin glargine-&gt;GLP-1 agonists|Insulin glargine-&gt;DPP-4 inhibitors|GLP-1 agonists|Insulin glargine-&gt;DPP-4 inhibitors|GLP-1 agonists-&gt;GLP-1 agonists-&gt;GLP-1 agonists|Insulin aspart|Insulin glargine-&gt;GLP-1 agonists|Insulin aspart"/>
  </r>
  <r>
    <s v="PnvHS2nBdvM"/>
    <x v="32"/>
    <s v="Other"/>
    <s v="Biguanides"/>
    <x v="0"/>
    <d v="2020-07-01T00:00:00"/>
    <s v="Biguanides"/>
  </r>
  <r>
    <s v="pnjWV2awzww"/>
    <x v="32"/>
    <s v="Māori"/>
    <s v="Biguanides"/>
    <x v="0"/>
    <d v="2024-01-22T00:00:00"/>
    <s v="Biguanides-&gt;DPP-4 inhibitors"/>
  </r>
  <r>
    <s v="pnlGyiQEFko"/>
    <x v="32"/>
    <s v="Māori"/>
    <s v="Biguanides"/>
    <x v="0"/>
    <d v="2020-07-08T00:00:00"/>
    <s v="Biguanides-&gt;Biguanides|DPP-4 inhibitors"/>
  </r>
  <r>
    <s v="Pn5s2CNe8fA"/>
    <x v="32"/>
    <s v="Pacific peoples"/>
    <s v="Insulin aspart"/>
    <x v="1"/>
    <d v="2025-08-01T00:00:00"/>
    <s v="Insulin aspart-&gt;Insulin isophane-&gt;Biguanides|Insulin aspart-&gt;Biguanides"/>
  </r>
  <r>
    <s v="Pl.zfNnTueg"/>
    <x v="32"/>
    <s v="Asian"/>
    <s v="Biguanides"/>
    <x v="0"/>
    <d v="2024-02-20T00:00:00"/>
    <s v="Biguanides"/>
  </r>
  <r>
    <s v="tm7Y1mc0Pj2"/>
    <x v="32"/>
    <s v="Asian"/>
    <s v="Biguanides"/>
    <x v="0"/>
    <d v="2016-08-04T00:00:00"/>
    <s v="Biguanides"/>
  </r>
  <r>
    <s v="TGm.7xOqnFw"/>
    <x v="32"/>
    <s v="Māori"/>
    <s v="Biguanides"/>
    <x v="0"/>
    <d v="2015-10-29T00:00:00"/>
    <s v="Biguanides"/>
  </r>
  <r>
    <s v="THJVbxbW8ZE"/>
    <x v="32"/>
    <s v="Asian"/>
    <s v="Biguanides"/>
    <x v="0"/>
    <d v="2019-10-10T00:00:00"/>
    <s v="Biguanides"/>
  </r>
  <r>
    <s v="tgs8BYv5XbA"/>
    <x v="32"/>
    <s v="Māori"/>
    <s v="Biguanides"/>
    <x v="0"/>
    <d v="2019-03-08T00:00:00"/>
    <s v="Biguanides-&gt;SGLT-2 inhibitors-&gt;Biguanides|SGLT-2 inhibitors-&gt;GLP-1 agonists|SGLT-2 inhibitors"/>
  </r>
  <r>
    <s v="tiVaPuuvtOY"/>
    <x v="32"/>
    <s v="Asian"/>
    <s v="DPP-4 inhibitors"/>
    <x v="0"/>
    <d v="2019-10-22T00:00:00"/>
    <s v="DPP-4 inhibitors-&gt;SGLT-2 inhibitors-&gt;DPP-4 inhibitors|SGLT-2 inhibitors"/>
  </r>
  <r>
    <s v="WL.m/f4ED1c"/>
    <x v="32"/>
    <s v="Māori"/>
    <s v="Biguanides"/>
    <x v="0"/>
    <d v="2012-10-04T00:00:00"/>
    <s v="Biguanides-&gt;Insulin glargine-&gt;Biguanides|Insulin glargine-&gt;Insulin glargine|SGLT-2 inhibitors-&gt;SGLT-2 inhibitors"/>
  </r>
  <r>
    <s v="TONwUepXJok"/>
    <x v="32"/>
    <s v="Māori"/>
    <s v="Biguanides"/>
    <x v="0"/>
    <d v="2025-09-24T00:00:00"/>
    <s v="Biguanides"/>
  </r>
  <r>
    <s v="tOt5.1q5ASM"/>
    <x v="32"/>
    <s v="Asian"/>
    <s v="Biguanides"/>
    <x v="0"/>
    <d v="2025-12-05T00:00:00"/>
    <s v="Biguanides"/>
  </r>
  <r>
    <s v="TnsPoUo2bow"/>
    <x v="32"/>
    <s v="Asian"/>
    <s v="Biguanides"/>
    <x v="0"/>
    <d v="2024-01-26T00:00:00"/>
    <s v="Biguanides"/>
  </r>
  <r>
    <s v="TnKitqxV3Zc"/>
    <x v="32"/>
    <s v="Pacific peoples"/>
    <s v="DPP-4 inhibitors"/>
    <x v="0"/>
    <d v="2024-09-11T00:00:00"/>
    <s v="DPP-4 inhibitors"/>
  </r>
  <r>
    <s v="TbmXuWOOBto"/>
    <x v="32"/>
    <s v="Other"/>
    <s v="Biguanides"/>
    <x v="0"/>
    <d v="2024-04-18T00:00:00"/>
    <s v="Biguanides"/>
  </r>
  <r>
    <s v="tBN1k6czpFc"/>
    <x v="32"/>
    <s v="Pacific peoples"/>
    <s v="Biguanides"/>
    <x v="0"/>
    <d v="2019-08-29T00:00:00"/>
    <s v="Biguanides"/>
  </r>
  <r>
    <s v="TeJL6mzEDfg"/>
    <x v="32"/>
    <s v="Asian"/>
    <s v="Biguanides"/>
    <x v="0"/>
    <d v="2021-03-24T00:00:00"/>
    <s v="Biguanides"/>
  </r>
  <r>
    <s v="TEkOSRteAMI"/>
    <x v="32"/>
    <s v="Māori"/>
    <s v="Biguanides"/>
    <x v="0"/>
    <d v="2016-04-19T00:00:00"/>
    <s v="Biguanides"/>
  </r>
  <r>
    <s v="TDivsls3t8s"/>
    <x v="32"/>
    <s v="Asian"/>
    <s v="Biguanides|Insulin aspart|Insulin isophane"/>
    <x v="0"/>
    <d v="2023-09-13T00:00:00"/>
    <s v="Biguanides|Insulin aspart|Insulin isophane-&gt;Insulin aspart|Insulin isophane"/>
  </r>
  <r>
    <s v="tDRS6Z2HE.6"/>
    <x v="32"/>
    <s v="Asian"/>
    <s v="Biguanides"/>
    <x v="0"/>
    <d v="2024-05-14T00:00:00"/>
    <s v="Biguanides-&gt;Insulin isophane"/>
  </r>
  <r>
    <s v="t4cY45SzQBk"/>
    <x v="32"/>
    <s v="Māori"/>
    <s v="Biguanides"/>
    <x v="0"/>
    <d v="2023-05-22T00:00:00"/>
    <s v="Biguanides-&gt;Insulin isophane"/>
  </r>
  <r>
    <s v="T0du6Tl/hvg"/>
    <x v="32"/>
    <s v="Pacific peoples"/>
    <s v="Biguanides"/>
    <x v="0"/>
    <d v="2025-05-21T00:00:00"/>
    <s v="Biguanides-&gt;Insulin isophane"/>
  </r>
  <r>
    <s v="T0qnKo4QIMU"/>
    <x v="32"/>
    <s v="Asian"/>
    <s v="Biguanides|Insulin isophane"/>
    <x v="0"/>
    <d v="2021-12-06T00:00:00"/>
    <s v="Biguanides|Insulin isophane-&gt;Insulin aspart-&gt;Insulin isophane"/>
  </r>
  <r>
    <s v="t1L1QtRvHEc"/>
    <x v="32"/>
    <s v="Other"/>
    <s v="Biguanides"/>
    <x v="0"/>
    <d v="2015-04-17T00:00:00"/>
    <s v="Biguanides"/>
  </r>
  <r>
    <s v="ta4YwhaQvEw"/>
    <x v="32"/>
    <s v="Asian"/>
    <s v="DPP-4 inhibitors"/>
    <x v="0"/>
    <d v="2023-11-17T00:00:00"/>
    <s v="DPP-4 inhibitors-&gt;Biguanides|DPP-4 inhibitors"/>
  </r>
  <r>
    <s v="T5utnEKlWQw"/>
    <x v="32"/>
    <s v="Māori"/>
    <s v="Biguanides"/>
    <x v="0"/>
    <d v="2019-07-15T00:00:00"/>
    <s v="Biguanides"/>
  </r>
  <r>
    <s v="X.r0Zu/cD4c"/>
    <x v="32"/>
    <s v="Asian"/>
    <s v="Biguanides"/>
    <x v="0"/>
    <d v="2025-02-19T00:00:00"/>
    <s v="Biguanides"/>
  </r>
  <r>
    <s v="WYrIG3rh7W2"/>
    <x v="32"/>
    <s v="Pacific peoples"/>
    <s v="Biguanides"/>
    <x v="0"/>
    <d v="2017-10-13T00:00:00"/>
    <s v="Biguanides-&gt;Biguanides|DPP-4 inhibitors|Sulfonylureas-&gt;DPP-4 inhibitors|Sulfonylureas-&gt;DPP-4 inhibitors-&gt;DPP-4 inhibitors|SGLT-2 inhibitors"/>
  </r>
  <r>
    <s v="WVO/ieG2ZXY"/>
    <x v="32"/>
    <s v="Asian"/>
    <s v="Biguanides"/>
    <x v="0"/>
    <d v="2015-02-13T00:00:00"/>
    <s v="Biguanides"/>
  </r>
  <r>
    <s v="WQpW1rhtsvY"/>
    <x v="32"/>
    <s v="Other"/>
    <s v="Biguanides"/>
    <x v="0"/>
    <d v="2024-05-07T00:00:00"/>
    <s v="Biguanides"/>
  </r>
  <r>
    <s v="wrzjqQ9go72"/>
    <x v="32"/>
    <s v="Other"/>
    <s v="Biguanides"/>
    <x v="0"/>
    <d v="2025-03-11T00:00:00"/>
    <s v="Biguanides-&gt;Insulin aspart"/>
  </r>
  <r>
    <s v="wTaS2Qu1MlU"/>
    <x v="32"/>
    <s v="Māori"/>
    <s v="Biguanides"/>
    <x v="0"/>
    <d v="2016-12-13T00:00:00"/>
    <s v="Biguanides-&gt;SGLT-2 inhibitors"/>
  </r>
  <r>
    <s v="wm1RVY3AbFw"/>
    <x v="32"/>
    <s v="Other"/>
    <s v="Biguanides"/>
    <x v="0"/>
    <d v="2016-04-17T00:00:00"/>
    <s v="Biguanides"/>
  </r>
  <r>
    <s v="WMeDlnjGok2"/>
    <x v="32"/>
    <s v="Māori"/>
    <s v="Biguanides"/>
    <x v="0"/>
    <d v="2024-07-31T00:00:00"/>
    <s v="Biguanides"/>
  </r>
  <r>
    <s v="wPtzirmjS66"/>
    <x v="32"/>
    <s v="Asian"/>
    <s v="Biguanides"/>
    <x v="0"/>
    <d v="2024-07-24T00:00:00"/>
    <s v="Biguanides"/>
  </r>
  <r>
    <s v="WPaqkebmgms"/>
    <x v="32"/>
    <s v="Other"/>
    <s v="Biguanides"/>
    <x v="0"/>
    <d v="2018-07-26T00:00:00"/>
    <s v="Biguanides"/>
  </r>
  <r>
    <s v="zGE9uI9nBO6"/>
    <x v="32"/>
    <s v="Māori"/>
    <s v="Biguanides"/>
    <x v="0"/>
    <d v="2012-08-10T00:00:00"/>
    <s v="Biguanides"/>
  </r>
  <r>
    <s v="ZHnQATo9DhU"/>
    <x v="32"/>
    <s v="Asian"/>
    <s v="Biguanides|Insulin isophane"/>
    <x v="0"/>
    <d v="2022-12-26T00:00:00"/>
    <s v="Biguanides|Insulin isophane-&gt;Insulin isophane"/>
  </r>
  <r>
    <s v="zHnxBPHeR0A"/>
    <x v="32"/>
    <s v="Pacific peoples"/>
    <s v="Biguanides|Sulfonylureas"/>
    <x v="0"/>
    <d v="2014-04-14T00:00:00"/>
    <s v="Biguanides|Sulfonylureas-&gt;Sulfonylureas-&gt;Biguanides"/>
  </r>
  <r>
    <s v="zdkX5W83rzU"/>
    <x v="32"/>
    <s v="Māori"/>
    <s v="Biguanides"/>
    <x v="0"/>
    <d v="2023-12-22T00:00:00"/>
    <s v="Biguanides"/>
  </r>
  <r>
    <s v="xCLcgQk//h."/>
    <x v="32"/>
    <s v="Pacific peoples"/>
    <s v="Biguanides|Insulin isophane"/>
    <x v="0"/>
    <d v="2021-12-09T00:00:00"/>
    <s v="Biguanides|Insulin isophane"/>
  </r>
  <r>
    <s v="XDuHF8iEm7s"/>
    <x v="32"/>
    <s v="Asian"/>
    <s v="Biguanides"/>
    <x v="0"/>
    <d v="2014-07-09T00:00:00"/>
    <s v="Biguanides-&gt;Sulfonylureas-&gt;Biguanides|Sulfonylureas-&gt;Insulin aspart|Insulin isophane-&gt;DPP-4 inhibitors-&gt;Biguanides|DPP-4 inhibitors|Sulfonylureas-&gt;DPP-4 inhibitors|Sulfonylureas-&gt;Insulin glargine|Sulfonylureas-&gt;Insulin glargine-&gt;DPP-4 inhibitors|Insulin glargine-&gt;DPP-4 inhibitors|Insulin glargine|Sulfonylureas-&gt;SGLT-2 inhibitors-&gt;DPP-4 inhibitors|Insulin glargine|SGLT-2 inhibitors|Sulfonylureas-&gt;SGLT-2 inhibitors|Sulfonylureas"/>
  </r>
  <r>
    <s v="xdxu9QC6knE"/>
    <x v="32"/>
    <s v="Other"/>
    <s v="Biguanides"/>
    <x v="0"/>
    <d v="2019-06-26T00:00:00"/>
    <s v="Biguanides"/>
  </r>
  <r>
    <s v="zO3Ws79jZk."/>
    <x v="32"/>
    <s v="Māori"/>
    <s v="Biguanides"/>
    <x v="0"/>
    <d v="2024-05-15T00:00:00"/>
    <s v="Biguanides-&gt;DPP-4 inhibitors-&gt;DPP-4 inhibitors|SGLT-2 inhibitors"/>
  </r>
  <r>
    <s v="zOdL0QIxVYE"/>
    <x v="32"/>
    <s v="Asian"/>
    <s v="Biguanides"/>
    <x v="0"/>
    <d v="2024-03-05T00:00:00"/>
    <s v="Biguanides"/>
  </r>
  <r>
    <s v="ZLkgAl71/R."/>
    <x v="32"/>
    <s v="Asian"/>
    <s v="Biguanides"/>
    <x v="0"/>
    <d v="2023-08-29T00:00:00"/>
    <s v="Biguanides-&gt;Insulin aspart"/>
  </r>
  <r>
    <s v="ZlqJ5gufsg2"/>
    <x v="32"/>
    <s v="Other"/>
    <s v="Biguanides"/>
    <x v="0"/>
    <d v="2014-06-19T00:00:00"/>
    <s v="Biguanides"/>
  </r>
  <r>
    <s v="zkublbiB8gk"/>
    <x v="32"/>
    <s v="Asian"/>
    <s v="Biguanides"/>
    <x v="0"/>
    <d v="2022-09-08T00:00:00"/>
    <s v="Biguanides-&gt;Insulin isophane-&gt;Insulin aspart"/>
  </r>
  <r>
    <s v="ZQzUE1z33zw"/>
    <x v="32"/>
    <s v="Pacific peoples"/>
    <s v="Biguanides"/>
    <x v="0"/>
    <d v="2018-12-13T00:00:00"/>
    <s v="Biguanides-&gt;DPP-4 inhibitors-&gt;Sulfonylureas"/>
  </r>
  <r>
    <s v="Zt9s9MY613Q"/>
    <x v="32"/>
    <s v="Māori"/>
    <s v="Biguanides"/>
    <x v="0"/>
    <d v="2015-11-24T00:00:00"/>
    <s v="Biguanides-&gt;Biguanides|Sulfonylureas-&gt;DPP-4 inhibitors-&gt;Insulin glargine-&gt;GLP-1 agonists-&gt;Biguanides|GLP-1 agonists|Insulin glargine-&gt;GLP-1 agonists|Insulin glargine"/>
  </r>
  <r>
    <s v="ztSH6JVWWDs"/>
    <x v="32"/>
    <s v="Pacific peoples"/>
    <s v="Biguanides"/>
    <x v="0"/>
    <d v="2024-03-25T00:00:00"/>
    <s v="Biguanides"/>
  </r>
  <r>
    <s v="zUI/tyUCT46"/>
    <x v="32"/>
    <s v="Asian"/>
    <s v="Biguanides"/>
    <x v="0"/>
    <d v="2015-03-06T00:00:00"/>
    <s v="Biguanides-&gt;DPP-4 inhibitors-&gt;DPP-4 inhibitors|Sulfonylureas-&gt;Sulfonylureas"/>
  </r>
  <r>
    <s v="ZUfW4YXcxnE"/>
    <x v="32"/>
    <s v="Māori"/>
    <s v="Biguanides"/>
    <x v="0"/>
    <d v="2017-11-01T00:00:00"/>
    <s v="Biguanides-&gt;Sulfonylureas-&gt;DPP-4 inhibitors-&gt;DPP-4 inhibitors|Sulfonylureas-&gt;SGLT-2 inhibitors-&gt;DPP-4 inhibitors|SGLT-2 inhibitors-&gt;SGLT-2 inhibitors|Sulfonylureas-&gt;DPP-4 inhibitors|SGLT-2 inhibitors|Sulfonylureas-&gt;Insulin glargine-&gt;Insulin glargine|SGLT-2 inhibitors-&gt;DPP-4 inhibitors|Insulin glargine|SGLT-2 inhibitors-&gt;DPP-4 inhibitors|Insulin glargine-&gt;Insulin aspart-&gt;DPP-4 inhibitors|Insulin aspart-&gt;DPP-4 inhibitors|Insulin aspart|SGLT-2 inhibitors"/>
  </r>
  <r>
    <s v="HPxsVoYZGy."/>
    <x v="32"/>
    <s v="Other"/>
    <s v="Biguanides"/>
    <x v="0"/>
    <d v="2014-02-22T00:00:00"/>
    <s v="Biguanides"/>
  </r>
  <r>
    <s v="HQFfOts3ESE"/>
    <x v="32"/>
    <s v="Asian"/>
    <s v="Biguanides"/>
    <x v="0"/>
    <d v="2022-07-29T00:00:00"/>
    <s v="Biguanides-&gt;Insulin isophane-&gt;Insulin aspart-&gt;Insulin aspart|Insulin isophane"/>
  </r>
  <r>
    <s v="Hpa4m.QSt/c"/>
    <x v="32"/>
    <s v="Asian"/>
    <s v="Biguanides"/>
    <x v="0"/>
    <d v="2015-01-28T00:00:00"/>
    <s v="Biguanides-&gt;Biguanides|Sulfonylureas-&gt;DPP-4 inhibitors|Sulfonylureas-&gt;DPP-4 inhibitors-&gt;SGLT-2 inhibitors-&gt;DPP-4 inhibitors|SGLT-2 inhibitors"/>
  </r>
  <r>
    <s v="hjrIhs6WOxc"/>
    <x v="32"/>
    <s v="Asian"/>
    <s v="Biguanides"/>
    <x v="0"/>
    <d v="2023-10-13T00:00:00"/>
    <s v="Biguanides"/>
  </r>
  <r>
    <s v="hnKJ2AMMNWk"/>
    <x v="32"/>
    <s v="Other"/>
    <s v="Biguanides|Insulin isophane"/>
    <x v="0"/>
    <d v="2017-05-25T00:00:00"/>
    <s v="Biguanides|Insulin isophane-&gt;Biguanides-&gt;Insulin isophane-&gt;Insulin aspart"/>
  </r>
  <r>
    <s v="HNXN4Yphw8A"/>
    <x v="32"/>
    <s v="Māori"/>
    <s v="Biguanides|Insulin aspart|Insulin glargine"/>
    <x v="0"/>
    <d v="2024-08-30T00:00:00"/>
    <s v="Biguanides|Insulin aspart|Insulin glargine-&gt;Insulin aspart|Insulin glargine-&gt;Insulin aspart-&gt;Biguanides-&gt;DPP-4 inhibitors|Insulin aspart|Insulin glargine-&gt;DPP-4 inhibitors|GLP-1 agonists|Insulin glargine-&gt;Biguanides|GLP-1 agonists|Insulin glargine"/>
  </r>
  <r>
    <s v="kR5or7hH50U"/>
    <x v="32"/>
    <s v="Pacific peoples"/>
    <s v="Biguanides|DPP-4 inhibitors"/>
    <x v="0"/>
    <d v="2023-07-12T00:00:00"/>
    <s v="Biguanides|DPP-4 inhibitors-&gt;DPP-4 inhibitors-&gt;Biguanides-&gt;SGLT-2 inhibitors"/>
  </r>
  <r>
    <s v="kqyG/S70Fj2"/>
    <x v="32"/>
    <s v="Asian"/>
    <s v="Biguanides|Insulin isophane"/>
    <x v="0"/>
    <d v="2024-09-26T00:00:00"/>
    <s v="Biguanides|Insulin isophane-&gt;Insulin lispro-&gt;Insulin isophane-&gt;Insulin isophane|Insulin lispro"/>
  </r>
  <r>
    <s v="KS.wjUQvcUQ"/>
    <x v="32"/>
    <s v="Other"/>
    <s v="Biguanides"/>
    <x v="0"/>
    <d v="2024-10-25T00:00:00"/>
    <s v="Biguanides"/>
  </r>
  <r>
    <s v="KszvCKBJtzo"/>
    <x v="32"/>
    <s v="Asian"/>
    <s v="Biguanides"/>
    <x v="0"/>
    <d v="2025-02-22T00:00:00"/>
    <s v="Biguanides"/>
  </r>
  <r>
    <s v="kViXTbsc6Bk"/>
    <x v="32"/>
    <s v="Asian"/>
    <s v="Biguanides"/>
    <x v="0"/>
    <d v="2018-08-07T00:00:00"/>
    <s v="Biguanides-&gt;Biguanides|Sulfonylureas-&gt;DPP-4 inhibitors-&gt;Sulfonylureas-&gt;DPP-4 inhibitors|SGLT-2 inhibitors"/>
  </r>
  <r>
    <s v="KMyRdf.7ZHc"/>
    <x v="32"/>
    <s v="Pacific peoples"/>
    <s v="Biguanides"/>
    <x v="0"/>
    <d v="2021-07-14T00:00:00"/>
    <s v="Biguanides-&gt;Biguanides|SGLT-2 inhibitors-&gt;SGLT-2 inhibitors"/>
  </r>
  <r>
    <s v="KNc0ArLdPyQ"/>
    <x v="32"/>
    <s v="Other"/>
    <s v="Biguanides"/>
    <x v="0"/>
    <d v="2016-07-22T00:00:00"/>
    <s v="Biguanides"/>
  </r>
  <r>
    <s v="KnIJZJh6Ox."/>
    <x v="32"/>
    <s v="Asian"/>
    <s v="Biguanides|Insulin isophane"/>
    <x v="0"/>
    <d v="2024-08-12T00:00:00"/>
    <s v="Biguanides|Insulin isophane-&gt;Insulin isophane-&gt;Biguanides"/>
  </r>
  <r>
    <s v="kkOFLaA9B2Y"/>
    <x v="32"/>
    <s v="Pacific peoples"/>
    <s v="Biguanides|Sulfonylureas"/>
    <x v="0"/>
    <d v="2018-04-30T00:00:00"/>
    <s v="Biguanides|Sulfonylureas-&gt;Biguanides|Insulin glargine-&gt;Insulin glargine"/>
  </r>
  <r>
    <s v="KKTrTFFR1Qs"/>
    <x v="32"/>
    <s v="Māori"/>
    <s v="Biguanides"/>
    <x v="0"/>
    <d v="2023-03-15T00:00:00"/>
    <s v="Biguanides"/>
  </r>
  <r>
    <s v="kpeAKgKErLE"/>
    <x v="32"/>
    <s v="Asian"/>
    <s v="Biguanides"/>
    <x v="0"/>
    <d v="2025-05-19T00:00:00"/>
    <s v="Biguanides"/>
  </r>
  <r>
    <s v="kp6I3FTHo16"/>
    <x v="32"/>
    <s v="Asian"/>
    <s v="Biguanides"/>
    <x v="0"/>
    <d v="2018-10-16T00:00:00"/>
    <s v="Biguanides"/>
  </r>
  <r>
    <s v="KQRxPBH6FNY"/>
    <x v="32"/>
    <s v="Asian"/>
    <s v="Biguanides"/>
    <x v="0"/>
    <d v="2022-03-08T00:00:00"/>
    <s v="Biguanides-&gt;Insulin aspart"/>
  </r>
  <r>
    <s v="HKclXuYeiZ."/>
    <x v="32"/>
    <s v="Asian"/>
    <s v="Biguanides"/>
    <x v="0"/>
    <d v="2024-08-30T00:00:00"/>
    <s v="Biguanides"/>
  </r>
  <r>
    <s v="HiphFiHt766"/>
    <x v="32"/>
    <s v="Māori"/>
    <s v="Biguanides"/>
    <x v="0"/>
    <d v="2014-02-04T00:00:00"/>
    <s v="Biguanides-&gt;SGLT-2 inhibitors"/>
  </r>
  <r>
    <s v="HfQ03uQci8I"/>
    <x v="32"/>
    <s v="Other"/>
    <s v="Biguanides"/>
    <x v="0"/>
    <d v="2018-01-08T00:00:00"/>
    <s v="Biguanides"/>
  </r>
  <r>
    <s v="HEyeYCoZAkc"/>
    <x v="32"/>
    <s v="Māori"/>
    <s v="Biguanides|Insulin isophane"/>
    <x v="0"/>
    <d v="2023-10-28T00:00:00"/>
    <s v="Biguanides|Insulin isophane-&gt;Insulin isophane-&gt;Insulin aspart"/>
  </r>
  <r>
    <s v="HgGpFson77k"/>
    <x v="32"/>
    <s v="Other"/>
    <s v="Biguanides"/>
    <x v="0"/>
    <d v="2025-04-14T00:00:00"/>
    <s v="Biguanides-&gt;Insulin isophane"/>
  </r>
  <r>
    <s v="hgKkV9lHZWw"/>
    <x v="32"/>
    <s v="Pacific peoples"/>
    <s v="Biguanides|Insulin glargine"/>
    <x v="0"/>
    <d v="2023-10-02T00:00:00"/>
    <s v="Biguanides|Insulin glargine-&gt;Biguanides-&gt;Insulin glargine-&gt;DPP-4 inhibitors|Insulin glargine-&gt;DPP-4 inhibitors|Insulin glargine|SGLT-2 inhibitors"/>
  </r>
  <r>
    <s v="hEHvfIWxcX2"/>
    <x v="32"/>
    <s v="Other"/>
    <s v="Biguanides|Insulin glargine"/>
    <x v="0"/>
    <d v="2022-05-18T00:00:00"/>
    <s v="Biguanides|Insulin glargine-&gt;Insulin glargine-&gt;Biguanides-&gt;Insulin aspart-&gt;SGLT-2 inhibitors|Thiazolidinedione-&gt;Insulin aspart|Insulin glargine-&gt;Insulin aspart|Insulin glargine|SGLT-2 inhibitors|Thiazolidinedione-&gt;DPP-4 inhibitors-&gt;SGLT-2 inhibitors-&gt;DPP-4 inhibitors|Insulin glargine|SGLT-2 inhibitors-&gt;DPP-4 inhibitors|Insulin glargine-&gt;Biguanides|DPP-4 inhibitors|Insulin glargine|SGLT-2 inhibitors-&gt;Biguanides|Insulin glargine|SGLT-2 inhibitors-&gt;Biguanides|SGLT-2 inhibitors"/>
  </r>
  <r>
    <s v="he4FG.ocPIo"/>
    <x v="32"/>
    <s v="Asian"/>
    <s v="Biguanides"/>
    <x v="0"/>
    <d v="2022-02-15T00:00:00"/>
    <s v="Biguanides"/>
  </r>
  <r>
    <s v="hEqVHtmSX1w"/>
    <x v="32"/>
    <s v="Asian"/>
    <s v="Biguanides"/>
    <x v="0"/>
    <d v="2017-10-11T00:00:00"/>
    <s v="Biguanides"/>
  </r>
  <r>
    <s v="hEu59wEytDU"/>
    <x v="32"/>
    <s v="Māori"/>
    <s v="Biguanides"/>
    <x v="0"/>
    <d v="2024-01-08T00:00:00"/>
    <s v="Biguanides"/>
  </r>
  <r>
    <s v="H/UrkxWrKOc"/>
    <x v="32"/>
    <s v="Other"/>
    <s v="Biguanides"/>
    <x v="0"/>
    <d v="2020-10-02T00:00:00"/>
    <s v="Biguanides-&gt;Biguanides|Insulin aspart-&gt;Insulin isophane-&gt;Insulin aspart|Insulin isophane"/>
  </r>
  <r>
    <s v="GxXT4bHVyO."/>
    <x v="32"/>
    <s v="Asian"/>
    <s v="Biguanides"/>
    <x v="0"/>
    <d v="2022-03-19T00:00:00"/>
    <s v="Biguanides"/>
  </r>
  <r>
    <s v="e4L3W552iBg"/>
    <x v="32"/>
    <s v="Pacific peoples"/>
    <s v="Biguanides"/>
    <x v="0"/>
    <d v="2025-07-09T00:00:00"/>
    <s v="Biguanides"/>
  </r>
  <r>
    <s v="OqHC0U24Xlk"/>
    <x v="32"/>
    <s v="Other"/>
    <s v="Biguanides"/>
    <x v="0"/>
    <d v="2022-08-01T00:00:00"/>
    <s v="Biguanides"/>
  </r>
  <r>
    <s v="oRmLIpzKYUA"/>
    <x v="32"/>
    <s v="Other"/>
    <s v="Biguanides"/>
    <x v="0"/>
    <d v="2013-01-18T00:00:00"/>
    <s v="Biguanides-&gt;DPP-4 inhibitors-&gt;Biguanides|DPP-4 inhibitors-&gt;GLP-1 agonists-&gt;Biguanides|GLP-1 agonists"/>
  </r>
  <r>
    <s v="rx6HuEUOpTc"/>
    <x v="32"/>
    <s v="Asian"/>
    <s v="Insulin aspart|Insulin isophane"/>
    <x v="1"/>
    <d v="2024-03-30T00:00:00"/>
    <s v="Insulin aspart|Insulin isophane-&gt;Insulin aspart-&gt;Biguanides-&gt;Biguanides|Insulin aspart|Insulin isophane"/>
  </r>
  <r>
    <s v="oIP4Bmdf0Kc"/>
    <x v="32"/>
    <s v="Asian"/>
    <s v="Biguanides"/>
    <x v="0"/>
    <d v="2025-09-16T00:00:00"/>
    <s v="Biguanides"/>
  </r>
  <r>
    <s v="oIRZLffgyN6"/>
    <x v="32"/>
    <s v="Asian"/>
    <s v="Biguanides"/>
    <x v="0"/>
    <d v="2015-03-17T00:00:00"/>
    <s v="Biguanides"/>
  </r>
  <r>
    <s v="OiXQYH6t/r2"/>
    <x v="32"/>
    <s v="Other"/>
    <s v="Biguanides"/>
    <x v="0"/>
    <d v="2013-07-02T00:00:00"/>
    <s v="Biguanides-&gt;Insulin isophane-&gt;Biguanides|Insulin isophane"/>
  </r>
  <r>
    <s v="OJzAStbEKAk"/>
    <x v="32"/>
    <s v="Other"/>
    <s v="Biguanides"/>
    <x v="0"/>
    <d v="2019-02-11T00:00:00"/>
    <s v="Biguanides"/>
  </r>
  <r>
    <s v="oJJ3pwSGzkU"/>
    <x v="32"/>
    <s v="Asian"/>
    <s v="Biguanides|Insulin isophane"/>
    <x v="0"/>
    <d v="2024-05-28T00:00:00"/>
    <s v="Biguanides|Insulin isophane-&gt;Insulin aspart|Insulin isophane-&gt;Insulin aspart"/>
  </r>
  <r>
    <s v="OEzhIRGU.ec"/>
    <x v="32"/>
    <s v="Other"/>
    <s v="Biguanides"/>
    <x v="0"/>
    <d v="2015-09-24T00:00:00"/>
    <s v="Biguanides"/>
  </r>
  <r>
    <s v="Oi2iNmK4NtY"/>
    <x v="32"/>
    <s v="Māori"/>
    <s v="Biguanides"/>
    <x v="0"/>
    <d v="2022-02-18T00:00:00"/>
    <s v="Biguanides"/>
  </r>
  <r>
    <s v="oHtJJl/xz96"/>
    <x v="32"/>
    <s v="Other"/>
    <s v="Biguanides"/>
    <x v="0"/>
    <d v="2025-03-19T00:00:00"/>
    <s v="Biguanides"/>
  </r>
  <r>
    <s v="oOlESSWNfjM"/>
    <x v="32"/>
    <s v="Māori"/>
    <s v="Biguanides"/>
    <x v="0"/>
    <d v="2025-04-11T00:00:00"/>
    <s v="Biguanides"/>
  </r>
  <r>
    <s v="ONKsdoR.sEY"/>
    <x v="32"/>
    <s v="Asian"/>
    <s v="Biguanides|Sulfonylureas"/>
    <x v="0"/>
    <d v="2016-09-12T00:00:00"/>
    <s v="Biguanides|Sulfonylureas-&gt;Biguanides"/>
  </r>
  <r>
    <s v="oLxtHsX8NE6"/>
    <x v="32"/>
    <s v="Other"/>
    <s v="Biguanides"/>
    <x v="0"/>
    <d v="2024-09-19T00:00:00"/>
    <s v="Biguanides"/>
  </r>
  <r>
    <s v="o28af98kD6c"/>
    <x v="32"/>
    <s v="Other"/>
    <s v="Biguanides"/>
    <x v="0"/>
    <d v="2014-04-20T00:00:00"/>
    <s v="Biguanides-&gt;Insulin glargine-&gt;Biguanides|Insulin glargine-&gt;Biguanides|DPP-4 inhibitors-&gt;DPP-4 inhibitors|SGLT-2 inhibitors-&gt;DPP-4 inhibitors-&gt;Biguanides|SGLT-2 inhibitors-&gt;Biguanides|DPP-4 inhibitors|Insulin glargine"/>
  </r>
  <r>
    <s v="O4RkVu1Uztw"/>
    <x v="32"/>
    <s v="Asian"/>
    <s v="Biguanides"/>
    <x v="0"/>
    <d v="2025-10-10T00:00:00"/>
    <s v="Biguanides"/>
  </r>
  <r>
    <s v="o6xpfOTeNhI"/>
    <x v="32"/>
    <s v="Māori"/>
    <s v="Biguanides"/>
    <x v="0"/>
    <d v="2020-10-16T00:00:00"/>
    <s v="Biguanides"/>
  </r>
  <r>
    <s v="O.xo2gOSdOQ"/>
    <x v="32"/>
    <s v="Pacific peoples"/>
    <s v="Biguanides"/>
    <x v="0"/>
    <d v="2020-06-25T00:00:00"/>
    <s v="Biguanides-&gt;SGLT-2 inhibitors-&gt;DPP-4 inhibitors|SGLT-2 inhibitors"/>
  </r>
  <r>
    <s v="LbSy5.fs2Yk"/>
    <x v="32"/>
    <s v="Māori"/>
    <s v="Biguanides|Insulin aspart|Insulin isophane"/>
    <x v="0"/>
    <d v="2015-07-07T00:00:00"/>
    <s v="Biguanides|Insulin aspart|Insulin isophane-&gt;Biguanides|Insulin aspart|Insulin glargine-&gt;Insulin aspart|Insulin glargine-&gt;DPP-4 inhibitors-&gt;DPP-4 inhibitors|Insulin glargine-&gt;Biguanides|Insulin glargine-&gt;Insulin glargine-&gt;SGLT-2 inhibitors-&gt;Biguanides|Insulin glargine|SGLT-2 inhibitors-&gt;Insulin aspart-&gt;Biguanides-&gt;GLP-1 agonists-&gt;Biguanides|GLP-1 agonists|Insulin glargine-&gt;Biguanides|Insulin aspart|Insulin glargine|SGLT-2 inhibitors-&gt;Biguanides|GLP-1 agonists|Insulin aspart|Insulin glargine"/>
  </r>
  <r>
    <s v="ODJFSYfJB3o"/>
    <x v="32"/>
    <s v="Asian"/>
    <s v="Biguanides"/>
    <x v="0"/>
    <d v="2020-12-31T00:00:00"/>
    <s v="Biguanides"/>
  </r>
  <r>
    <s v="oC9XZtelrQM"/>
    <x v="32"/>
    <s v="Pacific peoples"/>
    <s v="Biguanides"/>
    <x v="0"/>
    <d v="2020-11-30T00:00:00"/>
    <s v="Biguanides"/>
  </r>
  <r>
    <s v="OcNdDDKKHcE"/>
    <x v="32"/>
    <s v="Asian"/>
    <s v="Biguanides"/>
    <x v="0"/>
    <d v="2021-11-16T00:00:00"/>
    <s v="Biguanides"/>
  </r>
  <r>
    <s v="OABPWcIVf.U"/>
    <x v="32"/>
    <s v="Asian"/>
    <s v="Biguanides"/>
    <x v="0"/>
    <d v="2022-02-08T00:00:00"/>
    <s v="Biguanides-&gt;Biguanides|SGLT-2 inhibitors-&gt;SGLT-2 inhibitors-&gt;Sulfonylureas-&gt;SGLT-2 inhibitors|Sulfonylureas"/>
  </r>
  <r>
    <s v="oaurkZwpAhI"/>
    <x v="32"/>
    <s v="Pacific peoples"/>
    <s v="DPP-4 inhibitors"/>
    <x v="0"/>
    <d v="2022-08-12T00:00:00"/>
    <s v="DPP-4 inhibitors-&gt;Insulin aspart|Insulin glargine-&gt;DPP-4 inhibitors|Insulin aspart|Insulin glargine-&gt;DPP-4 inhibitors|Insulin aspart-&gt;DPP-4 inhibitors|Insulin aspart|Insulin glargine|SGLT-2 inhibitors-&gt;Insulin glargine|SGLT-2 inhibitors-&gt;DPP-4 inhibitors|Insulin glargine-&gt;DPP-4 inhibitors|Insulin glargine|SGLT-2 inhibitors-&gt;Insulin glargine-&gt;DPP-4 inhibitors|SGLT-2 inhibitors"/>
  </r>
  <r>
    <s v="kXkuBtkrzeQ"/>
    <x v="32"/>
    <s v="Asian"/>
    <s v="Biguanides|Insulin aspart|Insulin isophane"/>
    <x v="0"/>
    <d v="2016-12-29T00:00:00"/>
    <s v="Biguanides|Insulin aspart|Insulin isophane-&gt;Insulin aspart|Insulin isophane"/>
  </r>
  <r>
    <s v="KYkVE4t0Nr2"/>
    <x v="32"/>
    <s v="Other"/>
    <s v="Biguanides"/>
    <x v="0"/>
    <d v="2024-05-13T00:00:00"/>
    <s v="Biguanides"/>
  </r>
  <r>
    <s v="kZ9yboKXWUA"/>
    <x v="32"/>
    <s v="Other"/>
    <s v="Biguanides"/>
    <x v="0"/>
    <d v="2024-03-06T00:00:00"/>
    <s v="Biguanides"/>
  </r>
  <r>
    <s v="kyYA7hBC5Jk"/>
    <x v="32"/>
    <s v="Māori"/>
    <s v="Biguanides"/>
    <x v="0"/>
    <d v="2018-09-24T00:00:00"/>
    <s v="Biguanides-&gt;Insulin glargine"/>
  </r>
  <r>
    <s v="L.q01FX9Vhw"/>
    <x v="32"/>
    <s v="Māori"/>
    <s v="Biguanides"/>
    <x v="0"/>
    <d v="2020-11-26T00:00:00"/>
    <s v="Biguanides-&gt;DPP-4 inhibitors"/>
  </r>
  <r>
    <s v="l.Wy5eX7oW2"/>
    <x v="32"/>
    <s v="Asian"/>
    <s v="DPP-4 inhibitors"/>
    <x v="0"/>
    <d v="2023-02-28T00:00:00"/>
    <s v="DPP-4 inhibitors-&gt;Biguanides"/>
  </r>
  <r>
    <s v="L2KxCBPJsHo"/>
    <x v="32"/>
    <s v="Pacific peoples"/>
    <s v="Biguanides"/>
    <x v="0"/>
    <d v="2022-01-17T00:00:00"/>
    <s v="Biguanides"/>
  </r>
  <r>
    <s v="l2QKezKAFiY"/>
    <x v="32"/>
    <s v="Other"/>
    <s v="Biguanides"/>
    <x v="0"/>
    <d v="2023-11-09T00:00:00"/>
    <s v="Biguanides"/>
  </r>
  <r>
    <s v="lb.iIswDbwM"/>
    <x v="32"/>
    <s v="Other"/>
    <s v="Insulin glulisine"/>
    <x v="1"/>
    <d v="2023-09-26T00:00:00"/>
    <s v="Insulin glulisine-&gt;Insulin glargine|Insulin glulisine-&gt;Biguanides-&gt;Biguanides|Insulin glargine|Insulin glulisine-&gt;Insulin aspart"/>
  </r>
  <r>
    <s v="LaDb5.sg1b2"/>
    <x v="32"/>
    <s v="Asian"/>
    <s v="Biguanides"/>
    <x v="0"/>
    <d v="2023-01-05T00:00:00"/>
    <s v="Biguanides-&gt;Insulin aspart|Insulin isophane"/>
  </r>
  <r>
    <s v="LAgdaHnBfQk"/>
    <x v="32"/>
    <s v="Pacific peoples"/>
    <s v="Biguanides"/>
    <x v="0"/>
    <d v="2012-10-04T00:00:00"/>
    <s v="Biguanides-&gt;Biguanides|Sulfonylureas-&gt;DPP-4 inhibitors|Sulfonylureas-&gt;DPP-4 inhibitors-&gt;DPP-4 inhibitors|Insulin glargine|Sulfonylureas-&gt;Insulin glargine-&gt;DPP-4 inhibitors|Insulin glargine|SGLT-2 inhibitors-&gt;DPP-4 inhibitors|Insulin glargine-&gt;DPP-4 inhibitors|SGLT-2 inhibitors-&gt;Insulin aspart-&gt;DPP-4 inhibitors|Insulin aspart|SGLT-2 inhibitors-&gt;DPP-4 inhibitors|Insulin aspart|SGLT-2 inhibitors|Thiazolidinedione-&gt;DPP-4 inhibitors|Insulin aspart|Insulin glargine|SGLT-2 inhibitors|Thiazolidinedione"/>
  </r>
  <r>
    <s v="S6GHRHPYdc6"/>
    <x v="32"/>
    <s v="Pacific peoples"/>
    <s v="Biguanides"/>
    <x v="0"/>
    <d v="2024-03-13T00:00:00"/>
    <s v="Biguanides-&gt;GLP-1 agonists-&gt;Biguanides|GLP-1 agonists"/>
  </r>
  <r>
    <s v="s.7hG1P/lm2"/>
    <x v="32"/>
    <s v="Māori"/>
    <s v="Biguanides"/>
    <x v="0"/>
    <d v="2023-02-28T00:00:00"/>
    <s v="Biguanides"/>
  </r>
  <r>
    <s v="s0gQgJ9H9BE"/>
    <x v="32"/>
    <s v="Asian"/>
    <s v="Insulin aspart|Insulin isophane"/>
    <x v="1"/>
    <d v="2014-05-15T00:00:00"/>
    <s v="Insulin aspart|Insulin isophane-&gt;Insulin isophane-&gt;Biguanides-&gt;DPP-4 inhibitors"/>
  </r>
  <r>
    <s v="S1BYbmHXHPA"/>
    <x v="32"/>
    <s v="Asian"/>
    <s v="Biguanides"/>
    <x v="0"/>
    <d v="2016-06-22T00:00:00"/>
    <s v="Biguanides"/>
  </r>
  <r>
    <s v="yC5o1irzN1Y"/>
    <x v="32"/>
    <s v="Asian"/>
    <s v="Biguanides"/>
    <x v="0"/>
    <d v="2017-06-12T00:00:00"/>
    <s v="Biguanides-&gt;DPP-4 inhibitors"/>
  </r>
  <r>
    <s v="Sogi3iwLhNg"/>
    <x v="32"/>
    <s v="Māori"/>
    <s v="Biguanides"/>
    <x v="0"/>
    <d v="2020-01-22T00:00:00"/>
    <s v="Biguanides"/>
  </r>
  <r>
    <s v="SnnsNSK2Y2w"/>
    <x v="32"/>
    <s v="Other"/>
    <s v="Biguanides"/>
    <x v="0"/>
    <d v="2022-02-24T00:00:00"/>
    <s v="Biguanides"/>
  </r>
  <r>
    <s v="slrA8PrbyEw"/>
    <x v="32"/>
    <s v="Asian"/>
    <s v="Biguanides"/>
    <x v="0"/>
    <d v="2016-02-24T00:00:00"/>
    <s v="Biguanides-&gt;Sulfonylureas-&gt;Biguanides|Sulfonylureas"/>
  </r>
  <r>
    <s v="sLxTDONwjww"/>
    <x v="32"/>
    <s v="Māori"/>
    <s v="Biguanides"/>
    <x v="0"/>
    <d v="2016-08-12T00:00:00"/>
    <s v="Biguanides-&gt;DPP-4 inhibitors"/>
  </r>
  <r>
    <s v="sCv53ZphZaw"/>
    <x v="32"/>
    <s v="Asian"/>
    <s v="Biguanides"/>
    <x v="0"/>
    <d v="2019-10-01T00:00:00"/>
    <s v="Biguanides"/>
  </r>
  <r>
    <s v="SCIuJV6yAe2"/>
    <x v="32"/>
    <s v="Asian"/>
    <s v="Biguanides"/>
    <x v="0"/>
    <d v="2019-06-25T00:00:00"/>
    <s v="Biguanides"/>
  </r>
  <r>
    <s v="SgshpPFC5VM"/>
    <x v="32"/>
    <s v="Other"/>
    <s v="Biguanides"/>
    <x v="0"/>
    <d v="2014-08-08T00:00:00"/>
    <s v="Biguanides"/>
  </r>
  <r>
    <s v="SgxlkShhVrk"/>
    <x v="32"/>
    <s v="Asian"/>
    <s v="Biguanides"/>
    <x v="0"/>
    <d v="2024-11-23T00:00:00"/>
    <s v="Biguanides-&gt;Biguanides|Insulin aspart|Insulin isophane-&gt;Insulin aspart|Insulin isophane"/>
  </r>
  <r>
    <s v="yr4VeOc1TGs"/>
    <x v="32"/>
    <s v="Other"/>
    <s v="Biguanides"/>
    <x v="0"/>
    <d v="2018-10-31T00:00:00"/>
    <s v="Biguanides"/>
  </r>
  <r>
    <s v="ysxQ57y5fg6"/>
    <x v="32"/>
    <s v="Asian"/>
    <s v="Biguanides"/>
    <x v="0"/>
    <d v="2018-10-09T00:00:00"/>
    <s v="Biguanides"/>
  </r>
  <r>
    <s v="YS4y6fwXrJw"/>
    <x v="32"/>
    <s v="Other"/>
    <s v="Biguanides"/>
    <x v="0"/>
    <d v="2019-04-26T00:00:00"/>
    <s v="Biguanides"/>
  </r>
  <r>
    <s v="Ys70zj4nl7A"/>
    <x v="32"/>
    <s v="Other"/>
    <s v="Biguanides"/>
    <x v="0"/>
    <d v="2024-01-10T00:00:00"/>
    <s v="Biguanides"/>
  </r>
  <r>
    <s v="YPzI0qeFy7I"/>
    <x v="32"/>
    <s v="Other"/>
    <s v="Biguanides"/>
    <x v="0"/>
    <d v="2025-12-31T00:00:00"/>
    <s v="Biguanides"/>
  </r>
  <r>
    <s v="ypINsV4g6Rs"/>
    <x v="32"/>
    <s v="Other"/>
    <s v="Biguanides"/>
    <x v="0"/>
    <d v="2022-01-05T00:00:00"/>
    <s v="Biguanides"/>
  </r>
  <r>
    <s v="YTEwwtc0U5k"/>
    <x v="32"/>
    <s v="Asian"/>
    <s v="Biguanides"/>
    <x v="0"/>
    <d v="2014-07-02T00:00:00"/>
    <s v="Biguanides-&gt;Biguanides|Sulfonylureas-&gt;Sulfonylureas-&gt;Insulin glargine-&gt;Biguanides|Insulin glargine|Sulfonylureas-&gt;Biguanides|Insulin glargine-&gt;Biguanides|Insulin aspart-&gt;Insulin aspart-&gt;Insulin aspart|SGLT-2 inhibitors-&gt;SGLT-2 inhibitors-&gt;Biguanides|Insulin aspart|Insulin glargine-&gt;Insulin aspart|Insulin glargine-&gt;DPP-4 inhibitors|Insulin aspart|Insulin glargine-&gt;DPP-4 inhibitors"/>
  </r>
  <r>
    <s v="yU/TdOx.JZ."/>
    <x v="32"/>
    <s v="Other"/>
    <s v="Biguanides"/>
    <x v="0"/>
    <d v="2025-07-28T00:00:00"/>
    <s v="Biguanides"/>
  </r>
  <r>
    <s v="yuVpEW/E7yo"/>
    <x v="32"/>
    <s v="Pacific peoples"/>
    <s v="Insulin isophane"/>
    <x v="1"/>
    <d v="2024-09-14T00:00:00"/>
    <s v="Insulin isophane-&gt;Biguanides"/>
  </r>
  <r>
    <s v="Yujes0XSLNM"/>
    <x v="32"/>
    <s v="Māori"/>
    <s v="Biguanides"/>
    <x v="0"/>
    <d v="2024-02-02T00:00:00"/>
    <s v="Biguanides"/>
  </r>
  <r>
    <s v="YUlJsyRqUAA"/>
    <x v="32"/>
    <s v="Asian"/>
    <s v="Biguanides"/>
    <x v="0"/>
    <d v="2023-09-21T00:00:00"/>
    <s v="Biguanides"/>
  </r>
  <r>
    <s v="YUPurrfMTf."/>
    <x v="32"/>
    <s v="Māori"/>
    <s v="Insulin isophane"/>
    <x v="1"/>
    <d v="2021-03-03T00:00:00"/>
    <s v="Insulin isophane-&gt;Insulin aspart|Insulin isophane-&gt;Biguanides-&gt;Biguanides|Insulin isophane-&gt;Insulin aspart"/>
  </r>
  <r>
    <s v="YftmgrUMGgM"/>
    <x v="32"/>
    <s v="Pacific peoples"/>
    <s v="Biguanides"/>
    <x v="0"/>
    <d v="2025-01-20T00:00:00"/>
    <s v="Biguanides"/>
  </r>
  <r>
    <s v="YJqNjAogslk"/>
    <x v="32"/>
    <s v="Māori"/>
    <s v="Biguanides"/>
    <x v="0"/>
    <d v="2019-03-15T00:00:00"/>
    <s v="Biguanides"/>
  </r>
  <r>
    <s v="yK7ddnAtWfA"/>
    <x v="32"/>
    <s v="Other"/>
    <s v="Biguanides"/>
    <x v="0"/>
    <d v="2019-01-24T00:00:00"/>
    <s v="Biguanides"/>
  </r>
  <r>
    <s v="yjHSaTUAwoc"/>
    <x v="32"/>
    <s v="Other"/>
    <s v="Biguanides"/>
    <x v="0"/>
    <d v="2012-02-21T00:00:00"/>
    <s v="Biguanides-&gt;Biguanides|Insulin aspart-&gt;Insulin aspart-&gt;Biguanides|Sulfonylureas-&gt;Sulfonylureas-&gt;Insulin glargine-&gt;Biguanides|Insulin aspart|Sulfonylureas-&gt;Insulin isophane-&gt;Biguanides|Insulin isophane-&gt;Insulin aspart|Insulin isophane-&gt;Biguanides|Insulin glargine-&gt;Insulin glulisine-&gt;Biguanides|Insulin glargine|Insulin glulisine"/>
  </r>
  <r>
    <s v="YjIjlaFuAto"/>
    <x v="32"/>
    <s v="Asian"/>
    <s v="Biguanides"/>
    <x v="0"/>
    <d v="2013-04-12T00:00:00"/>
    <s v="Biguanides-&gt;Insulin isophane with insulin neutral-&gt;DPP-4 inhibitors-&gt;DPP-4 inhibitors|Sulfonylureas-&gt;DPP-4 inhibitors|Insulin glargine|Sulfonylureas-&gt;Insulin glargine-&gt;DPP-4 inhibitors|Insulin glargine-&gt;Sulfonylureas-&gt;SGLT-2 inhibitors-&gt;DPP-4 inhibitors|Insulin glargine|SGLT-2 inhibitors-&gt;Biguanides|DPP-4 inhibitors|Insulin glargine|SGLT-2 inhibitors"/>
  </r>
  <r>
    <s v="Yic0wT3i8MA"/>
    <x v="32"/>
    <s v="Pacific peoples"/>
    <s v="Biguanides"/>
    <x v="0"/>
    <d v="2019-12-09T00:00:00"/>
    <s v="Biguanides-&gt;DPP-4 inhibitors-&gt;Sulfonylureas-&gt;DPP-4 inhibitors|Insulin glargine"/>
  </r>
  <r>
    <s v="YLJ9ESrjudc"/>
    <x v="32"/>
    <s v="Asian"/>
    <s v="Biguanides"/>
    <x v="0"/>
    <d v="2023-09-25T00:00:00"/>
    <s v="Biguanides-&gt;Insulin aspart|Insulin isophane-&gt;Insulin aspart-&gt;Insulin isophane"/>
  </r>
  <r>
    <s v="YLkEx28YCQk"/>
    <x v="32"/>
    <s v="Māori"/>
    <s v="Biguanides"/>
    <x v="0"/>
    <d v="2011-06-08T00:00:00"/>
    <s v="Biguanides-&gt;Sulfonylureas-&gt;Biguanides|Sulfonylureas-&gt;Insulin isophane-&gt;Biguanides|Insulin isophane-&gt;Insulin glargine|Insulin lispro-&gt;Insulin lispro-&gt;Insulin glargine-&gt;Insulin glargine|Insulin glulisine-&gt;Insulin glulisine-&gt;Biguanides|Insulin lispro-&gt;Insulin aspart|Insulin glargine-&gt;Biguanides|Insulin glargine-&gt;Biguanides|Insulin aspart|Insulin glargine-&gt;Insulin aspart|Insulin glargine|SGLT-2 inhibitors-&gt;SGLT-2 inhibitors-&gt;Insulin aspart-&gt;Insulin glargine|SGLT-2 inhibitors-&gt;Insulin aspart|SGLT-2 inhibitors-&gt;GLP-1 agonists-&gt;Biguanides|GLP-1 agonists|Thiazolidinedione"/>
  </r>
  <r>
    <s v="ylmi1WR1uq6"/>
    <x v="32"/>
    <s v="Other"/>
    <s v="Biguanides"/>
    <x v="0"/>
    <d v="2024-01-22T00:00:00"/>
    <s v="Biguanides"/>
  </r>
  <r>
    <s v="ymNP.X4I61c"/>
    <x v="32"/>
    <s v="Asian"/>
    <s v="Biguanides|Sulfonylureas"/>
    <x v="0"/>
    <d v="2016-11-01T00:00:00"/>
    <s v="Biguanides|Sulfonylureas-&gt;DPP-4 inhibitors|Sulfonylureas-&gt;DPP-4 inhibitors-&gt;DPP-4 inhibitors|SGLT-2 inhibitors|Sulfonylureas-&gt;DPP-4 inhibitors|SGLT-2 inhibitors-&gt;Sulfonylureas-&gt;Biguanides|GLP-1 agonists|Sulfonylureas-&gt;GLP-1 agonists-&gt;SGLT-2 inhibitors-&gt;Biguanides|SGLT-2 inhibitors|Sulfonylureas"/>
  </r>
  <r>
    <s v="ymJ7sagRTzU"/>
    <x v="32"/>
    <s v="Asian"/>
    <s v="Biguanides"/>
    <x v="0"/>
    <d v="2025-10-09T00:00:00"/>
    <s v="Biguanides"/>
  </r>
  <r>
    <s v="/qsqbC1oWDQ"/>
    <x v="32"/>
    <s v="Asian"/>
    <s v="Biguanides"/>
    <x v="0"/>
    <d v="2016-06-30T00:00:00"/>
    <s v="Biguanides-&gt;Insulin aspart|Insulin isophane-&gt;Insulin aspart"/>
  </r>
  <r>
    <s v="0.cAlxZKfxA"/>
    <x v="32"/>
    <s v="Asian"/>
    <s v="Biguanides|Insulin isophane"/>
    <x v="0"/>
    <d v="2024-07-23T00:00:00"/>
    <s v="Biguanides|Insulin isophane-&gt;Insulin isophane-&gt;Insulin aspart-&gt;Biguanides"/>
  </r>
  <r>
    <s v="/XnRUgNx/8M"/>
    <x v="32"/>
    <s v="Other"/>
    <s v="Biguanides|Insulin glargine"/>
    <x v="0"/>
    <d v="2024-06-20T00:00:00"/>
    <s v="Biguanides|Insulin glargine-&gt;DPP-4 inhibitors-&gt;DPP-4 inhibitors|SGLT-2 inhibitors"/>
  </r>
  <r>
    <s v="/wQ8RO.SO6I"/>
    <x v="32"/>
    <s v="Pacific peoples"/>
    <s v="Biguanides"/>
    <x v="0"/>
    <d v="2020-05-22T00:00:00"/>
    <s v="Biguanides"/>
  </r>
  <r>
    <s v="Z86M.Scf5ss"/>
    <x v="32"/>
    <s v="Other"/>
    <s v="Biguanides"/>
    <x v="0"/>
    <d v="2025-03-27T00:00:00"/>
    <s v="Biguanides"/>
  </r>
  <r>
    <s v="yXCeJp2b40M"/>
    <x v="32"/>
    <s v="Māori"/>
    <s v="Biguanides"/>
    <x v="0"/>
    <d v="2025-05-27T00:00:00"/>
    <s v="Biguanides-&gt;GLP-1 agonists"/>
  </r>
  <r>
    <s v="01sE3BP60pk"/>
    <x v="32"/>
    <s v="Asian"/>
    <s v="Biguanides|Sulfonylureas"/>
    <x v="0"/>
    <d v="2017-03-15T00:00:00"/>
    <s v="Biguanides|Sulfonylureas-&gt;Insulin glargine-&gt;Biguanides|Insulin glargine|Sulfonylureas-&gt;Biguanides|GLP-1 agonists|Insulin glargine|Sulfonylureas-&gt;GLP-1 agonists-&gt;GLP-1 agonists|Insulin glargine"/>
  </r>
  <r>
    <s v="0DtVQh8N0ks"/>
    <x v="32"/>
    <s v="Māori"/>
    <s v="Biguanides"/>
    <x v="0"/>
    <d v="2019-05-28T00:00:00"/>
    <s v="Biguanides-&gt;Insulin isophane"/>
  </r>
  <r>
    <s v="0EatiV5LakA"/>
    <x v="32"/>
    <s v="Asian"/>
    <s v="Biguanides"/>
    <x v="0"/>
    <d v="2017-02-20T00:00:00"/>
    <s v="Biguanides"/>
  </r>
  <r>
    <s v="0fwRpAbfyak"/>
    <x v="32"/>
    <s v="Asian"/>
    <s v="Biguanides"/>
    <x v="0"/>
    <d v="2023-12-11T00:00:00"/>
    <s v="Biguanides"/>
  </r>
  <r>
    <s v="0l6HqOkToTE"/>
    <x v="32"/>
    <s v="Asian"/>
    <s v="Biguanides"/>
    <x v="0"/>
    <d v="2014-07-19T00:00:00"/>
    <s v="Biguanides-&gt;Biguanides|Sulfonylureas-&gt;Insulin isophane-&gt;Biguanides|Insulin isophane"/>
  </r>
  <r>
    <s v="0OrFYBcKPmE"/>
    <x v="32"/>
    <s v="Other"/>
    <s v="Biguanides"/>
    <x v="0"/>
    <d v="2019-02-28T00:00:00"/>
    <s v="Biguanides-&gt;DPP-4 inhibitors-&gt;Biguanides|DPP-4 inhibitors-&gt;SGLT-2 inhibitors-&gt;DPP-4 inhibitors|SGLT-2 inhibitors"/>
  </r>
  <r>
    <s v="70hBPbnmEoE"/>
    <x v="32"/>
    <s v="Māori"/>
    <s v="Biguanides"/>
    <x v="0"/>
    <d v="2020-11-13T00:00:00"/>
    <s v="Biguanides"/>
  </r>
  <r>
    <s v="75v5r19NgqY"/>
    <x v="32"/>
    <s v="Māori"/>
    <s v="Biguanides"/>
    <x v="0"/>
    <d v="2022-10-25T00:00:00"/>
    <s v="Biguanides-&gt;DPP-4 inhibitors-&gt;Biguanides|DPP-4 inhibitors-&gt;SGLT-2 inhibitors-&gt;DPP-4 inhibitors|SGLT-2 inhibitors-&gt;Biguanides|DPP-4 inhibitors|SGLT-2 inhibitors"/>
  </r>
  <r>
    <s v="76gMf1Fdexo"/>
    <x v="32"/>
    <s v="Māori"/>
    <s v="DPP-4 inhibitors"/>
    <x v="0"/>
    <d v="2025-07-28T00:00:00"/>
    <s v="DPP-4 inhibitors"/>
  </r>
  <r>
    <s v="6XyJJb3Tzlk"/>
    <x v="32"/>
    <s v="Pacific peoples"/>
    <s v="Biguanides"/>
    <x v="0"/>
    <d v="2016-01-25T00:00:00"/>
    <s v="Biguanides"/>
  </r>
  <r>
    <s v="6tN/KLVOIqE"/>
    <x v="32"/>
    <s v="Asian"/>
    <s v="Biguanides"/>
    <x v="0"/>
    <d v="2022-12-19T00:00:00"/>
    <s v="Biguanides"/>
  </r>
  <r>
    <s v="6tzmdFNmxOM"/>
    <x v="32"/>
    <s v="Māori"/>
    <s v="Biguanides"/>
    <x v="0"/>
    <d v="2019-09-11T00:00:00"/>
    <s v="Biguanides"/>
  </r>
  <r>
    <s v="7CVWueYR0Zo"/>
    <x v="32"/>
    <s v="Asian"/>
    <s v="Biguanides"/>
    <x v="0"/>
    <d v="2025-05-09T00:00:00"/>
    <s v="Biguanides-&gt;DPP-4 inhibitors"/>
  </r>
  <r>
    <s v="7Cbrx/kz7zU"/>
    <x v="32"/>
    <s v="Asian"/>
    <s v="Biguanides|Insulin isophane"/>
    <x v="0"/>
    <d v="2014-12-08T00:00:00"/>
    <s v="Biguanides|Insulin isophane-&gt;Insulin aspart|Insulin isophane"/>
  </r>
  <r>
    <s v="7bQN1aagAX2"/>
    <x v="32"/>
    <s v="Māori"/>
    <s v="Biguanides"/>
    <x v="0"/>
    <d v="2018-11-27T00:00:00"/>
    <s v="Biguanides"/>
  </r>
  <r>
    <s v="7B7gSmZJNOU"/>
    <x v="32"/>
    <s v="Pacific peoples"/>
    <s v="DPP-4 inhibitors"/>
    <x v="0"/>
    <d v="2025-06-10T00:00:00"/>
    <s v="DPP-4 inhibitors"/>
  </r>
  <r>
    <s v="77MjTNoJvVU"/>
    <x v="32"/>
    <s v="Other"/>
    <s v="Biguanides"/>
    <x v="0"/>
    <d v="2022-07-11T00:00:00"/>
    <s v="Biguanides-&gt;Biguanides|DPP-4 inhibitors-&gt;GLP-1 agonists-&gt;Biguanides|GLP-1 agonists"/>
  </r>
  <r>
    <s v="7hnGVRFHKX2"/>
    <x v="32"/>
    <s v="Other"/>
    <s v="Biguanides"/>
    <x v="0"/>
    <d v="2013-03-26T00:00:00"/>
    <s v="Biguanides"/>
  </r>
  <r>
    <s v="7HNiEjBQDWg"/>
    <x v="32"/>
    <s v="Pacific peoples"/>
    <s v="Biguanides|GLP-1 agonists"/>
    <x v="0"/>
    <d v="2025-09-29T00:00:00"/>
    <s v="Biguanides|GLP-1 agonists"/>
  </r>
  <r>
    <s v="7hp49JG7cZ."/>
    <x v="32"/>
    <s v="Pacific peoples"/>
    <s v="Biguanides"/>
    <x v="0"/>
    <d v="2025-04-10T00:00:00"/>
    <s v="Biguanides"/>
  </r>
  <r>
    <s v="7FnzF3mgpt6"/>
    <x v="32"/>
    <s v="Pacific peoples"/>
    <s v="Biguanides"/>
    <x v="0"/>
    <d v="2020-06-09T00:00:00"/>
    <s v="Biguanides-&gt;DPP-4 inhibitors-&gt;DPP-4 inhibitors|SGLT-2 inhibitors"/>
  </r>
  <r>
    <s v="7gsuI7ickgY"/>
    <x v="32"/>
    <s v="Other"/>
    <s v="Biguanides"/>
    <x v="0"/>
    <d v="2018-01-10T00:00:00"/>
    <s v="Biguanides"/>
  </r>
  <r>
    <s v="0SQ6j1GIBKo"/>
    <x v="32"/>
    <s v="Pacific peoples"/>
    <s v="Biguanides"/>
    <x v="0"/>
    <d v="2025-11-14T00:00:00"/>
    <s v="Biguanides"/>
  </r>
  <r>
    <s v="0VROWfNrbdg"/>
    <x v="32"/>
    <s v="Asian"/>
    <s v="Biguanides"/>
    <x v="0"/>
    <d v="2019-09-04T00:00:00"/>
    <s v="Biguanides"/>
  </r>
  <r>
    <s v="0YHm4knO8wI"/>
    <x v="32"/>
    <s v="Asian"/>
    <s v="Biguanides"/>
    <x v="0"/>
    <d v="2011-04-06T00:00:00"/>
    <s v="Biguanides-&gt;Insulin aspart|Insulin isophane-&gt;Insulin aspart"/>
  </r>
  <r>
    <s v="159kIPs/4cQ"/>
    <x v="32"/>
    <s v="Pacific peoples"/>
    <s v="Biguanides"/>
    <x v="0"/>
    <d v="2011-07-12T00:00:00"/>
    <s v="Biguanides-&gt;Biguanides|Sulfonylureas-&gt;Insulin aspart-&gt;Biguanides|Insulin aspart-&gt;Biguanides|Insulin glargine-&gt;Insulin glargine-&gt;DPP-4 inhibitors|Sulfonylureas-&gt;DPP-4 inhibitors|Insulin glargine|Sulfonylureas-&gt;DPP-4 inhibitors|Insulin glargine|SGLT-2 inhibitors|Sulfonylureas-&gt;DPP-4 inhibitors|GLP-1 agonists|Insulin glargine-&gt;DPP-4 inhibitors|Insulin glargine-&gt;DPP-4 inhibitors|Insulin glargine|SGLT-2 inhibitors-&gt;SGLT-2 inhibitors-&gt;Insulin glargine|SGLT-2 inhibitors"/>
  </r>
  <r>
    <s v="141EWFbHwi6"/>
    <x v="32"/>
    <s v="Pacific peoples"/>
    <s v="Insulin isophane"/>
    <x v="1"/>
    <d v="2018-11-07T00:00:00"/>
    <s v="Insulin isophane-&gt;Biguanides|Insulin lispro-&gt;Biguanides-&gt;DPP-4 inhibitors"/>
  </r>
  <r>
    <s v="1EmjDvmpn6Y"/>
    <x v="32"/>
    <s v="Asian"/>
    <s v="Biguanides"/>
    <x v="0"/>
    <d v="2018-04-04T00:00:00"/>
    <s v="Biguanides"/>
  </r>
  <r>
    <s v="15xrA3tAv.E"/>
    <x v="32"/>
    <s v="Asian"/>
    <s v="Biguanides"/>
    <x v="0"/>
    <d v="2025-11-19T00:00:00"/>
    <s v="Biguanides"/>
  </r>
  <r>
    <s v="YvQIxkm8ePY"/>
    <x v="32"/>
    <s v="Asian"/>
    <s v="Biguanides"/>
    <x v="0"/>
    <d v="2017-06-02T00:00:00"/>
    <s v="Biguanides-&gt;DPP-4 inhibitors-&gt;DPP-4 inhibitors|SGLT-2 inhibitors-&gt;SGLT-2 inhibitors"/>
  </r>
  <r>
    <s v="YVqyQMxMjXc"/>
    <x v="32"/>
    <s v="Asian"/>
    <s v="Biguanides"/>
    <x v="0"/>
    <d v="2017-10-06T00:00:00"/>
    <s v="Biguanides"/>
  </r>
  <r>
    <s v="yWeu9EHOpWU"/>
    <x v="32"/>
    <s v="Other"/>
    <s v="Biguanides"/>
    <x v="0"/>
    <d v="2017-12-06T00:00:00"/>
    <s v="Biguanides"/>
  </r>
  <r>
    <s v="0.9Wk6kFPcw"/>
    <x v="32"/>
    <s v="Asian"/>
    <s v="Biguanides"/>
    <x v="0"/>
    <d v="2023-09-20T00:00:00"/>
    <s v="Biguanides"/>
  </r>
  <r>
    <s v="07uEjugVS0k"/>
    <x v="32"/>
    <s v="Other"/>
    <s v="Biguanides"/>
    <x v="0"/>
    <d v="2016-10-26T00:00:00"/>
    <s v="Biguanides"/>
  </r>
  <r>
    <s v="01QokClcQTs"/>
    <x v="32"/>
    <s v="Māori"/>
    <s v="Biguanides"/>
    <x v="0"/>
    <d v="2016-04-29T00:00:00"/>
    <s v="Biguanides"/>
  </r>
  <r>
    <s v="04njxApCrSo"/>
    <x v="32"/>
    <s v="Pacific peoples"/>
    <s v="Biguanides"/>
    <x v="0"/>
    <d v="2013-08-04T00:00:00"/>
    <s v="Biguanides"/>
  </r>
  <r>
    <s v="0jimvXmtZLw"/>
    <x v="32"/>
    <s v="Pacific peoples"/>
    <s v="Biguanides"/>
    <x v="0"/>
    <d v="2018-04-06T00:00:00"/>
    <s v="Biguanides-&gt;DPP-4 inhibitors-&gt;SGLT-2 inhibitors-&gt;DPP-4 inhibitors|SGLT-2 inhibitors"/>
  </r>
  <r>
    <s v="YTjzm3O6Q2o"/>
    <x v="32"/>
    <s v="Asian"/>
    <s v="Biguanides"/>
    <x v="0"/>
    <d v="2012-12-05T00:00:00"/>
    <s v="Biguanides-&gt;DPP-4 inhibitors"/>
  </r>
  <r>
    <s v="yTmAc01qDFw"/>
    <x v="32"/>
    <s v="Asian"/>
    <s v="Biguanides"/>
    <x v="0"/>
    <d v="2023-06-13T00:00:00"/>
    <s v="Biguanides-&gt;Biguanides|DPP-4 inhibitors-&gt;DPP-4 inhibitors"/>
  </r>
  <r>
    <s v="yupKmBG2k7I"/>
    <x v="32"/>
    <s v="Asian"/>
    <s v="Biguanides"/>
    <x v="0"/>
    <d v="2025-10-10T00:00:00"/>
    <s v="Biguanides"/>
  </r>
  <r>
    <s v="YQ.bcyqXACM"/>
    <x v="32"/>
    <s v="Māori"/>
    <s v="Biguanides"/>
    <x v="0"/>
    <d v="2025-02-11T00:00:00"/>
    <s v="Biguanides"/>
  </r>
  <r>
    <s v="yog3Yq6bI8w"/>
    <x v="32"/>
    <s v="Other"/>
    <s v="Biguanides"/>
    <x v="0"/>
    <d v="2016-11-29T00:00:00"/>
    <s v="Biguanides"/>
  </r>
  <r>
    <s v="YNp4VQYxcqQ"/>
    <x v="32"/>
    <s v="Other"/>
    <s v="Biguanides"/>
    <x v="0"/>
    <d v="2022-06-29T00:00:00"/>
    <s v="Biguanides-&gt;Biguanides|GLP-1 agonists-&gt;GLP-1 agonists"/>
  </r>
  <r>
    <s v="yiaOzVzP81E"/>
    <x v="32"/>
    <s v="Pacific peoples"/>
    <s v="Biguanides"/>
    <x v="0"/>
    <d v="2022-10-28T00:00:00"/>
    <s v="Biguanides-&gt;Insulin aspart|Insulin isophane"/>
  </r>
  <r>
    <s v="Yk550Kip6mI"/>
    <x v="32"/>
    <s v="Asian"/>
    <s v="Biguanides"/>
    <x v="0"/>
    <d v="2024-06-25T00:00:00"/>
    <s v="Biguanides-&gt;SGLT-2 inhibitors"/>
  </r>
  <r>
    <s v="YKjhxq949UQ"/>
    <x v="32"/>
    <s v="Other"/>
    <s v="Biguanides"/>
    <x v="0"/>
    <d v="2018-09-11T00:00:00"/>
    <s v="Biguanides-&gt;Insulin isophane"/>
  </r>
  <r>
    <s v="Yl9Qfdg4PFA"/>
    <x v="32"/>
    <s v="Pacific peoples"/>
    <s v="Insulin aspart"/>
    <x v="1"/>
    <d v="2012-06-27T00:00:00"/>
    <s v="Insulin aspart-&gt;Biguanides-&gt;DPP-4 inhibitors-&gt;Biguanides|GLP-1 agonists-&gt;GLP-1 agonists"/>
  </r>
  <r>
    <s v="Ykw2qksUYwQ"/>
    <x v="32"/>
    <s v="Asian"/>
    <s v="Insulin isophane"/>
    <x v="1"/>
    <d v="2021-05-05T00:00:00"/>
    <s v="Insulin isophane-&gt;Biguanides-&gt;Biguanides|Insulin isophane"/>
  </r>
  <r>
    <s v="uzT/VKUPMcA"/>
    <x v="32"/>
    <s v="Pacific peoples"/>
    <s v="SGLT-2 inhibitors"/>
    <x v="0"/>
    <d v="2024-09-13T00:00:00"/>
    <s v="SGLT-2 inhibitors"/>
  </r>
  <r>
    <s v="v.Owjbs8mH2"/>
    <x v="32"/>
    <s v="Asian"/>
    <s v="Biguanides"/>
    <x v="0"/>
    <d v="2019-08-27T00:00:00"/>
    <s v="Biguanides"/>
  </r>
  <r>
    <s v="uzfXpE9ow7c"/>
    <x v="32"/>
    <s v="Pacific peoples"/>
    <s v="Biguanides|DPP-4 inhibitors"/>
    <x v="0"/>
    <d v="2022-07-07T00:00:00"/>
    <s v="Biguanides|DPP-4 inhibitors-&gt;Biguanides|DPP-4 inhibitors|SGLT-2 inhibitors"/>
  </r>
  <r>
    <s v="uvEaF6amBqk"/>
    <x v="32"/>
    <s v="Asian"/>
    <s v="Biguanides"/>
    <x v="0"/>
    <d v="2014-09-30T00:00:00"/>
    <s v="Biguanides-&gt;Biguanides|DPP-4 inhibitors-&gt;DPP-4 inhibitors"/>
  </r>
  <r>
    <s v="UwC7Sig.GKA"/>
    <x v="32"/>
    <s v="Māori"/>
    <s v="Biguanides"/>
    <x v="0"/>
    <d v="2024-05-09T00:00:00"/>
    <s v="Biguanides"/>
  </r>
  <r>
    <s v="uXqKweUnHtE"/>
    <x v="32"/>
    <s v="Asian"/>
    <s v="Biguanides"/>
    <x v="0"/>
    <d v="2025-07-03T00:00:00"/>
    <s v="Biguanides"/>
  </r>
  <r>
    <s v="v/XdzOh424w"/>
    <x v="32"/>
    <s v="Pacific peoples"/>
    <s v="Biguanides"/>
    <x v="0"/>
    <d v="2024-11-19T00:00:00"/>
    <s v="Biguanides"/>
  </r>
  <r>
    <s v="ybVVHMICRss"/>
    <x v="32"/>
    <s v="Asian"/>
    <s v="Biguanides|Insulin aspart|Insulin isophane"/>
    <x v="0"/>
    <d v="2023-10-06T00:00:00"/>
    <s v="Biguanides|Insulin aspart|Insulin isophane"/>
  </r>
  <r>
    <s v="YdgIzeXU3/g"/>
    <x v="32"/>
    <s v="Pacific peoples"/>
    <s v="Biguanides"/>
    <x v="0"/>
    <d v="2024-03-07T00:00:00"/>
    <s v="Biguanides-&gt;SGLT-2 inhibitors-&gt;GLP-1 agonists"/>
  </r>
  <r>
    <s v="Yd1ls5in5A."/>
    <x v="32"/>
    <s v="Other"/>
    <s v="Biguanides"/>
    <x v="0"/>
    <d v="2018-09-25T00:00:00"/>
    <s v="Biguanides"/>
  </r>
  <r>
    <s v="yggqd.C/4Q."/>
    <x v="32"/>
    <s v="Other"/>
    <s v="Biguanides"/>
    <x v="0"/>
    <d v="2023-04-04T00:00:00"/>
    <s v="Biguanides"/>
  </r>
  <r>
    <s v="yIl2xlRHQC2"/>
    <x v="32"/>
    <s v="Asian"/>
    <s v="Biguanides"/>
    <x v="0"/>
    <d v="2021-05-28T00:00:00"/>
    <s v="Biguanides-&gt;Insulin isophane-&gt;Biguanides|Insulin aspart-&gt;SGLT-2 inhibitors"/>
  </r>
  <r>
    <s v="y4nEutiV63g"/>
    <x v="32"/>
    <s v="Other"/>
    <s v="Biguanides|Insulin glargine"/>
    <x v="0"/>
    <d v="2013-05-30T00:00:00"/>
    <s v="Biguanides|Insulin glargine-&gt;Insulin glargine-&gt;Biguanides|Insulin aspart|Insulin glargine-&gt;Insulin aspart|Insulin glargine-&gt;Biguanides"/>
  </r>
  <r>
    <s v="yAjQjuKZwMs"/>
    <x v="32"/>
    <s v="Other"/>
    <s v="Biguanides"/>
    <x v="0"/>
    <d v="2019-06-25T00:00:00"/>
    <s v="Biguanides"/>
  </r>
  <r>
    <s v="yaSjtOUCDDM"/>
    <x v="32"/>
    <s v="Other"/>
    <s v="Insulin aspart"/>
    <x v="1"/>
    <d v="2011-02-15T00:00:00"/>
    <s v="Insulin aspart-&gt;Insulin aspart|Insulin isophane-&gt;Biguanides-&gt;Biguanides|SGLT-2 inhibitors-&gt;SGLT-2 inhibitors-&gt;Biguanides|GLP-1 agonists-&gt;GLP-1 agonists"/>
  </r>
  <r>
    <s v="8VKoDzyZ4Hk"/>
    <x v="32"/>
    <s v="Other"/>
    <s v="Biguanides"/>
    <x v="0"/>
    <d v="2025-01-28T00:00:00"/>
    <s v="Biguanides"/>
  </r>
  <r>
    <s v="8Pnv0q/EKtU"/>
    <x v="32"/>
    <s v="Other"/>
    <s v="Biguanides"/>
    <x v="0"/>
    <d v="2016-02-19T00:00:00"/>
    <s v="Biguanides"/>
  </r>
  <r>
    <s v="8Q1RSNRWibc"/>
    <x v="32"/>
    <s v="Māori"/>
    <s v="Biguanides"/>
    <x v="0"/>
    <d v="2021-04-19T00:00:00"/>
    <s v="Biguanides"/>
  </r>
  <r>
    <s v="8QGqWTN1Yf."/>
    <x v="32"/>
    <s v="Pacific peoples"/>
    <s v="Biguanides"/>
    <x v="0"/>
    <d v="2020-01-24T00:00:00"/>
    <s v="Biguanides-&gt;Biguanides|SGLT-2 inhibitors-&gt;Biguanides|GLP-1 agonists-&gt;GLP-1 agonists-&gt;Biguanides|Insulin glargine-&gt;Biguanides|GLP-1 agonists|Insulin glargine-&gt;GLP-1 agonists|Insulin glargine"/>
  </r>
  <r>
    <s v="96lCRpY23tI"/>
    <x v="32"/>
    <s v="Māori"/>
    <s v="DPP-4 inhibitors"/>
    <x v="0"/>
    <d v="2022-02-23T00:00:00"/>
    <s v="DPP-4 inhibitors"/>
  </r>
  <r>
    <s v="9BWhRHmZWO2"/>
    <x v="32"/>
    <s v="Other"/>
    <s v="Biguanides"/>
    <x v="0"/>
    <d v="2012-05-23T00:00:00"/>
    <s v="Biguanides"/>
  </r>
  <r>
    <s v="9bZjbaP0T1g"/>
    <x v="32"/>
    <s v="Other"/>
    <s v="Biguanides"/>
    <x v="0"/>
    <d v="2020-03-25T00:00:00"/>
    <s v="Biguanides"/>
  </r>
  <r>
    <s v="8ym3E4XLGt."/>
    <x v="32"/>
    <s v="Māori"/>
    <s v="Biguanides"/>
    <x v="0"/>
    <d v="2019-05-22T00:00:00"/>
    <s v="Biguanides-&gt;DPP-4 inhibitors-&gt;DPP-4 inhibitors|Sulfonylureas-&gt;DPP-4 inhibitors|SGLT-2 inhibitors|Sulfonylureas"/>
  </r>
  <r>
    <s v="8YywaJv60Qk"/>
    <x v="32"/>
    <s v="Asian"/>
    <s v="Biguanides|Insulin aspart|Insulin isophane"/>
    <x v="0"/>
    <d v="2011-06-07T00:00:00"/>
    <s v="Biguanides|Insulin aspart|Insulin isophane-&gt;Insulin aspart|Insulin isophane-&gt;Insulin aspart-&gt;Biguanides-&gt;Biguanides|Sulfonylureas-&gt;Sulfonylureas-&gt;Thiazolidinedione-&gt;Biguanides|Insulin glargine-&gt;Insulin glargine-&gt;Insulin glargine|Sulfonylureas-&gt;Biguanides|Insulin glargine|Sulfonylureas-&gt;Biguanides|Insulin isophane-&gt;Insulin isophane-&gt;Biguanides|Insulin isophane|SGLT-2 inhibitors-&gt;Biguanides|DPP-4 inhibitors|Insulin glargine|SGLT-2 inhibitors-&gt;DPP-4 inhibitors|Insulin glargine-&gt;GLP-1 agonists-&gt;Biguanides|Insulin glargine|SGLT-2 inhibitors-&gt;GLP-1 agonists|Insulin glargine-&gt;Biguanides|GLP-1 agonists|Insulin glargine|SGLT-2 inhibitors"/>
  </r>
  <r>
    <s v="92WcTnAfn.I"/>
    <x v="32"/>
    <s v="Asian"/>
    <s v="Biguanides"/>
    <x v="0"/>
    <d v="2020-10-07T00:00:00"/>
    <s v="Biguanides"/>
  </r>
  <r>
    <s v="92kBJFV08gI"/>
    <x v="32"/>
    <s v="Pacific peoples"/>
    <s v="Biguanides"/>
    <x v="0"/>
    <d v="2012-05-11T00:00:00"/>
    <s v="Biguanides-&gt;Insulin isophane"/>
  </r>
  <r>
    <s v="8a0ou9rpDDs"/>
    <x v="32"/>
    <s v="Asian"/>
    <s v="Biguanides"/>
    <x v="0"/>
    <d v="2019-01-30T00:00:00"/>
    <s v="Biguanides-&gt;Biguanides|DPP-4 inhibitors-&gt;DPP-4 inhibitors-&gt;Sulfonylureas-&gt;DPP-4 inhibitors|Sulfonylureas-&gt;DPP-4 inhibitors|SGLT-2 inhibitors|Sulfonylureas-&gt;DPP-4 inhibitors|SGLT-2 inhibitors-&gt;SGLT-2 inhibitors"/>
  </r>
  <r>
    <s v="8B/kQ2.wYZc"/>
    <x v="32"/>
    <s v="Asian"/>
    <s v="Biguanides"/>
    <x v="0"/>
    <d v="2020-06-09T00:00:00"/>
    <s v="Biguanides-&gt;Biguanides|Insulin isophane-&gt;Insulin isophane"/>
  </r>
  <r>
    <s v="8/yDk/69Sw2"/>
    <x v="32"/>
    <s v="Asian"/>
    <s v="Biguanides"/>
    <x v="0"/>
    <d v="2018-04-10T00:00:00"/>
    <s v="Biguanides-&gt;DPP-4 inhibitors-&gt;DPP-4 inhibitors|SGLT-2 inhibitors-&gt;SGLT-2 inhibitors"/>
  </r>
  <r>
    <s v="7wXGIceofmE"/>
    <x v="32"/>
    <s v="Other"/>
    <s v="Biguanides|Insulin isophane"/>
    <x v="0"/>
    <d v="2023-03-14T00:00:00"/>
    <s v="Biguanides|Insulin isophane-&gt;Insulin isophane"/>
  </r>
  <r>
    <s v="7vVCGOqwdpA"/>
    <x v="32"/>
    <s v="Māori"/>
    <s v="Biguanides|Insulin isophane"/>
    <x v="0"/>
    <d v="2020-07-20T00:00:00"/>
    <s v="Biguanides|Insulin isophane-&gt;Insulin isophane"/>
  </r>
  <r>
    <s v="8KgJwVEk9dw"/>
    <x v="32"/>
    <s v="Pacific peoples"/>
    <s v="Biguanides"/>
    <x v="0"/>
    <d v="2022-06-29T00:00:00"/>
    <s v="Biguanides"/>
  </r>
  <r>
    <s v="8i0MePhUJ/M"/>
    <x v="32"/>
    <s v="Other"/>
    <s v="Biguanides"/>
    <x v="0"/>
    <d v="2025-05-01T00:00:00"/>
    <s v="Biguanides"/>
  </r>
  <r>
    <s v="8ICg5UfZjEY"/>
    <x v="32"/>
    <s v="Asian"/>
    <s v="Biguanides"/>
    <x v="0"/>
    <d v="2020-10-31T00:00:00"/>
    <s v="Biguanides"/>
  </r>
  <r>
    <s v="1DVEOE4cjF."/>
    <x v="32"/>
    <s v="Asian"/>
    <s v="Biguanides"/>
    <x v="0"/>
    <d v="2013-02-25T00:00:00"/>
    <s v="Biguanides-&gt;Insulin isophane"/>
  </r>
  <r>
    <s v="1g4tnvWqE6o"/>
    <x v="32"/>
    <s v="Asian"/>
    <s v="Biguanides"/>
    <x v="0"/>
    <d v="2024-12-17T00:00:00"/>
    <s v="Biguanides"/>
  </r>
  <r>
    <s v="1FHKVL.szwo"/>
    <x v="32"/>
    <s v="Asian"/>
    <s v="Biguanides"/>
    <x v="0"/>
    <d v="2025-07-22T00:00:00"/>
    <s v="Biguanides"/>
  </r>
  <r>
    <s v="7u/8YcZuBhM"/>
    <x v="32"/>
    <s v="Asian"/>
    <s v="Biguanides|Insulin aspart|Insulin isophane"/>
    <x v="0"/>
    <d v="2017-06-29T00:00:00"/>
    <s v="Biguanides|Insulin aspart|Insulin isophane"/>
  </r>
  <r>
    <s v="7TQcQDZa8WM"/>
    <x v="32"/>
    <s v="Asian"/>
    <s v="Biguanides"/>
    <x v="0"/>
    <d v="2021-04-27T00:00:00"/>
    <s v="Biguanides"/>
  </r>
  <r>
    <s v="1S6kGZ0ZPSQ"/>
    <x v="32"/>
    <s v="Pacific peoples"/>
    <s v="Biguanides"/>
    <x v="0"/>
    <d v="2012-07-24T00:00:00"/>
    <s v="Biguanides-&gt;Biguanides|Sulfonylureas-&gt;DPP-4 inhibitors|Sulfonylureas-&gt;Sulfonylureas-&gt;DPP-4 inhibitors|SGLT-2 inhibitors|Sulfonylureas"/>
  </r>
  <r>
    <s v="1tWlrCROwE6"/>
    <x v="32"/>
    <s v="Other"/>
    <s v="Biguanides"/>
    <x v="0"/>
    <d v="2016-12-13T00:00:00"/>
    <s v="Biguanides"/>
  </r>
  <r>
    <s v="1o4v5KdRono"/>
    <x v="32"/>
    <s v="Other"/>
    <s v="Biguanides|Insulin isophane|Insulin lispro"/>
    <x v="0"/>
    <d v="2016-04-28T00:00:00"/>
    <s v="Biguanides|Insulin isophane|Insulin lispro-&gt;Insulin isophane|Insulin lispro"/>
  </r>
  <r>
    <s v="1OGaB6JJjeQ"/>
    <x v="32"/>
    <s v="Asian"/>
    <s v="Biguanides"/>
    <x v="0"/>
    <d v="2024-10-02T00:00:00"/>
    <s v="Biguanides"/>
  </r>
  <r>
    <s v="1NEGPQ0ZDQw"/>
    <x v="32"/>
    <s v="Asian"/>
    <s v="Biguanides|Insulin isophane|Insulin lispro"/>
    <x v="0"/>
    <d v="2016-07-06T00:00:00"/>
    <s v="Biguanides|Insulin isophane|Insulin lispro-&gt;Insulin isophane|Insulin lispro-&gt;Insulin lispro"/>
  </r>
  <r>
    <s v="0PLZDo/4OLo"/>
    <x v="32"/>
    <s v="Pacific peoples"/>
    <s v="DPP-4 inhibitors"/>
    <x v="0"/>
    <d v="2024-05-31T00:00:00"/>
    <s v="DPP-4 inhibitors"/>
  </r>
  <r>
    <s v="0OapAFGRlFk"/>
    <x v="32"/>
    <s v="Asian"/>
    <s v="Biguanides"/>
    <x v="0"/>
    <d v="2015-06-16T00:00:00"/>
    <s v="Biguanides-&gt;DPP-4 inhibitors-&gt;SGLT-2 inhibitors-&gt;DPP-4 inhibitors|SGLT-2 inhibitors"/>
  </r>
  <r>
    <s v="0SnbCPXypoA"/>
    <x v="32"/>
    <s v="Pacific peoples"/>
    <s v="Biguanides"/>
    <x v="0"/>
    <d v="2023-05-26T00:00:00"/>
    <s v="Biguanides"/>
  </r>
  <r>
    <s v="0wyspoVHgvs"/>
    <x v="32"/>
    <s v="Pacific peoples"/>
    <s v="Biguanides"/>
    <x v="0"/>
    <d v="2012-10-18T00:00:00"/>
    <s v="Biguanides-&gt;Biguanides|Sulfonylureas-&gt;Sulfonylureas-&gt;DPP-4 inhibitors|Sulfonylureas-&gt;DPP-4 inhibitors-&gt;DPP-4 inhibitors|SGLT-2 inhibitors|Sulfonylureas-&gt;Insulin glargine|Sulfonylureas-&gt;DPP-4 inhibitors|SGLT-2 inhibitors-&gt;DPP-4 inhibitors|Insulin glargine|SGLT-2 inhibitors"/>
  </r>
  <r>
    <s v="0ubmrY6Z.es"/>
    <x v="32"/>
    <s v="Pacific peoples"/>
    <s v="Biguanides"/>
    <x v="0"/>
    <d v="2025-02-13T00:00:00"/>
    <s v="Biguanides"/>
  </r>
  <r>
    <s v="14/uN5KCIp6"/>
    <x v="32"/>
    <s v="Asian"/>
    <s v="Biguanides"/>
    <x v="0"/>
    <d v="2020-10-20T00:00:00"/>
    <s v="Biguanides-&gt;DPP-4 inhibitors-&gt;DPP-4 inhibitors|SGLT-2 inhibitors"/>
  </r>
  <r>
    <s v="1AofwvaB/cw"/>
    <x v="32"/>
    <s v="Asian"/>
    <s v="Biguanides"/>
    <x v="0"/>
    <d v="2022-02-02T00:00:00"/>
    <s v="Biguanides"/>
  </r>
  <r>
    <s v="0zDqksPyws6"/>
    <x v="32"/>
    <s v="Other"/>
    <s v="Insulin glargine"/>
    <x v="1"/>
    <d v="2019-06-12T00:00:00"/>
    <s v="Insulin glargine-&gt;Insulin aspart-&gt;Insulin aspart|Insulin glargine-&gt;Biguanides"/>
  </r>
  <r>
    <s v="0x1hnbFJU32"/>
    <x v="32"/>
    <s v="Asian"/>
    <s v="Biguanides"/>
    <x v="0"/>
    <d v="2023-03-01T00:00:00"/>
    <s v="Biguanides"/>
  </r>
  <r>
    <s v="0xyhiJNRMCo"/>
    <x v="32"/>
    <s v="Asian"/>
    <s v="Biguanides|Sulfonylureas"/>
    <x v="0"/>
    <d v="2018-07-24T00:00:00"/>
    <s v="Biguanides|Sulfonylureas-&gt;Biguanides"/>
  </r>
  <r>
    <s v="mZCOqwx0EpE"/>
    <x v="32"/>
    <s v="Other"/>
    <s v="Biguanides"/>
    <x v="0"/>
    <d v="2021-09-22T00:00:00"/>
    <s v="Biguanides-&gt;DPP-4 inhibitors"/>
  </r>
  <r>
    <s v="mWBTtvD5ZYY"/>
    <x v="32"/>
    <s v="Pacific peoples"/>
    <s v="Biguanides"/>
    <x v="0"/>
    <d v="2023-10-19T00:00:00"/>
    <s v="Biguanides"/>
  </r>
  <r>
    <s v="MVxEaQbAs2M"/>
    <x v="32"/>
    <s v="Pacific peoples"/>
    <s v="Biguanides"/>
    <x v="0"/>
    <d v="2020-07-28T00:00:00"/>
    <s v="Biguanides"/>
  </r>
  <r>
    <s v="mt7Ftnuszj6"/>
    <x v="32"/>
    <s v="Māori"/>
    <s v="Biguanides"/>
    <x v="0"/>
    <d v="2025-07-10T00:00:00"/>
    <s v="Biguanides"/>
  </r>
  <r>
    <s v="MTZ.5TQZ16w"/>
    <x v="32"/>
    <s v="Other"/>
    <s v="Biguanides"/>
    <x v="0"/>
    <d v="2020-07-28T00:00:00"/>
    <s v="Biguanides-&gt;DPP-4 inhibitors-&gt;Biguanides|DPP-4 inhibitors"/>
  </r>
  <r>
    <s v="MVjqB6bPCdY"/>
    <x v="32"/>
    <s v="Asian"/>
    <s v="Biguanides"/>
    <x v="0"/>
    <d v="2022-03-30T00:00:00"/>
    <s v="Biguanides"/>
  </r>
  <r>
    <s v="MUASWwXIzMc"/>
    <x v="32"/>
    <s v="Māori"/>
    <s v="Biguanides"/>
    <x v="0"/>
    <d v="2025-06-03T00:00:00"/>
    <s v="Biguanides"/>
  </r>
  <r>
    <s v="MuBACWBxVVs"/>
    <x v="32"/>
    <s v="Other"/>
    <s v="Biguanides"/>
    <x v="0"/>
    <d v="2025-09-17T00:00:00"/>
    <s v="Biguanides"/>
  </r>
  <r>
    <s v="mzywNdS5pzI"/>
    <x v="32"/>
    <s v="Other"/>
    <s v="Biguanides"/>
    <x v="0"/>
    <d v="2024-08-09T00:00:00"/>
    <s v="Biguanides-&gt;Biguanides|GLP-1 agonists-&gt;GLP-1 agonists"/>
  </r>
  <r>
    <s v="n4Xmn.0a606"/>
    <x v="32"/>
    <s v="Other"/>
    <s v="Biguanides"/>
    <x v="0"/>
    <d v="2012-10-15T00:00:00"/>
    <s v="Biguanides-&gt;Biguanides|Insulin isophane-&gt;Insulin isophane-&gt;Insulin aspart"/>
  </r>
  <r>
    <s v="n6T76KFXFLo"/>
    <x v="32"/>
    <s v="Pacific peoples"/>
    <s v="Biguanides"/>
    <x v="0"/>
    <d v="2013-07-16T00:00:00"/>
    <s v="Biguanides-&gt;Biguanides|Sulfonylureas-&gt;Sulfonylureas-&gt;Insulin glargine-&gt;Biguanides|Insulin glargine|Sulfonylureas-&gt;Insulin glargine|Sulfonylureas-&gt;Biguanides|Insulin glargine-&gt;DPP-4 inhibitors|Insulin glargine|Sulfonylureas-&gt;DPP-4 inhibitors|Insulin glulisine-&gt;Insulin glulisine-&gt;Insulin glargine|Insulin glulisine|Sulfonylureas-&gt;DPP-4 inhibitors|Insulin glargine|Insulin glulisine|Sulfonylureas-&gt;DPP-4 inhibitors|Insulin glargine|Insulin glulisine"/>
  </r>
  <r>
    <s v="NHAn1u0mja6"/>
    <x v="32"/>
    <s v="Asian"/>
    <s v="Biguanides"/>
    <x v="0"/>
    <d v="2018-03-17T00:00:00"/>
    <s v="Biguanides"/>
  </r>
  <r>
    <s v="NgQPwlaQHZ."/>
    <x v="32"/>
    <s v="Māori"/>
    <s v="Biguanides"/>
    <x v="0"/>
    <d v="2025-05-26T00:00:00"/>
    <s v="Biguanides-&gt;Biguanides|GLP-1 agonists-&gt;GLP-1 agonists"/>
  </r>
  <r>
    <s v="NhXYM3UcJjQ"/>
    <x v="32"/>
    <s v="Other"/>
    <s v="Biguanides"/>
    <x v="0"/>
    <d v="2016-12-14T00:00:00"/>
    <s v="Biguanides-&gt;Insulin glargine-&gt;Sulfonylureas"/>
  </r>
  <r>
    <s v="qAsIcxFq1Eo"/>
    <x v="32"/>
    <s v="Asian"/>
    <s v="Biguanides"/>
    <x v="0"/>
    <d v="2023-03-20T00:00:00"/>
    <s v="Biguanides-&gt;GLP-1 agonists-&gt;Insulin aspart|Insulin isophane-&gt;Biguanides|Insulin aspart|Insulin isophane-&gt;Biguanides|Sulfonylureas-&gt;Biguanides|Insulin isophane-&gt;Biguanides|GLP-1 agonists"/>
  </r>
  <r>
    <s v="qBmj3cjKXCA"/>
    <x v="32"/>
    <s v="Asian"/>
    <s v="Biguanides"/>
    <x v="0"/>
    <d v="2022-04-26T00:00:00"/>
    <s v="Biguanides-&gt;DPP-4 inhibitors"/>
  </r>
  <r>
    <s v="QckzA.JeqOo"/>
    <x v="32"/>
    <s v="Other"/>
    <s v="Biguanides"/>
    <x v="0"/>
    <d v="2017-09-13T00:00:00"/>
    <s v="Biguanides"/>
  </r>
  <r>
    <s v="QDA5lhu0eSA"/>
    <x v="32"/>
    <s v="Pacific peoples"/>
    <s v="Biguanides"/>
    <x v="0"/>
    <d v="2023-01-06T00:00:00"/>
    <s v="Biguanides"/>
  </r>
  <r>
    <s v="QCsjXdg/y5E"/>
    <x v="32"/>
    <s v="Other"/>
    <s v="Biguanides"/>
    <x v="0"/>
    <d v="2024-02-29T00:00:00"/>
    <s v="Biguanides"/>
  </r>
  <r>
    <s v="NFRUvT4k8r."/>
    <x v="32"/>
    <s v="Pacific peoples"/>
    <s v="Sulfonylureas"/>
    <x v="0"/>
    <d v="2021-05-24T00:00:00"/>
    <s v="Sulfonylureas-&gt;SGLT-2 inhibitors-&gt;Biguanides-&gt;Biguanides|Sulfonylureas-&gt;Biguanides|SGLT-2 inhibitors|Sulfonylureas-&gt;DPP-4 inhibitors-&gt;DPP-4 inhibitors|SGLT-2 inhibitors|Sulfonylureas"/>
  </r>
  <r>
    <s v="NFZ1gitElmk"/>
    <x v="32"/>
    <s v="Asian"/>
    <s v="Biguanides"/>
    <x v="0"/>
    <d v="2019-01-18T00:00:00"/>
    <s v="Biguanides-&gt;DPP-4 inhibitors"/>
  </r>
  <r>
    <s v="nF5TIBT7w7g"/>
    <x v="32"/>
    <s v="Māori"/>
    <s v="Biguanides"/>
    <x v="0"/>
    <d v="2020-11-27T00:00:00"/>
    <s v="Biguanides"/>
  </r>
  <r>
    <s v="NfgkecRimrE"/>
    <x v="32"/>
    <s v="Pacific peoples"/>
    <s v="Biguanides"/>
    <x v="0"/>
    <d v="2024-11-01T00:00:00"/>
    <s v="Biguanides"/>
  </r>
  <r>
    <s v="nc4cx56WMZE"/>
    <x v="32"/>
    <s v="Asian"/>
    <s v="Biguanides|Sulfonylureas"/>
    <x v="0"/>
    <d v="2011-10-05T00:00:00"/>
    <s v="Biguanides|Sulfonylureas-&gt;Biguanides|Sulfonylureas|Thiazolidinedione-&gt;Insulin glargine-&gt;Insulin aspart-&gt;Biguanides|Insulin aspart-&gt;Biguanides-&gt;Insulin aspart|Insulin glargine-&gt;Biguanides|Insulin glargine-&gt;Biguanides|Insulin aspart|Insulin glargine"/>
  </r>
  <r>
    <s v="NBiB1L363Ik"/>
    <x v="32"/>
    <s v="Asian"/>
    <s v="Biguanides"/>
    <x v="0"/>
    <d v="2013-02-12T00:00:00"/>
    <s v="Biguanides"/>
  </r>
  <r>
    <s v="N9XJqxEleRs"/>
    <x v="32"/>
    <s v="Asian"/>
    <s v="Biguanides"/>
    <x v="0"/>
    <d v="2020-10-20T00:00:00"/>
    <s v="Biguanides-&gt;Insulin isophane"/>
  </r>
  <r>
    <s v="MQCv5USiuJ."/>
    <x v="32"/>
    <s v="Other"/>
    <s v="Biguanides"/>
    <x v="0"/>
    <d v="2023-11-01T00:00:00"/>
    <s v="Biguanides"/>
  </r>
  <r>
    <s v="mP8ZRRcdjos"/>
    <x v="32"/>
    <s v="Asian"/>
    <s v="Biguanides"/>
    <x v="0"/>
    <d v="2022-01-17T00:00:00"/>
    <s v="Biguanides"/>
  </r>
  <r>
    <s v="MnLpFR.dXaM"/>
    <x v="32"/>
    <s v="Other"/>
    <s v="Biguanides"/>
    <x v="0"/>
    <d v="2025-11-26T00:00:00"/>
    <s v="Biguanides"/>
  </r>
  <r>
    <s v="mNONYDHEQhg"/>
    <x v="32"/>
    <s v="Asian"/>
    <s v="Biguanides"/>
    <x v="0"/>
    <d v="2015-12-09T00:00:00"/>
    <s v="Biguanides"/>
  </r>
  <r>
    <s v="MmCYaiqqS4c"/>
    <x v="32"/>
    <s v="Pacific peoples"/>
    <s v="Biguanides"/>
    <x v="0"/>
    <d v="2020-04-03T00:00:00"/>
    <s v="Biguanides"/>
  </r>
  <r>
    <s v="MmFfT5ecLAs"/>
    <x v="32"/>
    <s v="Other"/>
    <s v="Biguanides"/>
    <x v="0"/>
    <d v="2019-08-08T00:00:00"/>
    <s v="Biguanides"/>
  </r>
  <r>
    <s v="MIhbrJXyCJQ"/>
    <x v="32"/>
    <s v="Pacific peoples"/>
    <s v="Biguanides"/>
    <x v="0"/>
    <d v="2018-06-11T00:00:00"/>
    <s v="Biguanides-&gt;DPP-4 inhibitors-&gt;Thiazolidinedione-&gt;DPP-4 inhibitors|SGLT-2 inhibitors"/>
  </r>
  <r>
    <s v="Mj.zCgw87pM"/>
    <x v="32"/>
    <s v="Asian"/>
    <s v="Biguanides"/>
    <x v="0"/>
    <d v="2024-04-09T00:00:00"/>
    <s v="Biguanides"/>
  </r>
  <r>
    <s v="kMbGNSA3EnU"/>
    <x v="32"/>
    <s v="Other"/>
    <s v="Insulin isophane|Insulin lispro"/>
    <x v="1"/>
    <d v="2011-10-20T00:00:00"/>
    <s v="Insulin isophane|Insulin lispro-&gt;Insulin lispro-&gt;Insulin isophane-&gt;DPP-4 inhibitors-&gt;Insulin glargine-&gt;DPP-4 inhibitors|Insulin glargine-&gt;DPP-4 inhibitors|Insulin isophane-&gt;SGLT-2 inhibitors-&gt;DPP-4 inhibitors|SGLT-2 inhibitors-&gt;DPP-4 inhibitors|Insulin isophane|SGLT-2 inhibitors-&gt;Biguanides|DPP-4 inhibitors-&gt;Biguanides-&gt;GLP-1 agonists-&gt;DPP-4 inhibitors|GLP-1 agonists|Insulin glargine-&gt;Biguanides|GLP-1 agonists-&gt;GLP-1 agonists|Insulin glargine-&gt;Biguanides|GLP-1 agonists|Insulin glargine-&gt;Biguanides|Insulin glargine"/>
  </r>
  <r>
    <s v="hoZdEFSWYJc"/>
    <x v="32"/>
    <s v="Asian"/>
    <s v="Biguanides"/>
    <x v="0"/>
    <d v="2024-09-12T00:00:00"/>
    <s v="Biguanides-&gt;Insulin aspart"/>
  </r>
  <r>
    <s v="HoRfYBZKu4s"/>
    <x v="32"/>
    <s v="Pacific peoples"/>
    <s v="Biguanides"/>
    <x v="0"/>
    <d v="2020-05-22T00:00:00"/>
    <s v="Biguanides-&gt;SGLT-2 inhibitors-&gt;Insulin aspart|SGLT-2 inhibitors-&gt;Insulin aspart"/>
  </r>
  <r>
    <s v="MGp98shiOXA"/>
    <x v="32"/>
    <s v="Pacific peoples"/>
    <s v="Biguanides"/>
    <x v="0"/>
    <d v="2018-07-24T00:00:00"/>
    <s v="Biguanides"/>
  </r>
  <r>
    <s v="QFJ1TWMTfb."/>
    <x v="32"/>
    <s v="Pacific peoples"/>
    <s v="Biguanides"/>
    <x v="0"/>
    <d v="2014-05-05T00:00:00"/>
    <s v="Biguanides-&gt;Biguanides|Sulfonylureas-&gt;Sulfonylureas-&gt;DPP-4 inhibitors|Sulfonylureas-&gt;DPP-4 inhibitors|SGLT-2 inhibitors-&gt;SGLT-2 inhibitors-&gt;DPP-4 inhibitors-&gt;DPP-4 inhibitors|SGLT-2 inhibitors|Sulfonylureas-&gt;DPP-4 inhibitors|SGLT-2 inhibitors|Sulfonylureas|Thiazolidinedione-&gt;DPP-4 inhibitors|SGLT-2 inhibitors|Thiazolidinedione"/>
  </r>
  <r>
    <s v="Qf/IrCJwx1k"/>
    <x v="32"/>
    <s v="Asian"/>
    <s v="Biguanides"/>
    <x v="0"/>
    <d v="2020-07-22T00:00:00"/>
    <s v="Biguanides-&gt;Biguanides|Insulin glargine-&gt;Insulin aspart-&gt;Insulin isophane-&gt;Insulin aspart|Insulin isophane"/>
  </r>
  <r>
    <s v="qEJgr8c.zG2"/>
    <x v="32"/>
    <s v="Pacific peoples"/>
    <s v="Biguanides|DPP-4 inhibitors"/>
    <x v="0"/>
    <d v="2025-02-24T00:00:00"/>
    <s v="Biguanides|DPP-4 inhibitors"/>
  </r>
  <r>
    <s v="QDKWvZ6bQ1o"/>
    <x v="32"/>
    <s v="Pacific peoples"/>
    <s v="DPP-4 inhibitors"/>
    <x v="0"/>
    <d v="2021-07-16T00:00:00"/>
    <s v="DPP-4 inhibitors-&gt;Biguanides|GLP-1 agonists-&gt;GLP-1 agonists-&gt;Biguanides|GLP-1 agonists|Sulfonylureas"/>
  </r>
  <r>
    <s v="Qj8YgI2fWA."/>
    <x v="32"/>
    <s v="Asian"/>
    <s v="Biguanides"/>
    <x v="0"/>
    <d v="2015-09-22T00:00:00"/>
    <s v="Biguanides"/>
  </r>
  <r>
    <s v="qod/1kpFj9c"/>
    <x v="32"/>
    <s v="Asian"/>
    <s v="Biguanides"/>
    <x v="0"/>
    <d v="2022-07-19T00:00:00"/>
    <s v="Biguanides-&gt;Insulin aspart"/>
  </r>
  <r>
    <s v="qlnSBlpPMs6"/>
    <x v="32"/>
    <s v="Pacific peoples"/>
    <s v="Biguanides"/>
    <x v="0"/>
    <d v="2021-06-19T00:00:00"/>
    <s v="Biguanides"/>
  </r>
  <r>
    <s v="QJJeF2APhkI"/>
    <x v="32"/>
    <s v="Asian"/>
    <s v="Biguanides"/>
    <x v="0"/>
    <d v="2019-02-04T00:00:00"/>
    <s v="Biguanides-&gt;Insulin isophane-&gt;Insulin aspart-&gt;Insulin aspart|Insulin isophane"/>
  </r>
  <r>
    <s v="qRVFY2Ag1Pc"/>
    <x v="32"/>
    <s v="Other"/>
    <s v="Biguanides|Insulin isophane"/>
    <x v="0"/>
    <d v="2025-01-07T00:00:00"/>
    <s v="Biguanides|Insulin isophane"/>
  </r>
  <r>
    <s v="Qx0m6PhwdhM"/>
    <x v="32"/>
    <s v="Other"/>
    <s v="Biguanides"/>
    <x v="0"/>
    <d v="2016-11-23T00:00:00"/>
    <s v="Biguanides"/>
  </r>
  <r>
    <s v="R/pDCyAu0Qw"/>
    <x v="32"/>
    <s v="Pacific peoples"/>
    <s v="Biguanides"/>
    <x v="0"/>
    <d v="2014-08-31T00:00:00"/>
    <s v="Biguanides-&gt;SGLT-2 inhibitors-&gt;Biguanides|GLP-1 agonists-&gt;DPP-4 inhibitors"/>
  </r>
  <r>
    <s v="r1HJr5sCW5I"/>
    <x v="32"/>
    <s v="Asian"/>
    <s v="Biguanides"/>
    <x v="0"/>
    <d v="2021-12-16T00:00:00"/>
    <s v="Biguanides"/>
  </r>
  <r>
    <s v="ujrsOceJLlA"/>
    <x v="32"/>
    <s v="Asian"/>
    <s v="SGLT-2 inhibitors|Sulfonylureas"/>
    <x v="0"/>
    <d v="2022-06-28T00:00:00"/>
    <s v="SGLT-2 inhibitors|Sulfonylureas-&gt;DPP-4 inhibitors|SGLT-2 inhibitors|Sulfonylureas-&gt;DPP-4 inhibitors-&gt;SGLT-2 inhibitors-&gt;Insulin glargine|SGLT-2 inhibitors-&gt;DPP-4 inhibitors|Sulfonylureas-&gt;DPP-4 inhibitors|Insulin aspart|Insulin glargine|SGLT-2 inhibitors|Sulfonylureas|Thiazolidinedione-&gt;GLP-1 agonists|Insulin aspart-&gt;GLP-1 agonists|Insulin aspart|SGLT-2 inhibitors|Sulfonylureas"/>
  </r>
  <r>
    <s v="upd85OgSEdo"/>
    <x v="32"/>
    <s v="Māori"/>
    <s v="Biguanides"/>
    <x v="0"/>
    <d v="2011-02-10T00:00:00"/>
    <s v="Biguanides-&gt;Biguanides|Insulin glargine-&gt;Insulin glargine-&gt;DPP-4 inhibitors-&gt;DPP-4 inhibitors|Insulin glargine-&gt;DPP-4 inhibitors|Insulin glargine|SGLT-2 inhibitors-&gt;GLP-1 agonists-&gt;GLP-1 agonists|Insulin glargine-&gt;GLP-1 agonists|Insulin glargine|Thiazolidinedione-&gt;Insulin glargine|Thiazolidinedione-&gt;Thiazolidinedione-&gt;GLP-1 agonists|Thiazolidinedione"/>
  </r>
  <r>
    <s v="uUPyZfumw8Y"/>
    <x v="32"/>
    <s v="Asian"/>
    <s v="Biguanides"/>
    <x v="0"/>
    <d v="2022-05-12T00:00:00"/>
    <s v="Biguanides-&gt;DPP-4 inhibitors"/>
  </r>
  <r>
    <s v="UtHkb3DmePs"/>
    <x v="32"/>
    <s v="Asian"/>
    <s v="Biguanides"/>
    <x v="0"/>
    <d v="2023-08-10T00:00:00"/>
    <s v="Biguanides"/>
  </r>
  <r>
    <s v="uu.KpyjyKY."/>
    <x v="32"/>
    <s v="Asian"/>
    <s v="Biguanides"/>
    <x v="0"/>
    <d v="2024-05-13T00:00:00"/>
    <s v="Biguanides"/>
  </r>
  <r>
    <s v="uE21bR26ABs"/>
    <x v="32"/>
    <s v="Asian"/>
    <s v="Biguanides"/>
    <x v="0"/>
    <d v="2020-07-10T00:00:00"/>
    <s v="Biguanides"/>
  </r>
  <r>
    <s v="uG0O8g9e79c"/>
    <x v="32"/>
    <s v="Asian"/>
    <s v="Biguanides"/>
    <x v="0"/>
    <d v="2025-04-10T00:00:00"/>
    <s v="Biguanides"/>
  </r>
  <r>
    <s v="Ug4mGOkbDQ2"/>
    <x v="32"/>
    <s v="Other"/>
    <s v="Biguanides"/>
    <x v="0"/>
    <d v="2024-02-26T00:00:00"/>
    <s v="Biguanides-&gt;Insulin isophane"/>
  </r>
  <r>
    <s v="UIerEhRiwX."/>
    <x v="32"/>
    <s v="Māori"/>
    <s v="Biguanides"/>
    <x v="0"/>
    <d v="2025-07-31T00:00:00"/>
    <s v="Biguanides"/>
  </r>
  <r>
    <s v="uhyvpETBjkg"/>
    <x v="32"/>
    <s v="Asian"/>
    <s v="Biguanides"/>
    <x v="0"/>
    <d v="2014-01-14T00:00:00"/>
    <s v="Biguanides-&gt;Sulfonylureas-&gt;Biguanides|Sulfonylureas-&gt;DPP-4 inhibitors-&gt;DPP-4 inhibitors|Sulfonylureas-&gt;SGLT-2 inhibitors-&gt;DPP-4 inhibitors|SGLT-2 inhibitors-&gt;DPP-4 inhibitors|SGLT-2 inhibitors|Sulfonylureas"/>
  </r>
  <r>
    <s v="uCkDsnDFt/U"/>
    <x v="32"/>
    <s v="Other"/>
    <s v="Insulin glargine"/>
    <x v="1"/>
    <d v="2024-03-12T00:00:00"/>
    <s v="Insulin glargine-&gt;Biguanides"/>
  </r>
  <r>
    <s v="uBqqagLcdLk"/>
    <x v="32"/>
    <s v="Asian"/>
    <s v="Biguanides"/>
    <x v="0"/>
    <d v="2024-06-11T00:00:00"/>
    <s v="Biguanides"/>
  </r>
  <r>
    <s v="uaw92kQHQ9U"/>
    <x v="32"/>
    <s v="Asian"/>
    <s v="Biguanides"/>
    <x v="0"/>
    <d v="2021-08-17T00:00:00"/>
    <s v="Biguanides-&gt;Insulin isophane"/>
  </r>
  <r>
    <s v="R6IvABHA1LU"/>
    <x v="32"/>
    <s v="Other"/>
    <s v="Biguanides"/>
    <x v="0"/>
    <d v="2016-01-08T00:00:00"/>
    <s v="Biguanides-&gt;SGLT-2 inhibitors-&gt;Biguanides|SGLT-2 inhibitors"/>
  </r>
  <r>
    <s v="R4WaH/Wk4AI"/>
    <x v="32"/>
    <s v="Asian"/>
    <s v="Biguanides"/>
    <x v="0"/>
    <d v="2018-04-08T00:00:00"/>
    <s v="Biguanides"/>
  </r>
  <r>
    <s v="R3T8KZycydo"/>
    <x v="32"/>
    <s v="Other"/>
    <s v="Biguanides"/>
    <x v="0"/>
    <d v="2019-01-28T00:00:00"/>
    <s v="Biguanides-&gt;Biguanides|DPP-4 inhibitors|Thiazolidinedione-&gt;DPP-4 inhibitors-&gt;Insulin glargine-&gt;DPP-4 inhibitors|Insulin glargine-&gt;Biguanides|DPP-4 inhibitors|Insulin glargine-&gt;DPP-4 inhibitors|SGLT-2 inhibitors-&gt;DPP-4 inhibitors|Insulin glargine|SGLT-2 inhibitors-&gt;SGLT-2 inhibitors"/>
  </r>
  <r>
    <s v="vGrGlp0AUT6"/>
    <x v="32"/>
    <s v="Pacific peoples"/>
    <s v="Biguanides"/>
    <x v="0"/>
    <d v="2016-12-07T00:00:00"/>
    <s v="Biguanides"/>
  </r>
  <r>
    <s v="vFb34MaFtfQ"/>
    <x v="32"/>
    <s v="Pacific peoples"/>
    <s v="Biguanides|Sulfonylureas"/>
    <x v="0"/>
    <d v="2011-12-21T00:00:00"/>
    <s v="Biguanides|Sulfonylureas-&gt;Sulfonylureas-&gt;Biguanides-&gt;Biguanides|DPP-4 inhibitors"/>
  </r>
  <r>
    <s v="vfsw3yPSYJE"/>
    <x v="32"/>
    <s v="Other"/>
    <s v="Biguanides"/>
    <x v="0"/>
    <d v="2019-10-14T00:00:00"/>
    <s v="Biguanides"/>
  </r>
  <r>
    <s v="Vf.8Tf6u7Ec"/>
    <x v="32"/>
    <s v="Māori"/>
    <s v="Biguanides"/>
    <x v="0"/>
    <d v="2023-05-02T00:00:00"/>
    <s v="Biguanides"/>
  </r>
  <r>
    <s v="vAHL21JFi0Q"/>
    <x v="32"/>
    <s v="Other"/>
    <s v="Biguanides"/>
    <x v="0"/>
    <d v="2023-10-24T00:00:00"/>
    <s v="Biguanides"/>
  </r>
  <r>
    <s v="Vazg2gso4Ik"/>
    <x v="32"/>
    <s v="Other"/>
    <s v="Biguanides"/>
    <x v="0"/>
    <d v="2021-12-14T00:00:00"/>
    <s v="Biguanides"/>
  </r>
  <r>
    <s v="v8zzKJpHum6"/>
    <x v="32"/>
    <s v="Asian"/>
    <s v="Biguanides"/>
    <x v="0"/>
    <d v="2015-04-20T00:00:00"/>
    <s v="Biguanides-&gt;DPP-4 inhibitors-&gt;Sulfonylureas-&gt;DPP-4 inhibitors|Sulfonylureas-&gt;Biguanides|GLP-1 agonists|Sulfonylureas-&gt;GLP-1 agonists-&gt;Biguanides|GLP-1 agonists"/>
  </r>
  <r>
    <s v="VBhdG3klFnk"/>
    <x v="32"/>
    <s v="Asian"/>
    <s v="Biguanides"/>
    <x v="0"/>
    <d v="2024-12-20T00:00:00"/>
    <s v="Biguanides-&gt;Insulin isophane-&gt;Insulin aspart-&gt;Insulin aspart|Insulin isophane"/>
  </r>
  <r>
    <s v="S3nH.jy6YDk"/>
    <x v="32"/>
    <s v="Pacific peoples"/>
    <s v="Biguanides"/>
    <x v="0"/>
    <d v="2016-01-14T00:00:00"/>
    <s v="Biguanides"/>
  </r>
  <r>
    <s v="rY6WQR06Ajw"/>
    <x v="32"/>
    <s v="Other"/>
    <s v="Biguanides"/>
    <x v="0"/>
    <d v="2018-06-23T00:00:00"/>
    <s v="Biguanides"/>
  </r>
  <r>
    <s v="S.LxLchM2Uw"/>
    <x v="32"/>
    <s v="Māori"/>
    <s v="Biguanides"/>
    <x v="0"/>
    <d v="2024-05-06T00:00:00"/>
    <s v="Biguanides-&gt;SGLT-2 inhibitors-&gt;Biguanides|Insulin isophane-&gt;Insulin aspart-&gt;Insulin isophane-&gt;Biguanides|Insulin aspart"/>
  </r>
  <r>
    <s v="saoQ6heOa7A"/>
    <x v="32"/>
    <s v="Other"/>
    <s v="Biguanides"/>
    <x v="0"/>
    <d v="2011-06-16T00:00:00"/>
    <s v="Biguanides"/>
  </r>
  <r>
    <s v="SbFvNuMaRHw"/>
    <x v="32"/>
    <s v="Asian"/>
    <s v="Biguanides"/>
    <x v="0"/>
    <d v="2021-10-05T00:00:00"/>
    <s v="Biguanides"/>
  </r>
  <r>
    <s v="SbVGL/bKK.M"/>
    <x v="32"/>
    <s v="Asian"/>
    <s v="Biguanides|DPP-4 inhibitors"/>
    <x v="0"/>
    <d v="2023-06-01T00:00:00"/>
    <s v="Biguanides|DPP-4 inhibitors-&gt;DPP-4 inhibitors-&gt;DPP-4 inhibitors|SGLT-2 inhibitors-&gt;SGLT-2 inhibitors"/>
  </r>
  <r>
    <s v="vysLOb5BrWM"/>
    <x v="32"/>
    <s v="Māori"/>
    <s v="Biguanides"/>
    <x v="0"/>
    <d v="2023-07-17T00:00:00"/>
    <s v="Biguanides"/>
  </r>
  <r>
    <s v="VZcMCQ63Feo"/>
    <x v="32"/>
    <s v="Māori"/>
    <s v="Biguanides"/>
    <x v="0"/>
    <d v="2022-01-10T00:00:00"/>
    <s v="Biguanides"/>
  </r>
  <r>
    <s v="W2ju7bWjIqM"/>
    <x v="32"/>
    <s v="Māori"/>
    <s v="Biguanides"/>
    <x v="0"/>
    <d v="2013-01-29T00:00:00"/>
    <s v="Biguanides"/>
  </r>
  <r>
    <s v="YxD8Jc1yBps"/>
    <x v="32"/>
    <s v="Māori"/>
    <s v="Biguanides"/>
    <x v="0"/>
    <d v="2014-12-18T00:00:00"/>
    <s v="Biguanides-&gt;Biguanides|Sulfonylureas-&gt;SGLT-2 inhibitors-&gt;Biguanides|SGLT-2 inhibitors|Sulfonylureas-&gt;DPP-4 inhibitors|SGLT-2 inhibitors|Sulfonylureas-&gt;Insulin glargine-&gt;SGLT-2 inhibitors|Sulfonylureas"/>
  </r>
  <r>
    <s v="yYsKL1yeP/Y"/>
    <x v="32"/>
    <s v="Other"/>
    <s v="Biguanides"/>
    <x v="0"/>
    <d v="2013-02-27T00:00:00"/>
    <s v="Biguanides"/>
  </r>
  <r>
    <s v="yZeNRHV05Fk"/>
    <x v="32"/>
    <s v="Pacific peoples"/>
    <s v="Biguanides"/>
    <x v="0"/>
    <d v="2020-02-12T00:00:00"/>
    <s v="Biguanides"/>
  </r>
  <r>
    <s v="YZWYKdllAtQ"/>
    <x v="32"/>
    <s v="Pacific peoples"/>
    <s v="Biguanides"/>
    <x v="0"/>
    <d v="2017-10-02T00:00:00"/>
    <s v="Biguanides"/>
  </r>
  <r>
    <s v="VPM2HFEp58o"/>
    <x v="32"/>
    <s v="Māori"/>
    <s v="Biguanides|DPP-4 inhibitors"/>
    <x v="0"/>
    <d v="2024-06-25T00:00:00"/>
    <s v="Biguanides|DPP-4 inhibitors-&gt;DPP-4 inhibitors-&gt;Biguanides|SGLT-2 inhibitors-&gt;Insulin isophane-&gt;Insulin aspart-&gt;Biguanides-&gt;Insulin aspart|Insulin isophane"/>
  </r>
  <r>
    <s v="VPL.a2wqL.o"/>
    <x v="32"/>
    <s v="Asian"/>
    <s v="Biguanides"/>
    <x v="0"/>
    <d v="2012-10-03T00:00:00"/>
    <s v="Biguanides"/>
  </r>
  <r>
    <s v="vL/83Aq7beg"/>
    <x v="32"/>
    <s v="Other"/>
    <s v="Biguanides"/>
    <x v="0"/>
    <d v="2022-07-21T00:00:00"/>
    <s v="Biguanides"/>
  </r>
  <r>
    <s v="VLF5Ssdd8IE"/>
    <x v="32"/>
    <s v="Asian"/>
    <s v="Biguanides"/>
    <x v="0"/>
    <d v="2025-10-14T00:00:00"/>
    <s v="Biguanides"/>
  </r>
  <r>
    <s v="vLS21H145x6"/>
    <x v="32"/>
    <s v="Māori"/>
    <s v="Biguanides"/>
    <x v="0"/>
    <d v="2018-11-30T00:00:00"/>
    <s v="Biguanides-&gt;Biguanides|Insulin glargine-&gt;Insulin glargine-&gt;Insulin aspart-&gt;Insulin aspart|Insulin glargine"/>
  </r>
  <r>
    <s v="vNor63YAKPs"/>
    <x v="32"/>
    <s v="Asian"/>
    <s v="Biguanides"/>
    <x v="0"/>
    <d v="2019-08-07T00:00:00"/>
    <s v="Biguanides-&gt;DPP-4 inhibitors"/>
  </r>
  <r>
    <s v="vveR5Ab4uIg"/>
    <x v="32"/>
    <s v="Pacific peoples"/>
    <s v="Biguanides"/>
    <x v="0"/>
    <d v="2022-09-12T00:00:00"/>
    <s v="Biguanides-&gt;DPP-4 inhibitors|Insulin aspart|Insulin glargine-&gt;Insulin aspart|Insulin glargine-&gt;DPP-4 inhibitors"/>
  </r>
  <r>
    <s v="vqDGB72tfWI"/>
    <x v="32"/>
    <s v="Other"/>
    <s v="Biguanides"/>
    <x v="0"/>
    <d v="2020-09-23T00:00:00"/>
    <s v="Biguanides"/>
  </r>
  <r>
    <s v="vqrHYTPjPP2"/>
    <x v="32"/>
    <s v="Māori"/>
    <s v="Biguanides"/>
    <x v="0"/>
    <d v="2021-03-15T00:00:00"/>
    <s v="Biguanides"/>
  </r>
  <r>
    <s v="VrYzWbnHM.."/>
    <x v="32"/>
    <s v="Māori"/>
    <s v="DPP-4 inhibitors|SGLT-2 inhibitors"/>
    <x v="0"/>
    <d v="2023-12-20T00:00:00"/>
    <s v="DPP-4 inhibitors|SGLT-2 inhibitors-&gt;SGLT-2 inhibitors"/>
  </r>
  <r>
    <s v="vseMLHJojF6"/>
    <x v="32"/>
    <s v="Pacific peoples"/>
    <s v="Biguanides"/>
    <x v="0"/>
    <d v="2014-11-12T00:00:00"/>
    <s v="Biguanides-&gt;Insulin aspart|Insulin isophane-&gt;DPP-4 inhibitors-&gt;SGLT-2 inhibitors-&gt;DPP-4 inhibitors|SGLT-2 inhibitors-&gt;DPP-4 inhibitors|SGLT-2 inhibitors|Sulfonylureas-&gt;GLP-1 agonists-&gt;DPP-4 inhibitors|GLP-1 agonists-&gt;Biguanides|GLP-1 agonists-&gt;Insulin glargine-&gt;Biguanides|GLP-1 agonists|Insulin glargine-&gt;Biguanides|Insulin glargine-&gt;Insulin aspart-&gt;Biguanides|GLP-1 agonists|Insulin aspart"/>
  </r>
  <r>
    <s v="vsf/HKz8rpQ"/>
    <x v="32"/>
    <s v="Other"/>
    <s v="Biguanides"/>
    <x v="0"/>
    <d v="2022-09-16T00:00:00"/>
    <s v="Biguanides"/>
  </r>
  <r>
    <s v="znb6Gg8I3FQ"/>
    <x v="32"/>
    <s v="Asian"/>
    <s v="Biguanides"/>
    <x v="0"/>
    <d v="2012-12-13T00:00:00"/>
    <s v="Biguanides"/>
  </r>
  <r>
    <s v="zPd7a19csWI"/>
    <x v="32"/>
    <s v="Asian"/>
    <s v="Biguanides"/>
    <x v="0"/>
    <d v="2020-08-08T00:00:00"/>
    <s v="Biguanides"/>
  </r>
  <r>
    <s v="zod73sSNyQc"/>
    <x v="32"/>
    <s v="Pacific peoples"/>
    <s v="Biguanides"/>
    <x v="0"/>
    <d v="2013-05-22T00:00:00"/>
    <s v="Biguanides-&gt;Biguanides|Sulfonylureas-&gt;DPP-4 inhibitors-&gt;Biguanides|DPP-4 inhibitors|Sulfonylureas-&gt;Sulfonylureas-&gt;DPP-4 inhibitors|GLP-1 agonists|SGLT-2 inhibitors-&gt;DPP-4 inhibitors|GLP-1 agonists-&gt;GLP-1 agonists-&gt;Biguanides|GLP-1 agonists"/>
  </r>
  <r>
    <s v="zOpUMH6tl3s"/>
    <x v="32"/>
    <s v="Pacific peoples"/>
    <s v="Biguanides"/>
    <x v="0"/>
    <d v="2016-03-10T00:00:00"/>
    <s v="Biguanides-&gt;Insulin isophane-&gt;Insulin aspart-&gt;Insulin aspart|Insulin isophane-&gt;Biguanides|Insulin aspart-&gt;Insulin glargine-&gt;SGLT-2 inhibitors"/>
  </r>
  <r>
    <s v="ZPjRPh3dok2"/>
    <x v="32"/>
    <s v="Asian"/>
    <s v="Biguanides"/>
    <x v="0"/>
    <d v="2014-01-28T00:00:00"/>
    <s v="Biguanides"/>
  </r>
  <r>
    <s v="zPKzzVma9ao"/>
    <x v="32"/>
    <s v="Other"/>
    <s v="Insulin isophane"/>
    <x v="1"/>
    <d v="2017-01-26T00:00:00"/>
    <s v="Insulin isophane-&gt;Biguanides-&gt;Biguanides|Insulin aspart|Insulin isophane-&gt;Insulin aspart|Insulin isophane"/>
  </r>
  <r>
    <s v="ZRo2qQFk1Gw"/>
    <x v="32"/>
    <s v="Other"/>
    <s v="Biguanides"/>
    <x v="0"/>
    <d v="2015-01-23T00:00:00"/>
    <s v="Biguanides"/>
  </r>
  <r>
    <s v="ZhX4UbkqU/U"/>
    <x v="32"/>
    <s v="Pacific peoples"/>
    <s v="Biguanides"/>
    <x v="0"/>
    <d v="2017-03-20T00:00:00"/>
    <s v="Biguanides-&gt;Biguanides|Sulfonylureas-&gt;Biguanides|DPP-4 inhibitors-&gt;SGLT-2 inhibitors-&gt;DPP-4 inhibitors-&gt;Biguanides|GLP-1 agonists-&gt;GLP-1 agonists"/>
  </r>
  <r>
    <s v="zJ7D1UAKhvo"/>
    <x v="32"/>
    <s v="Asian"/>
    <s v="Biguanides"/>
    <x v="0"/>
    <d v="2018-02-22T00:00:00"/>
    <s v="Biguanides-&gt;DPP-4 inhibitors-&gt;DPP-4 inhibitors|GLP-1 agonists"/>
  </r>
  <r>
    <s v="zkI/H7at.WA"/>
    <x v="32"/>
    <s v="Other"/>
    <s v="Biguanides"/>
    <x v="0"/>
    <d v="2023-06-21T00:00:00"/>
    <s v="Biguanides"/>
  </r>
  <r>
    <s v="zkl1QZfK.RY"/>
    <x v="32"/>
    <s v="Asian"/>
    <s v="Biguanides|Insulin aspart|Insulin isophane"/>
    <x v="0"/>
    <d v="2023-06-12T00:00:00"/>
    <s v="Biguanides|Insulin aspart|Insulin isophane-&gt;Insulin isophane-&gt;Insulin aspart|Insulin isophane"/>
  </r>
  <r>
    <s v="ZJqM5D9Jloc"/>
    <x v="32"/>
    <s v="Māori"/>
    <s v="Biguanides"/>
    <x v="0"/>
    <d v="2023-01-13T00:00:00"/>
    <s v="Biguanides"/>
  </r>
  <r>
    <s v="ZJSidzpPAq6"/>
    <x v="32"/>
    <s v="Māori"/>
    <s v="DPP-4 inhibitors|SGLT-2 inhibitors"/>
    <x v="0"/>
    <d v="2025-02-27T00:00:00"/>
    <s v="DPP-4 inhibitors|SGLT-2 inhibitors"/>
  </r>
  <r>
    <s v="zN/K/rY4Jqo"/>
    <x v="32"/>
    <s v="Pacific peoples"/>
    <s v="Biguanides"/>
    <x v="0"/>
    <d v="2016-02-18T00:00:00"/>
    <s v="Biguanides"/>
  </r>
  <r>
    <s v="ZLRC6NOXlB2"/>
    <x v="32"/>
    <s v="Other"/>
    <s v="Biguanides"/>
    <x v="0"/>
    <d v="2015-08-07T00:00:00"/>
    <s v="Biguanides-&gt;DPP-4 inhibitors-&gt;DPP-4 inhibitors|Sulfonylureas-&gt;DPP-4 inhibitors|Insulin isophane|Sulfonylureas"/>
  </r>
  <r>
    <s v="ZlG4SVG9c.w"/>
    <x v="32"/>
    <s v="Māori"/>
    <s v="DPP-4 inhibitors"/>
    <x v="0"/>
    <d v="2024-12-18T00:00:00"/>
    <s v="DPP-4 inhibitors-&gt;Biguanides|GLP-1 agonists"/>
  </r>
  <r>
    <s v="Z6EeL95rHUs"/>
    <x v="32"/>
    <s v="Pacific peoples"/>
    <s v="Biguanides"/>
    <x v="0"/>
    <d v="2012-02-29T00:00:00"/>
    <s v="Biguanides-&gt;SGLT-2 inhibitors"/>
  </r>
  <r>
    <s v="z6OvwuQiBdY"/>
    <x v="32"/>
    <s v="Asian"/>
    <s v="Biguanides"/>
    <x v="0"/>
    <d v="2018-05-30T00:00:00"/>
    <s v="Biguanides"/>
  </r>
  <r>
    <s v="ZG13OrsCi36"/>
    <x v="32"/>
    <s v="Asian"/>
    <s v="Biguanides"/>
    <x v="0"/>
    <d v="2017-06-20T00:00:00"/>
    <s v="Biguanides-&gt;Insulin isophane-&gt;Insulin aspart"/>
  </r>
  <r>
    <s v="ze8KQhWsOJU"/>
    <x v="32"/>
    <s v="Other"/>
    <s v="Biguanides"/>
    <x v="0"/>
    <d v="2017-06-30T00:00:00"/>
    <s v="Biguanides"/>
  </r>
  <r>
    <s v="zU9Aj/4/Gys"/>
    <x v="32"/>
    <s v="Pacific peoples"/>
    <s v="Sulfonylureas"/>
    <x v="0"/>
    <d v="2012-03-31T00:00:00"/>
    <s v="Sulfonylureas-&gt;Insulin isophane-&gt;Insulin aspart|Insulin isophane-&gt;Insulin aspart-&gt;Insulin glargine-&gt;Insulin aspart|Insulin glargine-&gt;Biguanides-&gt;Biguanides|Insulin aspart-&gt;Biguanides|Insulin glargine-&gt;DPP-4 inhibitors|Insulin glargine"/>
  </r>
  <r>
    <s v="zWlNwPTE1i6"/>
    <x v="32"/>
    <s v="Pacific peoples"/>
    <s v="Biguanides"/>
    <x v="0"/>
    <d v="2018-03-14T00:00:00"/>
    <s v="Biguanides-&gt;Biguanides|Sulfonylureas-&gt;Sulfonylureas-&gt;DPP-4 inhibitors|Sulfonylureas-&gt;DPP-4 inhibitors-&gt;DPP-4 inhibitors|SGLT-2 inhibitors-&gt;SGLT-2 inhibitors"/>
  </r>
  <r>
    <s v="ZvOxDQ9uPhY"/>
    <x v="32"/>
    <s v="Other"/>
    <s v="Biguanides"/>
    <x v="0"/>
    <d v="2021-09-09T00:00:00"/>
    <s v="Biguanides"/>
  </r>
  <r>
    <s v="2/90MRjPHJs"/>
    <x v="32"/>
    <s v="Asian"/>
    <s v="Biguanides"/>
    <x v="0"/>
    <d v="2025-08-14T00:00:00"/>
    <s v="Biguanides"/>
  </r>
  <r>
    <s v="1wRqxXf0ctQ"/>
    <x v="32"/>
    <s v="Asian"/>
    <s v="Biguanides|Sulfonylureas"/>
    <x v="0"/>
    <d v="2020-06-29T00:00:00"/>
    <s v="Biguanides|Sulfonylureas-&gt;DPP-4 inhibitors"/>
  </r>
  <r>
    <s v="2ATYnv3TFww"/>
    <x v="32"/>
    <s v="Other"/>
    <s v="Biguanides"/>
    <x v="0"/>
    <d v="2013-08-02T00:00:00"/>
    <s v="Biguanides"/>
  </r>
  <r>
    <s v="2aeF.0NcAsQ"/>
    <x v="32"/>
    <s v="Other"/>
    <s v="Biguanides"/>
    <x v="0"/>
    <d v="2022-08-09T00:00:00"/>
    <s v="Biguanides"/>
  </r>
  <r>
    <s v="23V4wfwUtxg"/>
    <x v="32"/>
    <s v="Asian"/>
    <s v="Biguanides"/>
    <x v="0"/>
    <d v="2024-11-28T00:00:00"/>
    <s v="Biguanides"/>
  </r>
  <r>
    <s v="2gt9yjfwBd."/>
    <x v="32"/>
    <s v="Asian"/>
    <s v="Biguanides"/>
    <x v="0"/>
    <d v="2023-12-18T00:00:00"/>
    <s v="Biguanides"/>
  </r>
  <r>
    <s v="2lvpOWtIByM"/>
    <x v="32"/>
    <s v="Māori"/>
    <s v="Insulin aspart|Insulin glargine"/>
    <x v="1"/>
    <d v="2015-04-24T00:00:00"/>
    <s v="Insulin aspart|Insulin glargine-&gt;Biguanides|Sulfonylureas-&gt;Sulfonylureas-&gt;Insulin glargine-&gt;Biguanides|Insulin glargine|Sulfonylureas-&gt;Insulin glargine|Sulfonylureas-&gt;Insulin aspart-&gt;Biguanides-&gt;Biguanides|Insulin glargine-&gt;Biguanides|Insulin aspart|Insulin glargine-&gt;Insulin glargine|SGLT-2 inhibitors-&gt;Insulin aspart|Insulin glargine|SGLT-2 inhibitors-&gt;SGLT-2 inhibitors"/>
  </r>
  <r>
    <s v="2m1q.T9GX1E"/>
    <x v="32"/>
    <s v="Pacific peoples"/>
    <s v="Biguanides"/>
    <x v="0"/>
    <d v="2025-11-04T00:00:00"/>
    <s v="Biguanides"/>
  </r>
  <r>
    <s v="2qB3aV88LhY"/>
    <x v="32"/>
    <s v="Asian"/>
    <s v="Biguanides"/>
    <x v="0"/>
    <d v="2016-01-08T00:00:00"/>
    <s v="Biguanides-&gt;DPP-4 inhibitors-&gt;SGLT-2 inhibitors"/>
  </r>
  <r>
    <s v="2YRFZuSgRkg"/>
    <x v="32"/>
    <s v="Asian"/>
    <s v="Biguanides"/>
    <x v="0"/>
    <d v="2013-09-24T00:00:00"/>
    <s v="Biguanides"/>
  </r>
  <r>
    <s v="39YBqfWnjrY"/>
    <x v="32"/>
    <s v="Pacific peoples"/>
    <s v="Biguanides"/>
    <x v="0"/>
    <d v="2016-03-31T00:00:00"/>
    <s v="Biguanides-&gt;Biguanides|Sulfonylureas-&gt;DPP-4 inhibitors-&gt;Biguanides|DPP-4 inhibitors|Sulfonylureas-&gt;Biguanides|GLP-1 agonists"/>
  </r>
  <r>
    <s v="38JmxAfSs8."/>
    <x v="32"/>
    <s v="Asian"/>
    <s v="Biguanides|Insulin isophane"/>
    <x v="0"/>
    <d v="2017-11-15T00:00:00"/>
    <s v="Biguanides|Insulin isophane"/>
  </r>
  <r>
    <s v="2z.fbEWrAfw"/>
    <x v="32"/>
    <s v="Other"/>
    <s v="Biguanides"/>
    <x v="0"/>
    <d v="2016-02-17T00:00:00"/>
    <s v="Biguanides-&gt;DPP-4 inhibitors"/>
  </r>
  <r>
    <s v="2YyL1VrcYzw"/>
    <x v="32"/>
    <s v="Other"/>
    <s v="Biguanides"/>
    <x v="0"/>
    <d v="2019-05-06T00:00:00"/>
    <s v="Biguanides-&gt;Biguanides|Sulfonylureas-&gt;DPP-4 inhibitors-&gt;Insulin glargine-&gt;DPP-4 inhibitors|Insulin glargine"/>
  </r>
  <r>
    <s v="2Xcw09U5Z.E"/>
    <x v="32"/>
    <s v="Other"/>
    <s v="Biguanides"/>
    <x v="0"/>
    <d v="2013-02-04T00:00:00"/>
    <s v="Biguanides-&gt;DPP-4 inhibitors-&gt;Insulin glargine-&gt;DPP-4 inhibitors|Insulin glargine-&gt;GLP-1 agonists-&gt;GLP-1 agonists|Insulin glargine"/>
  </r>
  <r>
    <s v="2VjX4GjUD0s"/>
    <x v="32"/>
    <s v="Asian"/>
    <s v="Biguanides"/>
    <x v="0"/>
    <d v="2022-10-13T00:00:00"/>
    <s v="Biguanides"/>
  </r>
  <r>
    <s v="2Wit3bvd1Xk"/>
    <x v="32"/>
    <s v="Other"/>
    <s v="Biguanides"/>
    <x v="0"/>
    <d v="2025-01-11T00:00:00"/>
    <s v="Biguanides"/>
  </r>
  <r>
    <s v="Hhsafi/Of4Y"/>
    <x v="32"/>
    <s v="Asian"/>
    <s v="Biguanides"/>
    <x v="0"/>
    <d v="2025-11-05T00:00:00"/>
    <s v="Biguanides-&gt;DPP-4 inhibitors"/>
  </r>
  <r>
    <s v="hmzP6rl8B9w"/>
    <x v="32"/>
    <s v="Asian"/>
    <s v="Biguanides|Insulin aspart|Insulin isophane"/>
    <x v="0"/>
    <d v="2016-12-21T00:00:00"/>
    <s v="Biguanides|Insulin aspart|Insulin isophane-&gt;Insulin isophane-&gt;Biguanides"/>
  </r>
  <r>
    <s v="HMzpS2bZJhQ"/>
    <x v="32"/>
    <s v="Māori"/>
    <s v="Biguanides"/>
    <x v="0"/>
    <d v="2015-10-21T00:00:00"/>
    <s v="Biguanides"/>
  </r>
  <r>
    <s v="hmRjVosmVpw"/>
    <x v="32"/>
    <s v="Asian"/>
    <s v="DPP-4 inhibitors|Sulfonylureas"/>
    <x v="0"/>
    <d v="2019-07-19T00:00:00"/>
    <s v="DPP-4 inhibitors|Sulfonylureas-&gt;SGLT-2 inhibitors-&gt;DPP-4 inhibitors|SGLT-2 inhibitors|Sulfonylureas"/>
  </r>
  <r>
    <s v="hkVQaZCH2CY"/>
    <x v="32"/>
    <s v="Asian"/>
    <s v="Biguanides"/>
    <x v="0"/>
    <d v="2023-03-17T00:00:00"/>
    <s v="Biguanides-&gt;Biguanides|SGLT-2 inhibitors"/>
  </r>
  <r>
    <s v="hJ/ZzeDjnqQ"/>
    <x v="32"/>
    <s v="Other"/>
    <s v="Biguanides"/>
    <x v="0"/>
    <d v="2018-11-27T00:00:00"/>
    <s v="Biguanides-&gt;Insulin isophane"/>
  </r>
  <r>
    <s v="HjbslrYPTfI"/>
    <x v="32"/>
    <s v="Other"/>
    <s v="Biguanides"/>
    <x v="0"/>
    <d v="2019-05-27T00:00:00"/>
    <s v="Biguanides"/>
  </r>
  <r>
    <s v="HcHLXNosqtw"/>
    <x v="32"/>
    <s v="Other"/>
    <s v="Biguanides"/>
    <x v="0"/>
    <d v="2011-02-10T00:00:00"/>
    <s v="Biguanides"/>
  </r>
  <r>
    <s v="hbRf4/mKuTk"/>
    <x v="32"/>
    <s v="Asian"/>
    <s v="Biguanides"/>
    <x v="0"/>
    <d v="2021-08-05T00:00:00"/>
    <s v="Biguanides-&gt;GLP-1 agonists"/>
  </r>
  <r>
    <s v="HbtNla6VKNo"/>
    <x v="32"/>
    <s v="Pacific peoples"/>
    <s v="Biguanides"/>
    <x v="0"/>
    <d v="2019-07-10T00:00:00"/>
    <s v="Biguanides-&gt;DPP-4 inhibitors|SGLT-2 inhibitors-&gt;DPP-4 inhibitors|SGLT-2 inhibitors|Sulfonylureas"/>
  </r>
  <r>
    <s v="HBaEH2MZcy2"/>
    <x v="32"/>
    <s v="Asian"/>
    <s v="Biguanides"/>
    <x v="0"/>
    <d v="2024-06-06T00:00:00"/>
    <s v="Biguanides-&gt;Biguanides|Insulin isophane-&gt;Insulin isophane-&gt;Biguanides|Insulin glulisine"/>
  </r>
  <r>
    <s v="hBaFQOS6b.g"/>
    <x v="32"/>
    <s v="Other"/>
    <s v="Insulin aspart|Insulin isophane"/>
    <x v="1"/>
    <d v="2016-11-17T00:00:00"/>
    <s v="Insulin aspart|Insulin isophane-&gt;Biguanides|Insulin aspart|Insulin isophane-&gt;Insulin isophane-&gt;Biguanides-&gt;GLP-1 agonists"/>
  </r>
  <r>
    <s v="H7YSlHalqgo"/>
    <x v="32"/>
    <s v="Other"/>
    <s v="Biguanides|Insulin isophane"/>
    <x v="0"/>
    <d v="2022-06-07T00:00:00"/>
    <s v="Biguanides|Insulin isophane-&gt;Insulin aspart"/>
  </r>
  <r>
    <s v="H9oFYKOeZik"/>
    <x v="32"/>
    <s v="Māori"/>
    <s v="Biguanides|Insulin isophane"/>
    <x v="0"/>
    <d v="2018-01-04T00:00:00"/>
    <s v="Biguanides|Insulin isophane-&gt;Insulin isophane"/>
  </r>
  <r>
    <s v="HAeb3aajPpU"/>
    <x v="32"/>
    <s v="Other"/>
    <s v="Biguanides"/>
    <x v="0"/>
    <d v="2019-05-29T00:00:00"/>
    <s v="Biguanides"/>
  </r>
  <r>
    <s v="hAfIGQlrx5A"/>
    <x v="32"/>
    <s v="Pacific peoples"/>
    <s v="Biguanides"/>
    <x v="0"/>
    <d v="2024-04-18T00:00:00"/>
    <s v="Biguanides"/>
  </r>
  <r>
    <s v="gZajh8bLdFc"/>
    <x v="32"/>
    <s v="Other"/>
    <s v="Biguanides"/>
    <x v="0"/>
    <d v="2019-11-14T00:00:00"/>
    <s v="Biguanides"/>
  </r>
  <r>
    <s v="h3AO2hMnNyE"/>
    <x v="32"/>
    <s v="Asian"/>
    <s v="Biguanides"/>
    <x v="0"/>
    <d v="2020-01-08T00:00:00"/>
    <s v="Biguanides"/>
  </r>
  <r>
    <s v="H3pOM8iAPNU"/>
    <x v="32"/>
    <s v="Pacific peoples"/>
    <s v="Insulin isophane"/>
    <x v="1"/>
    <d v="2025-08-14T00:00:00"/>
    <s v="Insulin isophane-&gt;Biguanides"/>
  </r>
  <r>
    <s v="H6VF11K37Dk"/>
    <x v="32"/>
    <s v="Other"/>
    <s v="Biguanides"/>
    <x v="0"/>
    <d v="2011-11-23T00:00:00"/>
    <s v="Biguanides-&gt;Insulin aspart-&gt;Insulin aspart|Insulin isophane-&gt;Biguanides|SGLT-2 inhibitors"/>
  </r>
  <r>
    <s v="gZT7AFQmNIU"/>
    <x v="32"/>
    <s v="Other"/>
    <s v="Insulin aspart|Insulin isophane"/>
    <x v="1"/>
    <d v="2015-03-20T00:00:00"/>
    <s v="Insulin aspart|Insulin isophane-&gt;Biguanides|Insulin aspart|Insulin isophane-&gt;Insulin aspart"/>
  </r>
  <r>
    <s v="H/aAD1Z68Is"/>
    <x v="32"/>
    <s v="Asian"/>
    <s v="Biguanides"/>
    <x v="0"/>
    <d v="2014-09-15T00:00:00"/>
    <s v="Biguanides-&gt;Biguanides|Sulfonylureas-&gt;Sulfonylureas"/>
  </r>
  <r>
    <s v="gzIe9f/uqx."/>
    <x v="32"/>
    <s v="Asian"/>
    <s v="Biguanides"/>
    <x v="0"/>
    <d v="2022-06-28T00:00:00"/>
    <s v="Biguanides-&gt;Insulin isophane"/>
  </r>
  <r>
    <s v="durMgqQ99v6"/>
    <x v="32"/>
    <s v="Māori"/>
    <s v="Biguanides"/>
    <x v="0"/>
    <d v="2016-08-23T00:00:00"/>
    <s v="Biguanides-&gt;SGLT-2 inhibitors"/>
  </r>
  <r>
    <s v="dwpv5yKX4Oc"/>
    <x v="32"/>
    <s v="Asian"/>
    <s v="Biguanides"/>
    <x v="0"/>
    <d v="2020-07-08T00:00:00"/>
    <s v="Biguanides"/>
  </r>
  <r>
    <s v="DyEeUM4gYFI"/>
    <x v="32"/>
    <s v="Other"/>
    <s v="Biguanides"/>
    <x v="0"/>
    <d v="2022-01-12T00:00:00"/>
    <s v="Biguanides"/>
  </r>
  <r>
    <s v="dQELkminduA"/>
    <x v="32"/>
    <s v="Asian"/>
    <s v="Biguanides"/>
    <x v="0"/>
    <d v="2014-09-27T00:00:00"/>
    <s v="Biguanides"/>
  </r>
  <r>
    <s v="DSMDX7RbNcI"/>
    <x v="32"/>
    <s v="Other"/>
    <s v="Biguanides"/>
    <x v="0"/>
    <d v="2013-10-24T00:00:00"/>
    <s v="Biguanides"/>
  </r>
  <r>
    <s v="DT44G7VO4sI"/>
    <x v="32"/>
    <s v="Māori"/>
    <s v="Biguanides"/>
    <x v="0"/>
    <d v="2018-07-13T00:00:00"/>
    <s v="Biguanides-&gt;DPP-4 inhibitors|SGLT-2 inhibitors-&gt;DPP-4 inhibitors-&gt;Biguanides|DPP-4 inhibitors|SGLT-2 inhibitors-&gt;DPP-4 inhibitors|Insulin glargine|SGLT-2 inhibitors-&gt;DPP-4 inhibitors|Insulin glargine"/>
  </r>
  <r>
    <s v="DpTDkzsTSvo"/>
    <x v="32"/>
    <s v="Other"/>
    <s v="Biguanides"/>
    <x v="0"/>
    <d v="2024-09-20T00:00:00"/>
    <s v="Biguanides-&gt;Biguanides|DPP-4 inhibitors-&gt;DPP-4 inhibitors-&gt;SGLT-2 inhibitors-&gt;Insulin glargine|Insulin glulisine-&gt;Insulin glulisine-&gt;Insulin glargine"/>
  </r>
  <r>
    <s v="DPgvMLDk1fk"/>
    <x v="32"/>
    <s v="Other"/>
    <s v="Biguanides"/>
    <x v="0"/>
    <d v="2022-01-24T00:00:00"/>
    <s v="Biguanides-&gt;DPP-4 inhibitors-&gt;SGLT-2 inhibitors-&gt;DPP-4 inhibitors|SGLT-2 inhibitors-&gt;GLP-1 agonists-&gt;DPP-4 inhibitors|GLP-1 agonists"/>
  </r>
  <r>
    <s v="E0Ytb4IKzXQ"/>
    <x v="32"/>
    <s v="Asian"/>
    <s v="Biguanides"/>
    <x v="0"/>
    <d v="2011-09-28T00:00:00"/>
    <s v="Biguanides-&gt;Biguanides|Insulin isophane"/>
  </r>
  <r>
    <s v="E.kNgfpYvkc"/>
    <x v="32"/>
    <s v="Asian"/>
    <s v="Biguanides|Insulin isophane|Insulin lispro"/>
    <x v="0"/>
    <d v="2024-04-12T00:00:00"/>
    <s v="Biguanides|Insulin isophane|Insulin lispro-&gt;Insulin isophane|Insulin lispro"/>
  </r>
  <r>
    <s v="E1pDhCxdXX."/>
    <x v="32"/>
    <s v="Other"/>
    <s v="Biguanides"/>
    <x v="0"/>
    <d v="2023-09-21T00:00:00"/>
    <s v="Biguanides"/>
  </r>
  <r>
    <s v="gXyapAieSqo"/>
    <x v="32"/>
    <s v="Asian"/>
    <s v="Biguanides"/>
    <x v="0"/>
    <d v="2013-01-28T00:00:00"/>
    <s v="Biguanides-&gt;Biguanides|Insulin aspart-&gt;DPP-4 inhibitors"/>
  </r>
  <r>
    <s v="GUUv06McrZY"/>
    <x v="32"/>
    <s v="Pacific peoples"/>
    <s v="Biguanides"/>
    <x v="0"/>
    <d v="2013-08-29T00:00:00"/>
    <s v="Biguanides-&gt;SGLT-2 inhibitors"/>
  </r>
  <r>
    <s v="AbB8ECmzvag"/>
    <x v="32"/>
    <s v="Pacific peoples"/>
    <s v="SGLT-2 inhibitors"/>
    <x v="0"/>
    <d v="2024-11-30T00:00:00"/>
    <s v="SGLT-2 inhibitors"/>
  </r>
  <r>
    <s v="a8uswQoqkww"/>
    <x v="32"/>
    <s v="Other"/>
    <s v="Biguanides"/>
    <x v="0"/>
    <d v="2025-10-17T00:00:00"/>
    <s v="Biguanides"/>
  </r>
  <r>
    <s v="ab1bXcELC4."/>
    <x v="32"/>
    <s v="Other"/>
    <s v="Biguanides"/>
    <x v="0"/>
    <d v="2023-04-11T00:00:00"/>
    <s v="Biguanides"/>
  </r>
  <r>
    <s v="AE1MHgKHyoU"/>
    <x v="32"/>
    <s v="Pacific peoples"/>
    <s v="Biguanides"/>
    <x v="0"/>
    <d v="2011-05-18T00:00:00"/>
    <s v="Biguanides"/>
  </r>
  <r>
    <s v="AGMV61MMi6I"/>
    <x v="32"/>
    <s v="Asian"/>
    <s v="Biguanides"/>
    <x v="0"/>
    <d v="2013-01-16T00:00:00"/>
    <s v="Biguanides-&gt;DPP-4 inhibitors"/>
  </r>
  <r>
    <s v="AfzQ6uHGXm2"/>
    <x v="32"/>
    <s v="Asian"/>
    <s v="Biguanides"/>
    <x v="0"/>
    <d v="2025-08-29T00:00:00"/>
    <s v="Biguanides-&gt;SGLT-2 inhibitors"/>
  </r>
  <r>
    <s v="ag9U636lvTo"/>
    <x v="32"/>
    <s v="Other"/>
    <s v="Insulin isophane"/>
    <x v="1"/>
    <d v="2012-01-04T00:00:00"/>
    <s v="Insulin isophane-&gt;Insulin aspart-&gt;Biguanides-&gt;Biguanides|Insulin aspart|Insulin isophane"/>
  </r>
  <r>
    <s v="AhvbNmWMmz6"/>
    <x v="32"/>
    <s v="Other"/>
    <s v="DPP-4 inhibitors"/>
    <x v="0"/>
    <d v="2024-12-24T00:00:00"/>
    <s v="DPP-4 inhibitors-&gt;Biguanides"/>
  </r>
  <r>
    <s v="dBbcpwHJd6E"/>
    <x v="32"/>
    <s v="Asian"/>
    <s v="Insulin aspart|Insulin isophane"/>
    <x v="1"/>
    <d v="2025-08-12T00:00:00"/>
    <s v="Insulin aspart|Insulin isophane-&gt;Biguanides"/>
  </r>
  <r>
    <s v="DnfE66XdvqU"/>
    <x v="32"/>
    <s v="Asian"/>
    <s v="Biguanides|Sulfonylureas"/>
    <x v="0"/>
    <d v="2019-07-05T00:00:00"/>
    <s v="Biguanides|Sulfonylureas-&gt;Biguanides"/>
  </r>
  <r>
    <s v="DLa8yyBfZCU"/>
    <x v="32"/>
    <s v="Asian"/>
    <s v="Biguanides"/>
    <x v="0"/>
    <d v="2017-03-30T00:00:00"/>
    <s v="Biguanides"/>
  </r>
  <r>
    <s v="dLvXQSqepnQ"/>
    <x v="32"/>
    <s v="Asian"/>
    <s v="Biguanides"/>
    <x v="0"/>
    <d v="2025-05-12T00:00:00"/>
    <s v="Biguanides"/>
  </r>
  <r>
    <s v="Dhu4kHuMSXA"/>
    <x v="32"/>
    <s v="Asian"/>
    <s v="Biguanides"/>
    <x v="0"/>
    <d v="2011-11-11T00:00:00"/>
    <s v="Biguanides-&gt;Insulin aspart"/>
  </r>
  <r>
    <s v="dhxggS8/296"/>
    <x v="32"/>
    <s v="Asian"/>
    <s v="Biguanides"/>
    <x v="0"/>
    <d v="2024-12-13T00:00:00"/>
    <s v="Biguanides-&gt;DPP-4 inhibitors"/>
  </r>
  <r>
    <s v="DIbOmVZ4Tm6"/>
    <x v="32"/>
    <s v="Other"/>
    <s v="Biguanides"/>
    <x v="0"/>
    <d v="2025-04-03T00:00:00"/>
    <s v="Biguanides"/>
  </r>
  <r>
    <s v="djMR22wKVeE"/>
    <x v="32"/>
    <s v="Other"/>
    <s v="Biguanides"/>
    <x v="0"/>
    <d v="2012-11-22T00:00:00"/>
    <s v="Biguanides"/>
  </r>
  <r>
    <s v="dJMwGj/5Fag"/>
    <x v="32"/>
    <s v="Pacific peoples"/>
    <s v="Biguanides"/>
    <x v="0"/>
    <d v="2025-05-29T00:00:00"/>
    <s v="Biguanides"/>
  </r>
  <r>
    <s v="DD4srbLkRFI"/>
    <x v="32"/>
    <s v="Asian"/>
    <s v="Biguanides"/>
    <x v="0"/>
    <d v="2015-07-24T00:00:00"/>
    <s v="Biguanides-&gt;Biguanides|Insulin isophane-&gt;Insulin isophane"/>
  </r>
  <r>
    <s v="DDLoJRKcWes"/>
    <x v="32"/>
    <s v="Asian"/>
    <s v="Biguanides"/>
    <x v="0"/>
    <d v="2019-02-21T00:00:00"/>
    <s v="Biguanides"/>
  </r>
  <r>
    <s v="dbxBTm1ziGY"/>
    <x v="32"/>
    <s v="Asian"/>
    <s v="Biguanides"/>
    <x v="0"/>
    <d v="2016-05-03T00:00:00"/>
    <s v="Biguanides"/>
  </r>
  <r>
    <s v="DGATOqrVa16"/>
    <x v="32"/>
    <s v="Pacific peoples"/>
    <s v="Biguanides"/>
    <x v="0"/>
    <d v="2022-12-28T00:00:00"/>
    <s v="Biguanides"/>
  </r>
  <r>
    <s v="dh16cHeP3FM"/>
    <x v="32"/>
    <s v="Other"/>
    <s v="Biguanides"/>
    <x v="0"/>
    <d v="2022-02-24T00:00:00"/>
    <s v="Biguanides"/>
  </r>
  <r>
    <s v="dek59nPugng"/>
    <x v="32"/>
    <s v="Asian"/>
    <s v="Biguanides"/>
    <x v="0"/>
    <d v="2025-12-18T00:00:00"/>
    <s v="Biguanides"/>
  </r>
  <r>
    <s v="9XxwILjCNdg"/>
    <x v="32"/>
    <s v="Other"/>
    <s v="Biguanides"/>
    <x v="0"/>
    <d v="2013-01-21T00:00:00"/>
    <s v="Biguanides-&gt;Biguanides|Insulin glargine-&gt;Insulin aspart|Insulin glargine-&gt;Insulin aspart-&gt;Biguanides|Insulin aspart|Insulin glargine-&gt;DPP-4 inhibitors|Insulin glargine-&gt;DPP-4 inhibitors|Insulin aspart|Insulin glargine-&gt;DPP-4 inhibitors-&gt;Insulin glargine-&gt;Biguanides|DPP-4 inhibitors|Thiazolidinedione-&gt;Biguanides|GLP-1 agonists|Insulin aspart-&gt;Biguanides|GLP-1 agonists|Insulin aspart|Insulin glargine-&gt;Biguanides|DPP-4 inhibitors|GLP-1 agonists|Insulin aspart|Insulin glargine|Thiazolidinedione-&gt;GLP-1 agonists|Insulin glargine-&gt;GLP-1 agonists|Insulin aspart-&gt;GLP-1 agonists-&gt;Biguanides|GLP-1 agonists-&gt;GLP-1 agonists|Insulin aspart|Insulin glargine-&gt;Biguanides|GLP-1 agonists|Insulin glargine"/>
  </r>
  <r>
    <s v="9XZ7oaTjNB."/>
    <x v="32"/>
    <s v="Asian"/>
    <s v="Biguanides"/>
    <x v="0"/>
    <d v="2022-12-20T00:00:00"/>
    <s v="Biguanides"/>
  </r>
  <r>
    <s v="9WQV/P4H84U"/>
    <x v="32"/>
    <s v="Asian"/>
    <s v="Biguanides"/>
    <x v="0"/>
    <d v="2018-11-07T00:00:00"/>
    <s v="Biguanides-&gt;DPP-4 inhibitors"/>
  </r>
  <r>
    <s v="9SOK437mAnI"/>
    <x v="32"/>
    <s v="Asian"/>
    <s v="Insulin aspart|Insulin isophane"/>
    <x v="1"/>
    <d v="2024-02-07T00:00:00"/>
    <s v="Insulin aspart|Insulin isophane-&gt;Insulin isophane-&gt;Insulin aspart-&gt;Biguanides"/>
  </r>
  <r>
    <s v="9sUAZCHMsXY"/>
    <x v="32"/>
    <s v="Asian"/>
    <s v="Biguanides"/>
    <x v="0"/>
    <d v="2024-05-15T00:00:00"/>
    <s v="Biguanides"/>
  </r>
  <r>
    <s v="a5uxIObyEvI"/>
    <x v="32"/>
    <s v="Other"/>
    <s v="Biguanides|Insulin isophane"/>
    <x v="0"/>
    <d v="2021-08-17T00:00:00"/>
    <s v="Biguanides|Insulin isophane-&gt;Biguanides-&gt;Insulin isophane"/>
  </r>
  <r>
    <s v="a5WUch4IynA"/>
    <x v="32"/>
    <s v="Māori"/>
    <s v="Biguanides"/>
    <x v="0"/>
    <d v="2022-06-09T00:00:00"/>
    <s v="Biguanides"/>
  </r>
  <r>
    <s v="a665qHlf8U2"/>
    <x v="32"/>
    <s v="Māori"/>
    <s v="Biguanides"/>
    <x v="0"/>
    <d v="2012-08-13T00:00:00"/>
    <s v="Biguanides-&gt;Biguanides|Sulfonylureas-&gt;SGLT-2 inhibitors-&gt;Sulfonylureas"/>
  </r>
  <r>
    <s v="a.RR7pGQfdM"/>
    <x v="32"/>
    <s v="Asian"/>
    <s v="Biguanides"/>
    <x v="0"/>
    <d v="2020-01-28T00:00:00"/>
    <s v="Biguanides-&gt;DPP-4 inhibitors"/>
  </r>
  <r>
    <s v="3P0TGQa/X16"/>
    <x v="32"/>
    <s v="Asian"/>
    <s v="Biguanides"/>
    <x v="0"/>
    <d v="2011-05-23T00:00:00"/>
    <s v="Biguanides"/>
  </r>
  <r>
    <s v="3O9Mk48qd72"/>
    <x v="32"/>
    <s v="Other"/>
    <s v="Biguanides|Insulin aspart|Insulin isophane"/>
    <x v="0"/>
    <d v="2015-09-01T00:00:00"/>
    <s v="Biguanides|Insulin aspart|Insulin isophane"/>
  </r>
  <r>
    <s v="3NrqqOAb0tc"/>
    <x v="32"/>
    <s v="Asian"/>
    <s v="Biguanides"/>
    <x v="0"/>
    <d v="2018-01-25T00:00:00"/>
    <s v="Biguanides-&gt;Biguanides|Insulin isophane|Insulin lispro-&gt;Insulin isophane-&gt;Insulin isophane|Insulin lispro-&gt;DPP-4 inhibitors-&gt;Biguanides|Insulin aspart|Insulin isophane-&gt;Insulin aspart-&gt;Insulin aspart|Insulin isophane"/>
  </r>
  <r>
    <s v="3oIAaDwkwus"/>
    <x v="32"/>
    <s v="Māori"/>
    <s v="Biguanides"/>
    <x v="0"/>
    <d v="2017-10-27T00:00:00"/>
    <s v="Biguanides"/>
  </r>
  <r>
    <s v="3qlabnTLvdk"/>
    <x v="32"/>
    <s v="Other"/>
    <s v="DPP-4 inhibitors"/>
    <x v="0"/>
    <d v="2021-02-22T00:00:00"/>
    <s v="DPP-4 inhibitors"/>
  </r>
  <r>
    <s v="3qRkOl5IrHg"/>
    <x v="32"/>
    <s v="Asian"/>
    <s v="Biguanides"/>
    <x v="0"/>
    <d v="2016-09-05T00:00:00"/>
    <s v="Biguanides"/>
  </r>
  <r>
    <s v="3fyRCPTABHg"/>
    <x v="32"/>
    <s v="Asian"/>
    <s v="Biguanides"/>
    <x v="0"/>
    <d v="2017-07-05T00:00:00"/>
    <s v="Biguanides"/>
  </r>
  <r>
    <s v="3FOjPbPPzqQ"/>
    <x v="32"/>
    <s v="Pacific peoples"/>
    <s v="Insulin aspart"/>
    <x v="1"/>
    <d v="2014-12-06T00:00:00"/>
    <s v="Insulin aspart-&gt;Insulin aspart|Insulin isophane-&gt;Biguanides"/>
  </r>
  <r>
    <s v="3EUfmHm8U1w"/>
    <x v="32"/>
    <s v="Asian"/>
    <s v="Biguanides"/>
    <x v="0"/>
    <d v="2023-10-12T00:00:00"/>
    <s v="Biguanides"/>
  </r>
  <r>
    <s v="3bqNWtVGRBQ"/>
    <x v="32"/>
    <s v="Māori"/>
    <s v="Biguanides"/>
    <x v="0"/>
    <d v="2022-09-02T00:00:00"/>
    <s v="Biguanides-&gt;DPP-4 inhibitors|SGLT-2 inhibitors-&gt;Biguanides|DPP-4 inhibitors|SGLT-2 inhibitors-&gt;DPP-4 inhibitors"/>
  </r>
  <r>
    <s v="lqynNkgcUn6"/>
    <x v="32"/>
    <s v="Asian"/>
    <s v="Biguanides"/>
    <x v="0"/>
    <d v="2015-05-06T00:00:00"/>
    <s v="Biguanides"/>
  </r>
  <r>
    <s v="lqJAVIa67f."/>
    <x v="32"/>
    <s v="Asian"/>
    <s v="Biguanides"/>
    <x v="0"/>
    <d v="2021-02-23T00:00:00"/>
    <s v="Biguanides-&gt;DPP-4 inhibitors-&gt;SGLT-2 inhibitors-&gt;DPP-4 inhibitors|SGLT-2 inhibitors"/>
  </r>
  <r>
    <s v="LoW0eJSBKQo"/>
    <x v="32"/>
    <s v="Other"/>
    <s v="Biguanides"/>
    <x v="0"/>
    <d v="2016-12-23T00:00:00"/>
    <s v="Biguanides-&gt;Sulfonylureas-&gt;DPP-4 inhibitors-&gt;DPP-4 inhibitors|Sulfonylureas-&gt;DPP-4 inhibitors|SGLT-2 inhibitors-&gt;SGLT-2 inhibitors"/>
  </r>
  <r>
    <s v="Lsv4ywOIs9g"/>
    <x v="32"/>
    <s v="Other"/>
    <s v="Biguanides"/>
    <x v="0"/>
    <d v="2019-01-25T00:00:00"/>
    <s v="Biguanides"/>
  </r>
  <r>
    <s v="lT.cnRGSubU"/>
    <x v="32"/>
    <s v="Māori"/>
    <s v="Biguanides"/>
    <x v="0"/>
    <d v="2018-10-10T00:00:00"/>
    <s v="Biguanides-&gt;Biguanides|Sulfonylureas-&gt;DPP-4 inhibitors-&gt;Biguanides|DPP-4 inhibitors|Sulfonylureas-&gt;Sulfonylureas-&gt;SGLT-2 inhibitors-&gt;SGLT-2 inhibitors|Sulfonylureas-&gt;DPP-4 inhibitors|SGLT-2 inhibitors|Sulfonylureas"/>
  </r>
  <r>
    <s v="lU2VfqLRRpc"/>
    <x v="32"/>
    <s v="Asian"/>
    <s v="Biguanides"/>
    <x v="0"/>
    <d v="2014-09-10T00:00:00"/>
    <s v="Biguanides-&gt;Insulin glargine-&gt;Insulin aspart-&gt;Insulin aspart|Insulin glargine"/>
  </r>
  <r>
    <s v="LU4KrQeBt9g"/>
    <x v="32"/>
    <s v="Asian"/>
    <s v="Biguanides"/>
    <x v="0"/>
    <d v="2019-02-07T00:00:00"/>
    <s v="Biguanides"/>
  </r>
  <r>
    <s v="lOO1G95WR7E"/>
    <x v="32"/>
    <s v="Pacific peoples"/>
    <s v="Biguanides"/>
    <x v="0"/>
    <d v="2018-06-26T00:00:00"/>
    <s v="Biguanides-&gt;Insulin isophane"/>
  </r>
  <r>
    <s v="lltvvAkc6uE"/>
    <x v="32"/>
    <s v="Other"/>
    <s v="Biguanides"/>
    <x v="0"/>
    <d v="2012-06-14T00:00:00"/>
    <s v="Biguanides"/>
  </r>
  <r>
    <s v="lkfg7HMU7GQ"/>
    <x v="32"/>
    <s v="Other"/>
    <s v="Biguanides"/>
    <x v="0"/>
    <d v="2014-03-26T00:00:00"/>
    <s v="Biguanides"/>
  </r>
  <r>
    <s v="LkMpP4eIPM6"/>
    <x v="32"/>
    <s v="Other"/>
    <s v="Biguanides"/>
    <x v="0"/>
    <d v="2019-05-27T00:00:00"/>
    <s v="Biguanides-&gt;DPP-4 inhibitors-&gt;Biguanides|DPP-4 inhibitors"/>
  </r>
  <r>
    <s v="lKZM.tbi96Q"/>
    <x v="32"/>
    <s v="Pacific peoples"/>
    <s v="Biguanides|Insulin isophane"/>
    <x v="0"/>
    <d v="2018-10-06T00:00:00"/>
    <s v="Biguanides|Insulin isophane-&gt;Insulin isophane-&gt;Insulin aspart"/>
  </r>
  <r>
    <s v="Ibp6aVnI0LE"/>
    <x v="32"/>
    <s v="Asian"/>
    <s v="Insulin isophane"/>
    <x v="1"/>
    <d v="2014-07-17T00:00:00"/>
    <s v="Insulin isophane-&gt;Biguanides"/>
  </r>
  <r>
    <s v="IdwYUq.BtAA"/>
    <x v="32"/>
    <s v="Pacific peoples"/>
    <s v="Biguanides"/>
    <x v="0"/>
    <d v="2025-05-07T00:00:00"/>
    <s v="Biguanides-&gt;DPP-4 inhibitors"/>
  </r>
  <r>
    <s v="iH32/38cXCU"/>
    <x v="32"/>
    <s v="Pacific peoples"/>
    <s v="Biguanides"/>
    <x v="0"/>
    <d v="2020-06-02T00:00:00"/>
    <s v="Biguanides-&gt;DPP-4 inhibitors"/>
  </r>
  <r>
    <s v="ijA8KqrlT0g"/>
    <x v="32"/>
    <s v="Māori"/>
    <s v="Biguanides"/>
    <x v="0"/>
    <d v="2021-02-19T00:00:00"/>
    <s v="Biguanides-&gt;DPP-4 inhibitors-&gt;GLP-1 agonists"/>
  </r>
  <r>
    <s v="Ljm9mJbG/o2"/>
    <x v="32"/>
    <s v="Other"/>
    <s v="Insulin aspart|Insulin isophane"/>
    <x v="1"/>
    <d v="2012-07-04T00:00:00"/>
    <s v="Insulin aspart|Insulin isophane-&gt;Insulin isophane-&gt;Insulin aspart-&gt;Biguanides-&gt;DPP-4 inhibitors"/>
  </r>
  <r>
    <s v="ILkjiGgxMqs"/>
    <x v="32"/>
    <s v="Pacific peoples"/>
    <s v="Biguanides"/>
    <x v="0"/>
    <d v="2019-06-29T00:00:00"/>
    <s v="Biguanides-&gt;Biguanides|SGLT-2 inhibitors-&gt;Biguanides|Insulin aspart|SGLT-2 inhibitors-&gt;Insulin aspart"/>
  </r>
  <r>
    <s v="iKQ9rE6WFEA"/>
    <x v="32"/>
    <s v="Asian"/>
    <s v="Biguanides"/>
    <x v="0"/>
    <d v="2021-07-02T00:00:00"/>
    <s v="Biguanides-&gt;Biguanides|Insulin isophane-&gt;Insulin isophane-&gt;Insulin aspart-&gt;Insulin aspart|Insulin isophane"/>
  </r>
  <r>
    <s v="hzfH/sXN68g"/>
    <x v="32"/>
    <s v="Māori"/>
    <s v="Biguanides"/>
    <x v="0"/>
    <d v="2014-02-24T00:00:00"/>
    <s v="Biguanides"/>
  </r>
  <r>
    <s v="HzO1iHsJOXI"/>
    <x v="32"/>
    <s v="Other"/>
    <s v="Biguanides"/>
    <x v="0"/>
    <d v="2024-01-24T00:00:00"/>
    <s v="Biguanides-&gt;SGLT-2 inhibitors"/>
  </r>
  <r>
    <s v="I5vi67Wv5YQ"/>
    <x v="32"/>
    <s v="Other"/>
    <s v="Insulin aspart"/>
    <x v="1"/>
    <d v="2013-04-26T00:00:00"/>
    <s v="Insulin aspart-&gt;Insulin glargine-&gt;Biguanides-&gt;Insulin aspart|Insulin glargine-&gt;Biguanides|Insulin aspart"/>
  </r>
  <r>
    <s v="i0tifJvEbRc"/>
    <x v="32"/>
    <s v="Other"/>
    <s v="Biguanides"/>
    <x v="0"/>
    <d v="2017-05-23T00:00:00"/>
    <s v="Biguanides-&gt;Sulfonylureas-&gt;Biguanides|Sulfonylureas-&gt;DPP-4 inhibitors|Sulfonylureas-&gt;DPP-4 inhibitors|SGLT-2 inhibitors-&gt;DPP-4 inhibitors-&gt;Insulin glargine-&gt;DPP-4 inhibitors|Insulin glargine-&gt;Insulin aspart-&gt;DPP-4 inhibitors|Insulin aspart"/>
  </r>
  <r>
    <s v="I3ocgtdxqtQ"/>
    <x v="32"/>
    <s v="Pacific peoples"/>
    <s v="Biguanides"/>
    <x v="0"/>
    <d v="2023-05-04T00:00:00"/>
    <s v="Biguanides"/>
  </r>
  <r>
    <s v="HtvHCwtDbrk"/>
    <x v="32"/>
    <s v="Pacific peoples"/>
    <s v="Biguanides"/>
    <x v="0"/>
    <d v="2024-04-22T00:00:00"/>
    <s v="Biguanides"/>
  </r>
  <r>
    <s v="Ht1VImmqoKY"/>
    <x v="32"/>
    <s v="Māori"/>
    <s v="Biguanides"/>
    <x v="0"/>
    <d v="2015-05-15T00:00:00"/>
    <s v="Biguanides-&gt;Insulin isophane-&gt;Insulin aspart-&gt;Insulin glargine-&gt;Insulin aspart|Insulin isophane"/>
  </r>
  <r>
    <s v="F0C3dwepuzI"/>
    <x v="32"/>
    <s v="Other"/>
    <s v="Biguanides"/>
    <x v="0"/>
    <d v="2022-06-03T00:00:00"/>
    <s v="Biguanides"/>
  </r>
  <r>
    <s v="f.qQyi5jdgY"/>
    <x v="32"/>
    <s v="Pacific peoples"/>
    <s v="Biguanides"/>
    <x v="0"/>
    <d v="2024-12-27T00:00:00"/>
    <s v="Biguanides"/>
  </r>
  <r>
    <s v="eY.tfGhZx/U"/>
    <x v="32"/>
    <s v="Pacific peoples"/>
    <s v="Biguanides"/>
    <x v="0"/>
    <d v="2020-11-26T00:00:00"/>
    <s v="Biguanides-&gt;Insulin aspart|Insulin isophane-&gt;Biguanides|SGLT-2 inhibitors"/>
  </r>
  <r>
    <s v="EZ6r9IT04bU"/>
    <x v="32"/>
    <s v="Pacific peoples"/>
    <s v="Biguanides"/>
    <x v="0"/>
    <d v="2019-11-22T00:00:00"/>
    <s v="Biguanides-&gt;SGLT-2 inhibitors-&gt;Biguanides|SGLT-2 inhibitors-&gt;Biguanides|DPP-4 inhibitors|SGLT-2 inhibitors-&gt;DPP-4 inhibitors"/>
  </r>
  <r>
    <s v="Ezg3MwilbIE"/>
    <x v="32"/>
    <s v="Māori"/>
    <s v="Biguanides"/>
    <x v="0"/>
    <d v="2011-11-02T00:00:00"/>
    <s v="Biguanides"/>
  </r>
  <r>
    <s v="LwDR/.AqeRw"/>
    <x v="32"/>
    <s v="Other"/>
    <s v="Biguanides"/>
    <x v="0"/>
    <d v="2024-05-07T00:00:00"/>
    <s v="Biguanides"/>
  </r>
  <r>
    <s v="m0LvkywOjwU"/>
    <x v="32"/>
    <s v="Māori"/>
    <s v="Biguanides"/>
    <x v="0"/>
    <d v="2021-08-10T00:00:00"/>
    <s v="Biguanides"/>
  </r>
  <r>
    <s v="m2khHxYy3qw"/>
    <x v="32"/>
    <s v="Other"/>
    <s v="Biguanides"/>
    <x v="0"/>
    <d v="2021-06-12T00:00:00"/>
    <s v="Biguanides"/>
  </r>
  <r>
    <s v="m/9aDODIHDw"/>
    <x v="32"/>
    <s v="Asian"/>
    <s v="Biguanides"/>
    <x v="0"/>
    <d v="2022-06-20T00:00:00"/>
    <s v="Biguanides"/>
  </r>
  <r>
    <s v="lZ4y/dyT79U"/>
    <x v="32"/>
    <s v="Pacific peoples"/>
    <s v="Biguanides"/>
    <x v="0"/>
    <d v="2023-03-16T00:00:00"/>
    <s v="Biguanides-&gt;Insulin glargine-&gt;GLP-1 agonists-&gt;GLP-1 agonists|Insulin glargine-&gt;Biguanides|Insulin glargine-&gt;Biguanides|GLP-1 agonists"/>
  </r>
  <r>
    <s v="M4QegxcGC6k"/>
    <x v="32"/>
    <s v="Māori"/>
    <s v="Biguanides"/>
    <x v="0"/>
    <d v="2013-12-20T00:00:00"/>
    <s v="Biguanides-&gt;DPP-4 inhibitors"/>
  </r>
  <r>
    <s v="M1DmusqBXnk"/>
    <x v="32"/>
    <s v="Other"/>
    <s v="Biguanides|Insulin isophane"/>
    <x v="0"/>
    <d v="2023-02-13T00:00:00"/>
    <s v="Biguanides|Insulin isophane-&gt;Biguanides"/>
  </r>
  <r>
    <s v="M6E9cGBY/X6"/>
    <x v="32"/>
    <s v="Other"/>
    <s v="Biguanides"/>
    <x v="0"/>
    <d v="2023-10-03T00:00:00"/>
    <s v="Biguanides"/>
  </r>
  <r>
    <s v="MBmK9ITDeSA"/>
    <x v="32"/>
    <s v="Pacific peoples"/>
    <s v="Biguanides"/>
    <x v="0"/>
    <d v="2017-06-19T00:00:00"/>
    <s v="Biguanides"/>
  </r>
  <r>
    <s v="P35fAeMAWzs"/>
    <x v="32"/>
    <s v="Asian"/>
    <s v="Biguanides"/>
    <x v="0"/>
    <d v="2020-03-11T00:00:00"/>
    <s v="Biguanides-&gt;Biguanides|Insulin isophane|Insulin lispro-&gt;Insulin isophane|Insulin lispro-&gt;Insulin lispro-&gt;DPP-4 inhibitors|SGLT-2 inhibitors-&gt;Biguanides|Insulin glargine-&gt;DPP-4 inhibitors-&gt;GLP-1 agonists-&gt;Biguanides|GLP-1 agonists"/>
  </r>
  <r>
    <s v="pbys/xdzdeo"/>
    <x v="32"/>
    <s v="Other"/>
    <s v="Biguanides"/>
    <x v="0"/>
    <d v="2020-12-10T00:00:00"/>
    <s v="Biguanides"/>
  </r>
  <r>
    <s v="P6xvm4wKEQM"/>
    <x v="32"/>
    <s v="Other"/>
    <s v="Biguanides"/>
    <x v="0"/>
    <d v="2024-12-23T00:00:00"/>
    <s v="Biguanides"/>
  </r>
  <r>
    <s v="P9S9pMFBmmg"/>
    <x v="32"/>
    <s v="Other"/>
    <s v="Biguanides"/>
    <x v="0"/>
    <d v="2024-06-12T00:00:00"/>
    <s v="Biguanides"/>
  </r>
  <r>
    <s v="meV/WsidQJk"/>
    <x v="32"/>
    <s v="Māori"/>
    <s v="Biguanides"/>
    <x v="0"/>
    <d v="2018-10-26T00:00:00"/>
    <s v="Biguanides"/>
  </r>
  <r>
    <s v="mE8GrpJBlGU"/>
    <x v="32"/>
    <s v="Māori"/>
    <s v="Biguanides"/>
    <x v="0"/>
    <d v="2019-08-15T00:00:00"/>
    <s v="Biguanides-&gt;DPP-4 inhibitors-&gt;SGLT-2 inhibitors-&gt;Biguanides|SGLT-2 inhibitors"/>
  </r>
  <r>
    <s v="mEpFlkaUhkM"/>
    <x v="32"/>
    <s v="Pacific peoples"/>
    <s v="Biguanides"/>
    <x v="0"/>
    <d v="2018-03-09T00:00:00"/>
    <s v="Biguanides"/>
  </r>
  <r>
    <s v="PlxJg5i3QG."/>
    <x v="32"/>
    <s v="Māori"/>
    <s v="Biguanides"/>
    <x v="0"/>
    <d v="2024-01-22T00:00:00"/>
    <s v="Biguanides"/>
  </r>
  <r>
    <s v="PltjDu9fj4o"/>
    <x v="32"/>
    <s v="Asian"/>
    <s v="Biguanides"/>
    <x v="0"/>
    <d v="2020-05-05T00:00:00"/>
    <s v="Biguanides-&gt;Insulin aspart"/>
  </r>
  <r>
    <s v="PLwIspgRbCk"/>
    <x v="32"/>
    <s v="Other"/>
    <s v="Biguanides"/>
    <x v="0"/>
    <d v="2025-04-07T00:00:00"/>
    <s v="Biguanides"/>
  </r>
  <r>
    <s v="PLcA.XuXLV6"/>
    <x v="32"/>
    <s v="Asian"/>
    <s v="Biguanides"/>
    <x v="0"/>
    <d v="2022-04-11T00:00:00"/>
    <s v="Biguanides"/>
  </r>
  <r>
    <s v="Pjt6uIqt7bg"/>
    <x v="32"/>
    <s v="Māori"/>
    <s v="Biguanides"/>
    <x v="0"/>
    <d v="2019-08-05T00:00:00"/>
    <s v="Biguanides"/>
  </r>
  <r>
    <s v="Pk1j18ZJ0UM"/>
    <x v="32"/>
    <s v="Asian"/>
    <s v="Biguanides|Insulin aspart|Insulin isophane"/>
    <x v="0"/>
    <d v="2021-01-19T00:00:00"/>
    <s v="Biguanides|Insulin aspart|Insulin isophane-&gt;Insulin aspart|Insulin isophane-&gt;Insulin isophane"/>
  </r>
  <r>
    <s v="Phtb7ozfyPs"/>
    <x v="32"/>
    <s v="Asian"/>
    <s v="Biguanides"/>
    <x v="0"/>
    <d v="2023-08-14T00:00:00"/>
    <s v="Biguanides"/>
  </r>
  <r>
    <s v="phzFHvh1EN."/>
    <x v="32"/>
    <s v="Asian"/>
    <s v="Insulin aspart|Insulin isophane"/>
    <x v="1"/>
    <d v="2019-11-13T00:00:00"/>
    <s v="Insulin aspart|Insulin isophane-&gt;Insulin isophane-&gt;DPP-4 inhibitors-&gt;Biguanides-&gt;Biguanides|DPP-4 inhibitors-&gt;Insulin aspart-&gt;DPP-4 inhibitors|Insulin aspart|Insulin isophane-&gt;Biguanides|Insulin isophane-&gt;Insulin glargine"/>
  </r>
  <r>
    <s v="PHjzoXts30A"/>
    <x v="32"/>
    <s v="Asian"/>
    <s v="DPP-4 inhibitors|Sulfonylureas"/>
    <x v="0"/>
    <d v="2021-02-18T00:00:00"/>
    <s v="DPP-4 inhibitors|Sulfonylureas-&gt;DPP-4 inhibitors-&gt;Sulfonylureas-&gt;SGLT-2 inhibitors-&gt;DPP-4 inhibitors|SGLT-2 inhibitors|Sulfonylureas-&gt;DPP-4 inhibitors|SGLT-2 inhibitors"/>
  </r>
  <r>
    <s v="ph7EIvDx2xI"/>
    <x v="32"/>
    <s v="Asian"/>
    <s v="Biguanides"/>
    <x v="0"/>
    <d v="2023-06-14T00:00:00"/>
    <s v="Biguanides-&gt;Insulin isophane"/>
  </r>
  <r>
    <s v="pF4F7gRIzoc"/>
    <x v="32"/>
    <s v="Other"/>
    <s v="Biguanides"/>
    <x v="0"/>
    <d v="2020-10-22T00:00:00"/>
    <s v="Biguanides"/>
  </r>
  <r>
    <s v="pSpIiQEzMIQ"/>
    <x v="32"/>
    <s v="Māori"/>
    <s v="Biguanides"/>
    <x v="0"/>
    <d v="2024-07-04T00:00:00"/>
    <s v="Biguanides"/>
  </r>
  <r>
    <s v="psqFMayJ9FU"/>
    <x v="32"/>
    <s v="Asian"/>
    <s v="Biguanides|Insulin aspart|Insulin isophane"/>
    <x v="0"/>
    <d v="2018-05-09T00:00:00"/>
    <s v="Biguanides|Insulin aspart|Insulin isophane-&gt;Insulin isophane-&gt;Insulin aspart|Insulin isophane-&gt;Biguanides-&gt;DPP-4 inhibitors-&gt;Biguanides|Sulfonylureas-&gt;Biguanides|DPP-4 inhibitors"/>
  </r>
  <r>
    <s v="PThHiQSz6xo"/>
    <x v="32"/>
    <s v="Pacific peoples"/>
    <s v="DPP-4 inhibitors"/>
    <x v="0"/>
    <d v="2022-10-03T00:00:00"/>
    <s v="DPP-4 inhibitors-&gt;Biguanides|DPP-4 inhibitors|SGLT-2 inhibitors"/>
  </r>
  <r>
    <s v="pu8sjZY4dfY"/>
    <x v="32"/>
    <s v="Asian"/>
    <s v="Biguanides"/>
    <x v="0"/>
    <d v="2024-02-16T00:00:00"/>
    <s v="Biguanides"/>
  </r>
  <r>
    <s v="pq.YWpZGDiU"/>
    <x v="32"/>
    <s v="Asian"/>
    <s v="Biguanides"/>
    <x v="0"/>
    <d v="2020-02-13T00:00:00"/>
    <s v="Biguanides-&gt;Biguanides|DPP-4 inhibitors-&gt;DPP-4 inhibitors-&gt;Insulin glargine-&gt;DPP-4 inhibitors|Insulin aspart-&gt;Insulin aspart|Insulin glargine-&gt;DPP-4 inhibitors|Insulin aspart|Insulin glargine-&gt;Insulin aspart-&gt;DPP-4 inhibitors|SGLT-2 inhibitors"/>
  </r>
  <r>
    <s v="PqAs2igohPg"/>
    <x v="32"/>
    <s v="Asian"/>
    <s v="Biguanides|Insulin isophane"/>
    <x v="0"/>
    <d v="2020-01-30T00:00:00"/>
    <s v="Biguanides|Insulin isophane"/>
  </r>
  <r>
    <s v="Pp9RnCXQcLw"/>
    <x v="32"/>
    <s v="Māori"/>
    <s v="Biguanides"/>
    <x v="0"/>
    <d v="2017-05-26T00:00:00"/>
    <s v="Biguanides-&gt;Sulfonylureas-&gt;Biguanides|Sulfonylureas-&gt;DPP-4 inhibitors|Sulfonylureas-&gt;DPP-4 inhibitors-&gt;SGLT-2 inhibitors-&gt;Biguanides|SGLT-2 inhibitors-&gt;Biguanides|Insulin aspart-&gt;GLP-1 agonists-&gt;DPP-4 inhibitors|GLP-1 agonists|Sulfonylureas"/>
  </r>
  <r>
    <s v="Pp9Td8wTT06"/>
    <x v="32"/>
    <s v="Māori"/>
    <s v="Biguanides"/>
    <x v="0"/>
    <d v="2022-07-18T00:00:00"/>
    <s v="Biguanides"/>
  </r>
  <r>
    <s v="pnmSLMvZCEI"/>
    <x v="32"/>
    <s v="Asian"/>
    <s v="Biguanides"/>
    <x v="0"/>
    <d v="2018-05-17T00:00:00"/>
    <s v="Biguanides"/>
  </r>
  <r>
    <s v="pNcZMtR2rw."/>
    <x v="32"/>
    <s v="Māori"/>
    <s v="Biguanides|Insulin isophane"/>
    <x v="0"/>
    <d v="2016-06-21T00:00:00"/>
    <s v="Biguanides|Insulin isophane-&gt;Insulin isophane-&gt;Biguanides"/>
  </r>
  <r>
    <s v="rHcENm7ZGog"/>
    <x v="32"/>
    <s v="Asian"/>
    <s v="Biguanides|Insulin isophane"/>
    <x v="0"/>
    <d v="2016-11-22T00:00:00"/>
    <s v="Biguanides|Insulin isophane"/>
  </r>
  <r>
    <s v="RHDR8s.3sP."/>
    <x v="32"/>
    <s v="Pacific peoples"/>
    <s v="Biguanides"/>
    <x v="0"/>
    <d v="2021-06-14T00:00:00"/>
    <s v="Biguanides"/>
  </r>
  <r>
    <s v="rf1DlTH14nc"/>
    <x v="32"/>
    <s v="Other"/>
    <s v="Biguanides"/>
    <x v="0"/>
    <d v="2018-08-20T00:00:00"/>
    <s v="Biguanides-&gt;Biguanides|Thiazolidinedione-&gt;Biguanides|DPP-4 inhibitors-&gt;DPP-4 inhibitors-&gt;Insulin glargine-&gt;DPP-4 inhibitors|Insulin glargine"/>
  </r>
  <r>
    <s v="RKlSob04B3k"/>
    <x v="32"/>
    <s v="Māori"/>
    <s v="Biguanides"/>
    <x v="0"/>
    <d v="2012-04-16T00:00:00"/>
    <s v="Biguanides-&gt;Sulfonylureas-&gt;Insulin glargine-&gt;Insulin glargine|Sulfonylureas-&gt;Biguanides|Insulin glargine|Sulfonylureas-&gt;DPP-4 inhibitors|Insulin glargine-&gt;DPP-4 inhibitors|Insulin glargine|SGLT-2 inhibitors-&gt;DPP-4 inhibitors|GLP-1 agonists|Insulin glargine-&gt;DPP-4 inhibitors|GLP-1 agonists-&gt;GLP-1 agonists|Insulin glargine"/>
  </r>
  <r>
    <s v="RKPT/M0steU"/>
    <x v="32"/>
    <s v="Other"/>
    <s v="Biguanides"/>
    <x v="0"/>
    <d v="2013-01-17T00:00:00"/>
    <s v="Biguanides"/>
  </r>
  <r>
    <s v="rIqKa.VvDKo"/>
    <x v="32"/>
    <s v="Other"/>
    <s v="Biguanides"/>
    <x v="0"/>
    <d v="2014-09-27T00:00:00"/>
    <s v="Biguanides"/>
  </r>
  <r>
    <s v="rEM3DyXp4UA"/>
    <x v="32"/>
    <s v="Asian"/>
    <s v="Biguanides"/>
    <x v="0"/>
    <d v="2020-09-08T00:00:00"/>
    <s v="Biguanides"/>
  </r>
  <r>
    <s v="RCh2sb2UaZ6"/>
    <x v="32"/>
    <s v="Asian"/>
    <s v="Biguanides"/>
    <x v="0"/>
    <d v="2011-07-05T00:00:00"/>
    <s v="Biguanides"/>
  </r>
  <r>
    <s v="RbxPHspKdWI"/>
    <x v="32"/>
    <s v="Other"/>
    <s v="Biguanides"/>
    <x v="0"/>
    <d v="2025-08-29T00:00:00"/>
    <s v="Biguanides"/>
  </r>
  <r>
    <s v="RAtzjcCxM96"/>
    <x v="32"/>
    <s v="Asian"/>
    <s v="Biguanides|Insulin aspart|Insulin isophane"/>
    <x v="0"/>
    <d v="2020-04-22T00:00:00"/>
    <s v="Biguanides|Insulin aspart|Insulin isophane-&gt;Biguanides"/>
  </r>
  <r>
    <s v="Rb3y.V3jzC."/>
    <x v="32"/>
    <s v="Māori"/>
    <s v="Biguanides|Insulin isophane"/>
    <x v="0"/>
    <d v="2018-07-06T00:00:00"/>
    <s v="Biguanides|Insulin isophane-&gt;Insulin aspart-&gt;Insulin aspart|Insulin isophane-&gt;Biguanides"/>
  </r>
  <r>
    <s v="r8UzTh3lNzQ"/>
    <x v="32"/>
    <s v="Māori"/>
    <s v="Biguanides|Insulin isophane"/>
    <x v="0"/>
    <d v="2017-05-02T00:00:00"/>
    <s v="Biguanides|Insulin isophane-&gt;Insulin aspart-&gt;Biguanides-&gt;Insulin aspart|Insulin isophane-&gt;DPP-4 inhibitors-&gt;SGLT-2 inhibitors-&gt;DPP-4 inhibitors|SGLT-2 inhibitors-&gt;GLP-1 agonists-&gt;Biguanides|GLP-1 agonists"/>
  </r>
  <r>
    <s v="Ru6KXucpE9E"/>
    <x v="32"/>
    <s v="Other"/>
    <s v="Biguanides"/>
    <x v="0"/>
    <d v="2011-02-23T00:00:00"/>
    <s v="Biguanides-&gt;DPP-4 inhibitors"/>
  </r>
  <r>
    <s v="RupkL21KVzw"/>
    <x v="32"/>
    <s v="Asian"/>
    <s v="Biguanides"/>
    <x v="0"/>
    <d v="2015-07-09T00:00:00"/>
    <s v="Biguanides-&gt;Insulin isophane-&gt;Biguanides|Insulin isophane-&gt;Biguanides|Insulin aspart|Insulin isophane-&gt;Insulin aspart|Insulin isophane-&gt;Insulin aspart-&gt;Biguanides|Insulin aspart-&gt;Biguanides|SGLT-2 inhibitors-&gt;Biguanides|Insulin glargine|SGLT-2 inhibitors-&gt;Insulin glargine"/>
  </r>
  <r>
    <s v="RvBy3f1OCpY"/>
    <x v="32"/>
    <s v="Other"/>
    <s v="Biguanides"/>
    <x v="0"/>
    <d v="2012-04-03T00:00:00"/>
    <s v="Biguanides"/>
  </r>
  <r>
    <s v="RQmbO94AS.A"/>
    <x v="32"/>
    <s v="Asian"/>
    <s v="SGLT-2 inhibitors|Sulfonylureas"/>
    <x v="0"/>
    <d v="2022-09-23T00:00:00"/>
    <s v="SGLT-2 inhibitors|Sulfonylureas-&gt;SGLT-2 inhibitors"/>
  </r>
  <r>
    <s v="rNTaQyjRuEE"/>
    <x v="32"/>
    <s v="Asian"/>
    <s v="DPP-4 inhibitors|SGLT-2 inhibitors"/>
    <x v="0"/>
    <d v="2023-05-25T00:00:00"/>
    <s v="DPP-4 inhibitors|SGLT-2 inhibitors-&gt;SGLT-2 inhibitors"/>
  </r>
  <r>
    <s v="obxNSJJ9wlc"/>
    <x v="32"/>
    <s v="Other"/>
    <s v="Biguanides"/>
    <x v="0"/>
    <d v="2013-06-26T00:00:00"/>
    <s v="Biguanides-&gt;DPP-4 inhibitors"/>
  </r>
  <r>
    <s v="oaz4YIwjPZQ"/>
    <x v="32"/>
    <s v="Māori"/>
    <s v="DPP-4 inhibitors"/>
    <x v="0"/>
    <d v="2025-07-22T00:00:00"/>
    <s v="DPP-4 inhibitors-&gt;Biguanides|GLP-1 agonists-&gt;Biguanides"/>
  </r>
  <r>
    <s v="O0E57zyokmo"/>
    <x v="32"/>
    <s v="Asian"/>
    <s v="Insulin isophane"/>
    <x v="1"/>
    <d v="2025-03-04T00:00:00"/>
    <s v="Insulin isophane-&gt;Biguanides"/>
  </r>
  <r>
    <s v="O0hr8cDKTbM"/>
    <x v="32"/>
    <s v="Other"/>
    <s v="Biguanides"/>
    <x v="0"/>
    <d v="2025-05-07T00:00:00"/>
    <s v="Biguanides"/>
  </r>
  <r>
    <s v="O1Mx9Gs8uD6"/>
    <x v="32"/>
    <s v="Asian"/>
    <s v="Biguanides"/>
    <x v="0"/>
    <d v="2015-04-24T00:00:00"/>
    <s v="Biguanides-&gt;Insulin glargine-&gt;Insulin aspart|Insulin glargine-&gt;Insulin aspart-&gt;Insulin glargine|Insulin glulisine-&gt;SGLT-2 inhibitors-&gt;Biguanides|Insulin glargine|Insulin glulisine-&gt;Insulin glargine|Insulin glulisine|SGLT-2 inhibitors-&gt;Biguanides|Insulin glargine|Insulin glulisine|SGLT-2 inhibitors-&gt;GLP-1 agonists"/>
  </r>
  <r>
    <s v="O5GZn4pSzuU"/>
    <x v="32"/>
    <s v="Māori"/>
    <s v="Biguanides"/>
    <x v="0"/>
    <d v="2017-11-04T00:00:00"/>
    <s v="Biguanides"/>
  </r>
  <r>
    <s v="O9PQA131jM."/>
    <x v="32"/>
    <s v="Other"/>
    <s v="Sulfonylureas"/>
    <x v="0"/>
    <d v="2014-12-22T00:00:00"/>
    <s v="Sulfonylureas-&gt;Biguanides|Sulfonylureas-&gt;Insulin glargine-&gt;Insulin glargine|Sulfonylureas-&gt;Insulin aspart-&gt;DPP-4 inhibitors-&gt;DPP-4 inhibitors|Insulin aspart-&gt;DPP-4 inhibitors|Insulin aspart|Insulin glargine-&gt;Insulin aspart|Insulin glargine-&gt;SGLT-2 inhibitors-&gt;DPP-4 inhibitors|Insulin aspart|Insulin glargine|SGLT-2 inhibitors-&gt;Insulin aspart|Insulin glargine|SGLT-2 inhibitors"/>
  </r>
  <r>
    <s v="o88XuKvYxzU"/>
    <x v="32"/>
    <s v="Other"/>
    <s v="Biguanides"/>
    <x v="0"/>
    <d v="2017-10-02T00:00:00"/>
    <s v="Biguanides"/>
  </r>
  <r>
    <s v="WXFHPAEpZL2"/>
    <x v="32"/>
    <s v="Pacific peoples"/>
    <s v="Biguanides"/>
    <x v="0"/>
    <d v="2019-01-22T00:00:00"/>
    <s v="Biguanides-&gt;SGLT-2 inhibitors-&gt;Biguanides|GLP-1 agonists-&gt;GLP-1 agonists"/>
  </r>
  <r>
    <s v="NtsYUs.iNZs"/>
    <x v="32"/>
    <s v="Māori"/>
    <s v="Biguanides"/>
    <x v="0"/>
    <d v="2021-03-26T00:00:00"/>
    <s v="Biguanides-&gt;DPP-4 inhibitors-&gt;Biguanides|GLP-1 agonists-&gt;GLP-1 agonists"/>
  </r>
  <r>
    <s v="NRok9xNNLv6"/>
    <x v="32"/>
    <s v="Asian"/>
    <s v="Biguanides"/>
    <x v="0"/>
    <d v="2023-09-21T00:00:00"/>
    <s v="Biguanides"/>
  </r>
  <r>
    <s v="NRoRlXWE3UY"/>
    <x v="32"/>
    <s v="Māori"/>
    <s v="Biguanides|Insulin isophane"/>
    <x v="0"/>
    <d v="2021-09-23T00:00:00"/>
    <s v="Biguanides|Insulin isophane-&gt;Insulin glargine-&gt;Biguanides-&gt;Biguanides|Insulin glargine-&gt;Biguanides|Insulin aspart|Insulin isophane-&gt;Insulin aspart|Insulin isophane-&gt;Insulin isophane-&gt;Insulin glargine|Insulin isophane-&gt;Biguanides|GLP-1 agonists|Insulin glargine-&gt;GLP-1 agonists|Insulin glargine-&gt;Insulin aspart-&gt;Insulin aspart|Insulin glargine-&gt;Biguanides|Insulin aspart|Insulin glargine-&gt;Biguanides|Insulin aspart-&gt;Biguanides|GLP-1 agonists|Insulin aspart|Insulin glargine-&gt;GLP-1 agonists|Insulin aspart|Insulin glargine-&gt;Biguanides|GLP-1 agonists|Insulin aspart-&gt;GLP-1 agonists|Insulin aspart"/>
  </r>
  <r>
    <s v="nzl7Q3v9Uuo"/>
    <x v="32"/>
    <s v="Other"/>
    <s v="Biguanides"/>
    <x v="0"/>
    <d v="2020-02-21T00:00:00"/>
    <s v="Biguanides"/>
  </r>
  <r>
    <s v="nZy8PD7i9.U"/>
    <x v="32"/>
    <s v="Asian"/>
    <s v="Biguanides"/>
    <x v="0"/>
    <d v="2017-12-13T00:00:00"/>
    <s v="Biguanides-&gt;Sulfonylureas-&gt;Biguanides|DPP-4 inhibitors-&gt;DPP-4 inhibitors-&gt;Biguanides|DPP-4 inhibitors|Sulfonylureas"/>
  </r>
  <r>
    <s v="O/dfEATBV8I"/>
    <x v="32"/>
    <s v="Other"/>
    <s v="Biguanides"/>
    <x v="0"/>
    <d v="2021-11-25T00:00:00"/>
    <s v="Biguanides-&gt;SGLT-2 inhibitors"/>
  </r>
  <r>
    <s v="nYafC.Vj2Lc"/>
    <x v="32"/>
    <s v="Māori"/>
    <s v="Biguanides"/>
    <x v="0"/>
    <d v="2020-03-20T00:00:00"/>
    <s v="Biguanides-&gt;DPP-4 inhibitors"/>
  </r>
  <r>
    <s v="NxHVmRXLTlg"/>
    <x v="32"/>
    <s v="Other"/>
    <s v="Biguanides"/>
    <x v="0"/>
    <d v="2015-08-17T00:00:00"/>
    <s v="Biguanides"/>
  </r>
  <r>
    <s v="wjCo7oAMnpQ"/>
    <x v="32"/>
    <s v="Other"/>
    <s v="Biguanides"/>
    <x v="0"/>
    <d v="2025-01-12T00:00:00"/>
    <s v="Biguanides"/>
  </r>
  <r>
    <s v="wjQ4M2ibwGc"/>
    <x v="32"/>
    <s v="Pacific peoples"/>
    <s v="Biguanides"/>
    <x v="0"/>
    <d v="2011-09-14T00:00:00"/>
    <s v="Biguanides"/>
  </r>
  <r>
    <s v="wlgV7kGr9gQ"/>
    <x v="32"/>
    <s v="Pacific peoples"/>
    <s v="Biguanides"/>
    <x v="0"/>
    <d v="2022-12-14T00:00:00"/>
    <s v="Biguanides"/>
  </r>
  <r>
    <s v="WhX2KLiKRvc"/>
    <x v="32"/>
    <s v="Pacific peoples"/>
    <s v="Biguanides"/>
    <x v="0"/>
    <d v="2022-05-02T00:00:00"/>
    <s v="Biguanides-&gt;DPP-4 inhibitors"/>
  </r>
  <r>
    <s v="tFOLqD9CsoM"/>
    <x v="32"/>
    <s v="Other"/>
    <s v="Biguanides"/>
    <x v="0"/>
    <d v="2019-02-19T00:00:00"/>
    <s v="Biguanides-&gt;Insulin isophane-&gt;Biguanides|Insulin isophane-&gt;Insulin aspart-&gt;Biguanides|Insulin aspart|Insulin isophane"/>
  </r>
  <r>
    <s v="TfYfnaz3RUw"/>
    <x v="32"/>
    <s v="Asian"/>
    <s v="Biguanides"/>
    <x v="0"/>
    <d v="2025-05-05T00:00:00"/>
    <s v="Biguanides"/>
  </r>
  <r>
    <s v="TJyayhIUSww"/>
    <x v="32"/>
    <s v="Asian"/>
    <s v="Biguanides"/>
    <x v="0"/>
    <d v="2020-02-08T00:00:00"/>
    <s v="Biguanides"/>
  </r>
  <r>
    <s v="tl271Rje7VU"/>
    <x v="32"/>
    <s v="Māori"/>
    <s v="Biguanides"/>
    <x v="0"/>
    <d v="2024-10-26T00:00:00"/>
    <s v="Biguanides-&gt;Biguanides|Sulfonylureas"/>
  </r>
  <r>
    <s v="wRpot5qiqgc"/>
    <x v="32"/>
    <s v="Māori"/>
    <s v="Biguanides"/>
    <x v="0"/>
    <d v="2011-04-06T00:00:00"/>
    <s v="Biguanides-&gt;Sulfonylureas-&gt;Biguanides|Sulfonylureas-&gt;Biguanides|DPP-4 inhibitors|Sulfonylureas-&gt;DPP-4 inhibitors|SGLT-2 inhibitors|Sulfonylureas-&gt;DPP-4 inhibitors|SGLT-2 inhibitors-&gt;Biguanides|GLP-1 agonists-&gt;GLP-1 agonists-&gt;Insulin glargine-&gt;GLP-1 agonists|Insulin glargine-&gt;Biguanides|Insulin glargine|Sulfonylureas-&gt;Biguanides|GLP-1 agonists|Insulin glargine|Sulfonylureas-&gt;Biguanides|GLP-1 agonists|Sulfonylureas"/>
  </r>
  <r>
    <s v="wrFTlUf68uY"/>
    <x v="32"/>
    <s v="Asian"/>
    <s v="Biguanides"/>
    <x v="0"/>
    <d v="2024-06-11T00:00:00"/>
    <s v="Biguanides"/>
  </r>
  <r>
    <s v="WSB37cjljYc"/>
    <x v="32"/>
    <s v="Asian"/>
    <s v="Biguanides"/>
    <x v="0"/>
    <d v="2014-06-04T00:00:00"/>
    <s v="Biguanides"/>
  </r>
  <r>
    <s v="wTHGLq9hTXc"/>
    <x v="32"/>
    <s v="Asian"/>
    <s v="Biguanides|Sulfonylureas"/>
    <x v="0"/>
    <d v="2020-04-26T00:00:00"/>
    <s v="Biguanides|Sulfonylureas-&gt;Biguanides|DPP-4 inhibitors-&gt;DPP-4 inhibitors"/>
  </r>
  <r>
    <s v="WTESFYqN97M"/>
    <x v="32"/>
    <s v="Other"/>
    <s v="Biguanides"/>
    <x v="0"/>
    <d v="2020-12-21T00:00:00"/>
    <s v="Biguanides"/>
  </r>
  <r>
    <s v="WuZLpcLkwMM"/>
    <x v="32"/>
    <s v="Asian"/>
    <s v="Biguanides|Insulin aspart"/>
    <x v="0"/>
    <d v="2017-08-23T00:00:00"/>
    <s v="Biguanides|Insulin aspart-&gt;Biguanides"/>
  </r>
  <r>
    <s v="WvGIRX1MXeA"/>
    <x v="32"/>
    <s v="Pacific peoples"/>
    <s v="DPP-4 inhibitors"/>
    <x v="0"/>
    <d v="2025-08-12T00:00:00"/>
    <s v="DPP-4 inhibitors-&gt;DPP-4 inhibitors|SGLT-2 inhibitors"/>
  </r>
  <r>
    <s v="wWWzcSxqVaw"/>
    <x v="32"/>
    <s v="Pacific peoples"/>
    <s v="Biguanides"/>
    <x v="0"/>
    <d v="2018-11-27T00:00:00"/>
    <s v="Biguanides-&gt;Biguanides|DPP-4 inhibitors-&gt;Insulin glargine-&gt;Biguanides|Insulin glargine-&gt;DPP-4 inhibitors|Insulin glargine-&gt;DPP-4 inhibitors-&gt;DPP-4 inhibitors|Insulin glargine|Sulfonylureas-&gt;Insulin glargine|Sulfonylureas-&gt;DPP-4 inhibitors|Sulfonylureas-&gt;SGLT-2 inhibitors-&gt;DPP-4 inhibitors|SGLT-2 inhibitors|Sulfonylureas-&gt;Insulin aspart|Insulin isophane-&gt;Insulin aspart-&gt;Biguanides|Insulin aspart-&gt;Biguanides|GLP-1 agonists|Insulin aspart-&gt;GLP-1 agonists|Insulin aspart"/>
  </r>
  <r>
    <s v="Wpp.n/Ow382"/>
    <x v="32"/>
    <s v="Māori"/>
    <s v="Biguanides"/>
    <x v="0"/>
    <d v="2020-11-23T00:00:00"/>
    <s v="Biguanides"/>
  </r>
  <r>
    <s v="WpugHgFfOL6"/>
    <x v="32"/>
    <s v="Māori"/>
    <s v="Biguanides"/>
    <x v="0"/>
    <d v="2014-03-20T00:00:00"/>
    <s v="Biguanides"/>
  </r>
  <r>
    <s v="t3riGj1.oE."/>
    <x v="32"/>
    <s v="Asian"/>
    <s v="Biguanides"/>
    <x v="0"/>
    <d v="2025-03-21T00:00:00"/>
    <s v="Biguanides"/>
  </r>
  <r>
    <s v="T3Jf5H4bewQ"/>
    <x v="32"/>
    <s v="Other"/>
    <s v="Biguanides"/>
    <x v="0"/>
    <d v="2023-05-10T00:00:00"/>
    <s v="Biguanides"/>
  </r>
  <r>
    <s v="t2n0XSLEUyc"/>
    <x v="32"/>
    <s v="Other"/>
    <s v="Biguanides"/>
    <x v="0"/>
    <d v="2014-03-05T00:00:00"/>
    <s v="Biguanides"/>
  </r>
  <r>
    <s v="T1BX0twd6gs"/>
    <x v="32"/>
    <s v="Pacific peoples"/>
    <s v="Biguanides"/>
    <x v="0"/>
    <d v="2019-06-06T00:00:00"/>
    <s v="Biguanides"/>
  </r>
  <r>
    <s v="T72d.kPfIc."/>
    <x v="32"/>
    <s v="Asian"/>
    <s v="Biguanides"/>
    <x v="0"/>
    <d v="2024-08-08T00:00:00"/>
    <s v="Biguanides-&gt;Insulin isophane"/>
  </r>
  <r>
    <s v="t6GbYGfSSTQ"/>
    <x v="32"/>
    <s v="Asian"/>
    <s v="Biguanides"/>
    <x v="0"/>
    <d v="2025-04-09T00:00:00"/>
    <s v="Biguanides"/>
  </r>
  <r>
    <s v="T5oJCSdFL4A"/>
    <x v="32"/>
    <s v="Māori"/>
    <s v="Biguanides"/>
    <x v="0"/>
    <d v="2013-11-28T00:00:00"/>
    <s v="Biguanides-&gt;Sulfonylureas-&gt;Biguanides|Sulfonylureas-&gt;Insulin glargine-&gt;Biguanides|Insulin glargine-&gt;Insulin aspart-&gt;Biguanides|DPP-4 inhibitors-&gt;DPP-4 inhibitors-&gt;DPP-4 inhibitors|Insulin aspart-&gt;Biguanides|DPP-4 inhibitors|Insulin aspart-&gt;SGLT-2 inhibitors-&gt;DPP-4 inhibitors|Insulin aspart|SGLT-2 inhibitors-&gt;DPP-4 inhibitors|SGLT-2 inhibitors"/>
  </r>
  <r>
    <s v="tDeHpyA.g6M"/>
    <x v="32"/>
    <s v="Other"/>
    <s v="Biguanides"/>
    <x v="0"/>
    <d v="2024-11-12T00:00:00"/>
    <s v="Biguanides"/>
  </r>
  <r>
    <s v="TdxgV/Nb1/."/>
    <x v="32"/>
    <s v="Asian"/>
    <s v="Biguanides"/>
    <x v="0"/>
    <d v="2017-02-10T00:00:00"/>
    <s v="Biguanides-&gt;Biguanides|Sulfonylureas"/>
  </r>
  <r>
    <s v="SuDGgGPs2gk"/>
    <x v="32"/>
    <s v="Asian"/>
    <s v="Biguanides|Sulfonylureas"/>
    <x v="0"/>
    <d v="2020-11-25T00:00:00"/>
    <s v="Biguanides|Sulfonylureas-&gt;Biguanides-&gt;DPP-4 inhibitors-&gt;Biguanides|SGLT-2 inhibitors-&gt;SGLT-2 inhibitors-&gt;DPP-4 inhibitors|SGLT-2 inhibitors"/>
  </r>
  <r>
    <s v="sZ.zOnZPqt2"/>
    <x v="32"/>
    <s v="Other"/>
    <s v="Insulin glargine|Insulin lispro"/>
    <x v="1"/>
    <d v="2018-05-24T00:00:00"/>
    <s v="Insulin glargine|Insulin lispro-&gt;Biguanides-&gt;Biguanides|Insulin glargine-&gt;Insulin glargine"/>
  </r>
  <r>
    <s v="SxtCRHaxRAs"/>
    <x v="32"/>
    <s v="Asian"/>
    <s v="DPP-4 inhibitors"/>
    <x v="0"/>
    <d v="2022-02-17T00:00:00"/>
    <s v="DPP-4 inhibitors"/>
  </r>
  <r>
    <s v="swH.Q0JU1EI"/>
    <x v="32"/>
    <s v="Other"/>
    <s v="Biguanides"/>
    <x v="0"/>
    <d v="2017-02-28T00:00:00"/>
    <s v="Biguanides"/>
  </r>
  <r>
    <s v="swpoPKIHyo2"/>
    <x v="32"/>
    <s v="Pacific peoples"/>
    <s v="Biguanides"/>
    <x v="0"/>
    <d v="2024-11-14T00:00:00"/>
    <s v="Biguanides"/>
  </r>
  <r>
    <s v="svHyw4Qe4rs"/>
    <x v="32"/>
    <s v="Pacific peoples"/>
    <s v="Biguanides"/>
    <x v="0"/>
    <d v="2025-01-30T00:00:00"/>
    <s v="Biguanides-&gt;DPP-4 inhibitors"/>
  </r>
  <r>
    <s v="ePWQEEQlx4k"/>
    <x v="32"/>
    <s v="Pacific peoples"/>
    <s v="Biguanides"/>
    <x v="0"/>
    <d v="2013-01-24T00:00:00"/>
    <s v="Biguanides"/>
  </r>
  <r>
    <s v="ePFEiC8v3Go"/>
    <x v="32"/>
    <s v="Asian"/>
    <s v="Biguanides"/>
    <x v="0"/>
    <d v="2023-11-14T00:00:00"/>
    <s v="Biguanides"/>
  </r>
  <r>
    <s v="eR14SbfpA1s"/>
    <x v="32"/>
    <s v="Other"/>
    <s v="Biguanides"/>
    <x v="0"/>
    <d v="2016-05-30T00:00:00"/>
    <s v="Biguanides"/>
  </r>
  <r>
    <s v="ENa46gaPHnc"/>
    <x v="32"/>
    <s v="Māori"/>
    <s v="Biguanides"/>
    <x v="0"/>
    <d v="2018-02-14T00:00:00"/>
    <s v="Biguanides"/>
  </r>
  <r>
    <s v="eSwocO1aRDM"/>
    <x v="32"/>
    <s v="Other"/>
    <s v="Biguanides"/>
    <x v="0"/>
    <d v="2011-07-15T00:00:00"/>
    <s v="Biguanides-&gt;Sulfonylureas-&gt;Biguanides|Sulfonylureas-&gt;Biguanides|DPP-4 inhibitors|Sulfonylureas-&gt;DPP-4 inhibitors|Sulfonylureas-&gt;SGLT-2 inhibitors-&gt;DPP-4 inhibitors|SGLT-2 inhibitors|Sulfonylureas-&gt;GLP-1 agonists|Sulfonylureas-&gt;Biguanides|GLP-1 agonists|Sulfonylureas-&gt;GLP-1 agonists-&gt;Thiazolidinedione-&gt;Biguanides|GLP-1 agonists|Sulfonylureas|Thiazolidinedione-&gt;Biguanides|Sulfonylureas|Thiazolidinedione"/>
  </r>
  <r>
    <s v="ES4NwhLJU1."/>
    <x v="32"/>
    <s v="Pacific peoples"/>
    <s v="Biguanides"/>
    <x v="0"/>
    <d v="2019-02-27T00:00:00"/>
    <s v="Biguanides"/>
  </r>
  <r>
    <s v="EU0PRBQOlz."/>
    <x v="32"/>
    <s v="Māori"/>
    <s v="Biguanides"/>
    <x v="0"/>
    <d v="2022-11-23T00:00:00"/>
    <s v="Biguanides-&gt;Biguanides|SGLT-2 inhibitors-&gt;Biguanides|GLP-1 agonists-&gt;GLP-1 agonists"/>
  </r>
  <r>
    <s v="eTUsEb24fZM"/>
    <x v="32"/>
    <s v="Asian"/>
    <s v="Biguanides|Sulfonylureas"/>
    <x v="0"/>
    <d v="2018-10-10T00:00:00"/>
    <s v="Biguanides|Sulfonylureas-&gt;Biguanides-&gt;DPP-4 inhibitors|Sulfonylureas-&gt;DPP-4 inhibitors"/>
  </r>
  <r>
    <s v="eVbJmxbIKwg"/>
    <x v="32"/>
    <s v="Asian"/>
    <s v="Biguanides|Insulin aspart|Insulin isophane"/>
    <x v="0"/>
    <d v="2016-10-17T00:00:00"/>
    <s v="Biguanides|Insulin aspart|Insulin isophane-&gt;Insulin isophane"/>
  </r>
  <r>
    <s v="EvYmr3Zs4YY"/>
    <x v="32"/>
    <s v="Asian"/>
    <s v="Biguanides"/>
    <x v="0"/>
    <d v="2011-04-05T00:00:00"/>
    <s v="Biguanides-&gt;Insulin aspart-&gt;Insulin isophane-&gt;Insulin aspart|Insulin isophane"/>
  </r>
  <r>
    <s v="EX5PAA3bfhE"/>
    <x v="32"/>
    <s v="Asian"/>
    <s v="SGLT-2 inhibitors"/>
    <x v="0"/>
    <d v="2023-05-03T00:00:00"/>
    <s v="SGLT-2 inhibitors-&gt;Biguanides"/>
  </r>
  <r>
    <s v="EmJCMcfHlSc"/>
    <x v="32"/>
    <s v="Other"/>
    <s v="Biguanides"/>
    <x v="0"/>
    <d v="2021-07-07T00:00:00"/>
    <s v="Biguanides"/>
  </r>
  <r>
    <s v="EGq2JuoovY6"/>
    <x v="32"/>
    <s v="Māori"/>
    <s v="DPP-4 inhibitors"/>
    <x v="0"/>
    <d v="2025-03-25T00:00:00"/>
    <s v="DPP-4 inhibitors-&gt;DPP-4 inhibitors|SGLT-2 inhibitors"/>
  </r>
  <r>
    <s v="eh890kcNetE"/>
    <x v="32"/>
    <s v="Māori"/>
    <s v="Biguanides"/>
    <x v="0"/>
    <d v="2025-03-11T00:00:00"/>
    <s v="Biguanides"/>
  </r>
  <r>
    <s v="ei3zFMinuTY"/>
    <x v="32"/>
    <s v="Other"/>
    <s v="Biguanides"/>
    <x v="0"/>
    <d v="2024-04-23T00:00:00"/>
    <s v="Biguanides"/>
  </r>
  <r>
    <s v="Eiiw0qyoU/g"/>
    <x v="32"/>
    <s v="Asian"/>
    <s v="Biguanides"/>
    <x v="0"/>
    <d v="2022-12-21T00:00:00"/>
    <s v="Biguanides"/>
  </r>
  <r>
    <s v="eFQLEWAp.Jg"/>
    <x v="32"/>
    <s v="Asian"/>
    <s v="Biguanides"/>
    <x v="0"/>
    <d v="2025-04-01T00:00:00"/>
    <s v="Biguanides"/>
  </r>
  <r>
    <s v="Ed/6ZrC/0iM"/>
    <x v="32"/>
    <s v="Asian"/>
    <s v="Biguanides"/>
    <x v="0"/>
    <d v="2024-03-19T00:00:00"/>
    <s v="Biguanides"/>
  </r>
  <r>
    <s v="EbP7KGB.kVs"/>
    <x v="32"/>
    <s v="Asian"/>
    <s v="Biguanides"/>
    <x v="0"/>
    <d v="2019-11-07T00:00:00"/>
    <s v="Biguanides-&gt;Insulin aspart|Insulin isophane"/>
  </r>
  <r>
    <s v="B1ffkZ85sO6"/>
    <x v="32"/>
    <s v="Māori"/>
    <s v="Biguanides"/>
    <x v="0"/>
    <d v="2024-09-11T00:00:00"/>
    <s v="Biguanides-&gt;SGLT-2 inhibitors"/>
  </r>
  <r>
    <s v="ayPq7AT1NAU"/>
    <x v="32"/>
    <s v="Asian"/>
    <s v="Biguanides"/>
    <x v="0"/>
    <d v="2025-06-03T00:00:00"/>
    <s v="Biguanides"/>
  </r>
  <r>
    <s v="axUr991Idqs"/>
    <x v="32"/>
    <s v="Asian"/>
    <s v="Biguanides"/>
    <x v="0"/>
    <d v="2024-03-26T00:00:00"/>
    <s v="Biguanides"/>
  </r>
  <r>
    <s v="AuPfq6fzjXU"/>
    <x v="32"/>
    <s v="Pacific peoples"/>
    <s v="Biguanides"/>
    <x v="0"/>
    <d v="2023-09-26T00:00:00"/>
    <s v="Biguanides"/>
  </r>
  <r>
    <s v="aVCtJB9uhUo"/>
    <x v="32"/>
    <s v="Other"/>
    <s v="Biguanides"/>
    <x v="0"/>
    <d v="2020-06-23T00:00:00"/>
    <s v="Biguanides"/>
  </r>
  <r>
    <s v="AvXcL0Dr4eE"/>
    <x v="32"/>
    <s v="Asian"/>
    <s v="Biguanides"/>
    <x v="0"/>
    <d v="2016-04-23T00:00:00"/>
    <s v="Biguanides-&gt;Biguanides|Sulfonylureas-&gt;Biguanides|DPP-4 inhibitors|Sulfonylureas-&gt;DPP-4 inhibitors-&gt;DPP-4 inhibitors|Sulfonylureas"/>
  </r>
  <r>
    <s v="au9Osi5uDqY"/>
    <x v="32"/>
    <s v="Asian"/>
    <s v="Biguanides"/>
    <x v="0"/>
    <d v="2018-03-16T00:00:00"/>
    <s v="Biguanides"/>
  </r>
  <r>
    <s v="BGEsrmwUCqY"/>
    <x v="32"/>
    <s v="Other"/>
    <s v="Biguanides"/>
    <x v="0"/>
    <d v="2012-12-31T00:00:00"/>
    <s v="Biguanides"/>
  </r>
  <r>
    <s v="BGGX15FdlWI"/>
    <x v="32"/>
    <s v="Pacific peoples"/>
    <s v="Biguanides|Insulin glargine|Sulfonylureas"/>
    <x v="0"/>
    <d v="2016-07-13T00:00:00"/>
    <s v="Biguanides|Insulin glargine|Sulfonylureas"/>
  </r>
  <r>
    <s v="BGcJtWBGOuk"/>
    <x v="32"/>
    <s v="Māori"/>
    <s v="Biguanides"/>
    <x v="0"/>
    <d v="2025-11-13T00:00:00"/>
    <s v="Biguanides"/>
  </r>
  <r>
    <s v="eAL89o46/P6"/>
    <x v="32"/>
    <s v="Other"/>
    <s v="Biguanides"/>
    <x v="0"/>
    <d v="2012-06-28T00:00:00"/>
    <s v="Biguanides"/>
  </r>
  <r>
    <s v="eAP..Dygtr."/>
    <x v="32"/>
    <s v="Other"/>
    <s v="Biguanides"/>
    <x v="0"/>
    <d v="2018-08-27T00:00:00"/>
    <s v="Biguanides-&gt;Sulfonylureas"/>
  </r>
  <r>
    <s v="b94XSB/14f6"/>
    <x v="32"/>
    <s v="Asian"/>
    <s v="Biguanides"/>
    <x v="0"/>
    <d v="2013-08-13T00:00:00"/>
    <s v="Biguanides"/>
  </r>
  <r>
    <s v="b5kY.BkPMfw"/>
    <x v="32"/>
    <s v="Other"/>
    <s v="Biguanides"/>
    <x v="0"/>
    <d v="2020-07-20T00:00:00"/>
    <s v="Biguanides"/>
  </r>
  <r>
    <s v="Bb3PPAYlKyI"/>
    <x v="32"/>
    <s v="Asian"/>
    <s v="Biguanides"/>
    <x v="0"/>
    <d v="2016-11-18T00:00:00"/>
    <s v="Biguanides-&gt;DPP-4 inhibitors"/>
  </r>
  <r>
    <s v="Bb3tupJWGSo"/>
    <x v="32"/>
    <s v="Other"/>
    <s v="Biguanides"/>
    <x v="0"/>
    <d v="2018-12-03T00:00:00"/>
    <s v="Biguanides-&gt;Insulin aspart|Insulin isophane"/>
  </r>
  <r>
    <s v="B9n473wLvq."/>
    <x v="32"/>
    <s v="Other"/>
    <s v="Biguanides"/>
    <x v="0"/>
    <d v="2019-10-03T00:00:00"/>
    <s v="Biguanides-&gt;Biguanides|Insulin isophane-&gt;Insulin isophane"/>
  </r>
  <r>
    <s v="bcBj7KTTtfQ"/>
    <x v="32"/>
    <s v="Pacific peoples"/>
    <s v="Biguanides"/>
    <x v="0"/>
    <d v="2021-06-30T00:00:00"/>
    <s v="Biguanides"/>
  </r>
  <r>
    <s v="3WshfZHUvXU"/>
    <x v="32"/>
    <s v="Asian"/>
    <s v="Biguanides"/>
    <x v="0"/>
    <d v="2021-02-23T00:00:00"/>
    <s v="Biguanides-&gt;Insulin aspart|Insulin isophane-&gt;Biguanides|Insulin isophane-&gt;Insulin isophane with insulin neutral"/>
  </r>
  <r>
    <s v="3z2Uv9zemOo"/>
    <x v="32"/>
    <s v="Other"/>
    <s v="Insulin aspart|Insulin isophane"/>
    <x v="1"/>
    <d v="2012-01-17T00:00:00"/>
    <s v="Insulin aspart|Insulin isophane-&gt;Biguanides|Insulin isophane"/>
  </r>
  <r>
    <s v="45UIUibirsw"/>
    <x v="32"/>
    <s v="Other"/>
    <s v="Biguanides"/>
    <x v="0"/>
    <d v="2011-05-20T00:00:00"/>
    <s v="Biguanides"/>
  </r>
  <r>
    <s v="44rWogHuwOw"/>
    <x v="32"/>
    <s v="Asian"/>
    <s v="Biguanides"/>
    <x v="0"/>
    <d v="2018-08-23T00:00:00"/>
    <s v="Biguanides-&gt;DPP-4 inhibitors|Insulin glargine"/>
  </r>
  <r>
    <s v="3Uc9xxOMSwc"/>
    <x v="32"/>
    <s v="Asian"/>
    <s v="Biguanides"/>
    <x v="0"/>
    <d v="2022-06-10T00:00:00"/>
    <s v="Biguanides-&gt;Insulin isophane-&gt;Insulin aspart|Insulin isophane"/>
  </r>
  <r>
    <s v="3U0mlFASfaw"/>
    <x v="32"/>
    <s v="Pacific peoples"/>
    <s v="Biguanides"/>
    <x v="0"/>
    <d v="2015-06-03T00:00:00"/>
    <s v="Biguanides"/>
  </r>
  <r>
    <s v="X3DF4i/OARI"/>
    <x v="32"/>
    <s v="Asian"/>
    <s v="Biguanides"/>
    <x v="0"/>
    <d v="2021-02-18T00:00:00"/>
    <s v="Biguanides"/>
  </r>
  <r>
    <s v="zzAnguRrowk"/>
    <x v="32"/>
    <s v="Other"/>
    <s v="Biguanides"/>
    <x v="0"/>
    <d v="2024-04-18T00:00:00"/>
    <s v="Biguanides-&gt;Biguanides|Insulin isophane"/>
  </r>
  <r>
    <s v="zzS6t564NUI"/>
    <x v="32"/>
    <s v="Māori"/>
    <s v="Biguanides"/>
    <x v="0"/>
    <d v="2021-07-13T00:00:00"/>
    <s v="Biguanides"/>
  </r>
  <r>
    <s v="4DZTA.iLvPg"/>
    <x v="32"/>
    <s v="Asian"/>
    <s v="Biguanides"/>
    <x v="0"/>
    <d v="2023-02-03T00:00:00"/>
    <s v="Biguanides"/>
  </r>
  <r>
    <s v="4UeNbA7eih6"/>
    <x v="32"/>
    <s v="Māori"/>
    <s v="Biguanides"/>
    <x v="0"/>
    <d v="2013-06-19T00:00:00"/>
    <s v="Biguanides-&gt;Insulin isophane-&gt;Biguanides|Insulin isophane-&gt;SGLT-2 inhibitors"/>
  </r>
  <r>
    <s v="4PYy2c4VUHs"/>
    <x v="32"/>
    <s v="Other"/>
    <s v="Biguanides"/>
    <x v="0"/>
    <d v="2013-09-05T00:00:00"/>
    <s v="Biguanides-&gt;SGLT-2 inhibitors-&gt;Biguanides|SGLT-2 inhibitors-&gt;DPP-4 inhibitors"/>
  </r>
  <r>
    <s v="4phsX1FzGmk"/>
    <x v="32"/>
    <s v="Pacific peoples"/>
    <s v="Biguanides"/>
    <x v="0"/>
    <d v="2025-03-04T00:00:00"/>
    <s v="Biguanides"/>
  </r>
  <r>
    <s v="4joyfhF70xg"/>
    <x v="32"/>
    <s v="Other"/>
    <s v="Biguanides"/>
    <x v="0"/>
    <d v="2022-03-01T00:00:00"/>
    <s v="Biguanides"/>
  </r>
  <r>
    <s v="aLdOYYpbfPI"/>
    <x v="32"/>
    <s v="Māori"/>
    <s v="Biguanides"/>
    <x v="0"/>
    <d v="2019-03-18T00:00:00"/>
    <s v="Biguanides"/>
  </r>
  <r>
    <s v="AjilGDn7P2k"/>
    <x v="32"/>
    <s v="Asian"/>
    <s v="Biguanides"/>
    <x v="0"/>
    <d v="2023-12-29T00:00:00"/>
    <s v="Biguanides"/>
  </r>
  <r>
    <s v="Ak94LTNiSvY"/>
    <x v="32"/>
    <s v="Other"/>
    <s v="DPP-4 inhibitors"/>
    <x v="0"/>
    <d v="2024-04-22T00:00:00"/>
    <s v="DPP-4 inhibitors-&gt;DPP-4 inhibitors|Sulfonylureas-&gt;Insulin aspart|Insulin glargine-&gt;Insulin aspart"/>
  </r>
  <r>
    <s v="5VCZ0pu/I2."/>
    <x v="32"/>
    <s v="Asian"/>
    <s v="Biguanides"/>
    <x v="0"/>
    <d v="2012-02-14T00:00:00"/>
    <s v="Biguanides-&gt;Insulin aspart|Insulin glargine"/>
  </r>
  <r>
    <s v="5USNNXhLBJ6"/>
    <x v="32"/>
    <s v="Pacific peoples"/>
    <s v="Biguanides"/>
    <x v="0"/>
    <d v="2018-10-05T00:00:00"/>
    <s v="Biguanides-&gt;Biguanides|Sulfonylureas-&gt;SGLT-2 inhibitors-&gt;Biguanides|Insulin glargine"/>
  </r>
  <r>
    <s v="aQB06F6B63Q"/>
    <x v="32"/>
    <s v="Other"/>
    <s v="Insulin aspart|Insulin isophane"/>
    <x v="1"/>
    <d v="2016-01-08T00:00:00"/>
    <s v="Insulin aspart|Insulin isophane-&gt;Insulin aspart-&gt;Biguanides"/>
  </r>
  <r>
    <s v="AMTPFyULtwM"/>
    <x v="32"/>
    <s v="Pacific peoples"/>
    <s v="Biguanides"/>
    <x v="0"/>
    <d v="2014-05-29T00:00:00"/>
    <s v="Biguanides-&gt;Insulin aspart|Insulin isophane-&gt;Insulin aspart-&gt;DPP-4 inhibitors|Sulfonylureas-&gt;DPP-4 inhibitors-&gt;SGLT-2 inhibitors-&gt;GLP-1 agonists-&gt;GLP-1 agonists|SGLT-2 inhibitors"/>
  </r>
  <r>
    <s v="anITmx2osa6"/>
    <x v="32"/>
    <s v="Māori"/>
    <s v="Biguanides"/>
    <x v="0"/>
    <d v="2013-05-15T00:00:00"/>
    <s v="Biguanides"/>
  </r>
  <r>
    <s v="aoT/Vb91m3k"/>
    <x v="32"/>
    <s v="Māori"/>
    <s v="Biguanides"/>
    <x v="0"/>
    <d v="2017-12-01T00:00:00"/>
    <s v="Biguanides"/>
  </r>
  <r>
    <s v="5A0LAKQ7tKc"/>
    <x v="32"/>
    <s v="Pacific peoples"/>
    <s v="Biguanides"/>
    <x v="0"/>
    <d v="2018-07-14T00:00:00"/>
    <s v="Biguanides"/>
  </r>
  <r>
    <s v="58kpBJNLMnw"/>
    <x v="32"/>
    <s v="Māori"/>
    <s v="Biguanides"/>
    <x v="0"/>
    <d v="2014-08-13T00:00:00"/>
    <s v="Biguanides-&gt;Sulfonylureas-&gt;Biguanides|Sulfonylureas-&gt;Biguanides|Insulin glargine-&gt;Insulin glargine-&gt;Biguanides|Insulin glargine|Insulin glulisine-&gt;Insulin glargine|Insulin glulisine-&gt;GLP-1 agonists-&gt;Biguanides|GLP-1 agonists|Insulin glargine-&gt;GLP-1 agonists|Insulin glargine-&gt;Biguanides|GLP-1 agonists"/>
  </r>
  <r>
    <s v="4zj9AFoY76k"/>
    <x v="32"/>
    <s v="Other"/>
    <s v="Biguanides"/>
    <x v="0"/>
    <d v="2022-10-06T00:00:00"/>
    <s v="Biguanides"/>
  </r>
  <r>
    <s v="4ZWiUiibo6o"/>
    <x v="32"/>
    <s v="Other"/>
    <s v="Insulin isophane"/>
    <x v="1"/>
    <d v="2015-03-02T00:00:00"/>
    <s v="Insulin isophane-&gt;Biguanides"/>
  </r>
  <r>
    <s v="5plQlm4uMSw"/>
    <x v="32"/>
    <s v="Other"/>
    <s v="Biguanides"/>
    <x v="0"/>
    <d v="2024-03-13T00:00:00"/>
    <s v="Biguanides"/>
  </r>
  <r>
    <s v="5l/x1cmS9sk"/>
    <x v="32"/>
    <s v="Pacific peoples"/>
    <s v="Biguanides"/>
    <x v="0"/>
    <d v="2020-10-05T00:00:00"/>
    <s v="Biguanides"/>
  </r>
  <r>
    <s v="5FzjiI8ze1k"/>
    <x v="32"/>
    <s v="Other"/>
    <s v="Biguanides"/>
    <x v="0"/>
    <d v="2023-02-07T00:00:00"/>
    <s v="Biguanides"/>
  </r>
  <r>
    <s v="5cUwv6cQC/Y"/>
    <x v="32"/>
    <s v="Other"/>
    <s v="Biguanides"/>
    <x v="0"/>
    <d v="2023-07-25T00:00:00"/>
    <s v="Biguanides-&gt;Insulin isophane"/>
  </r>
  <r>
    <s v="79jTyzyYwxk"/>
    <x v="32"/>
    <s v="Other"/>
    <s v="Biguanides"/>
    <x v="0"/>
    <d v="2023-07-20T00:00:00"/>
    <s v="Biguanides"/>
  </r>
  <r>
    <s v="b5pv.GPEy/M"/>
    <x v="32"/>
    <s v="Other"/>
    <s v="Biguanides"/>
    <x v="0"/>
    <d v="2019-11-08T00:00:00"/>
    <s v="Biguanides"/>
  </r>
  <r>
    <s v="77O04WbsidY"/>
    <x v="32"/>
    <s v="Māori"/>
    <s v="Biguanides"/>
    <x v="0"/>
    <d v="2021-06-28T00:00:00"/>
    <s v="Biguanides-&gt;Insulin glargine"/>
  </r>
  <r>
    <s v="74vLjBN5z42"/>
    <x v="32"/>
    <s v="Asian"/>
    <s v="Biguanides"/>
    <x v="0"/>
    <d v="2018-02-05T00:00:00"/>
    <s v="Biguanides"/>
  </r>
  <r>
    <s v="71K5NvoylDc"/>
    <x v="32"/>
    <s v="Other"/>
    <s v="Biguanides|Insulin isophane|Insulin lispro"/>
    <x v="0"/>
    <d v="2020-09-30T00:00:00"/>
    <s v="Biguanides|Insulin isophane|Insulin lispro-&gt;Insulin isophane|Insulin lispro-&gt;Insulin lispro-&gt;Insulin isophane-&gt;Biguanides"/>
  </r>
  <r>
    <s v="BcJaaLbxvQA"/>
    <x v="32"/>
    <s v="Other"/>
    <s v="Biguanides|Sulfonylureas"/>
    <x v="0"/>
    <d v="2012-11-06T00:00:00"/>
    <s v="Biguanides|Sulfonylureas-&gt;Insulin isophane-&gt;Biguanides-&gt;Insulin glargine-&gt;Insulin aspart-&gt;Insulin aspart|Insulin glargine"/>
  </r>
  <r>
    <s v="BCk04To7z9."/>
    <x v="32"/>
    <s v="Asian"/>
    <s v="Biguanides"/>
    <x v="0"/>
    <d v="2023-02-20T00:00:00"/>
    <s v="Biguanides-&gt;Biguanides|Insulin aspart-&gt;Insulin aspart-&gt;Insulin isophane-&gt;Insulin aspart|Insulin isophane"/>
  </r>
  <r>
    <s v="BBdjsa5qsG."/>
    <x v="32"/>
    <s v="Other"/>
    <s v="Biguanides"/>
    <x v="0"/>
    <d v="2023-10-12T00:00:00"/>
    <s v="Biguanides"/>
  </r>
  <r>
    <s v="B9GHW.VBd4k"/>
    <x v="32"/>
    <s v="Māori"/>
    <s v="Biguanides"/>
    <x v="0"/>
    <d v="2022-12-16T00:00:00"/>
    <s v="Biguanides"/>
  </r>
  <r>
    <s v="B9ldrhcX.So"/>
    <x v="32"/>
    <s v="Asian"/>
    <s v="Biguanides"/>
    <x v="0"/>
    <d v="2022-02-09T00:00:00"/>
    <s v="Biguanides-&gt;Insulin isophane-&gt;Insulin aspart"/>
  </r>
  <r>
    <s v="BethQMVz6t."/>
    <x v="32"/>
    <s v="Other"/>
    <s v="Biguanides"/>
    <x v="0"/>
    <d v="2012-06-13T00:00:00"/>
    <s v="Biguanides"/>
  </r>
  <r>
    <s v="BefpiKT/HuM"/>
    <x v="32"/>
    <s v="Asian"/>
    <s v="Biguanides"/>
    <x v="0"/>
    <d v="2014-11-03T00:00:00"/>
    <s v="Biguanides"/>
  </r>
  <r>
    <s v="bGKwa8HoM0k"/>
    <x v="32"/>
    <s v="Māori"/>
    <s v="Biguanides"/>
    <x v="0"/>
    <d v="2013-09-25T00:00:00"/>
    <s v="Biguanides-&gt;Sulfonylureas-&gt;Biguanides|Sulfonylureas-&gt;Biguanides|DPP-4 inhibitors|Insulin isophane-&gt;Insulin isophane-&gt;Biguanides|DPP-4 inhibitors-&gt;DPP-4 inhibitors-&gt;DPP-4 inhibitors|Insulin isophane-&gt;SGLT-2 inhibitors-&gt;DPP-4 inhibitors|Insulin isophane|SGLT-2 inhibitors"/>
  </r>
  <r>
    <s v="bhAXKHarduo"/>
    <x v="32"/>
    <s v="Asian"/>
    <s v="Biguanides"/>
    <x v="0"/>
    <d v="2012-11-05T00:00:00"/>
    <s v="Biguanides-&gt;Insulin aspart-&gt;Insulin aspart|Insulin isophane-&gt;DPP-4 inhibitors-&gt;DPP-4 inhibitors|SGLT-2 inhibitors"/>
  </r>
  <r>
    <s v="BiEYLWr7lQ6"/>
    <x v="32"/>
    <s v="Māori"/>
    <s v="Biguanides"/>
    <x v="0"/>
    <d v="2015-06-30T00:00:00"/>
    <s v="Biguanides-&gt;DPP-4 inhibitors-&gt;Sulfonylureas-&gt;DPP-4 inhibitors|Sulfonylureas"/>
  </r>
  <r>
    <s v="biKd2ETVuN2"/>
    <x v="32"/>
    <s v="Other"/>
    <s v="Biguanides"/>
    <x v="0"/>
    <d v="2021-07-21T00:00:00"/>
    <s v="Biguanides"/>
  </r>
  <r>
    <s v="BinEqpdrOf2"/>
    <x v="32"/>
    <s v="Asian"/>
    <s v="Biguanides"/>
    <x v="0"/>
    <d v="2014-10-20T00:00:00"/>
    <s v="Biguanides"/>
  </r>
  <r>
    <s v="bntTmb7USOw"/>
    <x v="32"/>
    <s v="Other"/>
    <s v="Biguanides"/>
    <x v="0"/>
    <d v="2012-06-22T00:00:00"/>
    <s v="Biguanides"/>
  </r>
  <r>
    <s v="BN3z6R8LSiU"/>
    <x v="32"/>
    <s v="Asian"/>
    <s v="DPP-4 inhibitors"/>
    <x v="0"/>
    <d v="2023-12-29T00:00:00"/>
    <s v="DPP-4 inhibitors"/>
  </r>
  <r>
    <s v="bMqkMwVUNjk"/>
    <x v="32"/>
    <s v="Pacific peoples"/>
    <s v="Biguanides"/>
    <x v="0"/>
    <d v="2017-10-27T00:00:00"/>
    <s v="Biguanides-&gt;Biguanides|Sulfonylureas-&gt;Sulfonylureas-&gt;DPP-4 inhibitors|Sulfonylureas-&gt;DPP-4 inhibitors-&gt;DPP-4 inhibitors|SGLT-2 inhibitors|Sulfonylureas-&gt;DPP-4 inhibitors|SGLT-2 inhibitors-&gt;SGLT-2 inhibitors-&gt;GLP-1 agonists-&gt;Biguanides|GLP-1 agonists-&gt;Biguanides|GLP-1 agonists|SGLT-2 inhibitors"/>
  </r>
  <r>
    <s v="BLapCzocrw2"/>
    <x v="32"/>
    <s v="Māori"/>
    <s v="Biguanides"/>
    <x v="0"/>
    <d v="2022-09-16T00:00:00"/>
    <s v="Biguanides"/>
  </r>
  <r>
    <s v="BkOIWlwQqWk"/>
    <x v="32"/>
    <s v="Asian"/>
    <s v="Insulin aspart|Insulin isophane"/>
    <x v="1"/>
    <d v="2019-03-11T00:00:00"/>
    <s v="Insulin aspart|Insulin isophane-&gt;Insulin aspart-&gt;Biguanides-&gt;DPP-4 inhibitors"/>
  </r>
  <r>
    <s v="BjkUObRhR6w"/>
    <x v="32"/>
    <s v="Asian"/>
    <s v="Biguanides"/>
    <x v="0"/>
    <d v="2025-03-07T00:00:00"/>
    <s v="Biguanides"/>
  </r>
  <r>
    <s v="eQ/a4czb0pM"/>
    <x v="32"/>
    <s v="Asian"/>
    <s v="Biguanides"/>
    <x v="0"/>
    <d v="2014-04-26T00:00:00"/>
    <s v="Biguanides"/>
  </r>
  <r>
    <s v="erYQmggCbQ6"/>
    <x v="32"/>
    <s v="Other"/>
    <s v="Biguanides"/>
    <x v="0"/>
    <d v="2018-10-17T00:00:00"/>
    <s v="Biguanides"/>
  </r>
  <r>
    <s v="erim.GyfhKE"/>
    <x v="32"/>
    <s v="Pacific peoples"/>
    <s v="Biguanides"/>
    <x v="0"/>
    <d v="2019-08-08T00:00:00"/>
    <s v="Biguanides-&gt;DPP-4 inhibitors-&gt;Biguanides|DPP-4 inhibitors-&gt;Biguanides|DPP-4 inhibitors|SGLT-2 inhibitors-&gt;Insulin glargine-&gt;Insulin aspart-&gt;Insulin aspart|Insulin glargine-&gt;Biguanides|Insulin glargine-&gt;DPP-4 inhibitors|Insulin glargine|SGLT-2 inhibitors-&gt;DPP-4 inhibitors|Insulin glargine-&gt;DPP-4 inhibitors|SGLT-2 inhibitors-&gt;DPP-4 inhibitors|Insulin aspart-&gt;DPP-4 inhibitors|Insulin aspart|Insulin glargine|SGLT-2 inhibitors-&gt;DPP-4 inhibitors|Insulin aspart|Insulin glargine"/>
  </r>
  <r>
    <s v="eRMX6/oW/ig"/>
    <x v="32"/>
    <s v="Pacific peoples"/>
    <s v="Biguanides"/>
    <x v="0"/>
    <d v="2025-07-03T00:00:00"/>
    <s v="Biguanides"/>
  </r>
  <r>
    <s v="ElXx0u8sDi2"/>
    <x v="32"/>
    <s v="Other"/>
    <s v="Biguanides"/>
    <x v="0"/>
    <d v="2025-02-19T00:00:00"/>
    <s v="Biguanides-&gt;Insulin isophane"/>
  </r>
  <r>
    <s v="EVlzo6B3OTk"/>
    <x v="32"/>
    <s v="Pacific peoples"/>
    <s v="Biguanides"/>
    <x v="0"/>
    <d v="2013-07-02T00:00:00"/>
    <s v="Biguanides"/>
  </r>
  <r>
    <s v="EsXmqdbixZE"/>
    <x v="32"/>
    <s v="Other"/>
    <s v="Biguanides"/>
    <x v="0"/>
    <d v="2024-01-16T00:00:00"/>
    <s v="Biguanides"/>
  </r>
  <r>
    <s v="ESoPsUHdaak"/>
    <x v="32"/>
    <s v="Other"/>
    <s v="Biguanides"/>
    <x v="0"/>
    <d v="2019-01-24T00:00:00"/>
    <s v="Biguanides-&gt;Insulin aspart|Insulin isophane-&gt;Insulin isophane-&gt;Insulin aspart"/>
  </r>
  <r>
    <s v="bXCjeL8myU6"/>
    <x v="32"/>
    <s v="Other"/>
    <s v="Biguanides"/>
    <x v="0"/>
    <d v="2018-03-02T00:00:00"/>
    <s v="Biguanides"/>
  </r>
  <r>
    <s v="BuYEZRK3nOk"/>
    <x v="32"/>
    <s v="Other"/>
    <s v="Biguanides"/>
    <x v="0"/>
    <d v="2012-05-31T00:00:00"/>
    <s v="Biguanides"/>
  </r>
  <r>
    <s v="BTlPA1di5j2"/>
    <x v="32"/>
    <s v="Asian"/>
    <s v="Biguanides"/>
    <x v="0"/>
    <d v="2018-10-16T00:00:00"/>
    <s v="Biguanides"/>
  </r>
  <r>
    <s v="btlUrZz4oD."/>
    <x v="32"/>
    <s v="Pacific peoples"/>
    <s v="Biguanides"/>
    <x v="0"/>
    <d v="2011-04-06T00:00:00"/>
    <s v="Biguanides-&gt;Insulin isophane-&gt;Biguanides|Insulin isophane-&gt;Insulin aspart|Insulin isophane-&gt;SGLT-2 inhibitors-&gt;Biguanides|SGLT-2 inhibitors"/>
  </r>
  <r>
    <s v="BQlEMgj/ko6"/>
    <x v="32"/>
    <s v="Pacific peoples"/>
    <s v="SGLT-2 inhibitors"/>
    <x v="0"/>
    <d v="2023-12-14T00:00:00"/>
    <s v="SGLT-2 inhibitors-&gt;Insulin glargine|SGLT-2 inhibitors-&gt;Biguanides|Insulin glargine|SGLT-2 inhibitors-&gt;Insulin isophane-&gt;Insulin aspart"/>
  </r>
  <r>
    <s v="iEvhjxyzAn6"/>
    <x v="32"/>
    <s v="Pacific peoples"/>
    <s v="Biguanides"/>
    <x v="0"/>
    <d v="2023-06-13T00:00:00"/>
    <s v="Biguanides-&gt;Insulin isophane-&gt;Insulin aspart-&gt;Insulin aspart|Insulin isophane"/>
  </r>
  <r>
    <s v="IeXsHJveqgo"/>
    <x v="32"/>
    <s v="Pacific peoples"/>
    <s v="Biguanides"/>
    <x v="0"/>
    <d v="2022-01-21T00:00:00"/>
    <s v="Biguanides"/>
  </r>
  <r>
    <s v="IHBLMhe2ZZ6"/>
    <x v="32"/>
    <s v="Other"/>
    <s v="Biguanides"/>
    <x v="0"/>
    <d v="2024-06-20T00:00:00"/>
    <s v="Biguanides"/>
  </r>
  <r>
    <s v="iaraz7D3tD2"/>
    <x v="32"/>
    <s v="Other"/>
    <s v="Insulin isophane"/>
    <x v="1"/>
    <d v="2016-04-05T00:00:00"/>
    <s v="Insulin isophane-&gt;Biguanides"/>
  </r>
  <r>
    <s v="iAO5NMb8ev."/>
    <x v="32"/>
    <s v="Other"/>
    <s v="Biguanides"/>
    <x v="0"/>
    <d v="2018-10-16T00:00:00"/>
    <s v="Biguanides"/>
  </r>
  <r>
    <s v="F/X7TDD4OhU"/>
    <x v="32"/>
    <s v="Asian"/>
    <s v="Biguanides"/>
    <x v="0"/>
    <d v="2019-11-05T00:00:00"/>
    <s v="Biguanides"/>
  </r>
  <r>
    <s v="ezjb5hmL8U6"/>
    <x v="32"/>
    <s v="Other"/>
    <s v="Biguanides"/>
    <x v="0"/>
    <d v="2013-09-03T00:00:00"/>
    <s v="Biguanides"/>
  </r>
  <r>
    <s v="f/hvPps1iUM"/>
    <x v="32"/>
    <s v="Asian"/>
    <s v="Biguanides"/>
    <x v="0"/>
    <d v="2020-02-18T00:00:00"/>
    <s v="Biguanides-&gt;SGLT-2 inhibitors-&gt;DPP-4 inhibitors|SGLT-2 inhibitors-&gt;DPP-4 inhibitors"/>
  </r>
  <r>
    <s v="eZdPvTN2ODY"/>
    <x v="32"/>
    <s v="Māori"/>
    <s v="Biguanides|Insulin isophane"/>
    <x v="0"/>
    <d v="2019-03-26T00:00:00"/>
    <s v="Biguanides|Insulin isophane-&gt;Insulin isophane"/>
  </r>
  <r>
    <s v="f9wjS8oHtII"/>
    <x v="32"/>
    <s v="Pacific peoples"/>
    <s v="Biguanides"/>
    <x v="0"/>
    <d v="2017-10-27T00:00:00"/>
    <s v="Biguanides"/>
  </r>
  <r>
    <s v="F7XQ/M6a6Yw"/>
    <x v="32"/>
    <s v="Asian"/>
    <s v="Biguanides|Sulfonylureas"/>
    <x v="0"/>
    <d v="2020-01-08T00:00:00"/>
    <s v="Biguanides|Sulfonylureas-&gt;Biguanides-&gt;Biguanides|Insulin isophane-&gt;Insulin isophane-&gt;Biguanides|Insulin glargine|SGLT-2 inhibitors-&gt;Insulin glargine-&gt;Insulin glargine|SGLT-2 inhibitors-&gt;SGLT-2 inhibitors"/>
  </r>
  <r>
    <s v="F4IWTFNGSH."/>
    <x v="32"/>
    <s v="Asian"/>
    <s v="Biguanides"/>
    <x v="0"/>
    <d v="2017-05-17T00:00:00"/>
    <s v="Biguanides"/>
  </r>
  <r>
    <s v="f4Yzd/W77wk"/>
    <x v="32"/>
    <s v="Pacific peoples"/>
    <s v="Biguanides|Insulin isophane"/>
    <x v="0"/>
    <d v="2020-06-30T00:00:00"/>
    <s v="Biguanides|Insulin isophane-&gt;Biguanides-&gt;Biguanides|Insulin aspart|Insulin isophane-&gt;Insulin isophane-&gt;Insulin aspart"/>
  </r>
  <r>
    <s v="IWuWHyK4so2"/>
    <x v="32"/>
    <s v="Māori"/>
    <s v="Biguanides"/>
    <x v="0"/>
    <d v="2025-11-24T00:00:00"/>
    <s v="Biguanides"/>
  </r>
  <r>
    <s v="IXJ7qPBPQ/Y"/>
    <x v="32"/>
    <s v="Other"/>
    <s v="Biguanides"/>
    <x v="0"/>
    <d v="2018-10-30T00:00:00"/>
    <s v="Biguanides"/>
  </r>
  <r>
    <s v="IxurY/wFCPs"/>
    <x v="32"/>
    <s v="Asian"/>
    <s v="Biguanides"/>
    <x v="0"/>
    <d v="2012-09-07T00:00:00"/>
    <s v="Biguanides-&gt;Sulfonylureas-&gt;Biguanides|Sulfonylureas"/>
  </r>
  <r>
    <s v="IwbzNx2/T5Q"/>
    <x v="32"/>
    <s v="Asian"/>
    <s v="Biguanides"/>
    <x v="0"/>
    <d v="2016-11-25T00:00:00"/>
    <s v="Biguanides"/>
  </r>
  <r>
    <s v="IVnn5BVRedE"/>
    <x v="32"/>
    <s v="Asian"/>
    <s v="Biguanides"/>
    <x v="0"/>
    <d v="2015-06-06T00:00:00"/>
    <s v="Biguanides-&gt;DPP-4 inhibitors"/>
  </r>
  <r>
    <s v="x/jvrQ1B30U"/>
    <x v="32"/>
    <s v="Asian"/>
    <s v="Biguanides"/>
    <x v="0"/>
    <d v="2020-07-20T00:00:00"/>
    <s v="Biguanides-&gt;Insulin isophane-&gt;Insulin aspart|Insulin isophane"/>
  </r>
  <r>
    <s v="x/PdAPJPZI2"/>
    <x v="32"/>
    <s v="Other"/>
    <s v="Biguanides"/>
    <x v="0"/>
    <d v="2011-02-08T00:00:00"/>
    <s v="Biguanides"/>
  </r>
  <r>
    <s v="X.xSa//k99."/>
    <x v="32"/>
    <s v="Pacific peoples"/>
    <s v="Biguanides"/>
    <x v="0"/>
    <d v="2021-01-15T00:00:00"/>
    <s v="Biguanides"/>
  </r>
  <r>
    <s v="iYC2PiaKmXk"/>
    <x v="32"/>
    <s v="Māori"/>
    <s v="Biguanides"/>
    <x v="0"/>
    <d v="2020-10-07T00:00:00"/>
    <s v="Biguanides-&gt;DPP-4 inhibitors-&gt;Sulfonylureas-&gt;DPP-4 inhibitors|Sulfonylureas-&gt;SGLT-2 inhibitors|Sulfonylureas-&gt;DPP-4 inhibitors|SGLT-2 inhibitors|Sulfonylureas"/>
  </r>
  <r>
    <s v="J.NVRZUB2Rc"/>
    <x v="32"/>
    <s v="Asian"/>
    <s v="Biguanides|DPP-4 inhibitors|Sulfonylureas"/>
    <x v="0"/>
    <d v="2022-03-01T00:00:00"/>
    <s v="Biguanides|DPP-4 inhibitors|Sulfonylureas-&gt;DPP-4 inhibitors|SGLT-2 inhibitors-&gt;SGLT-2 inhibitors-&gt;DPP-4 inhibitors|SGLT-2 inhibitors|Sulfonylureas"/>
  </r>
  <r>
    <s v="IPTgRRpQGFs"/>
    <x v="32"/>
    <s v="Asian"/>
    <s v="Biguanides"/>
    <x v="0"/>
    <d v="2023-09-05T00:00:00"/>
    <s v="Biguanides"/>
  </r>
  <r>
    <s v="iQbr70o3/9g"/>
    <x v="32"/>
    <s v="Māori"/>
    <s v="Biguanides"/>
    <x v="0"/>
    <d v="2014-09-18T00:00:00"/>
    <s v="Biguanides-&gt;Insulin aspart|Insulin isophane-&gt;Insulin aspart"/>
  </r>
  <r>
    <s v="iqV6mUeI6CE"/>
    <x v="32"/>
    <s v="Asian"/>
    <s v="Biguanides"/>
    <x v="0"/>
    <d v="2013-04-24T00:00:00"/>
    <s v="Biguanides-&gt;Biguanides|Sulfonylureas-&gt;Sulfonylureas-&gt;DPP-4 inhibitors|Sulfonylureas-&gt;DPP-4 inhibitors-&gt;DPP-4 inhibitors|Insulin glargine|Sulfonylureas-&gt;Insulin aspart|Insulin glargine"/>
  </r>
  <r>
    <s v="ir2QC0wlkss"/>
    <x v="32"/>
    <s v="Asian"/>
    <s v="Insulin aspart|Insulin isophane"/>
    <x v="1"/>
    <d v="2014-11-25T00:00:00"/>
    <s v="Insulin aspart|Insulin isophane-&gt;Biguanides-&gt;Biguanides|SGLT-2 inhibitors-&gt;SGLT-2 inhibitors-&gt;Insulin glargine-&gt;Biguanides|Insulin glargine-&gt;DPP-4 inhibitors"/>
  </r>
  <r>
    <s v="IKqTipeBq5w"/>
    <x v="32"/>
    <s v="Māori"/>
    <s v="Biguanides"/>
    <x v="0"/>
    <d v="2020-10-15T00:00:00"/>
    <s v="Biguanides-&gt;DPP-4 inhibitors-&gt;SGLT-2 inhibitors-&gt;Biguanides|SGLT-2 inhibitors-&gt;DPP-4 inhibitors|SGLT-2 inhibitors"/>
  </r>
  <r>
    <s v="iltqn5yNBrI"/>
    <x v="32"/>
    <s v="Māori"/>
    <s v="Biguanides"/>
    <x v="0"/>
    <d v="2017-10-27T00:00:00"/>
    <s v="Biguanides-&gt;Sulfonylureas-&gt;DPP-4 inhibitors-&gt;Insulin glargine-&gt;Insulin aspart-&gt;SGLT-2 inhibitors-&gt;GLP-1 agonists"/>
  </r>
  <r>
    <s v="IijVskTH/jU"/>
    <x v="32"/>
    <s v="Pacific peoples"/>
    <s v="Biguanides|Insulin isophane"/>
    <x v="0"/>
    <d v="2025-01-30T00:00:00"/>
    <s v="Biguanides|Insulin isophane-&gt;Insulin isophane"/>
  </r>
  <r>
    <s v="iJhFOo.TglE"/>
    <x v="32"/>
    <s v="Asian"/>
    <s v="Insulin isophane|Insulin lispro"/>
    <x v="1"/>
    <d v="2017-06-23T00:00:00"/>
    <s v="Insulin isophane|Insulin lispro-&gt;Biguanides-&gt;Sulfonylureas"/>
  </r>
  <r>
    <s v="iNWsRiaPkT."/>
    <x v="32"/>
    <s v="Other"/>
    <s v="Biguanides"/>
    <x v="0"/>
    <d v="2014-05-22T00:00:00"/>
    <s v="Biguanides"/>
  </r>
  <r>
    <s v="ImXuLmQdrJM"/>
    <x v="32"/>
    <s v="Māori"/>
    <s v="Biguanides"/>
    <x v="0"/>
    <d v="2023-04-20T00:00:00"/>
    <s v="Biguanides"/>
  </r>
  <r>
    <s v="tbNzwE09Y5Y"/>
    <x v="32"/>
    <s v="Other"/>
    <s v="Biguanides"/>
    <x v="0"/>
    <d v="2011-07-29T00:00:00"/>
    <s v="Biguanides"/>
  </r>
  <r>
    <s v="SwY2BfXk3jE"/>
    <x v="32"/>
    <s v="Other"/>
    <s v="Biguanides"/>
    <x v="0"/>
    <d v="2025-08-04T00:00:00"/>
    <s v="Biguanides"/>
  </r>
  <r>
    <s v="SX4eSkyyFqw"/>
    <x v="32"/>
    <s v="Other"/>
    <s v="Biguanides"/>
    <x v="0"/>
    <d v="2020-03-06T00:00:00"/>
    <s v="Biguanides"/>
  </r>
  <r>
    <s v="T.3RZ/TNToU"/>
    <x v="32"/>
    <s v="Other"/>
    <s v="Biguanides"/>
    <x v="0"/>
    <d v="2024-09-02T00:00:00"/>
    <s v="Biguanides"/>
  </r>
  <r>
    <s v="wbaWnQki.Tg"/>
    <x v="32"/>
    <s v="Asian"/>
    <s v="Biguanides"/>
    <x v="0"/>
    <d v="2017-10-03T00:00:00"/>
    <s v="Biguanides-&gt;Sulfonylureas-&gt;Biguanides|Sulfonylureas-&gt;DPP-4 inhibitors-&gt;Biguanides|DPP-4 inhibitors|Sulfonylureas-&gt;DPP-4 inhibitors|Insulin isophane-&gt;Insulin isophane-&gt;Biguanides|Insulin isophane|SGLT-2 inhibitors-&gt;Insulin isophane|SGLT-2 inhibitors-&gt;GLP-1 agonists-&gt;GLP-1 agonists|Insulin isophane-&gt;Biguanides|GLP-1 agonists|Insulin isophane-&gt;Biguanides|GLP-1 agonists|Insulin glargine-&gt;GLP-1 agonists|Insulin glargine-&gt;Biguanides|GLP-1 agonists"/>
  </r>
  <r>
    <s v="W8dVvjf4xEM"/>
    <x v="32"/>
    <s v="Pacific peoples"/>
    <s v="Biguanides|Insulin isophane"/>
    <x v="0"/>
    <d v="2017-04-27T00:00:00"/>
    <s v="Biguanides|Insulin isophane-&gt;Insulin aspart"/>
  </r>
  <r>
    <s v="w3gdaiayzKk"/>
    <x v="32"/>
    <s v="Asian"/>
    <s v="Biguanides"/>
    <x v="0"/>
    <d v="2024-09-11T00:00:00"/>
    <s v="Biguanides-&gt;Insulin isophane"/>
  </r>
  <r>
    <s v="W6HR3O9JsW6"/>
    <x v="32"/>
    <s v="Māori"/>
    <s v="Biguanides"/>
    <x v="0"/>
    <d v="2019-11-15T00:00:00"/>
    <s v="Biguanides-&gt;DPP-4 inhibitors-&gt;DPP-4 inhibitors|SGLT-2 inhibitors-&gt;Biguanides|DPP-4 inhibitors-&gt;GLP-1 agonists-&gt;Biguanides|GLP-1 agonists-&gt;Biguanides|Insulin glargine"/>
  </r>
  <r>
    <s v="wc73hmLKQHo"/>
    <x v="32"/>
    <s v="Other"/>
    <s v="Biguanides"/>
    <x v="0"/>
    <d v="2021-08-12T00:00:00"/>
    <s v="Biguanides"/>
  </r>
  <r>
    <s v="WCK4TuTHhRY"/>
    <x v="32"/>
    <s v="Asian"/>
    <s v="Biguanides"/>
    <x v="0"/>
    <d v="2020-08-12T00:00:00"/>
    <s v="Biguanides"/>
  </r>
  <r>
    <s v="WCg7Yc8VwKM"/>
    <x v="32"/>
    <s v="Asian"/>
    <s v="Biguanides"/>
    <x v="0"/>
    <d v="2015-10-16T00:00:00"/>
    <s v="Biguanides-&gt;Biguanides|DPP-4 inhibitors-&gt;DPP-4 inhibitors-&gt;SGLT-2 inhibitors-&gt;Sulfonylureas-&gt;SGLT-2 inhibitors|Sulfonylureas-&gt;DPP-4 inhibitors|SGLT-2 inhibitors|Sulfonylureas-&gt;Biguanides|DPP-4 inhibitors|SGLT-2 inhibitors|Sulfonylureas"/>
  </r>
  <r>
    <s v="Wew6oIVZjr."/>
    <x v="32"/>
    <s v="Māori"/>
    <s v="Biguanides"/>
    <x v="0"/>
    <d v="2025-10-13T00:00:00"/>
    <s v="Biguanides"/>
  </r>
  <r>
    <s v="woU6ABl9mRc"/>
    <x v="32"/>
    <s v="Other"/>
    <s v="Biguanides"/>
    <x v="0"/>
    <d v="2022-11-08T00:00:00"/>
    <s v="Biguanides-&gt;SGLT-2 inhibitors-&gt;Biguanides|DPP-4 inhibitors|SGLT-2 inhibitors-&gt;Biguanides|Insulin glargine|SGLT-2 inhibitors-&gt;Insulin glargine-&gt;GLP-1 agonists-&gt;Biguanides|GLP-1 agonists|Insulin glargine|SGLT-2 inhibitors-&gt;Biguanides|SGLT-2 inhibitors-&gt;Insulin glargine|SGLT-2 inhibitors"/>
  </r>
  <r>
    <s v="wpv9oMLicEY"/>
    <x v="32"/>
    <s v="Māori"/>
    <s v="Insulin aspart|Insulin isophane"/>
    <x v="1"/>
    <d v="2013-11-27T00:00:00"/>
    <s v="Insulin aspart|Insulin isophane-&gt;Biguanides-&gt;SGLT-2 inhibitors-&gt;Biguanides|SGLT-2 inhibitors"/>
  </r>
  <r>
    <s v="WRbLvMqh38g"/>
    <x v="32"/>
    <s v="Asian"/>
    <s v="Biguanides"/>
    <x v="0"/>
    <d v="2022-04-22T00:00:00"/>
    <s v="Biguanides"/>
  </r>
  <r>
    <s v="wROjcqlXSHM"/>
    <x v="32"/>
    <s v="Pacific peoples"/>
    <s v="DPP-4 inhibitors"/>
    <x v="0"/>
    <d v="2021-05-19T00:00:00"/>
    <s v="DPP-4 inhibitors-&gt;DPP-4 inhibitors|SGLT-2 inhibitors"/>
  </r>
  <r>
    <s v="wrpP7zyvYJs"/>
    <x v="32"/>
    <s v="Pacific peoples"/>
    <s v="DPP-4 inhibitors"/>
    <x v="0"/>
    <d v="2023-07-02T00:00:00"/>
    <s v="DPP-4 inhibitors-&gt;DPP-4 inhibitors|SGLT-2 inhibitors"/>
  </r>
  <r>
    <s v="WQBz.gzAfTo"/>
    <x v="32"/>
    <s v="Asian"/>
    <s v="Biguanides"/>
    <x v="0"/>
    <d v="2019-03-12T00:00:00"/>
    <s v="Biguanides"/>
  </r>
  <r>
    <s v="wQzEdRK7SJA"/>
    <x v="32"/>
    <s v="Māori"/>
    <s v="Biguanides"/>
    <x v="0"/>
    <d v="2023-05-19T00:00:00"/>
    <s v="Biguanides-&gt;Insulin isophane"/>
  </r>
  <r>
    <s v="wSTCK73fFD."/>
    <x v="32"/>
    <s v="Pacific peoples"/>
    <s v="Biguanides"/>
    <x v="0"/>
    <d v="2019-02-27T00:00:00"/>
    <s v="Biguanides-&gt;DPP-4 inhibitors"/>
  </r>
  <r>
    <s v="WsLfvLRRn1Q"/>
    <x v="32"/>
    <s v="Other"/>
    <s v="Biguanides"/>
    <x v="0"/>
    <d v="2017-01-06T00:00:00"/>
    <s v="Biguanides"/>
  </r>
  <r>
    <s v="WsqUaot6I1o"/>
    <x v="32"/>
    <s v="Other"/>
    <s v="Biguanides"/>
    <x v="0"/>
    <d v="2022-06-21T00:00:00"/>
    <s v="Biguanides"/>
  </r>
  <r>
    <s v="wUsHreJk2qs"/>
    <x v="32"/>
    <s v="Pacific peoples"/>
    <s v="Biguanides"/>
    <x v="0"/>
    <d v="2016-03-16T00:00:00"/>
    <s v="Biguanides-&gt;Biguanides|SGLT-2 inhibitors"/>
  </r>
  <r>
    <s v="WukF5AgWvMM"/>
    <x v="32"/>
    <s v="Māori"/>
    <s v="Biguanides"/>
    <x v="0"/>
    <d v="2019-07-12T00:00:00"/>
    <s v="Biguanides-&gt;Insulin glargine-&gt;Biguanides|Insulin glargine-&gt;Biguanides|GLP-1 agonists|Insulin glargine-&gt;GLP-1 agonists-&gt;GLP-1 agonists|Insulin glargine-&gt;Insulin aspart|Insulin glargine-&gt;GLP-1 agonists|Insulin aspart|Insulin glargine-&gt;Biguanides|Insulin aspart"/>
  </r>
  <r>
    <s v="wOEVSJ63s8Q"/>
    <x v="32"/>
    <s v="Pacific peoples"/>
    <s v="Biguanides"/>
    <x v="0"/>
    <d v="2012-08-13T00:00:00"/>
    <s v="Biguanides-&gt;Biguanides|Sulfonylureas-&gt;DPP-4 inhibitors-&gt;Biguanides|DPP-4 inhibitors|Sulfonylureas-&gt;DPP-4 inhibitors|Sulfonylureas-&gt;SGLT-2 inhibitors|Sulfonylureas-&gt;DPP-4 inhibitors|SGLT-2 inhibitors|Sulfonylureas-&gt;DPP-4 inhibitors|SGLT-2 inhibitors-&gt;Sulfonylureas-&gt;Insulin glargine-&gt;DPP-4 inhibitors|Insulin glargine|SGLT-2 inhibitors|Sulfonylureas"/>
  </r>
  <r>
    <s v="WjAw7lCONqY"/>
    <x v="32"/>
    <s v="Māori"/>
    <s v="Biguanides"/>
    <x v="0"/>
    <d v="2017-04-07T00:00:00"/>
    <s v="Biguanides-&gt;Biguanides|GLP-1 agonists-&gt;GLP-1 agonists"/>
  </r>
  <r>
    <s v="wkvfYtwfUh2"/>
    <x v="32"/>
    <s v="Other"/>
    <s v="Biguanides"/>
    <x v="0"/>
    <d v="2025-05-26T00:00:00"/>
    <s v="Biguanides"/>
  </r>
  <r>
    <s v="SfqvpEzdgHY"/>
    <x v="32"/>
    <s v="Māori"/>
    <s v="Biguanides"/>
    <x v="0"/>
    <d v="2023-04-03T00:00:00"/>
    <s v="Biguanides-&gt;Biguanides|SGLT-2 inhibitors"/>
  </r>
  <r>
    <s v="scutFNSj8wQ"/>
    <x v="32"/>
    <s v="Other"/>
    <s v="Biguanides"/>
    <x v="0"/>
    <d v="2012-12-31T00:00:00"/>
    <s v="Biguanides"/>
  </r>
  <r>
    <s v="s7Xht332xio"/>
    <x v="32"/>
    <s v="Asian"/>
    <s v="Insulin isophane"/>
    <x v="1"/>
    <d v="2021-10-20T00:00:00"/>
    <s v="Insulin isophane-&gt;Biguanides-&gt;Biguanides|Insulin isophane"/>
  </r>
  <r>
    <s v="WXSS8VBuOe."/>
    <x v="32"/>
    <s v="Asian"/>
    <s v="Biguanides"/>
    <x v="0"/>
    <d v="2020-09-15T00:00:00"/>
    <s v="Biguanides-&gt;Insulin isophane-&gt;Insulin lispro-&gt;Insulin isophane|Insulin lispro"/>
  </r>
  <r>
    <s v="ww6oLU4P.Og"/>
    <x v="32"/>
    <s v="Pacific peoples"/>
    <s v="Biguanides"/>
    <x v="0"/>
    <d v="2024-02-23T00:00:00"/>
    <s v="Biguanides-&gt;SGLT-2 inhibitors-&gt;Biguanides|SGLT-2 inhibitors-&gt;DPP-4 inhibitors-&gt;DPP-4 inhibitors|SGLT-2 inhibitors"/>
  </r>
  <r>
    <s v="WcCJx9.7Ha2"/>
    <x v="32"/>
    <s v="Other"/>
    <s v="Biguanides"/>
    <x v="0"/>
    <d v="2018-08-21T00:00:00"/>
    <s v="Biguanides"/>
  </r>
  <r>
    <s v="Z5N9q9eZZh."/>
    <x v="32"/>
    <s v="Māori"/>
    <s v="Biguanides|Insulin isophane"/>
    <x v="0"/>
    <d v="2019-01-24T00:00:00"/>
    <s v="Biguanides|Insulin isophane"/>
  </r>
  <r>
    <s v="z2XQOmp6.nE"/>
    <x v="32"/>
    <s v="Asian"/>
    <s v="Biguanides|Sulfonylureas"/>
    <x v="0"/>
    <d v="2019-02-01T00:00:00"/>
    <s v="Biguanides|Sulfonylureas-&gt;Biguanides-&gt;Sulfonylureas-&gt;DPP-4 inhibitors-&gt;DPP-4 inhibitors|Sulfonylureas-&gt;DPP-4 inhibitors|SGLT-2 inhibitors|Sulfonylureas-&gt;Biguanides|GLP-1 agonists-&gt;Biguanides|GLP-1 agonists|SGLT-2 inhibitors|Sulfonylureas-&gt;GLP-1 agonists"/>
  </r>
  <r>
    <s v="Z4hW6VqhEoA"/>
    <x v="32"/>
    <s v="Other"/>
    <s v="Biguanides"/>
    <x v="0"/>
    <d v="2012-01-11T00:00:00"/>
    <s v="Biguanides"/>
  </r>
  <r>
    <s v="W9T8Eybygr2"/>
    <x v="32"/>
    <s v="Asian"/>
    <s v="Biguanides"/>
    <x v="0"/>
    <d v="2022-07-16T00:00:00"/>
    <s v="Biguanides-&gt;DPP-4 inhibitors-&gt;Biguanides|DPP-4 inhibitors"/>
  </r>
  <r>
    <s v="wagmYqlXIng"/>
    <x v="32"/>
    <s v="Asian"/>
    <s v="Biguanides"/>
    <x v="0"/>
    <d v="2013-11-28T00:00:00"/>
    <s v="Biguanides-&gt;Insulin isophane-&gt;Insulin aspart-&gt;DPP-4 inhibitors"/>
  </r>
  <r>
    <s v="W6MlO3B8fgg"/>
    <x v="32"/>
    <s v="Māori"/>
    <s v="Biguanides"/>
    <x v="0"/>
    <d v="2011-03-03T00:00:00"/>
    <s v="Biguanides-&gt;Biguanides|Sulfonylureas-&gt;Insulin glargine-&gt;Biguanides|Insulin glargine|Sulfonylureas-&gt;GLP-1 agonists-&gt;Biguanides|GLP-1 agonists"/>
  </r>
  <r>
    <s v="w9Kr/74F3JU"/>
    <x v="32"/>
    <s v="Asian"/>
    <s v="Biguanides"/>
    <x v="0"/>
    <d v="2016-06-11T00:00:00"/>
    <s v="Biguanides"/>
  </r>
  <r>
    <s v="w6cXVhjLomk"/>
    <x v="32"/>
    <s v="Asian"/>
    <s v="Biguanides|Insulin isophane"/>
    <x v="0"/>
    <d v="2025-01-31T00:00:00"/>
    <s v="Biguanides|Insulin isophane-&gt;Insulin isophane-&gt;Insulin aspart"/>
  </r>
  <r>
    <s v="w54Im1Rk3Go"/>
    <x v="32"/>
    <s v="Pacific peoples"/>
    <s v="Biguanides"/>
    <x v="0"/>
    <d v="2025-05-20T00:00:00"/>
    <s v="Biguanides"/>
  </r>
  <r>
    <s v="w3TuRtP7Ea6"/>
    <x v="32"/>
    <s v="Asian"/>
    <s v="Biguanides"/>
    <x v="0"/>
    <d v="2024-08-22T00:00:00"/>
    <s v="Biguanides-&gt;DPP-4 inhibitors-&gt;Insulin aspart|Insulin isophane-&gt;Insulin aspart-&gt;Insulin isophane"/>
  </r>
  <r>
    <s v="vVEfSIhlZ.s"/>
    <x v="32"/>
    <s v="Asian"/>
    <s v="Biguanides"/>
    <x v="0"/>
    <d v="2021-12-22T00:00:00"/>
    <s v="Biguanides"/>
  </r>
  <r>
    <s v="vwl7PY0cjPA"/>
    <x v="32"/>
    <s v="Māori"/>
    <s v="Biguanides"/>
    <x v="0"/>
    <d v="2021-03-04T00:00:00"/>
    <s v="Biguanides"/>
  </r>
  <r>
    <s v="vzX54D/x7rs"/>
    <x v="32"/>
    <s v="Asian"/>
    <s v="Insulin aspart"/>
    <x v="1"/>
    <d v="2024-06-28T00:00:00"/>
    <s v="Insulin aspart-&gt;Biguanides|Insulin aspart"/>
  </r>
  <r>
    <s v="w.6amBoRlRI"/>
    <x v="32"/>
    <s v="Asian"/>
    <s v="Biguanides"/>
    <x v="0"/>
    <d v="2021-09-21T00:00:00"/>
    <s v="Biguanides-&gt;Insulin isophane"/>
  </r>
  <r>
    <s v="vOQGq8oQttw"/>
    <x v="32"/>
    <s v="Other"/>
    <s v="Biguanides"/>
    <x v="0"/>
    <d v="2020-06-11T00:00:00"/>
    <s v="Biguanides"/>
  </r>
  <r>
    <s v="vPe9GJNjfzo"/>
    <x v="32"/>
    <s v="Asian"/>
    <s v="Biguanides"/>
    <x v="0"/>
    <d v="2019-06-14T00:00:00"/>
    <s v="Biguanides-&gt;Biguanides|DPP-4 inhibitors-&gt;DPP-4 inhibitors-&gt;SGLT-2 inhibitors-&gt;DPP-4 inhibitors|SGLT-2 inhibitors"/>
  </r>
  <r>
    <s v="VTZUfZ9iick"/>
    <x v="32"/>
    <s v="Asian"/>
    <s v="Biguanides"/>
    <x v="0"/>
    <d v="2024-07-22T00:00:00"/>
    <s v="Biguanides"/>
  </r>
  <r>
    <s v="Sik8UA0pdQc"/>
    <x v="32"/>
    <s v="Other"/>
    <s v="Biguanides"/>
    <x v="0"/>
    <d v="2019-10-31T00:00:00"/>
    <s v="Biguanides-&gt;DPP-4 inhibitors-&gt;Biguanides|DPP-4 inhibitors"/>
  </r>
  <r>
    <s v="sH3qXYKZS9c"/>
    <x v="32"/>
    <s v="Other"/>
    <s v="Biguanides"/>
    <x v="0"/>
    <d v="2021-03-24T00:00:00"/>
    <s v="Biguanides"/>
  </r>
  <r>
    <s v="sjHf7RmenSw"/>
    <x v="32"/>
    <s v="Other"/>
    <s v="Insulin isophane"/>
    <x v="1"/>
    <d v="2021-03-24T00:00:00"/>
    <s v="Insulin isophane-&gt;Insulin aspart-&gt;Biguanides"/>
  </r>
  <r>
    <s v="slqpkQg8Inw"/>
    <x v="32"/>
    <s v="Asian"/>
    <s v="Biguanides"/>
    <x v="0"/>
    <d v="2023-09-04T00:00:00"/>
    <s v="Biguanides"/>
  </r>
  <r>
    <s v="SQvaNVc9Kqk"/>
    <x v="32"/>
    <s v="Other"/>
    <s v="Biguanides"/>
    <x v="0"/>
    <d v="2024-08-13T00:00:00"/>
    <s v="Biguanides"/>
  </r>
  <r>
    <s v="sOOa.3B9HTs"/>
    <x v="32"/>
    <s v="Asian"/>
    <s v="Biguanides"/>
    <x v="0"/>
    <d v="2016-08-24T00:00:00"/>
    <s v="Biguanides-&gt;Insulin isophane-&gt;Insulin aspart"/>
  </r>
  <r>
    <s v="SNz6GrnbfM6"/>
    <x v="32"/>
    <s v="Other"/>
    <s v="Biguanides"/>
    <x v="0"/>
    <d v="2025-07-01T00:00:00"/>
    <s v="Biguanides"/>
  </r>
  <r>
    <s v="Sm1XMb/Lyy."/>
    <x v="32"/>
    <s v="Other"/>
    <s v="Biguanides"/>
    <x v="0"/>
    <d v="2023-09-14T00:00:00"/>
    <s v="Biguanides"/>
  </r>
  <r>
    <s v="SW9yG/mVkF6"/>
    <x v="32"/>
    <s v="Asian"/>
    <s v="Insulin isophane"/>
    <x v="1"/>
    <d v="2020-09-22T00:00:00"/>
    <s v="Insulin isophane-&gt;Biguanides-&gt;Insulin aspart|Insulin isophane-&gt;DPP-4 inhibitors-&gt;Biguanides|Insulin aspart|Insulin isophane-&gt;DPP-4 inhibitors|SGLT-2 inhibitors-&gt;Biguanides|GLP-1 agonists-&gt;GLP-1 agonists-&gt;Sulfonylureas-&gt;Biguanides|GLP-1 agonists|Sulfonylureas"/>
  </r>
  <r>
    <s v="Svfk20Rz1Nc"/>
    <x v="32"/>
    <s v="Asian"/>
    <s v="Biguanides"/>
    <x v="0"/>
    <d v="2021-09-09T00:00:00"/>
    <s v="Biguanides"/>
  </r>
  <r>
    <s v="sUZY/m95PZI"/>
    <x v="32"/>
    <s v="Other"/>
    <s v="DPP-4 inhibitors"/>
    <x v="0"/>
    <d v="2025-11-12T00:00:00"/>
    <s v="DPP-4 inhibitors"/>
  </r>
  <r>
    <s v="sUO5QQWAokU"/>
    <x v="32"/>
    <s v="Other"/>
    <s v="Biguanides"/>
    <x v="0"/>
    <d v="2013-02-22T00:00:00"/>
    <s v="Biguanides"/>
  </r>
  <r>
    <s v="STVISDFfW4o"/>
    <x v="32"/>
    <s v="Other"/>
    <s v="Biguanides"/>
    <x v="0"/>
    <d v="2012-10-05T00:00:00"/>
    <s v="Biguanides"/>
  </r>
  <r>
    <s v="VlBoXgBWKK6"/>
    <x v="32"/>
    <s v="Asian"/>
    <s v="Biguanides"/>
    <x v="0"/>
    <d v="2023-02-01T00:00:00"/>
    <s v="Biguanides"/>
  </r>
  <r>
    <s v="vLghJr38gF2"/>
    <x v="32"/>
    <s v="Asian"/>
    <s v="Biguanides"/>
    <x v="0"/>
    <d v="2014-07-15T00:00:00"/>
    <s v="Biguanides"/>
  </r>
  <r>
    <s v="vJx4YDW7nuQ"/>
    <x v="32"/>
    <s v="Asian"/>
    <s v="Biguanides"/>
    <x v="0"/>
    <d v="2024-06-05T00:00:00"/>
    <s v="Biguanides"/>
  </r>
  <r>
    <s v="vNVfYf6mqe2"/>
    <x v="32"/>
    <s v="Asian"/>
    <s v="Insulin isophane"/>
    <x v="1"/>
    <d v="2024-10-03T00:00:00"/>
    <s v="Insulin isophane-&gt;Biguanides"/>
  </r>
  <r>
    <s v="vMX4yKzLbKA"/>
    <x v="32"/>
    <s v="Pacific peoples"/>
    <s v="Biguanides"/>
    <x v="0"/>
    <d v="2012-03-23T00:00:00"/>
    <s v="Biguanides-&gt;Biguanides|Sulfonylureas-&gt;Sulfonylureas"/>
  </r>
  <r>
    <s v="kzS7Mcwod3o"/>
    <x v="32"/>
    <s v="Other"/>
    <s v="Biguanides"/>
    <x v="0"/>
    <d v="2011-02-15T00:00:00"/>
    <s v="Biguanides-&gt;Insulin isophane-&gt;Biguanides|Insulin isophane-&gt;Sulfonylureas-&gt;DPP-4 inhibitors-&gt;DPP-4 inhibitors|Sulfonylureas-&gt;DPP-4 inhibitors|SGLT-2 inhibitors|Sulfonylureas-&gt;SGLT-2 inhibitors"/>
  </r>
  <r>
    <s v="kynUPvk7oao"/>
    <x v="32"/>
    <s v="Asian"/>
    <s v="Biguanides"/>
    <x v="0"/>
    <d v="2014-12-12T00:00:00"/>
    <s v="Biguanides"/>
  </r>
  <r>
    <s v="KyBJguKkAxQ"/>
    <x v="32"/>
    <s v="Other"/>
    <s v="Biguanides"/>
    <x v="0"/>
    <d v="2025-08-14T00:00:00"/>
    <s v="Biguanides"/>
  </r>
  <r>
    <s v="kZA78j6e1tc"/>
    <x v="32"/>
    <s v="Other"/>
    <s v="Biguanides"/>
    <x v="0"/>
    <d v="2015-02-04T00:00:00"/>
    <s v="Biguanides"/>
  </r>
  <r>
    <s v="KXEqvX1b2qI"/>
    <x v="32"/>
    <s v="Asian"/>
    <s v="Biguanides"/>
    <x v="0"/>
    <d v="2025-07-29T00:00:00"/>
    <s v="Biguanides-&gt;Insulin isophane"/>
  </r>
  <r>
    <s v="L9iIUvcnRc6"/>
    <x v="32"/>
    <s v="Pacific peoples"/>
    <s v="Biguanides"/>
    <x v="0"/>
    <d v="2025-01-17T00:00:00"/>
    <s v="Biguanides-&gt;DPP-4 inhibitors"/>
  </r>
  <r>
    <s v="LcPGjK8Y36k"/>
    <x v="32"/>
    <s v="Asian"/>
    <s v="Biguanides"/>
    <x v="0"/>
    <d v="2019-12-23T00:00:00"/>
    <s v="Biguanides"/>
  </r>
  <r>
    <s v="lcQ3a6ZZBmo"/>
    <x v="32"/>
    <s v="Other"/>
    <s v="Biguanides"/>
    <x v="0"/>
    <d v="2011-05-30T00:00:00"/>
    <s v="Biguanides-&gt;Insulin glargine-&gt;Biguanides|Insulin glargine-&gt;Insulin isophane with insulin neutral-&gt;Insulin isophane with insulin neutral|Sulfonylureas-&gt;SGLT-2 inhibitors-&gt;Insulin isophane with insulin neutral|SGLT-2 inhibitors|Sulfonylureas-&gt;SGLT-2 inhibitors|Sulfonylureas-&gt;Insulin aspart|Insulin glargine-&gt;Insulin aspart-&gt;Biguanides|Insulin aspart|Insulin glargine"/>
  </r>
  <r>
    <s v="lbS8m1ZBMf6"/>
    <x v="32"/>
    <s v="Māori"/>
    <s v="Biguanides"/>
    <x v="0"/>
    <d v="2021-02-23T00:00:00"/>
    <s v="Biguanides"/>
  </r>
  <r>
    <s v="l4HifSUWyMo"/>
    <x v="32"/>
    <s v="Pacific peoples"/>
    <s v="Biguanides"/>
    <x v="0"/>
    <d v="2023-09-12T00:00:00"/>
    <s v="Biguanides-&gt;DPP-4 inhibitors-&gt;SGLT-2 inhibitors-&gt;DPP-4 inhibitors|SGLT-2 inhibitors"/>
  </r>
  <r>
    <s v="L3e880.Tepg"/>
    <x v="32"/>
    <s v="Other"/>
    <s v="Biguanides"/>
    <x v="0"/>
    <d v="2017-04-20T00:00:00"/>
    <s v="Biguanides"/>
  </r>
  <r>
    <s v="lesOhUS4VWE"/>
    <x v="32"/>
    <s v="Māori"/>
    <s v="Biguanides"/>
    <x v="0"/>
    <d v="2022-04-19T00:00:00"/>
    <s v="Biguanides"/>
  </r>
  <r>
    <s v="LfTT2s9oMbs"/>
    <x v="32"/>
    <s v="Asian"/>
    <s v="Biguanides"/>
    <x v="0"/>
    <d v="2025-02-24T00:00:00"/>
    <s v="Biguanides-&gt;Insulin isophane"/>
  </r>
  <r>
    <s v="lg5s5pFdOSE"/>
    <x v="32"/>
    <s v="Other"/>
    <s v="Biguanides"/>
    <x v="0"/>
    <d v="2023-12-12T00:00:00"/>
    <s v="Biguanides"/>
  </r>
  <r>
    <s v="ld8zdEvAdm."/>
    <x v="32"/>
    <s v="Asian"/>
    <s v="Biguanides"/>
    <x v="0"/>
    <d v="2016-09-12T00:00:00"/>
    <s v="Biguanides-&gt;Biguanides|Sulfonylureas-&gt;DPP-4 inhibitors|Sulfonylureas-&gt;Biguanides|DPP-4 inhibitors-&gt;Biguanides|DPP-4 inhibitors|Sulfonylureas-&gt;DPP-4 inhibitors|SGLT-2 inhibitors|Sulfonylureas-&gt;DPP-4 inhibitors"/>
  </r>
  <r>
    <s v="lCQYqx/ny3w"/>
    <x v="32"/>
    <s v="Pacific peoples"/>
    <s v="Biguanides|SGLT-2 inhibitors"/>
    <x v="0"/>
    <d v="2023-08-21T00:00:00"/>
    <s v="Biguanides|SGLT-2 inhibitors-&gt;SGLT-2 inhibitors-&gt;GLP-1 agonists"/>
  </r>
  <r>
    <s v="lcBsxLtuhGo"/>
    <x v="32"/>
    <s v="Other"/>
    <s v="Biguanides"/>
    <x v="0"/>
    <d v="2011-11-08T00:00:00"/>
    <s v="Biguanides-&gt;Biguanides|Sulfonylureas-&gt;Sulfonylureas-&gt;Insulin glargine-&gt;Biguanides|Insulin glargine"/>
  </r>
  <r>
    <s v="LE8wQfA6FuA"/>
    <x v="32"/>
    <s v="Asian"/>
    <s v="Biguanides"/>
    <x v="0"/>
    <d v="2023-12-04T00:00:00"/>
    <s v="Biguanides"/>
  </r>
  <r>
    <s v="LecvcPmHITQ"/>
    <x v="32"/>
    <s v="Māori"/>
    <s v="Biguanides|DPP-4 inhibitors"/>
    <x v="0"/>
    <d v="2022-06-01T00:00:00"/>
    <s v="Biguanides|DPP-4 inhibitors-&gt;DPP-4 inhibitors-&gt;Biguanides-&gt;SGLT-2 inhibitors"/>
  </r>
  <r>
    <s v="LIWDsZ50KVk"/>
    <x v="32"/>
    <s v="Māori"/>
    <s v="Biguanides"/>
    <x v="0"/>
    <d v="2024-01-26T00:00:00"/>
    <s v="Biguanides-&gt;DPP-4 inhibitors-&gt;GLP-1 agonists"/>
  </r>
  <r>
    <s v="lhw5xTBVjRQ"/>
    <x v="32"/>
    <s v="Other"/>
    <s v="Biguanides"/>
    <x v="0"/>
    <d v="2025-12-02T00:00:00"/>
    <s v="Biguanides"/>
  </r>
  <r>
    <s v="OH.3w7l1BzI"/>
    <x v="32"/>
    <s v="Other"/>
    <s v="Biguanides"/>
    <x v="0"/>
    <d v="2019-07-12T00:00:00"/>
    <s v="Biguanides-&gt;DPP-4 inhibitors-&gt;SGLT-2 inhibitors-&gt;DPP-4 inhibitors|SGLT-2 inhibitors"/>
  </r>
  <r>
    <s v="OhkyDAj25hk"/>
    <x v="32"/>
    <s v="Pacific peoples"/>
    <s v="Biguanides"/>
    <x v="0"/>
    <d v="2025-04-02T00:00:00"/>
    <s v="Biguanides"/>
  </r>
  <r>
    <s v="OjIXLZlpHQc"/>
    <x v="32"/>
    <s v="Other"/>
    <s v="Biguanides"/>
    <x v="0"/>
    <d v="2015-01-29T00:00:00"/>
    <s v="Biguanides"/>
  </r>
  <r>
    <s v="oJM9zfFh9ZM"/>
    <x v="32"/>
    <s v="Pacific peoples"/>
    <s v="Biguanides|Insulin isophane"/>
    <x v="0"/>
    <d v="2012-06-27T00:00:00"/>
    <s v="Biguanides|Insulin isophane-&gt;Biguanides-&gt;SGLT-2 inhibitors-&gt;Biguanides|GLP-1 agonists-&gt;GLP-1 agonists-&gt;Biguanides|Insulin aspart|Insulin isophane-&gt;Insulin aspart|Insulin isophane-&gt;Insulin glargine-&gt;Biguanides|Insulin glargine-&gt;Insulin aspart-&gt;Biguanides|GLP-1 agonists|Insulin glargine"/>
  </r>
  <r>
    <s v="OIi6u8U0oGk"/>
    <x v="32"/>
    <s v="Other"/>
    <s v="Biguanides"/>
    <x v="0"/>
    <d v="2015-11-24T00:00:00"/>
    <s v="Biguanides"/>
  </r>
  <r>
    <s v="I149CrGkMq2"/>
    <x v="32"/>
    <s v="Other"/>
    <s v="Biguanides"/>
    <x v="0"/>
    <d v="2024-04-27T00:00:00"/>
    <s v="Biguanides"/>
  </r>
  <r>
    <s v="I.kox95/e1k"/>
    <x v="32"/>
    <s v="Asian"/>
    <s v="Biguanides"/>
    <x v="0"/>
    <d v="2014-08-12T00:00:00"/>
    <s v="Biguanides"/>
  </r>
  <r>
    <s v="i/x9zIJ8hOE"/>
    <x v="32"/>
    <s v="Other"/>
    <s v="Biguanides"/>
    <x v="0"/>
    <d v="2023-08-14T00:00:00"/>
    <s v="Biguanides"/>
  </r>
  <r>
    <s v="kSbhHplr0D6"/>
    <x v="32"/>
    <s v="Other"/>
    <s v="Biguanides"/>
    <x v="0"/>
    <d v="2024-01-26T00:00:00"/>
    <s v="Biguanides"/>
  </r>
  <r>
    <s v="KrdrcZ2I5gI"/>
    <x v="32"/>
    <s v="Asian"/>
    <s v="Biguanides|Insulin isophane"/>
    <x v="0"/>
    <d v="2016-06-16T00:00:00"/>
    <s v="Biguanides|Insulin isophane-&gt;Insulin aspart-&gt;Insulin aspart|Insulin isophane"/>
  </r>
  <r>
    <s v="I5OV/SCi63I"/>
    <x v="32"/>
    <s v="Asian"/>
    <s v="Biguanides"/>
    <x v="0"/>
    <d v="2013-04-08T00:00:00"/>
    <s v="Biguanides"/>
  </r>
  <r>
    <s v="kvRByoO2.DU"/>
    <x v="32"/>
    <s v="Other"/>
    <s v="Biguanides"/>
    <x v="0"/>
    <d v="2018-04-12T00:00:00"/>
    <s v="Biguanides"/>
  </r>
  <r>
    <s v="kv9EZEOO/e6"/>
    <x v="32"/>
    <s v="Other"/>
    <s v="Insulin isophane"/>
    <x v="1"/>
    <d v="2024-09-10T00:00:00"/>
    <s v="Insulin isophane-&gt;Insulin aspart-&gt;Biguanides"/>
  </r>
  <r>
    <s v="kUlf9sdtlYs"/>
    <x v="32"/>
    <s v="Asian"/>
    <s v="Biguanides"/>
    <x v="0"/>
    <d v="2020-01-26T00:00:00"/>
    <s v="Biguanides-&gt;Insulin aspart|Insulin isophane"/>
  </r>
  <r>
    <s v="ksXWzudkMmI"/>
    <x v="32"/>
    <s v="Māori"/>
    <s v="Biguanides"/>
    <x v="0"/>
    <d v="2021-10-19T00:00:00"/>
    <s v="Biguanides"/>
  </r>
  <r>
    <s v="KsyYBBI573c"/>
    <x v="32"/>
    <s v="Māori"/>
    <s v="Biguanides"/>
    <x v="0"/>
    <d v="2025-02-12T00:00:00"/>
    <s v="Biguanides"/>
  </r>
  <r>
    <s v="KT9thxtKrFg"/>
    <x v="32"/>
    <s v="Asian"/>
    <s v="Biguanides|Sulfonylureas"/>
    <x v="0"/>
    <d v="2014-03-20T00:00:00"/>
    <s v="Biguanides|Sulfonylureas-&gt;Biguanides-&gt;DPP-4 inhibitors-&gt;DPP-4 inhibitors|Sulfonylureas-&gt;DPP-4 inhibitors|SGLT-2 inhibitors|Sulfonylureas-&gt;DPP-4 inhibitors|SGLT-2 inhibitors"/>
  </r>
  <r>
    <s v="hWq925//rTM"/>
    <x v="32"/>
    <s v="Asian"/>
    <s v="Insulin aspart|Insulin isophane"/>
    <x v="1"/>
    <d v="2018-08-21T00:00:00"/>
    <s v="Insulin aspart|Insulin isophane-&gt;Biguanides|Insulin aspart|Insulin isophane-&gt;Biguanides-&gt;DPP-4 inhibitors-&gt;DPP-4 inhibitors|Insulin aspart|Insulin isophane-&gt;GLP-1 agonists-&gt;Biguanides|GLP-1 agonists"/>
  </r>
  <r>
    <s v="HwZnYFTX8jg"/>
    <x v="32"/>
    <s v="Asian"/>
    <s v="Biguanides"/>
    <x v="0"/>
    <d v="2013-12-18T00:00:00"/>
    <s v="Biguanides"/>
  </r>
  <r>
    <s v="HzQ4PKk100w"/>
    <x v="32"/>
    <s v="Asian"/>
    <s v="Biguanides"/>
    <x v="0"/>
    <d v="2021-01-13T00:00:00"/>
    <s v="Biguanides"/>
  </r>
  <r>
    <s v="HYKMqZw/3fg"/>
    <x v="32"/>
    <s v="Pacific peoples"/>
    <s v="Biguanides"/>
    <x v="0"/>
    <d v="2019-10-22T00:00:00"/>
    <s v="Biguanides-&gt;DPP-4 inhibitors-&gt;DPP-4 inhibitors|SGLT-2 inhibitors-&gt;SGLT-2 inhibitors-&gt;DPP-4 inhibitors|Insulin glargine-&gt;Biguanides|GLP-1 agonists|Insulin glargine-&gt;GLP-1 agonists|Insulin glargine-&gt;Insulin glargine-&gt;GLP-1 agonists-&gt;Biguanides|Insulin glargine-&gt;Biguanides|DPP-4 inhibitors|Insulin glargine"/>
  </r>
  <r>
    <s v="hQSnae8XnnY"/>
    <x v="32"/>
    <s v="Other"/>
    <s v="Biguanides"/>
    <x v="0"/>
    <d v="2015-03-19T00:00:00"/>
    <s v="Biguanides"/>
  </r>
  <r>
    <s v="Hr1vvq6FiVA"/>
    <x v="32"/>
    <s v="Pacific peoples"/>
    <s v="Biguanides"/>
    <x v="0"/>
    <d v="2012-04-18T00:00:00"/>
    <s v="Biguanides"/>
  </r>
  <r>
    <s v="hU7zkIIYAL2"/>
    <x v="32"/>
    <s v="Māori"/>
    <s v="Biguanides"/>
    <x v="0"/>
    <d v="2025-06-12T00:00:00"/>
    <s v="Biguanides"/>
  </r>
  <r>
    <s v="huBmNOMeGhk"/>
    <x v="32"/>
    <s v="Māori"/>
    <s v="Biguanides"/>
    <x v="0"/>
    <d v="2018-07-31T00:00:00"/>
    <s v="Biguanides"/>
  </r>
  <r>
    <s v="hVVTCYUIjX2"/>
    <x v="32"/>
    <s v="Māori"/>
    <s v="Biguanides"/>
    <x v="0"/>
    <d v="2017-01-20T00:00:00"/>
    <s v="Biguanides"/>
  </r>
  <r>
    <s v="SgYwti5jsUQ"/>
    <x v="32"/>
    <s v="Asian"/>
    <s v="Insulin isophane"/>
    <x v="1"/>
    <d v="2024-05-15T00:00:00"/>
    <s v="Insulin isophane-&gt;Biguanides-&gt;Insulin aspart|Insulin isophane"/>
  </r>
  <r>
    <s v="sHo8k7/jNmI"/>
    <x v="32"/>
    <s v="Māori"/>
    <s v="Biguanides"/>
    <x v="0"/>
    <d v="2025-04-29T00:00:00"/>
    <s v="Biguanides"/>
  </r>
  <r>
    <s v="Shjr3ScxGLw"/>
    <x v="32"/>
    <s v="Other"/>
    <s v="Biguanides"/>
    <x v="0"/>
    <d v="2023-06-26T00:00:00"/>
    <s v="Biguanides-&gt;Insulin isophane"/>
  </r>
  <r>
    <s v="slSPPAAu/v6"/>
    <x v="32"/>
    <s v="Other"/>
    <s v="Biguanides"/>
    <x v="0"/>
    <d v="2020-04-21T00:00:00"/>
    <s v="Biguanides"/>
  </r>
  <r>
    <s v="SL2izwDgo9w"/>
    <x v="32"/>
    <s v="Asian"/>
    <s v="Biguanides"/>
    <x v="0"/>
    <d v="2018-09-12T00:00:00"/>
    <s v="Biguanides-&gt;Insulin aspart|Insulin isophane-&gt;Biguanides|Insulin aspart|Insulin isophane-&gt;Insulin aspart-&gt;Insulin isophane-&gt;DPP-4 inhibitors|SGLT-2 inhibitors-&gt;DPP-4 inhibitors-&gt;SGLT-2 inhibitors"/>
  </r>
  <r>
    <s v="sJlDPLB41/6"/>
    <x v="32"/>
    <s v="Pacific peoples"/>
    <s v="Biguanides|DPP-4 inhibitors"/>
    <x v="0"/>
    <d v="2023-08-25T00:00:00"/>
    <s v="Biguanides|DPP-4 inhibitors-&gt;DPP-4 inhibitors"/>
  </r>
  <r>
    <s v="PdAAbCYlIu."/>
    <x v="32"/>
    <s v="Other"/>
    <s v="Biguanides"/>
    <x v="0"/>
    <d v="2013-08-23T00:00:00"/>
    <s v="Biguanides"/>
  </r>
  <r>
    <s v="PDKeL7CXAXI"/>
    <x v="32"/>
    <s v="Asian"/>
    <s v="Biguanides"/>
    <x v="0"/>
    <d v="2022-03-28T00:00:00"/>
    <s v="Biguanides"/>
  </r>
  <r>
    <s v="Pdr02a5wcI."/>
    <x v="32"/>
    <s v="Māori"/>
    <s v="SGLT-2 inhibitors"/>
    <x v="0"/>
    <d v="2024-11-05T00:00:00"/>
    <s v="SGLT-2 inhibitors"/>
  </r>
  <r>
    <s v="PbuLk91xnpk"/>
    <x v="32"/>
    <s v="Other"/>
    <s v="Biguanides"/>
    <x v="0"/>
    <d v="2019-05-06T00:00:00"/>
    <s v="Biguanides"/>
  </r>
  <r>
    <s v="PBsKoPk/BTI"/>
    <x v="32"/>
    <s v="Māori"/>
    <s v="Biguanides"/>
    <x v="0"/>
    <d v="2022-05-10T00:00:00"/>
    <s v="Biguanides"/>
  </r>
  <r>
    <s v="PbiLqryBRKQ"/>
    <x v="32"/>
    <s v="Other"/>
    <s v="Biguanides"/>
    <x v="0"/>
    <d v="2019-07-31T00:00:00"/>
    <s v="Biguanides"/>
  </r>
  <r>
    <s v="pC5iXFS9rgg"/>
    <x v="32"/>
    <s v="Asian"/>
    <s v="Sulfonylureas"/>
    <x v="0"/>
    <d v="2011-03-04T00:00:00"/>
    <s v="Sulfonylureas-&gt;Biguanides-&gt;Biguanides|Sulfonylureas-&gt;SGLT-2 inhibitors-&gt;Insulin aspart-&gt;Insulin aspart|Insulin glargine-&gt;Biguanides|Insulin aspart|Insulin glargine"/>
  </r>
  <r>
    <s v="SfSxLty8M.6"/>
    <x v="32"/>
    <s v="Asian"/>
    <s v="Biguanides"/>
    <x v="0"/>
    <d v="2024-11-10T00:00:00"/>
    <s v="Biguanides"/>
  </r>
  <r>
    <s v="SrlNLzsPuLY"/>
    <x v="32"/>
    <s v="Asian"/>
    <s v="Biguanides"/>
    <x v="0"/>
    <d v="2012-08-24T00:00:00"/>
    <s v="Biguanides-&gt;Insulin aspart|Insulin isophane-&gt;Insulin isophane"/>
  </r>
  <r>
    <s v="SrwD0ki7X7Q"/>
    <x v="32"/>
    <s v="Asian"/>
    <s v="Biguanides"/>
    <x v="0"/>
    <d v="2020-11-17T00:00:00"/>
    <s v="Biguanides"/>
  </r>
  <r>
    <s v="SRSNAeSid2k"/>
    <x v="32"/>
    <s v="Pacific peoples"/>
    <s v="Biguanides"/>
    <x v="0"/>
    <d v="2024-05-08T00:00:00"/>
    <s v="Biguanides-&gt;SGLT-2 inhibitors"/>
  </r>
  <r>
    <s v="STMKC.ERAss"/>
    <x v="32"/>
    <s v="Asian"/>
    <s v="Biguanides"/>
    <x v="0"/>
    <d v="2024-07-18T00:00:00"/>
    <s v="Biguanides-&gt;SGLT-2 inhibitors"/>
  </r>
  <r>
    <s v="STHaiH7R08M"/>
    <x v="32"/>
    <s v="Pacific peoples"/>
    <s v="Biguanides"/>
    <x v="0"/>
    <d v="2024-08-13T00:00:00"/>
    <s v="Biguanides"/>
  </r>
  <r>
    <s v="sW4LZltBS5Y"/>
    <x v="32"/>
    <s v="Other"/>
    <s v="Biguanides"/>
    <x v="0"/>
    <d v="2022-02-08T00:00:00"/>
    <s v="Biguanides"/>
  </r>
  <r>
    <s v="sO2LmUlzGsY"/>
    <x v="32"/>
    <s v="Asian"/>
    <s v="DPP-4 inhibitors"/>
    <x v="0"/>
    <d v="2024-08-08T00:00:00"/>
    <s v="DPP-4 inhibitors-&gt;Biguanides"/>
  </r>
  <r>
    <s v="SnsfGYJ4rVE"/>
    <x v="32"/>
    <s v="Asian"/>
    <s v="Biguanides"/>
    <x v="0"/>
    <d v="2012-11-12T00:00:00"/>
    <s v="Biguanides"/>
  </r>
  <r>
    <s v="SNy8stcj7Hk"/>
    <x v="32"/>
    <s v="Pacific peoples"/>
    <s v="Insulin isophane|Insulin lispro"/>
    <x v="1"/>
    <d v="2017-09-19T00:00:00"/>
    <s v="Insulin isophane|Insulin lispro-&gt;Biguanides-&gt;Insulin lispro-&gt;Insulin aspart|Insulin isophane"/>
  </r>
  <r>
    <s v="Sm34FXJdrdg"/>
    <x v="32"/>
    <s v="Other"/>
    <s v="Biguanides"/>
    <x v="0"/>
    <d v="2021-02-02T00:00:00"/>
    <s v="Biguanides"/>
  </r>
  <r>
    <s v="SRFLNBQ7rXc"/>
    <x v="32"/>
    <s v="Pacific peoples"/>
    <s v="DPP-4 inhibitors"/>
    <x v="0"/>
    <d v="2025-04-10T00:00:00"/>
    <s v="DPP-4 inhibitors-&gt;Biguanides"/>
  </r>
  <r>
    <s v="Sq1eVfsyxgk"/>
    <x v="32"/>
    <s v="Pacific peoples"/>
    <s v="DPP-4 inhibitors"/>
    <x v="0"/>
    <d v="2024-02-01T00:00:00"/>
    <s v="DPP-4 inhibitors"/>
  </r>
  <r>
    <s v="SOi.g0oFnrU"/>
    <x v="32"/>
    <s v="Asian"/>
    <s v="Biguanides"/>
    <x v="0"/>
    <d v="2024-04-15T00:00:00"/>
    <s v="Biguanides"/>
  </r>
  <r>
    <s v="spKnOo/eLr."/>
    <x v="32"/>
    <s v="Asian"/>
    <s v="Biguanides"/>
    <x v="0"/>
    <d v="2011-03-25T00:00:00"/>
    <s v="Biguanides-&gt;Biguanides|Sulfonylureas-&gt;Sulfonylureas-&gt;DPP-4 inhibitors-&gt;Biguanides|DPP-4 inhibitors|Sulfonylureas-&gt;Biguanides|DPP-4 inhibitors|GLP-1 agonists|Sulfonylureas-&gt;GLP-1 agonists-&gt;Biguanides|DPP-4 inhibitors|GLP-1 agonists|Insulin glargine|Sulfonylureas"/>
  </r>
  <r>
    <s v="opqdSsuDwRA"/>
    <x v="32"/>
    <s v="Māori"/>
    <s v="Biguanides"/>
    <x v="0"/>
    <d v="2020-03-06T00:00:00"/>
    <s v="Biguanides"/>
  </r>
  <r>
    <s v="OMq4z9To9OI"/>
    <x v="32"/>
    <s v="Other"/>
    <s v="Biguanides"/>
    <x v="0"/>
    <d v="2022-11-24T00:00:00"/>
    <s v="Biguanides"/>
  </r>
  <r>
    <s v="OUaXqMe4uc2"/>
    <x v="32"/>
    <s v="Other"/>
    <s v="Biguanides"/>
    <x v="0"/>
    <d v="2017-02-20T00:00:00"/>
    <s v="Biguanides"/>
  </r>
  <r>
    <s v="Oq5Aewnx.E."/>
    <x v="32"/>
    <s v="Other"/>
    <s v="Biguanides"/>
    <x v="0"/>
    <d v="2016-10-17T00:00:00"/>
    <s v="Biguanides-&gt;Insulin isophane-&gt;Insulin aspart|Insulin isophane"/>
  </r>
  <r>
    <s v="osnE3jyqFfs"/>
    <x v="32"/>
    <s v="Other"/>
    <s v="Biguanides"/>
    <x v="0"/>
    <d v="2025-06-09T00:00:00"/>
    <s v="Biguanides"/>
  </r>
  <r>
    <s v="pBeBSuJkQrA"/>
    <x v="32"/>
    <s v="Other"/>
    <s v="DPP-4 inhibitors"/>
    <x v="0"/>
    <d v="2021-08-04T00:00:00"/>
    <s v="DPP-4 inhibitors-&gt;DPP-4 inhibitors|GLP-1 agonists-&gt;Biguanides|GLP-1 agonists-&gt;Biguanides-&gt;GLP-1 agonists"/>
  </r>
  <r>
    <s v="P9a0mf.WkGE"/>
    <x v="32"/>
    <s v="Asian"/>
    <s v="Biguanides"/>
    <x v="0"/>
    <d v="2025-09-13T00:00:00"/>
    <s v="Biguanides"/>
  </r>
  <r>
    <s v="p9V9yQRnD3M"/>
    <x v="32"/>
    <s v="Other"/>
    <s v="Biguanides"/>
    <x v="0"/>
    <d v="2018-08-21T00:00:00"/>
    <s v="Biguanides"/>
  </r>
  <r>
    <s v="P4BGMzaXut6"/>
    <x v="32"/>
    <s v="Asian"/>
    <s v="Biguanides|Insulin isophane"/>
    <x v="0"/>
    <d v="2014-08-07T00:00:00"/>
    <s v="Biguanides|Insulin isophane-&gt;Insulin isophane-&gt;Insulin aspart-&gt;DPP-4 inhibitors-&gt;Biguanides"/>
  </r>
  <r>
    <s v="p4VtxKt/IHo"/>
    <x v="32"/>
    <s v="Asian"/>
    <s v="Biguanides"/>
    <x v="0"/>
    <d v="2020-02-21T00:00:00"/>
    <s v="Biguanides"/>
  </r>
  <r>
    <s v="OYLFXV24Wqs"/>
    <x v="32"/>
    <s v="Pacific peoples"/>
    <s v="Biguanides|Insulin isophane"/>
    <x v="0"/>
    <d v="2024-11-15T00:00:00"/>
    <s v="Biguanides|Insulin isophane-&gt;Biguanides|Insulin aspart|Insulin isophane-&gt;Insulin aspart|Insulin isophane-&gt;Biguanides|Insulin aspart-&gt;Biguanides"/>
  </r>
  <r>
    <s v="OxXUtVYnrbM"/>
    <x v="32"/>
    <s v="Pacific peoples"/>
    <s v="Biguanides"/>
    <x v="0"/>
    <d v="2025-08-20T00:00:00"/>
    <s v="Biguanides"/>
  </r>
  <r>
    <s v="Owx9ad8.O5M"/>
    <x v="32"/>
    <s v="Other"/>
    <s v="Biguanides"/>
    <x v="0"/>
    <d v="2022-10-07T00:00:00"/>
    <s v="Biguanides"/>
  </r>
  <r>
    <s v="P.AMu0FR2Rk"/>
    <x v="32"/>
    <s v="Māori"/>
    <s v="Biguanides"/>
    <x v="0"/>
    <d v="2025-11-11T00:00:00"/>
    <s v="Biguanides-&gt;DPP-4 inhibitors"/>
  </r>
  <r>
    <s v="Oyvh2dL1cko"/>
    <x v="32"/>
    <s v="Other"/>
    <s v="Biguanides"/>
    <x v="0"/>
    <d v="2020-03-26T00:00:00"/>
    <s v="Biguanides-&gt;DPP-4 inhibitors-&gt;DPP-4 inhibitors|Insulin glargine"/>
  </r>
  <r>
    <s v="3dcwqeE/h0A"/>
    <x v="32"/>
    <s v="Pacific peoples"/>
    <s v="Biguanides|Insulin isophane|Insulin lispro"/>
    <x v="0"/>
    <d v="2020-06-22T00:00:00"/>
    <s v="Biguanides|Insulin isophane|Insulin lispro-&gt;Biguanides-&gt;Insulin isophane-&gt;Insulin isophane|Insulin lispro-&gt;Insulin lispro"/>
  </r>
  <r>
    <s v="3AAXiKDuz0k"/>
    <x v="32"/>
    <s v="Other"/>
    <s v="Biguanides"/>
    <x v="0"/>
    <d v="2012-06-08T00:00:00"/>
    <s v="Biguanides-&gt;Insulin glargine|Insulin glulisine-&gt;Insulin glargine-&gt;Insulin glulisine-&gt;SGLT-2 inhibitors-&gt;Insulin glargine|Insulin glulisine|SGLT-2 inhibitors-&gt;Insulin aspart"/>
  </r>
  <r>
    <s v="2xnkVhaxyRw"/>
    <x v="32"/>
    <s v="Other"/>
    <s v="Biguanides"/>
    <x v="0"/>
    <d v="2014-10-21T00:00:00"/>
    <s v="Biguanides-&gt;Insulin aspart|Insulin isophane-&gt;Biguanides|Insulin aspart"/>
  </r>
  <r>
    <s v="363l8tW660Q"/>
    <x v="32"/>
    <s v="Pacific peoples"/>
    <s v="Insulin aspart"/>
    <x v="1"/>
    <d v="2023-01-12T00:00:00"/>
    <s v="Insulin aspart-&gt;Biguanides"/>
  </r>
  <r>
    <s v="35EV1Vu2W2M"/>
    <x v="32"/>
    <s v="Asian"/>
    <s v="Biguanides"/>
    <x v="0"/>
    <d v="2018-08-30T00:00:00"/>
    <s v="Biguanides"/>
  </r>
  <r>
    <s v="2yEyxXf.f1."/>
    <x v="32"/>
    <s v="Māori"/>
    <s v="Insulin isophane"/>
    <x v="1"/>
    <d v="2015-01-05T00:00:00"/>
    <s v="Insulin isophane-&gt;Biguanides|Insulin isophane-&gt;Insulin aspart|Insulin isophane-&gt;Biguanides"/>
  </r>
  <r>
    <s v="9/Sn/ooYU7w"/>
    <x v="32"/>
    <s v="Asian"/>
    <s v="Biguanides"/>
    <x v="0"/>
    <d v="2024-02-16T00:00:00"/>
    <s v="Biguanides"/>
  </r>
  <r>
    <s v="9DE0/rvndzM"/>
    <x v="32"/>
    <s v="Pacific peoples"/>
    <s v="Insulin isophane"/>
    <x v="1"/>
    <d v="2015-01-15T00:00:00"/>
    <s v="Insulin isophane-&gt;Biguanides|Insulin isophane"/>
  </r>
  <r>
    <s v="9cXXBbyDXd."/>
    <x v="32"/>
    <s v="Pacific peoples"/>
    <s v="Biguanides"/>
    <x v="0"/>
    <d v="2025-09-09T00:00:00"/>
    <s v="Biguanides"/>
  </r>
  <r>
    <s v="9alAb7arP02"/>
    <x v="32"/>
    <s v="Pacific peoples"/>
    <s v="Biguanides"/>
    <x v="0"/>
    <d v="2020-02-25T00:00:00"/>
    <s v="Biguanides"/>
  </r>
  <r>
    <s v="9hG5V1/85ec"/>
    <x v="32"/>
    <s v="Other"/>
    <s v="Biguanides"/>
    <x v="0"/>
    <d v="2013-12-17T00:00:00"/>
    <s v="Biguanides-&gt;Biguanides|SGLT-2 inhibitors-&gt;SGLT-2 inhibitors"/>
  </r>
  <r>
    <s v="9ndogOpCS1U"/>
    <x v="32"/>
    <s v="Asian"/>
    <s v="Biguanides"/>
    <x v="0"/>
    <d v="2022-06-13T00:00:00"/>
    <s v="Biguanides"/>
  </r>
  <r>
    <s v="CXD4oDKypJM"/>
    <x v="32"/>
    <s v="Asian"/>
    <s v="Biguanides"/>
    <x v="0"/>
    <d v="2016-02-10T00:00:00"/>
    <s v="Biguanides-&gt;Insulin isophane"/>
  </r>
  <r>
    <s v="CyOMLlECxmg"/>
    <x v="32"/>
    <s v="Asian"/>
    <s v="Biguanides"/>
    <x v="0"/>
    <d v="2018-05-29T00:00:00"/>
    <s v="Biguanides-&gt;Sulfonylureas-&gt;Biguanides|Sulfonylureas-&gt;Insulin isophane-&gt;Insulin aspart|Insulin isophane-&gt;Biguanides|Insulin isophane-&gt;Insulin aspart-&gt;DPP-4 inhibitors-&gt;Biguanides|DPP-4 inhibitors"/>
  </r>
  <r>
    <s v="cyu4vURMq0I"/>
    <x v="32"/>
    <s v="Pacific peoples"/>
    <s v="Biguanides"/>
    <x v="0"/>
    <d v="2015-10-30T00:00:00"/>
    <s v="Biguanides-&gt;Sulfonylureas-&gt;Biguanides|Sulfonylureas-&gt;Insulin glargine-&gt;Biguanides|Insulin glargine-&gt;Biguanides|Insulin aspart-&gt;Insulin aspart-&gt;Insulin aspart|SGLT-2 inhibitors"/>
  </r>
  <r>
    <s v="CUqVsd1wUXU"/>
    <x v="32"/>
    <s v="Other"/>
    <s v="Biguanides"/>
    <x v="0"/>
    <d v="2016-12-16T00:00:00"/>
    <s v="Biguanides"/>
  </r>
  <r>
    <s v="cuRriRHaXNM"/>
    <x v="32"/>
    <s v="Asian"/>
    <s v="Biguanides"/>
    <x v="0"/>
    <d v="2025-06-16T00:00:00"/>
    <s v="Biguanides"/>
  </r>
  <r>
    <s v="CuKPpZ9a0K2"/>
    <x v="32"/>
    <s v="Other"/>
    <s v="Biguanides"/>
    <x v="0"/>
    <d v="2015-08-25T00:00:00"/>
    <s v="Biguanides"/>
  </r>
  <r>
    <s v="CUjkMQeHsaE"/>
    <x v="32"/>
    <s v="Asian"/>
    <s v="Biguanides|Insulin isophane"/>
    <x v="0"/>
    <d v="2015-11-09T00:00:00"/>
    <s v="Biguanides|Insulin isophane-&gt;Insulin aspart-&gt;Biguanides-&gt;Insulin isophane"/>
  </r>
  <r>
    <s v="d/c8D8gI8x2"/>
    <x v="32"/>
    <s v="Māori"/>
    <s v="Biguanides"/>
    <x v="0"/>
    <d v="2017-05-29T00:00:00"/>
    <s v="Biguanides-&gt;Biguanides|Insulin isophane"/>
  </r>
  <r>
    <s v="Czw6CWP6zJM"/>
    <x v="32"/>
    <s v="Pacific peoples"/>
    <s v="Biguanides"/>
    <x v="0"/>
    <d v="2021-07-22T00:00:00"/>
    <s v="Biguanides"/>
  </r>
  <r>
    <s v="d.cltnr4AGc"/>
    <x v="32"/>
    <s v="Asian"/>
    <s v="Biguanides"/>
    <x v="0"/>
    <d v="2019-05-29T00:00:00"/>
    <s v="Biguanides"/>
  </r>
  <r>
    <s v="9sb9Ic7/cNg"/>
    <x v="32"/>
    <s v="Asian"/>
    <s v="Biguanides"/>
    <x v="0"/>
    <d v="2019-07-20T00:00:00"/>
    <s v="Biguanides"/>
  </r>
  <r>
    <s v="9x70O9XRzXs"/>
    <x v="32"/>
    <s v="Asian"/>
    <s v="Insulin isophane"/>
    <x v="1"/>
    <d v="2017-02-02T00:00:00"/>
    <s v="Insulin isophane-&gt;Biguanides-&gt;DPP-4 inhibitors"/>
  </r>
  <r>
    <s v="9WPjrzFyJFU"/>
    <x v="32"/>
    <s v="Pacific peoples"/>
    <s v="Biguanides"/>
    <x v="0"/>
    <d v="2024-08-28T00:00:00"/>
    <s v="Biguanides"/>
  </r>
  <r>
    <s v="9veRZDn.4zM"/>
    <x v="32"/>
    <s v="Māori"/>
    <s v="Biguanides"/>
    <x v="0"/>
    <d v="2025-03-27T00:00:00"/>
    <s v="Biguanides"/>
  </r>
  <r>
    <s v="9yxUmZf5Z4M"/>
    <x v="32"/>
    <s v="Pacific peoples"/>
    <s v="Biguanides"/>
    <x v="0"/>
    <d v="2020-09-29T00:00:00"/>
    <s v="Biguanides-&gt;DPP-4 inhibitors-&gt;DPP-4 inhibitors|SGLT-2 inhibitors"/>
  </r>
  <r>
    <s v="a32baMQIht6"/>
    <x v="32"/>
    <s v="Māori"/>
    <s v="Biguanides"/>
    <x v="0"/>
    <d v="2023-09-11T00:00:00"/>
    <s v="Biguanides-&gt;SGLT-2 inhibitors"/>
  </r>
  <r>
    <s v="A0XtIht93mQ"/>
    <x v="32"/>
    <s v="Other"/>
    <s v="Biguanides"/>
    <x v="0"/>
    <d v="2016-10-15T00:00:00"/>
    <s v="Biguanides-&gt;Insulin isophane"/>
  </r>
  <r>
    <s v="zq.xJOZGaDc"/>
    <x v="32"/>
    <s v="Asian"/>
    <s v="Biguanides"/>
    <x v="0"/>
    <d v="2023-11-17T00:00:00"/>
    <s v="Biguanides"/>
  </r>
  <r>
    <s v="ZODcJGnzLL6"/>
    <x v="32"/>
    <s v="Other"/>
    <s v="Biguanides"/>
    <x v="0"/>
    <d v="2016-07-29T00:00:00"/>
    <s v="Biguanides-&gt;DPP-4 inhibitors-&gt;Biguanides|DPP-4 inhibitors"/>
  </r>
  <r>
    <s v="ZNw.XRy.eYI"/>
    <x v="32"/>
    <s v="Asian"/>
    <s v="Insulin isophane"/>
    <x v="1"/>
    <d v="2018-11-23T00:00:00"/>
    <s v="Insulin isophane-&gt;Biguanides-&gt;Biguanides|Insulin aspart|Insulin isophane-&gt;Insulin aspart|Insulin isophane-&gt;Insulin aspart"/>
  </r>
  <r>
    <s v="ZoM3TDoBlk6"/>
    <x v="32"/>
    <s v="Other"/>
    <s v="Biguanides"/>
    <x v="0"/>
    <d v="2020-07-02T00:00:00"/>
    <s v="Biguanides"/>
  </r>
  <r>
    <s v="Zmm51/91si6"/>
    <x v="32"/>
    <s v="Other"/>
    <s v="Biguanides"/>
    <x v="0"/>
    <d v="2023-03-09T00:00:00"/>
    <s v="Biguanides-&gt;Insulin isophane"/>
  </r>
  <r>
    <s v="ZlhDgH9RAQU"/>
    <x v="32"/>
    <s v="Asian"/>
    <s v="Biguanides"/>
    <x v="0"/>
    <d v="2024-10-02T00:00:00"/>
    <s v="Biguanides"/>
  </r>
  <r>
    <s v="ZLbVF1GOoHc"/>
    <x v="32"/>
    <s v="Other"/>
    <s v="Biguanides"/>
    <x v="0"/>
    <d v="2015-07-10T00:00:00"/>
    <s v="Biguanides"/>
  </r>
  <r>
    <s v="zTzYLKYPZtc"/>
    <x v="32"/>
    <s v="Asian"/>
    <s v="Biguanides"/>
    <x v="0"/>
    <d v="2023-01-09T00:00:00"/>
    <s v="Biguanides-&gt;SGLT-2 inhibitors"/>
  </r>
  <r>
    <s v="ZumCT6H77c2"/>
    <x v="32"/>
    <s v="Asian"/>
    <s v="Biguanides"/>
    <x v="0"/>
    <d v="2024-02-14T00:00:00"/>
    <s v="Biguanides"/>
  </r>
  <r>
    <s v="zuOgwaJwxRU"/>
    <x v="32"/>
    <s v="Māori"/>
    <s v="Insulin glargine"/>
    <x v="1"/>
    <d v="2023-03-30T00:00:00"/>
    <s v="Insulin glargine-&gt;GLP-1 agonists-&gt;GLP-1 agonists|Insulin glargine-&gt;GLP-1 agonists|Insulin glargine|SGLT-2 inhibitors-&gt;Insulin glargine|SGLT-2 inhibitors-&gt;SGLT-2 inhibitors"/>
  </r>
  <r>
    <s v="ZuoLUu/.io6"/>
    <x v="32"/>
    <s v="Other"/>
    <s v="Biguanides"/>
    <x v="0"/>
    <d v="2011-12-21T00:00:00"/>
    <s v="Biguanides"/>
  </r>
  <r>
    <s v="zTt3ePhFCcY"/>
    <x v="32"/>
    <s v="Māori"/>
    <s v="Biguanides"/>
    <x v="0"/>
    <d v="2018-05-18T00:00:00"/>
    <s v="Biguanides"/>
  </r>
  <r>
    <s v="zqFrDDOAXkA"/>
    <x v="32"/>
    <s v="Pacific peoples"/>
    <s v="Biguanides"/>
    <x v="0"/>
    <d v="2012-12-20T00:00:00"/>
    <s v="Biguanides"/>
  </r>
  <r>
    <s v="ZQwvP23BfVo"/>
    <x v="32"/>
    <s v="Asian"/>
    <s v="Biguanides"/>
    <x v="0"/>
    <d v="2020-08-27T00:00:00"/>
    <s v="Biguanides-&gt;DPP-4 inhibitors"/>
  </r>
  <r>
    <s v="zrfA431L2n6"/>
    <x v="32"/>
    <s v="Asian"/>
    <s v="Biguanides"/>
    <x v="0"/>
    <d v="2024-02-08T00:00:00"/>
    <s v="Biguanides"/>
  </r>
  <r>
    <s v="zkrWNrcZICg"/>
    <x v="32"/>
    <s v="Pacific peoples"/>
    <s v="Biguanides"/>
    <x v="0"/>
    <d v="2019-04-06T00:00:00"/>
    <s v="Biguanides-&gt;Biguanides|DPP-4 inhibitors-&gt;DPP-4 inhibitors-&gt;SGLT-2 inhibitors-&gt;DPP-4 inhibitors|SGLT-2 inhibitors-&gt;DPP-4 inhibitors|SGLT-2 inhibitors|Sulfonylureas"/>
  </r>
  <r>
    <s v="ZKV4pveFfnc"/>
    <x v="32"/>
    <s v="Asian"/>
    <s v="Biguanides"/>
    <x v="0"/>
    <d v="2013-12-24T00:00:00"/>
    <s v="Biguanides-&gt;Insulin aspart|Insulin isophane-&gt;Insulin aspart"/>
  </r>
  <r>
    <s v="ZfLwdsgjSVA"/>
    <x v="32"/>
    <s v="Asian"/>
    <s v="Biguanides"/>
    <x v="0"/>
    <d v="2021-12-29T00:00:00"/>
    <s v="Biguanides"/>
  </r>
  <r>
    <s v="ZCvXj8rNqRs"/>
    <x v="32"/>
    <s v="Asian"/>
    <s v="Biguanides"/>
    <x v="0"/>
    <d v="2022-11-29T00:00:00"/>
    <s v="Biguanides"/>
  </r>
  <r>
    <s v="zcqVm1OJKpY"/>
    <x v="32"/>
    <s v="Asian"/>
    <s v="Biguanides"/>
    <x v="0"/>
    <d v="2022-10-13T00:00:00"/>
    <s v="Biguanides-&gt;DPP-4 inhibitors|Sulfonylureas"/>
  </r>
  <r>
    <s v="2tY/uPc.UNE"/>
    <x v="32"/>
    <s v="Other"/>
    <s v="Insulin isophane"/>
    <x v="1"/>
    <d v="2020-12-15T00:00:00"/>
    <s v="Insulin isophane-&gt;Biguanides"/>
  </r>
  <r>
    <s v="2tmInslo/8Q"/>
    <x v="32"/>
    <s v="Pacific peoples"/>
    <s v="Biguanides"/>
    <x v="0"/>
    <d v="2022-08-02T00:00:00"/>
    <s v="Biguanides"/>
  </r>
  <r>
    <s v="2RZsdnfGKws"/>
    <x v="32"/>
    <s v="Asian"/>
    <s v="Biguanides"/>
    <x v="0"/>
    <d v="2021-08-04T00:00:00"/>
    <s v="Biguanides"/>
  </r>
  <r>
    <s v="2ccvCkzPTOU"/>
    <x v="32"/>
    <s v="Other"/>
    <s v="Biguanides|Insulin isophane"/>
    <x v="0"/>
    <d v="2016-06-24T00:00:00"/>
    <s v="Biguanides|Insulin isophane-&gt;Insulin aspart-&gt;Insulin aspart|Insulin isophane"/>
  </r>
  <r>
    <s v="2clgCKLLKY."/>
    <x v="32"/>
    <s v="Asian"/>
    <s v="Biguanides"/>
    <x v="0"/>
    <d v="2016-01-19T00:00:00"/>
    <s v="Biguanides-&gt;Sulfonylureas-&gt;Biguanides|Sulfonylureas-&gt;Biguanides|DPP-4 inhibitors|Sulfonylureas-&gt;DPP-4 inhibitors-&gt;DPP-4 inhibitors|Sulfonylureas"/>
  </r>
  <r>
    <s v="2BsLOVRHaF6"/>
    <x v="32"/>
    <s v="Asian"/>
    <s v="Biguanides|Sulfonylureas"/>
    <x v="0"/>
    <d v="2015-11-19T00:00:00"/>
    <s v="Biguanides|Sulfonylureas"/>
  </r>
  <r>
    <s v="2hBZvBB0cGs"/>
    <x v="32"/>
    <s v="Pacific peoples"/>
    <s v="Biguanides"/>
    <x v="0"/>
    <d v="2021-03-05T00:00:00"/>
    <s v="Biguanides-&gt;Biguanides|Insulin aspart|Insulin isophane-&gt;Insulin aspart|Insulin isophane-&gt;Biguanides|SGLT-2 inhibitors"/>
  </r>
  <r>
    <s v="1ylYQyMh4dk"/>
    <x v="32"/>
    <s v="Other"/>
    <s v="Biguanides"/>
    <x v="0"/>
    <d v="2020-01-14T00:00:00"/>
    <s v="Biguanides"/>
  </r>
  <r>
    <s v="1yZqPDpWtLs"/>
    <x v="32"/>
    <s v="Asian"/>
    <s v="Biguanides"/>
    <x v="0"/>
    <d v="2021-05-25T00:00:00"/>
    <s v="Biguanides"/>
  </r>
  <r>
    <s v="1xqJB8c0jlc"/>
    <x v="32"/>
    <s v="Asian"/>
    <s v="Biguanides"/>
    <x v="0"/>
    <d v="2022-05-03T00:00:00"/>
    <s v="Biguanides"/>
  </r>
  <r>
    <s v="1vvWSf50zYw"/>
    <x v="32"/>
    <s v="Pacific peoples"/>
    <s v="Insulin isophane"/>
    <x v="1"/>
    <d v="2014-09-25T00:00:00"/>
    <s v="Insulin isophane-&gt;Biguanides|Insulin isophane-&gt;Biguanides-&gt;Biguanides|SGLT-2 inhibitors-&gt;SGLT-2 inhibitors-&gt;DPP-4 inhibitors"/>
  </r>
  <r>
    <s v="1Uylo0Szc1A"/>
    <x v="32"/>
    <s v="Māori"/>
    <s v="Biguanides"/>
    <x v="0"/>
    <d v="2018-09-17T00:00:00"/>
    <s v="Biguanides-&gt;Biguanides|DPP-4 inhibitors|SGLT-2 inhibitors-&gt;Biguanides|DPP-4 inhibitors-&gt;DPP-4 inhibitors|SGLT-2 inhibitors-&gt;DPP-4 inhibitors-&gt;DPP-4 inhibitors|Insulin glargine|SGLT-2 inhibitors-&gt;DPP-4 inhibitors|Insulin glargine-&gt;Insulin glargine"/>
  </r>
  <r>
    <s v="1v2ZlZp9gSk"/>
    <x v="32"/>
    <s v="Asian"/>
    <s v="Biguanides|Insulin isophane"/>
    <x v="0"/>
    <d v="2013-02-28T00:00:00"/>
    <s v="Biguanides|Insulin isophane-&gt;Insulin isophane"/>
  </r>
  <r>
    <s v="zXHJWQUQVaA"/>
    <x v="32"/>
    <s v="Asian"/>
    <s v="Biguanides"/>
    <x v="0"/>
    <d v="2017-10-19T00:00:00"/>
    <s v="Biguanides"/>
  </r>
  <r>
    <s v="ZVQc3yEsnFQ"/>
    <x v="32"/>
    <s v="Other"/>
    <s v="Biguanides"/>
    <x v="0"/>
    <d v="2019-08-24T00:00:00"/>
    <s v="Biguanides"/>
  </r>
  <r>
    <s v="ZvdBpoH4Yhs"/>
    <x v="32"/>
    <s v="Māori"/>
    <s v="Biguanides"/>
    <x v="0"/>
    <d v="2017-07-03T00:00:00"/>
    <s v="Biguanides-&gt;Biguanides|Insulin glargine-&gt;Insulin glargine-&gt;Biguanides|SGLT-2 inhibitors-&gt;Biguanides|Insulin glargine|SGLT-2 inhibitors-&gt;SGLT-2 inhibitors-&gt;Insulin glargine|SGLT-2 inhibitors-&gt;GLP-1 agonists-&gt;GLP-1 agonists|Insulin glargine-&gt;Biguanides|GLP-1 agonists|Insulin glargine-&gt;GLP-1 agonists|Insulin glargine|SGLT-2 inhibitors"/>
  </r>
  <r>
    <s v="1RdpFE7myhI"/>
    <x v="32"/>
    <s v="Other"/>
    <s v="Biguanides"/>
    <x v="0"/>
    <d v="2014-11-17T00:00:00"/>
    <s v="Biguanides-&gt;Insulin isophane-&gt;Insulin aspart-&gt;Insulin aspart|Insulin isophane-&gt;Biguanides|Insulin isophane-&gt;Biguanides|Insulin aspart|Insulin isophane-&gt;DPP-4 inhibitors-&gt;Biguanides|DPP-4 inhibitors-&gt;Sulfonylureas-&gt;Biguanides|DPP-4 inhibitors|Sulfonylureas-&gt;DPP-4 inhibitors|Sulfonylureas"/>
  </r>
  <r>
    <s v="1PCwfBapUgM"/>
    <x v="32"/>
    <s v="Pacific peoples"/>
    <s v="Biguanides"/>
    <x v="0"/>
    <d v="2021-09-18T00:00:00"/>
    <s v="Biguanides"/>
  </r>
  <r>
    <s v="JZM0tL/1seo"/>
    <x v="32"/>
    <s v="Asian"/>
    <s v="Biguanides"/>
    <x v="0"/>
    <d v="2023-06-17T00:00:00"/>
    <s v="Biguanides"/>
  </r>
  <r>
    <s v="jyoUVl/.cSM"/>
    <x v="32"/>
    <s v="Other"/>
    <s v="Biguanides"/>
    <x v="0"/>
    <d v="2023-08-15T00:00:00"/>
    <s v="Biguanides"/>
  </r>
  <r>
    <s v="k.RjLni4tVo"/>
    <x v="32"/>
    <s v="Other"/>
    <s v="Insulin aspart|Insulin isophane"/>
    <x v="1"/>
    <d v="2019-08-08T00:00:00"/>
    <s v="Insulin aspart|Insulin isophane-&gt;Insulin isophane-&gt;Biguanides-&gt;Biguanides|Insulin aspart|Insulin isophane-&gt;Insulin aspart-&gt;DPP-4 inhibitors|Sulfonylureas-&gt;DPP-4 inhibitors-&gt;Sulfonylureas"/>
  </r>
  <r>
    <s v="K2kCXvsHcSs"/>
    <x v="32"/>
    <s v="Pacific peoples"/>
    <s v="Biguanides"/>
    <x v="0"/>
    <d v="2012-11-15T00:00:00"/>
    <s v="Biguanides"/>
  </r>
  <r>
    <s v="K0/jPEyjdDg"/>
    <x v="32"/>
    <s v="Asian"/>
    <s v="Biguanides"/>
    <x v="0"/>
    <d v="2019-12-17T00:00:00"/>
    <s v="Biguanides-&gt;Biguanides|Insulin isophane-&gt;Insulin isophane-&gt;Insulin aspart"/>
  </r>
  <r>
    <s v="K/alTEHjubo"/>
    <x v="32"/>
    <s v="Other"/>
    <s v="Biguanides"/>
    <x v="0"/>
    <d v="2015-03-15T00:00:00"/>
    <s v="Biguanides"/>
  </r>
  <r>
    <s v="K20fCxJ7N0U"/>
    <x v="32"/>
    <s v="Other"/>
    <s v="Biguanides"/>
    <x v="0"/>
    <d v="2021-03-19T00:00:00"/>
    <s v="Biguanides-&gt;Biguanides|Insulin isophane-&gt;Insulin isophane"/>
  </r>
  <r>
    <s v="K5PB4yg1QwU"/>
    <x v="32"/>
    <s v="Pacific peoples"/>
    <s v="Biguanides"/>
    <x v="0"/>
    <d v="2017-08-25T00:00:00"/>
    <s v="Biguanides-&gt;Insulin aspart|Insulin isophane-&gt;Biguanides|Insulin isophane-&gt;Insulin isophane-&gt;Biguanides|SGLT-2 inhibitors-&gt;SGLT-2 inhibitors-&gt;SGLT-2 inhibitors|Sulfonylureas"/>
  </r>
  <r>
    <s v="K6Wfb75RUuk"/>
    <x v="32"/>
    <s v="Asian"/>
    <s v="Biguanides"/>
    <x v="0"/>
    <d v="2015-09-03T00:00:00"/>
    <s v="Biguanides-&gt;Biguanides|Sulfonylureas-&gt;Biguanides|DPP-4 inhibitors-&gt;Biguanides|DPP-4 inhibitors|Sulfonylureas-&gt;DPP-4 inhibitors-&gt;DPP-4 inhibitors|Sulfonylureas-&gt;Sulfonylureas-&gt;SGLT-2 inhibitors-&gt;Biguanides|DPP-4 inhibitors|SGLT-2 inhibitors|Sulfonylureas-&gt;DPP-4 inhibitors|SGLT-2 inhibitors|Sulfonylureas"/>
  </r>
  <r>
    <s v="Kbh7t2fAeAY"/>
    <x v="32"/>
    <s v="Other"/>
    <s v="Biguanides"/>
    <x v="0"/>
    <d v="2014-03-12T00:00:00"/>
    <s v="Biguanides"/>
  </r>
  <r>
    <s v="kGFf/kQ74bM"/>
    <x v="32"/>
    <s v="Māori"/>
    <s v="Biguanides"/>
    <x v="0"/>
    <d v="2013-04-18T00:00:00"/>
    <s v="Biguanides"/>
  </r>
  <r>
    <s v="KEZ83xx4wxU"/>
    <x v="32"/>
    <s v="Other"/>
    <s v="DPP-4 inhibitors"/>
    <x v="0"/>
    <d v="2023-06-27T00:00:00"/>
    <s v="DPP-4 inhibitors"/>
  </r>
  <r>
    <s v="khDD7UOtSyg"/>
    <x v="32"/>
    <s v="Pacific peoples"/>
    <s v="Biguanides"/>
    <x v="0"/>
    <d v="2017-03-14T00:00:00"/>
    <s v="Biguanides-&gt;DPP-4 inhibitors-&gt;Sulfonylureas-&gt;DPP-4 inhibitors|Sulfonylureas-&gt;SGLT-2 inhibitors-&gt;DPP-4 inhibitors|SGLT-2 inhibitors-&gt;Biguanides|GLP-1 agonists|SGLT-2 inhibitors-&gt;Biguanides|GLP-1 agonists-&gt;GLP-1 agonists-&gt;Biguanides|SGLT-2 inhibitors-&gt;SGLT-2 inhibitors|Thiazolidinedione-&gt;Biguanides|SGLT-2 inhibitors|Sulfonylureas|Thiazolidinedione-&gt;GLP-1 agonists|Sulfonylureas-&gt;GLP-1 agonists|SGLT-2 inhibitors|Sulfonylureas|Thiazolidinedione-&gt;Biguanides|GLP-1 agonists|Sulfonylureas-&gt;GLP-1 agonists|Thiazolidinedione-&gt;Thiazolidinedione-&gt;Biguanides|Thiazolidinedione-&gt;GLP-1 agonists|SGLT-2 inhibitors-&gt;GLP-1 agonists|Sulfonylureas|Thiazolidinedione"/>
  </r>
  <r>
    <s v="kikVyWzjGyY"/>
    <x v="32"/>
    <s v="Other"/>
    <s v="Biguanides"/>
    <x v="0"/>
    <d v="2025-12-19T00:00:00"/>
    <s v="Biguanides"/>
  </r>
  <r>
    <s v="kp6GNxgH.qA"/>
    <x v="32"/>
    <s v="Asian"/>
    <s v="Biguanides|Insulin isophane"/>
    <x v="0"/>
    <d v="2019-08-03T00:00:00"/>
    <s v="Biguanides|Insulin isophane-&gt;Insulin isophane"/>
  </r>
  <r>
    <s v="kNFYOXeSq9k"/>
    <x v="32"/>
    <s v="Other"/>
    <s v="Biguanides"/>
    <x v="0"/>
    <d v="2017-05-10T00:00:00"/>
    <s v="Biguanides"/>
  </r>
  <r>
    <s v="rb7P0WDcCgA"/>
    <x v="32"/>
    <s v="Other"/>
    <s v="Biguanides"/>
    <x v="0"/>
    <d v="2021-08-04T00:00:00"/>
    <s v="Biguanides"/>
  </r>
  <r>
    <s v="RaQV..VeO9I"/>
    <x v="32"/>
    <s v="Asian"/>
    <s v="Biguanides"/>
    <x v="0"/>
    <d v="2023-10-11T00:00:00"/>
    <s v="Biguanides"/>
  </r>
  <r>
    <s v="raI6ttJRT1s"/>
    <x v="32"/>
    <s v="Asian"/>
    <s v="DPP-4 inhibitors"/>
    <x v="0"/>
    <d v="2023-12-11T00:00:00"/>
    <s v="DPP-4 inhibitors-&gt;Biguanides|DPP-4 inhibitors-&gt;Biguanides"/>
  </r>
  <r>
    <s v="rcyr1sMqrt."/>
    <x v="32"/>
    <s v="Asian"/>
    <s v="Biguanides"/>
    <x v="0"/>
    <d v="2018-06-16T00:00:00"/>
    <s v="Biguanides"/>
  </r>
  <r>
    <s v="rdh1Xe0G5D2"/>
    <x v="32"/>
    <s v="Other"/>
    <s v="Biguanides"/>
    <x v="0"/>
    <d v="2023-06-27T00:00:00"/>
    <s v="Biguanides"/>
  </r>
  <r>
    <s v="RA5eOyOZdG6"/>
    <x v="32"/>
    <s v="Asian"/>
    <s v="Biguanides"/>
    <x v="0"/>
    <d v="2021-03-09T00:00:00"/>
    <s v="Biguanides"/>
  </r>
  <r>
    <s v="R8X1iEgA0QA"/>
    <x v="32"/>
    <s v="Asian"/>
    <s v="Insulin aspart|Insulin isophane"/>
    <x v="1"/>
    <d v="2021-11-22T00:00:00"/>
    <s v="Insulin aspart|Insulin isophane-&gt;Biguanides-&gt;Insulin isophane"/>
  </r>
  <r>
    <s v="r7FBGi.i9D2"/>
    <x v="32"/>
    <s v="Other"/>
    <s v="Biguanides"/>
    <x v="0"/>
    <d v="2015-08-07T00:00:00"/>
    <s v="Biguanides"/>
  </r>
  <r>
    <s v="Qyt5jcCYt9o"/>
    <x v="32"/>
    <s v="Asian"/>
    <s v="Biguanides"/>
    <x v="0"/>
    <d v="2011-11-05T00:00:00"/>
    <s v="Biguanides-&gt;Biguanides|Insulin lispro-&gt;Insulin lispro-&gt;Insulin lispro|SGLT-2 inhibitors-&gt;SGLT-2 inhibitors-&gt;Biguanides|GLP-1 agonists|Insulin glargine-&gt;GLP-1 agonists|Insulin glargine-&gt;Insulin aspart-&gt;Insulin aspart|SGLT-2 inhibitors"/>
  </r>
  <r>
    <s v="nQj5YbYCEDE"/>
    <x v="32"/>
    <s v="Māori"/>
    <s v="Biguanides"/>
    <x v="0"/>
    <d v="2014-09-17T00:00:00"/>
    <s v="Biguanides-&gt;SGLT-2 inhibitors"/>
  </r>
  <r>
    <s v="kpol47xhH5s"/>
    <x v="32"/>
    <s v="Other"/>
    <s v="Biguanides"/>
    <x v="0"/>
    <d v="2020-05-15T00:00:00"/>
    <s v="Biguanides"/>
  </r>
  <r>
    <s v="nJkNK.EVvIY"/>
    <x v="32"/>
    <s v="Other"/>
    <s v="Biguanides"/>
    <x v="0"/>
    <d v="2018-09-18T00:00:00"/>
    <s v="Biguanides"/>
  </r>
  <r>
    <s v="nlGi0iq8/z6"/>
    <x v="32"/>
    <s v="Māori"/>
    <s v="Biguanides"/>
    <x v="0"/>
    <d v="2015-07-16T00:00:00"/>
    <s v="Biguanides-&gt;Biguanides|DPP-4 inhibitors-&gt;DPP-4 inhibitors"/>
  </r>
  <r>
    <s v="DBKxG3mWWyk"/>
    <x v="32"/>
    <s v="Māori"/>
    <s v="Biguanides"/>
    <x v="0"/>
    <d v="2017-06-26T00:00:00"/>
    <s v="Biguanides"/>
  </r>
  <r>
    <s v="DAh6pLQY7vE"/>
    <x v="32"/>
    <s v="Māori"/>
    <s v="Biguanides"/>
    <x v="0"/>
    <d v="2023-03-16T00:00:00"/>
    <s v="Biguanides-&gt;DPP-4 inhibitors-&gt;Biguanides|DPP-4 inhibitors"/>
  </r>
  <r>
    <s v="dd4NIDXbYg."/>
    <x v="32"/>
    <s v="Pacific peoples"/>
    <s v="Biguanides"/>
    <x v="0"/>
    <d v="2016-10-14T00:00:00"/>
    <s v="Biguanides-&gt;Biguanides|Sulfonylureas-&gt;Biguanides|Insulin isophane|Sulfonylureas-&gt;GLP-1 agonists-&gt;Insulin isophane-&gt;Biguanides|GLP-1 agonists|Insulin isophane|Sulfonylureas-&gt;GLP-1 agonists|Insulin isophane-&gt;Biguanides|GLP-1 agonists|Insulin isophane"/>
  </r>
  <r>
    <s v="df8pk2qx/2o"/>
    <x v="32"/>
    <s v="Pacific peoples"/>
    <s v="Biguanides"/>
    <x v="0"/>
    <d v="2020-04-29T00:00:00"/>
    <s v="Biguanides-&gt;Insulin isophane-&gt;Biguanides|GLP-1 agonists-&gt;GLP-1 agonists-&gt;Insulin glargine"/>
  </r>
  <r>
    <s v="DGa1we6x2Uc"/>
    <x v="32"/>
    <s v="Asian"/>
    <s v="Biguanides"/>
    <x v="0"/>
    <d v="2025-10-24T00:00:00"/>
    <s v="Biguanides"/>
  </r>
  <r>
    <s v="DI1clAueJWk"/>
    <x v="32"/>
    <s v="Other"/>
    <s v="Biguanides"/>
    <x v="0"/>
    <d v="2013-12-24T00:00:00"/>
    <s v="Biguanides-&gt;Sulfonylureas-&gt;DPP-4 inhibitors-&gt;DPP-4 inhibitors|Sulfonylureas-&gt;SGLT-2 inhibitors-&gt;DPP-4 inhibitors|SGLT-2 inhibitors-&gt;DPP-4 inhibitors|GLP-1 agonists-&gt;GLP-1 agonists-&gt;GLP-1 agonists|Insulin glargine-&gt;Insulin glargine-&gt;Biguanides|GLP-1 agonists|Insulin glargine-&gt;Biguanides|GLP-1 agonists-&gt;Biguanides|Insulin glargine"/>
  </r>
  <r>
    <s v="dkznBFn13QY"/>
    <x v="32"/>
    <s v="Māori"/>
    <s v="Biguanides"/>
    <x v="0"/>
    <d v="2022-08-11T00:00:00"/>
    <s v="Biguanides-&gt;DPP-4 inhibitors"/>
  </r>
  <r>
    <s v="DmpxmZOB7QI"/>
    <x v="32"/>
    <s v="Other"/>
    <s v="Biguanides"/>
    <x v="0"/>
    <d v="2020-06-12T00:00:00"/>
    <s v="Biguanides"/>
  </r>
  <r>
    <s v="Gb3vWzhv9zs"/>
    <x v="32"/>
    <s v="Asian"/>
    <s v="DPP-4 inhibitors"/>
    <x v="0"/>
    <d v="2019-10-22T00:00:00"/>
    <s v="DPP-4 inhibitors-&gt;Sulfonylureas-&gt;DPP-4 inhibitors|Sulfonylureas-&gt;Biguanides|Sulfonylureas-&gt;SGLT-2 inhibitors-&gt;SGLT-2 inhibitors|Sulfonylureas-&gt;Biguanides-&gt;Biguanides|SGLT-2 inhibitors|Sulfonylureas-&gt;Biguanides|SGLT-2 inhibitors-&gt;Insulin isophane-&gt;Biguanides|Insulin aspart|Insulin isophane-&gt;Insulin aspart|Insulin isophane-&gt;Biguanides|Insulin isophane-&gt;Insulin aspart-&gt;Biguanides|Insulin glargine|SGLT-2 inhibitors-&gt;Insulin glargine-&gt;Biguanides|Insulin glargine-&gt;Insulin aspart|Insulin glargine"/>
  </r>
  <r>
    <s v="DM.dcY8TOEU"/>
    <x v="32"/>
    <s v="Other"/>
    <s v="Biguanides"/>
    <x v="0"/>
    <d v="2023-07-27T00:00:00"/>
    <s v="Biguanides"/>
  </r>
  <r>
    <s v="gdOvv/MnZTY"/>
    <x v="32"/>
    <s v="Other"/>
    <s v="Biguanides"/>
    <x v="0"/>
    <d v="2012-09-21T00:00:00"/>
    <s v="Biguanides-&gt;Insulin glargine-&gt;Insulin isophane-&gt;Sulfonylureas-&gt;Biguanides|Sulfonylureas-&gt;DPP-4 inhibitors|Sulfonylureas-&gt;DPP-4 inhibitors-&gt;DPP-4 inhibitors|SGLT-2 inhibitors|Sulfonylureas-&gt;SGLT-2 inhibitors|Sulfonylureas"/>
  </r>
  <r>
    <s v="GDQ7NGQ31Zk"/>
    <x v="32"/>
    <s v="Asian"/>
    <s v="Biguanides"/>
    <x v="0"/>
    <d v="2015-07-30T00:00:00"/>
    <s v="Biguanides-&gt;Insulin aspart|Insulin isophane-&gt;Insulin aspart-&gt;Insulin isophane"/>
  </r>
  <r>
    <s v="gj5VdVescrM"/>
    <x v="32"/>
    <s v="Other"/>
    <s v="Biguanides"/>
    <x v="0"/>
    <d v="2020-09-23T00:00:00"/>
    <s v="Biguanides"/>
  </r>
  <r>
    <s v="GhGeUBVKSj2"/>
    <x v="32"/>
    <s v="Pacific peoples"/>
    <s v="Biguanides"/>
    <x v="0"/>
    <d v="2024-03-07T00:00:00"/>
    <s v="Biguanides"/>
  </r>
  <r>
    <s v="gf8cex7maP6"/>
    <x v="32"/>
    <s v="Other"/>
    <s v="Biguanides"/>
    <x v="0"/>
    <d v="2015-05-22T00:00:00"/>
    <s v="Biguanides"/>
  </r>
  <r>
    <s v="gOqC8KdoLHo"/>
    <x v="32"/>
    <s v="Māori"/>
    <s v="Biguanides"/>
    <x v="0"/>
    <d v="2025-10-30T00:00:00"/>
    <s v="Biguanides"/>
  </r>
  <r>
    <s v="go2ye6mIOuY"/>
    <x v="32"/>
    <s v="Other"/>
    <s v="Biguanides"/>
    <x v="0"/>
    <d v="2021-05-25T00:00:00"/>
    <s v="Biguanides-&gt;Biguanides|Insulin isophane|Insulin lispro"/>
  </r>
  <r>
    <s v="gMv8bcFBBX."/>
    <x v="32"/>
    <s v="Asian"/>
    <s v="Biguanides"/>
    <x v="0"/>
    <d v="2011-04-28T00:00:00"/>
    <s v="Biguanides"/>
  </r>
  <r>
    <s v="gsYYQJIga2Q"/>
    <x v="32"/>
    <s v="Asian"/>
    <s v="Biguanides"/>
    <x v="0"/>
    <d v="2016-03-14T00:00:00"/>
    <s v="Biguanides"/>
  </r>
  <r>
    <s v="gSrx2jTly42"/>
    <x v="32"/>
    <s v="Asian"/>
    <s v="Biguanides"/>
    <x v="0"/>
    <d v="2025-10-31T00:00:00"/>
    <s v="Biguanides"/>
  </r>
  <r>
    <s v="GU/2UMdn0GU"/>
    <x v="32"/>
    <s v="Pacific peoples"/>
    <s v="Insulin isophane"/>
    <x v="1"/>
    <d v="2023-03-10T00:00:00"/>
    <s v="Insulin isophane-&gt;Insulin aspart-&gt;Biguanides"/>
  </r>
  <r>
    <s v="h6qgVkeR8Bs"/>
    <x v="32"/>
    <s v="Other"/>
    <s v="Biguanides"/>
    <x v="0"/>
    <d v="2016-02-16T00:00:00"/>
    <s v="Biguanides-&gt;Insulin isophane"/>
  </r>
  <r>
    <s v="H6LpPKJvBq2"/>
    <x v="32"/>
    <s v="Asian"/>
    <s v="Biguanides"/>
    <x v="0"/>
    <d v="2013-08-14T00:00:00"/>
    <s v="Biguanides"/>
  </r>
  <r>
    <s v="H3ttq3pGf0."/>
    <x v="32"/>
    <s v="Asian"/>
    <s v="Biguanides"/>
    <x v="0"/>
    <d v="2016-12-28T00:00:00"/>
    <s v="Biguanides-&gt;DPP-4 inhibitors-&gt;SGLT-2 inhibitors-&gt;DPP-4 inhibitors|SGLT-2 inhibitors"/>
  </r>
  <r>
    <s v="jy.98txjikU"/>
    <x v="32"/>
    <s v="Other"/>
    <s v="Biguanides"/>
    <x v="0"/>
    <d v="2017-01-19T00:00:00"/>
    <s v="Biguanides"/>
  </r>
  <r>
    <s v="jXRLPjS5yBk"/>
    <x v="32"/>
    <s v="Māori"/>
    <s v="Biguanides"/>
    <x v="0"/>
    <d v="2017-05-31T00:00:00"/>
    <s v="Biguanides"/>
  </r>
  <r>
    <s v="JXkLgYdtxsk"/>
    <x v="32"/>
    <s v="Pacific peoples"/>
    <s v="Biguanides|Sulfonylureas"/>
    <x v="0"/>
    <d v="2015-01-23T00:00:00"/>
    <s v="Biguanides|Sulfonylureas-&gt;Insulin glargine-&gt;Biguanides|Insulin glargine-&gt;Insulin aspart|Insulin glargine-&gt;Biguanides|Insulin aspart|Insulin glargine-&gt;Biguanides-&gt;Biguanides|Insulin isophane-&gt;Insulin aspart|Insulin isophane-&gt;Insulin aspart-&gt;Insulin isophane"/>
  </r>
  <r>
    <s v="gXL/SpSUNmI"/>
    <x v="32"/>
    <s v="Pacific peoples"/>
    <s v="Biguanides"/>
    <x v="0"/>
    <d v="2025-12-18T00:00:00"/>
    <s v="Biguanides"/>
  </r>
  <r>
    <s v="gyL10R5nrgY"/>
    <x v="32"/>
    <s v="Asian"/>
    <s v="Biguanides"/>
    <x v="0"/>
    <d v="2017-01-27T00:00:00"/>
    <s v="Biguanides"/>
  </r>
  <r>
    <s v="GYcrbjiOLZk"/>
    <x v="32"/>
    <s v="Asian"/>
    <s v="Biguanides"/>
    <x v="0"/>
    <d v="2023-10-19T00:00:00"/>
    <s v="Biguanides"/>
  </r>
  <r>
    <s v="GZkuezYfEQc"/>
    <x v="32"/>
    <s v="Asian"/>
    <s v="Biguanides"/>
    <x v="0"/>
    <d v="2017-08-10T00:00:00"/>
    <s v="Biguanides"/>
  </r>
  <r>
    <s v="H1csd28iQ.I"/>
    <x v="32"/>
    <s v="Asian"/>
    <s v="SGLT-2 inhibitors"/>
    <x v="0"/>
    <d v="2024-11-06T00:00:00"/>
    <s v="SGLT-2 inhibitors"/>
  </r>
  <r>
    <s v="H.I2QXUAkZY"/>
    <x v="32"/>
    <s v="Asian"/>
    <s v="Biguanides"/>
    <x v="0"/>
    <d v="2024-08-28T00:00:00"/>
    <s v="Biguanides"/>
  </r>
  <r>
    <s v="jERj6II7wUU"/>
    <x v="32"/>
    <s v="Pacific peoples"/>
    <s v="Biguanides"/>
    <x v="0"/>
    <d v="2018-06-07T00:00:00"/>
    <s v="Biguanides-&gt;Biguanides|Insulin isophane"/>
  </r>
  <r>
    <s v="Jdgx/omb4UE"/>
    <x v="32"/>
    <s v="Māori"/>
    <s v="Biguanides"/>
    <x v="0"/>
    <d v="2024-06-06T00:00:00"/>
    <s v="Biguanides"/>
  </r>
  <r>
    <s v="JCvZnttrx4M"/>
    <x v="32"/>
    <s v="Other"/>
    <s v="Biguanides"/>
    <x v="0"/>
    <d v="2013-12-18T00:00:00"/>
    <s v="Biguanides-&gt;Sulfonylureas"/>
  </r>
  <r>
    <s v="J8uMTMRzjgo"/>
    <x v="32"/>
    <s v="Māori"/>
    <s v="Biguanides"/>
    <x v="0"/>
    <d v="2024-06-14T00:00:00"/>
    <s v="Biguanides"/>
  </r>
  <r>
    <s v="jAZKegds5EY"/>
    <x v="32"/>
    <s v="Asian"/>
    <s v="Biguanides"/>
    <x v="0"/>
    <d v="2020-01-29T00:00:00"/>
    <s v="Biguanides"/>
  </r>
  <r>
    <s v="jAzvBLnSUSY"/>
    <x v="32"/>
    <s v="Māori"/>
    <s v="Biguanides"/>
    <x v="0"/>
    <d v="2024-07-18T00:00:00"/>
    <s v="Biguanides"/>
  </r>
  <r>
    <s v="jB1O7jaIRI2"/>
    <x v="32"/>
    <s v="Other"/>
    <s v="Biguanides"/>
    <x v="0"/>
    <d v="2016-08-25T00:00:00"/>
    <s v="Biguanides"/>
  </r>
  <r>
    <s v="j8CGqZ.BhPI"/>
    <x v="32"/>
    <s v="Māori"/>
    <s v="Biguanides"/>
    <x v="0"/>
    <d v="2024-05-13T00:00:00"/>
    <s v="Biguanides"/>
  </r>
  <r>
    <s v="Ja0tIX7OeJ6"/>
    <x v="32"/>
    <s v="Other"/>
    <s v="Biguanides"/>
    <x v="0"/>
    <d v="2020-12-22T00:00:00"/>
    <s v="Biguanides"/>
  </r>
  <r>
    <s v="jH4FCXitQGE"/>
    <x v="32"/>
    <s v="Other"/>
    <s v="Biguanides"/>
    <x v="0"/>
    <d v="2019-11-01T00:00:00"/>
    <s v="Biguanides-&gt;SGLT-2 inhibitors-&gt;Biguanides|GLP-1 agonists-&gt;GLP-1 agonists-&gt;Sulfonylureas-&gt;GLP-1 agonists|Sulfonylureas-&gt;Biguanides|GLP-1 agonists|Sulfonylureas"/>
  </r>
  <r>
    <s v="jiYVNbQyJeE"/>
    <x v="32"/>
    <s v="Other"/>
    <s v="Insulin aspart"/>
    <x v="1"/>
    <d v="2012-08-23T00:00:00"/>
    <s v="Insulin aspart-&gt;Biguanides-&gt;SGLT-2 inhibitors-&gt;Biguanides|SGLT-2 inhibitors"/>
  </r>
  <r>
    <s v="G/0oNc6l.tc"/>
    <x v="32"/>
    <s v="Māori"/>
    <s v="Biguanides|GLP-1 agonists"/>
    <x v="0"/>
    <d v="2021-12-02T00:00:00"/>
    <s v="Biguanides|GLP-1 agonists-&gt;GLP-1 agonists-&gt;Biguanides"/>
  </r>
  <r>
    <s v="G/WTRV3l7VE"/>
    <x v="32"/>
    <s v="Asian"/>
    <s v="Biguanides"/>
    <x v="0"/>
    <d v="2014-10-03T00:00:00"/>
    <s v="Biguanides"/>
  </r>
  <r>
    <s v="G5sIgvIHn3w"/>
    <x v="32"/>
    <s v="Asian"/>
    <s v="Biguanides"/>
    <x v="0"/>
    <d v="2022-11-02T00:00:00"/>
    <s v="Biguanides-&gt;Insulin aspart|Insulin glargine-&gt;Biguanides|DPP-4 inhibitors|Insulin aspart|Insulin glargine-&gt;DPP-4 inhibitors|Insulin aspart|Insulin glargine-&gt;DPP-4 inhibitors"/>
  </r>
  <r>
    <s v="g47jkd/8Tis"/>
    <x v="32"/>
    <s v="Asian"/>
    <s v="Biguanides"/>
    <x v="0"/>
    <d v="2013-09-24T00:00:00"/>
    <s v="Biguanides-&gt;Biguanides|Sulfonylureas-&gt;Sulfonylureas-&gt;Biguanides|DPP-4 inhibitors|Sulfonylureas-&gt;DPP-4 inhibitors-&gt;Biguanides|SGLT-2 inhibitors-&gt;Biguanides|DPP-4 inhibitors|SGLT-2 inhibitors-&gt;DPP-4 inhibitors|Sulfonylureas"/>
  </r>
  <r>
    <s v="g6z//Y4bKk6"/>
    <x v="32"/>
    <s v="Other"/>
    <s v="Biguanides"/>
    <x v="0"/>
    <d v="2025-05-13T00:00:00"/>
    <s v="Biguanides"/>
  </r>
  <r>
    <s v="GAhrAwpGFdA"/>
    <x v="32"/>
    <s v="Māori"/>
    <s v="Biguanides|DPP-4 inhibitors"/>
    <x v="0"/>
    <d v="2025-03-14T00:00:00"/>
    <s v="Biguanides|DPP-4 inhibitors-&gt;DPP-4 inhibitors"/>
  </r>
  <r>
    <s v="j6X7uqLR04I"/>
    <x v="32"/>
    <s v="Asian"/>
    <s v="Biguanides"/>
    <x v="0"/>
    <d v="2019-05-23T00:00:00"/>
    <s v="Biguanides"/>
  </r>
  <r>
    <s v="jKioWXArsko"/>
    <x v="32"/>
    <s v="Asian"/>
    <s v="Biguanides"/>
    <x v="0"/>
    <d v="2023-02-27T00:00:00"/>
    <s v="Biguanides"/>
  </r>
  <r>
    <s v="JKy/bDz0dn."/>
    <x v="32"/>
    <s v="Asian"/>
    <s v="Biguanides"/>
    <x v="0"/>
    <d v="2013-06-06T00:00:00"/>
    <s v="Biguanides"/>
  </r>
  <r>
    <s v="jqwUp.xqdrY"/>
    <x v="32"/>
    <s v="Pacific peoples"/>
    <s v="Biguanides|Insulin glargine"/>
    <x v="0"/>
    <d v="2025-07-30T00:00:00"/>
    <s v="Biguanides|Insulin glargine-&gt;Insulin glargine-&gt;Biguanides"/>
  </r>
  <r>
    <s v="JpCqVmqK8Vw"/>
    <x v="32"/>
    <s v="Asian"/>
    <s v="Biguanides"/>
    <x v="0"/>
    <d v="2017-04-28T00:00:00"/>
    <s v="Biguanides"/>
  </r>
  <r>
    <s v="joUjijZIyLw"/>
    <x v="32"/>
    <s v="Pacific peoples"/>
    <s v="Biguanides"/>
    <x v="0"/>
    <d v="2021-11-24T00:00:00"/>
    <s v="Biguanides"/>
  </r>
  <r>
    <s v="joRZt1OWBis"/>
    <x v="32"/>
    <s v="Pacific peoples"/>
    <s v="Biguanides"/>
    <x v="0"/>
    <d v="2014-02-26T00:00:00"/>
    <s v="Biguanides"/>
  </r>
  <r>
    <s v="Jtx357fCj/A"/>
    <x v="32"/>
    <s v="Other"/>
    <s v="Biguanides"/>
    <x v="0"/>
    <d v="2015-12-16T00:00:00"/>
    <s v="Biguanides"/>
  </r>
  <r>
    <s v="jtLizBpyigU"/>
    <x v="32"/>
    <s v="Māori"/>
    <s v="Biguanides"/>
    <x v="0"/>
    <d v="2016-03-31T00:00:00"/>
    <s v="Biguanides-&gt;Insulin isophane-&gt;Insulin aspart"/>
  </r>
  <r>
    <s v="jTZyPbLQdWo"/>
    <x v="32"/>
    <s v="Māori"/>
    <s v="Insulin glargine"/>
    <x v="1"/>
    <d v="2023-08-23T00:00:00"/>
    <s v="Insulin glargine-&gt;Biguanides"/>
  </r>
  <r>
    <s v="JTQwhv1Qy7E"/>
    <x v="32"/>
    <s v="Pacific peoples"/>
    <s v="Biguanides"/>
    <x v="0"/>
    <d v="2017-06-30T00:00:00"/>
    <s v="Biguanides"/>
  </r>
  <r>
    <s v="JtBWAe3qGPY"/>
    <x v="32"/>
    <s v="Pacific peoples"/>
    <s v="Biguanides"/>
    <x v="0"/>
    <d v="2019-09-12T00:00:00"/>
    <s v="Biguanides"/>
  </r>
  <r>
    <s v="Jv.HQFulPEY"/>
    <x v="32"/>
    <s v="Other"/>
    <s v="Biguanides"/>
    <x v="0"/>
    <d v="2014-08-12T00:00:00"/>
    <s v="Biguanides"/>
  </r>
  <r>
    <s v="JsEqOCXqyCQ"/>
    <x v="32"/>
    <s v="Asian"/>
    <s v="Biguanides"/>
    <x v="0"/>
    <d v="2016-12-09T00:00:00"/>
    <s v="Biguanides-&gt;Biguanides|GLP-1 agonists-&gt;GLP-1 agonists"/>
  </r>
  <r>
    <s v="JRKVZEWbda."/>
    <x v="32"/>
    <s v="Māori"/>
    <s v="Biguanides"/>
    <x v="0"/>
    <d v="2015-01-07T00:00:00"/>
    <s v="Biguanides-&gt;Insulin isophane-&gt;Insulin aspart"/>
  </r>
  <r>
    <s v="JrSg./jzAGw"/>
    <x v="32"/>
    <s v="Other"/>
    <s v="Biguanides"/>
    <x v="0"/>
    <d v="2023-12-20T00:00:00"/>
    <s v="Biguanides"/>
  </r>
  <r>
    <s v="Q4zz.nDoHOY"/>
    <x v="32"/>
    <s v="Māori"/>
    <s v="Biguanides"/>
    <x v="0"/>
    <d v="2020-04-22T00:00:00"/>
    <s v="Biguanides-&gt;DPP-4 inhibitors-&gt;DPP-4 inhibitors|Sulfonylureas-&gt;Sulfonylureas-&gt;DPP-4 inhibitors|SGLT-2 inhibitors|Sulfonylureas"/>
  </r>
  <r>
    <s v="q3OALr5H0Uw"/>
    <x v="32"/>
    <s v="Pacific peoples"/>
    <s v="Biguanides|Insulin isophane"/>
    <x v="0"/>
    <d v="2024-04-30T00:00:00"/>
    <s v="Biguanides|Insulin isophane-&gt;Insulin isophane-&gt;Insulin aspart|Insulin isophane-&gt;Biguanides"/>
  </r>
  <r>
    <s v="QB6UshXeXBM"/>
    <x v="32"/>
    <s v="Māori"/>
    <s v="Biguanides"/>
    <x v="0"/>
    <d v="2017-02-14T00:00:00"/>
    <s v="Biguanides-&gt;Sulfonylureas-&gt;Biguanides|Sulfonylureas-&gt;Insulin aspart|Insulin isophane-&gt;SGLT-2 inhibitors"/>
  </r>
  <r>
    <s v="QBqwcc4MIvY"/>
    <x v="32"/>
    <s v="Asian"/>
    <s v="Biguanides"/>
    <x v="0"/>
    <d v="2019-07-17T00:00:00"/>
    <s v="Biguanides"/>
  </r>
  <r>
    <s v="qBuWWaMbtrM"/>
    <x v="32"/>
    <s v="Asian"/>
    <s v="Biguanides"/>
    <x v="0"/>
    <d v="2022-11-11T00:00:00"/>
    <s v="Biguanides"/>
  </r>
  <r>
    <s v="U27boXPKff."/>
    <x v="32"/>
    <s v="Other"/>
    <s v="Biguanides"/>
    <x v="0"/>
    <d v="2022-11-24T00:00:00"/>
    <s v="Biguanides"/>
  </r>
  <r>
    <s v="U6g3Wx3ZFYc"/>
    <x v="32"/>
    <s v="Other"/>
    <s v="Biguanides"/>
    <x v="0"/>
    <d v="2015-07-17T00:00:00"/>
    <s v="Biguanides"/>
  </r>
  <r>
    <s v="U6PSwSlEjNo"/>
    <x v="32"/>
    <s v="Pacific peoples"/>
    <s v="Biguanides"/>
    <x v="0"/>
    <d v="2020-03-07T00:00:00"/>
    <s v="Biguanides-&gt;Insulin aspart|Insulin isophane"/>
  </r>
  <r>
    <s v="TytqN2mEGyU"/>
    <x v="32"/>
    <s v="Other"/>
    <s v="Biguanides"/>
    <x v="0"/>
    <d v="2025-07-10T00:00:00"/>
    <s v="Biguanides"/>
  </r>
  <r>
    <s v="tYp/Eoj4VRk"/>
    <x v="32"/>
    <s v="Asian"/>
    <s v="Biguanides"/>
    <x v="0"/>
    <d v="2016-01-05T00:00:00"/>
    <s v="Biguanides"/>
  </r>
  <r>
    <s v="TsZcZAOFpRU"/>
    <x v="32"/>
    <s v="Other"/>
    <s v="Biguanides"/>
    <x v="0"/>
    <d v="2012-11-01T00:00:00"/>
    <s v="Biguanides"/>
  </r>
  <r>
    <s v="Tt6jMonObTA"/>
    <x v="32"/>
    <s v="Pacific peoples"/>
    <s v="Biguanides"/>
    <x v="0"/>
    <d v="2016-04-12T00:00:00"/>
    <s v="Biguanides-&gt;Insulin isophane-&gt;Insulin aspart-&gt;Insulin aspart|Insulin isophane-&gt;Biguanides|Insulin isophane-&gt;DPP-4 inhibitors"/>
  </r>
  <r>
    <s v="tUoaSpRQ8dQ"/>
    <x v="32"/>
    <s v="Pacific peoples"/>
    <s v="Biguanides"/>
    <x v="0"/>
    <d v="2018-10-09T00:00:00"/>
    <s v="Biguanides-&gt;DPP-4 inhibitors-&gt;SGLT-2 inhibitors"/>
  </r>
  <r>
    <s v="UG4QfJSEDSY"/>
    <x v="32"/>
    <s v="Pacific peoples"/>
    <s v="Biguanides"/>
    <x v="0"/>
    <d v="2023-07-28T00:00:00"/>
    <s v="Biguanides-&gt;Insulin isophane"/>
  </r>
  <r>
    <s v="UiJz2uZFQ5A"/>
    <x v="32"/>
    <s v="Other"/>
    <s v="Biguanides|Insulin isophane"/>
    <x v="0"/>
    <d v="2019-11-20T00:00:00"/>
    <s v="Biguanides|Insulin isophane-&gt;Insulin isophane-&gt;Insulin aspart"/>
  </r>
  <r>
    <s v="uhZ7yBo3Z16"/>
    <x v="32"/>
    <s v="Asian"/>
    <s v="Biguanides"/>
    <x v="0"/>
    <d v="2016-03-11T00:00:00"/>
    <s v="Biguanides-&gt;GLP-1 agonists"/>
  </r>
  <r>
    <s v="UKfXs811dD6"/>
    <x v="32"/>
    <s v="Other"/>
    <s v="Biguanides"/>
    <x v="0"/>
    <d v="2016-12-29T00:00:00"/>
    <s v="Biguanides"/>
  </r>
  <r>
    <s v="UemkgtuzWo2"/>
    <x v="32"/>
    <s v="Pacific peoples"/>
    <s v="Biguanides"/>
    <x v="0"/>
    <d v="2016-04-27T00:00:00"/>
    <s v="Biguanides-&gt;Insulin isophane-&gt;DPP-4 inhibitors-&gt;SGLT-2 inhibitors-&gt;DPP-4 inhibitors|SGLT-2 inhibitors"/>
  </r>
  <r>
    <s v="UdABlYe69KU"/>
    <x v="32"/>
    <s v="Māori"/>
    <s v="SGLT-2 inhibitors"/>
    <x v="0"/>
    <d v="2024-01-30T00:00:00"/>
    <s v="SGLT-2 inhibitors"/>
  </r>
  <r>
    <s v="UdbBU/r7IPc"/>
    <x v="32"/>
    <s v="Asian"/>
    <s v="Biguanides"/>
    <x v="0"/>
    <d v="2021-11-30T00:00:00"/>
    <s v="Biguanides-&gt;DPP-4 inhibitors-&gt;DPP-4 inhibitors|GLP-1 agonists-&gt;Biguanides|GLP-1 agonists-&gt;DPP-4 inhibitors|SGLT-2 inhibitors-&gt;DPP-4 inhibitors|GLP-1 agonists|SGLT-2 inhibitors-&gt;Biguanides|DPP-4 inhibitors|SGLT-2 inhibitors-&gt;Biguanides|SGLT-2 inhibitors"/>
  </r>
  <r>
    <s v="u7G5VxYV5Co"/>
    <x v="32"/>
    <s v="Other"/>
    <s v="Biguanides|Insulin aspart|Insulin isophane"/>
    <x v="0"/>
    <d v="2025-04-02T00:00:00"/>
    <s v="Biguanides|Insulin aspart|Insulin isophane-&gt;Insulin aspart"/>
  </r>
  <r>
    <s v="u9UZarY9XDE"/>
    <x v="32"/>
    <s v="Asian"/>
    <s v="Biguanides"/>
    <x v="0"/>
    <d v="2015-06-29T00:00:00"/>
    <s v="Biguanides"/>
  </r>
  <r>
    <s v="u6r7tOicnJg"/>
    <x v="32"/>
    <s v="Other"/>
    <s v="Biguanides"/>
    <x v="0"/>
    <d v="2023-08-31T00:00:00"/>
    <s v="Biguanides-&gt;SGLT-2 inhibitors"/>
  </r>
  <r>
    <s v="qiqyMSrxUWo"/>
    <x v="32"/>
    <s v="Māori"/>
    <s v="DPP-4 inhibitors"/>
    <x v="0"/>
    <d v="2023-01-31T00:00:00"/>
    <s v="DPP-4 inhibitors"/>
  </r>
  <r>
    <s v="QiwaQJFRAzM"/>
    <x v="32"/>
    <s v="Other"/>
    <s v="Biguanides"/>
    <x v="0"/>
    <d v="2013-05-20T00:00:00"/>
    <s v="Biguanides"/>
  </r>
  <r>
    <s v="QjFJzbtOqYU"/>
    <x v="32"/>
    <s v="Asian"/>
    <s v="Biguanides"/>
    <x v="0"/>
    <d v="2022-07-15T00:00:00"/>
    <s v="Biguanides"/>
  </r>
  <r>
    <s v="QjRZvdwJHIs"/>
    <x v="32"/>
    <s v="Asian"/>
    <s v="Insulin isophane"/>
    <x v="1"/>
    <d v="2017-03-09T00:00:00"/>
    <s v="Insulin isophane-&gt;Biguanides-&gt;Insulin aspart|Insulin isophane"/>
  </r>
  <r>
    <s v="QkJJctddoXM"/>
    <x v="32"/>
    <s v="Asian"/>
    <s v="Biguanides"/>
    <x v="0"/>
    <d v="2024-11-04T00:00:00"/>
    <s v="Biguanides"/>
  </r>
  <r>
    <s v="qknuY6yFOBg"/>
    <x v="32"/>
    <s v="Māori"/>
    <s v="Biguanides"/>
    <x v="0"/>
    <d v="2024-09-19T00:00:00"/>
    <s v="Biguanides-&gt;SGLT-2 inhibitors"/>
  </r>
  <r>
    <s v="QKVMdbGaZqA"/>
    <x v="32"/>
    <s v="Other"/>
    <s v="Biguanides"/>
    <x v="0"/>
    <d v="2012-11-20T00:00:00"/>
    <s v="Biguanides"/>
  </r>
  <r>
    <s v="qhH.TtHzGBY"/>
    <x v="32"/>
    <s v="Asian"/>
    <s v="Biguanides"/>
    <x v="0"/>
    <d v="2024-03-22T00:00:00"/>
    <s v="Biguanides"/>
  </r>
  <r>
    <s v="QGARc55Iuhw"/>
    <x v="32"/>
    <s v="Pacific peoples"/>
    <s v="Biguanides"/>
    <x v="0"/>
    <d v="2025-06-11T00:00:00"/>
    <s v="Biguanides"/>
  </r>
  <r>
    <s v="QibKzyKRtb6"/>
    <x v="32"/>
    <s v="Other"/>
    <s v="Biguanides"/>
    <x v="0"/>
    <d v="2024-03-21T00:00:00"/>
    <s v="Biguanides"/>
  </r>
  <r>
    <s v="qFZgK5Bog/I"/>
    <x v="32"/>
    <s v="Māori"/>
    <s v="Biguanides"/>
    <x v="0"/>
    <d v="2021-06-21T00:00:00"/>
    <s v="Biguanides-&gt;DPP-4 inhibitors"/>
  </r>
  <r>
    <s v="qdIe.cYOaoE"/>
    <x v="32"/>
    <s v="Asian"/>
    <s v="Biguanides"/>
    <x v="0"/>
    <d v="2024-08-29T00:00:00"/>
    <s v="Biguanides"/>
  </r>
  <r>
    <s v="QRTSalgsH5."/>
    <x v="32"/>
    <s v="Other"/>
    <s v="Biguanides"/>
    <x v="0"/>
    <d v="2013-06-25T00:00:00"/>
    <s v="Biguanides"/>
  </r>
  <r>
    <s v="qtEPQ1g2z/."/>
    <x v="32"/>
    <s v="Other"/>
    <s v="Biguanides"/>
    <x v="0"/>
    <d v="2023-10-20T00:00:00"/>
    <s v="Biguanides"/>
  </r>
  <r>
    <s v="qreaf7kcmks"/>
    <x v="32"/>
    <s v="Other"/>
    <s v="Biguanides"/>
    <x v="0"/>
    <d v="2011-04-14T00:00:00"/>
    <s v="Biguanides"/>
  </r>
  <r>
    <s v="Qp4msBD93Ak"/>
    <x v="32"/>
    <s v="Other"/>
    <s v="Biguanides"/>
    <x v="0"/>
    <d v="2020-12-31T00:00:00"/>
    <s v="Biguanides"/>
  </r>
  <r>
    <s v="qVB7/16NGA2"/>
    <x v="32"/>
    <s v="Pacific peoples"/>
    <s v="Biguanides"/>
    <x v="0"/>
    <d v="2023-03-08T00:00:00"/>
    <s v="Biguanides"/>
  </r>
  <r>
    <s v="qv1tvJsLecU"/>
    <x v="32"/>
    <s v="Asian"/>
    <s v="Biguanides|Insulin isophane"/>
    <x v="0"/>
    <d v="2013-04-16T00:00:00"/>
    <s v="Biguanides|Insulin isophane-&gt;Insulin isophane-&gt;Insulin aspart"/>
  </r>
  <r>
    <s v="XSzPqj1818."/>
    <x v="32"/>
    <s v="Asian"/>
    <s v="Biguanides|Sulfonylureas"/>
    <x v="0"/>
    <d v="2015-06-09T00:00:00"/>
    <s v="Biguanides|Sulfonylureas-&gt;Biguanides"/>
  </r>
  <r>
    <s v="xrT0obQQLDw"/>
    <x v="32"/>
    <s v="Other"/>
    <s v="Insulin aspart|Insulin isophane"/>
    <x v="1"/>
    <d v="2014-05-07T00:00:00"/>
    <s v="Insulin aspart|Insulin isophane-&gt;Biguanides-&gt;GLP-1 agonists"/>
  </r>
  <r>
    <s v="XSfwQkjbdd."/>
    <x v="32"/>
    <s v="Asian"/>
    <s v="Biguanides"/>
    <x v="0"/>
    <d v="2013-09-23T00:00:00"/>
    <s v="Biguanides-&gt;Biguanides|Sulfonylureas-&gt;Biguanides|Insulin glargine|Sulfonylureas-&gt;Insulin glargine-&gt;DPP-4 inhibitors|Insulin aspart-&gt;DPP-4 inhibitors|Insulin aspart|Insulin glargine-&gt;SGLT-2 inhibitors-&gt;DPP-4 inhibitors|Insulin aspart|Insulin glargine|SGLT-2 inhibitors-&gt;DPP-4 inhibitors|Insulin glargine|SGLT-2 inhibitors-&gt;DPP-4 inhibitors|Insulin glargine|SGLT-2 inhibitors|Sulfonylureas-&gt;Sulfonylureas-&gt;DPP-4 inhibitors|SGLT-2 inhibitors|Sulfonylureas-&gt;DPP-4 inhibitors|Insulin glargine|Insulin glulisine|SGLT-2 inhibitors-&gt;DPP-4 inhibitors|SGLT-2 inhibitors-&gt;Insulin glargine|Insulin glulisine"/>
  </r>
  <r>
    <s v="xOtRiJ5CBeI"/>
    <x v="32"/>
    <s v="Asian"/>
    <s v="Biguanides"/>
    <x v="0"/>
    <d v="2013-09-24T00:00:00"/>
    <s v="Biguanides"/>
  </r>
  <r>
    <s v="XMgfimsIPDE"/>
    <x v="32"/>
    <s v="Other"/>
    <s v="Biguanides"/>
    <x v="0"/>
    <d v="2020-12-03T00:00:00"/>
    <s v="Biguanides"/>
  </r>
  <r>
    <s v="XMLXKqfTsC."/>
    <x v="32"/>
    <s v="Pacific peoples"/>
    <s v="Biguanides"/>
    <x v="0"/>
    <d v="2015-11-10T00:00:00"/>
    <s v="Biguanides-&gt;DPP-4 inhibitors-&gt;Biguanides|DPP-4 inhibitors-&gt;SGLT-2 inhibitors-&gt;Biguanides|SGLT-2 inhibitors-&gt;Insulin glargine|SGLT-2 inhibitors"/>
  </r>
  <r>
    <s v="XNRzYT/GdS6"/>
    <x v="32"/>
    <s v="Māori"/>
    <s v="Biguanides"/>
    <x v="0"/>
    <d v="2012-04-30T00:00:00"/>
    <s v="Biguanides-&gt;DPP-4 inhibitors-&gt;DPP-4 inhibitors|SGLT-2 inhibitors-&gt;Biguanides|GLP-1 agonists-&gt;GLP-1 agonists-&gt;Thiazolidinedione-&gt;Biguanides|GLP-1 agonists|Thiazolidinedione-&gt;Biguanides|Thiazolidinedione"/>
  </r>
  <r>
    <s v="xo3qvxeqsB2"/>
    <x v="32"/>
    <s v="Other"/>
    <s v="Biguanides"/>
    <x v="0"/>
    <d v="2019-07-09T00:00:00"/>
    <s v="Biguanides"/>
  </r>
  <r>
    <s v="XhTMEt4qv2k"/>
    <x v="32"/>
    <s v="Asian"/>
    <s v="Biguanides"/>
    <x v="0"/>
    <d v="2022-05-24T00:00:00"/>
    <s v="Biguanides"/>
  </r>
  <r>
    <s v="Xk2fbXcDc5k"/>
    <x v="32"/>
    <s v="Other"/>
    <s v="Biguanides"/>
    <x v="0"/>
    <d v="2023-10-02T00:00:00"/>
    <s v="Biguanides-&gt;Insulin isophane"/>
  </r>
  <r>
    <s v="XGiEkfqyGwc"/>
    <x v="32"/>
    <s v="Māori"/>
    <s v="Biguanides"/>
    <x v="0"/>
    <d v="2019-05-31T00:00:00"/>
    <s v="Biguanides-&gt;Biguanides|SGLT-2 inhibitors-&gt;SGLT-2 inhibitors"/>
  </r>
  <r>
    <s v="XE9A.toUjik"/>
    <x v="32"/>
    <s v="Asian"/>
    <s v="Biguanides"/>
    <x v="0"/>
    <d v="2014-05-14T00:00:00"/>
    <s v="Biguanides"/>
  </r>
  <r>
    <s v="xD6T2u4w75I"/>
    <x v="32"/>
    <s v="Other"/>
    <s v="Biguanides"/>
    <x v="0"/>
    <d v="2011-09-28T00:00:00"/>
    <s v="Biguanides-&gt;Insulin isophane-&gt;Biguanides|Insulin glargine-&gt;Insulin glargine-&gt;Biguanides|SGLT-2 inhibitors"/>
  </r>
  <r>
    <s v="Un1RcpSWmPI"/>
    <x v="32"/>
    <s v="Asian"/>
    <s v="Biguanides|Insulin isophane"/>
    <x v="0"/>
    <d v="2024-06-11T00:00:00"/>
    <s v="Biguanides|Insulin isophane-&gt;Insulin aspart"/>
  </r>
  <r>
    <s v="uN68Hmpz.rY"/>
    <x v="32"/>
    <s v="Other"/>
    <s v="Biguanides"/>
    <x v="0"/>
    <d v="2022-05-19T00:00:00"/>
    <s v="Biguanides"/>
  </r>
  <r>
    <s v="Xz0IQtSbwSA"/>
    <x v="32"/>
    <s v="Asian"/>
    <s v="Biguanides"/>
    <x v="0"/>
    <d v="2014-02-26T00:00:00"/>
    <s v="Biguanides-&gt;Insulin aspart"/>
  </r>
  <r>
    <s v="XYpHoIh8KiU"/>
    <x v="32"/>
    <s v="Asian"/>
    <s v="Biguanides"/>
    <x v="0"/>
    <d v="2016-08-26T00:00:00"/>
    <s v="Biguanides"/>
  </r>
  <r>
    <s v="./ADRMOGsUc"/>
    <x v="32"/>
    <s v="Pacific peoples"/>
    <s v="Biguanides"/>
    <x v="0"/>
    <d v="2013-09-29T00:00:00"/>
    <s v="Biguanides-&gt;Biguanides|Sulfonylureas-&gt;Sulfonylureas-&gt;DPP-4 inhibitors|Sulfonylureas-&gt;DPP-4 inhibitors-&gt;Biguanides|DPP-4 inhibitors|Sulfonylureas-&gt;SGLT-2 inhibitors-&gt;SGLT-2 inhibitors|Sulfonylureas-&gt;DPP-4 inhibitors|SGLT-2 inhibitors|Sulfonylureas-&gt;Biguanides|DPP-4 inhibitors|SGLT-2 inhibitors|Sulfonylureas"/>
  </r>
  <r>
    <s v="XZbYdHHjv4U"/>
    <x v="32"/>
    <s v="Pacific peoples"/>
    <s v="Biguanides"/>
    <x v="0"/>
    <d v="2025-04-11T00:00:00"/>
    <s v="Biguanides"/>
  </r>
  <r>
    <s v="y0myhmYgfTA"/>
    <x v="32"/>
    <s v="Other"/>
    <s v="Biguanides"/>
    <x v="0"/>
    <d v="2011-06-02T00:00:00"/>
    <s v="Biguanides"/>
  </r>
  <r>
    <s v="xZXS22B0KmA"/>
    <x v="32"/>
    <s v="Other"/>
    <s v="Biguanides"/>
    <x v="0"/>
    <d v="2021-10-13T00:00:00"/>
    <s v="Biguanides"/>
  </r>
  <r>
    <s v="y.AS7SVzocs"/>
    <x v="32"/>
    <s v="Other"/>
    <s v="Biguanides"/>
    <x v="0"/>
    <d v="2023-06-29T00:00:00"/>
    <s v="Biguanides-&gt;Insulin isophane"/>
  </r>
  <r>
    <s v="Y.DA5vSgX3o"/>
    <x v="32"/>
    <s v="Asian"/>
    <s v="Biguanides"/>
    <x v="0"/>
    <d v="2022-04-19T00:00:00"/>
    <s v="Biguanides-&gt;Biguanides|Insulin glargine-&gt;DPP-4 inhibitors|Insulin glargine-&gt;Insulin glargine"/>
  </r>
  <r>
    <s v="Y/euahpgbdM"/>
    <x v="32"/>
    <s v="Pacific peoples"/>
    <s v="SGLT-2 inhibitors"/>
    <x v="0"/>
    <d v="2023-03-22T00:00:00"/>
    <s v="SGLT-2 inhibitors"/>
  </r>
  <r>
    <s v=".BeWExFGIvw"/>
    <x v="32"/>
    <s v="Other"/>
    <s v="Biguanides"/>
    <x v="0"/>
    <d v="2011-03-11T00:00:00"/>
    <s v="Biguanides"/>
  </r>
  <r>
    <s v=".acu/mPeu9Y"/>
    <x v="32"/>
    <s v="Asian"/>
    <s v="Biguanides"/>
    <x v="0"/>
    <d v="2021-07-07T00:00:00"/>
    <s v="Biguanides"/>
  </r>
  <r>
    <s v=".3u4zrxzAj6"/>
    <x v="32"/>
    <s v="Asian"/>
    <s v="Biguanides"/>
    <x v="0"/>
    <d v="2023-03-21T00:00:00"/>
    <s v="Biguanides"/>
  </r>
  <r>
    <s v=".4ha1nhUupY"/>
    <x v="32"/>
    <s v="Other"/>
    <s v="Biguanides"/>
    <x v="0"/>
    <d v="2012-05-14T00:00:00"/>
    <s v="Biguanides"/>
  </r>
  <r>
    <s v=".84F7mo9Lzc"/>
    <x v="32"/>
    <s v="Other"/>
    <s v="Biguanides"/>
    <x v="0"/>
    <d v="2016-06-16T00:00:00"/>
    <s v="Biguanides"/>
  </r>
  <r>
    <s v=".eFQRBRA7T6"/>
    <x v="32"/>
    <s v="Asian"/>
    <s v="Biguanides"/>
    <x v="0"/>
    <d v="2024-09-10T00:00:00"/>
    <s v="Biguanides"/>
  </r>
  <r>
    <s v=".Fkw1kZbw9."/>
    <x v="32"/>
    <s v="Pacific peoples"/>
    <s v="Biguanides"/>
    <x v="0"/>
    <d v="2012-08-15T00:00:00"/>
    <s v="Biguanides-&gt;Biguanides|DPP-4 inhibitors-&gt;DPP-4 inhibitors-&gt;SGLT-2 inhibitors-&gt;DPP-4 inhibitors|SGLT-2 inhibitors"/>
  </r>
  <r>
    <s v=".rZeUBypdQ2"/>
    <x v="32"/>
    <s v="Asian"/>
    <s v="Biguanides"/>
    <x v="0"/>
    <d v="2024-04-15T00:00:00"/>
    <s v="Biguanides"/>
  </r>
  <r>
    <s v=".SIvlYyHPH6"/>
    <x v="32"/>
    <s v="Pacific peoples"/>
    <s v="Biguanides"/>
    <x v="0"/>
    <d v="2020-06-09T00:00:00"/>
    <s v="Biguanides"/>
  </r>
  <r>
    <s v=".kBmWrpD/Zw"/>
    <x v="32"/>
    <s v="Other"/>
    <s v="Biguanides"/>
    <x v="0"/>
    <d v="2013-07-12T00:00:00"/>
    <s v="Biguanides"/>
  </r>
  <r>
    <s v=".IZKi7Sb8NY"/>
    <x v="32"/>
    <s v="Asian"/>
    <s v="Biguanides"/>
    <x v="0"/>
    <d v="2024-11-04T00:00:00"/>
    <s v="Biguanides"/>
  </r>
  <r>
    <s v="6hwHa9DaSJs"/>
    <x v="32"/>
    <s v="Asian"/>
    <s v="Biguanides"/>
    <x v="0"/>
    <d v="2018-03-07T00:00:00"/>
    <s v="Biguanides"/>
  </r>
  <r>
    <s v="6IZPBVElrfU"/>
    <x v="32"/>
    <s v="Pacific peoples"/>
    <s v="Biguanides"/>
    <x v="0"/>
    <d v="2025-03-31T00:00:00"/>
    <s v="Biguanides"/>
  </r>
  <r>
    <s v="6KXNZFhgcao"/>
    <x v="32"/>
    <s v="Māori"/>
    <s v="Biguanides"/>
    <x v="0"/>
    <d v="2020-08-28T00:00:00"/>
    <s v="Biguanides-&gt;Insulin glargine"/>
  </r>
  <r>
    <s v="6LID9lVM0aE"/>
    <x v="32"/>
    <s v="Asian"/>
    <s v="Biguanides"/>
    <x v="0"/>
    <d v="2018-07-27T00:00:00"/>
    <s v="Biguanides"/>
  </r>
  <r>
    <s v="6OSVDhxhV5c"/>
    <x v="32"/>
    <s v="Asian"/>
    <s v="Biguanides"/>
    <x v="0"/>
    <d v="2021-08-02T00:00:00"/>
    <s v="Biguanides-&gt;DPP-4 inhibitors"/>
  </r>
  <r>
    <s v="6VUIKZsHcPY"/>
    <x v="32"/>
    <s v="Other"/>
    <s v="Biguanides"/>
    <x v="0"/>
    <d v="2018-11-27T00:00:00"/>
    <s v="Biguanides"/>
  </r>
  <r>
    <s v="6TrQxgNnzOU"/>
    <x v="32"/>
    <s v="Other"/>
    <s v="Biguanides"/>
    <x v="0"/>
    <d v="2021-07-09T00:00:00"/>
    <s v="Biguanides-&gt;Insulin isophane"/>
  </r>
  <r>
    <s v="6bIiKpnOxtY"/>
    <x v="32"/>
    <s v="Other"/>
    <s v="Biguanides"/>
    <x v="0"/>
    <d v="2025-02-19T00:00:00"/>
    <s v="Biguanides"/>
  </r>
  <r>
    <s v="67cYyY..ARA"/>
    <x v="32"/>
    <s v="Other"/>
    <s v="Biguanides"/>
    <x v="0"/>
    <d v="2021-05-27T00:00:00"/>
    <s v="Biguanides"/>
  </r>
  <r>
    <s v="665zaWYTCVM"/>
    <x v="32"/>
    <s v="Asian"/>
    <s v="Biguanides"/>
    <x v="0"/>
    <d v="2025-03-12T00:00:00"/>
    <s v="Biguanides"/>
  </r>
  <r>
    <s v="5xciZhOU43I"/>
    <x v="32"/>
    <s v="Other"/>
    <s v="Insulin lispro"/>
    <x v="1"/>
    <d v="2012-05-07T00:00:00"/>
    <s v="Insulin lispro-&gt;Biguanides"/>
  </r>
  <r>
    <s v="5LbvHT9IhVU"/>
    <x v="32"/>
    <s v="Other"/>
    <s v="Biguanides"/>
    <x v="0"/>
    <d v="2013-05-08T00:00:00"/>
    <s v="Biguanides"/>
  </r>
  <r>
    <s v="5nJ4BvwlSAg"/>
    <x v="32"/>
    <s v="Asian"/>
    <s v="DPP-4 inhibitors|Insulin glargine"/>
    <x v="0"/>
    <d v="2019-08-29T00:00:00"/>
    <s v="DPP-4 inhibitors|Insulin glargine-&gt;DPP-4 inhibitors-&gt;Insulin glargine-&gt;DPP-4 inhibitors|Insulin glargine|SGLT-2 inhibitors-&gt;DPP-4 inhibitors|SGLT-2 inhibitors"/>
  </r>
  <r>
    <s v="5pvdb5OLkjs"/>
    <x v="32"/>
    <s v="Māori"/>
    <s v="Biguanides"/>
    <x v="0"/>
    <d v="2013-02-08T00:00:00"/>
    <s v="Biguanides"/>
  </r>
  <r>
    <s v="5Tac1.D2rb2"/>
    <x v="32"/>
    <s v="Māori"/>
    <s v="Biguanides"/>
    <x v="0"/>
    <d v="2012-04-20T00:00:00"/>
    <s v="Biguanides"/>
  </r>
  <r>
    <s v="5SXf9ovukzs"/>
    <x v="32"/>
    <s v="Māori"/>
    <s v="Insulin isophane"/>
    <x v="1"/>
    <d v="2021-02-23T00:00:00"/>
    <s v="Insulin isophane-&gt;Insulin aspart-&gt;Insulin aspart|Insulin isophane-&gt;Biguanides-&gt;SGLT-2 inhibitors"/>
  </r>
  <r>
    <s v="5w1AgIS6lg6"/>
    <x v="32"/>
    <s v="Other"/>
    <s v="Biguanides"/>
    <x v="0"/>
    <d v="2018-11-26T00:00:00"/>
    <s v="Biguanides"/>
  </r>
  <r>
    <s v="/kdInI1ew2."/>
    <x v="32"/>
    <s v="Other"/>
    <s v="Biguanides"/>
    <x v="0"/>
    <d v="2012-02-23T00:00:00"/>
    <s v="Biguanides-&gt;Insulin aspart|Insulin isophane"/>
  </r>
  <r>
    <s v="/p3kpAUNZbw"/>
    <x v="32"/>
    <s v="Asian"/>
    <s v="Biguanides|Insulin isophane"/>
    <x v="0"/>
    <d v="2020-07-11T00:00:00"/>
    <s v="Biguanides|Insulin isophane"/>
  </r>
  <r>
    <s v="/uYyow23w1s"/>
    <x v="32"/>
    <s v="Asian"/>
    <s v="Biguanides"/>
    <x v="0"/>
    <d v="2024-04-30T00:00:00"/>
    <s v="Biguanides-&gt;Biguanides|SGLT-2 inhibitors"/>
  </r>
  <r>
    <s v="/q5uKIQv3qM"/>
    <x v="32"/>
    <s v="Asian"/>
    <s v="Biguanides"/>
    <x v="0"/>
    <d v="2017-05-10T00:00:00"/>
    <s v="Biguanides-&gt;Insulin isophane-&gt;Insulin aspart-&gt;Insulin aspart|Insulin isophane"/>
  </r>
  <r>
    <s v="/SdO0ZZkS7Q"/>
    <x v="32"/>
    <s v="Asian"/>
    <s v="Biguanides|Insulin isophane"/>
    <x v="0"/>
    <d v="2024-04-09T00:00:00"/>
    <s v="Biguanides|Insulin isophane-&gt;Insulin aspart|Insulin isophane"/>
  </r>
  <r>
    <s v="5e3GibsuEv6"/>
    <x v="32"/>
    <s v="Asian"/>
    <s v="Biguanides"/>
    <x v="0"/>
    <d v="2020-10-06T00:00:00"/>
    <s v="Biguanides-&gt;Insulin isophane-&gt;Insulin aspart"/>
  </r>
  <r>
    <s v="/8YRixArfp2"/>
    <x v="32"/>
    <s v="Māori"/>
    <s v="Biguanides"/>
    <x v="0"/>
    <d v="2023-04-20T00:00:00"/>
    <s v="Biguanides"/>
  </r>
  <r>
    <s v="/ELC457Uanw"/>
    <x v="32"/>
    <s v="Asian"/>
    <s v="Biguanides|DPP-4 inhibitors"/>
    <x v="0"/>
    <d v="2024-10-25T00:00:00"/>
    <s v="Biguanides|DPP-4 inhibitors-&gt;DPP-4 inhibitors"/>
  </r>
  <r>
    <s v="/jgzzBtG2/Y"/>
    <x v="32"/>
    <s v="Asian"/>
    <s v="Biguanides"/>
    <x v="0"/>
    <d v="2019-05-12T00:00:00"/>
    <s v="Biguanides-&gt;Insulin aspart|Insulin glargine-&gt;Insulin aspart"/>
  </r>
  <r>
    <s v=".w/iLaI1Bz6"/>
    <x v="32"/>
    <s v="Other"/>
    <s v="Biguanides"/>
    <x v="0"/>
    <d v="2011-07-21T00:00:00"/>
    <s v="Biguanides"/>
  </r>
  <r>
    <s v=".YPIbi5EbTE"/>
    <x v="32"/>
    <s v="Other"/>
    <s v="Biguanides"/>
    <x v="0"/>
    <d v="2024-11-19T00:00:00"/>
    <s v="Biguanides"/>
  </r>
  <r>
    <s v=".ZMgna4W/OU"/>
    <x v="32"/>
    <s v="Māori"/>
    <s v="Biguanides"/>
    <x v="0"/>
    <d v="2018-03-29T00:00:00"/>
    <s v="Biguanides"/>
  </r>
  <r>
    <s v="/2/ivdV1fAk"/>
    <x v="32"/>
    <s v="Asian"/>
    <s v="Biguanides"/>
    <x v="0"/>
    <d v="2014-03-17T00:00:00"/>
    <s v="Biguanides-&gt;Sulfonylureas-&gt;Biguanides|Sulfonylureas-&gt;DPP-4 inhibitors-&gt;SGLT-2 inhibitors-&gt;DPP-4 inhibitors|SGLT-2 inhibitors-&gt;Insulin glargine-&gt;DPP-4 inhibitors|Insulin glargine|SGLT-2 inhibitors-&gt;DPP-4 inhibitors|Insulin glargine"/>
  </r>
  <r>
    <s v=".Z95fC8.5GA"/>
    <x v="32"/>
    <s v="Māori"/>
    <s v="Biguanides"/>
    <x v="0"/>
    <d v="2019-11-05T00:00:00"/>
    <s v="Biguanides"/>
  </r>
  <r>
    <s v="//fqR/gvjJM"/>
    <x v="32"/>
    <s v="Asian"/>
    <s v="Biguanides|Insulin isophane"/>
    <x v="0"/>
    <d v="2021-07-13T00:00:00"/>
    <s v="Biguanides|Insulin isophane"/>
  </r>
  <r>
    <s v="/2h0NiH/Q.g"/>
    <x v="32"/>
    <s v="Other"/>
    <s v="Biguanides"/>
    <x v="0"/>
    <d v="2016-01-07T00:00:00"/>
    <s v="Biguanides"/>
  </r>
  <r>
    <s v="/3jF5MEped6"/>
    <x v="32"/>
    <s v="Other"/>
    <s v="Biguanides"/>
    <x v="0"/>
    <d v="2020-08-24T00:00:00"/>
    <s v="Biguanides"/>
  </r>
  <r>
    <s v="C41iO7s.re2"/>
    <x v="32"/>
    <s v="Other"/>
    <s v="Biguanides"/>
    <x v="0"/>
    <d v="2015-08-22T00:00:00"/>
    <s v="Biguanides"/>
  </r>
  <r>
    <s v="c6ENay3eork"/>
    <x v="32"/>
    <s v="Other"/>
    <s v="Biguanides"/>
    <x v="0"/>
    <d v="2013-06-11T00:00:00"/>
    <s v="Biguanides-&gt;Sulfonylureas-&gt;Biguanides|Sulfonylureas-&gt;DPP-4 inhibitors|Sulfonylureas-&gt;DPP-4 inhibitors"/>
  </r>
  <r>
    <s v="c2cxai6WzBQ"/>
    <x v="32"/>
    <s v="Other"/>
    <s v="Biguanides"/>
    <x v="0"/>
    <d v="2018-11-27T00:00:00"/>
    <s v="Biguanides"/>
  </r>
  <r>
    <s v="8OPwtQmopqg"/>
    <x v="32"/>
    <s v="Other"/>
    <s v="Biguanides"/>
    <x v="0"/>
    <d v="2024-06-24T00:00:00"/>
    <s v="Biguanides"/>
  </r>
  <r>
    <s v="8mWbXgoZnhU"/>
    <x v="32"/>
    <s v="Pacific peoples"/>
    <s v="Biguanides"/>
    <x v="0"/>
    <d v="2017-03-07T00:00:00"/>
    <s v="Biguanides-&gt;DPP-4 inhibitors|SGLT-2 inhibitors-&gt;DPP-4 inhibitors-&gt;DPP-4 inhibitors|Sulfonylureas"/>
  </r>
  <r>
    <s v="8O5lheossfM"/>
    <x v="32"/>
    <s v="Other"/>
    <s v="Biguanides"/>
    <x v="0"/>
    <d v="2014-01-24T00:00:00"/>
    <s v="Biguanides-&gt;Insulin isophane"/>
  </r>
  <r>
    <s v="8r/2wu9nfww"/>
    <x v="32"/>
    <s v="Māori"/>
    <s v="Biguanides"/>
    <x v="0"/>
    <d v="2021-07-09T00:00:00"/>
    <s v="Biguanides-&gt;GLP-1 agonists-&gt;Insulin glargine-&gt;Biguanides|DPP-4 inhibitors-&gt;DPP-4 inhibitors-&gt;Biguanides|DPP-4 inhibitors|Insulin glargine-&gt;DPP-4 inhibitors|Insulin glargine"/>
  </r>
  <r>
    <s v="8vxU1lTbftQ"/>
    <x v="32"/>
    <s v="Pacific peoples"/>
    <s v="Biguanides"/>
    <x v="0"/>
    <d v="2024-02-09T00:00:00"/>
    <s v="Biguanides-&gt;SGLT-2 inhibitors-&gt;Biguanides|SGLT-2 inhibitors"/>
  </r>
  <r>
    <s v="8VyJag/R9js"/>
    <x v="32"/>
    <s v="Other"/>
    <s v="Biguanides"/>
    <x v="0"/>
    <d v="2016-06-14T00:00:00"/>
    <s v="Biguanides"/>
  </r>
  <r>
    <s v="8WZK5eVImp2"/>
    <x v="32"/>
    <s v="Māori"/>
    <s v="Biguanides"/>
    <x v="0"/>
    <d v="2025-12-06T00:00:00"/>
    <s v="Biguanides"/>
  </r>
  <r>
    <s v="7YtxbfNfquo"/>
    <x v="32"/>
    <s v="Pacific peoples"/>
    <s v="Biguanides"/>
    <x v="0"/>
    <d v="2016-03-22T00:00:00"/>
    <s v="Biguanides-&gt;Insulin isophane-&gt;Biguanides|Insulin isophane-&gt;Insulin aspart|Insulin isophane-&gt;Biguanides|Insulin aspart|Insulin isophane-&gt;Insulin aspart-&gt;Insulin glargine-&gt;Insulin glargine|Sulfonylureas-&gt;Biguanides|Insulin glargine-&gt;DPP-4 inhibitors-&gt;Insulin aspart|SGLT-2 inhibitors-&gt;Biguanides|Insulin aspart-&gt;SGLT-2 inhibitors-&gt;DPP-4 inhibitors|Insulin aspart|SGLT-2 inhibitors"/>
  </r>
  <r>
    <s v="7wh2J6/xrzg"/>
    <x v="32"/>
    <s v="Asian"/>
    <s v="Biguanides"/>
    <x v="0"/>
    <d v="2020-08-04T00:00:00"/>
    <s v="Biguanides"/>
  </r>
  <r>
    <s v="81hZ1EcO952"/>
    <x v="32"/>
    <s v="Other"/>
    <s v="Biguanides"/>
    <x v="0"/>
    <d v="2017-05-01T00:00:00"/>
    <s v="Biguanides"/>
  </r>
  <r>
    <s v="84a18M8rHgA"/>
    <x v="32"/>
    <s v="Pacific peoples"/>
    <s v="Biguanides"/>
    <x v="0"/>
    <d v="2025-02-20T00:00:00"/>
    <s v="Biguanides"/>
  </r>
  <r>
    <s v="8bapheX5jlM"/>
    <x v="32"/>
    <s v="Asian"/>
    <s v="Biguanides"/>
    <x v="0"/>
    <d v="2025-10-01T00:00:00"/>
    <s v="Biguanides"/>
  </r>
  <r>
    <s v="8Ij3ynK7y3w"/>
    <x v="32"/>
    <s v="Asian"/>
    <s v="Biguanides"/>
    <x v="0"/>
    <d v="2020-09-22T00:00:00"/>
    <s v="Biguanides"/>
  </r>
  <r>
    <s v="8i7T8gTpI86"/>
    <x v="32"/>
    <s v="Asian"/>
    <s v="Insulin isophane"/>
    <x v="1"/>
    <d v="2020-09-21T00:00:00"/>
    <s v="Insulin isophane-&gt;Biguanides"/>
  </r>
  <r>
    <s v="8jNr2VROJdg"/>
    <x v="32"/>
    <s v="Other"/>
    <s v="Biguanides"/>
    <x v="0"/>
    <d v="2025-11-11T00:00:00"/>
    <s v="Biguanides"/>
  </r>
  <r>
    <s v="8jO7zk24W.o"/>
    <x v="32"/>
    <s v="Other"/>
    <s v="Biguanides"/>
    <x v="0"/>
    <d v="2015-11-02T00:00:00"/>
    <s v="Biguanides-&gt;DPP-4 inhibitors"/>
  </r>
  <r>
    <s v="8gYTgy7V/qM"/>
    <x v="32"/>
    <s v="Pacific peoples"/>
    <s v="Biguanides"/>
    <x v="0"/>
    <d v="2023-06-21T00:00:00"/>
    <s v="Biguanides"/>
  </r>
  <r>
    <s v="1fQZhBAUNHw"/>
    <x v="32"/>
    <s v="Asian"/>
    <s v="Biguanides"/>
    <x v="0"/>
    <d v="2025-05-28T00:00:00"/>
    <s v="Biguanides"/>
  </r>
  <r>
    <s v="1hMRf1hprdo"/>
    <x v="32"/>
    <s v="Asian"/>
    <s v="Biguanides"/>
    <x v="0"/>
    <d v="2023-12-09T00:00:00"/>
    <s v="Biguanides-&gt;Insulin isophane|Insulin lispro-&gt;Insulin aspart-&gt;Insulin isophane"/>
  </r>
  <r>
    <s v="1Ba/ICS33MQ"/>
    <x v="32"/>
    <s v="Asian"/>
    <s v="Biguanides|Insulin isophane"/>
    <x v="0"/>
    <d v="2023-08-11T00:00:00"/>
    <s v="Biguanides|Insulin isophane-&gt;Insulin lispro-&gt;Insulin isophane-&gt;Insulin isophane|Insulin lispro-&gt;Insulin aspart"/>
  </r>
  <r>
    <s v="0zUb2AsHfNk"/>
    <x v="32"/>
    <s v="Other"/>
    <s v="Biguanides"/>
    <x v="0"/>
    <d v="2011-04-26T00:00:00"/>
    <s v="Biguanides"/>
  </r>
  <r>
    <s v="0WYrlxecKpg"/>
    <x v="32"/>
    <s v="Pacific peoples"/>
    <s v="Biguanides"/>
    <x v="0"/>
    <d v="2025-11-14T00:00:00"/>
    <s v="Biguanides"/>
  </r>
  <r>
    <s v="0v8/mERGhi."/>
    <x v="32"/>
    <s v="Asian"/>
    <s v="Biguanides"/>
    <x v="0"/>
    <d v="2021-10-12T00:00:00"/>
    <s v="Biguanides"/>
  </r>
  <r>
    <s v="18PH4g521lw"/>
    <x v="32"/>
    <s v="Pacific peoples"/>
    <s v="Biguanides|SGLT-2 inhibitors"/>
    <x v="0"/>
    <d v="2022-03-16T00:00:00"/>
    <s v="Biguanides|SGLT-2 inhibitors-&gt;SGLT-2 inhibitors-&gt;GLP-1 agonists"/>
  </r>
  <r>
    <s v="18XfIHXvcU2"/>
    <x v="32"/>
    <s v="Asian"/>
    <s v="Biguanides"/>
    <x v="0"/>
    <d v="2024-07-29T00:00:00"/>
    <s v="Biguanides"/>
  </r>
  <r>
    <s v="7LKybTNg/8c"/>
    <x v="32"/>
    <s v="Other"/>
    <s v="Biguanides"/>
    <x v="0"/>
    <d v="2025-09-18T00:00:00"/>
    <s v="Biguanides"/>
  </r>
  <r>
    <s v="7kDPzPgYxqU"/>
    <x v="32"/>
    <s v="Asian"/>
    <s v="Biguanides"/>
    <x v="0"/>
    <d v="2022-05-23T00:00:00"/>
    <s v="Biguanides"/>
  </r>
  <r>
    <s v="7kHFqGF7VSQ"/>
    <x v="32"/>
    <s v="Asian"/>
    <s v="Insulin isophane with insulin neutral"/>
    <x v="1"/>
    <d v="2024-11-16T00:00:00"/>
    <s v="Insulin isophane with insulin neutral-&gt;Biguanides"/>
  </r>
  <r>
    <s v="7lzD6mtfpbA"/>
    <x v="32"/>
    <s v="Māori"/>
    <s v="Biguanides"/>
    <x v="0"/>
    <d v="2024-05-15T00:00:00"/>
    <s v="Biguanides-&gt;DPP-4 inhibitors"/>
  </r>
  <r>
    <s v="7NLK7FYygK2"/>
    <x v="32"/>
    <s v="Asian"/>
    <s v="Biguanides"/>
    <x v="0"/>
    <d v="2014-11-04T00:00:00"/>
    <s v="Biguanides-&gt;Biguanides|Sulfonylureas-&gt;Biguanides|DPP-4 inhibitors-&gt;DPP-4 inhibitors-&gt;Biguanides|DPP-4 inhibitors|SGLT-2 inhibitors-&gt;DPP-4 inhibitors|SGLT-2 inhibitors"/>
  </r>
  <r>
    <s v="7Sc2aH.dikY"/>
    <x v="32"/>
    <s v="Asian"/>
    <s v="Biguanides"/>
    <x v="0"/>
    <d v="2021-08-17T00:00:00"/>
    <s v="Biguanides"/>
  </r>
  <r>
    <s v="7dgUsRiMauM"/>
    <x v="32"/>
    <s v="Other"/>
    <s v="Biguanides"/>
    <x v="0"/>
    <d v="2020-03-20T00:00:00"/>
    <s v="Biguanides"/>
  </r>
  <r>
    <s v="7EcOpMYjyuQ"/>
    <x v="32"/>
    <s v="Asian"/>
    <s v="Biguanides"/>
    <x v="0"/>
    <d v="2018-01-04T00:00:00"/>
    <s v="Biguanides"/>
  </r>
  <r>
    <s v="7Ceob4rhn.s"/>
    <x v="32"/>
    <s v="Other"/>
    <s v="Biguanides"/>
    <x v="0"/>
    <d v="2022-05-23T00:00:00"/>
    <s v="Biguanides"/>
  </r>
  <r>
    <s v="7FEkInN5kTM"/>
    <x v="32"/>
    <s v="Asian"/>
    <s v="Biguanides"/>
    <x v="0"/>
    <d v="2018-04-05T00:00:00"/>
    <s v="Biguanides-&gt;Biguanides|DPP-4 inhibitors-&gt;DPP-4 inhibitors"/>
  </r>
  <r>
    <s v="7FmUyaw0E9U"/>
    <x v="32"/>
    <s v="Pacific peoples"/>
    <s v="Biguanides"/>
    <x v="0"/>
    <d v="2022-08-29T00:00:00"/>
    <s v="Biguanides-&gt;GLP-1 agonists-&gt;SGLT-2 inhibitors-&gt;Biguanides|SGLT-2 inhibitors"/>
  </r>
  <r>
    <s v="fhRr8sNfZhQ"/>
    <x v="32"/>
    <s v="Pacific peoples"/>
    <s v="Biguanides"/>
    <x v="0"/>
    <d v="2025-05-22T00:00:00"/>
    <s v="Biguanides"/>
  </r>
  <r>
    <s v="fJk0Db4/vJY"/>
    <x v="32"/>
    <s v="Other"/>
    <s v="Biguanides"/>
    <x v="0"/>
    <d v="2022-06-07T00:00:00"/>
    <s v="Biguanides-&gt;DPP-4 inhibitors-&gt;DPP-4 inhibitors|Insulin glargine-&gt;Insulin glargine"/>
  </r>
  <r>
    <s v="CtsXT0xxlrI"/>
    <x v="32"/>
    <s v="Pacific peoples"/>
    <s v="Biguanides"/>
    <x v="0"/>
    <d v="2020-02-11T00:00:00"/>
    <s v="Biguanides"/>
  </r>
  <r>
    <s v="CU24HkH8/ZQ"/>
    <x v="32"/>
    <s v="Asian"/>
    <s v="Biguanides"/>
    <x v="0"/>
    <d v="2025-09-26T00:00:00"/>
    <s v="Biguanides"/>
  </r>
  <r>
    <s v="fP.5GZCCPa."/>
    <x v="32"/>
    <s v="Other"/>
    <s v="Biguanides"/>
    <x v="0"/>
    <d v="2012-05-02T00:00:00"/>
    <s v="Biguanides-&gt;Insulin isophane"/>
  </r>
  <r>
    <s v="fwUIv/A9ttI"/>
    <x v="32"/>
    <s v="Māori"/>
    <s v="Biguanides"/>
    <x v="0"/>
    <d v="2024-05-30T00:00:00"/>
    <s v="Biguanides"/>
  </r>
  <r>
    <s v="fZ0PqTk0gjA"/>
    <x v="32"/>
    <s v="Pacific peoples"/>
    <s v="Biguanides|Sulfonylureas"/>
    <x v="0"/>
    <d v="2012-04-19T00:00:00"/>
    <s v="Biguanides|Sulfonylureas-&gt;Biguanides|Insulin glargine|Sulfonylureas-&gt;Insulin glargine-&gt;DPP-4 inhibitors|SGLT-2 inhibitors-&gt;DPP-4 inhibitors-&gt;DPP-4 inhibitors|Insulin glargine"/>
  </r>
  <r>
    <s v="fsOlR3I4vQ6"/>
    <x v="32"/>
    <s v="Asian"/>
    <s v="Biguanides"/>
    <x v="0"/>
    <d v="2025-10-10T00:00:00"/>
    <s v="Biguanides"/>
  </r>
  <r>
    <s v="FuctaIxQn.c"/>
    <x v="32"/>
    <s v="Māori"/>
    <s v="Insulin aspart|Insulin isophane"/>
    <x v="1"/>
    <d v="2018-12-14T00:00:00"/>
    <s v="Insulin aspart|Insulin isophane-&gt;Insulin glargine|Insulin Neutral-&gt;Insulin aspart|Insulin glargine-&gt;Insulin glargine-&gt;Insulin aspart-&gt;Biguanides|Insulin aspart|Insulin isophane"/>
  </r>
  <r>
    <s v="cbi3gD4deao"/>
    <x v="32"/>
    <s v="Māori"/>
    <s v="Biguanides"/>
    <x v="0"/>
    <d v="2018-03-14T00:00:00"/>
    <s v="Biguanides"/>
  </r>
  <r>
    <s v="ChC4RJlqPsc"/>
    <x v="32"/>
    <s v="Asian"/>
    <s v="Biguanides|Insulin glargine"/>
    <x v="0"/>
    <d v="2023-09-25T00:00:00"/>
    <s v="Biguanides|Insulin glargine-&gt;Insulin glargine-&gt;Biguanides"/>
  </r>
  <r>
    <s v="CHmvKUwzt1A"/>
    <x v="32"/>
    <s v="Pacific peoples"/>
    <s v="Biguanides"/>
    <x v="0"/>
    <d v="2023-07-26T00:00:00"/>
    <s v="Biguanides-&gt;DPP-4 inhibitors|Sulfonylureas-&gt;DPP-4 inhibitors"/>
  </r>
  <r>
    <s v="COlkwPfCBlc"/>
    <x v="32"/>
    <s v="Other"/>
    <s v="Biguanides"/>
    <x v="0"/>
    <d v="2025-03-27T00:00:00"/>
    <s v="Biguanides"/>
  </r>
  <r>
    <s v="cqZ07aOUnGY"/>
    <x v="32"/>
    <s v="Pacific peoples"/>
    <s v="Biguanides"/>
    <x v="0"/>
    <d v="2025-03-11T00:00:00"/>
    <s v="Biguanides"/>
  </r>
  <r>
    <s v="Cr5DTXx/a.E"/>
    <x v="32"/>
    <s v="Pacific peoples"/>
    <s v="Biguanides|Sulfonylureas"/>
    <x v="0"/>
    <d v="2017-11-25T00:00:00"/>
    <s v="Biguanides|Sulfonylureas"/>
  </r>
  <r>
    <s v="CPvGO71vzsk"/>
    <x v="32"/>
    <s v="Asian"/>
    <s v="Biguanides"/>
    <x v="0"/>
    <d v="2022-02-14T00:00:00"/>
    <s v="Biguanides"/>
  </r>
  <r>
    <s v="cPQSDwrOKK."/>
    <x v="32"/>
    <s v="Other"/>
    <s v="Biguanides"/>
    <x v="0"/>
    <d v="2012-09-28T00:00:00"/>
    <s v="Biguanides"/>
  </r>
  <r>
    <s v="cSeawh8WcVk"/>
    <x v="32"/>
    <s v="Asian"/>
    <s v="Biguanides"/>
    <x v="0"/>
    <d v="2015-12-15T00:00:00"/>
    <s v="Biguanides"/>
  </r>
  <r>
    <s v="ckZxXaHobSs"/>
    <x v="32"/>
    <s v="Māori"/>
    <s v="Biguanides"/>
    <x v="0"/>
    <d v="2020-05-19T00:00:00"/>
    <s v="Biguanides"/>
  </r>
  <r>
    <s v="cKPwuCzWxLc"/>
    <x v="32"/>
    <s v="Other"/>
    <s v="Biguanides"/>
    <x v="0"/>
    <d v="2012-12-07T00:00:00"/>
    <s v="Biguanides-&gt;Insulin aspart"/>
  </r>
  <r>
    <s v="CjSWYFc3rAs"/>
    <x v="32"/>
    <s v="Other"/>
    <s v="Biguanides"/>
    <x v="0"/>
    <d v="2017-05-23T00:00:00"/>
    <s v="Biguanides-&gt;Biguanides|Insulin isophane-&gt;Insulin isophane"/>
  </r>
  <r>
    <s v="vGA9ULky5D2"/>
    <x v="32"/>
    <s v="Pacific peoples"/>
    <s v="Biguanides"/>
    <x v="0"/>
    <d v="2013-02-17T00:00:00"/>
    <s v="Biguanides-&gt;Insulin aspart|Insulin isophane-&gt;Insulin isophane-&gt;Biguanides|Insulin aspart|Insulin isophane-&gt;Biguanides|Sulfonylureas-&gt;Biguanides|SGLT-2 inhibitors|Sulfonylureas-&gt;DPP-4 inhibitors|SGLT-2 inhibitors|Sulfonylureas-&gt;DPP-4 inhibitors-&gt;SGLT-2 inhibitors-&gt;Biguanides|DPP-4 inhibitors|Sulfonylureas-&gt;Sulfonylureas-&gt;Biguanides|GLP-1 agonists|Sulfonylureas-&gt;GLP-1 agonists"/>
  </r>
  <r>
    <s v="VGlnAGF92vE"/>
    <x v="32"/>
    <s v="Other"/>
    <s v="Biguanides"/>
    <x v="0"/>
    <d v="2015-05-28T00:00:00"/>
    <s v="Biguanides"/>
  </r>
  <r>
    <s v="vFj6zebqPfY"/>
    <x v="32"/>
    <s v="Asian"/>
    <s v="Insulin isophane"/>
    <x v="1"/>
    <d v="2013-06-07T00:00:00"/>
    <s v="Insulin isophane-&gt;Insulin aspart|Insulin isophane-&gt;Biguanides-&gt;Biguanides|Sulfonylureas-&gt;Biguanides|Insulin isophane|Sulfonylureas-&gt;Biguanides|Insulin isophane|Sulfonylureas|Thiazolidinedione-&gt;Biguanides|Insulin lispro|Sulfonylureas|Thiazolidinedione-&gt;Insulin lispro-&gt;Biguanides|Insulin lispro|Sulfonylureas-&gt;Insulin glargine-&gt;Insulin glargine|Sulfonylureas-&gt;Insulin aspart-&gt;Insulin aspart|Insulin glargine-&gt;Biguanides|Insulin aspart|Insulin glargine|Sulfonylureas-&gt;Biguanides|Insulin aspart|Insulin glargine-&gt;DPP-4 inhibitors|Insulin aspart|Insulin glargine-&gt;Insulin aspart|Insulin glargine|SGLT-2 inhibitors-&gt;Insulin glargine|SGLT-2 inhibitors-&gt;DPP-4 inhibitors|Insulin glargine|SGLT-2 inhibitors"/>
  </r>
  <r>
    <s v="VEbBrLtT4/o"/>
    <x v="32"/>
    <s v="Asian"/>
    <s v="Biguanides"/>
    <x v="0"/>
    <d v="2024-09-18T00:00:00"/>
    <s v="Biguanides-&gt;Insulin isophane"/>
  </r>
  <r>
    <s v="VEEsAXCpBQM"/>
    <x v="32"/>
    <s v="Māori"/>
    <s v="Biguanides"/>
    <x v="0"/>
    <d v="2011-03-28T00:00:00"/>
    <s v="Biguanides-&gt;Biguanides|Sulfonylureas-&gt;Sulfonylureas-&gt;SGLT-2 inhibitors-&gt;Biguanides|SGLT-2 inhibitors|Sulfonylureas-&gt;SGLT-2 inhibitors|Sulfonylureas-&gt;Biguanides|GLP-1 agonists|Sulfonylureas-&gt;GLP-1 agonists"/>
  </r>
  <r>
    <s v="vfGzrU3AePM"/>
    <x v="32"/>
    <s v="Other"/>
    <s v="Biguanides"/>
    <x v="0"/>
    <d v="2025-02-22T00:00:00"/>
    <s v="Biguanides"/>
  </r>
  <r>
    <s v="V6Thxvd0I7U"/>
    <x v="32"/>
    <s v="Other"/>
    <s v="Biguanides"/>
    <x v="0"/>
    <d v="2022-01-05T00:00:00"/>
    <s v="Biguanides"/>
  </r>
  <r>
    <s v="uzVNDLWJT3s"/>
    <x v="32"/>
    <s v="Asian"/>
    <s v="Biguanides"/>
    <x v="0"/>
    <d v="2018-06-25T00:00:00"/>
    <s v="Biguanides"/>
  </r>
  <r>
    <s v="UxdZK4mZus."/>
    <x v="32"/>
    <s v="Other"/>
    <s v="Biguanides"/>
    <x v="0"/>
    <d v="2015-08-11T00:00:00"/>
    <s v="Biguanides"/>
  </r>
  <r>
    <s v="uWxGOgt8DhQ"/>
    <x v="32"/>
    <s v="Asian"/>
    <s v="Biguanides"/>
    <x v="0"/>
    <d v="2021-12-20T00:00:00"/>
    <s v="Biguanides"/>
  </r>
  <r>
    <s v="uvvM.oP/e9w"/>
    <x v="32"/>
    <s v="Other"/>
    <s v="Biguanides"/>
    <x v="0"/>
    <d v="2017-11-20T00:00:00"/>
    <s v="Biguanides"/>
  </r>
  <r>
    <s v="usrXanIas1Y"/>
    <x v="32"/>
    <s v="Other"/>
    <s v="Biguanides"/>
    <x v="0"/>
    <d v="2024-07-25T00:00:00"/>
    <s v="Biguanides"/>
  </r>
  <r>
    <s v="ut9sHM36H.Q"/>
    <x v="32"/>
    <s v="Māori"/>
    <s v="Biguanides"/>
    <x v="0"/>
    <d v="2011-02-01T00:00:00"/>
    <s v="Biguanides-&gt;Sulfonylureas-&gt;Biguanides|Sulfonylureas-&gt;DPP-4 inhibitors|Sulfonylureas-&gt;DPP-4 inhibitors-&gt;DPP-4 inhibitors|SGLT-2 inhibitors|Sulfonylureas-&gt;GLP-1 agonists|Sulfonylureas-&gt;Biguanides|SGLT-2 inhibitors-&gt;Biguanides|GLP-1 agonists|SGLT-2 inhibitors|Sulfonylureas-&gt;GLP-1 agonists-&gt;Biguanides|GLP-1 agonists|SGLT-2 inhibitors"/>
  </r>
  <r>
    <s v="UtLEZeVJ5oM"/>
    <x v="32"/>
    <s v="Other"/>
    <s v="Insulin aspart|Insulin isophane"/>
    <x v="1"/>
    <d v="2011-03-02T00:00:00"/>
    <s v="Insulin aspart|Insulin isophane-&gt;Insulin aspart-&gt;Biguanides"/>
  </r>
  <r>
    <s v="rReU8Ak.ia2"/>
    <x v="32"/>
    <s v="Pacific peoples"/>
    <s v="Biguanides"/>
    <x v="0"/>
    <d v="2023-01-11T00:00:00"/>
    <s v="Biguanides-&gt;Sulfonylureas-&gt;Biguanides|Sulfonylureas"/>
  </r>
  <r>
    <s v="rrNcJGzXo0A"/>
    <x v="32"/>
    <s v="Pacific peoples"/>
    <s v="Biguanides"/>
    <x v="0"/>
    <d v="2013-10-16T00:00:00"/>
    <s v="Biguanides-&gt;Biguanides|Sulfonylureas-&gt;Biguanides|SGLT-2 inhibitors"/>
  </r>
  <r>
    <s v="RryZ64fLjMY"/>
    <x v="32"/>
    <s v="Māori"/>
    <s v="Biguanides"/>
    <x v="0"/>
    <d v="2021-11-25T00:00:00"/>
    <s v="Biguanides"/>
  </r>
  <r>
    <s v="uoyQG4JzF.Y"/>
    <x v="32"/>
    <s v="Pacific peoples"/>
    <s v="Biguanides"/>
    <x v="0"/>
    <d v="2025-05-23T00:00:00"/>
    <s v="Biguanides"/>
  </r>
  <r>
    <s v="UORmA0ajSpk"/>
    <x v="32"/>
    <s v="Other"/>
    <s v="Biguanides"/>
    <x v="0"/>
    <d v="2021-01-27T00:00:00"/>
    <s v="Biguanides"/>
  </r>
  <r>
    <s v="Us4PPmbzcJg"/>
    <x v="32"/>
    <s v="Other"/>
    <s v="Biguanides|Insulin isophane"/>
    <x v="0"/>
    <d v="2012-04-23T00:00:00"/>
    <s v="Biguanides|Insulin isophane-&gt;Insulin aspart-&gt;Insulin aspart|Insulin isophane-&gt;Insulin isophane"/>
  </r>
  <r>
    <s v="RhBJE59x.DU"/>
    <x v="32"/>
    <s v="Asian"/>
    <s v="Biguanides|Insulin isophane|Insulin lispro"/>
    <x v="0"/>
    <d v="2021-02-05T00:00:00"/>
    <s v="Biguanides|Insulin isophane|Insulin lispro"/>
  </r>
  <r>
    <s v="rIzCYz9FlwY"/>
    <x v="32"/>
    <s v="Asian"/>
    <s v="Biguanides"/>
    <x v="0"/>
    <d v="2024-11-12T00:00:00"/>
    <s v="Biguanides"/>
  </r>
  <r>
    <s v="rgCMsSQtiR2"/>
    <x v="32"/>
    <s v="Asian"/>
    <s v="Biguanides"/>
    <x v="0"/>
    <d v="2022-02-08T00:00:00"/>
    <s v="Biguanides"/>
  </r>
  <r>
    <s v="RFwTYD4H1GE"/>
    <x v="32"/>
    <s v="Other"/>
    <s v="Biguanides"/>
    <x v="0"/>
    <d v="2012-06-27T00:00:00"/>
    <s v="Biguanides-&gt;Sulfonylureas-&gt;Biguanides|Sulfonylureas-&gt;Insulin isophane|Sulfonylureas-&gt;Insulin isophane-&gt;Biguanides|Insulin isophane-&gt;Biguanides|Insulin aspart|Insulin glargine-&gt;Insulin aspart|Insulin glargine-&gt;Insulin glargine-&gt;Insulin aspart"/>
  </r>
  <r>
    <s v="RFJJp02MDJk"/>
    <x v="32"/>
    <s v="Pacific peoples"/>
    <s v="Insulin aspart"/>
    <x v="1"/>
    <d v="2020-08-14T00:00:00"/>
    <s v="Insulin aspart-&gt;Biguanides|Insulin aspart|Insulin isophane-&gt;Insulin isophane-&gt;Biguanides|Insulin isophane-&gt;Biguanides-&gt;Sulfonylureas"/>
  </r>
  <r>
    <s v="rdz0hGpPyBM"/>
    <x v="32"/>
    <s v="Asian"/>
    <s v="Biguanides|Insulin isophane"/>
    <x v="0"/>
    <d v="2018-11-05T00:00:00"/>
    <s v="Biguanides|Insulin isophane-&gt;Insulin aspart|Insulin isophane-&gt;Biguanides-&gt;Insulin isophane"/>
  </r>
  <r>
    <s v="Re/vdz1DocU"/>
    <x v="32"/>
    <s v="Other"/>
    <s v="Biguanides"/>
    <x v="0"/>
    <d v="2020-02-11T00:00:00"/>
    <s v="Biguanides"/>
  </r>
  <r>
    <s v="RmKwNy7K/ec"/>
    <x v="32"/>
    <s v="Asian"/>
    <s v="Biguanides"/>
    <x v="0"/>
    <d v="2025-10-24T00:00:00"/>
    <s v="Biguanides"/>
  </r>
  <r>
    <s v="rNnYLSRL5cQ"/>
    <x v="32"/>
    <s v="Asian"/>
    <s v="Biguanides"/>
    <x v="0"/>
    <d v="2018-10-25T00:00:00"/>
    <s v="Biguanides"/>
  </r>
  <r>
    <s v="rpBUCWQv6Jc"/>
    <x v="32"/>
    <s v="Pacific peoples"/>
    <s v="Biguanides"/>
    <x v="0"/>
    <d v="2014-05-28T00:00:00"/>
    <s v="Biguanides"/>
  </r>
  <r>
    <s v="RLBa43.i2d6"/>
    <x v="32"/>
    <s v="Pacific peoples"/>
    <s v="Biguanides"/>
    <x v="0"/>
    <d v="2021-07-15T00:00:00"/>
    <s v="Biguanides"/>
  </r>
  <r>
    <s v="rkVwvB9fzXU"/>
    <x v="32"/>
    <s v="Pacific peoples"/>
    <s v="Biguanides"/>
    <x v="0"/>
    <d v="2018-08-22T00:00:00"/>
    <s v="Biguanides-&gt;Insulin aspart|Insulin isophane"/>
  </r>
  <r>
    <s v="yYEmqeCaFyo"/>
    <x v="32"/>
    <s v="Asian"/>
    <s v="Insulin aspart|Insulin isophane"/>
    <x v="1"/>
    <d v="2015-05-26T00:00:00"/>
    <s v="Insulin aspart|Insulin isophane-&gt;Biguanides|Insulin aspart|Insulin isophane"/>
  </r>
  <r>
    <s v="YXQTDU7CUiI"/>
    <x v="32"/>
    <s v="Other"/>
    <s v="Biguanides"/>
    <x v="0"/>
    <d v="2019-09-19T00:00:00"/>
    <s v="Biguanides"/>
  </r>
  <r>
    <s v="YZVEShj4zBo"/>
    <x v="32"/>
    <s v="Other"/>
    <s v="Biguanides"/>
    <x v="0"/>
    <d v="2023-10-05T00:00:00"/>
    <s v="Biguanides"/>
  </r>
  <r>
    <s v="/y0SDue2ZG2"/>
    <x v="32"/>
    <s v="Asian"/>
    <s v="Biguanides|DPP-4 inhibitors"/>
    <x v="0"/>
    <d v="2025-07-23T00:00:00"/>
    <s v="Biguanides|DPP-4 inhibitors-&gt;DPP-4 inhibitors"/>
  </r>
  <r>
    <s v="0/vQxpYFvb."/>
    <x v="32"/>
    <s v="Pacific peoples"/>
    <s v="Biguanides"/>
    <x v="0"/>
    <d v="2013-08-13T00:00:00"/>
    <s v="Biguanides-&gt;Biguanides|Sulfonylureas"/>
  </r>
  <r>
    <s v="0AF3cpBJxLU"/>
    <x v="32"/>
    <s v="Asian"/>
    <s v="Insulin isophane"/>
    <x v="1"/>
    <d v="2013-01-24T00:00:00"/>
    <s v="Insulin isophane-&gt;Insulin aspart-&gt;Biguanides-&gt;DPP-4 inhibitors"/>
  </r>
  <r>
    <s v="0wbZPNcHjEc"/>
    <x v="32"/>
    <s v="Asian"/>
    <s v="Biguanides"/>
    <x v="0"/>
    <d v="2024-11-29T00:00:00"/>
    <s v="Biguanides"/>
  </r>
  <r>
    <s v="0uNiMGjgrR."/>
    <x v="32"/>
    <s v="Pacific peoples"/>
    <s v="Biguanides"/>
    <x v="0"/>
    <d v="2025-02-20T00:00:00"/>
    <s v="Biguanides"/>
  </r>
  <r>
    <s v="0g/Paxbm8rk"/>
    <x v="32"/>
    <s v="Māori"/>
    <s v="Biguanides"/>
    <x v="0"/>
    <d v="2021-11-12T00:00:00"/>
    <s v="Biguanides-&gt;Biguanides|Insulin isophane with insulin neutral"/>
  </r>
  <r>
    <s v="0MPQGl7I7Lo"/>
    <x v="32"/>
    <s v="Other"/>
    <s v="Biguanides"/>
    <x v="0"/>
    <d v="2017-06-22T00:00:00"/>
    <s v="Biguanides-&gt;Insulin isophane"/>
  </r>
  <r>
    <s v="0luq2AY/qi6"/>
    <x v="32"/>
    <s v="Asian"/>
    <s v="Biguanides"/>
    <x v="0"/>
    <d v="2011-02-19T00:00:00"/>
    <s v="Biguanides-&gt;Insulin aspart|Insulin isophane"/>
  </r>
  <r>
    <s v="0ivfnFqOVjk"/>
    <x v="32"/>
    <s v="Māori"/>
    <s v="Biguanides"/>
    <x v="0"/>
    <d v="2020-06-30T00:00:00"/>
    <s v="Biguanides-&gt;SGLT-2 inhibitors"/>
  </r>
  <r>
    <s v="0bO.tti1hwM"/>
    <x v="32"/>
    <s v="Pacific peoples"/>
    <s v="Biguanides"/>
    <x v="0"/>
    <d v="2021-04-01T00:00:00"/>
    <s v="Biguanides-&gt;Biguanides|SGLT-2 inhibitors-&gt;SGLT-2 inhibitors"/>
  </r>
  <r>
    <s v="0dOaAk9PZfs"/>
    <x v="32"/>
    <s v="Other"/>
    <s v="Biguanides"/>
    <x v="0"/>
    <d v="2018-09-05T00:00:00"/>
    <s v="Biguanides-&gt;Insulin glargine-&gt;Insulin isophane-&gt;Insulin aspart"/>
  </r>
  <r>
    <s v="0ELtmSyifNw"/>
    <x v="32"/>
    <s v="Asian"/>
    <s v="Biguanides"/>
    <x v="0"/>
    <d v="2016-05-27T00:00:00"/>
    <s v="Biguanides-&gt;Insulin aspart-&gt;Insulin isophane"/>
  </r>
  <r>
    <s v="Y7o97eZBzFA"/>
    <x v="32"/>
    <s v="Māori"/>
    <s v="Biguanides"/>
    <x v="0"/>
    <d v="2012-07-19T00:00:00"/>
    <s v="Biguanides"/>
  </r>
  <r>
    <s v="yb7s9kacEsQ"/>
    <x v="32"/>
    <s v="Asian"/>
    <s v="Biguanides"/>
    <x v="0"/>
    <d v="2023-01-04T00:00:00"/>
    <s v="Biguanides"/>
  </r>
  <r>
    <s v="YBIulgnFTbk"/>
    <x v="32"/>
    <s v="Other"/>
    <s v="Biguanides"/>
    <x v="0"/>
    <d v="2013-10-09T00:00:00"/>
    <s v="Biguanides"/>
  </r>
  <r>
    <s v="YcxIuhO5ByY"/>
    <x v="32"/>
    <s v="Other"/>
    <s v="Biguanides"/>
    <x v="0"/>
    <d v="2011-01-18T00:00:00"/>
    <s v="Biguanides"/>
  </r>
  <r>
    <s v="Yd0ywo9jl/M"/>
    <x v="32"/>
    <s v="Asian"/>
    <s v="Biguanides|Insulin isophane"/>
    <x v="0"/>
    <d v="2020-06-25T00:00:00"/>
    <s v="Biguanides|Insulin isophane-&gt;Biguanides"/>
  </r>
  <r>
    <s v="Yd2t59/NAWc"/>
    <x v="32"/>
    <s v="Other"/>
    <s v="Insulin isophane"/>
    <x v="1"/>
    <d v="2023-01-31T00:00:00"/>
    <s v="Insulin isophane-&gt;Biguanides"/>
  </r>
  <r>
    <s v="YdciatUrKFY"/>
    <x v="32"/>
    <s v="Other"/>
    <s v="Biguanides|Insulin isophane"/>
    <x v="0"/>
    <d v="2019-01-14T00:00:00"/>
    <s v="Biguanides|Insulin isophane-&gt;Insulin aspart-&gt;Insulin isophane"/>
  </r>
  <r>
    <s v="yjU8T4IDnvY"/>
    <x v="32"/>
    <s v="Asian"/>
    <s v="Biguanides"/>
    <x v="0"/>
    <d v="2018-06-19T00:00:00"/>
    <s v="Biguanides-&gt;Insulin aspart|Insulin isophane-&gt;Insulin isophane-&gt;Biguanides|Insulin isophane"/>
  </r>
  <r>
    <s v="YhQExAcseKM"/>
    <x v="32"/>
    <s v="Māori"/>
    <s v="Biguanides|DPP-4 inhibitors"/>
    <x v="0"/>
    <d v="2025-07-09T00:00:00"/>
    <s v="Biguanides|DPP-4 inhibitors"/>
  </r>
  <r>
    <s v="yhe7L/FvT8g"/>
    <x v="32"/>
    <s v="Other"/>
    <s v="Biguanides"/>
    <x v="0"/>
    <d v="2023-09-13T00:00:00"/>
    <s v="Biguanides"/>
  </r>
  <r>
    <s v="yfHLUwAtTd6"/>
    <x v="32"/>
    <s v="Other"/>
    <s v="Biguanides"/>
    <x v="0"/>
    <d v="2025-05-29T00:00:00"/>
    <s v="Biguanides"/>
  </r>
  <r>
    <s v="yeWTkvm.OTU"/>
    <x v="32"/>
    <s v="Asian"/>
    <s v="Biguanides"/>
    <x v="0"/>
    <d v="2017-05-31T00:00:00"/>
    <s v="Biguanides-&gt;Biguanides|Sulfonylureas-&gt;DPP-4 inhibitors-&gt;Biguanides|DPP-4 inhibitors|Sulfonylureas-&gt;Insulin glargine-&gt;DPP-4 inhibitors|Insulin glargine-&gt;Biguanides|DPP-4 inhibitors|Insulin glargine|Sulfonylureas-&gt;Insulin glargine|SGLT-2 inhibitors-&gt;DPP-4 inhibitors|SGLT-2 inhibitors-&gt;SGLT-2 inhibitors-&gt;DPP-4 inhibitors|Insulin glargine|SGLT-2 inhibitors"/>
  </r>
  <r>
    <s v="yqNmjENWPmM"/>
    <x v="32"/>
    <s v="Māori"/>
    <s v="Biguanides"/>
    <x v="0"/>
    <d v="2022-05-20T00:00:00"/>
    <s v="Biguanides-&gt;GLP-1 agonists-&gt;Biguanides|GLP-1 agonists"/>
  </r>
  <r>
    <s v="yQ4.gTfW7wI"/>
    <x v="32"/>
    <s v="Other"/>
    <s v="Biguanides"/>
    <x v="0"/>
    <d v="2023-02-28T00:00:00"/>
    <s v="Biguanides"/>
  </r>
  <r>
    <s v="YqBVhKx3q0g"/>
    <x v="32"/>
    <s v="Māori"/>
    <s v="Biguanides|GLP-1 agonists"/>
    <x v="0"/>
    <d v="2025-12-03T00:00:00"/>
    <s v="Biguanides|GLP-1 agonists-&gt;GLP-1 agonists"/>
  </r>
  <r>
    <s v="yM4MusoiiG2"/>
    <x v="32"/>
    <s v="Asian"/>
    <s v="Biguanides"/>
    <x v="0"/>
    <d v="2015-01-29T00:00:00"/>
    <s v="Biguanides"/>
  </r>
  <r>
    <s v="YlS9tSleSQY"/>
    <x v="32"/>
    <s v="Other"/>
    <s v="Biguanides"/>
    <x v="0"/>
    <d v="2018-04-09T00:00:00"/>
    <s v="Biguanides-&gt;SGLT-2 inhibitors"/>
  </r>
  <r>
    <s v="YldGmf8.fPg"/>
    <x v="32"/>
    <s v="Asian"/>
    <s v="Biguanides"/>
    <x v="0"/>
    <d v="2024-05-14T00:00:00"/>
    <s v="Biguanides"/>
  </r>
  <r>
    <s v="yT0hDTf5K7U"/>
    <x v="32"/>
    <s v="Asian"/>
    <s v="Biguanides"/>
    <x v="0"/>
    <d v="2025-05-15T00:00:00"/>
    <s v="Biguanides"/>
  </r>
  <r>
    <s v="ysoUlYrphJU"/>
    <x v="32"/>
    <s v="Māori"/>
    <s v="Biguanides"/>
    <x v="0"/>
    <d v="2013-11-19T00:00:00"/>
    <s v="Biguanides-&gt;SGLT-2 inhibitors-&gt;DPP-4 inhibitors-&gt;Biguanides|DPP-4 inhibitors"/>
  </r>
  <r>
    <s v="yrHALZXc.22"/>
    <x v="32"/>
    <s v="Other"/>
    <s v="Biguanides"/>
    <x v="0"/>
    <d v="2019-07-18T00:00:00"/>
    <s v="Biguanides"/>
  </r>
  <r>
    <s v="yQsVAgrsTmU"/>
    <x v="32"/>
    <s v="Pacific peoples"/>
    <s v="Biguanides"/>
    <x v="0"/>
    <d v="2014-09-17T00:00:00"/>
    <s v="Biguanides"/>
  </r>
  <r>
    <s v="ytZ4Kn4LjjE"/>
    <x v="32"/>
    <s v="Asian"/>
    <s v="DPP-4 inhibitors|Sulfonylureas"/>
    <x v="0"/>
    <d v="2022-03-21T00:00:00"/>
    <s v="DPP-4 inhibitors|Sulfonylureas-&gt;DPP-4 inhibitors-&gt;DPP-4 inhibitors|SGLT-2 inhibitors-&gt;DPP-4 inhibitors|SGLT-2 inhibitors|Sulfonylureas"/>
  </r>
  <r>
    <s v="W87nvK2J.oQ"/>
    <x v="32"/>
    <s v="Other"/>
    <s v="Biguanides"/>
    <x v="0"/>
    <d v="2024-10-10T00:00:00"/>
    <s v="Biguanides"/>
  </r>
  <r>
    <s v="w8cR4/bkujk"/>
    <x v="32"/>
    <s v="Other"/>
    <s v="Biguanides"/>
    <x v="0"/>
    <d v="2016-08-16T00:00:00"/>
    <s v="Biguanides"/>
  </r>
  <r>
    <s v="W90TWpW2IJg"/>
    <x v="32"/>
    <s v="Asian"/>
    <s v="Biguanides"/>
    <x v="0"/>
    <d v="2025-01-08T00:00:00"/>
    <s v="Biguanides"/>
  </r>
  <r>
    <s v="W3N9tmKMdxg"/>
    <x v="32"/>
    <s v="Pacific peoples"/>
    <s v="Biguanides"/>
    <x v="0"/>
    <d v="2025-09-12T00:00:00"/>
    <s v="Biguanides"/>
  </r>
  <r>
    <s v="w1SzHSM6X2A"/>
    <x v="32"/>
    <s v="Asian"/>
    <s v="Biguanides"/>
    <x v="0"/>
    <d v="2025-02-11T00:00:00"/>
    <s v="Biguanides"/>
  </r>
  <r>
    <s v="w.LWpIukIDE"/>
    <x v="32"/>
    <s v="Asian"/>
    <s v="Insulin isophane"/>
    <x v="1"/>
    <d v="2020-07-01T00:00:00"/>
    <s v="Insulin isophane-&gt;Biguanides-&gt;Insulin aspart|Insulin isophane"/>
  </r>
  <r>
    <s v="VvYYhr32jPA"/>
    <x v="32"/>
    <s v="Māori"/>
    <s v="Biguanides"/>
    <x v="0"/>
    <d v="2022-12-22T00:00:00"/>
    <s v="Biguanides-&gt;Biguanides|SGLT-2 inhibitors-&gt;Biguanides|GLP-1 agonists|SGLT-2 inhibitors-&gt;Biguanides|GLP-1 agonists-&gt;GLP-1 agonists-&gt;SGLT-2 inhibitors-&gt;GLP-1 agonists|SGLT-2 inhibitors"/>
  </r>
  <r>
    <s v="VvVeLbimpeE"/>
    <x v="32"/>
    <s v="Māori"/>
    <s v="Biguanides"/>
    <x v="0"/>
    <d v="2022-03-10T00:00:00"/>
    <s v="Biguanides-&gt;SGLT-2 inhibitors-&gt;Biguanides|SGLT-2 inhibitors"/>
  </r>
  <r>
    <s v="VvvSi.Lz9z2"/>
    <x v="32"/>
    <s v="Other"/>
    <s v="Biguanides"/>
    <x v="0"/>
    <d v="2011-01-14T00:00:00"/>
    <s v="Biguanides"/>
  </r>
  <r>
    <s v="vwb5xaB9D0o"/>
    <x v="32"/>
    <s v="Asian"/>
    <s v="Biguanides"/>
    <x v="0"/>
    <d v="2022-08-09T00:00:00"/>
    <s v="Biguanides"/>
  </r>
  <r>
    <s v="VwcjxthQymg"/>
    <x v="32"/>
    <s v="Asian"/>
    <s v="Biguanides"/>
    <x v="0"/>
    <d v="2018-03-06T00:00:00"/>
    <s v="Biguanides-&gt;DPP-4 inhibitors-&gt;Biguanides|DPP-4 inhibitors"/>
  </r>
  <r>
    <s v="VyGRzgJl7j2"/>
    <x v="32"/>
    <s v="Māori"/>
    <s v="Biguanides"/>
    <x v="0"/>
    <d v="2015-08-28T00:00:00"/>
    <s v="Biguanides-&gt;Biguanides|Sulfonylureas-&gt;SGLT-2 inhibitors|Sulfonylureas-&gt;SGLT-2 inhibitors"/>
  </r>
  <r>
    <s v="we66/6jOLwc"/>
    <x v="32"/>
    <s v="Pacific peoples"/>
    <s v="Biguanides|Insulin aspart|Insulin glargine"/>
    <x v="0"/>
    <d v="2025-08-11T00:00:00"/>
    <s v="Biguanides|Insulin aspart|Insulin glargine-&gt;Insulin aspart|Insulin glargine"/>
  </r>
  <r>
    <s v="WfLVsXhi9a2"/>
    <x v="32"/>
    <s v="Pacific peoples"/>
    <s v="Biguanides"/>
    <x v="0"/>
    <d v="2024-10-15T00:00:00"/>
    <s v="Biguanides"/>
  </r>
  <r>
    <s v="wfyYAVjXJms"/>
    <x v="32"/>
    <s v="Other"/>
    <s v="Biguanides"/>
    <x v="0"/>
    <d v="2019-11-28T00:00:00"/>
    <s v="Biguanides"/>
  </r>
  <r>
    <s v="vN5HgaYnZcA"/>
    <x v="32"/>
    <s v="Asian"/>
    <s v="Biguanides"/>
    <x v="0"/>
    <d v="2019-07-01T00:00:00"/>
    <s v="Biguanides"/>
  </r>
  <r>
    <s v="vmdCdkPxlZg"/>
    <x v="32"/>
    <s v="Pacific peoples"/>
    <s v="Biguanides"/>
    <x v="0"/>
    <d v="2025-01-29T00:00:00"/>
    <s v="Biguanides"/>
  </r>
  <r>
    <s v="Vld0fw0vQpc"/>
    <x v="32"/>
    <s v="Other"/>
    <s v="Biguanides"/>
    <x v="0"/>
    <d v="2018-05-02T00:00:00"/>
    <s v="Biguanides"/>
  </r>
  <r>
    <s v="vNjtPtr.xMo"/>
    <x v="32"/>
    <s v="Other"/>
    <s v="Biguanides"/>
    <x v="0"/>
    <d v="2021-07-29T00:00:00"/>
    <s v="Biguanides"/>
  </r>
  <r>
    <s v="vt4Ombp9toA"/>
    <x v="32"/>
    <s v="Pacific peoples"/>
    <s v="Biguanides"/>
    <x v="0"/>
    <d v="2023-05-31T00:00:00"/>
    <s v="Biguanides"/>
  </r>
  <r>
    <s v="sFQzYH.3JAY"/>
    <x v="32"/>
    <s v="Asian"/>
    <s v="Biguanides"/>
    <x v="0"/>
    <d v="2025-03-07T00:00:00"/>
    <s v="Biguanides-&gt;Biguanides|SGLT-2 inhibitors-&gt;SGLT-2 inhibitors"/>
  </r>
  <r>
    <s v="SfbnUclvdns"/>
    <x v="32"/>
    <s v="Other"/>
    <s v="Biguanides"/>
    <x v="0"/>
    <d v="2025-10-20T00:00:00"/>
    <s v="Biguanides"/>
  </r>
  <r>
    <s v="seT53zxFaRE"/>
    <x v="32"/>
    <s v="Pacific peoples"/>
    <s v="Biguanides"/>
    <x v="0"/>
    <d v="2016-12-29T00:00:00"/>
    <s v="Biguanides-&gt;Insulin isophane"/>
  </r>
  <r>
    <s v="SjYx6J0JDa2"/>
    <x v="32"/>
    <s v="Pacific peoples"/>
    <s v="DPP-4 inhibitors"/>
    <x v="0"/>
    <d v="2024-12-18T00:00:00"/>
    <s v="DPP-4 inhibitors"/>
  </r>
  <r>
    <s v="SkbtO9Sj9Kw"/>
    <x v="32"/>
    <s v="Asian"/>
    <s v="Biguanides|Insulin isophane"/>
    <x v="0"/>
    <d v="2021-08-04T00:00:00"/>
    <s v="Biguanides|Insulin isophane-&gt;Insulin isophane-&gt;Biguanides"/>
  </r>
  <r>
    <s v="sO4RiaHaUE2"/>
    <x v="32"/>
    <s v="Other"/>
    <s v="Biguanides"/>
    <x v="0"/>
    <d v="2021-02-25T00:00:00"/>
    <s v="Biguanides"/>
  </r>
  <r>
    <s v="RrfIeIZH60c"/>
    <x v="32"/>
    <s v="Other"/>
    <s v="Biguanides"/>
    <x v="0"/>
    <d v="2023-11-27T00:00:00"/>
    <s v="Biguanides-&gt;DPP-4 inhibitors"/>
  </r>
  <r>
    <s v="RrzlTxxQEZk"/>
    <x v="32"/>
    <s v="Asian"/>
    <s v="Biguanides"/>
    <x v="0"/>
    <d v="2020-03-22T00:00:00"/>
    <s v="Biguanides"/>
  </r>
  <r>
    <s v="rRKWGRszyoQ"/>
    <x v="32"/>
    <s v="Other"/>
    <s v="Biguanides"/>
    <x v="0"/>
    <d v="2017-05-15T00:00:00"/>
    <s v="Biguanides"/>
  </r>
  <r>
    <s v="rUCdfzrx4m6"/>
    <x v="32"/>
    <s v="Other"/>
    <s v="Biguanides"/>
    <x v="0"/>
    <d v="2025-08-22T00:00:00"/>
    <s v="Biguanides"/>
  </r>
  <r>
    <s v="oxwgRQ.yMjU"/>
    <x v="32"/>
    <s v="Pacific peoples"/>
    <s v="Biguanides"/>
    <x v="0"/>
    <d v="2020-10-23T00:00:00"/>
    <s v="Biguanides-&gt;SGLT-2 inhibitors"/>
  </r>
  <r>
    <s v="ROI1liLiI8c"/>
    <x v="32"/>
    <s v="Other"/>
    <s v="Biguanides"/>
    <x v="0"/>
    <d v="2017-12-16T00:00:00"/>
    <s v="Biguanides"/>
  </r>
  <r>
    <s v="rQGMxIf8.PI"/>
    <x v="32"/>
    <s v="Other"/>
    <s v="Biguanides"/>
    <x v="0"/>
    <d v="2025-07-16T00:00:00"/>
    <s v="Biguanides"/>
  </r>
  <r>
    <s v="S9a19jCXEyA"/>
    <x v="32"/>
    <s v="Pacific peoples"/>
    <s v="Biguanides"/>
    <x v="0"/>
    <d v="2024-11-05T00:00:00"/>
    <s v="Biguanides"/>
  </r>
  <r>
    <s v="S5US8.2M6xA"/>
    <x v="32"/>
    <s v="Other"/>
    <s v="Biguanides"/>
    <x v="0"/>
    <d v="2024-04-23T00:00:00"/>
    <s v="Biguanides"/>
  </r>
  <r>
    <s v="SAJS92W8yG2"/>
    <x v="32"/>
    <s v="Other"/>
    <s v="Insulin aspart|Insulin glargine"/>
    <x v="1"/>
    <d v="2025-06-04T00:00:00"/>
    <s v="Insulin aspart|Insulin glargine-&gt;Biguanides-&gt;DPP-4 inhibitors|Insulin aspart|Insulin glargine-&gt;DPP-4 inhibitors|Insulin glargine-&gt;Biguanides|Insulin aspart|Insulin glargine-&gt;GLP-1 agonists|Insulin aspart|Insulin glargine"/>
  </r>
  <r>
    <s v="rYhYiNUn5Z."/>
    <x v="32"/>
    <s v="Pacific peoples"/>
    <s v="Biguanides"/>
    <x v="0"/>
    <d v="2022-11-09T00:00:00"/>
    <s v="Biguanides"/>
  </r>
  <r>
    <s v="ry1HCwwjfeo"/>
    <x v="32"/>
    <s v="Asian"/>
    <s v="Biguanides"/>
    <x v="0"/>
    <d v="2025-11-25T00:00:00"/>
    <s v="Biguanides"/>
  </r>
  <r>
    <s v="rwJRnFgqZpc"/>
    <x v="32"/>
    <s v="Pacific peoples"/>
    <s v="Biguanides"/>
    <x v="0"/>
    <d v="2025-08-26T00:00:00"/>
    <s v="Biguanides"/>
  </r>
  <r>
    <s v="rX5CT4CYJr2"/>
    <x v="32"/>
    <s v="Māori"/>
    <s v="Biguanides"/>
    <x v="0"/>
    <d v="2012-04-12T00:00:00"/>
    <s v="Biguanides-&gt;Insulin glargine-&gt;Biguanides|Insulin glargine-&gt;DPP-4 inhibitors|Insulin glargine-&gt;DPP-4 inhibitors-&gt;Biguanides|DPP-4 inhibitors-&gt;GLP-1 agonists|Insulin glargine"/>
  </r>
  <r>
    <s v="s.SGnae1ddc"/>
    <x v="32"/>
    <s v="Other"/>
    <s v="Biguanides"/>
    <x v="0"/>
    <d v="2023-11-02T00:00:00"/>
    <s v="Biguanides-&gt;Insulin glargine"/>
  </r>
  <r>
    <s v="s0piF7NmpE6"/>
    <x v="32"/>
    <s v="Asian"/>
    <s v="Biguanides"/>
    <x v="0"/>
    <d v="2019-09-16T00:00:00"/>
    <s v="Biguanides"/>
  </r>
  <r>
    <s v="ovQkvFK2jmg"/>
    <x v="32"/>
    <s v="Asian"/>
    <s v="Biguanides"/>
    <x v="0"/>
    <d v="2024-07-02T00:00:00"/>
    <s v="Biguanides"/>
  </r>
  <r>
    <s v="oWCytmMs2/g"/>
    <x v="32"/>
    <s v="Pacific peoples"/>
    <s v="Biguanides"/>
    <x v="0"/>
    <d v="2019-03-27T00:00:00"/>
    <s v="Biguanides-&gt;DPP-4 inhibitors-&gt;SGLT-2 inhibitors-&gt;DPP-4 inhibitors|SGLT-2 inhibitors"/>
  </r>
  <r>
    <s v="OshYBnnPNKI"/>
    <x v="32"/>
    <s v="Asian"/>
    <s v="Biguanides"/>
    <x v="0"/>
    <d v="2025-02-19T00:00:00"/>
    <s v="Biguanides"/>
  </r>
  <r>
    <s v="OPcwYc.T1mc"/>
    <x v="32"/>
    <s v="Pacific peoples"/>
    <s v="Biguanides|Insulin aspart|Insulin isophane"/>
    <x v="0"/>
    <d v="2017-08-23T00:00:00"/>
    <s v="Biguanides|Insulin aspart|Insulin isophane-&gt;Insulin isophane-&gt;Biguanides|Insulin glargine|SGLT-2 inhibitors"/>
  </r>
  <r>
    <s v="OOt9yMFIBP."/>
    <x v="32"/>
    <s v="Asian"/>
    <s v="Biguanides"/>
    <x v="0"/>
    <d v="2016-07-06T00:00:00"/>
    <s v="Biguanides-&gt;Insulin lispro-&gt;Insulin aspart-&gt;Insulin isophane-&gt;Insulin aspart|Insulin isophane"/>
  </r>
  <r>
    <s v="OPlj9yap/92"/>
    <x v="32"/>
    <s v="Other"/>
    <s v="Biguanides"/>
    <x v="0"/>
    <d v="2014-06-05T00:00:00"/>
    <s v="Biguanides-&gt;Insulin isophane"/>
  </r>
  <r>
    <s v="oQBq6q1YjDI"/>
    <x v="32"/>
    <s v="Asian"/>
    <s v="Biguanides"/>
    <x v="0"/>
    <d v="2015-06-11T00:00:00"/>
    <s v="Biguanides"/>
  </r>
  <r>
    <s v="OQLWjKqLa3k"/>
    <x v="32"/>
    <s v="Pacific peoples"/>
    <s v="Biguanides"/>
    <x v="0"/>
    <d v="2024-01-26T00:00:00"/>
    <s v="Biguanides"/>
  </r>
  <r>
    <s v="oJegHa3N.1I"/>
    <x v="32"/>
    <s v="Māori"/>
    <s v="Biguanides"/>
    <x v="0"/>
    <d v="2014-10-20T00:00:00"/>
    <s v="Biguanides-&gt;Biguanides|Sulfonylureas-&gt;Biguanides|SGLT-2 inhibitors"/>
  </r>
  <r>
    <s v="OjibUgB99Yc"/>
    <x v="32"/>
    <s v="Māori"/>
    <s v="Biguanides"/>
    <x v="0"/>
    <d v="2022-11-09T00:00:00"/>
    <s v="Biguanides"/>
  </r>
  <r>
    <s v="OkwDkvtikE2"/>
    <x v="32"/>
    <s v="Asian"/>
    <s v="Biguanides"/>
    <x v="0"/>
    <d v="2019-12-19T00:00:00"/>
    <s v="Biguanides-&gt;Biguanides|DPP-4 inhibitors-&gt;DPP-4 inhibitors-&gt;Biguanides|Insulin isophane-&gt;Insulin isophane-&gt;Insulin aspart-&gt;Insulin aspart|Insulin isophane"/>
  </r>
  <r>
    <s v="OKFTC0iviIo"/>
    <x v="32"/>
    <s v="Other"/>
    <s v="Biguanides"/>
    <x v="0"/>
    <d v="2025-04-01T00:00:00"/>
    <s v="Biguanides-&gt;Insulin isophane"/>
  </r>
  <r>
    <s v="OkLK/kToV1I"/>
    <x v="32"/>
    <s v="Asian"/>
    <s v="Biguanides"/>
    <x v="0"/>
    <d v="2025-07-26T00:00:00"/>
    <s v="Biguanides-&gt;Biguanides|DPP-4 inhibitors-&gt;DPP-4 inhibitors-&gt;DPP-4 inhibitors|SGLT-2 inhibitors"/>
  </r>
  <r>
    <s v="OkQJSgTie4M"/>
    <x v="32"/>
    <s v="Other"/>
    <s v="Biguanides"/>
    <x v="0"/>
    <d v="2024-10-06T00:00:00"/>
    <s v="Biguanides"/>
  </r>
  <r>
    <s v="OfMHNXnJkZw"/>
    <x v="32"/>
    <s v="Māori"/>
    <s v="Biguanides"/>
    <x v="0"/>
    <d v="2024-12-09T00:00:00"/>
    <s v="Biguanides"/>
  </r>
  <r>
    <s v="OH1nQQflrQM"/>
    <x v="32"/>
    <s v="Other"/>
    <s v="Insulin isophane with insulin neutral"/>
    <x v="1"/>
    <d v="2012-10-12T00:00:00"/>
    <s v="Insulin isophane with insulin neutral-&gt;Biguanides"/>
  </r>
  <r>
    <s v="ogpz0KOJIzc"/>
    <x v="32"/>
    <s v="Asian"/>
    <s v="Insulin aspart|Insulin glargine"/>
    <x v="1"/>
    <d v="2015-03-23T00:00:00"/>
    <s v="Insulin aspart|Insulin glargine-&gt;Biguanides"/>
  </r>
  <r>
    <s v="OeK4qmAc2SA"/>
    <x v="32"/>
    <s v="Other"/>
    <s v="Biguanides"/>
    <x v="0"/>
    <d v="2025-05-01T00:00:00"/>
    <s v="Biguanides"/>
  </r>
  <r>
    <s v="oEuMY3t.EMU"/>
    <x v="32"/>
    <s v="Asian"/>
    <s v="Biguanides"/>
    <x v="0"/>
    <d v="2024-07-08T00:00:00"/>
    <s v="Biguanides"/>
  </r>
  <r>
    <s v="OcIgIPqh1nE"/>
    <x v="32"/>
    <s v="Māori"/>
    <s v="Biguanides"/>
    <x v="0"/>
    <d v="2011-03-23T00:00:00"/>
    <s v="Biguanides"/>
  </r>
  <r>
    <s v="ODacLH02SDc"/>
    <x v="32"/>
    <s v="Asian"/>
    <s v="Biguanides"/>
    <x v="0"/>
    <d v="2020-02-28T00:00:00"/>
    <s v="Biguanides"/>
  </r>
  <r>
    <s v="3eUxgnPhD6M"/>
    <x v="32"/>
    <s v="Asian"/>
    <s v="Biguanides"/>
    <x v="0"/>
    <d v="2021-12-14T00:00:00"/>
    <s v="Biguanides-&gt;DPP-4 inhibitors"/>
  </r>
  <r>
    <s v="3eXIAR5/Hxw"/>
    <x v="32"/>
    <s v="Asian"/>
    <s v="Biguanides|Insulin aspart|Insulin isophane"/>
    <x v="0"/>
    <d v="2016-08-18T00:00:00"/>
    <s v="Biguanides|Insulin aspart|Insulin isophane-&gt;Insulin aspart-&gt;Insulin isophane-&gt;Biguanides"/>
  </r>
  <r>
    <s v="3f0la4L8zQQ"/>
    <x v="32"/>
    <s v="Other"/>
    <s v="Biguanides"/>
    <x v="0"/>
    <d v="2014-02-05T00:00:00"/>
    <s v="Biguanides"/>
  </r>
  <r>
    <s v="3ikpFicrduc"/>
    <x v="32"/>
    <s v="Asian"/>
    <s v="Biguanides"/>
    <x v="0"/>
    <d v="2020-11-16T00:00:00"/>
    <s v="Biguanides-&gt;Insulin aspart|Insulin isophane"/>
  </r>
  <r>
    <s v="3gWolVVuv/k"/>
    <x v="32"/>
    <s v="Asian"/>
    <s v="Biguanides"/>
    <x v="0"/>
    <d v="2023-05-01T00:00:00"/>
    <s v="Biguanides"/>
  </r>
  <r>
    <s v="3Bjq5P4FmhE"/>
    <x v="32"/>
    <s v="Other"/>
    <s v="Biguanides"/>
    <x v="0"/>
    <d v="2022-07-08T00:00:00"/>
    <s v="Biguanides"/>
  </r>
  <r>
    <s v="3b.WpQM2vVw"/>
    <x v="32"/>
    <s v="Asian"/>
    <s v="Biguanides"/>
    <x v="0"/>
    <d v="2022-04-06T00:00:00"/>
    <s v="Biguanides"/>
  </r>
  <r>
    <s v="2PLuHSYOmts"/>
    <x v="32"/>
    <s v="Asian"/>
    <s v="Biguanides|Insulin isophane"/>
    <x v="0"/>
    <d v="2012-03-26T00:00:00"/>
    <s v="Biguanides|Insulin isophane-&gt;Insulin aspart|Insulin isophane-&gt;Insulin isophane"/>
  </r>
  <r>
    <s v="3.7IwByVMnY"/>
    <x v="32"/>
    <s v="Asian"/>
    <s v="Biguanides"/>
    <x v="0"/>
    <d v="2011-01-28T00:00:00"/>
    <s v="Biguanides-&gt;Sulfonylureas-&gt;Biguanides|Sulfonylureas-&gt;Biguanides|DPP-4 inhibitors-&gt;DPP-4 inhibitors"/>
  </r>
  <r>
    <s v="30Xgfaqlv6M"/>
    <x v="32"/>
    <s v="Asian"/>
    <s v="Biguanides"/>
    <x v="0"/>
    <d v="2016-12-14T00:00:00"/>
    <s v="Biguanides-&gt;Insulin aspart"/>
  </r>
  <r>
    <s v="2v1kk15uKdQ"/>
    <x v="32"/>
    <s v="Māori"/>
    <s v="Biguanides"/>
    <x v="0"/>
    <d v="2019-07-01T00:00:00"/>
    <s v="Biguanides"/>
  </r>
  <r>
    <s v="2ZAHfpmko9U"/>
    <x v="32"/>
    <s v="Pacific peoples"/>
    <s v="Biguanides"/>
    <x v="0"/>
    <d v="2021-10-26T00:00:00"/>
    <s v="Biguanides-&gt;SGLT-2 inhibitors"/>
  </r>
  <r>
    <s v="2kITkAnnqwE"/>
    <x v="32"/>
    <s v="Other"/>
    <s v="Biguanides"/>
    <x v="0"/>
    <d v="2015-07-22T00:00:00"/>
    <s v="Biguanides-&gt;Insulin aspart|Insulin isophane"/>
  </r>
  <r>
    <s v="2No1R1.Kfi."/>
    <x v="32"/>
    <s v="Māori"/>
    <s v="Biguanides"/>
    <x v="0"/>
    <d v="2013-02-25T00:00:00"/>
    <s v="Biguanides-&gt;Insulin aspart|Insulin isophane-&gt;Biguanides|Insulin aspart|Insulin isophane-&gt;Insulin aspart-&gt;Insulin glargine-&gt;Insulin aspart|Insulin glargine-&gt;Biguanides|Insulin aspart|Insulin glargine-&gt;GLP-1 agonists-&gt;Biguanides|GLP-1 agonists|Insulin aspart|Insulin glargine"/>
  </r>
  <r>
    <s v="2MaBUbE3ZG6"/>
    <x v="32"/>
    <s v="Other"/>
    <s v="Biguanides"/>
    <x v="0"/>
    <d v="2024-02-19T00:00:00"/>
    <s v="Biguanides"/>
  </r>
  <r>
    <s v="2dZ8bkCxhm."/>
    <x v="32"/>
    <s v="Asian"/>
    <s v="Biguanides"/>
    <x v="0"/>
    <d v="2019-06-20T00:00:00"/>
    <s v="Biguanides"/>
  </r>
  <r>
    <s v="2DZFIakiyrI"/>
    <x v="32"/>
    <s v="Asian"/>
    <s v="Biguanides"/>
    <x v="0"/>
    <d v="2011-01-17T00:00:00"/>
    <s v="Biguanides"/>
  </r>
  <r>
    <s v="2faOnfC99rQ"/>
    <x v="32"/>
    <s v="Other"/>
    <s v="Biguanides"/>
    <x v="0"/>
    <d v="2023-09-27T00:00:00"/>
    <s v="Biguanides"/>
  </r>
  <r>
    <s v="2GRKj4U.tKA"/>
    <x v="32"/>
    <s v="Asian"/>
    <s v="Biguanides"/>
    <x v="0"/>
    <d v="2022-09-14T00:00:00"/>
    <s v="Biguanides"/>
  </r>
  <r>
    <s v="ZsyX5DMfqRA"/>
    <x v="32"/>
    <s v="Māori"/>
    <s v="Biguanides"/>
    <x v="0"/>
    <d v="2020-08-26T00:00:00"/>
    <s v="Biguanides"/>
  </r>
  <r>
    <s v="zsUsMwkTF66"/>
    <x v="32"/>
    <s v="Other"/>
    <s v="Biguanides"/>
    <x v="0"/>
    <d v="2013-01-10T00:00:00"/>
    <s v="Biguanides-&gt;DPP-4 inhibitors-&gt;DPP-4 inhibitors|SGLT-2 inhibitors"/>
  </r>
  <r>
    <s v="2cctabJ6l.w"/>
    <x v="32"/>
    <s v="Pacific peoples"/>
    <s v="Biguanides"/>
    <x v="0"/>
    <d v="2017-11-17T00:00:00"/>
    <s v="Biguanides"/>
  </r>
  <r>
    <s v="ZQIOH55IUtY"/>
    <x v="32"/>
    <s v="Asian"/>
    <s v="Biguanides"/>
    <x v="0"/>
    <d v="2018-06-01T00:00:00"/>
    <s v="Biguanides"/>
  </r>
  <r>
    <s v="ZSpdAcSWQqw"/>
    <x v="32"/>
    <s v="Other"/>
    <s v="Biguanides"/>
    <x v="0"/>
    <d v="2023-01-11T00:00:00"/>
    <s v="Biguanides-&gt;SGLT-2 inhibitors"/>
  </r>
  <r>
    <s v="ZSpucFv41e."/>
    <x v="32"/>
    <s v="Other"/>
    <s v="Biguanides|Insulin aspart|Insulin isophane"/>
    <x v="0"/>
    <d v="2020-04-29T00:00:00"/>
    <s v="Biguanides|Insulin aspart|Insulin isophane-&gt;Biguanides|Insulin isophane-&gt;Insulin isophane|Insulin lispro-&gt;Biguanides-&gt;Insulin lispro"/>
  </r>
  <r>
    <s v="zrZyxU4WPrQ"/>
    <x v="32"/>
    <s v="Other"/>
    <s v="Biguanides"/>
    <x v="0"/>
    <d v="2011-08-25T00:00:00"/>
    <s v="Biguanides"/>
  </r>
  <r>
    <s v="Zio.Bk7SgFw"/>
    <x v="32"/>
    <s v="Pacific peoples"/>
    <s v="Biguanides"/>
    <x v="0"/>
    <d v="2018-03-29T00:00:00"/>
    <s v="Biguanides-&gt;Biguanides|DPP-4 inhibitors-&gt;DPP-4 inhibitors-&gt;DPP-4 inhibitors|SGLT-2 inhibitors-&gt;GLP-1 agonists-&gt;GLP-1 agonists|SGLT-2 inhibitors-&gt;SGLT-2 inhibitors"/>
  </r>
  <r>
    <s v="zGIA0tsJgTY"/>
    <x v="32"/>
    <s v="Other"/>
    <s v="Biguanides"/>
    <x v="0"/>
    <d v="2025-12-13T00:00:00"/>
    <s v="Biguanides"/>
  </r>
  <r>
    <s v="ZH9GxRh2EF6"/>
    <x v="32"/>
    <s v="Asian"/>
    <s v="Biguanides"/>
    <x v="0"/>
    <d v="2020-04-20T00:00:00"/>
    <s v="Biguanides"/>
  </r>
  <r>
    <s v="zHGNoOqfSsY"/>
    <x v="32"/>
    <s v="Pacific peoples"/>
    <s v="Biguanides"/>
    <x v="0"/>
    <d v="2014-11-28T00:00:00"/>
    <s v="Biguanides-&gt;Insulin aspart|Insulin isophane"/>
  </r>
  <r>
    <s v="zoGUUKb3Y9g"/>
    <x v="32"/>
    <s v="Asian"/>
    <s v="Biguanides"/>
    <x v="0"/>
    <d v="2025-01-30T00:00:00"/>
    <s v="Biguanides-&gt;Biguanides|Insulin isophane-&gt;Biguanides|Insulin aspart|Insulin isophane"/>
  </r>
  <r>
    <s v="ZPrFpaxKFoM"/>
    <x v="32"/>
    <s v="Other"/>
    <s v="Biguanides"/>
    <x v="0"/>
    <d v="2013-08-19T00:00:00"/>
    <s v="Biguanides"/>
  </r>
  <r>
    <s v="ZB/Wy5vPpRo"/>
    <x v="32"/>
    <s v="Other"/>
    <s v="Biguanides"/>
    <x v="0"/>
    <d v="2020-03-05T00:00:00"/>
    <s v="Biguanides-&gt;Insulin aspart"/>
  </r>
  <r>
    <s v="zev6072HxL."/>
    <x v="32"/>
    <s v="Māori"/>
    <s v="Biguanides"/>
    <x v="0"/>
    <d v="2015-11-27T00:00:00"/>
    <s v="Biguanides-&gt;Biguanides|Sulfonylureas-&gt;DPP-4 inhibitors-&gt;Biguanides|DPP-4 inhibitors-&gt;GLP-1 agonists-&gt;Biguanides|GLP-1 agonists-&gt;Biguanides|GLP-1 agonists|Sulfonylureas"/>
  </r>
  <r>
    <s v="zCrBNHzOhwA"/>
    <x v="32"/>
    <s v="Other"/>
    <s v="Biguanides"/>
    <x v="0"/>
    <d v="2021-09-07T00:00:00"/>
    <s v="Biguanides"/>
  </r>
  <r>
    <s v="z8cBi9fnCnU"/>
    <x v="32"/>
    <s v="Other"/>
    <s v="Biguanides"/>
    <x v="0"/>
    <d v="2020-12-16T00:00:00"/>
    <s v="Biguanides"/>
  </r>
  <r>
    <s v="Z7eqyk19Flk"/>
    <x v="32"/>
    <s v="Asian"/>
    <s v="Biguanides"/>
    <x v="0"/>
    <d v="2025-11-11T00:00:00"/>
    <s v="Biguanides"/>
  </r>
  <r>
    <s v="z4hsDKIUwJQ"/>
    <x v="32"/>
    <s v="Other"/>
    <s v="Biguanides"/>
    <x v="0"/>
    <d v="2022-12-22T00:00:00"/>
    <s v="Biguanides"/>
  </r>
  <r>
    <s v="Z5KCN/cehkU"/>
    <x v="32"/>
    <s v="Māori"/>
    <s v="Biguanides"/>
    <x v="0"/>
    <d v="2019-03-28T00:00:00"/>
    <s v="Biguanides-&gt;DPP-4 inhibitors-&gt;Biguanides|DPP-4 inhibitors-&gt;Insulin isophane-&gt;Insulin aspart-&gt;Insulin aspart|Insulin isophane-&gt;Biguanides|Insulin glargine-&gt;Insulin glargine"/>
  </r>
  <r>
    <s v="Z2B.GjvbNIA"/>
    <x v="32"/>
    <s v="Other"/>
    <s v="Biguanides"/>
    <x v="0"/>
    <d v="2023-09-01T00:00:00"/>
    <s v="Biguanides"/>
  </r>
  <r>
    <s v="9uDZDnWOgBk"/>
    <x v="32"/>
    <s v="Pacific peoples"/>
    <s v="Biguanides"/>
    <x v="0"/>
    <d v="2023-08-25T00:00:00"/>
    <s v="Biguanides-&gt;DPP-4 inhibitors-&gt;SGLT-2 inhibitors-&gt;DPP-4 inhibitors|SGLT-2 inhibitors"/>
  </r>
  <r>
    <s v="9UvCR/jGIYE"/>
    <x v="32"/>
    <s v="Other"/>
    <s v="Insulin aspart|Insulin glargine"/>
    <x v="1"/>
    <d v="2017-01-27T00:00:00"/>
    <s v="Insulin aspart|Insulin glargine-&gt;Biguanides|Insulin aspart|Insulin glargine"/>
  </r>
  <r>
    <s v="a/JyNWV6hUw"/>
    <x v="32"/>
    <s v="Māori"/>
    <s v="Biguanides"/>
    <x v="0"/>
    <d v="2015-08-14T00:00:00"/>
    <s v="Biguanides-&gt;Biguanides|Sulfonylureas-&gt;Sulfonylureas-&gt;DPP-4 inhibitors-&gt;SGLT-2 inhibitors-&gt;DPP-4 inhibitors|SGLT-2 inhibitors"/>
  </r>
  <r>
    <s v="a1koR/vdaDA"/>
    <x v="32"/>
    <s v="Asian"/>
    <s v="Biguanides"/>
    <x v="0"/>
    <d v="2024-12-13T00:00:00"/>
    <s v="Biguanides"/>
  </r>
  <r>
    <s v="A553A3RYqIk"/>
    <x v="32"/>
    <s v="Asian"/>
    <s v="Biguanides"/>
    <x v="0"/>
    <d v="2021-07-06T00:00:00"/>
    <s v="Biguanides"/>
  </r>
  <r>
    <s v="9LqE8tAJVWU"/>
    <x v="32"/>
    <s v="Māori"/>
    <s v="Biguanides|Insulin lispro"/>
    <x v="0"/>
    <d v="2011-01-11T00:00:00"/>
    <s v="Biguanides|Insulin lispro-&gt;Insulin lispro-&gt;Biguanides-&gt;Biguanides|Insulin glargine-&gt;Insulin glargine-&gt;Insulin aspart|Insulin glargine-&gt;Biguanides|Insulin aspart|Insulin glargine-&gt;SGLT-2 inhibitors-&gt;Biguanides|Insulin glargine|SGLT-2 inhibitors-&gt;GLP-1 agonists|Insulin glargine-&gt;GLP-1 agonists-&gt;Biguanides|GLP-1 agonists|Insulin glargine"/>
  </r>
  <r>
    <s v="9JbSl4IzgXU"/>
    <x v="32"/>
    <s v="Pacific peoples"/>
    <s v="Biguanides"/>
    <x v="0"/>
    <d v="2024-06-26T00:00:00"/>
    <s v="Biguanides"/>
  </r>
  <r>
    <s v="3jRBzbVOYl2"/>
    <x v="32"/>
    <s v="Asian"/>
    <s v="Biguanides"/>
    <x v="0"/>
    <d v="2024-01-08T00:00:00"/>
    <s v="Biguanides"/>
  </r>
  <r>
    <s v="3njNWqFK4Pg"/>
    <x v="32"/>
    <s v="Pacific peoples"/>
    <s v="DPP-4 inhibitors"/>
    <x v="0"/>
    <d v="2023-09-26T00:00:00"/>
    <s v="DPP-4 inhibitors-&gt;DPP-4 inhibitors|Insulin glargine-&gt;Insulin glargine-&gt;DPP-4 inhibitors|SGLT-2 inhibitors"/>
  </r>
  <r>
    <s v="3LD8aDheyjo"/>
    <x v="32"/>
    <s v="Asian"/>
    <s v="Biguanides"/>
    <x v="0"/>
    <d v="2016-07-01T00:00:00"/>
    <s v="Biguanides-&gt;Insulin aspart-&gt;Insulin isophane"/>
  </r>
  <r>
    <s v="3oN05BoeMkU"/>
    <x v="32"/>
    <s v="Other"/>
    <s v="Biguanides"/>
    <x v="0"/>
    <d v="2025-05-06T00:00:00"/>
    <s v="Biguanides"/>
  </r>
  <r>
    <s v="3ouzd6lsz8E"/>
    <x v="32"/>
    <s v="Pacific peoples"/>
    <s v="Biguanides"/>
    <x v="0"/>
    <d v="2021-09-30T00:00:00"/>
    <s v="Biguanides-&gt;Insulin isophane-&gt;Insulin aspart|Insulin isophane-&gt;Insulin aspart-&gt;Insulin glargine-&gt;Biguanides|Insulin glargine-&gt;Biguanides|Insulin isophane-&gt;Biguanides|Insulin aspart|Insulin isophane-&gt;Insulin glargine|SGLT-2 inhibitors-&gt;SGLT-2 inhibitors-&gt;DPP-4 inhibitors|Insulin glargine|SGLT-2 inhibitors"/>
  </r>
  <r>
    <s v="ak4OviR2IY6"/>
    <x v="32"/>
    <s v="Other"/>
    <s v="Biguanides"/>
    <x v="0"/>
    <d v="2024-06-05T00:00:00"/>
    <s v="Biguanides"/>
  </r>
  <r>
    <s v="aKdCY4CrFDs"/>
    <x v="32"/>
    <s v="Māori"/>
    <s v="Biguanides"/>
    <x v="0"/>
    <d v="2023-10-30T00:00:00"/>
    <s v="Biguanides"/>
  </r>
  <r>
    <s v="ajPpa8nIlv."/>
    <x v="32"/>
    <s v="Asian"/>
    <s v="Biguanides"/>
    <x v="0"/>
    <d v="2020-05-22T00:00:00"/>
    <s v="Biguanides"/>
  </r>
  <r>
    <s v="Alhz/8egMnY"/>
    <x v="32"/>
    <s v="Māori"/>
    <s v="Biguanides"/>
    <x v="0"/>
    <d v="2023-08-15T00:00:00"/>
    <s v="Biguanides"/>
  </r>
  <r>
    <s v="aHYP7EgMTMo"/>
    <x v="32"/>
    <s v="Asian"/>
    <s v="Biguanides"/>
    <x v="0"/>
    <d v="2017-07-04T00:00:00"/>
    <s v="Biguanides"/>
  </r>
  <r>
    <s v="aj5djfqC.rU"/>
    <x v="32"/>
    <s v="Māori"/>
    <s v="Biguanides"/>
    <x v="0"/>
    <d v="2021-05-27T00:00:00"/>
    <s v="Biguanides-&gt;GLP-1 agonists"/>
  </r>
  <r>
    <s v="aFiwgXb0puA"/>
    <x v="32"/>
    <s v="Asian"/>
    <s v="Biguanides"/>
    <x v="0"/>
    <d v="2013-05-07T00:00:00"/>
    <s v="Biguanides-&gt;Sulfonylureas-&gt;Biguanides|Sulfonylureas-&gt;DPP-4 inhibitors-&gt;DPP-4 inhibitors|Sulfonylureas-&gt;SGLT-2 inhibitors|Sulfonylureas-&gt;DPP-4 inhibitors|SGLT-2 inhibitors-&gt;GLP-1 agonists-&gt;GLP-1 agonists|Sulfonylureas-&gt;Biguanides|GLP-1 agonists|Sulfonylureas"/>
  </r>
  <r>
    <s v="AB5ADiUe9xo"/>
    <x v="32"/>
    <s v="Asian"/>
    <s v="Biguanides"/>
    <x v="0"/>
    <d v="2012-07-30T00:00:00"/>
    <s v="Biguanides-&gt;Insulin aspart|Insulin isophane"/>
  </r>
  <r>
    <s v="AEG489Qny4M"/>
    <x v="32"/>
    <s v="Asian"/>
    <s v="Biguanides"/>
    <x v="0"/>
    <d v="2025-01-17T00:00:00"/>
    <s v="Biguanides-&gt;DPP-4 inhibitors"/>
  </r>
  <r>
    <s v="aDePtaGmYRI"/>
    <x v="32"/>
    <s v="Other"/>
    <s v="Biguanides"/>
    <x v="0"/>
    <d v="2021-07-06T00:00:00"/>
    <s v="Biguanides"/>
  </r>
  <r>
    <s v="aoBpzD3dDF."/>
    <x v="32"/>
    <s v="Pacific peoples"/>
    <s v="Biguanides"/>
    <x v="0"/>
    <d v="2023-12-01T00:00:00"/>
    <s v="Biguanides"/>
  </r>
  <r>
    <s v="ApskGO302WY"/>
    <x v="32"/>
    <s v="Māori"/>
    <s v="Biguanides"/>
    <x v="0"/>
    <d v="2023-05-09T00:00:00"/>
    <s v="Biguanides"/>
  </r>
  <r>
    <s v="APdFOoWz9YQ"/>
    <x v="32"/>
    <s v="Asian"/>
    <s v="Biguanides"/>
    <x v="0"/>
    <d v="2020-03-12T00:00:00"/>
    <s v="Biguanides-&gt;SGLT-2 inhibitors-&gt;DPP-4 inhibitors-&gt;DPP-4 inhibitors|SGLT-2 inhibitors-&gt;Sulfonylureas"/>
  </r>
  <r>
    <s v="diPRvkK/NV."/>
    <x v="32"/>
    <s v="Other"/>
    <s v="Biguanides"/>
    <x v="0"/>
    <d v="2021-02-15T00:00:00"/>
    <s v="Biguanides-&gt;Biguanides|Insulin isophane-&gt;Insulin isophane"/>
  </r>
  <r>
    <s v="DJ1vV5xIypU"/>
    <x v="32"/>
    <s v="Other"/>
    <s v="Biguanides|Sulfonylureas"/>
    <x v="0"/>
    <d v="2015-07-02T00:00:00"/>
    <s v="Biguanides|Sulfonylureas-&gt;Sulfonylureas-&gt;Insulin glargine-&gt;Insulin glargine|Sulfonylureas-&gt;Biguanides|Insulin glargine|Sulfonylureas-&gt;Biguanides-&gt;Biguanides|Insulin glargine-&gt;DPP-4 inhibitors|Insulin glargine-&gt;DPP-4 inhibitors-&gt;SGLT-2 inhibitors-&gt;DPP-4 inhibitors|Insulin glargine|SGLT-2 inhibitors-&gt;DPP-4 inhibitors|SGLT-2 inhibitors"/>
  </r>
  <r>
    <s v="DjaGB7bU1/U"/>
    <x v="32"/>
    <s v="Māori"/>
    <s v="Biguanides"/>
    <x v="0"/>
    <d v="2016-02-18T00:00:00"/>
    <s v="Biguanides-&gt;SGLT-2 inhibitors-&gt;Biguanides|SGLT-2 inhibitors-&gt;Insulin glargine-&gt;Biguanides|Insulin glargine-&gt;Biguanides|Insulin glargine|SGLT-2 inhibitors-&gt;Insulin glargine|SGLT-2 inhibitors-&gt;DPP-4 inhibitors-&gt;DPP-4 inhibitors|SGLT-2 inhibitors-&gt;DPP-4 inhibitors|Insulin glargine|SGLT-2 inhibitors"/>
  </r>
  <r>
    <s v="Qc4WdPtd39Q"/>
    <x v="32"/>
    <s v="Asian"/>
    <s v="Biguanides|Insulin isophane|Insulin lispro"/>
    <x v="0"/>
    <d v="2020-04-23T00:00:00"/>
    <s v="Biguanides|Insulin isophane|Insulin lispro-&gt;Biguanides-&gt;Insulin isophane|Insulin lispro"/>
  </r>
  <r>
    <s v="Qcfey9u993s"/>
    <x v="32"/>
    <s v="Asian"/>
    <s v="Biguanides"/>
    <x v="0"/>
    <d v="2017-12-27T00:00:00"/>
    <s v="Biguanides-&gt;Insulin aspart|Insulin isophane-&gt;Biguanides|Insulin isophane-&gt;Insulin isophane-&gt;Insulin aspart"/>
  </r>
  <r>
    <s v="Qe.SKru2xNA"/>
    <x v="32"/>
    <s v="Asian"/>
    <s v="Biguanides|Insulin aspart|Insulin isophane"/>
    <x v="0"/>
    <d v="2025-02-13T00:00:00"/>
    <s v="Biguanides|Insulin aspart|Insulin isophane-&gt;Insulin aspart|Insulin isophane-&gt;Insulin aspart"/>
  </r>
  <r>
    <s v="QececpCEyxw"/>
    <x v="32"/>
    <s v="Asian"/>
    <s v="Biguanides"/>
    <x v="0"/>
    <d v="2025-04-07T00:00:00"/>
    <s v="Biguanides"/>
  </r>
  <r>
    <s v="TA3LiQmPL6Y"/>
    <x v="32"/>
    <s v="Asian"/>
    <s v="Insulin aspart|Insulin isophane"/>
    <x v="1"/>
    <d v="2016-08-18T00:00:00"/>
    <s v="Insulin aspart|Insulin isophane-&gt;Insulin aspart-&gt;Insulin isophane-&gt;Biguanides"/>
  </r>
  <r>
    <s v="qAXg82XwFbQ"/>
    <x v="32"/>
    <s v="Asian"/>
    <s v="Biguanides"/>
    <x v="0"/>
    <d v="2016-02-26T00:00:00"/>
    <s v="Biguanides"/>
  </r>
  <r>
    <s v="Q95hwiDJohY"/>
    <x v="32"/>
    <s v="Asian"/>
    <s v="Biguanides"/>
    <x v="0"/>
    <d v="2024-07-05T00:00:00"/>
    <s v="Biguanides"/>
  </r>
  <r>
    <s v="Px/5JbLyfeE"/>
    <x v="32"/>
    <s v="Other"/>
    <s v="Biguanides"/>
    <x v="0"/>
    <d v="2020-09-14T00:00:00"/>
    <s v="Biguanides"/>
  </r>
  <r>
    <s v="PX6d2oxuSoQ"/>
    <x v="32"/>
    <s v="Pacific peoples"/>
    <s v="DPP-4 inhibitors"/>
    <x v="0"/>
    <d v="2024-05-21T00:00:00"/>
    <s v="DPP-4 inhibitors-&gt;Sulfonylureas-&gt;DPP-4 inhibitors|Sulfonylureas"/>
  </r>
  <r>
    <s v="PVxpRJJiJvM"/>
    <x v="32"/>
    <s v="Asian"/>
    <s v="Biguanides"/>
    <x v="0"/>
    <d v="2011-10-17T00:00:00"/>
    <s v="Biguanides-&gt;Insulin aspart"/>
  </r>
  <r>
    <s v="psm6U7uIJqk"/>
    <x v="32"/>
    <s v="Other"/>
    <s v="Biguanides"/>
    <x v="0"/>
    <d v="2018-02-09T00:00:00"/>
    <s v="Biguanides"/>
  </r>
  <r>
    <s v="pxJ8lgizcqs"/>
    <x v="32"/>
    <s v="Other"/>
    <s v="Biguanides|Sulfonylureas"/>
    <x v="0"/>
    <d v="2025-03-20T00:00:00"/>
    <s v="Biguanides|Sulfonylureas-&gt;Biguanides-&gt;GLP-1 agonists-&gt;Biguanides|GLP-1 agonists"/>
  </r>
  <r>
    <s v="PYAYGzYTgP6"/>
    <x v="32"/>
    <s v="Asian"/>
    <s v="Insulin glargine"/>
    <x v="1"/>
    <d v="2024-10-23T00:00:00"/>
    <s v="Insulin glargine-&gt;Biguanides"/>
  </r>
  <r>
    <s v="Q/mSY1u4MeM"/>
    <x v="32"/>
    <s v="Other"/>
    <s v="Biguanides"/>
    <x v="0"/>
    <d v="2020-09-30T00:00:00"/>
    <s v="Biguanides"/>
  </r>
  <r>
    <s v="pZsnRjlXSp."/>
    <x v="32"/>
    <s v="Other"/>
    <s v="Biguanides"/>
    <x v="0"/>
    <d v="2024-11-06T00:00:00"/>
    <s v="Biguanides"/>
  </r>
  <r>
    <s v="q1.MVmhTLH6"/>
    <x v="32"/>
    <s v="Asian"/>
    <s v="Biguanides"/>
    <x v="0"/>
    <d v="2019-06-12T00:00:00"/>
    <s v="Biguanides"/>
  </r>
  <r>
    <s v="q0O/JGLYX9Q"/>
    <x v="32"/>
    <s v="Other"/>
    <s v="Biguanides"/>
    <x v="0"/>
    <d v="2024-06-09T00:00:00"/>
    <s v="Biguanides"/>
  </r>
  <r>
    <s v="Q1PQlr/e0V."/>
    <x v="32"/>
    <s v="Other"/>
    <s v="Biguanides"/>
    <x v="0"/>
    <d v="2015-03-13T00:00:00"/>
    <s v="Biguanides"/>
  </r>
  <r>
    <s v="tugVlcJot1g"/>
    <x v="32"/>
    <s v="Asian"/>
    <s v="Biguanides"/>
    <x v="0"/>
    <d v="2024-02-05T00:00:00"/>
    <s v="Biguanides"/>
  </r>
  <r>
    <s v="TSRCtqRitcM"/>
    <x v="32"/>
    <s v="Pacific peoples"/>
    <s v="Biguanides"/>
    <x v="0"/>
    <d v="2018-01-10T00:00:00"/>
    <s v="Biguanides-&gt;Biguanides|Insulin glargine-&gt;Insulin glargine-&gt;DPP-4 inhibitors|Insulin glargine-&gt;Biguanides|DPP-4 inhibitors|Insulin glargine-&gt;SGLT-2 inhibitors-&gt;Biguanides|Insulin glargine|SGLT-2 inhibitors-&gt;Insulin glargine|SGLT-2 inhibitors-&gt;GLP-1 agonists"/>
  </r>
  <r>
    <s v="TSWZniq.Ous"/>
    <x v="32"/>
    <s v="Other"/>
    <s v="Biguanides"/>
    <x v="0"/>
    <d v="2016-07-19T00:00:00"/>
    <s v="Biguanides"/>
  </r>
  <r>
    <s v="TSakhK5D5ec"/>
    <x v="32"/>
    <s v="Asian"/>
    <s v="Biguanides"/>
    <x v="0"/>
    <d v="2022-09-06T00:00:00"/>
    <s v="Biguanides-&gt;Insulin glargine-&gt;Insulin aspart"/>
  </r>
  <r>
    <s v="tw4wcPQivBE"/>
    <x v="32"/>
    <s v="Asian"/>
    <s v="Biguanides"/>
    <x v="0"/>
    <d v="2014-02-05T00:00:00"/>
    <s v="Biguanides-&gt;Insulin aspart|Insulin isophane"/>
  </r>
  <r>
    <s v="txf0z3sgW1s"/>
    <x v="32"/>
    <s v="Pacific peoples"/>
    <s v="Biguanides"/>
    <x v="0"/>
    <d v="2012-05-23T00:00:00"/>
    <s v="Biguanides"/>
  </r>
  <r>
    <s v="TwBZH9OoHeg"/>
    <x v="32"/>
    <s v="Other"/>
    <s v="Biguanides"/>
    <x v="0"/>
    <d v="2020-07-17T00:00:00"/>
    <s v="Biguanides"/>
  </r>
  <r>
    <s v="TnPmpDcgdcw"/>
    <x v="32"/>
    <s v="Other"/>
    <s v="Insulin glargine"/>
    <x v="1"/>
    <d v="2012-10-13T00:00:00"/>
    <s v="Insulin glargine-&gt;Insulin aspart-&gt;Insulin aspart|Insulin glargine-&gt;Biguanides-&gt;Biguanides|Insulin aspart|Insulin glargine-&gt;DPP-4 inhibitors"/>
  </r>
  <r>
    <s v="TO.rdS.y386"/>
    <x v="32"/>
    <s v="Other"/>
    <s v="Biguanides"/>
    <x v="0"/>
    <d v="2011-05-04T00:00:00"/>
    <s v="Biguanides-&gt;Sulfonylureas-&gt;Insulin aspart|Insulin isophane-&gt;DPP-4 inhibitors-&gt;DPP-4 inhibitors|Sulfonylureas"/>
  </r>
  <r>
    <s v="toawayvnP5E"/>
    <x v="32"/>
    <s v="Māori"/>
    <s v="Biguanides"/>
    <x v="0"/>
    <d v="2023-06-07T00:00:00"/>
    <s v="Biguanides-&gt;Insulin glargine-&gt;Biguanides|SGLT-2 inhibitors-&gt;Biguanides|Insulin glargine"/>
  </r>
  <r>
    <s v="TME3xRiyOUc"/>
    <x v="32"/>
    <s v="Pacific peoples"/>
    <s v="SGLT-2 inhibitors"/>
    <x v="0"/>
    <d v="2021-12-07T00:00:00"/>
    <s v="SGLT-2 inhibitors"/>
  </r>
  <r>
    <s v="tq5rzQ4mofA"/>
    <x v="32"/>
    <s v="Asian"/>
    <s v="Biguanides"/>
    <x v="0"/>
    <d v="2020-01-24T00:00:00"/>
    <s v="Biguanides-&gt;Insulin isophane-&gt;Insulin aspart-&gt;Biguanides|Insulin isophane-&gt;Biguanides|Insulin aspart|Insulin isophane-&gt;Biguanides|DPP-4 inhibitors-&gt;DPP-4 inhibitors-&gt;SGLT-2 inhibitors-&gt;Biguanides|SGLT-2 inhibitors"/>
  </r>
  <r>
    <s v="tr.w/lc6SXU"/>
    <x v="32"/>
    <s v="Pacific peoples"/>
    <s v="Biguanides"/>
    <x v="0"/>
    <d v="2020-01-14T00:00:00"/>
    <s v="Biguanides-&gt;SGLT-2 inhibitors-&gt;DPP-4 inhibitors|SGLT-2 inhibitors"/>
  </r>
  <r>
    <s v="tQOo8.Z4cGo"/>
    <x v="32"/>
    <s v="Asian"/>
    <s v="Biguanides"/>
    <x v="0"/>
    <d v="2020-03-03T00:00:00"/>
    <s v="Biguanides-&gt;Biguanides|DPP-4 inhibitors-&gt;DPP-4 inhibitors"/>
  </r>
  <r>
    <s v="TLunPxfQVBo"/>
    <x v="32"/>
    <s v="Asian"/>
    <s v="Biguanides"/>
    <x v="0"/>
    <d v="2023-10-11T00:00:00"/>
    <s v="Biguanides"/>
  </r>
  <r>
    <s v="TKANAvqb36A"/>
    <x v="32"/>
    <s v="Asian"/>
    <s v="Biguanides"/>
    <x v="0"/>
    <d v="2018-11-19T00:00:00"/>
    <s v="Biguanides"/>
  </r>
  <r>
    <s v="tHR/TAVHSwg"/>
    <x v="32"/>
    <s v="Pacific peoples"/>
    <s v="Biguanides"/>
    <x v="0"/>
    <d v="2025-10-01T00:00:00"/>
    <s v="Biguanides"/>
  </r>
  <r>
    <s v="tIeSYdR34jk"/>
    <x v="32"/>
    <s v="Asian"/>
    <s v="Biguanides|Insulin isophane"/>
    <x v="0"/>
    <d v="2015-10-19T00:00:00"/>
    <s v="Biguanides|Insulin isophane-&gt;Insulin isophane-&gt;Biguanides"/>
  </r>
  <r>
    <s v="TjBJuEP7jQ."/>
    <x v="32"/>
    <s v="Other"/>
    <s v="Biguanides"/>
    <x v="0"/>
    <d v="2024-03-15T00:00:00"/>
    <s v="Biguanides"/>
  </r>
  <r>
    <s v="tFXlLo9DqQ6"/>
    <x v="32"/>
    <s v="Asian"/>
    <s v="Biguanides"/>
    <x v="0"/>
    <d v="2022-11-29T00:00:00"/>
    <s v="Biguanides"/>
  </r>
  <r>
    <s v="TggwnVk5Bbc"/>
    <x v="32"/>
    <s v="Pacific peoples"/>
    <s v="Insulin aspart|Insulin glargine"/>
    <x v="1"/>
    <d v="2014-09-11T00:00:00"/>
    <s v="Insulin aspart|Insulin glargine-&gt;Biguanides|Insulin aspart|Insulin glargine-&gt;Biguanides|Insulin glargine-&gt;DPP-4 inhibitors|Insulin aspart|Insulin glargine-&gt;DPP-4 inhibitors-&gt;Insulin glargine-&gt;DPP-4 inhibitors|Insulin glargine-&gt;Insulin aspart|Insulin isophane-&gt;Insulin isophane"/>
  </r>
  <r>
    <s v="TG0VIWeNyNY"/>
    <x v="32"/>
    <s v="Māori"/>
    <s v="Biguanides"/>
    <x v="0"/>
    <d v="2014-02-10T00:00:00"/>
    <s v="Biguanides-&gt;Biguanides|Insulin isophane-&gt;Insulin isophane-&gt;Insulin aspart|Insulin isophane-&gt;Insulin aspart-&gt;DPP-4 inhibitors-&gt;SGLT-2 inhibitors-&gt;DPP-4 inhibitors|SGLT-2 inhibitors-&gt;Biguanides|GLP-1 agonists-&gt;GLP-1 agonists"/>
  </r>
  <r>
    <s v="tD1qnuX6AYE"/>
    <x v="32"/>
    <s v="Asian"/>
    <s v="Biguanides"/>
    <x v="0"/>
    <d v="2013-05-20T00:00:00"/>
    <s v="Biguanides"/>
  </r>
  <r>
    <s v="Wu2osDETjDE"/>
    <x v="32"/>
    <s v="Māori"/>
    <s v="Biguanides"/>
    <x v="0"/>
    <d v="2017-04-22T00:00:00"/>
    <s v="Biguanides"/>
  </r>
  <r>
    <s v="WumxjznPDGc"/>
    <x v="32"/>
    <s v="Asian"/>
    <s v="Biguanides"/>
    <x v="0"/>
    <d v="2017-01-14T00:00:00"/>
    <s v="Biguanides"/>
  </r>
  <r>
    <s v="WWdKnzRvz1U"/>
    <x v="32"/>
    <s v="Māori"/>
    <s v="Biguanides"/>
    <x v="0"/>
    <d v="2022-03-11T00:00:00"/>
    <s v="Biguanides"/>
  </r>
  <r>
    <s v="u/jtXh1l0LI"/>
    <x v="32"/>
    <s v="Pacific peoples"/>
    <s v="Biguanides"/>
    <x v="0"/>
    <d v="2020-09-03T00:00:00"/>
    <s v="Biguanides-&gt;Biguanides|SGLT-2 inhibitors-&gt;SGLT-2 inhibitors"/>
  </r>
  <r>
    <s v="U.B8HgVDmog"/>
    <x v="32"/>
    <s v="Pacific peoples"/>
    <s v="Biguanides"/>
    <x v="0"/>
    <d v="2019-08-09T00:00:00"/>
    <s v="Biguanides"/>
  </r>
  <r>
    <s v="wSxUWF//tPM"/>
    <x v="32"/>
    <s v="Māori"/>
    <s v="Biguanides"/>
    <x v="0"/>
    <d v="2015-07-10T00:00:00"/>
    <s v="Biguanides-&gt;Biguanides|Sulfonylureas-&gt;DPP-4 inhibitors|Sulfonylureas-&gt;DPP-4 inhibitors-&gt;DPP-4 inhibitors|SGLT-2 inhibitors-&gt;Insulin glargine-&gt;DPP-4 inhibitors|Insulin glargine-&gt;DPP-4 inhibitors|Insulin glargine|SGLT-2 inhibitors"/>
  </r>
  <r>
    <s v="KxnUfqVKp6k"/>
    <x v="32"/>
    <s v="Pacific peoples"/>
    <s v="DPP-4 inhibitors"/>
    <x v="0"/>
    <d v="2022-01-24T00:00:00"/>
    <s v="DPP-4 inhibitors"/>
  </r>
  <r>
    <s v="kvjwA/tcakg"/>
    <x v="32"/>
    <s v="Māori"/>
    <s v="Biguanides"/>
    <x v="0"/>
    <d v="2022-04-20T00:00:00"/>
    <s v="Biguanides"/>
  </r>
  <r>
    <s v="X2r0djrPjjc"/>
    <x v="32"/>
    <s v="Other"/>
    <s v="Biguanides"/>
    <x v="0"/>
    <d v="2018-07-16T00:00:00"/>
    <s v="Biguanides"/>
  </r>
  <r>
    <s v="X0aipD4U4Kc"/>
    <x v="32"/>
    <s v="Asian"/>
    <s v="Biguanides"/>
    <x v="0"/>
    <d v="2019-04-10T00:00:00"/>
    <s v="Biguanides-&gt;Sulfonylureas-&gt;Biguanides|Sulfonylureas-&gt;DPP-4 inhibitors|Sulfonylureas-&gt;DPP-4 inhibitors-&gt;SGLT-2 inhibitors-&gt;DPP-4 inhibitors|SGLT-2 inhibitors"/>
  </r>
  <r>
    <s v="X4rU/Z2VHoU"/>
    <x v="32"/>
    <s v="Asian"/>
    <s v="Biguanides"/>
    <x v="0"/>
    <d v="2022-09-05T00:00:00"/>
    <s v="Biguanides-&gt;Insulin aspart"/>
  </r>
  <r>
    <s v="X5umIk4fYSc"/>
    <x v="32"/>
    <s v="Asian"/>
    <s v="Biguanides|Insulin aspart|Insulin isophane"/>
    <x v="0"/>
    <d v="2023-09-14T00:00:00"/>
    <s v="Biguanides|Insulin aspart|Insulin isophane-&gt;Insulin isophane"/>
  </r>
  <r>
    <s v="OBdAuhJ.zCo"/>
    <x v="32"/>
    <s v="Māori"/>
    <s v="Biguanides"/>
    <x v="0"/>
    <d v="2012-05-17T00:00:00"/>
    <s v="Biguanides"/>
  </r>
  <r>
    <s v="OBexe.sj3B."/>
    <x v="32"/>
    <s v="Asian"/>
    <s v="Biguanides"/>
    <x v="0"/>
    <d v="2024-11-13T00:00:00"/>
    <s v="Biguanides-&gt;Biguanides|SGLT-2 inhibitors-&gt;SGLT-2 inhibitors"/>
  </r>
  <r>
    <s v="O9bgqyjwgqM"/>
    <x v="32"/>
    <s v="Other"/>
    <s v="Biguanides"/>
    <x v="0"/>
    <d v="2020-08-28T00:00:00"/>
    <s v="Biguanides"/>
  </r>
  <r>
    <s v="o7p6rFZNEFA"/>
    <x v="32"/>
    <s v="Asian"/>
    <s v="Insulin aspart|Insulin isophane"/>
    <x v="1"/>
    <d v="2021-11-05T00:00:00"/>
    <s v="Insulin aspart|Insulin isophane-&gt;Insulin aspart-&gt;Insulin isophane-&gt;Biguanides"/>
  </r>
  <r>
    <s v="LHo9LYyKSHA"/>
    <x v="32"/>
    <s v="Asian"/>
    <s v="Biguanides"/>
    <x v="0"/>
    <d v="2024-02-20T00:00:00"/>
    <s v="Biguanides"/>
  </r>
  <r>
    <s v="LEDAr2UIhXA"/>
    <x v="32"/>
    <s v="Māori"/>
    <s v="Biguanides"/>
    <x v="0"/>
    <d v="2022-06-01T00:00:00"/>
    <s v="Biguanides"/>
  </r>
  <r>
    <s v="L/9VSImnKgs"/>
    <x v="32"/>
    <s v="Other"/>
    <s v="Biguanides"/>
    <x v="0"/>
    <d v="2019-03-01T00:00:00"/>
    <s v="Biguanides"/>
  </r>
  <r>
    <s v="L0qM.qOTbro"/>
    <x v="32"/>
    <s v="Asian"/>
    <s v="Biguanides"/>
    <x v="0"/>
    <d v="2019-12-16T00:00:00"/>
    <s v="Biguanides"/>
  </r>
  <r>
    <s v="Kzn9ywrldAQ"/>
    <x v="32"/>
    <s v="Asian"/>
    <s v="Biguanides"/>
    <x v="0"/>
    <d v="2025-03-04T00:00:00"/>
    <s v="Biguanides"/>
  </r>
  <r>
    <s v="l2EQo0trEWg"/>
    <x v="32"/>
    <s v="Other"/>
    <s v="Biguanides"/>
    <x v="0"/>
    <d v="2018-12-22T00:00:00"/>
    <s v="Biguanides"/>
  </r>
  <r>
    <s v="L3dSbatRodE"/>
    <x v="32"/>
    <s v="Other"/>
    <s v="Biguanides"/>
    <x v="0"/>
    <d v="2020-12-31T00:00:00"/>
    <s v="Biguanides"/>
  </r>
  <r>
    <s v="l5pSkqBhajA"/>
    <x v="32"/>
    <s v="Other"/>
    <s v="Biguanides"/>
    <x v="0"/>
    <d v="2018-08-13T00:00:00"/>
    <s v="Biguanides"/>
  </r>
  <r>
    <s v="L6S20Y6LjKY"/>
    <x v="32"/>
    <s v="Asian"/>
    <s v="Biguanides"/>
    <x v="0"/>
    <d v="2024-08-02T00:00:00"/>
    <s v="Biguanides-&gt;DPP-4 inhibitors"/>
  </r>
  <r>
    <s v="LaoDuLpz0M2"/>
    <x v="32"/>
    <s v="Other"/>
    <s v="Biguanides|Insulin aspart|Insulin isophane"/>
    <x v="0"/>
    <d v="2016-09-07T00:00:00"/>
    <s v="Biguanides|Insulin aspart|Insulin isophane-&gt;Insulin aspart"/>
  </r>
  <r>
    <s v="m2sWyv7RIfs"/>
    <x v="32"/>
    <s v="Asian"/>
    <s v="Biguanides"/>
    <x v="0"/>
    <d v="2021-09-27T00:00:00"/>
    <s v="Biguanides"/>
  </r>
  <r>
    <s v="Lz39KUZw1Rs"/>
    <x v="32"/>
    <s v="Other"/>
    <s v="Biguanides"/>
    <x v="0"/>
    <d v="2024-05-29T00:00:00"/>
    <s v="Biguanides"/>
  </r>
  <r>
    <s v="lzj.k7ltbEM"/>
    <x v="32"/>
    <s v="Asian"/>
    <s v="DPP-4 inhibitors|Sulfonylureas"/>
    <x v="0"/>
    <d v="2021-03-25T00:00:00"/>
    <s v="DPP-4 inhibitors|Sulfonylureas-&gt;DPP-4 inhibitors-&gt;Sulfonylureas-&gt;SGLT-2 inhibitors-&gt;DPP-4 inhibitors|SGLT-2 inhibitors-&gt;Biguanides|GLP-1 agonists"/>
  </r>
  <r>
    <s v="Lv6ln5mtukQ"/>
    <x v="32"/>
    <s v="Asian"/>
    <s v="Biguanides"/>
    <x v="0"/>
    <d v="2013-11-14T00:00:00"/>
    <s v="Biguanides-&gt;Biguanides|Sulfonylureas-&gt;Sulfonylureas-&gt;Insulin glargine-&gt;Insulin lispro-&gt;Biguanides|Insulin lispro|Sulfonylureas-&gt;DPP-4 inhibitors|Insulin lispro|Sulfonylureas-&gt;DPP-4 inhibitors-&gt;DPP-4 inhibitors|Insulin lispro-&gt;SGLT-2 inhibitors-&gt;DPP-4 inhibitors|Insulin lispro|SGLT-2 inhibitors-&gt;DPP-4 inhibitors|Insulin lispro|SGLT-2 inhibitors|Sulfonylureas-&gt;DPP-4 inhibitors|SGLT-2 inhibitors|Sulfonylureas"/>
  </r>
  <r>
    <s v="lwGyk6Tb5rw"/>
    <x v="32"/>
    <s v="Other"/>
    <s v="Biguanides"/>
    <x v="0"/>
    <d v="2012-08-14T00:00:00"/>
    <s v="Biguanides"/>
  </r>
  <r>
    <s v="ltSaxTgF7UI"/>
    <x v="32"/>
    <s v="Other"/>
    <s v="Biguanides"/>
    <x v="0"/>
    <d v="2015-03-05T00:00:00"/>
    <s v="Biguanides"/>
  </r>
  <r>
    <s v="ltC0EJu9dLU"/>
    <x v="32"/>
    <s v="Other"/>
    <s v="Biguanides"/>
    <x v="0"/>
    <d v="2024-02-29T00:00:00"/>
    <s v="Biguanides"/>
  </r>
  <r>
    <s v="lU4G9lFTFlk"/>
    <x v="32"/>
    <s v="Pacific peoples"/>
    <s v="Biguanides"/>
    <x v="0"/>
    <d v="2019-05-16T00:00:00"/>
    <s v="Biguanides-&gt;SGLT-2 inhibitors-&gt;GLP-1 agonists-&gt;GLP-1 agonists|SGLT-2 inhibitors"/>
  </r>
  <r>
    <s v="IxBCx2o0Tz."/>
    <x v="32"/>
    <s v="Asian"/>
    <s v="Biguanides"/>
    <x v="0"/>
    <d v="2024-08-22T00:00:00"/>
    <s v="Biguanides"/>
  </r>
  <r>
    <s v="IyQ9PsT20xk"/>
    <x v="32"/>
    <s v="Māori"/>
    <s v="Biguanides"/>
    <x v="0"/>
    <d v="2022-02-09T00:00:00"/>
    <s v="Biguanides-&gt;SGLT-2 inhibitors-&gt;GLP-1 agonists-&gt;Biguanides|GLP-1 agonists"/>
  </r>
  <r>
    <s v="IzDaexSfz7A"/>
    <x v="32"/>
    <s v="Māori"/>
    <s v="Biguanides"/>
    <x v="0"/>
    <d v="2022-11-18T00:00:00"/>
    <s v="Biguanides"/>
  </r>
  <r>
    <s v="IZDJ4Ohe40M"/>
    <x v="32"/>
    <s v="Asian"/>
    <s v="Biguanides"/>
    <x v="0"/>
    <d v="2023-11-02T00:00:00"/>
    <s v="Biguanides"/>
  </r>
  <r>
    <s v="LpRVqzpN75Q"/>
    <x v="32"/>
    <s v="Other"/>
    <s v="Biguanides"/>
    <x v="0"/>
    <d v="2017-01-26T00:00:00"/>
    <s v="Biguanides"/>
  </r>
  <r>
    <s v="iqgaTMcPxwY"/>
    <x v="32"/>
    <s v="Pacific peoples"/>
    <s v="DPP-4 inhibitors"/>
    <x v="0"/>
    <d v="2024-06-05T00:00:00"/>
    <s v="DPP-4 inhibitors-&gt;SGLT-2 inhibitors-&gt;DPP-4 inhibitors|SGLT-2 inhibitors"/>
  </r>
  <r>
    <s v="IT8pEq4hwvU"/>
    <x v="32"/>
    <s v="Other"/>
    <s v="Biguanides"/>
    <x v="0"/>
    <d v="2020-06-09T00:00:00"/>
    <s v="Biguanides"/>
  </r>
  <r>
    <s v="IsJg8C2iPPw"/>
    <x v="32"/>
    <s v="Other"/>
    <s v="Biguanides"/>
    <x v="0"/>
    <d v="2021-05-07T00:00:00"/>
    <s v="Biguanides"/>
  </r>
  <r>
    <s v="itTseI7BOi6"/>
    <x v="32"/>
    <s v="Other"/>
    <s v="Biguanides"/>
    <x v="0"/>
    <d v="2014-05-15T00:00:00"/>
    <s v="Biguanides"/>
  </r>
  <r>
    <s v="iTWgeDQKz2."/>
    <x v="32"/>
    <s v="Asian"/>
    <s v="Biguanides|Insulin isophane|Sulfonylureas"/>
    <x v="0"/>
    <d v="2017-08-14T00:00:00"/>
    <s v="Biguanides|Insulin isophane|Sulfonylureas-&gt;Biguanides"/>
  </r>
  <r>
    <s v="m52dxn63DRc"/>
    <x v="32"/>
    <s v="Asian"/>
    <s v="Biguanides"/>
    <x v="0"/>
    <d v="2020-10-03T00:00:00"/>
    <s v="Biguanides-&gt;DPP-4 inhibitors"/>
  </r>
  <r>
    <s v="mbWGmVHDYKk"/>
    <x v="32"/>
    <s v="Asian"/>
    <s v="Biguanides"/>
    <x v="0"/>
    <d v="2025-03-03T00:00:00"/>
    <s v="Biguanides-&gt;Insulin isophane"/>
  </r>
  <r>
    <s v="Mde.EjWNePM"/>
    <x v="32"/>
    <s v="Other"/>
    <s v="Biguanides"/>
    <x v="0"/>
    <d v="2020-09-21T00:00:00"/>
    <s v="Biguanides"/>
  </r>
  <r>
    <s v="mHUUqzLTp8k"/>
    <x v="32"/>
    <s v="Other"/>
    <s v="Biguanides"/>
    <x v="0"/>
    <d v="2022-08-24T00:00:00"/>
    <s v="Biguanides"/>
  </r>
  <r>
    <s v="PMwWe8mwD2c"/>
    <x v="32"/>
    <s v="Other"/>
    <s v="Biguanides"/>
    <x v="0"/>
    <d v="2024-08-01T00:00:00"/>
    <s v="Biguanides"/>
  </r>
  <r>
    <s v="PqZFsQ4rf1o"/>
    <x v="32"/>
    <s v="Asian"/>
    <s v="Biguanides"/>
    <x v="0"/>
    <d v="2020-08-12T00:00:00"/>
    <s v="Biguanides-&gt;Insulin isophane"/>
  </r>
  <r>
    <s v="PpEl5b9IcxM"/>
    <x v="32"/>
    <s v="Māori"/>
    <s v="Biguanides"/>
    <x v="0"/>
    <d v="2024-09-24T00:00:00"/>
    <s v="Biguanides"/>
  </r>
  <r>
    <s v="PQowfwHWFCA"/>
    <x v="32"/>
    <s v="Pacific peoples"/>
    <s v="DPP-4 inhibitors"/>
    <x v="0"/>
    <d v="2023-06-14T00:00:00"/>
    <s v="DPP-4 inhibitors-&gt;DPP-4 inhibitors|Sulfonylureas-&gt;Biguanides|DPP-4 inhibitors|SGLT-2 inhibitors-&gt;Biguanides|SGLT-2 inhibitors-&gt;DPP-4 inhibitors|SGLT-2 inhibitors"/>
  </r>
  <r>
    <s v="PkTfc.eTnTI"/>
    <x v="32"/>
    <s v="Other"/>
    <s v="Biguanides"/>
    <x v="0"/>
    <d v="2016-07-13T00:00:00"/>
    <s v="Biguanides"/>
  </r>
  <r>
    <s v="PlJeHxW/mxA"/>
    <x v="32"/>
    <s v="Pacific peoples"/>
    <s v="Biguanides"/>
    <x v="0"/>
    <d v="2013-04-04T00:00:00"/>
    <s v="Biguanides"/>
  </r>
  <r>
    <s v="MJp1s981fhQ"/>
    <x v="32"/>
    <s v="Māori"/>
    <s v="Biguanides"/>
    <x v="0"/>
    <d v="2012-06-15T00:00:00"/>
    <s v="Biguanides-&gt;Insulin glargine-&gt;Biguanides|Insulin aspart-&gt;Insulin aspart-&gt;Biguanides|Insulin glargine-&gt;Biguanides|Insulin aspart|Insulin glargine-&gt;DPP-4 inhibitors-&gt;DPP-4 inhibitors|Insulin aspart-&gt;SGLT-2 inhibitors-&gt;DPP-4 inhibitors|Insulin aspart|SGLT-2 inhibitors-&gt;DPP-4 inhibitors|SGLT-2 inhibitors-&gt;Biguanides|GLP-1 agonists-&gt;Biguanides|GLP-1 agonists|Insulin aspart-&gt;GLP-1 agonists-&gt;DPP-4 inhibitors|GLP-1 agonists-&gt;DPP-4 inhibitors|GLP-1 agonists|Insulin aspart-&gt;GLP-1 agonists|Insulin aspart"/>
  </r>
  <r>
    <s v="mJnN9IJFrYs"/>
    <x v="32"/>
    <s v="Asian"/>
    <s v="Biguanides"/>
    <x v="0"/>
    <d v="2011-06-15T00:00:00"/>
    <s v="Biguanides"/>
  </r>
  <r>
    <s v="mJb/c0rjyZU"/>
    <x v="32"/>
    <s v="Other"/>
    <s v="Biguanides"/>
    <x v="0"/>
    <d v="2023-05-06T00:00:00"/>
    <s v="Biguanides-&gt;DPP-4 inhibitors-&gt;Biguanides|DPP-4 inhibitors-&gt;DPP-4 inhibitors|Sulfonylureas-&gt;Biguanides|GLP-1 agonists-&gt;GLP-1 agonists"/>
  </r>
  <r>
    <s v="exc8RAr35qg"/>
    <x v="32"/>
    <s v="Other"/>
    <s v="Biguanides"/>
    <x v="0"/>
    <d v="2024-12-19T00:00:00"/>
    <s v="Biguanides-&gt;Insulin isophane"/>
  </r>
  <r>
    <s v="eXB6.fVKBdM"/>
    <x v="32"/>
    <s v="Māori"/>
    <s v="DPP-4 inhibitors"/>
    <x v="0"/>
    <d v="2023-03-14T00:00:00"/>
    <s v="DPP-4 inhibitors"/>
  </r>
  <r>
    <s v="fcieKo5.TUY"/>
    <x v="32"/>
    <s v="Asian"/>
    <s v="Biguanides"/>
    <x v="0"/>
    <d v="2020-10-06T00:00:00"/>
    <s v="Biguanides"/>
  </r>
  <r>
    <s v="fCyGrTJDJMA"/>
    <x v="32"/>
    <s v="Other"/>
    <s v="Biguanides"/>
    <x v="0"/>
    <d v="2013-09-29T00:00:00"/>
    <s v="Biguanides"/>
  </r>
  <r>
    <s v="fA.C1KjyaWI"/>
    <x v="32"/>
    <s v="Asian"/>
    <s v="Biguanides"/>
    <x v="0"/>
    <d v="2024-02-13T00:00:00"/>
    <s v="Biguanides-&gt;Insulin aspart"/>
  </r>
  <r>
    <s v="f3xuA2lh/fc"/>
    <x v="32"/>
    <s v="Pacific peoples"/>
    <s v="Sulfonylureas"/>
    <x v="0"/>
    <d v="2016-10-28T00:00:00"/>
    <s v="Sulfonylureas-&gt;Insulin glargine-&gt;Biguanides|Insulin glargine"/>
  </r>
  <r>
    <s v="f7YsHllv2oQ"/>
    <x v="32"/>
    <s v="Other"/>
    <s v="Biguanides"/>
    <x v="0"/>
    <d v="2013-02-27T00:00:00"/>
    <s v="Biguanides"/>
  </r>
  <r>
    <s v="EuXMH18HbTo"/>
    <x v="32"/>
    <s v="Pacific peoples"/>
    <s v="Biguanides"/>
    <x v="0"/>
    <d v="2020-11-20T00:00:00"/>
    <s v="Biguanides"/>
  </r>
  <r>
    <s v="EwUTWyEb2h2"/>
    <x v="32"/>
    <s v="Pacific peoples"/>
    <s v="Insulin aspart|Insulin isophane"/>
    <x v="1"/>
    <d v="2013-08-22T00:00:00"/>
    <s v="Insulin aspart|Insulin isophane-&gt;Biguanides-&gt;Biguanides|Insulin aspart|Insulin isophane"/>
  </r>
  <r>
    <s v="EPcGp7cwMrQ"/>
    <x v="32"/>
    <s v="Asian"/>
    <s v="Biguanides"/>
    <x v="0"/>
    <d v="2020-08-06T00:00:00"/>
    <s v="Biguanides-&gt;Insulin isophane-&gt;Biguanides|Insulin aspart|Insulin isophane-&gt;Insulin aspart-&gt;Insulin aspart|Insulin isophane"/>
  </r>
  <r>
    <s v="emc9P4rqG72"/>
    <x v="32"/>
    <s v="Other"/>
    <s v="Biguanides"/>
    <x v="0"/>
    <d v="2022-03-25T00:00:00"/>
    <s v="Biguanides-&gt;Insulin aspart|Insulin isophane"/>
  </r>
  <r>
    <s v="eLv/jW38/P."/>
    <x v="32"/>
    <s v="Māori"/>
    <s v="Biguanides"/>
    <x v="0"/>
    <d v="2025-04-16T00:00:00"/>
    <s v="Biguanides"/>
  </r>
  <r>
    <s v="eLLf1y.DPWc"/>
    <x v="32"/>
    <s v="Māori"/>
    <s v="Biguanides|Sulfonylureas"/>
    <x v="0"/>
    <d v="2018-02-05T00:00:00"/>
    <s v="Biguanides|Sulfonylureas-&gt;Biguanides-&gt;DPP-4 inhibitors|Sulfonylureas-&gt;DPP-4 inhibitors-&gt;Biguanides|GLP-1 agonists-&gt;GLP-1 agonists-&gt;DPP-4 inhibitors|SGLT-2 inhibitors"/>
  </r>
  <r>
    <s v="eNVozQtIzdo"/>
    <x v="32"/>
    <s v="Other"/>
    <s v="Biguanides"/>
    <x v="0"/>
    <d v="2021-03-10T00:00:00"/>
    <s v="Biguanides"/>
  </r>
  <r>
    <s v="iN9bAc5OzuQ"/>
    <x v="32"/>
    <s v="Asian"/>
    <s v="Biguanides"/>
    <x v="0"/>
    <d v="2025-08-21T00:00:00"/>
    <s v="Biguanides"/>
  </r>
  <r>
    <s v="iOIQD1Tr4G2"/>
    <x v="32"/>
    <s v="Other"/>
    <s v="Biguanides|Insulin isophane"/>
    <x v="0"/>
    <d v="2013-07-17T00:00:00"/>
    <s v="Biguanides|Insulin isophane-&gt;Insulin isophane"/>
  </r>
  <r>
    <s v="INdGvGqMx2E"/>
    <x v="32"/>
    <s v="Pacific peoples"/>
    <s v="Biguanides"/>
    <x v="0"/>
    <d v="2018-10-10T00:00:00"/>
    <s v="Biguanides-&gt;DPP-4 inhibitors-&gt;Biguanides|DPP-4 inhibitors|SGLT-2 inhibitors"/>
  </r>
  <r>
    <s v="ioM10qFCh0Y"/>
    <x v="32"/>
    <s v="Māori"/>
    <s v="Biguanides"/>
    <x v="0"/>
    <d v="2018-05-02T00:00:00"/>
    <s v="Biguanides-&gt;Biguanides|Sulfonylureas-&gt;DPP-4 inhibitors|SGLT-2 inhibitors-&gt;Biguanides|DPP-4 inhibitors|Sulfonylureas-&gt;SGLT-2 inhibitors-&gt;DPP-4 inhibitors"/>
  </r>
  <r>
    <s v="imm8PXytehw"/>
    <x v="32"/>
    <s v="Other"/>
    <s v="Insulin isophane"/>
    <x v="1"/>
    <d v="2011-12-21T00:00:00"/>
    <s v="Insulin isophane-&gt;Biguanides|Insulin isophane-&gt;Biguanides"/>
  </r>
  <r>
    <s v="fe92XC4D/aA"/>
    <x v="32"/>
    <s v="Asian"/>
    <s v="Biguanides|Insulin aspart|Insulin isophane"/>
    <x v="0"/>
    <d v="2023-06-14T00:00:00"/>
    <s v="Biguanides|Insulin aspart|Insulin isophane-&gt;Insulin aspart|Insulin isophane"/>
  </r>
  <r>
    <s v="i6iLRulZdoo"/>
    <x v="32"/>
    <s v="Asian"/>
    <s v="Biguanides"/>
    <x v="0"/>
    <d v="2021-02-25T00:00:00"/>
    <s v="Biguanides-&gt;Biguanides|Sulfonylureas-&gt;DPP-4 inhibitors-&gt;DPP-4 inhibitors|SGLT-2 inhibitors|Thiazolidinedione-&gt;DPP-4 inhibitors|Thiazolidinedione-&gt;Sulfonylureas-&gt;DPP-4 inhibitors|SGLT-2 inhibitors|Sulfonylureas|Thiazolidinedione"/>
  </r>
  <r>
    <s v="iacs5IdERoM"/>
    <x v="32"/>
    <s v="Asian"/>
    <s v="Biguanides|Insulin aspart"/>
    <x v="0"/>
    <d v="2016-03-02T00:00:00"/>
    <s v="Biguanides|Insulin aspart-&gt;Insulin aspart-&gt;Insulin aspart|Insulin isophane"/>
  </r>
  <r>
    <s v="iCSkDiulxJs"/>
    <x v="32"/>
    <s v="Other"/>
    <s v="Biguanides"/>
    <x v="0"/>
    <d v="2011-06-02T00:00:00"/>
    <s v="Biguanides-&gt;Insulin isophane-&gt;Insulin lispro-&gt;Insulin isophane|Insulin lispro-&gt;Biguanides|Insulin isophane|Insulin lispro-&gt;Insulin glargine|Insulin isophane|Insulin lispro-&gt;Insulin glargine|Insulin lispro-&gt;Sulfonylureas-&gt;Biguanides|Sulfonylureas-&gt;DPP-4 inhibitors-&gt;GLP-1 agonists-&gt;Biguanides|GLP-1 agonists"/>
  </r>
  <r>
    <s v="FiginTSG1k6"/>
    <x v="32"/>
    <s v="Asian"/>
    <s v="Biguanides"/>
    <x v="0"/>
    <d v="2014-08-27T00:00:00"/>
    <s v="Biguanides-&gt;Sulfonylureas-&gt;Biguanides|Sulfonylureas-&gt;DPP-4 inhibitors|Sulfonylureas-&gt;DPP-4 inhibitors|SGLT-2 inhibitors-&gt;SGLT-2 inhibitors-&gt;Biguanides|SGLT-2 inhibitors|Sulfonylureas-&gt;Biguanides|SGLT-2 inhibitors|Sulfonylureas|Thiazolidinedione-&gt;GLP-1 agonists-&gt;Biguanides|GLP-1 agonists|SGLT-2 inhibitors|Sulfonylureas|Thiazolidinedione"/>
  </r>
  <r>
    <s v="fiiOg603m22"/>
    <x v="32"/>
    <s v="Asian"/>
    <s v="Insulin aspart|Insulin glargine"/>
    <x v="1"/>
    <d v="2013-09-20T00:00:00"/>
    <s v="Insulin aspart|Insulin glargine-&gt;Insulin glargine-&gt;Insulin aspart-&gt;Biguanides-&gt;Biguanides|Insulin aspart|Insulin glargine"/>
  </r>
  <r>
    <s v="FGHhbQ7/6iY"/>
    <x v="32"/>
    <s v="Other"/>
    <s v="Biguanides"/>
    <x v="0"/>
    <d v="2025-10-14T00:00:00"/>
    <s v="Biguanides"/>
  </r>
  <r>
    <s v="fh17UfjETk2"/>
    <x v="32"/>
    <s v="Other"/>
    <s v="Biguanides"/>
    <x v="0"/>
    <d v="2018-07-14T00:00:00"/>
    <s v="Biguanides"/>
  </r>
  <r>
    <s v="Ff/MhJ90x6c"/>
    <x v="32"/>
    <s v="Asian"/>
    <s v="Biguanides"/>
    <x v="0"/>
    <d v="2024-07-26T00:00:00"/>
    <s v="Biguanides"/>
  </r>
  <r>
    <s v="FdjKWTAkIJs"/>
    <x v="32"/>
    <s v="Māori"/>
    <s v="DPP-4 inhibitors"/>
    <x v="0"/>
    <d v="2020-10-30T00:00:00"/>
    <s v="DPP-4 inhibitors-&gt;DPP-4 inhibitors|SGLT-2 inhibitors"/>
  </r>
  <r>
    <s v="Fd8U2bM4RCY"/>
    <x v="32"/>
    <s v="Māori"/>
    <s v="Biguanides"/>
    <x v="0"/>
    <d v="2023-03-30T00:00:00"/>
    <s v="Biguanides-&gt;SGLT-2 inhibitors-&gt;GLP-1 agonists-&gt;Biguanides|Insulin aspart|Insulin isophane-&gt;Biguanides|Insulin isophane-&gt;Insulin aspart|Insulin isophane-&gt;Insulin aspart"/>
  </r>
  <r>
    <s v="c7e1kzhWq6o"/>
    <x v="32"/>
    <s v="Other"/>
    <s v="Biguanides"/>
    <x v="0"/>
    <d v="2022-01-11T00:00:00"/>
    <s v="Biguanides"/>
  </r>
  <r>
    <s v="c3PzCr6vwkk"/>
    <x v="32"/>
    <s v="Pacific peoples"/>
    <s v="Biguanides"/>
    <x v="0"/>
    <d v="2019-12-16T00:00:00"/>
    <s v="Biguanides"/>
  </r>
  <r>
    <s v="c3FwGrqP8JY"/>
    <x v="32"/>
    <s v="Asian"/>
    <s v="Biguanides"/>
    <x v="0"/>
    <d v="2017-09-20T00:00:00"/>
    <s v="Biguanides"/>
  </r>
  <r>
    <s v="Fbx.L7pXabw"/>
    <x v="32"/>
    <s v="Asian"/>
    <s v="Biguanides"/>
    <x v="0"/>
    <d v="2023-08-23T00:00:00"/>
    <s v="Biguanides"/>
  </r>
  <r>
    <s v="F6PPdnRuTXs"/>
    <x v="32"/>
    <s v="Other"/>
    <s v="Biguanides|Insulin isophane"/>
    <x v="0"/>
    <d v="2021-09-22T00:00:00"/>
    <s v="Biguanides|Insulin isophane-&gt;Insulin isophane"/>
  </r>
  <r>
    <s v="f7IKVy60vGE"/>
    <x v="32"/>
    <s v="Other"/>
    <s v="Biguanides"/>
    <x v="0"/>
    <d v="2025-07-16T00:00:00"/>
    <s v="Biguanides"/>
  </r>
  <r>
    <s v="bx4HTEsTKIM"/>
    <x v="32"/>
    <s v="Asian"/>
    <s v="Biguanides|Insulin glargine"/>
    <x v="0"/>
    <d v="2024-01-26T00:00:00"/>
    <s v="Biguanides|Insulin glargine"/>
  </r>
  <r>
    <s v="BZ5qI.7XnQs"/>
    <x v="32"/>
    <s v="Māori"/>
    <s v="Biguanides|Insulin isophane"/>
    <x v="0"/>
    <d v="2020-07-28T00:00:00"/>
    <s v="Biguanides|Insulin isophane-&gt;Insulin isophane-&gt;Insulin lispro"/>
  </r>
  <r>
    <s v="c0DgBSPMFME"/>
    <x v="32"/>
    <s v="Asian"/>
    <s v="Biguanides"/>
    <x v="0"/>
    <d v="2019-05-23T00:00:00"/>
    <s v="Biguanides-&gt;DPP-4 inhibitors-&gt;SGLT-2 inhibitors-&gt;DPP-4 inhibitors|SGLT-2 inhibitors"/>
  </r>
  <r>
    <s v="C212lmqwt/w"/>
    <x v="32"/>
    <s v="Other"/>
    <s v="Biguanides"/>
    <x v="0"/>
    <d v="2020-06-12T00:00:00"/>
    <s v="Biguanides"/>
  </r>
  <r>
    <s v="c.2hJTtEyeU"/>
    <x v="32"/>
    <s v="Other"/>
    <s v="Biguanides"/>
    <x v="0"/>
    <d v="2016-03-24T00:00:00"/>
    <s v="Biguanides"/>
  </r>
  <r>
    <s v="bt5gBx6I19Q"/>
    <x v="32"/>
    <s v="Asian"/>
    <s v="Insulin isophane"/>
    <x v="1"/>
    <d v="2016-07-06T00:00:00"/>
    <s v="Insulin isophane-&gt;Biguanides"/>
  </r>
  <r>
    <s v="BUFJKPQ4ORk"/>
    <x v="32"/>
    <s v="Other"/>
    <s v="Biguanides"/>
    <x v="0"/>
    <d v="2024-10-25T00:00:00"/>
    <s v="Biguanides"/>
  </r>
  <r>
    <s v="BpyFNWfYwcA"/>
    <x v="32"/>
    <s v="Asian"/>
    <s v="Biguanides"/>
    <x v="0"/>
    <d v="2018-03-07T00:00:00"/>
    <s v="Biguanides"/>
  </r>
  <r>
    <s v="Bq7NB3IvtlE"/>
    <x v="32"/>
    <s v="Asian"/>
    <s v="Biguanides"/>
    <x v="0"/>
    <d v="2024-12-27T00:00:00"/>
    <s v="Biguanides-&gt;DPP-4 inhibitors"/>
  </r>
  <r>
    <s v="bKRt07M7RVE"/>
    <x v="32"/>
    <s v="Pacific peoples"/>
    <s v="Biguanides"/>
    <x v="0"/>
    <d v="2015-07-09T00:00:00"/>
    <s v="Biguanides"/>
  </r>
  <r>
    <s v="7qEn.7x66zE"/>
    <x v="32"/>
    <s v="Asian"/>
    <s v="DPP-4 inhibitors"/>
    <x v="0"/>
    <d v="2020-11-06T00:00:00"/>
    <s v="DPP-4 inhibitors-&gt;Biguanides"/>
  </r>
  <r>
    <s v="7OTys8wfkxM"/>
    <x v="32"/>
    <s v="Asian"/>
    <s v="Biguanides"/>
    <x v="0"/>
    <d v="2022-06-03T00:00:00"/>
    <s v="Biguanides"/>
  </r>
  <r>
    <s v="7Owwesi3fDw"/>
    <x v="32"/>
    <s v="Other"/>
    <s v="Biguanides"/>
    <x v="0"/>
    <d v="2016-08-09T00:00:00"/>
    <s v="Biguanides-&gt;Insulin aspart"/>
  </r>
  <r>
    <s v="BIelyYaadsE"/>
    <x v="32"/>
    <s v="Other"/>
    <s v="Biguanides|Insulin glargine"/>
    <x v="0"/>
    <d v="2022-09-19T00:00:00"/>
    <s v="Biguanides|Insulin glargine-&gt;Insulin glargine-&gt;Biguanides-&gt;Biguanides|GLP-1 agonists-&gt;GLP-1 agonists-&gt;DPP-4 inhibitors|GLP-1 agonists-&gt;DPP-4 inhibitors"/>
  </r>
  <r>
    <s v="6C1m/q60UWU"/>
    <x v="32"/>
    <s v="Other"/>
    <s v="Biguanides"/>
    <x v="0"/>
    <d v="2023-10-21T00:00:00"/>
    <s v="Biguanides-&gt;DPP-4 inhibitors-&gt;SGLT-2 inhibitors"/>
  </r>
  <r>
    <s v="6ddTLBTJaJY"/>
    <x v="32"/>
    <s v="Asian"/>
    <s v="Biguanides"/>
    <x v="0"/>
    <d v="2018-02-14T00:00:00"/>
    <s v="Biguanides-&gt;Insulin aspart|Insulin isophane-&gt;Insulin glargine-&gt;Insulin aspart|Insulin glargine"/>
  </r>
  <r>
    <s v="6BFyoN90mhM"/>
    <x v="32"/>
    <s v="Asian"/>
    <s v="Biguanides"/>
    <x v="0"/>
    <d v="2025-09-05T00:00:00"/>
    <s v="Biguanides"/>
  </r>
  <r>
    <s v="6aIflRa9fFI"/>
    <x v="32"/>
    <s v="Other"/>
    <s v="Biguanides"/>
    <x v="0"/>
    <d v="2023-02-08T00:00:00"/>
    <s v="Biguanides"/>
  </r>
  <r>
    <s v="666LsdTqWzA"/>
    <x v="32"/>
    <s v="Asian"/>
    <s v="Biguanides"/>
    <x v="0"/>
    <d v="2023-03-20T00:00:00"/>
    <s v="Biguanides"/>
  </r>
  <r>
    <s v="64c7eJAKvDk"/>
    <x v="32"/>
    <s v="Māori"/>
    <s v="Biguanides"/>
    <x v="0"/>
    <d v="2022-05-03T00:00:00"/>
    <s v="Biguanides"/>
  </r>
  <r>
    <s v="6h/DU5Tkt4k"/>
    <x v="32"/>
    <s v="Asian"/>
    <s v="Biguanides"/>
    <x v="0"/>
    <d v="2014-01-28T00:00:00"/>
    <s v="Biguanides"/>
  </r>
  <r>
    <s v="6hVZ5cD6ZlE"/>
    <x v="32"/>
    <s v="Other"/>
    <s v="Biguanides"/>
    <x v="0"/>
    <d v="2023-10-14T00:00:00"/>
    <s v="Biguanides"/>
  </r>
  <r>
    <s v="6H7YV.Nq5EM"/>
    <x v="32"/>
    <s v="Other"/>
    <s v="Biguanides"/>
    <x v="0"/>
    <d v="2017-04-26T00:00:00"/>
    <s v="Biguanides"/>
  </r>
  <r>
    <s v="6rlN5GPRDYU"/>
    <x v="32"/>
    <s v="Asian"/>
    <s v="Biguanides"/>
    <x v="0"/>
    <d v="2015-09-28T00:00:00"/>
    <s v="Biguanides"/>
  </r>
  <r>
    <s v="6rvYdfBjPgI"/>
    <x v="32"/>
    <s v="Other"/>
    <s v="Biguanides"/>
    <x v="0"/>
    <d v="2024-08-29T00:00:00"/>
    <s v="Biguanides"/>
  </r>
  <r>
    <s v="6zmcj6AAo4E"/>
    <x v="32"/>
    <s v="Other"/>
    <s v="Biguanides"/>
    <x v="0"/>
    <d v="2016-11-15T00:00:00"/>
    <s v="Biguanides"/>
  </r>
  <r>
    <s v="73M/k4xnnPc"/>
    <x v="32"/>
    <s v="Asian"/>
    <s v="Biguanides"/>
    <x v="0"/>
    <d v="2016-03-30T00:00:00"/>
    <s v="Biguanides"/>
  </r>
  <r>
    <s v="73bRFi4/6KQ"/>
    <x v="32"/>
    <s v="Pacific peoples"/>
    <s v="Biguanides"/>
    <x v="0"/>
    <d v="2016-12-01T00:00:00"/>
    <s v="Biguanides-&gt;Biguanides|Sulfonylureas-&gt;DPP-4 inhibitors|Sulfonylureas-&gt;DPP-4 inhibitors|GLP-1 agonists|Sulfonylureas-&gt;Insulin glargine-&gt;DPP-4 inhibitors|GLP-1 agonists|Insulin glargine|Sulfonylureas-&gt;DPP-4 inhibitors|Insulin glargine|SGLT-2 inhibitors|Sulfonylureas-&gt;Biguanides|GLP-1 agonists|Insulin glargine|Sulfonylureas"/>
  </r>
  <r>
    <s v="6XC9Lz558tk"/>
    <x v="32"/>
    <s v="Māori"/>
    <s v="Biguanides"/>
    <x v="0"/>
    <d v="2014-04-01T00:00:00"/>
    <s v="Biguanides-&gt;Sulfonylureas-&gt;Biguanides|Sulfonylureas-&gt;Insulin glargine-&gt;Biguanides|Insulin glargine-&gt;Biguanides|Insulin aspart-&gt;Insulin aspart-&gt;Insulin aspart|Insulin glargine-&gt;Biguanides|Insulin aspart|Insulin glargine-&gt;Insulin glargine|SGLT-2 inhibitors-&gt;Insulin aspart|SGLT-2 inhibitors-&gt;SGLT-2 inhibitors"/>
  </r>
  <r>
    <s v="7DogTcM6mOc"/>
    <x v="32"/>
    <s v="Other"/>
    <s v="Biguanides"/>
    <x v="0"/>
    <d v="2015-04-21T00:00:00"/>
    <s v="Biguanides"/>
  </r>
  <r>
    <s v="7HG5cWRBr3M"/>
    <x v="32"/>
    <s v="Other"/>
    <s v="Biguanides"/>
    <x v="0"/>
    <d v="2020-12-10T00:00:00"/>
    <s v="Biguanides"/>
  </r>
  <r>
    <s v="/ibfruUYf5w"/>
    <x v="32"/>
    <s v="Asian"/>
    <s v="Biguanides"/>
    <x v="0"/>
    <d v="2025-12-23T00:00:00"/>
    <s v="Biguanides"/>
  </r>
  <r>
    <s v="/iVgIbCm.HY"/>
    <x v="32"/>
    <s v="Other"/>
    <s v="Biguanides"/>
    <x v="0"/>
    <d v="2025-11-19T00:00:00"/>
    <s v="Biguanides"/>
  </r>
  <r>
    <s v="/iVJIGoCmMQ"/>
    <x v="32"/>
    <s v="Māori"/>
    <s v="Biguanides"/>
    <x v="0"/>
    <d v="2018-10-24T00:00:00"/>
    <s v="Biguanides"/>
  </r>
  <r>
    <s v="/IWpYGrwZE."/>
    <x v="32"/>
    <s v="Asian"/>
    <s v="Biguanides"/>
    <x v="0"/>
    <d v="2015-08-15T00:00:00"/>
    <s v="Biguanides-&gt;SGLT-2 inhibitors-&gt;Biguanides|SGLT-2 inhibitors"/>
  </r>
  <r>
    <s v="/hLcVxAe7gU"/>
    <x v="32"/>
    <s v="Asian"/>
    <s v="Biguanides"/>
    <x v="0"/>
    <d v="2019-05-28T00:00:00"/>
    <s v="Biguanides"/>
  </r>
  <r>
    <s v="/L5lBoGYgY."/>
    <x v="32"/>
    <s v="Asian"/>
    <s v="Biguanides"/>
    <x v="0"/>
    <d v="2021-05-12T00:00:00"/>
    <s v="Biguanides"/>
  </r>
  <r>
    <s v="/Jdx/fdASEs"/>
    <x v="32"/>
    <s v="Other"/>
    <s v="Biguanides"/>
    <x v="0"/>
    <d v="2020-12-24T00:00:00"/>
    <s v="Biguanides-&gt;Insulin glargine-&gt;Insulin aspart|Insulin glargine"/>
  </r>
  <r>
    <s v="/P7Inu3Sa.Q"/>
    <x v="32"/>
    <s v="Asian"/>
    <s v="Biguanides"/>
    <x v="0"/>
    <d v="2021-05-05T00:00:00"/>
    <s v="Biguanides-&gt;DPP-4 inhibitors"/>
  </r>
  <r>
    <s v="/McCfj.D0UM"/>
    <x v="32"/>
    <s v="Māori"/>
    <s v="Biguanides"/>
    <x v="0"/>
    <d v="2018-07-27T00:00:00"/>
    <s v="Biguanides-&gt;DPP-4 inhibitors"/>
  </r>
  <r>
    <s v=".ZQvrlGU70U"/>
    <x v="32"/>
    <s v="Pacific peoples"/>
    <s v="Biguanides"/>
    <x v="0"/>
    <d v="2012-01-11T00:00:00"/>
    <s v="Biguanides"/>
  </r>
  <r>
    <s v="/4cRSz8WVg."/>
    <x v="32"/>
    <s v="Asian"/>
    <s v="Biguanides"/>
    <x v="0"/>
    <d v="2017-02-15T00:00:00"/>
    <s v="Biguanides-&gt;Sulfonylureas-&gt;DPP-4 inhibitors-&gt;DPP-4 inhibitors|Sulfonylureas-&gt;DPP-4 inhibitors|SGLT-2 inhibitors|Sulfonylureas-&gt;DPP-4 inhibitors|SGLT-2 inhibitors|Thiazolidinedione-&gt;Biguanides|DPP-4 inhibitors|SGLT-2 inhibitors|Sulfonylureas-&gt;DPP-4 inhibitors|SGLT-2 inhibitors-&gt;Biguanides|DPP-4 inhibitors|Insulin aspart|SGLT-2 inhibitors"/>
  </r>
  <r>
    <s v="/3oDwE5qTts"/>
    <x v="32"/>
    <s v="Other"/>
    <s v="DPP-4 inhibitors"/>
    <x v="0"/>
    <d v="2024-08-13T00:00:00"/>
    <s v="DPP-4 inhibitors-&gt;Insulin aspart-&gt;Insulin aspart|Insulin glargine"/>
  </r>
  <r>
    <s v="/2/bgGJIY2Q"/>
    <x v="32"/>
    <s v="Other"/>
    <s v="Biguanides"/>
    <x v="0"/>
    <d v="2013-12-04T00:00:00"/>
    <s v="Biguanides"/>
  </r>
  <r>
    <s v="//yInqWu87s"/>
    <x v="32"/>
    <s v="Other"/>
    <s v="Biguanides"/>
    <x v="0"/>
    <d v="2025-10-22T00:00:00"/>
    <s v="Biguanides"/>
  </r>
  <r>
    <s v="/02L73li51c"/>
    <x v="32"/>
    <s v="Pacific peoples"/>
    <s v="Insulin isophane"/>
    <x v="1"/>
    <d v="2021-04-20T00:00:00"/>
    <s v="Insulin isophane-&gt;Insulin aspart-&gt;Biguanides|Insulin aspart|Insulin isophane-&gt;Insulin aspart|Insulin isophane-&gt;Biguanides"/>
  </r>
  <r>
    <s v="/DsA4K3Bm52"/>
    <x v="32"/>
    <s v="Asian"/>
    <s v="Biguanides"/>
    <x v="0"/>
    <d v="2024-08-30T00:00:00"/>
    <s v="Biguanides"/>
  </r>
  <r>
    <s v="/c7ClhgOi6o"/>
    <x v="32"/>
    <s v="Other"/>
    <s v="Biguanides"/>
    <x v="0"/>
    <d v="2018-03-07T00:00:00"/>
    <s v="Biguanides-&gt;DPP-4 inhibitors-&gt;Biguanides|GLP-1 agonists-&gt;GLP-1 agonists"/>
  </r>
  <r>
    <s v="/9v7WvLOhZE"/>
    <x v="32"/>
    <s v="Other"/>
    <s v="Biguanides"/>
    <x v="0"/>
    <d v="2013-09-06T00:00:00"/>
    <s v="Biguanides-&gt;Insulin aspart|Insulin isophane-&gt;Biguanides|Insulin aspart|Insulin isophane"/>
  </r>
  <r>
    <s v="/wBY0HzVlXM"/>
    <x v="32"/>
    <s v="Asian"/>
    <s v="Biguanides"/>
    <x v="0"/>
    <d v="2022-11-24T00:00:00"/>
    <s v="Biguanides-&gt;DPP-4 inhibitors"/>
  </r>
  <r>
    <s v="/ZjtyjJjU5c"/>
    <x v="32"/>
    <s v="Māori"/>
    <s v="Biguanides"/>
    <x v="0"/>
    <d v="2021-11-09T00:00:00"/>
    <s v="Biguanides"/>
  </r>
  <r>
    <s v="/Y3Yd.KUIPk"/>
    <x v="32"/>
    <s v="Māori"/>
    <s v="Biguanides"/>
    <x v="0"/>
    <d v="2012-07-10T00:00:00"/>
    <s v="Biguanides"/>
  </r>
  <r>
    <s v="/SHBwKC3PpI"/>
    <x v="32"/>
    <s v="Māori"/>
    <s v="Biguanides"/>
    <x v="0"/>
    <d v="2024-06-17T00:00:00"/>
    <s v="Biguanides"/>
  </r>
  <r>
    <s v="/SBr.cSSiIc"/>
    <x v="32"/>
    <s v="Asian"/>
    <s v="Biguanides"/>
    <x v="0"/>
    <d v="2020-11-04T00:00:00"/>
    <s v="Biguanides"/>
  </r>
  <r>
    <s v="/o5slFvZ5mU"/>
    <x v="32"/>
    <s v="Māori"/>
    <s v="Biguanides"/>
    <x v="0"/>
    <d v="2025-05-06T00:00:00"/>
    <s v="Biguanides"/>
  </r>
  <r>
    <s v="/QgrpVMzDK6"/>
    <x v="32"/>
    <s v="Other"/>
    <s v="Biguanides"/>
    <x v="0"/>
    <d v="2024-07-26T00:00:00"/>
    <s v="Biguanides"/>
  </r>
  <r>
    <s v="5zcvJpWTrKw"/>
    <x v="32"/>
    <s v="Pacific peoples"/>
    <s v="Biguanides"/>
    <x v="0"/>
    <d v="2022-07-12T00:00:00"/>
    <s v="Biguanides"/>
  </r>
  <r>
    <s v="61DTCLCq0mg"/>
    <x v="32"/>
    <s v="Māori"/>
    <s v="Biguanides"/>
    <x v="0"/>
    <d v="2011-09-21T00:00:00"/>
    <s v="Biguanides-&gt;Insulin glargine-&gt;Sulfonylureas-&gt;Insulin isophane-&gt;Insulin isophane|Sulfonylureas-&gt;Biguanides|Insulin isophane|Sulfonylureas-&gt;Biguanides|Insulin isophane-&gt;DPP-4 inhibitors|Insulin isophane-&gt;DPP-4 inhibitors-&gt;Biguanides|DPP-4 inhibitors|Insulin isophane|SGLT-2 inhibitors-&gt;DPP-4 inhibitors|Insulin isophane|SGLT-2 inhibitors"/>
  </r>
  <r>
    <s v="6/UaNvjg1cM"/>
    <x v="32"/>
    <s v="Asian"/>
    <s v="Biguanides|Insulin isophane"/>
    <x v="0"/>
    <d v="2017-06-29T00:00:00"/>
    <s v="Biguanides|Insulin isophane-&gt;Insulin isophane"/>
  </r>
  <r>
    <s v="5Yq46lIAFw2"/>
    <x v="32"/>
    <s v="Asian"/>
    <s v="Biguanides"/>
    <x v="0"/>
    <d v="2022-06-30T00:00:00"/>
    <s v="Biguanides-&gt;DPP-4 inhibitors"/>
  </r>
  <r>
    <s v="5VyPSYlLOwI"/>
    <x v="32"/>
    <s v="Māori"/>
    <s v="Biguanides"/>
    <x v="0"/>
    <d v="2024-07-12T00:00:00"/>
    <s v="Biguanides"/>
  </r>
  <r>
    <s v="aU.yA2VcCpA"/>
    <x v="32"/>
    <s v="Pacific peoples"/>
    <s v="Biguanides"/>
    <x v="0"/>
    <d v="2020-03-18T00:00:00"/>
    <s v="Biguanides"/>
  </r>
  <r>
    <s v="aU13yI2XlgY"/>
    <x v="32"/>
    <s v="Māori"/>
    <s v="Biguanides"/>
    <x v="0"/>
    <d v="2017-07-05T00:00:00"/>
    <s v="Biguanides-&gt;Insulin glargine-&gt;Biguanides|Insulin glargine-&gt;Insulin glargine|SGLT-2 inhibitors-&gt;Biguanides|GLP-1 agonists-&gt;Biguanides|SGLT-2 inhibitors-&gt;Biguanides|GLP-1 agonists|Insulin glargine-&gt;GLP-1 agonists"/>
  </r>
  <r>
    <s v="AVoQcRt6f2U"/>
    <x v="32"/>
    <s v="Asian"/>
    <s v="Biguanides|Insulin isophane"/>
    <x v="0"/>
    <d v="2017-07-10T00:00:00"/>
    <s v="Biguanides|Insulin isophane-&gt;Insulin isophane-&gt;Biguanides"/>
  </r>
  <r>
    <s v="AWHJvMKplds"/>
    <x v="32"/>
    <s v="Other"/>
    <s v="Biguanides"/>
    <x v="0"/>
    <d v="2018-06-27T00:00:00"/>
    <s v="Biguanides"/>
  </r>
  <r>
    <s v="AwwkGRGcG6I"/>
    <x v="32"/>
    <s v="Other"/>
    <s v="Biguanides"/>
    <x v="0"/>
    <d v="2014-01-09T00:00:00"/>
    <s v="Biguanides"/>
  </r>
  <r>
    <s v="aXDXqhDo.Gw"/>
    <x v="32"/>
    <s v="Other"/>
    <s v="Biguanides"/>
    <x v="0"/>
    <d v="2025-10-23T00:00:00"/>
    <s v="Biguanides"/>
  </r>
  <r>
    <s v="aRtP82rsvKw"/>
    <x v="32"/>
    <s v="Other"/>
    <s v="Biguanides|Insulin isophane"/>
    <x v="0"/>
    <d v="2022-10-04T00:00:00"/>
    <s v="Biguanides|Insulin isophane-&gt;Biguanides"/>
  </r>
  <r>
    <s v="ARNGHpRz/hc"/>
    <x v="32"/>
    <s v="Other"/>
    <s v="Biguanides"/>
    <x v="0"/>
    <d v="2015-10-27T00:00:00"/>
    <s v="Biguanides-&gt;Biguanides|DPP-4 inhibitors-&gt;DPP-4 inhibitors-&gt;SGLT-2 inhibitors-&gt;DPP-4 inhibitors|SGLT-2 inhibitors"/>
  </r>
  <r>
    <s v="ArFMF4sUMEo"/>
    <x v="32"/>
    <s v="Māori"/>
    <s v="Biguanides|GLP-1 agonists"/>
    <x v="0"/>
    <d v="2024-03-06T00:00:00"/>
    <s v="Biguanides|GLP-1 agonists-&gt;GLP-1 agonists-&gt;SGLT-2 inhibitors"/>
  </r>
  <r>
    <s v="5OzpczIpvhM"/>
    <x v="32"/>
    <s v="Asian"/>
    <s v="Biguanides"/>
    <x v="0"/>
    <d v="2012-11-07T00:00:00"/>
    <s v="Biguanides-&gt;DPP-4 inhibitors-&gt;Biguanides|GLP-1 agonists-&gt;GLP-1 agonists"/>
  </r>
  <r>
    <s v="aqwEuDLF6fM"/>
    <x v="32"/>
    <s v="Asian"/>
    <s v="Biguanides"/>
    <x v="0"/>
    <d v="2021-09-09T00:00:00"/>
    <s v="Biguanides-&gt;Insulin isophane-&gt;Insulin aspart-&gt;Insulin aspart|Insulin isophane-&gt;SGLT-2 inhibitors"/>
  </r>
  <r>
    <s v="5Lz7WJlz3BI"/>
    <x v="32"/>
    <s v="Asian"/>
    <s v="Biguanides"/>
    <x v="0"/>
    <d v="2017-12-18T00:00:00"/>
    <s v="Biguanides"/>
  </r>
  <r>
    <s v="5oMA7QUj5OM"/>
    <x v="32"/>
    <s v="Asian"/>
    <s v="Biguanides"/>
    <x v="0"/>
    <d v="2016-12-22T00:00:00"/>
    <s v="Biguanides-&gt;SGLT-2 inhibitors"/>
  </r>
  <r>
    <s v="5L57Cvg27hs"/>
    <x v="32"/>
    <s v="Asian"/>
    <s v="Biguanides|Insulin aspart|Insulin isophane"/>
    <x v="0"/>
    <d v="2024-05-15T00:00:00"/>
    <s v="Biguanides|Insulin aspart|Insulin isophane-&gt;Insulin aspart|Insulin isophane"/>
  </r>
  <r>
    <s v="5kAhF./fxQQ"/>
    <x v="32"/>
    <s v="Other"/>
    <s v="Biguanides"/>
    <x v="0"/>
    <d v="2024-10-31T00:00:00"/>
    <s v="Biguanides"/>
  </r>
  <r>
    <s v="52e7uX7jf/Q"/>
    <x v="32"/>
    <s v="Māori"/>
    <s v="Biguanides"/>
    <x v="0"/>
    <d v="2021-01-28T00:00:00"/>
    <s v="Biguanides-&gt;DPP-4 inhibitors-&gt;SGLT-2 inhibitors-&gt;DPP-4 inhibitors|SGLT-2 inhibitors-&gt;Sulfonylureas-&gt;Biguanides|DPP-4 inhibitors|SGLT-2 inhibitors|Sulfonylureas"/>
  </r>
  <r>
    <s v="4YZCiVm9Q3g"/>
    <x v="32"/>
    <s v="Other"/>
    <s v="Biguanides"/>
    <x v="0"/>
    <d v="2012-03-13T00:00:00"/>
    <s v="Biguanides"/>
  </r>
  <r>
    <s v="4wUX6SyjjNo"/>
    <x v="32"/>
    <s v="Māori"/>
    <s v="Biguanides"/>
    <x v="0"/>
    <d v="2018-08-30T00:00:00"/>
    <s v="Biguanides-&gt;DPP-4 inhibitors-&gt;DPP-4 inhibitors|Sulfonylureas-&gt;Insulin glargine-&gt;DPP-4 inhibitors|Insulin glargine-&gt;SGLT-2 inhibitors-&gt;DPP-4 inhibitors|SGLT-2 inhibitors|Sulfonylureas-&gt;DPP-4 inhibitors|SGLT-2 inhibitors-&gt;DPP-4 inhibitors|Insulin glargine|SGLT-2 inhibitors|Sulfonylureas-&gt;Insulin glargine|SGLT-2 inhibitors|Sulfonylureas-&gt;Insulin glargine|Sulfonylureas-&gt;DPP-4 inhibitors|Insulin glargine|SGLT-2 inhibitors-&gt;DPP-4 inhibitors|GLP-1 agonists|Insulin glargine"/>
  </r>
  <r>
    <s v="4ui6Wz0ytl."/>
    <x v="32"/>
    <s v="Asian"/>
    <s v="Insulin isophane"/>
    <x v="1"/>
    <d v="2013-09-23T00:00:00"/>
    <s v="Insulin isophane-&gt;Insulin aspart-&gt;Insulin aspart|Insulin isophane-&gt;Biguanides|Insulin aspart-&gt;Biguanides-&gt;DPP-4 inhibitors-&gt;Biguanides|Sulfonylureas"/>
  </r>
  <r>
    <s v="4sbyC2xwas2"/>
    <x v="32"/>
    <s v="Māori"/>
    <s v="Biguanides"/>
    <x v="0"/>
    <d v="2025-05-19T00:00:00"/>
    <s v="Biguanides"/>
  </r>
  <r>
    <s v="5CgN7MNQQPI"/>
    <x v="32"/>
    <s v="Other"/>
    <s v="Biguanides"/>
    <x v="0"/>
    <d v="2024-03-07T00:00:00"/>
    <s v="Biguanides-&gt;SGLT-2 inhibitors-&gt;GLP-1 agonists-&gt;Biguanides|GLP-1 agonists"/>
  </r>
  <r>
    <s v="5bUvUNRIqQY"/>
    <x v="32"/>
    <s v="Other"/>
    <s v="Biguanides|Insulin isophane"/>
    <x v="0"/>
    <d v="2016-06-01T00:00:00"/>
    <s v="Biguanides|Insulin isophane-&gt;Insulin aspart|Insulin isophane-&gt;Insulin aspart-&gt;Insulin isophane"/>
  </r>
  <r>
    <s v="55W3yEC6gbY"/>
    <x v="32"/>
    <s v="Other"/>
    <s v="Biguanides"/>
    <x v="0"/>
    <d v="2022-12-29T00:00:00"/>
    <s v="Biguanides"/>
  </r>
  <r>
    <s v="blQV8z0XZ.Q"/>
    <x v="32"/>
    <s v="Asian"/>
    <s v="Insulin isophane"/>
    <x v="1"/>
    <d v="2022-05-11T00:00:00"/>
    <s v="Insulin isophane-&gt;Biguanides"/>
  </r>
  <r>
    <s v="BMcwz44MESA"/>
    <x v="32"/>
    <s v="Asian"/>
    <s v="Biguanides"/>
    <x v="0"/>
    <d v="2025-05-06T00:00:00"/>
    <s v="Biguanides-&gt;Insulin isophane"/>
  </r>
  <r>
    <s v="bjnxIrhxBcA"/>
    <x v="32"/>
    <s v="Other"/>
    <s v="Biguanides"/>
    <x v="0"/>
    <d v="2019-11-06T00:00:00"/>
    <s v="Biguanides-&gt;Insulin aspart-&gt;Biguanides|Insulin aspart"/>
  </r>
  <r>
    <s v="biJ2FJosUlU"/>
    <x v="32"/>
    <s v="Pacific peoples"/>
    <s v="Biguanides|Insulin aspart|Insulin isophane"/>
    <x v="0"/>
    <d v="2011-06-01T00:00:00"/>
    <s v="Biguanides|Insulin aspart|Insulin isophane-&gt;Insulin aspart|Insulin isophane-&gt;Biguanides-&gt;DPP-4 inhibitors-&gt;Sulfonylureas-&gt;SGLT-2 inhibitors-&gt;SGLT-2 inhibitors|Sulfonylureas-&gt;DPP-4 inhibitors|SGLT-2 inhibitors|Sulfonylureas-&gt;Biguanides|GLP-1 agonists|Sulfonylureas-&gt;GLP-1 agonists"/>
  </r>
  <r>
    <s v="bLko6NaUZwg"/>
    <x v="32"/>
    <s v="Other"/>
    <s v="Biguanides"/>
    <x v="0"/>
    <d v="2015-01-19T00:00:00"/>
    <s v="Biguanides"/>
  </r>
  <r>
    <s v="BIs3w9qSqmE"/>
    <x v="32"/>
    <s v="Māori"/>
    <s v="Biguanides"/>
    <x v="0"/>
    <d v="2024-02-07T00:00:00"/>
    <s v="Biguanides"/>
  </r>
  <r>
    <s v="BGpsGupUo.6"/>
    <x v="32"/>
    <s v="Māori"/>
    <s v="Biguanides"/>
    <x v="0"/>
    <d v="2014-12-05T00:00:00"/>
    <s v="Biguanides-&gt;Insulin aspart|Insulin isophane-&gt;Insulin isophane"/>
  </r>
  <r>
    <s v="BHUdb1SsMo6"/>
    <x v="32"/>
    <s v="Other"/>
    <s v="Biguanides"/>
    <x v="0"/>
    <d v="2017-08-18T00:00:00"/>
    <s v="Biguanides-&gt;Insulin isophane"/>
  </r>
  <r>
    <s v="B/D.v2pVpUE"/>
    <x v="32"/>
    <s v="Asian"/>
    <s v="Biguanides|Insulin glargine"/>
    <x v="0"/>
    <d v="2017-06-26T00:00:00"/>
    <s v="Biguanides|Insulin glargine-&gt;Biguanides-&gt;Insulin glargine-&gt;DPP-4 inhibitors-&gt;SGLT-2 inhibitors-&gt;DPP-4 inhibitors|SGLT-2 inhibitors"/>
  </r>
  <r>
    <s v="Bd1ggcX4D9g"/>
    <x v="32"/>
    <s v="Other"/>
    <s v="Biguanides"/>
    <x v="0"/>
    <d v="2012-04-04T00:00:00"/>
    <s v="Biguanides"/>
  </r>
  <r>
    <s v="BF5ZleMLQL6"/>
    <x v="32"/>
    <s v="Asian"/>
    <s v="Biguanides"/>
    <x v="0"/>
    <d v="2011-03-04T00:00:00"/>
    <s v="Biguanides"/>
  </r>
  <r>
    <s v="bAtwbxlQw0M"/>
    <x v="32"/>
    <s v="Asian"/>
    <s v="Insulin aspart|Insulin isophane"/>
    <x v="1"/>
    <d v="2024-06-06T00:00:00"/>
    <s v="Insulin aspart|Insulin isophane-&gt;Insulin isophane-&gt;Insulin aspart-&gt;Biguanides"/>
  </r>
  <r>
    <s v="4/D.mVV4Jn6"/>
    <x v="32"/>
    <s v="Other"/>
    <s v="Biguanides"/>
    <x v="0"/>
    <d v="2023-12-13T00:00:00"/>
    <s v="Biguanides"/>
  </r>
  <r>
    <s v="3ZVSFSn27R2"/>
    <x v="32"/>
    <s v="Other"/>
    <s v="Biguanides"/>
    <x v="0"/>
    <d v="2013-06-17T00:00:00"/>
    <s v="Biguanides"/>
  </r>
  <r>
    <s v="zXxDh7m1vkQ"/>
    <x v="32"/>
    <s v="Māori"/>
    <s v="Biguanides"/>
    <x v="0"/>
    <d v="2021-07-13T00:00:00"/>
    <s v="Biguanides"/>
  </r>
  <r>
    <s v="zytrkNbA9s."/>
    <x v="32"/>
    <s v="Other"/>
    <s v="Biguanides"/>
    <x v="0"/>
    <d v="2025-12-09T00:00:00"/>
    <s v="Biguanides"/>
  </r>
  <r>
    <s v="ZxV6W25jfso"/>
    <x v="32"/>
    <s v="Asian"/>
    <s v="Biguanides|Insulin isophane|Insulin lispro"/>
    <x v="0"/>
    <d v="2019-04-16T00:00:00"/>
    <s v="Biguanides|Insulin isophane|Insulin lispro"/>
  </r>
  <r>
    <s v="ZZTEh7XyHJs"/>
    <x v="32"/>
    <s v="Pacific peoples"/>
    <s v="Biguanides"/>
    <x v="0"/>
    <d v="2025-01-08T00:00:00"/>
    <s v="Biguanides"/>
  </r>
  <r>
    <s v="X8towUj83Es"/>
    <x v="32"/>
    <s v="Asian"/>
    <s v="DPP-4 inhibitors"/>
    <x v="0"/>
    <d v="2023-08-17T00:00:00"/>
    <s v="DPP-4 inhibitors-&gt;DPP-4 inhibitors|SGLT-2 inhibitors"/>
  </r>
  <r>
    <s v="XC4S9pT4ICQ"/>
    <x v="32"/>
    <s v="Other"/>
    <s v="Biguanides"/>
    <x v="0"/>
    <d v="2022-03-28T00:00:00"/>
    <s v="Biguanides"/>
  </r>
  <r>
    <s v="zu00xPi7b.c"/>
    <x v="32"/>
    <s v="Pacific peoples"/>
    <s v="Biguanides"/>
    <x v="0"/>
    <d v="2024-06-13T00:00:00"/>
    <s v="Biguanides"/>
  </r>
  <r>
    <s v="zVxfyq3wgL."/>
    <x v="32"/>
    <s v="Pacific peoples"/>
    <s v="Biguanides"/>
    <x v="0"/>
    <d v="2023-10-24T00:00:00"/>
    <s v="Biguanides"/>
  </r>
  <r>
    <s v="ZVjmxq35Ifo"/>
    <x v="32"/>
    <s v="Other"/>
    <s v="Biguanides"/>
    <x v="0"/>
    <d v="2015-09-17T00:00:00"/>
    <s v="Biguanides-&gt;Insulin isophane-&gt;Insulin glulisine"/>
  </r>
  <r>
    <s v="4EUFhWCirrU"/>
    <x v="32"/>
    <s v="Māori"/>
    <s v="Biguanides"/>
    <x v="0"/>
    <d v="2018-11-15T00:00:00"/>
    <s v="Biguanides-&gt;DPP-4 inhibitors-&gt;Biguanides|DPP-4 inhibitors-&gt;Biguanides|DPP-4 inhibitors|GLP-1 agonists-&gt;Biguanides|GLP-1 agonists-&gt;Biguanides|GLP-1 agonists|Insulin glargine-&gt;Biguanides|Insulin glargine-&gt;Insulin glargine-&gt;GLP-1 agonists-&gt;GLP-1 agonists|Insulin glargine-&gt;Insulin aspart"/>
  </r>
  <r>
    <s v="4gVTmSuH00g"/>
    <x v="32"/>
    <s v="Māori"/>
    <s v="Biguanides"/>
    <x v="0"/>
    <d v="2021-10-05T00:00:00"/>
    <s v="Biguanides-&gt;SGLT-2 inhibitors-&gt;Biguanides|Sulfonylureas-&gt;Sulfonylureas-&gt;GLP-1 agonists"/>
  </r>
  <r>
    <s v="4HGktvudfD2"/>
    <x v="32"/>
    <s v="Māori"/>
    <s v="Biguanides"/>
    <x v="0"/>
    <d v="2024-05-07T00:00:00"/>
    <s v="Biguanides-&gt;SGLT-2 inhibitors-&gt;Biguanides|Insulin glargine-&gt;Insulin glargine"/>
  </r>
  <r>
    <s v="4JPrfqOGpMg"/>
    <x v="32"/>
    <s v="Pacific peoples"/>
    <s v="Biguanides"/>
    <x v="0"/>
    <d v="2025-11-04T00:00:00"/>
    <s v="Biguanides"/>
  </r>
  <r>
    <s v="4OUYIWZkacU"/>
    <x v="32"/>
    <s v="Other"/>
    <s v="Biguanides"/>
    <x v="0"/>
    <d v="2023-02-08T00:00:00"/>
    <s v="Biguanides-&gt;Insulin isophane-&gt;Insulin aspart"/>
  </r>
  <r>
    <s v="4A4DJCMXxUU"/>
    <x v="32"/>
    <s v="Other"/>
    <s v="Biguanides"/>
    <x v="0"/>
    <d v="2018-10-09T00:00:00"/>
    <s v="Biguanides"/>
  </r>
  <r>
    <s v="4a6d/2EqOrE"/>
    <x v="32"/>
    <s v="Māori"/>
    <s v="Biguanides"/>
    <x v="0"/>
    <d v="2025-09-17T00:00:00"/>
    <s v="Biguanides"/>
  </r>
  <r>
    <s v="4BLF.SQ3r96"/>
    <x v="32"/>
    <s v="Asian"/>
    <s v="Biguanides"/>
    <x v="0"/>
    <d v="2021-10-19T00:00:00"/>
    <s v="Biguanides"/>
  </r>
  <r>
    <s v="45mjoeLWsNI"/>
    <x v="32"/>
    <s v="Pacific peoples"/>
    <s v="Biguanides"/>
    <x v="0"/>
    <d v="2011-06-23T00:00:00"/>
    <s v="Biguanides-&gt;Sulfonylureas-&gt;Insulin aspart-&gt;Biguanides|Insulin aspart|Sulfonylureas-&gt;Biguanides|Sulfonylureas-&gt;Biguanides|Insulin aspart"/>
  </r>
  <r>
    <s v="40gKj2k8G6g"/>
    <x v="32"/>
    <s v="Other"/>
    <s v="Biguanides"/>
    <x v="0"/>
    <d v="2024-03-15T00:00:00"/>
    <s v="Biguanides"/>
  </r>
  <r>
    <s v="4/og0L5yyo6"/>
    <x v="32"/>
    <s v="Asian"/>
    <s v="Biguanides"/>
    <x v="0"/>
    <d v="2022-03-14T00:00:00"/>
    <s v="Biguanides"/>
  </r>
  <r>
    <s v="42iFqOSgVAI"/>
    <x v="32"/>
    <s v="Asian"/>
    <s v="Biguanides"/>
    <x v="0"/>
    <d v="2016-04-11T00:00:00"/>
    <s v="Biguanides"/>
  </r>
  <r>
    <s v="FXFhzuobAi6"/>
    <x v="32"/>
    <s v="Asian"/>
    <s v="Biguanides"/>
    <x v="0"/>
    <d v="2024-02-02T00:00:00"/>
    <s v="Biguanides"/>
  </r>
  <r>
    <s v="fuKT348f3Zs"/>
    <x v="32"/>
    <s v="Māori"/>
    <s v="Biguanides"/>
    <x v="0"/>
    <d v="2018-08-13T00:00:00"/>
    <s v="Biguanides"/>
  </r>
  <r>
    <s v="fvDYOAr6jFU"/>
    <x v="32"/>
    <s v="Other"/>
    <s v="Insulin isophane"/>
    <x v="1"/>
    <d v="2019-07-25T00:00:00"/>
    <s v="Insulin isophane-&gt;Biguanides"/>
  </r>
  <r>
    <s v="FtkIcqTfBY6"/>
    <x v="32"/>
    <s v="Asian"/>
    <s v="Biguanides"/>
    <x v="0"/>
    <d v="2020-12-07T00:00:00"/>
    <s v="Biguanides"/>
  </r>
  <r>
    <s v="fnvmqCTKLB6"/>
    <x v="32"/>
    <s v="Pacific peoples"/>
    <s v="Biguanides"/>
    <x v="0"/>
    <d v="2023-04-29T00:00:00"/>
    <s v="Biguanides"/>
  </r>
  <r>
    <s v="x2C6VIsYugo"/>
    <x v="32"/>
    <s v="Asian"/>
    <s v="Insulin isophane"/>
    <x v="1"/>
    <d v="2020-12-23T00:00:00"/>
    <s v="Insulin isophane-&gt;Biguanides-&gt;Insulin aspart-&gt;SGLT-2 inhibitors-&gt;Biguanides|SGLT-2 inhibitors-&gt;DPP-4 inhibitors-&gt;Biguanides|GLP-1 agonists-&gt;GLP-1 agonists-&gt;Biguanides|Insulin isophane"/>
  </r>
  <r>
    <s v="x/ZJkiUYQOs"/>
    <x v="32"/>
    <s v="Other"/>
    <s v="Biguanides"/>
    <x v="0"/>
    <d v="2019-03-21T00:00:00"/>
    <s v="Biguanides"/>
  </r>
  <r>
    <s v="X/IrCTOBPng"/>
    <x v="32"/>
    <s v="Other"/>
    <s v="Biguanides"/>
    <x v="0"/>
    <d v="2016-11-29T00:00:00"/>
    <s v="Biguanides"/>
  </r>
  <r>
    <s v="X3BZDVdFn2k"/>
    <x v="32"/>
    <s v="Pacific peoples"/>
    <s v="Biguanides|Insulin isophane"/>
    <x v="0"/>
    <d v="2018-10-04T00:00:00"/>
    <s v="Biguanides|Insulin isophane-&gt;Insulin isophane-&gt;Biguanides-&gt;Insulin aspart-&gt;Insulin aspart|Insulin isophane-&gt;DPP-4 inhibitors"/>
  </r>
  <r>
    <s v="x4lJ0dBZWco"/>
    <x v="32"/>
    <s v="Other"/>
    <s v="Biguanides"/>
    <x v="0"/>
    <d v="2025-01-15T00:00:00"/>
    <s v="Biguanides"/>
  </r>
  <r>
    <s v="FZ9rbdWVZvM"/>
    <x v="32"/>
    <s v="Other"/>
    <s v="Sulfonylureas"/>
    <x v="0"/>
    <d v="2018-05-02T00:00:00"/>
    <s v="Sulfonylureas-&gt;Biguanides|GLP-1 agonists-&gt;GLP-1 agonists-&gt;Biguanides"/>
  </r>
  <r>
    <s v="G073.dNzARA"/>
    <x v="32"/>
    <s v="Pacific peoples"/>
    <s v="Biguanides"/>
    <x v="0"/>
    <d v="2025-05-09T00:00:00"/>
    <s v="Biguanides"/>
  </r>
  <r>
    <s v="Wz9TfMQC1F."/>
    <x v="32"/>
    <s v="Māori"/>
    <s v="Biguanides"/>
    <x v="0"/>
    <d v="2025-11-28T00:00:00"/>
    <s v="Biguanides"/>
  </r>
  <r>
    <s v="x.XIllO.Z62"/>
    <x v="32"/>
    <s v="Māori"/>
    <s v="Biguanides"/>
    <x v="0"/>
    <d v="2016-04-01T00:00:00"/>
    <s v="Biguanides-&gt;Sulfonylureas-&gt;SGLT-2 inhibitors-&gt;SGLT-2 inhibitors|Sulfonylureas-&gt;Insulin glargine-&gt;Insulin glargine|SGLT-2 inhibitors-&gt;Insulin glargine|SGLT-2 inhibitors|Sulfonylureas-&gt;Insulin glargine|Sulfonylureas-&gt;GLP-1 agonists-&gt;DPP-4 inhibitors|Insulin glargine-&gt;DPP-4 inhibitors|Insulin glargine|Sulfonylureas"/>
  </r>
  <r>
    <s v="Wz5aZ8pjmq6"/>
    <x v="32"/>
    <s v="Māori"/>
    <s v="Biguanides"/>
    <x v="0"/>
    <d v="2021-04-23T00:00:00"/>
    <s v="Biguanides-&gt;Biguanides|SGLT-2 inhibitors-&gt;DPP-4 inhibitors-&gt;Biguanides|GLP-1 agonists-&gt;GLP-1 agonists-&gt;Insulin aspart|Insulin isophane-&gt;Insulin isophane-&gt;Insulin aspart-&gt;Biguanides|Insulin aspart|Insulin isophane-&gt;Insulin glargine-&gt;Biguanides|Insulin glargine-&gt;Biguanides|GLP-1 agonists|Insulin glargine-&gt;GLP-1 agonists|Insulin glargine"/>
  </r>
  <r>
    <s v="d0o.NdTyvz2"/>
    <x v="32"/>
    <s v="Pacific peoples"/>
    <s v="DPP-4 inhibitors"/>
    <x v="0"/>
    <d v="2021-06-02T00:00:00"/>
    <s v="DPP-4 inhibitors-&gt;Biguanides-&gt;Insulin isophane-&gt;Insulin aspart"/>
  </r>
  <r>
    <s v="cYo1gDA7skg"/>
    <x v="32"/>
    <s v="Other"/>
    <s v="Biguanides"/>
    <x v="0"/>
    <d v="2017-06-22T00:00:00"/>
    <s v="Biguanides"/>
  </r>
  <r>
    <s v="CYEfDRl8yF."/>
    <x v="32"/>
    <s v="Māori"/>
    <s v="Biguanides|DPP-4 inhibitors|Insulin aspart|Insulin glargine"/>
    <x v="0"/>
    <d v="2024-12-24T00:00:00"/>
    <s v="Biguanides|DPP-4 inhibitors|Insulin aspart|Insulin glargine-&gt;DPP-4 inhibitors-&gt;Insulin glargine-&gt;DPP-4 inhibitors|Insulin glargine-&gt;Insulin aspart"/>
  </r>
  <r>
    <s v="cUIW6aFeJ9Q"/>
    <x v="32"/>
    <s v="Pacific peoples"/>
    <s v="Biguanides|Insulin aspart|Insulin isophane"/>
    <x v="0"/>
    <d v="2022-05-12T00:00:00"/>
    <s v="Biguanides|Insulin aspart|Insulin isophane-&gt;Insulin aspart|Insulin isophane-&gt;Biguanides-&gt;Insulin isophane"/>
  </r>
  <r>
    <s v="gAVi8sTm/cM"/>
    <x v="32"/>
    <s v="Asian"/>
    <s v="Biguanides"/>
    <x v="0"/>
    <d v="2021-07-01T00:00:00"/>
    <s v="Biguanides"/>
  </r>
  <r>
    <s v="G94M6OIKyz2"/>
    <x v="32"/>
    <s v="Other"/>
    <s v="Biguanides"/>
    <x v="0"/>
    <d v="2011-03-28T00:00:00"/>
    <s v="Biguanides"/>
  </r>
  <r>
    <s v="gAhYmzwS0u."/>
    <x v="32"/>
    <s v="Other"/>
    <s v="Biguanides"/>
    <x v="0"/>
    <d v="2014-07-04T00:00:00"/>
    <s v="Biguanides"/>
  </r>
  <r>
    <s v="g9BmleaUlNs"/>
    <x v="32"/>
    <s v="Māori"/>
    <s v="Biguanides"/>
    <x v="0"/>
    <d v="2013-02-04T00:00:00"/>
    <s v="Biguanides-&gt;DPP-4 inhibitors-&gt;Biguanides|DPP-4 inhibitors-&gt;Insulin glargine-&gt;Biguanides|DPP-4 inhibitors|Insulin glargine-&gt;SGLT-2 inhibitors-&gt;Insulin glargine|SGLT-2 inhibitors-&gt;DPP-4 inhibitors|Insulin glargine|SGLT-2 inhibitors-&gt;DPP-4 inhibitors|SGLT-2 inhibitors-&gt;DPP-4 inhibitors|Insulin glargine"/>
  </r>
  <r>
    <s v="gF5ewgRD98g"/>
    <x v="32"/>
    <s v="Māori"/>
    <s v="Biguanides"/>
    <x v="0"/>
    <d v="2021-10-27T00:00:00"/>
    <s v="Biguanides"/>
  </r>
  <r>
    <s v="gdBgjWXkLBY"/>
    <x v="32"/>
    <s v="Asian"/>
    <s v="Biguanides"/>
    <x v="0"/>
    <d v="2024-04-29T00:00:00"/>
    <s v="Biguanides"/>
  </r>
  <r>
    <s v="gGn9AgxAjCw"/>
    <x v="32"/>
    <s v="Other"/>
    <s v="Biguanides"/>
    <x v="0"/>
    <d v="2023-11-15T00:00:00"/>
    <s v="Biguanides"/>
  </r>
  <r>
    <s v="GHSF0/DCZuI"/>
    <x v="32"/>
    <s v="Māori"/>
    <s v="Biguanides"/>
    <x v="0"/>
    <d v="2023-07-13T00:00:00"/>
    <s v="Biguanides"/>
  </r>
  <r>
    <s v="gIifXgd6GYg"/>
    <x v="32"/>
    <s v="Other"/>
    <s v="Biguanides"/>
    <x v="0"/>
    <d v="2011-05-16T00:00:00"/>
    <s v="Biguanides"/>
  </r>
  <r>
    <s v="CSHWrjgDVd."/>
    <x v="32"/>
    <s v="Other"/>
    <s v="Biguanides"/>
    <x v="0"/>
    <d v="2013-07-23T00:00:00"/>
    <s v="Biguanides"/>
  </r>
  <r>
    <s v="CPGxoOIGPYk"/>
    <x v="32"/>
    <s v="Asian"/>
    <s v="Biguanides"/>
    <x v="0"/>
    <d v="2021-01-07T00:00:00"/>
    <s v="Biguanides"/>
  </r>
  <r>
    <s v="CNsEvXQDfJY"/>
    <x v="32"/>
    <s v="Other"/>
    <s v="Biguanides"/>
    <x v="0"/>
    <d v="2017-03-30T00:00:00"/>
    <s v="Biguanides"/>
  </r>
  <r>
    <s v="CnxxCwnAGk2"/>
    <x v="32"/>
    <s v="Pacific peoples"/>
    <s v="Biguanides"/>
    <x v="0"/>
    <d v="2018-11-22T00:00:00"/>
    <s v="Biguanides"/>
  </r>
  <r>
    <s v="CO9TPkhQhRw"/>
    <x v="32"/>
    <s v="Asian"/>
    <s v="Biguanides"/>
    <x v="0"/>
    <d v="2015-05-11T00:00:00"/>
    <s v="Biguanides-&gt;Biguanides|SGLT-2 inhibitors-&gt;SGLT-2 inhibitors"/>
  </r>
  <r>
    <s v="CNIFXs0oLbs"/>
    <x v="32"/>
    <s v="Other"/>
    <s v="Biguanides"/>
    <x v="0"/>
    <d v="2014-05-14T00:00:00"/>
    <s v="Biguanides-&gt;Sulfonylureas-&gt;Insulin isophane-&gt;Insulin isophane with insulin neutral-&gt;Insulin glargine|Insulin lispro-&gt;Insulin lispro-&gt;Insulin glargine"/>
  </r>
  <r>
    <s v="CMlqAQ3i7C6"/>
    <x v="32"/>
    <s v="Other"/>
    <s v="Biguanides"/>
    <x v="0"/>
    <d v="2023-02-15T00:00:00"/>
    <s v="Biguanides"/>
  </r>
  <r>
    <s v="ci4CPGlhHA6"/>
    <x v="32"/>
    <s v="Asian"/>
    <s v="DPP-4 inhibitors"/>
    <x v="0"/>
    <d v="2025-06-24T00:00:00"/>
    <s v="DPP-4 inhibitors"/>
  </r>
  <r>
    <s v="CkNfJRT4fdE"/>
    <x v="32"/>
    <s v="Other"/>
    <s v="Biguanides"/>
    <x v="0"/>
    <d v="2011-07-27T00:00:00"/>
    <s v="Biguanides-&gt;Insulin isophane-&gt;DPP-4 inhibitors-&gt;Insulin glargine-&gt;DPP-4 inhibitors|Insulin glargine-&gt;Biguanides|Insulin glargine"/>
  </r>
  <r>
    <s v="9dhWTjUln7."/>
    <x v="32"/>
    <s v="Pacific peoples"/>
    <s v="Insulin aspart|Insulin isophane"/>
    <x v="1"/>
    <d v="2023-07-03T00:00:00"/>
    <s v="Insulin aspart|Insulin isophane-&gt;Biguanides"/>
  </r>
  <r>
    <s v="9hho.xmZtk."/>
    <x v="32"/>
    <s v="Asian"/>
    <s v="Insulin aspart|Insulin isophane"/>
    <x v="1"/>
    <d v="2011-02-28T00:00:00"/>
    <s v="Insulin aspart|Insulin isophane-&gt;Biguanides"/>
  </r>
  <r>
    <s v="96oJydfcY.6"/>
    <x v="32"/>
    <s v="Asian"/>
    <s v="Biguanides"/>
    <x v="0"/>
    <d v="2012-04-02T00:00:00"/>
    <s v="Biguanides-&gt;Sulfonylureas-&gt;Biguanides|Sulfonylureas-&gt;Insulin isophane-&gt;Insulin aspart|Insulin isophane-&gt;Biguanides|Insulin aspart|Insulin isophane-&gt;Insulin aspart-&gt;Biguanides|Insulin isophane-&gt;Insulin glargine-&gt;Biguanides|Insulin glargine-&gt;Biguanides|Insulin aspart|Insulin glargine-&gt;Biguanides|DPP-4 inhibitors|Insulin aspart|Insulin glargine-&gt;Insulin aspart|Insulin glargine-&gt;Biguanides|DPP-4 inhibitors-&gt;DPP-4 inhibitors|Insulin aspart|Insulin glargine-&gt;DPP-4 inhibitors"/>
  </r>
  <r>
    <s v="9efLI93IFwU"/>
    <x v="32"/>
    <s v="Asian"/>
    <s v="Insulin lispro"/>
    <x v="1"/>
    <d v="2013-01-16T00:00:00"/>
    <s v="Insulin lispro-&gt;Insulin isophane|Insulin lispro-&gt;Insulin glargine-&gt;Insulin aspart|Insulin glargine-&gt;Insulin aspart|Insulin glargine|Sulfonylureas-&gt;Insulin aspart"/>
  </r>
  <r>
    <s v="cH.IyVxXjc6"/>
    <x v="32"/>
    <s v="Other"/>
    <s v="Biguanides"/>
    <x v="0"/>
    <d v="2023-11-10T00:00:00"/>
    <s v="Biguanides"/>
  </r>
  <r>
    <s v="ciEHxn..at."/>
    <x v="32"/>
    <s v="Asian"/>
    <s v="Biguanides"/>
    <x v="0"/>
    <d v="2023-11-28T00:00:00"/>
    <s v="Biguanides"/>
  </r>
  <r>
    <s v="CFi1XtP5SDE"/>
    <x v="32"/>
    <s v="Other"/>
    <s v="Biguanides"/>
    <x v="0"/>
    <d v="2025-02-20T00:00:00"/>
    <s v="Biguanides"/>
  </r>
  <r>
    <s v="cezj7kHTvkk"/>
    <x v="32"/>
    <s v="Asian"/>
    <s v="Biguanides"/>
    <x v="0"/>
    <d v="2018-02-16T00:00:00"/>
    <s v="Biguanides"/>
  </r>
  <r>
    <s v="cgGUCIEAphU"/>
    <x v="32"/>
    <s v="Māori"/>
    <s v="Biguanides"/>
    <x v="0"/>
    <d v="2024-11-11T00:00:00"/>
    <s v="Biguanides"/>
  </r>
  <r>
    <s v="cG0OLl.ijgs"/>
    <x v="32"/>
    <s v="Asian"/>
    <s v="DPP-4 inhibitors"/>
    <x v="0"/>
    <d v="2020-04-06T00:00:00"/>
    <s v="DPP-4 inhibitors-&gt;Sulfonylureas-&gt;DPP-4 inhibitors|Sulfonylureas-&gt;Biguanides|Sulfonylureas-&gt;SGLT-2 inhibitors-&gt;DPP-4 inhibitors|SGLT-2 inhibitors-&gt;DPP-4 inhibitors|Insulin glargine-&gt;Insulin glargine-&gt;DPP-4 inhibitors|Insulin glargine|SGLT-2 inhibitors"/>
  </r>
  <r>
    <s v="gPCIsY5cPmM"/>
    <x v="32"/>
    <s v="Māori"/>
    <s v="Insulin isophane"/>
    <x v="1"/>
    <d v="2021-08-10T00:00:00"/>
    <s v="Insulin isophane-&gt;Biguanides"/>
  </r>
  <r>
    <s v="GoP2y5CZ95M"/>
    <x v="32"/>
    <s v="Other"/>
    <s v="Biguanides"/>
    <x v="0"/>
    <d v="2015-03-10T00:00:00"/>
    <s v="Biguanides"/>
  </r>
  <r>
    <s v="gPZOy.ASxmI"/>
    <x v="32"/>
    <s v="Other"/>
    <s v="Biguanides"/>
    <x v="0"/>
    <d v="2013-10-24T00:00:00"/>
    <s v="Biguanides-&gt;Insulin isophane"/>
  </r>
  <r>
    <s v="ljSQcSMOOHA"/>
    <x v="32"/>
    <s v="Other"/>
    <s v="Biguanides"/>
    <x v="0"/>
    <d v="2025-10-28T00:00:00"/>
    <s v="Biguanides"/>
  </r>
  <r>
    <s v="lJEKO/ICImo"/>
    <x v="32"/>
    <s v="Asian"/>
    <s v="Biguanides"/>
    <x v="0"/>
    <d v="2022-11-24T00:00:00"/>
    <s v="Biguanides-&gt;DPP-4 inhibitors-&gt;SGLT-2 inhibitors-&gt;DPP-4 inhibitors|SGLT-2 inhibitors"/>
  </r>
  <r>
    <s v="GrqriCZaxAY"/>
    <x v="32"/>
    <s v="Asian"/>
    <s v="Biguanides"/>
    <x v="0"/>
    <d v="2019-05-13T00:00:00"/>
    <s v="Biguanides-&gt;DPP-4 inhibitors-&gt;Biguanides|DPP-4 inhibitors-&gt;DPP-4 inhibitors|SGLT-2 inhibitors-&gt;SGLT-2 inhibitors"/>
  </r>
  <r>
    <s v="Gsr04SIV2y2"/>
    <x v="32"/>
    <s v="Asian"/>
    <s v="Biguanides"/>
    <x v="0"/>
    <d v="2024-12-30T00:00:00"/>
    <s v="Biguanides"/>
  </r>
  <r>
    <s v="gKP67jQQV1c"/>
    <x v="32"/>
    <s v="Other"/>
    <s v="Biguanides"/>
    <x v="0"/>
    <d v="2025-11-04T00:00:00"/>
    <s v="Biguanides"/>
  </r>
  <r>
    <s v="GNottnM3MLg"/>
    <x v="32"/>
    <s v="Pacific peoples"/>
    <s v="Biguanides"/>
    <x v="0"/>
    <d v="2025-10-31T00:00:00"/>
    <s v="Biguanides"/>
  </r>
  <r>
    <s v="GMhDP/K0kiU"/>
    <x v="32"/>
    <s v="Asian"/>
    <s v="Biguanides"/>
    <x v="0"/>
    <d v="2022-12-21T00:00:00"/>
    <s v="Biguanides"/>
  </r>
  <r>
    <s v="gowDk4j2AWE"/>
    <x v="32"/>
    <s v="Other"/>
    <s v="Insulin isophane"/>
    <x v="1"/>
    <d v="2021-12-02T00:00:00"/>
    <s v="Insulin isophane-&gt;Insulin aspart-&gt;Insulin aspart|Insulin isophane-&gt;Biguanides|Insulin glargine-&gt;Insulin glargine-&gt;Biguanides-&gt;Biguanides|Insulin aspart|Insulin glargine-&gt;Insulin aspart|Insulin glargine"/>
  </r>
  <r>
    <s v="LwTp40vLb.c"/>
    <x v="32"/>
    <s v="Other"/>
    <s v="Biguanides|Insulin isophane"/>
    <x v="0"/>
    <d v="2014-10-17T00:00:00"/>
    <s v="Biguanides|Insulin isophane-&gt;Insulin isophane-&gt;Insulin aspart|Insulin isophane"/>
  </r>
  <r>
    <s v="LW3a0ruDo2Q"/>
    <x v="32"/>
    <s v="Asian"/>
    <s v="DPP-4 inhibitors"/>
    <x v="0"/>
    <d v="2022-12-23T00:00:00"/>
    <s v="DPP-4 inhibitors"/>
  </r>
  <r>
    <s v="ls5bamCwmvU"/>
    <x v="32"/>
    <s v="Other"/>
    <s v="Biguanides"/>
    <x v="0"/>
    <d v="2016-09-30T00:00:00"/>
    <s v="Biguanides"/>
  </r>
  <r>
    <s v="LsSb1C56DDM"/>
    <x v="32"/>
    <s v="Other"/>
    <s v="Biguanides"/>
    <x v="0"/>
    <d v="2011-06-14T00:00:00"/>
    <s v="Biguanides"/>
  </r>
  <r>
    <s v="lk7ibNhrYo."/>
    <x v="32"/>
    <s v="Māori"/>
    <s v="Biguanides"/>
    <x v="0"/>
    <d v="2013-09-24T00:00:00"/>
    <s v="Biguanides-&gt;Biguanides|DPP-4 inhibitors-&gt;SGLT-2 inhibitors-&gt;DPP-4 inhibitors-&gt;DPP-4 inhibitors|GLP-1 agonists-&gt;GLP-1 agonists-&gt;DPP-4 inhibitors|GLP-1 agonists|SGLT-2 inhibitors-&gt;DPP-4 inhibitors|SGLT-2 inhibitors-&gt;Biguanides|GLP-1 agonists|SGLT-2 inhibitors-&gt;Biguanides|GLP-1 agonists"/>
  </r>
  <r>
    <s v="ll2uYkgVXJk"/>
    <x v="32"/>
    <s v="Māori"/>
    <s v="Biguanides"/>
    <x v="0"/>
    <d v="2013-12-30T00:00:00"/>
    <s v="Biguanides"/>
  </r>
  <r>
    <s v="LKGzO9NsQmI"/>
    <x v="32"/>
    <s v="Asian"/>
    <s v="Biguanides"/>
    <x v="0"/>
    <d v="2019-05-10T00:00:00"/>
    <s v="Biguanides"/>
  </r>
  <r>
    <s v="ln9ZTGUddpM"/>
    <x v="32"/>
    <s v="Māori"/>
    <s v="Biguanides"/>
    <x v="0"/>
    <d v="2015-08-28T00:00:00"/>
    <s v="Biguanides-&gt;SGLT-2 inhibitors-&gt;Biguanides|SGLT-2 inhibitors"/>
  </r>
  <r>
    <s v="LPQF5Tak7D6"/>
    <x v="32"/>
    <s v="Other"/>
    <s v="Biguanides"/>
    <x v="0"/>
    <d v="2024-05-28T00:00:00"/>
    <s v="Biguanides-&gt;Insulin isophane-&gt;Insulin isophane|SGLT-2 inhibitors-&gt;SGLT-2 inhibitors"/>
  </r>
  <r>
    <s v="MDo5tOEygQ6"/>
    <x v="32"/>
    <s v="Other"/>
    <s v="Biguanides"/>
    <x v="0"/>
    <d v="2023-03-21T00:00:00"/>
    <s v="Biguanides"/>
  </r>
  <r>
    <s v="mEtBGQNYhj6"/>
    <x v="32"/>
    <s v="Māori"/>
    <s v="Biguanides"/>
    <x v="0"/>
    <d v="2013-12-17T00:00:00"/>
    <s v="Biguanides"/>
  </r>
  <r>
    <s v="PfokSN4S4Jg"/>
    <x v="32"/>
    <s v="Asian"/>
    <s v="Biguanides"/>
    <x v="0"/>
    <d v="2021-06-16T00:00:00"/>
    <s v="Biguanides"/>
  </r>
  <r>
    <s v="peQBfm/X1WU"/>
    <x v="32"/>
    <s v="Other"/>
    <s v="Biguanides"/>
    <x v="0"/>
    <d v="2018-05-25T00:00:00"/>
    <s v="Biguanides"/>
  </r>
  <r>
    <s v="Mg2BfXm3nAs"/>
    <x v="32"/>
    <s v="Other"/>
    <s v="Biguanides"/>
    <x v="0"/>
    <d v="2013-04-02T00:00:00"/>
    <s v="Biguanides"/>
  </r>
  <r>
    <s v="MFUjLmuXTwE"/>
    <x v="32"/>
    <s v="Māori"/>
    <s v="Biguanides"/>
    <x v="0"/>
    <d v="2023-11-20T00:00:00"/>
    <s v="Biguanides"/>
  </r>
  <r>
    <s v="pICnnqlmowU"/>
    <x v="32"/>
    <s v="Māori"/>
    <s v="Biguanides"/>
    <x v="0"/>
    <d v="2023-02-02T00:00:00"/>
    <s v="Biguanides-&gt;DPP-4 inhibitors"/>
  </r>
  <r>
    <s v="pHkvVIq5y/Y"/>
    <x v="32"/>
    <s v="Asian"/>
    <s v="Biguanides|Insulin isophane|Insulin lispro"/>
    <x v="0"/>
    <d v="2025-07-07T00:00:00"/>
    <s v="Biguanides|Insulin isophane|Insulin lispro-&gt;Insulin isophane-&gt;Biguanides"/>
  </r>
  <r>
    <s v="PHNsu.cKLJQ"/>
    <x v="32"/>
    <s v="Other"/>
    <s v="Biguanides"/>
    <x v="0"/>
    <d v="2015-07-17T00:00:00"/>
    <s v="Biguanides-&gt;Insulin isophane-&gt;Insulin aspart|Insulin isophane-&gt;Insulin aspart"/>
  </r>
  <r>
    <s v="MBGrGFOWf1w"/>
    <x v="32"/>
    <s v="Māori"/>
    <s v="Biguanides"/>
    <x v="0"/>
    <d v="2024-03-23T00:00:00"/>
    <s v="Biguanides"/>
  </r>
  <r>
    <s v="M9JVIufLtsc"/>
    <x v="32"/>
    <s v="Asian"/>
    <s v="Biguanides"/>
    <x v="0"/>
    <d v="2024-06-07T00:00:00"/>
    <s v="Biguanides"/>
  </r>
  <r>
    <s v="M4mM9mknHck"/>
    <x v="32"/>
    <s v="Asian"/>
    <s v="Biguanides"/>
    <x v="0"/>
    <d v="2020-06-09T00:00:00"/>
    <s v="Biguanides"/>
  </r>
  <r>
    <s v="M6LOpHYjxvo"/>
    <x v="32"/>
    <s v="Pacific peoples"/>
    <s v="Biguanides"/>
    <x v="0"/>
    <d v="2025-12-05T00:00:00"/>
    <s v="Biguanides"/>
  </r>
  <r>
    <s v="M6lxhe14ce."/>
    <x v="32"/>
    <s v="Other"/>
    <s v="Biguanides"/>
    <x v="0"/>
    <d v="2016-07-29T00:00:00"/>
    <s v="Biguanides"/>
  </r>
  <r>
    <s v="LxZyvxDEZa."/>
    <x v="32"/>
    <s v="Asian"/>
    <s v="Insulin aspart"/>
    <x v="1"/>
    <d v="2023-10-31T00:00:00"/>
    <s v="Insulin aspart-&gt;Insulin glargine|Insulin glulisine-&gt;Biguanides-&gt;Biguanides|Insulin glargine|Insulin glulisine"/>
  </r>
  <r>
    <s v="lxH/AUNkCYg"/>
    <x v="32"/>
    <s v="Pacific peoples"/>
    <s v="Biguanides|Insulin aspart|Insulin isophane"/>
    <x v="0"/>
    <d v="2017-12-14T00:00:00"/>
    <s v="Biguanides|Insulin aspart|Insulin isophane-&gt;Insulin aspart|Insulin isophane-&gt;Insulin aspart-&gt;Insulin isophane"/>
  </r>
  <r>
    <s v="lzgU7cWWLRA"/>
    <x v="32"/>
    <s v="Pacific peoples"/>
    <s v="Biguanides"/>
    <x v="0"/>
    <d v="2019-09-02T00:00:00"/>
    <s v="Biguanides-&gt;Sulfonylureas-&gt;Biguanides|Sulfonylureas-&gt;SGLT-2 inhibitors-&gt;Biguanides|SGLT-2 inhibitors-&gt;Insulin glargine-&gt;DPP-4 inhibitors|Sulfonylureas-&gt;Biguanides|DPP-4 inhibitors|SGLT-2 inhibitors|Sulfonylureas"/>
  </r>
  <r>
    <s v="PqK2JYdbBQM"/>
    <x v="32"/>
    <s v="Other"/>
    <s v="Biguanides"/>
    <x v="0"/>
    <d v="2019-12-23T00:00:00"/>
    <s v="Biguanides"/>
  </r>
  <r>
    <s v="pQ0Up.7UAcY"/>
    <x v="32"/>
    <s v="Asian"/>
    <s v="Biguanides"/>
    <x v="0"/>
    <d v="2013-01-24T00:00:00"/>
    <s v="Biguanides-&gt;Biguanides|Insulin isophane"/>
  </r>
  <r>
    <s v="PrNWVVgWID."/>
    <x v="32"/>
    <s v="Māori"/>
    <s v="Biguanides"/>
    <x v="0"/>
    <d v="2020-07-16T00:00:00"/>
    <s v="Biguanides-&gt;DPP-4 inhibitors-&gt;Biguanides|DPP-4 inhibitors-&gt;Biguanides|GLP-1 agonists-&gt;GLP-1 agonists"/>
  </r>
  <r>
    <s v="ps0mhA83xLE"/>
    <x v="32"/>
    <s v="Pacific peoples"/>
    <s v="Biguanides"/>
    <x v="0"/>
    <d v="2015-11-14T00:00:00"/>
    <s v="Biguanides-&gt;Biguanides|Insulin isophane|Insulin lispro-&gt;Insulin aspart|Insulin isophane-&gt;Insulin isophane|Insulin lispro-&gt;Biguanides|Insulin aspart|Insulin isophane-&gt;Insulin isophane-&gt;Insulin glargine"/>
  </r>
  <r>
    <s v="pw5se5y4GOw"/>
    <x v="32"/>
    <s v="Other"/>
    <s v="Biguanides"/>
    <x v="0"/>
    <d v="2017-12-19T00:00:00"/>
    <s v="Biguanides"/>
  </r>
  <r>
    <s v="pLqWV.jQhKo"/>
    <x v="32"/>
    <s v="Other"/>
    <s v="Biguanides"/>
    <x v="0"/>
    <d v="2025-03-05T00:00:00"/>
    <s v="Biguanides"/>
  </r>
  <r>
    <s v="PNbPgK7Ya8Y"/>
    <x v="32"/>
    <s v="Asian"/>
    <s v="Biguanides"/>
    <x v="0"/>
    <d v="2015-03-30T00:00:00"/>
    <s v="Biguanides"/>
  </r>
  <r>
    <s v="Po5AIJsPM8A"/>
    <x v="32"/>
    <s v="Asian"/>
    <s v="Biguanides"/>
    <x v="0"/>
    <d v="2023-02-23T00:00:00"/>
    <s v="Biguanides"/>
  </r>
  <r>
    <s v="PO9vKmPzxbQ"/>
    <x v="32"/>
    <s v="Māori"/>
    <s v="Biguanides"/>
    <x v="0"/>
    <d v="2025-07-25T00:00:00"/>
    <s v="Biguanides"/>
  </r>
  <r>
    <s v="POXAiQtJxFA"/>
    <x v="32"/>
    <s v="Pacific peoples"/>
    <s v="Biguanides"/>
    <x v="0"/>
    <d v="2022-11-02T00:00:00"/>
    <s v="Biguanides-&gt;SGLT-2 inhibitors-&gt;DPP-4 inhibitors-&gt;Biguanides|Sulfonylureas"/>
  </r>
  <r>
    <s v="pOXk0DMem6E"/>
    <x v="32"/>
    <s v="Asian"/>
    <s v="Biguanides"/>
    <x v="0"/>
    <d v="2020-11-07T00:00:00"/>
    <s v="Biguanides"/>
  </r>
  <r>
    <s v="qa67aqDxyS6"/>
    <x v="32"/>
    <s v="Asian"/>
    <s v="Biguanides"/>
    <x v="0"/>
    <d v="2021-04-12T00:00:00"/>
    <s v="Biguanides-&gt;Insulin isophane"/>
  </r>
  <r>
    <s v="Q8TVF4jxWu2"/>
    <x v="32"/>
    <s v="Māori"/>
    <s v="Biguanides"/>
    <x v="0"/>
    <d v="2024-02-20T00:00:00"/>
    <s v="Biguanides"/>
  </r>
  <r>
    <s v="TE4.hi49M7I"/>
    <x v="32"/>
    <s v="Asian"/>
    <s v="Biguanides"/>
    <x v="0"/>
    <d v="2025-08-26T00:00:00"/>
    <s v="Biguanides"/>
  </r>
  <r>
    <s v="q478Fn8h71Y"/>
    <x v="32"/>
    <s v="Māori"/>
    <s v="Biguanides"/>
    <x v="0"/>
    <d v="2020-08-03T00:00:00"/>
    <s v="Biguanides-&gt;DPP-4 inhibitors"/>
  </r>
  <r>
    <s v="Q8I6VSkHsTY"/>
    <x v="32"/>
    <s v="Pacific peoples"/>
    <s v="Sulfonylureas"/>
    <x v="0"/>
    <d v="2017-12-08T00:00:00"/>
    <s v="Sulfonylureas-&gt;DPP-4 inhibitors"/>
  </r>
  <r>
    <s v="Q.i0pLIKbqY"/>
    <x v="32"/>
    <s v="Other"/>
    <s v="Biguanides"/>
    <x v="0"/>
    <d v="2022-10-07T00:00:00"/>
    <s v="Biguanides"/>
  </r>
  <r>
    <s v="q1KaYyJR.Tk"/>
    <x v="32"/>
    <s v="Asian"/>
    <s v="Insulin aspart|Insulin isophane"/>
    <x v="1"/>
    <d v="2014-05-26T00:00:00"/>
    <s v="Insulin aspart|Insulin isophane-&gt;Insulin isophane-&gt;Biguanides|Insulin isophane-&gt;Biguanides"/>
  </r>
  <r>
    <s v="PWZ0L1r/d3I"/>
    <x v="32"/>
    <s v="Pacific peoples"/>
    <s v="Biguanides"/>
    <x v="0"/>
    <d v="2022-05-27T00:00:00"/>
    <s v="Biguanides-&gt;SGLT-2 inhibitors-&gt;Biguanides|SGLT-2 inhibitors-&gt;DPP-4 inhibitors|SGLT-2 inhibitors"/>
  </r>
  <r>
    <s v="pWnBQV0X9B."/>
    <x v="32"/>
    <s v="Pacific peoples"/>
    <s v="Biguanides"/>
    <x v="0"/>
    <d v="2018-03-13T00:00:00"/>
    <s v="Biguanides-&gt;Biguanides|Sulfonylureas-&gt;DPP-4 inhibitors|Sulfonylureas-&gt;DPP-4 inhibitors-&gt;Insulin glargine-&gt;DPP-4 inhibitors|Insulin glargine|Sulfonylureas-&gt;DPP-4 inhibitors|Insulin glargine-&gt;DPP-4 inhibitors|Insulin glargine|SGLT-2 inhibitors|Sulfonylureas-&gt;DPP-4 inhibitors|SGLT-2 inhibitors|Sulfonylureas"/>
  </r>
  <r>
    <s v="pxPsGqZ9RHI"/>
    <x v="32"/>
    <s v="Asian"/>
    <s v="Biguanides"/>
    <x v="0"/>
    <d v="2012-03-26T00:00:00"/>
    <s v="Biguanides-&gt;DPP-4 inhibitors-&gt;DPP-4 inhibitors|SGLT-2 inhibitors"/>
  </r>
  <r>
    <s v="pXRiaRFdlM2"/>
    <x v="32"/>
    <s v="Māori"/>
    <s v="Biguanides"/>
    <x v="0"/>
    <d v="2022-07-19T00:00:00"/>
    <s v="Biguanides"/>
  </r>
  <r>
    <s v="PxY5D10HmaM"/>
    <x v="32"/>
    <s v="Asian"/>
    <s v="Biguanides"/>
    <x v="0"/>
    <d v="2019-10-30T00:00:00"/>
    <s v="Biguanides-&gt;Insulin isophane"/>
  </r>
  <r>
    <s v="tJEayMxSlXw"/>
    <x v="32"/>
    <s v="Māori"/>
    <s v="Biguanides"/>
    <x v="0"/>
    <d v="2025-03-20T00:00:00"/>
    <s v="Biguanides"/>
  </r>
  <r>
    <s v="TgIkYAhPhVQ"/>
    <x v="32"/>
    <s v="Asian"/>
    <s v="Biguanides|Insulin isophane"/>
    <x v="0"/>
    <d v="2020-05-21T00:00:00"/>
    <s v="Biguanides|Insulin isophane-&gt;Insulin aspart|Insulin isophane-&gt;Biguanides-&gt;DPP-4 inhibitors-&gt;Biguanides|GLP-1 agonists-&gt;GLP-1 agonists-&gt;DPP-4 inhibitors|GLP-1 agonists"/>
  </r>
  <r>
    <s v="TfuHN6bt1jY"/>
    <x v="32"/>
    <s v="Asian"/>
    <s v="Biguanides|Sulfonylureas"/>
    <x v="0"/>
    <d v="2020-06-17T00:00:00"/>
    <s v="Biguanides|Sulfonylureas-&gt;Biguanides-&gt;Biguanides|DPP-4 inhibitors-&gt;DPP-4 inhibitors-&gt;Biguanides|DPP-4 inhibitors|SGLT-2 inhibitors"/>
  </r>
  <r>
    <s v="TpVCe3O7T9o"/>
    <x v="32"/>
    <s v="Asian"/>
    <s v="Biguanides"/>
    <x v="0"/>
    <d v="2023-03-27T00:00:00"/>
    <s v="Biguanides"/>
  </r>
  <r>
    <s v="TMlAtDgU09I"/>
    <x v="32"/>
    <s v="Asian"/>
    <s v="Biguanides"/>
    <x v="0"/>
    <d v="2023-09-06T00:00:00"/>
    <s v="Biguanides-&gt;Insulin isophane"/>
  </r>
  <r>
    <s v="tNi5fEKc6zM"/>
    <x v="32"/>
    <s v="Asian"/>
    <s v="Biguanides"/>
    <x v="0"/>
    <d v="2018-12-07T00:00:00"/>
    <s v="Biguanides-&gt;Biguanides|Sulfonylureas-&gt;DPP-4 inhibitors-&gt;Biguanides|DPP-4 inhibitors|Sulfonylureas-&gt;Biguanides|DPP-4 inhibitors"/>
  </r>
  <r>
    <s v="TkUT71hF5rw"/>
    <x v="32"/>
    <s v="Māori"/>
    <s v="Biguanides"/>
    <x v="0"/>
    <d v="2022-12-16T00:00:00"/>
    <s v="Biguanides"/>
  </r>
  <r>
    <s v="TvTy4lnjIVY"/>
    <x v="32"/>
    <s v="Other"/>
    <s v="Biguanides"/>
    <x v="0"/>
    <d v="2014-03-12T00:00:00"/>
    <s v="Biguanides"/>
  </r>
  <r>
    <s v="tQZtjs6q98k"/>
    <x v="32"/>
    <s v="Asian"/>
    <s v="Insulin aspart|Insulin isophane"/>
    <x v="1"/>
    <d v="2014-11-27T00:00:00"/>
    <s v="Insulin aspart|Insulin isophane-&gt;Biguanides-&gt;Biguanides|Insulin isophane-&gt;Insulin isophane-&gt;Biguanides|Insulin aspart|Insulin isophane-&gt;DPP-4 inhibitors-&gt;Sulfonylureas-&gt;DPP-4 inhibitors|Sulfonylureas"/>
  </r>
  <r>
    <s v="TTm3vWAYoSs"/>
    <x v="32"/>
    <s v="Pacific peoples"/>
    <s v="Biguanides"/>
    <x v="0"/>
    <d v="2022-01-26T00:00:00"/>
    <s v="Biguanides-&gt;DPP-4 inhibitors-&gt;DPP-4 inhibitors|SGLT-2 inhibitors-&gt;Insulin glargine-&gt;DPP-4 inhibitors|Insulin glargine|SGLT-2 inhibitors"/>
  </r>
  <r>
    <s v="u3MU69HzMXU"/>
    <x v="32"/>
    <s v="Other"/>
    <s v="Biguanides"/>
    <x v="0"/>
    <d v="2018-04-24T00:00:00"/>
    <s v="Biguanides"/>
  </r>
  <r>
    <s v="txnIzFlaDxw"/>
    <x v="32"/>
    <s v="Asian"/>
    <s v="Biguanides"/>
    <x v="0"/>
    <d v="2022-03-15T00:00:00"/>
    <s v="Biguanides"/>
  </r>
  <r>
    <s v="txU8T3ZqD3w"/>
    <x v="32"/>
    <s v="Asian"/>
    <s v="Biguanides"/>
    <x v="0"/>
    <d v="2011-10-07T00:00:00"/>
    <s v="Biguanides-&gt;Biguanides|Sulfonylureas-&gt;Sulfonylureas-&gt;DPP-4 inhibitors|Sulfonylureas-&gt;Biguanides|DPP-4 inhibitors-&gt;DPP-4 inhibitors"/>
  </r>
  <r>
    <s v="U.DQt.Jukqs"/>
    <x v="32"/>
    <s v="Māori"/>
    <s v="Biguanides"/>
    <x v="0"/>
    <d v="2017-04-19T00:00:00"/>
    <s v="Biguanides-&gt;Sulfonylureas-&gt;Biguanides|Sulfonylureas-&gt;Insulin isophane-&gt;Biguanides|Insulin isophane-&gt;Biguanides|Insulin isophane|SGLT-2 inhibitors-&gt;SGLT-2 inhibitors-&gt;Insulin isophane|SGLT-2 inhibitors"/>
  </r>
  <r>
    <s v="TYUMLOjR8ns"/>
    <x v="32"/>
    <s v="Other"/>
    <s v="Biguanides"/>
    <x v="0"/>
    <d v="2023-10-18T00:00:00"/>
    <s v="Biguanides-&gt;Insulin isophane"/>
  </r>
  <r>
    <s v="XYp4.2vsRHQ"/>
    <x v="32"/>
    <s v="Other"/>
    <s v="Sulfonylureas"/>
    <x v="0"/>
    <d v="2015-11-03T00:00:00"/>
    <s v="Sulfonylureas-&gt;Biguanides-&gt;Thiazolidinedione-&gt;DPP-4 inhibitors-&gt;Biguanides|DPP-4 inhibitors|Sulfonylureas-&gt;DPP-4 inhibitors|Sulfonylureas-&gt;Biguanides|DPP-4 inhibitors|Insulin glargine|Sulfonylureas-&gt;DPP-4 inhibitors|Insulin glargine-&gt;Insulin glargine-&gt;Biguanides|DPP-4 inhibitors|SGLT-2 inhibitors|Sulfonylureas-&gt;Biguanides|DPP-4 inhibitors|SGLT-2 inhibitors-&gt;DPP-4 inhibitors|SGLT-2 inhibitors-&gt;Biguanides|GLP-1 agonists|Sulfonylureas-&gt;DPP-4 inhibitors|SGLT-2 inhibitors|Sulfonylureas-&gt;SGLT-2 inhibitors-&gt;Biguanides|SGLT-2 inhibitors|Sulfonylureas-&gt;GLP-1 agonists"/>
  </r>
  <r>
    <s v="xw6oyENnSmU"/>
    <x v="32"/>
    <s v="Asian"/>
    <s v="Biguanides"/>
    <x v="0"/>
    <d v="2017-11-29T00:00:00"/>
    <s v="Biguanides"/>
  </r>
  <r>
    <s v="XX1inzpC.PA"/>
    <x v="32"/>
    <s v="Pacific peoples"/>
    <s v="Biguanides"/>
    <x v="0"/>
    <d v="2024-11-08T00:00:00"/>
    <s v="Biguanides"/>
  </r>
  <r>
    <s v="XuCoAq8h27s"/>
    <x v="32"/>
    <s v="Other"/>
    <s v="Biguanides"/>
    <x v="0"/>
    <d v="2025-10-14T00:00:00"/>
    <s v="Biguanides"/>
  </r>
  <r>
    <s v="XtZKuWZvek6"/>
    <x v="32"/>
    <s v="Other"/>
    <s v="Biguanides"/>
    <x v="0"/>
    <d v="2015-11-10T00:00:00"/>
    <s v="Biguanides"/>
  </r>
  <r>
    <s v="XuTNf9meiVk"/>
    <x v="32"/>
    <s v="Asian"/>
    <s v="Biguanides"/>
    <x v="0"/>
    <d v="2022-03-28T00:00:00"/>
    <s v="Biguanides"/>
  </r>
  <r>
    <s v="XsZMnBuc1oA"/>
    <x v="32"/>
    <s v="Asian"/>
    <s v="Biguanides"/>
    <x v="0"/>
    <d v="2025-09-04T00:00:00"/>
    <s v="Biguanides"/>
  </r>
  <r>
    <s v="XSx0TswAe0A"/>
    <x v="32"/>
    <s v="Other"/>
    <s v="Biguanides"/>
    <x v="0"/>
    <d v="2025-06-23T00:00:00"/>
    <s v="Biguanides"/>
  </r>
  <r>
    <s v="xRX9m4YZkTs"/>
    <x v="32"/>
    <s v="Asian"/>
    <s v="Biguanides"/>
    <x v="0"/>
    <d v="2017-12-21T00:00:00"/>
    <s v="Biguanides-&gt;DPP-4 inhibitors-&gt;DPP-4 inhibitors|Sulfonylureas-&gt;Sulfonylureas-&gt;DPP-4 inhibitors|SGLT-2 inhibitors-&gt;SGLT-2 inhibitors"/>
  </r>
  <r>
    <s v=".02MlkzVE.6"/>
    <x v="32"/>
    <s v="Other"/>
    <s v="Biguanides"/>
    <x v="0"/>
    <d v="2024-03-15T00:00:00"/>
    <s v="Biguanides"/>
  </r>
  <r>
    <s v=".gNRCZl4ylM"/>
    <x v="32"/>
    <s v="Asian"/>
    <s v="Biguanides"/>
    <x v="0"/>
    <d v="2020-07-29T00:00:00"/>
    <s v="Biguanides"/>
  </r>
  <r>
    <s v=".GPqFfBiCYk"/>
    <x v="32"/>
    <s v="Asian"/>
    <s v="Insulin isophane"/>
    <x v="1"/>
    <d v="2025-05-08T00:00:00"/>
    <s v="Insulin isophane-&gt;Biguanides"/>
  </r>
  <r>
    <s v=".xpcWvylgGw"/>
    <x v="32"/>
    <s v="Other"/>
    <s v="Biguanides"/>
    <x v="0"/>
    <d v="2024-12-24T00:00:00"/>
    <s v="Biguanides"/>
  </r>
  <r>
    <s v=".xu5eCaH2Cw"/>
    <x v="32"/>
    <s v="Other"/>
    <s v="Biguanides"/>
    <x v="0"/>
    <d v="2020-10-15T00:00:00"/>
    <s v="Biguanides"/>
  </r>
  <r>
    <s v=".rU1HTclUGs"/>
    <x v="32"/>
    <s v="Asian"/>
    <s v="Biguanides|Insulin isophane|Insulin lispro"/>
    <x v="0"/>
    <d v="2023-05-26T00:00:00"/>
    <s v="Biguanides|Insulin isophane|Insulin lispro-&gt;Insulin isophane|Insulin lispro-&gt;Biguanides-&gt;Insulin isophane-&gt;Insulin lispro-&gt;Biguanides|Insulin isophane"/>
  </r>
  <r>
    <s v=".n8.UGE2IBg"/>
    <x v="32"/>
    <s v="Other"/>
    <s v="Biguanides"/>
    <x v="0"/>
    <d v="2021-10-18T00:00:00"/>
    <s v="Biguanides"/>
  </r>
  <r>
    <s v="XniF1sNVVMQ"/>
    <x v="32"/>
    <s v="Asian"/>
    <s v="Biguanides"/>
    <x v="0"/>
    <d v="2020-04-01T00:00:00"/>
    <s v="Biguanides-&gt;Biguanides|Insulin aspart|Insulin isophane"/>
  </r>
  <r>
    <s v="XKo0B/ApXOA"/>
    <x v="32"/>
    <s v="Māori"/>
    <s v="Biguanides"/>
    <x v="0"/>
    <d v="2023-08-29T00:00:00"/>
    <s v="Biguanides-&gt;DPP-4 inhibitors"/>
  </r>
  <r>
    <s v="XKpyGtV1Zpw"/>
    <x v="32"/>
    <s v="Other"/>
    <s v="Biguanides"/>
    <x v="0"/>
    <d v="2021-10-18T00:00:00"/>
    <s v="Biguanides"/>
  </r>
  <r>
    <s v="XmDa8PaTj1c"/>
    <x v="32"/>
    <s v="Asian"/>
    <s v="Biguanides"/>
    <x v="0"/>
    <d v="2019-01-31T00:00:00"/>
    <s v="Biguanides-&gt;Biguanides|DPP-4 inhibitors-&gt;DPP-4 inhibitors-&gt;SGLT-2 inhibitors-&gt;DPP-4 inhibitors|SGLT-2 inhibitors"/>
  </r>
  <r>
    <s v="xm/Zkdy83Oc"/>
    <x v="32"/>
    <s v="Asian"/>
    <s v="Biguanides"/>
    <x v="0"/>
    <d v="2012-05-29T00:00:00"/>
    <s v="Biguanides-&gt;Sulfonylureas-&gt;Biguanides|Sulfonylureas-&gt;Insulin isophane with insulin neutral-&gt;Biguanides|Insulin isophane with insulin neutral-&gt;Biguanides|DPP-4 inhibitors|Insulin isophane with insulin neutral-&gt;DPP-4 inhibitors-&gt;DPP-4 inhibitors|Insulin isophane with insulin neutral-&gt;Insulin aspart-&gt;DPP-4 inhibitors|Insulin aspart"/>
  </r>
  <r>
    <s v="xEVkwgyEW3w"/>
    <x v="32"/>
    <s v="Asian"/>
    <s v="Biguanides"/>
    <x v="0"/>
    <d v="2024-03-08T00:00:00"/>
    <s v="Biguanides-&gt;Biguanides|SGLT-2 inhibitors"/>
  </r>
  <r>
    <s v="XeFgakdYkpo"/>
    <x v="32"/>
    <s v="Māori"/>
    <s v="Biguanides"/>
    <x v="0"/>
    <d v="2021-03-17T00:00:00"/>
    <s v="Biguanides-&gt;GLP-1 agonists-&gt;Biguanides|GLP-1 agonists"/>
  </r>
  <r>
    <s v="xdLZ5RuiDZ6"/>
    <x v="32"/>
    <s v="Pacific peoples"/>
    <s v="Biguanides"/>
    <x v="0"/>
    <d v="2018-11-06T00:00:00"/>
    <s v="Biguanides-&gt;DPP-4 inhibitors-&gt;DPP-4 inhibitors|SGLT-2 inhibitors"/>
  </r>
  <r>
    <s v="xDf05zEpRKU"/>
    <x v="32"/>
    <s v="Pacific peoples"/>
    <s v="Biguanides"/>
    <x v="0"/>
    <d v="2020-04-01T00:00:00"/>
    <s v="Biguanides-&gt;Insulin isophane"/>
  </r>
  <r>
    <s v="xbIE3YsXX0."/>
    <x v="32"/>
    <s v="Other"/>
    <s v="Biguanides|Insulin isophane"/>
    <x v="0"/>
    <d v="2019-08-02T00:00:00"/>
    <s v="Biguanides|Insulin isophane"/>
  </r>
  <r>
    <s v="XCi8X0efnJY"/>
    <x v="32"/>
    <s v="Asian"/>
    <s v="Biguanides"/>
    <x v="0"/>
    <d v="2019-10-31T00:00:00"/>
    <s v="Biguanides"/>
  </r>
  <r>
    <s v="XCzip76GSYw"/>
    <x v="32"/>
    <s v="Asian"/>
    <s v="Biguanides"/>
    <x v="0"/>
    <d v="2019-10-11T00:00:00"/>
    <s v="Biguanides"/>
  </r>
  <r>
    <s v="XD0qhslhVyo"/>
    <x v="32"/>
    <s v="Māori"/>
    <s v="Biguanides"/>
    <x v="0"/>
    <d v="2020-12-01T00:00:00"/>
    <s v="Biguanides-&gt;SGLT-2 inhibitors-&gt;DPP-4 inhibitors|SGLT-2 inhibitors"/>
  </r>
  <r>
    <s v="x7U0T7CF/kE"/>
    <x v="32"/>
    <s v="Asian"/>
    <s v="Biguanides"/>
    <x v="0"/>
    <d v="2024-08-13T00:00:00"/>
    <s v="Biguanides"/>
  </r>
  <r>
    <s v="XaxzjJ16Eds"/>
    <x v="32"/>
    <s v="Asian"/>
    <s v="Biguanides"/>
    <x v="0"/>
    <d v="2024-07-31T00:00:00"/>
    <s v="Biguanides"/>
  </r>
  <r>
    <s v="xaZNkxAwj4s"/>
    <x v="32"/>
    <s v="Asian"/>
    <s v="Biguanides"/>
    <x v="0"/>
    <d v="2013-02-07T00:00:00"/>
    <s v="Biguanides"/>
  </r>
  <r>
    <s v="U5ilLMHyoBc"/>
    <x v="32"/>
    <s v="Māori"/>
    <s v="Biguanides"/>
    <x v="0"/>
    <d v="2017-10-05T00:00:00"/>
    <s v="Biguanides"/>
  </r>
  <r>
    <s v="U8f.8Yqpt3o"/>
    <x v="32"/>
    <s v="Pacific peoples"/>
    <s v="DPP-4 inhibitors"/>
    <x v="0"/>
    <d v="2025-08-20T00:00:00"/>
    <s v="DPP-4 inhibitors"/>
  </r>
  <r>
    <s v="U8t0QMPEIxM"/>
    <x v="32"/>
    <s v="Asian"/>
    <s v="Insulin isophane"/>
    <x v="1"/>
    <d v="2016-09-22T00:00:00"/>
    <s v="Insulin isophane-&gt;Biguanides|Insulin isophane"/>
  </r>
  <r>
    <s v="U9ku0Vfy3o."/>
    <x v="32"/>
    <s v="Other"/>
    <s v="Biguanides"/>
    <x v="0"/>
    <d v="2025-05-22T00:00:00"/>
    <s v="Biguanides-&gt;Insulin isophane"/>
  </r>
  <r>
    <s v="YQEnTFVsDdE"/>
    <x v="32"/>
    <s v="Asian"/>
    <s v="Biguanides"/>
    <x v="0"/>
    <d v="2022-06-10T00:00:00"/>
    <s v="Biguanides"/>
  </r>
  <r>
    <s v="YREu/PwVyrE"/>
    <x v="32"/>
    <s v="Māori"/>
    <s v="Biguanides"/>
    <x v="0"/>
    <d v="2021-09-28T00:00:00"/>
    <s v="Biguanides"/>
  </r>
  <r>
    <s v="YR1OHzgEjM2"/>
    <x v="32"/>
    <s v="Pacific peoples"/>
    <s v="Biguanides"/>
    <x v="0"/>
    <d v="2020-01-22T00:00:00"/>
    <s v="Biguanides"/>
  </r>
  <r>
    <s v="yoOMCr5SP9o"/>
    <x v="32"/>
    <s v="Asian"/>
    <s v="Biguanides"/>
    <x v="0"/>
    <d v="2021-03-30T00:00:00"/>
    <s v="Biguanides"/>
  </r>
  <r>
    <s v="yO/oUjIDNCU"/>
    <x v="32"/>
    <s v="Other"/>
    <s v="Biguanides"/>
    <x v="0"/>
    <d v="2013-09-24T00:00:00"/>
    <s v="Biguanides"/>
  </r>
  <r>
    <s v="YOv694kwO9k"/>
    <x v="32"/>
    <s v="Asian"/>
    <s v="Biguanides"/>
    <x v="0"/>
    <d v="2011-10-27T00:00:00"/>
    <s v="Biguanides-&gt;Biguanides|Sulfonylureas-&gt;Biguanides|DPP-4 inhibitors-&gt;DPP-4 inhibitors-&gt;DPP-4 inhibitors|Sulfonylureas-&gt;Biguanides|DPP-4 inhibitors|Sulfonylureas-&gt;SGLT-2 inhibitors-&gt;Biguanides|SGLT-2 inhibitors|Sulfonylureas"/>
  </r>
  <r>
    <s v="YNLSC0MOoCY"/>
    <x v="32"/>
    <s v="Māori"/>
    <s v="Biguanides"/>
    <x v="0"/>
    <d v="2021-01-23T00:00:00"/>
    <s v="Biguanides"/>
  </r>
  <r>
    <s v="yvQo2sxduXQ"/>
    <x v="32"/>
    <s v="Asian"/>
    <s v="Biguanides"/>
    <x v="0"/>
    <d v="2019-05-05T00:00:00"/>
    <s v="Biguanides"/>
  </r>
  <r>
    <s v="yvwTayNfFQk"/>
    <x v="32"/>
    <s v="Pacific peoples"/>
    <s v="Biguanides"/>
    <x v="0"/>
    <d v="2025-05-16T00:00:00"/>
    <s v="Biguanides-&gt;SGLT-2 inhibitors"/>
  </r>
  <r>
    <s v="YrzBIW0nvtU"/>
    <x v="32"/>
    <s v="Other"/>
    <s v="Biguanides"/>
    <x v="0"/>
    <d v="2018-05-21T00:00:00"/>
    <s v="Biguanides-&gt;Insulin aspart|Insulin isophane"/>
  </r>
  <r>
    <s v="yrzgLixkPfo"/>
    <x v="32"/>
    <s v="Māori"/>
    <s v="Biguanides"/>
    <x v="0"/>
    <d v="2023-10-05T00:00:00"/>
    <s v="Biguanides"/>
  </r>
  <r>
    <s v="YSc1EJLoCvc"/>
    <x v="32"/>
    <s v="Māori"/>
    <s v="Biguanides"/>
    <x v="0"/>
    <d v="2011-08-07T00:00:00"/>
    <s v="Biguanides-&gt;Biguanides|Sulfonylureas-&gt;Sulfonylureas-&gt;Biguanides|GLP-1 agonists-&gt;GLP-1 agonists-&gt;Biguanides|GLP-1 agonists|Sulfonylureas-&gt;GLP-1 agonists|Sulfonylureas-&gt;Biguanides|DPP-4 inhibitors|GLP-1 agonists-&gt;Biguanides|DPP-4 inhibitors"/>
  </r>
  <r>
    <s v="ysRjHfPFzeU"/>
    <x v="32"/>
    <s v="Asian"/>
    <s v="Biguanides|Sulfonylureas"/>
    <x v="0"/>
    <d v="2020-07-14T00:00:00"/>
    <s v="Biguanides|Sulfonylureas-&gt;DPP-4 inhibitors|Sulfonylureas-&gt;DPP-4 inhibitors-&gt;DPP-4 inhibitors|SGLT-2 inhibitors-&gt;SGLT-2 inhibitors-&gt;Biguanides|SGLT-2 inhibitors|Sulfonylureas-&gt;Biguanides|SGLT-2 inhibitors-&gt;Biguanides-&gt;Insulin glargine-&gt;Insulin isophane-&gt;Insulin aspart"/>
  </r>
  <r>
    <s v="YKqzZZ17iUk"/>
    <x v="32"/>
    <s v="Other"/>
    <s v="Biguanides"/>
    <x v="0"/>
    <d v="2022-04-07T00:00:00"/>
    <s v="Biguanides"/>
  </r>
  <r>
    <s v="yKwQnBYSJG."/>
    <x v="32"/>
    <s v="Other"/>
    <s v="Biguanides"/>
    <x v="0"/>
    <d v="2023-07-05T00:00:00"/>
    <s v="Biguanides"/>
  </r>
  <r>
    <s v="yL4TJvSQN12"/>
    <x v="32"/>
    <s v="Pacific peoples"/>
    <s v="SGLT-2 inhibitors"/>
    <x v="0"/>
    <d v="2024-11-07T00:00:00"/>
    <s v="SGLT-2 inhibitors"/>
  </r>
  <r>
    <s v="YJtWGFp5oGk"/>
    <x v="32"/>
    <s v="Pacific peoples"/>
    <s v="Biguanides"/>
    <x v="0"/>
    <d v="2025-07-22T00:00:00"/>
    <s v="Biguanides"/>
  </r>
  <r>
    <s v="Ygbvp4YAKh."/>
    <x v="32"/>
    <s v="Asian"/>
    <s v="DPP-4 inhibitors"/>
    <x v="0"/>
    <d v="2024-09-26T00:00:00"/>
    <s v="DPP-4 inhibitors-&gt;Biguanides-&gt;Sulfonylureas-&gt;DPP-4 inhibitors|SGLT-2 inhibitors-&gt;DPP-4 inhibitors|SGLT-2 inhibitors|Sulfonylureas-&gt;Biguanides|DPP-4 inhibitors|Sulfonylureas"/>
  </r>
  <r>
    <s v="YCGUHmxadho"/>
    <x v="32"/>
    <s v="Asian"/>
    <s v="Biguanides|Insulin isophane"/>
    <x v="0"/>
    <d v="2021-02-18T00:00:00"/>
    <s v="Biguanides|Insulin isophane-&gt;Insulin isophane"/>
  </r>
  <r>
    <s v="yatiS7mmUiM"/>
    <x v="32"/>
    <s v="Asian"/>
    <s v="DPP-4 inhibitors"/>
    <x v="0"/>
    <d v="2024-06-13T00:00:00"/>
    <s v="DPP-4 inhibitors-&gt;DPP-4 inhibitors|Thiazolidinedione-&gt;Biguanides|DPP-4 inhibitors"/>
  </r>
  <r>
    <s v="Yc3DVNIOWKc"/>
    <x v="32"/>
    <s v="Other"/>
    <s v="Biguanides"/>
    <x v="0"/>
    <d v="2011-08-11T00:00:00"/>
    <s v="Biguanides"/>
  </r>
  <r>
    <s v="yc61X60pCSY"/>
    <x v="32"/>
    <s v="Pacific peoples"/>
    <s v="Biguanides"/>
    <x v="0"/>
    <d v="2021-06-10T00:00:00"/>
    <s v="Biguanides-&gt;SGLT-2 inhibitors"/>
  </r>
  <r>
    <s v="Y78/FDgV0P6"/>
    <x v="32"/>
    <s v="Asian"/>
    <s v="Biguanides"/>
    <x v="0"/>
    <d v="2019-09-13T00:00:00"/>
    <s v="Biguanides-&gt;DPP-4 inhibitors-&gt;SGLT-2 inhibitors"/>
  </r>
  <r>
    <s v="Y8iGSOSB0so"/>
    <x v="32"/>
    <s v="Asian"/>
    <s v="Biguanides|Insulin aspart|Insulin isophane"/>
    <x v="0"/>
    <d v="2021-08-05T00:00:00"/>
    <s v="Biguanides|Insulin aspart|Insulin isophane-&gt;Insulin isophane-&gt;Insulin aspart|Insulin isophane-&gt;Biguanides"/>
  </r>
  <r>
    <s v="Y8m4vPcZwlo"/>
    <x v="32"/>
    <s v="Other"/>
    <s v="Biguanides"/>
    <x v="0"/>
    <d v="2012-04-11T00:00:00"/>
    <s v="Biguanides"/>
  </r>
  <r>
    <s v="y9h/08Xy3vo"/>
    <x v="32"/>
    <s v="Other"/>
    <s v="Biguanides"/>
    <x v="0"/>
    <d v="2024-05-21T00:00:00"/>
    <s v="Biguanides"/>
  </r>
  <r>
    <s v="VH0kPc9LqOY"/>
    <x v="32"/>
    <s v="Asian"/>
    <s v="Biguanides"/>
    <x v="0"/>
    <d v="2018-02-19T00:00:00"/>
    <s v="Biguanides-&gt;DPP-4 inhibitors-&gt;SGLT-2 inhibitors-&gt;DPP-4 inhibitors|SGLT-2 inhibitors-&gt;Biguanides|DPP-4 inhibitors|SGLT-2 inhibitors-&gt;GLP-1 agonists-&gt;Biguanides|GLP-1 agonists-&gt;Thiazolidinedione-&gt;Biguanides|GLP-1 agonists|Thiazolidinedione"/>
  </r>
  <r>
    <s v="vHp74f8l3IA"/>
    <x v="32"/>
    <s v="Other"/>
    <s v="Biguanides"/>
    <x v="0"/>
    <d v="2015-01-16T00:00:00"/>
    <s v="Biguanides"/>
  </r>
  <r>
    <s v="Vgkuk5vNaRU"/>
    <x v="32"/>
    <s v="Pacific peoples"/>
    <s v="Biguanides"/>
    <x v="0"/>
    <d v="2022-07-22T00:00:00"/>
    <s v="Biguanides-&gt;Biguanides|GLP-1 agonists-&gt;GLP-1 agonists-&gt;Sulfonylureas-&gt;Biguanides|GLP-1 agonists|Sulfonylureas-&gt;Insulin glargine-&gt;GLP-1 agonists|Insulin glargine"/>
  </r>
  <r>
    <s v="vEX4/QVlIsY"/>
    <x v="32"/>
    <s v="Asian"/>
    <s v="Insulin glargine"/>
    <x v="1"/>
    <d v="2022-02-03T00:00:00"/>
    <s v="Insulin glargine-&gt;DPP-4 inhibitors|Insulin glargine-&gt;DPP-4 inhibitors-&gt;Biguanides"/>
  </r>
  <r>
    <s v="veV1Qcz2Wig"/>
    <x v="32"/>
    <s v="Other"/>
    <s v="Biguanides"/>
    <x v="0"/>
    <d v="2011-11-03T00:00:00"/>
    <s v="Biguanides"/>
  </r>
  <r>
    <s v="vDfLl2lWtrs"/>
    <x v="32"/>
    <s v="Pacific peoples"/>
    <s v="Biguanides"/>
    <x v="0"/>
    <d v="2020-12-08T00:00:00"/>
    <s v="Biguanides-&gt;Biguanides|GLP-1 agonists-&gt;GLP-1 agonists-&gt;Biguanides|SGLT-2 inhibitors-&gt;Biguanides|DPP-4 inhibitors|GLP-1 agonists-&gt;DPP-4 inhibitors|GLP-1 agonists"/>
  </r>
  <r>
    <s v="VBQgrpAEC6Q"/>
    <x v="32"/>
    <s v="Asian"/>
    <s v="Biguanides"/>
    <x v="0"/>
    <d v="2024-12-02T00:00:00"/>
    <s v="Biguanides"/>
  </r>
  <r>
    <s v="VBdv5nCgbZQ"/>
    <x v="32"/>
    <s v="Other"/>
    <s v="Biguanides"/>
    <x v="0"/>
    <d v="2021-05-18T00:00:00"/>
    <s v="Biguanides"/>
  </r>
  <r>
    <s v="UTA4IioAno2"/>
    <x v="32"/>
    <s v="Other"/>
    <s v="Biguanides"/>
    <x v="0"/>
    <d v="2015-12-11T00:00:00"/>
    <s v="Biguanides"/>
  </r>
  <r>
    <s v="Uu1ZQePUe0g"/>
    <x v="32"/>
    <s v="Asian"/>
    <s v="Biguanides"/>
    <x v="0"/>
    <d v="2017-10-02T00:00:00"/>
    <s v="Biguanides"/>
  </r>
  <r>
    <s v="uuy9ct/yGD6"/>
    <x v="32"/>
    <s v="Other"/>
    <s v="Biguanides"/>
    <x v="0"/>
    <d v="2023-08-02T00:00:00"/>
    <s v="Biguanides"/>
  </r>
  <r>
    <s v="UUMFbFZ8Mhk"/>
    <x v="32"/>
    <s v="Other"/>
    <s v="Biguanides"/>
    <x v="0"/>
    <d v="2025-02-18T00:00:00"/>
    <s v="Biguanides"/>
  </r>
  <r>
    <s v="UXfVKLx2dWM"/>
    <x v="32"/>
    <s v="Asian"/>
    <s v="Biguanides|Insulin isophane"/>
    <x v="0"/>
    <d v="2023-04-02T00:00:00"/>
    <s v="Biguanides|Insulin isophane"/>
  </r>
  <r>
    <s v="UuzzGe7hYI6"/>
    <x v="32"/>
    <s v="Other"/>
    <s v="Biguanides"/>
    <x v="0"/>
    <d v="2022-01-29T00:00:00"/>
    <s v="Biguanides"/>
  </r>
  <r>
    <s v="v/ShWS0Afk6"/>
    <x v="32"/>
    <s v="Pacific peoples"/>
    <s v="Biguanides"/>
    <x v="0"/>
    <d v="2021-09-03T00:00:00"/>
    <s v="Biguanides"/>
  </r>
  <r>
    <s v="v0ISjuFfTvk"/>
    <x v="32"/>
    <s v="Asian"/>
    <s v="Biguanides"/>
    <x v="0"/>
    <d v="2019-04-02T00:00:00"/>
    <s v="Biguanides"/>
  </r>
  <r>
    <s v="uzXZQ7Ihp1o"/>
    <x v="32"/>
    <s v="Māori"/>
    <s v="Biguanides"/>
    <x v="0"/>
    <d v="2012-11-14T00:00:00"/>
    <s v="Biguanides"/>
  </r>
  <r>
    <s v="v9/vAP6jsnQ"/>
    <x v="32"/>
    <s v="Asian"/>
    <s v="Biguanides"/>
    <x v="0"/>
    <d v="2021-12-16T00:00:00"/>
    <s v="Biguanides"/>
  </r>
  <r>
    <s v="v9OvGcqGw.I"/>
    <x v="32"/>
    <s v="Other"/>
    <s v="Biguanides"/>
    <x v="0"/>
    <d v="2016-11-04T00:00:00"/>
    <s v="Biguanides"/>
  </r>
  <r>
    <s v="v1cqEZKJUzU"/>
    <x v="32"/>
    <s v="Asian"/>
    <s v="Biguanides"/>
    <x v="0"/>
    <d v="2023-04-06T00:00:00"/>
    <s v="Biguanides"/>
  </r>
  <r>
    <s v="RlJG3bnrk46"/>
    <x v="32"/>
    <s v="Māori"/>
    <s v="Biguanides"/>
    <x v="0"/>
    <d v="2016-06-22T00:00:00"/>
    <s v="Biguanides"/>
  </r>
  <r>
    <s v="RLXgs2ZMfnE"/>
    <x v="32"/>
    <s v="Asian"/>
    <s v="Biguanides"/>
    <x v="0"/>
    <d v="2025-11-19T00:00:00"/>
    <s v="Biguanides"/>
  </r>
  <r>
    <s v="RMXA9xDlyuI"/>
    <x v="32"/>
    <s v="Other"/>
    <s v="Biguanides"/>
    <x v="0"/>
    <d v="2012-09-26T00:00:00"/>
    <s v="Biguanides"/>
  </r>
  <r>
    <s v="rIjMiiu7092"/>
    <x v="32"/>
    <s v="Other"/>
    <s v="Biguanides"/>
    <x v="0"/>
    <d v="2024-09-17T00:00:00"/>
    <s v="Biguanides"/>
  </r>
  <r>
    <s v="RHx5qcPfs/I"/>
    <x v="32"/>
    <s v="Asian"/>
    <s v="Biguanides|Insulin isophane"/>
    <x v="0"/>
    <d v="2017-01-26T00:00:00"/>
    <s v="Biguanides|Insulin isophane-&gt;Insulin aspart"/>
  </r>
  <r>
    <s v="RfxmSVLboNc"/>
    <x v="32"/>
    <s v="Other"/>
    <s v="Biguanides"/>
    <x v="0"/>
    <d v="2023-12-22T00:00:00"/>
    <s v="Biguanides"/>
  </r>
  <r>
    <s v="rejKIGj5LV6"/>
    <x v="32"/>
    <s v="Asian"/>
    <s v="Biguanides"/>
    <x v="0"/>
    <d v="2017-02-09T00:00:00"/>
    <s v="Biguanides-&gt;Insulin lispro"/>
  </r>
  <r>
    <s v="RFTW6z063Ow"/>
    <x v="32"/>
    <s v="Pacific peoples"/>
    <s v="Biguanides"/>
    <x v="0"/>
    <d v="2025-07-08T00:00:00"/>
    <s v="Biguanides"/>
  </r>
  <r>
    <s v="URJkJrqEiPo"/>
    <x v="32"/>
    <s v="Pacific peoples"/>
    <s v="Biguanides"/>
    <x v="0"/>
    <d v="2011-02-10T00:00:00"/>
    <s v="Biguanides-&gt;Sulfonylureas-&gt;Biguanides|Sulfonylureas-&gt;DPP-4 inhibitors-&gt;Biguanides|DPP-4 inhibitors|Sulfonylureas-&gt;DPP-4 inhibitors|SGLT-2 inhibitors|Sulfonylureas"/>
  </r>
  <r>
    <s v="UPDUepJlJnM"/>
    <x v="32"/>
    <s v="Pacific peoples"/>
    <s v="Biguanides"/>
    <x v="0"/>
    <d v="2014-11-20T00:00:00"/>
    <s v="Biguanides-&gt;Biguanides|Insulin aspart|Insulin isophane-&gt;Insulin aspart|Insulin isophane-&gt;Sulfonylureas-&gt;Biguanides|Sulfonylureas-&gt;DPP-4 inhibitors-&gt;DPP-4 inhibitors|SGLT-2 inhibitors-&gt;SGLT-2 inhibitors"/>
  </r>
  <r>
    <s v="UqEsN3ZvKdo"/>
    <x v="32"/>
    <s v="Māori"/>
    <s v="Biguanides"/>
    <x v="0"/>
    <d v="2013-06-18T00:00:00"/>
    <s v="Biguanides"/>
  </r>
  <r>
    <s v="Up.Ak/JhZMw"/>
    <x v="32"/>
    <s v="Other"/>
    <s v="Biguanides"/>
    <x v="0"/>
    <d v="2025-12-05T00:00:00"/>
    <s v="Biguanides"/>
  </r>
  <r>
    <s v="UILO7o6eRog"/>
    <x v="32"/>
    <s v="Other"/>
    <s v="Biguanides"/>
    <x v="0"/>
    <d v="2011-03-30T00:00:00"/>
    <s v="Biguanides-&gt;Biguanides|Sulfonylureas-&gt;Sulfonylureas-&gt;DPP-4 inhibitors-&gt;Biguanides|DPP-4 inhibitors-&gt;DPP-4 inhibitors|Sulfonylureas-&gt;DPP-4 inhibitors|SGLT-2 inhibitors"/>
  </r>
  <r>
    <s v="UKdQ9daI5d2"/>
    <x v="32"/>
    <s v="Pacific peoples"/>
    <s v="Biguanides"/>
    <x v="0"/>
    <d v="2014-08-13T00:00:00"/>
    <s v="Biguanides-&gt;Insulin isophane-&gt;Insulin aspart"/>
  </r>
  <r>
    <s v="uN9eMU1E6fg"/>
    <x v="32"/>
    <s v="Asian"/>
    <s v="Biguanides"/>
    <x v="0"/>
    <d v="2016-03-04T00:00:00"/>
    <s v="Biguanides"/>
  </r>
  <r>
    <s v="RfgdscNnCWs"/>
    <x v="32"/>
    <s v="Pacific peoples"/>
    <s v="Biguanides|Insulin isophane"/>
    <x v="0"/>
    <d v="2019-01-22T00:00:00"/>
    <s v="Biguanides|Insulin isophane-&gt;Insulin isophane"/>
  </r>
  <r>
    <s v="RfhL2lyi1ik"/>
    <x v="32"/>
    <s v="Other"/>
    <s v="Biguanides"/>
    <x v="0"/>
    <d v="2024-11-14T00:00:00"/>
    <s v="Biguanides"/>
  </r>
  <r>
    <s v="rcUnK00bEys"/>
    <x v="32"/>
    <s v="Asian"/>
    <s v="Biguanides"/>
    <x v="0"/>
    <d v="2020-05-18T00:00:00"/>
    <s v="Biguanides-&gt;DPP-4 inhibitors"/>
  </r>
  <r>
    <s v="rcbFcZM/d/6"/>
    <x v="32"/>
    <s v="Other"/>
    <s v="Biguanides"/>
    <x v="0"/>
    <d v="2022-05-06T00:00:00"/>
    <s v="Biguanides"/>
  </r>
  <r>
    <s v="rBX4DNOF6z6"/>
    <x v="32"/>
    <s v="Māori"/>
    <s v="Biguanides"/>
    <x v="0"/>
    <d v="2023-03-13T00:00:00"/>
    <s v="Biguanides"/>
  </r>
  <r>
    <s v="raJ6Lqjzh7Q"/>
    <x v="32"/>
    <s v="Asian"/>
    <s v="Biguanides"/>
    <x v="0"/>
    <d v="2022-07-24T00:00:00"/>
    <s v="Biguanides-&gt;Insulin isophane"/>
  </r>
  <r>
    <s v="R7tdV1kM9NM"/>
    <x v="32"/>
    <s v="Māori"/>
    <s v="Biguanides"/>
    <x v="0"/>
    <d v="2017-08-15T00:00:00"/>
    <s v="Biguanides-&gt;Insulin isophane"/>
  </r>
  <r>
    <s v="R4FXgZ8WMj6"/>
    <x v="32"/>
    <s v="Māori"/>
    <s v="Biguanides"/>
    <x v="0"/>
    <d v="2021-01-29T00:00:00"/>
    <s v="Biguanides-&gt;DPP-4 inhibitors-&gt;GLP-1 agonists-&gt;Biguanides|GLP-1 agonists"/>
  </r>
  <r>
    <s v="r4L9/ly8KyE"/>
    <x v="32"/>
    <s v="Māori"/>
    <s v="Biguanides"/>
    <x v="0"/>
    <d v="2024-08-28T00:00:00"/>
    <s v="Biguanides"/>
  </r>
  <r>
    <s v="r38dGCYYjQE"/>
    <x v="32"/>
    <s v="Other"/>
    <s v="Biguanides"/>
    <x v="0"/>
    <d v="2018-07-02T00:00:00"/>
    <s v="Biguanides"/>
  </r>
  <r>
    <s v="r0EMplVE1p6"/>
    <x v="32"/>
    <s v="Pacific peoples"/>
    <s v="Biguanides"/>
    <x v="0"/>
    <d v="2025-08-05T00:00:00"/>
    <s v="Biguanides"/>
  </r>
  <r>
    <s v="r12WpVsjvX."/>
    <x v="32"/>
    <s v="Asian"/>
    <s v="Biguanides"/>
    <x v="0"/>
    <d v="2016-10-19T00:00:00"/>
    <s v="Biguanides"/>
  </r>
  <r>
    <s v="R1aiEFNprUI"/>
    <x v="32"/>
    <s v="Other"/>
    <s v="Biguanides|Insulin isophane"/>
    <x v="0"/>
    <d v="2016-09-08T00:00:00"/>
    <s v="Biguanides|Insulin isophane-&gt;Insulin aspart-&gt;Insulin isophane"/>
  </r>
  <r>
    <s v="NxfNz2NMoRI"/>
    <x v="32"/>
    <s v="Pacific peoples"/>
    <s v="Biguanides"/>
    <x v="0"/>
    <d v="2019-06-28T00:00:00"/>
    <s v="Biguanides"/>
  </r>
  <r>
    <s v="nYmeUwGHU4w"/>
    <x v="32"/>
    <s v="Asian"/>
    <s v="DPP-4 inhibitors"/>
    <x v="0"/>
    <d v="2022-09-21T00:00:00"/>
    <s v="DPP-4 inhibitors"/>
  </r>
  <r>
    <s v="NXvuzKM2zX."/>
    <x v="32"/>
    <s v="Other"/>
    <s v="Insulin isophane"/>
    <x v="1"/>
    <d v="2023-09-29T00:00:00"/>
    <s v="Insulin isophane-&gt;Biguanides"/>
  </r>
  <r>
    <s v="QVuBzbBZ9jw"/>
    <x v="32"/>
    <s v="Pacific peoples"/>
    <s v="Biguanides"/>
    <x v="0"/>
    <d v="2012-04-04T00:00:00"/>
    <s v="Biguanides-&gt;DPP-4 inhibitors-&gt;Biguanides|DPP-4 inhibitors-&gt;DPP-4 inhibitors|SGLT-2 inhibitors-&gt;SGLT-2 inhibitors-&gt;DPP-4 inhibitors|Sulfonylureas-&gt;DPP-4 inhibitors|SGLT-2 inhibitors|Sulfonylureas"/>
  </r>
  <r>
    <s v="qvYgWcwz3gw"/>
    <x v="32"/>
    <s v="Asian"/>
    <s v="Biguanides"/>
    <x v="0"/>
    <d v="2016-11-10T00:00:00"/>
    <s v="Biguanides"/>
  </r>
  <r>
    <s v="jzq/QqBl3vA"/>
    <x v="32"/>
    <s v="Asian"/>
    <s v="Biguanides"/>
    <x v="0"/>
    <d v="2025-05-13T00:00:00"/>
    <s v="Biguanides"/>
  </r>
  <r>
    <s v="jzM/tFGpvqg"/>
    <x v="32"/>
    <s v="Other"/>
    <s v="Biguanides"/>
    <x v="0"/>
    <d v="2017-03-22T00:00:00"/>
    <s v="Biguanides"/>
  </r>
  <r>
    <s v="JZ87Td.0YCY"/>
    <x v="32"/>
    <s v="Asian"/>
    <s v="Biguanides"/>
    <x v="0"/>
    <d v="2022-11-09T00:00:00"/>
    <s v="Biguanides-&gt;Insulin aspart|Insulin isophane"/>
  </r>
  <r>
    <s v="K3ftMR3.MEM"/>
    <x v="32"/>
    <s v="Māori"/>
    <s v="Biguanides|Insulin isophane"/>
    <x v="0"/>
    <d v="2016-10-05T00:00:00"/>
    <s v="Biguanides|Insulin isophane-&gt;Insulin isophane-&gt;Insulin aspart-&gt;Biguanides|Insulin aspart|Insulin isophane-&gt;Insulin aspart|Insulin isophane-&gt;Biguanides"/>
  </r>
  <r>
    <s v="K7hNPFa/idc"/>
    <x v="32"/>
    <s v="Other"/>
    <s v="Biguanides"/>
    <x v="0"/>
    <d v="2023-05-25T00:00:00"/>
    <s v="Biguanides"/>
  </r>
  <r>
    <s v="kC7G23T/Fd2"/>
    <x v="32"/>
    <s v="Asian"/>
    <s v="Biguanides"/>
    <x v="0"/>
    <d v="2020-10-13T00:00:00"/>
    <s v="Biguanides-&gt;Insulin isophane"/>
  </r>
  <r>
    <s v="kBZndKGn6Hs"/>
    <x v="32"/>
    <s v="Pacific peoples"/>
    <s v="Biguanides"/>
    <x v="0"/>
    <d v="2025-11-10T00:00:00"/>
    <s v="Biguanides"/>
  </r>
  <r>
    <s v="kABtymwbqUY"/>
    <x v="32"/>
    <s v="Other"/>
    <s v="Biguanides"/>
    <x v="0"/>
    <d v="2018-04-05T00:00:00"/>
    <s v="Biguanides"/>
  </r>
  <r>
    <s v="kGG/trmPKEM"/>
    <x v="32"/>
    <s v="Asian"/>
    <s v="Biguanides"/>
    <x v="0"/>
    <d v="2020-01-11T00:00:00"/>
    <s v="Biguanides"/>
  </r>
  <r>
    <s v="khVhJ/gv5c2"/>
    <x v="32"/>
    <s v="Other"/>
    <s v="Biguanides"/>
    <x v="0"/>
    <d v="2024-11-11T00:00:00"/>
    <s v="Biguanides"/>
  </r>
  <r>
    <s v="Ke4LguUQStg"/>
    <x v="32"/>
    <s v="Pacific peoples"/>
    <s v="Biguanides"/>
    <x v="0"/>
    <d v="2018-05-18T00:00:00"/>
    <s v="Biguanides-&gt;Insulin isophane"/>
  </r>
  <r>
    <s v="klBtdczyY5A"/>
    <x v="32"/>
    <s v="Asian"/>
    <s v="Biguanides"/>
    <x v="0"/>
    <d v="2025-01-21T00:00:00"/>
    <s v="Biguanides-&gt;Insulin isophane"/>
  </r>
  <r>
    <s v="kiovis3/75s"/>
    <x v="32"/>
    <s v="Māori"/>
    <s v="Biguanides"/>
    <x v="0"/>
    <d v="2023-04-28T00:00:00"/>
    <s v="Biguanides"/>
  </r>
  <r>
    <s v="KkQMxUIZqq."/>
    <x v="32"/>
    <s v="Other"/>
    <s v="Biguanides"/>
    <x v="0"/>
    <d v="2024-04-02T00:00:00"/>
    <s v="Biguanides"/>
  </r>
  <r>
    <s v="NKQfKz8jUDM"/>
    <x v="32"/>
    <s v="Asian"/>
    <s v="Biguanides"/>
    <x v="0"/>
    <d v="2013-02-11T00:00:00"/>
    <s v="Biguanides"/>
  </r>
  <r>
    <s v="nLxJTjjzS4w"/>
    <x v="32"/>
    <s v="Asian"/>
    <s v="Biguanides"/>
    <x v="0"/>
    <d v="2017-05-04T00:00:00"/>
    <s v="Biguanides-&gt;Insulin aspart|Insulin isophane"/>
  </r>
  <r>
    <s v="Nm9qzYyNd0g"/>
    <x v="32"/>
    <s v="Asian"/>
    <s v="Biguanides"/>
    <x v="0"/>
    <d v="2012-07-16T00:00:00"/>
    <s v="Biguanides"/>
  </r>
  <r>
    <s v="nNAtceIEXAo"/>
    <x v="32"/>
    <s v="Other"/>
    <s v="Biguanides"/>
    <x v="0"/>
    <d v="2022-06-01T00:00:00"/>
    <s v="Biguanides"/>
  </r>
  <r>
    <s v="Nn5lWT7.YEw"/>
    <x v="32"/>
    <s v="Pacific peoples"/>
    <s v="Biguanides"/>
    <x v="0"/>
    <d v="2022-07-01T00:00:00"/>
    <s v="Biguanides-&gt;Insulin aspart|Insulin isophane"/>
  </r>
  <r>
    <s v="nMZAjaL0QJg"/>
    <x v="32"/>
    <s v="Asian"/>
    <s v="Biguanides"/>
    <x v="0"/>
    <d v="2025-12-12T00:00:00"/>
    <s v="Biguanides"/>
  </r>
  <r>
    <s v="ni/PBSCE.oc"/>
    <x v="32"/>
    <s v="Other"/>
    <s v="Biguanides"/>
    <x v="0"/>
    <d v="2025-07-23T00:00:00"/>
    <s v="Biguanides-&gt;Insulin isophane-&gt;Biguanides|Insulin isophane"/>
  </r>
  <r>
    <s v="nGiPMnrU1Ng"/>
    <x v="32"/>
    <s v="Māori"/>
    <s v="Biguanides"/>
    <x v="0"/>
    <d v="2025-11-12T00:00:00"/>
    <s v="Biguanides"/>
  </r>
  <r>
    <s v="NfTADyVdfvw"/>
    <x v="32"/>
    <s v="Asian"/>
    <s v="Biguanides"/>
    <x v="0"/>
    <d v="2022-11-23T00:00:00"/>
    <s v="Biguanides"/>
  </r>
  <r>
    <s v="NeJah0CzQH2"/>
    <x v="32"/>
    <s v="Other"/>
    <s v="Biguanides"/>
    <x v="0"/>
    <d v="2022-02-09T00:00:00"/>
    <s v="Biguanides"/>
  </r>
  <r>
    <s v="nDN.ZV3SMRE"/>
    <x v="32"/>
    <s v="Other"/>
    <s v="Biguanides"/>
    <x v="0"/>
    <d v="2020-10-19T00:00:00"/>
    <s v="Biguanides"/>
  </r>
  <r>
    <s v="noXXKSgChzU"/>
    <x v="32"/>
    <s v="Asian"/>
    <s v="Biguanides"/>
    <x v="0"/>
    <d v="2019-10-21T00:00:00"/>
    <s v="Biguanides-&gt;Insulin aspart|Insulin isophane"/>
  </r>
  <r>
    <s v="nNu3JPq5DXU"/>
    <x v="32"/>
    <s v="Asian"/>
    <s v="Biguanides"/>
    <x v="0"/>
    <d v="2020-03-06T00:00:00"/>
    <s v="Biguanides"/>
  </r>
  <r>
    <s v="NqHYBQrmOzE"/>
    <x v="32"/>
    <s v="Other"/>
    <s v="Biguanides"/>
    <x v="0"/>
    <d v="2014-04-16T00:00:00"/>
    <s v="Biguanides"/>
  </r>
  <r>
    <s v="nR4iglIkrFQ"/>
    <x v="32"/>
    <s v="Māori"/>
    <s v="Biguanides"/>
    <x v="0"/>
    <d v="2022-03-30T00:00:00"/>
    <s v="Biguanides"/>
  </r>
  <r>
    <s v="nr5I9NgCRYw"/>
    <x v="32"/>
    <s v="Asian"/>
    <s v="Biguanides"/>
    <x v="0"/>
    <d v="2023-05-09T00:00:00"/>
    <s v="Biguanides-&gt;SGLT-2 inhibitors-&gt;DPP-4 inhibitors-&gt;Biguanides|Sulfonylureas-&gt;GLP-1 agonists"/>
  </r>
  <r>
    <s v="nshGP08bwoQ"/>
    <x v="32"/>
    <s v="Māori"/>
    <s v="Biguanides"/>
    <x v="0"/>
    <d v="2020-08-19T00:00:00"/>
    <s v="Biguanides-&gt;DPP-4 inhibitors|GLP-1 agonists-&gt;DPP-4 inhibitors-&gt;Biguanides|GLP-1 agonists"/>
  </r>
  <r>
    <s v="nXn1BC3fo9Y"/>
    <x v="32"/>
    <s v="Other"/>
    <s v="Biguanides"/>
    <x v="0"/>
    <d v="2022-05-17T00:00:00"/>
    <s v="Biguanides-&gt;Insulin isophane"/>
  </r>
  <r>
    <s v="Nwv5L0sotCU"/>
    <x v="32"/>
    <s v="Other"/>
    <s v="Biguanides"/>
    <x v="0"/>
    <d v="2023-03-26T00:00:00"/>
    <s v="Biguanides"/>
  </r>
  <r>
    <s v="NWdjoEw.vRw"/>
    <x v="32"/>
    <s v="Other"/>
    <s v="Biguanides"/>
    <x v="0"/>
    <d v="2024-06-14T00:00:00"/>
    <s v="Biguanides"/>
  </r>
  <r>
    <s v="nV9NQ8TPo6M"/>
    <x v="32"/>
    <s v="Pacific peoples"/>
    <s v="Biguanides"/>
    <x v="0"/>
    <d v="2024-07-03T00:00:00"/>
    <s v="Biguanides"/>
  </r>
  <r>
    <s v="NuRsXqcL4lo"/>
    <x v="32"/>
    <s v="Asian"/>
    <s v="Biguanides"/>
    <x v="0"/>
    <d v="2012-06-06T00:00:00"/>
    <s v="Biguanides"/>
  </r>
  <r>
    <s v="nsWoL.mZr5Q"/>
    <x v="32"/>
    <s v="Asian"/>
    <s v="Biguanides"/>
    <x v="0"/>
    <d v="2020-05-08T00:00:00"/>
    <s v="Biguanides-&gt;Biguanides|Insulin aspart|Insulin isophane-&gt;Insulin aspart|Insulin isophane"/>
  </r>
  <r>
    <s v="NtjT1S.OC.M"/>
    <x v="32"/>
    <s v="Asian"/>
    <s v="Biguanides"/>
    <x v="0"/>
    <d v="2023-11-02T00:00:00"/>
    <s v="Biguanides-&gt;DPP-4 inhibitors"/>
  </r>
  <r>
    <s v="dYqn1uxuchg"/>
    <x v="32"/>
    <s v="Māori"/>
    <s v="Biguanides"/>
    <x v="0"/>
    <d v="2013-07-30T00:00:00"/>
    <s v="Biguanides-&gt;Sulfonylureas-&gt;Biguanides|Sulfonylureas"/>
  </r>
  <r>
    <s v="dYWN4Sr4WQE"/>
    <x v="32"/>
    <s v="Māori"/>
    <s v="Biguanides"/>
    <x v="0"/>
    <d v="2017-09-14T00:00:00"/>
    <s v="Biguanides"/>
  </r>
  <r>
    <s v="dzQHLXb0.KU"/>
    <x v="32"/>
    <s v="Other"/>
    <s v="Insulin aspart|Insulin isophane"/>
    <x v="1"/>
    <d v="2013-07-05T00:00:00"/>
    <s v="Insulin aspart|Insulin isophane-&gt;Insulin aspart-&gt;Biguanides"/>
  </r>
  <r>
    <s v="eAByZZxpsWo"/>
    <x v="32"/>
    <s v="Asian"/>
    <s v="Biguanides"/>
    <x v="0"/>
    <d v="2021-04-01T00:00:00"/>
    <s v="Biguanides"/>
  </r>
  <r>
    <s v="E7DUOL/fWR."/>
    <x v="32"/>
    <s v="Other"/>
    <s v="Biguanides"/>
    <x v="0"/>
    <d v="2011-02-22T00:00:00"/>
    <s v="Biguanides"/>
  </r>
  <r>
    <s v="Duectj.1Kvc"/>
    <x v="32"/>
    <s v="Asian"/>
    <s v="Biguanides"/>
    <x v="0"/>
    <d v="2018-01-10T00:00:00"/>
    <s v="Biguanides"/>
  </r>
  <r>
    <s v="Dvm7jU/zaQM"/>
    <x v="32"/>
    <s v="Asian"/>
    <s v="Biguanides"/>
    <x v="0"/>
    <d v="2019-03-22T00:00:00"/>
    <s v="Biguanides-&gt;Biguanides|Insulin isophane|Insulin lispro"/>
  </r>
  <r>
    <s v="DrQ7opWd7LI"/>
    <x v="32"/>
    <s v="Asian"/>
    <s v="Biguanides"/>
    <x v="0"/>
    <d v="2023-05-30T00:00:00"/>
    <s v="Biguanides"/>
  </r>
  <r>
    <s v="dsp9Wp0Ef.k"/>
    <x v="32"/>
    <s v="Other"/>
    <s v="Biguanides"/>
    <x v="0"/>
    <d v="2013-02-07T00:00:00"/>
    <s v="Biguanides-&gt;DPP-4 inhibitors-&gt;SGLT-2 inhibitors-&gt;GLP-1 agonists-&gt;Biguanides|GLP-1 agonists"/>
  </r>
  <r>
    <s v="DsFropX3r8w"/>
    <x v="32"/>
    <s v="Pacific peoples"/>
    <s v="Biguanides|Insulin isophane"/>
    <x v="0"/>
    <d v="2023-09-06T00:00:00"/>
    <s v="Biguanides|Insulin isophane-&gt;Insulin isophane"/>
  </r>
  <r>
    <s v="dt9v6ObvzLo"/>
    <x v="32"/>
    <s v="Asian"/>
    <s v="Biguanides"/>
    <x v="0"/>
    <d v="2022-01-24T00:00:00"/>
    <s v="Biguanides-&gt;Insulin isophane-&gt;Insulin aspart-&gt;Insulin aspart|Insulin isophane"/>
  </r>
  <r>
    <s v="DnCAPtMv5ZE"/>
    <x v="32"/>
    <s v="Asian"/>
    <s v="Biguanides"/>
    <x v="0"/>
    <d v="2024-08-06T00:00:00"/>
    <s v="Biguanides"/>
  </r>
  <r>
    <s v="dpnZrKnhitE"/>
    <x v="32"/>
    <s v="Asian"/>
    <s v="Biguanides"/>
    <x v="0"/>
    <d v="2013-07-23T00:00:00"/>
    <s v="Biguanides-&gt;Insulin aspart|Insulin isophane"/>
  </r>
  <r>
    <s v="dQQOp154gs."/>
    <x v="32"/>
    <s v="Māori"/>
    <s v="Biguanides"/>
    <x v="0"/>
    <d v="2011-09-20T00:00:00"/>
    <s v="Biguanides-&gt;Sulfonylureas-&gt;Biguanides|Sulfonylureas-&gt;Biguanides|Insulin glargine|Sulfonylureas-&gt;Biguanides|Insulin aspart|Insulin isophane-&gt;Insulin aspart|Insulin isophane-&gt;Insulin isophane-&gt;Insulin aspart-&gt;Biguanides|Insulin isophane-&gt;Biguanides|Insulin glargine-&gt;Insulin glargine-&gt;Biguanides|Insulin aspart-&gt;Biguanides|DPP-4 inhibitors-&gt;SGLT-2 inhibitors-&gt;Insulin aspart|SGLT-2 inhibitors"/>
  </r>
  <r>
    <s v="HdrP1OvXWWI"/>
    <x v="32"/>
    <s v="Pacific peoples"/>
    <s v="Biguanides"/>
    <x v="0"/>
    <d v="2012-11-22T00:00:00"/>
    <s v="Biguanides-&gt;Biguanides|Sulfonylureas-&gt;DPP-4 inhibitors-&gt;DPP-4 inhibitors|Sulfonylureas-&gt;Sulfonylureas-&gt;Biguanides|DPP-4 inhibitors|Sulfonylureas-&gt;DPP-4 inhibitors|SGLT-2 inhibitors-&gt;DPP-4 inhibitors|SGLT-2 inhibitors|Sulfonylureas"/>
  </r>
  <r>
    <s v="HdgLU5ZUeCE"/>
    <x v="32"/>
    <s v="Asian"/>
    <s v="Biguanides|Sulfonylureas"/>
    <x v="0"/>
    <d v="2024-07-31T00:00:00"/>
    <s v="Biguanides|Sulfonylureas-&gt;Biguanides"/>
  </r>
  <r>
    <s v="JQ7wCsU3Jtk"/>
    <x v="32"/>
    <s v="Asian"/>
    <s v="Biguanides"/>
    <x v="0"/>
    <d v="2018-08-03T00:00:00"/>
    <s v="Biguanides-&gt;Biguanides|Insulin aspart|Insulin isophane-&gt;Insulin isophane-&gt;Insulin aspart-&gt;Biguanides|Insulin aspart-&gt;SGLT-2 inhibitors-&gt;Biguanides|SGLT-2 inhibitors"/>
  </r>
  <r>
    <s v="jr24WHAOS2E"/>
    <x v="32"/>
    <s v="Asian"/>
    <s v="DPP-4 inhibitors"/>
    <x v="0"/>
    <d v="2024-04-15T00:00:00"/>
    <s v="DPP-4 inhibitors"/>
  </r>
  <r>
    <s v="Jsa.KBemJ5Q"/>
    <x v="32"/>
    <s v="Asian"/>
    <s v="Biguanides"/>
    <x v="0"/>
    <d v="2018-05-30T00:00:00"/>
    <s v="Biguanides-&gt;Insulin isophane-&gt;Insulin aspart|Insulin isophane"/>
  </r>
  <r>
    <s v="jtvCZDjmZcw"/>
    <x v="32"/>
    <s v="Pacific peoples"/>
    <s v="Biguanides"/>
    <x v="0"/>
    <d v="2023-05-05T00:00:00"/>
    <s v="Biguanides-&gt;Biguanides|DPP-4 inhibitors-&gt;DPP-4 inhibitors-&gt;SGLT-2 inhibitors-&gt;DPP-4 inhibitors|SGLT-2 inhibitors"/>
  </r>
  <r>
    <s v="jvVjJSjmIas"/>
    <x v="32"/>
    <s v="Other"/>
    <s v="Biguanides"/>
    <x v="0"/>
    <d v="2017-09-08T00:00:00"/>
    <s v="Biguanides"/>
  </r>
  <r>
    <s v="JWoSSzoYgsw"/>
    <x v="32"/>
    <s v="Other"/>
    <s v="DPP-4 inhibitors"/>
    <x v="0"/>
    <d v="2019-02-14T00:00:00"/>
    <s v="DPP-4 inhibitors"/>
  </r>
  <r>
    <s v="Edov2MOiQ9."/>
    <x v="32"/>
    <s v="Other"/>
    <s v="Biguanides|Sulfonylureas"/>
    <x v="0"/>
    <d v="2013-09-05T00:00:00"/>
    <s v="Biguanides|Sulfonylureas-&gt;Biguanides-&gt;Insulin glargine"/>
  </r>
  <r>
    <s v="Edd6HksLDNE"/>
    <x v="32"/>
    <s v="Asian"/>
    <s v="Biguanides"/>
    <x v="0"/>
    <d v="2023-06-16T00:00:00"/>
    <s v="Biguanides"/>
  </r>
  <r>
    <s v="eConrCjYEWg"/>
    <x v="32"/>
    <s v="Asian"/>
    <s v="Biguanides"/>
    <x v="0"/>
    <d v="2014-06-20T00:00:00"/>
    <s v="Biguanides-&gt;Biguanides|Sulfonylureas-&gt;Sulfonylureas-&gt;Biguanides|DPP-4 inhibitors-&gt;DPP-4 inhibitors"/>
  </r>
  <r>
    <s v="Ec3bIuZmQO6"/>
    <x v="32"/>
    <s v="Other"/>
    <s v="Biguanides"/>
    <x v="0"/>
    <d v="2022-12-13T00:00:00"/>
    <s v="Biguanides"/>
  </r>
  <r>
    <s v="eChDSFsVcNs"/>
    <x v="32"/>
    <s v="Other"/>
    <s v="Biguanides"/>
    <x v="0"/>
    <d v="2023-12-19T00:00:00"/>
    <s v="Biguanides-&gt;SGLT-2 inhibitors-&gt;Biguanides|SGLT-2 inhibitors"/>
  </r>
  <r>
    <s v="Ebpd2jY32Ek"/>
    <x v="32"/>
    <s v="Pacific peoples"/>
    <s v="Biguanides"/>
    <x v="0"/>
    <d v="2017-09-11T00:00:00"/>
    <s v="Biguanides-&gt;Insulin isophane-&gt;Biguanides|Insulin isophane"/>
  </r>
  <r>
    <s v="EBKbnVUpVEM"/>
    <x v="32"/>
    <s v="Pacific peoples"/>
    <s v="Biguanides|Insulin isophane"/>
    <x v="0"/>
    <d v="2024-11-04T00:00:00"/>
    <s v="Biguanides|Insulin isophane"/>
  </r>
  <r>
    <s v="H87/xMp8wok"/>
    <x v="32"/>
    <s v="Asian"/>
    <s v="Biguanides"/>
    <x v="0"/>
    <d v="2015-03-17T00:00:00"/>
    <s v="Biguanides-&gt;Biguanides|SGLT-2 inhibitors-&gt;SGLT-2 inhibitors"/>
  </r>
  <r>
    <s v="tOxd4h7Z3Ck"/>
    <x v="32"/>
    <s v="Other"/>
    <s v="Biguanides"/>
    <x v="0"/>
    <d v="2024-06-10T00:00:00"/>
    <s v="Biguanides"/>
  </r>
  <r>
    <s v="toZCj1xWkKg"/>
    <x v="32"/>
    <s v="Māori"/>
    <s v="Biguanides|Insulin isophane"/>
    <x v="0"/>
    <d v="2011-04-27T00:00:00"/>
    <s v="Biguanides|Insulin isophane"/>
  </r>
  <r>
    <s v="TnhtlJ6t.XM"/>
    <x v="32"/>
    <s v="Other"/>
    <s v="Biguanides"/>
    <x v="0"/>
    <d v="2024-12-23T00:00:00"/>
    <s v="Biguanides"/>
  </r>
  <r>
    <s v="TmmadCb3vOY"/>
    <x v="32"/>
    <s v="Other"/>
    <s v="Biguanides"/>
    <x v="0"/>
    <d v="2024-03-15T00:00:00"/>
    <s v="Biguanides"/>
  </r>
  <r>
    <s v="ts43d7iqOGw"/>
    <x v="32"/>
    <s v="Asian"/>
    <s v="Biguanides"/>
    <x v="0"/>
    <d v="2014-07-31T00:00:00"/>
    <s v="Biguanides"/>
  </r>
  <r>
    <s v="tPefFgkpt2o"/>
    <x v="32"/>
    <s v="Māori"/>
    <s v="Biguanides|Insulin glargine"/>
    <x v="0"/>
    <d v="2017-11-18T00:00:00"/>
    <s v="Biguanides|Insulin glargine-&gt;Insulin lispro-&gt;Biguanides-&gt;DPP-4 inhibitors-&gt;Thiazolidinedione-&gt;DPP-4 inhibitors|Thiazolidinedione-&gt;SGLT-2 inhibitors-&gt;DPP-4 inhibitors|SGLT-2 inhibitors|Thiazolidinedione-&gt;DPP-4 inhibitors|SGLT-2 inhibitors-&gt;Sulfonylureas-&gt;DPP-4 inhibitors|SGLT-2 inhibitors|Sulfonylureas|Thiazolidinedione"/>
  </r>
  <r>
    <s v="tPgJ1ned32o"/>
    <x v="32"/>
    <s v="Asian"/>
    <s v="Biguanides|Insulin isophane"/>
    <x v="0"/>
    <d v="2016-03-09T00:00:00"/>
    <s v="Biguanides|Insulin isophane"/>
  </r>
  <r>
    <s v="QPgGOOfcMqg"/>
    <x v="32"/>
    <s v="Other"/>
    <s v="Biguanides"/>
    <x v="0"/>
    <d v="2025-08-28T00:00:00"/>
    <s v="Biguanides"/>
  </r>
  <r>
    <s v="QPXIO/SM7FM"/>
    <x v="32"/>
    <s v="Pacific peoples"/>
    <s v="Biguanides"/>
    <x v="0"/>
    <d v="2014-08-19T00:00:00"/>
    <s v="Biguanides-&gt;Biguanides|Insulin isophane-&gt;Insulin isophane-&gt;SGLT-2 inhibitors"/>
  </r>
  <r>
    <s v="qqDzSmISVq2"/>
    <x v="32"/>
    <s v="Māori"/>
    <s v="Biguanides"/>
    <x v="0"/>
    <d v="2016-07-18T00:00:00"/>
    <s v="Biguanides-&gt;Biguanides|SGLT-2 inhibitors-&gt;DPP-4 inhibitors-&gt;SGLT-2 inhibitors-&gt;Biguanides|DPP-4 inhibitors|SGLT-2 inhibitors-&gt;DPP-4 inhibitors|SGLT-2 inhibitors"/>
  </r>
  <r>
    <s v="qQWw8vf.T7g"/>
    <x v="32"/>
    <s v="Asian"/>
    <s v="Insulin isophane|Insulin lispro"/>
    <x v="1"/>
    <d v="2018-09-10T00:00:00"/>
    <s v="Insulin isophane|Insulin lispro-&gt;Insulin lispro-&gt;Biguanides-&gt;Insulin aspart|Insulin isophane"/>
  </r>
  <r>
    <s v="qr.itrSupIg"/>
    <x v="32"/>
    <s v="Māori"/>
    <s v="Biguanides"/>
    <x v="0"/>
    <d v="2022-01-13T00:00:00"/>
    <s v="Biguanides"/>
  </r>
  <r>
    <s v="Qt/SwkL.8Js"/>
    <x v="32"/>
    <s v="Pacific peoples"/>
    <s v="Biguanides"/>
    <x v="0"/>
    <d v="2016-09-11T00:00:00"/>
    <s v="Biguanides"/>
  </r>
  <r>
    <s v="QRPS2du4ScI"/>
    <x v="32"/>
    <s v="Pacific peoples"/>
    <s v="Biguanides"/>
    <x v="0"/>
    <d v="2013-04-29T00:00:00"/>
    <s v="Biguanides-&gt;Sulfonylureas-&gt;Biguanides|Sulfonylureas-&gt;DPP-4 inhibitors-&gt;DPP-4 inhibitors|Sulfonylureas-&gt;SGLT-2 inhibitors-&gt;DPP-4 inhibitors|SGLT-2 inhibitors|Sulfonylureas"/>
  </r>
  <r>
    <s v="qLpxbo2QO92"/>
    <x v="32"/>
    <s v="Other"/>
    <s v="Biguanides"/>
    <x v="0"/>
    <d v="2020-05-13T00:00:00"/>
    <s v="Biguanides-&gt;SGLT-2 inhibitors"/>
  </r>
  <r>
    <s v="qkD52zl08MI"/>
    <x v="32"/>
    <s v="Other"/>
    <s v="Biguanides|Insulin aspart"/>
    <x v="0"/>
    <d v="2020-09-03T00:00:00"/>
    <s v="Biguanides|Insulin aspart-&gt;Insulin isophane-&gt;Insulin aspart-&gt;Insulin aspart|Insulin isophane-&gt;Biguanides-&gt;SGLT-2 inhibitors"/>
  </r>
  <r>
    <s v="qNejJ7RkfaE"/>
    <x v="32"/>
    <s v="Other"/>
    <s v="Biguanides"/>
    <x v="0"/>
    <d v="2019-01-09T00:00:00"/>
    <s v="Biguanides"/>
  </r>
  <r>
    <s v="QEBPrGmAQdA"/>
    <x v="32"/>
    <s v="Pacific peoples"/>
    <s v="Biguanides"/>
    <x v="0"/>
    <d v="2022-12-02T00:00:00"/>
    <s v="Biguanides-&gt;DPP-4 inhibitors-&gt;DPP-4 inhibitors|SGLT-2 inhibitors-&gt;DPP-4 inhibitors|Sulfonylureas-&gt;Biguanides|DPP-4 inhibitors|Insulin glargine|Sulfonylureas-&gt;Biguanides|DPP-4 inhibitors|Sulfonylureas-&gt;GLP-1 agonists-&gt;DPP-4 inhibitors|Insulin glargine|Sulfonylureas-&gt;Insulin glargine-&gt;Sulfonylureas-&gt;SGLT-2 inhibitors-&gt;DPP-4 inhibitors|SGLT-2 inhibitors|Sulfonylureas-&gt;DPP-4 inhibitors|Insulin glargine|SGLT-2 inhibitors|Sulfonylureas-&gt;DPP-4 inhibitors|Insulin glargine|SGLT-2 inhibitors-&gt;DPP-4 inhibitors|Insulin glargine-&gt;Insulin aspart-&gt;Biguanides|Insulin aspart"/>
  </r>
  <r>
    <s v="QFsnvspnC9c"/>
    <x v="32"/>
    <s v="Pacific peoples"/>
    <s v="Biguanides"/>
    <x v="0"/>
    <d v="2016-01-18T00:00:00"/>
    <s v="Biguanides-&gt;DPP-4 inhibitors-&gt;DPP-4 inhibitors|SGLT-2 inhibitors"/>
  </r>
  <r>
    <s v="QgUv5.b.nAM"/>
    <x v="32"/>
    <s v="Māori"/>
    <s v="Biguanides"/>
    <x v="0"/>
    <d v="2017-04-04T00:00:00"/>
    <s v="Biguanides"/>
  </r>
  <r>
    <s v="qJnVsnk7Ffk"/>
    <x v="32"/>
    <s v="Other"/>
    <s v="Biguanides"/>
    <x v="0"/>
    <d v="2024-05-31T00:00:00"/>
    <s v="Biguanides"/>
  </r>
  <r>
    <s v="MzS1PsZTbpI"/>
    <x v="32"/>
    <s v="Asian"/>
    <s v="Biguanides"/>
    <x v="0"/>
    <d v="2014-02-21T00:00:00"/>
    <s v="Biguanides"/>
  </r>
  <r>
    <s v="n.g0RBXWmlE"/>
    <x v="32"/>
    <s v="Asian"/>
    <s v="Biguanides"/>
    <x v="0"/>
    <d v="2023-09-05T00:00:00"/>
    <s v="Biguanides"/>
  </r>
  <r>
    <s v="N.6nsKVSKaY"/>
    <x v="32"/>
    <s v="Other"/>
    <s v="Biguanides"/>
    <x v="0"/>
    <d v="2024-04-14T00:00:00"/>
    <s v="Biguanides"/>
  </r>
  <r>
    <s v="MvxMnqlql22"/>
    <x v="32"/>
    <s v="Other"/>
    <s v="Biguanides"/>
    <x v="0"/>
    <d v="2025-05-01T00:00:00"/>
    <s v="Biguanides"/>
  </r>
  <r>
    <s v="mYv/iAalu8I"/>
    <x v="32"/>
    <s v="Other"/>
    <s v="Biguanides"/>
    <x v="0"/>
    <d v="2017-06-12T00:00:00"/>
    <s v="Biguanides"/>
  </r>
  <r>
    <s v="n55hr0zT0jg"/>
    <x v="32"/>
    <s v="Asian"/>
    <s v="Biguanides"/>
    <x v="0"/>
    <d v="2025-05-17T00:00:00"/>
    <s v="Biguanides"/>
  </r>
  <r>
    <s v="n40PIhCpfCo"/>
    <x v="32"/>
    <s v="Pacific peoples"/>
    <s v="Biguanides"/>
    <x v="0"/>
    <d v="2018-06-20T00:00:00"/>
    <s v="Biguanides"/>
  </r>
  <r>
    <s v="n3fPcdwGq5k"/>
    <x v="32"/>
    <s v="Māori"/>
    <s v="Biguanides"/>
    <x v="0"/>
    <d v="2022-06-01T00:00:00"/>
    <s v="Biguanides-&gt;SGLT-2 inhibitors-&gt;Biguanides|SGLT-2 inhibitors-&gt;Sulfonylureas-&gt;Biguanides|Sulfonylureas-&gt;Biguanides|GLP-1 agonists|Sulfonylureas"/>
  </r>
  <r>
    <s v="N3mpI7t5NWY"/>
    <x v="32"/>
    <s v="Other"/>
    <s v="Biguanides"/>
    <x v="0"/>
    <d v="2021-12-01T00:00:00"/>
    <s v="Biguanides"/>
  </r>
  <r>
    <s v="NB2ZF.yAmJ."/>
    <x v="32"/>
    <s v="Māori"/>
    <s v="Biguanides"/>
    <x v="0"/>
    <d v="2023-05-15T00:00:00"/>
    <s v="Biguanides-&gt;SGLT-2 inhibitors-&gt;DPP-4 inhibitors-&gt;DPP-4 inhibitors|GLP-1 agonists-&gt;GLP-1 agonists"/>
  </r>
  <r>
    <s v="n8h1s5UsxDg"/>
    <x v="32"/>
    <s v="Other"/>
    <s v="Biguanides"/>
    <x v="0"/>
    <d v="2019-03-11T00:00:00"/>
    <s v="Biguanides"/>
  </r>
  <r>
    <s v="PyfvrCq7yQU"/>
    <x v="32"/>
    <s v="Other"/>
    <s v="Biguanides"/>
    <x v="0"/>
    <d v="2016-02-23T00:00:00"/>
    <s v="Biguanides"/>
  </r>
  <r>
    <s v="PzaD86SRHTA"/>
    <x v="32"/>
    <s v="Other"/>
    <s v="Biguanides"/>
    <x v="0"/>
    <d v="2015-09-28T00:00:00"/>
    <s v="Biguanides-&gt;Insulin glargine-&gt;Biguanides|Sulfonylureas-&gt;GLP-1 agonists"/>
  </r>
  <r>
    <s v="PxoKk7xjW46"/>
    <x v="32"/>
    <s v="Māori"/>
    <s v="Biguanides"/>
    <x v="0"/>
    <d v="2024-05-08T00:00:00"/>
    <s v="Biguanides"/>
  </r>
  <r>
    <s v="NCFpgmJwgak"/>
    <x v="32"/>
    <s v="Māori"/>
    <s v="Biguanides"/>
    <x v="0"/>
    <d v="2011-04-19T00:00:00"/>
    <s v="Biguanides-&gt;Sulfonylureas-&gt;Biguanides|Sulfonylureas-&gt;Biguanides|Insulin glargine|Sulfonylureas-&gt;Insulin glargine-&gt;Biguanides|DPP-4 inhibitors|Sulfonylureas-&gt;DPP-4 inhibitors|Sulfonylureas-&gt;SGLT-2 inhibitors-&gt;DPP-4 inhibitors|SGLT-2 inhibitors|Sulfonylureas-&gt;DPP-4 inhibitors|Insulin glargine|SGLT-2 inhibitors|Sulfonylureas"/>
  </r>
  <r>
    <s v="Q0YLFsta2a2"/>
    <x v="32"/>
    <s v="Asian"/>
    <s v="Biguanides|Insulin isophane"/>
    <x v="0"/>
    <d v="2021-11-16T00:00:00"/>
    <s v="Biguanides|Insulin isophane-&gt;Insulin isophane-&gt;Insulin aspart-&gt;Insulin aspart|Insulin isophane"/>
  </r>
  <r>
    <s v="Q15wg2ftAOo"/>
    <x v="32"/>
    <s v="Other"/>
    <s v="Biguanides"/>
    <x v="0"/>
    <d v="2020-11-18T00:00:00"/>
    <s v="Biguanides"/>
  </r>
  <r>
    <s v="Q.tDEDR5g9o"/>
    <x v="32"/>
    <s v="Asian"/>
    <s v="Biguanides"/>
    <x v="0"/>
    <d v="2019-07-30T00:00:00"/>
    <s v="Biguanides-&gt;Insulin isophane-&gt;Insulin glargine-&gt;Insulin aspart-&gt;Biguanides|Insulin aspart|Insulin glargine-&gt;Insulin aspart|Insulin glargine-&gt;Biguanides|Sulfonylureas-&gt;Sulfonylureas-&gt;Biguanides|Insulin glargine-&gt;DPP-4 inhibitors-&gt;DPP-4 inhibitors|Sulfonylureas"/>
  </r>
  <r>
    <s v="qAZoqH6ToSI"/>
    <x v="32"/>
    <s v="Pacific peoples"/>
    <s v="Biguanides"/>
    <x v="0"/>
    <d v="2021-11-04T00:00:00"/>
    <s v="Biguanides-&gt;DPP-4 inhibitors-&gt;SGLT-2 inhibitors-&gt;DPP-4 inhibitors|SGLT-2 inhibitors-&gt;Biguanides|DPP-4 inhibitors-&gt;Biguanides|DPP-4 inhibitors|SGLT-2 inhibitors"/>
  </r>
  <r>
    <s v="QC5p4iVK79."/>
    <x v="32"/>
    <s v="Other"/>
    <s v="Biguanides"/>
    <x v="0"/>
    <d v="2022-09-14T00:00:00"/>
    <s v="Biguanides"/>
  </r>
  <r>
    <s v="q8vuoZj65Yw"/>
    <x v="32"/>
    <s v="Asian"/>
    <s v="Biguanides"/>
    <x v="0"/>
    <d v="2023-06-12T00:00:00"/>
    <s v="Biguanides-&gt;DPP-4 inhibitors-&gt;SGLT-2 inhibitors"/>
  </r>
  <r>
    <s v="q1lp2H65ASo"/>
    <x v="32"/>
    <s v="Asian"/>
    <s v="Biguanides|Insulin isophane"/>
    <x v="0"/>
    <d v="2023-09-26T00:00:00"/>
    <s v="Biguanides|Insulin isophane-&gt;Biguanides-&gt;Insulin isophane-&gt;Insulin aspart"/>
  </r>
  <r>
    <s v="mp4YHumG0u."/>
    <x v="32"/>
    <s v="Asian"/>
    <s v="Insulin aspart|Insulin isophane"/>
    <x v="1"/>
    <d v="2021-11-03T00:00:00"/>
    <s v="Insulin aspart|Insulin isophane-&gt;Biguanides"/>
  </r>
  <r>
    <s v="mNsj9G5A7ag"/>
    <x v="32"/>
    <s v="Māori"/>
    <s v="Biguanides"/>
    <x v="0"/>
    <d v="2022-07-25T00:00:00"/>
    <s v="Biguanides"/>
  </r>
  <r>
    <s v="mOc3I2h5XqY"/>
    <x v="32"/>
    <s v="Other"/>
    <s v="Biguanides|Insulin aspart|Insulin isophane"/>
    <x v="0"/>
    <d v="2025-10-14T00:00:00"/>
    <s v="Biguanides|Insulin aspart|Insulin isophane-&gt;Insulin isophane-&gt;Insulin aspart"/>
  </r>
  <r>
    <s v="mMTgloUeSVQ"/>
    <x v="32"/>
    <s v="Asian"/>
    <s v="Biguanides"/>
    <x v="0"/>
    <d v="2014-06-19T00:00:00"/>
    <s v="Biguanides-&gt;Insulin glargine-&gt;Biguanides|Insulin glargine"/>
  </r>
  <r>
    <s v="MLRuWkRduoo"/>
    <x v="32"/>
    <s v="Other"/>
    <s v="Biguanides"/>
    <x v="0"/>
    <d v="2021-10-08T00:00:00"/>
    <s v="Biguanides"/>
  </r>
  <r>
    <s v="mL.e2Q7a1D2"/>
    <x v="32"/>
    <s v="Asian"/>
    <s v="Biguanides"/>
    <x v="0"/>
    <d v="2022-04-11T00:00:00"/>
    <s v="Biguanides"/>
  </r>
  <r>
    <s v="mlSGd.yN2F."/>
    <x v="32"/>
    <s v="Asian"/>
    <s v="Biguanides"/>
    <x v="0"/>
    <d v="2024-09-15T00:00:00"/>
    <s v="Biguanides"/>
  </r>
  <r>
    <s v="MUyyAYsVzgE"/>
    <x v="32"/>
    <s v="Māori"/>
    <s v="Biguanides"/>
    <x v="0"/>
    <d v="2021-01-07T00:00:00"/>
    <s v="Biguanides"/>
  </r>
  <r>
    <s v="muHrpImot4k"/>
    <x v="32"/>
    <s v="Asian"/>
    <s v="Biguanides"/>
    <x v="0"/>
    <d v="2024-05-16T00:00:00"/>
    <s v="Biguanides"/>
  </r>
  <r>
    <s v="Mqu5BIkMHwA"/>
    <x v="32"/>
    <s v="Pacific peoples"/>
    <s v="Biguanides|DPP-4 inhibitors"/>
    <x v="0"/>
    <d v="2025-03-04T00:00:00"/>
    <s v="Biguanides|DPP-4 inhibitors-&gt;DPP-4 inhibitors"/>
  </r>
  <r>
    <s v="MqyFhMFAMh."/>
    <x v="32"/>
    <s v="Pacific peoples"/>
    <s v="Biguanides"/>
    <x v="0"/>
    <d v="2012-06-13T00:00:00"/>
    <s v="Biguanides"/>
  </r>
  <r>
    <s v="Jmh9qUCEOLw"/>
    <x v="32"/>
    <s v="Māori"/>
    <s v="Biguanides"/>
    <x v="0"/>
    <d v="2022-01-19T00:00:00"/>
    <s v="Biguanides-&gt;DPP-4 inhibitors-&gt;Biguanides|DPP-4 inhibitors"/>
  </r>
  <r>
    <s v="JNW5jD8n5bo"/>
    <x v="32"/>
    <s v="Asian"/>
    <s v="Biguanides"/>
    <x v="0"/>
    <d v="2015-11-30T00:00:00"/>
    <s v="Biguanides-&gt;Insulin isophane|Insulin lispro"/>
  </r>
  <r>
    <s v="jmZEGnmZgTY"/>
    <x v="32"/>
    <s v="Asian"/>
    <s v="Biguanides"/>
    <x v="0"/>
    <d v="2024-07-30T00:00:00"/>
    <s v="Biguanides"/>
  </r>
  <r>
    <s v="MkapLu8PwS2"/>
    <x v="32"/>
    <s v="Māori"/>
    <s v="Biguanides"/>
    <x v="0"/>
    <d v="2021-12-03T00:00:00"/>
    <s v="Biguanides-&gt;Insulin isophane"/>
  </r>
  <r>
    <s v="MKbENoirPQc"/>
    <x v="32"/>
    <s v="Pacific peoples"/>
    <s v="Biguanides"/>
    <x v="0"/>
    <d v="2021-12-12T00:00:00"/>
    <s v="Biguanides"/>
  </r>
  <r>
    <s v="JgwrfhmEnJk"/>
    <x v="32"/>
    <s v="Other"/>
    <s v="Biguanides"/>
    <x v="0"/>
    <d v="2016-03-15T00:00:00"/>
    <s v="Biguanides"/>
  </r>
  <r>
    <s v="JgbwGHmlR26"/>
    <x v="32"/>
    <s v="Other"/>
    <s v="Biguanides"/>
    <x v="0"/>
    <d v="2024-04-12T00:00:00"/>
    <s v="Biguanides"/>
  </r>
  <r>
    <s v="jkUGRIW.HOs"/>
    <x v="32"/>
    <s v="Pacific peoples"/>
    <s v="Biguanides"/>
    <x v="0"/>
    <d v="2015-01-27T00:00:00"/>
    <s v="Biguanides-&gt;Sulfonylureas-&gt;Biguanides|Sulfonylureas-&gt;GLP-1 agonists|Sulfonylureas-&gt;GLP-1 agonists-&gt;Biguanides|GLP-1 agonists|Sulfonylureas"/>
  </r>
  <r>
    <s v="is1DX.Pxtfk"/>
    <x v="32"/>
    <s v="Other"/>
    <s v="Biguanides"/>
    <x v="0"/>
    <d v="2020-10-19T00:00:00"/>
    <s v="Biguanides"/>
  </r>
  <r>
    <s v="ISoPl.Hcd42"/>
    <x v="32"/>
    <s v="Asian"/>
    <s v="Biguanides"/>
    <x v="0"/>
    <d v="2015-12-15T00:00:00"/>
    <s v="Biguanides-&gt;Sulfonylureas-&gt;Biguanides|Sulfonylureas"/>
  </r>
  <r>
    <s v="iqDGT3c7cfs"/>
    <x v="32"/>
    <s v="Other"/>
    <s v="Biguanides"/>
    <x v="0"/>
    <d v="2022-02-10T00:00:00"/>
    <s v="Biguanides"/>
  </r>
  <r>
    <s v="iR.as2hKasU"/>
    <x v="32"/>
    <s v="Other"/>
    <s v="Biguanides"/>
    <x v="0"/>
    <d v="2024-04-08T00:00:00"/>
    <s v="Biguanides"/>
  </r>
  <r>
    <s v="iQ1oAQvdw.w"/>
    <x v="32"/>
    <s v="Asian"/>
    <s v="Biguanides"/>
    <x v="0"/>
    <d v="2025-03-04T00:00:00"/>
    <s v="Biguanides"/>
  </r>
  <r>
    <s v="IPUeTii1Gic"/>
    <x v="32"/>
    <s v="Asian"/>
    <s v="Biguanides"/>
    <x v="0"/>
    <d v="2024-07-09T00:00:00"/>
    <s v="Biguanides-&gt;Insulin isophane"/>
  </r>
  <r>
    <s v="io4psSNzQyE"/>
    <x v="32"/>
    <s v="Asian"/>
    <s v="Biguanides"/>
    <x v="0"/>
    <d v="2024-04-02T00:00:00"/>
    <s v="Biguanides"/>
  </r>
  <r>
    <s v="InU7gZd9wFo"/>
    <x v="32"/>
    <s v="Pacific peoples"/>
    <s v="Biguanides|Sulfonylureas"/>
    <x v="0"/>
    <d v="2020-05-02T00:00:00"/>
    <s v="Biguanides|Sulfonylureas-&gt;DPP-4 inhibitors|Sulfonylureas-&gt;SGLT-2 inhibitors-&gt;DPP-4 inhibitors|SGLT-2 inhibitors|Sulfonylureas-&gt;DPP-4 inhibitors|SGLT-2 inhibitors-&gt;DPP-4 inhibitors"/>
  </r>
  <r>
    <s v="IwgyEcMU.5E"/>
    <x v="32"/>
    <s v="Asian"/>
    <s v="Biguanides"/>
    <x v="0"/>
    <d v="2024-07-15T00:00:00"/>
    <s v="Biguanides"/>
  </r>
  <r>
    <s v="iY.UWhWcqyU"/>
    <x v="32"/>
    <s v="Asian"/>
    <s v="Biguanides"/>
    <x v="0"/>
    <d v="2019-07-08T00:00:00"/>
    <s v="Biguanides-&gt;Insulin aspart|Insulin isophane-&gt;Insulin isophane-&gt;Insulin aspart-&gt;DPP-4 inhibitors-&gt;DPP-4 inhibitors|SGLT-2 inhibitors-&gt;DPP-4 inhibitors|SGLT-2 inhibitors|Sulfonylureas-&gt;Biguanides|SGLT-2 inhibitors-&gt;Biguanides|GLP-1 agonists-&gt;GLP-1 agonists"/>
  </r>
  <r>
    <s v="jEIVpwRdREc"/>
    <x v="32"/>
    <s v="Māori"/>
    <s v="Biguanides"/>
    <x v="0"/>
    <d v="2016-06-09T00:00:00"/>
    <s v="Biguanides"/>
  </r>
  <r>
    <s v="jfSt5U/MT8A"/>
    <x v="32"/>
    <s v="Other"/>
    <s v="Biguanides"/>
    <x v="0"/>
    <d v="2022-06-09T00:00:00"/>
    <s v="Biguanides-&gt;SGLT-2 inhibitors"/>
  </r>
  <r>
    <s v="jcep9Nft26g"/>
    <x v="32"/>
    <s v="Pacific peoples"/>
    <s v="Biguanides"/>
    <x v="0"/>
    <d v="2015-02-24T00:00:00"/>
    <s v="Biguanides"/>
  </r>
  <r>
    <s v="Jbf7LkCR4z."/>
    <x v="32"/>
    <s v="Pacific peoples"/>
    <s v="Biguanides|DPP-4 inhibitors"/>
    <x v="0"/>
    <d v="2024-09-27T00:00:00"/>
    <s v="Biguanides|DPP-4 inhibitors-&gt;DPP-4 inhibitors|SGLT-2 inhibitors"/>
  </r>
  <r>
    <s v="j4b1w2HKg06"/>
    <x v="32"/>
    <s v="Other"/>
    <s v="Biguanides"/>
    <x v="0"/>
    <d v="2021-01-22T00:00:00"/>
    <s v="Biguanides"/>
  </r>
  <r>
    <s v="j37w6pQ/BmM"/>
    <x v="32"/>
    <s v="Other"/>
    <s v="Biguanides"/>
    <x v="0"/>
    <d v="2013-11-13T00:00:00"/>
    <s v="Biguanides-&gt;Sulfonylureas-&gt;Biguanides|Sulfonylureas-&gt;Insulin glargine-&gt;Biguanides|Insulin glargine-&gt;Biguanides|SGLT-2 inhibitors-&gt;Biguanides|Insulin glargine|SGLT-2 inhibitors-&gt;SGLT-2 inhibitors-&gt;Biguanides|GLP-1 agonists-&gt;GLP-1 agonists-&gt;DPP-4 inhibitors-&gt;DPP-4 inhibitors|SGLT-2 inhibitors-&gt;DPP-4 inhibitors|Sulfonylureas"/>
  </r>
  <r>
    <s v="J9eWCLKo.mQ"/>
    <x v="32"/>
    <s v="Māori"/>
    <s v="Biguanides"/>
    <x v="0"/>
    <d v="2017-10-10T00:00:00"/>
    <s v="Biguanides"/>
  </r>
  <r>
    <s v="Ja20yKD6qFg"/>
    <x v="32"/>
    <s v="Other"/>
    <s v="Biguanides"/>
    <x v="0"/>
    <d v="2017-07-14T00:00:00"/>
    <s v="Biguanides"/>
  </r>
  <r>
    <s v="cQjtFXbHNmc"/>
    <x v="32"/>
    <s v="Asian"/>
    <s v="Biguanides"/>
    <x v="0"/>
    <d v="2020-07-01T00:00:00"/>
    <s v="Biguanides"/>
  </r>
  <r>
    <s v="cTu5Jp/RKQ2"/>
    <x v="32"/>
    <s v="Other"/>
    <s v="Biguanides"/>
    <x v="0"/>
    <d v="2025-01-21T00:00:00"/>
    <s v="Biguanides"/>
  </r>
  <r>
    <s v="CVMz4okM92w"/>
    <x v="32"/>
    <s v="Pacific peoples"/>
    <s v="Biguanides"/>
    <x v="0"/>
    <d v="2013-10-31T00:00:00"/>
    <s v="Biguanides-&gt;Biguanides|Sulfonylureas-&gt;DPP-4 inhibitors-&gt;Biguanides|DPP-4 inhibitors|Sulfonylureas-&gt;DPP-4 inhibitors|Sulfonylureas-&gt;SGLT-2 inhibitors-&gt;DPP-4 inhibitors|SGLT-2 inhibitors|Sulfonylureas-&gt;DPP-4 inhibitors|SGLT-2 inhibitors-&gt;Sulfonylureas"/>
  </r>
  <r>
    <s v="CvORwyObTv2"/>
    <x v="32"/>
    <s v="Pacific peoples"/>
    <s v="Biguanides"/>
    <x v="0"/>
    <d v="2023-12-15T00:00:00"/>
    <s v="Biguanides"/>
  </r>
  <r>
    <s v="CzRM0xClwUo"/>
    <x v="32"/>
    <s v="Pacific peoples"/>
    <s v="Biguanides"/>
    <x v="0"/>
    <d v="2018-01-20T00:00:00"/>
    <s v="Biguanides-&gt;Sulfonylureas-&gt;DPP-4 inhibitors|Sulfonylureas-&gt;DPP-4 inhibitors|SGLT-2 inhibitors-&gt;DPP-4 inhibitors-&gt;SGLT-2 inhibitors-&gt;DPP-4 inhibitors|SGLT-2 inhibitors|Sulfonylureas"/>
  </r>
  <r>
    <s v="d.Tb/rU6/Yw"/>
    <x v="32"/>
    <s v="Pacific peoples"/>
    <s v="Biguanides"/>
    <x v="0"/>
    <d v="2025-07-16T00:00:00"/>
    <s v="Biguanides-&gt;DPP-4 inhibitors"/>
  </r>
  <r>
    <s v="CWJ4g60nG.I"/>
    <x v="32"/>
    <s v="Pacific peoples"/>
    <s v="Biguanides"/>
    <x v="0"/>
    <d v="2013-06-20T00:00:00"/>
    <s v="Biguanides-&gt;Insulin isophane-&gt;Biguanides|Sulfonylureas-&gt;Sulfonylureas"/>
  </r>
  <r>
    <s v="DckxOAtvOgA"/>
    <x v="32"/>
    <s v="Pacific peoples"/>
    <s v="Biguanides"/>
    <x v="0"/>
    <d v="2022-01-19T00:00:00"/>
    <s v="Biguanides-&gt;SGLT-2 inhibitors-&gt;Biguanides|SGLT-2 inhibitors-&gt;DPP-4 inhibitors|SGLT-2 inhibitors"/>
  </r>
  <r>
    <s v="dBeuejySNfc"/>
    <x v="32"/>
    <s v="Other"/>
    <s v="Insulin aspart"/>
    <x v="1"/>
    <d v="2022-02-15T00:00:00"/>
    <s v="Insulin aspart-&gt;Biguanides-&gt;Insulin isophane"/>
  </r>
  <r>
    <s v="DdlOBWkeD.Y"/>
    <x v="32"/>
    <s v="Pacific peoples"/>
    <s v="Biguanides"/>
    <x v="0"/>
    <d v="2012-09-28T00:00:00"/>
    <s v="Biguanides-&gt;Insulin isophane"/>
  </r>
  <r>
    <s v="DDzAvmkwY3U"/>
    <x v="32"/>
    <s v="Māori"/>
    <s v="Biguanides"/>
    <x v="0"/>
    <d v="2023-08-09T00:00:00"/>
    <s v="Biguanides"/>
  </r>
  <r>
    <s v="DApoVyLYDyI"/>
    <x v="32"/>
    <s v="Pacific peoples"/>
    <s v="DPP-4 inhibitors|SGLT-2 inhibitors"/>
    <x v="0"/>
    <d v="2025-10-10T00:00:00"/>
    <s v="DPP-4 inhibitors|SGLT-2 inhibitors"/>
  </r>
  <r>
    <s v="DAVtNnL.a9A"/>
    <x v="32"/>
    <s v="Pacific peoples"/>
    <s v="Biguanides"/>
    <x v="0"/>
    <d v="2019-02-16T00:00:00"/>
    <s v="Biguanides-&gt;Insulin isophane-&gt;Insulin aspart-&gt;Insulin aspart|Insulin isophane-&gt;Biguanides|Insulin aspart-&gt;DPP-4 inhibitors-&gt;DPP-4 inhibitors|Insulin glargine"/>
  </r>
  <r>
    <s v="dB0zI57sd0w"/>
    <x v="32"/>
    <s v="Pacific peoples"/>
    <s v="Biguanides"/>
    <x v="0"/>
    <d v="2020-06-16T00:00:00"/>
    <s v="Biguanides-&gt;DPP-4 inhibitors-&gt;SGLT-2 inhibitors-&gt;DPP-4 inhibitors|SGLT-2 inhibitors-&gt;Biguanides|Insulin aspart|Insulin isophane-&gt;Insulin glargine-&gt;Biguanides|Insulin glargine-&gt;Biguanides|SGLT-2 inhibitors"/>
  </r>
  <r>
    <s v="DB5XNa4FbzM"/>
    <x v="32"/>
    <s v="Other"/>
    <s v="Biguanides"/>
    <x v="0"/>
    <d v="2017-03-03T00:00:00"/>
    <s v="Biguanides"/>
  </r>
  <r>
    <s v="D2zcvlWUNLI"/>
    <x v="32"/>
    <s v="Asian"/>
    <s v="Biguanides"/>
    <x v="0"/>
    <d v="2017-02-02T00:00:00"/>
    <s v="Biguanides"/>
  </r>
  <r>
    <s v="8JrWw5BIG8M"/>
    <x v="32"/>
    <s v="Other"/>
    <s v="Biguanides"/>
    <x v="0"/>
    <d v="2014-12-05T00:00:00"/>
    <s v="Biguanides"/>
  </r>
  <r>
    <s v="8jGbuzdf2Os"/>
    <x v="32"/>
    <s v="Asian"/>
    <s v="Insulin aspart|Insulin isophane"/>
    <x v="1"/>
    <d v="2011-12-13T00:00:00"/>
    <s v="Insulin aspart|Insulin isophane-&gt;Biguanides"/>
  </r>
  <r>
    <s v="8nmROQKRN.g"/>
    <x v="32"/>
    <s v="Other"/>
    <s v="Biguanides"/>
    <x v="0"/>
    <d v="2020-09-15T00:00:00"/>
    <s v="Biguanides"/>
  </r>
  <r>
    <s v="8nAI6ETTfdU"/>
    <x v="32"/>
    <s v="Other"/>
    <s v="Biguanides"/>
    <x v="0"/>
    <d v="2011-09-20T00:00:00"/>
    <s v="Biguanides"/>
  </r>
  <r>
    <s v="8PRrUsninmg"/>
    <x v="32"/>
    <s v="Asian"/>
    <s v="Biguanides"/>
    <x v="0"/>
    <d v="2024-04-30T00:00:00"/>
    <s v="Biguanides"/>
  </r>
  <r>
    <s v="8RJA6nW3u3M"/>
    <x v="32"/>
    <s v="Asian"/>
    <s v="Biguanides"/>
    <x v="0"/>
    <d v="2024-06-18T00:00:00"/>
    <s v="Biguanides"/>
  </r>
  <r>
    <s v="8RlxWgbbwIs"/>
    <x v="32"/>
    <s v="Māori"/>
    <s v="Biguanides"/>
    <x v="0"/>
    <d v="2022-10-27T00:00:00"/>
    <s v="Biguanides"/>
  </r>
  <r>
    <s v="8wFwggfNxwQ"/>
    <x v="32"/>
    <s v="Māori"/>
    <s v="Biguanides"/>
    <x v="0"/>
    <d v="2020-07-29T00:00:00"/>
    <s v="Biguanides"/>
  </r>
  <r>
    <s v="8YS4FfmW6cM"/>
    <x v="32"/>
    <s v="Māori"/>
    <s v="Biguanides|Insulin isophane"/>
    <x v="0"/>
    <d v="2024-11-07T00:00:00"/>
    <s v="Biguanides|Insulin isophane-&gt;Insulin isophane"/>
  </r>
  <r>
    <s v="8XT6D2WKkpU"/>
    <x v="32"/>
    <s v="Other"/>
    <s v="Biguanides"/>
    <x v="0"/>
    <d v="2023-03-16T00:00:00"/>
    <s v="Biguanides"/>
  </r>
  <r>
    <s v="8z9dIue8I4."/>
    <x v="32"/>
    <s v="Other"/>
    <s v="Biguanides"/>
    <x v="0"/>
    <d v="2022-11-08T00:00:00"/>
    <s v="Biguanides-&gt;Insulin isophane"/>
  </r>
  <r>
    <s v="92leWz1xOEU"/>
    <x v="32"/>
    <s v="Other"/>
    <s v="Biguanides"/>
    <x v="0"/>
    <d v="2016-02-04T00:00:00"/>
    <s v="Biguanides-&gt;DPP-4 inhibitors-&gt;Biguanides|GLP-1 agonists-&gt;Biguanides|DPP-4 inhibitors|GLP-1 agonists-&gt;GLP-1 agonists"/>
  </r>
  <r>
    <s v="9DdSQ74TLHk"/>
    <x v="32"/>
    <s v="Other"/>
    <s v="Biguanides"/>
    <x v="0"/>
    <d v="2022-01-25T00:00:00"/>
    <s v="Biguanides-&gt;Insulin isophane"/>
  </r>
  <r>
    <s v="ckm0EXL75zA"/>
    <x v="32"/>
    <s v="Pacific peoples"/>
    <s v="DPP-4 inhibitors|Sulfonylureas"/>
    <x v="0"/>
    <d v="2023-05-10T00:00:00"/>
    <s v="DPP-4 inhibitors|Sulfonylureas-&gt;DPP-4 inhibitors"/>
  </r>
  <r>
    <s v="CK1m00ftjMk"/>
    <x v="32"/>
    <s v="Pacific peoples"/>
    <s v="Biguanides"/>
    <x v="0"/>
    <d v="2024-07-08T00:00:00"/>
    <s v="Biguanides"/>
  </r>
  <r>
    <s v="cKRXrkFMhWU"/>
    <x v="32"/>
    <s v="Other"/>
    <s v="Biguanides"/>
    <x v="0"/>
    <d v="2020-01-21T00:00:00"/>
    <s v="Biguanides"/>
  </r>
  <r>
    <s v="ClEnBsX5/IM"/>
    <x v="32"/>
    <s v="Māori"/>
    <s v="Biguanides"/>
    <x v="0"/>
    <d v="2013-10-28T00:00:00"/>
    <s v="Biguanides-&gt;Biguanides|Sulfonylureas"/>
  </r>
  <r>
    <s v="CPGryG3deH2"/>
    <x v="32"/>
    <s v="Asian"/>
    <s v="Biguanides"/>
    <x v="0"/>
    <d v="2016-06-15T00:00:00"/>
    <s v="Biguanides-&gt;DPP-4 inhibitors"/>
  </r>
  <r>
    <s v="0Zi6B03RJ8Q"/>
    <x v="32"/>
    <s v="Asian"/>
    <s v="Biguanides|Sulfonylureas"/>
    <x v="0"/>
    <d v="2025-05-19T00:00:00"/>
    <s v="Biguanides|Sulfonylureas"/>
  </r>
  <r>
    <s v="1/Pis1uMcDQ"/>
    <x v="32"/>
    <s v="Other"/>
    <s v="Biguanides"/>
    <x v="0"/>
    <d v="2014-04-09T00:00:00"/>
    <s v="Biguanides"/>
  </r>
  <r>
    <s v="1alLf.2TtVc"/>
    <x v="32"/>
    <s v="Other"/>
    <s v="Insulin glargine"/>
    <x v="1"/>
    <d v="2020-08-17T00:00:00"/>
    <s v="Insulin glargine-&gt;DPP-4 inhibitors-&gt;GLP-1 agonists|Insulin glargine-&gt;Insulin aspart-&gt;Biguanides-&gt;Biguanides|Insulin aspart-&gt;Biguanides|Insulin glargine-&gt;Biguanides|GLP-1 agonists|Insulin aspart|Insulin glargine"/>
  </r>
  <r>
    <s v="17/IK/ukcF."/>
    <x v="32"/>
    <s v="Pacific peoples"/>
    <s v="Biguanides"/>
    <x v="0"/>
    <d v="2012-08-23T00:00:00"/>
    <s v="Biguanides"/>
  </r>
  <r>
    <s v="1bxeGvyrMqA"/>
    <x v="32"/>
    <s v="Pacific peoples"/>
    <s v="Biguanides"/>
    <x v="0"/>
    <d v="2015-08-11T00:00:00"/>
    <s v="Biguanides-&gt;SGLT-2 inhibitors-&gt;SGLT-2 inhibitors|Sulfonylureas-&gt;Biguanides|Sulfonylureas"/>
  </r>
  <r>
    <s v="14wJ2CL8djc"/>
    <x v="32"/>
    <s v="Māori"/>
    <s v="Biguanides"/>
    <x v="0"/>
    <d v="2022-07-07T00:00:00"/>
    <s v="Biguanides"/>
  </r>
  <r>
    <s v="133EooMiVdM"/>
    <x v="32"/>
    <s v="Other"/>
    <s v="Biguanides"/>
    <x v="0"/>
    <d v="2012-10-11T00:00:00"/>
    <s v="Biguanides-&gt;Insulin aspart|Insulin isophane"/>
  </r>
  <r>
    <s v="1MybtWMWKfk"/>
    <x v="32"/>
    <s v="Other"/>
    <s v="Biguanides"/>
    <x v="0"/>
    <d v="2013-10-21T00:00:00"/>
    <s v="Biguanides"/>
  </r>
  <r>
    <s v="ywmiMcsEm.Q"/>
    <x v="32"/>
    <s v="Asian"/>
    <s v="Biguanides"/>
    <x v="0"/>
    <d v="2022-03-03T00:00:00"/>
    <s v="Biguanides"/>
  </r>
  <r>
    <s v="0boBuEjiayo"/>
    <x v="32"/>
    <s v="Māori"/>
    <s v="Biguanides"/>
    <x v="0"/>
    <d v="2024-11-13T00:00:00"/>
    <s v="Biguanides"/>
  </r>
  <r>
    <s v="0A1XrzNonU6"/>
    <x v="32"/>
    <s v="Māori"/>
    <s v="Biguanides"/>
    <x v="0"/>
    <d v="2011-04-08T00:00:00"/>
    <s v="Biguanides-&gt;Biguanides|Insulin aspart|Insulin isophane-&gt;Insulin aspart|Insulin isophane-&gt;Biguanides|Insulin aspart|Sulfonylureas-&gt;Insulin aspart-&gt;Biguanides|DPP-4 inhibitors-&gt;DPP-4 inhibitors-&gt;Biguanides|SGLT-2 inhibitors-&gt;DPP-4 inhibitors|SGLT-2 inhibitors-&gt;Insulin aspart|SGLT-2 inhibitors-&gt;SGLT-2 inhibitors-&gt;Biguanides|DPP-4 inhibitors|Insulin aspart-&gt;Biguanides|DPP-4 inhibitors|Insulin aspart|SGLT-2 inhibitors"/>
  </r>
  <r>
    <s v="0s.g6mp9caQ"/>
    <x v="32"/>
    <s v="Other"/>
    <s v="Biguanides"/>
    <x v="0"/>
    <d v="2025-05-17T00:00:00"/>
    <s v="Biguanides"/>
  </r>
  <r>
    <s v="0KEsWl0j88."/>
    <x v="32"/>
    <s v="Māori"/>
    <s v="Biguanides"/>
    <x v="0"/>
    <d v="2025-08-22T00:00:00"/>
    <s v="Biguanides"/>
  </r>
  <r>
    <s v="0N8L3RC0qeY"/>
    <x v="32"/>
    <s v="Māori"/>
    <s v="Biguanides"/>
    <x v="0"/>
    <d v="2019-07-16T00:00:00"/>
    <s v="Biguanides"/>
  </r>
  <r>
    <s v="1twbAEfhQB6"/>
    <x v="32"/>
    <s v="Other"/>
    <s v="Biguanides"/>
    <x v="0"/>
    <d v="2014-01-31T00:00:00"/>
    <s v="Biguanides"/>
  </r>
  <r>
    <s v="1v0NI46fpUc"/>
    <x v="32"/>
    <s v="Asian"/>
    <s v="Biguanides"/>
    <x v="0"/>
    <d v="2023-03-03T00:00:00"/>
    <s v="Biguanides"/>
  </r>
  <r>
    <s v="1NMDlVjOB0A"/>
    <x v="32"/>
    <s v="Asian"/>
    <s v="Biguanides"/>
    <x v="0"/>
    <d v="2012-04-11T00:00:00"/>
    <s v="Biguanides"/>
  </r>
  <r>
    <s v="1XSspH2nxJc"/>
    <x v="32"/>
    <s v="Asian"/>
    <s v="Biguanides"/>
    <x v="0"/>
    <d v="2015-07-18T00:00:00"/>
    <s v="Biguanides"/>
  </r>
  <r>
    <s v="1xXLge3tuig"/>
    <x v="32"/>
    <s v="Asian"/>
    <s v="Biguanides"/>
    <x v="0"/>
    <d v="2025-10-09T00:00:00"/>
    <s v="Biguanides-&gt;Insulin isophane"/>
  </r>
  <r>
    <s v="21Ci06RP2Cg"/>
    <x v="32"/>
    <s v="Other"/>
    <s v="Biguanides"/>
    <x v="0"/>
    <d v="2024-02-03T00:00:00"/>
    <s v="Biguanides-&gt;Biguanides|Insulin aspart|Insulin isophane-&gt;Insulin aspart|Insulin isophane"/>
  </r>
  <r>
    <s v="7nkuXz7Cz6M"/>
    <x v="32"/>
    <s v="Māori"/>
    <s v="Biguanides"/>
    <x v="0"/>
    <d v="2023-03-22T00:00:00"/>
    <s v="Biguanides"/>
  </r>
  <r>
    <s v="7n54/xMcyrU"/>
    <x v="32"/>
    <s v="Asian"/>
    <s v="Biguanides"/>
    <x v="0"/>
    <d v="2012-10-05T00:00:00"/>
    <s v="Biguanides"/>
  </r>
  <r>
    <s v="7n7jF0Shxjc"/>
    <x v="32"/>
    <s v="Asian"/>
    <s v="DPP-4 inhibitors"/>
    <x v="0"/>
    <d v="2024-11-29T00:00:00"/>
    <s v="DPP-4 inhibitors"/>
  </r>
  <r>
    <s v="7llYsf/UgEk"/>
    <x v="32"/>
    <s v="Asian"/>
    <s v="Biguanides"/>
    <x v="0"/>
    <d v="2024-02-20T00:00:00"/>
    <s v="Biguanides"/>
  </r>
  <r>
    <s v="7QOdf9juAv6"/>
    <x v="32"/>
    <s v="Other"/>
    <s v="Biguanides"/>
    <x v="0"/>
    <d v="2023-02-24T00:00:00"/>
    <s v="Biguanides"/>
  </r>
  <r>
    <s v="7qDUycN6ggA"/>
    <x v="32"/>
    <s v="Asian"/>
    <s v="Biguanides"/>
    <x v="0"/>
    <d v="2019-05-17T00:00:00"/>
    <s v="Biguanides"/>
  </r>
  <r>
    <s v="7SSHNW/9I.."/>
    <x v="32"/>
    <s v="Pacific peoples"/>
    <s v="Biguanides"/>
    <x v="0"/>
    <d v="2024-07-17T00:00:00"/>
    <s v="Biguanides-&gt;SGLT-2 inhibitors"/>
  </r>
  <r>
    <s v="7qwzx1XRdqc"/>
    <x v="32"/>
    <s v="Other"/>
    <s v="Biguanides"/>
    <x v="0"/>
    <d v="2020-12-16T00:00:00"/>
    <s v="Biguanides"/>
  </r>
  <r>
    <s v="7WjCk3KGIeM"/>
    <x v="32"/>
    <s v="Other"/>
    <s v="Biguanides"/>
    <x v="0"/>
    <d v="2023-05-05T00:00:00"/>
    <s v="Biguanides"/>
  </r>
  <r>
    <s v="7xe/P.uCs9Q"/>
    <x v="32"/>
    <s v="Asian"/>
    <s v="Biguanides"/>
    <x v="0"/>
    <d v="2020-07-28T00:00:00"/>
    <s v="Biguanides-&gt;Biguanides|DPP-4 inhibitors-&gt;DPP-4 inhibitors-&gt;DPP-4 inhibitors|SGLT-2 inhibitors-&gt;DPP-4 inhibitors|SGLT-2 inhibitors|Sulfonylureas"/>
  </r>
  <r>
    <s v="7xUrwOoJHvg"/>
    <x v="32"/>
    <s v="Other"/>
    <s v="Biguanides"/>
    <x v="0"/>
    <d v="2022-10-17T00:00:00"/>
    <s v="Biguanides"/>
  </r>
  <r>
    <s v="8DwclwL05Sg"/>
    <x v="32"/>
    <s v="Asian"/>
    <s v="Biguanides"/>
    <x v="0"/>
    <d v="2012-05-02T00:00:00"/>
    <s v="Biguanides"/>
  </r>
  <r>
    <s v="lafXY6KqimA"/>
    <x v="32"/>
    <s v="Pacific peoples"/>
    <s v="Biguanides"/>
    <x v="0"/>
    <d v="2012-10-05T00:00:00"/>
    <s v="Biguanides-&gt;Sulfonylureas-&gt;Biguanides|Sulfonylureas-&gt;DPP-4 inhibitors|Sulfonylureas-&gt;DPP-4 inhibitors-&gt;DPP-4 inhibitors|Insulin aspart"/>
  </r>
  <r>
    <s v="I5qpZhPhLxQ"/>
    <x v="32"/>
    <s v="Asian"/>
    <s v="Biguanides|Insulin isophane"/>
    <x v="0"/>
    <d v="2014-03-18T00:00:00"/>
    <s v="Biguanides|Insulin isophane"/>
  </r>
  <r>
    <s v="i3RA9Kx8oqc"/>
    <x v="32"/>
    <s v="Māori"/>
    <s v="Biguanides|Insulin isophane"/>
    <x v="0"/>
    <d v="2020-08-31T00:00:00"/>
    <s v="Biguanides|Insulin isophane-&gt;Biguanides-&gt;GLP-1 agonists"/>
  </r>
  <r>
    <s v="I3eCoafZoT."/>
    <x v="32"/>
    <s v="Other"/>
    <s v="Biguanides"/>
    <x v="0"/>
    <d v="2018-06-11T00:00:00"/>
    <s v="Biguanides"/>
  </r>
  <r>
    <s v="i0.jPcZZ2Ew"/>
    <x v="32"/>
    <s v="Māori"/>
    <s v="Biguanides"/>
    <x v="0"/>
    <d v="2023-12-08T00:00:00"/>
    <s v="Biguanides"/>
  </r>
  <r>
    <s v="I11Vl5l1hyA"/>
    <x v="32"/>
    <s v="Other"/>
    <s v="Biguanides"/>
    <x v="0"/>
    <d v="2017-10-10T00:00:00"/>
    <s v="Biguanides-&gt;Biguanides|GLP-1 agonists-&gt;GLP-1 agonists"/>
  </r>
  <r>
    <s v="i1e.Bhn6k1Y"/>
    <x v="32"/>
    <s v="Other"/>
    <s v="Thiazolidinedione"/>
    <x v="0"/>
    <d v="2023-03-31T00:00:00"/>
    <s v="Thiazolidinedione"/>
  </r>
  <r>
    <s v="i1mK5EJa6/E"/>
    <x v="32"/>
    <s v="Pacific peoples"/>
    <s v="Biguanides"/>
    <x v="0"/>
    <d v="2025-05-05T00:00:00"/>
    <s v="Biguanides-&gt;Insulin glargine-&gt;Insulin aspart-&gt;Biguanides|Insulin glargine"/>
  </r>
  <r>
    <s v="I..c/QRCdH2"/>
    <x v="32"/>
    <s v="Asian"/>
    <s v="Biguanides"/>
    <x v="0"/>
    <d v="2016-11-22T00:00:00"/>
    <s v="Biguanides"/>
  </r>
  <r>
    <s v="hUnEBMvVmJw"/>
    <x v="32"/>
    <s v="Other"/>
    <s v="Biguanides"/>
    <x v="0"/>
    <d v="2011-10-13T00:00:00"/>
    <s v="Biguanides"/>
  </r>
  <r>
    <s v="HsFwNfM/FXc"/>
    <x v="32"/>
    <s v="Asian"/>
    <s v="Biguanides"/>
    <x v="0"/>
    <d v="2024-07-04T00:00:00"/>
    <s v="Biguanides-&gt;DPP-4 inhibitors-&gt;Biguanides|DPP-4 inhibitors"/>
  </r>
  <r>
    <s v="Erb5R.YpRsE"/>
    <x v="32"/>
    <s v="Māori"/>
    <s v="Biguanides|Sulfonylureas"/>
    <x v="0"/>
    <d v="2020-01-30T00:00:00"/>
    <s v="Biguanides|Sulfonylureas-&gt;Sulfonylureas-&gt;Biguanides-&gt;SGLT-2 inhibitors"/>
  </r>
  <r>
    <s v="ERxbuQwisMg"/>
    <x v="32"/>
    <s v="Māori"/>
    <s v="Biguanides"/>
    <x v="0"/>
    <d v="2018-11-02T00:00:00"/>
    <s v="Biguanides-&gt;Insulin glargine-&gt;DPP-4 inhibitors-&gt;Thiazolidinedione-&gt;DPP-4 inhibitors|Insulin glargine|Thiazolidinedione-&gt;DPP-4 inhibitors|Insulin glargine-&gt;SGLT-2 inhibitors|Thiazolidinedione-&gt;DPP-4 inhibitors|Insulin glargine|SGLT-2 inhibitors-&gt;DPP-4 inhibitors|Insulin glargine|SGLT-2 inhibitors|Thiazolidinedione-&gt;DPP-4 inhibitors|SGLT-2 inhibitors-&gt;DPP-4 inhibitors|SGLT-2 inhibitors|Thiazolidinedione-&gt;GLP-1 agonists|Insulin glargine|Thiazolidinedione-&gt;SGLT-2 inhibitors-&gt;Insulin glargine|SGLT-2 inhibitors-&gt;GLP-1 agonists|Insulin glargine|SGLT-2 inhibitors|Thiazolidinedione-&gt;Sulfonylureas|Thiazolidinedione-&gt;DPP-4 inhibitors|Insulin glargine|SGLT-2 inhibitors|Sulfonylureas|Thiazolidinedione-&gt;DPP-4 inhibitors|Sulfonylureas-&gt;DPP-4 inhibitors|Insulin glargine|Sulfonylureas-&gt;Insulin aspart-&gt;DPP-4 inhibitors|Insulin aspart|Insulin glargine|Sulfonylureas"/>
  </r>
  <r>
    <s v="hqn7xK1nWzI"/>
    <x v="32"/>
    <s v="Other"/>
    <s v="Biguanides"/>
    <x v="0"/>
    <d v="2018-01-19T00:00:00"/>
    <s v="Biguanides"/>
  </r>
  <r>
    <s v="hPRN3bLdULw"/>
    <x v="32"/>
    <s v="Māori"/>
    <s v="Biguanides"/>
    <x v="0"/>
    <d v="2016-04-28T00:00:00"/>
    <s v="Biguanides-&gt;Sulfonylureas-&gt;Biguanides|Sulfonylureas-&gt;SGLT-2 inhibitors"/>
  </r>
  <r>
    <s v="EG0WvAshodk"/>
    <x v="32"/>
    <s v="Other"/>
    <s v="Biguanides"/>
    <x v="0"/>
    <d v="2023-11-13T00:00:00"/>
    <s v="Biguanides-&gt;DPP-4 inhibitors-&gt;Biguanides|DPP-4 inhibitors"/>
  </r>
  <r>
    <s v="ehK9ZthpAwI"/>
    <x v="32"/>
    <s v="Māori"/>
    <s v="Biguanides"/>
    <x v="0"/>
    <d v="2018-11-28T00:00:00"/>
    <s v="Biguanides"/>
  </r>
  <r>
    <s v="EMWM4ut0Hsg"/>
    <x v="32"/>
    <s v="Asian"/>
    <s v="Biguanides"/>
    <x v="0"/>
    <d v="2023-02-09T00:00:00"/>
    <s v="Biguanides"/>
  </r>
  <r>
    <s v="EM27R.RgphY"/>
    <x v="32"/>
    <s v="Asian"/>
    <s v="Biguanides"/>
    <x v="0"/>
    <d v="2019-06-08T00:00:00"/>
    <s v="Biguanides"/>
  </r>
  <r>
    <s v="eMbxPt5kzfA"/>
    <x v="32"/>
    <s v="Asian"/>
    <s v="Biguanides|Sulfonylureas"/>
    <x v="0"/>
    <d v="2025-01-23T00:00:00"/>
    <s v="Biguanides|Sulfonylureas-&gt;DPP-4 inhibitors-&gt;Biguanides"/>
  </r>
  <r>
    <s v="enl1.WfL88A"/>
    <x v="32"/>
    <s v="Asian"/>
    <s v="Biguanides"/>
    <x v="0"/>
    <d v="2024-08-27T00:00:00"/>
    <s v="Biguanides"/>
  </r>
  <r>
    <s v="ePl.ihFqPUE"/>
    <x v="32"/>
    <s v="Other"/>
    <s v="Biguanides"/>
    <x v="0"/>
    <d v="2011-05-16T00:00:00"/>
    <s v="Biguanides-&gt;Insulin aspart|Insulin isophane"/>
  </r>
  <r>
    <s v="EQIUvVJ4cbA"/>
    <x v="32"/>
    <s v="Other"/>
    <s v="Biguanides"/>
    <x v="0"/>
    <d v="2016-05-19T00:00:00"/>
    <s v="Biguanides-&gt;Insulin isophane-&gt;Insulin glargine-&gt;Insulin aspart|Insulin isophane-&gt;Biguanides|Insulin isophane-&gt;Insulin aspart-&gt;Biguanides|Insulin aspart|Insulin isophane-&gt;Biguanides|Insulin aspart|Insulin glargine-&gt;Biguanides|Insulin glargine-&gt;Insulin aspart|Insulin glargine"/>
  </r>
  <r>
    <s v="ECdFSQ5HULQ"/>
    <x v="32"/>
    <s v="Asian"/>
    <s v="Biguanides"/>
    <x v="0"/>
    <d v="2025-10-20T00:00:00"/>
    <s v="Biguanides"/>
  </r>
  <r>
    <s v="E8jbxeqoDzo"/>
    <x v="32"/>
    <s v="Māori"/>
    <s v="Biguanides"/>
    <x v="0"/>
    <d v="2023-03-22T00:00:00"/>
    <s v="Biguanides"/>
  </r>
  <r>
    <s v="E9DWbBas.6Q"/>
    <x v="32"/>
    <s v="Māori"/>
    <s v="Biguanides"/>
    <x v="0"/>
    <d v="2022-07-19T00:00:00"/>
    <s v="Biguanides"/>
  </r>
  <r>
    <s v="Eb.wBciTdss"/>
    <x v="32"/>
    <s v="Other"/>
    <s v="Biguanides"/>
    <x v="0"/>
    <d v="2017-01-19T00:00:00"/>
    <s v="Biguanides"/>
  </r>
  <r>
    <s v="E6mQ1agLHWI"/>
    <x v="32"/>
    <s v="Other"/>
    <s v="Biguanides"/>
    <x v="0"/>
    <d v="2023-10-18T00:00:00"/>
    <s v="Biguanides"/>
  </r>
  <r>
    <s v="e/MthSp0Tpg"/>
    <x v="32"/>
    <s v="Asian"/>
    <s v="Biguanides"/>
    <x v="0"/>
    <d v="2015-08-20T00:00:00"/>
    <s v="Biguanides"/>
  </r>
  <r>
    <s v="E.REaaWURmc"/>
    <x v="32"/>
    <s v="Other"/>
    <s v="Biguanides"/>
    <x v="0"/>
    <d v="2012-12-11T00:00:00"/>
    <s v="Biguanides"/>
  </r>
  <r>
    <s v="e0tHh0n1lnY"/>
    <x v="32"/>
    <s v="Māori"/>
    <s v="Biguanides"/>
    <x v="0"/>
    <d v="2021-07-22T00:00:00"/>
    <s v="Biguanides"/>
  </r>
  <r>
    <s v="b73DKdxgU0Y"/>
    <x v="32"/>
    <s v="Asian"/>
    <s v="Insulin aspart"/>
    <x v="1"/>
    <d v="2011-08-16T00:00:00"/>
    <s v="Insulin aspart-&gt;Biguanides-&gt;DPP-4 inhibitors-&gt;Biguanides|DPP-4 inhibitors|SGLT-2 inhibitors-&gt;DPP-4 inhibitors|SGLT-2 inhibitors-&gt;Biguanides|DPP-4 inhibitors-&gt;SGLT-2 inhibitors"/>
  </r>
  <r>
    <s v="B1mM4OqCp4g"/>
    <x v="32"/>
    <s v="Asian"/>
    <s v="Biguanides"/>
    <x v="0"/>
    <d v="2023-09-06T00:00:00"/>
    <s v="Biguanides"/>
  </r>
  <r>
    <s v="B/9E9ErwSBo"/>
    <x v="32"/>
    <s v="Pacific peoples"/>
    <s v="Biguanides"/>
    <x v="0"/>
    <d v="2014-10-24T00:00:00"/>
    <s v="Biguanides"/>
  </r>
  <r>
    <s v="beA7sMAPiIo"/>
    <x v="32"/>
    <s v="Asian"/>
    <s v="Biguanides"/>
    <x v="0"/>
    <d v="2014-06-06T00:00:00"/>
    <s v="Biguanides-&gt;Sulfonylureas-&gt;Biguanides|Sulfonylureas-&gt;Biguanides|Insulin glargine-&gt;Insulin glargine-&gt;Biguanides|Insulin glargine|Sulfonylureas-&gt;SGLT-2 inhibitors-&gt;Insulin glargine|SGLT-2 inhibitors"/>
  </r>
  <r>
    <s v="BF474RVFzig"/>
    <x v="32"/>
    <s v="Asian"/>
    <s v="Biguanides"/>
    <x v="0"/>
    <d v="2025-03-13T00:00:00"/>
    <s v="Biguanides-&gt;Insulin isophane"/>
  </r>
  <r>
    <s v="batQy8NLZCc"/>
    <x v="32"/>
    <s v="Pacific peoples"/>
    <s v="Biguanides"/>
    <x v="0"/>
    <d v="2011-11-04T00:00:00"/>
    <s v="Biguanides-&gt;Sulfonylureas-&gt;Biguanides|Sulfonylureas-&gt;DPP-4 inhibitors-&gt;Biguanides|DPP-4 inhibitors-&gt;SGLT-2 inhibitors-&gt;Insulin glargine-&gt;Biguanides|Insulin glargine|SGLT-2 inhibitors-&gt;Biguanides|Insulin glargine"/>
  </r>
  <r>
    <s v="bb.GLpxdb7I"/>
    <x v="32"/>
    <s v="Other"/>
    <s v="Biguanides"/>
    <x v="0"/>
    <d v="2024-02-01T00:00:00"/>
    <s v="Biguanides-&gt;Insulin aspart|Insulin glargine-&gt;Insulin isophane"/>
  </r>
  <r>
    <s v="b7YkuuVFyS2"/>
    <x v="32"/>
    <s v="Other"/>
    <s v="Biguanides"/>
    <x v="0"/>
    <d v="2016-05-16T00:00:00"/>
    <s v="Biguanides-&gt;Insulin isophane-&gt;Insulin aspart|Insulin isophane-&gt;Insulin aspart"/>
  </r>
  <r>
    <s v="b9at1pBHH2o"/>
    <x v="32"/>
    <s v="Asian"/>
    <s v="Biguanides"/>
    <x v="0"/>
    <d v="2023-03-30T00:00:00"/>
    <s v="Biguanides"/>
  </r>
  <r>
    <s v="AkEMBwmVRvk"/>
    <x v="32"/>
    <s v="Asian"/>
    <s v="Biguanides"/>
    <x v="0"/>
    <d v="2019-06-27T00:00:00"/>
    <s v="Biguanides"/>
  </r>
  <r>
    <s v="aHGdUTMTlVM"/>
    <x v="32"/>
    <s v="Asian"/>
    <s v="Biguanides"/>
    <x v="0"/>
    <d v="2018-08-16T00:00:00"/>
    <s v="Biguanides"/>
  </r>
  <r>
    <s v="AhHYRbzqlG2"/>
    <x v="32"/>
    <s v="Pacific peoples"/>
    <s v="Biguanides"/>
    <x v="0"/>
    <d v="2013-07-10T00:00:00"/>
    <s v="Biguanides-&gt;Biguanides|Sulfonylureas-&gt;Insulin glargine-&gt;Biguanides|Insulin aspart|Sulfonylureas-&gt;Insulin aspart-&gt;Biguanides|Insulin aspart-&gt;DPP-4 inhibitors-&gt;DPP-4 inhibitors|Insulin aspart-&gt;Biguanides|GLP-1 agonists|Insulin aspart-&gt;GLP-1 agonists-&gt;GLP-1 agonists|Insulin aspart"/>
  </r>
  <r>
    <s v="ahAOpYF/.ko"/>
    <x v="32"/>
    <s v="Pacific peoples"/>
    <s v="Biguanides"/>
    <x v="0"/>
    <d v="2018-07-12T00:00:00"/>
    <s v="Biguanides-&gt;Biguanides|Insulin isophane"/>
  </r>
  <r>
    <s v="agwrkDJf1n."/>
    <x v="32"/>
    <s v="Other"/>
    <s v="Biguanides|Insulin isophane|Insulin lispro"/>
    <x v="0"/>
    <d v="2018-03-28T00:00:00"/>
    <s v="Biguanides|Insulin isophane|Insulin lispro-&gt;Insulin isophane|Insulin lispro-&gt;Biguanides-&gt;Biguanides|Insulin glargine|SGLT-2 inhibitors-&gt;Insulin glargine|SGLT-2 inhibitors-&gt;SGLT-2 inhibitors-&gt;Insulin glargine-&gt;Insulin aspart-&gt;Insulin aspart|SGLT-2 inhibitors-&gt;Biguanides|Insulin aspart"/>
  </r>
  <r>
    <s v="5KpQR5brym."/>
    <x v="32"/>
    <s v="Māori"/>
    <s v="Biguanides"/>
    <x v="0"/>
    <d v="2016-05-10T00:00:00"/>
    <s v="Biguanides"/>
  </r>
  <r>
    <s v="5hvSksauZBE"/>
    <x v="32"/>
    <s v="Asian"/>
    <s v="Biguanides|Insulin isophane"/>
    <x v="0"/>
    <d v="2019-08-28T00:00:00"/>
    <s v="Biguanides|Insulin isophane-&gt;Insulin aspart|Insulin isophane-&gt;Insulin isophane-&gt;Biguanides"/>
  </r>
  <r>
    <s v="5EbIBghQPNA"/>
    <x v="32"/>
    <s v="Māori"/>
    <s v="Biguanides"/>
    <x v="0"/>
    <d v="2019-05-09T00:00:00"/>
    <s v="Biguanides"/>
  </r>
  <r>
    <s v="5cbvDj1GrA6"/>
    <x v="32"/>
    <s v="Pacific peoples"/>
    <s v="Biguanides"/>
    <x v="0"/>
    <d v="2021-08-13T00:00:00"/>
    <s v="Biguanides"/>
  </r>
  <r>
    <s v="ApI/Se/0V4c"/>
    <x v="32"/>
    <s v="Other"/>
    <s v="Biguanides"/>
    <x v="0"/>
    <d v="2022-12-01T00:00:00"/>
    <s v="Biguanides"/>
  </r>
  <r>
    <s v="aPk.ThmHZg2"/>
    <x v="32"/>
    <s v="Pacific peoples"/>
    <s v="Biguanides"/>
    <x v="0"/>
    <d v="2013-05-06T00:00:00"/>
    <s v="Biguanides-&gt;Sulfonylureas-&gt;Biguanides|Sulfonylureas-&gt;Biguanides|Sulfonylureas|Thiazolidinedione-&gt;DPP-4 inhibitors|Sulfonylureas|Thiazolidinedione-&gt;Insulin glargine-&gt;DPP-4 inhibitors-&gt;DPP-4 inhibitors|Insulin glargine-&gt;DPP-4 inhibitors|Insulin glargine|SGLT-2 inhibitors-&gt;DPP-4 inhibitors|SGLT-2 inhibitors"/>
  </r>
  <r>
    <s v="AxSgD3ZPAro"/>
    <x v="32"/>
    <s v="Other"/>
    <s v="Biguanides"/>
    <x v="0"/>
    <d v="2023-11-14T00:00:00"/>
    <s v="Biguanides"/>
  </r>
  <r>
    <s v="aYPeGUrWHhI"/>
    <x v="32"/>
    <s v="Asian"/>
    <s v="Biguanides|Insulin isophane"/>
    <x v="0"/>
    <d v="2023-11-02T00:00:00"/>
    <s v="Biguanides|Insulin isophane-&gt;Insulin isophane"/>
  </r>
  <r>
    <s v="aUoEjC1zRwg"/>
    <x v="32"/>
    <s v="Asian"/>
    <s v="Biguanides"/>
    <x v="0"/>
    <d v="2024-02-21T00:00:00"/>
    <s v="Biguanides-&gt;Biguanides|DPP-4 inhibitors-&gt;Biguanides|DPP-4 inhibitors|Sulfonylureas"/>
  </r>
  <r>
    <s v="aWX7UfAve/g"/>
    <x v="32"/>
    <s v="Other"/>
    <s v="Biguanides"/>
    <x v="0"/>
    <d v="2017-08-22T00:00:00"/>
    <s v="Biguanides"/>
  </r>
  <r>
    <s v="aW1rjkXJvQY"/>
    <x v="32"/>
    <s v="Asian"/>
    <s v="Biguanides"/>
    <x v="0"/>
    <d v="2015-07-20T00:00:00"/>
    <s v="Biguanides-&gt;Insulin aspart-&gt;Insulin isophane-&gt;DPP-4 inhibitors-&gt;Biguanides|DPP-4 inhibitors-&gt;DPP-4 inhibitors|Sulfonylureas-&gt;Biguanides|DPP-4 inhibitors|Sulfonylureas-&gt;Biguanides|Sulfonylureas-&gt;Biguanides|DPP-4 inhibitors|Insulin aspart-&gt;Insulin glargine-&gt;Insulin aspart|Insulin glargine-&gt;Biguanides|Insulin aspart-&gt;Biguanides|Insulin aspart|Insulin glargine-&gt;Biguanides|Insulin glargine"/>
  </r>
  <r>
    <s v="avvbJbpg7/Q"/>
    <x v="32"/>
    <s v="Asian"/>
    <s v="Insulin glargine"/>
    <x v="1"/>
    <d v="2022-07-06T00:00:00"/>
    <s v="Insulin glargine-&gt;Biguanides-&gt;DPP-4 inhibitors|Sulfonylureas-&gt;Biguanides|DPP-4 inhibitors-&gt;DPP-4 inhibitors"/>
  </r>
  <r>
    <s v="W3mEIJL.9rQ"/>
    <x v="32"/>
    <s v="Pacific peoples"/>
    <s v="DPP-4 inhibitors"/>
    <x v="0"/>
    <d v="2019-05-31T00:00:00"/>
    <s v="DPP-4 inhibitors"/>
  </r>
  <r>
    <s v="W4AKenodLqg"/>
    <x v="32"/>
    <s v="Other"/>
    <s v="Biguanides"/>
    <x v="0"/>
    <d v="2025-11-03T00:00:00"/>
    <s v="Biguanides"/>
  </r>
  <r>
    <s v="teF6PkqVr2c"/>
    <x v="32"/>
    <s v="Pacific peoples"/>
    <s v="Insulin isophane"/>
    <x v="1"/>
    <d v="2012-03-12T00:00:00"/>
    <s v="Insulin isophane-&gt;Biguanides|Insulin isophane-&gt;Biguanides"/>
  </r>
  <r>
    <s v="tA1eE/F.y1k"/>
    <x v="32"/>
    <s v="Pacific peoples"/>
    <s v="Biguanides"/>
    <x v="0"/>
    <d v="2015-01-23T00:00:00"/>
    <s v="Biguanides"/>
  </r>
  <r>
    <s v="TaJbIBY2pgA"/>
    <x v="32"/>
    <s v="Other"/>
    <s v="Biguanides"/>
    <x v="0"/>
    <d v="2022-02-08T00:00:00"/>
    <s v="Biguanides-&gt;Insulin aspart|Insulin isophane-&gt;Insulin isophane"/>
  </r>
  <r>
    <s v="taIey/hRvBc"/>
    <x v="32"/>
    <s v="Māori"/>
    <s v="Biguanides"/>
    <x v="0"/>
    <d v="2014-01-22T00:00:00"/>
    <s v="Biguanides"/>
  </r>
  <r>
    <s v="T86vbvr.O/o"/>
    <x v="32"/>
    <s v="Other"/>
    <s v="Biguanides|Sulfonylureas"/>
    <x v="0"/>
    <d v="2017-05-12T00:00:00"/>
    <s v="Biguanides|Sulfonylureas-&gt;Biguanides"/>
  </r>
  <r>
    <s v="T7Nek0.ID9o"/>
    <x v="32"/>
    <s v="Māori"/>
    <s v="Biguanides"/>
    <x v="0"/>
    <d v="2011-07-22T00:00:00"/>
    <s v="Biguanides"/>
  </r>
  <r>
    <s v="T7s.4DRznUA"/>
    <x v="32"/>
    <s v="Māori"/>
    <s v="Insulin glargine"/>
    <x v="1"/>
    <d v="2024-10-25T00:00:00"/>
    <s v="Insulin glargine-&gt;Biguanides-&gt;DPP-4 inhibitors-&gt;DPP-4 inhibitors|Insulin glargine-&gt;Biguanides|GLP-1 agonists-&gt;DPP-4 inhibitors|GLP-1 agonists|Insulin glargine-&gt;GLP-1 agonists"/>
  </r>
  <r>
    <s v="T6U.YqYbj7I"/>
    <x v="32"/>
    <s v="Pacific peoples"/>
    <s v="Biguanides|Insulin aspart|Insulin isophane"/>
    <x v="0"/>
    <d v="2025-08-27T00:00:00"/>
    <s v="Biguanides|Insulin aspart|Insulin isophane-&gt;Insulin isophane-&gt;Biguanides|Insulin isophane"/>
  </r>
  <r>
    <s v="suyuLpDpOHY"/>
    <x v="32"/>
    <s v="Other"/>
    <s v="Biguanides"/>
    <x v="0"/>
    <d v="2022-01-06T00:00:00"/>
    <s v="Biguanides-&gt;DPP-4 inhibitors-&gt;DPP-4 inhibitors|SGLT-2 inhibitors-&gt;Biguanides|SGLT-2 inhibitors"/>
  </r>
  <r>
    <s v="STHuvvxf6rQ"/>
    <x v="32"/>
    <s v="Asian"/>
    <s v="Biguanides|GLP-1 agonists"/>
    <x v="0"/>
    <d v="2022-08-01T00:00:00"/>
    <s v="Biguanides|GLP-1 agonists-&gt;GLP-1 agonists-&gt;Biguanides"/>
  </r>
  <r>
    <s v="sVqYUmZWwLA"/>
    <x v="32"/>
    <s v="Māori"/>
    <s v="Biguanides"/>
    <x v="0"/>
    <d v="2021-12-24T00:00:00"/>
    <s v="Biguanides"/>
  </r>
  <r>
    <s v="sWT7b0h2b32"/>
    <x v="32"/>
    <s v="Pacific peoples"/>
    <s v="SGLT-2 inhibitors"/>
    <x v="0"/>
    <d v="2024-04-22T00:00:00"/>
    <s v="SGLT-2 inhibitors-&gt;Insulin aspart|Insulin glargine-&gt;Biguanides|Insulin glargine|Sulfonylureas-&gt;Insulin glargine|SGLT-2 inhibitors-&gt;DPP-4 inhibitors"/>
  </r>
  <r>
    <s v="Sxgf2efJ1h2"/>
    <x v="32"/>
    <s v="Other"/>
    <s v="Biguanides"/>
    <x v="0"/>
    <d v="2019-12-04T00:00:00"/>
    <s v="Biguanides"/>
  </r>
  <r>
    <s v="SXMDjUyGRm."/>
    <x v="32"/>
    <s v="Asian"/>
    <s v="Biguanides"/>
    <x v="0"/>
    <d v="2018-02-01T00:00:00"/>
    <s v="Biguanides"/>
  </r>
  <r>
    <s v="T.Qd8qxWSAM"/>
    <x v="32"/>
    <s v="Other"/>
    <s v="Biguanides"/>
    <x v="0"/>
    <d v="2024-09-17T00:00:00"/>
    <s v="Biguanides"/>
  </r>
  <r>
    <s v="t0m08GSCQkc"/>
    <x v="32"/>
    <s v="Pacific peoples"/>
    <s v="Biguanides"/>
    <x v="0"/>
    <d v="2023-11-15T00:00:00"/>
    <s v="Biguanides"/>
  </r>
  <r>
    <s v="SYY4tuRZEGQ"/>
    <x v="32"/>
    <s v="Asian"/>
    <s v="Biguanides"/>
    <x v="0"/>
    <d v="2025-05-21T00:00:00"/>
    <s v="Biguanides"/>
  </r>
  <r>
    <s v="szenqHaAM8."/>
    <x v="32"/>
    <s v="Other"/>
    <s v="Biguanides"/>
    <x v="0"/>
    <d v="2022-05-10T00:00:00"/>
    <s v="Biguanides"/>
  </r>
  <r>
    <s v="SZvrpCSNbnk"/>
    <x v="32"/>
    <s v="Pacific peoples"/>
    <s v="Biguanides"/>
    <x v="0"/>
    <d v="2016-03-15T00:00:00"/>
    <s v="Biguanides-&gt;Insulin isophane"/>
  </r>
  <r>
    <s v="t/08bb0oXjE"/>
    <x v="32"/>
    <s v="Asian"/>
    <s v="Biguanides|Insulin isophane"/>
    <x v="0"/>
    <d v="2014-12-22T00:00:00"/>
    <s v="Biguanides|Insulin isophane-&gt;Insulin isophane"/>
  </r>
  <r>
    <s v="pEQlcKwz2lw"/>
    <x v="32"/>
    <s v="Other"/>
    <s v="Biguanides"/>
    <x v="0"/>
    <d v="2019-11-28T00:00:00"/>
    <s v="Biguanides"/>
  </r>
  <r>
    <s v="ph3cNkVp5MU"/>
    <x v="32"/>
    <s v="Asian"/>
    <s v="Biguanides"/>
    <x v="0"/>
    <d v="2024-11-22T00:00:00"/>
    <s v="Biguanides"/>
  </r>
  <r>
    <s v="PGMH8D/7N4Q"/>
    <x v="32"/>
    <s v="Māori"/>
    <s v="Biguanides|Insulin isophane"/>
    <x v="0"/>
    <d v="2011-02-01T00:00:00"/>
    <s v="Biguanides|Insulin isophane-&gt;Insulin isophane-&gt;Biguanides-&gt;Biguanides|Sulfonylureas-&gt;DPP-4 inhibitors|SGLT-2 inhibitors-&gt;DPP-4 inhibitors-&gt;SGLT-2 inhibitors-&gt;DPP-4 inhibitors|Insulin glargine|Sulfonylureas-&gt;Insulin glargine-&gt;DPP-4 inhibitors|Insulin glargine"/>
  </r>
  <r>
    <s v="pHtqD7/Zyi2"/>
    <x v="32"/>
    <s v="Asian"/>
    <s v="Insulin isophane"/>
    <x v="1"/>
    <d v="2021-09-30T00:00:00"/>
    <s v="Insulin isophane-&gt;Insulin aspart-&gt;Biguanides-&gt;Insulin glargine"/>
  </r>
  <r>
    <s v="PsngqhZM86M"/>
    <x v="32"/>
    <s v="Pacific peoples"/>
    <s v="Biguanides"/>
    <x v="0"/>
    <d v="2020-10-07T00:00:00"/>
    <s v="Biguanides-&gt;DPP-4 inhibitors"/>
  </r>
  <r>
    <s v="SOHY5avEn2s"/>
    <x v="32"/>
    <s v="Asian"/>
    <s v="Biguanides|Sulfonylureas"/>
    <x v="0"/>
    <d v="2020-11-24T00:00:00"/>
    <s v="Biguanides|Sulfonylureas-&gt;Biguanides|SGLT-2 inhibitors-&gt;SGLT-2 inhibitors-&gt;DPP-4 inhibitors|SGLT-2 inhibitors-&gt;DPP-4 inhibitors-&gt;GLP-1 agonists-&gt;Biguanides"/>
  </r>
  <r>
    <s v="sJyQ/Er9D6M"/>
    <x v="32"/>
    <s v="Pacific peoples"/>
    <s v="Biguanides"/>
    <x v="0"/>
    <d v="2014-02-21T00:00:00"/>
    <s v="Biguanides-&gt;GLP-1 agonists-&gt;Biguanides|GLP-1 agonists"/>
  </r>
  <r>
    <s v="SJ8mWUX0njM"/>
    <x v="32"/>
    <s v="Māori"/>
    <s v="Biguanides"/>
    <x v="0"/>
    <d v="2018-02-08T00:00:00"/>
    <s v="Biguanides-&gt;Biguanides|DPP-4 inhibitors-&gt;DPP-4 inhibitors-&gt;Biguanides|GLP-1 agonists-&gt;GLP-1 agonists-&gt;Sulfonylureas-&gt;GLP-1 agonists|Sulfonylureas-&gt;Biguanides|GLP-1 agonists|Sulfonylureas-&gt;GLP-1 agonists|SGLT-2 inhibitors|Sulfonylureas"/>
  </r>
  <r>
    <s v="SIpmyZjdL9E"/>
    <x v="32"/>
    <s v="Pacific peoples"/>
    <s v="Biguanides"/>
    <x v="0"/>
    <d v="2024-10-30T00:00:00"/>
    <s v="Biguanides"/>
  </r>
  <r>
    <s v="sM0Z6qQT8CE"/>
    <x v="32"/>
    <s v="Māori"/>
    <s v="Biguanides"/>
    <x v="0"/>
    <d v="2016-04-16T00:00:00"/>
    <s v="Biguanides-&gt;DPP-4 inhibitors"/>
  </r>
  <r>
    <s v="slT2r3lW.Pg"/>
    <x v="32"/>
    <s v="Pacific peoples"/>
    <s v="Biguanides"/>
    <x v="0"/>
    <d v="2020-06-18T00:00:00"/>
    <s v="Biguanides-&gt;SGLT-2 inhibitors"/>
  </r>
  <r>
    <s v="sltDrpgXCak"/>
    <x v="32"/>
    <s v="Pacific peoples"/>
    <s v="Biguanides"/>
    <x v="0"/>
    <d v="2019-11-20T00:00:00"/>
    <s v="Biguanides-&gt;DPP-4 inhibitors"/>
  </r>
  <r>
    <s v="sl1jxTMYVdE"/>
    <x v="32"/>
    <s v="Māori"/>
    <s v="Biguanides"/>
    <x v="0"/>
    <d v="2018-08-06T00:00:00"/>
    <s v="Biguanides-&gt;Biguanides|DPP-4 inhibitors-&gt;DPP-4 inhibitors"/>
  </r>
  <r>
    <s v="skNabyxHA8U"/>
    <x v="32"/>
    <s v="Māori"/>
    <s v="Biguanides"/>
    <x v="0"/>
    <d v="2020-06-17T00:00:00"/>
    <s v="Biguanides-&gt;Biguanides|Sulfonylureas-&gt;Biguanides|Insulin glargine|Insulin glulisine-&gt;Biguanides|GLP-1 agonists|Insulin aspart|Insulin glargine-&gt;Biguanides|GLP-1 agonists|Insulin glargine-&gt;DPP-4 inhibitors|Insulin aspart|Insulin glargine-&gt;Insulin aspart|Insulin glargine-&gt;DPP-4 inhibitors"/>
  </r>
  <r>
    <s v="pve3LTTD3wg"/>
    <x v="32"/>
    <s v="Asian"/>
    <s v="Biguanides"/>
    <x v="0"/>
    <d v="2017-04-05T00:00:00"/>
    <s v="Biguanides"/>
  </r>
  <r>
    <s v="SHyixsWhGe2"/>
    <x v="32"/>
    <s v="Other"/>
    <s v="Biguanides"/>
    <x v="0"/>
    <d v="2020-09-08T00:00:00"/>
    <s v="Biguanides-&gt;DPP-4 inhibitors"/>
  </r>
  <r>
    <s v="PUfbUPzNkQY"/>
    <x v="32"/>
    <s v="Māori"/>
    <s v="Biguanides|Insulin aspart|Insulin isophane"/>
    <x v="0"/>
    <d v="2019-12-18T00:00:00"/>
    <s v="Biguanides|Insulin aspart|Insulin isophane"/>
  </r>
  <r>
    <s v="psVqO5G6gIo"/>
    <x v="32"/>
    <s v="Pacific peoples"/>
    <s v="Biguanides"/>
    <x v="0"/>
    <d v="2017-12-07T00:00:00"/>
    <s v="Biguanides-&gt;DPP-4 inhibitors-&gt;Biguanides|GLP-1 agonists"/>
  </r>
  <r>
    <s v="lcriC70BQQc"/>
    <x v="32"/>
    <s v="Asian"/>
    <s v="Biguanides"/>
    <x v="0"/>
    <d v="2015-11-02T00:00:00"/>
    <s v="Biguanides-&gt;Insulin aspart"/>
  </r>
  <r>
    <s v="lDJvArg/0q."/>
    <x v="32"/>
    <s v="Pacific peoples"/>
    <s v="Biguanides"/>
    <x v="0"/>
    <d v="2020-03-20T00:00:00"/>
    <s v="Biguanides-&gt;Sulfonylureas-&gt;GLP-1 agonists"/>
  </r>
  <r>
    <s v="LDK1Pfib6AU"/>
    <x v="32"/>
    <s v="Other"/>
    <s v="Biguanides"/>
    <x v="0"/>
    <d v="2016-09-07T00:00:00"/>
    <s v="Biguanides"/>
  </r>
  <r>
    <s v="liLy49dkiss"/>
    <x v="32"/>
    <s v="Māori"/>
    <s v="Biguanides"/>
    <x v="0"/>
    <d v="2025-05-26T00:00:00"/>
    <s v="Biguanides"/>
  </r>
  <r>
    <s v="LH7vMAnMvQc"/>
    <x v="32"/>
    <s v="Pacific peoples"/>
    <s v="Biguanides"/>
    <x v="0"/>
    <d v="2025-07-07T00:00:00"/>
    <s v="Biguanides"/>
  </r>
  <r>
    <s v="lM782BD2v3Y"/>
    <x v="32"/>
    <s v="Māori"/>
    <s v="Biguanides"/>
    <x v="0"/>
    <d v="2021-06-30T00:00:00"/>
    <s v="Biguanides"/>
  </r>
  <r>
    <s v="LTa1QDhHeHw"/>
    <x v="32"/>
    <s v="Māori"/>
    <s v="Biguanides"/>
    <x v="0"/>
    <d v="2011-08-05T00:00:00"/>
    <s v="Biguanides-&gt;DPP-4 inhibitors-&gt;SGLT-2 inhibitors-&gt;GLP-1 agonists"/>
  </r>
  <r>
    <s v="lxQ217xqm9A"/>
    <x v="32"/>
    <s v="Pacific peoples"/>
    <s v="Biguanides"/>
    <x v="0"/>
    <d v="2019-06-07T00:00:00"/>
    <s v="Biguanides"/>
  </r>
  <r>
    <s v="lxVnrgTZG5k"/>
    <x v="32"/>
    <s v="Other"/>
    <s v="Biguanides"/>
    <x v="0"/>
    <d v="2025-03-12T00:00:00"/>
    <s v="Biguanides"/>
  </r>
  <r>
    <s v="LZV3qKwra7o"/>
    <x v="32"/>
    <s v="Other"/>
    <s v="Biguanides"/>
    <x v="0"/>
    <d v="2014-03-25T00:00:00"/>
    <s v="Biguanides"/>
  </r>
  <r>
    <s v="OY9E2Vw3PUM"/>
    <x v="32"/>
    <s v="Other"/>
    <s v="Biguanides"/>
    <x v="0"/>
    <d v="2022-02-17T00:00:00"/>
    <s v="Biguanides"/>
  </r>
  <r>
    <s v="oydZk9vpLFw"/>
    <x v="32"/>
    <s v="Asian"/>
    <s v="Biguanides"/>
    <x v="0"/>
    <d v="2024-01-31T00:00:00"/>
    <s v="Biguanides-&gt;DPP-4 inhibitors"/>
  </r>
  <r>
    <s v="oWgWTDKp7Fw"/>
    <x v="32"/>
    <s v="Asian"/>
    <s v="Biguanides"/>
    <x v="0"/>
    <d v="2017-06-13T00:00:00"/>
    <s v="Biguanides"/>
  </r>
  <r>
    <s v="OrYa2vsxjnk"/>
    <x v="32"/>
    <s v="Other"/>
    <s v="Biguanides"/>
    <x v="0"/>
    <d v="2020-10-15T00:00:00"/>
    <s v="Biguanides"/>
  </r>
  <r>
    <s v="PDktqNzxSdw"/>
    <x v="32"/>
    <s v="Asian"/>
    <s v="Biguanides"/>
    <x v="0"/>
    <d v="2017-06-23T00:00:00"/>
    <s v="Biguanides-&gt;Sulfonylureas"/>
  </r>
  <r>
    <s v="PcEXVi6tQjc"/>
    <x v="32"/>
    <s v="Other"/>
    <s v="Biguanides"/>
    <x v="0"/>
    <d v="2022-04-29T00:00:00"/>
    <s v="Biguanides-&gt;DPP-4 inhibitors-&gt;SGLT-2 inhibitors-&gt;GLP-1 agonists"/>
  </r>
  <r>
    <s v="pc0ULO2X9ek"/>
    <x v="32"/>
    <s v="Asian"/>
    <s v="Biguanides"/>
    <x v="0"/>
    <d v="2016-05-13T00:00:00"/>
    <s v="Biguanides"/>
  </r>
  <r>
    <s v="P4eyEcZmLTo"/>
    <x v="32"/>
    <s v="Other"/>
    <s v="Biguanides"/>
    <x v="0"/>
    <d v="2023-11-21T00:00:00"/>
    <s v="Biguanides"/>
  </r>
  <r>
    <s v="P9AwrZ0jAqw"/>
    <x v="32"/>
    <s v="Asian"/>
    <s v="Biguanides"/>
    <x v="0"/>
    <d v="2021-08-13T00:00:00"/>
    <s v="Biguanides"/>
  </r>
  <r>
    <s v="OZ7FaKBRh/o"/>
    <x v="32"/>
    <s v="Pacific peoples"/>
    <s v="Biguanides"/>
    <x v="0"/>
    <d v="2018-02-26T00:00:00"/>
    <s v="Biguanides-&gt;Biguanides|DPP-4 inhibitors-&gt;DPP-4 inhibitors-&gt;Biguanides|DPP-4 inhibitors|SGLT-2 inhibitors-&gt;DPP-4 inhibitors|SGLT-2 inhibitors-&gt;Insulin aspart-&gt;DPP-4 inhibitors|Insulin aspart|SGLT-2 inhibitors"/>
  </r>
  <r>
    <s v="P/ISI5lBN5w"/>
    <x v="32"/>
    <s v="Pacific peoples"/>
    <s v="Biguanides"/>
    <x v="0"/>
    <d v="2011-10-05T00:00:00"/>
    <s v="Biguanides"/>
  </r>
  <r>
    <s v="p4vnRKx6OHo"/>
    <x v="32"/>
    <s v="Other"/>
    <s v="Biguanides"/>
    <x v="0"/>
    <d v="2020-07-15T00:00:00"/>
    <s v="Biguanides"/>
  </r>
  <r>
    <s v="78neOy/x.aw"/>
    <x v="32"/>
    <s v="Asian"/>
    <s v="Biguanides"/>
    <x v="0"/>
    <d v="2025-05-09T00:00:00"/>
    <s v="Biguanides"/>
  </r>
  <r>
    <s v="75arCpK4PhQ"/>
    <x v="32"/>
    <s v="Asian"/>
    <s v="Biguanides"/>
    <x v="0"/>
    <d v="2025-07-07T00:00:00"/>
    <s v="Biguanides"/>
  </r>
  <r>
    <s v="6ZFJPkpHpyQ"/>
    <x v="32"/>
    <s v="Māori"/>
    <s v="Biguanides"/>
    <x v="0"/>
    <d v="2020-07-27T00:00:00"/>
    <s v="Biguanides"/>
  </r>
  <r>
    <s v="7IqRQ0aUGBg"/>
    <x v="32"/>
    <s v="Māori"/>
    <s v="DPP-4 inhibitors"/>
    <x v="0"/>
    <d v="2024-12-10T00:00:00"/>
    <s v="DPP-4 inhibitors"/>
  </r>
  <r>
    <s v="7JwGZMv4Rmw"/>
    <x v="32"/>
    <s v="Asian"/>
    <s v="Biguanides"/>
    <x v="0"/>
    <d v="2019-09-26T00:00:00"/>
    <s v="Biguanides"/>
  </r>
  <r>
    <s v="7dCVkllgQzg"/>
    <x v="32"/>
    <s v="Pacific peoples"/>
    <s v="Biguanides|Insulin isophane"/>
    <x v="0"/>
    <d v="2024-11-06T00:00:00"/>
    <s v="Biguanides|Insulin isophane-&gt;Insulin aspart"/>
  </r>
  <r>
    <s v="6hu4zs0bMhU"/>
    <x v="32"/>
    <s v="Asian"/>
    <s v="Biguanides"/>
    <x v="0"/>
    <d v="2024-01-23T00:00:00"/>
    <s v="Biguanides"/>
  </r>
  <r>
    <s v="6IppGRmt0kw"/>
    <x v="32"/>
    <s v="Other"/>
    <s v="Biguanides"/>
    <x v="0"/>
    <d v="2025-11-14T00:00:00"/>
    <s v="Biguanides"/>
  </r>
  <r>
    <s v="6n3kWnyofBo"/>
    <x v="32"/>
    <s v="Asian"/>
    <s v="Biguanides"/>
    <x v="0"/>
    <d v="2016-05-06T00:00:00"/>
    <s v="Biguanides-&gt;DPP-4 inhibitors-&gt;GLP-1 agonists-&gt;DPP-4 inhibitors|GLP-1 agonists"/>
  </r>
  <r>
    <s v="6jLjfPochzE"/>
    <x v="32"/>
    <s v="Asian"/>
    <s v="Biguanides|Sulfonylureas"/>
    <x v="0"/>
    <d v="2018-10-09T00:00:00"/>
    <s v="Biguanides|Sulfonylureas-&gt;DPP-4 inhibitors|Sulfonylureas-&gt;DPP-4 inhibitors-&gt;Sulfonylureas-&gt;SGLT-2 inhibitors-&gt;DPP-4 inhibitors|SGLT-2 inhibitors|Sulfonylureas"/>
  </r>
  <r>
    <s v="6LCYUSX72iQ"/>
    <x v="32"/>
    <s v="Other"/>
    <s v="Biguanides"/>
    <x v="0"/>
    <d v="2021-04-12T00:00:00"/>
    <s v="Biguanides"/>
  </r>
  <r>
    <s v="6k3yG4JsWlg"/>
    <x v="32"/>
    <s v="Māori"/>
    <s v="Biguanides"/>
    <x v="0"/>
    <d v="2014-05-30T00:00:00"/>
    <s v="Biguanides-&gt;DPP-4 inhibitors-&gt;Biguanides|GLP-1 agonists|Insulin glargine-&gt;Biguanides|GLP-1 agonists-&gt;Biguanides|GLP-1 agonists|Insulin aspart|Insulin glargine-&gt;Biguanides|Insulin glargine-&gt;Insulin glargine-&gt;Biguanides|SGLT-2 inhibitors-&gt;SGLT-2 inhibitors"/>
  </r>
  <r>
    <s v="6qvbmAEb5Lo"/>
    <x v="32"/>
    <s v="Asian"/>
    <s v="Biguanides|GLP-1 agonists"/>
    <x v="0"/>
    <d v="2024-02-01T00:00:00"/>
    <s v="Biguanides|GLP-1 agonists-&gt;GLP-1 agonists-&gt;DPP-4 inhibitors"/>
  </r>
  <r>
    <s v="6Rw3uj/IQI2"/>
    <x v="32"/>
    <s v="Māori"/>
    <s v="Biguanides"/>
    <x v="0"/>
    <d v="2015-05-18T00:00:00"/>
    <s v="Biguanides-&gt;SGLT-2 inhibitors-&gt;Biguanides|GLP-1 agonists"/>
  </r>
  <r>
    <s v="6so04SuJeIk"/>
    <x v="32"/>
    <s v="Pacific peoples"/>
    <s v="Biguanides"/>
    <x v="0"/>
    <d v="2017-07-09T00:00:00"/>
    <s v="Biguanides-&gt;Insulin isophane"/>
  </r>
  <r>
    <s v="6p2U6sf7vw6"/>
    <x v="32"/>
    <s v="Pacific peoples"/>
    <s v="Biguanides"/>
    <x v="0"/>
    <d v="2014-01-21T00:00:00"/>
    <s v="Biguanides"/>
  </r>
  <r>
    <s v="68BTelr0ar."/>
    <x v="32"/>
    <s v="Māori"/>
    <s v="Biguanides"/>
    <x v="0"/>
    <d v="2011-11-10T00:00:00"/>
    <s v="Biguanides"/>
  </r>
  <r>
    <s v="6ASGpLwASC."/>
    <x v="32"/>
    <s v="Asian"/>
    <s v="Biguanides"/>
    <x v="0"/>
    <d v="2014-09-08T00:00:00"/>
    <s v="Biguanides"/>
  </r>
  <r>
    <s v="6DjagJTH3JA"/>
    <x v="32"/>
    <s v="Asian"/>
    <s v="Biguanides"/>
    <x v="0"/>
    <d v="2023-11-21T00:00:00"/>
    <s v="Biguanides"/>
  </r>
  <r>
    <s v="6GasTL7EEzw"/>
    <x v="32"/>
    <s v="Asian"/>
    <s v="Biguanides"/>
    <x v="0"/>
    <d v="2025-07-17T00:00:00"/>
    <s v="Biguanides-&gt;Insulin isophane"/>
  </r>
  <r>
    <s v="c8lMRz8Bm/g"/>
    <x v="32"/>
    <s v="Other"/>
    <s v="Biguanides|Insulin isophane"/>
    <x v="0"/>
    <d v="2014-10-06T00:00:00"/>
    <s v="Biguanides|Insulin isophane-&gt;Insulin aspart-&gt;Insulin aspart|Insulin isophane-&gt;Insulin isophane"/>
  </r>
  <r>
    <s v="C70/e4ew0pg"/>
    <x v="32"/>
    <s v="Other"/>
    <s v="Biguanides"/>
    <x v="0"/>
    <d v="2020-01-22T00:00:00"/>
    <s v="Biguanides-&gt;Biguanides|DPP-4 inhibitors-&gt;DPP-4 inhibitors|Sulfonylureas-&gt;DPP-4 inhibitors|SGLT-2 inhibitors-&gt;DPP-4 inhibitors|SGLT-2 inhibitors|Sulfonylureas-&gt;Biguanides|DPP-4 inhibitors|SGLT-2 inhibitors|Sulfonylureas"/>
  </r>
  <r>
    <s v="c085cNvpme."/>
    <x v="32"/>
    <s v="Asian"/>
    <s v="Biguanides"/>
    <x v="0"/>
    <d v="2014-01-20T00:00:00"/>
    <s v="Biguanides-&gt;Insulin isophane-&gt;Insulin aspart|Insulin isophane-&gt;Biguanides|Insulin aspart|Insulin isophane-&gt;Insulin aspart-&gt;Insulin glargine-&gt;Biguanides|Insulin glargine-&gt;Biguanides|Insulin aspart|Insulin glargine-&gt;Insulin aspart|Insulin glargine"/>
  </r>
  <r>
    <s v="c0w2s3UrxSs"/>
    <x v="32"/>
    <s v="Asian"/>
    <s v="Biguanides"/>
    <x v="0"/>
    <d v="2017-06-07T00:00:00"/>
    <s v="Biguanides-&gt;DPP-4 inhibitors-&gt;DPP-4 inhibitors|SGLT-2 inhibitors"/>
  </r>
  <r>
    <s v="cCeHBW1n0xk"/>
    <x v="32"/>
    <s v="Asian"/>
    <s v="Insulin aspart|Insulin isophane"/>
    <x v="1"/>
    <d v="2013-04-24T00:00:00"/>
    <s v="Insulin aspart|Insulin isophane-&gt;Biguanides-&gt;Biguanides|Insulin aspart|Insulin isophane-&gt;DPP-4 inhibitors-&gt;SGLT-2 inhibitors-&gt;DPP-4 inhibitors|SGLT-2 inhibitors-&gt;DPP-4 inhibitors|SGLT-2 inhibitors|Sulfonylureas"/>
  </r>
  <r>
    <s v="cAo24qQKR72"/>
    <x v="32"/>
    <s v="Other"/>
    <s v="Biguanides"/>
    <x v="0"/>
    <d v="2013-06-29T00:00:00"/>
    <s v="Biguanides"/>
  </r>
  <r>
    <s v="cc8pb0gMpbk"/>
    <x v="32"/>
    <s v="Asian"/>
    <s v="Biguanides"/>
    <x v="0"/>
    <d v="2024-08-20T00:00:00"/>
    <s v="Biguanides"/>
  </r>
  <r>
    <s v="BqmnVdpkxm2"/>
    <x v="32"/>
    <s v="Māori"/>
    <s v="Biguanides"/>
    <x v="0"/>
    <d v="2021-05-14T00:00:00"/>
    <s v="Biguanides-&gt;GLP-1 agonists-&gt;Biguanides|GLP-1 agonists"/>
  </r>
  <r>
    <s v="BoFLI/G.rLE"/>
    <x v="32"/>
    <s v="Māori"/>
    <s v="Biguanides"/>
    <x v="0"/>
    <d v="2025-03-18T00:00:00"/>
    <s v="Biguanides"/>
  </r>
  <r>
    <s v="BOVajjDEahM"/>
    <x v="32"/>
    <s v="Māori"/>
    <s v="Biguanides"/>
    <x v="0"/>
    <d v="2024-10-31T00:00:00"/>
    <s v="Biguanides-&gt;DPP-4 inhibitors"/>
  </r>
  <r>
    <s v="bvxt2P4B2RU"/>
    <x v="32"/>
    <s v="Pacific peoples"/>
    <s v="Biguanides|Insulin isophane"/>
    <x v="0"/>
    <d v="2024-11-01T00:00:00"/>
    <s v="Biguanides|Insulin isophane"/>
  </r>
  <r>
    <s v="byBmGQpbgp."/>
    <x v="32"/>
    <s v="Asian"/>
    <s v="Biguanides"/>
    <x v="0"/>
    <d v="2025-03-13T00:00:00"/>
    <s v="Biguanides"/>
  </r>
  <r>
    <s v="BYEHdx8ICIs"/>
    <x v="32"/>
    <s v="Other"/>
    <s v="Biguanides"/>
    <x v="0"/>
    <d v="2023-06-12T00:00:00"/>
    <s v="Biguanides"/>
  </r>
  <r>
    <s v="BZusyQypwtg"/>
    <x v="32"/>
    <s v="Māori"/>
    <s v="Biguanides"/>
    <x v="0"/>
    <d v="2018-01-30T00:00:00"/>
    <s v="Biguanides"/>
  </r>
  <r>
    <s v="Byv8S3vnsMU"/>
    <x v="32"/>
    <s v="Other"/>
    <s v="Biguanides"/>
    <x v="0"/>
    <d v="2012-10-23T00:00:00"/>
    <s v="Biguanides-&gt;Biguanides|Sulfonylureas"/>
  </r>
  <r>
    <s v="ByWxJjuAeLQ"/>
    <x v="32"/>
    <s v="Māori"/>
    <s v="Biguanides"/>
    <x v="0"/>
    <d v="2024-12-24T00:00:00"/>
    <s v="Biguanides"/>
  </r>
  <r>
    <s v="XpNI1MJ3Yx6"/>
    <x v="32"/>
    <s v="Māori"/>
    <s v="Biguanides"/>
    <x v="0"/>
    <d v="2016-11-09T00:00:00"/>
    <s v="Biguanides"/>
  </r>
  <r>
    <s v="xPOfD8UIjrQ"/>
    <x v="32"/>
    <s v="Asian"/>
    <s v="Biguanides"/>
    <x v="0"/>
    <d v="2024-12-30T00:00:00"/>
    <s v="Biguanides"/>
  </r>
  <r>
    <s v="XSRZPk8ZRlU"/>
    <x v="32"/>
    <s v="Other"/>
    <s v="Biguanides"/>
    <x v="0"/>
    <d v="2025-04-01T00:00:00"/>
    <s v="Biguanides"/>
  </r>
  <r>
    <s v="xmqBZyGC.wg"/>
    <x v="32"/>
    <s v="Asian"/>
    <s v="Biguanides"/>
    <x v="0"/>
    <d v="2014-05-14T00:00:00"/>
    <s v="Biguanides"/>
  </r>
  <r>
    <s v="xJUdbqz6gLw"/>
    <x v="32"/>
    <s v="Asian"/>
    <s v="Biguanides"/>
    <x v="0"/>
    <d v="2022-02-10T00:00:00"/>
    <s v="Biguanides-&gt;DPP-4 inhibitors|Insulin glargine-&gt;DPP-4 inhibitors-&gt;DPP-4 inhibitors|Insulin glargine|SGLT-2 inhibitors-&gt;SGLT-2 inhibitors"/>
  </r>
  <r>
    <s v="xKM/PWixbfs"/>
    <x v="32"/>
    <s v="Asian"/>
    <s v="Biguanides|Insulin isophane"/>
    <x v="0"/>
    <d v="2022-09-23T00:00:00"/>
    <s v="Biguanides|Insulin isophane-&gt;Insulin aspart-&gt;Insulin aspart|Insulin isophane-&gt;Insulin isophane"/>
  </r>
  <r>
    <s v="XiNVWNsZYD2"/>
    <x v="32"/>
    <s v="Pacific peoples"/>
    <s v="Biguanides"/>
    <x v="0"/>
    <d v="2025-06-06T00:00:00"/>
    <s v="Biguanides"/>
  </r>
  <r>
    <s v="xHzDqGwvdBY"/>
    <x v="32"/>
    <s v="Pacific peoples"/>
    <s v="Biguanides"/>
    <x v="0"/>
    <d v="2019-03-20T00:00:00"/>
    <s v="Biguanides-&gt;DPP-4 inhibitors-&gt;SGLT-2 inhibitors-&gt;DPP-4 inhibitors|SGLT-2 inhibitors"/>
  </r>
  <r>
    <s v="CIbgHEiSTIY"/>
    <x v="32"/>
    <s v="Māori"/>
    <s v="Biguanides"/>
    <x v="0"/>
    <d v="2018-05-18T00:00:00"/>
    <s v="Biguanides-&gt;DPP-4 inhibitors-&gt;Biguanides|DPP-4 inhibitors-&gt;SGLT-2 inhibitors-&gt;GLP-1 agonists-&gt;Insulin glargine-&gt;Biguanides|GLP-1 agonists|Insulin glargine-&gt;GLP-1 agonists|Insulin glargine"/>
  </r>
  <r>
    <s v="xAUeS60DN3E"/>
    <x v="32"/>
    <s v="Māori"/>
    <s v="Biguanides"/>
    <x v="0"/>
    <d v="2023-08-31T00:00:00"/>
    <s v="Biguanides-&gt;SGLT-2 inhibitors-&gt;Biguanides|SGLT-2 inhibitors-&gt;DPP-4 inhibitors|SGLT-2 inhibitors"/>
  </r>
  <r>
    <s v="x9TsZyQ9gQM"/>
    <x v="32"/>
    <s v="Other"/>
    <s v="Biguanides"/>
    <x v="0"/>
    <d v="2024-09-06T00:00:00"/>
    <s v="Biguanides-&gt;Insulin isophane"/>
  </r>
  <r>
    <s v="x9zSi0nMk8."/>
    <x v="32"/>
    <s v="Asian"/>
    <s v="Biguanides"/>
    <x v="0"/>
    <d v="2014-09-27T00:00:00"/>
    <s v="Biguanides-&gt;Insulin isophane-&gt;Insulin aspart|Insulin isophane-&gt;Insulin aspart"/>
  </r>
  <r>
    <s v="cEV7I64aKes"/>
    <x v="32"/>
    <s v="Other"/>
    <s v="Biguanides"/>
    <x v="0"/>
    <d v="2013-03-01T00:00:00"/>
    <s v="Biguanides"/>
  </r>
  <r>
    <s v="Cfct9puRS5o"/>
    <x v="32"/>
    <s v="Māori"/>
    <s v="DPP-4 inhibitors"/>
    <x v="0"/>
    <d v="2025-04-10T00:00:00"/>
    <s v="DPP-4 inhibitors-&gt;DPP-4 inhibitors|SGLT-2 inhibitors"/>
  </r>
  <r>
    <s v="XC9a9Hcc46o"/>
    <x v="32"/>
    <s v="Asian"/>
    <s v="Biguanides"/>
    <x v="0"/>
    <d v="2018-05-08T00:00:00"/>
    <s v="Biguanides"/>
  </r>
  <r>
    <s v="XbHr3gB017c"/>
    <x v="32"/>
    <s v="Māori"/>
    <s v="Biguanides"/>
    <x v="0"/>
    <d v="2024-11-12T00:00:00"/>
    <s v="Biguanides"/>
  </r>
  <r>
    <s v="xBDg09mzKuc"/>
    <x v="32"/>
    <s v="Other"/>
    <s v="Biguanides"/>
    <x v="0"/>
    <d v="2019-08-05T00:00:00"/>
    <s v="Biguanides"/>
  </r>
  <r>
    <s v="XdXK4zoJs9s"/>
    <x v="32"/>
    <s v="Māori"/>
    <s v="Biguanides"/>
    <x v="0"/>
    <d v="2013-02-13T00:00:00"/>
    <s v="Biguanides-&gt;Sulfonylureas-&gt;Biguanides|Sulfonylureas-&gt;Biguanides|Insulin glargine-&gt;DPP-4 inhibitors-&gt;Insulin glargine-&gt;Biguanides|DPP-4 inhibitors|Insulin glargine-&gt;DPP-4 inhibitors|Insulin glargine-&gt;SGLT-2 inhibitors-&gt;DPP-4 inhibitors|Insulin glargine|SGLT-2 inhibitors-&gt;Biguanides|SGLT-2 inhibitors-&gt;Insulin aspart-&gt;Insulin aspart|SGLT-2 inhibitors"/>
  </r>
  <r>
    <s v="5AjZ/01idmY"/>
    <x v="32"/>
    <s v="Pacific peoples"/>
    <s v="Biguanides"/>
    <x v="0"/>
    <d v="2025-06-18T00:00:00"/>
    <s v="Biguanides"/>
  </r>
  <r>
    <s v="58EvuzQETHI"/>
    <x v="32"/>
    <s v="Other"/>
    <s v="Biguanides"/>
    <x v="0"/>
    <d v="2021-12-22T00:00:00"/>
    <s v="Biguanides"/>
  </r>
  <r>
    <s v="53wHXuubK6w"/>
    <x v="32"/>
    <s v="Asian"/>
    <s v="Biguanides"/>
    <x v="0"/>
    <d v="2025-01-16T00:00:00"/>
    <s v="Biguanides"/>
  </r>
  <r>
    <s v="50CpEkivMmc"/>
    <x v="32"/>
    <s v="Asian"/>
    <s v="Biguanides"/>
    <x v="0"/>
    <d v="2019-11-22T00:00:00"/>
    <s v="Biguanides-&gt;DPP-4 inhibitors|Sulfonylureas-&gt;DPP-4 inhibitors|SGLT-2 inhibitors-&gt;DPP-4 inhibitors|SGLT-2 inhibitors|Sulfonylureas"/>
  </r>
  <r>
    <s v="5.r3CVYq20."/>
    <x v="32"/>
    <s v="Asian"/>
    <s v="Biguanides"/>
    <x v="0"/>
    <d v="2016-04-30T00:00:00"/>
    <s v="Biguanides"/>
  </r>
  <r>
    <s v="4znOlTan.Jk"/>
    <x v="32"/>
    <s v="Asian"/>
    <s v="Biguanides"/>
    <x v="0"/>
    <d v="2021-12-09T00:00:00"/>
    <s v="Biguanides-&gt;DPP-4 inhibitors-&gt;DPP-4 inhibitors|SGLT-2 inhibitors"/>
  </r>
  <r>
    <s v="4vfy2YEgffY"/>
    <x v="32"/>
    <s v="Asian"/>
    <s v="Biguanides|Insulin isophane|Insulin lispro"/>
    <x v="0"/>
    <d v="2022-09-05T00:00:00"/>
    <s v="Biguanides|Insulin isophane|Insulin lispro-&gt;Insulin isophane|Insulin lispro"/>
  </r>
  <r>
    <s v="4q9JhYVS1QI"/>
    <x v="32"/>
    <s v="Pacific peoples"/>
    <s v="Biguanides"/>
    <x v="0"/>
    <d v="2021-01-26T00:00:00"/>
    <s v="Biguanides-&gt;Insulin glargine-&gt;Insulin aspart"/>
  </r>
  <r>
    <s v="4npXUeSaCl6"/>
    <x v="32"/>
    <s v="Other"/>
    <s v="Biguanides"/>
    <x v="0"/>
    <d v="2014-12-29T00:00:00"/>
    <s v="Biguanides"/>
  </r>
  <r>
    <s v="4peanND/l7M"/>
    <x v="32"/>
    <s v="Māori"/>
    <s v="Biguanides"/>
    <x v="0"/>
    <d v="2023-02-13T00:00:00"/>
    <s v="Biguanides"/>
  </r>
  <r>
    <s v="4Jm8hRd4Nig"/>
    <x v="32"/>
    <s v="Asian"/>
    <s v="DPP-4 inhibitors"/>
    <x v="0"/>
    <d v="2024-08-02T00:00:00"/>
    <s v="DPP-4 inhibitors"/>
  </r>
  <r>
    <s v="3zs1yZPR2V."/>
    <x v="32"/>
    <s v="Asian"/>
    <s v="Biguanides"/>
    <x v="0"/>
    <d v="2019-08-13T00:00:00"/>
    <s v="Biguanides-&gt;DPP-4 inhibitors"/>
  </r>
  <r>
    <s v="3WgQveX7j86"/>
    <x v="32"/>
    <s v="Asian"/>
    <s v="Biguanides"/>
    <x v="0"/>
    <d v="2019-03-11T00:00:00"/>
    <s v="Biguanides-&gt;Biguanides|Sulfonylureas-&gt;DPP-4 inhibitors-&gt;Biguanides|DPP-4 inhibitors-&gt;Biguanides|DPP-4 inhibitors|Sulfonylureas-&gt;Biguanides|SGLT-2 inhibitors-&gt;DPP-4 inhibitors|Insulin glargine-&gt;DPP-4 inhibitors|Sulfonylureas"/>
  </r>
  <r>
    <s v="3wlfX/UwWO2"/>
    <x v="32"/>
    <s v="Asian"/>
    <s v="Insulin isophane"/>
    <x v="1"/>
    <d v="2015-12-30T00:00:00"/>
    <s v="Insulin isophane-&gt;Insulin aspart|Insulin isophane-&gt;Biguanides|Insulin aspart"/>
  </r>
  <r>
    <s v="xt3HhuzCobE"/>
    <x v="32"/>
    <s v="Asian"/>
    <s v="Biguanides"/>
    <x v="0"/>
    <d v="2021-07-31T00:00:00"/>
    <s v="Biguanides"/>
  </r>
  <r>
    <s v="3Us4SQdXDyU"/>
    <x v="32"/>
    <s v="Pacific peoples"/>
    <s v="Biguanides"/>
    <x v="0"/>
    <d v="2023-01-19T00:00:00"/>
    <s v="Biguanides-&gt;Biguanides|SGLT-2 inhibitors-&gt;Biguanides|DPP-4 inhibitors|SGLT-2 inhibitors"/>
  </r>
  <r>
    <s v="4fcwqyBHeHw"/>
    <x v="32"/>
    <s v="Asian"/>
    <s v="Biguanides"/>
    <x v="0"/>
    <d v="2024-12-24T00:00:00"/>
    <s v="Biguanides"/>
  </r>
  <r>
    <s v="40G1zjYuKMM"/>
    <x v="32"/>
    <s v="Asian"/>
    <s v="Biguanides"/>
    <x v="0"/>
    <d v="2018-08-21T00:00:00"/>
    <s v="Biguanides"/>
  </r>
  <r>
    <s v="49OYm4U77EI"/>
    <x v="32"/>
    <s v="Asian"/>
    <s v="Biguanides"/>
    <x v="0"/>
    <d v="2024-07-04T00:00:00"/>
    <s v="Biguanides"/>
  </r>
  <r>
    <s v="4cPDN1gsbv."/>
    <x v="32"/>
    <s v="Other"/>
    <s v="Insulin glargine"/>
    <x v="1"/>
    <d v="2024-11-15T00:00:00"/>
    <s v="Insulin glargine-&gt;Biguanides-&gt;DPP-4 inhibitors"/>
  </r>
  <r>
    <s v="twH36R.DK3g"/>
    <x v="32"/>
    <s v="Pacific peoples"/>
    <s v="Biguanides"/>
    <x v="0"/>
    <d v="2021-12-07T00:00:00"/>
    <s v="Biguanides-&gt;Biguanides|Insulin isophane-&gt;Insulin aspart"/>
  </r>
  <r>
    <s v="TwJPWYfW6S."/>
    <x v="32"/>
    <s v="Other"/>
    <s v="Biguanides"/>
    <x v="0"/>
    <d v="2025-11-18T00:00:00"/>
    <s v="Biguanides"/>
  </r>
  <r>
    <s v="tWQNvTqr25M"/>
    <x v="32"/>
    <s v="Other"/>
    <s v="Biguanides"/>
    <x v="0"/>
    <d v="2015-10-14T00:00:00"/>
    <s v="Biguanides-&gt;Sulfonylureas-&gt;Biguanides|Sulfonylureas-&gt;DPP-4 inhibitors-&gt;DPP-4 inhibitors|SGLT-2 inhibitors"/>
  </r>
  <r>
    <s v="tw8bGADgmgM"/>
    <x v="32"/>
    <s v="Other"/>
    <s v="Biguanides"/>
    <x v="0"/>
    <d v="2021-03-03T00:00:00"/>
    <s v="Biguanides-&gt;DPP-4 inhibitors-&gt;DPP-4 inhibitors|Sulfonylureas-&gt;Sulfonylureas"/>
  </r>
  <r>
    <s v="tvsZyKfdXeQ"/>
    <x v="32"/>
    <s v="Other"/>
    <s v="Biguanides"/>
    <x v="0"/>
    <d v="2024-01-26T00:00:00"/>
    <s v="Biguanides"/>
  </r>
  <r>
    <s v="TvTNx9vbhHo"/>
    <x v="32"/>
    <s v="Asian"/>
    <s v="Insulin aspart|Insulin glargine"/>
    <x v="1"/>
    <d v="2021-01-06T00:00:00"/>
    <s v="Insulin aspart|Insulin glargine-&gt;Insulin aspart-&gt;Insulin glargine-&gt;SGLT-2 inhibitors-&gt;Insulin aspart|Insulin glargine|SGLT-2 inhibitors"/>
  </r>
  <r>
    <s v="TvNkzONT4w."/>
    <x v="32"/>
    <s v="Asian"/>
    <s v="Biguanides|Insulin aspart|Insulin isophane"/>
    <x v="0"/>
    <d v="2025-12-02T00:00:00"/>
    <s v="Biguanides|Insulin aspart|Insulin isophane-&gt;Insulin isophane"/>
  </r>
  <r>
    <s v="tSmqOOBmkEE"/>
    <x v="32"/>
    <s v="Asian"/>
    <s v="Biguanides"/>
    <x v="0"/>
    <d v="2025-02-05T00:00:00"/>
    <s v="Biguanides"/>
  </r>
  <r>
    <s v="u2x.wmELec."/>
    <x v="32"/>
    <s v="Other"/>
    <s v="Biguanides"/>
    <x v="0"/>
    <d v="2025-11-20T00:00:00"/>
    <s v="Biguanides"/>
  </r>
  <r>
    <s v="tyPMuHNW77s"/>
    <x v="32"/>
    <s v="Other"/>
    <s v="Insulin isophane"/>
    <x v="1"/>
    <d v="2015-05-10T00:00:00"/>
    <s v="Insulin isophane-&gt;Insulin aspart|Insulin glargine-&gt;Biguanides-&gt;Biguanides|Insulin aspart|Insulin glargine-&gt;Insulin glargine-&gt;Insulin aspart-&gt;Insulin aspart|Insulin isophane"/>
  </r>
  <r>
    <s v="TyYpeRHyyQc"/>
    <x v="32"/>
    <s v="Other"/>
    <s v="Biguanides"/>
    <x v="0"/>
    <d v="2011-06-15T00:00:00"/>
    <s v="Biguanides-&gt;Sulfonylureas-&gt;Biguanides|Sulfonylureas-&gt;DPP-4 inhibitors-&gt;SGLT-2 inhibitors-&gt;DPP-4 inhibitors|SGLT-2 inhibitors"/>
  </r>
  <r>
    <s v="ubZNlB2fjNI"/>
    <x v="32"/>
    <s v="Other"/>
    <s v="Biguanides"/>
    <x v="0"/>
    <d v="2020-03-02T00:00:00"/>
    <s v="Biguanides"/>
  </r>
  <r>
    <s v="UBH05WJMTLA"/>
    <x v="32"/>
    <s v="Asian"/>
    <s v="Biguanides"/>
    <x v="0"/>
    <d v="2022-02-16T00:00:00"/>
    <s v="Biguanides"/>
  </r>
  <r>
    <s v="u6QJkKWYmfw"/>
    <x v="32"/>
    <s v="Other"/>
    <s v="Biguanides"/>
    <x v="0"/>
    <d v="2022-09-02T00:00:00"/>
    <s v="Biguanides"/>
  </r>
  <r>
    <s v="U8R3gdxssTg"/>
    <x v="32"/>
    <s v="Pacific peoples"/>
    <s v="Biguanides"/>
    <x v="0"/>
    <d v="2013-05-20T00:00:00"/>
    <s v="Biguanides"/>
  </r>
  <r>
    <s v="U5hxN1iruNs"/>
    <x v="32"/>
    <s v="Other"/>
    <s v="Biguanides|DPP-4 inhibitors|Sulfonylureas"/>
    <x v="0"/>
    <d v="2022-03-17T00:00:00"/>
    <s v="Biguanides|DPP-4 inhibitors|Sulfonylureas-&gt;Biguanides|Sulfonylureas-&gt;DPP-4 inhibitors-&gt;Biguanides|DPP-4 inhibitors-&gt;GLP-1 agonists-&gt;DPP-4 inhibitors|SGLT-2 inhibitors-&gt;DPP-4 inhibitors|GLP-1 agonists-&gt;Biguanides|GLP-1 agonists-&gt;Biguanides-&gt;Biguanides|SGLT-2 inhibitors"/>
  </r>
  <r>
    <s v="ud12uFny9tk"/>
    <x v="32"/>
    <s v="Asian"/>
    <s v="Biguanides"/>
    <x v="0"/>
    <d v="2020-09-23T00:00:00"/>
    <s v="Biguanides-&gt;DPP-4 inhibitors-&gt;DPP-4 inhibitors|SGLT-2 inhibitors"/>
  </r>
  <r>
    <s v="udKPGuEHPHk"/>
    <x v="32"/>
    <s v="Pacific peoples"/>
    <s v="Biguanides"/>
    <x v="0"/>
    <d v="2024-08-28T00:00:00"/>
    <s v="Biguanides"/>
  </r>
  <r>
    <s v="UCzUmrXy5GA"/>
    <x v="32"/>
    <s v="Asian"/>
    <s v="Biguanides"/>
    <x v="0"/>
    <d v="2018-11-07T00:00:00"/>
    <s v="Biguanides-&gt;Biguanides|Insulin aspart|Insulin glargine-&gt;Biguanides|Insulin glargine-&gt;Insulin aspart-&gt;Insulin aspart|Insulin glargine"/>
  </r>
  <r>
    <s v="ufcc4CnquD2"/>
    <x v="32"/>
    <s v="Other"/>
    <s v="Biguanides"/>
    <x v="0"/>
    <d v="2012-01-24T00:00:00"/>
    <s v="Biguanides"/>
  </r>
  <r>
    <s v="Uekq8Kgybdk"/>
    <x v="32"/>
    <s v="Other"/>
    <s v="Biguanides"/>
    <x v="0"/>
    <d v="2018-09-13T00:00:00"/>
    <s v="Biguanides"/>
  </r>
  <r>
    <s v="uEOE9bRag/c"/>
    <x v="32"/>
    <s v="Pacific peoples"/>
    <s v="Biguanides"/>
    <x v="0"/>
    <d v="2022-02-11T00:00:00"/>
    <s v="Biguanides"/>
  </r>
  <r>
    <s v="ugzhJLJYxMM"/>
    <x v="32"/>
    <s v="Māori"/>
    <s v="Biguanides"/>
    <x v="0"/>
    <d v="2016-10-17T00:00:00"/>
    <s v="Biguanides"/>
  </r>
  <r>
    <s v="XTDEzRIZNd."/>
    <x v="32"/>
    <s v="Asian"/>
    <s v="Biguanides"/>
    <x v="0"/>
    <d v="2025-10-14T00:00:00"/>
    <s v="Biguanides"/>
  </r>
  <r>
    <s v="XU4l5UsB9kg"/>
    <x v="32"/>
    <s v="Asian"/>
    <s v="Biguanides"/>
    <x v="0"/>
    <d v="2025-04-09T00:00:00"/>
    <s v="Biguanides"/>
  </r>
  <r>
    <s v="XVYmmKoIexM"/>
    <x v="32"/>
    <s v="Other"/>
    <s v="Biguanides"/>
    <x v="0"/>
    <d v="2021-09-14T00:00:00"/>
    <s v="Biguanides-&gt;Insulin isophane"/>
  </r>
  <r>
    <s v="xwylCn7XDms"/>
    <x v="32"/>
    <s v="Other"/>
    <s v="Biguanides"/>
    <x v="0"/>
    <d v="2013-05-31T00:00:00"/>
    <s v="Biguanides"/>
  </r>
  <r>
    <s v="xSDNqu9CnrM"/>
    <x v="32"/>
    <s v="Other"/>
    <s v="Biguanides"/>
    <x v="0"/>
    <d v="2012-04-17T00:00:00"/>
    <s v="Biguanides"/>
  </r>
  <r>
    <s v="xRi2/vOZg7U"/>
    <x v="32"/>
    <s v="Other"/>
    <s v="Biguanides"/>
    <x v="0"/>
    <d v="2021-05-25T00:00:00"/>
    <s v="Biguanides-&gt;DPP-4 inhibitors"/>
  </r>
  <r>
    <s v="XQzprMHz8hE"/>
    <x v="32"/>
    <s v="Pacific peoples"/>
    <s v="Biguanides"/>
    <x v="0"/>
    <d v="2016-10-06T00:00:00"/>
    <s v="Biguanides-&gt;Biguanides|Sulfonylureas-&gt;Sulfonylureas-&gt;Biguanides|DPP-4 inhibitors|Sulfonylureas-&gt;DPP-4 inhibitors-&gt;SGLT-2 inhibitors-&gt;SGLT-2 inhibitors|Sulfonylureas-&gt;Insulin glargine|SGLT-2 inhibitors|Sulfonylureas-&gt;Insulin glargine"/>
  </r>
  <r>
    <s v="XOOfLdN4eP."/>
    <x v="32"/>
    <s v="Other"/>
    <s v="Biguanides"/>
    <x v="0"/>
    <d v="2025-09-24T00:00:00"/>
    <s v="Biguanides"/>
  </r>
  <r>
    <s v="XJakO/Rl1HQ"/>
    <x v="32"/>
    <s v="Pacific peoples"/>
    <s v="Biguanides"/>
    <x v="0"/>
    <d v="2021-12-22T00:00:00"/>
    <s v="Biguanides"/>
  </r>
  <r>
    <s v="xJNfdtR9Kvo"/>
    <x v="32"/>
    <s v="Other"/>
    <s v="Biguanides|Insulin glargine|Thiazolidinedione"/>
    <x v="0"/>
    <d v="2021-04-06T00:00:00"/>
    <s v="Biguanides|Insulin glargine|Thiazolidinedione-&gt;Insulin glargine-&gt;Biguanides|Thiazolidinedione-&gt;Biguanides-&gt;Biguanides|DPP-4 inhibitors-&gt;DPP-4 inhibitors-&gt;SGLT-2 inhibitors-&gt;Biguanides|DPP-4 inhibitors|SGLT-2 inhibitors-&gt;Biguanides|Insulin glargine"/>
  </r>
  <r>
    <s v="xJQTiHFIu8o"/>
    <x v="32"/>
    <s v="Māori"/>
    <s v="Biguanides"/>
    <x v="0"/>
    <d v="2011-11-14T00:00:00"/>
    <s v="Biguanides-&gt;Sulfonylureas-&gt;Biguanides|Sulfonylureas"/>
  </r>
  <r>
    <s v="XlIYuzDwFpI"/>
    <x v="32"/>
    <s v="Māori"/>
    <s v="Biguanides"/>
    <x v="0"/>
    <d v="2025-03-27T00:00:00"/>
    <s v="Biguanides"/>
  </r>
  <r>
    <s v="XKWbE.hJxWA"/>
    <x v="32"/>
    <s v="Māori"/>
    <s v="Biguanides"/>
    <x v="0"/>
    <d v="2016-10-04T00:00:00"/>
    <s v="Biguanides-&gt;DPP-4 inhibitors-&gt;DPP-4 inhibitors|Sulfonylureas-&gt;SGLT-2 inhibitors"/>
  </r>
  <r>
    <s v="xL8GGOuJlwo"/>
    <x v="32"/>
    <s v="Asian"/>
    <s v="Biguanides"/>
    <x v="0"/>
    <d v="2018-05-31T00:00:00"/>
    <s v="Biguanides"/>
  </r>
  <r>
    <s v="XL0q7.ekr.g"/>
    <x v="32"/>
    <s v="Other"/>
    <s v="Biguanides"/>
    <x v="0"/>
    <d v="2023-07-17T00:00:00"/>
    <s v="Biguanides"/>
  </r>
  <r>
    <s v="XhfwoMmW9Ng"/>
    <x v="32"/>
    <s v="Other"/>
    <s v="Biguanides"/>
    <x v="0"/>
    <d v="2017-01-17T00:00:00"/>
    <s v="Biguanides-&gt;Biguanides|DPP-4 inhibitors-&gt;DPP-4 inhibitors-&gt;SGLT-2 inhibitors-&gt;DPP-4 inhibitors|SGLT-2 inhibitors-&gt;Biguanides|DPP-4 inhibitors|SGLT-2 inhibitors-&gt;DPP-4 inhibitors|SGLT-2 inhibitors|Sulfonylureas-&gt;Biguanides|DPP-4 inhibitors|SGLT-2 inhibitors|Sulfonylureas-&gt;Biguanides|DPP-4 inhibitors|Insulin glargine|SGLT-2 inhibitors-&gt;Insulin glargine"/>
  </r>
  <r>
    <s v="xiTTHmFjXLk"/>
    <x v="32"/>
    <s v="Māori"/>
    <s v="Biguanides"/>
    <x v="0"/>
    <d v="2018-05-01T00:00:00"/>
    <s v="Biguanides"/>
  </r>
  <r>
    <s v="XIKZ/4aULn2"/>
    <x v="32"/>
    <s v="Asian"/>
    <s v="Biguanides"/>
    <x v="0"/>
    <d v="2014-12-02T00:00:00"/>
    <s v="Biguanides-&gt;Insulin isophane|Insulin lispro"/>
  </r>
  <r>
    <s v="xHvGcdqj2ok"/>
    <x v="32"/>
    <s v="Asian"/>
    <s v="DPP-4 inhibitors"/>
    <x v="0"/>
    <d v="2021-03-15T00:00:00"/>
    <s v="DPP-4 inhibitors-&gt;DPP-4 inhibitors|Sulfonylureas"/>
  </r>
  <r>
    <s v="XEBoLS/hlD6"/>
    <x v="32"/>
    <s v="Māori"/>
    <s v="Biguanides"/>
    <x v="0"/>
    <d v="2025-11-06T00:00:00"/>
    <s v="Biguanides"/>
  </r>
  <r>
    <s v="XDUnKQNRqEU"/>
    <x v="32"/>
    <s v="Asian"/>
    <s v="Biguanides"/>
    <x v="0"/>
    <d v="2022-12-30T00:00:00"/>
    <s v="Biguanides-&gt;Insulin isophane-&gt;Insulin aspart"/>
  </r>
  <r>
    <s v=".ztLSx.pdrQ"/>
    <x v="32"/>
    <s v="Māori"/>
    <s v="Biguanides|Insulin aspart|Insulin isophane"/>
    <x v="0"/>
    <d v="2012-02-01T00:00:00"/>
    <s v="Biguanides|Insulin aspart|Insulin isophane-&gt;Insulin isophane-&gt;Insulin aspart|Insulin isophane-&gt;Biguanides-&gt;DPP-4 inhibitors-&gt;GLP-1 agonists"/>
  </r>
  <r>
    <s v=".tV4Z07.i3g"/>
    <x v="32"/>
    <s v="Other"/>
    <s v="Insulin isophane"/>
    <x v="1"/>
    <d v="2015-08-21T00:00:00"/>
    <s v="Insulin isophane-&gt;Insulin aspart-&gt;Insulin aspart|Insulin isophane-&gt;Biguanides-&gt;DPP-4 inhibitors-&gt;DPP-4 inhibitors|SGLT-2 inhibitors-&gt;GLP-1 agonists-&gt;DPP-4 inhibitors|GLP-1 agonists-&gt;Biguanides|GLP-1 agonists"/>
  </r>
  <r>
    <s v=".vzmbxPqP9U"/>
    <x v="32"/>
    <s v="Asian"/>
    <s v="Insulin glargine"/>
    <x v="1"/>
    <d v="2023-11-23T00:00:00"/>
    <s v="Insulin glargine-&gt;Insulin aspart|Insulin glargine-&gt;Insulin aspart-&gt;Biguanides|Insulin aspart-&gt;Biguanides-&gt;Biguanides|Insulin glargine"/>
  </r>
  <r>
    <s v=".omifELRsw2"/>
    <x v="32"/>
    <s v="Asian"/>
    <s v="Insulin aspart"/>
    <x v="1"/>
    <d v="2024-06-24T00:00:00"/>
    <s v="Insulin aspart-&gt;Insulin isophane-&gt;Biguanides"/>
  </r>
  <r>
    <s v=".NGt95K/wJA"/>
    <x v="32"/>
    <s v="Other"/>
    <s v="Biguanides"/>
    <x v="0"/>
    <d v="2024-02-27T00:00:00"/>
    <s v="Biguanides"/>
  </r>
  <r>
    <s v=".qbVCtlAuWk"/>
    <x v="32"/>
    <s v="Asian"/>
    <s v="Biguanides"/>
    <x v="0"/>
    <d v="2025-10-03T00:00:00"/>
    <s v="Biguanides"/>
  </r>
  <r>
    <s v=".phHd8zBklU"/>
    <x v="32"/>
    <s v="Asian"/>
    <s v="Biguanides"/>
    <x v="0"/>
    <d v="2012-01-25T00:00:00"/>
    <s v="Biguanides-&gt;Insulin isophane with insulin neutral-&gt;Insulin glargine-&gt;Insulin glargine|Insulin lispro-&gt;Insulin lispro-&gt;Biguanides|GLP-1 agonists|Insulin lispro-&gt;GLP-1 agonists|Insulin lispro"/>
  </r>
  <r>
    <s v=".M8FeN50qsU"/>
    <x v="32"/>
    <s v="Other"/>
    <s v="Biguanides"/>
    <x v="0"/>
    <d v="2021-06-21T00:00:00"/>
    <s v="Biguanides"/>
  </r>
  <r>
    <s v=".iRiq.PXDd2"/>
    <x v="32"/>
    <s v="Other"/>
    <s v="Biguanides"/>
    <x v="0"/>
    <d v="2021-06-06T00:00:00"/>
    <s v="Biguanides"/>
  </r>
  <r>
    <s v=".CAp2le5A42"/>
    <x v="32"/>
    <s v="Other"/>
    <s v="Biguanides"/>
    <x v="0"/>
    <d v="2011-03-31T00:00:00"/>
    <s v="Biguanides"/>
  </r>
  <r>
    <s v=".2v.Z18Kp8g"/>
    <x v="32"/>
    <s v="Other"/>
    <s v="Biguanides"/>
    <x v="0"/>
    <d v="2011-11-10T00:00:00"/>
    <s v="Biguanides"/>
  </r>
  <r>
    <s v=".674dIvz90I"/>
    <x v="32"/>
    <s v="Asian"/>
    <s v="Biguanides"/>
    <x v="0"/>
    <d v="2016-07-14T00:00:00"/>
    <s v="Biguanides"/>
  </r>
  <r>
    <s v="XZI8fyhIBI6"/>
    <x v="32"/>
    <s v="Other"/>
    <s v="Biguanides"/>
    <x v="0"/>
    <d v="2023-02-08T00:00:00"/>
    <s v="Biguanides"/>
  </r>
  <r>
    <s v="xZUacbTFXEM"/>
    <x v="32"/>
    <s v="Other"/>
    <s v="Biguanides"/>
    <x v="0"/>
    <d v="2018-07-26T00:00:00"/>
    <s v="Biguanides"/>
  </r>
  <r>
    <s v="y4llRct4dz."/>
    <x v="32"/>
    <s v="Other"/>
    <s v="Insulin aspart|Insulin isophane"/>
    <x v="1"/>
    <d v="2012-12-17T00:00:00"/>
    <s v="Insulin aspart|Insulin isophane-&gt;Biguanides"/>
  </r>
  <r>
    <s v="5UT0APsNt52"/>
    <x v="32"/>
    <s v="Asian"/>
    <s v="Biguanides"/>
    <x v="0"/>
    <d v="2014-02-04T00:00:00"/>
    <s v="Biguanides"/>
  </r>
  <r>
    <s v="0/lL3FyhCIg"/>
    <x v="32"/>
    <s v="Other"/>
    <s v="Biguanides"/>
    <x v="0"/>
    <d v="2014-10-03T00:00:00"/>
    <s v="Biguanides"/>
  </r>
  <r>
    <s v="0/WTkUWP3U."/>
    <x v="32"/>
    <s v="Other"/>
    <s v="Biguanides"/>
    <x v="0"/>
    <d v="2025-04-10T00:00:00"/>
    <s v="Biguanides"/>
  </r>
  <r>
    <s v="/zrIXRmLvxk"/>
    <x v="32"/>
    <s v="Asian"/>
    <s v="Biguanides"/>
    <x v="0"/>
    <d v="2014-11-18T00:00:00"/>
    <s v="Biguanides-&gt;Insulin aspart|Insulin isophane-&gt;Sulfonylureas-&gt;Biguanides|Sulfonylureas"/>
  </r>
  <r>
    <s v="00ZApSOgKQ."/>
    <x v="32"/>
    <s v="Asian"/>
    <s v="Biguanides"/>
    <x v="0"/>
    <d v="2019-07-11T00:00:00"/>
    <s v="Biguanides"/>
  </r>
  <r>
    <s v="07kSSuyRuOA"/>
    <x v="32"/>
    <s v="Māori"/>
    <s v="Biguanides"/>
    <x v="0"/>
    <d v="2022-08-01T00:00:00"/>
    <s v="Biguanides"/>
  </r>
  <r>
    <s v="09J/WXFGIKQ"/>
    <x v="32"/>
    <s v="Pacific peoples"/>
    <s v="Biguanides"/>
    <x v="0"/>
    <d v="2018-06-01T00:00:00"/>
    <s v="Biguanides"/>
  </r>
  <r>
    <s v="/voCcRBRaBo"/>
    <x v="32"/>
    <s v="Asian"/>
    <s v="Biguanides"/>
    <x v="0"/>
    <d v="2024-09-11T00:00:00"/>
    <s v="Biguanides-&gt;Insulin aspart|Insulin isophane"/>
  </r>
  <r>
    <s v="/YgniqRHShA"/>
    <x v="32"/>
    <s v="Asian"/>
    <s v="Biguanides"/>
    <x v="0"/>
    <d v="2016-11-19T00:00:00"/>
    <s v="Biguanides"/>
  </r>
  <r>
    <s v="/LjK3pb.eWI"/>
    <x v="32"/>
    <s v="Asian"/>
    <s v="Biguanides"/>
    <x v="0"/>
    <d v="2024-09-11T00:00:00"/>
    <s v="Biguanides"/>
  </r>
  <r>
    <s v="/ivhqufOdkQ"/>
    <x v="32"/>
    <s v="Other"/>
    <s v="Biguanides"/>
    <x v="0"/>
    <d v="2025-09-22T00:00:00"/>
    <s v="Biguanides"/>
  </r>
  <r>
    <s v="/K4lKcJpSls"/>
    <x v="32"/>
    <s v="Pacific peoples"/>
    <s v="Biguanides|Insulin isophane"/>
    <x v="0"/>
    <d v="2011-03-10T00:00:00"/>
    <s v="Biguanides|Insulin isophane-&gt;Biguanides-&gt;Insulin isophane-&gt;Insulin glargine-&gt;Biguanides|Insulin glargine-&gt;Sulfonylureas-&gt;Biguanides|Sulfonylureas-&gt;DPP-4 inhibitors|Sulfonylureas-&gt;SGLT-2 inhibitors|Sulfonylureas-&gt;GLP-1 agonists-&gt;Biguanides|GLP-1 agonists|Sulfonylureas-&gt;DPP-4 inhibitors|SGLT-2 inhibitors-&gt;SGLT-2 inhibitors-&gt;DPP-4 inhibitors-&gt;DPP-4 inhibitors|GLP-1 agonists|Thiazolidinedione"/>
  </r>
  <r>
    <s v="/h6Ht09iUIQ"/>
    <x v="32"/>
    <s v="Māori"/>
    <s v="Biguanides"/>
    <x v="0"/>
    <d v="2011-10-07T00:00:00"/>
    <s v="Biguanides"/>
  </r>
  <r>
    <s v="kTILH5BfnTY"/>
    <x v="32"/>
    <s v="Pacific peoples"/>
    <s v="Biguanides|Insulin aspart|Insulin isophane"/>
    <x v="0"/>
    <d v="2022-11-10T00:00:00"/>
    <s v="Biguanides|Insulin aspart|Insulin isophane-&gt;Biguanides-&gt;Insulin aspart|Insulin isophane-&gt;Insulin aspart-&gt;Insulin isophane"/>
  </r>
  <r>
    <s v="ktJgyhNAsCs"/>
    <x v="32"/>
    <s v="Other"/>
    <s v="Biguanides"/>
    <x v="0"/>
    <d v="2022-05-09T00:00:00"/>
    <s v="Biguanides"/>
  </r>
  <r>
    <s v="KtnXwCcj.6A"/>
    <x v="32"/>
    <s v="Pacific peoples"/>
    <s v="Insulin isophane"/>
    <x v="1"/>
    <d v="2025-02-05T00:00:00"/>
    <s v="Insulin isophane-&gt;Biguanides-&gt;Insulin aspart"/>
  </r>
  <r>
    <s v="kRU1h4g3fCo"/>
    <x v="32"/>
    <s v="Other"/>
    <s v="Biguanides"/>
    <x v="0"/>
    <d v="2023-06-12T00:00:00"/>
    <s v="Biguanides"/>
  </r>
  <r>
    <s v="krd2V9DVWJs"/>
    <x v="32"/>
    <s v="Asian"/>
    <s v="Biguanides"/>
    <x v="0"/>
    <d v="2020-07-31T00:00:00"/>
    <s v="Biguanides"/>
  </r>
  <r>
    <s v="kqJAPmfQfk."/>
    <x v="32"/>
    <s v="Asian"/>
    <s v="Biguanides"/>
    <x v="0"/>
    <d v="2025-02-19T00:00:00"/>
    <s v="Biguanides"/>
  </r>
  <r>
    <s v="Kk//ud21z8c"/>
    <x v="32"/>
    <s v="Māori"/>
    <s v="SGLT-2 inhibitors"/>
    <x v="0"/>
    <d v="2023-03-15T00:00:00"/>
    <s v="SGLT-2 inhibitors-&gt;Biguanides-&gt;DPP-4 inhibitors|Sulfonylureas|Thiazolidinedione"/>
  </r>
  <r>
    <s v="kKAXhYsB17o"/>
    <x v="32"/>
    <s v="Asian"/>
    <s v="Insulin aspart|Insulin isophane"/>
    <x v="1"/>
    <d v="2020-04-01T00:00:00"/>
    <s v="Insulin aspart|Insulin isophane-&gt;Biguanides"/>
  </r>
  <r>
    <s v="KKJXl7XrjhA"/>
    <x v="32"/>
    <s v="Other"/>
    <s v="Biguanides|Insulin isophane"/>
    <x v="0"/>
    <d v="2015-06-05T00:00:00"/>
    <s v="Biguanides|Insulin isophane-&gt;Insulin isophane"/>
  </r>
  <r>
    <s v="knTgdo2hIUw"/>
    <x v="32"/>
    <s v="Other"/>
    <s v="Biguanides"/>
    <x v="0"/>
    <d v="2015-01-28T00:00:00"/>
    <s v="Biguanides"/>
  </r>
  <r>
    <s v="kq7Fhqy7ssY"/>
    <x v="32"/>
    <s v="Māori"/>
    <s v="Biguanides"/>
    <x v="0"/>
    <d v="2025-09-02T00:00:00"/>
    <s v="Biguanides"/>
  </r>
  <r>
    <s v="kpq477DLUhk"/>
    <x v="32"/>
    <s v="Māori"/>
    <s v="Biguanides"/>
    <x v="0"/>
    <d v="2021-11-08T00:00:00"/>
    <s v="Biguanides"/>
  </r>
  <r>
    <s v="NvEzoDXUmrQ"/>
    <x v="32"/>
    <s v="Asian"/>
    <s v="Biguanides"/>
    <x v="0"/>
    <d v="2021-03-09T00:00:00"/>
    <s v="Biguanides"/>
  </r>
  <r>
    <s v="NvPgNEhp6Rg"/>
    <x v="32"/>
    <s v="Other"/>
    <s v="Biguanides"/>
    <x v="0"/>
    <d v="2025-06-27T00:00:00"/>
    <s v="Biguanides"/>
  </r>
  <r>
    <s v="NsYeb3rIds2"/>
    <x v="32"/>
    <s v="Māori"/>
    <s v="Biguanides"/>
    <x v="0"/>
    <d v="2024-06-20T00:00:00"/>
    <s v="Biguanides"/>
  </r>
  <r>
    <s v="nTMYe0TEdLI"/>
    <x v="32"/>
    <s v="Asian"/>
    <s v="Biguanides"/>
    <x v="0"/>
    <d v="2015-07-15T00:00:00"/>
    <s v="Biguanides-&gt;Sulfonylureas-&gt;Insulin glargine-&gt;Biguanides|Insulin glargine"/>
  </r>
  <r>
    <s v="nuKcAamfO8A"/>
    <x v="32"/>
    <s v="Asian"/>
    <s v="Biguanides|Insulin aspart|Insulin isophane"/>
    <x v="0"/>
    <d v="2023-01-11T00:00:00"/>
    <s v="Biguanides|Insulin aspart|Insulin isophane-&gt;Insulin aspart|Insulin isophane"/>
  </r>
  <r>
    <s v="no5u54r25Ew"/>
    <x v="32"/>
    <s v="Asian"/>
    <s v="Insulin aspart|Insulin isophane"/>
    <x v="1"/>
    <d v="2013-01-03T00:00:00"/>
    <s v="Insulin aspart|Insulin isophane-&gt;Insulin aspart-&gt;Biguanides-&gt;DPP-4 inhibitors-&gt;Biguanides|DPP-4 inhibitors"/>
  </r>
  <r>
    <s v="nPufUgvo7Gs"/>
    <x v="32"/>
    <s v="Pacific peoples"/>
    <s v="Biguanides"/>
    <x v="0"/>
    <d v="2024-12-18T00:00:00"/>
    <s v="Biguanides"/>
  </r>
  <r>
    <s v="nNzQbF50QW."/>
    <x v="32"/>
    <s v="Asian"/>
    <s v="Insulin glargine"/>
    <x v="1"/>
    <d v="2017-06-01T00:00:00"/>
    <s v="Insulin glargine-&gt;Biguanides|Insulin aspart-&gt;Insulin aspart-&gt;Sulfonylureas-&gt;Biguanides|Insulin aspart|Sulfonylureas-&gt;DPP-4 inhibitors-&gt;SGLT-2 inhibitors-&gt;DPP-4 inhibitors|Insulin aspart-&gt;DPP-4 inhibitors|SGLT-2 inhibitors-&gt;DPP-4 inhibitors|Insulin aspart|SGLT-2 inhibitors-&gt;SGLT-2 inhibitors|Sulfonylureas-&gt;DPP-4 inhibitors|SGLT-2 inhibitors|Sulfonylureas"/>
  </r>
  <r>
    <s v="nQLiVasT68U"/>
    <x v="32"/>
    <s v="Asian"/>
    <s v="Biguanides"/>
    <x v="0"/>
    <d v="2015-01-20T00:00:00"/>
    <s v="Biguanides-&gt;Insulin isophane-&gt;Insulin aspart"/>
  </r>
  <r>
    <s v="JXugWJPMEFg"/>
    <x v="32"/>
    <s v="Māori"/>
    <s v="GLP-1 agonists"/>
    <x v="0"/>
    <d v="2021-11-01T00:00:00"/>
    <s v="GLP-1 agonists-&gt;Biguanides-&gt;Biguanides|GLP-1 agonists"/>
  </r>
  <r>
    <s v="H.hlD4/bkYA"/>
    <x v="32"/>
    <s v="Māori"/>
    <s v="Biguanides"/>
    <x v="0"/>
    <d v="2019-06-05T00:00:00"/>
    <s v="Biguanides"/>
  </r>
  <r>
    <s v="K6eW6mhCAEE"/>
    <x v="32"/>
    <s v="Other"/>
    <s v="Biguanides"/>
    <x v="0"/>
    <d v="2020-10-09T00:00:00"/>
    <s v="Biguanides"/>
  </r>
  <r>
    <s v="k7hAKQw4IOs"/>
    <x v="32"/>
    <s v="Other"/>
    <s v="Biguanides"/>
    <x v="0"/>
    <d v="2014-07-15T00:00:00"/>
    <s v="Biguanides"/>
  </r>
  <r>
    <s v="k7u9pJT0hxg"/>
    <x v="32"/>
    <s v="Other"/>
    <s v="Biguanides"/>
    <x v="0"/>
    <d v="2024-12-27T00:00:00"/>
    <s v="Biguanides"/>
  </r>
  <r>
    <s v="KDTcFNr9zeg"/>
    <x v="32"/>
    <s v="Māori"/>
    <s v="Biguanides"/>
    <x v="0"/>
    <d v="2023-09-08T00:00:00"/>
    <s v="Biguanides"/>
  </r>
  <r>
    <s v="Kd3syg.ZC6A"/>
    <x v="32"/>
    <s v="Asian"/>
    <s v="Biguanides"/>
    <x v="0"/>
    <d v="2011-12-22T00:00:00"/>
    <s v="Biguanides"/>
  </r>
  <r>
    <s v="ka3fC/DLl1A"/>
    <x v="32"/>
    <s v="Other"/>
    <s v="Biguanides"/>
    <x v="0"/>
    <d v="2020-12-07T00:00:00"/>
    <s v="Biguanides"/>
  </r>
  <r>
    <s v="KAsnyFo4iF6"/>
    <x v="32"/>
    <s v="Māori"/>
    <s v="Biguanides"/>
    <x v="0"/>
    <d v="2013-05-14T00:00:00"/>
    <s v="Biguanides-&gt;Insulin glargine"/>
  </r>
  <r>
    <s v="kB5gSLAF4mA"/>
    <x v="32"/>
    <s v="Other"/>
    <s v="Biguanides"/>
    <x v="0"/>
    <d v="2020-06-11T00:00:00"/>
    <s v="Biguanides-&gt;Insulin isophane"/>
  </r>
  <r>
    <s v="KH3tTi8mzDA"/>
    <x v="32"/>
    <s v="Other"/>
    <s v="Biguanides"/>
    <x v="0"/>
    <d v="2021-11-30T00:00:00"/>
    <s v="Biguanides"/>
  </r>
  <r>
    <s v="KGImckhdnlc"/>
    <x v="32"/>
    <s v="Other"/>
    <s v="Biguanides"/>
    <x v="0"/>
    <d v="2023-09-29T00:00:00"/>
    <s v="Biguanides-&gt;SGLT-2 inhibitors"/>
  </r>
  <r>
    <s v="KhCynYVhk1c"/>
    <x v="32"/>
    <s v="Asian"/>
    <s v="Insulin aspart|Insulin isophane"/>
    <x v="1"/>
    <d v="2016-08-14T00:00:00"/>
    <s v="Insulin aspart|Insulin isophane-&gt;Biguanides|Insulin aspart|Insulin isophane-&gt;Insulin aspart"/>
  </r>
  <r>
    <s v="gh27xCDWm5w"/>
    <x v="32"/>
    <s v="Māori"/>
    <s v="Biguanides"/>
    <x v="0"/>
    <d v="2025-05-28T00:00:00"/>
    <s v="Biguanides"/>
  </r>
  <r>
    <s v="gh4FssddYkA"/>
    <x v="32"/>
    <s v="Other"/>
    <s v="Biguanides"/>
    <x v="0"/>
    <d v="2021-06-11T00:00:00"/>
    <s v="Biguanides"/>
  </r>
  <r>
    <s v="GH9/9IF24AE"/>
    <x v="32"/>
    <s v="Asian"/>
    <s v="Biguanides"/>
    <x v="0"/>
    <d v="2022-01-20T00:00:00"/>
    <s v="Biguanides-&gt;Insulin aspart|Insulin isophane-&gt;Insulin aspart"/>
  </r>
  <r>
    <s v="GLfKoiF6tXE"/>
    <x v="32"/>
    <s v="Pacific peoples"/>
    <s v="Biguanides"/>
    <x v="0"/>
    <d v="2025-11-03T00:00:00"/>
    <s v="Biguanides"/>
  </r>
  <r>
    <s v="gjdAFuSmizQ"/>
    <x v="32"/>
    <s v="Asian"/>
    <s v="Biguanides|Insulin isophane"/>
    <x v="0"/>
    <d v="2019-05-14T00:00:00"/>
    <s v="Biguanides|Insulin isophane-&gt;Insulin isophane-&gt;Insulin aspart"/>
  </r>
  <r>
    <s v="Gda1wAHAMjs"/>
    <x v="32"/>
    <s v="Asian"/>
    <s v="Biguanides"/>
    <x v="0"/>
    <d v="2016-06-13T00:00:00"/>
    <s v="Biguanides"/>
  </r>
  <r>
    <s v="gdCKusFQu/w"/>
    <x v="32"/>
    <s v="Other"/>
    <s v="Biguanides"/>
    <x v="0"/>
    <d v="2024-11-11T00:00:00"/>
    <s v="Biguanides"/>
  </r>
  <r>
    <s v="GDrsuayOJJA"/>
    <x v="32"/>
    <s v="Other"/>
    <s v="Biguanides"/>
    <x v="0"/>
    <d v="2025-11-17T00:00:00"/>
    <s v="Biguanides"/>
  </r>
  <r>
    <s v="GBu3F2SECi2"/>
    <x v="32"/>
    <s v="Asian"/>
    <s v="Biguanides"/>
    <x v="0"/>
    <d v="2024-03-20T00:00:00"/>
    <s v="Biguanides"/>
  </r>
  <r>
    <s v="gBko3hbcF0Y"/>
    <x v="32"/>
    <s v="Other"/>
    <s v="Biguanides"/>
    <x v="0"/>
    <d v="2020-06-30T00:00:00"/>
    <s v="Biguanides"/>
  </r>
  <r>
    <s v="gb6v2Iz628."/>
    <x v="32"/>
    <s v="Other"/>
    <s v="Biguanides"/>
    <x v="0"/>
    <d v="2011-05-04T00:00:00"/>
    <s v="Biguanides"/>
  </r>
  <r>
    <s v="gLCnBeJHAK6"/>
    <x v="32"/>
    <s v="Asian"/>
    <s v="Biguanides"/>
    <x v="0"/>
    <d v="2013-02-13T00:00:00"/>
    <s v="Biguanides-&gt;DPP-4 inhibitors-&gt;DPP-4 inhibitors|Sulfonylureas-&gt;Sulfonylureas-&gt;Insulin glargine-&gt;DPP-4 inhibitors|SGLT-2 inhibitors|Sulfonylureas-&gt;Insulin isophane"/>
  </r>
  <r>
    <s v="gm.4o3gzhI6"/>
    <x v="32"/>
    <s v="Asian"/>
    <s v="Sulfonylureas"/>
    <x v="0"/>
    <d v="2024-09-13T00:00:00"/>
    <s v="Sulfonylureas-&gt;DPP-4 inhibitors-&gt;SGLT-2 inhibitors"/>
  </r>
  <r>
    <s v="GMC2l4fmOTY"/>
    <x v="32"/>
    <s v="Māori"/>
    <s v="Biguanides"/>
    <x v="0"/>
    <d v="2024-04-03T00:00:00"/>
    <s v="Biguanides-&gt;Insulin isophane-&gt;Biguanides|Insulin isophane"/>
  </r>
  <r>
    <s v="gMF3SFKMVh."/>
    <x v="32"/>
    <s v="Asian"/>
    <s v="Biguanides"/>
    <x v="0"/>
    <d v="2024-06-07T00:00:00"/>
    <s v="Biguanides"/>
  </r>
  <r>
    <s v="gLnXOVvO0lk"/>
    <x v="32"/>
    <s v="Asian"/>
    <s v="Biguanides"/>
    <x v="0"/>
    <d v="2024-09-19T00:00:00"/>
    <s v="Biguanides"/>
  </r>
  <r>
    <s v="gpU/nDAteR."/>
    <x v="32"/>
    <s v="Asian"/>
    <s v="Biguanides"/>
    <x v="0"/>
    <d v="2024-10-18T00:00:00"/>
    <s v="Biguanides-&gt;SGLT-2 inhibitors"/>
  </r>
  <r>
    <s v="GU9xljsXLKg"/>
    <x v="32"/>
    <s v="Asian"/>
    <s v="Biguanides"/>
    <x v="0"/>
    <d v="2025-03-13T00:00:00"/>
    <s v="Biguanides"/>
  </r>
  <r>
    <s v="gRSoEGxNSKI"/>
    <x v="32"/>
    <s v="Asian"/>
    <s v="Biguanides"/>
    <x v="0"/>
    <d v="2023-03-21T00:00:00"/>
    <s v="Biguanides"/>
  </r>
  <r>
    <s v="gssTiUNnrx."/>
    <x v="32"/>
    <s v="Asian"/>
    <s v="Biguanides"/>
    <x v="0"/>
    <d v="2019-01-23T00:00:00"/>
    <s v="Biguanides-&gt;Insulin aspart|Insulin isophane-&gt;Biguanides|Insulin aspart|Insulin isophane-&gt;DPP-4 inhibitors"/>
  </r>
  <r>
    <s v="GSMvxdHjp2Y"/>
    <x v="32"/>
    <s v="Other"/>
    <s v="Biguanides"/>
    <x v="0"/>
    <d v="2019-11-19T00:00:00"/>
    <s v="Biguanides"/>
  </r>
  <r>
    <s v="DdwjSoUnBLo"/>
    <x v="32"/>
    <s v="Pacific peoples"/>
    <s v="Biguanides"/>
    <x v="0"/>
    <d v="2018-01-19T00:00:00"/>
    <s v="Biguanides-&gt;DPP-4 inhibitors|SGLT-2 inhibitors-&gt;DPP-4 inhibitors"/>
  </r>
  <r>
    <s v="ddU5iy9nRsQ"/>
    <x v="32"/>
    <s v="Asian"/>
    <s v="Biguanides"/>
    <x v="0"/>
    <d v="2023-03-21T00:00:00"/>
    <s v="Biguanides"/>
  </r>
  <r>
    <s v="degRuzXnsxY"/>
    <x v="32"/>
    <s v="Asian"/>
    <s v="Biguanides"/>
    <x v="0"/>
    <d v="2013-05-24T00:00:00"/>
    <s v="Biguanides"/>
  </r>
  <r>
    <s v="DFHINZIBExY"/>
    <x v="32"/>
    <s v="Other"/>
    <s v="Biguanides"/>
    <x v="0"/>
    <d v="2022-07-13T00:00:00"/>
    <s v="Biguanides"/>
  </r>
  <r>
    <s v="dHuRg/JUvWw"/>
    <x v="32"/>
    <s v="Māori"/>
    <s v="Biguanides"/>
    <x v="0"/>
    <d v="2021-12-22T00:00:00"/>
    <s v="Biguanides"/>
  </r>
  <r>
    <s v="DeLx5fnlbuM"/>
    <x v="32"/>
    <s v="Other"/>
    <s v="Biguanides"/>
    <x v="0"/>
    <d v="2016-12-06T00:00:00"/>
    <s v="Biguanides"/>
  </r>
  <r>
    <s v="DFOiEkWS83s"/>
    <x v="32"/>
    <s v="Pacific peoples"/>
    <s v="Biguanides"/>
    <x v="0"/>
    <d v="2018-04-23T00:00:00"/>
    <s v="Biguanides-&gt;SGLT-2 inhibitors-&gt;DPP-4 inhibitors|SGLT-2 inhibitors"/>
  </r>
  <r>
    <s v="dfPntbQ1d9U"/>
    <x v="32"/>
    <s v="Other"/>
    <s v="Biguanides"/>
    <x v="0"/>
    <d v="2017-12-09T00:00:00"/>
    <s v="Biguanides-&gt;DPP-4 inhibitors-&gt;Sulfonylureas-&gt;DPP-4 inhibitors|Sulfonylureas-&gt;SGLT-2 inhibitors-&gt;DPP-4 inhibitors|SGLT-2 inhibitors"/>
  </r>
  <r>
    <s v="dG7nri2KqzA"/>
    <x v="32"/>
    <s v="Asian"/>
    <s v="Biguanides"/>
    <x v="0"/>
    <d v="2016-07-26T00:00:00"/>
    <s v="Biguanides"/>
  </r>
  <r>
    <s v="DFUQAMiK0wA"/>
    <x v="32"/>
    <s v="Other"/>
    <s v="Biguanides"/>
    <x v="0"/>
    <d v="2024-06-08T00:00:00"/>
    <s v="Biguanides"/>
  </r>
  <r>
    <s v="G5UsTWEcmDU"/>
    <x v="32"/>
    <s v="Asian"/>
    <s v="Biguanides|Insulin aspart"/>
    <x v="0"/>
    <d v="2022-03-15T00:00:00"/>
    <s v="Biguanides|Insulin aspart-&gt;Biguanides"/>
  </r>
  <r>
    <s v="GAZD8EyJozw"/>
    <x v="32"/>
    <s v="Pacific peoples"/>
    <s v="Biguanides"/>
    <x v="0"/>
    <d v="2015-12-11T00:00:00"/>
    <s v="Biguanides"/>
  </r>
  <r>
    <s v="D7PbeYraSsg"/>
    <x v="32"/>
    <s v="Other"/>
    <s v="Biguanides|Insulin isophane"/>
    <x v="0"/>
    <d v="2014-08-15T00:00:00"/>
    <s v="Biguanides|Insulin isophane-&gt;Insulin isophane"/>
  </r>
  <r>
    <s v="D36Lmu8lzII"/>
    <x v="32"/>
    <s v="Other"/>
    <s v="Biguanides"/>
    <x v="0"/>
    <d v="2023-08-11T00:00:00"/>
    <s v="Biguanides-&gt;Insulin isophane"/>
  </r>
  <r>
    <s v="WsT71Ohdpho"/>
    <x v="32"/>
    <s v="Other"/>
    <s v="Biguanides"/>
    <x v="0"/>
    <d v="2025-07-01T00:00:00"/>
    <s v="Biguanides"/>
  </r>
  <r>
    <s v="ZCzhol8LqWY"/>
    <x v="32"/>
    <s v="Other"/>
    <s v="Biguanides"/>
    <x v="0"/>
    <d v="2024-02-20T00:00:00"/>
    <s v="Biguanides"/>
  </r>
  <r>
    <s v="wQoIggPYaO2"/>
    <x v="32"/>
    <s v="Māori"/>
    <s v="Biguanides"/>
    <x v="0"/>
    <d v="2020-11-03T00:00:00"/>
    <s v="Biguanides-&gt;SGLT-2 inhibitors-&gt;Biguanides|SGLT-2 inhibitors-&gt;GLP-1 agonists|SGLT-2 inhibitors"/>
  </r>
  <r>
    <s v="wr3UbF77NEQ"/>
    <x v="32"/>
    <s v="Asian"/>
    <s v="Biguanides"/>
    <x v="0"/>
    <d v="2022-06-10T00:00:00"/>
    <s v="Biguanides"/>
  </r>
  <r>
    <s v="ZDiEaFGkOGU"/>
    <x v="32"/>
    <s v="Pacific peoples"/>
    <s v="Biguanides"/>
    <x v="0"/>
    <d v="2012-03-13T00:00:00"/>
    <s v="Biguanides"/>
  </r>
  <r>
    <s v="zDrV2M1rJ8Y"/>
    <x v="32"/>
    <s v="Māori"/>
    <s v="Biguanides"/>
    <x v="0"/>
    <d v="2022-07-18T00:00:00"/>
    <s v="Biguanides-&gt;Biguanides|Insulin glargine-&gt;Insulin glargine-&gt;Biguanides|GLP-1 agonists-&gt;GLP-1 agonists-&gt;DPP-4 inhibitors|GLP-1 agonists|Insulin glargine-&gt;GLP-1 agonists|Insulin glargine"/>
  </r>
  <r>
    <s v="ZhnDPYMMerI"/>
    <x v="32"/>
    <s v="Other"/>
    <s v="Biguanides"/>
    <x v="0"/>
    <d v="2020-07-07T00:00:00"/>
    <s v="Biguanides"/>
  </r>
  <r>
    <s v="zfQIIW1AEY."/>
    <x v="32"/>
    <s v="Asian"/>
    <s v="Biguanides"/>
    <x v="0"/>
    <d v="2018-02-23T00:00:00"/>
    <s v="Biguanides-&gt;DPP-4 inhibitors-&gt;DPP-4 inhibitors|Sulfonylureas-&gt;SGLT-2 inhibitors-&gt;Sulfonylureas-&gt;DPP-4 inhibitors|SGLT-2 inhibitors-&gt;DPP-4 inhibitors|SGLT-2 inhibitors|Sulfonylureas-&gt;GLP-1 agonists-&gt;Biguanides|GLP-1 agonists-&gt;Biguanides|GLP-1 agonists|SGLT-2 inhibitors"/>
  </r>
  <r>
    <s v="zgszdQ.KefA"/>
    <x v="32"/>
    <s v="Asian"/>
    <s v="Biguanides"/>
    <x v="0"/>
    <d v="2019-02-03T00:00:00"/>
    <s v="Biguanides"/>
  </r>
  <r>
    <s v="ZgkLAJ5LScM"/>
    <x v="32"/>
    <s v="Asian"/>
    <s v="Biguanides|Insulin isophane"/>
    <x v="0"/>
    <d v="2018-12-27T00:00:00"/>
    <s v="Biguanides|Insulin isophane-&gt;Insulin aspart"/>
  </r>
  <r>
    <s v="Zo1sGvp9d1s"/>
    <x v="32"/>
    <s v="Asian"/>
    <s v="DPP-4 inhibitors"/>
    <x v="0"/>
    <d v="2023-10-17T00:00:00"/>
    <s v="DPP-4 inhibitors-&gt;DPP-4 inhibitors|Sulfonylureas-&gt;Sulfonylureas-&gt;DPP-4 inhibitors|SGLT-2 inhibitors-&gt;SGLT-2 inhibitors"/>
  </r>
  <r>
    <s v="zmDj.JWB62c"/>
    <x v="32"/>
    <s v="Asian"/>
    <s v="Biguanides"/>
    <x v="0"/>
    <d v="2025-04-30T00:00:00"/>
    <s v="Biguanides"/>
  </r>
  <r>
    <s v="ZjaZokchZe."/>
    <x v="32"/>
    <s v="Asian"/>
    <s v="Insulin isophane"/>
    <x v="1"/>
    <d v="2017-10-26T00:00:00"/>
    <s v="Insulin isophane-&gt;Insulin aspart-&gt;Biguanides-&gt;Biguanides|Insulin isophane-&gt;Biguanides|Insulin aspart-&gt;Insulin aspart|Insulin isophane-&gt;Biguanides|Sulfonylureas-&gt;Sulfonylureas-&gt;Biguanides|Insulin aspart|Insulin isophane"/>
  </r>
  <r>
    <s v="ZKEKAQgSo6s"/>
    <x v="32"/>
    <s v="Asian"/>
    <s v="DPP-4 inhibitors"/>
    <x v="0"/>
    <d v="2023-05-29T00:00:00"/>
    <s v="DPP-4 inhibitors"/>
  </r>
  <r>
    <s v="zKePQwU1Auc"/>
    <x v="32"/>
    <s v="Other"/>
    <s v="Biguanides"/>
    <x v="0"/>
    <d v="2011-10-20T00:00:00"/>
    <s v="Biguanides"/>
  </r>
  <r>
    <s v="ZM9GNxt1sO6"/>
    <x v="32"/>
    <s v="Asian"/>
    <s v="Insulin isophane"/>
    <x v="1"/>
    <d v="2025-03-04T00:00:00"/>
    <s v="Insulin isophane-&gt;Biguanides"/>
  </r>
  <r>
    <s v="WbNOQ5KCtOY"/>
    <x v="32"/>
    <s v="Other"/>
    <s v="Biguanides"/>
    <x v="0"/>
    <d v="2011-05-24T00:00:00"/>
    <s v="Biguanides"/>
  </r>
  <r>
    <s v="WC9YXmYxOjM"/>
    <x v="32"/>
    <s v="Māori"/>
    <s v="Biguanides"/>
    <x v="0"/>
    <d v="2025-04-22T00:00:00"/>
    <s v="Biguanides"/>
  </r>
  <r>
    <s v="W7yXuJ7l3uI"/>
    <x v="32"/>
    <s v="Other"/>
    <s v="Biguanides"/>
    <x v="0"/>
    <d v="2020-10-09T00:00:00"/>
    <s v="Biguanides-&gt;Insulin lispro"/>
  </r>
  <r>
    <s v="w5pMfAth9lg"/>
    <x v="32"/>
    <s v="Other"/>
    <s v="Biguanides"/>
    <x v="0"/>
    <d v="2023-12-14T00:00:00"/>
    <s v="Biguanides"/>
  </r>
  <r>
    <s v="W5Lny6oiutA"/>
    <x v="32"/>
    <s v="Māori"/>
    <s v="Biguanides"/>
    <x v="0"/>
    <d v="2012-02-20T00:00:00"/>
    <s v="Biguanides-&gt;SGLT-2 inhibitors"/>
  </r>
  <r>
    <s v="w5CzZ.uMJTg"/>
    <x v="32"/>
    <s v="Māori"/>
    <s v="Biguanides"/>
    <x v="0"/>
    <d v="2021-09-03T00:00:00"/>
    <s v="Biguanides-&gt;Insulin isophane-&gt;Insulin aspart-&gt;Insulin aspart|Insulin isophane"/>
  </r>
  <r>
    <s v="w0nlxSchEns"/>
    <x v="32"/>
    <s v="Māori"/>
    <s v="Biguanides"/>
    <x v="0"/>
    <d v="2020-12-07T00:00:00"/>
    <s v="Biguanides-&gt;Biguanides|SGLT-2 inhibitors-&gt;Biguanides|Sulfonylureas-&gt;Biguanides|GLP-1 agonists|Sulfonylureas-&gt;GLP-1 agonists"/>
  </r>
  <r>
    <s v="w1/UjldlIRk"/>
    <x v="32"/>
    <s v="Other"/>
    <s v="Biguanides"/>
    <x v="0"/>
    <d v="2022-12-08T00:00:00"/>
    <s v="Biguanides"/>
  </r>
  <r>
    <s v="vZr8nQCNtb."/>
    <x v="32"/>
    <s v="Other"/>
    <s v="Insulin isophane"/>
    <x v="1"/>
    <d v="2019-11-25T00:00:00"/>
    <s v="Insulin isophane-&gt;Biguanides"/>
  </r>
  <r>
    <s v="W.9ICThaPIE"/>
    <x v="32"/>
    <s v="Māori"/>
    <s v="Biguanides"/>
    <x v="0"/>
    <d v="2017-08-28T00:00:00"/>
    <s v="Biguanides"/>
  </r>
  <r>
    <s v="VyVfH/TfXbI"/>
    <x v="32"/>
    <s v="Māori"/>
    <s v="Biguanides"/>
    <x v="0"/>
    <d v="2025-04-09T00:00:00"/>
    <s v="Biguanides"/>
  </r>
  <r>
    <s v="vZ7SKA3u80M"/>
    <x v="32"/>
    <s v="Pacific peoples"/>
    <s v="Biguanides|Insulin isophane"/>
    <x v="0"/>
    <d v="2022-08-22T00:00:00"/>
    <s v="Biguanides|Insulin isophane-&gt;Biguanides"/>
  </r>
  <r>
    <s v="wKJNUOQv.MM"/>
    <x v="32"/>
    <s v="Other"/>
    <s v="Biguanides"/>
    <x v="0"/>
    <d v="2011-05-24T00:00:00"/>
    <s v="Biguanides"/>
  </r>
  <r>
    <s v="WnINeJPzRWM"/>
    <x v="32"/>
    <s v="Pacific peoples"/>
    <s v="Biguanides"/>
    <x v="0"/>
    <d v="2013-11-26T00:00:00"/>
    <s v="Biguanides"/>
  </r>
  <r>
    <s v="wDg0FKbUqzE"/>
    <x v="32"/>
    <s v="Other"/>
    <s v="Biguanides"/>
    <x v="0"/>
    <d v="2022-04-01T00:00:00"/>
    <s v="Biguanides"/>
  </r>
  <r>
    <s v="wEoSBpIcTxE"/>
    <x v="32"/>
    <s v="Other"/>
    <s v="Biguanides"/>
    <x v="0"/>
    <d v="2022-10-21T00:00:00"/>
    <s v="Biguanides"/>
  </r>
  <r>
    <s v="wFqGVXJLRck"/>
    <x v="32"/>
    <s v="Māori"/>
    <s v="Biguanides"/>
    <x v="0"/>
    <d v="2025-09-25T00:00:00"/>
    <s v="Biguanides"/>
  </r>
  <r>
    <s v="wgbdWCf2aqI"/>
    <x v="32"/>
    <s v="Other"/>
    <s v="Biguanides"/>
    <x v="0"/>
    <d v="2020-09-28T00:00:00"/>
    <s v="Biguanides"/>
  </r>
  <r>
    <s v="8wbx8Vz24Ow"/>
    <x v="32"/>
    <s v="Māori"/>
    <s v="Biguanides"/>
    <x v="0"/>
    <d v="2025-02-05T00:00:00"/>
    <s v="Biguanides"/>
  </r>
  <r>
    <s v="8TPgeA7lJtU"/>
    <x v="32"/>
    <s v="Asian"/>
    <s v="Biguanides"/>
    <x v="0"/>
    <d v="2012-05-21T00:00:00"/>
    <s v="Biguanides"/>
  </r>
  <r>
    <s v="8xn.TcHzKoE"/>
    <x v="32"/>
    <s v="Asian"/>
    <s v="Biguanides|Insulin isophane"/>
    <x v="0"/>
    <d v="2022-12-09T00:00:00"/>
    <s v="Biguanides|Insulin isophane"/>
  </r>
  <r>
    <s v="8mKM7PS5mDc"/>
    <x v="32"/>
    <s v="Pacific peoples"/>
    <s v="Biguanides"/>
    <x v="0"/>
    <d v="2022-09-23T00:00:00"/>
    <s v="Biguanides-&gt;DPP-4 inhibitors"/>
  </r>
  <r>
    <s v="8R/xVhKFcTU"/>
    <x v="32"/>
    <s v="Māori"/>
    <s v="Biguanides"/>
    <x v="0"/>
    <d v="2017-09-18T00:00:00"/>
    <s v="Biguanides-&gt;GLP-1 agonists"/>
  </r>
  <r>
    <s v="8G2oWfiu3n6"/>
    <x v="32"/>
    <s v="Pacific peoples"/>
    <s v="Biguanides"/>
    <x v="0"/>
    <d v="2018-06-21T00:00:00"/>
    <s v="Biguanides-&gt;DPP-4 inhibitors-&gt;DPP-4 inhibitors|SGLT-2 inhibitors-&gt;DPP-4 inhibitors|SGLT-2 inhibitors|Sulfonylureas"/>
  </r>
  <r>
    <s v="8gnguCEo5xQ"/>
    <x v="32"/>
    <s v="Other"/>
    <s v="Biguanides"/>
    <x v="0"/>
    <d v="2013-08-23T00:00:00"/>
    <s v="Biguanides-&gt;DPP-4 inhibitors-&gt;DPP-4 inhibitors|SGLT-2 inhibitors-&gt;SGLT-2 inhibitors-&gt;GLP-1 agonists-&gt;DPP-4 inhibitors|GLP-1 agonists"/>
  </r>
  <r>
    <s v="8hyM6VB.mFE"/>
    <x v="32"/>
    <s v="Māori"/>
    <s v="DPP-4 inhibitors"/>
    <x v="0"/>
    <d v="2023-03-08T00:00:00"/>
    <s v="DPP-4 inhibitors-&gt;SGLT-2 inhibitors-&gt;DPP-4 inhibitors|SGLT-2 inhibitors"/>
  </r>
  <r>
    <s v="8iI8j67AOYU"/>
    <x v="32"/>
    <s v="Other"/>
    <s v="Biguanides"/>
    <x v="0"/>
    <d v="2022-06-03T00:00:00"/>
    <s v="Biguanides"/>
  </r>
  <r>
    <s v="8k1eLOUiSoM"/>
    <x v="32"/>
    <s v="Asian"/>
    <s v="Biguanides"/>
    <x v="0"/>
    <d v="2017-01-10T00:00:00"/>
    <s v="Biguanides-&gt;DPP-4 inhibitors|Insulin glargine-&gt;SGLT-2 inhibitors"/>
  </r>
  <r>
    <s v="9benNO7uzZc"/>
    <x v="32"/>
    <s v="Other"/>
    <s v="Biguanides"/>
    <x v="0"/>
    <d v="2024-09-02T00:00:00"/>
    <s v="Biguanides"/>
  </r>
  <r>
    <s v="99pG5t7DeN."/>
    <x v="32"/>
    <s v="Māori"/>
    <s v="Biguanides"/>
    <x v="0"/>
    <d v="2017-08-25T00:00:00"/>
    <s v="Biguanides-&gt;Biguanides|Sulfonylureas-&gt;Sulfonylureas-&gt;SGLT-2 inhibitors|Sulfonylureas-&gt;Insulin glargine-&gt;Insulin glargine|SGLT-2 inhibitors|Sulfonylureas-&gt;Biguanides|Insulin glargine|Sulfonylureas-&gt;Biguanides|Insulin glargine-&gt;Biguanides|GLP-1 agonists-&gt;GLP-1 agonists-&gt;Biguanides|GLP-1 agonists|Insulin glargine-&gt;GLP-1 agonists|Insulin glargine"/>
  </r>
  <r>
    <s v="94t2la9yD.c"/>
    <x v="32"/>
    <s v="Asian"/>
    <s v="DPP-4 inhibitors"/>
    <x v="0"/>
    <d v="2024-11-13T00:00:00"/>
    <s v="DPP-4 inhibitors-&gt;SGLT-2 inhibitors-&gt;DPP-4 inhibitors|SGLT-2 inhibitors-&gt;Biguanides"/>
  </r>
  <r>
    <s v="CoqgktVm9AY"/>
    <x v="32"/>
    <s v="Other"/>
    <s v="Biguanides"/>
    <x v="0"/>
    <d v="2022-07-19T00:00:00"/>
    <s v="Biguanides-&gt;Insulin aspart-&gt;Insulin isophane"/>
  </r>
  <r>
    <s v="coP0RAlgTbg"/>
    <x v="32"/>
    <s v="Other"/>
    <s v="Biguanides"/>
    <x v="0"/>
    <d v="2015-10-20T00:00:00"/>
    <s v="Biguanides-&gt;DPP-4 inhibitors-&gt;Biguanides|DPP-4 inhibitors-&gt;SGLT-2 inhibitors-&gt;GLP-1 agonists-&gt;Biguanides|GLP-1 agonists-&gt;Insulin aspart|Insulin isophane-&gt;Insulin aspart|Thiazolidinedione-&gt;Insulin isophane-&gt;Thiazolidinedione-&gt;Biguanides|Insulin aspart|Insulin isophane|Thiazolidinedione-&gt;Biguanides|Insulin aspart|Insulin isophane"/>
  </r>
  <r>
    <s v="Co4pNYPXTSw"/>
    <x v="32"/>
    <s v="Other"/>
    <s v="Biguanides"/>
    <x v="0"/>
    <d v="2012-10-26T00:00:00"/>
    <s v="Biguanides"/>
  </r>
  <r>
    <s v="cQBidjPs5x6"/>
    <x v="32"/>
    <s v="Other"/>
    <s v="Biguanides"/>
    <x v="0"/>
    <d v="2025-12-04T00:00:00"/>
    <s v="Biguanides"/>
  </r>
  <r>
    <s v="cq7iXB4mea2"/>
    <x v="32"/>
    <s v="Pacific peoples"/>
    <s v="Biguanides|Insulin isophane"/>
    <x v="0"/>
    <d v="2024-01-15T00:00:00"/>
    <s v="Biguanides|Insulin isophane-&gt;Insulin aspart|Insulin isophane-&gt;Insulin isophane-&gt;Biguanides-&gt;SGLT-2 inhibitors"/>
  </r>
  <r>
    <s v="cuqtipG9Zzk"/>
    <x v="32"/>
    <s v="Other"/>
    <s v="Biguanides"/>
    <x v="0"/>
    <d v="2013-05-02T00:00:00"/>
    <s v="Biguanides"/>
  </r>
  <r>
    <s v="7xk05YjRm.U"/>
    <x v="32"/>
    <s v="Pacific peoples"/>
    <s v="Biguanides|Sulfonylureas"/>
    <x v="0"/>
    <d v="2019-04-16T00:00:00"/>
    <s v="Biguanides|Sulfonylureas-&gt;DPP-4 inhibitors|Sulfonylureas-&gt;DPP-4 inhibitors-&gt;Sulfonylureas"/>
  </r>
  <r>
    <s v="7WVCYi1F3OY"/>
    <x v="32"/>
    <s v="Pacific peoples"/>
    <s v="Biguanides"/>
    <x v="0"/>
    <d v="2016-03-16T00:00:00"/>
    <s v="Biguanides-&gt;DPP-4 inhibitors-&gt;Biguanides|DPP-4 inhibitors-&gt;SGLT-2 inhibitors-&gt;DPP-4 inhibitors|Sulfonylureas"/>
  </r>
  <r>
    <s v="7TWgxoM3gI6"/>
    <x v="32"/>
    <s v="Asian"/>
    <s v="Biguanides"/>
    <x v="0"/>
    <d v="2011-08-02T00:00:00"/>
    <s v="Biguanides"/>
  </r>
  <r>
    <s v="7p4CpeQF3II"/>
    <x v="32"/>
    <s v="Māori"/>
    <s v="Biguanides"/>
    <x v="0"/>
    <d v="2015-02-02T00:00:00"/>
    <s v="Biguanides"/>
  </r>
  <r>
    <s v="7igQrZe.C1Y"/>
    <x v="32"/>
    <s v="Other"/>
    <s v="Biguanides"/>
    <x v="0"/>
    <d v="2013-04-29T00:00:00"/>
    <s v="Biguanides-&gt;SGLT-2 inhibitors"/>
  </r>
  <r>
    <s v="7HUcrGrKraI"/>
    <x v="32"/>
    <s v="Pacific peoples"/>
    <s v="Biguanides"/>
    <x v="0"/>
    <d v="2021-09-02T00:00:00"/>
    <s v="Biguanides-&gt;SGLT-2 inhibitors"/>
  </r>
  <r>
    <s v="ZYvk.P0M/hc"/>
    <x v="32"/>
    <s v="Other"/>
    <s v="Biguanides"/>
    <x v="0"/>
    <d v="2020-06-02T00:00:00"/>
    <s v="Biguanides"/>
  </r>
  <r>
    <s v="zyyRJ1X/jVM"/>
    <x v="32"/>
    <s v="Asian"/>
    <s v="Biguanides"/>
    <x v="0"/>
    <d v="2021-04-21T00:00:00"/>
    <s v="Biguanides"/>
  </r>
  <r>
    <s v="zV3BtNcar82"/>
    <x v="32"/>
    <s v="Other"/>
    <s v="Biguanides"/>
    <x v="0"/>
    <d v="2012-05-31T00:00:00"/>
    <s v="Biguanides"/>
  </r>
  <r>
    <s v="zUys.6TEi9A"/>
    <x v="32"/>
    <s v="Asian"/>
    <s v="Biguanides"/>
    <x v="0"/>
    <d v="2018-07-10T00:00:00"/>
    <s v="Biguanides"/>
  </r>
  <r>
    <s v="ZvXUAvZXuMU"/>
    <x v="32"/>
    <s v="Pacific peoples"/>
    <s v="Biguanides"/>
    <x v="0"/>
    <d v="2013-06-25T00:00:00"/>
    <s v="Biguanides-&gt;Sulfonylureas-&gt;Biguanides|Sulfonylureas-&gt;Biguanides|Insulin isophane|Sulfonylureas-&gt;Insulin isophane-&gt;DPP-4 inhibitors|Insulin isophane|Sulfonylureas-&gt;DPP-4 inhibitors|Insulin isophane-&gt;DPP-4 inhibitors|Sulfonylureas-&gt;SGLT-2 inhibitors-&gt;Insulin isophane|SGLT-2 inhibitors-&gt;DPP-4 inhibitors|Insulin isophane|SGLT-2 inhibitors"/>
  </r>
  <r>
    <s v="zwiAx0QTe9E"/>
    <x v="32"/>
    <s v="Other"/>
    <s v="Biguanides"/>
    <x v="0"/>
    <d v="2015-03-05T00:00:00"/>
    <s v="Biguanides"/>
  </r>
  <r>
    <s v="ZwB2tUYNBO."/>
    <x v="32"/>
    <s v="Māori"/>
    <s v="Biguanides"/>
    <x v="0"/>
    <d v="2022-12-14T00:00:00"/>
    <s v="Biguanides"/>
  </r>
  <r>
    <s v="zuhryJxVQH."/>
    <x v="32"/>
    <s v="Pacific peoples"/>
    <s v="Biguanides"/>
    <x v="0"/>
    <d v="2013-03-05T00:00:00"/>
    <s v="Biguanides-&gt;Sulfonylureas-&gt;Biguanides|SGLT-2 inhibitors"/>
  </r>
  <r>
    <s v="ZSsjfYVSa0w"/>
    <x v="32"/>
    <s v="Māori"/>
    <s v="Insulin aspart|Insulin isophane"/>
    <x v="1"/>
    <d v="2014-09-22T00:00:00"/>
    <s v="Insulin aspart|Insulin isophane-&gt;Biguanides-&gt;Biguanides|SGLT-2 inhibitors"/>
  </r>
  <r>
    <s v="zT9dOxFT4Dw"/>
    <x v="32"/>
    <s v="Asian"/>
    <s v="Biguanides"/>
    <x v="0"/>
    <d v="2014-05-27T00:00:00"/>
    <s v="Biguanides-&gt;Insulin isophane"/>
  </r>
  <r>
    <s v="6IsVtD3xZ.A"/>
    <x v="32"/>
    <s v="Other"/>
    <s v="Biguanides"/>
    <x v="0"/>
    <d v="2020-04-24T00:00:00"/>
    <s v="Biguanides"/>
  </r>
  <r>
    <s v="6GxwUM33ISk"/>
    <x v="32"/>
    <s v="Other"/>
    <s v="Biguanides"/>
    <x v="0"/>
    <d v="2024-11-21T00:00:00"/>
    <s v="Biguanides"/>
  </r>
  <r>
    <s v="6ibF.On4H9I"/>
    <x v="32"/>
    <s v="Other"/>
    <s v="Biguanides"/>
    <x v="0"/>
    <d v="2024-11-04T00:00:00"/>
    <s v="Biguanides"/>
  </r>
  <r>
    <s v="6Dh2bQXtOw."/>
    <x v="32"/>
    <s v="Other"/>
    <s v="Biguanides"/>
    <x v="0"/>
    <d v="2019-06-17T00:00:00"/>
    <s v="Biguanides-&gt;DPP-4 inhibitors"/>
  </r>
  <r>
    <s v="6F5iGW5BJd."/>
    <x v="32"/>
    <s v="Other"/>
    <s v="Biguanides"/>
    <x v="0"/>
    <d v="2013-08-20T00:00:00"/>
    <s v="Biguanides"/>
  </r>
  <r>
    <s v="6YlF5sg7iYI"/>
    <x v="32"/>
    <s v="Pacific peoples"/>
    <s v="DPP-4 inhibitors"/>
    <x v="0"/>
    <d v="2025-09-24T00:00:00"/>
    <s v="DPP-4 inhibitors"/>
  </r>
  <r>
    <s v="6Xssn4S/KXo"/>
    <x v="32"/>
    <s v="Other"/>
    <s v="Biguanides"/>
    <x v="0"/>
    <d v="2018-04-03T00:00:00"/>
    <s v="Biguanides-&gt;DPP-4 inhibitors-&gt;SGLT-2 inhibitors-&gt;DPP-4 inhibitors|SGLT-2 inhibitors"/>
  </r>
  <r>
    <s v="6u6HExjwMRM"/>
    <x v="32"/>
    <s v="Asian"/>
    <s v="Biguanides"/>
    <x v="0"/>
    <d v="2012-12-05T00:00:00"/>
    <s v="Biguanides"/>
  </r>
  <r>
    <s v="6RcS3Fi2qak"/>
    <x v="32"/>
    <s v="Asian"/>
    <s v="Biguanides"/>
    <x v="0"/>
    <d v="2019-08-29T00:00:00"/>
    <s v="Biguanides"/>
  </r>
  <r>
    <s v="BjcirtZKA5."/>
    <x v="32"/>
    <s v="Other"/>
    <s v="Biguanides"/>
    <x v="0"/>
    <d v="2018-05-15T00:00:00"/>
    <s v="Biguanides"/>
  </r>
  <r>
    <s v="73fSxu9i5Eo"/>
    <x v="32"/>
    <s v="Māori"/>
    <s v="Biguanides"/>
    <x v="0"/>
    <d v="2022-06-03T00:00:00"/>
    <s v="Biguanides"/>
  </r>
  <r>
    <s v="bmLEKYom66A"/>
    <x v="32"/>
    <s v="Asian"/>
    <s v="Biguanides"/>
    <x v="0"/>
    <d v="2013-10-29T00:00:00"/>
    <s v="Biguanides"/>
  </r>
  <r>
    <s v="BKskxYrGr9w"/>
    <x v="32"/>
    <s v="Pacific peoples"/>
    <s v="Biguanides"/>
    <x v="0"/>
    <d v="2014-02-07T00:00:00"/>
    <s v="Biguanides-&gt;DPP-4 inhibitors|Sulfonylureas-&gt;Biguanides|DPP-4 inhibitors|Sulfonylureas-&gt;DPP-4 inhibitors-&gt;SGLT-2 inhibitors-&gt;SGLT-2 inhibitors|Sulfonylureas-&gt;Insulin glargine|SGLT-2 inhibitors|Sulfonylureas"/>
  </r>
  <r>
    <s v="BkmA0wFQxrs"/>
    <x v="32"/>
    <s v="Asian"/>
    <s v="Biguanides"/>
    <x v="0"/>
    <d v="2024-10-26T00:00:00"/>
    <s v="Biguanides-&gt;DPP-4 inhibitors-&gt;Biguanides|SGLT-2 inhibitors|Sulfonylureas"/>
  </r>
  <r>
    <s v="BNsPYDgbNk6"/>
    <x v="32"/>
    <s v="Pacific peoples"/>
    <s v="Biguanides"/>
    <x v="0"/>
    <d v="2022-11-17T00:00:00"/>
    <s v="Biguanides-&gt;GLP-1 agonists-&gt;Biguanides|GLP-1 agonists-&gt;Biguanides|GLP-1 agonists|Sulfonylureas-&gt;Biguanides|Sulfonylureas"/>
  </r>
  <r>
    <s v="Z4pZXwviBGY"/>
    <x v="32"/>
    <s v="Pacific peoples"/>
    <s v="Biguanides"/>
    <x v="0"/>
    <d v="2014-08-18T00:00:00"/>
    <s v="Biguanides"/>
  </r>
  <r>
    <s v="5l3U154nRf2"/>
    <x v="32"/>
    <s v="Asian"/>
    <s v="Biguanides"/>
    <x v="0"/>
    <d v="2021-07-28T00:00:00"/>
    <s v="Biguanides"/>
  </r>
  <r>
    <s v="Z9z2KwfZuMM"/>
    <x v="32"/>
    <s v="Asian"/>
    <s v="Biguanides|Insulin isophane"/>
    <x v="0"/>
    <d v="2016-08-29T00:00:00"/>
    <s v="Biguanides|Insulin isophane-&gt;Insulin aspart"/>
  </r>
  <r>
    <s v="5LWlTMBTAcg"/>
    <x v="32"/>
    <s v="Asian"/>
    <s v="Biguanides"/>
    <x v="0"/>
    <d v="2019-12-11T00:00:00"/>
    <s v="Biguanides"/>
  </r>
  <r>
    <s v="5lYdlvmpaZg"/>
    <x v="32"/>
    <s v="Asian"/>
    <s v="Biguanides"/>
    <x v="0"/>
    <d v="2015-08-24T00:00:00"/>
    <s v="Biguanides-&gt;Biguanides|Sulfonylureas"/>
  </r>
  <r>
    <s v="5Ll.yEXdGbA"/>
    <x v="32"/>
    <s v="Other"/>
    <s v="Biguanides"/>
    <x v="0"/>
    <d v="2023-11-08T00:00:00"/>
    <s v="Biguanides"/>
  </r>
  <r>
    <s v="5o78ujswvZQ"/>
    <x v="32"/>
    <s v="Māori"/>
    <s v="Biguanides"/>
    <x v="0"/>
    <d v="2012-06-14T00:00:00"/>
    <s v="Biguanides-&gt;Insulin aspart|Insulin isophane-&gt;Insulin aspart-&gt;SGLT-2 inhibitors-&gt;Sulfonylureas-&gt;SGLT-2 inhibitors|Sulfonylureas"/>
  </r>
  <r>
    <s v="5OFXoPvGRek"/>
    <x v="32"/>
    <s v="Asian"/>
    <s v="Biguanides"/>
    <x v="0"/>
    <d v="2014-09-10T00:00:00"/>
    <s v="Biguanides-&gt;DPP-4 inhibitors-&gt;Biguanides|DPP-4 inhibitors"/>
  </r>
  <r>
    <s v="yx25wtGGeXg"/>
    <x v="32"/>
    <s v="Pacific peoples"/>
    <s v="Biguanides"/>
    <x v="0"/>
    <d v="2020-09-13T00:00:00"/>
    <s v="Biguanides-&gt;SGLT-2 inhibitors-&gt;Biguanides|SGLT-2 inhibitors"/>
  </r>
  <r>
    <s v="YX6aUnb3DpA"/>
    <x v="32"/>
    <s v="Other"/>
    <s v="Biguanides"/>
    <x v="0"/>
    <d v="2024-02-23T00:00:00"/>
    <s v="Biguanides-&gt;Biguanides|SGLT-2 inhibitors-&gt;Insulin glargine"/>
  </r>
  <r>
    <s v="z.0Z0QrmNz."/>
    <x v="32"/>
    <s v="Pacific peoples"/>
    <s v="Biguanides"/>
    <x v="0"/>
    <d v="2018-09-20T00:00:00"/>
    <s v="Biguanides-&gt;Biguanides|Sulfonylureas-&gt;Sulfonylureas-&gt;Insulin isophane-&gt;Insulin aspart-&gt;Insulin aspart|Insulin isophane-&gt;Biguanides|Insulin glargine-&gt;Biguanides|Insulin isophane-&gt;Biguanides|SGLT-2 inhibitors-&gt;Biguanides|Insulin glargine|SGLT-2 inhibitors-&gt;Insulin glargine-&gt;Insulin aspart|Insulin glargine"/>
  </r>
  <r>
    <s v="Z/B9ACyxbvA"/>
    <x v="32"/>
    <s v="Asian"/>
    <s v="Biguanides"/>
    <x v="0"/>
    <d v="2024-09-09T00:00:00"/>
    <s v="Biguanides-&gt;SGLT-2 inhibitors-&gt;Biguanides|SGLT-2 inhibitors"/>
  </r>
  <r>
    <s v="z0vYntycEV."/>
    <x v="32"/>
    <s v="Asian"/>
    <s v="Biguanides"/>
    <x v="0"/>
    <d v="2021-12-09T00:00:00"/>
    <s v="Biguanides"/>
  </r>
  <r>
    <s v="Z0WibGrywAo"/>
    <x v="32"/>
    <s v="Other"/>
    <s v="Insulin aspart"/>
    <x v="1"/>
    <d v="2014-10-09T00:00:00"/>
    <s v="Insulin aspart-&gt;Biguanides-&gt;Biguanides|Insulin aspart-&gt;Insulin glargine-&gt;Insulin aspart|Insulin glargine-&gt;Biguanides|Insulin glargine-&gt;Insulin glulisine-&gt;Insulin glargine|Insulin glulisine-&gt;Biguanides|DPP-4 inhibitors-&gt;DPP-4 inhibitors"/>
  </r>
  <r>
    <s v="Z0XU5qgGIZA"/>
    <x v="32"/>
    <s v="Asian"/>
    <s v="Biguanides"/>
    <x v="0"/>
    <d v="2021-04-20T00:00:00"/>
    <s v="Biguanides"/>
  </r>
  <r>
    <s v="5w0GyDHGHLY"/>
    <x v="32"/>
    <s v="Asian"/>
    <s v="Biguanides|DPP-4 inhibitors|Sulfonylureas"/>
    <x v="0"/>
    <d v="2021-05-07T00:00:00"/>
    <s v="Biguanides|DPP-4 inhibitors|Sulfonylureas-&gt;Biguanides|DPP-4 inhibitors-&gt;Biguanides|DPP-4 inhibitors|SGLT-2 inhibitors-&gt;DPP-4 inhibitors"/>
  </r>
  <r>
    <s v="5u.fDMPlC6s"/>
    <x v="32"/>
    <s v="Asian"/>
    <s v="DPP-4 inhibitors"/>
    <x v="0"/>
    <d v="2022-09-09T00:00:00"/>
    <s v="DPP-4 inhibitors-&gt;Sulfonylureas-&gt;DPP-4 inhibitors|Sulfonylureas"/>
  </r>
  <r>
    <s v="66s6APMmDzw"/>
    <x v="32"/>
    <s v="Asian"/>
    <s v="Biguanides"/>
    <x v="0"/>
    <d v="2020-08-11T00:00:00"/>
    <s v="Biguanides-&gt;Biguanides|Sulfonylureas-&gt;Biguanides|SGLT-2 inhibitors|Sulfonylureas-&gt;SGLT-2 inhibitors-&gt;SGLT-2 inhibitors|Sulfonylureas"/>
  </r>
  <r>
    <s v="6aVW4z3jJpA"/>
    <x v="32"/>
    <s v="Pacific peoples"/>
    <s v="Biguanides"/>
    <x v="0"/>
    <d v="2020-10-08T00:00:00"/>
    <s v="Biguanides-&gt;Sulfonylureas-&gt;DPP-4 inhibitors"/>
  </r>
  <r>
    <s v="6bl3mgWf5aQ"/>
    <x v="32"/>
    <s v="Pacific peoples"/>
    <s v="Biguanides"/>
    <x v="0"/>
    <d v="2025-04-10T00:00:00"/>
    <s v="Biguanides"/>
  </r>
  <r>
    <s v="6b5dAwe6zrM"/>
    <x v="32"/>
    <s v="Pacific peoples"/>
    <s v="Biguanides"/>
    <x v="0"/>
    <d v="2023-03-22T00:00:00"/>
    <s v="Biguanides"/>
  </r>
  <r>
    <s v="61BWIUgaJRs"/>
    <x v="32"/>
    <s v="Asian"/>
    <s v="Biguanides"/>
    <x v="0"/>
    <d v="2023-01-11T00:00:00"/>
    <s v="Biguanides"/>
  </r>
  <r>
    <s v="631H6gn2JMs"/>
    <x v="32"/>
    <s v="Asian"/>
    <s v="Biguanides"/>
    <x v="0"/>
    <d v="2014-08-15T00:00:00"/>
    <s v="Biguanides-&gt;DPP-4 inhibitors"/>
  </r>
  <r>
    <s v="64noAKOhFh2"/>
    <x v="32"/>
    <s v="Other"/>
    <s v="Biguanides"/>
    <x v="0"/>
    <d v="2023-02-21T00:00:00"/>
    <s v="Biguanides"/>
  </r>
  <r>
    <s v="C5vtSYvYgJw"/>
    <x v="32"/>
    <s v="Asian"/>
    <s v="Biguanides|Insulin isophane"/>
    <x v="0"/>
    <d v="2025-07-18T00:00:00"/>
    <s v="Biguanides|Insulin isophane-&gt;Insulin aspart"/>
  </r>
  <r>
    <s v="c3ns5wnYLYY"/>
    <x v="32"/>
    <s v="Other"/>
    <s v="Biguanides"/>
    <x v="0"/>
    <d v="2021-09-14T00:00:00"/>
    <s v="Biguanides"/>
  </r>
  <r>
    <s v="bzYe.xY4r.M"/>
    <x v="32"/>
    <s v="Asian"/>
    <s v="Biguanides"/>
    <x v="0"/>
    <d v="2011-06-08T00:00:00"/>
    <s v="Biguanides-&gt;Insulin isophane-&gt;Biguanides|Insulin aspart-&gt;Insulin aspart|Insulin isophane-&gt;Insulin aspart-&gt;Biguanides|Insulin isophane-&gt;Biguanides|Insulin aspart|Insulin isophane-&gt;Biguanides|Insulin lispro-&gt;Insulin lispro-&gt;DPP-4 inhibitors|Insulin glargine"/>
  </r>
  <r>
    <s v="BZpZqoOu8uA"/>
    <x v="32"/>
    <s v="Other"/>
    <s v="Biguanides"/>
    <x v="0"/>
    <d v="2025-06-05T00:00:00"/>
    <s v="Biguanides"/>
  </r>
  <r>
    <s v="c/j/IxvtG/M"/>
    <x v="32"/>
    <s v="Other"/>
    <s v="Biguanides"/>
    <x v="0"/>
    <d v="2020-02-07T00:00:00"/>
    <s v="Biguanides-&gt;SGLT-2 inhibitors-&gt;Biguanides|SGLT-2 inhibitors"/>
  </r>
  <r>
    <s v="BxOUFgMpVWY"/>
    <x v="32"/>
    <s v="Pacific peoples"/>
    <s v="Biguanides"/>
    <x v="0"/>
    <d v="2017-05-15T00:00:00"/>
    <s v="Biguanides-&gt;DPP-4 inhibitors-&gt;DPP-4 inhibitors|SGLT-2 inhibitors"/>
  </r>
  <r>
    <s v="BXj2puRkqsQ"/>
    <x v="32"/>
    <s v="Pacific peoples"/>
    <s v="Biguanides"/>
    <x v="0"/>
    <d v="2021-05-28T00:00:00"/>
    <s v="Biguanides"/>
  </r>
  <r>
    <s v="BuTiJFmMVxE"/>
    <x v="32"/>
    <s v="Other"/>
    <s v="Biguanides"/>
    <x v="0"/>
    <d v="2024-01-06T00:00:00"/>
    <s v="Biguanides"/>
  </r>
  <r>
    <s v="bswIUEAbeRo"/>
    <x v="32"/>
    <s v="Māori"/>
    <s v="Biguanides"/>
    <x v="0"/>
    <d v="2024-05-09T00:00:00"/>
    <s v="Biguanides-&gt;Biguanides|SGLT-2 inhibitors"/>
  </r>
  <r>
    <s v="Bqyc97ysqeA"/>
    <x v="32"/>
    <s v="Māori"/>
    <s v="Biguanides"/>
    <x v="0"/>
    <d v="2024-09-18T00:00:00"/>
    <s v="Biguanides-&gt;Biguanides|Insulin aspart-&gt;Insulin aspart-&gt;Insulin isophane"/>
  </r>
  <r>
    <s v="bRJx9SXRKLU"/>
    <x v="32"/>
    <s v="Other"/>
    <s v="Biguanides"/>
    <x v="0"/>
    <d v="2025-04-22T00:00:00"/>
    <s v="Biguanides"/>
  </r>
  <r>
    <s v="cAHOdtG/KMM"/>
    <x v="32"/>
    <s v="Pacific peoples"/>
    <s v="Biguanides"/>
    <x v="0"/>
    <d v="2023-06-16T00:00:00"/>
    <s v="Biguanides-&gt;DPP-4 inhibitors-&gt;DPP-4 inhibitors|SGLT-2 inhibitors"/>
  </r>
  <r>
    <s v="C9bQHIuoOwk"/>
    <x v="32"/>
    <s v="Other"/>
    <s v="Biguanides"/>
    <x v="0"/>
    <d v="2011-08-22T00:00:00"/>
    <s v="Biguanides"/>
  </r>
  <r>
    <s v="CfC3oCAJQTM"/>
    <x v="32"/>
    <s v="Asian"/>
    <s v="Biguanides|Insulin isophane"/>
    <x v="0"/>
    <d v="2024-11-15T00:00:00"/>
    <s v="Biguanides|Insulin isophane-&gt;Insulin isophane"/>
  </r>
  <r>
    <s v="CHvN14pjQQ."/>
    <x v="32"/>
    <s v="Pacific peoples"/>
    <s v="Biguanides|Sulfonylureas"/>
    <x v="0"/>
    <d v="2021-05-26T00:00:00"/>
    <s v="Biguanides|Sulfonylureas"/>
  </r>
  <r>
    <s v="fu2U35jKTts"/>
    <x v="32"/>
    <s v="Other"/>
    <s v="Biguanides"/>
    <x v="0"/>
    <d v="2021-07-02T00:00:00"/>
    <s v="Biguanides"/>
  </r>
  <r>
    <s v="fWCj3R7clok"/>
    <x v="32"/>
    <s v="Pacific peoples"/>
    <s v="Biguanides"/>
    <x v="0"/>
    <d v="2022-11-21T00:00:00"/>
    <s v="Biguanides"/>
  </r>
  <r>
    <s v="for9V//zGyA"/>
    <x v="32"/>
    <s v="Asian"/>
    <s v="Biguanides|Insulin isophane|Insulin lispro"/>
    <x v="0"/>
    <d v="2022-11-10T00:00:00"/>
    <s v="Biguanides|Insulin isophane|Insulin lispro-&gt;Biguanides-&gt;Insulin aspart"/>
  </r>
  <r>
    <s v="fLmDYhicSWM"/>
    <x v="32"/>
    <s v="Other"/>
    <s v="Biguanides"/>
    <x v="0"/>
    <d v="2022-07-07T00:00:00"/>
    <s v="Biguanides"/>
  </r>
  <r>
    <s v="FpgzQmWdbT2"/>
    <x v="32"/>
    <s v="Other"/>
    <s v="Biguanides"/>
    <x v="0"/>
    <d v="2014-10-25T00:00:00"/>
    <s v="Biguanides"/>
  </r>
  <r>
    <s v="fj9MApPzb.Q"/>
    <x v="32"/>
    <s v="Asian"/>
    <s v="Biguanides"/>
    <x v="0"/>
    <d v="2024-06-26T00:00:00"/>
    <s v="Biguanides-&gt;Insulin isophane"/>
  </r>
  <r>
    <s v="fKfJ0Bs4VQQ"/>
    <x v="32"/>
    <s v="Asian"/>
    <s v="Biguanides"/>
    <x v="0"/>
    <d v="2021-03-15T00:00:00"/>
    <s v="Biguanides-&gt;Insulin isophane-&gt;Insulin aspart"/>
  </r>
  <r>
    <s v="fKnJkd404d2"/>
    <x v="32"/>
    <s v="Other"/>
    <s v="Biguanides|Sulfonylureas"/>
    <x v="0"/>
    <d v="2021-08-09T00:00:00"/>
    <s v="Biguanides|Sulfonylureas-&gt;Biguanides|GLP-1 agonists|Sulfonylureas-&gt;GLP-1 agonists-&gt;Biguanides-&gt;Biguanides|GLP-1 agonists"/>
  </r>
  <r>
    <s v="fg63Jdu/wRA"/>
    <x v="32"/>
    <s v="Asian"/>
    <s v="Biguanides"/>
    <x v="0"/>
    <d v="2024-08-28T00:00:00"/>
    <s v="Biguanides"/>
  </r>
  <r>
    <s v="fftlmbYkuLs"/>
    <x v="32"/>
    <s v="Asian"/>
    <s v="Biguanides"/>
    <x v="0"/>
    <d v="2013-07-25T00:00:00"/>
    <s v="Biguanides-&gt;Insulin aspart|Insulin isophane"/>
  </r>
  <r>
    <s v="FgpdFjsw3.w"/>
    <x v="32"/>
    <s v="Asian"/>
    <s v="Biguanides|Insulin isophane"/>
    <x v="0"/>
    <d v="2021-08-12T00:00:00"/>
    <s v="Biguanides|Insulin isophane-&gt;Insulin isophane"/>
  </r>
  <r>
    <s v="fgrmg0rNYQc"/>
    <x v="32"/>
    <s v="Māori"/>
    <s v="DPP-4 inhibitors"/>
    <x v="0"/>
    <d v="2019-07-17T00:00:00"/>
    <s v="DPP-4 inhibitors-&gt;Insulin glargine-&gt;DPP-4 inhibitors|Insulin glargine-&gt;SGLT-2 inhibitors-&gt;DPP-4 inhibitors|SGLT-2 inhibitors-&gt;Biguanides|GLP-1 agonists-&gt;GLP-1 agonists"/>
  </r>
  <r>
    <s v="vLpZXhkHli."/>
    <x v="32"/>
    <s v="Māori"/>
    <s v="Biguanides"/>
    <x v="0"/>
    <d v="2016-03-03T00:00:00"/>
    <s v="Biguanides"/>
  </r>
  <r>
    <s v="vJGwwyo6x8Y"/>
    <x v="32"/>
    <s v="Asian"/>
    <s v="Biguanides"/>
    <x v="0"/>
    <d v="2018-10-31T00:00:00"/>
    <s v="Biguanides"/>
  </r>
  <r>
    <s v="VDo6E71yzoo"/>
    <x v="32"/>
    <s v="Other"/>
    <s v="Insulin glargine|Insulin Neutral"/>
    <x v="1"/>
    <d v="2022-10-04T00:00:00"/>
    <s v="Insulin glargine|Insulin Neutral-&gt;Insulin aspart|Insulin isophane-&gt;Biguanides|Insulin aspart|Insulin isophane-&gt;Biguanides|Insulin isophane-&gt;Insulin isophane-&gt;Biguanides-&gt;Insulin aspart-&gt;Insulin glargine"/>
  </r>
  <r>
    <s v="vCrGj/ybIqI"/>
    <x v="32"/>
    <s v="Other"/>
    <s v="SGLT-2 inhibitors"/>
    <x v="0"/>
    <d v="2024-10-30T00:00:00"/>
    <s v="SGLT-2 inhibitors"/>
  </r>
  <r>
    <s v="vCqnwW42MYQ"/>
    <x v="32"/>
    <s v="Māori"/>
    <s v="Biguanides"/>
    <x v="0"/>
    <d v="2022-05-03T00:00:00"/>
    <s v="Biguanides"/>
  </r>
  <r>
    <s v="vgPNZekzn5g"/>
    <x v="32"/>
    <s v="Other"/>
    <s v="Biguanides"/>
    <x v="0"/>
    <d v="2024-03-28T00:00:00"/>
    <s v="Biguanides"/>
  </r>
  <r>
    <s v="V27dX5Bqb0Y"/>
    <x v="32"/>
    <s v="Asian"/>
    <s v="Biguanides"/>
    <x v="0"/>
    <d v="2018-12-04T00:00:00"/>
    <s v="Biguanides"/>
  </r>
  <r>
    <s v="v6EtdzTwowE"/>
    <x v="32"/>
    <s v="Māori"/>
    <s v="Biguanides"/>
    <x v="0"/>
    <d v="2013-06-09T00:00:00"/>
    <s v="Biguanides-&gt;Sulfonylureas-&gt;Biguanides|Sulfonylureas-&gt;Biguanides|Insulin glargine-&gt;Insulin glargine-&gt;Insulin glargine|SGLT-2 inhibitors-&gt;Thiazolidinedione-&gt;Insulin glargine|SGLT-2 inhibitors|Thiazolidinedione-&gt;DPP-4 inhibitors|SGLT-2 inhibitors|Sulfonylureas|Thiazolidinedione-&gt;DPP-4 inhibitors|SGLT-2 inhibitors|Sulfonylureas-&gt;DPP-4 inhibitors|GLP-1 agonists-&gt;DPP-4 inhibitors-&gt;GLP-1 agonists"/>
  </r>
  <r>
    <s v="Vc.b8IO9ITY"/>
    <x v="32"/>
    <s v="Māori"/>
    <s v="Biguanides|DPP-4 inhibitors"/>
    <x v="0"/>
    <d v="2021-10-06T00:00:00"/>
    <s v="Biguanides|DPP-4 inhibitors-&gt;SGLT-2 inhibitors-&gt;Biguanides|DPP-4 inhibitors|SGLT-2 inhibitors-&gt;Biguanides|DPP-4 inhibitors|SGLT-2 inhibitors|Sulfonylureas-&gt;DPP-4 inhibitors|SGLT-2 inhibitors|Sulfonylureas"/>
  </r>
  <r>
    <s v="vc2NExXd5T2"/>
    <x v="32"/>
    <s v="Māori"/>
    <s v="Biguanides"/>
    <x v="0"/>
    <d v="2020-06-09T00:00:00"/>
    <s v="Biguanides"/>
  </r>
  <r>
    <s v="V8TG3CVDaBw"/>
    <x v="32"/>
    <s v="Māori"/>
    <s v="Biguanides"/>
    <x v="0"/>
    <d v="2021-02-03T00:00:00"/>
    <s v="Biguanides"/>
  </r>
  <r>
    <s v="uWpPRmJFusc"/>
    <x v="32"/>
    <s v="Māori"/>
    <s v="Biguanides"/>
    <x v="0"/>
    <d v="2021-10-29T00:00:00"/>
    <s v="Biguanides"/>
  </r>
  <r>
    <s v="V1jtOVZ5Bh."/>
    <x v="32"/>
    <s v="Asian"/>
    <s v="Biguanides"/>
    <x v="0"/>
    <d v="2016-03-29T00:00:00"/>
    <s v="Biguanides"/>
  </r>
  <r>
    <s v="v/e7zPqA6Qk"/>
    <x v="32"/>
    <s v="Asian"/>
    <s v="Biguanides"/>
    <x v="0"/>
    <d v="2025-04-22T00:00:00"/>
    <s v="Biguanides-&gt;Insulin isophane"/>
  </r>
  <r>
    <s v="UyaGMKaL4kY"/>
    <x v="32"/>
    <s v="Asian"/>
    <s v="Biguanides"/>
    <x v="0"/>
    <d v="2022-11-11T00:00:00"/>
    <s v="Biguanides"/>
  </r>
  <r>
    <s v="YMNYqDpzHX."/>
    <x v="32"/>
    <s v="Other"/>
    <s v="Biguanides"/>
    <x v="0"/>
    <d v="2025-08-06T00:00:00"/>
    <s v="Biguanides"/>
  </r>
  <r>
    <s v="yNDr1VDZXiQ"/>
    <x v="32"/>
    <s v="Other"/>
    <s v="Biguanides"/>
    <x v="0"/>
    <d v="2021-08-03T00:00:00"/>
    <s v="Biguanides"/>
  </r>
  <r>
    <s v="yLjlURQqN6Q"/>
    <x v="32"/>
    <s v="Māori"/>
    <s v="Biguanides"/>
    <x v="0"/>
    <d v="2025-12-05T00:00:00"/>
    <s v="Biguanides"/>
  </r>
  <r>
    <s v="yLF5miW6gUI"/>
    <x v="32"/>
    <s v="Other"/>
    <s v="Biguanides"/>
    <x v="0"/>
    <d v="2023-08-07T00:00:00"/>
    <s v="Biguanides"/>
  </r>
  <r>
    <s v="yilV1vVt6jQ"/>
    <x v="32"/>
    <s v="Other"/>
    <s v="Biguanides"/>
    <x v="0"/>
    <d v="2023-11-27T00:00:00"/>
    <s v="Biguanides"/>
  </r>
  <r>
    <s v="yK/lpLVjbb."/>
    <x v="32"/>
    <s v="Pacific peoples"/>
    <s v="Biguanides"/>
    <x v="0"/>
    <d v="2017-11-13T00:00:00"/>
    <s v="Biguanides-&gt;DPP-4 inhibitors-&gt;GLP-1 agonists-&gt;Biguanides|GLP-1 agonists-&gt;Insulin glargine"/>
  </r>
  <r>
    <s v="yJz6ORe0Lhc"/>
    <x v="32"/>
    <s v="Asian"/>
    <s v="DPP-4 inhibitors"/>
    <x v="0"/>
    <d v="2023-02-02T00:00:00"/>
    <s v="DPP-4 inhibitors"/>
  </r>
  <r>
    <s v="VtFcsNOL1tU"/>
    <x v="32"/>
    <s v="Asian"/>
    <s v="Biguanides"/>
    <x v="0"/>
    <d v="2024-02-23T00:00:00"/>
    <s v="Biguanides"/>
  </r>
  <r>
    <s v="VvB3UMtpnVw"/>
    <x v="32"/>
    <s v="Other"/>
    <s v="Biguanides"/>
    <x v="0"/>
    <d v="2021-01-07T00:00:00"/>
    <s v="Biguanides-&gt;SGLT-2 inhibitors-&gt;Biguanides|SGLT-2 inhibitors-&gt;DPP-4 inhibitors-&gt;DPP-4 inhibitors|SGLT-2 inhibitors"/>
  </r>
  <r>
    <s v="vPHG40NMHpQ"/>
    <x v="32"/>
    <s v="Other"/>
    <s v="Biguanides|Insulin isophane"/>
    <x v="0"/>
    <d v="2024-11-21T00:00:00"/>
    <s v="Biguanides|Insulin isophane"/>
  </r>
  <r>
    <s v="vpjfJ5V/Ukw"/>
    <x v="32"/>
    <s v="Pacific peoples"/>
    <s v="Biguanides|DPP-4 inhibitors|SGLT-2 inhibitors"/>
    <x v="0"/>
    <d v="2025-01-24T00:00:00"/>
    <s v="Biguanides|DPP-4 inhibitors|SGLT-2 inhibitors-&gt;DPP-4 inhibitors|SGLT-2 inhibitors"/>
  </r>
  <r>
    <s v="YsEaH/4BPG."/>
    <x v="32"/>
    <s v="Māori"/>
    <s v="Biguanides"/>
    <x v="0"/>
    <d v="2014-12-02T00:00:00"/>
    <s v="Biguanides-&gt;Sulfonylureas-&gt;Biguanides|Sulfonylureas"/>
  </r>
  <r>
    <s v="YqCh13KMhVs"/>
    <x v="32"/>
    <s v="Pacific peoples"/>
    <s v="Biguanides"/>
    <x v="0"/>
    <d v="2018-05-16T00:00:00"/>
    <s v="Biguanides"/>
  </r>
  <r>
    <s v="yp0pyn3h706"/>
    <x v="32"/>
    <s v="Asian"/>
    <s v="Biguanides"/>
    <x v="0"/>
    <d v="2015-05-16T00:00:00"/>
    <s v="Biguanides-&gt;DPP-4 inhibitors-&gt;DPP-4 inhibitors|Sulfonylureas-&gt;Biguanides|DPP-4 inhibitors|Insulin glargine-&gt;Biguanides|DPP-4 inhibitors"/>
  </r>
  <r>
    <s v="yv0v8RKRTSQ"/>
    <x v="32"/>
    <s v="Pacific peoples"/>
    <s v="Biguanides"/>
    <x v="0"/>
    <d v="2024-05-10T00:00:00"/>
    <s v="Biguanides"/>
  </r>
  <r>
    <s v="YtfAiWCX22."/>
    <x v="32"/>
    <s v="Asian"/>
    <s v="Biguanides"/>
    <x v="0"/>
    <d v="2016-08-23T00:00:00"/>
    <s v="Biguanides"/>
  </r>
  <r>
    <s v="YUCelzuhb22"/>
    <x v="32"/>
    <s v="Asian"/>
    <s v="Biguanides"/>
    <x v="0"/>
    <d v="2023-11-01T00:00:00"/>
    <s v="Biguanides"/>
  </r>
  <r>
    <s v="uVNE108CKgc"/>
    <x v="32"/>
    <s v="Other"/>
    <s v="Biguanides"/>
    <x v="0"/>
    <d v="2013-02-07T00:00:00"/>
    <s v="Biguanides"/>
  </r>
  <r>
    <s v="uVNsvOVm4/E"/>
    <x v="32"/>
    <s v="Māori"/>
    <s v="Biguanides"/>
    <x v="0"/>
    <d v="2019-08-09T00:00:00"/>
    <s v="Biguanides"/>
  </r>
  <r>
    <s v="S0xbJWUG.Qk"/>
    <x v="32"/>
    <s v="Asian"/>
    <s v="Biguanides|Insulin isophane"/>
    <x v="0"/>
    <d v="2014-09-30T00:00:00"/>
    <s v="Biguanides|Insulin isophane-&gt;Biguanides-&gt;Insulin aspart|Insulin isophane-&gt;Insulin isophane-&gt;Biguanides|Sulfonylureas-&gt;Insulin glargine-&gt;Biguanides|Insulin glargine-&gt;Biguanides|Insulin aspart"/>
  </r>
  <r>
    <s v="RWr/pkArAJQ"/>
    <x v="32"/>
    <s v="Other"/>
    <s v="Biguanides"/>
    <x v="0"/>
    <d v="2024-11-20T00:00:00"/>
    <s v="Biguanides-&gt;Insulin isophane-&gt;Insulin aspart|Insulin isophane"/>
  </r>
  <r>
    <s v="rVhH5idbpcY"/>
    <x v="32"/>
    <s v="Māori"/>
    <s v="Biguanides"/>
    <x v="0"/>
    <d v="2017-06-22T00:00:00"/>
    <s v="Biguanides"/>
  </r>
  <r>
    <s v="RVdJbq34hUo"/>
    <x v="32"/>
    <s v="Asian"/>
    <s v="Biguanides"/>
    <x v="0"/>
    <d v="2024-09-25T00:00:00"/>
    <s v="Biguanides"/>
  </r>
  <r>
    <s v="rVKmjZ0njbI"/>
    <x v="32"/>
    <s v="Other"/>
    <s v="Biguanides"/>
    <x v="0"/>
    <d v="2015-03-06T00:00:00"/>
    <s v="Biguanides"/>
  </r>
  <r>
    <s v="rxXs6HZVMI6"/>
    <x v="32"/>
    <s v="Other"/>
    <s v="Biguanides"/>
    <x v="0"/>
    <d v="2015-08-06T00:00:00"/>
    <s v="Biguanides-&gt;Insulin isophane-&gt;Insulin aspart-&gt;Insulin aspart|Insulin isophane"/>
  </r>
  <r>
    <s v="rKB.eLOUf42"/>
    <x v="32"/>
    <s v="Other"/>
    <s v="Biguanides"/>
    <x v="0"/>
    <d v="2021-11-18T00:00:00"/>
    <s v="Biguanides-&gt;Insulin aspart"/>
  </r>
  <r>
    <s v="rkkcTsZ5X2U"/>
    <x v="32"/>
    <s v="Pacific peoples"/>
    <s v="Biguanides"/>
    <x v="0"/>
    <d v="2024-11-04T00:00:00"/>
    <s v="Biguanides"/>
  </r>
  <r>
    <s v="rMIGdidOYcg"/>
    <x v="32"/>
    <s v="Other"/>
    <s v="Insulin aspart|Insulin isophane"/>
    <x v="1"/>
    <d v="2016-10-25T00:00:00"/>
    <s v="Insulin aspart|Insulin isophane-&gt;Biguanides|Insulin aspart|Insulin isophane"/>
  </r>
  <r>
    <s v="rUjabX7GEMg"/>
    <x v="32"/>
    <s v="Pacific peoples"/>
    <s v="Biguanides"/>
    <x v="0"/>
    <d v="2016-12-21T00:00:00"/>
    <s v="Biguanides-&gt;DPP-4 inhibitors-&gt;Biguanides|DPP-4 inhibitors-&gt;DPP-4 inhibitors|Sulfonylureas-&gt;DPP-4 inhibitors|SGLT-2 inhibitors-&gt;DPP-4 inhibitors|SGLT-2 inhibitors|Sulfonylureas"/>
  </r>
  <r>
    <s v="RTIhurc54.g"/>
    <x v="32"/>
    <s v="Asian"/>
    <s v="Insulin aspart|Insulin isophane"/>
    <x v="1"/>
    <d v="2013-05-08T00:00:00"/>
    <s v="Insulin aspart|Insulin isophane-&gt;Insulin aspart-&gt;Biguanides"/>
  </r>
  <r>
    <s v="rQQ6oTvep6g"/>
    <x v="32"/>
    <s v="Pacific peoples"/>
    <s v="Biguanides"/>
    <x v="0"/>
    <d v="2013-01-09T00:00:00"/>
    <s v="Biguanides-&gt;Biguanides|Insulin isophane"/>
  </r>
  <r>
    <s v="rR347.YgvV."/>
    <x v="32"/>
    <s v="Other"/>
    <s v="Insulin isophane"/>
    <x v="1"/>
    <d v="2016-02-16T00:00:00"/>
    <s v="Insulin isophane-&gt;Biguanides"/>
  </r>
  <r>
    <s v="RPu1aoB76fk"/>
    <x v="32"/>
    <s v="Pacific peoples"/>
    <s v="Biguanides"/>
    <x v="0"/>
    <d v="2024-08-16T00:00:00"/>
    <s v="Biguanides"/>
  </r>
  <r>
    <s v="oCjKPM/UAdU"/>
    <x v="32"/>
    <s v="Pacific peoples"/>
    <s v="Biguanides"/>
    <x v="0"/>
    <d v="2025-07-26T00:00:00"/>
    <s v="Biguanides"/>
  </r>
  <r>
    <s v="OcMFZzToNsw"/>
    <x v="32"/>
    <s v="Asian"/>
    <s v="Biguanides"/>
    <x v="0"/>
    <d v="2024-02-19T00:00:00"/>
    <s v="Biguanides-&gt;Insulin isophane"/>
  </r>
  <r>
    <s v="oCNQ0yi0NGw"/>
    <x v="32"/>
    <s v="Other"/>
    <s v="Biguanides"/>
    <x v="0"/>
    <d v="2021-01-26T00:00:00"/>
    <s v="Biguanides"/>
  </r>
  <r>
    <s v="nzbQyJkhDio"/>
    <x v="32"/>
    <s v="Māori"/>
    <s v="Biguanides"/>
    <x v="0"/>
    <d v="2016-03-31T00:00:00"/>
    <s v="Biguanides"/>
  </r>
  <r>
    <s v="nyenQZr6Dmg"/>
    <x v="32"/>
    <s v="Māori"/>
    <s v="Biguanides"/>
    <x v="0"/>
    <d v="2024-02-01T00:00:00"/>
    <s v="Biguanides"/>
  </r>
  <r>
    <s v="NXcJAJmW/eI"/>
    <x v="32"/>
    <s v="Asian"/>
    <s v="DPP-4 inhibitors|Sulfonylureas"/>
    <x v="0"/>
    <d v="2022-04-13T00:00:00"/>
    <s v="DPP-4 inhibitors|Sulfonylureas-&gt;DPP-4 inhibitors"/>
  </r>
  <r>
    <s v="nXP00gfyreA"/>
    <x v="32"/>
    <s v="Other"/>
    <s v="Biguanides"/>
    <x v="0"/>
    <d v="2022-05-13T00:00:00"/>
    <s v="Biguanides"/>
  </r>
  <r>
    <s v="o58pbDyXi0."/>
    <x v="32"/>
    <s v="Māori"/>
    <s v="DPP-4 inhibitors"/>
    <x v="0"/>
    <d v="2019-10-25T00:00:00"/>
    <s v="DPP-4 inhibitors-&gt;Biguanides|DPP-4 inhibitors-&gt;Biguanides-&gt;DPP-4 inhibitors|SGLT-2 inhibitors"/>
  </r>
  <r>
    <s v="O2q32Sd1H2k"/>
    <x v="32"/>
    <s v="Māori"/>
    <s v="Biguanides"/>
    <x v="0"/>
    <d v="2022-09-12T00:00:00"/>
    <s v="Biguanides"/>
  </r>
  <r>
    <s v="Ohv.iNpqZp2"/>
    <x v="32"/>
    <s v="Asian"/>
    <s v="Biguanides"/>
    <x v="0"/>
    <d v="2024-03-18T00:00:00"/>
    <s v="Biguanides-&gt;Biguanides|Insulin aspart|Insulin isophane-&gt;Insulin isophane"/>
  </r>
  <r>
    <s v="oHj6CVzqLPo"/>
    <x v="32"/>
    <s v="Asian"/>
    <s v="Biguanides|Insulin isophane|Insulin lispro"/>
    <x v="0"/>
    <d v="2021-10-19T00:00:00"/>
    <s v="Biguanides|Insulin isophane|Insulin lispro-&gt;Insulin isophane-&gt;Biguanides|Insulin isophane"/>
  </r>
  <r>
    <s v="oFE65t2pxPk"/>
    <x v="32"/>
    <s v="Asian"/>
    <s v="Biguanides"/>
    <x v="0"/>
    <d v="2020-02-05T00:00:00"/>
    <s v="Biguanides-&gt;SGLT-2 inhibitors"/>
  </r>
  <r>
    <s v="Ofg3pCzyT4."/>
    <x v="32"/>
    <s v="Asian"/>
    <s v="Biguanides|Insulin isophane"/>
    <x v="0"/>
    <d v="2021-08-18T00:00:00"/>
    <s v="Biguanides|Insulin isophane-&gt;Insulin aspart-&gt;Insulin isophane-&gt;Biguanides"/>
  </r>
  <r>
    <s v="OGIZ8LoYun6"/>
    <x v="32"/>
    <s v="Māori"/>
    <s v="Biguanides"/>
    <x v="0"/>
    <d v="2019-02-13T00:00:00"/>
    <s v="Biguanides"/>
  </r>
  <r>
    <s v="rFpsBPKa7Y2"/>
    <x v="32"/>
    <s v="Other"/>
    <s v="SGLT-2 inhibitors|Sulfonylureas"/>
    <x v="0"/>
    <d v="2023-10-07T00:00:00"/>
    <s v="SGLT-2 inhibitors|Sulfonylureas-&gt;SGLT-2 inhibitors"/>
  </r>
  <r>
    <s v="retO5II9wJ6"/>
    <x v="32"/>
    <s v="Other"/>
    <s v="Biguanides"/>
    <x v="0"/>
    <d v="2024-05-30T00:00:00"/>
    <s v="Biguanides"/>
  </r>
  <r>
    <s v="REGl1ZbAC5w"/>
    <x v="32"/>
    <s v="Pacific peoples"/>
    <s v="Biguanides"/>
    <x v="0"/>
    <d v="2012-09-12T00:00:00"/>
    <s v="Biguanides-&gt;Sulfonylureas"/>
  </r>
  <r>
    <s v="relGnl8mmtw"/>
    <x v="32"/>
    <s v="Other"/>
    <s v="Biguanides"/>
    <x v="0"/>
    <d v="2022-03-22T00:00:00"/>
    <s v="Biguanides"/>
  </r>
  <r>
    <s v="rhYxGJyU4Ro"/>
    <x v="32"/>
    <s v="Asian"/>
    <s v="Biguanides"/>
    <x v="0"/>
    <d v="2019-08-16T00:00:00"/>
    <s v="Biguanides-&gt;SGLT-2 inhibitors"/>
  </r>
  <r>
    <s v="omZ0JSo.Qao"/>
    <x v="32"/>
    <s v="Other"/>
    <s v="Biguanides"/>
    <x v="0"/>
    <d v="2012-02-17T00:00:00"/>
    <s v="Biguanides"/>
  </r>
  <r>
    <s v="op8N/bN0zZU"/>
    <x v="32"/>
    <s v="Other"/>
    <s v="Biguanides"/>
    <x v="0"/>
    <d v="2017-02-07T00:00:00"/>
    <s v="Biguanides"/>
  </r>
  <r>
    <s v="OQSh0abUomU"/>
    <x v="32"/>
    <s v="Other"/>
    <s v="Biguanides"/>
    <x v="0"/>
    <d v="2011-10-11T00:00:00"/>
    <s v="Biguanides-&gt;Biguanides|Sulfonylureas-&gt;Sulfonylureas-&gt;Insulin glargine-&gt;Biguanides|Insulin glargine|Sulfonylureas-&gt;DPP-4 inhibitors|Insulin glargine-&gt;DPP-4 inhibitors-&gt;Insulin glargine|SGLT-2 inhibitors-&gt;DPP-4 inhibitors|Insulin glargine|SGLT-2 inhibitors"/>
  </r>
  <r>
    <s v="LRIZAXDrvzs"/>
    <x v="32"/>
    <s v="Other"/>
    <s v="Biguanides"/>
    <x v="0"/>
    <d v="2019-07-18T00:00:00"/>
    <s v="Biguanides"/>
  </r>
  <r>
    <s v="oIt.D2xYyIA"/>
    <x v="32"/>
    <s v="Māori"/>
    <s v="Biguanides"/>
    <x v="0"/>
    <d v="2022-07-20T00:00:00"/>
    <s v="Biguanides"/>
  </r>
  <r>
    <s v="ojFIi26iq7M"/>
    <x v="32"/>
    <s v="Asian"/>
    <s v="Biguanides"/>
    <x v="0"/>
    <d v="2024-10-11T00:00:00"/>
    <s v="Biguanides-&gt;Insulin isophane-&gt;Insulin aspart|Insulin isophane-&gt;Biguanides|Insulin aspart|Insulin isophane"/>
  </r>
  <r>
    <s v="OT59Xko5Ado"/>
    <x v="32"/>
    <s v="Māori"/>
    <s v="Biguanides"/>
    <x v="0"/>
    <d v="2024-04-29T00:00:00"/>
    <s v="Biguanides"/>
  </r>
  <r>
    <s v="OvyVESULL8M"/>
    <x v="32"/>
    <s v="Other"/>
    <s v="Biguanides"/>
    <x v="0"/>
    <d v="2025-01-21T00:00:00"/>
    <s v="Biguanides"/>
  </r>
  <r>
    <s v="oYILM3yd1Bo"/>
    <x v="32"/>
    <s v="Pacific peoples"/>
    <s v="Biguanides"/>
    <x v="0"/>
    <d v="2021-07-02T00:00:00"/>
    <s v="Biguanides"/>
  </r>
  <r>
    <s v="oZ/BWVqWCPA"/>
    <x v="32"/>
    <s v="Asian"/>
    <s v="Biguanides"/>
    <x v="0"/>
    <d v="2013-06-04T00:00:00"/>
    <s v="Biguanides-&gt;Biguanides|Sulfonylureas-&gt;DPP-4 inhibitors"/>
  </r>
  <r>
    <s v="OycGb5tnGr2"/>
    <x v="32"/>
    <s v="Asian"/>
    <s v="Biguanides|Insulin isophane"/>
    <x v="0"/>
    <d v="2023-12-29T00:00:00"/>
    <s v="Biguanides|Insulin isophane-&gt;Insulin aspart-&gt;Insulin isophane"/>
  </r>
  <r>
    <s v="OXusZfx8Fz6"/>
    <x v="32"/>
    <s v="Other"/>
    <s v="Biguanides"/>
    <x v="0"/>
    <d v="2022-02-16T00:00:00"/>
    <s v="Biguanides"/>
  </r>
  <r>
    <s v="OXHEeY6ckQE"/>
    <x v="32"/>
    <s v="Other"/>
    <s v="Biguanides"/>
    <x v="0"/>
    <d v="2020-02-05T00:00:00"/>
    <s v="Biguanides"/>
  </r>
  <r>
    <s v="P.OtUT/KGWk"/>
    <x v="32"/>
    <s v="Other"/>
    <s v="Biguanides"/>
    <x v="0"/>
    <d v="2022-01-29T00:00:00"/>
    <s v="Biguanides"/>
  </r>
  <r>
    <s v="P.p1ovUIgro"/>
    <x v="32"/>
    <s v="Asian"/>
    <s v="Biguanides"/>
    <x v="0"/>
    <d v="2024-03-01T00:00:00"/>
    <s v="Biguanides"/>
  </r>
  <r>
    <s v="OzzBdoHcbmQ"/>
    <x v="32"/>
    <s v="Other"/>
    <s v="Biguanides"/>
    <x v="0"/>
    <d v="2023-09-13T00:00:00"/>
    <s v="Biguanides"/>
  </r>
  <r>
    <s v="p/VvwO/Qjj."/>
    <x v="32"/>
    <s v="Other"/>
    <s v="Biguanides"/>
    <x v="0"/>
    <d v="2021-02-18T00:00:00"/>
    <s v="Biguanides"/>
  </r>
  <r>
    <s v="LO8pZpLPFkA"/>
    <x v="32"/>
    <s v="Other"/>
    <s v="Biguanides"/>
    <x v="0"/>
    <d v="2024-12-10T00:00:00"/>
    <s v="Biguanides-&gt;Insulin aspart"/>
  </r>
  <r>
    <s v="lo1cJ6/FNbQ"/>
    <x v="32"/>
    <s v="Māori"/>
    <s v="Biguanides"/>
    <x v="0"/>
    <d v="2011-03-17T00:00:00"/>
    <s v="Biguanides-&gt;Biguanides|Sulfonylureas-&gt;Sulfonylureas-&gt;Insulin glargine-&gt;Insulin glargine|Sulfonylureas-&gt;Biguanides|Insulin glargine|Sulfonylureas-&gt;DPP-4 inhibitors-&gt;SGLT-2 inhibitors-&gt;Biguanides|DPP-4 inhibitors|SGLT-2 inhibitors-&gt;DPP-4 inhibitors|SGLT-2 inhibitors"/>
  </r>
  <r>
    <s v="lOKABNfHaos"/>
    <x v="32"/>
    <s v="Pacific peoples"/>
    <s v="Biguanides"/>
    <x v="0"/>
    <d v="2018-06-21T00:00:00"/>
    <s v="Biguanides"/>
  </r>
  <r>
    <s v="Ldkiay7u2kI"/>
    <x v="32"/>
    <s v="Māori"/>
    <s v="Biguanides|Insulin glargine|Insulin glulisine"/>
    <x v="0"/>
    <d v="2012-10-12T00:00:00"/>
    <s v="Biguanides|Insulin glargine|Insulin glulisine-&gt;Biguanides|Insulin glargine|Sulfonylureas-&gt;Insulin glargine-&gt;Biguanides|Insulin glargine-&gt;Biguanides|Sulfonylureas-&gt;Biguanides-&gt;Sulfonylureas-&gt;Insulin glargine|Sulfonylureas-&gt;Biguanides|GLP-1 agonists|Insulin glargine|Sulfonylureas"/>
  </r>
  <r>
    <s v="ldsFO18TQUY"/>
    <x v="32"/>
    <s v="Other"/>
    <s v="Biguanides"/>
    <x v="0"/>
    <d v="2021-07-07T00:00:00"/>
    <s v="Biguanides"/>
  </r>
  <r>
    <s v="L2xQmeszd1U"/>
    <x v="32"/>
    <s v="Other"/>
    <s v="Biguanides"/>
    <x v="0"/>
    <d v="2018-03-27T00:00:00"/>
    <s v="Biguanides-&gt;Insulin isophane"/>
  </r>
  <r>
    <s v="L2P87YsZ9Sw"/>
    <x v="32"/>
    <s v="Asian"/>
    <s v="Biguanides"/>
    <x v="0"/>
    <d v="2022-02-22T00:00:00"/>
    <s v="Biguanides"/>
  </r>
  <r>
    <s v="l/XRFGhE40Y"/>
    <x v="32"/>
    <s v="Other"/>
    <s v="Biguanides"/>
    <x v="0"/>
    <d v="2018-10-30T00:00:00"/>
    <s v="Biguanides"/>
  </r>
  <r>
    <s v="L.Ziy5HcUrI"/>
    <x v="32"/>
    <s v="Asian"/>
    <s v="Biguanides"/>
    <x v="0"/>
    <d v="2018-07-26T00:00:00"/>
    <s v="Biguanides-&gt;Biguanides|DPP-4 inhibitors-&gt;DPP-4 inhibitors-&gt;Biguanides|DPP-4 inhibitors|GLP-1 agonists-&gt;GLP-1 agonists-&gt;DPP-4 inhibitors|GLP-1 agonists-&gt;Biguanides|GLP-1 agonists"/>
  </r>
  <r>
    <s v="Kz5PZUfP4JA"/>
    <x v="32"/>
    <s v="Pacific peoples"/>
    <s v="Biguanides"/>
    <x v="0"/>
    <d v="2024-03-26T00:00:00"/>
    <s v="Biguanides"/>
  </r>
  <r>
    <s v="lC4Ij2tkXD2"/>
    <x v="32"/>
    <s v="Other"/>
    <s v="Biguanides"/>
    <x v="0"/>
    <d v="2024-05-01T00:00:00"/>
    <s v="Biguanides"/>
  </r>
  <r>
    <s v="lCECnpqbR3k"/>
    <x v="32"/>
    <s v="Asian"/>
    <s v="Biguanides"/>
    <x v="0"/>
    <d v="2021-09-01T00:00:00"/>
    <s v="Biguanides-&gt;Insulin aspart|Insulin isophane-&gt;Biguanides|Insulin isophane-&gt;Insulin isophane-&gt;GLP-1 agonists-&gt;Biguanides|GLP-1 agonists"/>
  </r>
  <r>
    <s v="lBfeOAdxLSA"/>
    <x v="32"/>
    <s v="Other"/>
    <s v="Biguanides"/>
    <x v="0"/>
    <d v="2023-04-18T00:00:00"/>
    <s v="Biguanides"/>
  </r>
  <r>
    <s v="LaSAYsEc8Ew"/>
    <x v="32"/>
    <s v="Other"/>
    <s v="Biguanides|Insulin glargine"/>
    <x v="0"/>
    <d v="2023-10-10T00:00:00"/>
    <s v="Biguanides|Insulin glargine-&gt;Biguanides|Sulfonylureas-&gt;Biguanides-&gt;DPP-4 inhibitors-&gt;DPP-4 inhibitors|SGLT-2 inhibitors-&gt;Sulfonylureas|Thiazolidinedione-&gt;SGLT-2 inhibitors|Sulfonylureas|Thiazolidinedione"/>
  </r>
  <r>
    <s v="Lb2VHQecujU"/>
    <x v="32"/>
    <s v="Pacific peoples"/>
    <s v="Biguanides"/>
    <x v="0"/>
    <d v="2024-09-11T00:00:00"/>
    <s v="Biguanides-&gt;Biguanides|SGLT-2 inhibitors"/>
  </r>
  <r>
    <s v="LbbwGP95M0."/>
    <x v="32"/>
    <s v="Asian"/>
    <s v="Biguanides"/>
    <x v="0"/>
    <d v="2013-05-14T00:00:00"/>
    <s v="Biguanides-&gt;Insulin aspart|Insulin isophane-&gt;Insulin aspart"/>
  </r>
  <r>
    <s v="L74eaQTl/1s"/>
    <x v="32"/>
    <s v="Asian"/>
    <s v="Biguanides"/>
    <x v="0"/>
    <d v="2025-03-29T00:00:00"/>
    <s v="Biguanides"/>
  </r>
  <r>
    <s v="L9WiHp4DPNg"/>
    <x v="32"/>
    <s v="Asian"/>
    <s v="Biguanides"/>
    <x v="0"/>
    <d v="2025-07-30T00:00:00"/>
    <s v="Biguanides"/>
  </r>
  <r>
    <s v="pd3PW36fBm6"/>
    <x v="32"/>
    <s v="Asian"/>
    <s v="Biguanides"/>
    <x v="0"/>
    <d v="2013-11-19T00:00:00"/>
    <s v="Biguanides"/>
  </r>
  <r>
    <s v="PcEOoXrZ1to"/>
    <x v="32"/>
    <s v="Other"/>
    <s v="Biguanides"/>
    <x v="0"/>
    <d v="2021-03-16T00:00:00"/>
    <s v="Biguanides-&gt;SGLT-2 inhibitors-&gt;Sulfonylureas-&gt;Insulin glargine-&gt;DPP-4 inhibitors|Insulin glargine-&gt;DPP-4 inhibitors-&gt;Biguanides|Insulin glargine-&gt;GLP-1 agonists-&gt;GLP-1 agonists|Insulin glargine"/>
  </r>
  <r>
    <s v="pd9ZAc8umc."/>
    <x v="32"/>
    <s v="Asian"/>
    <s v="Biguanides"/>
    <x v="0"/>
    <d v="2025-12-06T00:00:00"/>
    <s v="Biguanides"/>
  </r>
  <r>
    <s v="pcjBs6aZUSU"/>
    <x v="32"/>
    <s v="Asian"/>
    <s v="Biguanides"/>
    <x v="0"/>
    <d v="2022-02-23T00:00:00"/>
    <s v="Biguanides"/>
  </r>
  <r>
    <s v="pEkDQbhvr8c"/>
    <x v="32"/>
    <s v="Other"/>
    <s v="Biguanides"/>
    <x v="0"/>
    <d v="2023-12-06T00:00:00"/>
    <s v="Biguanides-&gt;GLP-1 agonists"/>
  </r>
  <r>
    <s v="Pdmt.NHtiuI"/>
    <x v="32"/>
    <s v="Other"/>
    <s v="Biguanides"/>
    <x v="0"/>
    <d v="2019-10-30T00:00:00"/>
    <s v="Biguanides"/>
  </r>
  <r>
    <s v="PeU2MamhL/g"/>
    <x v="32"/>
    <s v="Asian"/>
    <s v="Insulin isophane"/>
    <x v="1"/>
    <d v="2020-05-27T00:00:00"/>
    <s v="Insulin isophane-&gt;Biguanides|Insulin aspart|Insulin isophane-&gt;Insulin aspart|Insulin isophane"/>
  </r>
  <r>
    <s v="pFd41twjSWY"/>
    <x v="32"/>
    <s v="Asian"/>
    <s v="Biguanides"/>
    <x v="0"/>
    <d v="2020-05-19T00:00:00"/>
    <s v="Biguanides"/>
  </r>
  <r>
    <s v="PFGXL3d6CwA"/>
    <x v="32"/>
    <s v="Asian"/>
    <s v="Biguanides"/>
    <x v="0"/>
    <d v="2022-08-17T00:00:00"/>
    <s v="Biguanides-&gt;Insulin isophane"/>
  </r>
  <r>
    <s v="P6tH9Lkb7Co"/>
    <x v="32"/>
    <s v="Pacific peoples"/>
    <s v="Biguanides"/>
    <x v="0"/>
    <d v="2025-05-21T00:00:00"/>
    <s v="Biguanides"/>
  </r>
  <r>
    <s v="PaFsqcT3pfQ"/>
    <x v="32"/>
    <s v="Asian"/>
    <s v="Biguanides"/>
    <x v="0"/>
    <d v="2016-10-18T00:00:00"/>
    <s v="Biguanides-&gt;Insulin isophane-&gt;DPP-4 inhibitors"/>
  </r>
  <r>
    <s v="SeHYoiGM7b2"/>
    <x v="32"/>
    <s v="Māori"/>
    <s v="Biguanides"/>
    <x v="0"/>
    <d v="2024-07-29T00:00:00"/>
    <s v="Biguanides"/>
  </r>
  <r>
    <s v="sbdO5AhZXDE"/>
    <x v="32"/>
    <s v="Asian"/>
    <s v="Biguanides"/>
    <x v="0"/>
    <d v="2020-06-02T00:00:00"/>
    <s v="Biguanides-&gt;Biguanides|SGLT-2 inhibitors"/>
  </r>
  <r>
    <s v="pFvy9bnc7SE"/>
    <x v="32"/>
    <s v="Pacific peoples"/>
    <s v="Sulfonylureas"/>
    <x v="0"/>
    <d v="2025-07-28T00:00:00"/>
    <s v="Sulfonylureas"/>
  </r>
  <r>
    <s v="pfo0slBXs0I"/>
    <x v="32"/>
    <s v="Other"/>
    <s v="Biguanides"/>
    <x v="0"/>
    <d v="2022-03-09T00:00:00"/>
    <s v="Biguanides"/>
  </r>
  <r>
    <s v="s4/gmWP0jNI"/>
    <x v="32"/>
    <s v="Asian"/>
    <s v="Biguanides"/>
    <x v="0"/>
    <d v="2020-03-03T00:00:00"/>
    <s v="Biguanides-&gt;Insulin aspart|Insulin isophane"/>
  </r>
  <r>
    <s v="s5Qw/qynV3k"/>
    <x v="32"/>
    <s v="Asian"/>
    <s v="Biguanides"/>
    <x v="0"/>
    <d v="2024-12-12T00:00:00"/>
    <s v="Biguanides"/>
  </r>
  <r>
    <s v="SXfM6asDnvI"/>
    <x v="32"/>
    <s v="Other"/>
    <s v="Biguanides"/>
    <x v="0"/>
    <d v="2024-04-16T00:00:00"/>
    <s v="Biguanides"/>
  </r>
  <r>
    <s v="VXLR20psR.U"/>
    <x v="32"/>
    <s v="Māori"/>
    <s v="Biguanides"/>
    <x v="0"/>
    <d v="2024-05-21T00:00:00"/>
    <s v="Biguanides"/>
  </r>
  <r>
    <s v="sXsbMYuqZm."/>
    <x v="32"/>
    <s v="Other"/>
    <s v="Biguanides"/>
    <x v="0"/>
    <d v="2011-12-20T00:00:00"/>
    <s v="Biguanides-&gt;Insulin isophane-&gt;DPP-4 inhibitors-&gt;DPP-4 inhibitors|SGLT-2 inhibitors"/>
  </r>
  <r>
    <s v="sR.Hsmm13b6"/>
    <x v="32"/>
    <s v="Māori"/>
    <s v="Biguanides"/>
    <x v="0"/>
    <d v="2017-08-21T00:00:00"/>
    <s v="Biguanides"/>
  </r>
  <r>
    <s v="srHrglsH3U6"/>
    <x v="32"/>
    <s v="Other"/>
    <s v="Biguanides"/>
    <x v="0"/>
    <d v="2025-09-02T00:00:00"/>
    <s v="Biguanides"/>
  </r>
  <r>
    <s v="spRMctZqgBQ"/>
    <x v="32"/>
    <s v="Asian"/>
    <s v="Biguanides|Insulin aspart|Insulin isophane"/>
    <x v="0"/>
    <d v="2014-12-10T00:00:00"/>
    <s v="Biguanides|Insulin aspart|Insulin isophane-&gt;Biguanides"/>
  </r>
  <r>
    <s v="SQbOLHCob.."/>
    <x v="32"/>
    <s v="Māori"/>
    <s v="Biguanides"/>
    <x v="0"/>
    <d v="2018-07-18T00:00:00"/>
    <s v="Biguanides"/>
  </r>
  <r>
    <s v="skQ6S25gv66"/>
    <x v="32"/>
    <s v="Asian"/>
    <s v="Biguanides"/>
    <x v="0"/>
    <d v="2021-07-20T00:00:00"/>
    <s v="Biguanides-&gt;Biguanides|SGLT-2 inhibitors"/>
  </r>
  <r>
    <s v="slke9WSi18U"/>
    <x v="32"/>
    <s v="Māori"/>
    <s v="Biguanides"/>
    <x v="0"/>
    <d v="2018-05-18T00:00:00"/>
    <s v="Biguanides"/>
  </r>
  <r>
    <s v="sm6TcaWQ6aw"/>
    <x v="32"/>
    <s v="Other"/>
    <s v="Biguanides"/>
    <x v="0"/>
    <d v="2014-08-26T00:00:00"/>
    <s v="Biguanides"/>
  </r>
  <r>
    <s v="Si7IbQ.dGQ2"/>
    <x v="32"/>
    <s v="Asian"/>
    <s v="Biguanides"/>
    <x v="0"/>
    <d v="2023-11-07T00:00:00"/>
    <s v="Biguanides"/>
  </r>
  <r>
    <s v="SiNEQTWzDzk"/>
    <x v="32"/>
    <s v="Asian"/>
    <s v="Biguanides"/>
    <x v="0"/>
    <d v="2022-11-24T00:00:00"/>
    <s v="Biguanides"/>
  </r>
  <r>
    <s v="sjmpEU.ayj2"/>
    <x v="32"/>
    <s v="Pacific peoples"/>
    <s v="Biguanides"/>
    <x v="0"/>
    <d v="2025-08-16T00:00:00"/>
    <s v="Biguanides"/>
  </r>
  <r>
    <s v="sJOv69gNzU6"/>
    <x v="32"/>
    <s v="Other"/>
    <s v="Biguanides"/>
    <x v="0"/>
    <d v="2022-01-24T00:00:00"/>
    <s v="Biguanides"/>
  </r>
  <r>
    <s v="sgkiAh7Gas2"/>
    <x v="32"/>
    <s v="Māori"/>
    <s v="Biguanides"/>
    <x v="0"/>
    <d v="2023-06-16T00:00:00"/>
    <s v="Biguanides"/>
  </r>
  <r>
    <s v="sfvMdqatgcs"/>
    <x v="32"/>
    <s v="Asian"/>
    <s v="Biguanides"/>
    <x v="0"/>
    <d v="2015-09-21T00:00:00"/>
    <s v="Biguanides-&gt;Biguanides|Sulfonylureas-&gt;Sulfonylureas"/>
  </r>
  <r>
    <s v="XgPrHwhenf."/>
    <x v="32"/>
    <s v="Asian"/>
    <s v="Biguanides"/>
    <x v="0"/>
    <d v="2020-12-10T00:00:00"/>
    <s v="Biguanides"/>
  </r>
  <r>
    <s v="XFwqi1kzwQ2"/>
    <x v="32"/>
    <s v="Asian"/>
    <s v="Biguanides"/>
    <x v="0"/>
    <d v="2015-04-10T00:00:00"/>
    <s v="Biguanides"/>
  </r>
  <r>
    <s v="XFjUkqZIH4Y"/>
    <x v="32"/>
    <s v="Pacific peoples"/>
    <s v="Biguanides|Insulin aspart|Insulin isophane"/>
    <x v="0"/>
    <d v="2011-08-29T00:00:00"/>
    <s v="Biguanides|Insulin aspart|Insulin isophane-&gt;Insulin aspart|Insulin isophane-&gt;Biguanides-&gt;Biguanides|Sulfonylureas-&gt;Sulfonylureas-&gt;SGLT-2 inhibitors-&gt;SGLT-2 inhibitors|Sulfonylureas-&gt;Biguanides|SGLT-2 inhibitors|Sulfonylureas-&gt;Biguanides|DPP-4 inhibitors|Sulfonylureas-&gt;GLP-1 agonists-&gt;Biguanides|GLP-1 agonists|Sulfonylureas"/>
  </r>
  <r>
    <s v="Xf9L18gFKf."/>
    <x v="32"/>
    <s v="Other"/>
    <s v="Biguanides"/>
    <x v="0"/>
    <d v="2025-06-26T00:00:00"/>
    <s v="Biguanides"/>
  </r>
  <r>
    <s v="Xdk3sxA/EvE"/>
    <x v="32"/>
    <s v="Māori"/>
    <s v="Biguanides"/>
    <x v="0"/>
    <d v="2017-02-01T00:00:00"/>
    <s v="Biguanides-&gt;GLP-1 agonists-&gt;Biguanides|GLP-1 agonists"/>
  </r>
  <r>
    <s v="xdyFKAK4n56"/>
    <x v="32"/>
    <s v="Other"/>
    <s v="Biguanides"/>
    <x v="0"/>
    <d v="2017-07-04T00:00:00"/>
    <s v="Biguanides"/>
  </r>
  <r>
    <s v="XcL2dzEzR5k"/>
    <x v="32"/>
    <s v="Other"/>
    <s v="Biguanides"/>
    <x v="0"/>
    <d v="2014-02-26T00:00:00"/>
    <s v="Biguanides"/>
  </r>
  <r>
    <s v="wWOeTmZ20PU"/>
    <x v="32"/>
    <s v="Māori"/>
    <s v="Insulin aspart|Insulin isophane"/>
    <x v="1"/>
    <d v="2023-03-09T00:00:00"/>
    <s v="Insulin aspart|Insulin isophane-&gt;Insulin isophane-&gt;SGLT-2 inhibitors-&gt;DPP-4 inhibitors|SGLT-2 inhibitors-&gt;DPP-4 inhibitors-&gt;Biguanides|Insulin isophane-&gt;Biguanides|Insulin isophane|SGLT-2 inhibitors"/>
  </r>
  <r>
    <s v="wuZ8FK5tjtw"/>
    <x v="32"/>
    <s v="Pacific peoples"/>
    <s v="Biguanides"/>
    <x v="0"/>
    <d v="2011-07-23T00:00:00"/>
    <s v="Biguanides"/>
  </r>
  <r>
    <s v="WUpmQ1VTRcM"/>
    <x v="32"/>
    <s v="Asian"/>
    <s v="Biguanides"/>
    <x v="0"/>
    <d v="2015-02-12T00:00:00"/>
    <s v="Biguanides"/>
  </r>
  <r>
    <s v="WUth3GJjPWk"/>
    <x v="32"/>
    <s v="Asian"/>
    <s v="Biguanides"/>
    <x v="0"/>
    <d v="2011-03-30T00:00:00"/>
    <s v="Biguanides"/>
  </r>
  <r>
    <s v="WucV7H43dkI"/>
    <x v="32"/>
    <s v="Asian"/>
    <s v="Biguanides"/>
    <x v="0"/>
    <d v="2023-01-27T00:00:00"/>
    <s v="Biguanides"/>
  </r>
  <r>
    <s v="tXwm5JvIJmk"/>
    <x v="32"/>
    <s v="Pacific peoples"/>
    <s v="Biguanides"/>
    <x v="0"/>
    <d v="2014-08-22T00:00:00"/>
    <s v="Biguanides-&gt;Sulfonylureas-&gt;Biguanides|Sulfonylureas-&gt;Insulin aspart|Insulin glargine-&gt;GLP-1 agonists|Insulin aspart|Insulin glargine-&gt;DPP-4 inhibitors-&gt;Biguanides|Insulin glargine-&gt;Biguanides|GLP-1 agonists|Insulin glargine"/>
  </r>
  <r>
    <s v="TyUNqZbdvys"/>
    <x v="32"/>
    <s v="Asian"/>
    <s v="Biguanides|Insulin isophane"/>
    <x v="0"/>
    <d v="2019-03-04T00:00:00"/>
    <s v="Biguanides|Insulin isophane"/>
  </r>
  <r>
    <s v="wYuf/A3f34A"/>
    <x v="32"/>
    <s v="Asian"/>
    <s v="Insulin aspart"/>
    <x v="1"/>
    <d v="2022-03-08T00:00:00"/>
    <s v="Insulin aspart-&gt;Biguanides-&gt;DPP-4 inhibitors-&gt;Biguanides|DPP-4 inhibitors"/>
  </r>
  <r>
    <s v="WyIYqxLYtvM"/>
    <x v="32"/>
    <s v="Other"/>
    <s v="Biguanides"/>
    <x v="0"/>
    <d v="2016-05-30T00:00:00"/>
    <s v="Biguanides"/>
  </r>
  <r>
    <s v="X2t9buZFCiQ"/>
    <x v="32"/>
    <s v="Other"/>
    <s v="Biguanides"/>
    <x v="0"/>
    <d v="2025-05-29T00:00:00"/>
    <s v="Biguanides"/>
  </r>
  <r>
    <s v="X0k3jw.4eI6"/>
    <x v="32"/>
    <s v="Asian"/>
    <s v="Biguanides"/>
    <x v="0"/>
    <d v="2014-10-03T00:00:00"/>
    <s v="Biguanides"/>
  </r>
  <r>
    <s v="DVS/vnHgt7Q"/>
    <x v="32"/>
    <s v="Other"/>
    <s v="Biguanides"/>
    <x v="0"/>
    <d v="2011-03-19T00:00:00"/>
    <s v="Biguanides"/>
  </r>
  <r>
    <s v="DtHPR8oEt.s"/>
    <x v="32"/>
    <s v="Asian"/>
    <s v="Biguanides"/>
    <x v="0"/>
    <d v="2024-01-12T00:00:00"/>
    <s v="Biguanides"/>
  </r>
  <r>
    <s v="DrX4KTlImvk"/>
    <x v="32"/>
    <s v="Asian"/>
    <s v="Biguanides"/>
    <x v="0"/>
    <d v="2024-12-17T00:00:00"/>
    <s v="Biguanides"/>
  </r>
  <r>
    <s v="DPrfffZQUR."/>
    <x v="32"/>
    <s v="Pacific peoples"/>
    <s v="Biguanides"/>
    <x v="0"/>
    <d v="2025-02-28T00:00:00"/>
    <s v="Biguanides-&gt;DPP-4 inhibitors"/>
  </r>
  <r>
    <s v="DKxeWks9Ks6"/>
    <x v="32"/>
    <s v="Pacific peoples"/>
    <s v="Biguanides"/>
    <x v="0"/>
    <d v="2020-09-17T00:00:00"/>
    <s v="Biguanides-&gt;DPP-4 inhibitors-&gt;DPP-4 inhibitors|SGLT-2 inhibitors"/>
  </r>
  <r>
    <s v="Dkqkd0KXZwk"/>
    <x v="32"/>
    <s v="Asian"/>
    <s v="Biguanides"/>
    <x v="0"/>
    <d v="2016-05-05T00:00:00"/>
    <s v="Biguanides"/>
  </r>
  <r>
    <s v="DksITdyxBvc"/>
    <x v="32"/>
    <s v="Māori"/>
    <s v="Biguanides"/>
    <x v="0"/>
    <d v="2017-09-29T00:00:00"/>
    <s v="Biguanides"/>
  </r>
  <r>
    <s v="Als4H1BHTz6"/>
    <x v="32"/>
    <s v="Māori"/>
    <s v="Biguanides"/>
    <x v="0"/>
    <d v="2023-07-17T00:00:00"/>
    <s v="Biguanides-&gt;Insulin aspart|Insulin glargine"/>
  </r>
  <r>
    <s v="xjPnrn02JH6"/>
    <x v="32"/>
    <s v="Māori"/>
    <s v="Biguanides"/>
    <x v="0"/>
    <d v="2014-10-14T00:00:00"/>
    <s v="Biguanides"/>
  </r>
  <r>
    <s v="xK.dydmWk3U"/>
    <x v="32"/>
    <s v="Asian"/>
    <s v="Biguanides"/>
    <x v="0"/>
    <d v="2018-08-21T00:00:00"/>
    <s v="Biguanides-&gt;Insulin isophane-&gt;Biguanides|Insulin isophane-&gt;Insulin aspart-&gt;Insulin aspart|Insulin isophane-&gt;SGLT-2 inhibitors"/>
  </r>
  <r>
    <s v="XjbuzMGcapM"/>
    <x v="32"/>
    <s v="Asian"/>
    <s v="DPP-4 inhibitors"/>
    <x v="0"/>
    <d v="2023-03-15T00:00:00"/>
    <s v="DPP-4 inhibitors"/>
  </r>
  <r>
    <s v="xh4OKuNwIKU"/>
    <x v="32"/>
    <s v="Pacific peoples"/>
    <s v="Biguanides|Insulin isophane|Insulin lispro"/>
    <x v="0"/>
    <d v="2021-03-22T00:00:00"/>
    <s v="Biguanides|Insulin isophane|Insulin lispro-&gt;Insulin isophane-&gt;Biguanides-&gt;Insulin lispro-&gt;Biguanides|Insulin lispro-&gt;Insulin isophane with insulin neutral-&gt;Biguanides|Insulin isophane"/>
  </r>
  <r>
    <s v="XiZxX0h9l4Q"/>
    <x v="32"/>
    <s v="Pacific peoples"/>
    <s v="Biguanides"/>
    <x v="0"/>
    <d v="2015-08-15T00:00:00"/>
    <s v="Biguanides-&gt;Sulfonylureas-&gt;Biguanides|Sulfonylureas-&gt;DPP-4 inhibitors|Sulfonylureas-&gt;Biguanides|DPP-4 inhibitors|Sulfonylureas-&gt;SGLT-2 inhibitors-&gt;DPP-4 inhibitors|SGLT-2 inhibitors|Sulfonylureas-&gt;DPP-4 inhibitors|Insulin glargine|SGLT-2 inhibitors|Sulfonylureas-&gt;Insulin glargine-&gt;Biguanides|DPP-4 inhibitors|Insulin glargine|SGLT-2 inhibitors-&gt;Biguanides|DPP-4 inhibitors|SGLT-2 inhibitors-&gt;DPP-4 inhibitors|Insulin glargine|SGLT-2 inhibitors-&gt;DPP-4 inhibitors|SGLT-2 inhibitors-&gt;DPP-4 inhibitors|Insulin glargine|Insulin Neutral|SGLT-2 inhibitors|Sulfonylureas-&gt;Insulin glargine|Insulin Neutral"/>
  </r>
  <r>
    <s v="XK3l8ZaSGMc"/>
    <x v="32"/>
    <s v="Asian"/>
    <s v="Biguanides"/>
    <x v="0"/>
    <d v="2012-08-08T00:00:00"/>
    <s v="Biguanides"/>
  </r>
  <r>
    <s v="XlGKTWUe3Vw"/>
    <x v="32"/>
    <s v="Asian"/>
    <s v="Biguanides"/>
    <x v="0"/>
    <d v="2024-02-08T00:00:00"/>
    <s v="Biguanides-&gt;Insulin aspart|Insulin isophane-&gt;Insulin aspart"/>
  </r>
  <r>
    <s v="xLiXnDZAFko"/>
    <x v="32"/>
    <s v="Māori"/>
    <s v="Biguanides"/>
    <x v="0"/>
    <d v="2013-05-02T00:00:00"/>
    <s v="Biguanides-&gt;Insulin aspart|Insulin isophane"/>
  </r>
  <r>
    <s v="AkuKa07fMfo"/>
    <x v="32"/>
    <s v="Asian"/>
    <s v="DPP-4 inhibitors"/>
    <x v="0"/>
    <d v="2020-01-14T00:00:00"/>
    <s v="DPP-4 inhibitors-&gt;Biguanides|DPP-4 inhibitors-&gt;Biguanides-&gt;SGLT-2 inhibitors-&gt;DPP-4 inhibitors|SGLT-2 inhibitors-&gt;DPP-4 inhibitors|GLP-1 agonists-&gt;GLP-1 agonists"/>
  </r>
  <r>
    <s v="DxXdrUsKpPY"/>
    <x v="32"/>
    <s v="Asian"/>
    <s v="Biguanides"/>
    <x v="0"/>
    <d v="2011-11-17T00:00:00"/>
    <s v="Biguanides"/>
  </r>
  <r>
    <s v="dyT1dQflNlk"/>
    <x v="32"/>
    <s v="Other"/>
    <s v="Biguanides"/>
    <x v="0"/>
    <d v="2017-11-29T00:00:00"/>
    <s v="Biguanides"/>
  </r>
  <r>
    <s v="e.9mCa7nRVQ"/>
    <x v="32"/>
    <s v="Asian"/>
    <s v="Biguanides"/>
    <x v="0"/>
    <d v="2020-03-23T00:00:00"/>
    <s v="Biguanides"/>
  </r>
  <r>
    <s v="E9HF1t0NkoY"/>
    <x v="32"/>
    <s v="Other"/>
    <s v="Biguanides"/>
    <x v="0"/>
    <d v="2014-11-25T00:00:00"/>
    <s v="Biguanides"/>
  </r>
  <r>
    <s v="E6zNqai1x5g"/>
    <x v="32"/>
    <s v="Other"/>
    <s v="Biguanides"/>
    <x v="0"/>
    <d v="2020-07-07T00:00:00"/>
    <s v="Biguanides"/>
  </r>
  <r>
    <s v="eaqzHZ3fW6w"/>
    <x v="32"/>
    <s v="Asian"/>
    <s v="Biguanides"/>
    <x v="0"/>
    <d v="2025-02-26T00:00:00"/>
    <s v="Biguanides-&gt;Biguanides|Insulin isophane-&gt;Insulin isophane"/>
  </r>
  <r>
    <s v="eCbNvuUy5CQ"/>
    <x v="32"/>
    <s v="Pacific peoples"/>
    <s v="Biguanides"/>
    <x v="0"/>
    <d v="2018-09-30T00:00:00"/>
    <s v="Biguanides"/>
  </r>
  <r>
    <s v="eBmpeLN9oEE"/>
    <x v="32"/>
    <s v="Pacific peoples"/>
    <s v="Biguanides"/>
    <x v="0"/>
    <d v="2021-05-11T00:00:00"/>
    <s v="Biguanides"/>
  </r>
  <r>
    <s v="HHNmQfwtG7c"/>
    <x v="32"/>
    <s v="Other"/>
    <s v="Insulin aspart|Insulin isophane"/>
    <x v="1"/>
    <d v="2014-03-11T00:00:00"/>
    <s v="Insulin aspart|Insulin isophane-&gt;Biguanides-&gt;Insulin isophane"/>
  </r>
  <r>
    <s v="HHAtvQfExbA"/>
    <x v="32"/>
    <s v="Māori"/>
    <s v="Biguanides"/>
    <x v="0"/>
    <d v="2017-09-14T00:00:00"/>
    <s v="Biguanides-&gt;Biguanides|Insulin glargine-&gt;Insulin aspart-&gt;Insulin glargine-&gt;Insulin aspart|Insulin glargine"/>
  </r>
  <r>
    <s v="hGQCHx06/ew"/>
    <x v="32"/>
    <s v="Asian"/>
    <s v="Biguanides"/>
    <x v="0"/>
    <d v="2015-05-27T00:00:00"/>
    <s v="Biguanides-&gt;Biguanides|Insulin glargine-&gt;SGLT-2 inhibitors-&gt;DPP-4 inhibitors|SGLT-2 inhibitors-&gt;DPP-4 inhibitors-&gt;GLP-1 agonists-&gt;Biguanides|SGLT-2 inhibitors-&gt;DPP-4 inhibitors|Sulfonylureas-&gt;DPP-4 inhibitors|SGLT-2 inhibitors|Sulfonylureas-&gt;SGLT-2 inhibitors|Sulfonylureas"/>
  </r>
  <r>
    <s v="hFE.uPte.H2"/>
    <x v="32"/>
    <s v="Asian"/>
    <s v="Biguanides"/>
    <x v="0"/>
    <d v="2025-04-05T00:00:00"/>
    <s v="Biguanides-&gt;Insulin aspart|Insulin isophane"/>
  </r>
  <r>
    <s v="heQOhnYwE/w"/>
    <x v="32"/>
    <s v="Other"/>
    <s v="Biguanides"/>
    <x v="0"/>
    <d v="2024-11-14T00:00:00"/>
    <s v="Biguanides"/>
  </r>
  <r>
    <s v="H9POYLLey3U"/>
    <x v="32"/>
    <s v="Asian"/>
    <s v="Biguanides|Insulin isophane"/>
    <x v="0"/>
    <d v="2013-02-07T00:00:00"/>
    <s v="Biguanides|Insulin isophane"/>
  </r>
  <r>
    <s v="H9JccgztufI"/>
    <x v="32"/>
    <s v="Asian"/>
    <s v="Biguanides"/>
    <x v="0"/>
    <d v="2020-05-14T00:00:00"/>
    <s v="Biguanides-&gt;Insulin aspart|Insulin isophane-&gt;Insulin aspart-&gt;Insulin isophane-&gt;Biguanides|Insulin isophane-&gt;SGLT-2 inhibitors"/>
  </r>
  <r>
    <s v="h0jrU9akb72"/>
    <x v="32"/>
    <s v="Asian"/>
    <s v="Biguanides|DPP-4 inhibitors"/>
    <x v="0"/>
    <d v="2020-08-06T00:00:00"/>
    <s v="Biguanides|DPP-4 inhibitors-&gt;DPP-4 inhibitors-&gt;Biguanides"/>
  </r>
  <r>
    <s v="H0DWKZ7WMzY"/>
    <x v="32"/>
    <s v="Asian"/>
    <s v="Biguanides"/>
    <x v="0"/>
    <d v="2023-06-26T00:00:00"/>
    <s v="Biguanides"/>
  </r>
  <r>
    <s v="hVfc1zeO8BY"/>
    <x v="32"/>
    <s v="Asian"/>
    <s v="Biguanides"/>
    <x v="0"/>
    <d v="2024-05-02T00:00:00"/>
    <s v="Biguanides"/>
  </r>
  <r>
    <s v="huwlTqTaOdk"/>
    <x v="32"/>
    <s v="Pacific peoples"/>
    <s v="Biguanides"/>
    <x v="0"/>
    <d v="2022-07-19T00:00:00"/>
    <s v="Biguanides"/>
  </r>
  <r>
    <s v="HwLG63BZAl."/>
    <x v="32"/>
    <s v="Māori"/>
    <s v="Biguanides"/>
    <x v="0"/>
    <d v="2023-07-17T00:00:00"/>
    <s v="Biguanides-&gt;GLP-1 agonists-&gt;Biguanides|GLP-1 agonists"/>
  </r>
  <r>
    <s v="hxVPUCev25A"/>
    <x v="32"/>
    <s v="Other"/>
    <s v="Biguanides"/>
    <x v="0"/>
    <d v="2013-10-11T00:00:00"/>
    <s v="Biguanides"/>
  </r>
  <r>
    <s v="kvknjyY.rII"/>
    <x v="32"/>
    <s v="Māori"/>
    <s v="Biguanides"/>
    <x v="0"/>
    <d v="2020-04-20T00:00:00"/>
    <s v="Biguanides"/>
  </r>
  <r>
    <s v="kWyw9DUJ/7I"/>
    <x v="32"/>
    <s v="Asian"/>
    <s v="Biguanides|Insulin isophane"/>
    <x v="0"/>
    <d v="2025-09-11T00:00:00"/>
    <s v="Biguanides|Insulin isophane-&gt;Insulin isophane"/>
  </r>
  <r>
    <s v="hz3Z/P85Qzo"/>
    <x v="32"/>
    <s v="Pacific peoples"/>
    <s v="Biguanides"/>
    <x v="0"/>
    <d v="2017-01-18T00:00:00"/>
    <s v="Biguanides"/>
  </r>
  <r>
    <s v="I.WXqVpUpVQ"/>
    <x v="32"/>
    <s v="Asian"/>
    <s v="Biguanides"/>
    <x v="0"/>
    <d v="2016-09-20T00:00:00"/>
    <s v="Biguanides-&gt;Insulin isophane-&gt;Biguanides|Insulin isophane"/>
  </r>
  <r>
    <s v="I/6VPOSyjts"/>
    <x v="32"/>
    <s v="Other"/>
    <s v="Biguanides"/>
    <x v="0"/>
    <d v="2025-01-16T00:00:00"/>
    <s v="Biguanides"/>
  </r>
  <r>
    <s v="HKMCNnDCAtw"/>
    <x v="32"/>
    <s v="Other"/>
    <s v="Insulin isophane"/>
    <x v="1"/>
    <d v="2016-09-07T00:00:00"/>
    <s v="Insulin isophane-&gt;Biguanides|Insulin isophane-&gt;Insulin aspart|Insulin isophane"/>
  </r>
  <r>
    <s v="hMDinuAY4i6"/>
    <x v="32"/>
    <s v="Māori"/>
    <s v="Biguanides"/>
    <x v="0"/>
    <d v="2025-11-06T00:00:00"/>
    <s v="Biguanides"/>
  </r>
  <r>
    <s v="hHUDRlmiOKs"/>
    <x v="32"/>
    <s v="Asian"/>
    <s v="Biguanides"/>
    <x v="0"/>
    <d v="2017-01-11T00:00:00"/>
    <s v="Biguanides-&gt;Biguanides|Insulin isophane"/>
  </r>
  <r>
    <s v="HK7eiu8eMKk"/>
    <x v="32"/>
    <s v="Other"/>
    <s v="Insulin aspart|Insulin isophane"/>
    <x v="1"/>
    <d v="2013-02-22T00:00:00"/>
    <s v="Insulin aspart|Insulin isophane-&gt;Insulin isophane-&gt;Insulin aspart-&gt;Insulin aspart|Insulin glargine-&gt;Insulin glargine-&gt;Insulin glargine|Insulin glulisine-&gt;Insulin glulisine-&gt;Biguanides|Insulin aspart"/>
  </r>
  <r>
    <s v="hpDV7d1tUaQ"/>
    <x v="32"/>
    <s v="Asian"/>
    <s v="Biguanides"/>
    <x v="0"/>
    <d v="2011-08-16T00:00:00"/>
    <s v="Biguanides"/>
  </r>
  <r>
    <s v="HPPk3Vmsbis"/>
    <x v="32"/>
    <s v="Other"/>
    <s v="Biguanides"/>
    <x v="0"/>
    <d v="2017-01-19T00:00:00"/>
    <s v="Biguanides"/>
  </r>
  <r>
    <s v="HokdWAjKe2E"/>
    <x v="32"/>
    <s v="Asian"/>
    <s v="Biguanides"/>
    <x v="0"/>
    <d v="2017-02-08T00:00:00"/>
    <s v="Biguanides-&gt;DPP-4 inhibitors-&gt;DPP-4 inhibitors|SGLT-2 inhibitors"/>
  </r>
  <r>
    <s v="hnXUBLZdDhY"/>
    <x v="32"/>
    <s v="Asian"/>
    <s v="Biguanides"/>
    <x v="0"/>
    <d v="2016-07-05T00:00:00"/>
    <s v="Biguanides-&gt;Insulin aspart"/>
  </r>
  <r>
    <s v="hO7hZGg9lqw"/>
    <x v="32"/>
    <s v="Other"/>
    <s v="Biguanides"/>
    <x v="0"/>
    <d v="2013-11-12T00:00:00"/>
    <s v="Biguanides"/>
  </r>
  <r>
    <s v="HRzW8.P7gEM"/>
    <x v="32"/>
    <s v="Māori"/>
    <s v="Biguanides"/>
    <x v="0"/>
    <d v="2013-09-04T00:00:00"/>
    <s v="Biguanides-&gt;Insulin isophane-&gt;Insulin aspart|Insulin glargine-&gt;Biguanides|Insulin glargine-&gt;Biguanides|Insulin aspart|Insulin glargine-&gt;Insulin aspart-&gt;Insulin glargine-&gt;Biguanides|Insulin aspart-&gt;Biguanides|Insulin aspart|Insulin glargine|SGLT-2 inhibitors-&gt;Insulin glargine|SGLT-2 inhibitors-&gt;Insulin aspart|Insulin glargine|SGLT-2 inhibitors"/>
  </r>
  <r>
    <s v="Hs1.eLGpb5Q"/>
    <x v="32"/>
    <s v="Asian"/>
    <s v="Biguanides"/>
    <x v="0"/>
    <d v="2024-10-23T00:00:00"/>
    <s v="Biguanides"/>
  </r>
  <r>
    <s v="Ht6qZGAwHXk"/>
    <x v="32"/>
    <s v="Other"/>
    <s v="Insulin glargine"/>
    <x v="1"/>
    <d v="2020-06-15T00:00:00"/>
    <s v="Insulin glargine-&gt;DPP-4 inhibitors-&gt;SGLT-2 inhibitors-&gt;DPP-4 inhibitors|SGLT-2 inhibitors"/>
  </r>
  <r>
    <s v="ihntgE0zM3E"/>
    <x v="32"/>
    <s v="Pacific peoples"/>
    <s v="Biguanides|Insulin glargine"/>
    <x v="0"/>
    <d v="2024-06-15T00:00:00"/>
    <s v="Biguanides|Insulin glargine-&gt;GLP-1 agonists"/>
  </r>
  <r>
    <s v="ih.GiFXhSSA"/>
    <x v="32"/>
    <s v="Other"/>
    <s v="Biguanides"/>
    <x v="0"/>
    <d v="2024-10-24T00:00:00"/>
    <s v="Biguanides"/>
  </r>
  <r>
    <s v="INxwGAQy/x6"/>
    <x v="32"/>
    <s v="Asian"/>
    <s v="Biguanides|Insulin aspart|Insulin isophane"/>
    <x v="0"/>
    <d v="2021-10-19T00:00:00"/>
    <s v="Biguanides|Insulin aspart|Insulin isophane-&gt;Insulin aspart|Insulin isophane"/>
  </r>
  <r>
    <s v="fr8w99VNw0Y"/>
    <x v="32"/>
    <s v="Māori"/>
    <s v="Biguanides"/>
    <x v="0"/>
    <d v="2023-03-08T00:00:00"/>
    <s v="Biguanides"/>
  </r>
  <r>
    <s v="if/V6t1DQr."/>
    <x v="32"/>
    <s v="Other"/>
    <s v="Biguanides"/>
    <x v="0"/>
    <d v="2023-03-13T00:00:00"/>
    <s v="Biguanides"/>
  </r>
  <r>
    <s v="fPTLoRMDuVY"/>
    <x v="32"/>
    <s v="Asian"/>
    <s v="Biguanides"/>
    <x v="0"/>
    <d v="2020-07-15T00:00:00"/>
    <s v="Biguanides-&gt;Insulin aspart|Insulin isophane"/>
  </r>
  <r>
    <s v="FqE.DhA1RGI"/>
    <x v="32"/>
    <s v="Māori"/>
    <s v="Biguanides"/>
    <x v="0"/>
    <d v="2025-02-07T00:00:00"/>
    <s v="Biguanides"/>
  </r>
  <r>
    <s v="io5ebYFH9QE"/>
    <x v="32"/>
    <s v="Asian"/>
    <s v="Biguanides"/>
    <x v="0"/>
    <d v="2021-02-18T00:00:00"/>
    <s v="Biguanides-&gt;Insulin aspart-&gt;Insulin isophane"/>
  </r>
  <r>
    <s v="inLigE6vYXA"/>
    <x v="32"/>
    <s v="Pacific peoples"/>
    <s v="Biguanides"/>
    <x v="0"/>
    <d v="2023-03-17T00:00:00"/>
    <s v="Biguanides"/>
  </r>
  <r>
    <s v="IOFOYWKGHD6"/>
    <x v="32"/>
    <s v="Asian"/>
    <s v="Biguanides"/>
    <x v="0"/>
    <d v="2021-06-15T00:00:00"/>
    <s v="Biguanides-&gt;Biguanides|Insulin aspart|Insulin isophane"/>
  </r>
  <r>
    <s v="Ist1CfcZEos"/>
    <x v="32"/>
    <s v="Asian"/>
    <s v="Biguanides"/>
    <x v="0"/>
    <d v="2019-06-12T00:00:00"/>
    <s v="Biguanides-&gt;Insulin isophane-&gt;Biguanides|Insulin isophane"/>
  </r>
  <r>
    <s v="irz78xYUFb6"/>
    <x v="32"/>
    <s v="Asian"/>
    <s v="Biguanides"/>
    <x v="0"/>
    <d v="2023-05-23T00:00:00"/>
    <s v="Biguanides-&gt;DPP-4 inhibitors"/>
  </r>
  <r>
    <s v="IQuLAKCxD/Q"/>
    <x v="32"/>
    <s v="Asian"/>
    <s v="DPP-4 inhibitors"/>
    <x v="0"/>
    <d v="2025-04-19T00:00:00"/>
    <s v="DPP-4 inhibitors-&gt;Biguanides|GLP-1 agonists"/>
  </r>
  <r>
    <s v="iXAaJTjISNE"/>
    <x v="32"/>
    <s v="Asian"/>
    <s v="Biguanides"/>
    <x v="0"/>
    <d v="2019-01-22T00:00:00"/>
    <s v="Biguanides"/>
  </r>
  <r>
    <s v="Iw4gkK2HeOg"/>
    <x v="32"/>
    <s v="Asian"/>
    <s v="Biguanides"/>
    <x v="0"/>
    <d v="2011-07-25T00:00:00"/>
    <s v="Biguanides-&gt;Sulfonylureas-&gt;Biguanides|Sulfonylureas-&gt;Biguanides|Insulin isophane|Sulfonylureas-&gt;Biguanides|Insulin glargine|Sulfonylureas-&gt;Insulin glargine-&gt;Insulin glargine|Sulfonylureas-&gt;Biguanides|Insulin glargine-&gt;DPP-4 inhibitors-&gt;DPP-4 inhibitors|Sulfonylureas-&gt;DPP-4 inhibitors|Insulin glargine|Sulfonylureas-&gt;DPP-4 inhibitors|Insulin glargine|SGLT-2 inhibitors|Sulfonylureas-&gt;Insulin aspart-&gt;DPP-4 inhibitors|SGLT-2 inhibitors|Sulfonylureas-&gt;DPP-4 inhibitors|Insulin aspart|SGLT-2 inhibitors|Sulfonylureas-&gt;DPP-4 inhibitors|Insulin aspart|SGLT-2 inhibitors"/>
  </r>
  <r>
    <s v="IW9xzdzXWCw"/>
    <x v="32"/>
    <s v="Other"/>
    <s v="Biguanides"/>
    <x v="0"/>
    <d v="2025-10-01T00:00:00"/>
    <s v="Biguanides"/>
  </r>
  <r>
    <s v="iwa3.Za6JRk"/>
    <x v="32"/>
    <s v="Other"/>
    <s v="Biguanides"/>
    <x v="0"/>
    <d v="2023-11-28T00:00:00"/>
    <s v="Biguanides"/>
  </r>
  <r>
    <s v="iUZEheSnaWY"/>
    <x v="32"/>
    <s v="Asian"/>
    <s v="Biguanides"/>
    <x v="0"/>
    <d v="2023-10-05T00:00:00"/>
    <s v="Biguanides-&gt;SGLT-2 inhibitors-&gt;Biguanides|SGLT-2 inhibitors-&gt;DPP-4 inhibitors|SGLT-2 inhibitors"/>
  </r>
  <r>
    <s v="iUAUhE0smgs"/>
    <x v="32"/>
    <s v="Pacific peoples"/>
    <s v="Biguanides"/>
    <x v="0"/>
    <d v="2017-02-13T00:00:00"/>
    <s v="Biguanides-&gt;Insulin aspart|Insulin isophane"/>
  </r>
  <r>
    <s v="j4LBJ6/lXGc"/>
    <x v="32"/>
    <s v="Other"/>
    <s v="Biguanides"/>
    <x v="0"/>
    <d v="2020-02-14T00:00:00"/>
    <s v="Biguanides"/>
  </r>
  <r>
    <s v="J1HkOMzyplU"/>
    <x v="32"/>
    <s v="Asian"/>
    <s v="DPP-4 inhibitors"/>
    <x v="0"/>
    <d v="2021-03-30T00:00:00"/>
    <s v="DPP-4 inhibitors-&gt;Biguanides|DPP-4 inhibitors"/>
  </r>
  <r>
    <s v="jArChnzfoCM"/>
    <x v="32"/>
    <s v="Asian"/>
    <s v="Biguanides"/>
    <x v="0"/>
    <d v="2017-05-05T00:00:00"/>
    <s v="Biguanides-&gt;DPP-4 inhibitors-&gt;DPP-4 inhibitors|SGLT-2 inhibitors-&gt;DPP-4 inhibitors|SGLT-2 inhibitors|Sulfonylureas"/>
  </r>
  <r>
    <s v="j9qtJ0Nz0z6"/>
    <x v="32"/>
    <s v="Pacific peoples"/>
    <s v="Biguanides"/>
    <x v="0"/>
    <d v="2024-03-05T00:00:00"/>
    <s v="Biguanides-&gt;Biguanides|SGLT-2 inhibitors-&gt;Insulin aspart|Insulin isophane"/>
  </r>
  <r>
    <s v="J8amYiERElQ"/>
    <x v="32"/>
    <s v="Asian"/>
    <s v="Biguanides"/>
    <x v="0"/>
    <d v="2013-05-31T00:00:00"/>
    <s v="Biguanides-&gt;Insulin isophane-&gt;Insulin aspart|Insulin isophane-&gt;Biguanides|DPP-4 inhibitors"/>
  </r>
  <r>
    <s v="j80geyjCU2s"/>
    <x v="32"/>
    <s v="Other"/>
    <s v="Biguanides"/>
    <x v="0"/>
    <d v="2022-08-02T00:00:00"/>
    <s v="Biguanides"/>
  </r>
  <r>
    <s v="mDDRAd7.xHg"/>
    <x v="32"/>
    <s v="Other"/>
    <s v="Biguanides"/>
    <x v="0"/>
    <d v="2022-09-22T00:00:00"/>
    <s v="Biguanides"/>
  </r>
  <r>
    <s v="mCP.weZ08q."/>
    <x v="32"/>
    <s v="Asian"/>
    <s v="Biguanides"/>
    <x v="0"/>
    <d v="2013-08-12T00:00:00"/>
    <s v="Biguanides"/>
  </r>
  <r>
    <s v="MhBAU5tnqKs"/>
    <x v="32"/>
    <s v="Asian"/>
    <s v="Biguanides|Insulin aspart|Insulin isophane"/>
    <x v="0"/>
    <d v="2021-11-10T00:00:00"/>
    <s v="Biguanides|Insulin aspart|Insulin isophane-&gt;Insulin aspart|Insulin isophane"/>
  </r>
  <r>
    <s v="mHpnCCxgws2"/>
    <x v="32"/>
    <s v="Other"/>
    <s v="Biguanides"/>
    <x v="0"/>
    <d v="2018-09-28T00:00:00"/>
    <s v="Biguanides"/>
  </r>
  <r>
    <s v="M9w9Z/GWuh."/>
    <x v="32"/>
    <s v="Other"/>
    <s v="Biguanides"/>
    <x v="0"/>
    <d v="2018-06-11T00:00:00"/>
    <s v="Biguanides"/>
  </r>
  <r>
    <s v="mb0CMckENQ2"/>
    <x v="32"/>
    <s v="Pacific peoples"/>
    <s v="Biguanides"/>
    <x v="0"/>
    <d v="2025-09-25T00:00:00"/>
    <s v="Biguanides-&gt;Insulin isophane-&gt;Biguanides|Insulin isophane"/>
  </r>
  <r>
    <s v="MacRnR/lkqA"/>
    <x v="32"/>
    <s v="Asian"/>
    <s v="Biguanides"/>
    <x v="0"/>
    <d v="2020-12-15T00:00:00"/>
    <s v="Biguanides"/>
  </r>
  <r>
    <s v="m8VxxoERr3k"/>
    <x v="32"/>
    <s v="Pacific peoples"/>
    <s v="DPP-4 inhibitors"/>
    <x v="0"/>
    <d v="2020-11-03T00:00:00"/>
    <s v="DPP-4 inhibitors-&gt;Biguanides-&gt;Biguanides|Insulin glargine-&gt;Insulin glargine-&gt;Insulin glargine|SGLT-2 inhibitors"/>
  </r>
  <r>
    <s v="Q2XBWgCXHDk"/>
    <x v="32"/>
    <s v="Other"/>
    <s v="Biguanides"/>
    <x v="0"/>
    <d v="2024-12-20T00:00:00"/>
    <s v="Biguanides"/>
  </r>
  <r>
    <s v="Q7dTXQ/z7uw"/>
    <x v="32"/>
    <s v="Pacific peoples"/>
    <s v="Biguanides"/>
    <x v="0"/>
    <d v="2024-10-25T00:00:00"/>
    <s v="Biguanides-&gt;Biguanides|Insulin aspart|Insulin isophane-&gt;Insulin aspart|Insulin isophane-&gt;Insulin isophane-&gt;Insulin aspart"/>
  </r>
  <r>
    <s v="q8pxr9N3ha."/>
    <x v="32"/>
    <s v="Māori"/>
    <s v="Biguanides"/>
    <x v="0"/>
    <d v="2015-04-09T00:00:00"/>
    <s v="Biguanides"/>
  </r>
  <r>
    <s v="q7vO/FXIh7E"/>
    <x v="32"/>
    <s v="Other"/>
    <s v="Biguanides"/>
    <x v="0"/>
    <d v="2017-10-19T00:00:00"/>
    <s v="Biguanides-&gt;Insulin isophane"/>
  </r>
  <r>
    <s v="Q9.1IYeoBtk"/>
    <x v="32"/>
    <s v="Other"/>
    <s v="Biguanides"/>
    <x v="0"/>
    <d v="2023-07-17T00:00:00"/>
    <s v="Biguanides"/>
  </r>
  <r>
    <s v="QdSNfpba4Eo"/>
    <x v="32"/>
    <s v="Other"/>
    <s v="Biguanides"/>
    <x v="0"/>
    <d v="2011-07-11T00:00:00"/>
    <s v="Biguanides"/>
  </r>
  <r>
    <s v="qblDIh.sgrA"/>
    <x v="32"/>
    <s v="Māori"/>
    <s v="Biguanides"/>
    <x v="0"/>
    <d v="2013-05-02T00:00:00"/>
    <s v="Biguanides-&gt;Biguanides|DPP-4 inhibitors|Sulfonylureas-&gt;DPP-4 inhibitors-&gt;DPP-4 inhibitors|Sulfonylureas-&gt;DPP-4 inhibitors|SGLT-2 inhibitors|Sulfonylureas-&gt;Biguanides|GLP-1 agonists-&gt;GLP-1 agonists|Sulfonylureas-&gt;GLP-1 agonists"/>
  </r>
  <r>
    <s v="QBplRtlhvTQ"/>
    <x v="32"/>
    <s v="Asian"/>
    <s v="Biguanides"/>
    <x v="0"/>
    <d v="2017-03-29T00:00:00"/>
    <s v="Biguanides"/>
  </r>
  <r>
    <s v="QBPV5Mi7aQU"/>
    <x v="32"/>
    <s v="Pacific peoples"/>
    <s v="Biguanides|Insulin aspart|Insulin isophane"/>
    <x v="0"/>
    <d v="2021-12-15T00:00:00"/>
    <s v="Biguanides|Insulin aspart|Insulin isophane-&gt;Insulin aspart|Insulin isophane"/>
  </r>
  <r>
    <s v="qKC8u1EocBM"/>
    <x v="32"/>
    <s v="Asian"/>
    <s v="Biguanides"/>
    <x v="0"/>
    <d v="2024-12-19T00:00:00"/>
    <s v="Biguanides"/>
  </r>
  <r>
    <s v="qKGM1Ujeooo"/>
    <x v="32"/>
    <s v="Pacific peoples"/>
    <s v="Biguanides"/>
    <x v="0"/>
    <d v="2025-05-30T00:00:00"/>
    <s v="Biguanides"/>
  </r>
  <r>
    <s v="qhBJvcZ8WW."/>
    <x v="32"/>
    <s v="Asian"/>
    <s v="Biguanides"/>
    <x v="0"/>
    <d v="2022-04-07T00:00:00"/>
    <s v="Biguanides"/>
  </r>
  <r>
    <s v="qo9Cr22L/Q6"/>
    <x v="32"/>
    <s v="Asian"/>
    <s v="DPP-4 inhibitors"/>
    <x v="0"/>
    <d v="2022-02-01T00:00:00"/>
    <s v="DPP-4 inhibitors-&gt;Insulin isophane-&gt;Biguanides|Insulin isophane-&gt;Insulin aspart"/>
  </r>
  <r>
    <s v="QOkUgUTVLHY"/>
    <x v="32"/>
    <s v="Other"/>
    <s v="Biguanides"/>
    <x v="0"/>
    <d v="2025-11-27T00:00:00"/>
    <s v="Biguanides"/>
  </r>
  <r>
    <s v="QoOtjIjD3zk"/>
    <x v="32"/>
    <s v="Other"/>
    <s v="Biguanides"/>
    <x v="0"/>
    <d v="2023-09-11T00:00:00"/>
    <s v="Biguanides"/>
  </r>
  <r>
    <s v="qnjCriI7qds"/>
    <x v="32"/>
    <s v="Asian"/>
    <s v="Biguanides"/>
    <x v="0"/>
    <d v="2025-05-28T00:00:00"/>
    <s v="Biguanides-&gt;Insulin isophane"/>
  </r>
  <r>
    <s v="qoIn48z6qeU"/>
    <x v="32"/>
    <s v="Asian"/>
    <s v="Biguanides|Insulin isophane"/>
    <x v="0"/>
    <d v="2015-05-27T00:00:00"/>
    <s v="Biguanides|Insulin isophane-&gt;Biguanides"/>
  </r>
  <r>
    <s v="QmJrYG24kro"/>
    <x v="32"/>
    <s v="Other"/>
    <s v="Biguanides"/>
    <x v="0"/>
    <d v="2023-04-04T00:00:00"/>
    <s v="Biguanides"/>
  </r>
  <r>
    <s v="QncCOerFpgE"/>
    <x v="32"/>
    <s v="Asian"/>
    <s v="Biguanides|Insulin isophane"/>
    <x v="0"/>
    <d v="2022-12-06T00:00:00"/>
    <s v="Biguanides|Insulin isophane-&gt;Insulin isophane"/>
  </r>
  <r>
    <s v="Qmmzo4JXyVE"/>
    <x v="32"/>
    <s v="Māori"/>
    <s v="Biguanides"/>
    <x v="0"/>
    <d v="2014-04-17T00:00:00"/>
    <s v="Biguanides-&gt;Sulfonylureas-&gt;Insulin glargine-&gt;Insulin aspart-&gt;DPP-4 inhibitors|Insulin glargine-&gt;DPP-4 inhibitors|Insulin aspart|Insulin glargine-&gt;DPP-4 inhibitors|Insulin aspart|Insulin glargine|SGLT-2 inhibitors-&gt;DPP-4 inhibitors|SGLT-2 inhibitors-&gt;SGLT-2 inhibitors-&gt;DPP-4 inhibitors|Insulin glargine|SGLT-2 inhibitors-&gt;Insulin glargine|Sulfonylureas-&gt;DPP-4 inhibitors|SGLT-2 inhibitors|Sulfonylureas-&gt;DPP-4 inhibitors|Insulin glargine|SGLT-2 inhibitors|Sulfonylureas"/>
  </r>
  <r>
    <s v="mtXk1eXdnDM"/>
    <x v="32"/>
    <s v="Other"/>
    <s v="Biguanides"/>
    <x v="0"/>
    <d v="2025-11-25T00:00:00"/>
    <s v="Biguanides"/>
  </r>
  <r>
    <s v="mR1TCthneo2"/>
    <x v="32"/>
    <s v="Other"/>
    <s v="Biguanides"/>
    <x v="0"/>
    <d v="2014-08-05T00:00:00"/>
    <s v="Biguanides"/>
  </r>
  <r>
    <s v="mrn1S1yKVak"/>
    <x v="32"/>
    <s v="Asian"/>
    <s v="Biguanides"/>
    <x v="0"/>
    <d v="2024-11-20T00:00:00"/>
    <s v="Biguanides"/>
  </r>
  <r>
    <s v="mr9wbPSwRBk"/>
    <x v="32"/>
    <s v="Asian"/>
    <s v="Biguanides"/>
    <x v="0"/>
    <d v="2023-05-15T00:00:00"/>
    <s v="Biguanides-&gt;Insulin aspart"/>
  </r>
  <r>
    <s v="Mo8GwN06Rqc"/>
    <x v="32"/>
    <s v="Other"/>
    <s v="Biguanides"/>
    <x v="0"/>
    <d v="2014-12-23T00:00:00"/>
    <s v="Biguanides"/>
  </r>
  <r>
    <s v="MOShqbXhG8A"/>
    <x v="32"/>
    <s v="Pacific peoples"/>
    <s v="Biguanides"/>
    <x v="0"/>
    <d v="2024-03-21T00:00:00"/>
    <s v="Biguanides-&gt;Biguanides|SGLT-2 inhibitors"/>
  </r>
  <r>
    <s v="mpScCEk/jMg"/>
    <x v="32"/>
    <s v="Other"/>
    <s v="DPP-4 inhibitors"/>
    <x v="0"/>
    <d v="2019-08-22T00:00:00"/>
    <s v="DPP-4 inhibitors-&gt;Biguanides-&gt;DPP-4 inhibitors|SGLT-2 inhibitors-&gt;SGLT-2 inhibitors"/>
  </r>
  <r>
    <s v="mq0Z62svuNA"/>
    <x v="32"/>
    <s v="Asian"/>
    <s v="Biguanides"/>
    <x v="0"/>
    <d v="2017-09-26T00:00:00"/>
    <s v="Biguanides"/>
  </r>
  <r>
    <s v="MKKcfK2jLkU"/>
    <x v="32"/>
    <s v="Other"/>
    <s v="Biguanides"/>
    <x v="0"/>
    <d v="2021-05-12T00:00:00"/>
    <s v="Biguanides"/>
  </r>
  <r>
    <s v="mj.JCtsh1lw"/>
    <x v="32"/>
    <s v="Asian"/>
    <s v="DPP-4 inhibitors"/>
    <x v="0"/>
    <d v="2021-07-30T00:00:00"/>
    <s v="DPP-4 inhibitors-&gt;DPP-4 inhibitors|Sulfonylureas-&gt;DPP-4 inhibitors|Insulin glargine-&gt;DPP-4 inhibitors|Insulin glargine|SGLT-2 inhibitors"/>
  </r>
  <r>
    <s v="Mw7Fcz8YDc6"/>
    <x v="32"/>
    <s v="Other"/>
    <s v="Biguanides"/>
    <x v="0"/>
    <d v="2016-05-12T00:00:00"/>
    <s v="Biguanides"/>
  </r>
  <r>
    <s v="mx8Etz4hYL2"/>
    <x v="32"/>
    <s v="Other"/>
    <s v="Biguanides"/>
    <x v="0"/>
    <d v="2024-07-19T00:00:00"/>
    <s v="Biguanides"/>
  </r>
  <r>
    <s v="Py4s2ss7DHo"/>
    <x v="32"/>
    <s v="Māori"/>
    <s v="Biguanides|Sulfonylureas"/>
    <x v="0"/>
    <d v="2017-08-09T00:00:00"/>
    <s v="Biguanides|Sulfonylureas-&gt;Insulin isophane-&gt;Sulfonylureas-&gt;Insulin aspart"/>
  </r>
  <r>
    <s v="PxWCb/ADuNQ"/>
    <x v="32"/>
    <s v="Pacific peoples"/>
    <s v="Biguanides"/>
    <x v="0"/>
    <d v="2020-06-11T00:00:00"/>
    <s v="Biguanides"/>
  </r>
  <r>
    <s v="PXYvUck943E"/>
    <x v="32"/>
    <s v="Māori"/>
    <s v="Biguanides"/>
    <x v="0"/>
    <d v="2018-07-04T00:00:00"/>
    <s v="Biguanides-&gt;Biguanides|Sulfonylureas-&gt;Insulin glargine-&gt;Insulin aspart|Insulin glargine"/>
  </r>
  <r>
    <s v="pXZvm5na1PE"/>
    <x v="32"/>
    <s v="Pacific peoples"/>
    <s v="Biguanides"/>
    <x v="0"/>
    <d v="2020-09-15T00:00:00"/>
    <s v="Biguanides"/>
  </r>
  <r>
    <s v="PwSLtT4SOJU"/>
    <x v="32"/>
    <s v="Māori"/>
    <s v="Biguanides"/>
    <x v="0"/>
    <d v="2021-03-10T00:00:00"/>
    <s v="Biguanides-&gt;Insulin aspart|Insulin isophane"/>
  </r>
  <r>
    <s v="pxdiA2gROyU"/>
    <x v="32"/>
    <s v="Māori"/>
    <s v="Biguanides"/>
    <x v="0"/>
    <d v="2020-10-14T00:00:00"/>
    <s v="Biguanides"/>
  </r>
  <r>
    <s v="pVTqhSwtIYc"/>
    <x v="32"/>
    <s v="Other"/>
    <s v="Biguanides"/>
    <x v="0"/>
    <d v="2018-03-23T00:00:00"/>
    <s v="Biguanides"/>
  </r>
  <r>
    <s v="Q/5nSilqpd6"/>
    <x v="32"/>
    <s v="Asian"/>
    <s v="Biguanides"/>
    <x v="0"/>
    <d v="2013-12-08T00:00:00"/>
    <s v="Biguanides-&gt;Biguanides|Insulin glargine-&gt;DPP-4 inhibitors-&gt;Insulin glargine-&gt;Biguanides|DPP-4 inhibitors|Insulin glargine-&gt;DPP-4 inhibitors|Insulin glargine-&gt;GLP-1 agonists-&gt;GLP-1 agonists|Insulin glargine-&gt;Biguanides|GLP-1 agonists|Insulin glargine"/>
  </r>
  <r>
    <s v="Q/Ydd4bYX4Y"/>
    <x v="32"/>
    <s v="Asian"/>
    <s v="Biguanides"/>
    <x v="0"/>
    <d v="2020-07-10T00:00:00"/>
    <s v="Biguanides"/>
  </r>
  <r>
    <s v="Q.h1uOuqGCQ"/>
    <x v="32"/>
    <s v="Asian"/>
    <s v="Biguanides"/>
    <x v="0"/>
    <d v="2016-03-01T00:00:00"/>
    <s v="Biguanides"/>
  </r>
  <r>
    <s v="/UpSKa2uX4w"/>
    <x v="32"/>
    <s v="Other"/>
    <s v="Biguanides"/>
    <x v="0"/>
    <d v="2016-04-12T00:00:00"/>
    <s v="Biguanides"/>
  </r>
  <r>
    <s v="/W1cuvM3.sA"/>
    <x v="32"/>
    <s v="Other"/>
    <s v="Biguanides"/>
    <x v="0"/>
    <d v="2015-02-10T00:00:00"/>
    <s v="Biguanides"/>
  </r>
  <r>
    <s v="TxiDdHP5dxA"/>
    <x v="32"/>
    <s v="Asian"/>
    <s v="Biguanides"/>
    <x v="0"/>
    <d v="2021-07-23T00:00:00"/>
    <s v="Biguanides"/>
  </r>
  <r>
    <s v="/KLknlXMiOo"/>
    <x v="32"/>
    <s v="Asian"/>
    <s v="Biguanides"/>
    <x v="0"/>
    <d v="2014-10-13T00:00:00"/>
    <s v="Biguanides"/>
  </r>
  <r>
    <s v="/q.xmuWd8OA"/>
    <x v="32"/>
    <s v="Other"/>
    <s v="Biguanides"/>
    <x v="0"/>
    <d v="2025-07-04T00:00:00"/>
    <s v="Biguanides"/>
  </r>
  <r>
    <s v="/PjmWJsqOac"/>
    <x v="32"/>
    <s v="Pacific peoples"/>
    <s v="DPP-4 inhibitors"/>
    <x v="0"/>
    <d v="2020-07-09T00:00:00"/>
    <s v="DPP-4 inhibitors-&gt;DPP-4 inhibitors|Sulfonylureas"/>
  </r>
  <r>
    <s v="/p8ZlZCEGCI"/>
    <x v="32"/>
    <s v="Pacific peoples"/>
    <s v="Biguanides"/>
    <x v="0"/>
    <d v="2022-03-31T00:00:00"/>
    <s v="Biguanides"/>
  </r>
  <r>
    <s v="/a4DJMvOy3k"/>
    <x v="32"/>
    <s v="Asian"/>
    <s v="Biguanides"/>
    <x v="0"/>
    <d v="2021-09-23T00:00:00"/>
    <s v="Biguanides-&gt;Insulin aspart"/>
  </r>
  <r>
    <s v="/CvCN262RY."/>
    <x v="32"/>
    <s v="Asian"/>
    <s v="Biguanides"/>
    <x v="0"/>
    <d v="2012-01-25T00:00:00"/>
    <s v="Biguanides"/>
  </r>
  <r>
    <s v="/d0kJHDZH.Y"/>
    <x v="32"/>
    <s v="Other"/>
    <s v="Biguanides"/>
    <x v="0"/>
    <d v="2018-06-16T00:00:00"/>
    <s v="Biguanides"/>
  </r>
  <r>
    <s v="/DdcE7PwMxo"/>
    <x v="32"/>
    <s v="Asian"/>
    <s v="Biguanides"/>
    <x v="0"/>
    <d v="2012-12-09T00:00:00"/>
    <s v="Biguanides"/>
  </r>
  <r>
    <s v="/duU1zykgwI"/>
    <x v="32"/>
    <s v="Other"/>
    <s v="Biguanides"/>
    <x v="0"/>
    <d v="2017-05-03T00:00:00"/>
    <s v="Biguanides"/>
  </r>
  <r>
    <s v="/HE1l61HB0M"/>
    <x v="32"/>
    <s v="Pacific peoples"/>
    <s v="Biguanides"/>
    <x v="0"/>
    <d v="2024-02-28T00:00:00"/>
    <s v="Biguanides"/>
  </r>
  <r>
    <s v="/iQKRGMeZ66"/>
    <x v="32"/>
    <s v="Pacific peoples"/>
    <s v="Insulin glargine"/>
    <x v="1"/>
    <d v="2023-07-28T00:00:00"/>
    <s v="Insulin glargine-&gt;Biguanides-&gt;GLP-1 agonists-&gt;Biguanides|GLP-1 agonists"/>
  </r>
  <r>
    <s v="/Gskco1D96I"/>
    <x v="32"/>
    <s v="Māori"/>
    <s v="Biguanides"/>
    <x v="0"/>
    <d v="2016-03-16T00:00:00"/>
    <s v="Biguanides"/>
  </r>
  <r>
    <s v="/gyo1A8kFQ2"/>
    <x v="32"/>
    <s v="Other"/>
    <s v="Biguanides"/>
    <x v="0"/>
    <d v="2025-08-15T00:00:00"/>
    <s v="Biguanides"/>
  </r>
  <r>
    <s v=".SaDsYg/LR2"/>
    <x v="32"/>
    <s v="Other"/>
    <s v="Biguanides"/>
    <x v="0"/>
    <d v="2023-12-07T00:00:00"/>
    <s v="Biguanides"/>
  </r>
  <r>
    <s v=".urWgOcboxM"/>
    <x v="32"/>
    <s v="Other"/>
    <s v="Biguanides"/>
    <x v="0"/>
    <d v="2017-09-19T00:00:00"/>
    <s v="Biguanides"/>
  </r>
  <r>
    <s v="/1LiU8LpvjM"/>
    <x v="32"/>
    <s v="Asian"/>
    <s v="Insulin isophane"/>
    <x v="1"/>
    <d v="2021-04-14T00:00:00"/>
    <s v="Insulin isophane-&gt;Insulin aspart|Insulin isophane-&gt;Biguanides-&gt;Insulin aspart"/>
  </r>
  <r>
    <s v="/4Iq6VkBVqY"/>
    <x v="32"/>
    <s v="Pacific peoples"/>
    <s v="Biguanides"/>
    <x v="0"/>
    <d v="2016-09-29T00:00:00"/>
    <s v="Biguanides-&gt;SGLT-2 inhibitors-&gt;Sulfonylureas-&gt;SGLT-2 inhibitors|Sulfonylureas"/>
  </r>
  <r>
    <s v="Xmdo4Q2xfus"/>
    <x v="32"/>
    <s v="Asian"/>
    <s v="Biguanides"/>
    <x v="0"/>
    <d v="2024-06-24T00:00:00"/>
    <s v="Biguanides-&gt;Insulin aspart|Insulin isophane-&gt;Insulin aspart-&gt;Insulin isophane"/>
  </r>
  <r>
    <s v="XQcrqyX5mfo"/>
    <x v="32"/>
    <s v="Asian"/>
    <s v="Biguanides"/>
    <x v="0"/>
    <d v="2014-03-21T00:00:00"/>
    <s v="Biguanides-&gt;DPP-4 inhibitors-&gt;Biguanides|Sulfonylureas-&gt;SGLT-2 inhibitors|Sulfonylureas-&gt;Biguanides|SGLT-2 inhibitors-&gt;DPP-4 inhibitors|SGLT-2 inhibitors|Sulfonylureas"/>
  </r>
  <r>
    <s v="XgFVRqPS8xU"/>
    <x v="32"/>
    <s v="Other"/>
    <s v="Biguanides"/>
    <x v="0"/>
    <d v="2013-08-12T00:00:00"/>
    <s v="Biguanides-&gt;Insulin isophane"/>
  </r>
  <r>
    <s v="xHC65JfF7DM"/>
    <x v="32"/>
    <s v="Asian"/>
    <s v="DPP-4 inhibitors"/>
    <x v="0"/>
    <d v="2025-01-20T00:00:00"/>
    <s v="DPP-4 inhibitors"/>
  </r>
  <r>
    <s v="xiwzf4JzEFg"/>
    <x v="32"/>
    <s v="Other"/>
    <s v="Biguanides"/>
    <x v="0"/>
    <d v="2023-02-02T00:00:00"/>
    <s v="Biguanides"/>
  </r>
  <r>
    <s v="XkPTa2D9aU6"/>
    <x v="32"/>
    <s v="Asian"/>
    <s v="Biguanides"/>
    <x v="0"/>
    <d v="2014-05-07T00:00:00"/>
    <s v="Biguanides-&gt;Biguanides|SGLT-2 inhibitors"/>
  </r>
  <r>
    <s v="XJwc49Rsifg"/>
    <x v="32"/>
    <s v="Asian"/>
    <s v="Biguanides"/>
    <x v="0"/>
    <d v="2015-06-25T00:00:00"/>
    <s v="Biguanides-&gt;Insulin isophane"/>
  </r>
  <r>
    <s v=".lz9oUyy/ok"/>
    <x v="32"/>
    <s v="Other"/>
    <s v="Biguanides"/>
    <x v="0"/>
    <d v="2020-11-11T00:00:00"/>
    <s v="Biguanides"/>
  </r>
  <r>
    <s v=".PQ80dwcQtA"/>
    <x v="32"/>
    <s v="Māori"/>
    <s v="Biguanides"/>
    <x v="0"/>
    <d v="2021-11-09T00:00:00"/>
    <s v="Biguanides"/>
  </r>
  <r>
    <s v=".15JjCAW43o"/>
    <x v="32"/>
    <s v="Māori"/>
    <s v="Biguanides"/>
    <x v="0"/>
    <d v="2017-09-06T00:00:00"/>
    <s v="Biguanides-&gt;Insulin glargine"/>
  </r>
  <r>
    <s v=".g4IuM5wDGY"/>
    <x v="32"/>
    <s v="Pacific peoples"/>
    <s v="Biguanides"/>
    <x v="0"/>
    <d v="2012-12-29T00:00:00"/>
    <s v="Biguanides-&gt;Insulin isophane-&gt;Insulin aspart-&gt;Biguanides|Sulfonylureas-&gt;Insulin glargine-&gt;Biguanides|Insulin isophane-&gt;Insulin aspart|Insulin isophane-&gt;Sulfonylureas-&gt;Biguanides|Insulin isophane|Sulfonylureas-&gt;GLP-1 agonists-&gt;GLP-1 agonists|Insulin isophane-&gt;Biguanides|GLP-1 agonists|Insulin isophane|Sulfonylureas-&gt;GLP-1 agonists|Insulin glargine-&gt;Biguanides|GLP-1 agonists|Insulin glargine|Sulfonylureas-&gt;Biguanides|Insulin glargine|Sulfonylureas-&gt;DPP-4 inhibitors|Insulin glargine|Sulfonylureas-&gt;DPP-4 inhibitors|Sulfonylureas-&gt;Insulin glargine|Sulfonylureas"/>
  </r>
  <r>
    <s v="x9gOXT7g2zs"/>
    <x v="32"/>
    <s v="Pacific peoples"/>
    <s v="Biguanides"/>
    <x v="0"/>
    <d v="2022-04-07T00:00:00"/>
    <s v="Biguanides-&gt;Biguanides|Sulfonylureas"/>
  </r>
  <r>
    <s v="XAOnW7S7bx2"/>
    <x v="32"/>
    <s v="Other"/>
    <s v="Biguanides"/>
    <x v="0"/>
    <d v="2020-05-28T00:00:00"/>
    <s v="Biguanides"/>
  </r>
  <r>
    <s v="xb3NF2v7gB6"/>
    <x v="32"/>
    <s v="Other"/>
    <s v="Biguanides"/>
    <x v="0"/>
    <d v="2023-11-01T00:00:00"/>
    <s v="Biguanides"/>
  </r>
  <r>
    <s v="XC4JgSOWK.s"/>
    <x v="32"/>
    <s v="Māori"/>
    <s v="Insulin aspart|Insulin isophane"/>
    <x v="1"/>
    <d v="2013-05-31T00:00:00"/>
    <s v="Insulin aspart|Insulin isophane-&gt;Biguanides"/>
  </r>
  <r>
    <s v="XCDN3fLdXuk"/>
    <x v="32"/>
    <s v="Asian"/>
    <s v="SGLT-2 inhibitors"/>
    <x v="0"/>
    <d v="2022-10-21T00:00:00"/>
    <s v="SGLT-2 inhibitors-&gt;DPP-4 inhibitors|SGLT-2 inhibitors-&gt;DPP-4 inhibitors-&gt;Biguanides|GLP-1 agonists-&gt;GLP-1 agonists|Thiazolidinedione-&gt;GLP-1 agonists-&gt;Thiazolidinedione-&gt;SGLT-2 inhibitors|Thiazolidinedione"/>
  </r>
  <r>
    <s v="XdZvGrKpGWw"/>
    <x v="32"/>
    <s v="Asian"/>
    <s v="Biguanides|Sulfonylureas"/>
    <x v="0"/>
    <d v="2024-05-27T00:00:00"/>
    <s v="Biguanides|Sulfonylureas-&gt;Insulin glargine|SGLT-2 inhibitors"/>
  </r>
  <r>
    <s v="UBsZTyaCrZI"/>
    <x v="32"/>
    <s v="Māori"/>
    <s v="Insulin aspart"/>
    <x v="1"/>
    <d v="2013-01-24T00:00:00"/>
    <s v="Insulin aspart-&gt;Biguanides-&gt;Insulin glargine-&gt;Biguanides|Insulin glargine-&gt;Biguanides|Insulin aspart|Insulin glargine-&gt;Insulin aspart|Insulin glargine-&gt;DPP-4 inhibitors-&gt;Biguanides|Insulin glargine|Sulfonylureas-&gt;GLP-1 agonists-&gt;Biguanides|Sulfonylureas-&gt;Biguanides|GLP-1 agonists|Sulfonylureas-&gt;Sulfonylureas-&gt;SGLT-2 inhibitors-&gt;Insulin glargine|SGLT-2 inhibitors-&gt;Insulin glargine|SGLT-2 inhibitors|Sulfonylureas-&gt;DPP-4 inhibitors|Insulin glargine|SGLT-2 inhibitors|Sulfonylureas-&gt;GLP-1 agonists|SGLT-2 inhibitors-&gt;GLP-1 agonists|Insulin glargine|SGLT-2 inhibitors|Sulfonylureas-&gt;GLP-1 agonists|Insulin aspart|Insulin glargine|SGLT-2 inhibitors|Sulfonylureas"/>
  </r>
  <r>
    <s v="UcKpuTBMrt6"/>
    <x v="32"/>
    <s v="Other"/>
    <s v="Biguanides"/>
    <x v="0"/>
    <d v="2021-10-08T00:00:00"/>
    <s v="Biguanides"/>
  </r>
  <r>
    <s v="UB1kwYONeoI"/>
    <x v="32"/>
    <s v="Pacific peoples"/>
    <s v="Biguanides"/>
    <x v="0"/>
    <d v="2011-06-24T00:00:00"/>
    <s v="Biguanides-&gt;Sulfonylureas-&gt;Biguanides|Sulfonylureas-&gt;Biguanides|Insulin isophane|Sulfonylureas-&gt;Insulin isophane"/>
  </r>
  <r>
    <s v="u6UrRSLzVzI"/>
    <x v="32"/>
    <s v="Asian"/>
    <s v="Insulin aspart|Insulin isophane"/>
    <x v="1"/>
    <d v="2017-04-18T00:00:00"/>
    <s v="Insulin aspart|Insulin isophane-&gt;Biguanides|Insulin isophane-&gt;Insulin aspart-&gt;Insulin isophane"/>
  </r>
  <r>
    <s v="U5n6..JHRbo"/>
    <x v="32"/>
    <s v="Other"/>
    <s v="Biguanides"/>
    <x v="0"/>
    <d v="2024-10-10T00:00:00"/>
    <s v="Biguanides"/>
  </r>
  <r>
    <s v="u9q7JSXU6.c"/>
    <x v="32"/>
    <s v="Other"/>
    <s v="Biguanides"/>
    <x v="0"/>
    <d v="2016-08-11T00:00:00"/>
    <s v="Biguanides-&gt;Biguanides|DPP-4 inhibitors-&gt;DPP-4 inhibitors-&gt;Biguanides|DPP-4 inhibitors|Sulfonylureas-&gt;DPP-4 inhibitors|Sulfonylureas-&gt;Insulin glargine-&gt;Biguanides|Insulin glargine-&gt;GLP-1 agonists-&gt;Biguanides|GLP-1 agonists"/>
  </r>
  <r>
    <s v="wypHhGN5zbU"/>
    <x v="32"/>
    <s v="Māori"/>
    <s v="Biguanides"/>
    <x v="0"/>
    <d v="2021-08-11T00:00:00"/>
    <s v="Biguanides"/>
  </r>
  <r>
    <s v="UDpxCdhq0Lo"/>
    <x v="32"/>
    <s v="Asian"/>
    <s v="Biguanides"/>
    <x v="0"/>
    <d v="2013-11-15T00:00:00"/>
    <s v="Biguanides-&gt;SGLT-2 inhibitors"/>
  </r>
  <r>
    <s v="x.mfKD46c5E"/>
    <x v="32"/>
    <s v="Māori"/>
    <s v="Biguanides"/>
    <x v="0"/>
    <d v="2025-07-04T00:00:00"/>
    <s v="Biguanides"/>
  </r>
  <r>
    <s v="X.db6FNkJ3A"/>
    <x v="32"/>
    <s v="Pacific peoples"/>
    <s v="Biguanides"/>
    <x v="0"/>
    <d v="2012-07-20T00:00:00"/>
    <s v="Biguanides-&gt;DPP-4 inhibitors-&gt;Biguanides|DPP-4 inhibitors-&gt;SGLT-2 inhibitors-&gt;DPP-4 inhibitors|SGLT-2 inhibitors-&gt;Biguanides|GLP-1 agonists-&gt;Biguanides|SGLT-2 inhibitors-&gt;GLP-1 agonists-&gt;Biguanides|GLP-1 agonists|SGLT-2 inhibitors"/>
  </r>
  <r>
    <s v="wYZaiSYYCQs"/>
    <x v="32"/>
    <s v="Asian"/>
    <s v="DPP-4 inhibitors"/>
    <x v="0"/>
    <d v="2025-09-25T00:00:00"/>
    <s v="DPP-4 inhibitors"/>
  </r>
  <r>
    <s v="wYzs6epINys"/>
    <x v="32"/>
    <s v="Māori"/>
    <s v="Biguanides|Insulin isophane"/>
    <x v="0"/>
    <d v="2013-10-31T00:00:00"/>
    <s v="Biguanides|Insulin isophane"/>
  </r>
  <r>
    <s v="Wz4Br9jHVCQ"/>
    <x v="32"/>
    <s v="Pacific peoples"/>
    <s v="Biguanides"/>
    <x v="0"/>
    <d v="2024-10-02T00:00:00"/>
    <s v="Biguanides"/>
  </r>
  <r>
    <s v="thMNpmSBIqQ"/>
    <x v="32"/>
    <s v="Asian"/>
    <s v="Biguanides"/>
    <x v="0"/>
    <d v="2025-09-09T00:00:00"/>
    <s v="Biguanides"/>
  </r>
  <r>
    <s v="TRQGF0C/LGA"/>
    <x v="32"/>
    <s v="Pacific peoples"/>
    <s v="Biguanides"/>
    <x v="0"/>
    <d v="2017-09-19T00:00:00"/>
    <s v="Biguanides"/>
  </r>
  <r>
    <s v="trFtzypgVnA"/>
    <x v="32"/>
    <s v="Other"/>
    <s v="Biguanides"/>
    <x v="0"/>
    <d v="2021-05-11T00:00:00"/>
    <s v="Biguanides"/>
  </r>
  <r>
    <s v="TqfX/29su9A"/>
    <x v="32"/>
    <s v="Māori"/>
    <s v="Biguanides"/>
    <x v="0"/>
    <d v="2021-12-16T00:00:00"/>
    <s v="Biguanides"/>
  </r>
  <r>
    <s v="toI78MWXg7Q"/>
    <x v="32"/>
    <s v="Other"/>
    <s v="DPP-4 inhibitors"/>
    <x v="0"/>
    <d v="2025-02-28T00:00:00"/>
    <s v="DPP-4 inhibitors"/>
  </r>
  <r>
    <s v="tSe0IU7XESs"/>
    <x v="32"/>
    <s v="Asian"/>
    <s v="Biguanides"/>
    <x v="0"/>
    <d v="2023-05-18T00:00:00"/>
    <s v="Biguanides"/>
  </r>
  <r>
    <s v="TTTuBEUTV4c"/>
    <x v="32"/>
    <s v="Pacific peoples"/>
    <s v="Biguanides"/>
    <x v="0"/>
    <d v="2021-04-23T00:00:00"/>
    <s v="Biguanides-&gt;DPP-4 inhibitors-&gt;Biguanides|Insulin aspart-&gt;DPP-4 inhibitors|SGLT-2 inhibitors-&gt;Biguanides|GLP-1 agonists-&gt;DPP-4 inhibitors|Sulfonylureas"/>
  </r>
  <r>
    <s v="ttmtg9BhiW2"/>
    <x v="32"/>
    <s v="Pacific peoples"/>
    <s v="Biguanides"/>
    <x v="0"/>
    <d v="2021-05-04T00:00:00"/>
    <s v="Biguanides"/>
  </r>
  <r>
    <s v="tSld5QV7oGg"/>
    <x v="32"/>
    <s v="Asian"/>
    <s v="Biguanides"/>
    <x v="0"/>
    <d v="2025-02-27T00:00:00"/>
    <s v="Biguanides-&gt;Insulin aspart|Insulin isophane"/>
  </r>
  <r>
    <s v="tWhF6pQJWKQ"/>
    <x v="32"/>
    <s v="Other"/>
    <s v="Biguanides"/>
    <x v="0"/>
    <d v="2018-06-06T00:00:00"/>
    <s v="Biguanides"/>
  </r>
  <r>
    <s v="tYuU42O5uYo"/>
    <x v="32"/>
    <s v="Asian"/>
    <s v="Biguanides"/>
    <x v="0"/>
    <d v="2020-03-25T00:00:00"/>
    <s v="Biguanides-&gt;Biguanides|DPP-4 inhibitors-&gt;DPP-4 inhibitors"/>
  </r>
  <r>
    <s v="TZEmP6lav5E"/>
    <x v="32"/>
    <s v="Other"/>
    <s v="Biguanides"/>
    <x v="0"/>
    <d v="2025-09-19T00:00:00"/>
    <s v="Biguanides"/>
  </r>
  <r>
    <s v="TzR0s1jrJkE"/>
    <x v="32"/>
    <s v="Asian"/>
    <s v="SGLT-2 inhibitors"/>
    <x v="0"/>
    <d v="2025-08-12T00:00:00"/>
    <s v="SGLT-2 inhibitors"/>
  </r>
  <r>
    <s v="u26qXrResvQ"/>
    <x v="32"/>
    <s v="Other"/>
    <s v="Biguanides"/>
    <x v="0"/>
    <d v="2024-07-30T00:00:00"/>
    <s v="Biguanides"/>
  </r>
  <r>
    <s v="U13hYWCDex."/>
    <x v="32"/>
    <s v="Māori"/>
    <s v="Biguanides"/>
    <x v="0"/>
    <d v="2024-04-16T00:00:00"/>
    <s v="Biguanides"/>
  </r>
  <r>
    <s v="jaWnZbrSYOk"/>
    <x v="32"/>
    <s v="Pacific peoples"/>
    <s v="Biguanides"/>
    <x v="0"/>
    <d v="2020-07-14T00:00:00"/>
    <s v="Biguanides-&gt;SGLT-2 inhibitors"/>
  </r>
  <r>
    <s v="J9p3tO1bLJ6"/>
    <x v="32"/>
    <s v="Other"/>
    <s v="Biguanides"/>
    <x v="0"/>
    <d v="2019-04-24T00:00:00"/>
    <s v="Biguanides"/>
  </r>
  <r>
    <s v="j6XDW98vRtA"/>
    <x v="32"/>
    <s v="Māori"/>
    <s v="Biguanides"/>
    <x v="0"/>
    <d v="2025-03-17T00:00:00"/>
    <s v="Biguanides"/>
  </r>
  <r>
    <s v="J0wQ8KQjpkQ"/>
    <x v="32"/>
    <s v="Asian"/>
    <s v="Biguanides"/>
    <x v="0"/>
    <d v="2019-02-28T00:00:00"/>
    <s v="Biguanides"/>
  </r>
  <r>
    <s v="jFieB6R9KXQ"/>
    <x v="32"/>
    <s v="Māori"/>
    <s v="Biguanides"/>
    <x v="0"/>
    <d v="2023-12-04T00:00:00"/>
    <s v="Biguanides-&gt;SGLT-2 inhibitors-&gt;Biguanides|SGLT-2 inhibitors"/>
  </r>
  <r>
    <s v="jgt64UxSaME"/>
    <x v="32"/>
    <s v="Asian"/>
    <s v="Insulin isophane|Insulin lispro"/>
    <x v="1"/>
    <d v="2023-11-30T00:00:00"/>
    <s v="Insulin isophane|Insulin lispro-&gt;Biguanides"/>
  </r>
  <r>
    <s v="iYm1EbGqqYY"/>
    <x v="32"/>
    <s v="Asian"/>
    <s v="Biguanides"/>
    <x v="0"/>
    <d v="2012-08-20T00:00:00"/>
    <s v="Biguanides-&gt;Biguanides|Sulfonylureas-&gt;Sulfonylureas-&gt;Insulin glargine-&gt;Biguanides|Insulin glargine|Sulfonylureas-&gt;Biguanides|Insulin lispro|Sulfonylureas-&gt;Insulin lispro-&gt;DPP-4 inhibitors-&gt;DPP-4 inhibitors|Insulin lispro-&gt;Biguanides|Insulin glargine|Insulin glulisine|Sulfonylureas-&gt;Insulin glargine|Insulin glulisine-&gt;Biguanides|Insulin glulisine|Sulfonylureas-&gt;Insulin glulisine-&gt;Biguanides|DPP-4 inhibitors|Insulin glargine|Insulin glulisine|Sulfonylureas-&gt;DPP-4 inhibitors|Insulin glargine|Insulin glulisine-&gt;DPP-4 inhibitors|Insulin glargine|Insulin glulisine|Sulfonylureas-&gt;DPP-4 inhibitors|Sulfonylureas-&gt;DPP-4 inhibitors|GLP-1 agonists|Insulin glargine|Insulin glulisine-&gt;GLP-1 agonists|Insulin glargine|Insulin glulisine-&gt;DPP-4 inhibitors|GLP-1 agonists|Insulin glargine|Insulin glulisine|Sulfonylureas-&gt;DPP-4 inhibitors|GLP-1 agonists-&gt;GLP-1 agonists-&gt;GLP-1 agonists|Insulin glargine|Insulin glulisine|Sulfonylureas-&gt;Biguanides|GLP-1 agonists|Insulin glargine|Insulin glulisine|Sulfonylureas-&gt;DPP-4 inhibitors|Insulin glargine|Insulin glulisine|SGLT-2 inhibitors-&gt;Insulin glargine|Insulin glulisine|SGLT-2 inhibitors|Sulfonylureas-&gt;SGLT-2 inhibitors-&gt;DPP-4 inhibitors|Insulin glulisine|SGLT-2 inhibitors|Sulfonylureas"/>
  </r>
  <r>
    <s v="iynHDvwgXPU"/>
    <x v="32"/>
    <s v="Pacific peoples"/>
    <s v="Biguanides"/>
    <x v="0"/>
    <d v="2023-11-04T00:00:00"/>
    <s v="Biguanides-&gt;DPP-4 inhibitors"/>
  </r>
  <r>
    <s v="Iy704JnqaQU"/>
    <x v="32"/>
    <s v="Asian"/>
    <s v="Biguanides"/>
    <x v="0"/>
    <d v="2019-08-24T00:00:00"/>
    <s v="Biguanides"/>
  </r>
  <r>
    <s v="Iy6kYJYyH7I"/>
    <x v="32"/>
    <s v="Pacific peoples"/>
    <s v="Biguanides"/>
    <x v="0"/>
    <d v="2022-03-11T00:00:00"/>
    <s v="Biguanides-&gt;Biguanides|Sulfonylureas-&gt;Biguanides|DPP-4 inhibitors-&gt;DPP-4 inhibitors-&gt;Insulin aspart|Insulin glargine-&gt;DPP-4 inhibitors|Insulin aspart|Insulin glargine-&gt;Insulin glargine-&gt;Insulin aspart"/>
  </r>
  <r>
    <s v="j.0U9pgVX1Q"/>
    <x v="32"/>
    <s v="Māori"/>
    <s v="Biguanides"/>
    <x v="0"/>
    <d v="2021-09-30T00:00:00"/>
    <s v="Biguanides"/>
  </r>
  <r>
    <s v="g1nNU2OPGk6"/>
    <x v="32"/>
    <s v="Other"/>
    <s v="Biguanides"/>
    <x v="0"/>
    <d v="2012-11-02T00:00:00"/>
    <s v="Biguanides-&gt;Biguanides|Sulfonylureas-&gt;Sulfonylureas-&gt;Insulin glargine-&gt;Biguanides|Insulin glargine|Sulfonylureas-&gt;Biguanides|Insulin glargine-&gt;SGLT-2 inhibitors-&gt;Insulin glargine|SGLT-2 inhibitors-&gt;Biguanides|Insulin glargine|SGLT-2 inhibitors-&gt;DPP-4 inhibitors|Insulin glargine|SGLT-2 inhibitors-&gt;DPP-4 inhibitors|Insulin glargine-&gt;DPP-4 inhibitors-&gt;DPP-4 inhibitors|SGLT-2 inhibitors-&gt;Biguanides|GLP-1 agonists-&gt;GLP-1 agonists"/>
  </r>
  <r>
    <s v="FYc8AeyLgR2"/>
    <x v="32"/>
    <s v="Asian"/>
    <s v="Biguanides"/>
    <x v="0"/>
    <d v="2020-02-04T00:00:00"/>
    <s v="Biguanides"/>
  </r>
  <r>
    <s v="FZ4yqEIHMd."/>
    <x v="32"/>
    <s v="Other"/>
    <s v="Biguanides"/>
    <x v="0"/>
    <d v="2015-03-30T00:00:00"/>
    <s v="Biguanides"/>
  </r>
  <r>
    <s v="FZGkCiICyAc"/>
    <x v="32"/>
    <s v="Other"/>
    <s v="Biguanides"/>
    <x v="0"/>
    <d v="2024-03-21T00:00:00"/>
    <s v="Biguanides"/>
  </r>
  <r>
    <s v="fZhIsehgzQg"/>
    <x v="32"/>
    <s v="Asian"/>
    <s v="Insulin aspart|Insulin isophane"/>
    <x v="1"/>
    <d v="2022-02-02T00:00:00"/>
    <s v="Insulin aspart|Insulin isophane-&gt;Insulin aspart-&gt;Biguanides"/>
  </r>
  <r>
    <s v="fZ773V3P/so"/>
    <x v="32"/>
    <s v="Other"/>
    <s v="Biguanides|Insulin isophane"/>
    <x v="0"/>
    <d v="2025-07-08T00:00:00"/>
    <s v="Biguanides|Insulin isophane-&gt;Insulin isophane"/>
  </r>
  <r>
    <s v="fZlZgAxrei6"/>
    <x v="32"/>
    <s v="Asian"/>
    <s v="Biguanides"/>
    <x v="0"/>
    <d v="2023-05-03T00:00:00"/>
    <s v="Biguanides"/>
  </r>
  <r>
    <s v="mq7HMFGByuI"/>
    <x v="32"/>
    <s v="Other"/>
    <s v="Biguanides"/>
    <x v="0"/>
    <d v="2013-12-24T00:00:00"/>
    <s v="Biguanides"/>
  </r>
  <r>
    <s v="MxAUXZcdlRA"/>
    <x v="32"/>
    <s v="Asian"/>
    <s v="SGLT-2 inhibitors"/>
    <x v="0"/>
    <d v="2024-10-14T00:00:00"/>
    <s v="SGLT-2 inhibitors"/>
  </r>
  <r>
    <s v="MUdjybFTOLs"/>
    <x v="32"/>
    <s v="Other"/>
    <s v="Biguanides"/>
    <x v="0"/>
    <d v="2024-08-01T00:00:00"/>
    <s v="Biguanides-&gt;SGLT-2 inhibitors"/>
  </r>
  <r>
    <s v="mu6iObSEvq2"/>
    <x v="32"/>
    <s v="Other"/>
    <s v="Biguanides"/>
    <x v="0"/>
    <d v="2022-09-23T00:00:00"/>
    <s v="Biguanides-&gt;Biguanides|DPP-4 inhibitors-&gt;SGLT-2 inhibitors-&gt;Biguanides|DPP-4 inhibitors|SGLT-2 inhibitors"/>
  </r>
  <r>
    <s v="mty244B7ksM"/>
    <x v="32"/>
    <s v="Asian"/>
    <s v="Biguanides"/>
    <x v="0"/>
    <d v="2018-12-13T00:00:00"/>
    <s v="Biguanides-&gt;DPP-4 inhibitors-&gt;DPP-4 inhibitors|SGLT-2 inhibitors-&gt;DPP-4 inhibitors|GLP-1 agonists|SGLT-2 inhibitors-&gt;DPP-4 inhibitors|GLP-1 agonists-&gt;GLP-1 agonists"/>
  </r>
  <r>
    <s v="JRhep2GNfnU"/>
    <x v="32"/>
    <s v="Other"/>
    <s v="Biguanides"/>
    <x v="0"/>
    <d v="2020-11-05T00:00:00"/>
    <s v="Biguanides"/>
  </r>
  <r>
    <s v="JRC0BNi48a6"/>
    <x v="32"/>
    <s v="Other"/>
    <s v="Insulin isophane"/>
    <x v="1"/>
    <d v="2024-08-17T00:00:00"/>
    <s v="Insulin isophane-&gt;Biguanides"/>
  </r>
  <r>
    <s v="JTjtcC5BdQs"/>
    <x v="32"/>
    <s v="Pacific peoples"/>
    <s v="Biguanides"/>
    <x v="0"/>
    <d v="2019-08-29T00:00:00"/>
    <s v="Biguanides-&gt;Insulin isophane-&gt;Insulin aspart"/>
  </r>
  <r>
    <s v="juAjyXcedq6"/>
    <x v="32"/>
    <s v="Other"/>
    <s v="Biguanides"/>
    <x v="0"/>
    <d v="2024-12-13T00:00:00"/>
    <s v="Biguanides"/>
  </r>
  <r>
    <s v="Jid/k1tt/qk"/>
    <x v="32"/>
    <s v="Māori"/>
    <s v="Biguanides"/>
    <x v="0"/>
    <d v="2012-04-10T00:00:00"/>
    <s v="Biguanides-&gt;Sulfonylureas-&gt;Biguanides|Sulfonylureas-&gt;Insulin isophane with insulin neutral|Sulfonylureas-&gt;Insulin isophane with insulin neutral-&gt;Insulin aspart-&gt;Insulin aspart|Insulin isophane with insulin neutral|Sulfonylureas-&gt;Insulin glargine|Sulfonylureas-&gt;Insulin glargine-&gt;DPP-4 inhibitors|Insulin glargine|Sulfonylureas-&gt;DPP-4 inhibitors|Sulfonylureas-&gt;DPP-4 inhibitors|Insulin glargine-&gt;DPP-4 inhibitors-&gt;DPP-4 inhibitors|Insulin glargine|SGLT-2 inhibitors-&gt;SGLT-2 inhibitors-&gt;DPP-4 inhibitors|SGLT-2 inhibitors"/>
  </r>
  <r>
    <s v="jIhK4REce.M"/>
    <x v="32"/>
    <s v="Asian"/>
    <s v="Biguanides"/>
    <x v="0"/>
    <d v="2012-06-07T00:00:00"/>
    <s v="Biguanides"/>
  </r>
  <r>
    <s v="jJToSfxG3nw"/>
    <x v="32"/>
    <s v="Pacific peoples"/>
    <s v="Biguanides"/>
    <x v="0"/>
    <d v="2023-03-05T00:00:00"/>
    <s v="Biguanides"/>
  </r>
  <r>
    <s v="JnX6wd9uTRg"/>
    <x v="32"/>
    <s v="Other"/>
    <s v="Biguanides"/>
    <x v="0"/>
    <d v="2022-05-10T00:00:00"/>
    <s v="Biguanides-&gt;Insulin isophane"/>
  </r>
  <r>
    <s v="nHIwP6x59C."/>
    <x v="32"/>
    <s v="Pacific peoples"/>
    <s v="Biguanides"/>
    <x v="0"/>
    <d v="2013-07-16T00:00:00"/>
    <s v="Biguanides-&gt;Biguanides|Sulfonylureas-&gt;DPP-4 inhibitors-&gt;DPP-4 inhibitors|Sulfonylureas-&gt;SGLT-2 inhibitors-&gt;DPP-4 inhibitors|SGLT-2 inhibitors|Sulfonylureas"/>
  </r>
  <r>
    <s v="NHZtH3vf7Dc"/>
    <x v="32"/>
    <s v="Other"/>
    <s v="Biguanides"/>
    <x v="0"/>
    <d v="2017-05-15T00:00:00"/>
    <s v="Biguanides-&gt;Insulin aspart-&gt;Insulin isophane"/>
  </r>
  <r>
    <s v="NiRNB0Rgg0."/>
    <x v="32"/>
    <s v="Other"/>
    <s v="Biguanides"/>
    <x v="0"/>
    <d v="2022-06-23T00:00:00"/>
    <s v="Biguanides"/>
  </r>
  <r>
    <s v="NJK3vXNwGhc"/>
    <x v="32"/>
    <s v="Asian"/>
    <s v="Biguanides"/>
    <x v="0"/>
    <d v="2020-09-24T00:00:00"/>
    <s v="Biguanides"/>
  </r>
  <r>
    <s v="qGnhNnWRvRM"/>
    <x v="32"/>
    <s v="Asian"/>
    <s v="Biguanides"/>
    <x v="0"/>
    <d v="2021-11-25T00:00:00"/>
    <s v="Biguanides"/>
  </r>
  <r>
    <s v="QHeFRRFnUTM"/>
    <x v="32"/>
    <s v="Pacific peoples"/>
    <s v="Biguanides|Insulin isophane"/>
    <x v="0"/>
    <d v="2015-12-17T00:00:00"/>
    <s v="Biguanides|Insulin isophane-&gt;Insulin isophane-&gt;Biguanides-&gt;Insulin aspart|Insulin isophane"/>
  </r>
  <r>
    <s v="qgbw8qkAygs"/>
    <x v="32"/>
    <s v="Asian"/>
    <s v="Biguanides"/>
    <x v="0"/>
    <d v="2025-08-26T00:00:00"/>
    <s v="Biguanides"/>
  </r>
  <r>
    <s v="nf1nmDJQUGY"/>
    <x v="32"/>
    <s v="Māori"/>
    <s v="Insulin aspart|Insulin glargine"/>
    <x v="1"/>
    <d v="2020-12-04T00:00:00"/>
    <s v="Insulin aspart|Insulin glargine-&gt;Biguanides-&gt;Biguanides|SGLT-2 inhibitors-&gt;Biguanides|Insulin aspart|Insulin glargine"/>
  </r>
  <r>
    <s v="Nd.eP2DQqqs"/>
    <x v="32"/>
    <s v="Other"/>
    <s v="Biguanides"/>
    <x v="0"/>
    <d v="2025-08-08T00:00:00"/>
    <s v="Biguanides"/>
  </r>
  <r>
    <s v="nFzle252Pwc"/>
    <x v="32"/>
    <s v="Asian"/>
    <s v="Biguanides"/>
    <x v="0"/>
    <d v="2020-08-05T00:00:00"/>
    <s v="Biguanides-&gt;Insulin aspart|Insulin isophane"/>
  </r>
  <r>
    <s v="nGmo0xLd4.A"/>
    <x v="32"/>
    <s v="Asian"/>
    <s v="Biguanides"/>
    <x v="0"/>
    <d v="2021-03-12T00:00:00"/>
    <s v="Biguanides"/>
  </r>
  <r>
    <s v="N6O7i/5ObEI"/>
    <x v="32"/>
    <s v="Asian"/>
    <s v="Biguanides"/>
    <x v="0"/>
    <d v="2011-12-21T00:00:00"/>
    <s v="Biguanides"/>
  </r>
  <r>
    <s v="MYipKW.5eNw"/>
    <x v="32"/>
    <s v="Other"/>
    <s v="Biguanides"/>
    <x v="0"/>
    <d v="2025-08-06T00:00:00"/>
    <s v="Biguanides"/>
  </r>
  <r>
    <s v="MYtmu0P0upI"/>
    <x v="32"/>
    <s v="Asian"/>
    <s v="Biguanides"/>
    <x v="0"/>
    <d v="2021-07-27T00:00:00"/>
    <s v="Biguanides"/>
  </r>
  <r>
    <s v="mYmC8o4.oaY"/>
    <x v="32"/>
    <s v="Pacific peoples"/>
    <s v="Biguanides"/>
    <x v="0"/>
    <d v="2012-06-11T00:00:00"/>
    <s v="Biguanides-&gt;Insulin isophane-&gt;Insulin aspart-&gt;Insulin aspart|Insulin isophane-&gt;Biguanides|Insulin isophane-&gt;DPP-4 inhibitors-&gt;Sulfonylureas-&gt;DPP-4 inhibitors|Sulfonylureas-&gt;SGLT-2 inhibitors-&gt;DPP-4 inhibitors|SGLT-2 inhibitors|Sulfonylureas"/>
  </r>
  <r>
    <s v="n/GkFleO6kc"/>
    <x v="32"/>
    <s v="Māori"/>
    <s v="Biguanides"/>
    <x v="0"/>
    <d v="2015-04-23T00:00:00"/>
    <s v="Biguanides-&gt;Sulfonylureas-&gt;DPP-4 inhibitors-&gt;DPP-4 inhibitors|Sulfonylureas-&gt;SGLT-2 inhibitors-&gt;GLP-1 agonists-&gt;Insulin glargine-&gt;Insulin glargine|Sulfonylureas-&gt;Insulin glulisine-&gt;GLP-1 agonists|Insulin glargine|Insulin glulisine-&gt;GLP-1 agonists|Insulin glargine-&gt;GLP-1 agonists|Insulin glulisine-&gt;Insulin glargine|Insulin glulisine"/>
  </r>
  <r>
    <s v="n2ig/SJdEQg"/>
    <x v="32"/>
    <s v="Other"/>
    <s v="Biguanides"/>
    <x v="0"/>
    <d v="2015-04-16T00:00:00"/>
    <s v="Biguanides"/>
  </r>
  <r>
    <s v="N2jpfPjEPKc"/>
    <x v="32"/>
    <s v="Other"/>
    <s v="Biguanides"/>
    <x v="0"/>
    <d v="2023-10-03T00:00:00"/>
    <s v="Biguanides"/>
  </r>
  <r>
    <s v="n2vcjFDAChI"/>
    <x v="32"/>
    <s v="Other"/>
    <s v="Biguanides"/>
    <x v="0"/>
    <d v="2023-12-13T00:00:00"/>
    <s v="Biguanides-&gt;Insulin glargine-&gt;Biguanides|Insulin glargine-&gt;Biguanides|Insulin glargine|SGLT-2 inhibitors-&gt;Insulin aspart-&gt;GLP-1 agonists|Insulin aspart-&gt;GLP-1 agonists"/>
  </r>
  <r>
    <s v="r7pI5moLCf6"/>
    <x v="32"/>
    <s v="Asian"/>
    <s v="Biguanides"/>
    <x v="0"/>
    <d v="2017-10-13T00:00:00"/>
    <s v="Biguanides-&gt;Biguanides|Sulfonylureas-&gt;DPP-4 inhibitors|Thiazolidinedione-&gt;DPP-4 inhibitors-&gt;SGLT-2 inhibitors"/>
  </r>
  <r>
    <s v="R7pM9rYnWQA"/>
    <x v="32"/>
    <s v="Pacific peoples"/>
    <s v="Biguanides"/>
    <x v="0"/>
    <d v="2018-07-03T00:00:00"/>
    <s v="Biguanides-&gt;Biguanides|Sulfonylureas-&gt;Insulin aspart|Insulin isophane-&gt;DPP-4 inhibitors|Sulfonylureas"/>
  </r>
  <r>
    <s v="r8BGjDjdjOA"/>
    <x v="32"/>
    <s v="Māori"/>
    <s v="DPP-4 inhibitors"/>
    <x v="0"/>
    <d v="2023-07-31T00:00:00"/>
    <s v="DPP-4 inhibitors"/>
  </r>
  <r>
    <s v="R8eMeq.DToI"/>
    <x v="32"/>
    <s v="Other"/>
    <s v="Biguanides"/>
    <x v="0"/>
    <d v="2012-02-01T00:00:00"/>
    <s v="Biguanides"/>
  </r>
  <r>
    <s v="R6Yg0fuOd4Q"/>
    <x v="32"/>
    <s v="Asian"/>
    <s v="Biguanides"/>
    <x v="0"/>
    <d v="2024-07-16T00:00:00"/>
    <s v="Biguanides"/>
  </r>
  <r>
    <s v="R2pp9GCDmfg"/>
    <x v="32"/>
    <s v="Pacific peoples"/>
    <s v="Biguanides|Insulin isophane"/>
    <x v="0"/>
    <d v="2020-11-11T00:00:00"/>
    <s v="Biguanides|Insulin isophane-&gt;Insulin aspart|Insulin isophane-&gt;Biguanides-&gt;Insulin isophane"/>
  </r>
  <r>
    <s v="r096kXKAlM6"/>
    <x v="32"/>
    <s v="Asian"/>
    <s v="Biguanides"/>
    <x v="0"/>
    <d v="2025-10-10T00:00:00"/>
    <s v="Biguanides"/>
  </r>
  <r>
    <s v="r/vzYq9vI/E"/>
    <x v="32"/>
    <s v="Pacific peoples"/>
    <s v="Biguanides"/>
    <x v="0"/>
    <d v="2021-03-03T00:00:00"/>
    <s v="Biguanides-&gt;Insulin isophane"/>
  </r>
  <r>
    <s v="qx7FVxCJubM"/>
    <x v="32"/>
    <s v="Asian"/>
    <s v="Biguanides"/>
    <x v="0"/>
    <d v="2024-11-07T00:00:00"/>
    <s v="Biguanides"/>
  </r>
  <r>
    <s v="qxzFr8xcbug"/>
    <x v="32"/>
    <s v="Pacific peoples"/>
    <s v="Biguanides"/>
    <x v="0"/>
    <d v="2012-01-13T00:00:00"/>
    <s v="Biguanides-&gt;Sulfonylureas-&gt;Biguanides|Sulfonylureas-&gt;SGLT-2 inhibitors-&gt;SGLT-2 inhibitors|Sulfonylureas-&gt;DPP-4 inhibitors-&gt;DPP-4 inhibitors|SGLT-2 inhibitors|Sulfonylureas-&gt;DPP-4 inhibitors|SGLT-2 inhibitors"/>
  </r>
  <r>
    <s v="qy6ZcuK1P.A"/>
    <x v="32"/>
    <s v="Other"/>
    <s v="Biguanides"/>
    <x v="0"/>
    <d v="2014-02-18T00:00:00"/>
    <s v="Biguanides"/>
  </r>
  <r>
    <s v="qVQDzMoQu2A"/>
    <x v="32"/>
    <s v="Pacific peoples"/>
    <s v="Biguanides"/>
    <x v="0"/>
    <d v="2022-02-01T00:00:00"/>
    <s v="Biguanides-&gt;Biguanides|SGLT-2 inhibitors-&gt;Biguanides|DPP-4 inhibitors-&gt;DPP-4 inhibitors"/>
  </r>
  <r>
    <s v="QwIZJoDD8NQ"/>
    <x v="32"/>
    <s v="Asian"/>
    <s v="Biguanides"/>
    <x v="0"/>
    <d v="2019-06-05T00:00:00"/>
    <s v="Biguanides-&gt;Insulin isophane-&gt;Biguanides|Insulin isophane"/>
  </r>
  <r>
    <s v="qPX7WnWjxC2"/>
    <x v="32"/>
    <s v="Asian"/>
    <s v="Biguanides"/>
    <x v="0"/>
    <d v="2015-09-17T00:00:00"/>
    <s v="Biguanides-&gt;Insulin isophane-&gt;Biguanides|Insulin isophane-&gt;Insulin aspart|Insulin isophane-&gt;Biguanides|Insulin aspart|Insulin isophane"/>
  </r>
  <r>
    <s v="qRfzj0cSPE."/>
    <x v="32"/>
    <s v="Asian"/>
    <s v="Biguanides"/>
    <x v="0"/>
    <d v="2020-05-12T00:00:00"/>
    <s v="Biguanides-&gt;Biguanides|SGLT-2 inhibitors-&gt;SGLT-2 inhibitors"/>
  </r>
  <r>
    <s v="QP4olbcyPcY"/>
    <x v="32"/>
    <s v="Pacific peoples"/>
    <s v="Biguanides|GLP-1 agonists"/>
    <x v="0"/>
    <d v="2022-09-23T00:00:00"/>
    <s v="Biguanides|GLP-1 agonists-&gt;DPP-4 inhibitors-&gt;SGLT-2 inhibitors-&gt;GLP-1 agonists"/>
  </r>
  <r>
    <s v="QoVN1b7Qz76"/>
    <x v="32"/>
    <s v="Māori"/>
    <s v="Biguanides"/>
    <x v="0"/>
    <d v="2011-10-26T00:00:00"/>
    <s v="Biguanides-&gt;Insulin isophane-&gt;Insulin aspart|Insulin isophane"/>
  </r>
  <r>
    <s v="qUbuX7/zHuk"/>
    <x v="32"/>
    <s v="Other"/>
    <s v="Biguanides"/>
    <x v="0"/>
    <d v="2020-08-12T00:00:00"/>
    <s v="Biguanides"/>
  </r>
  <r>
    <s v="qLxErTBi4WQ"/>
    <x v="32"/>
    <s v="Other"/>
    <s v="Insulin aspart|Insulin glargine"/>
    <x v="1"/>
    <d v="2023-05-22T00:00:00"/>
    <s v="Insulin aspart|Insulin glargine-&gt;Sulfonylureas-&gt;Insulin glargine-&gt;Insulin glargine|Sulfonylureas"/>
  </r>
  <r>
    <s v="qm3vumm6wGc"/>
    <x v="32"/>
    <s v="Asian"/>
    <s v="Biguanides"/>
    <x v="0"/>
    <d v="2020-10-22T00:00:00"/>
    <s v="Biguanides"/>
  </r>
  <r>
    <s v="qkd.wzW5K6Q"/>
    <x v="32"/>
    <s v="Asian"/>
    <s v="Biguanides"/>
    <x v="0"/>
    <d v="2014-11-20T00:00:00"/>
    <s v="Biguanides"/>
  </r>
  <r>
    <s v="QhR1Qq/ADEM"/>
    <x v="32"/>
    <s v="Other"/>
    <s v="Biguanides"/>
    <x v="0"/>
    <d v="2019-02-21T00:00:00"/>
    <s v="Biguanides-&gt;Insulin isophane-&gt;Insulin aspart"/>
  </r>
  <r>
    <s v="UnpapDZQ/tA"/>
    <x v="32"/>
    <s v="Other"/>
    <s v="Biguanides"/>
    <x v="0"/>
    <d v="2023-02-16T00:00:00"/>
    <s v="Biguanides"/>
  </r>
  <r>
    <s v="unqAo7vvkoU"/>
    <x v="32"/>
    <s v="Pacific peoples"/>
    <s v="Biguanides"/>
    <x v="0"/>
    <d v="2017-03-02T00:00:00"/>
    <s v="Biguanides"/>
  </r>
  <r>
    <s v="UJZPzawxo3k"/>
    <x v="32"/>
    <s v="Other"/>
    <s v="Biguanides"/>
    <x v="0"/>
    <d v="2025-09-28T00:00:00"/>
    <s v="Biguanides"/>
  </r>
  <r>
    <s v="ujpcqmNfvkY"/>
    <x v="32"/>
    <s v="Pacific peoples"/>
    <s v="Biguanides|Insulin isophane"/>
    <x v="0"/>
    <d v="2018-02-28T00:00:00"/>
    <s v="Biguanides|Insulin isophane-&gt;Biguanides|Insulin aspart|Insulin isophane-&gt;Insulin aspart-&gt;Biguanides-&gt;SGLT-2 inhibitors-&gt;Biguanides|SGLT-2 inhibitors-&gt;Sulfonylureas-&gt;Biguanides|SGLT-2 inhibitors|Sulfonylureas"/>
  </r>
  <r>
    <s v="UiLK7Y3DjWQ"/>
    <x v="32"/>
    <s v="Pacific peoples"/>
    <s v="Biguanides"/>
    <x v="0"/>
    <d v="2014-04-15T00:00:00"/>
    <s v="Biguanides-&gt;SGLT-2 inhibitors-&gt;DPP-4 inhibitors|SGLT-2 inhibitors-&gt;DPP-4 inhibitors"/>
  </r>
  <r>
    <s v="UhUsOiCcJCg"/>
    <x v="32"/>
    <s v="Asian"/>
    <s v="Biguanides"/>
    <x v="0"/>
    <d v="2022-03-23T00:00:00"/>
    <s v="Biguanides-&gt;SGLT-2 inhibitors-&gt;DPP-4 inhibitors"/>
  </r>
  <r>
    <s v="UHDGWM9O/66"/>
    <x v="32"/>
    <s v="Asian"/>
    <s v="Biguanides"/>
    <x v="0"/>
    <d v="2023-06-07T00:00:00"/>
    <s v="Biguanides"/>
  </r>
  <r>
    <s v="ud1J7bFvggY"/>
    <x v="32"/>
    <s v="Other"/>
    <s v="Biguanides"/>
    <x v="0"/>
    <d v="2019-08-26T00:00:00"/>
    <s v="Biguanides-&gt;Insulin isophane"/>
  </r>
  <r>
    <s v="UcQwiiqjacw"/>
    <x v="32"/>
    <s v="Asian"/>
    <s v="Biguanides"/>
    <x v="0"/>
    <d v="2022-08-23T00:00:00"/>
    <s v="Biguanides-&gt;Biguanides|SGLT-2 inhibitors-&gt;SGLT-2 inhibitors"/>
  </r>
  <r>
    <s v="UaduqLDRZtQ"/>
    <x v="32"/>
    <s v="Asian"/>
    <s v="Biguanides"/>
    <x v="0"/>
    <d v="2025-06-11T00:00:00"/>
    <s v="Biguanides"/>
  </r>
  <r>
    <s v="tzzqEAFhIik"/>
    <x v="32"/>
    <s v="Asian"/>
    <s v="Biguanides"/>
    <x v="0"/>
    <d v="2022-05-07T00:00:00"/>
    <s v="Biguanides"/>
  </r>
  <r>
    <s v="U1xEPtyABLY"/>
    <x v="32"/>
    <s v="Other"/>
    <s v="Biguanides"/>
    <x v="0"/>
    <d v="2019-09-03T00:00:00"/>
    <s v="Biguanides"/>
  </r>
  <r>
    <s v="rCeqXQfFrdA"/>
    <x v="32"/>
    <s v="Māori"/>
    <s v="Biguanides"/>
    <x v="0"/>
    <d v="2013-07-16T00:00:00"/>
    <s v="Biguanides-&gt;Biguanides|Sulfonylureas-&gt;Sulfonylureas-&gt;DPP-4 inhibitors|Sulfonylureas-&gt;GLP-1 agonists-&gt;Biguanides|GLP-1 agonists|Sulfonylureas-&gt;Biguanides|SGLT-2 inhibitors|Sulfonylureas"/>
  </r>
  <r>
    <s v="XtzQXxiAJGI"/>
    <x v="32"/>
    <s v="Asian"/>
    <s v="Biguanides"/>
    <x v="0"/>
    <d v="2021-03-05T00:00:00"/>
    <s v="Biguanides"/>
  </r>
  <r>
    <s v="XTutq/vETWU"/>
    <x v="32"/>
    <s v="Asian"/>
    <s v="Biguanides"/>
    <x v="0"/>
    <d v="2025-07-21T00:00:00"/>
    <s v="Biguanides"/>
  </r>
  <r>
    <s v="xq4PAu2kihA"/>
    <x v="32"/>
    <s v="Pacific peoples"/>
    <s v="Biguanides"/>
    <x v="0"/>
    <d v="2013-01-04T00:00:00"/>
    <s v="Biguanides-&gt;Sulfonylureas-&gt;Insulin isophane|Sulfonylureas-&gt;Insulin isophane-&gt;Biguanides|Insulin isophane|Sulfonylureas-&gt;Biguanides|Sulfonylureas-&gt;Insulin aspart-&gt;Biguanides|Insulin glargine|Sulfonylureas-&gt;Insulin glargine|Sulfonylureas-&gt;Insulin glargine-&gt;Biguanides|Insulin glargine|SGLT-2 inhibitors|Sulfonylureas-&gt;Insulin glargine|SGLT-2 inhibitors"/>
  </r>
  <r>
    <s v="xrn5LuIpG9M"/>
    <x v="32"/>
    <s v="Māori"/>
    <s v="Biguanides"/>
    <x v="0"/>
    <d v="2025-02-07T00:00:00"/>
    <s v="Biguanides"/>
  </r>
  <r>
    <s v="xrbqJ7wUAJQ"/>
    <x v="32"/>
    <s v="Asian"/>
    <s v="Insulin aspart"/>
    <x v="1"/>
    <d v="2016-07-17T00:00:00"/>
    <s v="Insulin aspart-&gt;Biguanides"/>
  </r>
  <r>
    <s v="y.QQfHns3gI"/>
    <x v="32"/>
    <s v="Asian"/>
    <s v="Biguanides"/>
    <x v="0"/>
    <d v="2018-02-01T00:00:00"/>
    <s v="Biguanides-&gt;Biguanides|Insulin glargine-&gt;Insulin aspart|Insulin glargine"/>
  </r>
  <r>
    <s v="y/PcO1zKB0M"/>
    <x v="32"/>
    <s v="Asian"/>
    <s v="Biguanides"/>
    <x v="0"/>
    <d v="2017-02-09T00:00:00"/>
    <s v="Biguanides"/>
  </r>
  <r>
    <s v="XZ9K/PXlJN2"/>
    <x v="32"/>
    <s v="Asian"/>
    <s v="Biguanides"/>
    <x v="0"/>
    <d v="2014-05-30T00:00:00"/>
    <s v="Biguanides-&gt;Insulin aspart|Insulin isophane-&gt;Insulin aspart-&gt;Biguanides|Insulin aspart|Insulin isophane-&gt;Insulin isophane"/>
  </r>
  <r>
    <s v="xXrQo0qNqmU"/>
    <x v="32"/>
    <s v="Asian"/>
    <s v="Biguanides"/>
    <x v="0"/>
    <d v="2023-12-22T00:00:00"/>
    <s v="Biguanides"/>
  </r>
  <r>
    <s v="xwPrsYK7DFU"/>
    <x v="32"/>
    <s v="Asian"/>
    <s v="Biguanides"/>
    <x v="0"/>
    <d v="2024-02-01T00:00:00"/>
    <s v="Biguanides-&gt;DPP-4 inhibitors-&gt;Sulfonylureas-&gt;Biguanides|Insulin isophane-&gt;Insulin glargine-&gt;DPP-4 inhibitors|Sulfonylureas-&gt;DPP-4 inhibitors|Insulin glargine-&gt;GLP-1 agonists-&gt;DPP-4 inhibitors|GLP-1 agonists"/>
  </r>
  <r>
    <s v="xwt6QLL9Itk"/>
    <x v="32"/>
    <s v="Asian"/>
    <s v="Biguanides"/>
    <x v="0"/>
    <d v="2013-09-23T00:00:00"/>
    <s v="Biguanides"/>
  </r>
  <r>
    <s v="UPkTYWUqyPA"/>
    <x v="32"/>
    <s v="Asian"/>
    <s v="Biguanides"/>
    <x v="0"/>
    <d v="2016-02-19T00:00:00"/>
    <s v="Biguanides"/>
  </r>
  <r>
    <s v="UpwTAa7TwKE"/>
    <x v="32"/>
    <s v="Asian"/>
    <s v="Biguanides"/>
    <x v="0"/>
    <d v="2022-05-16T00:00:00"/>
    <s v="Biguanides"/>
  </r>
  <r>
    <s v="uQmzWo9gIQk"/>
    <x v="32"/>
    <s v="Asian"/>
    <s v="Biguanides"/>
    <x v="0"/>
    <d v="2024-04-24T00:00:00"/>
    <s v="Biguanides"/>
  </r>
  <r>
    <s v="urZBLWpizac"/>
    <x v="32"/>
    <s v="Māori"/>
    <s v="Biguanides"/>
    <x v="0"/>
    <d v="2016-02-23T00:00:00"/>
    <s v="Biguanides"/>
  </r>
  <r>
    <s v="UUHYisejaNQ"/>
    <x v="32"/>
    <s v="Other"/>
    <s v="Biguanides|Insulin aspart|Insulin isophane"/>
    <x v="0"/>
    <d v="2023-07-17T00:00:00"/>
    <s v="Biguanides|Insulin aspart|Insulin isophane-&gt;Insulin isophane-&gt;Insulin aspart"/>
  </r>
  <r>
    <s v="Y3M91QXQO7o"/>
    <x v="32"/>
    <s v="Other"/>
    <s v="Biguanides"/>
    <x v="0"/>
    <d v="2016-11-10T00:00:00"/>
    <s v="Biguanides-&gt;Insulin aspart|Insulin isophane"/>
  </r>
  <r>
    <s v="yeHc1dsdZr6"/>
    <x v="32"/>
    <s v="Asian"/>
    <s v="Biguanides"/>
    <x v="0"/>
    <d v="2022-12-22T00:00:00"/>
    <s v="Biguanides-&gt;Insulin isophane|Insulin lispro"/>
  </r>
  <r>
    <s v="yervDN6W6kk"/>
    <x v="32"/>
    <s v="Pacific peoples"/>
    <s v="Biguanides"/>
    <x v="0"/>
    <d v="2018-04-03T00:00:00"/>
    <s v="Biguanides-&gt;SGLT-2 inhibitors-&gt;Biguanides|SGLT-2 inhibitors-&gt;Biguanides|SGLT-2 inhibitors|Sulfonylureas-&gt;Biguanides|Sulfonylureas"/>
  </r>
  <r>
    <s v="nbgr92PJ1HA"/>
    <x v="32"/>
    <s v="Pacific peoples"/>
    <s v="Biguanides"/>
    <x v="0"/>
    <d v="2023-07-10T00:00:00"/>
    <s v="Biguanides"/>
  </r>
  <r>
    <s v="NbH7HyqjEXs"/>
    <x v="32"/>
    <s v="Other"/>
    <s v="Biguanides"/>
    <x v="0"/>
    <d v="2018-08-22T00:00:00"/>
    <s v="Biguanides"/>
  </r>
  <r>
    <s v="N6Y.z5PumiM"/>
    <x v="32"/>
    <s v="Asian"/>
    <s v="Biguanides"/>
    <x v="0"/>
    <d v="2023-04-19T00:00:00"/>
    <s v="Biguanides-&gt;Insulin glargine-&gt;Biguanides|Insulin glargine"/>
  </r>
  <r>
    <s v="Neh73jgj1Io"/>
    <x v="32"/>
    <s v="Asian"/>
    <s v="Biguanides"/>
    <x v="0"/>
    <d v="2024-08-01T00:00:00"/>
    <s v="Biguanides"/>
  </r>
  <r>
    <s v="ndT6HcCJb9w"/>
    <x v="32"/>
    <s v="Other"/>
    <s v="Biguanides"/>
    <x v="0"/>
    <d v="2018-06-06T00:00:00"/>
    <s v="Biguanides"/>
  </r>
  <r>
    <s v="nfCTLkZpLbw"/>
    <x v="32"/>
    <s v="Asian"/>
    <s v="Biguanides"/>
    <x v="0"/>
    <d v="2022-03-22T00:00:00"/>
    <s v="Biguanides-&gt;Insulin isophane"/>
  </r>
  <r>
    <s v="NFheOILkYCU"/>
    <x v="32"/>
    <s v="Māori"/>
    <s v="Biguanides"/>
    <x v="0"/>
    <d v="2024-09-30T00:00:00"/>
    <s v="Biguanides-&gt;DPP-4 inhibitors"/>
  </r>
  <r>
    <s v="niluoLQzGtI"/>
    <x v="32"/>
    <s v="Other"/>
    <s v="Biguanides"/>
    <x v="0"/>
    <d v="2023-07-13T00:00:00"/>
    <s v="Biguanides"/>
  </r>
  <r>
    <s v="k22iFDWUqfk"/>
    <x v="32"/>
    <s v="Māori"/>
    <s v="Biguanides"/>
    <x v="0"/>
    <d v="2020-07-23T00:00:00"/>
    <s v="Biguanides"/>
  </r>
  <r>
    <s v="K9mBhwe6Ymk"/>
    <x v="32"/>
    <s v="Other"/>
    <s v="Biguanides"/>
    <x v="0"/>
    <d v="2013-05-20T00:00:00"/>
    <s v="Biguanides"/>
  </r>
  <r>
    <s v="KABrTLUEVD2"/>
    <x v="32"/>
    <s v="Māori"/>
    <s v="Biguanides"/>
    <x v="0"/>
    <d v="2017-08-16T00:00:00"/>
    <s v="Biguanides-&gt;Sulfonylureas-&gt;Biguanides|Sulfonylureas-&gt;Biguanides|DPP-4 inhibitors|Sulfonylureas-&gt;DPP-4 inhibitors|Sulfonylureas-&gt;Insulin glargine-&gt;DPP-4 inhibitors|Insulin glargine|Sulfonylureas-&gt;Insulin glargine|SGLT-2 inhibitors|Sulfonylureas-&gt;DPP-4 inhibitors|SGLT-2 inhibitors|Sulfonylureas-&gt;DPP-4 inhibitors|Insulin glargine|SGLT-2 inhibitors|Sulfonylureas-&gt;SGLT-2 inhibitors-&gt;DPP-4 inhibitors-&gt;DPP-4 inhibitors|SGLT-2 inhibitors-&gt;DPP-4 inhibitors|Insulin glargine|SGLT-2 inhibitors"/>
  </r>
  <r>
    <s v="N.0xhLoKegY"/>
    <x v="32"/>
    <s v="Pacific peoples"/>
    <s v="Biguanides"/>
    <x v="0"/>
    <d v="2013-04-11T00:00:00"/>
    <s v="Biguanides-&gt;Biguanides|Sulfonylureas-&gt;Sulfonylureas-&gt;DPP-4 inhibitors|Sulfonylureas-&gt;DPP-4 inhibitors|SGLT-2 inhibitors-&gt;Biguanides|GLP-1 agonists-&gt;GLP-1 agonists-&gt;Biguanides|GLP-1 agonists|Sulfonylureas"/>
  </r>
  <r>
    <s v="MZYfF2XxSks"/>
    <x v="32"/>
    <s v="Asian"/>
    <s v="Biguanides"/>
    <x v="0"/>
    <d v="2021-04-08T00:00:00"/>
    <s v="Biguanides-&gt;Insulin aspart|Insulin isophane-&gt;Biguanides|Insulin aspart"/>
  </r>
  <r>
    <s v="N0G.RoW5aRM"/>
    <x v="32"/>
    <s v="Māori"/>
    <s v="Biguanides"/>
    <x v="0"/>
    <d v="2019-03-19T00:00:00"/>
    <s v="Biguanides-&gt;Biguanides|DPP-4 inhibitors-&gt;DPP-4 inhibitors-&gt;Biguanides|DPP-4 inhibitors|SGLT-2 inhibitors-&gt;Biguanides|SGLT-2 inhibitors-&gt;DPP-4 inhibitors|SGLT-2 inhibitors"/>
  </r>
  <r>
    <s v="n/Brvw6Vjls"/>
    <x v="32"/>
    <s v="Māori"/>
    <s v="Biguanides|Insulin aspart|Insulin isophane"/>
    <x v="0"/>
    <d v="2017-11-24T00:00:00"/>
    <s v="Biguanides|Insulin aspart|Insulin isophane-&gt;Insulin aspart|Insulin isophane-&gt;Sulfonylureas-&gt;Biguanides|Sulfonylureas-&gt;Insulin glargine-&gt;DPP-4 inhibitors|Insulin glargine-&gt;SGLT-2 inhibitors-&gt;Insulin glargine|SGLT-2 inhibitors-&gt;DPP-4 inhibitors|Insulin glargine|Sulfonylureas-&gt;Insulin glargine|Insulin glulisine-&gt;DPP-4 inhibitors|Insulin glargine|Insulin glulisine-&gt;DPP-4 inhibitors|Thiazolidinedione-&gt;DPP-4 inhibitors-&gt;DPP-4 inhibitors|Insulin glargine|Thiazolidinedione-&gt;Insulin glargine|Thiazolidinedione-&gt;Insulin aspart"/>
  </r>
  <r>
    <s v="N1bjKiDIYsY"/>
    <x v="32"/>
    <s v="Pacific peoples"/>
    <s v="Biguanides"/>
    <x v="0"/>
    <d v="2011-12-15T00:00:00"/>
    <s v="Biguanides-&gt;Biguanides|DPP-4 inhibitors-&gt;DPP-4 inhibitors-&gt;SGLT-2 inhibitors-&gt;DPP-4 inhibitors|Sulfonylureas-&gt;DPP-4 inhibitors|SGLT-2 inhibitors|Sulfonylureas-&gt;DPP-4 inhibitors|SGLT-2 inhibitors"/>
  </r>
  <r>
    <s v="N6DkRKHoWs6"/>
    <x v="32"/>
    <s v="Other"/>
    <s v="Biguanides"/>
    <x v="0"/>
    <d v="2011-12-09T00:00:00"/>
    <s v="Biguanides"/>
  </r>
  <r>
    <s v="n4MuJwwM4fA"/>
    <x v="32"/>
    <s v="Pacific peoples"/>
    <s v="Biguanides|Insulin isophane"/>
    <x v="0"/>
    <d v="2024-05-02T00:00:00"/>
    <s v="Biguanides|Insulin isophane"/>
  </r>
  <r>
    <s v="jn4a4ZlaUeE"/>
    <x v="32"/>
    <s v="Asian"/>
    <s v="Biguanides"/>
    <x v="0"/>
    <d v="2021-11-12T00:00:00"/>
    <s v="Biguanides-&gt;DPP-4 inhibitors|SGLT-2 inhibitors-&gt;DPP-4 inhibitors"/>
  </r>
  <r>
    <s v="jpmfITxGf3A"/>
    <x v="32"/>
    <s v="Māori"/>
    <s v="Biguanides"/>
    <x v="0"/>
    <d v="2020-02-28T00:00:00"/>
    <s v="Biguanides"/>
  </r>
  <r>
    <s v="JJqkBYDNybI"/>
    <x v="32"/>
    <s v="Asian"/>
    <s v="Biguanides"/>
    <x v="0"/>
    <d v="2019-08-13T00:00:00"/>
    <s v="Biguanides-&gt;Biguanides|DPP-4 inhibitors-&gt;SGLT-2 inhibitors-&gt;DPP-4 inhibitors|SGLT-2 inhibitors-&gt;DPP-4 inhibitors"/>
  </r>
  <r>
    <s v="JKH0YE29P7Y"/>
    <x v="32"/>
    <s v="Asian"/>
    <s v="Biguanides"/>
    <x v="0"/>
    <d v="2022-06-20T00:00:00"/>
    <s v="Biguanides"/>
  </r>
  <r>
    <s v="jlwlpuzEWC6"/>
    <x v="32"/>
    <s v="Asian"/>
    <s v="Biguanides"/>
    <x v="0"/>
    <d v="2024-03-13T00:00:00"/>
    <s v="Biguanides"/>
  </r>
  <r>
    <s v="jLZ16WIYr6g"/>
    <x v="32"/>
    <s v="Asian"/>
    <s v="Biguanides"/>
    <x v="0"/>
    <d v="2014-11-19T00:00:00"/>
    <s v="Biguanides"/>
  </r>
  <r>
    <s v="JGytK2SKrfE"/>
    <x v="32"/>
    <s v="Pacific peoples"/>
    <s v="Biguanides|Insulin isophane"/>
    <x v="0"/>
    <d v="2025-10-13T00:00:00"/>
    <s v="Biguanides|Insulin isophane-&gt;Insulin isophane"/>
  </r>
  <r>
    <s v="jhWzfkA0Jxs"/>
    <x v="32"/>
    <s v="Asian"/>
    <s v="Biguanides"/>
    <x v="0"/>
    <d v="2016-03-21T00:00:00"/>
    <s v="Biguanides"/>
  </r>
  <r>
    <s v="gmVv9ey/Fws"/>
    <x v="32"/>
    <s v="Māori"/>
    <s v="Biguanides"/>
    <x v="0"/>
    <d v="2015-04-21T00:00:00"/>
    <s v="Biguanides"/>
  </r>
  <r>
    <s v="k.t4mz8Z6wU"/>
    <x v="32"/>
    <s v="Māori"/>
    <s v="Biguanides"/>
    <x v="0"/>
    <d v="2021-06-11T00:00:00"/>
    <s v="Biguanides"/>
  </r>
  <r>
    <s v="k.ebVYoASzc"/>
    <x v="32"/>
    <s v="Asian"/>
    <s v="Insulin aspart|Insulin glargine"/>
    <x v="1"/>
    <d v="2020-09-28T00:00:00"/>
    <s v="Insulin aspart|Insulin glargine-&gt;Biguanides|Insulin aspart|Insulin glargine-&gt;Biguanides|Insulin glargine-&gt;Insulin aspart-&gt;Insulin glargine"/>
  </r>
  <r>
    <s v="JZz66jcEhJ2"/>
    <x v="32"/>
    <s v="Other"/>
    <s v="Biguanides"/>
    <x v="0"/>
    <d v="2024-04-17T00:00:00"/>
    <s v="Biguanides"/>
  </r>
  <r>
    <s v="jy3X1d4OLm6"/>
    <x v="32"/>
    <s v="Māori"/>
    <s v="Biguanides"/>
    <x v="0"/>
    <d v="2024-12-09T00:00:00"/>
    <s v="Biguanides"/>
  </r>
  <r>
    <s v="JX5w0kXeRso"/>
    <x v="32"/>
    <s v="Other"/>
    <s v="Biguanides"/>
    <x v="0"/>
    <d v="2013-06-06T00:00:00"/>
    <s v="Biguanides"/>
  </r>
  <r>
    <s v="ju4rpdPasus"/>
    <x v="32"/>
    <s v="Asian"/>
    <s v="Biguanides|Sulfonylureas"/>
    <x v="0"/>
    <d v="2020-06-18T00:00:00"/>
    <s v="Biguanides|Sulfonylureas-&gt;Sulfonylureas-&gt;Biguanides-&gt;Insulin glargine-&gt;Biguanides|Insulin glargine-&gt;Insulin aspart-&gt;Insulin aspart|Insulin glargine-&gt;Biguanides|Insulin aspart|Insulin glargine-&gt;DPP-4 inhibitors"/>
  </r>
  <r>
    <s v="JSGS1.f3dYo"/>
    <x v="32"/>
    <s v="Asian"/>
    <s v="Biguanides|Insulin isophane"/>
    <x v="0"/>
    <d v="2023-03-20T00:00:00"/>
    <s v="Biguanides|Insulin isophane-&gt;Insulin isophane-&gt;Biguanides"/>
  </r>
  <r>
    <s v="Jq9rxH5rJ6w"/>
    <x v="32"/>
    <s v="Pacific peoples"/>
    <s v="Biguanides"/>
    <x v="0"/>
    <d v="2018-12-19T00:00:00"/>
    <s v="Biguanides"/>
  </r>
  <r>
    <s v="ckWCD8Ik78w"/>
    <x v="32"/>
    <s v="Other"/>
    <s v="Biguanides"/>
    <x v="0"/>
    <d v="2014-12-14T00:00:00"/>
    <s v="Biguanides"/>
  </r>
  <r>
    <s v="cn55FY3o12."/>
    <x v="32"/>
    <s v="Pacific peoples"/>
    <s v="Biguanides"/>
    <x v="0"/>
    <d v="2020-05-05T00:00:00"/>
    <s v="Biguanides-&gt;SGLT-2 inhibitors-&gt;DPP-4 inhibitors|SGLT-2 inhibitors"/>
  </r>
  <r>
    <s v="CnBQoV147bQ"/>
    <x v="32"/>
    <s v="Asian"/>
    <s v="Biguanides"/>
    <x v="0"/>
    <d v="2017-02-01T00:00:00"/>
    <s v="Biguanides"/>
  </r>
  <r>
    <s v="CNjDlvuJ3sE"/>
    <x v="32"/>
    <s v="Māori"/>
    <s v="Biguanides"/>
    <x v="0"/>
    <d v="2025-10-15T00:00:00"/>
    <s v="Biguanides"/>
  </r>
  <r>
    <s v="craFdwfaNHs"/>
    <x v="32"/>
    <s v="Asian"/>
    <s v="Insulin aspart"/>
    <x v="1"/>
    <d v="2017-05-31T00:00:00"/>
    <s v="Insulin aspart-&gt;Insulin aspart|Insulin isophane-&gt;Insulin isophane-&gt;Biguanides-&gt;DPP-4 inhibitors"/>
  </r>
  <r>
    <s v="cpoVii68xHw"/>
    <x v="32"/>
    <s v="Māori"/>
    <s v="DPP-4 inhibitors"/>
    <x v="0"/>
    <d v="2021-08-18T00:00:00"/>
    <s v="DPP-4 inhibitors-&gt;Biguanides-&gt;Sulfonylureas-&gt;DPP-4 inhibitors|SGLT-2 inhibitors"/>
  </r>
  <r>
    <s v="COkqDgMBJbw"/>
    <x v="32"/>
    <s v="Asian"/>
    <s v="Biguanides"/>
    <x v="0"/>
    <d v="2015-07-03T00:00:00"/>
    <s v="Biguanides"/>
  </r>
  <r>
    <s v="COwGza7CWGc"/>
    <x v="32"/>
    <s v="Other"/>
    <s v="Biguanides"/>
    <x v="0"/>
    <d v="2012-05-09T00:00:00"/>
    <s v="Biguanides-&gt;DPP-4 inhibitors-&gt;DPP-4 inhibitors|Sulfonylureas-&gt;Biguanides|DPP-4 inhibitors|Sulfonylureas-&gt;Biguanides|DPP-4 inhibitors-&gt;SGLT-2 inhibitors"/>
  </r>
  <r>
    <s v="cT1ARDudaYw"/>
    <x v="32"/>
    <s v="Other"/>
    <s v="Biguanides"/>
    <x v="0"/>
    <d v="2012-07-19T00:00:00"/>
    <s v="Biguanides-&gt;Sulfonylureas-&gt;Biguanides|Sulfonylureas"/>
  </r>
  <r>
    <s v="csMYYFkc0Cw"/>
    <x v="32"/>
    <s v="Asian"/>
    <s v="Biguanides"/>
    <x v="0"/>
    <d v="2013-12-13T00:00:00"/>
    <s v="Biguanides"/>
  </r>
  <r>
    <s v="cSN6.3HKTw2"/>
    <x v="32"/>
    <s v="Asian"/>
    <s v="Biguanides"/>
    <x v="0"/>
    <d v="2015-07-23T00:00:00"/>
    <s v="Biguanides"/>
  </r>
  <r>
    <s v="cSoFY.a/S9Y"/>
    <x v="32"/>
    <s v="Other"/>
    <s v="Biguanides"/>
    <x v="0"/>
    <d v="2023-10-05T00:00:00"/>
    <s v="Biguanides"/>
  </r>
  <r>
    <s v="CXPyx3YsVrM"/>
    <x v="32"/>
    <s v="Asian"/>
    <s v="Biguanides"/>
    <x v="0"/>
    <d v="2018-09-19T00:00:00"/>
    <s v="Biguanides-&gt;Insulin aspart|Insulin isophane-&gt;Insulin aspart-&gt;Insulin isophane"/>
  </r>
  <r>
    <s v="CyBG6j4G.UE"/>
    <x v="32"/>
    <s v="Other"/>
    <s v="Biguanides"/>
    <x v="0"/>
    <d v="2025-06-13T00:00:00"/>
    <s v="Biguanides"/>
  </r>
  <r>
    <s v="CYK7hgs2HKs"/>
    <x v="32"/>
    <s v="Pacific peoples"/>
    <s v="Biguanides"/>
    <x v="0"/>
    <d v="2025-08-07T00:00:00"/>
    <s v="Biguanides"/>
  </r>
  <r>
    <s v="CyTHuf6ZJAM"/>
    <x v="32"/>
    <s v="Asian"/>
    <s v="Biguanides"/>
    <x v="0"/>
    <d v="2020-10-31T00:00:00"/>
    <s v="Biguanides-&gt;DPP-4 inhibitors-&gt;Biguanides|DPP-4 inhibitors"/>
  </r>
  <r>
    <s v="cVtkykSVP.k"/>
    <x v="32"/>
    <s v="Other"/>
    <s v="Biguanides"/>
    <x v="0"/>
    <d v="2017-08-03T00:00:00"/>
    <s v="Biguanides"/>
  </r>
  <r>
    <s v="fUIbTe9V0cc"/>
    <x v="32"/>
    <s v="Asian"/>
    <s v="Biguanides"/>
    <x v="0"/>
    <d v="2018-03-28T00:00:00"/>
    <s v="Biguanides-&gt;Biguanides|Insulin isophane with insulin neutral-&gt;Thiazolidinedione-&gt;Biguanides|Thiazolidinedione-&gt;Insulin aspart|Insulin isophane-&gt;Insulin aspart-&gt;Insulin isophane-&gt;Insulin aspart|Insulin glargine"/>
  </r>
  <r>
    <s v="FuK31I6kUy."/>
    <x v="32"/>
    <s v="Asian"/>
    <s v="Biguanides"/>
    <x v="0"/>
    <d v="2019-08-08T00:00:00"/>
    <s v="Biguanides"/>
  </r>
  <r>
    <s v="FUKG11peodA"/>
    <x v="32"/>
    <s v="Other"/>
    <s v="Biguanides"/>
    <x v="0"/>
    <d v="2016-10-14T00:00:00"/>
    <s v="Biguanides-&gt;DPP-4 inhibitors-&gt;Sulfonylureas-&gt;DPP-4 inhibitors|Sulfonylureas-&gt;Biguanides|GLP-1 agonists-&gt;GLP-1 agonists"/>
  </r>
  <r>
    <s v="FT1bzc/oCrs"/>
    <x v="32"/>
    <s v="Asian"/>
    <s v="Biguanides"/>
    <x v="0"/>
    <d v="2018-08-07T00:00:00"/>
    <s v="Biguanides"/>
  </r>
  <r>
    <s v="FSn7eKyz1fU"/>
    <x v="32"/>
    <s v="Asian"/>
    <s v="Biguanides|Insulin isophane|Insulin lispro"/>
    <x v="0"/>
    <d v="2020-03-06T00:00:00"/>
    <s v="Biguanides|Insulin isophane|Insulin lispro-&gt;Insulin isophane-&gt;Insulin isophane|Insulin lispro-&gt;Insulin glargine-&gt;Biguanides-&gt;DPP-4 inhibitors"/>
  </r>
  <r>
    <s v="d3EHpRajR7c"/>
    <x v="32"/>
    <s v="Asian"/>
    <s v="Biguanides"/>
    <x v="0"/>
    <d v="2015-09-03T00:00:00"/>
    <s v="Biguanides"/>
  </r>
  <r>
    <s v="d/bDWqkvu7s"/>
    <x v="32"/>
    <s v="Asian"/>
    <s v="Biguanides"/>
    <x v="0"/>
    <d v="2021-10-20T00:00:00"/>
    <s v="Biguanides"/>
  </r>
  <r>
    <s v="GGwehTtBLpk"/>
    <x v="32"/>
    <s v="Other"/>
    <s v="Biguanides"/>
    <x v="0"/>
    <d v="2016-08-29T00:00:00"/>
    <s v="Biguanides-&gt;Insulin isophane"/>
  </r>
  <r>
    <s v="GKRLdDkfvdM"/>
    <x v="32"/>
    <s v="Pacific peoples"/>
    <s v="Sulfonylureas"/>
    <x v="0"/>
    <d v="2014-09-25T00:00:00"/>
    <s v="Sulfonylureas-&gt;Biguanides|Insulin glargine-&gt;Insulin glargine-&gt;Biguanides-&gt;Insulin aspart-&gt;Biguanides|Insulin aspart-&gt;Insulin aspart|Insulin glargine-&gt;Biguanides|Insulin aspart|Insulin glargine-&gt;Biguanides|Insulin aspart|Insulin glargine|SGLT-2 inhibitors-&gt;Insulin aspart|Insulin glargine|SGLT-2 inhibitors-&gt;SGLT-2 inhibitors-&gt;DPP-4 inhibitors-&gt;Biguanides|DPP-4 inhibitors|Insulin aspart|Insulin glargine-&gt;DPP-4 inhibitors|Insulin aspart|Insulin glargine-&gt;DPP-4 inhibitors|Insulin aspart|Insulin glargine|SGLT-2 inhibitors"/>
  </r>
  <r>
    <s v="GBEXJvKTcx2"/>
    <x v="32"/>
    <s v="Pacific peoples"/>
    <s v="Biguanides|Insulin isophane"/>
    <x v="0"/>
    <d v="2021-10-11T00:00:00"/>
    <s v="Biguanides|Insulin isophane"/>
  </r>
  <r>
    <s v="Gc8WaUzP6D6"/>
    <x v="32"/>
    <s v="Other"/>
    <s v="Biguanides"/>
    <x v="0"/>
    <d v="2024-06-25T00:00:00"/>
    <s v="Biguanides"/>
  </r>
  <r>
    <s v="geLjyBTdJzM"/>
    <x v="32"/>
    <s v="Asian"/>
    <s v="Biguanides"/>
    <x v="0"/>
    <d v="2018-03-13T00:00:00"/>
    <s v="Biguanides-&gt;Sulfonylureas-&gt;Biguanides|Sulfonylureas-&gt;DPP-4 inhibitors-&gt;Biguanides|DPP-4 inhibitors|Sulfonylureas-&gt;Insulin aspart-&gt;DPP-4 inhibitors|Insulin aspart-&gt;DPP-4 inhibitors|Sulfonylureas-&gt;Biguanides|DPP-4 inhibitors|Insulin aspart|Sulfonylureas-&gt;SGLT-2 inhibitors-&gt;Insulin aspart|SGLT-2 inhibitors-&gt;Biguanides|Insulin aspart|SGLT-2 inhibitors-&gt;Biguanides|SGLT-2 inhibitors"/>
  </r>
  <r>
    <s v="gdK.NO2wkUI"/>
    <x v="32"/>
    <s v="Asian"/>
    <s v="Biguanides"/>
    <x v="0"/>
    <d v="2015-10-14T00:00:00"/>
    <s v="Biguanides"/>
  </r>
  <r>
    <s v="G85ZTFExa/A"/>
    <x v="32"/>
    <s v="Other"/>
    <s v="Biguanides"/>
    <x v="0"/>
    <d v="2015-07-10T00:00:00"/>
    <s v="Biguanides"/>
  </r>
  <r>
    <s v="G2i36kFNrZU"/>
    <x v="32"/>
    <s v="Asian"/>
    <s v="Biguanides"/>
    <x v="0"/>
    <d v="2025-11-20T00:00:00"/>
    <s v="Biguanides"/>
  </r>
  <r>
    <s v="G3VR48rT.6E"/>
    <x v="32"/>
    <s v="Other"/>
    <s v="Biguanides"/>
    <x v="0"/>
    <d v="2013-05-15T00:00:00"/>
    <s v="Biguanides"/>
  </r>
  <r>
    <s v="g5EHIfeKnLk"/>
    <x v="32"/>
    <s v="Asian"/>
    <s v="Biguanides"/>
    <x v="0"/>
    <d v="2018-12-01T00:00:00"/>
    <s v="Biguanides-&gt;Insulin aspart|Insulin isophane"/>
  </r>
  <r>
    <s v="g6..BlCb3B."/>
    <x v="32"/>
    <s v="Asian"/>
    <s v="Biguanides"/>
    <x v="0"/>
    <d v="2024-04-05T00:00:00"/>
    <s v="Biguanides"/>
  </r>
  <r>
    <s v="fzVrYYqoodE"/>
    <x v="32"/>
    <s v="Pacific peoples"/>
    <s v="Biguanides"/>
    <x v="0"/>
    <d v="2023-04-26T00:00:00"/>
    <s v="Biguanides"/>
  </r>
  <r>
    <s v="g/2KMfssR7o"/>
    <x v="32"/>
    <s v="Pacific peoples"/>
    <s v="Biguanides"/>
    <x v="0"/>
    <d v="2018-05-11T00:00:00"/>
    <s v="Biguanides-&gt;Sulfonylureas-&gt;Biguanides|Sulfonylureas-&gt;DPP-4 inhibitors|SGLT-2 inhibitors|Sulfonylureas-&gt;DPP-4 inhibitors|SGLT-2 inhibitors"/>
  </r>
  <r>
    <s v="g/6sr/Upyjw"/>
    <x v="32"/>
    <s v="Other"/>
    <s v="Biguanides"/>
    <x v="0"/>
    <d v="2020-01-16T00:00:00"/>
    <s v="Biguanides"/>
  </r>
  <r>
    <s v="g.Z7PqX7mxg"/>
    <x v="32"/>
    <s v="Other"/>
    <s v="Biguanides"/>
    <x v="0"/>
    <d v="2015-12-01T00:00:00"/>
    <s v="Biguanides"/>
  </r>
  <r>
    <s v="a/y/8iyYuEw"/>
    <x v="32"/>
    <s v="Asian"/>
    <s v="Biguanides"/>
    <x v="0"/>
    <d v="2023-05-17T00:00:00"/>
    <s v="Biguanides-&gt;DPP-4 inhibitors|SGLT-2 inhibitors-&gt;DPP-4 inhibitors-&gt;Sulfonylureas-&gt;DPP-4 inhibitors|SGLT-2 inhibitors|Sulfonylureas"/>
  </r>
  <r>
    <s v="a/yxPnH750w"/>
    <x v="32"/>
    <s v="Asian"/>
    <s v="Biguanides"/>
    <x v="0"/>
    <d v="2025-04-07T00:00:00"/>
    <s v="Biguanides-&gt;Biguanides|Insulin glargine-&gt;Sulfonylureas"/>
  </r>
  <r>
    <s v="a1/5zx4FJK."/>
    <x v="32"/>
    <s v="Asian"/>
    <s v="Biguanides"/>
    <x v="0"/>
    <d v="2022-08-05T00:00:00"/>
    <s v="Biguanides-&gt;Insulin isophane|Insulin lispro-&gt;Biguanides|Insulin isophane|Insulin lispro"/>
  </r>
  <r>
    <s v="a1l/2TtguPI"/>
    <x v="32"/>
    <s v="Other"/>
    <s v="Biguanides"/>
    <x v="0"/>
    <d v="2015-11-13T00:00:00"/>
    <s v="Biguanides"/>
  </r>
  <r>
    <s v="a1sVlSrlB1."/>
    <x v="32"/>
    <s v="Other"/>
    <s v="Biguanides"/>
    <x v="0"/>
    <d v="2013-03-25T00:00:00"/>
    <s v="Biguanides"/>
  </r>
  <r>
    <s v="acLj5CDQH2A"/>
    <x v="32"/>
    <s v="Asian"/>
    <s v="Biguanides"/>
    <x v="0"/>
    <d v="2018-03-26T00:00:00"/>
    <s v="Biguanides-&gt;Biguanides|DPP-4 inhibitors-&gt;DPP-4 inhibitors"/>
  </r>
  <r>
    <s v="ABNYpDZladI"/>
    <x v="32"/>
    <s v="Other"/>
    <s v="Biguanides|Insulin isophane|Insulin lispro"/>
    <x v="0"/>
    <d v="2024-04-17T00:00:00"/>
    <s v="Biguanides|Insulin isophane|Insulin lispro-&gt;Insulin isophane|Insulin lispro-&gt;Insulin isophane-&gt;Biguanides"/>
  </r>
  <r>
    <s v="AcdXzZ0pWjg"/>
    <x v="32"/>
    <s v="Other"/>
    <s v="Biguanides"/>
    <x v="0"/>
    <d v="2017-02-27T00:00:00"/>
    <s v="Biguanides-&gt;Insulin isophane-&gt;Insulin aspart"/>
  </r>
  <r>
    <s v="adsYWYrdl5M"/>
    <x v="32"/>
    <s v="Other"/>
    <s v="Biguanides"/>
    <x v="0"/>
    <d v="2014-12-04T00:00:00"/>
    <s v="Biguanides"/>
  </r>
  <r>
    <s v="afHT8p4.wQk"/>
    <x v="32"/>
    <s v="Māori"/>
    <s v="Biguanides"/>
    <x v="0"/>
    <d v="2019-08-02T00:00:00"/>
    <s v="Biguanides"/>
  </r>
  <r>
    <s v="cdRsFcoyNss"/>
    <x v="32"/>
    <s v="Pacific peoples"/>
    <s v="Biguanides"/>
    <x v="0"/>
    <d v="2017-05-25T00:00:00"/>
    <s v="Biguanides-&gt;Sulfonylureas-&gt;Biguanides|Sulfonylureas-&gt;Biguanides|GLP-1 agonists-&gt;GLP-1 agonists-&gt;Insulin glargine|SGLT-2 inhibitors-&gt;Insulin glargine"/>
  </r>
  <r>
    <s v="cexI4BcbtFE"/>
    <x v="32"/>
    <s v="Asian"/>
    <s v="Biguanides"/>
    <x v="0"/>
    <d v="2024-10-16T00:00:00"/>
    <s v="Biguanides-&gt;Insulin glargine"/>
  </r>
  <r>
    <s v="cFq5c160Jrk"/>
    <x v="32"/>
    <s v="Other"/>
    <s v="Biguanides"/>
    <x v="0"/>
    <d v="2014-07-08T00:00:00"/>
    <s v="Biguanides"/>
  </r>
  <r>
    <s v="CFkb2ggJroM"/>
    <x v="32"/>
    <s v="Asian"/>
    <s v="Biguanides"/>
    <x v="0"/>
    <d v="2024-05-14T00:00:00"/>
    <s v="Biguanides"/>
  </r>
  <r>
    <s v="agHGpgw64qI"/>
    <x v="32"/>
    <s v="Other"/>
    <s v="Biguanides"/>
    <x v="0"/>
    <d v="2014-04-15T00:00:00"/>
    <s v="Biguanides"/>
  </r>
  <r>
    <s v="cCbR85.fh0Q"/>
    <x v="32"/>
    <s v="Asian"/>
    <s v="Biguanides"/>
    <x v="0"/>
    <d v="2025-05-20T00:00:00"/>
    <s v="Biguanides"/>
  </r>
  <r>
    <s v="32Jllo65ohE"/>
    <x v="32"/>
    <s v="Pacific peoples"/>
    <s v="Biguanides"/>
    <x v="0"/>
    <d v="2013-09-11T00:00:00"/>
    <s v="Biguanides-&gt;DPP-4 inhibitors-&gt;Biguanides|DPP-4 inhibitors"/>
  </r>
  <r>
    <s v="32Pf7Py0kSI"/>
    <x v="32"/>
    <s v="Other"/>
    <s v="Biguanides"/>
    <x v="0"/>
    <d v="2025-06-03T00:00:00"/>
    <s v="Biguanides"/>
  </r>
  <r>
    <s v="3BByInB7PuQ"/>
    <x v="32"/>
    <s v="Pacific peoples"/>
    <s v="Biguanides"/>
    <x v="0"/>
    <d v="2024-02-24T00:00:00"/>
    <s v="Biguanides"/>
  </r>
  <r>
    <s v="3cooYyrgh3U"/>
    <x v="32"/>
    <s v="Asian"/>
    <s v="Biguanides"/>
    <x v="0"/>
    <d v="2021-11-02T00:00:00"/>
    <s v="Biguanides-&gt;SGLT-2 inhibitors"/>
  </r>
  <r>
    <s v="3j0LlkkVVFg"/>
    <x v="32"/>
    <s v="Other"/>
    <s v="Biguanides"/>
    <x v="0"/>
    <d v="2018-06-11T00:00:00"/>
    <s v="Biguanides"/>
  </r>
  <r>
    <s v="3ftLOwObfM."/>
    <x v="32"/>
    <s v="Other"/>
    <s v="Biguanides"/>
    <x v="0"/>
    <d v="2018-01-28T00:00:00"/>
    <s v="Biguanides"/>
  </r>
  <r>
    <s v="3htF.DbbNcE"/>
    <x v="32"/>
    <s v="Other"/>
    <s v="Biguanides"/>
    <x v="0"/>
    <d v="2019-06-11T00:00:00"/>
    <s v="Biguanides"/>
  </r>
  <r>
    <s v="3FrXN6Pf9Yg"/>
    <x v="32"/>
    <s v="Other"/>
    <s v="Biguanides"/>
    <x v="0"/>
    <d v="2013-10-23T00:00:00"/>
    <s v="Biguanides-&gt;Insulin glargine-&gt;Biguanides|Insulin glargine-&gt;Biguanides|Sulfonylureas-&gt;Sulfonylureas-&gt;Biguanides|DPP-4 inhibitors|Insulin glargine-&gt;DPP-4 inhibitors-&gt;DPP-4 inhibitors|Insulin glargine-&gt;SGLT-2 inhibitors-&gt;DPP-4 inhibitors|Insulin glargine|SGLT-2 inhibitors-&gt;DPP-4 inhibitors|SGLT-2 inhibitors"/>
  </r>
  <r>
    <s v="9d9O455dTgE"/>
    <x v="32"/>
    <s v="Asian"/>
    <s v="Biguanides"/>
    <x v="0"/>
    <d v="2023-09-25T00:00:00"/>
    <s v="Biguanides"/>
  </r>
  <r>
    <s v="a/BP2sgTECo"/>
    <x v="32"/>
    <s v="Other"/>
    <s v="Biguanides"/>
    <x v="0"/>
    <d v="2025-04-11T00:00:00"/>
    <s v="Biguanides-&gt;Insulin aspart|Insulin isophane-&gt;Insulin isophane"/>
  </r>
  <r>
    <s v="9Y9FQgZ.D3c"/>
    <x v="32"/>
    <s v="Māori"/>
    <s v="Biguanides"/>
    <x v="0"/>
    <d v="2016-07-13T00:00:00"/>
    <s v="Biguanides-&gt;Insulin aspart|Insulin isophane-&gt;Sulfonylureas-&gt;Biguanides|Sulfonylureas-&gt;Insulin isophane-&gt;Biguanides|Insulin aspart|Insulin isophane-&gt;GLP-1 agonists-&gt;Biguanides|GLP-1 agonists|Insulin aspart|Insulin isophane-&gt;Biguanides|GLP-1 agonists-&gt;Insulin aspart-&gt;Biguanides|DPP-4 inhibitors|Insulin aspart|Insulin isophane"/>
  </r>
  <r>
    <s v="9Wl5q8Dc7DQ"/>
    <x v="32"/>
    <s v="Asian"/>
    <s v="Biguanides"/>
    <x v="0"/>
    <d v="2017-07-17T00:00:00"/>
    <s v="Biguanides"/>
  </r>
  <r>
    <s v="9UBVIKEd9pg"/>
    <x v="32"/>
    <s v="Asian"/>
    <s v="Biguanides"/>
    <x v="0"/>
    <d v="2024-06-24T00:00:00"/>
    <s v="Biguanides-&gt;Insulin isophane-&gt;Insulin aspart-&gt;DPP-4 inhibitors|Sulfonylureas-&gt;Insulin aspart|Insulin isophane-&gt;DPP-4 inhibitors-&gt;DPP-4 inhibitors|SGLT-2 inhibitors|Sulfonylureas-&gt;Insulin aspart|Insulin glargine"/>
  </r>
  <r>
    <s v="9T8g71bgjYI"/>
    <x v="32"/>
    <s v="Other"/>
    <s v="Biguanides"/>
    <x v="0"/>
    <d v="2019-03-15T00:00:00"/>
    <s v="Biguanides"/>
  </r>
  <r>
    <s v="9lqCBf2bm6c"/>
    <x v="32"/>
    <s v="Māori"/>
    <s v="Biguanides"/>
    <x v="0"/>
    <d v="2023-03-24T00:00:00"/>
    <s v="Biguanides"/>
  </r>
  <r>
    <s v="9lYtvpRyhJ6"/>
    <x v="32"/>
    <s v="Other"/>
    <s v="Biguanides"/>
    <x v="0"/>
    <d v="2017-10-05T00:00:00"/>
    <s v="Biguanides"/>
  </r>
  <r>
    <s v="9QMzlvhqL0E"/>
    <x v="32"/>
    <s v="Pacific peoples"/>
    <s v="Biguanides"/>
    <x v="0"/>
    <d v="2014-01-24T00:00:00"/>
    <s v="Biguanides"/>
  </r>
  <r>
    <s v="9Pqggl1dutU"/>
    <x v="32"/>
    <s v="Other"/>
    <s v="Biguanides"/>
    <x v="0"/>
    <d v="2021-06-03T00:00:00"/>
    <s v="Biguanides"/>
  </r>
  <r>
    <s v="2uX9sRqZL16"/>
    <x v="32"/>
    <s v="Asian"/>
    <s v="Biguanides|Insulin isophane|Insulin lispro"/>
    <x v="0"/>
    <d v="2020-07-02T00:00:00"/>
    <s v="Biguanides|Insulin isophane|Insulin lispro"/>
  </r>
  <r>
    <s v="2vBc/Makwbc"/>
    <x v="32"/>
    <s v="Asian"/>
    <s v="Biguanides|Sulfonylureas"/>
    <x v="0"/>
    <d v="2014-03-07T00:00:00"/>
    <s v="Biguanides|Sulfonylureas-&gt;Biguanides-&gt;DPP-4 inhibitors-&gt;DPP-4 inhibitors|SGLT-2 inhibitors"/>
  </r>
  <r>
    <s v="28HcWYdeX4."/>
    <x v="32"/>
    <s v="Other"/>
    <s v="Biguanides"/>
    <x v="0"/>
    <d v="2023-09-12T00:00:00"/>
    <s v="Biguanides"/>
  </r>
  <r>
    <s v="23yLBE5s/3."/>
    <x v="32"/>
    <s v="Asian"/>
    <s v="Biguanides"/>
    <x v="0"/>
    <d v="2012-05-11T00:00:00"/>
    <s v="Biguanides-&gt;Sulfonylureas-&gt;Biguanides|Sulfonylureas-&gt;Insulin glargine-&gt;Insulin glargine|Sulfonylureas-&gt;Biguanides|Insulin glargine|Sulfonylureas-&gt;DPP-4 inhibitors|Insulin glargine-&gt;DPP-4 inhibitors|Insulin glargine|SGLT-2 inhibitors-&gt;Insulin glargine|SGLT-2 inhibitors|Sulfonylureas-&gt;Insulin glargine|SGLT-2 inhibitors"/>
  </r>
  <r>
    <s v="1W83CGwQKUs"/>
    <x v="32"/>
    <s v="Asian"/>
    <s v="Insulin glargine"/>
    <x v="1"/>
    <d v="2022-01-18T00:00:00"/>
    <s v="Insulin glargine-&gt;Biguanides-&gt;DPP-4 inhibitors-&gt;Biguanides|DPP-4 inhibitors-&gt;Biguanides|Insulin glargine-&gt;DPP-4 inhibitors|Insulin glargine-&gt;Biguanides|Insulin glargine|SGLT-2 inhibitors-&gt;Insulin glargine|SGLT-2 inhibitors-&gt;GLP-1 agonists-&gt;Biguanides|GLP-1 agonists-&gt;Biguanides|SGLT-2 inhibitors-&gt;SGLT-2 inhibitors-&gt;Sulfonylureas"/>
  </r>
  <r>
    <s v="zmTt5DR9z06"/>
    <x v="32"/>
    <s v="Pacific peoples"/>
    <s v="Biguanides"/>
    <x v="0"/>
    <d v="2021-08-26T00:00:00"/>
    <s v="Biguanides-&gt;Insulin isophane"/>
  </r>
  <r>
    <s v="ZlG76EtAles"/>
    <x v="32"/>
    <s v="Māori"/>
    <s v="Biguanides"/>
    <x v="0"/>
    <d v="2018-12-28T00:00:00"/>
    <s v="Biguanides"/>
  </r>
  <r>
    <s v="ZaZBIsLKBrk"/>
    <x v="32"/>
    <s v="Asian"/>
    <s v="DPP-4 inhibitors"/>
    <x v="0"/>
    <d v="2019-03-20T00:00:00"/>
    <s v="DPP-4 inhibitors"/>
  </r>
  <r>
    <s v="zdas73DyeIE"/>
    <x v="32"/>
    <s v="Asian"/>
    <s v="Biguanides|Insulin aspart|Insulin isophane"/>
    <x v="0"/>
    <d v="2020-11-23T00:00:00"/>
    <s v="Biguanides|Insulin aspart|Insulin isophane-&gt;Insulin aspart|Insulin isophane-&gt;Biguanides|Insulin isophane-&gt;Insulin isophane"/>
  </r>
  <r>
    <s v="zd/JSwrQN.g"/>
    <x v="32"/>
    <s v="Other"/>
    <s v="Biguanides"/>
    <x v="0"/>
    <d v="2019-05-06T00:00:00"/>
    <s v="Biguanides"/>
  </r>
  <r>
    <s v="ZcceuSkAQyQ"/>
    <x v="32"/>
    <s v="Other"/>
    <s v="Biguanides"/>
    <x v="0"/>
    <d v="2016-09-22T00:00:00"/>
    <s v="Biguanides"/>
  </r>
  <r>
    <s v="zeEC8gFPvPo"/>
    <x v="32"/>
    <s v="Other"/>
    <s v="Biguanides"/>
    <x v="0"/>
    <d v="2012-08-30T00:00:00"/>
    <s v="Biguanides"/>
  </r>
  <r>
    <s v="ZefrK5kTkkI"/>
    <x v="32"/>
    <s v="Other"/>
    <s v="Biguanides"/>
    <x v="0"/>
    <d v="2019-12-13T00:00:00"/>
    <s v="Biguanides"/>
  </r>
  <r>
    <s v="zFtR.i3cU7M"/>
    <x v="32"/>
    <s v="Pacific peoples"/>
    <s v="Biguanides"/>
    <x v="0"/>
    <d v="2011-10-05T00:00:00"/>
    <s v="Biguanides-&gt;Biguanides|Insulin isophane"/>
  </r>
  <r>
    <s v="ZG1JwPDTLLo"/>
    <x v="32"/>
    <s v="Māori"/>
    <s v="Biguanides"/>
    <x v="0"/>
    <d v="2023-12-15T00:00:00"/>
    <s v="Biguanides"/>
  </r>
  <r>
    <s v="ZGb2WfJ1RGs"/>
    <x v="32"/>
    <s v="Pacific peoples"/>
    <s v="Biguanides"/>
    <x v="0"/>
    <d v="2025-08-06T00:00:00"/>
    <s v="Biguanides-&gt;Biguanides|Insulin aspart|SGLT-2 inhibitors-&gt;Insulin aspart|SGLT-2 inhibitors"/>
  </r>
  <r>
    <s v="ZGluD88qRq2"/>
    <x v="32"/>
    <s v="Asian"/>
    <s v="SGLT-2 inhibitors"/>
    <x v="0"/>
    <d v="2024-04-19T00:00:00"/>
    <s v="SGLT-2 inhibitors-&gt;Sulfonylureas-&gt;SGLT-2 inhibitors|Sulfonylureas-&gt;Biguanides-&gt;Insulin aspart|Insulin isophane"/>
  </r>
  <r>
    <s v="ZGmc0oe1DNA"/>
    <x v="32"/>
    <s v="Other"/>
    <s v="Biguanides"/>
    <x v="0"/>
    <d v="2023-10-10T00:00:00"/>
    <s v="Biguanides"/>
  </r>
  <r>
    <s v="ZhDFaEyu/JU"/>
    <x v="32"/>
    <s v="Māori"/>
    <s v="Biguanides"/>
    <x v="0"/>
    <d v="2018-05-24T00:00:00"/>
    <s v="Biguanides"/>
  </r>
  <r>
    <s v="Z7/.l3Jr3/o"/>
    <x v="32"/>
    <s v="Asian"/>
    <s v="Biguanides|Insulin isophane"/>
    <x v="0"/>
    <d v="2020-03-11T00:00:00"/>
    <s v="Biguanides|Insulin isophane-&gt;Insulin aspart"/>
  </r>
  <r>
    <s v="z6OSwWJYkHU"/>
    <x v="32"/>
    <s v="Other"/>
    <s v="Biguanides"/>
    <x v="0"/>
    <d v="2013-11-04T00:00:00"/>
    <s v="Biguanides"/>
  </r>
  <r>
    <s v="Z4wezDxV43k"/>
    <x v="32"/>
    <s v="Other"/>
    <s v="Biguanides"/>
    <x v="0"/>
    <d v="2023-10-13T00:00:00"/>
    <s v="Biguanides"/>
  </r>
  <r>
    <s v="Z1ESlzAl6Vc"/>
    <x v="32"/>
    <s v="Pacific peoples"/>
    <s v="Biguanides"/>
    <x v="0"/>
    <d v="2025-04-03T00:00:00"/>
    <s v="Biguanides"/>
  </r>
  <r>
    <s v="yZxkoFsg4JQ"/>
    <x v="32"/>
    <s v="Asian"/>
    <s v="Biguanides"/>
    <x v="0"/>
    <d v="2019-08-14T00:00:00"/>
    <s v="Biguanides-&gt;Insulin aspart|Insulin isophane"/>
  </r>
  <r>
    <s v="yz/dgy13Uas"/>
    <x v="32"/>
    <s v="Māori"/>
    <s v="Biguanides"/>
    <x v="0"/>
    <d v="2016-01-08T00:00:00"/>
    <s v="Biguanides-&gt;Biguanides|Sulfonylureas-&gt;Sulfonylureas-&gt;SGLT-2 inhibitors|Sulfonylureas"/>
  </r>
  <r>
    <s v="Z0xrSw0O4xo"/>
    <x v="32"/>
    <s v="Asian"/>
    <s v="Biguanides"/>
    <x v="0"/>
    <d v="2023-10-02T00:00:00"/>
    <s v="Biguanides"/>
  </r>
  <r>
    <s v="yyt0.EvhvLQ"/>
    <x v="32"/>
    <s v="Other"/>
    <s v="Biguanides"/>
    <x v="0"/>
    <d v="2021-03-19T00:00:00"/>
    <s v="Biguanides"/>
  </r>
  <r>
    <s v="YYXT7RQ/55c"/>
    <x v="32"/>
    <s v="Other"/>
    <s v="Biguanides"/>
    <x v="0"/>
    <d v="2022-08-01T00:00:00"/>
    <s v="Biguanides"/>
  </r>
  <r>
    <s v="YTwHl1AGc7o"/>
    <x v="32"/>
    <s v="Asian"/>
    <s v="Biguanides"/>
    <x v="0"/>
    <d v="2019-03-18T00:00:00"/>
    <s v="Biguanides"/>
  </r>
  <r>
    <s v="fC.skXjR5dg"/>
    <x v="32"/>
    <s v="Māori"/>
    <s v="Biguanides"/>
    <x v="0"/>
    <d v="2020-08-11T00:00:00"/>
    <s v="Biguanides"/>
  </r>
  <r>
    <s v="fB72DeXmnN2"/>
    <x v="32"/>
    <s v="Asian"/>
    <s v="Biguanides"/>
    <x v="0"/>
    <d v="2021-05-18T00:00:00"/>
    <s v="Biguanides"/>
  </r>
  <r>
    <s v="F4AUu933FXg"/>
    <x v="32"/>
    <s v="Asian"/>
    <s v="Biguanides"/>
    <x v="0"/>
    <d v="2019-02-08T00:00:00"/>
    <s v="Biguanides-&gt;Insulin isophane"/>
  </r>
  <r>
    <s v="f1Xf9yz6/7M"/>
    <x v="32"/>
    <s v="Asian"/>
    <s v="Biguanides"/>
    <x v="0"/>
    <d v="2020-08-18T00:00:00"/>
    <s v="Biguanides"/>
  </r>
  <r>
    <s v="F.CNz7JP0mA"/>
    <x v="32"/>
    <s v="Other"/>
    <s v="Biguanides"/>
    <x v="0"/>
    <d v="2012-11-07T00:00:00"/>
    <s v="Biguanides"/>
  </r>
  <r>
    <s v="f1GnZFhSC16"/>
    <x v="32"/>
    <s v="Asian"/>
    <s v="Insulin isophane"/>
    <x v="1"/>
    <d v="2018-02-05T00:00:00"/>
    <s v="Insulin isophane-&gt;Biguanides"/>
  </r>
  <r>
    <s v="eYGiQRO4UZk"/>
    <x v="32"/>
    <s v="Asian"/>
    <s v="Insulin isophane"/>
    <x v="1"/>
    <d v="2023-11-15T00:00:00"/>
    <s v="Insulin isophane-&gt;Biguanides"/>
  </r>
  <r>
    <s v="eY8kSEuq6Zs"/>
    <x v="32"/>
    <s v="Asian"/>
    <s v="Biguanides"/>
    <x v="0"/>
    <d v="2022-07-04T00:00:00"/>
    <s v="Biguanides"/>
  </r>
  <r>
    <s v="EwMmP4TVr4c"/>
    <x v="32"/>
    <s v="Asian"/>
    <s v="Biguanides"/>
    <x v="0"/>
    <d v="2021-05-11T00:00:00"/>
    <s v="Biguanides"/>
  </r>
  <r>
    <s v="ewq5dTWcJHw"/>
    <x v="32"/>
    <s v="Māori"/>
    <s v="DPP-4 inhibitors"/>
    <x v="0"/>
    <d v="2023-12-11T00:00:00"/>
    <s v="DPP-4 inhibitors"/>
  </r>
  <r>
    <s v="eWunWdUu7Xk"/>
    <x v="32"/>
    <s v="Other"/>
    <s v="Biguanides"/>
    <x v="0"/>
    <d v="2024-08-27T00:00:00"/>
    <s v="Biguanides"/>
  </r>
  <r>
    <s v="fNLo6nFCdzs"/>
    <x v="32"/>
    <s v="Asian"/>
    <s v="Biguanides|Insulin isophane"/>
    <x v="0"/>
    <d v="2014-12-22T00:00:00"/>
    <s v="Biguanides|Insulin isophane"/>
  </r>
  <r>
    <s v="FO7yRZZ.1DI"/>
    <x v="32"/>
    <s v="Asian"/>
    <s v="Biguanides"/>
    <x v="0"/>
    <d v="2019-06-25T00:00:00"/>
    <s v="Biguanides-&gt;Insulin aspart-&gt;Insulin aspart|Insulin isophane-&gt;DPP-4 inhibitors-&gt;SGLT-2 inhibitors-&gt;DPP-4 inhibitors|SGLT-2 inhibitors-&gt;Insulin glargine"/>
  </r>
  <r>
    <s v="fnj.tipAg0I"/>
    <x v="32"/>
    <s v="Asian"/>
    <s v="Biguanides"/>
    <x v="0"/>
    <d v="2013-11-01T00:00:00"/>
    <s v="Biguanides"/>
  </r>
  <r>
    <s v="FNjBdWoF2EE"/>
    <x v="32"/>
    <s v="Asian"/>
    <s v="Biguanides|Insulin isophane"/>
    <x v="0"/>
    <d v="2018-08-16T00:00:00"/>
    <s v="Biguanides|Insulin isophane-&gt;Insulin isophane-&gt;Insulin lispro-&gt;Insulin isophane|Insulin lispro"/>
  </r>
  <r>
    <s v="FmCV.ZgtdUc"/>
    <x v="32"/>
    <s v="Māori"/>
    <s v="Biguanides"/>
    <x v="0"/>
    <d v="2018-05-22T00:00:00"/>
    <s v="Biguanides-&gt;DPP-4 inhibitors-&gt;Sulfonylureas-&gt;SGLT-2 inhibitors-&gt;SGLT-2 inhibitors|Sulfonylureas-&gt;DPP-4 inhibitors|SGLT-2 inhibitors"/>
  </r>
  <r>
    <s v="FiwVfL8YFiI"/>
    <x v="32"/>
    <s v="Asian"/>
    <s v="Biguanides"/>
    <x v="0"/>
    <d v="2019-08-08T00:00:00"/>
    <s v="Biguanides"/>
  </r>
  <r>
    <s v="Ff9KrswvGKI"/>
    <x v="32"/>
    <s v="Other"/>
    <s v="Biguanides"/>
    <x v="0"/>
    <d v="2018-09-14T00:00:00"/>
    <s v="Biguanides"/>
  </r>
  <r>
    <s v="FfwpY0lsB7s"/>
    <x v="32"/>
    <s v="Other"/>
    <s v="Biguanides"/>
    <x v="0"/>
    <d v="2015-07-20T00:00:00"/>
    <s v="Biguanides"/>
  </r>
  <r>
    <s v="FcdMFfzXRv2"/>
    <x v="32"/>
    <s v="Other"/>
    <s v="Biguanides"/>
    <x v="0"/>
    <d v="2017-02-20T00:00:00"/>
    <s v="Biguanides"/>
  </r>
  <r>
    <s v="fBzlCK9Ms/A"/>
    <x v="32"/>
    <s v="Pacific peoples"/>
    <s v="Biguanides"/>
    <x v="0"/>
    <d v="2015-03-18T00:00:00"/>
    <s v="Biguanides-&gt;DPP-4 inhibitors-&gt;Biguanides|SGLT-2 inhibitors-&gt;SGLT-2 inhibitors"/>
  </r>
  <r>
    <s v="fDqQnF31ri6"/>
    <x v="32"/>
    <s v="Pacific peoples"/>
    <s v="Biguanides|Insulin isophane"/>
    <x v="0"/>
    <d v="2015-05-06T00:00:00"/>
    <s v="Biguanides|Insulin isophane"/>
  </r>
  <r>
    <s v="C0cXt4ni/4M"/>
    <x v="32"/>
    <s v="Asian"/>
    <s v="Biguanides"/>
    <x v="0"/>
    <d v="2025-08-14T00:00:00"/>
    <s v="Biguanides-&gt;Insulin isophane"/>
  </r>
  <r>
    <s v="BzoJ3a7XO3o"/>
    <x v="32"/>
    <s v="Asian"/>
    <s v="Biguanides"/>
    <x v="0"/>
    <d v="2023-01-05T00:00:00"/>
    <s v="Biguanides"/>
  </r>
  <r>
    <s v="C.50ltaB4DU"/>
    <x v="32"/>
    <s v="Other"/>
    <s v="Biguanides"/>
    <x v="0"/>
    <d v="2017-07-11T00:00:00"/>
    <s v="Biguanides"/>
  </r>
  <r>
    <s v="C.9HA9H2Tls"/>
    <x v="32"/>
    <s v="Other"/>
    <s v="Biguanides"/>
    <x v="0"/>
    <d v="2024-12-16T00:00:00"/>
    <s v="Biguanides"/>
  </r>
  <r>
    <s v="BySIj3LFiws"/>
    <x v="32"/>
    <s v="Other"/>
    <s v="Biguanides"/>
    <x v="0"/>
    <d v="2016-09-09T00:00:00"/>
    <s v="Biguanides"/>
  </r>
  <r>
    <s v="BxrIguaDt8k"/>
    <x v="32"/>
    <s v="Other"/>
    <s v="Biguanides"/>
    <x v="0"/>
    <d v="2019-04-05T00:00:00"/>
    <s v="Biguanides"/>
  </r>
  <r>
    <s v="Bu9kp/0CHMc"/>
    <x v="32"/>
    <s v="Pacific peoples"/>
    <s v="DPP-4 inhibitors"/>
    <x v="0"/>
    <d v="2024-01-31T00:00:00"/>
    <s v="DPP-4 inhibitors-&gt;SGLT-2 inhibitors-&gt;DPP-4 inhibitors|SGLT-2 inhibitors"/>
  </r>
  <r>
    <s v="BsO69Q2b11Y"/>
    <x v="32"/>
    <s v="Asian"/>
    <s v="Biguanides"/>
    <x v="0"/>
    <d v="2019-12-03T00:00:00"/>
    <s v="Biguanides-&gt;Insulin aspart"/>
  </r>
  <r>
    <s v="BsPmHRsUPII"/>
    <x v="32"/>
    <s v="Other"/>
    <s v="Biguanides"/>
    <x v="0"/>
    <d v="2016-01-29T00:00:00"/>
    <s v="Biguanides"/>
  </r>
  <r>
    <s v="BsdpaNw.37M"/>
    <x v="32"/>
    <s v="Asian"/>
    <s v="Biguanides"/>
    <x v="0"/>
    <d v="2017-04-27T00:00:00"/>
    <s v="Biguanides-&gt;Insulin isophane"/>
  </r>
  <r>
    <s v="BT4.2IcQLnc"/>
    <x v="32"/>
    <s v="Other"/>
    <s v="Biguanides"/>
    <x v="0"/>
    <d v="2022-10-11T00:00:00"/>
    <s v="Biguanides-&gt;Insulin glargine-&gt;Insulin aspart-&gt;Insulin aspart|Insulin glargine"/>
  </r>
  <r>
    <s v="bN9uf1l6Hjc"/>
    <x v="32"/>
    <s v="Other"/>
    <s v="Insulin isophane"/>
    <x v="1"/>
    <d v="2022-10-05T00:00:00"/>
    <s v="Insulin isophane-&gt;Biguanides"/>
  </r>
  <r>
    <s v="bN0ujqdFi1M"/>
    <x v="32"/>
    <s v="Other"/>
    <s v="Biguanides"/>
    <x v="0"/>
    <d v="2021-03-25T00:00:00"/>
    <s v="Biguanides-&gt;SGLT-2 inhibitors"/>
  </r>
  <r>
    <s v="ylSwbdIUlaU"/>
    <x v="32"/>
    <s v="Asian"/>
    <s v="Biguanides"/>
    <x v="0"/>
    <d v="2024-04-30T00:00:00"/>
    <s v="Biguanides"/>
  </r>
  <r>
    <s v="YNC.S1KY1A2"/>
    <x v="32"/>
    <s v="Māori"/>
    <s v="Biguanides"/>
    <x v="0"/>
    <d v="2025-10-17T00:00:00"/>
    <s v="Biguanides"/>
  </r>
  <r>
    <s v="YOyulN/a8J."/>
    <x v="32"/>
    <s v="Other"/>
    <s v="Biguanides|Insulin isophane"/>
    <x v="0"/>
    <d v="2022-06-28T00:00:00"/>
    <s v="Biguanides|Insulin isophane-&gt;Insulin isophane"/>
  </r>
  <r>
    <s v="YnEsO1eoHBo"/>
    <x v="32"/>
    <s v="Asian"/>
    <s v="Biguanides|Insulin isophane"/>
    <x v="0"/>
    <d v="2025-05-06T00:00:00"/>
    <s v="Biguanides|Insulin isophane-&gt;Insulin isophane-&gt;Biguanides"/>
  </r>
  <r>
    <s v="YIXZNSLwetA"/>
    <x v="32"/>
    <s v="Asian"/>
    <s v="Biguanides"/>
    <x v="0"/>
    <d v="2012-05-22T00:00:00"/>
    <s v="Biguanides"/>
  </r>
  <r>
    <s v="yiKOrhwyJlA"/>
    <x v="32"/>
    <s v="Māori"/>
    <s v="DPP-4 inhibitors"/>
    <x v="0"/>
    <d v="2025-04-07T00:00:00"/>
    <s v="DPP-4 inhibitors"/>
  </r>
  <r>
    <s v="yJH2wyDFut."/>
    <x v="32"/>
    <s v="Other"/>
    <s v="Biguanides"/>
    <x v="0"/>
    <d v="2013-05-18T00:00:00"/>
    <s v="Biguanides"/>
  </r>
  <r>
    <s v="YKJzFTpAEH6"/>
    <x v="32"/>
    <s v="Pacific peoples"/>
    <s v="Biguanides"/>
    <x v="0"/>
    <d v="2020-12-01T00:00:00"/>
    <s v="Biguanides-&gt;Biguanides|DPP-4 inhibitors"/>
  </r>
  <r>
    <s v="yKN6PgBR.QY"/>
    <x v="32"/>
    <s v="Asian"/>
    <s v="Biguanides"/>
    <x v="0"/>
    <d v="2023-01-10T00:00:00"/>
    <s v="Biguanides"/>
  </r>
  <r>
    <s v="0oyJV3B8rUI"/>
    <x v="32"/>
    <s v="Pacific peoples"/>
    <s v="DPP-4 inhibitors"/>
    <x v="0"/>
    <d v="2023-07-10T00:00:00"/>
    <s v="DPP-4 inhibitors-&gt;SGLT-2 inhibitors-&gt;DPP-4 inhibitors|SGLT-2 inhibitors"/>
  </r>
  <r>
    <s v="0KfUBCwv44E"/>
    <x v="32"/>
    <s v="Māori"/>
    <s v="Biguanides"/>
    <x v="0"/>
    <d v="2025-06-05T00:00:00"/>
    <s v="Biguanides"/>
  </r>
  <r>
    <s v="165lbGIPCK2"/>
    <x v="32"/>
    <s v="Māori"/>
    <s v="Biguanides"/>
    <x v="0"/>
    <d v="2012-01-17T00:00:00"/>
    <s v="Biguanides-&gt;Biguanides|Insulin isophane-&gt;Insulin isophane-&gt;Biguanides|Insulin aspart|Insulin isophane-&gt;Insulin isophane with insulin neutral-&gt;Biguanides|Insulin isophane with insulin neutral-&gt;Biguanides|DPP-4 inhibitors-&gt;SGLT-2 inhibitors-&gt;DPP-4 inhibitors|SGLT-2 inhibitors"/>
  </r>
  <r>
    <s v="14gs56FM1ao"/>
    <x v="32"/>
    <s v="Asian"/>
    <s v="Insulin aspart|Insulin isophane"/>
    <x v="1"/>
    <d v="2018-08-09T00:00:00"/>
    <s v="Insulin aspart|Insulin isophane-&gt;Biguanides"/>
  </r>
  <r>
    <s v="1c2P2kItgyE"/>
    <x v="32"/>
    <s v="Other"/>
    <s v="Biguanides"/>
    <x v="0"/>
    <d v="2022-06-08T00:00:00"/>
    <s v="Biguanides"/>
  </r>
  <r>
    <s v="0y7on7/KhyM"/>
    <x v="32"/>
    <s v="Asian"/>
    <s v="Insulin aspart|Insulin isophane"/>
    <x v="1"/>
    <d v="2020-10-17T00:00:00"/>
    <s v="Insulin aspart|Insulin isophane-&gt;Biguanides-&gt;Biguanides|Insulin isophane-&gt;Insulin isophane"/>
  </r>
  <r>
    <s v="0WKV.iDnuio"/>
    <x v="32"/>
    <s v="Pacific peoples"/>
    <s v="Biguanides"/>
    <x v="0"/>
    <d v="2013-01-08T00:00:00"/>
    <s v="Biguanides-&gt;Biguanides|Sulfonylureas-&gt;Biguanides|Insulin isophane-&gt;Insulin isophane-&gt;Biguanides|Insulin glargine-&gt;SGLT-2 inhibitors-&gt;DPP-4 inhibitors|Insulin glargine|SGLT-2 inhibitors-&gt;Insulin glargine|SGLT-2 inhibitors-&gt;DPP-4 inhibitors|Insulin glargine-&gt;DPP-4 inhibitors"/>
  </r>
  <r>
    <s v="1.MI1xoAHno"/>
    <x v="32"/>
    <s v="Asian"/>
    <s v="Biguanides|Insulin isophane|Insulin lispro"/>
    <x v="0"/>
    <d v="2023-11-10T00:00:00"/>
    <s v="Biguanides|Insulin isophane|Insulin lispro-&gt;Insulin isophane|Insulin lispro-&gt;Biguanides-&gt;Insulin isophane"/>
  </r>
  <r>
    <s v="0sQjW0YhEOY"/>
    <x v="32"/>
    <s v="Māori"/>
    <s v="Biguanides"/>
    <x v="0"/>
    <d v="2020-12-31T00:00:00"/>
    <s v="Biguanides-&gt;Insulin glargine-&gt;Biguanides|Insulin glargine-&gt;DPP-4 inhibitors-&gt;DPP-4 inhibitors|Insulin glargine-&gt;SGLT-2 inhibitors-&gt;DPP-4 inhibitors|SGLT-2 inhibitors-&gt;DPP-4 inhibitors|Insulin glargine|SGLT-2 inhibitors-&gt;Insulin glargine|SGLT-2 inhibitors-&gt;Insulin aspart-&gt;Insulin aspart|Insulin glargine|SGLT-2 inhibitors-&gt;GLP-1 agonists|Insulin aspart|SGLT-2 inhibitors-&gt;GLP-1 agonists|Insulin glargine-&gt;Insulin aspart|SGLT-2 inhibitors-&gt;GLP-1 agonists"/>
  </r>
  <r>
    <s v="0rwvCtepT62"/>
    <x v="32"/>
    <s v="Pacific peoples"/>
    <s v="Biguanides|DPP-4 inhibitors|Insulin glargine"/>
    <x v="0"/>
    <d v="2023-09-15T00:00:00"/>
    <s v="Biguanides|DPP-4 inhibitors|Insulin glargine-&gt;Insulin glargine-&gt;DPP-4 inhibitors|Insulin glargine-&gt;Biguanides|DPP-4 inhibitors-&gt;DPP-4 inhibitors-&gt;Biguanides|Insulin glargine-&gt;Biguanides"/>
  </r>
  <r>
    <s v="0qTzPofZ/8k"/>
    <x v="32"/>
    <s v="Asian"/>
    <s v="Biguanides"/>
    <x v="0"/>
    <d v="2025-08-11T00:00:00"/>
    <s v="Biguanides-&gt;Insulin isophane"/>
  </r>
  <r>
    <s v="BlMiC0ANE6M"/>
    <x v="32"/>
    <s v="Other"/>
    <s v="Biguanides"/>
    <x v="0"/>
    <d v="2020-05-11T00:00:00"/>
    <s v="Biguanides"/>
  </r>
  <r>
    <s v="BiVZNRExB4w"/>
    <x v="32"/>
    <s v="Other"/>
    <s v="Biguanides"/>
    <x v="0"/>
    <d v="2025-04-10T00:00:00"/>
    <s v="Biguanides-&gt;Insulin isophane-&gt;Insulin aspart-&gt;Insulin aspart|Insulin isophane"/>
  </r>
  <r>
    <s v="1UirvVWEsIA"/>
    <x v="32"/>
    <s v="Māori"/>
    <s v="Biguanides"/>
    <x v="0"/>
    <d v="2016-09-26T00:00:00"/>
    <s v="Biguanides"/>
  </r>
  <r>
    <s v="1GLrJQotC1I"/>
    <x v="32"/>
    <s v="Other"/>
    <s v="Biguanides"/>
    <x v="0"/>
    <d v="2014-04-24T00:00:00"/>
    <s v="Biguanides"/>
  </r>
  <r>
    <s v="1U46XPhawYk"/>
    <x v="32"/>
    <s v="Asian"/>
    <s v="Biguanides|DPP-4 inhibitors"/>
    <x v="0"/>
    <d v="2025-01-06T00:00:00"/>
    <s v="Biguanides|DPP-4 inhibitors-&gt;DPP-4 inhibitors"/>
  </r>
  <r>
    <s v="1MsnXmEaadw"/>
    <x v="32"/>
    <s v="Asian"/>
    <s v="Biguanides"/>
    <x v="0"/>
    <d v="2020-09-28T00:00:00"/>
    <s v="Biguanides"/>
  </r>
  <r>
    <s v="Rb798eSI9jM"/>
    <x v="32"/>
    <s v="Asian"/>
    <s v="Biguanides"/>
    <x v="0"/>
    <d v="2020-06-24T00:00:00"/>
    <s v="Biguanides"/>
  </r>
  <r>
    <s v="ra3e8cPVOJA"/>
    <x v="32"/>
    <s v="Other"/>
    <s v="Biguanides"/>
    <x v="0"/>
    <d v="2014-08-06T00:00:00"/>
    <s v="Biguanides"/>
  </r>
  <r>
    <s v="r7ks4sWeuvg"/>
    <x v="32"/>
    <s v="Asian"/>
    <s v="Biguanides"/>
    <x v="0"/>
    <d v="2012-05-23T00:00:00"/>
    <s v="Biguanides"/>
  </r>
  <r>
    <s v="R4z6OOvwRr."/>
    <x v="32"/>
    <s v="Pacific peoples"/>
    <s v="Insulin isophane|Insulin lispro"/>
    <x v="1"/>
    <d v="2023-04-26T00:00:00"/>
    <s v="Insulin isophane|Insulin lispro-&gt;Biguanides-&gt;SGLT-2 inhibitors"/>
  </r>
  <r>
    <s v="rEPPkXVdLpE"/>
    <x v="32"/>
    <s v="Pacific peoples"/>
    <s v="Biguanides"/>
    <x v="0"/>
    <d v="2024-12-19T00:00:00"/>
    <s v="Biguanides"/>
  </r>
  <r>
    <s v="rgUYSI80p8s"/>
    <x v="32"/>
    <s v="Asian"/>
    <s v="Biguanides"/>
    <x v="0"/>
    <d v="2024-11-19T00:00:00"/>
    <s v="Biguanides"/>
  </r>
  <r>
    <s v="RGXU7Ny3Y0E"/>
    <x v="32"/>
    <s v="Other"/>
    <s v="Biguanides"/>
    <x v="0"/>
    <d v="2012-10-10T00:00:00"/>
    <s v="Biguanides-&gt;Sulfonylureas-&gt;Biguanides|Sulfonylureas-&gt;Insulin isophane-&gt;Biguanides|Insulin isophane|Sulfonylureas-&gt;Biguanides|Insulin aspart|Sulfonylureas-&gt;Insulin aspart-&gt;Biguanides|Insulin aspart-&gt;Insulin aspart|Insulin glargine|Sulfonylureas-&gt;DPP-4 inhibitors-&gt;Insulin aspart|Insulin glargine-&gt;Biguanides|DPP-4 inhibitors|Insulin aspart|Insulin glargine|Sulfonylureas-&gt;Insulin glargine-&gt;DPP-4 inhibitors|Insulin aspart|Insulin glargine-&gt;Thiazolidinedione-&gt;DPP-4 inhibitors|Insulin glargine|Thiazolidinedione-&gt;Insulin aspart|Sulfonylureas-&gt;DPP-4 inhibitors|Insulin glargine|Sulfonylureas-&gt;DPP-4 inhibitors|Sulfonylureas-&gt;DPP-4 inhibitors|Insulin aspart|Insulin glargine|Sulfonylureas-&gt;DPP-4 inhibitors|Insulin aspart|Sulfonylureas-&gt;Insulin aspart|Insulin isophane-&gt;DPP-4 inhibitors|Insulin aspart|Insulin isophane-&gt;DPP-4 inhibitors|Insulin aspart|Insulin isophane|Sulfonylureas-&gt;GLP-1 agonists-&gt;Insulin isophane|Sulfonylureas-&gt;GLP-1 agonists|Insulin isophane|Sulfonylureas-&gt;GLP-1 agonists|Insulin isophane-&gt;GLP-1 agonists|Insulin aspart|Insulin isophane-&gt;Biguanides|Insulin aspart|Insulin glargine|SGLT-2 inhibitors-&gt;Biguanides|Insulin glargine|SGLT-2 inhibitors-&gt;Biguanides|Insulin aspart|SGLT-2 inhibitors-&gt;Biguanides|Insulin aspart|Insulin glargine-&gt;SGLT-2 inhibitors-&gt;Biguanides|SGLT-2 inhibitors-&gt;Biguanides|GLP-1 agonists|Insulin aspart|Insulin glargine-&gt;GLP-1 agonists|Insulin aspart|Insulin glargine-&gt;Biguanides|GLP-1 agonists|Insulin aspart-&gt;GLP-1 agonists|Insulin aspart-&gt;Biguanides|GLP-1 agonists"/>
  </r>
  <r>
    <s v="rGdQntWSlgw"/>
    <x v="32"/>
    <s v="Asian"/>
    <s v="Biguanides"/>
    <x v="0"/>
    <d v="2020-01-31T00:00:00"/>
    <s v="Biguanides-&gt;Biguanides|Insulin glargine-&gt;DPP-4 inhibitors-&gt;Biguanides|DPP-4 inhibitors|Insulin glargine-&gt;Biguanides|Sulfonylureas-&gt;Sulfonylureas-&gt;Thiazolidinedione-&gt;Biguanides|GLP-1 agonists|Sulfonylureas-&gt;Biguanides|GLP-1 agonists"/>
  </r>
  <r>
    <s v="Rhge6tyBIog"/>
    <x v="32"/>
    <s v="Other"/>
    <s v="Biguanides"/>
    <x v="0"/>
    <d v="2011-05-09T00:00:00"/>
    <s v="Biguanides-&gt;Insulin isophane with insulin neutral-&gt;Insulin aspart-&gt;DPP-4 inhibitors-&gt;SGLT-2 inhibitors-&gt;DPP-4 inhibitors|SGLT-2 inhibitors-&gt;GLP-1 agonists-&gt;DPP-4 inhibitors|GLP-1 agonists-&gt;GLP-1 agonists|Sulfonylureas-&gt;DPP-4 inhibitors|Sulfonylureas-&gt;Sulfonylureas-&gt;DPP-4 inhibitors|SGLT-2 inhibitors|Sulfonylureas"/>
  </r>
  <r>
    <s v="RIQUWTcigkA"/>
    <x v="32"/>
    <s v="Māori"/>
    <s v="Biguanides"/>
    <x v="0"/>
    <d v="2019-05-15T00:00:00"/>
    <s v="Biguanides-&gt;Biguanides|DPP-4 inhibitors-&gt;DPP-4 inhibitors-&gt;DPP-4 inhibitors|SGLT-2 inhibitors"/>
  </r>
  <r>
    <s v="UeRprXnA0Rg"/>
    <x v="32"/>
    <s v="Asian"/>
    <s v="Biguanides"/>
    <x v="0"/>
    <d v="2021-11-02T00:00:00"/>
    <s v="Biguanides"/>
  </r>
  <r>
    <s v="UEEoP3Oxt42"/>
    <x v="32"/>
    <s v="Māori"/>
    <s v="Biguanides"/>
    <x v="0"/>
    <d v="2022-04-08T00:00:00"/>
    <s v="Biguanides"/>
  </r>
  <r>
    <s v="UfwW14C72xc"/>
    <x v="32"/>
    <s v="Māori"/>
    <s v="Biguanides"/>
    <x v="0"/>
    <d v="2021-06-14T00:00:00"/>
    <s v="Biguanides-&gt;Insulin isophane"/>
  </r>
  <r>
    <s v="ugPOxvBvIQ."/>
    <x v="32"/>
    <s v="Pacific peoples"/>
    <s v="DPP-4 inhibitors"/>
    <x v="0"/>
    <d v="2022-12-05T00:00:00"/>
    <s v="DPP-4 inhibitors-&gt;SGLT-2 inhibitors-&gt;Biguanides|DPP-4 inhibitors|SGLT-2 inhibitors-&gt;DPP-4 inhibitors|SGLT-2 inhibitors"/>
  </r>
  <r>
    <s v="UHD5RZUEPaI"/>
    <x v="32"/>
    <s v="Other"/>
    <s v="Biguanides"/>
    <x v="0"/>
    <d v="2021-08-30T00:00:00"/>
    <s v="Biguanides-&gt;Insulin isophane-&gt;Biguanides|Insulin isophane-&gt;Insulin aspart"/>
  </r>
  <r>
    <s v="QxC.yi3GevY"/>
    <x v="32"/>
    <s v="Pacific peoples"/>
    <s v="Biguanides"/>
    <x v="0"/>
    <d v="2021-03-03T00:00:00"/>
    <s v="Biguanides"/>
  </r>
  <r>
    <s v="QXt7wmJWHFI"/>
    <x v="32"/>
    <s v="Pacific peoples"/>
    <s v="Biguanides|Insulin aspart|Insulin isophane"/>
    <x v="0"/>
    <d v="2022-06-14T00:00:00"/>
    <s v="Biguanides|Insulin aspart|Insulin isophane-&gt;Insulin aspart|Insulin isophane-&gt;Biguanides-&gt;Insulin isophane-&gt;Biguanides|Insulin isophane"/>
  </r>
  <r>
    <s v="QssvSVXIopg"/>
    <x v="32"/>
    <s v="Māori"/>
    <s v="Biguanides"/>
    <x v="0"/>
    <d v="2023-08-30T00:00:00"/>
    <s v="Biguanides-&gt;Insulin glargine"/>
  </r>
  <r>
    <s v="QSvF1u6R.FA"/>
    <x v="32"/>
    <s v="Pacific peoples"/>
    <s v="Biguanides"/>
    <x v="0"/>
    <d v="2025-03-03T00:00:00"/>
    <s v="Biguanides"/>
  </r>
  <r>
    <s v="nSeTkETzwyc"/>
    <x v="32"/>
    <s v="Māori"/>
    <s v="Biguanides"/>
    <x v="0"/>
    <d v="2011-10-03T00:00:00"/>
    <s v="Biguanides"/>
  </r>
  <r>
    <s v="NTDiXfQrsO."/>
    <x v="32"/>
    <s v="Other"/>
    <s v="Biguanides"/>
    <x v="0"/>
    <d v="2021-08-31T00:00:00"/>
    <s v="Biguanides"/>
  </r>
  <r>
    <s v="qSFKZ3zZ/UM"/>
    <x v="32"/>
    <s v="Pacific peoples"/>
    <s v="Biguanides"/>
    <x v="0"/>
    <d v="2020-06-25T00:00:00"/>
    <s v="Biguanides"/>
  </r>
  <r>
    <s v="QrX5AzSIRSE"/>
    <x v="32"/>
    <s v="Asian"/>
    <s v="Biguanides"/>
    <x v="0"/>
    <d v="2014-02-04T00:00:00"/>
    <s v="Biguanides"/>
  </r>
  <r>
    <s v="NJzdY8jwuzE"/>
    <x v="32"/>
    <s v="Asian"/>
    <s v="Insulin isophane"/>
    <x v="1"/>
    <d v="2020-12-23T00:00:00"/>
    <s v="Insulin isophane-&gt;Biguanides-&gt;Insulin glargine"/>
  </r>
  <r>
    <s v="NKp4HGtfbFU"/>
    <x v="32"/>
    <s v="Asian"/>
    <s v="Biguanides"/>
    <x v="0"/>
    <d v="2012-04-04T00:00:00"/>
    <s v="Biguanides-&gt;Sulfonylureas-&gt;Biguanides|Sulfonylureas-&gt;DPP-4 inhibitors-&gt;Biguanides|DPP-4 inhibitors|Sulfonylureas-&gt;Insulin glargine-&gt;DPP-4 inhibitors|Insulin glargine-&gt;DPP-4 inhibitors|Insulin glargine|SGLT-2 inhibitors-&gt;DPP-4 inhibitors|Insulin glargine|Sulfonylureas"/>
  </r>
  <r>
    <s v="nKqL7nFZJj2"/>
    <x v="32"/>
    <s v="Asian"/>
    <s v="Biguanides"/>
    <x v="0"/>
    <d v="2021-07-16T00:00:00"/>
    <s v="Biguanides-&gt;Insulin glargine-&gt;Insulin aspart|Insulin glargine-&gt;Insulin aspart"/>
  </r>
  <r>
    <s v="NpxSMjE3cKg"/>
    <x v="32"/>
    <s v="Asian"/>
    <s v="Sulfonylureas"/>
    <x v="0"/>
    <d v="2015-01-29T00:00:00"/>
    <s v="Sulfonylureas-&gt;Biguanides|Sulfonylureas-&gt;Biguanides-&gt;DPP-4 inhibitors-&gt;Biguanides|SGLT-2 inhibitors"/>
  </r>
  <r>
    <s v="y4tddcaSOxk"/>
    <x v="32"/>
    <s v="Pacific peoples"/>
    <s v="Biguanides"/>
    <x v="0"/>
    <d v="2012-07-16T00:00:00"/>
    <s v="Biguanides-&gt;SGLT-2 inhibitors-&gt;DPP-4 inhibitors|Insulin aspart|SGLT-2 inhibitors"/>
  </r>
  <r>
    <s v="Y4zFxK2Uz7."/>
    <x v="32"/>
    <s v="Māori"/>
    <s v="Biguanides"/>
    <x v="0"/>
    <d v="2017-09-05T00:00:00"/>
    <s v="Biguanides"/>
  </r>
  <r>
    <s v="xZLlFPpyB2U"/>
    <x v="32"/>
    <s v="Other"/>
    <s v="Biguanides"/>
    <x v="0"/>
    <d v="2020-07-13T00:00:00"/>
    <s v="Biguanides"/>
  </r>
  <r>
    <s v="y0ip2JgK5vc"/>
    <x v="32"/>
    <s v="Asian"/>
    <s v="Biguanides"/>
    <x v="0"/>
    <d v="2020-01-06T00:00:00"/>
    <s v="Biguanides-&gt;Biguanides|Insulin aspart|Insulin isophane"/>
  </r>
  <r>
    <s v="Y6Q8zcBfm4s"/>
    <x v="32"/>
    <s v="Māori"/>
    <s v="Biguanides"/>
    <x v="0"/>
    <d v="2015-07-07T00:00:00"/>
    <s v="Biguanides"/>
  </r>
  <r>
    <s v="y8jlwOxEk52"/>
    <x v="32"/>
    <s v="Other"/>
    <s v="Biguanides"/>
    <x v="0"/>
    <d v="2013-04-02T00:00:00"/>
    <s v="Biguanides-&gt;DPP-4 inhibitors-&gt;Biguanides|GLP-1 agonists-&gt;GLP-1 agonists"/>
  </r>
  <r>
    <s v="YEFng14h42c"/>
    <x v="32"/>
    <s v="Asian"/>
    <s v="Biguanides"/>
    <x v="0"/>
    <d v="2018-10-09T00:00:00"/>
    <s v="Biguanides"/>
  </r>
  <r>
    <s v="YesZqQ1/M8s"/>
    <x v="32"/>
    <s v="Other"/>
    <s v="Insulin isophane"/>
    <x v="1"/>
    <d v="2015-04-14T00:00:00"/>
    <s v="Insulin isophane-&gt;Biguanides"/>
  </r>
  <r>
    <s v="yeVGDy3StSY"/>
    <x v="32"/>
    <s v="Pacific peoples"/>
    <s v="Biguanides"/>
    <x v="0"/>
    <d v="2015-12-14T00:00:00"/>
    <s v="Biguanides-&gt;Biguanides|Sulfonylureas-&gt;Sulfonylureas-&gt;DPP-4 inhibitors-&gt;DPP-4 inhibitors|Sulfonylureas-&gt;DPP-4 inhibitors|SGLT-2 inhibitors|Sulfonylureas-&gt;GLP-1 agonists|SGLT-2 inhibitors-&gt;GLP-1 agonists-&gt;SGLT-2 inhibitors-&gt;DPP-4 inhibitors|GLP-1 agonists|SGLT-2 inhibitors-&gt;DPP-4 inhibitors|GLP-1 agonists-&gt;DPP-4 inhibitors|SGLT-2 inhibitors"/>
  </r>
  <r>
    <s v="xwMiN5kd6wQ"/>
    <x v="32"/>
    <s v="Asian"/>
    <s v="Biguanides"/>
    <x v="0"/>
    <d v="2022-05-31T00:00:00"/>
    <s v="Biguanides-&gt;Biguanides|GLP-1 agonists-&gt;GLP-1 agonists"/>
  </r>
  <r>
    <s v="XXFCnJbZT9E"/>
    <x v="32"/>
    <s v="Asian"/>
    <s v="Insulin aspart|Insulin isophane"/>
    <x v="1"/>
    <d v="2015-10-20T00:00:00"/>
    <s v="Insulin aspart|Insulin isophane-&gt;Biguanides"/>
  </r>
  <r>
    <s v="XY.q0b3PAHc"/>
    <x v="32"/>
    <s v="Asian"/>
    <s v="Biguanides"/>
    <x v="0"/>
    <d v="2014-06-27T00:00:00"/>
    <s v="Biguanides-&gt;Insulin aspart|Insulin isophane-&gt;Insulin aspart"/>
  </r>
  <r>
    <s v="XYsmel5pxUE"/>
    <x v="32"/>
    <s v="Other"/>
    <s v="Biguanides"/>
    <x v="0"/>
    <d v="2023-01-12T00:00:00"/>
    <s v="Biguanides"/>
  </r>
  <r>
    <s v="XWc5xORCbMQ"/>
    <x v="32"/>
    <s v="Other"/>
    <s v="Biguanides"/>
    <x v="0"/>
    <d v="2025-09-08T00:00:00"/>
    <s v="Biguanides"/>
  </r>
  <r>
    <s v="XSbP/jo7UM."/>
    <x v="32"/>
    <s v="Asian"/>
    <s v="Biguanides"/>
    <x v="0"/>
    <d v="2017-10-18T00:00:00"/>
    <s v="Biguanides-&gt;Insulin aspart-&gt;Insulin isophane-&gt;Insulin aspart|Insulin isophane"/>
  </r>
  <r>
    <s v="XsLajOCM4m2"/>
    <x v="32"/>
    <s v="Asian"/>
    <s v="Biguanides|Insulin isophane|Insulin lispro"/>
    <x v="0"/>
    <d v="2024-03-12T00:00:00"/>
    <s v="Biguanides|Insulin isophane|Insulin lispro"/>
  </r>
  <r>
    <s v="xrrT3Fa.dDc"/>
    <x v="32"/>
    <s v="Asian"/>
    <s v="Biguanides"/>
    <x v="0"/>
    <d v="2022-11-02T00:00:00"/>
    <s v="Biguanides-&gt;Insulin aspart|Insulin isophane"/>
  </r>
  <r>
    <s v="xR7IKgh70cI"/>
    <x v="32"/>
    <s v="Other"/>
    <s v="Biguanides"/>
    <x v="0"/>
    <d v="2025-12-17T00:00:00"/>
    <s v="Biguanides"/>
  </r>
  <r>
    <s v="V99crQq0P6A"/>
    <x v="32"/>
    <s v="Other"/>
    <s v="Biguanides"/>
    <x v="0"/>
    <d v="2024-02-16T00:00:00"/>
    <s v="Biguanides"/>
  </r>
  <r>
    <s v="vaQjbqag3Kg"/>
    <x v="32"/>
    <s v="Pacific peoples"/>
    <s v="Biguanides"/>
    <x v="0"/>
    <d v="2014-02-21T00:00:00"/>
    <s v="Biguanides-&gt;DPP-4 inhibitors-&gt;DPP-4 inhibitors|SGLT-2 inhibitors-&gt;SGLT-2 inhibitors-&gt;Sulfonylureas"/>
  </r>
  <r>
    <s v="V6V0zUSB76M"/>
    <x v="32"/>
    <s v="Pacific peoples"/>
    <s v="Insulin isophane"/>
    <x v="1"/>
    <d v="2021-03-10T00:00:00"/>
    <s v="Insulin isophane-&gt;Biguanides-&gt;Biguanides|Insulin isophane"/>
  </r>
  <r>
    <s v="v6NAgYXpWSc"/>
    <x v="32"/>
    <s v="Asian"/>
    <s v="Biguanides"/>
    <x v="0"/>
    <d v="2020-08-06T00:00:00"/>
    <s v="Biguanides"/>
  </r>
  <r>
    <s v="UlZcQD6WC02"/>
    <x v="32"/>
    <s v="Pacific peoples"/>
    <s v="Biguanides"/>
    <x v="0"/>
    <d v="2023-05-24T00:00:00"/>
    <s v="Biguanides"/>
  </r>
  <r>
    <s v="uNfQApam53M"/>
    <x v="32"/>
    <s v="Māori"/>
    <s v="Biguanides"/>
    <x v="0"/>
    <d v="2018-07-24T00:00:00"/>
    <s v="Biguanides-&gt;Biguanides|Insulin isophane-&gt;Insulin isophane"/>
  </r>
  <r>
    <s v="uqP0RvlyJus"/>
    <x v="32"/>
    <s v="Other"/>
    <s v="Biguanides"/>
    <x v="0"/>
    <d v="2012-08-27T00:00:00"/>
    <s v="Biguanides"/>
  </r>
  <r>
    <s v="UPVoA7BjOEE"/>
    <x v="32"/>
    <s v="Other"/>
    <s v="Biguanides"/>
    <x v="0"/>
    <d v="2016-02-12T00:00:00"/>
    <s v="Biguanides"/>
  </r>
  <r>
    <s v="UPag..nMtWo"/>
    <x v="32"/>
    <s v="Pacific peoples"/>
    <s v="Biguanides"/>
    <x v="0"/>
    <d v="2024-12-10T00:00:00"/>
    <s v="Biguanides"/>
  </r>
  <r>
    <s v="urYjOxkbeKg"/>
    <x v="32"/>
    <s v="Asian"/>
    <s v="Biguanides"/>
    <x v="0"/>
    <d v="2019-09-13T00:00:00"/>
    <s v="Biguanides-&gt;DPP-4 inhibitors"/>
  </r>
  <r>
    <s v="V5W.JWfSK7M"/>
    <x v="32"/>
    <s v="Pacific peoples"/>
    <s v="Biguanides"/>
    <x v="0"/>
    <d v="2020-12-30T00:00:00"/>
    <s v="Biguanides-&gt;Biguanides|SGLT-2 inhibitors-&gt;Biguanides|DPP-4 inhibitors"/>
  </r>
  <r>
    <s v="UUJyLvfgqGg"/>
    <x v="32"/>
    <s v="Asian"/>
    <s v="Biguanides"/>
    <x v="0"/>
    <d v="2023-11-29T00:00:00"/>
    <s v="Biguanides"/>
  </r>
  <r>
    <s v="uwt9KsWISS2"/>
    <x v="32"/>
    <s v="Pacific peoples"/>
    <s v="Biguanides"/>
    <x v="0"/>
    <d v="2025-06-18T00:00:00"/>
    <s v="Biguanides"/>
  </r>
  <r>
    <s v="Uxpfxov8CTM"/>
    <x v="32"/>
    <s v="Other"/>
    <s v="Biguanides"/>
    <x v="0"/>
    <d v="2023-07-19T00:00:00"/>
    <s v="Biguanides"/>
  </r>
  <r>
    <s v="gyNeEeBxNrU"/>
    <x v="32"/>
    <s v="Pacific peoples"/>
    <s v="Biguanides"/>
    <x v="0"/>
    <d v="2014-09-30T00:00:00"/>
    <s v="Biguanides-&gt;Biguanides|SGLT-2 inhibitors-&gt;DPP-4 inhibitors-&gt;DPP-4 inhibitors|SGLT-2 inhibitors-&gt;SGLT-2 inhibitors"/>
  </r>
  <r>
    <s v="gxGLZsK7qgk"/>
    <x v="32"/>
    <s v="Asian"/>
    <s v="Biguanides"/>
    <x v="0"/>
    <d v="2019-06-21T00:00:00"/>
    <s v="Biguanides"/>
  </r>
  <r>
    <s v="Gz113Kb4zAE"/>
    <x v="32"/>
    <s v="Other"/>
    <s v="Biguanides"/>
    <x v="0"/>
    <d v="2019-12-23T00:00:00"/>
    <s v="Biguanides-&gt;Insulin glargine"/>
  </r>
  <r>
    <s v="h1aqHCz5u9k"/>
    <x v="32"/>
    <s v="Asian"/>
    <s v="Biguanides"/>
    <x v="0"/>
    <d v="2013-08-23T00:00:00"/>
    <s v="Biguanides"/>
  </r>
  <r>
    <s v="h/snBVhF982"/>
    <x v="32"/>
    <s v="Other"/>
    <s v="Biguanides"/>
    <x v="0"/>
    <d v="2025-11-14T00:00:00"/>
    <s v="Biguanides"/>
  </r>
  <r>
    <s v="GUErmun7TDY"/>
    <x v="32"/>
    <s v="Asian"/>
    <s v="Biguanides"/>
    <x v="0"/>
    <d v="2018-11-15T00:00:00"/>
    <s v="Biguanides"/>
  </r>
  <r>
    <s v="GrjmqkbLUmw"/>
    <x v="32"/>
    <s v="Asian"/>
    <s v="Biguanides"/>
    <x v="0"/>
    <d v="2025-01-14T00:00:00"/>
    <s v="Biguanides"/>
  </r>
  <r>
    <s v="tnOvarKWe9E"/>
    <x v="32"/>
    <s v="Asian"/>
    <s v="Biguanides"/>
    <x v="0"/>
    <d v="2024-09-12T00:00:00"/>
    <s v="Biguanides"/>
  </r>
  <r>
    <s v="tPgnI1/SaiI"/>
    <x v="32"/>
    <s v="Other"/>
    <s v="Biguanides|Insulin aspart|Insulin isophane"/>
    <x v="0"/>
    <d v="2020-11-11T00:00:00"/>
    <s v="Biguanides|Insulin aspart|Insulin isophane-&gt;Biguanides|Insulin isophane-&gt;Biguanides-&gt;Insulin isophane"/>
  </r>
  <r>
    <s v="TNF73DFo4X2"/>
    <x v="32"/>
    <s v="Other"/>
    <s v="Biguanides|DPP-4 inhibitors"/>
    <x v="0"/>
    <d v="2025-03-20T00:00:00"/>
    <s v="Biguanides|DPP-4 inhibitors-&gt;Insulin glargine-&gt;Biguanides|DPP-4 inhibitors|Insulin glargine-&gt;DPP-4 inhibitors|Insulin glargine-&gt;Biguanides|GLP-1 agonists|Insulin glargine-&gt;GLP-1 agonists|Insulin glargine-&gt;GLP-1 agonists"/>
  </r>
  <r>
    <s v="tMo0mXS4BFI"/>
    <x v="32"/>
    <s v="Other"/>
    <s v="Biguanides"/>
    <x v="0"/>
    <d v="2023-11-07T00:00:00"/>
    <s v="Biguanides"/>
  </r>
  <r>
    <s v="tQRFu12.aJc"/>
    <x v="32"/>
    <s v="Other"/>
    <s v="Biguanides"/>
    <x v="0"/>
    <d v="2021-07-13T00:00:00"/>
    <s v="Biguanides"/>
  </r>
  <r>
    <s v="tPUa4RzSKOM"/>
    <x v="32"/>
    <s v="Asian"/>
    <s v="Biguanides"/>
    <x v="0"/>
    <d v="2014-03-27T00:00:00"/>
    <s v="Biguanides"/>
  </r>
  <r>
    <s v="Tq44IGM8xiw"/>
    <x v="32"/>
    <s v="Other"/>
    <s v="Biguanides"/>
    <x v="0"/>
    <d v="2019-01-31T00:00:00"/>
    <s v="Biguanides"/>
  </r>
  <r>
    <s v="TS33fo09CBQ"/>
    <x v="32"/>
    <s v="Asian"/>
    <s v="Biguanides"/>
    <x v="0"/>
    <d v="2014-03-12T00:00:00"/>
    <s v="Biguanides"/>
  </r>
  <r>
    <s v="dYuSbLEjino"/>
    <x v="32"/>
    <s v="Māori"/>
    <s v="Biguanides"/>
    <x v="0"/>
    <d v="2016-03-22T00:00:00"/>
    <s v="Biguanides-&gt;Biguanides|Sulfonylureas"/>
  </r>
  <r>
    <s v="dz7Pr8episw"/>
    <x v="32"/>
    <s v="Pacific peoples"/>
    <s v="Biguanides"/>
    <x v="0"/>
    <d v="2018-10-25T00:00:00"/>
    <s v="Biguanides-&gt;DPP-4 inhibitors-&gt;Sulfonylureas-&gt;DPP-4 inhibitors|Sulfonylureas-&gt;Biguanides|DPP-4 inhibitors-&gt;SGLT-2 inhibitors-&gt;DPP-4 inhibitors|SGLT-2 inhibitors"/>
  </r>
  <r>
    <s v="GnudoF2WGoQ"/>
    <x v="32"/>
    <s v="Māori"/>
    <s v="Biguanides"/>
    <x v="0"/>
    <d v="2019-08-26T00:00:00"/>
    <s v="Biguanides"/>
  </r>
  <r>
    <s v="GotcTkVxS02"/>
    <x v="32"/>
    <s v="Pacific peoples"/>
    <s v="Biguanides"/>
    <x v="0"/>
    <d v="2019-10-25T00:00:00"/>
    <s v="Biguanides-&gt;Insulin isophane-&gt;Biguanides|Insulin isophane-&gt;Insulin aspart"/>
  </r>
  <r>
    <s v="tTfjJzJW7Xw"/>
    <x v="32"/>
    <s v="Māori"/>
    <s v="Biguanides"/>
    <x v="0"/>
    <d v="2017-12-14T00:00:00"/>
    <s v="Biguanides-&gt;DPP-4 inhibitors-&gt;Sulfonylureas-&gt;DPP-4 inhibitors|Sulfonylureas-&gt;SGLT-2 inhibitors|Sulfonylureas-&gt;SGLT-2 inhibitors"/>
  </r>
  <r>
    <s v="DWX/2SO3FJI"/>
    <x v="32"/>
    <s v="Pacific peoples"/>
    <s v="Biguanides"/>
    <x v="0"/>
    <d v="2020-12-12T00:00:00"/>
    <s v="Biguanides-&gt;Biguanides|DPP-4 inhibitors|Sulfonylureas-&gt;DPP-4 inhibitors|Sulfonylureas-&gt;DPP-4 inhibitors-&gt;DPP-4 inhibitors|SGLT-2 inhibitors|Sulfonylureas-&gt;Insulin glargine-&gt;DPP-4 inhibitors|Insulin glargine|SGLT-2 inhibitors-&gt;DPP-4 inhibitors|Insulin glargine|SGLT-2 inhibitors|Sulfonylureas-&gt;DPP-4 inhibitors|Insulin glargine-&gt;DPP-4 inhibitors|SGLT-2 inhibitors"/>
  </r>
  <r>
    <s v="Qc4dvhnHKpY"/>
    <x v="32"/>
    <s v="Asian"/>
    <s v="Biguanides"/>
    <x v="0"/>
    <d v="2022-06-23T00:00:00"/>
    <s v="Biguanides"/>
  </r>
  <r>
    <s v="QedFVqAQeSg"/>
    <x v="32"/>
    <s v="Asian"/>
    <s v="Biguanides"/>
    <x v="0"/>
    <d v="2016-02-10T00:00:00"/>
    <s v="Biguanides"/>
  </r>
  <r>
    <s v="tBwXdJatLmc"/>
    <x v="32"/>
    <s v="Other"/>
    <s v="Biguanides"/>
    <x v="0"/>
    <d v="2021-05-24T00:00:00"/>
    <s v="Biguanides-&gt;Insulin isophane"/>
  </r>
  <r>
    <s v="tBeS0dc4ZFQ"/>
    <x v="32"/>
    <s v="Māori"/>
    <s v="Biguanides"/>
    <x v="0"/>
    <d v="2012-02-22T00:00:00"/>
    <s v="Biguanides"/>
  </r>
  <r>
    <s v="T5vpIZyFEM2"/>
    <x v="32"/>
    <s v="Pacific peoples"/>
    <s v="Biguanides"/>
    <x v="0"/>
    <d v="2021-02-04T00:00:00"/>
    <s v="Biguanides-&gt;SGLT-2 inhibitors-&gt;DPP-4 inhibitors-&gt;DPP-4 inhibitors|SGLT-2 inhibitors"/>
  </r>
  <r>
    <s v="t3yfC68t9DY"/>
    <x v="32"/>
    <s v="Asian"/>
    <s v="Biguanides"/>
    <x v="0"/>
    <d v="2025-12-22T00:00:00"/>
    <s v="Biguanides"/>
  </r>
  <r>
    <s v="t1tCNtY1ebM"/>
    <x v="32"/>
    <s v="Māori"/>
    <s v="Biguanides"/>
    <x v="0"/>
    <d v="2022-07-28T00:00:00"/>
    <s v="Biguanides-&gt;Biguanides|SGLT-2 inhibitors-&gt;SGLT-2 inhibitors-&gt;Biguanides|GLP-1 agonists-&gt;GLP-1 agonists"/>
  </r>
  <r>
    <s v="TEq8aWzeGsM"/>
    <x v="32"/>
    <s v="Māori"/>
    <s v="Biguanides"/>
    <x v="0"/>
    <d v="2023-08-01T00:00:00"/>
    <s v="Biguanides-&gt;DPP-4 inhibitors-&gt;Biguanides|DPP-4 inhibitors"/>
  </r>
  <r>
    <s v="tF8pj0i3qec"/>
    <x v="32"/>
    <s v="Māori"/>
    <s v="Biguanides|Insulin glargine"/>
    <x v="0"/>
    <d v="2024-04-09T00:00:00"/>
    <s v="Biguanides|Insulin glargine-&gt;Insulin glargine-&gt;Insulin glargine|SGLT-2 inhibitors-&gt;DPP-4 inhibitors-&gt;Biguanides|GLP-1 agonists|Insulin glargine"/>
  </r>
  <r>
    <s v="tGADuM6jgtI"/>
    <x v="32"/>
    <s v="Asian"/>
    <s v="Biguanides"/>
    <x v="0"/>
    <d v="2021-09-01T00:00:00"/>
    <s v="Biguanides"/>
  </r>
  <r>
    <s v="TFZ7wJrSVwY"/>
    <x v="32"/>
    <s v="Asian"/>
    <s v="Biguanides"/>
    <x v="0"/>
    <d v="2020-01-19T00:00:00"/>
    <s v="Biguanides-&gt;DPP-4 inhibitors"/>
  </r>
  <r>
    <s v="TFSPvUbugkw"/>
    <x v="32"/>
    <s v="Asian"/>
    <s v="Biguanides"/>
    <x v="0"/>
    <d v="2022-09-19T00:00:00"/>
    <s v="Biguanides"/>
  </r>
  <r>
    <s v="tFsYOwvKz82"/>
    <x v="32"/>
    <s v="Other"/>
    <s v="Biguanides"/>
    <x v="0"/>
    <d v="2025-06-23T00:00:00"/>
    <s v="Biguanides"/>
  </r>
  <r>
    <s v="TM1I76JIVvI"/>
    <x v="32"/>
    <s v="Asian"/>
    <s v="Biguanides"/>
    <x v="0"/>
    <d v="2012-04-17T00:00:00"/>
    <s v="Biguanides"/>
  </r>
  <r>
    <s v="TJUFqt7d0Io"/>
    <x v="32"/>
    <s v="Māori"/>
    <s v="Biguanides"/>
    <x v="0"/>
    <d v="2025-01-17T00:00:00"/>
    <s v="Biguanides"/>
  </r>
  <r>
    <s v="tL.p1LkBcWU"/>
    <x v="32"/>
    <s v="Other"/>
    <s v="Biguanides"/>
    <x v="0"/>
    <d v="2014-09-02T00:00:00"/>
    <s v="Biguanides"/>
  </r>
  <r>
    <s v="TgmOPegoXvs"/>
    <x v="32"/>
    <s v="Asian"/>
    <s v="Biguanides"/>
    <x v="0"/>
    <d v="2025-05-04T00:00:00"/>
    <s v="Biguanides"/>
  </r>
  <r>
    <s v="kSbJNbRcfeo"/>
    <x v="32"/>
    <s v="Māori"/>
    <s v="Biguanides"/>
    <x v="0"/>
    <d v="2015-04-30T00:00:00"/>
    <s v="Biguanides"/>
  </r>
  <r>
    <s v="KqIwrhWqYgg"/>
    <x v="32"/>
    <s v="Asian"/>
    <s v="Biguanides"/>
    <x v="0"/>
    <d v="2017-12-13T00:00:00"/>
    <s v="Biguanides-&gt;DPP-4 inhibitors-&gt;Biguanides|DPP-4 inhibitors-&gt;Biguanides|Insulin glargine-&gt;Insulin glargine-&gt;SGLT-2 inhibitors-&gt;Insulin glargine|SGLT-2 inhibitors"/>
  </r>
  <r>
    <s v="kPG4MHIUWbE"/>
    <x v="32"/>
    <s v="Māori"/>
    <s v="Biguanides"/>
    <x v="0"/>
    <d v="2013-06-25T00:00:00"/>
    <s v="Biguanides-&gt;Sulfonylureas-&gt;Biguanides|Sulfonylureas-&gt;DPP-4 inhibitors-&gt;DPP-4 inhibitors|Sulfonylureas-&gt;SGLT-2 inhibitors-&gt;DPP-4 inhibitors|SGLT-2 inhibitors-&gt;Biguanides|GLP-1 agonists-&gt;GLP-1 agonists-&gt;Biguanides|GLP-1 agonists|SGLT-2 inhibitors"/>
  </r>
  <r>
    <s v="kmKtuVGy47U"/>
    <x v="32"/>
    <s v="Asian"/>
    <s v="Biguanides"/>
    <x v="0"/>
    <d v="2018-09-24T00:00:00"/>
    <s v="Biguanides-&gt;Biguanides|SGLT-2 inhibitors-&gt;SGLT-2 inhibitors-&gt;Biguanides|GLP-1 agonists|SGLT-2 inhibitors-&gt;GLP-1 agonists-&gt;Biguanides|GLP-1 agonists"/>
  </r>
  <r>
    <s v="KnfgMT4xjQw"/>
    <x v="32"/>
    <s v="Other"/>
    <s v="Biguanides"/>
    <x v="0"/>
    <d v="2022-11-02T00:00:00"/>
    <s v="Biguanides"/>
  </r>
  <r>
    <s v="KOjoNcu1wI."/>
    <x v="32"/>
    <s v="Asian"/>
    <s v="Biguanides"/>
    <x v="0"/>
    <d v="2025-02-14T00:00:00"/>
    <s v="Biguanides"/>
  </r>
  <r>
    <s v="KIXdVEMhdqM"/>
    <x v="32"/>
    <s v="Māori"/>
    <s v="Biguanides"/>
    <x v="0"/>
    <d v="2014-09-02T00:00:00"/>
    <s v="Biguanides-&gt;Biguanides|Insulin isophane-&gt;Insulin isophane"/>
  </r>
  <r>
    <s v="khvack7jYBg"/>
    <x v="32"/>
    <s v="Other"/>
    <s v="Biguanides"/>
    <x v="0"/>
    <d v="2016-12-13T00:00:00"/>
    <s v="Biguanides"/>
  </r>
  <r>
    <s v="KMbY3ELcVz."/>
    <x v="32"/>
    <s v="Pacific peoples"/>
    <s v="DPP-4 inhibitors"/>
    <x v="0"/>
    <d v="2020-08-19T00:00:00"/>
    <s v="DPP-4 inhibitors-&gt;Biguanides|DPP-4 inhibitors-&gt;SGLT-2 inhibitors-&gt;DPP-4 inhibitors|SGLT-2 inhibitors-&gt;DPP-4 inhibitors|SGLT-2 inhibitors|Sulfonylureas-&gt;Insulin glargine-&gt;DPP-4 inhibitors|Insulin glargine|SGLT-2 inhibitors|Sulfonylureas"/>
  </r>
  <r>
    <s v="L47oooyIf3A"/>
    <x v="32"/>
    <s v="Other"/>
    <s v="Biguanides"/>
    <x v="0"/>
    <d v="2021-09-13T00:00:00"/>
    <s v="Biguanides"/>
  </r>
  <r>
    <s v="l1/tuawqXWw"/>
    <x v="32"/>
    <s v="Māori"/>
    <s v="Biguanides"/>
    <x v="0"/>
    <d v="2022-05-17T00:00:00"/>
    <s v="Biguanides"/>
  </r>
  <r>
    <s v="L/otcU3qvrY"/>
    <x v="32"/>
    <s v="Asian"/>
    <s v="Biguanides"/>
    <x v="0"/>
    <d v="2019-01-29T00:00:00"/>
    <s v="Biguanides"/>
  </r>
  <r>
    <s v="kYxjUzl0FeA"/>
    <x v="32"/>
    <s v="Other"/>
    <s v="Biguanides|Insulin isophane"/>
    <x v="0"/>
    <d v="2021-02-18T00:00:00"/>
    <s v="Biguanides|Insulin isophane-&gt;Insulin lispro-&gt;Insulin isophane"/>
  </r>
  <r>
    <s v="KUsiisNBBq2"/>
    <x v="32"/>
    <s v="Asian"/>
    <s v="Biguanides"/>
    <x v="0"/>
    <d v="2024-11-06T00:00:00"/>
    <s v="Biguanides"/>
  </r>
  <r>
    <s v="KVPSTDXqFvk"/>
    <x v="32"/>
    <s v="Asian"/>
    <s v="Biguanides"/>
    <x v="0"/>
    <d v="2011-07-15T00:00:00"/>
    <s v="Biguanides-&gt;Biguanides|Sulfonylureas-&gt;Sulfonylureas-&gt;Biguanides|Insulin glargine-&gt;Biguanides|Insulin glargine|Sulfonylureas-&gt;Insulin glargine-&gt;Biguanides|DPP-4 inhibitors|Insulin glargine-&gt;DPP-4 inhibitors|Insulin glargine-&gt;Biguanides|DPP-4 inhibitors|Insulin glargine|SGLT-2 inhibitors-&gt;SGLT-2 inhibitors"/>
  </r>
  <r>
    <s v="kvfDugA8k8s"/>
    <x v="32"/>
    <s v="Pacific peoples"/>
    <s v="SGLT-2 inhibitors"/>
    <x v="0"/>
    <d v="2025-12-15T00:00:00"/>
    <s v="SGLT-2 inhibitors"/>
  </r>
  <r>
    <s v="KvGWuuxp/8w"/>
    <x v="32"/>
    <s v="Other"/>
    <s v="Biguanides"/>
    <x v="0"/>
    <d v="2018-11-29T00:00:00"/>
    <s v="Biguanides"/>
  </r>
  <r>
    <s v="h8ICdRAPTAI"/>
    <x v="32"/>
    <s v="Other"/>
    <s v="Biguanides"/>
    <x v="0"/>
    <d v="2012-09-11T00:00:00"/>
    <s v="Biguanides-&gt;Biguanides|Sulfonylureas-&gt;Sulfonylureas-&gt;Insulin glargine-&gt;Biguanides|Insulin glargine|Sulfonylureas-&gt;Biguanides|Insulin glargine-&gt;Biguanides|Insulin aspart|Insulin glargine|Sulfonylureas-&gt;Insulin aspart|Insulin glargine-&gt;Biguanides|Insulin aspart|Sulfonylureas-&gt;Insulin aspart|SGLT-2 inhibitors-&gt;Insulin aspart-&gt;GLP-1 agonists|Insulin glargine-&gt;GLP-1 agonists-&gt;Biguanides|Insulin aspart|Insulin glargine|SGLT-2 inhibitors|Sulfonylureas-&gt;GLP-1 agonists|Insulin aspart|Insulin glargine-&gt;Biguanides|Insulin glargine|SGLT-2 inhibitors|Sulfonylureas-&gt;Insulin glargine|SGLT-2 inhibitors-&gt;Biguanides|GLP-1 agonists|Insulin glargine|Sulfonylureas-&gt;Biguanides|GLP-1 agonists-&gt;GLP-1 agonists|Sulfonylureas-&gt;GLP-1 agonists|Insulin glargine|SGLT-2 inhibitors-&gt;SGLT-2 inhibitors-&gt;Biguanides|GLP-1 agonists|Insulin glargine|SGLT-2 inhibitors|Sulfonylureas"/>
  </r>
  <r>
    <s v="haBX6eJFVjs"/>
    <x v="32"/>
    <s v="Asian"/>
    <s v="Biguanides"/>
    <x v="0"/>
    <d v="2013-12-27T00:00:00"/>
    <s v="Biguanides"/>
  </r>
  <r>
    <s v="h6Wi63DF..."/>
    <x v="32"/>
    <s v="Other"/>
    <s v="Biguanides"/>
    <x v="0"/>
    <d v="2015-06-04T00:00:00"/>
    <s v="Biguanides-&gt;Insulin isophane"/>
  </r>
  <r>
    <s v="H4ywaQ1e.Ls"/>
    <x v="32"/>
    <s v="Asian"/>
    <s v="Biguanides"/>
    <x v="0"/>
    <d v="2012-03-05T00:00:00"/>
    <s v="Biguanides-&gt;DPP-4 inhibitors"/>
  </r>
  <r>
    <s v="Hd1cmCcl0j."/>
    <x v="32"/>
    <s v="Asian"/>
    <s v="Biguanides"/>
    <x v="0"/>
    <d v="2018-07-31T00:00:00"/>
    <s v="Biguanides-&gt;Sulfonylureas-&gt;Biguanides|Sulfonylureas-&gt;SGLT-2 inhibitors"/>
  </r>
  <r>
    <s v="HcdxC9d7mwg"/>
    <x v="32"/>
    <s v="Other"/>
    <s v="Biguanides"/>
    <x v="0"/>
    <d v="2021-10-18T00:00:00"/>
    <s v="Biguanides"/>
  </r>
  <r>
    <s v="hbpr3DrBGxE"/>
    <x v="32"/>
    <s v="Other"/>
    <s v="Biguanides"/>
    <x v="0"/>
    <d v="2024-03-19T00:00:00"/>
    <s v="Biguanides"/>
  </r>
  <r>
    <s v="HDQbdCNFi1g"/>
    <x v="32"/>
    <s v="Asian"/>
    <s v="Biguanides"/>
    <x v="0"/>
    <d v="2019-04-12T00:00:00"/>
    <s v="Biguanides-&gt;Biguanides|Sulfonylureas-&gt;DPP-4 inhibitors-&gt;Sulfonylureas-&gt;DPP-4 inhibitors|Sulfonylureas"/>
  </r>
  <r>
    <s v="hDuVQc0ihm2"/>
    <x v="32"/>
    <s v="Asian"/>
    <s v="Biguanides"/>
    <x v="0"/>
    <d v="2025-05-14T00:00:00"/>
    <s v="Biguanides"/>
  </r>
  <r>
    <s v="HFZ/pKuByKQ"/>
    <x v="32"/>
    <s v="Other"/>
    <s v="Insulin isophane"/>
    <x v="1"/>
    <d v="2019-08-28T00:00:00"/>
    <s v="Insulin isophane-&gt;Biguanides-&gt;Insulin glargine-&gt;Insulin aspart-&gt;Insulin aspart|Insulin glargine"/>
  </r>
  <r>
    <s v="Hi2ubfhscMo"/>
    <x v="32"/>
    <s v="Other"/>
    <s v="Biguanides"/>
    <x v="0"/>
    <d v="2018-08-08T00:00:00"/>
    <s v="Biguanides"/>
  </r>
  <r>
    <s v="hHvkESi/TbE"/>
    <x v="32"/>
    <s v="Asian"/>
    <s v="Biguanides"/>
    <x v="0"/>
    <d v="2023-01-11T00:00:00"/>
    <s v="Biguanides"/>
  </r>
  <r>
    <s v="HkCrlh59D1w"/>
    <x v="32"/>
    <s v="Māori"/>
    <s v="Biguanides|Insulin isophane"/>
    <x v="0"/>
    <d v="2020-07-03T00:00:00"/>
    <s v="Biguanides|Insulin isophane"/>
  </r>
  <r>
    <s v="hizal5yz5Yw"/>
    <x v="32"/>
    <s v="Asian"/>
    <s v="Biguanides"/>
    <x v="0"/>
    <d v="2018-09-01T00:00:00"/>
    <s v="Biguanides-&gt;Insulin isophane-&gt;Insulin aspart-&gt;Insulin aspart|Insulin isophane"/>
  </r>
  <r>
    <s v="KcFoMe/fS.g"/>
    <x v="32"/>
    <s v="Asian"/>
    <s v="Biguanides"/>
    <x v="0"/>
    <d v="2015-12-09T00:00:00"/>
    <s v="Biguanides"/>
  </r>
  <r>
    <s v="KhGvXPJyJgc"/>
    <x v="32"/>
    <s v="Other"/>
    <s v="Biguanides|Insulin isophane"/>
    <x v="0"/>
    <d v="2016-05-25T00:00:00"/>
    <s v="Biguanides|Insulin isophane-&gt;Insulin aspart-&gt;Insulin isophane"/>
  </r>
  <r>
    <s v="Kgz/AuxUzbw"/>
    <x v="32"/>
    <s v="Asian"/>
    <s v="Biguanides"/>
    <x v="0"/>
    <d v="2022-07-18T00:00:00"/>
    <s v="Biguanides"/>
  </r>
  <r>
    <s v="Kf5DVVi7t8o"/>
    <x v="32"/>
    <s v="Other"/>
    <s v="Biguanides"/>
    <x v="0"/>
    <d v="2015-03-17T00:00:00"/>
    <s v="Biguanides"/>
  </r>
  <r>
    <s v="Ru97fphDm4w"/>
    <x v="32"/>
    <s v="Other"/>
    <s v="Biguanides"/>
    <x v="0"/>
    <d v="2025-10-07T00:00:00"/>
    <s v="Biguanides"/>
  </r>
  <r>
    <s v="Rtlu2KY8Llk"/>
    <x v="32"/>
    <s v="Other"/>
    <s v="Biguanides"/>
    <x v="0"/>
    <d v="2022-01-24T00:00:00"/>
    <s v="Biguanides"/>
  </r>
  <r>
    <s v="rTfvh03OdTE"/>
    <x v="32"/>
    <s v="Other"/>
    <s v="Biguanides|Insulin isophane"/>
    <x v="0"/>
    <d v="2021-11-30T00:00:00"/>
    <s v="Biguanides|Insulin isophane-&gt;Insulin aspart|Insulin isophane-&gt;Biguanides-&gt;Insulin isophane"/>
  </r>
  <r>
    <s v="rxeG4OVPtis"/>
    <x v="32"/>
    <s v="Asian"/>
    <s v="Biguanides"/>
    <x v="0"/>
    <d v="2016-09-15T00:00:00"/>
    <s v="Biguanides"/>
  </r>
  <r>
    <s v="RVRB199lmZU"/>
    <x v="32"/>
    <s v="Asian"/>
    <s v="DPP-4 inhibitors"/>
    <x v="0"/>
    <d v="2025-10-03T00:00:00"/>
    <s v="DPP-4 inhibitors"/>
  </r>
  <r>
    <s v="RMTyCJkulGA"/>
    <x v="32"/>
    <s v="Asian"/>
    <s v="Biguanides"/>
    <x v="0"/>
    <d v="2013-04-15T00:00:00"/>
    <s v="Biguanides"/>
  </r>
  <r>
    <s v="ROH3UrQEyvc"/>
    <x v="32"/>
    <s v="Māori"/>
    <s v="Biguanides"/>
    <x v="0"/>
    <d v="2021-08-06T00:00:00"/>
    <s v="Biguanides-&gt;Biguanides|Insulin aspart|Insulin glargine-&gt;Insulin aspart|Insulin glargine-&gt;GLP-1 agonists-&gt;GLP-1 agonists|Insulin glargine-&gt;Insulin glargine-&gt;Biguanides|GLP-1 agonists|Insulin glargine-&gt;Biguanides|Insulin glargine-&gt;Biguanides|GLP-1 agonists"/>
  </r>
  <r>
    <s v="rplxXeqqXvQ"/>
    <x v="32"/>
    <s v="Other"/>
    <s v="Biguanides"/>
    <x v="0"/>
    <d v="2019-09-11T00:00:00"/>
    <s v="Biguanides-&gt;Biguanides|DPP-4 inhibitors"/>
  </r>
  <r>
    <s v="RRbOxaKydlg"/>
    <x v="32"/>
    <s v="Asian"/>
    <s v="Biguanides"/>
    <x v="0"/>
    <d v="2023-09-26T00:00:00"/>
    <s v="Biguanides-&gt;Insulin aspart"/>
  </r>
  <r>
    <s v="rQ6ne1exGVg"/>
    <x v="32"/>
    <s v="Asian"/>
    <s v="Biguanides"/>
    <x v="0"/>
    <d v="2015-11-09T00:00:00"/>
    <s v="Biguanides"/>
  </r>
  <r>
    <s v="rlMXH7cQIOs"/>
    <x v="32"/>
    <s v="Pacific peoples"/>
    <s v="Biguanides"/>
    <x v="0"/>
    <d v="2011-03-17T00:00:00"/>
    <s v="Biguanides"/>
  </r>
  <r>
    <s v="oR3uigR8bWQ"/>
    <x v="32"/>
    <s v="Asian"/>
    <s v="Biguanides"/>
    <x v="0"/>
    <d v="2022-03-04T00:00:00"/>
    <s v="Biguanides-&gt;DPP-4 inhibitors-&gt;DPP-4 inhibitors|SGLT-2 inhibitors"/>
  </r>
  <r>
    <s v="okXhUJeJx6w"/>
    <x v="32"/>
    <s v="Māori"/>
    <s v="Biguanides|Sulfonylureas"/>
    <x v="0"/>
    <d v="2012-12-06T00:00:00"/>
    <s v="Biguanides|Sulfonylureas-&gt;Biguanides-&gt;Sulfonylureas-&gt;DPP-4 inhibitors-&gt;Biguanides|Insulin glargine|Sulfonylureas-&gt;Insulin glargine-&gt;Biguanides|DPP-4 inhibitors|Insulin glargine|Sulfonylureas-&gt;Insulin lispro-&gt;Biguanides|SGLT-2 inhibitors-&gt;SGLT-2 inhibitors-&gt;DPP-4 inhibitors|SGLT-2 inhibitors"/>
  </r>
  <r>
    <s v="okGcEpxtff6"/>
    <x v="32"/>
    <s v="Asian"/>
    <s v="Biguanides"/>
    <x v="0"/>
    <d v="2018-11-16T00:00:00"/>
    <s v="Biguanides-&gt;Insulin isophane"/>
  </r>
  <r>
    <s v="OM4I/jFpRRw"/>
    <x v="32"/>
    <s v="Other"/>
    <s v="Biguanides"/>
    <x v="0"/>
    <d v="2025-11-26T00:00:00"/>
    <s v="Biguanides"/>
  </r>
  <r>
    <s v="oldYbWuL8OM"/>
    <x v="32"/>
    <s v="Asian"/>
    <s v="Insulin aspart|Insulin isophane"/>
    <x v="1"/>
    <d v="2012-10-30T00:00:00"/>
    <s v="Insulin aspart|Insulin isophane-&gt;Insulin aspart-&gt;Insulin isophane-&gt;Biguanides-&gt;Biguanides|Sulfonylureas-&gt;DPP-4 inhibitors-&gt;SGLT-2 inhibitors-&gt;SGLT-2 inhibitors|Sulfonylureas-&gt;DPP-4 inhibitors|SGLT-2 inhibitors-&gt;DPP-4 inhibitors|SGLT-2 inhibitors|Sulfonylureas"/>
  </r>
  <r>
    <s v="oOZLE7.CLyU"/>
    <x v="32"/>
    <s v="Māori"/>
    <s v="Biguanides"/>
    <x v="0"/>
    <d v="2025-12-11T00:00:00"/>
    <s v="Biguanides"/>
  </r>
  <r>
    <s v="ODHePgR94ds"/>
    <x v="32"/>
    <s v="Asian"/>
    <s v="Biguanides"/>
    <x v="0"/>
    <d v="2013-04-15T00:00:00"/>
    <s v="Biguanides-&gt;Insulin aspart|Insulin isophane"/>
  </r>
  <r>
    <s v="OB3XlN3ypL2"/>
    <x v="32"/>
    <s v="Asian"/>
    <s v="Biguanides"/>
    <x v="0"/>
    <d v="2021-07-30T00:00:00"/>
    <s v="Biguanides-&gt;SGLT-2 inhibitors-&gt;DPP-4 inhibitors-&gt;DPP-4 inhibitors|SGLT-2 inhibitors-&gt;DPP-4 inhibitors|SGLT-2 inhibitors|Sulfonylureas"/>
  </r>
  <r>
    <s v="Oa2PAKA/tlI"/>
    <x v="32"/>
    <s v="Asian"/>
    <s v="Biguanides"/>
    <x v="0"/>
    <d v="2024-07-19T00:00:00"/>
    <s v="Biguanides"/>
  </r>
  <r>
    <s v="Oc79UOYav5o"/>
    <x v="32"/>
    <s v="Asian"/>
    <s v="Biguanides"/>
    <x v="0"/>
    <d v="2012-04-12T00:00:00"/>
    <s v="Biguanides"/>
  </r>
  <r>
    <s v="oJSM0eL0Vuc"/>
    <x v="32"/>
    <s v="Asian"/>
    <s v="Biguanides"/>
    <x v="0"/>
    <d v="2023-09-05T00:00:00"/>
    <s v="Biguanides"/>
  </r>
  <r>
    <s v="ojW4agZb8OU"/>
    <x v="32"/>
    <s v="Other"/>
    <s v="Biguanides"/>
    <x v="0"/>
    <d v="2013-07-17T00:00:00"/>
    <s v="Biguanides"/>
  </r>
  <r>
    <s v="OJ/rNVwKAn6"/>
    <x v="32"/>
    <s v="Māori"/>
    <s v="Biguanides"/>
    <x v="0"/>
    <d v="2025-08-04T00:00:00"/>
    <s v="Biguanides"/>
  </r>
  <r>
    <s v="OIBNuNvRyZ6"/>
    <x v="32"/>
    <s v="Other"/>
    <s v="Biguanides"/>
    <x v="0"/>
    <d v="2021-05-18T00:00:00"/>
    <s v="Biguanides"/>
  </r>
  <r>
    <s v="oGtwrRzbujI"/>
    <x v="32"/>
    <s v="Asian"/>
    <s v="Insulin isophane"/>
    <x v="1"/>
    <d v="2025-09-30T00:00:00"/>
    <s v="Insulin isophane-&gt;Insulin aspart-&gt;Biguanides-&gt;Insulin aspart|Insulin isophane"/>
  </r>
  <r>
    <s v="nYRXJPEub9U"/>
    <x v="32"/>
    <s v="Asian"/>
    <s v="Insulin isophane"/>
    <x v="1"/>
    <d v="2014-02-14T00:00:00"/>
    <s v="Insulin isophane-&gt;Biguanides"/>
  </r>
  <r>
    <s v="l8xZo0hOGjs"/>
    <x v="32"/>
    <s v="Pacific peoples"/>
    <s v="Biguanides"/>
    <x v="0"/>
    <d v="2012-10-10T00:00:00"/>
    <s v="Biguanides"/>
  </r>
  <r>
    <s v="O5XJt1RH7IM"/>
    <x v="32"/>
    <s v="Other"/>
    <s v="Biguanides"/>
    <x v="0"/>
    <d v="2016-11-08T00:00:00"/>
    <s v="Biguanides"/>
  </r>
  <r>
    <s v="O7gGe0yGpxM"/>
    <x v="32"/>
    <s v="Other"/>
    <s v="Biguanides"/>
    <x v="0"/>
    <d v="2018-02-14T00:00:00"/>
    <s v="Biguanides"/>
  </r>
  <r>
    <s v="O5jMSXd9HNQ"/>
    <x v="32"/>
    <s v="Asian"/>
    <s v="Insulin aspart|Insulin glargine"/>
    <x v="1"/>
    <d v="2024-02-05T00:00:00"/>
    <s v="Insulin aspart|Insulin glargine-&gt;Biguanides-&gt;Biguanides|Insulin aspart|Insulin glargine-&gt;SGLT-2 inhibitors-&gt;Insulin glargine-&gt;Biguanides|SGLT-2 inhibitors-&gt;DPP-4 inhibitors-&gt;DPP-4 inhibitors|SGLT-2 inhibitors"/>
  </r>
  <r>
    <s v="o3UivJUZ54Y"/>
    <x v="32"/>
    <s v="Pacific peoples"/>
    <s v="Biguanides"/>
    <x v="0"/>
    <d v="2022-02-23T00:00:00"/>
    <s v="Biguanides-&gt;DPP-4 inhibitors"/>
  </r>
  <r>
    <s v="o2c1idLb1O."/>
    <x v="32"/>
    <s v="Asian"/>
    <s v="Biguanides"/>
    <x v="0"/>
    <d v="2022-03-03T00:00:00"/>
    <s v="Biguanides"/>
  </r>
  <r>
    <s v="RZZQKWj7kUQ"/>
    <x v="32"/>
    <s v="Māori"/>
    <s v="Biguanides"/>
    <x v="0"/>
    <d v="2025-07-04T00:00:00"/>
    <s v="Biguanides"/>
  </r>
  <r>
    <s v="rYx19y/hvNY"/>
    <x v="32"/>
    <s v="Asian"/>
    <s v="Biguanides"/>
    <x v="0"/>
    <d v="2019-11-05T00:00:00"/>
    <s v="Biguanides-&gt;Insulin isophane-&gt;Biguanides|Insulin isophane-&gt;Biguanides|Insulin aspart|Insulin isophane-&gt;DPP-4 inhibitors"/>
  </r>
  <r>
    <s v="S3Eo.5o4KgQ"/>
    <x v="32"/>
    <s v="Other"/>
    <s v="Biguanides"/>
    <x v="0"/>
    <d v="2021-04-14T00:00:00"/>
    <s v="Biguanides-&gt;Insulin isophane-&gt;Biguanides|Insulin isophane"/>
  </r>
  <r>
    <s v="S1yJKYoFkLA"/>
    <x v="32"/>
    <s v="Māori"/>
    <s v="Biguanides"/>
    <x v="0"/>
    <d v="2022-04-20T00:00:00"/>
    <s v="Biguanides"/>
  </r>
  <r>
    <s v="rzOL7ZhBKKc"/>
    <x v="32"/>
    <s v="Other"/>
    <s v="Biguanides"/>
    <x v="0"/>
    <d v="2016-08-09T00:00:00"/>
    <s v="Biguanides"/>
  </r>
  <r>
    <s v="rz3DN9KAifI"/>
    <x v="32"/>
    <s v="Asian"/>
    <s v="Biguanides"/>
    <x v="0"/>
    <d v="2022-04-07T00:00:00"/>
    <s v="Biguanides"/>
  </r>
  <r>
    <s v="Rz5WRCMfUto"/>
    <x v="32"/>
    <s v="Māori"/>
    <s v="Biguanides"/>
    <x v="0"/>
    <d v="2024-11-07T00:00:00"/>
    <s v="Biguanides"/>
  </r>
  <r>
    <s v="s7Ro0Q34YHY"/>
    <x v="32"/>
    <s v="Asian"/>
    <s v="Biguanides"/>
    <x v="0"/>
    <d v="2025-06-09T00:00:00"/>
    <s v="Biguanides"/>
  </r>
  <r>
    <s v="SaMVm8EYnqA"/>
    <x v="32"/>
    <s v="Māori"/>
    <s v="Biguanides"/>
    <x v="0"/>
    <d v="2023-09-13T00:00:00"/>
    <s v="Biguanides"/>
  </r>
  <r>
    <s v="SA4YxWB0cC."/>
    <x v="32"/>
    <s v="Asian"/>
    <s v="Biguanides"/>
    <x v="0"/>
    <d v="2024-04-02T00:00:00"/>
    <s v="Biguanides"/>
  </r>
  <r>
    <s v="sbg4/uIfz/2"/>
    <x v="32"/>
    <s v="Other"/>
    <s v="Biguanides"/>
    <x v="0"/>
    <d v="2024-07-11T00:00:00"/>
    <s v="Biguanides"/>
  </r>
  <r>
    <s v="sBpdo5hDIJo"/>
    <x v="32"/>
    <s v="Pacific peoples"/>
    <s v="Biguanides|Sulfonylureas"/>
    <x v="0"/>
    <d v="2012-07-31T00:00:00"/>
    <s v="Biguanides|Sulfonylureas-&gt;Insulin glargine-&gt;Biguanides|SGLT-2 inhibitors-&gt;Biguanides|Insulin glargine|SGLT-2 inhibitors-&gt;DPP-4 inhibitors|Insulin glargine|SGLT-2 inhibitors"/>
  </r>
  <r>
    <s v="SeeYqlddOZA"/>
    <x v="32"/>
    <s v="Pacific peoples"/>
    <s v="Biguanides"/>
    <x v="0"/>
    <d v="2022-07-13T00:00:00"/>
    <s v="Biguanides"/>
  </r>
  <r>
    <s v="sdobvrG6GhA"/>
    <x v="32"/>
    <s v="Asian"/>
    <s v="Biguanides"/>
    <x v="0"/>
    <d v="2025-10-16T00:00:00"/>
    <s v="Biguanides"/>
  </r>
  <r>
    <s v="SG6LKyVw.u6"/>
    <x v="32"/>
    <s v="Pacific peoples"/>
    <s v="Biguanides"/>
    <x v="0"/>
    <d v="2022-08-12T00:00:00"/>
    <s v="Biguanides"/>
  </r>
  <r>
    <s v="SHPGXBgDaaA"/>
    <x v="32"/>
    <s v="Asian"/>
    <s v="Biguanides"/>
    <x v="0"/>
    <d v="2013-04-29T00:00:00"/>
    <s v="Biguanides-&gt;Biguanides|Insulin aspart|Insulin isophane-&gt;Insulin aspart|Insulin isophane-&gt;Biguanides|Insulin isophane-&gt;Insulin aspart-&gt;Insulin isophane"/>
  </r>
  <r>
    <s v="VBsB6LUxYD2"/>
    <x v="32"/>
    <s v="Māori"/>
    <s v="Biguanides"/>
    <x v="0"/>
    <d v="2016-02-16T00:00:00"/>
    <s v="Biguanides"/>
  </r>
  <r>
    <s v="VH0xxqT.kaw"/>
    <x v="32"/>
    <s v="Other"/>
    <s v="Biguanides|Insulin glargine"/>
    <x v="0"/>
    <d v="2024-08-23T00:00:00"/>
    <s v="Biguanides|Insulin glargine-&gt;Insulin glargine-&gt;DPP-4 inhibitors|Insulin glargine"/>
  </r>
  <r>
    <s v="vZIcLUl0o.k"/>
    <x v="32"/>
    <s v="Asian"/>
    <s v="Biguanides"/>
    <x v="0"/>
    <d v="2014-05-06T00:00:00"/>
    <s v="Biguanides"/>
  </r>
  <r>
    <s v="w.Xq6FOYqKg"/>
    <x v="32"/>
    <s v="Māori"/>
    <s v="DPP-4 inhibitors"/>
    <x v="0"/>
    <d v="2023-01-25T00:00:00"/>
    <s v="DPP-4 inhibitors-&gt;Biguanides|GLP-1 agonists-&gt;GLP-1 agonists-&gt;Biguanides"/>
  </r>
  <r>
    <s v="w.sYLxoZdHE"/>
    <x v="32"/>
    <s v="Asian"/>
    <s v="Biguanides"/>
    <x v="0"/>
    <d v="2024-04-17T00:00:00"/>
    <s v="Biguanides"/>
  </r>
  <r>
    <s v="YqziSqJcOLo"/>
    <x v="32"/>
    <s v="Māori"/>
    <s v="Biguanides"/>
    <x v="0"/>
    <d v="2023-09-08T00:00:00"/>
    <s v="Biguanides"/>
  </r>
  <r>
    <s v="yQlaEcpE5W6"/>
    <x v="32"/>
    <s v="Other"/>
    <s v="Biguanides|Insulin aspart|Insulin isophane"/>
    <x v="0"/>
    <d v="2014-11-14T00:00:00"/>
    <s v="Biguanides|Insulin aspart|Insulin isophane-&gt;Insulin aspart|Insulin isophane-&gt;Insulin isophane-&gt;Insulin isophane|Insulin lispro"/>
  </r>
  <r>
    <s v="w/OjHAMAd62"/>
    <x v="32"/>
    <s v="Pacific peoples"/>
    <s v="Insulin isophane with insulin neutral"/>
    <x v="1"/>
    <d v="2024-12-18T00:00:00"/>
    <s v="Insulin isophane with insulin neutral-&gt;Biguanides-&gt;Insulin aspart|SGLT-2 inhibitors-&gt;Insulin aspart"/>
  </r>
  <r>
    <s v="vSz8MBRQQHs"/>
    <x v="32"/>
    <s v="Pacific peoples"/>
    <s v="DPP-4 inhibitors|Sulfonylureas"/>
    <x v="0"/>
    <d v="2023-10-31T00:00:00"/>
    <s v="DPP-4 inhibitors|Sulfonylureas-&gt;SGLT-2 inhibitors|Sulfonylureas"/>
  </r>
  <r>
    <s v="VrOU7oUP9Iw"/>
    <x v="32"/>
    <s v="Other"/>
    <s v="Biguanides"/>
    <x v="0"/>
    <d v="2013-09-03T00:00:00"/>
    <s v="Biguanides"/>
  </r>
  <r>
    <s v="VSq70rEZDMM"/>
    <x v="32"/>
    <s v="Asian"/>
    <s v="Insulin aspart|Insulin isophane"/>
    <x v="1"/>
    <d v="2015-05-19T00:00:00"/>
    <s v="Insulin aspart|Insulin isophane-&gt;Biguanides"/>
  </r>
  <r>
    <s v="VUfU2ncGHxU"/>
    <x v="32"/>
    <s v="Māori"/>
    <s v="Biguanides"/>
    <x v="0"/>
    <d v="2022-03-23T00:00:00"/>
    <s v="Biguanides-&gt;Biguanides|Insulin aspart|Insulin isophane-&gt;Insulin aspart|Insulin isophane"/>
  </r>
  <r>
    <s v="VUwFS3FXkGg"/>
    <x v="32"/>
    <s v="Asian"/>
    <s v="Biguanides"/>
    <x v="0"/>
    <d v="2025-06-14T00:00:00"/>
    <s v="Biguanides"/>
  </r>
  <r>
    <s v="Vk9N6GjCZlY"/>
    <x v="32"/>
    <s v="Other"/>
    <s v="Biguanides"/>
    <x v="0"/>
    <d v="2025-10-30T00:00:00"/>
    <s v="Biguanides"/>
  </r>
  <r>
    <s v="vIT.7kHRjnM"/>
    <x v="32"/>
    <s v="Other"/>
    <s v="Biguanides"/>
    <x v="0"/>
    <d v="2025-10-29T00:00:00"/>
    <s v="Biguanides"/>
  </r>
  <r>
    <s v="vIQA8q7agDo"/>
    <x v="32"/>
    <s v="Other"/>
    <s v="Biguanides"/>
    <x v="0"/>
    <d v="2016-07-18T00:00:00"/>
    <s v="Biguanides"/>
  </r>
  <r>
    <s v="VKLwlpjb/IA"/>
    <x v="32"/>
    <s v="Māori"/>
    <s v="Biguanides"/>
    <x v="0"/>
    <d v="2021-06-09T00:00:00"/>
    <s v="Biguanides"/>
  </r>
  <r>
    <s v="vKr0ZxsR5Zg"/>
    <x v="32"/>
    <s v="Asian"/>
    <s v="Biguanides"/>
    <x v="0"/>
    <d v="2014-07-25T00:00:00"/>
    <s v="Biguanides-&gt;Insulin aspart|Insulin isophane"/>
  </r>
  <r>
    <s v="vLWg825fmj2"/>
    <x v="32"/>
    <s v="Asian"/>
    <s v="Biguanides"/>
    <x v="0"/>
    <d v="2020-03-19T00:00:00"/>
    <s v="Biguanides-&gt;Biguanides|GLP-1 agonists-&gt;GLP-1 agonists"/>
  </r>
  <r>
    <s v="VOZEjsdj3zM"/>
    <x v="32"/>
    <s v="Pacific peoples"/>
    <s v="Biguanides|Insulin aspart|Insulin glargine"/>
    <x v="0"/>
    <d v="2020-06-09T00:00:00"/>
    <s v="Biguanides|Insulin aspart|Insulin glargine-&gt;DPP-4 inhibitors|Insulin aspart|Insulin glargine-&gt;DPP-4 inhibitors-&gt;DPP-4 inhibitors|Insulin glargine-&gt;DPP-4 inhibitors|GLP-1 agonists-&gt;SGLT-2 inhibitors-&gt;Insulin glargine-&gt;DPP-4 inhibitors|Insulin glargine|SGLT-2 inhibitors-&gt;DPP-4 inhibitors|SGLT-2 inhibitors"/>
  </r>
  <r>
    <s v="Vpmaccuii/M"/>
    <x v="32"/>
    <s v="Other"/>
    <s v="Biguanides"/>
    <x v="0"/>
    <d v="2017-03-27T00:00:00"/>
    <s v="Biguanides"/>
  </r>
  <r>
    <s v="VPrC0QlE7A."/>
    <x v="32"/>
    <s v="Asian"/>
    <s v="Biguanides"/>
    <x v="0"/>
    <d v="2025-10-03T00:00:00"/>
    <s v="Biguanides"/>
  </r>
  <r>
    <s v="VQKTJipKin."/>
    <x v="32"/>
    <s v="Asian"/>
    <s v="Insulin aspart|Insulin isophane"/>
    <x v="1"/>
    <d v="2024-10-17T00:00:00"/>
    <s v="Insulin aspart|Insulin isophane-&gt;Biguanides-&gt;Insulin isophane"/>
  </r>
  <r>
    <s v="VRAaP8vykm."/>
    <x v="32"/>
    <s v="Pacific peoples"/>
    <s v="Biguanides"/>
    <x v="0"/>
    <d v="2024-12-17T00:00:00"/>
    <s v="Biguanides"/>
  </r>
  <r>
    <s v="ltHS.At/3ik"/>
    <x v="32"/>
    <s v="Māori"/>
    <s v="Biguanides"/>
    <x v="0"/>
    <d v="2018-11-23T00:00:00"/>
    <s v="Biguanides-&gt;Sulfonylureas-&gt;Biguanides|Sulfonylureas-&gt;Insulin glargine-&gt;GLP-1 agonists|Insulin glargine-&gt;Biguanides|GLP-1 agonists|Insulin glargine-&gt;GLP-1 agonists-&gt;Biguanides|Insulin glargine"/>
  </r>
  <r>
    <s v="iWHmFut8EeI"/>
    <x v="32"/>
    <s v="Māori"/>
    <s v="Insulin isophane"/>
    <x v="1"/>
    <d v="2023-09-07T00:00:00"/>
    <s v="Insulin isophane-&gt;Biguanides"/>
  </r>
  <r>
    <s v="Lxp90b/vKa6"/>
    <x v="32"/>
    <s v="Other"/>
    <s v="Biguanides"/>
    <x v="0"/>
    <d v="2025-03-17T00:00:00"/>
    <s v="Biguanides"/>
  </r>
  <r>
    <s v="LYcBjhI7I5U"/>
    <x v="32"/>
    <s v="Other"/>
    <s v="Biguanides"/>
    <x v="0"/>
    <d v="2024-07-18T00:00:00"/>
    <s v="Biguanides"/>
  </r>
  <r>
    <s v="LUdaCrXh1qA"/>
    <x v="32"/>
    <s v="Other"/>
    <s v="Biguanides"/>
    <x v="0"/>
    <d v="2013-04-16T00:00:00"/>
    <s v="Biguanides"/>
  </r>
  <r>
    <s v="ipgURJ1icJ6"/>
    <x v="32"/>
    <s v="Māori"/>
    <s v="Biguanides"/>
    <x v="0"/>
    <d v="2014-06-04T00:00:00"/>
    <s v="Biguanides-&gt;Sulfonylureas-&gt;Biguanides|Sulfonylureas-&gt;DPP-4 inhibitors"/>
  </r>
  <r>
    <s v="Ioa43.MYLHY"/>
    <x v="32"/>
    <s v="Other"/>
    <s v="Biguanides"/>
    <x v="0"/>
    <d v="2018-08-29T00:00:00"/>
    <s v="Biguanides"/>
  </r>
  <r>
    <s v="IL6I7dgeId2"/>
    <x v="32"/>
    <s v="Asian"/>
    <s v="Biguanides"/>
    <x v="0"/>
    <d v="2024-11-26T00:00:00"/>
    <s v="Biguanides"/>
  </r>
  <r>
    <s v="Im4Uiz2jU/E"/>
    <x v="32"/>
    <s v="Māori"/>
    <s v="Biguanides"/>
    <x v="0"/>
    <d v="2025-07-10T00:00:00"/>
    <s v="Biguanides"/>
  </r>
  <r>
    <s v="ImQFM2cKzLo"/>
    <x v="32"/>
    <s v="Pacific peoples"/>
    <s v="Biguanides|Insulin isophane"/>
    <x v="0"/>
    <d v="2020-05-21T00:00:00"/>
    <s v="Biguanides|Insulin isophane-&gt;Insulin isophane-&gt;Biguanides"/>
  </r>
  <r>
    <s v="iMUwQ1OOLdU"/>
    <x v="32"/>
    <s v="Pacific peoples"/>
    <s v="Biguanides"/>
    <x v="0"/>
    <d v="2025-08-27T00:00:00"/>
    <s v="Biguanides"/>
  </r>
  <r>
    <s v="IItfRcbLuzI"/>
    <x v="32"/>
    <s v="Pacific peoples"/>
    <s v="Insulin aspart|Insulin isophane"/>
    <x v="1"/>
    <d v="2025-08-26T00:00:00"/>
    <s v="Insulin aspart|Insulin isophane-&gt;Biguanides"/>
  </r>
  <r>
    <s v="IKu.fRZRyg2"/>
    <x v="32"/>
    <s v="Asian"/>
    <s v="DPP-4 inhibitors"/>
    <x v="0"/>
    <d v="2021-09-29T00:00:00"/>
    <s v="DPP-4 inhibitors-&gt;Biguanides"/>
  </r>
  <r>
    <s v="IKv7tAWx91k"/>
    <x v="32"/>
    <s v="Asian"/>
    <s v="Biguanides"/>
    <x v="0"/>
    <d v="2024-03-27T00:00:00"/>
    <s v="Biguanides"/>
  </r>
  <r>
    <s v="i2P3F1meKrU"/>
    <x v="32"/>
    <s v="Māori"/>
    <s v="Biguanides"/>
    <x v="0"/>
    <d v="2013-06-25T00:00:00"/>
    <s v="Biguanides"/>
  </r>
  <r>
    <s v="Fa0xnQ0EChE"/>
    <x v="32"/>
    <s v="Asian"/>
    <s v="Biguanides"/>
    <x v="0"/>
    <d v="2022-06-25T00:00:00"/>
    <s v="Biguanides"/>
  </r>
  <r>
    <s v="I3qJFteWnE."/>
    <x v="32"/>
    <s v="Māori"/>
    <s v="Biguanides|Insulin isophane"/>
    <x v="0"/>
    <d v="2020-02-20T00:00:00"/>
    <s v="Biguanides|Insulin isophane-&gt;Biguanides-&gt;SGLT-2 inhibitors"/>
  </r>
  <r>
    <s v="i3qPzZQB6Eo"/>
    <x v="32"/>
    <s v="Other"/>
    <s v="Biguanides"/>
    <x v="0"/>
    <d v="2025-04-01T00:00:00"/>
    <s v="Biguanides"/>
  </r>
  <r>
    <s v="f7OyM3E/Rjg"/>
    <x v="32"/>
    <s v="Māori"/>
    <s v="Biguanides"/>
    <x v="0"/>
    <d v="2016-04-29T00:00:00"/>
    <s v="Biguanides-&gt;Insulin isophane-&gt;Insulin aspart-&gt;Insulin aspart|Insulin isophane-&gt;SGLT-2 inhibitors-&gt;Biguanides|SGLT-2 inhibitors-&gt;GLP-1 agonists-&gt;Biguanides|Insulin isophane"/>
  </r>
  <r>
    <s v="F6/ks3/yMmA"/>
    <x v="32"/>
    <s v="Asian"/>
    <s v="DPP-4 inhibitors"/>
    <x v="0"/>
    <d v="2025-05-27T00:00:00"/>
    <s v="DPP-4 inhibitors-&gt;DPP-4 inhibitors|SGLT-2 inhibitors"/>
  </r>
  <r>
    <s v="fAIxl2yUnYo"/>
    <x v="32"/>
    <s v="Māori"/>
    <s v="Biguanides|Insulin isophane"/>
    <x v="0"/>
    <d v="2019-01-25T00:00:00"/>
    <s v="Biguanides|Insulin isophane-&gt;Biguanides-&gt;Sulfonylureas-&gt;Biguanides|Sulfonylureas-&gt;SGLT-2 inhibitors|Sulfonylureas-&gt;SGLT-2 inhibitors-&gt;DPP-4 inhibitors|SGLT-2 inhibitors|Sulfonylureas-&gt;Biguanides|DPP-4 inhibitors|SGLT-2 inhibitors|Sulfonylureas-&gt;Biguanides|GLP-1 agonists|Sulfonylureas-&gt;GLP-1 agonists-&gt;GLP-1 agonists|Sulfonylureas-&gt;Biguanides|GLP-1 agonists"/>
  </r>
  <r>
    <s v="fAAgge2b8bI"/>
    <x v="32"/>
    <s v="Other"/>
    <s v="Biguanides"/>
    <x v="0"/>
    <d v="2025-07-07T00:00:00"/>
    <s v="Biguanides"/>
  </r>
  <r>
    <s v="F3kdefFEpeM"/>
    <x v="32"/>
    <s v="Asian"/>
    <s v="Biguanides"/>
    <x v="0"/>
    <d v="2016-04-19T00:00:00"/>
    <s v="Biguanides"/>
  </r>
  <r>
    <s v="f54nXQ4IMIk"/>
    <x v="32"/>
    <s v="Other"/>
    <s v="Biguanides"/>
    <x v="0"/>
    <d v="2018-08-16T00:00:00"/>
    <s v="Biguanides"/>
  </r>
  <r>
    <s v="EzOJqdiKt.A"/>
    <x v="32"/>
    <s v="Pacific peoples"/>
    <s v="Biguanides|Insulin aspart|Insulin glargine"/>
    <x v="0"/>
    <d v="2016-08-11T00:00:00"/>
    <s v="Biguanides|Insulin aspart|Insulin glargine-&gt;Biguanides-&gt;Insulin glargine-&gt;Biguanides|Insulin glargine-&gt;Insulin isophane-&gt;Biguanides|Insulin isophane-&gt;DPP-4 inhibitors|Insulin aspart|Insulin glargine-&gt;DPP-4 inhibitors-&gt;Sulfonylureas"/>
  </r>
  <r>
    <s v="expd.rmXhUs"/>
    <x v="32"/>
    <s v="Asian"/>
    <s v="Biguanides"/>
    <x v="0"/>
    <d v="2011-12-09T00:00:00"/>
    <s v="Biguanides"/>
  </r>
  <r>
    <s v="ExgkjV9IfyE"/>
    <x v="32"/>
    <s v="Māori"/>
    <s v="Biguanides"/>
    <x v="0"/>
    <d v="2013-01-27T00:00:00"/>
    <s v="Biguanides-&gt;Insulin glargine|Insulin lispro-&gt;Insulin glargine-&gt;Insulin lispro-&gt;SGLT-2 inhibitors-&gt;DPP-4 inhibitors|SGLT-2 inhibitors-&gt;DPP-4 inhibitors"/>
  </r>
  <r>
    <s v="iaGLXHLK9Ec"/>
    <x v="32"/>
    <s v="Māori"/>
    <s v="Biguanides"/>
    <x v="0"/>
    <d v="2022-06-27T00:00:00"/>
    <s v="Biguanides"/>
  </r>
  <r>
    <s v="ib1A5GmBoX6"/>
    <x v="32"/>
    <s v="Pacific peoples"/>
    <s v="Biguanides"/>
    <x v="0"/>
    <d v="2024-04-16T00:00:00"/>
    <s v="Biguanides"/>
  </r>
  <r>
    <s v="iB6CKHnB5eQ"/>
    <x v="32"/>
    <s v="Asian"/>
    <s v="Biguanides"/>
    <x v="0"/>
    <d v="2018-12-21T00:00:00"/>
    <s v="Biguanides-&gt;Biguanides|Sulfonylureas-&gt;Biguanides|DPP-4 inhibitors-&gt;Sulfonylureas-&gt;Biguanides|Insulin isophane|Sulfonylureas-&gt;Insulin isophane-&gt;Biguanides|Insulin isophane|SGLT-2 inhibitors|Sulfonylureas-&gt;Insulin aspart-&gt;Biguanides|Insulin aspart|SGLT-2 inhibitors|Sulfonylureas-&gt;Biguanides|SGLT-2 inhibitors|Sulfonylureas-&gt;Biguanides|GLP-1 agonists|Insulin aspart|SGLT-2 inhibitors|Sulfonylureas-&gt;Biguanides|GLP-1 agonists|Insulin aspart|Sulfonylureas-&gt;Biguanides|GLP-1 agonists|Sulfonylureas-&gt;GLP-1 agonists-&gt;Biguanides|Insulin aspart|Sulfonylureas-&gt;Biguanides|GLP-1 agonists|Insulin lispro|Sulfonylureas-&gt;Insulin lispro-&gt;GLP-1 agonists|Insulin lispro-&gt;Biguanides|Insulin lispro|SGLT-2 inhibitors|Sulfonylureas"/>
  </r>
  <r>
    <s v="i9FfhcBMpOU"/>
    <x v="32"/>
    <s v="Other"/>
    <s v="Biguanides"/>
    <x v="0"/>
    <d v="2020-02-24T00:00:00"/>
    <s v="Biguanides"/>
  </r>
  <r>
    <s v="i9LYyWEwuI6"/>
    <x v="32"/>
    <s v="Asian"/>
    <s v="Biguanides"/>
    <x v="0"/>
    <d v="2022-05-23T00:00:00"/>
    <s v="Biguanides"/>
  </r>
  <r>
    <s v="iENwFNMbh9M"/>
    <x v="32"/>
    <s v="Other"/>
    <s v="Biguanides"/>
    <x v="0"/>
    <d v="2013-01-07T00:00:00"/>
    <s v="Biguanides"/>
  </r>
  <r>
    <s v="iDE15CPrX4U"/>
    <x v="32"/>
    <s v="Other"/>
    <s v="Insulin isophane|Insulin lispro"/>
    <x v="1"/>
    <d v="2018-05-21T00:00:00"/>
    <s v="Insulin isophane|Insulin lispro-&gt;Insulin isophane-&gt;Biguanides|Insulin isophane|Insulin lispro"/>
  </r>
  <r>
    <s v="IFsLPLi38JY"/>
    <x v="32"/>
    <s v="Other"/>
    <s v="Biguanides"/>
    <x v="0"/>
    <d v="2020-01-16T00:00:00"/>
    <s v="Biguanides"/>
  </r>
  <r>
    <s v="iFOm056fg.k"/>
    <x v="32"/>
    <s v="Māori"/>
    <s v="Biguanides"/>
    <x v="0"/>
    <d v="2025-08-18T00:00:00"/>
    <s v="Biguanides"/>
  </r>
  <r>
    <s v="igG4a7WTur."/>
    <x v="32"/>
    <s v="Māori"/>
    <s v="Biguanides"/>
    <x v="0"/>
    <d v="2020-04-28T00:00:00"/>
    <s v="Biguanides-&gt;Insulin glargine"/>
  </r>
  <r>
    <s v="md2d7QWFR/."/>
    <x v="32"/>
    <s v="Asian"/>
    <s v="Insulin aspart"/>
    <x v="1"/>
    <d v="2016-01-13T00:00:00"/>
    <s v="Insulin aspart-&gt;Biguanides-&gt;SGLT-2 inhibitors"/>
  </r>
  <r>
    <s v="Md8CEdHX10M"/>
    <x v="32"/>
    <s v="Asian"/>
    <s v="Biguanides"/>
    <x v="0"/>
    <d v="2024-02-14T00:00:00"/>
    <s v="Biguanides"/>
  </r>
  <r>
    <s v="mC/Zm/u/zb."/>
    <x v="32"/>
    <s v="Māori"/>
    <s v="Biguanides"/>
    <x v="0"/>
    <d v="2024-01-23T00:00:00"/>
    <s v="Biguanides-&gt;SGLT-2 inhibitors"/>
  </r>
  <r>
    <s v="maEq8njiRYw"/>
    <x v="32"/>
    <s v="Asian"/>
    <s v="Biguanides"/>
    <x v="0"/>
    <d v="2017-08-08T00:00:00"/>
    <s v="Biguanides"/>
  </r>
  <r>
    <s v="M7isNhqkod."/>
    <x v="32"/>
    <s v="Other"/>
    <s v="Biguanides"/>
    <x v="0"/>
    <d v="2012-11-19T00:00:00"/>
    <s v="Biguanides"/>
  </r>
  <r>
    <s v="M41QSOw56AE"/>
    <x v="32"/>
    <s v="Asian"/>
    <s v="Biguanides|Insulin aspart|Insulin isophane"/>
    <x v="0"/>
    <d v="2022-04-14T00:00:00"/>
    <s v="Biguanides|Insulin aspart|Insulin isophane-&gt;Insulin aspart|Insulin isophane"/>
  </r>
  <r>
    <s v="m1rG7oP5mRc"/>
    <x v="32"/>
    <s v="Asian"/>
    <s v="Biguanides"/>
    <x v="0"/>
    <d v="2017-08-16T00:00:00"/>
    <s v="Biguanides"/>
  </r>
  <r>
    <s v="m09UiFeQlVM"/>
    <x v="32"/>
    <s v="Māori"/>
    <s v="Biguanides"/>
    <x v="0"/>
    <d v="2017-05-19T00:00:00"/>
    <s v="Biguanides-&gt;Sulfonylureas-&gt;Biguanides|Sulfonylureas"/>
  </r>
  <r>
    <s v="mPpa4cs9keU"/>
    <x v="32"/>
    <s v="Asian"/>
    <s v="Biguanides"/>
    <x v="0"/>
    <d v="2014-12-03T00:00:00"/>
    <s v="Biguanides"/>
  </r>
  <r>
    <s v="mpdjIeTM0oQ"/>
    <x v="32"/>
    <s v="Other"/>
    <s v="Biguanides"/>
    <x v="0"/>
    <d v="2016-09-23T00:00:00"/>
    <s v="Biguanides"/>
  </r>
  <r>
    <s v="PI4G94U/MUc"/>
    <x v="32"/>
    <s v="Asian"/>
    <s v="Biguanides"/>
    <x v="0"/>
    <d v="2022-08-05T00:00:00"/>
    <s v="Biguanides"/>
  </r>
  <r>
    <s v="PiBcdBcRruU"/>
    <x v="32"/>
    <s v="Asian"/>
    <s v="Biguanides"/>
    <x v="0"/>
    <d v="2012-06-26T00:00:00"/>
    <s v="Biguanides"/>
  </r>
  <r>
    <s v="MnT5sgEQQbI"/>
    <x v="32"/>
    <s v="Other"/>
    <s v="Biguanides"/>
    <x v="0"/>
    <d v="2024-12-24T00:00:00"/>
    <s v="Biguanides"/>
  </r>
  <r>
    <s v="mndrFRylLwA"/>
    <x v="32"/>
    <s v="Other"/>
    <s v="Biguanides"/>
    <x v="0"/>
    <d v="2024-10-03T00:00:00"/>
    <s v="Biguanides"/>
  </r>
  <r>
    <s v="mNAjAFne5L."/>
    <x v="32"/>
    <s v="Asian"/>
    <s v="Biguanides"/>
    <x v="0"/>
    <d v="2019-08-16T00:00:00"/>
    <s v="Biguanides"/>
  </r>
  <r>
    <s v="mNayt/7d8aM"/>
    <x v="32"/>
    <s v="Pacific peoples"/>
    <s v="Biguanides"/>
    <x v="0"/>
    <d v="2019-04-08T00:00:00"/>
    <s v="Biguanides-&gt;SGLT-2 inhibitors-&gt;Insulin glargine|SGLT-2 inhibitors-&gt;Insulin glargine-&gt;DPP-4 inhibitors|Insulin glargine-&gt;Biguanides|Insulin glargine-&gt;Insulin isophane-&gt;Insulin aspart-&gt;Biguanides|Insulin aspart|Insulin isophane"/>
  </r>
  <r>
    <s v="mlTFhl1oR2w"/>
    <x v="32"/>
    <s v="Other"/>
    <s v="Biguanides"/>
    <x v="0"/>
    <d v="2019-08-01T00:00:00"/>
    <s v="Biguanides-&gt;Biguanides|DPP-4 inhibitors-&gt;DPP-4 inhibitors"/>
  </r>
  <r>
    <s v="mL4flRx4oSU"/>
    <x v="32"/>
    <s v="Pacific peoples"/>
    <s v="Biguanides"/>
    <x v="0"/>
    <d v="2015-06-02T00:00:00"/>
    <s v="Biguanides"/>
  </r>
  <r>
    <s v="MluegGiSoVo"/>
    <x v="32"/>
    <s v="Pacific peoples"/>
    <s v="DPP-4 inhibitors"/>
    <x v="0"/>
    <d v="2024-04-06T00:00:00"/>
    <s v="DPP-4 inhibitors-&gt;DPP-4 inhibitors|SGLT-2 inhibitors-&gt;SGLT-2 inhibitors"/>
  </r>
  <r>
    <s v="Mgy80/oS6G6"/>
    <x v="32"/>
    <s v="Pacific peoples"/>
    <s v="Biguanides|Insulin glargine"/>
    <x v="0"/>
    <d v="2020-11-18T00:00:00"/>
    <s v="Biguanides|Insulin glargine-&gt;Insulin glargine-&gt;Biguanides-&gt;Biguanides|SGLT-2 inhibitors-&gt;DPP-4 inhibitors|SGLT-2 inhibitors"/>
  </r>
  <r>
    <s v="mfPyZLJxWN."/>
    <x v="32"/>
    <s v="Other"/>
    <s v="Biguanides|Insulin glargine"/>
    <x v="0"/>
    <d v="2019-08-01T00:00:00"/>
    <s v="Biguanides|Insulin glargine-&gt;Insulin glargine-&gt;DPP-4 inhibitors|Insulin aspart-&gt;DPP-4 inhibitors|Insulin aspart|Insulin glargine-&gt;DPP-4 inhibitors|Insulin glargine-&gt;DPP-4 inhibitors-&gt;Insulin aspart"/>
  </r>
  <r>
    <s v="mhiZyus6vI2"/>
    <x v="32"/>
    <s v="Other"/>
    <s v="Biguanides"/>
    <x v="0"/>
    <d v="2022-08-26T00:00:00"/>
    <s v="Biguanides"/>
  </r>
  <r>
    <s v="MIrE2kNx0pI"/>
    <x v="32"/>
    <s v="Asian"/>
    <s v="Biguanides"/>
    <x v="0"/>
    <d v="2020-02-03T00:00:00"/>
    <s v="Biguanides-&gt;Insulin aspart-&gt;Insulin isophane"/>
  </r>
  <r>
    <s v="mkA2T.8pxGQ"/>
    <x v="32"/>
    <s v="Māori"/>
    <s v="Biguanides"/>
    <x v="0"/>
    <d v="2022-06-16T00:00:00"/>
    <s v="Biguanides-&gt;GLP-1 agonists-&gt;Biguanides|GLP-1 agonists-&gt;Insulin glargine-&gt;GLP-1 agonists|Insulin glargine-&gt;Biguanides|GLP-1 agonists|Insulin glargine"/>
  </r>
  <r>
    <s v="mkGbFN1ULYU"/>
    <x v="32"/>
    <s v="Other"/>
    <s v="Biguanides"/>
    <x v="0"/>
    <d v="2025-06-13T00:00:00"/>
    <s v="Biguanides"/>
  </r>
  <r>
    <s v="qAmOzkXBDMI"/>
    <x v="32"/>
    <s v="Pacific peoples"/>
    <s v="Biguanides"/>
    <x v="0"/>
    <d v="2021-09-01T00:00:00"/>
    <s v="Biguanides-&gt;Insulin isophane-&gt;Insulin aspart-&gt;Insulin aspart|Insulin isophane"/>
  </r>
  <r>
    <s v="qaZwM6U5UAk"/>
    <x v="32"/>
    <s v="Other"/>
    <s v="Biguanides"/>
    <x v="0"/>
    <d v="2019-03-26T00:00:00"/>
    <s v="Biguanides"/>
  </r>
  <r>
    <s v="Q7RSZysyJgs"/>
    <x v="32"/>
    <s v="Pacific peoples"/>
    <s v="Biguanides"/>
    <x v="0"/>
    <d v="2023-10-03T00:00:00"/>
    <s v="Biguanides-&gt;SGLT-2 inhibitors-&gt;DPP-4 inhibitors|SGLT-2 inhibitors-&gt;Biguanides|Insulin glargine-&gt;Insulin glargine-&gt;DPP-4 inhibitors-&gt;DPP-4 inhibitors|Insulin glargine|SGLT-2 inhibitors"/>
  </r>
  <r>
    <s v="q6p/TrwhJwA"/>
    <x v="32"/>
    <s v="Māori"/>
    <s v="Biguanides"/>
    <x v="0"/>
    <d v="2013-06-27T00:00:00"/>
    <s v="Biguanides-&gt;DPP-4 inhibitors-&gt;Biguanides|DPP-4 inhibitors-&gt;DPP-4 inhibitors|SGLT-2 inhibitors"/>
  </r>
  <r>
    <s v="Q1c21On7D7k"/>
    <x v="32"/>
    <s v="Pacific peoples"/>
    <s v="Biguanides"/>
    <x v="0"/>
    <d v="2013-12-05T00:00:00"/>
    <s v="Biguanides-&gt;SGLT-2 inhibitors-&gt;Insulin glargine"/>
  </r>
  <r>
    <s v="Q2utj65RTh."/>
    <x v="32"/>
    <s v="Asian"/>
    <s v="Biguanides"/>
    <x v="0"/>
    <d v="2023-03-06T00:00:00"/>
    <s v="Biguanides"/>
  </r>
  <r>
    <s v="Q24z6y8tKls"/>
    <x v="32"/>
    <s v="Other"/>
    <s v="Biguanides"/>
    <x v="0"/>
    <d v="2024-03-14T00:00:00"/>
    <s v="Biguanides"/>
  </r>
  <r>
    <s v="q3qBcAov.9s"/>
    <x v="32"/>
    <s v="Asian"/>
    <s v="Insulin isophane"/>
    <x v="1"/>
    <d v="2019-11-11T00:00:00"/>
    <s v="Insulin isophane-&gt;Biguanides-&gt;Biguanides|Sulfonylureas-&gt;Biguanides|DPP-4 inhibitors-&gt;DPP-4 inhibitors-&gt;SGLT-2 inhibitors-&gt;Insulin glargine-&gt;Insulin aspart-&gt;DPP-4 inhibitors|Insulin aspart"/>
  </r>
  <r>
    <s v="PV4kDlOchFw"/>
    <x v="32"/>
    <s v="Other"/>
    <s v="Biguanides"/>
    <x v="0"/>
    <d v="2022-07-05T00:00:00"/>
    <s v="Biguanides"/>
  </r>
  <r>
    <s v="PVmlwIrldps"/>
    <x v="32"/>
    <s v="Pacific peoples"/>
    <s v="Biguanides"/>
    <x v="0"/>
    <d v="2019-04-16T00:00:00"/>
    <s v="Biguanides-&gt;Biguanides|Insulin aspart|Insulin isophane-&gt;Insulin aspart|Insulin isophane-&gt;Insulin aspart|Insulin lispro-&gt;Insulin aspart-&gt;Insulin isophane-&gt;GLP-1 agonists-&gt;Biguanides|Insulin glargine"/>
  </r>
  <r>
    <s v="PwcbB91p7Ns"/>
    <x v="32"/>
    <s v="Asian"/>
    <s v="DPP-4 inhibitors|SGLT-2 inhibitors"/>
    <x v="0"/>
    <d v="2022-11-30T00:00:00"/>
    <s v="DPP-4 inhibitors|SGLT-2 inhibitors"/>
  </r>
  <r>
    <s v="pzplUHvn/yg"/>
    <x v="32"/>
    <s v="Asian"/>
    <s v="SGLT-2 inhibitors"/>
    <x v="0"/>
    <d v="2024-04-29T00:00:00"/>
    <s v="SGLT-2 inhibitors"/>
  </r>
  <r>
    <s v="Pyv7lbbZACE"/>
    <x v="32"/>
    <s v="Pacific peoples"/>
    <s v="Biguanides"/>
    <x v="0"/>
    <d v="2023-06-13T00:00:00"/>
    <s v="Biguanides"/>
  </r>
  <r>
    <s v="PZ/1DOWtMXg"/>
    <x v="32"/>
    <s v="Other"/>
    <s v="Biguanides"/>
    <x v="0"/>
    <d v="2012-03-06T00:00:00"/>
    <s v="Biguanides"/>
  </r>
  <r>
    <s v="PXXbr/W7pTI"/>
    <x v="32"/>
    <s v="Other"/>
    <s v="Biguanides"/>
    <x v="0"/>
    <d v="2022-12-14T00:00:00"/>
    <s v="Biguanides"/>
  </r>
  <r>
    <s v="pYQaygPtx9Q"/>
    <x v="32"/>
    <s v="Māori"/>
    <s v="Biguanides"/>
    <x v="0"/>
    <d v="2023-12-14T00:00:00"/>
    <s v="Biguanides"/>
  </r>
  <r>
    <s v="PRR4M9AnH2k"/>
    <x v="32"/>
    <s v="Māori"/>
    <s v="Biguanides|Insulin isophane"/>
    <x v="0"/>
    <d v="2020-01-09T00:00:00"/>
    <s v="Biguanides|Insulin isophane-&gt;Insulin aspart-&gt;Biguanides"/>
  </r>
  <r>
    <s v="pp501cHiyHI"/>
    <x v="32"/>
    <s v="Asian"/>
    <s v="Biguanides"/>
    <x v="0"/>
    <d v="2013-02-01T00:00:00"/>
    <s v="Biguanides-&gt;Insulin aspart|Insulin isophane-&gt;Insulin isophane|Insulin lispro"/>
  </r>
  <r>
    <s v="PPFPsLT0/M6"/>
    <x v="32"/>
    <s v="Asian"/>
    <s v="SGLT-2 inhibitors"/>
    <x v="0"/>
    <d v="2021-02-18T00:00:00"/>
    <s v="SGLT-2 inhibitors"/>
  </r>
  <r>
    <s v="PQt8ynBRJS2"/>
    <x v="32"/>
    <s v="Pacific peoples"/>
    <s v="Biguanides|Insulin aspart|Insulin isophane"/>
    <x v="0"/>
    <d v="2025-06-30T00:00:00"/>
    <s v="Biguanides|Insulin aspart|Insulin isophane-&gt;Insulin aspart|Insulin isophane-&gt;Biguanides"/>
  </r>
  <r>
    <s v="PMU7CZ7mMDk"/>
    <x v="32"/>
    <s v="Asian"/>
    <s v="Insulin aspart"/>
    <x v="1"/>
    <d v="2016-06-23T00:00:00"/>
    <s v="Insulin aspart-&gt;Biguanides"/>
  </r>
  <r>
    <s v="pmkcH.uxABk"/>
    <x v="32"/>
    <s v="Māori"/>
    <s v="Biguanides"/>
    <x v="0"/>
    <d v="2019-03-29T00:00:00"/>
    <s v="Biguanides"/>
  </r>
  <r>
    <s v="pmo/VXu002I"/>
    <x v="32"/>
    <s v="Pacific peoples"/>
    <s v="Biguanides"/>
    <x v="0"/>
    <d v="2018-06-20T00:00:00"/>
    <s v="Biguanides-&gt;DPP-4 inhibitors-&gt;DPP-4 inhibitors|SGLT-2 inhibitors"/>
  </r>
  <r>
    <s v="PIYgJc7n/L2"/>
    <x v="32"/>
    <s v="Other"/>
    <s v="Biguanides"/>
    <x v="0"/>
    <d v="2020-06-27T00:00:00"/>
    <s v="Biguanides"/>
  </r>
  <r>
    <s v="PjqYNp/d11Q"/>
    <x v="32"/>
    <s v="Asian"/>
    <s v="Biguanides"/>
    <x v="0"/>
    <d v="2022-02-08T00:00:00"/>
    <s v="Biguanides"/>
  </r>
  <r>
    <s v="BFoq51rXE4E"/>
    <x v="32"/>
    <s v="Asian"/>
    <s v="Biguanides|Insulin aspart|Insulin isophane"/>
    <x v="0"/>
    <d v="2024-09-05T00:00:00"/>
    <s v="Biguanides|Insulin aspart|Insulin isophane"/>
  </r>
  <r>
    <s v="bgkxp9ncryE"/>
    <x v="32"/>
    <s v="Other"/>
    <s v="Biguanides"/>
    <x v="0"/>
    <d v="2014-09-08T00:00:00"/>
    <s v="Biguanides"/>
  </r>
  <r>
    <s v="EfQq/Jf/iNU"/>
    <x v="32"/>
    <s v="Asian"/>
    <s v="Biguanides"/>
    <x v="0"/>
    <d v="2024-05-02T00:00:00"/>
    <s v="Biguanides-&gt;Insulin aspart"/>
  </r>
  <r>
    <s v="EfE1Jn.hsFI"/>
    <x v="32"/>
    <s v="Māori"/>
    <s v="Biguanides"/>
    <x v="0"/>
    <d v="2020-08-24T00:00:00"/>
    <s v="Biguanides-&gt;DPP-4 inhibitors-&gt;DPP-4 inhibitors|Sulfonylureas-&gt;DPP-4 inhibitors|SGLT-2 inhibitors"/>
  </r>
  <r>
    <s v="EFeNxXKkevw"/>
    <x v="32"/>
    <s v="Other"/>
    <s v="Biguanides"/>
    <x v="0"/>
    <d v="2020-11-03T00:00:00"/>
    <s v="Biguanides-&gt;Insulin aspart"/>
  </r>
  <r>
    <s v="BiOsPfacDNI"/>
    <x v="32"/>
    <s v="Other"/>
    <s v="Biguanides"/>
    <x v="0"/>
    <d v="2012-04-13T00:00:00"/>
    <s v="Biguanides"/>
  </r>
  <r>
    <s v="bh5I3dlbJjw"/>
    <x v="32"/>
    <s v="Pacific peoples"/>
    <s v="Biguanides|Insulin isophane|Insulin lispro"/>
    <x v="0"/>
    <d v="2024-03-22T00:00:00"/>
    <s v="Biguanides|Insulin isophane|Insulin lispro-&gt;Insulin isophane-&gt;Insulin lispro"/>
  </r>
  <r>
    <s v="EhZRVbVv3SA"/>
    <x v="32"/>
    <s v="Asian"/>
    <s v="Biguanides"/>
    <x v="0"/>
    <d v="2013-11-04T00:00:00"/>
    <s v="Biguanides"/>
  </r>
  <r>
    <s v="eGvNJTHV09U"/>
    <x v="32"/>
    <s v="Asian"/>
    <s v="Biguanides"/>
    <x v="0"/>
    <d v="2020-03-23T00:00:00"/>
    <s v="Biguanides-&gt;Insulin isophane"/>
  </r>
  <r>
    <s v="EjgjN6nmdH6"/>
    <x v="32"/>
    <s v="Other"/>
    <s v="Insulin aspart|Insulin isophane"/>
    <x v="1"/>
    <d v="2016-09-28T00:00:00"/>
    <s v="Insulin aspart|Insulin isophane-&gt;Insulin glargine-&gt;Biguanides|Insulin glargine-&gt;SGLT-2 inhibitors"/>
  </r>
  <r>
    <s v="EkfWNIBHVUg"/>
    <x v="32"/>
    <s v="Asian"/>
    <s v="Biguanides"/>
    <x v="0"/>
    <d v="2014-01-29T00:00:00"/>
    <s v="Biguanides"/>
  </r>
  <r>
    <s v="ekDQmj2gxg6"/>
    <x v="32"/>
    <s v="Other"/>
    <s v="Biguanides"/>
    <x v="0"/>
    <d v="2016-08-08T00:00:00"/>
    <s v="Biguanides"/>
  </r>
  <r>
    <s v="etxZH9i5R5M"/>
    <x v="32"/>
    <s v="Asian"/>
    <s v="Insulin isophane|Insulin lispro"/>
    <x v="1"/>
    <d v="2020-09-01T00:00:00"/>
    <s v="Insulin isophane|Insulin lispro-&gt;Biguanides-&gt;Insulin lispro"/>
  </r>
  <r>
    <s v="eroTnE6vj8o"/>
    <x v="32"/>
    <s v="Pacific peoples"/>
    <s v="Biguanides"/>
    <x v="0"/>
    <d v="2011-10-14T00:00:00"/>
    <s v="Biguanides"/>
  </r>
  <r>
    <s v="es7heTl/lww"/>
    <x v="32"/>
    <s v="Māori"/>
    <s v="Biguanides"/>
    <x v="0"/>
    <d v="2014-04-09T00:00:00"/>
    <s v="Biguanides-&gt;Insulin glargine"/>
  </r>
  <r>
    <s v="euSIUjvQMnE"/>
    <x v="32"/>
    <s v="Other"/>
    <s v="Biguanides"/>
    <x v="0"/>
    <d v="2021-08-09T00:00:00"/>
    <s v="Biguanides"/>
  </r>
  <r>
    <s v="ENYn9K02cXI"/>
    <x v="32"/>
    <s v="Asian"/>
    <s v="Biguanides"/>
    <x v="0"/>
    <d v="2023-06-15T00:00:00"/>
    <s v="Biguanides"/>
  </r>
  <r>
    <s v="EOW3JdnSpTg"/>
    <x v="32"/>
    <s v="Asian"/>
    <s v="Biguanides"/>
    <x v="0"/>
    <d v="2019-09-24T00:00:00"/>
    <s v="Biguanides"/>
  </r>
  <r>
    <s v="ERDwnYZ3rlk"/>
    <x v="32"/>
    <s v="Māori"/>
    <s v="DPP-4 inhibitors"/>
    <x v="0"/>
    <d v="2023-05-17T00:00:00"/>
    <s v="DPP-4 inhibitors-&gt;Sulfonylureas"/>
  </r>
  <r>
    <s v="Azk6dDdgCX."/>
    <x v="32"/>
    <s v="Asian"/>
    <s v="Biguanides"/>
    <x v="0"/>
    <d v="2024-09-02T00:00:00"/>
    <s v="Biguanides"/>
  </r>
  <r>
    <s v="b.J/KK7.FFw"/>
    <x v="32"/>
    <s v="Other"/>
    <s v="Biguanides"/>
    <x v="0"/>
    <d v="2023-04-03T00:00:00"/>
    <s v="Biguanides-&gt;Biguanides|GLP-1 agonists-&gt;GLP-1 agonists"/>
  </r>
  <r>
    <s v="B/0pVkPrIOI"/>
    <x v="32"/>
    <s v="Asian"/>
    <s v="Biguanides"/>
    <x v="0"/>
    <d v="2025-03-28T00:00:00"/>
    <s v="Biguanides"/>
  </r>
  <r>
    <s v="aymf/j8ZcR2"/>
    <x v="32"/>
    <s v="Pacific peoples"/>
    <s v="Biguanides"/>
    <x v="0"/>
    <d v="2013-06-05T00:00:00"/>
    <s v="Biguanides-&gt;DPP-4 inhibitors-&gt;Biguanides|DPP-4 inhibitors-&gt;Biguanides|DPP-4 inhibitors|SGLT-2 inhibitors-&gt;DPP-4 inhibitors|SGLT-2 inhibitors"/>
  </r>
  <r>
    <s v="Az.Ij992P46"/>
    <x v="32"/>
    <s v="Māori"/>
    <s v="Biguanides"/>
    <x v="0"/>
    <d v="2022-09-28T00:00:00"/>
    <s v="Biguanides"/>
  </r>
  <r>
    <s v="AuLTG5NhYO."/>
    <x v="32"/>
    <s v="Pacific peoples"/>
    <s v="Biguanides"/>
    <x v="0"/>
    <d v="2013-05-29T00:00:00"/>
    <s v="Biguanides-&gt;Sulfonylureas-&gt;Biguanides|Sulfonylureas"/>
  </r>
  <r>
    <s v="aU3lezFHLRc"/>
    <x v="32"/>
    <s v="Other"/>
    <s v="Biguanides"/>
    <x v="0"/>
    <d v="2013-08-09T00:00:00"/>
    <s v="Biguanides-&gt;Insulin aspart|Insulin glargine-&gt;Thiazolidinedione-&gt;DPP-4 inhibitors-&gt;Insulin glargine-&gt;GLP-1 agonists|Insulin glargine-&gt;GLP-1 agonists-&gt;Insulin glargine|SGLT-2 inhibitors-&gt;DPP-4 inhibitors|Insulin glargine"/>
  </r>
  <r>
    <s v="ASbZxZZt4RA"/>
    <x v="32"/>
    <s v="Māori"/>
    <s v="Biguanides"/>
    <x v="0"/>
    <d v="2020-07-28T00:00:00"/>
    <s v="Biguanides-&gt;Biguanides|Insulin isophane-&gt;Insulin aspart-&gt;Insulin isophane-&gt;Insulin aspart|Insulin isophane-&gt;Biguanides|Insulin aspart|Insulin isophane"/>
  </r>
  <r>
    <s v="B7vNe.EjFH6"/>
    <x v="32"/>
    <s v="Pacific peoples"/>
    <s v="Biguanides"/>
    <x v="0"/>
    <d v="2021-01-21T00:00:00"/>
    <s v="Biguanides"/>
  </r>
  <r>
    <s v="b2m5Cn6LDco"/>
    <x v="32"/>
    <s v="Asian"/>
    <s v="Biguanides"/>
    <x v="0"/>
    <d v="2021-04-21T00:00:00"/>
    <s v="Biguanides-&gt;Biguanides|SGLT-2 inhibitors-&gt;SGLT-2 inhibitors-&gt;DPP-4 inhibitors|SGLT-2 inhibitors-&gt;DPP-4 inhibitors"/>
  </r>
  <r>
    <s v="b70BHZIkT6Y"/>
    <x v="32"/>
    <s v="Asian"/>
    <s v="Biguanides"/>
    <x v="0"/>
    <d v="2024-06-05T00:00:00"/>
    <s v="Biguanides"/>
  </r>
  <r>
    <s v="b19UTztuK.A"/>
    <x v="32"/>
    <s v="Māori"/>
    <s v="Biguanides"/>
    <x v="0"/>
    <d v="2022-08-25T00:00:00"/>
    <s v="Biguanides"/>
  </r>
  <r>
    <s v="B2gDoWMmkUk"/>
    <x v="32"/>
    <s v="Pacific peoples"/>
    <s v="Biguanides"/>
    <x v="0"/>
    <d v="2025-05-30T00:00:00"/>
    <s v="Biguanides-&gt;GLP-1 agonists"/>
  </r>
  <r>
    <s v="B/w8XMfcHWI"/>
    <x v="32"/>
    <s v="Asian"/>
    <s v="Biguanides|DPP-4 inhibitors"/>
    <x v="0"/>
    <d v="2022-02-15T00:00:00"/>
    <s v="Biguanides|DPP-4 inhibitors-&gt;DPP-4 inhibitors-&gt;Biguanides"/>
  </r>
  <r>
    <s v="bdw1sDKO23s"/>
    <x v="32"/>
    <s v="Asian"/>
    <s v="Biguanides"/>
    <x v="0"/>
    <d v="2019-10-22T00:00:00"/>
    <s v="Biguanides"/>
  </r>
  <r>
    <s v="BbjaICv14IY"/>
    <x v="32"/>
    <s v="Asian"/>
    <s v="Biguanides"/>
    <x v="0"/>
    <d v="2015-05-20T00:00:00"/>
    <s v="Biguanides-&gt;Insulin isophane-&gt;Insulin aspart|Insulin isophane"/>
  </r>
  <r>
    <s v="bbSrJ.IHuxA"/>
    <x v="32"/>
    <s v="Other"/>
    <s v="Biguanides|Insulin isophane with insulin neutral"/>
    <x v="0"/>
    <d v="2013-01-22T00:00:00"/>
    <s v="Biguanides|Insulin isophane with insulin neutral-&gt;Insulin aspart|Insulin isophane-&gt;Biguanides-&gt;Insulin glargine-&gt;Insulin aspart"/>
  </r>
  <r>
    <s v="BbTLaNKu/oM"/>
    <x v="32"/>
    <s v="Asian"/>
    <s v="Biguanides"/>
    <x v="0"/>
    <d v="2022-09-19T00:00:00"/>
    <s v="Biguanides"/>
  </r>
  <r>
    <s v="bAizTuCqnGU"/>
    <x v="32"/>
    <s v="Asian"/>
    <s v="Biguanides"/>
    <x v="0"/>
    <d v="2022-05-27T00:00:00"/>
    <s v="Biguanides"/>
  </r>
  <r>
    <s v="b90dDyj.F.U"/>
    <x v="32"/>
    <s v="Other"/>
    <s v="Biguanides"/>
    <x v="0"/>
    <d v="2023-12-21T00:00:00"/>
    <s v="Biguanides"/>
  </r>
  <r>
    <s v="zuVY4zX6Q6k"/>
    <x v="32"/>
    <s v="Asian"/>
    <s v="Biguanides"/>
    <x v="0"/>
    <d v="2018-08-07T00:00:00"/>
    <s v="Biguanides"/>
  </r>
  <r>
    <s v="zrMxf1uNvjU"/>
    <x v="32"/>
    <s v="Other"/>
    <s v="Biguanides"/>
    <x v="0"/>
    <d v="2019-11-04T00:00:00"/>
    <s v="Biguanides"/>
  </r>
  <r>
    <s v="WVksNZygjdc"/>
    <x v="32"/>
    <s v="Māori"/>
    <s v="Biguanides"/>
    <x v="0"/>
    <d v="2012-04-18T00:00:00"/>
    <s v="Biguanides"/>
  </r>
  <r>
    <s v="WV9s4MgOJy."/>
    <x v="32"/>
    <s v="Pacific peoples"/>
    <s v="Biguanides"/>
    <x v="0"/>
    <d v="2022-03-17T00:00:00"/>
    <s v="Biguanides-&gt;Insulin aspart|Insulin isophane-&gt;Biguanides|Insulin aspart|Insulin isophane-&gt;SGLT-2 inhibitors-&gt;Biguanides|SGLT-2 inhibitors-&gt;DPP-4 inhibitors|SGLT-2 inhibitors-&gt;DPP-4 inhibitors"/>
  </r>
  <r>
    <s v="ZqUU9UQMvOI"/>
    <x v="32"/>
    <s v="Other"/>
    <s v="Biguanides"/>
    <x v="0"/>
    <d v="2013-10-31T00:00:00"/>
    <s v="Biguanides-&gt;Insulin isophane"/>
  </r>
  <r>
    <s v="ZPrfJD2sB06"/>
    <x v="32"/>
    <s v="Pacific peoples"/>
    <s v="Biguanides"/>
    <x v="0"/>
    <d v="2025-12-15T00:00:00"/>
    <s v="Biguanides"/>
  </r>
  <r>
    <s v="zO8Y3MWTk/c"/>
    <x v="32"/>
    <s v="Other"/>
    <s v="Biguanides"/>
    <x v="0"/>
    <d v="2024-05-28T00:00:00"/>
    <s v="Biguanides"/>
  </r>
  <r>
    <s v="zXKvuEKZEB."/>
    <x v="32"/>
    <s v="Other"/>
    <s v="Biguanides"/>
    <x v="0"/>
    <d v="2022-11-08T00:00:00"/>
    <s v="Biguanides"/>
  </r>
  <r>
    <s v="3xst.q2uh.."/>
    <x v="32"/>
    <s v="Other"/>
    <s v="Biguanides"/>
    <x v="0"/>
    <d v="2021-04-29T00:00:00"/>
    <s v="Biguanides-&gt;SGLT-2 inhibitors-&gt;Biguanides|SGLT-2 inhibitors-&gt;SGLT-2 inhibitors|Sulfonylureas"/>
  </r>
  <r>
    <s v="3XVlLwbNmow"/>
    <x v="32"/>
    <s v="Asian"/>
    <s v="Biguanides"/>
    <x v="0"/>
    <d v="2017-05-17T00:00:00"/>
    <s v="Biguanides"/>
  </r>
  <r>
    <s v="3wb32YoyC6E"/>
    <x v="32"/>
    <s v="Other"/>
    <s v="Biguanides"/>
    <x v="0"/>
    <d v="2023-12-05T00:00:00"/>
    <s v="Biguanides"/>
  </r>
  <r>
    <s v="556NlyxLyOk"/>
    <x v="32"/>
    <s v="Other"/>
    <s v="Biguanides"/>
    <x v="0"/>
    <d v="2024-09-09T00:00:00"/>
    <s v="Biguanides"/>
  </r>
  <r>
    <s v="An/zp9.jO3w"/>
    <x v="32"/>
    <s v="Asian"/>
    <s v="Biguanides|Insulin isophane"/>
    <x v="0"/>
    <d v="2023-04-27T00:00:00"/>
    <s v="Biguanides|Insulin isophane-&gt;Insulin isophane-&gt;Insulin aspart|Insulin isophane-&gt;Biguanides"/>
  </r>
  <r>
    <s v="52TUcdGmPfU"/>
    <x v="32"/>
    <s v="Asian"/>
    <s v="Biguanides|Insulin isophane"/>
    <x v="0"/>
    <d v="2023-11-10T00:00:00"/>
    <s v="Biguanides|Insulin isophane-&gt;Insulin isophane-&gt;Insulin aspart"/>
  </r>
  <r>
    <s v="4xOTJ7zOMzw"/>
    <x v="32"/>
    <s v="Asian"/>
    <s v="Biguanides"/>
    <x v="0"/>
    <d v="2023-07-28T00:00:00"/>
    <s v="Biguanides"/>
  </r>
  <r>
    <s v="5.mAuj21Ftk"/>
    <x v="32"/>
    <s v="Other"/>
    <s v="Biguanides"/>
    <x v="0"/>
    <d v="2014-12-15T00:00:00"/>
    <s v="Biguanides-&gt;Insulin isophane"/>
  </r>
  <r>
    <s v="4vfdKsbBUz."/>
    <x v="32"/>
    <s v="Pacific peoples"/>
    <s v="Biguanides"/>
    <x v="0"/>
    <d v="2025-10-15T00:00:00"/>
    <s v="Biguanides"/>
  </r>
  <r>
    <s v="4R61xs4VcTo"/>
    <x v="32"/>
    <s v="Pacific peoples"/>
    <s v="Insulin aspart|Insulin isophane"/>
    <x v="1"/>
    <d v="2015-04-10T00:00:00"/>
    <s v="Insulin aspart|Insulin isophane-&gt;Biguanides-&gt;Insulin aspart-&gt;Insulin isophane-&gt;Insulin aspart|Insulin glargine-&gt;Insulin glargine"/>
  </r>
  <r>
    <s v="4sFM..WWFoE"/>
    <x v="32"/>
    <s v="Other"/>
    <s v="Biguanides"/>
    <x v="0"/>
    <d v="2021-07-29T00:00:00"/>
    <s v="Biguanides"/>
  </r>
  <r>
    <s v="4nwJLjS03sw"/>
    <x v="32"/>
    <s v="Asian"/>
    <s v="Biguanides|Insulin isophane|Insulin lispro"/>
    <x v="0"/>
    <d v="2020-05-05T00:00:00"/>
    <s v="Biguanides|Insulin isophane|Insulin lispro-&gt;Insulin lispro"/>
  </r>
  <r>
    <s v="4hyK6l5v.ts"/>
    <x v="32"/>
    <s v="Other"/>
    <s v="Biguanides"/>
    <x v="0"/>
    <d v="2019-11-25T00:00:00"/>
    <s v="Biguanides-&gt;Insulin aspart|Insulin glargine-&gt;Insulin aspart-&gt;Insulin glargine-&gt;Insulin glulisine-&gt;Insulin glargine|Insulin glulisine-&gt;Insulin aspart|Insulin glargine|Insulin glulisine-&gt;Insulin aspart|Insulin glulisine"/>
  </r>
  <r>
    <s v="4EN0wQQ1gJc"/>
    <x v="32"/>
    <s v="Pacific peoples"/>
    <s v="Biguanides"/>
    <x v="0"/>
    <d v="2024-09-11T00:00:00"/>
    <s v="Biguanides-&gt;DPP-4 inhibitors"/>
  </r>
  <r>
    <s v="4JcIDoFFJgg"/>
    <x v="32"/>
    <s v="Pacific peoples"/>
    <s v="Biguanides"/>
    <x v="0"/>
    <d v="2022-03-15T00:00:00"/>
    <s v="Biguanides"/>
  </r>
  <r>
    <s v="4JFVehvyU8Y"/>
    <x v="32"/>
    <s v="Asian"/>
    <s v="Biguanides"/>
    <x v="0"/>
    <d v="2024-08-05T00:00:00"/>
    <s v="Biguanides-&gt;Insulin isophane"/>
  </r>
  <r>
    <s v="45m/CGP9Tt."/>
    <x v="32"/>
    <s v="Other"/>
    <s v="Biguanides"/>
    <x v="0"/>
    <d v="2011-02-25T00:00:00"/>
    <s v="Biguanides"/>
  </r>
  <r>
    <s v="4bA2EIywYtQ"/>
    <x v="32"/>
    <s v="Other"/>
    <s v="Biguanides|Insulin isophane"/>
    <x v="0"/>
    <d v="2016-08-10T00:00:00"/>
    <s v="Biguanides|Insulin isophane-&gt;Insulin aspart|Insulin isophane"/>
  </r>
  <r>
    <s v="wcNUA5mU/uw"/>
    <x v="32"/>
    <s v="Māori"/>
    <s v="Insulin isophane"/>
    <x v="1"/>
    <d v="2024-07-12T00:00:00"/>
    <s v="Insulin isophane-&gt;Biguanides"/>
  </r>
  <r>
    <s v="WB1KHYoZNc2"/>
    <x v="32"/>
    <s v="Asian"/>
    <s v="Biguanides"/>
    <x v="0"/>
    <d v="2013-08-23T00:00:00"/>
    <s v="Biguanides"/>
  </r>
  <r>
    <s v="wb4nu/VqYDM"/>
    <x v="32"/>
    <s v="Other"/>
    <s v="Biguanides"/>
    <x v="0"/>
    <d v="2015-04-21T00:00:00"/>
    <s v="Biguanides"/>
  </r>
  <r>
    <s v="w9lkWSBcOmM"/>
    <x v="32"/>
    <s v="Asian"/>
    <s v="Biguanides"/>
    <x v="0"/>
    <d v="2018-04-20T00:00:00"/>
    <s v="Biguanides"/>
  </r>
  <r>
    <s v="W63xr9NFxeE"/>
    <x v="32"/>
    <s v="Other"/>
    <s v="Biguanides"/>
    <x v="0"/>
    <d v="2015-05-20T00:00:00"/>
    <s v="Biguanides-&gt;DPP-4 inhibitors-&gt;Biguanides|DPP-4 inhibitors-&gt;DPP-4 inhibitors|SGLT-2 inhibitors-&gt;SGLT-2 inhibitors-&gt;Biguanides|DPP-4 inhibitors|SGLT-2 inhibitors-&gt;GLP-1 agonists-&gt;Biguanides|GLP-1 agonists"/>
  </r>
  <r>
    <s v="w66iOwnSL6s"/>
    <x v="32"/>
    <s v="Asian"/>
    <s v="Biguanides"/>
    <x v="0"/>
    <d v="2024-06-20T00:00:00"/>
    <s v="Biguanides"/>
  </r>
  <r>
    <s v="Hn/2wjYopCg"/>
    <x v="32"/>
    <s v="Māori"/>
    <s v="Biguanides"/>
    <x v="0"/>
    <d v="2024-03-08T00:00:00"/>
    <s v="Biguanides"/>
  </r>
  <r>
    <s v="HKxpVa2299Y"/>
    <x v="32"/>
    <s v="Other"/>
    <s v="Biguanides"/>
    <x v="0"/>
    <d v="2016-11-16T00:00:00"/>
    <s v="Biguanides-&gt;Insulin aspart|Insulin isophane-&gt;Insulin isophane-&gt;Biguanides|Insulin isophane-&gt;Insulin aspart"/>
  </r>
  <r>
    <s v="Hoo47TLrFLU"/>
    <x v="32"/>
    <s v="Other"/>
    <s v="Insulin isophane"/>
    <x v="1"/>
    <d v="2016-11-17T00:00:00"/>
    <s v="Insulin isophane-&gt;Insulin aspart-&gt;Insulin aspart|Insulin isophane-&gt;Biguanides|Insulin isophane"/>
  </r>
  <r>
    <s v="HpQMd3krOKY"/>
    <x v="32"/>
    <s v="Other"/>
    <s v="Biguanides"/>
    <x v="0"/>
    <d v="2025-07-25T00:00:00"/>
    <s v="Biguanides"/>
  </r>
  <r>
    <s v="hRXJYdI0SBA"/>
    <x v="32"/>
    <s v="Pacific peoples"/>
    <s v="Biguanides"/>
    <x v="0"/>
    <d v="2025-07-17T00:00:00"/>
    <s v="Biguanides"/>
  </r>
  <r>
    <s v="hQ9ND5QcP4o"/>
    <x v="32"/>
    <s v="Māori"/>
    <s v="Biguanides"/>
    <x v="0"/>
    <d v="2024-12-31T00:00:00"/>
    <s v="Biguanides-&gt;Insulin isophane-&gt;Insulin glargine-&gt;Biguanides|Insulin glargine"/>
  </r>
  <r>
    <s v="hQKhx2oXFVo"/>
    <x v="32"/>
    <s v="Asian"/>
    <s v="Biguanides"/>
    <x v="0"/>
    <d v="2019-09-05T00:00:00"/>
    <s v="Biguanides"/>
  </r>
  <r>
    <s v="l3I0QhRCIdo"/>
    <x v="32"/>
    <s v="Other"/>
    <s v="Biguanides"/>
    <x v="0"/>
    <d v="2021-05-21T00:00:00"/>
    <s v="Biguanides"/>
  </r>
  <r>
    <s v="KzWT/FcMQlM"/>
    <x v="32"/>
    <s v="Other"/>
    <s v="Biguanides"/>
    <x v="0"/>
    <d v="2019-08-20T00:00:00"/>
    <s v="Biguanides-&gt;Insulin aspart"/>
  </r>
  <r>
    <s v="KydPrCz/aB2"/>
    <x v="32"/>
    <s v="Asian"/>
    <s v="Insulin aspart|Insulin isophane"/>
    <x v="1"/>
    <d v="2017-04-19T00:00:00"/>
    <s v="Insulin aspart|Insulin isophane-&gt;Biguanides|Insulin aspart|Insulin isophane-&gt;Insulin aspart-&gt;Biguanides|Insulin isophane-&gt;Biguanides-&gt;Sulfonylureas-&gt;Biguanides|Sulfonylureas-&gt;DPP-4 inhibitors-&gt;DPP-4 inhibitors|Sulfonylureas-&gt;DPP-4 inhibitors|SGLT-2 inhibitors|Sulfonylureas-&gt;SGLT-2 inhibitors|Sulfonylureas"/>
  </r>
  <r>
    <s v="LAxST52n1ow"/>
    <x v="32"/>
    <s v="Asian"/>
    <s v="Biguanides"/>
    <x v="0"/>
    <d v="2025-09-26T00:00:00"/>
    <s v="Biguanides"/>
  </r>
  <r>
    <s v="LA02Gbb9FfY"/>
    <x v="32"/>
    <s v="Pacific peoples"/>
    <s v="Biguanides"/>
    <x v="0"/>
    <d v="2015-07-23T00:00:00"/>
    <s v="Biguanides"/>
  </r>
  <r>
    <s v="l4wUAXYP1kA"/>
    <x v="32"/>
    <s v="Māori"/>
    <s v="Biguanides|Insulin isophane"/>
    <x v="0"/>
    <d v="2022-07-19T00:00:00"/>
    <s v="Biguanides|Insulin isophane-&gt;Insulin isophane-&gt;Biguanides-&gt;SGLT-2 inhibitors"/>
  </r>
  <r>
    <s v="L3yc4OvHIAU"/>
    <x v="32"/>
    <s v="Other"/>
    <s v="Biguanides"/>
    <x v="0"/>
    <d v="2017-02-17T00:00:00"/>
    <s v="Biguanides"/>
  </r>
  <r>
    <s v="KtzjKkATCRM"/>
    <x v="32"/>
    <s v="Asian"/>
    <s v="Biguanides"/>
    <x v="0"/>
    <d v="2017-12-12T00:00:00"/>
    <s v="Biguanides-&gt;DPP-4 inhibitors"/>
  </r>
  <r>
    <s v="kVlYMbjKw12"/>
    <x v="32"/>
    <s v="Other"/>
    <s v="Biguanides"/>
    <x v="0"/>
    <d v="2014-02-21T00:00:00"/>
    <s v="Biguanides-&gt;DPP-4 inhibitors-&gt;Biguanides|DPP-4 inhibitors"/>
  </r>
  <r>
    <s v="Kw6GhLOFbgI"/>
    <x v="32"/>
    <s v="Other"/>
    <s v="Biguanides"/>
    <x v="0"/>
    <d v="2022-06-21T00:00:00"/>
    <s v="Biguanides"/>
  </r>
  <r>
    <s v="KTo6lAnEnNg"/>
    <x v="32"/>
    <s v="Asian"/>
    <s v="Biguanides"/>
    <x v="0"/>
    <d v="2016-06-20T00:00:00"/>
    <s v="Biguanides-&gt;Insulin aspart|Insulin isophane-&gt;Biguanides|Insulin aspart|Insulin isophane-&gt;Insulin glargine|Insulin glulisine-&gt;Biguanides|Insulin aspart|Insulin isophane|SGLT-2 inhibitors-&gt;Insulin aspart|Insulin isophane|SGLT-2 inhibitors-&gt;SGLT-2 inhibitors-&gt;Insulin isophane|SGLT-2 inhibitors-&gt;GLP-1 agonists"/>
  </r>
  <r>
    <s v="i.b5FkMs2Z."/>
    <x v="32"/>
    <s v="Pacific peoples"/>
    <s v="Biguanides"/>
    <x v="0"/>
    <d v="2024-06-14T00:00:00"/>
    <s v="Biguanides-&gt;DPP-4 inhibitors-&gt;SGLT-2 inhibitors-&gt;DPP-4 inhibitors|SGLT-2 inhibitors-&gt;GLP-1 agonists"/>
  </r>
  <r>
    <s v="hyCQT17z98c"/>
    <x v="32"/>
    <s v="Māori"/>
    <s v="Biguanides|Insulin aspart|Insulin isophane"/>
    <x v="0"/>
    <d v="2023-01-26T00:00:00"/>
    <s v="Biguanides|Insulin aspart|Insulin isophane-&gt;Insulin aspart|Insulin isophane-&gt;Insulin aspart-&gt;Insulin isophane-&gt;Biguanides|Insulin glargine"/>
  </r>
  <r>
    <s v="hYeHQ40PWWo"/>
    <x v="32"/>
    <s v="Other"/>
    <s v="Biguanides"/>
    <x v="0"/>
    <d v="2015-07-26T00:00:00"/>
    <s v="Biguanides"/>
  </r>
  <r>
    <s v="hY/dRZZOi1E"/>
    <x v="32"/>
    <s v="Asian"/>
    <s v="Biguanides"/>
    <x v="0"/>
    <d v="2018-10-05T00:00:00"/>
    <s v="Biguanides"/>
  </r>
  <r>
    <s v="htrq3fzRJas"/>
    <x v="32"/>
    <s v="Asian"/>
    <s v="Biguanides|Insulin isophane"/>
    <x v="0"/>
    <d v="2016-09-29T00:00:00"/>
    <s v="Biguanides|Insulin isophane-&gt;Insulin aspart-&gt;Insulin isophane-&gt;Insulin aspart|Insulin isophane-&gt;Biguanides"/>
  </r>
  <r>
    <s v="LflXW.ZLI6g"/>
    <x v="32"/>
    <s v="Pacific peoples"/>
    <s v="Biguanides"/>
    <x v="0"/>
    <d v="2023-06-23T00:00:00"/>
    <s v="Biguanides-&gt;SGLT-2 inhibitors-&gt;Biguanides|SGLT-2 inhibitors"/>
  </r>
  <r>
    <s v="LCpFowJppNo"/>
    <x v="32"/>
    <s v="Asian"/>
    <s v="Biguanides"/>
    <x v="0"/>
    <d v="2021-01-08T00:00:00"/>
    <s v="Biguanides"/>
  </r>
  <r>
    <s v="LMMQhHVbDkA"/>
    <x v="32"/>
    <s v="Other"/>
    <s v="Biguanides"/>
    <x v="0"/>
    <d v="2021-08-16T00:00:00"/>
    <s v="Biguanides"/>
  </r>
  <r>
    <s v="lN.RlZAYpDs"/>
    <x v="32"/>
    <s v="Māori"/>
    <s v="Biguanides"/>
    <x v="0"/>
    <d v="2021-06-08T00:00:00"/>
    <s v="Biguanides-&gt;SGLT-2 inhibitors-&gt;Biguanides|SGLT-2 inhibitors-&gt;Biguanides|GLP-1 agonists-&gt;GLP-1 agonists-&gt;GLP-1 agonists|SGLT-2 inhibitors"/>
  </r>
  <r>
    <s v="lld6pL99Pbw"/>
    <x v="32"/>
    <s v="Asian"/>
    <s v="Biguanides"/>
    <x v="0"/>
    <d v="2020-08-21T00:00:00"/>
    <s v="Biguanides-&gt;Insulin aspart|Insulin isophane"/>
  </r>
  <r>
    <s v="llwKAquErbs"/>
    <x v="32"/>
    <s v="Asian"/>
    <s v="Biguanides"/>
    <x v="0"/>
    <d v="2023-08-05T00:00:00"/>
    <s v="Biguanides"/>
  </r>
  <r>
    <s v="li.x8wjSwf6"/>
    <x v="32"/>
    <s v="Asian"/>
    <s v="Biguanides"/>
    <x v="0"/>
    <d v="2020-05-15T00:00:00"/>
    <s v="Biguanides-&gt;Insulin isophane|Insulin lispro-&gt;Insulin isophane-&gt;Biguanides|Insulin isophane-&gt;Insulin aspart-&gt;Insulin aspart|Insulin isophane-&gt;Insulin glargine"/>
  </r>
  <r>
    <s v="OoFvuSB72Fk"/>
    <x v="32"/>
    <s v="Asian"/>
    <s v="Biguanides"/>
    <x v="0"/>
    <d v="2025-10-22T00:00:00"/>
    <s v="Biguanides"/>
  </r>
  <r>
    <s v="lMhIFqLlrOA"/>
    <x v="32"/>
    <s v="Asian"/>
    <s v="Biguanides"/>
    <x v="0"/>
    <d v="2023-10-09T00:00:00"/>
    <s v="Biguanides"/>
  </r>
  <r>
    <s v="lOKuCBrb/FU"/>
    <x v="32"/>
    <s v="Pacific peoples"/>
    <s v="Biguanides"/>
    <x v="0"/>
    <d v="2014-03-04T00:00:00"/>
    <s v="Biguanides-&gt;Insulin isophane"/>
  </r>
  <r>
    <s v="LO28nfPtRMk"/>
    <x v="32"/>
    <s v="Pacific peoples"/>
    <s v="Biguanides"/>
    <x v="0"/>
    <d v="2014-06-24T00:00:00"/>
    <s v="Biguanides"/>
  </r>
  <r>
    <s v="LOetZow9hJI"/>
    <x v="32"/>
    <s v="Asian"/>
    <s v="Biguanides"/>
    <x v="0"/>
    <d v="2015-09-15T00:00:00"/>
    <s v="Biguanides"/>
  </r>
  <r>
    <s v="ojOqJJNoubE"/>
    <x v="32"/>
    <s v="Other"/>
    <s v="Biguanides"/>
    <x v="0"/>
    <d v="2025-04-11T00:00:00"/>
    <s v="Biguanides"/>
  </r>
  <r>
    <s v="oJN1xBTmPno"/>
    <x v="32"/>
    <s v="Pacific peoples"/>
    <s v="Biguanides"/>
    <x v="0"/>
    <d v="2019-09-16T00:00:00"/>
    <s v="Biguanides-&gt;SGLT-2 inhibitors-&gt;Biguanides|Insulin glargine-&gt;Insulin glargine"/>
  </r>
  <r>
    <s v="LOYXB4HJ9/A"/>
    <x v="32"/>
    <s v="Pacific peoples"/>
    <s v="Biguanides"/>
    <x v="0"/>
    <d v="2020-03-26T00:00:00"/>
    <s v="Biguanides-&gt;Insulin isophane"/>
  </r>
  <r>
    <s v="OkvOJSr.Pmc"/>
    <x v="32"/>
    <s v="Māori"/>
    <s v="Biguanides|Insulin isophane"/>
    <x v="0"/>
    <d v="2020-08-10T00:00:00"/>
    <s v="Biguanides|Insulin isophane-&gt;Insulin isophane-&gt;Insulin aspart|Insulin isophane-&gt;Insulin aspart"/>
  </r>
  <r>
    <s v="oLhHlhlnzcc"/>
    <x v="32"/>
    <s v="Other"/>
    <s v="Biguanides"/>
    <x v="0"/>
    <d v="2021-03-15T00:00:00"/>
    <s v="Biguanides"/>
  </r>
  <r>
    <s v="OK6fyAIx1xo"/>
    <x v="32"/>
    <s v="Māori"/>
    <s v="Biguanides"/>
    <x v="0"/>
    <d v="2022-03-30T00:00:00"/>
    <s v="Biguanides"/>
  </r>
  <r>
    <s v="oKqdBoc9o1w"/>
    <x v="32"/>
    <s v="Pacific peoples"/>
    <s v="Biguanides"/>
    <x v="0"/>
    <d v="2021-05-13T00:00:00"/>
    <s v="Biguanides"/>
  </r>
  <r>
    <s v="pe9mw49bfbc"/>
    <x v="32"/>
    <s v="Other"/>
    <s v="Biguanides"/>
    <x v="0"/>
    <d v="2018-05-07T00:00:00"/>
    <s v="Biguanides"/>
  </r>
  <r>
    <s v="pE3Ra7xTPb2"/>
    <x v="32"/>
    <s v="Māori"/>
    <s v="Biguanides"/>
    <x v="0"/>
    <d v="2022-02-03T00:00:00"/>
    <s v="Biguanides"/>
  </r>
  <r>
    <s v="pjmIRnh4HQU"/>
    <x v="32"/>
    <s v="Asian"/>
    <s v="Biguanides"/>
    <x v="0"/>
    <d v="2019-09-25T00:00:00"/>
    <s v="Biguanides"/>
  </r>
  <r>
    <s v="PJrQq1VAgbM"/>
    <x v="32"/>
    <s v="Asian"/>
    <s v="Biguanides"/>
    <x v="0"/>
    <d v="2019-03-28T00:00:00"/>
    <s v="Biguanides-&gt;Biguanides|Insulin isophane-&gt;Insulin isophane-&gt;Insulin aspart-&gt;Insulin aspart|Insulin isophane"/>
  </r>
  <r>
    <s v="PiDY3/xWDX."/>
    <x v="32"/>
    <s v="Māori"/>
    <s v="Biguanides"/>
    <x v="0"/>
    <d v="2015-05-12T00:00:00"/>
    <s v="Biguanides-&gt;Insulin glargine-&gt;Biguanides|Insulin glargine-&gt;SGLT-2 inhibitors-&gt;Biguanides|SGLT-2 inhibitors-&gt;Insulin glargine|SGLT-2 inhibitors-&gt;Biguanides|Insulin glargine|SGLT-2 inhibitors-&gt;Biguanides|Insulin aspart|Insulin glargine|SGLT-2 inhibitors"/>
  </r>
  <r>
    <s v="pISxlbV4p7A"/>
    <x v="32"/>
    <s v="Pacific peoples"/>
    <s v="Biguanides"/>
    <x v="0"/>
    <d v="2020-03-20T00:00:00"/>
    <s v="Biguanides-&gt;DPP-4 inhibitors-&gt;Biguanides|Insulin isophane-&gt;Insulin aspart|Insulin isophane-&gt;Biguanides|Insulin aspart|Insulin isophane-&gt;Insulin glargine-&gt;Biguanides|Insulin glargine-&gt;Insulin aspart-&gt;Insulin aspart|Insulin glargine-&gt;Biguanides|Insulin aspart|Insulin glargine"/>
  </r>
  <r>
    <s v="PjDE6gS8vkk"/>
    <x v="32"/>
    <s v="Asian"/>
    <s v="Biguanides"/>
    <x v="0"/>
    <d v="2023-04-03T00:00:00"/>
    <s v="Biguanides"/>
  </r>
  <r>
    <s v="pbpVPdMy8W."/>
    <x v="32"/>
    <s v="Asian"/>
    <s v="Biguanides"/>
    <x v="0"/>
    <d v="2022-06-13T00:00:00"/>
    <s v="Biguanides"/>
  </r>
  <r>
    <s v="p48JOZrlO/2"/>
    <x v="32"/>
    <s v="Māori"/>
    <s v="Biguanides"/>
    <x v="0"/>
    <d v="2011-10-28T00:00:00"/>
    <s v="Biguanides"/>
  </r>
  <r>
    <s v="p2s8Mwjzw0c"/>
    <x v="32"/>
    <s v="Pacific peoples"/>
    <s v="Biguanides"/>
    <x v="0"/>
    <d v="2012-07-18T00:00:00"/>
    <s v="Biguanides-&gt;Biguanides|Insulin aspart-&gt;DPP-4 inhibitors-&gt;DPP-4 inhibitors|Sulfonylureas-&gt;Biguanides|DPP-4 inhibitors"/>
  </r>
  <r>
    <s v="OzLLLFGD8/U"/>
    <x v="32"/>
    <s v="Pacific peoples"/>
    <s v="Biguanides"/>
    <x v="0"/>
    <d v="2016-10-03T00:00:00"/>
    <s v="Biguanides-&gt;Insulin glargine-&gt;Insulin glargine|SGLT-2 inhibitors"/>
  </r>
  <r>
    <s v="OzcDLEG7c2Q"/>
    <x v="32"/>
    <s v="Asian"/>
    <s v="Biguanides"/>
    <x v="0"/>
    <d v="2024-12-20T00:00:00"/>
    <s v="Biguanides-&gt;Biguanides|SGLT-2 inhibitors"/>
  </r>
  <r>
    <s v="OZh1KM7iHC6"/>
    <x v="32"/>
    <s v="Asian"/>
    <s v="Biguanides"/>
    <x v="0"/>
    <d v="2013-05-16T00:00:00"/>
    <s v="Biguanides"/>
  </r>
  <r>
    <s v="oXjFad2SpbM"/>
    <x v="32"/>
    <s v="Asian"/>
    <s v="Biguanides|Sulfonylureas"/>
    <x v="0"/>
    <d v="2025-11-04T00:00:00"/>
    <s v="Biguanides|Sulfonylureas"/>
  </r>
  <r>
    <s v="oxuJZjJRz5c"/>
    <x v="32"/>
    <s v="Asian"/>
    <s v="Biguanides"/>
    <x v="0"/>
    <d v="2018-05-07T00:00:00"/>
    <s v="Biguanides"/>
  </r>
  <r>
    <s v="Oy8vzUqJoSI"/>
    <x v="32"/>
    <s v="Māori"/>
    <s v="Biguanides"/>
    <x v="0"/>
    <d v="2016-10-14T00:00:00"/>
    <s v="Biguanides-&gt;Insulin aspart-&gt;Insulin isophane"/>
  </r>
  <r>
    <s v="OtTp02WVrUc"/>
    <x v="32"/>
    <s v="Other"/>
    <s v="Biguanides"/>
    <x v="0"/>
    <d v="2015-07-24T00:00:00"/>
    <s v="Biguanides"/>
  </r>
  <r>
    <s v="OrvV2kOgb4U"/>
    <x v="32"/>
    <s v="Asian"/>
    <s v="Biguanides"/>
    <x v="0"/>
    <d v="2025-07-10T00:00:00"/>
    <s v="Biguanides"/>
  </r>
  <r>
    <s v="T3G/LE7lMLE"/>
    <x v="32"/>
    <s v="Asian"/>
    <s v="Sulfonylureas"/>
    <x v="0"/>
    <d v="2023-11-04T00:00:00"/>
    <s v="Sulfonylureas-&gt;DPP-4 inhibitors-&gt;Biguanides|DPP-4 inhibitors-&gt;Biguanides|SGLT-2 inhibitors"/>
  </r>
  <r>
    <s v="VYn/iteljl2"/>
    <x v="32"/>
    <s v="Asian"/>
    <s v="Biguanides"/>
    <x v="0"/>
    <d v="2012-05-26T00:00:00"/>
    <s v="Biguanides"/>
  </r>
  <r>
    <s v="T2Mt9yRYxXk"/>
    <x v="32"/>
    <s v="Māori"/>
    <s v="Biguanides"/>
    <x v="0"/>
    <d v="2015-07-01T00:00:00"/>
    <s v="Biguanides-&gt;Biguanides|Sulfonylureas-&gt;Sulfonylureas"/>
  </r>
  <r>
    <s v="t2ATB5BA8WQ"/>
    <x v="32"/>
    <s v="Māori"/>
    <s v="Biguanides"/>
    <x v="0"/>
    <d v="2021-05-10T00:00:00"/>
    <s v="Biguanides-&gt;SGLT-2 inhibitors"/>
  </r>
  <r>
    <s v="T1T1YcUp2Fs"/>
    <x v="32"/>
    <s v="Asian"/>
    <s v="Biguanides"/>
    <x v="0"/>
    <d v="2024-01-15T00:00:00"/>
    <s v="Biguanides"/>
  </r>
  <r>
    <s v="T.YtjYDSbYY"/>
    <x v="32"/>
    <s v="Other"/>
    <s v="Biguanides"/>
    <x v="0"/>
    <d v="2020-11-18T00:00:00"/>
    <s v="Biguanides"/>
  </r>
  <r>
    <s v="SY1.FTxlyGI"/>
    <x v="32"/>
    <s v="Māori"/>
    <s v="Biguanides|Insulin isophane"/>
    <x v="0"/>
    <d v="2020-03-31T00:00:00"/>
    <s v="Biguanides|Insulin isophane-&gt;Insulin isophane-&gt;Biguanides"/>
  </r>
  <r>
    <s v="SzYScwtXTFw"/>
    <x v="32"/>
    <s v="Asian"/>
    <s v="Biguanides"/>
    <x v="0"/>
    <d v="2018-07-27T00:00:00"/>
    <s v="Biguanides-&gt;DPP-4 inhibitors-&gt;Biguanides|DPP-4 inhibitors"/>
  </r>
  <r>
    <s v="wCEWGjXf6SQ"/>
    <x v="32"/>
    <s v="Pacific peoples"/>
    <s v="Biguanides"/>
    <x v="0"/>
    <d v="2025-03-04T00:00:00"/>
    <s v="Biguanides"/>
  </r>
  <r>
    <s v="WAwzGexJSLI"/>
    <x v="32"/>
    <s v="Other"/>
    <s v="Biguanides"/>
    <x v="0"/>
    <d v="2022-05-30T00:00:00"/>
    <s v="Biguanides"/>
  </r>
  <r>
    <s v="wA9MiH4Gpgs"/>
    <x v="32"/>
    <s v="Asian"/>
    <s v="Biguanides"/>
    <x v="0"/>
    <d v="2012-11-21T00:00:00"/>
    <s v="Biguanides-&gt;DPP-4 inhibitors"/>
  </r>
  <r>
    <s v="W7NEST36dME"/>
    <x v="32"/>
    <s v="Other"/>
    <s v="Biguanides"/>
    <x v="0"/>
    <d v="2022-11-14T00:00:00"/>
    <s v="Biguanides-&gt;DPP-4 inhibitors"/>
  </r>
  <r>
    <s v="W6LALjgvpb."/>
    <x v="32"/>
    <s v="Māori"/>
    <s v="Biguanides"/>
    <x v="0"/>
    <d v="2023-09-15T00:00:00"/>
    <s v="Biguanides-&gt;Insulin isophane-&gt;Insulin glargine|Insulin isophane-&gt;Insulin aspart-&gt;Insulin aspart|Insulin isophane-&gt;Biguanides|SGLT-2 inhibitors-&gt;DPP-4 inhibitors"/>
  </r>
  <r>
    <s v="w2YZ/I3ukQY"/>
    <x v="32"/>
    <s v="Asian"/>
    <s v="Biguanides"/>
    <x v="0"/>
    <d v="2014-06-09T00:00:00"/>
    <s v="Biguanides-&gt;Insulin isophane|Insulin lispro"/>
  </r>
  <r>
    <s v="W0Kmbhg19og"/>
    <x v="32"/>
    <s v="Other"/>
    <s v="Biguanides"/>
    <x v="0"/>
    <d v="2025-02-04T00:00:00"/>
    <s v="Biguanides-&gt;DPP-4 inhibitors-&gt;GLP-1 agonists-&gt;DPP-4 inhibitors|GLP-1 agonists"/>
  </r>
  <r>
    <s v="sGCtkb1TGks"/>
    <x v="32"/>
    <s v="Other"/>
    <s v="Biguanides"/>
    <x v="0"/>
    <d v="2023-06-29T00:00:00"/>
    <s v="Biguanides"/>
  </r>
  <r>
    <s v="skokaoaVw0U"/>
    <x v="32"/>
    <s v="Pacific peoples"/>
    <s v="Biguanides"/>
    <x v="0"/>
    <d v="2012-11-08T00:00:00"/>
    <s v="Biguanides"/>
  </r>
  <r>
    <s v="Sjes08NBgPo"/>
    <x v="32"/>
    <s v="Asian"/>
    <s v="Biguanides"/>
    <x v="0"/>
    <d v="2020-07-01T00:00:00"/>
    <s v="Biguanides"/>
  </r>
  <r>
    <s v="sFEchdwDQIU"/>
    <x v="32"/>
    <s v="Asian"/>
    <s v="Biguanides|Sulfonylureas"/>
    <x v="0"/>
    <d v="2023-06-16T00:00:00"/>
    <s v="Biguanides|Sulfonylureas-&gt;GLP-1 agonists-&gt;DPP-4 inhibitors|SGLT-2 inhibitors-&gt;DPP-4 inhibitors|SGLT-2 inhibitors|Sulfonylureas"/>
  </r>
  <r>
    <s v="SfnJO0DSkck"/>
    <x v="32"/>
    <s v="Other"/>
    <s v="Biguanides"/>
    <x v="0"/>
    <d v="2016-12-20T00:00:00"/>
    <s v="Biguanides-&gt;Insulin isophane"/>
  </r>
  <r>
    <s v="SfwJD2cF4Ns"/>
    <x v="32"/>
    <s v="Pacific peoples"/>
    <s v="DPP-4 inhibitors"/>
    <x v="0"/>
    <d v="2023-06-01T00:00:00"/>
    <s v="DPP-4 inhibitors-&gt;Biguanides"/>
  </r>
  <r>
    <s v="sF3GijZNars"/>
    <x v="32"/>
    <s v="Asian"/>
    <s v="Biguanides"/>
    <x v="0"/>
    <d v="2023-11-30T00:00:00"/>
    <s v="Biguanides-&gt;Insulin aspart-&gt;Insulin isophane"/>
  </r>
  <r>
    <s v="SOd2EgSszBs"/>
    <x v="32"/>
    <s v="Other"/>
    <s v="DPP-4 inhibitors"/>
    <x v="0"/>
    <d v="2021-11-29T00:00:00"/>
    <s v="DPP-4 inhibitors-&gt;Biguanides"/>
  </r>
  <r>
    <s v="Sp0R9DEu8Qg"/>
    <x v="32"/>
    <s v="Asian"/>
    <s v="Biguanides"/>
    <x v="0"/>
    <d v="2020-01-10T00:00:00"/>
    <s v="Biguanides"/>
  </r>
  <r>
    <s v="SqUFIdG8vZ."/>
    <x v="32"/>
    <s v="Asian"/>
    <s v="Biguanides"/>
    <x v="0"/>
    <d v="2018-10-03T00:00:00"/>
    <s v="Biguanides"/>
  </r>
  <r>
    <s v="SPgSWFOuWrw"/>
    <x v="32"/>
    <s v="Māori"/>
    <s v="Biguanides"/>
    <x v="0"/>
    <d v="2012-06-14T00:00:00"/>
    <s v="Biguanides"/>
  </r>
  <r>
    <s v="SmIeHtq7ZPw"/>
    <x v="32"/>
    <s v="Other"/>
    <s v="Biguanides"/>
    <x v="0"/>
    <d v="2011-10-10T00:00:00"/>
    <s v="Biguanides"/>
  </r>
  <r>
    <s v="SUNyT3wKYb2"/>
    <x v="32"/>
    <s v="Asian"/>
    <s v="Insulin aspart"/>
    <x v="1"/>
    <d v="2012-01-06T00:00:00"/>
    <s v="Insulin aspart-&gt;Insulin aspart|Insulin isophane-&gt;Biguanides-&gt;Biguanides|Insulin aspart-&gt;Biguanides|Insulin glargine"/>
  </r>
  <r>
    <s v="SWhPBELs.IA"/>
    <x v="32"/>
    <s v="Māori"/>
    <s v="Biguanides"/>
    <x v="0"/>
    <d v="2021-03-10T00:00:00"/>
    <s v="Biguanides-&gt;SGLT-2 inhibitors-&gt;Insulin isophane-&gt;Insulin aspart-&gt;Insulin aspart|Insulin isophane"/>
  </r>
  <r>
    <s v="SvLtAx56nKo"/>
    <x v="32"/>
    <s v="Pacific peoples"/>
    <s v="Biguanides"/>
    <x v="0"/>
    <d v="2022-08-26T00:00:00"/>
    <s v="Biguanides-&gt;GLP-1 agonists"/>
  </r>
  <r>
    <s v="wqJ7tgz2KRw"/>
    <x v="32"/>
    <s v="Pacific peoples"/>
    <s v="Biguanides"/>
    <x v="0"/>
    <d v="2022-02-19T00:00:00"/>
    <s v="Biguanides-&gt;Insulin isophane"/>
  </r>
  <r>
    <s v="ZPx3zs/Nd8s"/>
    <x v="32"/>
    <s v="Other"/>
    <s v="Biguanides"/>
    <x v="0"/>
    <d v="2020-11-14T00:00:00"/>
    <s v="Biguanides"/>
  </r>
  <r>
    <s v="WsucCdjFpD6"/>
    <x v="32"/>
    <s v="Asian"/>
    <s v="Insulin isophane"/>
    <x v="1"/>
    <d v="2025-03-11T00:00:00"/>
    <s v="Insulin isophane-&gt;Biguanides-&gt;Insulin aspart"/>
  </r>
  <r>
    <s v="ZRI18EcmSEw"/>
    <x v="32"/>
    <s v="Asian"/>
    <s v="DPP-4 inhibitors"/>
    <x v="0"/>
    <d v="2022-07-03T00:00:00"/>
    <s v="DPP-4 inhibitors"/>
  </r>
  <r>
    <s v="ZT/snTXwdaQ"/>
    <x v="32"/>
    <s v="Asian"/>
    <s v="Biguanides"/>
    <x v="0"/>
    <d v="2016-01-18T00:00:00"/>
    <s v="Biguanides"/>
  </r>
  <r>
    <s v="ZScEDwD9LHU"/>
    <x v="32"/>
    <s v="Other"/>
    <s v="Biguanides"/>
    <x v="0"/>
    <d v="2018-01-17T00:00:00"/>
    <s v="Biguanides"/>
  </r>
  <r>
    <s v="ZQjJd9C5VIU"/>
    <x v="32"/>
    <s v="Asian"/>
    <s v="Biguanides"/>
    <x v="0"/>
    <d v="2023-12-18T00:00:00"/>
    <s v="Biguanides"/>
  </r>
  <r>
    <s v="WG.zrnG24so"/>
    <x v="32"/>
    <s v="Other"/>
    <s v="Biguanides"/>
    <x v="0"/>
    <d v="2014-07-10T00:00:00"/>
    <s v="Biguanides"/>
  </r>
  <r>
    <s v="wiJxyOUEKdY"/>
    <x v="32"/>
    <s v="Other"/>
    <s v="Biguanides"/>
    <x v="0"/>
    <d v="2020-02-03T00:00:00"/>
    <s v="Biguanides"/>
  </r>
  <r>
    <s v="wKmK87XXfT6"/>
    <x v="32"/>
    <s v="Other"/>
    <s v="Biguanides"/>
    <x v="0"/>
    <d v="2017-11-19T00:00:00"/>
    <s v="Biguanides"/>
  </r>
  <r>
    <s v="WKkVj5OvqEk"/>
    <x v="32"/>
    <s v="Other"/>
    <s v="Biguanides"/>
    <x v="0"/>
    <d v="2017-09-01T00:00:00"/>
    <s v="Biguanides"/>
  </r>
  <r>
    <s v="WOUQuyq9mPk"/>
    <x v="32"/>
    <s v="Asian"/>
    <s v="Biguanides"/>
    <x v="0"/>
    <d v="2016-02-02T00:00:00"/>
    <s v="Biguanides-&gt;Insulin isophane"/>
  </r>
  <r>
    <s v="WMrSGryLKQ6"/>
    <x v="32"/>
    <s v="Māori"/>
    <s v="Biguanides"/>
    <x v="0"/>
    <d v="2015-05-20T00:00:00"/>
    <s v="Biguanides-&gt;SGLT-2 inhibitors-&gt;Biguanides|SGLT-2 inhibitors-&gt;DPP-4 inhibitors-&gt;Biguanides|DPP-4 inhibitors"/>
  </r>
  <r>
    <s v="Wluo7V88wUo"/>
    <x v="32"/>
    <s v="Pacific peoples"/>
    <s v="Insulin aspart|Insulin glargine"/>
    <x v="1"/>
    <d v="2011-07-11T00:00:00"/>
    <s v="Insulin aspart|Insulin glargine-&gt;Insulin glargine-&gt;Biguanides|Insulin aspart-&gt;Insulin aspart-&gt;DPP-4 inhibitors|GLP-1 agonists"/>
  </r>
  <r>
    <s v="2ADqFpifw2k"/>
    <x v="32"/>
    <s v="Other"/>
    <s v="Biguanides"/>
    <x v="0"/>
    <d v="2015-11-05T00:00:00"/>
    <s v="Biguanides"/>
  </r>
  <r>
    <s v="26oO7Ngiz.s"/>
    <x v="32"/>
    <s v="Pacific peoples"/>
    <s v="Biguanides"/>
    <x v="0"/>
    <d v="2013-07-02T00:00:00"/>
    <s v="Biguanides-&gt;DPP-4 inhibitors-&gt;SGLT-2 inhibitors-&gt;DPP-4 inhibitors|SGLT-2 inhibitors-&gt;Biguanides|GLP-1 agonists-&gt;GLP-1 agonists"/>
  </r>
  <r>
    <s v="237U4BODMY."/>
    <x v="32"/>
    <s v="Māori"/>
    <s v="Biguanides"/>
    <x v="0"/>
    <d v="2019-04-01T00:00:00"/>
    <s v="Biguanides-&gt;DPP-4 inhibitors-&gt;DPP-4 inhibitors|GLP-1 agonists-&gt;Biguanides|GLP-1 agonists-&gt;GLP-1 agonists"/>
  </r>
  <r>
    <s v="2dpCXFdYqCQ"/>
    <x v="32"/>
    <s v="Asian"/>
    <s v="Biguanides"/>
    <x v="0"/>
    <d v="2018-05-23T00:00:00"/>
    <s v="Biguanides-&gt;Insulin aspart-&gt;Insulin isophane-&gt;Insulin aspart|Insulin isophane-&gt;Biguanides|Insulin aspart-&gt;Biguanides|Insulin aspart|Insulin isophane"/>
  </r>
  <r>
    <s v="2P1AAzVwg7E"/>
    <x v="32"/>
    <s v="Asian"/>
    <s v="DPP-4 inhibitors|SGLT-2 inhibitors"/>
    <x v="0"/>
    <d v="2024-09-10T00:00:00"/>
    <s v="DPP-4 inhibitors|SGLT-2 inhibitors-&gt;DPP-4 inhibitors"/>
  </r>
  <r>
    <s v="2pyjO6WdLj6"/>
    <x v="32"/>
    <s v="Asian"/>
    <s v="Biguanides"/>
    <x v="0"/>
    <d v="2020-10-13T00:00:00"/>
    <s v="Biguanides-&gt;SGLT-2 inhibitors"/>
  </r>
  <r>
    <s v="2MahjrJ/VD2"/>
    <x v="32"/>
    <s v="Pacific peoples"/>
    <s v="Biguanides|DPP-4 inhibitors"/>
    <x v="0"/>
    <d v="2022-02-22T00:00:00"/>
    <s v="Biguanides|DPP-4 inhibitors-&gt;DPP-4 inhibitors-&gt;SGLT-2 inhibitors-&gt;Biguanides|DPP-4 inhibitors|SGLT-2 inhibitors"/>
  </r>
  <r>
    <s v="2MWGn/IZNjI"/>
    <x v="32"/>
    <s v="Other"/>
    <s v="Biguanides"/>
    <x v="0"/>
    <d v="2023-10-30T00:00:00"/>
    <s v="Biguanides"/>
  </r>
  <r>
    <s v="3dnqNj9QWbE"/>
    <x v="32"/>
    <s v="Pacific peoples"/>
    <s v="Biguanides"/>
    <x v="0"/>
    <d v="2018-07-10T00:00:00"/>
    <s v="Biguanides"/>
  </r>
  <r>
    <s v="3CWEsM7Pegc"/>
    <x v="32"/>
    <s v="Asian"/>
    <s v="Biguanides"/>
    <x v="0"/>
    <d v="2016-05-31T00:00:00"/>
    <s v="Biguanides-&gt;Insulin aspart"/>
  </r>
  <r>
    <s v="3Cite/OAoXU"/>
    <x v="32"/>
    <s v="Asian"/>
    <s v="Biguanides"/>
    <x v="0"/>
    <d v="2019-11-16T00:00:00"/>
    <s v="Biguanides"/>
  </r>
  <r>
    <s v="39qi8a/.8Ac"/>
    <x v="32"/>
    <s v="Māori"/>
    <s v="Biguanides"/>
    <x v="0"/>
    <d v="2022-05-23T00:00:00"/>
    <s v="Biguanides"/>
  </r>
  <r>
    <s v="3c52mCgIIRo"/>
    <x v="32"/>
    <s v="Other"/>
    <s v="Biguanides"/>
    <x v="0"/>
    <d v="2020-06-12T00:00:00"/>
    <s v="Biguanides"/>
  </r>
  <r>
    <s v="3aWkrf0swwQ"/>
    <x v="32"/>
    <s v="Pacific peoples"/>
    <s v="Biguanides"/>
    <x v="0"/>
    <d v="2019-05-18T00:00:00"/>
    <s v="Biguanides"/>
  </r>
  <r>
    <s v="34nd6J75MB."/>
    <x v="32"/>
    <s v="Pacific peoples"/>
    <s v="Biguanides"/>
    <x v="0"/>
    <d v="2013-07-31T00:00:00"/>
    <s v="Biguanides-&gt;Biguanides|Insulin glargine-&gt;Insulin glargine"/>
  </r>
  <r>
    <s v="35yGXRBwoz."/>
    <x v="32"/>
    <s v="Pacific peoples"/>
    <s v="Insulin isophane"/>
    <x v="1"/>
    <d v="2022-11-08T00:00:00"/>
    <s v="Insulin isophane-&gt;Biguanides"/>
  </r>
  <r>
    <s v="3/0AXhF0NLY"/>
    <x v="32"/>
    <s v="Other"/>
    <s v="Biguanides"/>
    <x v="0"/>
    <d v="2013-09-04T00:00:00"/>
    <s v="Biguanides"/>
  </r>
  <r>
    <s v="2wSKF8jdsD6"/>
    <x v="32"/>
    <s v="Māori"/>
    <s v="Biguanides"/>
    <x v="0"/>
    <d v="2022-09-16T00:00:00"/>
    <s v="Biguanides-&gt;DPP-4 inhibitors-&gt;Biguanides|GLP-1 agonists-&gt;GLP-1 agonists"/>
  </r>
  <r>
    <s v="2WW9Gog1Kqg"/>
    <x v="32"/>
    <s v="Asian"/>
    <s v="Biguanides"/>
    <x v="0"/>
    <d v="2022-08-10T00:00:00"/>
    <s v="Biguanides-&gt;Biguanides|Insulin aspart|Insulin isophane-&gt;Insulin aspart|Insulin isophane"/>
  </r>
  <r>
    <s v="9lbPcIKgHWg"/>
    <x v="32"/>
    <s v="Asian"/>
    <s v="Biguanides"/>
    <x v="0"/>
    <d v="2023-11-15T00:00:00"/>
    <s v="Biguanides"/>
  </r>
  <r>
    <s v="9l3KKSFleTU"/>
    <x v="32"/>
    <s v="Māori"/>
    <s v="Biguanides"/>
    <x v="0"/>
    <d v="2021-03-10T00:00:00"/>
    <s v="Biguanides-&gt;Insulin isophane"/>
  </r>
  <r>
    <s v="9AqLS2hGrzk"/>
    <x v="32"/>
    <s v="Asian"/>
    <s v="Biguanides"/>
    <x v="0"/>
    <d v="2023-10-16T00:00:00"/>
    <s v="Biguanides"/>
  </r>
  <r>
    <s v="9auVK7Ixjms"/>
    <x v="32"/>
    <s v="Asian"/>
    <s v="Biguanides|Insulin isophane"/>
    <x v="0"/>
    <d v="2024-09-13T00:00:00"/>
    <s v="Biguanides|Insulin isophane-&gt;Insulin isophane-&gt;Biguanides|Insulin aspart|Insulin isophane-&gt;Biguanides"/>
  </r>
  <r>
    <s v="9bUyTlkaZig"/>
    <x v="32"/>
    <s v="Asian"/>
    <s v="Biguanides"/>
    <x v="0"/>
    <d v="2023-02-21T00:00:00"/>
    <s v="Biguanides"/>
  </r>
  <r>
    <s v="99stXEXGbsE"/>
    <x v="32"/>
    <s v="Other"/>
    <s v="Biguanides"/>
    <x v="0"/>
    <d v="2025-10-03T00:00:00"/>
    <s v="Biguanides"/>
  </r>
  <r>
    <s v="9NLY7YgBo82"/>
    <x v="32"/>
    <s v="Other"/>
    <s v="Biguanides"/>
    <x v="0"/>
    <d v="2012-12-21T00:00:00"/>
    <s v="Biguanides"/>
  </r>
  <r>
    <s v="9PxRuVPUmBo"/>
    <x v="32"/>
    <s v="Māori"/>
    <s v="Biguanides"/>
    <x v="0"/>
    <d v="2024-07-01T00:00:00"/>
    <s v="Biguanides"/>
  </r>
  <r>
    <s v="9oGP6CLFnho"/>
    <x v="32"/>
    <s v="Other"/>
    <s v="Insulin aspart"/>
    <x v="1"/>
    <d v="2021-09-06T00:00:00"/>
    <s v="Insulin aspart-&gt;Biguanides-&gt;Insulin aspart|Insulin isophane-&gt;Insulin isophane"/>
  </r>
  <r>
    <s v="9QItDLB2R76"/>
    <x v="32"/>
    <s v="Asian"/>
    <s v="Biguanides|Insulin aspart|Insulin isophane"/>
    <x v="0"/>
    <d v="2020-01-31T00:00:00"/>
    <s v="Biguanides|Insulin aspart|Insulin isophane-&gt;Insulin aspart|Insulin isophane-&gt;Biguanides"/>
  </r>
  <r>
    <s v="9QFmQ85F93s"/>
    <x v="32"/>
    <s v="Other"/>
    <s v="Biguanides"/>
    <x v="0"/>
    <d v="2019-08-01T00:00:00"/>
    <s v="Biguanides-&gt;DPP-4 inhibitors-&gt;Biguanides|SGLT-2 inhibitors-&gt;Biguanides|DPP-4 inhibitors|SGLT-2 inhibitors-&gt;Biguanides|DPP-4 inhibitors"/>
  </r>
  <r>
    <s v="9Tu4xyV6HN."/>
    <x v="32"/>
    <s v="Other"/>
    <s v="Biguanides"/>
    <x v="0"/>
    <d v="2024-11-21T00:00:00"/>
    <s v="Biguanides-&gt;SGLT-2 inhibitors"/>
  </r>
  <r>
    <s v="9.DW73GWKlc"/>
    <x v="32"/>
    <s v="Pacific peoples"/>
    <s v="Biguanides"/>
    <x v="0"/>
    <d v="2011-08-08T00:00:00"/>
    <s v="Biguanides-&gt;SGLT-2 inhibitors-&gt;DPP-4 inhibitors"/>
  </r>
  <r>
    <s v="9/nk3cXG7ow"/>
    <x v="32"/>
    <s v="Asian"/>
    <s v="Insulin aspart|Insulin isophane"/>
    <x v="1"/>
    <d v="2018-10-09T00:00:00"/>
    <s v="Insulin aspart|Insulin isophane-&gt;Biguanides"/>
  </r>
  <r>
    <s v="8WmhXyNfdC."/>
    <x v="32"/>
    <s v="Māori"/>
    <s v="Biguanides"/>
    <x v="0"/>
    <d v="2020-09-01T00:00:00"/>
    <s v="Biguanides-&gt;SGLT-2 inhibitors-&gt;Biguanides|SGLT-2 inhibitors-&gt;Biguanides|DPP-4 inhibitors|SGLT-2 inhibitors-&gt;Biguanides|GLP-1 agonists"/>
  </r>
  <r>
    <s v="8xKBhJZwP.6"/>
    <x v="32"/>
    <s v="Other"/>
    <s v="Biguanides"/>
    <x v="0"/>
    <d v="2024-01-30T00:00:00"/>
    <s v="Biguanides"/>
  </r>
  <r>
    <s v="3QnBDQOdH3A"/>
    <x v="32"/>
    <s v="Asian"/>
    <s v="Biguanides"/>
    <x v="0"/>
    <d v="2025-10-16T00:00:00"/>
    <s v="Biguanides"/>
  </r>
  <r>
    <s v="3POYF0UWvgg"/>
    <x v="32"/>
    <s v="Other"/>
    <s v="Biguanides"/>
    <x v="0"/>
    <d v="2022-06-16T00:00:00"/>
    <s v="Biguanides"/>
  </r>
  <r>
    <s v="3HOHK3KbB06"/>
    <x v="32"/>
    <s v="Asian"/>
    <s v="Biguanides"/>
    <x v="0"/>
    <d v="2020-12-29T00:00:00"/>
    <s v="Biguanides-&gt;Insulin isophane-&gt;Insulin aspart|Insulin isophane"/>
  </r>
  <r>
    <s v="a.Ilzh.elbA"/>
    <x v="32"/>
    <s v="Other"/>
    <s v="Biguanides"/>
    <x v="0"/>
    <d v="2020-09-24T00:00:00"/>
    <s v="Biguanides"/>
  </r>
  <r>
    <s v="9yAd5STJXE2"/>
    <x v="32"/>
    <s v="Other"/>
    <s v="Biguanides"/>
    <x v="0"/>
    <d v="2019-10-16T00:00:00"/>
    <s v="Biguanides"/>
  </r>
  <r>
    <s v="A7JBjjHenmk"/>
    <x v="32"/>
    <s v="Asian"/>
    <s v="Biguanides"/>
    <x v="0"/>
    <d v="2022-03-16T00:00:00"/>
    <s v="Biguanides"/>
  </r>
  <r>
    <s v="AE/v38I/Rew"/>
    <x v="32"/>
    <s v="Other"/>
    <s v="Biguanides"/>
    <x v="0"/>
    <d v="2014-01-08T00:00:00"/>
    <s v="Biguanides"/>
  </r>
  <r>
    <s v="ac2TX74eP8g"/>
    <x v="32"/>
    <s v="Asian"/>
    <s v="Biguanides"/>
    <x v="0"/>
    <d v="2015-07-23T00:00:00"/>
    <s v="Biguanides-&gt;Biguanides|Thiazolidinedione-&gt;DPP-4 inhibitors-&gt;DPP-4 inhibitors|Thiazolidinedione-&gt;DPP-4 inhibitors|SGLT-2 inhibitors|Thiazolidinedione-&gt;SGLT-2 inhibitors-&gt;DPP-4 inhibitors|SGLT-2 inhibitors-&gt;Sulfonylureas-&gt;Thiazolidinedione"/>
  </r>
  <r>
    <s v="dfM.tRUaRRc"/>
    <x v="32"/>
    <s v="Asian"/>
    <s v="Biguanides"/>
    <x v="0"/>
    <d v="2021-09-28T00:00:00"/>
    <s v="Biguanides"/>
  </r>
  <r>
    <s v="DDATYvcbQD2"/>
    <x v="32"/>
    <s v="Asian"/>
    <s v="Biguanides|Insulin aspart"/>
    <x v="0"/>
    <d v="2024-03-07T00:00:00"/>
    <s v="Biguanides|Insulin aspart-&gt;Biguanides"/>
  </r>
  <r>
    <s v="DdrzROOz4wE"/>
    <x v="32"/>
    <s v="Pacific peoples"/>
    <s v="Biguanides"/>
    <x v="0"/>
    <d v="2013-06-29T00:00:00"/>
    <s v="Biguanides"/>
  </r>
  <r>
    <s v="DbGz1V6qZNg"/>
    <x v="32"/>
    <s v="Māori"/>
    <s v="Biguanides"/>
    <x v="0"/>
    <d v="2025-07-23T00:00:00"/>
    <s v="Biguanides-&gt;Insulin isophane"/>
  </r>
  <r>
    <s v="D9gsbt/5a5I"/>
    <x v="32"/>
    <s v="Māori"/>
    <s v="Biguanides"/>
    <x v="0"/>
    <d v="2018-11-16T00:00:00"/>
    <s v="Biguanides"/>
  </r>
  <r>
    <s v="D5cguJcW3SE"/>
    <x v="32"/>
    <s v="Māori"/>
    <s v="Biguanides"/>
    <x v="0"/>
    <d v="2016-09-14T00:00:00"/>
    <s v="Biguanides"/>
  </r>
  <r>
    <s v="DkyYoTO1w7A"/>
    <x v="32"/>
    <s v="Asian"/>
    <s v="Biguanides"/>
    <x v="0"/>
    <d v="2017-08-22T00:00:00"/>
    <s v="Biguanides"/>
  </r>
  <r>
    <s v="DkMp4Vczsvs"/>
    <x v="32"/>
    <s v="Other"/>
    <s v="Biguanides"/>
    <x v="0"/>
    <d v="2023-02-28T00:00:00"/>
    <s v="Biguanides"/>
  </r>
  <r>
    <s v="dk7g4rjTxog"/>
    <x v="32"/>
    <s v="Other"/>
    <s v="Biguanides"/>
    <x v="0"/>
    <d v="2022-12-07T00:00:00"/>
    <s v="Biguanides"/>
  </r>
  <r>
    <s v="doHxt29yUkU"/>
    <x v="32"/>
    <s v="Other"/>
    <s v="Biguanides"/>
    <x v="0"/>
    <d v="2018-12-24T00:00:00"/>
    <s v="Biguanides"/>
  </r>
  <r>
    <s v="DMusSTlGov6"/>
    <x v="32"/>
    <s v="Asian"/>
    <s v="Biguanides"/>
    <x v="0"/>
    <d v="2021-01-26T00:00:00"/>
    <s v="Biguanides"/>
  </r>
  <r>
    <s v="dPrNwtkBhTw"/>
    <x v="32"/>
    <s v="Asian"/>
    <s v="Biguanides"/>
    <x v="0"/>
    <d v="2024-09-02T00:00:00"/>
    <s v="Biguanides"/>
  </r>
  <r>
    <s v="DP.0xw90WMc"/>
    <x v="32"/>
    <s v="Asian"/>
    <s v="Biguanides|Insulin isophane|Insulin lispro"/>
    <x v="0"/>
    <d v="2024-01-04T00:00:00"/>
    <s v="Biguanides|Insulin isophane|Insulin lispro"/>
  </r>
  <r>
    <s v="dp2ZQTMvRL."/>
    <x v="32"/>
    <s v="Other"/>
    <s v="Biguanides"/>
    <x v="0"/>
    <d v="2022-06-15T00:00:00"/>
    <s v="Biguanides"/>
  </r>
  <r>
    <s v="DqRCRezdIE."/>
    <x v="32"/>
    <s v="Other"/>
    <s v="Biguanides"/>
    <x v="0"/>
    <d v="2017-10-16T00:00:00"/>
    <s v="Biguanides"/>
  </r>
  <r>
    <s v="dr0cG1AQVWM"/>
    <x v="32"/>
    <s v="Asian"/>
    <s v="Biguanides"/>
    <x v="0"/>
    <d v="2025-08-18T00:00:00"/>
    <s v="Biguanides"/>
  </r>
  <r>
    <s v="gezYv50Lt9o"/>
    <x v="32"/>
    <s v="Asian"/>
    <s v="Biguanides"/>
    <x v="0"/>
    <d v="2012-05-17T00:00:00"/>
    <s v="Biguanides-&gt;Insulin aspart"/>
  </r>
  <r>
    <s v="GAsw5O6X72g"/>
    <x v="32"/>
    <s v="Māori"/>
    <s v="Biguanides"/>
    <x v="0"/>
    <d v="2017-09-29T00:00:00"/>
    <s v="Biguanides-&gt;Sulfonylureas"/>
  </r>
  <r>
    <s v="GaT5gz00CNU"/>
    <x v="32"/>
    <s v="Other"/>
    <s v="Biguanides"/>
    <x v="0"/>
    <d v="2021-10-22T00:00:00"/>
    <s v="Biguanides"/>
  </r>
  <r>
    <s v="dsLN1XS15.o"/>
    <x v="32"/>
    <s v="Asian"/>
    <s v="Biguanides"/>
    <x v="0"/>
    <d v="2025-11-11T00:00:00"/>
    <s v="Biguanides-&gt;Insulin aspart"/>
  </r>
  <r>
    <s v="DVcAd/JtrQY"/>
    <x v="32"/>
    <s v="Other"/>
    <s v="Biguanides"/>
    <x v="0"/>
    <d v="2025-07-01T00:00:00"/>
    <s v="Biguanides"/>
  </r>
  <r>
    <s v="dwC.JdUafeg"/>
    <x v="32"/>
    <s v="Other"/>
    <s v="Biguanides"/>
    <x v="0"/>
    <d v="2023-11-13T00:00:00"/>
    <s v="Biguanides"/>
  </r>
  <r>
    <s v="GiyLBeqbKl."/>
    <x v="32"/>
    <s v="Māori"/>
    <s v="Biguanides"/>
    <x v="0"/>
    <d v="2023-05-12T00:00:00"/>
    <s v="Biguanides-&gt;DPP-4 inhibitors-&gt;Biguanides|DPP-4 inhibitors"/>
  </r>
  <r>
    <s v="gj4VYvWI.mQ"/>
    <x v="32"/>
    <s v="Asian"/>
    <s v="Biguanides"/>
    <x v="0"/>
    <d v="2022-01-25T00:00:00"/>
    <s v="Biguanides"/>
  </r>
  <r>
    <s v="gjYZ1fa4P6w"/>
    <x v="32"/>
    <s v="Asian"/>
    <s v="Biguanides"/>
    <x v="0"/>
    <d v="2016-07-17T00:00:00"/>
    <s v="Biguanides"/>
  </r>
  <r>
    <s v="GHgi98DCHp6"/>
    <x v="32"/>
    <s v="Other"/>
    <s v="Biguanides"/>
    <x v="0"/>
    <d v="2024-08-06T00:00:00"/>
    <s v="Biguanides"/>
  </r>
  <r>
    <s v="GFwQhSgho2w"/>
    <x v="32"/>
    <s v="Pacific peoples"/>
    <s v="Biguanides"/>
    <x v="0"/>
    <d v="2012-03-01T00:00:00"/>
    <s v="Biguanides-&gt;Insulin aspart|Insulin isophane"/>
  </r>
  <r>
    <s v="gLTzbkBtjJg"/>
    <x v="32"/>
    <s v="Other"/>
    <s v="Biguanides"/>
    <x v="0"/>
    <d v="2022-04-29T00:00:00"/>
    <s v="Biguanides"/>
  </r>
  <r>
    <s v="gmSwrphJA66"/>
    <x v="32"/>
    <s v="Other"/>
    <s v="Biguanides"/>
    <x v="0"/>
    <d v="2021-03-08T00:00:00"/>
    <s v="Biguanides-&gt;Insulin isophane"/>
  </r>
  <r>
    <s v="goQTE5cD2uk"/>
    <x v="32"/>
    <s v="Pacific peoples"/>
    <s v="SGLT-2 inhibitors"/>
    <x v="0"/>
    <d v="2021-10-19T00:00:00"/>
    <s v="SGLT-2 inhibitors-&gt;DPP-4 inhibitors|SGLT-2 inhibitors"/>
  </r>
  <r>
    <s v="gOYQhA8jHuY"/>
    <x v="32"/>
    <s v="Pacific peoples"/>
    <s v="Biguanides"/>
    <x v="0"/>
    <d v="2025-11-24T00:00:00"/>
    <s v="Biguanides"/>
  </r>
  <r>
    <s v="GonOtQbz8eg"/>
    <x v="32"/>
    <s v="Asian"/>
    <s v="Biguanides"/>
    <x v="0"/>
    <d v="2025-03-08T00:00:00"/>
    <s v="Biguanides"/>
  </r>
  <r>
    <s v="go7GwatXCJA"/>
    <x v="32"/>
    <s v="Asian"/>
    <s v="Biguanides"/>
    <x v="0"/>
    <d v="2022-12-07T00:00:00"/>
    <s v="Biguanides"/>
  </r>
  <r>
    <s v="GTeraq1mJsY"/>
    <x v="32"/>
    <s v="Asian"/>
    <s v="Biguanides"/>
    <x v="0"/>
    <d v="2017-03-13T00:00:00"/>
    <s v="Biguanides"/>
  </r>
  <r>
    <s v="RlJ8ISmNdxM"/>
    <x v="32"/>
    <s v="Pacific peoples"/>
    <s v="Biguanides"/>
    <x v="0"/>
    <d v="2020-02-26T00:00:00"/>
    <s v="Biguanides-&gt;Biguanides|SGLT-2 inhibitors"/>
  </r>
  <r>
    <s v="RLnSiDyEOYg"/>
    <x v="32"/>
    <s v="Asian"/>
    <s v="Biguanides"/>
    <x v="0"/>
    <d v="2023-04-06T00:00:00"/>
    <s v="Biguanides-&gt;Biguanides|DPP-4 inhibitors-&gt;DPP-4 inhibitors"/>
  </r>
  <r>
    <s v="rMIJpVRgGs2"/>
    <x v="32"/>
    <s v="Māori"/>
    <s v="Biguanides"/>
    <x v="0"/>
    <d v="2023-05-06T00:00:00"/>
    <s v="Biguanides-&gt;DPP-4 inhibitors|Sulfonylureas-&gt;SGLT-2 inhibitors-&gt;DPP-4 inhibitors|SGLT-2 inhibitors|Sulfonylureas-&gt;DPP-4 inhibitors-&gt;DPP-4 inhibitors|SGLT-2 inhibitors"/>
  </r>
  <r>
    <s v="rkLeUVN3nvU"/>
    <x v="32"/>
    <s v="Asian"/>
    <s v="Biguanides"/>
    <x v="0"/>
    <d v="2019-04-08T00:00:00"/>
    <s v="Biguanides-&gt;Insulin aspart|Insulin isophane-&gt;GLP-1 agonists-&gt;Biguanides|GLP-1 agonists"/>
  </r>
  <r>
    <s v="rkMhqB4FL.s"/>
    <x v="32"/>
    <s v="Other"/>
    <s v="Insulin glargine"/>
    <x v="1"/>
    <d v="2021-09-08T00:00:00"/>
    <s v="Insulin glargine-&gt;Biguanides"/>
  </r>
  <r>
    <s v="rNoow0VmKeI"/>
    <x v="32"/>
    <s v="Māori"/>
    <s v="Insulin aspart|Insulin isophane"/>
    <x v="1"/>
    <d v="2011-02-07T00:00:00"/>
    <s v="Insulin aspart|Insulin isophane-&gt;Biguanides-&gt;Insulin aspart-&gt;Insulin isophane-&gt;Biguanides|Sulfonylureas-&gt;Insulin isophane|Sulfonylureas-&gt;Biguanides|Insulin isophane|Sulfonylureas-&gt;Biguanides|Insulin aspart-&gt;Biguanides|Insulin aspart|Insulin isophane-&gt;Biguanides|Insulin aspart|Insulin glargine-&gt;Insulin aspart|Insulin glargine-&gt;Biguanides|Insulin glargine-&gt;Biguanides|DPP-4 inhibitors|Insulin glargine-&gt;DPP-4 inhibitors|Insulin glargine-&gt;GLP-1 agonists-&gt;SGLT-2 inhibitors-&gt;Insulin glargine|SGLT-2 inhibitors-&gt;Biguanides|Insulin glargine|SGLT-2 inhibitors-&gt;Insulin glargine-&gt;GLP-1 agonists|Insulin glargine"/>
  </r>
  <r>
    <s v="RPBkDRsQC7U"/>
    <x v="32"/>
    <s v="Pacific peoples"/>
    <s v="Biguanides"/>
    <x v="0"/>
    <d v="2012-04-10T00:00:00"/>
    <s v="Biguanides-&gt;Sulfonylureas-&gt;Biguanides|Sulfonylureas-&gt;Biguanides|DPP-4 inhibitors-&gt;DPP-4 inhibitors-&gt;Biguanides|SGLT-2 inhibitors-&gt;SGLT-2 inhibitors-&gt;DPP-4 inhibitors|Sulfonylureas-&gt;DPP-4 inhibitors|SGLT-2 inhibitors-&gt;DPP-4 inhibitors|SGLT-2 inhibitors|Sulfonylureas-&gt;Insulin isophane|SGLT-2 inhibitors-&gt;DPP-4 inhibitors|Insulin isophane|Sulfonylureas-&gt;DPP-4 inhibitors|Insulin isophane-&gt;Insulin isophane"/>
  </r>
  <r>
    <s v="RU5uLKuZeVI"/>
    <x v="32"/>
    <s v="Asian"/>
    <s v="Biguanides"/>
    <x v="0"/>
    <d v="2021-02-01T00:00:00"/>
    <s v="Biguanides"/>
  </r>
  <r>
    <s v="rtCsBzxplro"/>
    <x v="32"/>
    <s v="Other"/>
    <s v="Biguanides"/>
    <x v="0"/>
    <d v="2024-11-25T00:00:00"/>
    <s v="Biguanides"/>
  </r>
  <r>
    <s v="RSwZvjKNoVM"/>
    <x v="32"/>
    <s v="Other"/>
    <s v="Biguanides"/>
    <x v="0"/>
    <d v="2018-08-07T00:00:00"/>
    <s v="Biguanides"/>
  </r>
  <r>
    <s v="rRMxMyjqLpE"/>
    <x v="32"/>
    <s v="Other"/>
    <s v="Biguanides"/>
    <x v="0"/>
    <d v="2015-01-19T00:00:00"/>
    <s v="Biguanides-&gt;Insulin aspart"/>
  </r>
  <r>
    <s v="rR9kC5iatqw"/>
    <x v="32"/>
    <s v="Asian"/>
    <s v="Biguanides"/>
    <x v="0"/>
    <d v="2013-06-24T00:00:00"/>
    <s v="Biguanides"/>
  </r>
  <r>
    <s v="RXIl.BiQaso"/>
    <x v="32"/>
    <s v="Asian"/>
    <s v="Biguanides|Insulin isophane"/>
    <x v="0"/>
    <d v="2017-12-20T00:00:00"/>
    <s v="Biguanides|Insulin isophane-&gt;Insulin isophane-&gt;Biguanides-&gt;Biguanides|Insulin aspart|Insulin isophane"/>
  </r>
  <r>
    <s v="rXAuJOm.y5o"/>
    <x v="32"/>
    <s v="Māori"/>
    <s v="Biguanides"/>
    <x v="0"/>
    <d v="2017-09-12T00:00:00"/>
    <s v="Biguanides-&gt;DPP-4 inhibitors-&gt;SGLT-2 inhibitors"/>
  </r>
  <r>
    <s v="rwJ8/zKdI5M"/>
    <x v="32"/>
    <s v="Pacific peoples"/>
    <s v="Biguanides"/>
    <x v="0"/>
    <d v="2022-02-04T00:00:00"/>
    <s v="Biguanides"/>
  </r>
  <r>
    <s v="RzbOxEFSb7Q"/>
    <x v="32"/>
    <s v="Asian"/>
    <s v="Biguanides"/>
    <x v="0"/>
    <d v="2022-12-19T00:00:00"/>
    <s v="Biguanides"/>
  </r>
  <r>
    <s v="s.IsOYKBkQs"/>
    <x v="32"/>
    <s v="Māori"/>
    <s v="Biguanides"/>
    <x v="0"/>
    <d v="2016-07-21T00:00:00"/>
    <s v="Biguanides-&gt;Biguanides|DPP-4 inhibitors-&gt;Biguanides|GLP-1 agonists|Insulin glargine-&gt;Biguanides|GLP-1 agonists-&gt;GLP-1 agonists-&gt;SGLT-2 inhibitors"/>
  </r>
  <r>
    <s v="S.zm13ghlgg"/>
    <x v="32"/>
    <s v="Māori"/>
    <s v="DPP-4 inhibitors"/>
    <x v="0"/>
    <d v="2023-03-07T00:00:00"/>
    <s v="DPP-4 inhibitors"/>
  </r>
  <r>
    <s v="sa787BfrGBc"/>
    <x v="32"/>
    <s v="Other"/>
    <s v="Biguanides"/>
    <x v="0"/>
    <d v="2020-03-18T00:00:00"/>
    <s v="Biguanides"/>
  </r>
  <r>
    <s v="SA2wGzvzmj."/>
    <x v="32"/>
    <s v="Asian"/>
    <s v="DPP-4 inhibitors|Sulfonylureas"/>
    <x v="0"/>
    <d v="2024-07-26T00:00:00"/>
    <s v="DPP-4 inhibitors|Sulfonylureas-&gt;DPP-4 inhibitors-&gt;DPP-4 inhibitors|Thiazolidinedione"/>
  </r>
  <r>
    <s v="s6QN5H.W2VA"/>
    <x v="32"/>
    <s v="Asian"/>
    <s v="Biguanides"/>
    <x v="0"/>
    <d v="2016-09-14T00:00:00"/>
    <s v="Biguanides"/>
  </r>
  <r>
    <s v="nYPkAGsBdWU"/>
    <x v="32"/>
    <s v="Asian"/>
    <s v="Biguanides"/>
    <x v="0"/>
    <d v="2023-08-10T00:00:00"/>
    <s v="Biguanides"/>
  </r>
  <r>
    <s v="NZ8yu95QO/Q"/>
    <x v="32"/>
    <s v="Other"/>
    <s v="Biguanides"/>
    <x v="0"/>
    <d v="2018-01-29T00:00:00"/>
    <s v="Biguanides"/>
  </r>
  <r>
    <s v="nxfWSysKOSI"/>
    <x v="32"/>
    <s v="Asian"/>
    <s v="Biguanides"/>
    <x v="0"/>
    <d v="2021-03-06T00:00:00"/>
    <s v="Biguanides"/>
  </r>
  <r>
    <s v="nyHTjlzEAwk"/>
    <x v="32"/>
    <s v="Pacific peoples"/>
    <s v="Biguanides"/>
    <x v="0"/>
    <d v="2017-05-31T00:00:00"/>
    <s v="Biguanides"/>
  </r>
  <r>
    <s v="O79hBaytHkE"/>
    <x v="32"/>
    <s v="Māori"/>
    <s v="Biguanides"/>
    <x v="0"/>
    <d v="2019-12-09T00:00:00"/>
    <s v="Biguanides-&gt;Insulin isophane"/>
  </r>
  <r>
    <s v="oaM5bG/UvxI"/>
    <x v="32"/>
    <s v="Asian"/>
    <s v="Biguanides"/>
    <x v="0"/>
    <d v="2014-09-05T00:00:00"/>
    <s v="Biguanides"/>
  </r>
  <r>
    <s v="OAo2pe4QI7."/>
    <x v="32"/>
    <s v="Asian"/>
    <s v="Biguanides"/>
    <x v="0"/>
    <d v="2023-02-28T00:00:00"/>
    <s v="Biguanides"/>
  </r>
  <r>
    <s v="o7y2QE5vFrU"/>
    <x v="32"/>
    <s v="Māori"/>
    <s v="Biguanides"/>
    <x v="0"/>
    <d v="2016-08-23T00:00:00"/>
    <s v="Biguanides"/>
  </r>
  <r>
    <s v="rib1FsSgM5Y"/>
    <x v="32"/>
    <s v="Pacific peoples"/>
    <s v="Biguanides"/>
    <x v="0"/>
    <d v="2011-05-04T00:00:00"/>
    <s v="Biguanides-&gt;Insulin isophane with insulin neutral-&gt;Biguanides|Insulin isophane with insulin neutral-&gt;Biguanides|Insulin glargine|Insulin glulisine-&gt;Insulin glargine|Insulin glulisine-&gt;Biguanides|Insulin glargine-&gt;Insulin glargine-&gt;Insulin glulisine"/>
  </r>
  <r>
    <s v="RHl5TDwFWds"/>
    <x v="32"/>
    <s v="Pacific peoples"/>
    <s v="Biguanides"/>
    <x v="0"/>
    <d v="2020-08-13T00:00:00"/>
    <s v="Biguanides"/>
  </r>
  <r>
    <s v="Rh0nuc4dC0g"/>
    <x v="32"/>
    <s v="Māori"/>
    <s v="DPP-4 inhibitors"/>
    <x v="0"/>
    <d v="2020-07-31T00:00:00"/>
    <s v="DPP-4 inhibitors-&gt;DPP-4 inhibitors|SGLT-2 inhibitors"/>
  </r>
  <r>
    <s v="oGQettuxwxA"/>
    <x v="32"/>
    <s v="Other"/>
    <s v="Biguanides"/>
    <x v="0"/>
    <d v="2011-04-14T00:00:00"/>
    <s v="Biguanides-&gt;Sulfonylureas-&gt;Biguanides|Sulfonylureas-&gt;Insulin glargine-&gt;Biguanides|Insulin glargine-&gt;Biguanides|DPP-4 inhibitors-&gt;DPP-4 inhibitors-&gt;Biguanides|DPP-4 inhibitors|Insulin glargine-&gt;DPP-4 inhibitors|Insulin glargine-&gt;GLP-1 agonists-&gt;GLP-1 agonists|Insulin glargine-&gt;Biguanides|GLP-1 agonists|Insulin glargine"/>
  </r>
  <r>
    <s v="ofbQ3C7oVmI"/>
    <x v="32"/>
    <s v="Pacific peoples"/>
    <s v="Biguanides"/>
    <x v="0"/>
    <d v="2014-03-20T00:00:00"/>
    <s v="Biguanides"/>
  </r>
  <r>
    <s v="OCNwDs3c7n6"/>
    <x v="32"/>
    <s v="Māori"/>
    <s v="Biguanides"/>
    <x v="0"/>
    <d v="2021-03-05T00:00:00"/>
    <s v="Biguanides"/>
  </r>
  <r>
    <s v="oD8AKaY7t36"/>
    <x v="32"/>
    <s v="Asian"/>
    <s v="Biguanides"/>
    <x v="0"/>
    <d v="2022-06-28T00:00:00"/>
    <s v="Biguanides-&gt;DPP-4 inhibitors-&gt;DPP-4 inhibitors|SGLT-2 inhibitors-&gt;SGLT-2 inhibitors"/>
  </r>
  <r>
    <s v="kH8LpeKZGwk"/>
    <x v="32"/>
    <s v="Other"/>
    <s v="Biguanides"/>
    <x v="0"/>
    <d v="2022-05-11T00:00:00"/>
    <s v="Biguanides-&gt;Insulin isophane"/>
  </r>
  <r>
    <s v="kIijfWMxuKU"/>
    <x v="32"/>
    <s v="Asian"/>
    <s v="Biguanides|Insulin isophane"/>
    <x v="0"/>
    <d v="2025-06-17T00:00:00"/>
    <s v="Biguanides|Insulin isophane-&gt;Insulin isophane"/>
  </r>
  <r>
    <s v="KIRN82SR8uI"/>
    <x v="32"/>
    <s v="Pacific peoples"/>
    <s v="Biguanides"/>
    <x v="0"/>
    <d v="2012-08-23T00:00:00"/>
    <s v="Biguanides-&gt;Insulin isophane-&gt;Biguanides|Insulin isophane-&gt;DPP-4 inhibitors|SGLT-2 inhibitors-&gt;DPP-4 inhibitors"/>
  </r>
  <r>
    <s v="KkvPtMgVxM2"/>
    <x v="32"/>
    <s v="Pacific peoples"/>
    <s v="Biguanides|DPP-4 inhibitors"/>
    <x v="0"/>
    <d v="2022-03-01T00:00:00"/>
    <s v="Biguanides|DPP-4 inhibitors"/>
  </r>
  <r>
    <s v="kF8li3OjRLQ"/>
    <x v="32"/>
    <s v="Pacific peoples"/>
    <s v="Biguanides"/>
    <x v="0"/>
    <d v="2022-02-12T00:00:00"/>
    <s v="Biguanides"/>
  </r>
  <r>
    <s v="kDKz1S6ch.."/>
    <x v="32"/>
    <s v="Māori"/>
    <s v="Biguanides"/>
    <x v="0"/>
    <d v="2013-07-31T00:00:00"/>
    <s v="Biguanides"/>
  </r>
  <r>
    <s v="KDMCRSzNALY"/>
    <x v="32"/>
    <s v="Other"/>
    <s v="Biguanides"/>
    <x v="0"/>
    <d v="2021-06-14T00:00:00"/>
    <s v="Biguanides"/>
  </r>
  <r>
    <s v="Kb/9/s6Sx/g"/>
    <x v="32"/>
    <s v="Māori"/>
    <s v="Biguanides"/>
    <x v="0"/>
    <d v="2018-03-16T00:00:00"/>
    <s v="Biguanides-&gt;Biguanides|DPP-4 inhibitors-&gt;DPP-4 inhibitors|Sulfonylureas-&gt;DPP-4 inhibitors-&gt;Sulfonylureas-&gt;SGLT-2 inhibitors-&gt;DPP-4 inhibitors|SGLT-2 inhibitors"/>
  </r>
  <r>
    <s v="kavA36XO6rs"/>
    <x v="32"/>
    <s v="Pacific peoples"/>
    <s v="Biguanides"/>
    <x v="0"/>
    <d v="2022-04-12T00:00:00"/>
    <s v="Biguanides"/>
  </r>
  <r>
    <s v="k9jb87zsZH2"/>
    <x v="32"/>
    <s v="Asian"/>
    <s v="Biguanides|Insulin isophane"/>
    <x v="0"/>
    <d v="2018-12-20T00:00:00"/>
    <s v="Biguanides|Insulin isophane-&gt;Insulin isophane-&gt;Biguanides"/>
  </r>
  <r>
    <s v="K/8lzjpbshE"/>
    <x v="32"/>
    <s v="Pacific peoples"/>
    <s v="Biguanides"/>
    <x v="0"/>
    <d v="2017-06-29T00:00:00"/>
    <s v="Biguanides-&gt;Biguanides|Sulfonylureas-&gt;Sulfonylureas-&gt;DPP-4 inhibitors|Sulfonylureas"/>
  </r>
  <r>
    <s v="K8RIL.qKYOY"/>
    <x v="32"/>
    <s v="Asian"/>
    <s v="Biguanides"/>
    <x v="0"/>
    <d v="2025-12-31T00:00:00"/>
    <s v="Biguanides"/>
  </r>
  <r>
    <s v="K5kA2fJ7gOk"/>
    <x v="32"/>
    <s v="Asian"/>
    <s v="Biguanides"/>
    <x v="0"/>
    <d v="2020-08-06T00:00:00"/>
    <s v="Biguanides-&gt;DPP-4 inhibitors-&gt;DPP-4 inhibitors|Insulin aspart-&gt;Insulin glargine-&gt;GLP-1 agonists-&gt;GLP-1 agonists|Insulin glargine-&gt;DPP-4 inhibitors|SGLT-2 inhibitors-&gt;Biguanides|SGLT-2 inhibitors-&gt;SGLT-2 inhibitors-&gt;DPP-4 inhibitors|SGLT-2 inhibitors|Sulfonylureas-&gt;SGLT-2 inhibitors|Sulfonylureas-&gt;GLP-1 agonists|Sulfonylureas"/>
  </r>
  <r>
    <s v="k5wrMVkEkEk"/>
    <x v="32"/>
    <s v="Pacific peoples"/>
    <s v="Biguanides"/>
    <x v="0"/>
    <d v="2024-05-09T00:00:00"/>
    <s v="Biguanides"/>
  </r>
  <r>
    <s v="H2ehf74tpH2"/>
    <x v="32"/>
    <s v="Pacific peoples"/>
    <s v="SGLT-2 inhibitors"/>
    <x v="0"/>
    <d v="2021-06-15T00:00:00"/>
    <s v="SGLT-2 inhibitors-&gt;Biguanides|DPP-4 inhibitors|SGLT-2 inhibitors"/>
  </r>
  <r>
    <s v="NqnzHgq6AIw"/>
    <x v="32"/>
    <s v="Māori"/>
    <s v="Biguanides"/>
    <x v="0"/>
    <d v="2018-06-07T00:00:00"/>
    <s v="Biguanides"/>
  </r>
  <r>
    <s v="npavlgeWVvM"/>
    <x v="32"/>
    <s v="Māori"/>
    <s v="Biguanides"/>
    <x v="0"/>
    <d v="2023-06-13T00:00:00"/>
    <s v="Biguanides"/>
  </r>
  <r>
    <s v="Nop5tG1NwvQ"/>
    <x v="32"/>
    <s v="Māori"/>
    <s v="Biguanides"/>
    <x v="0"/>
    <d v="2012-11-22T00:00:00"/>
    <s v="Biguanides"/>
  </r>
  <r>
    <s v="nND2rZnhF3k"/>
    <x v="32"/>
    <s v="Asian"/>
    <s v="Biguanides"/>
    <x v="0"/>
    <d v="2014-04-04T00:00:00"/>
    <s v="Biguanides"/>
  </r>
  <r>
    <s v="nn7sta79tTE"/>
    <x v="32"/>
    <s v="Other"/>
    <s v="Biguanides"/>
    <x v="0"/>
    <d v="2013-11-03T00:00:00"/>
    <s v="Biguanides"/>
  </r>
  <r>
    <s v="NVcywgvNIBc"/>
    <x v="32"/>
    <s v="Asian"/>
    <s v="Biguanides"/>
    <x v="0"/>
    <d v="2017-04-21T00:00:00"/>
    <s v="Biguanides"/>
  </r>
  <r>
    <s v="NUPM1AjVKd."/>
    <x v="32"/>
    <s v="Asian"/>
    <s v="Biguanides"/>
    <x v="0"/>
    <d v="2025-11-17T00:00:00"/>
    <s v="Biguanides-&gt;Insulin isophane"/>
  </r>
  <r>
    <s v="NshyzAZYlNw"/>
    <x v="32"/>
    <s v="Pacific peoples"/>
    <s v="Biguanides"/>
    <x v="0"/>
    <d v="2024-01-03T00:00:00"/>
    <s v="Biguanides"/>
  </r>
  <r>
    <s v="Ns7rBQ0739I"/>
    <x v="32"/>
    <s v="Other"/>
    <s v="Biguanides"/>
    <x v="0"/>
    <d v="2025-09-23T00:00:00"/>
    <s v="Biguanides"/>
  </r>
  <r>
    <s v="nUjflti1ElU"/>
    <x v="32"/>
    <s v="Other"/>
    <s v="Biguanides"/>
    <x v="0"/>
    <d v="2024-11-01T00:00:00"/>
    <s v="Biguanides"/>
  </r>
  <r>
    <s v="ntxRf5JRT46"/>
    <x v="32"/>
    <s v="Pacific peoples"/>
    <s v="Biguanides"/>
    <x v="0"/>
    <d v="2019-03-25T00:00:00"/>
    <s v="Biguanides-&gt;Biguanides|Insulin isophane-&gt;Insulin isophane-&gt;Insulin aspart-&gt;SGLT-2 inhibitors-&gt;Biguanides|Insulin glargine-&gt;Insulin glargine-&gt;Biguanides|Insulin aspart-&gt;Insulin aspart|Insulin glargine"/>
  </r>
  <r>
    <s v="nTnwNLTrRx."/>
    <x v="32"/>
    <s v="Māori"/>
    <s v="Biguanides"/>
    <x v="0"/>
    <d v="2015-04-01T00:00:00"/>
    <s v="Biguanides"/>
  </r>
  <r>
    <s v="NtJa8.qp9i2"/>
    <x v="32"/>
    <s v="Māori"/>
    <s v="Biguanides"/>
    <x v="0"/>
    <d v="2022-03-22T00:00:00"/>
    <s v="Biguanides"/>
  </r>
  <r>
    <s v="KRbiGkVLLB6"/>
    <x v="32"/>
    <s v="Asian"/>
    <s v="Biguanides"/>
    <x v="0"/>
    <d v="2017-06-02T00:00:00"/>
    <s v="Biguanides"/>
  </r>
  <r>
    <s v="KrBMZ40QBFc"/>
    <x v="32"/>
    <s v="Asian"/>
    <s v="Biguanides"/>
    <x v="0"/>
    <d v="2022-02-11T00:00:00"/>
    <s v="Biguanides"/>
  </r>
  <r>
    <s v="krfo3w60NY2"/>
    <x v="32"/>
    <s v="Other"/>
    <s v="Biguanides"/>
    <x v="0"/>
    <d v="2023-05-25T00:00:00"/>
    <s v="Biguanides"/>
  </r>
  <r>
    <s v="kSbqm1HWjCo"/>
    <x v="32"/>
    <s v="Asian"/>
    <s v="Biguanides|Insulin aspart|Insulin isophane"/>
    <x v="0"/>
    <d v="2022-08-12T00:00:00"/>
    <s v="Biguanides|Insulin aspart|Insulin isophane-&gt;Insulin aspart|Insulin isophane"/>
  </r>
  <r>
    <s v="NL3SdXBjE2k"/>
    <x v="32"/>
    <s v="Asian"/>
    <s v="Biguanides"/>
    <x v="0"/>
    <d v="2018-03-15T00:00:00"/>
    <s v="Biguanides-&gt;Biguanides|Sulfonylureas-&gt;DPP-4 inhibitors|Sulfonylureas"/>
  </r>
  <r>
    <s v="nkp6W8AiPC2"/>
    <x v="32"/>
    <s v="Māori"/>
    <s v="Biguanides"/>
    <x v="0"/>
    <d v="2023-12-11T00:00:00"/>
    <s v="Biguanides"/>
  </r>
  <r>
    <s v="kPdM6c8oFUo"/>
    <x v="32"/>
    <s v="Pacific peoples"/>
    <s v="Biguanides"/>
    <x v="0"/>
    <d v="2016-08-23T00:00:00"/>
    <s v="Biguanides-&gt;DPP-4 inhibitors-&gt;Biguanides|DPP-4 inhibitors"/>
  </r>
  <r>
    <s v="KmY/8pFwhKQ"/>
    <x v="32"/>
    <s v="Other"/>
    <s v="Biguanides"/>
    <x v="0"/>
    <d v="2015-06-02T00:00:00"/>
    <s v="Biguanides"/>
  </r>
  <r>
    <s v="Kn/T7DnIUkc"/>
    <x v="32"/>
    <s v="Other"/>
    <s v="Biguanides"/>
    <x v="0"/>
    <d v="2023-12-07T00:00:00"/>
    <s v="Biguanides"/>
  </r>
  <r>
    <s v="KnBq0yZOxQ."/>
    <x v="32"/>
    <s v="Māori"/>
    <s v="Biguanides"/>
    <x v="0"/>
    <d v="2018-02-15T00:00:00"/>
    <s v="Biguanides"/>
  </r>
  <r>
    <s v="km28g4gQJDI"/>
    <x v="32"/>
    <s v="Asian"/>
    <s v="Biguanides"/>
    <x v="0"/>
    <d v="2024-01-24T00:00:00"/>
    <s v="Biguanides"/>
  </r>
  <r>
    <s v="mMo5YdWhlL2"/>
    <x v="32"/>
    <s v="Asian"/>
    <s v="Biguanides|Sulfonylureas"/>
    <x v="0"/>
    <d v="2024-01-01T00:00:00"/>
    <s v="Biguanides|Sulfonylureas-&gt;SGLT-2 inhibitors"/>
  </r>
  <r>
    <s v="mm/kZKz.N5Q"/>
    <x v="32"/>
    <s v="Other"/>
    <s v="Biguanides"/>
    <x v="0"/>
    <d v="2021-02-11T00:00:00"/>
    <s v="Biguanides-&gt;Insulin glargine-&gt;Biguanides|Insulin glargine-&gt;SGLT-2 inhibitors-&gt;Insulin glargine|SGLT-2 inhibitors"/>
  </r>
  <r>
    <s v="mNMFCJ.ZzxU"/>
    <x v="32"/>
    <s v="Other"/>
    <s v="Biguanides"/>
    <x v="0"/>
    <d v="2019-10-06T00:00:00"/>
    <s v="Biguanides"/>
  </r>
  <r>
    <s v="moCkWXK44b6"/>
    <x v="32"/>
    <s v="Asian"/>
    <s v="Biguanides|Sulfonylureas"/>
    <x v="0"/>
    <d v="2011-03-11T00:00:00"/>
    <s v="Biguanides|Sulfonylureas"/>
  </r>
  <r>
    <s v="MPuZ7L6eJEY"/>
    <x v="32"/>
    <s v="Pacific peoples"/>
    <s v="Biguanides"/>
    <x v="0"/>
    <d v="2014-04-11T00:00:00"/>
    <s v="Biguanides-&gt;Biguanides|Sulfonylureas"/>
  </r>
  <r>
    <s v="jTu.3wMn8vI"/>
    <x v="32"/>
    <s v="Asian"/>
    <s v="Biguanides"/>
    <x v="0"/>
    <d v="2023-07-21T00:00:00"/>
    <s v="Biguanides-&gt;Insulin isophane-&gt;Insulin aspart|Insulin isophane"/>
  </r>
  <r>
    <s v="JUNezKWt7UA"/>
    <x v="32"/>
    <s v="Pacific peoples"/>
    <s v="Biguanides"/>
    <x v="0"/>
    <d v="2020-07-07T00:00:00"/>
    <s v="Biguanides-&gt;DPP-4 inhibitors-&gt;SGLT-2 inhibitors-&gt;DPP-4 inhibitors|SGLT-2 inhibitors"/>
  </r>
  <r>
    <s v="JUfl6ouMu7."/>
    <x v="32"/>
    <s v="Other"/>
    <s v="Biguanides"/>
    <x v="0"/>
    <d v="2011-06-13T00:00:00"/>
    <s v="Biguanides"/>
  </r>
  <r>
    <s v="JR5UCa3n6yU"/>
    <x v="32"/>
    <s v="Māori"/>
    <s v="Biguanides"/>
    <x v="0"/>
    <d v="2025-10-03T00:00:00"/>
    <s v="Biguanides"/>
  </r>
  <r>
    <s v="jjR2ufYkTfQ"/>
    <x v="32"/>
    <s v="Other"/>
    <s v="Biguanides|Insulin isophane"/>
    <x v="0"/>
    <d v="2015-08-24T00:00:00"/>
    <s v="Biguanides|Insulin isophane-&gt;Insulin isophane-&gt;Insulin aspart-&gt;Biguanides"/>
  </r>
  <r>
    <s v="JidlhevS98o"/>
    <x v="32"/>
    <s v="Other"/>
    <s v="Biguanides"/>
    <x v="0"/>
    <d v="2018-02-22T00:00:00"/>
    <s v="Biguanides"/>
  </r>
  <r>
    <s v="Jge8rhCXISY"/>
    <x v="32"/>
    <s v="Asian"/>
    <s v="Biguanides"/>
    <x v="0"/>
    <d v="2015-05-21T00:00:00"/>
    <s v="Biguanides-&gt;Sulfonylureas-&gt;Biguanides|Sulfonylureas-&gt;DPP-4 inhibitors"/>
  </r>
  <r>
    <s v="jFlG2bepPOk"/>
    <x v="32"/>
    <s v="Pacific peoples"/>
    <s v="Biguanides|Insulin isophane|Insulin lispro"/>
    <x v="0"/>
    <d v="2021-12-29T00:00:00"/>
    <s v="Biguanides|Insulin isophane|Insulin lispro-&gt;Biguanides-&gt;Insulin isophane-&gt;Biguanides|Insulin aspart|Insulin isophane"/>
  </r>
  <r>
    <s v="JfR6tti9x.2"/>
    <x v="32"/>
    <s v="Māori"/>
    <s v="Biguanides"/>
    <x v="0"/>
    <d v="2018-03-20T00:00:00"/>
    <s v="Biguanides-&gt;Biguanides|Sulfonylureas"/>
  </r>
  <r>
    <s v="jfFvj9pWEM2"/>
    <x v="32"/>
    <s v="Other"/>
    <s v="Biguanides"/>
    <x v="0"/>
    <d v="2014-11-01T00:00:00"/>
    <s v="Biguanides"/>
  </r>
  <r>
    <s v="jMezh2Q1vnc"/>
    <x v="32"/>
    <s v="Other"/>
    <s v="Biguanides"/>
    <x v="0"/>
    <d v="2022-06-26T00:00:00"/>
    <s v="Biguanides"/>
  </r>
  <r>
    <s v="jmK9I51xmrU"/>
    <x v="32"/>
    <s v="Asian"/>
    <s v="Biguanides"/>
    <x v="0"/>
    <d v="2011-02-02T00:00:00"/>
    <s v="Biguanides-&gt;Insulin aspart|Insulin isophane"/>
  </r>
  <r>
    <s v="jnDJJcC5gqQ"/>
    <x v="32"/>
    <s v="Other"/>
    <s v="Biguanides"/>
    <x v="0"/>
    <d v="2023-12-05T00:00:00"/>
    <s v="Biguanides"/>
  </r>
  <r>
    <s v="jPHjkEm/MK6"/>
    <x v="32"/>
    <s v="Pacific peoples"/>
    <s v="Biguanides"/>
    <x v="0"/>
    <d v="2024-07-17T00:00:00"/>
    <s v="Biguanides"/>
  </r>
  <r>
    <s v="fw3p4G4sN1Y"/>
    <x v="32"/>
    <s v="Other"/>
    <s v="Biguanides"/>
    <x v="0"/>
    <d v="2021-03-03T00:00:00"/>
    <s v="Biguanides"/>
  </r>
  <r>
    <s v="FvSJtfJadU6"/>
    <x v="32"/>
    <s v="Pacific peoples"/>
    <s v="Biguanides"/>
    <x v="0"/>
    <d v="2013-07-05T00:00:00"/>
    <s v="Biguanides-&gt;Insulin isophane-&gt;Insulin aspart-&gt;Insulin aspart|Insulin isophane-&gt;Biguanides|Insulin aspart|Insulin isophane-&gt;DPP-4 inhibitors-&gt;Biguanides|DPP-4 inhibitors-&gt;SGLT-2 inhibitors-&gt;DPP-4 inhibitors|SGLT-2 inhibitors-&gt;GLP-1 agonists-&gt;Sulfonylureas"/>
  </r>
  <r>
    <s v="fUyIPrvCkKE"/>
    <x v="32"/>
    <s v="Asian"/>
    <s v="Biguanides"/>
    <x v="0"/>
    <d v="2023-08-11T00:00:00"/>
    <s v="Biguanides-&gt;Insulin aspart|Insulin isophane"/>
  </r>
  <r>
    <s v="fuQzhjdvkzQ"/>
    <x v="32"/>
    <s v="Pacific peoples"/>
    <s v="Biguanides"/>
    <x v="0"/>
    <d v="2025-01-20T00:00:00"/>
    <s v="Biguanides"/>
  </r>
  <r>
    <s v="FUALH9UV9IQ"/>
    <x v="32"/>
    <s v="Other"/>
    <s v="Biguanides"/>
    <x v="0"/>
    <d v="2025-11-15T00:00:00"/>
    <s v="Biguanides"/>
  </r>
  <r>
    <s v="FwVMwWpKnNg"/>
    <x v="32"/>
    <s v="Asian"/>
    <s v="Biguanides"/>
    <x v="0"/>
    <d v="2015-02-23T00:00:00"/>
    <s v="Biguanides-&gt;Biguanides|Sulfonylureas-&gt;Sulfonylureas-&gt;DPP-4 inhibitors-&gt;SGLT-2 inhibitors-&gt;DPP-4 inhibitors|SGLT-2 inhibitors|Sulfonylureas-&gt;DPP-4 inhibitors|SGLT-2 inhibitors"/>
  </r>
  <r>
    <s v="FX5KyIVSx82"/>
    <x v="32"/>
    <s v="Pacific peoples"/>
    <s v="DPP-4 inhibitors"/>
    <x v="0"/>
    <d v="2021-12-31T00:00:00"/>
    <s v="DPP-4 inhibitors-&gt;Biguanides|DPP-4 inhibitors-&gt;DPP-4 inhibitors|SGLT-2 inhibitors"/>
  </r>
  <r>
    <s v="g56mT4Ar3yo"/>
    <x v="32"/>
    <s v="Asian"/>
    <s v="Biguanides"/>
    <x v="0"/>
    <d v="2025-02-03T00:00:00"/>
    <s v="Biguanides-&gt;Insulin aspart|Insulin isophane"/>
  </r>
  <r>
    <s v="G1oDyUW0JYw"/>
    <x v="32"/>
    <s v="Māori"/>
    <s v="Biguanides|Insulin isophane"/>
    <x v="0"/>
    <d v="2018-08-28T00:00:00"/>
    <s v="Biguanides|Insulin isophane-&gt;Insulin isophane-&gt;Biguanides"/>
  </r>
  <r>
    <s v="J69E/YJFaiA"/>
    <x v="32"/>
    <s v="Asian"/>
    <s v="Biguanides"/>
    <x v="0"/>
    <d v="2013-03-09T00:00:00"/>
    <s v="Biguanides"/>
  </r>
  <r>
    <s v="J3rFkxH1hqc"/>
    <x v="32"/>
    <s v="Asian"/>
    <s v="DPP-4 inhibitors"/>
    <x v="0"/>
    <d v="2023-02-23T00:00:00"/>
    <s v="DPP-4 inhibitors"/>
  </r>
  <r>
    <s v="J0X5i.z75JQ"/>
    <x v="32"/>
    <s v="Asian"/>
    <s v="Biguanides"/>
    <x v="0"/>
    <d v="2025-07-08T00:00:00"/>
    <s v="Biguanides"/>
  </r>
  <r>
    <s v="J0byIik0d0E"/>
    <x v="32"/>
    <s v="Other"/>
    <s v="Biguanides"/>
    <x v="0"/>
    <d v="2017-05-02T00:00:00"/>
    <s v="Biguanides"/>
  </r>
  <r>
    <s v="JcZLJW7IXbk"/>
    <x v="32"/>
    <s v="Other"/>
    <s v="Biguanides"/>
    <x v="0"/>
    <d v="2022-10-13T00:00:00"/>
    <s v="Biguanides"/>
  </r>
  <r>
    <s v="Jbx.jg2QYqQ"/>
    <x v="32"/>
    <s v="Pacific peoples"/>
    <s v="DPP-4 inhibitors"/>
    <x v="0"/>
    <d v="2024-10-22T00:00:00"/>
    <s v="DPP-4 inhibitors-&gt;Biguanides"/>
  </r>
  <r>
    <s v="fQIrpk.QLSM"/>
    <x v="32"/>
    <s v="Asian"/>
    <s v="Biguanides"/>
    <x v="0"/>
    <d v="2011-06-03T00:00:00"/>
    <s v="Biguanides-&gt;Insulin aspart|Insulin isophane-&gt;Insulin aspart"/>
  </r>
  <r>
    <s v="fpfBr77djhQ"/>
    <x v="32"/>
    <s v="Māori"/>
    <s v="Biguanides"/>
    <x v="0"/>
    <d v="2018-04-13T00:00:00"/>
    <s v="Biguanides"/>
  </r>
  <r>
    <s v="Fr3s17ePP7M"/>
    <x v="32"/>
    <s v="Asian"/>
    <s v="Biguanides"/>
    <x v="0"/>
    <d v="2021-04-14T00:00:00"/>
    <s v="Biguanides"/>
  </r>
  <r>
    <s v="fU5ISj9QKcU"/>
    <x v="32"/>
    <s v="Other"/>
    <s v="Biguanides"/>
    <x v="0"/>
    <d v="2012-06-22T00:00:00"/>
    <s v="Biguanides"/>
  </r>
  <r>
    <s v="FjMzuI88mGA"/>
    <x v="32"/>
    <s v="Māori"/>
    <s v="Biguanides"/>
    <x v="0"/>
    <d v="2023-10-17T00:00:00"/>
    <s v="Biguanides-&gt;DPP-4 inhibitors"/>
  </r>
  <r>
    <s v="FlP1w9C6oBA"/>
    <x v="32"/>
    <s v="Pacific peoples"/>
    <s v="Biguanides|Sulfonylureas"/>
    <x v="0"/>
    <d v="2013-01-10T00:00:00"/>
    <s v="Biguanides|Sulfonylureas-&gt;Sulfonylureas-&gt;Biguanides"/>
  </r>
  <r>
    <s v="FKU51ec8AfM"/>
    <x v="32"/>
    <s v="Māori"/>
    <s v="Biguanides"/>
    <x v="0"/>
    <d v="2014-07-31T00:00:00"/>
    <s v="Biguanides"/>
  </r>
  <r>
    <s v="FmEe9MlUdBI"/>
    <x v="32"/>
    <s v="Asian"/>
    <s v="Biguanides"/>
    <x v="0"/>
    <d v="2025-06-23T00:00:00"/>
    <s v="Biguanides"/>
  </r>
  <r>
    <s v="FoluhswQfHo"/>
    <x v="32"/>
    <s v="Other"/>
    <s v="Insulin aspart|Insulin glargine"/>
    <x v="1"/>
    <d v="2019-08-02T00:00:00"/>
    <s v="Insulin aspart|Insulin glargine-&gt;Insulin glargine-&gt;Biguanides-&gt;Biguanides|Insulin aspart|Insulin glargine-&gt;Insulin aspart"/>
  </r>
  <r>
    <s v="foYzuR1Sf6."/>
    <x v="32"/>
    <s v="Asian"/>
    <s v="Biguanides|DPP-4 inhibitors|Sulfonylureas"/>
    <x v="0"/>
    <d v="2025-10-31T00:00:00"/>
    <s v="Biguanides|DPP-4 inhibitors|Sulfonylureas"/>
  </r>
  <r>
    <s v="fp0KOlZf17o"/>
    <x v="32"/>
    <s v="Asian"/>
    <s v="Biguanides"/>
    <x v="0"/>
    <d v="2022-01-26T00:00:00"/>
    <s v="Biguanides"/>
  </r>
  <r>
    <s v="fisXQ5z.tg6"/>
    <x v="32"/>
    <s v="Pacific peoples"/>
    <s v="Biguanides"/>
    <x v="0"/>
    <d v="2025-01-30T00:00:00"/>
    <s v="Biguanides"/>
  </r>
  <r>
    <s v="FHzbrMjugPM"/>
    <x v="32"/>
    <s v="Asian"/>
    <s v="Biguanides"/>
    <x v="0"/>
    <d v="2023-09-09T00:00:00"/>
    <s v="Biguanides"/>
  </r>
  <r>
    <s v="ffF5kBp7Bwk"/>
    <x v="32"/>
    <s v="Māori"/>
    <s v="Biguanides"/>
    <x v="0"/>
    <d v="2017-04-18T00:00:00"/>
    <s v="Biguanides-&gt;DPP-4 inhibitors"/>
  </r>
  <r>
    <s v="ff3p5Hl0Xxg"/>
    <x v="32"/>
    <s v="Pacific peoples"/>
    <s v="Biguanides"/>
    <x v="0"/>
    <d v="2023-03-15T00:00:00"/>
    <s v="Biguanides-&gt;Biguanides|SGLT-2 inhibitors-&gt;SGLT-2 inhibitors"/>
  </r>
  <r>
    <s v="ff9C6eOaWRU"/>
    <x v="32"/>
    <s v="Other"/>
    <s v="Biguanides"/>
    <x v="0"/>
    <d v="2020-06-17T00:00:00"/>
    <s v="Biguanides-&gt;Biguanides|Insulin glargine-&gt;Insulin glargine-&gt;Insulin aspart-&gt;Insulin aspart|Insulin glargine"/>
  </r>
  <r>
    <s v="8pff3YhlA9."/>
    <x v="32"/>
    <s v="Māori"/>
    <s v="Biguanides"/>
    <x v="0"/>
    <d v="2025-09-16T00:00:00"/>
    <s v="Biguanides"/>
  </r>
  <r>
    <s v="8O9VuB/ju0."/>
    <x v="32"/>
    <s v="Other"/>
    <s v="Biguanides"/>
    <x v="0"/>
    <d v="2011-05-26T00:00:00"/>
    <s v="Biguanides-&gt;Biguanides|Insulin aspart|Insulin isophane-&gt;Insulin aspart"/>
  </r>
  <r>
    <s v="8NCKVWuR/uY"/>
    <x v="32"/>
    <s v="Asian"/>
    <s v="Biguanides"/>
    <x v="0"/>
    <d v="2018-12-22T00:00:00"/>
    <s v="Biguanides-&gt;Insulin aspart|Insulin isophane-&gt;Insulin aspart-&gt;Insulin isophane"/>
  </r>
  <r>
    <s v="8R9ChuhUvgA"/>
    <x v="32"/>
    <s v="Other"/>
    <s v="Biguanides"/>
    <x v="0"/>
    <d v="2025-08-22T00:00:00"/>
    <s v="Biguanides"/>
  </r>
  <r>
    <s v="8qNjPfUda8M"/>
    <x v="32"/>
    <s v="Other"/>
    <s v="DPP-4 inhibitors"/>
    <x v="0"/>
    <d v="2023-02-15T00:00:00"/>
    <s v="DPP-4 inhibitors-&gt;Biguanides"/>
  </r>
  <r>
    <s v="8bl5PiGoURs"/>
    <x v="32"/>
    <s v="Other"/>
    <s v="Biguanides"/>
    <x v="0"/>
    <d v="2014-12-11T00:00:00"/>
    <s v="Biguanides"/>
  </r>
  <r>
    <s v="89E2Kj2o1/g"/>
    <x v="32"/>
    <s v="Other"/>
    <s v="DPP-4 inhibitors"/>
    <x v="0"/>
    <d v="2023-06-08T00:00:00"/>
    <s v="DPP-4 inhibitors"/>
  </r>
  <r>
    <s v="8dC0ctO47l."/>
    <x v="32"/>
    <s v="Other"/>
    <s v="Biguanides"/>
    <x v="0"/>
    <d v="2024-02-20T00:00:00"/>
    <s v="Biguanides"/>
  </r>
  <r>
    <s v="8DCbk5qnqgM"/>
    <x v="32"/>
    <s v="Other"/>
    <s v="Biguanides"/>
    <x v="0"/>
    <d v="2015-02-12T00:00:00"/>
    <s v="Biguanides"/>
  </r>
  <r>
    <s v="8IyesMX/74A"/>
    <x v="32"/>
    <s v="Asian"/>
    <s v="Biguanides"/>
    <x v="0"/>
    <d v="2023-10-10T00:00:00"/>
    <s v="Biguanides"/>
  </r>
  <r>
    <s v="8hcBLwqLW5E"/>
    <x v="32"/>
    <s v="Māori"/>
    <s v="Biguanides"/>
    <x v="0"/>
    <d v="2021-12-17T00:00:00"/>
    <s v="Biguanides-&gt;Insulin glargine"/>
  </r>
  <r>
    <s v="7x.PWdlny2."/>
    <x v="32"/>
    <s v="Māori"/>
    <s v="Biguanides"/>
    <x v="0"/>
    <d v="2024-11-13T00:00:00"/>
    <s v="Biguanides"/>
  </r>
  <r>
    <s v="7xN6pFRD2QQ"/>
    <x v="32"/>
    <s v="Asian"/>
    <s v="Biguanides"/>
    <x v="0"/>
    <d v="2016-06-27T00:00:00"/>
    <s v="Biguanides-&gt;DPP-4 inhibitors-&gt;DPP-4 inhibitors|Sulfonylureas"/>
  </r>
  <r>
    <s v="7MJ7KGap/ks"/>
    <x v="32"/>
    <s v="Asian"/>
    <s v="Biguanides"/>
    <x v="0"/>
    <d v="2019-09-05T00:00:00"/>
    <s v="Biguanides-&gt;DPP-4 inhibitors-&gt;GLP-1 agonists-&gt;DPP-4 inhibitors|GLP-1 agonists-&gt;Biguanides|GLP-1 agonists-&gt;Sulfonylureas-&gt;Biguanides|GLP-1 agonists|Sulfonylureas"/>
  </r>
  <r>
    <s v="7TnTrLqkcSM"/>
    <x v="32"/>
    <s v="Pacific peoples"/>
    <s v="Biguanides"/>
    <x v="0"/>
    <d v="2025-04-04T00:00:00"/>
    <s v="Biguanides"/>
  </r>
  <r>
    <s v="7jmlb9L.FPo"/>
    <x v="32"/>
    <s v="Māori"/>
    <s v="Biguanides"/>
    <x v="0"/>
    <d v="2013-06-07T00:00:00"/>
    <s v="Biguanides-&gt;Insulin aspart|Insulin isophane-&gt;Insulin isophane-&gt;Insulin aspart-&gt;Biguanides|GLP-1 agonists-&gt;GLP-1 agonists"/>
  </r>
  <r>
    <s v="7gEoOBZ1/cM"/>
    <x v="32"/>
    <s v="Other"/>
    <s v="Biguanides"/>
    <x v="0"/>
    <d v="2013-07-22T00:00:00"/>
    <s v="Biguanides"/>
  </r>
  <r>
    <s v="7GnOwhwvYU2"/>
    <x v="32"/>
    <s v="Other"/>
    <s v="Biguanides"/>
    <x v="0"/>
    <d v="2018-08-28T00:00:00"/>
    <s v="Biguanides-&gt;Insulin isophane-&gt;Biguanides|Insulin isophane-&gt;Insulin aspart"/>
  </r>
  <r>
    <s v="1U4Z4ZuKaXo"/>
    <x v="32"/>
    <s v="Other"/>
    <s v="Biguanides"/>
    <x v="0"/>
    <d v="2012-06-07T00:00:00"/>
    <s v="Biguanides"/>
  </r>
  <r>
    <s v="1NUu96aKMzE"/>
    <x v="32"/>
    <s v="Asian"/>
    <s v="Biguanides"/>
    <x v="0"/>
    <d v="2018-07-06T00:00:00"/>
    <s v="Biguanides-&gt;DPP-4 inhibitors-&gt;SGLT-2 inhibitors-&gt;DPP-4 inhibitors|SGLT-2 inhibitors"/>
  </r>
  <r>
    <s v="1sT8ojDgSKU"/>
    <x v="32"/>
    <s v="Other"/>
    <s v="Biguanides"/>
    <x v="0"/>
    <d v="2023-08-31T00:00:00"/>
    <s v="Biguanides"/>
  </r>
  <r>
    <s v="1tAgf8pPDzw"/>
    <x v="32"/>
    <s v="Other"/>
    <s v="Biguanides"/>
    <x v="0"/>
    <d v="2023-01-13T00:00:00"/>
    <s v="Biguanides"/>
  </r>
  <r>
    <s v="1pTWX4Db2JQ"/>
    <x v="32"/>
    <s v="Other"/>
    <s v="DPP-4 inhibitors|Insulin glargine|Sulfonylureas"/>
    <x v="0"/>
    <d v="2025-02-24T00:00:00"/>
    <s v="DPP-4 inhibitors|Insulin glargine|Sulfonylureas-&gt;DPP-4 inhibitors|Insulin glargine-&gt;DPP-4 inhibitors|Sulfonylureas"/>
  </r>
  <r>
    <s v="1S0.LhS0TXs"/>
    <x v="32"/>
    <s v="Māori"/>
    <s v="Biguanides|Insulin aspart|Insulin isophane"/>
    <x v="0"/>
    <d v="2021-09-08T00:00:00"/>
    <s v="Biguanides|Insulin aspart|Insulin isophane-&gt;Insulin aspart|Insulin isophane-&gt;Biguanides"/>
  </r>
  <r>
    <s v="1b6CbuAO7Xw"/>
    <x v="32"/>
    <s v="Asian"/>
    <s v="Biguanides"/>
    <x v="0"/>
    <d v="2012-11-05T00:00:00"/>
    <s v="Biguanides-&gt;Insulin aspart-&gt;Insulin isophane"/>
  </r>
  <r>
    <s v="1dLlvf9NO0U"/>
    <x v="32"/>
    <s v="Other"/>
    <s v="Biguanides"/>
    <x v="0"/>
    <d v="2021-08-25T00:00:00"/>
    <s v="Biguanides"/>
  </r>
  <r>
    <s v="1eVRTVsYezs"/>
    <x v="32"/>
    <s v="Other"/>
    <s v="Biguanides"/>
    <x v="0"/>
    <d v="2024-07-02T00:00:00"/>
    <s v="Biguanides"/>
  </r>
  <r>
    <s v="0KewpOK/Cek"/>
    <x v="32"/>
    <s v="Other"/>
    <s v="Biguanides"/>
    <x v="0"/>
    <d v="2013-05-29T00:00:00"/>
    <s v="Biguanides"/>
  </r>
  <r>
    <s v="0QcrrYE8Ftg"/>
    <x v="32"/>
    <s v="Other"/>
    <s v="Biguanides"/>
    <x v="0"/>
    <d v="2016-07-20T00:00:00"/>
    <s v="Biguanides-&gt;Biguanides|Sulfonylureas-&gt;Sulfonylureas-&gt;Biguanides|SGLT-2 inhibitors|Sulfonylureas"/>
  </r>
  <r>
    <s v="0pKNJ8.H0Qg"/>
    <x v="32"/>
    <s v="Asian"/>
    <s v="Biguanides"/>
    <x v="0"/>
    <d v="2021-07-01T00:00:00"/>
    <s v="Biguanides"/>
  </r>
  <r>
    <s v="0u/CuiEg9Zg"/>
    <x v="32"/>
    <s v="Pacific peoples"/>
    <s v="Biguanides"/>
    <x v="0"/>
    <d v="2016-11-09T00:00:00"/>
    <s v="Biguanides-&gt;Biguanides|Insulin isophane-&gt;Insulin isophane"/>
  </r>
  <r>
    <s v="0t/G3NLXzFE"/>
    <x v="32"/>
    <s v="Pacific peoples"/>
    <s v="Biguanides"/>
    <x v="0"/>
    <d v="2012-02-10T00:00:00"/>
    <s v="Biguanides-&gt;Biguanides|Sulfonylureas-&gt;Sulfonylureas-&gt;SGLT-2 inhibitors-&gt;SGLT-2 inhibitors|Sulfonylureas"/>
  </r>
  <r>
    <s v="0sHLnBsGlvU"/>
    <x v="32"/>
    <s v="Other"/>
    <s v="Biguanides"/>
    <x v="0"/>
    <d v="2014-05-13T00:00:00"/>
    <s v="Biguanides"/>
  </r>
  <r>
    <s v="0SrZIGooXmk"/>
    <x v="32"/>
    <s v="Other"/>
    <s v="Biguanides"/>
    <x v="0"/>
    <d v="2017-10-31T00:00:00"/>
    <s v="Biguanides"/>
  </r>
  <r>
    <s v="0StMTQtrYTU"/>
    <x v="32"/>
    <s v="Other"/>
    <s v="Biguanides"/>
    <x v="0"/>
    <d v="2013-10-03T00:00:00"/>
    <s v="Biguanides-&gt;Sulfonylureas-&gt;Biguanides|Sulfonylureas-&gt;Biguanides|DPP-4 inhibitors|Sulfonylureas-&gt;DPP-4 inhibitors-&gt;Biguanides|DPP-4 inhibitors-&gt;DPP-4 inhibitors|Sulfonylureas"/>
  </r>
  <r>
    <s v="0zYXP4tMXo."/>
    <x v="32"/>
    <s v="Pacific peoples"/>
    <s v="Biguanides"/>
    <x v="0"/>
    <d v="2023-06-26T00:00:00"/>
    <s v="Biguanides"/>
  </r>
  <r>
    <s v="11VF8Xf0LSs"/>
    <x v="32"/>
    <s v="Māori"/>
    <s v="Biguanides"/>
    <x v="0"/>
    <d v="2013-06-11T00:00:00"/>
    <s v="Biguanides"/>
  </r>
  <r>
    <s v="0Weo70.R002"/>
    <x v="32"/>
    <s v="Pacific peoples"/>
    <s v="Biguanides"/>
    <x v="0"/>
    <d v="2020-02-03T00:00:00"/>
    <s v="Biguanides-&gt;SGLT-2 inhibitors"/>
  </r>
  <r>
    <s v="0vJNHbQFzjU"/>
    <x v="32"/>
    <s v="Other"/>
    <s v="Biguanides|DPP-4 inhibitors"/>
    <x v="0"/>
    <d v="2025-01-31T00:00:00"/>
    <s v="Biguanides|DPP-4 inhibitors-&gt;DPP-4 inhibitors-&gt;Biguanides"/>
  </r>
  <r>
    <s v="0ziMfInAIeM"/>
    <x v="32"/>
    <s v="Asian"/>
    <s v="Biguanides"/>
    <x v="0"/>
    <d v="2024-08-21T00:00:00"/>
    <s v="Biguanides"/>
  </r>
  <r>
    <s v="0XxfSftdX/s"/>
    <x v="32"/>
    <s v="Māori"/>
    <s v="Biguanides"/>
    <x v="0"/>
    <d v="2013-06-11T00:00:00"/>
    <s v="Biguanides-&gt;DPP-4 inhibitors-&gt;SGLT-2 inhibitors"/>
  </r>
  <r>
    <s v="0x8dUKQ2HpQ"/>
    <x v="32"/>
    <s v="Asian"/>
    <s v="Biguanides"/>
    <x v="0"/>
    <d v="2024-11-28T00:00:00"/>
    <s v="Biguanides"/>
  </r>
  <r>
    <s v="0B9OiSEeCiE"/>
    <x v="32"/>
    <s v="Asian"/>
    <s v="Biguanides|Insulin isophane"/>
    <x v="0"/>
    <d v="2015-07-08T00:00:00"/>
    <s v="Biguanides|Insulin isophane-&gt;Insulin aspart-&gt;Insulin aspart|Insulin isophane"/>
  </r>
  <r>
    <s v="0CkrfUt0rXo"/>
    <x v="32"/>
    <s v="Māori"/>
    <s v="Biguanides"/>
    <x v="0"/>
    <d v="2022-06-23T00:00:00"/>
    <s v="Biguanides"/>
  </r>
  <r>
    <s v="0IGoEPlO64Q"/>
    <x v="32"/>
    <s v="Pacific peoples"/>
    <s v="Biguanides"/>
    <x v="0"/>
    <d v="2014-09-30T00:00:00"/>
    <s v="Biguanides-&gt;DPP-4 inhibitors"/>
  </r>
  <r>
    <s v="0i4qFMMdQZs"/>
    <x v="32"/>
    <s v="Other"/>
    <s v="Biguanides"/>
    <x v="0"/>
    <d v="2011-01-05T00:00:00"/>
    <s v="Biguanides"/>
  </r>
  <r>
    <s v="06zZbs/r9QI"/>
    <x v="32"/>
    <s v="Other"/>
    <s v="Biguanides"/>
    <x v="0"/>
    <d v="2020-07-26T00:00:00"/>
    <s v="Biguanides"/>
  </r>
  <r>
    <s v="/yUtawzBgNU"/>
    <x v="32"/>
    <s v="Other"/>
    <s v="Biguanides"/>
    <x v="0"/>
    <d v="2011-10-17T00:00:00"/>
    <s v="Biguanides"/>
  </r>
  <r>
    <s v="znM.ld79NKM"/>
    <x v="32"/>
    <s v="Asian"/>
    <s v="Biguanides"/>
    <x v="0"/>
    <d v="2025-10-28T00:00:00"/>
    <s v="Biguanides"/>
  </r>
  <r>
    <s v="zO6Q/8BddH2"/>
    <x v="32"/>
    <s v="Other"/>
    <s v="Biguanides"/>
    <x v="0"/>
    <d v="2013-05-01T00:00:00"/>
    <s v="Biguanides"/>
  </r>
  <r>
    <s v="zlU.C4tPs9k"/>
    <x v="32"/>
    <s v="Other"/>
    <s v="Biguanides"/>
    <x v="0"/>
    <d v="2015-10-23T00:00:00"/>
    <s v="Biguanides-&gt;Biguanides|Sulfonylureas-&gt;Biguanides|DPP-4 inhibitors"/>
  </r>
  <r>
    <s v="zNbW5Ijzzmw"/>
    <x v="32"/>
    <s v="Other"/>
    <s v="Biguanides"/>
    <x v="0"/>
    <d v="2024-02-29T00:00:00"/>
    <s v="Biguanides"/>
  </r>
  <r>
    <s v="zLeZpbmSHVQ"/>
    <x v="32"/>
    <s v="Asian"/>
    <s v="Biguanides"/>
    <x v="0"/>
    <d v="2025-05-21T00:00:00"/>
    <s v="Biguanides-&gt;Insulin isophane"/>
  </r>
  <r>
    <s v="zKMDKJBVibE"/>
    <x v="32"/>
    <s v="Asian"/>
    <s v="Biguanides"/>
    <x v="0"/>
    <d v="2025-01-06T00:00:00"/>
    <s v="Biguanides-&gt;Insulin isophane"/>
  </r>
  <r>
    <s v="ZJbRUEEPTiI"/>
    <x v="32"/>
    <s v="Other"/>
    <s v="Biguanides"/>
    <x v="0"/>
    <d v="2024-01-29T00:00:00"/>
    <s v="Biguanides"/>
  </r>
  <r>
    <s v="Zc3zTsfrKxg"/>
    <x v="32"/>
    <s v="Asian"/>
    <s v="Insulin isophane"/>
    <x v="1"/>
    <d v="2021-02-22T00:00:00"/>
    <s v="Insulin isophane-&gt;Biguanides"/>
  </r>
  <r>
    <s v="ZA82zes4zqM"/>
    <x v="32"/>
    <s v="Māori"/>
    <s v="Biguanides"/>
    <x v="0"/>
    <d v="2019-04-04T00:00:00"/>
    <s v="Biguanides"/>
  </r>
  <r>
    <s v="ZDvPN2PLpE2"/>
    <x v="32"/>
    <s v="Pacific peoples"/>
    <s v="Biguanides"/>
    <x v="0"/>
    <d v="2021-09-17T00:00:00"/>
    <s v="Biguanides"/>
  </r>
  <r>
    <s v="ZdnMIpzLt3g"/>
    <x v="32"/>
    <s v="Māori"/>
    <s v="Biguanides"/>
    <x v="0"/>
    <d v="2018-03-15T00:00:00"/>
    <s v="Biguanides-&gt;Insulin glargine-&gt;GLP-1 agonists-&gt;GLP-1 agonists|Insulin glargine-&gt;Biguanides|GLP-1 agonists|Insulin glargine-&gt;SGLT-2 inhibitors"/>
  </r>
  <r>
    <s v="ZFFvErqKDgI"/>
    <x v="32"/>
    <s v="Asian"/>
    <s v="Biguanides|Insulin isophane"/>
    <x v="0"/>
    <d v="2014-01-10T00:00:00"/>
    <s v="Biguanides|Insulin isophane-&gt;Insulin aspart-&gt;Insulin aspart|Insulin isophane-&gt;Insulin isophane-&gt;Biguanides|Insulin aspart|Insulin isophane"/>
  </r>
  <r>
    <s v="YvUkjXy2V1w"/>
    <x v="32"/>
    <s v="Asian"/>
    <s v="Biguanides"/>
    <x v="0"/>
    <d v="2025-09-17T00:00:00"/>
    <s v="Biguanides"/>
  </r>
  <r>
    <s v="YtR705xs.3A"/>
    <x v="32"/>
    <s v="Asian"/>
    <s v="Biguanides|SGLT-2 inhibitors"/>
    <x v="0"/>
    <d v="2024-07-22T00:00:00"/>
    <s v="Biguanides|SGLT-2 inhibitors"/>
  </r>
  <r>
    <s v="yv7s2dndZ3k"/>
    <x v="32"/>
    <s v="Māori"/>
    <s v="Biguanides"/>
    <x v="0"/>
    <d v="2012-01-20T00:00:00"/>
    <s v="Biguanides"/>
  </r>
  <r>
    <s v="Yvghh.JVohg"/>
    <x v="32"/>
    <s v="Asian"/>
    <s v="Biguanides"/>
    <x v="0"/>
    <d v="2018-03-20T00:00:00"/>
    <s v="Biguanides"/>
  </r>
  <r>
    <s v="z/Dwg31PzAc"/>
    <x v="32"/>
    <s v="Pacific peoples"/>
    <s v="Biguanides"/>
    <x v="0"/>
    <d v="2024-12-04T00:00:00"/>
    <s v="Biguanides-&gt;Insulin isophane"/>
  </r>
  <r>
    <s v="YZBpM.sNn2k"/>
    <x v="32"/>
    <s v="Asian"/>
    <s v="Biguanides"/>
    <x v="0"/>
    <d v="2022-05-25T00:00:00"/>
    <s v="Biguanides-&gt;Insulin aspart"/>
  </r>
  <r>
    <s v="yyLm5wiUBwI"/>
    <x v="32"/>
    <s v="Other"/>
    <s v="DPP-4 inhibitors"/>
    <x v="0"/>
    <d v="2023-10-16T00:00:00"/>
    <s v="DPP-4 inhibitors"/>
  </r>
  <r>
    <s v="YYypfFX3kwQ"/>
    <x v="32"/>
    <s v="Other"/>
    <s v="Biguanides"/>
    <x v="0"/>
    <d v="2024-02-27T00:00:00"/>
    <s v="Biguanides"/>
  </r>
  <r>
    <s v="z1mDGTITV3c"/>
    <x v="32"/>
    <s v="Other"/>
    <s v="Biguanides"/>
    <x v="0"/>
    <d v="2023-07-18T00:00:00"/>
    <s v="Biguanides"/>
  </r>
  <r>
    <s v="Z6iZF92WXT6"/>
    <x v="32"/>
    <s v="Asian"/>
    <s v="Biguanides"/>
    <x v="0"/>
    <d v="2022-01-20T00:00:00"/>
    <s v="Biguanides"/>
  </r>
  <r>
    <s v="z5Z656PnVDw"/>
    <x v="32"/>
    <s v="Asian"/>
    <s v="Biguanides"/>
    <x v="0"/>
    <d v="2017-11-13T00:00:00"/>
    <s v="Biguanides-&gt;Biguanides|Sulfonylureas-&gt;Biguanides|Insulin aspart-&gt;Insulin aspart-&gt;Biguanides|Insulin aspart|Insulin isophane-&gt;Insulin aspart|Insulin isophane-&gt;Biguanides|Insulin isophane-&gt;DPP-4 inhibitors"/>
  </r>
  <r>
    <s v="vvMQ.OmvEEc"/>
    <x v="32"/>
    <s v="Asian"/>
    <s v="Biguanides"/>
    <x v="0"/>
    <d v="2023-06-23T00:00:00"/>
    <s v="Biguanides"/>
  </r>
  <r>
    <s v="vYfq4tjNyAw"/>
    <x v="32"/>
    <s v="Other"/>
    <s v="Biguanides"/>
    <x v="0"/>
    <d v="2025-06-10T00:00:00"/>
    <s v="Biguanides"/>
  </r>
  <r>
    <s v="vYfTuijpYcI"/>
    <x v="32"/>
    <s v="Other"/>
    <s v="Biguanides"/>
    <x v="0"/>
    <d v="2016-12-15T00:00:00"/>
    <s v="Biguanides-&gt;Insulin isophane"/>
  </r>
  <r>
    <s v="YRBUYQRNZns"/>
    <x v="32"/>
    <s v="Pacific peoples"/>
    <s v="Biguanides"/>
    <x v="0"/>
    <d v="2021-01-22T00:00:00"/>
    <s v="Biguanides-&gt;SGLT-2 inhibitors-&gt;Biguanides|SGLT-2 inhibitors-&gt;GLP-1 agonists"/>
  </r>
  <r>
    <s v="YT7cIkpYb5M"/>
    <x v="32"/>
    <s v="Asian"/>
    <s v="Biguanides"/>
    <x v="0"/>
    <d v="2020-05-21T00:00:00"/>
    <s v="Biguanides"/>
  </r>
  <r>
    <s v="VpaYk1l9/Z."/>
    <x v="32"/>
    <s v="Asian"/>
    <s v="Biguanides|Insulin isophane"/>
    <x v="0"/>
    <d v="2024-03-04T00:00:00"/>
    <s v="Biguanides|Insulin isophane-&gt;Insulin isophane-&gt;Biguanides"/>
  </r>
  <r>
    <s v="vq72q1a9LJg"/>
    <x v="32"/>
    <s v="Asian"/>
    <s v="Biguanides"/>
    <x v="0"/>
    <d v="2024-02-19T00:00:00"/>
    <s v="Biguanides"/>
  </r>
  <r>
    <s v="VSvLReIvRwE"/>
    <x v="32"/>
    <s v="Asian"/>
    <s v="Biguanides|Insulin isophane"/>
    <x v="0"/>
    <d v="2018-07-19T00:00:00"/>
    <s v="Biguanides|Insulin isophane-&gt;Insulin isophane"/>
  </r>
  <r>
    <s v="Vv3MuETMeAA"/>
    <x v="32"/>
    <s v="Other"/>
    <s v="Biguanides"/>
    <x v="0"/>
    <d v="2012-06-14T00:00:00"/>
    <s v="Biguanides"/>
  </r>
  <r>
    <s v="VB/iyGDkWbE"/>
    <x v="32"/>
    <s v="Māori"/>
    <s v="Biguanides"/>
    <x v="0"/>
    <d v="2024-07-12T00:00:00"/>
    <s v="Biguanides"/>
  </r>
  <r>
    <s v="vanJwEqTL4A"/>
    <x v="32"/>
    <s v="Other"/>
    <s v="Biguanides"/>
    <x v="0"/>
    <d v="2025-11-11T00:00:00"/>
    <s v="Biguanides"/>
  </r>
  <r>
    <s v="VcU7v4yBzU2"/>
    <x v="32"/>
    <s v="Other"/>
    <s v="Biguanides"/>
    <x v="0"/>
    <d v="2021-09-16T00:00:00"/>
    <s v="Biguanides"/>
  </r>
  <r>
    <s v="vDQ33RMVDxY"/>
    <x v="32"/>
    <s v="Other"/>
    <s v="Biguanides"/>
    <x v="0"/>
    <d v="2025-11-21T00:00:00"/>
    <s v="Biguanides"/>
  </r>
  <r>
    <s v="v5bomDAUR72"/>
    <x v="32"/>
    <s v="Pacific peoples"/>
    <s v="Biguanides|Insulin aspart|Insulin isophane"/>
    <x v="0"/>
    <d v="2023-07-19T00:00:00"/>
    <s v="Biguanides|Insulin aspart|Insulin isophane-&gt;Insulin aspart|Insulin isophane-&gt;Insulin isophane"/>
  </r>
  <r>
    <s v="v3PtZ3TPsx2"/>
    <x v="32"/>
    <s v="Asian"/>
    <s v="Biguanides"/>
    <x v="0"/>
    <d v="2019-02-15T00:00:00"/>
    <s v="Biguanides"/>
  </r>
  <r>
    <s v="V3Atk2dykno"/>
    <x v="32"/>
    <s v="Māori"/>
    <s v="Biguanides"/>
    <x v="0"/>
    <d v="2024-11-11T00:00:00"/>
    <s v="Biguanides"/>
  </r>
  <r>
    <s v="V/cUDjIuGl2"/>
    <x v="32"/>
    <s v="Māori"/>
    <s v="Biguanides"/>
    <x v="0"/>
    <d v="2020-12-21T00:00:00"/>
    <s v="Biguanides"/>
  </r>
  <r>
    <s v="sB1p1YqBXnA"/>
    <x v="32"/>
    <s v="Pacific peoples"/>
    <s v="Biguanides"/>
    <x v="0"/>
    <d v="2016-07-26T00:00:00"/>
    <s v="Biguanides-&gt;Insulin aspart|Insulin isophane"/>
  </r>
  <r>
    <s v="Uznngf8bnzg"/>
    <x v="32"/>
    <s v="Pacific peoples"/>
    <s v="Biguanides"/>
    <x v="0"/>
    <d v="2024-12-05T00:00:00"/>
    <s v="Biguanides-&gt;Biguanides|DPP-4 inhibitors-&gt;Biguanides|GLP-1 agonists-&gt;GLP-1 agonists-&gt;Biguanides|GLP-1 agonists|Sulfonylureas"/>
  </r>
  <r>
    <s v="uZQuXmnNSf2"/>
    <x v="32"/>
    <s v="Asian"/>
    <s v="Biguanides"/>
    <x v="0"/>
    <d v="2015-09-04T00:00:00"/>
    <s v="Biguanides"/>
  </r>
  <r>
    <s v="SbjeHWSctMw"/>
    <x v="32"/>
    <s v="Asian"/>
    <s v="Biguanides"/>
    <x v="0"/>
    <d v="2021-01-29T00:00:00"/>
    <s v="Biguanides-&gt;DPP-4 inhibitors"/>
  </r>
  <r>
    <s v="sbkWMAEaIns"/>
    <x v="32"/>
    <s v="Asian"/>
    <s v="Biguanides"/>
    <x v="0"/>
    <d v="2018-03-19T00:00:00"/>
    <s v="Biguanides"/>
  </r>
  <r>
    <s v="vkLImnVsnO2"/>
    <x v="32"/>
    <s v="Māori"/>
    <s v="Biguanides"/>
    <x v="0"/>
    <d v="2016-03-01T00:00:00"/>
    <s v="Biguanides"/>
  </r>
  <r>
    <s v="VjAhLhGCsqU"/>
    <x v="32"/>
    <s v="Asian"/>
    <s v="Biguanides"/>
    <x v="0"/>
    <d v="2025-11-17T00:00:00"/>
    <s v="Biguanides"/>
  </r>
  <r>
    <s v="vO8nhfXqWbU"/>
    <x v="32"/>
    <s v="Asian"/>
    <s v="Biguanides"/>
    <x v="0"/>
    <d v="2011-07-01T00:00:00"/>
    <s v="Biguanides-&gt;Biguanides|Sulfonylureas-&gt;Sulfonylureas-&gt;Biguanides|DPP-4 inhibitors-&gt;DPP-4 inhibitors-&gt;DPP-4 inhibitors|Sulfonylureas-&gt;SGLT-2 inhibitors-&gt;DPP-4 inhibitors|SGLT-2 inhibitors"/>
  </r>
  <r>
    <s v="vfSFwIOZGcQ"/>
    <x v="32"/>
    <s v="Other"/>
    <s v="Biguanides"/>
    <x v="0"/>
    <d v="2014-08-20T00:00:00"/>
    <s v="Biguanides"/>
  </r>
  <r>
    <s v="VFW/ra7DwCU"/>
    <x v="32"/>
    <s v="Pacific peoples"/>
    <s v="Biguanides"/>
    <x v="0"/>
    <d v="2024-03-07T00:00:00"/>
    <s v="Biguanides"/>
  </r>
  <r>
    <s v="veOOjsYP5X6"/>
    <x v="32"/>
    <s v="Other"/>
    <s v="Biguanides"/>
    <x v="0"/>
    <d v="2021-05-20T00:00:00"/>
    <s v="Biguanides"/>
  </r>
  <r>
    <s v="VHs30zR7YBw"/>
    <x v="32"/>
    <s v="Māori"/>
    <s v="Biguanides"/>
    <x v="0"/>
    <d v="2024-09-30T00:00:00"/>
    <s v="Biguanides"/>
  </r>
  <r>
    <s v="vHk1frQ5egM"/>
    <x v="32"/>
    <s v="Other"/>
    <s v="Biguanides"/>
    <x v="0"/>
    <d v="2023-05-25T00:00:00"/>
    <s v="Biguanides"/>
  </r>
  <r>
    <s v="UaVzj4DLVu2"/>
    <x v="32"/>
    <s v="Asian"/>
    <s v="Biguanides"/>
    <x v="0"/>
    <d v="2021-08-17T00:00:00"/>
    <s v="Biguanides"/>
  </r>
  <r>
    <s v="U4x/AXP.ZHg"/>
    <x v="32"/>
    <s v="Asian"/>
    <s v="Biguanides"/>
    <x v="0"/>
    <d v="2024-04-11T00:00:00"/>
    <s v="Biguanides-&gt;Insulin isophane-&gt;Insulin aspart-&gt;Insulin aspart|Insulin isophane"/>
  </r>
  <r>
    <s v="rctM9JbXyXY"/>
    <x v="32"/>
    <s v="Pacific peoples"/>
    <s v="Biguanides"/>
    <x v="0"/>
    <d v="2013-03-21T00:00:00"/>
    <s v="Biguanides-&gt;Biguanides|Sulfonylureas-&gt;Sulfonylureas-&gt;DPP-4 inhibitors-&gt;DPP-4 inhibitors|Sulfonylureas-&gt;DPP-4 inhibitors|SGLT-2 inhibitors|Sulfonylureas-&gt;DPP-4 inhibitors|SGLT-2 inhibitors"/>
  </r>
  <r>
    <s v="Reb/F3wHpiY"/>
    <x v="32"/>
    <s v="Other"/>
    <s v="Biguanides"/>
    <x v="0"/>
    <d v="2016-05-20T00:00:00"/>
    <s v="Biguanides"/>
  </r>
  <r>
    <s v="ra5oz9VqPkY"/>
    <x v="32"/>
    <s v="Other"/>
    <s v="Biguanides"/>
    <x v="0"/>
    <d v="2025-08-15T00:00:00"/>
    <s v="Biguanides"/>
  </r>
  <r>
    <s v="rB9JmF7tpKw"/>
    <x v="32"/>
    <s v="Asian"/>
    <s v="Biguanides"/>
    <x v="0"/>
    <d v="2023-04-13T00:00:00"/>
    <s v="Biguanides"/>
  </r>
  <r>
    <s v="uJe5kwl57zQ"/>
    <x v="32"/>
    <s v="Other"/>
    <s v="Biguanides"/>
    <x v="0"/>
    <d v="2012-11-27T00:00:00"/>
    <s v="Biguanides"/>
  </r>
  <r>
    <s v="UKp2u0.2rWs"/>
    <x v="32"/>
    <s v="Māori"/>
    <s v="Biguanides"/>
    <x v="0"/>
    <d v="2025-07-31T00:00:00"/>
    <s v="Biguanides"/>
  </r>
  <r>
    <s v="uHVGCR9frBQ"/>
    <x v="32"/>
    <s v="Other"/>
    <s v="Biguanides"/>
    <x v="0"/>
    <d v="2013-02-01T00:00:00"/>
    <s v="Biguanides"/>
  </r>
  <r>
    <s v="uHNBD87TFmQ"/>
    <x v="32"/>
    <s v="Other"/>
    <s v="Biguanides"/>
    <x v="0"/>
    <d v="2014-10-31T00:00:00"/>
    <s v="Biguanides"/>
  </r>
  <r>
    <s v="UfWs8iiVW0E"/>
    <x v="32"/>
    <s v="Asian"/>
    <s v="Biguanides"/>
    <x v="0"/>
    <d v="2016-05-24T00:00:00"/>
    <s v="Biguanides-&gt;Biguanides|Sulfonylureas-&gt;SGLT-2 inhibitors-&gt;Biguanides|SGLT-2 inhibitors|Sulfonylureas-&gt;Biguanides|GLP-1 agonists|Sulfonylureas-&gt;GLP-1 agonists-&gt;Biguanides|GLP-1 agonists"/>
  </r>
  <r>
    <s v="uCE9KSoHhjE"/>
    <x v="32"/>
    <s v="Other"/>
    <s v="Biguanides"/>
    <x v="0"/>
    <d v="2024-01-15T00:00:00"/>
    <s v="Biguanides"/>
  </r>
  <r>
    <s v="uErgkHSlL/E"/>
    <x v="32"/>
    <s v="Other"/>
    <s v="Biguanides"/>
    <x v="0"/>
    <d v="2024-12-06T00:00:00"/>
    <s v="Biguanides-&gt;Insulin isophane"/>
  </r>
  <r>
    <s v="uEWup6vEiYU"/>
    <x v="32"/>
    <s v="Asian"/>
    <s v="Sulfonylureas"/>
    <x v="0"/>
    <d v="2012-04-24T00:00:00"/>
    <s v="Sulfonylureas"/>
  </r>
  <r>
    <s v="y2bI03BmmNA"/>
    <x v="32"/>
    <s v="Asian"/>
    <s v="Biguanides"/>
    <x v="0"/>
    <d v="2011-05-07T00:00:00"/>
    <s v="Biguanides-&gt;Sulfonylureas"/>
  </r>
  <r>
    <s v="Y10Qdrwv7hI"/>
    <x v="32"/>
    <s v="Asian"/>
    <s v="Biguanides"/>
    <x v="0"/>
    <d v="2023-05-29T00:00:00"/>
    <s v="Biguanides-&gt;Insulin aspart|Insulin isophane-&gt;Insulin aspart-&gt;SGLT-2 inhibitors|Sulfonylureas"/>
  </r>
  <r>
    <s v="XZxLt1k1I7."/>
    <x v="32"/>
    <s v="Asian"/>
    <s v="Biguanides"/>
    <x v="0"/>
    <d v="2024-01-09T00:00:00"/>
    <s v="Biguanides"/>
  </r>
  <r>
    <s v="XY/D5yrkBY6"/>
    <x v="32"/>
    <s v="Other"/>
    <s v="Biguanides"/>
    <x v="0"/>
    <d v="2015-04-24T00:00:00"/>
    <s v="Biguanides"/>
  </r>
  <r>
    <s v="xY9qpb7c87w"/>
    <x v="32"/>
    <s v="Māori"/>
    <s v="Biguanides"/>
    <x v="0"/>
    <d v="2016-03-10T00:00:00"/>
    <s v="Biguanides-&gt;Insulin aspart-&gt;Biguanides|Insulin aspart-&gt;DPP-4 inhibitors-&gt;DPP-4 inhibitors|SGLT-2 inhibitors-&gt;DPP-4 inhibitors|Insulin aspart|SGLT-2 inhibitors-&gt;DPP-4 inhibitors|SGLT-2 inhibitors|Thiazolidinedione"/>
  </r>
  <r>
    <s v="UYLX2Vz/VZw"/>
    <x v="32"/>
    <s v="Pacific peoples"/>
    <s v="GLP-1 agonists|SGLT-2 inhibitors"/>
    <x v="0"/>
    <d v="2025-03-21T00:00:00"/>
    <s v="GLP-1 agonists|SGLT-2 inhibitors-&gt;GLP-1 agonists-&gt;Biguanides"/>
  </r>
  <r>
    <s v="UxWgC5H1cSg"/>
    <x v="32"/>
    <s v="Asian"/>
    <s v="Biguanides"/>
    <x v="0"/>
    <d v="2016-12-16T00:00:00"/>
    <s v="Biguanides-&gt;Insulin aspart"/>
  </r>
  <r>
    <s v="uZADGuqPlnQ"/>
    <x v="32"/>
    <s v="Asian"/>
    <s v="Biguanides"/>
    <x v="0"/>
    <d v="2022-04-26T00:00:00"/>
    <s v="Biguanides-&gt;Insulin isophane-&gt;Insulin aspart"/>
  </r>
  <r>
    <s v="xulES631Ni."/>
    <x v="32"/>
    <s v="Asian"/>
    <s v="DPP-4 inhibitors"/>
    <x v="0"/>
    <d v="2022-02-09T00:00:00"/>
    <s v="DPP-4 inhibitors"/>
  </r>
  <r>
    <s v="Xunw5/kHWhE"/>
    <x v="32"/>
    <s v="Other"/>
    <s v="Biguanides"/>
    <x v="0"/>
    <d v="2012-06-20T00:00:00"/>
    <s v="Biguanides"/>
  </r>
  <r>
    <s v="UsGD3.MGiWY"/>
    <x v="32"/>
    <s v="Asian"/>
    <s v="Biguanides|Insulin aspart|Insulin isophane"/>
    <x v="0"/>
    <d v="2021-11-09T00:00:00"/>
    <s v="Biguanides|Insulin aspart|Insulin isophane-&gt;Insulin aspart-&gt;Insulin aspart|Insulin isophane-&gt;Insulin isophane-&gt;Biguanides"/>
  </r>
  <r>
    <s v="UqIj0.kFqag"/>
    <x v="32"/>
    <s v="Māori"/>
    <s v="Biguanides"/>
    <x v="0"/>
    <d v="2017-08-14T00:00:00"/>
    <s v="Biguanides"/>
  </r>
  <r>
    <s v="uQ6fZi2M/B6"/>
    <x v="32"/>
    <s v="Asian"/>
    <s v="Biguanides"/>
    <x v="0"/>
    <d v="2018-01-25T00:00:00"/>
    <s v="Biguanides"/>
  </r>
  <r>
    <s v="uPGKREY1rUg"/>
    <x v="32"/>
    <s v="Other"/>
    <s v="Biguanides"/>
    <x v="0"/>
    <d v="2024-06-06T00:00:00"/>
    <s v="Biguanides"/>
  </r>
  <r>
    <s v="UO/sPV6qWa2"/>
    <x v="32"/>
    <s v="Other"/>
    <s v="Biguanides|Insulin aspart|Insulin isophane"/>
    <x v="0"/>
    <d v="2021-08-16T00:00:00"/>
    <s v="Biguanides|Insulin aspart|Insulin isophane-&gt;Insulin aspart|Insulin isophane-&gt;Insulin lispro|Insulin Neutral"/>
  </r>
  <r>
    <s v="unVxYCVS4rk"/>
    <x v="32"/>
    <s v="Pacific peoples"/>
    <s v="Biguanides"/>
    <x v="0"/>
    <d v="2016-01-13T00:00:00"/>
    <s v="Biguanides-&gt;Biguanides|Sulfonylureas-&gt;DPP-4 inhibitors|Sulfonylureas-&gt;DPP-4 inhibitors|SGLT-2 inhibitors|Sulfonylureas"/>
  </r>
  <r>
    <s v="UV5NeL/XUrQ"/>
    <x v="32"/>
    <s v="Asian"/>
    <s v="Biguanides"/>
    <x v="0"/>
    <d v="2024-02-28T00:00:00"/>
    <s v="Biguanides"/>
  </r>
  <r>
    <s v="uXIVkqBeltE"/>
    <x v="32"/>
    <s v="Other"/>
    <s v="Biguanides"/>
    <x v="0"/>
    <d v="2023-04-27T00:00:00"/>
    <s v="Biguanides"/>
  </r>
  <r>
    <s v="UWeGGFjS3BM"/>
    <x v="32"/>
    <s v="Asian"/>
    <s v="Biguanides"/>
    <x v="0"/>
    <d v="2014-10-31T00:00:00"/>
    <s v="Biguanides-&gt;DPP-4 inhibitors"/>
  </r>
  <r>
    <s v="uwyV5gIMAXo"/>
    <x v="32"/>
    <s v="Māori"/>
    <s v="Biguanides"/>
    <x v="0"/>
    <d v="2017-06-22T00:00:00"/>
    <s v="Biguanides-&gt;SGLT-2 inhibitors-&gt;Biguanides|SGLT-2 inhibitors-&gt;Biguanides|Insulin glargine|SGLT-2 inhibitors"/>
  </r>
  <r>
    <s v="Uu6OLh1KicU"/>
    <x v="32"/>
    <s v="Māori"/>
    <s v="Insulin glargine|Insulin lispro"/>
    <x v="1"/>
    <d v="2020-01-17T00:00:00"/>
    <s v="Insulin glargine|Insulin lispro-&gt;DPP-4 inhibitors"/>
  </r>
  <r>
    <s v="US9rUr.oFAg"/>
    <x v="32"/>
    <s v="Other"/>
    <s v="Biguanides"/>
    <x v="0"/>
    <d v="2017-05-19T00:00:00"/>
    <s v="Biguanides"/>
  </r>
  <r>
    <s v="nFae5gW6vs6"/>
    <x v="32"/>
    <s v="Asian"/>
    <s v="Biguanides"/>
    <x v="0"/>
    <d v="2020-10-12T00:00:00"/>
    <s v="Biguanides-&gt;DPP-4 inhibitors-&gt;Biguanides|SGLT-2 inhibitors|Sulfonylureas"/>
  </r>
  <r>
    <s v="ndzdOw4OhbE"/>
    <x v="32"/>
    <s v="Asian"/>
    <s v="Biguanides"/>
    <x v="0"/>
    <d v="2025-01-24T00:00:00"/>
    <s v="Biguanides"/>
  </r>
  <r>
    <s v="NFEDlx.LWOs"/>
    <x v="32"/>
    <s v="Asian"/>
    <s v="Biguanides"/>
    <x v="0"/>
    <d v="2020-04-09T00:00:00"/>
    <s v="Biguanides-&gt;Insulin isophane-&gt;Insulin aspart-&gt;Insulin aspart|Insulin isophane"/>
  </r>
  <r>
    <s v="QfQuDQAYEaw"/>
    <x v="32"/>
    <s v="Other"/>
    <s v="Insulin isophane|Insulin lispro"/>
    <x v="1"/>
    <d v="2012-03-09T00:00:00"/>
    <s v="Insulin isophane|Insulin lispro-&gt;Biguanides"/>
  </r>
  <r>
    <s v="NCdY7KaPJOA"/>
    <x v="32"/>
    <s v="Other"/>
    <s v="Biguanides"/>
    <x v="0"/>
    <d v="2025-06-26T00:00:00"/>
    <s v="Biguanides"/>
  </r>
  <r>
    <s v="N8fK583HGx2"/>
    <x v="32"/>
    <s v="Asian"/>
    <s v="Biguanides"/>
    <x v="0"/>
    <d v="2012-06-27T00:00:00"/>
    <s v="Biguanides-&gt;Biguanides|Sulfonylureas-&gt;Sulfonylureas-&gt;DPP-4 inhibitors-&gt;DPP-4 inhibitors|Sulfonylureas-&gt;DPP-4 inhibitors|SGLT-2 inhibitors|Sulfonylureas"/>
  </r>
  <r>
    <s v="N31GP4dSoVY"/>
    <x v="32"/>
    <s v="Māori"/>
    <s v="Biguanides"/>
    <x v="0"/>
    <d v="2018-05-28T00:00:00"/>
    <s v="Biguanides"/>
  </r>
  <r>
    <s v="MXSJkQyr9NM"/>
    <x v="32"/>
    <s v="Other"/>
    <s v="Biguanides"/>
    <x v="0"/>
    <d v="2025-11-12T00:00:00"/>
    <s v="Biguanides"/>
  </r>
  <r>
    <s v="MSm3gFfEzoQ"/>
    <x v="32"/>
    <s v="Asian"/>
    <s v="Biguanides"/>
    <x v="0"/>
    <d v="2019-01-04T00:00:00"/>
    <s v="Biguanides-&gt;Insulin isophane-&gt;Biguanides|Insulin isophane"/>
  </r>
  <r>
    <s v="Ms47o93.zy2"/>
    <x v="32"/>
    <s v="Asian"/>
    <s v="Biguanides"/>
    <x v="0"/>
    <d v="2016-07-19T00:00:00"/>
    <s v="Biguanides-&gt;Insulin aspart|Insulin isophane-&gt;Insulin aspart"/>
  </r>
  <r>
    <s v="MSScvzSdOjg"/>
    <x v="32"/>
    <s v="Pacific peoples"/>
    <s v="Biguanides"/>
    <x v="0"/>
    <d v="2019-11-27T00:00:00"/>
    <s v="Biguanides"/>
  </r>
  <r>
    <s v="MWYSeiAW7fU"/>
    <x v="32"/>
    <s v="Other"/>
    <s v="Biguanides"/>
    <x v="0"/>
    <d v="2011-04-06T00:00:00"/>
    <s v="Biguanides-&gt;Insulin aspart|Insulin isophane"/>
  </r>
  <r>
    <s v="r2.xQnQHmck"/>
    <x v="32"/>
    <s v="Asian"/>
    <s v="Biguanides"/>
    <x v="0"/>
    <d v="2017-10-02T00:00:00"/>
    <s v="Biguanides"/>
  </r>
  <r>
    <s v="r21PtreJQ1E"/>
    <x v="32"/>
    <s v="Māori"/>
    <s v="Insulin isophane"/>
    <x v="1"/>
    <d v="2021-01-20T00:00:00"/>
    <s v="Insulin isophane-&gt;Biguanides|Insulin isophane-&gt;Biguanides-&gt;Biguanides|Insulin glargine-&gt;Insulin glargine-&gt;Insulin glargine|SGLT-2 inhibitors-&gt;Insulin aspart|Insulin glargine"/>
  </r>
  <r>
    <s v="R7cWiXDNzXM"/>
    <x v="32"/>
    <s v="Other"/>
    <s v="Biguanides"/>
    <x v="0"/>
    <d v="2017-04-11T00:00:00"/>
    <s v="Biguanides-&gt;DPP-4 inhibitors-&gt;Sulfonylureas-&gt;SGLT-2 inhibitors-&gt;DPP-4 inhibitors|SGLT-2 inhibitors"/>
  </r>
  <r>
    <s v="r75giTSa6HY"/>
    <x v="32"/>
    <s v="Other"/>
    <s v="Biguanides"/>
    <x v="0"/>
    <d v="2020-06-08T00:00:00"/>
    <s v="Biguanides"/>
  </r>
  <r>
    <s v="R3njpStddKc"/>
    <x v="32"/>
    <s v="Other"/>
    <s v="Biguanides"/>
    <x v="0"/>
    <d v="2023-10-25T00:00:00"/>
    <s v="Biguanides"/>
  </r>
  <r>
    <s v="R6gAP6pGnM6"/>
    <x v="32"/>
    <s v="Asian"/>
    <s v="Biguanides"/>
    <x v="0"/>
    <d v="2011-11-15T00:00:00"/>
    <s v="Biguanides"/>
  </r>
  <r>
    <s v="Qyf54iTtFkE"/>
    <x v="32"/>
    <s v="Asian"/>
    <s v="Biguanides"/>
    <x v="0"/>
    <d v="2021-09-29T00:00:00"/>
    <s v="Biguanides"/>
  </r>
  <r>
    <s v="r1kCR50UbEA"/>
    <x v="32"/>
    <s v="Other"/>
    <s v="Biguanides"/>
    <x v="0"/>
    <d v="2014-04-11T00:00:00"/>
    <s v="Biguanides"/>
  </r>
  <r>
    <s v="Qx3ZwRqdiWw"/>
    <x v="32"/>
    <s v="Pacific peoples"/>
    <s v="Biguanides"/>
    <x v="0"/>
    <d v="2013-12-10T00:00:00"/>
    <s v="Biguanides-&gt;Insulin isophane"/>
  </r>
  <r>
    <s v="qVcKWa4OmKY"/>
    <x v="32"/>
    <s v="Other"/>
    <s v="Biguanides"/>
    <x v="0"/>
    <d v="2016-09-09T00:00:00"/>
    <s v="Biguanides"/>
  </r>
  <r>
    <s v="QmWo/OmoHyw"/>
    <x v="32"/>
    <s v="Other"/>
    <s v="Biguanides"/>
    <x v="0"/>
    <d v="2018-05-22T00:00:00"/>
    <s v="Biguanides-&gt;Insulin aspart-&gt;DPP-4 inhibitors|Sulfonylureas-&gt;DPP-4 inhibitors-&gt;Insulin glargine"/>
  </r>
  <r>
    <s v="qnFUK.xQEsY"/>
    <x v="32"/>
    <s v="Pacific peoples"/>
    <s v="Insulin aspart|Insulin isophane|Insulin isophane with insulin neutral"/>
    <x v="1"/>
    <d v="2011-08-02T00:00:00"/>
    <s v="Insulin aspart|Insulin isophane|Insulin isophane with insulin neutral-&gt;Insulin aspart|Insulin isophane-&gt;Biguanides"/>
  </r>
  <r>
    <s v="QnliuJZwsCw"/>
    <x v="32"/>
    <s v="Māori"/>
    <s v="Biguanides"/>
    <x v="0"/>
    <d v="2020-03-06T00:00:00"/>
    <s v="Biguanides-&gt;Biguanides|Sulfonylureas-&gt;Insulin glargine-&gt;Biguanides|Insulin glargine|Sulfonylureas-&gt;Insulin glargine|SGLT-2 inhibitors-&gt;DPP-4 inhibitors-&gt;DPP-4 inhibitors|Insulin glargine|SGLT-2 inhibitors-&gt;DPP-4 inhibitors|Insulin glargine-&gt;SGLT-2 inhibitors-&gt;DPP-4 inhibitors|GLP-1 agonists|Insulin glargine-&gt;GLP-1 agonists-&gt;GLP-1 agonists|Insulin glargine-&gt;GLP-1 agonists|Insulin aspart|Insulin glargine"/>
  </r>
  <r>
    <s v="Qrmu944vbgc"/>
    <x v="32"/>
    <s v="Asian"/>
    <s v="Biguanides"/>
    <x v="0"/>
    <d v="2011-09-05T00:00:00"/>
    <s v="Biguanides"/>
  </r>
  <r>
    <s v="Qrnrqy/D0zc"/>
    <x v="32"/>
    <s v="Māori"/>
    <s v="Biguanides"/>
    <x v="0"/>
    <d v="2015-12-03T00:00:00"/>
    <s v="Biguanides-&gt;SGLT-2 inhibitors-&gt;Biguanides|SGLT-2 inhibitors-&gt;Insulin glargine-&gt;DPP-4 inhibitors"/>
  </r>
  <r>
    <s v="qQkjmpgTbrY"/>
    <x v="32"/>
    <s v="Pacific peoples"/>
    <s v="Biguanides"/>
    <x v="0"/>
    <d v="2019-03-12T00:00:00"/>
    <s v="Biguanides-&gt;DPP-4 inhibitors-&gt;DPP-4 inhibitors|SGLT-2 inhibitors"/>
  </r>
  <r>
    <s v="qqqb9EtTAsg"/>
    <x v="32"/>
    <s v="Pacific peoples"/>
    <s v="Biguanides"/>
    <x v="0"/>
    <d v="2014-11-12T00:00:00"/>
    <s v="Biguanides-&gt;Biguanides|Insulin glargine-&gt;Insulin glargine-&gt;Insulin lispro-&gt;DPP-4 inhibitors|Insulin lispro-&gt;DPP-4 inhibitors-&gt;SGLT-2 inhibitors-&gt;DPP-4 inhibitors|SGLT-2 inhibitors-&gt;DPP-4 inhibitors|Insulin glargine-&gt;Insulin aspart-&gt;DPP-4 inhibitors|Insulin aspart|Insulin glargine-&gt;GLP-1 agonists-&gt;DPP-4 inhibitors|GLP-1 agonists|Insulin aspart|Insulin glargine-&gt;GLP-1 agonists|Insulin aspart|Insulin glargine-&gt;Insulin aspart|Insulin glargine-&gt;GLP-1 agonists|Insulin aspart-&gt;GLP-1 agonists|Insulin aspart|Insulin glargine|Thiazolidinedione"/>
  </r>
  <r>
    <s v="Ql36dRz96SQ"/>
    <x v="32"/>
    <s v="Asian"/>
    <s v="Biguanides|Insulin isophane"/>
    <x v="0"/>
    <d v="2016-11-28T00:00:00"/>
    <s v="Biguanides|Insulin isophane-&gt;Insulin isophane"/>
  </r>
  <r>
    <s v="QL3KUxZejbc"/>
    <x v="32"/>
    <s v="Other"/>
    <s v="Biguanides"/>
    <x v="0"/>
    <d v="2021-05-06T00:00:00"/>
    <s v="Biguanides"/>
  </r>
  <r>
    <s v="qkHB2NpNkZ."/>
    <x v="32"/>
    <s v="Other"/>
    <s v="Biguanides"/>
    <x v="0"/>
    <d v="2024-12-03T00:00:00"/>
    <s v="Biguanides"/>
  </r>
  <r>
    <s v="QKBC2EV7riY"/>
    <x v="32"/>
    <s v="Asian"/>
    <s v="Insulin aspart|Insulin isophane"/>
    <x v="1"/>
    <d v="2016-05-11T00:00:00"/>
    <s v="Insulin aspart|Insulin isophane-&gt;Insulin aspart-&gt;Insulin isophane-&gt;Biguanides|Insulin aspart|Insulin isophane-&gt;Biguanides-&gt;Biguanides|Insulin isophane"/>
  </r>
  <r>
    <s v="qMJibUr3yzY"/>
    <x v="32"/>
    <s v="Other"/>
    <s v="Biguanides"/>
    <x v="0"/>
    <d v="2022-10-11T00:00:00"/>
    <s v="Biguanides"/>
  </r>
  <r>
    <s v="QMR717gBP3U"/>
    <x v="32"/>
    <s v="Asian"/>
    <s v="Biguanides"/>
    <x v="0"/>
    <d v="2023-10-01T00:00:00"/>
    <s v="Biguanides-&gt;Insulin isophane-&gt;Insulin aspart-&gt;Insulin aspart|Insulin isophane"/>
  </r>
  <r>
    <s v="qMrOkATvki6"/>
    <x v="32"/>
    <s v="Pacific peoples"/>
    <s v="Biguanides|Insulin aspart|Insulin isophane"/>
    <x v="0"/>
    <d v="2014-09-03T00:00:00"/>
    <s v="Biguanides|Insulin aspart|Insulin isophane-&gt;Insulin aspart|Insulin isophane"/>
  </r>
  <r>
    <s v="qHcIpDx3/BI"/>
    <x v="32"/>
    <s v="Other"/>
    <s v="Biguanides"/>
    <x v="0"/>
    <d v="2018-05-29T00:00:00"/>
    <s v="Biguanides"/>
  </r>
  <r>
    <s v="qhdPqGu7EYM"/>
    <x v="32"/>
    <s v="Other"/>
    <s v="Biguanides"/>
    <x v="0"/>
    <d v="2015-12-18T00:00:00"/>
    <s v="Biguanides"/>
  </r>
  <r>
    <s v=".DSPVLs8Q.U"/>
    <x v="32"/>
    <s v="Asian"/>
    <s v="Biguanides"/>
    <x v="0"/>
    <d v="2021-03-13T00:00:00"/>
    <s v="Biguanides-&gt;DPP-4 inhibitors"/>
  </r>
  <r>
    <s v=".KtJvkAaX.s"/>
    <x v="32"/>
    <s v="Other"/>
    <s v="Biguanides"/>
    <x v="0"/>
    <d v="2023-05-11T00:00:00"/>
    <s v="Biguanides"/>
  </r>
  <r>
    <s v=".tTkt3C.SyM"/>
    <x v="32"/>
    <s v="Other"/>
    <s v="Biguanides"/>
    <x v="0"/>
    <d v="2023-05-09T00:00:00"/>
    <s v="Biguanides"/>
  </r>
  <r>
    <s v=".vvZJrUWr5o"/>
    <x v="32"/>
    <s v="Asian"/>
    <s v="Biguanides"/>
    <x v="0"/>
    <d v="2017-08-09T00:00:00"/>
    <s v="Biguanides"/>
  </r>
  <r>
    <s v=".P6oPNEfVd6"/>
    <x v="32"/>
    <s v="Pacific peoples"/>
    <s v="Biguanides"/>
    <x v="0"/>
    <d v="2025-02-17T00:00:00"/>
    <s v="Biguanides"/>
  </r>
  <r>
    <s v=".OX2echz0/Q"/>
    <x v="32"/>
    <s v="Māori"/>
    <s v="Biguanides"/>
    <x v="0"/>
    <d v="2025-03-21T00:00:00"/>
    <s v="Biguanides"/>
  </r>
  <r>
    <s v=".O72jjlDfXQ"/>
    <x v="32"/>
    <s v="Māori"/>
    <s v="Biguanides"/>
    <x v="0"/>
    <d v="2013-08-27T00:00:00"/>
    <s v="Biguanides"/>
  </r>
  <r>
    <s v=".NSbfBxnUq."/>
    <x v="32"/>
    <s v="Pacific peoples"/>
    <s v="Biguanides"/>
    <x v="0"/>
    <d v="2022-04-27T00:00:00"/>
    <s v="Biguanides"/>
  </r>
  <r>
    <s v="/DeNuahtmJU"/>
    <x v="32"/>
    <s v="Māori"/>
    <s v="Biguanides|Insulin isophane"/>
    <x v="0"/>
    <d v="2025-07-31T00:00:00"/>
    <s v="Biguanides|Insulin isophane-&gt;Insulin aspart-&gt;Insulin aspart|Insulin isophane-&gt;Insulin isophane"/>
  </r>
  <r>
    <s v="/0lOnT/BMBA"/>
    <x v="32"/>
    <s v="Asian"/>
    <s v="Biguanides"/>
    <x v="0"/>
    <d v="2024-07-18T00:00:00"/>
    <s v="Biguanides-&gt;Insulin aspart"/>
  </r>
  <r>
    <s v="/0x0R17C1o6"/>
    <x v="32"/>
    <s v="Other"/>
    <s v="Biguanides"/>
    <x v="0"/>
    <d v="2025-04-11T00:00:00"/>
    <s v="Biguanides"/>
  </r>
  <r>
    <s v="/1S4b..QEU."/>
    <x v="32"/>
    <s v="Other"/>
    <s v="DPP-4 inhibitors"/>
    <x v="0"/>
    <d v="2024-07-08T00:00:00"/>
    <s v="DPP-4 inhibitors"/>
  </r>
  <r>
    <s v="/JI4oOy/Lxk"/>
    <x v="32"/>
    <s v="Asian"/>
    <s v="Biguanides"/>
    <x v="0"/>
    <d v="2012-11-29T00:00:00"/>
    <s v="Biguanides"/>
  </r>
  <r>
    <s v="/EMLqswoVh6"/>
    <x v="32"/>
    <s v="Other"/>
    <s v="Biguanides"/>
    <x v="0"/>
    <d v="2023-11-23T00:00:00"/>
    <s v="Biguanides-&gt;Insulin aspart|Insulin isophane"/>
  </r>
  <r>
    <s v="/kwKhL6CKh6"/>
    <x v="32"/>
    <s v="Asian"/>
    <s v="Biguanides|Insulin isophane|Insulin lispro"/>
    <x v="0"/>
    <d v="2022-11-04T00:00:00"/>
    <s v="Biguanides|Insulin isophane|Insulin lispro-&gt;Insulin isophane-&gt;Insulin lispro-&gt;Insulin isophane|Insulin lispro"/>
  </r>
  <r>
    <s v="/ly5gVMctWs"/>
    <x v="32"/>
    <s v="Māori"/>
    <s v="Biguanides|Insulin isophane"/>
    <x v="0"/>
    <d v="2018-09-06T00:00:00"/>
    <s v="Biguanides|Insulin isophane-&gt;Insulin aspart-&gt;Insulin isophane"/>
  </r>
  <r>
    <s v="/nwKBhVJlLo"/>
    <x v="32"/>
    <s v="Asian"/>
    <s v="Biguanides"/>
    <x v="0"/>
    <d v="2025-05-23T00:00:00"/>
    <s v="Biguanides"/>
  </r>
  <r>
    <s v="Y4OO78ADR32"/>
    <x v="32"/>
    <s v="Other"/>
    <s v="Biguanides"/>
    <x v="0"/>
    <d v="2012-12-12T00:00:00"/>
    <s v="Biguanides-&gt;Insulin isophane-&gt;Insulin aspart"/>
  </r>
  <r>
    <s v="y5UEZZyERu6"/>
    <x v="32"/>
    <s v="Asian"/>
    <s v="Biguanides"/>
    <x v="0"/>
    <d v="2014-03-03T00:00:00"/>
    <s v="Biguanides"/>
  </r>
  <r>
    <s v="y61QrusK0mY"/>
    <x v="32"/>
    <s v="Asian"/>
    <s v="Biguanides"/>
    <x v="0"/>
    <d v="2013-02-18T00:00:00"/>
    <s v="Biguanides"/>
  </r>
  <r>
    <s v="y84AfQtL2iI"/>
    <x v="32"/>
    <s v="Māori"/>
    <s v="Insulin glargine"/>
    <x v="1"/>
    <d v="2017-07-16T00:00:00"/>
    <s v="Insulin glargine-&gt;Biguanides-&gt;DPP-4 inhibitors"/>
  </r>
  <r>
    <s v="yhpurPNRQWc"/>
    <x v="32"/>
    <s v="Other"/>
    <s v="Biguanides"/>
    <x v="0"/>
    <d v="2018-03-05T00:00:00"/>
    <s v="Biguanides"/>
  </r>
  <r>
    <s v="YI8VFdirF32"/>
    <x v="32"/>
    <s v="Asian"/>
    <s v="Biguanides"/>
    <x v="0"/>
    <d v="2025-07-14T00:00:00"/>
    <s v="Biguanides"/>
  </r>
  <r>
    <s v="YFBeW2tluug"/>
    <x v="32"/>
    <s v="Other"/>
    <s v="Biguanides"/>
    <x v="0"/>
    <d v="2020-04-17T00:00:00"/>
    <s v="Biguanides"/>
  </r>
  <r>
    <s v="yFBXm8oFBOg"/>
    <x v="32"/>
    <s v="Asian"/>
    <s v="Biguanides"/>
    <x v="0"/>
    <d v="2021-01-19T00:00:00"/>
    <s v="Biguanides"/>
  </r>
  <r>
    <s v="YDFcEXaVxbw"/>
    <x v="32"/>
    <s v="Other"/>
    <s v="Biguanides"/>
    <x v="0"/>
    <d v="2017-09-20T00:00:00"/>
    <s v="Biguanides"/>
  </r>
  <r>
    <s v="yiX3m82vxeM"/>
    <x v="32"/>
    <s v="Other"/>
    <s v="Biguanides"/>
    <x v="0"/>
    <d v="2025-01-28T00:00:00"/>
    <s v="Biguanides"/>
  </r>
  <r>
    <s v="yjCARhxbdjs"/>
    <x v="32"/>
    <s v="Asian"/>
    <s v="Biguanides"/>
    <x v="0"/>
    <d v="2025-04-10T00:00:00"/>
    <s v="Biguanides"/>
  </r>
  <r>
    <s v="yjLXKtfN0zM"/>
    <x v="32"/>
    <s v="Asian"/>
    <s v="Biguanides"/>
    <x v="0"/>
    <d v="2024-04-26T00:00:00"/>
    <s v="Biguanides"/>
  </r>
  <r>
    <s v="YPpBbeb7PSw"/>
    <x v="32"/>
    <s v="Asian"/>
    <s v="Biguanides|Insulin isophane|Insulin lispro"/>
    <x v="0"/>
    <d v="2018-03-19T00:00:00"/>
    <s v="Biguanides|Insulin isophane|Insulin lispro"/>
  </r>
  <r>
    <s v="YP7eeqbbQS."/>
    <x v="32"/>
    <s v="Other"/>
    <s v="Biguanides"/>
    <x v="0"/>
    <d v="2015-02-11T00:00:00"/>
    <s v="Biguanides"/>
  </r>
  <r>
    <s v="./xaVvbCSI."/>
    <x v="32"/>
    <s v="Māori"/>
    <s v="Biguanides"/>
    <x v="0"/>
    <d v="2019-04-05T00:00:00"/>
    <s v="Biguanides-&gt;SGLT-2 inhibitors"/>
  </r>
  <r>
    <s v="5nTrZhvTOf6"/>
    <x v="32"/>
    <s v="Asian"/>
    <s v="Biguanides"/>
    <x v="0"/>
    <d v="2019-12-12T00:00:00"/>
    <s v="Biguanides"/>
  </r>
  <r>
    <s v="5PfwgeQJXPI"/>
    <x v="32"/>
    <s v="Asian"/>
    <s v="Biguanides"/>
    <x v="0"/>
    <d v="2011-04-02T00:00:00"/>
    <s v="Biguanides"/>
  </r>
  <r>
    <s v="5vBuEDyMsBI"/>
    <x v="32"/>
    <s v="Other"/>
    <s v="Biguanides|Insulin glargine"/>
    <x v="0"/>
    <d v="2021-06-03T00:00:00"/>
    <s v="Biguanides|Insulin glargine-&gt;Biguanides-&gt;Biguanides|DPP-4 inhibitors-&gt;Insulin aspart|Insulin glargine-&gt;Biguanides|DPP-4 inhibitors|Insulin aspart|Insulin glargine-&gt;Biguanides|DPP-4 inhibitors|Insulin glargine-&gt;Insulin aspart-&gt;DPP-4 inhibitors"/>
  </r>
  <r>
    <s v="5VWqsKKH87I"/>
    <x v="32"/>
    <s v="Pacific peoples"/>
    <s v="Biguanides"/>
    <x v="0"/>
    <d v="2021-12-08T00:00:00"/>
    <s v="Biguanides"/>
  </r>
  <r>
    <s v="5x9YnuNUg0M"/>
    <x v="32"/>
    <s v="Pacific peoples"/>
    <s v="Biguanides"/>
    <x v="0"/>
    <d v="2024-05-09T00:00:00"/>
    <s v="Biguanides"/>
  </r>
  <r>
    <s v="6nsF9SsdXSw"/>
    <x v="32"/>
    <s v="Asian"/>
    <s v="Biguanides"/>
    <x v="0"/>
    <d v="2020-04-22T00:00:00"/>
    <s v="Biguanides"/>
  </r>
  <r>
    <s v="6MIe.YOcIiI"/>
    <x v="32"/>
    <s v="Pacific peoples"/>
    <s v="Biguanides"/>
    <x v="0"/>
    <d v="2024-10-22T00:00:00"/>
    <s v="Biguanides"/>
  </r>
  <r>
    <s v="6M57QQko.TY"/>
    <x v="32"/>
    <s v="Pacific peoples"/>
    <s v="DPP-4 inhibitors"/>
    <x v="0"/>
    <d v="2021-08-13T00:00:00"/>
    <s v="DPP-4 inhibitors-&gt;SGLT-2 inhibitors-&gt;DPP-4 inhibitors|SGLT-2 inhibitors-&gt;Biguanides|GLP-1 agonists-&gt;GLP-1 agonists-&gt;DPP-4 inhibitors|GLP-1 agonists"/>
  </r>
  <r>
    <s v="6lSS4W1nB5M"/>
    <x v="32"/>
    <s v="Asian"/>
    <s v="Biguanides|Insulin isophane"/>
    <x v="0"/>
    <d v="2023-08-29T00:00:00"/>
    <s v="Biguanides|Insulin isophane-&gt;Insulin aspart-&gt;Insulin aspart|Insulin isophane"/>
  </r>
  <r>
    <s v="6L13./hEWM."/>
    <x v="32"/>
    <s v="Asian"/>
    <s v="Biguanides"/>
    <x v="0"/>
    <d v="2023-11-23T00:00:00"/>
    <s v="Biguanides"/>
  </r>
  <r>
    <s v="6eH0IQULTn."/>
    <x v="32"/>
    <s v="Pacific peoples"/>
    <s v="Biguanides"/>
    <x v="0"/>
    <d v="2025-12-17T00:00:00"/>
    <s v="Biguanides"/>
  </r>
  <r>
    <s v="6FLVcjjuH4A"/>
    <x v="32"/>
    <s v="Other"/>
    <s v="Biguanides"/>
    <x v="0"/>
    <d v="2024-11-19T00:00:00"/>
    <s v="Biguanides"/>
  </r>
  <r>
    <s v="6g2QY/peU2A"/>
    <x v="32"/>
    <s v="Asian"/>
    <s v="DPP-4 inhibitors"/>
    <x v="0"/>
    <d v="2021-06-15T00:00:00"/>
    <s v="DPP-4 inhibitors-&gt;Insulin isophane|Sulfonylureas|Thiazolidinedione-&gt;Thiazolidinedione-&gt;DPP-4 inhibitors|Insulin isophane|Sulfonylureas|Thiazolidinedione-&gt;DPP-4 inhibitors|Insulin isophane-&gt;DPP-4 inhibitors|Sulfonylureas|Thiazolidinedione-&gt;SGLT-2 inhibitors-&gt;DPP-4 inhibitors|SGLT-2 inhibitors|Sulfonylureas-&gt;Sulfonylureas-&gt;Insulin glargine-&gt;DPP-4 inhibitors|Insulin glargine|SGLT-2 inhibitors|Sulfonylureas-&gt;DPP-4 inhibitors|Insulin glargine"/>
  </r>
  <r>
    <s v="64jIwM9SEzc"/>
    <x v="32"/>
    <s v="Other"/>
    <s v="Biguanides"/>
    <x v="0"/>
    <d v="2021-11-11T00:00:00"/>
    <s v="Biguanides"/>
  </r>
  <r>
    <s v="WPuAgf6yvBA"/>
    <x v="32"/>
    <s v="Other"/>
    <s v="Biguanides"/>
    <x v="0"/>
    <d v="2014-03-18T00:00:00"/>
    <s v="Biguanides-&gt;Biguanides|Insulin aspart|Insulin isophane"/>
  </r>
  <r>
    <s v="wQpWLq/q6Zo"/>
    <x v="32"/>
    <s v="Māori"/>
    <s v="Biguanides"/>
    <x v="0"/>
    <d v="2017-11-07T00:00:00"/>
    <s v="Biguanides"/>
  </r>
  <r>
    <s v="Wt.mnwwlAEk"/>
    <x v="32"/>
    <s v="Pacific peoples"/>
    <s v="Biguanides"/>
    <x v="0"/>
    <d v="2018-02-23T00:00:00"/>
    <s v="Biguanides-&gt;Biguanides|Sulfonylureas-&gt;DPP-4 inhibitors-&gt;Biguanides|DPP-4 inhibitors-&gt;Insulin aspart|Insulin isophane-&gt;Biguanides|Insulin aspart|Insulin isophane-&gt;Insulin isophane-&gt;Biguanides|Insulin isophane-&gt;DPP-4 inhibitors|Insulin isophane-&gt;Biguanides|DPP-4 inhibitors|Insulin isophane-&gt;DPP-4 inhibitors|Insulin isophane|Sulfonylureas-&gt;DPP-4 inhibitors|Insulin isophane|SGLT-2 inhibitors-&gt;DPP-4 inhibitors|Insulin isophane|SGLT-2 inhibitors|Sulfonylureas-&gt;Biguanides|Insulin aspart-&gt;Insulin aspart-&gt;Biguanides|Insulin glargine-&gt;Insulin glargine-&gt;DPP-4 inhibitors|SGLT-2 inhibitors-&gt;Sulfonylureas-&gt;DPP-4 inhibitors|SGLT-2 inhibitors|Sulfonylureas"/>
  </r>
  <r>
    <s v="WRmn8juN9tY"/>
    <x v="32"/>
    <s v="Other"/>
    <s v="Biguanides"/>
    <x v="0"/>
    <d v="2017-09-12T00:00:00"/>
    <s v="Biguanides-&gt;Biguanides|DPP-4 inhibitors-&gt;DPP-4 inhibitors-&gt;DPP-4 inhibitors|SGLT-2 inhibitors-&gt;GLP-1 agonists-&gt;Insulin glargine|Insulin glulisine-&gt;Insulin glulisine-&gt;GLP-1 agonists|Insulin glargine|Insulin glulisine-&gt;GLP-1 agonists|Insulin glargine-&gt;Insulin glargine"/>
  </r>
  <r>
    <s v="ws8VYUosv8E"/>
    <x v="32"/>
    <s v="Asian"/>
    <s v="Biguanides"/>
    <x v="0"/>
    <d v="2022-11-02T00:00:00"/>
    <s v="Biguanides"/>
  </r>
  <r>
    <s v="wlAgPgVJX0Y"/>
    <x v="32"/>
    <s v="Asian"/>
    <s v="Biguanides"/>
    <x v="0"/>
    <d v="2019-12-11T00:00:00"/>
    <s v="Biguanides-&gt;Insulin isophane|Insulin lispro-&gt;Insulin isophane"/>
  </r>
  <r>
    <s v="wktGJqaBM0s"/>
    <x v="32"/>
    <s v="Asian"/>
    <s v="Biguanides"/>
    <x v="0"/>
    <d v="2021-08-23T00:00:00"/>
    <s v="Biguanides"/>
  </r>
  <r>
    <s v="wivrOdkgTnc"/>
    <x v="32"/>
    <s v="Other"/>
    <s v="Biguanides"/>
    <x v="0"/>
    <d v="2021-01-28T00:00:00"/>
    <s v="Biguanides-&gt;Insulin isophane-&gt;Biguanides|Insulin aspart"/>
  </r>
  <r>
    <s v="7/G0nFIVWgk"/>
    <x v="32"/>
    <s v="Other"/>
    <s v="Biguanides"/>
    <x v="0"/>
    <d v="2015-12-31T00:00:00"/>
    <s v="Biguanides-&gt;GLP-1 agonists-&gt;Biguanides|GLP-1 agonists"/>
  </r>
  <r>
    <s v="72zGoeVZYyc"/>
    <x v="32"/>
    <s v="Asian"/>
    <s v="Biguanides"/>
    <x v="0"/>
    <d v="2023-06-08T00:00:00"/>
    <s v="Biguanides-&gt;Biguanides|SGLT-2 inhibitors"/>
  </r>
  <r>
    <s v="70u2RI5rSAU"/>
    <x v="32"/>
    <s v="Asian"/>
    <s v="Biguanides"/>
    <x v="0"/>
    <d v="2021-06-11T00:00:00"/>
    <s v="Biguanides"/>
  </r>
  <r>
    <s v="71A6U1n.rMg"/>
    <x v="32"/>
    <s v="Māori"/>
    <s v="Biguanides"/>
    <x v="0"/>
    <d v="2024-11-08T00:00:00"/>
    <s v="Biguanides"/>
  </r>
  <r>
    <s v="76elSbsI.KI"/>
    <x v="32"/>
    <s v="Māori"/>
    <s v="Biguanides|Sulfonylureas"/>
    <x v="0"/>
    <d v="2019-06-15T00:00:00"/>
    <s v="Biguanides|Sulfonylureas"/>
  </r>
  <r>
    <s v="weUNmOatbxI"/>
    <x v="32"/>
    <s v="Other"/>
    <s v="Biguanides"/>
    <x v="0"/>
    <d v="2014-11-18T00:00:00"/>
    <s v="Biguanides-&gt;Biguanides|Sulfonylureas-&gt;Biguanides|DPP-4 inhibitors"/>
  </r>
  <r>
    <s v="78r/Gm7Kxzc"/>
    <x v="32"/>
    <s v="Asian"/>
    <s v="Biguanides"/>
    <x v="0"/>
    <d v="2021-02-05T00:00:00"/>
    <s v="Biguanides"/>
  </r>
  <r>
    <s v="78vQgll.muA"/>
    <x v="32"/>
    <s v="Asian"/>
    <s v="Biguanides"/>
    <x v="0"/>
    <d v="2015-09-19T00:00:00"/>
    <s v="Biguanides-&gt;Biguanides|SGLT-2 inhibitors"/>
  </r>
  <r>
    <s v="wHaZcrLxJdw"/>
    <x v="32"/>
    <s v="Asian"/>
    <s v="Biguanides"/>
    <x v="0"/>
    <d v="2021-05-14T00:00:00"/>
    <s v="Biguanides"/>
  </r>
  <r>
    <s v="wg6hPWamVYQ"/>
    <x v="32"/>
    <s v="Asian"/>
    <s v="Biguanides"/>
    <x v="0"/>
    <d v="2022-08-02T00:00:00"/>
    <s v="Biguanides"/>
  </r>
  <r>
    <s v="WFqlzguDvSQ"/>
    <x v="33"/>
    <s v="Asian"/>
    <s v="Biguanides"/>
    <x v="0"/>
    <d v="2017-02-15T00:00:00"/>
    <s v="Biguanides-&gt;SGLT-2 inhibitors"/>
  </r>
  <r>
    <s v="whmiSIHfKuM"/>
    <x v="33"/>
    <s v="Māori"/>
    <s v="Biguanides"/>
    <x v="0"/>
    <d v="2017-12-20T00:00:00"/>
    <s v="Biguanides"/>
  </r>
  <r>
    <s v="WHrpRx3/9Oo"/>
    <x v="33"/>
    <s v="Pacific peoples"/>
    <s v="Biguanides"/>
    <x v="0"/>
    <d v="2011-12-14T00:00:00"/>
    <s v="Biguanides"/>
  </r>
  <r>
    <s v="WFCObkOsqiQ"/>
    <x v="33"/>
    <s v="Pacific peoples"/>
    <s v="Biguanides"/>
    <x v="0"/>
    <d v="2025-04-10T00:00:00"/>
    <s v="Biguanides-&gt;SGLT-2 inhibitors"/>
  </r>
  <r>
    <s v="75X09gfEOe."/>
    <x v="33"/>
    <s v="Asian"/>
    <s v="Biguanides"/>
    <x v="0"/>
    <d v="2016-04-08T00:00:00"/>
    <s v="Biguanides-&gt;Biguanides|Insulin isophane-&gt;Insulin aspart"/>
  </r>
  <r>
    <s v="72Hzm3WOrYI"/>
    <x v="33"/>
    <s v="Māori"/>
    <s v="Biguanides|Insulin aspart|Insulin glargine"/>
    <x v="0"/>
    <d v="2020-04-29T00:00:00"/>
    <s v="Biguanides|Insulin aspart|Insulin glargine-&gt;Biguanides-&gt;Insulin aspart|Insulin glargine-&gt;Insulin glargine-&gt;Biguanides|Insulin glargine-&gt;Insulin aspart"/>
  </r>
  <r>
    <s v="6Z1YcDrWsv6"/>
    <x v="33"/>
    <s v="Māori"/>
    <s v="Biguanides"/>
    <x v="0"/>
    <d v="2014-02-21T00:00:00"/>
    <s v="Biguanides"/>
  </r>
  <r>
    <s v="6z8BAYs/m5Q"/>
    <x v="33"/>
    <s v="Māori"/>
    <s v="Biguanides|Sulfonylureas"/>
    <x v="0"/>
    <d v="2012-03-29T00:00:00"/>
    <s v="Biguanides|Sulfonylureas-&gt;Biguanides|Insulin glargine|Sulfonylureas-&gt;Insulin glargine-&gt;Insulin aspart|SGLT-2 inhibitors-&gt;Insulin aspart|Insulin glargine|SGLT-2 inhibitors|Sulfonylureas-&gt;Insulin aspart|Insulin glargine|Sulfonylureas-&gt;Insulin aspart-&gt;Insulin aspart|Insulin glargine-&gt;Insulin aspart|Insulin glargine|SGLT-2 inhibitors-&gt;SGLT-2 inhibitors"/>
  </r>
  <r>
    <s v="6vwBNr7dgD2"/>
    <x v="33"/>
    <s v="Asian"/>
    <s v="Biguanides|DPP-4 inhibitors"/>
    <x v="0"/>
    <d v="2023-10-12T00:00:00"/>
    <s v="Biguanides|DPP-4 inhibitors-&gt;DPP-4 inhibitors-&gt;Biguanides"/>
  </r>
  <r>
    <s v="WIWhEfSLRKU"/>
    <x v="33"/>
    <s v="Other"/>
    <s v="Biguanides"/>
    <x v="0"/>
    <d v="2025-07-28T00:00:00"/>
    <s v="Biguanides"/>
  </r>
  <r>
    <s v="Wk7XM7FyD0A"/>
    <x v="33"/>
    <s v="Other"/>
    <s v="Biguanides"/>
    <x v="0"/>
    <d v="2018-02-08T00:00:00"/>
    <s v="Biguanides-&gt;Insulin isophane-&gt;Insulin aspart|Insulin isophane"/>
  </r>
  <r>
    <s v="WlHxfjXRl4g"/>
    <x v="33"/>
    <s v="Other"/>
    <s v="Insulin aspart"/>
    <x v="1"/>
    <d v="2019-03-12T00:00:00"/>
    <s v="Insulin aspart-&gt;Biguanides-&gt;DPP-4 inhibitors|Insulin aspart-&gt;Biguanides|Insulin aspart-&gt;DPP-4 inhibitors"/>
  </r>
  <r>
    <s v="wmCVdqxQVUU"/>
    <x v="33"/>
    <s v="Māori"/>
    <s v="Biguanides"/>
    <x v="0"/>
    <d v="2020-12-04T00:00:00"/>
    <s v="Biguanides-&gt;GLP-1 agonists-&gt;Biguanides|GLP-1 agonists"/>
  </r>
  <r>
    <s v="wMRPe01rFok"/>
    <x v="33"/>
    <s v="Other"/>
    <s v="Biguanides"/>
    <x v="0"/>
    <d v="2013-07-13T00:00:00"/>
    <s v="Biguanides-&gt;Sulfonylureas-&gt;Biguanides|Sulfonylureas"/>
  </r>
  <r>
    <s v="WmU/NWQL8q."/>
    <x v="33"/>
    <s v="Asian"/>
    <s v="Biguanides"/>
    <x v="0"/>
    <d v="2023-04-28T00:00:00"/>
    <s v="Biguanides"/>
  </r>
  <r>
    <s v="WmXB.6HsfHw"/>
    <x v="33"/>
    <s v="Other"/>
    <s v="Biguanides"/>
    <x v="0"/>
    <d v="2018-11-07T00:00:00"/>
    <s v="Biguanides"/>
  </r>
  <r>
    <s v="wrhqpsN2CGQ"/>
    <x v="33"/>
    <s v="Asian"/>
    <s v="Biguanides"/>
    <x v="0"/>
    <d v="2022-08-17T00:00:00"/>
    <s v="Biguanides"/>
  </r>
  <r>
    <s v="WsMHO91Lgeo"/>
    <x v="33"/>
    <s v="Other"/>
    <s v="Biguanides"/>
    <x v="0"/>
    <d v="2018-02-28T00:00:00"/>
    <s v="Biguanides"/>
  </r>
  <r>
    <s v="wSE5LvXMrAg"/>
    <x v="33"/>
    <s v="Asian"/>
    <s v="Biguanides"/>
    <x v="0"/>
    <d v="2023-06-19T00:00:00"/>
    <s v="Biguanides-&gt;DPP-4 inhibitors"/>
  </r>
  <r>
    <s v="wT6wto2twCs"/>
    <x v="33"/>
    <s v="Other"/>
    <s v="Biguanides"/>
    <x v="0"/>
    <d v="2015-07-11T00:00:00"/>
    <s v="Biguanides"/>
  </r>
  <r>
    <s v="wtAR4rSgCWg"/>
    <x v="33"/>
    <s v="Other"/>
    <s v="Biguanides"/>
    <x v="0"/>
    <d v="2020-08-18T00:00:00"/>
    <s v="Biguanides"/>
  </r>
  <r>
    <s v="WU30VvG9ph6"/>
    <x v="33"/>
    <s v="Asian"/>
    <s v="Biguanides"/>
    <x v="0"/>
    <d v="2024-02-19T00:00:00"/>
    <s v="Biguanides-&gt;Insulin isophane-&gt;Insulin aspart-&gt;Biguanides|Insulin isophane-&gt;Insulin aspart|Insulin isophane-&gt;Biguanides|Sulfonylureas-&gt;SGLT-2 inhibitors|Sulfonylureas"/>
  </r>
  <r>
    <s v="wUBcy3uE2Ic"/>
    <x v="33"/>
    <s v="Pacific peoples"/>
    <s v="DPP-4 inhibitors|Sulfonylureas"/>
    <x v="0"/>
    <d v="2024-04-04T00:00:00"/>
    <s v="DPP-4 inhibitors|Sulfonylureas-&gt;DPP-4 inhibitors-&gt;DPP-4 inhibitors|SGLT-2 inhibitors|Sulfonylureas-&gt;SGLT-2 inhibitors"/>
  </r>
  <r>
    <s v="Wr1w6Ra7n2g"/>
    <x v="33"/>
    <s v="Pacific peoples"/>
    <s v="Biguanides"/>
    <x v="0"/>
    <d v="2018-01-29T00:00:00"/>
    <s v="Biguanides-&gt;SGLT-2 inhibitors-&gt;DPP-4 inhibitors|SGLT-2 inhibitors"/>
  </r>
  <r>
    <s v="WOjjOkBaT6o"/>
    <x v="33"/>
    <s v="Pacific peoples"/>
    <s v="Biguanides"/>
    <x v="0"/>
    <d v="2014-10-24T00:00:00"/>
    <s v="Biguanides"/>
  </r>
  <r>
    <s v="64TbCQsNWsA"/>
    <x v="33"/>
    <s v="Pacific peoples"/>
    <s v="Biguanides"/>
    <x v="0"/>
    <d v="2014-07-15T00:00:00"/>
    <s v="Biguanides-&gt;SGLT-2 inhibitors-&gt;Biguanides|SGLT-2 inhibitors"/>
  </r>
  <r>
    <s v="6Dj1X27AVB2"/>
    <x v="33"/>
    <s v="Pacific peoples"/>
    <s v="Biguanides"/>
    <x v="0"/>
    <d v="2012-12-11T00:00:00"/>
    <s v="Biguanides-&gt;Sulfonylureas-&gt;Biguanides|Sulfonylureas-&gt;DPP-4 inhibitors-&gt;Biguanides|DPP-4 inhibitors-&gt;SGLT-2 inhibitors-&gt;DPP-4 inhibitors|SGLT-2 inhibitors"/>
  </r>
  <r>
    <s v="6lprgc01Zlg"/>
    <x v="33"/>
    <s v="Other"/>
    <s v="Biguanides"/>
    <x v="0"/>
    <d v="2017-01-31T00:00:00"/>
    <s v="Biguanides"/>
  </r>
  <r>
    <s v="6ioBp/fmu3U"/>
    <x v="33"/>
    <s v="Asian"/>
    <s v="Biguanides"/>
    <x v="0"/>
    <d v="2013-07-17T00:00:00"/>
    <s v="Biguanides-&gt;Insulin isophane-&gt;Insulin aspart-&gt;Biguanides|Insulin isophane"/>
  </r>
  <r>
    <s v="6QbJGZGiXpQ"/>
    <x v="33"/>
    <s v="Other"/>
    <s v="Biguanides"/>
    <x v="0"/>
    <d v="2012-12-20T00:00:00"/>
    <s v="Biguanides"/>
  </r>
  <r>
    <s v="5vMZeCBMnno"/>
    <x v="33"/>
    <s v="Māori"/>
    <s v="Biguanides"/>
    <x v="0"/>
    <d v="2024-08-20T00:00:00"/>
    <s v="Biguanides"/>
  </r>
  <r>
    <s v="61HKZ0ikb3c"/>
    <x v="33"/>
    <s v="Māori"/>
    <s v="Biguanides"/>
    <x v="0"/>
    <d v="2014-07-24T00:00:00"/>
    <s v="Biguanides-&gt;Sulfonylureas-&gt;Biguanides|Sulfonylureas-&gt;Biguanides|Sulfonylureas|Thiazolidinedione-&gt;Sulfonylureas|Thiazolidinedione-&gt;Biguanides|Thiazolidinedione-&gt;Biguanides|SGLT-2 inhibitors|Thiazolidinedione-&gt;SGLT-2 inhibitors|Thiazolidinedione-&gt;SGLT-2 inhibitors-&gt;SGLT-2 inhibitors|Sulfonylureas"/>
  </r>
  <r>
    <s v="5ZwLG2PFOTk"/>
    <x v="33"/>
    <s v="Asian"/>
    <s v="Biguanides"/>
    <x v="0"/>
    <d v="2011-12-06T00:00:00"/>
    <s v="Biguanides-&gt;Sulfonylureas-&gt;Biguanides|Sulfonylureas-&gt;Biguanides|DPP-4 inhibitors|Sulfonylureas-&gt;DPP-4 inhibitors-&gt;DPP-4 inhibitors|SGLT-2 inhibitors-&gt;SGLT-2 inhibitors"/>
  </r>
  <r>
    <s v="5ZbYN1EUSVQ"/>
    <x v="33"/>
    <s v="Other"/>
    <s v="Biguanides"/>
    <x v="0"/>
    <d v="2024-06-06T00:00:00"/>
    <s v="Biguanides-&gt;GLP-1 agonists-&gt;Biguanides|GLP-1 agonists"/>
  </r>
  <r>
    <s v="5Z3J6I55E9A"/>
    <x v="33"/>
    <s v="Other"/>
    <s v="Biguanides"/>
    <x v="0"/>
    <d v="2025-04-02T00:00:00"/>
    <s v="Biguanides"/>
  </r>
  <r>
    <s v="/W5s/zYjL3M"/>
    <x v="33"/>
    <s v="Asian"/>
    <s v="Biguanides"/>
    <x v="0"/>
    <d v="2024-04-29T00:00:00"/>
    <s v="Biguanides"/>
  </r>
  <r>
    <s v="5oo7wL6lLT2"/>
    <x v="33"/>
    <s v="Asian"/>
    <s v="Insulin isophane"/>
    <x v="1"/>
    <d v="2020-12-07T00:00:00"/>
    <s v="Insulin isophane-&gt;Insulin aspart-&gt;Insulin aspart|Insulin isophane-&gt;Biguanides"/>
  </r>
  <r>
    <s v="5RLxkL3lgH."/>
    <x v="33"/>
    <s v="Asian"/>
    <s v="Biguanides"/>
    <x v="0"/>
    <d v="2024-07-15T00:00:00"/>
    <s v="Biguanides-&gt;SGLT-2 inhibitors-&gt;DPP-4 inhibitors"/>
  </r>
  <r>
    <s v="5rnD4s05rUI"/>
    <x v="33"/>
    <s v="Pacific peoples"/>
    <s v="Biguanides|Insulin aspart|Insulin isophane"/>
    <x v="0"/>
    <d v="2025-03-11T00:00:00"/>
    <s v="Biguanides|Insulin aspart|Insulin isophane-&gt;Insulin isophane"/>
  </r>
  <r>
    <s v="5rTNaaiq/G."/>
    <x v="33"/>
    <s v="Pacific peoples"/>
    <s v="Biguanides"/>
    <x v="0"/>
    <d v="2024-12-18T00:00:00"/>
    <s v="Biguanides"/>
  </r>
  <r>
    <s v="/v8pGx6SADg"/>
    <x v="33"/>
    <s v="Other"/>
    <s v="Biguanides"/>
    <x v="0"/>
    <d v="2015-06-16T00:00:00"/>
    <s v="Biguanides-&gt;Insulin aspart|Insulin isophane"/>
  </r>
  <r>
    <s v="5NQ8mqZpYvk"/>
    <x v="33"/>
    <s v="Other"/>
    <s v="Biguanides"/>
    <x v="0"/>
    <d v="2017-12-19T00:00:00"/>
    <s v="Biguanides-&gt;Insulin isophane"/>
  </r>
  <r>
    <s v=".aLHLg7dE9o"/>
    <x v="33"/>
    <s v="Pacific peoples"/>
    <s v="Biguanides|Insulin aspart|Insulin isophane"/>
    <x v="0"/>
    <d v="2021-07-13T00:00:00"/>
    <s v="Biguanides|Insulin aspart|Insulin isophane"/>
  </r>
  <r>
    <s v="ypKTMaNH8mU"/>
    <x v="33"/>
    <s v="Pacific peoples"/>
    <s v="Biguanides"/>
    <x v="0"/>
    <d v="2024-01-31T00:00:00"/>
    <s v="Biguanides"/>
  </r>
  <r>
    <s v="YPFDMihmMkI"/>
    <x v="33"/>
    <s v="Pacific peoples"/>
    <s v="Biguanides"/>
    <x v="0"/>
    <d v="2023-06-29T00:00:00"/>
    <s v="Biguanides"/>
  </r>
  <r>
    <s v="YOtjmzVb8ak"/>
    <x v="33"/>
    <s v="Asian"/>
    <s v="Biguanides"/>
    <x v="0"/>
    <d v="2018-12-05T00:00:00"/>
    <s v="Biguanides-&gt;Biguanides|DPP-4 inhibitors-&gt;DPP-4 inhibitors"/>
  </r>
  <r>
    <s v="YOyfCMVgiog"/>
    <x v="33"/>
    <s v="Asian"/>
    <s v="Biguanides"/>
    <x v="0"/>
    <d v="2017-01-11T00:00:00"/>
    <s v="Biguanides-&gt;Insulin aspart|Insulin isophane-&gt;Biguanides|Insulin aspart|Insulin isophane-&gt;DPP-4 inhibitors"/>
  </r>
  <r>
    <s v="yp4RFuNKVsk"/>
    <x v="33"/>
    <s v="Other"/>
    <s v="Biguanides"/>
    <x v="0"/>
    <d v="2014-08-06T00:00:00"/>
    <s v="Biguanides-&gt;DPP-4 inhibitors-&gt;Biguanides|DPP-4 inhibitors-&gt;Sulfonylureas-&gt;DPP-4 inhibitors|Sulfonylureas-&gt;DPP-4 inhibitors|SGLT-2 inhibitors"/>
  </r>
  <r>
    <s v="ykuK5IAdpxM"/>
    <x v="33"/>
    <s v="Pacific peoples"/>
    <s v="Biguanides"/>
    <x v="0"/>
    <d v="2016-06-09T00:00:00"/>
    <s v="Biguanides-&gt;SGLT-2 inhibitors-&gt;DPP-4 inhibitors|SGLT-2 inhibitors-&gt;DPP-4 inhibitors"/>
  </r>
  <r>
    <s v="YDhhDEOUgTQ"/>
    <x v="33"/>
    <s v="Māori"/>
    <s v="Biguanides"/>
    <x v="0"/>
    <d v="2018-02-12T00:00:00"/>
    <s v="Biguanides-&gt;DPP-4 inhibitors-&gt;Biguanides|GLP-1 agonists-&gt;GLP-1 agonists-&gt;SGLT-2 inhibitors-&gt;Biguanides|SGLT-2 inhibitors-&gt;Biguanides|GLP-1 agonists|Insulin glargine-&gt;GLP-1 agonists|Insulin glargine-&gt;Biguanides|Insulin glargine-&gt;Insulin glargine"/>
  </r>
  <r>
    <s v="YdRMOPOUUlY"/>
    <x v="33"/>
    <s v="Asian"/>
    <s v="Biguanides"/>
    <x v="0"/>
    <d v="2025-12-03T00:00:00"/>
    <s v="Biguanides"/>
  </r>
  <r>
    <s v="yfbaEdtJOcQ"/>
    <x v="33"/>
    <s v="Asian"/>
    <s v="Biguanides"/>
    <x v="0"/>
    <d v="2015-06-22T00:00:00"/>
    <s v="Biguanides"/>
  </r>
  <r>
    <s v="yJA3KRlpjb2"/>
    <x v="33"/>
    <s v="Other"/>
    <s v="Biguanides"/>
    <x v="0"/>
    <d v="2018-01-15T00:00:00"/>
    <s v="Biguanides"/>
  </r>
  <r>
    <s v="YGtnnXrzODA"/>
    <x v="33"/>
    <s v="Pacific peoples"/>
    <s v="SGLT-2 inhibitors"/>
    <x v="0"/>
    <d v="2025-08-30T00:00:00"/>
    <s v="SGLT-2 inhibitors"/>
  </r>
  <r>
    <s v="yHgx4cNcocU"/>
    <x v="33"/>
    <s v="Asian"/>
    <s v="Biguanides"/>
    <x v="0"/>
    <d v="2024-09-13T00:00:00"/>
    <s v="Biguanides"/>
  </r>
  <r>
    <s v="yHk6kr2fkp."/>
    <x v="33"/>
    <s v="Other"/>
    <s v="Biguanides"/>
    <x v="0"/>
    <d v="2021-09-13T00:00:00"/>
    <s v="Biguanides-&gt;Insulin glargine-&gt;SGLT-2 inhibitors"/>
  </r>
  <r>
    <s v="YGnzIY6YMrQ"/>
    <x v="33"/>
    <s v="Pacific peoples"/>
    <s v="Biguanides"/>
    <x v="0"/>
    <d v="2019-05-09T00:00:00"/>
    <s v="Biguanides"/>
  </r>
  <r>
    <s v="Yg.UwBvsWJE"/>
    <x v="33"/>
    <s v="Other"/>
    <s v="Biguanides"/>
    <x v="0"/>
    <d v="2025-05-09T00:00:00"/>
    <s v="Biguanides"/>
  </r>
  <r>
    <s v="Y8IotRFhTpE"/>
    <x v="33"/>
    <s v="Asian"/>
    <s v="Biguanides"/>
    <x v="0"/>
    <d v="2020-04-09T00:00:00"/>
    <s v="Biguanides-&gt;DPP-4 inhibitors|SGLT-2 inhibitors-&gt;DPP-4 inhibitors"/>
  </r>
  <r>
    <s v="Y9yEPFTKSEg"/>
    <x v="33"/>
    <s v="Other"/>
    <s v="Biguanides"/>
    <x v="0"/>
    <d v="2022-08-05T00:00:00"/>
    <s v="Biguanides"/>
  </r>
  <r>
    <s v="y6RmAszw3.A"/>
    <x v="33"/>
    <s v="Other"/>
    <s v="Biguanides"/>
    <x v="0"/>
    <d v="2014-10-30T00:00:00"/>
    <s v="Biguanides-&gt;Sulfonylureas-&gt;Insulin aspart|Insulin isophane-&gt;Insulin aspart|Insulin glargine-&gt;Insulin aspart-&gt;Biguanides|Insulin glargine-&gt;Biguanides|Insulin aspart-&gt;Biguanides|Insulin aspart|Insulin glargine-&gt;Insulin glargine-&gt;DPP-4 inhibitors|Insulin aspart|Insulin glargine-&gt;DPP-4 inhibitors|Insulin glargine-&gt;Biguanides|GLP-1 agonists-&gt;GLP-1 agonists-&gt;Biguanides|GLP-1 agonists|Insulin aspart|Insulin glargine"/>
  </r>
  <r>
    <s v="yBUBW6Aaz2s"/>
    <x v="33"/>
    <s v="Other"/>
    <s v="DPP-4 inhibitors"/>
    <x v="0"/>
    <d v="2020-02-05T00:00:00"/>
    <s v="DPP-4 inhibitors"/>
  </r>
  <r>
    <s v="ycki5hBPjEQ"/>
    <x v="33"/>
    <s v="Asian"/>
    <s v="Biguanides|Sulfonylureas"/>
    <x v="0"/>
    <d v="2012-12-17T00:00:00"/>
    <s v="Biguanides|Sulfonylureas-&gt;Biguanides-&gt;Sulfonylureas-&gt;DPP-4 inhibitors-&gt;Biguanides|DPP-4 inhibitors-&gt;Biguanides|DPP-4 inhibitors|Insulin glargine-&gt;DPP-4 inhibitors|Insulin glargine-&gt;Biguanides|Insulin glargine-&gt;Insulin glargine"/>
  </r>
  <r>
    <s v="/p058t4OK3Q"/>
    <x v="33"/>
    <s v="Māori"/>
    <s v="Insulin isophane"/>
    <x v="1"/>
    <d v="2020-03-19T00:00:00"/>
    <s v="Insulin isophane-&gt;Biguanides-&gt;Insulin aspart|Insulin isophane-&gt;GLP-1 agonists-&gt;Insulin aspart-&gt;DPP-4 inhibitors-&gt;Biguanides|GLP-1 agonists"/>
  </r>
  <r>
    <s v="/MnZiMLH6E."/>
    <x v="33"/>
    <s v="Asian"/>
    <s v="Biguanides"/>
    <x v="0"/>
    <d v="2023-10-31T00:00:00"/>
    <s v="Biguanides-&gt;Insulin isophane-&gt;Insulin aspart-&gt;Biguanides|Insulin aspart|Insulin isophane"/>
  </r>
  <r>
    <s v="/mOdlH3ysTg"/>
    <x v="33"/>
    <s v="Asian"/>
    <s v="Insulin isophane"/>
    <x v="1"/>
    <d v="2021-05-06T00:00:00"/>
    <s v="Insulin isophane-&gt;Biguanides|Insulin isophane"/>
  </r>
  <r>
    <s v="/gyz0Yegzx."/>
    <x v="33"/>
    <s v="Māori"/>
    <s v="Insulin isophane"/>
    <x v="1"/>
    <d v="2019-12-10T00:00:00"/>
    <s v="Insulin isophane-&gt;Biguanides"/>
  </r>
  <r>
    <s v="/H8zRfxfV0c"/>
    <x v="33"/>
    <s v="Asian"/>
    <s v="Biguanides"/>
    <x v="0"/>
    <d v="2017-12-11T00:00:00"/>
    <s v="Biguanides-&gt;Insulin aspart-&gt;Insulin aspart|Insulin isophane"/>
  </r>
  <r>
    <s v="/DjejkgR87Y"/>
    <x v="33"/>
    <s v="Māori"/>
    <s v="Biguanides"/>
    <x v="0"/>
    <d v="2022-04-14T00:00:00"/>
    <s v="Biguanides-&gt;DPP-4 inhibitors-&gt;GLP-1 agonists-&gt;DPP-4 inhibitors|SGLT-2 inhibitors"/>
  </r>
  <r>
    <s v="/9li4reRjEc"/>
    <x v="33"/>
    <s v="Other"/>
    <s v="Insulin isophane"/>
    <x v="1"/>
    <d v="2024-12-27T00:00:00"/>
    <s v="Insulin isophane-&gt;Biguanides"/>
  </r>
  <r>
    <s v="/8QU8CnUej6"/>
    <x v="33"/>
    <s v="Māori"/>
    <s v="Biguanides|Sulfonylureas"/>
    <x v="0"/>
    <d v="2013-04-08T00:00:00"/>
    <s v="Biguanides|Sulfonylureas-&gt;Biguanides-&gt;Sulfonylureas-&gt;DPP-4 inhibitors|Sulfonylureas-&gt;DPP-4 inhibitors-&gt;SGLT-2 inhibitors-&gt;DPP-4 inhibitors|SGLT-2 inhibitors|Sulfonylureas-&gt;DPP-4 inhibitors|SGLT-2 inhibitors-&gt;Thiazolidinedione-&gt;DPP-4 inhibitors|Thiazolidinedione"/>
  </r>
  <r>
    <s v="/8swk6RUcOM"/>
    <x v="33"/>
    <s v="Asian"/>
    <s v="Biguanides"/>
    <x v="0"/>
    <d v="2016-08-09T00:00:00"/>
    <s v="Biguanides-&gt;Biguanides|Insulin isophane-&gt;Insulin isophane"/>
  </r>
  <r>
    <s v=".Qvni0aBn0E"/>
    <x v="33"/>
    <s v="Asian"/>
    <s v="Biguanides"/>
    <x v="0"/>
    <d v="2012-01-10T00:00:00"/>
    <s v="Biguanides"/>
  </r>
  <r>
    <s v=".wezch93PNE"/>
    <x v="33"/>
    <s v="Asian"/>
    <s v="Insulin isophane"/>
    <x v="1"/>
    <d v="2022-11-16T00:00:00"/>
    <s v="Insulin isophane-&gt;Insulin aspart|Insulin isophane-&gt;Biguanides"/>
  </r>
  <r>
    <s v=".TtTj0uZuYs"/>
    <x v="33"/>
    <s v="Asian"/>
    <s v="Biguanides"/>
    <x v="0"/>
    <d v="2018-06-15T00:00:00"/>
    <s v="Biguanides"/>
  </r>
  <r>
    <s v=".rSmqYikucA"/>
    <x v="33"/>
    <s v="Māori"/>
    <s v="Biguanides"/>
    <x v="0"/>
    <d v="2019-09-18T00:00:00"/>
    <s v="Biguanides"/>
  </r>
  <r>
    <s v=".TbqnFfVqzY"/>
    <x v="33"/>
    <s v="Asian"/>
    <s v="Biguanides"/>
    <x v="0"/>
    <d v="2013-08-02T00:00:00"/>
    <s v="Biguanides-&gt;Biguanides|Sulfonylureas-&gt;Sulfonylureas-&gt;Insulin aspart-&gt;Biguanides|Insulin aspart-&gt;DPP-4 inhibitors|Insulin aspart-&gt;DPP-4 inhibitors|SGLT-2 inhibitors-&gt;DPP-4 inhibitors|Insulin aspart|SGLT-2 inhibitors"/>
  </r>
  <r>
    <s v=".KKk6g.fkuw"/>
    <x v="33"/>
    <s v="Asian"/>
    <s v="Biguanides"/>
    <x v="0"/>
    <d v="2021-02-17T00:00:00"/>
    <s v="Biguanides"/>
  </r>
  <r>
    <s v=".Lo2ap5R1BU"/>
    <x v="33"/>
    <s v="Asian"/>
    <s v="Biguanides"/>
    <x v="0"/>
    <d v="2012-03-05T00:00:00"/>
    <s v="Biguanides"/>
  </r>
  <r>
    <s v=".CwEIlQ.uKc"/>
    <x v="33"/>
    <s v="Other"/>
    <s v="Biguanides"/>
    <x v="0"/>
    <d v="2021-01-21T00:00:00"/>
    <s v="Biguanides"/>
  </r>
  <r>
    <s v=".CXcVmKL22."/>
    <x v="33"/>
    <s v="Other"/>
    <s v="Biguanides"/>
    <x v="0"/>
    <d v="2012-06-01T00:00:00"/>
    <s v="Biguanides-&gt;Biguanides|Sulfonylureas-&gt;SGLT-2 inhibitors"/>
  </r>
  <r>
    <s v="Qhv.E.vYOdU"/>
    <x v="33"/>
    <s v="Other"/>
    <s v="Biguanides"/>
    <x v="0"/>
    <d v="2024-10-30T00:00:00"/>
    <s v="Biguanides"/>
  </r>
  <r>
    <s v="QJdQyIGdQsI"/>
    <x v="33"/>
    <s v="Other"/>
    <s v="Biguanides"/>
    <x v="0"/>
    <d v="2015-11-19T00:00:00"/>
    <s v="Biguanides"/>
  </r>
  <r>
    <s v="qLm9edwFY6Y"/>
    <x v="33"/>
    <s v="Other"/>
    <s v="Biguanides"/>
    <x v="0"/>
    <d v="2017-09-06T00:00:00"/>
    <s v="Biguanides"/>
  </r>
  <r>
    <s v="qkBL1QbSqok"/>
    <x v="33"/>
    <s v="Māori"/>
    <s v="Biguanides"/>
    <x v="0"/>
    <d v="2023-05-24T00:00:00"/>
    <s v="Biguanides-&gt;GLP-1 agonists"/>
  </r>
  <r>
    <s v="qqkPIawAhkI"/>
    <x v="33"/>
    <s v="Pacific peoples"/>
    <s v="Biguanides"/>
    <x v="0"/>
    <d v="2025-06-18T00:00:00"/>
    <s v="Biguanides"/>
  </r>
  <r>
    <s v="qPQ.KwSpyak"/>
    <x v="33"/>
    <s v="Māori"/>
    <s v="Biguanides"/>
    <x v="0"/>
    <d v="2014-05-30T00:00:00"/>
    <s v="Biguanides-&gt;Sulfonylureas-&gt;Insulin glargine|Sulfonylureas-&gt;Insulin glargine-&gt;DPP-4 inhibitors|Insulin glargine-&gt;Biguanides|DPP-4 inhibitors|Insulin glargine-&gt;Biguanides|Insulin glargine|Sulfonylureas-&gt;Biguanides|Insulin glargine-&gt;Biguanides|Sulfonylureas-&gt;Insulin glargine|SGLT-2 inhibitors-&gt;SGLT-2 inhibitors"/>
  </r>
  <r>
    <s v="QVIkCTljyrc"/>
    <x v="33"/>
    <s v="Pacific peoples"/>
    <s v="Biguanides"/>
    <x v="0"/>
    <d v="2012-06-08T00:00:00"/>
    <s v="Biguanides"/>
  </r>
  <r>
    <s v="qv1HbhPxwPE"/>
    <x v="33"/>
    <s v="Other"/>
    <s v="Insulin isophane"/>
    <x v="1"/>
    <d v="2017-01-25T00:00:00"/>
    <s v="Insulin isophane-&gt;Insulin aspart-&gt;Biguanides-&gt;GLP-1 agonists"/>
  </r>
  <r>
    <s v="qSeKDlSkTbc"/>
    <x v="33"/>
    <s v="Pacific peoples"/>
    <s v="Biguanides"/>
    <x v="0"/>
    <d v="2011-09-22T00:00:00"/>
    <s v="Biguanides"/>
  </r>
  <r>
    <s v="QT3c9P5VtSE"/>
    <x v="33"/>
    <s v="Māori"/>
    <s v="Biguanides"/>
    <x v="0"/>
    <d v="2016-02-22T00:00:00"/>
    <s v="Biguanides"/>
  </r>
  <r>
    <s v="qtCr0X0E7O6"/>
    <x v="33"/>
    <s v="Asian"/>
    <s v="Biguanides"/>
    <x v="0"/>
    <d v="2019-06-13T00:00:00"/>
    <s v="Biguanides"/>
  </r>
  <r>
    <s v="qXFnQ99rQ4o"/>
    <x v="33"/>
    <s v="Asian"/>
    <s v="Biguanides"/>
    <x v="0"/>
    <d v="2021-02-15T00:00:00"/>
    <s v="Biguanides"/>
  </r>
  <r>
    <s v="QWKzpEBVDEg"/>
    <x v="33"/>
    <s v="Pacific peoples"/>
    <s v="Biguanides"/>
    <x v="0"/>
    <d v="2025-08-28T00:00:00"/>
    <s v="Biguanides"/>
  </r>
  <r>
    <s v="qwQ3r162ffM"/>
    <x v="33"/>
    <s v="Asian"/>
    <s v="Biguanides"/>
    <x v="0"/>
    <d v="2016-04-24T00:00:00"/>
    <s v="Biguanides-&gt;DPP-4 inhibitors-&gt;DPP-4 inhibitors|Sulfonylureas-&gt;DPP-4 inhibitors|SGLT-2 inhibitors|Sulfonylureas"/>
  </r>
  <r>
    <s v="qWcPa8I6jfM"/>
    <x v="33"/>
    <s v="Other"/>
    <s v="Biguanides"/>
    <x v="0"/>
    <d v="2011-04-08T00:00:00"/>
    <s v="Biguanides-&gt;DPP-4 inhibitors"/>
  </r>
  <r>
    <s v="QvwIXNCSQ0w"/>
    <x v="33"/>
    <s v="Asian"/>
    <s v="Insulin isophane"/>
    <x v="1"/>
    <d v="2024-09-06T00:00:00"/>
    <s v="Insulin isophane-&gt;Biguanides-&gt;Biguanides|Insulin lispro-&gt;Insulin lispro"/>
  </r>
  <r>
    <s v="qVxtQ0u2jGE"/>
    <x v="33"/>
    <s v="Other"/>
    <s v="Biguanides"/>
    <x v="0"/>
    <d v="2020-02-11T00:00:00"/>
    <s v="Biguanides"/>
  </r>
  <r>
    <s v="QYrp82gtefA"/>
    <x v="33"/>
    <s v="Pacific peoples"/>
    <s v="Insulin aspart|Insulin isophane"/>
    <x v="1"/>
    <d v="2012-02-02T00:00:00"/>
    <s v="Insulin aspart|Insulin isophane-&gt;Biguanides|Insulin aspart|Insulin isophane-&gt;Biguanides-&gt;Sulfonylureas-&gt;Biguanides|Sulfonylureas-&gt;Biguanides|SGLT-2 inhibitors|Sulfonylureas-&gt;Biguanides|SGLT-2 inhibitors-&gt;SGLT-2 inhibitors"/>
  </r>
  <r>
    <s v="R6GX5gyhuo6"/>
    <x v="33"/>
    <s v="Other"/>
    <s v="Biguanides"/>
    <x v="0"/>
    <d v="2018-06-26T00:00:00"/>
    <s v="Biguanides-&gt;DPP-4 inhibitors-&gt;Biguanides|DPP-4 inhibitors"/>
  </r>
  <r>
    <s v="R3h1jpoBFt."/>
    <x v="33"/>
    <s v="Pacific peoples"/>
    <s v="Biguanides"/>
    <x v="0"/>
    <d v="2024-08-12T00:00:00"/>
    <s v="Biguanides"/>
  </r>
  <r>
    <s v="r4mBkc01jTA"/>
    <x v="33"/>
    <s v="Asian"/>
    <s v="Biguanides|Sulfonylureas"/>
    <x v="0"/>
    <d v="2012-12-14T00:00:00"/>
    <s v="Biguanides|Sulfonylureas-&gt;Biguanides-&gt;Sulfonylureas-&gt;DPP-4 inhibitors|Sulfonylureas-&gt;DPP-4 inhibitors-&gt;Insulin glargine|SGLT-2 inhibitors-&gt;DPP-4 inhibitors|SGLT-2 inhibitors|Sulfonylureas-&gt;DPP-4 inhibitors|Insulin glargine|SGLT-2 inhibitors|Sulfonylureas-&gt;DPP-4 inhibitors|Insulin glargine-&gt;Insulin glargine-&gt;DPP-4 inhibitors|Insulin glargine|SGLT-2 inhibitors-&gt;DPP-4 inhibitors|SGLT-2 inhibitors"/>
  </r>
  <r>
    <s v="r418jRFcl3U"/>
    <x v="33"/>
    <s v="Other"/>
    <s v="Biguanides"/>
    <x v="0"/>
    <d v="2019-07-30T00:00:00"/>
    <s v="Biguanides"/>
  </r>
  <r>
    <s v="mX82eJeZyoc"/>
    <x v="33"/>
    <s v="Other"/>
    <s v="Biguanides"/>
    <x v="0"/>
    <d v="2022-06-10T00:00:00"/>
    <s v="Biguanides-&gt;Insulin isophane-&gt;Biguanides|Insulin isophane"/>
  </r>
  <r>
    <s v="MUEXK5.CmHM"/>
    <x v="33"/>
    <s v="Other"/>
    <s v="Biguanides"/>
    <x v="0"/>
    <d v="2020-12-17T00:00:00"/>
    <s v="Biguanides"/>
  </r>
  <r>
    <s v="mUVur6MMPZw"/>
    <x v="33"/>
    <s v="Asian"/>
    <s v="Biguanides"/>
    <x v="0"/>
    <d v="2017-11-22T00:00:00"/>
    <s v="Biguanides-&gt;DPP-4 inhibitors-&gt;Biguanides|DPP-4 inhibitors"/>
  </r>
  <r>
    <s v="Mucn3emI.sI"/>
    <x v="33"/>
    <s v="Other"/>
    <s v="Insulin isophane"/>
    <x v="1"/>
    <d v="2016-08-22T00:00:00"/>
    <s v="Insulin isophane-&gt;Biguanides"/>
  </r>
  <r>
    <s v="mUlDu6mvfyQ"/>
    <x v="33"/>
    <s v="Other"/>
    <s v="Insulin aspart|Insulin isophane"/>
    <x v="1"/>
    <d v="2013-01-14T00:00:00"/>
    <s v="Insulin aspart|Insulin isophane-&gt;Biguanides|Insulin aspart|Insulin isophane-&gt;Insulin aspart"/>
  </r>
  <r>
    <s v="my1FO/FI2mw"/>
    <x v="33"/>
    <s v="Other"/>
    <s v="Biguanides"/>
    <x v="0"/>
    <d v="2020-12-02T00:00:00"/>
    <s v="Biguanides"/>
  </r>
  <r>
    <s v="mygAyR37eBw"/>
    <x v="33"/>
    <s v="Other"/>
    <s v="Biguanides"/>
    <x v="0"/>
    <d v="2025-02-20T00:00:00"/>
    <s v="Biguanides"/>
  </r>
  <r>
    <s v="mYtjW7.aCMk"/>
    <x v="33"/>
    <s v="Asian"/>
    <s v="Biguanides"/>
    <x v="0"/>
    <d v="2024-02-26T00:00:00"/>
    <s v="Biguanides-&gt;SGLT-2 inhibitors"/>
  </r>
  <r>
    <s v="mYXwwytJi0I"/>
    <x v="33"/>
    <s v="Pacific peoples"/>
    <s v="Biguanides"/>
    <x v="0"/>
    <d v="2018-08-23T00:00:00"/>
    <s v="Biguanides-&gt;Biguanides|Sulfonylureas-&gt;DPP-4 inhibitors|Sulfonylureas-&gt;DPP-4 inhibitors-&gt;DPP-4 inhibitors|Insulin glargine|Sulfonylureas-&gt;DPP-4 inhibitors|Insulin glargine-&gt;DPP-4 inhibitors|Insulin glargine|Insulin glulisine-&gt;DPP-4 inhibitors|Insulin glargine|Insulin glulisine|SGLT-2 inhibitors"/>
  </r>
  <r>
    <s v="N/x2g0g/2Aw"/>
    <x v="33"/>
    <s v="Māori"/>
    <s v="Biguanides"/>
    <x v="0"/>
    <d v="2023-01-23T00:00:00"/>
    <s v="Biguanides-&gt;SGLT-2 inhibitors-&gt;Biguanides|GLP-1 agonists-&gt;GLP-1 agonists"/>
  </r>
  <r>
    <s v="N.jgMypQjIQ"/>
    <x v="33"/>
    <s v="Other"/>
    <s v="Biguanides"/>
    <x v="0"/>
    <d v="2025-07-11T00:00:00"/>
    <s v="Biguanides"/>
  </r>
  <r>
    <s v="n9mYr2/1gsk"/>
    <x v="33"/>
    <s v="Pacific peoples"/>
    <s v="Biguanides"/>
    <x v="0"/>
    <d v="2021-03-29T00:00:00"/>
    <s v="Biguanides-&gt;Insulin isophane"/>
  </r>
  <r>
    <s v="NCeI1MRb7Q2"/>
    <x v="33"/>
    <s v="Other"/>
    <s v="Biguanides"/>
    <x v="0"/>
    <d v="2022-03-24T00:00:00"/>
    <s v="Biguanides"/>
  </r>
  <r>
    <s v="nDhEBTUnZpw"/>
    <x v="33"/>
    <s v="Pacific peoples"/>
    <s v="Biguanides"/>
    <x v="0"/>
    <d v="2013-06-12T00:00:00"/>
    <s v="Biguanides-&gt;Biguanides|Insulin isophane-&gt;Insulin isophane"/>
  </r>
  <r>
    <s v="neUGaVlx6AE"/>
    <x v="33"/>
    <s v="Other"/>
    <s v="Biguanides"/>
    <x v="0"/>
    <d v="2020-01-06T00:00:00"/>
    <s v="Biguanides"/>
  </r>
  <r>
    <s v="nEuzQXaOt7U"/>
    <x v="33"/>
    <s v="Māori"/>
    <s v="Biguanides"/>
    <x v="0"/>
    <d v="2013-04-22T00:00:00"/>
    <s v="Biguanides"/>
  </r>
  <r>
    <s v="niuxyJ/4ZDo"/>
    <x v="33"/>
    <s v="Asian"/>
    <s v="Biguanides"/>
    <x v="0"/>
    <d v="2017-03-05T00:00:00"/>
    <s v="Biguanides"/>
  </r>
  <r>
    <s v="NhWqBOq.Gfw"/>
    <x v="33"/>
    <s v="Asian"/>
    <s v="Biguanides|Insulin isophane|Insulin lispro"/>
    <x v="0"/>
    <d v="2014-01-31T00:00:00"/>
    <s v="Biguanides|Insulin isophane|Insulin lispro"/>
  </r>
  <r>
    <s v="uSn8k3wdoZE"/>
    <x v="33"/>
    <s v="Pacific peoples"/>
    <s v="Biguanides"/>
    <x v="0"/>
    <d v="2024-03-20T00:00:00"/>
    <s v="Biguanides"/>
  </r>
  <r>
    <s v="uT5udyDotFs"/>
    <x v="33"/>
    <s v="Māori"/>
    <s v="Biguanides"/>
    <x v="0"/>
    <d v="2025-04-10T00:00:00"/>
    <s v="Biguanides"/>
  </r>
  <r>
    <s v="uWt4q3OrS9."/>
    <x v="33"/>
    <s v="Māori"/>
    <s v="Biguanides"/>
    <x v="0"/>
    <d v="2022-08-11T00:00:00"/>
    <s v="Biguanides"/>
  </r>
  <r>
    <s v="uw2ACDvt29U"/>
    <x v="33"/>
    <s v="Māori"/>
    <s v="Biguanides"/>
    <x v="0"/>
    <d v="2021-11-30T00:00:00"/>
    <s v="Biguanides"/>
  </r>
  <r>
    <s v="UneqI6Xhjj2"/>
    <x v="33"/>
    <s v="Pacific peoples"/>
    <s v="Biguanides"/>
    <x v="0"/>
    <d v="2011-05-10T00:00:00"/>
    <s v="Biguanides-&gt;DPP-4 inhibitors-&gt;DPP-4 inhibitors|SGLT-2 inhibitors-&gt;DPP-4 inhibitors|SGLT-2 inhibitors|Sulfonylureas-&gt;Sulfonylureas"/>
  </r>
  <r>
    <s v="UOk4O13krJc"/>
    <x v="33"/>
    <s v="Other"/>
    <s v="Biguanides|Insulin isophane|Insulin lispro"/>
    <x v="0"/>
    <d v="2022-01-20T00:00:00"/>
    <s v="Biguanides|Insulin isophane|Insulin lispro-&gt;Insulin isophane"/>
  </r>
  <r>
    <s v="UosSwzHSm.6"/>
    <x v="33"/>
    <s v="Other"/>
    <s v="Sulfonylureas"/>
    <x v="0"/>
    <d v="2022-07-11T00:00:00"/>
    <s v="Sulfonylureas-&gt;GLP-1 agonists-&gt;GLP-1 agonists|Sulfonylureas"/>
  </r>
  <r>
    <s v="US0DNHVEoqg"/>
    <x v="33"/>
    <s v="Asian"/>
    <s v="Biguanides"/>
    <x v="0"/>
    <d v="2020-08-10T00:00:00"/>
    <s v="Biguanides"/>
  </r>
  <r>
    <s v="UrETxRpIHno"/>
    <x v="33"/>
    <s v="Asian"/>
    <s v="Biguanides"/>
    <x v="0"/>
    <d v="2020-12-22T00:00:00"/>
    <s v="Biguanides"/>
  </r>
  <r>
    <s v="XuzXcgvh71A"/>
    <x v="33"/>
    <s v="Asian"/>
    <s v="Biguanides|Insulin aspart|Insulin isophane"/>
    <x v="0"/>
    <d v="2024-01-22T00:00:00"/>
    <s v="Biguanides|Insulin aspart|Insulin isophane-&gt;Insulin aspart|Insulin isophane-&gt;Insulin aspart"/>
  </r>
  <r>
    <s v="xumckEA5G7Y"/>
    <x v="33"/>
    <s v="Asian"/>
    <s v="Biguanides"/>
    <x v="0"/>
    <d v="2012-12-10T00:00:00"/>
    <s v="Biguanides"/>
  </r>
  <r>
    <s v="UZHtT6yccuw"/>
    <x v="33"/>
    <s v="Asian"/>
    <s v="Biguanides"/>
    <x v="0"/>
    <d v="2013-02-03T00:00:00"/>
    <s v="Biguanides"/>
  </r>
  <r>
    <s v="Uz/ArSw.R2k"/>
    <x v="33"/>
    <s v="Asian"/>
    <s v="Biguanides"/>
    <x v="0"/>
    <d v="2015-01-21T00:00:00"/>
    <s v="Biguanides-&gt;Insulin isophane"/>
  </r>
  <r>
    <s v="uY3g11n9PH."/>
    <x v="33"/>
    <s v="Other"/>
    <s v="Biguanides"/>
    <x v="0"/>
    <d v="2025-09-09T00:00:00"/>
    <s v="Biguanides"/>
  </r>
  <r>
    <s v="xzAgxqh908g"/>
    <x v="33"/>
    <s v="Māori"/>
    <s v="Biguanides|Insulin isophane"/>
    <x v="0"/>
    <d v="2016-12-15T00:00:00"/>
    <s v="Biguanides|Insulin isophane"/>
  </r>
  <r>
    <s v="xZjuQSTliPc"/>
    <x v="33"/>
    <s v="Other"/>
    <s v="Biguanides"/>
    <x v="0"/>
    <d v="2025-03-11T00:00:00"/>
    <s v="Biguanides-&gt;Insulin aspart-&gt;Insulin isophane-&gt;Insulin aspart|Insulin isophane"/>
  </r>
  <r>
    <s v="Y0wW0qiyGJ2"/>
    <x v="33"/>
    <s v="Other"/>
    <s v="Biguanides"/>
    <x v="0"/>
    <d v="2023-12-19T00:00:00"/>
    <s v="Biguanides"/>
  </r>
  <r>
    <s v="XW6E2gBN1Y6"/>
    <x v="33"/>
    <s v="Asian"/>
    <s v="Biguanides"/>
    <x v="0"/>
    <d v="2017-05-16T00:00:00"/>
    <s v="Biguanides-&gt;Sulfonylureas-&gt;Biguanides|Sulfonylureas-&gt;Biguanides|DPP-4 inhibitors|Sulfonylureas-&gt;DPP-4 inhibitors|Sulfonylureas-&gt;Biguanides|SGLT-2 inhibitors-&gt;DPP-4 inhibitors-&gt;DPP-4 inhibitors|SGLT-2 inhibitors-&gt;Biguanides|GLP-1 agonists-&gt;GLP-1 agonists"/>
  </r>
  <r>
    <s v="xWir9VjvEeI"/>
    <x v="33"/>
    <s v="Asian"/>
    <s v="Biguanides"/>
    <x v="0"/>
    <d v="2021-12-20T00:00:00"/>
    <s v="Biguanides-&gt;Biguanides|Insulin glargine-&gt;Insulin glargine"/>
  </r>
  <r>
    <s v="uEkL2KG1d6A"/>
    <x v="33"/>
    <s v="Asian"/>
    <s v="Biguanides"/>
    <x v="0"/>
    <d v="2023-04-12T00:00:00"/>
    <s v="Biguanides"/>
  </r>
  <r>
    <s v="UEHat8pPOzo"/>
    <x v="33"/>
    <s v="Māori"/>
    <s v="Sulfonylureas"/>
    <x v="0"/>
    <d v="2019-08-14T00:00:00"/>
    <s v="Sulfonylureas-&gt;Biguanides-&gt;DPP-4 inhibitors-&gt;SGLT-2 inhibitors"/>
  </r>
  <r>
    <s v="uBZCLVGEpVM"/>
    <x v="33"/>
    <s v="Pacific peoples"/>
    <s v="Biguanides"/>
    <x v="0"/>
    <d v="2023-11-09T00:00:00"/>
    <s v="Biguanides-&gt;DPP-4 inhibitors"/>
  </r>
  <r>
    <s v="uGs8VrAfRg."/>
    <x v="33"/>
    <s v="Asian"/>
    <s v="Biguanides"/>
    <x v="0"/>
    <d v="2024-08-21T00:00:00"/>
    <s v="Biguanides"/>
  </r>
  <r>
    <s v="ul245zBqrn2"/>
    <x v="33"/>
    <s v="Asian"/>
    <s v="Biguanides"/>
    <x v="0"/>
    <d v="2016-07-28T00:00:00"/>
    <s v="Biguanides-&gt;Insulin isophane"/>
  </r>
  <r>
    <s v="REHYGBX82qs"/>
    <x v="33"/>
    <s v="Other"/>
    <s v="Biguanides"/>
    <x v="0"/>
    <d v="2022-03-11T00:00:00"/>
    <s v="Biguanides"/>
  </r>
  <r>
    <s v="rd.l6Ebi.pQ"/>
    <x v="33"/>
    <s v="Asian"/>
    <s v="Insulin aspart|Insulin isophane"/>
    <x v="1"/>
    <d v="2019-01-14T00:00:00"/>
    <s v="Insulin aspart|Insulin isophane-&gt;Biguanides"/>
  </r>
  <r>
    <s v="u6FkFSCk9g6"/>
    <x v="33"/>
    <s v="Pacific peoples"/>
    <s v="Biguanides"/>
    <x v="0"/>
    <d v="2011-07-12T00:00:00"/>
    <s v="Biguanides-&gt;Insulin aspart-&gt;Insulin aspart|Insulin isophane-&gt;Biguanides|Insulin aspart|Insulin isophane"/>
  </r>
  <r>
    <s v="U9IupmUOsbM"/>
    <x v="33"/>
    <s v="Māori"/>
    <s v="Biguanides"/>
    <x v="0"/>
    <d v="2012-12-13T00:00:00"/>
    <s v="Biguanides-&gt;Sulfonylureas-&gt;Biguanides|Sulfonylureas-&gt;Insulin glargine-&gt;Insulin glargine|SGLT-2 inhibitors"/>
  </r>
  <r>
    <s v="rFgMpxDSB5c"/>
    <x v="33"/>
    <s v="Asian"/>
    <s v="Biguanides"/>
    <x v="0"/>
    <d v="2025-05-23T00:00:00"/>
    <s v="Biguanides"/>
  </r>
  <r>
    <s v="uAIN/7DPjC6"/>
    <x v="33"/>
    <s v="Other"/>
    <s v="Biguanides"/>
    <x v="0"/>
    <d v="2024-09-25T00:00:00"/>
    <s v="Biguanides"/>
  </r>
  <r>
    <s v="UaYuAo25fGU"/>
    <x v="33"/>
    <s v="Māori"/>
    <s v="Biguanides"/>
    <x v="0"/>
    <d v="2017-03-10T00:00:00"/>
    <s v="Biguanides-&gt;Biguanides|Sulfonylureas-&gt;SGLT-2 inhibitors-&gt;DPP-4 inhibitors-&gt;Biguanides|DPP-4 inhibitors-&gt;Insulin aspart-&gt;GLP-1 agonists-&gt;Biguanides|GLP-1 agonists|Insulin glargine-&gt;GLP-1 agonists|Insulin glargine-&gt;Biguanides|GLP-1 agonists-&gt;Insulin glargine"/>
  </r>
  <r>
    <s v="uBWQdY1.ovU"/>
    <x v="33"/>
    <s v="Māori"/>
    <s v="Biguanides"/>
    <x v="0"/>
    <d v="2021-06-18T00:00:00"/>
    <s v="Biguanides"/>
  </r>
  <r>
    <s v="UBMePqWfuDk"/>
    <x v="33"/>
    <s v="Asian"/>
    <s v="Biguanides"/>
    <x v="0"/>
    <d v="2024-10-07T00:00:00"/>
    <s v="Biguanides-&gt;DPP-4 inhibitors-&gt;SGLT-2 inhibitors-&gt;DPP-4 inhibitors|SGLT-2 inhibitors"/>
  </r>
  <r>
    <s v="VHR2Ia2rdLc"/>
    <x v="33"/>
    <s v="Other"/>
    <s v="Biguanides"/>
    <x v="0"/>
    <d v="2013-08-07T00:00:00"/>
    <s v="Biguanides"/>
  </r>
  <r>
    <s v="vGXA1LkImR2"/>
    <x v="33"/>
    <s v="Other"/>
    <s v="Biguanides"/>
    <x v="0"/>
    <d v="2023-04-16T00:00:00"/>
    <s v="Biguanides"/>
  </r>
  <r>
    <s v="VizPTab9azo"/>
    <x v="33"/>
    <s v="Other"/>
    <s v="Biguanides"/>
    <x v="0"/>
    <d v="2022-02-24T00:00:00"/>
    <s v="Biguanides"/>
  </r>
  <r>
    <s v="vfuHLeb.Q0A"/>
    <x v="33"/>
    <s v="Other"/>
    <s v="Biguanides"/>
    <x v="0"/>
    <d v="2024-11-23T00:00:00"/>
    <s v="Biguanides"/>
  </r>
  <r>
    <s v="vg4lj0LbQtI"/>
    <x v="33"/>
    <s v="Other"/>
    <s v="Biguanides"/>
    <x v="0"/>
    <d v="2021-11-29T00:00:00"/>
    <s v="Biguanides"/>
  </r>
  <r>
    <s v="VNVSC9TAATc"/>
    <x v="33"/>
    <s v="Asian"/>
    <s v="Biguanides"/>
    <x v="0"/>
    <d v="2016-04-13T00:00:00"/>
    <s v="Biguanides"/>
  </r>
  <r>
    <s v="vmHzxx8zUZE"/>
    <x v="33"/>
    <s v="Māori"/>
    <s v="Biguanides"/>
    <x v="0"/>
    <d v="2023-08-10T00:00:00"/>
    <s v="Biguanides"/>
  </r>
  <r>
    <s v="Vjg8SK8B6PA"/>
    <x v="33"/>
    <s v="Asian"/>
    <s v="DPP-4 inhibitors"/>
    <x v="0"/>
    <d v="2025-08-28T00:00:00"/>
    <s v="DPP-4 inhibitors"/>
  </r>
  <r>
    <s v="Vl0LNzgJ9fc"/>
    <x v="33"/>
    <s v="Asian"/>
    <s v="Biguanides"/>
    <x v="0"/>
    <d v="2020-04-30T00:00:00"/>
    <s v="Biguanides"/>
  </r>
  <r>
    <s v="SBmNBbAJvsI"/>
    <x v="33"/>
    <s v="Pacific peoples"/>
    <s v="Biguanides"/>
    <x v="0"/>
    <d v="2019-01-16T00:00:00"/>
    <s v="Biguanides"/>
  </r>
  <r>
    <s v="SBaCyLb2etQ"/>
    <x v="33"/>
    <s v="Other"/>
    <s v="Biguanides"/>
    <x v="0"/>
    <d v="2025-12-31T00:00:00"/>
    <s v="Biguanides"/>
  </r>
  <r>
    <s v="UZyHnaxgezQ"/>
    <x v="33"/>
    <s v="Other"/>
    <s v="Biguanides"/>
    <x v="0"/>
    <d v="2025-07-03T00:00:00"/>
    <s v="Biguanides"/>
  </r>
  <r>
    <s v="V0e2bs/iyXA"/>
    <x v="33"/>
    <s v="Other"/>
    <s v="Biguanides"/>
    <x v="0"/>
    <d v="2024-12-18T00:00:00"/>
    <s v="Biguanides"/>
  </r>
  <r>
    <s v="V0hshQjSks2"/>
    <x v="33"/>
    <s v="Other"/>
    <s v="Biguanides"/>
    <x v="0"/>
    <d v="2015-10-13T00:00:00"/>
    <s v="Biguanides"/>
  </r>
  <r>
    <s v="V1c6xAatoME"/>
    <x v="33"/>
    <s v="Pacific peoples"/>
    <s v="Biguanides"/>
    <x v="0"/>
    <d v="2011-12-20T00:00:00"/>
    <s v="Biguanides-&gt;Insulin isophane-&gt;Insulin aspart-&gt;Biguanides|Insulin isophane"/>
  </r>
  <r>
    <s v="vdrNOIhy/o2"/>
    <x v="33"/>
    <s v="Other"/>
    <s v="Biguanides"/>
    <x v="0"/>
    <d v="2023-06-20T00:00:00"/>
    <s v="Biguanides"/>
  </r>
  <r>
    <s v="vAXs3tK7dFg"/>
    <x v="33"/>
    <s v="Asian"/>
    <s v="Biguanides"/>
    <x v="0"/>
    <d v="2021-04-13T00:00:00"/>
    <s v="Biguanides-&gt;DPP-4 inhibitors"/>
  </r>
  <r>
    <s v="vBdPEdkI85k"/>
    <x v="33"/>
    <s v="Asian"/>
    <s v="Biguanides"/>
    <x v="0"/>
    <d v="2019-06-18T00:00:00"/>
    <s v="Biguanides-&gt;Insulin aspart|Insulin isophane-&gt;Insulin aspart-&gt;DPP-4 inhibitors-&gt;Insulin isophane"/>
  </r>
  <r>
    <s v="vBepfn7MTT6"/>
    <x v="33"/>
    <s v="Other"/>
    <s v="Biguanides"/>
    <x v="0"/>
    <d v="2022-03-14T00:00:00"/>
    <s v="Biguanides"/>
  </r>
  <r>
    <s v="v61aVrF5XTw"/>
    <x v="33"/>
    <s v="Asian"/>
    <s v="Biguanides"/>
    <x v="0"/>
    <d v="2025-04-14T00:00:00"/>
    <s v="Biguanides"/>
  </r>
  <r>
    <s v="v6ALGyJEZlQ"/>
    <x v="33"/>
    <s v="Māori"/>
    <s v="Biguanides"/>
    <x v="0"/>
    <d v="2019-10-11T00:00:00"/>
    <s v="Biguanides"/>
  </r>
  <r>
    <s v="v7quoMWmJKg"/>
    <x v="33"/>
    <s v="Asian"/>
    <s v="Biguanides"/>
    <x v="0"/>
    <d v="2019-02-12T00:00:00"/>
    <s v="Biguanides-&gt;SGLT-2 inhibitors"/>
  </r>
  <r>
    <s v="V9yU0iUrCSM"/>
    <x v="33"/>
    <s v="Pacific peoples"/>
    <s v="Biguanides|Insulin isophane|Insulin lispro"/>
    <x v="0"/>
    <d v="2021-05-07T00:00:00"/>
    <s v="Biguanides|Insulin isophane|Insulin lispro-&gt;Insulin isophane|Insulin lispro-&gt;Biguanides-&gt;Insulin aspart|Insulin isophane-&gt;Insulin isophane-&gt;DPP-4 inhibitors|SGLT-2 inhibitors-&gt;DPP-4 inhibitors"/>
  </r>
  <r>
    <s v="VA3xoquSm.U"/>
    <x v="33"/>
    <s v="Māori"/>
    <s v="Biguanides"/>
    <x v="0"/>
    <d v="2017-12-01T00:00:00"/>
    <s v="Biguanides"/>
  </r>
  <r>
    <s v="VuQCWCqKjuI"/>
    <x v="33"/>
    <s v="Pacific peoples"/>
    <s v="Biguanides"/>
    <x v="0"/>
    <d v="2011-03-21T00:00:00"/>
    <s v="Biguanides-&gt;Sulfonylureas-&gt;Biguanides|Sulfonylureas-&gt;Biguanides|Insulin isophane|Sulfonylureas-&gt;Insulin isophane-&gt;Insulin aspart-&gt;Insulin glargine-&gt;Biguanides|Insulin aspart|Insulin glargine-&gt;Insulin aspart|Insulin glargine-&gt;DPP-4 inhibitors-&gt;DPP-4 inhibitors|Insulin aspart|Insulin glargine-&gt;Biguanides|DPP-4 inhibitors|Insulin aspart|Insulin glargine-&gt;Biguanides|DPP-4 inhibitors"/>
  </r>
  <r>
    <s v="vRyZ.Osbdd2"/>
    <x v="33"/>
    <s v="Māori"/>
    <s v="Biguanides"/>
    <x v="0"/>
    <d v="2019-10-04T00:00:00"/>
    <s v="Biguanides-&gt;DPP-4 inhibitors-&gt;DPP-4 inhibitors|SGLT-2 inhibitors-&gt;DPP-4 inhibitors|Sulfonylureas-&gt;Sulfonylureas-&gt;SGLT-2 inhibitors-&gt;DPP-4 inhibitors|SGLT-2 inhibitors|Sulfonylureas"/>
  </r>
  <r>
    <s v="VqjZivetuyw"/>
    <x v="33"/>
    <s v="Other"/>
    <s v="Biguanides"/>
    <x v="0"/>
    <d v="2016-07-18T00:00:00"/>
    <s v="Biguanides-&gt;Biguanides|Sulfonylureas-&gt;DPP-4 inhibitors|Sulfonylureas-&gt;DPP-4 inhibitors|SGLT-2 inhibitors|Sulfonylureas"/>
  </r>
  <r>
    <s v="VvSwrrAs0kw"/>
    <x v="33"/>
    <s v="Other"/>
    <s v="Biguanides"/>
    <x v="0"/>
    <d v="2023-09-28T00:00:00"/>
    <s v="Biguanides"/>
  </r>
  <r>
    <s v="vWDhABl4UJM"/>
    <x v="33"/>
    <s v="Other"/>
    <s v="Biguanides"/>
    <x v="0"/>
    <d v="2014-06-18T00:00:00"/>
    <s v="Biguanides"/>
  </r>
  <r>
    <s v="VWvZfTHf22U"/>
    <x v="33"/>
    <s v="Pacific peoples"/>
    <s v="Biguanides|Insulin isophane|Insulin lispro"/>
    <x v="0"/>
    <d v="2022-01-12T00:00:00"/>
    <s v="Biguanides|Insulin isophane|Insulin lispro"/>
  </r>
  <r>
    <s v="z.MXPcV8SoY"/>
    <x v="33"/>
    <s v="Asian"/>
    <s v="Biguanides"/>
    <x v="0"/>
    <d v="2025-05-22T00:00:00"/>
    <s v="Biguanides-&gt;Insulin aspart|Insulin isophane-&gt;Insulin aspart-&gt;Insulin isophane"/>
  </r>
  <r>
    <s v="z.ZYtO1THKg"/>
    <x v="33"/>
    <s v="Asian"/>
    <s v="Biguanides|DPP-4 inhibitors"/>
    <x v="0"/>
    <d v="2024-05-14T00:00:00"/>
    <s v="Biguanides|DPP-4 inhibitors-&gt;DPP-4 inhibitors-&gt;Biguanides"/>
  </r>
  <r>
    <s v="yVJlUja1SQs"/>
    <x v="33"/>
    <s v="Other"/>
    <s v="Biguanides"/>
    <x v="0"/>
    <d v="2015-05-16T00:00:00"/>
    <s v="Biguanides"/>
  </r>
  <r>
    <s v="YTVu52e9ido"/>
    <x v="33"/>
    <s v="Other"/>
    <s v="Biguanides|DPP-4 inhibitors"/>
    <x v="0"/>
    <d v="2023-08-17T00:00:00"/>
    <s v="Biguanides|DPP-4 inhibitors-&gt;SGLT-2 inhibitors-&gt;DPP-4 inhibitors-&gt;DPP-4 inhibitors|SGLT-2 inhibitors-&gt;DPP-4 inhibitors|SGLT-2 inhibitors|Sulfonylureas-&gt;Sulfonylureas"/>
  </r>
  <r>
    <s v="ySeJiWwLhPM"/>
    <x v="33"/>
    <s v="Other"/>
    <s v="Biguanides"/>
    <x v="0"/>
    <d v="2021-06-02T00:00:00"/>
    <s v="Biguanides-&gt;DPP-4 inhibitors"/>
  </r>
  <r>
    <s v="yxCQ/EvXZAA"/>
    <x v="33"/>
    <s v="Pacific peoples"/>
    <s v="Biguanides"/>
    <x v="0"/>
    <d v="2024-08-27T00:00:00"/>
    <s v="Biguanides"/>
  </r>
  <r>
    <s v="yYbDoFpLAUQ"/>
    <x v="33"/>
    <s v="Pacific peoples"/>
    <s v="Biguanides"/>
    <x v="0"/>
    <d v="2018-03-13T00:00:00"/>
    <s v="Biguanides-&gt;Biguanides|DPP-4 inhibitors-&gt;DPP-4 inhibitors"/>
  </r>
  <r>
    <s v="yyE3t0tXWVY"/>
    <x v="33"/>
    <s v="Asian"/>
    <s v="Biguanides"/>
    <x v="0"/>
    <d v="2024-09-26T00:00:00"/>
    <s v="Biguanides"/>
  </r>
  <r>
    <s v="zFNayM2pMls"/>
    <x v="33"/>
    <s v="Asian"/>
    <s v="Biguanides|Insulin isophane"/>
    <x v="0"/>
    <d v="2024-07-24T00:00:00"/>
    <s v="Biguanides|Insulin isophane-&gt;Insulin aspart-&gt;Insulin aspart|Insulin isophane"/>
  </r>
  <r>
    <s v="zFnm.YSHFfQ"/>
    <x v="33"/>
    <s v="Māori"/>
    <s v="Biguanides"/>
    <x v="0"/>
    <d v="2023-05-29T00:00:00"/>
    <s v="Biguanides-&gt;Insulin aspart|Insulin isophane"/>
  </r>
  <r>
    <s v="ZDE5/ij3sTQ"/>
    <x v="33"/>
    <s v="Asian"/>
    <s v="Biguanides"/>
    <x v="0"/>
    <d v="2018-05-29T00:00:00"/>
    <s v="Biguanides"/>
  </r>
  <r>
    <s v="ZdWLf8R7WtI"/>
    <x v="33"/>
    <s v="Other"/>
    <s v="Biguanides"/>
    <x v="0"/>
    <d v="2012-12-06T00:00:00"/>
    <s v="Biguanides"/>
  </r>
  <r>
    <s v="zay7g2kkWZ6"/>
    <x v="33"/>
    <s v="Other"/>
    <s v="Biguanides"/>
    <x v="0"/>
    <d v="2012-01-13T00:00:00"/>
    <s v="Biguanides-&gt;SGLT-2 inhibitors"/>
  </r>
  <r>
    <s v="ZB2oSrf36Sk"/>
    <x v="33"/>
    <s v="Other"/>
    <s v="Biguanides"/>
    <x v="0"/>
    <d v="2024-05-07T00:00:00"/>
    <s v="Biguanides"/>
  </r>
  <r>
    <s v="ZkcT656ykrk"/>
    <x v="33"/>
    <s v="Pacific peoples"/>
    <s v="SGLT-2 inhibitors"/>
    <x v="0"/>
    <d v="2022-02-01T00:00:00"/>
    <s v="SGLT-2 inhibitors"/>
  </r>
  <r>
    <s v="ziwWkzzwj2Y"/>
    <x v="33"/>
    <s v="Asian"/>
    <s v="Biguanides"/>
    <x v="0"/>
    <d v="2015-01-30T00:00:00"/>
    <s v="Biguanides-&gt;Biguanides|Sulfonylureas-&gt;Biguanides|DPP-4 inhibitors|Sulfonylureas-&gt;DPP-4 inhibitors|Sulfonylureas-&gt;DPP-4 inhibitors-&gt;Sulfonylureas"/>
  </r>
  <r>
    <s v="ZLadM4R5NZY"/>
    <x v="33"/>
    <s v="Māori"/>
    <s v="Biguanides"/>
    <x v="0"/>
    <d v="2015-09-02T00:00:00"/>
    <s v="Biguanides"/>
  </r>
  <r>
    <s v="ZlL4pyXgzY."/>
    <x v="33"/>
    <s v="Pacific peoples"/>
    <s v="Biguanides"/>
    <x v="0"/>
    <d v="2025-09-11T00:00:00"/>
    <s v="Biguanides"/>
  </r>
  <r>
    <s v="ZIYJi67.hX2"/>
    <x v="33"/>
    <s v="Other"/>
    <s v="Insulin isophane"/>
    <x v="1"/>
    <d v="2019-11-05T00:00:00"/>
    <s v="Insulin isophane-&gt;Biguanides|Insulin isophane-&gt;Biguanides-&gt;Insulin aspart|Insulin isophane"/>
  </r>
  <r>
    <s v="znByVmUM6.I"/>
    <x v="33"/>
    <s v="Māori"/>
    <s v="Biguanides"/>
    <x v="0"/>
    <d v="2018-08-31T00:00:00"/>
    <s v="Biguanides"/>
  </r>
  <r>
    <s v="zNANJwaQq1o"/>
    <x v="33"/>
    <s v="Pacific peoples"/>
    <s v="Biguanides"/>
    <x v="0"/>
    <d v="2019-08-20T00:00:00"/>
    <s v="Biguanides-&gt;Biguanides|SGLT-2 inhibitors-&gt;SGLT-2 inhibitors-&gt;DPP-4 inhibitors-&gt;DPP-4 inhibitors|SGLT-2 inhibitors"/>
  </r>
  <r>
    <s v="zlZIyCcdo1I"/>
    <x v="33"/>
    <s v="Asian"/>
    <s v="DPP-4 inhibitors"/>
    <x v="0"/>
    <d v="2024-04-04T00:00:00"/>
    <s v="DPP-4 inhibitors"/>
  </r>
  <r>
    <s v="/wM52JX5V2k"/>
    <x v="33"/>
    <s v="Other"/>
    <s v="Biguanides|DPP-4 inhibitors"/>
    <x v="0"/>
    <d v="2021-04-22T00:00:00"/>
    <s v="Biguanides|DPP-4 inhibitors-&gt;Biguanides-&gt;Biguanides|Insulin glargine-&gt;Insulin aspart-&gt;GLP-1 agonists-&gt;Insulin aspart|Insulin glargine-&gt;Biguanides|GLP-1 agonists|Insulin aspart|Insulin glargine-&gt;GLP-1 agonists|Insulin glargine-&gt;Biguanides|Insulin aspart-&gt;GLP-1 agonists|Insulin aspart-&gt;Biguanides|Insulin aspart|Insulin glargine-&gt;Biguanides|GLP-1 agonists|Insulin aspart-&gt;Biguanides|GLP-1 agonists"/>
  </r>
  <r>
    <s v="/WOtGui22D2"/>
    <x v="33"/>
    <s v="Other"/>
    <s v="Biguanides"/>
    <x v="0"/>
    <d v="2017-08-17T00:00:00"/>
    <s v="Biguanides"/>
  </r>
  <r>
    <s v="zP4NLxooAGk"/>
    <x v="33"/>
    <s v="Asian"/>
    <s v="Biguanides"/>
    <x v="0"/>
    <d v="2020-09-03T00:00:00"/>
    <s v="Biguanides"/>
  </r>
  <r>
    <s v="ZOMy8UAFrHQ"/>
    <x v="33"/>
    <s v="Pacific peoples"/>
    <s v="Insulin aspart|Insulin isophane"/>
    <x v="1"/>
    <d v="2023-11-27T00:00:00"/>
    <s v="Insulin aspart|Insulin isophane-&gt;Biguanides|Insulin glargine-&gt;Biguanides"/>
  </r>
  <r>
    <s v="/z994vD5zbo"/>
    <x v="33"/>
    <s v="Māori"/>
    <s v="Biguanides"/>
    <x v="0"/>
    <d v="2012-09-05T00:00:00"/>
    <s v="Biguanides-&gt;Insulin glargine-&gt;Biguanides|Insulin glargine-&gt;Biguanides|DPP-4 inhibitors|Insulin glargine-&gt;DPP-4 inhibitors|Insulin glargine-&gt;SGLT-2 inhibitors"/>
  </r>
  <r>
    <s v="07NZVw9KcX6"/>
    <x v="33"/>
    <s v="Pacific peoples"/>
    <s v="Biguanides"/>
    <x v="0"/>
    <d v="2021-08-12T00:00:00"/>
    <s v="Biguanides"/>
  </r>
  <r>
    <s v="06T0WFYiA4U"/>
    <x v="33"/>
    <s v="Other"/>
    <s v="Biguanides"/>
    <x v="0"/>
    <d v="2018-07-24T00:00:00"/>
    <s v="Biguanides"/>
  </r>
  <r>
    <s v="0jBvr/u0tew"/>
    <x v="33"/>
    <s v="Asian"/>
    <s v="Biguanides"/>
    <x v="0"/>
    <d v="2024-01-17T00:00:00"/>
    <s v="Biguanides"/>
  </r>
  <r>
    <s v="0Iw5obxuxJE"/>
    <x v="33"/>
    <s v="Pacific peoples"/>
    <s v="Biguanides"/>
    <x v="0"/>
    <d v="2017-03-20T00:00:00"/>
    <s v="Biguanides-&gt;Biguanides|Sulfonylureas-&gt;Biguanides|Insulin isophane"/>
  </r>
  <r>
    <s v="0cuvUnES.yM"/>
    <x v="33"/>
    <s v="Other"/>
    <s v="Biguanides"/>
    <x v="0"/>
    <d v="2014-08-29T00:00:00"/>
    <s v="Biguanides"/>
  </r>
  <r>
    <s v="0VQsY3pMly6"/>
    <x v="33"/>
    <s v="Asian"/>
    <s v="Biguanides"/>
    <x v="0"/>
    <d v="2012-10-24T00:00:00"/>
    <s v="Biguanides-&gt;Biguanides|Insulin aspart|Insulin isophane-&gt;Insulin aspart|Insulin isophane-&gt;Insulin isophane-&gt;SGLT-2 inhibitors-&gt;Biguanides|SGLT-2 inhibitors"/>
  </r>
  <r>
    <s v="11wEozhTgk2"/>
    <x v="33"/>
    <s v="Asian"/>
    <s v="Biguanides"/>
    <x v="0"/>
    <d v="2025-09-22T00:00:00"/>
    <s v="Biguanides"/>
  </r>
  <r>
    <s v="12hptBf08hs"/>
    <x v="33"/>
    <s v="Other"/>
    <s v="Biguanides"/>
    <x v="0"/>
    <d v="2011-03-24T00:00:00"/>
    <s v="Biguanides"/>
  </r>
  <r>
    <s v="1aBPmHQ9.xA"/>
    <x v="33"/>
    <s v="Other"/>
    <s v="Biguanides"/>
    <x v="0"/>
    <d v="2016-07-29T00:00:00"/>
    <s v="Biguanides"/>
  </r>
  <r>
    <s v="15KRTUcdgV2"/>
    <x v="33"/>
    <s v="Asian"/>
    <s v="Biguanides"/>
    <x v="0"/>
    <d v="2021-01-12T00:00:00"/>
    <s v="Biguanides"/>
  </r>
  <r>
    <s v="0SYDwQTQVl."/>
    <x v="33"/>
    <s v="Asian"/>
    <s v="Biguanides"/>
    <x v="0"/>
    <d v="2025-05-13T00:00:00"/>
    <s v="Biguanides"/>
  </r>
  <r>
    <s v="0tFUktnVey6"/>
    <x v="33"/>
    <s v="Asian"/>
    <s v="Biguanides"/>
    <x v="0"/>
    <d v="2024-12-02T00:00:00"/>
    <s v="Biguanides"/>
  </r>
  <r>
    <s v="0kqtWCflWGw"/>
    <x v="33"/>
    <s v="Asian"/>
    <s v="Biguanides"/>
    <x v="0"/>
    <d v="2012-08-26T00:00:00"/>
    <s v="Biguanides"/>
  </r>
  <r>
    <s v="0JvV0oPsh6E"/>
    <x v="33"/>
    <s v="Asian"/>
    <s v="Biguanides"/>
    <x v="0"/>
    <d v="2020-01-03T00:00:00"/>
    <s v="Biguanides"/>
  </r>
  <r>
    <s v="1gXjKyL2GtU"/>
    <x v="33"/>
    <s v="Asian"/>
    <s v="Biguanides|Insulin isophane"/>
    <x v="0"/>
    <d v="2013-05-31T00:00:00"/>
    <s v="Biguanides|Insulin isophane"/>
  </r>
  <r>
    <s v="1GOKBodEI1A"/>
    <x v="33"/>
    <s v="Māori"/>
    <s v="Biguanides"/>
    <x v="0"/>
    <d v="2025-01-09T00:00:00"/>
    <s v="Biguanides"/>
  </r>
  <r>
    <s v="1iHssiyf0sk"/>
    <x v="33"/>
    <s v="Pacific peoples"/>
    <s v="Biguanides"/>
    <x v="0"/>
    <d v="2024-05-10T00:00:00"/>
    <s v="Biguanides"/>
  </r>
  <r>
    <s v="1kjJ2mmwXuE"/>
    <x v="33"/>
    <s v="Asian"/>
    <s v="Biguanides|Insulin isophane"/>
    <x v="0"/>
    <d v="2014-12-31T00:00:00"/>
    <s v="Biguanides|Insulin isophane-&gt;Insulin isophane"/>
  </r>
  <r>
    <s v="1MfX.jvp/sM"/>
    <x v="33"/>
    <s v="Pacific peoples"/>
    <s v="Insulin isophane"/>
    <x v="1"/>
    <d v="2019-01-09T00:00:00"/>
    <s v="Insulin isophane-&gt;Biguanides-&gt;Insulin aspart-&gt;Insulin aspart|Insulin isophane"/>
  </r>
  <r>
    <s v="1mrW94vxo6g"/>
    <x v="33"/>
    <s v="Other"/>
    <s v="Biguanides"/>
    <x v="0"/>
    <d v="2015-06-16T00:00:00"/>
    <s v="Biguanides"/>
  </r>
  <r>
    <s v="1oxyPPr3/9k"/>
    <x v="33"/>
    <s v="Asian"/>
    <s v="Biguanides"/>
    <x v="0"/>
    <d v="2021-09-23T00:00:00"/>
    <s v="Biguanides"/>
  </r>
  <r>
    <s v="1uoG9jnupNk"/>
    <x v="33"/>
    <s v="Asian"/>
    <s v="Biguanides"/>
    <x v="0"/>
    <d v="2012-01-05T00:00:00"/>
    <s v="Biguanides"/>
  </r>
  <r>
    <s v="1Y5Q6SsWRu."/>
    <x v="33"/>
    <s v="Other"/>
    <s v="Biguanides"/>
    <x v="0"/>
    <d v="2016-06-20T00:00:00"/>
    <s v="Biguanides-&gt;Biguanides|Insulin isophane"/>
  </r>
  <r>
    <s v="1WgFlCXeda6"/>
    <x v="33"/>
    <s v="Other"/>
    <s v="Biguanides"/>
    <x v="0"/>
    <d v="2019-04-12T00:00:00"/>
    <s v="Biguanides"/>
  </r>
  <r>
    <s v="7FTGsHHoJyY"/>
    <x v="33"/>
    <s v="Asian"/>
    <s v="Biguanides|Sulfonylureas"/>
    <x v="0"/>
    <d v="2014-07-22T00:00:00"/>
    <s v="Biguanides|Sulfonylureas-&gt;DPP-4 inhibitors|Sulfonylureas-&gt;DPP-4 inhibitors-&gt;Biguanides|DPP-4 inhibitors-&gt;DPP-4 inhibitors|SGLT-2 inhibitors|Sulfonylureas-&gt;SGLT-2 inhibitors|Sulfonylureas"/>
  </r>
  <r>
    <s v="7CWLWStjdWs"/>
    <x v="33"/>
    <s v="Māori"/>
    <s v="Biguanides"/>
    <x v="0"/>
    <d v="2021-06-25T00:00:00"/>
    <s v="Biguanides"/>
  </r>
  <r>
    <s v="7i1sgQwYn5I"/>
    <x v="33"/>
    <s v="Asian"/>
    <s v="Biguanides"/>
    <x v="0"/>
    <d v="2022-06-21T00:00:00"/>
    <s v="Biguanides"/>
  </r>
  <r>
    <s v="7Hahj3mztKY"/>
    <x v="33"/>
    <s v="Other"/>
    <s v="Biguanides"/>
    <x v="0"/>
    <d v="2017-01-24T00:00:00"/>
    <s v="Biguanides"/>
  </r>
  <r>
    <s v="7KnXGTcxPKs"/>
    <x v="33"/>
    <s v="Māori"/>
    <s v="Biguanides"/>
    <x v="0"/>
    <d v="2023-06-23T00:00:00"/>
    <s v="Biguanides"/>
  </r>
  <r>
    <s v="7uNFJ7A05hE"/>
    <x v="33"/>
    <s v="Māori"/>
    <s v="Biguanides"/>
    <x v="0"/>
    <d v="2017-09-27T00:00:00"/>
    <s v="Biguanides-&gt;Sulfonylureas-&gt;Biguanides|Sulfonylureas-&gt;Biguanides|DPP-4 inhibitors|Sulfonylureas-&gt;DPP-4 inhibitors-&gt;DPP-4 inhibitors|Sulfonylureas-&gt;Insulin isophane-&gt;DPP-4 inhibitors|Insulin isophane-&gt;Insulin isophane|Sulfonylureas-&gt;DPP-4 inhibitors|Insulin isophane|Sulfonylureas-&gt;DPP-4 inhibitors|Insulin isophane|SGLT-2 inhibitors-&gt;DPP-4 inhibitors|Insulin glargine|SGLT-2 inhibitors-&gt;DPP-4 inhibitors|Insulin glargine-&gt;DPP-4 inhibitors|Insulin aspart|Insulin glargine|SGLT-2 inhibitors-&gt;DPP-4 inhibitors|Insulin aspart|Insulin glargine-&gt;Insulin glargine"/>
  </r>
  <r>
    <s v="7uOe7s47ajY"/>
    <x v="33"/>
    <s v="Asian"/>
    <s v="Biguanides"/>
    <x v="0"/>
    <d v="2017-02-05T00:00:00"/>
    <s v="Biguanides-&gt;DPP-4 inhibitors"/>
  </r>
  <r>
    <s v="7Vg8ehN1g3A"/>
    <x v="33"/>
    <s v="Asian"/>
    <s v="Biguanides"/>
    <x v="0"/>
    <d v="2021-04-14T00:00:00"/>
    <s v="Biguanides"/>
  </r>
  <r>
    <s v="7sEtWqZk1JI"/>
    <x v="33"/>
    <s v="Asian"/>
    <s v="Biguanides"/>
    <x v="0"/>
    <d v="2023-07-21T00:00:00"/>
    <s v="Biguanides-&gt;Insulin aspart|Insulin isophane-&gt;Biguanides|Insulin aspart|Insulin isophane-&gt;Insulin isophane-&gt;Biguanides|Insulin glargine"/>
  </r>
  <r>
    <s v="7Mg7paQnmL2"/>
    <x v="33"/>
    <s v="Māori"/>
    <s v="Biguanides"/>
    <x v="0"/>
    <d v="2019-03-19T00:00:00"/>
    <s v="Biguanides-&gt;SGLT-2 inhibitors-&gt;DPP-4 inhibitors|Insulin aspart|SGLT-2 inhibitors-&gt;DPP-4 inhibitors|Insulin aspart-&gt;Insulin aspart-&gt;DPP-4 inhibitors-&gt;Insulin aspart|SGLT-2 inhibitors-&gt;DPP-4 inhibitors|SGLT-2 inhibitors-&gt;DPP-4 inhibitors|GLP-1 agonists-&gt;Insulin glargine-&gt;DPP-4 inhibitors|GLP-1 agonists|Insulin glargine-&gt;GLP-1 agonists-&gt;GLP-1 agonists|Insulin glargine-&gt;GLP-1 agonists|Insulin aspart"/>
  </r>
  <r>
    <s v="7M/XUwFk.RU"/>
    <x v="33"/>
    <s v="Pacific peoples"/>
    <s v="Biguanides"/>
    <x v="0"/>
    <d v="2015-04-29T00:00:00"/>
    <s v="Biguanides"/>
  </r>
  <r>
    <s v="7Ya6q6Ylmrg"/>
    <x v="33"/>
    <s v="Māori"/>
    <s v="Biguanides"/>
    <x v="0"/>
    <d v="2011-01-10T00:00:00"/>
    <s v="Biguanides"/>
  </r>
  <r>
    <s v="7xZ60XeRuNI"/>
    <x v="33"/>
    <s v="Māori"/>
    <s v="Biguanides|Insulin aspart|Insulin isophane"/>
    <x v="0"/>
    <d v="2014-09-15T00:00:00"/>
    <s v="Biguanides|Insulin aspart|Insulin isophane-&gt;Biguanides"/>
  </r>
  <r>
    <s v="7z1w3UVcMiA"/>
    <x v="33"/>
    <s v="Asian"/>
    <s v="Biguanides"/>
    <x v="0"/>
    <d v="2025-05-23T00:00:00"/>
    <s v="Biguanides"/>
  </r>
  <r>
    <s v="7zwkDYNwkKY"/>
    <x v="33"/>
    <s v="Asian"/>
    <s v="Biguanides"/>
    <x v="0"/>
    <d v="2024-12-04T00:00:00"/>
    <s v="Biguanides"/>
  </r>
  <r>
    <s v="8/POV87eQ82"/>
    <x v="33"/>
    <s v="Asian"/>
    <s v="Biguanides"/>
    <x v="0"/>
    <d v="2020-08-26T00:00:00"/>
    <s v="Biguanides-&gt;Insulin isophane-&gt;Insulin aspart-&gt;Insulin aspart|Insulin isophane"/>
  </r>
  <r>
    <s v="8q4C1VdmiH."/>
    <x v="33"/>
    <s v="Pacific peoples"/>
    <s v="Biguanides|Insulin isophane"/>
    <x v="0"/>
    <d v="2024-02-23T00:00:00"/>
    <s v="Biguanides|Insulin isophane-&gt;Insulin isophane-&gt;Insulin aspart|Insulin isophane-&gt;Insulin aspart"/>
  </r>
  <r>
    <s v="8OKTZz13yWc"/>
    <x v="33"/>
    <s v="Asian"/>
    <s v="Biguanides"/>
    <x v="0"/>
    <d v="2025-02-01T00:00:00"/>
    <s v="Biguanides-&gt;DPP-4 inhibitors"/>
  </r>
  <r>
    <s v="8s2sxd36mMo"/>
    <x v="33"/>
    <s v="Other"/>
    <s v="Biguanides"/>
    <x v="0"/>
    <d v="2022-01-28T00:00:00"/>
    <s v="Biguanides"/>
  </r>
  <r>
    <s v="8sAlr.FZTnk"/>
    <x v="33"/>
    <s v="Other"/>
    <s v="Biguanides"/>
    <x v="0"/>
    <d v="2024-06-05T00:00:00"/>
    <s v="Biguanides"/>
  </r>
  <r>
    <s v="8rTfIWkdzAU"/>
    <x v="33"/>
    <s v="Asian"/>
    <s v="Biguanides"/>
    <x v="0"/>
    <d v="2016-08-12T00:00:00"/>
    <s v="Biguanides-&gt;DPP-4 inhibitors"/>
  </r>
  <r>
    <s v="8MNlMoajiqw"/>
    <x v="33"/>
    <s v="Other"/>
    <s v="Biguanides"/>
    <x v="0"/>
    <d v="2023-03-07T00:00:00"/>
    <s v="Biguanides"/>
  </r>
  <r>
    <s v="8mPByBJJtm."/>
    <x v="33"/>
    <s v="Other"/>
    <s v="Biguanides|Insulin isophane"/>
    <x v="0"/>
    <d v="2021-12-29T00:00:00"/>
    <s v="Biguanides|Insulin isophane"/>
  </r>
  <r>
    <s v="FepD5/Cfgoo"/>
    <x v="33"/>
    <s v="Other"/>
    <s v="Biguanides"/>
    <x v="0"/>
    <d v="2015-11-10T00:00:00"/>
    <s v="Biguanides"/>
  </r>
  <r>
    <s v="8TOE5KjjhKI"/>
    <x v="33"/>
    <s v="Other"/>
    <s v="Biguanides"/>
    <x v="0"/>
    <d v="2021-09-13T00:00:00"/>
    <s v="Biguanides"/>
  </r>
  <r>
    <s v="FHXy5xCsQXY"/>
    <x v="33"/>
    <s v="Asian"/>
    <s v="Biguanides"/>
    <x v="0"/>
    <d v="2024-04-10T00:00:00"/>
    <s v="Biguanides"/>
  </r>
  <r>
    <s v="fh72xPjrSEg"/>
    <x v="33"/>
    <s v="Pacific peoples"/>
    <s v="Biguanides"/>
    <x v="0"/>
    <d v="2012-11-07T00:00:00"/>
    <s v="Biguanides-&gt;Biguanides|Sulfonylureas-&gt;Sulfonylureas-&gt;DPP-4 inhibitors|Sulfonylureas-&gt;DPP-4 inhibitors-&gt;DPP-4 inhibitors|SGLT-2 inhibitors|Sulfonylureas-&gt;SGLT-2 inhibitors-&gt;Biguanides|GLP-1 agonists|SGLT-2 inhibitors|Sulfonylureas-&gt;GLP-1 agonists-&gt;Biguanides|SGLT-2 inhibitors|Sulfonylureas"/>
  </r>
  <r>
    <s v="fH7NvL/GTpM"/>
    <x v="33"/>
    <s v="Asian"/>
    <s v="Biguanides"/>
    <x v="0"/>
    <d v="2023-05-16T00:00:00"/>
    <s v="Biguanides"/>
  </r>
  <r>
    <s v="fjf0RwzQrfc"/>
    <x v="33"/>
    <s v="Asian"/>
    <s v="Biguanides"/>
    <x v="0"/>
    <d v="2017-05-22T00:00:00"/>
    <s v="Biguanides"/>
  </r>
  <r>
    <s v="FpemfQhXsYA"/>
    <x v="33"/>
    <s v="Asian"/>
    <s v="Biguanides"/>
    <x v="0"/>
    <d v="2025-09-23T00:00:00"/>
    <s v="Biguanides"/>
  </r>
  <r>
    <s v="FlrS8H7lr3."/>
    <x v="33"/>
    <s v="Māori"/>
    <s v="Biguanides"/>
    <x v="0"/>
    <d v="2018-04-03T00:00:00"/>
    <s v="Biguanides"/>
  </r>
  <r>
    <s v="FJN1ifuFgvQ"/>
    <x v="33"/>
    <s v="Other"/>
    <s v="Biguanides"/>
    <x v="0"/>
    <d v="2014-03-29T00:00:00"/>
    <s v="Biguanides"/>
  </r>
  <r>
    <s v="fL0WpbNqI2Q"/>
    <x v="33"/>
    <s v="Asian"/>
    <s v="Biguanides"/>
    <x v="0"/>
    <d v="2015-11-24T00:00:00"/>
    <s v="Biguanides"/>
  </r>
  <r>
    <s v="fksvR9EGsH2"/>
    <x v="33"/>
    <s v="Asian"/>
    <s v="Biguanides"/>
    <x v="0"/>
    <d v="2019-03-11T00:00:00"/>
    <s v="Biguanides-&gt;SGLT-2 inhibitors-&gt;DPP-4 inhibitors"/>
  </r>
  <r>
    <s v="ft2Rl0dQnqU"/>
    <x v="33"/>
    <s v="Asian"/>
    <s v="Biguanides"/>
    <x v="0"/>
    <d v="2018-09-18T00:00:00"/>
    <s v="Biguanides-&gt;Insulin isophane-&gt;Insulin aspart-&gt;Insulin aspart|Insulin isophane"/>
  </r>
  <r>
    <s v="FRcoKrQsNCA"/>
    <x v="33"/>
    <s v="Māori"/>
    <s v="Biguanides"/>
    <x v="0"/>
    <d v="2025-06-17T00:00:00"/>
    <s v="Biguanides"/>
  </r>
  <r>
    <s v="JCXLYHEXceU"/>
    <x v="33"/>
    <s v="Pacific peoples"/>
    <s v="Biguanides"/>
    <x v="0"/>
    <d v="2012-12-23T00:00:00"/>
    <s v="Biguanides-&gt;Biguanides|Sulfonylureas-&gt;DPP-4 inhibitors-&gt;SGLT-2 inhibitors-&gt;DPP-4 inhibitors|SGLT-2 inhibitors-&gt;Sulfonylureas-&gt;DPP-4 inhibitors|SGLT-2 inhibitors|Sulfonylureas"/>
  </r>
  <r>
    <s v="jEpROTzc1kY"/>
    <x v="33"/>
    <s v="Asian"/>
    <s v="Biguanides"/>
    <x v="0"/>
    <d v="2017-03-14T00:00:00"/>
    <s v="Biguanides-&gt;Insulin isophane"/>
  </r>
  <r>
    <s v="JEDZkhKVkFM"/>
    <x v="33"/>
    <s v="Asian"/>
    <s v="Biguanides"/>
    <x v="0"/>
    <d v="2024-11-08T00:00:00"/>
    <s v="Biguanides"/>
  </r>
  <r>
    <s v="JatlAH885QA"/>
    <x v="33"/>
    <s v="Pacific peoples"/>
    <s v="Biguanides"/>
    <x v="0"/>
    <d v="2025-12-18T00:00:00"/>
    <s v="Biguanides"/>
  </r>
  <r>
    <s v="jAmLAVdpsj."/>
    <x v="33"/>
    <s v="Pacific peoples"/>
    <s v="Biguanides"/>
    <x v="0"/>
    <d v="2018-03-02T00:00:00"/>
    <s v="Biguanides-&gt;SGLT-2 inhibitors"/>
  </r>
  <r>
    <s v="J8toqpaHdMw"/>
    <x v="33"/>
    <s v="Asian"/>
    <s v="Biguanides"/>
    <x v="0"/>
    <d v="2020-09-03T00:00:00"/>
    <s v="Biguanides"/>
  </r>
  <r>
    <s v="J.taF1/9in."/>
    <x v="33"/>
    <s v="Pacific peoples"/>
    <s v="Biguanides"/>
    <x v="0"/>
    <d v="2021-04-15T00:00:00"/>
    <s v="Biguanides-&gt;DPP-4 inhibitors-&gt;SGLT-2 inhibitors-&gt;Biguanides|DPP-4 inhibitors|SGLT-2 inhibitors-&gt;DPP-4 inhibitors|SGLT-2 inhibitors-&gt;DPP-4 inhibitors|SGLT-2 inhibitors|Sulfonylureas-&gt;Biguanides|Sulfonylureas-&gt;GLP-1 agonists"/>
  </r>
  <r>
    <s v="J4PsSugihyY"/>
    <x v="33"/>
    <s v="Pacific peoples"/>
    <s v="Biguanides"/>
    <x v="0"/>
    <d v="2011-03-15T00:00:00"/>
    <s v="Biguanides-&gt;SGLT-2 inhibitors"/>
  </r>
  <r>
    <s v="j4SpNS2ikV6"/>
    <x v="33"/>
    <s v="Asian"/>
    <s v="Biguanides"/>
    <x v="0"/>
    <d v="2020-04-28T00:00:00"/>
    <s v="Biguanides"/>
  </r>
  <r>
    <s v="j808kh9Rfu."/>
    <x v="33"/>
    <s v="Asian"/>
    <s v="Biguanides"/>
    <x v="0"/>
    <d v="2015-09-03T00:00:00"/>
    <s v="Biguanides"/>
  </r>
  <r>
    <s v="g03EkgDi6u6"/>
    <x v="33"/>
    <s v="Asian"/>
    <s v="Insulin isophane"/>
    <x v="1"/>
    <d v="2023-02-21T00:00:00"/>
    <s v="Insulin isophane-&gt;Biguanides-&gt;Insulin aspart"/>
  </r>
  <r>
    <s v="g2uHoEyvlf2"/>
    <x v="33"/>
    <s v="Other"/>
    <s v="Biguanides"/>
    <x v="0"/>
    <d v="2013-07-12T00:00:00"/>
    <s v="Biguanides-&gt;Biguanides|Sulfonylureas-&gt;Insulin isophane-&gt;Biguanides|Insulin isophane-&gt;Biguanides|Insulin isophane|Sulfonylureas-&gt;Insulin isophane|Sulfonylureas-&gt;DPP-4 inhibitors|Insulin isophane|Sulfonylureas-&gt;DPP-4 inhibitors|Insulin isophane-&gt;SGLT-2 inhibitors-&gt;DPP-4 inhibitors|Insulin isophane|SGLT-2 inhibitors|Sulfonylureas-&gt;DPP-4 inhibitors|SGLT-2 inhibitors|Sulfonylureas-&gt;DPP-4 inhibitors"/>
  </r>
  <r>
    <s v="G5ph5.S5dVc"/>
    <x v="33"/>
    <s v="Other"/>
    <s v="Biguanides"/>
    <x v="0"/>
    <d v="2020-08-28T00:00:00"/>
    <s v="Biguanides"/>
  </r>
  <r>
    <s v="g4AUi1naNDU"/>
    <x v="33"/>
    <s v="Pacific peoples"/>
    <s v="Biguanides"/>
    <x v="0"/>
    <d v="2025-07-28T00:00:00"/>
    <s v="Biguanides"/>
  </r>
  <r>
    <s v="g4m4GE8xDzg"/>
    <x v="33"/>
    <s v="Other"/>
    <s v="Biguanides"/>
    <x v="0"/>
    <d v="2024-05-16T00:00:00"/>
    <s v="Biguanides"/>
  </r>
  <r>
    <s v="g8PV5SU/AIY"/>
    <x v="33"/>
    <s v="Other"/>
    <s v="Biguanides"/>
    <x v="0"/>
    <d v="2012-08-09T00:00:00"/>
    <s v="Biguanides-&gt;Insulin isophane-&gt;Biguanides|DPP-4 inhibitors-&gt;DPP-4 inhibitors"/>
  </r>
  <r>
    <s v="G6dnaBQmdWs"/>
    <x v="33"/>
    <s v="Asian"/>
    <s v="Biguanides|Insulin isophane"/>
    <x v="0"/>
    <d v="2020-10-09T00:00:00"/>
    <s v="Biguanides|Insulin isophane-&gt;Biguanides|Insulin aspart|Insulin isophane-&gt;Insulin isophane-&gt;Insulin aspart|Insulin isophane-&gt;Insulin aspart"/>
  </r>
  <r>
    <s v="g7QS4/DW5ck"/>
    <x v="33"/>
    <s v="Māori"/>
    <s v="Biguanides"/>
    <x v="0"/>
    <d v="2015-02-19T00:00:00"/>
    <s v="Biguanides-&gt;Biguanides|Sulfonylureas-&gt;Sulfonylureas"/>
  </r>
  <r>
    <s v="FZLkROyMDdM"/>
    <x v="33"/>
    <s v="Other"/>
    <s v="Biguanides"/>
    <x v="0"/>
    <d v="2011-07-07T00:00:00"/>
    <s v="Biguanides"/>
  </r>
  <r>
    <s v="FzpvB722cNo"/>
    <x v="33"/>
    <s v="Asian"/>
    <s v="Biguanides"/>
    <x v="0"/>
    <d v="2018-07-27T00:00:00"/>
    <s v="Biguanides"/>
  </r>
  <r>
    <s v="FZ7on7Yp.Jk"/>
    <x v="33"/>
    <s v="Other"/>
    <s v="Biguanides"/>
    <x v="0"/>
    <d v="2018-02-16T00:00:00"/>
    <s v="Biguanides-&gt;Sulfonylureas-&gt;Biguanides|DPP-4 inhibitors-&gt;Biguanides|DPP-4 inhibitors|Insulin glargine-&gt;Insulin glargine-&gt;Biguanides|Insulin glargine-&gt;DPP-4 inhibitors|Insulin glargine-&gt;DPP-4 inhibitors-&gt;Biguanides|GLP-1 agonists|Insulin glargine-&gt;GLP-1 agonists|Insulin glargine-&gt;GLP-1 agonists"/>
  </r>
  <r>
    <s v="fun7BEU.Blc"/>
    <x v="33"/>
    <s v="Other"/>
    <s v="Biguanides"/>
    <x v="0"/>
    <d v="2025-10-06T00:00:00"/>
    <s v="Biguanides"/>
  </r>
  <r>
    <s v="jp8Hf6.76pI"/>
    <x v="33"/>
    <s v="Pacific peoples"/>
    <s v="Biguanides|Insulin isophane"/>
    <x v="0"/>
    <d v="2013-02-18T00:00:00"/>
    <s v="Biguanides|Insulin isophane-&gt;Biguanides-&gt;Insulin isophane"/>
  </r>
  <r>
    <s v="JNtT6JimAnI"/>
    <x v="33"/>
    <s v="Other"/>
    <s v="Biguanides"/>
    <x v="0"/>
    <d v="2023-03-10T00:00:00"/>
    <s v="Biguanides"/>
  </r>
  <r>
    <s v="Jk7NAPlX3yM"/>
    <x v="33"/>
    <s v="Other"/>
    <s v="Biguanides|Insulin isophane"/>
    <x v="0"/>
    <d v="2017-02-10T00:00:00"/>
    <s v="Biguanides|Insulin isophane-&gt;Insulin aspart-&gt;Biguanides-&gt;Insulin aspart|Insulin isophane-&gt;Insulin isophane-&gt;Insulin glargine-&gt;Insulin aspart|Insulin glargine|Insulin isophane-&gt;Insulin aspart|Insulin glargine"/>
  </r>
  <r>
    <s v="JfhCvxmsOHs"/>
    <x v="33"/>
    <s v="Māori"/>
    <s v="Biguanides"/>
    <x v="0"/>
    <d v="2019-12-18T00:00:00"/>
    <s v="Biguanides-&gt;Insulin isophane|Insulin lispro"/>
  </r>
  <r>
    <s v="JG/s7kjGYDc"/>
    <x v="33"/>
    <s v="Māori"/>
    <s v="Biguanides"/>
    <x v="0"/>
    <d v="2024-02-12T00:00:00"/>
    <s v="Biguanides-&gt;Biguanides|GLP-1 agonists"/>
  </r>
  <r>
    <s v="Jg70lqb.9gE"/>
    <x v="33"/>
    <s v="Māori"/>
    <s v="Biguanides|Insulin isophane"/>
    <x v="0"/>
    <d v="2022-09-08T00:00:00"/>
    <s v="Biguanides|Insulin isophane-&gt;Insulin isophane"/>
  </r>
  <r>
    <s v="JJQ4IgxMxyM"/>
    <x v="33"/>
    <s v="Other"/>
    <s v="Biguanides"/>
    <x v="0"/>
    <d v="2016-09-01T00:00:00"/>
    <s v="Biguanides"/>
  </r>
  <r>
    <s v="JJacQbV7S/I"/>
    <x v="33"/>
    <s v="Other"/>
    <s v="Biguanides"/>
    <x v="0"/>
    <d v="2020-11-04T00:00:00"/>
    <s v="Biguanides"/>
  </r>
  <r>
    <s v="JRFz1AOxjeY"/>
    <x v="33"/>
    <s v="Pacific peoples"/>
    <s v="Biguanides|SGLT-2 inhibitors"/>
    <x v="0"/>
    <d v="2023-10-05T00:00:00"/>
    <s v="Biguanides|SGLT-2 inhibitors-&gt;Insulin aspart|Insulin glargine-&gt;Insulin aspart-&gt;Insulin glargine-&gt;Insulin isophane"/>
  </r>
  <r>
    <s v="JrGH0mu/zZM"/>
    <x v="33"/>
    <s v="Asian"/>
    <s v="Biguanides"/>
    <x v="0"/>
    <d v="2011-03-23T00:00:00"/>
    <s v="Biguanides-&gt;Insulin aspart|Insulin isophane"/>
  </r>
  <r>
    <s v="jRHZ46ce54."/>
    <x v="33"/>
    <s v="Māori"/>
    <s v="Biguanides"/>
    <x v="0"/>
    <d v="2016-10-20T00:00:00"/>
    <s v="Biguanides-&gt;Biguanides|GLP-1 agonists-&gt;GLP-1 agonists"/>
  </r>
  <r>
    <s v="jR1ho3zxxr6"/>
    <x v="33"/>
    <s v="Māori"/>
    <s v="Biguanides"/>
    <x v="0"/>
    <d v="2016-01-29T00:00:00"/>
    <s v="Biguanides-&gt;Insulin isophane-&gt;Insulin aspart|Insulin isophane-&gt;Insulin aspart-&gt;DPP-4 inhibitors-&gt;GLP-1 agonists-&gt;Biguanides|GLP-1 agonists-&gt;Sulfonylureas-&gt;GLP-1 agonists|Sulfonylureas-&gt;Biguanides|Insulin glargine|Sulfonylureas-&gt;GLP-1 agonists|Insulin glargine-&gt;Insulin glargine-&gt;Biguanides|Sulfonylureas-&gt;Insulin glargine|Sulfonylureas-&gt;Biguanides|GLP-1 agonists|Sulfonylureas-&gt;GLP-1 agonists|Insulin glargine|Sulfonylureas-&gt;Biguanides|GLP-1 agonists|Insulin glargine|Sulfonylureas-&gt;Biguanides|GLP-1 agonists|Insulin glargine"/>
  </r>
  <r>
    <s v="jQLCZq5iaLc"/>
    <x v="33"/>
    <s v="Māori"/>
    <s v="Biguanides"/>
    <x v="0"/>
    <d v="2015-06-11T00:00:00"/>
    <s v="Biguanides"/>
  </r>
  <r>
    <s v="jrA24KdBhl6"/>
    <x v="33"/>
    <s v="Asian"/>
    <s v="Biguanides"/>
    <x v="0"/>
    <d v="2020-10-07T00:00:00"/>
    <s v="Biguanides-&gt;Insulin isophane"/>
  </r>
  <r>
    <s v="jt6nq0/H8J6"/>
    <x v="33"/>
    <s v="Asian"/>
    <s v="Biguanides"/>
    <x v="0"/>
    <d v="2012-04-27T00:00:00"/>
    <s v="Biguanides-&gt;Biguanides|Sulfonylureas-&gt;Sulfonylureas-&gt;Biguanides|Sulfonylureas|Thiazolidinedione-&gt;DPP-4 inhibitors-&gt;Biguanides|DPP-4 inhibitors|Sulfonylureas-&gt;DPP-4 inhibitors|Sulfonylureas-&gt;DPP-4 inhibitors|SGLT-2 inhibitors|Sulfonylureas-&gt;SGLT-2 inhibitors-&gt;SGLT-2 inhibitors|Sulfonylureas-&gt;DPP-4 inhibitors|SGLT-2 inhibitors"/>
  </r>
  <r>
    <s v="JVMOP/IOGh2"/>
    <x v="33"/>
    <s v="Other"/>
    <s v="Biguanides"/>
    <x v="0"/>
    <d v="2025-10-21T00:00:00"/>
    <s v="Biguanides"/>
  </r>
  <r>
    <s v="MpzjWbo/yEk"/>
    <x v="33"/>
    <s v="Other"/>
    <s v="Biguanides"/>
    <x v="0"/>
    <d v="2025-09-04T00:00:00"/>
    <s v="Biguanides"/>
  </r>
  <r>
    <s v="mRBDYx0Vq2o"/>
    <x v="33"/>
    <s v="Pacific peoples"/>
    <s v="Biguanides"/>
    <x v="0"/>
    <d v="2014-07-14T00:00:00"/>
    <s v="Biguanides-&gt;Insulin isophane with insulin neutral-&gt;Insulin aspart|Insulin isophane with insulin neutral-&gt;Biguanides|DPP-4 inhibitors-&gt;DPP-4 inhibitors-&gt;SGLT-2 inhibitors-&gt;DPP-4 inhibitors|SGLT-2 inhibitors"/>
  </r>
  <r>
    <s v="mRhvb6k49nE"/>
    <x v="33"/>
    <s v="Other"/>
    <s v="Biguanides|Insulin isophane"/>
    <x v="0"/>
    <d v="2025-07-23T00:00:00"/>
    <s v="Biguanides|Insulin isophane-&gt;Insulin aspart-&gt;Biguanides-&gt;Biguanides|Insulin aspart|Insulin isophane"/>
  </r>
  <r>
    <s v="MoWWsKBQlQU"/>
    <x v="33"/>
    <s v="Other"/>
    <s v="DPP-4 inhibitors"/>
    <x v="0"/>
    <d v="2021-10-18T00:00:00"/>
    <s v="DPP-4 inhibitors"/>
  </r>
  <r>
    <s v="mMCEw88Li.."/>
    <x v="33"/>
    <s v="Asian"/>
    <s v="Biguanides"/>
    <x v="0"/>
    <d v="2013-01-07T00:00:00"/>
    <s v="Biguanides-&gt;Insulin aspart|Insulin isophane"/>
  </r>
  <r>
    <s v="kmWKoCQXvsU"/>
    <x v="33"/>
    <s v="Asian"/>
    <s v="Biguanides"/>
    <x v="0"/>
    <d v="2019-09-18T00:00:00"/>
    <s v="Biguanides-&gt;Insulin isophane"/>
  </r>
  <r>
    <s v="kMSQQbkMX7I"/>
    <x v="33"/>
    <s v="Asian"/>
    <s v="Biguanides"/>
    <x v="0"/>
    <d v="2020-09-07T00:00:00"/>
    <s v="Biguanides"/>
  </r>
  <r>
    <s v="koAe5s6CHh2"/>
    <x v="33"/>
    <s v="Māori"/>
    <s v="Biguanides"/>
    <x v="0"/>
    <d v="2023-10-03T00:00:00"/>
    <s v="Biguanides"/>
  </r>
  <r>
    <s v="kPWo6qyXYBQ"/>
    <x v="33"/>
    <s v="Asian"/>
    <s v="Biguanides"/>
    <x v="0"/>
    <d v="2017-11-16T00:00:00"/>
    <s v="Biguanides-&gt;Insulin aspart|Insulin isophane"/>
  </r>
  <r>
    <s v="NKRlE6rReao"/>
    <x v="33"/>
    <s v="Other"/>
    <s v="Biguanides"/>
    <x v="0"/>
    <d v="2020-12-10T00:00:00"/>
    <s v="Biguanides-&gt;Insulin isophane"/>
  </r>
  <r>
    <s v="nLIR9bOTNqY"/>
    <x v="33"/>
    <s v="Other"/>
    <s v="Biguanides"/>
    <x v="0"/>
    <d v="2025-01-30T00:00:00"/>
    <s v="Biguanides"/>
  </r>
  <r>
    <s v="kSkG7qe6W2M"/>
    <x v="33"/>
    <s v="Other"/>
    <s v="Biguanides"/>
    <x v="0"/>
    <d v="2024-09-20T00:00:00"/>
    <s v="Biguanides"/>
  </r>
  <r>
    <s v="nx72J3czrxE"/>
    <x v="33"/>
    <s v="Asian"/>
    <s v="Biguanides"/>
    <x v="0"/>
    <d v="2018-11-03T00:00:00"/>
    <s v="Biguanides"/>
  </r>
  <r>
    <s v="nX73s1hr4Lk"/>
    <x v="33"/>
    <s v="Māori"/>
    <s v="Biguanides"/>
    <x v="0"/>
    <d v="2015-03-17T00:00:00"/>
    <s v="Biguanides-&gt;SGLT-2 inhibitors"/>
  </r>
  <r>
    <s v="nomVBVY8luU"/>
    <x v="33"/>
    <s v="Other"/>
    <s v="Biguanides"/>
    <x v="0"/>
    <d v="2016-05-16T00:00:00"/>
    <s v="Biguanides-&gt;Sulfonylureas"/>
  </r>
  <r>
    <s v="npNMFOGfCow"/>
    <x v="33"/>
    <s v="Other"/>
    <s v="Biguanides"/>
    <x v="0"/>
    <d v="2024-05-28T00:00:00"/>
    <s v="Biguanides"/>
  </r>
  <r>
    <s v="NrqJ3OhMODk"/>
    <x v="33"/>
    <s v="Māori"/>
    <s v="Biguanides"/>
    <x v="0"/>
    <d v="2017-02-13T00:00:00"/>
    <s v="Biguanides-&gt;Sulfonylureas-&gt;Insulin glargine-&gt;Insulin glargine|Sulfonylureas-&gt;SGLT-2 inhibitors|Sulfonylureas-&gt;Insulin glargine|SGLT-2 inhibitors-&gt;GLP-1 agonists-&gt;SGLT-2 inhibitors-&gt;GLP-1 agonists|Sulfonylureas"/>
  </r>
  <r>
    <s v="H2yxC7U6AMc"/>
    <x v="33"/>
    <s v="Asian"/>
    <s v="Biguanides"/>
    <x v="0"/>
    <d v="2023-04-01T00:00:00"/>
    <s v="Biguanides"/>
  </r>
  <r>
    <s v="jZSv/R.UGWA"/>
    <x v="33"/>
    <s v="Asian"/>
    <s v="Biguanides"/>
    <x v="0"/>
    <d v="2016-03-06T00:00:00"/>
    <s v="Biguanides-&gt;Insulin aspart|Insulin isophane"/>
  </r>
  <r>
    <s v="Jx/.GnNyFyI"/>
    <x v="33"/>
    <s v="Other"/>
    <s v="Biguanides"/>
    <x v="0"/>
    <d v="2024-02-19T00:00:00"/>
    <s v="Biguanides"/>
  </r>
  <r>
    <s v="k4Fa1u6wpU6"/>
    <x v="33"/>
    <s v="Asian"/>
    <s v="Biguanides"/>
    <x v="0"/>
    <d v="2025-09-06T00:00:00"/>
    <s v="Biguanides-&gt;Insulin aspart-&gt;Insulin aspart|Insulin isophane"/>
  </r>
  <r>
    <s v="k6KTxtBtITA"/>
    <x v="33"/>
    <s v="Other"/>
    <s v="Biguanides"/>
    <x v="0"/>
    <d v="2025-06-27T00:00:00"/>
    <s v="Biguanides-&gt;Insulin glargine-&gt;Biguanides|Insulin glargine"/>
  </r>
  <r>
    <s v="jzxO8szIE4."/>
    <x v="33"/>
    <s v="Pacific peoples"/>
    <s v="DPP-4 inhibitors"/>
    <x v="0"/>
    <d v="2020-09-30T00:00:00"/>
    <s v="DPP-4 inhibitors-&gt;Sulfonylureas-&gt;DPP-4 inhibitors|Sulfonylureas-&gt;DPP-4 inhibitors|SGLT-2 inhibitors"/>
  </r>
  <r>
    <s v="kB5u/Sl7UvY"/>
    <x v="33"/>
    <s v="Māori"/>
    <s v="Biguanides"/>
    <x v="0"/>
    <d v="2019-11-22T00:00:00"/>
    <s v="Biguanides"/>
  </r>
  <r>
    <s v="KEt42qK9bac"/>
    <x v="33"/>
    <s v="Pacific peoples"/>
    <s v="Biguanides"/>
    <x v="0"/>
    <d v="2017-10-11T00:00:00"/>
    <s v="Biguanides"/>
  </r>
  <r>
    <s v="khc0u0UZSaY"/>
    <x v="33"/>
    <s v="Asian"/>
    <s v="Biguanides"/>
    <x v="0"/>
    <d v="2016-08-22T00:00:00"/>
    <s v="Biguanides"/>
  </r>
  <r>
    <s v="OeqObeMMfoo"/>
    <x v="33"/>
    <s v="Other"/>
    <s v="Biguanides"/>
    <x v="0"/>
    <d v="2019-12-09T00:00:00"/>
    <s v="Biguanides-&gt;Insulin isophane"/>
  </r>
  <r>
    <s v="ofDB561Vjd."/>
    <x v="33"/>
    <s v="Māori"/>
    <s v="Biguanides"/>
    <x v="0"/>
    <d v="2022-11-18T00:00:00"/>
    <s v="Biguanides"/>
  </r>
  <r>
    <s v="OgIgWa0K39M"/>
    <x v="33"/>
    <s v="Asian"/>
    <s v="Biguanides"/>
    <x v="0"/>
    <d v="2018-04-20T00:00:00"/>
    <s v="Biguanides-&gt;DPP-4 inhibitors-&gt;Biguanides|SGLT-2 inhibitors-&gt;SGLT-2 inhibitors-&gt;GLP-1 agonists-&gt;Biguanides|GLP-1 agonists"/>
  </r>
  <r>
    <s v="ohFFykRIWh2"/>
    <x v="33"/>
    <s v="Asian"/>
    <s v="Biguanides"/>
    <x v="0"/>
    <d v="2023-06-02T00:00:00"/>
    <s v="Biguanides"/>
  </r>
  <r>
    <s v="RHjdviA/gjg"/>
    <x v="33"/>
    <s v="Māori"/>
    <s v="Biguanides"/>
    <x v="0"/>
    <d v="2020-06-05T00:00:00"/>
    <s v="Biguanides-&gt;Biguanides|SGLT-2 inhibitors-&gt;SGLT-2 inhibitors-&gt;DPP-4 inhibitors|SGLT-2 inhibitors-&gt;DPP-4 inhibitors-&gt;DPP-4 inhibitors|Insulin glargine-&gt;Insulin glargine"/>
  </r>
  <r>
    <s v="oik7fYvbT8."/>
    <x v="33"/>
    <s v="Pacific peoples"/>
    <s v="Biguanides"/>
    <x v="0"/>
    <d v="2023-04-27T00:00:00"/>
    <s v="Biguanides-&gt;Insulin glargine"/>
  </r>
  <r>
    <s v="RI.gE5t1Sys"/>
    <x v="33"/>
    <s v="Asian"/>
    <s v="Biguanides"/>
    <x v="0"/>
    <d v="2020-07-06T00:00:00"/>
    <s v="Biguanides"/>
  </r>
  <r>
    <s v="RiwZMRF10ss"/>
    <x v="33"/>
    <s v="Pacific peoples"/>
    <s v="Biguanides"/>
    <x v="0"/>
    <d v="2011-04-15T00:00:00"/>
    <s v="Biguanides-&gt;Biguanides|Sulfonylureas-&gt;Sulfonylureas-&gt;Insulin glargine-&gt;Biguanides|Insulin glargine|Sulfonylureas-&gt;Biguanides|Insulin glargine-&gt;SGLT-2 inhibitors-&gt;Biguanides|Insulin glargine|SGLT-2 inhibitors-&gt;Biguanides|GLP-1 agonists-&gt;GLP-1 agonists-&gt;Biguanides|GLP-1 agonists|Insulin glargine-&gt;Biguanides|DPP-4 inhibitors|Insulin glargine-&gt;Biguanides|DPP-4 inhibitors-&gt;DPP-4 inhibitors|Insulin glargine|SGLT-2 inhibitors-&gt;DPP-4 inhibitors|Insulin aspart|SGLT-2 inhibitors"/>
  </r>
  <r>
    <s v="o5qnNOtsFyM"/>
    <x v="33"/>
    <s v="Asian"/>
    <s v="Biguanides"/>
    <x v="0"/>
    <d v="2022-04-27T00:00:00"/>
    <s v="Biguanides-&gt;Biguanides|SGLT-2 inhibitors-&gt;SGLT-2 inhibitors-&gt;DPP-4 inhibitors|SGLT-2 inhibitors-&gt;Biguanides|Insulin glargine"/>
  </r>
  <r>
    <s v="O0xFTGMAVsM"/>
    <x v="33"/>
    <s v="Māori"/>
    <s v="Biguanides"/>
    <x v="0"/>
    <d v="2015-06-22T00:00:00"/>
    <s v="Biguanides-&gt;SGLT-2 inhibitors-&gt;Biguanides|SGLT-2 inhibitors-&gt;Biguanides|GLP-1 agonists|SGLT-2 inhibitors-&gt;Biguanides|GLP-1 agonists-&gt;GLP-1 agonists"/>
  </r>
  <r>
    <s v="O2ZjezKPEhg"/>
    <x v="33"/>
    <s v="Other"/>
    <s v="Biguanides"/>
    <x v="0"/>
    <d v="2021-09-11T00:00:00"/>
    <s v="Biguanides-&gt;Insulin glargine-&gt;Biguanides|Insulin aspart-&gt;Insulin aspart-&gt;Insulin aspart|Insulin glargine-&gt;Biguanides|Insulin aspart|Insulin glargine-&gt;SGLT-2 inhibitors-&gt;Insulin aspart|Insulin glargine|SGLT-2 inhibitors-&gt;Insulin aspart|SGLT-2 inhibitors"/>
  </r>
  <r>
    <s v="O3naC4IEpP6"/>
    <x v="33"/>
    <s v="Asian"/>
    <s v="Biguanides"/>
    <x v="0"/>
    <d v="2025-03-31T00:00:00"/>
    <s v="Biguanides"/>
  </r>
  <r>
    <s v="O4i.SItVM.E"/>
    <x v="33"/>
    <s v="Māori"/>
    <s v="Biguanides"/>
    <x v="0"/>
    <d v="2021-08-20T00:00:00"/>
    <s v="Biguanides"/>
  </r>
  <r>
    <s v="NYmWqAQMOso"/>
    <x v="33"/>
    <s v="Māori"/>
    <s v="Biguanides"/>
    <x v="0"/>
    <d v="2024-09-05T00:00:00"/>
    <s v="Biguanides"/>
  </r>
  <r>
    <s v="Ny9oDfxzbYQ"/>
    <x v="33"/>
    <s v="Pacific peoples"/>
    <s v="Biguanides"/>
    <x v="0"/>
    <d v="2016-03-22T00:00:00"/>
    <s v="Biguanides-&gt;Insulin aspart-&gt;Biguanides|Sulfonylureas-&gt;Biguanides|Insulin glargine|Sulfonylureas-&gt;Insulin glargine-&gt;Insulin aspart|Insulin glargine-&gt;Biguanides|Insulin glargine-&gt;Biguanides|Insulin glargine|SGLT-2 inhibitors-&gt;Insulin glargine|SGLT-2 inhibitors"/>
  </r>
  <r>
    <s v="nYSGD9skW.U"/>
    <x v="33"/>
    <s v="Pacific peoples"/>
    <s v="Biguanides|DPP-4 inhibitors"/>
    <x v="0"/>
    <d v="2025-07-08T00:00:00"/>
    <s v="Biguanides|DPP-4 inhibitors-&gt;DPP-4 inhibitors"/>
  </r>
  <r>
    <s v="o/A.TaLEwEY"/>
    <x v="33"/>
    <s v="Other"/>
    <s v="Insulin aspart|Insulin isophane"/>
    <x v="1"/>
    <d v="2014-08-19T00:00:00"/>
    <s v="Insulin aspart|Insulin isophane-&gt;Biguanides"/>
  </r>
  <r>
    <s v="o27tjThQ.56"/>
    <x v="33"/>
    <s v="Asian"/>
    <s v="Biguanides"/>
    <x v="0"/>
    <d v="2024-07-24T00:00:00"/>
    <s v="Biguanides"/>
  </r>
  <r>
    <s v="S6xkuecS4XA"/>
    <x v="33"/>
    <s v="Asian"/>
    <s v="Biguanides"/>
    <x v="0"/>
    <d v="2019-08-16T00:00:00"/>
    <s v="Biguanides"/>
  </r>
  <r>
    <s v="S/HR6ACPiNA"/>
    <x v="33"/>
    <s v="Pacific peoples"/>
    <s v="Biguanides"/>
    <x v="0"/>
    <d v="2024-02-16T00:00:00"/>
    <s v="Biguanides"/>
  </r>
  <r>
    <s v="S.Au3VycnCs"/>
    <x v="33"/>
    <s v="Asian"/>
    <s v="Biguanides|Insulin isophane"/>
    <x v="0"/>
    <d v="2021-10-04T00:00:00"/>
    <s v="Biguanides|Insulin isophane-&gt;Insulin isophane"/>
  </r>
  <r>
    <s v="RrVw3E3NN4c"/>
    <x v="33"/>
    <s v="Other"/>
    <s v="Biguanides"/>
    <x v="0"/>
    <d v="2020-08-21T00:00:00"/>
    <s v="Biguanides"/>
  </r>
  <r>
    <s v="rVeUWEY6bvQ"/>
    <x v="33"/>
    <s v="Other"/>
    <s v="Biguanides"/>
    <x v="0"/>
    <d v="2025-07-08T00:00:00"/>
    <s v="Biguanides"/>
  </r>
  <r>
    <s v="rNuAoFc7f8s"/>
    <x v="33"/>
    <s v="Other"/>
    <s v="Biguanides"/>
    <x v="0"/>
    <d v="2023-03-15T00:00:00"/>
    <s v="Biguanides"/>
  </r>
  <r>
    <s v="rNVynMnjf.M"/>
    <x v="33"/>
    <s v="Asian"/>
    <s v="Biguanides"/>
    <x v="0"/>
    <d v="2024-03-22T00:00:00"/>
    <s v="Biguanides-&gt;Biguanides|DPP-4 inhibitors-&gt;DPP-4 inhibitors"/>
  </r>
  <r>
    <s v="rNJRiUK7Z9."/>
    <x v="33"/>
    <s v="Other"/>
    <s v="Biguanides"/>
    <x v="0"/>
    <d v="2021-10-12T00:00:00"/>
    <s v="Biguanides"/>
  </r>
  <r>
    <s v="Gt5ZeEdPiGQ"/>
    <x v="33"/>
    <s v="Māori"/>
    <s v="Biguanides"/>
    <x v="0"/>
    <d v="2018-03-15T00:00:00"/>
    <s v="Biguanides"/>
  </r>
  <r>
    <s v="GsZ0A3dFSpk"/>
    <x v="33"/>
    <s v="Other"/>
    <s v="Biguanides"/>
    <x v="0"/>
    <d v="2021-03-12T00:00:00"/>
    <s v="Biguanides"/>
  </r>
  <r>
    <s v="Gv7ittO4LGw"/>
    <x v="33"/>
    <s v="Māori"/>
    <s v="Biguanides"/>
    <x v="0"/>
    <d v="2025-12-19T00:00:00"/>
    <s v="Biguanides"/>
  </r>
  <r>
    <s v="Gtn33zQMIKA"/>
    <x v="33"/>
    <s v="Other"/>
    <s v="Biguanides"/>
    <x v="0"/>
    <d v="2023-09-25T00:00:00"/>
    <s v="Biguanides"/>
  </r>
  <r>
    <s v="GQtOJLPJ8Ow"/>
    <x v="33"/>
    <s v="Māori"/>
    <s v="Biguanides"/>
    <x v="0"/>
    <d v="2024-12-18T00:00:00"/>
    <s v="Biguanides"/>
  </r>
  <r>
    <s v="gqElpbLmsSQ"/>
    <x v="33"/>
    <s v="Māori"/>
    <s v="Biguanides"/>
    <x v="0"/>
    <d v="2024-02-28T00:00:00"/>
    <s v="Biguanides"/>
  </r>
  <r>
    <s v="grvzvvRXFC."/>
    <x v="33"/>
    <s v="Other"/>
    <s v="Insulin glargine"/>
    <x v="1"/>
    <d v="2022-03-16T00:00:00"/>
    <s v="Insulin glargine-&gt;Insulin glargine|Insulin glulisine-&gt;Insulin glulisine-&gt;Insulin aspart|Insulin glargine-&gt;Insulin aspart-&gt;Insulin isophane-&gt;GLP-1 agonists"/>
  </r>
  <r>
    <s v="Grs8R8HGM.o"/>
    <x v="33"/>
    <s v="Other"/>
    <s v="Biguanides|Insulin isophane"/>
    <x v="0"/>
    <d v="2015-03-13T00:00:00"/>
    <s v="Biguanides|Insulin isophane-&gt;Insulin isophane-&gt;Biguanides"/>
  </r>
  <r>
    <s v="grj4/WLqLhQ"/>
    <x v="33"/>
    <s v="Pacific peoples"/>
    <s v="Biguanides"/>
    <x v="0"/>
    <d v="2018-06-28T00:00:00"/>
    <s v="Biguanides"/>
  </r>
  <r>
    <s v="gzTiRByIoGs"/>
    <x v="33"/>
    <s v="Pacific peoples"/>
    <s v="Biguanides"/>
    <x v="0"/>
    <d v="2020-02-17T00:00:00"/>
    <s v="Biguanides-&gt;Insulin aspart|Insulin glargine-&gt;Biguanides|Insulin glargine"/>
  </r>
  <r>
    <s v="gZo.rSADVpE"/>
    <x v="33"/>
    <s v="Māori"/>
    <s v="Biguanides"/>
    <x v="0"/>
    <d v="2014-08-11T00:00:00"/>
    <s v="Biguanides"/>
  </r>
  <r>
    <s v="gWcqaSX6uRE"/>
    <x v="33"/>
    <s v="Māori"/>
    <s v="Biguanides"/>
    <x v="0"/>
    <d v="2017-04-13T00:00:00"/>
    <s v="Biguanides-&gt;Insulin isophane-&gt;Insulin aspart|Insulin isophane"/>
  </r>
  <r>
    <s v="gWe141EDl8w"/>
    <x v="33"/>
    <s v="Other"/>
    <s v="Biguanides"/>
    <x v="0"/>
    <d v="2011-10-17T00:00:00"/>
    <s v="Biguanides"/>
  </r>
  <r>
    <s v="goEevWIkDgo"/>
    <x v="33"/>
    <s v="Other"/>
    <s v="Biguanides"/>
    <x v="0"/>
    <d v="2024-12-03T00:00:00"/>
    <s v="Biguanides"/>
  </r>
  <r>
    <s v="Gmy1qqvAgQs"/>
    <x v="33"/>
    <s v="Asian"/>
    <s v="Biguanides"/>
    <x v="0"/>
    <d v="2012-11-20T00:00:00"/>
    <s v="Biguanides-&gt;Sulfonylureas-&gt;Biguanides|Sulfonylureas-&gt;Biguanides|DPP-4 inhibitors|Sulfonylureas-&gt;DPP-4 inhibitors-&gt;Biguanides|DPP-4 inhibitors|SGLT-2 inhibitors|Sulfonylureas-&gt;DPP-4 inhibitors|SGLT-2 inhibitors-&gt;SGLT-2 inhibitors-&gt;Biguanides|DPP-4 inhibitors-&gt;Biguanides|DPP-4 inhibitors|SGLT-2 inhibitors"/>
  </r>
  <r>
    <s v="GpLEYzGNI9A"/>
    <x v="33"/>
    <s v="Pacific peoples"/>
    <s v="Biguanides|Insulin isophane"/>
    <x v="0"/>
    <d v="2022-05-30T00:00:00"/>
    <s v="Biguanides|Insulin isophane-&gt;Insulin isophane"/>
  </r>
  <r>
    <s v="GMiKe2VBSTU"/>
    <x v="33"/>
    <s v="Māori"/>
    <s v="Biguanides"/>
    <x v="0"/>
    <d v="2022-04-04T00:00:00"/>
    <s v="Biguanides"/>
  </r>
  <r>
    <s v="gLWmLrVnu8U"/>
    <x v="33"/>
    <s v="Māori"/>
    <s v="Biguanides"/>
    <x v="0"/>
    <d v="2024-01-26T00:00:00"/>
    <s v="Biguanides"/>
  </r>
  <r>
    <s v="GLRdZw67kOU"/>
    <x v="33"/>
    <s v="Other"/>
    <s v="Biguanides"/>
    <x v="0"/>
    <d v="2024-10-08T00:00:00"/>
    <s v="Biguanides"/>
  </r>
  <r>
    <s v="GL.qAvYS.J6"/>
    <x v="33"/>
    <s v="Pacific peoples"/>
    <s v="Biguanides|Sulfonylureas"/>
    <x v="0"/>
    <d v="2013-09-09T00:00:00"/>
    <s v="Biguanides|Sulfonylureas-&gt;DPP-4 inhibitors|Sulfonylureas-&gt;DPP-4 inhibitors-&gt;DPP-4 inhibitors|Insulin glargine-&gt;DPP-4 inhibitors|Insulin glargine|SGLT-2 inhibitors|Sulfonylureas-&gt;Insulin glargine-&gt;DPP-4 inhibitors|SGLT-2 inhibitors|Sulfonylureas-&gt;Biguanides|GLP-1 agonists|Sulfonylureas-&gt;GLP-1 agonists-&gt;Biguanides|GLP-1 agonists"/>
  </r>
  <r>
    <s v="gidOPYig7ck"/>
    <x v="33"/>
    <s v="Other"/>
    <s v="Biguanides|Insulin isophane"/>
    <x v="0"/>
    <d v="2021-10-19T00:00:00"/>
    <s v="Biguanides|Insulin isophane-&gt;Insulin isophane-&gt;Biguanides"/>
  </r>
  <r>
    <s v="gioz741HRMY"/>
    <x v="33"/>
    <s v="Other"/>
    <s v="Biguanides"/>
    <x v="0"/>
    <d v="2015-10-16T00:00:00"/>
    <s v="Biguanides-&gt;Insulin glargine"/>
  </r>
  <r>
    <s v="Dw1zVDDNCPg"/>
    <x v="33"/>
    <s v="Other"/>
    <s v="Biguanides"/>
    <x v="0"/>
    <d v="2024-03-13T00:00:00"/>
    <s v="Biguanides"/>
  </r>
  <r>
    <s v="dVnJRC/24Jo"/>
    <x v="33"/>
    <s v="Asian"/>
    <s v="Biguanides"/>
    <x v="0"/>
    <d v="2024-06-25T00:00:00"/>
    <s v="Biguanides"/>
  </r>
  <r>
    <s v="DUHtfQCD70Q"/>
    <x v="33"/>
    <s v="Other"/>
    <s v="Biguanides"/>
    <x v="0"/>
    <d v="2014-10-03T00:00:00"/>
    <s v="Biguanides-&gt;Insulin isophane-&gt;DPP-4 inhibitors-&gt;DPP-4 inhibitors|Insulin glargine-&gt;Insulin glargine-&gt;Sulfonylureas-&gt;DPP-4 inhibitors|Insulin glargine|Sulfonylureas"/>
  </r>
  <r>
    <s v="DSPSgZbQD2Q"/>
    <x v="33"/>
    <s v="Asian"/>
    <s v="Biguanides"/>
    <x v="0"/>
    <d v="2017-12-06T00:00:00"/>
    <s v="Biguanides"/>
  </r>
  <r>
    <s v="dSbmo75PuaE"/>
    <x v="33"/>
    <s v="Māori"/>
    <s v="Biguanides"/>
    <x v="0"/>
    <d v="2018-07-26T00:00:00"/>
    <s v="Biguanides-&gt;SGLT-2 inhibitors"/>
  </r>
  <r>
    <s v="DsC.IinnpFk"/>
    <x v="33"/>
    <s v="Asian"/>
    <s v="Biguanides"/>
    <x v="0"/>
    <d v="2011-08-09T00:00:00"/>
    <s v="Biguanides-&gt;Biguanides|Sulfonylureas-&gt;Thiazolidinedione-&gt;Sulfonylureas|Thiazolidinedione-&gt;Biguanides|Sulfonylureas|Thiazolidinedione-&gt;DPP-4 inhibitors|Sulfonylureas|Thiazolidinedione-&gt;DPP-4 inhibitors"/>
  </r>
  <r>
    <s v="GabQmuY//Xc"/>
    <x v="33"/>
    <s v="Other"/>
    <s v="Insulin isophane"/>
    <x v="1"/>
    <d v="2022-04-27T00:00:00"/>
    <s v="Insulin isophane-&gt;Biguanides"/>
  </r>
  <r>
    <s v="gA.YWpnK.d6"/>
    <x v="33"/>
    <s v="Māori"/>
    <s v="Biguanides"/>
    <x v="0"/>
    <d v="2025-10-02T00:00:00"/>
    <s v="Biguanides"/>
  </r>
  <r>
    <s v="gcBBvj2sh9k"/>
    <x v="33"/>
    <s v="Other"/>
    <s v="Biguanides"/>
    <x v="0"/>
    <d v="2011-10-20T00:00:00"/>
    <s v="Biguanides-&gt;Biguanides|Sulfonylureas-&gt;Sulfonylureas-&gt;Insulin glargine-&gt;Insulin glargine|Insulin glulisine-&gt;Insulin glulisine"/>
  </r>
  <r>
    <s v="GcpGDBvrESA"/>
    <x v="33"/>
    <s v="Other"/>
    <s v="Biguanides"/>
    <x v="0"/>
    <d v="2013-07-18T00:00:00"/>
    <s v="Biguanides-&gt;Insulin glargine-&gt;Biguanides|Insulin glargine-&gt;DPP-4 inhibitors-&gt;DPP-4 inhibitors|Sulfonylureas-&gt;Sulfonylureas-&gt;DPP-4 inhibitors|SGLT-2 inhibitors|Sulfonylureas-&gt;Biguanides|DPP-4 inhibitors-&gt;Biguanides|DPP-4 inhibitors|Sulfonylureas"/>
  </r>
  <r>
    <s v="drKtv2PpeLc"/>
    <x v="33"/>
    <s v="Asian"/>
    <s v="Biguanides"/>
    <x v="0"/>
    <d v="2016-09-28T00:00:00"/>
    <s v="Biguanides"/>
  </r>
  <r>
    <s v="DmzDrREJUQw"/>
    <x v="33"/>
    <s v="Pacific peoples"/>
    <s v="Biguanides"/>
    <x v="0"/>
    <d v="2015-01-22T00:00:00"/>
    <s v="Biguanides-&gt;Biguanides|Sulfonylureas-&gt;Sulfonylureas-&gt;Biguanides|DPP-4 inhibitors|Sulfonylureas-&gt;DPP-4 inhibitors-&gt;DPP-4 inhibitors|Sulfonylureas-&gt;SGLT-2 inhibitors-&gt;DPP-4 inhibitors|SGLT-2 inhibitors|Sulfonylureas"/>
  </r>
  <r>
    <s v="dkgLr6P5yE2"/>
    <x v="33"/>
    <s v="Other"/>
    <s v="Biguanides"/>
    <x v="0"/>
    <d v="2020-07-30T00:00:00"/>
    <s v="Biguanides"/>
  </r>
  <r>
    <s v="diZ8kvcp86U"/>
    <x v="33"/>
    <s v="Asian"/>
    <s v="Biguanides"/>
    <x v="0"/>
    <d v="2012-01-24T00:00:00"/>
    <s v="Biguanides"/>
  </r>
  <r>
    <s v="dkKJP9.wen6"/>
    <x v="33"/>
    <s v="Māori"/>
    <s v="Biguanides"/>
    <x v="0"/>
    <d v="2022-01-27T00:00:00"/>
    <s v="Biguanides-&gt;GLP-1 agonists-&gt;Biguanides|GLP-1 agonists"/>
  </r>
  <r>
    <s v="dKqGshmweZ2"/>
    <x v="33"/>
    <s v="Asian"/>
    <s v="Biguanides"/>
    <x v="0"/>
    <d v="2020-04-08T00:00:00"/>
    <s v="Biguanides-&gt;Biguanides|Insulin isophane|Insulin lispro-&gt;Insulin isophane|Insulin lispro-&gt;Insulin lispro-&gt;Insulin aspart|Insulin isophane"/>
  </r>
  <r>
    <s v="DihG5.rwTzo"/>
    <x v="33"/>
    <s v="Māori"/>
    <s v="Biguanides"/>
    <x v="0"/>
    <d v="2022-02-15T00:00:00"/>
    <s v="Biguanides"/>
  </r>
  <r>
    <s v="d7bDSJLphcA"/>
    <x v="33"/>
    <s v="Asian"/>
    <s v="Biguanides"/>
    <x v="0"/>
    <d v="2019-02-22T00:00:00"/>
    <s v="Biguanides-&gt;Biguanides|DPP-4 inhibitors"/>
  </r>
  <r>
    <s v="afWoymMm9VA"/>
    <x v="33"/>
    <s v="Māori"/>
    <s v="DPP-4 inhibitors"/>
    <x v="0"/>
    <d v="2022-03-25T00:00:00"/>
    <s v="DPP-4 inhibitors-&gt;Biguanides-&gt;Insulin glargine-&gt;SGLT-2 inhibitors-&gt;Insulin glargine|SGLT-2 inhibitors"/>
  </r>
  <r>
    <s v="dcmmDBtuxV."/>
    <x v="33"/>
    <s v="Asian"/>
    <s v="Biguanides"/>
    <x v="0"/>
    <d v="2023-07-13T00:00:00"/>
    <s v="Biguanides-&gt;SGLT-2 inhibitors"/>
  </r>
  <r>
    <s v="dDamcZVgG0U"/>
    <x v="33"/>
    <s v="Pacific peoples"/>
    <s v="DPP-4 inhibitors"/>
    <x v="0"/>
    <d v="2023-12-18T00:00:00"/>
    <s v="DPP-4 inhibitors-&gt;SGLT-2 inhibitors-&gt;DPP-4 inhibitors|SGLT-2 inhibitors"/>
  </r>
  <r>
    <s v="dFu8K.CsujA"/>
    <x v="33"/>
    <s v="Asian"/>
    <s v="Biguanides"/>
    <x v="0"/>
    <d v="2019-12-24T00:00:00"/>
    <s v="Biguanides-&gt;DPP-4 inhibitors"/>
  </r>
  <r>
    <s v="DDvvqPq96Zg"/>
    <x v="33"/>
    <s v="Other"/>
    <s v="Biguanides"/>
    <x v="0"/>
    <d v="2018-05-07T00:00:00"/>
    <s v="Biguanides"/>
  </r>
  <r>
    <s v="Ae0TnScpJgw"/>
    <x v="33"/>
    <s v="Other"/>
    <s v="Biguanides"/>
    <x v="0"/>
    <d v="2013-10-05T00:00:00"/>
    <s v="Biguanides"/>
  </r>
  <r>
    <s v="AD2q4MnXlvU"/>
    <x v="33"/>
    <s v="Asian"/>
    <s v="Biguanides"/>
    <x v="0"/>
    <d v="2021-07-23T00:00:00"/>
    <s v="Biguanides-&gt;DPP-4 inhibitors"/>
  </r>
  <r>
    <s v="aCz1EZkvnyY"/>
    <x v="33"/>
    <s v="Asian"/>
    <s v="Biguanides"/>
    <x v="0"/>
    <d v="2024-02-19T00:00:00"/>
    <s v="Biguanides"/>
  </r>
  <r>
    <s v="a9j8JjNH/pc"/>
    <x v="33"/>
    <s v="Māori"/>
    <s v="Biguanides"/>
    <x v="0"/>
    <d v="2013-08-02T00:00:00"/>
    <s v="Biguanides"/>
  </r>
  <r>
    <s v="ABFCBE9aMD2"/>
    <x v="33"/>
    <s v="Other"/>
    <s v="Biguanides"/>
    <x v="0"/>
    <d v="2025-12-16T00:00:00"/>
    <s v="Biguanides"/>
  </r>
  <r>
    <s v="A.qtlNTsEHM"/>
    <x v="33"/>
    <s v="Māori"/>
    <s v="Biguanides"/>
    <x v="0"/>
    <d v="2021-01-22T00:00:00"/>
    <s v="Biguanides-&gt;GLP-1 agonists|Insulin glargine-&gt;Insulin glargine-&gt;SGLT-2 inhibitors-&gt;Insulin glargine|SGLT-2 inhibitors"/>
  </r>
  <r>
    <s v="9ZwzZzafrL."/>
    <x v="33"/>
    <s v="Māori"/>
    <s v="Biguanides"/>
    <x v="0"/>
    <d v="2013-05-24T00:00:00"/>
    <s v="Biguanides"/>
  </r>
  <r>
    <s v="a1pMEYQ6lhQ"/>
    <x v="33"/>
    <s v="Pacific peoples"/>
    <s v="Biguanides"/>
    <x v="0"/>
    <d v="2018-12-24T00:00:00"/>
    <s v="Biguanides-&gt;Biguanides|Sulfonylureas-&gt;SGLT-2 inhibitors-&gt;Biguanides|SGLT-2 inhibitors|Sulfonylureas-&gt;SGLT-2 inhibitors|Sulfonylureas-&gt;DPP-4 inhibitors|SGLT-2 inhibitors|Sulfonylureas"/>
  </r>
  <r>
    <s v="A1VCgRlpTSA"/>
    <x v="33"/>
    <s v="Pacific peoples"/>
    <s v="Insulin isophane"/>
    <x v="1"/>
    <d v="2020-06-11T00:00:00"/>
    <s v="Insulin isophane-&gt;Insulin glargine-&gt;DPP-4 inhibitors|Insulin glargine-&gt;DPP-4 inhibitors"/>
  </r>
  <r>
    <s v="a12uDtgHTkU"/>
    <x v="33"/>
    <s v="Asian"/>
    <s v="Biguanides"/>
    <x v="0"/>
    <d v="2025-08-21T00:00:00"/>
    <s v="Biguanides"/>
  </r>
  <r>
    <s v="3PYu7nJZXeE"/>
    <x v="33"/>
    <s v="Other"/>
    <s v="Biguanides"/>
    <x v="0"/>
    <d v="2017-01-06T00:00:00"/>
    <s v="Biguanides"/>
  </r>
  <r>
    <s v="8XHHP7wI8EU"/>
    <x v="33"/>
    <s v="Asian"/>
    <s v="Biguanides"/>
    <x v="0"/>
    <d v="2024-03-12T00:00:00"/>
    <s v="Biguanides-&gt;Insulin isophane-&gt;Insulin aspart"/>
  </r>
  <r>
    <s v="8X75kI2jy52"/>
    <x v="33"/>
    <s v="Asian"/>
    <s v="Biguanides"/>
    <x v="0"/>
    <d v="2021-02-16T00:00:00"/>
    <s v="Biguanides"/>
  </r>
  <r>
    <s v="97cqKpPl09w"/>
    <x v="33"/>
    <s v="Asian"/>
    <s v="Biguanides"/>
    <x v="0"/>
    <d v="2018-10-24T00:00:00"/>
    <s v="Biguanides"/>
  </r>
  <r>
    <s v="94lUw19WSlM"/>
    <x v="33"/>
    <s v="Asian"/>
    <s v="Biguanides"/>
    <x v="0"/>
    <d v="2025-10-20T00:00:00"/>
    <s v="Biguanides"/>
  </r>
  <r>
    <s v="9Wx2ie5NoyE"/>
    <x v="33"/>
    <s v="Pacific peoples"/>
    <s v="Biguanides"/>
    <x v="0"/>
    <d v="2025-06-05T00:00:00"/>
    <s v="Biguanides"/>
  </r>
  <r>
    <s v="9qgnmJSSS8o"/>
    <x v="33"/>
    <s v="Māori"/>
    <s v="Biguanides"/>
    <x v="0"/>
    <d v="2023-03-03T00:00:00"/>
    <s v="Biguanides"/>
  </r>
  <r>
    <s v="9PPDt6meAcY"/>
    <x v="33"/>
    <s v="Asian"/>
    <s v="Biguanides"/>
    <x v="0"/>
    <d v="2022-03-28T00:00:00"/>
    <s v="Biguanides"/>
  </r>
  <r>
    <s v="9nnhNjMnElw"/>
    <x v="33"/>
    <s v="Pacific peoples"/>
    <s v="Biguanides|Insulin isophane"/>
    <x v="0"/>
    <d v="2019-04-23T00:00:00"/>
    <s v="Biguanides|Insulin isophane-&gt;Insulin isophane-&gt;Biguanides-&gt;Insulin aspart-&gt;Insulin aspart|Insulin isophane-&gt;Biguanides|Insulin aspart|Insulin isophane"/>
  </r>
  <r>
    <s v="9MQbDjDO8DQ"/>
    <x v="33"/>
    <s v="Asian"/>
    <s v="Biguanides"/>
    <x v="0"/>
    <d v="2023-05-09T00:00:00"/>
    <s v="Biguanides"/>
  </r>
  <r>
    <s v="9lTYX0CuovI"/>
    <x v="33"/>
    <s v="Asian"/>
    <s v="Biguanides|Insulin aspart"/>
    <x v="0"/>
    <d v="2023-11-24T00:00:00"/>
    <s v="Biguanides|Insulin aspart"/>
  </r>
  <r>
    <s v="9EBUke9AQZ2"/>
    <x v="33"/>
    <s v="Māori"/>
    <s v="Biguanides"/>
    <x v="0"/>
    <d v="2022-12-19T00:00:00"/>
    <s v="Biguanides"/>
  </r>
  <r>
    <s v="9EVv6P00uB."/>
    <x v="33"/>
    <s v="Other"/>
    <s v="Biguanides"/>
    <x v="0"/>
    <d v="2025-11-25T00:00:00"/>
    <s v="Biguanides"/>
  </r>
  <r>
    <s v="9CT5GHfCUd6"/>
    <x v="33"/>
    <s v="Other"/>
    <s v="Biguanides"/>
    <x v="0"/>
    <d v="2024-05-09T00:00:00"/>
    <s v="Biguanides"/>
  </r>
  <r>
    <s v="9ieDTD2Qlf."/>
    <x v="33"/>
    <s v="Pacific peoples"/>
    <s v="Biguanides|Insulin glargine"/>
    <x v="0"/>
    <d v="2020-02-08T00:00:00"/>
    <s v="Biguanides|Insulin glargine-&gt;DPP-4 inhibitors-&gt;Insulin aspart|Insulin glargine-&gt;Biguanides-&gt;Biguanides|Insulin aspart|Insulin glargine-&gt;Insulin glargine"/>
  </r>
  <r>
    <s v="9FDu3ZuIVLU"/>
    <x v="33"/>
    <s v="Pacific peoples"/>
    <s v="Biguanides"/>
    <x v="0"/>
    <d v="2014-01-24T00:00:00"/>
    <s v="Biguanides"/>
  </r>
  <r>
    <s v="9gRVecU1M9E"/>
    <x v="33"/>
    <s v="Asian"/>
    <s v="Biguanides"/>
    <x v="0"/>
    <d v="2022-12-14T00:00:00"/>
    <s v="Biguanides"/>
  </r>
  <r>
    <s v="2yimNRffWi2"/>
    <x v="33"/>
    <s v="Asian"/>
    <s v="Biguanides"/>
    <x v="0"/>
    <d v="2025-08-12T00:00:00"/>
    <s v="Biguanides"/>
  </r>
  <r>
    <s v="2V3ayKS9aNk"/>
    <x v="33"/>
    <s v="Pacific peoples"/>
    <s v="Biguanides|Insulin isophane"/>
    <x v="0"/>
    <d v="2014-01-09T00:00:00"/>
    <s v="Biguanides|Insulin isophane-&gt;Insulin isophane"/>
  </r>
  <r>
    <s v="33jBg5eOZuk"/>
    <x v="33"/>
    <s v="Asian"/>
    <s v="Biguanides"/>
    <x v="0"/>
    <d v="2024-02-13T00:00:00"/>
    <s v="Biguanides"/>
  </r>
  <r>
    <s v="33qDJZ8jK5g"/>
    <x v="33"/>
    <s v="Other"/>
    <s v="Biguanides"/>
    <x v="0"/>
    <d v="2011-02-25T00:00:00"/>
    <s v="Biguanides"/>
  </r>
  <r>
    <s v="36p63dPjfx2"/>
    <x v="33"/>
    <s v="Asian"/>
    <s v="Biguanides"/>
    <x v="0"/>
    <d v="2024-07-26T00:00:00"/>
    <s v="Biguanides"/>
  </r>
  <r>
    <s v="3agpHsQ25Ho"/>
    <x v="33"/>
    <s v="Other"/>
    <s v="Biguanides"/>
    <x v="0"/>
    <d v="2019-04-11T00:00:00"/>
    <s v="Biguanides"/>
  </r>
  <r>
    <s v="3amn.ink0I."/>
    <x v="33"/>
    <s v="Asian"/>
    <s v="Biguanides|Sulfonylureas"/>
    <x v="0"/>
    <d v="2017-10-31T00:00:00"/>
    <s v="Biguanides|Sulfonylureas-&gt;Biguanides-&gt;Sulfonylureas-&gt;DPP-4 inhibitors|Sulfonylureas-&gt;DPP-4 inhibitors-&gt;SGLT-2 inhibitors-&gt;Biguanides|DPP-4 inhibitors|Sulfonylureas"/>
  </r>
  <r>
    <s v="3DY5KoKr4Pg"/>
    <x v="33"/>
    <s v="Pacific peoples"/>
    <s v="Biguanides"/>
    <x v="0"/>
    <d v="2020-05-11T00:00:00"/>
    <s v="Biguanides-&gt;Biguanides|DPP-4 inhibitors-&gt;SGLT-2 inhibitors-&gt;DPP-4 inhibitors|SGLT-2 inhibitors"/>
  </r>
  <r>
    <s v="3epTkd/P926"/>
    <x v="33"/>
    <s v="Asian"/>
    <s v="Biguanides|Insulin isophane"/>
    <x v="0"/>
    <d v="2015-10-29T00:00:00"/>
    <s v="Biguanides|Insulin isophane"/>
  </r>
  <r>
    <s v="2nVJH34s/ss"/>
    <x v="33"/>
    <s v="Māori"/>
    <s v="DPP-4 inhibitors"/>
    <x v="0"/>
    <d v="2021-05-27T00:00:00"/>
    <s v="DPP-4 inhibitors-&gt;DPP-4 inhibitors|Sulfonylureas-&gt;SGLT-2 inhibitors|Sulfonylureas-&gt;DPP-4 inhibitors|SGLT-2 inhibitors|Sulfonylureas-&gt;Sulfonylureas-&gt;SGLT-2 inhibitors-&gt;DPP-4 inhibitors|Insulin glargine|SGLT-2 inhibitors-&gt;DPP-4 inhibitors|Insulin glargine-&gt;Insulin glargine"/>
  </r>
  <r>
    <s v="2oHBBo4yGDY"/>
    <x v="33"/>
    <s v="Pacific peoples"/>
    <s v="Biguanides"/>
    <x v="0"/>
    <d v="2024-03-26T00:00:00"/>
    <s v="Biguanides"/>
  </r>
  <r>
    <s v="2F7TSGrPE8U"/>
    <x v="33"/>
    <s v="Pacific peoples"/>
    <s v="Biguanides"/>
    <x v="0"/>
    <d v="2023-11-01T00:00:00"/>
    <s v="Biguanides"/>
  </r>
  <r>
    <s v="2/nSiBUAmE."/>
    <x v="33"/>
    <s v="Asian"/>
    <s v="Biguanides"/>
    <x v="0"/>
    <d v="2014-12-10T00:00:00"/>
    <s v="Biguanides-&gt;Biguanides|Sulfonylureas-&gt;Sulfonylureas-&gt;Biguanides|DPP-4 inhibitors|Sulfonylureas-&gt;DPP-4 inhibitors-&gt;DPP-4 inhibitors|Sulfonylureas-&gt;DPP-4 inhibitors|SGLT-2 inhibitors|Sulfonylureas-&gt;SGLT-2 inhibitors-&gt;SGLT-2 inhibitors|Sulfonylureas"/>
  </r>
  <r>
    <s v="24At6obH6nE"/>
    <x v="33"/>
    <s v="Asian"/>
    <s v="Biguanides"/>
    <x v="0"/>
    <d v="2025-09-08T00:00:00"/>
    <s v="Biguanides"/>
  </r>
  <r>
    <s v="2.AmtNOvco6"/>
    <x v="33"/>
    <s v="Pacific peoples"/>
    <s v="Biguanides"/>
    <x v="0"/>
    <d v="2024-04-08T00:00:00"/>
    <s v="Biguanides-&gt;SGLT-2 inhibitors-&gt;Biguanides|SGLT-2 inhibitors-&gt;Biguanides|DPP-4 inhibitors|SGLT-2 inhibitors-&gt;DPP-4 inhibitors|SGLT-2 inhibitors"/>
  </r>
  <r>
    <s v="zYZbZaXyszQ"/>
    <x v="33"/>
    <s v="Māori"/>
    <s v="Biguanides"/>
    <x v="0"/>
    <d v="2017-09-26T00:00:00"/>
    <s v="Biguanides"/>
  </r>
  <r>
    <s v="2cCbRRXONEU"/>
    <x v="33"/>
    <s v="Asian"/>
    <s v="Biguanides"/>
    <x v="0"/>
    <d v="2021-05-04T00:00:00"/>
    <s v="Biguanides"/>
  </r>
  <r>
    <s v="WmNbY4ifZqY"/>
    <x v="33"/>
    <s v="Other"/>
    <s v="Biguanides"/>
    <x v="0"/>
    <d v="2015-05-05T00:00:00"/>
    <s v="Biguanides"/>
  </r>
  <r>
    <s v="wKZFP4L8UEY"/>
    <x v="33"/>
    <s v="Asian"/>
    <s v="Biguanides"/>
    <x v="0"/>
    <d v="2024-09-17T00:00:00"/>
    <s v="Biguanides"/>
  </r>
  <r>
    <s v="wlqzviqFcbo"/>
    <x v="33"/>
    <s v="Māori"/>
    <s v="Biguanides"/>
    <x v="0"/>
    <d v="2023-01-17T00:00:00"/>
    <s v="Biguanides"/>
  </r>
  <r>
    <s v="wLLtXvJosE."/>
    <x v="33"/>
    <s v="Asian"/>
    <s v="Biguanides"/>
    <x v="0"/>
    <d v="2025-06-26T00:00:00"/>
    <s v="Biguanides"/>
  </r>
  <r>
    <s v="WHmh2u5DQqQ"/>
    <x v="33"/>
    <s v="Other"/>
    <s v="Biguanides"/>
    <x v="0"/>
    <d v="2013-06-25T00:00:00"/>
    <s v="Biguanides"/>
  </r>
  <r>
    <s v="WHRtcEc6shQ"/>
    <x v="33"/>
    <s v="Asian"/>
    <s v="Biguanides"/>
    <x v="0"/>
    <d v="2021-06-15T00:00:00"/>
    <s v="Biguanides"/>
  </r>
  <r>
    <s v="wf2grdniOKo"/>
    <x v="33"/>
    <s v="Asian"/>
    <s v="Biguanides"/>
    <x v="0"/>
    <d v="2025-03-14T00:00:00"/>
    <s v="Biguanides"/>
  </r>
  <r>
    <s v="whC0vxZipw2"/>
    <x v="33"/>
    <s v="Asian"/>
    <s v="Biguanides"/>
    <x v="0"/>
    <d v="2025-02-26T00:00:00"/>
    <s v="Biguanides-&gt;Insulin aspart|Insulin isophane-&gt;Insulin isophane"/>
  </r>
  <r>
    <s v="zsB0JT9xUlg"/>
    <x v="33"/>
    <s v="Other"/>
    <s v="Biguanides"/>
    <x v="0"/>
    <d v="2012-06-08T00:00:00"/>
    <s v="Biguanides"/>
  </r>
  <r>
    <s v="zSSqXxwH9pw"/>
    <x v="33"/>
    <s v="Other"/>
    <s v="Biguanides"/>
    <x v="0"/>
    <d v="2021-06-29T00:00:00"/>
    <s v="Biguanides-&gt;Insulin isophane|Insulin lispro-&gt;Biguanides|Insulin isophane-&gt;Insulin isophane"/>
  </r>
  <r>
    <s v="zu0a.IZ3jIw"/>
    <x v="33"/>
    <s v="Asian"/>
    <s v="DPP-4 inhibitors"/>
    <x v="0"/>
    <d v="2020-06-12T00:00:00"/>
    <s v="DPP-4 inhibitors-&gt;DPP-4 inhibitors|SGLT-2 inhibitors|Sulfonylureas"/>
  </r>
  <r>
    <s v="ZxxmYx6M0WY"/>
    <x v="33"/>
    <s v="Māori"/>
    <s v="Biguanides"/>
    <x v="0"/>
    <d v="2018-05-14T00:00:00"/>
    <s v="Biguanides-&gt;SGLT-2 inhibitors-&gt;DPP-4 inhibitors-&gt;DPP-4 inhibitors|Thiazolidinedione-&gt;Thiazolidinedione-&gt;Biguanides|GLP-1 agonists-&gt;GLP-1 agonists-&gt;Biguanides|GLP-1 agonists|Thiazolidinedione-&gt;Sulfonylureas"/>
  </r>
  <r>
    <s v="ZX8I.ccb46c"/>
    <x v="33"/>
    <s v="Other"/>
    <s v="Biguanides"/>
    <x v="0"/>
    <d v="2018-09-06T00:00:00"/>
    <s v="Biguanides"/>
  </r>
  <r>
    <s v="zXER5Pxcb9Q"/>
    <x v="33"/>
    <s v="Other"/>
    <s v="Biguanides"/>
    <x v="0"/>
    <d v="2015-08-11T00:00:00"/>
    <s v="Biguanides"/>
  </r>
  <r>
    <s v="zwome.y39Eo"/>
    <x v="33"/>
    <s v="Other"/>
    <s v="Biguanides"/>
    <x v="0"/>
    <d v="2019-11-22T00:00:00"/>
    <s v="Biguanides-&gt;DPP-4 inhibitors-&gt;SGLT-2 inhibitors-&gt;DPP-4 inhibitors|SGLT-2 inhibitors-&gt;Biguanides|DPP-4 inhibitors-&gt;Sulfonylureas-&gt;DPP-4 inhibitors|Sulfonylureas-&gt;Biguanides|DPP-4 inhibitors|Sulfonylureas"/>
  </r>
  <r>
    <s v="WQ03tRnsuY2"/>
    <x v="33"/>
    <s v="Pacific peoples"/>
    <s v="Biguanides"/>
    <x v="0"/>
    <d v="2011-02-04T00:00:00"/>
    <s v="Biguanides"/>
  </r>
  <r>
    <s v="wq12/AactOg"/>
    <x v="33"/>
    <s v="Asian"/>
    <s v="Biguanides"/>
    <x v="0"/>
    <d v="2021-01-29T00:00:00"/>
    <s v="Biguanides"/>
  </r>
  <r>
    <s v="wQri1jw9aJ6"/>
    <x v="33"/>
    <s v="Other"/>
    <s v="Biguanides"/>
    <x v="0"/>
    <d v="2017-08-04T00:00:00"/>
    <s v="Biguanides"/>
  </r>
  <r>
    <s v="wQzv4NFUheU"/>
    <x v="33"/>
    <s v="Other"/>
    <s v="Biguanides"/>
    <x v="0"/>
    <d v="2025-05-05T00:00:00"/>
    <s v="Biguanides"/>
  </r>
  <r>
    <s v="sROm34ddOXg"/>
    <x v="33"/>
    <s v="Asian"/>
    <s v="DPP-4 inhibitors"/>
    <x v="0"/>
    <d v="2020-09-10T00:00:00"/>
    <s v="DPP-4 inhibitors"/>
  </r>
  <r>
    <s v="StTU7wJI1zA"/>
    <x v="33"/>
    <s v="Pacific peoples"/>
    <s v="Biguanides"/>
    <x v="0"/>
    <d v="2013-07-26T00:00:00"/>
    <s v="Biguanides"/>
  </r>
  <r>
    <s v="sQr0bqRp.Pk"/>
    <x v="33"/>
    <s v="Asian"/>
    <s v="Biguanides"/>
    <x v="0"/>
    <d v="2014-06-05T00:00:00"/>
    <s v="Biguanides-&gt;Insulin isophane-&gt;Insulin aspart|Insulin isophane-&gt;Insulin aspart-&gt;Biguanides|Insulin aspart-&gt;Biguanides|Insulin isophane-&gt;Biguanides|Sulfonylureas-&gt;Sulfonylureas-&gt;DPP-4 inhibitors|Sulfonylureas-&gt;DPP-4 inhibitors-&gt;DPP-4 inhibitors|SGLT-2 inhibitors|Sulfonylureas-&gt;DPP-4 inhibitors|SGLT-2 inhibitors-&gt;SGLT-2 inhibitors"/>
  </r>
  <r>
    <s v="sOyvQWEfLvI"/>
    <x v="33"/>
    <s v="Other"/>
    <s v="Biguanides"/>
    <x v="0"/>
    <d v="2013-12-13T00:00:00"/>
    <s v="Biguanides"/>
  </r>
  <r>
    <s v="splycoWrYZk"/>
    <x v="33"/>
    <s v="Other"/>
    <s v="Biguanides"/>
    <x v="0"/>
    <d v="2025-12-16T00:00:00"/>
    <s v="Biguanides"/>
  </r>
  <r>
    <s v="sF5TZ8eDRYY"/>
    <x v="33"/>
    <s v="Asian"/>
    <s v="Biguanides"/>
    <x v="0"/>
    <d v="2025-09-10T00:00:00"/>
    <s v="Biguanides-&gt;Insulin isophane"/>
  </r>
  <r>
    <s v="SetH2tc3dU."/>
    <x v="33"/>
    <s v="Other"/>
    <s v="Biguanides|Insulin isophane"/>
    <x v="0"/>
    <d v="2025-02-20T00:00:00"/>
    <s v="Biguanides|Insulin isophane-&gt;Insulin isophane-&gt;Insulin lispro-&gt;Biguanides"/>
  </r>
  <r>
    <s v="sevmbWv/ZE6"/>
    <x v="33"/>
    <s v="Māori"/>
    <s v="Biguanides"/>
    <x v="0"/>
    <d v="2019-07-10T00:00:00"/>
    <s v="Biguanides"/>
  </r>
  <r>
    <s v="sEL01K4Aie."/>
    <x v="33"/>
    <s v="Asian"/>
    <s v="Biguanides"/>
    <x v="0"/>
    <d v="2020-08-10T00:00:00"/>
    <s v="Biguanides"/>
  </r>
  <r>
    <s v="sf7BM.yZgQI"/>
    <x v="33"/>
    <s v="Asian"/>
    <s v="Biguanides"/>
    <x v="0"/>
    <d v="2018-02-08T00:00:00"/>
    <s v="Biguanides"/>
  </r>
  <r>
    <s v="sCSjoSekdYI"/>
    <x v="33"/>
    <s v="Māori"/>
    <s v="Biguanides"/>
    <x v="0"/>
    <d v="2023-12-19T00:00:00"/>
    <s v="Biguanides"/>
  </r>
  <r>
    <s v="sDG0yaC7Qws"/>
    <x v="33"/>
    <s v="Other"/>
    <s v="DPP-4 inhibitors|Insulin aspart|Insulin glargine"/>
    <x v="0"/>
    <d v="2020-08-06T00:00:00"/>
    <s v="DPP-4 inhibitors|Insulin aspart|Insulin glargine-&gt;Insulin aspart|Insulin glargine|Thiazolidinedione-&gt;DPP-4 inhibitors"/>
  </r>
  <r>
    <s v="SKpZbIG8wws"/>
    <x v="33"/>
    <s v="Other"/>
    <s v="Biguanides"/>
    <x v="0"/>
    <d v="2024-03-13T00:00:00"/>
    <s v="Biguanides"/>
  </r>
  <r>
    <s v="SkF7daleE4U"/>
    <x v="33"/>
    <s v="Asian"/>
    <s v="Biguanides"/>
    <x v="0"/>
    <d v="2021-01-15T00:00:00"/>
    <s v="Biguanides"/>
  </r>
  <r>
    <s v="Sk6spteY1v2"/>
    <x v="33"/>
    <s v="Asian"/>
    <s v="Biguanides"/>
    <x v="0"/>
    <d v="2013-12-06T00:00:00"/>
    <s v="Biguanides-&gt;Insulin aspart"/>
  </r>
  <r>
    <s v="w3endl9qZJU"/>
    <x v="33"/>
    <s v="Asian"/>
    <s v="Biguanides"/>
    <x v="0"/>
    <d v="2024-08-26T00:00:00"/>
    <s v="Biguanides"/>
  </r>
  <r>
    <s v="W49WRItXDYA"/>
    <x v="33"/>
    <s v="Other"/>
    <s v="Biguanides"/>
    <x v="0"/>
    <d v="2022-05-05T00:00:00"/>
    <s v="Biguanides"/>
  </r>
  <r>
    <s v="w4IeSv31txs"/>
    <x v="33"/>
    <s v="Asian"/>
    <s v="Biguanides"/>
    <x v="0"/>
    <d v="2015-10-07T00:00:00"/>
    <s v="Biguanides"/>
  </r>
  <r>
    <s v="w5ens3XploU"/>
    <x v="33"/>
    <s v="Other"/>
    <s v="Insulin aspart"/>
    <x v="1"/>
    <d v="2012-03-06T00:00:00"/>
    <s v="Insulin aspart-&gt;Insulin aspart|Insulin isophane-&gt;Biguanides-&gt;Biguanides|Sulfonylureas-&gt;Sulfonylureas-&gt;SGLT-2 inhibitors-&gt;DPP-4 inhibitors-&gt;DPP-4 inhibitors|SGLT-2 inhibitors"/>
  </r>
  <r>
    <s v="W7hdBALyo2U"/>
    <x v="33"/>
    <s v="Pacific peoples"/>
    <s v="Biguanides"/>
    <x v="0"/>
    <d v="2015-10-28T00:00:00"/>
    <s v="Biguanides"/>
  </r>
  <r>
    <s v="Wai1RX38WdM"/>
    <x v="33"/>
    <s v="Pacific peoples"/>
    <s v="Biguanides"/>
    <x v="0"/>
    <d v="2011-07-19T00:00:00"/>
    <s v="Biguanides-&gt;Sulfonylureas-&gt;Biguanides|Sulfonylureas"/>
  </r>
  <r>
    <s v="wcPuc1EgOIY"/>
    <x v="33"/>
    <s v="Other"/>
    <s v="Biguanides"/>
    <x v="0"/>
    <d v="2017-03-23T00:00:00"/>
    <s v="Biguanides-&gt;Insulin isophane-&gt;Insulin aspart|Insulin isophane"/>
  </r>
  <r>
    <s v="WbX0mnZvonA"/>
    <x v="33"/>
    <s v="Māori"/>
    <s v="Biguanides"/>
    <x v="0"/>
    <d v="2016-10-04T00:00:00"/>
    <s v="Biguanides"/>
  </r>
  <r>
    <s v="WdGe9MKVtq6"/>
    <x v="33"/>
    <s v="Māori"/>
    <s v="Biguanides"/>
    <x v="0"/>
    <d v="2018-05-29T00:00:00"/>
    <s v="Biguanides-&gt;DPP-4 inhibitors|Insulin glargine-&gt;Biguanides|DPP-4 inhibitors|GLP-1 agonists|Insulin glargine|Thiazolidinedione-&gt;Insulin glargine-&gt;DPP-4 inhibitors|GLP-1 agonists|Insulin glargine-&gt;Biguanides|DPP-4 inhibitors|GLP-1 agonists|Insulin glargine-&gt;GLP-1 agonists|Insulin glargine-&gt;Biguanides|GLP-1 agonists|Insulin glargine"/>
  </r>
  <r>
    <s v="WDiHzMyXkag"/>
    <x v="33"/>
    <s v="Pacific peoples"/>
    <s v="Biguanides|Sulfonylureas"/>
    <x v="0"/>
    <d v="2017-07-29T00:00:00"/>
    <s v="Biguanides|Sulfonylureas-&gt;DPP-4 inhibitors|Sulfonylureas-&gt;Biguanides-&gt;Biguanides|DPP-4 inhibitors|Sulfonylureas-&gt;DPP-4 inhibitors|SGLT-2 inhibitors|Sulfonylureas"/>
  </r>
  <r>
    <s v="WdX9MvA8Gjg"/>
    <x v="33"/>
    <s v="Māori"/>
    <s v="Biguanides"/>
    <x v="0"/>
    <d v="2021-12-08T00:00:00"/>
    <s v="Biguanides"/>
  </r>
  <r>
    <s v="SZUKZPQsK32"/>
    <x v="33"/>
    <s v="Asian"/>
    <s v="Biguanides"/>
    <x v="0"/>
    <d v="2018-01-29T00:00:00"/>
    <s v="Biguanides"/>
  </r>
  <r>
    <s v="szIiqumKmp6"/>
    <x v="33"/>
    <s v="Asian"/>
    <s v="Insulin aspart|Insulin isophane"/>
    <x v="1"/>
    <d v="2015-11-25T00:00:00"/>
    <s v="Insulin aspart|Insulin isophane-&gt;Biguanides-&gt;Insulin isophane"/>
  </r>
  <r>
    <s v="Sy9l2hqs6t."/>
    <x v="33"/>
    <s v="Asian"/>
    <s v="Biguanides|Insulin glargine"/>
    <x v="0"/>
    <d v="2023-01-04T00:00:00"/>
    <s v="Biguanides|Insulin glargine-&gt;Biguanides"/>
  </r>
  <r>
    <s v="T2Lls4kRk5s"/>
    <x v="33"/>
    <s v="Asian"/>
    <s v="Biguanides"/>
    <x v="0"/>
    <d v="2012-04-30T00:00:00"/>
    <s v="Biguanides-&gt;Insulin isophane-&gt;Insulin isophane with insulin neutral-&gt;Insulin aspart|Insulin glargine-&gt;Insulin glargine-&gt;Insulin aspart"/>
  </r>
  <r>
    <s v="T5Ts7cLI1dw"/>
    <x v="33"/>
    <s v="Māori"/>
    <s v="Biguanides"/>
    <x v="0"/>
    <d v="2023-02-24T00:00:00"/>
    <s v="Biguanides-&gt;Insulin glargine-&gt;Biguanides|Insulin glargine|SGLT-2 inhibitors-&gt;Insulin glargine|SGLT-2 inhibitors-&gt;Sulfonylureas-&gt;SGLT-2 inhibitors-&gt;SGLT-2 inhibitors|Sulfonylureas-&gt;Biguanides|DPP-4 inhibitors-&gt;DPP-4 inhibitors|Sulfonylureas-&gt;Biguanides|DPP-4 inhibitors|Sulfonylureas-&gt;Biguanides|DPP-4 inhibitors|Insulin glargine|Sulfonylureas-&gt;DPP-4 inhibitors|Insulin glargine|Sulfonylureas-&gt;DPP-4 inhibitors|Insulin glargine"/>
  </r>
  <r>
    <s v="T34zvfytQXc"/>
    <x v="33"/>
    <s v="Asian"/>
    <s v="Biguanides"/>
    <x v="0"/>
    <d v="2017-05-02T00:00:00"/>
    <s v="Biguanides-&gt;Insulin isophane-&gt;Biguanides|DPP-4 inhibitors-&gt;DPP-4 inhibitors"/>
  </r>
  <r>
    <s v="w/h3uqaIYOg"/>
    <x v="33"/>
    <s v="Other"/>
    <s v="Biguanides"/>
    <x v="0"/>
    <d v="2018-01-11T00:00:00"/>
    <s v="Biguanides-&gt;Biguanides|Sulfonylureas-&gt;SGLT-2 inhibitors-&gt;DPP-4 inhibitors|SGLT-2 inhibitors-&gt;DPP-4 inhibitors|GLP-1 agonists-&gt;GLP-1 agonists"/>
  </r>
  <r>
    <s v="otkeIUj9rFw"/>
    <x v="33"/>
    <s v="Pacific peoples"/>
    <s v="Biguanides"/>
    <x v="0"/>
    <d v="2025-05-07T00:00:00"/>
    <s v="Biguanides"/>
  </r>
  <r>
    <s v="OT/rdFQvP8M"/>
    <x v="33"/>
    <s v="Pacific peoples"/>
    <s v="Biguanides"/>
    <x v="0"/>
    <d v="2020-11-02T00:00:00"/>
    <s v="Biguanides"/>
  </r>
  <r>
    <s v="OuIhuAnY0.M"/>
    <x v="33"/>
    <s v="Asian"/>
    <s v="Biguanides"/>
    <x v="0"/>
    <d v="2023-12-22T00:00:00"/>
    <s v="Biguanides"/>
  </r>
  <r>
    <s v="Ovr1VjDnuI6"/>
    <x v="33"/>
    <s v="Māori"/>
    <s v="Biguanides"/>
    <x v="0"/>
    <d v="2020-12-07T00:00:00"/>
    <s v="Biguanides-&gt;DPP-4 inhibitors"/>
  </r>
  <r>
    <s v="OvK7WpJRt96"/>
    <x v="33"/>
    <s v="Other"/>
    <s v="Biguanides"/>
    <x v="0"/>
    <d v="2024-05-01T00:00:00"/>
    <s v="Biguanides"/>
  </r>
  <r>
    <s v="oXJwBQL0vbs"/>
    <x v="33"/>
    <s v="Asian"/>
    <s v="Biguanides"/>
    <x v="0"/>
    <d v="2024-09-11T00:00:00"/>
    <s v="Biguanides"/>
  </r>
  <r>
    <s v="oYjHUn3lkjo"/>
    <x v="33"/>
    <s v="Asian"/>
    <s v="Insulin isophane"/>
    <x v="1"/>
    <d v="2016-05-05T00:00:00"/>
    <s v="Insulin isophane-&gt;Insulin aspart|Insulin isophane-&gt;Insulin aspart-&gt;Biguanides"/>
  </r>
  <r>
    <s v="Oywb6tSzuyg"/>
    <x v="33"/>
    <s v="Asian"/>
    <s v="Biguanides"/>
    <x v="0"/>
    <d v="2025-09-03T00:00:00"/>
    <s v="Biguanides"/>
  </r>
  <r>
    <s v="P.qiKFtjcmo"/>
    <x v="33"/>
    <s v="Pacific peoples"/>
    <s v="Biguanides"/>
    <x v="0"/>
    <d v="2025-04-30T00:00:00"/>
    <s v="Biguanides"/>
  </r>
  <r>
    <s v="p.I0TV1ZI1E"/>
    <x v="33"/>
    <s v="Asian"/>
    <s v="Biguanides"/>
    <x v="0"/>
    <d v="2022-06-01T00:00:00"/>
    <s v="Biguanides"/>
  </r>
  <r>
    <s v="P2Kp2kc7Xcs"/>
    <x v="33"/>
    <s v="Asian"/>
    <s v="Biguanides"/>
    <x v="0"/>
    <d v="2025-04-29T00:00:00"/>
    <s v="Biguanides"/>
  </r>
  <r>
    <s v="P5Lw4EVCj7U"/>
    <x v="33"/>
    <s v="Asian"/>
    <s v="Biguanides|Insulin aspart|Insulin isophane"/>
    <x v="0"/>
    <d v="2016-09-27T00:00:00"/>
    <s v="Biguanides|Insulin aspart|Insulin isophane"/>
  </r>
  <r>
    <s v="PaM6CrUh832"/>
    <x v="33"/>
    <s v="Māori"/>
    <s v="Biguanides"/>
    <x v="0"/>
    <d v="2025-08-12T00:00:00"/>
    <s v="Biguanides"/>
  </r>
  <r>
    <s v="PAXyKzXYHz."/>
    <x v="33"/>
    <s v="Pacific peoples"/>
    <s v="SGLT-2 inhibitors"/>
    <x v="0"/>
    <d v="2021-10-15T00:00:00"/>
    <s v="SGLT-2 inhibitors-&gt;Biguanides"/>
  </r>
  <r>
    <s v="PCvDWRt6drw"/>
    <x v="33"/>
    <s v="Pacific peoples"/>
    <s v="Biguanides"/>
    <x v="0"/>
    <d v="2018-09-07T00:00:00"/>
    <s v="Biguanides-&gt;Sulfonylureas-&gt;Biguanides|Sulfonylureas-&gt;GLP-1 agonists-&gt;SGLT-2 inhibitors-&gt;Biguanides|SGLT-2 inhibitors|Sulfonylureas"/>
  </r>
  <r>
    <s v="PCF7X/4W5nQ"/>
    <x v="33"/>
    <s v="Pacific peoples"/>
    <s v="Biguanides|Insulin isophane"/>
    <x v="0"/>
    <d v="2023-10-10T00:00:00"/>
    <s v="Biguanides|Insulin isophane-&gt;Insulin isophane-&gt;Biguanides-&gt;Insulin aspart"/>
  </r>
  <r>
    <s v="PeamoHu.Qy."/>
    <x v="33"/>
    <s v="Other"/>
    <s v="Biguanides"/>
    <x v="0"/>
    <d v="2013-01-15T00:00:00"/>
    <s v="Biguanides"/>
  </r>
  <r>
    <s v="pG4FPxz6Jb6"/>
    <x v="33"/>
    <s v="Māori"/>
    <s v="Insulin isophane"/>
    <x v="1"/>
    <d v="2022-08-12T00:00:00"/>
    <s v="Insulin isophane-&gt;Biguanides"/>
  </r>
  <r>
    <s v="PFix/J.71nU"/>
    <x v="33"/>
    <s v="Pacific peoples"/>
    <s v="Biguanides"/>
    <x v="0"/>
    <d v="2024-10-25T00:00:00"/>
    <s v="Biguanides"/>
  </r>
  <r>
    <s v="pflgrdJtSrw"/>
    <x v="33"/>
    <s v="Māori"/>
    <s v="Biguanides"/>
    <x v="0"/>
    <d v="2023-09-01T00:00:00"/>
    <s v="Biguanides"/>
  </r>
  <r>
    <s v="OkBE1QAP7o."/>
    <x v="33"/>
    <s v="Pacific peoples"/>
    <s v="Biguanides"/>
    <x v="0"/>
    <d v="2014-08-20T00:00:00"/>
    <s v="Biguanides"/>
  </r>
  <r>
    <s v="lp4O9048vsk"/>
    <x v="33"/>
    <s v="Pacific peoples"/>
    <s v="Biguanides"/>
    <x v="0"/>
    <d v="2017-09-21T00:00:00"/>
    <s v="Biguanides"/>
  </r>
  <r>
    <s v="LNpHI7o.yO2"/>
    <x v="33"/>
    <s v="Māori"/>
    <s v="Biguanides"/>
    <x v="0"/>
    <d v="2022-11-16T00:00:00"/>
    <s v="Biguanides"/>
  </r>
  <r>
    <s v="lnz0JNGKxT."/>
    <x v="33"/>
    <s v="Pacific peoples"/>
    <s v="Biguanides"/>
    <x v="0"/>
    <d v="2014-10-18T00:00:00"/>
    <s v="Biguanides"/>
  </r>
  <r>
    <s v="oNHo9npSVbQ"/>
    <x v="33"/>
    <s v="Asian"/>
    <s v="Biguanides"/>
    <x v="0"/>
    <d v="2023-07-31T00:00:00"/>
    <s v="Biguanides"/>
  </r>
  <r>
    <s v="opVaPjiCWFE"/>
    <x v="33"/>
    <s v="Other"/>
    <s v="Biguanides"/>
    <x v="0"/>
    <d v="2022-08-02T00:00:00"/>
    <s v="Biguanides"/>
  </r>
  <r>
    <s v="OPZIQXuDG/Q"/>
    <x v="33"/>
    <s v="Māori"/>
    <s v="Biguanides|Sulfonylureas"/>
    <x v="0"/>
    <d v="2012-10-17T00:00:00"/>
    <s v="Biguanides|Sulfonylureas-&gt;Biguanides-&gt;DPP-4 inhibitors-&gt;DPP-4 inhibitors|SGLT-2 inhibitors-&gt;SGLT-2 inhibitors"/>
  </r>
  <r>
    <s v="oOx3AFEibWk"/>
    <x v="33"/>
    <s v="Māori"/>
    <s v="Biguanides"/>
    <x v="0"/>
    <d v="2019-10-25T00:00:00"/>
    <s v="Biguanides-&gt;SGLT-2 inhibitors-&gt;SGLT-2 inhibitors|Sulfonylureas-&gt;Sulfonylureas"/>
  </r>
  <r>
    <s v="oR.vvkpNFKY"/>
    <x v="33"/>
    <s v="Asian"/>
    <s v="Biguanides"/>
    <x v="0"/>
    <d v="2013-04-22T00:00:00"/>
    <s v="Biguanides-&gt;Sulfonylureas-&gt;Biguanides|Sulfonylureas-&gt;SGLT-2 inhibitors"/>
  </r>
  <r>
    <s v="OR56ju5lBgA"/>
    <x v="33"/>
    <s v="Asian"/>
    <s v="Biguanides"/>
    <x v="0"/>
    <d v="2017-04-19T00:00:00"/>
    <s v="Biguanides"/>
  </r>
  <r>
    <s v="lICoHnBn2XQ"/>
    <x v="33"/>
    <s v="Māori"/>
    <s v="Biguanides"/>
    <x v="0"/>
    <d v="2011-03-07T00:00:00"/>
    <s v="Biguanides-&gt;Biguanides|Sulfonylureas-&gt;DPP-4 inhibitors-&gt;Sulfonylureas-&gt;DPP-4 inhibitors|Sulfonylureas"/>
  </r>
  <r>
    <s v="LJdh9Es9uP6"/>
    <x v="33"/>
    <s v="Asian"/>
    <s v="Biguanides"/>
    <x v="0"/>
    <d v="2022-11-18T00:00:00"/>
    <s v="Biguanides"/>
  </r>
  <r>
    <s v="LF2nssQXRgQ"/>
    <x v="33"/>
    <s v="Māori"/>
    <s v="Biguanides"/>
    <x v="0"/>
    <d v="2020-09-16T00:00:00"/>
    <s v="Biguanides"/>
  </r>
  <r>
    <s v="lDEdWYgM60c"/>
    <x v="33"/>
    <s v="Asian"/>
    <s v="Biguanides"/>
    <x v="0"/>
    <d v="2020-09-27T00:00:00"/>
    <s v="Biguanides-&gt;SGLT-2 inhibitors-&gt;Biguanides|SGLT-2 inhibitors-&gt;DPP-4 inhibitors-&gt;Biguanides|Sulfonylureas-&gt;GLP-1 agonists"/>
  </r>
  <r>
    <s v="lDJQ7dLjh7M"/>
    <x v="33"/>
    <s v="Asian"/>
    <s v="Biguanides"/>
    <x v="0"/>
    <d v="2017-10-17T00:00:00"/>
    <s v="Biguanides"/>
  </r>
  <r>
    <s v="lfAowFrKSZg"/>
    <x v="33"/>
    <s v="Other"/>
    <s v="Biguanides"/>
    <x v="0"/>
    <d v="2012-10-07T00:00:00"/>
    <s v="Biguanides"/>
  </r>
  <r>
    <s v="HtLuX2Bu.Iw"/>
    <x v="33"/>
    <s v="Asian"/>
    <s v="Biguanides"/>
    <x v="0"/>
    <d v="2016-02-08T00:00:00"/>
    <s v="Biguanides-&gt;Sulfonylureas-&gt;DPP-4 inhibitors"/>
  </r>
  <r>
    <s v="HV.SRGRBank"/>
    <x v="33"/>
    <s v="Pacific peoples"/>
    <s v="Biguanides"/>
    <x v="0"/>
    <d v="2011-11-11T00:00:00"/>
    <s v="Biguanides"/>
  </r>
  <r>
    <s v="hXvfavlHRYI"/>
    <x v="33"/>
    <s v="Pacific peoples"/>
    <s v="DPP-4 inhibitors|SGLT-2 inhibitors"/>
    <x v="0"/>
    <d v="2022-07-15T00:00:00"/>
    <s v="DPP-4 inhibitors|SGLT-2 inhibitors-&gt;DPP-4 inhibitors"/>
  </r>
  <r>
    <s v="HX6jmddMRq6"/>
    <x v="33"/>
    <s v="Māori"/>
    <s v="Biguanides"/>
    <x v="0"/>
    <d v="2022-03-03T00:00:00"/>
    <s v="Biguanides"/>
  </r>
  <r>
    <s v="HWvo4OyIoj6"/>
    <x v="33"/>
    <s v="Asian"/>
    <s v="Biguanides"/>
    <x v="0"/>
    <d v="2018-07-14T00:00:00"/>
    <s v="Biguanides"/>
  </r>
  <r>
    <s v="HwQo7eKCEbo"/>
    <x v="33"/>
    <s v="Māori"/>
    <s v="DPP-4 inhibitors"/>
    <x v="0"/>
    <d v="2023-12-07T00:00:00"/>
    <s v="DPP-4 inhibitors-&gt;SGLT-2 inhibitors"/>
  </r>
  <r>
    <s v="hwfjNvwJtDc"/>
    <x v="33"/>
    <s v="Other"/>
    <s v="Biguanides"/>
    <x v="0"/>
    <d v="2022-09-30T00:00:00"/>
    <s v="Biguanides"/>
  </r>
  <r>
    <s v="HWfMbYDMwZc"/>
    <x v="33"/>
    <s v="Asian"/>
    <s v="Biguanides"/>
    <x v="0"/>
    <d v="2024-12-16T00:00:00"/>
    <s v="Biguanides"/>
  </r>
  <r>
    <s v="hZjsfiwBJF2"/>
    <x v="33"/>
    <s v="Asian"/>
    <s v="Biguanides"/>
    <x v="0"/>
    <d v="2024-03-17T00:00:00"/>
    <s v="Biguanides"/>
  </r>
  <r>
    <s v="i.jyyr0QY8A"/>
    <x v="33"/>
    <s v="Māori"/>
    <s v="Biguanides|Insulin isophane"/>
    <x v="0"/>
    <d v="2025-02-19T00:00:00"/>
    <s v="Biguanides|Insulin isophane"/>
  </r>
  <r>
    <s v="KtCIYqVMOv6"/>
    <x v="33"/>
    <s v="Other"/>
    <s v="Biguanides"/>
    <x v="0"/>
    <d v="2016-12-05T00:00:00"/>
    <s v="Biguanides"/>
  </r>
  <r>
    <s v="KT2vPNT72Cg"/>
    <x v="33"/>
    <s v="Māori"/>
    <s v="Biguanides|Sulfonylureas"/>
    <x v="0"/>
    <d v="2024-12-17T00:00:00"/>
    <s v="Biguanides|Sulfonylureas"/>
  </r>
  <r>
    <s v="KV0PHLOHuUg"/>
    <x v="33"/>
    <s v="Asian"/>
    <s v="Insulin aspart"/>
    <x v="1"/>
    <d v="2015-10-10T00:00:00"/>
    <s v="Insulin aspart-&gt;Insulin isophane-&gt;Biguanides"/>
  </r>
  <r>
    <s v="l9FUEJyxSOc"/>
    <x v="33"/>
    <s v="Māori"/>
    <s v="Biguanides"/>
    <x v="0"/>
    <d v="2024-05-15T00:00:00"/>
    <s v="Biguanides-&gt;DPP-4 inhibitors"/>
  </r>
  <r>
    <s v="L8VJuSdzWZE"/>
    <x v="33"/>
    <s v="Other"/>
    <s v="Biguanides"/>
    <x v="0"/>
    <d v="2019-09-16T00:00:00"/>
    <s v="Biguanides"/>
  </r>
  <r>
    <s v="LB82yNIH8X2"/>
    <x v="33"/>
    <s v="Asian"/>
    <s v="Biguanides"/>
    <x v="0"/>
    <d v="2024-09-12T00:00:00"/>
    <s v="Biguanides"/>
  </r>
  <r>
    <s v="lBoUsB45VNE"/>
    <x v="33"/>
    <s v="Asian"/>
    <s v="Biguanides"/>
    <x v="0"/>
    <d v="2024-07-31T00:00:00"/>
    <s v="Biguanides"/>
  </r>
  <r>
    <s v="LcDADv/RsFM"/>
    <x v="33"/>
    <s v="Pacific peoples"/>
    <s v="Biguanides|Sulfonylureas"/>
    <x v="0"/>
    <d v="2017-02-24T00:00:00"/>
    <s v="Biguanides|Sulfonylureas"/>
  </r>
  <r>
    <s v="Ky2jqE074rI"/>
    <x v="33"/>
    <s v="Pacific peoples"/>
    <s v="Biguanides"/>
    <x v="0"/>
    <d v="2013-10-09T00:00:00"/>
    <s v="Biguanides"/>
  </r>
  <r>
    <s v="HQHwBJ.dvBs"/>
    <x v="33"/>
    <s v="Pacific peoples"/>
    <s v="Biguanides"/>
    <x v="0"/>
    <d v="2019-11-04T00:00:00"/>
    <s v="Biguanides-&gt;Sulfonylureas-&gt;SGLT-2 inhibitors-&gt;DPP-4 inhibitors"/>
  </r>
  <r>
    <s v="hRGAGeiNyWw"/>
    <x v="33"/>
    <s v="Asian"/>
    <s v="Biguanides"/>
    <x v="0"/>
    <d v="2018-08-31T00:00:00"/>
    <s v="Biguanides"/>
  </r>
  <r>
    <s v="HrQ1HjYxwHw"/>
    <x v="33"/>
    <s v="Asian"/>
    <s v="Biguanides"/>
    <x v="0"/>
    <d v="2018-10-04T00:00:00"/>
    <s v="Biguanides"/>
  </r>
  <r>
    <s v="hS6lUFZiRYc"/>
    <x v="33"/>
    <s v="Asian"/>
    <s v="Biguanides"/>
    <x v="0"/>
    <d v="2023-07-27T00:00:00"/>
    <s v="Biguanides"/>
  </r>
  <r>
    <s v="hmb4yjtPHxw"/>
    <x v="33"/>
    <s v="Asian"/>
    <s v="Biguanides"/>
    <x v="0"/>
    <d v="2018-10-31T00:00:00"/>
    <s v="Biguanides-&gt;DPP-4 inhibitors-&gt;DPP-4 inhibitors|Sulfonylureas-&gt;Sulfonylureas-&gt;DPP-4 inhibitors|SGLT-2 inhibitors|Sulfonylureas-&gt;DPP-4 inhibitors|SGLT-2 inhibitors-&gt;Insulin glargine-&gt;DPP-4 inhibitors|Insulin glargine|SGLT-2 inhibitors|Sulfonylureas-&gt;Insulin aspart-&gt;DPP-4 inhibitors|Insulin aspart|SGLT-2 inhibitors|Sulfonylureas-&gt;DPP-4 inhibitors|Insulin aspart|SGLT-2 inhibitors"/>
  </r>
  <r>
    <s v="hJx4WjxKNR."/>
    <x v="33"/>
    <s v="Māori"/>
    <s v="SGLT-2 inhibitors"/>
    <x v="0"/>
    <d v="2023-07-20T00:00:00"/>
    <s v="SGLT-2 inhibitors"/>
  </r>
  <r>
    <s v="hIuszvpOB3A"/>
    <x v="33"/>
    <s v="Other"/>
    <s v="Biguanides"/>
    <x v="0"/>
    <d v="2023-07-13T00:00:00"/>
    <s v="Biguanides"/>
  </r>
  <r>
    <s v="W6.pgfvKld2"/>
    <x v="33"/>
    <s v="Pacific peoples"/>
    <s v="Biguanides"/>
    <x v="0"/>
    <d v="2022-07-05T00:00:00"/>
    <s v="Biguanides"/>
  </r>
  <r>
    <s v="W8qhN9aKl8I"/>
    <x v="33"/>
    <s v="Asian"/>
    <s v="Biguanides"/>
    <x v="0"/>
    <d v="2018-11-23T00:00:00"/>
    <s v="Biguanides-&gt;SGLT-2 inhibitors-&gt;DPP-4 inhibitors-&gt;Sulfonylureas-&gt;DPP-4 inhibitors|Sulfonylureas"/>
  </r>
  <r>
    <s v="WAFeEp6BgBY"/>
    <x v="33"/>
    <s v="Pacific peoples"/>
    <s v="Biguanides"/>
    <x v="0"/>
    <d v="2021-09-14T00:00:00"/>
    <s v="Biguanides"/>
  </r>
  <r>
    <s v="wAl4U.fW5sw"/>
    <x v="33"/>
    <s v="Asian"/>
    <s v="Biguanides"/>
    <x v="0"/>
    <d v="2022-04-04T00:00:00"/>
    <s v="Biguanides"/>
  </r>
  <r>
    <s v="WavGayLKDVU"/>
    <x v="33"/>
    <s v="Other"/>
    <s v="Insulin isophane with insulin neutral"/>
    <x v="1"/>
    <d v="2019-01-21T00:00:00"/>
    <s v="Insulin isophane with insulin neutral-&gt;DPP-4 inhibitors-&gt;Insulin isophane with insulin neutral|SGLT-2 inhibitors"/>
  </r>
  <r>
    <s v="wdDLlZzKgfY"/>
    <x v="33"/>
    <s v="Asian"/>
    <s v="Insulin aspart"/>
    <x v="1"/>
    <d v="2020-11-13T00:00:00"/>
    <s v="Insulin aspart-&gt;Insulin aspart|Insulin isophane-&gt;Biguanides-&gt;Insulin isophane-&gt;Biguanides|GLP-1 agonists-&gt;GLP-1 agonists"/>
  </r>
  <r>
    <s v="wcmDgLAwPcE"/>
    <x v="33"/>
    <s v="Other"/>
    <s v="Biguanides"/>
    <x v="0"/>
    <d v="2016-12-10T00:00:00"/>
    <s v="Biguanides"/>
  </r>
  <r>
    <s v="HI3e4L0rQSs"/>
    <x v="33"/>
    <s v="Other"/>
    <s v="Biguanides"/>
    <x v="0"/>
    <d v="2013-05-17T00:00:00"/>
    <s v="Biguanides"/>
  </r>
  <r>
    <s v="HGGlwqcOixE"/>
    <x v="33"/>
    <s v="Asian"/>
    <s v="Biguanides"/>
    <x v="0"/>
    <d v="2025-08-14T00:00:00"/>
    <s v="Biguanides"/>
  </r>
  <r>
    <s v="49aRwrawsv."/>
    <x v="33"/>
    <s v="Other"/>
    <s v="Biguanides"/>
    <x v="0"/>
    <d v="2019-06-04T00:00:00"/>
    <s v="Biguanides"/>
  </r>
  <r>
    <s v="47iCnpGa776"/>
    <x v="33"/>
    <s v="Other"/>
    <s v="Biguanides"/>
    <x v="0"/>
    <d v="2013-07-11T00:00:00"/>
    <s v="Biguanides-&gt;Insulin isophane"/>
  </r>
  <r>
    <s v="49ZooqtO9WU"/>
    <x v="33"/>
    <s v="Asian"/>
    <s v="Biguanides|Insulin isophane"/>
    <x v="0"/>
    <d v="2024-07-23T00:00:00"/>
    <s v="Biguanides|Insulin isophane-&gt;Insulin isophane|Insulin lispro"/>
  </r>
  <r>
    <s v="4a43mFU.NW6"/>
    <x v="33"/>
    <s v="Asian"/>
    <s v="Biguanides"/>
    <x v="0"/>
    <d v="2025-01-03T00:00:00"/>
    <s v="Biguanides"/>
  </r>
  <r>
    <s v="4B7FqLGUtwg"/>
    <x v="33"/>
    <s v="Pacific peoples"/>
    <s v="Biguanides"/>
    <x v="0"/>
    <d v="2023-04-27T00:00:00"/>
    <s v="Biguanides-&gt;SGLT-2 inhibitors"/>
  </r>
  <r>
    <s v="4IlianmxjGo"/>
    <x v="33"/>
    <s v="Other"/>
    <s v="Biguanides"/>
    <x v="0"/>
    <d v="2021-06-03T00:00:00"/>
    <s v="Biguanides"/>
  </r>
  <r>
    <s v="4MG5PQ8AoJY"/>
    <x v="33"/>
    <s v="Asian"/>
    <s v="Biguanides"/>
    <x v="0"/>
    <d v="2018-09-11T00:00:00"/>
    <s v="Biguanides"/>
  </r>
  <r>
    <s v="4QD8KIJGpWg"/>
    <x v="33"/>
    <s v="Asian"/>
    <s v="Biguanides"/>
    <x v="0"/>
    <d v="2024-09-18T00:00:00"/>
    <s v="Biguanides"/>
  </r>
  <r>
    <s v="4s2TXyC62KM"/>
    <x v="33"/>
    <s v="Māori"/>
    <s v="Biguanides"/>
    <x v="0"/>
    <d v="2024-11-25T00:00:00"/>
    <s v="Biguanides-&gt;DPP-4 inhibitors-&gt;Biguanides|GLP-1 agonists-&gt;GLP-1 agonists"/>
  </r>
  <r>
    <s v="4UK9FWCYmNc"/>
    <x v="33"/>
    <s v="Asian"/>
    <s v="Biguanides"/>
    <x v="0"/>
    <d v="2025-07-16T00:00:00"/>
    <s v="Biguanides"/>
  </r>
  <r>
    <s v="53jepxvfFgg"/>
    <x v="33"/>
    <s v="Asian"/>
    <s v="Biguanides"/>
    <x v="0"/>
    <d v="2022-03-18T00:00:00"/>
    <s v="Biguanides-&gt;DPP-4 inhibitors-&gt;Biguanides|DPP-4 inhibitors"/>
  </r>
  <r>
    <s v="53P5nLTirI2"/>
    <x v="33"/>
    <s v="Other"/>
    <s v="Biguanides"/>
    <x v="0"/>
    <d v="2023-12-22T00:00:00"/>
    <s v="Biguanides"/>
  </r>
  <r>
    <s v="5F.clW98cws"/>
    <x v="33"/>
    <s v="Pacific peoples"/>
    <s v="Biguanides"/>
    <x v="0"/>
    <d v="2023-09-20T00:00:00"/>
    <s v="Biguanides-&gt;Insulin isophane"/>
  </r>
  <r>
    <s v="5fSJIZ6YMG."/>
    <x v="33"/>
    <s v="Other"/>
    <s v="Biguanides"/>
    <x v="0"/>
    <d v="2019-10-09T00:00:00"/>
    <s v="Biguanides"/>
  </r>
  <r>
    <s v="5Ac/iR.oRbI"/>
    <x v="33"/>
    <s v="Asian"/>
    <s v="DPP-4 inhibitors"/>
    <x v="0"/>
    <d v="2024-01-18T00:00:00"/>
    <s v="DPP-4 inhibitors-&gt;SGLT-2 inhibitors"/>
  </r>
  <r>
    <s v="593E5U9e2vk"/>
    <x v="33"/>
    <s v="Other"/>
    <s v="Biguanides"/>
    <x v="0"/>
    <d v="2025-08-14T00:00:00"/>
    <s v="Biguanides"/>
  </r>
  <r>
    <s v="3ra.V3d5Knw"/>
    <x v="33"/>
    <s v="Asian"/>
    <s v="DPP-4 inhibitors"/>
    <x v="0"/>
    <d v="2023-07-18T00:00:00"/>
    <s v="DPP-4 inhibitors-&gt;Biguanides|Insulin glargine-&gt;Biguanides|Insulin glargine|SGLT-2 inhibitors-&gt;Biguanides|DPP-4 inhibitors|Insulin glargine|SGLT-2 inhibitors-&gt;DPP-4 inhibitors|Insulin glargine|SGLT-2 inhibitors-&gt;DPP-4 inhibitors|Insulin glargine-&gt;DPP-4 inhibitors|SGLT-2 inhibitors-&gt;SGLT-2 inhibitors-&gt;Insulin glargine"/>
  </r>
  <r>
    <s v="3SSC1ILxDp2"/>
    <x v="33"/>
    <s v="Other"/>
    <s v="Biguanides"/>
    <x v="0"/>
    <d v="2020-11-04T00:00:00"/>
    <s v="Biguanides"/>
  </r>
  <r>
    <s v="3ZLlRSQF2/g"/>
    <x v="33"/>
    <s v="Other"/>
    <s v="Biguanides"/>
    <x v="0"/>
    <d v="2022-12-09T00:00:00"/>
    <s v="Biguanides-&gt;DPP-4 inhibitors-&gt;Biguanides|DPP-4 inhibitors-&gt;Biguanides|GLP-1 agonists-&gt;GLP-1 agonists"/>
  </r>
  <r>
    <s v="3Y3QYFQ18xo"/>
    <x v="33"/>
    <s v="Asian"/>
    <s v="Biguanides"/>
    <x v="0"/>
    <d v="2019-08-13T00:00:00"/>
    <s v="Biguanides-&gt;Insulin isophane"/>
  </r>
  <r>
    <s v="4/oJoN4Hg/A"/>
    <x v="33"/>
    <s v="Asian"/>
    <s v="Biguanides"/>
    <x v="0"/>
    <d v="2024-10-17T00:00:00"/>
    <s v="Biguanides"/>
  </r>
  <r>
    <s v="4/.DQyug13."/>
    <x v="33"/>
    <s v="Asian"/>
    <s v="Biguanides|Insulin isophane"/>
    <x v="0"/>
    <d v="2024-02-20T00:00:00"/>
    <s v="Biguanides|Insulin isophane-&gt;Insulin isophane"/>
  </r>
  <r>
    <s v="3PaxJYdwrXU"/>
    <x v="33"/>
    <s v="Asian"/>
    <s v="Biguanides"/>
    <x v="0"/>
    <d v="2024-04-24T00:00:00"/>
    <s v="Biguanides-&gt;Biguanides|Sulfonylureas-&gt;DPP-4 inhibitors-&gt;SGLT-2 inhibitors-&gt;Sulfonylureas-&gt;Insulin glargine-&gt;Thiazolidinedione"/>
  </r>
  <r>
    <s v="zzty.G.0x6M"/>
    <x v="33"/>
    <s v="Māori"/>
    <s v="Biguanides"/>
    <x v="0"/>
    <d v="2018-09-27T00:00:00"/>
    <s v="Biguanides-&gt;DPP-4 inhibitors-&gt;SGLT-2 inhibitors-&gt;DPP-4 inhibitors|SGLT-2 inhibitors"/>
  </r>
  <r>
    <s v="3OnaO/WTKIY"/>
    <x v="33"/>
    <s v="Māori"/>
    <s v="Biguanides"/>
    <x v="0"/>
    <d v="2022-06-22T00:00:00"/>
    <s v="Biguanides"/>
  </r>
  <r>
    <s v="WV6hbr79nyM"/>
    <x v="33"/>
    <s v="Pacific peoples"/>
    <s v="Biguanides"/>
    <x v="0"/>
    <d v="2017-05-31T00:00:00"/>
    <s v="Biguanides-&gt;Biguanides|DPP-4 inhibitors"/>
  </r>
  <r>
    <s v="wUvoTdeBuD6"/>
    <x v="33"/>
    <s v="Asian"/>
    <s v="Biguanides"/>
    <x v="0"/>
    <d v="2023-05-09T00:00:00"/>
    <s v="Biguanides"/>
  </r>
  <r>
    <s v="zt9HVVo/Ww6"/>
    <x v="33"/>
    <s v="Asian"/>
    <s v="Biguanides|Insulin isophane"/>
    <x v="0"/>
    <d v="2019-01-17T00:00:00"/>
    <s v="Biguanides|Insulin isophane-&gt;Insulin aspart"/>
  </r>
  <r>
    <s v="zSo0PYU8FRc"/>
    <x v="33"/>
    <s v="Asian"/>
    <s v="Biguanides"/>
    <x v="0"/>
    <d v="2014-05-29T00:00:00"/>
    <s v="Biguanides-&gt;Biguanides|Sulfonylureas"/>
  </r>
  <r>
    <s v="ZU3lRpeO8x."/>
    <x v="33"/>
    <s v="Asian"/>
    <s v="Biguanides"/>
    <x v="0"/>
    <d v="2024-05-31T00:00:00"/>
    <s v="Biguanides-&gt;DPP-4 inhibitors"/>
  </r>
  <r>
    <s v="BBkPZGqOrmg"/>
    <x v="33"/>
    <s v="Other"/>
    <s v="Biguanides"/>
    <x v="0"/>
    <d v="2023-04-17T00:00:00"/>
    <s v="Biguanides"/>
  </r>
  <r>
    <s v="bCCgu/TBc.I"/>
    <x v="33"/>
    <s v="Other"/>
    <s v="Biguanides"/>
    <x v="0"/>
    <d v="2020-10-21T00:00:00"/>
    <s v="Biguanides-&gt;DPP-4 inhibitors"/>
  </r>
  <r>
    <s v="bcGD2Qu0PQ2"/>
    <x v="33"/>
    <s v="Other"/>
    <s v="Biguanides"/>
    <x v="0"/>
    <d v="2024-10-18T00:00:00"/>
    <s v="Biguanides"/>
  </r>
  <r>
    <s v="bCpwrb2/AMo"/>
    <x v="33"/>
    <s v="Asian"/>
    <s v="Biguanides"/>
    <x v="0"/>
    <d v="2025-06-13T00:00:00"/>
    <s v="Biguanides"/>
  </r>
  <r>
    <s v="B/Wk671YW/6"/>
    <x v="33"/>
    <s v="Māori"/>
    <s v="Biguanides"/>
    <x v="0"/>
    <d v="2013-10-11T00:00:00"/>
    <s v="Biguanides-&gt;DPP-4 inhibitors-&gt;SGLT-2 inhibitors-&gt;DPP-4 inhibitors|SGLT-2 inhibitors"/>
  </r>
  <r>
    <s v="b0vppq2RCp6"/>
    <x v="33"/>
    <s v="Pacific peoples"/>
    <s v="Biguanides|DPP-4 inhibitors"/>
    <x v="0"/>
    <d v="2025-01-13T00:00:00"/>
    <s v="Biguanides|DPP-4 inhibitors-&gt;DPP-4 inhibitors-&gt;Biguanides-&gt;Biguanides|SGLT-2 inhibitors"/>
  </r>
  <r>
    <s v="B64Hxt.zAWQ"/>
    <x v="33"/>
    <s v="Asian"/>
    <s v="Biguanides"/>
    <x v="0"/>
    <d v="2014-07-30T00:00:00"/>
    <s v="Biguanides-&gt;Biguanides|Sulfonylureas-&gt;Sulfonylureas-&gt;DPP-4 inhibitors-&gt;DPP-4 inhibitors|Sulfonylureas"/>
  </r>
  <r>
    <s v="B6gMl3uZPCc"/>
    <x v="33"/>
    <s v="Pacific peoples"/>
    <s v="Biguanides"/>
    <x v="0"/>
    <d v="2024-04-03T00:00:00"/>
    <s v="Biguanides"/>
  </r>
  <r>
    <s v="B4MH6cH7rqA"/>
    <x v="33"/>
    <s v="Other"/>
    <s v="Biguanides"/>
    <x v="0"/>
    <d v="2013-05-15T00:00:00"/>
    <s v="Biguanides"/>
  </r>
  <r>
    <s v="B8MYtZ/nLnc"/>
    <x v="33"/>
    <s v="Pacific peoples"/>
    <s v="Biguanides|GLP-1 agonists"/>
    <x v="0"/>
    <d v="2023-03-07T00:00:00"/>
    <s v="Biguanides|GLP-1 agonists-&gt;Biguanides-&gt;GLP-1 agonists"/>
  </r>
  <r>
    <s v="asjPVUBiKXQ"/>
    <x v="33"/>
    <s v="Other"/>
    <s v="Biguanides"/>
    <x v="0"/>
    <d v="2025-01-29T00:00:00"/>
    <s v="Biguanides"/>
  </r>
  <r>
    <s v="AsosBgXP2fw"/>
    <x v="33"/>
    <s v="Māori"/>
    <s v="Biguanides"/>
    <x v="0"/>
    <d v="2016-07-21T00:00:00"/>
    <s v="Biguanides"/>
  </r>
  <r>
    <s v="AU6eBOXsKds"/>
    <x v="33"/>
    <s v="Other"/>
    <s v="Biguanides"/>
    <x v="0"/>
    <d v="2022-03-16T00:00:00"/>
    <s v="Biguanides"/>
  </r>
  <r>
    <s v="AV23cfka06Y"/>
    <x v="33"/>
    <s v="Pacific peoples"/>
    <s v="Biguanides"/>
    <x v="0"/>
    <d v="2020-06-18T00:00:00"/>
    <s v="Biguanides"/>
  </r>
  <r>
    <s v="aQZtjoLqapQ"/>
    <x v="33"/>
    <s v="Māori"/>
    <s v="Biguanides"/>
    <x v="0"/>
    <d v="2014-12-19T00:00:00"/>
    <s v="Biguanides"/>
  </r>
  <r>
    <s v="AsA8ARXIUbI"/>
    <x v="33"/>
    <s v="Pacific peoples"/>
    <s v="Biguanides"/>
    <x v="0"/>
    <d v="2014-07-23T00:00:00"/>
    <s v="Biguanides-&gt;Insulin isophane-&gt;Biguanides|Insulin isophane-&gt;SGLT-2 inhibitors-&gt;Biguanides|SGLT-2 inhibitors"/>
  </r>
  <r>
    <s v="aP7k3Y.8vTk"/>
    <x v="33"/>
    <s v="Asian"/>
    <s v="Biguanides"/>
    <x v="0"/>
    <d v="2025-08-26T00:00:00"/>
    <s v="Biguanides"/>
  </r>
  <r>
    <s v="aXz6GAYTQeA"/>
    <x v="33"/>
    <s v="Māori"/>
    <s v="Biguanides"/>
    <x v="0"/>
    <d v="2017-03-30T00:00:00"/>
    <s v="Biguanides-&gt;Biguanides|Sulfonylureas-&gt;Biguanides|DPP-4 inhibitors-&gt;DPP-4 inhibitors-&gt;SGLT-2 inhibitors-&gt;DPP-4 inhibitors|SGLT-2 inhibitors"/>
  </r>
  <r>
    <s v="axsHK5h6TF2"/>
    <x v="33"/>
    <s v="Asian"/>
    <s v="Biguanides"/>
    <x v="0"/>
    <d v="2025-09-09T00:00:00"/>
    <s v="Biguanides"/>
  </r>
  <r>
    <s v="b.SQ74ektQc"/>
    <x v="33"/>
    <s v="Asian"/>
    <s v="Biguanides"/>
    <x v="0"/>
    <d v="2023-03-15T00:00:00"/>
    <s v="Biguanides"/>
  </r>
  <r>
    <s v="avkmLA2mmJo"/>
    <x v="33"/>
    <s v="Pacific peoples"/>
    <s v="Biguanides"/>
    <x v="0"/>
    <d v="2013-12-09T00:00:00"/>
    <s v="Biguanides-&gt;Sulfonylureas-&gt;Biguanides|Sulfonylureas-&gt;DPP-4 inhibitors-&gt;DPP-4 inhibitors|Sulfonylureas-&gt;SGLT-2 inhibitors-&gt;DPP-4 inhibitors|SGLT-2 inhibitors|Sulfonylureas-&gt;DPP-4 inhibitors|SGLT-2 inhibitors-&gt;SGLT-2 inhibitors|Sulfonylureas-&gt;Insulin glargine-&gt;DPP-4 inhibitors|Insulin glargine-&gt;DPP-4 inhibitors|Insulin glargine|SGLT-2 inhibitors-&gt;Insulin glargine|SGLT-2 inhibitors"/>
  </r>
  <r>
    <s v="AwtN1gPL.Jo"/>
    <x v="33"/>
    <s v="Asian"/>
    <s v="Biguanides"/>
    <x v="0"/>
    <d v="2013-07-02T00:00:00"/>
    <s v="Biguanides-&gt;Biguanides|Sulfonylureas-&gt;DPP-4 inhibitors|Sulfonylureas-&gt;DPP-4 inhibitors|Insulin glargine|Sulfonylureas-&gt;DPP-4 inhibitors|Insulin glargine-&gt;Insulin glargine-&gt;SGLT-2 inhibitors-&gt;DPP-4 inhibitors|Insulin glargine|SGLT-2 inhibitors|Sulfonylureas-&gt;Sulfonylureas"/>
  </r>
  <r>
    <s v="ePLEywFr4j2"/>
    <x v="33"/>
    <s v="Other"/>
    <s v="Biguanides"/>
    <x v="0"/>
    <d v="2025-11-25T00:00:00"/>
    <s v="Biguanides"/>
  </r>
  <r>
    <s v="epY/GB6ARQw"/>
    <x v="33"/>
    <s v="Māori"/>
    <s v="Biguanides"/>
    <x v="0"/>
    <d v="2019-02-22T00:00:00"/>
    <s v="Biguanides-&gt;Biguanides|SGLT-2 inhibitors-&gt;DPP-4 inhibitors-&gt;SGLT-2 inhibitors-&gt;Biguanides|Insulin glargine-&gt;Insulin glargine|SGLT-2 inhibitors"/>
  </r>
  <r>
    <s v="enNFMbYufr."/>
    <x v="33"/>
    <s v="Other"/>
    <s v="Biguanides"/>
    <x v="0"/>
    <d v="2024-05-06T00:00:00"/>
    <s v="Biguanides"/>
  </r>
  <r>
    <s v="Emw5MrL4Y5k"/>
    <x v="33"/>
    <s v="Māori"/>
    <s v="Biguanides"/>
    <x v="0"/>
    <d v="2024-10-04T00:00:00"/>
    <s v="Biguanides"/>
  </r>
  <r>
    <s v="EU4CLU3129Q"/>
    <x v="33"/>
    <s v="Asian"/>
    <s v="Biguanides"/>
    <x v="0"/>
    <d v="2024-10-25T00:00:00"/>
    <s v="Biguanides"/>
  </r>
  <r>
    <s v="EiDQmfuMmio"/>
    <x v="33"/>
    <s v="Māori"/>
    <s v="Biguanides"/>
    <x v="0"/>
    <d v="2019-11-27T00:00:00"/>
    <s v="Biguanides"/>
  </r>
  <r>
    <s v="bHm96tSyhnc"/>
    <x v="33"/>
    <s v="Māori"/>
    <s v="Biguanides"/>
    <x v="0"/>
    <d v="2021-05-14T00:00:00"/>
    <s v="Biguanides-&gt;SGLT-2 inhibitors-&gt;Biguanides|Sulfonylureas-&gt;Biguanides|SGLT-2 inhibitors|Sulfonylureas-&gt;SGLT-2 inhibitors|Sulfonylureas-&gt;Biguanides|DPP-4 inhibitors|SGLT-2 inhibitors|Sulfonylureas"/>
  </r>
  <r>
    <s v="EFcGSyDUXbw"/>
    <x v="33"/>
    <s v="Pacific peoples"/>
    <s v="Biguanides"/>
    <x v="0"/>
    <d v="2023-09-19T00:00:00"/>
    <s v="Biguanides-&gt;SGLT-2 inhibitors-&gt;Insulin aspart|Insulin isophane-&gt;Biguanides|Insulin aspart|Insulin isophane-&gt;Biguanides|Insulin glargine-&gt;Insulin glargine-&gt;Biguanides|DPP-4 inhibitors|Insulin glargine|SGLT-2 inhibitors"/>
  </r>
  <r>
    <s v="eekYdLNyWEQ"/>
    <x v="33"/>
    <s v="Asian"/>
    <s v="DPP-4 inhibitors"/>
    <x v="0"/>
    <d v="2025-01-23T00:00:00"/>
    <s v="DPP-4 inhibitors"/>
  </r>
  <r>
    <s v="BgqQWi/DhNQ"/>
    <x v="33"/>
    <s v="Asian"/>
    <s v="Biguanides"/>
    <x v="0"/>
    <d v="2020-10-10T00:00:00"/>
    <s v="Biguanides-&gt;Biguanides|Insulin aspart|Insulin isophane-&gt;Insulin aspart|Insulin isophane"/>
  </r>
  <r>
    <s v="BfvYut5zSyk"/>
    <x v="33"/>
    <s v="Other"/>
    <s v="Biguanides|GLP-1 agonists"/>
    <x v="0"/>
    <d v="2025-07-10T00:00:00"/>
    <s v="Biguanides|GLP-1 agonists"/>
  </r>
  <r>
    <s v="PNmP9haUyto"/>
    <x v="33"/>
    <s v="Asian"/>
    <s v="Biguanides"/>
    <x v="0"/>
    <d v="2020-09-30T00:00:00"/>
    <s v="Biguanides"/>
  </r>
  <r>
    <s v="PNS7VRFGTGw"/>
    <x v="33"/>
    <s v="Other"/>
    <s v="Biguanides"/>
    <x v="0"/>
    <d v="2024-07-09T00:00:00"/>
    <s v="Biguanides-&gt;DPP-4 inhibitors-&gt;Biguanides|DPP-4 inhibitors-&gt;Insulin glargine-&gt;Insulin aspart-&gt;Insulin aspart|Insulin glargine"/>
  </r>
  <r>
    <s v="plS3GvOl3VY"/>
    <x v="33"/>
    <s v="Māori"/>
    <s v="Biguanides"/>
    <x v="0"/>
    <d v="2022-07-07T00:00:00"/>
    <s v="Biguanides-&gt;Biguanides|DPP-4 inhibitors-&gt;GLP-1 agonists"/>
  </r>
  <r>
    <s v="pMkcG8WdNkI"/>
    <x v="33"/>
    <s v="Asian"/>
    <s v="Biguanides"/>
    <x v="0"/>
    <d v="2025-06-26T00:00:00"/>
    <s v="Biguanides"/>
  </r>
  <r>
    <s v="ppBECkIWkUc"/>
    <x v="33"/>
    <s v="Asian"/>
    <s v="Biguanides"/>
    <x v="0"/>
    <d v="2018-03-13T00:00:00"/>
    <s v="Biguanides"/>
  </r>
  <r>
    <s v="PrKW/KUka2k"/>
    <x v="33"/>
    <s v="Other"/>
    <s v="Biguanides"/>
    <x v="0"/>
    <d v="2016-02-19T00:00:00"/>
    <s v="Biguanides"/>
  </r>
  <r>
    <s v="pRvlMPj/uQ."/>
    <x v="33"/>
    <s v="Asian"/>
    <s v="Biguanides"/>
    <x v="0"/>
    <d v="2025-04-22T00:00:00"/>
    <s v="Biguanides"/>
  </r>
  <r>
    <s v="pRvUgjfilPQ"/>
    <x v="33"/>
    <s v="Māori"/>
    <s v="Biguanides"/>
    <x v="0"/>
    <d v="2022-10-18T00:00:00"/>
    <s v="Biguanides"/>
  </r>
  <r>
    <s v="py1Qgkrz1zc"/>
    <x v="33"/>
    <s v="Māori"/>
    <s v="Biguanides"/>
    <x v="0"/>
    <d v="2011-12-02T00:00:00"/>
    <s v="Biguanides"/>
  </r>
  <r>
    <s v="PvWzM80F9EA"/>
    <x v="33"/>
    <s v="Asian"/>
    <s v="DPP-4 inhibitors"/>
    <x v="0"/>
    <d v="2020-12-08T00:00:00"/>
    <s v="DPP-4 inhibitors-&gt;SGLT-2 inhibitors-&gt;DPP-4 inhibitors|SGLT-2 inhibitors"/>
  </r>
  <r>
    <s v="q2fJBKDCeA."/>
    <x v="33"/>
    <s v="Asian"/>
    <s v="Biguanides"/>
    <x v="0"/>
    <d v="2021-04-08T00:00:00"/>
    <s v="Biguanides"/>
  </r>
  <r>
    <s v="Q6wRlB1/7gY"/>
    <x v="33"/>
    <s v="Māori"/>
    <s v="Biguanides"/>
    <x v="0"/>
    <d v="2019-05-23T00:00:00"/>
    <s v="Biguanides-&gt;Biguanides|Sulfonylureas-&gt;DPP-4 inhibitors|Sulfonylureas-&gt;DPP-4 inhibitors-&gt;DPP-4 inhibitors|SGLT-2 inhibitors|Sulfonylureas"/>
  </r>
  <r>
    <s v="qaCanYC4Rvs"/>
    <x v="33"/>
    <s v="Pacific peoples"/>
    <s v="Biguanides"/>
    <x v="0"/>
    <d v="2023-06-30T00:00:00"/>
    <s v="Biguanides-&gt;SGLT-2 inhibitors"/>
  </r>
  <r>
    <s v="qAeOJylItRE"/>
    <x v="33"/>
    <s v="Other"/>
    <s v="Biguanides"/>
    <x v="0"/>
    <d v="2022-03-31T00:00:00"/>
    <s v="Biguanides-&gt;Insulin isophane"/>
  </r>
  <r>
    <s v="MjG.05mni8Q"/>
    <x v="33"/>
    <s v="Asian"/>
    <s v="Insulin isophane|Insulin lispro"/>
    <x v="1"/>
    <d v="2024-08-14T00:00:00"/>
    <s v="Insulin isophane|Insulin lispro-&gt;Biguanides"/>
  </r>
  <r>
    <s v="MhXS8.9/OwM"/>
    <x v="33"/>
    <s v="Other"/>
    <s v="Biguanides"/>
    <x v="0"/>
    <d v="2016-02-25T00:00:00"/>
    <s v="Biguanides"/>
  </r>
  <r>
    <s v="MFsOQvqdvtU"/>
    <x v="33"/>
    <s v="Asian"/>
    <s v="Biguanides"/>
    <x v="0"/>
    <d v="2020-07-02T00:00:00"/>
    <s v="Biguanides"/>
  </r>
  <r>
    <s v="Mg4WSvbFj2k"/>
    <x v="33"/>
    <s v="Other"/>
    <s v="Biguanides|Insulin isophane"/>
    <x v="0"/>
    <d v="2025-08-07T00:00:00"/>
    <s v="Biguanides|Insulin isophane-&gt;Insulin isophane"/>
  </r>
  <r>
    <s v="MH.JDxAV57s"/>
    <x v="33"/>
    <s v="Other"/>
    <s v="Biguanides"/>
    <x v="0"/>
    <d v="2016-03-01T00:00:00"/>
    <s v="Biguanides"/>
  </r>
  <r>
    <s v="mL18vVgHw3A"/>
    <x v="33"/>
    <s v="Māori"/>
    <s v="Biguanides"/>
    <x v="0"/>
    <d v="2021-03-03T00:00:00"/>
    <s v="Biguanides-&gt;SGLT-2 inhibitors-&gt;GLP-1 agonists-&gt;Biguanides|GLP-1 agonists"/>
  </r>
  <r>
    <s v="MLwMDXmGIqE"/>
    <x v="33"/>
    <s v="Māori"/>
    <s v="Biguanides"/>
    <x v="0"/>
    <d v="2024-02-26T00:00:00"/>
    <s v="Biguanides"/>
  </r>
  <r>
    <s v="MM0xvPL6ZfM"/>
    <x v="33"/>
    <s v="Māori"/>
    <s v="Biguanides"/>
    <x v="0"/>
    <d v="2024-06-13T00:00:00"/>
    <s v="Biguanides"/>
  </r>
  <r>
    <s v="M/ZOLevG.x2"/>
    <x v="33"/>
    <s v="Pacific peoples"/>
    <s v="Biguanides"/>
    <x v="0"/>
    <d v="2020-06-14T00:00:00"/>
    <s v="Biguanides"/>
  </r>
  <r>
    <s v="m.2lnefBt1A"/>
    <x v="33"/>
    <s v="Asian"/>
    <s v="Sulfonylureas"/>
    <x v="0"/>
    <d v="2021-03-23T00:00:00"/>
    <s v="Sulfonylureas-&gt;Biguanides|DPP-4 inhibitors-&gt;DPP-4 inhibitors"/>
  </r>
  <r>
    <s v="M2IQJVxUxdg"/>
    <x v="33"/>
    <s v="Asian"/>
    <s v="Biguanides|Insulin isophane"/>
    <x v="0"/>
    <d v="2021-10-29T00:00:00"/>
    <s v="Biguanides|Insulin isophane-&gt;Insulin lispro-&gt;Insulin isophane-&gt;Biguanides"/>
  </r>
  <r>
    <s v="M5BdZT1vxyc"/>
    <x v="33"/>
    <s v="Asian"/>
    <s v="Biguanides|Insulin isophane"/>
    <x v="0"/>
    <d v="2024-09-16T00:00:00"/>
    <s v="Biguanides|Insulin isophane-&gt;Insulin isophane-&gt;Biguanides-&gt;Insulin aspart"/>
  </r>
  <r>
    <s v="M81Y/cjf7EM"/>
    <x v="33"/>
    <s v="Pacific peoples"/>
    <s v="Biguanides"/>
    <x v="0"/>
    <d v="2017-08-23T00:00:00"/>
    <s v="Biguanides"/>
  </r>
  <r>
    <s v="MBUZVNo30lM"/>
    <x v="33"/>
    <s v="Pacific peoples"/>
    <s v="Biguanides"/>
    <x v="0"/>
    <d v="2013-02-26T00:00:00"/>
    <s v="Biguanides-&gt;Biguanides|Sulfonylureas-&gt;Biguanides|GLP-1 agonists-&gt;GLP-1 agonists-&gt;SGLT-2 inhibitors"/>
  </r>
  <r>
    <s v="MC6/HcW2ARw"/>
    <x v="33"/>
    <s v="Other"/>
    <s v="Biguanides"/>
    <x v="0"/>
    <d v="2025-05-30T00:00:00"/>
    <s v="Biguanides"/>
  </r>
  <r>
    <s v="mfJFmxIKUxU"/>
    <x v="33"/>
    <s v="Other"/>
    <s v="Biguanides"/>
    <x v="0"/>
    <d v="2018-02-09T00:00:00"/>
    <s v="Biguanides"/>
  </r>
  <r>
    <s v="mFJPaWaZ/Vw"/>
    <x v="33"/>
    <s v="Asian"/>
    <s v="Biguanides"/>
    <x v="0"/>
    <d v="2024-12-18T00:00:00"/>
    <s v="Biguanides"/>
  </r>
  <r>
    <s v="igaEqaVoqq2"/>
    <x v="33"/>
    <s v="Asian"/>
    <s v="Biguanides"/>
    <x v="0"/>
    <d v="2017-02-15T00:00:00"/>
    <s v="Biguanides"/>
  </r>
  <r>
    <s v="igRZL6Kno/c"/>
    <x v="33"/>
    <s v="Other"/>
    <s v="Biguanides"/>
    <x v="0"/>
    <d v="2025-11-24T00:00:00"/>
    <s v="Biguanides-&gt;Insulin isophane"/>
  </r>
  <r>
    <s v="IhFBjr9F2oI"/>
    <x v="33"/>
    <s v="Other"/>
    <s v="Biguanides"/>
    <x v="0"/>
    <d v="2019-02-15T00:00:00"/>
    <s v="Biguanides"/>
  </r>
  <r>
    <s v="IedQ5IUoUgQ"/>
    <x v="33"/>
    <s v="Asian"/>
    <s v="Biguanides"/>
    <x v="0"/>
    <d v="2021-10-21T00:00:00"/>
    <s v="Biguanides"/>
  </r>
  <r>
    <s v="icZRXoVr3CI"/>
    <x v="33"/>
    <s v="Other"/>
    <s v="Biguanides"/>
    <x v="0"/>
    <d v="2011-09-04T00:00:00"/>
    <s v="Biguanides"/>
  </r>
  <r>
    <s v="I5OP5T6t3e6"/>
    <x v="33"/>
    <s v="Other"/>
    <s v="Biguanides"/>
    <x v="0"/>
    <d v="2021-09-30T00:00:00"/>
    <s v="Biguanides"/>
  </r>
  <r>
    <s v="i5zhbGVxutc"/>
    <x v="33"/>
    <s v="Asian"/>
    <s v="Biguanides"/>
    <x v="0"/>
    <d v="2025-02-04T00:00:00"/>
    <s v="Biguanides"/>
  </r>
  <r>
    <s v="I6otFQWG6ek"/>
    <x v="33"/>
    <s v="Pacific peoples"/>
    <s v="Biguanides"/>
    <x v="0"/>
    <d v="2024-08-26T00:00:00"/>
    <s v="Biguanides"/>
  </r>
  <r>
    <s v="eYHfow/pXVY"/>
    <x v="33"/>
    <s v="Asian"/>
    <s v="Sulfonylureas"/>
    <x v="0"/>
    <d v="2017-06-28T00:00:00"/>
    <s v="Sulfonylureas-&gt;Biguanides-&gt;Insulin isophane-&gt;Biguanides|Insulin isophane-&gt;Insulin aspart|Insulin isophane-&gt;Biguanides|Insulin aspart-&gt;Biguanides|Insulin aspart|Insulin isophane-&gt;Insulin glargine-&gt;Biguanides|Insulin glargine-&gt;DPP-4 inhibitors-&gt;Insulin aspart-&gt;Biguanides|DPP-4 inhibitors"/>
  </r>
  <r>
    <s v="f/C4TBgoAAw"/>
    <x v="33"/>
    <s v="Asian"/>
    <s v="Biguanides"/>
    <x v="0"/>
    <d v="2017-06-14T00:00:00"/>
    <s v="Biguanides"/>
  </r>
  <r>
    <s v="f2qJ20phISE"/>
    <x v="33"/>
    <s v="Other"/>
    <s v="Biguanides"/>
    <x v="0"/>
    <d v="2017-04-26T00:00:00"/>
    <s v="Biguanides"/>
  </r>
  <r>
    <s v="F9vQUJTMaB2"/>
    <x v="33"/>
    <s v="Other"/>
    <s v="Insulin glargine|Insulin glulisine"/>
    <x v="1"/>
    <d v="2017-09-13T00:00:00"/>
    <s v="Insulin glargine|Insulin glulisine-&gt;Biguanides|Insulin glargine|Insulin glulisine-&gt;Insulin isophane"/>
  </r>
  <r>
    <s v="fBeaF6exIMI"/>
    <x v="33"/>
    <s v="Asian"/>
    <s v="Biguanides"/>
    <x v="0"/>
    <d v="2016-09-28T00:00:00"/>
    <s v="Biguanides"/>
  </r>
  <r>
    <s v="i3VI5O6ev0o"/>
    <x v="33"/>
    <s v="Pacific peoples"/>
    <s v="Biguanides"/>
    <x v="0"/>
    <d v="2019-08-21T00:00:00"/>
    <s v="Biguanides-&gt;SGLT-2 inhibitors-&gt;Biguanides|SGLT-2 inhibitors-&gt;DPP-4 inhibitors|SGLT-2 inhibitors-&gt;DPP-4 inhibitors-&gt;Biguanides|GLP-1 agonists-&gt;GLP-1 agonists-&gt;Biguanides|GLP-1 agonists|SGLT-2 inhibitors"/>
  </r>
  <r>
    <s v="I3qJ0bcoIy2"/>
    <x v="33"/>
    <s v="Māori"/>
    <s v="Biguanides|Insulin isophane"/>
    <x v="0"/>
    <d v="2019-04-16T00:00:00"/>
    <s v="Biguanides|Insulin isophane-&gt;Insulin aspart"/>
  </r>
  <r>
    <s v="I1cgEE.Q40U"/>
    <x v="33"/>
    <s v="Asian"/>
    <s v="Biguanides"/>
    <x v="0"/>
    <d v="2013-01-31T00:00:00"/>
    <s v="Biguanides-&gt;Biguanides|Sulfonylureas-&gt;Insulin glargine-&gt;Biguanides|Insulin glargine|Sulfonylureas-&gt;GLP-1 agonists-&gt;Biguanides|GLP-1 agonists|Insulin glargine-&gt;Biguanides|Insulin glargine-&gt;Biguanides|GLP-1 agonists"/>
  </r>
  <r>
    <s v="i0CvE5TinxI"/>
    <x v="33"/>
    <s v="Pacific peoples"/>
    <s v="DPP-4 inhibitors"/>
    <x v="0"/>
    <d v="2022-07-02T00:00:00"/>
    <s v="DPP-4 inhibitors-&gt;DPP-4 inhibitors|Insulin aspart-&gt;Biguanides|GLP-1 agonists|Insulin aspart|Insulin glargine-&gt;Biguanides|Insulin aspart|Insulin glargine-&gt;GLP-1 agonists-&gt;Biguanides|GLP-1 agonists|Insulin glargine-&gt;Biguanides-&gt;Biguanides|Insulin glargine-&gt;Insulin glargine-&gt;Biguanides|GLP-1 agonists"/>
  </r>
  <r>
    <s v="IKmINBCv7HI"/>
    <x v="33"/>
    <s v="Asian"/>
    <s v="Biguanides"/>
    <x v="0"/>
    <d v="2021-11-01T00:00:00"/>
    <s v="Biguanides"/>
  </r>
  <r>
    <s v="igN2ryJwJLI"/>
    <x v="33"/>
    <s v="Asian"/>
    <s v="Biguanides"/>
    <x v="0"/>
    <d v="2019-06-17T00:00:00"/>
    <s v="Biguanides-&gt;DPP-4 inhibitors-&gt;GLP-1 agonists-&gt;Biguanides|GLP-1 agonists"/>
  </r>
  <r>
    <s v="IJerTBKmBNs"/>
    <x v="33"/>
    <s v="Other"/>
    <s v="Biguanides"/>
    <x v="0"/>
    <d v="2023-12-14T00:00:00"/>
    <s v="Biguanides"/>
  </r>
  <r>
    <s v="iizu5YMOri2"/>
    <x v="33"/>
    <s v="Other"/>
    <s v="Biguanides"/>
    <x v="0"/>
    <d v="2024-11-05T00:00:00"/>
    <s v="Biguanides"/>
  </r>
  <r>
    <s v="iJZZnP8sOLQ"/>
    <x v="33"/>
    <s v="Māori"/>
    <s v="Biguanides"/>
    <x v="0"/>
    <d v="2015-07-23T00:00:00"/>
    <s v="Biguanides-&gt;DPP-4 inhibitors"/>
  </r>
  <r>
    <s v="iLsRW.EkqGw"/>
    <x v="33"/>
    <s v="Asian"/>
    <s v="Biguanides"/>
    <x v="0"/>
    <d v="2025-03-22T00:00:00"/>
    <s v="Biguanides"/>
  </r>
  <r>
    <s v="iq4xeIORqVY"/>
    <x v="33"/>
    <s v="Māori"/>
    <s v="Biguanides"/>
    <x v="0"/>
    <d v="2022-07-26T00:00:00"/>
    <s v="Biguanides"/>
  </r>
  <r>
    <s v="IQz.LLOGTLU"/>
    <x v="33"/>
    <s v="Pacific peoples"/>
    <s v="Biguanides"/>
    <x v="0"/>
    <d v="2019-10-24T00:00:00"/>
    <s v="Biguanides-&gt;DPP-4 inhibitors"/>
  </r>
  <r>
    <s v="IRCP.RJpr9U"/>
    <x v="33"/>
    <s v="Asian"/>
    <s v="Biguanides"/>
    <x v="0"/>
    <d v="2023-11-20T00:00:00"/>
    <s v="Biguanides-&gt;Insulin isophane-&gt;Biguanides|Insulin isophane"/>
  </r>
  <r>
    <s v="IrcZLuILSsw"/>
    <x v="33"/>
    <s v="Other"/>
    <s v="Biguanides"/>
    <x v="0"/>
    <d v="2023-05-01T00:00:00"/>
    <s v="Biguanides"/>
  </r>
  <r>
    <s v="IOiwF9qQYbU"/>
    <x v="33"/>
    <s v="Pacific peoples"/>
    <s v="Biguanides"/>
    <x v="0"/>
    <d v="2016-03-01T00:00:00"/>
    <s v="Biguanides-&gt;DPP-4 inhibitors-&gt;DPP-4 inhibitors|SGLT-2 inhibitors-&gt;SGLT-2 inhibitors-&gt;Biguanides|DPP-4 inhibitors-&gt;Biguanides|DPP-4 inhibitors|SGLT-2 inhibitors-&gt;DPP-4 inhibitors|GLP-1 agonists-&gt;GLP-1 agonists-&gt;Biguanides|SGLT-2 inhibitors"/>
  </r>
  <r>
    <s v="Lu0K5MajX6E"/>
    <x v="33"/>
    <s v="Asian"/>
    <s v="Insulin aspart"/>
    <x v="1"/>
    <d v="2018-04-12T00:00:00"/>
    <s v="Insulin aspart-&gt;Biguanides-&gt;Insulin isophane-&gt;Biguanides|Insulin isophane"/>
  </r>
  <r>
    <s v="Ly3sEDVNI.Y"/>
    <x v="33"/>
    <s v="Māori"/>
    <s v="Biguanides"/>
    <x v="0"/>
    <d v="2016-07-08T00:00:00"/>
    <s v="Biguanides-&gt;DPP-4 inhibitors-&gt;SGLT-2 inhibitors-&gt;Biguanides|GLP-1 agonists-&gt;GLP-1 agonists"/>
  </r>
  <r>
    <s v="LXt1UOx0dJc"/>
    <x v="33"/>
    <s v="Māori"/>
    <s v="Biguanides"/>
    <x v="0"/>
    <d v="2023-02-10T00:00:00"/>
    <s v="Biguanides"/>
  </r>
  <r>
    <s v="lwzLV7YNbJ."/>
    <x v="33"/>
    <s v="Other"/>
    <s v="Biguanides"/>
    <x v="0"/>
    <d v="2018-10-16T00:00:00"/>
    <s v="Biguanides"/>
  </r>
  <r>
    <s v="IwUDey6yp1g"/>
    <x v="33"/>
    <s v="Asian"/>
    <s v="Biguanides"/>
    <x v="0"/>
    <d v="2025-01-22T00:00:00"/>
    <s v="Biguanides"/>
  </r>
  <r>
    <s v="iuH4MqHX.uw"/>
    <x v="33"/>
    <s v="Asian"/>
    <s v="Biguanides"/>
    <x v="0"/>
    <d v="2023-01-10T00:00:00"/>
    <s v="Biguanides-&gt;Biguanides|Insulin isophane-&gt;Insulin isophane"/>
  </r>
  <r>
    <s v="ivCV9rOUkiM"/>
    <x v="33"/>
    <s v="Pacific peoples"/>
    <s v="Biguanides"/>
    <x v="0"/>
    <d v="2022-03-04T00:00:00"/>
    <s v="Biguanides-&gt;Insulin isophane|Insulin lispro-&gt;Biguanides|Insulin aspart|Insulin isophane"/>
  </r>
  <r>
    <s v="iTRkYWzaUxY"/>
    <x v="33"/>
    <s v="Asian"/>
    <s v="Biguanides"/>
    <x v="0"/>
    <d v="2018-01-04T00:00:00"/>
    <s v="Biguanides"/>
  </r>
  <r>
    <s v="VNRTDLLjlRM"/>
    <x v="33"/>
    <s v="Other"/>
    <s v="Biguanides"/>
    <x v="0"/>
    <d v="2021-11-29T00:00:00"/>
    <s v="Biguanides"/>
  </r>
  <r>
    <s v="vnjPqOiAWCs"/>
    <x v="33"/>
    <s v="Other"/>
    <s v="Biguanides"/>
    <x v="0"/>
    <d v="2013-10-22T00:00:00"/>
    <s v="Biguanides-&gt;Insulin isophane"/>
  </r>
  <r>
    <s v="vNCSXhTvO7Q"/>
    <x v="33"/>
    <s v="Pacific peoples"/>
    <s v="Biguanides"/>
    <x v="0"/>
    <d v="2025-12-02T00:00:00"/>
    <s v="Biguanides"/>
  </r>
  <r>
    <s v="vlGR/W4lwlM"/>
    <x v="33"/>
    <s v="Māori"/>
    <s v="Biguanides"/>
    <x v="0"/>
    <d v="2021-11-19T00:00:00"/>
    <s v="Biguanides"/>
  </r>
  <r>
    <s v="vKf3GMrh9mI"/>
    <x v="33"/>
    <s v="Asian"/>
    <s v="Biguanides"/>
    <x v="0"/>
    <d v="2017-08-02T00:00:00"/>
    <s v="Biguanides-&gt;Insulin aspart|Insulin isophane-&gt;Insulin aspart"/>
  </r>
  <r>
    <s v="vklEckKuRgE"/>
    <x v="33"/>
    <s v="Other"/>
    <s v="Biguanides"/>
    <x v="0"/>
    <d v="2020-01-15T00:00:00"/>
    <s v="Biguanides"/>
  </r>
  <r>
    <s v="vIOROV3aNds"/>
    <x v="33"/>
    <s v="Pacific peoples"/>
    <s v="Biguanides"/>
    <x v="0"/>
    <d v="2021-06-18T00:00:00"/>
    <s v="Biguanides-&gt;DPP-4 inhibitors"/>
  </r>
  <r>
    <s v="VjGC0HVG//I"/>
    <x v="33"/>
    <s v="Other"/>
    <s v="Biguanides"/>
    <x v="0"/>
    <d v="2022-11-24T00:00:00"/>
    <s v="Biguanides"/>
  </r>
  <r>
    <s v="vJPDlSl2DMs"/>
    <x v="33"/>
    <s v="Asian"/>
    <s v="Biguanides"/>
    <x v="0"/>
    <d v="2016-12-05T00:00:00"/>
    <s v="Biguanides"/>
  </r>
  <r>
    <s v="vVFK/pMkumg"/>
    <x v="33"/>
    <s v="Māori"/>
    <s v="Biguanides"/>
    <x v="0"/>
    <d v="2025-12-19T00:00:00"/>
    <s v="Biguanides"/>
  </r>
  <r>
    <s v="VwxZ9gnpxX6"/>
    <x v="33"/>
    <s v="Māori"/>
    <s v="Biguanides|Insulin isophane"/>
    <x v="0"/>
    <d v="2021-08-24T00:00:00"/>
    <s v="Biguanides|Insulin isophane-&gt;Biguanides"/>
  </r>
  <r>
    <s v="VSliU0ZCMtg"/>
    <x v="33"/>
    <s v="Asian"/>
    <s v="Biguanides"/>
    <x v="0"/>
    <d v="2022-03-31T00:00:00"/>
    <s v="Biguanides-&gt;Insulin isophane"/>
  </r>
  <r>
    <s v="vRsc36pvED."/>
    <x v="33"/>
    <s v="Other"/>
    <s v="Biguanides"/>
    <x v="0"/>
    <d v="2023-01-30T00:00:00"/>
    <s v="Biguanides"/>
  </r>
  <r>
    <s v="yQmaqtpi5/A"/>
    <x v="33"/>
    <s v="Asian"/>
    <s v="Biguanides"/>
    <x v="0"/>
    <d v="2021-06-04T00:00:00"/>
    <s v="Biguanides-&gt;Biguanides|DPP-4 inhibitors-&gt;DPP-4 inhibitors-&gt;Sulfonylureas-&gt;Biguanides|DPP-4 inhibitors|SGLT-2 inhibitors-&gt;DPP-4 inhibitors|SGLT-2 inhibitors"/>
  </r>
  <r>
    <s v="Yr.VG7mgebY"/>
    <x v="33"/>
    <s v="Other"/>
    <s v="Biguanides"/>
    <x v="0"/>
    <d v="2015-10-20T00:00:00"/>
    <s v="Biguanides"/>
  </r>
  <r>
    <s v="vz6UGwql1jE"/>
    <x v="33"/>
    <s v="Pacific peoples"/>
    <s v="Biguanides"/>
    <x v="0"/>
    <d v="2012-04-04T00:00:00"/>
    <s v="Biguanides-&gt;Insulin isophane-&gt;Biguanides|Insulin isophane"/>
  </r>
  <r>
    <s v="VGK7fc48vkw"/>
    <x v="33"/>
    <s v="Asian"/>
    <s v="Biguanides"/>
    <x v="0"/>
    <d v="2017-02-27T00:00:00"/>
    <s v="Biguanides-&gt;Sulfonylureas-&gt;Insulin isophane with insulin neutral-&gt;Insulin aspart-&gt;Biguanides|Sulfonylureas-&gt;Biguanides|Insulin aspart-&gt;DPP-4 inhibitors-&gt;DPP-4 inhibitors|Insulin aspart-&gt;DPP-4 inhibitors|GLP-1 agonists|Insulin aspart-&gt;GLP-1 agonists|Insulin aspart-&gt;Biguanides|GLP-1 agonists|Insulin aspart-&gt;GLP-1 agonists"/>
  </r>
  <r>
    <s v="VgzqfKTyyQw"/>
    <x v="33"/>
    <s v="Asian"/>
    <s v="Biguanides"/>
    <x v="0"/>
    <d v="2023-03-16T00:00:00"/>
    <s v="Biguanides"/>
  </r>
  <r>
    <s v="vgSyxnL/4/."/>
    <x v="33"/>
    <s v="Māori"/>
    <s v="Biguanides"/>
    <x v="0"/>
    <d v="2022-07-06T00:00:00"/>
    <s v="Biguanides"/>
  </r>
  <r>
    <s v="vf9I8CsezzY"/>
    <x v="33"/>
    <s v="Māori"/>
    <s v="Biguanides"/>
    <x v="0"/>
    <d v="2021-12-24T00:00:00"/>
    <s v="Biguanides"/>
  </r>
  <r>
    <s v="SgqNN6nGzrc"/>
    <x v="33"/>
    <s v="Asian"/>
    <s v="Biguanides|Insulin aspart|Insulin isophane"/>
    <x v="0"/>
    <d v="2025-09-09T00:00:00"/>
    <s v="Biguanides|Insulin aspart|Insulin isophane-&gt;Insulin aspart|Insulin isophane-&gt;Insulin aspart"/>
  </r>
  <r>
    <s v="SDI6gIz5xa."/>
    <x v="33"/>
    <s v="Asian"/>
    <s v="Biguanides"/>
    <x v="0"/>
    <d v="2025-05-14T00:00:00"/>
    <s v="Biguanides"/>
  </r>
  <r>
    <s v="SDFG/p5NTwU"/>
    <x v="33"/>
    <s v="Asian"/>
    <s v="Biguanides|Insulin isophane"/>
    <x v="0"/>
    <d v="2015-10-08T00:00:00"/>
    <s v="Biguanides|Insulin isophane"/>
  </r>
  <r>
    <s v="SDAfHC1/zmo"/>
    <x v="33"/>
    <s v="Māori"/>
    <s v="Insulin aspart|Insulin isophane"/>
    <x v="1"/>
    <d v="2019-04-02T00:00:00"/>
    <s v="Insulin aspart|Insulin isophane-&gt;Insulin isophane-&gt;Biguanides-&gt;Biguanides|Insulin aspart|Insulin isophane-&gt;Biguanides|Insulin isophane-&gt;Insulin glargine-&gt;Insulin glargine|Insulin isophane-&gt;Insulin aspart|Insulin glargine"/>
  </r>
  <r>
    <s v="Setrb6EV3Xs"/>
    <x v="33"/>
    <s v="Pacific peoples"/>
    <s v="Biguanides"/>
    <x v="0"/>
    <d v="2025-07-22T00:00:00"/>
    <s v="Biguanides-&gt;Biguanides|DPP-4 inhibitors"/>
  </r>
  <r>
    <s v="Sctv.GGFJhI"/>
    <x v="33"/>
    <s v="Other"/>
    <s v="Biguanides"/>
    <x v="0"/>
    <d v="2025-07-23T00:00:00"/>
    <s v="Biguanides"/>
  </r>
  <r>
    <s v="SBLEB05HcNM"/>
    <x v="33"/>
    <s v="Other"/>
    <s v="Biguanides"/>
    <x v="0"/>
    <d v="2020-10-01T00:00:00"/>
    <s v="Biguanides"/>
  </r>
  <r>
    <s v="sb6IvfK.2HM"/>
    <x v="33"/>
    <s v="Other"/>
    <s v="Biguanides"/>
    <x v="0"/>
    <d v="2025-02-27T00:00:00"/>
    <s v="Biguanides"/>
  </r>
  <r>
    <s v="S8/4e2GCsDQ"/>
    <x v="33"/>
    <s v="Other"/>
    <s v="Biguanides"/>
    <x v="0"/>
    <d v="2012-09-18T00:00:00"/>
    <s v="Biguanides"/>
  </r>
  <r>
    <s v="RyQmt7R17oY"/>
    <x v="33"/>
    <s v="Pacific peoples"/>
    <s v="Biguanides"/>
    <x v="0"/>
    <d v="2022-10-17T00:00:00"/>
    <s v="Biguanides-&gt;DPP-4 inhibitors-&gt;Biguanides|DPP-4 inhibitors"/>
  </r>
  <r>
    <s v="rXHv/ANmMcw"/>
    <x v="33"/>
    <s v="Pacific peoples"/>
    <s v="Biguanides"/>
    <x v="0"/>
    <d v="2025-10-14T00:00:00"/>
    <s v="Biguanides"/>
  </r>
  <r>
    <s v="S1YoFZPYp/U"/>
    <x v="33"/>
    <s v="Pacific peoples"/>
    <s v="Biguanides|Insulin glargine"/>
    <x v="0"/>
    <d v="2022-07-18T00:00:00"/>
    <s v="Biguanides|Insulin glargine-&gt;SGLT-2 inhibitors-&gt;Insulin glargine-&gt;Biguanides-&gt;Biguanides|SGLT-2 inhibitors-&gt;Biguanides|Insulin glargine|SGLT-2 inhibitors"/>
  </r>
  <r>
    <s v="S0FaAOclo9w"/>
    <x v="33"/>
    <s v="Other"/>
    <s v="Biguanides"/>
    <x v="0"/>
    <d v="2020-06-26T00:00:00"/>
    <s v="Biguanides"/>
  </r>
  <r>
    <s v="Rzz5E5XzatQ"/>
    <x v="33"/>
    <s v="Asian"/>
    <s v="Biguanides"/>
    <x v="0"/>
    <d v="2024-02-10T00:00:00"/>
    <s v="Biguanides-&gt;Insulin aspart|Insulin isophane-&gt;Biguanides|Insulin glargine-&gt;Insulin glargine-&gt;DPP-4 inhibitors"/>
  </r>
  <r>
    <s v="o1BIhpRPwqA"/>
    <x v="33"/>
    <s v="Other"/>
    <s v="Biguanides|Insulin isophane|Insulin lispro"/>
    <x v="0"/>
    <d v="2022-09-06T00:00:00"/>
    <s v="Biguanides|Insulin isophane|Insulin lispro"/>
  </r>
  <r>
    <s v="o52K83w1JlA"/>
    <x v="33"/>
    <s v="Other"/>
    <s v="Biguanides"/>
    <x v="0"/>
    <d v="2019-06-04T00:00:00"/>
    <s v="Biguanides"/>
  </r>
  <r>
    <s v="o5S8ARgvg8U"/>
    <x v="33"/>
    <s v="Māori"/>
    <s v="Biguanides"/>
    <x v="0"/>
    <d v="2024-09-18T00:00:00"/>
    <s v="Biguanides"/>
  </r>
  <r>
    <s v="o9GTx6CLn4Y"/>
    <x v="33"/>
    <s v="Asian"/>
    <s v="Biguanides"/>
    <x v="0"/>
    <d v="2024-08-26T00:00:00"/>
    <s v="Biguanides"/>
  </r>
  <r>
    <s v="O8QzDCogXkc"/>
    <x v="33"/>
    <s v="Asian"/>
    <s v="Biguanides|Sulfonylureas"/>
    <x v="0"/>
    <d v="2023-07-11T00:00:00"/>
    <s v="Biguanides|Sulfonylureas-&gt;SGLT-2 inhibitors-&gt;Sulfonylureas"/>
  </r>
  <r>
    <s v="O8Vduf2yCQs"/>
    <x v="33"/>
    <s v="Māori"/>
    <s v="Biguanides|DPP-4 inhibitors"/>
    <x v="0"/>
    <d v="2022-03-31T00:00:00"/>
    <s v="Biguanides|DPP-4 inhibitors-&gt;Biguanides"/>
  </r>
  <r>
    <s v="nX8wRlPo5jc"/>
    <x v="33"/>
    <s v="Pacific peoples"/>
    <s v="Biguanides"/>
    <x v="0"/>
    <d v="2018-03-16T00:00:00"/>
    <s v="Biguanides"/>
  </r>
  <r>
    <s v="o/F3OqWaASQ"/>
    <x v="33"/>
    <s v="Māori"/>
    <s v="Biguanides"/>
    <x v="0"/>
    <d v="2013-02-06T00:00:00"/>
    <s v="Biguanides-&gt;Biguanides|DPP-4 inhibitors-&gt;DPP-4 inhibitors-&gt;SGLT-2 inhibitors-&gt;Biguanides|DPP-4 inhibitors|SGLT-2 inhibitors-&gt;DPP-4 inhibitors|SGLT-2 inhibitors"/>
  </r>
  <r>
    <s v="oGdQFbHMZIQ"/>
    <x v="33"/>
    <s v="Other"/>
    <s v="Biguanides"/>
    <x v="0"/>
    <d v="2015-03-05T00:00:00"/>
    <s v="Biguanides"/>
  </r>
  <r>
    <s v="ohD4ld6KfRE"/>
    <x v="33"/>
    <s v="Asian"/>
    <s v="Biguanides"/>
    <x v="0"/>
    <d v="2023-08-16T00:00:00"/>
    <s v="Biguanides"/>
  </r>
  <r>
    <s v="OITTNcM4H1I"/>
    <x v="33"/>
    <s v="Māori"/>
    <s v="Biguanides"/>
    <x v="0"/>
    <d v="2022-04-29T00:00:00"/>
    <s v="Biguanides-&gt;Insulin isophane"/>
  </r>
  <r>
    <s v="obDFhdjQ.Ew"/>
    <x v="33"/>
    <s v="Māori"/>
    <s v="Biguanides"/>
    <x v="0"/>
    <d v="2023-01-24T00:00:00"/>
    <s v="Biguanides"/>
  </r>
  <r>
    <s v="Oc9Mdoh4ZlI"/>
    <x v="33"/>
    <s v="Māori"/>
    <s v="Biguanides"/>
    <x v="0"/>
    <d v="2025-09-16T00:00:00"/>
    <s v="Biguanides"/>
  </r>
  <r>
    <s v="OAul7VBTw.M"/>
    <x v="33"/>
    <s v="Asian"/>
    <s v="Biguanides"/>
    <x v="0"/>
    <d v="2024-11-01T00:00:00"/>
    <s v="Biguanides"/>
  </r>
  <r>
    <s v="ODsBYFgu7Kk"/>
    <x v="33"/>
    <s v="Other"/>
    <s v="DPP-4 inhibitors"/>
    <x v="0"/>
    <d v="2020-11-12T00:00:00"/>
    <s v="DPP-4 inhibitors-&gt;Biguanides-&gt;SGLT-2 inhibitors-&gt;Biguanides|SGLT-2 inhibitors"/>
  </r>
  <r>
    <s v="OCLQaVR.Lq6"/>
    <x v="33"/>
    <s v="Pacific peoples"/>
    <s v="Biguanides"/>
    <x v="0"/>
    <d v="2025-07-18T00:00:00"/>
    <s v="Biguanides"/>
  </r>
  <r>
    <s v="OFa78iCqVVM"/>
    <x v="33"/>
    <s v="Asian"/>
    <s v="Biguanides"/>
    <x v="0"/>
    <d v="2023-11-30T00:00:00"/>
    <s v="Biguanides"/>
  </r>
  <r>
    <s v="OfHeeIwoz7c"/>
    <x v="33"/>
    <s v="Asian"/>
    <s v="Biguanides"/>
    <x v="0"/>
    <d v="2024-05-14T00:00:00"/>
    <s v="Biguanides"/>
  </r>
  <r>
    <s v="oej8XmLrP5k"/>
    <x v="33"/>
    <s v="Māori"/>
    <s v="Biguanides"/>
    <x v="0"/>
    <d v="2023-01-11T00:00:00"/>
    <s v="Biguanides-&gt;SGLT-2 inhibitors-&gt;GLP-1 agonists-&gt;GLP-1 agonists|SGLT-2 inhibitors"/>
  </r>
  <r>
    <s v="OO0uzAfUL1Q"/>
    <x v="33"/>
    <s v="Asian"/>
    <s v="Biguanides"/>
    <x v="0"/>
    <d v="2011-11-02T00:00:00"/>
    <s v="Biguanides"/>
  </r>
  <r>
    <s v="OnMX2i3crZo"/>
    <x v="33"/>
    <s v="Other"/>
    <s v="Biguanides"/>
    <x v="0"/>
    <d v="2016-06-02T00:00:00"/>
    <s v="Biguanides"/>
  </r>
  <r>
    <s v="olytiQw5NKk"/>
    <x v="33"/>
    <s v="Other"/>
    <s v="Biguanides"/>
    <x v="0"/>
    <d v="2018-09-21T00:00:00"/>
    <s v="Biguanides"/>
  </r>
  <r>
    <s v="oMGMCoPd6V6"/>
    <x v="33"/>
    <s v="Māori"/>
    <s v="Biguanides"/>
    <x v="0"/>
    <d v="2011-06-01T00:00:00"/>
    <s v="Biguanides-&gt;Biguanides|Sulfonylureas-&gt;Biguanides|Insulin isophane|Sulfonylureas-&gt;Insulin isophane-&gt;Biguanides|Insulin aspart|Sulfonylureas-&gt;Insulin aspart|Insulin isophane-&gt;Insulin aspart-&gt;Biguanides|Insulin aspart-&gt;Sulfonylureas-&gt;DPP-4 inhibitors|Insulin aspart-&gt;DPP-4 inhibitors|Insulin aspart|SGLT-2 inhibitors-&gt;GLP-1 agonists-&gt;Biguanides|GLP-1 agonists|Insulin aspart-&gt;Biguanides|GLP-1 agonists-&gt;Insulin aspart|SGLT-2 inhibitors-&gt;SGLT-2 inhibitors"/>
  </r>
  <r>
    <s v="OQoai3Se4xY"/>
    <x v="33"/>
    <s v="Other"/>
    <s v="Biguanides"/>
    <x v="0"/>
    <d v="2017-11-16T00:00:00"/>
    <s v="Biguanides-&gt;Insulin aspart|Insulin isophane-&gt;Biguanides|Insulin isophane-&gt;Biguanides|Insulin aspart|Insulin isophane"/>
  </r>
  <r>
    <s v="oPSSLdRgG/Y"/>
    <x v="33"/>
    <s v="Asian"/>
    <s v="Insulin aspart|Insulin isophane"/>
    <x v="1"/>
    <d v="2018-02-13T00:00:00"/>
    <s v="Insulin aspart|Insulin isophane-&gt;DPP-4 inhibitors-&gt;DPP-4 inhibitors|SGLT-2 inhibitors"/>
  </r>
  <r>
    <s v="rmkBE07u./c"/>
    <x v="33"/>
    <s v="Other"/>
    <s v="Biguanides"/>
    <x v="0"/>
    <d v="2020-07-10T00:00:00"/>
    <s v="Biguanides-&gt;Insulin isophane"/>
  </r>
  <r>
    <s v="rq20PWUXnrk"/>
    <x v="33"/>
    <s v="Asian"/>
    <s v="Biguanides"/>
    <x v="0"/>
    <d v="2015-05-20T00:00:00"/>
    <s v="Biguanides"/>
  </r>
  <r>
    <s v="rQeZo8A5/0Y"/>
    <x v="33"/>
    <s v="Asian"/>
    <s v="Biguanides"/>
    <x v="0"/>
    <d v="2018-11-08T00:00:00"/>
    <s v="Biguanides"/>
  </r>
  <r>
    <s v="rqIqNV2iKQo"/>
    <x v="33"/>
    <s v="Other"/>
    <s v="Biguanides"/>
    <x v="0"/>
    <d v="2015-06-03T00:00:00"/>
    <s v="Biguanides"/>
  </r>
  <r>
    <s v="RRc0ZuxWJsg"/>
    <x v="33"/>
    <s v="Asian"/>
    <s v="Biguanides"/>
    <x v="0"/>
    <d v="2021-11-19T00:00:00"/>
    <s v="Biguanides"/>
  </r>
  <r>
    <s v="RrArys38.Qs"/>
    <x v="33"/>
    <s v="Other"/>
    <s v="Biguanides"/>
    <x v="0"/>
    <d v="2014-07-02T00:00:00"/>
    <s v="Biguanides"/>
  </r>
  <r>
    <s v="RNiESZgoXuo"/>
    <x v="33"/>
    <s v="Asian"/>
    <s v="Biguanides"/>
    <x v="0"/>
    <d v="2013-11-15T00:00:00"/>
    <s v="Biguanides-&gt;Insulin isophane"/>
  </r>
  <r>
    <s v="Rs0pWQBD462"/>
    <x v="33"/>
    <s v="Other"/>
    <s v="Biguanides"/>
    <x v="0"/>
    <d v="2015-05-01T00:00:00"/>
    <s v="Biguanides"/>
  </r>
  <r>
    <s v="rUaGgTjjToI"/>
    <x v="33"/>
    <s v="Other"/>
    <s v="Biguanides"/>
    <x v="0"/>
    <d v="2011-07-14T00:00:00"/>
    <s v="Biguanides"/>
  </r>
  <r>
    <s v="KEX2oinYCE6"/>
    <x v="33"/>
    <s v="Asian"/>
    <s v="Biguanides"/>
    <x v="0"/>
    <d v="2014-07-09T00:00:00"/>
    <s v="Biguanides"/>
  </r>
  <r>
    <s v="KeHa9kBi4uQ"/>
    <x v="33"/>
    <s v="Pacific peoples"/>
    <s v="Biguanides"/>
    <x v="0"/>
    <d v="2021-04-14T00:00:00"/>
    <s v="Biguanides"/>
  </r>
  <r>
    <s v="kC9l2VT3ZSo"/>
    <x v="33"/>
    <s v="Asian"/>
    <s v="Biguanides"/>
    <x v="0"/>
    <d v="2018-01-05T00:00:00"/>
    <s v="Biguanides-&gt;Insulin isophane-&gt;Biguanides|Insulin isophane-&gt;Insulin aspart-&gt;Insulin aspart|Insulin isophane"/>
  </r>
  <r>
    <s v="hJbduOWNmtk"/>
    <x v="33"/>
    <s v="Pacific peoples"/>
    <s v="Biguanides"/>
    <x v="0"/>
    <d v="2019-06-07T00:00:00"/>
    <s v="Biguanides-&gt;Biguanides|DPP-4 inhibitors-&gt;DPP-4 inhibitors-&gt;DPP-4 inhibitors|SGLT-2 inhibitors-&gt;SGLT-2 inhibitors"/>
  </r>
  <r>
    <s v="HJVCeb46jrc"/>
    <x v="33"/>
    <s v="Other"/>
    <s v="Biguanides"/>
    <x v="0"/>
    <d v="2019-12-05T00:00:00"/>
    <s v="Biguanides"/>
  </r>
  <r>
    <s v="hj7e/bSCU1s"/>
    <x v="33"/>
    <s v="Other"/>
    <s v="DPP-4 inhibitors"/>
    <x v="0"/>
    <d v="2019-12-17T00:00:00"/>
    <s v="DPP-4 inhibitors-&gt;DPP-4 inhibitors|SGLT-2 inhibitors-&gt;SGLT-2 inhibitors-&gt;Biguanides|SGLT-2 inhibitors-&gt;GLP-1 agonists"/>
  </r>
  <r>
    <s v="HKKO9QzBdvM"/>
    <x v="33"/>
    <s v="Māori"/>
    <s v="Biguanides"/>
    <x v="0"/>
    <d v="2025-07-25T00:00:00"/>
    <s v="Biguanides"/>
  </r>
  <r>
    <s v="HhnT/SbFYVQ"/>
    <x v="33"/>
    <s v="Asian"/>
    <s v="Biguanides"/>
    <x v="0"/>
    <d v="2023-04-28T00:00:00"/>
    <s v="Biguanides-&gt;Insulin isophane-&gt;Insulin aspart-&gt;Insulin aspart|Insulin isophane-&gt;Biguanides|Insulin aspart-&gt;Biguanides|Insulin aspart|Insulin isophane-&gt;Biguanides|Insulin isophane-&gt;DPP-4 inhibitors"/>
  </r>
  <r>
    <s v="Hbx/cijIQsQ"/>
    <x v="33"/>
    <s v="Other"/>
    <s v="Biguanides"/>
    <x v="0"/>
    <d v="2012-08-15T00:00:00"/>
    <s v="Biguanides"/>
  </r>
  <r>
    <s v="HdS4RaHs/NU"/>
    <x v="33"/>
    <s v="Other"/>
    <s v="Biguanides"/>
    <x v="0"/>
    <d v="2015-06-24T00:00:00"/>
    <s v="Biguanides"/>
  </r>
  <r>
    <s v="hEK4w.4IU46"/>
    <x v="33"/>
    <s v="Other"/>
    <s v="Insulin isophane"/>
    <x v="1"/>
    <d v="2022-01-21T00:00:00"/>
    <s v="Insulin isophane-&gt;Biguanides-&gt;Insulin aspart"/>
  </r>
  <r>
    <s v="hfMZNglTktI"/>
    <x v="33"/>
    <s v="Pacific peoples"/>
    <s v="Biguanides"/>
    <x v="0"/>
    <d v="2023-10-12T00:00:00"/>
    <s v="Biguanides"/>
  </r>
  <r>
    <s v="hfOyKm5PfpI"/>
    <x v="33"/>
    <s v="Māori"/>
    <s v="Insulin aspart|Insulin isophane"/>
    <x v="1"/>
    <d v="2021-11-15T00:00:00"/>
    <s v="Insulin aspart|Insulin isophane-&gt;GLP-1 agonists"/>
  </r>
  <r>
    <s v="hAv6Oyr4mSg"/>
    <x v="33"/>
    <s v="Other"/>
    <s v="Biguanides"/>
    <x v="0"/>
    <d v="2018-03-13T00:00:00"/>
    <s v="Biguanides"/>
  </r>
  <r>
    <s v="hC7lMR47KiQ"/>
    <x v="33"/>
    <s v="Other"/>
    <s v="Biguanides"/>
    <x v="0"/>
    <d v="2021-05-21T00:00:00"/>
    <s v="Biguanides"/>
  </r>
  <r>
    <s v="H3fyQrlvmKA"/>
    <x v="33"/>
    <s v="Other"/>
    <s v="Biguanides"/>
    <x v="0"/>
    <d v="2025-01-24T00:00:00"/>
    <s v="Biguanides"/>
  </r>
  <r>
    <s v="hA5rfJQvZf."/>
    <x v="33"/>
    <s v="Māori"/>
    <s v="Biguanides"/>
    <x v="0"/>
    <d v="2015-02-04T00:00:00"/>
    <s v="Biguanides-&gt;Biguanides|Insulin aspart|Insulin isophane"/>
  </r>
  <r>
    <s v="KUHQ/jmiQtQ"/>
    <x v="33"/>
    <s v="Asian"/>
    <s v="Biguanides"/>
    <x v="0"/>
    <d v="2024-03-22T00:00:00"/>
    <s v="Biguanides"/>
  </r>
  <r>
    <s v="KZ4FAEUWZv2"/>
    <x v="33"/>
    <s v="Asian"/>
    <s v="Biguanides|Sulfonylureas"/>
    <x v="0"/>
    <d v="2018-10-31T00:00:00"/>
    <s v="Biguanides|Sulfonylureas-&gt;DPP-4 inhibitors|Sulfonylureas-&gt;DPP-4 inhibitors-&gt;Sulfonylureas-&gt;Biguanides|Insulin isophane-&gt;Insulin aspart|Insulin isophane-&gt;Insulin isophane-&gt;Insulin aspart-&gt;Biguanides-&gt;Biguanides|Insulin aspart|Insulin glargine-&gt;Insulin glargine-&gt;Insulin aspart|Insulin glargine-&gt;Biguanides|Insulin aspart|Insulin glargine|SGLT-2 inhibitors-&gt;SGLT-2 inhibitors-&gt;Insulin aspart|Insulin glargine|SGLT-2 inhibitors-&gt;Biguanides|GLP-1 agonists|Insulin glargine|SGLT-2 inhibitors-&gt;GLP-1 agonists|Insulin glargine"/>
  </r>
  <r>
    <s v="L.Wt5pfZGsE"/>
    <x v="33"/>
    <s v="Other"/>
    <s v="Biguanides"/>
    <x v="0"/>
    <d v="2021-03-27T00:00:00"/>
    <s v="Biguanides"/>
  </r>
  <r>
    <s v="KZYtStFWY/2"/>
    <x v="33"/>
    <s v="Asian"/>
    <s v="Biguanides"/>
    <x v="0"/>
    <d v="2021-03-01T00:00:00"/>
    <s v="Biguanides-&gt;DPP-4 inhibitors-&gt;Biguanides|DPP-4 inhibitors-&gt;Insulin glargine"/>
  </r>
  <r>
    <s v="KZRfkmuYYyM"/>
    <x v="33"/>
    <s v="Other"/>
    <s v="Biguanides"/>
    <x v="0"/>
    <d v="2013-11-27T00:00:00"/>
    <s v="Biguanides-&gt;Sulfonylureas-&gt;Biguanides|Sulfonylureas"/>
  </r>
  <r>
    <s v="l1UgH7PLRLs"/>
    <x v="33"/>
    <s v="Asian"/>
    <s v="Biguanides"/>
    <x v="0"/>
    <d v="2025-09-11T00:00:00"/>
    <s v="Biguanides-&gt;DPP-4 inhibitors|SGLT-2 inhibitors"/>
  </r>
  <r>
    <s v="l87ZH74A6do"/>
    <x v="33"/>
    <s v="Other"/>
    <s v="Biguanides"/>
    <x v="0"/>
    <d v="2011-02-15T00:00:00"/>
    <s v="Biguanides-&gt;Insulin isophane-&gt;Insulin aspart|Insulin isophane-&gt;Sulfonylureas-&gt;Biguanides|Sulfonylureas-&gt;DPP-4 inhibitors-&gt;DPP-4 inhibitors|Sulfonylureas-&gt;Insulin glargine-&gt;DPP-4 inhibitors|Insulin glargine|Sulfonylureas-&gt;DPP-4 inhibitors|Insulin glargine-&gt;DPP-4 inhibitors|Insulin glargine|SGLT-2 inhibitors-&gt;Insulin glargine|SGLT-2 inhibitors-&gt;DPP-4 inhibitors|SGLT-2 inhibitors"/>
  </r>
  <r>
    <s v="kMXf6ZDg4Qg"/>
    <x v="33"/>
    <s v="Other"/>
    <s v="Biguanides"/>
    <x v="0"/>
    <d v="2025-03-27T00:00:00"/>
    <s v="Biguanides-&gt;Insulin aspart-&gt;Insulin aspart|Insulin isophane"/>
  </r>
  <r>
    <s v="klV1zbXLbAw"/>
    <x v="33"/>
    <s v="Asian"/>
    <s v="Biguanides"/>
    <x v="0"/>
    <d v="2021-05-18T00:00:00"/>
    <s v="Biguanides-&gt;SGLT-2 inhibitors-&gt;Biguanides|SGLT-2 inhibitors"/>
  </r>
  <r>
    <s v="kKWU7xUsngE"/>
    <x v="33"/>
    <s v="Pacific peoples"/>
    <s v="Insulin aspart|Insulin isophane"/>
    <x v="1"/>
    <d v="2020-03-25T00:00:00"/>
    <s v="Insulin aspart|Insulin isophane-&gt;Biguanides-&gt;Biguanides|Insulin aspart|Insulin isophane-&gt;Insulin isophane-&gt;DPP-4 inhibitors|Sulfonylureas-&gt;DPP-4 inhibitors-&gt;DPP-4 inhibitors|SGLT-2 inhibitors|Sulfonylureas-&gt;Biguanides|Insulin glargine-&gt;Insulin aspart-&gt;Insulin aspart|Insulin glargine-&gt;Biguanides|Insulin aspart|Insulin glargine|SGLT-2 inhibitors"/>
  </r>
  <r>
    <s v="KIcrDlj1oYA"/>
    <x v="33"/>
    <s v="Other"/>
    <s v="Biguanides"/>
    <x v="0"/>
    <d v="2024-06-27T00:00:00"/>
    <s v="Biguanides"/>
  </r>
  <r>
    <s v="kOpybXqIJZQ"/>
    <x v="33"/>
    <s v="Māori"/>
    <s v="DPP-4 inhibitors"/>
    <x v="0"/>
    <d v="2020-11-10T00:00:00"/>
    <s v="DPP-4 inhibitors-&gt;DPP-4 inhibitors|SGLT-2 inhibitors"/>
  </r>
  <r>
    <s v="KNhzaNvrgH2"/>
    <x v="33"/>
    <s v="Asian"/>
    <s v="Biguanides"/>
    <x v="0"/>
    <d v="2016-11-01T00:00:00"/>
    <s v="Biguanides"/>
  </r>
  <r>
    <s v="knq3TotuA6c"/>
    <x v="33"/>
    <s v="Asian"/>
    <s v="Insulin isophane"/>
    <x v="1"/>
    <d v="2015-03-20T00:00:00"/>
    <s v="Insulin isophane-&gt;Insulin aspart-&gt;Biguanides|Insulin isophane-&gt;Biguanides"/>
  </r>
  <r>
    <s v="Kn.DuGynmHw"/>
    <x v="33"/>
    <s v="Asian"/>
    <s v="Biguanides"/>
    <x v="0"/>
    <d v="2025-04-05T00:00:00"/>
    <s v="Biguanides"/>
  </r>
  <r>
    <s v="kqhIcyx4FhE"/>
    <x v="33"/>
    <s v="Pacific peoples"/>
    <s v="Biguanides"/>
    <x v="0"/>
    <d v="2023-04-12T00:00:00"/>
    <s v="Biguanides-&gt;Biguanides|Sulfonylureas-&gt;GLP-1 agonists"/>
  </r>
  <r>
    <s v="tiOruv0lZ.Q"/>
    <x v="33"/>
    <s v="Other"/>
    <s v="Biguanides"/>
    <x v="0"/>
    <d v="2019-04-02T00:00:00"/>
    <s v="Biguanides"/>
  </r>
  <r>
    <s v="TIADkV6769E"/>
    <x v="33"/>
    <s v="Other"/>
    <s v="Biguanides"/>
    <x v="0"/>
    <d v="2020-05-05T00:00:00"/>
    <s v="Biguanides"/>
  </r>
  <r>
    <s v="Tibj6SgD9h."/>
    <x v="33"/>
    <s v="Asian"/>
    <s v="Biguanides"/>
    <x v="0"/>
    <d v="2020-07-20T00:00:00"/>
    <s v="Biguanides-&gt;Insulin aspart"/>
  </r>
  <r>
    <s v="Tjp6EuoUM8k"/>
    <x v="33"/>
    <s v="Other"/>
    <s v="Biguanides"/>
    <x v="0"/>
    <d v="2013-12-16T00:00:00"/>
    <s v="Biguanides"/>
  </r>
  <r>
    <s v="tGAhC9o7Vmw"/>
    <x v="33"/>
    <s v="Other"/>
    <s v="Biguanides"/>
    <x v="0"/>
    <d v="2018-05-08T00:00:00"/>
    <s v="Biguanides"/>
  </r>
  <r>
    <s v="tEmWk/wHuqM"/>
    <x v="33"/>
    <s v="Other"/>
    <s v="Biguanides"/>
    <x v="0"/>
    <d v="2013-07-10T00:00:00"/>
    <s v="Biguanides"/>
  </r>
  <r>
    <s v="Td/SyqOrPvQ"/>
    <x v="33"/>
    <s v="Other"/>
    <s v="Biguanides"/>
    <x v="0"/>
    <d v="2025-06-19T00:00:00"/>
    <s v="Biguanides"/>
  </r>
  <r>
    <s v="TCPA62.cUPk"/>
    <x v="33"/>
    <s v="Asian"/>
    <s v="Biguanides"/>
    <x v="0"/>
    <d v="2024-05-21T00:00:00"/>
    <s v="Biguanides"/>
  </r>
  <r>
    <s v="tDAJr5Ny6QA"/>
    <x v="33"/>
    <s v="Māori"/>
    <s v="Biguanides"/>
    <x v="0"/>
    <d v="2014-05-07T00:00:00"/>
    <s v="Biguanides"/>
  </r>
  <r>
    <s v="t2kbwPdRCr2"/>
    <x v="33"/>
    <s v="Pacific peoples"/>
    <s v="Biguanides"/>
    <x v="0"/>
    <d v="2013-10-29T00:00:00"/>
    <s v="Biguanides-&gt;Biguanides|Sulfonylureas-&gt;DPP-4 inhibitors-&gt;Sulfonylureas-&gt;DPP-4 inhibitors|Sulfonylureas-&gt;DPP-4 inhibitors|SGLT-2 inhibitors-&gt;DPP-4 inhibitors|SGLT-2 inhibitors|Thiazolidinedione-&gt;SGLT-2 inhibitors-&gt;DPP-4 inhibitors|Thiazolidinedione"/>
  </r>
  <r>
    <s v="t3RMOh.jHhQ"/>
    <x v="33"/>
    <s v="Asian"/>
    <s v="Biguanides"/>
    <x v="0"/>
    <d v="2015-02-20T00:00:00"/>
    <s v="Biguanides-&gt;Biguanides|Insulin aspart|Insulin isophane"/>
  </r>
  <r>
    <s v="qfcg1SBxYtI"/>
    <x v="33"/>
    <s v="Asian"/>
    <s v="Biguanides"/>
    <x v="0"/>
    <d v="2025-08-15T00:00:00"/>
    <s v="Biguanides"/>
  </r>
  <r>
    <s v="QDZrt2NT222"/>
    <x v="33"/>
    <s v="Māori"/>
    <s v="Biguanides|DPP-4 inhibitors|Sulfonylureas"/>
    <x v="0"/>
    <d v="2019-07-04T00:00:00"/>
    <s v="Biguanides|DPP-4 inhibitors|Sulfonylureas-&gt;DPP-4 inhibitors-&gt;Biguanides|DPP-4 inhibitors-&gt;Biguanides|Insulin glargine-&gt;Biguanides-&gt;DPP-4 inhibitors|SGLT-2 inhibitors-&gt;Biguanides|DPP-4 inhibitors|SGLT-2 inhibitors-&gt;Biguanides|DPP-4 inhibitors|SGLT-2 inhibitors|Thiazolidinedione-&gt;Biguanides|DPP-4 inhibitors|SGLT-2 inhibitors|Sulfonylureas|Thiazolidinedione-&gt;Biguanides|DPP-4 inhibitors|Sulfonylureas|Thiazolidinedione-&gt;GLP-1 agonists-&gt;DPP-4 inhibitors|GLP-1 agonists-&gt;Biguanides|Sulfonylureas|Thiazolidinedione-&gt;Biguanides|GLP-1 agonists-&gt;Sulfonylureas|Thiazolidinedione-&gt;Sulfonylureas-&gt;GLP-1 agonists|Sulfonylureas|Thiazolidinedione-&gt;Thiazolidinedione-&gt;Biguanides|GLP-1 agonists|Sulfonylureas|Thiazolidinedione"/>
  </r>
  <r>
    <s v="qcex9a0/4fw"/>
    <x v="33"/>
    <s v="Asian"/>
    <s v="Biguanides"/>
    <x v="0"/>
    <d v="2024-03-04T00:00:00"/>
    <s v="Biguanides"/>
  </r>
  <r>
    <s v="QCY1s8lXh1Q"/>
    <x v="33"/>
    <s v="Asian"/>
    <s v="Biguanides"/>
    <x v="0"/>
    <d v="2020-08-10T00:00:00"/>
    <s v="Biguanides-&gt;Biguanides|Insulin isophane"/>
  </r>
  <r>
    <s v="QEvDTbmWd.U"/>
    <x v="33"/>
    <s v="Asian"/>
    <s v="Biguanides"/>
    <x v="0"/>
    <d v="2024-04-05T00:00:00"/>
    <s v="Biguanides-&gt;SGLT-2 inhibitors-&gt;GLP-1 agonists"/>
  </r>
  <r>
    <s v="dXZHfYxBRIY"/>
    <x v="33"/>
    <s v="Pacific peoples"/>
    <s v="Biguanides"/>
    <x v="0"/>
    <d v="2022-09-23T00:00:00"/>
    <s v="Biguanides-&gt;DPP-4 inhibitors"/>
  </r>
  <r>
    <s v="dy9azUGKmDg"/>
    <x v="33"/>
    <s v="Asian"/>
    <s v="Biguanides"/>
    <x v="0"/>
    <d v="2019-12-11T00:00:00"/>
    <s v="Biguanides"/>
  </r>
  <r>
    <s v="DymhfmSVpwU"/>
    <x v="33"/>
    <s v="Māori"/>
    <s v="Biguanides"/>
    <x v="0"/>
    <d v="2012-07-23T00:00:00"/>
    <s v="Biguanides"/>
  </r>
  <r>
    <s v="tQmrw9Rl3sE"/>
    <x v="33"/>
    <s v="Asian"/>
    <s v="Biguanides"/>
    <x v="0"/>
    <d v="2018-01-16T00:00:00"/>
    <s v="Biguanides"/>
  </r>
  <r>
    <s v="tMkiQiNLfa."/>
    <x v="33"/>
    <s v="Pacific peoples"/>
    <s v="Biguanides|Insulin aspart"/>
    <x v="0"/>
    <d v="2021-02-16T00:00:00"/>
    <s v="Biguanides|Insulin aspart-&gt;Insulin isophane"/>
  </r>
  <r>
    <s v="TmVgnM/fb.w"/>
    <x v="33"/>
    <s v="Māori"/>
    <s v="SGLT-2 inhibitors"/>
    <x v="0"/>
    <d v="2021-11-03T00:00:00"/>
    <s v="SGLT-2 inhibitors-&gt;Biguanides|GLP-1 agonists-&gt;Biguanides"/>
  </r>
  <r>
    <s v="GqMmwc2GAWo"/>
    <x v="33"/>
    <s v="Other"/>
    <s v="Biguanides"/>
    <x v="0"/>
    <d v="2011-10-05T00:00:00"/>
    <s v="Biguanides"/>
  </r>
  <r>
    <s v="gpTsWF5Vk.Y"/>
    <x v="33"/>
    <s v="Māori"/>
    <s v="Biguanides"/>
    <x v="0"/>
    <d v="2012-01-27T00:00:00"/>
    <s v="Biguanides"/>
  </r>
  <r>
    <s v="gUc0U02u1SQ"/>
    <x v="33"/>
    <s v="Other"/>
    <s v="Insulin aspart|Insulin isophane"/>
    <x v="1"/>
    <d v="2016-11-30T00:00:00"/>
    <s v="Insulin aspart|Insulin isophane-&gt;Biguanides"/>
  </r>
  <r>
    <s v="GWg7DqHfHFw"/>
    <x v="33"/>
    <s v="Asian"/>
    <s v="Biguanides"/>
    <x v="0"/>
    <d v="2017-10-26T00:00:00"/>
    <s v="Biguanides-&gt;DPP-4 inhibitors-&gt;Biguanides|DPP-4 inhibitors-&gt;SGLT-2 inhibitors-&gt;DPP-4 inhibitors|SGLT-2 inhibitors"/>
  </r>
  <r>
    <s v="h/vU6UbcX2Y"/>
    <x v="33"/>
    <s v="Asian"/>
    <s v="Biguanides"/>
    <x v="0"/>
    <d v="2024-04-08T00:00:00"/>
    <s v="Biguanides"/>
  </r>
  <r>
    <s v="H0gkEL2LWQ."/>
    <x v="33"/>
    <s v="Other"/>
    <s v="Biguanides"/>
    <x v="0"/>
    <d v="2017-09-26T00:00:00"/>
    <s v="Biguanides-&gt;DPP-4 inhibitors-&gt;Biguanides|DPP-4 inhibitors-&gt;SGLT-2 inhibitors-&gt;DPP-4 inhibitors|SGLT-2 inhibitors"/>
  </r>
  <r>
    <s v="uttLqBmNSqc"/>
    <x v="33"/>
    <s v="Māori"/>
    <s v="Biguanides"/>
    <x v="0"/>
    <d v="2017-07-20T00:00:00"/>
    <s v="Biguanides-&gt;DPP-4 inhibitors-&gt;DPP-4 inhibitors|SGLT-2 inhibitors"/>
  </r>
  <r>
    <s v="UUD6cPqZntc"/>
    <x v="33"/>
    <s v="Asian"/>
    <s v="Biguanides"/>
    <x v="0"/>
    <d v="2018-11-01T00:00:00"/>
    <s v="Biguanides-&gt;Biguanides|Sulfonylureas-&gt;Biguanides|DPP-4 inhibitors-&gt;DPP-4 inhibitors"/>
  </r>
  <r>
    <s v="UTg8U5i37tA"/>
    <x v="33"/>
    <s v="Asian"/>
    <s v="Biguanides"/>
    <x v="0"/>
    <d v="2024-11-20T00:00:00"/>
    <s v="Biguanides"/>
  </r>
  <r>
    <s v="V3QQgTfsttM"/>
    <x v="33"/>
    <s v="Māori"/>
    <s v="Biguanides"/>
    <x v="0"/>
    <d v="2023-10-19T00:00:00"/>
    <s v="Biguanides-&gt;SGLT-2 inhibitors-&gt;Biguanides|SGLT-2 inhibitors"/>
  </r>
  <r>
    <s v="v/4FDACea62"/>
    <x v="33"/>
    <s v="Other"/>
    <s v="Biguanides"/>
    <x v="0"/>
    <d v="2015-12-14T00:00:00"/>
    <s v="Biguanides"/>
  </r>
  <r>
    <s v="v/Mn8h0.aKo"/>
    <x v="33"/>
    <s v="Asian"/>
    <s v="Biguanides"/>
    <x v="0"/>
    <d v="2017-07-12T00:00:00"/>
    <s v="Biguanides"/>
  </r>
  <r>
    <s v="v1GpQMVXjiI"/>
    <x v="33"/>
    <s v="Asian"/>
    <s v="Biguanides|Insulin aspart|Insulin isophane"/>
    <x v="0"/>
    <d v="2022-11-21T00:00:00"/>
    <s v="Biguanides|Insulin aspart|Insulin isophane-&gt;Insulin aspart|Insulin isophane"/>
  </r>
  <r>
    <s v="v1lcXlynPaA"/>
    <x v="33"/>
    <s v="Asian"/>
    <s v="Biguanides|Thiazolidinedione"/>
    <x v="0"/>
    <d v="2025-10-06T00:00:00"/>
    <s v="Biguanides|Thiazolidinedione"/>
  </r>
  <r>
    <s v="V29ipyblnqI"/>
    <x v="33"/>
    <s v="Pacific peoples"/>
    <s v="Biguanides"/>
    <x v="0"/>
    <d v="2017-02-02T00:00:00"/>
    <s v="Biguanides"/>
  </r>
  <r>
    <s v="uXYvycvWQdI"/>
    <x v="33"/>
    <s v="Asian"/>
    <s v="Biguanides"/>
    <x v="0"/>
    <d v="2024-11-19T00:00:00"/>
    <s v="Biguanides-&gt;DPP-4 inhibitors"/>
  </r>
  <r>
    <s v="UyzPtKUOwM2"/>
    <x v="33"/>
    <s v="Asian"/>
    <s v="Biguanides"/>
    <x v="0"/>
    <d v="2025-02-12T00:00:00"/>
    <s v="Biguanides"/>
  </r>
  <r>
    <s v="uR6iagTBngE"/>
    <x v="33"/>
    <s v="Pacific peoples"/>
    <s v="Biguanides"/>
    <x v="0"/>
    <d v="2018-05-18T00:00:00"/>
    <s v="Biguanides"/>
  </r>
  <r>
    <s v="uPu5fs9QBfs"/>
    <x v="33"/>
    <s v="Pacific peoples"/>
    <s v="Insulin isophane"/>
    <x v="1"/>
    <d v="2022-04-12T00:00:00"/>
    <s v="Insulin isophane-&gt;Biguanides-&gt;Insulin aspart"/>
  </r>
  <r>
    <s v="upe5bN.j0kQ"/>
    <x v="33"/>
    <s v="Asian"/>
    <s v="Biguanides"/>
    <x v="0"/>
    <d v="2019-11-23T00:00:00"/>
    <s v="Biguanides"/>
  </r>
  <r>
    <s v="ukBNFlY3zWA"/>
    <x v="33"/>
    <s v="Pacific peoples"/>
    <s v="Biguanides"/>
    <x v="0"/>
    <d v="2022-06-13T00:00:00"/>
    <s v="Biguanides-&gt;Insulin isophane"/>
  </r>
  <r>
    <s v="uiyg7Jl5Td6"/>
    <x v="33"/>
    <s v="Pacific peoples"/>
    <s v="Biguanides"/>
    <x v="0"/>
    <d v="2024-04-26T00:00:00"/>
    <s v="Biguanides"/>
  </r>
  <r>
    <s v="XRu3HHIhB5Q"/>
    <x v="33"/>
    <s v="Pacific peoples"/>
    <s v="Biguanides"/>
    <x v="0"/>
    <d v="2012-09-06T00:00:00"/>
    <s v="Biguanides-&gt;Biguanides|Sulfonylureas-&gt;Sulfonylureas-&gt;Insulin aspart-&gt;Biguanides|Insulin aspart-&gt;SGLT-2 inhibitors-&gt;Biguanides|SGLT-2 inhibitors-&gt;Biguanides|Insulin aspart|SGLT-2 inhibitors"/>
  </r>
  <r>
    <s v="xWe1GqllsCI"/>
    <x v="33"/>
    <s v="Asian"/>
    <s v="Biguanides"/>
    <x v="0"/>
    <d v="2022-10-18T00:00:00"/>
    <s v="Biguanides-&gt;Biguanides|Insulin aspart|Insulin isophane-&gt;Insulin aspart"/>
  </r>
  <r>
    <s v="xVuha/rFc5w"/>
    <x v="33"/>
    <s v="Other"/>
    <s v="Biguanides"/>
    <x v="0"/>
    <d v="2023-02-15T00:00:00"/>
    <s v="Biguanides"/>
  </r>
  <r>
    <s v="XvdEuSfTPfA"/>
    <x v="33"/>
    <s v="Asian"/>
    <s v="Biguanides|SGLT-2 inhibitors"/>
    <x v="0"/>
    <d v="2025-11-28T00:00:00"/>
    <s v="Biguanides|SGLT-2 inhibitors"/>
  </r>
  <r>
    <s v="XZIVqcl73pw"/>
    <x v="33"/>
    <s v="Asian"/>
    <s v="Biguanides"/>
    <x v="0"/>
    <d v="2020-04-06T00:00:00"/>
    <s v="Biguanides-&gt;Biguanides|DPP-4 inhibitors-&gt;DPP-4 inhibitors"/>
  </r>
  <r>
    <s v="XxczMmYGIxk"/>
    <x v="33"/>
    <s v="Asian"/>
    <s v="Biguanides"/>
    <x v="0"/>
    <d v="2021-02-23T00:00:00"/>
    <s v="Biguanides-&gt;SGLT-2 inhibitors-&gt;DPP-4 inhibitors|SGLT-2 inhibitors-&gt;DPP-4 inhibitors"/>
  </r>
  <r>
    <s v="xXPnOLbBYBI"/>
    <x v="33"/>
    <s v="Māori"/>
    <s v="Biguanides"/>
    <x v="0"/>
    <d v="2024-07-25T00:00:00"/>
    <s v="Biguanides"/>
  </r>
  <r>
    <s v="YeuXzccRRxE"/>
    <x v="33"/>
    <s v="Māori"/>
    <s v="Biguanides"/>
    <x v="0"/>
    <d v="2023-02-10T00:00:00"/>
    <s v="Biguanides-&gt;GLP-1 agonists"/>
  </r>
  <r>
    <s v="ydtSioYsb62"/>
    <x v="33"/>
    <s v="Other"/>
    <s v="Biguanides"/>
    <x v="0"/>
    <d v="2023-10-02T00:00:00"/>
    <s v="Biguanides"/>
  </r>
  <r>
    <s v="yDCalvERhzk"/>
    <x v="33"/>
    <s v="Pacific peoples"/>
    <s v="Biguanides"/>
    <x v="0"/>
    <d v="2020-06-01T00:00:00"/>
    <s v="Biguanides-&gt;DPP-4 inhibitors-&gt;DPP-4 inhibitors|Sulfonylureas-&gt;DPP-4 inhibitors|SGLT-2 inhibitors-&gt;Insulin aspart"/>
  </r>
  <r>
    <s v="yCdwzFO6bDA"/>
    <x v="33"/>
    <s v="Asian"/>
    <s v="Biguanides"/>
    <x v="0"/>
    <d v="2018-10-08T00:00:00"/>
    <s v="Biguanides"/>
  </r>
  <r>
    <s v="YcQABX2y5DY"/>
    <x v="33"/>
    <s v="Māori"/>
    <s v="DPP-4 inhibitors"/>
    <x v="0"/>
    <d v="2019-06-28T00:00:00"/>
    <s v="DPP-4 inhibitors-&gt;DPP-4 inhibitors|SGLT-2 inhibitors-&gt;SGLT-2 inhibitors-&gt;DPP-4 inhibitors|Sulfonylureas"/>
  </r>
  <r>
    <s v="YBEX6OyhTuY"/>
    <x v="33"/>
    <s v="Other"/>
    <s v="Biguanides"/>
    <x v="0"/>
    <d v="2020-11-05T00:00:00"/>
    <s v="Biguanides-&gt;DPP-4 inhibitors-&gt;SGLT-2 inhibitors-&gt;DPP-4 inhibitors|SGLT-2 inhibitors"/>
  </r>
  <r>
    <s v="ybSb3YTc3wU"/>
    <x v="33"/>
    <s v="Māori"/>
    <s v="Biguanides"/>
    <x v="0"/>
    <d v="2025-07-25T00:00:00"/>
    <s v="Biguanides"/>
  </r>
  <r>
    <s v="Y9kHTvFFAv6"/>
    <x v="33"/>
    <s v="Other"/>
    <s v="Biguanides"/>
    <x v="0"/>
    <d v="2024-11-25T00:00:00"/>
    <s v="Biguanides"/>
  </r>
  <r>
    <s v="Y0ST7m20g3Y"/>
    <x v="33"/>
    <s v="Other"/>
    <s v="Biguanides"/>
    <x v="0"/>
    <d v="2016-07-14T00:00:00"/>
    <s v="Biguanides"/>
  </r>
  <r>
    <s v="Y1ArCypSC4I"/>
    <x v="33"/>
    <s v="Other"/>
    <s v="Biguanides|Insulin isophane"/>
    <x v="0"/>
    <d v="2017-01-09T00:00:00"/>
    <s v="Biguanides|Insulin isophane-&gt;Insulin aspart-&gt;Insulin isophane"/>
  </r>
  <r>
    <s v="y3vYBmFWJMc"/>
    <x v="33"/>
    <s v="Other"/>
    <s v="Biguanides"/>
    <x v="0"/>
    <d v="2015-03-31T00:00:00"/>
    <s v="Biguanides"/>
  </r>
  <r>
    <s v="noeD6zhbXWg"/>
    <x v="33"/>
    <s v="Asian"/>
    <s v="Biguanides"/>
    <x v="0"/>
    <d v="2018-08-21T00:00:00"/>
    <s v="Biguanides"/>
  </r>
  <r>
    <s v="noorKnYJQwI"/>
    <x v="33"/>
    <s v="Asian"/>
    <s v="Biguanides"/>
    <x v="0"/>
    <d v="2021-03-04T00:00:00"/>
    <s v="Biguanides"/>
  </r>
  <r>
    <s v="NSh4u8svlsM"/>
    <x v="33"/>
    <s v="Pacific peoples"/>
    <s v="Biguanides"/>
    <x v="0"/>
    <d v="2011-01-20T00:00:00"/>
    <s v="Biguanides"/>
  </r>
  <r>
    <s v="nRHlqw.8jfY"/>
    <x v="33"/>
    <s v="Māori"/>
    <s v="Biguanides"/>
    <x v="0"/>
    <d v="2013-11-08T00:00:00"/>
    <s v="Biguanides-&gt;Biguanides|Thiazolidinedione-&gt;Thiazolidinedione-&gt;Insulin aspart-&gt;Biguanides|Insulin aspart-&gt;Biguanides|Insulin glargine|Sulfonylureas"/>
  </r>
  <r>
    <s v="NqMe0plzUwQ"/>
    <x v="33"/>
    <s v="Asian"/>
    <s v="Biguanides"/>
    <x v="0"/>
    <d v="2018-08-15T00:00:00"/>
    <s v="Biguanides"/>
  </r>
  <r>
    <s v="NkO29sOgbWE"/>
    <x v="33"/>
    <s v="Other"/>
    <s v="Biguanides"/>
    <x v="0"/>
    <d v="2021-11-25T00:00:00"/>
    <s v="Biguanides"/>
  </r>
  <r>
    <s v="njwPLEmU4Hk"/>
    <x v="33"/>
    <s v="Other"/>
    <s v="Biguanides"/>
    <x v="0"/>
    <d v="2017-09-18T00:00:00"/>
    <s v="Biguanides-&gt;Insulin aspart-&gt;Insulin isophane-&gt;Insulin aspart|Insulin isophane-&gt;Biguanides|Insulin aspart-&gt;Biguanides|DPP-4 inhibitors-&gt;DPP-4 inhibitors-&gt;DPP-4 inhibitors|Sulfonylureas-&gt;Biguanides|DPP-4 inhibitors|Sulfonylureas-&gt;Sulfonylureas-&gt;Insulin glargine-&gt;DPP-4 inhibitors|Insulin glargine-&gt;Insulin aspart|Insulin glargine-&gt;Biguanides|DPP-4 inhibitors|Insulin aspart|Sulfonylureas-&gt;Biguanides|DPP-4 inhibitors|Insulin aspart|Insulin glargine|Sulfonylureas-&gt;Insulin glulisine-&gt;Insulin glargine|Insulin glulisine"/>
  </r>
  <r>
    <s v="NJsstULbOo6"/>
    <x v="33"/>
    <s v="Other"/>
    <s v="Biguanides"/>
    <x v="0"/>
    <d v="2015-11-02T00:00:00"/>
    <s v="Biguanides"/>
  </r>
  <r>
    <s v="nmqf2xIyvQE"/>
    <x v="33"/>
    <s v="Māori"/>
    <s v="Biguanides"/>
    <x v="0"/>
    <d v="2019-12-09T00:00:00"/>
    <s v="Biguanides-&gt;DPP-4 inhibitors-&gt;Sulfonylureas-&gt;DPP-4 inhibitors|Sulfonylureas"/>
  </r>
  <r>
    <s v="QRtmPFPrP7."/>
    <x v="33"/>
    <s v="Asian"/>
    <s v="Biguanides"/>
    <x v="0"/>
    <d v="2021-05-18T00:00:00"/>
    <s v="Biguanides"/>
  </r>
  <r>
    <s v="qsGCkty8BuA"/>
    <x v="33"/>
    <s v="Asian"/>
    <s v="Biguanides"/>
    <x v="0"/>
    <d v="2022-01-10T00:00:00"/>
    <s v="Biguanides"/>
  </r>
  <r>
    <s v="NTkmfSHoZEM"/>
    <x v="33"/>
    <s v="Asian"/>
    <s v="Biguanides"/>
    <x v="0"/>
    <d v="2025-12-15T00:00:00"/>
    <s v="Biguanides"/>
  </r>
  <r>
    <s v="qT5A04bHrwA"/>
    <x v="33"/>
    <s v="Asian"/>
    <s v="Biguanides"/>
    <x v="0"/>
    <d v="2016-06-02T00:00:00"/>
    <s v="Biguanides"/>
  </r>
  <r>
    <s v="quA/EzBhH6U"/>
    <x v="33"/>
    <s v="Asian"/>
    <s v="Biguanides"/>
    <x v="0"/>
    <d v="2020-03-01T00:00:00"/>
    <s v="Biguanides-&gt;Insulin isophane-&gt;Insulin aspart-&gt;Insulin aspart|Insulin isophane"/>
  </r>
  <r>
    <s v="UHjSHAeEIOE"/>
    <x v="33"/>
    <s v="Pacific peoples"/>
    <s v="Biguanides|DPP-4 inhibitors|SGLT-2 inhibitors"/>
    <x v="0"/>
    <d v="2024-08-29T00:00:00"/>
    <s v="Biguanides|DPP-4 inhibitors|SGLT-2 inhibitors"/>
  </r>
  <r>
    <s v="ugJULgdPnqY"/>
    <x v="33"/>
    <s v="Pacific peoples"/>
    <s v="Biguanides"/>
    <x v="0"/>
    <d v="2011-06-27T00:00:00"/>
    <s v="Biguanides-&gt;Sulfonylureas-&gt;Biguanides|Sulfonylureas-&gt;Biguanides|Insulin glargine|Sulfonylureas-&gt;Insulin glargine-&gt;Biguanides|SGLT-2 inhibitors|Sulfonylureas-&gt;Biguanides|SGLT-2 inhibitors-&gt;DPP-4 inhibitors|SGLT-2 inhibitors-&gt;DPP-4 inhibitors|Insulin aspart-&gt;DPP-4 inhibitors-&gt;Insulin aspart"/>
  </r>
  <r>
    <s v="UeGywdVmCuc"/>
    <x v="33"/>
    <s v="Māori"/>
    <s v="Biguanides"/>
    <x v="0"/>
    <d v="2022-06-20T00:00:00"/>
    <s v="Biguanides"/>
  </r>
  <r>
    <s v="Uew89ZvuDSM"/>
    <x v="33"/>
    <s v="Māori"/>
    <s v="Biguanides"/>
    <x v="0"/>
    <d v="2011-08-02T00:00:00"/>
    <s v="Biguanides-&gt;Biguanides|GLP-1 agonists-&gt;GLP-1 agonists"/>
  </r>
  <r>
    <s v="ri/JgrvaTag"/>
    <x v="33"/>
    <s v="Other"/>
    <s v="Biguanides"/>
    <x v="0"/>
    <d v="2011-09-07T00:00:00"/>
    <s v="Biguanides"/>
  </r>
  <r>
    <s v="RI4X6P9pGCA"/>
    <x v="33"/>
    <s v="Other"/>
    <s v="Sulfonylureas"/>
    <x v="0"/>
    <d v="2016-12-22T00:00:00"/>
    <s v="Sulfonylureas-&gt;Biguanides-&gt;Insulin aspart-&gt;Insulin aspart|Sulfonylureas-&gt;Thiazolidinedione-&gt;Insulin aspart|Thiazolidinedione-&gt;Insulin aspart|Insulin glargine-&gt;Insulin glargine-&gt;Insulin aspart|Insulin glargine|Thiazolidinedione-&gt;GLP-1 agonists-&gt;Insulin glargine|Thiazolidinedione"/>
  </r>
  <r>
    <s v="Rh7P7cpw8pk"/>
    <x v="33"/>
    <s v="Māori"/>
    <s v="Biguanides"/>
    <x v="0"/>
    <d v="2022-06-10T00:00:00"/>
    <s v="Biguanides-&gt;DPP-4 inhibitors-&gt;SGLT-2 inhibitors"/>
  </r>
  <r>
    <s v="r54EwL84OmQ"/>
    <x v="33"/>
    <s v="Pacific peoples"/>
    <s v="Biguanides"/>
    <x v="0"/>
    <d v="2015-09-15T00:00:00"/>
    <s v="Biguanides-&gt;SGLT-2 inhibitors-&gt;DPP-4 inhibitors|SGLT-2 inhibitors"/>
  </r>
  <r>
    <s v="rB53GHGlYPQ"/>
    <x v="33"/>
    <s v="Pacific peoples"/>
    <s v="DPP-4 inhibitors"/>
    <x v="0"/>
    <d v="2021-05-07T00:00:00"/>
    <s v="DPP-4 inhibitors"/>
  </r>
  <r>
    <s v="R.lEBNMO/YQ"/>
    <x v="33"/>
    <s v="Pacific peoples"/>
    <s v="DPP-4 inhibitors"/>
    <x v="0"/>
    <d v="2025-01-22T00:00:00"/>
    <s v="DPP-4 inhibitors"/>
  </r>
  <r>
    <s v="Qym/RjTAklo"/>
    <x v="33"/>
    <s v="Māori"/>
    <s v="Biguanides"/>
    <x v="0"/>
    <d v="2023-03-30T00:00:00"/>
    <s v="Biguanides"/>
  </r>
  <r>
    <s v="r2Ae1mKi2gc"/>
    <x v="33"/>
    <s v="Other"/>
    <s v="Insulin aspart|Insulin isophane"/>
    <x v="1"/>
    <d v="2015-02-25T00:00:00"/>
    <s v="Insulin aspart|Insulin isophane-&gt;Biguanides"/>
  </r>
  <r>
    <s v="r0ewsg1p5Q."/>
    <x v="33"/>
    <s v="Other"/>
    <s v="Biguanides"/>
    <x v="0"/>
    <d v="2012-08-10T00:00:00"/>
    <s v="Biguanides-&gt;Biguanides|Sulfonylureas-&gt;Sulfonylureas-&gt;Insulin glargine-&gt;Biguanides|Insulin glargine-&gt;Insulin lispro-&gt;Biguanides|Insulin lispro-&gt;Insulin aspart|Insulin glargine-&gt;DPP-4 inhibitors-&gt;Biguanides|DPP-4 inhibitors|Insulin glargine-&gt;DPP-4 inhibitors|Insulin glargine-&gt;DPP-4 inhibitors|Insulin glargine|SGLT-2 inhibitors-&gt;Biguanides|GLP-1 agonists|Insulin glargine-&gt;Thiazolidinedione-&gt;Biguanides|GLP-1 agonists|Insulin glargine|Thiazolidinedione-&gt;GLP-1 agonists-&gt;Biguanides|Insulin glargine|Thiazolidinedione"/>
  </r>
  <r>
    <s v="1P.mNbDC9Uc"/>
    <x v="33"/>
    <s v="Asian"/>
    <s v="Biguanides"/>
    <x v="0"/>
    <d v="2021-09-10T00:00:00"/>
    <s v="Biguanides"/>
  </r>
  <r>
    <s v="1p0s2.GMtFw"/>
    <x v="33"/>
    <s v="Other"/>
    <s v="Biguanides"/>
    <x v="0"/>
    <d v="2020-03-13T00:00:00"/>
    <s v="Biguanides"/>
  </r>
  <r>
    <s v="1gin5kcR5iM"/>
    <x v="33"/>
    <s v="Other"/>
    <s v="Biguanides"/>
    <x v="0"/>
    <d v="2015-01-31T00:00:00"/>
    <s v="Biguanides"/>
  </r>
  <r>
    <s v="1KYBDNZklEU"/>
    <x v="33"/>
    <s v="Other"/>
    <s v="Biguanides"/>
    <x v="0"/>
    <d v="2021-03-26T00:00:00"/>
    <s v="Biguanides"/>
  </r>
  <r>
    <s v="BHYaz1ku9bA"/>
    <x v="33"/>
    <s v="Asian"/>
    <s v="Biguanides"/>
    <x v="0"/>
    <d v="2013-11-01T00:00:00"/>
    <s v="Biguanides"/>
  </r>
  <r>
    <s v="BgzBAD7qMWg"/>
    <x v="33"/>
    <s v="Other"/>
    <s v="Insulin aspart|Insulin glargine"/>
    <x v="1"/>
    <d v="2013-03-15T00:00:00"/>
    <s v="Insulin aspart|Insulin glargine-&gt;Insulin glargine-&gt;Insulin aspart-&gt;Insulin aspart|Insulin glargine|Sulfonylureas-&gt;Biguanides-&gt;Biguanides|Insulin aspart|Insulin glargine"/>
  </r>
  <r>
    <s v="bifnCzEILbw"/>
    <x v="33"/>
    <s v="Māori"/>
    <s v="Biguanides|Insulin isophane"/>
    <x v="0"/>
    <d v="2021-02-15T00:00:00"/>
    <s v="Biguanides|Insulin isophane"/>
  </r>
  <r>
    <s v="BKD4c2ULTkE"/>
    <x v="33"/>
    <s v="Pacific peoples"/>
    <s v="Biguanides"/>
    <x v="0"/>
    <d v="2021-02-09T00:00:00"/>
    <s v="Biguanides"/>
  </r>
  <r>
    <s v="0r6PaG408Ks"/>
    <x v="33"/>
    <s v="Pacific peoples"/>
    <s v="Biguanides"/>
    <x v="0"/>
    <d v="2023-05-26T00:00:00"/>
    <s v="Biguanides-&gt;SGLT-2 inhibitors"/>
  </r>
  <r>
    <s v="0UP4hHtnLHU"/>
    <x v="33"/>
    <s v="Asian"/>
    <s v="Biguanides|Insulin isophane|Insulin lispro"/>
    <x v="0"/>
    <d v="2017-10-30T00:00:00"/>
    <s v="Biguanides|Insulin isophane|Insulin lispro-&gt;Insulin isophane"/>
  </r>
  <r>
    <s v="0UVMt/C/TCk"/>
    <x v="33"/>
    <s v="Other"/>
    <s v="Biguanides"/>
    <x v="0"/>
    <d v="2025-10-31T00:00:00"/>
    <s v="Biguanides"/>
  </r>
  <r>
    <s v="0Vm4gKtoaoM"/>
    <x v="33"/>
    <s v="Other"/>
    <s v="Biguanides"/>
    <x v="0"/>
    <d v="2012-09-06T00:00:00"/>
    <s v="Biguanides-&gt;Insulin aspart"/>
  </r>
  <r>
    <s v="1DyBz3cxWaQ"/>
    <x v="33"/>
    <s v="Other"/>
    <s v="Biguanides|Insulin isophane"/>
    <x v="0"/>
    <d v="2019-07-08T00:00:00"/>
    <s v="Biguanides|Insulin isophane-&gt;Insulin isophane|Insulin lispro"/>
  </r>
  <r>
    <s v="1/MIlxtFgts"/>
    <x v="33"/>
    <s v="Other"/>
    <s v="Insulin aspart|Insulin isophane"/>
    <x v="1"/>
    <d v="2020-04-07T00:00:00"/>
    <s v="Insulin aspart|Insulin isophane-&gt;Biguanides"/>
  </r>
  <r>
    <s v="1AVTNug0kGY"/>
    <x v="33"/>
    <s v="Asian"/>
    <s v="Biguanides"/>
    <x v="0"/>
    <d v="2020-06-15T00:00:00"/>
    <s v="Biguanides-&gt;Biguanides|Sulfonylureas-&gt;Sulfonylureas"/>
  </r>
  <r>
    <s v="1aijsAGyBFQ"/>
    <x v="33"/>
    <s v="Asian"/>
    <s v="Biguanides"/>
    <x v="0"/>
    <d v="2020-01-21T00:00:00"/>
    <s v="Biguanides-&gt;DPP-4 inhibitors"/>
  </r>
  <r>
    <s v="18M.gJlee/I"/>
    <x v="33"/>
    <s v="Asian"/>
    <s v="Biguanides"/>
    <x v="0"/>
    <d v="2015-02-24T00:00:00"/>
    <s v="Biguanides"/>
  </r>
  <r>
    <s v="0fAjNObpK7w"/>
    <x v="33"/>
    <s v="Pacific peoples"/>
    <s v="Biguanides"/>
    <x v="0"/>
    <d v="2011-12-12T00:00:00"/>
    <s v="Biguanides"/>
  </r>
  <r>
    <s v="0GCYHUfK1Wo"/>
    <x v="33"/>
    <s v="Other"/>
    <s v="Biguanides"/>
    <x v="0"/>
    <d v="2015-03-02T00:00:00"/>
    <s v="Biguanides-&gt;Sulfonylureas-&gt;Biguanides|Sulfonylureas-&gt;DPP-4 inhibitors-&gt;Biguanides|DPP-4 inhibitors-&gt;DPP-4 inhibitors|Sulfonylureas-&gt;Biguanides|DPP-4 inhibitors|Sulfonylureas-&gt;GLP-1 agonists-&gt;Biguanides|GLP-1 agonists|Sulfonylureas"/>
  </r>
  <r>
    <s v="0D6oKQmzNE2"/>
    <x v="33"/>
    <s v="Other"/>
    <s v="Biguanides"/>
    <x v="0"/>
    <d v="2017-06-12T00:00:00"/>
    <s v="Biguanides-&gt;Sulfonylureas-&gt;DPP-4 inhibitors|Sulfonylureas-&gt;Biguanides|Sulfonylureas-&gt;Biguanides|Insulin aspart|Insulin glargine-&gt;Insulin aspart|Insulin glargine-&gt;Insulin glargine-&gt;Insulin aspart-&gt;Biguanides|Insulin aspart"/>
  </r>
  <r>
    <s v="0DaXPff/Rns"/>
    <x v="33"/>
    <s v="Asian"/>
    <s v="Biguanides"/>
    <x v="0"/>
    <d v="2024-10-17T00:00:00"/>
    <s v="Biguanides"/>
  </r>
  <r>
    <s v="05iKa8uG48k"/>
    <x v="33"/>
    <s v="Other"/>
    <s v="Biguanides"/>
    <x v="0"/>
    <d v="2024-10-10T00:00:00"/>
    <s v="Biguanides"/>
  </r>
  <r>
    <s v="01uFde0aa2U"/>
    <x v="33"/>
    <s v="Asian"/>
    <s v="Biguanides"/>
    <x v="0"/>
    <d v="2018-06-05T00:00:00"/>
    <s v="Biguanides"/>
  </r>
  <r>
    <s v="00uFjOTqWy6"/>
    <x v="33"/>
    <s v="Asian"/>
    <s v="Biguanides"/>
    <x v="0"/>
    <d v="2025-06-11T00:00:00"/>
    <s v="Biguanides-&gt;Insulin isophane"/>
  </r>
  <r>
    <s v="0.PgJT21B/Q"/>
    <x v="33"/>
    <s v="Pacific peoples"/>
    <s v="Biguanides"/>
    <x v="0"/>
    <d v="2023-05-04T00:00:00"/>
    <s v="Biguanides-&gt;Biguanides|DPP-4 inhibitors|SGLT-2 inhibitors-&gt;DPP-4 inhibitors|SGLT-2 inhibitors-&gt;Biguanides|GLP-1 agonists-&gt;GLP-1 agonists"/>
  </r>
  <r>
    <s v="0/a1lqlOykQ"/>
    <x v="33"/>
    <s v="Other"/>
    <s v="Biguanides"/>
    <x v="0"/>
    <d v="2017-02-22T00:00:00"/>
    <s v="Biguanides"/>
  </r>
  <r>
    <s v="0/AX.f0e9EA"/>
    <x v="33"/>
    <s v="Pacific peoples"/>
    <s v="Biguanides"/>
    <x v="0"/>
    <d v="2024-10-03T00:00:00"/>
    <s v="Biguanides-&gt;SGLT-2 inhibitors"/>
  </r>
  <r>
    <s v="YKFkYz2sQ8U"/>
    <x v="33"/>
    <s v="Māori"/>
    <s v="Biguanides"/>
    <x v="0"/>
    <d v="2012-11-14T00:00:00"/>
    <s v="Biguanides-&gt;Biguanides|Sulfonylureas-&gt;SGLT-2 inhibitors-&gt;DPP-4 inhibitors|SGLT-2 inhibitors"/>
  </r>
  <r>
    <s v="yH2nnLa7RX2"/>
    <x v="33"/>
    <s v="Pacific peoples"/>
    <s v="Biguanides"/>
    <x v="0"/>
    <d v="2025-04-10T00:00:00"/>
    <s v="Biguanides-&gt;SGLT-2 inhibitors-&gt;DPP-4 inhibitors|SGLT-2 inhibitors"/>
  </r>
  <r>
    <s v="YI7Xgxsm7G6"/>
    <x v="33"/>
    <s v="Other"/>
    <s v="Sulfonylureas"/>
    <x v="0"/>
    <d v="2020-10-08T00:00:00"/>
    <s v="Sulfonylureas-&gt;Biguanides"/>
  </r>
  <r>
    <s v="yfUh1ROSs5."/>
    <x v="33"/>
    <s v="Asian"/>
    <s v="Biguanides"/>
    <x v="0"/>
    <d v="2025-03-02T00:00:00"/>
    <s v="Biguanides"/>
  </r>
  <r>
    <s v="YO5N80pHMWw"/>
    <x v="33"/>
    <s v="Asian"/>
    <s v="Biguanides"/>
    <x v="0"/>
    <d v="2020-06-26T00:00:00"/>
    <s v="Biguanides"/>
  </r>
  <r>
    <s v="ylL2crZ1RWA"/>
    <x v="33"/>
    <s v="Asian"/>
    <s v="Biguanides"/>
    <x v="0"/>
    <d v="2021-09-15T00:00:00"/>
    <s v="Biguanides-&gt;DPP-4 inhibitors-&gt;SGLT-2 inhibitors"/>
  </r>
  <r>
    <s v="BO10/pKTtZk"/>
    <x v="33"/>
    <s v="Other"/>
    <s v="Biguanides"/>
    <x v="0"/>
    <d v="2018-11-02T00:00:00"/>
    <s v="Biguanides"/>
  </r>
  <r>
    <s v="bpfus01Gec2"/>
    <x v="33"/>
    <s v="Māori"/>
    <s v="Biguanides"/>
    <x v="0"/>
    <d v="2011-11-18T00:00:00"/>
    <s v="Biguanides-&gt;Biguanides|Sulfonylureas-&gt;Biguanides|SGLT-2 inhibitors|Sulfonylureas-&gt;SGLT-2 inhibitors-&gt;Biguanides|SGLT-2 inhibitors-&gt;DPP-4 inhibitors-&gt;Biguanides|DPP-4 inhibitors|SGLT-2 inhibitors-&gt;DPP-4 inhibitors|SGLT-2 inhibitors"/>
  </r>
  <r>
    <s v="BRnkGeo3IGU"/>
    <x v="33"/>
    <s v="Asian"/>
    <s v="Biguanides"/>
    <x v="0"/>
    <d v="2021-07-22T00:00:00"/>
    <s v="Biguanides-&gt;DPP-4 inhibitors"/>
  </r>
  <r>
    <s v="BtEiZf5L4jU"/>
    <x v="33"/>
    <s v="Asian"/>
    <s v="Biguanides"/>
    <x v="0"/>
    <d v="2020-01-28T00:00:00"/>
    <s v="Biguanides"/>
  </r>
  <r>
    <s v="Bw4M8VjRV/g"/>
    <x v="33"/>
    <s v="Pacific peoples"/>
    <s v="Biguanides|Sulfonylureas"/>
    <x v="0"/>
    <d v="2019-01-03T00:00:00"/>
    <s v="Biguanides|Sulfonylureas-&gt;DPP-4 inhibitors|Sulfonylureas-&gt;DPP-4 inhibitors-&gt;Insulin glargine-&gt;GLP-1 agonists-&gt;GLP-1 agonists|Insulin glargine-&gt;Insulin aspart|Insulin glargine-&gt;Insulin aspart-&gt;GLP-1 agonists|Insulin aspart|Insulin glargine"/>
  </r>
  <r>
    <s v="bwmd3J7JPs2"/>
    <x v="33"/>
    <s v="Asian"/>
    <s v="Biguanides"/>
    <x v="0"/>
    <d v="2013-07-25T00:00:00"/>
    <s v="Biguanides"/>
  </r>
  <r>
    <s v="bvJSZ6TOvVs"/>
    <x v="33"/>
    <s v="Pacific peoples"/>
    <s v="Biguanides"/>
    <x v="0"/>
    <d v="2020-12-02T00:00:00"/>
    <s v="Biguanides-&gt;Insulin glargine-&gt;Biguanides|Insulin glargine"/>
  </r>
  <r>
    <s v="bUtfVJFcjZw"/>
    <x v="33"/>
    <s v="Māori"/>
    <s v="Biguanides|Insulin aspart|Insulin isophane"/>
    <x v="0"/>
    <d v="2018-07-27T00:00:00"/>
    <s v="Biguanides|Insulin aspart|Insulin isophane-&gt;Insulin aspart-&gt;Insulin aspart|Insulin isophane-&gt;Biguanides-&gt;Biguanides|Insulin isophane-&gt;Insulin isophane-&gt;DPP-4 inhibitors"/>
  </r>
  <r>
    <s v="BvGvUTUOtLQ"/>
    <x v="33"/>
    <s v="Other"/>
    <s v="Biguanides"/>
    <x v="0"/>
    <d v="2023-08-21T00:00:00"/>
    <s v="Biguanides"/>
  </r>
  <r>
    <s v="C.dkF.ZBLGY"/>
    <x v="33"/>
    <s v="Other"/>
    <s v="Biguanides"/>
    <x v="0"/>
    <d v="2022-05-17T00:00:00"/>
    <s v="Biguanides"/>
  </r>
  <r>
    <s v="c.DqEjYOUzw"/>
    <x v="33"/>
    <s v="Other"/>
    <s v="Biguanides"/>
    <x v="0"/>
    <d v="2022-11-17T00:00:00"/>
    <s v="Biguanides-&gt;Insulin isophane"/>
  </r>
  <r>
    <s v="c15Ur716io2"/>
    <x v="33"/>
    <s v="Other"/>
    <s v="Biguanides"/>
    <x v="0"/>
    <d v="2024-02-14T00:00:00"/>
    <s v="Biguanides-&gt;Biguanides|DPP-4 inhibitors"/>
  </r>
  <r>
    <s v="c2AYAC7VsHU"/>
    <x v="33"/>
    <s v="Asian"/>
    <s v="Biguanides"/>
    <x v="0"/>
    <d v="2025-05-13T00:00:00"/>
    <s v="Biguanides-&gt;Sulfonylureas"/>
  </r>
  <r>
    <s v="C2jjck3zito"/>
    <x v="33"/>
    <s v="Other"/>
    <s v="Biguanides"/>
    <x v="0"/>
    <d v="2012-05-01T00:00:00"/>
    <s v="Biguanides"/>
  </r>
  <r>
    <s v="c6OZCeKnFFs"/>
    <x v="33"/>
    <s v="Asian"/>
    <s v="DPP-4 inhibitors|SGLT-2 inhibitors"/>
    <x v="0"/>
    <d v="2024-06-14T00:00:00"/>
    <s v="DPP-4 inhibitors|SGLT-2 inhibitors-&gt;DPP-4 inhibitors"/>
  </r>
  <r>
    <s v="c7bMGvyn3VU"/>
    <x v="33"/>
    <s v="Pacific peoples"/>
    <s v="Biguanides"/>
    <x v="0"/>
    <d v="2022-09-27T00:00:00"/>
    <s v="Biguanides-&gt;SGLT-2 inhibitors-&gt;DPP-4 inhibitors-&gt;DPP-4 inhibitors|SGLT-2 inhibitors"/>
  </r>
  <r>
    <s v="EvOx0LLJe.w"/>
    <x v="33"/>
    <s v="Asian"/>
    <s v="Biguanides"/>
    <x v="0"/>
    <d v="2024-05-07T00:00:00"/>
    <s v="Biguanides"/>
  </r>
  <r>
    <s v="EvKzKGo6Ip6"/>
    <x v="33"/>
    <s v="Pacific peoples"/>
    <s v="Biguanides"/>
    <x v="0"/>
    <d v="2017-02-28T00:00:00"/>
    <s v="Biguanides-&gt;Biguanides|Insulin isophane-&gt;Insulin aspart-&gt;Insulin aspart|Insulin isophane"/>
  </r>
  <r>
    <s v="EWfh5AJv6o2"/>
    <x v="33"/>
    <s v="Other"/>
    <s v="Biguanides"/>
    <x v="0"/>
    <d v="2025-08-27T00:00:00"/>
    <s v="Biguanides"/>
  </r>
  <r>
    <s v="CavO448iwjI"/>
    <x v="33"/>
    <s v="Māori"/>
    <s v="Biguanides"/>
    <x v="0"/>
    <d v="2019-11-19T00:00:00"/>
    <s v="Biguanides"/>
  </r>
  <r>
    <s v="fKY1/ESqV/."/>
    <x v="33"/>
    <s v="Asian"/>
    <s v="Biguanides"/>
    <x v="0"/>
    <d v="2025-11-14T00:00:00"/>
    <s v="Biguanides"/>
  </r>
  <r>
    <s v="fkp8rwnWkl."/>
    <x v="33"/>
    <s v="Other"/>
    <s v="Biguanides"/>
    <x v="0"/>
    <d v="2021-11-04T00:00:00"/>
    <s v="Biguanides"/>
  </r>
  <r>
    <s v="fMTrDgKpNiI"/>
    <x v="33"/>
    <s v="Pacific peoples"/>
    <s v="Biguanides"/>
    <x v="0"/>
    <d v="2014-10-28T00:00:00"/>
    <s v="Biguanides-&gt;Biguanides|Sulfonylureas-&gt;Sulfonylureas-&gt;DPP-4 inhibitors|Sulfonylureas-&gt;DPP-4 inhibitors-&gt;DPP-4 inhibitors|SGLT-2 inhibitors-&gt;SGLT-2 inhibitors"/>
  </r>
  <r>
    <s v="fmNWeHFThlA"/>
    <x v="33"/>
    <s v="Asian"/>
    <s v="Biguanides"/>
    <x v="0"/>
    <d v="2024-03-07T00:00:00"/>
    <s v="Biguanides"/>
  </r>
  <r>
    <s v="exhPNg5F8Q."/>
    <x v="33"/>
    <s v="Asian"/>
    <s v="Biguanides"/>
    <x v="0"/>
    <d v="2020-06-08T00:00:00"/>
    <s v="Biguanides-&gt;Biguanides|SGLT-2 inhibitors-&gt;DPP-4 inhibitors|SGLT-2 inhibitors-&gt;DPP-4 inhibitors"/>
  </r>
  <r>
    <s v="eYv/mPfqBdo"/>
    <x v="33"/>
    <s v="Asian"/>
    <s v="Biguanides"/>
    <x v="0"/>
    <d v="2013-04-29T00:00:00"/>
    <s v="Biguanides"/>
  </r>
  <r>
    <s v="F1q5cZiSwMk"/>
    <x v="33"/>
    <s v="Asian"/>
    <s v="Biguanides"/>
    <x v="0"/>
    <d v="2025-08-29T00:00:00"/>
    <s v="Biguanides"/>
  </r>
  <r>
    <s v="F23Hts.HJK6"/>
    <x v="33"/>
    <s v="Asian"/>
    <s v="Biguanides"/>
    <x v="0"/>
    <d v="2025-09-02T00:00:00"/>
    <s v="Biguanides"/>
  </r>
  <r>
    <s v="F8CdWlpMfR6"/>
    <x v="33"/>
    <s v="Māori"/>
    <s v="Biguanides"/>
    <x v="0"/>
    <d v="2014-11-28T00:00:00"/>
    <s v="Biguanides-&gt;Sulfonylureas-&gt;Biguanides|Sulfonylureas-&gt;Insulin isophane-&gt;Insulin aspart-&gt;Insulin aspart|Insulin isophane-&gt;Biguanides|Insulin isophane-&gt;Biguanides|GLP-1 agonists|Insulin isophane-&gt;GLP-1 agonists|Insulin isophane-&gt;GLP-1 agonists"/>
  </r>
  <r>
    <s v="F7Xx72jCgDc"/>
    <x v="33"/>
    <s v="Pacific peoples"/>
    <s v="Biguanides"/>
    <x v="0"/>
    <d v="2025-03-05T00:00:00"/>
    <s v="Biguanides"/>
  </r>
  <r>
    <s v="FC0/i.DAs8U"/>
    <x v="33"/>
    <s v="Asian"/>
    <s v="Insulin isophane"/>
    <x v="1"/>
    <d v="2013-02-14T00:00:00"/>
    <s v="Insulin isophane-&gt;Biguanides|Insulin isophane-&gt;Biguanides"/>
  </r>
  <r>
    <s v="fbzds5clD.2"/>
    <x v="33"/>
    <s v="Asian"/>
    <s v="Biguanides"/>
    <x v="0"/>
    <d v="2013-07-12T00:00:00"/>
    <s v="Biguanides-&gt;SGLT-2 inhibitors-&gt;Biguanides|SGLT-2 inhibitors"/>
  </r>
  <r>
    <s v="fA4a4.EErW."/>
    <x v="33"/>
    <s v="Other"/>
    <s v="Biguanides"/>
    <x v="0"/>
    <d v="2018-08-15T00:00:00"/>
    <s v="Biguanides"/>
  </r>
  <r>
    <s v="YV0b37ovcJA"/>
    <x v="33"/>
    <s v="Pacific peoples"/>
    <s v="Biguanides"/>
    <x v="0"/>
    <d v="2020-01-13T00:00:00"/>
    <s v="Biguanides"/>
  </r>
  <r>
    <s v="YsRSv1mN7GA"/>
    <x v="33"/>
    <s v="Asian"/>
    <s v="Biguanides"/>
    <x v="0"/>
    <d v="2021-07-23T00:00:00"/>
    <s v="Biguanides"/>
  </r>
  <r>
    <s v="YttcRKzmyf."/>
    <x v="33"/>
    <s v="Māori"/>
    <s v="Biguanides|Insulin isophane"/>
    <x v="0"/>
    <d v="2020-01-22T00:00:00"/>
    <s v="Biguanides|Insulin isophane-&gt;Insulin isophane"/>
  </r>
  <r>
    <s v="W0tEbObR6zQ"/>
    <x v="33"/>
    <s v="Asian"/>
    <s v="DPP-4 inhibitors"/>
    <x v="0"/>
    <d v="2021-02-17T00:00:00"/>
    <s v="DPP-4 inhibitors"/>
  </r>
  <r>
    <s v="yyJkO.sR14o"/>
    <x v="33"/>
    <s v="Asian"/>
    <s v="Biguanides"/>
    <x v="0"/>
    <d v="2023-11-13T00:00:00"/>
    <s v="Biguanides-&gt;Biguanides|SGLT-2 inhibitors"/>
  </r>
  <r>
    <s v="YXF3Y.svD1g"/>
    <x v="33"/>
    <s v="Asian"/>
    <s v="Insulin aspart|Insulin isophane"/>
    <x v="1"/>
    <d v="2016-03-17T00:00:00"/>
    <s v="Insulin aspart|Insulin isophane-&gt;Biguanides|Insulin isophane-&gt;Insulin aspart"/>
  </r>
  <r>
    <s v="z1C9ixOAwIU"/>
    <x v="33"/>
    <s v="Māori"/>
    <s v="Biguanides"/>
    <x v="0"/>
    <d v="2022-03-11T00:00:00"/>
    <s v="Biguanides"/>
  </r>
  <r>
    <s v="Z6D1Lg/yIQY"/>
    <x v="33"/>
    <s v="Asian"/>
    <s v="Biguanides"/>
    <x v="0"/>
    <d v="2022-10-17T00:00:00"/>
    <s v="Biguanides-&gt;Insulin isophane-&gt;Insulin aspart"/>
  </r>
  <r>
    <s v="ZhRj8m6vwAg"/>
    <x v="33"/>
    <s v="Māori"/>
    <s v="Biguanides"/>
    <x v="0"/>
    <d v="2018-08-23T00:00:00"/>
    <s v="Biguanides-&gt;Insulin isophane"/>
  </r>
  <r>
    <s v="zcOzg7j445E"/>
    <x v="33"/>
    <s v="Asian"/>
    <s v="Biguanides"/>
    <x v="0"/>
    <d v="2019-01-16T00:00:00"/>
    <s v="Biguanides"/>
  </r>
  <r>
    <s v="zAUN4eVs1U2"/>
    <x v="33"/>
    <s v="Asian"/>
    <s v="Biguanides"/>
    <x v="0"/>
    <d v="2018-05-02T00:00:00"/>
    <s v="Biguanides"/>
  </r>
  <r>
    <s v="Z8Auv//yayA"/>
    <x v="33"/>
    <s v="Pacific peoples"/>
    <s v="Biguanides"/>
    <x v="0"/>
    <d v="2022-12-02T00:00:00"/>
    <s v="Biguanides-&gt;Biguanides|SGLT-2 inhibitors-&gt;DPP-4 inhibitors-&gt;DPP-4 inhibitors|Sulfonylureas-&gt;Biguanides|Sulfonylureas-&gt;Biguanides|DPP-4 inhibitors|Sulfonylureas-&gt;Insulin glargine-&gt;Biguanides|GLP-1 agonists|Insulin glargine|Sulfonylureas-&gt;Sulfonylureas-&gt;Biguanides|Insulin glargine"/>
  </r>
  <r>
    <s v="ZAO70.sqSbE"/>
    <x v="33"/>
    <s v="Pacific peoples"/>
    <s v="Biguanides|DPP-4 inhibitors"/>
    <x v="0"/>
    <d v="2024-07-10T00:00:00"/>
    <s v="Biguanides|DPP-4 inhibitors-&gt;DPP-4 inhibitors-&gt;DPP-4 inhibitors|SGLT-2 inhibitors-&gt;SGLT-2 inhibitors"/>
  </r>
  <r>
    <s v="ZjD0qPvySas"/>
    <x v="33"/>
    <s v="Asian"/>
    <s v="Biguanides"/>
    <x v="0"/>
    <d v="2023-11-17T00:00:00"/>
    <s v="Biguanides"/>
  </r>
  <r>
    <s v="zL3QMKBIGTs"/>
    <x v="33"/>
    <s v="Other"/>
    <s v="Biguanides"/>
    <x v="0"/>
    <d v="2021-07-28T00:00:00"/>
    <s v="Biguanides"/>
  </r>
  <r>
    <s v="zmIx/GsL.Ns"/>
    <x v="33"/>
    <s v="Other"/>
    <s v="Biguanides"/>
    <x v="0"/>
    <d v="2011-04-29T00:00:00"/>
    <s v="Biguanides"/>
  </r>
  <r>
    <s v="1zwePqLB0W6"/>
    <x v="33"/>
    <s v="Asian"/>
    <s v="Biguanides"/>
    <x v="0"/>
    <d v="2019-11-13T00:00:00"/>
    <s v="Biguanides-&gt;Biguanides|Insulin isophane-&gt;Insulin isophane-&gt;Biguanides|Insulin aspart-&gt;Insulin aspart|Insulin isophane-&gt;Insulin aspart"/>
  </r>
  <r>
    <s v="21hGcQEcwzo"/>
    <x v="33"/>
    <s v="Other"/>
    <s v="Biguanides"/>
    <x v="0"/>
    <d v="2024-05-16T00:00:00"/>
    <s v="Biguanides"/>
  </r>
  <r>
    <s v="25i0.jvtZXc"/>
    <x v="33"/>
    <s v="Māori"/>
    <s v="Biguanides"/>
    <x v="0"/>
    <d v="2021-08-10T00:00:00"/>
    <s v="Biguanides"/>
  </r>
  <r>
    <s v="2DVnyucYL/U"/>
    <x v="33"/>
    <s v="Asian"/>
    <s v="Biguanides"/>
    <x v="0"/>
    <d v="2012-08-09T00:00:00"/>
    <s v="Biguanides-&gt;DPP-4 inhibitors-&gt;Sulfonylureas-&gt;DPP-4 inhibitors|Sulfonylureas"/>
  </r>
  <r>
    <s v="2b7wy1T3nyc"/>
    <x v="33"/>
    <s v="Asian"/>
    <s v="Biguanides|Insulin isophane"/>
    <x v="0"/>
    <d v="2024-01-03T00:00:00"/>
    <s v="Biguanides|Insulin isophane-&gt;Biguanides"/>
  </r>
  <r>
    <s v="2VqvpEDzZRo"/>
    <x v="33"/>
    <s v="Asian"/>
    <s v="Biguanides|Insulin isophane"/>
    <x v="0"/>
    <d v="2023-05-02T00:00:00"/>
    <s v="Biguanides|Insulin isophane-&gt;Insulin isophane-&gt;Insulin aspart-&gt;Biguanides|Insulin aspart-&gt;Biguanides-&gt;DPP-4 inhibitors-&gt;DPP-4 inhibitors|SGLT-2 inhibitors-&gt;Insulin aspart|Insulin isophane-&gt;Biguanides|Insulin aspart|Insulin isophane"/>
  </r>
  <r>
    <s v="2shY4P2AvNQ"/>
    <x v="33"/>
    <s v="Other"/>
    <s v="Biguanides"/>
    <x v="0"/>
    <d v="2022-10-05T00:00:00"/>
    <s v="Biguanides"/>
  </r>
  <r>
    <s v="2TW70gpF81c"/>
    <x v="33"/>
    <s v="Māori"/>
    <s v="Biguanides"/>
    <x v="0"/>
    <d v="2015-08-18T00:00:00"/>
    <s v="Biguanides-&gt;Insulin glargine-&gt;Biguanides|Insulin glargine"/>
  </r>
  <r>
    <s v="3/m1Cq3R4UE"/>
    <x v="33"/>
    <s v="Other"/>
    <s v="Biguanides"/>
    <x v="0"/>
    <d v="2012-05-26T00:00:00"/>
    <s v="Biguanides-&gt;Biguanides|DPP-4 inhibitors-&gt;DPP-4 inhibitors"/>
  </r>
  <r>
    <s v="2Xb8iaDXj42"/>
    <x v="33"/>
    <s v="Asian"/>
    <s v="Biguanides"/>
    <x v="0"/>
    <d v="2015-12-31T00:00:00"/>
    <s v="Biguanides-&gt;Sulfonylureas-&gt;Biguanides|Sulfonylureas-&gt;DPP-4 inhibitors-&gt;SGLT-2 inhibitors-&gt;Biguanides|SGLT-2 inhibitors"/>
  </r>
  <r>
    <s v="2WNqOx6d97."/>
    <x v="33"/>
    <s v="Pacific peoples"/>
    <s v="Biguanides"/>
    <x v="0"/>
    <d v="2013-02-15T00:00:00"/>
    <s v="Biguanides-&gt;DPP-4 inhibitors|Sulfonylureas-&gt;Biguanides|DPP-4 inhibitors|Sulfonylureas-&gt;DPP-4 inhibitors|SGLT-2 inhibitors|Sulfonylureas"/>
  </r>
  <r>
    <s v="2jVqYcpyPEo"/>
    <x v="33"/>
    <s v="Other"/>
    <s v="Biguanides"/>
    <x v="0"/>
    <d v="2025-06-05T00:00:00"/>
    <s v="Biguanides-&gt;Insulin aspart|Insulin isophane-&gt;Insulin aspart"/>
  </r>
  <r>
    <s v="2H.Jt26c1T."/>
    <x v="33"/>
    <s v="Other"/>
    <s v="Biguanides"/>
    <x v="0"/>
    <d v="2025-04-12T00:00:00"/>
    <s v="Biguanides"/>
  </r>
  <r>
    <s v="2l2gKIFMMpE"/>
    <x v="33"/>
    <s v="Māori"/>
    <s v="Biguanides"/>
    <x v="0"/>
    <d v="2019-11-15T00:00:00"/>
    <s v="Biguanides-&gt;Biguanides|Insulin isophane-&gt;Insulin isophane"/>
  </r>
  <r>
    <s v="9ofwAh2zyAE"/>
    <x v="33"/>
    <s v="Asian"/>
    <s v="Biguanides"/>
    <x v="0"/>
    <d v="2025-03-01T00:00:00"/>
    <s v="Biguanides"/>
  </r>
  <r>
    <s v="9U.bVeiGbBk"/>
    <x v="33"/>
    <s v="Asian"/>
    <s v="Biguanides"/>
    <x v="0"/>
    <d v="2025-06-13T00:00:00"/>
    <s v="Biguanides"/>
  </r>
  <r>
    <s v="3LHHgfGwDqM"/>
    <x v="33"/>
    <s v="Asian"/>
    <s v="Biguanides"/>
    <x v="0"/>
    <d v="2011-04-16T00:00:00"/>
    <s v="Biguanides"/>
  </r>
  <r>
    <s v="9fqg1AMGUTE"/>
    <x v="33"/>
    <s v="Other"/>
    <s v="Biguanides"/>
    <x v="0"/>
    <d v="2022-06-01T00:00:00"/>
    <s v="Biguanides"/>
  </r>
  <r>
    <s v="9DUksMzvLjY"/>
    <x v="33"/>
    <s v="Māori"/>
    <s v="Biguanides"/>
    <x v="0"/>
    <d v="2024-01-15T00:00:00"/>
    <s v="Biguanides"/>
  </r>
  <r>
    <s v="3HFTHe0R2Ts"/>
    <x v="33"/>
    <s v="Asian"/>
    <s v="Biguanides"/>
    <x v="0"/>
    <d v="2011-11-11T00:00:00"/>
    <s v="Biguanides-&gt;Insulin isophane-&gt;Biguanides|Insulin isophane-&gt;Insulin aspart-&gt;Biguanides|Insulin aspart-&gt;Biguanides|DPP-4 inhibitors|Insulin aspart-&gt;DPP-4 inhibitors|Insulin aspart-&gt;Sulfonylureas-&gt;Biguanides|DPP-4 inhibitors|Insulin aspart|Sulfonylureas-&gt;SGLT-2 inhibitors-&gt;Biguanides|DPP-4 inhibitors|Insulin aspart|SGLT-2 inhibitors|Sulfonylureas-&gt;DPP-4 inhibitors|Insulin aspart|SGLT-2 inhibitors|Sulfonylureas-&gt;Biguanides|GLP-1 agonists|Insulin aspart|Thiazolidinedione-&gt;GLP-1 agonists-&gt;GLP-1 agonists|Insulin aspart"/>
  </r>
  <r>
    <s v="3GbHkFSYpBk"/>
    <x v="33"/>
    <s v="Māori"/>
    <s v="Biguanides"/>
    <x v="0"/>
    <d v="2012-07-16T00:00:00"/>
    <s v="Biguanides-&gt;Biguanides|Sulfonylureas-&gt;Biguanides|Insulin lispro-&gt;Insulin lispro-&gt;SGLT-2 inhibitors"/>
  </r>
  <r>
    <s v="3IZEodE3JQs"/>
    <x v="33"/>
    <s v="Asian"/>
    <s v="Biguanides"/>
    <x v="0"/>
    <d v="2018-03-07T00:00:00"/>
    <s v="Biguanides"/>
  </r>
  <r>
    <s v="3A984IMmzN6"/>
    <x v="33"/>
    <s v="Pacific peoples"/>
    <s v="Biguanides"/>
    <x v="0"/>
    <d v="2023-01-06T00:00:00"/>
    <s v="Biguanides"/>
  </r>
  <r>
    <s v="38W./6DbgO6"/>
    <x v="33"/>
    <s v="Pacific peoples"/>
    <s v="Biguanides"/>
    <x v="0"/>
    <d v="2022-10-12T00:00:00"/>
    <s v="Biguanides-&gt;DPP-4 inhibitors-&gt;Biguanides|SGLT-2 inhibitors"/>
  </r>
  <r>
    <s v="cBlS1pXhVoI"/>
    <x v="33"/>
    <s v="Asian"/>
    <s v="Biguanides"/>
    <x v="0"/>
    <d v="2016-05-18T00:00:00"/>
    <s v="Biguanides"/>
  </r>
  <r>
    <s v="aIKVvn5UsUs"/>
    <x v="33"/>
    <s v="Other"/>
    <s v="Biguanides"/>
    <x v="0"/>
    <d v="2012-03-30T00:00:00"/>
    <s v="Biguanides"/>
  </r>
  <r>
    <s v="AHIvb3hM5j."/>
    <x v="33"/>
    <s v="Other"/>
    <s v="Biguanides"/>
    <x v="0"/>
    <d v="2025-03-11T00:00:00"/>
    <s v="Biguanides"/>
  </r>
  <r>
    <s v="cF737CapxUA"/>
    <x v="33"/>
    <s v="Pacific peoples"/>
    <s v="Biguanides"/>
    <x v="0"/>
    <d v="2025-03-13T00:00:00"/>
    <s v="Biguanides"/>
  </r>
  <r>
    <s v="ceKfU6j6ys6"/>
    <x v="33"/>
    <s v="Māori"/>
    <s v="Biguanides"/>
    <x v="0"/>
    <d v="2023-04-06T00:00:00"/>
    <s v="Biguanides"/>
  </r>
  <r>
    <s v="cIxdH1cF0VI"/>
    <x v="33"/>
    <s v="Asian"/>
    <s v="Biguanides"/>
    <x v="0"/>
    <d v="2023-01-10T00:00:00"/>
    <s v="Biguanides-&gt;Insulin aspart|Insulin isophane-&gt;Insulin aspart"/>
  </r>
  <r>
    <s v="AdSJlIkfvyo"/>
    <x v="33"/>
    <s v="Asian"/>
    <s v="Biguanides"/>
    <x v="0"/>
    <d v="2025-10-06T00:00:00"/>
    <s v="Biguanides"/>
  </r>
  <r>
    <s v="AC1XVggT/7I"/>
    <x v="33"/>
    <s v="Asian"/>
    <s v="Biguanides"/>
    <x v="0"/>
    <d v="2022-11-08T00:00:00"/>
    <s v="Biguanides-&gt;DPP-4 inhibitors-&gt;DPP-4 inhibitors|SGLT-2 inhibitors"/>
  </r>
  <r>
    <s v="aBLzOqXAIxY"/>
    <x v="33"/>
    <s v="Asian"/>
    <s v="DPP-4 inhibitors"/>
    <x v="0"/>
    <d v="2025-05-05T00:00:00"/>
    <s v="DPP-4 inhibitors"/>
  </r>
  <r>
    <s v="ABg4U4brBDw"/>
    <x v="33"/>
    <s v="Asian"/>
    <s v="DPP-4 inhibitors"/>
    <x v="0"/>
    <d v="2023-06-02T00:00:00"/>
    <s v="DPP-4 inhibitors-&gt;Sulfonylureas-&gt;DPP-4 inhibitors|SGLT-2 inhibitors"/>
  </r>
  <r>
    <s v="a.S2BmPhGYE"/>
    <x v="33"/>
    <s v="Asian"/>
    <s v="Biguanides"/>
    <x v="0"/>
    <d v="2023-05-17T00:00:00"/>
    <s v="Biguanides"/>
  </r>
  <r>
    <s v="A58n2YWbxBQ"/>
    <x v="33"/>
    <s v="Other"/>
    <s v="Biguanides"/>
    <x v="0"/>
    <d v="2015-12-22T00:00:00"/>
    <s v="Biguanides-&gt;DPP-4 inhibitors"/>
  </r>
  <r>
    <s v="a3KwpbSiVE2"/>
    <x v="33"/>
    <s v="Māori"/>
    <s v="Insulin isophane"/>
    <x v="1"/>
    <d v="2016-09-23T00:00:00"/>
    <s v="Insulin isophane-&gt;Insulin aspart-&gt;Biguanides-&gt;SGLT-2 inhibitors"/>
  </r>
  <r>
    <s v="a99El94QJ0g"/>
    <x v="33"/>
    <s v="Māori"/>
    <s v="Biguanides"/>
    <x v="0"/>
    <d v="2013-07-12T00:00:00"/>
    <s v="Biguanides-&gt;Sulfonylureas-&gt;Biguanides|Sulfonylureas-&gt;Insulin glargine-&gt;Biguanides|Insulin glargine-&gt;Insulin aspart-&gt;Insulin aspart|Insulin glargine-&gt;Biguanides|Insulin aspart|Insulin glargine-&gt;DPP-4 inhibitors|Insulin glargine-&gt;DPP-4 inhibitors-&gt;Biguanides|DPP-4 inhibitors|Insulin aspart|Insulin glargine-&gt;DPP-4 inhibitors|Insulin aspart|Insulin glargine-&gt;Biguanides|DPP-4 inhibitors|Insulin glargine-&gt;DPP-4 inhibitors|Insulin aspart-&gt;SGLT-2 inhibitors-&gt;DPP-4 inhibitors|Insulin aspart|Insulin glargine|SGLT-2 inhibitors-&gt;Insulin glargine|SGLT-2 inhibitors-&gt;GLP-1 agonists|Insulin aspart|Insulin glargine-&gt;GLP-1 agonists|Insulin glargine-&gt;Biguanides|GLP-1 agonists|Insulin aspart"/>
  </r>
  <r>
    <s v="A7OFP.b29d6"/>
    <x v="33"/>
    <s v="Māori"/>
    <s v="Biguanides"/>
    <x v="0"/>
    <d v="2011-05-24T00:00:00"/>
    <s v="Biguanides"/>
  </r>
  <r>
    <s v="g0gBKYeSvl6"/>
    <x v="33"/>
    <s v="Pacific peoples"/>
    <s v="Biguanides"/>
    <x v="0"/>
    <d v="2017-08-28T00:00:00"/>
    <s v="Biguanides-&gt;DPP-4 inhibitors-&gt;DPP-4 inhibitors|SGLT-2 inhibitors-&gt;SGLT-2 inhibitors"/>
  </r>
  <r>
    <s v="FZpREd3zuT."/>
    <x v="33"/>
    <s v="Asian"/>
    <s v="Biguanides"/>
    <x v="0"/>
    <d v="2021-08-06T00:00:00"/>
    <s v="Biguanides-&gt;Insulin isophane"/>
  </r>
  <r>
    <s v="fYqgxd.6DN."/>
    <x v="33"/>
    <s v="Māori"/>
    <s v="Biguanides"/>
    <x v="0"/>
    <d v="2016-04-13T00:00:00"/>
    <s v="Biguanides"/>
  </r>
  <r>
    <s v="FUyaR0EkzQc"/>
    <x v="33"/>
    <s v="Other"/>
    <s v="Biguanides"/>
    <x v="0"/>
    <d v="2018-12-22T00:00:00"/>
    <s v="Biguanides"/>
  </r>
  <r>
    <s v="G3dHG65ABRc"/>
    <x v="33"/>
    <s v="Pacific peoples"/>
    <s v="Biguanides"/>
    <x v="0"/>
    <d v="2019-04-29T00:00:00"/>
    <s v="Biguanides-&gt;DPP-4 inhibitors-&gt;GLP-1 agonists"/>
  </r>
  <r>
    <s v="GERG5s40POM"/>
    <x v="33"/>
    <s v="Other"/>
    <s v="Biguanides"/>
    <x v="0"/>
    <d v="2021-02-25T00:00:00"/>
    <s v="Biguanides"/>
  </r>
  <r>
    <s v="GDE.DnMJs.2"/>
    <x v="33"/>
    <s v="Asian"/>
    <s v="Biguanides"/>
    <x v="0"/>
    <d v="2025-04-24T00:00:00"/>
    <s v="Biguanides"/>
  </r>
  <r>
    <s v="GCHTjpWLpss"/>
    <x v="33"/>
    <s v="Māori"/>
    <s v="Biguanides|Insulin aspart|Insulin glargine"/>
    <x v="0"/>
    <d v="2023-08-01T00:00:00"/>
    <s v="Biguanides|Insulin aspart|Insulin glargine-&gt;SGLT-2 inhibitors-&gt;Insulin aspart|Insulin glargine-&gt;Insulin aspart|Insulin glargine|SGLT-2 inhibitors-&gt;Insulin glargine|SGLT-2 inhibitors-&gt;Biguanides|Insulin glargine-&gt;Insulin glargine-&gt;Biguanides|Insulin glargine|SGLT-2 inhibitors-&gt;Biguanides|Insulin aspart|Insulin glargine|SGLT-2 inhibitors"/>
  </r>
  <r>
    <s v="GKmxqOdiOLo"/>
    <x v="33"/>
    <s v="Asian"/>
    <s v="Biguanides"/>
    <x v="0"/>
    <d v="2014-08-20T00:00:00"/>
    <s v="Biguanides-&gt;Biguanides|Insulin aspart|Insulin isophane-&gt;Insulin aspart|Insulin isophane"/>
  </r>
  <r>
    <s v="GLcHzCaOK/2"/>
    <x v="33"/>
    <s v="Asian"/>
    <s v="Biguanides"/>
    <x v="0"/>
    <d v="2024-09-20T00:00:00"/>
    <s v="Biguanides-&gt;Biguanides|DPP-4 inhibitors"/>
  </r>
  <r>
    <s v="GLKjqttbHMA"/>
    <x v="33"/>
    <s v="Pacific peoples"/>
    <s v="Biguanides"/>
    <x v="0"/>
    <d v="2019-12-18T00:00:00"/>
    <s v="Biguanides-&gt;DPP-4 inhibitors-&gt;DPP-4 inhibitors|GLP-1 agonists-&gt;GLP-1 agonists-&gt;Biguanides|GLP-1 agonists"/>
  </r>
  <r>
    <s v="ggJAYFIGOoU"/>
    <x v="33"/>
    <s v="Asian"/>
    <s v="Biguanides"/>
    <x v="0"/>
    <d v="2023-12-13T00:00:00"/>
    <s v="Biguanides-&gt;Insulin isophane|Insulin lispro"/>
  </r>
  <r>
    <s v="ggMeSn9txgQ"/>
    <x v="33"/>
    <s v="Asian"/>
    <s v="Biguanides"/>
    <x v="0"/>
    <d v="2020-11-03T00:00:00"/>
    <s v="Biguanides-&gt;Insulin aspart-&gt;Insulin isophane-&gt;Insulin aspart|Insulin isophane"/>
  </r>
  <r>
    <s v="Ggh757.3fw."/>
    <x v="33"/>
    <s v="Pacific peoples"/>
    <s v="Biguanides"/>
    <x v="0"/>
    <d v="2013-08-22T00:00:00"/>
    <s v="Biguanides-&gt;Biguanides|Sulfonylureas-&gt;Biguanides|Insulin aspart|Insulin isophane-&gt;Insulin aspart|Insulin isophane"/>
  </r>
  <r>
    <s v="d02M2FNK.rc"/>
    <x v="33"/>
    <s v="Other"/>
    <s v="Biguanides"/>
    <x v="0"/>
    <d v="2017-05-17T00:00:00"/>
    <s v="Biguanides-&gt;Insulin isophane-&gt;DPP-4 inhibitors"/>
  </r>
  <r>
    <s v="d2jigCCH49o"/>
    <x v="33"/>
    <s v="Pacific peoples"/>
    <s v="Biguanides"/>
    <x v="0"/>
    <d v="2020-02-10T00:00:00"/>
    <s v="Biguanides"/>
  </r>
  <r>
    <s v="D3aTsAP..EA"/>
    <x v="33"/>
    <s v="Other"/>
    <s v="Biguanides"/>
    <x v="0"/>
    <d v="2025-06-26T00:00:00"/>
    <s v="Biguanides"/>
  </r>
  <r>
    <s v="FshCdwOXjTI"/>
    <x v="33"/>
    <s v="Other"/>
    <s v="Biguanides"/>
    <x v="0"/>
    <d v="2015-01-20T00:00:00"/>
    <s v="Biguanides-&gt;Biguanides|Sulfonylureas-&gt;Sulfonylureas-&gt;Insulin glargine-&gt;Biguanides|Insulin glargine|Sulfonylureas-&gt;DPP-4 inhibitors-&gt;DPP-4 inhibitors|Insulin glargine-&gt;DPP-4 inhibitors|Insulin aspart-&gt;Insulin aspart-&gt;SGLT-2 inhibitors-&gt;DPP-4 inhibitors|Insulin aspart|SGLT-2 inhibitors-&gt;DPP-4 inhibitors|SGLT-2 inhibitors"/>
  </r>
  <r>
    <s v="fTGFllg7lXE"/>
    <x v="33"/>
    <s v="Other"/>
    <s v="Biguanides"/>
    <x v="0"/>
    <d v="2020-07-30T00:00:00"/>
    <s v="Biguanides-&gt;Insulin glargine|Insulin glulisine-&gt;Insulin glulisine-&gt;Insulin glargine-&gt;Insulin aspart"/>
  </r>
  <r>
    <s v="FuBzkpqGutA"/>
    <x v="33"/>
    <s v="Māori"/>
    <s v="Biguanides"/>
    <x v="0"/>
    <d v="2013-07-25T00:00:00"/>
    <s v="Biguanides"/>
  </r>
  <r>
    <s v="cvtYkOBA4kM"/>
    <x v="33"/>
    <s v="Asian"/>
    <s v="Biguanides"/>
    <x v="0"/>
    <d v="2012-03-02T00:00:00"/>
    <s v="Biguanides-&gt;Sulfonylureas-&gt;Biguanides|Sulfonylureas-&gt;DPP-4 inhibitors|Sulfonylureas-&gt;DPP-4 inhibitors-&gt;DPP-4 inhibitors|SGLT-2 inhibitors-&gt;SGLT-2 inhibitors-&gt;DPP-4 inhibitors|SGLT-2 inhibitors|Sulfonylureas"/>
  </r>
  <r>
    <s v="cVw3ry39lrY"/>
    <x v="33"/>
    <s v="Other"/>
    <s v="Biguanides"/>
    <x v="0"/>
    <d v="2020-09-30T00:00:00"/>
    <s v="Biguanides"/>
  </r>
  <r>
    <s v="cZI6jOgL0hg"/>
    <x v="33"/>
    <s v="Asian"/>
    <s v="Biguanides"/>
    <x v="0"/>
    <d v="2016-12-23T00:00:00"/>
    <s v="Biguanides"/>
  </r>
  <r>
    <s v="cyj0jk3sY1A"/>
    <x v="33"/>
    <s v="Other"/>
    <s v="Biguanides"/>
    <x v="0"/>
    <d v="2021-05-03T00:00:00"/>
    <s v="Biguanides"/>
  </r>
  <r>
    <s v="Cy47EwKnZpM"/>
    <x v="33"/>
    <s v="Other"/>
    <s v="Biguanides"/>
    <x v="0"/>
    <d v="2024-01-23T00:00:00"/>
    <s v="Biguanides"/>
  </r>
  <r>
    <s v="cY02mPztczg"/>
    <x v="33"/>
    <s v="Asian"/>
    <s v="Biguanides"/>
    <x v="0"/>
    <d v="2024-07-11T00:00:00"/>
    <s v="Biguanides"/>
  </r>
  <r>
    <s v="crKmgl7P1gc"/>
    <x v="33"/>
    <s v="Māori"/>
    <s v="Biguanides"/>
    <x v="0"/>
    <d v="2025-01-23T00:00:00"/>
    <s v="Biguanides"/>
  </r>
  <r>
    <s v="Crk4b74Gwnk"/>
    <x v="33"/>
    <s v="Asian"/>
    <s v="Biguanides"/>
    <x v="0"/>
    <d v="2025-01-28T00:00:00"/>
    <s v="Biguanides"/>
  </r>
  <r>
    <s v="ctcdI9pHbqQ"/>
    <x v="33"/>
    <s v="Asian"/>
    <s v="Biguanides"/>
    <x v="0"/>
    <d v="2012-01-24T00:00:00"/>
    <s v="Biguanides"/>
  </r>
  <r>
    <s v="CsTZMWACb52"/>
    <x v="33"/>
    <s v="Asian"/>
    <s v="Biguanides"/>
    <x v="0"/>
    <d v="2021-12-20T00:00:00"/>
    <s v="Biguanides"/>
  </r>
  <r>
    <s v="Cpp03xIYpGE"/>
    <x v="33"/>
    <s v="Pacific peoples"/>
    <s v="Sulfonylureas"/>
    <x v="0"/>
    <d v="2020-08-04T00:00:00"/>
    <s v="Sulfonylureas-&gt;Biguanides|Insulin aspart|Insulin glargine-&gt;Insulin aspart|Insulin glargine-&gt;Insulin glargine-&gt;Biguanides-&gt;SGLT-2 inhibitors"/>
  </r>
  <r>
    <s v="cNuD./fVGYs"/>
    <x v="33"/>
    <s v="Other"/>
    <s v="Biguanides"/>
    <x v="0"/>
    <d v="2014-04-30T00:00:00"/>
    <s v="Biguanides"/>
  </r>
  <r>
    <s v="Cnxi5SaC58w"/>
    <x v="33"/>
    <s v="Other"/>
    <s v="Biguanides"/>
    <x v="0"/>
    <d v="2021-09-14T00:00:00"/>
    <s v="Biguanides"/>
  </r>
  <r>
    <s v="CmNzgI8B9Ok"/>
    <x v="33"/>
    <s v="Asian"/>
    <s v="Biguanides"/>
    <x v="0"/>
    <d v="2021-03-01T00:00:00"/>
    <s v="Biguanides"/>
  </r>
  <r>
    <s v="jraMwjXde3Y"/>
    <x v="33"/>
    <s v="Other"/>
    <s v="Biguanides"/>
    <x v="0"/>
    <d v="2011-12-30T00:00:00"/>
    <s v="Biguanides"/>
  </r>
  <r>
    <s v="JrZpHw5g972"/>
    <x v="33"/>
    <s v="Asian"/>
    <s v="Biguanides"/>
    <x v="0"/>
    <d v="2014-04-19T00:00:00"/>
    <s v="Biguanides"/>
  </r>
  <r>
    <s v="jS1IDgR3lu6"/>
    <x v="33"/>
    <s v="Other"/>
    <s v="Biguanides"/>
    <x v="0"/>
    <d v="2014-05-06T00:00:00"/>
    <s v="Biguanides"/>
  </r>
  <r>
    <s v="Jt.mbrE4Vuo"/>
    <x v="33"/>
    <s v="Asian"/>
    <s v="Biguanides"/>
    <x v="0"/>
    <d v="2023-02-01T00:00:00"/>
    <s v="Biguanides"/>
  </r>
  <r>
    <s v="JtM8qpnb4Fk"/>
    <x v="33"/>
    <s v="Pacific peoples"/>
    <s v="Biguanides"/>
    <x v="0"/>
    <d v="2013-08-08T00:00:00"/>
    <s v="Biguanides-&gt;Biguanides|Sulfonylureas"/>
  </r>
  <r>
    <s v="jTfPiq2iaag"/>
    <x v="33"/>
    <s v="Other"/>
    <s v="Biguanides"/>
    <x v="0"/>
    <d v="2020-05-12T00:00:00"/>
    <s v="Biguanides"/>
  </r>
  <r>
    <s v="JwBvmHPDe6g"/>
    <x v="33"/>
    <s v="Asian"/>
    <s v="Biguanides"/>
    <x v="0"/>
    <d v="2019-04-18T00:00:00"/>
    <s v="Biguanides-&gt;Biguanides|Insulin aspart|Insulin isophane"/>
  </r>
  <r>
    <s v="K/brxaRjqKw"/>
    <x v="33"/>
    <s v="Māori"/>
    <s v="Biguanides"/>
    <x v="0"/>
    <d v="2022-07-11T00:00:00"/>
    <s v="Biguanides-&gt;SGLT-2 inhibitors"/>
  </r>
  <r>
    <s v="GN.E/6SZ1eQ"/>
    <x v="33"/>
    <s v="Other"/>
    <s v="Biguanides"/>
    <x v="0"/>
    <d v="2011-07-22T00:00:00"/>
    <s v="Biguanides-&gt;Biguanides|Insulin aspart|Insulin isophane-&gt;Insulin aspart|Insulin isophane-&gt;Biguanides|Insulin isophane"/>
  </r>
  <r>
    <s v="Ji5.sgmpcSI"/>
    <x v="33"/>
    <s v="Pacific peoples"/>
    <s v="Biguanides"/>
    <x v="0"/>
    <d v="2016-08-11T00:00:00"/>
    <s v="Biguanides-&gt;SGLT-2 inhibitors-&gt;DPP-4 inhibitors-&gt;DPP-4 inhibitors|Sulfonylureas"/>
  </r>
  <r>
    <s v="JIaAS5hT9jk"/>
    <x v="33"/>
    <s v="Asian"/>
    <s v="Biguanides"/>
    <x v="0"/>
    <d v="2021-01-08T00:00:00"/>
    <s v="Biguanides"/>
  </r>
  <r>
    <s v="JJEvUt.nUes"/>
    <x v="33"/>
    <s v="Pacific peoples"/>
    <s v="Biguanides"/>
    <x v="0"/>
    <d v="2013-12-20T00:00:00"/>
    <s v="Biguanides"/>
  </r>
  <r>
    <s v="JlFFUpVHJmQ"/>
    <x v="33"/>
    <s v="Māori"/>
    <s v="Biguanides"/>
    <x v="0"/>
    <d v="2018-03-28T00:00:00"/>
    <s v="Biguanides-&gt;DPP-4 inhibitors"/>
  </r>
  <r>
    <s v="jLkIqWZaf/E"/>
    <x v="33"/>
    <s v="Pacific peoples"/>
    <s v="Biguanides"/>
    <x v="0"/>
    <d v="2011-08-08T00:00:00"/>
    <s v="Biguanides"/>
  </r>
  <r>
    <s v="JKgv9xJNZlk"/>
    <x v="33"/>
    <s v="Pacific peoples"/>
    <s v="Biguanides|Insulin isophane"/>
    <x v="0"/>
    <d v="2018-02-02T00:00:00"/>
    <s v="Biguanides|Insulin isophane-&gt;Insulin aspart"/>
  </r>
  <r>
    <s v="n4h81nvOtAk"/>
    <x v="33"/>
    <s v="Asian"/>
    <s v="Biguanides"/>
    <x v="0"/>
    <d v="2021-05-08T00:00:00"/>
    <s v="Biguanides"/>
  </r>
  <r>
    <s v="N.PkYW14n4o"/>
    <x v="33"/>
    <s v="Asian"/>
    <s v="Biguanides"/>
    <x v="0"/>
    <d v="2018-05-30T00:00:00"/>
    <s v="Biguanides-&gt;Insulin aspart"/>
  </r>
  <r>
    <s v="n/ws6G2xoyU"/>
    <x v="33"/>
    <s v="Māori"/>
    <s v="Biguanides|Sulfonylureas"/>
    <x v="0"/>
    <d v="2012-05-24T00:00:00"/>
    <s v="Biguanides|Sulfonylureas-&gt;Biguanides-&gt;Insulin glargine|Insulin glulisine-&gt;Biguanides|Insulin glargine-&gt;Insulin glargine-&gt;DPP-4 inhibitors-&gt;DPP-4 inhibitors|Insulin glargine-&gt;DPP-4 inhibitors|Insulin glargine|SGLT-2 inhibitors-&gt;DPP-4 inhibitors|SGLT-2 inhibitors-&gt;Insulin glargine|SGLT-2 inhibitors-&gt;GLP-1 agonists|Insulin glargine-&gt;GLP-1 agonists"/>
  </r>
  <r>
    <s v="mzY3nGwRXno"/>
    <x v="33"/>
    <s v="Pacific peoples"/>
    <s v="Biguanides|Sulfonylureas"/>
    <x v="0"/>
    <d v="2014-08-26T00:00:00"/>
    <s v="Biguanides|Sulfonylureas-&gt;Biguanides-&gt;DPP-4 inhibitors-&gt;DPP-4 inhibitors|SGLT-2 inhibitors"/>
  </r>
  <r>
    <s v="K5wpHMNkG.M"/>
    <x v="33"/>
    <s v="Asian"/>
    <s v="Biguanides"/>
    <x v="0"/>
    <d v="2016-11-04T00:00:00"/>
    <s v="Biguanides"/>
  </r>
  <r>
    <s v="NIHfaOIGAuw"/>
    <x v="33"/>
    <s v="Pacific peoples"/>
    <s v="Biguanides"/>
    <x v="0"/>
    <d v="2014-03-22T00:00:00"/>
    <s v="Biguanides-&gt;Biguanides|Sulfonylureas-&gt;Biguanides|SGLT-2 inhibitors|Sulfonylureas-&gt;SGLT-2 inhibitors|Sulfonylureas-&gt;DPP-4 inhibitors|SGLT-2 inhibitors|Sulfonylureas-&gt;Sulfonylureas-&gt;DPP-4 inhibitors|SGLT-2 inhibitors"/>
  </r>
  <r>
    <s v="NIpI3uX/WCI"/>
    <x v="33"/>
    <s v="Pacific peoples"/>
    <s v="Biguanides"/>
    <x v="0"/>
    <d v="2012-12-22T00:00:00"/>
    <s v="Biguanides-&gt;Insulin glargine|Sulfonylureas-&gt;Insulin glargine-&gt;Biguanides|Sulfonylureas-&gt;Biguanides|Insulin glargine|Sulfonylureas-&gt;Sulfonylureas-&gt;Biguanides|DPP-4 inhibitors|Sulfonylureas-&gt;DPP-4 inhibitors-&gt;Biguanides|SGLT-2 inhibitors-&gt;Insulin aspart-&gt;Biguanides|Insulin aspart-&gt;SGLT-2 inhibitors"/>
  </r>
  <r>
    <s v="NHWAUOdFhu2"/>
    <x v="33"/>
    <s v="Asian"/>
    <s v="Biguanides"/>
    <x v="0"/>
    <d v="2015-01-07T00:00:00"/>
    <s v="Biguanides"/>
  </r>
  <r>
    <s v="nfx3x3JbEP2"/>
    <x v="33"/>
    <s v="Asian"/>
    <s v="Biguanides"/>
    <x v="0"/>
    <d v="2017-01-18T00:00:00"/>
    <s v="Biguanides-&gt;SGLT-2 inhibitors-&gt;SGLT-2 inhibitors|Thiazolidinedione"/>
  </r>
  <r>
    <s v="nG.nh9u5/vI"/>
    <x v="33"/>
    <s v="Māori"/>
    <s v="Biguanides"/>
    <x v="0"/>
    <d v="2023-11-30T00:00:00"/>
    <s v="Biguanides"/>
  </r>
  <r>
    <s v="nFrT2Me8qgM"/>
    <x v="33"/>
    <s v="Pacific peoples"/>
    <s v="Biguanides"/>
    <x v="0"/>
    <d v="2017-07-25T00:00:00"/>
    <s v="Biguanides-&gt;Biguanides|Sulfonylureas-&gt;Biguanides|DPP-4 inhibitors-&gt;DPP-4 inhibitors-&gt;DPP-4 inhibitors|SGLT-2 inhibitors"/>
  </r>
  <r>
    <s v="nfF2/1C7uUo"/>
    <x v="33"/>
    <s v="Other"/>
    <s v="Biguanides"/>
    <x v="0"/>
    <d v="2014-10-30T00:00:00"/>
    <s v="Biguanides-&gt;DPP-4 inhibitors-&gt;Biguanides|DPP-4 inhibitors-&gt;SGLT-2 inhibitors-&gt;Biguanides|DPP-4 inhibitors|SGLT-2 inhibitors-&gt;DPP-4 inhibitors|SGLT-2 inhibitors-&gt;GLP-1 agonists-&gt;GLP-1 agonists|SGLT-2 inhibitors"/>
  </r>
  <r>
    <s v="NEonfVyqmIM"/>
    <x v="33"/>
    <s v="Asian"/>
    <s v="Biguanides|Insulin aspart|Insulin isophane"/>
    <x v="0"/>
    <d v="2013-12-24T00:00:00"/>
    <s v="Biguanides|Insulin aspart|Insulin isophane"/>
  </r>
  <r>
    <s v="n9BU.aIgHKQ"/>
    <x v="33"/>
    <s v="Pacific peoples"/>
    <s v="Biguanides|Insulin isophane|Insulin lispro"/>
    <x v="0"/>
    <d v="2021-07-19T00:00:00"/>
    <s v="Biguanides|Insulin isophane|Insulin lispro-&gt;Insulin isophane-&gt;Biguanides|Insulin lispro-&gt;Insulin isophane|Insulin lispro-&gt;Insulin lispro-&gt;Biguanides-&gt;DPP-4 inhibitors-&gt;DPP-4 inhibitors|SGLT-2 inhibitors-&gt;Biguanides|DPP-4 inhibitors|SGLT-2 inhibitors-&gt;Biguanides|SGLT-2 inhibitors"/>
  </r>
  <r>
    <s v="nbfA9t3dMCg"/>
    <x v="33"/>
    <s v="Asian"/>
    <s v="Biguanides"/>
    <x v="0"/>
    <d v="2018-06-26T00:00:00"/>
    <s v="Biguanides"/>
  </r>
  <r>
    <s v="NaDNM8qbttU"/>
    <x v="33"/>
    <s v="Other"/>
    <s v="Biguanides"/>
    <x v="0"/>
    <d v="2023-04-01T00:00:00"/>
    <s v="Biguanides"/>
  </r>
  <r>
    <s v="ndgxQjK3kjE"/>
    <x v="33"/>
    <s v="Pacific peoples"/>
    <s v="Biguanides"/>
    <x v="0"/>
    <d v="2022-04-30T00:00:00"/>
    <s v="Biguanides"/>
  </r>
  <r>
    <s v="ybK9OMd5jbE"/>
    <x v="33"/>
    <s v="Other"/>
    <s v="Biguanides"/>
    <x v="0"/>
    <d v="2022-12-12T00:00:00"/>
    <s v="Biguanides"/>
  </r>
  <r>
    <s v="yc/U9q.HYrM"/>
    <x v="33"/>
    <s v="Asian"/>
    <s v="Biguanides"/>
    <x v="0"/>
    <d v="2025-10-31T00:00:00"/>
    <s v="Biguanides"/>
  </r>
  <r>
    <s v="Y5h/oQOarlg"/>
    <x v="33"/>
    <s v="Pacific peoples"/>
    <s v="Insulin isophane"/>
    <x v="1"/>
    <d v="2023-05-05T00:00:00"/>
    <s v="Insulin isophane-&gt;Insulin aspart-&gt;Biguanides-&gt;DPP-4 inhibitors-&gt;SGLT-2 inhibitors-&gt;DPP-4 inhibitors|SGLT-2 inhibitors"/>
  </r>
  <r>
    <s v="yAtDWnVeO9Y"/>
    <x v="33"/>
    <s v="Pacific peoples"/>
    <s v="Biguanides|GLP-1 agonists|Insulin glargine"/>
    <x v="0"/>
    <d v="2021-09-30T00:00:00"/>
    <s v="Biguanides|GLP-1 agonists|Insulin glargine-&gt;GLP-1 agonists|Insulin glargine-&gt;DPP-4 inhibitors|Insulin glargine|SGLT-2 inhibitors-&gt;Biguanides|Insulin aspart|Insulin glargine|SGLT-2 inhibitors-&gt;SGLT-2 inhibitors-&gt;Insulin glargine|SGLT-2 inhibitors"/>
  </r>
  <r>
    <s v="yhrhK41lNXo"/>
    <x v="33"/>
    <s v="Asian"/>
    <s v="Biguanides"/>
    <x v="0"/>
    <d v="2025-09-26T00:00:00"/>
    <s v="Biguanides"/>
  </r>
  <r>
    <s v="XNFzQLOBgOU"/>
    <x v="33"/>
    <s v="Asian"/>
    <s v="Biguanides|Insulin aspart|Insulin isophane"/>
    <x v="0"/>
    <d v="2023-10-26T00:00:00"/>
    <s v="Biguanides|Insulin aspart|Insulin isophane-&gt;Insulin aspart|Insulin isophane"/>
  </r>
  <r>
    <s v="xPKjXwHszBg"/>
    <x v="33"/>
    <s v="Pacific peoples"/>
    <s v="Biguanides"/>
    <x v="0"/>
    <d v="2015-08-26T00:00:00"/>
    <s v="Biguanides-&gt;Sulfonylureas-&gt;Biguanides|Sulfonylureas-&gt;DPP-4 inhibitors|Sulfonylureas-&gt;DPP-4 inhibitors-&gt;SGLT-2 inhibitors-&gt;SGLT-2 inhibitors|Sulfonylureas-&gt;DPP-4 inhibitors|SGLT-2 inhibitors|Sulfonylureas-&gt;DPP-4 inhibitors|SGLT-2 inhibitors"/>
  </r>
  <r>
    <s v="xot6arMw0xE"/>
    <x v="33"/>
    <s v="Asian"/>
    <s v="Biguanides"/>
    <x v="0"/>
    <d v="2020-10-05T00:00:00"/>
    <s v="Biguanides-&gt;Biguanides|Insulin isophane-&gt;Insulin isophane-&gt;Biguanides|Insulin aspart"/>
  </r>
  <r>
    <s v="uRbZeZXSPEQ"/>
    <x v="33"/>
    <s v="Asian"/>
    <s v="Biguanides"/>
    <x v="0"/>
    <d v="2013-03-19T00:00:00"/>
    <s v="Biguanides-&gt;Insulin glargine"/>
  </r>
  <r>
    <s v="UtGWnEPK7JA"/>
    <x v="33"/>
    <s v="Māori"/>
    <s v="Biguanides"/>
    <x v="0"/>
    <d v="2021-07-06T00:00:00"/>
    <s v="Biguanides-&gt;Biguanides|Insulin isophane-&gt;GLP-1 agonists-&gt;Biguanides|GLP-1 agonists-&gt;Insulin glargine-&gt;DPP-4 inhibitors"/>
  </r>
  <r>
    <s v="upxY5Gt2YQI"/>
    <x v="33"/>
    <s v="Asian"/>
    <s v="Biguanides|Insulin glargine"/>
    <x v="0"/>
    <d v="2014-09-16T00:00:00"/>
    <s v="Biguanides|Insulin glargine-&gt;Insulin glargine-&gt;Biguanides|Sulfonylureas-&gt;Biguanides-&gt;DPP-4 inhibitors-&gt;DPP-4 inhibitors|Sulfonylureas-&gt;DPP-4 inhibitors|SGLT-2 inhibitors|Sulfonylureas-&gt;SGLT-2 inhibitors-&gt;SGLT-2 inhibitors|Sulfonylureas-&gt;DPP-4 inhibitors|SGLT-2 inhibitors-&gt;Sulfonylureas"/>
  </r>
  <r>
    <s v="Upy0Vl9Jhdw"/>
    <x v="33"/>
    <s v="Māori"/>
    <s v="Biguanides"/>
    <x v="0"/>
    <d v="2012-08-21T00:00:00"/>
    <s v="Biguanides-&gt;Insulin isophane-&gt;SGLT-2 inhibitors-&gt;Biguanides|SGLT-2 inhibitors-&gt;GLP-1 agonists-&gt;Biguanides|GLP-1 agonists|SGLT-2 inhibitors-&gt;Biguanides|GLP-1 agonists"/>
  </r>
  <r>
    <s v="UPZreK3v3hw"/>
    <x v="33"/>
    <s v="Asian"/>
    <s v="Biguanides"/>
    <x v="0"/>
    <d v="2024-03-18T00:00:00"/>
    <s v="Biguanides-&gt;Insulin aspart-&gt;Insulin aspart|Insulin isophane"/>
  </r>
  <r>
    <s v="Uq1vZx684Lk"/>
    <x v="33"/>
    <s v="Asian"/>
    <s v="Biguanides"/>
    <x v="0"/>
    <d v="2018-12-07T00:00:00"/>
    <s v="Biguanides-&gt;Biguanides|Sulfonylureas"/>
  </r>
  <r>
    <s v="xwCfjcdIp/g"/>
    <x v="33"/>
    <s v="Other"/>
    <s v="Biguanides"/>
    <x v="0"/>
    <d v="2022-11-24T00:00:00"/>
    <s v="Biguanides"/>
  </r>
  <r>
    <s v="xVZaKEoYLMM"/>
    <x v="33"/>
    <s v="Māori"/>
    <s v="Biguanides"/>
    <x v="0"/>
    <d v="2023-11-24T00:00:00"/>
    <s v="Biguanides"/>
  </r>
  <r>
    <s v="xv7hLADTHYE"/>
    <x v="33"/>
    <s v="Asian"/>
    <s v="Biguanides"/>
    <x v="0"/>
    <d v="2024-09-30T00:00:00"/>
    <s v="Biguanides"/>
  </r>
  <r>
    <s v="XUz9bcRqpGY"/>
    <x v="33"/>
    <s v="Māori"/>
    <s v="Biguanides"/>
    <x v="0"/>
    <d v="2012-12-13T00:00:00"/>
    <s v="Biguanides-&gt;DPP-4 inhibitors"/>
  </r>
  <r>
    <s v="XZTFsB5xCTY"/>
    <x v="33"/>
    <s v="Other"/>
    <s v="DPP-4 inhibitors"/>
    <x v="0"/>
    <d v="2020-03-17T00:00:00"/>
    <s v="DPP-4 inhibitors"/>
  </r>
  <r>
    <s v="xZIV/2WEcyc"/>
    <x v="33"/>
    <s v="Māori"/>
    <s v="Biguanides"/>
    <x v="0"/>
    <d v="2024-03-22T00:00:00"/>
    <s v="Biguanides"/>
  </r>
  <r>
    <s v="Y.Iz5xMLXMo"/>
    <x v="33"/>
    <s v="Pacific peoples"/>
    <s v="Biguanides"/>
    <x v="0"/>
    <d v="2021-08-16T00:00:00"/>
    <s v="Biguanides-&gt;Insulin isophane-&gt;Biguanides|Insulin isophane-&gt;Biguanides|GLP-1 agonists-&gt;Insulin aspart|Insulin isophane-&gt;Insulin aspart-&gt;Biguanides|SGLT-2 inhibitors-&gt;DPP-4 inhibitors-&gt;Biguanides|Thiazolidinedione-&gt;GLP-1 agonists"/>
  </r>
  <r>
    <s v="xrNB4hfzsaA"/>
    <x v="33"/>
    <s v="Asian"/>
    <s v="Biguanides"/>
    <x v="0"/>
    <d v="2025-12-10T00:00:00"/>
    <s v="Biguanides"/>
  </r>
  <r>
    <s v="xtcUM8Vxb0Y"/>
    <x v="33"/>
    <s v="Asian"/>
    <s v="Biguanides"/>
    <x v="0"/>
    <d v="2017-08-18T00:00:00"/>
    <s v="Biguanides"/>
  </r>
  <r>
    <s v="xtqrFwwnwSw"/>
    <x v="33"/>
    <s v="Asian"/>
    <s v="Biguanides|Insulin aspart|Insulin isophane"/>
    <x v="0"/>
    <d v="2024-10-23T00:00:00"/>
    <s v="Biguanides|Insulin aspart|Insulin isophane-&gt;Insulin aspart|Insulin isophane"/>
  </r>
  <r>
    <s v="U0VYNxL4wX."/>
    <x v="33"/>
    <s v="Asian"/>
    <s v="DPP-4 inhibitors"/>
    <x v="0"/>
    <d v="2020-03-09T00:00:00"/>
    <s v="DPP-4 inhibitors-&gt;Biguanides"/>
  </r>
  <r>
    <s v="U06mgIUlRtE"/>
    <x v="33"/>
    <s v="Other"/>
    <s v="Biguanides"/>
    <x v="0"/>
    <d v="2024-12-13T00:00:00"/>
    <s v="Biguanides"/>
  </r>
  <r>
    <s v="U.YY49tf/qE"/>
    <x v="33"/>
    <s v="Pacific peoples"/>
    <s v="Biguanides"/>
    <x v="0"/>
    <d v="2012-11-01T00:00:00"/>
    <s v="Biguanides-&gt;Insulin aspart|Insulin isophane"/>
  </r>
  <r>
    <s v="UaEw3XWk7U."/>
    <x v="33"/>
    <s v="Asian"/>
    <s v="Biguanides"/>
    <x v="0"/>
    <d v="2018-01-25T00:00:00"/>
    <s v="Biguanides-&gt;Insulin isophane-&gt;Insulin aspart|Insulin isophane"/>
  </r>
  <r>
    <s v="uALqPCM0X6E"/>
    <x v="33"/>
    <s v="Other"/>
    <s v="Biguanides"/>
    <x v="0"/>
    <d v="2017-11-29T00:00:00"/>
    <s v="Biguanides-&gt;GLP-1 agonists-&gt;Biguanides|GLP-1 agonists-&gt;Biguanides|Sulfonylureas-&gt;Insulin aspart"/>
  </r>
  <r>
    <s v="ucMiDk2ob5Q"/>
    <x v="33"/>
    <s v="Other"/>
    <s v="Biguanides"/>
    <x v="0"/>
    <d v="2025-07-29T00:00:00"/>
    <s v="Biguanides"/>
  </r>
  <r>
    <s v="uBZF867WXsE"/>
    <x v="33"/>
    <s v="Pacific peoples"/>
    <s v="Biguanides"/>
    <x v="0"/>
    <d v="2016-06-15T00:00:00"/>
    <s v="Biguanides"/>
  </r>
  <r>
    <s v="U4348LZetTE"/>
    <x v="33"/>
    <s v="Pacific peoples"/>
    <s v="Biguanides"/>
    <x v="0"/>
    <d v="2015-05-29T00:00:00"/>
    <s v="Biguanides-&gt;Sulfonylureas-&gt;Biguanides|Sulfonylureas-&gt;DPP-4 inhibitors|Sulfonylureas-&gt;DPP-4 inhibitors"/>
  </r>
  <r>
    <s v="u3tcqtlNqx."/>
    <x v="33"/>
    <s v="Asian"/>
    <s v="Biguanides"/>
    <x v="0"/>
    <d v="2013-09-29T00:00:00"/>
    <s v="Biguanides-&gt;Biguanides|Sulfonylureas-&gt;Biguanides|DPP-4 inhibitors-&gt;DPP-4 inhibitors-&gt;Biguanides|DPP-4 inhibitors|Sulfonylureas"/>
  </r>
  <r>
    <s v="u3Te.qgzIcg"/>
    <x v="33"/>
    <s v="Māori"/>
    <s v="Biguanides"/>
    <x v="0"/>
    <d v="2023-04-22T00:00:00"/>
    <s v="Biguanides-&gt;Biguanides|DPP-4 inhibitors-&gt;SGLT-2 inhibitors-&gt;Biguanides|DPP-4 inhibitors|Insulin glargine-&gt;DPP-4 inhibitors|Insulin glargine|SGLT-2 inhibitors-&gt;DPP-4 inhibitors|Insulin glargine"/>
  </r>
  <r>
    <s v="UDBd4hYsMoQ"/>
    <x v="33"/>
    <s v="Pacific peoples"/>
    <s v="Biguanides"/>
    <x v="0"/>
    <d v="2025-04-29T00:00:00"/>
    <s v="Biguanides-&gt;Insulin isophane"/>
  </r>
  <r>
    <s v="UgrQcQsvKg."/>
    <x v="33"/>
    <s v="Asian"/>
    <s v="Biguanides|Insulin isophane|Insulin lispro"/>
    <x v="0"/>
    <d v="2018-04-17T00:00:00"/>
    <s v="Biguanides|Insulin isophane|Insulin lispro-&gt;Insulin isophane|Insulin lispro"/>
  </r>
  <r>
    <s v="uf.akWsvJ0Q"/>
    <x v="33"/>
    <s v="Other"/>
    <s v="Biguanides"/>
    <x v="0"/>
    <d v="2014-03-05T00:00:00"/>
    <s v="Biguanides"/>
  </r>
  <r>
    <s v="uFOPLtQf4qc"/>
    <x v="33"/>
    <s v="Other"/>
    <s v="Biguanides"/>
    <x v="0"/>
    <d v="2024-05-24T00:00:00"/>
    <s v="Biguanides"/>
  </r>
  <r>
    <s v="UILgFUK/uo."/>
    <x v="33"/>
    <s v="Māori"/>
    <s v="Biguanides|Insulin glargine"/>
    <x v="0"/>
    <d v="2025-03-12T00:00:00"/>
    <s v="Biguanides|Insulin glargine-&gt;Insulin glargine-&gt;Biguanides-&gt;SGLT-2 inhibitors"/>
  </r>
  <r>
    <s v="uIBFHe.Pc6I"/>
    <x v="33"/>
    <s v="Other"/>
    <s v="Biguanides"/>
    <x v="0"/>
    <d v="2024-07-17T00:00:00"/>
    <s v="Biguanides"/>
  </r>
  <r>
    <s v="uI0ISTXRn1c"/>
    <x v="33"/>
    <s v="Asian"/>
    <s v="Insulin isophane"/>
    <x v="1"/>
    <d v="2014-08-12T00:00:00"/>
    <s v="Insulin isophane-&gt;Biguanides-&gt;Insulin aspart|Insulin isophane-&gt;Biguanides|DPP-4 inhibitors-&gt;DPP-4 inhibitors"/>
  </r>
  <r>
    <s v="uN9nuKjMozc"/>
    <x v="33"/>
    <s v="Pacific peoples"/>
    <s v="Biguanides"/>
    <x v="0"/>
    <d v="2013-07-16T00:00:00"/>
    <s v="Biguanides-&gt;Insulin isophane"/>
  </r>
  <r>
    <s v="uLzwOrTKuZM"/>
    <x v="33"/>
    <s v="Other"/>
    <s v="Insulin glargine"/>
    <x v="1"/>
    <d v="2023-02-18T00:00:00"/>
    <s v="Insulin glargine-&gt;Insulin glargine|SGLT-2 inhibitors-&gt;SGLT-2 inhibitors"/>
  </r>
  <r>
    <s v="UlMst1nBgBM"/>
    <x v="33"/>
    <s v="Asian"/>
    <s v="Biguanides"/>
    <x v="0"/>
    <d v="2025-12-10T00:00:00"/>
    <s v="Biguanides"/>
  </r>
  <r>
    <s v="qiXLN6bPeiI"/>
    <x v="33"/>
    <s v="Asian"/>
    <s v="Biguanides"/>
    <x v="0"/>
    <d v="2020-07-21T00:00:00"/>
    <s v="Biguanides-&gt;Biguanides|Insulin isophane"/>
  </r>
  <r>
    <s v="QJOcyE73GJs"/>
    <x v="33"/>
    <s v="Other"/>
    <s v="Biguanides"/>
    <x v="0"/>
    <d v="2022-02-18T00:00:00"/>
    <s v="Biguanides"/>
  </r>
  <r>
    <s v="qJvzRT0lC5Q"/>
    <x v="33"/>
    <s v="Other"/>
    <s v="Biguanides"/>
    <x v="0"/>
    <d v="2025-02-03T00:00:00"/>
    <s v="Biguanides"/>
  </r>
  <r>
    <s v="QkpW5eWf9RE"/>
    <x v="33"/>
    <s v="Māori"/>
    <s v="Biguanides"/>
    <x v="0"/>
    <d v="2019-08-15T00:00:00"/>
    <s v="Biguanides-&gt;GLP-1 agonists-&gt;Biguanides|GLP-1 agonists"/>
  </r>
  <r>
    <s v="QLSO5/yjqq2"/>
    <x v="33"/>
    <s v="Other"/>
    <s v="Biguanides"/>
    <x v="0"/>
    <d v="2017-11-17T00:00:00"/>
    <s v="Biguanides"/>
  </r>
  <r>
    <s v="QuMfi2srIX2"/>
    <x v="33"/>
    <s v="Pacific peoples"/>
    <s v="Biguanides"/>
    <x v="0"/>
    <d v="2023-05-11T00:00:00"/>
    <s v="Biguanides"/>
  </r>
  <r>
    <s v="qTF6jW.7SSA"/>
    <x v="33"/>
    <s v="Asian"/>
    <s v="Biguanides"/>
    <x v="0"/>
    <d v="2020-09-25T00:00:00"/>
    <s v="Biguanides"/>
  </r>
  <r>
    <s v="qSfYccZqqsY"/>
    <x v="33"/>
    <s v="Asian"/>
    <s v="DPP-4 inhibitors|SGLT-2 inhibitors"/>
    <x v="0"/>
    <d v="2025-08-05T00:00:00"/>
    <s v="DPP-4 inhibitors|SGLT-2 inhibitors-&gt;DPP-4 inhibitors"/>
  </r>
  <r>
    <s v="QsEwQOSEOZ2"/>
    <x v="33"/>
    <s v="Asian"/>
    <s v="Insulin isophane"/>
    <x v="1"/>
    <d v="2022-10-19T00:00:00"/>
    <s v="Insulin isophane-&gt;Biguanides-&gt;Biguanides|Insulin isophane-&gt;Insulin aspart-&gt;Insulin aspart|Insulin isophane"/>
  </r>
  <r>
    <s v="qpYEP/rINJY"/>
    <x v="33"/>
    <s v="Pacific peoples"/>
    <s v="Biguanides"/>
    <x v="0"/>
    <d v="2015-05-27T00:00:00"/>
    <s v="Biguanides-&gt;Biguanides|Sulfonylureas-&gt;DPP-4 inhibitors-&gt;SGLT-2 inhibitors-&gt;DPP-4 inhibitors|SGLT-2 inhibitors-&gt;DPP-4 inhibitors|Insulin aspart|SGLT-2 inhibitors"/>
  </r>
  <r>
    <s v="qQMEUU5THm2"/>
    <x v="33"/>
    <s v="Asian"/>
    <s v="Biguanides"/>
    <x v="0"/>
    <d v="2016-11-18T00:00:00"/>
    <s v="Biguanides-&gt;Biguanides|DPP-4 inhibitors-&gt;DPP-4 inhibitors-&gt;DPP-4 inhibitors|SGLT-2 inhibitors-&gt;SGLT-2 inhibitors"/>
  </r>
  <r>
    <s v="QqpaY52ymKo"/>
    <x v="33"/>
    <s v="Other"/>
    <s v="Biguanides"/>
    <x v="0"/>
    <d v="2019-02-19T00:00:00"/>
    <s v="Biguanides-&gt;DPP-4 inhibitors-&gt;Biguanides|DPP-4 inhibitors-&gt;GLP-1 agonists-&gt;Insulin aspart|Insulin glargine-&gt;GLP-1 agonists|Insulin glargine-&gt;SGLT-2 inhibitors-&gt;Biguanides|Insulin aspart|Insulin glargine-&gt;Insulin glargine-&gt;Biguanides|Insulin aspart|SGLT-2 inhibitors-&gt;Insulin aspart-&gt;Insulin glargine|SGLT-2 inhibitors-&gt;Insulin aspart|Insulin glargine|SGLT-2 inhibitors-&gt;DPP-4 inhibitors|Insulin glargine-&gt;DPP-4 inhibitors|Insulin glargine|SGLT-2 inhibitors"/>
  </r>
  <r>
    <s v="qynGL0cD/gM"/>
    <x v="33"/>
    <s v="Pacific peoples"/>
    <s v="Biguanides"/>
    <x v="0"/>
    <d v="2022-08-23T00:00:00"/>
    <s v="Biguanides-&gt;Insulin isophane-&gt;Insulin aspart"/>
  </r>
  <r>
    <s v="r/QVuG/RxiY"/>
    <x v="33"/>
    <s v="Asian"/>
    <s v="Biguanides"/>
    <x v="0"/>
    <d v="2012-06-12T00:00:00"/>
    <s v="Biguanides-&gt;Sulfonylureas-&gt;Biguanides|Sulfonylureas-&gt;DPP-4 inhibitors|Sulfonylureas-&gt;DPP-4 inhibitors-&gt;SGLT-2 inhibitors-&gt;DPP-4 inhibitors|SGLT-2 inhibitors|Sulfonylureas-&gt;Insulin glargine-&gt;DPP-4 inhibitors|Insulin glargine|SGLT-2 inhibitors|Sulfonylureas-&gt;DPP-4 inhibitors|GLP-1 agonists|Sulfonylureas"/>
  </r>
  <r>
    <s v="QyWeKl9nmG2"/>
    <x v="33"/>
    <s v="Māori"/>
    <s v="Biguanides"/>
    <x v="0"/>
    <d v="2014-07-11T00:00:00"/>
    <s v="Biguanides-&gt;Insulin aspart|Insulin isophane-&gt;Insulin isophane-&gt;SGLT-2 inhibitors"/>
  </r>
  <r>
    <s v="r0SYs/tfMVI"/>
    <x v="33"/>
    <s v="Other"/>
    <s v="Biguanides"/>
    <x v="0"/>
    <d v="2023-10-09T00:00:00"/>
    <s v="Biguanides"/>
  </r>
  <r>
    <s v="R1V4ZiXouCY"/>
    <x v="33"/>
    <s v="Asian"/>
    <s v="Insulin aspart|Insulin isophane"/>
    <x v="1"/>
    <d v="2017-12-08T00:00:00"/>
    <s v="Insulin aspart|Insulin isophane-&gt;Insulin aspart-&gt;Insulin isophane|Insulin lispro-&gt;Biguanides|Insulin isophane|Insulin lispro"/>
  </r>
  <r>
    <s v="R21wzg1bZJE"/>
    <x v="33"/>
    <s v="Māori"/>
    <s v="Biguanides"/>
    <x v="0"/>
    <d v="2023-11-07T00:00:00"/>
    <s v="Biguanides"/>
  </r>
  <r>
    <s v="R50iVTI7HTg"/>
    <x v="33"/>
    <s v="Māori"/>
    <s v="Biguanides"/>
    <x v="0"/>
    <d v="2025-03-24T00:00:00"/>
    <s v="Biguanides"/>
  </r>
  <r>
    <s v="N4cLzDpFARY"/>
    <x v="33"/>
    <s v="Asian"/>
    <s v="Biguanides"/>
    <x v="0"/>
    <d v="2018-11-07T00:00:00"/>
    <s v="Biguanides"/>
  </r>
  <r>
    <s v="MzbO0JvSD5w"/>
    <x v="33"/>
    <s v="Māori"/>
    <s v="Biguanides"/>
    <x v="0"/>
    <d v="2025-07-18T00:00:00"/>
    <s v="Biguanides"/>
  </r>
  <r>
    <s v="N6SLqTpszl2"/>
    <x v="33"/>
    <s v="Māori"/>
    <s v="Biguanides"/>
    <x v="0"/>
    <d v="2021-09-06T00:00:00"/>
    <s v="Biguanides-&gt;Sulfonylureas-&gt;GLP-1 agonists-&gt;Biguanides|GLP-1 agonists-&gt;Biguanides|DPP-4 inhibitors-&gt;DPP-4 inhibitors-&gt;GLP-1 agonists|Insulin aspart|SGLT-2 inhibitors|Sulfonylureas|Thiazolidinedione-&gt;Insulin aspart-&gt;DPP-4 inhibitors|GLP-1 agonists|Insulin aspart|SGLT-2 inhibitors|Sulfonylureas|Thiazolidinedione-&gt;DPP-4 inhibitors|Insulin aspart|SGLT-2 inhibitors|Sulfonylureas|Thiazolidinedione-&gt;DPP-4 inhibitors|Insulin aspart|Sulfonylureas|Thiazolidinedione-&gt;DPP-4 inhibitors|GLP-1 agonists|Insulin aspart|Sulfonylureas|Thiazolidinedione"/>
  </r>
  <r>
    <s v="N7AJFX2sK.k"/>
    <x v="33"/>
    <s v="Pacific peoples"/>
    <s v="Biguanides"/>
    <x v="0"/>
    <d v="2011-10-25T00:00:00"/>
    <s v="Biguanides-&gt;Insulin isophane"/>
  </r>
  <r>
    <s v="Na8vyyuZrqA"/>
    <x v="33"/>
    <s v="Other"/>
    <s v="Biguanides"/>
    <x v="0"/>
    <d v="2022-02-03T00:00:00"/>
    <s v="Biguanides-&gt;DPP-4 inhibitors-&gt;Biguanides|DPP-4 inhibitors-&gt;Biguanides|SGLT-2 inhibitors-&gt;SGLT-2 inhibitors"/>
  </r>
  <r>
    <s v="NbjLcD9ly/I"/>
    <x v="33"/>
    <s v="Pacific peoples"/>
    <s v="Biguanides"/>
    <x v="0"/>
    <d v="2023-09-12T00:00:00"/>
    <s v="Biguanides"/>
  </r>
  <r>
    <s v="ng./ZFpAUGY"/>
    <x v="33"/>
    <s v="Asian"/>
    <s v="Biguanides"/>
    <x v="0"/>
    <d v="2018-08-16T00:00:00"/>
    <s v="Biguanides-&gt;Insulin isophane-&gt;Biguanides|Insulin isophane-&gt;Biguanides|Insulin glargine-&gt;Insulin glargine-&gt;Insulin aspart|Insulin isophane-&gt;Biguanides|Insulin aspart|Insulin isophane"/>
  </r>
  <r>
    <s v="NFcEWJEW4xM"/>
    <x v="33"/>
    <s v="Other"/>
    <s v="Biguanides"/>
    <x v="0"/>
    <d v="2023-04-05T00:00:00"/>
    <s v="Biguanides"/>
  </r>
  <r>
    <s v="NHCwDq6drmQ"/>
    <x v="33"/>
    <s v="Māori"/>
    <s v="Biguanides|Insulin glargine"/>
    <x v="0"/>
    <d v="2024-01-18T00:00:00"/>
    <s v="Biguanides|Insulin glargine-&gt;SGLT-2 inhibitors-&gt;Insulin glargine-&gt;Biguanides-&gt;DPP-4 inhibitors-&gt;Biguanides|DPP-4 inhibitors|Insulin glargine-&gt;Biguanides|DPP-4 inhibitors-&gt;DPP-4 inhibitors|Insulin glargine"/>
  </r>
  <r>
    <s v="nEiXOdTdc82"/>
    <x v="33"/>
    <s v="Asian"/>
    <s v="Biguanides"/>
    <x v="0"/>
    <d v="2018-11-15T00:00:00"/>
    <s v="Biguanides"/>
  </r>
  <r>
    <s v="Qgld8u8zOYk"/>
    <x v="33"/>
    <s v="Māori"/>
    <s v="Biguanides"/>
    <x v="0"/>
    <d v="2018-12-04T00:00:00"/>
    <s v="Biguanides"/>
  </r>
  <r>
    <s v="nKDU2zvju8g"/>
    <x v="33"/>
    <s v="Asian"/>
    <s v="Biguanides"/>
    <x v="0"/>
    <d v="2021-12-17T00:00:00"/>
    <s v="Biguanides-&gt;Biguanides|Insulin aspart|Insulin isophane-&gt;Insulin aspart|Insulin isophane"/>
  </r>
  <r>
    <s v="NIWINsdkXik"/>
    <x v="33"/>
    <s v="Asian"/>
    <s v="Biguanides|Insulin aspart|Insulin isophane"/>
    <x v="0"/>
    <d v="2018-02-12T00:00:00"/>
    <s v="Biguanides|Insulin aspart|Insulin isophane-&gt;Insulin isophane"/>
  </r>
  <r>
    <s v="nIhGqZziMsA"/>
    <x v="33"/>
    <s v="Asian"/>
    <s v="Biguanides"/>
    <x v="0"/>
    <d v="2023-12-13T00:00:00"/>
    <s v="Biguanides"/>
  </r>
  <r>
    <s v="JM.L5R0CYo6"/>
    <x v="33"/>
    <s v="Asian"/>
    <s v="SGLT-2 inhibitors"/>
    <x v="0"/>
    <d v="2024-12-03T00:00:00"/>
    <s v="SGLT-2 inhibitors"/>
  </r>
  <r>
    <s v="JM2W/lHDKuc"/>
    <x v="33"/>
    <s v="Asian"/>
    <s v="DPP-4 inhibitors"/>
    <x v="0"/>
    <d v="2025-07-17T00:00:00"/>
    <s v="DPP-4 inhibitors"/>
  </r>
  <r>
    <s v="Ji3DcQtwhE2"/>
    <x v="33"/>
    <s v="Other"/>
    <s v="Biguanides"/>
    <x v="0"/>
    <d v="2023-06-13T00:00:00"/>
    <s v="Biguanides-&gt;DPP-4 inhibitors-&gt;Biguanides|DPP-4 inhibitors-&gt;SGLT-2 inhibitors-&gt;Biguanides|DPP-4 inhibitors|SGLT-2 inhibitors"/>
  </r>
  <r>
    <s v="jTDsAv2pkSY"/>
    <x v="33"/>
    <s v="Asian"/>
    <s v="Biguanides"/>
    <x v="0"/>
    <d v="2018-03-20T00:00:00"/>
    <s v="Biguanides-&gt;Biguanides|Sulfonylureas"/>
  </r>
  <r>
    <s v="jScr6pZLc3Y"/>
    <x v="33"/>
    <s v="Asian"/>
    <s v="Biguanides"/>
    <x v="0"/>
    <d v="2025-01-23T00:00:00"/>
    <s v="Biguanides"/>
  </r>
  <r>
    <s v="JOM0wwygVYg"/>
    <x v="33"/>
    <s v="Pacific peoples"/>
    <s v="Biguanides|Insulin aspart|Insulin isophane"/>
    <x v="0"/>
    <d v="2014-07-02T00:00:00"/>
    <s v="Biguanides|Insulin aspart|Insulin isophane"/>
  </r>
  <r>
    <s v="jomBhxNh8RA"/>
    <x v="33"/>
    <s v="Other"/>
    <s v="Biguanides"/>
    <x v="0"/>
    <d v="2024-10-07T00:00:00"/>
    <s v="Biguanides"/>
  </r>
  <r>
    <s v="JpjaIgPvb2s"/>
    <x v="33"/>
    <s v="Māori"/>
    <s v="Biguanides"/>
    <x v="0"/>
    <d v="2012-11-27T00:00:00"/>
    <s v="Biguanides-&gt;Sulfonylureas-&gt;Biguanides|Sulfonylureas-&gt;Insulin glargine-&gt;Insulin glargine|Sulfonylureas-&gt;Biguanides|Insulin glargine|Sulfonylureas-&gt;Insulin isophane-&gt;Insulin aspart-&gt;Insulin aspart|Sulfonylureas-&gt;Biguanides|Insulin isophane-&gt;Biguanides|DPP-4 inhibitors|SGLT-2 inhibitors-&gt;DPP-4 inhibitors"/>
  </r>
  <r>
    <s v="MUWQJDJwQvU"/>
    <x v="33"/>
    <s v="Asian"/>
    <s v="Biguanides|Insulin aspart|Insulin isophane"/>
    <x v="0"/>
    <d v="2025-08-19T00:00:00"/>
    <s v="Biguanides|Insulin aspart|Insulin isophane-&gt;Insulin aspart-&gt;Biguanides"/>
  </r>
  <r>
    <s v="Mv.XC3yj9N."/>
    <x v="33"/>
    <s v="Pacific peoples"/>
    <s v="Biguanides"/>
    <x v="0"/>
    <d v="2022-04-11T00:00:00"/>
    <s v="Biguanides"/>
  </r>
  <r>
    <s v="MVyTCUjqtrc"/>
    <x v="33"/>
    <s v="Māori"/>
    <s v="Biguanides"/>
    <x v="0"/>
    <d v="2025-11-25T00:00:00"/>
    <s v="Biguanides"/>
  </r>
  <r>
    <s v="mVT5QZC/eCM"/>
    <x v="33"/>
    <s v="Other"/>
    <s v="Biguanides"/>
    <x v="0"/>
    <d v="2013-07-18T00:00:00"/>
    <s v="Biguanides-&gt;Insulin isophane-&gt;Insulin aspart|Insulin isophane"/>
  </r>
  <r>
    <s v="MXCLapLWz2Y"/>
    <x v="33"/>
    <s v="Other"/>
    <s v="Biguanides"/>
    <x v="0"/>
    <d v="2017-06-06T00:00:00"/>
    <s v="Biguanides"/>
  </r>
  <r>
    <s v="MxA4V9h4tVY"/>
    <x v="33"/>
    <s v="Māori"/>
    <s v="Biguanides"/>
    <x v="0"/>
    <d v="2021-08-25T00:00:00"/>
    <s v="Biguanides-&gt;Insulin isophane|Insulin lispro"/>
  </r>
  <r>
    <s v="MxaligCC1i6"/>
    <x v="33"/>
    <s v="Other"/>
    <s v="Biguanides"/>
    <x v="0"/>
    <d v="2013-09-26T00:00:00"/>
    <s v="Biguanides"/>
  </r>
  <r>
    <s v="MwKFBRfM.Yw"/>
    <x v="33"/>
    <s v="Other"/>
    <s v="Biguanides"/>
    <x v="0"/>
    <d v="2024-12-17T00:00:00"/>
    <s v="Biguanides"/>
  </r>
  <r>
    <s v="MXEnLbpHFzY"/>
    <x v="33"/>
    <s v="Other"/>
    <s v="Biguanides"/>
    <x v="0"/>
    <d v="2012-08-21T00:00:00"/>
    <s v="Biguanides-&gt;Biguanides|Sulfonylureas-&gt;Sulfonylureas-&gt;Biguanides|DPP-4 inhibitors|Sulfonylureas-&gt;DPP-4 inhibitors-&gt;DPP-4 inhibitors|Sulfonylureas"/>
  </r>
  <r>
    <s v="JVx2pNmau/g"/>
    <x v="33"/>
    <s v="Māori"/>
    <s v="Biguanides"/>
    <x v="0"/>
    <d v="2021-01-27T00:00:00"/>
    <s v="Biguanides"/>
  </r>
  <r>
    <s v="jvC7mFFWl9s"/>
    <x v="33"/>
    <s v="Asian"/>
    <s v="Biguanides"/>
    <x v="0"/>
    <d v="2020-07-08T00:00:00"/>
    <s v="Biguanides"/>
  </r>
  <r>
    <s v="JUujZP/ojxg"/>
    <x v="33"/>
    <s v="Māori"/>
    <s v="Biguanides"/>
    <x v="0"/>
    <d v="2023-10-18T00:00:00"/>
    <s v="Biguanides"/>
  </r>
  <r>
    <s v="JUxA1fkTadk"/>
    <x v="33"/>
    <s v="Pacific peoples"/>
    <s v="Biguanides"/>
    <x v="0"/>
    <d v="2024-07-25T00:00:00"/>
    <s v="Biguanides"/>
  </r>
  <r>
    <s v="mr84EK7ZKPw"/>
    <x v="33"/>
    <s v="Pacific peoples"/>
    <s v="Biguanides"/>
    <x v="0"/>
    <d v="2023-09-13T00:00:00"/>
    <s v="Biguanides"/>
  </r>
  <r>
    <s v="mqdI3okPDDI"/>
    <x v="33"/>
    <s v="Asian"/>
    <s v="Biguanides"/>
    <x v="0"/>
    <d v="2017-01-28T00:00:00"/>
    <s v="Biguanides"/>
  </r>
  <r>
    <s v="fygM4RLAYgc"/>
    <x v="33"/>
    <s v="Asian"/>
    <s v="DPP-4 inhibitors"/>
    <x v="0"/>
    <d v="2020-06-15T00:00:00"/>
    <s v="DPP-4 inhibitors-&gt;Sulfonylureas-&gt;DPP-4 inhibitors|Sulfonylureas-&gt;Biguanides"/>
  </r>
  <r>
    <s v="g/jHRXrv1hU"/>
    <x v="33"/>
    <s v="Māori"/>
    <s v="Insulin isophane"/>
    <x v="1"/>
    <d v="2013-05-21T00:00:00"/>
    <s v="Insulin isophane-&gt;Biguanides|Insulin isophane-&gt;Insulin aspart-&gt;Biguanides-&gt;Biguanides|Insulin aspart-&gt;SGLT-2 inhibitors"/>
  </r>
  <r>
    <s v="G.fcsYvHpTI"/>
    <x v="33"/>
    <s v="Asian"/>
    <s v="Biguanides"/>
    <x v="0"/>
    <d v="2014-07-22T00:00:00"/>
    <s v="Biguanides-&gt;DPP-4 inhibitors-&gt;SGLT-2 inhibitors-&gt;DPP-4 inhibitors|SGLT-2 inhibitors"/>
  </r>
  <r>
    <s v="j0KjMx93pqE"/>
    <x v="33"/>
    <s v="Māori"/>
    <s v="Biguanides"/>
    <x v="0"/>
    <d v="2015-03-25T00:00:00"/>
    <s v="Biguanides"/>
  </r>
  <r>
    <s v="j0TFcM34eSY"/>
    <x v="33"/>
    <s v="Asian"/>
    <s v="Biguanides"/>
    <x v="0"/>
    <d v="2012-03-10T00:00:00"/>
    <s v="Biguanides-&gt;Sulfonylureas-&gt;Biguanides|Sulfonylureas-&gt;DPP-4 inhibitors"/>
  </r>
  <r>
    <s v="j/XeOk35Fq6"/>
    <x v="33"/>
    <s v="Asian"/>
    <s v="Biguanides"/>
    <x v="0"/>
    <d v="2021-04-22T00:00:00"/>
    <s v="Biguanides"/>
  </r>
  <r>
    <s v="IZwU2kUynLY"/>
    <x v="33"/>
    <s v="Asian"/>
    <s v="Biguanides"/>
    <x v="0"/>
    <d v="2020-11-28T00:00:00"/>
    <s v="Biguanides"/>
  </r>
  <r>
    <s v="iykz6YvNppk"/>
    <x v="33"/>
    <s v="Other"/>
    <s v="Biguanides"/>
    <x v="0"/>
    <d v="2016-02-23T00:00:00"/>
    <s v="Biguanides-&gt;Biguanides|Insulin glargine-&gt;Insulin glargine-&gt;Insulin aspart-&gt;Insulin glargine|Insulin glulisine-&gt;Insulin aspart|Insulin glargine|Insulin glulisine-&gt;Insulin glargine|Insulin lispro-&gt;Insulin aspart|Insulin glargine-&gt;Biguanides|Insulin aspart"/>
  </r>
  <r>
    <s v="g3hg4rtidg."/>
    <x v="33"/>
    <s v="Asian"/>
    <s v="Biguanides"/>
    <x v="0"/>
    <d v="2022-01-10T00:00:00"/>
    <s v="Biguanides"/>
  </r>
  <r>
    <s v="jGiVNENvrnY"/>
    <x v="33"/>
    <s v="Asian"/>
    <s v="Biguanides"/>
    <x v="0"/>
    <d v="2024-09-05T00:00:00"/>
    <s v="Biguanides"/>
  </r>
  <r>
    <s v="jhep4Xqe2UM"/>
    <x v="33"/>
    <s v="Pacific peoples"/>
    <s v="DPP-4 inhibitors"/>
    <x v="0"/>
    <d v="2024-11-06T00:00:00"/>
    <s v="DPP-4 inhibitors"/>
  </r>
  <r>
    <s v="jFtyxg7YQOM"/>
    <x v="33"/>
    <s v="Other"/>
    <s v="Biguanides"/>
    <x v="0"/>
    <d v="2024-08-12T00:00:00"/>
    <s v="Biguanides"/>
  </r>
  <r>
    <s v="JDbGs2Y2jNk"/>
    <x v="33"/>
    <s v="Other"/>
    <s v="Biguanides"/>
    <x v="0"/>
    <d v="2024-06-14T00:00:00"/>
    <s v="Biguanides"/>
  </r>
  <r>
    <s v="jE4nWhtIWXI"/>
    <x v="33"/>
    <s v="Other"/>
    <s v="Biguanides|Insulin isophane"/>
    <x v="0"/>
    <d v="2024-12-02T00:00:00"/>
    <s v="Biguanides|Insulin isophane-&gt;Insulin isophane-&gt;Insulin aspart|Insulin isophane-&gt;Biguanides"/>
  </r>
  <r>
    <s v="J2r7N.wi08c"/>
    <x v="33"/>
    <s v="Other"/>
    <s v="Biguanides"/>
    <x v="0"/>
    <d v="2014-10-03T00:00:00"/>
    <s v="Biguanides-&gt;Insulin glargine-&gt;Biguanides|Insulin glargine-&gt;Biguanides|DPP-4 inhibitors-&gt;DPP-4 inhibitors-&gt;DPP-4 inhibitors|Insulin glargine-&gt;DPP-4 inhibitors|GLP-1 agonists|Insulin glargine-&gt;GLP-1 agonists-&gt;GLP-1 agonists|Insulin glargine-&gt;Biguanides|GLP-1 agonists|Insulin glargine"/>
  </r>
  <r>
    <s v="J2Yrp/9CxAo"/>
    <x v="33"/>
    <s v="Māori"/>
    <s v="Biguanides"/>
    <x v="0"/>
    <d v="2023-05-23T00:00:00"/>
    <s v="Biguanides"/>
  </r>
  <r>
    <s v="J5l9B8pBYU."/>
    <x v="33"/>
    <s v="Asian"/>
    <s v="Biguanides"/>
    <x v="0"/>
    <d v="2024-02-13T00:00:00"/>
    <s v="Biguanides-&gt;Insulin isophane"/>
  </r>
  <r>
    <s v="jbq0pVG/jQI"/>
    <x v="33"/>
    <s v="Māori"/>
    <s v="Biguanides"/>
    <x v="0"/>
    <d v="2022-10-05T00:00:00"/>
    <s v="Biguanides"/>
  </r>
  <r>
    <s v="u027m1sbqDw"/>
    <x v="33"/>
    <s v="Māori"/>
    <s v="Biguanides"/>
    <x v="0"/>
    <d v="2025-04-01T00:00:00"/>
    <s v="Biguanides"/>
  </r>
  <r>
    <s v="U491CyGHokM"/>
    <x v="33"/>
    <s v="Asian"/>
    <s v="Biguanides|Insulin aspart"/>
    <x v="0"/>
    <d v="2024-04-17T00:00:00"/>
    <s v="Biguanides|Insulin aspart-&gt;Insulin aspart"/>
  </r>
  <r>
    <s v="TZZVM0C6yKU"/>
    <x v="33"/>
    <s v="Other"/>
    <s v="Biguanides"/>
    <x v="0"/>
    <d v="2024-11-04T00:00:00"/>
    <s v="Biguanides"/>
  </r>
  <r>
    <s v="tyKvCnKF3Pw"/>
    <x v="33"/>
    <s v="Other"/>
    <s v="Biguanides"/>
    <x v="0"/>
    <d v="2012-10-16T00:00:00"/>
    <s v="Biguanides-&gt;Biguanides|Insulin isophane-&gt;Insulin isophane"/>
  </r>
  <r>
    <s v="TWnmveWIEow"/>
    <x v="33"/>
    <s v="Other"/>
    <s v="Biguanides"/>
    <x v="0"/>
    <d v="2021-10-27T00:00:00"/>
    <s v="Biguanides"/>
  </r>
  <r>
    <s v="tx3gBObJAV2"/>
    <x v="33"/>
    <s v="Other"/>
    <s v="Biguanides"/>
    <x v="0"/>
    <d v="2023-02-09T00:00:00"/>
    <s v="Biguanides"/>
  </r>
  <r>
    <s v="tUNdBK1lQJo"/>
    <x v="33"/>
    <s v="Asian"/>
    <s v="Biguanides"/>
    <x v="0"/>
    <d v="2016-10-10T00:00:00"/>
    <s v="Biguanides"/>
  </r>
  <r>
    <s v="TTnc6T8Kjz2"/>
    <x v="33"/>
    <s v="Other"/>
    <s v="Biguanides"/>
    <x v="0"/>
    <d v="2022-06-18T00:00:00"/>
    <s v="Biguanides"/>
  </r>
  <r>
    <s v="tOv7mBFVHqI"/>
    <x v="33"/>
    <s v="Pacific peoples"/>
    <s v="Biguanides"/>
    <x v="0"/>
    <d v="2020-08-21T00:00:00"/>
    <s v="Biguanides-&gt;Sulfonylureas-&gt;SGLT-2 inhibitors|Sulfonylureas-&gt;Biguanides|SGLT-2 inhibitors|Sulfonylureas-&gt;Biguanides|DPP-4 inhibitors|SGLT-2 inhibitors|Sulfonylureas-&gt;DPP-4 inhibitors-&gt;Biguanides|DPP-4 inhibitors|SGLT-2 inhibitors-&gt;DPP-4 inhibitors|Sulfonylureas-&gt;SGLT-2 inhibitors-&gt;Biguanides|DPP-4 inhibitors|Sulfonylureas-&gt;Insulin glargine"/>
  </r>
  <r>
    <s v="Tp9BSk/uS02"/>
    <x v="33"/>
    <s v="Pacific peoples"/>
    <s v="Biguanides"/>
    <x v="0"/>
    <d v="2025-08-14T00:00:00"/>
    <s v="Biguanides"/>
  </r>
  <r>
    <s v="tmi3DBCmaRE"/>
    <x v="33"/>
    <s v="Asian"/>
    <s v="Biguanides"/>
    <x v="0"/>
    <d v="2014-08-19T00:00:00"/>
    <s v="Biguanides-&gt;Sulfonylureas-&gt;Biguanides|Sulfonylureas-&gt;DPP-4 inhibitors-&gt;Biguanides|SGLT-2 inhibitors-&gt;SGLT-2 inhibitors-&gt;DPP-4 inhibitors|SGLT-2 inhibitors"/>
  </r>
  <r>
    <s v="tqCrW1dJ7o."/>
    <x v="33"/>
    <s v="Asian"/>
    <s v="Biguanides"/>
    <x v="0"/>
    <d v="2015-12-21T00:00:00"/>
    <s v="Biguanides-&gt;Insulin isophane-&gt;Insulin aspart"/>
  </r>
  <r>
    <s v="tPKtl.bNPAc"/>
    <x v="33"/>
    <s v="Asian"/>
    <s v="Biguanides"/>
    <x v="0"/>
    <d v="2025-04-29T00:00:00"/>
    <s v="Biguanides"/>
  </r>
  <r>
    <s v="tGQR9iXuWzE"/>
    <x v="33"/>
    <s v="Asian"/>
    <s v="Insulin glargine"/>
    <x v="1"/>
    <d v="2022-11-21T00:00:00"/>
    <s v="Insulin glargine-&gt;Biguanides"/>
  </r>
  <r>
    <s v="th/h/eyqYDM"/>
    <x v="33"/>
    <s v="Other"/>
    <s v="Insulin glargine"/>
    <x v="1"/>
    <d v="2016-05-10T00:00:00"/>
    <s v="Insulin glargine-&gt;Insulin aspart|Insulin glargine-&gt;Insulin aspart-&gt;Biguanides|Insulin aspart|Insulin glargine-&gt;Biguanides-&gt;Biguanides|Insulin glargine"/>
  </r>
  <r>
    <s v="TH6AfWdfuek"/>
    <x v="33"/>
    <s v="Pacific peoples"/>
    <s v="Biguanides|Insulin isophane"/>
    <x v="0"/>
    <d v="2025-01-30T00:00:00"/>
    <s v="Biguanides|Insulin isophane-&gt;Insulin isophane-&gt;Biguanides"/>
  </r>
  <r>
    <s v="tiOmFu2gBeE"/>
    <x v="33"/>
    <s v="Other"/>
    <s v="Biguanides"/>
    <x v="0"/>
    <d v="2011-06-21T00:00:00"/>
    <s v="Biguanides-&gt;Biguanides|SGLT-2 inhibitors-&gt;SGLT-2 inhibitors"/>
  </r>
  <r>
    <s v="TlMvRdaKcCo"/>
    <x v="33"/>
    <s v="Asian"/>
    <s v="Biguanides"/>
    <x v="0"/>
    <d v="2011-02-16T00:00:00"/>
    <s v="Biguanides"/>
  </r>
  <r>
    <s v="x.R8Y9o96f2"/>
    <x v="33"/>
    <s v="Asian"/>
    <s v="Biguanides"/>
    <x v="0"/>
    <d v="2023-05-16T00:00:00"/>
    <s v="Biguanides"/>
  </r>
  <r>
    <s v="x/2.NpfCV8k"/>
    <x v="33"/>
    <s v="Māori"/>
    <s v="Biguanides"/>
    <x v="0"/>
    <d v="2017-04-07T00:00:00"/>
    <s v="Biguanides"/>
  </r>
  <r>
    <s v="x0fCwHypJOI"/>
    <x v="33"/>
    <s v="Asian"/>
    <s v="Biguanides"/>
    <x v="0"/>
    <d v="2015-04-01T00:00:00"/>
    <s v="Biguanides-&gt;Insulin aspart"/>
  </r>
  <r>
    <s v="x1c6o93btQE"/>
    <x v="33"/>
    <s v="Asian"/>
    <s v="Biguanides"/>
    <x v="0"/>
    <d v="2024-07-26T00:00:00"/>
    <s v="Biguanides"/>
  </r>
  <r>
    <s v="WXW58AKCSaE"/>
    <x v="33"/>
    <s v="Asian"/>
    <s v="Biguanides"/>
    <x v="0"/>
    <d v="2021-08-18T00:00:00"/>
    <s v="Biguanides-&gt;Biguanides|DPP-4 inhibitors-&gt;DPP-4 inhibitors-&gt;SGLT-2 inhibitors"/>
  </r>
  <r>
    <s v="u8ZzIhEuKE6"/>
    <x v="33"/>
    <s v="Asian"/>
    <s v="Biguanides"/>
    <x v="0"/>
    <d v="2019-06-04T00:00:00"/>
    <s v="Biguanides"/>
  </r>
  <r>
    <s v="U8fYEZqiU12"/>
    <x v="33"/>
    <s v="Other"/>
    <s v="Biguanides"/>
    <x v="0"/>
    <d v="2020-01-15T00:00:00"/>
    <s v="Biguanides-&gt;Biguanides|SGLT-2 inhibitors-&gt;SGLT-2 inhibitors"/>
  </r>
  <r>
    <s v="u4Vo759fZow"/>
    <x v="33"/>
    <s v="Other"/>
    <s v="Biguanides|Insulin glargine"/>
    <x v="0"/>
    <d v="2024-04-22T00:00:00"/>
    <s v="Biguanides|Insulin glargine-&gt;Insulin glargine-&gt;Biguanides"/>
  </r>
  <r>
    <s v="UAvkXFZh0Dk"/>
    <x v="33"/>
    <s v="Asian"/>
    <s v="Biguanides"/>
    <x v="0"/>
    <d v="2019-06-27T00:00:00"/>
    <s v="Biguanides"/>
  </r>
  <r>
    <s v="uaLIpCBrE2s"/>
    <x v="33"/>
    <s v="Asian"/>
    <s v="SGLT-2 inhibitors|Thiazolidinedione"/>
    <x v="0"/>
    <d v="2024-12-05T00:00:00"/>
    <s v="SGLT-2 inhibitors|Thiazolidinedione-&gt;Thiazolidinedione"/>
  </r>
  <r>
    <s v="ubb/KhJyeRM"/>
    <x v="33"/>
    <s v="Other"/>
    <s v="Biguanides"/>
    <x v="0"/>
    <d v="2014-12-02T00:00:00"/>
    <s v="Biguanides-&gt;DPP-4 inhibitors"/>
  </r>
  <r>
    <s v="xfl0jXQ3BYw"/>
    <x v="33"/>
    <s v="Māori"/>
    <s v="Insulin aspart"/>
    <x v="1"/>
    <d v="2015-03-31T00:00:00"/>
    <s v="Insulin aspart-&gt;Insulin aspart|Insulin isophane-&gt;Biguanides-&gt;Sulfonylureas-&gt;Biguanides|Sulfonylureas-&gt;Biguanides|GLP-1 agonists-&gt;GLP-1 agonists"/>
  </r>
  <r>
    <s v="xFdlGTdJ9p6"/>
    <x v="33"/>
    <s v="Other"/>
    <s v="Biguanides"/>
    <x v="0"/>
    <d v="2015-03-30T00:00:00"/>
    <s v="Biguanides"/>
  </r>
  <r>
    <s v="XBx6.FPVR5g"/>
    <x v="33"/>
    <s v="Pacific peoples"/>
    <s v="Biguanides"/>
    <x v="0"/>
    <d v="2025-12-05T00:00:00"/>
    <s v="Biguanides-&gt;DPP-4 inhibitors"/>
  </r>
  <r>
    <s v="xbr1TiJgNAc"/>
    <x v="33"/>
    <s v="Asian"/>
    <s v="Biguanides"/>
    <x v="0"/>
    <d v="2021-08-12T00:00:00"/>
    <s v="Biguanides"/>
  </r>
  <r>
    <s v="xbF3aNVxK5k"/>
    <x v="33"/>
    <s v="Other"/>
    <s v="Insulin isophane"/>
    <x v="1"/>
    <d v="2020-06-30T00:00:00"/>
    <s v="Insulin isophane-&gt;Biguanides-&gt;Biguanides|Insulin isophane"/>
  </r>
  <r>
    <s v="Xbf9ctpcGC2"/>
    <x v="33"/>
    <s v="Māori"/>
    <s v="Biguanides"/>
    <x v="0"/>
    <d v="2022-04-05T00:00:00"/>
    <s v="Biguanides-&gt;Biguanides|DPP-4 inhibitors-&gt;DPP-4 inhibitors-&gt;DPP-4 inhibitors|SGLT-2 inhibitors-&gt;Insulin aspart|Insulin glargine-&gt;Insulin aspart-&gt;Biguanides|Insulin aspart|Insulin glargine-&gt;Insulin glargine"/>
  </r>
  <r>
    <s v="xceOnRyqJ2E"/>
    <x v="33"/>
    <s v="Other"/>
    <s v="Biguanides"/>
    <x v="0"/>
    <d v="2018-08-20T00:00:00"/>
    <s v="Biguanides-&gt;Biguanides|Sulfonylureas-&gt;Biguanides|DPP-4 inhibitors|Sulfonylureas-&gt;Biguanides|DPP-4 inhibitors|SGLT-2 inhibitors|Sulfonylureas-&gt;SGLT-2 inhibitors-&gt;Biguanides|DPP-4 inhibitors|SGLT-2 inhibitors-&gt;DPP-4 inhibitors-&gt;Biguanides|GLP-1 agonists|SGLT-2 inhibitors-&gt;GLP-1 agonists"/>
  </r>
  <r>
    <s v="X3B95bDNKbg"/>
    <x v="33"/>
    <s v="Pacific peoples"/>
    <s v="Biguanides"/>
    <x v="0"/>
    <d v="2020-06-19T00:00:00"/>
    <s v="Biguanides-&gt;DPP-4 inhibitors-&gt;Sulfonylureas-&gt;DPP-4 inhibitors|Sulfonylureas-&gt;DPP-4 inhibitors|SGLT-2 inhibitors-&gt;DPP-4 inhibitors|SGLT-2 inhibitors|Sulfonylureas-&gt;SGLT-2 inhibitors|Sulfonylureas"/>
  </r>
  <r>
    <s v="X3.3ZMpiKrE"/>
    <x v="33"/>
    <s v="Other"/>
    <s v="Biguanides|Sulfonylureas"/>
    <x v="0"/>
    <d v="2021-06-01T00:00:00"/>
    <s v="Biguanides|Sulfonylureas-&gt;DPP-4 inhibitors-&gt;Insulin aspart|Insulin glargine-&gt;DPP-4 inhibitors|Insulin glargine-&gt;Insulin glargine"/>
  </r>
  <r>
    <s v="X2y7/OFJb9Y"/>
    <x v="33"/>
    <s v="Māori"/>
    <s v="Biguanides"/>
    <x v="0"/>
    <d v="2025-10-08T00:00:00"/>
    <s v="Biguanides"/>
  </r>
  <r>
    <s v=".e6yOdsoYvA"/>
    <x v="33"/>
    <s v="Asian"/>
    <s v="DPP-4 inhibitors"/>
    <x v="0"/>
    <d v="2023-10-19T00:00:00"/>
    <s v="DPP-4 inhibitors-&gt;Insulin glargine-&gt;DPP-4 inhibitors|Insulin glargine-&gt;Biguanides|GLP-1 agonists-&gt;GLP-1 agonists|Insulin glargine-&gt;GLP-1 agonists"/>
  </r>
  <r>
    <s v=".1sN8YNWQ4A"/>
    <x v="33"/>
    <s v="Other"/>
    <s v="Biguanides|Insulin isophane"/>
    <x v="0"/>
    <d v="2016-07-01T00:00:00"/>
    <s v="Biguanides|Insulin isophane-&gt;Insulin aspart-&gt;Insulin isophane-&gt;Biguanides|Insulin aspart|Insulin isophane-&gt;Insulin aspart|Insulin isophane-&gt;Biguanides"/>
  </r>
  <r>
    <s v=".6msEucCbLg"/>
    <x v="33"/>
    <s v="Māori"/>
    <s v="SGLT-2 inhibitors"/>
    <x v="0"/>
    <d v="2025-07-10T00:00:00"/>
    <s v="SGLT-2 inhibitors"/>
  </r>
  <r>
    <s v=".6pknBc4iCw"/>
    <x v="33"/>
    <s v="Asian"/>
    <s v="Biguanides"/>
    <x v="0"/>
    <d v="2012-10-17T00:00:00"/>
    <s v="Biguanides"/>
  </r>
  <r>
    <s v=".iqVe9Ti6Qo"/>
    <x v="33"/>
    <s v="Other"/>
    <s v="Biguanides"/>
    <x v="0"/>
    <d v="2011-05-05T00:00:00"/>
    <s v="Biguanides"/>
  </r>
  <r>
    <s v=".itjwzEJ1Io"/>
    <x v="33"/>
    <s v="Pacific peoples"/>
    <s v="Biguanides"/>
    <x v="0"/>
    <d v="2020-11-12T00:00:00"/>
    <s v="Biguanides-&gt;Biguanides|SGLT-2 inhibitors"/>
  </r>
  <r>
    <s v="XiJ0fmZ37xo"/>
    <x v="33"/>
    <s v="Māori"/>
    <s v="GLP-1 agonists"/>
    <x v="0"/>
    <d v="2022-09-20T00:00:00"/>
    <s v="GLP-1 agonists"/>
  </r>
  <r>
    <s v="xl8mBF0UqSA"/>
    <x v="33"/>
    <s v="Pacific peoples"/>
    <s v="Biguanides"/>
    <x v="0"/>
    <d v="2023-09-18T00:00:00"/>
    <s v="Biguanides-&gt;Insulin aspart|Insulin isophane-&gt;Insulin isophane-&gt;SGLT-2 inhibitors"/>
  </r>
  <r>
    <s v="XhdZVLOjB9Y"/>
    <x v="33"/>
    <s v="Asian"/>
    <s v="Biguanides"/>
    <x v="0"/>
    <d v="2021-11-25T00:00:00"/>
    <s v="Biguanides-&gt;Biguanides|DPP-4 inhibitors-&gt;DPP-4 inhibitors|Insulin isophane"/>
  </r>
  <r>
    <s v="XgsCjnIyo8s"/>
    <x v="33"/>
    <s v="Other"/>
    <s v="Biguanides"/>
    <x v="0"/>
    <d v="2016-05-24T00:00:00"/>
    <s v="Biguanides-&gt;Insulin isophane-&gt;Biguanides|Insulin isophane"/>
  </r>
  <r>
    <s v="XnVIblAck7k"/>
    <x v="33"/>
    <s v="Pacific peoples"/>
    <s v="Biguanides"/>
    <x v="0"/>
    <d v="2023-06-13T00:00:00"/>
    <s v="Biguanides-&gt;SGLT-2 inhibitors-&gt;Biguanides|SGLT-2 inhibitors"/>
  </r>
  <r>
    <s v="/1IUqQnydGQ"/>
    <x v="33"/>
    <s v="Pacific peoples"/>
    <s v="Biguanides|Insulin aspart|Insulin isophane"/>
    <x v="0"/>
    <d v="2014-11-18T00:00:00"/>
    <s v="Biguanides|Insulin aspart|Insulin isophane-&gt;Biguanides-&gt;DPP-4 inhibitors"/>
  </r>
  <r>
    <s v=".wt1WrHgKpM"/>
    <x v="33"/>
    <s v="Other"/>
    <s v="Biguanides"/>
    <x v="0"/>
    <d v="2018-06-28T00:00:00"/>
    <s v="Biguanides-&gt;Biguanides|SGLT-2 inhibitors-&gt;SGLT-2 inhibitors"/>
  </r>
  <r>
    <s v=".ZkQ1LD7EJg"/>
    <x v="33"/>
    <s v="Māori"/>
    <s v="Biguanides"/>
    <x v="0"/>
    <d v="2021-08-04T00:00:00"/>
    <s v="Biguanides-&gt;GLP-1 agonists"/>
  </r>
  <r>
    <s v=".uVHKIgr0OI"/>
    <x v="33"/>
    <s v="Other"/>
    <s v="Biguanides|Insulin aspart|Insulin isophane"/>
    <x v="0"/>
    <d v="2019-10-07T00:00:00"/>
    <s v="Biguanides|Insulin aspart|Insulin isophane-&gt;Insulin isophane"/>
  </r>
  <r>
    <s v=".TVO.fFEisE"/>
    <x v="33"/>
    <s v="Asian"/>
    <s v="Insulin glargine"/>
    <x v="1"/>
    <d v="2022-02-15T00:00:00"/>
    <s v="Insulin glargine-&gt;Biguanides-&gt;Insulin aspart-&gt;Insulin aspart|Insulin glargine"/>
  </r>
  <r>
    <s v="/elOjXTZ14M"/>
    <x v="33"/>
    <s v="Asian"/>
    <s v="Biguanides"/>
    <x v="0"/>
    <d v="2020-09-24T00:00:00"/>
    <s v="Biguanides-&gt;DPP-4 inhibitors|SGLT-2 inhibitors-&gt;DPP-4 inhibitors"/>
  </r>
  <r>
    <s v="/75Ksc.s.Yc"/>
    <x v="33"/>
    <s v="Other"/>
    <s v="Biguanides"/>
    <x v="0"/>
    <d v="2019-03-14T00:00:00"/>
    <s v="Biguanides"/>
  </r>
  <r>
    <s v="/P5ADLAQcDE"/>
    <x v="33"/>
    <s v="Other"/>
    <s v="Biguanides"/>
    <x v="0"/>
    <d v="2014-02-17T00:00:00"/>
    <s v="Biguanides"/>
  </r>
  <r>
    <s v="/rMlK2G6UuI"/>
    <x v="33"/>
    <s v="Pacific peoples"/>
    <s v="Biguanides|Insulin isophane"/>
    <x v="0"/>
    <d v="2015-11-14T00:00:00"/>
    <s v="Biguanides|Insulin isophane-&gt;Insulin isophane"/>
  </r>
  <r>
    <s v="tVTCRub5ldQ"/>
    <x v="33"/>
    <s v="Asian"/>
    <s v="Insulin aspart|Insulin isophane"/>
    <x v="1"/>
    <d v="2020-04-01T00:00:00"/>
    <s v="Insulin aspart|Insulin isophane-&gt;Biguanides"/>
  </r>
  <r>
    <s v="TUHvdVtEYr6"/>
    <x v="33"/>
    <s v="Other"/>
    <s v="Biguanides"/>
    <x v="0"/>
    <d v="2013-02-15T00:00:00"/>
    <s v="Biguanides-&gt;Insulin aspart"/>
  </r>
  <r>
    <s v="/ubPU7v113o"/>
    <x v="33"/>
    <s v="Asian"/>
    <s v="Biguanides"/>
    <x v="0"/>
    <d v="2022-09-21T00:00:00"/>
    <s v="Biguanides"/>
  </r>
  <r>
    <s v="/UYFIQOhehE"/>
    <x v="33"/>
    <s v="Other"/>
    <s v="Biguanides"/>
    <x v="0"/>
    <d v="2016-12-08T00:00:00"/>
    <s v="Biguanides"/>
  </r>
  <r>
    <s v="/tvwVvAJoso"/>
    <x v="33"/>
    <s v="Pacific peoples"/>
    <s v="Biguanides"/>
    <x v="0"/>
    <d v="2024-03-11T00:00:00"/>
    <s v="Biguanides-&gt;Insulin aspart|Insulin isophane-&gt;Insulin aspart-&gt;Biguanides|Insulin glargine"/>
  </r>
  <r>
    <s v="PZtwqQ.sYGs"/>
    <x v="33"/>
    <s v="Māori"/>
    <s v="Biguanides"/>
    <x v="0"/>
    <d v="2023-08-27T00:00:00"/>
    <s v="Biguanides"/>
  </r>
  <r>
    <s v="pymhGFVG9O."/>
    <x v="33"/>
    <s v="Asian"/>
    <s v="Biguanides"/>
    <x v="0"/>
    <d v="2024-11-23T00:00:00"/>
    <s v="Biguanides"/>
  </r>
  <r>
    <s v="PYIG9VihT02"/>
    <x v="33"/>
    <s v="Asian"/>
    <s v="Biguanides"/>
    <x v="0"/>
    <d v="2024-12-23T00:00:00"/>
    <s v="Biguanides-&gt;Insulin aspart"/>
  </r>
  <r>
    <s v="mYlxFHVd/uA"/>
    <x v="33"/>
    <s v="Māori"/>
    <s v="Biguanides"/>
    <x v="0"/>
    <d v="2013-01-05T00:00:00"/>
    <s v="Biguanides-&gt;Biguanides|Sulfonylureas-&gt;Sulfonylureas-&gt;DPP-4 inhibitors|Sulfonylureas-&gt;Biguanides|GLP-1 agonists|Sulfonylureas-&gt;GLP-1 agonists-&gt;DPP-4 inhibitors|SGLT-2 inhibitors|Sulfonylureas-&gt;SGLT-2 inhibitors-&gt;DPP-4 inhibitors"/>
  </r>
  <r>
    <s v="MZ6m1njT/72"/>
    <x v="33"/>
    <s v="Asian"/>
    <s v="Biguanides"/>
    <x v="0"/>
    <d v="2023-09-18T00:00:00"/>
    <s v="Biguanides"/>
  </r>
  <r>
    <s v="MzihJ3VrvOc"/>
    <x v="33"/>
    <s v="Asian"/>
    <s v="Biguanides|Insulin isophane"/>
    <x v="0"/>
    <d v="2024-07-23T00:00:00"/>
    <s v="Biguanides|Insulin isophane"/>
  </r>
  <r>
    <s v="MWJT.R/Xblk"/>
    <x v="33"/>
    <s v="Māori"/>
    <s v="Biguanides"/>
    <x v="0"/>
    <d v="2012-10-25T00:00:00"/>
    <s v="Biguanides-&gt;Insulin glargine-&gt;Biguanides|Insulin glargine-&gt;SGLT-2 inhibitors"/>
  </r>
  <r>
    <s v="muxWs.96HGQ"/>
    <x v="33"/>
    <s v="Asian"/>
    <s v="Biguanides"/>
    <x v="0"/>
    <d v="2012-02-21T00:00:00"/>
    <s v="Biguanides"/>
  </r>
  <r>
    <s v="mvew5cGR.q."/>
    <x v="33"/>
    <s v="Māori"/>
    <s v="Biguanides"/>
    <x v="0"/>
    <d v="2015-02-05T00:00:00"/>
    <s v="Biguanides-&gt;Insulin aspart|Insulin isophane"/>
  </r>
  <r>
    <s v="mIR4KBtgqMw"/>
    <x v="33"/>
    <s v="Asian"/>
    <s v="Biguanides"/>
    <x v="0"/>
    <d v="2025-12-18T00:00:00"/>
    <s v="Biguanides"/>
  </r>
  <r>
    <s v="MIWMD.v5/AU"/>
    <x v="33"/>
    <s v="Asian"/>
    <s v="Biguanides"/>
    <x v="0"/>
    <d v="2021-08-05T00:00:00"/>
    <s v="Biguanides"/>
  </r>
  <r>
    <s v="MhS5Up4TWng"/>
    <x v="33"/>
    <s v="Māori"/>
    <s v="Biguanides"/>
    <x v="0"/>
    <d v="2025-08-20T00:00:00"/>
    <s v="Biguanides"/>
  </r>
  <r>
    <s v="Mm/Zkj9jbz."/>
    <x v="33"/>
    <s v="Māori"/>
    <s v="Biguanides"/>
    <x v="0"/>
    <d v="2020-02-04T00:00:00"/>
    <s v="Biguanides-&gt;DPP-4 inhibitors-&gt;Biguanides|DPP-4 inhibitors"/>
  </r>
  <r>
    <s v="ml578PBkqbE"/>
    <x v="33"/>
    <s v="Māori"/>
    <s v="Biguanides"/>
    <x v="0"/>
    <d v="2022-05-09T00:00:00"/>
    <s v="Biguanides-&gt;DPP-4 inhibitors|SGLT-2 inhibitors-&gt;DPP-4 inhibitors-&gt;Biguanides|SGLT-2 inhibitors-&gt;Biguanides|GLP-1 agonists"/>
  </r>
  <r>
    <s v="MqdX0MYoeUw"/>
    <x v="33"/>
    <s v="Asian"/>
    <s v="Biguanides"/>
    <x v="0"/>
    <d v="2024-07-23T00:00:00"/>
    <s v="Biguanides"/>
  </r>
  <r>
    <s v="mo2mvJNEje2"/>
    <x v="33"/>
    <s v="Māori"/>
    <s v="Insulin aspart|Insulin isophane"/>
    <x v="1"/>
    <d v="2017-08-02T00:00:00"/>
    <s v="Insulin aspart|Insulin isophane-&gt;Biguanides|Insulin aspart|Insulin isophane-&gt;Biguanides-&gt;DPP-4 inhibitors|Sulfonylureas-&gt;Biguanides|Sulfonylureas-&gt;Biguanides|GLP-1 agonists-&gt;GLP-1 agonists"/>
  </r>
  <r>
    <s v="MTUbws.D3B2"/>
    <x v="33"/>
    <s v="Asian"/>
    <s v="Biguanides"/>
    <x v="0"/>
    <d v="2025-04-30T00:00:00"/>
    <s v="Biguanides"/>
  </r>
  <r>
    <s v="qNV5mgJWkgw"/>
    <x v="33"/>
    <s v="Asian"/>
    <s v="Biguanides"/>
    <x v="0"/>
    <d v="2018-07-19T00:00:00"/>
    <s v="Biguanides-&gt;Insulin aspart|Insulin isophane"/>
  </r>
  <r>
    <s v="QO/RcXseYWw"/>
    <x v="33"/>
    <s v="Asian"/>
    <s v="Insulin isophane"/>
    <x v="1"/>
    <d v="2020-03-11T00:00:00"/>
    <s v="Insulin isophane-&gt;Insulin aspart|Insulin isophane-&gt;Biguanides"/>
  </r>
  <r>
    <s v="qPLJeTFSdQs"/>
    <x v="33"/>
    <s v="Asian"/>
    <s v="Biguanides"/>
    <x v="0"/>
    <d v="2019-02-27T00:00:00"/>
    <s v="Biguanides-&gt;Biguanides|Insulin isophane|Insulin lispro-&gt;Insulin lispro-&gt;Insulin isophane-&gt;Insulin isophane|Insulin lispro"/>
  </r>
  <r>
    <s v="tFnurPc0DjM"/>
    <x v="33"/>
    <s v="Pacific peoples"/>
    <s v="Biguanides"/>
    <x v="0"/>
    <d v="2023-06-22T00:00:00"/>
    <s v="Biguanides"/>
  </r>
  <r>
    <s v="qI9vy7V5iqo"/>
    <x v="33"/>
    <s v="Pacific peoples"/>
    <s v="Biguanides"/>
    <x v="0"/>
    <d v="2024-04-11T00:00:00"/>
    <s v="Biguanides-&gt;SGLT-2 inhibitors-&gt;Insulin isophane-&gt;Biguanides|Insulin isophane"/>
  </r>
  <r>
    <s v="qiEInOH5YBI"/>
    <x v="33"/>
    <s v="Other"/>
    <s v="Biguanides"/>
    <x v="0"/>
    <d v="2024-05-16T00:00:00"/>
    <s v="Biguanides"/>
  </r>
  <r>
    <s v="Qijv0mNAl0o"/>
    <x v="33"/>
    <s v="Asian"/>
    <s v="Biguanides"/>
    <x v="0"/>
    <d v="2022-01-18T00:00:00"/>
    <s v="Biguanides"/>
  </r>
  <r>
    <s v="QgNxpJs5ScY"/>
    <x v="33"/>
    <s v="Māori"/>
    <s v="Biguanides"/>
    <x v="0"/>
    <d v="2018-02-07T00:00:00"/>
    <s v="Biguanides-&gt;Biguanides|SGLT-2 inhibitors-&gt;DPP-4 inhibitors-&gt;Biguanides|DPP-4 inhibitors|SGLT-2 inhibitors-&gt;DPP-4 inhibitors|GLP-1 agonists"/>
  </r>
  <r>
    <s v="QjTUdR7VEIE"/>
    <x v="33"/>
    <s v="Asian"/>
    <s v="Biguanides"/>
    <x v="0"/>
    <d v="2021-02-09T00:00:00"/>
    <s v="Biguanides"/>
  </r>
  <r>
    <s v="Qlaal4lvnYc"/>
    <x v="33"/>
    <s v="Asian"/>
    <s v="Biguanides"/>
    <x v="0"/>
    <d v="2023-02-01T00:00:00"/>
    <s v="Biguanides-&gt;Insulin isophane"/>
  </r>
  <r>
    <s v="Qbk4j.crr1Y"/>
    <x v="33"/>
    <s v="Māori"/>
    <s v="Biguanides"/>
    <x v="0"/>
    <d v="2023-07-28T00:00:00"/>
    <s v="Biguanides"/>
  </r>
  <r>
    <s v="QcH4mV0NPyw"/>
    <x v="33"/>
    <s v="Asian"/>
    <s v="Biguanides"/>
    <x v="0"/>
    <d v="2024-09-24T00:00:00"/>
    <s v="Biguanides"/>
  </r>
  <r>
    <s v="QBm1B1RfP5g"/>
    <x v="33"/>
    <s v="Māori"/>
    <s v="Biguanides"/>
    <x v="0"/>
    <d v="2018-01-23T00:00:00"/>
    <s v="Biguanides"/>
  </r>
  <r>
    <s v="QCwO7yttKTg"/>
    <x v="33"/>
    <s v="Other"/>
    <s v="Biguanides"/>
    <x v="0"/>
    <d v="2022-07-29T00:00:00"/>
    <s v="Biguanides"/>
  </r>
  <r>
    <s v="Q9ajBDnfEZU"/>
    <x v="33"/>
    <s v="Asian"/>
    <s v="Biguanides"/>
    <x v="0"/>
    <d v="2024-02-01T00:00:00"/>
    <s v="Biguanides"/>
  </r>
  <r>
    <s v="Q3is5nBqSpE"/>
    <x v="33"/>
    <s v="Asian"/>
    <s v="Biguanides"/>
    <x v="0"/>
    <d v="2011-11-09T00:00:00"/>
    <s v="Biguanides-&gt;Insulin aspart"/>
  </r>
  <r>
    <s v="q5yg3vMUXEs"/>
    <x v="33"/>
    <s v="Asian"/>
    <s v="Biguanides"/>
    <x v="0"/>
    <d v="2012-06-26T00:00:00"/>
    <s v="Biguanides"/>
  </r>
  <r>
    <s v="M9Fscqw6ZRc"/>
    <x v="33"/>
    <s v="Asian"/>
    <s v="Biguanides|Insulin isophane"/>
    <x v="0"/>
    <d v="2014-11-12T00:00:00"/>
    <s v="Biguanides|Insulin isophane-&gt;Insulin aspart"/>
  </r>
  <r>
    <s v="M85NwYFeTjM"/>
    <x v="33"/>
    <s v="Asian"/>
    <s v="Biguanides"/>
    <x v="0"/>
    <d v="2024-02-03T00:00:00"/>
    <s v="Biguanides-&gt;SGLT-2 inhibitors-&gt;Biguanides|SGLT-2 inhibitors"/>
  </r>
  <r>
    <s v="Mb48fh0b6CM"/>
    <x v="33"/>
    <s v="Asian"/>
    <s v="Biguanides"/>
    <x v="0"/>
    <d v="2017-09-04T00:00:00"/>
    <s v="Biguanides-&gt;Insulin aspart|Insulin isophane"/>
  </r>
  <r>
    <s v="mG1G3juHUaw"/>
    <x v="33"/>
    <s v="Māori"/>
    <s v="Sulfonylureas"/>
    <x v="0"/>
    <d v="2016-02-25T00:00:00"/>
    <s v="Sulfonylureas-&gt;Biguanides|Sulfonylureas-&gt;GLP-1 agonists"/>
  </r>
  <r>
    <s v="MCqf1uwiAEE"/>
    <x v="33"/>
    <s v="Other"/>
    <s v="Biguanides"/>
    <x v="0"/>
    <d v="2016-06-21T00:00:00"/>
    <s v="Biguanides"/>
  </r>
  <r>
    <s v="MdI5CBAt1dg"/>
    <x v="33"/>
    <s v="Asian"/>
    <s v="Biguanides"/>
    <x v="0"/>
    <d v="2021-06-15T00:00:00"/>
    <s v="Biguanides-&gt;DPP-4 inhibitors"/>
  </r>
  <r>
    <s v="MEockmwNkNw"/>
    <x v="33"/>
    <s v="Asian"/>
    <s v="Biguanides|Insulin isophane"/>
    <x v="0"/>
    <d v="2017-02-23T00:00:00"/>
    <s v="Biguanides|Insulin isophane-&gt;Insulin isophane"/>
  </r>
  <r>
    <s v="J9v0HFkZnHA"/>
    <x v="33"/>
    <s v="Other"/>
    <s v="Biguanides"/>
    <x v="0"/>
    <d v="2025-02-14T00:00:00"/>
    <s v="Biguanides"/>
  </r>
  <r>
    <s v="JANTAf40QMg"/>
    <x v="33"/>
    <s v="Māori"/>
    <s v="Biguanides"/>
    <x v="0"/>
    <d v="2022-05-11T00:00:00"/>
    <s v="Biguanides-&gt;GLP-1 agonists-&gt;Sulfonylureas-&gt;GLP-1 agonists|Sulfonylureas"/>
  </r>
  <r>
    <s v="JA2M.DiRhMc"/>
    <x v="33"/>
    <s v="Other"/>
    <s v="Biguanides"/>
    <x v="0"/>
    <d v="2025-04-08T00:00:00"/>
    <s v="Biguanides"/>
  </r>
  <r>
    <s v="jAKvUclpfrU"/>
    <x v="33"/>
    <s v="Pacific peoples"/>
    <s v="Biguanides"/>
    <x v="0"/>
    <d v="2017-06-28T00:00:00"/>
    <s v="Biguanides"/>
  </r>
  <r>
    <s v="jBda1lNY58Q"/>
    <x v="33"/>
    <s v="Asian"/>
    <s v="Biguanides"/>
    <x v="0"/>
    <d v="2025-03-08T00:00:00"/>
    <s v="Biguanides"/>
  </r>
  <r>
    <s v="jcgPwtSPNl."/>
    <x v="33"/>
    <s v="Asian"/>
    <s v="Biguanides"/>
    <x v="0"/>
    <d v="2018-05-06T00:00:00"/>
    <s v="Biguanides-&gt;Biguanides|Insulin aspart|Insulin isophane-&gt;Insulin aspart|Insulin isophane-&gt;Biguanides|Insulin isophane-&gt;SGLT-2 inhibitors"/>
  </r>
  <r>
    <s v="J1q/3u3XADE"/>
    <x v="33"/>
    <s v="Other"/>
    <s v="Biguanides"/>
    <x v="0"/>
    <d v="2024-11-15T00:00:00"/>
    <s v="Biguanides"/>
  </r>
  <r>
    <s v="j/Juph7EdxI"/>
    <x v="33"/>
    <s v="Māori"/>
    <s v="Biguanides"/>
    <x v="0"/>
    <d v="2012-08-16T00:00:00"/>
    <s v="Biguanides"/>
  </r>
  <r>
    <s v="J5fK4wyYEzE"/>
    <x v="33"/>
    <s v="Asian"/>
    <s v="Biguanides"/>
    <x v="0"/>
    <d v="2020-12-08T00:00:00"/>
    <s v="Biguanides"/>
  </r>
  <r>
    <s v="j39FN/EcTHk"/>
    <x v="33"/>
    <s v="Asian"/>
    <s v="Biguanides|Insulin aspart|Insulin isophane"/>
    <x v="0"/>
    <d v="2015-06-24T00:00:00"/>
    <s v="Biguanides|Insulin aspart|Insulin isophane-&gt;Biguanides"/>
  </r>
  <r>
    <s v="iuR9baTJAhg"/>
    <x v="33"/>
    <s v="Māori"/>
    <s v="Biguanides"/>
    <x v="0"/>
    <d v="2023-04-21T00:00:00"/>
    <s v="Biguanides"/>
  </r>
  <r>
    <s v="IUu6JI7jXbQ"/>
    <x v="33"/>
    <s v="Asian"/>
    <s v="Biguanides"/>
    <x v="0"/>
    <d v="2023-09-12T00:00:00"/>
    <s v="Biguanides"/>
  </r>
  <r>
    <s v="Iyu.xJRA6cU"/>
    <x v="33"/>
    <s v="Other"/>
    <s v="Biguanides"/>
    <x v="0"/>
    <d v="2022-05-13T00:00:00"/>
    <s v="Biguanides"/>
  </r>
  <r>
    <s v="IYHmR3/QNAo"/>
    <x v="33"/>
    <s v="Māori"/>
    <s v="Biguanides"/>
    <x v="0"/>
    <d v="2020-05-08T00:00:00"/>
    <s v="Biguanides-&gt;DPP-4 inhibitors-&gt;DPP-4 inhibitors|SGLT-2 inhibitors"/>
  </r>
  <r>
    <s v="iRhVG6Yct8c"/>
    <x v="33"/>
    <s v="Other"/>
    <s v="Biguanides"/>
    <x v="0"/>
    <d v="2021-08-27T00:00:00"/>
    <s v="Biguanides"/>
  </r>
  <r>
    <s v="irxA.K7A1V."/>
    <x v="33"/>
    <s v="Other"/>
    <s v="Biguanides"/>
    <x v="0"/>
    <d v="2023-03-30T00:00:00"/>
    <s v="Biguanides"/>
  </r>
  <r>
    <s v="iSoQhFWiKic"/>
    <x v="33"/>
    <s v="Other"/>
    <s v="Biguanides"/>
    <x v="0"/>
    <d v="2025-11-18T00:00:00"/>
    <s v="Biguanides"/>
  </r>
  <r>
    <s v="IQHs.RKv7JI"/>
    <x v="33"/>
    <s v="Asian"/>
    <s v="Biguanides"/>
    <x v="0"/>
    <d v="2017-05-09T00:00:00"/>
    <s v="Biguanides-&gt;Biguanides|Sulfonylureas-&gt;DPP-4 inhibitors-&gt;Biguanides|DPP-4 inhibitors"/>
  </r>
  <r>
    <s v="FqJc84HwJTI"/>
    <x v="33"/>
    <s v="Māori"/>
    <s v="Biguanides|DPP-4 inhibitors"/>
    <x v="0"/>
    <d v="2025-06-16T00:00:00"/>
    <s v="Biguanides|DPP-4 inhibitors-&gt;SGLT-2 inhibitors-&gt;DPP-4 inhibitors"/>
  </r>
  <r>
    <s v="fS0EyDrGUgY"/>
    <x v="33"/>
    <s v="Asian"/>
    <s v="Biguanides"/>
    <x v="0"/>
    <d v="2025-03-24T00:00:00"/>
    <s v="Biguanides"/>
  </r>
  <r>
    <s v="iN.tz47ZrKs"/>
    <x v="33"/>
    <s v="Asian"/>
    <s v="Biguanides"/>
    <x v="0"/>
    <d v="2024-04-23T00:00:00"/>
    <s v="Biguanides"/>
  </r>
  <r>
    <s v="IMKygPcHsf."/>
    <x v="33"/>
    <s v="Asian"/>
    <s v="SGLT-2 inhibitors"/>
    <x v="0"/>
    <d v="2022-09-07T00:00:00"/>
    <s v="SGLT-2 inhibitors"/>
  </r>
  <r>
    <s v="igjm0p33CGs"/>
    <x v="33"/>
    <s v="Pacific peoples"/>
    <s v="Biguanides"/>
    <x v="0"/>
    <d v="2023-07-07T00:00:00"/>
    <s v="Biguanides"/>
  </r>
  <r>
    <s v="IG7.PWPh.VE"/>
    <x v="33"/>
    <s v="Other"/>
    <s v="Biguanides"/>
    <x v="0"/>
    <d v="2016-09-13T00:00:00"/>
    <s v="Biguanides-&gt;DPP-4 inhibitors-&gt;SGLT-2 inhibitors-&gt;DPP-4 inhibitors|SGLT-2 inhibitors-&gt;DPP-4 inhibitors|Insulin glargine|SGLT-2 inhibitors-&gt;DPP-4 inhibitors|Insulin glargine-&gt;Insulin glargine|SGLT-2 inhibitors-&gt;Insulin glargine"/>
  </r>
  <r>
    <s v="iK.RX0ACKJQ"/>
    <x v="33"/>
    <s v="Māori"/>
    <s v="Biguanides|DPP-4 inhibitors"/>
    <x v="0"/>
    <d v="2021-11-09T00:00:00"/>
    <s v="Biguanides|DPP-4 inhibitors-&gt;Biguanides-&gt;SGLT-2 inhibitors-&gt;Insulin isophane-&gt;Insulin isophane|SGLT-2 inhibitors"/>
  </r>
  <r>
    <s v="IjP.Icvh0d6"/>
    <x v="33"/>
    <s v="Other"/>
    <s v="Biguanides"/>
    <x v="0"/>
    <d v="2023-05-09T00:00:00"/>
    <s v="Biguanides"/>
  </r>
  <r>
    <s v="iinSNRvtBuQ"/>
    <x v="33"/>
    <s v="Māori"/>
    <s v="Biguanides"/>
    <x v="0"/>
    <d v="2019-10-16T00:00:00"/>
    <s v="Biguanides"/>
  </r>
  <r>
    <s v="hNqjsYBDLPw"/>
    <x v="33"/>
    <s v="Other"/>
    <s v="Biguanides"/>
    <x v="0"/>
    <d v="2014-02-19T00:00:00"/>
    <s v="Biguanides"/>
  </r>
  <r>
    <s v="HMKVOVo7hmI"/>
    <x v="33"/>
    <s v="Other"/>
    <s v="Biguanides"/>
    <x v="0"/>
    <d v="2018-04-19T00:00:00"/>
    <s v="Biguanides-&gt;Biguanides|DPP-4 inhibitors-&gt;DPP-4 inhibitors-&gt;Biguanides|Sulfonylureas-&gt;Biguanides|DPP-4 inhibitors|SGLT-2 inhibitors-&gt;DPP-4 inhibitors|SGLT-2 inhibitors-&gt;Biguanides|GLP-1 agonists-&gt;GLP-1 agonists-&gt;Biguanides|GLP-1 agonists|Insulin glargine-&gt;GLP-1 agonists|Insulin glargine-&gt;Insulin glargine-&gt;Biguanides|Insulin glargine-&gt;Insulin aspart-&gt;DPP-4 inhibitors|Insulin glargine"/>
  </r>
  <r>
    <s v="hn6A3RUKFVQ"/>
    <x v="33"/>
    <s v="Pacific peoples"/>
    <s v="Biguanides"/>
    <x v="0"/>
    <d v="2022-03-01T00:00:00"/>
    <s v="Biguanides-&gt;GLP-1 agonists-&gt;Biguanides|GLP-1 agonists-&gt;DPP-4 inhibitors|Sulfonylureas-&gt;DPP-4 inhibitors"/>
  </r>
  <r>
    <s v="HnBv4MgxOtY"/>
    <x v="33"/>
    <s v="Asian"/>
    <s v="Biguanides"/>
    <x v="0"/>
    <d v="2011-06-07T00:00:00"/>
    <s v="Biguanides-&gt;Insulin aspart|Insulin isophane"/>
  </r>
  <r>
    <s v="i/SDddNm1aw"/>
    <x v="33"/>
    <s v="Māori"/>
    <s v="Biguanides"/>
    <x v="0"/>
    <d v="2020-07-01T00:00:00"/>
    <s v="Biguanides"/>
  </r>
  <r>
    <s v="kV1Riy7lPO6"/>
    <x v="33"/>
    <s v="Asian"/>
    <s v="Biguanides"/>
    <x v="0"/>
    <d v="2024-08-02T00:00:00"/>
    <s v="Biguanides"/>
  </r>
  <r>
    <s v="kwXeWEbN9k."/>
    <x v="33"/>
    <s v="Asian"/>
    <s v="Biguanides|Insulin aspart"/>
    <x v="0"/>
    <d v="2013-08-01T00:00:00"/>
    <s v="Biguanides|Insulin aspart-&gt;Insulin isophane-&gt;Biguanides|Insulin isophane-&gt;Biguanides|Insulin aspart|Insulin isophane-&gt;Insulin aspart|Insulin isophane-&gt;Biguanides"/>
  </r>
  <r>
    <s v="KV89APBx.Go"/>
    <x v="33"/>
    <s v="Other"/>
    <s v="Biguanides"/>
    <x v="0"/>
    <d v="2021-04-19T00:00:00"/>
    <s v="Biguanides"/>
  </r>
  <r>
    <s v="hW2niCfXskk"/>
    <x v="33"/>
    <s v="Other"/>
    <s v="Biguanides"/>
    <x v="0"/>
    <d v="2020-02-07T00:00:00"/>
    <s v="Biguanides"/>
  </r>
  <r>
    <s v="huaSQFOpssQ"/>
    <x v="33"/>
    <s v="Other"/>
    <s v="Biguanides"/>
    <x v="0"/>
    <d v="2022-01-23T00:00:00"/>
    <s v="Biguanides-&gt;DPP-4 inhibitors"/>
  </r>
  <r>
    <s v="h2E69fwDGiA"/>
    <x v="33"/>
    <s v="Other"/>
    <s v="Biguanides|SGLT-2 inhibitors"/>
    <x v="0"/>
    <d v="2024-12-03T00:00:00"/>
    <s v="Biguanides|SGLT-2 inhibitors"/>
  </r>
  <r>
    <s v="h9inVOfna8Y"/>
    <x v="33"/>
    <s v="Asian"/>
    <s v="Biguanides"/>
    <x v="0"/>
    <d v="2023-07-28T00:00:00"/>
    <s v="Biguanides"/>
  </r>
  <r>
    <s v="HFDD.xs2g9Q"/>
    <x v="33"/>
    <s v="Pacific peoples"/>
    <s v="Biguanides"/>
    <x v="0"/>
    <d v="2015-12-16T00:00:00"/>
    <s v="Biguanides-&gt;DPP-4 inhibitors-&gt;Biguanides|DPP-4 inhibitors-&gt;SGLT-2 inhibitors-&gt;DPP-4 inhibitors|SGLT-2 inhibitors-&gt;DPP-4 inhibitors|SGLT-2 inhibitors|Sulfonylureas"/>
  </r>
  <r>
    <s v="HHdsUqkbw8M"/>
    <x v="33"/>
    <s v="Asian"/>
    <s v="Biguanides|Insulin aspart|Insulin glargine"/>
    <x v="0"/>
    <d v="2025-02-11T00:00:00"/>
    <s v="Biguanides|Insulin aspart|Insulin glargine-&gt;Insulin aspart|Insulin glargine"/>
  </r>
  <r>
    <s v="HBih0dZh9LU"/>
    <x v="33"/>
    <s v="Māori"/>
    <s v="Biguanides"/>
    <x v="0"/>
    <d v="2011-02-03T00:00:00"/>
    <s v="Biguanides-&gt;Insulin aspart"/>
  </r>
  <r>
    <s v="eBqMyq8BnAM"/>
    <x v="33"/>
    <s v="Other"/>
    <s v="Insulin isophane"/>
    <x v="1"/>
    <d v="2016-12-23T00:00:00"/>
    <s v="Insulin isophane-&gt;Biguanides|Insulin isophane"/>
  </r>
  <r>
    <s v="EdqIPb9FGNY"/>
    <x v="33"/>
    <s v="Asian"/>
    <s v="Biguanides"/>
    <x v="0"/>
    <d v="2024-07-24T00:00:00"/>
    <s v="Biguanides"/>
  </r>
  <r>
    <s v="eaFpuULzQyw"/>
    <x v="33"/>
    <s v="Asian"/>
    <s v="Biguanides"/>
    <x v="0"/>
    <d v="2016-06-02T00:00:00"/>
    <s v="Biguanides"/>
  </r>
  <r>
    <s v="e75BAiBGx3k"/>
    <x v="33"/>
    <s v="Māori"/>
    <s v="Biguanides"/>
    <x v="0"/>
    <d v="2016-01-20T00:00:00"/>
    <s v="Biguanides-&gt;Sulfonylureas-&gt;Biguanides|Sulfonylureas-&gt;DPP-4 inhibitors-&gt;DPP-4 inhibitors|Sulfonylureas-&gt;Biguanides|DPP-4 inhibitors|Sulfonylureas-&gt;SGLT-2 inhibitors-&gt;Biguanides|DPP-4 inhibitors|SGLT-2 inhibitors|Sulfonylureas"/>
  </r>
  <r>
    <s v="e7NrDg76vmU"/>
    <x v="33"/>
    <s v="Asian"/>
    <s v="Biguanides"/>
    <x v="0"/>
    <d v="2021-04-09T00:00:00"/>
    <s v="Biguanides"/>
  </r>
  <r>
    <s v="E.bur7CrI36"/>
    <x v="33"/>
    <s v="Asian"/>
    <s v="Biguanides|Insulin aspart|Insulin isophane"/>
    <x v="0"/>
    <d v="2023-06-22T00:00:00"/>
    <s v="Biguanides|Insulin aspart|Insulin isophane"/>
  </r>
  <r>
    <s v="DZDzztXVI3w"/>
    <x v="33"/>
    <s v="Asian"/>
    <s v="Biguanides"/>
    <x v="0"/>
    <d v="2021-02-17T00:00:00"/>
    <s v="Biguanides"/>
  </r>
  <r>
    <s v="Dz6V5aRgCzM"/>
    <x v="33"/>
    <s v="Asian"/>
    <s v="Biguanides"/>
    <x v="0"/>
    <d v="2020-07-13T00:00:00"/>
    <s v="Biguanides-&gt;DPP-4 inhibitors|Sulfonylureas-&gt;DPP-4 inhibitors-&gt;Sulfonylureas"/>
  </r>
  <r>
    <s v="Dy/9y6nsvLo"/>
    <x v="33"/>
    <s v="Other"/>
    <s v="Biguanides"/>
    <x v="0"/>
    <d v="2023-05-29T00:00:00"/>
    <s v="Biguanides"/>
  </r>
  <r>
    <s v="al4B.2Ftt9A"/>
    <x v="33"/>
    <s v="Pacific peoples"/>
    <s v="Biguanides"/>
    <x v="0"/>
    <d v="2023-06-16T00:00:00"/>
    <s v="Biguanides"/>
  </r>
  <r>
    <s v="xlvdUHX5g/c"/>
    <x v="33"/>
    <s v="Pacific peoples"/>
    <s v="Biguanides"/>
    <x v="0"/>
    <d v="2024-08-07T00:00:00"/>
    <s v="Biguanides-&gt;SGLT-2 inhibitors"/>
  </r>
  <r>
    <s v="XiWdUTV/oCw"/>
    <x v="33"/>
    <s v="Asian"/>
    <s v="Biguanides"/>
    <x v="0"/>
    <d v="2017-08-24T00:00:00"/>
    <s v="Biguanides-&gt;Insulin isophane-&gt;Biguanides|Insulin aspart|Insulin isophane-&gt;DPP-4 inhibitors"/>
  </r>
  <r>
    <s v="Alv/HG88y6o"/>
    <x v="33"/>
    <s v="Asian"/>
    <s v="Biguanides"/>
    <x v="0"/>
    <d v="2021-02-20T00:00:00"/>
    <s v="Biguanides"/>
  </r>
  <r>
    <s v="DjxRUha/CIc"/>
    <x v="33"/>
    <s v="Other"/>
    <s v="Biguanides"/>
    <x v="0"/>
    <d v="2021-10-27T00:00:00"/>
    <s v="Biguanides"/>
  </r>
  <r>
    <s v="DLc2P0EaGOo"/>
    <x v="33"/>
    <s v="Other"/>
    <s v="Biguanides"/>
    <x v="0"/>
    <d v="2024-04-11T00:00:00"/>
    <s v="Biguanides"/>
  </r>
  <r>
    <s v="DN5gToaDCC2"/>
    <x v="33"/>
    <s v="Other"/>
    <s v="Biguanides"/>
    <x v="0"/>
    <d v="2015-11-11T00:00:00"/>
    <s v="Biguanides"/>
  </r>
  <r>
    <s v="dO9ktwq02RU"/>
    <x v="33"/>
    <s v="Māori"/>
    <s v="Biguanides"/>
    <x v="0"/>
    <d v="2016-06-16T00:00:00"/>
    <s v="Biguanides-&gt;Insulin isophane-&gt;DPP-4 inhibitors-&gt;Insulin glargine-&gt;DPP-4 inhibitors|Insulin glargine-&gt;Biguanides|SGLT-2 inhibitors-&gt;Biguanides|Insulin glargine|SGLT-2 inhibitors-&gt;Insulin glargine|SGLT-2 inhibitors-&gt;Biguanides|DPP-4 inhibitors|Insulin glargine|SGLT-2 inhibitors-&gt;Biguanides|DPP-4 inhibitors|Insulin glargine"/>
  </r>
  <r>
    <s v="DOnuuDzFlFs"/>
    <x v="33"/>
    <s v="Asian"/>
    <s v="Biguanides"/>
    <x v="0"/>
    <d v="2024-01-04T00:00:00"/>
    <s v="Biguanides"/>
  </r>
  <r>
    <s v="dSDUbFjNU8Y"/>
    <x v="33"/>
    <s v="Other"/>
    <s v="Biguanides"/>
    <x v="0"/>
    <d v="2021-04-08T00:00:00"/>
    <s v="Biguanides-&gt;Insulin aspart|Insulin glargine-&gt;Insulin glargine-&gt;Insulin aspart-&gt;Insulin isophane-&gt;Insulin aspart|Insulin isophane"/>
  </r>
  <r>
    <s v="dR9jI6V6xpI"/>
    <x v="33"/>
    <s v="Māori"/>
    <s v="Biguanides"/>
    <x v="0"/>
    <d v="2018-12-19T00:00:00"/>
    <s v="Biguanides"/>
  </r>
  <r>
    <s v="du8aL1XT/as"/>
    <x v="33"/>
    <s v="Other"/>
    <s v="Biguanides"/>
    <x v="0"/>
    <d v="2013-12-09T00:00:00"/>
    <s v="Biguanides"/>
  </r>
  <r>
    <s v="DUJE8cIJjew"/>
    <x v="33"/>
    <s v="Pacific peoples"/>
    <s v="Biguanides"/>
    <x v="0"/>
    <d v="2022-04-28T00:00:00"/>
    <s v="Biguanides-&gt;DPP-4 inhibitors-&gt;SGLT-2 inhibitors"/>
  </r>
  <r>
    <s v="dumH5bnC5Ok"/>
    <x v="33"/>
    <s v="Asian"/>
    <s v="DPP-4 inhibitors"/>
    <x v="0"/>
    <d v="2022-12-28T00:00:00"/>
    <s v="DPP-4 inhibitors-&gt;DPP-4 inhibitors|SGLT-2 inhibitors"/>
  </r>
  <r>
    <s v="dup0dhqcrAw"/>
    <x v="33"/>
    <s v="Other"/>
    <s v="Biguanides"/>
    <x v="0"/>
    <d v="2016-09-15T00:00:00"/>
    <s v="Biguanides"/>
  </r>
  <r>
    <s v="DwQD3opnX2c"/>
    <x v="33"/>
    <s v="Asian"/>
    <s v="Biguanides"/>
    <x v="0"/>
    <d v="2023-11-10T00:00:00"/>
    <s v="Biguanides-&gt;Biguanides|DPP-4 inhibitors"/>
  </r>
  <r>
    <s v="dxgZR8ei7GQ"/>
    <x v="33"/>
    <s v="Asian"/>
    <s v="Biguanides"/>
    <x v="0"/>
    <d v="2020-03-20T00:00:00"/>
    <s v="Biguanides"/>
  </r>
  <r>
    <s v="x1.noYDRizg"/>
    <x v="33"/>
    <s v="Asian"/>
    <s v="Biguanides"/>
    <x v="0"/>
    <d v="2018-11-02T00:00:00"/>
    <s v="Biguanides"/>
  </r>
  <r>
    <s v="X/vuqD9V3Dw"/>
    <x v="33"/>
    <s v="Māori"/>
    <s v="Biguanides"/>
    <x v="0"/>
    <d v="2022-10-29T00:00:00"/>
    <s v="Biguanides-&gt;Biguanides|DPP-4 inhibitors-&gt;Biguanides|DPP-4 inhibitors|Insulin glargine-&gt;Insulin glargine-&gt;DPP-4 inhibitors-&gt;Biguanides|Insulin glargine-&gt;DPP-4 inhibitors|Insulin glargine-&gt;SGLT-2 inhibitors-&gt;Biguanides|DPP-4 inhibitors|Insulin glargine|SGLT-2 inhibitors-&gt;DPP-4 inhibitors|SGLT-2 inhibitors-&gt;Biguanides|GLP-1 agonists-&gt;GLP-1 agonists"/>
  </r>
  <r>
    <s v="X/yWJ088kXc"/>
    <x v="33"/>
    <s v="Other"/>
    <s v="Biguanides"/>
    <x v="0"/>
    <d v="2024-06-05T00:00:00"/>
    <s v="Biguanides"/>
  </r>
  <r>
    <s v="wXTpbtoY.h2"/>
    <x v="33"/>
    <s v="Māori"/>
    <s v="Biguanides"/>
    <x v="0"/>
    <d v="2016-07-19T00:00:00"/>
    <s v="Biguanides-&gt;DPP-4 inhibitors-&gt;DPP-4 inhibitors|SGLT-2 inhibitors-&gt;Sulfonylureas-&gt;DPP-4 inhibitors|SGLT-2 inhibitors|Sulfonylureas"/>
  </r>
  <r>
    <s v="TyVdepRT1ik"/>
    <x v="33"/>
    <s v="Asian"/>
    <s v="Insulin isophane"/>
    <x v="1"/>
    <d v="2016-07-09T00:00:00"/>
    <s v="Insulin isophane-&gt;Biguanides"/>
  </r>
  <r>
    <s v="tyt3zSXUAFw"/>
    <x v="33"/>
    <s v="Pacific peoples"/>
    <s v="Biguanides"/>
    <x v="0"/>
    <d v="2012-04-19T00:00:00"/>
    <s v="Biguanides-&gt;Insulin aspart|Insulin isophane"/>
  </r>
  <r>
    <s v="WtZoxn8IFJw"/>
    <x v="33"/>
    <s v="Asian"/>
    <s v="Biguanides"/>
    <x v="0"/>
    <d v="2025-08-04T00:00:00"/>
    <s v="Biguanides"/>
  </r>
  <r>
    <s v="wwN9OWgoXYs"/>
    <x v="33"/>
    <s v="Pacific peoples"/>
    <s v="Biguanides"/>
    <x v="0"/>
    <d v="2022-12-20T00:00:00"/>
    <s v="Biguanides-&gt;Biguanides|SGLT-2 inhibitors-&gt;SGLT-2 inhibitors-&gt;DPP-4 inhibitors-&gt;DPP-4 inhibitors|SGLT-2 inhibitors-&gt;DPP-4 inhibitors|GLP-1 agonists-&gt;GLP-1 agonists-&gt;Biguanides|GLP-1 agonists"/>
  </r>
  <r>
    <s v="wVPPr5RTc22"/>
    <x v="33"/>
    <s v="Other"/>
    <s v="Biguanides"/>
    <x v="0"/>
    <d v="2025-04-15T00:00:00"/>
    <s v="Biguanides"/>
  </r>
  <r>
    <s v="XCuHyGggQAM"/>
    <x v="33"/>
    <s v="Asian"/>
    <s v="Biguanides"/>
    <x v="0"/>
    <d v="2020-05-23T00:00:00"/>
    <s v="Biguanides"/>
  </r>
  <r>
    <s v="xBWcLy0sXsY"/>
    <x v="33"/>
    <s v="Māori"/>
    <s v="Biguanides"/>
    <x v="0"/>
    <d v="2017-07-26T00:00:00"/>
    <s v="Biguanides"/>
  </r>
  <r>
    <s v="xah4aLzJKwU"/>
    <x v="33"/>
    <s v="Pacific peoples"/>
    <s v="Biguanides"/>
    <x v="0"/>
    <d v="2011-12-09T00:00:00"/>
    <s v="Biguanides-&gt;Sulfonylureas-&gt;Biguanides|Insulin glargine-&gt;Insulin glargine-&gt;Biguanides|Insulin aspart-&gt;Insulin aspart-&gt;Biguanides|Insulin aspart|SGLT-2 inhibitors-&gt;Biguanides|SGLT-2 inhibitors-&gt;SGLT-2 inhibitors"/>
  </r>
  <r>
    <s v="x6ryw3Kmqs6"/>
    <x v="33"/>
    <s v="Asian"/>
    <s v="Biguanides"/>
    <x v="0"/>
    <d v="2020-04-30T00:00:00"/>
    <s v="Biguanides"/>
  </r>
  <r>
    <s v="x9OY9wzKifA"/>
    <x v="33"/>
    <s v="Other"/>
    <s v="Biguanides"/>
    <x v="0"/>
    <d v="2025-04-23T00:00:00"/>
    <s v="Biguanides"/>
  </r>
  <r>
    <s v="XEjzrmOQrxY"/>
    <x v="33"/>
    <s v="Asian"/>
    <s v="Biguanides"/>
    <x v="0"/>
    <d v="2011-07-08T00:00:00"/>
    <s v="Biguanides"/>
  </r>
  <r>
    <s v="xEMCt7F6reQ"/>
    <x v="33"/>
    <s v="Māori"/>
    <s v="SGLT-2 inhibitors"/>
    <x v="0"/>
    <d v="2022-08-29T00:00:00"/>
    <s v="SGLT-2 inhibitors-&gt;DPP-4 inhibitors"/>
  </r>
  <r>
    <s v="xdHiOXsYpHA"/>
    <x v="33"/>
    <s v="Pacific peoples"/>
    <s v="Biguanides"/>
    <x v="0"/>
    <d v="2020-05-04T00:00:00"/>
    <s v="Biguanides-&gt;SGLT-2 inhibitors-&gt;GLP-1 agonists-&gt;Biguanides|GLP-1 agonists"/>
  </r>
  <r>
    <s v="XF5RlF5yCD6"/>
    <x v="33"/>
    <s v="Other"/>
    <s v="Biguanides"/>
    <x v="0"/>
    <d v="2023-04-21T00:00:00"/>
    <s v="Biguanides-&gt;Biguanides|DPP-4 inhibitors-&gt;GLP-1 agonists-&gt;Biguanides|GLP-1 agonists"/>
  </r>
  <r>
    <s v="Xiq5ndGv0eI"/>
    <x v="33"/>
    <s v="Asian"/>
    <s v="Biguanides"/>
    <x v="0"/>
    <d v="2014-06-03T00:00:00"/>
    <s v="Biguanides-&gt;Biguanides|SGLT-2 inhibitors-&gt;SGLT-2 inhibitors"/>
  </r>
  <r>
    <s v="XHaDmLDNwj2"/>
    <x v="33"/>
    <s v="Pacific peoples"/>
    <s v="Biguanides|GLP-1 agonists"/>
    <x v="0"/>
    <d v="2025-10-23T00:00:00"/>
    <s v="Biguanides|GLP-1 agonists-&gt;GLP-1 agonists"/>
  </r>
  <r>
    <s v="XHmXyJxUkpE"/>
    <x v="33"/>
    <s v="Asian"/>
    <s v="Biguanides"/>
    <x v="0"/>
    <d v="2014-11-20T00:00:00"/>
    <s v="Biguanides"/>
  </r>
  <r>
    <s v="XhnNldGC4d6"/>
    <x v="33"/>
    <s v="Pacific peoples"/>
    <s v="SGLT-2 inhibitors"/>
    <x v="0"/>
    <d v="2025-03-12T00:00:00"/>
    <s v="SGLT-2 inhibitors-&gt;DPP-4 inhibitors"/>
  </r>
  <r>
    <s v="SfNWo8kIUIg"/>
    <x v="33"/>
    <s v="Asian"/>
    <s v="Biguanides"/>
    <x v="0"/>
    <d v="2024-03-26T00:00:00"/>
    <s v="Biguanides-&gt;Insulin aspart"/>
  </r>
  <r>
    <s v="sJpBhWhbE7I"/>
    <x v="33"/>
    <s v="Other"/>
    <s v="Biguanides"/>
    <x v="0"/>
    <d v="2018-10-19T00:00:00"/>
    <s v="Biguanides-&gt;Insulin aspart|Insulin isophane-&gt;Insulin aspart-&gt;Insulin isophane-&gt;Sulfonylureas-&gt;DPP-4 inhibitors-&gt;Biguanides|Sulfonylureas-&gt;Biguanides|Insulin aspart"/>
  </r>
  <r>
    <s v="SjLS..vZzNo"/>
    <x v="33"/>
    <s v="Māori"/>
    <s v="Biguanides|Insulin aspart|Insulin isophane"/>
    <x v="0"/>
    <d v="2017-05-09T00:00:00"/>
    <s v="Biguanides|Insulin aspart|Insulin isophane-&gt;Biguanides-&gt;Biguanides|SGLT-2 inhibitors-&gt;SGLT-2 inhibitors-&gt;DPP-4 inhibitors"/>
  </r>
  <r>
    <s v="sM5yTPdRyi6"/>
    <x v="33"/>
    <s v="Other"/>
    <s v="Biguanides"/>
    <x v="0"/>
    <d v="2022-05-02T00:00:00"/>
    <s v="Biguanides"/>
  </r>
  <r>
    <s v="sLYNtnHZGz2"/>
    <x v="33"/>
    <s v="Asian"/>
    <s v="Biguanides"/>
    <x v="0"/>
    <d v="2024-09-03T00:00:00"/>
    <s v="Biguanides-&gt;Biguanides|Insulin glargine"/>
  </r>
  <r>
    <s v="snCAIkMtxps"/>
    <x v="33"/>
    <s v="Asian"/>
    <s v="Biguanides"/>
    <x v="0"/>
    <d v="2022-04-13T00:00:00"/>
    <s v="Biguanides"/>
  </r>
  <r>
    <s v="SP2.3gw48kc"/>
    <x v="33"/>
    <s v="Other"/>
    <s v="Biguanides"/>
    <x v="0"/>
    <d v="2024-12-19T00:00:00"/>
    <s v="Biguanides"/>
  </r>
  <r>
    <s v="SP6eYD7bhuw"/>
    <x v="33"/>
    <s v="Asian"/>
    <s v="Biguanides|Insulin isophane"/>
    <x v="0"/>
    <d v="2022-11-04T00:00:00"/>
    <s v="Biguanides|Insulin isophane-&gt;Insulin isophane"/>
  </r>
  <r>
    <s v="spkElrBsZUM"/>
    <x v="33"/>
    <s v="Asian"/>
    <s v="Biguanides"/>
    <x v="0"/>
    <d v="2020-03-02T00:00:00"/>
    <s v="Biguanides-&gt;Biguanides|GLP-1 agonists-&gt;DPP-4 inhibitors|GLP-1 agonists-&gt;GLP-1 agonists-&gt;DPP-4 inhibitors"/>
  </r>
  <r>
    <s v="SOMWm4mIsSU"/>
    <x v="33"/>
    <s v="Māori"/>
    <s v="Biguanides"/>
    <x v="0"/>
    <d v="2024-10-23T00:00:00"/>
    <s v="Biguanides-&gt;Insulin isophane-&gt;SGLT-2 inhibitors"/>
  </r>
  <r>
    <s v="sRId48t9nk."/>
    <x v="33"/>
    <s v="Asian"/>
    <s v="Biguanides"/>
    <x v="0"/>
    <d v="2013-03-11T00:00:00"/>
    <s v="Biguanides"/>
  </r>
  <r>
    <s v="st953cjSs7k"/>
    <x v="33"/>
    <s v="Māori"/>
    <s v="Insulin isophane"/>
    <x v="1"/>
    <d v="2015-07-20T00:00:00"/>
    <s v="Insulin isophane-&gt;Insulin aspart|Insulin isophane-&gt;Biguanides-&gt;DPP-4 inhibitors-&gt;SGLT-2 inhibitors-&gt;DPP-4 inhibitors|SGLT-2 inhibitors"/>
  </r>
  <r>
    <s v="SsTpf2zvXrg"/>
    <x v="33"/>
    <s v="Asian"/>
    <s v="Biguanides"/>
    <x v="0"/>
    <d v="2023-04-13T00:00:00"/>
    <s v="Biguanides-&gt;DPP-4 inhibitors-&gt;DPP-4 inhibitors|Sulfonylureas-&gt;DPP-4 inhibitors|SGLT-2 inhibitors"/>
  </r>
  <r>
    <s v="SxeziKt172U"/>
    <x v="33"/>
    <s v="Pacific peoples"/>
    <s v="Biguanides"/>
    <x v="0"/>
    <d v="2016-06-02T00:00:00"/>
    <s v="Biguanides-&gt;Sulfonylureas-&gt;Insulin glargine-&gt;DPP-4 inhibitors|Insulin glargine-&gt;SGLT-2 inhibitors-&gt;Biguanides|GLP-1 agonists-&gt;GLP-1 agonists-&gt;Biguanides|GLP-1 agonists|Insulin glargine-&gt;GLP-1 agonists|Insulin glargine-&gt;Biguanides|Insulin glargine"/>
  </r>
  <r>
    <s v="sWbvf3ONFbA"/>
    <x v="33"/>
    <s v="Asian"/>
    <s v="Biguanides"/>
    <x v="0"/>
    <d v="2014-12-12T00:00:00"/>
    <s v="Biguanides"/>
  </r>
  <r>
    <s v="VyE1xnCHZAA"/>
    <x v="33"/>
    <s v="Asian"/>
    <s v="Biguanides"/>
    <x v="0"/>
    <d v="2017-03-09T00:00:00"/>
    <s v="Biguanides"/>
  </r>
  <r>
    <s v="S894WZnbC/c"/>
    <x v="33"/>
    <s v="Asian"/>
    <s v="Biguanides|Insulin isophane"/>
    <x v="0"/>
    <d v="2019-06-24T00:00:00"/>
    <s v="Biguanides|Insulin isophane"/>
  </r>
  <r>
    <s v="s9FfNVnZUD6"/>
    <x v="33"/>
    <s v="Māori"/>
    <s v="Biguanides"/>
    <x v="0"/>
    <d v="2013-11-25T00:00:00"/>
    <s v="Biguanides-&gt;Biguanides|Insulin glargine-&gt;Insulin glargine"/>
  </r>
  <r>
    <s v="s9y3HzPYI1I"/>
    <x v="33"/>
    <s v="Other"/>
    <s v="Biguanides"/>
    <x v="0"/>
    <d v="2016-12-05T00:00:00"/>
    <s v="Biguanides-&gt;Sulfonylureas-&gt;Biguanides|Sulfonylureas-&gt;Insulin glargine-&gt;Biguanides|Insulin glargine|Sulfonylureas-&gt;Insulin aspart-&gt;Biguanides|Insulin aspart|Sulfonylureas-&gt;DPP-4 inhibitors-&gt;DPP-4 inhibitors|Insulin aspart-&gt;DPP-4 inhibitors|Insulin aspart|SGLT-2 inhibitors-&gt;SGLT-2 inhibitors-&gt;GLP-1 agonists-&gt;DPP-4 inhibitors|GLP-1 agonists|Insulin aspart|SGLT-2 inhibitors-&gt;Biguanides|Insulin aspart-&gt;Biguanides|GLP-1 agonists-&gt;GLP-1 agonists|Insulin aspart-&gt;Biguanides|GLP-1 agonists|Insulin aspart"/>
  </r>
  <r>
    <s v="S3kZ5jYZ9os"/>
    <x v="33"/>
    <s v="Pacific peoples"/>
    <s v="Biguanides"/>
    <x v="0"/>
    <d v="2011-04-19T00:00:00"/>
    <s v="Biguanides-&gt;Biguanides|Sulfonylureas-&gt;DPP-4 inhibitors-&gt;Biguanides|DPP-4 inhibitors|Sulfonylureas-&gt;DPP-4 inhibitors|Sulfonylureas-&gt;SGLT-2 inhibitors-&gt;DPP-4 inhibitors|SGLT-2 inhibitors|Sulfonylureas-&gt;DPP-4 inhibitors|SGLT-2 inhibitors-&gt;SGLT-2 inhibitors|Sulfonylureas"/>
  </r>
  <r>
    <s v="PGOjRo6UHZA"/>
    <x v="33"/>
    <s v="Other"/>
    <s v="Biguanides"/>
    <x v="0"/>
    <d v="2017-09-12T00:00:00"/>
    <s v="Biguanides"/>
  </r>
  <r>
    <s v="sbCor9bGJj."/>
    <x v="33"/>
    <s v="Other"/>
    <s v="Biguanides"/>
    <x v="0"/>
    <d v="2025-03-31T00:00:00"/>
    <s v="Biguanides"/>
  </r>
  <r>
    <s v="sCHKE8TcNFA"/>
    <x v="33"/>
    <s v="Māori"/>
    <s v="Biguanides"/>
    <x v="0"/>
    <d v="2013-08-12T00:00:00"/>
    <s v="Biguanides-&gt;Biguanides|Sulfonylureas-&gt;Sulfonylureas-&gt;SGLT-2 inhibitors-&gt;Biguanides|SGLT-2 inhibitors|Sulfonylureas-&gt;GLP-1 agonists-&gt;Biguanides|GLP-1 agonists"/>
  </r>
  <r>
    <s v="pA8AbQxoyBE"/>
    <x v="33"/>
    <s v="Asian"/>
    <s v="Sulfonylureas"/>
    <x v="0"/>
    <d v="2011-04-19T00:00:00"/>
    <s v="Sulfonylureas-&gt;Biguanides|Sulfonylureas-&gt;DPP-4 inhibitors-&gt;DPP-4 inhibitors|Sulfonylureas-&gt;Biguanides|DPP-4 inhibitors|Sulfonylureas-&gt;DPP-4 inhibitors|SGLT-2 inhibitors"/>
  </r>
  <r>
    <s v="p8PmiR86RpE"/>
    <x v="33"/>
    <s v="Other"/>
    <s v="Biguanides"/>
    <x v="0"/>
    <d v="2019-07-11T00:00:00"/>
    <s v="Biguanides-&gt;Insulin isophane-&gt;Insulin aspart"/>
  </r>
  <r>
    <s v="Pa0x/hgV1Po"/>
    <x v="33"/>
    <s v="Other"/>
    <s v="Biguanides"/>
    <x v="0"/>
    <d v="2024-10-03T00:00:00"/>
    <s v="Biguanides"/>
  </r>
  <r>
    <s v="P3Pu3jBLvyI"/>
    <x v="33"/>
    <s v="Māori"/>
    <s v="DPP-4 inhibitors"/>
    <x v="0"/>
    <d v="2020-01-23T00:00:00"/>
    <s v="DPP-4 inhibitors-&gt;Biguanides|GLP-1 agonists|Insulin isophane-&gt;Biguanides-&gt;GLP-1 agonists-&gt;Biguanides|GLP-1 agonists"/>
  </r>
  <r>
    <s v="p4XdfbneDeo"/>
    <x v="33"/>
    <s v="Māori"/>
    <s v="Biguanides"/>
    <x v="0"/>
    <d v="2014-12-09T00:00:00"/>
    <s v="Biguanides-&gt;DPP-4 inhibitors-&gt;GLP-1 agonists-&gt;GLP-1 agonists|Sulfonylureas-&gt;Sulfonylureas"/>
  </r>
  <r>
    <s v="pcJwI2JhuSo"/>
    <x v="33"/>
    <s v="Pacific peoples"/>
    <s v="Biguanides"/>
    <x v="0"/>
    <d v="2019-05-10T00:00:00"/>
    <s v="Biguanides-&gt;Insulin isophane-&gt;Insulin aspart|Insulin isophane-&gt;Biguanides|Insulin aspart|Insulin isophane-&gt;Biguanides|Insulin isophane-&gt;SGLT-2 inhibitors-&gt;Biguanides|GLP-1 agonists-&gt;GLP-1 agonists-&gt;DPP-4 inhibitors|GLP-1 agonists-&gt;Biguanides|GLP-1 agonists|Insulin aspart"/>
  </r>
  <r>
    <s v="PcILMKhBCLc"/>
    <x v="33"/>
    <s v="Asian"/>
    <s v="Biguanides|Insulin isophane"/>
    <x v="0"/>
    <d v="2021-11-11T00:00:00"/>
    <s v="Biguanides|Insulin isophane-&gt;Insulin isophane-&gt;Biguanides"/>
  </r>
  <r>
    <s v="PBoPTE59fjM"/>
    <x v="33"/>
    <s v="Other"/>
    <s v="Biguanides"/>
    <x v="0"/>
    <d v="2021-10-08T00:00:00"/>
    <s v="Biguanides"/>
  </r>
  <r>
    <s v="l9cOUvB2czI"/>
    <x v="33"/>
    <s v="Other"/>
    <s v="Biguanides"/>
    <x v="0"/>
    <d v="2024-08-01T00:00:00"/>
    <s v="Biguanides"/>
  </r>
  <r>
    <s v="l8t2iGN437Y"/>
    <x v="33"/>
    <s v="Māori"/>
    <s v="Biguanides"/>
    <x v="0"/>
    <d v="2021-06-30T00:00:00"/>
    <s v="Biguanides"/>
  </r>
  <r>
    <s v="l6DjjLdePds"/>
    <x v="33"/>
    <s v="Māori"/>
    <s v="Biguanides"/>
    <x v="0"/>
    <d v="2018-03-01T00:00:00"/>
    <s v="Biguanides-&gt;Insulin aspart-&gt;Biguanides|Insulin glargine-&gt;Insulin glargine-&gt;Insulin glargine|SGLT-2 inhibitors-&gt;SGLT-2 inhibitors"/>
  </r>
  <r>
    <s v="L3vbhQRUoHY"/>
    <x v="33"/>
    <s v="Other"/>
    <s v="Biguanides"/>
    <x v="0"/>
    <d v="2023-07-25T00:00:00"/>
    <s v="Biguanides"/>
  </r>
  <r>
    <s v="L5Fh5cDC7Vw"/>
    <x v="33"/>
    <s v="Asian"/>
    <s v="Biguanides"/>
    <x v="0"/>
    <d v="2021-05-03T00:00:00"/>
    <s v="Biguanides-&gt;DPP-4 inhibitors-&gt;Biguanides|DPP-4 inhibitors-&gt;SGLT-2 inhibitors-&gt;DPP-4 inhibitors|SGLT-2 inhibitors"/>
  </r>
  <r>
    <s v="l5fmzf.qY8Q"/>
    <x v="33"/>
    <s v="Other"/>
    <s v="Biguanides"/>
    <x v="0"/>
    <d v="2024-08-29T00:00:00"/>
    <s v="Biguanides"/>
  </r>
  <r>
    <s v="lbdx5d03GKc"/>
    <x v="33"/>
    <s v="Pacific peoples"/>
    <s v="Biguanides"/>
    <x v="0"/>
    <d v="2025-04-10T00:00:00"/>
    <s v="Biguanides"/>
  </r>
  <r>
    <s v="lBeGTCPYx2I"/>
    <x v="33"/>
    <s v="Asian"/>
    <s v="Biguanides"/>
    <x v="0"/>
    <d v="2023-10-11T00:00:00"/>
    <s v="Biguanides"/>
  </r>
  <r>
    <s v="KzEgpZyFQhs"/>
    <x v="33"/>
    <s v="Asian"/>
    <s v="Biguanides"/>
    <x v="0"/>
    <d v="2016-05-30T00:00:00"/>
    <s v="Biguanides-&gt;Biguanides|Sulfonylureas-&gt;DPP-4 inhibitors-&gt;SGLT-2 inhibitors-&gt;DPP-4 inhibitors|SGLT-2 inhibitors"/>
  </r>
  <r>
    <s v="KyV46rf9qIU"/>
    <x v="33"/>
    <s v="Asian"/>
    <s v="Biguanides|Insulin aspart|Insulin isophane"/>
    <x v="0"/>
    <d v="2016-06-08T00:00:00"/>
    <s v="Biguanides|Insulin aspart|Insulin isophane"/>
  </r>
  <r>
    <s v="Kz40mpmkFHI"/>
    <x v="33"/>
    <s v="Other"/>
    <s v="Biguanides"/>
    <x v="0"/>
    <d v="2023-04-20T00:00:00"/>
    <s v="Biguanides"/>
  </r>
  <r>
    <s v="L2kknsopJSI"/>
    <x v="33"/>
    <s v="Pacific peoples"/>
    <s v="Biguanides"/>
    <x v="0"/>
    <d v="2016-04-15T00:00:00"/>
    <s v="Biguanides-&gt;Biguanides|Sulfonylureas-&gt;Biguanides|Insulin glargine-&gt;Biguanides|DPP-4 inhibitors-&gt;DPP-4 inhibitors-&gt;DPP-4 inhibitors|Insulin aspart-&gt;Biguanides|Insulin aspart-&gt;DPP-4 inhibitors|SGLT-2 inhibitors-&gt;Insulin aspart-&gt;DPP-4 inhibitors|Insulin aspart|SGLT-2 inhibitors"/>
  </r>
  <r>
    <s v="l2A0GUgsPus"/>
    <x v="33"/>
    <s v="Māori"/>
    <s v="Biguanides"/>
    <x v="0"/>
    <d v="2024-08-12T00:00:00"/>
    <s v="Biguanides"/>
  </r>
  <r>
    <s v="L0SGiLb2glE"/>
    <x v="33"/>
    <s v="Other"/>
    <s v="Biguanides|Sulfonylureas"/>
    <x v="0"/>
    <d v="2017-07-05T00:00:00"/>
    <s v="Biguanides|Sulfonylureas-&gt;Biguanides"/>
  </r>
  <r>
    <s v="lDr9PEwwl9U"/>
    <x v="33"/>
    <s v="Māori"/>
    <s v="Biguanides"/>
    <x v="0"/>
    <d v="2015-05-29T00:00:00"/>
    <s v="Biguanides-&gt;Biguanides|Sulfonylureas-&gt;Sulfonylureas-&gt;Biguanides|Insulin isophane-&gt;Insulin isophane-&gt;SGLT-2 inhibitors-&gt;Insulin isophane|SGLT-2 inhibitors|Sulfonylureas-&gt;Insulin isophane|SGLT-2 inhibitors-&gt;Biguanides|Insulin isophane|SGLT-2 inhibitors-&gt;Biguanides|GLP-1 agonists|Insulin isophane|Sulfonylureas-&gt;GLP-1 agonists-&gt;GLP-1 agonists|Insulin isophane-&gt;Biguanides|GLP-1 agonists|Insulin isophane|SGLT-2 inhibitors|Sulfonylureas-&gt;GLP-1 agonists|Insulin isophane|SGLT-2 inhibitors-&gt;Biguanides|GLP-1 agonists|Sulfonylureas-&gt;Biguanides|GLP-1 agonists|SGLT-2 inhibitors-&gt;Biguanides|GLP-1 agonists"/>
  </r>
  <r>
    <s v="lExnwrFu9C6"/>
    <x v="33"/>
    <s v="Other"/>
    <s v="Biguanides"/>
    <x v="0"/>
    <d v="2025-01-17T00:00:00"/>
    <s v="Biguanides"/>
  </r>
  <r>
    <s v="LIt7jBfBW76"/>
    <x v="33"/>
    <s v="Māori"/>
    <s v="Biguanides"/>
    <x v="0"/>
    <d v="2025-02-03T00:00:00"/>
    <s v="Biguanides"/>
  </r>
  <r>
    <s v="LPhoXjgwaPU"/>
    <x v="33"/>
    <s v="Other"/>
    <s v="Biguanides"/>
    <x v="0"/>
    <d v="2012-09-05T00:00:00"/>
    <s v="Biguanides-&gt;Biguanides|Insulin aspart|Insulin isophane-&gt;Insulin aspart|Insulin isophane"/>
  </r>
  <r>
    <s v="Lm6Yzcf6ihw"/>
    <x v="33"/>
    <s v="Other"/>
    <s v="Biguanides"/>
    <x v="0"/>
    <d v="2012-08-29T00:00:00"/>
    <s v="Biguanides-&gt;Insulin isophane-&gt;Biguanides|Insulin isophane"/>
  </r>
  <r>
    <s v="Ll7jazvs1UA"/>
    <x v="33"/>
    <s v="Other"/>
    <s v="Biguanides"/>
    <x v="0"/>
    <d v="2020-11-24T00:00:00"/>
    <s v="Biguanides"/>
  </r>
  <r>
    <s v="lJSIy9XclT6"/>
    <x v="33"/>
    <s v="Other"/>
    <s v="Biguanides"/>
    <x v="0"/>
    <d v="2012-09-12T00:00:00"/>
    <s v="Biguanides"/>
  </r>
  <r>
    <s v="lK4Suv0UNbg"/>
    <x v="33"/>
    <s v="Asian"/>
    <s v="Biguanides"/>
    <x v="0"/>
    <d v="2023-02-23T00:00:00"/>
    <s v="Biguanides"/>
  </r>
  <r>
    <s v="LjGMOMTSgfA"/>
    <x v="33"/>
    <s v="Asian"/>
    <s v="Biguanides|Insulin isophane"/>
    <x v="0"/>
    <d v="2017-02-01T00:00:00"/>
    <s v="Biguanides|Insulin isophane-&gt;Insulin isophane-&gt;Biguanides-&gt;Insulin aspart"/>
  </r>
  <r>
    <s v="p0SCpu/u.ko"/>
    <x v="33"/>
    <s v="Māori"/>
    <s v="Biguanides"/>
    <x v="0"/>
    <d v="2024-07-23T00:00:00"/>
    <s v="Biguanides-&gt;Biguanides|Insulin isophane-&gt;Insulin isophane-&gt;Biguanides|Insulin aspart"/>
  </r>
  <r>
    <s v="p20h/6uvIJU"/>
    <x v="33"/>
    <s v="Other"/>
    <s v="Biguanides"/>
    <x v="0"/>
    <d v="2023-02-20T00:00:00"/>
    <s v="Biguanides"/>
  </r>
  <r>
    <s v="Oxjm4XKvgvg"/>
    <x v="33"/>
    <s v="Other"/>
    <s v="Biguanides"/>
    <x v="0"/>
    <d v="2025-04-29T00:00:00"/>
    <s v="Biguanides"/>
  </r>
  <r>
    <s v="oxor6SMMa8Q"/>
    <x v="33"/>
    <s v="Pacific peoples"/>
    <s v="Biguanides"/>
    <x v="0"/>
    <d v="2022-04-12T00:00:00"/>
    <s v="Biguanides"/>
  </r>
  <r>
    <s v="OyF7Ev8hPqA"/>
    <x v="33"/>
    <s v="Asian"/>
    <s v="Biguanides"/>
    <x v="0"/>
    <d v="2022-10-31T00:00:00"/>
    <s v="Biguanides"/>
  </r>
  <r>
    <s v="OZEA.viJR36"/>
    <x v="33"/>
    <s v="Other"/>
    <s v="Biguanides"/>
    <x v="0"/>
    <d v="2014-10-17T00:00:00"/>
    <s v="Biguanides"/>
  </r>
  <r>
    <s v="oveUF3m0VMQ"/>
    <x v="33"/>
    <s v="Asian"/>
    <s v="Biguanides"/>
    <x v="0"/>
    <d v="2018-05-15T00:00:00"/>
    <s v="Biguanides"/>
  </r>
  <r>
    <s v="oVa5if4IpR6"/>
    <x v="33"/>
    <s v="Māori"/>
    <s v="Biguanides"/>
    <x v="0"/>
    <d v="2018-06-19T00:00:00"/>
    <s v="Biguanides"/>
  </r>
  <r>
    <s v="OUJ2t6qEcUU"/>
    <x v="33"/>
    <s v="Pacific peoples"/>
    <s v="Biguanides"/>
    <x v="0"/>
    <d v="2013-10-18T00:00:00"/>
    <s v="Biguanides-&gt;DPP-4 inhibitors"/>
  </r>
  <r>
    <s v="OSzYToBRIWg"/>
    <x v="33"/>
    <s v="Other"/>
    <s v="Biguanides"/>
    <x v="0"/>
    <d v="2011-05-02T00:00:00"/>
    <s v="Biguanides"/>
  </r>
  <r>
    <s v="Os4mXE5lqtQ"/>
    <x v="33"/>
    <s v="Other"/>
    <s v="Biguanides"/>
    <x v="0"/>
    <d v="2024-08-02T00:00:00"/>
    <s v="Biguanides"/>
  </r>
  <r>
    <s v="OJ6nfexf6HU"/>
    <x v="33"/>
    <s v="Pacific peoples"/>
    <s v="Biguanides"/>
    <x v="0"/>
    <d v="2023-08-09T00:00:00"/>
    <s v="Biguanides"/>
  </r>
  <r>
    <s v="OiMshWE686o"/>
    <x v="33"/>
    <s v="Pacific peoples"/>
    <s v="Biguanides"/>
    <x v="0"/>
    <d v="2018-12-06T00:00:00"/>
    <s v="Biguanides-&gt;DPP-4 inhibitors-&gt;DPP-4 inhibitors|Sulfonylureas-&gt;Biguanides|DPP-4 inhibitors|Sulfonylureas-&gt;Biguanides|DPP-4 inhibitors|SGLT-2 inhibitors|Sulfonylureas-&gt;DPP-4 inhibitors|SGLT-2 inhibitors|Sulfonylureas-&gt;DPP-4 inhibitors|SGLT-2 inhibitors-&gt;SGLT-2 inhibitors-&gt;DPP-4 inhibitors|GLP-1 agonists|Sulfonylureas-&gt;DPP-4 inhibitors|Insulin glargine|SGLT-2 inhibitors|Sulfonylureas-&gt;Insulin glargine"/>
  </r>
  <r>
    <s v="LR3/buAfIK6"/>
    <x v="33"/>
    <s v="Asian"/>
    <s v="Biguanides"/>
    <x v="0"/>
    <d v="2022-12-06T00:00:00"/>
    <s v="Biguanides"/>
  </r>
  <r>
    <s v="lR6SCaLnOCI"/>
    <x v="33"/>
    <s v="Other"/>
    <s v="Biguanides"/>
    <x v="0"/>
    <d v="2019-05-06T00:00:00"/>
    <s v="Biguanides"/>
  </r>
  <r>
    <s v="LPmIcXR9NWg"/>
    <x v="33"/>
    <s v="Asian"/>
    <s v="Biguanides"/>
    <x v="0"/>
    <d v="2014-02-27T00:00:00"/>
    <s v="Biguanides-&gt;Insulin isophane"/>
  </r>
  <r>
    <s v="OnWHo2vY.Xo"/>
    <x v="33"/>
    <s v="Māori"/>
    <s v="Biguanides"/>
    <x v="0"/>
    <d v="2012-05-03T00:00:00"/>
    <s v="Biguanides"/>
  </r>
  <r>
    <s v="Om2tVUEmQiQ"/>
    <x v="33"/>
    <s v="Māori"/>
    <s v="Biguanides"/>
    <x v="0"/>
    <d v="2024-07-25T00:00:00"/>
    <s v="Biguanides"/>
  </r>
  <r>
    <s v="RJca3YcTybU"/>
    <x v="33"/>
    <s v="Asian"/>
    <s v="Biguanides"/>
    <x v="0"/>
    <d v="2024-06-11T00:00:00"/>
    <s v="Biguanides"/>
  </r>
  <r>
    <s v="rH9Ss7WFwNg"/>
    <x v="33"/>
    <s v="Pacific peoples"/>
    <s v="Biguanides"/>
    <x v="0"/>
    <d v="2022-05-06T00:00:00"/>
    <s v="Biguanides"/>
  </r>
  <r>
    <s v="RGSGI3.zGWo"/>
    <x v="33"/>
    <s v="Other"/>
    <s v="Biguanides"/>
    <x v="0"/>
    <d v="2017-09-26T00:00:00"/>
    <s v="Biguanides-&gt;Biguanides|DPP-4 inhibitors-&gt;DPP-4 inhibitors"/>
  </r>
  <r>
    <s v="rgDSlh1hDFE"/>
    <x v="33"/>
    <s v="Pacific peoples"/>
    <s v="Biguanides"/>
    <x v="0"/>
    <d v="2018-09-13T00:00:00"/>
    <s v="Biguanides-&gt;Biguanides|DPP-4 inhibitors-&gt;DPP-4 inhibitors-&gt;DPP-4 inhibitors|SGLT-2 inhibitors-&gt;DPP-4 inhibitors|Sulfonylureas-&gt;Biguanides|Sulfonylureas-&gt;GLP-1 agonists-&gt;Biguanides|GLP-1 agonists|Sulfonylureas"/>
  </r>
  <r>
    <s v="OGDk.N9r5rg"/>
    <x v="33"/>
    <s v="Asian"/>
    <s v="Biguanides"/>
    <x v="0"/>
    <d v="2015-12-21T00:00:00"/>
    <s v="Biguanides"/>
  </r>
  <r>
    <s v="OFCgTVZYz2U"/>
    <x v="33"/>
    <s v="Asian"/>
    <s v="Sulfonylureas|Thiazolidinedione"/>
    <x v="0"/>
    <d v="2022-10-07T00:00:00"/>
    <s v="Sulfonylureas|Thiazolidinedione-&gt;Biguanides-&gt;Biguanides|Sulfonylureas|Thiazolidinedione"/>
  </r>
  <r>
    <s v="OEDROlsIk3I"/>
    <x v="33"/>
    <s v="Other"/>
    <s v="Biguanides"/>
    <x v="0"/>
    <d v="2020-07-20T00:00:00"/>
    <s v="Biguanides"/>
  </r>
  <r>
    <s v="oH73dWnnrvo"/>
    <x v="33"/>
    <s v="Pacific peoples"/>
    <s v="Biguanides"/>
    <x v="0"/>
    <d v="2019-08-06T00:00:00"/>
    <s v="Biguanides"/>
  </r>
  <r>
    <s v="RDi5r6PTmFs"/>
    <x v="33"/>
    <s v="Asian"/>
    <s v="Biguanides"/>
    <x v="0"/>
    <d v="2021-08-19T00:00:00"/>
    <s v="Biguanides-&gt;Insulin isophane"/>
  </r>
  <r>
    <s v="O3tLDoUjCpQ"/>
    <x v="33"/>
    <s v="Asian"/>
    <s v="Biguanides"/>
    <x v="0"/>
    <d v="2024-01-20T00:00:00"/>
    <s v="Biguanides-&gt;Insulin aspart|Insulin isophane-&gt;Insulin isophane"/>
  </r>
  <r>
    <s v="O5PkH397Dpc"/>
    <x v="33"/>
    <s v="Māori"/>
    <s v="Insulin glargine"/>
    <x v="1"/>
    <d v="2019-03-22T00:00:00"/>
    <s v="Insulin glargine-&gt;Biguanides-&gt;Insulin aspart|Insulin glargine"/>
  </r>
  <r>
    <s v="NYzky2oDTq6"/>
    <x v="33"/>
    <s v="Other"/>
    <s v="Insulin glargine|Insulin glulisine"/>
    <x v="1"/>
    <d v="2014-12-29T00:00:00"/>
    <s v="Insulin glargine|Insulin glulisine-&gt;Insulin glulisine-&gt;Insulin glargine-&gt;Biguanides|Insulin glulisine-&gt;Biguanides"/>
  </r>
  <r>
    <s v="oD0IJx2zF/E"/>
    <x v="33"/>
    <s v="Māori"/>
    <s v="Biguanides"/>
    <x v="0"/>
    <d v="2013-04-19T00:00:00"/>
    <s v="Biguanides-&gt;Biguanides|Insulin isophane-&gt;Insulin isophane-&gt;Insulin aspart-&gt;Biguanides|Insulin aspart|Insulin isophane-&gt;Insulin aspart|Insulin isophane-&gt;Biguanides|Insulin glargine-&gt;Insulin glargine-&gt;DPP-4 inhibitors|Insulin glargine-&gt;DPP-4 inhibitors-&gt;DPP-4 inhibitors|SGLT-2 inhibitors-&gt;DPP-4 inhibitors|Insulin glargine|SGLT-2 inhibitors-&gt;Insulin glargine|SGLT-2 inhibitors-&gt;SGLT-2 inhibitors-&gt;Insulin aspart|Insulin glargine|SGLT-2 inhibitors-&gt;Insulin aspart|Insulin glargine-&gt;GLP-1 agonists|Insulin aspart|Insulin glargine"/>
  </r>
  <r>
    <s v="OBpM6PYOsTI"/>
    <x v="33"/>
    <s v="Other"/>
    <s v="Biguanides"/>
    <x v="0"/>
    <d v="2021-12-10T00:00:00"/>
    <s v="Biguanides-&gt;Insulin glargine-&gt;Biguanides|Insulin glargine-&gt;Insulin aspart|Insulin glargine-&gt;Insulin aspart-&gt;Biguanides|Insulin aspart|Insulin glargine"/>
  </r>
  <r>
    <s v="oA9osE3Zuso"/>
    <x v="33"/>
    <s v="Pacific peoples"/>
    <s v="Biguanides"/>
    <x v="0"/>
    <d v="2025-11-17T00:00:00"/>
    <s v="Biguanides"/>
  </r>
  <r>
    <s v="oaH4mxFE.r2"/>
    <x v="33"/>
    <s v="Asian"/>
    <s v="Biguanides|Insulin isophane"/>
    <x v="0"/>
    <d v="2020-12-10T00:00:00"/>
    <s v="Biguanides|Insulin isophane-&gt;Insulin aspart-&gt;Insulin isophane-&gt;Biguanides"/>
  </r>
  <r>
    <s v="rPmjB8xt8qo"/>
    <x v="33"/>
    <s v="Asian"/>
    <s v="Biguanides"/>
    <x v="0"/>
    <d v="2021-06-04T00:00:00"/>
    <s v="Biguanides-&gt;Biguanides|Insulin isophane-&gt;Insulin isophane"/>
  </r>
  <r>
    <s v="rQm3oCNqEAk"/>
    <x v="33"/>
    <s v="Asian"/>
    <s v="Insulin aspart|Insulin isophane"/>
    <x v="1"/>
    <d v="2016-10-25T00:00:00"/>
    <s v="Insulin aspart|Insulin isophane-&gt;Biguanides"/>
  </r>
  <r>
    <s v="RSBiM1ZMcc."/>
    <x v="33"/>
    <s v="Asian"/>
    <s v="Biguanides"/>
    <x v="0"/>
    <d v="2023-05-31T00:00:00"/>
    <s v="Biguanides"/>
  </r>
  <r>
    <s v="rsx9jt6RlmE"/>
    <x v="33"/>
    <s v="Other"/>
    <s v="Biguanides"/>
    <x v="0"/>
    <d v="2024-08-15T00:00:00"/>
    <s v="Biguanides"/>
  </r>
  <r>
    <s v="rsmMxeSoc4M"/>
    <x v="33"/>
    <s v="Asian"/>
    <s v="Biguanides"/>
    <x v="0"/>
    <d v="2023-01-10T00:00:00"/>
    <s v="Biguanides-&gt;DPP-4 inhibitors-&gt;Sulfonylureas-&gt;DPP-4 inhibitors|Sulfonylureas"/>
  </r>
  <r>
    <s v="RLYNX4EgBrw"/>
    <x v="33"/>
    <s v="Asian"/>
    <s v="Biguanides"/>
    <x v="0"/>
    <d v="2018-07-12T00:00:00"/>
    <s v="Biguanides"/>
  </r>
  <r>
    <s v="RJKufEwYJqU"/>
    <x v="33"/>
    <s v="Asian"/>
    <s v="Insulin isophane"/>
    <x v="1"/>
    <d v="2017-01-03T00:00:00"/>
    <s v="Insulin isophane-&gt;Insulin aspart|Insulin isophane-&gt;Biguanides"/>
  </r>
  <r>
    <s v="rXhT0x9fxu."/>
    <x v="33"/>
    <s v="Māori"/>
    <s v="Biguanides|Insulin isophane"/>
    <x v="0"/>
    <d v="2022-02-17T00:00:00"/>
    <s v="Biguanides|Insulin isophane-&gt;Insulin isophane"/>
  </r>
  <r>
    <s v="s1gtmFlD8lU"/>
    <x v="33"/>
    <s v="Other"/>
    <s v="Biguanides"/>
    <x v="0"/>
    <d v="2015-04-15T00:00:00"/>
    <s v="Biguanides-&gt;Insulin isophane-&gt;Biguanides|Insulin isophane"/>
  </r>
  <r>
    <s v="S16hxr3xJV."/>
    <x v="33"/>
    <s v="Other"/>
    <s v="Biguanides"/>
    <x v="0"/>
    <d v="2020-11-18T00:00:00"/>
    <s v="Biguanides-&gt;DPP-4 inhibitors-&gt;GLP-1 agonists-&gt;Biguanides|GLP-1 agonists"/>
  </r>
  <r>
    <s v="s1cU4YJByY2"/>
    <x v="33"/>
    <s v="Pacific peoples"/>
    <s v="Biguanides"/>
    <x v="0"/>
    <d v="2012-11-01T00:00:00"/>
    <s v="Biguanides"/>
  </r>
  <r>
    <s v="s0fJVRv7FMI"/>
    <x v="33"/>
    <s v="Pacific peoples"/>
    <s v="Biguanides"/>
    <x v="0"/>
    <d v="2024-05-07T00:00:00"/>
    <s v="Biguanides"/>
  </r>
  <r>
    <s v="uwDhKWlIsI2"/>
    <x v="33"/>
    <s v="Pacific peoples"/>
    <s v="Biguanides"/>
    <x v="0"/>
    <d v="2016-05-03T00:00:00"/>
    <s v="Biguanides-&gt;Biguanides|SGLT-2 inhibitors-&gt;SGLT-2 inhibitors"/>
  </r>
  <r>
    <s v="yuBKsMwX/mo"/>
    <x v="33"/>
    <s v="Other"/>
    <s v="Biguanides"/>
    <x v="0"/>
    <d v="2025-03-24T00:00:00"/>
    <s v="Biguanides"/>
  </r>
  <r>
    <s v="YWnl00bN8rI"/>
    <x v="33"/>
    <s v="Pacific peoples"/>
    <s v="DPP-4 inhibitors"/>
    <x v="0"/>
    <d v="2024-08-31T00:00:00"/>
    <s v="DPP-4 inhibitors-&gt;DPP-4 inhibitors|SGLT-2 inhibitors-&gt;Biguanides|SGLT-2 inhibitors"/>
  </r>
  <r>
    <s v="yP3zr55Oyz2"/>
    <x v="33"/>
    <s v="Other"/>
    <s v="Biguanides"/>
    <x v="0"/>
    <d v="2019-08-08T00:00:00"/>
    <s v="Biguanides"/>
  </r>
  <r>
    <s v="Yp4GHhqM2jE"/>
    <x v="33"/>
    <s v="Asian"/>
    <s v="Biguanides"/>
    <x v="0"/>
    <d v="2020-09-10T00:00:00"/>
    <s v="Biguanides-&gt;Biguanides|Sulfonylureas-&gt;Sulfonylureas"/>
  </r>
  <r>
    <s v="yRFic8XB9TU"/>
    <x v="33"/>
    <s v="Asian"/>
    <s v="Biguanides"/>
    <x v="0"/>
    <d v="2013-03-20T00:00:00"/>
    <s v="Biguanides-&gt;Insulin aspart|Insulin isophane-&gt;Insulin aspart"/>
  </r>
  <r>
    <s v="yQY7f..9lsE"/>
    <x v="33"/>
    <s v="Māori"/>
    <s v="Biguanides"/>
    <x v="0"/>
    <d v="2018-09-12T00:00:00"/>
    <s v="Biguanides"/>
  </r>
  <r>
    <s v="vRPxj/WPGq2"/>
    <x v="33"/>
    <s v="Asian"/>
    <s v="Biguanides"/>
    <x v="0"/>
    <d v="2015-12-17T00:00:00"/>
    <s v="Biguanides"/>
  </r>
  <r>
    <s v="VRAYGelnfEM"/>
    <x v="33"/>
    <s v="Other"/>
    <s v="Biguanides"/>
    <x v="0"/>
    <d v="2011-01-25T00:00:00"/>
    <s v="Biguanides-&gt;Sulfonylureas-&gt;Biguanides|Sulfonylureas-&gt;DPP-4 inhibitors-&gt;DPP-4 inhibitors|Sulfonylureas"/>
  </r>
  <r>
    <s v="vTtYMRnYG5Q"/>
    <x v="33"/>
    <s v="Other"/>
    <s v="Biguanides"/>
    <x v="0"/>
    <d v="2023-12-22T00:00:00"/>
    <s v="Biguanides"/>
  </r>
  <r>
    <s v="VtfVIVbWHcE"/>
    <x v="33"/>
    <s v="Pacific peoples"/>
    <s v="Biguanides"/>
    <x v="0"/>
    <d v="2022-08-04T00:00:00"/>
    <s v="Biguanides-&gt;GLP-1 agonists-&gt;DPP-4 inhibitors|SGLT-2 inhibitors"/>
  </r>
  <r>
    <s v="YKHLTcjR60c"/>
    <x v="33"/>
    <s v="Asian"/>
    <s v="Biguanides"/>
    <x v="0"/>
    <d v="2020-07-17T00:00:00"/>
    <s v="Biguanides-&gt;Biguanides|SGLT-2 inhibitors-&gt;DPP-4 inhibitors-&gt;SGLT-2 inhibitors-&gt;DPP-4 inhibitors|SGLT-2 inhibitors"/>
  </r>
  <r>
    <s v="yih5nnWhK4Q"/>
    <x v="33"/>
    <s v="Māori"/>
    <s v="Biguanides"/>
    <x v="0"/>
    <d v="2018-12-28T00:00:00"/>
    <s v="Biguanides-&gt;Biguanides|Sulfonylureas-&gt;Sulfonylureas-&gt;DPP-4 inhibitors|Sulfonylureas-&gt;DPP-4 inhibitors|SGLT-2 inhibitors|Sulfonylureas-&gt;DPP-4 inhibitors|SGLT-2 inhibitors-&gt;Biguanides|GLP-1 agonists-&gt;DPP-4 inhibitors|GLP-1 agonists|Sulfonylureas-&gt;SGLT-2 inhibitors-&gt;Biguanides|GLP-1 agonists|Sulfonylureas-&gt;GLP-1 agonists-&gt;Biguanides|GLP-1 agonists|Insulin glargine|Sulfonylureas-&gt;Insulin glargine-&gt;Biguanides|GLP-1 agonists|Insulin glargine-&gt;GLP-1 agonists|Insulin glargine-&gt;DPP-4 inhibitors|Insulin glargine|Sulfonylureas-&gt;DPP-4 inhibitors|GLP-1 agonists|Insulin glargine-&gt;Biguanides|DPP-4 inhibitors|Insulin glargine|Sulfonylureas-&gt;GLP-1 agonists|Insulin glargine|Sulfonylureas"/>
  </r>
  <r>
    <s v="ylvuqak9UqA"/>
    <x v="33"/>
    <s v="Other"/>
    <s v="Biguanides"/>
    <x v="0"/>
    <d v="2016-01-05T00:00:00"/>
    <s v="Biguanides"/>
  </r>
  <r>
    <s v="YLvl3FxGqjM"/>
    <x v="33"/>
    <s v="Asian"/>
    <s v="Insulin isophane"/>
    <x v="1"/>
    <d v="2023-07-06T00:00:00"/>
    <s v="Insulin isophane-&gt;Biguanides|Insulin isophane-&gt;Insulin aspart-&gt;Biguanides"/>
  </r>
  <r>
    <s v="YKrEoVi.wag"/>
    <x v="33"/>
    <s v="Pacific peoples"/>
    <s v="Biguanides"/>
    <x v="0"/>
    <d v="2013-02-11T00:00:00"/>
    <s v="Biguanides-&gt;Biguanides|DPP-4 inhibitors"/>
  </r>
  <r>
    <s v="ykrH9dQwxUY"/>
    <x v="33"/>
    <s v="Māori"/>
    <s v="Biguanides"/>
    <x v="0"/>
    <d v="2021-06-29T00:00:00"/>
    <s v="Biguanides"/>
  </r>
  <r>
    <s v="YMxQ1KmGgQc"/>
    <x v="33"/>
    <s v="Māori"/>
    <s v="Biguanides"/>
    <x v="0"/>
    <d v="2014-10-08T00:00:00"/>
    <s v="Biguanides-&gt;Biguanides|Sulfonylureas-&gt;DPP-4 inhibitors-&gt;DPP-4 inhibitors|SGLT-2 inhibitors"/>
  </r>
  <r>
    <s v="UZn7lsvIcqE"/>
    <x v="33"/>
    <s v="Asian"/>
    <s v="DPP-4 inhibitors|Sulfonylureas"/>
    <x v="0"/>
    <d v="2024-10-10T00:00:00"/>
    <s v="DPP-4 inhibitors|Sulfonylureas-&gt;DPP-4 inhibitors"/>
  </r>
  <r>
    <s v="v0NRTq17RIs"/>
    <x v="33"/>
    <s v="Asian"/>
    <s v="Biguanides|Insulin aspart|Insulin isophane"/>
    <x v="0"/>
    <d v="2013-03-25T00:00:00"/>
    <s v="Biguanides|Insulin aspart|Insulin isophane"/>
  </r>
  <r>
    <s v="uwPbijSg2UU"/>
    <x v="33"/>
    <s v="Asian"/>
    <s v="Biguanides"/>
    <x v="0"/>
    <d v="2022-04-12T00:00:00"/>
    <s v="Biguanides"/>
  </r>
  <r>
    <s v="UxDCrAcNnkQ"/>
    <x v="33"/>
    <s v="Māori"/>
    <s v="Biguanides"/>
    <x v="0"/>
    <d v="2018-05-21T00:00:00"/>
    <s v="Biguanides-&gt;DPP-4 inhibitors-&gt;SGLT-2 inhibitors-&gt;Sulfonylureas-&gt;DPP-4 inhibitors|SGLT-2 inhibitors-&gt;GLP-1 agonists-&gt;DPP-4 inhibitors|Sulfonylureas-&gt;Insulin glargine-&gt;Insulin glargine|SGLT-2 inhibitors-&gt;DPP-4 inhibitors|Insulin glargine-&gt;DPP-4 inhibitors|Insulin glargine|SGLT-2 inhibitors|Sulfonylureas-&gt;DPP-4 inhibitors|SGLT-2 inhibitors|Sulfonylureas-&gt;DPP-4 inhibitors|Insulin glargine|SGLT-2 inhibitors-&gt;Insulin aspart-&gt;DPP-4 inhibitors|Insulin aspart|Insulin glargine-&gt;Insulin aspart|Insulin glargine|SGLT-2 inhibitors-&gt;Insulin aspart|Insulin glargine-&gt;Insulin aspart|SGLT-2 inhibitors"/>
  </r>
  <r>
    <s v="UYQKRZCfiHU"/>
    <x v="33"/>
    <s v="Māori"/>
    <s v="Biguanides"/>
    <x v="0"/>
    <d v="2022-09-01T00:00:00"/>
    <s v="Biguanides"/>
  </r>
  <r>
    <s v="Vai0cbmz0Jw"/>
    <x v="33"/>
    <s v="Pacific peoples"/>
    <s v="Biguanides"/>
    <x v="0"/>
    <d v="2020-05-27T00:00:00"/>
    <s v="Biguanides-&gt;Insulin glargine"/>
  </r>
  <r>
    <s v="v9ApgYg7FNc"/>
    <x v="33"/>
    <s v="Asian"/>
    <s v="Biguanides"/>
    <x v="0"/>
    <d v="2017-05-23T00:00:00"/>
    <s v="Biguanides"/>
  </r>
  <r>
    <s v="VBDrmW9UKQk"/>
    <x v="33"/>
    <s v="Other"/>
    <s v="Insulin aspart"/>
    <x v="1"/>
    <d v="2013-05-20T00:00:00"/>
    <s v="Insulin aspart-&gt;Insulin aspart|Insulin isophane-&gt;Biguanides"/>
  </r>
  <r>
    <s v="v5Bzf2XRfUU"/>
    <x v="33"/>
    <s v="Asian"/>
    <s v="Biguanides"/>
    <x v="0"/>
    <d v="2022-12-21T00:00:00"/>
    <s v="Biguanides"/>
  </r>
  <r>
    <s v="vI8AIpGCXu6"/>
    <x v="33"/>
    <s v="Other"/>
    <s v="Biguanides"/>
    <x v="0"/>
    <d v="2025-03-28T00:00:00"/>
    <s v="Biguanides"/>
  </r>
  <r>
    <s v="VIQgcPV03Cs"/>
    <x v="33"/>
    <s v="Asian"/>
    <s v="Sulfonylureas"/>
    <x v="0"/>
    <d v="2019-12-20T00:00:00"/>
    <s v="Sulfonylureas-&gt;Biguanides|Sulfonylureas-&gt;Biguanides-&gt;DPP-4 inhibitors-&gt;Insulin aspart|Insulin isophane-&gt;Insulin glargine-&gt;Insulin aspart-&gt;Insulin aspart|Insulin glargine"/>
  </r>
  <r>
    <s v="vdsz.KVVXx2"/>
    <x v="33"/>
    <s v="Other"/>
    <s v="Biguanides"/>
    <x v="0"/>
    <d v="2025-02-27T00:00:00"/>
    <s v="Biguanides"/>
  </r>
  <r>
    <s v="VFBridI.YEM"/>
    <x v="33"/>
    <s v="Māori"/>
    <s v="Biguanides"/>
    <x v="0"/>
    <d v="2021-06-22T00:00:00"/>
    <s v="Biguanides"/>
  </r>
  <r>
    <s v="VFCGGO651EU"/>
    <x v="33"/>
    <s v="Māori"/>
    <s v="Biguanides"/>
    <x v="0"/>
    <d v="2019-06-10T00:00:00"/>
    <s v="Biguanides"/>
  </r>
  <r>
    <s v="VECgojqnQ7Y"/>
    <x v="33"/>
    <s v="Other"/>
    <s v="Biguanides"/>
    <x v="0"/>
    <d v="2021-05-20T00:00:00"/>
    <s v="Biguanides"/>
  </r>
  <r>
    <s v="VjqLFV2KiiY"/>
    <x v="33"/>
    <s v="Asian"/>
    <s v="Biguanides"/>
    <x v="0"/>
    <d v="2024-01-23T00:00:00"/>
    <s v="Biguanides-&gt;Insulin isophane-&gt;Insulin aspart-&gt;Insulin aspart|Insulin isophane"/>
  </r>
  <r>
    <s v="vk8NxKc3zGc"/>
    <x v="33"/>
    <s v="Other"/>
    <s v="Biguanides"/>
    <x v="0"/>
    <d v="2023-01-19T00:00:00"/>
    <s v="Biguanides-&gt;SGLT-2 inhibitors"/>
  </r>
  <r>
    <s v="vlDAFfkOG4E"/>
    <x v="33"/>
    <s v="Asian"/>
    <s v="Biguanides"/>
    <x v="0"/>
    <d v="2020-09-14T00:00:00"/>
    <s v="Biguanides"/>
  </r>
  <r>
    <s v="vM4.Du4YOYk"/>
    <x v="33"/>
    <s v="Other"/>
    <s v="Biguanides"/>
    <x v="0"/>
    <d v="2013-08-09T00:00:00"/>
    <s v="Biguanides-&gt;Insulin aspart|Insulin isophane"/>
  </r>
  <r>
    <s v="vNm7LINNYK2"/>
    <x v="33"/>
    <s v="Pacific peoples"/>
    <s v="Biguanides"/>
    <x v="0"/>
    <d v="2021-03-25T00:00:00"/>
    <s v="Biguanides-&gt;Biguanides|DPP-4 inhibitors-&gt;DPP-4 inhibitors-&gt;SGLT-2 inhibitors-&gt;DPP-4 inhibitors|SGLT-2 inhibitors"/>
  </r>
  <r>
    <s v="vnS5nKyIshk"/>
    <x v="33"/>
    <s v="Asian"/>
    <s v="DPP-4 inhibitors"/>
    <x v="0"/>
    <d v="2024-11-28T00:00:00"/>
    <s v="DPP-4 inhibitors"/>
  </r>
  <r>
    <s v="FhAtsLE3Mwg"/>
    <x v="33"/>
    <s v="Other"/>
    <s v="Biguanides"/>
    <x v="0"/>
    <d v="2021-03-10T00:00:00"/>
    <s v="Biguanides-&gt;DPP-4 inhibitors-&gt;DPP-4 inhibitors|Sulfonylureas-&gt;DPP-4 inhibitors|SGLT-2 inhibitors"/>
  </r>
  <r>
    <s v="FhWW7q7ws/g"/>
    <x v="33"/>
    <s v="Other"/>
    <s v="Biguanides"/>
    <x v="0"/>
    <d v="2021-11-03T00:00:00"/>
    <s v="Biguanides-&gt;Insulin aspart|Insulin isophane-&gt;Insulin isophane"/>
  </r>
  <r>
    <s v="fIorRzToZEk"/>
    <x v="33"/>
    <s v="Asian"/>
    <s v="Biguanides"/>
    <x v="0"/>
    <d v="2022-03-04T00:00:00"/>
    <s v="Biguanides-&gt;Insulin aspart"/>
  </r>
  <r>
    <s v="fBlVQhFLE2k"/>
    <x v="33"/>
    <s v="Asian"/>
    <s v="Biguanides|Insulin isophane|Insulin lispro"/>
    <x v="0"/>
    <d v="2024-02-19T00:00:00"/>
    <s v="Biguanides|Insulin isophane|Insulin lispro-&gt;Insulin isophane|Insulin lispro-&gt;Insulin aspart-&gt;Biguanides|Insulin aspart-&gt;Insulin lispro-&gt;Biguanides|Insulin lispro-&gt;Insulin aspart|SGLT-2 inhibitors"/>
  </r>
  <r>
    <s v="fbsJNLTff4M"/>
    <x v="33"/>
    <s v="Māori"/>
    <s v="Biguanides"/>
    <x v="0"/>
    <d v="2024-07-02T00:00:00"/>
    <s v="Biguanides"/>
  </r>
  <r>
    <s v="fCMtOgOMmBY"/>
    <x v="33"/>
    <s v="Pacific peoples"/>
    <s v="Biguanides|Insulin glargine"/>
    <x v="0"/>
    <d v="2023-03-08T00:00:00"/>
    <s v="Biguanides|Insulin glargine-&gt;SGLT-2 inhibitors-&gt;Insulin glargine"/>
  </r>
  <r>
    <s v="FcPT1MxJoiI"/>
    <x v="33"/>
    <s v="Other"/>
    <s v="Biguanides"/>
    <x v="0"/>
    <d v="2017-05-09T00:00:00"/>
    <s v="Biguanides"/>
  </r>
  <r>
    <s v="cm6svbEPqFU"/>
    <x v="33"/>
    <s v="Other"/>
    <s v="Biguanides"/>
    <x v="0"/>
    <d v="2022-07-26T00:00:00"/>
    <s v="Biguanides-&gt;Biguanides|DPP-4 inhibitors-&gt;DPP-4 inhibitors"/>
  </r>
  <r>
    <s v="cmCDTlT9tZA"/>
    <x v="33"/>
    <s v="Māori"/>
    <s v="Insulin isophane"/>
    <x v="1"/>
    <d v="2018-09-28T00:00:00"/>
    <s v="Insulin isophane-&gt;Biguanides"/>
  </r>
  <r>
    <s v="cmd81HR1uAE"/>
    <x v="33"/>
    <s v="Asian"/>
    <s v="Biguanides"/>
    <x v="0"/>
    <d v="2019-03-06T00:00:00"/>
    <s v="Biguanides-&gt;Insulin aspart"/>
  </r>
  <r>
    <s v="FPfjdUHukNQ"/>
    <x v="33"/>
    <s v="Asian"/>
    <s v="Biguanides"/>
    <x v="0"/>
    <d v="2019-04-29T00:00:00"/>
    <s v="Biguanides"/>
  </r>
  <r>
    <s v="fnYTE6gevHA"/>
    <x v="33"/>
    <s v="Pacific peoples"/>
    <s v="Biguanides"/>
    <x v="0"/>
    <d v="2022-11-15T00:00:00"/>
    <s v="Biguanides"/>
  </r>
  <r>
    <s v="fNtihxagqNQ"/>
    <x v="33"/>
    <s v="Other"/>
    <s v="Biguanides"/>
    <x v="0"/>
    <d v="2020-06-13T00:00:00"/>
    <s v="Biguanides"/>
  </r>
  <r>
    <s v="FM4gRM7.JQc"/>
    <x v="33"/>
    <s v="Asian"/>
    <s v="Biguanides"/>
    <x v="0"/>
    <d v="2022-03-24T00:00:00"/>
    <s v="Biguanides"/>
  </r>
  <r>
    <s v="fxNvu4U60C."/>
    <x v="33"/>
    <s v="Other"/>
    <s v="Biguanides"/>
    <x v="0"/>
    <d v="2024-10-04T00:00:00"/>
    <s v="Biguanides"/>
  </r>
  <r>
    <s v="fUOlq1wsXm2"/>
    <x v="33"/>
    <s v="Asian"/>
    <s v="Biguanides"/>
    <x v="0"/>
    <d v="2024-07-09T00:00:00"/>
    <s v="Biguanides"/>
  </r>
  <r>
    <s v="fuuJT9X9Rwo"/>
    <x v="33"/>
    <s v="Pacific peoples"/>
    <s v="Biguanides"/>
    <x v="0"/>
    <d v="2025-05-27T00:00:00"/>
    <s v="Biguanides"/>
  </r>
  <r>
    <s v="FV/CYJwM8Zc"/>
    <x v="33"/>
    <s v="Other"/>
    <s v="Biguanides"/>
    <x v="0"/>
    <d v="2012-02-21T00:00:00"/>
    <s v="Biguanides-&gt;Biguanides|Sulfonylureas-&gt;Sulfonylureas-&gt;Insulin glargine-&gt;Biguanides|Insulin glargine-&gt;Biguanides|DPP-4 inhibitors|Insulin glargine-&gt;DPP-4 inhibitors|Insulin glargine-&gt;Biguanides|GLP-1 agonists-&gt;Biguanides|GLP-1 agonists|Insulin glargine-&gt;GLP-1 agonists|Insulin glargine-&gt;Biguanides|DPP-4 inhibitors|GLP-1 agonists|Insulin glargine-&gt;DPP-4 inhibitors|GLP-1 agonists-&gt;GLP-1 agonists"/>
  </r>
  <r>
    <s v="fSKbkuNz2C6"/>
    <x v="33"/>
    <s v="Pacific peoples"/>
    <s v="Biguanides"/>
    <x v="0"/>
    <d v="2011-09-29T00:00:00"/>
    <s v="Biguanides-&gt;Biguanides|Sulfonylureas-&gt;Sulfonylureas-&gt;Biguanides|SGLT-2 inhibitors|Sulfonylureas-&gt;SGLT-2 inhibitors-&gt;SGLT-2 inhibitors|Sulfonylureas-&gt;Biguanides|SGLT-2 inhibitors"/>
  </r>
  <r>
    <s v="FTCfUauMcIc"/>
    <x v="33"/>
    <s v="Pacific peoples"/>
    <s v="Biguanides"/>
    <x v="0"/>
    <d v="2020-01-10T00:00:00"/>
    <s v="Biguanides"/>
  </r>
  <r>
    <s v="FtzvwwyxbQU"/>
    <x v="33"/>
    <s v="Māori"/>
    <s v="Biguanides"/>
    <x v="0"/>
    <d v="2025-04-08T00:00:00"/>
    <s v="Biguanides"/>
  </r>
  <r>
    <s v="ch1GS3XH/Mk"/>
    <x v="33"/>
    <s v="Pacific peoples"/>
    <s v="Biguanides"/>
    <x v="0"/>
    <d v="2021-06-17T00:00:00"/>
    <s v="Biguanides-&gt;Insulin isophane"/>
  </r>
  <r>
    <s v="CHUF55G6QsY"/>
    <x v="33"/>
    <s v="Other"/>
    <s v="Biguanides"/>
    <x v="0"/>
    <d v="2025-05-31T00:00:00"/>
    <s v="Biguanides"/>
  </r>
  <r>
    <s v="cFqGo/49Gf."/>
    <x v="33"/>
    <s v="Asian"/>
    <s v="Biguanides"/>
    <x v="0"/>
    <d v="2017-12-19T00:00:00"/>
    <s v="Biguanides"/>
  </r>
  <r>
    <s v="cKVnJ9V4QSg"/>
    <x v="33"/>
    <s v="Pacific peoples"/>
    <s v="Biguanides"/>
    <x v="0"/>
    <d v="2019-05-23T00:00:00"/>
    <s v="Biguanides"/>
  </r>
  <r>
    <s v="c7Iq0dLeLI6"/>
    <x v="33"/>
    <s v="Pacific peoples"/>
    <s v="Biguanides"/>
    <x v="0"/>
    <d v="2020-06-09T00:00:00"/>
    <s v="Biguanides"/>
  </r>
  <r>
    <s v="CAb0TjglD2w"/>
    <x v="33"/>
    <s v="Asian"/>
    <s v="DPP-4 inhibitors"/>
    <x v="0"/>
    <d v="2020-08-04T00:00:00"/>
    <s v="DPP-4 inhibitors-&gt;Sulfonylureas-&gt;DPP-4 inhibitors|Sulfonylureas-&gt;DPP-4 inhibitors|SGLT-2 inhibitors|Sulfonylureas-&gt;DPP-4 inhibitors|Sulfonylureas|Thiazolidinedione"/>
  </r>
  <r>
    <s v="CeCph20XwFM"/>
    <x v="33"/>
    <s v="Māori"/>
    <s v="Biguanides"/>
    <x v="0"/>
    <d v="2018-09-14T00:00:00"/>
    <s v="Biguanides-&gt;DPP-4 inhibitors"/>
  </r>
  <r>
    <s v="Cddu/F0BMp2"/>
    <x v="33"/>
    <s v="Other"/>
    <s v="Biguanides"/>
    <x v="0"/>
    <d v="2012-05-25T00:00:00"/>
    <s v="Biguanides"/>
  </r>
  <r>
    <s v="CDAedT7/jrI"/>
    <x v="33"/>
    <s v="Asian"/>
    <s v="Biguanides"/>
    <x v="0"/>
    <d v="2018-04-07T00:00:00"/>
    <s v="Biguanides-&gt;DPP-4 inhibitors-&gt;Biguanides|Sulfonylureas-&gt;SGLT-2 inhibitors|Sulfonylureas-&gt;Biguanides|DPP-4 inhibitors|SGLT-2 inhibitors|Sulfonylureas-&gt;SGLT-2 inhibitors-&gt;DPP-4 inhibitors|SGLT-2 inhibitors-&gt;DPP-4 inhibitors|SGLT-2 inhibitors|Sulfonylureas-&gt;DPP-4 inhibitors|Insulin glargine|Sulfonylureas-&gt;DPP-4 inhibitors|Insulin glargine-&gt;DPP-4 inhibitors|Sulfonylureas-&gt;GLP-1 agonists|Insulin glargine-&gt;DPP-4 inhibitors|GLP-1 agonists|Sulfonylureas-&gt;DPP-4 inhibitors|GLP-1 agonists-&gt;Biguanides|GLP-1 agonists-&gt;GLP-1 agonists-&gt;Biguanides|DPP-4 inhibitors|GLP-1 agonists"/>
  </r>
  <r>
    <s v="bsFinTOpARY"/>
    <x v="33"/>
    <s v="Asian"/>
    <s v="Biguanides"/>
    <x v="0"/>
    <d v="2021-07-23T00:00:00"/>
    <s v="Biguanides-&gt;Biguanides|DPP-4 inhibitors-&gt;Biguanides|Sulfonylureas-&gt;Sulfonylureas-&gt;DPP-4 inhibitors"/>
  </r>
  <r>
    <s v="BX2Rqv0dyHw"/>
    <x v="33"/>
    <s v="Other"/>
    <s v="Biguanides"/>
    <x v="0"/>
    <d v="2019-02-05T00:00:00"/>
    <s v="Biguanides"/>
  </r>
  <r>
    <s v="c0rclU3J126"/>
    <x v="33"/>
    <s v="Other"/>
    <s v="Biguanides"/>
    <x v="0"/>
    <d v="2024-10-25T00:00:00"/>
    <s v="Biguanides"/>
  </r>
  <r>
    <s v="BZv2j9m7ycM"/>
    <x v="33"/>
    <s v="Other"/>
    <s v="Biguanides"/>
    <x v="0"/>
    <d v="2016-11-14T00:00:00"/>
    <s v="Biguanides"/>
  </r>
  <r>
    <s v="c6FAdWS45a6"/>
    <x v="33"/>
    <s v="Asian"/>
    <s v="Biguanides"/>
    <x v="0"/>
    <d v="2021-01-26T00:00:00"/>
    <s v="Biguanides-&gt;Biguanides|Sulfonylureas-&gt;Sulfonylureas-&gt;DPP-4 inhibitors"/>
  </r>
  <r>
    <s v="C3KcEeO8NlI"/>
    <x v="33"/>
    <s v="Pacific peoples"/>
    <s v="Biguanides"/>
    <x v="0"/>
    <d v="2022-11-16T00:00:00"/>
    <s v="Biguanides-&gt;Biguanides|DPP-4 inhibitors"/>
  </r>
  <r>
    <s v="5yt7/tTZo/w"/>
    <x v="33"/>
    <s v="Other"/>
    <s v="Biguanides"/>
    <x v="0"/>
    <d v="2013-04-04T00:00:00"/>
    <s v="Biguanides"/>
  </r>
  <r>
    <s v="5XDRkBqh9yk"/>
    <x v="33"/>
    <s v="Other"/>
    <s v="Biguanides"/>
    <x v="0"/>
    <d v="2024-09-04T00:00:00"/>
    <s v="Biguanides"/>
  </r>
  <r>
    <s v="5rmrpp1f3zI"/>
    <x v="33"/>
    <s v="Asian"/>
    <s v="DPP-4 inhibitors"/>
    <x v="0"/>
    <d v="2025-11-23T00:00:00"/>
    <s v="DPP-4 inhibitors"/>
  </r>
  <r>
    <s v="5SPh66KWjo."/>
    <x v="33"/>
    <s v="Māori"/>
    <s v="Biguanides"/>
    <x v="0"/>
    <d v="2011-12-01T00:00:00"/>
    <s v="Biguanides-&gt;Biguanides|Sulfonylureas-&gt;Sulfonylureas-&gt;DPP-4 inhibitors|Sulfonylureas-&gt;DPP-4 inhibitors-&gt;DPP-4 inhibitors|SGLT-2 inhibitors-&gt;SGLT-2 inhibitors"/>
  </r>
  <r>
    <s v="5pqcwjwJLQM"/>
    <x v="33"/>
    <s v="Māori"/>
    <s v="Biguanides"/>
    <x v="0"/>
    <d v="2022-12-29T00:00:00"/>
    <s v="Biguanides"/>
  </r>
  <r>
    <s v="5Osyl0.vMUQ"/>
    <x v="33"/>
    <s v="Māori"/>
    <s v="Biguanides"/>
    <x v="0"/>
    <d v="2023-12-05T00:00:00"/>
    <s v="Biguanides"/>
  </r>
  <r>
    <s v="z0jK.uhaW8g"/>
    <x v="33"/>
    <s v="Asian"/>
    <s v="Biguanides"/>
    <x v="0"/>
    <d v="2017-04-07T00:00:00"/>
    <s v="Biguanides-&gt;Sulfonylureas-&gt;Biguanides|Sulfonylureas-&gt;Biguanides|DPP-4 inhibitors-&gt;DPP-4 inhibitors-&gt;SGLT-2 inhibitors"/>
  </r>
  <r>
    <s v="Z.7SVqy1IBw"/>
    <x v="33"/>
    <s v="Asian"/>
    <s v="Insulin aspart"/>
    <x v="1"/>
    <d v="2018-12-23T00:00:00"/>
    <s v="Insulin aspart-&gt;Biguanides"/>
  </r>
  <r>
    <s v="yxfdja.QLJ."/>
    <x v="33"/>
    <s v="Asian"/>
    <s v="Biguanides"/>
    <x v="0"/>
    <d v="2013-08-09T00:00:00"/>
    <s v="Biguanides-&gt;DPP-4 inhibitors"/>
  </r>
  <r>
    <s v="yWvC6r4KN5U"/>
    <x v="33"/>
    <s v="Pacific peoples"/>
    <s v="Insulin isophane"/>
    <x v="1"/>
    <d v="2018-06-28T00:00:00"/>
    <s v="Insulin isophane-&gt;Biguanides|Insulin isophane-&gt;Biguanides-&gt;Insulin aspart-&gt;Insulin aspart|Insulin isophane"/>
  </r>
  <r>
    <s v="YYldgaSaXew"/>
    <x v="33"/>
    <s v="Other"/>
    <s v="Biguanides"/>
    <x v="0"/>
    <d v="2013-08-30T00:00:00"/>
    <s v="Biguanides-&gt;DPP-4 inhibitors-&gt;DPP-4 inhibitors|Insulin aspart|Insulin glargine-&gt;Insulin glargine-&gt;DPP-4 inhibitors|Insulin aspart-&gt;Insulin aspart|Insulin glargine-&gt;Insulin aspart"/>
  </r>
  <r>
    <s v="Z8I3fwn8amg"/>
    <x v="33"/>
    <s v="Asian"/>
    <s v="Biguanides"/>
    <x v="0"/>
    <d v="2024-07-30T00:00:00"/>
    <s v="Biguanides-&gt;Insulin isophane"/>
  </r>
  <r>
    <s v="z63zf6k2RHE"/>
    <x v="33"/>
    <s v="Other"/>
    <s v="Biguanides"/>
    <x v="0"/>
    <d v="2013-03-07T00:00:00"/>
    <s v="Biguanides"/>
  </r>
  <r>
    <s v="Z6aLtvS8akg"/>
    <x v="33"/>
    <s v="Other"/>
    <s v="Biguanides"/>
    <x v="0"/>
    <d v="2017-11-29T00:00:00"/>
    <s v="Biguanides"/>
  </r>
  <r>
    <s v="boHMjAayUjU"/>
    <x v="33"/>
    <s v="Other"/>
    <s v="Biguanides"/>
    <x v="0"/>
    <d v="2023-08-10T00:00:00"/>
    <s v="Biguanides"/>
  </r>
  <r>
    <s v="BP7IVojLN72"/>
    <x v="33"/>
    <s v="Asian"/>
    <s v="Biguanides"/>
    <x v="0"/>
    <d v="2019-07-14T00:00:00"/>
    <s v="Biguanides-&gt;Insulin aspart|Insulin isophane-&gt;Insulin isophane|Insulin lispro"/>
  </r>
  <r>
    <s v="bJoFEHeN17M"/>
    <x v="33"/>
    <s v="Māori"/>
    <s v="Biguanides"/>
    <x v="0"/>
    <d v="2019-11-13T00:00:00"/>
    <s v="Biguanides"/>
  </r>
  <r>
    <s v="bKF9fUJoVcM"/>
    <x v="33"/>
    <s v="Other"/>
    <s v="Biguanides"/>
    <x v="0"/>
    <d v="2013-10-18T00:00:00"/>
    <s v="Biguanides"/>
  </r>
  <r>
    <s v="BITicU2Fybs"/>
    <x v="33"/>
    <s v="Asian"/>
    <s v="Biguanides"/>
    <x v="0"/>
    <d v="2024-07-01T00:00:00"/>
    <s v="Biguanides"/>
  </r>
  <r>
    <s v="7E5HILqt8IQ"/>
    <x v="33"/>
    <s v="Asian"/>
    <s v="Biguanides|Insulin glargine"/>
    <x v="0"/>
    <d v="2023-05-26T00:00:00"/>
    <s v="Biguanides|Insulin glargine-&gt;Biguanides"/>
  </r>
  <r>
    <s v="791zSyleKbE"/>
    <x v="33"/>
    <s v="Asian"/>
    <s v="Biguanides"/>
    <x v="0"/>
    <d v="2021-02-11T00:00:00"/>
    <s v="Biguanides"/>
  </r>
  <r>
    <s v="7atr0zq40dM"/>
    <x v="33"/>
    <s v="Asian"/>
    <s v="Insulin aspart|Insulin isophane"/>
    <x v="1"/>
    <d v="2019-02-20T00:00:00"/>
    <s v="Insulin aspart|Insulin isophane-&gt;Biguanides-&gt;Insulin isophane"/>
  </r>
  <r>
    <s v="6RminjL0APA"/>
    <x v="33"/>
    <s v="Pacific peoples"/>
    <s v="Insulin isophane with insulin neutral"/>
    <x v="1"/>
    <d v="2013-02-15T00:00:00"/>
    <s v="Insulin isophane with insulin neutral-&gt;Biguanides|Insulin aspart|Insulin isophane-&gt;Biguanides-&gt;Biguanides|Insulin isophane-&gt;Insulin isophane-&gt;Biguanides|DPP-4 inhibitors-&gt;Biguanides|DPP-4 inhibitors|Insulin isophane-&gt;DPP-4 inhibitors|Insulin isophane-&gt;DPP-4 inhibitors-&gt;DPP-4 inhibitors|SGLT-2 inhibitors-&gt;DPP-4 inhibitors|Insulin isophane|SGLT-2 inhibitors-&gt;Insulin glargine|Sulfonylureas-&gt;Insulin glargine-&gt;Insulin aspart"/>
  </r>
  <r>
    <s v="6xIjqCCfpxg"/>
    <x v="33"/>
    <s v="Asian"/>
    <s v="Biguanides|Insulin isophane"/>
    <x v="0"/>
    <d v="2024-02-05T00:00:00"/>
    <s v="Biguanides|Insulin isophane-&gt;Insulin aspart-&gt;Insulin isophane-&gt;Insulin aspart|Insulin isophane-&gt;Biguanides-&gt;Biguanides|Insulin glargine-&gt;Insulin glargine"/>
  </r>
  <r>
    <s v="6VY5fZ3xQNQ"/>
    <x v="33"/>
    <s v="Other"/>
    <s v="Biguanides"/>
    <x v="0"/>
    <d v="2023-03-07T00:00:00"/>
    <s v="Biguanides"/>
  </r>
  <r>
    <s v="6F/YoYbmunA"/>
    <x v="33"/>
    <s v="Māori"/>
    <s v="Biguanides"/>
    <x v="0"/>
    <d v="2022-02-08T00:00:00"/>
    <s v="Biguanides"/>
  </r>
  <r>
    <s v="6i6QGchFqb."/>
    <x v="33"/>
    <s v="Asian"/>
    <s v="Biguanides"/>
    <x v="0"/>
    <d v="2023-06-01T00:00:00"/>
    <s v="Biguanides"/>
  </r>
  <r>
    <s v="6GuUpZ66M9."/>
    <x v="33"/>
    <s v="Other"/>
    <s v="Biguanides"/>
    <x v="0"/>
    <d v="2019-06-05T00:00:00"/>
    <s v="Biguanides-&gt;Insulin isophane-&gt;Insulin aspart"/>
  </r>
  <r>
    <s v="6H94aaXzv/k"/>
    <x v="33"/>
    <s v="Asian"/>
    <s v="Biguanides|Insulin aspart|Insulin isophane"/>
    <x v="0"/>
    <d v="2024-04-29T00:00:00"/>
    <s v="Biguanides|Insulin aspart|Insulin isophane-&gt;Insulin isophane-&gt;Insulin aspart|Insulin isophane"/>
  </r>
  <r>
    <s v="6JtkdJjYZqI"/>
    <x v="33"/>
    <s v="Asian"/>
    <s v="Biguanides|DPP-4 inhibitors"/>
    <x v="0"/>
    <d v="2020-08-13T00:00:00"/>
    <s v="Biguanides|DPP-4 inhibitors-&gt;Sulfonylureas-&gt;DPP-4 inhibitors-&gt;Biguanides|DPP-4 inhibitors|Sulfonylureas-&gt;DPP-4 inhibitors|Sulfonylureas-&gt;Insulin glargine-&gt;DPP-4 inhibitors|Insulin glargine|Sulfonylureas-&gt;DPP-4 inhibitors|Insulin glargine-&gt;SGLT-2 inhibitors-&gt;DPP-4 inhibitors|SGLT-2 inhibitors-&gt;DPP-4 inhibitors|SGLT-2 inhibitors|Sulfonylureas-&gt;Insulin isophane with insulin neutral-&gt;Insulin glargine|SGLT-2 inhibitors-&gt;DPP-4 inhibitors|Insulin glargine|SGLT-2 inhibitors|Sulfonylureas-&gt;DPP-4 inhibitors|Insulin glargine|SGLT-2 inhibitors"/>
  </r>
  <r>
    <s v="zTmrjE2LiN."/>
    <x v="33"/>
    <s v="Māori"/>
    <s v="Biguanides"/>
    <x v="0"/>
    <d v="2015-05-05T00:00:00"/>
    <s v="Biguanides"/>
  </r>
  <r>
    <s v="zsye/LbWKbs"/>
    <x v="33"/>
    <s v="Other"/>
    <s v="Biguanides"/>
    <x v="0"/>
    <d v="2015-12-17T00:00:00"/>
    <s v="Biguanides"/>
  </r>
  <r>
    <s v="zWCI2twqKb."/>
    <x v="33"/>
    <s v="Pacific peoples"/>
    <s v="DPP-4 inhibitors"/>
    <x v="0"/>
    <d v="2025-05-31T00:00:00"/>
    <s v="DPP-4 inhibitors"/>
  </r>
  <r>
    <s v="ZVK274TOCC."/>
    <x v="33"/>
    <s v="Asian"/>
    <s v="Biguanides"/>
    <x v="0"/>
    <d v="2018-10-30T00:00:00"/>
    <s v="Biguanides"/>
  </r>
  <r>
    <s v="zwUYb2hcEyY"/>
    <x v="33"/>
    <s v="Asian"/>
    <s v="Biguanides"/>
    <x v="0"/>
    <d v="2013-10-11T00:00:00"/>
    <s v="Biguanides"/>
  </r>
  <r>
    <s v="zXSwhJtBWvE"/>
    <x v="33"/>
    <s v="Māori"/>
    <s v="Biguanides"/>
    <x v="0"/>
    <d v="2020-02-24T00:00:00"/>
    <s v="Biguanides-&gt;Biguanides|DPP-4 inhibitors-&gt;DPP-4 inhibitors-&gt;Biguanides|DPP-4 inhibitors|SGLT-2 inhibitors-&gt;DPP-4 inhibitors|SGLT-2 inhibitors"/>
  </r>
  <r>
    <s v="7iHtlEC.3bk"/>
    <x v="33"/>
    <s v="Pacific peoples"/>
    <s v="Biguanides"/>
    <x v="0"/>
    <d v="2023-07-05T00:00:00"/>
    <s v="Biguanides-&gt;DPP-4 inhibitors|SGLT-2 inhibitors-&gt;DPP-4 inhibitors"/>
  </r>
  <r>
    <s v="7JktzvETWyA"/>
    <x v="33"/>
    <s v="Pacific peoples"/>
    <s v="Biguanides"/>
    <x v="0"/>
    <d v="2024-07-03T00:00:00"/>
    <s v="Biguanides-&gt;Insulin isophane"/>
  </r>
  <r>
    <s v="7JzTZgpJwiM"/>
    <x v="33"/>
    <s v="Asian"/>
    <s v="Biguanides|Insulin isophane"/>
    <x v="0"/>
    <d v="2024-07-08T00:00:00"/>
    <s v="Biguanides|Insulin isophane"/>
  </r>
  <r>
    <s v="7P75.Y6gWbQ"/>
    <x v="33"/>
    <s v="Māori"/>
    <s v="Biguanides"/>
    <x v="0"/>
    <d v="2019-07-22T00:00:00"/>
    <s v="Biguanides"/>
  </r>
  <r>
    <s v="7oOdnLrg4/A"/>
    <x v="33"/>
    <s v="Pacific peoples"/>
    <s v="Biguanides"/>
    <x v="0"/>
    <d v="2022-02-22T00:00:00"/>
    <s v="Biguanides"/>
  </r>
  <r>
    <s v="7roDhQ0/i.2"/>
    <x v="33"/>
    <s v="Asian"/>
    <s v="Biguanides"/>
    <x v="0"/>
    <d v="2019-02-06T00:00:00"/>
    <s v="Biguanides"/>
  </r>
  <r>
    <s v="7UEzr290QqE"/>
    <x v="33"/>
    <s v="Asian"/>
    <s v="DPP-4 inhibitors"/>
    <x v="0"/>
    <d v="2024-03-28T00:00:00"/>
    <s v="DPP-4 inhibitors-&gt;Biguanides-&gt;SGLT-2 inhibitors"/>
  </r>
  <r>
    <s v="7vM52VUNerQ"/>
    <x v="33"/>
    <s v="Māori"/>
    <s v="DPP-4 inhibitors"/>
    <x v="0"/>
    <d v="2021-11-08T00:00:00"/>
    <s v="DPP-4 inhibitors-&gt;DPP-4 inhibitors|SGLT-2 inhibitors-&gt;SGLT-2 inhibitors"/>
  </r>
  <r>
    <s v="7W7bsEUxWNQ"/>
    <x v="33"/>
    <s v="Pacific peoples"/>
    <s v="Biguanides|Insulin isophane"/>
    <x v="0"/>
    <d v="2025-02-10T00:00:00"/>
    <s v="Biguanides|Insulin isophane-&gt;Biguanides"/>
  </r>
  <r>
    <s v="82u2zCe3eJM"/>
    <x v="33"/>
    <s v="Pacific peoples"/>
    <s v="Biguanides"/>
    <x v="0"/>
    <d v="2020-09-18T00:00:00"/>
    <s v="Biguanides-&gt;Insulin isophane"/>
  </r>
  <r>
    <s v="83IKzQ/UCiw"/>
    <x v="33"/>
    <s v="Asian"/>
    <s v="Biguanides"/>
    <x v="0"/>
    <d v="2025-12-10T00:00:00"/>
    <s v="Biguanides"/>
  </r>
  <r>
    <s v="7zDnx0Md1v2"/>
    <x v="33"/>
    <s v="Māori"/>
    <s v="Biguanides"/>
    <x v="0"/>
    <d v="2018-11-02T00:00:00"/>
    <s v="Biguanides-&gt;Sulfonylureas-&gt;Biguanides|Sulfonylureas-&gt;GLP-1 agonists-&gt;Biguanides|DPP-4 inhibitors|GLP-1 agonists-&gt;DPP-4 inhibitors|GLP-1 agonists-&gt;Biguanides|GLP-1 agonists"/>
  </r>
  <r>
    <s v="cUmMBj2o3A2"/>
    <x v="33"/>
    <s v="Other"/>
    <s v="Biguanides"/>
    <x v="0"/>
    <d v="2014-12-18T00:00:00"/>
    <s v="Biguanides"/>
  </r>
  <r>
    <s v="CuQJcpNwsy6"/>
    <x v="33"/>
    <s v="Asian"/>
    <s v="Biguanides"/>
    <x v="0"/>
    <d v="2024-01-28T00:00:00"/>
    <s v="Biguanides-&gt;Biguanides|Sulfonylureas"/>
  </r>
  <r>
    <s v="cTkj6/yNHJU"/>
    <x v="33"/>
    <s v="Other"/>
    <s v="Biguanides"/>
    <x v="0"/>
    <d v="2016-10-14T00:00:00"/>
    <s v="Biguanides"/>
  </r>
  <r>
    <s v="ctg6iZDs7FA"/>
    <x v="33"/>
    <s v="Asian"/>
    <s v="Biguanides|Insulin aspart"/>
    <x v="0"/>
    <d v="2020-11-14T00:00:00"/>
    <s v="Biguanides|Insulin aspart"/>
  </r>
  <r>
    <s v="CR7ghhb/kdA"/>
    <x v="33"/>
    <s v="Pacific peoples"/>
    <s v="Biguanides"/>
    <x v="0"/>
    <d v="2025-04-24T00:00:00"/>
    <s v="Biguanides"/>
  </r>
  <r>
    <s v="cqXA3dJKxXM"/>
    <x v="33"/>
    <s v="Asian"/>
    <s v="Biguanides"/>
    <x v="0"/>
    <d v="2025-08-18T00:00:00"/>
    <s v="Biguanides"/>
  </r>
  <r>
    <s v="CoEBEh8Em8A"/>
    <x v="33"/>
    <s v="Māori"/>
    <s v="Biguanides"/>
    <x v="0"/>
    <d v="2014-07-04T00:00:00"/>
    <s v="Biguanides-&gt;Sulfonylureas-&gt;Biguanides|Sulfonylureas"/>
  </r>
  <r>
    <s v="CoGxkr0c7Ms"/>
    <x v="33"/>
    <s v="Asian"/>
    <s v="Biguanides"/>
    <x v="0"/>
    <d v="2017-01-13T00:00:00"/>
    <s v="Biguanides"/>
  </r>
  <r>
    <s v="COK2chXywr2"/>
    <x v="33"/>
    <s v="Pacific peoples"/>
    <s v="Biguanides"/>
    <x v="0"/>
    <d v="2021-04-22T00:00:00"/>
    <s v="Biguanides-&gt;Insulin isophane-&gt;Insulin aspart-&gt;Insulin aspart|Insulin isophane-&gt;Biguanides|Insulin isophane"/>
  </r>
  <r>
    <s v="95CQD2Io//."/>
    <x v="33"/>
    <s v="Other"/>
    <s v="Biguanides"/>
    <x v="0"/>
    <d v="2020-12-21T00:00:00"/>
    <s v="Biguanides-&gt;Insulin aspart"/>
  </r>
  <r>
    <s v="995sCTxBM.s"/>
    <x v="33"/>
    <s v="Pacific peoples"/>
    <s v="Biguanides"/>
    <x v="0"/>
    <d v="2022-12-22T00:00:00"/>
    <s v="Biguanides"/>
  </r>
  <r>
    <s v="9AWGyWDAKuA"/>
    <x v="33"/>
    <s v="Pacific peoples"/>
    <s v="Biguanides"/>
    <x v="0"/>
    <d v="2022-04-28T00:00:00"/>
    <s v="Biguanides-&gt;Biguanides|SGLT-2 inhibitors"/>
  </r>
  <r>
    <s v="8jAMtLzfDAg"/>
    <x v="33"/>
    <s v="Asian"/>
    <s v="Biguanides"/>
    <x v="0"/>
    <d v="2023-05-23T00:00:00"/>
    <s v="Biguanides"/>
  </r>
  <r>
    <s v="8du2WJbJmg."/>
    <x v="33"/>
    <s v="Other"/>
    <s v="Biguanides"/>
    <x v="0"/>
    <d v="2022-10-14T00:00:00"/>
    <s v="Biguanides"/>
  </r>
  <r>
    <s v="8qCLWPmNtEc"/>
    <x v="33"/>
    <s v="Māori"/>
    <s v="Biguanides"/>
    <x v="0"/>
    <d v="2019-02-20T00:00:00"/>
    <s v="Biguanides"/>
  </r>
  <r>
    <s v="8myWOx4IDBY"/>
    <x v="33"/>
    <s v="Other"/>
    <s v="Biguanides"/>
    <x v="0"/>
    <d v="2019-09-14T00:00:00"/>
    <s v="Biguanides"/>
  </r>
  <r>
    <s v="91DHqM91Nh."/>
    <x v="33"/>
    <s v="Asian"/>
    <s v="Biguanides"/>
    <x v="0"/>
    <d v="2012-12-18T00:00:00"/>
    <s v="Biguanides"/>
  </r>
  <r>
    <s v="8WbYm1r/vr2"/>
    <x v="33"/>
    <s v="Other"/>
    <s v="Biguanides"/>
    <x v="0"/>
    <d v="2021-11-26T00:00:00"/>
    <s v="Biguanides"/>
  </r>
  <r>
    <s v="wGmKgQhnAZo"/>
    <x v="33"/>
    <s v="Asian"/>
    <s v="Insulin aspart|Insulin isophane"/>
    <x v="1"/>
    <d v="2022-05-04T00:00:00"/>
    <s v="Insulin aspart|Insulin isophane-&gt;Insulin isophane-&gt;Biguanides"/>
  </r>
  <r>
    <s v="wfVO.0tg3mI"/>
    <x v="33"/>
    <s v="Asian"/>
    <s v="Biguanides"/>
    <x v="0"/>
    <d v="2019-10-02T00:00:00"/>
    <s v="Biguanides-&gt;DPP-4 inhibitors-&gt;Biguanides|DPP-4 inhibitors-&gt;Biguanides|DPP-4 inhibitors|Sulfonylureas"/>
  </r>
  <r>
    <s v="WFXiXdN2B6k"/>
    <x v="33"/>
    <s v="Asian"/>
    <s v="Biguanides"/>
    <x v="0"/>
    <d v="2011-05-10T00:00:00"/>
    <s v="Biguanides-&gt;Sulfonylureas-&gt;Biguanides|Sulfonylureas-&gt;Insulin isophane-&gt;Biguanides|Insulin isophane|Sulfonylureas"/>
  </r>
  <r>
    <s v="wFLOCzAYqeo"/>
    <x v="33"/>
    <s v="Māori"/>
    <s v="Biguanides"/>
    <x v="0"/>
    <d v="2024-07-23T00:00:00"/>
    <s v="Biguanides"/>
  </r>
  <r>
    <s v="WePl9xnVWPw"/>
    <x v="33"/>
    <s v="Māori"/>
    <s v="Biguanides"/>
    <x v="0"/>
    <d v="2013-02-28T00:00:00"/>
    <s v="Biguanides-&gt;Insulin isophane-&gt;Insulin aspart-&gt;GLP-1 agonists-&gt;Biguanides|GLP-1 agonists-&gt;SGLT-2 inhibitors-&gt;DPP-4 inhibitors-&gt;Sulfonylureas-&gt;DPP-4 inhibitors|Sulfonylureas-&gt;DPP-4 inhibitors|Insulin aspart|Sulfonylureas"/>
  </r>
  <r>
    <s v="wFe36NO9QJ6"/>
    <x v="33"/>
    <s v="Asian"/>
    <s v="Biguanides"/>
    <x v="0"/>
    <d v="2023-05-25T00:00:00"/>
    <s v="Biguanides"/>
  </r>
  <r>
    <s v="Wdmil6ocJuo"/>
    <x v="33"/>
    <s v="Pacific peoples"/>
    <s v="Biguanides"/>
    <x v="0"/>
    <d v="2019-11-28T00:00:00"/>
    <s v="Biguanides-&gt;Biguanides|GLP-1 agonists-&gt;Biguanides|DPP-4 inhibitors-&gt;DPP-4 inhibitors-&gt;DPP-4 inhibitors|SGLT-2 inhibitors"/>
  </r>
  <r>
    <s v="we8bgtL8sss"/>
    <x v="33"/>
    <s v="Māori"/>
    <s v="Biguanides"/>
    <x v="0"/>
    <d v="2022-12-09T00:00:00"/>
    <s v="Biguanides-&gt;DPP-4 inhibitors-&gt;DPP-4 inhibitors|SGLT-2 inhibitors"/>
  </r>
  <r>
    <s v="wNHXueB11/U"/>
    <x v="33"/>
    <s v="Other"/>
    <s v="Insulin aspart|Insulin glargine"/>
    <x v="1"/>
    <d v="2021-05-18T00:00:00"/>
    <s v="Insulin aspart|Insulin glargine-&gt;Biguanides-&gt;Insulin glargine-&gt;DPP-4 inhibitors|Insulin glargine-&gt;Insulin aspart-&gt;DPP-4 inhibitors|Insulin aspart|Insulin glargine-&gt;Biguanides|DPP-4 inhibitors|Insulin aspart|Insulin glargine-&gt;SGLT-2 inhibitors-&gt;Biguanides|DPP-4 inhibitors|Insulin glargine|SGLT-2 inhibitors-&gt;Biguanides|SGLT-2 inhibitors-&gt;DPP-4 inhibitors-&gt;DPP-4 inhibitors|Insulin glargine|SGLT-2 inhibitors"/>
  </r>
  <r>
    <s v="WmANvqjBJYg"/>
    <x v="33"/>
    <s v="Other"/>
    <s v="Insulin isophane|Insulin lispro"/>
    <x v="1"/>
    <d v="2011-01-20T00:00:00"/>
    <s v="Insulin isophane|Insulin lispro-&gt;Sulfonylureas-&gt;Insulin lispro|Sulfonylureas-&gt;Insulin glargine|Sulfonylureas-&gt;Insulin glargine-&gt;Insulin glargine|Insulin lispro|Sulfonylureas-&gt;Insulin glargine|Insulin lispro-&gt;Insulin lispro-&gt;SGLT-2 inhibitors-&gt;Insulin glargine|SGLT-2 inhibitors"/>
  </r>
  <r>
    <s v="WKp2JFNw.H2"/>
    <x v="33"/>
    <s v="Other"/>
    <s v="Biguanides"/>
    <x v="0"/>
    <d v="2016-10-12T00:00:00"/>
    <s v="Biguanides"/>
  </r>
  <r>
    <s v="wkFvNUv9Yhs"/>
    <x v="33"/>
    <s v="Asian"/>
    <s v="Insulin aspart|Insulin isophane"/>
    <x v="1"/>
    <d v="2018-07-03T00:00:00"/>
    <s v="Insulin aspart|Insulin isophane-&gt;Insulin aspart-&gt;Biguanides"/>
  </r>
  <r>
    <s v="w.EoT.z2xNk"/>
    <x v="33"/>
    <s v="Other"/>
    <s v="Biguanides"/>
    <x v="0"/>
    <d v="2018-03-18T00:00:00"/>
    <s v="Biguanides"/>
  </r>
  <r>
    <s v="w3nSVpquj0Y"/>
    <x v="33"/>
    <s v="Māori"/>
    <s v="Insulin glargine"/>
    <x v="1"/>
    <d v="2023-07-17T00:00:00"/>
    <s v="Insulin glargine-&gt;Biguanides|Insulin glargine-&gt;GLP-1 agonists|Insulin glargine-&gt;Biguanides|GLP-1 agonists|Insulin glargine-&gt;Biguanides|GLP-1 agonists-&gt;GLP-1 agonists"/>
  </r>
  <r>
    <s v="w7JLYTMW3cM"/>
    <x v="33"/>
    <s v="Asian"/>
    <s v="Biguanides"/>
    <x v="0"/>
    <d v="2024-10-11T00:00:00"/>
    <s v="Biguanides"/>
  </r>
  <r>
    <s v="W6XNMQ.mwO6"/>
    <x v="33"/>
    <s v="Asian"/>
    <s v="Biguanides|Insulin isophane"/>
    <x v="0"/>
    <d v="2019-02-26T00:00:00"/>
    <s v="Biguanides|Insulin isophane-&gt;Insulin aspart|Insulin isophane-&gt;Insulin aspart-&gt;Biguanides"/>
  </r>
  <r>
    <s v="wAPUr6AWumI"/>
    <x v="33"/>
    <s v="Other"/>
    <s v="Biguanides|Insulin isophane"/>
    <x v="0"/>
    <d v="2017-10-26T00:00:00"/>
    <s v="Biguanides|Insulin isophane-&gt;Insulin isophane-&gt;Insulin lispro-&gt;Insulin isophane|Insulin lispro-&gt;Insulin glargine-&gt;Insulin glargine|Insulin lispro"/>
  </r>
  <r>
    <s v="WCcGJzmtI.E"/>
    <x v="33"/>
    <s v="Other"/>
    <s v="Insulin glargine|Insulin glulisine"/>
    <x v="1"/>
    <d v="2014-08-28T00:00:00"/>
    <s v="Insulin glargine|Insulin glulisine-&gt;Insulin glargine-&gt;Insulin glulisine-&gt;Sulfonylureas"/>
  </r>
  <r>
    <s v="waykRq7GdOQ"/>
    <x v="33"/>
    <s v="Māori"/>
    <s v="Biguanides"/>
    <x v="0"/>
    <d v="2016-11-08T00:00:00"/>
    <s v="Biguanides"/>
  </r>
  <r>
    <s v="zmHpq14BETo"/>
    <x v="33"/>
    <s v="Asian"/>
    <s v="Biguanides"/>
    <x v="0"/>
    <d v="2025-12-18T00:00:00"/>
    <s v="Biguanides"/>
  </r>
  <r>
    <s v="ZMnzijdO.kc"/>
    <x v="33"/>
    <s v="Pacific peoples"/>
    <s v="Biguanides"/>
    <x v="0"/>
    <d v="2013-08-15T00:00:00"/>
    <s v="Biguanides-&gt;Insulin isophane-&gt;Biguanides|Insulin aspart|Insulin isophane-&gt;Insulin aspart|Insulin isophane-&gt;Biguanides|Sulfonylureas-&gt;DPP-4 inhibitors|Insulin glargine-&gt;DPP-4 inhibitors|Insulin glargine|Sulfonylureas-&gt;DPP-4 inhibitors-&gt;Insulin glargine|Sulfonylureas-&gt;Insulin glargine-&gt;DPP-4 inhibitors|Sulfonylureas-&gt;DPP-4 inhibitors|SGLT-2 inhibitors-&gt;SGLT-2 inhibitors-&gt;DPP-4 inhibitors|SGLT-2 inhibitors|Sulfonylureas"/>
  </r>
  <r>
    <s v="zkHt1rPmsrU"/>
    <x v="33"/>
    <s v="Other"/>
    <s v="Biguanides"/>
    <x v="0"/>
    <d v="2022-02-28T00:00:00"/>
    <s v="Biguanides"/>
  </r>
  <r>
    <s v="ZKmoubOsHPQ"/>
    <x v="33"/>
    <s v="Asian"/>
    <s v="Biguanides"/>
    <x v="0"/>
    <d v="2025-07-04T00:00:00"/>
    <s v="Biguanides"/>
  </r>
  <r>
    <s v="zkcBSiHRAP2"/>
    <x v="33"/>
    <s v="Asian"/>
    <s v="Biguanides"/>
    <x v="0"/>
    <d v="2025-08-29T00:00:00"/>
    <s v="Biguanides"/>
  </r>
  <r>
    <s v="ZJIddGmCkz."/>
    <x v="33"/>
    <s v="Asian"/>
    <s v="Biguanides"/>
    <x v="0"/>
    <d v="2022-07-05T00:00:00"/>
    <s v="Biguanides"/>
  </r>
  <r>
    <s v="ZoDv6s1dytg"/>
    <x v="33"/>
    <s v="Māori"/>
    <s v="Biguanides"/>
    <x v="0"/>
    <d v="2014-01-30T00:00:00"/>
    <s v="Biguanides-&gt;Biguanides|Sulfonylureas-&gt;Sulfonylureas-&gt;SGLT-2 inhibitors|Sulfonylureas-&gt;Biguanides|SGLT-2 inhibitors|Sulfonylureas-&gt;DPP-4 inhibitors|SGLT-2 inhibitors|Sulfonylureas"/>
  </r>
  <r>
    <s v="zq6XBbkdacY"/>
    <x v="33"/>
    <s v="Other"/>
    <s v="Biguanides"/>
    <x v="0"/>
    <d v="2019-07-11T00:00:00"/>
    <s v="Biguanides"/>
  </r>
  <r>
    <s v="zh9PWpf6kcQ"/>
    <x v="33"/>
    <s v="Other"/>
    <s v="Biguanides"/>
    <x v="0"/>
    <d v="2018-05-23T00:00:00"/>
    <s v="Biguanides"/>
  </r>
  <r>
    <s v="zdhcecf3IC."/>
    <x v="33"/>
    <s v="Asian"/>
    <s v="Biguanides|Insulin aspart|Insulin glargine"/>
    <x v="0"/>
    <d v="2022-10-20T00:00:00"/>
    <s v="Biguanides|Insulin aspart|Insulin glargine-&gt;DPP-4 inhibitors-&gt;Biguanides|GLP-1 agonists-&gt;GLP-1 agonists-&gt;Biguanides"/>
  </r>
  <r>
    <s v="wppqZjh08GE"/>
    <x v="33"/>
    <s v="Pacific peoples"/>
    <s v="Biguanides|DPP-4 inhibitors"/>
    <x v="0"/>
    <d v="2023-10-13T00:00:00"/>
    <s v="Biguanides|DPP-4 inhibitors-&gt;Biguanides"/>
  </r>
  <r>
    <s v="Zd3M7yHHE9s"/>
    <x v="33"/>
    <s v="Asian"/>
    <s v="Biguanides"/>
    <x v="0"/>
    <d v="2014-03-24T00:00:00"/>
    <s v="Biguanides-&gt;DPP-4 inhibitors"/>
  </r>
  <r>
    <s v="d.XHF1uTrYo"/>
    <x v="33"/>
    <s v="Other"/>
    <s v="Biguanides"/>
    <x v="0"/>
    <d v="2023-04-08T00:00:00"/>
    <s v="Biguanides"/>
  </r>
  <r>
    <s v="D/1.fhnBu0Q"/>
    <x v="33"/>
    <s v="Other"/>
    <s v="Biguanides"/>
    <x v="0"/>
    <d v="2025-08-01T00:00:00"/>
    <s v="Biguanides"/>
  </r>
  <r>
    <s v="d0Fm2xVMn/k"/>
    <x v="33"/>
    <s v="Asian"/>
    <s v="DPP-4 inhibitors"/>
    <x v="0"/>
    <d v="2024-05-17T00:00:00"/>
    <s v="DPP-4 inhibitors-&gt;SGLT-2 inhibitors-&gt;DPP-4 inhibitors|SGLT-2 inhibitors-&gt;Biguanides-&gt;Biguanides|SGLT-2 inhibitors-&gt;Biguanides|DPP-4 inhibitors|SGLT-2 inhibitors-&gt;Biguanides|GLP-1 agonists"/>
  </r>
  <r>
    <s v="D7DMchWLCe2"/>
    <x v="33"/>
    <s v="Māori"/>
    <s v="Biguanides"/>
    <x v="0"/>
    <d v="2025-10-20T00:00:00"/>
    <s v="Biguanides"/>
  </r>
  <r>
    <s v="d6p1Rbmkj7g"/>
    <x v="33"/>
    <s v="Asian"/>
    <s v="Biguanides"/>
    <x v="0"/>
    <d v="2022-12-02T00:00:00"/>
    <s v="Biguanides"/>
  </r>
  <r>
    <s v="D5TYpBzbLqk"/>
    <x v="33"/>
    <s v="Asian"/>
    <s v="Biguanides"/>
    <x v="0"/>
    <d v="2021-07-12T00:00:00"/>
    <s v="Biguanides"/>
  </r>
  <r>
    <s v="dBBFHThdozc"/>
    <x v="33"/>
    <s v="Asian"/>
    <s v="Biguanides"/>
    <x v="0"/>
    <d v="2023-09-12T00:00:00"/>
    <s v="Biguanides-&gt;Insulin isophane"/>
  </r>
  <r>
    <s v="dBCIJUwkNSI"/>
    <x v="33"/>
    <s v="Other"/>
    <s v="Biguanides"/>
    <x v="0"/>
    <d v="2022-02-12T00:00:00"/>
    <s v="Biguanides-&gt;DPP-4 inhibitors-&gt;SGLT-2 inhibitors-&gt;Biguanides|DPP-4 inhibitors|SGLT-2 inhibitors"/>
  </r>
  <r>
    <s v="d9I.BDteqGk"/>
    <x v="33"/>
    <s v="Pacific peoples"/>
    <s v="Biguanides"/>
    <x v="0"/>
    <d v="2024-10-14T00:00:00"/>
    <s v="Biguanides"/>
  </r>
  <r>
    <s v="g7xe402ugl6"/>
    <x v="33"/>
    <s v="Pacific peoples"/>
    <s v="Biguanides"/>
    <x v="0"/>
    <d v="2014-12-07T00:00:00"/>
    <s v="Biguanides"/>
  </r>
  <r>
    <s v="g6Vy9V/Gho2"/>
    <x v="33"/>
    <s v="Māori"/>
    <s v="Biguanides"/>
    <x v="0"/>
    <d v="2020-03-10T00:00:00"/>
    <s v="Biguanides-&gt;SGLT-2 inhibitors-&gt;Biguanides|SGLT-2 inhibitors-&gt;GLP-1 agonists"/>
  </r>
  <r>
    <s v="DJft7q4wMW."/>
    <x v="33"/>
    <s v="Pacific peoples"/>
    <s v="Biguanides"/>
    <x v="0"/>
    <d v="2023-06-30T00:00:00"/>
    <s v="Biguanides"/>
  </r>
  <r>
    <s v="G4WmSZO6FD."/>
    <x v="33"/>
    <s v="Māori"/>
    <s v="Biguanides"/>
    <x v="0"/>
    <d v="2018-02-05T00:00:00"/>
    <s v="Biguanides-&gt;Sulfonylureas-&gt;DPP-4 inhibitors-&gt;SGLT-2 inhibitors-&gt;SGLT-2 inhibitors|Sulfonylureas-&gt;Insulin glargine"/>
  </r>
  <r>
    <s v="DggAvpc02QA"/>
    <x v="33"/>
    <s v="Māori"/>
    <s v="Biguanides"/>
    <x v="0"/>
    <d v="2016-06-03T00:00:00"/>
    <s v="Biguanides-&gt;Insulin isophane"/>
  </r>
  <r>
    <s v="DhwYNNd9r.o"/>
    <x v="33"/>
    <s v="Māori"/>
    <s v="Biguanides"/>
    <x v="0"/>
    <d v="2018-10-31T00:00:00"/>
    <s v="Biguanides-&gt;DPP-4 inhibitors-&gt;SGLT-2 inhibitors-&gt;DPP-4 inhibitors|SGLT-2 inhibitors-&gt;Biguanides|GLP-1 agonists-&gt;Biguanides|SGLT-2 inhibitors-&gt;GLP-1 agonists-&gt;GLP-1 agonists|SGLT-2 inhibitors-&gt;Biguanides|GLP-1 agonists|SGLT-2 inhibitors"/>
  </r>
  <r>
    <s v="dD53aT.jnj6"/>
    <x v="33"/>
    <s v="Māori"/>
    <s v="Insulin isophane with insulin neutral"/>
    <x v="1"/>
    <d v="2017-10-06T00:00:00"/>
    <s v="Insulin isophane with insulin neutral-&gt;Biguanides"/>
  </r>
  <r>
    <s v="gsOoxA5PxJQ"/>
    <x v="33"/>
    <s v="Other"/>
    <s v="Biguanides"/>
    <x v="0"/>
    <d v="2011-08-31T00:00:00"/>
    <s v="Biguanides"/>
  </r>
  <r>
    <s v="gs3EUOr4Owo"/>
    <x v="33"/>
    <s v="Other"/>
    <s v="Biguanides"/>
    <x v="0"/>
    <d v="2011-03-25T00:00:00"/>
    <s v="Biguanides"/>
  </r>
  <r>
    <s v="gSkTt..7Bxs"/>
    <x v="33"/>
    <s v="Other"/>
    <s v="Biguanides"/>
    <x v="0"/>
    <d v="2021-12-01T00:00:00"/>
    <s v="Biguanides-&gt;Insulin aspart|Insulin isophane-&gt;Insulin isophane"/>
  </r>
  <r>
    <s v="gRG1fBS.a4k"/>
    <x v="33"/>
    <s v="Asian"/>
    <s v="Biguanides"/>
    <x v="0"/>
    <d v="2018-11-04T00:00:00"/>
    <s v="Biguanides"/>
  </r>
  <r>
    <s v="GpSQ9MAxxTw"/>
    <x v="33"/>
    <s v="Other"/>
    <s v="Biguanides"/>
    <x v="0"/>
    <d v="2017-02-03T00:00:00"/>
    <s v="Biguanides"/>
  </r>
  <r>
    <s v="goTKmCjbPGk"/>
    <x v="33"/>
    <s v="Pacific peoples"/>
    <s v="Biguanides"/>
    <x v="0"/>
    <d v="2023-02-23T00:00:00"/>
    <s v="Biguanides"/>
  </r>
  <r>
    <s v="goLx8NOyPsA"/>
    <x v="33"/>
    <s v="Pacific peoples"/>
    <s v="Insulin aspart|Insulin glargine"/>
    <x v="1"/>
    <d v="2021-11-17T00:00:00"/>
    <s v="Insulin aspart|Insulin glargine-&gt;Biguanides|Insulin glargine|SGLT-2 inhibitors-&gt;Insulin glargine|SGLT-2 inhibitors"/>
  </r>
  <r>
    <s v="gnxaXD0R/pU"/>
    <x v="33"/>
    <s v="Other"/>
    <s v="Biguanides"/>
    <x v="0"/>
    <d v="2024-05-03T00:00:00"/>
    <s v="Biguanides-&gt;DPP-4 inhibitors"/>
  </r>
  <r>
    <s v="GCBp3wU7mj6"/>
    <x v="33"/>
    <s v="Asian"/>
    <s v="Biguanides|Insulin aspart|Insulin isophane"/>
    <x v="0"/>
    <d v="2021-08-30T00:00:00"/>
    <s v="Biguanides|Insulin aspart|Insulin isophane"/>
  </r>
  <r>
    <s v="gCgL6m8oYpI"/>
    <x v="33"/>
    <s v="Māori"/>
    <s v="Biguanides"/>
    <x v="0"/>
    <d v="2020-04-01T00:00:00"/>
    <s v="Biguanides"/>
  </r>
  <r>
    <s v="gDR/XzSads."/>
    <x v="33"/>
    <s v="Māori"/>
    <s v="Biguanides"/>
    <x v="0"/>
    <d v="2011-08-12T00:00:00"/>
    <s v="Biguanides"/>
  </r>
  <r>
    <s v="GEZ8h2Oocfs"/>
    <x v="33"/>
    <s v="Asian"/>
    <s v="Biguanides"/>
    <x v="0"/>
    <d v="2018-10-16T00:00:00"/>
    <s v="Biguanides-&gt;Biguanides|Sulfonylureas-&gt;DPP-4 inhibitors-&gt;DPP-4 inhibitors|SGLT-2 inhibitors"/>
  </r>
  <r>
    <s v="gEXa0GzJuts"/>
    <x v="33"/>
    <s v="Pacific peoples"/>
    <s v="Biguanides"/>
    <x v="0"/>
    <d v="2025-09-25T00:00:00"/>
    <s v="Biguanides"/>
  </r>
  <r>
    <s v="GiIrIHsm436"/>
    <x v="33"/>
    <s v="Asian"/>
    <s v="Biguanides"/>
    <x v="0"/>
    <d v="2019-02-20T00:00:00"/>
    <s v="Biguanides"/>
  </r>
  <r>
    <s v="GL8sxXBrOew"/>
    <x v="33"/>
    <s v="Other"/>
    <s v="Biguanides"/>
    <x v="0"/>
    <d v="2021-01-11T00:00:00"/>
    <s v="Biguanides"/>
  </r>
  <r>
    <s v="gLBf1IJKBOI"/>
    <x v="33"/>
    <s v="Asian"/>
    <s v="Biguanides|DPP-4 inhibitors|Thiazolidinedione"/>
    <x v="0"/>
    <d v="2021-02-11T00:00:00"/>
    <s v="Biguanides|DPP-4 inhibitors|Thiazolidinedione-&gt;DPP-4 inhibitors-&gt;DPP-4 inhibitors|Thiazolidinedione-&gt;Thiazolidinedione-&gt;DPP-4 inhibitors|SGLT-2 inhibitors-&gt;SGLT-2 inhibitors-&gt;SGLT-2 inhibitors|Sulfonylureas-&gt;DPP-4 inhibitors|SGLT-2 inhibitors|Sulfonylureas"/>
  </r>
  <r>
    <s v="gFrCcMqbfNw"/>
    <x v="33"/>
    <s v="Māori"/>
    <s v="Biguanides"/>
    <x v="0"/>
    <d v="2019-10-13T00:00:00"/>
    <s v="Biguanides-&gt;Insulin aspart|Insulin isophane-&gt;Insulin isophane-&gt;DPP-4 inhibitors-&gt;Insulin aspart|Insulin glargine-&gt;DPP-4 inhibitors|Insulin glargine-&gt;Biguanides|DPP-4 inhibitors-&gt;GLP-1 agonists-&gt;Biguanides|GLP-1 agonists-&gt;Biguanides|GLP-1 agonists|Insulin aspart|Insulin glargine-&gt;GLP-1 agonists|Insulin aspart|Insulin glargine-&gt;Insulin glargine"/>
  </r>
  <r>
    <s v="gFVNrVUBekk"/>
    <x v="33"/>
    <s v="Asian"/>
    <s v="DPP-4 inhibitors|Insulin isophane with insulin neutral|Sulfonylureas"/>
    <x v="0"/>
    <d v="2024-05-15T00:00:00"/>
    <s v="DPP-4 inhibitors|Insulin isophane with insulin neutral|Sulfonylureas-&gt;DPP-4 inhibitors|Insulin isophane with insulin neutral-&gt;DPP-4 inhibitors"/>
  </r>
  <r>
    <s v="Gg5iyPJK5n2"/>
    <x v="33"/>
    <s v="Māori"/>
    <s v="Biguanides"/>
    <x v="0"/>
    <d v="2023-10-20T00:00:00"/>
    <s v="Biguanides"/>
  </r>
  <r>
    <s v="KgKFEMAhJYY"/>
    <x v="33"/>
    <s v="Other"/>
    <s v="Biguanides"/>
    <x v="0"/>
    <d v="2022-05-27T00:00:00"/>
    <s v="Biguanides"/>
  </r>
  <r>
    <s v="KbJTd3V7Rlk"/>
    <x v="33"/>
    <s v="Māori"/>
    <s v="Biguanides"/>
    <x v="0"/>
    <d v="2018-11-20T00:00:00"/>
    <s v="Biguanides"/>
  </r>
  <r>
    <s v="KD4TED/VvA6"/>
    <x v="33"/>
    <s v="Other"/>
    <s v="Biguanides"/>
    <x v="0"/>
    <d v="2012-04-04T00:00:00"/>
    <s v="Biguanides"/>
  </r>
  <r>
    <s v="k73BhkmzjJ."/>
    <x v="33"/>
    <s v="Asian"/>
    <s v="Biguanides"/>
    <x v="0"/>
    <d v="2017-03-23T00:00:00"/>
    <s v="Biguanides"/>
  </r>
  <r>
    <s v="k7zuY9neWxI"/>
    <x v="33"/>
    <s v="Other"/>
    <s v="Biguanides"/>
    <x v="0"/>
    <d v="2025-05-13T00:00:00"/>
    <s v="Biguanides"/>
  </r>
  <r>
    <s v="k2s3q7K5v3c"/>
    <x v="33"/>
    <s v="Other"/>
    <s v="Biguanides"/>
    <x v="0"/>
    <d v="2023-07-24T00:00:00"/>
    <s v="Biguanides"/>
  </r>
  <r>
    <s v="K4hiJWIwevY"/>
    <x v="33"/>
    <s v="Other"/>
    <s v="Biguanides"/>
    <x v="0"/>
    <d v="2022-07-21T00:00:00"/>
    <s v="Biguanides"/>
  </r>
  <r>
    <s v="K0uWPG2l4Z6"/>
    <x v="33"/>
    <s v="Asian"/>
    <s v="Biguanides"/>
    <x v="0"/>
    <d v="2023-11-30T00:00:00"/>
    <s v="Biguanides"/>
  </r>
  <r>
    <s v="JzRl4jngKB6"/>
    <x v="33"/>
    <s v="Pacific peoples"/>
    <s v="Biguanides"/>
    <x v="0"/>
    <d v="2017-07-11T00:00:00"/>
    <s v="Biguanides-&gt;Biguanides|SGLT-2 inhibitors-&gt;Biguanides|DPP-4 inhibitors|SGLT-2 inhibitors-&gt;DPP-4 inhibitors|SGLT-2 inhibitors-&gt;DPP-4 inhibitors"/>
  </r>
  <r>
    <s v="k.0.mL9A4Ec"/>
    <x v="33"/>
    <s v="Māori"/>
    <s v="Biguanides"/>
    <x v="0"/>
    <d v="2017-07-21T00:00:00"/>
    <s v="Biguanides-&gt;Insulin glargine|SGLT-2 inhibitors-&gt;Insulin glargine-&gt;SGLT-2 inhibitors"/>
  </r>
  <r>
    <s v="Gwy1haqrxwk"/>
    <x v="33"/>
    <s v="Asian"/>
    <s v="Biguanides"/>
    <x v="0"/>
    <d v="2024-01-31T00:00:00"/>
    <s v="Biguanides"/>
  </r>
  <r>
    <s v="GxeDU5qSOSo"/>
    <x v="33"/>
    <s v="Other"/>
    <s v="Biguanides"/>
    <x v="0"/>
    <d v="2015-09-11T00:00:00"/>
    <s v="Biguanides-&gt;DPP-4 inhibitors-&gt;Biguanides|DPP-4 inhibitors-&gt;DPP-4 inhibitors|SGLT-2 inhibitors"/>
  </r>
  <r>
    <s v="gXUi4WgX75g"/>
    <x v="33"/>
    <s v="Other"/>
    <s v="Insulin isophane"/>
    <x v="1"/>
    <d v="2021-12-22T00:00:00"/>
    <s v="Insulin isophane-&gt;Biguanides"/>
  </r>
  <r>
    <s v="GY84rgb70NE"/>
    <x v="33"/>
    <s v="Other"/>
    <s v="Biguanides"/>
    <x v="0"/>
    <d v="2022-12-30T00:00:00"/>
    <s v="Biguanides-&gt;Insulin isophane"/>
  </r>
  <r>
    <s v="Nqk1LkcZE92"/>
    <x v="33"/>
    <s v="Other"/>
    <s v="Biguanides"/>
    <x v="0"/>
    <d v="2011-06-15T00:00:00"/>
    <s v="Biguanides-&gt;GLP-1 agonists-&gt;Biguanides|GLP-1 agonists"/>
  </r>
  <r>
    <s v="nrzFRjPmc/s"/>
    <x v="33"/>
    <s v="Pacific peoples"/>
    <s v="Biguanides"/>
    <x v="0"/>
    <d v="2013-06-26T00:00:00"/>
    <s v="Biguanides-&gt;Sulfonylureas-&gt;Biguanides|Sulfonylureas-&gt;DPP-4 inhibitors|Sulfonylureas-&gt;DPP-4 inhibitors-&gt;DPP-4 inhibitors|SGLT-2 inhibitors-&gt;SGLT-2 inhibitors-&gt;GLP-1 agonists-&gt;GLP-1 agonists|Sulfonylureas-&gt;GLP-1 agonists|Insulin glargine|Sulfonylureas-&gt;Insulin glargine|Sulfonylureas-&gt;Insulin glargine-&gt;GLP-1 agonists|Insulin glargine"/>
  </r>
  <r>
    <s v="nUOD.w34aBw"/>
    <x v="33"/>
    <s v="Asian"/>
    <s v="Biguanides"/>
    <x v="0"/>
    <d v="2020-12-26T00:00:00"/>
    <s v="Biguanides"/>
  </r>
  <r>
    <s v="nuqSHf7qRjQ"/>
    <x v="33"/>
    <s v="Pacific peoples"/>
    <s v="Biguanides"/>
    <x v="0"/>
    <d v="2016-12-12T00:00:00"/>
    <s v="Biguanides"/>
  </r>
  <r>
    <s v="nscszUcSX2c"/>
    <x v="33"/>
    <s v="Other"/>
    <s v="Biguanides"/>
    <x v="0"/>
    <d v="2012-07-16T00:00:00"/>
    <s v="Biguanides"/>
  </r>
  <r>
    <s v="kpdj82RWnOk"/>
    <x v="33"/>
    <s v="Asian"/>
    <s v="Biguanides"/>
    <x v="0"/>
    <d v="2024-11-19T00:00:00"/>
    <s v="Biguanides"/>
  </r>
  <r>
    <s v="Kq4TxkBWbJ6"/>
    <x v="33"/>
    <s v="Other"/>
    <s v="Biguanides"/>
    <x v="0"/>
    <d v="2014-03-25T00:00:00"/>
    <s v="Biguanides"/>
  </r>
  <r>
    <s v="KOfzJhrBFxI"/>
    <x v="33"/>
    <s v="Other"/>
    <s v="Biguanides"/>
    <x v="0"/>
    <d v="2017-01-13T00:00:00"/>
    <s v="Biguanides"/>
  </r>
  <r>
    <s v="KOKOn9H6f5Q"/>
    <x v="33"/>
    <s v="Asian"/>
    <s v="Biguanides|Insulin aspart|Insulin isophane"/>
    <x v="0"/>
    <d v="2022-11-01T00:00:00"/>
    <s v="Biguanides|Insulin aspart|Insulin isophane-&gt;Insulin aspart|Insulin isophane"/>
  </r>
  <r>
    <s v="kmnqBKKGqLA"/>
    <x v="33"/>
    <s v="Other"/>
    <s v="Biguanides"/>
    <x v="0"/>
    <d v="2018-10-29T00:00:00"/>
    <s v="Biguanides"/>
  </r>
  <r>
    <s v="kNImYWe0ZBY"/>
    <x v="33"/>
    <s v="Other"/>
    <s v="Biguanides"/>
    <x v="0"/>
    <d v="2023-08-10T00:00:00"/>
    <s v="Biguanides"/>
  </r>
  <r>
    <s v="KrkG0T3Y/xI"/>
    <x v="33"/>
    <s v="Māori"/>
    <s v="Biguanides"/>
    <x v="0"/>
    <d v="2015-04-13T00:00:00"/>
    <s v="Biguanides-&gt;Insulin isophane"/>
  </r>
  <r>
    <s v="KsNi72M09uo"/>
    <x v="33"/>
    <s v="Other"/>
    <s v="Biguanides"/>
    <x v="0"/>
    <d v="2021-09-23T00:00:00"/>
    <s v="Biguanides"/>
  </r>
  <r>
    <s v="kt82D70OWn6"/>
    <x v="33"/>
    <s v="Asian"/>
    <s v="Biguanides"/>
    <x v="0"/>
    <d v="2021-09-28T00:00:00"/>
    <s v="Biguanides"/>
  </r>
  <r>
    <s v="KU2cL3hKyIY"/>
    <x v="33"/>
    <s v="Asian"/>
    <s v="Biguanides"/>
    <x v="0"/>
    <d v="2020-10-06T00:00:00"/>
    <s v="Biguanides"/>
  </r>
  <r>
    <s v="KUiR6yLwZFU"/>
    <x v="33"/>
    <s v="Māori"/>
    <s v="Biguanides"/>
    <x v="0"/>
    <d v="2017-08-02T00:00:00"/>
    <s v="Biguanides"/>
  </r>
  <r>
    <s v="NkqbiIVNhMI"/>
    <x v="33"/>
    <s v="Other"/>
    <s v="Biguanides"/>
    <x v="0"/>
    <d v="2024-09-03T00:00:00"/>
    <s v="Biguanides"/>
  </r>
  <r>
    <s v="nLPnOQkDKNs"/>
    <x v="33"/>
    <s v="Asian"/>
    <s v="Biguanides|Insulin isophane"/>
    <x v="0"/>
    <d v="2022-11-16T00:00:00"/>
    <s v="Biguanides|Insulin isophane-&gt;Insulin isophane-&gt;Insulin lispro-&gt;Biguanides-&gt;Insulin isophane|Insulin lispro"/>
  </r>
  <r>
    <s v="/fuGjfg7B6M"/>
    <x v="33"/>
    <s v="Pacific peoples"/>
    <s v="Biguanides"/>
    <x v="0"/>
    <d v="2015-07-29T00:00:00"/>
    <s v="Biguanides"/>
  </r>
  <r>
    <s v="/DmwDVwzk82"/>
    <x v="33"/>
    <s v="Other"/>
    <s v="Biguanides|Insulin glargine"/>
    <x v="0"/>
    <d v="2015-08-31T00:00:00"/>
    <s v="Biguanides|Insulin glargine-&gt;Insulin glargine-&gt;Biguanides-&gt;GLP-1 agonists-&gt;GLP-1 agonists|Insulin glargine"/>
  </r>
  <r>
    <s v="/KUk12xSbf2"/>
    <x v="33"/>
    <s v="Māori"/>
    <s v="Biguanides"/>
    <x v="0"/>
    <d v="2016-07-04T00:00:00"/>
    <s v="Biguanides-&gt;Insulin aspart|Insulin isophane"/>
  </r>
  <r>
    <s v="/Mpn/6aB/Uk"/>
    <x v="33"/>
    <s v="Asian"/>
    <s v="Biguanides|Insulin aspart|Insulin isophane"/>
    <x v="0"/>
    <d v="2017-09-22T00:00:00"/>
    <s v="Biguanides|Insulin aspart|Insulin isophane-&gt;Insulin aspart-&gt;Insulin aspart|Insulin isophane"/>
  </r>
  <r>
    <s v="/kPwY44wwyE"/>
    <x v="33"/>
    <s v="Asian"/>
    <s v="Biguanides|Sulfonylureas"/>
    <x v="0"/>
    <d v="2014-01-21T00:00:00"/>
    <s v="Biguanides|Sulfonylureas-&gt;DPP-4 inhibitors|Sulfonylureas-&gt;DPP-4 inhibitors|SGLT-2 inhibitors|Sulfonylureas"/>
  </r>
  <r>
    <s v="/z.vDm5scYU"/>
    <x v="33"/>
    <s v="Asian"/>
    <s v="Biguanides"/>
    <x v="0"/>
    <d v="2024-11-18T00:00:00"/>
    <s v="Biguanides"/>
  </r>
  <r>
    <s v="/W0YamoYVlk"/>
    <x v="33"/>
    <s v="Other"/>
    <s v="Biguanides"/>
    <x v="0"/>
    <d v="2025-03-12T00:00:00"/>
    <s v="Biguanides"/>
  </r>
  <r>
    <s v="/nNYS4JB1tw"/>
    <x v="33"/>
    <s v="Pacific peoples"/>
    <s v="Biguanides"/>
    <x v="0"/>
    <d v="2024-02-19T00:00:00"/>
    <s v="Biguanides"/>
  </r>
  <r>
    <s v="/qIbHGDDZkU"/>
    <x v="33"/>
    <s v="Pacific peoples"/>
    <s v="GLP-1 agonists"/>
    <x v="0"/>
    <d v="2023-12-12T00:00:00"/>
    <s v="GLP-1 agonists"/>
  </r>
  <r>
    <s v="5QP5Dym9izU"/>
    <x v="33"/>
    <s v="Asian"/>
    <s v="Biguanides"/>
    <x v="0"/>
    <d v="2020-09-02T00:00:00"/>
    <s v="Biguanides"/>
  </r>
  <r>
    <s v="5V0/Q9PAB86"/>
    <x v="33"/>
    <s v="Other"/>
    <s v="Biguanides"/>
    <x v="0"/>
    <d v="2021-06-15T00:00:00"/>
    <s v="Biguanides"/>
  </r>
  <r>
    <s v="5vkwuxyGFpQ"/>
    <x v="33"/>
    <s v="Other"/>
    <s v="Biguanides"/>
    <x v="0"/>
    <d v="2011-06-28T00:00:00"/>
    <s v="Biguanides"/>
  </r>
  <r>
    <s v="5vWPoC0E5Ns"/>
    <x v="33"/>
    <s v="Māori"/>
    <s v="Biguanides"/>
    <x v="0"/>
    <d v="2025-01-07T00:00:00"/>
    <s v="Biguanides"/>
  </r>
  <r>
    <s v="5R2JNkNRrDA"/>
    <x v="33"/>
    <s v="Asian"/>
    <s v="Biguanides"/>
    <x v="0"/>
    <d v="2024-05-15T00:00:00"/>
    <s v="Biguanides"/>
  </r>
  <r>
    <s v="5u3Vo2aEIvU"/>
    <x v="33"/>
    <s v="Other"/>
    <s v="Biguanides"/>
    <x v="0"/>
    <d v="2022-05-19T00:00:00"/>
    <s v="Biguanides-&gt;DPP-4 inhibitors-&gt;Biguanides|DPP-4 inhibitors"/>
  </r>
  <r>
    <s v="5Z3VwzIkvsw"/>
    <x v="33"/>
    <s v="Asian"/>
    <s v="Biguanides"/>
    <x v="0"/>
    <d v="2017-06-20T00:00:00"/>
    <s v="Biguanides"/>
  </r>
  <r>
    <s v="5XilsT9jl0M"/>
    <x v="33"/>
    <s v="Asian"/>
    <s v="DPP-4 inhibitors"/>
    <x v="0"/>
    <d v="2022-11-04T00:00:00"/>
    <s v="DPP-4 inhibitors"/>
  </r>
  <r>
    <s v="y38uN7GGhew"/>
    <x v="33"/>
    <s v="Asian"/>
    <s v="Biguanides"/>
    <x v="0"/>
    <d v="2015-03-04T00:00:00"/>
    <s v="Biguanides"/>
  </r>
  <r>
    <s v="..ezIVd5aX."/>
    <x v="33"/>
    <s v="Māori"/>
    <s v="Biguanides"/>
    <x v="0"/>
    <d v="2024-03-20T00:00:00"/>
    <s v="Biguanides-&gt;Sulfonylureas-&gt;SGLT-2 inhibitors"/>
  </r>
  <r>
    <s v="y3jnImEAVZs"/>
    <x v="33"/>
    <s v="Other"/>
    <s v="Biguanides"/>
    <x v="0"/>
    <d v="2024-11-15T00:00:00"/>
    <s v="Biguanides"/>
  </r>
  <r>
    <s v="Y1QA4ZB0R1U"/>
    <x v="33"/>
    <s v="Pacific peoples"/>
    <s v="Biguanides"/>
    <x v="0"/>
    <d v="2019-03-07T00:00:00"/>
    <s v="Biguanides-&gt;SGLT-2 inhibitors-&gt;Biguanides|SGLT-2 inhibitors"/>
  </r>
  <r>
    <s v="y0qXM3JYQtc"/>
    <x v="33"/>
    <s v="Māori"/>
    <s v="Biguanides"/>
    <x v="0"/>
    <d v="2024-01-08T00:00:00"/>
    <s v="Biguanides-&gt;DPP-4 inhibitors|SGLT-2 inhibitors-&gt;DPP-4 inhibitors-&gt;Biguanides|GLP-1 agonists|SGLT-2 inhibitors-&gt;GLP-1 agonists"/>
  </r>
  <r>
    <s v="XYK.ZH7yKR."/>
    <x v="33"/>
    <s v="Other"/>
    <s v="Biguanides|Insulin isophane"/>
    <x v="0"/>
    <d v="2022-08-26T00:00:00"/>
    <s v="Biguanides|Insulin isophane-&gt;Insulin lispro-&gt;Insulin isophane-&gt;Biguanides"/>
  </r>
  <r>
    <s v="XyiVBUfpKjQ"/>
    <x v="33"/>
    <s v="Pacific peoples"/>
    <s v="Biguanides|Insulin aspart|Insulin isophane"/>
    <x v="0"/>
    <d v="2012-01-18T00:00:00"/>
    <s v="Biguanides|Insulin aspart|Insulin isophane-&gt;Insulin aspart|Insulin isophane-&gt;Biguanides-&gt;DPP-4 inhibitors-&gt;Biguanides|DPP-4 inhibitors|Sulfonylureas-&gt;DPP-4 inhibitors|Sulfonylureas-&gt;DPP-4 inhibitors|SGLT-2 inhibitors|Sulfonylureas-&gt;Insulin aspart|Insulin glargine-&gt;Insulin glargine|SGLT-2 inhibitors-&gt;DPP-4 inhibitors|Insulin glargine|SGLT-2 inhibitors"/>
  </r>
  <r>
    <s v="Xy/O63doclg"/>
    <x v="33"/>
    <s v="Other"/>
    <s v="Biguanides"/>
    <x v="0"/>
    <d v="2022-02-10T00:00:00"/>
    <s v="Biguanides"/>
  </r>
  <r>
    <s v=".3B9Hauugxo"/>
    <x v="33"/>
    <s v="Pacific peoples"/>
    <s v="Biguanides|Sulfonylureas"/>
    <x v="0"/>
    <d v="2011-09-02T00:00:00"/>
    <s v="Biguanides|Sulfonylureas"/>
  </r>
  <r>
    <s v=".FoAWD3Jm0w"/>
    <x v="33"/>
    <s v="Māori"/>
    <s v="Biguanides"/>
    <x v="0"/>
    <d v="2023-10-04T00:00:00"/>
    <s v="Biguanides-&gt;Biguanides|SGLT-2 inhibitors"/>
  </r>
  <r>
    <s v=".rY0yYwUK8c"/>
    <x v="33"/>
    <s v="Other"/>
    <s v="Biguanides"/>
    <x v="0"/>
    <d v="2021-07-16T00:00:00"/>
    <s v="Biguanides"/>
  </r>
  <r>
    <s v=".VN6M46g4hw"/>
    <x v="33"/>
    <s v="Asian"/>
    <s v="Biguanides"/>
    <x v="0"/>
    <d v="2022-05-26T00:00:00"/>
    <s v="Biguanides"/>
  </r>
  <r>
    <s v="/b3laUOLjWQ"/>
    <x v="33"/>
    <s v="Māori"/>
    <s v="Biguanides"/>
    <x v="0"/>
    <d v="2023-01-18T00:00:00"/>
    <s v="Biguanides"/>
  </r>
  <r>
    <s v="XcxUBLc0Ylc"/>
    <x v="33"/>
    <s v="Other"/>
    <s v="Biguanides"/>
    <x v="0"/>
    <d v="2024-03-13T00:00:00"/>
    <s v="Biguanides"/>
  </r>
  <r>
    <s v="XiDeSwHUCm2"/>
    <x v="33"/>
    <s v="Asian"/>
    <s v="Biguanides"/>
    <x v="0"/>
    <d v="2021-05-19T00:00:00"/>
    <s v="Biguanides"/>
  </r>
  <r>
    <s v="Xgx53eleJF6"/>
    <x v="33"/>
    <s v="Pacific peoples"/>
    <s v="Biguanides"/>
    <x v="0"/>
    <d v="2013-01-08T00:00:00"/>
    <s v="Biguanides-&gt;Insulin isophane"/>
  </r>
  <r>
    <s v="xLdJauFqblg"/>
    <x v="33"/>
    <s v="Māori"/>
    <s v="Biguanides"/>
    <x v="0"/>
    <d v="2016-04-19T00:00:00"/>
    <s v="Biguanides-&gt;DPP-4 inhibitors-&gt;Biguanides|GLP-1 agonists|Insulin glargine"/>
  </r>
  <r>
    <s v="xJtZXIun1H6"/>
    <x v="33"/>
    <s v="Asian"/>
    <s v="Biguanides"/>
    <x v="0"/>
    <d v="2024-04-22T00:00:00"/>
    <s v="Biguanides"/>
  </r>
  <r>
    <s v="xNQrnaSxZ5s"/>
    <x v="33"/>
    <s v="Other"/>
    <s v="Biguanides"/>
    <x v="0"/>
    <d v="2012-08-03T00:00:00"/>
    <s v="Biguanides"/>
  </r>
  <r>
    <s v="xSbhy50gG3I"/>
    <x v="33"/>
    <s v="Asian"/>
    <s v="Biguanides"/>
    <x v="0"/>
    <d v="2025-10-28T00:00:00"/>
    <s v="Biguanides"/>
  </r>
  <r>
    <s v="xsz3maC.4X2"/>
    <x v="33"/>
    <s v="Māori"/>
    <s v="Biguanides"/>
    <x v="0"/>
    <d v="2024-03-04T00:00:00"/>
    <s v="Biguanides"/>
  </r>
  <r>
    <s v="XvvCLiQ7VPk"/>
    <x v="33"/>
    <s v="Other"/>
    <s v="Biguanides"/>
    <x v="0"/>
    <d v="2023-10-17T00:00:00"/>
    <s v="Biguanides"/>
  </r>
  <r>
    <s v="xW8A5JSZe5U"/>
    <x v="33"/>
    <s v="Asian"/>
    <s v="Biguanides"/>
    <x v="0"/>
    <d v="2021-02-22T00:00:00"/>
    <s v="Biguanides"/>
  </r>
  <r>
    <s v="xwc2jqsahA2"/>
    <x v="33"/>
    <s v="Asian"/>
    <s v="Biguanides"/>
    <x v="0"/>
    <d v="2024-08-13T00:00:00"/>
    <s v="Biguanides"/>
  </r>
  <r>
    <s v="XwhVQ43jLh6"/>
    <x v="33"/>
    <s v="Pacific peoples"/>
    <s v="Biguanides"/>
    <x v="0"/>
    <d v="2022-05-10T00:00:00"/>
    <s v="Biguanides"/>
  </r>
  <r>
    <s v="XufZ0KjkQ3U"/>
    <x v="33"/>
    <s v="Pacific peoples"/>
    <s v="Biguanides"/>
    <x v="0"/>
    <d v="2014-05-29T00:00:00"/>
    <s v="Biguanides-&gt;Biguanides|Sulfonylureas-&gt;SGLT-2 inhibitors|Sulfonylureas-&gt;SGLT-2 inhibitors-&gt;DPP-4 inhibitors|SGLT-2 inhibitors-&gt;DPP-4 inhibitors-&gt;DPP-4 inhibitors|SGLT-2 inhibitors|Sulfonylureas"/>
  </r>
  <r>
    <s v="XvC9AeMsB/w"/>
    <x v="33"/>
    <s v="Pacific peoples"/>
    <s v="Biguanides"/>
    <x v="0"/>
    <d v="2017-11-27T00:00:00"/>
    <s v="Biguanides"/>
  </r>
  <r>
    <s v="uH7v9T/Dpn6"/>
    <x v="33"/>
    <s v="Asian"/>
    <s v="Biguanides"/>
    <x v="0"/>
    <d v="2018-09-20T00:00:00"/>
    <s v="Biguanides"/>
  </r>
  <r>
    <s v="xc7gzX70S.M"/>
    <x v="33"/>
    <s v="Asian"/>
    <s v="Biguanides"/>
    <x v="0"/>
    <d v="2012-04-14T00:00:00"/>
    <s v="Biguanides-&gt;Sulfonylureas-&gt;Biguanides|Sulfonylureas-&gt;Insulin aspart|Insulin glargine-&gt;Insulin isophane-&gt;Biguanides|Insulin isophane-&gt;Biguanides|Insulin aspart-&gt;Insulin aspart-&gt;DPP-4 inhibitors|Insulin aspart-&gt;DPP-4 inhibitors-&gt;DPP-4 inhibitors|Insulin aspart|Sulfonylureas-&gt;Biguanides|DPP-4 inhibitors|Sulfonylureas-&gt;Biguanides|DPP-4 inhibitors|Insulin isophane|Sulfonylureas-&gt;DPP-4 inhibitors|Sulfonylureas-&gt;DPP-4 inhibitors|Insulin isophane-&gt;Biguanides|DPP-4 inhibitors|Insulin aspart-&gt;Biguanides|DPP-4 inhibitors|Insulin isophane-&gt;Biguanides|DPP-4 inhibitors-&gt;Biguanides|DPP-4 inhibitors|Insulin aspart|SGLT-2 inhibitors-&gt;Insulin aspart|SGLT-2 inhibitors-&gt;DPP-4 inhibitors|SGLT-2 inhibitors-&gt;DPP-4 inhibitors|Insulin aspart|SGLT-2 inhibitors-&gt;Biguanides|GLP-1 agonists-&gt;GLP-1 agonists-&gt;DPP-4 inhibitors|SGLT-2 inhibitors|Sulfonylureas-&gt;DPP-4 inhibitors|Insulin aspart|SGLT-2 inhibitors|Sulfonylureas-&gt;SGLT-2 inhibitors"/>
  </r>
  <r>
    <s v="xCqLB0gya4c"/>
    <x v="33"/>
    <s v="Asian"/>
    <s v="Biguanides"/>
    <x v="0"/>
    <d v="2014-04-22T00:00:00"/>
    <s v="Biguanides-&gt;Biguanides|Sulfonylureas-&gt;Sulfonylureas-&gt;SGLT-2 inhibitors-&gt;Biguanides|SGLT-2 inhibitors|Sulfonylureas-&gt;Biguanides|SGLT-2 inhibitors-&gt;DPP-4 inhibitors-&gt;DPP-4 inhibitors|SGLT-2 inhibitors"/>
  </r>
  <r>
    <s v="ufx9So9I9.Q"/>
    <x v="33"/>
    <s v="Other"/>
    <s v="Biguanides"/>
    <x v="0"/>
    <d v="2011-04-04T00:00:00"/>
    <s v="Biguanides"/>
  </r>
  <r>
    <s v="uFZrsfw21Fw"/>
    <x v="33"/>
    <s v="Asian"/>
    <s v="Biguanides"/>
    <x v="0"/>
    <d v="2022-05-27T00:00:00"/>
    <s v="Biguanides"/>
  </r>
  <r>
    <s v="UDEyiPYXSmI"/>
    <x v="33"/>
    <s v="Pacific peoples"/>
    <s v="Biguanides"/>
    <x v="0"/>
    <d v="2019-10-01T00:00:00"/>
    <s v="Biguanides"/>
  </r>
  <r>
    <s v="uDnaYXgoyss"/>
    <x v="33"/>
    <s v="Asian"/>
    <s v="Biguanides|Insulin isophane"/>
    <x v="0"/>
    <d v="2017-11-06T00:00:00"/>
    <s v="Biguanides|Insulin isophane-&gt;Insulin isophane-&gt;Biguanides"/>
  </r>
  <r>
    <s v="U5UlqerBMhs"/>
    <x v="33"/>
    <s v="Asian"/>
    <s v="Biguanides"/>
    <x v="0"/>
    <d v="2024-07-23T00:00:00"/>
    <s v="Biguanides-&gt;DPP-4 inhibitors"/>
  </r>
  <r>
    <s v="U78wCSkDS9I"/>
    <x v="33"/>
    <s v="Asian"/>
    <s v="Biguanides"/>
    <x v="0"/>
    <d v="2021-11-12T00:00:00"/>
    <s v="Biguanides"/>
  </r>
  <r>
    <s v="UboEN9IRtuY"/>
    <x v="33"/>
    <s v="Other"/>
    <s v="Biguanides"/>
    <x v="0"/>
    <d v="2013-07-11T00:00:00"/>
    <s v="Biguanides-&gt;DPP-4 inhibitors|Sulfonylureas-&gt;DPP-4 inhibitors-&gt;Biguanides|Sulfonylureas-&gt;Biguanides|DPP-4 inhibitors|Sulfonylureas-&gt;DPP-4 inhibitors|SGLT-2 inhibitors-&gt;DPP-4 inhibitors|GLP-1 agonists|SGLT-2 inhibitors-&gt;GLP-1 agonists"/>
  </r>
  <r>
    <s v="UbyVBqbgQJE"/>
    <x v="33"/>
    <s v="Asian"/>
    <s v="Biguanides"/>
    <x v="0"/>
    <d v="2023-09-25T00:00:00"/>
    <s v="Biguanides"/>
  </r>
  <r>
    <s v="Uck4WaBmybI"/>
    <x v="33"/>
    <s v="Other"/>
    <s v="Biguanides"/>
    <x v="0"/>
    <d v="2012-03-09T00:00:00"/>
    <s v="Biguanides-&gt;Sulfonylureas"/>
  </r>
  <r>
    <s v="UcdKTNLidW6"/>
    <x v="33"/>
    <s v="Other"/>
    <s v="Biguanides"/>
    <x v="0"/>
    <d v="2022-06-18T00:00:00"/>
    <s v="Biguanides"/>
  </r>
  <r>
    <s v="UAje6I1vr2E"/>
    <x v="33"/>
    <s v="Asian"/>
    <s v="Biguanides"/>
    <x v="0"/>
    <d v="2019-02-18T00:00:00"/>
    <s v="Biguanides"/>
  </r>
  <r>
    <s v="uAkef.e6hHI"/>
    <x v="33"/>
    <s v="Pacific peoples"/>
    <s v="Biguanides"/>
    <x v="0"/>
    <d v="2012-08-19T00:00:00"/>
    <s v="Biguanides-&gt;Biguanides|Sulfonylureas-&gt;Insulin isophane-&gt;Biguanides|Insulin isophane|Sulfonylureas-&gt;Biguanides|Insulin aspart|Sulfonylureas-&gt;Biguanides|Insulin aspart|SGLT-2 inhibitors-&gt;Biguanides|SGLT-2 inhibitors|Sulfonylureas-&gt;SGLT-2 inhibitors|Sulfonylureas-&gt;GLP-1 agonists-&gt;Biguanides|GLP-1 agonists|Sulfonylureas"/>
  </r>
  <r>
    <s v="uB.r2nPXweM"/>
    <x v="33"/>
    <s v="Māori"/>
    <s v="Biguanides"/>
    <x v="0"/>
    <d v="2012-11-08T00:00:00"/>
    <s v="Biguanides-&gt;Biguanides|Sulfonylureas-&gt;Sulfonylureas-&gt;DPP-4 inhibitors|SGLT-2 inhibitors|Sulfonylureas-&gt;DPP-4 inhibitors-&gt;DPP-4 inhibitors|SGLT-2 inhibitors"/>
  </r>
  <r>
    <s v="TytwYT8ZiC6"/>
    <x v="33"/>
    <s v="Other"/>
    <s v="Biguanides"/>
    <x v="0"/>
    <d v="2022-08-06T00:00:00"/>
    <s v="Biguanides-&gt;Sulfonylureas-&gt;Insulin glargine|Insulin glulisine-&gt;Insulin glulisine-&gt;Insulin glargine"/>
  </r>
  <r>
    <s v="u.VMOCJMbIA"/>
    <x v="33"/>
    <s v="Asian"/>
    <s v="Biguanides"/>
    <x v="0"/>
    <d v="2025-02-13T00:00:00"/>
    <s v="Biguanides-&gt;Insulin aspart-&gt;Biguanides|Insulin aspart|Insulin isophane"/>
  </r>
  <r>
    <s v="TwcFWnDRqac"/>
    <x v="33"/>
    <s v="Pacific peoples"/>
    <s v="Biguanides"/>
    <x v="0"/>
    <d v="2021-04-23T00:00:00"/>
    <s v="Biguanides-&gt;Biguanides|GLP-1 agonists-&gt;GLP-1 agonists-&gt;SGLT-2 inhibitors-&gt;Biguanides|Insulin glargine-&gt;DPP-4 inhibitors-&gt;Insulin glargine-&gt;DPP-4 inhibitors|Insulin aspart|Insulin glargine"/>
  </r>
  <r>
    <s v="TW0DKoNoeN6"/>
    <x v="33"/>
    <s v="Other"/>
    <s v="Biguanides"/>
    <x v="0"/>
    <d v="2017-05-01T00:00:00"/>
    <s v="Biguanides"/>
  </r>
  <r>
    <s v="tWU122O1Slw"/>
    <x v="33"/>
    <s v="Asian"/>
    <s v="Biguanides"/>
    <x v="0"/>
    <d v="2011-12-22T00:00:00"/>
    <s v="Biguanides-&gt;DPP-4 inhibitors-&gt;DPP-4 inhibitors|Sulfonylureas-&gt;DPP-4 inhibitors|SGLT-2 inhibitors-&gt;DPP-4 inhibitors|SGLT-2 inhibitors|Thiazolidinedione-&gt;DPP-4 inhibitors|Thiazolidinedione"/>
  </r>
  <r>
    <s v="twuDeuiUBs6"/>
    <x v="33"/>
    <s v="Other"/>
    <s v="Biguanides"/>
    <x v="0"/>
    <d v="2025-04-02T00:00:00"/>
    <s v="Biguanides"/>
  </r>
  <r>
    <s v="tW.i6Y3ZlaU"/>
    <x v="33"/>
    <s v="Pacific peoples"/>
    <s v="Biguanides"/>
    <x v="0"/>
    <d v="2017-09-21T00:00:00"/>
    <s v="Biguanides-&gt;Biguanides|SGLT-2 inhibitors-&gt;DPP-4 inhibitors|SGLT-2 inhibitors-&gt;SGLT-2 inhibitors-&gt;DPP-4 inhibitors|Sulfonylureas-&gt;DPP-4 inhibitors-&gt;DPP-4 inhibitors|SGLT-2 inhibitors|Sulfonylureas"/>
  </r>
  <r>
    <s v="TXmRJ/VtLdU"/>
    <x v="33"/>
    <s v="Other"/>
    <s v="Biguanides"/>
    <x v="0"/>
    <d v="2012-09-08T00:00:00"/>
    <s v="Biguanides"/>
  </r>
  <r>
    <s v="tXoycrViNLg"/>
    <x v="33"/>
    <s v="Other"/>
    <s v="Biguanides|Insulin isophane"/>
    <x v="0"/>
    <d v="2021-01-25T00:00:00"/>
    <s v="Biguanides|Insulin isophane-&gt;Insulin isophane"/>
  </r>
  <r>
    <s v="48P6HgTEJyY"/>
    <x v="33"/>
    <s v="Other"/>
    <s v="Biguanides"/>
    <x v="0"/>
    <d v="2025-04-03T00:00:00"/>
    <s v="Biguanides"/>
  </r>
  <r>
    <s v="46LAjLnI/zM"/>
    <x v="33"/>
    <s v="Asian"/>
    <s v="DPP-4 inhibitors"/>
    <x v="0"/>
    <d v="2025-08-18T00:00:00"/>
    <s v="DPP-4 inhibitors"/>
  </r>
  <r>
    <s v="4D7QMzt4B1k"/>
    <x v="33"/>
    <s v="Pacific peoples"/>
    <s v="Biguanides"/>
    <x v="0"/>
    <d v="2021-10-22T00:00:00"/>
    <s v="Biguanides-&gt;Biguanides|DPP-4 inhibitors-&gt;DPP-4 inhibitors"/>
  </r>
  <r>
    <s v="4eof02CT6WM"/>
    <x v="33"/>
    <s v="Other"/>
    <s v="Biguanides"/>
    <x v="0"/>
    <d v="2022-11-24T00:00:00"/>
    <s v="Biguanides-&gt;Insulin isophane-&gt;Insulin aspart-&gt;Insulin aspart|Insulin isophane"/>
  </r>
  <r>
    <s v="3XxzlP/O5Us"/>
    <x v="33"/>
    <s v="Asian"/>
    <s v="Biguanides"/>
    <x v="0"/>
    <d v="2015-07-23T00:00:00"/>
    <s v="Biguanides-&gt;Sulfonylureas-&gt;Biguanides|Sulfonylureas-&gt;Insulin isophane with insulin neutral|Sulfonylureas-&gt;Insulin isophane with insulin neutral-&gt;Biguanides|Insulin isophane with insulin neutral-&gt;DPP-4 inhibitors|Insulin isophane with insulin neutral-&gt;DPP-4 inhibitors-&gt;DPP-4 inhibitors|Insulin isophane with insulin neutral|SGLT-2 inhibitors"/>
  </r>
  <r>
    <s v="3XFOlWVsuo6"/>
    <x v="33"/>
    <s v="Asian"/>
    <s v="Insulin aspart|Insulin isophane"/>
    <x v="1"/>
    <d v="2020-09-22T00:00:00"/>
    <s v="Insulin aspart|Insulin isophane-&gt;Biguanides-&gt;DPP-4 inhibitors"/>
  </r>
  <r>
    <s v="3xut6tjpGCA"/>
    <x v="33"/>
    <s v="Māori"/>
    <s v="Biguanides"/>
    <x v="0"/>
    <d v="2013-03-26T00:00:00"/>
    <s v="Biguanides"/>
  </r>
  <r>
    <s v="4/LTAlp3qPU"/>
    <x v="33"/>
    <s v="Pacific peoples"/>
    <s v="Biguanides"/>
    <x v="0"/>
    <d v="2020-11-23T00:00:00"/>
    <s v="Biguanides"/>
  </r>
  <r>
    <s v="4MLVr0jgyzA"/>
    <x v="33"/>
    <s v="Asian"/>
    <s v="DPP-4 inhibitors"/>
    <x v="0"/>
    <d v="2025-07-10T00:00:00"/>
    <s v="DPP-4 inhibitors"/>
  </r>
  <r>
    <s v="4PhTJX7ZkwI"/>
    <x v="33"/>
    <s v="Pacific peoples"/>
    <s v="Insulin aspart"/>
    <x v="1"/>
    <d v="2018-07-26T00:00:00"/>
    <s v="Insulin aspart-&gt;Insulin isophane-&gt;Biguanides|Insulin aspart|Insulin isophane-&gt;Insulin aspart|Insulin isophane"/>
  </r>
  <r>
    <s v="4v.OBn0ecDE"/>
    <x v="33"/>
    <s v="Asian"/>
    <s v="Biguanides"/>
    <x v="0"/>
    <d v="2023-06-16T00:00:00"/>
    <s v="Biguanides"/>
  </r>
  <r>
    <s v="4SkwYgbU3RY"/>
    <x v="33"/>
    <s v="Māori"/>
    <s v="Biguanides"/>
    <x v="0"/>
    <d v="2015-01-05T00:00:00"/>
    <s v="Biguanides"/>
  </r>
  <r>
    <s v="4ZNKxUmq54M"/>
    <x v="33"/>
    <s v="Pacific peoples"/>
    <s v="Biguanides"/>
    <x v="0"/>
    <d v="2014-12-15T00:00:00"/>
    <s v="Biguanides-&gt;Biguanides|Sulfonylureas-&gt;Biguanides|Insulin glargine-&gt;DPP-4 inhibitors|Insulin glargine"/>
  </r>
  <r>
    <s v="5.358TmGgNM"/>
    <x v="33"/>
    <s v="Other"/>
    <s v="Biguanides"/>
    <x v="0"/>
    <d v="2014-05-23T00:00:00"/>
    <s v="Biguanides-&gt;Insulin isophane-&gt;Insulin aspart-&gt;Insulin aspart|Insulin isophane"/>
  </r>
  <r>
    <s v="4W0cNNRJ7/E"/>
    <x v="33"/>
    <s v="Pacific peoples"/>
    <s v="Biguanides"/>
    <x v="0"/>
    <d v="2021-01-06T00:00:00"/>
    <s v="Biguanides-&gt;SGLT-2 inhibitors"/>
  </r>
  <r>
    <s v="4wa4w7opZ36"/>
    <x v="33"/>
    <s v="Asian"/>
    <s v="Biguanides"/>
    <x v="0"/>
    <d v="2024-05-27T00:00:00"/>
    <s v="Biguanides"/>
  </r>
  <r>
    <s v="54IaIRU7MRc"/>
    <x v="33"/>
    <s v="Pacific peoples"/>
    <s v="Biguanides|Insulin aspart|Insulin glargine"/>
    <x v="0"/>
    <d v="2016-03-08T00:00:00"/>
    <s v="Biguanides|Insulin aspart|Insulin glargine-&gt;Insulin aspart|Insulin glargine-&gt;Insulin aspart-&gt;Biguanides|Insulin isophane-&gt;Insulin isophane-&gt;DPP-4 inhibitors|Insulin glargine|Insulin glulisine-&gt;Insulin glargine|Insulin glulisine-&gt;Insulin glulisine-&gt;DPP-4 inhibitors|Insulin glulisine-&gt;Insulin glargine-&gt;DPP-4 inhibitors-&gt;DPP-4 inhibitors|Insulin glargine|Insulin glulisine|SGLT-2 inhibitors-&gt;SGLT-2 inhibitors"/>
  </r>
  <r>
    <s v="52RK/vlrM9I"/>
    <x v="33"/>
    <s v="Māori"/>
    <s v="Biguanides"/>
    <x v="0"/>
    <d v="2022-09-29T00:00:00"/>
    <s v="Biguanides-&gt;DPP-4 inhibitors-&gt;Biguanides|GLP-1 agonists-&gt;GLP-1 agonists"/>
  </r>
  <r>
    <s v="5AOBaRE3M9I"/>
    <x v="33"/>
    <s v="Pacific peoples"/>
    <s v="Biguanides"/>
    <x v="0"/>
    <d v="2015-12-02T00:00:00"/>
    <s v="Biguanides-&gt;Insulin aspart-&gt;Biguanides|Insulin aspart-&gt;Insulin glargine-&gt;Biguanides|Insulin glargine-&gt;Sulfonylureas-&gt;Insulin glargine|Sulfonylureas-&gt;Biguanides|Insulin glargine|Sulfonylureas-&gt;Biguanides|Sulfonylureas-&gt;SGLT-2 inhibitors-&gt;Insulin glargine|SGLT-2 inhibitors-&gt;Insulin glargine|SGLT-2 inhibitors|Sulfonylureas-&gt;SGLT-2 inhibitors|Sulfonylureas-&gt;GLP-1 agonists-&gt;GLP-1 agonists|Insulin glargine|SGLT-2 inhibitors|Sulfonylureas-&gt;GLP-1 agonists|Insulin glargine"/>
  </r>
  <r>
    <s v="5AjhqaC6Y3I"/>
    <x v="33"/>
    <s v="Asian"/>
    <s v="Biguanides"/>
    <x v="0"/>
    <d v="2017-12-12T00:00:00"/>
    <s v="Biguanides-&gt;Insulin isophane-&gt;DPP-4 inhibitors"/>
  </r>
  <r>
    <s v="XE2K.bZmexs"/>
    <x v="33"/>
    <s v="Other"/>
    <s v="Biguanides"/>
    <x v="0"/>
    <d v="2020-07-23T00:00:00"/>
    <s v="Biguanides"/>
  </r>
  <r>
    <s v="XdBEtwspiok"/>
    <x v="33"/>
    <s v="Asian"/>
    <s v="Biguanides|Sulfonylureas"/>
    <x v="0"/>
    <d v="2021-05-05T00:00:00"/>
    <s v="Biguanides|Sulfonylureas-&gt;Biguanides-&gt;SGLT-2 inhibitors-&gt;DPP-4 inhibitors|SGLT-2 inhibitors-&gt;DPP-4 inhibitors"/>
  </r>
  <r>
    <s v="XEgaCv7FWfg"/>
    <x v="33"/>
    <s v="Asian"/>
    <s v="Biguanides"/>
    <x v="0"/>
    <d v="2020-05-01T00:00:00"/>
    <s v="Biguanides"/>
  </r>
  <r>
    <s v="XfgWKOEBnXE"/>
    <x v="33"/>
    <s v="Other"/>
    <s v="Biguanides"/>
    <x v="0"/>
    <d v="2022-04-06T00:00:00"/>
    <s v="Biguanides"/>
  </r>
  <r>
    <s v="xFnYhb4/KAQ"/>
    <x v="33"/>
    <s v="Pacific peoples"/>
    <s v="Biguanides|Insulin isophane"/>
    <x v="0"/>
    <d v="2022-11-08T00:00:00"/>
    <s v="Biguanides|Insulin isophane"/>
  </r>
  <r>
    <s v="XFBjos70c5g"/>
    <x v="33"/>
    <s v="Asian"/>
    <s v="Biguanides"/>
    <x v="0"/>
    <d v="2025-05-20T00:00:00"/>
    <s v="Biguanides-&gt;SGLT-2 inhibitors-&gt;Biguanides|SGLT-2 inhibitors"/>
  </r>
  <r>
    <s v="cGip6h.XsDo"/>
    <x v="33"/>
    <s v="Asian"/>
    <s v="DPP-4 inhibitors"/>
    <x v="0"/>
    <d v="2023-10-30T00:00:00"/>
    <s v="DPP-4 inhibitors"/>
  </r>
  <r>
    <s v="cGgHvX0ilLE"/>
    <x v="33"/>
    <s v="Other"/>
    <s v="Biguanides|DPP-4 inhibitors"/>
    <x v="0"/>
    <d v="2022-04-12T00:00:00"/>
    <s v="Biguanides|DPP-4 inhibitors-&gt;DPP-4 inhibitors|Insulin glargine-&gt;DPP-4 inhibitors-&gt;GLP-1 agonists-&gt;Insulin glargine-&gt;Insulin aspart-&gt;Insulin aspart|Insulin glargine-&gt;GLP-1 agonists|Insulin aspart|Insulin glargine"/>
  </r>
  <r>
    <s v="x9pQMx64.uY"/>
    <x v="33"/>
    <s v="Other"/>
    <s v="Biguanides"/>
    <x v="0"/>
    <d v="2024-09-24T00:00:00"/>
    <s v="Biguanides"/>
  </r>
  <r>
    <s v="xh//Yxb0gQY"/>
    <x v="33"/>
    <s v="Pacific peoples"/>
    <s v="Biguanides"/>
    <x v="0"/>
    <d v="2019-12-03T00:00:00"/>
    <s v="Biguanides-&gt;Insulin isophane-&gt;Insulin aspart-&gt;Biguanides|Insulin aspart|Insulin isophane-&gt;Insulin aspart|Insulin isophane-&gt;DPP-4 inhibitors"/>
  </r>
  <r>
    <s v="xgwB9Vo9gys"/>
    <x v="33"/>
    <s v="Māori"/>
    <s v="Biguanides"/>
    <x v="0"/>
    <d v="2025-02-19T00:00:00"/>
    <s v="Biguanides"/>
  </r>
  <r>
    <s v="XNEkEMl9K0w"/>
    <x v="33"/>
    <s v="Asian"/>
    <s v="Biguanides"/>
    <x v="0"/>
    <d v="2020-02-03T00:00:00"/>
    <s v="Biguanides-&gt;Insulin isophane"/>
  </r>
  <r>
    <s v="XnI1ECDyIR2"/>
    <x v="33"/>
    <s v="Other"/>
    <s v="Biguanides"/>
    <x v="0"/>
    <d v="2016-05-18T00:00:00"/>
    <s v="Biguanides-&gt;Sulfonylureas-&gt;Biguanides|Sulfonylureas-&gt;DPP-4 inhibitors-&gt;GLP-1 agonists-&gt;DPP-4 inhibitors|GLP-1 agonists"/>
  </r>
  <r>
    <s v="XOfW79kNeT2"/>
    <x v="33"/>
    <s v="Asian"/>
    <s v="Biguanides|Insulin isophane|Insulin lispro"/>
    <x v="0"/>
    <d v="2022-09-27T00:00:00"/>
    <s v="Biguanides|Insulin isophane|Insulin lispro-&gt;Insulin isophane|Insulin lispro"/>
  </r>
  <r>
    <s v="XpDdMAY/CYU"/>
    <x v="33"/>
    <s v="Asian"/>
    <s v="Biguanides"/>
    <x v="0"/>
    <d v="2024-05-23T00:00:00"/>
    <s v="Biguanides-&gt;Biguanides|Insulin isophane-&gt;Insulin isophane-&gt;Insulin aspart-&gt;Biguanides|Insulin aspart"/>
  </r>
  <r>
    <s v="xRRLQRG5YJM"/>
    <x v="33"/>
    <s v="Asian"/>
    <s v="Biguanides|SGLT-2 inhibitors"/>
    <x v="0"/>
    <d v="2023-12-12T00:00:00"/>
    <s v="Biguanides|SGLT-2 inhibitors-&gt;SGLT-2 inhibitors"/>
  </r>
  <r>
    <s v="xQ.MeAK3W9c"/>
    <x v="33"/>
    <s v="Asian"/>
    <s v="Biguanides"/>
    <x v="0"/>
    <d v="2021-12-08T00:00:00"/>
    <s v="Biguanides-&gt;Biguanides|Insulin aspart"/>
  </r>
  <r>
    <s v="ByJqV/W2sqE"/>
    <x v="33"/>
    <s v="Māori"/>
    <s v="Biguanides"/>
    <x v="0"/>
    <d v="2011-06-14T00:00:00"/>
    <s v="Biguanides"/>
  </r>
  <r>
    <s v="BwawYVsCXbI"/>
    <x v="33"/>
    <s v="Asian"/>
    <s v="Biguanides"/>
    <x v="0"/>
    <d v="2018-06-18T00:00:00"/>
    <s v="Biguanides-&gt;DPP-4 inhibitors-&gt;Biguanides|DPP-4 inhibitors-&gt;SGLT-2 inhibitors"/>
  </r>
  <r>
    <s v="BwCrpwG/2Q6"/>
    <x v="33"/>
    <s v="Asian"/>
    <s v="Biguanides"/>
    <x v="0"/>
    <d v="2025-07-29T00:00:00"/>
    <s v="Biguanides"/>
  </r>
  <r>
    <s v="bWz7qeszrjA"/>
    <x v="33"/>
    <s v="Other"/>
    <s v="Biguanides"/>
    <x v="0"/>
    <d v="2018-04-09T00:00:00"/>
    <s v="Biguanides"/>
  </r>
  <r>
    <s v="bPXmSe3vvp6"/>
    <x v="33"/>
    <s v="Pacific peoples"/>
    <s v="Biguanides|Insulin isophane"/>
    <x v="0"/>
    <d v="2024-01-15T00:00:00"/>
    <s v="Biguanides|Insulin isophane-&gt;Insulin isophane"/>
  </r>
  <r>
    <s v="BqSHhQ9YchA"/>
    <x v="33"/>
    <s v="Asian"/>
    <s v="Biguanides"/>
    <x v="0"/>
    <d v="2017-08-03T00:00:00"/>
    <s v="Biguanides-&gt;Insulin isophane|Insulin lispro-&gt;Insulin lispro-&gt;Biguanides|Insulin isophane|Insulin lispro-&gt;Insulin isophane-&gt;Sulfonylureas"/>
  </r>
  <r>
    <s v="brQuUZ0Ttv2"/>
    <x v="33"/>
    <s v="Māori"/>
    <s v="Biguanides"/>
    <x v="0"/>
    <d v="2024-03-22T00:00:00"/>
    <s v="Biguanides"/>
  </r>
  <r>
    <s v="cbZ40m8QpJ2"/>
    <x v="33"/>
    <s v="Asian"/>
    <s v="Biguanides"/>
    <x v="0"/>
    <d v="2020-07-13T00:00:00"/>
    <s v="Biguanides"/>
  </r>
  <r>
    <s v="CaDPWmBivkI"/>
    <x v="33"/>
    <s v="Asian"/>
    <s v="Biguanides|Sulfonylureas"/>
    <x v="0"/>
    <d v="2017-12-04T00:00:00"/>
    <s v="Biguanides|Sulfonylureas-&gt;SGLT-2 inhibitors"/>
  </r>
  <r>
    <s v="CCiZzcab5HM"/>
    <x v="33"/>
    <s v="Māori"/>
    <s v="Biguanides"/>
    <x v="0"/>
    <d v="2022-03-28T00:00:00"/>
    <s v="Biguanides"/>
  </r>
  <r>
    <s v="cdZ.T1P2qHM"/>
    <x v="33"/>
    <s v="Other"/>
    <s v="Biguanides"/>
    <x v="0"/>
    <d v="2013-01-30T00:00:00"/>
    <s v="Biguanides"/>
  </r>
  <r>
    <s v="C/6GAKKjpCU"/>
    <x v="33"/>
    <s v="Other"/>
    <s v="Biguanides"/>
    <x v="0"/>
    <d v="2012-02-15T00:00:00"/>
    <s v="Biguanides"/>
  </r>
  <r>
    <s v="C8KvJR.5Gx2"/>
    <x v="33"/>
    <s v="Asian"/>
    <s v="Biguanides"/>
    <x v="0"/>
    <d v="2023-11-24T00:00:00"/>
    <s v="Biguanides"/>
  </r>
  <r>
    <s v="C7tWh3SB.rI"/>
    <x v="33"/>
    <s v="Other"/>
    <s v="Biguanides"/>
    <x v="0"/>
    <d v="2024-09-24T00:00:00"/>
    <s v="Biguanides"/>
  </r>
  <r>
    <s v="C3RU0dEUnSA"/>
    <x v="33"/>
    <s v="Asian"/>
    <s v="Biguanides"/>
    <x v="0"/>
    <d v="2019-07-30T00:00:00"/>
    <s v="Biguanides-&gt;DPP-4 inhibitors-&gt;Sulfonylureas-&gt;DPP-4 inhibitors|Sulfonylureas-&gt;SGLT-2 inhibitors-&gt;DPP-4 inhibitors|SGLT-2 inhibitors|Sulfonylureas"/>
  </r>
  <r>
    <s v="66QlunKWWG2"/>
    <x v="33"/>
    <s v="Asian"/>
    <s v="Biguanides"/>
    <x v="0"/>
    <d v="2014-12-01T00:00:00"/>
    <s v="Biguanides"/>
  </r>
  <r>
    <s v="65cJLgIQw2k"/>
    <x v="33"/>
    <s v="Asian"/>
    <s v="Biguanides"/>
    <x v="0"/>
    <d v="2018-04-30T00:00:00"/>
    <s v="Biguanides"/>
  </r>
  <r>
    <s v="6sDYcjJVguk"/>
    <x v="33"/>
    <s v="Asian"/>
    <s v="Biguanides"/>
    <x v="0"/>
    <d v="2024-03-11T00:00:00"/>
    <s v="Biguanides"/>
  </r>
  <r>
    <s v="6LPPDTQPtqA"/>
    <x v="33"/>
    <s v="Other"/>
    <s v="Biguanides"/>
    <x v="0"/>
    <d v="2025-06-04T00:00:00"/>
    <s v="Biguanides"/>
  </r>
  <r>
    <s v="6lTtjNLGg92"/>
    <x v="33"/>
    <s v="Māori"/>
    <s v="Biguanides"/>
    <x v="0"/>
    <d v="2024-04-09T00:00:00"/>
    <s v="Biguanides-&gt;SGLT-2 inhibitors"/>
  </r>
  <r>
    <s v="7h6kYop6kS2"/>
    <x v="33"/>
    <s v="Māori"/>
    <s v="Biguanides"/>
    <x v="0"/>
    <d v="2022-06-09T00:00:00"/>
    <s v="Biguanides-&gt;Biguanides|DPP-4 inhibitors-&gt;DPP-4 inhibitors"/>
  </r>
  <r>
    <s v="7BLeAcNfpJ."/>
    <x v="33"/>
    <s v="Asian"/>
    <s v="Biguanides"/>
    <x v="0"/>
    <d v="2016-04-20T00:00:00"/>
    <s v="Biguanides"/>
  </r>
  <r>
    <s v="7cCLQz3C/hE"/>
    <x v="33"/>
    <s v="Asian"/>
    <s v="Biguanides"/>
    <x v="0"/>
    <d v="2016-04-13T00:00:00"/>
    <s v="Biguanides-&gt;Sulfonylureas-&gt;Biguanides|Sulfonylureas"/>
  </r>
  <r>
    <s v="7jkmd9jY81."/>
    <x v="33"/>
    <s v="Pacific peoples"/>
    <s v="Biguanides|Sulfonylureas"/>
    <x v="0"/>
    <d v="2013-08-24T00:00:00"/>
    <s v="Biguanides|Sulfonylureas-&gt;Biguanides-&gt;Biguanides|Insulin isophane-&gt;DPP-4 inhibitors-&gt;Biguanides|Insulin glargine-&gt;Biguanides|Insulin aspart|Insulin isophane-&gt;Insulin aspart|Insulin isophane-&gt;DPP-4 inhibitors|Insulin glargine"/>
  </r>
  <r>
    <s v="7j9RHiHgMaE"/>
    <x v="33"/>
    <s v="Māori"/>
    <s v="Biguanides"/>
    <x v="0"/>
    <d v="2023-07-24T00:00:00"/>
    <s v="Biguanides"/>
  </r>
  <r>
    <s v="bNunihAQa/Q"/>
    <x v="33"/>
    <s v="Māori"/>
    <s v="Biguanides"/>
    <x v="0"/>
    <d v="2013-10-30T00:00:00"/>
    <s v="Biguanides-&gt;Sulfonylureas-&gt;Biguanides|Sulfonylureas-&gt;SGLT-2 inhibitors-&gt;Biguanides|SGLT-2 inhibitors|Sulfonylureas-&gt;DPP-4 inhibitors-&gt;Biguanides|DPP-4 inhibitors|Sulfonylureas"/>
  </r>
  <r>
    <s v="7iZR2as/w12"/>
    <x v="33"/>
    <s v="Other"/>
    <s v="Biguanides"/>
    <x v="0"/>
    <d v="2015-06-23T00:00:00"/>
    <s v="Biguanides-&gt;Insulin aspart|Insulin isophane-&gt;Biguanides|Insulin aspart|Insulin isophane"/>
  </r>
  <r>
    <s v="7.FBwMd6gzU"/>
    <x v="33"/>
    <s v="Asian"/>
    <s v="Biguanides"/>
    <x v="0"/>
    <d v="2016-02-09T00:00:00"/>
    <s v="Biguanides-&gt;DPP-4 inhibitors"/>
  </r>
  <r>
    <s v="7/8QkClQZhc"/>
    <x v="33"/>
    <s v="Asian"/>
    <s v="Biguanides"/>
    <x v="0"/>
    <d v="2021-01-20T00:00:00"/>
    <s v="Biguanides-&gt;Biguanides|Insulin aspart|Insulin isophane-&gt;Biguanides|Insulin isophane-&gt;Insulin isophane"/>
  </r>
  <r>
    <s v="7527qRC14Qw"/>
    <x v="33"/>
    <s v="Other"/>
    <s v="Biguanides"/>
    <x v="0"/>
    <d v="2021-10-26T00:00:00"/>
    <s v="Biguanides-&gt;DPP-4 inhibitors"/>
  </r>
  <r>
    <s v="7/M.706Vs4M"/>
    <x v="33"/>
    <s v="Māori"/>
    <s v="Biguanides"/>
    <x v="0"/>
    <d v="2013-10-31T00:00:00"/>
    <s v="Biguanides-&gt;Sulfonylureas-&gt;SGLT-2 inhibitors-&gt;SGLT-2 inhibitors|Sulfonylureas-&gt;GLP-1 agonists"/>
  </r>
  <r>
    <s v="7/SL5brovn6"/>
    <x v="33"/>
    <s v="Asian"/>
    <s v="Biguanides|Insulin aspart|Insulin isophane"/>
    <x v="0"/>
    <d v="2021-11-23T00:00:00"/>
    <s v="Biguanides|Insulin aspart|Insulin isophane-&gt;Insulin isophane"/>
  </r>
  <r>
    <s v="6ygTxV1z5Lg"/>
    <x v="33"/>
    <s v="Other"/>
    <s v="Biguanides"/>
    <x v="0"/>
    <d v="2012-11-06T00:00:00"/>
    <s v="Biguanides-&gt;Insulin lispro-&gt;Biguanides|Insulin lispro-&gt;Insulin glargine|Insulin glulisine-&gt;Biguanides|Insulin glargine|Insulin glulisine-&gt;Insulin glargine-&gt;DPP-4 inhibitors|Insulin glargine|Insulin glulisine-&gt;DPP-4 inhibitors-&gt;Biguanides|DPP-4 inhibitors|Insulin glargine|Insulin glulisine-&gt;Biguanides|DPP-4 inhibitors-&gt;Biguanides|Insulin glulisine-&gt;Biguanides|Insulin glargine-&gt;Insulin glulisine"/>
  </r>
  <r>
    <s v="P5c167RdpG."/>
    <x v="33"/>
    <s v="Other"/>
    <s v="Biguanides|Insulin isophane"/>
    <x v="0"/>
    <d v="2021-08-10T00:00:00"/>
    <s v="Biguanides|Insulin isophane-&gt;Biguanides|Insulin isophane|Insulin lispro"/>
  </r>
  <r>
    <s v="p3tMrs0q30U"/>
    <x v="33"/>
    <s v="Pacific peoples"/>
    <s v="Biguanides|Insulin isophane"/>
    <x v="0"/>
    <d v="2019-07-22T00:00:00"/>
    <s v="Biguanides|Insulin isophane-&gt;Insulin isophane-&gt;Biguanides"/>
  </r>
  <r>
    <s v="p/8yY.65NEE"/>
    <x v="33"/>
    <s v="Māori"/>
    <s v="Biguanides"/>
    <x v="0"/>
    <d v="2023-12-08T00:00:00"/>
    <s v="Biguanides"/>
  </r>
  <r>
    <s v="OzBMxtKVaQI"/>
    <x v="33"/>
    <s v="Other"/>
    <s v="Biguanides"/>
    <x v="0"/>
    <d v="2020-03-05T00:00:00"/>
    <s v="Biguanides"/>
  </r>
  <r>
    <s v="oZXUE5QUuKo"/>
    <x v="33"/>
    <s v="Asian"/>
    <s v="Insulin aspart|Insulin isophane"/>
    <x v="1"/>
    <d v="2019-02-26T00:00:00"/>
    <s v="Insulin aspart|Insulin isophane-&gt;Insulin isophane|Insulin lispro-&gt;Biguanides|Insulin isophane|Insulin lispro-&gt;Insulin isophane"/>
  </r>
  <r>
    <s v="P5WI9CyEOJM"/>
    <x v="33"/>
    <s v="Pacific peoples"/>
    <s v="Biguanides"/>
    <x v="0"/>
    <d v="2025-03-13T00:00:00"/>
    <s v="Biguanides"/>
  </r>
  <r>
    <s v="p6t1VgMn38k"/>
    <x v="33"/>
    <s v="Other"/>
    <s v="Biguanides"/>
    <x v="0"/>
    <d v="2014-04-09T00:00:00"/>
    <s v="Biguanides"/>
  </r>
  <r>
    <s v="PdEo8yy8hWw"/>
    <x v="33"/>
    <s v="Asian"/>
    <s v="Insulin isophane"/>
    <x v="1"/>
    <d v="2018-02-16T00:00:00"/>
    <s v="Insulin isophane-&gt;Biguanides-&gt;Insulin aspart-&gt;Biguanides|Insulin isophane-&gt;SGLT-2 inhibitors"/>
  </r>
  <r>
    <s v="oro2n.Ww8pA"/>
    <x v="33"/>
    <s v="Pacific peoples"/>
    <s v="Biguanides"/>
    <x v="0"/>
    <d v="2012-12-31T00:00:00"/>
    <s v="Biguanides-&gt;Biguanides|Sulfonylureas-&gt;Sulfonylureas-&gt;DPP-4 inhibitors|Sulfonylureas-&gt;DPP-4 inhibitors-&gt;SGLT-2 inhibitors-&gt;GLP-1 agonists-&gt;Biguanides|GLP-1 agonists-&gt;GLP-1 agonists|Sulfonylureas-&gt;Biguanides|GLP-1 agonists|Sulfonylureas"/>
  </r>
  <r>
    <s v="ORqJoOY97AA"/>
    <x v="33"/>
    <s v="Asian"/>
    <s v="Insulin isophane"/>
    <x v="1"/>
    <d v="2017-07-19T00:00:00"/>
    <s v="Insulin isophane-&gt;Biguanides"/>
  </r>
  <r>
    <s v="m3ezSQ3BBvg"/>
    <x v="33"/>
    <s v="Asian"/>
    <s v="Biguanides"/>
    <x v="0"/>
    <d v="2020-07-15T00:00:00"/>
    <s v="Biguanides-&gt;DPP-4 inhibitors-&gt;DPP-4 inhibitors|SGLT-2 inhibitors-&gt;SGLT-2 inhibitors-&gt;DPP-4 inhibitors|SGLT-2 inhibitors|Sulfonylureas"/>
  </r>
  <r>
    <s v="M3igx5s6gzc"/>
    <x v="33"/>
    <s v="Asian"/>
    <s v="Biguanides"/>
    <x v="0"/>
    <d v="2017-03-22T00:00:00"/>
    <s v="Biguanides"/>
  </r>
  <r>
    <s v="m/B4h2danP."/>
    <x v="33"/>
    <s v="Pacific peoples"/>
    <s v="Biguanides"/>
    <x v="0"/>
    <d v="2023-10-25T00:00:00"/>
    <s v="Biguanides"/>
  </r>
  <r>
    <s v="m2yOY.VxPbg"/>
    <x v="33"/>
    <s v="Asian"/>
    <s v="Biguanides"/>
    <x v="0"/>
    <d v="2022-03-15T00:00:00"/>
    <s v="Biguanides"/>
  </r>
  <r>
    <s v="M1MUUj96XI."/>
    <x v="33"/>
    <s v="Asian"/>
    <s v="Insulin isophane|Insulin lispro"/>
    <x v="1"/>
    <d v="2017-07-07T00:00:00"/>
    <s v="Insulin isophane|Insulin lispro-&gt;Biguanides-&gt;Insulin lispro-&gt;Biguanides|Insulin isophane|Insulin lispro"/>
  </r>
  <r>
    <s v="M0R3fx6FVD2"/>
    <x v="33"/>
    <s v="Pacific peoples"/>
    <s v="Biguanides"/>
    <x v="0"/>
    <d v="2022-09-29T00:00:00"/>
    <s v="Biguanides"/>
  </r>
  <r>
    <s v="oUS3Sg4.GiQ"/>
    <x v="33"/>
    <s v="Other"/>
    <s v="Biguanides"/>
    <x v="0"/>
    <d v="2025-01-16T00:00:00"/>
    <s v="Biguanides"/>
  </r>
  <r>
    <s v="Ov4TKgXL/Ys"/>
    <x v="33"/>
    <s v="Māori"/>
    <s v="Biguanides"/>
    <x v="0"/>
    <d v="2012-08-30T00:00:00"/>
    <s v="Biguanides-&gt;DPP-4 inhibitors-&gt;DPP-4 inhibitors|SGLT-2 inhibitors-&gt;SGLT-2 inhibitors"/>
  </r>
  <r>
    <s v="oU6O/1t8IPM"/>
    <x v="33"/>
    <s v="Other"/>
    <s v="Biguanides"/>
    <x v="0"/>
    <d v="2014-01-17T00:00:00"/>
    <s v="Biguanides"/>
  </r>
  <r>
    <s v="lzDLv6y.78A"/>
    <x v="33"/>
    <s v="Māori"/>
    <s v="Biguanides"/>
    <x v="0"/>
    <d v="2016-10-26T00:00:00"/>
    <s v="Biguanides"/>
  </r>
  <r>
    <s v="Lxz9dqcfX2M"/>
    <x v="33"/>
    <s v="Pacific peoples"/>
    <s v="Biguanides"/>
    <x v="0"/>
    <d v="2017-03-10T00:00:00"/>
    <s v="Biguanides-&gt;Sulfonylureas-&gt;DPP-4 inhibitors|Sulfonylureas-&gt;DPP-4 inhibitors-&gt;DPP-4 inhibitors|SGLT-2 inhibitors|Sulfonylureas"/>
  </r>
  <r>
    <s v="LybeD0T7VpQ"/>
    <x v="33"/>
    <s v="Asian"/>
    <s v="Biguanides"/>
    <x v="0"/>
    <d v="2017-11-07T00:00:00"/>
    <s v="Biguanides"/>
  </r>
  <r>
    <s v="lumqKqcmHKY"/>
    <x v="33"/>
    <s v="Asian"/>
    <s v="Biguanides"/>
    <x v="0"/>
    <d v="2019-07-15T00:00:00"/>
    <s v="Biguanides"/>
  </r>
  <r>
    <s v="lvyymRbbYTg"/>
    <x v="33"/>
    <s v="Asian"/>
    <s v="Biguanides"/>
    <x v="0"/>
    <d v="2016-08-10T00:00:00"/>
    <s v="Biguanides"/>
  </r>
  <r>
    <s v="lw3yoPtP3G."/>
    <x v="33"/>
    <s v="Asian"/>
    <s v="Biguanides"/>
    <x v="0"/>
    <d v="2021-08-16T00:00:00"/>
    <s v="Biguanides-&gt;Insulin glargine"/>
  </r>
  <r>
    <s v="lWJcvgiGTuU"/>
    <x v="33"/>
    <s v="Other"/>
    <s v="Biguanides"/>
    <x v="0"/>
    <d v="2023-11-23T00:00:00"/>
    <s v="Biguanides"/>
  </r>
  <r>
    <s v="lTpehEyK1n6"/>
    <x v="33"/>
    <s v="Asian"/>
    <s v="Biguanides"/>
    <x v="0"/>
    <d v="2025-01-30T00:00:00"/>
    <s v="Biguanides"/>
  </r>
  <r>
    <s v="LT4EfyacgDY"/>
    <x v="33"/>
    <s v="Other"/>
    <s v="Biguanides"/>
    <x v="0"/>
    <d v="2013-04-19T00:00:00"/>
    <s v="Biguanides-&gt;Insulin aspart|Insulin isophane"/>
  </r>
  <r>
    <s v="lsr35zdm1Kc"/>
    <x v="33"/>
    <s v="Asian"/>
    <s v="Biguanides"/>
    <x v="0"/>
    <d v="2023-04-16T00:00:00"/>
    <s v="Biguanides-&gt;Sulfonylureas"/>
  </r>
  <r>
    <s v="LRBl2x/rViY"/>
    <x v="33"/>
    <s v="Asian"/>
    <s v="Biguanides"/>
    <x v="0"/>
    <d v="2024-03-19T00:00:00"/>
    <s v="Biguanides"/>
  </r>
  <r>
    <s v="lR0odpAr1NI"/>
    <x v="33"/>
    <s v="Asian"/>
    <s v="Biguanides"/>
    <x v="0"/>
    <d v="2014-10-31T00:00:00"/>
    <s v="Biguanides-&gt;Insulin aspart|Insulin isophane"/>
  </r>
  <r>
    <s v="Lj2OhsNk4TA"/>
    <x v="33"/>
    <s v="Other"/>
    <s v="Biguanides"/>
    <x v="0"/>
    <d v="2023-02-01T00:00:00"/>
    <s v="Biguanides"/>
  </r>
  <r>
    <s v="LdBHIqDhSOY"/>
    <x v="33"/>
    <s v="Pacific peoples"/>
    <s v="Biguanides"/>
    <x v="0"/>
    <d v="2018-12-24T00:00:00"/>
    <s v="Biguanides"/>
  </r>
  <r>
    <s v="lC11E2b0BOA"/>
    <x v="33"/>
    <s v="Other"/>
    <s v="Biguanides"/>
    <x v="0"/>
    <d v="2019-10-09T00:00:00"/>
    <s v="Biguanides"/>
  </r>
  <r>
    <s v="lffpwvaY75I"/>
    <x v="33"/>
    <s v="Asian"/>
    <s v="DPP-4 inhibitors"/>
    <x v="0"/>
    <d v="2023-06-23T00:00:00"/>
    <s v="DPP-4 inhibitors"/>
  </r>
  <r>
    <s v="LFM9DUe.aII"/>
    <x v="33"/>
    <s v="Other"/>
    <s v="Biguanides"/>
    <x v="0"/>
    <d v="2024-04-08T00:00:00"/>
    <s v="Biguanides"/>
  </r>
  <r>
    <s v="PtF38QAEwas"/>
    <x v="33"/>
    <s v="Pacific peoples"/>
    <s v="Biguanides"/>
    <x v="0"/>
    <d v="2021-03-23T00:00:00"/>
    <s v="Biguanides-&gt;DPP-4 inhibitors-&gt;SGLT-2 inhibitors-&gt;SGLT-2 inhibitors|Sulfonylureas"/>
  </r>
  <r>
    <s v="pTUPwZZPU5U"/>
    <x v="33"/>
    <s v="Asian"/>
    <s v="Biguanides|Insulin isophane"/>
    <x v="0"/>
    <d v="2011-03-21T00:00:00"/>
    <s v="Biguanides|Insulin isophane-&gt;Insulin aspart|Insulin isophane-&gt;Insulin aspart-&gt;Insulin isophane-&gt;Biguanides"/>
  </r>
  <r>
    <s v="Simduw1pjiw"/>
    <x v="33"/>
    <s v="Other"/>
    <s v="Biguanides"/>
    <x v="0"/>
    <d v="2011-07-23T00:00:00"/>
    <s v="Biguanides"/>
  </r>
  <r>
    <s v="SIQ4o9gH1LM"/>
    <x v="33"/>
    <s v="Asian"/>
    <s v="Biguanides"/>
    <x v="0"/>
    <d v="2016-03-03T00:00:00"/>
    <s v="Biguanides-&gt;Insulin aspart|Insulin isophane-&gt;Biguanides|Insulin isophane-&gt;Insulin isophane"/>
  </r>
  <r>
    <s v="SrS7jV1stbw"/>
    <x v="33"/>
    <s v="Pacific peoples"/>
    <s v="Biguanides"/>
    <x v="0"/>
    <d v="2012-02-29T00:00:00"/>
    <s v="Biguanides-&gt;Insulin aspart"/>
  </r>
  <r>
    <s v="Sq8sBBtuNEo"/>
    <x v="33"/>
    <s v="Māori"/>
    <s v="Biguanides"/>
    <x v="0"/>
    <d v="2023-03-20T00:00:00"/>
    <s v="Biguanides-&gt;SGLT-2 inhibitors-&gt;Biguanides|SGLT-2 inhibitors"/>
  </r>
  <r>
    <s v="PpyZMuFc9hk"/>
    <x v="33"/>
    <s v="Pacific peoples"/>
    <s v="Biguanides"/>
    <x v="0"/>
    <d v="2014-01-06T00:00:00"/>
    <s v="Biguanides-&gt;Insulin isophane|Insulin lispro-&gt;SGLT-2 inhibitors"/>
  </r>
  <r>
    <s v="pLKvPLTx3LA"/>
    <x v="33"/>
    <s v="Asian"/>
    <s v="Biguanides"/>
    <x v="0"/>
    <d v="2019-01-15T00:00:00"/>
    <s v="Biguanides"/>
  </r>
  <r>
    <s v="PinerfeVzy2"/>
    <x v="33"/>
    <s v="Asian"/>
    <s v="Biguanides"/>
    <x v="0"/>
    <d v="2021-08-01T00:00:00"/>
    <s v="Biguanides-&gt;DPP-4 inhibitors-&gt;Biguanides|Insulin aspart|Insulin isophane-&gt;Insulin aspart|Insulin isophane-&gt;Insulin aspart-&gt;Biguanides|Insulin glargine-&gt;Insulin glargine"/>
  </r>
  <r>
    <s v="pNueC7xjDGk"/>
    <x v="33"/>
    <s v="Pacific peoples"/>
    <s v="Biguanides"/>
    <x v="0"/>
    <d v="2021-10-24T00:00:00"/>
    <s v="Biguanides-&gt;DPP-4 inhibitors"/>
  </r>
  <r>
    <s v="PJShcajyatE"/>
    <x v="33"/>
    <s v="Asian"/>
    <s v="Insulin aspart|Insulin isophane"/>
    <x v="1"/>
    <d v="2022-10-04T00:00:00"/>
    <s v="Insulin aspart|Insulin isophane-&gt;Insulin glulisine|Insulin isophane-&gt;Insulin isophane-&gt;Insulin glulisine-&gt;Biguanides"/>
  </r>
  <r>
    <s v="PkTsM92Icac"/>
    <x v="33"/>
    <s v="Māori"/>
    <s v="Biguanides"/>
    <x v="0"/>
    <d v="2013-07-03T00:00:00"/>
    <s v="Biguanides-&gt;Insulin aspart|Insulin glargine"/>
  </r>
  <r>
    <s v="Pezcrmownjc"/>
    <x v="33"/>
    <s v="Asian"/>
    <s v="Biguanides"/>
    <x v="0"/>
    <d v="2020-07-30T00:00:00"/>
    <s v="Biguanides"/>
  </r>
  <r>
    <s v="pFNkcbsg9P."/>
    <x v="33"/>
    <s v="Other"/>
    <s v="Biguanides"/>
    <x v="0"/>
    <d v="2024-08-21T00:00:00"/>
    <s v="Biguanides"/>
  </r>
  <r>
    <s v="pfXHo8P1u.Y"/>
    <x v="33"/>
    <s v="Māori"/>
    <s v="Biguanides"/>
    <x v="0"/>
    <d v="2018-01-23T00:00:00"/>
    <s v="Biguanides-&gt;Biguanides|DPP-4 inhibitors-&gt;DPP-4 inhibitors"/>
  </r>
  <r>
    <s v="sxQeBZc.tYE"/>
    <x v="33"/>
    <s v="Pacific peoples"/>
    <s v="Biguanides"/>
    <x v="0"/>
    <d v="2018-02-26T00:00:00"/>
    <s v="Biguanides"/>
  </r>
  <r>
    <s v="Sxw4zUWR.EE"/>
    <x v="33"/>
    <s v="Asian"/>
    <s v="Biguanides|Insulin aspart|Insulin isophane"/>
    <x v="0"/>
    <d v="2015-12-08T00:00:00"/>
    <s v="Biguanides|Insulin aspart|Insulin isophane"/>
  </r>
  <r>
    <s v="sSz3FnODOOE"/>
    <x v="33"/>
    <s v="Other"/>
    <s v="Biguanides|Insulin isophane"/>
    <x v="0"/>
    <d v="2018-03-08T00:00:00"/>
    <s v="Biguanides|Insulin isophane-&gt;Insulin aspart-&gt;Insulin isophane-&gt;Insulin aspart|Insulin isophane"/>
  </r>
  <r>
    <s v="sUKRFWr6/X."/>
    <x v="33"/>
    <s v="Other"/>
    <s v="Biguanides"/>
    <x v="0"/>
    <d v="2023-05-30T00:00:00"/>
    <s v="Biguanides"/>
  </r>
  <r>
    <s v="subphLouELE"/>
    <x v="33"/>
    <s v="Asian"/>
    <s v="Biguanides"/>
    <x v="0"/>
    <d v="2016-04-26T00:00:00"/>
    <s v="Biguanides-&gt;Insulin isophane-&gt;Biguanides|Insulin isophane"/>
  </r>
  <r>
    <s v="T8CMGV8mwN2"/>
    <x v="33"/>
    <s v="Asian"/>
    <s v="Biguanides"/>
    <x v="0"/>
    <d v="2022-09-29T00:00:00"/>
    <s v="Biguanides"/>
  </r>
  <r>
    <s v="taHGBRkFTKs"/>
    <x v="33"/>
    <s v="Asian"/>
    <s v="Biguanides"/>
    <x v="0"/>
    <d v="2018-08-09T00:00:00"/>
    <s v="Biguanides-&gt;Biguanides|DPP-4 inhibitors-&gt;DPP-4 inhibitors-&gt;Biguanides|DPP-4 inhibitors|SGLT-2 inhibitors-&gt;DPP-4 inhibitors|SGLT-2 inhibitors-&gt;Biguanides|SGLT-2 inhibitors-&gt;SGLT-2 inhibitors"/>
  </r>
  <r>
    <s v="W4LRVit84Qg"/>
    <x v="33"/>
    <s v="Asian"/>
    <s v="Biguanides"/>
    <x v="0"/>
    <d v="2025-05-30T00:00:00"/>
    <s v="Biguanides"/>
  </r>
  <r>
    <s v="W4ULuEuz8.U"/>
    <x v="33"/>
    <s v="Other"/>
    <s v="Biguanides"/>
    <x v="0"/>
    <d v="2015-01-02T00:00:00"/>
    <s v="Biguanides"/>
  </r>
  <r>
    <s v="tbt3hDz994."/>
    <x v="33"/>
    <s v="Other"/>
    <s v="Biguanides"/>
    <x v="0"/>
    <d v="2013-10-10T00:00:00"/>
    <s v="Biguanides"/>
  </r>
  <r>
    <s v="TDv7V7sCuLY"/>
    <x v="33"/>
    <s v="Other"/>
    <s v="Insulin isophane|Insulin lispro"/>
    <x v="1"/>
    <d v="2011-12-20T00:00:00"/>
    <s v="Insulin isophane|Insulin lispro-&gt;Biguanides-&gt;Biguanides|Insulin isophane-&gt;Insulin isophane-&gt;Insulin aspart-&gt;Insulin aspart|Insulin isophane-&gt;DPP-4 inhibitors-&gt;SGLT-2 inhibitors-&gt;DPP-4 inhibitors|SGLT-2 inhibitors-&gt;GLP-1 agonists"/>
  </r>
  <r>
    <s v="awpG2wrxdII"/>
    <x v="33"/>
    <s v="Pacific peoples"/>
    <s v="Biguanides"/>
    <x v="0"/>
    <d v="2013-06-19T00:00:00"/>
    <s v="Biguanides-&gt;Insulin isophane-&gt;Insulin aspart|Insulin isophane-&gt;Sulfonylureas-&gt;Biguanides|Insulin aspart|Insulin isophane|Sulfonylureas-&gt;Biguanides|Insulin aspart|Insulin isophane-&gt;DPP-4 inhibitors|Sulfonylureas-&gt;SGLT-2 inhibitors-&gt;Biguanides|DPP-4 inhibitors|SGLT-2 inhibitors|Sulfonylureas-&gt;DPP-4 inhibitors|SGLT-2 inhibitors-&gt;Biguanides|GLP-1 agonists-&gt;Biguanides|GLP-1 agonists|Sulfonylureas"/>
  </r>
  <r>
    <s v="avNp0bJvlzk"/>
    <x v="33"/>
    <s v="Asian"/>
    <s v="Biguanides"/>
    <x v="0"/>
    <d v="2014-07-15T00:00:00"/>
    <s v="Biguanides"/>
  </r>
  <r>
    <s v="AX3ckH4hLg6"/>
    <x v="33"/>
    <s v="Māori"/>
    <s v="Biguanides"/>
    <x v="0"/>
    <d v="2017-09-27T00:00:00"/>
    <s v="Biguanides"/>
  </r>
  <r>
    <s v="aOM7v53mo82"/>
    <x v="33"/>
    <s v="Pacific peoples"/>
    <s v="Biguanides|Insulin aspart|Insulin isophane"/>
    <x v="0"/>
    <d v="2011-10-10T00:00:00"/>
    <s v="Biguanides|Insulin aspart|Insulin isophane-&gt;Insulin aspart|Insulin isophane-&gt;Biguanides|Insulin aspart|Insulin glargine-&gt;Insulin aspart|Insulin glargine-&gt;Insulin aspart-&gt;Insulin glargine-&gt;Biguanides"/>
  </r>
  <r>
    <s v="aoDxlkyLNhU"/>
    <x v="33"/>
    <s v="Asian"/>
    <s v="Biguanides"/>
    <x v="0"/>
    <d v="2023-01-09T00:00:00"/>
    <s v="Biguanides-&gt;SGLT-2 inhibitors"/>
  </r>
  <r>
    <s v="anvGP7x.ZUU"/>
    <x v="33"/>
    <s v="Pacific peoples"/>
    <s v="Biguanides"/>
    <x v="0"/>
    <d v="2021-02-03T00:00:00"/>
    <s v="Biguanides"/>
  </r>
  <r>
    <s v="aSehAGlv7bs"/>
    <x v="33"/>
    <s v="Asian"/>
    <s v="Biguanides"/>
    <x v="0"/>
    <d v="2021-11-23T00:00:00"/>
    <s v="Biguanides"/>
  </r>
  <r>
    <s v="AqEh.7CH306"/>
    <x v="33"/>
    <s v="Pacific peoples"/>
    <s v="Biguanides"/>
    <x v="0"/>
    <d v="2025-06-26T00:00:00"/>
    <s v="Biguanides"/>
  </r>
  <r>
    <s v="ARbrG5Lcn/o"/>
    <x v="33"/>
    <s v="Other"/>
    <s v="Biguanides"/>
    <x v="0"/>
    <d v="2020-11-10T00:00:00"/>
    <s v="Biguanides-&gt;Insulin aspart|Insulin glargine-&gt;Insulin glargine"/>
  </r>
  <r>
    <s v="AQR.OGes0LI"/>
    <x v="33"/>
    <s v="Other"/>
    <s v="Biguanides"/>
    <x v="0"/>
    <d v="2022-03-28T00:00:00"/>
    <s v="Biguanides"/>
  </r>
  <r>
    <s v="aQRdEnuV1p."/>
    <x v="33"/>
    <s v="Māori"/>
    <s v="Biguanides"/>
    <x v="0"/>
    <d v="2019-05-08T00:00:00"/>
    <s v="Biguanides-&gt;GLP-1 agonists-&gt;Biguanides|GLP-1 agonists"/>
  </r>
  <r>
    <s v="5DWrNDV93qk"/>
    <x v="33"/>
    <s v="Māori"/>
    <s v="Biguanides"/>
    <x v="0"/>
    <d v="2012-11-14T00:00:00"/>
    <s v="Biguanides-&gt;Biguanides|Sulfonylureas-&gt;Sulfonylureas-&gt;Insulin glargine-&gt;Biguanides|Insulin glargine-&gt;DPP-4 inhibitors|Insulin glargine-&gt;DPP-4 inhibitors-&gt;GLP-1 agonists-&gt;DPP-4 inhibitors|GLP-1 agonists|Insulin glargine-&gt;Biguanides|GLP-1 agonists|Insulin glargine-&gt;GLP-1 agonists|Insulin glargine-&gt;SGLT-2 inhibitors"/>
  </r>
  <r>
    <s v="5HAOdDkd0bU"/>
    <x v="33"/>
    <s v="Asian"/>
    <s v="Biguanides"/>
    <x v="0"/>
    <d v="2025-04-15T00:00:00"/>
    <s v="Biguanides-&gt;DPP-4 inhibitors"/>
  </r>
  <r>
    <s v="5HQCz5fW5Lo"/>
    <x v="33"/>
    <s v="Māori"/>
    <s v="Biguanides"/>
    <x v="0"/>
    <d v="2013-01-23T00:00:00"/>
    <s v="Biguanides-&gt;Sulfonylureas-&gt;Biguanides|Sulfonylureas-&gt;DPP-4 inhibitors-&gt;Insulin glargine|SGLT-2 inhibitors-&gt;Insulin glargine-&gt;SGLT-2 inhibitors-&gt;GLP-1 agonists|Thiazolidinedione-&gt;GLP-1 agonists-&gt;Biguanides|GLP-1 agonists|Thiazolidinedione-&gt;GLP-1 agonists|SGLT-2 inhibitors|Thiazolidinedione-&gt;Biguanides|Thiazolidinedione-&gt;Thiazolidinedione-&gt;Biguanides|GLP-1 agonists"/>
  </r>
  <r>
    <s v="5KeEdaPpVA."/>
    <x v="33"/>
    <s v="Pacific peoples"/>
    <s v="Biguanides"/>
    <x v="0"/>
    <d v="2025-03-18T00:00:00"/>
    <s v="Biguanides"/>
  </r>
  <r>
    <s v="AgpFQAPwpYw"/>
    <x v="33"/>
    <s v="Asian"/>
    <s v="Biguanides"/>
    <x v="0"/>
    <d v="2013-01-03T00:00:00"/>
    <s v="Biguanides-&gt;Biguanides|Insulin isophane-&gt;Insulin isophane"/>
  </r>
  <r>
    <s v="5JNC1dmG6AU"/>
    <x v="33"/>
    <s v="Pacific peoples"/>
    <s v="Sulfonylureas"/>
    <x v="0"/>
    <d v="2016-07-14T00:00:00"/>
    <s v="Sulfonylureas"/>
  </r>
  <r>
    <s v="5MgcmhTA/kU"/>
    <x v="33"/>
    <s v="Māori"/>
    <s v="Biguanides"/>
    <x v="0"/>
    <d v="2021-02-25T00:00:00"/>
    <s v="Biguanides-&gt;SGLT-2 inhibitors"/>
  </r>
  <r>
    <s v="aH6YGnC6QqI"/>
    <x v="33"/>
    <s v="Other"/>
    <s v="Biguanides"/>
    <x v="0"/>
    <d v="2015-09-16T00:00:00"/>
    <s v="Biguanides"/>
  </r>
  <r>
    <s v="ain9ztRVUFk"/>
    <x v="33"/>
    <s v="Other"/>
    <s v="Biguanides"/>
    <x v="0"/>
    <d v="2023-09-19T00:00:00"/>
    <s v="Biguanides"/>
  </r>
  <r>
    <s v="AiIqZ90KkVY"/>
    <x v="33"/>
    <s v="Other"/>
    <s v="Biguanides"/>
    <x v="0"/>
    <d v="2021-05-01T00:00:00"/>
    <s v="Biguanides"/>
  </r>
  <r>
    <s v="aK9ZdCKziQ6"/>
    <x v="33"/>
    <s v="Pacific peoples"/>
    <s v="Biguanides"/>
    <x v="0"/>
    <d v="2023-12-17T00:00:00"/>
    <s v="Biguanides"/>
  </r>
  <r>
    <s v="ak06F.Apmn."/>
    <x v="33"/>
    <s v="Māori"/>
    <s v="Biguanides"/>
    <x v="0"/>
    <d v="2021-05-03T00:00:00"/>
    <s v="Biguanides-&gt;GLP-1 agonists-&gt;Biguanides|GLP-1 agonists-&gt;Biguanides|GLP-1 agonists|SGLT-2 inhibitors"/>
  </r>
  <r>
    <s v="B9n5gCRnaWA"/>
    <x v="33"/>
    <s v="Pacific peoples"/>
    <s v="Biguanides"/>
    <x v="0"/>
    <d v="2013-07-25T00:00:00"/>
    <s v="Biguanides"/>
  </r>
  <r>
    <s v="BA/TKzxHiog"/>
    <x v="33"/>
    <s v="Māori"/>
    <s v="Biguanides"/>
    <x v="0"/>
    <d v="2013-01-17T00:00:00"/>
    <s v="Biguanides-&gt;Sulfonylureas-&gt;DPP-4 inhibitors-&gt;DPP-4 inhibitors|Sulfonylureas-&gt;Biguanides|DPP-4 inhibitors|Sulfonylureas-&gt;SGLT-2 inhibitors|Sulfonylureas-&gt;SGLT-2 inhibitors-&gt;DPP-4 inhibitors|SGLT-2 inhibitors|Sulfonylureas-&gt;Thiazolidinedione-&gt;DPP-4 inhibitors|SGLT-2 inhibitors|Sulfonylureas|Thiazolidinedione"/>
  </r>
  <r>
    <s v="b9bUKfDKXUM"/>
    <x v="33"/>
    <s v="Asian"/>
    <s v="Biguanides"/>
    <x v="0"/>
    <d v="2023-10-19T00:00:00"/>
    <s v="Biguanides-&gt;Insulin isophane"/>
  </r>
  <r>
    <s v="BB.GOzh1ymY"/>
    <x v="33"/>
    <s v="Māori"/>
    <s v="Biguanides"/>
    <x v="0"/>
    <d v="2023-05-22T00:00:00"/>
    <s v="Biguanides"/>
  </r>
  <r>
    <s v="BajN6IqVXrc"/>
    <x v="33"/>
    <s v="Asian"/>
    <s v="Biguanides"/>
    <x v="0"/>
    <d v="2022-09-07T00:00:00"/>
    <s v="Biguanides"/>
  </r>
  <r>
    <s v="dzRu23bkte2"/>
    <x v="33"/>
    <s v="Other"/>
    <s v="Biguanides"/>
    <x v="0"/>
    <d v="2023-01-30T00:00:00"/>
    <s v="Biguanides-&gt;SGLT-2 inhibitors"/>
  </r>
  <r>
    <s v="beOkIFsD8OE"/>
    <x v="33"/>
    <s v="Pacific peoples"/>
    <s v="Biguanides|Insulin isophane"/>
    <x v="0"/>
    <d v="2014-02-10T00:00:00"/>
    <s v="Biguanides|Insulin isophane-&gt;Insulin isophane"/>
  </r>
  <r>
    <s v="bE5i5vK41sk"/>
    <x v="33"/>
    <s v="Pacific peoples"/>
    <s v="Biguanides"/>
    <x v="0"/>
    <d v="2024-04-16T00:00:00"/>
    <s v="Biguanides-&gt;GLP-1 agonists"/>
  </r>
  <r>
    <s v="beIpXnebjSw"/>
    <x v="33"/>
    <s v="Other"/>
    <s v="Biguanides"/>
    <x v="0"/>
    <d v="2024-01-25T00:00:00"/>
    <s v="Biguanides"/>
  </r>
  <r>
    <s v="BdhpasnR.0A"/>
    <x v="33"/>
    <s v="Māori"/>
    <s v="Biguanides"/>
    <x v="0"/>
    <d v="2017-05-16T00:00:00"/>
    <s v="Biguanides-&gt;DPP-4 inhibitors-&gt;Biguanides|DPP-4 inhibitors-&gt;Biguanides|SGLT-2 inhibitors-&gt;DPP-4 inhibitors|SGLT-2 inhibitors-&gt;Biguanides|DPP-4 inhibitors|SGLT-2 inhibitors-&gt;GLP-1 agonists-&gt;DPP-4 inhibitors|GLP-1 agonists-&gt;Biguanides|DPP-4 inhibitors|GLP-1 agonists-&gt;Biguanides|GLP-1 agonists"/>
  </r>
  <r>
    <s v="b0l2jkl48JM"/>
    <x v="33"/>
    <s v="Asian"/>
    <s v="Biguanides"/>
    <x v="0"/>
    <d v="2019-05-14T00:00:00"/>
    <s v="Biguanides"/>
  </r>
  <r>
    <s v="B0Oz4H2LDZA"/>
    <x v="33"/>
    <s v="Māori"/>
    <s v="Insulin glargine"/>
    <x v="1"/>
    <d v="2020-07-23T00:00:00"/>
    <s v="Insulin glargine-&gt;Insulin aspart-&gt;Insulin aspart|Insulin glargine-&gt;Biguanides"/>
  </r>
  <r>
    <s v="b1nQ3TCMo92"/>
    <x v="33"/>
    <s v="Pacific peoples"/>
    <s v="Biguanides"/>
    <x v="0"/>
    <d v="2015-12-17T00:00:00"/>
    <s v="Biguanides-&gt;Biguanides|Sulfonylureas-&gt;Sulfonylureas-&gt;Biguanides|Insulin aspart|Insulin isophane-&gt;Insulin aspart|Insulin isophane-&gt;Biguanides|Insulin glargine-&gt;Biguanides|Insulin glargine|Sulfonylureas-&gt;Insulin glargine-&gt;SGLT-2 inhibitors-&gt;Insulin aspart-&gt;Biguanides|SGLT-2 inhibitors-&gt;Biguanides|Insulin aspart|Insulin glargine|SGLT-2 inhibitors|Sulfonylureas-&gt;Insulin aspart|Insulin glargine"/>
  </r>
  <r>
    <s v="b1AwTGgwnmo"/>
    <x v="33"/>
    <s v="Asian"/>
    <s v="Biguanides"/>
    <x v="0"/>
    <d v="2018-06-27T00:00:00"/>
    <s v="Biguanides"/>
  </r>
  <r>
    <s v="b1e1E/mRMKU"/>
    <x v="33"/>
    <s v="Pacific peoples"/>
    <s v="Biguanides"/>
    <x v="0"/>
    <d v="2023-04-17T00:00:00"/>
    <s v="Biguanides"/>
  </r>
  <r>
    <s v="b1/AMe2Yw02"/>
    <x v="33"/>
    <s v="Asian"/>
    <s v="Biguanides"/>
    <x v="0"/>
    <d v="2017-11-15T00:00:00"/>
    <s v="Biguanides-&gt;DPP-4 inhibitors-&gt;Biguanides|DPP-4 inhibitors-&gt;SGLT-2 inhibitors"/>
  </r>
  <r>
    <s v="B2v3YulJtBk"/>
    <x v="33"/>
    <s v="Other"/>
    <s v="Biguanides"/>
    <x v="0"/>
    <d v="2013-11-15T00:00:00"/>
    <s v="Biguanides-&gt;Sulfonylureas-&gt;Biguanides|Sulfonylureas-&gt;DPP-4 inhibitors-&gt;SGLT-2 inhibitors-&gt;DPP-4 inhibitors|SGLT-2 inhibitors"/>
  </r>
  <r>
    <s v="b28RC4dLxpg"/>
    <x v="33"/>
    <s v="Other"/>
    <s v="Biguanides|Insulin isophane"/>
    <x v="0"/>
    <d v="2014-12-17T00:00:00"/>
    <s v="Biguanides|Insulin isophane"/>
  </r>
  <r>
    <s v="e5jNuIr7gAY"/>
    <x v="33"/>
    <s v="Asian"/>
    <s v="Biguanides"/>
    <x v="0"/>
    <d v="2024-09-03T00:00:00"/>
    <s v="Biguanides"/>
  </r>
  <r>
    <s v="e7l0EZ/n0.o"/>
    <x v="33"/>
    <s v="Pacific peoples"/>
    <s v="Biguanides"/>
    <x v="0"/>
    <d v="2020-07-17T00:00:00"/>
    <s v="Biguanides-&gt;Sulfonylureas-&gt;DPP-4 inhibitors"/>
  </r>
  <r>
    <s v="E4WyuJVnqkg"/>
    <x v="33"/>
    <s v="Other"/>
    <s v="Biguanides"/>
    <x v="0"/>
    <d v="2022-12-01T00:00:00"/>
    <s v="Biguanides"/>
  </r>
  <r>
    <s v="ebgoN3tq2.I"/>
    <x v="33"/>
    <s v="Asian"/>
    <s v="Insulin isophane|Insulin lispro"/>
    <x v="1"/>
    <d v="2012-09-29T00:00:00"/>
    <s v="Insulin isophane|Insulin lispro-&gt;Biguanides"/>
  </r>
  <r>
    <s v="eBLZSHu067w"/>
    <x v="33"/>
    <s v="Asian"/>
    <s v="Insulin isophane"/>
    <x v="1"/>
    <d v="2023-04-20T00:00:00"/>
    <s v="Insulin isophane-&gt;Biguanides"/>
  </r>
  <r>
    <s v="eAPCwcUClUI"/>
    <x v="33"/>
    <s v="Pacific peoples"/>
    <s v="Biguanides|DPP-4 inhibitors"/>
    <x v="0"/>
    <d v="2022-12-09T00:00:00"/>
    <s v="Biguanides|DPP-4 inhibitors-&gt;DPP-4 inhibitors-&gt;Biguanides|GLP-1 agonists-&gt;GLP-1 agonists"/>
  </r>
  <r>
    <s v="eaevqZ1dHsI"/>
    <x v="33"/>
    <s v="Other"/>
    <s v="Biguanides"/>
    <x v="0"/>
    <d v="2023-06-08T00:00:00"/>
    <s v="Biguanides-&gt;GLP-1 agonists"/>
  </r>
  <r>
    <s v="E9hs4A7wd/g"/>
    <x v="33"/>
    <s v="Pacific peoples"/>
    <s v="Biguanides"/>
    <x v="0"/>
    <d v="2022-03-25T00:00:00"/>
    <s v="Biguanides-&gt;Biguanides|Sulfonylureas"/>
  </r>
  <r>
    <s v="eaadHhtKU9A"/>
    <x v="33"/>
    <s v="Other"/>
    <s v="Biguanides"/>
    <x v="0"/>
    <d v="2016-01-19T00:00:00"/>
    <s v="Biguanides"/>
  </r>
  <r>
    <s v="EC6gJPtOuVI"/>
    <x v="33"/>
    <s v="Māori"/>
    <s v="Biguanides"/>
    <x v="0"/>
    <d v="2023-08-04T00:00:00"/>
    <s v="Biguanides"/>
  </r>
  <r>
    <s v="emq3qrsL5q6"/>
    <x v="33"/>
    <s v="Asian"/>
    <s v="Biguanides"/>
    <x v="0"/>
    <d v="2025-07-24T00:00:00"/>
    <s v="Biguanides"/>
  </r>
  <r>
    <s v="eLJok5s8mvw"/>
    <x v="33"/>
    <s v="Pacific peoples"/>
    <s v="Biguanides"/>
    <x v="0"/>
    <d v="2019-10-10T00:00:00"/>
    <s v="Biguanides-&gt;SGLT-2 inhibitors-&gt;Biguanides|SGLT-2 inhibitors"/>
  </r>
  <r>
    <s v="emj1G2LAS1w"/>
    <x v="33"/>
    <s v="Asian"/>
    <s v="Biguanides"/>
    <x v="0"/>
    <d v="2022-08-12T00:00:00"/>
    <s v="Biguanides-&gt;SGLT-2 inhibitors-&gt;Biguanides|SGLT-2 inhibitors"/>
  </r>
  <r>
    <s v="eIw/f3qO3ao"/>
    <x v="33"/>
    <s v="Pacific peoples"/>
    <s v="Biguanides"/>
    <x v="0"/>
    <d v="2022-08-19T00:00:00"/>
    <s v="Biguanides"/>
  </r>
  <r>
    <s v="EjpFMLUyy4."/>
    <x v="33"/>
    <s v="Other"/>
    <s v="Biguanides"/>
    <x v="0"/>
    <d v="2018-11-23T00:00:00"/>
    <s v="Biguanides-&gt;DPP-4 inhibitors-&gt;Sulfonylureas-&gt;DPP-4 inhibitors|Sulfonylureas"/>
  </r>
  <r>
    <s v="EkFHFlUJ5dc"/>
    <x v="33"/>
    <s v="Māori"/>
    <s v="Biguanides"/>
    <x v="0"/>
    <d v="2025-07-31T00:00:00"/>
    <s v="Biguanides"/>
  </r>
  <r>
    <s v="eKIei/EJUbo"/>
    <x v="33"/>
    <s v="Asian"/>
    <s v="DPP-4 inhibitors"/>
    <x v="0"/>
    <d v="2025-05-07T00:00:00"/>
    <s v="DPP-4 inhibitors"/>
  </r>
  <r>
    <s v="eHX5yfZhU62"/>
    <x v="33"/>
    <s v="Other"/>
    <s v="Biguanides"/>
    <x v="0"/>
    <d v="2025-11-13T00:00:00"/>
    <s v="Biguanides"/>
  </r>
  <r>
    <s v="eGnWuLu/Gdk"/>
    <x v="33"/>
    <s v="Māori"/>
    <s v="Biguanides"/>
    <x v="0"/>
    <d v="2022-10-14T00:00:00"/>
    <s v="Biguanides"/>
  </r>
  <r>
    <s v="hQlE4nd.l3E"/>
    <x v="33"/>
    <s v="Asian"/>
    <s v="Biguanides"/>
    <x v="0"/>
    <d v="2023-07-19T00:00:00"/>
    <s v="Biguanides"/>
  </r>
  <r>
    <s v="Hq3RDnNaIGU"/>
    <x v="33"/>
    <s v="Other"/>
    <s v="Biguanides|Insulin isophane"/>
    <x v="0"/>
    <d v="2020-11-17T00:00:00"/>
    <s v="Biguanides|Insulin isophane-&gt;Insulin aspart-&gt;Insulin aspart|Insulin isophane-&gt;Insulin glargine-&gt;Insulin aspart|Insulin glargine-&gt;Biguanides"/>
  </r>
  <r>
    <s v="HoW5hPfCEG6"/>
    <x v="33"/>
    <s v="Asian"/>
    <s v="Biguanides|Insulin isophane"/>
    <x v="0"/>
    <d v="2019-05-20T00:00:00"/>
    <s v="Biguanides|Insulin isophane-&gt;Insulin isophane-&gt;Biguanides-&gt;DPP-4 inhibitors"/>
  </r>
  <r>
    <s v="hO0oxQZMtK."/>
    <x v="33"/>
    <s v="Asian"/>
    <s v="Biguanides"/>
    <x v="0"/>
    <d v="2016-08-25T00:00:00"/>
    <s v="Biguanides-&gt;Insulin isophane-&gt;Insulin aspart-&gt;Insulin aspart|Insulin isophane"/>
  </r>
  <r>
    <s v="hnv4Z8fOyOQ"/>
    <x v="33"/>
    <s v="Asian"/>
    <s v="Biguanides"/>
    <x v="0"/>
    <d v="2022-10-13T00:00:00"/>
    <s v="Biguanides"/>
  </r>
  <r>
    <s v="hN695RLFJz6"/>
    <x v="33"/>
    <s v="Māori"/>
    <s v="Biguanides|Insulin aspart|Insulin glargine"/>
    <x v="0"/>
    <d v="2019-08-20T00:00:00"/>
    <s v="Biguanides|Insulin aspart|Insulin glargine-&gt;Biguanides|Insulin glargine-&gt;GLP-1 agonists"/>
  </r>
  <r>
    <s v="EsgL5y7.JWQ"/>
    <x v="33"/>
    <s v="Pacific peoples"/>
    <s v="Biguanides|Insulin isophane"/>
    <x v="0"/>
    <d v="2015-09-10T00:00:00"/>
    <s v="Biguanides|Insulin isophane-&gt;Insulin aspart-&gt;Insulin aspart|Insulin isophane-&gt;Insulin isophane-&gt;DPP-4 inhibitors"/>
  </r>
  <r>
    <s v="erQiR/aJxrY"/>
    <x v="33"/>
    <s v="Other"/>
    <s v="Biguanides"/>
    <x v="0"/>
    <d v="2016-06-23T00:00:00"/>
    <s v="Biguanides-&gt;Insulin aspart-&gt;Biguanides|Insulin aspart-&gt;Insulin aspart|Insulin isophane"/>
  </r>
  <r>
    <s v="EtOe8VnWrj6"/>
    <x v="33"/>
    <s v="Asian"/>
    <s v="Biguanides"/>
    <x v="0"/>
    <d v="2023-01-26T00:00:00"/>
    <s v="Biguanides-&gt;Biguanides|Insulin isophane-&gt;Insulin aspart-&gt;Insulin isophane-&gt;Insulin glargine-&gt;Insulin aspart|Insulin glargine"/>
  </r>
  <r>
    <s v="eu0NCtISUzo"/>
    <x v="33"/>
    <s v="Asian"/>
    <s v="Biguanides"/>
    <x v="0"/>
    <d v="2011-11-14T00:00:00"/>
    <s v="Biguanides"/>
  </r>
  <r>
    <s v="hluoHw7u6iw"/>
    <x v="33"/>
    <s v="Pacific peoples"/>
    <s v="Biguanides"/>
    <x v="0"/>
    <d v="2011-03-23T00:00:00"/>
    <s v="Biguanides-&gt;Biguanides|Sulfonylureas-&gt;Biguanides|DPP-4 inhibitors|Sulfonylureas-&gt;DPP-4 inhibitors-&gt;DPP-4 inhibitors|Sulfonylureas-&gt;DPP-4 inhibitors|SGLT-2 inhibitors|Sulfonylureas-&gt;DPP-4 inhibitors|Insulin glargine|SGLT-2 inhibitors|Sulfonylureas"/>
  </r>
  <r>
    <s v="hsyJZYqLGPk"/>
    <x v="33"/>
    <s v="Pacific peoples"/>
    <s v="Biguanides"/>
    <x v="0"/>
    <d v="2017-12-05T00:00:00"/>
    <s v="Biguanides"/>
  </r>
  <r>
    <s v="hwSdUFtjJcU"/>
    <x v="33"/>
    <s v="Asian"/>
    <s v="Biguanides"/>
    <x v="0"/>
    <d v="2015-10-20T00:00:00"/>
    <s v="Biguanides-&gt;DPP-4 inhibitors-&gt;SGLT-2 inhibitors"/>
  </r>
  <r>
    <s v="i01CFBxpx7M"/>
    <x v="33"/>
    <s v="Pacific peoples"/>
    <s v="Biguanides"/>
    <x v="0"/>
    <d v="2024-07-08T00:00:00"/>
    <s v="Biguanides-&gt;SGLT-2 inhibitors"/>
  </r>
  <r>
    <s v="HzQetvB90fk"/>
    <x v="33"/>
    <s v="Asian"/>
    <s v="Biguanides|Insulin isophane"/>
    <x v="0"/>
    <d v="2022-10-12T00:00:00"/>
    <s v="Biguanides|Insulin isophane"/>
  </r>
  <r>
    <s v="hz762sbySUk"/>
    <x v="33"/>
    <s v="Māori"/>
    <s v="Biguanides"/>
    <x v="0"/>
    <d v="2019-09-03T00:00:00"/>
    <s v="Biguanides-&gt;DPP-4 inhibitors-&gt;SGLT-2 inhibitors-&gt;DPP-4 inhibitors|SGLT-2 inhibitors"/>
  </r>
  <r>
    <s v="hXnJC91pfL2"/>
    <x v="33"/>
    <s v="Asian"/>
    <s v="DPP-4 inhibitors"/>
    <x v="0"/>
    <d v="2023-10-19T00:00:00"/>
    <s v="DPP-4 inhibitors"/>
  </r>
  <r>
    <s v="hymGzVQihUU"/>
    <x v="33"/>
    <s v="Other"/>
    <s v="Biguanides"/>
    <x v="0"/>
    <d v="2023-01-09T00:00:00"/>
    <s v="Biguanides"/>
  </r>
  <r>
    <s v="I2rhBSQTn4s"/>
    <x v="33"/>
    <s v="Asian"/>
    <s v="Biguanides"/>
    <x v="0"/>
    <d v="2013-05-07T00:00:00"/>
    <s v="Biguanides-&gt;Biguanides|Sulfonylureas-&gt;Sulfonylureas-&gt;DPP-4 inhibitors-&gt;DPP-4 inhibitors|Sulfonylureas-&gt;SGLT-2 inhibitors|Sulfonylureas-&gt;Biguanides|DPP-4 inhibitors-&gt;DPP-4 inhibitors|SGLT-2 inhibitors-&gt;Biguanides|DPP-4 inhibitors|SGLT-2 inhibitors|Sulfonylureas-&gt;DPP-4 inhibitors|SGLT-2 inhibitors|Sulfonylureas-&gt;Insulin glargine-&gt;DPP-4 inhibitors|Insulin glargine-&gt;DPP-4 inhibitors|Insulin glargine|SGLT-2 inhibitors|Sulfonylureas"/>
  </r>
  <r>
    <s v="i9GC1M.vwJE"/>
    <x v="33"/>
    <s v="Asian"/>
    <s v="Biguanides"/>
    <x v="0"/>
    <d v="2024-04-29T00:00:00"/>
    <s v="Biguanides"/>
  </r>
  <r>
    <s v="I97lxrbrTi2"/>
    <x v="33"/>
    <s v="Māori"/>
    <s v="Biguanides"/>
    <x v="0"/>
    <d v="2021-05-20T00:00:00"/>
    <s v="Biguanides"/>
  </r>
  <r>
    <s v="LApVjpBaWDY"/>
    <x v="33"/>
    <s v="Asian"/>
    <s v="Biguanides"/>
    <x v="0"/>
    <d v="2018-06-27T00:00:00"/>
    <s v="Biguanides"/>
  </r>
  <r>
    <s v="LChGDEIkbNs"/>
    <x v="33"/>
    <s v="Asian"/>
    <s v="Biguanides"/>
    <x v="0"/>
    <d v="2018-05-19T00:00:00"/>
    <s v="Biguanides"/>
  </r>
  <r>
    <s v="LAT2RCDBHJE"/>
    <x v="33"/>
    <s v="Other"/>
    <s v="Biguanides"/>
    <x v="0"/>
    <d v="2014-09-11T00:00:00"/>
    <s v="Biguanides-&gt;Biguanides|Sulfonylureas-&gt;Sulfonylureas-&gt;Insulin glargine-&gt;Biguanides|Insulin glargine|Sulfonylureas-&gt;GLP-1 agonists-&gt;GLP-1 agonists|Insulin glargine-&gt;Biguanides|GLP-1 agonists|Insulin glargine|Sulfonylureas-&gt;Biguanides|Insulin glargine-&gt;Biguanides|GLP-1 agonists|Insulin glargine"/>
  </r>
  <r>
    <s v="lbRO2anocw2"/>
    <x v="33"/>
    <s v="Other"/>
    <s v="Biguanides"/>
    <x v="0"/>
    <d v="2011-11-07T00:00:00"/>
    <s v="Biguanides-&gt;Biguanides|Sulfonylureas-&gt;Sulfonylureas-&gt;Biguanides|Insulin glargine|Sulfonylureas-&gt;Insulin glargine-&gt;Biguanides|Insulin aspart-&gt;Insulin aspart-&gt;DPP-4 inhibitors-&gt;Biguanides|DPP-4 inhibitors|Insulin aspart-&gt;DPP-4 inhibitors|Insulin aspart"/>
  </r>
  <r>
    <s v="iDl6p2mUx0Y"/>
    <x v="33"/>
    <s v="Other"/>
    <s v="Biguanides"/>
    <x v="0"/>
    <d v="2018-02-07T00:00:00"/>
    <s v="Biguanides-&gt;Insulin aspart|Insulin glargine-&gt;Insulin aspart"/>
  </r>
  <r>
    <s v="IDS2Px800ug"/>
    <x v="33"/>
    <s v="Other"/>
    <s v="Biguanides"/>
    <x v="0"/>
    <d v="2025-11-21T00:00:00"/>
    <s v="Biguanides"/>
  </r>
  <r>
    <s v="8eQJDUKbvoQ"/>
    <x v="33"/>
    <s v="Asian"/>
    <s v="Biguanides"/>
    <x v="0"/>
    <d v="2023-07-18T00:00:00"/>
    <s v="Biguanides-&gt;Sulfonylureas-&gt;Biguanides|Sulfonylureas"/>
  </r>
  <r>
    <s v="8FYnrCze4Hw"/>
    <x v="33"/>
    <s v="Asian"/>
    <s v="Biguanides"/>
    <x v="0"/>
    <d v="2014-12-11T00:00:00"/>
    <s v="Biguanides-&gt;Insulin aspart|Insulin isophane-&gt;Insulin aspart-&gt;Insulin Neutral-&gt;Insulin isophane"/>
  </r>
  <r>
    <s v="87IcUsAEgI2"/>
    <x v="33"/>
    <s v="Asian"/>
    <s v="Biguanides|Sulfonylureas"/>
    <x v="0"/>
    <d v="2015-03-05T00:00:00"/>
    <s v="Biguanides|Sulfonylureas-&gt;Sulfonylureas-&gt;DPP-4 inhibitors|Sulfonylureas-&gt;DPP-4 inhibitors-&gt;DPP-4 inhibitors|SGLT-2 inhibitors|Sulfonylureas-&gt;DPP-4 inhibitors|SGLT-2 inhibitors-&gt;SGLT-2 inhibitors"/>
  </r>
  <r>
    <s v="8bF4ippU4QQ"/>
    <x v="33"/>
    <s v="Other"/>
    <s v="Biguanides"/>
    <x v="0"/>
    <d v="2017-03-27T00:00:00"/>
    <s v="Biguanides"/>
  </r>
  <r>
    <s v="7VRQFXRJU9M"/>
    <x v="33"/>
    <s v="Māori"/>
    <s v="Biguanides|DPP-4 inhibitors"/>
    <x v="0"/>
    <d v="2025-06-07T00:00:00"/>
    <s v="Biguanides|DPP-4 inhibitors-&gt;DPP-4 inhibitors"/>
  </r>
  <r>
    <s v="7YRuI7v3pec"/>
    <x v="33"/>
    <s v="Māori"/>
    <s v="Biguanides"/>
    <x v="0"/>
    <d v="2015-12-01T00:00:00"/>
    <s v="Biguanides"/>
  </r>
  <r>
    <s v="8//ldSt54G6"/>
    <x v="33"/>
    <s v="Other"/>
    <s v="Biguanides"/>
    <x v="0"/>
    <d v="2017-08-28T00:00:00"/>
    <s v="Biguanides"/>
  </r>
  <r>
    <s v="7VcjHboojpE"/>
    <x v="33"/>
    <s v="Pacific peoples"/>
    <s v="DPP-4 inhibitors"/>
    <x v="0"/>
    <d v="2023-07-10T00:00:00"/>
    <s v="DPP-4 inhibitors"/>
  </r>
  <r>
    <s v="7vH.rVv2tKU"/>
    <x v="33"/>
    <s v="Other"/>
    <s v="Biguanides"/>
    <x v="0"/>
    <d v="2022-11-22T00:00:00"/>
    <s v="Biguanides"/>
  </r>
  <r>
    <s v="7Smke1me1qQ"/>
    <x v="33"/>
    <s v="Pacific peoples"/>
    <s v="Biguanides"/>
    <x v="0"/>
    <d v="2022-05-25T00:00:00"/>
    <s v="Biguanides"/>
  </r>
  <r>
    <s v="7mm7/Qzx/y6"/>
    <x v="33"/>
    <s v="Pacific peoples"/>
    <s v="Biguanides"/>
    <x v="0"/>
    <d v="2014-09-26T00:00:00"/>
    <s v="Biguanides-&gt;Insulin aspart|Insulin isophane"/>
  </r>
  <r>
    <s v="7MyDtwwNa6U"/>
    <x v="33"/>
    <s v="Asian"/>
    <s v="Biguanides"/>
    <x v="0"/>
    <d v="2024-11-01T00:00:00"/>
    <s v="Biguanides"/>
  </r>
  <r>
    <s v="1XrIRNB789g"/>
    <x v="33"/>
    <s v="Other"/>
    <s v="Biguanides|Sulfonylureas"/>
    <x v="0"/>
    <d v="2023-10-16T00:00:00"/>
    <s v="Biguanides|Sulfonylureas-&gt;GLP-1 agonists"/>
  </r>
  <r>
    <s v="1YvkK6JXUUU"/>
    <x v="33"/>
    <s v="Pacific peoples"/>
    <s v="DPP-4 inhibitors"/>
    <x v="0"/>
    <d v="2023-01-18T00:00:00"/>
    <s v="DPP-4 inhibitors-&gt;Biguanides|GLP-1 agonists|Insulin isophane-&gt;Biguanides|Insulin isophane|SGLT-2 inhibitors-&gt;Insulin isophane|SGLT-2 inhibitors-&gt;DPP-4 inhibitors|Insulin isophane|SGLT-2 inhibitors-&gt;DPP-4 inhibitors|Insulin isophane"/>
  </r>
  <r>
    <s v="1sdb.s7AqqI"/>
    <x v="33"/>
    <s v="Other"/>
    <s v="Biguanides"/>
    <x v="0"/>
    <d v="2022-10-12T00:00:00"/>
    <s v="Biguanides"/>
  </r>
  <r>
    <s v="1SHT4BZjtZk"/>
    <x v="33"/>
    <s v="Pacific peoples"/>
    <s v="DPP-4 inhibitors"/>
    <x v="0"/>
    <d v="2024-08-15T00:00:00"/>
    <s v="DPP-4 inhibitors-&gt;Biguanides"/>
  </r>
  <r>
    <s v="1Sqww8ao9IU"/>
    <x v="33"/>
    <s v="Other"/>
    <s v="Biguanides|Sulfonylureas"/>
    <x v="0"/>
    <d v="2014-02-19T00:00:00"/>
    <s v="Biguanides|Sulfonylureas-&gt;Insulin aspart-&gt;Biguanides|Insulin aspart-&gt;Insulin aspart|Sulfonylureas-&gt;Insulin aspart|Insulin glargine-&gt;Insulin glargine-&gt;Biguanides|Insulin aspart|Insulin glargine-&gt;DPP-4 inhibitors|Insulin aspart|Insulin glargine-&gt;DPP-4 inhibitors"/>
  </r>
  <r>
    <s v="0Nkgvx/nyfU"/>
    <x v="33"/>
    <s v="Pacific peoples"/>
    <s v="Biguanides"/>
    <x v="0"/>
    <d v="2018-09-26T00:00:00"/>
    <s v="Biguanides-&gt;DPP-4 inhibitors-&gt;DPP-4 inhibitors|SGLT-2 inhibitors-&gt;SGLT-2 inhibitors"/>
  </r>
  <r>
    <s v="0nQllqfj4Ps"/>
    <x v="33"/>
    <s v="Other"/>
    <s v="Biguanides"/>
    <x v="0"/>
    <d v="2023-03-06T00:00:00"/>
    <s v="Biguanides"/>
  </r>
  <r>
    <s v="0JjvJl37jYI"/>
    <x v="33"/>
    <s v="Pacific peoples"/>
    <s v="Biguanides"/>
    <x v="0"/>
    <d v="2015-07-23T00:00:00"/>
    <s v="Biguanides"/>
  </r>
  <r>
    <s v="0OCUOlq57VA"/>
    <x v="33"/>
    <s v="Asian"/>
    <s v="Biguanides"/>
    <x v="0"/>
    <d v="2024-06-07T00:00:00"/>
    <s v="Biguanides"/>
  </r>
  <r>
    <s v="0ATzMW7zD.Y"/>
    <x v="33"/>
    <s v="Asian"/>
    <s v="DPP-4 inhibitors"/>
    <x v="0"/>
    <d v="2024-07-11T00:00:00"/>
    <s v="DPP-4 inhibitors"/>
  </r>
  <r>
    <s v="yuvELoa6Orc"/>
    <x v="33"/>
    <s v="Asian"/>
    <s v="Biguanides"/>
    <x v="0"/>
    <d v="2015-09-12T00:00:00"/>
    <s v="Biguanides"/>
  </r>
  <r>
    <s v="0GrOnynMf1Y"/>
    <x v="33"/>
    <s v="Other"/>
    <s v="Biguanides"/>
    <x v="0"/>
    <d v="2024-10-01T00:00:00"/>
    <s v="Biguanides-&gt;DPP-4 inhibitors"/>
  </r>
  <r>
    <s v="1LgfNVzSIqc"/>
    <x v="33"/>
    <s v="Other"/>
    <s v="Biguanides"/>
    <x v="0"/>
    <d v="2015-02-26T00:00:00"/>
    <s v="Biguanides"/>
  </r>
  <r>
    <s v="1IefnbSDCdE"/>
    <x v="33"/>
    <s v="Pacific peoples"/>
    <s v="Biguanides"/>
    <x v="0"/>
    <d v="2016-08-10T00:00:00"/>
    <s v="Biguanides-&gt;DPP-4 inhibitors-&gt;SGLT-2 inhibitors-&gt;DPP-4 inhibitors|SGLT-2 inhibitors-&gt;Biguanides|DPP-4 inhibitors|SGLT-2 inhibitors"/>
  </r>
  <r>
    <s v="1iEOXEloUos"/>
    <x v="33"/>
    <s v="Pacific peoples"/>
    <s v="Biguanides"/>
    <x v="0"/>
    <d v="2024-10-03T00:00:00"/>
    <s v="Biguanides-&gt;SGLT-2 inhibitors"/>
  </r>
  <r>
    <s v="1Iu9Z3GuLkI"/>
    <x v="33"/>
    <s v="Asian"/>
    <s v="Biguanides"/>
    <x v="0"/>
    <d v="2021-01-18T00:00:00"/>
    <s v="Biguanides-&gt;DPP-4 inhibitors"/>
  </r>
  <r>
    <s v="1g1eDgiJ5sc"/>
    <x v="33"/>
    <s v="Other"/>
    <s v="Biguanides|Insulin isophane"/>
    <x v="0"/>
    <d v="2016-09-02T00:00:00"/>
    <s v="Biguanides|Insulin isophane-&gt;Biguanides"/>
  </r>
  <r>
    <s v="1eBZFBM3zKk"/>
    <x v="33"/>
    <s v="Pacific peoples"/>
    <s v="Biguanides"/>
    <x v="0"/>
    <d v="2012-02-03T00:00:00"/>
    <s v="Biguanides-&gt;Biguanides|Insulin isophane-&gt;Biguanides|Insulin aspart|Insulin isophane-&gt;Insulin aspart|Insulin isophane-&gt;Sulfonylureas-&gt;Biguanides|Insulin isophane|Sulfonylureas-&gt;Insulin isophane-&gt;DPP-4 inhibitors|Sulfonylureas-&gt;DPP-4 inhibitors-&gt;DPP-4 inhibitors|SGLT-2 inhibitors|Sulfonylureas-&gt;DPP-4 inhibitors|SGLT-2 inhibitors-&gt;Biguanides|GLP-1 agonists|Sulfonylureas-&gt;Biguanides|GLP-1 agonists|Sulfonylureas|Thiazolidinedione-&gt;GLP-1 agonists|Sulfonylureas"/>
  </r>
  <r>
    <s v="1CfKHBG6W7k"/>
    <x v="33"/>
    <s v="Pacific peoples"/>
    <s v="Insulin glargine"/>
    <x v="1"/>
    <d v="2020-08-31T00:00:00"/>
    <s v="Insulin glargine-&gt;DPP-4 inhibitors-&gt;SGLT-2 inhibitors-&gt;DPP-4 inhibitors|SGLT-2 inhibitors"/>
  </r>
  <r>
    <s v="1DQ6mfOoK4s"/>
    <x v="33"/>
    <s v="Other"/>
    <s v="Biguanides"/>
    <x v="0"/>
    <d v="2025-04-24T00:00:00"/>
    <s v="Biguanides"/>
  </r>
  <r>
    <s v="0zOgSF5xhZY"/>
    <x v="33"/>
    <s v="Other"/>
    <s v="Biguanides"/>
    <x v="0"/>
    <d v="2024-02-28T00:00:00"/>
    <s v="Biguanides"/>
  </r>
  <r>
    <s v="CO2mAcgCgpM"/>
    <x v="33"/>
    <s v="Asian"/>
    <s v="Insulin aspart|Insulin isophane"/>
    <x v="1"/>
    <d v="2021-01-18T00:00:00"/>
    <s v="Insulin aspart|Insulin isophane-&gt;Insulin isophane-&gt;Insulin aspart-&gt;Biguanides|SGLT-2 inhibitors-&gt;SGLT-2 inhibitors-&gt;Biguanides"/>
  </r>
  <r>
    <s v="cM1bdv4APrA"/>
    <x v="33"/>
    <s v="Other"/>
    <s v="Biguanides"/>
    <x v="0"/>
    <d v="2020-01-13T00:00:00"/>
    <s v="Biguanides"/>
  </r>
  <r>
    <s v="cni8D9Avs3."/>
    <x v="33"/>
    <s v="Asian"/>
    <s v="Biguanides"/>
    <x v="0"/>
    <d v="2024-05-27T00:00:00"/>
    <s v="Biguanides"/>
  </r>
  <r>
    <s v="ckwXuPr02g."/>
    <x v="33"/>
    <s v="Pacific peoples"/>
    <s v="Biguanides"/>
    <x v="0"/>
    <d v="2023-01-24T00:00:00"/>
    <s v="Biguanides-&gt;DPP-4 inhibitors|SGLT-2 inhibitors-&gt;Biguanides|DPP-4 inhibitors|SGLT-2 inhibitors-&gt;Insulin aspart|Insulin isophane-&gt;Biguanides|Insulin aspart|Insulin isophane-&gt;Biguanides|Insulin glargine-&gt;Insulin glargine"/>
  </r>
  <r>
    <s v="ClvVql7.XDc"/>
    <x v="33"/>
    <s v="Māori"/>
    <s v="Biguanides"/>
    <x v="0"/>
    <d v="2018-04-08T00:00:00"/>
    <s v="Biguanides-&gt;SGLT-2 inhibitors-&gt;Sulfonylureas-&gt;GLP-1 agonists-&gt;Insulin glargine-&gt;GLP-1 agonists|Insulin glargine"/>
  </r>
  <r>
    <s v="CKNvAFccpxc"/>
    <x v="33"/>
    <s v="Māori"/>
    <s v="Biguanides"/>
    <x v="0"/>
    <d v="2025-06-27T00:00:00"/>
    <s v="Biguanides"/>
  </r>
  <r>
    <s v="9DGQidqMteg"/>
    <x v="33"/>
    <s v="Asian"/>
    <s v="Biguanides"/>
    <x v="0"/>
    <d v="2024-10-02T00:00:00"/>
    <s v="Biguanides"/>
  </r>
  <r>
    <s v="9dwfqAGbK/s"/>
    <x v="33"/>
    <s v="Other"/>
    <s v="Biguanides"/>
    <x v="0"/>
    <d v="2014-01-08T00:00:00"/>
    <s v="Biguanides"/>
  </r>
  <r>
    <s v="9G6Ew4JuAm."/>
    <x v="33"/>
    <s v="Māori"/>
    <s v="Biguanides"/>
    <x v="0"/>
    <d v="2016-09-15T00:00:00"/>
    <s v="Biguanides"/>
  </r>
  <r>
    <s v="97MH.ZyeQvI"/>
    <x v="33"/>
    <s v="Asian"/>
    <s v="Biguanides"/>
    <x v="0"/>
    <d v="2021-04-28T00:00:00"/>
    <s v="Biguanides"/>
  </r>
  <r>
    <s v="8Z31c4NblI2"/>
    <x v="33"/>
    <s v="Asian"/>
    <s v="Biguanides"/>
    <x v="0"/>
    <d v="2020-11-03T00:00:00"/>
    <s v="Biguanides-&gt;Sulfonylureas"/>
  </r>
  <r>
    <s v="9/7ynJV88lE"/>
    <x v="33"/>
    <s v="Asian"/>
    <s v="Biguanides"/>
    <x v="0"/>
    <d v="2015-05-11T00:00:00"/>
    <s v="Biguanides"/>
  </r>
  <r>
    <s v="8qab8lObjqU"/>
    <x v="33"/>
    <s v="Māori"/>
    <s v="Insulin isophane"/>
    <x v="1"/>
    <d v="2022-07-11T00:00:00"/>
    <s v="Insulin isophane-&gt;Biguanides"/>
  </r>
  <r>
    <s v="8n6zJMnmLDA"/>
    <x v="33"/>
    <s v="Māori"/>
    <s v="Biguanides|Insulin aspart|Insulin isophane"/>
    <x v="0"/>
    <d v="2020-12-20T00:00:00"/>
    <s v="Biguanides|Insulin aspart|Insulin isophane-&gt;Insulin aspart|Insulin isophane-&gt;Biguanides-&gt;GLP-1 agonists-&gt;SGLT-2 inhibitors-&gt;DPP-4 inhibitors-&gt;Insulin glargine-&gt;DPP-4 inhibitors|Thiazolidinedione"/>
  </r>
  <r>
    <s v="8nn/2Xb/LCU"/>
    <x v="33"/>
    <s v="Other"/>
    <s v="Biguanides"/>
    <x v="0"/>
    <d v="2021-12-21T00:00:00"/>
    <s v="Biguanides"/>
  </r>
  <r>
    <s v="8OvXkKnzrYc"/>
    <x v="33"/>
    <s v="Māori"/>
    <s v="Biguanides"/>
    <x v="0"/>
    <d v="2021-07-07T00:00:00"/>
    <s v="Biguanides"/>
  </r>
  <r>
    <s v="8kgDLHOOerA"/>
    <x v="33"/>
    <s v="Asian"/>
    <s v="Biguanides"/>
    <x v="0"/>
    <d v="2017-06-24T00:00:00"/>
    <s v="Biguanides"/>
  </r>
  <r>
    <s v="d31FVDcpJqs"/>
    <x v="33"/>
    <s v="Other"/>
    <s v="Biguanides"/>
    <x v="0"/>
    <d v="2024-12-31T00:00:00"/>
    <s v="Biguanides"/>
  </r>
  <r>
    <s v="d9ySKp866d6"/>
    <x v="33"/>
    <s v="Other"/>
    <s v="Biguanides"/>
    <x v="0"/>
    <d v="2014-10-21T00:00:00"/>
    <s v="Biguanides-&gt;GLP-1 agonists-&gt;Sulfonylureas-&gt;Insulin glargine-&gt;Biguanides|Insulin glargine-&gt;GLP-1 agonists|Insulin glargine-&gt;Biguanides|GLP-1 agonists|Insulin glargine-&gt;Insulin aspart-&gt;Biguanides|GLP-1 agonists-&gt;Insulin aspart|Insulin glargine"/>
  </r>
  <r>
    <s v="DEV7KsFHE7M"/>
    <x v="33"/>
    <s v="Asian"/>
    <s v="Biguanides"/>
    <x v="0"/>
    <d v="2023-11-08T00:00:00"/>
    <s v="Biguanides"/>
  </r>
  <r>
    <s v="DDT4yb1Hgl6"/>
    <x v="33"/>
    <s v="Asian"/>
    <s v="Biguanides"/>
    <x v="0"/>
    <d v="2024-08-08T00:00:00"/>
    <s v="Biguanides"/>
  </r>
  <r>
    <s v="CWYSohSDOjI"/>
    <x v="33"/>
    <s v="Māori"/>
    <s v="Biguanides"/>
    <x v="0"/>
    <d v="2012-03-15T00:00:00"/>
    <s v="Biguanides-&gt;Insulin isophane-&gt;Insulin aspart|Insulin isophane-&gt;Insulin aspart-&gt;Sulfonylureas-&gt;Biguanides|DPP-4 inhibitors-&gt;DPP-4 inhibitors|Sulfonylureas-&gt;DPP-4 inhibitors-&gt;Biguanides|DPP-4 inhibitors|Sulfonylureas-&gt;Biguanides|DPP-4 inhibitors|SGLT-2 inhibitors|Sulfonylureas-&gt;DPP-4 inhibitors|SGLT-2 inhibitors-&gt;GLP-1 agonists|Sulfonylureas-&gt;GLP-1 agonists-&gt;Biguanides|Sulfonylureas-&gt;Insulin glargine-&gt;Biguanides|GLP-1 agonists|Sulfonylureas-&gt;Biguanides|Insulin glargine|SGLT-2 inhibitors|Sulfonylureas-&gt;Biguanides|Insulin glargine|Sulfonylureas"/>
  </r>
  <r>
    <s v="CXgkENEwk.E"/>
    <x v="33"/>
    <s v="Asian"/>
    <s v="Biguanides"/>
    <x v="0"/>
    <d v="2012-12-07T00:00:00"/>
    <s v="Biguanides"/>
  </r>
  <r>
    <s v="D/mIfqY9SXM"/>
    <x v="33"/>
    <s v="Asian"/>
    <s v="Biguanides"/>
    <x v="0"/>
    <d v="2024-10-24T00:00:00"/>
    <s v="Biguanides"/>
  </r>
  <r>
    <s v="cvosoq98OIc"/>
    <x v="33"/>
    <s v="Māori"/>
    <s v="Biguanides"/>
    <x v="0"/>
    <d v="2013-08-23T00:00:00"/>
    <s v="Biguanides-&gt;Sulfonylureas-&gt;Insulin glargine"/>
  </r>
  <r>
    <s v="cvid73dfSZI"/>
    <x v="33"/>
    <s v="Pacific peoples"/>
    <s v="Insulin isophane"/>
    <x v="1"/>
    <d v="2021-10-29T00:00:00"/>
    <s v="Insulin isophane-&gt;Biguanides"/>
  </r>
  <r>
    <s v="cuDZSs4CzTQ"/>
    <x v="33"/>
    <s v="Asian"/>
    <s v="Biguanides"/>
    <x v="0"/>
    <d v="2025-05-12T00:00:00"/>
    <s v="Biguanides"/>
  </r>
  <r>
    <s v="CTSYSmHwqZM"/>
    <x v="33"/>
    <s v="Pacific peoples"/>
    <s v="Biguanides"/>
    <x v="0"/>
    <d v="2012-02-11T00:00:00"/>
    <s v="Biguanides-&gt;Biguanides|Insulin aspart|Insulin isophane-&gt;Insulin aspart|Insulin isophane-&gt;Insulin aspart-&gt;Biguanides|Sulfonylureas-&gt;Sulfonylureas-&gt;Biguanides|SGLT-2 inhibitors|Sulfonylureas-&gt;SGLT-2 inhibitors"/>
  </r>
  <r>
    <s v="CpsofnLqRMU"/>
    <x v="33"/>
    <s v="Asian"/>
    <s v="Biguanides"/>
    <x v="0"/>
    <d v="2023-07-26T00:00:00"/>
    <s v="Biguanides-&gt;SGLT-2 inhibitors"/>
  </r>
  <r>
    <s v="cRsONG.eaQM"/>
    <x v="33"/>
    <s v="Other"/>
    <s v="Biguanides"/>
    <x v="0"/>
    <d v="2024-11-21T00:00:00"/>
    <s v="Biguanides"/>
  </r>
  <r>
    <s v="J8FcjKwULrM"/>
    <x v="33"/>
    <s v="Other"/>
    <s v="Biguanides"/>
    <x v="0"/>
    <d v="2018-04-05T00:00:00"/>
    <s v="Biguanides"/>
  </r>
  <r>
    <s v="J4Xw2EXFghg"/>
    <x v="33"/>
    <s v="Pacific peoples"/>
    <s v="Biguanides"/>
    <x v="0"/>
    <d v="2013-10-01T00:00:00"/>
    <s v="Biguanides-&gt;Biguanides|Sulfonylureas-&gt;Sulfonylureas"/>
  </r>
  <r>
    <s v="j2h1XuLwjI2"/>
    <x v="33"/>
    <s v="Asian"/>
    <s v="Insulin isophane"/>
    <x v="1"/>
    <d v="2020-04-23T00:00:00"/>
    <s v="Insulin isophane-&gt;DPP-4 inhibitors-&gt;Biguanides"/>
  </r>
  <r>
    <s v="JciFW52NlhM"/>
    <x v="33"/>
    <s v="Other"/>
    <s v="Biguanides"/>
    <x v="0"/>
    <d v="2025-02-28T00:00:00"/>
    <s v="Biguanides"/>
  </r>
  <r>
    <s v="JfcPZp6mVhE"/>
    <x v="33"/>
    <s v="Pacific peoples"/>
    <s v="Biguanides|Insulin isophane"/>
    <x v="0"/>
    <d v="2013-01-08T00:00:00"/>
    <s v="Biguanides|Insulin isophane-&gt;Insulin isophane-&gt;Biguanides-&gt;Insulin aspart-&gt;SGLT-2 inhibitors"/>
  </r>
  <r>
    <s v="jEADVcAcJxU"/>
    <x v="33"/>
    <s v="Asian"/>
    <s v="Biguanides"/>
    <x v="0"/>
    <d v="2023-03-07T00:00:00"/>
    <s v="Biguanides-&gt;SGLT-2 inhibitors"/>
  </r>
  <r>
    <s v="jdknAIV5H9s"/>
    <x v="33"/>
    <s v="Other"/>
    <s v="Biguanides"/>
    <x v="0"/>
    <d v="2020-12-22T00:00:00"/>
    <s v="Biguanides-&gt;Insulin aspart"/>
  </r>
  <r>
    <s v="iYtFMUHG/2U"/>
    <x v="33"/>
    <s v="Other"/>
    <s v="Biguanides"/>
    <x v="0"/>
    <d v="2021-03-03T00:00:00"/>
    <s v="Biguanides-&gt;Insulin isophane-&gt;Insulin aspart"/>
  </r>
  <r>
    <s v="IZsOWeI5tRs"/>
    <x v="33"/>
    <s v="Pacific peoples"/>
    <s v="Biguanides"/>
    <x v="0"/>
    <d v="2024-11-19T00:00:00"/>
    <s v="Biguanides"/>
  </r>
  <r>
    <s v="iWqojTcbfuU"/>
    <x v="33"/>
    <s v="Other"/>
    <s v="Biguanides|Insulin aspart|Insulin isophane"/>
    <x v="0"/>
    <d v="2013-12-09T00:00:00"/>
    <s v="Biguanides|Insulin aspart|Insulin isophane-&gt;Insulin aspart|Insulin isophane"/>
  </r>
  <r>
    <s v="IVihxKBbBqI"/>
    <x v="33"/>
    <s v="Pacific peoples"/>
    <s v="Biguanides"/>
    <x v="0"/>
    <d v="2017-07-06T00:00:00"/>
    <s v="Biguanides-&gt;Biguanides|Sulfonylureas-&gt;Insulin glargine-&gt;Insulin glargine|Sulfonylureas"/>
  </r>
  <r>
    <s v="IUte7fIVG/6"/>
    <x v="33"/>
    <s v="Asian"/>
    <s v="Biguanides"/>
    <x v="0"/>
    <d v="2013-09-25T00:00:00"/>
    <s v="Biguanides-&gt;Insulin aspart|Insulin isophane-&gt;Insulin isophane-&gt;DPP-4 inhibitors-&gt;SGLT-2 inhibitors"/>
  </r>
  <r>
    <s v="IRceHbznc9k"/>
    <x v="33"/>
    <s v="Māori"/>
    <s v="Biguanides"/>
    <x v="0"/>
    <d v="2025-09-19T00:00:00"/>
    <s v="Biguanides-&gt;SGLT-2 inhibitors"/>
  </r>
  <r>
    <s v="iU9ZpTJ8WhA"/>
    <x v="33"/>
    <s v="Pacific peoples"/>
    <s v="Biguanides"/>
    <x v="0"/>
    <d v="2023-11-14T00:00:00"/>
    <s v="Biguanides"/>
  </r>
  <r>
    <s v="JjeF/lbprYQ"/>
    <x v="33"/>
    <s v="Other"/>
    <s v="Biguanides"/>
    <x v="0"/>
    <d v="2025-09-25T00:00:00"/>
    <s v="Biguanides"/>
  </r>
  <r>
    <s v="jGgMj5jPPBc"/>
    <x v="33"/>
    <s v="Other"/>
    <s v="Biguanides"/>
    <x v="0"/>
    <d v="2023-11-07T00:00:00"/>
    <s v="Biguanides"/>
  </r>
  <r>
    <s v="jgM.vP75JoA"/>
    <x v="33"/>
    <s v="Asian"/>
    <s v="Biguanides"/>
    <x v="0"/>
    <d v="2013-12-04T00:00:00"/>
    <s v="Biguanides"/>
  </r>
  <r>
    <s v="jhesP33ZWSc"/>
    <x v="33"/>
    <s v="Asian"/>
    <s v="Insulin aspart|Insulin isophane"/>
    <x v="1"/>
    <d v="2025-02-01T00:00:00"/>
    <s v="Insulin aspart|Insulin isophane-&gt;Biguanides-&gt;Insulin aspart"/>
  </r>
  <r>
    <s v="JhG7UvATV8E"/>
    <x v="33"/>
    <s v="Māori"/>
    <s v="Biguanides"/>
    <x v="0"/>
    <d v="2022-06-28T00:00:00"/>
    <s v="Biguanides"/>
  </r>
  <r>
    <s v="MKsk6C0XmwY"/>
    <x v="33"/>
    <s v="Other"/>
    <s v="Biguanides"/>
    <x v="0"/>
    <d v="2020-01-13T00:00:00"/>
    <s v="Biguanides-&gt;Insulin isophane|Insulin lispro"/>
  </r>
  <r>
    <s v="jNntgl6UfmU"/>
    <x v="33"/>
    <s v="Other"/>
    <s v="Biguanides"/>
    <x v="0"/>
    <d v="2025-09-24T00:00:00"/>
    <s v="Biguanides"/>
  </r>
  <r>
    <s v="jlRJLvqdqrE"/>
    <x v="33"/>
    <s v="Asian"/>
    <s v="Biguanides"/>
    <x v="0"/>
    <d v="2016-08-18T00:00:00"/>
    <s v="Biguanides"/>
  </r>
  <r>
    <s v="JLdmzgNo8/."/>
    <x v="33"/>
    <s v="Other"/>
    <s v="Biguanides"/>
    <x v="0"/>
    <d v="2015-09-23T00:00:00"/>
    <s v="Biguanides-&gt;Biguanides|Sulfonylureas-&gt;Sulfonylureas-&gt;DPP-4 inhibitors|Sulfonylureas"/>
  </r>
  <r>
    <s v="MRj7.HaGtQI"/>
    <x v="33"/>
    <s v="Asian"/>
    <s v="Biguanides"/>
    <x v="0"/>
    <d v="2025-05-21T00:00:00"/>
    <s v="Biguanides"/>
  </r>
  <r>
    <s v="muXFdbWSzfo"/>
    <x v="33"/>
    <s v="Other"/>
    <s v="Biguanides"/>
    <x v="0"/>
    <d v="2024-12-19T00:00:00"/>
    <s v="Biguanides"/>
  </r>
  <r>
    <s v="MNDa2acxRdg"/>
    <x v="33"/>
    <s v="Other"/>
    <s v="Biguanides"/>
    <x v="0"/>
    <d v="2021-05-11T00:00:00"/>
    <s v="Biguanides"/>
  </r>
  <r>
    <s v="mPJiIBFv2mg"/>
    <x v="33"/>
    <s v="Other"/>
    <s v="Biguanides"/>
    <x v="0"/>
    <d v="2016-05-24T00:00:00"/>
    <s v="Biguanides-&gt;DPP-4 inhibitors-&gt;Biguanides|DPP-4 inhibitors-&gt;DPP-4 inhibitors|SGLT-2 inhibitors-&gt;SGLT-2 inhibitors-&gt;Insulin glargine"/>
  </r>
  <r>
    <s v="mQ/7H3.Yspc"/>
    <x v="33"/>
    <s v="Asian"/>
    <s v="Insulin aspart"/>
    <x v="1"/>
    <d v="2014-05-02T00:00:00"/>
    <s v="Insulin aspart-&gt;Insulin isophane-&gt;Insulin aspart|Insulin isophane-&gt;Biguanides"/>
  </r>
  <r>
    <s v="q/SWp7GlxV6"/>
    <x v="33"/>
    <s v="Other"/>
    <s v="Biguanides"/>
    <x v="0"/>
    <d v="2016-08-15T00:00:00"/>
    <s v="Biguanides"/>
  </r>
  <r>
    <s v="q/35Q6Qhkow"/>
    <x v="33"/>
    <s v="Pacific peoples"/>
    <s v="Biguanides"/>
    <x v="0"/>
    <d v="2021-08-09T00:00:00"/>
    <s v="Biguanides-&gt;DPP-4 inhibitors-&gt;DPP-4 inhibitors|SGLT-2 inhibitors-&gt;Sulfonylureas-&gt;DPP-4 inhibitors|SGLT-2 inhibitors|Sulfonylureas"/>
  </r>
  <r>
    <s v="Q.4W/kJ8wBc"/>
    <x v="33"/>
    <s v="Māori"/>
    <s v="Biguanides|Insulin isophane"/>
    <x v="0"/>
    <d v="2013-06-24T00:00:00"/>
    <s v="Biguanides|Insulin isophane-&gt;Insulin isophane"/>
  </r>
  <r>
    <s v="q.Ap5lLm1Yw"/>
    <x v="33"/>
    <s v="Asian"/>
    <s v="Biguanides"/>
    <x v="0"/>
    <d v="2025-11-04T00:00:00"/>
    <s v="Biguanides"/>
  </r>
  <r>
    <s v="PzreGlI2t7c"/>
    <x v="33"/>
    <s v="Asian"/>
    <s v="Biguanides"/>
    <x v="0"/>
    <d v="2023-01-09T00:00:00"/>
    <s v="Biguanides"/>
  </r>
  <r>
    <s v="q2l/4XvGlPk"/>
    <x v="33"/>
    <s v="Pacific peoples"/>
    <s v="Biguanides"/>
    <x v="0"/>
    <d v="2019-08-30T00:00:00"/>
    <s v="Biguanides-&gt;Insulin isophane-&gt;Insulin aspart-&gt;Biguanides|Insulin aspart|Insulin isophane-&gt;Insulin aspart|Insulin isophane-&gt;Biguanides|Insulin isophane-&gt;SGLT-2 inhibitors-&gt;Biguanides|SGLT-2 inhibitors"/>
  </r>
  <r>
    <s v="NbpeMVjMiIs"/>
    <x v="33"/>
    <s v="Asian"/>
    <s v="Biguanides|Sulfonylureas"/>
    <x v="0"/>
    <d v="2013-08-05T00:00:00"/>
    <s v="Biguanides|Sulfonylureas-&gt;Biguanides"/>
  </r>
  <r>
    <s v="nBFSs/qPNss"/>
    <x v="33"/>
    <s v="Asian"/>
    <s v="Biguanides"/>
    <x v="0"/>
    <d v="2024-04-16T00:00:00"/>
    <s v="Biguanides"/>
  </r>
  <r>
    <s v="n81dVk6Z3L6"/>
    <x v="33"/>
    <s v="Pacific peoples"/>
    <s v="Biguanides"/>
    <x v="0"/>
    <d v="2011-12-05T00:00:00"/>
    <s v="Biguanides-&gt;Biguanides|Sulfonylureas-&gt;Biguanides|SGLT-2 inhibitors|Sulfonylureas-&gt;DPP-4 inhibitors|SGLT-2 inhibitors|Sulfonylureas"/>
  </r>
  <r>
    <s v="n8TZxJV1Svc"/>
    <x v="33"/>
    <s v="Māori"/>
    <s v="Biguanides|Insulin isophane"/>
    <x v="0"/>
    <d v="2022-11-29T00:00:00"/>
    <s v="Biguanides|Insulin isophane-&gt;Insulin isophane"/>
  </r>
  <r>
    <s v="nA9R18/NQBY"/>
    <x v="33"/>
    <s v="Māori"/>
    <s v="Biguanides"/>
    <x v="0"/>
    <d v="2016-08-18T00:00:00"/>
    <s v="Biguanides-&gt;Biguanides|Sulfonylureas-&gt;Biguanides|Insulin aspart|Sulfonylureas-&gt;Insulin aspart-&gt;Insulin aspart|Insulin glargine-&gt;Insulin glargine"/>
  </r>
  <r>
    <s v="NaChOnWTu.w"/>
    <x v="33"/>
    <s v="Asian"/>
    <s v="Biguanides"/>
    <x v="0"/>
    <d v="2013-06-26T00:00:00"/>
    <s v="Biguanides"/>
  </r>
  <r>
    <s v="n59JEEhOQVw"/>
    <x v="33"/>
    <s v="Asian"/>
    <s v="Biguanides"/>
    <x v="0"/>
    <d v="2013-04-16T00:00:00"/>
    <s v="Biguanides"/>
  </r>
  <r>
    <s v="mXrzJABUrjI"/>
    <x v="33"/>
    <s v="Other"/>
    <s v="Biguanides"/>
    <x v="0"/>
    <d v="2025-05-07T00:00:00"/>
    <s v="Biguanides"/>
  </r>
  <r>
    <s v="mwRxGTXnXhQ"/>
    <x v="33"/>
    <s v="Māori"/>
    <s v="Biguanides|Sulfonylureas"/>
    <x v="0"/>
    <d v="2023-04-03T00:00:00"/>
    <s v="Biguanides|Sulfonylureas-&gt;Biguanides-&gt;SGLT-2 inhibitors"/>
  </r>
  <r>
    <s v="n.MMVDDjdiU"/>
    <x v="33"/>
    <s v="Asian"/>
    <s v="Biguanides"/>
    <x v="0"/>
    <d v="2023-01-25T00:00:00"/>
    <s v="Biguanides"/>
  </r>
  <r>
    <s v="N.RshX.eI8o"/>
    <x v="33"/>
    <s v="Asian"/>
    <s v="Biguanides"/>
    <x v="0"/>
    <d v="2019-09-05T00:00:00"/>
    <s v="Biguanides-&gt;Insulin aspart|Insulin isophane"/>
  </r>
  <r>
    <s v="N1SaiBDrjnI"/>
    <x v="33"/>
    <s v="Māori"/>
    <s v="SGLT-2 inhibitors"/>
    <x v="0"/>
    <d v="2025-07-01T00:00:00"/>
    <s v="SGLT-2 inhibitors"/>
  </r>
  <r>
    <s v="Qi9v4nbhEhY"/>
    <x v="33"/>
    <s v="Asian"/>
    <s v="Biguanides"/>
    <x v="0"/>
    <d v="2023-09-25T00:00:00"/>
    <s v="Biguanides"/>
  </r>
  <r>
    <s v="QhHbYIKS/2Y"/>
    <x v="33"/>
    <s v="Māori"/>
    <s v="Insulin isophane"/>
    <x v="1"/>
    <d v="2023-03-09T00:00:00"/>
    <s v="Insulin isophane-&gt;Insulin aspart-&gt;Insulin aspart|Insulin isophane-&gt;Biguanides"/>
  </r>
  <r>
    <s v="qhwlJIAydCw"/>
    <x v="33"/>
    <s v="Asian"/>
    <s v="Biguanides"/>
    <x v="0"/>
    <d v="2017-06-16T00:00:00"/>
    <s v="Biguanides-&gt;Insulin aspart-&gt;Biguanides|Insulin isophane-&gt;Insulin aspart|Insulin isophane"/>
  </r>
  <r>
    <s v="QfN0vAYMmzY"/>
    <x v="33"/>
    <s v="Asian"/>
    <s v="Biguanides"/>
    <x v="0"/>
    <d v="2016-09-15T00:00:00"/>
    <s v="Biguanides-&gt;DPP-4 inhibitors-&gt;DPP-4 inhibitors|SGLT-2 inhibitors-&gt;SGLT-2 inhibitors"/>
  </r>
  <r>
    <s v="qgCls4JREPo"/>
    <x v="33"/>
    <s v="Other"/>
    <s v="Biguanides"/>
    <x v="0"/>
    <d v="2016-08-18T00:00:00"/>
    <s v="Biguanides-&gt;Insulin isophane"/>
  </r>
  <r>
    <s v="Qnqe8aHBTzE"/>
    <x v="33"/>
    <s v="Asian"/>
    <s v="Biguanides|Insulin isophane"/>
    <x v="0"/>
    <d v="2018-03-22T00:00:00"/>
    <s v="Biguanides|Insulin isophane-&gt;Insulin isophane-&gt;Biguanides-&gt;Biguanides|Insulin aspart|Insulin isophane-&gt;SGLT-2 inhibitors"/>
  </r>
  <r>
    <s v="qMs5uPsQbAk"/>
    <x v="33"/>
    <s v="Pacific peoples"/>
    <s v="Biguanides"/>
    <x v="0"/>
    <d v="2020-12-11T00:00:00"/>
    <s v="Biguanides-&gt;DPP-4 inhibitors-&gt;SGLT-2 inhibitors-&gt;DPP-4 inhibitors|SGLT-2 inhibitors"/>
  </r>
  <r>
    <s v="QPDZepm/37s"/>
    <x v="33"/>
    <s v="Other"/>
    <s v="Biguanides"/>
    <x v="0"/>
    <d v="2021-03-03T00:00:00"/>
    <s v="Biguanides"/>
  </r>
  <r>
    <s v="QOTV.nVuiX6"/>
    <x v="33"/>
    <s v="Māori"/>
    <s v="Biguanides"/>
    <x v="0"/>
    <d v="2022-09-23T00:00:00"/>
    <s v="Biguanides"/>
  </r>
  <r>
    <s v="QKA8SwV1iPg"/>
    <x v="33"/>
    <s v="Other"/>
    <s v="Biguanides"/>
    <x v="0"/>
    <d v="2012-11-05T00:00:00"/>
    <s v="Biguanides-&gt;Insulin isophane"/>
  </r>
  <r>
    <s v="QLYcNbqNR7Y"/>
    <x v="33"/>
    <s v="Asian"/>
    <s v="Biguanides"/>
    <x v="0"/>
    <d v="2025-05-27T00:00:00"/>
    <s v="Biguanides"/>
  </r>
  <r>
    <s v="QuXf1fL5gYE"/>
    <x v="33"/>
    <s v="Asian"/>
    <s v="Biguanides"/>
    <x v="0"/>
    <d v="2024-08-01T00:00:00"/>
    <s v="Biguanides-&gt;Insulin aspart|Insulin isophane"/>
  </r>
  <r>
    <s v="QudF5pX6csE"/>
    <x v="33"/>
    <s v="Other"/>
    <s v="Biguanides"/>
    <x v="0"/>
    <d v="2018-07-31T00:00:00"/>
    <s v="Biguanides"/>
  </r>
  <r>
    <s v="qRIqRwzgwyI"/>
    <x v="33"/>
    <s v="Māori"/>
    <s v="Biguanides"/>
    <x v="0"/>
    <d v="2016-09-27T00:00:00"/>
    <s v="Biguanides-&gt;Biguanides|Sulfonylureas-&gt;Sulfonylureas-&gt;Insulin aspart-&gt;DPP-4 inhibitors-&gt;DPP-4 inhibitors|Sulfonylureas-&gt;DPP-4 inhibitors|Insulin aspart-&gt;DPP-4 inhibitors|Insulin aspart|SGLT-2 inhibitors-&gt;GLP-1 agonists-&gt;GLP-1 agonists|Insulin aspart"/>
  </r>
  <r>
    <s v="qqcbAh2OBz2"/>
    <x v="33"/>
    <s v="Asian"/>
    <s v="Biguanides"/>
    <x v="0"/>
    <d v="2022-11-01T00:00:00"/>
    <s v="Biguanides"/>
  </r>
  <r>
    <s v="tqMwl7Z5DQg"/>
    <x v="33"/>
    <s v="Asian"/>
    <s v="Biguanides"/>
    <x v="0"/>
    <d v="2024-12-20T00:00:00"/>
    <s v="Biguanides-&gt;SGLT-2 inhibitors"/>
  </r>
  <r>
    <s v="TOuLY3n8Z.I"/>
    <x v="33"/>
    <s v="Pacific peoples"/>
    <s v="Biguanides|Insulin glargine"/>
    <x v="0"/>
    <d v="2025-02-25T00:00:00"/>
    <s v="Biguanides|Insulin glargine-&gt;Biguanides|Insulin glargine|SGLT-2 inhibitors-&gt;Insulin glargine|SGLT-2 inhibitors"/>
  </r>
  <r>
    <s v="toOsIKHh8Os"/>
    <x v="33"/>
    <s v="Pacific peoples"/>
    <s v="Biguanides"/>
    <x v="0"/>
    <d v="2022-10-25T00:00:00"/>
    <s v="Biguanides"/>
  </r>
  <r>
    <s v="h8B8BTTDJDA"/>
    <x v="33"/>
    <s v="Māori"/>
    <s v="Biguanides"/>
    <x v="0"/>
    <d v="2024-08-19T00:00:00"/>
    <s v="Biguanides"/>
  </r>
  <r>
    <s v="H95KJrxztVg"/>
    <x v="33"/>
    <s v="Asian"/>
    <s v="Biguanides"/>
    <x v="0"/>
    <d v="2023-04-03T00:00:00"/>
    <s v="Biguanides-&gt;Insulin aspart|Insulin isophane-&gt;Biguanides|Insulin isophane"/>
  </r>
  <r>
    <s v="Hc9ncv3r7V2"/>
    <x v="33"/>
    <s v="Other"/>
    <s v="DPP-4 inhibitors"/>
    <x v="0"/>
    <d v="2023-11-08T00:00:00"/>
    <s v="DPP-4 inhibitors"/>
  </r>
  <r>
    <s v="h8FJ4118uuM"/>
    <x v="33"/>
    <s v="Other"/>
    <s v="Biguanides|Insulin isophane with insulin neutral"/>
    <x v="0"/>
    <d v="2011-09-16T00:00:00"/>
    <s v="Biguanides|Insulin isophane with insulin neutral-&gt;Biguanides-&gt;Insulin isophane with insulin neutral"/>
  </r>
  <r>
    <s v="HAPThmL/3mk"/>
    <x v="33"/>
    <s v="Pacific peoples"/>
    <s v="Biguanides"/>
    <x v="0"/>
    <d v="2011-09-27T00:00:00"/>
    <s v="Biguanides"/>
  </r>
  <r>
    <s v="hbVJmNqUyx2"/>
    <x v="33"/>
    <s v="Other"/>
    <s v="Biguanides"/>
    <x v="0"/>
    <d v="2024-12-20T00:00:00"/>
    <s v="Biguanides"/>
  </r>
  <r>
    <s v="eBE1zXOEqXs"/>
    <x v="33"/>
    <s v="Māori"/>
    <s v="Biguanides"/>
    <x v="0"/>
    <d v="2020-04-08T00:00:00"/>
    <s v="Biguanides-&gt;Biguanides|Insulin isophane-&gt;Insulin isophane"/>
  </r>
  <r>
    <s v="eGFWQA2izV."/>
    <x v="33"/>
    <s v="Pacific peoples"/>
    <s v="Biguanides|Insulin aspart|Insulin isophane"/>
    <x v="0"/>
    <d v="2020-06-23T00:00:00"/>
    <s v="Biguanides|Insulin aspart|Insulin isophane-&gt;Biguanides"/>
  </r>
  <r>
    <s v="h5h3N7hdfnA"/>
    <x v="33"/>
    <s v="Pacific peoples"/>
    <s v="Biguanides"/>
    <x v="0"/>
    <d v="2020-10-13T00:00:00"/>
    <s v="Biguanides-&gt;DPP-4 inhibitors-&gt;SGLT-2 inhibitors"/>
  </r>
  <r>
    <s v="Ef8p8eefwSQ"/>
    <x v="33"/>
    <s v="Other"/>
    <s v="Biguanides"/>
    <x v="0"/>
    <d v="2017-09-26T00:00:00"/>
    <s v="Biguanides"/>
  </r>
  <r>
    <s v="JWoA0QCzmz."/>
    <x v="33"/>
    <s v="Pacific peoples"/>
    <s v="Biguanides"/>
    <x v="0"/>
    <d v="2024-12-09T00:00:00"/>
    <s v="Biguanides"/>
  </r>
  <r>
    <s v="Jtge.Tvgq0A"/>
    <x v="33"/>
    <s v="Asian"/>
    <s v="Biguanides"/>
    <x v="0"/>
    <d v="2024-02-12T00:00:00"/>
    <s v="Biguanides-&gt;Insulin isophane-&gt;Insulin aspart-&gt;Biguanides|Insulin isophane"/>
  </r>
  <r>
    <s v="JsCyx0jMn0."/>
    <x v="33"/>
    <s v="Asian"/>
    <s v="Biguanides|Insulin isophane"/>
    <x v="0"/>
    <d v="2016-05-23T00:00:00"/>
    <s v="Biguanides|Insulin isophane-&gt;Biguanides"/>
  </r>
  <r>
    <s v="JQ8QFbXc8.2"/>
    <x v="33"/>
    <s v="Other"/>
    <s v="Biguanides"/>
    <x v="0"/>
    <d v="2016-02-25T00:00:00"/>
    <s v="Biguanides"/>
  </r>
  <r>
    <s v="JQrvSbu7NTk"/>
    <x v="33"/>
    <s v="Māori"/>
    <s v="Biguanides"/>
    <x v="0"/>
    <d v="2015-11-25T00:00:00"/>
    <s v="Biguanides-&gt;SGLT-2 inhibitors-&gt;DPP-4 inhibitors|Sulfonylureas-&gt;DPP-4 inhibitors"/>
  </r>
  <r>
    <s v="Jq.zbhS.Ubo"/>
    <x v="33"/>
    <s v="Other"/>
    <s v="Biguanides"/>
    <x v="0"/>
    <d v="2020-01-15T00:00:00"/>
    <s v="Biguanides-&gt;DPP-4 inhibitors-&gt;DPP-4 inhibitors|SGLT-2 inhibitors-&gt;SGLT-2 inhibitors"/>
  </r>
  <r>
    <s v="HEn7OsBQXZU"/>
    <x v="33"/>
    <s v="Māori"/>
    <s v="Biguanides"/>
    <x v="0"/>
    <d v="2025-07-08T00:00:00"/>
    <s v="Biguanides"/>
  </r>
  <r>
    <s v="Dr/KoWkt9qU"/>
    <x v="33"/>
    <s v="Māori"/>
    <s v="Biguanides"/>
    <x v="0"/>
    <d v="2022-04-20T00:00:00"/>
    <s v="Biguanides"/>
  </r>
  <r>
    <s v="dNbORFEdXLI"/>
    <x v="33"/>
    <s v="Māori"/>
    <s v="Biguanides"/>
    <x v="0"/>
    <d v="2019-12-30T00:00:00"/>
    <s v="Biguanides-&gt;DPP-4 inhibitors-&gt;Biguanides|DPP-4 inhibitors-&gt;SGLT-2 inhibitors-&gt;DPP-4 inhibitors|SGLT-2 inhibitors-&gt;Sulfonylureas-&gt;DPP-4 inhibitors|SGLT-2 inhibitors|Sulfonylureas"/>
  </r>
  <r>
    <s v="dN3Wyos5A3o"/>
    <x v="33"/>
    <s v="Asian"/>
    <s v="Biguanides"/>
    <x v="0"/>
    <d v="2020-02-13T00:00:00"/>
    <s v="Biguanides-&gt;Insulin isophane"/>
  </r>
  <r>
    <s v="dNTQCMEBAng"/>
    <x v="33"/>
    <s v="Pacific peoples"/>
    <s v="Biguanides"/>
    <x v="0"/>
    <d v="2018-01-08T00:00:00"/>
    <s v="Biguanides"/>
  </r>
  <r>
    <s v="doiin56yyCE"/>
    <x v="33"/>
    <s v="Asian"/>
    <s v="Biguanides"/>
    <x v="0"/>
    <d v="2025-03-27T00:00:00"/>
    <s v="Biguanides"/>
  </r>
  <r>
    <s v="dUNn7DjmLZc"/>
    <x v="33"/>
    <s v="Asian"/>
    <s v="Biguanides"/>
    <x v="0"/>
    <d v="2023-01-11T00:00:00"/>
    <s v="Biguanides"/>
  </r>
  <r>
    <s v="DU78DUWnUnc"/>
    <x v="33"/>
    <s v="Asian"/>
    <s v="Biguanides"/>
    <x v="0"/>
    <d v="2025-11-26T00:00:00"/>
    <s v="Biguanides"/>
  </r>
  <r>
    <s v="e2kCFkNBne6"/>
    <x v="33"/>
    <s v="Other"/>
    <s v="Biguanides"/>
    <x v="0"/>
    <d v="2020-01-29T00:00:00"/>
    <s v="Biguanides"/>
  </r>
  <r>
    <s v="DYd/9k0224M"/>
    <x v="33"/>
    <s v="Māori"/>
    <s v="Biguanides"/>
    <x v="0"/>
    <d v="2023-06-15T00:00:00"/>
    <s v="Biguanides"/>
  </r>
  <r>
    <s v="dyFOHAdNjBs"/>
    <x v="33"/>
    <s v="Other"/>
    <s v="Biguanides"/>
    <x v="0"/>
    <d v="2013-11-29T00:00:00"/>
    <s v="Biguanides"/>
  </r>
  <r>
    <s v="dX93zpLMjZk"/>
    <x v="33"/>
    <s v="Other"/>
    <s v="Biguanides"/>
    <x v="0"/>
    <d v="2024-03-15T00:00:00"/>
    <s v="Biguanides"/>
  </r>
  <r>
    <s v="NV2dqM9sJus"/>
    <x v="33"/>
    <s v="Other"/>
    <s v="Biguanides"/>
    <x v="0"/>
    <d v="2016-05-30T00:00:00"/>
    <s v="Biguanides-&gt;Biguanides|GLP-1 agonists-&gt;GLP-1 agonists"/>
  </r>
  <r>
    <s v="NsT28hHuDbg"/>
    <x v="33"/>
    <s v="Asian"/>
    <s v="Biguanides"/>
    <x v="0"/>
    <d v="2021-04-19T00:00:00"/>
    <s v="Biguanides"/>
  </r>
  <r>
    <s v="Nu5eTzUhCag"/>
    <x v="33"/>
    <s v="Other"/>
    <s v="Biguanides"/>
    <x v="0"/>
    <d v="2021-11-02T00:00:00"/>
    <s v="Biguanides"/>
  </r>
  <r>
    <s v="nw3jyVMNwtQ"/>
    <x v="33"/>
    <s v="Pacific peoples"/>
    <s v="Biguanides"/>
    <x v="0"/>
    <d v="2012-07-06T00:00:00"/>
    <s v="Biguanides"/>
  </r>
  <r>
    <s v="Nrya1mIZ7o2"/>
    <x v="33"/>
    <s v="Asian"/>
    <s v="Biguanides|Insulin glargine"/>
    <x v="0"/>
    <d v="2020-08-24T00:00:00"/>
    <s v="Biguanides|Insulin glargine-&gt;Insulin glargine-&gt;Insulin glulisine-&gt;Insulin glargine|Insulin glulisine-&gt;Biguanides|Insulin glargine|Insulin glulisine-&gt;Biguanides-&gt;DPP-4 inhibitors-&gt;Biguanides|DPP-4 inhibitors-&gt;Biguanides|DPP-4 inhibitors|SGLT-2 inhibitors-&gt;DPP-4 inhibitors|SGLT-2 inhibitors-&gt;SGLT-2 inhibitors"/>
  </r>
  <r>
    <s v="npRV2.pGXBg"/>
    <x v="33"/>
    <s v="Other"/>
    <s v="Biguanides"/>
    <x v="0"/>
    <d v="2015-12-15T00:00:00"/>
    <s v="Biguanides"/>
  </r>
  <r>
    <s v="NNQMWtBBKxs"/>
    <x v="33"/>
    <s v="Asian"/>
    <s v="Biguanides"/>
    <x v="0"/>
    <d v="2023-08-20T00:00:00"/>
    <s v="Biguanides-&gt;DPP-4 inhibitors"/>
  </r>
  <r>
    <s v="NO3mDzLVlR2"/>
    <x v="33"/>
    <s v="Other"/>
    <s v="Biguanides"/>
    <x v="0"/>
    <d v="2025-03-18T00:00:00"/>
    <s v="Biguanides"/>
  </r>
  <r>
    <s v="nQ8NUy2pZAE"/>
    <x v="33"/>
    <s v="Pacific peoples"/>
    <s v="DPP-4 inhibitors"/>
    <x v="0"/>
    <d v="2022-09-22T00:00:00"/>
    <s v="DPP-4 inhibitors-&gt;Biguanides-&gt;SGLT-2 inhibitors-&gt;Biguanides|SGLT-2 inhibitors-&gt;DPP-4 inhibitors|SGLT-2 inhibitors"/>
  </r>
  <r>
    <s v="NfGa.Cu4NG."/>
    <x v="33"/>
    <s v="Māori"/>
    <s v="Biguanides"/>
    <x v="0"/>
    <d v="2013-01-23T00:00:00"/>
    <s v="Biguanides-&gt;DPP-4 inhibitors-&gt;Biguanides|DPP-4 inhibitors-&gt;Biguanides|GLP-1 agonists-&gt;GLP-1 agonists-&gt;SGLT-2 inhibitors-&gt;Biguanides|Sulfonylureas"/>
  </r>
  <r>
    <s v="nhlYQUp7fms"/>
    <x v="33"/>
    <s v="Asian"/>
    <s v="Biguanides"/>
    <x v="0"/>
    <d v="2023-12-06T00:00:00"/>
    <s v="Biguanides"/>
  </r>
  <r>
    <s v="Nn1j/U6SWlA"/>
    <x v="33"/>
    <s v="Other"/>
    <s v="Biguanides"/>
    <x v="0"/>
    <d v="2015-05-25T00:00:00"/>
    <s v="Biguanides-&gt;Insulin aspart|Insulin isophane-&gt;Insulin isophane"/>
  </r>
  <r>
    <s v="NMVDWt3Z0YU"/>
    <x v="33"/>
    <s v="Asian"/>
    <s v="Biguanides"/>
    <x v="0"/>
    <d v="2022-12-29T00:00:00"/>
    <s v="Biguanides"/>
  </r>
  <r>
    <s v="NJa0Emn8VOA"/>
    <x v="33"/>
    <s v="Other"/>
    <s v="Biguanides"/>
    <x v="0"/>
    <d v="2021-08-10T00:00:00"/>
    <s v="Biguanides"/>
  </r>
  <r>
    <s v="kKGVZjWmhtE"/>
    <x v="33"/>
    <s v="Pacific peoples"/>
    <s v="Biguanides"/>
    <x v="0"/>
    <d v="2013-03-08T00:00:00"/>
    <s v="Biguanides-&gt;SGLT-2 inhibitors"/>
  </r>
  <r>
    <s v="KJQ7ir1x9bM"/>
    <x v="33"/>
    <s v="Other"/>
    <s v="Biguanides"/>
    <x v="0"/>
    <d v="2021-11-18T00:00:00"/>
    <s v="Biguanides"/>
  </r>
  <r>
    <s v="KiPuoX1HjmQ"/>
    <x v="33"/>
    <s v="Pacific peoples"/>
    <s v="Biguanides"/>
    <x v="0"/>
    <d v="2020-03-11T00:00:00"/>
    <s v="Biguanides-&gt;DPP-4 inhibitors"/>
  </r>
  <r>
    <s v="kikUOKewXFM"/>
    <x v="33"/>
    <s v="Other"/>
    <s v="Biguanides"/>
    <x v="0"/>
    <d v="2014-10-10T00:00:00"/>
    <s v="Biguanides"/>
  </r>
  <r>
    <s v="kI.4x4vxxuA"/>
    <x v="33"/>
    <s v="Asian"/>
    <s v="Biguanides"/>
    <x v="0"/>
    <d v="2024-07-17T00:00:00"/>
    <s v="Biguanides"/>
  </r>
  <r>
    <s v="KLMi5wdswM2"/>
    <x v="33"/>
    <s v="Asian"/>
    <s v="Biguanides"/>
    <x v="0"/>
    <d v="2018-07-19T00:00:00"/>
    <s v="Biguanides"/>
  </r>
  <r>
    <s v="kLewa5PeYjY"/>
    <x v="33"/>
    <s v="Pacific peoples"/>
    <s v="Biguanides"/>
    <x v="0"/>
    <d v="2021-12-23T00:00:00"/>
    <s v="Biguanides-&gt;DPP-4 inhibitors"/>
  </r>
  <r>
    <s v="klsdQ7xXol6"/>
    <x v="33"/>
    <s v="Asian"/>
    <s v="DPP-4 inhibitors"/>
    <x v="0"/>
    <d v="2024-10-24T00:00:00"/>
    <s v="DPP-4 inhibitors"/>
  </r>
  <r>
    <s v="km0l13tYSxU"/>
    <x v="33"/>
    <s v="Māori"/>
    <s v="Biguanides"/>
    <x v="0"/>
    <d v="2021-11-22T00:00:00"/>
    <s v="Biguanides-&gt;GLP-1 agonists-&gt;Biguanides|GLP-1 agonists"/>
  </r>
  <r>
    <s v="kF.SMLMlcaE"/>
    <x v="33"/>
    <s v="Asian"/>
    <s v="Biguanides|Insulin isophane"/>
    <x v="0"/>
    <d v="2020-11-18T00:00:00"/>
    <s v="Biguanides|Insulin isophane-&gt;Insulin aspart"/>
  </r>
  <r>
    <s v="kfKqERPcbQ."/>
    <x v="33"/>
    <s v="Other"/>
    <s v="Biguanides"/>
    <x v="0"/>
    <d v="2018-10-19T00:00:00"/>
    <s v="Biguanides"/>
  </r>
  <r>
    <s v="Kas7cBPD5Mc"/>
    <x v="33"/>
    <s v="Asian"/>
    <s v="Biguanides"/>
    <x v="0"/>
    <d v="2013-08-13T00:00:00"/>
    <s v="Biguanides-&gt;Insulin isophane-&gt;Insulin aspart"/>
  </r>
  <r>
    <s v="KAxH6lsWt.s"/>
    <x v="33"/>
    <s v="Pacific peoples"/>
    <s v="SGLT-2 inhibitors"/>
    <x v="0"/>
    <d v="2023-05-03T00:00:00"/>
    <s v="SGLT-2 inhibitors-&gt;SGLT-2 inhibitors|Sulfonylureas"/>
  </r>
  <r>
    <s v="kByJMZcr02."/>
    <x v="33"/>
    <s v="Pacific peoples"/>
    <s v="DPP-4 inhibitors"/>
    <x v="0"/>
    <d v="2025-03-19T00:00:00"/>
    <s v="DPP-4 inhibitors-&gt;Insulin glargine"/>
  </r>
  <r>
    <s v="K9.axH433hU"/>
    <x v="33"/>
    <s v="Pacific peoples"/>
    <s v="Biguanides"/>
    <x v="0"/>
    <d v="2017-08-03T00:00:00"/>
    <s v="Biguanides-&gt;Biguanides|Insulin isophane-&gt;Insulin aspart-&gt;Insulin aspart|Insulin isophane-&gt;DPP-4 inhibitors-&gt;Biguanides|DPP-4 inhibitors-&gt;Insulin isophane-&gt;SGLT-2 inhibitors-&gt;Biguanides|SGLT-2 inhibitors-&gt;Biguanides|Insulin glargine-&gt;Insulin glargine"/>
  </r>
  <r>
    <s v="K4JM29KNXQw"/>
    <x v="33"/>
    <s v="Pacific peoples"/>
    <s v="Biguanides"/>
    <x v="0"/>
    <d v="2017-03-21T00:00:00"/>
    <s v="Biguanides-&gt;SGLT-2 inhibitors-&gt;Biguanides|DPP-4 inhibitors-&gt;Biguanides|DPP-4 inhibitors|Sulfonylureas"/>
  </r>
  <r>
    <s v="k3sJBHnoJ8A"/>
    <x v="33"/>
    <s v="Other"/>
    <s v="Biguanides"/>
    <x v="0"/>
    <d v="2024-10-04T00:00:00"/>
    <s v="Biguanides"/>
  </r>
  <r>
    <s v="k2M/b7cchjY"/>
    <x v="33"/>
    <s v="Māori"/>
    <s v="Biguanides"/>
    <x v="0"/>
    <d v="2011-02-09T00:00:00"/>
    <s v="Biguanides-&gt;Biguanides|Sulfonylureas-&gt;Sulfonylureas-&gt;Insulin glargine-&gt;Insulin glargine|Sulfonylureas-&gt;Insulin glargine|Insulin lispro-&gt;Insulin glulisine-&gt;Insulin glargine|Insulin glulisine-&gt;Insulin lispro-&gt;Insulin lispro|Thiazolidinedione-&gt;Insulin glargine|Insulin lispro|Thiazolidinedione-&gt;Insulin glargine|Thiazolidinedione-&gt;Biguanides|Insulin glargine|Insulin lispro-&gt;Biguanides|Insulin glargine-&gt;Biguanides|Insulin glargine|Insulin glulisine-&gt;DPP-4 inhibitors-&gt;DPP-4 inhibitors|Insulin glargine|Insulin glulisine-&gt;DPP-4 inhibitors|Insulin glargine|Insulin glulisine|SGLT-2 inhibitors-&gt;Biguanides|GLP-1 agonists|Insulin glargine|Insulin glulisine-&gt;GLP-1 agonists-&gt;Biguanides|Insulin glargine|Insulin glulisine|SGLT-2 inhibitors-&gt;SGLT-2 inhibitors-&gt;Biguanides|GLP-1 agonists"/>
  </r>
  <r>
    <s v="Jz1xi0ivDcc"/>
    <x v="33"/>
    <s v="Asian"/>
    <s v="Biguanides"/>
    <x v="0"/>
    <d v="2015-12-18T00:00:00"/>
    <s v="Biguanides-&gt;SGLT-2 inhibitors-&gt;Biguanides|SGLT-2 inhibitors"/>
  </r>
  <r>
    <s v="JZgDLKR.kR2"/>
    <x v="33"/>
    <s v="Māori"/>
    <s v="Biguanides"/>
    <x v="0"/>
    <d v="2017-11-01T00:00:00"/>
    <s v="Biguanides-&gt;DPP-4 inhibitors-&gt;SGLT-2 inhibitors-&gt;DPP-4 inhibitors|SGLT-2 inhibitors"/>
  </r>
  <r>
    <s v="JZYYIhZzIC2"/>
    <x v="33"/>
    <s v="Other"/>
    <s v="Biguanides"/>
    <x v="0"/>
    <d v="2020-04-25T00:00:00"/>
    <s v="Biguanides-&gt;Insulin glargine-&gt;Insulin glargine|Insulin glulisine-&gt;Insulin glulisine-&gt;Insulin aspart|Insulin glargine-&gt;Insulin aspart|Insulin glargine|Insulin glulisine"/>
  </r>
  <r>
    <s v="K.kVA8aqMcg"/>
    <x v="33"/>
    <s v="Asian"/>
    <s v="Biguanides"/>
    <x v="0"/>
    <d v="2012-12-20T00:00:00"/>
    <s v="Biguanides"/>
  </r>
  <r>
    <s v="qVU2/A/w6Wc"/>
    <x v="33"/>
    <s v="Other"/>
    <s v="Biguanides"/>
    <x v="0"/>
    <d v="2012-12-01T00:00:00"/>
    <s v="Biguanides-&gt;Insulin glargine"/>
  </r>
  <r>
    <s v="o0F7KqaOlqI"/>
    <x v="33"/>
    <s v="Other"/>
    <s v="Biguanides"/>
    <x v="0"/>
    <d v="2021-09-22T00:00:00"/>
    <s v="Biguanides"/>
  </r>
  <r>
    <s v="nxyufyu4TNY"/>
    <x v="33"/>
    <s v="Other"/>
    <s v="Biguanides|Insulin aspart|Insulin isophane"/>
    <x v="0"/>
    <d v="2025-09-30T00:00:00"/>
    <s v="Biguanides|Insulin aspart|Insulin isophane-&gt;Insulin aspart|Insulin glargine"/>
  </r>
  <r>
    <s v="NZCQbBkCQqo"/>
    <x v="33"/>
    <s v="Asian"/>
    <s v="Biguanides"/>
    <x v="0"/>
    <d v="2022-06-09T00:00:00"/>
    <s v="Biguanides"/>
  </r>
  <r>
    <s v="Nzz3op1lRD."/>
    <x v="33"/>
    <s v="Other"/>
    <s v="Biguanides"/>
    <x v="0"/>
    <d v="2012-08-09T00:00:00"/>
    <s v="Biguanides"/>
  </r>
  <r>
    <s v="NZ9us.LBYL6"/>
    <x v="33"/>
    <s v="Asian"/>
    <s v="Biguanides|Insulin aspart|Insulin isophane"/>
    <x v="0"/>
    <d v="2023-11-17T00:00:00"/>
    <s v="Biguanides|Insulin aspart|Insulin isophane-&gt;Insulin aspart-&gt;Insulin aspart|Insulin isophane"/>
  </r>
  <r>
    <s v="r0OEUme.Zik"/>
    <x v="33"/>
    <s v="Asian"/>
    <s v="Biguanides"/>
    <x v="0"/>
    <d v="2022-06-30T00:00:00"/>
    <s v="Biguanides"/>
  </r>
  <r>
    <s v="R4o65PXCpIw"/>
    <x v="33"/>
    <s v="Asian"/>
    <s v="Biguanides"/>
    <x v="0"/>
    <d v="2013-07-12T00:00:00"/>
    <s v="Biguanides-&gt;Biguanides|Sulfonylureas-&gt;Sulfonylureas-&gt;Biguanides|DPP-4 inhibitors|Sulfonylureas-&gt;DPP-4 inhibitors-&gt;DPP-4 inhibitors|SGLT-2 inhibitors|Sulfonylureas-&gt;DPP-4 inhibitors|SGLT-2 inhibitors-&gt;SGLT-2 inhibitors-&gt;DPP-4 inhibitors|Sulfonylureas"/>
  </r>
  <r>
    <s v="R6MIQS2dxc2"/>
    <x v="33"/>
    <s v="Pacific peoples"/>
    <s v="Biguanides"/>
    <x v="0"/>
    <d v="2025-08-20T00:00:00"/>
    <s v="Biguanides"/>
  </r>
  <r>
    <s v="R8ziCvdVNNo"/>
    <x v="33"/>
    <s v="Other"/>
    <s v="Biguanides"/>
    <x v="0"/>
    <d v="2025-11-03T00:00:00"/>
    <s v="Biguanides"/>
  </r>
  <r>
    <s v="RbJPR5QL3TA"/>
    <x v="33"/>
    <s v="Pacific peoples"/>
    <s v="Biguanides"/>
    <x v="0"/>
    <d v="2017-12-24T00:00:00"/>
    <s v="Biguanides"/>
  </r>
  <r>
    <s v="rcUXIHqyj8M"/>
    <x v="33"/>
    <s v="Asian"/>
    <s v="Biguanides"/>
    <x v="0"/>
    <d v="2025-05-02T00:00:00"/>
    <s v="Biguanides"/>
  </r>
  <r>
    <s v="ResTz.zDBeg"/>
    <x v="33"/>
    <s v="Other"/>
    <s v="Biguanides"/>
    <x v="0"/>
    <d v="2012-07-19T00:00:00"/>
    <s v="Biguanides"/>
  </r>
  <r>
    <s v="ulk5fMO9opc"/>
    <x v="33"/>
    <s v="Pacific peoples"/>
    <s v="Biguanides"/>
    <x v="0"/>
    <d v="2014-07-17T00:00:00"/>
    <s v="Biguanides-&gt;Sulfonylureas-&gt;Biguanides|Sulfonylureas-&gt;DPP-4 inhibitors-&gt;Biguanides|DPP-4 inhibitors|Sulfonylureas-&gt;SGLT-2 inhibitors-&gt;DPP-4 inhibitors|SGLT-2 inhibitors|Sulfonylureas-&gt;DPP-4 inhibitors|Sulfonylureas"/>
  </r>
  <r>
    <s v="uIyyuEyEk0."/>
    <x v="33"/>
    <s v="Asian"/>
    <s v="Biguanides"/>
    <x v="0"/>
    <d v="2011-11-16T00:00:00"/>
    <s v="Biguanides-&gt;Sulfonylureas-&gt;Biguanides|Sulfonylureas-&gt;Insulin aspart|Insulin glargine-&gt;Biguanides|Insulin aspart|Insulin glargine-&gt;Insulin aspart-&gt;Insulin glargine-&gt;Biguanides|Insulin glargine-&gt;Biguanides|DPP-4 inhibitors|Insulin glargine-&gt;DPP-4 inhibitors|Insulin glargine-&gt;DPP-4 inhibitors-&gt;Biguanides|DPP-4 inhibitors|Insulin glargine|SGLT-2 inhibitors-&gt;DPP-4 inhibitors|Insulin glargine|SGLT-2 inhibitors"/>
  </r>
  <r>
    <s v="UOrm9mkiwcs"/>
    <x v="33"/>
    <s v="Asian"/>
    <s v="Biguanides"/>
    <x v="0"/>
    <d v="2014-01-20T00:00:00"/>
    <s v="Biguanides"/>
  </r>
  <r>
    <s v="uQww/dFfZc2"/>
    <x v="33"/>
    <s v="Other"/>
    <s v="Biguanides"/>
    <x v="0"/>
    <d v="2025-07-25T00:00:00"/>
    <s v="Biguanides"/>
  </r>
  <r>
    <s v="Uq/Pqwretu."/>
    <x v="33"/>
    <s v="Other"/>
    <s v="Biguanides"/>
    <x v="0"/>
    <d v="2015-02-28T00:00:00"/>
    <s v="Biguanides-&gt;Sulfonylureas-&gt;Biguanides|Sulfonylureas-&gt;Insulin glargine|Insulin glulisine-&gt;Insulin glargine-&gt;Insulin aspart|Insulin glargine-&gt;Insulin aspart"/>
  </r>
  <r>
    <s v="uQp4gmD4Tv6"/>
    <x v="33"/>
    <s v="Asian"/>
    <s v="Biguanides"/>
    <x v="0"/>
    <d v="2025-07-28T00:00:00"/>
    <s v="Biguanides"/>
  </r>
  <r>
    <s v="uRCk8xZSvBI"/>
    <x v="33"/>
    <s v="Asian"/>
    <s v="DPP-4 inhibitors"/>
    <x v="0"/>
    <d v="2024-08-07T00:00:00"/>
    <s v="DPP-4 inhibitors"/>
  </r>
  <r>
    <s v="rG0shThlZ7A"/>
    <x v="33"/>
    <s v="Māori"/>
    <s v="Biguanides"/>
    <x v="0"/>
    <d v="2023-06-14T00:00:00"/>
    <s v="Biguanides-&gt;Insulin glargine"/>
  </r>
  <r>
    <s v="rgDaWbCYu.k"/>
    <x v="33"/>
    <s v="Other"/>
    <s v="Biguanides"/>
    <x v="0"/>
    <d v="2011-09-14T00:00:00"/>
    <s v="Biguanides"/>
  </r>
  <r>
    <s v="Rgediol5ywc"/>
    <x v="33"/>
    <s v="Other"/>
    <s v="Insulin isophane"/>
    <x v="1"/>
    <d v="2022-04-27T00:00:00"/>
    <s v="Insulin isophane-&gt;Biguanides|Insulin isophane-&gt;Biguanides"/>
  </r>
  <r>
    <s v="rJ/cOwPKhwI"/>
    <x v="33"/>
    <s v="Pacific peoples"/>
    <s v="Biguanides"/>
    <x v="0"/>
    <d v="2024-06-25T00:00:00"/>
    <s v="Biguanides"/>
  </r>
  <r>
    <s v="rjSFYRbRr/Y"/>
    <x v="33"/>
    <s v="Other"/>
    <s v="Biguanides"/>
    <x v="0"/>
    <d v="2025-11-11T00:00:00"/>
    <s v="Biguanides"/>
  </r>
  <r>
    <s v="rlGTP1fSO4w"/>
    <x v="33"/>
    <s v="Māori"/>
    <s v="Biguanides"/>
    <x v="0"/>
    <d v="2018-06-07T00:00:00"/>
    <s v="Biguanides-&gt;DPP-4 inhibitors-&gt;Biguanides|Insulin glargine-&gt;Biguanides|GLP-1 agonists|Insulin glargine"/>
  </r>
  <r>
    <s v="RNeOOOwNBm."/>
    <x v="33"/>
    <s v="Asian"/>
    <s v="Biguanides"/>
    <x v="0"/>
    <d v="2020-11-29T00:00:00"/>
    <s v="Biguanides"/>
  </r>
  <r>
    <s v="v5OEwkQIV6o"/>
    <x v="33"/>
    <s v="Other"/>
    <s v="Biguanides"/>
    <x v="0"/>
    <d v="2025-12-11T00:00:00"/>
    <s v="Biguanides"/>
  </r>
  <r>
    <s v="v2QtU12bSVw"/>
    <x v="33"/>
    <s v="Asian"/>
    <s v="Biguanides"/>
    <x v="0"/>
    <d v="2020-01-07T00:00:00"/>
    <s v="Biguanides-&gt;DPP-4 inhibitors-&gt;SGLT-2 inhibitors"/>
  </r>
  <r>
    <s v="va0mXTec4DM"/>
    <x v="33"/>
    <s v="Other"/>
    <s v="Biguanides"/>
    <x v="0"/>
    <d v="2024-08-19T00:00:00"/>
    <s v="Biguanides-&gt;GLP-1 agonists"/>
  </r>
  <r>
    <s v="v/OBsy3dc5I"/>
    <x v="33"/>
    <s v="Pacific peoples"/>
    <s v="Biguanides"/>
    <x v="0"/>
    <d v="2015-03-24T00:00:00"/>
    <s v="Biguanides-&gt;Insulin lispro-&gt;Biguanides|Insulin lispro-&gt;Biguanides|Insulin glargine|Insulin lispro-&gt;Insulin glargine-&gt;Biguanides|Insulin glargine-&gt;Insulin glargine|Insulin lispro-&gt;SGLT-2 inhibitors-&gt;Insulin glargine|Insulin lispro|SGLT-2 inhibitors-&gt;Biguanides|Insulin glargine|Insulin lispro|SGLT-2 inhibitors"/>
  </r>
  <r>
    <s v="ux.vf70qqXA"/>
    <x v="33"/>
    <s v="Pacific peoples"/>
    <s v="Biguanides"/>
    <x v="0"/>
    <d v="2019-07-04T00:00:00"/>
    <s v="Biguanides-&gt;SGLT-2 inhibitors"/>
  </r>
  <r>
    <s v="uvVfezTTe9w"/>
    <x v="33"/>
    <s v="Other"/>
    <s v="Biguanides"/>
    <x v="0"/>
    <d v="2014-06-16T00:00:00"/>
    <s v="Biguanides-&gt;Biguanides|SGLT-2 inhibitors-&gt;SGLT-2 inhibitors-&gt;SGLT-2 inhibitors|Thiazolidinedione-&gt;Thiazolidinedione-&gt;GLP-1 agonists|SGLT-2 inhibitors|Thiazolidinedione-&gt;GLP-1 agonists|SGLT-2 inhibitors-&gt;GLP-1 agonists-&gt;Insulin glargine-&gt;Biguanides|GLP-1 agonists|Insulin glargine-&gt;GLP-1 agonists|Insulin glargine"/>
  </r>
  <r>
    <s v="UTDAgoU.WcQ"/>
    <x v="33"/>
    <s v="Other"/>
    <s v="Biguanides"/>
    <x v="0"/>
    <d v="2014-05-06T00:00:00"/>
    <s v="Biguanides"/>
  </r>
  <r>
    <s v="va6pMQpWJ.2"/>
    <x v="33"/>
    <s v="Asian"/>
    <s v="Biguanides"/>
    <x v="0"/>
    <d v="2019-08-06T00:00:00"/>
    <s v="Biguanides"/>
  </r>
  <r>
    <s v="VbxZeoUSKA6"/>
    <x v="33"/>
    <s v="Asian"/>
    <s v="Biguanides"/>
    <x v="0"/>
    <d v="2025-04-07T00:00:00"/>
    <s v="Biguanides"/>
  </r>
  <r>
    <s v="vgk.gA50U5E"/>
    <x v="33"/>
    <s v="Other"/>
    <s v="Biguanides"/>
    <x v="0"/>
    <d v="2011-02-22T00:00:00"/>
    <s v="Biguanides"/>
  </r>
  <r>
    <s v="VfmNRhoBlKo"/>
    <x v="33"/>
    <s v="Pacific peoples"/>
    <s v="Biguanides"/>
    <x v="0"/>
    <d v="2020-06-12T00:00:00"/>
    <s v="Biguanides"/>
  </r>
  <r>
    <s v="Y5eXdN5wMKg"/>
    <x v="33"/>
    <s v="Other"/>
    <s v="Biguanides"/>
    <x v="0"/>
    <d v="2024-10-25T00:00:00"/>
    <s v="Biguanides-&gt;Insulin isophane"/>
  </r>
  <r>
    <s v="vgmldd20UlI"/>
    <x v="33"/>
    <s v="Pacific peoples"/>
    <s v="SGLT-2 inhibitors"/>
    <x v="0"/>
    <d v="2023-06-17T00:00:00"/>
    <s v="SGLT-2 inhibitors-&gt;SGLT-2 inhibitors|Sulfonylureas-&gt;DPP-4 inhibitors|SGLT-2 inhibitors|Sulfonylureas-&gt;DPP-4 inhibitors-&gt;DPP-4 inhibitors|Insulin glargine|SGLT-2 inhibitors|Sulfonylureas-&gt;Sulfonylureas"/>
  </r>
  <r>
    <s v="y9ImZJM4GI2"/>
    <x v="33"/>
    <s v="Asian"/>
    <s v="Biguanides"/>
    <x v="0"/>
    <d v="2016-09-21T00:00:00"/>
    <s v="Biguanides"/>
  </r>
  <r>
    <s v="y7uyBIvoHq6"/>
    <x v="33"/>
    <s v="Pacific peoples"/>
    <s v="Biguanides"/>
    <x v="0"/>
    <d v="2020-07-10T00:00:00"/>
    <s v="Biguanides"/>
  </r>
  <r>
    <s v="ydCd2IdT2HM"/>
    <x v="33"/>
    <s v="Asian"/>
    <s v="Insulin aspart|Insulin isophane"/>
    <x v="1"/>
    <d v="2015-04-21T00:00:00"/>
    <s v="Insulin aspart|Insulin isophane-&gt;Biguanides"/>
  </r>
  <r>
    <s v="YEYyaDsLqyM"/>
    <x v="33"/>
    <s v="Asian"/>
    <s v="Biguanides"/>
    <x v="0"/>
    <d v="2012-06-20T00:00:00"/>
    <s v="Biguanides-&gt;Sulfonylureas-&gt;Biguanides|Sulfonylureas"/>
  </r>
  <r>
    <s v="yHEFmfGI57w"/>
    <x v="33"/>
    <s v="Other"/>
    <s v="Biguanides"/>
    <x v="0"/>
    <d v="2024-05-06T00:00:00"/>
    <s v="Biguanides"/>
  </r>
  <r>
    <s v="YHVncT/dxFg"/>
    <x v="33"/>
    <s v="Māori"/>
    <s v="Biguanides|Insulin isophane"/>
    <x v="0"/>
    <d v="2024-05-30T00:00:00"/>
    <s v="Biguanides|Insulin isophane-&gt;Insulin aspart-&gt;Insulin isophane"/>
  </r>
  <r>
    <s v="YJvCJbs6EME"/>
    <x v="33"/>
    <s v="Asian"/>
    <s v="Biguanides"/>
    <x v="0"/>
    <d v="2018-05-01T00:00:00"/>
    <s v="Biguanides-&gt;Sulfonylureas-&gt;Biguanides|Sulfonylureas-&gt;DPP-4 inhibitors-&gt;SGLT-2 inhibitors-&gt;DPP-4 inhibitors|SGLT-2 inhibitors-&gt;Biguanides|SGLT-2 inhibitors-&gt;DPP-4 inhibitors|Sulfonylureas-&gt;DPP-4 inhibitors|Sulfonylureas|Thiazolidinedione-&gt;Insulin aspart|Insulin glargine"/>
  </r>
  <r>
    <s v="yJMPICnSBwg"/>
    <x v="33"/>
    <s v="Other"/>
    <s v="Biguanides"/>
    <x v="0"/>
    <d v="2025-12-05T00:00:00"/>
    <s v="Biguanides"/>
  </r>
  <r>
    <s v="yJ7kmtuvvOQ"/>
    <x v="33"/>
    <s v="Asian"/>
    <s v="Biguanides"/>
    <x v="0"/>
    <d v="2019-08-08T00:00:00"/>
    <s v="Biguanides"/>
  </r>
  <r>
    <s v="yl457Tc6wJI"/>
    <x v="33"/>
    <s v="Māori"/>
    <s v="Biguanides"/>
    <x v="0"/>
    <d v="2019-11-13T00:00:00"/>
    <s v="Biguanides-&gt;DPP-4 inhibitors-&gt;Biguanides|DPP-4 inhibitors-&gt;DPP-4 inhibitors|SGLT-2 inhibitors-&gt;SGLT-2 inhibitors-&gt;Sulfonylureas-&gt;DPP-4 inhibitors|Sulfonylureas"/>
  </r>
  <r>
    <s v="ySsLs21fSi2"/>
    <x v="33"/>
    <s v="Other"/>
    <s v="Biguanides|Sulfonylureas"/>
    <x v="0"/>
    <d v="2019-08-27T00:00:00"/>
    <s v="Biguanides|Sulfonylureas"/>
  </r>
  <r>
    <s v="ysPpV1OcEHY"/>
    <x v="33"/>
    <s v="Māori"/>
    <s v="Biguanides|SGLT-2 inhibitors"/>
    <x v="0"/>
    <d v="2021-12-27T00:00:00"/>
    <s v="Biguanides|SGLT-2 inhibitors-&gt;SGLT-2 inhibitors"/>
  </r>
  <r>
    <s v="ySBGNEDeQAM"/>
    <x v="33"/>
    <s v="Pacific peoples"/>
    <s v="Biguanides"/>
    <x v="0"/>
    <d v="2025-11-13T00:00:00"/>
    <s v="Biguanides"/>
  </r>
  <r>
    <s v="YUaA2Kr2h.6"/>
    <x v="33"/>
    <s v="Asian"/>
    <s v="Biguanides"/>
    <x v="0"/>
    <d v="2024-10-18T00:00:00"/>
    <s v="Biguanides"/>
  </r>
  <r>
    <s v="yn9TOho/6ng"/>
    <x v="33"/>
    <s v="Pacific peoples"/>
    <s v="Biguanides"/>
    <x v="0"/>
    <d v="2017-11-04T00:00:00"/>
    <s v="Biguanides-&gt;Biguanides|DPP-4 inhibitors-&gt;DPP-4 inhibitors"/>
  </r>
  <r>
    <s v="ym7MZ0nPdFs"/>
    <x v="33"/>
    <s v="Māori"/>
    <s v="Biguanides"/>
    <x v="0"/>
    <d v="2025-03-18T00:00:00"/>
    <s v="Biguanides"/>
  </r>
  <r>
    <s v="Yra0vI4siW."/>
    <x v="33"/>
    <s v="Asian"/>
    <s v="Biguanides"/>
    <x v="0"/>
    <d v="2014-06-20T00:00:00"/>
    <s v="Biguanides-&gt;DPP-4 inhibitors"/>
  </r>
  <r>
    <s v="YrgGuRanwVE"/>
    <x v="33"/>
    <s v="Pacific peoples"/>
    <s v="Biguanides"/>
    <x v="0"/>
    <d v="2025-06-30T00:00:00"/>
    <s v="Biguanides"/>
  </r>
  <r>
    <s v="U8X/ZM3bYs."/>
    <x v="33"/>
    <s v="Asian"/>
    <s v="Biguanides|Insulin isophane"/>
    <x v="0"/>
    <d v="2016-11-25T00:00:00"/>
    <s v="Biguanides|Insulin isophane-&gt;Biguanides"/>
  </r>
  <r>
    <s v="x5PtscY27wk"/>
    <x v="33"/>
    <s v="Asian"/>
    <s v="Biguanides"/>
    <x v="0"/>
    <d v="2022-02-21T00:00:00"/>
    <s v="Biguanides"/>
  </r>
  <r>
    <s v="U3yrSo5dMFo"/>
    <x v="33"/>
    <s v="Asian"/>
    <s v="Insulin isophane"/>
    <x v="1"/>
    <d v="2019-01-21T00:00:00"/>
    <s v="Insulin isophane-&gt;Biguanides"/>
  </r>
  <r>
    <s v="xb4m5R7SCd2"/>
    <x v="33"/>
    <s v="Pacific peoples"/>
    <s v="Biguanides"/>
    <x v="0"/>
    <d v="2013-02-27T00:00:00"/>
    <s v="Biguanides-&gt;SGLT-2 inhibitors"/>
  </r>
  <r>
    <s v="XClarDsqGL."/>
    <x v="33"/>
    <s v="Other"/>
    <s v="Biguanides"/>
    <x v="0"/>
    <d v="2021-10-28T00:00:00"/>
    <s v="Biguanides-&gt;Insulin aspart"/>
  </r>
  <r>
    <s v="XBP2iIiIMxY"/>
    <x v="33"/>
    <s v="Asian"/>
    <s v="Biguanides"/>
    <x v="0"/>
    <d v="2018-11-14T00:00:00"/>
    <s v="Biguanides"/>
  </r>
  <r>
    <s v="xasTopYZCI."/>
    <x v="33"/>
    <s v="Other"/>
    <s v="Biguanides"/>
    <x v="0"/>
    <d v="2024-06-25T00:00:00"/>
    <s v="Biguanides"/>
  </r>
  <r>
    <s v="XdGemBs8C76"/>
    <x v="33"/>
    <s v="Asian"/>
    <s v="Biguanides"/>
    <x v="0"/>
    <d v="2024-07-09T00:00:00"/>
    <s v="Biguanides"/>
  </r>
  <r>
    <s v="XeKrcI3rhN6"/>
    <x v="33"/>
    <s v="Other"/>
    <s v="Biguanides"/>
    <x v="0"/>
    <d v="2012-11-30T00:00:00"/>
    <s v="Biguanides-&gt;Biguanides|Sulfonylureas-&gt;Sulfonylureas-&gt;SGLT-2 inhibitors-&gt;Biguanides|SGLT-2 inhibitors-&gt;Biguanides|GLP-1 agonists-&gt;GLP-1 agonists"/>
  </r>
  <r>
    <s v="xFdcMm067/Y"/>
    <x v="33"/>
    <s v="Asian"/>
    <s v="Biguanides"/>
    <x v="0"/>
    <d v="2025-02-21T00:00:00"/>
    <s v="Biguanides"/>
  </r>
  <r>
    <s v="XFPcqZy/yD."/>
    <x v="33"/>
    <s v="Māori"/>
    <s v="Biguanides"/>
    <x v="0"/>
    <d v="2024-03-16T00:00:00"/>
    <s v="Biguanides"/>
  </r>
  <r>
    <s v="xfV/Y19bqDs"/>
    <x v="33"/>
    <s v="Māori"/>
    <s v="Biguanides|SGLT-2 inhibitors"/>
    <x v="0"/>
    <d v="2024-11-15T00:00:00"/>
    <s v="Biguanides|SGLT-2 inhibitors"/>
  </r>
  <r>
    <s v="xh2TVFz8LG."/>
    <x v="33"/>
    <s v="Asian"/>
    <s v="Biguanides"/>
    <x v="0"/>
    <d v="2012-01-12T00:00:00"/>
    <s v="Biguanides"/>
  </r>
  <r>
    <s v="xJfYIjgadaw"/>
    <x v="33"/>
    <s v="Pacific peoples"/>
    <s v="Biguanides"/>
    <x v="0"/>
    <d v="2019-01-24T00:00:00"/>
    <s v="Biguanides-&gt;Biguanides|SGLT-2 inhibitors"/>
  </r>
  <r>
    <s v="Xm1FcNG7v5k"/>
    <x v="33"/>
    <s v="Māori"/>
    <s v="Biguanides"/>
    <x v="0"/>
    <d v="2024-02-22T00:00:00"/>
    <s v="Biguanides-&gt;SGLT-2 inhibitors-&gt;Biguanides|SGLT-2 inhibitors"/>
  </r>
  <r>
    <s v="xmAI67rnpp6"/>
    <x v="33"/>
    <s v="Asian"/>
    <s v="Biguanides"/>
    <x v="0"/>
    <d v="2017-09-25T00:00:00"/>
    <s v="Biguanides-&gt;Insulin aspart|Insulin isophane-&gt;Biguanides|Insulin aspart|Insulin isophane-&gt;Insulin isophane-&gt;Insulin aspart-&gt;Biguanides|Insulin aspart-&gt;DPP-4 inhibitors-&gt;Biguanides|Sulfonylureas-&gt;Biguanides|SGLT-2 inhibitors|Sulfonylureas-&gt;SGLT-2 inhibitors|Sulfonylureas-&gt;Biguanides|SGLT-2 inhibitors-&gt;Sulfonylureas-&gt;Biguanides|GLP-1 agonists|Sulfonylureas-&gt;GLP-1 agonists-&gt;SGLT-2 inhibitors-&gt;Biguanides|GLP-1 agonists-&gt;GLP-1 agonists|Insulin isophane-&gt;Biguanides|Insulin isophane"/>
  </r>
  <r>
    <s v="XLs94H4QpsU"/>
    <x v="33"/>
    <s v="Asian"/>
    <s v="Biguanides"/>
    <x v="0"/>
    <d v="2024-12-18T00:00:00"/>
    <s v="Biguanides"/>
  </r>
  <r>
    <s v="xlNi7PnSYLo"/>
    <x v="33"/>
    <s v="Asian"/>
    <s v="Biguanides"/>
    <x v="0"/>
    <d v="2025-12-08T00:00:00"/>
    <s v="Biguanides-&gt;Insulin aspart|Insulin isophane"/>
  </r>
  <r>
    <s v="XknYO6/eOX."/>
    <x v="33"/>
    <s v="Asian"/>
    <s v="Biguanides"/>
    <x v="0"/>
    <d v="2020-08-20T00:00:00"/>
    <s v="Biguanides"/>
  </r>
  <r>
    <s v="XOj7HMXAZgI"/>
    <x v="33"/>
    <s v="Other"/>
    <s v="Biguanides"/>
    <x v="0"/>
    <d v="2025-02-10T00:00:00"/>
    <s v="Biguanides"/>
  </r>
  <r>
    <s v="xPGGdi.RKM."/>
    <x v="33"/>
    <s v="Asian"/>
    <s v="Biguanides"/>
    <x v="0"/>
    <d v="2024-02-26T00:00:00"/>
    <s v="Biguanides"/>
  </r>
  <r>
    <s v=".J7NAR3Kego"/>
    <x v="33"/>
    <s v="Pacific peoples"/>
    <s v="Biguanides"/>
    <x v="0"/>
    <d v="2014-10-15T00:00:00"/>
    <s v="Biguanides"/>
  </r>
  <r>
    <s v=".pCV.r6Ek9g"/>
    <x v="33"/>
    <s v="Pacific peoples"/>
    <s v="Biguanides"/>
    <x v="0"/>
    <d v="2022-10-04T00:00:00"/>
    <s v="Biguanides-&gt;Insulin isophane"/>
  </r>
  <r>
    <s v=".QwGotPaqDc"/>
    <x v="33"/>
    <s v="Other"/>
    <s v="Biguanides"/>
    <x v="0"/>
    <d v="2024-05-02T00:00:00"/>
    <s v="Biguanides-&gt;DPP-4 inhibitors|Insulin glargine-&gt;Biguanides|DPP-4 inhibitors|Insulin glargine-&gt;SGLT-2 inhibitors-&gt;Biguanides|DPP-4 inhibitors-&gt;DPP-4 inhibitors|SGLT-2 inhibitors-&gt;DPP-4 inhibitors"/>
  </r>
  <r>
    <s v=".Rp2iIgHOMo"/>
    <x v="33"/>
    <s v="Other"/>
    <s v="Biguanides"/>
    <x v="0"/>
    <d v="2011-04-28T00:00:00"/>
    <s v="Biguanides-&gt;Biguanides|Sulfonylureas-&gt;DPP-4 inhibitors|Sulfonylureas-&gt;DPP-4 inhibitors-&gt;DPP-4 inhibitors|SGLT-2 inhibitors-&gt;Biguanides|DPP-4 inhibitors|SGLT-2 inhibitors"/>
  </r>
  <r>
    <s v=".x9TWt1SN2g"/>
    <x v="33"/>
    <s v="Other"/>
    <s v="Biguanides"/>
    <x v="0"/>
    <d v="2019-01-29T00:00:00"/>
    <s v="Biguanides"/>
  </r>
  <r>
    <s v=".vM69PgS8CA"/>
    <x v="33"/>
    <s v="Asian"/>
    <s v="Biguanides"/>
    <x v="0"/>
    <d v="2019-05-03T00:00:00"/>
    <s v="Biguanides"/>
  </r>
  <r>
    <s v=".hRHU1IqcLw"/>
    <x v="33"/>
    <s v="Other"/>
    <s v="Biguanides"/>
    <x v="0"/>
    <d v="2011-04-07T00:00:00"/>
    <s v="Biguanides"/>
  </r>
  <r>
    <s v=".7pMNdi9ggo"/>
    <x v="33"/>
    <s v="Asian"/>
    <s v="Biguanides"/>
    <x v="0"/>
    <d v="2011-07-25T00:00:00"/>
    <s v="Biguanides-&gt;Insulin isophane-&gt;Insulin aspart"/>
  </r>
  <r>
    <s v=".BVTTnmoyzo"/>
    <x v="33"/>
    <s v="Māori"/>
    <s v="Biguanides"/>
    <x v="0"/>
    <d v="2025-12-09T00:00:00"/>
    <s v="Biguanides"/>
  </r>
  <r>
    <s v=".csxYpABImk"/>
    <x v="33"/>
    <s v="Other"/>
    <s v="Biguanides"/>
    <x v="0"/>
    <d v="2023-05-25T00:00:00"/>
    <s v="Biguanides"/>
  </r>
  <r>
    <s v=".D38gxuKgFU"/>
    <x v="33"/>
    <s v="Māori"/>
    <s v="Biguanides"/>
    <x v="0"/>
    <d v="2020-03-10T00:00:00"/>
    <s v="Biguanides"/>
  </r>
  <r>
    <s v="xqETFsMD/HM"/>
    <x v="33"/>
    <s v="Asian"/>
    <s v="Biguanides|Sulfonylureas"/>
    <x v="0"/>
    <d v="2023-03-18T00:00:00"/>
    <s v="Biguanides|Sulfonylureas-&gt;DPP-4 inhibitors|Sulfonylureas"/>
  </r>
  <r>
    <s v="XSeqdCjdsBg"/>
    <x v="33"/>
    <s v="Other"/>
    <s v="Biguanides"/>
    <x v="0"/>
    <d v="2025-11-17T00:00:00"/>
    <s v="Biguanides"/>
  </r>
  <r>
    <s v="XrhUmCzEiGQ"/>
    <x v="33"/>
    <s v="Asian"/>
    <s v="Biguanides"/>
    <x v="0"/>
    <d v="2024-09-20T00:00:00"/>
    <s v="Biguanides"/>
  </r>
  <r>
    <s v="XS68vEQQTZ."/>
    <x v="33"/>
    <s v="Māori"/>
    <s v="Insulin lispro"/>
    <x v="1"/>
    <d v="2012-03-16T00:00:00"/>
    <s v="Insulin lispro-&gt;Biguanides-&gt;Biguanides|Insulin lispro-&gt;Insulin lispro|Thiazolidinedione-&gt;Biguanides|Thiazolidinedione-&gt;Biguanides|Insulin lispro|Thiazolidinedione-&gt;Insulin glargine-&gt;Biguanides|Insulin glargine-&gt;Sulfonylureas-&gt;Biguanides|Insulin glargine|Sulfonylureas-&gt;Biguanides|Sulfonylureas-&gt;Biguanides|Insulin aspart|Insulin glargine|Sulfonylureas-&gt;Biguanides|Insulin aspart|Insulin glargine-&gt;Insulin glargine|Sulfonylureas-&gt;SGLT-2 inhibitors-&gt;Biguanides|Insulin glargine|SGLT-2 inhibitors|Sulfonylureas-&gt;Biguanides|Insulin glargine|SGLT-2 inhibitors-&gt;GLP-1 agonists-&gt;Biguanides|GLP-1 agonists|Insulin glargine|SGLT-2 inhibitors-&gt;Biguanides|GLP-1 agonists|Insulin glargine-&gt;GLP-1 agonists|Insulin glargine-&gt;GLP-1 agonists|Sulfonylureas-&gt;DPP-4 inhibitors"/>
  </r>
  <r>
    <s v="Xv1zjq6RM3g"/>
    <x v="33"/>
    <s v="Asian"/>
    <s v="Biguanides"/>
    <x v="0"/>
    <d v="2020-11-03T00:00:00"/>
    <s v="Biguanides-&gt;Insulin isophane"/>
  </r>
  <r>
    <s v="XWeI3jS2csY"/>
    <x v="33"/>
    <s v="Asian"/>
    <s v="Biguanides"/>
    <x v="0"/>
    <d v="2017-08-18T00:00:00"/>
    <s v="Biguanides"/>
  </r>
  <r>
    <s v="XXZ0G4HVWmA"/>
    <x v="33"/>
    <s v="Pacific peoples"/>
    <s v="Biguanides"/>
    <x v="0"/>
    <d v="2025-02-28T00:00:00"/>
    <s v="Biguanides"/>
  </r>
  <r>
    <s v=".0UdRMBPmck"/>
    <x v="33"/>
    <s v="Asian"/>
    <s v="Biguanides"/>
    <x v="0"/>
    <d v="2025-09-22T00:00:00"/>
    <s v="Biguanides"/>
  </r>
  <r>
    <s v="Ty7FkljHp3."/>
    <x v="33"/>
    <s v="Pacific peoples"/>
    <s v="Biguanides|Insulin isophane"/>
    <x v="0"/>
    <d v="2024-11-26T00:00:00"/>
    <s v="Biguanides|Insulin isophane-&gt;Insulin isophane|Insulin lispro"/>
  </r>
  <r>
    <s v="U.cn6caM9.k"/>
    <x v="33"/>
    <s v="Māori"/>
    <s v="Biguanides"/>
    <x v="0"/>
    <d v="2024-08-29T00:00:00"/>
    <s v="Biguanides-&gt;GLP-1 agonists-&gt;Biguanides|GLP-1 agonists"/>
  </r>
  <r>
    <s v="U0QMuHAFF/U"/>
    <x v="33"/>
    <s v="Pacific peoples"/>
    <s v="Biguanides"/>
    <x v="0"/>
    <d v="2017-08-14T00:00:00"/>
    <s v="Biguanides-&gt;Insulin isophane-&gt;Biguanides|Insulin isophane-&gt;DPP-4 inhibitors-&gt;Sulfonylureas-&gt;Biguanides|Insulin aspart|Insulin isophane-&gt;Insulin aspart|Insulin isophane-&gt;Biguanides|Insulin glargine-&gt;Insulin glargine-&gt;SGLT-2 inhibitors-&gt;Insulin glargine|SGLT-2 inhibitors-&gt;DPP-4 inhibitors|Insulin glargine|SGLT-2 inhibitors-&gt;DPP-4 inhibitors|SGLT-2 inhibitors"/>
  </r>
  <r>
    <s v="u/3HIyHksn."/>
    <x v="33"/>
    <s v="Other"/>
    <s v="Biguanides"/>
    <x v="0"/>
    <d v="2015-07-23T00:00:00"/>
    <s v="Biguanides-&gt;Biguanides|DPP-4 inhibitors-&gt;DPP-4 inhibitors"/>
  </r>
  <r>
    <s v="u/agXTfaZ/."/>
    <x v="33"/>
    <s v="Other"/>
    <s v="Biguanides"/>
    <x v="0"/>
    <d v="2013-12-23T00:00:00"/>
    <s v="Biguanides-&gt;DPP-4 inhibitors-&gt;Biguanides|DPP-4 inhibitors-&gt;Biguanides|DPP-4 inhibitors|SGLT-2 inhibitors-&gt;DPP-4 inhibitors|SGLT-2 inhibitors-&gt;SGLT-2 inhibitors"/>
  </r>
  <r>
    <s v="TTFvhiu5.3U"/>
    <x v="33"/>
    <s v="Asian"/>
    <s v="Biguanides"/>
    <x v="0"/>
    <d v="2025-10-29T00:00:00"/>
    <s v="Biguanides"/>
  </r>
  <r>
    <s v="Tqux/0w8RqY"/>
    <x v="33"/>
    <s v="Other"/>
    <s v="Biguanides"/>
    <x v="0"/>
    <d v="2012-07-16T00:00:00"/>
    <s v="Biguanides"/>
  </r>
  <r>
    <s v="trqaGisA16g"/>
    <x v="33"/>
    <s v="Other"/>
    <s v="Biguanides"/>
    <x v="0"/>
    <d v="2020-07-21T00:00:00"/>
    <s v="Biguanides-&gt;GLP-1 agonists-&gt;Biguanides|GLP-1 agonists"/>
  </r>
  <r>
    <s v="tvUiSfY2ZCg"/>
    <x v="33"/>
    <s v="Other"/>
    <s v="Biguanides"/>
    <x v="0"/>
    <d v="2024-04-22T00:00:00"/>
    <s v="Biguanides"/>
  </r>
  <r>
    <s v="tvZheWdNe6k"/>
    <x v="33"/>
    <s v="Other"/>
    <s v="Biguanides"/>
    <x v="0"/>
    <d v="2021-05-06T00:00:00"/>
    <s v="Biguanides"/>
  </r>
  <r>
    <s v="TXISrTwyXNs"/>
    <x v="33"/>
    <s v="Māori"/>
    <s v="Biguanides|Insulin isophane"/>
    <x v="0"/>
    <d v="2014-12-17T00:00:00"/>
    <s v="Biguanides|Insulin isophane-&gt;Insulin isophane"/>
  </r>
  <r>
    <s v="txjKC6m4iBc"/>
    <x v="33"/>
    <s v="Pacific peoples"/>
    <s v="Biguanides|Insulin isophane|Insulin lispro"/>
    <x v="0"/>
    <d v="2021-08-18T00:00:00"/>
    <s v="Biguanides|Insulin isophane|Insulin lispro"/>
  </r>
  <r>
    <s v="TpfSAJzM9LQ"/>
    <x v="33"/>
    <s v="Asian"/>
    <s v="Biguanides"/>
    <x v="0"/>
    <d v="2021-05-26T00:00:00"/>
    <s v="Biguanides"/>
  </r>
  <r>
    <s v="TpaijPZjDoM"/>
    <x v="33"/>
    <s v="Asian"/>
    <s v="Biguanides"/>
    <x v="0"/>
    <d v="2023-05-02T00:00:00"/>
    <s v="Biguanides"/>
  </r>
  <r>
    <s v="TOx37LJ270c"/>
    <x v="33"/>
    <s v="Pacific peoples"/>
    <s v="Biguanides"/>
    <x v="0"/>
    <d v="2015-02-20T00:00:00"/>
    <s v="Biguanides"/>
  </r>
  <r>
    <s v="ToBFUkZDXvU"/>
    <x v="33"/>
    <s v="Pacific peoples"/>
    <s v="Biguanides"/>
    <x v="0"/>
    <d v="2025-02-28T00:00:00"/>
    <s v="Biguanides"/>
  </r>
  <r>
    <s v="TGgGQXHTHrI"/>
    <x v="33"/>
    <s v="Māori"/>
    <s v="SGLT-2 inhibitors"/>
    <x v="0"/>
    <d v="2023-10-02T00:00:00"/>
    <s v="SGLT-2 inhibitors-&gt;Biguanides-&gt;Biguanides|SGLT-2 inhibitors-&gt;DPP-4 inhibitors-&gt;DPP-4 inhibitors|SGLT-2 inhibitors-&gt;DPP-4 inhibitors|Insulin glargine|SGLT-2 inhibitors-&gt;Insulin glargine-&gt;DPP-4 inhibitors|Insulin glargine-&gt;GLP-1 agonists"/>
  </r>
  <r>
    <s v="TJ.Sxq1cQ2s"/>
    <x v="33"/>
    <s v="Pacific peoples"/>
    <s v="Insulin aspart|Insulin isophane"/>
    <x v="1"/>
    <d v="2011-06-21T00:00:00"/>
    <s v="Insulin aspart|Insulin isophane-&gt;Biguanides|Insulin glargine-&gt;Insulin glargine-&gt;Biguanides-&gt;Insulin glulisine-&gt;DPP-4 inhibitors-&gt;Biguanides|DPP-4 inhibitors|Insulin glargine-&gt;DPP-4 inhibitors|Insulin glargine-&gt;Biguanides|DPP-4 inhibitors|Insulin glargine|SGLT-2 inhibitors-&gt;DPP-4 inhibitors|Insulin glargine|SGLT-2 inhibitors-&gt;SGLT-2 inhibitors-&gt;DPP-4 inhibitors|Insulin aspart|SGLT-2 inhibitors-&gt;DPP-4 inhibitors|Insulin aspart"/>
  </r>
  <r>
    <s v="Ti0FqCFvAsM"/>
    <x v="33"/>
    <s v="Asian"/>
    <s v="Insulin aspart|Insulin isophane"/>
    <x v="1"/>
    <d v="2016-08-17T00:00:00"/>
    <s v="Insulin aspart|Insulin isophane-&gt;Biguanides|Insulin isophane-&gt;Insulin isophane-&gt;DPP-4 inhibitors-&gt;DPP-4 inhibitors|SGLT-2 inhibitors-&gt;GLP-1 agonists-&gt;DPP-4 inhibitors|GLP-1 agonists|SGLT-2 inhibitors"/>
  </r>
  <r>
    <s v="tjo2qGZRBM2"/>
    <x v="33"/>
    <s v="Other"/>
    <s v="Biguanides"/>
    <x v="0"/>
    <d v="2020-06-04T00:00:00"/>
    <s v="Biguanides"/>
  </r>
  <r>
    <s v="puHyD0Pnsi."/>
    <x v="33"/>
    <s v="Other"/>
    <s v="Insulin aspart|Insulin isophane"/>
    <x v="1"/>
    <d v="2014-09-18T00:00:00"/>
    <s v="Insulin aspart|Insulin isophane-&gt;Biguanides-&gt;Insulin isophane-&gt;Insulin aspart"/>
  </r>
  <r>
    <s v="Q.RaM26OYD6"/>
    <x v="33"/>
    <s v="Other"/>
    <s v="Biguanides"/>
    <x v="0"/>
    <d v="2015-06-24T00:00:00"/>
    <s v="Biguanides"/>
  </r>
  <r>
    <s v="PyGh3VavZBY"/>
    <x v="33"/>
    <s v="Other"/>
    <s v="Biguanides"/>
    <x v="0"/>
    <d v="2014-01-30T00:00:00"/>
    <s v="Biguanides"/>
  </r>
  <r>
    <s v="Q6zoBxdDhvg"/>
    <x v="33"/>
    <s v="Pacific peoples"/>
    <s v="Biguanides"/>
    <x v="0"/>
    <d v="2017-01-24T00:00:00"/>
    <s v="Biguanides"/>
  </r>
  <r>
    <s v="telCeXMC6G6"/>
    <x v="33"/>
    <s v="Other"/>
    <s v="Biguanides|Insulin isophane"/>
    <x v="0"/>
    <d v="2023-03-01T00:00:00"/>
    <s v="Biguanides|Insulin isophane"/>
  </r>
  <r>
    <s v="tD0BQhZAUUo"/>
    <x v="33"/>
    <s v="Māori"/>
    <s v="Biguanides|Insulin aspart|Insulin isophane"/>
    <x v="0"/>
    <d v="2018-07-09T00:00:00"/>
    <s v="Biguanides|Insulin aspart|Insulin isophane-&gt;Insulin isophane-&gt;Biguanides|Insulin isophane-&gt;Biguanides|Insulin aspart|Insulin glargine-&gt;Biguanides-&gt;Insulin aspart|Insulin glargine-&gt;Insulin glargine-&gt;Insulin aspart-&gt;Biguanides|Insulin glargine"/>
  </r>
  <r>
    <s v="ppsNKvfGFXY"/>
    <x v="33"/>
    <s v="Other"/>
    <s v="Biguanides|Insulin glargine"/>
    <x v="0"/>
    <d v="2023-08-25T00:00:00"/>
    <s v="Biguanides|Insulin glargine-&gt;Insulin glargine-&gt;Biguanides-&gt;DPP-4 inhibitors"/>
  </r>
  <r>
    <s v="pP44yWQNuA6"/>
    <x v="33"/>
    <s v="Asian"/>
    <s v="Biguanides"/>
    <x v="0"/>
    <d v="2018-09-21T00:00:00"/>
    <s v="Biguanides"/>
  </r>
  <r>
    <s v="pOqNj5OID5s"/>
    <x v="33"/>
    <s v="Asian"/>
    <s v="Biguanides|Insulin isophane"/>
    <x v="0"/>
    <d v="2012-12-22T00:00:00"/>
    <s v="Biguanides|Insulin isophane"/>
  </r>
  <r>
    <s v="pnbZdMUcsFs"/>
    <x v="33"/>
    <s v="Asian"/>
    <s v="Biguanides|Insulin aspart|Insulin isophane"/>
    <x v="0"/>
    <d v="2022-11-14T00:00:00"/>
    <s v="Biguanides|Insulin aspart|Insulin isophane-&gt;Insulin isophane"/>
  </r>
  <r>
    <s v="PmIcWV4ncxE"/>
    <x v="33"/>
    <s v="Pacific peoples"/>
    <s v="Biguanides"/>
    <x v="0"/>
    <d v="2018-08-02T00:00:00"/>
    <s v="Biguanides-&gt;Biguanides|DPP-4 inhibitors-&gt;Biguanides|SGLT-2 inhibitors-&gt;SGLT-2 inhibitors"/>
  </r>
  <r>
    <s v="pliLnU.ZebQ"/>
    <x v="33"/>
    <s v="Other"/>
    <s v="Biguanides"/>
    <x v="0"/>
    <d v="2012-12-03T00:00:00"/>
    <s v="Biguanides-&gt;DPP-4 inhibitors"/>
  </r>
  <r>
    <s v="PVbAFPFJaFw"/>
    <x v="33"/>
    <s v="Other"/>
    <s v="Biguanides"/>
    <x v="0"/>
    <d v="2017-05-08T00:00:00"/>
    <s v="Biguanides"/>
  </r>
  <r>
    <s v="pUJajgxJN/A"/>
    <x v="33"/>
    <s v="Other"/>
    <s v="Biguanides"/>
    <x v="0"/>
    <d v="2018-02-09T00:00:00"/>
    <s v="Biguanides"/>
  </r>
  <r>
    <s v="pt0P0EtvJeI"/>
    <x v="33"/>
    <s v="Pacific peoples"/>
    <s v="Biguanides|Insulin isophane"/>
    <x v="0"/>
    <d v="2024-06-06T00:00:00"/>
    <s v="Biguanides|Insulin isophane-&gt;Insulin isophane"/>
  </r>
  <r>
    <s v="PSrSS1kaVeQ"/>
    <x v="33"/>
    <s v="Māori"/>
    <s v="Biguanides"/>
    <x v="0"/>
    <d v="2023-02-15T00:00:00"/>
    <s v="Biguanides-&gt;SGLT-2 inhibitors"/>
  </r>
  <r>
    <s v="PR7hNRtKfOQ"/>
    <x v="33"/>
    <s v="Māori"/>
    <s v="Biguanides"/>
    <x v="0"/>
    <d v="2012-02-21T00:00:00"/>
    <s v="Biguanides"/>
  </r>
  <r>
    <s v="LyWbZOll1ZM"/>
    <x v="33"/>
    <s v="Asian"/>
    <s v="Biguanides"/>
    <x v="0"/>
    <d v="2015-06-26T00:00:00"/>
    <s v="Biguanides"/>
  </r>
  <r>
    <s v="LZPsaAh1u3w"/>
    <x v="33"/>
    <s v="Māori"/>
    <s v="Biguanides"/>
    <x v="0"/>
    <d v="2024-03-13T00:00:00"/>
    <s v="Biguanides-&gt;DPP-4 inhibitors|Insulin glargine|SGLT-2 inhibitors-&gt;DPP-4 inhibitors|Insulin glargine-&gt;Insulin glargine-&gt;DPP-4 inhibitors-&gt;Insulin glargine|SGLT-2 inhibitors"/>
  </r>
  <r>
    <s v="lXx6PKlXFC6"/>
    <x v="33"/>
    <s v="Other"/>
    <s v="Biguanides"/>
    <x v="0"/>
    <d v="2012-06-15T00:00:00"/>
    <s v="Biguanides-&gt;Insulin aspart|Insulin isophane-&gt;Insulin isophane"/>
  </r>
  <r>
    <s v="m.G..43FDrA"/>
    <x v="33"/>
    <s v="Māori"/>
    <s v="Biguanides"/>
    <x v="0"/>
    <d v="2025-11-29T00:00:00"/>
    <s v="Biguanides"/>
  </r>
  <r>
    <s v="M0kA6DB1hXs"/>
    <x v="33"/>
    <s v="Asian"/>
    <s v="Biguanides"/>
    <x v="0"/>
    <d v="2022-10-31T00:00:00"/>
    <s v="Biguanides"/>
  </r>
  <r>
    <s v="M07m2AEW5bU"/>
    <x v="33"/>
    <s v="Asian"/>
    <s v="Biguanides"/>
    <x v="0"/>
    <d v="2018-11-13T00:00:00"/>
    <s v="Biguanides-&gt;SGLT-2 inhibitors"/>
  </r>
  <r>
    <s v="M2e5eVRaNUE"/>
    <x v="33"/>
    <s v="Asian"/>
    <s v="Biguanides|Sulfonylureas"/>
    <x v="0"/>
    <d v="2022-09-13T00:00:00"/>
    <s v="Biguanides|Sulfonylureas"/>
  </r>
  <r>
    <s v="M5W9Q4xmSew"/>
    <x v="33"/>
    <s v="Māori"/>
    <s v="Biguanides"/>
    <x v="0"/>
    <d v="2016-01-19T00:00:00"/>
    <s v="Biguanides"/>
  </r>
  <r>
    <s v="MatK0QnaFgg"/>
    <x v="33"/>
    <s v="Other"/>
    <s v="Biguanides"/>
    <x v="0"/>
    <d v="2019-09-12T00:00:00"/>
    <s v="Biguanides"/>
  </r>
  <r>
    <s v="mbCKF.o4Vw."/>
    <x v="33"/>
    <s v="Asian"/>
    <s v="Biguanides"/>
    <x v="0"/>
    <d v="2013-12-31T00:00:00"/>
    <s v="Biguanides-&gt;Insulin isophane"/>
  </r>
  <r>
    <s v="mBCKY8CntAQ"/>
    <x v="33"/>
    <s v="Pacific peoples"/>
    <s v="Biguanides"/>
    <x v="0"/>
    <d v="2020-01-29T00:00:00"/>
    <s v="Biguanides-&gt;Insulin glargine-&gt;Biguanides|Insulin glargine"/>
  </r>
  <r>
    <s v="phHJIoDGX72"/>
    <x v="33"/>
    <s v="Pacific peoples"/>
    <s v="Biguanides"/>
    <x v="0"/>
    <d v="2023-02-01T00:00:00"/>
    <s v="Biguanides"/>
  </r>
  <r>
    <s v="pI6/64mvAWI"/>
    <x v="33"/>
    <s v="Other"/>
    <s v="Biguanides"/>
    <x v="0"/>
    <d v="2018-03-09T00:00:00"/>
    <s v="Biguanides"/>
  </r>
  <r>
    <s v="PhWsk41nQ/o"/>
    <x v="33"/>
    <s v="Pacific peoples"/>
    <s v="Biguanides"/>
    <x v="0"/>
    <d v="2019-10-15T00:00:00"/>
    <s v="Biguanides"/>
  </r>
  <r>
    <s v="pJk41OCKS92"/>
    <x v="33"/>
    <s v="Māori"/>
    <s v="Biguanides"/>
    <x v="0"/>
    <d v="2017-04-06T00:00:00"/>
    <s v="Biguanides"/>
  </r>
  <r>
    <s v="pLbEkOlX0Gg"/>
    <x v="33"/>
    <s v="Asian"/>
    <s v="Biguanides"/>
    <x v="0"/>
    <d v="2020-08-03T00:00:00"/>
    <s v="Biguanides"/>
  </r>
  <r>
    <s v="Pf3njZ7Qgqo"/>
    <x v="33"/>
    <s v="Other"/>
    <s v="Biguanides"/>
    <x v="0"/>
    <d v="2011-07-15T00:00:00"/>
    <s v="Biguanides"/>
  </r>
  <r>
    <s v="mGkVoeUYpks"/>
    <x v="33"/>
    <s v="Asian"/>
    <s v="Biguanides|SGLT-2 inhibitors|Sulfonylureas"/>
    <x v="0"/>
    <d v="2022-08-26T00:00:00"/>
    <s v="Biguanides|SGLT-2 inhibitors|Sulfonylureas-&gt;Biguanides|SGLT-2 inhibitors-&gt;Biguanides-&gt;Biguanides|DPP-4 inhibitors-&gt;DPP-4 inhibitors"/>
  </r>
  <r>
    <s v="PglTVKwuHuU"/>
    <x v="33"/>
    <s v="Pacific peoples"/>
    <s v="Biguanides"/>
    <x v="0"/>
    <d v="2014-03-12T00:00:00"/>
    <s v="Biguanides-&gt;Sulfonylureas-&gt;Biguanides|Sulfonylureas"/>
  </r>
  <r>
    <s v="merxcLhqaYA"/>
    <x v="33"/>
    <s v="Māori"/>
    <s v="Biguanides"/>
    <x v="0"/>
    <d v="2022-10-14T00:00:00"/>
    <s v="Biguanides"/>
  </r>
  <r>
    <s v="mCM5jaBB6Xo"/>
    <x v="33"/>
    <s v="Other"/>
    <s v="Biguanides"/>
    <x v="0"/>
    <d v="2022-02-15T00:00:00"/>
    <s v="Biguanides"/>
  </r>
  <r>
    <s v="LR0lH4OX2qc"/>
    <x v="33"/>
    <s v="Māori"/>
    <s v="Biguanides"/>
    <x v="0"/>
    <d v="2016-04-06T00:00:00"/>
    <s v="Biguanides"/>
  </r>
  <r>
    <s v="LPJlth8LliE"/>
    <x v="33"/>
    <s v="Asian"/>
    <s v="Biguanides"/>
    <x v="0"/>
    <d v="2022-04-22T00:00:00"/>
    <s v="Biguanides"/>
  </r>
  <r>
    <s v="LO.5cjU2wYI"/>
    <x v="33"/>
    <s v="Māori"/>
    <s v="Biguanides"/>
    <x v="0"/>
    <d v="2021-04-21T00:00:00"/>
    <s v="Biguanides"/>
  </r>
  <r>
    <s v="ll5KkZLEr4s"/>
    <x v="33"/>
    <s v="Pacific peoples"/>
    <s v="DPP-4 inhibitors"/>
    <x v="0"/>
    <d v="2019-11-17T00:00:00"/>
    <s v="DPP-4 inhibitors-&gt;DPP-4 inhibitors|SGLT-2 inhibitors"/>
  </r>
  <r>
    <s v="lm4bx/uB8/g"/>
    <x v="33"/>
    <s v="Pacific peoples"/>
    <s v="Biguanides|Insulin isophane"/>
    <x v="0"/>
    <d v="2013-05-21T00:00:00"/>
    <s v="Biguanides|Insulin isophane-&gt;Insulin isophane-&gt;Insulin aspart-&gt;Biguanides|Insulin aspart-&gt;Insulin aspart|Insulin isophane-&gt;Biguanides|Insulin aspart|Insulin isophane-&gt;Biguanides"/>
  </r>
  <r>
    <s v="lLM1RPlxkss"/>
    <x v="33"/>
    <s v="Asian"/>
    <s v="Biguanides|SGLT-2 inhibitors"/>
    <x v="0"/>
    <d v="2023-08-31T00:00:00"/>
    <s v="Biguanides|SGLT-2 inhibitors"/>
  </r>
  <r>
    <s v="LVp/NQm9M0g"/>
    <x v="33"/>
    <s v="Māori"/>
    <s v="Biguanides"/>
    <x v="0"/>
    <d v="2021-10-14T00:00:00"/>
    <s v="Biguanides-&gt;Insulin aspart|Insulin isophane"/>
  </r>
  <r>
    <s v="gntCU6a6fDQ"/>
    <x v="33"/>
    <s v="Other"/>
    <s v="Biguanides"/>
    <x v="0"/>
    <d v="2016-12-20T00:00:00"/>
    <s v="Biguanides"/>
  </r>
  <r>
    <s v="Gn/cPmeJuIo"/>
    <x v="33"/>
    <s v="Other"/>
    <s v="Biguanides"/>
    <x v="0"/>
    <d v="2017-09-07T00:00:00"/>
    <s v="Biguanides"/>
  </r>
  <r>
    <s v="gn1dpdO2KmE"/>
    <x v="33"/>
    <s v="Asian"/>
    <s v="Biguanides"/>
    <x v="0"/>
    <d v="2021-02-02T00:00:00"/>
    <s v="Biguanides-&gt;Biguanides|DPP-4 inhibitors-&gt;DPP-4 inhibitors"/>
  </r>
  <r>
    <s v="gkWfDCgUadk"/>
    <x v="33"/>
    <s v="Māori"/>
    <s v="Biguanides"/>
    <x v="0"/>
    <d v="2018-12-05T00:00:00"/>
    <s v="Biguanides-&gt;DPP-4 inhibitors-&gt;DPP-4 inhibitors|SGLT-2 inhibitors-&gt;Insulin isophane-&gt;Biguanides|Insulin isophane-&gt;Biguanides|Insulin aspart-&gt;Insulin aspart-&gt;Insulin aspart|Insulin isophane-&gt;Biguanides|Insulin aspart|Insulin isophane|SGLT-2 inhibitors-&gt;Biguanides|Insulin aspart|Insulin isophane-&gt;DPP-4 inhibitors|GLP-1 agonists-&gt;GLP-1 agonists"/>
  </r>
  <r>
    <s v="GKl.zi54Ilg"/>
    <x v="33"/>
    <s v="Asian"/>
    <s v="Biguanides"/>
    <x v="0"/>
    <d v="2016-01-21T00:00:00"/>
    <s v="Biguanides-&gt;Insulin isophane|Insulin lispro-&gt;Insulin lispro-&gt;Biguanides|Insulin lispro-&gt;DPP-4 inhibitors-&gt;Biguanides|DPP-4 inhibitors"/>
  </r>
  <r>
    <s v="GRojGuGB.m."/>
    <x v="33"/>
    <s v="Asian"/>
    <s v="Sulfonylureas"/>
    <x v="0"/>
    <d v="2012-04-10T00:00:00"/>
    <s v="Sulfonylureas-&gt;Biguanides|Sulfonylureas-&gt;Insulin glargine-&gt;Biguanides|Insulin glargine|Sulfonylureas-&gt;Biguanides|Insulin aspart|Sulfonylureas-&gt;Insulin aspart-&gt;Insulin aspart|Sulfonylureas-&gt;Biguanides|DPP-4 inhibitors|Insulin glargine-&gt;DPP-4 inhibitors-&gt;DPP-4 inhibitors|Insulin glargine|Sulfonylureas-&gt;Biguanides|DPP-4 inhibitors|Sulfonylureas-&gt;Biguanides|DPP-4 inhibitors|Insulin aspart|Sulfonylureas-&gt;DPP-4 inhibitors|Insulin aspart-&gt;Biguanides|Insulin aspart|SGLT-2 inhibitors|Sulfonylureas-&gt;SGLT-2 inhibitors-&gt;Biguanides|Insulin aspart|SGLT-2 inhibitors"/>
  </r>
  <r>
    <s v="GPEvHhVLDdo"/>
    <x v="33"/>
    <s v="Pacific peoples"/>
    <s v="Biguanides"/>
    <x v="0"/>
    <d v="2020-11-20T00:00:00"/>
    <s v="Biguanides"/>
  </r>
  <r>
    <s v="CgKSlAG938k"/>
    <x v="33"/>
    <s v="Pacific peoples"/>
    <s v="Biguanides"/>
    <x v="0"/>
    <d v="2020-11-12T00:00:00"/>
    <s v="Biguanides-&gt;SGLT-2 inhibitors"/>
  </r>
  <r>
    <s v="cGO4ZaQf9eU"/>
    <x v="33"/>
    <s v="Pacific peoples"/>
    <s v="Biguanides"/>
    <x v="0"/>
    <d v="2022-03-07T00:00:00"/>
    <s v="Biguanides-&gt;SGLT-2 inhibitors-&gt;GLP-1 agonists-&gt;Biguanides|GLP-1 agonists"/>
  </r>
  <r>
    <s v="CFeXoP5Hxs2"/>
    <x v="33"/>
    <s v="Pacific peoples"/>
    <s v="Biguanides"/>
    <x v="0"/>
    <d v="2012-05-01T00:00:00"/>
    <s v="Biguanides-&gt;Biguanides|Sulfonylureas-&gt;Sulfonylureas-&gt;DPP-4 inhibitors|Sulfonylureas-&gt;DPP-4 inhibitors-&gt;Insulin glargine-&gt;DPP-4 inhibitors|Insulin glargine|Sulfonylureas-&gt;DPP-4 inhibitors|Insulin glargine-&gt;SGLT-2 inhibitors-&gt;DPP-4 inhibitors|Insulin glargine|SGLT-2 inhibitors-&gt;Insulin glargine|SGLT-2 inhibitors-&gt;DPP-4 inhibitors|SGLT-2 inhibitors"/>
  </r>
  <r>
    <s v="CewW57dWRC2"/>
    <x v="33"/>
    <s v="Māori"/>
    <s v="Biguanides"/>
    <x v="0"/>
    <d v="2012-10-15T00:00:00"/>
    <s v="Biguanides-&gt;DPP-4 inhibitors-&gt;GLP-1 agonists"/>
  </r>
  <r>
    <s v="ci06znOK1o6"/>
    <x v="33"/>
    <s v="Asian"/>
    <s v="Biguanides"/>
    <x v="0"/>
    <d v="2020-11-20T00:00:00"/>
    <s v="Biguanides-&gt;Sulfonylureas-&gt;Biguanides|Sulfonylureas-&gt;Insulin glargine-&gt;DPP-4 inhibitors-&gt;Biguanides|GLP-1 agonists-&gt;GLP-1 agonists-&gt;Biguanides|GLP-1 agonists|Insulin glargine-&gt;SGLT-2 inhibitors"/>
  </r>
  <r>
    <s v="CirfQuyg.aA"/>
    <x v="33"/>
    <s v="Other"/>
    <s v="Biguanides"/>
    <x v="0"/>
    <d v="2018-02-23T00:00:00"/>
    <s v="Biguanides"/>
  </r>
  <r>
    <s v="cHNaNPoQt72"/>
    <x v="33"/>
    <s v="Asian"/>
    <s v="Biguanides"/>
    <x v="0"/>
    <d v="2016-09-28T00:00:00"/>
    <s v="Biguanides-&gt;DPP-4 inhibitors|Thiazolidinedione-&gt;DPP-4 inhibitors"/>
  </r>
  <r>
    <s v="9BKDZx2w6yo"/>
    <x v="33"/>
    <s v="Māori"/>
    <s v="Biguanides"/>
    <x v="0"/>
    <d v="2020-01-31T00:00:00"/>
    <s v="Biguanides-&gt;DPP-4 inhibitors-&gt;DPP-4 inhibitors|SGLT-2 inhibitors-&gt;SGLT-2 inhibitors-&gt;Biguanides|GLP-1 agonists-&gt;GLP-1 agonists"/>
  </r>
  <r>
    <s v="9GXPyzHJMwM"/>
    <x v="33"/>
    <s v="Māori"/>
    <s v="Biguanides"/>
    <x v="0"/>
    <d v="2021-03-31T00:00:00"/>
    <s v="Biguanides-&gt;DPP-4 inhibitors-&gt;SGLT-2 inhibitors-&gt;Biguanides|DPP-4 inhibitors|SGLT-2 inhibitors-&gt;Insulin glargine"/>
  </r>
  <r>
    <s v="9F/FFq9zXGM"/>
    <x v="33"/>
    <s v="Other"/>
    <s v="Biguanides"/>
    <x v="0"/>
    <d v="2024-09-23T00:00:00"/>
    <s v="Biguanides"/>
  </r>
  <r>
    <s v="cdow6tL1Amo"/>
    <x v="33"/>
    <s v="Pacific peoples"/>
    <s v="Biguanides"/>
    <x v="0"/>
    <d v="2024-07-31T00:00:00"/>
    <s v="Biguanides"/>
  </r>
  <r>
    <s v="CNLah3fmSgk"/>
    <x v="33"/>
    <s v="Asian"/>
    <s v="Biguanides"/>
    <x v="0"/>
    <d v="2017-07-03T00:00:00"/>
    <s v="Biguanides-&gt;Biguanides|Sulfonylureas"/>
  </r>
  <r>
    <s v="CpwDTeq2Vv2"/>
    <x v="33"/>
    <s v="Asian"/>
    <s v="Biguanides|Insulin isophane"/>
    <x v="0"/>
    <d v="2015-11-24T00:00:00"/>
    <s v="Biguanides|Insulin isophane-&gt;Insulin isophane-&gt;Insulin aspart|Insulin isophane"/>
  </r>
  <r>
    <s v="cQ4nWSOJebo"/>
    <x v="33"/>
    <s v="Asian"/>
    <s v="Biguanides"/>
    <x v="0"/>
    <d v="2019-10-22T00:00:00"/>
    <s v="Biguanides"/>
  </r>
  <r>
    <s v="giym8zmtk9I"/>
    <x v="33"/>
    <s v="Asian"/>
    <s v="Biguanides"/>
    <x v="0"/>
    <d v="2012-09-17T00:00:00"/>
    <s v="Biguanides-&gt;Insulin isophane-&gt;Insulin aspart"/>
  </r>
  <r>
    <s v="gf6ZV9nw7NI"/>
    <x v="33"/>
    <s v="Asian"/>
    <s v="Biguanides"/>
    <x v="0"/>
    <d v="2012-06-25T00:00:00"/>
    <s v="Biguanides-&gt;Biguanides|Sulfonylureas-&gt;Sulfonylureas-&gt;Biguanides|Insulin isophane-&gt;Insulin isophane-&gt;Insulin aspart-&gt;SGLT-2 inhibitors-&gt;Biguanides|SGLT-2 inhibitors"/>
  </r>
  <r>
    <s v="GFo.r.5uvBA"/>
    <x v="33"/>
    <s v="Asian"/>
    <s v="Biguanides"/>
    <x v="0"/>
    <d v="2021-08-02T00:00:00"/>
    <s v="Biguanides"/>
  </r>
  <r>
    <s v="G9xTQwm4Oew"/>
    <x v="33"/>
    <s v="Māori"/>
    <s v="Biguanides"/>
    <x v="0"/>
    <d v="2024-07-10T00:00:00"/>
    <s v="Biguanides"/>
  </r>
  <r>
    <s v="G7LKMJQ1vDE"/>
    <x v="33"/>
    <s v="Other"/>
    <s v="Biguanides"/>
    <x v="0"/>
    <d v="2012-08-02T00:00:00"/>
    <s v="Biguanides"/>
  </r>
  <r>
    <s v="g6/WOygFhCo"/>
    <x v="33"/>
    <s v="Asian"/>
    <s v="Thiazolidinedione"/>
    <x v="0"/>
    <d v="2018-03-22T00:00:00"/>
    <s v="Thiazolidinedione"/>
  </r>
  <r>
    <s v="gCiCYdDZg6M"/>
    <x v="33"/>
    <s v="Asian"/>
    <s v="Biguanides"/>
    <x v="0"/>
    <d v="2020-07-03T00:00:00"/>
    <s v="Biguanides"/>
  </r>
  <r>
    <s v="gDs5odl2r3."/>
    <x v="33"/>
    <s v="Māori"/>
    <s v="Insulin isophane"/>
    <x v="1"/>
    <d v="2014-01-27T00:00:00"/>
    <s v="Insulin isophane-&gt;Biguanides-&gt;DPP-4 inhibitors|SGLT-2 inhibitors-&gt;Biguanides|SGLT-2 inhibitors"/>
  </r>
  <r>
    <s v="gDFrUlF0E.c"/>
    <x v="33"/>
    <s v="Asian"/>
    <s v="Biguanides"/>
    <x v="0"/>
    <d v="2020-09-17T00:00:00"/>
    <s v="Biguanides-&gt;Insulin aspart|Insulin isophane-&gt;DPP-4 inhibitors"/>
  </r>
  <r>
    <s v="CUmkH1We04g"/>
    <x v="33"/>
    <s v="Other"/>
    <s v="DPP-4 inhibitors"/>
    <x v="0"/>
    <d v="2025-08-22T00:00:00"/>
    <s v="DPP-4 inhibitors"/>
  </r>
  <r>
    <s v="CWPzVCZk8is"/>
    <x v="33"/>
    <s v="Pacific peoples"/>
    <s v="Biguanides"/>
    <x v="0"/>
    <d v="2025-07-18T00:00:00"/>
    <s v="Biguanides"/>
  </r>
  <r>
    <s v="d2c9iz5l2Mk"/>
    <x v="33"/>
    <s v="Asian"/>
    <s v="Biguanides"/>
    <x v="0"/>
    <d v="2022-09-07T00:00:00"/>
    <s v="Biguanides-&gt;Insulin aspart|Insulin isophane"/>
  </r>
  <r>
    <s v="D3PSfZdvd3."/>
    <x v="33"/>
    <s v="Māori"/>
    <s v="SGLT-2 inhibitors"/>
    <x v="0"/>
    <d v="2025-04-22T00:00:00"/>
    <s v="SGLT-2 inhibitors"/>
  </r>
  <r>
    <s v="X..98zyU3Hw"/>
    <x v="33"/>
    <s v="Other"/>
    <s v="Biguanides"/>
    <x v="0"/>
    <d v="2023-05-12T00:00:00"/>
    <s v="Biguanides"/>
  </r>
  <r>
    <s v="X.8ba1sabY2"/>
    <x v="33"/>
    <s v="Other"/>
    <s v="Biguanides"/>
    <x v="0"/>
    <d v="2022-11-15T00:00:00"/>
    <s v="Biguanides"/>
  </r>
  <r>
    <s v="G.Oo/CB67hc"/>
    <x v="33"/>
    <s v="Asian"/>
    <s v="Biguanides"/>
    <x v="0"/>
    <d v="2020-08-11T00:00:00"/>
    <s v="Biguanides-&gt;Insulin aspart|Insulin isophane-&gt;Insulin isophane"/>
  </r>
  <r>
    <s v="g.hYVY3Pl3g"/>
    <x v="33"/>
    <s v="Other"/>
    <s v="Biguanides"/>
    <x v="0"/>
    <d v="2021-02-03T00:00:00"/>
    <s v="Biguanides"/>
  </r>
  <r>
    <s v="Fygyng4kNrM"/>
    <x v="33"/>
    <s v="Other"/>
    <s v="Biguanides"/>
    <x v="0"/>
    <d v="2018-06-13T00:00:00"/>
    <s v="Biguanides-&gt;Insulin glargine-&gt;Insulin aspart-&gt;Insulin aspart|Insulin glargine"/>
  </r>
  <r>
    <s v="X4Gdp0OkBnk"/>
    <x v="33"/>
    <s v="Other"/>
    <s v="Biguanides"/>
    <x v="0"/>
    <d v="2023-03-11T00:00:00"/>
    <s v="Biguanides-&gt;Biguanides|DPP-4 inhibitors|Sulfonylureas-&gt;DPP-4 inhibitors|Sulfonylureas-&gt;DPP-4 inhibitors-&gt;Biguanides|Sulfonylureas"/>
  </r>
  <r>
    <s v="X3szKih6KIg"/>
    <x v="33"/>
    <s v="Pacific peoples"/>
    <s v="Biguanides"/>
    <x v="0"/>
    <d v="2017-04-13T00:00:00"/>
    <s v="Biguanides-&gt;Biguanides|DPP-4 inhibitors-&gt;Biguanides|Insulin isophane-&gt;DPP-4 inhibitors|Insulin isophane-&gt;DPP-4 inhibitors-&gt;DPP-4 inhibitors|SGLT-2 inhibitors-&gt;GLP-1 agonists-&gt;DPP-4 inhibitors|GLP-1 agonists"/>
  </r>
  <r>
    <s v="X8C2amDonNs"/>
    <x v="33"/>
    <s v="Other"/>
    <s v="SGLT-2 inhibitors"/>
    <x v="0"/>
    <d v="2025-05-16T00:00:00"/>
    <s v="SGLT-2 inhibitors-&gt;Biguanides"/>
  </r>
  <r>
    <s v="x16WC/NNN1Q"/>
    <x v="33"/>
    <s v="Other"/>
    <s v="Biguanides"/>
    <x v="0"/>
    <d v="2016-04-20T00:00:00"/>
    <s v="Biguanides"/>
  </r>
  <r>
    <s v="X2ZTj89AhEY"/>
    <x v="33"/>
    <s v="Asian"/>
    <s v="Biguanides"/>
    <x v="0"/>
    <d v="2021-10-14T00:00:00"/>
    <s v="Biguanides"/>
  </r>
  <r>
    <s v="Fo7qYMXXc.Y"/>
    <x v="33"/>
    <s v="Pacific peoples"/>
    <s v="Biguanides"/>
    <x v="0"/>
    <d v="2019-07-31T00:00:00"/>
    <s v="Biguanides-&gt;Insulin isophane-&gt;Insulin aspart-&gt;Insulin aspart|Insulin isophane-&gt;Biguanides|SGLT-2 inhibitors-&gt;SGLT-2 inhibitors"/>
  </r>
  <r>
    <s v="fPtbUElDNQE"/>
    <x v="33"/>
    <s v="Other"/>
    <s v="Biguanides"/>
    <x v="0"/>
    <d v="2023-07-03T00:00:00"/>
    <s v="Biguanides"/>
  </r>
  <r>
    <s v="FTmXOOaE5N2"/>
    <x v="33"/>
    <s v="Māori"/>
    <s v="Biguanides"/>
    <x v="0"/>
    <d v="2021-05-18T00:00:00"/>
    <s v="Biguanides"/>
  </r>
  <r>
    <s v="fu3xjBrTHII"/>
    <x v="33"/>
    <s v="Pacific peoples"/>
    <s v="Biguanides"/>
    <x v="0"/>
    <d v="2019-02-21T00:00:00"/>
    <s v="Biguanides"/>
  </r>
  <r>
    <s v="fVA9DJZVZoo"/>
    <x v="33"/>
    <s v="Asian"/>
    <s v="Biguanides"/>
    <x v="0"/>
    <d v="2025-06-06T00:00:00"/>
    <s v="Biguanides"/>
  </r>
  <r>
    <s v="FuuKGODqbt2"/>
    <x v="33"/>
    <s v="Māori"/>
    <s v="Biguanides"/>
    <x v="0"/>
    <d v="2020-05-18T00:00:00"/>
    <s v="Biguanides-&gt;DPP-4 inhibitors-&gt;DPP-4 inhibitors|SGLT-2 inhibitors"/>
  </r>
  <r>
    <s v="FWv8aIQ/.5g"/>
    <x v="33"/>
    <s v="Other"/>
    <s v="Biguanides"/>
    <x v="0"/>
    <d v="2022-07-05T00:00:00"/>
    <s v="Biguanides"/>
  </r>
  <r>
    <s v="FwXBeeBHOsg"/>
    <x v="33"/>
    <s v="Pacific peoples"/>
    <s v="Biguanides"/>
    <x v="0"/>
    <d v="2023-03-07T00:00:00"/>
    <s v="Biguanides"/>
  </r>
  <r>
    <s v="45C2NNt7Alg"/>
    <x v="33"/>
    <s v="Other"/>
    <s v="Biguanides"/>
    <x v="0"/>
    <d v="2013-10-21T00:00:00"/>
    <s v="Biguanides-&gt;Sulfonylureas-&gt;Biguanides|Sulfonylureas-&gt;DPP-4 inhibitors|Sulfonylureas-&gt;DPP-4 inhibitors-&gt;Insulin glargine-&gt;Insulin aspart|Insulin glargine-&gt;Insulin aspart"/>
  </r>
  <r>
    <s v="4Brv5Uqeym."/>
    <x v="33"/>
    <s v="Asian"/>
    <s v="Biguanides"/>
    <x v="0"/>
    <d v="2020-09-28T00:00:00"/>
    <s v="Biguanides"/>
  </r>
  <r>
    <s v="4BxNarf4Yak"/>
    <x v="33"/>
    <s v="Asian"/>
    <s v="Biguanides|Insulin aspart|Insulin isophane"/>
    <x v="0"/>
    <d v="2022-07-06T00:00:00"/>
    <s v="Biguanides|Insulin aspart|Insulin isophane-&gt;Insulin aspart|Insulin isophane-&gt;Insulin glargine-&gt;Insulin aspart-&gt;Biguanides-&gt;Insulin isophane-&gt;Insulin aspart|Insulin glargine"/>
  </r>
  <r>
    <s v="4eIN4jDqx1k"/>
    <x v="33"/>
    <s v="Other"/>
    <s v="Biguanides"/>
    <x v="0"/>
    <d v="2023-08-15T00:00:00"/>
    <s v="Biguanides"/>
  </r>
  <r>
    <s v="4B5tLwgtNII"/>
    <x v="33"/>
    <s v="Māori"/>
    <s v="Biguanides"/>
    <x v="0"/>
    <d v="2014-02-28T00:00:00"/>
    <s v="Biguanides-&gt;Insulin aspart"/>
  </r>
  <r>
    <s v="4dSkWzAivKs"/>
    <x v="33"/>
    <s v="Asian"/>
    <s v="Biguanides"/>
    <x v="0"/>
    <d v="2019-01-29T00:00:00"/>
    <s v="Biguanides"/>
  </r>
  <r>
    <s v="4dntzgfiQ3Q"/>
    <x v="33"/>
    <s v="Pacific peoples"/>
    <s v="DPP-4 inhibitors|Insulin glargine"/>
    <x v="0"/>
    <d v="2024-02-15T00:00:00"/>
    <s v="DPP-4 inhibitors|Insulin glargine-&gt;DPP-4 inhibitors|Insulin glargine|SGLT-2 inhibitors-&gt;Insulin glargine|SGLT-2 inhibitors-&gt;DPP-4 inhibitors|SGLT-2 inhibitors-&gt;SGLT-2 inhibitors"/>
  </r>
  <r>
    <s v="4oxCLSBSIzc"/>
    <x v="33"/>
    <s v="Other"/>
    <s v="Biguanides"/>
    <x v="0"/>
    <d v="2016-09-05T00:00:00"/>
    <s v="Biguanides"/>
  </r>
  <r>
    <s v="4m/JJSqoVvI"/>
    <x v="33"/>
    <s v="Other"/>
    <s v="Biguanides"/>
    <x v="0"/>
    <d v="2024-01-23T00:00:00"/>
    <s v="Biguanides"/>
  </r>
  <r>
    <s v="4FUvxGmEw1s"/>
    <x v="33"/>
    <s v="Asian"/>
    <s v="Biguanides"/>
    <x v="0"/>
    <d v="2018-04-20T00:00:00"/>
    <s v="Biguanides-&gt;DPP-4 inhibitors-&gt;DPP-4 inhibitors|Sulfonylureas"/>
  </r>
  <r>
    <s v="zUquEhH046w"/>
    <x v="33"/>
    <s v="Asian"/>
    <s v="Biguanides"/>
    <x v="0"/>
    <d v="2017-05-08T00:00:00"/>
    <s v="Biguanides"/>
  </r>
  <r>
    <s v="zwFrYB9hNPo"/>
    <x v="33"/>
    <s v="Asian"/>
    <s v="Biguanides"/>
    <x v="0"/>
    <d v="2025-10-24T00:00:00"/>
    <s v="Biguanides"/>
  </r>
  <r>
    <s v="xbWUzzdOSGY"/>
    <x v="33"/>
    <s v="Pacific peoples"/>
    <s v="Insulin aspart|Insulin isophane"/>
    <x v="1"/>
    <d v="2014-08-25T00:00:00"/>
    <s v="Insulin aspart|Insulin isophane-&gt;Biguanides-&gt;Biguanides|Sulfonylureas-&gt;Insulin glargine-&gt;Biguanides|Insulin glargine"/>
  </r>
  <r>
    <s v="xAuJqHbA0bg"/>
    <x v="33"/>
    <s v="Other"/>
    <s v="Biguanides"/>
    <x v="0"/>
    <d v="2024-08-14T00:00:00"/>
    <s v="Biguanides-&gt;Biguanides|DPP-4 inhibitors-&gt;Sulfonylureas-&gt;Biguanides|DPP-4 inhibitors|Sulfonylureas-&gt;DPP-4 inhibitors|Sulfonylureas"/>
  </r>
  <r>
    <s v="ZY3Hzuob2Qc"/>
    <x v="33"/>
    <s v="Other"/>
    <s v="Insulin glargine"/>
    <x v="1"/>
    <d v="2024-04-27T00:00:00"/>
    <s v="Insulin glargine-&gt;Biguanides|Insulin glargine|Sulfonylureas-&gt;Biguanides-&gt;DPP-4 inhibitors|SGLT-2 inhibitors-&gt;DPP-4 inhibitors|Insulin glargine-&gt;DPP-4 inhibitors-&gt;Insulin aspart|Insulin glargine"/>
  </r>
  <r>
    <s v="ZxqSQ3jvALI"/>
    <x v="33"/>
    <s v="Pacific peoples"/>
    <s v="Biguanides"/>
    <x v="0"/>
    <d v="2024-09-05T00:00:00"/>
    <s v="Biguanides"/>
  </r>
  <r>
    <s v="ZXWUfpJCIBY"/>
    <x v="33"/>
    <s v="Asian"/>
    <s v="Biguanides"/>
    <x v="0"/>
    <d v="2021-09-28T00:00:00"/>
    <s v="Biguanides"/>
  </r>
  <r>
    <s v="3XjP21./zWU"/>
    <x v="33"/>
    <s v="Asian"/>
    <s v="Biguanides"/>
    <x v="0"/>
    <d v="2015-02-18T00:00:00"/>
    <s v="Biguanides"/>
  </r>
  <r>
    <s v="B8bo4.lxRgo"/>
    <x v="33"/>
    <s v="Pacific peoples"/>
    <s v="SGLT-2 inhibitors"/>
    <x v="0"/>
    <d v="2022-07-14T00:00:00"/>
    <s v="SGLT-2 inhibitors-&gt;Biguanides|Insulin aspart|Insulin glargine-&gt;Insulin aspart|Insulin glargine"/>
  </r>
  <r>
    <s v="bbLu4TrtghE"/>
    <x v="33"/>
    <s v="Asian"/>
    <s v="Biguanides"/>
    <x v="0"/>
    <d v="2023-11-10T00:00:00"/>
    <s v="Biguanides"/>
  </r>
  <r>
    <s v="bfjkPkMK6jI"/>
    <x v="33"/>
    <s v="Pacific peoples"/>
    <s v="Insulin aspart|Insulin isophane"/>
    <x v="1"/>
    <d v="2020-10-29T00:00:00"/>
    <s v="Insulin aspart|Insulin isophane-&gt;Biguanides-&gt;Biguanides|Insulin aspart|Insulin isophane-&gt;Insulin isophane"/>
  </r>
  <r>
    <s v="BD7e3wmCqxM"/>
    <x v="33"/>
    <s v="Pacific peoples"/>
    <s v="Biguanides"/>
    <x v="0"/>
    <d v="2018-12-12T00:00:00"/>
    <s v="Biguanides-&gt;Sulfonylureas-&gt;DPP-4 inhibitors|Sulfonylureas-&gt;DPP-4 inhibitors-&gt;Biguanides|DPP-4 inhibitors|Sulfonylureas-&gt;DPP-4 inhibitors|SGLT-2 inhibitors|Sulfonylureas-&gt;SGLT-2 inhibitors"/>
  </r>
  <r>
    <s v="BDF6iDkPVP."/>
    <x v="33"/>
    <s v="Māori"/>
    <s v="Biguanides"/>
    <x v="0"/>
    <d v="2024-10-08T00:00:00"/>
    <s v="Biguanides"/>
  </r>
  <r>
    <s v="bcO85x.YgQM"/>
    <x v="33"/>
    <s v="Pacific peoples"/>
    <s v="Biguanides"/>
    <x v="0"/>
    <d v="2014-08-01T00:00:00"/>
    <s v="Biguanides-&gt;Biguanides|Sulfonylureas-&gt;Thiazolidinedione-&gt;Biguanides|Sulfonylureas|Thiazolidinedione-&gt;Insulin glargine-&gt;Biguanides|Insulin glargine|Sulfonylureas-&gt;Sulfonylureas-&gt;Biguanides|Insulin glargine-&gt;Insulin aspart-&gt;DPP-4 inhibitors-&gt;DPP-4 inhibitors|Insulin aspart-&gt;SGLT-2 inhibitors-&gt;DPP-4 inhibitors|Insulin aspart|SGLT-2 inhibitors-&gt;DPP-4 inhibitors|SGLT-2 inhibitors"/>
  </r>
  <r>
    <s v="bdxiYg8Barw"/>
    <x v="33"/>
    <s v="Māori"/>
    <s v="Biguanides"/>
    <x v="0"/>
    <d v="2017-06-22T00:00:00"/>
    <s v="Biguanides"/>
  </r>
  <r>
    <s v="B.2/7Yv41wg"/>
    <x v="33"/>
    <s v="Other"/>
    <s v="Biguanides"/>
    <x v="0"/>
    <d v="2024-05-14T00:00:00"/>
    <s v="Biguanides"/>
  </r>
  <r>
    <s v="b7MqtMaZ1ZA"/>
    <x v="33"/>
    <s v="Asian"/>
    <s v="Biguanides"/>
    <x v="0"/>
    <d v="2023-10-09T00:00:00"/>
    <s v="Biguanides-&gt;Insulin aspart|Insulin isophane-&gt;Biguanides|Insulin isophane-&gt;Insulin isophane"/>
  </r>
  <r>
    <s v="bIXbfeNHxaw"/>
    <x v="33"/>
    <s v="Māori"/>
    <s v="Biguanides"/>
    <x v="0"/>
    <d v="2011-03-17T00:00:00"/>
    <s v="Biguanides"/>
  </r>
  <r>
    <s v="bfbSmeQ19F6"/>
    <x v="33"/>
    <s v="Asian"/>
    <s v="Biguanides|Insulin aspart|Insulin isophane"/>
    <x v="0"/>
    <d v="2023-04-27T00:00:00"/>
    <s v="Biguanides|Insulin aspart|Insulin isophane-&gt;Insulin aspart|Insulin isophane-&gt;Insulin isophane-&gt;Biguanides"/>
  </r>
  <r>
    <s v="bkY1/wDdyFs"/>
    <x v="33"/>
    <s v="Asian"/>
    <s v="Biguanides"/>
    <x v="0"/>
    <d v="2025-12-11T00:00:00"/>
    <s v="Biguanides"/>
  </r>
  <r>
    <s v="bkl2lj1o022"/>
    <x v="33"/>
    <s v="Māori"/>
    <s v="Biguanides"/>
    <x v="0"/>
    <d v="2020-03-25T00:00:00"/>
    <s v="Biguanides"/>
  </r>
  <r>
    <s v="BkA3RmD0O.w"/>
    <x v="33"/>
    <s v="Asian"/>
    <s v="Biguanides"/>
    <x v="0"/>
    <d v="2019-04-17T00:00:00"/>
    <s v="Biguanides-&gt;Insulin aspart|Insulin isophane"/>
  </r>
  <r>
    <s v="bMXULXiW4Lo"/>
    <x v="33"/>
    <s v="Pacific peoples"/>
    <s v="Biguanides"/>
    <x v="0"/>
    <d v="2020-12-17T00:00:00"/>
    <s v="Biguanides"/>
  </r>
  <r>
    <s v="BLQHDEg3jN."/>
    <x v="33"/>
    <s v="Other"/>
    <s v="Insulin isophane"/>
    <x v="1"/>
    <d v="2018-05-15T00:00:00"/>
    <s v="Insulin isophane-&gt;Biguanides"/>
  </r>
  <r>
    <s v="blyk4RfMYSg"/>
    <x v="33"/>
    <s v="Other"/>
    <s v="Biguanides"/>
    <x v="0"/>
    <d v="2023-02-17T00:00:00"/>
    <s v="Biguanides"/>
  </r>
  <r>
    <s v="BNerw2AC02s"/>
    <x v="33"/>
    <s v="Asian"/>
    <s v="DPP-4 inhibitors"/>
    <x v="0"/>
    <d v="2023-07-24T00:00:00"/>
    <s v="DPP-4 inhibitors-&gt;Biguanides-&gt;GLP-1 agonists-&gt;Biguanides|GLP-1 agonists-&gt;DPP-4 inhibitors|SGLT-2 inhibitors"/>
  </r>
  <r>
    <s v="BneZ6HQC706"/>
    <x v="33"/>
    <s v="Other"/>
    <s v="Biguanides"/>
    <x v="0"/>
    <d v="2024-07-26T00:00:00"/>
    <s v="Biguanides-&gt;Biguanides|Insulin isophane with insulin neutral-&gt;Insulin isophane with insulin neutral-&gt;Insulin aspart|Insulin glargine"/>
  </r>
  <r>
    <s v="EJqfEcSLfCI"/>
    <x v="33"/>
    <s v="Asian"/>
    <s v="Biguanides|Insulin isophane|Insulin lispro"/>
    <x v="0"/>
    <d v="2019-08-23T00:00:00"/>
    <s v="Biguanides|Insulin isophane|Insulin lispro"/>
  </r>
  <r>
    <s v="ekY29VXs0fA"/>
    <x v="33"/>
    <s v="Māori"/>
    <s v="Biguanides|Sulfonylureas"/>
    <x v="0"/>
    <d v="2012-06-09T00:00:00"/>
    <s v="Biguanides|Sulfonylureas-&gt;Biguanides-&gt;Biguanides|Insulin glargine-&gt;Insulin glulisine-&gt;Insulin glargine|Insulin glulisine-&gt;Insulin glargine-&gt;Biguanides|Insulin glargine|Insulin glulisine-&gt;Biguanides|DPP-4 inhibitors-&gt;Sulfonylureas-&gt;DPP-4 inhibitors"/>
  </r>
  <r>
    <s v="56wQPnk3AUI"/>
    <x v="33"/>
    <s v="Asian"/>
    <s v="Biguanides"/>
    <x v="0"/>
    <d v="2022-10-13T00:00:00"/>
    <s v="Biguanides"/>
  </r>
  <r>
    <s v="5DAaWVTaX7c"/>
    <x v="33"/>
    <s v="Māori"/>
    <s v="DPP-4 inhibitors"/>
    <x v="0"/>
    <d v="2019-07-24T00:00:00"/>
    <s v="DPP-4 inhibitors"/>
  </r>
  <r>
    <s v="5HshRQzIyCc"/>
    <x v="33"/>
    <s v="Asian"/>
    <s v="Biguanides"/>
    <x v="0"/>
    <d v="2018-10-21T00:00:00"/>
    <s v="Biguanides"/>
  </r>
  <r>
    <s v="5I3DzFSemFw"/>
    <x v="33"/>
    <s v="Asian"/>
    <s v="Biguanides"/>
    <x v="0"/>
    <d v="2024-06-04T00:00:00"/>
    <s v="Biguanides"/>
  </r>
  <r>
    <s v="4SkLSRig35I"/>
    <x v="33"/>
    <s v="Asian"/>
    <s v="Biguanides"/>
    <x v="0"/>
    <d v="2014-07-21T00:00:00"/>
    <s v="Biguanides"/>
  </r>
  <r>
    <s v="4rVQpH/feSQ"/>
    <x v="33"/>
    <s v="Pacific peoples"/>
    <s v="Biguanides"/>
    <x v="0"/>
    <d v="2012-09-07T00:00:00"/>
    <s v="Biguanides-&gt;DPP-4 inhibitors-&gt;Sulfonylureas-&gt;DPP-4 inhibitors|Sulfonylureas"/>
  </r>
  <r>
    <s v="4VMgm2IyIzM"/>
    <x v="33"/>
    <s v="Asian"/>
    <s v="Biguanides"/>
    <x v="0"/>
    <d v="2021-05-23T00:00:00"/>
    <s v="Biguanides"/>
  </r>
  <r>
    <s v="4WhYTnTBP6E"/>
    <x v="33"/>
    <s v="Māori"/>
    <s v="Biguanides"/>
    <x v="0"/>
    <d v="2018-05-16T00:00:00"/>
    <s v="Biguanides"/>
  </r>
  <r>
    <s v="5Ox3Mg3IpFI"/>
    <x v="33"/>
    <s v="Other"/>
    <s v="Biguanides"/>
    <x v="0"/>
    <d v="2020-12-23T00:00:00"/>
    <s v="Biguanides-&gt;Insulin isophane-&gt;Insulin aspart"/>
  </r>
  <r>
    <s v="5Ol3c5SJ4Rc"/>
    <x v="33"/>
    <s v="Asian"/>
    <s v="Insulin isophane"/>
    <x v="1"/>
    <d v="2021-03-10T00:00:00"/>
    <s v="Insulin isophane-&gt;Biguanides"/>
  </r>
  <r>
    <s v="AqWqJBW3GNM"/>
    <x v="33"/>
    <s v="Māori"/>
    <s v="Biguanides"/>
    <x v="0"/>
    <d v="2016-11-22T00:00:00"/>
    <s v="Biguanides-&gt;Biguanides|Sulfonylureas-&gt;SGLT-2 inhibitors-&gt;Biguanides|SGLT-2 inhibitors|Sulfonylureas"/>
  </r>
  <r>
    <s v="aRxb1j2IlWM"/>
    <x v="33"/>
    <s v="Other"/>
    <s v="Biguanides"/>
    <x v="0"/>
    <d v="2015-03-12T00:00:00"/>
    <s v="Biguanides"/>
  </r>
  <r>
    <s v="AvHNM0eI6fE"/>
    <x v="33"/>
    <s v="Pacific peoples"/>
    <s v="Biguanides"/>
    <x v="0"/>
    <d v="2025-11-24T00:00:00"/>
    <s v="Biguanides"/>
  </r>
  <r>
    <s v="5vyOwjP7GAI"/>
    <x v="33"/>
    <s v="Māori"/>
    <s v="Biguanides|Insulin lispro"/>
    <x v="0"/>
    <d v="2011-04-27T00:00:00"/>
    <s v="Biguanides|Insulin lispro-&gt;Insulin isophane-&gt;Biguanides-&gt;GLP-1 agonists-&gt;DPP-4 inhibitors-&gt;SGLT-2 inhibitors-&gt;DPP-4 inhibitors|SGLT-2 inhibitors"/>
  </r>
  <r>
    <s v="5Xi82gAlV0c"/>
    <x v="33"/>
    <s v="Other"/>
    <s v="Biguanides"/>
    <x v="0"/>
    <d v="2015-12-09T00:00:00"/>
    <s v="Biguanides-&gt;Biguanides|Insulin isophane-&gt;Insulin isophane"/>
  </r>
  <r>
    <s v="5ynFX8Rh3k."/>
    <x v="33"/>
    <s v="Māori"/>
    <s v="Biguanides"/>
    <x v="0"/>
    <d v="2015-03-12T00:00:00"/>
    <s v="Biguanides-&gt;Biguanides|Sulfonylureas-&gt;Sulfonylureas-&gt;Biguanides|SGLT-2 inhibitors-&gt;SGLT-2 inhibitors-&gt;Biguanides|GLP-1 agonists|Insulin glargine|Thiazolidinedione-&gt;Biguanides|GLP-1 agonists|Thiazolidinedione-&gt;Biguanides|Thiazolidinedione-&gt;GLP-1 agonists"/>
  </r>
  <r>
    <s v="5za6Sv0LtZA"/>
    <x v="33"/>
    <s v="Asian"/>
    <s v="Biguanides"/>
    <x v="0"/>
    <d v="2017-06-06T00:00:00"/>
    <s v="Biguanides-&gt;SGLT-2 inhibitors-&gt;DPP-4 inhibitors"/>
  </r>
  <r>
    <s v="/RloMeSdQJo"/>
    <x v="33"/>
    <s v="Māori"/>
    <s v="Biguanides"/>
    <x v="0"/>
    <d v="2020-10-27T00:00:00"/>
    <s v="Biguanides-&gt;DPP-4 inhibitors"/>
  </r>
  <r>
    <s v="/RZY7QDGR0E"/>
    <x v="33"/>
    <s v="Other"/>
    <s v="Biguanides"/>
    <x v="0"/>
    <d v="2022-08-15T00:00:00"/>
    <s v="Biguanides"/>
  </r>
  <r>
    <s v="/UYnd3p9syI"/>
    <x v="33"/>
    <s v="Pacific peoples"/>
    <s v="Biguanides|DPP-4 inhibitors"/>
    <x v="0"/>
    <d v="2024-02-24T00:00:00"/>
    <s v="Biguanides|DPP-4 inhibitors-&gt;DPP-4 inhibitors-&gt;Biguanides-&gt;SGLT-2 inhibitors-&gt;Biguanides|DPP-4 inhibitors|SGLT-2 inhibitors"/>
  </r>
  <r>
    <s v="/XNUq/aSwZ6"/>
    <x v="33"/>
    <s v="Other"/>
    <s v="Biguanides"/>
    <x v="0"/>
    <d v="2023-03-13T00:00:00"/>
    <s v="Biguanides-&gt;Biguanides|SGLT-2 inhibitors-&gt;SGLT-2 inhibitors"/>
  </r>
  <r>
    <s v="/xogKDTQJOQ"/>
    <x v="33"/>
    <s v="Māori"/>
    <s v="Biguanides|Insulin isophane"/>
    <x v="0"/>
    <d v="2016-09-22T00:00:00"/>
    <s v="Biguanides|Insulin isophane-&gt;Insulin isophane"/>
  </r>
  <r>
    <s v="/z9.LMOtPNo"/>
    <x v="33"/>
    <s v="Māori"/>
    <s v="Biguanides"/>
    <x v="0"/>
    <d v="2024-10-03T00:00:00"/>
    <s v="Biguanides"/>
  </r>
  <r>
    <s v="/wgRyRUKY8M"/>
    <x v="33"/>
    <s v="Asian"/>
    <s v="Biguanides"/>
    <x v="0"/>
    <d v="2016-11-03T00:00:00"/>
    <s v="Biguanides"/>
  </r>
  <r>
    <s v="/VML.x1dZWI"/>
    <x v="33"/>
    <s v="Other"/>
    <s v="Biguanides"/>
    <x v="0"/>
    <d v="2025-09-11T00:00:00"/>
    <s v="Biguanides"/>
  </r>
  <r>
    <s v="/x2kgEUvQHg"/>
    <x v="33"/>
    <s v="Pacific peoples"/>
    <s v="Biguanides"/>
    <x v="0"/>
    <d v="2018-06-11T00:00:00"/>
    <s v="Biguanides"/>
  </r>
  <r>
    <s v="/BVcFQ1Qcf6"/>
    <x v="33"/>
    <s v="Pacific peoples"/>
    <s v="Biguanides"/>
    <x v="0"/>
    <d v="2023-11-15T00:00:00"/>
    <s v="Biguanides"/>
  </r>
  <r>
    <s v="/5I.7biOhbw"/>
    <x v="33"/>
    <s v="Asian"/>
    <s v="Biguanides"/>
    <x v="0"/>
    <d v="2023-10-24T00:00:00"/>
    <s v="Biguanides"/>
  </r>
  <r>
    <s v="/migGZOIVRk"/>
    <x v="33"/>
    <s v="Asian"/>
    <s v="Biguanides"/>
    <x v="0"/>
    <d v="2015-01-24T00:00:00"/>
    <s v="Biguanides"/>
  </r>
  <r>
    <s v="/nb3ylafPPk"/>
    <x v="33"/>
    <s v="Pacific peoples"/>
    <s v="GLP-1 agonists"/>
    <x v="0"/>
    <d v="2025-04-30T00:00:00"/>
    <s v="GLP-1 agonists"/>
  </r>
  <r>
    <s v="/l1sWzCZfvE"/>
    <x v="33"/>
    <s v="Pacific peoples"/>
    <s v="Biguanides"/>
    <x v="0"/>
    <d v="2019-02-26T00:00:00"/>
    <s v="Biguanides-&gt;DPP-4 inhibitors-&gt;Biguanides|DPP-4 inhibitors-&gt;SGLT-2 inhibitors"/>
  </r>
  <r>
    <s v="/LiqQ9SKIQY"/>
    <x v="33"/>
    <s v="Asian"/>
    <s v="Biguanides"/>
    <x v="0"/>
    <d v="2021-03-05T00:00:00"/>
    <s v="Biguanides-&gt;Insulin isophane-&gt;Insulin aspart-&gt;Insulin aspart|Insulin isophane"/>
  </r>
  <r>
    <s v="/ewr5lSGkdQ"/>
    <x v="33"/>
    <s v="Pacific peoples"/>
    <s v="Biguanides"/>
    <x v="0"/>
    <d v="2012-06-08T00:00:00"/>
    <s v="Biguanides"/>
  </r>
  <r>
    <s v="7j3Z9f.aCw2"/>
    <x v="33"/>
    <s v="Pacific peoples"/>
    <s v="Biguanides"/>
    <x v="0"/>
    <d v="2020-11-04T00:00:00"/>
    <s v="Biguanides"/>
  </r>
  <r>
    <s v="7CJVSsVOQqQ"/>
    <x v="33"/>
    <s v="Māori"/>
    <s v="Biguanides"/>
    <x v="0"/>
    <d v="2018-09-24T00:00:00"/>
    <s v="Biguanides-&gt;SGLT-2 inhibitors-&gt;GLP-1 agonists"/>
  </r>
  <r>
    <s v="6X4pvWN1uJM"/>
    <x v="33"/>
    <s v="Asian"/>
    <s v="Biguanides"/>
    <x v="0"/>
    <d v="2014-10-22T00:00:00"/>
    <s v="Biguanides"/>
  </r>
  <r>
    <s v="6u7eOq2uasM"/>
    <x v="33"/>
    <s v="Other"/>
    <s v="Biguanides|Insulin isophane"/>
    <x v="0"/>
    <d v="2020-03-03T00:00:00"/>
    <s v="Biguanides|Insulin isophane-&gt;Insulin isophane"/>
  </r>
  <r>
    <s v="72EdiFH5LwA"/>
    <x v="33"/>
    <s v="Pacific peoples"/>
    <s v="Biguanides"/>
    <x v="0"/>
    <d v="2018-03-14T00:00:00"/>
    <s v="Biguanides-&gt;Insulin isophane-&gt;DPP-4 inhibitors|Insulin isophane"/>
  </r>
  <r>
    <s v="6rVGhSQYGg6"/>
    <x v="33"/>
    <s v="Māori"/>
    <s v="Biguanides"/>
    <x v="0"/>
    <d v="2025-10-24T00:00:00"/>
    <s v="Biguanides"/>
  </r>
  <r>
    <s v="6p6DfVgzQXA"/>
    <x v="33"/>
    <s v="Pacific peoples"/>
    <s v="Biguanides"/>
    <x v="0"/>
    <d v="2021-10-22T00:00:00"/>
    <s v="Biguanides-&gt;Biguanides|GLP-1 agonists-&gt;GLP-1 agonists"/>
  </r>
  <r>
    <s v="6IdaH8YGRNU"/>
    <x v="33"/>
    <s v="Other"/>
    <s v="Biguanides"/>
    <x v="0"/>
    <d v="2019-06-08T00:00:00"/>
    <s v="Biguanides-&gt;Biguanides|SGLT-2 inhibitors-&gt;SGLT-2 inhibitors"/>
  </r>
  <r>
    <s v="6iDhmKEeN/6"/>
    <x v="33"/>
    <s v="Pacific peoples"/>
    <s v="Biguanides"/>
    <x v="0"/>
    <d v="2011-04-26T00:00:00"/>
    <s v="Biguanides"/>
  </r>
  <r>
    <s v="66PkpVLmHng"/>
    <x v="33"/>
    <s v="Other"/>
    <s v="Biguanides"/>
    <x v="0"/>
    <d v="2015-01-20T00:00:00"/>
    <s v="Biguanides"/>
  </r>
  <r>
    <s v="67yGQbM27sQ"/>
    <x v="33"/>
    <s v="Other"/>
    <s v="Biguanides"/>
    <x v="0"/>
    <d v="2017-09-08T00:00:00"/>
    <s v="Biguanides"/>
  </r>
  <r>
    <s v="6dmrMn.vjUc"/>
    <x v="33"/>
    <s v="Pacific peoples"/>
    <s v="Biguanides"/>
    <x v="0"/>
    <d v="2015-10-12T00:00:00"/>
    <s v="Biguanides-&gt;DPP-4 inhibitors-&gt;SGLT-2 inhibitors-&gt;DPP-4 inhibitors|SGLT-2 inhibitors"/>
  </r>
  <r>
    <s v="BixDVn9MV2o"/>
    <x v="33"/>
    <s v="Other"/>
    <s v="Biguanides"/>
    <x v="0"/>
    <d v="2011-12-09T00:00:00"/>
    <s v="Biguanides"/>
  </r>
  <r>
    <s v="bGtQGoWF8RM"/>
    <x v="33"/>
    <s v="Pacific peoples"/>
    <s v="Biguanides|Insulin isophane"/>
    <x v="0"/>
    <d v="2024-01-02T00:00:00"/>
    <s v="Biguanides|Insulin isophane"/>
  </r>
  <r>
    <s v="BHkEOLtKOwM"/>
    <x v="33"/>
    <s v="Other"/>
    <s v="Biguanides|Insulin isophane"/>
    <x v="0"/>
    <d v="2015-11-27T00:00:00"/>
    <s v="Biguanides|Insulin isophane"/>
  </r>
  <r>
    <s v="7MgaKLKPat2"/>
    <x v="33"/>
    <s v="Other"/>
    <s v="Insulin aspart|Insulin isophane"/>
    <x v="1"/>
    <d v="2016-01-28T00:00:00"/>
    <s v="Insulin aspart|Insulin isophane-&gt;Insulin isophane-&gt;Biguanides"/>
  </r>
  <r>
    <s v="7n7J5lZPN9k"/>
    <x v="33"/>
    <s v="Pacific peoples"/>
    <s v="Biguanides"/>
    <x v="0"/>
    <d v="2013-06-19T00:00:00"/>
    <s v="Biguanides"/>
  </r>
  <r>
    <s v="7mA0qeVxDGc"/>
    <x v="33"/>
    <s v="Māori"/>
    <s v="Biguanides"/>
    <x v="0"/>
    <d v="2024-05-09T00:00:00"/>
    <s v="Biguanides"/>
  </r>
  <r>
    <s v="7oJt5Nvlwis"/>
    <x v="33"/>
    <s v="Other"/>
    <s v="Biguanides"/>
    <x v="0"/>
    <d v="2024-07-19T00:00:00"/>
    <s v="Biguanides"/>
  </r>
  <r>
    <s v="BMeRYexYKEY"/>
    <x v="33"/>
    <s v="Asian"/>
    <s v="Biguanides"/>
    <x v="0"/>
    <d v="2025-04-14T00:00:00"/>
    <s v="Biguanides"/>
  </r>
  <r>
    <s v="BQ.mFOjtQxI"/>
    <x v="33"/>
    <s v="Māori"/>
    <s v="Biguanides"/>
    <x v="0"/>
    <d v="2024-02-01T00:00:00"/>
    <s v="Biguanides"/>
  </r>
  <r>
    <s v="BOKrBy/zkJY"/>
    <x v="33"/>
    <s v="Other"/>
    <s v="Biguanides"/>
    <x v="0"/>
    <d v="2024-09-18T00:00:00"/>
    <s v="Biguanides-&gt;DPP-4 inhibitors"/>
  </r>
  <r>
    <s v="bplLeUztyVI"/>
    <x v="33"/>
    <s v="Asian"/>
    <s v="Biguanides"/>
    <x v="0"/>
    <d v="2021-05-31T00:00:00"/>
    <s v="Biguanides"/>
  </r>
  <r>
    <s v="BTP153BGIbw"/>
    <x v="33"/>
    <s v="Asian"/>
    <s v="Insulin aspart|Insulin isophane"/>
    <x v="1"/>
    <d v="2020-06-03T00:00:00"/>
    <s v="Insulin aspart|Insulin isophane-&gt;Biguanides-&gt;Insulin isophane-&gt;Insulin aspart"/>
  </r>
  <r>
    <s v="bVMl0J/OnEY"/>
    <x v="33"/>
    <s v="Asian"/>
    <s v="DPP-4 inhibitors"/>
    <x v="0"/>
    <d v="2021-11-23T00:00:00"/>
    <s v="DPP-4 inhibitors-&gt;Sulfonylureas-&gt;SGLT-2 inhibitors-&gt;DPP-4 inhibitors|SGLT-2 inhibitors"/>
  </r>
  <r>
    <s v="bTb9zxcAo5E"/>
    <x v="33"/>
    <s v="Asian"/>
    <s v="Biguanides"/>
    <x v="0"/>
    <d v="2014-09-14T00:00:00"/>
    <s v="Biguanides-&gt;Insulin aspart|Insulin isophane-&gt;Insulin aspart"/>
  </r>
  <r>
    <s v="BZ4uRXOsIKI"/>
    <x v="33"/>
    <s v="Asian"/>
    <s v="Biguanides"/>
    <x v="0"/>
    <d v="2025-06-05T00:00:00"/>
    <s v="Biguanides"/>
  </r>
  <r>
    <s v="BXISzPqxapw"/>
    <x v="33"/>
    <s v="Māori"/>
    <s v="Biguanides"/>
    <x v="0"/>
    <d v="2024-07-01T00:00:00"/>
    <s v="Biguanides"/>
  </r>
  <r>
    <s v="bWtK63iVxZE"/>
    <x v="33"/>
    <s v="Asian"/>
    <s v="Biguanides"/>
    <x v="0"/>
    <d v="2025-04-14T00:00:00"/>
    <s v="Biguanides"/>
  </r>
  <r>
    <s v="FbmxoRs/lrM"/>
    <x v="33"/>
    <s v="Asian"/>
    <s v="Biguanides"/>
    <x v="0"/>
    <d v="2022-08-25T00:00:00"/>
    <s v="Biguanides-&gt;DPP-4 inhibitors"/>
  </r>
  <r>
    <s v="fasjr.h6yHI"/>
    <x v="33"/>
    <s v="Asian"/>
    <s v="Biguanides"/>
    <x v="0"/>
    <d v="2020-06-29T00:00:00"/>
    <s v="Biguanides-&gt;DPP-4 inhibitors"/>
  </r>
  <r>
    <s v="fAaeRGLDKKQ"/>
    <x v="33"/>
    <s v="Asian"/>
    <s v="Biguanides"/>
    <x v="0"/>
    <d v="2019-01-15T00:00:00"/>
    <s v="Biguanides-&gt;DPP-4 inhibitors"/>
  </r>
  <r>
    <s v="C6XGFOO4Plc"/>
    <x v="33"/>
    <s v="Other"/>
    <s v="Biguanides"/>
    <x v="0"/>
    <d v="2024-01-17T00:00:00"/>
    <s v="Biguanides"/>
  </r>
  <r>
    <s v="c85Vv0DSiYw"/>
    <x v="33"/>
    <s v="Asian"/>
    <s v="DPP-4 inhibitors"/>
    <x v="0"/>
    <d v="2024-02-28T00:00:00"/>
    <s v="DPP-4 inhibitors"/>
  </r>
  <r>
    <s v="FdeD4wkl/ns"/>
    <x v="33"/>
    <s v="Other"/>
    <s v="Biguanides"/>
    <x v="0"/>
    <d v="2021-02-09T00:00:00"/>
    <s v="Biguanides-&gt;DPP-4 inhibitors-&gt;Insulin glargine-&gt;Insulin aspart|Insulin glargine"/>
  </r>
  <r>
    <s v="FEVI4S21Yww"/>
    <x v="33"/>
    <s v="Pacific peoples"/>
    <s v="Biguanides"/>
    <x v="0"/>
    <d v="2025-05-07T00:00:00"/>
    <s v="Biguanides-&gt;Biguanides|Sulfonylureas"/>
  </r>
  <r>
    <s v="FElgI6FUeik"/>
    <x v="33"/>
    <s v="Māori"/>
    <s v="Biguanides"/>
    <x v="0"/>
    <d v="2025-10-13T00:00:00"/>
    <s v="Biguanides"/>
  </r>
  <r>
    <s v="fHmDYGiBDwA"/>
    <x v="33"/>
    <s v="Pacific peoples"/>
    <s v="Biguanides"/>
    <x v="0"/>
    <d v="2013-03-04T00:00:00"/>
    <s v="Biguanides"/>
  </r>
  <r>
    <s v="FHSHCXOXi5w"/>
    <x v="33"/>
    <s v="Māori"/>
    <s v="Biguanides"/>
    <x v="0"/>
    <d v="2018-11-01T00:00:00"/>
    <s v="Biguanides-&gt;DPP-4 inhibitors-&gt;Biguanides|Sulfonylureas-&gt;GLP-1 agonists-&gt;Biguanides|DPP-4 inhibitors"/>
  </r>
  <r>
    <s v="Fhu8bqP0fJ2"/>
    <x v="33"/>
    <s v="Māori"/>
    <s v="Biguanides"/>
    <x v="0"/>
    <d v="2016-03-31T00:00:00"/>
    <s v="Biguanides"/>
  </r>
  <r>
    <s v="Fg4X/tvIuQg"/>
    <x v="33"/>
    <s v="Asian"/>
    <s v="Biguanides"/>
    <x v="0"/>
    <d v="2022-09-21T00:00:00"/>
    <s v="Biguanides-&gt;SGLT-2 inhibitors-&gt;Biguanides|SGLT-2 inhibitors-&gt;SGLT-2 inhibitors|Sulfonylureas"/>
  </r>
  <r>
    <s v="ffDCtT4LYvQ"/>
    <x v="33"/>
    <s v="Pacific peoples"/>
    <s v="Biguanides"/>
    <x v="0"/>
    <d v="2020-09-02T00:00:00"/>
    <s v="Biguanides"/>
  </r>
  <r>
    <s v="ffbhZIuoOAg"/>
    <x v="33"/>
    <s v="Pacific peoples"/>
    <s v="Biguanides"/>
    <x v="0"/>
    <d v="2020-06-29T00:00:00"/>
    <s v="Biguanides"/>
  </r>
  <r>
    <s v="FkibwTBCEOw"/>
    <x v="33"/>
    <s v="Other"/>
    <s v="DPP-4 inhibitors"/>
    <x v="0"/>
    <d v="2020-11-17T00:00:00"/>
    <s v="DPP-4 inhibitors"/>
  </r>
  <r>
    <s v="Fj/ZahNc42M"/>
    <x v="33"/>
    <s v="Other"/>
    <s v="Biguanides"/>
    <x v="0"/>
    <d v="2018-11-07T00:00:00"/>
    <s v="Biguanides"/>
  </r>
  <r>
    <s v="FKNihlc3Ab."/>
    <x v="33"/>
    <s v="Other"/>
    <s v="Biguanides"/>
    <x v="0"/>
    <d v="2012-04-26T00:00:00"/>
    <s v="Biguanides"/>
  </r>
  <r>
    <s v="FLbzmdHOZIU"/>
    <x v="33"/>
    <s v="Other"/>
    <s v="Biguanides"/>
    <x v="0"/>
    <d v="2023-06-13T00:00:00"/>
    <s v="Biguanides"/>
  </r>
  <r>
    <s v="icILX3ndW6."/>
    <x v="33"/>
    <s v="Māori"/>
    <s v="Biguanides"/>
    <x v="0"/>
    <d v="2024-04-19T00:00:00"/>
    <s v="Biguanides"/>
  </r>
  <r>
    <s v="IdHKcWSosUM"/>
    <x v="33"/>
    <s v="Other"/>
    <s v="Biguanides"/>
    <x v="0"/>
    <d v="2019-06-28T00:00:00"/>
    <s v="Biguanides"/>
  </r>
  <r>
    <s v="IcyuXcF6eFA"/>
    <x v="33"/>
    <s v="Other"/>
    <s v="Biguanides"/>
    <x v="0"/>
    <d v="2025-06-16T00:00:00"/>
    <s v="Biguanides"/>
  </r>
  <r>
    <s v="iBdYZh3vb7k"/>
    <x v="33"/>
    <s v="Asian"/>
    <s v="Biguanides"/>
    <x v="0"/>
    <d v="2015-12-21T00:00:00"/>
    <s v="Biguanides-&gt;Biguanides|SGLT-2 inhibitors-&gt;SGLT-2 inhibitors-&gt;DPP-4 inhibitors-&gt;Biguanides|DPP-4 inhibitors|SGLT-2 inhibitors"/>
  </r>
  <r>
    <s v="iARRxEnGT4."/>
    <x v="33"/>
    <s v="Other"/>
    <s v="Biguanides"/>
    <x v="0"/>
    <d v="2011-05-02T00:00:00"/>
    <s v="Biguanides"/>
  </r>
  <r>
    <s v="Ia/.l59MDM6"/>
    <x v="33"/>
    <s v="Māori"/>
    <s v="Biguanides"/>
    <x v="0"/>
    <d v="2014-02-10T00:00:00"/>
    <s v="Biguanides"/>
  </r>
  <r>
    <s v="I8WU8CcQqMA"/>
    <x v="33"/>
    <s v="Asian"/>
    <s v="Insulin glargine"/>
    <x v="1"/>
    <d v="2021-10-19T00:00:00"/>
    <s v="Insulin glargine-&gt;Biguanides"/>
  </r>
  <r>
    <s v="I8i/bFS2CUM"/>
    <x v="33"/>
    <s v="Asian"/>
    <s v="Biguanides"/>
    <x v="0"/>
    <d v="2022-04-28T00:00:00"/>
    <s v="Biguanides-&gt;SGLT-2 inhibitors-&gt;Biguanides|SGLT-2 inhibitors"/>
  </r>
  <r>
    <s v="i4gR2LD8yKs"/>
    <x v="33"/>
    <s v="Pacific peoples"/>
    <s v="Biguanides"/>
    <x v="0"/>
    <d v="2017-02-27T00:00:00"/>
    <s v="Biguanides-&gt;Sulfonylureas-&gt;Insulin glargine-&gt;Biguanides|Insulin glargine|Sulfonylureas-&gt;Insulin glargine|SGLT-2 inhibitors-&gt;SGLT-2 inhibitors-&gt;Insulin aspart|Insulin glargine|SGLT-2 inhibitors"/>
  </r>
  <r>
    <s v="I5NQdjetaHk"/>
    <x v="33"/>
    <s v="Other"/>
    <s v="Biguanides"/>
    <x v="0"/>
    <d v="2024-04-19T00:00:00"/>
    <s v="Biguanides"/>
  </r>
  <r>
    <s v="I0OUvgYcbgs"/>
    <x v="33"/>
    <s v="Māori"/>
    <s v="Biguanides"/>
    <x v="0"/>
    <d v="2017-02-01T00:00:00"/>
    <s v="Biguanides-&gt;SGLT-2 inhibitors-&gt;Biguanides|SGLT-2 inhibitors-&gt;Biguanides|GLP-1 agonists-&gt;GLP-1 agonists|SGLT-2 inhibitors-&gt;GLP-1 agonists-&gt;Biguanides|GLP-1 agonists|Sulfonylureas-&gt;GLP-1 agonists|Sulfonylureas-&gt;Biguanides|Sulfonylureas"/>
  </r>
  <r>
    <s v="I0CF84dDM.I"/>
    <x v="33"/>
    <s v="Other"/>
    <s v="Biguanides"/>
    <x v="0"/>
    <d v="2024-09-21T00:00:00"/>
    <s v="Biguanides"/>
  </r>
  <r>
    <s v="ikDRzODKIeM"/>
    <x v="33"/>
    <s v="Māori"/>
    <s v="Biguanides"/>
    <x v="0"/>
    <d v="2025-03-18T00:00:00"/>
    <s v="Biguanides"/>
  </r>
  <r>
    <s v="IKqBR85qzEU"/>
    <x v="33"/>
    <s v="Māori"/>
    <s v="Biguanides"/>
    <x v="0"/>
    <d v="2018-09-14T00:00:00"/>
    <s v="Biguanides-&gt;Biguanides|SGLT-2 inhibitors-&gt;SGLT-2 inhibitors-&gt;GLP-1 agonists-&gt;Biguanides|GLP-1 agonists-&gt;Insulin glargine-&gt;Biguanides|GLP-1 agonists|Insulin glargine-&gt;GLP-1 agonists|Insulin glargine"/>
  </r>
  <r>
    <s v="ILmuepiOX4Q"/>
    <x v="33"/>
    <s v="Māori"/>
    <s v="Biguanides"/>
    <x v="0"/>
    <d v="2019-12-13T00:00:00"/>
    <s v="Biguanides-&gt;Biguanides|DPP-4 inhibitors-&gt;SGLT-2 inhibitors-&gt;Biguanides|DPP-4 inhibitors|SGLT-2 inhibitors-&gt;DPP-4 inhibitors-&gt;DPP-4 inhibitors|SGLT-2 inhibitors"/>
  </r>
  <r>
    <s v="ilRRVLMt8p6"/>
    <x v="33"/>
    <s v="Asian"/>
    <s v="Biguanides"/>
    <x v="0"/>
    <d v="2014-07-28T00:00:00"/>
    <s v="Biguanides"/>
  </r>
  <r>
    <s v="ioKZPzRJ9k."/>
    <x v="33"/>
    <s v="Pacific peoples"/>
    <s v="Insulin isophane"/>
    <x v="1"/>
    <d v="2016-04-29T00:00:00"/>
    <s v="Insulin isophane-&gt;Biguanides"/>
  </r>
  <r>
    <s v="IisBYMAYhZ2"/>
    <x v="33"/>
    <s v="Asian"/>
    <s v="Biguanides|Insulin isophane"/>
    <x v="0"/>
    <d v="2021-04-20T00:00:00"/>
    <s v="Biguanides|Insulin isophane-&gt;Insulin isophane-&gt;Insulin aspart|Insulin isophane-&gt;Biguanides|Insulin aspart|Insulin isophane-&gt;Biguanides|Insulin glulisine-&gt;Insulin glulisine-&gt;Insulin glulisine|Insulin isophane"/>
  </r>
  <r>
    <s v="iJG2xdedTso"/>
    <x v="33"/>
    <s v="Asian"/>
    <s v="Biguanides"/>
    <x v="0"/>
    <d v="2024-08-13T00:00:00"/>
    <s v="Biguanides"/>
  </r>
  <r>
    <s v="IhAWtPhLAfM"/>
    <x v="33"/>
    <s v="Asian"/>
    <s v="Biguanides"/>
    <x v="0"/>
    <d v="2024-06-14T00:00:00"/>
    <s v="Biguanides"/>
  </r>
  <r>
    <s v="ihgLUyigXq."/>
    <x v="33"/>
    <s v="Other"/>
    <s v="Biguanides|Sulfonylureas"/>
    <x v="0"/>
    <d v="2021-11-04T00:00:00"/>
    <s v="Biguanides|Sulfonylureas-&gt;Biguanides-&gt;SGLT-2 inhibitors-&gt;Biguanides|SGLT-2 inhibitors-&gt;Biguanides|GLP-1 agonists"/>
  </r>
  <r>
    <s v="iG2JsUi6Dxk"/>
    <x v="33"/>
    <s v="Asian"/>
    <s v="Biguanides"/>
    <x v="0"/>
    <d v="2025-01-08T00:00:00"/>
    <s v="Biguanides"/>
  </r>
  <r>
    <s v="igglkjoOsWw"/>
    <x v="33"/>
    <s v="Māori"/>
    <s v="Biguanides"/>
    <x v="0"/>
    <d v="2024-09-02T00:00:00"/>
    <s v="Biguanides-&gt;GLP-1 agonists"/>
  </r>
  <r>
    <s v="iEOtpkjpPJg"/>
    <x v="33"/>
    <s v="Māori"/>
    <s v="Biguanides"/>
    <x v="0"/>
    <d v="2022-03-04T00:00:00"/>
    <s v="Biguanides"/>
  </r>
  <r>
    <s v="eNQDNfvNmLY"/>
    <x v="33"/>
    <s v="Other"/>
    <s v="Biguanides"/>
    <x v="0"/>
    <d v="2017-08-07T00:00:00"/>
    <s v="Biguanides"/>
  </r>
  <r>
    <s v="ENAqyzDiD4k"/>
    <x v="33"/>
    <s v="Other"/>
    <s v="Biguanides"/>
    <x v="0"/>
    <d v="2025-12-20T00:00:00"/>
    <s v="Biguanides"/>
  </r>
  <r>
    <s v="eMX8/3NkmO."/>
    <x v="33"/>
    <s v="Asian"/>
    <s v="Biguanides|SGLT-2 inhibitors"/>
    <x v="0"/>
    <d v="2025-10-30T00:00:00"/>
    <s v="Biguanides|SGLT-2 inhibitors"/>
  </r>
  <r>
    <s v="eMfEktra9uo"/>
    <x v="33"/>
    <s v="Other"/>
    <s v="Biguanides"/>
    <x v="0"/>
    <d v="2025-05-05T00:00:00"/>
    <s v="Biguanides"/>
  </r>
  <r>
    <s v="EmDmgzpS9Bo"/>
    <x v="33"/>
    <s v="Pacific peoples"/>
    <s v="Biguanides"/>
    <x v="0"/>
    <d v="2021-02-05T00:00:00"/>
    <s v="Biguanides"/>
  </r>
  <r>
    <s v="Eof3R.Cm9xk"/>
    <x v="33"/>
    <s v="Pacific peoples"/>
    <s v="Biguanides"/>
    <x v="0"/>
    <d v="2019-07-12T00:00:00"/>
    <s v="Biguanides-&gt;Insulin isophane-&gt;Biguanides|Insulin aspart|Insulin isophane-&gt;Biguanides|Insulin isophane"/>
  </r>
  <r>
    <s v="ePYiPcHmBxA"/>
    <x v="33"/>
    <s v="Other"/>
    <s v="Biguanides"/>
    <x v="0"/>
    <d v="2024-04-23T00:00:00"/>
    <s v="Biguanides"/>
  </r>
  <r>
    <s v="ewmjOTKwems"/>
    <x v="33"/>
    <s v="Asian"/>
    <s v="Biguanides"/>
    <x v="0"/>
    <d v="2024-11-28T00:00:00"/>
    <s v="Biguanides"/>
  </r>
  <r>
    <s v="EW9rpwcRFS2"/>
    <x v="33"/>
    <s v="Asian"/>
    <s v="DPP-4 inhibitors"/>
    <x v="0"/>
    <d v="2023-05-31T00:00:00"/>
    <s v="DPP-4 inhibitors-&gt;Biguanides"/>
  </r>
  <r>
    <s v="F970GlaIrnY"/>
    <x v="33"/>
    <s v="Asian"/>
    <s v="Biguanides"/>
    <x v="0"/>
    <d v="2020-11-13T00:00:00"/>
    <s v="Biguanides-&gt;Insulin isophane-&gt;Insulin aspart|Insulin isophane-&gt;Insulin aspart"/>
  </r>
  <r>
    <s v="f9KPzYtyaLA"/>
    <x v="33"/>
    <s v="Other"/>
    <s v="Biguanides"/>
    <x v="0"/>
    <d v="2021-01-25T00:00:00"/>
    <s v="Biguanides"/>
  </r>
  <r>
    <s v="FbDxNxRGFyM"/>
    <x v="33"/>
    <s v="Other"/>
    <s v="Biguanides"/>
    <x v="0"/>
    <d v="2023-09-22T00:00:00"/>
    <s v="Biguanides"/>
  </r>
  <r>
    <s v="Fbfl9b7e7TU"/>
    <x v="33"/>
    <s v="Asian"/>
    <s v="Biguanides"/>
    <x v="0"/>
    <d v="2022-09-09T00:00:00"/>
    <s v="Biguanides"/>
  </r>
  <r>
    <s v="Fcdke3f1jMU"/>
    <x v="33"/>
    <s v="Māori"/>
    <s v="Biguanides"/>
    <x v="0"/>
    <d v="2024-03-07T00:00:00"/>
    <s v="Biguanides-&gt;Biguanides|GLP-1 agonists-&gt;GLP-1 agonists"/>
  </r>
  <r>
    <s v="EXlJ3BorQOA"/>
    <x v="33"/>
    <s v="Pacific peoples"/>
    <s v="Biguanides"/>
    <x v="0"/>
    <d v="2012-04-23T00:00:00"/>
    <s v="Biguanides-&gt;Biguanides|Sulfonylureas-&gt;Biguanides|Insulin glargine|Sulfonylureas-&gt;Insulin glargine-&gt;Insulin glulisine-&gt;Biguanides|Insulin glargine|Insulin glulisine|Sulfonylureas-&gt;DPP-4 inhibitors|Insulin glargine|Insulin glulisine-&gt;SGLT-2 inhibitors-&gt;DPP-4 inhibitors|SGLT-2 inhibitors-&gt;DPP-4 inhibitors|Insulin glargine|Insulin glulisine|SGLT-2 inhibitors-&gt;Biguanides|GLP-1 agonists|Insulin glargine|Insulin glulisine-&gt;Biguanides|GLP-1 agonists-&gt;Biguanides|SGLT-2 inhibitors-&gt;GLP-1 agonists|Insulin glargine|Insulin glulisine-&gt;Biguanides|GLP-1 agonists|Insulin glargine|Insulin glulisine|SGLT-2 inhibitors"/>
  </r>
  <r>
    <s v="eyqlIynUO6Q"/>
    <x v="33"/>
    <s v="Māori"/>
    <s v="Biguanides"/>
    <x v="0"/>
    <d v="2022-12-20T00:00:00"/>
    <s v="Biguanides"/>
  </r>
  <r>
    <s v="f1zxN6pyU.o"/>
    <x v="33"/>
    <s v="Pacific peoples"/>
    <s v="Biguanides"/>
    <x v="0"/>
    <d v="2024-08-02T00:00:00"/>
    <s v="Biguanides-&gt;DPP-4 inhibitors-&gt;DPP-4 inhibitors|Sulfonylureas-&gt;DPP-4 inhibitors|SGLT-2 inhibitors|Sulfonylureas-&gt;SGLT-2 inhibitors"/>
  </r>
  <r>
    <s v="f16nTXrMG2s"/>
    <x v="33"/>
    <s v="Asian"/>
    <s v="Biguanides"/>
    <x v="0"/>
    <d v="2023-05-19T00:00:00"/>
    <s v="Biguanides"/>
  </r>
  <r>
    <s v="miWY8bQ.2HI"/>
    <x v="33"/>
    <s v="Asian"/>
    <s v="Biguanides"/>
    <x v="0"/>
    <d v="2024-08-19T00:00:00"/>
    <s v="Biguanides"/>
  </r>
  <r>
    <s v="Pl6Dyj6A8E6"/>
    <x v="33"/>
    <s v="Other"/>
    <s v="Biguanides"/>
    <x v="0"/>
    <d v="2025-06-17T00:00:00"/>
    <s v="Biguanides"/>
  </r>
  <r>
    <s v="PQa7YSKa9RY"/>
    <x v="33"/>
    <s v="Pacific peoples"/>
    <s v="Biguanides"/>
    <x v="0"/>
    <d v="2011-05-20T00:00:00"/>
    <s v="Biguanides"/>
  </r>
  <r>
    <s v="pmXjtgu1Fu6"/>
    <x v="33"/>
    <s v="Asian"/>
    <s v="Biguanides"/>
    <x v="0"/>
    <d v="2022-03-24T00:00:00"/>
    <s v="Biguanides-&gt;Insulin isophane-&gt;Insulin aspart|Insulin isophane"/>
  </r>
  <r>
    <s v="pmyyIjn7NAk"/>
    <x v="33"/>
    <s v="Asian"/>
    <s v="Biguanides"/>
    <x v="0"/>
    <d v="2016-02-22T00:00:00"/>
    <s v="Biguanides-&gt;Biguanides|Insulin aspart|Insulin isophane"/>
  </r>
  <r>
    <s v="Mi.5R1vmc0s"/>
    <x v="33"/>
    <s v="Asian"/>
    <s v="Biguanides"/>
    <x v="0"/>
    <d v="2024-10-30T00:00:00"/>
    <s v="Biguanides-&gt;DPP-4 inhibitors"/>
  </r>
  <r>
    <s v="Mi4UE78P4HQ"/>
    <x v="33"/>
    <s v="Asian"/>
    <s v="Biguanides"/>
    <x v="0"/>
    <d v="2023-08-14T00:00:00"/>
    <s v="Biguanides"/>
  </r>
  <r>
    <s v="MhB0I8J3C0k"/>
    <x v="33"/>
    <s v="Asian"/>
    <s v="Biguanides"/>
    <x v="0"/>
    <d v="2019-06-04T00:00:00"/>
    <s v="Biguanides-&gt;Biguanides|Insulin isophane|Insulin lispro-&gt;Insulin isophane|Insulin lispro"/>
  </r>
  <r>
    <s v="MddJKwsi0pA"/>
    <x v="33"/>
    <s v="Māori"/>
    <s v="Biguanides"/>
    <x v="0"/>
    <d v="2013-03-08T00:00:00"/>
    <s v="Biguanides-&gt;Biguanides|Sulfonylureas-&gt;DPP-4 inhibitors-&gt;SGLT-2 inhibitors-&gt;Sulfonylureas-&gt;SGLT-2 inhibitors|Sulfonylureas"/>
  </r>
  <r>
    <s v="MA8.va4QEgg"/>
    <x v="33"/>
    <s v="Māori"/>
    <s v="Biguanides"/>
    <x v="0"/>
    <d v="2019-08-09T00:00:00"/>
    <s v="Biguanides"/>
  </r>
  <r>
    <s v="M51XGgin4zQ"/>
    <x v="33"/>
    <s v="Māori"/>
    <s v="Biguanides"/>
    <x v="0"/>
    <d v="2011-09-07T00:00:00"/>
    <s v="Biguanides-&gt;Sulfonylureas-&gt;Insulin isophane|Insulin lispro-&gt;Insulin isophane-&gt;Insulin aspart|Insulin isophane-&gt;Biguanides|Sulfonylureas-&gt;SGLT-2 inhibitors-&gt;Biguanides|SGLT-2 inhibitors-&gt;DPP-4 inhibitors|SGLT-2 inhibitors-&gt;DPP-4 inhibitors-&gt;DPP-4 inhibitors|Sulfonylureas"/>
  </r>
  <r>
    <s v="M3mb2LLqZT6"/>
    <x v="33"/>
    <s v="Māori"/>
    <s v="DPP-4 inhibitors"/>
    <x v="0"/>
    <d v="2025-11-19T00:00:00"/>
    <s v="DPP-4 inhibitors"/>
  </r>
  <r>
    <s v="M4WPUlHrwc6"/>
    <x v="33"/>
    <s v="Asian"/>
    <s v="Biguanides|Insulin aspart|Insulin isophane"/>
    <x v="0"/>
    <d v="2021-06-23T00:00:00"/>
    <s v="Biguanides|Insulin aspart|Insulin isophane"/>
  </r>
  <r>
    <s v="ItL5mLEP4jE"/>
    <x v="33"/>
    <s v="Other"/>
    <s v="Biguanides"/>
    <x v="0"/>
    <d v="2021-05-17T00:00:00"/>
    <s v="Biguanides-&gt;Insulin glargine-&gt;Biguanides|Insulin glargine-&gt;DPP-4 inhibitors-&gt;Sulfonylureas-&gt;SGLT-2 inhibitors|Sulfonylureas-&gt;Insulin glargine|SGLT-2 inhibitors|Sulfonylureas"/>
  </r>
  <r>
    <s v="IUDcGB3Yu5Y"/>
    <x v="33"/>
    <s v="Other"/>
    <s v="Biguanides"/>
    <x v="0"/>
    <d v="2012-08-16T00:00:00"/>
    <s v="Biguanides-&gt;Insulin isophane-&gt;Insulin aspart|Insulin isophane-&gt;DPP-4 inhibitors-&gt;DPP-4 inhibitors|SGLT-2 inhibitors"/>
  </r>
  <r>
    <s v="iVRFO7hY8cY"/>
    <x v="33"/>
    <s v="Other"/>
    <s v="Biguanides"/>
    <x v="0"/>
    <d v="2018-08-22T00:00:00"/>
    <s v="Biguanides"/>
  </r>
  <r>
    <s v="IZiMa3JzFn."/>
    <x v="33"/>
    <s v="Other"/>
    <s v="Biguanides"/>
    <x v="0"/>
    <d v="2014-05-12T00:00:00"/>
    <s v="Biguanides"/>
  </r>
  <r>
    <s v="iZqAW8dWQnA"/>
    <x v="33"/>
    <s v="Māori"/>
    <s v="Biguanides"/>
    <x v="0"/>
    <d v="2019-11-20T00:00:00"/>
    <s v="Biguanides-&gt;SGLT-2 inhibitors-&gt;Biguanides|SGLT-2 inhibitors"/>
  </r>
  <r>
    <s v="lRUzKxX4jcY"/>
    <x v="33"/>
    <s v="Māori"/>
    <s v="Biguanides"/>
    <x v="0"/>
    <d v="2023-07-27T00:00:00"/>
    <s v="Biguanides"/>
  </r>
  <r>
    <s v="luS6mPp8f/o"/>
    <x v="33"/>
    <s v="Other"/>
    <s v="Biguanides"/>
    <x v="0"/>
    <d v="2021-07-02T00:00:00"/>
    <s v="Biguanides"/>
  </r>
  <r>
    <s v="LtVIR3zDTy."/>
    <x v="33"/>
    <s v="Pacific peoples"/>
    <s v="Biguanides"/>
    <x v="0"/>
    <d v="2015-08-28T00:00:00"/>
    <s v="Biguanides-&gt;Biguanides|Sulfonylureas-&gt;DPP-4 inhibitors-&gt;DPP-4 inhibitors|SGLT-2 inhibitors-&gt;Sulfonylureas-&gt;DPP-4 inhibitors|SGLT-2 inhibitors|Sulfonylureas"/>
  </r>
  <r>
    <s v="lWhvzNzgv.E"/>
    <x v="33"/>
    <s v="Pacific peoples"/>
    <s v="Biguanides"/>
    <x v="0"/>
    <d v="2023-09-29T00:00:00"/>
    <s v="Biguanides"/>
  </r>
  <r>
    <s v="LwTfYvRGlJc"/>
    <x v="33"/>
    <s v="Asian"/>
    <s v="Biguanides"/>
    <x v="0"/>
    <d v="2013-11-27T00:00:00"/>
    <s v="Biguanides"/>
  </r>
  <r>
    <s v="lVPBSZejwc6"/>
    <x v="33"/>
    <s v="Other"/>
    <s v="Biguanides|DPP-4 inhibitors"/>
    <x v="0"/>
    <d v="2021-03-30T00:00:00"/>
    <s v="Biguanides|DPP-4 inhibitors-&gt;DPP-4 inhibitors-&gt;SGLT-2 inhibitors-&gt;DPP-4 inhibitors|SGLT-2 inhibitors-&gt;Biguanides|GLP-1 agonists-&gt;GLP-1 agonists-&gt;Biguanides|SGLT-2 inhibitors-&gt;DPP-4 inhibitors|Sulfonylureas-&gt;SGLT-2 inhibitors|Sulfonylureas-&gt;Sulfonylureas-&gt;DPP-4 inhibitors|SGLT-2 inhibitors|Sulfonylureas"/>
  </r>
  <r>
    <s v="lzRmgSKuaMc"/>
    <x v="33"/>
    <s v="Asian"/>
    <s v="Biguanides"/>
    <x v="0"/>
    <d v="2019-10-18T00:00:00"/>
    <s v="Biguanides"/>
  </r>
  <r>
    <s v="lyvNP0We9nk"/>
    <x v="33"/>
    <s v="Other"/>
    <s v="Sulfonylureas"/>
    <x v="0"/>
    <d v="2016-09-14T00:00:00"/>
    <s v="Sulfonylureas-&gt;Biguanides|Sulfonylureas"/>
  </r>
  <r>
    <s v="lYNlJBDY6AQ"/>
    <x v="33"/>
    <s v="Other"/>
    <s v="Biguanides"/>
    <x v="0"/>
    <d v="2013-07-01T00:00:00"/>
    <s v="Biguanides-&gt;Insulin isophane"/>
  </r>
  <r>
    <s v="LyDrFG.ValU"/>
    <x v="33"/>
    <s v="Māori"/>
    <s v="SGLT-2 inhibitors"/>
    <x v="0"/>
    <d v="2024-08-01T00:00:00"/>
    <s v="SGLT-2 inhibitors"/>
  </r>
  <r>
    <s v="m32YmIM4iqE"/>
    <x v="33"/>
    <s v="Pacific peoples"/>
    <s v="DPP-4 inhibitors|Sulfonylureas"/>
    <x v="0"/>
    <d v="2025-10-09T00:00:00"/>
    <s v="DPP-4 inhibitors|Sulfonylureas"/>
  </r>
  <r>
    <s v="m.M3EW6Gkz."/>
    <x v="33"/>
    <s v="Asian"/>
    <s v="Biguanides"/>
    <x v="0"/>
    <d v="2015-05-13T00:00:00"/>
    <s v="Biguanides"/>
  </r>
  <r>
    <s v="lBVszSJFC82"/>
    <x v="33"/>
    <s v="Other"/>
    <s v="Biguanides"/>
    <x v="0"/>
    <d v="2025-10-22T00:00:00"/>
    <s v="Biguanides"/>
  </r>
  <r>
    <s v="LBbTfUl.gnY"/>
    <x v="33"/>
    <s v="Other"/>
    <s v="Biguanides"/>
    <x v="0"/>
    <d v="2021-04-19T00:00:00"/>
    <s v="Biguanides"/>
  </r>
  <r>
    <s v="L5qnCkgBrDw"/>
    <x v="33"/>
    <s v="Pacific peoples"/>
    <s v="Insulin aspart|Insulin isophane"/>
    <x v="1"/>
    <d v="2019-05-29T00:00:00"/>
    <s v="Insulin aspart|Insulin isophane-&gt;Insulin isophane-&gt;Insulin aspart-&gt;Biguanides-&gt;DPP-4 inhibitors"/>
  </r>
  <r>
    <s v="L1qD.XaqFC2"/>
    <x v="33"/>
    <s v="Other"/>
    <s v="Biguanides"/>
    <x v="0"/>
    <d v="2015-08-17T00:00:00"/>
    <s v="Biguanides"/>
  </r>
  <r>
    <s v="l/7eU4ixb3A"/>
    <x v="33"/>
    <s v="Other"/>
    <s v="Biguanides"/>
    <x v="0"/>
    <d v="2021-03-10T00:00:00"/>
    <s v="Biguanides"/>
  </r>
  <r>
    <s v="LG7ZyC/RSS."/>
    <x v="33"/>
    <s v="Pacific peoples"/>
    <s v="Biguanides"/>
    <x v="0"/>
    <d v="2023-03-03T00:00:00"/>
    <s v="Biguanides"/>
  </r>
  <r>
    <s v="lIK4fIKPDWk"/>
    <x v="33"/>
    <s v="Asian"/>
    <s v="Biguanides"/>
    <x v="0"/>
    <d v="2018-07-05T00:00:00"/>
    <s v="Biguanides"/>
  </r>
  <r>
    <s v="o8zyB5ZtNXU"/>
    <x v="33"/>
    <s v="Other"/>
    <s v="Biguanides"/>
    <x v="0"/>
    <d v="2023-12-19T00:00:00"/>
    <s v="Biguanides-&gt;Biguanides|DPP-4 inhibitors-&gt;DPP-4 inhibitors"/>
  </r>
  <r>
    <s v="OaCg29OipRk"/>
    <x v="33"/>
    <s v="Asian"/>
    <s v="Biguanides"/>
    <x v="0"/>
    <d v="2018-03-05T00:00:00"/>
    <s v="Biguanides"/>
  </r>
  <r>
    <s v="x5.jGuWOtns"/>
    <x v="33"/>
    <s v="Asian"/>
    <s v="Biguanides"/>
    <x v="0"/>
    <d v="2021-02-10T00:00:00"/>
    <s v="Biguanides-&gt;DPP-4 inhibitors-&gt;Biguanides|Insulin isophane-&gt;Insulin isophane|Insulin lispro-&gt;Biguanides|Insulin isophane|Insulin lispro-&gt;Biguanides|Insulin glulisine|Insulin isophane-&gt;Insulin glargine-&gt;DPP-4 inhibitors|SGLT-2 inhibitors"/>
  </r>
  <r>
    <s v="KTqI8yV2GVw"/>
    <x v="33"/>
    <s v="Māori"/>
    <s v="Biguanides"/>
    <x v="0"/>
    <d v="2012-02-20T00:00:00"/>
    <s v="Biguanides"/>
  </r>
  <r>
    <s v="x53.Q9oWSkI"/>
    <x v="33"/>
    <s v="Asian"/>
    <s v="Biguanides|Insulin isophane"/>
    <x v="0"/>
    <d v="2019-06-26T00:00:00"/>
    <s v="Biguanides|Insulin isophane-&gt;Biguanides"/>
  </r>
  <r>
    <s v="kYLkXPiyPmI"/>
    <x v="33"/>
    <s v="Other"/>
    <s v="Biguanides"/>
    <x v="0"/>
    <d v="2023-08-22T00:00:00"/>
    <s v="Biguanides-&gt;Insulin glargine-&gt;Insulin aspart"/>
  </r>
  <r>
    <s v="KYdDRQ9lz7I"/>
    <x v="33"/>
    <s v="Asian"/>
    <s v="Biguanides"/>
    <x v="0"/>
    <d v="2025-01-03T00:00:00"/>
    <s v="Biguanides"/>
  </r>
  <r>
    <s v="Wt3QA4SMEl."/>
    <x v="33"/>
    <s v="Pacific peoples"/>
    <s v="Biguanides"/>
    <x v="0"/>
    <d v="2023-11-30T00:00:00"/>
    <s v="Biguanides-&gt;DPP-4 inhibitors"/>
  </r>
  <r>
    <s v="U1u5PCPhmGs"/>
    <x v="33"/>
    <s v="Other"/>
    <s v="Biguanides|Insulin isophane"/>
    <x v="0"/>
    <d v="2020-07-24T00:00:00"/>
    <s v="Biguanides|Insulin isophane-&gt;Insulin isophane"/>
  </r>
  <r>
    <s v="u092tjUHP4c"/>
    <x v="33"/>
    <s v="Asian"/>
    <s v="Biguanides"/>
    <x v="0"/>
    <d v="2025-02-05T00:00:00"/>
    <s v="Biguanides-&gt;Insulin aspart"/>
  </r>
  <r>
    <s v="tyvkME444Ms"/>
    <x v="33"/>
    <s v="Māori"/>
    <s v="Biguanides"/>
    <x v="0"/>
    <d v="2022-05-11T00:00:00"/>
    <s v="Biguanides"/>
  </r>
  <r>
    <s v="tZGc2aS5toA"/>
    <x v="33"/>
    <s v="Other"/>
    <s v="Biguanides"/>
    <x v="0"/>
    <d v="2022-08-02T00:00:00"/>
    <s v="Biguanides"/>
  </r>
  <r>
    <s v="WvJD9yJyGDY"/>
    <x v="33"/>
    <s v="Pacific peoples"/>
    <s v="Biguanides"/>
    <x v="0"/>
    <d v="2022-06-14T00:00:00"/>
    <s v="Biguanides-&gt;Biguanides|Insulin aspart|Insulin isophane-&gt;Insulin aspart|Insulin isophane-&gt;Insulin isophane-&gt;DPP-4 inhibitors-&gt;DPP-4 inhibitors|SGLT-2 inhibitors"/>
  </r>
  <r>
    <s v="wyMYSFzK25k"/>
    <x v="33"/>
    <s v="Pacific peoples"/>
    <s v="Biguanides"/>
    <x v="0"/>
    <d v="2014-08-25T00:00:00"/>
    <s v="Biguanides"/>
  </r>
  <r>
    <s v="WZnj4gIy.eY"/>
    <x v="33"/>
    <s v="Asian"/>
    <s v="Biguanides"/>
    <x v="0"/>
    <d v="2023-01-31T00:00:00"/>
    <s v="Biguanides-&gt;Insulin aspart|Insulin isophane"/>
  </r>
  <r>
    <s v="TDbKsLibzxQ"/>
    <x v="33"/>
    <s v="Other"/>
    <s v="Biguanides"/>
    <x v="0"/>
    <d v="2015-11-03T00:00:00"/>
    <s v="Biguanides"/>
  </r>
  <r>
    <s v="TdQpsfyG8oI"/>
    <x v="33"/>
    <s v="Asian"/>
    <s v="Biguanides|Sulfonylureas"/>
    <x v="0"/>
    <d v="2018-02-02T00:00:00"/>
    <s v="Biguanides|Sulfonylureas-&gt;Sulfonylureas-&gt;Biguanides-&gt;DPP-4 inhibitors-&gt;Insulin glargine-&gt;DPP-4 inhibitors|Insulin glargine-&gt;DPP-4 inhibitors|Insulin glargine|SGLT-2 inhibitors-&gt;SGLT-2 inhibitors"/>
  </r>
  <r>
    <s v="Th9lHrmGnxQ"/>
    <x v="33"/>
    <s v="Other"/>
    <s v="Biguanides"/>
    <x v="0"/>
    <d v="2016-08-08T00:00:00"/>
    <s v="Biguanides"/>
  </r>
  <r>
    <s v="TGWkB7Mc0Jc"/>
    <x v="33"/>
    <s v="Pacific peoples"/>
    <s v="Biguanides"/>
    <x v="0"/>
    <d v="2016-07-07T00:00:00"/>
    <s v="Biguanides-&gt;Sulfonylureas-&gt;Biguanides|Sulfonylureas-&gt;DPP-4 inhibitors-&gt;SGLT-2 inhibitors-&gt;DPP-4 inhibitors|SGLT-2 inhibitors-&gt;DPP-4 inhibitors|Sulfonylureas"/>
  </r>
  <r>
    <s v="TJAZRluYXfw"/>
    <x v="33"/>
    <s v="Other"/>
    <s v="Biguanides"/>
    <x v="0"/>
    <d v="2020-07-24T00:00:00"/>
    <s v="Biguanides"/>
  </r>
  <r>
    <s v="tHuGX8LglM2"/>
    <x v="33"/>
    <s v="Asian"/>
    <s v="Insulin isophane"/>
    <x v="1"/>
    <d v="2023-02-21T00:00:00"/>
    <s v="Insulin isophane-&gt;Biguanides"/>
  </r>
  <r>
    <s v="THt12g/yZpg"/>
    <x v="33"/>
    <s v="Other"/>
    <s v="Insulin aspart|Insulin isophane"/>
    <x v="1"/>
    <d v="2022-02-02T00:00:00"/>
    <s v="Insulin aspart|Insulin isophane-&gt;Biguanides|Insulin aspart|Insulin isophane-&gt;Insulin aspart-&gt;Biguanides|Insulin isophane-&gt;Insulin isophane"/>
  </r>
  <r>
    <s v="TL4ymJMD3hE"/>
    <x v="33"/>
    <s v="Asian"/>
    <s v="Biguanides"/>
    <x v="0"/>
    <d v="2024-01-24T00:00:00"/>
    <s v="Biguanides"/>
  </r>
  <r>
    <s v="TRRNiJPxkBo"/>
    <x v="33"/>
    <s v="Asian"/>
    <s v="Biguanides"/>
    <x v="0"/>
    <d v="2021-04-08T00:00:00"/>
    <s v="Biguanides-&gt;DPP-4 inhibitors"/>
  </r>
  <r>
    <s v="TQay8uApMMY"/>
    <x v="33"/>
    <s v="Māori"/>
    <s v="Biguanides"/>
    <x v="0"/>
    <d v="2022-07-01T00:00:00"/>
    <s v="Biguanides"/>
  </r>
  <r>
    <s v="tmbJMdM0whc"/>
    <x v="33"/>
    <s v="Asian"/>
    <s v="Biguanides"/>
    <x v="0"/>
    <d v="2020-12-24T00:00:00"/>
    <s v="Biguanides-&gt;Insulin isophane-&gt;Insulin lispro-&gt;Insulin isophane|Insulin lispro-&gt;Biguanides|DPP-4 inhibitors-&gt;Biguanides|SGLT-2 inhibitors"/>
  </r>
  <r>
    <s v="TMLGVh8O/qg"/>
    <x v="33"/>
    <s v="Other"/>
    <s v="Biguanides"/>
    <x v="0"/>
    <d v="2015-03-06T00:00:00"/>
    <s v="Biguanides-&gt;Insulin aspart|Insulin isophane-&gt;Insulin isophane-&gt;Insulin aspart-&gt;DPP-4 inhibitors-&gt;GLP-1 agonists-&gt;Biguanides|GLP-1 agonists"/>
  </r>
  <r>
    <s v="TO/9I/2cP/k"/>
    <x v="33"/>
    <s v="Māori"/>
    <s v="Biguanides"/>
    <x v="0"/>
    <d v="2025-05-26T00:00:00"/>
    <s v="Biguanides"/>
  </r>
  <r>
    <s v="tNMtAF9aOA6"/>
    <x v="33"/>
    <s v="Pacific peoples"/>
    <s v="Biguanides"/>
    <x v="0"/>
    <d v="2023-01-18T00:00:00"/>
    <s v="Biguanides-&gt;Biguanides|SGLT-2 inhibitors-&gt;Insulin isophane-&gt;Insulin aspart-&gt;Insulin aspart|Insulin isophane-&gt;Biguanides|Insulin isophane"/>
  </r>
  <r>
    <s v="TUmpQKGdTDY"/>
    <x v="33"/>
    <s v="Other"/>
    <s v="Biguanides|Insulin aspart|Insulin glargine"/>
    <x v="0"/>
    <d v="2023-09-29T00:00:00"/>
    <s v="Biguanides|Insulin aspart|Insulin glargine-&gt;Insulin glargine|SGLT-2 inhibitors-&gt;SGLT-2 inhibitors"/>
  </r>
  <r>
    <s v="Q1PNLCGng9s"/>
    <x v="33"/>
    <s v="Asian"/>
    <s v="Biguanides"/>
    <x v="0"/>
    <d v="2024-04-08T00:00:00"/>
    <s v="Biguanides"/>
  </r>
  <r>
    <s v="q/84s1ySyO2"/>
    <x v="33"/>
    <s v="Asian"/>
    <s v="Biguanides"/>
    <x v="0"/>
    <d v="2020-11-06T00:00:00"/>
    <s v="Biguanides-&gt;DPP-4 inhibitors"/>
  </r>
  <r>
    <s v="q.5PHkGWYNs"/>
    <x v="33"/>
    <s v="Other"/>
    <s v="Biguanides"/>
    <x v="0"/>
    <d v="2025-11-20T00:00:00"/>
    <s v="Biguanides"/>
  </r>
  <r>
    <s v="PYDwUW32fYc"/>
    <x v="33"/>
    <s v="Pacific peoples"/>
    <s v="Biguanides|Insulin isophane"/>
    <x v="0"/>
    <d v="2020-09-02T00:00:00"/>
    <s v="Biguanides|Insulin isophane-&gt;Insulin isophane-&gt;DPP-4 inhibitors-&gt;Biguanides|DPP-4 inhibitors"/>
  </r>
  <r>
    <s v="pz8EuoRfOeE"/>
    <x v="33"/>
    <s v="Other"/>
    <s v="Biguanides"/>
    <x v="0"/>
    <d v="2020-09-14T00:00:00"/>
    <s v="Biguanides"/>
  </r>
  <r>
    <s v="PrQPUiRFPIo"/>
    <x v="33"/>
    <s v="Pacific peoples"/>
    <s v="Biguanides"/>
    <x v="0"/>
    <d v="2013-11-27T00:00:00"/>
    <s v="Biguanides-&gt;Sulfonylureas-&gt;Biguanides|Sulfonylureas-&gt;Biguanides|DPP-4 inhibitors-&gt;Insulin isophane-&gt;Biguanides|DPP-4 inhibitors|Insulin isophane-&gt;DPP-4 inhibitors|Insulin isophane-&gt;DPP-4 inhibitors|Insulin isophane|SGLT-2 inhibitors-&gt;DPP-4 inhibitors|SGLT-2 inhibitors-&gt;SGLT-2 inhibitors"/>
  </r>
  <r>
    <s v="PST7LBBwq8o"/>
    <x v="33"/>
    <s v="Māori"/>
    <s v="Insulin isophane"/>
    <x v="1"/>
    <d v="2023-07-12T00:00:00"/>
    <s v="Insulin isophane-&gt;Biguanides"/>
  </r>
  <r>
    <s v="Pu0mXGWC1gI"/>
    <x v="33"/>
    <s v="Other"/>
    <s v="Biguanides"/>
    <x v="0"/>
    <d v="2025-10-31T00:00:00"/>
    <s v="Biguanides"/>
  </r>
  <r>
    <s v="PU4ie6C9uO6"/>
    <x v="33"/>
    <s v="Asian"/>
    <s v="Biguanides|Insulin isophane|Insulin lispro"/>
    <x v="0"/>
    <d v="2024-12-05T00:00:00"/>
    <s v="Biguanides|Insulin isophane|Insulin lispro"/>
  </r>
  <r>
    <s v="PTQD0WWxn2c"/>
    <x v="33"/>
    <s v="Asian"/>
    <s v="Biguanides"/>
    <x v="0"/>
    <d v="2020-04-06T00:00:00"/>
    <s v="Biguanides"/>
  </r>
  <r>
    <s v="Pw0HRdYAJaU"/>
    <x v="33"/>
    <s v="Pacific peoples"/>
    <s v="Biguanides"/>
    <x v="0"/>
    <d v="2022-03-08T00:00:00"/>
    <s v="Biguanides"/>
  </r>
  <r>
    <s v="pvq9x7ddrTA"/>
    <x v="33"/>
    <s v="Asian"/>
    <s v="Biguanides"/>
    <x v="0"/>
    <d v="2017-05-02T00:00:00"/>
    <s v="Biguanides"/>
  </r>
  <r>
    <s v="q7rx2x.raAc"/>
    <x v="33"/>
    <s v="Other"/>
    <s v="Biguanides"/>
    <x v="0"/>
    <d v="2025-06-19T00:00:00"/>
    <s v="Biguanides"/>
  </r>
  <r>
    <s v="Q9GEBN/fJrw"/>
    <x v="33"/>
    <s v="Asian"/>
    <s v="Biguanides"/>
    <x v="0"/>
    <d v="2024-08-30T00:00:00"/>
    <s v="Biguanides"/>
  </r>
  <r>
    <s v="Q9hQVwQQB6c"/>
    <x v="33"/>
    <s v="Asian"/>
    <s v="Biguanides"/>
    <x v="0"/>
    <d v="2019-06-17T00:00:00"/>
    <s v="Biguanides-&gt;Biguanides|Sulfonylureas"/>
  </r>
  <r>
    <s v="q9O.EWelsWQ"/>
    <x v="33"/>
    <s v="Asian"/>
    <s v="Biguanides"/>
    <x v="0"/>
    <d v="2012-04-29T00:00:00"/>
    <s v="Biguanides-&gt;Insulin isophane|Insulin lispro"/>
  </r>
  <r>
    <s v="Q51RwPKiEvc"/>
    <x v="33"/>
    <s v="Pacific peoples"/>
    <s v="Biguanides|Insulin aspart|Insulin isophane"/>
    <x v="0"/>
    <d v="2020-10-28T00:00:00"/>
    <s v="Biguanides|Insulin aspart|Insulin isophane-&gt;Biguanides-&gt;Insulin aspart|Insulin isophane"/>
  </r>
  <r>
    <s v="Q4dpVDXZb2U"/>
    <x v="33"/>
    <s v="Pacific peoples"/>
    <s v="Insulin isophane"/>
    <x v="1"/>
    <d v="2022-10-15T00:00:00"/>
    <s v="Insulin isophane-&gt;Insulin isophane|SGLT-2 inhibitors"/>
  </r>
  <r>
    <s v="qFHLyXz7Blk"/>
    <x v="33"/>
    <s v="Other"/>
    <s v="Biguanides|Insulin isophane"/>
    <x v="0"/>
    <d v="2014-03-03T00:00:00"/>
    <s v="Biguanides|Insulin isophane-&gt;Insulin isophane-&gt;Insulin aspart-&gt;Biguanides|Insulin aspart|Insulin isophane-&gt;Insulin aspart|Insulin isophane-&gt;Biguanides-&gt;DPP-4 inhibitors-&gt;Biguanides|DPP-4 inhibitors"/>
  </r>
  <r>
    <s v="QDSwyvGNh5c"/>
    <x v="33"/>
    <s v="Asian"/>
    <s v="Biguanides"/>
    <x v="0"/>
    <d v="2022-01-12T00:00:00"/>
    <s v="Biguanides-&gt;Insulin aspart|Insulin glargine-&gt;Insulin glargine-&gt;Biguanides|Insulin aspart-&gt;Biguanides|Insulin aspart|Insulin glargine-&gt;Biguanides|GLP-1 agonists|Insulin aspart|Insulin glargine-&gt;GLP-1 agonists|Insulin aspart|Insulin glargine-&gt;Biguanides|GLP-1 agonists-&gt;GLP-1 agonists-&gt;Biguanides|GLP-1 agonists|Insulin aspart|Sulfonylureas"/>
  </r>
  <r>
    <s v="TANGDv99adA"/>
    <x v="33"/>
    <s v="Other"/>
    <s v="Biguanides"/>
    <x v="0"/>
    <d v="2025-04-24T00:00:00"/>
    <s v="Biguanides"/>
  </r>
  <r>
    <s v="TAHrSYaSsRI"/>
    <x v="33"/>
    <s v="Other"/>
    <s v="Biguanides"/>
    <x v="0"/>
    <d v="2021-07-01T00:00:00"/>
    <s v="Biguanides-&gt;SGLT-2 inhibitors"/>
  </r>
  <r>
    <s v="tBSmvRlEOaI"/>
    <x v="33"/>
    <s v="Asian"/>
    <s v="Biguanides"/>
    <x v="0"/>
    <d v="2012-09-06T00:00:00"/>
    <s v="Biguanides-&gt;Sulfonylureas-&gt;Biguanides|Sulfonylureas"/>
  </r>
  <r>
    <s v="qcuLbbhFvFI"/>
    <x v="33"/>
    <s v="Pacific peoples"/>
    <s v="Biguanides"/>
    <x v="0"/>
    <d v="2012-11-26T00:00:00"/>
    <s v="Biguanides"/>
  </r>
  <r>
    <s v="qCWRwdyx.No"/>
    <x v="33"/>
    <s v="Other"/>
    <s v="Biguanides"/>
    <x v="0"/>
    <d v="2022-09-05T00:00:00"/>
    <s v="Biguanides"/>
  </r>
  <r>
    <s v="DImRHNf/syA"/>
    <x v="33"/>
    <s v="Asian"/>
    <s v="Biguanides"/>
    <x v="0"/>
    <d v="2019-03-22T00:00:00"/>
    <s v="Biguanides-&gt;Biguanides|Insulin aspart-&gt;Insulin aspart-&gt;Insulin aspart|Insulin isophane-&gt;Biguanides|Insulin aspart|Insulin isophane-&gt;Insulin isophane-&gt;Biguanides|Insulin isophane-&gt;Biguanides|GLP-1 agonists|Insulin isophane-&gt;GLP-1 agonists|Insulin isophane-&gt;GLP-1 agonists-&gt;Biguanides|GLP-1 agonists-&gt;Biguanides|GLP-1 agonists|Insulin aspart|Insulin isophane"/>
  </r>
  <r>
    <s v="DJ5c6jlGEvE"/>
    <x v="33"/>
    <s v="Pacific peoples"/>
    <s v="Biguanides"/>
    <x v="0"/>
    <d v="2016-05-26T00:00:00"/>
    <s v="Biguanides-&gt;Biguanides|Sulfonylureas-&gt;DPP-4 inhibitors|Sulfonylureas-&gt;DPP-4 inhibitors-&gt;Sulfonylureas-&gt;DPP-4 inhibitors|SGLT-2 inhibitors-&gt;SGLT-2 inhibitors"/>
  </r>
  <r>
    <s v="dK0UFT/hJbo"/>
    <x v="33"/>
    <s v="Māori"/>
    <s v="Biguanides"/>
    <x v="0"/>
    <d v="2024-10-24T00:00:00"/>
    <s v="Biguanides"/>
  </r>
  <r>
    <s v="Dlf7aZSnCFo"/>
    <x v="33"/>
    <s v="Other"/>
    <s v="Biguanides"/>
    <x v="0"/>
    <d v="2025-01-22T00:00:00"/>
    <s v="Biguanides"/>
  </r>
  <r>
    <s v="DiteG174pKE"/>
    <x v="33"/>
    <s v="Māori"/>
    <s v="Biguanides"/>
    <x v="0"/>
    <d v="2016-04-11T00:00:00"/>
    <s v="Biguanides-&gt;Insulin aspart|Insulin isophane-&gt;Biguanides|Insulin aspart|Insulin isophane-&gt;Insulin isophane-&gt;DPP-4 inhibitors-&gt;SGLT-2 inhibitors-&gt;DPP-4 inhibitors|SGLT-2 inhibitors-&gt;GLP-1 agonists-&gt;Biguanides|GLP-1 agonists"/>
  </r>
  <r>
    <s v="diL..HHfyDk"/>
    <x v="33"/>
    <s v="Māori"/>
    <s v="Biguanides"/>
    <x v="0"/>
    <d v="2018-04-26T00:00:00"/>
    <s v="Biguanides"/>
  </r>
  <r>
    <s v="dI1SYPtW4i6"/>
    <x v="33"/>
    <s v="Asian"/>
    <s v="Biguanides"/>
    <x v="0"/>
    <d v="2023-02-07T00:00:00"/>
    <s v="Biguanides"/>
  </r>
  <r>
    <s v="APqsZcgTKAM"/>
    <x v="33"/>
    <s v="Māori"/>
    <s v="DPP-4 inhibitors"/>
    <x v="0"/>
    <d v="2024-09-20T00:00:00"/>
    <s v="DPP-4 inhibitors-&gt;SGLT-2 inhibitors-&gt;DPP-4 inhibitors|SGLT-2 inhibitors"/>
  </r>
  <r>
    <s v="AOvqFvEHTT."/>
    <x v="33"/>
    <s v="Other"/>
    <s v="Biguanides|DPP-4 inhibitors"/>
    <x v="0"/>
    <d v="2023-12-11T00:00:00"/>
    <s v="Biguanides|DPP-4 inhibitors-&gt;DPP-4 inhibitors-&gt;Biguanides"/>
  </r>
  <r>
    <s v="dGuLATLctHc"/>
    <x v="33"/>
    <s v="Other"/>
    <s v="Biguanides"/>
    <x v="0"/>
    <d v="2021-10-15T00:00:00"/>
    <s v="Biguanides"/>
  </r>
  <r>
    <s v="AOt1O5C2NeA"/>
    <x v="33"/>
    <s v="Asian"/>
    <s v="Insulin isophane"/>
    <x v="1"/>
    <d v="2016-09-06T00:00:00"/>
    <s v="Insulin isophane-&gt;Insulin aspart-&gt;Insulin aspart|Insulin isophane-&gt;Biguanides-&gt;DPP-4 inhibitors-&gt;Biguanides|DPP-4 inhibitors"/>
  </r>
  <r>
    <s v="AN6ZN2U7vdY"/>
    <x v="33"/>
    <s v="Māori"/>
    <s v="Biguanides"/>
    <x v="0"/>
    <d v="2013-12-08T00:00:00"/>
    <s v="Biguanides"/>
  </r>
  <r>
    <s v="acmYyRunafw"/>
    <x v="33"/>
    <s v="Pacific peoples"/>
    <s v="Biguanides"/>
    <x v="0"/>
    <d v="2014-10-16T00:00:00"/>
    <s v="Biguanides-&gt;Biguanides|Sulfonylureas-&gt;Biguanides|DPP-4 inhibitors|Sulfonylureas-&gt;DPP-4 inhibitors|SGLT-2 inhibitors-&gt;Biguanides|GLP-1 agonists-&gt;Biguanides|DPP-4 inhibitors|GLP-1 agonists-&gt;Biguanides|GLP-1 agonists|Insulin glargine-&gt;Insulin glargine-&gt;GLP-1 agonists-&gt;GLP-1 agonists|Insulin glargine-&gt;SGLT-2 inhibitors-&gt;Biguanides|GLP-1 agonists|Insulin glargine|SGLT-2 inhibitors-&gt;Biguanides|Insulin glargine|SGLT-2 inhibitors-&gt;DPP-4 inhibitors|Insulin glargine-&gt;DPP-4 inhibitors|Insulin glargine|SGLT-2 inhibitors-&gt;DPP-4 inhibitors"/>
  </r>
  <r>
    <s v="AE7wJ1206yA"/>
    <x v="33"/>
    <s v="Asian"/>
    <s v="Insulin isophane"/>
    <x v="1"/>
    <d v="2024-07-30T00:00:00"/>
    <s v="Insulin isophane-&gt;Biguanides"/>
  </r>
  <r>
    <s v="afOa7KcPqQY"/>
    <x v="33"/>
    <s v="Other"/>
    <s v="Biguanides|Insulin isophane"/>
    <x v="0"/>
    <d v="2021-06-21T00:00:00"/>
    <s v="Biguanides|Insulin isophane-&gt;Biguanides"/>
  </r>
  <r>
    <s v="AIRbdAmoO.o"/>
    <x v="33"/>
    <s v="Other"/>
    <s v="Biguanides"/>
    <x v="0"/>
    <d v="2012-01-12T00:00:00"/>
    <s v="Biguanides"/>
  </r>
  <r>
    <s v="ajneiL4xlZI"/>
    <x v="33"/>
    <s v="Asian"/>
    <s v="Insulin isophane"/>
    <x v="1"/>
    <d v="2025-02-10T00:00:00"/>
    <s v="Insulin isophane-&gt;Biguanides"/>
  </r>
  <r>
    <s v="AHAF5WE4eVg"/>
    <x v="33"/>
    <s v="Pacific peoples"/>
    <s v="Biguanides"/>
    <x v="0"/>
    <d v="2023-12-28T00:00:00"/>
    <s v="Biguanides-&gt;DPP-4 inhibitors-&gt;DPP-4 inhibitors|SGLT-2 inhibitors"/>
  </r>
  <r>
    <s v="aIIccRSXSG."/>
    <x v="33"/>
    <s v="Asian"/>
    <s v="Biguanides"/>
    <x v="0"/>
    <d v="2025-03-28T00:00:00"/>
    <s v="Biguanides"/>
  </r>
  <r>
    <s v="ALCNp5AcYjo"/>
    <x v="33"/>
    <s v="Pacific peoples"/>
    <s v="Biguanides"/>
    <x v="0"/>
    <d v="2025-03-24T00:00:00"/>
    <s v="Biguanides"/>
  </r>
  <r>
    <s v="ajyhRgEkO46"/>
    <x v="33"/>
    <s v="Asian"/>
    <s v="Biguanides"/>
    <x v="0"/>
    <d v="2021-02-22T00:00:00"/>
    <s v="Biguanides"/>
  </r>
  <r>
    <s v="3Qp5lVYUsEw"/>
    <x v="33"/>
    <s v="Pacific peoples"/>
    <s v="Biguanides"/>
    <x v="0"/>
    <d v="2019-09-13T00:00:00"/>
    <s v="Biguanides-&gt;DPP-4 inhibitors-&gt;Insulin aspart|Insulin isophane-&gt;DPP-4 inhibitors|Insulin aspart|Insulin isophane-&gt;DPP-4 inhibitors|Insulin glargine-&gt;Insulin aspart-&gt;DPP-4 inhibitors|Insulin aspart|Insulin glargine-&gt;Sulfonylureas-&gt;Biguanides|Insulin glargine-&gt;Insulin glargine"/>
  </r>
  <r>
    <s v="3qSaONU.wUs"/>
    <x v="33"/>
    <s v="Other"/>
    <s v="Biguanides"/>
    <x v="0"/>
    <d v="2024-12-17T00:00:00"/>
    <s v="Biguanides-&gt;Insulin isophane"/>
  </r>
  <r>
    <s v="3qFSuHQNZ26"/>
    <x v="33"/>
    <s v="Other"/>
    <s v="Biguanides"/>
    <x v="0"/>
    <d v="2022-02-03T00:00:00"/>
    <s v="Biguanides-&gt;Insulin isophane"/>
  </r>
  <r>
    <s v="3Lpp6E4r5ZU"/>
    <x v="33"/>
    <s v="Pacific peoples"/>
    <s v="Biguanides"/>
    <x v="0"/>
    <d v="2013-06-13T00:00:00"/>
    <s v="Biguanides"/>
  </r>
  <r>
    <s v="9jifnPiQwpk"/>
    <x v="33"/>
    <s v="Asian"/>
    <s v="Biguanides|Insulin glargine"/>
    <x v="0"/>
    <d v="2025-05-26T00:00:00"/>
    <s v="Biguanides|Insulin glargine-&gt;Biguanides|SGLT-2 inhibitors"/>
  </r>
  <r>
    <s v="a6crWECecp."/>
    <x v="33"/>
    <s v="Asian"/>
    <s v="Biguanides"/>
    <x v="0"/>
    <d v="2025-07-30T00:00:00"/>
    <s v="Biguanides"/>
  </r>
  <r>
    <s v="A//4V3me0LU"/>
    <x v="33"/>
    <s v="Other"/>
    <s v="Biguanides"/>
    <x v="0"/>
    <d v="2011-01-28T00:00:00"/>
    <s v="Biguanides-&gt;Sulfonylureas-&gt;SGLT-2 inhibitors-&gt;GLP-1 agonists-&gt;Biguanides|GLP-1 agonists"/>
  </r>
  <r>
    <s v="9v.UgOZrNF6"/>
    <x v="33"/>
    <s v="Asian"/>
    <s v="Biguanides"/>
    <x v="0"/>
    <d v="2024-12-23T00:00:00"/>
    <s v="Biguanides"/>
  </r>
  <r>
    <s v="9xuMfJqiq6."/>
    <x v="33"/>
    <s v="Asian"/>
    <s v="Biguanides"/>
    <x v="0"/>
    <d v="2025-09-04T00:00:00"/>
    <s v="Biguanides"/>
  </r>
  <r>
    <s v="9YYZqjQ0RWY"/>
    <x v="33"/>
    <s v="Other"/>
    <s v="Biguanides"/>
    <x v="0"/>
    <d v="2020-12-11T00:00:00"/>
    <s v="Biguanides-&gt;DPP-4 inhibitors-&gt;SGLT-2 inhibitors-&gt;DPP-4 inhibitors|SGLT-2 inhibitors"/>
  </r>
  <r>
    <s v="9zbPaabNfQo"/>
    <x v="33"/>
    <s v="Māori"/>
    <s v="Biguanides"/>
    <x v="0"/>
    <d v="2025-08-06T00:00:00"/>
    <s v="Biguanides"/>
  </r>
  <r>
    <s v="9RDenREkHDY"/>
    <x v="33"/>
    <s v="Māori"/>
    <s v="Biguanides"/>
    <x v="0"/>
    <d v="2020-10-22T00:00:00"/>
    <s v="Biguanides-&gt;DPP-4 inhibitors-&gt;DPP-4 inhibitors|SGLT-2 inhibitors"/>
  </r>
  <r>
    <s v="z2LcrhQM2AU"/>
    <x v="33"/>
    <s v="Asian"/>
    <s v="DPP-4 inhibitors"/>
    <x v="0"/>
    <d v="2025-09-07T00:00:00"/>
    <s v="DPP-4 inhibitors"/>
  </r>
  <r>
    <s v="Z4G.WX4DYc."/>
    <x v="33"/>
    <s v="Other"/>
    <s v="Biguanides"/>
    <x v="0"/>
    <d v="2023-05-22T00:00:00"/>
    <s v="Biguanides-&gt;DPP-4 inhibitors"/>
  </r>
  <r>
    <s v="Z0xXsIO77AU"/>
    <x v="33"/>
    <s v="Pacific peoples"/>
    <s v="Insulin aspart"/>
    <x v="1"/>
    <d v="2018-07-20T00:00:00"/>
    <s v="Insulin aspart-&gt;Biguanides-&gt;Biguanides|Insulin aspart-&gt;DPP-4 inhibitors|Insulin aspart-&gt;DPP-4 inhibitors"/>
  </r>
  <r>
    <s v="z02nS7SxE7Q"/>
    <x v="33"/>
    <s v="Asian"/>
    <s v="Biguanides"/>
    <x v="0"/>
    <d v="2013-12-04T00:00:00"/>
    <s v="Biguanides"/>
  </r>
  <r>
    <s v="Z4Wjp3TevP."/>
    <x v="33"/>
    <s v="Māori"/>
    <s v="Biguanides|Insulin aspart|Insulin glargine"/>
    <x v="0"/>
    <d v="2025-12-23T00:00:00"/>
    <s v="Biguanides|Insulin aspart|Insulin glargine-&gt;Insulin aspart|Insulin glargine"/>
  </r>
  <r>
    <s v="z6rWLqcUltg"/>
    <x v="33"/>
    <s v="Pacific peoples"/>
    <s v="Biguanides"/>
    <x v="0"/>
    <d v="2024-07-10T00:00:00"/>
    <s v="Biguanides-&gt;DPP-4 inhibitors-&gt;Insulin isophane-&gt;Insulin aspart|Insulin isophane"/>
  </r>
  <r>
    <s v="z6JcFOdO.rs"/>
    <x v="33"/>
    <s v="Asian"/>
    <s v="Biguanides|Sulfonylureas"/>
    <x v="0"/>
    <d v="2019-07-05T00:00:00"/>
    <s v="Biguanides|Sulfonylureas-&gt;Insulin glargine-&gt;DPP-4 inhibitors|Insulin glargine-&gt;DPP-4 inhibitors|Insulin glargine|SGLT-2 inhibitors"/>
  </r>
  <r>
    <s v="Z7hlL6nsp.Q"/>
    <x v="33"/>
    <s v="Asian"/>
    <s v="Biguanides"/>
    <x v="0"/>
    <d v="2021-09-13T00:00:00"/>
    <s v="Biguanides"/>
  </r>
  <r>
    <s v="z8E38dGJbAc"/>
    <x v="33"/>
    <s v="Asian"/>
    <s v="Biguanides"/>
    <x v="0"/>
    <d v="2025-12-19T00:00:00"/>
    <s v="Biguanides"/>
  </r>
  <r>
    <s v="ZEk6gAoxv8M"/>
    <x v="33"/>
    <s v="Other"/>
    <s v="Biguanides"/>
    <x v="0"/>
    <d v="2025-11-27T00:00:00"/>
    <s v="Biguanides"/>
  </r>
  <r>
    <s v="ZcjAhWlqhpc"/>
    <x v="33"/>
    <s v="Māori"/>
    <s v="Insulin isophane"/>
    <x v="1"/>
    <d v="2019-04-30T00:00:00"/>
    <s v="Insulin isophane-&gt;Biguanides"/>
  </r>
  <r>
    <s v="Z9UFNJTftfc"/>
    <x v="33"/>
    <s v="Asian"/>
    <s v="Biguanides"/>
    <x v="0"/>
    <d v="2025-04-15T00:00:00"/>
    <s v="Biguanides-&gt;Insulin glargine"/>
  </r>
  <r>
    <s v="zAJuhDb1zko"/>
    <x v="33"/>
    <s v="Māori"/>
    <s v="Biguanides"/>
    <x v="0"/>
    <d v="2017-10-19T00:00:00"/>
    <s v="Biguanides-&gt;DPP-4 inhibitors-&gt;Biguanides|DPP-4 inhibitors-&gt;DPP-4 inhibitors|Sulfonylureas-&gt;Biguanides|DPP-4 inhibitors|Sulfonylureas-&gt;Sulfonylureas-&gt;SGLT-2 inhibitors-&gt;DPP-4 inhibitors|SGLT-2 inhibitors"/>
  </r>
  <r>
    <s v="ZpiIlvjYzXU"/>
    <x v="33"/>
    <s v="Other"/>
    <s v="Biguanides"/>
    <x v="0"/>
    <d v="2017-09-23T00:00:00"/>
    <s v="Biguanides"/>
  </r>
  <r>
    <s v="zoTpkNj6f7k"/>
    <x v="33"/>
    <s v="Other"/>
    <s v="Biguanides"/>
    <x v="0"/>
    <d v="2024-11-20T00:00:00"/>
    <s v="Biguanides"/>
  </r>
  <r>
    <s v="zoqKVGLyKKM"/>
    <x v="33"/>
    <s v="Asian"/>
    <s v="Biguanides"/>
    <x v="0"/>
    <d v="2014-09-29T00:00:00"/>
    <s v="Biguanides-&gt;SGLT-2 inhibitors-&gt;Biguanides|SGLT-2 inhibitors-&gt;DPP-4 inhibitors"/>
  </r>
  <r>
    <s v="zn0GunGH43c"/>
    <x v="33"/>
    <s v="Asian"/>
    <s v="Biguanides"/>
    <x v="0"/>
    <d v="2022-07-19T00:00:00"/>
    <s v="Biguanides"/>
  </r>
  <r>
    <s v="ZllXviSP2/U"/>
    <x v="33"/>
    <s v="Other"/>
    <s v="Biguanides"/>
    <x v="0"/>
    <d v="2025-07-31T00:00:00"/>
    <s v="Biguanides"/>
  </r>
  <r>
    <s v="zMHIvv.fg16"/>
    <x v="33"/>
    <s v="Pacific peoples"/>
    <s v="Biguanides"/>
    <x v="0"/>
    <d v="2024-11-12T00:00:00"/>
    <s v="Biguanides"/>
  </r>
  <r>
    <s v="zGHFz5U7foQ"/>
    <x v="33"/>
    <s v="Other"/>
    <s v="Biguanides"/>
    <x v="0"/>
    <d v="2015-09-16T00:00:00"/>
    <s v="Biguanides-&gt;Biguanides|Sulfonylureas"/>
  </r>
  <r>
    <s v="zrxC2sbymAA"/>
    <x v="33"/>
    <s v="Asian"/>
    <s v="Biguanides"/>
    <x v="0"/>
    <d v="2018-11-28T00:00:00"/>
    <s v="Biguanides-&gt;DPP-4 inhibitors-&gt;SGLT-2 inhibitors-&gt;DPP-4 inhibitors|SGLT-2 inhibitors"/>
  </r>
  <r>
    <s v="ZrL3LPmZzjs"/>
    <x v="33"/>
    <s v="Other"/>
    <s v="Biguanides"/>
    <x v="0"/>
    <d v="2025-03-10T00:00:00"/>
    <s v="Biguanides"/>
  </r>
  <r>
    <s v="ZQK4LQCPx2A"/>
    <x v="33"/>
    <s v="Other"/>
    <s v="Biguanides"/>
    <x v="0"/>
    <d v="2012-04-10T00:00:00"/>
    <s v="Biguanides"/>
  </r>
  <r>
    <s v="2BG38ZaXJrk"/>
    <x v="33"/>
    <s v="Asian"/>
    <s v="Biguanides"/>
    <x v="0"/>
    <d v="2015-07-14T00:00:00"/>
    <s v="Biguanides-&gt;DPP-4 inhibitors"/>
  </r>
  <r>
    <s v="2eMMz0fYek6"/>
    <x v="33"/>
    <s v="Māori"/>
    <s v="SGLT-2 inhibitors"/>
    <x v="0"/>
    <d v="2025-12-17T00:00:00"/>
    <s v="SGLT-2 inhibitors"/>
  </r>
  <r>
    <s v="2E0Ayl/YSf6"/>
    <x v="33"/>
    <s v="Pacific peoples"/>
    <s v="Biguanides|Sulfonylureas"/>
    <x v="0"/>
    <d v="2019-12-04T00:00:00"/>
    <s v="Biguanides|Sulfonylureas"/>
  </r>
  <r>
    <s v="2Jq0PdxkF7Y"/>
    <x v="33"/>
    <s v="Māori"/>
    <s v="DPP-4 inhibitors"/>
    <x v="0"/>
    <d v="2022-05-13T00:00:00"/>
    <s v="DPP-4 inhibitors-&gt;DPP-4 inhibitors|SGLT-2 inhibitors-&gt;SGLT-2 inhibitors"/>
  </r>
  <r>
    <s v="2UizRXbRfsQ"/>
    <x v="33"/>
    <s v="Asian"/>
    <s v="Biguanides"/>
    <x v="0"/>
    <d v="2020-06-22T00:00:00"/>
    <s v="Biguanides-&gt;Biguanides|SGLT-2 inhibitors-&gt;SGLT-2 inhibitors"/>
  </r>
  <r>
    <s v="2RJp8UP661s"/>
    <x v="33"/>
    <s v="Other"/>
    <s v="Biguanides"/>
    <x v="0"/>
    <d v="2019-02-25T00:00:00"/>
    <s v="Biguanides"/>
  </r>
  <r>
    <s v="2RpiQnTQnaU"/>
    <x v="33"/>
    <s v="Asian"/>
    <s v="Biguanides"/>
    <x v="0"/>
    <d v="2024-07-01T00:00:00"/>
    <s v="Biguanides"/>
  </r>
  <r>
    <s v="3bUQXmzhr82"/>
    <x v="33"/>
    <s v="Asian"/>
    <s v="DPP-4 inhibitors"/>
    <x v="0"/>
    <d v="2024-03-07T00:00:00"/>
    <s v="DPP-4 inhibitors"/>
  </r>
  <r>
    <s v="2ZLNCqpRvFU"/>
    <x v="33"/>
    <s v="Asian"/>
    <s v="Biguanides|Sulfonylureas"/>
    <x v="0"/>
    <d v="2023-04-19T00:00:00"/>
    <s v="Biguanides|Sulfonylureas-&gt;Biguanides|DPP-4 inhibitors|Sulfonylureas-&gt;DPP-4 inhibitors-&gt;DPP-4 inhibitors|Sulfonylureas-&gt;DPP-4 inhibitors|SGLT-2 inhibitors|Sulfonylureas-&gt;DPP-4 inhibitors|SGLT-2 inhibitors"/>
  </r>
  <r>
    <s v="3hEi/8kI6yU"/>
    <x v="33"/>
    <s v="Asian"/>
    <s v="Biguanides"/>
    <x v="0"/>
    <d v="2013-01-14T00:00:00"/>
    <s v="Biguanides"/>
  </r>
  <r>
    <s v="3gI8T2F5fV2"/>
    <x v="33"/>
    <s v="Māori"/>
    <s v="Biguanides"/>
    <x v="0"/>
    <d v="2020-01-01T00:00:00"/>
    <s v="Biguanides"/>
  </r>
  <r>
    <s v="3E6es3xNgKY"/>
    <x v="33"/>
    <s v="Asian"/>
    <s v="Biguanides"/>
    <x v="0"/>
    <d v="2024-02-20T00:00:00"/>
    <s v="Biguanides"/>
  </r>
  <r>
    <s v="oDnQjeYWbhk"/>
    <x v="33"/>
    <s v="Pacific peoples"/>
    <s v="Biguanides"/>
    <x v="0"/>
    <d v="2023-05-11T00:00:00"/>
    <s v="Biguanides"/>
  </r>
  <r>
    <s v="oEwd8fXPw/2"/>
    <x v="33"/>
    <s v="Māori"/>
    <s v="Biguanides"/>
    <x v="0"/>
    <d v="2019-06-01T00:00:00"/>
    <s v="Biguanides-&gt;Insulin aspart|Insulin isophane-&gt;Insulin aspart"/>
  </r>
  <r>
    <s v="oi6wZRMEyq6"/>
    <x v="33"/>
    <s v="Pacific peoples"/>
    <s v="Biguanides|Insulin isophane"/>
    <x v="0"/>
    <d v="2013-12-24T00:00:00"/>
    <s v="Biguanides|Insulin isophane-&gt;Insulin isophane-&gt;Biguanides|Insulin aspart|Insulin isophane-&gt;Insulin aspart|Insulin isophane-&gt;Biguanides-&gt;Biguanides|DPP-4 inhibitors-&gt;DPP-4 inhibitors|Sulfonylureas-&gt;DPP-4 inhibitors-&gt;Biguanides|Sulfonylureas-&gt;Biguanides|DPP-4 inhibitors|SGLT-2 inhibitors-&gt;SGLT-2 inhibitors-&gt;Sulfonylureas-&gt;DPP-4 inhibitors|SGLT-2 inhibitors|Sulfonylureas"/>
  </r>
  <r>
    <s v="oH9RCIg.f7U"/>
    <x v="33"/>
    <s v="Asian"/>
    <s v="Biguanides"/>
    <x v="0"/>
    <d v="2021-02-23T00:00:00"/>
    <s v="Biguanides"/>
  </r>
  <r>
    <s v="ofRZJc2g.gQ"/>
    <x v="33"/>
    <s v="Māori"/>
    <s v="Biguanides"/>
    <x v="0"/>
    <d v="2025-10-15T00:00:00"/>
    <s v="Biguanides"/>
  </r>
  <r>
    <s v="OEiHnTD51.Q"/>
    <x v="33"/>
    <s v="Other"/>
    <s v="Biguanides"/>
    <x v="0"/>
    <d v="2018-03-15T00:00:00"/>
    <s v="Biguanides-&gt;Sulfonylureas-&gt;Biguanides|Sulfonylureas-&gt;DPP-4 inhibitors-&gt;Biguanides|DPP-4 inhibitors|Sulfonylureas-&gt;SGLT-2 inhibitors-&gt;SGLT-2 inhibitors|Sulfonylureas-&gt;GLP-1 agonists-&gt;Biguanides|GLP-1 agonists|Sulfonylureas"/>
  </r>
  <r>
    <s v="okAlGnBUNbc"/>
    <x v="33"/>
    <s v="Māori"/>
    <s v="Biguanides"/>
    <x v="0"/>
    <d v="2014-08-12T00:00:00"/>
    <s v="Biguanides-&gt;Biguanides|Sulfonylureas"/>
  </r>
  <r>
    <s v="oRHV.Vvh.FA"/>
    <x v="33"/>
    <s v="Asian"/>
    <s v="Biguanides"/>
    <x v="0"/>
    <d v="2016-02-03T00:00:00"/>
    <s v="Biguanides"/>
  </r>
  <r>
    <s v="oRNEVgqD4JM"/>
    <x v="33"/>
    <s v="Pacific peoples"/>
    <s v="Biguanides"/>
    <x v="0"/>
    <d v="2023-10-09T00:00:00"/>
    <s v="Biguanides"/>
  </r>
  <r>
    <s v="OpF9Gtk1Z16"/>
    <x v="33"/>
    <s v="Other"/>
    <s v="Biguanides"/>
    <x v="0"/>
    <d v="2018-10-09T00:00:00"/>
    <s v="Biguanides"/>
  </r>
  <r>
    <s v="oNGZ4oZRO4A"/>
    <x v="33"/>
    <s v="Asian"/>
    <s v="Biguanides"/>
    <x v="0"/>
    <d v="2014-03-24T00:00:00"/>
    <s v="Biguanides-&gt;Biguanides|Sulfonylureas-&gt;DPP-4 inhibitors-&gt;Sulfonylureas-&gt;Biguanides|DPP-4 inhibitors|Sulfonylureas|Thiazolidinedione-&gt;DPP-4 inhibitors|Sulfonylureas|Thiazolidinedione-&gt;Biguanides|GLP-1 agonists|Sulfonylureas-&gt;GLP-1 agonists"/>
  </r>
  <r>
    <s v="oS/UOX.Jduw"/>
    <x v="33"/>
    <s v="Other"/>
    <s v="Biguanides"/>
    <x v="0"/>
    <d v="2021-01-08T00:00:00"/>
    <s v="Biguanides"/>
  </r>
  <r>
    <s v="oTZdKwMGZl."/>
    <x v="33"/>
    <s v="Asian"/>
    <s v="Insulin aspart"/>
    <x v="1"/>
    <d v="2020-06-10T00:00:00"/>
    <s v="Insulin aspart-&gt;Biguanides|Insulin aspart"/>
  </r>
  <r>
    <s v="ow0VYHMmCek"/>
    <x v="33"/>
    <s v="Other"/>
    <s v="Biguanides"/>
    <x v="0"/>
    <d v="2020-04-16T00:00:00"/>
    <s v="Biguanides-&gt;Insulin aspart|Insulin isophane-&gt;Insulin isophane-&gt;Insulin aspart"/>
  </r>
  <r>
    <s v="oVGu5F7zJp."/>
    <x v="33"/>
    <s v="Pacific peoples"/>
    <s v="DPP-4 inhibitors"/>
    <x v="0"/>
    <d v="2024-06-05T00:00:00"/>
    <s v="DPP-4 inhibitors-&gt;Sulfonylureas-&gt;GLP-1 agonists-&gt;GLP-1 agonists|Sulfonylureas-&gt;Insulin isophane-&gt;GLP-1 agonists|Insulin isophane"/>
  </r>
  <r>
    <s v="S/EfvYIsvKI"/>
    <x v="33"/>
    <s v="Asian"/>
    <s v="Biguanides|Insulin isophane"/>
    <x v="0"/>
    <d v="2024-10-31T00:00:00"/>
    <s v="Biguanides|Insulin isophane-&gt;Insulin isophane"/>
  </r>
  <r>
    <s v="S0nHCc0wVTY"/>
    <x v="33"/>
    <s v="Pacific peoples"/>
    <s v="Biguanides"/>
    <x v="0"/>
    <d v="2024-09-09T00:00:00"/>
    <s v="Biguanides-&gt;Insulin isophane-&gt;Insulin aspart"/>
  </r>
  <r>
    <s v="S/oQHT5/vHE"/>
    <x v="33"/>
    <s v="Pacific peoples"/>
    <s v="Biguanides"/>
    <x v="0"/>
    <d v="2017-01-18T00:00:00"/>
    <s v="Biguanides"/>
  </r>
  <r>
    <s v="S00/Ec0qpiU"/>
    <x v="33"/>
    <s v="Māori"/>
    <s v="Biguanides"/>
    <x v="0"/>
    <d v="2024-12-12T00:00:00"/>
    <s v="Biguanides"/>
  </r>
  <r>
    <s v="s.kaW3yjWo6"/>
    <x v="33"/>
    <s v="Asian"/>
    <s v="Biguanides"/>
    <x v="0"/>
    <d v="2020-11-25T00:00:00"/>
    <s v="Biguanides"/>
  </r>
  <r>
    <s v="RzlbuU1K.9o"/>
    <x v="33"/>
    <s v="Māori"/>
    <s v="Biguanides"/>
    <x v="0"/>
    <d v="2016-10-07T00:00:00"/>
    <s v="Biguanides-&gt;SGLT-2 inhibitors-&gt;GLP-1 agonists|SGLT-2 inhibitors-&gt;SGLT-2 inhibitors|Sulfonylureas"/>
  </r>
  <r>
    <s v="rWz.CrueD7Q"/>
    <x v="33"/>
    <s v="Other"/>
    <s v="Biguanides"/>
    <x v="0"/>
    <d v="2015-03-17T00:00:00"/>
    <s v="Biguanides-&gt;DPP-4 inhibitors-&gt;Insulin glargine-&gt;DPP-4 inhibitors|Insulin glargine-&gt;Insulin aspart-&gt;DPP-4 inhibitors|Insulin aspart|Insulin glargine-&gt;Insulin aspart|Insulin glargine"/>
  </r>
  <r>
    <s v="RXfP7P/gPik"/>
    <x v="33"/>
    <s v="Pacific peoples"/>
    <s v="Biguanides"/>
    <x v="0"/>
    <d v="2014-05-30T00:00:00"/>
    <s v="Biguanides-&gt;Insulin isophane-&gt;Biguanides|Insulin aspart-&gt;Insulin aspart|Insulin isophane"/>
  </r>
  <r>
    <s v="rzHDPhjia/Y"/>
    <x v="33"/>
    <s v="Asian"/>
    <s v="Biguanides"/>
    <x v="0"/>
    <d v="2025-11-06T00:00:00"/>
    <s v="Biguanides"/>
  </r>
  <r>
    <s v="sBAnEEmlVV6"/>
    <x v="33"/>
    <s v="Asian"/>
    <s v="Biguanides"/>
    <x v="0"/>
    <d v="2021-04-07T00:00:00"/>
    <s v="Biguanides-&gt;DPP-4 inhibitors-&gt;SGLT-2 inhibitors-&gt;DPP-4 inhibitors|Sulfonylureas-&gt;Biguanides|DPP-4 inhibitors|Sulfonylureas-&gt;Biguanides|DPP-4 inhibitors|SGLT-2 inhibitors|Sulfonylureas"/>
  </r>
  <r>
    <s v="s5uTI4.riiU"/>
    <x v="33"/>
    <s v="Other"/>
    <s v="Insulin isophane"/>
    <x v="1"/>
    <d v="2023-04-21T00:00:00"/>
    <s v="Insulin isophane-&gt;Insulin aspart-&gt;Biguanides|Insulin aspart|Insulin isophane-&gt;Insulin aspart|Insulin isophane"/>
  </r>
  <r>
    <s v="S4qD.AOxW7w"/>
    <x v="33"/>
    <s v="Pacific peoples"/>
    <s v="Biguanides|Insulin isophane"/>
    <x v="0"/>
    <d v="2011-12-06T00:00:00"/>
    <s v="Biguanides|Insulin isophane-&gt;Biguanides-&gt;Insulin isophane-&gt;Biguanides|Insulin aspart-&gt;Insulin aspart|Insulin isophane-&gt;Sulfonylureas"/>
  </r>
  <r>
    <s v="s5oUrAO9L4g"/>
    <x v="33"/>
    <s v="Other"/>
    <s v="Biguanides"/>
    <x v="0"/>
    <d v="2021-02-24T00:00:00"/>
    <s v="Biguanides"/>
  </r>
  <r>
    <s v="s3jgQd/kd1U"/>
    <x v="33"/>
    <s v="Māori"/>
    <s v="Biguanides"/>
    <x v="0"/>
    <d v="2011-04-20T00:00:00"/>
    <s v="Biguanides-&gt;Sulfonylureas-&gt;GLP-1 agonists-&gt;Biguanides|GLP-1 agonists-&gt;SGLT-2 inhibitors"/>
  </r>
  <r>
    <s v="roTml/cLcZc"/>
    <x v="33"/>
    <s v="Asian"/>
    <s v="Biguanides"/>
    <x v="0"/>
    <d v="2017-11-12T00:00:00"/>
    <s v="Biguanides-&gt;Biguanides|Insulin aspart|Insulin isophane"/>
  </r>
  <r>
    <s v="rOgo6osmXRw"/>
    <x v="33"/>
    <s v="Asian"/>
    <s v="Biguanides|Insulin aspart|Insulin isophane"/>
    <x v="0"/>
    <d v="2021-02-18T00:00:00"/>
    <s v="Biguanides|Insulin aspart|Insulin isophane-&gt;Insulin aspart|Insulin isophane-&gt;Insulin aspart"/>
  </r>
  <r>
    <s v="oXpVI/jwTik"/>
    <x v="33"/>
    <s v="Pacific peoples"/>
    <s v="Biguanides"/>
    <x v="0"/>
    <d v="2023-05-26T00:00:00"/>
    <s v="Biguanides-&gt;SGLT-2 inhibitors-&gt;Biguanides|SGLT-2 inhibitors"/>
  </r>
  <r>
    <s v="ruelnHeWl86"/>
    <x v="33"/>
    <s v="Other"/>
    <s v="Biguanides"/>
    <x v="0"/>
    <d v="2013-12-04T00:00:00"/>
    <s v="Biguanides"/>
  </r>
  <r>
    <s v="RVsSrOWlAtk"/>
    <x v="33"/>
    <s v="Other"/>
    <s v="Biguanides"/>
    <x v="0"/>
    <d v="2014-04-17T00:00:00"/>
    <s v="Biguanides-&gt;DPP-4 inhibitors-&gt;Biguanides|GLP-1 agonists-&gt;GLP-1 agonists|SGLT-2 inhibitors-&gt;GLP-1 agonists-&gt;Biguanides|SGLT-2 inhibitors-&gt;Biguanides|GLP-1 agonists|SGLT-2 inhibitors"/>
  </r>
  <r>
    <s v="RTkhfq2fvPA"/>
    <x v="33"/>
    <s v="Asian"/>
    <s v="Biguanides"/>
    <x v="0"/>
    <d v="2016-12-12T00:00:00"/>
    <s v="Biguanides-&gt;Insulin aspart|Insulin glargine-&gt;Insulin glargine-&gt;Biguanides|Sulfonylureas-&gt;Biguanides|DPP-4 inhibitors|Sulfonylureas-&gt;SGLT-2 inhibitors-&gt;DPP-4 inhibitors|SGLT-2 inhibitors-&gt;DPP-4 inhibitors"/>
  </r>
  <r>
    <s v="RtnsH6/wT1E"/>
    <x v="33"/>
    <s v="Māori"/>
    <s v="Biguanides"/>
    <x v="0"/>
    <d v="2014-07-15T00:00:00"/>
    <s v="Biguanides-&gt;Biguanides|DPP-4 inhibitors-&gt;DPP-4 inhibitors-&gt;Biguanides|GLP-1 agonists-&gt;GLP-1 agonists-&gt;Sulfonylureas-&gt;Biguanides|GLP-1 agonists|Sulfonylureas-&gt;Biguanides|Sulfonylureas"/>
  </r>
  <r>
    <s v="sLGUlIa50Ag"/>
    <x v="33"/>
    <s v="Asian"/>
    <s v="Biguanides"/>
    <x v="0"/>
    <d v="2025-08-19T00:00:00"/>
    <s v="Biguanides"/>
  </r>
  <r>
    <s v="SjoJ.rt0REA"/>
    <x v="33"/>
    <s v="Asian"/>
    <s v="Biguanides"/>
    <x v="0"/>
    <d v="2024-03-08T00:00:00"/>
    <s v="Biguanides"/>
  </r>
  <r>
    <s v="Sct9jclRzXk"/>
    <x v="33"/>
    <s v="Other"/>
    <s v="Biguanides"/>
    <x v="0"/>
    <d v="2021-07-08T00:00:00"/>
    <s v="Biguanides-&gt;SGLT-2 inhibitors"/>
  </r>
  <r>
    <s v="SEyyO93iSIA"/>
    <x v="33"/>
    <s v="Asian"/>
    <s v="Biguanides"/>
    <x v="0"/>
    <d v="2022-04-19T00:00:00"/>
    <s v="Biguanides"/>
  </r>
  <r>
    <s v="sEXSODngRQw"/>
    <x v="33"/>
    <s v="Other"/>
    <s v="Biguanides"/>
    <x v="0"/>
    <d v="2019-05-13T00:00:00"/>
    <s v="Biguanides"/>
  </r>
  <r>
    <s v="SJBe0ouCMdo"/>
    <x v="33"/>
    <s v="Māori"/>
    <s v="Biguanides"/>
    <x v="0"/>
    <d v="2012-05-22T00:00:00"/>
    <s v="Biguanides-&gt;DPP-4 inhibitors-&gt;Biguanides|DPP-4 inhibitors"/>
  </r>
  <r>
    <s v="SI9.P0vuyN."/>
    <x v="33"/>
    <s v="Other"/>
    <s v="Biguanides"/>
    <x v="0"/>
    <d v="2022-10-13T00:00:00"/>
    <s v="Biguanides"/>
  </r>
  <r>
    <s v="VugPwm9Y82c"/>
    <x v="33"/>
    <s v="Māori"/>
    <s v="Biguanides"/>
    <x v="0"/>
    <d v="2014-03-19T00:00:00"/>
    <s v="Biguanides"/>
  </r>
  <r>
    <s v="VsRB2UfvCRk"/>
    <x v="33"/>
    <s v="Other"/>
    <s v="Biguanides"/>
    <x v="0"/>
    <d v="2016-11-03T00:00:00"/>
    <s v="Biguanides"/>
  </r>
  <r>
    <s v="vRpXLJDRoXE"/>
    <x v="33"/>
    <s v="Asian"/>
    <s v="Biguanides"/>
    <x v="0"/>
    <d v="2024-06-24T00:00:00"/>
    <s v="Biguanides"/>
  </r>
  <r>
    <s v="VrkQVNTy7jo"/>
    <x v="33"/>
    <s v="Asian"/>
    <s v="Biguanides"/>
    <x v="0"/>
    <d v="2025-07-20T00:00:00"/>
    <s v="Biguanides"/>
  </r>
  <r>
    <s v="vol7qY9EJoc"/>
    <x v="33"/>
    <s v="Asian"/>
    <s v="Biguanides"/>
    <x v="0"/>
    <d v="2021-05-13T00:00:00"/>
    <s v="Biguanides"/>
  </r>
  <r>
    <s v="vNoFtYpd4yQ"/>
    <x v="33"/>
    <s v="Asian"/>
    <s v="Biguanides|Insulin isophane"/>
    <x v="0"/>
    <d v="2020-12-14T00:00:00"/>
    <s v="Biguanides|Insulin isophane"/>
  </r>
  <r>
    <s v="vNtIrMr9ols"/>
    <x v="33"/>
    <s v="Māori"/>
    <s v="Biguanides"/>
    <x v="0"/>
    <d v="2013-04-08T00:00:00"/>
    <s v="Biguanides"/>
  </r>
  <r>
    <s v="vNZIGWAgy1Q"/>
    <x v="33"/>
    <s v="Māori"/>
    <s v="Biguanides"/>
    <x v="0"/>
    <d v="2016-12-20T00:00:00"/>
    <s v="Biguanides-&gt;Insulin isophane"/>
  </r>
  <r>
    <s v="VQRhfj/ELwA"/>
    <x v="33"/>
    <s v="Other"/>
    <s v="Biguanides"/>
    <x v="0"/>
    <d v="2022-11-15T00:00:00"/>
    <s v="Biguanides"/>
  </r>
  <r>
    <s v="vRAljzMIz5o"/>
    <x v="33"/>
    <s v="Pacific peoples"/>
    <s v="Biguanides"/>
    <x v="0"/>
    <d v="2022-11-02T00:00:00"/>
    <s v="Biguanides"/>
  </r>
  <r>
    <s v="vL6MczfmMiE"/>
    <x v="33"/>
    <s v="Māori"/>
    <s v="Biguanides"/>
    <x v="0"/>
    <d v="2024-03-01T00:00:00"/>
    <s v="Biguanides"/>
  </r>
  <r>
    <s v="VN5XIdL8fYY"/>
    <x v="33"/>
    <s v="Pacific peoples"/>
    <s v="Insulin isophane"/>
    <x v="1"/>
    <d v="2023-12-13T00:00:00"/>
    <s v="Insulin isophane-&gt;Insulin aspart|Insulin isophane-&gt;Biguanides"/>
  </r>
  <r>
    <s v="vmj/rq453dQ"/>
    <x v="33"/>
    <s v="Māori"/>
    <s v="Insulin aspart|Insulin isophane"/>
    <x v="1"/>
    <d v="2019-08-29T00:00:00"/>
    <s v="Insulin aspart|Insulin isophane-&gt;Biguanides|Insulin isophane|Insulin lispro-&gt;Insulin isophane-&gt;Insulin lispro-&gt;Insulin isophane|Insulin lispro-&gt;Biguanides"/>
  </r>
  <r>
    <s v="VHuJ/iooaA2"/>
    <x v="33"/>
    <s v="Asian"/>
    <s v="Biguanides"/>
    <x v="0"/>
    <d v="2023-06-13T00:00:00"/>
    <s v="Biguanides"/>
  </r>
  <r>
    <s v="VIatiptBxYA"/>
    <x v="33"/>
    <s v="Asian"/>
    <s v="Biguanides"/>
    <x v="0"/>
    <d v="2022-06-03T00:00:00"/>
    <s v="Biguanides"/>
  </r>
  <r>
    <s v="VjXLdgxUbDs"/>
    <x v="33"/>
    <s v="Asian"/>
    <s v="Biguanides"/>
    <x v="0"/>
    <d v="2016-11-05T00:00:00"/>
    <s v="Biguanides"/>
  </r>
  <r>
    <s v="wFoQrL1bQ/g"/>
    <x v="33"/>
    <s v="Māori"/>
    <s v="Biguanides"/>
    <x v="0"/>
    <d v="2011-03-10T00:00:00"/>
    <s v="Biguanides-&gt;DPP-4 inhibitors|Sulfonylureas-&gt;DPP-4 inhibitors-&gt;DPP-4 inhibitors|SGLT-2 inhibitors|Sulfonylureas"/>
  </r>
  <r>
    <s v="wFHcFtwwWOw"/>
    <x v="33"/>
    <s v="Māori"/>
    <s v="Biguanides"/>
    <x v="0"/>
    <d v="2016-11-22T00:00:00"/>
    <s v="Biguanides"/>
  </r>
  <r>
    <s v="YwtvkEtBDhQ"/>
    <x v="33"/>
    <s v="Asian"/>
    <s v="Biguanides"/>
    <x v="0"/>
    <d v="2024-08-19T00:00:00"/>
    <s v="Biguanides"/>
  </r>
  <r>
    <s v="YXARpwL8mrU"/>
    <x v="33"/>
    <s v="Other"/>
    <s v="Insulin isophane"/>
    <x v="1"/>
    <d v="2019-09-18T00:00:00"/>
    <s v="Insulin isophane-&gt;Biguanides"/>
  </r>
  <r>
    <s v="YyhzN4.u2TM"/>
    <x v="33"/>
    <s v="Asian"/>
    <s v="Biguanides"/>
    <x v="0"/>
    <d v="2021-01-27T00:00:00"/>
    <s v="Biguanides-&gt;Biguanides|SGLT-2 inhibitors-&gt;Insulin isophane-&gt;Biguanides|Insulin aspart|Insulin isophane-&gt;Insulin aspart|Insulin isophane-&gt;Insulin aspart-&gt;Biguanides|Insulin aspart-&gt;DPP-4 inhibitors|Sulfonylureas-&gt;DPP-4 inhibitors-&gt;Biguanides|GLP-1 agonists-&gt;Biguanides|DPP-4 inhibitors|GLP-1 agonists|Sulfonylureas"/>
  </r>
  <r>
    <s v="YxEjGx9WubY"/>
    <x v="33"/>
    <s v="Pacific peoples"/>
    <s v="Biguanides"/>
    <x v="0"/>
    <d v="2012-05-08T00:00:00"/>
    <s v="Biguanides-&gt;SGLT-2 inhibitors-&gt;Biguanides|SGLT-2 inhibitors-&gt;Biguanides|DPP-4 inhibitors|SGLT-2 inhibitors-&gt;DPP-4 inhibitors-&gt;DPP-4 inhibitors|SGLT-2 inhibitors"/>
  </r>
  <r>
    <s v="Wd5ItjySEAI"/>
    <x v="33"/>
    <s v="Other"/>
    <s v="Biguanides"/>
    <x v="0"/>
    <d v="2025-09-22T00:00:00"/>
    <s v="Biguanides"/>
  </r>
  <r>
    <s v="WEH1HYEfOmg"/>
    <x v="33"/>
    <s v="Pacific peoples"/>
    <s v="Biguanides|Insulin glargine"/>
    <x v="0"/>
    <d v="2025-09-25T00:00:00"/>
    <s v="Biguanides|Insulin glargine-&gt;SGLT-2 inhibitors"/>
  </r>
  <r>
    <s v="wd9UGjmJ12w"/>
    <x v="33"/>
    <s v="Māori"/>
    <s v="Biguanides"/>
    <x v="0"/>
    <d v="2017-08-04T00:00:00"/>
    <s v="Biguanides"/>
  </r>
  <r>
    <s v="WDeTByZQ102"/>
    <x v="33"/>
    <s v="Pacific peoples"/>
    <s v="Biguanides"/>
    <x v="0"/>
    <d v="2021-05-17T00:00:00"/>
    <s v="Biguanides"/>
  </r>
  <r>
    <s v="WDIO7l/HXg."/>
    <x v="33"/>
    <s v="Pacific peoples"/>
    <s v="Biguanides"/>
    <x v="0"/>
    <d v="2012-06-18T00:00:00"/>
    <s v="Biguanides"/>
  </r>
  <r>
    <s v="wDRrkfu.RgQ"/>
    <x v="33"/>
    <s v="Other"/>
    <s v="Insulin glargine"/>
    <x v="1"/>
    <d v="2023-11-01T00:00:00"/>
    <s v="Insulin glargine-&gt;DPP-4 inhibitors|Insulin glargine-&gt;DPP-4 inhibitors"/>
  </r>
  <r>
    <s v="wBa6AkPtar."/>
    <x v="33"/>
    <s v="Māori"/>
    <s v="Biguanides"/>
    <x v="0"/>
    <d v="2024-09-27T00:00:00"/>
    <s v="Biguanides"/>
  </r>
  <r>
    <s v="vwcLJVNedCk"/>
    <x v="33"/>
    <s v="Pacific peoples"/>
    <s v="Biguanides"/>
    <x v="0"/>
    <d v="2025-02-17T00:00:00"/>
    <s v="Biguanides"/>
  </r>
  <r>
    <s v="W.Iz2HyxIzc"/>
    <x v="33"/>
    <s v="Pacific peoples"/>
    <s v="Biguanides"/>
    <x v="0"/>
    <d v="2022-05-09T00:00:00"/>
    <s v="Biguanides-&gt;DPP-4 inhibitors|SGLT-2 inhibitors"/>
  </r>
  <r>
    <s v="w/cWKWt0dHw"/>
    <x v="33"/>
    <s v="Asian"/>
    <s v="Biguanides"/>
    <x v="0"/>
    <d v="2020-06-24T00:00:00"/>
    <s v="Biguanides"/>
  </r>
  <r>
    <s v="w/RUbUram7o"/>
    <x v="33"/>
    <s v="Pacific peoples"/>
    <s v="Biguanides"/>
    <x v="0"/>
    <d v="2016-10-27T00:00:00"/>
    <s v="Biguanides-&gt;Sulfonylureas-&gt;Biguanides|Sulfonylureas"/>
  </r>
  <r>
    <s v="w7XaMVpbz6M"/>
    <x v="33"/>
    <s v="Māori"/>
    <s v="Biguanides"/>
    <x v="0"/>
    <d v="2024-12-20T00:00:00"/>
    <s v="Biguanides"/>
  </r>
  <r>
    <s v="W7Fy0rVQZ0k"/>
    <x v="33"/>
    <s v="Other"/>
    <s v="Biguanides"/>
    <x v="0"/>
    <d v="2025-06-27T00:00:00"/>
    <s v="Biguanides"/>
  </r>
  <r>
    <s v="Yts8Uk8U5S6"/>
    <x v="33"/>
    <s v="Asian"/>
    <s v="Biguanides"/>
    <x v="0"/>
    <d v="2021-07-30T00:00:00"/>
    <s v="Biguanides-&gt;Sulfonylureas"/>
  </r>
  <r>
    <s v="yUhc/qcKQf2"/>
    <x v="33"/>
    <s v="Asian"/>
    <s v="Biguanides"/>
    <x v="0"/>
    <d v="2012-03-21T00:00:00"/>
    <s v="Biguanides-&gt;Insulin isophane-&gt;Insulin aspart"/>
  </r>
  <r>
    <s v="yVdWbjoUvvE"/>
    <x v="33"/>
    <s v="Māori"/>
    <s v="Biguanides"/>
    <x v="0"/>
    <d v="2025-10-10T00:00:00"/>
    <s v="Biguanides-&gt;Insulin isophane-&gt;Insulin aspart-&gt;Biguanides|Insulin aspart|Insulin isophane"/>
  </r>
  <r>
    <s v="yRMIaX54JoY"/>
    <x v="33"/>
    <s v="Māori"/>
    <s v="Biguanides|Insulin aspart|Insulin isophane"/>
    <x v="0"/>
    <d v="2013-12-23T00:00:00"/>
    <s v="Biguanides|Insulin aspart|Insulin isophane-&gt;Insulin isophane-&gt;Biguanides"/>
  </r>
  <r>
    <s v="yRZGTpPAJZw"/>
    <x v="33"/>
    <s v="Asian"/>
    <s v="Biguanides"/>
    <x v="0"/>
    <d v="2015-04-28T00:00:00"/>
    <s v="Biguanides-&gt;DPP-4 inhibitors-&gt;Biguanides|DPP-4 inhibitors-&gt;SGLT-2 inhibitors-&gt;DPP-4 inhibitors|SGLT-2 inhibitors"/>
  </r>
  <r>
    <s v="ykXSVsMiXKk"/>
    <x v="33"/>
    <s v="Asian"/>
    <s v="Biguanides"/>
    <x v="0"/>
    <d v="2024-05-02T00:00:00"/>
    <s v="Biguanides-&gt;Insulin isophane-&gt;Insulin aspart"/>
  </r>
  <r>
    <s v="yMOAOqFzdKM"/>
    <x v="33"/>
    <s v="Other"/>
    <s v="Biguanides"/>
    <x v="0"/>
    <d v="2024-08-12T00:00:00"/>
    <s v="Biguanides"/>
  </r>
  <r>
    <s v="ye8aL1Ec4HA"/>
    <x v="33"/>
    <s v="Māori"/>
    <s v="Biguanides"/>
    <x v="0"/>
    <d v="2024-09-25T00:00:00"/>
    <s v="Biguanides"/>
  </r>
  <r>
    <s v="YGqR/1imxX6"/>
    <x v="33"/>
    <s v="Māori"/>
    <s v="Biguanides"/>
    <x v="0"/>
    <d v="2014-03-10T00:00:00"/>
    <s v="Biguanides"/>
  </r>
  <r>
    <s v="yjSmS2pqgE6"/>
    <x v="33"/>
    <s v="Asian"/>
    <s v="Biguanides|Insulin isophane"/>
    <x v="0"/>
    <d v="2018-03-13T00:00:00"/>
    <s v="Biguanides|Insulin isophane-&gt;Insulin lispro-&gt;Biguanides"/>
  </r>
  <r>
    <s v="YjiffY/0lGQ"/>
    <x v="33"/>
    <s v="Other"/>
    <s v="Biguanides"/>
    <x v="0"/>
    <d v="2022-07-19T00:00:00"/>
    <s v="Biguanides"/>
  </r>
  <r>
    <s v="YCJ48XAJbwI"/>
    <x v="33"/>
    <s v="Asian"/>
    <s v="Biguanides"/>
    <x v="0"/>
    <d v="2025-09-29T00:00:00"/>
    <s v="Biguanides"/>
  </r>
  <r>
    <s v="YB2/6ydScBs"/>
    <x v="33"/>
    <s v="Asian"/>
    <s v="Biguanides"/>
    <x v="0"/>
    <d v="2014-08-31T00:00:00"/>
    <s v="Biguanides"/>
  </r>
  <r>
    <s v="yAPPGSqnu1M"/>
    <x v="33"/>
    <s v="Other"/>
    <s v="Biguanides"/>
    <x v="0"/>
    <d v="2024-09-25T00:00:00"/>
    <s v="Biguanides"/>
  </r>
  <r>
    <s v="YanP9o0n/rM"/>
    <x v="33"/>
    <s v="Pacific peoples"/>
    <s v="Biguanides"/>
    <x v="0"/>
    <d v="2016-07-25T00:00:00"/>
    <s v="Biguanides"/>
  </r>
  <r>
    <s v="y792mofjlWM"/>
    <x v="33"/>
    <s v="Pacific peoples"/>
    <s v="Biguanides"/>
    <x v="0"/>
    <d v="2025-03-17T00:00:00"/>
    <s v="Biguanides"/>
  </r>
  <r>
    <s v="y7u07yG6ANI"/>
    <x v="33"/>
    <s v="Other"/>
    <s v="Biguanides"/>
    <x v="0"/>
    <d v="2020-12-01T00:00:00"/>
    <s v="Biguanides"/>
  </r>
  <r>
    <s v="0FgNlPqMnOE"/>
    <x v="33"/>
    <s v="Pacific peoples"/>
    <s v="Biguanides|Sulfonylureas"/>
    <x v="0"/>
    <d v="2017-10-18T00:00:00"/>
    <s v="Biguanides|Sulfonylureas"/>
  </r>
  <r>
    <s v="0ClGEBimqqg"/>
    <x v="33"/>
    <s v="Asian"/>
    <s v="Biguanides"/>
    <x v="0"/>
    <d v="2022-03-16T00:00:00"/>
    <s v="Biguanides"/>
  </r>
  <r>
    <s v="0cLUh/d4pMI"/>
    <x v="33"/>
    <s v="Māori"/>
    <s v="Biguanides"/>
    <x v="0"/>
    <d v="2025-09-12T00:00:00"/>
    <s v="Biguanides"/>
  </r>
  <r>
    <s v="0BZoy8zQA4w"/>
    <x v="33"/>
    <s v="Asian"/>
    <s v="Biguanides"/>
    <x v="0"/>
    <d v="2017-11-17T00:00:00"/>
    <s v="Biguanides-&gt;Sulfonylureas-&gt;Biguanides|Sulfonylureas-&gt;Biguanides|Insulin glargine-&gt;Insulin glargine-&gt;Insulin aspart-&gt;Insulin aspart|Insulin glargine-&gt;DPP-4 inhibitors-&gt;Biguanides|DPP-4 inhibitors|Insulin aspart|Insulin glargine-&gt;DPP-4 inhibitors|Insulin aspart|Insulin glargine-&gt;SGLT-2 inhibitors-&gt;DPP-4 inhibitors|Insulin aspart|Insulin glargine|SGLT-2 inhibitors-&gt;DPP-4 inhibitors|Insulin glargine|SGLT-2 inhibitors-&gt;DPP-4 inhibitors|Insulin glargine-&gt;DPP-4 inhibitors|Insulin aspart-&gt;DPP-4 inhibitors|Insulin aspart|SGLT-2 inhibitors-&gt;DPP-4 inhibitors|Thiazolidinedione-&gt;DPP-4 inhibitors|Insulin glargine|Thiazolidinedione"/>
  </r>
  <r>
    <s v="0mbVrRW.p8s"/>
    <x v="33"/>
    <s v="Pacific peoples"/>
    <s v="Biguanides"/>
    <x v="0"/>
    <d v="2018-02-26T00:00:00"/>
    <s v="Biguanides"/>
  </r>
  <r>
    <s v="0hohCkSTspE"/>
    <x v="33"/>
    <s v="Asian"/>
    <s v="Biguanides"/>
    <x v="0"/>
    <d v="2024-02-26T00:00:00"/>
    <s v="Biguanides"/>
  </r>
  <r>
    <s v="0jRHMVa5EDE"/>
    <x v="33"/>
    <s v="Pacific peoples"/>
    <s v="Biguanides"/>
    <x v="0"/>
    <d v="2025-05-01T00:00:00"/>
    <s v="Biguanides"/>
  </r>
  <r>
    <s v="0V5sfvDx56k"/>
    <x v="33"/>
    <s v="Pacific peoples"/>
    <s v="Biguanides"/>
    <x v="0"/>
    <d v="2014-09-26T00:00:00"/>
    <s v="Biguanides-&gt;Sulfonylureas-&gt;Biguanides|Sulfonylureas-&gt;DPP-4 inhibitors-&gt;DPP-4 inhibitors|Sulfonylureas-&gt;DPP-4 inhibitors|SGLT-2 inhibitors|Sulfonylureas-&gt;DPP-4 inhibitors|SGLT-2 inhibitors"/>
  </r>
  <r>
    <s v="0MZ8ldsh4tM"/>
    <x v="33"/>
    <s v="Asian"/>
    <s v="Biguanides"/>
    <x v="0"/>
    <d v="2019-10-24T00:00:00"/>
    <s v="Biguanides-&gt;SGLT-2 inhibitors-&gt;DPP-4 inhibitors|SGLT-2 inhibitors-&gt;DPP-4 inhibitors-&gt;DPP-4 inhibitors|SGLT-2 inhibitors|Sulfonylureas"/>
  </r>
  <r>
    <s v="0BbVQ53ANZY"/>
    <x v="33"/>
    <s v="Māori"/>
    <s v="Biguanides|Insulin isophane"/>
    <x v="0"/>
    <d v="2016-03-22T00:00:00"/>
    <s v="Biguanides|Insulin isophane-&gt;Insulin isophane-&gt;Insulin aspart|Insulin isophane"/>
  </r>
  <r>
    <s v="04icxtdaCmM"/>
    <x v="33"/>
    <s v="Other"/>
    <s v="Biguanides"/>
    <x v="0"/>
    <d v="2023-05-11T00:00:00"/>
    <s v="Biguanides"/>
  </r>
  <r>
    <s v="03SJtH4zqtE"/>
    <x v="33"/>
    <s v="Other"/>
    <s v="Biguanides"/>
    <x v="0"/>
    <d v="2013-08-19T00:00:00"/>
    <s v="Biguanides"/>
  </r>
  <r>
    <s v="002OfMIZtvk"/>
    <x v="33"/>
    <s v="Other"/>
    <s v="Biguanides"/>
    <x v="0"/>
    <d v="2017-03-31T00:00:00"/>
    <s v="Biguanides"/>
  </r>
  <r>
    <s v="/zB02czbhk6"/>
    <x v="33"/>
    <s v="Māori"/>
    <s v="Biguanides"/>
    <x v="0"/>
    <d v="2012-12-08T00:00:00"/>
    <s v="Biguanides-&gt;Biguanides|GLP-1 agonists-&gt;GLP-1 agonists"/>
  </r>
  <r>
    <s v="yZMxV5Pal56"/>
    <x v="33"/>
    <s v="Māori"/>
    <s v="Biguanides"/>
    <x v="0"/>
    <d v="2023-09-21T00:00:00"/>
    <s v="Biguanides"/>
  </r>
  <r>
    <s v="ywV6PlVum9Y"/>
    <x v="33"/>
    <s v="Māori"/>
    <s v="Biguanides"/>
    <x v="0"/>
    <d v="2024-10-09T00:00:00"/>
    <s v="Biguanides"/>
  </r>
  <r>
    <s v="RLjGYEHHk02"/>
    <x v="33"/>
    <s v="Other"/>
    <s v="Biguanides"/>
    <x v="0"/>
    <d v="2020-03-05T00:00:00"/>
    <s v="Biguanides-&gt;Insulin isophane-&gt;Insulin aspart"/>
  </r>
  <r>
    <s v="Rmc1TS01Eeg"/>
    <x v="33"/>
    <s v="Asian"/>
    <s v="Biguanides"/>
    <x v="0"/>
    <d v="2024-04-26T00:00:00"/>
    <s v="Biguanides"/>
  </r>
  <r>
    <s v="rLlHqQzhS7."/>
    <x v="33"/>
    <s v="Māori"/>
    <s v="Biguanides"/>
    <x v="0"/>
    <d v="2022-12-07T00:00:00"/>
    <s v="Biguanides"/>
  </r>
  <r>
    <s v="rEImBRtFeHU"/>
    <x v="33"/>
    <s v="Asian"/>
    <s v="Insulin aspart|Insulin isophane"/>
    <x v="1"/>
    <d v="2023-12-08T00:00:00"/>
    <s v="Insulin aspart|Insulin isophane-&gt;Insulin isophane-&gt;Biguanides-&gt;Biguanides|DPP-4 inhibitors"/>
  </r>
  <r>
    <s v="RfgvkX8t2V6"/>
    <x v="33"/>
    <s v="Māori"/>
    <s v="Biguanides|Insulin glargine"/>
    <x v="0"/>
    <d v="2025-11-25T00:00:00"/>
    <s v="Biguanides|Insulin glargine-&gt;Biguanides"/>
  </r>
  <r>
    <s v="rGd1tP/NjBM"/>
    <x v="33"/>
    <s v="Other"/>
    <s v="Biguanides"/>
    <x v="0"/>
    <d v="2013-06-26T00:00:00"/>
    <s v="Biguanides"/>
  </r>
  <r>
    <s v="Rjwl59288fw"/>
    <x v="33"/>
    <s v="Other"/>
    <s v="Biguanides"/>
    <x v="0"/>
    <d v="2023-10-18T00:00:00"/>
    <s v="Biguanides"/>
  </r>
  <r>
    <s v="UROTMGS3FcQ"/>
    <x v="33"/>
    <s v="Other"/>
    <s v="Biguanides|Insulin isophane"/>
    <x v="0"/>
    <d v="2019-03-29T00:00:00"/>
    <s v="Biguanides|Insulin isophane-&gt;Insulin aspart-&gt;Insulin isophane-&gt;Biguanides|DPP-4 inhibitors|Sulfonylureas-&gt;DPP-4 inhibitors|Sulfonylureas-&gt;DPP-4 inhibitors-&gt;Sulfonylureas"/>
  </r>
  <r>
    <s v="urvfZyOFl8M"/>
    <x v="33"/>
    <s v="Asian"/>
    <s v="Biguanides"/>
    <x v="0"/>
    <d v="2013-05-08T00:00:00"/>
    <s v="Biguanides-&gt;Biguanides|Sulfonylureas-&gt;Sulfonylureas-&gt;Biguanides|DPP-4 inhibitors-&gt;DPP-4 inhibitors-&gt;Biguanides|SGLT-2 inhibitors-&gt;Biguanides|DPP-4 inhibitors|SGLT-2 inhibitors-&gt;DPP-4 inhibitors|SGLT-2 inhibitors"/>
  </r>
  <r>
    <s v="uqcfQwKYIAY"/>
    <x v="33"/>
    <s v="Asian"/>
    <s v="Biguanides"/>
    <x v="0"/>
    <d v="2022-01-18T00:00:00"/>
    <s v="Biguanides-&gt;DPP-4 inhibitors-&gt;Biguanides|Insulin aspart|Insulin isophane"/>
  </r>
  <r>
    <s v="rwHLily3Bxw"/>
    <x v="33"/>
    <s v="Asian"/>
    <s v="DPP-4 inhibitors"/>
    <x v="0"/>
    <d v="2024-11-04T00:00:00"/>
    <s v="DPP-4 inhibitors"/>
  </r>
  <r>
    <s v="rWMNgJdjvLI"/>
    <x v="33"/>
    <s v="Pacific peoples"/>
    <s v="Biguanides"/>
    <x v="0"/>
    <d v="2021-11-30T00:00:00"/>
    <s v="Biguanides-&gt;SGLT-2 inhibitors-&gt;Biguanides|SGLT-2 inhibitors"/>
  </r>
  <r>
    <s v="RRg6.UOZNkY"/>
    <x v="33"/>
    <s v="Other"/>
    <s v="Biguanides"/>
    <x v="0"/>
    <d v="2018-10-05T00:00:00"/>
    <s v="Biguanides-&gt;Biguanides|Insulin glargine"/>
  </r>
  <r>
    <s v="RQUSCY0SipE"/>
    <x v="33"/>
    <s v="Other"/>
    <s v="Biguanides|Sulfonylureas"/>
    <x v="0"/>
    <d v="2015-01-12T00:00:00"/>
    <s v="Biguanides|Sulfonylureas-&gt;Biguanides-&gt;Biguanides|Insulin glargine|Sulfonylureas-&gt;Insulin glargine-&gt;Biguanides|DPP-4 inhibitors|Insulin glargine|Sulfonylureas-&gt;DPP-4 inhibitors|Insulin glargine-&gt;Biguanides|DPP-4 inhibitors|Insulin aspart-&gt;DPP-4 inhibitors-&gt;Insulin aspart-&gt;DPP-4 inhibitors|Insulin aspart"/>
  </r>
  <r>
    <s v="RVAVfCRj386"/>
    <x v="33"/>
    <s v="Māori"/>
    <s v="Biguanides"/>
    <x v="0"/>
    <d v="2025-09-19T00:00:00"/>
    <s v="Biguanides"/>
  </r>
  <r>
    <s v="RUNydudSooI"/>
    <x v="33"/>
    <s v="Asian"/>
    <s v="Biguanides"/>
    <x v="0"/>
    <d v="2017-08-14T00:00:00"/>
    <s v="Biguanides-&gt;Biguanides|Sulfonylureas-&gt;Sulfonylureas-&gt;DPP-4 inhibitors|SGLT-2 inhibitors|Sulfonylureas-&gt;DPP-4 inhibitors|SGLT-2 inhibitors-&gt;DPP-4 inhibitors-&gt;GLP-1 agonists-&gt;Biguanides|GLP-1 agonists"/>
  </r>
  <r>
    <s v="UUBcgjUDVP6"/>
    <x v="33"/>
    <s v="Asian"/>
    <s v="Biguanides"/>
    <x v="0"/>
    <d v="2025-10-14T00:00:00"/>
    <s v="Biguanides"/>
  </r>
  <r>
    <s v="USc1ik46sBk"/>
    <x v="33"/>
    <s v="Other"/>
    <s v="Biguanides"/>
    <x v="0"/>
    <d v="2019-09-12T00:00:00"/>
    <s v="Biguanides"/>
  </r>
  <r>
    <s v="uSEW9leFtME"/>
    <x v="33"/>
    <s v="Other"/>
    <s v="Insulin aspart|Insulin isophane"/>
    <x v="1"/>
    <d v="2012-02-01T00:00:00"/>
    <s v="Insulin aspart|Insulin isophane-&gt;Biguanides"/>
  </r>
  <r>
    <s v="UV5j0CbdoeU"/>
    <x v="33"/>
    <s v="Asian"/>
    <s v="Biguanides"/>
    <x v="0"/>
    <d v="2023-01-25T00:00:00"/>
    <s v="Biguanides-&gt;DPP-4 inhibitors-&gt;DPP-4 inhibitors|Insulin glargine-&gt;Insulin glargine-&gt;SGLT-2 inhibitors-&gt;DPP-4 inhibitors|Insulin glargine|SGLT-2 inhibitors"/>
  </r>
  <r>
    <s v="ux73ucFVr96"/>
    <x v="33"/>
    <s v="Pacific peoples"/>
    <s v="Biguanides"/>
    <x v="0"/>
    <d v="2015-06-03T00:00:00"/>
    <s v="Biguanides-&gt;Insulin isophane-&gt;SGLT-2 inhibitors-&gt;Biguanides|SGLT-2 inhibitors"/>
  </r>
  <r>
    <s v="Uwo96PM3ziE"/>
    <x v="33"/>
    <s v="Asian"/>
    <s v="Biguanides"/>
    <x v="0"/>
    <d v="2016-06-24T00:00:00"/>
    <s v="Biguanides"/>
  </r>
  <r>
    <s v="UWVRR9uRsOA"/>
    <x v="33"/>
    <s v="Other"/>
    <s v="Biguanides"/>
    <x v="0"/>
    <d v="2024-12-10T00:00:00"/>
    <s v="Biguanides"/>
  </r>
  <r>
    <s v="uyi2eDv6g.I"/>
    <x v="33"/>
    <s v="Māori"/>
    <s v="Biguanides"/>
    <x v="0"/>
    <d v="2022-11-21T00:00:00"/>
    <s v="Biguanides"/>
  </r>
  <r>
    <s v="UYJG4vZdI9w"/>
    <x v="33"/>
    <s v="Asian"/>
    <s v="Biguanides"/>
    <x v="0"/>
    <d v="2019-05-23T00:00:00"/>
    <s v="Biguanides"/>
  </r>
  <r>
    <s v="UzdEpt8Rtto"/>
    <x v="33"/>
    <s v="Māori"/>
    <s v="Biguanides"/>
    <x v="0"/>
    <d v="2021-12-01T00:00:00"/>
    <s v="Biguanides-&gt;SGLT-2 inhibitors"/>
  </r>
  <r>
    <s v="v345zIPc3Lg"/>
    <x v="33"/>
    <s v="Other"/>
    <s v="Biguanides"/>
    <x v="0"/>
    <d v="2019-08-07T00:00:00"/>
    <s v="Biguanides-&gt;DPP-4 inhibitors-&gt;DPP-4 inhibitors|Sulfonylureas-&gt;Sulfonylureas-&gt;SGLT-2 inhibitors-&gt;DPP-4 inhibitors|SGLT-2 inhibitors|Sulfonylureas-&gt;DPP-4 inhibitors|SGLT-2 inhibitors-&gt;DPP-4 inhibitors|GLP-1 agonists|Sulfonylureas-&gt;GLP-1 agonists-&gt;GLP-1 agonists|Sulfonylureas-&gt;Biguanides|GLP-1 agonists|Sulfonylureas-&gt;Biguanides|Sulfonylureas-&gt;Insulin aspart|Insulin glargine-&gt;Biguanides|Insulin aspart|Insulin glargine|Sulfonylureas-&gt;Biguanides|GLP-1 agonists|Insulin aspart|Sulfonylureas-&gt;Biguanides|GLP-1 agonists|Insulin aspart|Insulin glargine|Sulfonylureas-&gt;Biguanides|GLP-1 agonists|Insulin glargine|Sulfonylureas-&gt;GLP-1 agonists|Insulin glargine"/>
  </r>
  <r>
    <s v="V15ZJHkwvlc"/>
    <x v="33"/>
    <s v="Other"/>
    <s v="Biguanides"/>
    <x v="0"/>
    <d v="2015-05-11T00:00:00"/>
    <s v="Biguanides"/>
  </r>
  <r>
    <s v="V6mQ8RoMRKo"/>
    <x v="33"/>
    <s v="Asian"/>
    <s v="Biguanides"/>
    <x v="0"/>
    <d v="2019-09-16T00:00:00"/>
    <s v="Biguanides-&gt;DPP-4 inhibitors-&gt;SGLT-2 inhibitors-&gt;DPP-4 inhibitors|SGLT-2 inhibitors"/>
  </r>
  <r>
    <s v="vBJgSgBk81o"/>
    <x v="33"/>
    <s v="Māori"/>
    <s v="Biguanides"/>
    <x v="0"/>
    <d v="2013-10-30T00:00:00"/>
    <s v="Biguanides-&gt;Insulin isophane-&gt;Biguanides|Insulin aspart|Insulin isophane-&gt;Insulin aspart|Insulin isophane-&gt;Insulin aspart-&gt;Biguanides|Insulin glargine-&gt;Insulin glargine-&gt;SGLT-2 inhibitors-&gt;Insulin glargine|SGLT-2 inhibitors-&gt;Biguanides|Insulin glargine|SGLT-2 inhibitors-&gt;GLP-1 agonists-&gt;Biguanides|GLP-1 agonists|Insulin glargine-&gt;GLP-1 agonists|Insulin glargine-&gt;GLP-1 agonists|Insulin glargine|SGLT-2 inhibitors"/>
  </r>
  <r>
    <s v="V8rQyJdkqSI"/>
    <x v="33"/>
    <s v="Pacific peoples"/>
    <s v="Biguanides"/>
    <x v="0"/>
    <d v="2019-01-30T00:00:00"/>
    <s v="Biguanides-&gt;Sulfonylureas-&gt;Biguanides|Sulfonylureas-&gt;DPP-4 inhibitors|Sulfonylureas-&gt;SGLT-2 inhibitors-&gt;DPP-4 inhibitors|SGLT-2 inhibitors|Sulfonylureas-&gt;DPP-4 inhibitors|SGLT-2 inhibitors-&gt;DPP-4 inhibitors-&gt;GLP-1 agonists-&gt;Insulin glargine-&gt;DPP-4 inhibitors|Insulin glargine-&gt;GLP-1 agonists|Insulin glargine-&gt;Biguanides|GLP-1 agonists|Insulin glargine|Sulfonylureas-&gt;Biguanides|GLP-1 agonists|Sulfonylureas-&gt;Biguanides|Insulin glargine-&gt;Biguanides|Insulin aspart-&gt;Insulin aspart|Insulin glargine-&gt;Biguanides|GLP-1 agonists|Insulin glargine"/>
  </r>
  <r>
    <s v="v97Uzjb4JUE"/>
    <x v="33"/>
    <s v="Other"/>
    <s v="Biguanides|Insulin aspart|Insulin isophane"/>
    <x v="0"/>
    <d v="2023-07-25T00:00:00"/>
    <s v="Biguanides|Insulin aspart|Insulin isophane-&gt;Biguanides"/>
  </r>
  <r>
    <s v="VCM.KABhCXU"/>
    <x v="33"/>
    <s v="Pacific peoples"/>
    <s v="Biguanides"/>
    <x v="0"/>
    <d v="2012-02-10T00:00:00"/>
    <s v="Biguanides-&gt;Biguanides|Sulfonylureas-&gt;Sulfonylureas-&gt;Biguanides|SGLT-2 inhibitors|Sulfonylureas-&gt;Biguanides|Insulin glargine|SGLT-2 inhibitors|Sulfonylureas-&gt;Insulin glargine|SGLT-2 inhibitors-&gt;Insulin glargine-&gt;Insulin glargine|SGLT-2 inhibitors|Sulfonylureas-&gt;Insulin aspart|Sulfonylureas-&gt;Insulin aspart|SGLT-2 inhibitors|Sulfonylureas"/>
  </r>
  <r>
    <s v="VCNqr3jOeGE"/>
    <x v="33"/>
    <s v="Asian"/>
    <s v="DPP-4 inhibitors"/>
    <x v="0"/>
    <d v="2025-03-20T00:00:00"/>
    <s v="DPP-4 inhibitors"/>
  </r>
  <r>
    <s v="vcazxQQ0I92"/>
    <x v="33"/>
    <s v="Other"/>
    <s v="Biguanides|Insulin isophane"/>
    <x v="0"/>
    <d v="2025-07-17T00:00:00"/>
    <s v="Biguanides|Insulin isophane-&gt;Insulin isophane"/>
  </r>
  <r>
    <s v="vEe7b8XSj2c"/>
    <x v="33"/>
    <s v="Māori"/>
    <s v="Biguanides|Insulin aspart|Insulin isophane"/>
    <x v="0"/>
    <d v="2023-11-24T00:00:00"/>
    <s v="Biguanides|Insulin aspart|Insulin isophane-&gt;Insulin aspart|Insulin isophane"/>
  </r>
  <r>
    <s v="vI.oJTMNNvI"/>
    <x v="33"/>
    <s v="Asian"/>
    <s v="Biguanides"/>
    <x v="0"/>
    <d v="2014-08-11T00:00:00"/>
    <s v="Biguanides"/>
  </r>
  <r>
    <s v="VHiS7mgC0O2"/>
    <x v="33"/>
    <s v="Pacific peoples"/>
    <s v="Biguanides"/>
    <x v="0"/>
    <d v="2019-08-05T00:00:00"/>
    <s v="Biguanides-&gt;Insulin isophane-&gt;Insulin aspart-&gt;Insulin aspart|Insulin isophane-&gt;Biguanides|SGLT-2 inhibitors-&gt;Insulin glargine"/>
  </r>
  <r>
    <s v="cI2UtPmErIA"/>
    <x v="33"/>
    <s v="Pacific peoples"/>
    <s v="Biguanides"/>
    <x v="0"/>
    <d v="2021-01-20T00:00:00"/>
    <s v="Biguanides-&gt;SGLT-2 inhibitors"/>
  </r>
  <r>
    <s v="CiGANO0XRHs"/>
    <x v="33"/>
    <s v="Asian"/>
    <s v="Biguanides"/>
    <x v="0"/>
    <d v="2016-07-29T00:00:00"/>
    <s v="Biguanides"/>
  </r>
  <r>
    <s v="Cio.hUZ6kvM"/>
    <x v="33"/>
    <s v="Other"/>
    <s v="Biguanides|Insulin isophane"/>
    <x v="0"/>
    <d v="2023-10-10T00:00:00"/>
    <s v="Biguanides|Insulin isophane-&gt;Insulin isophane-&gt;Biguanides"/>
  </r>
  <r>
    <s v="crfMr2Jt7Lw"/>
    <x v="33"/>
    <s v="Other"/>
    <s v="Biguanides"/>
    <x v="0"/>
    <d v="2022-06-22T00:00:00"/>
    <s v="Biguanides-&gt;Biguanides|SGLT-2 inhibitors-&gt;DPP-4 inhibitors|SGLT-2 inhibitors-&gt;DPP-4 inhibitors|Insulin glargine|SGLT-2 inhibitors-&gt;Insulin glargine-&gt;DPP-4 inhibitors-&gt;Sulfonylureas-&gt;DPP-4 inhibitors|Sulfonylureas-&gt;GLP-1 agonists"/>
  </r>
  <r>
    <s v="Cpmx/7KfGmM"/>
    <x v="33"/>
    <s v="Other"/>
    <s v="Biguanides"/>
    <x v="0"/>
    <d v="2025-04-17T00:00:00"/>
    <s v="Biguanides"/>
  </r>
  <r>
    <s v="CQvIQMCipWs"/>
    <x v="33"/>
    <s v="Asian"/>
    <s v="Biguanides"/>
    <x v="0"/>
    <d v="2023-02-21T00:00:00"/>
    <s v="Biguanides"/>
  </r>
  <r>
    <s v="cp6MhuatU1A"/>
    <x v="33"/>
    <s v="Asian"/>
    <s v="Biguanides"/>
    <x v="0"/>
    <d v="2019-10-31T00:00:00"/>
    <s v="Biguanides-&gt;Thiazolidinedione-&gt;Biguanides|Thiazolidinedione-&gt;DPP-4 inhibitors|Thiazolidinedione-&gt;DPP-4 inhibitors-&gt;DPP-4 inhibitors|SGLT-2 inhibitors|Thiazolidinedione-&gt;DPP-4 inhibitors|SGLT-2 inhibitors"/>
  </r>
  <r>
    <s v="Co9CIwWcq4A"/>
    <x v="33"/>
    <s v="Other"/>
    <s v="Biguanides"/>
    <x v="0"/>
    <d v="2016-09-13T00:00:00"/>
    <s v="Biguanides"/>
  </r>
  <r>
    <s v="choT2qdUP6I"/>
    <x v="33"/>
    <s v="Asian"/>
    <s v="Biguanides"/>
    <x v="0"/>
    <d v="2021-12-14T00:00:00"/>
    <s v="Biguanides"/>
  </r>
  <r>
    <s v="ChM1uxOL6pg"/>
    <x v="33"/>
    <s v="Māori"/>
    <s v="Biguanides"/>
    <x v="0"/>
    <d v="2013-09-12T00:00:00"/>
    <s v="Biguanides"/>
  </r>
  <r>
    <s v="CgerTUs3BLA"/>
    <x v="33"/>
    <s v="Māori"/>
    <s v="Biguanides"/>
    <x v="0"/>
    <d v="2024-07-10T00:00:00"/>
    <s v="Biguanides"/>
  </r>
  <r>
    <s v="CgOhF.PFjkU"/>
    <x v="33"/>
    <s v="Māori"/>
    <s v="Biguanides"/>
    <x v="0"/>
    <d v="2014-08-25T00:00:00"/>
    <s v="Biguanides"/>
  </r>
  <r>
    <s v="cffr2lA5Oq."/>
    <x v="33"/>
    <s v="Asian"/>
    <s v="Biguanides"/>
    <x v="0"/>
    <d v="2025-05-13T00:00:00"/>
    <s v="Biguanides-&gt;Insulin aspart-&gt;Insulin aspart|Insulin isophane"/>
  </r>
  <r>
    <s v="cdZpshekLyY"/>
    <x v="33"/>
    <s v="Asian"/>
    <s v="Biguanides"/>
    <x v="0"/>
    <d v="2015-02-23T00:00:00"/>
    <s v="Biguanides"/>
  </r>
  <r>
    <s v="CDztxQNydRA"/>
    <x v="33"/>
    <s v="Asian"/>
    <s v="Biguanides"/>
    <x v="0"/>
    <d v="2025-06-28T00:00:00"/>
    <s v="Biguanides"/>
  </r>
  <r>
    <s v="ccsFiqnxOxw"/>
    <x v="33"/>
    <s v="Asian"/>
    <s v="Biguanides"/>
    <x v="0"/>
    <d v="2024-05-24T00:00:00"/>
    <s v="Biguanides-&gt;DPP-4 inhibitors"/>
  </r>
  <r>
    <s v="cdA17RcHIgc"/>
    <x v="33"/>
    <s v="Other"/>
    <s v="Biguanides"/>
    <x v="0"/>
    <d v="2012-01-06T00:00:00"/>
    <s v="Biguanides-&gt;Biguanides|Sulfonylureas"/>
  </r>
  <r>
    <s v="FU.VSNO3PKY"/>
    <x v="33"/>
    <s v="Other"/>
    <s v="Insulin aspart|Insulin isophane"/>
    <x v="1"/>
    <d v="2012-03-16T00:00:00"/>
    <s v="Insulin aspart|Insulin isophane-&gt;Insulin aspart-&gt;Insulin isophane-&gt;Biguanides"/>
  </r>
  <r>
    <s v="fTP4sEC6gRU"/>
    <x v="33"/>
    <s v="Asian"/>
    <s v="Biguanides"/>
    <x v="0"/>
    <d v="2016-08-25T00:00:00"/>
    <s v="Biguanides"/>
  </r>
  <r>
    <s v="ft5Ay2n6p.6"/>
    <x v="33"/>
    <s v="Asian"/>
    <s v="Biguanides"/>
    <x v="0"/>
    <d v="2025-12-17T00:00:00"/>
    <s v="Biguanides"/>
  </r>
  <r>
    <s v="Fp7rmdQYfUw"/>
    <x v="33"/>
    <s v="Asian"/>
    <s v="Biguanides|Insulin aspart"/>
    <x v="0"/>
    <d v="2019-03-29T00:00:00"/>
    <s v="Biguanides|Insulin aspart-&gt;Insulin aspart-&gt;Biguanides|Insulin isophane with insulin neutral-&gt;Insulin isophane with insulin neutral-&gt;Biguanides|DPP-4 inhibitors|Insulin isophane with insulin neutral-&gt;DPP-4 inhibitors|Insulin isophane with insulin neutral-&gt;DPP-4 inhibitors|Insulin isophane with insulin neutral|Sulfonylureas-&gt;Insulin aspart|Insulin glargine-&gt;DPP-4 inhibitors|Insulin aspart|Insulin glargine-&gt;DPP-4 inhibitors|Insulin glargine"/>
  </r>
  <r>
    <s v="fpIP7k6oHAA"/>
    <x v="33"/>
    <s v="Māori"/>
    <s v="Biguanides"/>
    <x v="0"/>
    <d v="2015-08-25T00:00:00"/>
    <s v="Biguanides-&gt;Biguanides|Sulfonylureas-&gt;SGLT-2 inhibitors-&gt;SGLT-2 inhibitors|Sulfonylureas-&gt;DPP-4 inhibitors|SGLT-2 inhibitors|Sulfonylureas-&gt;DPP-4 inhibitors"/>
  </r>
  <r>
    <s v="frDHef0PMa."/>
    <x v="33"/>
    <s v="Asian"/>
    <s v="Biguanides"/>
    <x v="0"/>
    <d v="2019-08-05T00:00:00"/>
    <s v="Biguanides-&gt;Biguanides|Insulin isophane-&gt;Insulin aspart|Insulin isophane"/>
  </r>
  <r>
    <s v="FRtNPGwkSxM"/>
    <x v="33"/>
    <s v="Other"/>
    <s v="Biguanides"/>
    <x v="0"/>
    <d v="2023-01-12T00:00:00"/>
    <s v="Biguanides"/>
  </r>
  <r>
    <s v="fZ6ITU.PxlQ"/>
    <x v="33"/>
    <s v="Asian"/>
    <s v="Biguanides"/>
    <x v="0"/>
    <d v="2013-04-19T00:00:00"/>
    <s v="Biguanides"/>
  </r>
  <r>
    <s v="fyzl3QMR9wA"/>
    <x v="33"/>
    <s v="Other"/>
    <s v="Biguanides"/>
    <x v="0"/>
    <d v="2025-08-12T00:00:00"/>
    <s v="Biguanides"/>
  </r>
  <r>
    <s v="FWMXmRuKo5o"/>
    <x v="33"/>
    <s v="Māori"/>
    <s v="Biguanides"/>
    <x v="0"/>
    <d v="2023-03-14T00:00:00"/>
    <s v="Biguanides"/>
  </r>
  <r>
    <s v="fVg7uG3lohE"/>
    <x v="33"/>
    <s v="Asian"/>
    <s v="Biguanides"/>
    <x v="0"/>
    <d v="2021-12-29T00:00:00"/>
    <s v="Biguanides"/>
  </r>
  <r>
    <s v="fweN2LKITFc"/>
    <x v="33"/>
    <s v="Māori"/>
    <s v="Biguanides|Insulin glargine"/>
    <x v="0"/>
    <d v="2025-07-15T00:00:00"/>
    <s v="Biguanides|Insulin glargine-&gt;Insulin glargine-&gt;GLP-1 agonists-&gt;GLP-1 agonists|Insulin glargine-&gt;Biguanides|GLP-1 agonists|Insulin glargine"/>
  </r>
  <r>
    <s v="Fom9f07BvY2"/>
    <x v="33"/>
    <s v="Other"/>
    <s v="Biguanides"/>
    <x v="0"/>
    <d v="2015-07-16T00:00:00"/>
    <s v="Biguanides-&gt;Insulin isophane"/>
  </r>
  <r>
    <s v="fNVMFVvtoWQ"/>
    <x v="33"/>
    <s v="Asian"/>
    <s v="Biguanides"/>
    <x v="0"/>
    <d v="2024-08-26T00:00:00"/>
    <s v="Biguanides-&gt;Insulin isophane"/>
  </r>
  <r>
    <s v="FMp649vQHbw"/>
    <x v="33"/>
    <s v="Other"/>
    <s v="Insulin aspart|Insulin isophane"/>
    <x v="1"/>
    <d v="2011-03-01T00:00:00"/>
    <s v="Insulin aspart|Insulin isophane-&gt;Biguanides-&gt;Sulfonylureas-&gt;GLP-1 agonists-&gt;Biguanides|GLP-1 agonists-&gt;DPP-4 inhibitors|GLP-1 agonists"/>
  </r>
  <r>
    <s v="fmsg0fucF5M"/>
    <x v="33"/>
    <s v="Pacific peoples"/>
    <s v="Biguanides|Insulin isophane"/>
    <x v="0"/>
    <d v="2016-03-07T00:00:00"/>
    <s v="Biguanides|Insulin isophane-&gt;Insulin aspart|Insulin isophane-&gt;Biguanides|Insulin aspart|Insulin isophane-&gt;Insulin isophane-&gt;Insulin aspart-&gt;Biguanides"/>
  </r>
  <r>
    <s v="Fju69jCxkIQ"/>
    <x v="33"/>
    <s v="Other"/>
    <s v="Biguanides"/>
    <x v="0"/>
    <d v="2016-01-12T00:00:00"/>
    <s v="Biguanides-&gt;Insulin aspart|Insulin glargine-&gt;Biguanides|Insulin aspart-&gt;GLP-1 agonists-&gt;Insulin aspart"/>
  </r>
  <r>
    <s v="CTmGTlKq8aM"/>
    <x v="33"/>
    <s v="Asian"/>
    <s v="Insulin isophane"/>
    <x v="1"/>
    <d v="2020-07-08T00:00:00"/>
    <s v="Insulin isophane-&gt;Insulin aspart-&gt;Insulin aspart|Insulin isophane-&gt;Biguanides"/>
  </r>
  <r>
    <s v="fJMDhsVJtfg"/>
    <x v="33"/>
    <s v="Other"/>
    <s v="Biguanides"/>
    <x v="0"/>
    <d v="2016-02-16T00:00:00"/>
    <s v="Biguanides"/>
  </r>
  <r>
    <s v="fiq4BXeqCGA"/>
    <x v="33"/>
    <s v="Other"/>
    <s v="Biguanides"/>
    <x v="0"/>
    <d v="2011-02-09T00:00:00"/>
    <s v="Biguanides"/>
  </r>
  <r>
    <s v="7cj/ju.oks6"/>
    <x v="33"/>
    <s v="Other"/>
    <s v="Biguanides"/>
    <x v="0"/>
    <d v="2020-11-26T00:00:00"/>
    <s v="Biguanides"/>
  </r>
  <r>
    <s v="7cS.Gr9NtWY"/>
    <x v="33"/>
    <s v="Pacific peoples"/>
    <s v="Biguanides|Insulin aspart"/>
    <x v="0"/>
    <d v="2025-09-09T00:00:00"/>
    <s v="Biguanides|Insulin aspart-&gt;Insulin aspart-&gt;Biguanides"/>
  </r>
  <r>
    <s v="7tdW/BjGFNc"/>
    <x v="33"/>
    <s v="Asian"/>
    <s v="Insulin aspart|Insulin isophane"/>
    <x v="1"/>
    <d v="2015-10-17T00:00:00"/>
    <s v="Insulin aspart|Insulin isophane-&gt;Biguanides-&gt;DPP-4 inhibitors-&gt;Biguanides|DPP-4 inhibitors-&gt;Insulin isophane-&gt;Insulin aspart-&gt;Biguanides|Insulin aspart|Insulin isophane-&gt;Biguanides|Insulin isophane-&gt;DPP-4 inhibitors|Insulin isophane-&gt;DPP-4 inhibitors|SGLT-2 inhibitors-&gt;SGLT-2 inhibitors"/>
  </r>
  <r>
    <s v="7TExKa1ipQU"/>
    <x v="33"/>
    <s v="Māori"/>
    <s v="Biguanides"/>
    <x v="0"/>
    <d v="2023-10-05T00:00:00"/>
    <s v="Biguanides"/>
  </r>
  <r>
    <s v="7tkwlRtIrn."/>
    <x v="33"/>
    <s v="Māori"/>
    <s v="Biguanides"/>
    <x v="0"/>
    <d v="2017-08-29T00:00:00"/>
    <s v="Biguanides"/>
  </r>
  <r>
    <s v="7Tz/HBp6Hz2"/>
    <x v="33"/>
    <s v="Pacific peoples"/>
    <s v="Biguanides"/>
    <x v="0"/>
    <d v="2012-01-26T00:00:00"/>
    <s v="Biguanides-&gt;Insulin aspart|Insulin isophane-&gt;Insulin isophane-&gt;Insulin aspart-&gt;Biguanides|Sulfonylureas-&gt;Insulin glargine-&gt;DPP-4 inhibitors|Insulin glargine-&gt;DPP-4 inhibitors-&gt;DPP-4 inhibitors|Insulin aspart-&gt;SGLT-2 inhibitors-&gt;GLP-1 agonists-&gt;GLP-1 agonists|Insulin aspart-&gt;GLP-1 agonists|SGLT-2 inhibitors-&gt;Insulin glargine|Sulfonylureas-&gt;GLP-1 agonists|Insulin glargine-&gt;Insulin glargine|SGLT-2 inhibitors-&gt;SGLT-2 inhibitors|Sulfonylureas-&gt;GLP-1 agonists|SGLT-2 inhibitors|Sulfonylureas-&gt;GLP-1 agonists|Insulin glargine|SGLT-2 inhibitors|Sulfonylureas-&gt;GLP-1 agonists|Insulin glargine|Sulfonylureas-&gt;Sulfonylureas-&gt;GLP-1 agonists|Insulin aspart|Sulfonylureas"/>
  </r>
  <r>
    <s v="0Xls7BUf7N."/>
    <x v="33"/>
    <s v="Māori"/>
    <s v="Biguanides"/>
    <x v="0"/>
    <d v="2015-04-14T00:00:00"/>
    <s v="Biguanides"/>
  </r>
  <r>
    <s v="1244uzRASsY"/>
    <x v="33"/>
    <s v="Asian"/>
    <s v="Biguanides"/>
    <x v="0"/>
    <d v="2018-08-30T00:00:00"/>
    <s v="Biguanides"/>
  </r>
  <r>
    <s v="134pAL/rrQw"/>
    <x v="33"/>
    <s v="Asian"/>
    <s v="Biguanides"/>
    <x v="0"/>
    <d v="2023-06-15T00:00:00"/>
    <s v="Biguanides-&gt;Sulfonylureas-&gt;DPP-4 inhibitors"/>
  </r>
  <r>
    <s v="1CPeuSKECxU"/>
    <x v="33"/>
    <s v="Other"/>
    <s v="Biguanides"/>
    <x v="0"/>
    <d v="2025-12-10T00:00:00"/>
    <s v="Biguanides"/>
  </r>
  <r>
    <s v="1fr1gieOZ8c"/>
    <x v="33"/>
    <s v="Pacific peoples"/>
    <s v="Biguanides"/>
    <x v="0"/>
    <d v="2015-06-25T00:00:00"/>
    <s v="Biguanides"/>
  </r>
  <r>
    <s v="1GNEtDl/BjY"/>
    <x v="33"/>
    <s v="Pacific peoples"/>
    <s v="Biguanides"/>
    <x v="0"/>
    <d v="2016-06-15T00:00:00"/>
    <s v="Biguanides-&gt;Biguanides|Sulfonylureas-&gt;DPP-4 inhibitors-&gt;DPP-4 inhibitors|Sulfonylureas-&gt;DPP-4 inhibitors|SGLT-2 inhibitors|Sulfonylureas-&gt;Biguanides|Insulin glargine-&gt;Insulin glargine-&gt;Biguanides|DPP-4 inhibitors|Insulin glargine-&gt;DPP-4 inhibitors|Insulin glargine|SGLT-2 inhibitors-&gt;DPP-4 inhibitors|SGLT-2 inhibitors-&gt;Insulin aspart|SGLT-2 inhibitors-&gt;SGLT-2 inhibitors-&gt;Insulin aspart-&gt;DPP-4 inhibitors|Insulin aspart|SGLT-2 inhibitors"/>
  </r>
  <r>
    <s v="1j8ZwvB5HYQ"/>
    <x v="33"/>
    <s v="Māori"/>
    <s v="Biguanides"/>
    <x v="0"/>
    <d v="2021-09-20T00:00:00"/>
    <s v="Biguanides-&gt;DPP-4 inhibitors"/>
  </r>
  <r>
    <s v="8hgWDwBmmrk"/>
    <x v="33"/>
    <s v="Other"/>
    <s v="Biguanides"/>
    <x v="0"/>
    <d v="2024-08-15T00:00:00"/>
    <s v="Biguanides"/>
  </r>
  <r>
    <s v="8hi73VrBVCM"/>
    <x v="33"/>
    <s v="Māori"/>
    <s v="Biguanides"/>
    <x v="0"/>
    <d v="2016-05-20T00:00:00"/>
    <s v="Biguanides-&gt;Insulin glargine-&gt;DPP-4 inhibitors"/>
  </r>
  <r>
    <s v="8eX2FLNYm.A"/>
    <x v="33"/>
    <s v="Asian"/>
    <s v="Biguanides"/>
    <x v="0"/>
    <d v="2023-01-16T00:00:00"/>
    <s v="Biguanides"/>
  </r>
  <r>
    <s v="8bgv6a5aYtE"/>
    <x v="33"/>
    <s v="Other"/>
    <s v="Biguanides|Insulin aspart"/>
    <x v="0"/>
    <d v="2011-09-27T00:00:00"/>
    <s v="Biguanides|Insulin aspart"/>
  </r>
  <r>
    <s v="8bzIYyrWel2"/>
    <x v="33"/>
    <s v="Asian"/>
    <s v="Biguanides"/>
    <x v="0"/>
    <d v="2024-11-29T00:00:00"/>
    <s v="Biguanides"/>
  </r>
  <r>
    <s v="8DLcdS3J3nU"/>
    <x v="33"/>
    <s v="Other"/>
    <s v="Biguanides"/>
    <x v="0"/>
    <d v="2017-06-19T00:00:00"/>
    <s v="Biguanides"/>
  </r>
  <r>
    <s v="83mX2i27ONc"/>
    <x v="33"/>
    <s v="Other"/>
    <s v="Biguanides"/>
    <x v="0"/>
    <d v="2024-10-11T00:00:00"/>
    <s v="Biguanides-&gt;SGLT-2 inhibitors"/>
  </r>
  <r>
    <s v="7vcyqpikqRY"/>
    <x v="33"/>
    <s v="Asian"/>
    <s v="Biguanides"/>
    <x v="0"/>
    <d v="2018-05-09T00:00:00"/>
    <s v="Biguanides-&gt;Insulin aspart|Insulin isophane-&gt;Biguanides|Insulin aspart-&gt;Insulin aspart-&gt;DPP-4 inhibitors-&gt;SGLT-2 inhibitors"/>
  </r>
  <r>
    <s v="7YN4XrtQJys"/>
    <x v="33"/>
    <s v="Māori"/>
    <s v="Biguanides"/>
    <x v="0"/>
    <d v="2022-04-26T00:00:00"/>
    <s v="Biguanides-&gt;Insulin glargine"/>
  </r>
  <r>
    <s v="8t1LpogaYes"/>
    <x v="33"/>
    <s v="Asian"/>
    <s v="Insulin isophane|Insulin lispro"/>
    <x v="1"/>
    <d v="2011-02-03T00:00:00"/>
    <s v="Insulin isophane|Insulin lispro-&gt;Insulin aspart|Insulin isophane-&gt;Biguanides"/>
  </r>
  <r>
    <s v="8kkRKMDrm2I"/>
    <x v="33"/>
    <s v="Pacific peoples"/>
    <s v="Biguanides"/>
    <x v="0"/>
    <d v="2020-06-16T00:00:00"/>
    <s v="Biguanides-&gt;SGLT-2 inhibitors-&gt;GLP-1 agonists-&gt;Biguanides|SGLT-2 inhibitors-&gt;Biguanides|GLP-1 agonists"/>
  </r>
  <r>
    <s v="8NhMy2HBzm."/>
    <x v="33"/>
    <s v="Asian"/>
    <s v="Biguanides"/>
    <x v="0"/>
    <d v="2017-03-22T00:00:00"/>
    <s v="Biguanides-&gt;Biguanides|Sulfonylureas"/>
  </r>
  <r>
    <s v="8mHF7V7DZO2"/>
    <x v="33"/>
    <s v="Other"/>
    <s v="Biguanides"/>
    <x v="0"/>
    <d v="2019-11-07T00:00:00"/>
    <s v="Biguanides"/>
  </r>
  <r>
    <s v="C3WANsRxabk"/>
    <x v="33"/>
    <s v="Māori"/>
    <s v="Biguanides"/>
    <x v="0"/>
    <d v="2020-11-21T00:00:00"/>
    <s v="Biguanides-&gt;DPP-4 inhibitors-&gt;Biguanides|DPP-4 inhibitors"/>
  </r>
  <r>
    <s v="c/jT7FxjltY"/>
    <x v="33"/>
    <s v="Asian"/>
    <s v="Biguanides"/>
    <x v="0"/>
    <d v="2021-04-06T00:00:00"/>
    <s v="Biguanides"/>
  </r>
  <r>
    <s v="/5gX0Nvq/Ss"/>
    <x v="33"/>
    <s v="Asian"/>
    <s v="Biguanides"/>
    <x v="0"/>
    <d v="2022-01-06T00:00:00"/>
    <s v="Biguanides-&gt;Insulin aspart|Insulin isophane-&gt;Insulin isophane"/>
  </r>
  <r>
    <s v=".y9Gq.J6cHA"/>
    <x v="33"/>
    <s v="Pacific peoples"/>
    <s v="Biguanides"/>
    <x v="0"/>
    <d v="2024-03-05T00:00:00"/>
    <s v="Biguanides"/>
  </r>
  <r>
    <s v=".vR230/Je02"/>
    <x v="33"/>
    <s v="Māori"/>
    <s v="Biguanides"/>
    <x v="0"/>
    <d v="2014-03-13T00:00:00"/>
    <s v="Biguanides-&gt;Biguanides|Sulfonylureas-&gt;Sulfonylureas-&gt;Biguanides|Insulin aspart|Sulfonylureas-&gt;Insulin aspart-&gt;Biguanides|Insulin aspart|SGLT-2 inhibitors-&gt;Insulin aspart|SGLT-2 inhibitors-&gt;Insulin aspart|Insulin glargine-&gt;Insulin aspart|Insulin glargine|SGLT-2 inhibitors-&gt;Insulin glargine-&gt;SGLT-2 inhibitors"/>
  </r>
  <r>
    <s v="/HNDy.29A0g"/>
    <x v="33"/>
    <s v="Pacific peoples"/>
    <s v="Biguanides"/>
    <x v="0"/>
    <d v="2015-01-25T00:00:00"/>
    <s v="Biguanides"/>
  </r>
  <r>
    <s v="/h9EwrYtWVY"/>
    <x v="33"/>
    <s v="Pacific peoples"/>
    <s v="Biguanides"/>
    <x v="0"/>
    <d v="2025-05-12T00:00:00"/>
    <s v="Biguanides"/>
  </r>
  <r>
    <s v="/afY.riZZmM"/>
    <x v="33"/>
    <s v="Pacific peoples"/>
    <s v="DPP-4 inhibitors"/>
    <x v="0"/>
    <d v="2023-09-19T00:00:00"/>
    <s v="DPP-4 inhibitors"/>
  </r>
  <r>
    <s v="/BgZLYFtST2"/>
    <x v="33"/>
    <s v="Asian"/>
    <s v="Biguanides"/>
    <x v="0"/>
    <d v="2024-04-11T00:00:00"/>
    <s v="Biguanides-&gt;Insulin aspart"/>
  </r>
  <r>
    <s v="/DXFffBwDqA"/>
    <x v="33"/>
    <s v="Asian"/>
    <s v="Biguanides"/>
    <x v="0"/>
    <d v="2024-11-04T00:00:00"/>
    <s v="Biguanides-&gt;Insulin aspart"/>
  </r>
  <r>
    <s v="5dO0/Ll6lE6"/>
    <x v="33"/>
    <s v="Other"/>
    <s v="Biguanides"/>
    <x v="0"/>
    <d v="2021-09-15T00:00:00"/>
    <s v="Biguanides"/>
  </r>
  <r>
    <s v="5i.e5Z828Zw"/>
    <x v="33"/>
    <s v="Asian"/>
    <s v="Biguanides"/>
    <x v="0"/>
    <d v="2022-03-11T00:00:00"/>
    <s v="Biguanides"/>
  </r>
  <r>
    <s v="5FcFTr.BIYc"/>
    <x v="33"/>
    <s v="Other"/>
    <s v="Biguanides"/>
    <x v="0"/>
    <d v="2013-07-11T00:00:00"/>
    <s v="Biguanides"/>
  </r>
  <r>
    <s v="5gIjHfw8nG6"/>
    <x v="33"/>
    <s v="Pacific peoples"/>
    <s v="Biguanides"/>
    <x v="0"/>
    <d v="2011-09-29T00:00:00"/>
    <s v="Biguanides-&gt;Biguanides|Sulfonylureas-&gt;Sulfonylureas-&gt;DPP-4 inhibitors|Sulfonylureas-&gt;DPP-4 inhibitors-&gt;DPP-4 inhibitors|SGLT-2 inhibitors|Sulfonylureas"/>
  </r>
  <r>
    <s v="/rRN6lkiDsU"/>
    <x v="33"/>
    <s v="Pacific peoples"/>
    <s v="Biguanides"/>
    <x v="0"/>
    <d v="2016-12-23T00:00:00"/>
    <s v="Biguanides-&gt;Sulfonylureas-&gt;Biguanides|Sulfonylureas"/>
  </r>
  <r>
    <s v="/rknbHf/vcQ"/>
    <x v="33"/>
    <s v="Māori"/>
    <s v="Biguanides"/>
    <x v="0"/>
    <d v="2023-05-19T00:00:00"/>
    <s v="Biguanides"/>
  </r>
  <r>
    <s v="5uXiLw263ak"/>
    <x v="33"/>
    <s v="Māori"/>
    <s v="Biguanides"/>
    <x v="0"/>
    <d v="2022-06-15T00:00:00"/>
    <s v="Biguanides-&gt;DPP-4 inhibitors"/>
  </r>
  <r>
    <s v="5ROHE4EFTYI"/>
    <x v="33"/>
    <s v="Other"/>
    <s v="Biguanides"/>
    <x v="0"/>
    <d v="2016-10-28T00:00:00"/>
    <s v="Biguanides-&gt;Sulfonylureas-&gt;Biguanides|Sulfonylureas-&gt;DPP-4 inhibitors-&gt;Biguanides|DPP-4 inhibitors|Sulfonylureas-&gt;Biguanides|DPP-4 inhibitors-&gt;DPP-4 inhibitors|Sulfonylureas"/>
  </r>
  <r>
    <s v="5s8eQxYNSY6"/>
    <x v="33"/>
    <s v="Māori"/>
    <s v="Biguanides"/>
    <x v="0"/>
    <d v="2012-10-25T00:00:00"/>
    <s v="Biguanides-&gt;Insulin aspart|Insulin isophane-&gt;Insulin isophane-&gt;Biguanides|Insulin isophane-&gt;DPP-4 inhibitors-&gt;Biguanides|DPP-4 inhibitors-&gt;GLP-1 agonists-&gt;Biguanides|GLP-1 agonists-&gt;DPP-4 inhibitors|GLP-1 agonists"/>
  </r>
  <r>
    <s v="5SP4DknKIF2"/>
    <x v="33"/>
    <s v="Other"/>
    <s v="Biguanides"/>
    <x v="0"/>
    <d v="2025-10-24T00:00:00"/>
    <s v="Biguanides"/>
  </r>
  <r>
    <s v="5spB6Z8ramE"/>
    <x v="33"/>
    <s v="Māori"/>
    <s v="Biguanides"/>
    <x v="0"/>
    <d v="2017-02-14T00:00:00"/>
    <s v="Biguanides-&gt;Sulfonylureas-&gt;SGLT-2 inhibitors-&gt;DPP-4 inhibitors"/>
  </r>
  <r>
    <s v="5OM325LKwl."/>
    <x v="33"/>
    <s v="Pacific peoples"/>
    <s v="Biguanides"/>
    <x v="0"/>
    <d v="2020-03-02T00:00:00"/>
    <s v="Biguanides"/>
  </r>
  <r>
    <s v="5O9Nher5HXs"/>
    <x v="33"/>
    <s v="Other"/>
    <s v="Biguanides"/>
    <x v="0"/>
    <d v="2020-12-24T00:00:00"/>
    <s v="Biguanides-&gt;Insulin isophane-&gt;Insulin aspart"/>
  </r>
  <r>
    <s v="5oafiSe3L2c"/>
    <x v="33"/>
    <s v="Other"/>
    <s v="Biguanides"/>
    <x v="0"/>
    <d v="2021-06-14T00:00:00"/>
    <s v="Biguanides"/>
  </r>
  <r>
    <s v="5lLY8mazYyY"/>
    <x v="33"/>
    <s v="Other"/>
    <s v="Biguanides"/>
    <x v="0"/>
    <d v="2017-08-14T00:00:00"/>
    <s v="Biguanides"/>
  </r>
  <r>
    <s v="60tJWQzrwWg"/>
    <x v="33"/>
    <s v="Pacific peoples"/>
    <s v="Insulin aspart|Insulin glargine"/>
    <x v="1"/>
    <d v="2025-02-26T00:00:00"/>
    <s v="Insulin aspart|Insulin glargine-&gt;Biguanides|Insulin aspart|Insulin glargine"/>
  </r>
  <r>
    <s v="65xBmJK5m2g"/>
    <x v="33"/>
    <s v="Māori"/>
    <s v="Biguanides"/>
    <x v="0"/>
    <d v="2022-12-27T00:00:00"/>
    <s v="Biguanides"/>
  </r>
  <r>
    <s v="69w.HE/QqLA"/>
    <x v="33"/>
    <s v="Other"/>
    <s v="Biguanides"/>
    <x v="0"/>
    <d v="2015-08-03T00:00:00"/>
    <s v="Biguanides-&gt;Insulin isophane"/>
  </r>
  <r>
    <s v="6AqAvrTI2Ds"/>
    <x v="33"/>
    <s v="Māori"/>
    <s v="Insulin glargine"/>
    <x v="1"/>
    <d v="2018-01-17T00:00:00"/>
    <s v="Insulin glargine-&gt;Insulin aspart-&gt;Insulin aspart|Insulin glargine-&gt;Biguanides|Insulin aspart-&gt;SGLT-2 inhibitors-&gt;Insulin aspart|SGLT-2 inhibitors"/>
  </r>
  <r>
    <s v="6BeHsJT/P9g"/>
    <x v="33"/>
    <s v="Other"/>
    <s v="Biguanides"/>
    <x v="0"/>
    <d v="2011-01-05T00:00:00"/>
    <s v="Biguanides-&gt;DPP-4 inhibitors-&gt;SGLT-2 inhibitors-&gt;DPP-4 inhibitors|SGLT-2 inhibitors"/>
  </r>
  <r>
    <s v="6bupgCfIVKs"/>
    <x v="33"/>
    <s v="Other"/>
    <s v="Biguanides"/>
    <x v="0"/>
    <d v="2017-12-14T00:00:00"/>
    <s v="Biguanides"/>
  </r>
  <r>
    <s v="6vfntFKjw3Y"/>
    <x v="33"/>
    <s v="Other"/>
    <s v="Biguanides"/>
    <x v="0"/>
    <d v="2012-11-02T00:00:00"/>
    <s v="Biguanides"/>
  </r>
  <r>
    <s v="6wb4f6hhI92"/>
    <x v="33"/>
    <s v="Pacific peoples"/>
    <s v="Biguanides"/>
    <x v="0"/>
    <d v="2014-10-14T00:00:00"/>
    <s v="Biguanides-&gt;Sulfonylureas-&gt;Biguanides|Sulfonylureas-&gt;DPP-4 inhibitors-&gt;Biguanides|DPP-4 inhibitors|Sulfonylureas-&gt;DPP-4 inhibitors|Sulfonylureas-&gt;DPP-4 inhibitors|SGLT-2 inhibitors|Sulfonylureas-&gt;DPP-4 inhibitors|SGLT-2 inhibitors-&gt;Biguanides|SGLT-2 inhibitors-&gt;SGLT-2 inhibitors"/>
  </r>
  <r>
    <s v="6PF7lP7YRck"/>
    <x v="33"/>
    <s v="Māori"/>
    <s v="Biguanides"/>
    <x v="0"/>
    <d v="2025-11-18T00:00:00"/>
    <s v="Biguanides"/>
  </r>
  <r>
    <s v="6SGcGgFNuis"/>
    <x v="33"/>
    <s v="Other"/>
    <s v="Biguanides"/>
    <x v="0"/>
    <d v="2024-01-18T00:00:00"/>
    <s v="Biguanides"/>
  </r>
  <r>
    <s v="6RosF47Rpq6"/>
    <x v="33"/>
    <s v="Asian"/>
    <s v="DPP-4 inhibitors"/>
    <x v="0"/>
    <d v="2025-11-03T00:00:00"/>
    <s v="DPP-4 inhibitors"/>
  </r>
  <r>
    <s v="6mIxLVB22M6"/>
    <x v="33"/>
    <s v="Asian"/>
    <s v="Biguanides"/>
    <x v="0"/>
    <d v="2018-03-19T00:00:00"/>
    <s v="Biguanides"/>
  </r>
  <r>
    <s v="6DfTiZvRrgE"/>
    <x v="33"/>
    <s v="Other"/>
    <s v="Biguanides"/>
    <x v="0"/>
    <d v="2014-07-11T00:00:00"/>
    <s v="Biguanides"/>
  </r>
  <r>
    <s v="6hwEO6.KdKY"/>
    <x v="33"/>
    <s v="Other"/>
    <s v="Biguanides"/>
    <x v="0"/>
    <d v="2023-02-15T00:00:00"/>
    <s v="Biguanides"/>
  </r>
  <r>
    <s v=".ln1Wz8N1nM"/>
    <x v="33"/>
    <s v="Asian"/>
    <s v="Biguanides"/>
    <x v="0"/>
    <d v="2024-04-08T00:00:00"/>
    <s v="Biguanides-&gt;Insulin isophane"/>
  </r>
  <r>
    <s v=".mwnS5wYDEE"/>
    <x v="33"/>
    <s v="Pacific peoples"/>
    <s v="Biguanides"/>
    <x v="0"/>
    <d v="2024-03-01T00:00:00"/>
    <s v="Biguanides"/>
  </r>
  <r>
    <s v=".Sv1NeCWtfs"/>
    <x v="33"/>
    <s v="Asian"/>
    <s v="Biguanides"/>
    <x v="0"/>
    <d v="2011-04-27T00:00:00"/>
    <s v="Biguanides"/>
  </r>
  <r>
    <s v=".err1c4DeIs"/>
    <x v="33"/>
    <s v="Other"/>
    <s v="Biguanides"/>
    <x v="0"/>
    <d v="2025-12-08T00:00:00"/>
    <s v="Biguanides-&gt;Insulin isophane"/>
  </r>
  <r>
    <s v=".f8JJi0ONbo"/>
    <x v="33"/>
    <s v="Māori"/>
    <s v="Biguanides"/>
    <x v="0"/>
    <d v="2015-06-12T00:00:00"/>
    <s v="Biguanides"/>
  </r>
  <r>
    <s v=".gvCBFfCGbQ"/>
    <x v="33"/>
    <s v="Pacific peoples"/>
    <s v="Biguanides"/>
    <x v="0"/>
    <d v="2019-01-29T00:00:00"/>
    <s v="Biguanides-&gt;SGLT-2 inhibitors-&gt;DPP-4 inhibitors-&gt;DPP-4 inhibitors|SGLT-2 inhibitors"/>
  </r>
  <r>
    <s v=".7xGVxAzzWY"/>
    <x v="33"/>
    <s v="Māori"/>
    <s v="Biguanides"/>
    <x v="0"/>
    <d v="2025-12-09T00:00:00"/>
    <s v="Biguanides"/>
  </r>
  <r>
    <s v="./GQbwQzFkI"/>
    <x v="33"/>
    <s v="Other"/>
    <s v="Biguanides"/>
    <x v="0"/>
    <d v="2013-06-28T00:00:00"/>
    <s v="Biguanides-&gt;DPP-4 inhibitors"/>
  </r>
  <r>
    <s v="y1ZOA1ulFqI"/>
    <x v="33"/>
    <s v="Other"/>
    <s v="Biguanides"/>
    <x v="0"/>
    <d v="2024-07-18T00:00:00"/>
    <s v="Biguanides"/>
  </r>
  <r>
    <s v="..5A7euZ6LU"/>
    <x v="33"/>
    <s v="Other"/>
    <s v="Biguanides"/>
    <x v="0"/>
    <d v="2021-09-24T00:00:00"/>
    <s v="Biguanides"/>
  </r>
  <r>
    <s v="y5iC0m76iJw"/>
    <x v="33"/>
    <s v="Māori"/>
    <s v="Insulin isophane"/>
    <x v="1"/>
    <d v="2018-04-13T00:00:00"/>
    <s v="Insulin isophane-&gt;Insulin aspart-&gt;Biguanides-&gt;Insulin aspart|Insulin isophane-&gt;Insulin aspart|Insulin glargine-&gt;Insulin glargine-&gt;Biguanides|Insulin glargine"/>
  </r>
  <r>
    <s v="Xzf2xpGJR3Y"/>
    <x v="33"/>
    <s v="Pacific peoples"/>
    <s v="Biguanides|Insulin isophane"/>
    <x v="0"/>
    <d v="2022-06-01T00:00:00"/>
    <s v="Biguanides|Insulin isophane"/>
  </r>
  <r>
    <s v="xylg/s9V5Rc"/>
    <x v="33"/>
    <s v="Pacific peoples"/>
    <s v="Biguanides"/>
    <x v="0"/>
    <d v="2021-03-04T00:00:00"/>
    <s v="Biguanides-&gt;Biguanides|DPP-4 inhibitors-&gt;DPP-4 inhibitors|SGLT-2 inhibitors"/>
  </r>
  <r>
    <s v="xwmyKhSKe06"/>
    <x v="33"/>
    <s v="Asian"/>
    <s v="Biguanides"/>
    <x v="0"/>
    <d v="2015-10-16T00:00:00"/>
    <s v="Biguanides-&gt;Biguanides|Sulfonylureas-&gt;Sulfonylureas-&gt;DPP-4 inhibitors|Sulfonylureas-&gt;SGLT-2 inhibitors-&gt;DPP-4 inhibitors|SGLT-2 inhibitors|Sulfonylureas-&gt;DPP-4 inhibitors|SGLT-2 inhibitors"/>
  </r>
  <r>
    <s v="XuYYkGzpATk"/>
    <x v="33"/>
    <s v="Asian"/>
    <s v="Biguanides|Sulfonylureas"/>
    <x v="0"/>
    <d v="2019-02-13T00:00:00"/>
    <s v="Biguanides|Sulfonylureas-&gt;Sulfonylureas-&gt;SGLT-2 inhibitors|Sulfonylureas-&gt;SGLT-2 inhibitors-&gt;Biguanides|SGLT-2 inhibitors|Sulfonylureas"/>
  </r>
  <r>
    <s v="xudrqcgy/Kw"/>
    <x v="33"/>
    <s v="Asian"/>
    <s v="Biguanides"/>
    <x v="0"/>
    <d v="2025-03-03T00:00:00"/>
    <s v="Biguanides"/>
  </r>
  <r>
    <s v="Xx/ggqPIkGo"/>
    <x v="33"/>
    <s v="Asian"/>
    <s v="Biguanides"/>
    <x v="0"/>
    <d v="2018-03-07T00:00:00"/>
    <s v="Biguanides-&gt;Biguanides|DPP-4 inhibitors"/>
  </r>
  <r>
    <s v="ul3Ruaa9cOA"/>
    <x v="33"/>
    <s v="Other"/>
    <s v="Biguanides"/>
    <x v="0"/>
    <d v="2021-02-26T00:00:00"/>
    <s v="Biguanides"/>
  </r>
  <r>
    <s v="UlmdcckijVQ"/>
    <x v="33"/>
    <s v="Māori"/>
    <s v="Biguanides"/>
    <x v="0"/>
    <d v="2025-09-08T00:00:00"/>
    <s v="Biguanides"/>
  </r>
  <r>
    <s v="ULIlDkIk33E"/>
    <x v="33"/>
    <s v="Other"/>
    <s v="Biguanides"/>
    <x v="0"/>
    <d v="2024-01-10T00:00:00"/>
    <s v="Biguanides"/>
  </r>
  <r>
    <s v="xgGy9MP.GfI"/>
    <x v="33"/>
    <s v="Māori"/>
    <s v="Biguanides"/>
    <x v="0"/>
    <d v="2023-10-12T00:00:00"/>
    <s v="Biguanides-&gt;DPP-4 inhibitors-&gt;SGLT-2 inhibitors-&gt;DPP-4 inhibitors|SGLT-2 inhibitors-&gt;Thiazolidinedione-&gt;GLP-1 agonists"/>
  </r>
  <r>
    <s v="xFA5nBZC2Uw"/>
    <x v="33"/>
    <s v="Māori"/>
    <s v="Biguanides"/>
    <x v="0"/>
    <d v="2022-02-24T00:00:00"/>
    <s v="Biguanides-&gt;SGLT-2 inhibitors-&gt;GLP-1 agonists"/>
  </r>
  <r>
    <s v="XFb5mLo3nho"/>
    <x v="33"/>
    <s v="Māori"/>
    <s v="Biguanides"/>
    <x v="0"/>
    <d v="2022-08-09T00:00:00"/>
    <s v="Biguanides"/>
  </r>
  <r>
    <s v="xKJkKzAEBtg"/>
    <x v="33"/>
    <s v="Māori"/>
    <s v="Biguanides"/>
    <x v="0"/>
    <d v="2024-04-30T00:00:00"/>
    <s v="Biguanides-&gt;Insulin glargine-&gt;DPP-4 inhibitors-&gt;Insulin glargine|SGLT-2 inhibitors-&gt;DPP-4 inhibitors|Insulin glargine|SGLT-2 inhibitors-&gt;Biguanides|DPP-4 inhibitors|SGLT-2 inhibitors-&gt;Insulin isophane-&gt;Biguanides|Insulin isophane-&gt;Insulin aspart|Insulin isophane"/>
  </r>
  <r>
    <s v="XHl/T5IOmW6"/>
    <x v="33"/>
    <s v="Māori"/>
    <s v="Biguanides"/>
    <x v="0"/>
    <d v="2024-07-03T00:00:00"/>
    <s v="Biguanides"/>
  </r>
  <r>
    <s v="xJ/0w5K/I0A"/>
    <x v="33"/>
    <s v="Pacific peoples"/>
    <s v="Biguanides"/>
    <x v="0"/>
    <d v="2019-12-10T00:00:00"/>
    <s v="Biguanides"/>
  </r>
  <r>
    <s v="xOeWlKCc8BQ"/>
    <x v="33"/>
    <s v="Other"/>
    <s v="Biguanides"/>
    <x v="0"/>
    <d v="2017-07-26T00:00:00"/>
    <s v="Biguanides"/>
  </r>
  <r>
    <s v="xMMc6pSBFjg"/>
    <x v="33"/>
    <s v="Pacific peoples"/>
    <s v="GLP-1 agonists"/>
    <x v="0"/>
    <d v="2023-01-11T00:00:00"/>
    <s v="GLP-1 agonists"/>
  </r>
  <r>
    <s v="xMDFufGRKpQ"/>
    <x v="33"/>
    <s v="Asian"/>
    <s v="Biguanides"/>
    <x v="0"/>
    <d v="2025-03-13T00:00:00"/>
    <s v="Biguanides"/>
  </r>
  <r>
    <s v="xlqPagf9EQc"/>
    <x v="33"/>
    <s v="Pacific peoples"/>
    <s v="Biguanides"/>
    <x v="0"/>
    <d v="2013-05-01T00:00:00"/>
    <s v="Biguanides"/>
  </r>
  <r>
    <s v="xPd3B1B4zZI"/>
    <x v="33"/>
    <s v="Māori"/>
    <s v="Biguanides|Sulfonylureas"/>
    <x v="0"/>
    <d v="2018-03-15T00:00:00"/>
    <s v="Biguanides|Sulfonylureas-&gt;Biguanides|Insulin aspart-&gt;Insulin aspart-&gt;Biguanides-&gt;SGLT-2 inhibitors-&gt;Insulin aspart|SGLT-2 inhibitors-&gt;Biguanides|Insulin aspart|SGLT-2 inhibitors-&gt;GLP-1 agonists-&gt;GLP-1 agonists|Insulin aspart-&gt;Biguanides|GLP-1 agonists|Insulin aspart"/>
  </r>
  <r>
    <s v="XQrRjFymeZM"/>
    <x v="33"/>
    <s v="Asian"/>
    <s v="DPP-4 inhibitors"/>
    <x v="0"/>
    <d v="2020-11-03T00:00:00"/>
    <s v="DPP-4 inhibitors-&gt;DPP-4 inhibitors|SGLT-2 inhibitors"/>
  </r>
  <r>
    <s v="xtpQXuv2rb2"/>
    <x v="33"/>
    <s v="Asian"/>
    <s v="Biguanides|Insulin aspart|Insulin isophane"/>
    <x v="0"/>
    <d v="2020-12-23T00:00:00"/>
    <s v="Biguanides|Insulin aspart|Insulin isophane-&gt;Insulin isophane-&gt;Insulin aspart|Insulin isophane-&gt;Biguanides"/>
  </r>
  <r>
    <s v="qV5ybFQLiwU"/>
    <x v="33"/>
    <s v="Māori"/>
    <s v="Biguanides"/>
    <x v="0"/>
    <d v="2020-04-24T00:00:00"/>
    <s v="Biguanides"/>
  </r>
  <r>
    <s v="QvxsyK1xMn2"/>
    <x v="33"/>
    <s v="Māori"/>
    <s v="Biguanides"/>
    <x v="0"/>
    <d v="2019-05-24T00:00:00"/>
    <s v="Biguanides-&gt;GLP-1 agonists"/>
  </r>
  <r>
    <s v="tRMh9TjuP42"/>
    <x v="33"/>
    <s v="Asian"/>
    <s v="Biguanides"/>
    <x v="0"/>
    <d v="2024-09-24T00:00:00"/>
    <s v="Biguanides"/>
  </r>
  <r>
    <s v="QoZiWO7IH22"/>
    <x v="33"/>
    <s v="Other"/>
    <s v="Biguanides"/>
    <x v="0"/>
    <d v="2025-02-18T00:00:00"/>
    <s v="Biguanides"/>
  </r>
  <r>
    <s v="QpC2Nh3O4ZQ"/>
    <x v="33"/>
    <s v="Pacific peoples"/>
    <s v="Biguanides"/>
    <x v="0"/>
    <d v="2012-01-09T00:00:00"/>
    <s v="Biguanides-&gt;DPP-4 inhibitors|Sulfonylureas-&gt;DPP-4 inhibitors-&gt;Sulfonylureas-&gt;DPP-4 inhibitors|SGLT-2 inhibitors|Sulfonylureas-&gt;SGLT-2 inhibitors-&gt;Thiazolidinedione"/>
  </r>
  <r>
    <s v="qQwGEWQP3gY"/>
    <x v="33"/>
    <s v="Asian"/>
    <s v="Biguanides"/>
    <x v="0"/>
    <d v="2012-09-05T00:00:00"/>
    <s v="Biguanides"/>
  </r>
  <r>
    <s v="QqWUvqOlG5E"/>
    <x v="33"/>
    <s v="Asian"/>
    <s v="Biguanides"/>
    <x v="0"/>
    <d v="2024-02-17T00:00:00"/>
    <s v="Biguanides"/>
  </r>
  <r>
    <s v="QqfwN6F.5/k"/>
    <x v="33"/>
    <s v="Other"/>
    <s v="Biguanides"/>
    <x v="0"/>
    <d v="2015-01-21T00:00:00"/>
    <s v="Biguanides"/>
  </r>
  <r>
    <s v="Qu/391nvTTY"/>
    <x v="33"/>
    <s v="Asian"/>
    <s v="Biguanides"/>
    <x v="0"/>
    <d v="2025-09-29T00:00:00"/>
    <s v="Biguanides"/>
  </r>
  <r>
    <s v="QD2s0gS/ztM"/>
    <x v="33"/>
    <s v="Other"/>
    <s v="Biguanides"/>
    <x v="0"/>
    <d v="2023-11-27T00:00:00"/>
    <s v="Biguanides"/>
  </r>
  <r>
    <s v="QhRs0g0aPs."/>
    <x v="33"/>
    <s v="Other"/>
    <s v="Biguanides"/>
    <x v="0"/>
    <d v="2024-06-18T00:00:00"/>
    <s v="Biguanides"/>
  </r>
  <r>
    <s v="qHZXLabcTqM"/>
    <x v="33"/>
    <s v="Other"/>
    <s v="Biguanides"/>
    <x v="0"/>
    <d v="2025-02-13T00:00:00"/>
    <s v="Biguanides"/>
  </r>
  <r>
    <s v="qL02WS964CA"/>
    <x v="33"/>
    <s v="Pacific peoples"/>
    <s v="Biguanides"/>
    <x v="0"/>
    <d v="2023-09-22T00:00:00"/>
    <s v="Biguanides"/>
  </r>
  <r>
    <s v="QLLFWiTHfOs"/>
    <x v="33"/>
    <s v="Other"/>
    <s v="Biguanides"/>
    <x v="0"/>
    <d v="2024-06-20T00:00:00"/>
    <s v="Biguanides"/>
  </r>
  <r>
    <s v="QKbSppx35Sw"/>
    <x v="33"/>
    <s v="Asian"/>
    <s v="Biguanides"/>
    <x v="0"/>
    <d v="2024-01-19T00:00:00"/>
    <s v="Biguanides-&gt;SGLT-2 inhibitors"/>
  </r>
  <r>
    <s v="QOawDgOQa16"/>
    <x v="33"/>
    <s v="Asian"/>
    <s v="Biguanides"/>
    <x v="0"/>
    <d v="2017-06-22T00:00:00"/>
    <s v="Biguanides-&gt;DPP-4 inhibitors-&gt;Biguanides|SGLT-2 inhibitors-&gt;SGLT-2 inhibitors"/>
  </r>
  <r>
    <s v="U9Bq.3Eoi2I"/>
    <x v="33"/>
    <s v="Asian"/>
    <s v="Biguanides|Insulin glargine"/>
    <x v="0"/>
    <d v="2025-04-13T00:00:00"/>
    <s v="Biguanides|Insulin glargine-&gt;Biguanides|Insulin aspart|Insulin isophane-&gt;Biguanides-&gt;DPP-4 inhibitors|SGLT-2 inhibitors"/>
  </r>
  <r>
    <s v="uCQGZT9zYRA"/>
    <x v="33"/>
    <s v="Other"/>
    <s v="Biguanides"/>
    <x v="0"/>
    <d v="2025-02-28T00:00:00"/>
    <s v="Biguanides"/>
  </r>
  <r>
    <s v="uCNqIgkT1aU"/>
    <x v="33"/>
    <s v="Māori"/>
    <s v="Biguanides"/>
    <x v="0"/>
    <d v="2023-10-30T00:00:00"/>
    <s v="Biguanides-&gt;Insulin isophane-&gt;Insulin aspart|Insulin isophane"/>
  </r>
  <r>
    <s v="uBiPO/O7ENA"/>
    <x v="33"/>
    <s v="Māori"/>
    <s v="DPP-4 inhibitors"/>
    <x v="0"/>
    <d v="2019-09-11T00:00:00"/>
    <s v="DPP-4 inhibitors"/>
  </r>
  <r>
    <s v="Ui7/UejA1Jg"/>
    <x v="33"/>
    <s v="Pacific peoples"/>
    <s v="Biguanides"/>
    <x v="0"/>
    <d v="2024-04-24T00:00:00"/>
    <s v="Biguanides-&gt;SGLT-2 inhibitors-&gt;Thiazolidinedione-&gt;Biguanides|SGLT-2 inhibitors|Thiazolidinedione"/>
  </r>
  <r>
    <s v="uiHIQdTIqso"/>
    <x v="33"/>
    <s v="Māori"/>
    <s v="Biguanides"/>
    <x v="0"/>
    <d v="2019-03-08T00:00:00"/>
    <s v="Biguanides-&gt;Biguanides|Sulfonylureas-&gt;GLP-1 agonists-&gt;GLP-1 agonists|Sulfonylureas-&gt;Biguanides|GLP-1 agonists"/>
  </r>
  <r>
    <s v="tUT6q6fUOi."/>
    <x v="33"/>
    <s v="Pacific peoples"/>
    <s v="Biguanides"/>
    <x v="0"/>
    <d v="2018-11-05T00:00:00"/>
    <s v="Biguanides-&gt;SGLT-2 inhibitors-&gt;GLP-1 agonists-&gt;Biguanides|GLP-1 agonists"/>
  </r>
  <r>
    <s v="tuwcyXawCD6"/>
    <x v="33"/>
    <s v="Other"/>
    <s v="Insulin aspart|Insulin isophane"/>
    <x v="1"/>
    <d v="2023-05-10T00:00:00"/>
    <s v="Insulin aspart|Insulin isophane-&gt;Insulin isophane-&gt;Insulin aspart-&gt;Biguanides-&gt;Insulin glargine|Thiazolidinedione-&gt;Insulin glargine-&gt;DPP-4 inhibitors|Insulin glargine-&gt;DPP-4 inhibitors"/>
  </r>
  <r>
    <s v="tto.nwlRtHs"/>
    <x v="33"/>
    <s v="Other"/>
    <s v="Biguanides"/>
    <x v="0"/>
    <d v="2024-07-11T00:00:00"/>
    <s v="Biguanides"/>
  </r>
  <r>
    <s v="u6lGIZuhQ7c"/>
    <x v="33"/>
    <s v="Māori"/>
    <s v="Biguanides"/>
    <x v="0"/>
    <d v="2018-09-21T00:00:00"/>
    <s v="Biguanides"/>
  </r>
  <r>
    <s v="U44GjhzhUOI"/>
    <x v="33"/>
    <s v="Asian"/>
    <s v="Biguanides|Insulin aspart|Insulin isophane"/>
    <x v="0"/>
    <d v="2020-12-09T00:00:00"/>
    <s v="Biguanides|Insulin aspart|Insulin isophane-&gt;Insulin glargine-&gt;Insulin aspart-&gt;Insulin aspart|Insulin glargine-&gt;Biguanides-&gt;Biguanides|Insulin glargine-&gt;Insulin aspart|Insulin isophane-&gt;Biguanides|Insulin isophane-&gt;Insulin isophane-&gt;Biguanides|Insulin aspart"/>
  </r>
  <r>
    <s v="u4wXeVNnk4A"/>
    <x v="33"/>
    <s v="Pacific peoples"/>
    <s v="Biguanides"/>
    <x v="0"/>
    <d v="2025-09-11T00:00:00"/>
    <s v="Biguanides"/>
  </r>
  <r>
    <s v="u.3McXuVc5I"/>
    <x v="33"/>
    <s v="Asian"/>
    <s v="Biguanides|Insulin isophane"/>
    <x v="0"/>
    <d v="2016-09-21T00:00:00"/>
    <s v="Biguanides|Insulin isophane-&gt;Insulin isophane"/>
  </r>
  <r>
    <s v="u1ChLxLOSeQ"/>
    <x v="33"/>
    <s v="Other"/>
    <s v="Biguanides"/>
    <x v="0"/>
    <d v="2023-08-21T00:00:00"/>
    <s v="Biguanides-&gt;DPP-4 inhibitors"/>
  </r>
  <r>
    <s v="U1ikktVjhTg"/>
    <x v="33"/>
    <s v="Asian"/>
    <s v="Biguanides"/>
    <x v="0"/>
    <d v="2023-03-16T00:00:00"/>
    <s v="Biguanides"/>
  </r>
  <r>
    <s v="qbxHf6qCFls"/>
    <x v="33"/>
    <s v="Asian"/>
    <s v="Biguanides"/>
    <x v="0"/>
    <d v="2023-08-14T00:00:00"/>
    <s v="Biguanides"/>
  </r>
  <r>
    <s v="qcxJUY/2P9A"/>
    <x v="33"/>
    <s v="Other"/>
    <s v="Biguanides"/>
    <x v="0"/>
    <d v="2024-07-24T00:00:00"/>
    <s v="Biguanides"/>
  </r>
  <r>
    <s v="qcldcmWDl0U"/>
    <x v="33"/>
    <s v="Other"/>
    <s v="Biguanides"/>
    <x v="0"/>
    <d v="2011-10-11T00:00:00"/>
    <s v="Biguanides"/>
  </r>
  <r>
    <s v="Q3wh.aGWKok"/>
    <x v="33"/>
    <s v="Māori"/>
    <s v="Biguanides"/>
    <x v="0"/>
    <d v="2016-05-24T00:00:00"/>
    <s v="Biguanides"/>
  </r>
  <r>
    <s v="q30bnJzbz0M"/>
    <x v="33"/>
    <s v="Pacific peoples"/>
    <s v="Insulin isophane"/>
    <x v="1"/>
    <d v="2015-02-13T00:00:00"/>
    <s v="Insulin isophane-&gt;Biguanides-&gt;Insulin aspart|Insulin isophane-&gt;Biguanides|Insulin aspart|Insulin isophane"/>
  </r>
  <r>
    <s v="q2DKtspYNUs"/>
    <x v="33"/>
    <s v="Māori"/>
    <s v="Biguanides"/>
    <x v="0"/>
    <d v="2025-12-11T00:00:00"/>
    <s v="Biguanides"/>
  </r>
  <r>
    <s v="Jvkb3bIhuoo"/>
    <x v="33"/>
    <s v="Other"/>
    <s v="Biguanides"/>
    <x v="0"/>
    <d v="2013-10-16T00:00:00"/>
    <s v="Biguanides"/>
  </r>
  <r>
    <s v="jW5117pj8Xg"/>
    <x v="33"/>
    <s v="Māori"/>
    <s v="Biguanides"/>
    <x v="0"/>
    <d v="2023-10-31T00:00:00"/>
    <s v="Biguanides"/>
  </r>
  <r>
    <s v="Jwfb0qd1bJs"/>
    <x v="33"/>
    <s v="Asian"/>
    <s v="Biguanides"/>
    <x v="0"/>
    <d v="2024-08-02T00:00:00"/>
    <s v="Biguanides"/>
  </r>
  <r>
    <s v="Q1Ka5UEHtRs"/>
    <x v="33"/>
    <s v="Pacific peoples"/>
    <s v="Biguanides"/>
    <x v="0"/>
    <d v="2020-10-30T00:00:00"/>
    <s v="Biguanides-&gt;Insulin aspart|Insulin isophane-&gt;Biguanides|Insulin aspart|Insulin isophane-&gt;Insulin isophane"/>
  </r>
  <r>
    <s v="jRAydnzi3sg"/>
    <x v="33"/>
    <s v="Other"/>
    <s v="Biguanides"/>
    <x v="0"/>
    <d v="2018-06-26T00:00:00"/>
    <s v="Biguanides-&gt;Insulin isophane"/>
  </r>
  <r>
    <s v="jR/RfyM.ncA"/>
    <x v="33"/>
    <s v="Pacific peoples"/>
    <s v="Biguanides"/>
    <x v="0"/>
    <d v="2025-07-16T00:00:00"/>
    <s v="Biguanides"/>
  </r>
  <r>
    <s v="jrZ7iifmNmo"/>
    <x v="33"/>
    <s v="Other"/>
    <s v="Biguanides"/>
    <x v="0"/>
    <d v="2022-03-25T00:00:00"/>
    <s v="Biguanides-&gt;DPP-4 inhibitors|Insulin glargine-&gt;Biguanides|DPP-4 inhibitors|Insulin glargine-&gt;Insulin glargine-&gt;Biguanides|DPP-4 inhibitors-&gt;DPP-4 inhibitors-&gt;Insulin aspart-&gt;DPP-4 inhibitors|Insulin aspart|Insulin glargine"/>
  </r>
  <r>
    <s v="juLDn2Y7B5I"/>
    <x v="33"/>
    <s v="Other"/>
    <s v="Biguanides"/>
    <x v="0"/>
    <d v="2022-06-15T00:00:00"/>
    <s v="Biguanides-&gt;Insulin isophane"/>
  </r>
  <r>
    <s v="jUugs.fE5rE"/>
    <x v="33"/>
    <s v="Pacific peoples"/>
    <s v="Biguanides"/>
    <x v="0"/>
    <d v="2019-11-23T00:00:00"/>
    <s v="Biguanides"/>
  </r>
  <r>
    <s v="jUAghBj9BrY"/>
    <x v="33"/>
    <s v="Asian"/>
    <s v="Biguanides"/>
    <x v="0"/>
    <d v="2015-05-11T00:00:00"/>
    <s v="Biguanides-&gt;Insulin isophane-&gt;Insulin aspart-&gt;Insulin aspart|Insulin isophane-&gt;DPP-4 inhibitors"/>
  </r>
  <r>
    <s v="jpKI0jIMbRs"/>
    <x v="33"/>
    <s v="Asian"/>
    <s v="Biguanides"/>
    <x v="0"/>
    <d v="2017-07-03T00:00:00"/>
    <s v="Biguanides"/>
  </r>
  <r>
    <s v="jOLnFJFEsro"/>
    <x v="33"/>
    <s v="Māori"/>
    <s v="Biguanides"/>
    <x v="0"/>
    <d v="2014-06-13T00:00:00"/>
    <s v="Biguanides-&gt;Biguanides|Sulfonylureas-&gt;Insulin isophane-&gt;Biguanides|Insulin isophane|Sulfonylureas-&gt;Insulin aspart|Insulin isophane-&gt;Insulin isophane|Sulfonylureas-&gt;Insulin aspart-&gt;Biguanides|Insulin aspart-&gt;Insulin aspart|SGLT-2 inhibitors-&gt;SGLT-2 inhibitors-&gt;GLP-1 agonists-&gt;GLP-1 agonists|Insulin glargine|Insulin glulisine-&gt;Biguanides|GLP-1 agonists|Insulin glargine|Insulin glulisine-&gt;Insulin glargine|Insulin glulisine-&gt;Biguanides|GLP-1 agonists|Insulin glargine-&gt;Insulin glargine-&gt;GLP-1 agonists|Insulin glargine"/>
  </r>
  <r>
    <s v="JOFNAoXXItQ"/>
    <x v="33"/>
    <s v="Pacific peoples"/>
    <s v="SGLT-2 inhibitors"/>
    <x v="0"/>
    <d v="2023-06-29T00:00:00"/>
    <s v="SGLT-2 inhibitors-&gt;Biguanides"/>
  </r>
  <r>
    <s v="JlS9YrOlFK."/>
    <x v="33"/>
    <s v="Asian"/>
    <s v="Biguanides"/>
    <x v="0"/>
    <d v="2023-12-15T00:00:00"/>
    <s v="Biguanides-&gt;Insulin aspart"/>
  </r>
  <r>
    <s v="JLsdjAPblDc"/>
    <x v="33"/>
    <s v="Asian"/>
    <s v="Biguanides"/>
    <x v="0"/>
    <d v="2022-03-25T00:00:00"/>
    <s v="Biguanides-&gt;Biguanides|Insulin isophane-&gt;Insulin aspart-&gt;Insulin aspart|Insulin isophane-&gt;Insulin isophane"/>
  </r>
  <r>
    <s v="jN/On/2Kstc"/>
    <x v="33"/>
    <s v="Other"/>
    <s v="Biguanides"/>
    <x v="0"/>
    <d v="2017-02-27T00:00:00"/>
    <s v="Biguanides"/>
  </r>
  <r>
    <s v="J7EKsUoYiEk"/>
    <x v="33"/>
    <s v="Pacific peoples"/>
    <s v="Biguanides"/>
    <x v="0"/>
    <d v="2025-03-31T00:00:00"/>
    <s v="Biguanides"/>
  </r>
  <r>
    <s v="J6DpWpcu7KI"/>
    <x v="33"/>
    <s v="Other"/>
    <s v="Biguanides"/>
    <x v="0"/>
    <d v="2015-11-24T00:00:00"/>
    <s v="Biguanides-&gt;DPP-4 inhibitors"/>
  </r>
  <r>
    <s v="j4ycHKousqc"/>
    <x v="33"/>
    <s v="Pacific peoples"/>
    <s v="Biguanides|Insulin aspart|Insulin isophane"/>
    <x v="0"/>
    <d v="2022-02-10T00:00:00"/>
    <s v="Biguanides|Insulin aspart|Insulin isophane-&gt;Biguanides-&gt;Insulin isophane"/>
  </r>
  <r>
    <s v="j3N.htH4Plw"/>
    <x v="33"/>
    <s v="Māori"/>
    <s v="Biguanides"/>
    <x v="0"/>
    <d v="2022-05-12T00:00:00"/>
    <s v="Biguanides-&gt;GLP-1 agonists"/>
  </r>
  <r>
    <s v="gAlAx0WuIUY"/>
    <x v="33"/>
    <s v="Māori"/>
    <s v="Biguanides"/>
    <x v="0"/>
    <d v="2021-11-15T00:00:00"/>
    <s v="Biguanides-&gt;Insulin isophane"/>
  </r>
  <r>
    <s v="g6G8XKkiVUk"/>
    <x v="33"/>
    <s v="Asian"/>
    <s v="Insulin aspart|Insulin isophane"/>
    <x v="1"/>
    <d v="2022-10-13T00:00:00"/>
    <s v="Insulin aspart|Insulin isophane-&gt;Biguanides"/>
  </r>
  <r>
    <s v="G4B2U0ahKSY"/>
    <x v="33"/>
    <s v="Māori"/>
    <s v="Biguanides"/>
    <x v="0"/>
    <d v="2012-11-03T00:00:00"/>
    <s v="Biguanides"/>
  </r>
  <r>
    <s v="G4CfUlWcOzw"/>
    <x v="33"/>
    <s v="Pacific peoples"/>
    <s v="Biguanides"/>
    <x v="0"/>
    <d v="2025-06-24T00:00:00"/>
    <s v="Biguanides"/>
  </r>
  <r>
    <s v="G3W2GuBX6jY"/>
    <x v="33"/>
    <s v="Asian"/>
    <s v="Biguanides"/>
    <x v="0"/>
    <d v="2015-04-20T00:00:00"/>
    <s v="Biguanides"/>
  </r>
  <r>
    <s v="g.XXPXrXnX6"/>
    <x v="33"/>
    <s v="Māori"/>
    <s v="Biguanides"/>
    <x v="0"/>
    <d v="2025-02-24T00:00:00"/>
    <s v="Biguanides"/>
  </r>
  <r>
    <s v="jhI/PRYtqtA"/>
    <x v="33"/>
    <s v="Other"/>
    <s v="Biguanides"/>
    <x v="0"/>
    <d v="2019-10-26T00:00:00"/>
    <s v="Biguanides"/>
  </r>
  <r>
    <s v="jjUVn7aBvog"/>
    <x v="33"/>
    <s v="Māori"/>
    <s v="Biguanides"/>
    <x v="0"/>
    <d v="2024-02-02T00:00:00"/>
    <s v="Biguanides"/>
  </r>
  <r>
    <s v="JJkJOllV9DA"/>
    <x v="33"/>
    <s v="Other"/>
    <s v="Biguanides"/>
    <x v="0"/>
    <d v="2022-04-22T00:00:00"/>
    <s v="Biguanides-&gt;DPP-4 inhibitors-&gt;GLP-1 agonists-&gt;DPP-4 inhibitors|GLP-1 agonists-&gt;SGLT-2 inhibitors"/>
  </r>
  <r>
    <s v="jjGM/QZCo1s"/>
    <x v="33"/>
    <s v="Pacific peoples"/>
    <s v="Biguanides"/>
    <x v="0"/>
    <d v="2015-09-12T00:00:00"/>
    <s v="Biguanides-&gt;Biguanides|Sulfonylureas-&gt;Sulfonylureas-&gt;Biguanides|DPP-4 inhibitors-&gt;DPP-4 inhibitors-&gt;Biguanides|DPP-4 inhibitors|Sulfonylureas-&gt;SGLT-2 inhibitors-&gt;DPP-4 inhibitors|SGLT-2 inhibitors-&gt;DPP-4 inhibitors|SGLT-2 inhibitors|Sulfonylureas-&gt;SGLT-2 inhibitors|Sulfonylureas"/>
  </r>
  <r>
    <s v="jJCSrSm06ZI"/>
    <x v="33"/>
    <s v="Other"/>
    <s v="Biguanides"/>
    <x v="0"/>
    <d v="2025-04-08T00:00:00"/>
    <s v="Biguanides"/>
  </r>
  <r>
    <s v="jh7Ih.MflAI"/>
    <x v="33"/>
    <s v="Māori"/>
    <s v="Biguanides"/>
    <x v="0"/>
    <d v="2024-08-21T00:00:00"/>
    <s v="Biguanides"/>
  </r>
  <r>
    <s v="jggQmj5Dh5M"/>
    <x v="33"/>
    <s v="Other"/>
    <s v="Biguanides"/>
    <x v="0"/>
    <d v="2022-01-28T00:00:00"/>
    <s v="Biguanides"/>
  </r>
  <r>
    <s v="japGzK8TuHQ"/>
    <x v="33"/>
    <s v="Asian"/>
    <s v="Insulin isophane"/>
    <x v="1"/>
    <d v="2017-09-09T00:00:00"/>
    <s v="Insulin isophane-&gt;Insulin aspart-&gt;Biguanides"/>
  </r>
  <r>
    <s v="JajW8TJh5cY"/>
    <x v="33"/>
    <s v="Pacific peoples"/>
    <s v="Biguanides"/>
    <x v="0"/>
    <d v="2020-03-21T00:00:00"/>
    <s v="Biguanides-&gt;DPP-4 inhibitors-&gt;DPP-4 inhibitors|SGLT-2 inhibitors-&gt;Sulfonylureas-&gt;DPP-4 inhibitors|Sulfonylureas-&gt;GLP-1 agonists-&gt;DPP-4 inhibitors|GLP-1 agonists|Insulin glargine|Sulfonylureas-&gt;GLP-1 agonists|Insulin glargine-&gt;Biguanides|Sulfonylureas-&gt;Biguanides|GLP-1 agonists|Insulin glargine|Sulfonylureas-&gt;Biguanides|GLP-1 agonists|Insulin glargine"/>
  </r>
  <r>
    <s v="JcehAnwTdnw"/>
    <x v="33"/>
    <s v="Other"/>
    <s v="Biguanides"/>
    <x v="0"/>
    <d v="2014-11-07T00:00:00"/>
    <s v="Biguanides"/>
  </r>
  <r>
    <s v="gZOK7NpjRcs"/>
    <x v="33"/>
    <s v="Māori"/>
    <s v="Biguanides"/>
    <x v="0"/>
    <d v="2025-03-11T00:00:00"/>
    <s v="Biguanides"/>
  </r>
  <r>
    <s v="gXhSZ4cbIPM"/>
    <x v="33"/>
    <s v="Asian"/>
    <s v="Biguanides"/>
    <x v="0"/>
    <d v="2020-03-23T00:00:00"/>
    <s v="Biguanides-&gt;DPP-4 inhibitors-&gt;SGLT-2 inhibitors-&gt;DPP-4 inhibitors|SGLT-2 inhibitors"/>
  </r>
  <r>
    <s v="jWWCM.3trFA"/>
    <x v="33"/>
    <s v="Asian"/>
    <s v="Biguanides"/>
    <x v="0"/>
    <d v="2014-11-27T00:00:00"/>
    <s v="Biguanides"/>
  </r>
  <r>
    <s v="H2wj63.eRco"/>
    <x v="33"/>
    <s v="Pacific peoples"/>
    <s v="Biguanides"/>
    <x v="0"/>
    <d v="2022-12-22T00:00:00"/>
    <s v="Biguanides"/>
  </r>
  <r>
    <s v="H6aA71Cd8Js"/>
    <x v="33"/>
    <s v="Other"/>
    <s v="Biguanides|Insulin isophane"/>
    <x v="0"/>
    <d v="2017-04-28T00:00:00"/>
    <s v="Biguanides|Insulin isophane-&gt;Insulin isophane-&gt;Insulin aspart|Insulin isophane"/>
  </r>
  <r>
    <s v="guhxvx88Vow"/>
    <x v="33"/>
    <s v="Other"/>
    <s v="Biguanides"/>
    <x v="0"/>
    <d v="2021-04-12T00:00:00"/>
    <s v="Biguanides"/>
  </r>
  <r>
    <s v="gPJqmuWJFD2"/>
    <x v="33"/>
    <s v="Asian"/>
    <s v="Biguanides|Insulin isophane|Insulin lispro"/>
    <x v="0"/>
    <d v="2022-05-19T00:00:00"/>
    <s v="Biguanides|Insulin isophane|Insulin lispro-&gt;Insulin isophane|Insulin lispro"/>
  </r>
  <r>
    <s v="gPMo01Sh9zQ"/>
    <x v="33"/>
    <s v="Asian"/>
    <s v="Biguanides"/>
    <x v="0"/>
    <d v="2019-05-16T00:00:00"/>
    <s v="Biguanides"/>
  </r>
  <r>
    <s v="GMLD9oWhaBQ"/>
    <x v="33"/>
    <s v="Māori"/>
    <s v="Biguanides"/>
    <x v="0"/>
    <d v="2021-02-02T00:00:00"/>
    <s v="Biguanides-&gt;Biguanides|DPP-4 inhibitors-&gt;DPP-4 inhibitors-&gt;SGLT-2 inhibitors-&gt;Biguanides|SGLT-2 inhibitors"/>
  </r>
  <r>
    <s v="GmDvkvKcC8c"/>
    <x v="33"/>
    <s v="Māori"/>
    <s v="Biguanides"/>
    <x v="0"/>
    <d v="2018-09-03T00:00:00"/>
    <s v="Biguanides-&gt;SGLT-2 inhibitors-&gt;GLP-1 agonists-&gt;Biguanides|GLP-1 agonists"/>
  </r>
  <r>
    <s v="gM5F.C2lSvs"/>
    <x v="33"/>
    <s v="Asian"/>
    <s v="DPP-4 inhibitors"/>
    <x v="0"/>
    <d v="2020-05-07T00:00:00"/>
    <s v="DPP-4 inhibitors"/>
  </r>
  <r>
    <s v="GKIe.cHnz42"/>
    <x v="33"/>
    <s v="Other"/>
    <s v="Insulin isophane"/>
    <x v="1"/>
    <d v="2011-04-27T00:00:00"/>
    <s v="Insulin isophane-&gt;Biguanides|Insulin isophane-&gt;Biguanides|Insulin aspart"/>
  </r>
  <r>
    <s v="Gnw95pXvAD."/>
    <x v="33"/>
    <s v="Māori"/>
    <s v="Biguanides"/>
    <x v="0"/>
    <d v="2014-07-31T00:00:00"/>
    <s v="Biguanides-&gt;Biguanides|DPP-4 inhibitors-&gt;DPP-4 inhibitors-&gt;Sulfonylureas-&gt;Biguanides|DPP-4 inhibitors|Insulin glargine-&gt;DPP-4 inhibitors|Insulin glargine-&gt;Insulin glargine|SGLT-2 inhibitors-&gt;SGLT-2 inhibitors-&gt;DPP-4 inhibitors|Insulin glargine|SGLT-2 inhibitors-&gt;Insulin glargine-&gt;DPP-4 inhibitors|SGLT-2 inhibitors-&gt;DPP-4 inhibitors|GLP-1 agonists|Insulin glargine-&gt;GLP-1 agonists|Insulin glargine-&gt;GLP-1 agonists|Insulin glargine|Sulfonylureas-&gt;GLP-1 agonists-&gt;Insulin glargine|Sulfonylureas-&gt;Insulin glulisine-&gt;Insulin glargine|Insulin glulisine-&gt;GLP-1 agonists|Insulin glargine|Insulin glulisine"/>
  </r>
  <r>
    <s v="gFKFRKsd9fI"/>
    <x v="33"/>
    <s v="Pacific peoples"/>
    <s v="Biguanides"/>
    <x v="0"/>
    <d v="2020-01-10T00:00:00"/>
    <s v="Biguanides-&gt;DPP-4 inhibitors|SGLT-2 inhibitors"/>
  </r>
  <r>
    <s v="GdqL7166mhA"/>
    <x v="33"/>
    <s v="Asian"/>
    <s v="Biguanides|Insulin isophane"/>
    <x v="0"/>
    <d v="2014-01-13T00:00:00"/>
    <s v="Biguanides|Insulin isophane-&gt;Insulin aspart-&gt;Insulin aspart|Insulin isophane-&gt;Biguanides"/>
  </r>
  <r>
    <s v="Gj8sVOMXPq2"/>
    <x v="33"/>
    <s v="Pacific peoples"/>
    <s v="Biguanides"/>
    <x v="0"/>
    <d v="2015-12-24T00:00:00"/>
    <s v="Biguanides-&gt;DPP-4 inhibitors-&gt;SGLT-2 inhibitors-&gt;GLP-1 agonists"/>
  </r>
  <r>
    <s v="gjTsRKU70W2"/>
    <x v="33"/>
    <s v="Pacific peoples"/>
    <s v="SGLT-2 inhibitors"/>
    <x v="0"/>
    <d v="2021-07-24T00:00:00"/>
    <s v="SGLT-2 inhibitors"/>
  </r>
  <r>
    <s v="GIPCLPiucjY"/>
    <x v="33"/>
    <s v="Other"/>
    <s v="Biguanides"/>
    <x v="0"/>
    <d v="2017-08-25T00:00:00"/>
    <s v="Biguanides"/>
  </r>
  <r>
    <s v="Gc/gABuwJkw"/>
    <x v="33"/>
    <s v="Māori"/>
    <s v="Biguanides"/>
    <x v="0"/>
    <d v="2020-11-12T00:00:00"/>
    <s v="Biguanides"/>
  </r>
  <r>
    <s v="dL5SLZ76Z.w"/>
    <x v="33"/>
    <s v="Pacific peoples"/>
    <s v="Biguanides"/>
    <x v="0"/>
    <d v="2019-09-26T00:00:00"/>
    <s v="Biguanides-&gt;DPP-4 inhibitors"/>
  </r>
  <r>
    <s v="gBgKwdMyAys"/>
    <x v="33"/>
    <s v="Asian"/>
    <s v="Biguanides"/>
    <x v="0"/>
    <d v="2023-01-19T00:00:00"/>
    <s v="Biguanides"/>
  </r>
  <r>
    <s v="DJbWK6lVyjo"/>
    <x v="33"/>
    <s v="Asian"/>
    <s v="Biguanides|Insulin isophane"/>
    <x v="0"/>
    <d v="2025-09-02T00:00:00"/>
    <s v="Biguanides|Insulin isophane-&gt;Insulin isophane"/>
  </r>
  <r>
    <s v="dI34yz3FQRE"/>
    <x v="33"/>
    <s v="Other"/>
    <s v="Biguanides"/>
    <x v="0"/>
    <d v="2014-09-30T00:00:00"/>
    <s v="Biguanides-&gt;Biguanides|Sulfonylureas-&gt;Biguanides|DPP-4 inhibitors-&gt;DPP-4 inhibitors|Sulfonylureas-&gt;DPP-4 inhibitors"/>
  </r>
  <r>
    <s v="Dik1gLCx81s"/>
    <x v="33"/>
    <s v="Pacific peoples"/>
    <s v="Biguanides"/>
    <x v="0"/>
    <d v="2013-01-19T00:00:00"/>
    <s v="Biguanides-&gt;Insulin isophane-&gt;Insulin aspart-&gt;Sulfonylureas-&gt;Insulin glargine-&gt;Biguanides|Insulin glargine-&gt;Insulin aspart|Insulin glargine-&gt;DPP-4 inhibitors|Insulin glargine"/>
  </r>
  <r>
    <s v="DfbS2eSXObs"/>
    <x v="33"/>
    <s v="Pacific peoples"/>
    <s v="Biguanides"/>
    <x v="0"/>
    <d v="2014-06-20T00:00:00"/>
    <s v="Biguanides-&gt;Insulin isophane-&gt;Insulin aspart|Insulin isophane-&gt;DPP-4 inhibitors|Sulfonylureas-&gt;SGLT-2 inhibitors-&gt;DPP-4 inhibitors|SGLT-2 inhibitors|Sulfonylureas"/>
  </r>
  <r>
    <s v="dfpx0bHcEPE"/>
    <x v="33"/>
    <s v="Asian"/>
    <s v="Biguanides"/>
    <x v="0"/>
    <d v="2024-01-15T00:00:00"/>
    <s v="Biguanides"/>
  </r>
  <r>
    <s v="dC9pcEVjXZA"/>
    <x v="33"/>
    <s v="Other"/>
    <s v="Biguanides"/>
    <x v="0"/>
    <d v="2015-08-20T00:00:00"/>
    <s v="Biguanides-&gt;Sulfonylureas-&gt;Biguanides|Sulfonylureas-&gt;DPP-4 inhibitors-&gt;Insulin glargine-&gt;DPP-4 inhibitors|Insulin glargine-&gt;SGLT-2 inhibitors-&gt;DPP-4 inhibitors|Insulin glargine|SGLT-2 inhibitors"/>
  </r>
  <r>
    <s v="DbYppKUy9D."/>
    <x v="33"/>
    <s v="Other"/>
    <s v="Biguanides"/>
    <x v="0"/>
    <d v="2020-07-30T00:00:00"/>
    <s v="Biguanides"/>
  </r>
  <r>
    <s v="De9RfaDUAqA"/>
    <x v="33"/>
    <s v="Asian"/>
    <s v="Biguanides"/>
    <x v="0"/>
    <d v="2025-05-27T00:00:00"/>
    <s v="Biguanides"/>
  </r>
  <r>
    <s v="DExxFoc6Sts"/>
    <x v="33"/>
    <s v="Asian"/>
    <s v="DPP-4 inhibitors|Sulfonylureas"/>
    <x v="0"/>
    <d v="2019-09-06T00:00:00"/>
    <s v="DPP-4 inhibitors|Sulfonylureas-&gt;DPP-4 inhibitors-&gt;Sulfonylureas"/>
  </r>
  <r>
    <s v="d993ZM/cmf."/>
    <x v="33"/>
    <s v="Asian"/>
    <s v="Biguanides|DPP-4 inhibitors"/>
    <x v="0"/>
    <d v="2025-12-18T00:00:00"/>
    <s v="Biguanides|DPP-4 inhibitors"/>
  </r>
  <r>
    <s v="Dblg/zu8yUk"/>
    <x v="33"/>
    <s v="Pacific peoples"/>
    <s v="Biguanides"/>
    <x v="0"/>
    <d v="2022-11-04T00:00:00"/>
    <s v="Biguanides-&gt;Insulin aspart|Insulin isophane-&gt;Insulin isophane-&gt;Biguanides|Insulin isophane-&gt;Insulin aspart"/>
  </r>
  <r>
    <s v="DbVCESJ9DRg"/>
    <x v="33"/>
    <s v="Asian"/>
    <s v="Biguanides"/>
    <x v="0"/>
    <d v="2015-11-26T00:00:00"/>
    <s v="Biguanides-&gt;Insulin aspart-&gt;Biguanides|Insulin isophane"/>
  </r>
  <r>
    <s v="nklDmWwOXYU"/>
    <x v="33"/>
    <s v="Other"/>
    <s v="Biguanides"/>
    <x v="0"/>
    <d v="2020-01-20T00:00:00"/>
    <s v="Biguanides"/>
  </r>
  <r>
    <s v="nLPfzvc6P2k"/>
    <x v="33"/>
    <s v="Other"/>
    <s v="Biguanides"/>
    <x v="0"/>
    <d v="2018-06-24T00:00:00"/>
    <s v="Biguanides"/>
  </r>
  <r>
    <s v="QWFhECbkHPU"/>
    <x v="33"/>
    <s v="Māori"/>
    <s v="Biguanides"/>
    <x v="0"/>
    <d v="2024-08-20T00:00:00"/>
    <s v="Biguanides"/>
  </r>
  <r>
    <s v="NOkLzufV7Us"/>
    <x v="33"/>
    <s v="Pacific peoples"/>
    <s v="Biguanides"/>
    <x v="0"/>
    <d v="2014-08-29T00:00:00"/>
    <s v="Biguanides-&gt;Biguanides|Sulfonylureas-&gt;Biguanides|Insulin glargine|Sulfonylureas-&gt;Insulin glargine-&gt;DPP-4 inhibitors|Insulin glargine|Sulfonylureas-&gt;DPP-4 inhibitors|Sulfonylureas-&gt;DPP-4 inhibitors-&gt;Biguanides|DPP-4 inhibitors|Sulfonylureas-&gt;SGLT-2 inhibitors-&gt;DPP-4 inhibitors|SGLT-2 inhibitors-&gt;GLP-1 agonists-&gt;GLP-1 agonists|SGLT-2 inhibitors"/>
  </r>
  <r>
    <s v="noqjxAV8NZM"/>
    <x v="33"/>
    <s v="Pacific peoples"/>
    <s v="Biguanides"/>
    <x v="0"/>
    <d v="2013-10-18T00:00:00"/>
    <s v="Biguanides-&gt;Biguanides|Sulfonylureas-&gt;DPP-4 inhibitors"/>
  </r>
  <r>
    <s v="QXr7BmASyqo"/>
    <x v="33"/>
    <s v="Other"/>
    <s v="Biguanides"/>
    <x v="0"/>
    <d v="2025-01-16T00:00:00"/>
    <s v="Biguanides"/>
  </r>
  <r>
    <s v="QYp9Saa10Lc"/>
    <x v="33"/>
    <s v="Māori"/>
    <s v="Biguanides"/>
    <x v="0"/>
    <d v="2016-10-14T00:00:00"/>
    <s v="Biguanides-&gt;Insulin glargine-&gt;Biguanides|Insulin glargine"/>
  </r>
  <r>
    <s v="R39Jq/4uhxQ"/>
    <x v="33"/>
    <s v="Other"/>
    <s v="Insulin aspart"/>
    <x v="1"/>
    <d v="2021-05-20T00:00:00"/>
    <s v="Insulin aspart-&gt;Insulin isophane-&gt;Insulin aspart|Insulin isophane-&gt;Biguanides-&gt;SGLT-2 inhibitors-&gt;Insulin glargine-&gt;Insulin glargine|SGLT-2 inhibitors-&gt;Insulin glargine|Insulin glulisine-&gt;Insulin glulisine"/>
  </r>
  <r>
    <s v="r10n9hfFUcA"/>
    <x v="33"/>
    <s v="Other"/>
    <s v="Biguanides"/>
    <x v="0"/>
    <d v="2025-08-25T00:00:00"/>
    <s v="Biguanides"/>
  </r>
  <r>
    <s v="r5dWrTDYMRc"/>
    <x v="33"/>
    <s v="Other"/>
    <s v="Biguanides"/>
    <x v="0"/>
    <d v="2022-11-08T00:00:00"/>
    <s v="Biguanides"/>
  </r>
  <r>
    <s v="Rcd/iV7vW7s"/>
    <x v="33"/>
    <s v="Māori"/>
    <s v="Biguanides"/>
    <x v="0"/>
    <d v="2013-04-08T00:00:00"/>
    <s v="Biguanides"/>
  </r>
  <r>
    <s v="KnNPd1X7.cU"/>
    <x v="33"/>
    <s v="Other"/>
    <s v="Biguanides"/>
    <x v="0"/>
    <d v="2017-01-10T00:00:00"/>
    <s v="Biguanides"/>
  </r>
  <r>
    <s v="kNRLlVzHPL2"/>
    <x v="33"/>
    <s v="Māori"/>
    <s v="Biguanides"/>
    <x v="0"/>
    <d v="2017-09-14T00:00:00"/>
    <s v="Biguanides-&gt;Biguanides|DPP-4 inhibitors-&gt;DPP-4 inhibitors"/>
  </r>
  <r>
    <s v="kmQScYeL/Jo"/>
    <x v="33"/>
    <s v="Other"/>
    <s v="Biguanides"/>
    <x v="0"/>
    <d v="2015-05-19T00:00:00"/>
    <s v="Biguanides-&gt;Sulfonylureas-&gt;Biguanides|Sulfonylureas-&gt;Insulin isophane with insulin neutral-&gt;Insulin Neutral-&gt;Insulin isophane with insulin neutral|Insulin Neutral-&gt;Insulin isophane with insulin neutral|Insulin Neutral|Sulfonylureas-&gt;Insulin isophane with insulin neutral|Sulfonylureas-&gt;Insulin Neutral|Sulfonylureas-&gt;Insulin glargine-&gt;GLP-1 agonists"/>
  </r>
  <r>
    <s v="KOj4N1L5QPM"/>
    <x v="33"/>
    <s v="Asian"/>
    <s v="Insulin isophane"/>
    <x v="1"/>
    <d v="2016-10-08T00:00:00"/>
    <s v="Insulin isophane-&gt;Biguanides-&gt;Insulin aspart|Insulin isophane-&gt;Biguanides|Insulin aspart|Insulin isophane"/>
  </r>
  <r>
    <s v="KoJwMKW4696"/>
    <x v="33"/>
    <s v="Other"/>
    <s v="Biguanides"/>
    <x v="0"/>
    <d v="2024-12-30T00:00:00"/>
    <s v="Biguanides"/>
  </r>
  <r>
    <s v="KLYl8Ywg.3U"/>
    <x v="33"/>
    <s v="Other"/>
    <s v="Biguanides"/>
    <x v="0"/>
    <d v="2022-05-30T00:00:00"/>
    <s v="Biguanides"/>
  </r>
  <r>
    <s v="kjo7TTO46aA"/>
    <x v="33"/>
    <s v="Asian"/>
    <s v="Biguanides"/>
    <x v="0"/>
    <d v="2021-05-13T00:00:00"/>
    <s v="Biguanides-&gt;DPP-4 inhibitors-&gt;SGLT-2 inhibitors-&gt;DPP-4 inhibitors|SGLT-2 inhibitors-&gt;Biguanides|GLP-1 agonists-&gt;GLP-1 agonists"/>
  </r>
  <r>
    <s v="KKEtxXD5Meo"/>
    <x v="33"/>
    <s v="Other"/>
    <s v="Biguanides"/>
    <x v="0"/>
    <d v="2017-05-08T00:00:00"/>
    <s v="Biguanides-&gt;Biguanides|Sulfonylureas-&gt;DPP-4 inhibitors|Sulfonylureas-&gt;DPP-4 inhibitors-&gt;Biguanides|GLP-1 agonists-&gt;Biguanides|GLP-1 agonists|Sulfonylureas-&gt;GLP-1 agonists-&gt;GLP-1 agonists|Sulfonylureas-&gt;Insulin glargine-&gt;Biguanides|GLP-1 agonists|Insulin glargine|Sulfonylureas-&gt;GLP-1 agonists|Insulin glargine"/>
  </r>
  <r>
    <s v="kIgHwV4Vyiw"/>
    <x v="33"/>
    <s v="Asian"/>
    <s v="Biguanides|Insulin isophane"/>
    <x v="0"/>
    <d v="2022-01-07T00:00:00"/>
    <s v="Biguanides|Insulin isophane-&gt;Insulin lispro-&gt;Insulin isophane-&gt;Insulin isophane|Insulin lispro"/>
  </r>
  <r>
    <s v="KHQve39R5aI"/>
    <x v="33"/>
    <s v="Asian"/>
    <s v="Biguanides"/>
    <x v="0"/>
    <d v="2014-09-25T00:00:00"/>
    <s v="Biguanides-&gt;Biguanides|Sulfonylureas-&gt;SGLT-2 inhibitors"/>
  </r>
  <r>
    <s v="kf/.UoPF5/w"/>
    <x v="33"/>
    <s v="Asian"/>
    <s v="Biguanides"/>
    <x v="0"/>
    <d v="2020-04-08T00:00:00"/>
    <s v="Biguanides-&gt;Insulin aspart|Insulin isophane"/>
  </r>
  <r>
    <s v="kFjFoaGYomQ"/>
    <x v="33"/>
    <s v="Asian"/>
    <s v="Biguanides"/>
    <x v="0"/>
    <d v="2018-07-16T00:00:00"/>
    <s v="Biguanides"/>
  </r>
  <r>
    <s v="kFyJs6oerfk"/>
    <x v="33"/>
    <s v="Asian"/>
    <s v="Biguanides|Insulin glargine"/>
    <x v="0"/>
    <d v="2025-12-25T00:00:00"/>
    <s v="Biguanides|Insulin glargine-&gt;DPP-4 inhibitors|Insulin glargine"/>
  </r>
  <r>
    <s v="KDWJINF/EbQ"/>
    <x v="33"/>
    <s v="Māori"/>
    <s v="Biguanides"/>
    <x v="0"/>
    <d v="2023-05-05T00:00:00"/>
    <s v="Biguanides-&gt;SGLT-2 inhibitors-&gt;Insulin glargine-&gt;Insulin glargine|SGLT-2 inhibitors"/>
  </r>
  <r>
    <s v="KEnT4UDKVZU"/>
    <x v="33"/>
    <s v="Other"/>
    <s v="Biguanides"/>
    <x v="0"/>
    <d v="2012-03-01T00:00:00"/>
    <s v="Biguanides"/>
  </r>
  <r>
    <s v="KB7ydjZWO5Q"/>
    <x v="33"/>
    <s v="Other"/>
    <s v="Biguanides"/>
    <x v="0"/>
    <d v="2011-03-17T00:00:00"/>
    <s v="Biguanides"/>
  </r>
  <r>
    <s v="kAamhhH5X0Y"/>
    <x v="33"/>
    <s v="Pacific peoples"/>
    <s v="Biguanides|Insulin isophane"/>
    <x v="0"/>
    <d v="2016-08-03T00:00:00"/>
    <s v="Biguanides|Insulin isophane-&gt;Biguanides-&gt;Biguanides|Sulfonylureas-&gt;Sulfonylureas"/>
  </r>
  <r>
    <s v="KcSCJucbEhU"/>
    <x v="33"/>
    <s v="Māori"/>
    <s v="Biguanides"/>
    <x v="0"/>
    <d v="2021-03-05T00:00:00"/>
    <s v="Biguanides-&gt;DPP-4 inhibitors|SGLT-2 inhibitors-&gt;DPP-4 inhibitors-&gt;Biguanides|DPP-4 inhibitors-&gt;SGLT-2 inhibitors"/>
  </r>
  <r>
    <s v="KCzTN73wc.k"/>
    <x v="33"/>
    <s v="Other"/>
    <s v="Biguanides"/>
    <x v="0"/>
    <d v="2015-10-28T00:00:00"/>
    <s v="Biguanides"/>
  </r>
  <r>
    <s v="k115SO546Qk"/>
    <x v="33"/>
    <s v="Other"/>
    <s v="Biguanides"/>
    <x v="0"/>
    <d v="2025-07-03T00:00:00"/>
    <s v="Biguanides"/>
  </r>
  <r>
    <s v="K2sWVzxC5FI"/>
    <x v="33"/>
    <s v="Māori"/>
    <s v="Biguanides"/>
    <x v="0"/>
    <d v="2020-08-09T00:00:00"/>
    <s v="Biguanides-&gt;SGLT-2 inhibitors"/>
  </r>
  <r>
    <s v="jZlIJEJHBBY"/>
    <x v="33"/>
    <s v="Pacific peoples"/>
    <s v="Biguanides"/>
    <x v="0"/>
    <d v="2011-06-01T00:00:00"/>
    <s v="Biguanides-&gt;Biguanides|DPP-4 inhibitors-&gt;Biguanides|DPP-4 inhibitors|SGLT-2 inhibitors"/>
  </r>
  <r>
    <s v="JZNCZki7rlQ"/>
    <x v="33"/>
    <s v="Māori"/>
    <s v="Biguanides"/>
    <x v="0"/>
    <d v="2013-06-07T00:00:00"/>
    <s v="Biguanides-&gt;DPP-4 inhibitors-&gt;SGLT-2 inhibitors-&gt;DPP-4 inhibitors|SGLT-2 inhibitors-&gt;Insulin glargine|SGLT-2 inhibitors-&gt;Insulin glargine"/>
  </r>
  <r>
    <s v="JyI51GoHDRM"/>
    <x v="33"/>
    <s v="Asian"/>
    <s v="Biguanides"/>
    <x v="0"/>
    <d v="2022-09-21T00:00:00"/>
    <s v="Biguanides"/>
  </r>
  <r>
    <s v="1nmzD6ZQJvA"/>
    <x v="33"/>
    <s v="Asian"/>
    <s v="Biguanides"/>
    <x v="0"/>
    <d v="2017-12-14T00:00:00"/>
    <s v="Biguanides-&gt;DPP-4 inhibitors-&gt;Biguanides|DPP-4 inhibitors-&gt;DPP-4 inhibitors|Sulfonylureas-&gt;DPP-4 inhibitors|SGLT-2 inhibitors|Sulfonylureas-&gt;SGLT-2 inhibitors|Sulfonylureas"/>
  </r>
  <r>
    <s v="ZvqrSqvucb."/>
    <x v="33"/>
    <s v="Pacific peoples"/>
    <s v="Insulin aspart|Insulin glargine"/>
    <x v="1"/>
    <d v="2022-11-11T00:00:00"/>
    <s v="Insulin aspart|Insulin glargine-&gt;Biguanides-&gt;DPP-4 inhibitors-&gt;Insulin aspart-&gt;DPP-4 inhibitors|Insulin aspart"/>
  </r>
  <r>
    <s v="1VBR/FDzBNA"/>
    <x v="33"/>
    <s v="Asian"/>
    <s v="Biguanides|Sulfonylureas"/>
    <x v="0"/>
    <d v="2024-04-30T00:00:00"/>
    <s v="Biguanides|Sulfonylureas"/>
  </r>
  <r>
    <s v="1Vjsjr1Xi0."/>
    <x v="33"/>
    <s v="Asian"/>
    <s v="Biguanides"/>
    <x v="0"/>
    <d v="2024-10-11T00:00:00"/>
    <s v="Biguanides"/>
  </r>
  <r>
    <s v="1YtzU5ZEgVY"/>
    <x v="33"/>
    <s v="Asian"/>
    <s v="Biguanides"/>
    <x v="0"/>
    <d v="2024-11-26T00:00:00"/>
    <s v="Biguanides"/>
  </r>
  <r>
    <s v="1zonrTbbg7k"/>
    <x v="33"/>
    <s v="Māori"/>
    <s v="Biguanides"/>
    <x v="0"/>
    <d v="2025-07-09T00:00:00"/>
    <s v="Biguanides"/>
  </r>
  <r>
    <s v="1zPMRcgubgM"/>
    <x v="33"/>
    <s v="Other"/>
    <s v="Biguanides|Insulin isophane|Insulin lispro"/>
    <x v="0"/>
    <d v="2024-05-14T00:00:00"/>
    <s v="Biguanides|Insulin isophane|Insulin lispro-&gt;Insulin isophane|Insulin lispro"/>
  </r>
  <r>
    <s v="227OysRUF/Y"/>
    <x v="33"/>
    <s v="Other"/>
    <s v="Biguanides"/>
    <x v="0"/>
    <d v="2019-10-24T00:00:00"/>
    <s v="Biguanides-&gt;Insulin aspart|Insulin isophane"/>
  </r>
  <r>
    <s v="2AX7HpQbiHg"/>
    <x v="33"/>
    <s v="Pacific peoples"/>
    <s v="Biguanides"/>
    <x v="0"/>
    <d v="2022-09-07T00:00:00"/>
    <s v="Biguanides-&gt;GLP-1 agonists-&gt;Biguanides|GLP-1 agonists-&gt;Biguanides|SGLT-2 inhibitors-&gt;SGLT-2 inhibitors-&gt;DPP-4 inhibitors|SGLT-2 inhibitors-&gt;DPP-4 inhibitors"/>
  </r>
  <r>
    <s v="2eMD/T02F/s"/>
    <x v="33"/>
    <s v="Other"/>
    <s v="Biguanides"/>
    <x v="0"/>
    <d v="2018-10-19T00:00:00"/>
    <s v="Biguanides-&gt;GLP-1 agonists"/>
  </r>
  <r>
    <s v="2pF5RuHjwps"/>
    <x v="33"/>
    <s v="Asian"/>
    <s v="Biguanides"/>
    <x v="0"/>
    <d v="2019-11-01T00:00:00"/>
    <s v="Biguanides"/>
  </r>
  <r>
    <s v="2SSI92Vqrpo"/>
    <x v="33"/>
    <s v="Asian"/>
    <s v="Biguanides"/>
    <x v="0"/>
    <d v="2025-11-21T00:00:00"/>
    <s v="Biguanides"/>
  </r>
  <r>
    <s v="2Ok9haPq7k6"/>
    <x v="33"/>
    <s v="Pacific peoples"/>
    <s v="Biguanides"/>
    <x v="0"/>
    <d v="2021-01-19T00:00:00"/>
    <s v="Biguanides"/>
  </r>
  <r>
    <s v="2OAeNwu0vaI"/>
    <x v="33"/>
    <s v="Pacific peoples"/>
    <s v="Biguanides"/>
    <x v="0"/>
    <d v="2023-06-24T00:00:00"/>
    <s v="Biguanides-&gt;GLP-1 agonists"/>
  </r>
  <r>
    <s v="2kIS1TEeOzU"/>
    <x v="33"/>
    <s v="Māori"/>
    <s v="Biguanides"/>
    <x v="0"/>
    <d v="2022-07-01T00:00:00"/>
    <s v="Biguanides"/>
  </r>
  <r>
    <s v="ZASW79LwEvM"/>
    <x v="33"/>
    <s v="Pacific peoples"/>
    <s v="Biguanides"/>
    <x v="0"/>
    <d v="2025-02-17T00:00:00"/>
    <s v="Biguanides-&gt;Insulin isophane"/>
  </r>
  <r>
    <s v="z8V8WIpTmNw"/>
    <x v="33"/>
    <s v="Pacific peoples"/>
    <s v="Biguanides"/>
    <x v="0"/>
    <d v="2024-02-22T00:00:00"/>
    <s v="Biguanides"/>
  </r>
  <r>
    <s v="zFsG/i.FLTw"/>
    <x v="33"/>
    <s v="Pacific peoples"/>
    <s v="Biguanides"/>
    <x v="0"/>
    <d v="2018-10-02T00:00:00"/>
    <s v="Biguanides-&gt;Biguanides|Sulfonylureas-&gt;Biguanides|SGLT-2 inhibitors|Sulfonylureas-&gt;SGLT-2 inhibitors|Sulfonylureas-&gt;Sulfonylureas-&gt;Biguanides|DPP-4 inhibitors|Sulfonylureas-&gt;DPP-4 inhibitors-&gt;DPP-4 inhibitors|Sulfonylureas-&gt;Biguanides|GLP-1 agonists"/>
  </r>
  <r>
    <s v="ZGvbsQYM.7s"/>
    <x v="33"/>
    <s v="Other"/>
    <s v="Biguanides"/>
    <x v="0"/>
    <d v="2013-06-13T00:00:00"/>
    <s v="Biguanides-&gt;Insulin glargine-&gt;Biguanides|Insulin glargine-&gt;Insulin glargine|Insulin glulisine-&gt;Insulin glulisine"/>
  </r>
  <r>
    <s v="ZJ6ZgJFcOhc"/>
    <x v="33"/>
    <s v="Māori"/>
    <s v="Biguanides"/>
    <x v="0"/>
    <d v="2024-03-19T00:00:00"/>
    <s v="Biguanides-&gt;Biguanides|DPP-4 inhibitors-&gt;DPP-4 inhibitors"/>
  </r>
  <r>
    <s v="zREnFYC8.9I"/>
    <x v="33"/>
    <s v="Māori"/>
    <s v="Biguanides"/>
    <x v="0"/>
    <d v="2012-12-05T00:00:00"/>
    <s v="Biguanides"/>
  </r>
  <r>
    <s v="zshiqs6unoY"/>
    <x v="33"/>
    <s v="Other"/>
    <s v="Biguanides"/>
    <x v="0"/>
    <d v="2022-11-01T00:00:00"/>
    <s v="Biguanides"/>
  </r>
  <r>
    <s v="zQdjrfiOIzY"/>
    <x v="33"/>
    <s v="Asian"/>
    <s v="Biguanides"/>
    <x v="0"/>
    <d v="2023-09-25T00:00:00"/>
    <s v="Biguanides"/>
  </r>
  <r>
    <s v="zsZW4UdE.UE"/>
    <x v="33"/>
    <s v="Asian"/>
    <s v="Biguanides"/>
    <x v="0"/>
    <d v="2023-08-22T00:00:00"/>
    <s v="Biguanides"/>
  </r>
  <r>
    <s v="zUp6h9yL0LA"/>
    <x v="33"/>
    <s v="Māori"/>
    <s v="Biguanides"/>
    <x v="0"/>
    <d v="2023-10-17T00:00:00"/>
    <s v="Biguanides"/>
  </r>
  <r>
    <s v="ZUp9kUwVzaw"/>
    <x v="33"/>
    <s v="Asian"/>
    <s v="Biguanides"/>
    <x v="0"/>
    <d v="2020-02-26T00:00:00"/>
    <s v="Biguanides"/>
  </r>
  <r>
    <s v="zLB8IOO.NgQ"/>
    <x v="33"/>
    <s v="Other"/>
    <s v="Biguanides"/>
    <x v="0"/>
    <d v="2024-01-15T00:00:00"/>
    <s v="Biguanides"/>
  </r>
  <r>
    <s v="zndW9WMWzeQ"/>
    <x v="33"/>
    <s v="Asian"/>
    <s v="SGLT-2 inhibitors"/>
    <x v="0"/>
    <d v="2025-03-19T00:00:00"/>
    <s v="SGLT-2 inhibitors-&gt;Biguanides-&gt;Insulin aspart|Insulin isophane-&gt;Insulin aspart-&gt;Insulin isophane"/>
  </r>
  <r>
    <s v="ZnWR5eFqULU"/>
    <x v="33"/>
    <s v="Asian"/>
    <s v="Biguanides"/>
    <x v="0"/>
    <d v="2011-07-21T00:00:00"/>
    <s v="Biguanides-&gt;Sulfonylureas-&gt;Insulin aspart-&gt;Insulin aspart|Sulfonylureas-&gt;DPP-4 inhibitors|Insulin aspart-&gt;DPP-4 inhibitors-&gt;DPP-4 inhibitors|SGLT-2 inhibitors"/>
  </r>
  <r>
    <s v="ZOCIWQZc/8E"/>
    <x v="33"/>
    <s v="Other"/>
    <s v="Biguanides"/>
    <x v="0"/>
    <d v="2012-01-03T00:00:00"/>
    <s v="Biguanides"/>
  </r>
  <r>
    <s v="Zq3PG1d6vI."/>
    <x v="33"/>
    <s v="Māori"/>
    <s v="Biguanides"/>
    <x v="0"/>
    <d v="2024-05-02T00:00:00"/>
    <s v="Biguanides"/>
  </r>
  <r>
    <s v="ZPAPTwkS1Co"/>
    <x v="33"/>
    <s v="Asian"/>
    <s v="Biguanides"/>
    <x v="0"/>
    <d v="2013-03-12T00:00:00"/>
    <s v="Biguanides-&gt;Biguanides|Sulfonylureas-&gt;SGLT-2 inhibitors|Sulfonylureas-&gt;SGLT-2 inhibitors-&gt;DPP-4 inhibitors|SGLT-2 inhibitors-&gt;DPP-4 inhibitors-&gt;Biguanides|DPP-4 inhibitors|SGLT-2 inhibitors"/>
  </r>
  <r>
    <s v="A3HU8mlj60c"/>
    <x v="33"/>
    <s v="Māori"/>
    <s v="Biguanides|Insulin aspart"/>
    <x v="0"/>
    <d v="2014-12-04T00:00:00"/>
    <s v="Biguanides|Insulin aspart-&gt;Insulin aspart-&gt;Biguanides-&gt;Insulin aspart|Insulin isophane-&gt;Insulin aspart|Insulin glargine-&gt;Biguanides|Insulin aspart|Insulin glargine-&gt;Insulin glargine-&gt;DPP-4 inhibitors-&gt;DPP-4 inhibitors|Insulin aspart|Insulin glargine-&gt;GLP-1 agonists-&gt;Biguanides|DPP-4 inhibitors|GLP-1 agonists|Insulin aspart|Insulin glargine-&gt;Biguanides|GLP-1 agonists-&gt;GLP-1 agonists|Insulin aspart|Insulin glargine-&gt;Biguanides|GLP-1 agonists|Insulin aspart|Insulin glargine-&gt;GLP-1 agonists|Insulin aspart"/>
  </r>
  <r>
    <s v="a41k.AR5/aM"/>
    <x v="33"/>
    <s v="Asian"/>
    <s v="Biguanides"/>
    <x v="0"/>
    <d v="2020-11-23T00:00:00"/>
    <s v="Biguanides"/>
  </r>
  <r>
    <s v="a7kWBCh0gOo"/>
    <x v="33"/>
    <s v="Other"/>
    <s v="Biguanides"/>
    <x v="0"/>
    <d v="2025-09-03T00:00:00"/>
    <s v="Biguanides-&gt;Insulin glargine"/>
  </r>
  <r>
    <s v="a4q2Vk.hvqQ"/>
    <x v="33"/>
    <s v="Other"/>
    <s v="Biguanides"/>
    <x v="0"/>
    <d v="2021-01-12T00:00:00"/>
    <s v="Biguanides"/>
  </r>
  <r>
    <s v="A.lAFklWB0k"/>
    <x v="33"/>
    <s v="Asian"/>
    <s v="Biguanides"/>
    <x v="0"/>
    <d v="2014-01-30T00:00:00"/>
    <s v="Biguanides"/>
  </r>
  <r>
    <s v="A1ikaDo9U2s"/>
    <x v="33"/>
    <s v="Asian"/>
    <s v="Biguanides"/>
    <x v="0"/>
    <d v="2018-07-31T00:00:00"/>
    <s v="Biguanides"/>
  </r>
  <r>
    <s v="a1k6PIfvc52"/>
    <x v="33"/>
    <s v="Other"/>
    <s v="Biguanides"/>
    <x v="0"/>
    <d v="2024-05-11T00:00:00"/>
    <s v="Biguanides"/>
  </r>
  <r>
    <s v="9wR5g29Fs5g"/>
    <x v="33"/>
    <s v="Other"/>
    <s v="Biguanides"/>
    <x v="0"/>
    <d v="2015-05-22T00:00:00"/>
    <s v="Biguanides-&gt;DPP-4 inhibitors|SGLT-2 inhibitors-&gt;DPP-4 inhibitors-&gt;Insulin glargine-&gt;DPP-4 inhibitors|Insulin glargine|SGLT-2 inhibitors-&gt;Biguanides|GLP-1 agonists|Insulin glargine-&gt;GLP-1 agonists|Insulin glargine-&gt;GLP-1 agonists-&gt;Biguanides|Insulin glargine"/>
  </r>
  <r>
    <s v="9xKk6ARRu42"/>
    <x v="33"/>
    <s v="Pacific peoples"/>
    <s v="Biguanides"/>
    <x v="0"/>
    <d v="2025-09-30T00:00:00"/>
    <s v="Biguanides"/>
  </r>
  <r>
    <s v="d8Cr23eDasM"/>
    <x v="33"/>
    <s v="Pacific peoples"/>
    <s v="Biguanides"/>
    <x v="0"/>
    <d v="2020-04-08T00:00:00"/>
    <s v="Biguanides-&gt;Sulfonylureas-&gt;Biguanides|Sulfonylureas"/>
  </r>
  <r>
    <s v="CXQcNZWBZ7c"/>
    <x v="33"/>
    <s v="Māori"/>
    <s v="Biguanides|Sulfonylureas"/>
    <x v="0"/>
    <d v="2025-03-28T00:00:00"/>
    <s v="Biguanides|Sulfonylureas"/>
  </r>
  <r>
    <s v="9NEg0jH0NPg"/>
    <x v="33"/>
    <s v="Other"/>
    <s v="Biguanides"/>
    <x v="0"/>
    <d v="2015-05-22T00:00:00"/>
    <s v="Biguanides"/>
  </r>
  <r>
    <s v="9lXKWYVs/Wg"/>
    <x v="33"/>
    <s v="Other"/>
    <s v="Biguanides"/>
    <x v="0"/>
    <d v="2022-09-07T00:00:00"/>
    <s v="Biguanides"/>
  </r>
  <r>
    <s v="9kYdhaxquws"/>
    <x v="33"/>
    <s v="Pacific peoples"/>
    <s v="Biguanides"/>
    <x v="0"/>
    <d v="2012-05-09T00:00:00"/>
    <s v="Biguanides-&gt;Biguanides|Insulin isophane-&gt;Insulin isophane"/>
  </r>
  <r>
    <s v="9LpBEJNH8/k"/>
    <x v="33"/>
    <s v="Māori"/>
    <s v="Biguanides"/>
    <x v="0"/>
    <d v="2013-07-26T00:00:00"/>
    <s v="Biguanides-&gt;SGLT-2 inhibitors-&gt;Biguanides|SGLT-2 inhibitors"/>
  </r>
  <r>
    <s v="9JByrhdGXUw"/>
    <x v="33"/>
    <s v="Other"/>
    <s v="Insulin isophane"/>
    <x v="1"/>
    <d v="2019-08-27T00:00:00"/>
    <s v="Insulin isophane-&gt;Biguanides"/>
  </r>
  <r>
    <s v="9BAFgYsJfTI"/>
    <x v="33"/>
    <s v="Asian"/>
    <s v="Biguanides"/>
    <x v="0"/>
    <d v="2025-12-04T00:00:00"/>
    <s v="Biguanides"/>
  </r>
  <r>
    <s v="95vMerVPb8g"/>
    <x v="33"/>
    <s v="Pacific peoples"/>
    <s v="Biguanides"/>
    <x v="0"/>
    <d v="2017-11-03T00:00:00"/>
    <s v="Biguanides"/>
  </r>
  <r>
    <s v="2ZM5OA97JZk"/>
    <x v="33"/>
    <s v="Other"/>
    <s v="Biguanides"/>
    <x v="0"/>
    <d v="2023-06-07T00:00:00"/>
    <s v="Biguanides"/>
  </r>
  <r>
    <s v="2zZuwQpatnE"/>
    <x v="33"/>
    <s v="Asian"/>
    <s v="Biguanides|Insulin isophane"/>
    <x v="0"/>
    <d v="2016-04-06T00:00:00"/>
    <s v="Biguanides|Insulin isophane-&gt;Insulin aspart-&gt;Insulin isophane"/>
  </r>
  <r>
    <s v="3.UmntXOV/Q"/>
    <x v="33"/>
    <s v="Māori"/>
    <s v="Biguanides"/>
    <x v="0"/>
    <d v="2016-11-07T00:00:00"/>
    <s v="Biguanides-&gt;Sulfonylureas-&gt;Biguanides|Sulfonylureas"/>
  </r>
  <r>
    <s v="31jW9SFBTpo"/>
    <x v="33"/>
    <s v="Other"/>
    <s v="Biguanides|Insulin isophane"/>
    <x v="0"/>
    <d v="2021-12-17T00:00:00"/>
    <s v="Biguanides|Insulin isophane-&gt;Insulin aspart"/>
  </r>
  <r>
    <s v="36RVyTOC9Mo"/>
    <x v="33"/>
    <s v="Other"/>
    <s v="Biguanides"/>
    <x v="0"/>
    <d v="2020-03-16T00:00:00"/>
    <s v="Biguanides"/>
  </r>
  <r>
    <s v="3dEmTNxOFNA"/>
    <x v="33"/>
    <s v="Pacific peoples"/>
    <s v="Biguanides"/>
    <x v="0"/>
    <d v="2015-05-01T00:00:00"/>
    <s v="Biguanides"/>
  </r>
  <r>
    <s v="3flfUTYx4vY"/>
    <x v="33"/>
    <s v="Asian"/>
    <s v="Biguanides"/>
    <x v="0"/>
    <d v="2021-03-29T00:00:00"/>
    <s v="Biguanides-&gt;DPP-4 inhibitors-&gt;Biguanides|SGLT-2 inhibitors"/>
  </r>
  <r>
    <s v="8y1g6KBcmxQ"/>
    <x v="33"/>
    <s v="Asian"/>
    <s v="Insulin glargine"/>
    <x v="1"/>
    <d v="2024-03-01T00:00:00"/>
    <s v="Insulin glargine-&gt;Biguanides|Insulin glargine"/>
  </r>
  <r>
    <s v="8XS4C9NNzSE"/>
    <x v="33"/>
    <s v="Other"/>
    <s v="Biguanides"/>
    <x v="0"/>
    <d v="2013-10-09T00:00:00"/>
    <s v="Biguanides-&gt;Biguanides|Insulin aspart|Insulin isophane-&gt;Insulin aspart|Insulin isophane-&gt;Insulin isophane-&gt;DPP-4 inhibitors-&gt;Insulin glargine-&gt;DPP-4 inhibitors|Insulin glargine-&gt;Insulin glulisine-&gt;DPP-4 inhibitors|Insulin glargine|Insulin glulisine"/>
  </r>
  <r>
    <s v="Ox1Xl6.3c/w"/>
    <x v="33"/>
    <s v="Asian"/>
    <s v="Biguanides"/>
    <x v="0"/>
    <d v="2015-09-15T00:00:00"/>
    <s v="Biguanides-&gt;Insulin isophane"/>
  </r>
  <r>
    <s v="oYHzQsnFLPM"/>
    <x v="33"/>
    <s v="Asian"/>
    <s v="Biguanides"/>
    <x v="0"/>
    <d v="2023-12-22T00:00:00"/>
    <s v="Biguanides"/>
  </r>
  <r>
    <s v="p4zYsXlyt.U"/>
    <x v="33"/>
    <s v="Māori"/>
    <s v="Biguanides"/>
    <x v="0"/>
    <d v="2012-07-24T00:00:00"/>
    <s v="Biguanides-&gt;Sulfonylureas-&gt;DPP-4 inhibitors-&gt;DPP-4 inhibitors|SGLT-2 inhibitors-&gt;DPP-4 inhibitors|GLP-1 agonists-&gt;GLP-1 agonists"/>
  </r>
  <r>
    <s v="p4e4eQDsJF2"/>
    <x v="33"/>
    <s v="Other"/>
    <s v="Biguanides"/>
    <x v="0"/>
    <d v="2024-02-16T00:00:00"/>
    <s v="Biguanides"/>
  </r>
  <r>
    <s v="P78yftP3sZ2"/>
    <x v="33"/>
    <s v="Other"/>
    <s v="Biguanides"/>
    <x v="0"/>
    <d v="2023-07-27T00:00:00"/>
    <s v="Biguanides-&gt;DPP-4 inhibitors-&gt;Biguanides|DPP-4 inhibitors"/>
  </r>
  <r>
    <s v="p9tiA/Q9spk"/>
    <x v="33"/>
    <s v="Māori"/>
    <s v="Biguanides"/>
    <x v="0"/>
    <d v="2024-07-29T00:00:00"/>
    <s v="Biguanides"/>
  </r>
  <r>
    <s v="p9jgfS/gHEs"/>
    <x v="33"/>
    <s v="Pacific peoples"/>
    <s v="Biguanides"/>
    <x v="0"/>
    <d v="2019-01-16T00:00:00"/>
    <s v="Biguanides-&gt;DPP-4 inhibitors|SGLT-2 inhibitors-&gt;DPP-4 inhibitors-&gt;Sulfonylureas-&gt;DPP-4 inhibitors|SGLT-2 inhibitors|Sulfonylureas"/>
  </r>
  <r>
    <s v="Pag04bIAviA"/>
    <x v="33"/>
    <s v="Other"/>
    <s v="Biguanides"/>
    <x v="0"/>
    <d v="2024-07-02T00:00:00"/>
    <s v="Biguanides"/>
  </r>
  <r>
    <s v="paVPYb6tP3."/>
    <x v="33"/>
    <s v="Other"/>
    <s v="Biguanides"/>
    <x v="0"/>
    <d v="2023-01-18T00:00:00"/>
    <s v="Biguanides"/>
  </r>
  <r>
    <s v="pAMJPCNjTPE"/>
    <x v="33"/>
    <s v="Asian"/>
    <s v="Biguanides"/>
    <x v="0"/>
    <d v="2017-12-01T00:00:00"/>
    <s v="Biguanides"/>
  </r>
  <r>
    <s v="orx6n8NbQjM"/>
    <x v="33"/>
    <s v="Māori"/>
    <s v="Biguanides"/>
    <x v="0"/>
    <d v="2023-05-30T00:00:00"/>
    <s v="Biguanides-&gt;Biguanides|SGLT-2 inhibitors-&gt;SGLT-2 inhibitors-&gt;Biguanides|GLP-1 agonists-&gt;GLP-1 agonists"/>
  </r>
  <r>
    <s v="OpgbRzo3pEg"/>
    <x v="33"/>
    <s v="Māori"/>
    <s v="Biguanides"/>
    <x v="0"/>
    <d v="2021-09-28T00:00:00"/>
    <s v="Biguanides"/>
  </r>
  <r>
    <s v="oR7BEprAEJI"/>
    <x v="33"/>
    <s v="Other"/>
    <s v="Biguanides"/>
    <x v="0"/>
    <d v="2011-11-25T00:00:00"/>
    <s v="Biguanides"/>
  </r>
  <r>
    <s v="oQp4HKa908Q"/>
    <x v="33"/>
    <s v="Asian"/>
    <s v="Biguanides"/>
    <x v="0"/>
    <d v="2017-01-24T00:00:00"/>
    <s v="Biguanides"/>
  </r>
  <r>
    <s v="oNEX8ORaxr6"/>
    <x v="33"/>
    <s v="Asian"/>
    <s v="Biguanides"/>
    <x v="0"/>
    <d v="2024-11-06T00:00:00"/>
    <s v="Biguanides"/>
  </r>
  <r>
    <s v="sozQaqP8sCI"/>
    <x v="33"/>
    <s v="Other"/>
    <s v="Biguanides"/>
    <x v="0"/>
    <d v="2024-03-04T00:00:00"/>
    <s v="Biguanides"/>
  </r>
  <r>
    <s v="smjGyT2nNjA"/>
    <x v="33"/>
    <s v="Asian"/>
    <s v="Biguanides"/>
    <x v="0"/>
    <d v="2019-01-07T00:00:00"/>
    <s v="Biguanides"/>
  </r>
  <r>
    <s v="Snh4S6nI/eE"/>
    <x v="33"/>
    <s v="Other"/>
    <s v="Biguanides"/>
    <x v="0"/>
    <d v="2023-09-26T00:00:00"/>
    <s v="Biguanides"/>
  </r>
  <r>
    <s v="SWGp4rQedOk"/>
    <x v="33"/>
    <s v="Māori"/>
    <s v="DPP-4 inhibitors"/>
    <x v="0"/>
    <d v="2023-07-26T00:00:00"/>
    <s v="DPP-4 inhibitors"/>
  </r>
  <r>
    <s v="swniWbFPXSw"/>
    <x v="33"/>
    <s v="Other"/>
    <s v="Biguanides"/>
    <x v="0"/>
    <d v="2018-12-06T00:00:00"/>
    <s v="Biguanides-&gt;SGLT-2 inhibitors-&gt;Biguanides|SGLT-2 inhibitors"/>
  </r>
  <r>
    <s v="seQEGOFVYoA"/>
    <x v="33"/>
    <s v="Asian"/>
    <s v="Biguanides"/>
    <x v="0"/>
    <d v="2012-08-30T00:00:00"/>
    <s v="Biguanides"/>
  </r>
  <r>
    <s v="seIDXukqtfE"/>
    <x v="33"/>
    <s v="Asian"/>
    <s v="Biguanides"/>
    <x v="0"/>
    <d v="2018-07-25T00:00:00"/>
    <s v="Biguanides-&gt;Insulin aspart-&gt;Biguanides|Insulin glargine-&gt;Insulin glargine"/>
  </r>
  <r>
    <s v="sDO2sr8s0U2"/>
    <x v="33"/>
    <s v="Asian"/>
    <s v="Biguanides"/>
    <x v="0"/>
    <d v="2011-02-16T00:00:00"/>
    <s v="Biguanides-&gt;Biguanides|SGLT-2 inhibitors"/>
  </r>
  <r>
    <s v="sdS0r/bvGoQ"/>
    <x v="33"/>
    <s v="Pacific peoples"/>
    <s v="Biguanides"/>
    <x v="0"/>
    <d v="2022-03-29T00:00:00"/>
    <s v="Biguanides"/>
  </r>
  <r>
    <s v="sd.YbEFMJPQ"/>
    <x v="33"/>
    <s v="Other"/>
    <s v="Biguanides"/>
    <x v="0"/>
    <d v="2023-12-01T00:00:00"/>
    <s v="Biguanides"/>
  </r>
  <r>
    <s v="PcCaVPR1hmI"/>
    <x v="33"/>
    <s v="Pacific peoples"/>
    <s v="Biguanides"/>
    <x v="0"/>
    <d v="2014-05-22T00:00:00"/>
    <s v="Biguanides-&gt;Sulfonylureas-&gt;DPP-4 inhibitors|Insulin glargine-&gt;Biguanides|DPP-4 inhibitors|Insulin glargine-&gt;Biguanides|DPP-4 inhibitors|SGLT-2 inhibitors-&gt;Biguanides|GLP-1 agonists|SGLT-2 inhibitors-&gt;Biguanides|SGLT-2 inhibitors-&gt;GLP-1 agonists-&gt;SGLT-2 inhibitors-&gt;Biguanides|GLP-1 agonists-&gt;DPP-4 inhibitors|SGLT-2 inhibitors-&gt;GLP-1 agonists|SGLT-2 inhibitors-&gt;Insulin glargine-&gt;Biguanides|GLP-1 agonists|Insulin glargine-&gt;DPP-4 inhibitors-&gt;Biguanides|DPP-4 inhibitors|GLP-1 agonists|Insulin glargine"/>
  </r>
  <r>
    <s v="PcCIspbZjkQ"/>
    <x v="33"/>
    <s v="Asian"/>
    <s v="Biguanides"/>
    <x v="0"/>
    <d v="2019-10-10T00:00:00"/>
    <s v="Biguanides"/>
  </r>
  <r>
    <s v="pD76kUzfp7M"/>
    <x v="33"/>
    <s v="Other"/>
    <s v="Insulin glargine"/>
    <x v="1"/>
    <d v="2015-11-10T00:00:00"/>
    <s v="Insulin glargine-&gt;Biguanides"/>
  </r>
  <r>
    <s v="SiNW98Y.w5o"/>
    <x v="33"/>
    <s v="Pacific peoples"/>
    <s v="Biguanides"/>
    <x v="0"/>
    <d v="2024-09-27T00:00:00"/>
    <s v="Biguanides"/>
  </r>
  <r>
    <s v="SltTZJG592U"/>
    <x v="33"/>
    <s v="Māori"/>
    <s v="Biguanides"/>
    <x v="0"/>
    <d v="2017-03-09T00:00:00"/>
    <s v="Biguanides"/>
  </r>
  <r>
    <s v="SHR9OObJ4qA"/>
    <x v="33"/>
    <s v="Other"/>
    <s v="Biguanides"/>
    <x v="0"/>
    <d v="2011-01-20T00:00:00"/>
    <s v="Biguanides"/>
  </r>
  <r>
    <s v="HUHYcI1gxhg"/>
    <x v="33"/>
    <s v="Other"/>
    <s v="Biguanides"/>
    <x v="0"/>
    <d v="2022-09-05T00:00:00"/>
    <s v="Biguanides"/>
  </r>
  <r>
    <s v="HqeCb2heunY"/>
    <x v="33"/>
    <s v="Other"/>
    <s v="Biguanides"/>
    <x v="0"/>
    <d v="2020-10-22T00:00:00"/>
    <s v="Biguanides"/>
  </r>
  <r>
    <s v="HqEWIaAGBN2"/>
    <x v="33"/>
    <s v="Māori"/>
    <s v="Biguanides"/>
    <x v="0"/>
    <d v="2018-12-04T00:00:00"/>
    <s v="Biguanides-&gt;DPP-4 inhibitors-&gt;SGLT-2 inhibitors"/>
  </r>
  <r>
    <s v="hThHD5q7QPk"/>
    <x v="33"/>
    <s v="Māori"/>
    <s v="Biguanides"/>
    <x v="0"/>
    <d v="2012-05-16T00:00:00"/>
    <s v="Biguanides"/>
  </r>
  <r>
    <s v="hYgAzDIpieM"/>
    <x v="33"/>
    <s v="Other"/>
    <s v="Biguanides"/>
    <x v="0"/>
    <d v="2024-01-09T00:00:00"/>
    <s v="Biguanides"/>
  </r>
  <r>
    <s v="HZi5I4RBsxk"/>
    <x v="33"/>
    <s v="Other"/>
    <s v="Biguanides"/>
    <x v="0"/>
    <d v="2012-02-27T00:00:00"/>
    <s v="Biguanides"/>
  </r>
  <r>
    <s v="hzJGu8NBGLI"/>
    <x v="33"/>
    <s v="Other"/>
    <s v="Biguanides|Insulin isophane"/>
    <x v="0"/>
    <d v="2018-06-25T00:00:00"/>
    <s v="Biguanides|Insulin isophane-&gt;Insulin isophane-&gt;Biguanides"/>
  </r>
  <r>
    <s v="hzzDXqzompY"/>
    <x v="33"/>
    <s v="Māori"/>
    <s v="SGLT-2 inhibitors"/>
    <x v="0"/>
    <d v="2023-08-30T00:00:00"/>
    <s v="SGLT-2 inhibitors"/>
  </r>
  <r>
    <s v="hWFPAuhM9v6"/>
    <x v="33"/>
    <s v="Asian"/>
    <s v="Biguanides"/>
    <x v="0"/>
    <d v="2017-12-24T00:00:00"/>
    <s v="Biguanides"/>
  </r>
  <r>
    <s v="HVZnvNxXG4A"/>
    <x v="33"/>
    <s v="Asian"/>
    <s v="Biguanides|Insulin isophane"/>
    <x v="0"/>
    <d v="2025-09-12T00:00:00"/>
    <s v="Biguanides|Insulin isophane"/>
  </r>
  <r>
    <s v="ksLjl9J3pgc"/>
    <x v="33"/>
    <s v="Māori"/>
    <s v="Biguanides|Insulin isophane"/>
    <x v="0"/>
    <d v="2020-04-02T00:00:00"/>
    <s v="Biguanides|Insulin isophane-&gt;Insulin aspart-&gt;Biguanides|Insulin aspart|Insulin isophane"/>
  </r>
  <r>
    <s v="ktkTmwO8EZc"/>
    <x v="33"/>
    <s v="Other"/>
    <s v="Biguanides"/>
    <x v="0"/>
    <d v="2017-06-16T00:00:00"/>
    <s v="Biguanides"/>
  </r>
  <r>
    <s v="KTXwVZYJXUI"/>
    <x v="33"/>
    <s v="Other"/>
    <s v="Biguanides"/>
    <x v="0"/>
    <d v="2013-08-28T00:00:00"/>
    <s v="Biguanides-&gt;Sulfonylureas-&gt;Biguanides|Sulfonylureas-&gt;Biguanides|SGLT-2 inhibitors|Sulfonylureas-&gt;SGLT-2 inhibitors|Sulfonylureas"/>
  </r>
  <r>
    <s v="KWp51ejcGA."/>
    <x v="33"/>
    <s v="Māori"/>
    <s v="SGLT-2 inhibitors"/>
    <x v="0"/>
    <d v="2023-02-15T00:00:00"/>
    <s v="SGLT-2 inhibitors"/>
  </r>
  <r>
    <s v="I6cge1u7ng."/>
    <x v="33"/>
    <s v="Māori"/>
    <s v="Biguanides"/>
    <x v="0"/>
    <d v="2024-09-11T00:00:00"/>
    <s v="Biguanides-&gt;DPP-4 inhibitors-&gt;GLP-1 agonists"/>
  </r>
  <r>
    <s v="kREhVEg3DWE"/>
    <x v="33"/>
    <s v="Other"/>
    <s v="Biguanides|Insulin isophane"/>
    <x v="0"/>
    <d v="2013-05-15T00:00:00"/>
    <s v="Biguanides|Insulin isophane-&gt;Insulin aspart"/>
  </r>
  <r>
    <s v="krVj1cB5knA"/>
    <x v="33"/>
    <s v="Pacific peoples"/>
    <s v="Biguanides"/>
    <x v="0"/>
    <d v="2019-11-27T00:00:00"/>
    <s v="Biguanides-&gt;Biguanides|Insulin aspart|Insulin isophane-&gt;Insulin isophane"/>
  </r>
  <r>
    <s v="oiT9UYeeUsY"/>
    <x v="33"/>
    <s v="Pacific peoples"/>
    <s v="Biguanides"/>
    <x v="0"/>
    <d v="2016-08-30T00:00:00"/>
    <s v="Biguanides-&gt;Sulfonylureas-&gt;Biguanides|Sulfonylureas-&gt;DPP-4 inhibitors-&gt;SGLT-2 inhibitors-&gt;DPP-4 inhibitors|SGLT-2 inhibitors-&gt;Insulin glargine-&gt;Insulin aspart|Insulin isophane"/>
  </r>
  <r>
    <s v="ohRewZTITkc"/>
    <x v="33"/>
    <s v="Asian"/>
    <s v="Biguanides|Insulin isophane"/>
    <x v="0"/>
    <d v="2024-11-28T00:00:00"/>
    <s v="Biguanides|Insulin isophane-&gt;Insulin isophane"/>
  </r>
  <r>
    <s v="oi5aqUFWDtA"/>
    <x v="33"/>
    <s v="Pacific peoples"/>
    <s v="Biguanides"/>
    <x v="0"/>
    <d v="2025-12-17T00:00:00"/>
    <s v="Biguanides"/>
  </r>
  <r>
    <s v="oGGkT.gqzTM"/>
    <x v="33"/>
    <s v="Māori"/>
    <s v="Biguanides"/>
    <x v="0"/>
    <d v="2023-06-01T00:00:00"/>
    <s v="Biguanides"/>
  </r>
  <r>
    <s v="Le134DyMTTI"/>
    <x v="33"/>
    <s v="Asian"/>
    <s v="Biguanides"/>
    <x v="0"/>
    <d v="2023-12-07T00:00:00"/>
    <s v="Biguanides-&gt;Sulfonylureas-&gt;DPP-4 inhibitors-&gt;DPP-4 inhibitors|SGLT-2 inhibitors-&gt;SGLT-2 inhibitors"/>
  </r>
  <r>
    <s v="LDHHlDmR4IQ"/>
    <x v="33"/>
    <s v="Other"/>
    <s v="Biguanides"/>
    <x v="0"/>
    <d v="2019-05-22T00:00:00"/>
    <s v="Biguanides"/>
  </r>
  <r>
    <s v="Lgpmx8AeHwM"/>
    <x v="33"/>
    <s v="Other"/>
    <s v="Biguanides"/>
    <x v="0"/>
    <d v="2023-06-14T00:00:00"/>
    <s v="Biguanides-&gt;Insulin isophane|Insulin lispro"/>
  </r>
  <r>
    <s v="LG3usVZTUnE"/>
    <x v="33"/>
    <s v="Asian"/>
    <s v="Biguanides"/>
    <x v="0"/>
    <d v="2016-12-29T00:00:00"/>
    <s v="Biguanides"/>
  </r>
  <r>
    <s v="lfLNlifn.9."/>
    <x v="33"/>
    <s v="Other"/>
    <s v="Insulin aspart"/>
    <x v="1"/>
    <d v="2017-06-13T00:00:00"/>
    <s v="Insulin aspart-&gt;Insulin aspart|Insulin glargine-&gt;Insulin glargine-&gt;Biguanides|Insulin aspart|Insulin glargine-&gt;Biguanides-&gt;Biguanides|Insulin aspart-&gt;DPP-4 inhibitors-&gt;DPP-4 inhibitors|Insulin aspart|Insulin glargine-&gt;DPP-4 inhibitors|Insulin glargine-&gt;SGLT-2 inhibitors-&gt;DPP-4 inhibitors|Insulin glargine|SGLT-2 inhibitors-&gt;DPP-4 inhibitors|SGLT-2 inhibitors-&gt;DPP-4 inhibitors|Sulfonylureas-&gt;Sulfonylureas-&gt;GLP-1 agonists-&gt;DPP-4 inhibitors|GLP-1 agonists-&gt;Biguanides|GLP-1 agonists"/>
  </r>
  <r>
    <s v="L9WAqR8rZCA"/>
    <x v="33"/>
    <s v="Asian"/>
    <s v="Biguanides"/>
    <x v="0"/>
    <d v="2022-05-27T00:00:00"/>
    <s v="Biguanides-&gt;Insulin aspart|Insulin isophane"/>
  </r>
  <r>
    <s v="laAwHCoDnJQ"/>
    <x v="33"/>
    <s v="Māori"/>
    <s v="Biguanides"/>
    <x v="0"/>
    <d v="2013-12-09T00:00:00"/>
    <s v="Biguanides"/>
  </r>
  <r>
    <s v="kyXn2dLgPac"/>
    <x v="33"/>
    <s v="Pacific peoples"/>
    <s v="Biguanides"/>
    <x v="0"/>
    <d v="2015-12-17T00:00:00"/>
    <s v="Biguanides-&gt;DPP-4 inhibitors-&gt;DPP-4 inhibitors|SGLT-2 inhibitors-&gt;DPP-4 inhibitors|SGLT-2 inhibitors|Sulfonylureas"/>
  </r>
  <r>
    <s v="Kz/VPNMy/gY"/>
    <x v="33"/>
    <s v="Other"/>
    <s v="Biguanides"/>
    <x v="0"/>
    <d v="2021-09-23T00:00:00"/>
    <s v="Biguanides"/>
  </r>
  <r>
    <s v="L.msFk5et72"/>
    <x v="33"/>
    <s v="Māori"/>
    <s v="Biguanides"/>
    <x v="0"/>
    <d v="2023-04-12T00:00:00"/>
    <s v="Biguanides"/>
  </r>
  <r>
    <s v="l1IjM2kynlo"/>
    <x v="33"/>
    <s v="Other"/>
    <s v="Biguanides"/>
    <x v="0"/>
    <d v="2014-05-08T00:00:00"/>
    <s v="Biguanides"/>
  </r>
  <r>
    <s v="vMncsOrZPp."/>
    <x v="33"/>
    <s v="Asian"/>
    <s v="Biguanides"/>
    <x v="0"/>
    <d v="2016-09-15T00:00:00"/>
    <s v="Biguanides"/>
  </r>
  <r>
    <s v="vOKf2/u/Mzg"/>
    <x v="33"/>
    <s v="Other"/>
    <s v="Biguanides|Insulin glargine"/>
    <x v="0"/>
    <d v="2024-06-20T00:00:00"/>
    <s v="Biguanides|Insulin glargine-&gt;Insulin glargine-&gt;Biguanides"/>
  </r>
  <r>
    <s v="vnvEHAVEPvY"/>
    <x v="33"/>
    <s v="Asian"/>
    <s v="Biguanides"/>
    <x v="0"/>
    <d v="2025-11-03T00:00:00"/>
    <s v="Biguanides"/>
  </r>
  <r>
    <s v="Vjub44D7qCo"/>
    <x v="33"/>
    <s v="Pacific peoples"/>
    <s v="Biguanides"/>
    <x v="0"/>
    <d v="2024-02-09T00:00:00"/>
    <s v="Biguanides"/>
  </r>
  <r>
    <s v="VLbOOnB4bTg"/>
    <x v="33"/>
    <s v="Asian"/>
    <s v="Biguanides"/>
    <x v="0"/>
    <d v="2018-01-24T00:00:00"/>
    <s v="Biguanides"/>
  </r>
  <r>
    <s v="Stlqt/2rtHE"/>
    <x v="33"/>
    <s v="Māori"/>
    <s v="Biguanides"/>
    <x v="0"/>
    <d v="2018-02-08T00:00:00"/>
    <s v="Biguanides"/>
  </r>
  <r>
    <s v="swc1mTsOma2"/>
    <x v="33"/>
    <s v="Asian"/>
    <s v="Biguanides"/>
    <x v="0"/>
    <d v="2016-03-23T00:00:00"/>
    <s v="Biguanides-&gt;Insulin aspart|Insulin isophane"/>
  </r>
  <r>
    <s v="SvpMDBZI9dU"/>
    <x v="33"/>
    <s v="Other"/>
    <s v="Biguanides"/>
    <x v="0"/>
    <d v="2021-09-08T00:00:00"/>
    <s v="Biguanides"/>
  </r>
  <r>
    <s v="soxtJr3EMpM"/>
    <x v="33"/>
    <s v="Asian"/>
    <s v="Biguanides|Insulin aspart|Insulin isophane"/>
    <x v="0"/>
    <d v="2020-12-22T00:00:00"/>
    <s v="Biguanides|Insulin aspart|Insulin isophane-&gt;Insulin aspart|Insulin isophane-&gt;Insulin aspart"/>
  </r>
  <r>
    <s v="SQWLlHi9InY"/>
    <x v="33"/>
    <s v="Asian"/>
    <s v="Biguanides"/>
    <x v="0"/>
    <d v="2017-04-28T00:00:00"/>
    <s v="Biguanides"/>
  </r>
  <r>
    <s v="SL8kzgzpPk."/>
    <x v="33"/>
    <s v="Other"/>
    <s v="Biguanides"/>
    <x v="0"/>
    <d v="2019-07-19T00:00:00"/>
    <s v="Biguanides"/>
  </r>
  <r>
    <s v="SKi0fxUC5uU"/>
    <x v="33"/>
    <s v="Other"/>
    <s v="Biguanides"/>
    <x v="0"/>
    <d v="2018-01-11T00:00:00"/>
    <s v="Biguanides"/>
  </r>
  <r>
    <s v="Sij3EseyTeI"/>
    <x v="33"/>
    <s v="Other"/>
    <s v="Biguanides"/>
    <x v="0"/>
    <d v="2024-07-03T00:00:00"/>
    <s v="Biguanides"/>
  </r>
  <r>
    <s v="sJLByLsp1uE"/>
    <x v="33"/>
    <s v="Māori"/>
    <s v="Biguanides"/>
    <x v="0"/>
    <d v="2015-12-23T00:00:00"/>
    <s v="Biguanides"/>
  </r>
  <r>
    <s v="VP4hXnDkfuE"/>
    <x v="33"/>
    <s v="Asian"/>
    <s v="Biguanides"/>
    <x v="0"/>
    <d v="2015-06-10T00:00:00"/>
    <s v="Biguanides"/>
  </r>
  <r>
    <s v="VpURsNqbjjw"/>
    <x v="33"/>
    <s v="Pacific peoples"/>
    <s v="Biguanides"/>
    <x v="0"/>
    <d v="2012-05-14T00:00:00"/>
    <s v="Biguanides-&gt;Insulin isophane-&gt;Insulin aspart-&gt;Sulfonylureas-&gt;Biguanides|Sulfonylureas-&gt;Insulin glargine|Sulfonylureas-&gt;Insulin glargine-&gt;Biguanides|Insulin glargine|Sulfonylureas-&gt;DPP-4 inhibitors|Insulin glargine|Sulfonylureas-&gt;DPP-4 inhibitors|Insulin glargine-&gt;DPP-4 inhibitors|Sulfonylureas-&gt;DPP-4 inhibitors-&gt;Insulin glargine|SGLT-2 inhibitors-&gt;SGLT-2 inhibitors-&gt;DPP-4 inhibitors|Insulin aspart|SGLT-2 inhibitors-&gt;Biguanides|GLP-1 agonists|Insulin aspart-&gt;GLP-1 agonists|Insulin aspart-&gt;Biguanides|GLP-1 agonists|Insulin glargine-&gt;Biguanides|GLP-1 agonists-&gt;GLP-1 agonists|Insulin glargine-&gt;GLP-1 agonists"/>
  </r>
  <r>
    <s v="VqprChrNL/2"/>
    <x v="33"/>
    <s v="Asian"/>
    <s v="Biguanides"/>
    <x v="0"/>
    <d v="2020-07-08T00:00:00"/>
    <s v="Biguanides-&gt;DPP-4 inhibitors-&gt;DPP-4 inhibitors|SGLT-2 inhibitors"/>
  </r>
  <r>
    <s v="VQRLrkd9V1w"/>
    <x v="33"/>
    <s v="Pacific peoples"/>
    <s v="Biguanides"/>
    <x v="0"/>
    <d v="2014-03-01T00:00:00"/>
    <s v="Biguanides-&gt;Insulin isophane|Insulin lispro-&gt;DPP-4 inhibitors-&gt;DPP-4 inhibitors|Insulin isophane-&gt;Insulin isophane-&gt;DPP-4 inhibitors|Insulin glargine|Insulin isophane-&gt;SGLT-2 inhibitors"/>
  </r>
  <r>
    <s v="VZe/MsViqa6"/>
    <x v="33"/>
    <s v="Asian"/>
    <s v="Biguanides|Insulin isophane|Insulin lispro"/>
    <x v="0"/>
    <d v="2024-05-30T00:00:00"/>
    <s v="Biguanides|Insulin isophane|Insulin lispro-&gt;Biguanides-&gt;Biguanides|Insulin isophane-&gt;Insulin isophane"/>
  </r>
  <r>
    <s v="VWlSmv5w8ig"/>
    <x v="33"/>
    <s v="Pacific peoples"/>
    <s v="Biguanides"/>
    <x v="0"/>
    <d v="2020-12-18T00:00:00"/>
    <s v="Biguanides-&gt;DPP-4 inhibitors"/>
  </r>
  <r>
    <s v="vxHv1xjHYUg"/>
    <x v="33"/>
    <s v="Asian"/>
    <s v="Biguanides"/>
    <x v="0"/>
    <d v="2020-01-30T00:00:00"/>
    <s v="Biguanides-&gt;DPP-4 inhibitors-&gt;Biguanides|DPP-4 inhibitors|SGLT-2 inhibitors-&gt;DPP-4 inhibitors|SGLT-2 inhibitors-&gt;SGLT-2 inhibitors"/>
  </r>
  <r>
    <s v="VXWiVqql6/Y"/>
    <x v="33"/>
    <s v="Pacific peoples"/>
    <s v="Biguanides|Insulin aspart|Insulin isophane"/>
    <x v="0"/>
    <d v="2013-05-04T00:00:00"/>
    <s v="Biguanides|Insulin aspart|Insulin isophane-&gt;Insulin isophane-&gt;Biguanides"/>
  </r>
  <r>
    <s v="w1mxU0vNCD."/>
    <x v="33"/>
    <s v="Other"/>
    <s v="Biguanides"/>
    <x v="0"/>
    <d v="2023-08-01T00:00:00"/>
    <s v="Biguanides"/>
  </r>
  <r>
    <s v="W/Vd3P/4mrM"/>
    <x v="33"/>
    <s v="Asian"/>
    <s v="Biguanides"/>
    <x v="0"/>
    <d v="2019-04-04T00:00:00"/>
    <s v="Biguanides"/>
  </r>
  <r>
    <s v="w6sl/eN/tow"/>
    <x v="33"/>
    <s v="Māori"/>
    <s v="Biguanides"/>
    <x v="0"/>
    <d v="2017-05-23T00:00:00"/>
    <s v="Biguanides"/>
  </r>
  <r>
    <s v="w7hm69oPMHM"/>
    <x v="33"/>
    <s v="Other"/>
    <s v="Biguanides"/>
    <x v="0"/>
    <d v="2020-12-10T00:00:00"/>
    <s v="Biguanides"/>
  </r>
  <r>
    <s v="Z5IuYIy.ryE"/>
    <x v="33"/>
    <s v="Pacific peoples"/>
    <s v="Biguanides|Insulin isophane"/>
    <x v="0"/>
    <d v="2016-12-07T00:00:00"/>
    <s v="Biguanides|Insulin isophane-&gt;Biguanides-&gt;Biguanides|Insulin glargine-&gt;Insulin glargine-&gt;Biguanides|Insulin aspart|Insulin glargine-&gt;GLP-1 agonists-&gt;Biguanides|GLP-1 agonists|Insulin glargine-&gt;GLP-1 agonists|Insulin glargine"/>
  </r>
  <r>
    <s v="z5U8aTyrxtA"/>
    <x v="33"/>
    <s v="Māori"/>
    <s v="Biguanides"/>
    <x v="0"/>
    <d v="2021-09-23T00:00:00"/>
    <s v="Biguanides-&gt;Insulin isophane-&gt;Biguanides|Insulin aspart|Insulin isophane-&gt;Insulin aspart|Insulin isophane-&gt;Insulin glargine-&gt;Biguanides|Insulin glargine-&gt;Biguanides|Insulin aspart-&gt;Biguanides|Insulin aspart|Insulin glargine-&gt;Insulin aspart|Insulin glargine-&gt;Insulin aspart"/>
  </r>
  <r>
    <s v="WB8UTgBmdao"/>
    <x v="33"/>
    <s v="Asian"/>
    <s v="Biguanides"/>
    <x v="0"/>
    <d v="2018-07-12T00:00:00"/>
    <s v="Biguanides-&gt;DPP-4 inhibitors"/>
  </r>
  <r>
    <s v="WdrE/PoXCsw"/>
    <x v="33"/>
    <s v="Pacific peoples"/>
    <s v="Biguanides"/>
    <x v="0"/>
    <d v="2021-12-16T00:00:00"/>
    <s v="Biguanides-&gt;Biguanides|SGLT-2 inhibitors"/>
  </r>
  <r>
    <s v="WDs0TeErCQk"/>
    <x v="33"/>
    <s v="Pacific peoples"/>
    <s v="Biguanides"/>
    <x v="0"/>
    <d v="2013-07-10T00:00:00"/>
    <s v="Biguanides-&gt;Sulfonylureas-&gt;Insulin glargine-&gt;Insulin glargine|Sulfonylureas-&gt;Biguanides|Insulin glargine|Sulfonylureas-&gt;Insulin glargine|SGLT-2 inhibitors|Sulfonylureas-&gt;SGLT-2 inhibitors|Sulfonylureas"/>
  </r>
  <r>
    <s v="S753bmY3GJo"/>
    <x v="33"/>
    <s v="Other"/>
    <s v="Biguanides"/>
    <x v="0"/>
    <d v="2018-08-14T00:00:00"/>
    <s v="Biguanides"/>
  </r>
  <r>
    <s v="s7iihEn7kWw"/>
    <x v="33"/>
    <s v="Other"/>
    <s v="Biguanides"/>
    <x v="0"/>
    <d v="2021-01-05T00:00:00"/>
    <s v="Biguanides"/>
  </r>
  <r>
    <s v="sDNOlNIbwPw"/>
    <x v="33"/>
    <s v="Asian"/>
    <s v="Biguanides"/>
    <x v="0"/>
    <d v="2025-03-31T00:00:00"/>
    <s v="Biguanides"/>
  </r>
  <r>
    <s v="Sd9CoYip48o"/>
    <x v="33"/>
    <s v="Asian"/>
    <s v="Biguanides"/>
    <x v="0"/>
    <d v="2023-07-19T00:00:00"/>
    <s v="Biguanides"/>
  </r>
  <r>
    <s v="WVZL9H9gBTs"/>
    <x v="33"/>
    <s v="Māori"/>
    <s v="Biguanides"/>
    <x v="0"/>
    <d v="2020-01-17T00:00:00"/>
    <s v="Biguanides"/>
  </r>
  <r>
    <s v="SAt8I2l4ElM"/>
    <x v="33"/>
    <s v="Asian"/>
    <s v="Biguanides|Insulin isophane"/>
    <x v="0"/>
    <d v="2015-08-17T00:00:00"/>
    <s v="Biguanides|Insulin isophane-&gt;Insulin aspart-&gt;Insulin isophane-&gt;Insulin aspart|Insulin isophane-&gt;Biguanides-&gt;Sulfonylureas-&gt;SGLT-2 inhibitors|Sulfonylureas-&gt;SGLT-2 inhibitors"/>
  </r>
  <r>
    <s v="sAWZiSTmDvY"/>
    <x v="33"/>
    <s v="Other"/>
    <s v="Biguanides"/>
    <x v="0"/>
    <d v="2024-02-13T00:00:00"/>
    <s v="Biguanides"/>
  </r>
  <r>
    <s v="wjNSE/ymZkw"/>
    <x v="33"/>
    <s v="Other"/>
    <s v="Biguanides"/>
    <x v="0"/>
    <d v="2021-11-25T00:00:00"/>
    <s v="Biguanides"/>
  </r>
  <r>
    <s v="wKqIzrr2NHs"/>
    <x v="33"/>
    <s v="Pacific peoples"/>
    <s v="Biguanides"/>
    <x v="0"/>
    <d v="2021-12-24T00:00:00"/>
    <s v="Biguanides"/>
  </r>
  <r>
    <s v="WO7tgSQnHDc"/>
    <x v="33"/>
    <s v="Pacific peoples"/>
    <s v="Biguanides"/>
    <x v="0"/>
    <d v="2021-07-22T00:00:00"/>
    <s v="Biguanides-&gt;Insulin isophane-&gt;Insulin aspart-&gt;Biguanides|SGLT-2 inhibitors"/>
  </r>
  <r>
    <s v="Wtky9c9HJ46"/>
    <x v="33"/>
    <s v="Māori"/>
    <s v="Biguanides"/>
    <x v="0"/>
    <d v="2014-08-11T00:00:00"/>
    <s v="Biguanides-&gt;Insulin glargine-&gt;Biguanides|Insulin glargine-&gt;DPP-4 inhibitors|Insulin glargine-&gt;DPP-4 inhibitors-&gt;Insulin glargine|Sulfonylureas-&gt;Sulfonylureas"/>
  </r>
  <r>
    <s v="WS0sQ0vXB5c"/>
    <x v="33"/>
    <s v="Asian"/>
    <s v="Biguanides"/>
    <x v="0"/>
    <d v="2012-05-10T00:00:00"/>
    <s v="Biguanides"/>
  </r>
  <r>
    <s v="WR7Yu07zH7A"/>
    <x v="33"/>
    <s v="Other"/>
    <s v="Biguanides"/>
    <x v="0"/>
    <d v="2015-09-25T00:00:00"/>
    <s v="Biguanides-&gt;Insulin aspart|Insulin isophane-&gt;Insulin isophane"/>
  </r>
  <r>
    <s v="WG5HH8ymmdc"/>
    <x v="33"/>
    <s v="Māori"/>
    <s v="Biguanides"/>
    <x v="0"/>
    <d v="2011-05-17T00:00:00"/>
    <s v="Biguanides-&gt;Sulfonylureas-&gt;Biguanides|Sulfonylureas-&gt;DPP-4 inhibitors-&gt;SGLT-2 inhibitors-&gt;Insulin glargine|SGLT-2 inhibitors-&gt;Insulin glargine"/>
  </r>
  <r>
    <s v="wgS1wGjyveg"/>
    <x v="33"/>
    <s v="Asian"/>
    <s v="Biguanides"/>
    <x v="0"/>
    <d v="2025-09-13T00:00:00"/>
    <s v="Biguanides"/>
  </r>
  <r>
    <s v="WchwifEfiDg"/>
    <x v="33"/>
    <s v="Asian"/>
    <s v="Biguanides"/>
    <x v="0"/>
    <d v="2022-04-19T00:00:00"/>
    <s v="Biguanides"/>
  </r>
  <r>
    <s v="wDLGSLpw0Yo"/>
    <x v="33"/>
    <s v="Other"/>
    <s v="Biguanides"/>
    <x v="0"/>
    <d v="2017-06-08T00:00:00"/>
    <s v="Biguanides"/>
  </r>
  <r>
    <s v="WDYvIchvW0k"/>
    <x v="33"/>
    <s v="Pacific peoples"/>
    <s v="Biguanides"/>
    <x v="0"/>
    <d v="2011-05-26T00:00:00"/>
    <s v="Biguanides-&gt;Sulfonylureas-&gt;Biguanides|Sulfonylureas-&gt;DPP-4 inhibitors|Sulfonylureas-&gt;DPP-4 inhibitors-&gt;DPP-4 inhibitors|SGLT-2 inhibitors|Sulfonylureas"/>
  </r>
  <r>
    <s v="wE9kUZeILIg"/>
    <x v="33"/>
    <s v="Pacific peoples"/>
    <s v="Biguanides"/>
    <x v="0"/>
    <d v="2018-09-19T00:00:00"/>
    <s v="Biguanides-&gt;Insulin isophane-&gt;Insulin aspart-&gt;Biguanides|Insulin isophane-&gt;Biguanides|SGLT-2 inhibitors-&gt;SGLT-2 inhibitors"/>
  </r>
  <r>
    <s v="W6V3/qGvoKk"/>
    <x v="33"/>
    <s v="Māori"/>
    <s v="Biguanides"/>
    <x v="0"/>
    <d v="2021-01-05T00:00:00"/>
    <s v="Biguanides-&gt;SGLT-2 inhibitors"/>
  </r>
  <r>
    <s v="TCxb2hrz9zY"/>
    <x v="33"/>
    <s v="Asian"/>
    <s v="Biguanides"/>
    <x v="0"/>
    <d v="2024-04-18T00:00:00"/>
    <s v="Biguanides"/>
  </r>
  <r>
    <s v="WB1TJdBuG2Y"/>
    <x v="33"/>
    <s v="Other"/>
    <s v="Biguanides"/>
    <x v="0"/>
    <d v="2021-03-04T00:00:00"/>
    <s v="Biguanides"/>
  </r>
  <r>
    <s v="t..aeGVZ15Q"/>
    <x v="33"/>
    <s v="Other"/>
    <s v="Biguanides"/>
    <x v="0"/>
    <d v="2024-08-21T00:00:00"/>
    <s v="Biguanides"/>
  </r>
  <r>
    <s v="SzOo4QL9lqM"/>
    <x v="33"/>
    <s v="Asian"/>
    <s v="Biguanides"/>
    <x v="0"/>
    <d v="2021-03-24T00:00:00"/>
    <s v="Biguanides"/>
  </r>
  <r>
    <s v="T.j2euWfs7w"/>
    <x v="33"/>
    <s v="Other"/>
    <s v="Biguanides"/>
    <x v="0"/>
    <d v="2013-07-29T00:00:00"/>
    <s v="Biguanides"/>
  </r>
  <r>
    <s v="sXL7JE6N0qY"/>
    <x v="33"/>
    <s v="Asian"/>
    <s v="Insulin aspart|Insulin glargine"/>
    <x v="1"/>
    <d v="2021-11-22T00:00:00"/>
    <s v="Insulin aspart|Insulin glargine-&gt;Biguanides-&gt;Insulin glargine-&gt;DPP-4 inhibitors|Insulin glargine-&gt;DPP-4 inhibitors"/>
  </r>
  <r>
    <s v="Sy02xWZP1R2"/>
    <x v="33"/>
    <s v="Other"/>
    <s v="Biguanides"/>
    <x v="0"/>
    <d v="2025-01-09T00:00:00"/>
    <s v="Biguanides"/>
  </r>
  <r>
    <s v="tBOkCSD9dh."/>
    <x v="33"/>
    <s v="Pacific peoples"/>
    <s v="Biguanides|DPP-4 inhibitors"/>
    <x v="0"/>
    <d v="2019-02-24T00:00:00"/>
    <s v="Biguanides|DPP-4 inhibitors-&gt;DPP-4 inhibitors-&gt;SGLT-2 inhibitors-&gt;Biguanides|SGLT-2 inhibitors-&gt;SGLT-2 inhibitors|Sulfonylureas"/>
  </r>
  <r>
    <s v="tbf9M9ihMxM"/>
    <x v="33"/>
    <s v="Asian"/>
    <s v="Biguanides"/>
    <x v="0"/>
    <d v="2019-07-30T00:00:00"/>
    <s v="Biguanides-&gt;Insulin isophane-&gt;Biguanides|Insulin isophane"/>
  </r>
  <r>
    <s v="T8pthpjtXaQ"/>
    <x v="33"/>
    <s v="Asian"/>
    <s v="Biguanides"/>
    <x v="0"/>
    <d v="2021-03-15T00:00:00"/>
    <s v="Biguanides-&gt;DPP-4 inhibitors-&gt;SGLT-2 inhibitors-&gt;DPP-4 inhibitors|SGLT-2 inhibitors"/>
  </r>
  <r>
    <s v="t6nlp02ldNA"/>
    <x v="33"/>
    <s v="Asian"/>
    <s v="Biguanides"/>
    <x v="0"/>
    <d v="2018-06-29T00:00:00"/>
    <s v="Biguanides-&gt;Biguanides|Sulfonylureas"/>
  </r>
  <r>
    <s v="t3IIDT.aq/w"/>
    <x v="33"/>
    <s v="Other"/>
    <s v="Biguanides|Sulfonylureas"/>
    <x v="0"/>
    <d v="2022-01-26T00:00:00"/>
    <s v="Biguanides|Sulfonylureas-&gt;Biguanides"/>
  </r>
  <r>
    <s v="infzolzDvOw"/>
    <x v="33"/>
    <s v="Asian"/>
    <s v="DPP-4 inhibitors"/>
    <x v="0"/>
    <d v="2023-10-25T00:00:00"/>
    <s v="DPP-4 inhibitors"/>
  </r>
  <r>
    <s v="IMn3oScaYCg"/>
    <x v="33"/>
    <s v="Māori"/>
    <s v="Biguanides"/>
    <x v="0"/>
    <d v="2020-09-08T00:00:00"/>
    <s v="Biguanides-&gt;Biguanides|SGLT-2 inhibitors-&gt;SGLT-2 inhibitors"/>
  </r>
  <r>
    <s v="iMs65N4SrZ2"/>
    <x v="33"/>
    <s v="Other"/>
    <s v="Biguanides"/>
    <x v="0"/>
    <d v="2016-08-18T00:00:00"/>
    <s v="Biguanides"/>
  </r>
  <r>
    <s v="IMqNDl5Ou9c"/>
    <x v="33"/>
    <s v="Māori"/>
    <s v="Biguanides"/>
    <x v="0"/>
    <d v="2019-10-10T00:00:00"/>
    <s v="Biguanides"/>
  </r>
  <r>
    <s v="IIL9zTaivug"/>
    <x v="33"/>
    <s v="Asian"/>
    <s v="Biguanides"/>
    <x v="0"/>
    <d v="2022-05-30T00:00:00"/>
    <s v="Biguanides"/>
  </r>
  <r>
    <s v="il/GTf60sZc"/>
    <x v="33"/>
    <s v="Other"/>
    <s v="Biguanides"/>
    <x v="0"/>
    <d v="2023-07-26T00:00:00"/>
    <s v="Biguanides"/>
  </r>
  <r>
    <s v="ISX.k2PZ.nE"/>
    <x v="33"/>
    <s v="Other"/>
    <s v="Biguanides"/>
    <x v="0"/>
    <d v="2017-09-15T00:00:00"/>
    <s v="Biguanides"/>
  </r>
  <r>
    <s v="iT9DOUmCkls"/>
    <x v="33"/>
    <s v="Other"/>
    <s v="Biguanides"/>
    <x v="0"/>
    <d v="2016-08-03T00:00:00"/>
    <s v="Biguanides"/>
  </r>
  <r>
    <s v="j.hDZ7pUTBQ"/>
    <x v="33"/>
    <s v="Asian"/>
    <s v="Biguanides"/>
    <x v="0"/>
    <d v="2016-06-07T00:00:00"/>
    <s v="Biguanides-&gt;Insulin isophane-&gt;Insulin aspart-&gt;Insulin aspart|Insulin isophane-&gt;Biguanides|Insulin aspart|Insulin isophane-&gt;Sulfonylureas-&gt;Biguanides|Sulfonylureas-&gt;Biguanides|Insulin isophane-&gt;DPP-4 inhibitors|Insulin isophane"/>
  </r>
  <r>
    <s v="iysQOOCHZIk"/>
    <x v="33"/>
    <s v="Pacific peoples"/>
    <s v="Biguanides"/>
    <x v="0"/>
    <d v="2016-01-15T00:00:00"/>
    <s v="Biguanides-&gt;Biguanides|Sulfonylureas-&gt;Sulfonylureas-&gt;Biguanides|Insulin isophane-&gt;Insulin isophane"/>
  </r>
  <r>
    <s v="IzrSgJRpO.Q"/>
    <x v="33"/>
    <s v="Other"/>
    <s v="Biguanides"/>
    <x v="0"/>
    <d v="2012-12-10T00:00:00"/>
    <s v="Biguanides-&gt;Biguanides|Insulin aspart-&gt;Insulin aspart-&gt;Insulin aspart|Insulin isophane"/>
  </r>
  <r>
    <s v="IZxo80UGTxg"/>
    <x v="33"/>
    <s v="Pacific peoples"/>
    <s v="Biguanides"/>
    <x v="0"/>
    <d v="2017-08-05T00:00:00"/>
    <s v="Biguanides"/>
  </r>
  <r>
    <s v="x.mLxih1sxY"/>
    <x v="33"/>
    <s v="Other"/>
    <s v="Biguanides"/>
    <x v="0"/>
    <d v="2024-12-18T00:00:00"/>
    <s v="Biguanides"/>
  </r>
  <r>
    <s v="X.NjuNGVJSM"/>
    <x v="33"/>
    <s v="Other"/>
    <s v="Insulin aspart|Insulin isophane"/>
    <x v="1"/>
    <d v="2011-05-03T00:00:00"/>
    <s v="Insulin aspart|Insulin isophane-&gt;Insulin isophane-&gt;Biguanides-&gt;DPP-4 inhibitors-&gt;DPP-4 inhibitors|Insulin glargine-&gt;Insulin glargine-&gt;GLP-1 agonists-&gt;SGLT-2 inhibitors"/>
  </r>
  <r>
    <s v="WZMF4dzwdkk"/>
    <x v="33"/>
    <s v="Asian"/>
    <s v="Biguanides"/>
    <x v="0"/>
    <d v="2024-03-25T00:00:00"/>
    <s v="Biguanides"/>
  </r>
  <r>
    <s v="WyV5cOuaR.2"/>
    <x v="33"/>
    <s v="Pacific peoples"/>
    <s v="Biguanides"/>
    <x v="0"/>
    <d v="2018-08-16T00:00:00"/>
    <s v="Biguanides-&gt;Biguanides|DPP-4 inhibitors-&gt;DPP-4 inhibitors-&gt;Biguanides|SGLT-2 inhibitors-&gt;SGLT-2 inhibitors"/>
  </r>
  <r>
    <s v="Itht8e8LkNI"/>
    <x v="33"/>
    <s v="Other"/>
    <s v="Biguanides"/>
    <x v="0"/>
    <d v="2022-11-15T00:00:00"/>
    <s v="Biguanides"/>
  </r>
  <r>
    <s v="IWkUUJa4xWM"/>
    <x v="33"/>
    <s v="Māori"/>
    <s v="Biguanides"/>
    <x v="0"/>
    <d v="2025-06-11T00:00:00"/>
    <s v="Biguanides"/>
  </r>
  <r>
    <s v="IxUu5DQOhcM"/>
    <x v="33"/>
    <s v="Other"/>
    <s v="Biguanides"/>
    <x v="0"/>
    <d v="2024-07-17T00:00:00"/>
    <s v="Biguanides"/>
  </r>
  <r>
    <s v="iXuYuLDHmHM"/>
    <x v="33"/>
    <s v="Other"/>
    <s v="Biguanides|Insulin isophane"/>
    <x v="0"/>
    <d v="2015-10-19T00:00:00"/>
    <s v="Biguanides|Insulin isophane"/>
  </r>
  <r>
    <s v="ixrI5Bn6AgQ"/>
    <x v="33"/>
    <s v="Māori"/>
    <s v="Biguanides"/>
    <x v="0"/>
    <d v="2016-09-09T00:00:00"/>
    <s v="Biguanides"/>
  </r>
  <r>
    <s v="F4Lz2FNSE6."/>
    <x v="33"/>
    <s v="Māori"/>
    <s v="Biguanides"/>
    <x v="0"/>
    <d v="2013-09-20T00:00:00"/>
    <s v="Biguanides-&gt;Biguanides|SGLT-2 inhibitors-&gt;SGLT-2 inhibitors-&gt;Biguanides|GLP-1 agonists-&gt;GLP-1 agonists"/>
  </r>
  <r>
    <s v="fbaFs7r7D4w"/>
    <x v="33"/>
    <s v="Other"/>
    <s v="Biguanides"/>
    <x v="0"/>
    <d v="2022-01-19T00:00:00"/>
    <s v="Biguanides"/>
  </r>
  <r>
    <s v="fBpvWO1HcnU"/>
    <x v="33"/>
    <s v="Asian"/>
    <s v="Biguanides"/>
    <x v="0"/>
    <d v="2019-12-19T00:00:00"/>
    <s v="Biguanides"/>
  </r>
  <r>
    <s v="EYwbQZdV.5g"/>
    <x v="33"/>
    <s v="Other"/>
    <s v="Biguanides"/>
    <x v="0"/>
    <d v="2020-03-30T00:00:00"/>
    <s v="Biguanides-&gt;DPP-4 inhibitors-&gt;Biguanides|DPP-4 inhibitors-&gt;DPP-4 inhibitors|SGLT-2 inhibitors-&gt;SGLT-2 inhibitors"/>
  </r>
  <r>
    <s v="Ez1h1BcWalU"/>
    <x v="33"/>
    <s v="Pacific peoples"/>
    <s v="Biguanides"/>
    <x v="0"/>
    <d v="2015-08-06T00:00:00"/>
    <s v="Biguanides"/>
  </r>
  <r>
    <s v="eyGHwFZXWqY"/>
    <x v="33"/>
    <s v="Other"/>
    <s v="Biguanides|Insulin isophane"/>
    <x v="0"/>
    <d v="2018-10-04T00:00:00"/>
    <s v="Biguanides|Insulin isophane"/>
  </r>
  <r>
    <s v="f/nJjuAb2UA"/>
    <x v="33"/>
    <s v="Pacific peoples"/>
    <s v="DPP-4 inhibitors"/>
    <x v="0"/>
    <d v="2024-06-24T00:00:00"/>
    <s v="DPP-4 inhibitors-&gt;Biguanides"/>
  </r>
  <r>
    <s v="F.XD8k8KqAU"/>
    <x v="33"/>
    <s v="Asian"/>
    <s v="Insulin isophane"/>
    <x v="1"/>
    <d v="2014-06-17T00:00:00"/>
    <s v="Insulin isophane-&gt;Biguanides-&gt;Insulin aspart|Insulin isophane"/>
  </r>
  <r>
    <s v="F.c3gDybP0k"/>
    <x v="33"/>
    <s v="Asian"/>
    <s v="Biguanides"/>
    <x v="0"/>
    <d v="2024-10-12T00:00:00"/>
    <s v="Biguanides"/>
  </r>
  <r>
    <s v="F03BA5tHkiQ"/>
    <x v="33"/>
    <s v="Asian"/>
    <s v="Biguanides"/>
    <x v="0"/>
    <d v="2024-08-15T00:00:00"/>
    <s v="Biguanides"/>
  </r>
  <r>
    <s v="f34kizQGuIo"/>
    <x v="33"/>
    <s v="Asian"/>
    <s v="Insulin isophane"/>
    <x v="1"/>
    <d v="2023-05-18T00:00:00"/>
    <s v="Insulin isophane-&gt;Insulin aspart-&gt;Biguanides-&gt;Insulin aspart|Insulin isophane"/>
  </r>
  <r>
    <s v="ib5NInWec8A"/>
    <x v="33"/>
    <s v="Other"/>
    <s v="Biguanides"/>
    <x v="0"/>
    <d v="2018-11-02T00:00:00"/>
    <s v="Biguanides"/>
  </r>
  <r>
    <s v="IBuudy1Z.Uc"/>
    <x v="33"/>
    <s v="Asian"/>
    <s v="Biguanides"/>
    <x v="0"/>
    <d v="2017-09-06T00:00:00"/>
    <s v="Biguanides-&gt;DPP-4 inhibitors-&gt;DPP-4 inhibitors|Sulfonylureas-&gt;Sulfonylureas-&gt;DPP-4 inhibitors|SGLT-2 inhibitors|Sulfonylureas-&gt;DPP-4 inhibitors|SGLT-2 inhibitors"/>
  </r>
  <r>
    <s v="FfMtuUqYrXA"/>
    <x v="33"/>
    <s v="Asian"/>
    <s v="Biguanides|Insulin isophane"/>
    <x v="0"/>
    <d v="2022-10-03T00:00:00"/>
    <s v="Biguanides|Insulin isophane-&gt;Insulin isophane-&gt;Insulin aspart-&gt;Biguanides|Insulin aspart-&gt;DPP-4 inhibitors"/>
  </r>
  <r>
    <s v="i6CTJAgkWSQ"/>
    <x v="33"/>
    <s v="Māori"/>
    <s v="Biguanides"/>
    <x v="0"/>
    <d v="2021-12-22T00:00:00"/>
    <s v="Biguanides"/>
  </r>
  <r>
    <s v="Fe3KOkbovKA"/>
    <x v="33"/>
    <s v="Asian"/>
    <s v="Biguanides|Insulin isophane"/>
    <x v="0"/>
    <d v="2023-03-30T00:00:00"/>
    <s v="Biguanides|Insulin isophane-&gt;Insulin isophane"/>
  </r>
  <r>
    <s v="iFmieyV1ySY"/>
    <x v="33"/>
    <s v="Asian"/>
    <s v="Biguanides"/>
    <x v="0"/>
    <d v="2025-02-10T00:00:00"/>
    <s v="Biguanides"/>
  </r>
  <r>
    <s v="IfCgKG3d./g"/>
    <x v="33"/>
    <s v="Pacific peoples"/>
    <s v="Biguanides"/>
    <x v="0"/>
    <d v="2014-09-15T00:00:00"/>
    <s v="Biguanides-&gt;Sulfonylureas-&gt;DPP-4 inhibitors-&gt;DPP-4 inhibitors|SGLT-2 inhibitors"/>
  </r>
  <r>
    <s v="ifoUAu50j7M"/>
    <x v="33"/>
    <s v="Other"/>
    <s v="Biguanides"/>
    <x v="0"/>
    <d v="2013-11-29T00:00:00"/>
    <s v="Biguanides"/>
  </r>
  <r>
    <s v="IFUYDRL2t2s"/>
    <x v="33"/>
    <s v="Māori"/>
    <s v="Biguanides"/>
    <x v="0"/>
    <d v="2025-08-11T00:00:00"/>
    <s v="Biguanides"/>
  </r>
  <r>
    <s v="If68K8U2grY"/>
    <x v="33"/>
    <s v="Māori"/>
    <s v="Sulfonylureas"/>
    <x v="0"/>
    <d v="2019-03-12T00:00:00"/>
    <s v="Sulfonylureas-&gt;Biguanides-&gt;Biguanides|Sulfonylureas-&gt;DPP-4 inhibitors"/>
  </r>
  <r>
    <s v="BR6tK9z1KS."/>
    <x v="33"/>
    <s v="Asian"/>
    <s v="Biguanides"/>
    <x v="0"/>
    <d v="2019-09-02T00:00:00"/>
    <s v="Biguanides"/>
  </r>
  <r>
    <s v="BQB3cNWQpDg"/>
    <x v="33"/>
    <s v="Asian"/>
    <s v="Biguanides"/>
    <x v="0"/>
    <d v="2021-03-30T00:00:00"/>
    <s v="Biguanides"/>
  </r>
  <r>
    <s v="bSRS2xOo/jk"/>
    <x v="33"/>
    <s v="Asian"/>
    <s v="Biguanides"/>
    <x v="0"/>
    <d v="2024-06-17T00:00:00"/>
    <s v="Biguanides"/>
  </r>
  <r>
    <s v="BUOSjig1Uro"/>
    <x v="33"/>
    <s v="Asian"/>
    <s v="Biguanides"/>
    <x v="0"/>
    <d v="2024-06-17T00:00:00"/>
    <s v="Biguanides"/>
  </r>
  <r>
    <s v="BUR/3e23D6I"/>
    <x v="33"/>
    <s v="Māori"/>
    <s v="Biguanides"/>
    <x v="0"/>
    <d v="2014-07-03T00:00:00"/>
    <s v="Biguanides-&gt;GLP-1 agonists-&gt;Biguanides|GLP-1 agonists-&gt;Insulin isophane-&gt;Insulin aspart-&gt;Insulin aspart|Insulin isophane"/>
  </r>
  <r>
    <s v="EM9yK/Z0ZBo"/>
    <x v="33"/>
    <s v="Pacific peoples"/>
    <s v="DPP-4 inhibitors"/>
    <x v="0"/>
    <d v="2020-01-30T00:00:00"/>
    <s v="DPP-4 inhibitors-&gt;Biguanides-&gt;DPP-4 inhibitors|SGLT-2 inhibitors"/>
  </r>
  <r>
    <s v="eK7CoV/x4gs"/>
    <x v="33"/>
    <s v="Asian"/>
    <s v="Biguanides"/>
    <x v="0"/>
    <d v="2024-08-02T00:00:00"/>
    <s v="Biguanides"/>
  </r>
  <r>
    <s v="EK95qK4kdvM"/>
    <x v="33"/>
    <s v="Asian"/>
    <s v="Biguanides"/>
    <x v="0"/>
    <d v="2016-09-09T00:00:00"/>
    <s v="Biguanides-&gt;Biguanides|Sulfonylureas-&gt;DPP-4 inhibitors-&gt;DPP-4 inhibitors|Insulin glargine-&gt;Insulin glargine-&gt;SGLT-2 inhibitors-&gt;DPP-4 inhibitors|Insulin glargine|SGLT-2 inhibitors-&gt;Biguanides|GLP-1 agonists-&gt;DPP-4 inhibitors|GLP-1 agonists|Insulin glargine-&gt;Biguanides|GLP-1 agonists|Insulin glargine"/>
  </r>
  <r>
    <s v="ekgSFXvAI/."/>
    <x v="33"/>
    <s v="Asian"/>
    <s v="Biguanides"/>
    <x v="0"/>
    <d v="2016-05-31T00:00:00"/>
    <s v="Biguanides"/>
  </r>
  <r>
    <s v="eSZFdoubAXc"/>
    <x v="33"/>
    <s v="Māori"/>
    <s v="Biguanides"/>
    <x v="0"/>
    <d v="2024-08-09T00:00:00"/>
    <s v="Biguanides"/>
  </r>
  <r>
    <s v="eTYg0G.Fl02"/>
    <x v="33"/>
    <s v="Māori"/>
    <s v="Insulin aspart|Insulin isophane"/>
    <x v="1"/>
    <d v="2019-12-11T00:00:00"/>
    <s v="Insulin aspart|Insulin isophane-&gt;Insulin isophane-&gt;Insulin aspart-&gt;Biguanides-&gt;SGLT-2 inhibitors"/>
  </r>
  <r>
    <s v="EMS8MUMp5MY"/>
    <x v="33"/>
    <s v="Pacific peoples"/>
    <s v="Biguanides"/>
    <x v="0"/>
    <d v="2022-09-14T00:00:00"/>
    <s v="Biguanides-&gt;Insulin isophane"/>
  </r>
  <r>
    <s v="eOdZNx.qQ/U"/>
    <x v="33"/>
    <s v="Pacific peoples"/>
    <s v="Biguanides"/>
    <x v="0"/>
    <d v="2019-11-20T00:00:00"/>
    <s v="Biguanides"/>
  </r>
  <r>
    <s v="ePzPvX914Oc"/>
    <x v="33"/>
    <s v="Asian"/>
    <s v="Biguanides|Sulfonylureas"/>
    <x v="0"/>
    <d v="2019-01-03T00:00:00"/>
    <s v="Biguanides|Sulfonylureas-&gt;Biguanides|DPP-4 inhibitors-&gt;Sulfonylureas-&gt;Biguanides|DPP-4 inhibitors|Sulfonylureas-&gt;SGLT-2 inhibitors-&gt;Biguanides|SGLT-2 inhibitors-&gt;DPP-4 inhibitors-&gt;DPP-4 inhibitors|SGLT-2 inhibitors-&gt;Biguanides|DPP-4 inhibitors|SGLT-2 inhibitors"/>
  </r>
  <r>
    <s v="bIfQ0VSFNzo"/>
    <x v="33"/>
    <s v="Asian"/>
    <s v="Biguanides"/>
    <x v="0"/>
    <d v="2025-01-15T00:00:00"/>
    <s v="Biguanides"/>
  </r>
  <r>
    <s v="BKE6g9pimKs"/>
    <x v="33"/>
    <s v="Pacific peoples"/>
    <s v="Biguanides"/>
    <x v="0"/>
    <d v="2022-02-24T00:00:00"/>
    <s v="Biguanides"/>
  </r>
  <r>
    <s v="BkeHxDv3lrs"/>
    <x v="33"/>
    <s v="Other"/>
    <s v="Biguanides"/>
    <x v="0"/>
    <d v="2023-08-08T00:00:00"/>
    <s v="Biguanides"/>
  </r>
  <r>
    <s v="BkVpyCE7jRM"/>
    <x v="33"/>
    <s v="Pacific peoples"/>
    <s v="Biguanides"/>
    <x v="0"/>
    <d v="2019-09-20T00:00:00"/>
    <s v="Biguanides"/>
  </r>
  <r>
    <s v="BMPgNMWbUiQ"/>
    <x v="33"/>
    <s v="Asian"/>
    <s v="Biguanides"/>
    <x v="0"/>
    <d v="2022-08-22T00:00:00"/>
    <s v="Biguanides-&gt;Insulin isophane"/>
  </r>
  <r>
    <s v="bLtCtV/jpyY"/>
    <x v="33"/>
    <s v="Other"/>
    <s v="DPP-4 inhibitors"/>
    <x v="0"/>
    <d v="2022-10-17T00:00:00"/>
    <s v="DPP-4 inhibitors"/>
  </r>
  <r>
    <s v="bOJWV9m91.s"/>
    <x v="33"/>
    <s v="Asian"/>
    <s v="Biguanides"/>
    <x v="0"/>
    <d v="2023-03-27T00:00:00"/>
    <s v="Biguanides"/>
  </r>
  <r>
    <s v="bIP2rUslHww"/>
    <x v="33"/>
    <s v="Pacific peoples"/>
    <s v="Biguanides"/>
    <x v="0"/>
    <d v="2022-10-03T00:00:00"/>
    <s v="Biguanides-&gt;DPP-4 inhibitors-&gt;Biguanides|SGLT-2 inhibitors-&gt;Biguanides|GLP-1 agonists-&gt;Biguanides|DPP-4 inhibitors-&gt;DPP-4 inhibitors|SGLT-2 inhibitors-&gt;Biguanides|DPP-4 inhibitors|SGLT-2 inhibitors-&gt;Biguanides|DPP-4 inhibitors|GLP-1 agonists"/>
  </r>
  <r>
    <s v="bilJiOMsYAU"/>
    <x v="33"/>
    <s v="Asian"/>
    <s v="Insulin aspart|Insulin isophane"/>
    <x v="1"/>
    <d v="2013-07-24T00:00:00"/>
    <s v="Insulin aspart|Insulin isophane-&gt;Insulin aspart-&gt;Insulin glargine-&gt;Insulin isophane-&gt;Biguanides"/>
  </r>
  <r>
    <s v="BI8oRkXEPZk"/>
    <x v="33"/>
    <s v="Pacific peoples"/>
    <s v="Biguanides"/>
    <x v="0"/>
    <d v="2016-11-29T00:00:00"/>
    <s v="Biguanides-&gt;Biguanides|Insulin isophane-&gt;Insulin isophane-&gt;DPP-4 inhibitors-&gt;DPP-4 inhibitors|Insulin isophane-&gt;Biguanides|DPP-4 inhibitors-&gt;Biguanides|DPP-4 inhibitors|Insulin isophane"/>
  </r>
  <r>
    <s v="Bf2Z2dUj46A"/>
    <x v="33"/>
    <s v="Other"/>
    <s v="Biguanides"/>
    <x v="0"/>
    <d v="2014-09-05T00:00:00"/>
    <s v="Biguanides"/>
  </r>
  <r>
    <s v="BFxdGVnDxQ6"/>
    <x v="33"/>
    <s v="Pacific peoples"/>
    <s v="Biguanides"/>
    <x v="0"/>
    <d v="2012-11-28T00:00:00"/>
    <s v="Biguanides-&gt;Biguanides|Insulin isophane-&gt;Insulin aspart|Insulin isophane-&gt;Insulin isophane-&gt;Biguanides|Insulin aspart-&gt;DPP-4 inhibitors-&gt;DPP-4 inhibitors|SGLT-2 inhibitors-&gt;DPP-4 inhibitors|SGLT-2 inhibitors|Sulfonylureas-&gt;Sulfonylureas"/>
  </r>
  <r>
    <s v="baD7uKgwarg"/>
    <x v="33"/>
    <s v="Māori"/>
    <s v="Insulin aspart|Thiazolidinedione"/>
    <x v="1"/>
    <d v="2016-09-06T00:00:00"/>
    <s v="Insulin aspart|Thiazolidinedione-&gt;Insulin aspart"/>
  </r>
  <r>
    <s v="Bc0V52T8zKk"/>
    <x v="33"/>
    <s v="Other"/>
    <s v="Biguanides"/>
    <x v="0"/>
    <d v="2013-10-10T00:00:00"/>
    <s v="Biguanides-&gt;Insulin isophane-&gt;Biguanides|Insulin isophane-&gt;Biguanides|GLP-1 agonists"/>
  </r>
  <r>
    <s v="BcfrKa2Es6M"/>
    <x v="33"/>
    <s v="Pacific peoples"/>
    <s v="Biguanides"/>
    <x v="0"/>
    <d v="2011-07-06T00:00:00"/>
    <s v="Biguanides"/>
  </r>
  <r>
    <s v="BCPXGLOJe9."/>
    <x v="33"/>
    <s v="Asian"/>
    <s v="Biguanides"/>
    <x v="0"/>
    <d v="2020-06-26T00:00:00"/>
    <s v="Biguanides"/>
  </r>
  <r>
    <s v="BCrjukycHrA"/>
    <x v="33"/>
    <s v="Māori"/>
    <s v="Biguanides"/>
    <x v="0"/>
    <d v="2014-08-29T00:00:00"/>
    <s v="Biguanides-&gt;Insulin glargine-&gt;Biguanides|Insulin glargine-&gt;Insulin aspart-&gt;Insulin isophane-&gt;DPP-4 inhibitors-&gt;DPP-4 inhibitors|Insulin glargine-&gt;Biguanides|DPP-4 inhibitors|Insulin glargine-&gt;Biguanides|DPP-4 inhibitors|Insulin aspart|Insulin glargine-&gt;Biguanides|DPP-4 inhibitors|Insulin aspart-&gt;DPP-4 inhibitors|Insulin aspart-&gt;Biguanides|DPP-4 inhibitors-&gt;Biguanides|SGLT-2 inhibitors-&gt;SGLT-2 inhibitors-&gt;DPP-4 inhibitors|Insulin glargine|SGLT-2 inhibitors-&gt;DPP-4 inhibitors|SGLT-2 inhibitors-&gt;DPP-4 inhibitors|GLP-1 agonists|SGLT-2 inhibitors-&gt;Biguanides|DPP-4 inhibitors|GLP-1 agonists|Insulin glargine-&gt;DPP-4 inhibitors|GLP-1 agonists|Insulin glargine-&gt;GLP-1 agonists-&gt;Biguanides|GLP-1 agonists-&gt;Biguanides|GLP-1 agonists|Insulin glargine-&gt;GLP-1 agonists|Insulin glargine-&gt;GLP-1 agonists|Insulin aspart-&gt;Insulin aspart|Insulin glargine-&gt;Biguanides|GLP-1 agonists|Insulin aspart|Insulin glargine-&gt;GLP-1 agonists|Insulin aspart|Insulin glargine-&gt;Biguanides|GLP-1 agonists|Insulin aspart"/>
  </r>
  <r>
    <s v="Be37JuNxXsg"/>
    <x v="33"/>
    <s v="Asian"/>
    <s v="Biguanides"/>
    <x v="0"/>
    <d v="2016-11-16T00:00:00"/>
    <s v="Biguanides-&gt;Biguanides|Sulfonylureas-&gt;Biguanides|DPP-4 inhibitors-&gt;DPP-4 inhibitors-&gt;DPP-4 inhibitors|SGLT-2 inhibitors-&gt;Biguanides|GLP-1 agonists|SGLT-2 inhibitors-&gt;GLP-1 agonists-&gt;Biguanides|GLP-1 agonists"/>
  </r>
  <r>
    <s v="6YX8A2oW0PY"/>
    <x v="33"/>
    <s v="Other"/>
    <s v="Biguanides"/>
    <x v="0"/>
    <d v="2024-07-24T00:00:00"/>
    <s v="Biguanides"/>
  </r>
  <r>
    <s v="B7fdlIBiz0g"/>
    <x v="33"/>
    <s v="Asian"/>
    <s v="Biguanides"/>
    <x v="0"/>
    <d v="2014-12-30T00:00:00"/>
    <s v="Biguanides"/>
  </r>
  <r>
    <s v="5d5in0DNgn2"/>
    <x v="33"/>
    <s v="Other"/>
    <s v="Biguanides"/>
    <x v="0"/>
    <d v="2017-11-21T00:00:00"/>
    <s v="Biguanides"/>
  </r>
  <r>
    <s v="5cpDEhwuFew"/>
    <x v="33"/>
    <s v="Asian"/>
    <s v="Biguanides"/>
    <x v="0"/>
    <d v="2017-12-01T00:00:00"/>
    <s v="Biguanides-&gt;Insulin isophane-&gt;Insulin aspart|Insulin isophane-&gt;SGLT-2 inhibitors-&gt;Sulfonylureas-&gt;Biguanides|Sulfonylureas-&gt;Biguanides|GLP-1 agonists-&gt;GLP-1 agonists"/>
  </r>
  <r>
    <s v="5DKsIBg36C6"/>
    <x v="33"/>
    <s v="Asian"/>
    <s v="Insulin aspart"/>
    <x v="1"/>
    <d v="2018-07-24T00:00:00"/>
    <s v="Insulin aspart-&gt;Insulin isophane-&gt;Biguanides"/>
  </r>
  <r>
    <s v="5e3mXrKvCtc"/>
    <x v="33"/>
    <s v="Asian"/>
    <s v="Biguanides"/>
    <x v="0"/>
    <d v="2018-01-26T00:00:00"/>
    <s v="Biguanides"/>
  </r>
  <r>
    <s v="5Iwv4Ttob8U"/>
    <x v="33"/>
    <s v="Asian"/>
    <s v="Biguanides"/>
    <x v="0"/>
    <d v="2025-01-16T00:00:00"/>
    <s v="Biguanides"/>
  </r>
  <r>
    <s v="5mvyWPDpP.I"/>
    <x v="33"/>
    <s v="Māori"/>
    <s v="DPP-4 inhibitors"/>
    <x v="0"/>
    <d v="2023-08-01T00:00:00"/>
    <s v="DPP-4 inhibitors"/>
  </r>
  <r>
    <s v="5pNv9X2HXiE"/>
    <x v="33"/>
    <s v="Pacific peoples"/>
    <s v="Biguanides"/>
    <x v="0"/>
    <d v="2025-11-27T00:00:00"/>
    <s v="Biguanides"/>
  </r>
  <r>
    <s v="5OH1Z7q2frM"/>
    <x v="33"/>
    <s v="Asian"/>
    <s v="Biguanides"/>
    <x v="0"/>
    <d v="2015-06-22T00:00:00"/>
    <s v="Biguanides"/>
  </r>
  <r>
    <s v="5qbGZCGYuhk"/>
    <x v="33"/>
    <s v="Asian"/>
    <s v="Biguanides"/>
    <x v="0"/>
    <d v="2022-06-27T00:00:00"/>
    <s v="Biguanides"/>
  </r>
  <r>
    <s v="536BL3aakwM"/>
    <x v="33"/>
    <s v="Asian"/>
    <s v="Biguanides"/>
    <x v="0"/>
    <d v="2025-04-03T00:00:00"/>
    <s v="Biguanides"/>
  </r>
  <r>
    <s v="577/x14MvWs"/>
    <x v="33"/>
    <s v="Asian"/>
    <s v="Biguanides|Insulin aspart|Insulin isophane"/>
    <x v="0"/>
    <d v="2019-04-16T00:00:00"/>
    <s v="Biguanides|Insulin aspart|Insulin isophane-&gt;Insulin aspart|Insulin isophane-&gt;Biguanides-&gt;Insulin isophane-&gt;Insulin aspart"/>
  </r>
  <r>
    <s v="5Aed4rNYspY"/>
    <x v="33"/>
    <s v="Māori"/>
    <s v="Biguanides"/>
    <x v="0"/>
    <d v="2019-06-06T00:00:00"/>
    <s v="Biguanides"/>
  </r>
  <r>
    <s v="Ao1DnsI6QJc"/>
    <x v="33"/>
    <s v="Other"/>
    <s v="Biguanides"/>
    <x v="0"/>
    <d v="2024-06-27T00:00:00"/>
    <s v="Biguanides"/>
  </r>
  <r>
    <s v="aNTwAL8dQYE"/>
    <x v="33"/>
    <s v="Pacific peoples"/>
    <s v="Insulin isophane"/>
    <x v="1"/>
    <d v="2022-11-23T00:00:00"/>
    <s v="Insulin isophane-&gt;Biguanides"/>
  </r>
  <r>
    <s v="AmvueujEPE6"/>
    <x v="33"/>
    <s v="Asian"/>
    <s v="Biguanides"/>
    <x v="0"/>
    <d v="2015-12-24T00:00:00"/>
    <s v="Biguanides-&gt;Insulin isophane-&gt;Insulin isophane with insulin neutral"/>
  </r>
  <r>
    <s v="aMkcEYqeQf6"/>
    <x v="33"/>
    <s v="Asian"/>
    <s v="Biguanides"/>
    <x v="0"/>
    <d v="2021-02-03T00:00:00"/>
    <s v="Biguanides"/>
  </r>
  <r>
    <s v="AKB/8hV0pf."/>
    <x v="33"/>
    <s v="Other"/>
    <s v="Biguanides"/>
    <x v="0"/>
    <d v="2024-10-14T00:00:00"/>
    <s v="Biguanides"/>
  </r>
  <r>
    <s v="AK/qbeEJ1dQ"/>
    <x v="33"/>
    <s v="Māori"/>
    <s v="Biguanides"/>
    <x v="0"/>
    <d v="2015-02-02T00:00:00"/>
    <s v="Biguanides-&gt;Sulfonylureas"/>
  </r>
  <r>
    <s v="4jooEsQAU/Q"/>
    <x v="33"/>
    <s v="Asian"/>
    <s v="Biguanides"/>
    <x v="0"/>
    <d v="2024-07-23T00:00:00"/>
    <s v="Biguanides"/>
  </r>
  <r>
    <s v="4OrnWUQ8/4A"/>
    <x v="33"/>
    <s v="Other"/>
    <s v="Biguanides"/>
    <x v="0"/>
    <d v="2018-12-04T00:00:00"/>
    <s v="Biguanides"/>
  </r>
  <r>
    <s v="4Njfr.Kei.A"/>
    <x v="33"/>
    <s v="Asian"/>
    <s v="Biguanides"/>
    <x v="0"/>
    <d v="2025-09-18T00:00:00"/>
    <s v="Biguanides"/>
  </r>
  <r>
    <s v="4mgrvP5a.EU"/>
    <x v="33"/>
    <s v="Other"/>
    <s v="Biguanides"/>
    <x v="0"/>
    <d v="2025-09-22T00:00:00"/>
    <s v="Biguanides"/>
  </r>
  <r>
    <s v="4On0yxmnhkc"/>
    <x v="33"/>
    <s v="Asian"/>
    <s v="Insulin isophane"/>
    <x v="1"/>
    <d v="2011-04-21T00:00:00"/>
    <s v="Insulin isophane-&gt;Insulin aspart-&gt;Biguanides-&gt;SGLT-2 inhibitors"/>
  </r>
  <r>
    <s v="4vcD98s9TD6"/>
    <x v="33"/>
    <s v="Māori"/>
    <s v="Biguanides"/>
    <x v="0"/>
    <d v="2023-03-06T00:00:00"/>
    <s v="Biguanides-&gt;Insulin aspart|Insulin isophane"/>
  </r>
  <r>
    <s v="48Siv2EuuDE"/>
    <x v="33"/>
    <s v="Other"/>
    <s v="Biguanides"/>
    <x v="0"/>
    <d v="2013-09-09T00:00:00"/>
    <s v="Biguanides-&gt;SGLT-2 inhibitors-&gt;Biguanides|SGLT-2 inhibitors-&gt;DPP-4 inhibitors"/>
  </r>
  <r>
    <s v="48x8clI4xTg"/>
    <x v="33"/>
    <s v="Asian"/>
    <s v="Biguanides"/>
    <x v="0"/>
    <d v="2013-08-14T00:00:00"/>
    <s v="Biguanides-&gt;Insulin isophane-&gt;Insulin aspart|Insulin isophane"/>
  </r>
  <r>
    <s v="4cr8CWw8G.."/>
    <x v="33"/>
    <s v="Asian"/>
    <s v="Biguanides"/>
    <x v="0"/>
    <d v="2013-04-13T00:00:00"/>
    <s v="Biguanides-&gt;Insulin isophane-&gt;Insulin aspart-&gt;Insulin aspart|Insulin isophane-&gt;DPP-4 inhibitors-&gt;DPP-4 inhibitors|SGLT-2 inhibitors-&gt;SGLT-2 inhibitors"/>
  </r>
  <r>
    <s v="3S1d6c/lO7I"/>
    <x v="33"/>
    <s v="Asian"/>
    <s v="Biguanides"/>
    <x v="0"/>
    <d v="2022-05-23T00:00:00"/>
    <s v="Biguanides"/>
  </r>
  <r>
    <s v="X1JmylWGTd."/>
    <x v="33"/>
    <s v="Pacific peoples"/>
    <s v="Biguanides"/>
    <x v="0"/>
    <d v="2022-06-03T00:00:00"/>
    <s v="Biguanides"/>
  </r>
  <r>
    <s v="zxm37XX9y.E"/>
    <x v="33"/>
    <s v="Other"/>
    <s v="Biguanides"/>
    <x v="0"/>
    <d v="2022-10-05T00:00:00"/>
    <s v="Biguanides"/>
  </r>
  <r>
    <s v="zY0yHrS.ZsY"/>
    <x v="33"/>
    <s v="Asian"/>
    <s v="Biguanides"/>
    <x v="0"/>
    <d v="2022-09-02T00:00:00"/>
    <s v="Biguanides"/>
  </r>
  <r>
    <s v="zY1bLHd.07."/>
    <x v="33"/>
    <s v="Māori"/>
    <s v="Biguanides"/>
    <x v="0"/>
    <d v="2016-03-24T00:00:00"/>
    <s v="Biguanides-&gt;Biguanides|Sulfonylureas-&gt;Sulfonylureas-&gt;Biguanides|Insulin glargine-&gt;Insulin glargine-&gt;Insulin glargine|SGLT-2 inhibitors-&gt;DPP-4 inhibitors|Insulin glargine|SGLT-2 inhibitors-&gt;DPP-4 inhibitors|Insulin glargine"/>
  </r>
  <r>
    <s v="zy2PqSx722g"/>
    <x v="33"/>
    <s v="Māori"/>
    <s v="Biguanides"/>
    <x v="0"/>
    <d v="2021-01-22T00:00:00"/>
    <s v="Biguanides-&gt;SGLT-2 inhibitors-&gt;DPP-4 inhibitors-&gt;DPP-4 inhibitors|Sulfonylureas-&gt;Sulfonylureas"/>
  </r>
  <r>
    <s v="3suwh4fQ7sg"/>
    <x v="33"/>
    <s v="Asian"/>
    <s v="Insulin aspart|Insulin isophane"/>
    <x v="1"/>
    <d v="2016-07-13T00:00:00"/>
    <s v="Insulin aspart|Insulin isophane-&gt;Biguanides-&gt;DPP-4 inhibitors-&gt;DPP-4 inhibitors|SGLT-2 inhibitors-&gt;Sulfonylureas-&gt;DPP-4 inhibitors|SGLT-2 inhibitors|Sulfonylureas-&gt;SGLT-2 inhibitors|Sulfonylureas"/>
  </r>
  <r>
    <s v="3sm4/MkryIw"/>
    <x v="33"/>
    <s v="Asian"/>
    <s v="Biguanides"/>
    <x v="0"/>
    <d v="2024-08-14T00:00:00"/>
    <s v="Biguanides"/>
  </r>
  <r>
    <s v="3twTJ3bdFUM"/>
    <x v="33"/>
    <s v="Asian"/>
    <s v="Biguanides"/>
    <x v="0"/>
    <d v="2019-08-22T00:00:00"/>
    <s v="Biguanides"/>
  </r>
  <r>
    <s v="3x9xqEWdy5g"/>
    <x v="33"/>
    <s v="Asian"/>
    <s v="Biguanides"/>
    <x v="0"/>
    <d v="2012-03-01T00:00:00"/>
    <s v="Biguanides-&gt;Sulfonylureas-&gt;Biguanides|Sulfonylureas-&gt;DPP-4 inhibitors-&gt;DPP-4 inhibitors|Sulfonylureas-&gt;SGLT-2 inhibitors-&gt;DPP-4 inhibitors|SGLT-2 inhibitors|Sulfonylureas-&gt;SGLT-2 inhibitors|Sulfonylureas-&gt;DPP-4 inhibitors|SGLT-2 inhibitors"/>
  </r>
  <r>
    <s v="43hqx03qMQ6"/>
    <x v="33"/>
    <s v="Pacific peoples"/>
    <s v="Biguanides"/>
    <x v="0"/>
    <d v="2025-06-16T00:00:00"/>
    <s v="Biguanides"/>
  </r>
  <r>
    <s v="4/FtvvMglgU"/>
    <x v="33"/>
    <s v="Asian"/>
    <s v="Biguanides"/>
    <x v="0"/>
    <d v="2015-07-27T00:00:00"/>
    <s v="Biguanides-&gt;Biguanides|DPP-4 inhibitors-&gt;DPP-4 inhibitors-&gt;DPP-4 inhibitors|Sulfonylureas-&gt;DPP-4 inhibitors|SGLT-2 inhibitors|Sulfonylureas-&gt;SGLT-2 inhibitors"/>
  </r>
  <r>
    <s v="4/lKsW9Ik1o"/>
    <x v="33"/>
    <s v="Pacific peoples"/>
    <s v="Biguanides"/>
    <x v="0"/>
    <d v="2021-11-02T00:00:00"/>
    <s v="Biguanides"/>
  </r>
  <r>
    <s v="BA7yxhVLrpA"/>
    <x v="33"/>
    <s v="Asian"/>
    <s v="Biguanides"/>
    <x v="0"/>
    <d v="2018-06-05T00:00:00"/>
    <s v="Biguanides-&gt;Insulin aspart-&gt;Biguanides|Insulin aspart|Insulin isophane-&gt;Insulin aspart|Insulin isophane"/>
  </r>
  <r>
    <s v="Bb2nhlw4x56"/>
    <x v="33"/>
    <s v="Pacific peoples"/>
    <s v="Insulin aspart|Insulin isophane"/>
    <x v="1"/>
    <d v="2014-10-02T00:00:00"/>
    <s v="Insulin aspart|Insulin isophane-&gt;Insulin isophane-&gt;Biguanides"/>
  </r>
  <r>
    <s v="bb31wL2Jw7I"/>
    <x v="33"/>
    <s v="Asian"/>
    <s v="Insulin aspart|Insulin isophane"/>
    <x v="1"/>
    <d v="2022-08-26T00:00:00"/>
    <s v="Insulin aspart|Insulin isophane-&gt;Biguanides-&gt;Biguanides|Insulin aspart|Insulin isophane-&gt;DPP-4 inhibitors-&gt;DPP-4 inhibitors|Sulfonylureas-&gt;DPP-4 inhibitors|SGLT-2 inhibitors-&gt;SGLT-2 inhibitors"/>
  </r>
  <r>
    <s v="b4CBLtUmqHg"/>
    <x v="33"/>
    <s v="Asian"/>
    <s v="Biguanides"/>
    <x v="0"/>
    <d v="2021-03-22T00:00:00"/>
    <s v="Biguanides-&gt;DPP-4 inhibitors-&gt;Biguanides|Sulfonylureas-&gt;SGLT-2 inhibitors-&gt;GLP-1 agonists"/>
  </r>
  <r>
    <s v="B4mQnUOWppo"/>
    <x v="33"/>
    <s v="Other"/>
    <s v="Biguanides"/>
    <x v="0"/>
    <d v="2019-08-06T00:00:00"/>
    <s v="Biguanides"/>
  </r>
  <r>
    <s v="B7x6IMuZMmc"/>
    <x v="33"/>
    <s v="Asian"/>
    <s v="Biguanides"/>
    <x v="0"/>
    <d v="2025-06-10T00:00:00"/>
    <s v="Biguanides"/>
  </r>
  <r>
    <s v="b6XD7XOj/1E"/>
    <x v="33"/>
    <s v="Asian"/>
    <s v="Biguanides"/>
    <x v="0"/>
    <d v="2013-02-25T00:00:00"/>
    <s v="Biguanides"/>
  </r>
  <r>
    <s v="EaCKd6Lodb6"/>
    <x v="33"/>
    <s v="Other"/>
    <s v="Biguanides"/>
    <x v="0"/>
    <d v="2024-06-06T00:00:00"/>
    <s v="Biguanides"/>
  </r>
  <r>
    <s v="e91iLRn9u/w"/>
    <x v="33"/>
    <s v="Pacific peoples"/>
    <s v="Biguanides"/>
    <x v="0"/>
    <d v="2014-07-29T00:00:00"/>
    <s v="Biguanides"/>
  </r>
  <r>
    <s v="bDbOgAEN6YU"/>
    <x v="33"/>
    <s v="Other"/>
    <s v="Biguanides"/>
    <x v="0"/>
    <d v="2024-04-14T00:00:00"/>
    <s v="Biguanides"/>
  </r>
  <r>
    <s v="bdq8I5xGf5M"/>
    <x v="33"/>
    <s v="Other"/>
    <s v="Biguanides"/>
    <x v="0"/>
    <d v="2024-06-20T00:00:00"/>
    <s v="Biguanides"/>
  </r>
  <r>
    <s v="bekJINc7L.Y"/>
    <x v="33"/>
    <s v="Other"/>
    <s v="Biguanides"/>
    <x v="0"/>
    <d v="2015-03-10T00:00:00"/>
    <s v="Biguanides"/>
  </r>
  <r>
    <s v="BEPVf5pwqAQ"/>
    <x v="33"/>
    <s v="Asian"/>
    <s v="Biguanides"/>
    <x v="0"/>
    <d v="2022-11-25T00:00:00"/>
    <s v="Biguanides-&gt;DPP-4 inhibitors"/>
  </r>
  <r>
    <s v="ATLFFifqku."/>
    <x v="33"/>
    <s v="Māori"/>
    <s v="Biguanides"/>
    <x v="0"/>
    <d v="2025-02-27T00:00:00"/>
    <s v="Biguanides"/>
  </r>
  <r>
    <s v="ATQoKVYFURU"/>
    <x v="33"/>
    <s v="Asian"/>
    <s v="Biguanides"/>
    <x v="0"/>
    <d v="2012-04-03T00:00:00"/>
    <s v="Biguanides-&gt;DPP-4 inhibitors"/>
  </r>
  <r>
    <s v="As9GmXu1/zs"/>
    <x v="33"/>
    <s v="Other"/>
    <s v="Biguanides"/>
    <x v="0"/>
    <d v="2015-05-30T00:00:00"/>
    <s v="Biguanides"/>
  </r>
  <r>
    <s v="atDOWyMc1sI"/>
    <x v="33"/>
    <s v="Asian"/>
    <s v="Biguanides"/>
    <x v="0"/>
    <d v="2025-02-27T00:00:00"/>
    <s v="Biguanides"/>
  </r>
  <r>
    <s v="Aw.KmubcBd."/>
    <x v="33"/>
    <s v="Māori"/>
    <s v="Biguanides"/>
    <x v="0"/>
    <d v="2015-07-21T00:00:00"/>
    <s v="Biguanides"/>
  </r>
  <r>
    <s v="AVpwpkR9ZL2"/>
    <x v="33"/>
    <s v="Pacific peoples"/>
    <s v="Biguanides"/>
    <x v="0"/>
    <d v="2022-11-01T00:00:00"/>
    <s v="Biguanides"/>
  </r>
  <r>
    <s v="aujkz7x/7io"/>
    <x v="33"/>
    <s v="Māori"/>
    <s v="Biguanides"/>
    <x v="0"/>
    <d v="2015-07-03T00:00:00"/>
    <s v="Biguanides-&gt;Sulfonylureas-&gt;Biguanides|Sulfonylureas-&gt;DPP-4 inhibitors-&gt;DPP-4 inhibitors|Sulfonylureas-&gt;Biguanides|DPP-4 inhibitors|Insulin aspart|Sulfonylureas-&gt;Biguanides|DPP-4 inhibitors|Sulfonylureas-&gt;Insulin aspart-&gt;DPP-4 inhibitors|Insulin aspart-&gt;DPP-4 inhibitors|SGLT-2 inhibitors"/>
  </r>
  <r>
    <s v="AZuwML5sJaQ"/>
    <x v="33"/>
    <s v="Pacific peoples"/>
    <s v="DPP-4 inhibitors"/>
    <x v="0"/>
    <d v="2025-06-06T00:00:00"/>
    <s v="DPP-4 inhibitors"/>
  </r>
  <r>
    <s v="aZE2XAHAZZU"/>
    <x v="33"/>
    <s v="Other"/>
    <s v="Biguanides"/>
    <x v="0"/>
    <d v="2014-02-21T00:00:00"/>
    <s v="Biguanides"/>
  </r>
  <r>
    <s v="B1/POk9YLEc"/>
    <x v="33"/>
    <s v="Asian"/>
    <s v="Biguanides|Sulfonylureas"/>
    <x v="0"/>
    <d v="2024-01-16T00:00:00"/>
    <s v="Biguanides|Sulfonylureas-&gt;DPP-4 inhibitors|Sulfonylureas-&gt;DPP-4 inhibitors-&gt;SGLT-2 inhibitors-&gt;DPP-4 inhibitors|SGLT-2 inhibitors-&gt;Sulfonylureas-&gt;DPP-4 inhibitors|SGLT-2 inhibitors|Sulfonylureas-&gt;Biguanides|GLP-1 agonists|Sulfonylureas"/>
  </r>
  <r>
    <s v="B02rvBWB83s"/>
    <x v="33"/>
    <s v="Asian"/>
    <s v="Biguanides|Insulin aspart|Insulin isophane"/>
    <x v="0"/>
    <d v="2019-07-04T00:00:00"/>
    <s v="Biguanides|Insulin aspart|Insulin isophane-&gt;Insulin isophane-&gt;Insulin aspart"/>
  </r>
  <r>
    <s v="Ed4jiWNfIpU"/>
    <x v="33"/>
    <s v="Māori"/>
    <s v="Biguanides"/>
    <x v="0"/>
    <d v="2016-09-09T00:00:00"/>
    <s v="Biguanides-&gt;Sulfonylureas-&gt;Insulin glargine|Sulfonylureas-&gt;Insulin glargine-&gt;DPP-4 inhibitors-&gt;DPP-4 inhibitors|Sulfonylureas-&gt;DPP-4 inhibitors|Sulfonylureas|Thiazolidinedione-&gt;Biguanides|DPP-4 inhibitors|Sulfonylureas|Thiazolidinedione-&gt;Biguanides|DPP-4 inhibitors|SGLT-2 inhibitors|Sulfonylureas|Thiazolidinedione-&gt;Biguanides|GLP-1 agonists-&gt;GLP-1 agonists-&gt;Biguanides|DPP-4 inhibitors-&gt;GLP-1 agonists|Insulin glargine-&gt;Biguanides|GLP-1 agonists|Insulin glargine-&gt;Biguanides|GLP-1 agonists|Insulin glargine|Sulfonylureas-&gt;Insulin isophane with insulin neutral-&gt;Biguanides|GLP-1 agonists|Insulin isophane with insulin neutral-&gt;GLP-1 agonists|Insulin isophane with insulin neutral"/>
  </r>
  <r>
    <s v="edAU8L704DQ"/>
    <x v="33"/>
    <s v="Māori"/>
    <s v="Biguanides"/>
    <x v="0"/>
    <d v="2022-04-29T00:00:00"/>
    <s v="Biguanides"/>
  </r>
  <r>
    <s v="EeKxuZVDDZQ"/>
    <x v="33"/>
    <s v="Other"/>
    <s v="Biguanides"/>
    <x v="0"/>
    <d v="2025-11-27T00:00:00"/>
    <s v="Biguanides"/>
  </r>
  <r>
    <s v="eiavRR8ZdK2"/>
    <x v="33"/>
    <s v="Pacific peoples"/>
    <s v="SGLT-2 inhibitors"/>
    <x v="0"/>
    <d v="2021-07-07T00:00:00"/>
    <s v="SGLT-2 inhibitors-&gt;DPP-4 inhibitors-&gt;DPP-4 inhibitors|SGLT-2 inhibitors-&gt;Biguanides|SGLT-2 inhibitors-&gt;Biguanides|Insulin aspart|Insulin isophane-&gt;Insulin aspart|Insulin isophane-&gt;Insulin aspart-&gt;Biguanides-&gt;Biguanides|Sulfonylureas-&gt;Biguanides|DPP-4 inhibitors-&gt;DPP-4 inhibitors|Sulfonylureas"/>
  </r>
  <r>
    <s v="eIqIjSIbuuA"/>
    <x v="33"/>
    <s v="Māori"/>
    <s v="Biguanides"/>
    <x v="0"/>
    <d v="2017-09-19T00:00:00"/>
    <s v="Biguanides-&gt;DPP-4 inhibitors-&gt;SGLT-2 inhibitors-&gt;DPP-4 inhibitors|SGLT-2 inhibitors-&gt;Biguanides|SGLT-2 inhibitors-&gt;Biguanides|GLP-1 agonists"/>
  </r>
  <r>
    <s v="EmNVDPnu26U"/>
    <x v="33"/>
    <s v="Asian"/>
    <s v="DPP-4 inhibitors"/>
    <x v="0"/>
    <d v="2024-08-20T00:00:00"/>
    <s v="DPP-4 inhibitors-&gt;Biguanides"/>
  </r>
  <r>
    <s v="eJSbGBMkjV6"/>
    <x v="33"/>
    <s v="Other"/>
    <s v="Biguanides|Sulfonylureas"/>
    <x v="0"/>
    <d v="2017-09-12T00:00:00"/>
    <s v="Biguanides|Sulfonylureas-&gt;Insulin isophane-&gt;Biguanides|Insulin isophane-&gt;Biguanides-&gt;DPP-4 inhibitors-&gt;DPP-4 inhibitors|Insulin isophane"/>
  </r>
  <r>
    <s v="ExEqUFjIMP6"/>
    <x v="33"/>
    <s v="Other"/>
    <s v="Insulin aspart|Insulin isophane"/>
    <x v="1"/>
    <d v="2013-04-16T00:00:00"/>
    <s v="Insulin aspart|Insulin isophane-&gt;Insulin aspart-&gt;Insulin isophane-&gt;Biguanides-&gt;DPP-4 inhibitors"/>
  </r>
  <r>
    <s v="EWbbKdR28G2"/>
    <x v="33"/>
    <s v="Asian"/>
    <s v="Biguanides|DPP-4 inhibitors"/>
    <x v="0"/>
    <d v="2024-12-20T00:00:00"/>
    <s v="Biguanides|DPP-4 inhibitors-&gt;DPP-4 inhibitors-&gt;Sulfonylureas-&gt;SGLT-2 inhibitors"/>
  </r>
  <r>
    <s v="eVBCo8hmU/U"/>
    <x v="33"/>
    <s v="Māori"/>
    <s v="Biguanides"/>
    <x v="0"/>
    <d v="2023-11-29T00:00:00"/>
    <s v="Biguanides-&gt;DPP-4 inhibitors-&gt;DPP-4 inhibitors|SGLT-2 inhibitors-&gt;SGLT-2 inhibitors-&gt;Biguanides|DPP-4 inhibitors|SGLT-2 inhibitors"/>
  </r>
  <r>
    <s v="evSCIewyTJI"/>
    <x v="33"/>
    <s v="Other"/>
    <s v="Biguanides"/>
    <x v="0"/>
    <d v="2015-08-20T00:00:00"/>
    <s v="Biguanides"/>
  </r>
  <r>
    <s v="EwrX6Q47.3U"/>
    <x v="33"/>
    <s v="Other"/>
    <s v="Biguanides"/>
    <x v="0"/>
    <d v="2019-11-08T00:00:00"/>
    <s v="Biguanides-&gt;DPP-4 inhibitors-&gt;Sulfonylureas-&gt;DPP-4 inhibitors|Sulfonylureas"/>
  </r>
  <r>
    <s v="ENTQtCz7j36"/>
    <x v="33"/>
    <s v="Māori"/>
    <s v="Biguanides|DPP-4 inhibitors"/>
    <x v="0"/>
    <d v="2024-04-12T00:00:00"/>
    <s v="Biguanides|DPP-4 inhibitors-&gt;Biguanides-&gt;Biguanides|Sulfonylureas"/>
  </r>
  <r>
    <s v="ENySFY4Bd5M"/>
    <x v="33"/>
    <s v="Asian"/>
    <s v="Biguanides"/>
    <x v="0"/>
    <d v="2023-10-16T00:00:00"/>
    <s v="Biguanides"/>
  </r>
  <r>
    <s v="eP/s0tiNWHo"/>
    <x v="33"/>
    <s v="Other"/>
    <s v="Biguanides"/>
    <x v="0"/>
    <d v="2020-11-26T00:00:00"/>
    <s v="Biguanides"/>
  </r>
  <r>
    <s v="Eq6BeBV8RhI"/>
    <x v="33"/>
    <s v="Māori"/>
    <s v="Insulin glargine"/>
    <x v="1"/>
    <d v="2024-04-22T00:00:00"/>
    <s v="Insulin glargine-&gt;Biguanides-&gt;DPP-4 inhibitors-&gt;Biguanides|Insulin glargine-&gt;SGLT-2 inhibitors-&gt;Insulin glargine|SGLT-2 inhibitors"/>
  </r>
  <r>
    <s v="Sv0/VhEZrBQ"/>
    <x v="33"/>
    <s v="Māori"/>
    <s v="Biguanides"/>
    <x v="0"/>
    <d v="2023-05-22T00:00:00"/>
    <s v="Biguanides"/>
  </r>
  <r>
    <s v="sxm/vfHN1V."/>
    <x v="33"/>
    <s v="Other"/>
    <s v="Insulin isophane"/>
    <x v="1"/>
    <d v="2023-02-27T00:00:00"/>
    <s v="Insulin isophane-&gt;Insulin aspart-&gt;Biguanides-&gt;Insulin aspart|Insulin isophane"/>
  </r>
  <r>
    <s v="swyEv3JB5r2"/>
    <x v="33"/>
    <s v="Māori"/>
    <s v="Biguanides"/>
    <x v="0"/>
    <d v="2012-05-10T00:00:00"/>
    <s v="Biguanides"/>
  </r>
  <r>
    <s v="sXT4jIUElWk"/>
    <x v="33"/>
    <s v="Asian"/>
    <s v="Biguanides"/>
    <x v="0"/>
    <d v="2012-08-01T00:00:00"/>
    <s v="Biguanides-&gt;Insulin isophane-&gt;Biguanides|Insulin isophane-&gt;Insulin aspart|Insulin isophane-&gt;Sulfonylureas-&gt;Biguanides|Sulfonylureas-&gt;DPP-4 inhibitors|Sulfonylureas-&gt;DPP-4 inhibitors-&gt;SGLT-2 inhibitors-&gt;DPP-4 inhibitors|SGLT-2 inhibitors|Sulfonylureas-&gt;DPP-4 inhibitors|SGLT-2 inhibitors-&gt;SGLT-2 inhibitors|Sulfonylureas"/>
  </r>
  <r>
    <s v="sYks7cLnS36"/>
    <x v="33"/>
    <s v="Other"/>
    <s v="Biguanides"/>
    <x v="0"/>
    <d v="2023-02-01T00:00:00"/>
    <s v="Biguanides"/>
  </r>
  <r>
    <s v="Sz258X4Vv1A"/>
    <x v="33"/>
    <s v="Asian"/>
    <s v="DPP-4 inhibitors"/>
    <x v="0"/>
    <d v="2020-10-13T00:00:00"/>
    <s v="DPP-4 inhibitors-&gt;DPP-4 inhibitors|Sulfonylureas-&gt;Sulfonylureas"/>
  </r>
  <r>
    <s v="t.KmiKccLQw"/>
    <x v="33"/>
    <s v="Other"/>
    <s v="Biguanides"/>
    <x v="0"/>
    <d v="2024-07-25T00:00:00"/>
    <s v="Biguanides"/>
  </r>
  <r>
    <s v="sz7JqEl6ciQ"/>
    <x v="33"/>
    <s v="Māori"/>
    <s v="Biguanides"/>
    <x v="0"/>
    <d v="2023-11-20T00:00:00"/>
    <s v="Biguanides"/>
  </r>
  <r>
    <s v="sulk3bAWd.6"/>
    <x v="33"/>
    <s v="Other"/>
    <s v="Biguanides"/>
    <x v="0"/>
    <d v="2020-02-21T00:00:00"/>
    <s v="Biguanides"/>
  </r>
  <r>
    <s v="suG4UC3Z3iE"/>
    <x v="33"/>
    <s v="Asian"/>
    <s v="Biguanides"/>
    <x v="0"/>
    <d v="2025-08-01T00:00:00"/>
    <s v="Biguanides"/>
  </r>
  <r>
    <s v="STfJXknVTiY"/>
    <x v="33"/>
    <s v="Other"/>
    <s v="Biguanides"/>
    <x v="0"/>
    <d v="2020-09-22T00:00:00"/>
    <s v="Biguanides"/>
  </r>
  <r>
    <s v="sRG6oKgNwY2"/>
    <x v="33"/>
    <s v="Asian"/>
    <s v="Biguanides"/>
    <x v="0"/>
    <d v="2022-09-15T00:00:00"/>
    <s v="Biguanides-&gt;Insulin isophane"/>
  </r>
  <r>
    <s v="Sps4wHZZ8/2"/>
    <x v="33"/>
    <s v="Asian"/>
    <s v="Biguanides"/>
    <x v="0"/>
    <d v="2015-10-13T00:00:00"/>
    <s v="Biguanides"/>
  </r>
  <r>
    <s v="src5Y8BmkII"/>
    <x v="33"/>
    <s v="Asian"/>
    <s v="Biguanides"/>
    <x v="0"/>
    <d v="2024-12-20T00:00:00"/>
    <s v="Biguanides"/>
  </r>
  <r>
    <s v="tC49i2.ofyU"/>
    <x v="33"/>
    <s v="Asian"/>
    <s v="Biguanides"/>
    <x v="0"/>
    <d v="2014-11-19T00:00:00"/>
    <s v="Biguanides-&gt;Sulfonylureas-&gt;Biguanides|Sulfonylureas-&gt;DPP-4 inhibitors|Sulfonylureas-&gt;DPP-4 inhibitors|Sulfonylureas|Thiazolidinedione"/>
  </r>
  <r>
    <s v="tE3dMCb5LsA"/>
    <x v="33"/>
    <s v="Asian"/>
    <s v="Biguanides"/>
    <x v="0"/>
    <d v="2024-05-22T00:00:00"/>
    <s v="Biguanides"/>
  </r>
  <r>
    <s v="tDnkggFzpFg"/>
    <x v="33"/>
    <s v="Asian"/>
    <s v="Biguanides"/>
    <x v="0"/>
    <d v="2018-08-20T00:00:00"/>
    <s v="Biguanides-&gt;DPP-4 inhibitors-&gt;Biguanides|DPP-4 inhibitors-&gt;DPP-4 inhibitors|SGLT-2 inhibitors"/>
  </r>
  <r>
    <s v="tAIuxQf/ROo"/>
    <x v="33"/>
    <s v="Māori"/>
    <s v="Biguanides"/>
    <x v="0"/>
    <d v="2023-11-23T00:00:00"/>
    <s v="Biguanides"/>
  </r>
  <r>
    <s v="t6QndUykWSo"/>
    <x v="33"/>
    <s v="Pacific peoples"/>
    <s v="Biguanides"/>
    <x v="0"/>
    <d v="2012-10-23T00:00:00"/>
    <s v="Biguanides"/>
  </r>
  <r>
    <s v="T9KgwMbsv72"/>
    <x v="33"/>
    <s v="Asian"/>
    <s v="Biguanides"/>
    <x v="0"/>
    <d v="2012-08-07T00:00:00"/>
    <s v="Biguanides-&gt;Biguanides|DPP-4 inhibitors-&gt;DPP-4 inhibitors-&gt;Biguanides|DPP-4 inhibitors|Sulfonylureas"/>
  </r>
  <r>
    <s v="T7cOU3.1mu."/>
    <x v="33"/>
    <s v="Asian"/>
    <s v="Biguanides"/>
    <x v="0"/>
    <d v="2025-06-27T00:00:00"/>
    <s v="Biguanides"/>
  </r>
  <r>
    <s v="t2SPutGPhk2"/>
    <x v="33"/>
    <s v="Māori"/>
    <s v="Biguanides"/>
    <x v="0"/>
    <d v="2022-09-12T00:00:00"/>
    <s v="Biguanides"/>
  </r>
  <r>
    <s v="T3Pui87AkGE"/>
    <x v="33"/>
    <s v="Pacific peoples"/>
    <s v="Biguanides"/>
    <x v="0"/>
    <d v="2019-07-01T00:00:00"/>
    <s v="Biguanides-&gt;SGLT-2 inhibitors-&gt;Biguanides|SGLT-2 inhibitors-&gt;DPP-4 inhibitors"/>
  </r>
  <r>
    <s v="T4uvk8t2YJI"/>
    <x v="33"/>
    <s v="Asian"/>
    <s v="Biguanides"/>
    <x v="0"/>
    <d v="2018-06-15T00:00:00"/>
    <s v="Biguanides"/>
  </r>
  <r>
    <s v="wPw3wu.69IA"/>
    <x v="33"/>
    <s v="Asian"/>
    <s v="Biguanides"/>
    <x v="0"/>
    <d v="2025-07-30T00:00:00"/>
    <s v="Biguanides"/>
  </r>
  <r>
    <s v="Wpx9tDzeFBM"/>
    <x v="33"/>
    <s v="Pacific peoples"/>
    <s v="Biguanides"/>
    <x v="0"/>
    <d v="2025-09-05T00:00:00"/>
    <s v="Biguanides"/>
  </r>
  <r>
    <s v="WPB6n/PMbS."/>
    <x v="33"/>
    <s v="Other"/>
    <s v="Biguanides|Sulfonylureas"/>
    <x v="0"/>
    <d v="2012-12-24T00:00:00"/>
    <s v="Biguanides|Sulfonylureas"/>
  </r>
  <r>
    <s v="wpc7cnQHFm6"/>
    <x v="33"/>
    <s v="Māori"/>
    <s v="Biguanides"/>
    <x v="0"/>
    <d v="2018-03-14T00:00:00"/>
    <s v="Biguanides"/>
  </r>
  <r>
    <s v="WQvKf5Djebc"/>
    <x v="33"/>
    <s v="Asian"/>
    <s v="Biguanides|Sulfonylureas"/>
    <x v="0"/>
    <d v="2011-08-29T00:00:00"/>
    <s v="Biguanides|Sulfonylureas"/>
  </r>
  <r>
    <s v="WOjQJ.7h7ig"/>
    <x v="33"/>
    <s v="Asian"/>
    <s v="Biguanides"/>
    <x v="0"/>
    <d v="2022-07-08T00:00:00"/>
    <s v="Biguanides"/>
  </r>
  <r>
    <s v="woTZQjBwuxU"/>
    <x v="33"/>
    <s v="Māori"/>
    <s v="Biguanides"/>
    <x v="0"/>
    <d v="2019-05-05T00:00:00"/>
    <s v="Biguanides-&gt;Biguanides|DPP-4 inhibitors-&gt;DPP-4 inhibitors-&gt;DPP-4 inhibitors|SGLT-2 inhibitors"/>
  </r>
  <r>
    <s v="wVKhnxN/6gQ"/>
    <x v="33"/>
    <s v="Pacific peoples"/>
    <s v="Biguanides"/>
    <x v="0"/>
    <d v="2020-09-02T00:00:00"/>
    <s v="Biguanides-&gt;SGLT-2 inhibitors-&gt;Biguanides|SGLT-2 inhibitors-&gt;DPP-4 inhibitors|SGLT-2 inhibitors-&gt;DPP-4 inhibitors-&gt;DPP-4 inhibitors|SGLT-2 inhibitors|Sulfonylureas"/>
  </r>
  <r>
    <s v="WU.4Ace6Nv."/>
    <x v="33"/>
    <s v="Other"/>
    <s v="Biguanides"/>
    <x v="0"/>
    <d v="2011-05-23T00:00:00"/>
    <s v="Biguanides"/>
  </r>
  <r>
    <s v="wum9q.QL/jk"/>
    <x v="33"/>
    <s v="Pacific peoples"/>
    <s v="Biguanides"/>
    <x v="0"/>
    <d v="2024-05-07T00:00:00"/>
    <s v="Biguanides-&gt;Biguanides|SGLT-2 inhibitors"/>
  </r>
  <r>
    <s v="wrzSSaJnV4Q"/>
    <x v="33"/>
    <s v="Asian"/>
    <s v="Biguanides"/>
    <x v="0"/>
    <d v="2024-04-26T00:00:00"/>
    <s v="Biguanides"/>
  </r>
  <r>
    <s v="TKHMoOTbQ0E"/>
    <x v="33"/>
    <s v="Other"/>
    <s v="Biguanides"/>
    <x v="0"/>
    <d v="2013-12-24T00:00:00"/>
    <s v="Biguanides"/>
  </r>
  <r>
    <s v="tIgb6g78jAk"/>
    <x v="33"/>
    <s v="Other"/>
    <s v="Biguanides"/>
    <x v="0"/>
    <d v="2023-04-19T00:00:00"/>
    <s v="Biguanides"/>
  </r>
  <r>
    <s v="Ticd/bvBjds"/>
    <x v="33"/>
    <s v="Other"/>
    <s v="Biguanides"/>
    <x v="0"/>
    <d v="2025-11-21T00:00:00"/>
    <s v="Biguanides"/>
  </r>
  <r>
    <s v="tHfJXWKkfBk"/>
    <x v="33"/>
    <s v="Other"/>
    <s v="Biguanides"/>
    <x v="0"/>
    <d v="2022-11-23T00:00:00"/>
    <s v="Biguanides"/>
  </r>
  <r>
    <s v="WHp/zfvILuw"/>
    <x v="33"/>
    <s v="Asian"/>
    <s v="Biguanides|Insulin aspart|Insulin isophane"/>
    <x v="0"/>
    <d v="2017-12-04T00:00:00"/>
    <s v="Biguanides|Insulin aspart|Insulin isophane-&gt;Insulin isophane-&gt;Insulin aspart-&gt;Biguanides|Insulin aspart-&gt;Biguanides"/>
  </r>
  <r>
    <s v="WhE/z1BkLrI"/>
    <x v="33"/>
    <s v="Asian"/>
    <s v="Insulin aspart|Insulin isophane"/>
    <x v="1"/>
    <d v="2017-02-07T00:00:00"/>
    <s v="Insulin aspart|Insulin isophane-&gt;Insulin aspart-&gt;Biguanides-&gt;SGLT-2 inhibitors-&gt;Biguanides|Insulin aspart|Insulin isophane-&gt;Biguanides|Insulin aspart-&gt;Insulin isophane-&gt;Biguanides|Insulin isophane"/>
  </r>
  <r>
    <s v="wlHU6GlHxAg"/>
    <x v="33"/>
    <s v="Pacific peoples"/>
    <s v="Biguanides"/>
    <x v="0"/>
    <d v="2023-12-01T00:00:00"/>
    <s v="Biguanides-&gt;GLP-1 agonists"/>
  </r>
  <r>
    <s v="wkAjOuFZ8H."/>
    <x v="33"/>
    <s v="Māori"/>
    <s v="Biguanides"/>
    <x v="0"/>
    <d v="2021-07-08T00:00:00"/>
    <s v="Biguanides-&gt;SGLT-2 inhibitors-&gt;Biguanides|SGLT-2 inhibitors"/>
  </r>
  <r>
    <s v="wIubLXlgkzg"/>
    <x v="33"/>
    <s v="Pacific peoples"/>
    <s v="Biguanides"/>
    <x v="0"/>
    <d v="2022-08-31T00:00:00"/>
    <s v="Biguanides"/>
  </r>
  <r>
    <s v="NyWZyI6ToBM"/>
    <x v="33"/>
    <s v="Other"/>
    <s v="Biguanides"/>
    <x v="0"/>
    <d v="2022-04-09T00:00:00"/>
    <s v="Biguanides"/>
  </r>
  <r>
    <s v="NyyPlImGDqs"/>
    <x v="33"/>
    <s v="Asian"/>
    <s v="Biguanides"/>
    <x v="0"/>
    <d v="2023-07-27T00:00:00"/>
    <s v="Biguanides-&gt;Insulin isophane"/>
  </r>
  <r>
    <s v="NzI3mL62.KA"/>
    <x v="33"/>
    <s v="Other"/>
    <s v="Biguanides"/>
    <x v="0"/>
    <d v="2013-10-08T00:00:00"/>
    <s v="Biguanides"/>
  </r>
  <r>
    <s v="Nrw6SN4L21w"/>
    <x v="33"/>
    <s v="Māori"/>
    <s v="Biguanides"/>
    <x v="0"/>
    <d v="2016-08-26T00:00:00"/>
    <s v="Biguanides-&gt;DPP-4 inhibitors-&gt;Biguanides|GLP-1 agonists-&gt;DPP-4 inhibitors|GLP-1 agonists-&gt;GLP-1 agonists-&gt;SGLT-2 inhibitors-&gt;Biguanides|SGLT-2 inhibitors-&gt;GLP-1 agonists|SGLT-2 inhibitors"/>
  </r>
  <r>
    <s v="NrxSkLv9pZg"/>
    <x v="33"/>
    <s v="Asian"/>
    <s v="Biguanides"/>
    <x v="0"/>
    <d v="2021-05-19T00:00:00"/>
    <s v="Biguanides-&gt;Biguanides|Insulin isophane-&gt;Insulin isophane"/>
  </r>
  <r>
    <s v="NUuHwNbmiqk"/>
    <x v="33"/>
    <s v="Other"/>
    <s v="Biguanides"/>
    <x v="0"/>
    <d v="2022-08-30T00:00:00"/>
    <s v="Biguanides"/>
  </r>
  <r>
    <s v="wxVCPzf5xFs"/>
    <x v="33"/>
    <s v="Pacific peoples"/>
    <s v="Biguanides"/>
    <x v="0"/>
    <d v="2018-09-06T00:00:00"/>
    <s v="Biguanides"/>
  </r>
  <r>
    <s v="Wxn/NEUZwQg"/>
    <x v="33"/>
    <s v="Other"/>
    <s v="Biguanides"/>
    <x v="0"/>
    <d v="2016-05-04T00:00:00"/>
    <s v="Biguanides"/>
  </r>
  <r>
    <s v="nRDDx833GYA"/>
    <x v="33"/>
    <s v="Other"/>
    <s v="Biguanides"/>
    <x v="0"/>
    <d v="2013-09-06T00:00:00"/>
    <s v="Biguanides"/>
  </r>
  <r>
    <s v="wYn9QC9fx02"/>
    <x v="33"/>
    <s v="Asian"/>
    <s v="Biguanides"/>
    <x v="0"/>
    <d v="2019-12-31T00:00:00"/>
    <s v="Biguanides"/>
  </r>
  <r>
    <s v="o8Ag7SUTVyE"/>
    <x v="33"/>
    <s v="Asian"/>
    <s v="Biguanides"/>
    <x v="0"/>
    <d v="2022-10-06T00:00:00"/>
    <s v="Biguanides-&gt;DPP-4 inhibitors-&gt;Biguanides|DPP-4 inhibitors"/>
  </r>
  <r>
    <s v="O73kYWOO/vY"/>
    <x v="33"/>
    <s v="Other"/>
    <s v="Biguanides"/>
    <x v="0"/>
    <d v="2019-07-19T00:00:00"/>
    <s v="Biguanides"/>
  </r>
  <r>
    <s v="O/sQGNkdP0E"/>
    <x v="33"/>
    <s v="Other"/>
    <s v="Biguanides|Insulin isophane"/>
    <x v="0"/>
    <d v="2020-09-03T00:00:00"/>
    <s v="Biguanides|Insulin isophane-&gt;Insulin aspart|Insulin isophane-&gt;Insulin isophane"/>
  </r>
  <r>
    <s v="o.ljaakb2Tk"/>
    <x v="33"/>
    <s v="Pacific peoples"/>
    <s v="Biguanides"/>
    <x v="0"/>
    <d v="2024-11-04T00:00:00"/>
    <s v="Biguanides"/>
  </r>
  <r>
    <s v="o/L995bwnx6"/>
    <x v="33"/>
    <s v="Pacific peoples"/>
    <s v="DPP-4 inhibitors"/>
    <x v="0"/>
    <d v="2021-06-09T00:00:00"/>
    <s v="DPP-4 inhibitors-&gt;Biguanides"/>
  </r>
  <r>
    <s v="OBwtU9v5CTU"/>
    <x v="33"/>
    <s v="Other"/>
    <s v="Biguanides"/>
    <x v="0"/>
    <d v="2022-05-09T00:00:00"/>
    <s v="Biguanides"/>
  </r>
  <r>
    <s v="OCavrls8EOc"/>
    <x v="33"/>
    <s v="Other"/>
    <s v="Biguanides"/>
    <x v="0"/>
    <d v="2022-05-11T00:00:00"/>
    <s v="Biguanides"/>
  </r>
  <r>
    <s v="oFh33Z5N6Mo"/>
    <x v="33"/>
    <s v="Other"/>
    <s v="Biguanides|Insulin aspart|Insulin isophane"/>
    <x v="0"/>
    <d v="2016-06-08T00:00:00"/>
    <s v="Biguanides|Insulin aspart|Insulin isophane-&gt;Insulin isophane"/>
  </r>
  <r>
    <s v="OFGz8TJYbuU"/>
    <x v="33"/>
    <s v="Asian"/>
    <s v="Biguanides"/>
    <x v="0"/>
    <d v="2017-06-06T00:00:00"/>
    <s v="Biguanides-&gt;Insulin aspart|Insulin isophane"/>
  </r>
  <r>
    <s v="OEUg.z2EbPc"/>
    <x v="33"/>
    <s v="Māori"/>
    <s v="SGLT-2 inhibitors"/>
    <x v="0"/>
    <d v="2025-07-29T00:00:00"/>
    <s v="SGLT-2 inhibitors"/>
  </r>
  <r>
    <s v="oe9KegwDiMw"/>
    <x v="33"/>
    <s v="Pacific peoples"/>
    <s v="Biguanides"/>
    <x v="0"/>
    <d v="2013-08-17T00:00:00"/>
    <s v="Biguanides-&gt;Biguanides|Insulin isophane-&gt;DPP-4 inhibitors"/>
  </r>
  <r>
    <s v="RlFqTsIneXY"/>
    <x v="33"/>
    <s v="Asian"/>
    <s v="Biguanides|Insulin isophane"/>
    <x v="0"/>
    <d v="2019-02-12T00:00:00"/>
    <s v="Biguanides|Insulin isophane-&gt;Insulin isophane-&gt;Biguanides|Insulin aspart|Insulin isophane-&gt;Insulin aspart-&gt;Insulin aspart|Insulin isophane-&gt;Biguanides-&gt;Biguanides|DPP-4 inhibitors"/>
  </r>
  <r>
    <s v="rRk9Is0eGYI"/>
    <x v="33"/>
    <s v="Māori"/>
    <s v="Biguanides"/>
    <x v="0"/>
    <d v="2018-09-26T00:00:00"/>
    <s v="Biguanides-&gt;Biguanides|SGLT-2 inhibitors-&gt;SGLT-2 inhibitors-&gt;Sulfonylureas-&gt;Biguanides|Sulfonylureas-&gt;Biguanides|SGLT-2 inhibitors|Sulfonylureas-&gt;DPP-4 inhibitors-&gt;SGLT-2 inhibitors|Sulfonylureas"/>
  </r>
  <r>
    <s v="Rwpu3LMmeVw"/>
    <x v="33"/>
    <s v="Māori"/>
    <s v="Biguanides"/>
    <x v="0"/>
    <d v="2024-07-22T00:00:00"/>
    <s v="Biguanides"/>
  </r>
  <r>
    <s v="rWckAPNIfwY"/>
    <x v="33"/>
    <s v="Pacific peoples"/>
    <s v="Biguanides"/>
    <x v="0"/>
    <d v="2013-01-04T00:00:00"/>
    <s v="Biguanides"/>
  </r>
  <r>
    <s v="rVgxoiscTew"/>
    <x v="33"/>
    <s v="Māori"/>
    <s v="Biguanides"/>
    <x v="0"/>
    <d v="2012-02-29T00:00:00"/>
    <s v="Biguanides"/>
  </r>
  <r>
    <s v="rvOmaJDgTrs"/>
    <x v="33"/>
    <s v="Other"/>
    <s v="Insulin aspart|Insulin glargine"/>
    <x v="1"/>
    <d v="2012-07-26T00:00:00"/>
    <s v="Insulin aspart|Insulin glargine-&gt;Biguanides-&gt;Biguanides|Insulin aspart|Insulin glargine"/>
  </r>
  <r>
    <s v="rTlyed6zf66"/>
    <x v="33"/>
    <s v="Other"/>
    <s v="Biguanides"/>
    <x v="0"/>
    <d v="2016-05-18T00:00:00"/>
    <s v="Biguanides"/>
  </r>
  <r>
    <s v="RSaMXGwPEYg"/>
    <x v="33"/>
    <s v="Other"/>
    <s v="Biguanides|Insulin aspart|Insulin isophane"/>
    <x v="0"/>
    <d v="2013-04-03T00:00:00"/>
    <s v="Biguanides|Insulin aspart|Insulin isophane-&gt;Insulin aspart|Insulin isophane-&gt;Biguanides-&gt;DPP-4 inhibitors"/>
  </r>
  <r>
    <s v="rB399jSCv9w"/>
    <x v="33"/>
    <s v="Pacific peoples"/>
    <s v="Biguanides"/>
    <x v="0"/>
    <d v="2016-01-28T00:00:00"/>
    <s v="Biguanides-&gt;DPP-4 inhibitors-&gt;SGLT-2 inhibitors-&gt;DPP-4 inhibitors|SGLT-2 inhibitors"/>
  </r>
  <r>
    <s v="rCJyBul4ZOE"/>
    <x v="33"/>
    <s v="Asian"/>
    <s v="Biguanides"/>
    <x v="0"/>
    <d v="2024-08-14T00:00:00"/>
    <s v="Biguanides-&gt;Insulin aspart|Insulin isophane"/>
  </r>
  <r>
    <s v="rE5Uqh7ichg"/>
    <x v="33"/>
    <s v="Pacific peoples"/>
    <s v="Biguanides"/>
    <x v="0"/>
    <d v="2018-03-02T00:00:00"/>
    <s v="Biguanides"/>
  </r>
  <r>
    <s v="RIIIdOk5.c2"/>
    <x v="33"/>
    <s v="Māori"/>
    <s v="Biguanides"/>
    <x v="0"/>
    <d v="2024-11-29T00:00:00"/>
    <s v="Biguanides"/>
  </r>
  <r>
    <s v="RkCXPOIGVHk"/>
    <x v="33"/>
    <s v="Asian"/>
    <s v="Biguanides"/>
    <x v="0"/>
    <d v="2024-08-02T00:00:00"/>
    <s v="Biguanides"/>
  </r>
  <r>
    <s v="rGRvtsKP.bA"/>
    <x v="33"/>
    <s v="Pacific peoples"/>
    <s v="Biguanides"/>
    <x v="0"/>
    <d v="2022-10-10T00:00:00"/>
    <s v="Biguanides"/>
  </r>
  <r>
    <s v="RhA5thI2x7o"/>
    <x v="33"/>
    <s v="Other"/>
    <s v="Biguanides"/>
    <x v="0"/>
    <d v="2023-02-23T00:00:00"/>
    <s v="Biguanides"/>
  </r>
  <r>
    <s v="PMBJfWq4ZrY"/>
    <x v="33"/>
    <s v="Asian"/>
    <s v="Biguanides"/>
    <x v="0"/>
    <d v="2021-08-31T00:00:00"/>
    <s v="Biguanides"/>
  </r>
  <r>
    <s v="PQ5SeZSrjxQ"/>
    <x v="33"/>
    <s v="Other"/>
    <s v="Biguanides"/>
    <x v="0"/>
    <d v="2023-01-26T00:00:00"/>
    <s v="Biguanides"/>
  </r>
  <r>
    <s v="pTIN9JfzhUg"/>
    <x v="33"/>
    <s v="Asian"/>
    <s v="Biguanides"/>
    <x v="0"/>
    <d v="2025-03-10T00:00:00"/>
    <s v="Biguanides"/>
  </r>
  <r>
    <s v="PtjC5mg6cX."/>
    <x v="33"/>
    <s v="Māori"/>
    <s v="Biguanides"/>
    <x v="0"/>
    <d v="2021-10-27T00:00:00"/>
    <s v="Biguanides-&gt;Insulin isophane"/>
  </r>
  <r>
    <s v="pxJ5AYD.uHk"/>
    <x v="33"/>
    <s v="Māori"/>
    <s v="Biguanides"/>
    <x v="0"/>
    <d v="2016-03-18T00:00:00"/>
    <s v="Biguanides"/>
  </r>
  <r>
    <s v="pv/5i9zXjBI"/>
    <x v="33"/>
    <s v="Other"/>
    <s v="Biguanides"/>
    <x v="0"/>
    <d v="2023-10-09T00:00:00"/>
    <s v="Biguanides"/>
  </r>
  <r>
    <s v="pW1uWS8oqWA"/>
    <x v="33"/>
    <s v="Asian"/>
    <s v="Biguanides"/>
    <x v="0"/>
    <d v="2014-08-01T00:00:00"/>
    <s v="Biguanides-&gt;Insulin glargine|Insulin isophane-&gt;Biguanides|Insulin glargine-&gt;Insulin glargine-&gt;Biguanides|Insulin glargine|SGLT-2 inhibitors-&gt;Insulin glargine|SGLT-2 inhibitors-&gt;SGLT-2 inhibitors"/>
  </r>
  <r>
    <s v="PEdoM.FtiBk"/>
    <x v="33"/>
    <s v="Asian"/>
    <s v="Biguanides"/>
    <x v="0"/>
    <d v="2020-10-20T00:00:00"/>
    <s v="Biguanides-&gt;Sulfonylureas"/>
  </r>
  <r>
    <s v="PDipcbln1vM"/>
    <x v="33"/>
    <s v="Pacific peoples"/>
    <s v="Biguanides"/>
    <x v="0"/>
    <d v="2024-04-19T00:00:00"/>
    <s v="Biguanides"/>
  </r>
  <r>
    <s v="pDXRfnK6lwc"/>
    <x v="33"/>
    <s v="Pacific peoples"/>
    <s v="Biguanides"/>
    <x v="0"/>
    <d v="2014-02-27T00:00:00"/>
    <s v="Biguanides-&gt;Biguanides|DPP-4 inhibitors-&gt;DPP-4 inhibitors-&gt;DPP-4 inhibitors|SGLT-2 inhibitors-&gt;SGLT-2 inhibitors-&gt;DPP-4 inhibitors|SGLT-2 inhibitors|Sulfonylureas"/>
  </r>
  <r>
    <s v="pDzWsMbzB2Q"/>
    <x v="33"/>
    <s v="Other"/>
    <s v="Biguanides"/>
    <x v="0"/>
    <d v="2019-10-31T00:00:00"/>
    <s v="Biguanides-&gt;Biguanides|DPP-4 inhibitors-&gt;DPP-4 inhibitors"/>
  </r>
  <r>
    <s v="PhrOiqTP6u."/>
    <x v="33"/>
    <s v="Asian"/>
    <s v="Biguanides"/>
    <x v="0"/>
    <d v="2023-11-22T00:00:00"/>
    <s v="Biguanides"/>
  </r>
  <r>
    <s v="pilV083trMc"/>
    <x v="33"/>
    <s v="Māori"/>
    <s v="Biguanides"/>
    <x v="0"/>
    <d v="2020-11-10T00:00:00"/>
    <s v="Biguanides"/>
  </r>
  <r>
    <s v="piNw.WvEtCM"/>
    <x v="33"/>
    <s v="Asian"/>
    <s v="Biguanides"/>
    <x v="0"/>
    <d v="2024-12-13T00:00:00"/>
    <s v="Biguanides"/>
  </r>
  <r>
    <s v="pL1oxSaEVsA"/>
    <x v="33"/>
    <s v="Māori"/>
    <s v="Biguanides"/>
    <x v="0"/>
    <d v="2015-07-12T00:00:00"/>
    <s v="Biguanides-&gt;Sulfonylureas-&gt;Biguanides|Sulfonylureas-&gt;DPP-4 inhibitors-&gt;DPP-4 inhibitors|Sulfonylureas-&gt;SGLT-2 inhibitors-&gt;SGLT-2 inhibitors|Sulfonylureas-&gt;DPP-4 inhibitors|SGLT-2 inhibitors-&gt;DPP-4 inhibitors|SGLT-2 inhibitors|Sulfonylureas-&gt;GLP-1 agonists-&gt;GLP-1 agonists|SGLT-2 inhibitors"/>
  </r>
  <r>
    <s v="mEHIqGG.Aws"/>
    <x v="33"/>
    <s v="Other"/>
    <s v="Biguanides|Insulin aspart|Insulin glargine"/>
    <x v="0"/>
    <d v="2021-10-27T00:00:00"/>
    <s v="Biguanides|Insulin aspart|Insulin glargine-&gt;Biguanides"/>
  </r>
  <r>
    <s v="mE643P6bTqc"/>
    <x v="33"/>
    <s v="Māori"/>
    <s v="Biguanides"/>
    <x v="0"/>
    <d v="2014-12-17T00:00:00"/>
    <s v="Biguanides"/>
  </r>
  <r>
    <s v="mdKlkrGHRps"/>
    <x v="33"/>
    <s v="Other"/>
    <s v="Insulin isophane"/>
    <x v="1"/>
    <d v="2018-08-25T00:00:00"/>
    <s v="Insulin isophane-&gt;Insulin lispro-&gt;Insulin isophane|Insulin lispro-&gt;Biguanides-&gt;SGLT-2 inhibitors-&gt;GLP-1 agonists"/>
  </r>
  <r>
    <s v="mdy32tlgbEs"/>
    <x v="33"/>
    <s v="Other"/>
    <s v="Biguanides"/>
    <x v="0"/>
    <d v="2016-07-05T00:00:00"/>
    <s v="Biguanides"/>
  </r>
  <r>
    <s v="mcV5hUFofB2"/>
    <x v="33"/>
    <s v="Māori"/>
    <s v="Biguanides"/>
    <x v="0"/>
    <d v="2022-09-22T00:00:00"/>
    <s v="Biguanides"/>
  </r>
  <r>
    <s v="MhczOT6KV8c"/>
    <x v="33"/>
    <s v="Pacific peoples"/>
    <s v="Biguanides"/>
    <x v="0"/>
    <d v="2024-01-24T00:00:00"/>
    <s v="Biguanides-&gt;DPP-4 inhibitors"/>
  </r>
  <r>
    <s v="mHf30ibf.x6"/>
    <x v="33"/>
    <s v="Asian"/>
    <s v="Biguanides"/>
    <x v="0"/>
    <d v="2023-02-10T00:00:00"/>
    <s v="Biguanides"/>
  </r>
  <r>
    <s v="MFxEYcdy8vU"/>
    <x v="33"/>
    <s v="Māori"/>
    <s v="Biguanides"/>
    <x v="0"/>
    <d v="2017-07-06T00:00:00"/>
    <s v="Biguanides"/>
  </r>
  <r>
    <s v="MfRNu9UPLSk"/>
    <x v="33"/>
    <s v="Other"/>
    <s v="Biguanides"/>
    <x v="0"/>
    <d v="2016-12-21T00:00:00"/>
    <s v="Biguanides-&gt;DPP-4 inhibitors|Insulin glargine"/>
  </r>
  <r>
    <s v="pbD6GZahPxQ"/>
    <x v="33"/>
    <s v="Other"/>
    <s v="Biguanides"/>
    <x v="0"/>
    <d v="2016-06-27T00:00:00"/>
    <s v="Biguanides"/>
  </r>
  <r>
    <s v="P2JDnkrxXfw"/>
    <x v="33"/>
    <s v="Asian"/>
    <s v="Biguanides|Insulin isophane"/>
    <x v="0"/>
    <d v="2024-11-26T00:00:00"/>
    <s v="Biguanides|Insulin isophane"/>
  </r>
  <r>
    <s v="MigrFnKWEEM"/>
    <x v="33"/>
    <s v="Other"/>
    <s v="Biguanides"/>
    <x v="0"/>
    <d v="2016-07-01T00:00:00"/>
    <s v="Biguanides-&gt;SGLT-2 inhibitors"/>
  </r>
  <r>
    <s v="P4Z/JoCUP.A"/>
    <x v="33"/>
    <s v="Other"/>
    <s v="Biguanides"/>
    <x v="0"/>
    <d v="2025-03-04T00:00:00"/>
    <s v="Biguanides"/>
  </r>
  <r>
    <s v="P5c3Tmmu99g"/>
    <x v="33"/>
    <s v="Māori"/>
    <s v="Biguanides"/>
    <x v="0"/>
    <d v="2015-10-19T00:00:00"/>
    <s v="Biguanides"/>
  </r>
  <r>
    <s v="maUBD4jDosU"/>
    <x v="33"/>
    <s v="Asian"/>
    <s v="Biguanides"/>
    <x v="0"/>
    <d v="2023-09-20T00:00:00"/>
    <s v="Biguanides-&gt;Insulin isophane|Insulin lispro"/>
  </r>
  <r>
    <s v="mbDbqqWPmvw"/>
    <x v="33"/>
    <s v="Asian"/>
    <s v="Insulin isophane"/>
    <x v="1"/>
    <d v="2016-09-19T00:00:00"/>
    <s v="Insulin isophane-&gt;Biguanides"/>
  </r>
  <r>
    <s v="m5.Gy1taGkc"/>
    <x v="33"/>
    <s v="Asian"/>
    <s v="Biguanides"/>
    <x v="0"/>
    <d v="2012-12-11T00:00:00"/>
    <s v="Biguanides"/>
  </r>
  <r>
    <s v="M5BtTj.R8r2"/>
    <x v="33"/>
    <s v="Other"/>
    <s v="Biguanides"/>
    <x v="0"/>
    <d v="2021-02-23T00:00:00"/>
    <s v="Biguanides"/>
  </r>
  <r>
    <s v="LyXhR/qsFZo"/>
    <x v="33"/>
    <s v="Other"/>
    <s v="Biguanides"/>
    <x v="0"/>
    <d v="2018-04-19T00:00:00"/>
    <s v="Biguanides-&gt;Insulin isophane"/>
  </r>
  <r>
    <s v="M1d787fi4uw"/>
    <x v="33"/>
    <s v="Other"/>
    <s v="Biguanides"/>
    <x v="0"/>
    <d v="2024-05-30T00:00:00"/>
    <s v="Biguanides"/>
  </r>
  <r>
    <s v="lz7J7NVJBKY"/>
    <x v="33"/>
    <s v="Asian"/>
    <s v="Biguanides"/>
    <x v="0"/>
    <d v="2019-05-31T00:00:00"/>
    <s v="Biguanides-&gt;DPP-4 inhibitors"/>
  </r>
  <r>
    <s v="lx8vKprPhl6"/>
    <x v="33"/>
    <s v="Māori"/>
    <s v="Biguanides"/>
    <x v="0"/>
    <d v="2021-02-03T00:00:00"/>
    <s v="Biguanides-&gt;Biguanides|GLP-1 agonists-&gt;GLP-1 agonists"/>
  </r>
  <r>
    <s v="eZeSrcq4v7s"/>
    <x v="33"/>
    <s v="Other"/>
    <s v="Biguanides"/>
    <x v="0"/>
    <d v="2021-07-20T00:00:00"/>
    <s v="Biguanides"/>
  </r>
  <r>
    <s v="EXwILRZqLPM"/>
    <x v="33"/>
    <s v="Asian"/>
    <s v="Biguanides"/>
    <x v="0"/>
    <d v="2021-11-18T00:00:00"/>
    <s v="Biguanides"/>
  </r>
  <r>
    <s v="exZ1SrJ4cog"/>
    <x v="33"/>
    <s v="Pacific peoples"/>
    <s v="Biguanides"/>
    <x v="0"/>
    <d v="2021-01-04T00:00:00"/>
    <s v="Biguanides"/>
  </r>
  <r>
    <s v="F/NCmhevifs"/>
    <x v="33"/>
    <s v="Other"/>
    <s v="Biguanides"/>
    <x v="0"/>
    <d v="2022-04-07T00:00:00"/>
    <s v="Biguanides"/>
  </r>
  <r>
    <s v="f1ZGpjvg/sQ"/>
    <x v="33"/>
    <s v="Other"/>
    <s v="Biguanides"/>
    <x v="0"/>
    <d v="2012-05-24T00:00:00"/>
    <s v="Biguanides"/>
  </r>
  <r>
    <s v="HtSGRM61NRU"/>
    <x v="33"/>
    <s v="Pacific peoples"/>
    <s v="DPP-4 inhibitors"/>
    <x v="0"/>
    <d v="2019-02-18T00:00:00"/>
    <s v="DPP-4 inhibitors-&gt;Biguanides|DPP-4 inhibitors|SGLT-2 inhibitors-&gt;Biguanides|DPP-4 inhibitors|Insulin glargine-&gt;DPP-4 inhibitors|Insulin aspart|SGLT-2 inhibitors"/>
  </r>
  <r>
    <s v="f2To1Bhl41E"/>
    <x v="33"/>
    <s v="Māori"/>
    <s v="Biguanides"/>
    <x v="0"/>
    <d v="2016-12-05T00:00:00"/>
    <s v="Biguanides"/>
  </r>
  <r>
    <s v="HRpH/A/sXXM"/>
    <x v="33"/>
    <s v="Pacific peoples"/>
    <s v="Biguanides"/>
    <x v="0"/>
    <d v="2024-04-22T00:00:00"/>
    <s v="Biguanides-&gt;SGLT-2 inhibitors"/>
  </r>
  <r>
    <s v="HRha7tjt5LY"/>
    <x v="33"/>
    <s v="Other"/>
    <s v="Biguanides"/>
    <x v="0"/>
    <d v="2015-06-24T00:00:00"/>
    <s v="Biguanides"/>
  </r>
  <r>
    <s v="i3aZg.efVv6"/>
    <x v="33"/>
    <s v="Māori"/>
    <s v="Insulin aspart|Insulin glargine"/>
    <x v="1"/>
    <d v="2022-03-25T00:00:00"/>
    <s v="Insulin aspart|Insulin glargine-&gt;Insulin aspart|Insulin glargine|SGLT-2 inhibitors-&gt;Insulin glargine|SGLT-2 inhibitors-&gt;Insulin glargine"/>
  </r>
  <r>
    <s v="I4I6WB17r2c"/>
    <x v="33"/>
    <s v="Pacific peoples"/>
    <s v="Biguanides"/>
    <x v="0"/>
    <d v="2018-08-14T00:00:00"/>
    <s v="Biguanides"/>
  </r>
  <r>
    <s v="i4opXASF6Bg"/>
    <x v="33"/>
    <s v="Asian"/>
    <s v="Biguanides"/>
    <x v="0"/>
    <d v="2019-02-26T00:00:00"/>
    <s v="Biguanides"/>
  </r>
  <r>
    <s v="I2QMGuEAZFI"/>
    <x v="33"/>
    <s v="Asian"/>
    <s v="Biguanides"/>
    <x v="0"/>
    <d v="2021-04-15T00:00:00"/>
    <s v="Biguanides"/>
  </r>
  <r>
    <s v="i55r0QU.G0A"/>
    <x v="33"/>
    <s v="Asian"/>
    <s v="Biguanides"/>
    <x v="0"/>
    <d v="2017-06-07T00:00:00"/>
    <s v="Biguanides-&gt;Insulin aspart"/>
  </r>
  <r>
    <s v="I/rUnVkRSZM"/>
    <x v="33"/>
    <s v="Māori"/>
    <s v="Biguanides"/>
    <x v="0"/>
    <d v="2021-11-09T00:00:00"/>
    <s v="Biguanides-&gt;DPP-4 inhibitors-&gt;Biguanides|DPP-4 inhibitors-&gt;SGLT-2 inhibitors-&gt;Biguanides|DPP-4 inhibitors|SGLT-2 inhibitors-&gt;Biguanides|SGLT-2 inhibitors-&gt;Biguanides|GLP-1 agonists-&gt;GLP-1 agonists"/>
  </r>
  <r>
    <s v="I/sN9PpmI1o"/>
    <x v="33"/>
    <s v="Māori"/>
    <s v="Biguanides"/>
    <x v="0"/>
    <d v="2021-06-24T00:00:00"/>
    <s v="Biguanides-&gt;Insulin isophane-&gt;Insulin aspart-&gt;Insulin aspart|Insulin isophane"/>
  </r>
  <r>
    <s v="HXtC18poixk"/>
    <x v="33"/>
    <s v="Other"/>
    <s v="Biguanides"/>
    <x v="0"/>
    <d v="2022-12-15T00:00:00"/>
    <s v="Biguanides"/>
  </r>
  <r>
    <s v="Ikvqzj5P/.6"/>
    <x v="33"/>
    <s v="Pacific peoples"/>
    <s v="Biguanides|Sulfonylureas"/>
    <x v="0"/>
    <d v="2020-01-23T00:00:00"/>
    <s v="Biguanides|Sulfonylureas"/>
  </r>
  <r>
    <s v="il/uOEHQ01c"/>
    <x v="33"/>
    <s v="Pacific peoples"/>
    <s v="Biguanides"/>
    <x v="0"/>
    <d v="2023-04-13T00:00:00"/>
    <s v="Biguanides-&gt;SGLT-2 inhibitors-&gt;Biguanides|SGLT-2 inhibitors-&gt;DPP-4 inhibitors-&gt;DPP-4 inhibitors|SGLT-2 inhibitors-&gt;DPP-4 inhibitors|SGLT-2 inhibitors|Sulfonylureas-&gt;Sulfonylureas"/>
  </r>
  <r>
    <s v="iiwZOitg1Uw"/>
    <x v="33"/>
    <s v="Asian"/>
    <s v="Biguanides"/>
    <x v="0"/>
    <d v="2020-08-04T00:00:00"/>
    <s v="Biguanides-&gt;Insulin isophane-&gt;Insulin aspart-&gt;Insulin aspart|Insulin isophane-&gt;DPP-4 inhibitors-&gt;Biguanides|SGLT-2 inhibitors-&gt;SGLT-2 inhibitors"/>
  </r>
  <r>
    <s v="ijHavlwU50o"/>
    <x v="33"/>
    <s v="Asian"/>
    <s v="Biguanides"/>
    <x v="0"/>
    <d v="2020-12-10T00:00:00"/>
    <s v="Biguanides-&gt;Biguanides|Insulin isophane-&gt;Insulin aspart-&gt;Insulin isophane-&gt;Biguanides|Insulin aspart-&gt;Insulin aspart|Insulin isophane-&gt;Biguanides|Insulin aspart|Insulin isophane-&gt;Biguanides|SGLT-2 inhibitors-&gt;DPP-4 inhibitors-&gt;SGLT-2 inhibitors-&gt;DPP-4 inhibitors|SGLT-2 inhibitors-&gt;Insulin aspart|Insulin isophane|SGLT-2 inhibitors"/>
  </r>
  <r>
    <s v="IHdg6O63m7w"/>
    <x v="33"/>
    <s v="Asian"/>
    <s v="Biguanides"/>
    <x v="0"/>
    <d v="2025-01-28T00:00:00"/>
    <s v="Biguanides-&gt;Insulin isophane"/>
  </r>
  <r>
    <s v="IF5qthBsdqg"/>
    <x v="33"/>
    <s v="Other"/>
    <s v="Biguanides"/>
    <x v="0"/>
    <d v="2016-04-28T00:00:00"/>
    <s v="Biguanides-&gt;Sulfonylureas-&gt;Biguanides|Sulfonylureas-&gt;Biguanides|Insulin aspart-&gt;DPP-4 inhibitors|Insulin aspart-&gt;Biguanides|DPP-4 inhibitors-&gt;Insulin aspart-&gt;Biguanides|DPP-4 inhibitors|Insulin aspart-&gt;Biguanides|Insulin aspart|SGLT-2 inhibitors-&gt;SGLT-2 inhibitors-&gt;Biguanides|GLP-1 agonists|Insulin aspart-&gt;GLP-1 agonists-&gt;GLP-1 agonists|Insulin aspart"/>
  </r>
  <r>
    <s v="if9vz2zBHEw"/>
    <x v="33"/>
    <s v="Other"/>
    <s v="Biguanides"/>
    <x v="0"/>
    <d v="2022-03-15T00:00:00"/>
    <s v="Biguanides"/>
  </r>
  <r>
    <s v="ifGaKWdIO9M"/>
    <x v="33"/>
    <s v="Māori"/>
    <s v="Biguanides"/>
    <x v="0"/>
    <d v="2025-09-29T00:00:00"/>
    <s v="Biguanides"/>
  </r>
  <r>
    <s v="iAwG3v.uwJk"/>
    <x v="33"/>
    <s v="Other"/>
    <s v="Biguanides"/>
    <x v="0"/>
    <d v="2019-09-24T00:00:00"/>
    <s v="Biguanides"/>
  </r>
  <r>
    <s v="idPTtww4u4A"/>
    <x v="33"/>
    <s v="Pacific peoples"/>
    <s v="Biguanides"/>
    <x v="0"/>
    <d v="2014-10-07T00:00:00"/>
    <s v="Biguanides"/>
  </r>
  <r>
    <s v="idqT78JT7LY"/>
    <x v="33"/>
    <s v="Other"/>
    <s v="Biguanides"/>
    <x v="0"/>
    <d v="2022-03-16T00:00:00"/>
    <s v="Biguanides"/>
  </r>
  <r>
    <s v="LKmnveISd2g"/>
    <x v="33"/>
    <s v="Asian"/>
    <s v="Biguanides"/>
    <x v="0"/>
    <d v="2020-01-10T00:00:00"/>
    <s v="Biguanides"/>
  </r>
  <r>
    <s v="Lnm2jlVp.v."/>
    <x v="33"/>
    <s v="Māori"/>
    <s v="Biguanides"/>
    <x v="0"/>
    <d v="2025-07-11T00:00:00"/>
    <s v="Biguanides"/>
  </r>
  <r>
    <s v="LTnEdeMY4B2"/>
    <x v="33"/>
    <s v="Māori"/>
    <s v="Insulin isophane"/>
    <x v="1"/>
    <d v="2025-03-20T00:00:00"/>
    <s v="Insulin isophane-&gt;Biguanides"/>
  </r>
  <r>
    <s v="LUJEo/bTGXk"/>
    <x v="33"/>
    <s v="Asian"/>
    <s v="Biguanides"/>
    <x v="0"/>
    <d v="2017-05-19T00:00:00"/>
    <s v="Biguanides-&gt;Biguanides|DPP-4 inhibitors-&gt;DPP-4 inhibitors-&gt;DPP-4 inhibitors|SGLT-2 inhibitors-&gt;SGLT-2 inhibitors-&gt;Biguanides|GLP-1 agonists-&gt;GLP-1 agonists-&gt;Biguanides|DPP-4 inhibitors|GLP-1 agonists-&gt;Biguanides|GLP-1 agonists|SGLT-2 inhibitors"/>
  </r>
  <r>
    <s v="lq1II8rhDT2"/>
    <x v="33"/>
    <s v="Asian"/>
    <s v="Biguanides"/>
    <x v="0"/>
    <d v="2023-01-27T00:00:00"/>
    <s v="Biguanides-&gt;DPP-4 inhibitors"/>
  </r>
  <r>
    <s v="3box2lr5VYY"/>
    <x v="33"/>
    <s v="Pacific peoples"/>
    <s v="Biguanides"/>
    <x v="0"/>
    <d v="2014-01-03T00:00:00"/>
    <s v="Biguanides-&gt;Biguanides|Sulfonylureas-&gt;Sulfonylureas-&gt;Insulin isophane-&gt;Biguanides|Insulin isophane|Sulfonylureas-&gt;Insulin glargine-&gt;Biguanides|Insulin glargine-&gt;DPP-4 inhibitors|Insulin glargine-&gt;DPP-4 inhibitors-&gt;DPP-4 inhibitors|Insulin isophane-&gt;Insulin isophane|SGLT-2 inhibitors-&gt;DPP-4 inhibitors|Insulin isophane|SGLT-2 inhibitors-&gt;DPP-4 inhibitors|SGLT-2 inhibitors"/>
  </r>
  <r>
    <s v="3cYu0AGmFBA"/>
    <x v="33"/>
    <s v="Asian"/>
    <s v="Biguanides"/>
    <x v="0"/>
    <d v="2023-10-30T00:00:00"/>
    <s v="Biguanides"/>
  </r>
  <r>
    <s v="3I7YAbyEF3k"/>
    <x v="33"/>
    <s v="Asian"/>
    <s v="Biguanides"/>
    <x v="0"/>
    <d v="2016-02-06T00:00:00"/>
    <s v="Biguanides-&gt;Sulfonylureas-&gt;Biguanides|Sulfonylureas-&gt;Biguanides|Insulin glargine|Sulfonylureas-&gt;Insulin glargine-&gt;DPP-4 inhibitors|Insulin glargine|Sulfonylureas-&gt;DPP-4 inhibitors|Insulin glargine-&gt;DPP-4 inhibitors|Sulfonylureas-&gt;DPP-4 inhibitors-&gt;SGLT-2 inhibitors-&gt;DPP-4 inhibitors|Insulin glargine|SGLT-2 inhibitors|Sulfonylureas-&gt;Insulin aspart-&gt;DPP-4 inhibitors|Insulin aspart|Insulin glargine-&gt;Insulin aspart|Insulin glargine"/>
  </r>
  <r>
    <s v="3jGgya3IXNE"/>
    <x v="33"/>
    <s v="Other"/>
    <s v="Biguanides"/>
    <x v="0"/>
    <d v="2012-02-15T00:00:00"/>
    <s v="Biguanides-&gt;Insulin isophane"/>
  </r>
  <r>
    <s v="9nSrQ/M6ycc"/>
    <x v="33"/>
    <s v="Pacific peoples"/>
    <s v="Biguanides|Insulin glargine"/>
    <x v="0"/>
    <d v="2024-12-05T00:00:00"/>
    <s v="Biguanides|Insulin glargine-&gt;Insulin glargine-&gt;DPP-4 inhibitors|Insulin glargine-&gt;DPP-4 inhibitors-&gt;Biguanides|GLP-1 agonists-&gt;DPP-4 inhibitors|GLP-1 agonists|Insulin glargine-&gt;GLP-1 agonists"/>
  </r>
  <r>
    <s v="9MUWQvl2Wwc"/>
    <x v="33"/>
    <s v="Other"/>
    <s v="Biguanides|Sulfonylureas"/>
    <x v="0"/>
    <d v="2014-05-15T00:00:00"/>
    <s v="Biguanides|Sulfonylureas-&gt;Insulin glargine-&gt;Biguanides|Insulin glargine-&gt;Insulin lispro-&gt;Insulin glargine|Insulin lispro-&gt;Biguanides|Insulin glargine|Insulin lispro"/>
  </r>
  <r>
    <s v="3Ows4DBHIog"/>
    <x v="33"/>
    <s v="Other"/>
    <s v="Biguanides"/>
    <x v="0"/>
    <d v="2018-02-05T00:00:00"/>
    <s v="Biguanides"/>
  </r>
  <r>
    <s v="3LB7zEA0lEE"/>
    <x v="33"/>
    <s v="Asian"/>
    <s v="Biguanides"/>
    <x v="0"/>
    <d v="2025-11-20T00:00:00"/>
    <s v="Biguanides"/>
  </r>
  <r>
    <s v="A1nttourOOA"/>
    <x v="33"/>
    <s v="Other"/>
    <s v="Biguanides"/>
    <x v="0"/>
    <d v="2022-07-28T00:00:00"/>
    <s v="Biguanides"/>
  </r>
  <r>
    <s v="a3.q6B3bVk2"/>
    <x v="33"/>
    <s v="Asian"/>
    <s v="Biguanides"/>
    <x v="0"/>
    <d v="2021-01-07T00:00:00"/>
    <s v="Biguanides"/>
  </r>
  <r>
    <s v="a1uyts5P/Dk"/>
    <x v="33"/>
    <s v="Asian"/>
    <s v="Biguanides"/>
    <x v="0"/>
    <d v="2018-10-03T00:00:00"/>
    <s v="Biguanides"/>
  </r>
  <r>
    <s v="9SAL3cKsb4g"/>
    <x v="33"/>
    <s v="Asian"/>
    <s v="DPP-4 inhibitors"/>
    <x v="0"/>
    <d v="2021-04-19T00:00:00"/>
    <s v="DPP-4 inhibitors-&gt;Biguanides|DPP-4 inhibitors-&gt;Biguanides-&gt;Biguanides|SGLT-2 inhibitors-&gt;SGLT-2 inhibitors-&gt;Sulfonylureas-&gt;Biguanides|Sulfonylureas-&gt;Biguanides|SGLT-2 inhibitors|Sulfonylureas-&gt;DPP-4 inhibitors|SGLT-2 inhibitors|Sulfonylureas-&gt;Thiazolidinedione-&gt;DPP-4 inhibitors|SGLT-2 inhibitors|Sulfonylureas|Thiazolidinedione-&gt;GLP-1 agonists-&gt;Sulfonylureas|Thiazolidinedione-&gt;GLP-1 agonists|Thiazolidinedione-&gt;Biguanides|GLP-1 agonists|Sulfonylureas-&gt;Insulin glargine-&gt;GLP-1 agonists|Insulin glargine-&gt;Insulin glargine|Thiazolidinedione-&gt;GLP-1 agonists|Sulfonylureas-&gt;Insulin aspart-&gt;GLP-1 agonists|Insulin aspart|Thiazolidinedione"/>
  </r>
  <r>
    <s v="9pCB0TKGkBs"/>
    <x v="33"/>
    <s v="Asian"/>
    <s v="DPP-4 inhibitors"/>
    <x v="0"/>
    <d v="2020-07-31T00:00:00"/>
    <s v="DPP-4 inhibitors-&gt;DPP-4 inhibitors|Sulfonylureas-&gt;Biguanides"/>
  </r>
  <r>
    <s v="9wWWfXJrOcE"/>
    <x v="33"/>
    <s v="Asian"/>
    <s v="Biguanides"/>
    <x v="0"/>
    <d v="2022-01-11T00:00:00"/>
    <s v="Biguanides"/>
  </r>
  <r>
    <s v="9XVAtt7Mbng"/>
    <x v="33"/>
    <s v="Other"/>
    <s v="Biguanides|Insulin isophane|Insulin lispro"/>
    <x v="0"/>
    <d v="2021-04-01T00:00:00"/>
    <s v="Biguanides|Insulin isophane|Insulin lispro-&gt;Insulin isophane|Insulin lispro-&gt;Biguanides"/>
  </r>
  <r>
    <s v="9xPMQNx0stY"/>
    <x v="33"/>
    <s v="Pacific peoples"/>
    <s v="Biguanides"/>
    <x v="0"/>
    <d v="2013-04-12T00:00:00"/>
    <s v="Biguanides-&gt;Biguanides|Sulfonylureas-&gt;Sulfonylureas"/>
  </r>
  <r>
    <s v="9w1UTyjYLOU"/>
    <x v="33"/>
    <s v="Pacific peoples"/>
    <s v="Biguanides"/>
    <x v="0"/>
    <d v="2021-11-25T00:00:00"/>
    <s v="Biguanides-&gt;GLP-1 agonists"/>
  </r>
  <r>
    <s v="9uiLz.HAJmY"/>
    <x v="33"/>
    <s v="Asian"/>
    <s v="Biguanides"/>
    <x v="0"/>
    <d v="2025-07-30T00:00:00"/>
    <s v="Biguanides"/>
  </r>
  <r>
    <s v="Df9Ej944W2M"/>
    <x v="33"/>
    <s v="Asian"/>
    <s v="Biguanides"/>
    <x v="0"/>
    <d v="2022-07-20T00:00:00"/>
    <s v="Biguanides"/>
  </r>
  <r>
    <s v="dFiBmG/Ai0Q"/>
    <x v="33"/>
    <s v="Asian"/>
    <s v="Biguanides"/>
    <x v="0"/>
    <d v="2021-10-08T00:00:00"/>
    <s v="Biguanides-&gt;Biguanides|Insulin aspart|Insulin isophane-&gt;Insulin aspart|Insulin isophane-&gt;Insulin aspart-&gt;Insulin isophane"/>
  </r>
  <r>
    <s v="DGWVANkab.Y"/>
    <x v="33"/>
    <s v="Asian"/>
    <s v="Biguanides|Sulfonylureas"/>
    <x v="0"/>
    <d v="2020-07-07T00:00:00"/>
    <s v="Biguanides|Sulfonylureas-&gt;Biguanides-&gt;DPP-4 inhibitors-&gt;DPP-4 inhibitors|Sulfonylureas"/>
  </r>
  <r>
    <s v="dG76C.Q/Kfk"/>
    <x v="33"/>
    <s v="Asian"/>
    <s v="Biguanides"/>
    <x v="0"/>
    <d v="2016-06-21T00:00:00"/>
    <s v="Biguanides"/>
  </r>
  <r>
    <s v="dICRk2LWiRQ"/>
    <x v="33"/>
    <s v="Asian"/>
    <s v="Insulin aspart|Insulin glargine"/>
    <x v="1"/>
    <d v="2018-01-13T00:00:00"/>
    <s v="Insulin aspart|Insulin glargine-&gt;Insulin glargine-&gt;Biguanides"/>
  </r>
  <r>
    <s v="dHvXRiV979M"/>
    <x v="33"/>
    <s v="Other"/>
    <s v="Biguanides"/>
    <x v="0"/>
    <d v="2016-03-03T00:00:00"/>
    <s v="Biguanides"/>
  </r>
  <r>
    <s v="dnutxOLj7T."/>
    <x v="33"/>
    <s v="Asian"/>
    <s v="Biguanides"/>
    <x v="0"/>
    <d v="2018-07-24T00:00:00"/>
    <s v="Biguanides-&gt;Biguanides|Sulfonylureas-&gt;Biguanides|Insulin aspart|Insulin glargine-&gt;Insulin aspart"/>
  </r>
  <r>
    <s v="DAW41F6wMEw"/>
    <x v="33"/>
    <s v="Other"/>
    <s v="Biguanides|Sulfonylureas"/>
    <x v="0"/>
    <d v="2017-03-23T00:00:00"/>
    <s v="Biguanides|Sulfonylureas-&gt;Insulin isophane-&gt;Insulin isophane|Sulfonylureas"/>
  </r>
  <r>
    <s v="aGR8.F4vllk"/>
    <x v="33"/>
    <s v="Māori"/>
    <s v="Biguanides"/>
    <x v="0"/>
    <d v="2023-10-11T00:00:00"/>
    <s v="Biguanides"/>
  </r>
  <r>
    <s v="aAjw7PwXpZQ"/>
    <x v="33"/>
    <s v="Māori"/>
    <s v="Biguanides"/>
    <x v="0"/>
    <d v="2013-02-13T00:00:00"/>
    <s v="Biguanides-&gt;Sulfonylureas-&gt;Biguanides|Sulfonylureas-&gt;DPP-4 inhibitors|Sulfonylureas-&gt;Biguanides|DPP-4 inhibitors|Sulfonylureas-&gt;Biguanides|DPP-4 inhibitors|SGLT-2 inhibitors-&gt;DPP-4 inhibitors-&gt;DPP-4 inhibitors|SGLT-2 inhibitors|Sulfonylureas-&gt;Biguanides|DPP-4 inhibitors|SGLT-2 inhibitors|Sulfonylureas"/>
  </r>
  <r>
    <s v="AAKdZgHPnlQ"/>
    <x v="33"/>
    <s v="Asian"/>
    <s v="Biguanides"/>
    <x v="0"/>
    <d v="2021-05-03T00:00:00"/>
    <s v="Biguanides"/>
  </r>
  <r>
    <s v="a8uc6uY.OyY"/>
    <x v="33"/>
    <s v="Asian"/>
    <s v="Biguanides"/>
    <x v="0"/>
    <d v="2017-12-27T00:00:00"/>
    <s v="Biguanides-&gt;SGLT-2 inhibitors"/>
  </r>
  <r>
    <s v="ac4puzP5uoY"/>
    <x v="33"/>
    <s v="Other"/>
    <s v="Biguanides"/>
    <x v="0"/>
    <d v="2020-12-16T00:00:00"/>
    <s v="Biguanides"/>
  </r>
  <r>
    <s v="Ac9.vfK7ftQ"/>
    <x v="33"/>
    <s v="Asian"/>
    <s v="Biguanides"/>
    <x v="0"/>
    <d v="2012-07-25T00:00:00"/>
    <s v="Biguanides-&gt;Insulin isophane-&gt;Insulin aspart-&gt;Insulin aspart|Insulin isophane"/>
  </r>
  <r>
    <s v="actADf5vgy6"/>
    <x v="33"/>
    <s v="Asian"/>
    <s v="Biguanides|Insulin isophane"/>
    <x v="0"/>
    <d v="2015-12-29T00:00:00"/>
    <s v="Biguanides|Insulin isophane-&gt;Insulin isophane-&gt;Biguanides"/>
  </r>
  <r>
    <s v="GuV/ZSoT1dc"/>
    <x v="33"/>
    <s v="Pacific peoples"/>
    <s v="Biguanides"/>
    <x v="0"/>
    <d v="2020-07-03T00:00:00"/>
    <s v="Biguanides-&gt;Biguanides|DPP-4 inhibitors-&gt;Biguanides|SGLT-2 inhibitors"/>
  </r>
  <r>
    <s v="E88XyJ7dafo"/>
    <x v="33"/>
    <s v="Māori"/>
    <s v="Biguanides"/>
    <x v="0"/>
    <d v="2022-03-22T00:00:00"/>
    <s v="Biguanides-&gt;DPP-4 inhibitors-&gt;DPP-4 inhibitors|SGLT-2 inhibitors"/>
  </r>
  <r>
    <s v="E74M0uhYoQA"/>
    <x v="33"/>
    <s v="Māori"/>
    <s v="Biguanides"/>
    <x v="0"/>
    <d v="2024-12-03T00:00:00"/>
    <s v="Biguanides"/>
  </r>
  <r>
    <s v="E1Tq150ON8E"/>
    <x v="33"/>
    <s v="Asian"/>
    <s v="Biguanides"/>
    <x v="0"/>
    <d v="2023-10-12T00:00:00"/>
    <s v="Biguanides"/>
  </r>
  <r>
    <s v="E1btxKdTE2I"/>
    <x v="33"/>
    <s v="Pacific peoples"/>
    <s v="Biguanides"/>
    <x v="0"/>
    <d v="2018-07-29T00:00:00"/>
    <s v="Biguanides-&gt;DPP-4 inhibitors-&gt;Thiazolidinedione-&gt;Insulin isophane-&gt;DPP-4 inhibitors|Insulin isophane-&gt;Biguanides|Insulin isophane-&gt;Biguanides|Insulin aspart|Insulin isophane"/>
  </r>
  <r>
    <s v="dZxEL5p9kJY"/>
    <x v="33"/>
    <s v="Asian"/>
    <s v="Biguanides"/>
    <x v="0"/>
    <d v="2015-03-30T00:00:00"/>
    <s v="Biguanides"/>
  </r>
  <r>
    <s v="dP8O8bPodm."/>
    <x v="33"/>
    <s v="Māori"/>
    <s v="Biguanides"/>
    <x v="0"/>
    <d v="2014-02-13T00:00:00"/>
    <s v="Biguanides-&gt;Insulin isophane-&gt;Insulin aspart-&gt;Biguanides|Insulin isophane"/>
  </r>
  <r>
    <s v="doDLgyJY2TM"/>
    <x v="33"/>
    <s v="Other"/>
    <s v="Biguanides"/>
    <x v="0"/>
    <d v="2024-03-13T00:00:00"/>
    <s v="Biguanides"/>
  </r>
  <r>
    <s v="doGidjI6ocw"/>
    <x v="33"/>
    <s v="Asian"/>
    <s v="Biguanides"/>
    <x v="0"/>
    <d v="2021-02-02T00:00:00"/>
    <s v="Biguanides-&gt;Biguanides|SGLT-2 inhibitors-&gt;SGLT-2 inhibitors"/>
  </r>
  <r>
    <s v="dOLJHunk9Zg"/>
    <x v="33"/>
    <s v="Pacific peoples"/>
    <s v="Biguanides"/>
    <x v="0"/>
    <d v="2024-05-03T00:00:00"/>
    <s v="Biguanides"/>
  </r>
  <r>
    <s v="DSD1xtY2OMg"/>
    <x v="33"/>
    <s v="Māori"/>
    <s v="Biguanides"/>
    <x v="0"/>
    <d v="2022-06-21T00:00:00"/>
    <s v="Biguanides"/>
  </r>
  <r>
    <s v="DqYjQ9Prjbs"/>
    <x v="33"/>
    <s v="Other"/>
    <s v="Biguanides"/>
    <x v="0"/>
    <d v="2024-07-04T00:00:00"/>
    <s v="Biguanides"/>
  </r>
  <r>
    <s v="dzisKiyqvr."/>
    <x v="33"/>
    <s v="Māori"/>
    <s v="Biguanides"/>
    <x v="0"/>
    <d v="2016-12-19T00:00:00"/>
    <s v="Biguanides"/>
  </r>
  <r>
    <s v="dXoQkuSD6S6"/>
    <x v="33"/>
    <s v="Pacific peoples"/>
    <s v="Biguanides"/>
    <x v="0"/>
    <d v="2024-05-30T00:00:00"/>
    <s v="Biguanides-&gt;Insulin aspart-&gt;Biguanides|Insulin aspart"/>
  </r>
  <r>
    <s v="DU6x7uFPudw"/>
    <x v="33"/>
    <s v="Asian"/>
    <s v="Biguanides"/>
    <x v="0"/>
    <d v="2021-09-15T00:00:00"/>
    <s v="Biguanides"/>
  </r>
  <r>
    <s v="GZ67FCZmebo"/>
    <x v="33"/>
    <s v="Other"/>
    <s v="Biguanides"/>
    <x v="0"/>
    <d v="2021-11-12T00:00:00"/>
    <s v="Biguanides"/>
  </r>
  <r>
    <s v="h72QtUw3HLc"/>
    <x v="33"/>
    <s v="Other"/>
    <s v="Biguanides"/>
    <x v="0"/>
    <d v="2018-05-23T00:00:00"/>
    <s v="Biguanides"/>
  </r>
  <r>
    <s v="h5ilS1u7FlQ"/>
    <x v="33"/>
    <s v="Other"/>
    <s v="Biguanides"/>
    <x v="0"/>
    <d v="2025-01-08T00:00:00"/>
    <s v="Biguanides"/>
  </r>
  <r>
    <s v="HAEer5b1LA6"/>
    <x v="33"/>
    <s v="Pacific peoples"/>
    <s v="Biguanides"/>
    <x v="0"/>
    <d v="2021-01-25T00:00:00"/>
    <s v="Biguanides-&gt;Biguanides|GLP-1 agonists-&gt;GLP-1 agonists"/>
  </r>
  <r>
    <s v="h9rwr4foWCo"/>
    <x v="33"/>
    <s v="Māori"/>
    <s v="Biguanides"/>
    <x v="0"/>
    <d v="2018-11-09T00:00:00"/>
    <s v="Biguanides-&gt;DPP-4 inhibitors|Sulfonylureas-&gt;DPP-4 inhibitors-&gt;Biguanides|DPP-4 inhibitors|Insulin glargine-&gt;DPP-4 inhibitors|Insulin glargine-&gt;Insulin glargine"/>
  </r>
  <r>
    <s v="HcnKkPFSeF2"/>
    <x v="33"/>
    <s v="Other"/>
    <s v="Biguanides"/>
    <x v="0"/>
    <d v="2013-10-07T00:00:00"/>
    <s v="Biguanides"/>
  </r>
  <r>
    <s v="HilinyKdzMg"/>
    <x v="33"/>
    <s v="Other"/>
    <s v="Biguanides"/>
    <x v="0"/>
    <d v="2016-11-22T00:00:00"/>
    <s v="Biguanides-&gt;DPP-4 inhibitors"/>
  </r>
  <r>
    <s v="hJnwu.Nlkws"/>
    <x v="33"/>
    <s v="Asian"/>
    <s v="Biguanides"/>
    <x v="0"/>
    <d v="2022-10-25T00:00:00"/>
    <s v="Biguanides"/>
  </r>
  <r>
    <s v="hJrSeJUwmwc"/>
    <x v="33"/>
    <s v="Asian"/>
    <s v="Biguanides"/>
    <x v="0"/>
    <d v="2024-05-15T00:00:00"/>
    <s v="Biguanides-&gt;Insulin glargine"/>
  </r>
  <r>
    <s v="hlChDzl9U1M"/>
    <x v="33"/>
    <s v="Other"/>
    <s v="Biguanides"/>
    <x v="0"/>
    <d v="2025-05-09T00:00:00"/>
    <s v="Biguanides-&gt;DPP-4 inhibitors"/>
  </r>
  <r>
    <s v="hkxT/6mDWI2"/>
    <x v="33"/>
    <s v="Other"/>
    <s v="Biguanides"/>
    <x v="0"/>
    <d v="2017-12-06T00:00:00"/>
    <s v="Biguanides"/>
  </r>
  <r>
    <s v="hM58EkzsRMU"/>
    <x v="33"/>
    <s v="Asian"/>
    <s v="Biguanides"/>
    <x v="0"/>
    <d v="2022-01-14T00:00:00"/>
    <s v="Biguanides"/>
  </r>
  <r>
    <s v="HmJgLoUfxj2"/>
    <x v="33"/>
    <s v="Asian"/>
    <s v="Biguanides"/>
    <x v="0"/>
    <d v="2025-09-16T00:00:00"/>
    <s v="Biguanides"/>
  </r>
  <r>
    <s v="HNmkIIjTdg2"/>
    <x v="33"/>
    <s v="Asian"/>
    <s v="Biguanides"/>
    <x v="0"/>
    <d v="2025-09-15T00:00:00"/>
    <s v="Biguanides"/>
  </r>
  <r>
    <s v="Hi6tecSK.2k"/>
    <x v="33"/>
    <s v="Pacific peoples"/>
    <s v="Biguanides|Insulin glargine"/>
    <x v="0"/>
    <d v="2025-06-26T00:00:00"/>
    <s v="Biguanides|Insulin glargine-&gt;Biguanides"/>
  </r>
  <r>
    <s v="hi6ZDPjF65c"/>
    <x v="33"/>
    <s v="Other"/>
    <s v="Biguanides"/>
    <x v="0"/>
    <d v="2018-03-14T00:00:00"/>
    <s v="Biguanides"/>
  </r>
  <r>
    <s v="34GDRQRnc/A"/>
    <x v="33"/>
    <s v="Asian"/>
    <s v="Biguanides"/>
    <x v="0"/>
    <d v="2024-02-23T00:00:00"/>
    <s v="Biguanides-&gt;Biguanides|SGLT-2 inhibitors-&gt;SGLT-2 inhibitors"/>
  </r>
  <r>
    <s v="3Ak.Q5IOFAU"/>
    <x v="33"/>
    <s v="Pacific peoples"/>
    <s v="Biguanides"/>
    <x v="0"/>
    <d v="2016-02-09T00:00:00"/>
    <s v="Biguanides-&gt;DPP-4 inhibitors-&gt;GLP-1 agonists-&gt;DPP-4 inhibitors|GLP-1 agonists-&gt;Biguanides|GLP-1 agonists"/>
  </r>
  <r>
    <s v="3.VzWG17NVo"/>
    <x v="33"/>
    <s v="Asian"/>
    <s v="Biguanides|Insulin isophane"/>
    <x v="0"/>
    <d v="2015-09-21T00:00:00"/>
    <s v="Biguanides|Insulin isophane-&gt;Insulin isophane"/>
  </r>
  <r>
    <s v="2RfZoXu5yDc"/>
    <x v="33"/>
    <s v="Pacific peoples"/>
    <s v="DPP-4 inhibitors"/>
    <x v="0"/>
    <d v="2025-12-16T00:00:00"/>
    <s v="DPP-4 inhibitors"/>
  </r>
  <r>
    <s v="2tAd.2KCl7Y"/>
    <x v="33"/>
    <s v="Asian"/>
    <s v="Biguanides"/>
    <x v="0"/>
    <d v="2023-02-20T00:00:00"/>
    <s v="Biguanides-&gt;Insulin lispro"/>
  </r>
  <r>
    <s v="2pCineUQBl6"/>
    <x v="33"/>
    <s v="Pacific peoples"/>
    <s v="Biguanides"/>
    <x v="0"/>
    <d v="2021-08-18T00:00:00"/>
    <s v="Biguanides"/>
  </r>
  <r>
    <s v="20AZq/HDO6Q"/>
    <x v="33"/>
    <s v="Asian"/>
    <s v="Biguanides"/>
    <x v="0"/>
    <d v="2013-05-29T00:00:00"/>
    <s v="Biguanides-&gt;Insulin isophane-&gt;DPP-4 inhibitors-&gt;SGLT-2 inhibitors"/>
  </r>
  <r>
    <s v="2dS.SC9.UW6"/>
    <x v="33"/>
    <s v="Other"/>
    <s v="Biguanides"/>
    <x v="0"/>
    <d v="2016-11-29T00:00:00"/>
    <s v="Biguanides"/>
  </r>
  <r>
    <s v="2DV5os2Ouvg"/>
    <x v="33"/>
    <s v="Māori"/>
    <s v="Biguanides"/>
    <x v="0"/>
    <d v="2024-05-02T00:00:00"/>
    <s v="Biguanides"/>
  </r>
  <r>
    <s v="2f8RLj.xkxs"/>
    <x v="33"/>
    <s v="Asian"/>
    <s v="Biguanides"/>
    <x v="0"/>
    <d v="2016-03-18T00:00:00"/>
    <s v="Biguanides"/>
  </r>
  <r>
    <s v="2Ej8SNagwiM"/>
    <x v="33"/>
    <s v="Māori"/>
    <s v="Biguanides"/>
    <x v="0"/>
    <d v="2019-11-20T00:00:00"/>
    <s v="Biguanides-&gt;Insulin aspart|Insulin isophane-&gt;SGLT-2 inhibitors-&gt;Biguanides|Insulin glargine|SGLT-2 inhibitors-&gt;DPP-4 inhibitors|SGLT-2 inhibitors-&gt;DPP-4 inhibitors|Insulin glargine|SGLT-2 inhibitors-&gt;DPP-4 inhibitors|Insulin glargine-&gt;DPP-4 inhibitors|Insulin aspart|SGLT-2 inhibitors-&gt;Insulin aspart-&gt;DPP-4 inhibitors"/>
  </r>
  <r>
    <s v="1y04jwdajzI"/>
    <x v="33"/>
    <s v="Pacific peoples"/>
    <s v="Biguanides|Sulfonylureas"/>
    <x v="0"/>
    <d v="2020-12-30T00:00:00"/>
    <s v="Biguanides|Sulfonylureas-&gt;SGLT-2 inhibitors|Sulfonylureas-&gt;SGLT-2 inhibitors-&gt;DPP-4 inhibitors|SGLT-2 inhibitors|Sulfonylureas"/>
  </r>
  <r>
    <s v="1w2BD4LfhiA"/>
    <x v="33"/>
    <s v="Other"/>
    <s v="Biguanides"/>
    <x v="0"/>
    <d v="2021-07-20T00:00:00"/>
    <s v="Biguanides-&gt;Insulin glargine-&gt;Biguanides|Insulin glargine-&gt;Biguanides|DPP-4 inhibitors|SGLT-2 inhibitors"/>
  </r>
  <r>
    <s v="zwdWItQrTGA"/>
    <x v="33"/>
    <s v="Other"/>
    <s v="Biguanides"/>
    <x v="0"/>
    <d v="2014-09-03T00:00:00"/>
    <s v="Biguanides"/>
  </r>
  <r>
    <s v="ZCTzqA4Hh2k"/>
    <x v="33"/>
    <s v="Pacific peoples"/>
    <s v="DPP-4 inhibitors"/>
    <x v="0"/>
    <d v="2024-09-03T00:00:00"/>
    <s v="DPP-4 inhibitors-&gt;DPP-4 inhibitors|Thiazolidinedione"/>
  </r>
  <r>
    <s v="zDMGdxwEC3c"/>
    <x v="33"/>
    <s v="Asian"/>
    <s v="Biguanides"/>
    <x v="0"/>
    <d v="2018-11-26T00:00:00"/>
    <s v="Biguanides-&gt;DPP-4 inhibitors"/>
  </r>
  <r>
    <s v="Z5sozLYuAfE"/>
    <x v="33"/>
    <s v="Māori"/>
    <s v="SGLT-2 inhibitors"/>
    <x v="0"/>
    <d v="2024-12-18T00:00:00"/>
    <s v="SGLT-2 inhibitors"/>
  </r>
  <r>
    <s v="Z8BImnC7JuQ"/>
    <x v="33"/>
    <s v="Māori"/>
    <s v="Biguanides"/>
    <x v="0"/>
    <d v="2011-04-21T00:00:00"/>
    <s v="Biguanides"/>
  </r>
  <r>
    <s v="z0n1RJRrN3c"/>
    <x v="33"/>
    <s v="Asian"/>
    <s v="Biguanides"/>
    <x v="0"/>
    <d v="2016-08-18T00:00:00"/>
    <s v="Biguanides"/>
  </r>
  <r>
    <s v="z0ZQ8n7F5Xg"/>
    <x v="33"/>
    <s v="Asian"/>
    <s v="Biguanides"/>
    <x v="0"/>
    <d v="2020-04-22T00:00:00"/>
    <s v="Biguanides-&gt;Insulin aspart|Insulin isophane"/>
  </r>
  <r>
    <s v="ZmiHCM7QNSs"/>
    <x v="33"/>
    <s v="Asian"/>
    <s v="Biguanides"/>
    <x v="0"/>
    <d v="2011-03-21T00:00:00"/>
    <s v="Biguanides-&gt;DPP-4 inhibitors-&gt;Sulfonylureas-&gt;DPP-4 inhibitors|Sulfonylureas-&gt;DPP-4 inhibitors|SGLT-2 inhibitors|Sulfonylureas-&gt;SGLT-2 inhibitors"/>
  </r>
  <r>
    <s v="zJyHqdNTFhg"/>
    <x v="33"/>
    <s v="Māori"/>
    <s v="Biguanides"/>
    <x v="0"/>
    <d v="2025-05-09T00:00:00"/>
    <s v="Biguanides"/>
  </r>
  <r>
    <s v="zj4t2mrieUA"/>
    <x v="33"/>
    <s v="Other"/>
    <s v="Biguanides"/>
    <x v="0"/>
    <d v="2012-09-05T00:00:00"/>
    <s v="Biguanides-&gt;DPP-4 inhibitors-&gt;DPP-4 inhibitors|GLP-1 agonists|SGLT-2 inhibitors-&gt;DPP-4 inhibitors|GLP-1 agonists-&gt;GLP-1 agonists-&gt;Biguanides|GLP-1 agonists"/>
  </r>
  <r>
    <s v="zI7VmzFo4Ys"/>
    <x v="33"/>
    <s v="Asian"/>
    <s v="Biguanides"/>
    <x v="0"/>
    <d v="2025-03-11T00:00:00"/>
    <s v="Biguanides"/>
  </r>
  <r>
    <s v="ZHMcCJ.xiwI"/>
    <x v="33"/>
    <s v="Pacific peoples"/>
    <s v="Biguanides"/>
    <x v="0"/>
    <d v="2012-10-04T00:00:00"/>
    <s v="Biguanides"/>
  </r>
  <r>
    <s v="ZS7JucdqdrQ"/>
    <x v="33"/>
    <s v="Pacific peoples"/>
    <s v="Biguanides"/>
    <x v="0"/>
    <d v="2017-03-09T00:00:00"/>
    <s v="Biguanides-&gt;Biguanides|Sulfonylureas-&gt;DPP-4 inhibitors-&gt;DPP-4 inhibitors|SGLT-2 inhibitors"/>
  </r>
  <r>
    <s v="ZsLsKtkzEXw"/>
    <x v="33"/>
    <s v="Asian"/>
    <s v="Biguanides"/>
    <x v="0"/>
    <d v="2018-10-25T00:00:00"/>
    <s v="Biguanides"/>
  </r>
  <r>
    <s v="ZPNzPKOG7E6"/>
    <x v="33"/>
    <s v="Māori"/>
    <s v="Biguanides"/>
    <x v="0"/>
    <d v="2016-11-23T00:00:00"/>
    <s v="Biguanides"/>
  </r>
  <r>
    <s v="VQMEYW89abE"/>
    <x v="33"/>
    <s v="Asian"/>
    <s v="Biguanides"/>
    <x v="0"/>
    <d v="2018-09-24T00:00:00"/>
    <s v="Biguanides-&gt;Insulin aspart|Insulin isophane-&gt;Biguanides|Insulin aspart|Insulin isophane"/>
  </r>
  <r>
    <s v="VvgSaQ88B/g"/>
    <x v="33"/>
    <s v="Asian"/>
    <s v="Biguanides"/>
    <x v="0"/>
    <d v="2021-09-07T00:00:00"/>
    <s v="Biguanides-&gt;Insulin aspart|Insulin isophane"/>
  </r>
  <r>
    <s v="vvna.lwJRII"/>
    <x v="33"/>
    <s v="Asian"/>
    <s v="Biguanides"/>
    <x v="0"/>
    <d v="2024-08-26T00:00:00"/>
    <s v="Biguanides"/>
  </r>
  <r>
    <s v="vuj0xCO0Erg"/>
    <x v="33"/>
    <s v="Other"/>
    <s v="Biguanides"/>
    <x v="0"/>
    <d v="2025-01-24T00:00:00"/>
    <s v="Biguanides-&gt;Biguanides|DPP-4 inhibitors-&gt;DPP-4 inhibitors"/>
  </r>
  <r>
    <s v="VMloMhl9Q0Y"/>
    <x v="33"/>
    <s v="Pacific peoples"/>
    <s v="Biguanides"/>
    <x v="0"/>
    <d v="2018-05-01T00:00:00"/>
    <s v="Biguanides-&gt;SGLT-2 inhibitors-&gt;DPP-4 inhibitors-&gt;DPP-4 inhibitors|SGLT-2 inhibitors-&gt;Insulin aspart-&gt;Insulin isophane-&gt;Biguanides|Insulin aspart|Insulin isophane"/>
  </r>
  <r>
    <s v="VMcz8PVbJrk"/>
    <x v="33"/>
    <s v="Māori"/>
    <s v="Biguanides"/>
    <x v="0"/>
    <d v="2024-10-22T00:00:00"/>
    <s v="Biguanides"/>
  </r>
  <r>
    <s v="vLQFZy6aL72"/>
    <x v="33"/>
    <s v="Pacific peoples"/>
    <s v="Biguanides"/>
    <x v="0"/>
    <d v="2022-01-02T00:00:00"/>
    <s v="Biguanides-&gt;SGLT-2 inhibitors"/>
  </r>
  <r>
    <s v="vlrM7jRRkUA"/>
    <x v="33"/>
    <s v="Other"/>
    <s v="Biguanides"/>
    <x v="0"/>
    <d v="2025-02-05T00:00:00"/>
    <s v="Biguanides"/>
  </r>
  <r>
    <s v="VpDcLAGMR9."/>
    <x v="33"/>
    <s v="Asian"/>
    <s v="Biguanides"/>
    <x v="0"/>
    <d v="2019-07-18T00:00:00"/>
    <s v="Biguanides-&gt;DPP-4 inhibitors-&gt;SGLT-2 inhibitors-&gt;Biguanides|SGLT-2 inhibitors"/>
  </r>
  <r>
    <s v="VqbCiKloPQ."/>
    <x v="33"/>
    <s v="Other"/>
    <s v="Biguanides"/>
    <x v="0"/>
    <d v="2020-07-17T00:00:00"/>
    <s v="Biguanides-&gt;Biguanides|GLP-1 agonists-&gt;Insulin glargine-&gt;Biguanides|Insulin glargine-&gt;GLP-1 agonists"/>
  </r>
  <r>
    <s v="VOpEi/KS/A6"/>
    <x v="33"/>
    <s v="Other"/>
    <s v="Biguanides"/>
    <x v="0"/>
    <d v="2023-09-22T00:00:00"/>
    <s v="Biguanides"/>
  </r>
  <r>
    <s v="yZOOTItGVP2"/>
    <x v="33"/>
    <s v="Māori"/>
    <s v="Biguanides"/>
    <x v="0"/>
    <d v="2018-03-27T00:00:00"/>
    <s v="Biguanides-&gt;Biguanides|Sulfonylureas-&gt;Sulfonylureas-&gt;DPP-4 inhibitors|Sulfonylureas-&gt;DPP-4 inhibitors-&gt;DPP-4 inhibitors|SGLT-2 inhibitors|Sulfonylureas"/>
  </r>
  <r>
    <s v="Z.C0fdxdM5o"/>
    <x v="33"/>
    <s v="Other"/>
    <s v="Biguanides"/>
    <x v="0"/>
    <d v="2023-12-07T00:00:00"/>
    <s v="Biguanides-&gt;DPP-4 inhibitors|Insulin glargine-&gt;Insulin glargine-&gt;DPP-4 inhibitors|Sulfonylureas-&gt;SGLT-2 inhibitors-&gt;DPP-4 inhibitors-&gt;DPP-4 inhibitors|SGLT-2 inhibitors|Sulfonylureas-&gt;DPP-4 inhibitors|SGLT-2 inhibitors"/>
  </r>
  <r>
    <s v="W0D0Tlh.Z/6"/>
    <x v="33"/>
    <s v="Other"/>
    <s v="Biguanides"/>
    <x v="0"/>
    <d v="2016-06-03T00:00:00"/>
    <s v="Biguanides-&gt;Insulin isophane"/>
  </r>
  <r>
    <s v="w28vQ/6v7ho"/>
    <x v="33"/>
    <s v="Other"/>
    <s v="Biguanides"/>
    <x v="0"/>
    <d v="2020-07-17T00:00:00"/>
    <s v="Biguanides"/>
  </r>
  <r>
    <s v="vzbBukvdQ/E"/>
    <x v="33"/>
    <s v="Māori"/>
    <s v="Biguanides"/>
    <x v="0"/>
    <d v="2015-04-10T00:00:00"/>
    <s v="Biguanides"/>
  </r>
  <r>
    <s v="W/dV3E6bZDg"/>
    <x v="33"/>
    <s v="Māori"/>
    <s v="Biguanides"/>
    <x v="0"/>
    <d v="2022-09-16T00:00:00"/>
    <s v="Biguanides"/>
  </r>
  <r>
    <s v="v7u892NfDko"/>
    <x v="33"/>
    <s v="Asian"/>
    <s v="Biguanides"/>
    <x v="0"/>
    <d v="2024-04-18T00:00:00"/>
    <s v="Biguanides"/>
  </r>
  <r>
    <s v="S7Rhuud8KMw"/>
    <x v="33"/>
    <s v="Māori"/>
    <s v="Biguanides"/>
    <x v="0"/>
    <d v="2025-05-14T00:00:00"/>
    <s v="Biguanides"/>
  </r>
  <r>
    <s v="S6SCE2lxpeg"/>
    <x v="33"/>
    <s v="Pacific peoples"/>
    <s v="Biguanides|Insulin isophane"/>
    <x v="0"/>
    <d v="2024-07-03T00:00:00"/>
    <s v="Biguanides|Insulin isophane-&gt;Insulin aspart-&gt;Biguanides-&gt;Insulin aspart|Insulin isophane-&gt;Insulin isophane"/>
  </r>
  <r>
    <s v="rYFBCNUHPDk"/>
    <x v="33"/>
    <s v="Pacific peoples"/>
    <s v="Biguanides"/>
    <x v="0"/>
    <d v="2014-03-19T00:00:00"/>
    <s v="Biguanides-&gt;Sulfonylureas-&gt;Biguanides|Sulfonylureas-&gt;DPP-4 inhibitors-&gt;DPP-4 inhibitors|Insulin glargine-&gt;Insulin glargine-&gt;SGLT-2 inhibitors-&gt;Insulin glargine|SGLT-2 inhibitors-&gt;GLP-1 agonists-&gt;GLP-1 agonists|Insulin glargine-&gt;GLP-1 agonists|SGLT-2 inhibitors-&gt;Biguanides|GLP-1 agonists|SGLT-2 inhibitors"/>
  </r>
  <r>
    <s v="Rz1JU.LEaX."/>
    <x v="33"/>
    <s v="Pacific peoples"/>
    <s v="Biguanides"/>
    <x v="0"/>
    <d v="2019-11-01T00:00:00"/>
    <s v="Biguanides-&gt;DPP-4 inhibitors-&gt;DPP-4 inhibitors|Sulfonylureas-&gt;SGLT-2 inhibitors-&gt;DPP-4 inhibitors|SGLT-2 inhibitors"/>
  </r>
  <r>
    <s v="S2qp3DXYlYU"/>
    <x v="33"/>
    <s v="Māori"/>
    <s v="Biguanides"/>
    <x v="0"/>
    <d v="2015-11-23T00:00:00"/>
    <s v="Biguanides-&gt;DPP-4 inhibitors-&gt;Biguanides|DPP-4 inhibitors-&gt;DPP-4 inhibitors|SGLT-2 inhibitors"/>
  </r>
  <r>
    <s v="s1aj1XHF0Y6"/>
    <x v="33"/>
    <s v="Other"/>
    <s v="Biguanides"/>
    <x v="0"/>
    <d v="2023-02-10T00:00:00"/>
    <s v="Biguanides-&gt;Biguanides|Insulin glargine-&gt;Insulin aspart-&gt;Biguanides|Insulin aspart|Insulin glargine-&gt;Insulin aspart|Insulin glargine-&gt;Insulin glargine"/>
  </r>
  <r>
    <s v="s1tHaErMp7M"/>
    <x v="33"/>
    <s v="Other"/>
    <s v="Biguanides"/>
    <x v="0"/>
    <d v="2013-08-01T00:00:00"/>
    <s v="Biguanides"/>
  </r>
  <r>
    <s v="VdBEi27w8g2"/>
    <x v="33"/>
    <s v="Pacific peoples"/>
    <s v="Biguanides"/>
    <x v="0"/>
    <d v="2022-06-02T00:00:00"/>
    <s v="Biguanides"/>
  </r>
  <r>
    <s v="vDCjO7jO4S."/>
    <x v="33"/>
    <s v="Other"/>
    <s v="Biguanides"/>
    <x v="0"/>
    <d v="2025-11-27T00:00:00"/>
    <s v="Biguanides"/>
  </r>
  <r>
    <s v="VI/Hj5YAN8c"/>
    <x v="33"/>
    <s v="Asian"/>
    <s v="Biguanides"/>
    <x v="0"/>
    <d v="2025-03-18T00:00:00"/>
    <s v="Biguanides"/>
  </r>
  <r>
    <s v="VI5V1/ciorI"/>
    <x v="33"/>
    <s v="Asian"/>
    <s v="Biguanides"/>
    <x v="0"/>
    <d v="2017-12-19T00:00:00"/>
    <s v="Biguanides"/>
  </r>
  <r>
    <s v="vhDSuhu/fxI"/>
    <x v="33"/>
    <s v="Other"/>
    <s v="Biguanides"/>
    <x v="0"/>
    <d v="2024-09-19T00:00:00"/>
    <s v="Biguanides"/>
  </r>
  <r>
    <s v="VITaTxcyQAY"/>
    <x v="33"/>
    <s v="Other"/>
    <s v="Biguanides"/>
    <x v="0"/>
    <d v="2017-03-24T00:00:00"/>
    <s v="Biguanides"/>
  </r>
  <r>
    <s v="ViOrCVW.OvE"/>
    <x v="33"/>
    <s v="Pacific peoples"/>
    <s v="Biguanides|Sulfonylureas"/>
    <x v="0"/>
    <d v="2019-08-02T00:00:00"/>
    <s v="Biguanides|Sulfonylureas"/>
  </r>
  <r>
    <s v="R32Ijez65mM"/>
    <x v="33"/>
    <s v="Other"/>
    <s v="Biguanides"/>
    <x v="0"/>
    <d v="2019-10-03T00:00:00"/>
    <s v="Biguanides"/>
  </r>
  <r>
    <s v="r2uklL7LrYk"/>
    <x v="33"/>
    <s v="Asian"/>
    <s v="Biguanides"/>
    <x v="0"/>
    <d v="2021-10-20T00:00:00"/>
    <s v="Biguanides-&gt;SGLT-2 inhibitors-&gt;Insulin isophane|Insulin lispro-&gt;Insulin lispro-&gt;Biguanides|Insulin lispro-&gt;Insulin isophane-&gt;Biguanides|Insulin isophane-&gt;Biguanides|Insulin isophane|Insulin lispro"/>
  </r>
  <r>
    <s v="R79F8JDpnNA"/>
    <x v="33"/>
    <s v="Pacific peoples"/>
    <s v="Biguanides"/>
    <x v="0"/>
    <d v="2022-06-17T00:00:00"/>
    <s v="Biguanides-&gt;GLP-1 agonists-&gt;Biguanides|GLP-1 agonists-&gt;SGLT-2 inhibitors"/>
  </r>
  <r>
    <s v="ub9nihurQmw"/>
    <x v="33"/>
    <s v="Māori"/>
    <s v="Biguanides"/>
    <x v="0"/>
    <d v="2015-04-03T00:00:00"/>
    <s v="Biguanides-&gt;Biguanides|Sulfonylureas-&gt;DPP-4 inhibitors|Sulfonylureas-&gt;DPP-4 inhibitors-&gt;Sulfonylureas-&gt;SGLT-2 inhibitors-&gt;DPP-4 inhibitors|SGLT-2 inhibitors-&gt;DPP-4 inhibitors|SGLT-2 inhibitors|Sulfonylureas-&gt;Biguanides|GLP-1 agonists-&gt;GLP-1 agonists-&gt;Biguanides|SGLT-2 inhibitors|Sulfonylureas-&gt;Biguanides|GLP-1 agonists|SGLT-2 inhibitors|Sulfonylureas-&gt;DPP-4 inhibitors|GLP-1 agonists|SGLT-2 inhibitors-&gt;DPP-4 inhibitors|GLP-1 agonists|Insulin glargine|SGLT-2 inhibitors-&gt;GLP-1 agonists|Insulin glargine-&gt;Biguanides|DPP-4 inhibitors|GLP-1 agonists|Insulin glargine"/>
  </r>
  <r>
    <s v="UbICMwCVLAg"/>
    <x v="33"/>
    <s v="Other"/>
    <s v="Biguanides"/>
    <x v="0"/>
    <d v="2022-12-28T00:00:00"/>
    <s v="Biguanides"/>
  </r>
  <r>
    <s v="UCNrxiu9ifQ"/>
    <x v="33"/>
    <s v="Asian"/>
    <s v="Biguanides"/>
    <x v="0"/>
    <d v="2024-12-30T00:00:00"/>
    <s v="Biguanides"/>
  </r>
  <r>
    <s v="ui8Q2H5TQ2U"/>
    <x v="33"/>
    <s v="Asian"/>
    <s v="Biguanides"/>
    <x v="0"/>
    <d v="2012-01-10T00:00:00"/>
    <s v="Biguanides-&gt;DPP-4 inhibitors-&gt;DPP-4 inhibitors|SGLT-2 inhibitors"/>
  </r>
  <r>
    <s v="uhIlnzqJ.Cc"/>
    <x v="33"/>
    <s v="Asian"/>
    <s v="Insulin aspart|Insulin isophane"/>
    <x v="1"/>
    <d v="2015-10-17T00:00:00"/>
    <s v="Insulin aspart|Insulin isophane-&gt;Biguanides-&gt;DPP-4 inhibitors"/>
  </r>
  <r>
    <s v="uImaue43OvU"/>
    <x v="33"/>
    <s v="Other"/>
    <s v="Biguanides"/>
    <x v="0"/>
    <d v="2025-05-20T00:00:00"/>
    <s v="Biguanides"/>
  </r>
  <r>
    <s v="Uge1g5qLXXs"/>
    <x v="33"/>
    <s v="Māori"/>
    <s v="Biguanides"/>
    <x v="0"/>
    <d v="2025-04-16T00:00:00"/>
    <s v="Biguanides"/>
  </r>
  <r>
    <s v="UHb0D27xPSQ"/>
    <x v="33"/>
    <s v="Asian"/>
    <s v="Biguanides"/>
    <x v="0"/>
    <d v="2017-06-12T00:00:00"/>
    <s v="Biguanides-&gt;Sulfonylureas-&gt;Biguanides|Sulfonylureas"/>
  </r>
  <r>
    <s v="uFbz1H0F8B2"/>
    <x v="33"/>
    <s v="Other"/>
    <s v="Biguanides"/>
    <x v="0"/>
    <d v="2015-03-06T00:00:00"/>
    <s v="Biguanides"/>
  </r>
  <r>
    <s v="UDK3VJTC0Us"/>
    <x v="33"/>
    <s v="Māori"/>
    <s v="Biguanides"/>
    <x v="0"/>
    <d v="2017-05-31T00:00:00"/>
    <s v="Biguanides-&gt;Biguanides|Sulfonylureas-&gt;DPP-4 inhibitors-&gt;DPP-4 inhibitors|Sulfonylureas-&gt;GLP-1 agonists-&gt;Biguanides|GLP-1 agonists-&gt;DPP-4 inhibitors|GLP-1 agonists"/>
  </r>
  <r>
    <s v="utHOS3syc52"/>
    <x v="33"/>
    <s v="Asian"/>
    <s v="Biguanides"/>
    <x v="0"/>
    <d v="2020-12-03T00:00:00"/>
    <s v="Biguanides-&gt;Insulin glargine-&gt;Insulin aspart-&gt;Insulin aspart|Insulin glargine"/>
  </r>
  <r>
    <s v="UUQ0PrXBKto"/>
    <x v="33"/>
    <s v="Māori"/>
    <s v="Biguanides"/>
    <x v="0"/>
    <d v="2025-10-15T00:00:00"/>
    <s v="Biguanides"/>
  </r>
  <r>
    <s v="uoUkgQ/Y.Y."/>
    <x v="33"/>
    <s v="Māori"/>
    <s v="Biguanides"/>
    <x v="0"/>
    <d v="2012-04-05T00:00:00"/>
    <s v="Biguanides-&gt;Sulfonylureas-&gt;DPP-4 inhibitors-&gt;DPP-4 inhibitors|Sulfonylureas-&gt;DPP-4 inhibitors|SGLT-2 inhibitors|Sulfonylureas-&gt;SGLT-2 inhibitors|Sulfonylureas-&gt;SGLT-2 inhibitors"/>
  </r>
  <r>
    <s v="UPC3HWEVgok"/>
    <x v="33"/>
    <s v="Other"/>
    <s v="Biguanides"/>
    <x v="0"/>
    <d v="2025-04-09T00:00:00"/>
    <s v="Biguanides"/>
  </r>
  <r>
    <s v="UQA0.98HhDM"/>
    <x v="33"/>
    <s v="Pacific peoples"/>
    <s v="Biguanides"/>
    <x v="0"/>
    <d v="2013-08-01T00:00:00"/>
    <s v="Biguanides-&gt;Insulin isophane-&gt;Biguanides|Insulin isophane-&gt;DPP-4 inhibitors-&gt;Biguanides|Sulfonylureas"/>
  </r>
  <r>
    <s v="uqbeYGMwOE6"/>
    <x v="33"/>
    <s v="Pacific peoples"/>
    <s v="Biguanides"/>
    <x v="0"/>
    <d v="2021-11-24T00:00:00"/>
    <s v="Biguanides-&gt;Sulfonylureas-&gt;Biguanides|Sulfonylureas"/>
  </r>
  <r>
    <s v="Urm7LwUio4o"/>
    <x v="33"/>
    <s v="Asian"/>
    <s v="Biguanides|Insulin isophane"/>
    <x v="0"/>
    <d v="2017-07-27T00:00:00"/>
    <s v="Biguanides|Insulin isophane"/>
  </r>
  <r>
    <s v="uIY5lfvg7V2"/>
    <x v="33"/>
    <s v="Asian"/>
    <s v="Biguanides"/>
    <x v="0"/>
    <d v="2019-01-04T00:00:00"/>
    <s v="Biguanides"/>
  </r>
  <r>
    <s v="UlEYuG/n092"/>
    <x v="33"/>
    <s v="Māori"/>
    <s v="Biguanides"/>
    <x v="0"/>
    <d v="2024-05-03T00:00:00"/>
    <s v="Biguanides"/>
  </r>
  <r>
    <s v="uOCuW6ttLho"/>
    <x v="33"/>
    <s v="Asian"/>
    <s v="Biguanides"/>
    <x v="0"/>
    <d v="2019-05-21T00:00:00"/>
    <s v="Biguanides"/>
  </r>
  <r>
    <s v="r0kjKWgcs4g"/>
    <x v="33"/>
    <s v="Other"/>
    <s v="Biguanides|Insulin aspart|Insulin isophane"/>
    <x v="0"/>
    <d v="2021-05-21T00:00:00"/>
    <s v="Biguanides|Insulin aspart|Insulin isophane-&gt;Insulin aspart|Insulin isophane-&gt;Insulin isophane-&gt;Insulin glargine|SGLT-2 inhibitors-&gt;Insulin glargine-&gt;GLP-1 agonists-&gt;Biguanides"/>
  </r>
  <r>
    <s v="R.XjzmQ4m6s"/>
    <x v="33"/>
    <s v="Pacific peoples"/>
    <s v="Biguanides"/>
    <x v="0"/>
    <d v="2016-09-08T00:00:00"/>
    <s v="Biguanides-&gt;Sulfonylureas-&gt;Biguanides|Sulfonylureas-&gt;Biguanides|DPP-4 inhibitors|SGLT-2 inhibitors-&gt;DPP-4 inhibitors|SGLT-2 inhibitors-&gt;DPP-4 inhibitors"/>
  </r>
  <r>
    <s v="QzW4rIXE/Wo"/>
    <x v="33"/>
    <s v="Other"/>
    <s v="Biguanides"/>
    <x v="0"/>
    <d v="2024-06-17T00:00:00"/>
    <s v="Biguanides"/>
  </r>
  <r>
    <s v="QTJnhrSPm.w"/>
    <x v="33"/>
    <s v="Other"/>
    <s v="Biguanides"/>
    <x v="0"/>
    <d v="2023-12-21T00:00:00"/>
    <s v="Biguanides"/>
  </r>
  <r>
    <s v="QU.iVrqntm2"/>
    <x v="33"/>
    <s v="Asian"/>
    <s v="Biguanides"/>
    <x v="0"/>
    <d v="2018-08-06T00:00:00"/>
    <s v="Biguanides"/>
  </r>
  <r>
    <s v="qob0SL5sPuE"/>
    <x v="33"/>
    <s v="Asian"/>
    <s v="Biguanides"/>
    <x v="0"/>
    <d v="2020-08-10T00:00:00"/>
    <s v="Biguanides"/>
  </r>
  <r>
    <s v="qmr9V8LYwxA"/>
    <x v="33"/>
    <s v="Asian"/>
    <s v="Biguanides"/>
    <x v="0"/>
    <d v="2015-11-11T00:00:00"/>
    <s v="Biguanides"/>
  </r>
  <r>
    <s v="QPA/aaW6S8c"/>
    <x v="33"/>
    <s v="Other"/>
    <s v="Biguanides"/>
    <x v="0"/>
    <d v="2014-11-06T00:00:00"/>
    <s v="Biguanides"/>
  </r>
  <r>
    <s v="QPKwnlV5bw6"/>
    <x v="33"/>
    <s v="Māori"/>
    <s v="Biguanides"/>
    <x v="0"/>
    <d v="2025-01-16T00:00:00"/>
    <s v="Biguanides-&gt;SGLT-2 inhibitors"/>
  </r>
  <r>
    <s v="QJ4Bs2l5Whs"/>
    <x v="33"/>
    <s v="Pacific peoples"/>
    <s v="Biguanides"/>
    <x v="0"/>
    <d v="2020-06-12T00:00:00"/>
    <s v="Biguanides-&gt;SGLT-2 inhibitors-&gt;Thiazolidinedione-&gt;SGLT-2 inhibitors|Thiazolidinedione"/>
  </r>
  <r>
    <s v="QGvkfAs5cf6"/>
    <x v="33"/>
    <s v="Asian"/>
    <s v="Biguanides"/>
    <x v="0"/>
    <d v="2021-11-29T00:00:00"/>
    <s v="Biguanides"/>
  </r>
  <r>
    <s v="mh7EwGZ0hGY"/>
    <x v="33"/>
    <s v="Other"/>
    <s v="Biguanides"/>
    <x v="0"/>
    <d v="2023-11-20T00:00:00"/>
    <s v="Biguanides"/>
  </r>
  <r>
    <s v="KtbwGHJ16EI"/>
    <x v="33"/>
    <s v="Other"/>
    <s v="Biguanides"/>
    <x v="0"/>
    <d v="2021-09-23T00:00:00"/>
    <s v="Biguanides-&gt;Insulin isophane"/>
  </r>
  <r>
    <s v="ksy7R.02h36"/>
    <x v="33"/>
    <s v="Other"/>
    <s v="Biguanides"/>
    <x v="0"/>
    <d v="2020-07-10T00:00:00"/>
    <s v="Biguanides"/>
  </r>
  <r>
    <s v="kqNDEhObHJ."/>
    <x v="33"/>
    <s v="Other"/>
    <s v="Biguanides"/>
    <x v="0"/>
    <d v="2020-07-30T00:00:00"/>
    <s v="Biguanides"/>
  </r>
  <r>
    <s v="krrQx8Dtfks"/>
    <x v="33"/>
    <s v="Other"/>
    <s v="Biguanides"/>
    <x v="0"/>
    <d v="2017-05-02T00:00:00"/>
    <s v="Biguanides"/>
  </r>
  <r>
    <s v="KPrl9krufnE"/>
    <x v="33"/>
    <s v="Asian"/>
    <s v="Biguanides"/>
    <x v="0"/>
    <d v="2022-03-21T00:00:00"/>
    <s v="Biguanides"/>
  </r>
  <r>
    <s v="hoFzoe6KnBM"/>
    <x v="33"/>
    <s v="Other"/>
    <s v="Biguanides"/>
    <x v="0"/>
    <d v="2024-11-07T00:00:00"/>
    <s v="Biguanides"/>
  </r>
  <r>
    <s v="HQUpb9Cx95g"/>
    <x v="33"/>
    <s v="Pacific peoples"/>
    <s v="Biguanides"/>
    <x v="0"/>
    <d v="2022-08-01T00:00:00"/>
    <s v="Biguanides"/>
  </r>
  <r>
    <s v="koImI.FrjDg"/>
    <x v="33"/>
    <s v="Asian"/>
    <s v="Biguanides"/>
    <x v="0"/>
    <d v="2023-02-16T00:00:00"/>
    <s v="Biguanides-&gt;Insulin aspart"/>
  </r>
  <r>
    <s v="KowH1SDulug"/>
    <x v="33"/>
    <s v="Other"/>
    <s v="Biguanides"/>
    <x v="0"/>
    <d v="2014-03-17T00:00:00"/>
    <s v="Biguanides"/>
  </r>
  <r>
    <s v="kOWN3iKCKkg"/>
    <x v="33"/>
    <s v="Asian"/>
    <s v="Biguanides"/>
    <x v="0"/>
    <d v="2014-11-17T00:00:00"/>
    <s v="Biguanides-&gt;Biguanides|Sulfonylureas-&gt;Sulfonylureas-&gt;Biguanides|DPP-4 inhibitors-&gt;DPP-4 inhibitors-&gt;DPP-4 inhibitors|Sulfonylureas|Thiazolidinedione-&gt;DPP-4 inhibitors|Thiazolidinedione"/>
  </r>
  <r>
    <s v="KnFr1enq0OI"/>
    <x v="33"/>
    <s v="Other"/>
    <s v="Biguanides"/>
    <x v="0"/>
    <d v="2015-08-03T00:00:00"/>
    <s v="Biguanides"/>
  </r>
  <r>
    <s v="mHRDDUlV4Mc"/>
    <x v="33"/>
    <s v="Asian"/>
    <s v="Biguanides"/>
    <x v="0"/>
    <d v="2024-11-22T00:00:00"/>
    <s v="Biguanides"/>
  </r>
  <r>
    <s v="mJFaXIwsdYs"/>
    <x v="33"/>
    <s v="Other"/>
    <s v="Biguanides"/>
    <x v="0"/>
    <d v="2024-03-21T00:00:00"/>
    <s v="Biguanides"/>
  </r>
  <r>
    <s v="Mn4Mr5QAiK."/>
    <x v="33"/>
    <s v="Other"/>
    <s v="Biguanides"/>
    <x v="0"/>
    <d v="2011-12-09T00:00:00"/>
    <s v="Biguanides-&gt;DPP-4 inhibitors"/>
  </r>
  <r>
    <s v="mn91Zy4wGDg"/>
    <x v="33"/>
    <s v="Asian"/>
    <s v="Biguanides|DPP-4 inhibitors"/>
    <x v="0"/>
    <d v="2024-01-11T00:00:00"/>
    <s v="Biguanides|DPP-4 inhibitors-&gt;DPP-4 inhibitors-&gt;Biguanides"/>
  </r>
  <r>
    <s v="mLqrRfngNxY"/>
    <x v="33"/>
    <s v="Asian"/>
    <s v="Biguanides"/>
    <x v="0"/>
    <d v="2024-05-17T00:00:00"/>
    <s v="Biguanides-&gt;Biguanides|Insulin aspart|Insulin isophane-&gt;Insulin aspart|Insulin isophane"/>
  </r>
  <r>
    <s v="MPKNvlj4JQw"/>
    <x v="33"/>
    <s v="Asian"/>
    <s v="Biguanides"/>
    <x v="0"/>
    <d v="2017-12-12T00:00:00"/>
    <s v="Biguanides"/>
  </r>
  <r>
    <s v="mrkAAZGwXtE"/>
    <x v="33"/>
    <s v="Pacific peoples"/>
    <s v="Biguanides"/>
    <x v="0"/>
    <d v="2025-05-23T00:00:00"/>
    <s v="Biguanides"/>
  </r>
  <r>
    <s v="mRkQtVv6gTI"/>
    <x v="33"/>
    <s v="Asian"/>
    <s v="Biguanides|Insulin isophane"/>
    <x v="0"/>
    <d v="2025-09-26T00:00:00"/>
    <s v="Biguanides|Insulin isophane-&gt;Insulin isophane"/>
  </r>
  <r>
    <s v="MrmV.GGXSsw"/>
    <x v="33"/>
    <s v="Asian"/>
    <s v="Biguanides"/>
    <x v="0"/>
    <d v="2011-08-11T00:00:00"/>
    <s v="Biguanides-&gt;Insulin aspart|Insulin isophane-&gt;Sulfonylureas-&gt;DPP-4 inhibitors|Sulfonylureas-&gt;SGLT-2 inhibitors|Sulfonylureas-&gt;DPP-4 inhibitors|SGLT-2 inhibitors|Sulfonylureas-&gt;Insulin isophane-&gt;Insulin aspart"/>
  </r>
  <r>
    <s v="MsLN.Za8NIE"/>
    <x v="33"/>
    <s v="Māori"/>
    <s v="Biguanides"/>
    <x v="0"/>
    <d v="2022-08-10T00:00:00"/>
    <s v="Biguanides-&gt;SGLT-2 inhibitors"/>
  </r>
  <r>
    <s v="NDQEa0WUQJk"/>
    <x v="33"/>
    <s v="Other"/>
    <s v="Biguanides|Insulin isophane"/>
    <x v="0"/>
    <d v="2024-02-21T00:00:00"/>
    <s v="Biguanides|Insulin isophane-&gt;Insulin isophane"/>
  </r>
  <r>
    <s v="QcMW0R0CbAU"/>
    <x v="33"/>
    <s v="Asian"/>
    <s v="Biguanides"/>
    <x v="0"/>
    <d v="2014-02-14T00:00:00"/>
    <s v="Biguanides"/>
  </r>
  <r>
    <s v="qC1/XKchS6c"/>
    <x v="33"/>
    <s v="Other"/>
    <s v="Biguanides"/>
    <x v="0"/>
    <d v="2023-10-26T00:00:00"/>
    <s v="Biguanides"/>
  </r>
  <r>
    <s v="nh2A7BuO4eA"/>
    <x v="33"/>
    <s v="Asian"/>
    <s v="Biguanides"/>
    <x v="0"/>
    <d v="2017-04-22T00:00:00"/>
    <s v="Biguanides"/>
  </r>
  <r>
    <s v="nh5.dpCmHOQ"/>
    <x v="33"/>
    <s v="Other"/>
    <s v="Insulin isophane"/>
    <x v="1"/>
    <d v="2025-12-15T00:00:00"/>
    <s v="Insulin isophane-&gt;Biguanides|Insulin aspart"/>
  </r>
  <r>
    <s v="nHAdSnH1Bus"/>
    <x v="33"/>
    <s v="Other"/>
    <s v="Biguanides"/>
    <x v="0"/>
    <d v="2024-06-27T00:00:00"/>
    <s v="Biguanides"/>
  </r>
  <r>
    <s v="NhxAPZRaAfQ"/>
    <x v="33"/>
    <s v="Other"/>
    <s v="Biguanides"/>
    <x v="0"/>
    <d v="2023-12-28T00:00:00"/>
    <s v="Biguanides"/>
  </r>
  <r>
    <s v="NiSDJmsX9yI"/>
    <x v="33"/>
    <s v="Māori"/>
    <s v="Biguanides"/>
    <x v="0"/>
    <d v="2025-05-15T00:00:00"/>
    <s v="Biguanides"/>
  </r>
  <r>
    <s v="NiXWSOwTDmQ"/>
    <x v="33"/>
    <s v="Other"/>
    <s v="Biguanides"/>
    <x v="0"/>
    <d v="2011-07-04T00:00:00"/>
    <s v="Biguanides-&gt;Biguanides|Insulin glargine-&gt;Insulin glargine-&gt;DPP-4 inhibitors-&gt;DPP-4 inhibitors|Insulin glargine"/>
  </r>
  <r>
    <s v="n7bl9u1HmoI"/>
    <x v="33"/>
    <s v="Pacific peoples"/>
    <s v="Biguanides"/>
    <x v="0"/>
    <d v="2013-02-07T00:00:00"/>
    <s v="Biguanides-&gt;DPP-4 inhibitors|Sulfonylureas-&gt;DPP-4 inhibitors-&gt;DPP-4 inhibitors|SGLT-2 inhibitors-&gt;DPP-4 inhibitors|SGLT-2 inhibitors|Sulfonylureas"/>
  </r>
  <r>
    <s v="n.RJHOiEFdc"/>
    <x v="33"/>
    <s v="Pacific peoples"/>
    <s v="Biguanides"/>
    <x v="0"/>
    <d v="2025-11-18T00:00:00"/>
    <s v="Biguanides"/>
  </r>
  <r>
    <s v="N/xoKKh/uZU"/>
    <x v="33"/>
    <s v="Māori"/>
    <s v="Biguanides"/>
    <x v="0"/>
    <d v="2014-06-05T00:00:00"/>
    <s v="Biguanides-&gt;Biguanides|Insulin isophane-&gt;Insulin isophane-&gt;Biguanides|Insulin glargine-&gt;Insulin glargine"/>
  </r>
  <r>
    <s v="Mu0Q1T41eAY"/>
    <x v="33"/>
    <s v="Māori"/>
    <s v="Biguanides"/>
    <x v="0"/>
    <d v="2019-04-24T00:00:00"/>
    <s v="Biguanides"/>
  </r>
  <r>
    <s v="MtrVbBWpwCM"/>
    <x v="33"/>
    <s v="Asian"/>
    <s v="Biguanides"/>
    <x v="0"/>
    <d v="2023-08-11T00:00:00"/>
    <s v="Biguanides"/>
  </r>
  <r>
    <s v="muZgLMB4rWg"/>
    <x v="33"/>
    <s v="Māori"/>
    <s v="Biguanides"/>
    <x v="0"/>
    <d v="2018-04-13T00:00:00"/>
    <s v="Biguanides"/>
  </r>
  <r>
    <s v="mYYTZiS0bHQ"/>
    <x v="33"/>
    <s v="Other"/>
    <s v="Biguanides"/>
    <x v="0"/>
    <d v="2018-04-10T00:00:00"/>
    <s v="Biguanides"/>
  </r>
  <r>
    <s v="0UwXirQkvnI"/>
    <x v="33"/>
    <s v="Other"/>
    <s v="Biguanides"/>
    <x v="0"/>
    <d v="2014-04-29T00:00:00"/>
    <s v="Biguanides-&gt;Sulfonylureas-&gt;Biguanides|Insulin isophane-&gt;Insulin aspart-&gt;Insulin isophane-&gt;Insulin aspart|Insulin isophane-&gt;Biguanides|Insulin aspart|Insulin isophane-&gt;Biguanides|SGLT-2 inhibitors"/>
  </r>
  <r>
    <s v="1chOFA3uQFU"/>
    <x v="33"/>
    <s v="Māori"/>
    <s v="SGLT-2 inhibitors"/>
    <x v="0"/>
    <d v="2023-09-13T00:00:00"/>
    <s v="SGLT-2 inhibitors"/>
  </r>
  <r>
    <s v="16w9TQsvj2k"/>
    <x v="33"/>
    <s v="Other"/>
    <s v="Biguanides"/>
    <x v="0"/>
    <d v="2022-11-07T00:00:00"/>
    <s v="Biguanides"/>
  </r>
  <r>
    <s v="0t1nBk6Lwog"/>
    <x v="33"/>
    <s v="Asian"/>
    <s v="Insulin aspart|Insulin isophane"/>
    <x v="1"/>
    <d v="2016-06-29T00:00:00"/>
    <s v="Insulin aspart|Insulin isophane-&gt;Insulin aspart-&gt;Biguanides-&gt;SGLT-2 inhibitors"/>
  </r>
  <r>
    <s v="0ofVqg8HIGs"/>
    <x v="33"/>
    <s v="Pacific peoples"/>
    <s v="Biguanides"/>
    <x v="0"/>
    <d v="2022-08-18T00:00:00"/>
    <s v="Biguanides"/>
  </r>
  <r>
    <s v="0qJrwb.N/bM"/>
    <x v="33"/>
    <s v="Asian"/>
    <s v="Biguanides"/>
    <x v="0"/>
    <d v="2023-09-14T00:00:00"/>
    <s v="Biguanides-&gt;Biguanides|DPP-4 inhibitors-&gt;DPP-4 inhibitors-&gt;Biguanides|DPP-4 inhibitors|Sulfonylureas-&gt;Insulin aspart-&gt;Biguanides|DPP-4 inhibitors|Insulin aspart|Sulfonylureas-&gt;DPP-4 inhibitors|Insulin aspart-&gt;Biguanides|Sulfonylureas-&gt;GLP-1 agonists-&gt;Biguanides|GLP-1 agonists|Sulfonylureas"/>
  </r>
  <r>
    <s v="1nUZxOfs.hU"/>
    <x v="33"/>
    <s v="Other"/>
    <s v="Biguanides"/>
    <x v="0"/>
    <d v="2014-05-12T00:00:00"/>
    <s v="Biguanides"/>
  </r>
  <r>
    <s v="1vhc8zb6reE"/>
    <x v="33"/>
    <s v="Pacific peoples"/>
    <s v="Biguanides"/>
    <x v="0"/>
    <d v="2013-11-25T00:00:00"/>
    <s v="Biguanides"/>
  </r>
  <r>
    <s v="7RvUxdgqQak"/>
    <x v="33"/>
    <s v="Other"/>
    <s v="Biguanides"/>
    <x v="0"/>
    <d v="2021-07-05T00:00:00"/>
    <s v="Biguanides"/>
  </r>
  <r>
    <s v="7s1ltlqDDjA"/>
    <x v="33"/>
    <s v="Asian"/>
    <s v="Biguanides"/>
    <x v="0"/>
    <d v="2023-02-13T00:00:00"/>
    <s v="Biguanides-&gt;Insulin isophane"/>
  </r>
  <r>
    <s v="7S4ekiugyKg"/>
    <x v="33"/>
    <s v="Asian"/>
    <s v="Insulin glargine|Insulin Neutral"/>
    <x v="1"/>
    <d v="2024-04-08T00:00:00"/>
    <s v="Insulin glargine|Insulin Neutral-&gt;Insulin glargine-&gt;Insulin aspart-&gt;Insulin Neutral-&gt;DPP-4 inhibitors|Insulin aspart|Insulin glargine-&gt;Insulin aspart|Insulin Neutral-&gt;DPP-4 inhibitors|Insulin aspart|Insulin glargine|SGLT-2 inhibitors-&gt;DPP-4 inhibitors|Insulin aspart|Insulin isophane|SGLT-2 inhibitors-&gt;DPP-4 inhibitors|Insulin aspart|Insulin isophane-&gt;Insulin aspart|Insulin isophane"/>
  </r>
  <r>
    <s v="7sKv2B.UaXU"/>
    <x v="33"/>
    <s v="Asian"/>
    <s v="Insulin aspart|Insulin isophane"/>
    <x v="1"/>
    <d v="2024-11-13T00:00:00"/>
    <s v="Insulin aspart|Insulin isophane-&gt;Biguanides|Insulin aspart|Insulin isophane"/>
  </r>
  <r>
    <s v="1JvkYbbloyM"/>
    <x v="33"/>
    <s v="Māori"/>
    <s v="Biguanides"/>
    <x v="0"/>
    <d v="2018-04-10T00:00:00"/>
    <s v="Biguanides-&gt;Sulfonylureas-&gt;Biguanides|Sulfonylureas-&gt;DPP-4 inhibitors-&gt;DPP-4 inhibitors|Sulfonylureas-&gt;GLP-1 agonists-&gt;Biguanides|GLP-1 agonists|Sulfonylureas-&gt;GLP-1 agonists|Sulfonylureas"/>
  </r>
  <r>
    <s v="1K.1PfVp2GY"/>
    <x v="33"/>
    <s v="Asian"/>
    <s v="Biguanides"/>
    <x v="0"/>
    <d v="2014-02-26T00:00:00"/>
    <s v="Biguanides-&gt;DPP-4 inhibitors"/>
  </r>
  <r>
    <s v="1KC87feA02g"/>
    <x v="33"/>
    <s v="Other"/>
    <s v="Biguanides"/>
    <x v="0"/>
    <d v="2015-07-03T00:00:00"/>
    <s v="Biguanides"/>
  </r>
  <r>
    <s v="8jB6TErtGEI"/>
    <x v="33"/>
    <s v="Māori"/>
    <s v="Biguanides"/>
    <x v="0"/>
    <d v="2023-12-14T00:00:00"/>
    <s v="Biguanides"/>
  </r>
  <r>
    <s v="8g0FJalcqeg"/>
    <x v="33"/>
    <s v="Other"/>
    <s v="Biguanides"/>
    <x v="0"/>
    <d v="2025-08-18T00:00:00"/>
    <s v="Biguanides-&gt;DPP-4 inhibitors"/>
  </r>
  <r>
    <s v="8eHh96XQMjo"/>
    <x v="33"/>
    <s v="Asian"/>
    <s v="Biguanides"/>
    <x v="0"/>
    <d v="2021-04-22T00:00:00"/>
    <s v="Biguanides-&gt;DPP-4 inhibitors"/>
  </r>
  <r>
    <s v="7wd6c6wSwAc"/>
    <x v="33"/>
    <s v="Māori"/>
    <s v="Biguanides"/>
    <x v="0"/>
    <d v="2013-11-05T00:00:00"/>
    <s v="Biguanides-&gt;Insulin glargine-&gt;Biguanides|Insulin glargine"/>
  </r>
  <r>
    <s v="7woD91P128g"/>
    <x v="33"/>
    <s v="Māori"/>
    <s v="Biguanides"/>
    <x v="0"/>
    <d v="2025-12-06T00:00:00"/>
    <s v="Biguanides"/>
  </r>
  <r>
    <s v="90Wo.a.tbYc"/>
    <x v="33"/>
    <s v="Māori"/>
    <s v="Biguanides"/>
    <x v="0"/>
    <d v="2018-05-28T00:00:00"/>
    <s v="Biguanides"/>
  </r>
  <r>
    <s v="9aFV.32ccaU"/>
    <x v="33"/>
    <s v="Asian"/>
    <s v="Biguanides"/>
    <x v="0"/>
    <d v="2020-06-08T00:00:00"/>
    <s v="Biguanides"/>
  </r>
  <r>
    <s v="98tzdCnBWLE"/>
    <x v="33"/>
    <s v="Asian"/>
    <s v="Biguanides"/>
    <x v="0"/>
    <d v="2013-08-24T00:00:00"/>
    <s v="Biguanides"/>
  </r>
  <r>
    <s v="8P0WAWUM7o6"/>
    <x v="33"/>
    <s v="Other"/>
    <s v="Biguanides"/>
    <x v="0"/>
    <d v="2021-05-28T00:00:00"/>
    <s v="Biguanides"/>
  </r>
  <r>
    <s v="YABVnP1kHYg"/>
    <x v="33"/>
    <s v="Asian"/>
    <s v="Biguanides|Insulin isophane"/>
    <x v="0"/>
    <d v="2014-05-19T00:00:00"/>
    <s v="Biguanides|Insulin isophane"/>
  </r>
  <r>
    <s v="Y8/pD3Ibuu2"/>
    <x v="33"/>
    <s v="Other"/>
    <s v="Biguanides"/>
    <x v="0"/>
    <d v="2019-01-22T00:00:00"/>
    <s v="Biguanides"/>
  </r>
  <r>
    <s v="Y59cXrKN/ns"/>
    <x v="33"/>
    <s v="Other"/>
    <s v="Biguanides"/>
    <x v="0"/>
    <d v="2014-06-27T00:00:00"/>
    <s v="Biguanides"/>
  </r>
  <r>
    <s v="YgWItEDG2Ps"/>
    <x v="33"/>
    <s v="Māori"/>
    <s v="Biguanides"/>
    <x v="0"/>
    <d v="2021-09-01T00:00:00"/>
    <s v="Biguanides-&gt;GLP-1 agonists-&gt;Biguanides|GLP-1 agonists-&gt;Insulin glargine-&gt;Biguanides|GLP-1 agonists|Insulin glargine"/>
  </r>
  <r>
    <s v="YEhBn8pJmOs"/>
    <x v="33"/>
    <s v="Asian"/>
    <s v="Biguanides"/>
    <x v="0"/>
    <d v="2013-09-27T00:00:00"/>
    <s v="Biguanides"/>
  </r>
  <r>
    <s v="v59qZe9M.uY"/>
    <x v="33"/>
    <s v="Māori"/>
    <s v="Biguanides"/>
    <x v="0"/>
    <d v="2018-02-28T00:00:00"/>
    <s v="Biguanides-&gt;Sulfonylureas"/>
  </r>
  <r>
    <s v="v4ijF.oGbXE"/>
    <x v="33"/>
    <s v="Other"/>
    <s v="Biguanides"/>
    <x v="0"/>
    <d v="2025-09-22T00:00:00"/>
    <s v="Biguanides-&gt;DPP-4 inhibitors"/>
  </r>
  <r>
    <s v="v4DgS7SRynE"/>
    <x v="33"/>
    <s v="Asian"/>
    <s v="Biguanides"/>
    <x v="0"/>
    <d v="2020-12-23T00:00:00"/>
    <s v="Biguanides"/>
  </r>
  <r>
    <s v="XZiJx7T1uq2"/>
    <x v="33"/>
    <s v="Asian"/>
    <s v="Biguanides"/>
    <x v="0"/>
    <d v="2016-02-16T00:00:00"/>
    <s v="Biguanides"/>
  </r>
  <r>
    <s v="Y/F8IEXwGWI"/>
    <x v="33"/>
    <s v="Asian"/>
    <s v="Biguanides"/>
    <x v="0"/>
    <d v="2015-07-17T00:00:00"/>
    <s v="Biguanides-&gt;Insulin aspart|Insulin isophane-&gt;Biguanides|Insulin aspart|Insulin isophane-&gt;DPP-4 inhibitors-&gt;DPP-4 inhibitors|Sulfonylureas-&gt;DPP-4 inhibitors|SGLT-2 inhibitors"/>
  </r>
  <r>
    <s v="y/5jq7m/VuE"/>
    <x v="33"/>
    <s v="Other"/>
    <s v="Biguanides"/>
    <x v="0"/>
    <d v="2015-05-12T00:00:00"/>
    <s v="Biguanides"/>
  </r>
  <r>
    <s v="UyGIGAH.8BA"/>
    <x v="33"/>
    <s v="Asian"/>
    <s v="Biguanides"/>
    <x v="0"/>
    <d v="2025-11-07T00:00:00"/>
    <s v="Biguanides"/>
  </r>
  <r>
    <s v="UZsAl8ih6IA"/>
    <x v="33"/>
    <s v="Asian"/>
    <s v="Biguanides"/>
    <x v="0"/>
    <d v="2020-01-28T00:00:00"/>
    <s v="Biguanides"/>
  </r>
  <r>
    <s v="ykhLFNlIUnI"/>
    <x v="33"/>
    <s v="Asian"/>
    <s v="Biguanides"/>
    <x v="0"/>
    <d v="2012-12-27T00:00:00"/>
    <s v="Biguanides"/>
  </r>
  <r>
    <s v="YJxB4yoz8mw"/>
    <x v="33"/>
    <s v="Other"/>
    <s v="Biguanides"/>
    <x v="0"/>
    <d v="2019-03-27T00:00:00"/>
    <s v="Biguanides"/>
  </r>
  <r>
    <s v="YNHeYMBry1."/>
    <x v="33"/>
    <s v="Other"/>
    <s v="Insulin aspart"/>
    <x v="1"/>
    <d v="2012-09-13T00:00:00"/>
    <s v="Insulin aspart-&gt;Biguanides"/>
  </r>
  <r>
    <s v="yNkrB4rnvlE"/>
    <x v="33"/>
    <s v="Other"/>
    <s v="Biguanides"/>
    <x v="0"/>
    <d v="2019-05-22T00:00:00"/>
    <s v="Biguanides"/>
  </r>
  <r>
    <s v="yPPJ6hJMEQQ"/>
    <x v="33"/>
    <s v="Other"/>
    <s v="Biguanides"/>
    <x v="0"/>
    <d v="2024-05-13T00:00:00"/>
    <s v="Biguanides"/>
  </r>
  <r>
    <s v="yqP/cmnmRp2"/>
    <x v="33"/>
    <s v="Māori"/>
    <s v="Insulin aspart|Insulin isophane"/>
    <x v="1"/>
    <d v="2012-12-07T00:00:00"/>
    <s v="Insulin aspart|Insulin isophane-&gt;Biguanides"/>
  </r>
  <r>
    <s v="yRyGWv2URXI"/>
    <x v="33"/>
    <s v="Māori"/>
    <s v="Insulin aspart|Insulin isophane"/>
    <x v="1"/>
    <d v="2013-06-24T00:00:00"/>
    <s v="Insulin aspart|Insulin isophane-&gt;Insulin glargine|Insulin Neutral-&gt;Biguanides|Insulin glargine|Insulin Neutral-&gt;Insulin glargine-&gt;Insulin Neutral-&gt;Biguanides-&gt;Biguanides|Insulin Neutral-&gt;Insulin aspart-&gt;Biguanides|Insulin glargine-&gt;DPP-4 inhibitors|Insulin isophane with insulin neutral|SGLT-2 inhibitors-&gt;Insulin isophane with insulin neutral-&gt;SGLT-2 inhibitors-&gt;DPP-4 inhibitors|SGLT-2 inhibitors-&gt;DPP-4 inhibitors|Insulin isophane with insulin neutral-&gt;DPP-4 inhibitors-&gt;Biguanides|GLP-1 agonists|Insulin isophane with insulin neutral-&gt;Biguanides|GLP-1 agonists-&gt;Biguanides|DPP-4 inhibitors|Insulin isophane with insulin neutral-&gt;Biguanides|DPP-4 inhibitors|SGLT-2 inhibitors-&gt;Biguanides|DPP-4 inhibitors|Insulin isophane with insulin neutral|SGLT-2 inhibitors-&gt;GLP-1 agonists|Insulin isophane with insulin neutral-&gt;Biguanides|DPP-4 inhibitors|GLP-1 agonists|Insulin isophane with insulin neutral|SGLT-2 inhibitors"/>
  </r>
  <r>
    <s v="0jiPjk.RWhE"/>
    <x v="33"/>
    <s v="Other"/>
    <s v="Insulin isophane|Insulin lispro"/>
    <x v="1"/>
    <d v="2015-09-20T00:00:00"/>
    <s v="Insulin isophane|Insulin lispro-&gt;Biguanides-&gt;Insulin isophane-&gt;Biguanides|Insulin isophane"/>
  </r>
  <r>
    <s v="0JNOrpikvTg"/>
    <x v="33"/>
    <s v="Māori"/>
    <s v="Biguanides"/>
    <x v="0"/>
    <d v="2016-09-19T00:00:00"/>
    <s v="Biguanides-&gt;DPP-4 inhibitors-&gt;Biguanides|GLP-1 agonists-&gt;GLP-1 agonists"/>
  </r>
  <r>
    <s v="0nD7F/Z7242"/>
    <x v="33"/>
    <s v="Other"/>
    <s v="Biguanides|Sulfonylureas"/>
    <x v="0"/>
    <d v="2017-05-25T00:00:00"/>
    <s v="Biguanides|Sulfonylureas-&gt;Biguanides-&gt;Sulfonylureas-&gt;Biguanides|SGLT-2 inhibitors|Sulfonylureas-&gt;SGLT-2 inhibitors|Sulfonylureas-&gt;SGLT-2 inhibitors-&gt;Biguanides|SGLT-2 inhibitors-&gt;DPP-4 inhibitors|SGLT-2 inhibitors"/>
  </r>
  <r>
    <s v="0FUtscnL7i6"/>
    <x v="33"/>
    <s v="Asian"/>
    <s v="Biguanides"/>
    <x v="0"/>
    <d v="2012-07-18T00:00:00"/>
    <s v="Biguanides"/>
  </r>
  <r>
    <s v="04Z5dgPcxZw"/>
    <x v="33"/>
    <s v="Asian"/>
    <s v="DPP-4 inhibitors|Insulin glargine|SGLT-2 inhibitors"/>
    <x v="0"/>
    <d v="2025-07-15T00:00:00"/>
    <s v="DPP-4 inhibitors|Insulin glargine|SGLT-2 inhibitors"/>
  </r>
  <r>
    <s v="023qWbAT3jI"/>
    <x v="33"/>
    <s v="Māori"/>
    <s v="Biguanides"/>
    <x v="0"/>
    <d v="2022-05-18T00:00:00"/>
    <s v="Biguanides"/>
  </r>
  <r>
    <s v="00RVa5lq8Zg"/>
    <x v="33"/>
    <s v="Asian"/>
    <s v="Biguanides"/>
    <x v="0"/>
    <d v="2016-03-09T00:00:00"/>
    <s v="Biguanides-&gt;SGLT-2 inhibitors-&gt;Biguanides|SGLT-2 inhibitors"/>
  </r>
  <r>
    <s v="1ar7Z1vblag"/>
    <x v="33"/>
    <s v="Asian"/>
    <s v="Biguanides"/>
    <x v="0"/>
    <d v="2025-12-22T00:00:00"/>
    <s v="Biguanides"/>
  </r>
  <r>
    <s v="1dEBVXHw/9U"/>
    <x v="33"/>
    <s v="Other"/>
    <s v="Biguanides"/>
    <x v="0"/>
    <d v="2024-03-13T00:00:00"/>
    <s v="Biguanides"/>
  </r>
  <r>
    <s v="1/Cgh52nRzs"/>
    <x v="33"/>
    <s v="Pacific peoples"/>
    <s v="Biguanides"/>
    <x v="0"/>
    <d v="2014-11-06T00:00:00"/>
    <s v="Biguanides-&gt;Sulfonylureas-&gt;Biguanides|Sulfonylureas-&gt;Insulin glargine-&gt;Biguanides|Insulin glargine|Sulfonylureas-&gt;DPP-4 inhibitors|Insulin glargine|Sulfonylureas-&gt;DPP-4 inhibitors|Sulfonylureas-&gt;DPP-4 inhibitors-&gt;Biguanides|DPP-4 inhibitors|Insulin glargine|Sulfonylureas-&gt;DPP-4 inhibitors|Insulin glargine-&gt;DPP-4 inhibitors|Insulin glargine|SGLT-2 inhibitors|Sulfonylureas-&gt;DPP-4 inhibitors|Insulin aspart|SGLT-2 inhibitors-&gt;DPP-4 inhibitors|Insulin aspart-&gt;Insulin aspart"/>
  </r>
  <r>
    <s v="0yP33iUW4UA"/>
    <x v="33"/>
    <s v="Māori"/>
    <s v="Biguanides"/>
    <x v="0"/>
    <d v="2021-02-23T00:00:00"/>
    <s v="Biguanides-&gt;Biguanides|SGLT-2 inhibitors-&gt;DPP-4 inhibitors-&gt;Biguanides|GLP-1 agonists-&gt;GLP-1 agonists-&gt;Biguanides|DPP-4 inhibitors"/>
  </r>
  <r>
    <s v="0t3UU0PgaOw"/>
    <x v="33"/>
    <s v="Other"/>
    <s v="Biguanides"/>
    <x v="0"/>
    <d v="2014-10-09T00:00:00"/>
    <s v="Biguanides"/>
  </r>
  <r>
    <s v="0QDWZiz9Eg6"/>
    <x v="33"/>
    <s v="Asian"/>
    <s v="Biguanides"/>
    <x v="0"/>
    <d v="2022-06-03T00:00:00"/>
    <s v="Biguanides"/>
  </r>
  <r>
    <s v="7G2/Sh6Ks.2"/>
    <x v="33"/>
    <s v="Pacific peoples"/>
    <s v="Biguanides"/>
    <x v="0"/>
    <d v="2013-05-15T00:00:00"/>
    <s v="Biguanides-&gt;Sulfonylureas-&gt;Biguanides|Sulfonylureas"/>
  </r>
  <r>
    <s v="7eOsrmElhKU"/>
    <x v="33"/>
    <s v="Other"/>
    <s v="Biguanides"/>
    <x v="0"/>
    <d v="2024-07-02T00:00:00"/>
    <s v="Biguanides"/>
  </r>
  <r>
    <s v="79w0Oezi3vY"/>
    <x v="33"/>
    <s v="Other"/>
    <s v="Biguanides"/>
    <x v="0"/>
    <d v="2024-01-25T00:00:00"/>
    <s v="Biguanides"/>
  </r>
  <r>
    <s v="7BEu70SwtpY"/>
    <x v="33"/>
    <s v="Asian"/>
    <s v="Biguanides|Sulfonylureas"/>
    <x v="0"/>
    <d v="2024-09-26T00:00:00"/>
    <s v="Biguanides|Sulfonylureas-&gt;Sulfonylureas-&gt;SGLT-2 inhibitors-&gt;SGLT-2 inhibitors|Sulfonylureas"/>
  </r>
  <r>
    <s v="6UPLopXta1c"/>
    <x v="33"/>
    <s v="Other"/>
    <s v="Biguanides"/>
    <x v="0"/>
    <d v="2017-02-16T00:00:00"/>
    <s v="Biguanides"/>
  </r>
  <r>
    <s v="6xUbXvNHiso"/>
    <x v="33"/>
    <s v="Asian"/>
    <s v="Biguanides"/>
    <x v="0"/>
    <d v="2025-05-01T00:00:00"/>
    <s v="Biguanides"/>
  </r>
  <r>
    <s v="6wV6lK/TYBQ"/>
    <x v="33"/>
    <s v="Māori"/>
    <s v="Biguanides"/>
    <x v="0"/>
    <d v="2019-10-31T00:00:00"/>
    <s v="Biguanides"/>
  </r>
  <r>
    <s v="7..g1VxYONI"/>
    <x v="33"/>
    <s v="Asian"/>
    <s v="DPP-4 inhibitors"/>
    <x v="0"/>
    <d v="2022-05-02T00:00:00"/>
    <s v="DPP-4 inhibitors"/>
  </r>
  <r>
    <s v="0GmgMMOqxMA"/>
    <x v="33"/>
    <s v="Māori"/>
    <s v="Biguanides"/>
    <x v="0"/>
    <d v="2016-03-31T00:00:00"/>
    <s v="Biguanides-&gt;Insulin glargine"/>
  </r>
  <r>
    <s v="0EhnkRk6Tz."/>
    <x v="33"/>
    <s v="Other"/>
    <s v="Biguanides"/>
    <x v="0"/>
    <d v="2024-09-11T00:00:00"/>
    <s v="Biguanides"/>
  </r>
  <r>
    <s v="0cUEIbEw2zs"/>
    <x v="33"/>
    <s v="Other"/>
    <s v="Biguanides"/>
    <x v="0"/>
    <d v="2018-08-14T00:00:00"/>
    <s v="Biguanides"/>
  </r>
  <r>
    <s v="03v3NM70LdU"/>
    <x v="33"/>
    <s v="Pacific peoples"/>
    <s v="Biguanides"/>
    <x v="0"/>
    <d v="2024-06-15T00:00:00"/>
    <s v="Biguanides-&gt;DPP-4 inhibitors"/>
  </r>
  <r>
    <s v="0/1YCLMVfR6"/>
    <x v="33"/>
    <s v="Asian"/>
    <s v="Biguanides"/>
    <x v="0"/>
    <d v="2025-12-05T00:00:00"/>
    <s v="Biguanides-&gt;Insulin aspart|Insulin isophane"/>
  </r>
  <r>
    <s v="080qNfh5jAw"/>
    <x v="33"/>
    <s v="Asian"/>
    <s v="DPP-4 inhibitors|Sulfonylureas"/>
    <x v="0"/>
    <d v="2021-05-04T00:00:00"/>
    <s v="DPP-4 inhibitors|Sulfonylureas-&gt;SGLT-2 inhibitors-&gt;DPP-4 inhibitors|SGLT-2 inhibitors|Sulfonylureas-&gt;DPP-4 inhibitors"/>
  </r>
  <r>
    <s v="yZWJcB0ZtUU"/>
    <x v="33"/>
    <s v="Māori"/>
    <s v="Biguanides"/>
    <x v="0"/>
    <d v="2015-08-03T00:00:00"/>
    <s v="Biguanides-&gt;Sulfonylureas-&gt;Biguanides|Sulfonylureas"/>
  </r>
  <r>
    <s v="z5qIIJKPhts"/>
    <x v="33"/>
    <s v="Asian"/>
    <s v="Biguanides"/>
    <x v="0"/>
    <d v="2021-02-25T00:00:00"/>
    <s v="Biguanides-&gt;Insulin glargine-&gt;Biguanides|Insulin glargine-&gt;DPP-4 inhibitors"/>
  </r>
  <r>
    <s v="/VXjLezhal."/>
    <x v="33"/>
    <s v="Asian"/>
    <s v="Biguanides"/>
    <x v="0"/>
    <d v="2013-05-02T00:00:00"/>
    <s v="Biguanides"/>
  </r>
  <r>
    <s v="/VgP4bimfoo"/>
    <x v="33"/>
    <s v="Other"/>
    <s v="Biguanides|Insulin isophane"/>
    <x v="0"/>
    <d v="2018-12-14T00:00:00"/>
    <s v="Biguanides|Insulin isophane-&gt;Insulin aspart-&gt;Biguanides"/>
  </r>
  <r>
    <s v="/UxOFe.zHCE"/>
    <x v="33"/>
    <s v="Asian"/>
    <s v="Biguanides"/>
    <x v="0"/>
    <d v="2020-01-16T00:00:00"/>
    <s v="Biguanides-&gt;Biguanides|Insulin isophane-&gt;Insulin isophane-&gt;Insulin aspart-&gt;Insulin aspart|Insulin isophane"/>
  </r>
  <r>
    <s v="/Y.ewhWPM6Y"/>
    <x v="33"/>
    <s v="Asian"/>
    <s v="Biguanides"/>
    <x v="0"/>
    <d v="2013-09-11T00:00:00"/>
    <s v="Biguanides-&gt;Biguanides|Insulin aspart|Insulin isophane-&gt;Insulin isophane"/>
  </r>
  <r>
    <s v="z8pXrAFSSME"/>
    <x v="33"/>
    <s v="Pacific peoples"/>
    <s v="Biguanides"/>
    <x v="0"/>
    <d v="2017-01-21T00:00:00"/>
    <s v="Biguanides-&gt;Biguanides|Sulfonylureas-&gt;Biguanides|Insulin isophane-&gt;Insulin aspart-&gt;Insulin aspart|Insulin isophane-&gt;Biguanides|Insulin aspart|Insulin isophane-&gt;Biguanides|Insulin glargine-&gt;Insulin glargine-&gt;DPP-4 inhibitors-&gt;DPP-4 inhibitors|Insulin glargine-&gt;SGLT-2 inhibitors-&gt;Insulin glargine|SGLT-2 inhibitors"/>
  </r>
  <r>
    <s v="/tkOPJShaDg"/>
    <x v="33"/>
    <s v="Pacific peoples"/>
    <s v="Biguanides"/>
    <x v="0"/>
    <d v="2018-01-14T00:00:00"/>
    <s v="Biguanides-&gt;DPP-4 inhibitors-&gt;SGLT-2 inhibitors-&gt;DPP-4 inhibitors|SGLT-2 inhibitors-&gt;DPP-4 inhibitors|SGLT-2 inhibitors|Thiazolidinedione-&gt;Thiazolidinedione"/>
  </r>
  <r>
    <s v="yN96/S8h5k6"/>
    <x v="33"/>
    <s v="Asian"/>
    <s v="Biguanides"/>
    <x v="0"/>
    <d v="2019-09-23T00:00:00"/>
    <s v="Biguanides"/>
  </r>
  <r>
    <s v="yNLWxRnxUes"/>
    <x v="33"/>
    <s v="Asian"/>
    <s v="Biguanides"/>
    <x v="0"/>
    <d v="2016-08-26T00:00:00"/>
    <s v="Biguanides"/>
  </r>
  <r>
    <s v="YiGHhvA3cg2"/>
    <x v="33"/>
    <s v="Other"/>
    <s v="Biguanides"/>
    <x v="0"/>
    <d v="2013-03-27T00:00:00"/>
    <s v="Biguanides-&gt;Biguanides|Sulfonylureas"/>
  </r>
  <r>
    <s v="YIus8wHlKF6"/>
    <x v="33"/>
    <s v="Other"/>
    <s v="DPP-4 inhibitors"/>
    <x v="0"/>
    <d v="2023-04-06T00:00:00"/>
    <s v="DPP-4 inhibitors-&gt;DPP-4 inhibitors|SGLT-2 inhibitors-&gt;DPP-4 inhibitors|Sulfonylureas-&gt;DPP-4 inhibitors|SGLT-2 inhibitors|Sulfonylureas"/>
  </r>
  <r>
    <s v="YLaLOCXDl3U"/>
    <x v="33"/>
    <s v="Asian"/>
    <s v="Biguanides"/>
    <x v="0"/>
    <d v="2024-02-09T00:00:00"/>
    <s v="Biguanides-&gt;Biguanides|Insulin aspart"/>
  </r>
  <r>
    <s v="yFNcbd6QaEA"/>
    <x v="33"/>
    <s v="Asian"/>
    <s v="Biguanides"/>
    <x v="0"/>
    <d v="2025-02-19T00:00:00"/>
    <s v="Biguanides"/>
  </r>
  <r>
    <s v="yGiRDJn9oUw"/>
    <x v="33"/>
    <s v="Other"/>
    <s v="Biguanides"/>
    <x v="0"/>
    <d v="2019-09-05T00:00:00"/>
    <s v="Biguanides-&gt;DPP-4 inhibitors-&gt;SGLT-2 inhibitors"/>
  </r>
  <r>
    <s v="YhJYwU1aolQ"/>
    <x v="33"/>
    <s v="Asian"/>
    <s v="Biguanides"/>
    <x v="0"/>
    <d v="2012-06-13T00:00:00"/>
    <s v="Biguanides-&gt;Insulin aspart|Insulin glargine-&gt;Biguanides|Insulin aspart|Insulin glargine-&gt;Sulfonylureas-&gt;Biguanides|Sulfonylureas-&gt;Insulin glargine-&gt;Biguanides|Insulin glargine|Sulfonylureas-&gt;Biguanides|DPP-4 inhibitors|Insulin glargine-&gt;Biguanides|DPP-4 inhibitors-&gt;DPP-4 inhibitors|Insulin glargine-&gt;DPP-4 inhibitors-&gt;DPP-4 inhibitors|Insulin glargine|SGLT-2 inhibitors-&gt;SGLT-2 inhibitors-&gt;DPP-4 inhibitors|SGLT-2 inhibitors"/>
  </r>
  <r>
    <s v="ygRIof8mMv6"/>
    <x v="33"/>
    <s v="Pacific peoples"/>
    <s v="Biguanides"/>
    <x v="0"/>
    <d v="2014-04-29T00:00:00"/>
    <s v="Biguanides-&gt;Biguanides|DPP-4 inhibitors-&gt;DPP-4 inhibitors-&gt;SGLT-2 inhibitors-&gt;Biguanides|DPP-4 inhibitors|SGLT-2 inhibitors-&gt;Biguanides|Insulin aspart|Insulin isophane-&gt;Insulin aspart|Insulin isophane"/>
  </r>
  <r>
    <s v="YcRq0z/mApI"/>
    <x v="33"/>
    <s v="Other"/>
    <s v="Biguanides"/>
    <x v="0"/>
    <d v="2017-03-17T00:00:00"/>
    <s v="Biguanides-&gt;Insulin isophane"/>
  </r>
  <r>
    <s v="yeCQnPGhv0c"/>
    <x v="33"/>
    <s v="Other"/>
    <s v="Insulin isophane|Insulin lispro"/>
    <x v="1"/>
    <d v="2022-07-13T00:00:00"/>
    <s v="Insulin isophane|Insulin lispro-&gt;Biguanides|Insulin isophane"/>
  </r>
  <r>
    <s v="YUZ5xlZdyqY"/>
    <x v="33"/>
    <s v="Māori"/>
    <s v="Biguanides"/>
    <x v="0"/>
    <d v="2022-08-03T00:00:00"/>
    <s v="Biguanides"/>
  </r>
  <r>
    <s v="YVRvMV6zHIo"/>
    <x v="33"/>
    <s v="Asian"/>
    <s v="DPP-4 inhibitors"/>
    <x v="0"/>
    <d v="2022-05-02T00:00:00"/>
    <s v="DPP-4 inhibitors-&gt;DPP-4 inhibitors|SGLT-2 inhibitors"/>
  </r>
  <r>
    <s v="yw4Zn2yrDig"/>
    <x v="33"/>
    <s v="Pacific peoples"/>
    <s v="Biguanides"/>
    <x v="0"/>
    <d v="2017-03-20T00:00:00"/>
    <s v="Biguanides-&gt;Biguanides|Sulfonylureas-&gt;Biguanides|Insulin glargine|Sulfonylureas-&gt;DPP-4 inhibitors|Thiazolidinedione-&gt;DPP-4 inhibitors|Insulin glargine|Sulfonylureas|Thiazolidinedione-&gt;DPP-4 inhibitors|Insulin glargine|SGLT-2 inhibitors|Sulfonylureas-&gt;DPP-4 inhibitors|Insulin glargine|Sulfonylureas-&gt;SGLT-2 inhibitors-&gt;Insulin glargine-&gt;DPP-4 inhibitors|SGLT-2 inhibitors|Sulfonylureas"/>
  </r>
  <r>
    <s v="YxWjda7OVFk"/>
    <x v="33"/>
    <s v="Asian"/>
    <s v="Biguanides"/>
    <x v="0"/>
    <d v="2014-02-07T00:00:00"/>
    <s v="Biguanides"/>
  </r>
  <r>
    <s v="YXTkOUu6TMI"/>
    <x v="33"/>
    <s v="Other"/>
    <s v="Biguanides"/>
    <x v="0"/>
    <d v="2016-11-24T00:00:00"/>
    <s v="Biguanides"/>
  </r>
  <r>
    <s v="yqCkaHfihv6"/>
    <x v="33"/>
    <s v="Other"/>
    <s v="Biguanides"/>
    <x v="0"/>
    <d v="2024-12-09T00:00:00"/>
    <s v="Biguanides"/>
  </r>
  <r>
    <s v="yoRiYTk0exk"/>
    <x v="33"/>
    <s v="Māori"/>
    <s v="Biguanides"/>
    <x v="0"/>
    <d v="2016-01-21T00:00:00"/>
    <s v="Biguanides"/>
  </r>
  <r>
    <s v="yoed6/M3MVY"/>
    <x v="33"/>
    <s v="Pacific peoples"/>
    <s v="Biguanides"/>
    <x v="0"/>
    <d v="2018-10-15T00:00:00"/>
    <s v="Biguanides"/>
  </r>
  <r>
    <s v="YSFql2rRMHY"/>
    <x v="33"/>
    <s v="Māori"/>
    <s v="Biguanides"/>
    <x v="0"/>
    <d v="2021-04-22T00:00:00"/>
    <s v="Biguanides"/>
  </r>
  <r>
    <s v="SLTQ/EIiUVs"/>
    <x v="33"/>
    <s v="Other"/>
    <s v="Biguanides"/>
    <x v="0"/>
    <d v="2014-01-10T00:00:00"/>
    <s v="Biguanides-&gt;Insulin aspart|Insulin isophane"/>
  </r>
  <r>
    <s v="slD.YHs2xP2"/>
    <x v="33"/>
    <s v="Other"/>
    <s v="Biguanides"/>
    <x v="0"/>
    <d v="2022-06-09T00:00:00"/>
    <s v="Biguanides"/>
  </r>
  <r>
    <s v="SJWYkE5nBU6"/>
    <x v="33"/>
    <s v="Pacific peoples"/>
    <s v="Biguanides"/>
    <x v="0"/>
    <d v="2012-12-11T00:00:00"/>
    <s v="Biguanides-&gt;Biguanides|Sulfonylureas-&gt;Biguanides|DPP-4 inhibitors-&gt;DPP-4 inhibitors-&gt;DPP-4 inhibitors|Sulfonylureas-&gt;Sulfonylureas-&gt;SGLT-2 inhibitors-&gt;DPP-4 inhibitors|SGLT-2 inhibitors"/>
  </r>
  <r>
    <s v="SMx66tgn9UA"/>
    <x v="33"/>
    <s v="Asian"/>
    <s v="Insulin isophane"/>
    <x v="1"/>
    <d v="2017-09-05T00:00:00"/>
    <s v="Insulin isophane-&gt;Insulin aspart|Insulin isophane-&gt;Insulin aspart-&gt;Biguanides-&gt;Biguanides|GLP-1 agonists|Insulin aspart|Insulin isophane-&gt;GLP-1 agonists-&gt;Biguanides|GLP-1 agonists-&gt;DPP-4 inhibitors|GLP-1 agonists"/>
  </r>
  <r>
    <s v="sn/RuVK2xSc"/>
    <x v="33"/>
    <s v="Other"/>
    <s v="Biguanides"/>
    <x v="0"/>
    <d v="2023-04-18T00:00:00"/>
    <s v="Biguanides"/>
  </r>
  <r>
    <s v="YBxhm8EI9b."/>
    <x v="33"/>
    <s v="Other"/>
    <s v="Biguanides"/>
    <x v="0"/>
    <d v="2015-11-11T00:00:00"/>
    <s v="Biguanides"/>
  </r>
  <r>
    <s v="yc8Tg4ByNrM"/>
    <x v="33"/>
    <s v="Asian"/>
    <s v="DPP-4 inhibitors|Sulfonylureas"/>
    <x v="0"/>
    <d v="2025-07-25T00:00:00"/>
    <s v="DPP-4 inhibitors|Sulfonylureas-&gt;Biguanides-&gt;Insulin aspart|Insulin isophane-&gt;Insulin isophane-&gt;Insulin aspart"/>
  </r>
  <r>
    <s v="s0VaQ30kx32"/>
    <x v="33"/>
    <s v="Asian"/>
    <s v="Biguanides"/>
    <x v="0"/>
    <d v="2025-09-10T00:00:00"/>
    <s v="Biguanides"/>
  </r>
  <r>
    <s v="rZU0gs5wZPk"/>
    <x v="33"/>
    <s v="Asian"/>
    <s v="Biguanides"/>
    <x v="0"/>
    <d v="2016-04-29T00:00:00"/>
    <s v="Biguanides-&gt;Sulfonylureas-&gt;Biguanides|Sulfonylureas-&gt;DPP-4 inhibitors|SGLT-2 inhibitors-&gt;DPP-4 inhibitors-&gt;SGLT-2 inhibitors"/>
  </r>
  <r>
    <s v="ryycGyf62Bw"/>
    <x v="33"/>
    <s v="Pacific peoples"/>
    <s v="Biguanides"/>
    <x v="0"/>
    <d v="2013-06-12T00:00:00"/>
    <s v="Biguanides"/>
  </r>
  <r>
    <s v="S3jPqNpdzbw"/>
    <x v="33"/>
    <s v="Pacific peoples"/>
    <s v="Biguanides"/>
    <x v="0"/>
    <d v="2011-03-28T00:00:00"/>
    <s v="Biguanides-&gt;Biguanides|Insulin glargine-&gt;DPP-4 inhibitors-&gt;Biguanides|DPP-4 inhibitors-&gt;SGLT-2 inhibitors-&gt;Biguanides|DPP-4 inhibitors|SGLT-2 inhibitors-&gt;DPP-4 inhibitors|SGLT-2 inhibitors"/>
  </r>
  <r>
    <s v="sC3iiCBIT7A"/>
    <x v="33"/>
    <s v="Asian"/>
    <s v="Biguanides"/>
    <x v="0"/>
    <d v="2018-12-20T00:00:00"/>
    <s v="Biguanides-&gt;Biguanides|Sulfonylureas-&gt;Sulfonylureas-&gt;Insulin aspart|Insulin isophane-&gt;Biguanides|Insulin aspart|Insulin isophane-&gt;Insulin aspart-&gt;Biguanides|Insulin aspart|Insulin isophane|SGLT-2 inhibitors-&gt;Insulin aspart|Insulin isophane|SGLT-2 inhibitors-&gt;Biguanides|GLP-1 agonists-&gt;GLP-1 agonists|Insulin aspart|Insulin isophane-&gt;GLP-1 agonists-&gt;Biguanides|GLP-1 agonists|Insulin aspart|Insulin isophane"/>
  </r>
  <r>
    <s v="sBlbacHZMKk"/>
    <x v="33"/>
    <s v="Other"/>
    <s v="Biguanides"/>
    <x v="0"/>
    <d v="2023-02-09T00:00:00"/>
    <s v="Biguanides"/>
  </r>
  <r>
    <s v="sacnzIuxdHg"/>
    <x v="33"/>
    <s v="Other"/>
    <s v="Biguanides"/>
    <x v="0"/>
    <d v="2025-09-26T00:00:00"/>
    <s v="Biguanides"/>
  </r>
  <r>
    <s v="SafvL5siWW2"/>
    <x v="33"/>
    <s v="Asian"/>
    <s v="Biguanides"/>
    <x v="0"/>
    <d v="2013-10-10T00:00:00"/>
    <s v="Biguanides"/>
  </r>
  <r>
    <s v="LaEx88ABDck"/>
    <x v="33"/>
    <s v="Pacific peoples"/>
    <s v="Biguanides"/>
    <x v="0"/>
    <d v="2013-06-15T00:00:00"/>
    <s v="Biguanides-&gt;Biguanides|Sulfonylureas-&gt;Sulfonylureas-&gt;Insulin glargine-&gt;Biguanides|Insulin glargine|Sulfonylureas-&gt;DPP-4 inhibitors|Insulin glargine|Sulfonylureas-&gt;DPP-4 inhibitors|Insulin glargine|SGLT-2 inhibitors|Sulfonylureas-&gt;DPP-4 inhibitors|Insulin glargine|SGLT-2 inhibitors-&gt;SGLT-2 inhibitors-&gt;DPP-4 inhibitors|SGLT-2 inhibitors-&gt;DPP-4 inhibitors|Insulin aspart|SGLT-2 inhibitors"/>
  </r>
  <r>
    <s v="l8nQ/R/aHcE"/>
    <x v="33"/>
    <s v="Asian"/>
    <s v="Biguanides"/>
    <x v="0"/>
    <d v="2022-04-12T00:00:00"/>
    <s v="Biguanides"/>
  </r>
  <r>
    <s v="lAkDvfKwOuE"/>
    <x v="33"/>
    <s v="Asian"/>
    <s v="Biguanides"/>
    <x v="0"/>
    <d v="2015-04-15T00:00:00"/>
    <s v="Biguanides"/>
  </r>
  <r>
    <s v="L7i21m08YfI"/>
    <x v="33"/>
    <s v="Māori"/>
    <s v="Biguanides"/>
    <x v="0"/>
    <d v="2021-10-15T00:00:00"/>
    <s v="Biguanides-&gt;SGLT-2 inhibitors"/>
  </r>
  <r>
    <s v="KwDr6qTXexI"/>
    <x v="33"/>
    <s v="Asian"/>
    <s v="Biguanides"/>
    <x v="0"/>
    <d v="2020-07-21T00:00:00"/>
    <s v="Biguanides-&gt;DPP-4 inhibitors"/>
  </r>
  <r>
    <s v="KxnsJEcglSU"/>
    <x v="33"/>
    <s v="Māori"/>
    <s v="Biguanides"/>
    <x v="0"/>
    <d v="2021-07-30T00:00:00"/>
    <s v="Biguanides-&gt;Biguanides|SGLT-2 inhibitors-&gt;SGLT-2 inhibitors"/>
  </r>
  <r>
    <s v="kxbs/HqP9dA"/>
    <x v="33"/>
    <s v="Asian"/>
    <s v="DPP-4 inhibitors"/>
    <x v="0"/>
    <d v="2023-01-19T00:00:00"/>
    <s v="DPP-4 inhibitors-&gt;DPP-4 inhibitors|Sulfonylureas-&gt;DPP-4 inhibitors|SGLT-2 inhibitors|Sulfonylureas-&gt;DPP-4 inhibitors|SGLT-2 inhibitors-&gt;SGLT-2 inhibitors|Thiazolidinedione-&gt;SGLT-2 inhibitors|Sulfonylureas|Thiazolidinedione-&gt;Insulin glargine-&gt;Insulin aspart-&gt;Insulin aspart|Insulin glargine"/>
  </r>
  <r>
    <s v="kXcpErkvdYg"/>
    <x v="33"/>
    <s v="Pacific peoples"/>
    <s v="Biguanides"/>
    <x v="0"/>
    <d v="2024-08-29T00:00:00"/>
    <s v="Biguanides"/>
  </r>
  <r>
    <s v="OBKgmdYFaag"/>
    <x v="33"/>
    <s v="Asian"/>
    <s v="Biguanides"/>
    <x v="0"/>
    <d v="2025-02-06T00:00:00"/>
    <s v="Biguanides"/>
  </r>
  <r>
    <s v="o9wbb1d65C2"/>
    <x v="33"/>
    <s v="Asian"/>
    <s v="Biguanides|Sulfonylureas"/>
    <x v="0"/>
    <d v="2016-11-21T00:00:00"/>
    <s v="Biguanides|Sulfonylureas-&gt;Biguanides-&gt;SGLT-2 inhibitors-&gt;Biguanides|SGLT-2 inhibitors"/>
  </r>
  <r>
    <s v="lb/o65EiOc6"/>
    <x v="33"/>
    <s v="Asian"/>
    <s v="DPP-4 inhibitors|Sulfonylureas"/>
    <x v="0"/>
    <d v="2019-03-08T00:00:00"/>
    <s v="DPP-4 inhibitors|Sulfonylureas-&gt;Biguanides|DPP-4 inhibitors|Sulfonylureas-&gt;DPP-4 inhibitors-&gt;Biguanides|DPP-4 inhibitors|SGLT-2 inhibitors|Sulfonylureas-&gt;DPP-4 inhibitors|SGLT-2 inhibitors|Sulfonylureas"/>
  </r>
  <r>
    <s v="o/O/G/QrS6U"/>
    <x v="33"/>
    <s v="Pacific peoples"/>
    <s v="Biguanides|Sulfonylureas"/>
    <x v="0"/>
    <d v="2021-01-15T00:00:00"/>
    <s v="Biguanides|Sulfonylureas"/>
  </r>
  <r>
    <s v="O1d33r9gw2c"/>
    <x v="33"/>
    <s v="Māori"/>
    <s v="Biguanides"/>
    <x v="0"/>
    <d v="2016-11-21T00:00:00"/>
    <s v="Biguanides"/>
  </r>
  <r>
    <s v="O1jhp/LMQBM"/>
    <x v="33"/>
    <s v="Other"/>
    <s v="Biguanides"/>
    <x v="0"/>
    <d v="2012-03-05T00:00:00"/>
    <s v="Biguanides"/>
  </r>
  <r>
    <s v="o2Q3qLzw6qw"/>
    <x v="33"/>
    <s v="Asian"/>
    <s v="Biguanides"/>
    <x v="0"/>
    <d v="2016-09-28T00:00:00"/>
    <s v="Biguanides"/>
  </r>
  <r>
    <s v="OlxvSkJwDNA"/>
    <x v="33"/>
    <s v="Māori"/>
    <s v="Biguanides"/>
    <x v="0"/>
    <d v="2012-11-26T00:00:00"/>
    <s v="Biguanides-&gt;Sulfonylureas-&gt;Biguanides|Sulfonylureas-&gt;Thiazolidinedione-&gt;Biguanides|Sulfonylureas|Thiazolidinedione-&gt;DPP-4 inhibitors|SGLT-2 inhibitors-&gt;DPP-4 inhibitors-&gt;SGLT-2 inhibitors-&gt;DPP-4 inhibitors|SGLT-2 inhibitors|Sulfonylureas-&gt;SGLT-2 inhibitors|Sulfonylureas"/>
  </r>
  <r>
    <s v="oKK638HRXHg"/>
    <x v="33"/>
    <s v="Asian"/>
    <s v="Biguanides"/>
    <x v="0"/>
    <d v="2018-09-29T00:00:00"/>
    <s v="Biguanides-&gt;Biguanides|Sulfonylureas-&gt;Biguanides|DPP-4 inhibitors|Sulfonylureas-&gt;Biguanides|DPP-4 inhibitors-&gt;DPP-4 inhibitors-&gt;SGLT-2 inhibitors-&gt;DPP-4 inhibitors|SGLT-2 inhibitors"/>
  </r>
  <r>
    <s v="oL8eeSBI8v6"/>
    <x v="33"/>
    <s v="Asian"/>
    <s v="DPP-4 inhibitors"/>
    <x v="0"/>
    <d v="2024-05-23T00:00:00"/>
    <s v="DPP-4 inhibitors-&gt;Biguanides"/>
  </r>
  <r>
    <s v="ONsjwFb6cDU"/>
    <x v="33"/>
    <s v="Asian"/>
    <s v="Biguanides"/>
    <x v="0"/>
    <d v="2020-09-17T00:00:00"/>
    <s v="Biguanides"/>
  </r>
  <r>
    <s v="opqQccWlwRg"/>
    <x v="33"/>
    <s v="Other"/>
    <s v="Biguanides"/>
    <x v="0"/>
    <d v="2022-11-14T00:00:00"/>
    <s v="Biguanides"/>
  </r>
  <r>
    <s v="OfzzsjKnPiY"/>
    <x v="33"/>
    <s v="Asian"/>
    <s v="Biguanides|Sulfonylureas"/>
    <x v="0"/>
    <d v="2014-09-03T00:00:00"/>
    <s v="Biguanides|Sulfonylureas-&gt;Biguanides-&gt;Biguanides|DPP-4 inhibitors-&gt;DPP-4 inhibitors"/>
  </r>
  <r>
    <s v="oFdsuKQT/ig"/>
    <x v="33"/>
    <s v="Asian"/>
    <s v="Biguanides"/>
    <x v="0"/>
    <d v="2025-06-23T00:00:00"/>
    <s v="Biguanides"/>
  </r>
  <r>
    <s v="ojvLkOjEjZs"/>
    <x v="33"/>
    <s v="Asian"/>
    <s v="Biguanides"/>
    <x v="0"/>
    <d v="2018-10-30T00:00:00"/>
    <s v="Biguanides"/>
  </r>
  <r>
    <s v="OKebtuUHZ7M"/>
    <x v="33"/>
    <s v="Pacific peoples"/>
    <s v="Biguanides"/>
    <x v="0"/>
    <d v="2017-02-16T00:00:00"/>
    <s v="Biguanides"/>
  </r>
  <r>
    <s v="oioeD9IB1bg"/>
    <x v="33"/>
    <s v="Pacific peoples"/>
    <s v="Biguanides"/>
    <x v="0"/>
    <d v="2015-07-30T00:00:00"/>
    <s v="Biguanides-&gt;Biguanides|Sulfonylureas-&gt;Sulfonylureas-&gt;Insulin glargine-&gt;Biguanides|Insulin glargine|Sulfonylureas-&gt;Biguanides|Insulin aspart-&gt;Biguanides|Insulin aspart|Sulfonylureas-&gt;Insulin aspart"/>
  </r>
  <r>
    <s v="rxDBp17On3o"/>
    <x v="33"/>
    <s v="Other"/>
    <s v="Biguanides"/>
    <x v="0"/>
    <d v="2023-09-28T00:00:00"/>
    <s v="Biguanides"/>
  </r>
  <r>
    <s v="rWZxvwA9/qo"/>
    <x v="33"/>
    <s v="Asian"/>
    <s v="Biguanides"/>
    <x v="0"/>
    <d v="2016-08-17T00:00:00"/>
    <s v="Biguanides-&gt;SGLT-2 inhibitors"/>
  </r>
  <r>
    <s v="rWsIvLtQaTM"/>
    <x v="33"/>
    <s v="Māori"/>
    <s v="Biguanides"/>
    <x v="0"/>
    <d v="2013-05-02T00:00:00"/>
    <s v="Biguanides-&gt;Sulfonylureas-&gt;DPP-4 inhibitors-&gt;DPP-4 inhibitors|Insulin glargine-&gt;Insulin glargine-&gt;GLP-1 agonists|Insulin glargine|Insulin glulisine-&gt;GLP-1 agonists-&gt;SGLT-2 inhibitors-&gt;Thiazolidinedione"/>
  </r>
  <r>
    <s v="RwTMC7dZWW."/>
    <x v="33"/>
    <s v="Other"/>
    <s v="Biguanides"/>
    <x v="0"/>
    <d v="2024-01-12T00:00:00"/>
    <s v="Biguanides"/>
  </r>
  <r>
    <s v="RukzKEGOyFY"/>
    <x v="33"/>
    <s v="Other"/>
    <s v="Biguanides"/>
    <x v="0"/>
    <d v="2019-09-19T00:00:00"/>
    <s v="Biguanides"/>
  </r>
  <r>
    <s v="RU8ig715Z5s"/>
    <x v="33"/>
    <s v="Māori"/>
    <s v="Biguanides"/>
    <x v="0"/>
    <d v="2023-06-09T00:00:00"/>
    <s v="Biguanides"/>
  </r>
  <r>
    <s v="oqzrDWN3DiI"/>
    <x v="33"/>
    <s v="Other"/>
    <s v="Biguanides"/>
    <x v="0"/>
    <d v="2012-08-26T00:00:00"/>
    <s v="Biguanides"/>
  </r>
  <r>
    <s v="OUkRReWzXVU"/>
    <x v="33"/>
    <s v="Pacific peoples"/>
    <s v="Biguanides"/>
    <x v="0"/>
    <d v="2024-10-18T00:00:00"/>
    <s v="Biguanides-&gt;SGLT-2 inhibitors"/>
  </r>
  <r>
    <s v="E/r2NaiUttg"/>
    <x v="33"/>
    <s v="Asian"/>
    <s v="Biguanides"/>
    <x v="0"/>
    <d v="2015-05-15T00:00:00"/>
    <s v="Biguanides"/>
  </r>
  <r>
    <s v="E2Bu8i5BneY"/>
    <x v="33"/>
    <s v="Other"/>
    <s v="Biguanides"/>
    <x v="0"/>
    <d v="2018-07-12T00:00:00"/>
    <s v="Biguanides"/>
  </r>
  <r>
    <s v="gXBwrT2hEss"/>
    <x v="33"/>
    <s v="Other"/>
    <s v="Biguanides"/>
    <x v="0"/>
    <d v="2022-10-04T00:00:00"/>
    <s v="Biguanides"/>
  </r>
  <r>
    <s v="GXGV8eutybU"/>
    <x v="33"/>
    <s v="Māori"/>
    <s v="Biguanides"/>
    <x v="0"/>
    <d v="2017-08-25T00:00:00"/>
    <s v="Biguanides"/>
  </r>
  <r>
    <s v="gW.BlVxU4/A"/>
    <x v="33"/>
    <s v="Māori"/>
    <s v="Biguanides"/>
    <x v="0"/>
    <d v="2021-08-03T00:00:00"/>
    <s v="Biguanides-&gt;SGLT-2 inhibitors-&gt;GLP-1 agonists-&gt;DPP-4 inhibitors|SGLT-2 inhibitors-&gt;DPP-4 inhibitors"/>
  </r>
  <r>
    <s v="gY4mXC2cuqY"/>
    <x v="33"/>
    <s v="Other"/>
    <s v="Biguanides"/>
    <x v="0"/>
    <d v="2013-02-07T00:00:00"/>
    <s v="Biguanides"/>
  </r>
  <r>
    <s v="gzBRGdMOIOE"/>
    <x v="33"/>
    <s v="Pacific peoples"/>
    <s v="Biguanides"/>
    <x v="0"/>
    <d v="2023-06-29T00:00:00"/>
    <s v="Biguanides-&gt;SGLT-2 inhibitors"/>
  </r>
  <r>
    <s v="H.x6krnSFwk"/>
    <x v="33"/>
    <s v="Other"/>
    <s v="Insulin glargine"/>
    <x v="1"/>
    <d v="2019-01-21T00:00:00"/>
    <s v="Insulin glargine-&gt;Insulin aspart|Insulin glargine-&gt;Biguanides-&gt;Biguanides|Insulin aspart-&gt;Biguanides|Insulin aspart|Insulin glargine-&gt;Insulin aspart"/>
  </r>
  <r>
    <s v="h5ddYAywIfo"/>
    <x v="33"/>
    <s v="Asian"/>
    <s v="Biguanides"/>
    <x v="0"/>
    <d v="2022-10-26T00:00:00"/>
    <s v="Biguanides"/>
  </r>
  <r>
    <s v="h5ZuPut20/c"/>
    <x v="33"/>
    <s v="Asian"/>
    <s v="Biguanides"/>
    <x v="0"/>
    <d v="2013-02-01T00:00:00"/>
    <s v="Biguanides"/>
  </r>
  <r>
    <s v="hcYo4NBY20E"/>
    <x v="33"/>
    <s v="Other"/>
    <s v="Biguanides"/>
    <x v="0"/>
    <d v="2023-02-17T00:00:00"/>
    <s v="Biguanides-&gt;DPP-4 inhibitors-&gt;Biguanides|DPP-4 inhibitors"/>
  </r>
  <r>
    <s v="Hd.wwD1NILA"/>
    <x v="33"/>
    <s v="Asian"/>
    <s v="Biguanides"/>
    <x v="0"/>
    <d v="2011-03-07T00:00:00"/>
    <s v="Biguanides"/>
  </r>
  <r>
    <s v="h9LobjvBQAs"/>
    <x v="33"/>
    <s v="Pacific peoples"/>
    <s v="Biguanides"/>
    <x v="0"/>
    <d v="2021-07-21T00:00:00"/>
    <s v="Biguanides"/>
  </r>
  <r>
    <s v="hBKsFiy9D4."/>
    <x v="33"/>
    <s v="Other"/>
    <s v="Biguanides"/>
    <x v="0"/>
    <d v="2025-12-12T00:00:00"/>
    <s v="Biguanides"/>
  </r>
  <r>
    <s v="hB8nwGwCPlk"/>
    <x v="33"/>
    <s v="Asian"/>
    <s v="DPP-4 inhibitors"/>
    <x v="0"/>
    <d v="2021-01-29T00:00:00"/>
    <s v="DPP-4 inhibitors"/>
  </r>
  <r>
    <s v="hgtg4icEazM"/>
    <x v="33"/>
    <s v="Māori"/>
    <s v="Biguanides"/>
    <x v="0"/>
    <d v="2019-10-24T00:00:00"/>
    <s v="Biguanides"/>
  </r>
  <r>
    <s v="HGTlW9uDU.g"/>
    <x v="33"/>
    <s v="Other"/>
    <s v="Insulin isophane"/>
    <x v="1"/>
    <d v="2016-04-28T00:00:00"/>
    <s v="Insulin isophane-&gt;Biguanides-&gt;SGLT-2 inhibitors"/>
  </r>
  <r>
    <s v="hglKHy4SGIQ"/>
    <x v="33"/>
    <s v="Pacific peoples"/>
    <s v="Biguanides"/>
    <x v="0"/>
    <d v="2022-12-08T00:00:00"/>
    <s v="Biguanides"/>
  </r>
  <r>
    <s v="HfAuvo4b5CQ"/>
    <x v="33"/>
    <s v="Other"/>
    <s v="Biguanides"/>
    <x v="0"/>
    <d v="2023-06-19T00:00:00"/>
    <s v="Biguanides-&gt;DPP-4 inhibitors"/>
  </r>
  <r>
    <s v="hFrALwvxiXs"/>
    <x v="33"/>
    <s v="Other"/>
    <s v="Biguanides"/>
    <x v="0"/>
    <d v="2022-12-21T00:00:00"/>
    <s v="Biguanides"/>
  </r>
  <r>
    <s v="hJIMbcKh/86"/>
    <x v="33"/>
    <s v="Asian"/>
    <s v="Biguanides"/>
    <x v="0"/>
    <d v="2018-09-03T00:00:00"/>
    <s v="Biguanides"/>
  </r>
  <r>
    <s v="Kn.lLIdwIc."/>
    <x v="33"/>
    <s v="Asian"/>
    <s v="Biguanides"/>
    <x v="0"/>
    <d v="2020-10-09T00:00:00"/>
    <s v="Biguanides"/>
  </r>
  <r>
    <s v="kmDDNhW19Ow"/>
    <x v="33"/>
    <s v="Māori"/>
    <s v="Biguanides"/>
    <x v="0"/>
    <d v="2021-07-29T00:00:00"/>
    <s v="Biguanides"/>
  </r>
  <r>
    <s v="KVRIJcPFXnE"/>
    <x v="33"/>
    <s v="Other"/>
    <s v="Biguanides"/>
    <x v="0"/>
    <d v="2024-06-11T00:00:00"/>
    <s v="Biguanides"/>
  </r>
  <r>
    <s v="Kt2s8dgibK2"/>
    <x v="33"/>
    <s v="Asian"/>
    <s v="Biguanides"/>
    <x v="0"/>
    <d v="2011-10-03T00:00:00"/>
    <s v="Biguanides-&gt;Insulin isophane|Insulin lispro"/>
  </r>
  <r>
    <s v="ksU6YBWizFw"/>
    <x v="33"/>
    <s v="Other"/>
    <s v="Biguanides"/>
    <x v="0"/>
    <d v="2021-11-11T00:00:00"/>
    <s v="Biguanides"/>
  </r>
  <r>
    <s v="HnbMGz.Wv8g"/>
    <x v="33"/>
    <s v="Māori"/>
    <s v="Biguanides"/>
    <x v="0"/>
    <d v="2022-12-14T00:00:00"/>
    <s v="Biguanides"/>
  </r>
  <r>
    <s v="HPkrrElT41E"/>
    <x v="33"/>
    <s v="Asian"/>
    <s v="Biguanides"/>
    <x v="0"/>
    <d v="2017-06-20T00:00:00"/>
    <s v="Biguanides"/>
  </r>
  <r>
    <s v="HRPhIvFC59E"/>
    <x v="33"/>
    <s v="Other"/>
    <s v="Biguanides"/>
    <x v="0"/>
    <d v="2017-08-17T00:00:00"/>
    <s v="Biguanides-&gt;Insulin glargine-&gt;GLP-1 agonists|Insulin glargine-&gt;GLP-1 agonists"/>
  </r>
  <r>
    <s v="HrR25TBjOFQ"/>
    <x v="33"/>
    <s v="Other"/>
    <s v="Biguanides"/>
    <x v="0"/>
    <d v="2025-03-27T00:00:00"/>
    <s v="Biguanides"/>
  </r>
  <r>
    <s v="HrynRoOIGzw"/>
    <x v="33"/>
    <s v="Asian"/>
    <s v="Biguanides"/>
    <x v="0"/>
    <d v="2024-01-23T00:00:00"/>
    <s v="Biguanides-&gt;Insulin isophane-&gt;Insulin aspart-&gt;Biguanides|Insulin aspart-&gt;Insulin aspart|Insulin isophane"/>
  </r>
  <r>
    <s v="KiYhrzaPxTI"/>
    <x v="33"/>
    <s v="Other"/>
    <s v="Insulin aspart|Insulin isophane"/>
    <x v="1"/>
    <d v="2016-02-03T00:00:00"/>
    <s v="Insulin aspart|Insulin isophane-&gt;Insulin aspart|Insulin glargine-&gt;Biguanides"/>
  </r>
  <r>
    <s v="KhYegyLZCTs"/>
    <x v="33"/>
    <s v="Other"/>
    <s v="Biguanides"/>
    <x v="0"/>
    <d v="2017-10-24T00:00:00"/>
    <s v="Biguanides-&gt;Insulin isophane"/>
  </r>
  <r>
    <s v="ztj2f/5BDfc"/>
    <x v="33"/>
    <s v="Other"/>
    <s v="Biguanides"/>
    <x v="0"/>
    <d v="2011-04-09T00:00:00"/>
    <s v="Biguanides"/>
  </r>
  <r>
    <s v="zSOTTi5L2Lg"/>
    <x v="33"/>
    <s v="Other"/>
    <s v="Biguanides"/>
    <x v="0"/>
    <d v="2012-01-20T00:00:00"/>
    <s v="Biguanides-&gt;Insulin aspart|Insulin isophane-&gt;Insulin aspart-&gt;Insulin isophane"/>
  </r>
  <r>
    <s v="zl60fiZ6zd2"/>
    <x v="33"/>
    <s v="Asian"/>
    <s v="Biguanides"/>
    <x v="0"/>
    <d v="2021-09-20T00:00:00"/>
    <s v="Biguanides-&gt;DPP-4 inhibitors-&gt;Biguanides|DPP-4 inhibitors"/>
  </r>
  <r>
    <s v="ZJssfMPg/mc"/>
    <x v="33"/>
    <s v="Other"/>
    <s v="DPP-4 inhibitors"/>
    <x v="0"/>
    <d v="2025-08-21T00:00:00"/>
    <s v="DPP-4 inhibitors"/>
  </r>
  <r>
    <s v="ZNt/dCeY1pk"/>
    <x v="33"/>
    <s v="Māori"/>
    <s v="Biguanides"/>
    <x v="0"/>
    <d v="2022-07-25T00:00:00"/>
    <s v="Biguanides"/>
  </r>
  <r>
    <s v="ZnHvciVaCe."/>
    <x v="33"/>
    <s v="Māori"/>
    <s v="Biguanides"/>
    <x v="0"/>
    <d v="2015-11-04T00:00:00"/>
    <s v="Biguanides"/>
  </r>
  <r>
    <s v="Za4hIbV30HY"/>
    <x v="33"/>
    <s v="Māori"/>
    <s v="Biguanides"/>
    <x v="0"/>
    <d v="2024-11-26T00:00:00"/>
    <s v="Biguanides-&gt;DPP-4 inhibitors-&gt;SGLT-2 inhibitors-&gt;GLP-1 agonists|SGLT-2 inhibitors-&gt;GLP-1 agonists"/>
  </r>
  <r>
    <s v="zDWV8o1DrIE"/>
    <x v="33"/>
    <s v="Other"/>
    <s v="Biguanides"/>
    <x v="0"/>
    <d v="2013-08-21T00:00:00"/>
    <s v="Biguanides-&gt;Insulin aspart|Insulin isophane-&gt;Insulin isophane"/>
  </r>
  <r>
    <s v="zdEuqM4j4mE"/>
    <x v="33"/>
    <s v="Other"/>
    <s v="Biguanides"/>
    <x v="0"/>
    <d v="2011-02-21T00:00:00"/>
    <s v="Biguanides"/>
  </r>
  <r>
    <s v="Zckwx7VrSrs"/>
    <x v="33"/>
    <s v="Asian"/>
    <s v="Biguanides"/>
    <x v="0"/>
    <d v="2015-10-14T00:00:00"/>
    <s v="Biguanides-&gt;Biguanides|Sulfonylureas-&gt;DPP-4 inhibitors-&gt;DPP-4 inhibitors|Sulfonylureas"/>
  </r>
  <r>
    <s v="zggoLx8faKU"/>
    <x v="33"/>
    <s v="Other"/>
    <s v="Biguanides"/>
    <x v="0"/>
    <d v="2012-07-31T00:00:00"/>
    <s v="Biguanides-&gt;Sulfonylureas-&gt;DPP-4 inhibitors-&gt;DPP-4 inhibitors|SGLT-2 inhibitors|Sulfonylureas-&gt;DPP-4 inhibitors|SGLT-2 inhibitors-&gt;SGLT-2 inhibitors-&gt;GLP-1 agonists|Sulfonylureas-&gt;GLP-1 agonists-&gt;Insulin glargine-&gt;GLP-1 agonists|Insulin glargine|Sulfonylureas-&gt;GLP-1 agonists|Insulin glargine-&gt;Insulin glargine|Sulfonylureas"/>
  </r>
  <r>
    <s v="ZIGNlnWNYR6"/>
    <x v="33"/>
    <s v="Māori"/>
    <s v="Biguanides|Sulfonylureas"/>
    <x v="0"/>
    <d v="2021-07-01T00:00:00"/>
    <s v="Biguanides|Sulfonylureas-&gt;Biguanides"/>
  </r>
  <r>
    <s v="zgzp1B9JhHo"/>
    <x v="33"/>
    <s v="Other"/>
    <s v="Biguanides"/>
    <x v="0"/>
    <d v="2016-12-22T00:00:00"/>
    <s v="Biguanides"/>
  </r>
  <r>
    <s v="zFwe5e86.Mw"/>
    <x v="33"/>
    <s v="Other"/>
    <s v="Biguanides"/>
    <x v="0"/>
    <d v="2020-04-17T00:00:00"/>
    <s v="Biguanides-&gt;Sulfonylureas-&gt;Biguanides|Sulfonylureas-&gt;DPP-4 inhibitors-&gt;Biguanides|DPP-4 inhibitors"/>
  </r>
  <r>
    <s v="ZeuNy9Bu00I"/>
    <x v="33"/>
    <s v="Asian"/>
    <s v="Biguanides|Sulfonylureas"/>
    <x v="0"/>
    <d v="2017-03-08T00:00:00"/>
    <s v="Biguanides|Sulfonylureas-&gt;Biguanides-&gt;Sulfonylureas-&gt;Biguanides|DPP-4 inhibitors-&gt;DPP-4 inhibitors-&gt;DPP-4 inhibitors|Sulfonylureas-&gt;Biguanides|DPP-4 inhibitors|Sulfonylureas"/>
  </r>
  <r>
    <s v="ZE5/Wl.3d7I"/>
    <x v="33"/>
    <s v="Māori"/>
    <s v="Biguanides"/>
    <x v="0"/>
    <d v="2016-09-13T00:00:00"/>
    <s v="Biguanides-&gt;DPP-4 inhibitors-&gt;Insulin aspart|Insulin isophane-&gt;Insulin isophane-&gt;Insulin aspart-&gt;DPP-4 inhibitors|Insulin glargine|SGLT-2 inhibitors-&gt;DPP-4 inhibitors|Insulin glargine-&gt;Insulin glargine-&gt;SGLT-2 inhibitors"/>
  </r>
  <r>
    <s v="zeG7w.y7rKo"/>
    <x v="33"/>
    <s v="Other"/>
    <s v="Biguanides"/>
    <x v="0"/>
    <d v="2019-05-10T00:00:00"/>
    <s v="Biguanides"/>
  </r>
  <r>
    <s v="zEhlSKBHhfM"/>
    <x v="33"/>
    <s v="Pacific peoples"/>
    <s v="Biguanides"/>
    <x v="0"/>
    <d v="2022-11-02T00:00:00"/>
    <s v="Biguanides"/>
  </r>
  <r>
    <s v="wprRq/znwGI"/>
    <x v="33"/>
    <s v="Pacific peoples"/>
    <s v="DPP-4 inhibitors"/>
    <x v="0"/>
    <d v="2019-09-27T00:00:00"/>
    <s v="DPP-4 inhibitors-&gt;DPP-4 inhibitors|Insulin glargine|SGLT-2 inhibitors-&gt;DPP-4 inhibitors|Insulin glargine-&gt;Insulin glargine"/>
  </r>
  <r>
    <s v="wN8qWJVL59c"/>
    <x v="33"/>
    <s v="Asian"/>
    <s v="Biguanides"/>
    <x v="0"/>
    <d v="2021-02-16T00:00:00"/>
    <s v="Biguanides-&gt;DPP-4 inhibitors"/>
  </r>
  <r>
    <s v="WLSAeOJl.U."/>
    <x v="33"/>
    <s v="Māori"/>
    <s v="GLP-1 agonists"/>
    <x v="0"/>
    <d v="2022-04-04T00:00:00"/>
    <s v="GLP-1 agonists-&gt;Biguanides-&gt;SGLT-2 inhibitors"/>
  </r>
  <r>
    <s v="WXtT0wbuMeA"/>
    <x v="33"/>
    <s v="Pacific peoples"/>
    <s v="Biguanides"/>
    <x v="0"/>
    <d v="2014-06-30T00:00:00"/>
    <s v="Biguanides-&gt;Insulin isophane-&gt;SGLT-2 inhibitors"/>
  </r>
  <r>
    <s v="x11XSqwwGk."/>
    <x v="33"/>
    <s v="Asian"/>
    <s v="Biguanides"/>
    <x v="0"/>
    <d v="2018-09-01T00:00:00"/>
    <s v="Biguanides"/>
  </r>
  <r>
    <s v="X2Fht88LU9k"/>
    <x v="33"/>
    <s v="Other"/>
    <s v="Insulin glargine"/>
    <x v="1"/>
    <d v="2021-03-04T00:00:00"/>
    <s v="Insulin glargine-&gt;Biguanides|DPP-4 inhibitors-&gt;DPP-4 inhibitors-&gt;Biguanides-&gt;DPP-4 inhibitors|Insulin glargine"/>
  </r>
  <r>
    <s v="X75kR8SePIE"/>
    <x v="33"/>
    <s v="Asian"/>
    <s v="Biguanides"/>
    <x v="0"/>
    <d v="2020-04-15T00:00:00"/>
    <s v="Biguanides-&gt;DPP-4 inhibitors-&gt;Biguanides|DPP-4 inhibitors"/>
  </r>
  <r>
    <s v="x3zm/ypzgp2"/>
    <x v="33"/>
    <s v="Māori"/>
    <s v="Biguanides"/>
    <x v="0"/>
    <d v="2011-02-04T00:00:00"/>
    <s v="Biguanides"/>
  </r>
  <r>
    <s v="x9vBIWlhJxk"/>
    <x v="33"/>
    <s v="Māori"/>
    <s v="Biguanides"/>
    <x v="0"/>
    <d v="2025-02-26T00:00:00"/>
    <s v="Biguanides"/>
  </r>
  <r>
    <s v="t6idXULXKBs"/>
    <x v="33"/>
    <s v="Other"/>
    <s v="Insulin isophane"/>
    <x v="1"/>
    <d v="2014-08-05T00:00:00"/>
    <s v="Insulin isophane-&gt;Biguanides-&gt;DPP-4 inhibitors-&gt;GLP-1 agonists-&gt;SGLT-2 inhibitors-&gt;DPP-4 inhibitors|SGLT-2 inhibitors"/>
  </r>
  <r>
    <s v="T6KcTPM000Y"/>
    <x v="33"/>
    <s v="Māori"/>
    <s v="Biguanides|Sulfonylureas"/>
    <x v="0"/>
    <d v="2023-03-06T00:00:00"/>
    <s v="Biguanides|Sulfonylureas-&gt;DPP-4 inhibitors|SGLT-2 inhibitors-&gt;DPP-4 inhibitors-&gt;SGLT-2 inhibitors"/>
  </r>
  <r>
    <s v="T6XUVUt51is"/>
    <x v="33"/>
    <s v="Other"/>
    <s v="Biguanides"/>
    <x v="0"/>
    <d v="2012-11-13T00:00:00"/>
    <s v="Biguanides"/>
  </r>
  <r>
    <s v="tAL4QLawIOY"/>
    <x v="33"/>
    <s v="Pacific peoples"/>
    <s v="Biguanides"/>
    <x v="0"/>
    <d v="2013-07-30T00:00:00"/>
    <s v="Biguanides-&gt;Biguanides|Sulfonylureas-&gt;Biguanides|Insulin isophane-&gt;Insulin aspart-&gt;Biguanides|Insulin aspart|Insulin isophane-&gt;Insulin isophane-&gt;Insulin aspart|Insulin isophane-&gt;Biguanides|Insulin aspart-&gt;DPP-4 inhibitors|GLP-1 agonists|Insulin isophane-&gt;DPP-4 inhibitors|Insulin isophane"/>
  </r>
  <r>
    <s v="T25hNotJuiE"/>
    <x v="33"/>
    <s v="Māori"/>
    <s v="Biguanides"/>
    <x v="0"/>
    <d v="2025-11-21T00:00:00"/>
    <s v="Biguanides"/>
  </r>
  <r>
    <s v="tftl.ONMK6."/>
    <x v="33"/>
    <s v="Asian"/>
    <s v="Biguanides"/>
    <x v="0"/>
    <d v="2011-07-26T00:00:00"/>
    <s v="Biguanides"/>
  </r>
  <r>
    <s v="TftXAwi5uog"/>
    <x v="33"/>
    <s v="Other"/>
    <s v="Biguanides"/>
    <x v="0"/>
    <d v="2015-08-06T00:00:00"/>
    <s v="Biguanides"/>
  </r>
  <r>
    <s v="tawcrjyEBEc"/>
    <x v="33"/>
    <s v="Pacific peoples"/>
    <s v="Biguanides"/>
    <x v="0"/>
    <d v="2025-03-26T00:00:00"/>
    <s v="Biguanides-&gt;Biguanides|Insulin isophane|Insulin lispro"/>
  </r>
  <r>
    <s v="tcclqljrf/I"/>
    <x v="33"/>
    <s v="Other"/>
    <s v="Biguanides"/>
    <x v="0"/>
    <d v="2014-09-08T00:00:00"/>
    <s v="Biguanides"/>
  </r>
  <r>
    <s v="TC747Fqmgc6"/>
    <x v="33"/>
    <s v="Other"/>
    <s v="Biguanides"/>
    <x v="0"/>
    <d v="2020-10-05T00:00:00"/>
    <s v="Biguanides"/>
  </r>
  <r>
    <s v="tnvWQ9XE/8w"/>
    <x v="33"/>
    <s v="Other"/>
    <s v="Biguanides|Insulin isophane"/>
    <x v="0"/>
    <d v="2011-01-06T00:00:00"/>
    <s v="Biguanides|Insulin isophane-&gt;Insulin isophane-&gt;Insulin glargine"/>
  </r>
  <r>
    <s v="topfO31ODlw"/>
    <x v="33"/>
    <s v="Asian"/>
    <s v="Biguanides"/>
    <x v="0"/>
    <d v="2023-11-28T00:00:00"/>
    <s v="Biguanides"/>
  </r>
  <r>
    <s v="TOkq/oQRAUw"/>
    <x v="33"/>
    <s v="Other"/>
    <s v="Biguanides"/>
    <x v="0"/>
    <d v="2015-02-10T00:00:00"/>
    <s v="Biguanides"/>
  </r>
  <r>
    <s v="TP31n/k5WvA"/>
    <x v="33"/>
    <s v="Other"/>
    <s v="Biguanides"/>
    <x v="0"/>
    <d v="2023-10-20T00:00:00"/>
    <s v="Biguanides"/>
  </r>
  <r>
    <s v="Wk31De/osDE"/>
    <x v="33"/>
    <s v="Māori"/>
    <s v="Biguanides"/>
    <x v="0"/>
    <d v="2023-08-01T00:00:00"/>
    <s v="Biguanides-&gt;Biguanides|GLP-1 agonists-&gt;Insulin glargine-&gt;GLP-1 agonists-&gt;Biguanides|Insulin glargine"/>
  </r>
  <r>
    <s v="wKAouI0drak"/>
    <x v="33"/>
    <s v="Asian"/>
    <s v="Biguanides|Insulin isophane"/>
    <x v="0"/>
    <d v="2020-12-01T00:00:00"/>
    <s v="Biguanides|Insulin isophane-&gt;Insulin isophane"/>
  </r>
  <r>
    <s v="tHU97kv0g/."/>
    <x v="33"/>
    <s v="Asian"/>
    <s v="Biguanides"/>
    <x v="0"/>
    <d v="2023-10-30T00:00:00"/>
    <s v="Biguanides-&gt;DPP-4 inhibitors"/>
  </r>
  <r>
    <s v="TIoxrqcC0Ko"/>
    <x v="33"/>
    <s v="Other"/>
    <s v="Biguanides"/>
    <x v="0"/>
    <d v="2013-09-25T00:00:00"/>
    <s v="Biguanides-&gt;Insulin isophane-&gt;Insulin aspart"/>
  </r>
  <r>
    <s v="ThAlT7IRgzY"/>
    <x v="33"/>
    <s v="Other"/>
    <s v="Biguanides"/>
    <x v="0"/>
    <d v="2025-09-15T00:00:00"/>
    <s v="Biguanides"/>
  </r>
  <r>
    <s v="TLBxqQuO9Ok"/>
    <x v="33"/>
    <s v="Pacific peoples"/>
    <s v="Biguanides"/>
    <x v="0"/>
    <d v="2021-01-14T00:00:00"/>
    <s v="Biguanides"/>
  </r>
  <r>
    <s v="PNpDiWD6bco"/>
    <x v="33"/>
    <s v="Māori"/>
    <s v="Biguanides"/>
    <x v="0"/>
    <d v="2016-10-22T00:00:00"/>
    <s v="Biguanides-&gt;DPP-4 inhibitors-&gt;SGLT-2 inhibitors-&gt;Biguanides|SGLT-2 inhibitors"/>
  </r>
  <r>
    <s v="pTyuzKiFY1U"/>
    <x v="33"/>
    <s v="Other"/>
    <s v="Biguanides"/>
    <x v="0"/>
    <d v="2025-08-05T00:00:00"/>
    <s v="Biguanides"/>
  </r>
  <r>
    <s v="pU04Iv1VMW2"/>
    <x v="33"/>
    <s v="Asian"/>
    <s v="Biguanides"/>
    <x v="0"/>
    <d v="2020-09-17T00:00:00"/>
    <s v="Biguanides-&gt;Insulin aspart|Insulin isophane"/>
  </r>
  <r>
    <s v="pTKdmog.bEQ"/>
    <x v="33"/>
    <s v="Pacific peoples"/>
    <s v="Biguanides"/>
    <x v="0"/>
    <d v="2014-10-29T00:00:00"/>
    <s v="Biguanides-&gt;Biguanides|Sulfonylureas-&gt;Sulfonylureas"/>
  </r>
  <r>
    <s v="PRUfsXdQmhg"/>
    <x v="33"/>
    <s v="Asian"/>
    <s v="Biguanides"/>
    <x v="0"/>
    <d v="2025-07-31T00:00:00"/>
    <s v="Biguanides-&gt;DPP-4 inhibitors-&gt;Biguanides|DPP-4 inhibitors-&gt;Insulin isophane"/>
  </r>
  <r>
    <s v="PT/3tp4.zoQ"/>
    <x v="33"/>
    <s v="Asian"/>
    <s v="Biguanides"/>
    <x v="0"/>
    <d v="2020-09-22T00:00:00"/>
    <s v="Biguanides-&gt;DPP-4 inhibitors"/>
  </r>
  <r>
    <s v="t.JfvgPKNks"/>
    <x v="33"/>
    <s v="Other"/>
    <s v="Biguanides"/>
    <x v="0"/>
    <d v="2018-07-03T00:00:00"/>
    <s v="Biguanides"/>
  </r>
  <r>
    <s v="sv3tu9BTMNU"/>
    <x v="33"/>
    <s v="Asian"/>
    <s v="Biguanides"/>
    <x v="0"/>
    <d v="2025-08-12T00:00:00"/>
    <s v="Biguanides"/>
  </r>
  <r>
    <s v="SpO3Gyin8qM"/>
    <x v="33"/>
    <s v="Other"/>
    <s v="Biguanides"/>
    <x v="0"/>
    <d v="2022-05-17T00:00:00"/>
    <s v="Biguanides"/>
  </r>
  <r>
    <s v="srJHgqWf8Uk"/>
    <x v="33"/>
    <s v="Other"/>
    <s v="Biguanides"/>
    <x v="0"/>
    <d v="2012-12-15T00:00:00"/>
    <s v="Biguanides-&gt;Insulin isophane-&gt;Insulin aspart-&gt;Insulin aspart|Insulin isophane"/>
  </r>
  <r>
    <s v="9AsGphrxCk6"/>
    <x v="33"/>
    <s v="Other"/>
    <s v="Biguanides"/>
    <x v="0"/>
    <d v="2023-07-28T00:00:00"/>
    <s v="Biguanides-&gt;Insulin isophane-&gt;Biguanides|Insulin isophane"/>
  </r>
  <r>
    <s v="9hrVKs4nDAo"/>
    <x v="33"/>
    <s v="Pacific peoples"/>
    <s v="Biguanides"/>
    <x v="0"/>
    <d v="2016-05-18T00:00:00"/>
    <s v="Biguanides-&gt;DPP-4 inhibitors-&gt;GLP-1 agonists-&gt;Biguanides|GLP-1 agonists"/>
  </r>
  <r>
    <s v="9A0CHlDbnzg"/>
    <x v="33"/>
    <s v="Other"/>
    <s v="Biguanides"/>
    <x v="0"/>
    <d v="2025-05-13T00:00:00"/>
    <s v="Biguanides"/>
  </r>
  <r>
    <s v="9BzLBEsx5Eo"/>
    <x v="33"/>
    <s v="Asian"/>
    <s v="Biguanides"/>
    <x v="0"/>
    <d v="2023-10-29T00:00:00"/>
    <s v="Biguanides"/>
  </r>
  <r>
    <s v="94D3ddHZMCI"/>
    <x v="33"/>
    <s v="Asian"/>
    <s v="Biguanides"/>
    <x v="0"/>
    <d v="2019-10-23T00:00:00"/>
    <s v="Biguanides-&gt;Insulin aspart"/>
  </r>
  <r>
    <s v="8YPgn3fVTIM"/>
    <x v="33"/>
    <s v="Other"/>
    <s v="Biguanides"/>
    <x v="0"/>
    <d v="2024-04-05T00:00:00"/>
    <s v="Biguanides"/>
  </r>
  <r>
    <s v="8XNOIk/5tXM"/>
    <x v="33"/>
    <s v="Māori"/>
    <s v="Biguanides"/>
    <x v="0"/>
    <d v="2013-09-04T00:00:00"/>
    <s v="Biguanides-&gt;DPP-4 inhibitors-&gt;Biguanides|DPP-4 inhibitors"/>
  </r>
  <r>
    <s v="8y0OzRXWwXU"/>
    <x v="33"/>
    <s v="Asian"/>
    <s v="Biguanides"/>
    <x v="0"/>
    <d v="2022-02-09T00:00:00"/>
    <s v="Biguanides-&gt;DPP-4 inhibitors-&gt;SGLT-2 inhibitors-&gt;Insulin glargine-&gt;DPP-4 inhibitors|SGLT-2 inhibitors-&gt;DPP-4 inhibitors|Insulin glargine-&gt;Insulin glargine|SGLT-2 inhibitors"/>
  </r>
  <r>
    <s v="8YBJC6OeduM"/>
    <x v="33"/>
    <s v="Pacific peoples"/>
    <s v="Biguanides"/>
    <x v="0"/>
    <d v="2013-10-27T00:00:00"/>
    <s v="Biguanides-&gt;Sulfonylureas-&gt;DPP-4 inhibitors|SGLT-2 inhibitors-&gt;DPP-4 inhibitors-&gt;GLP-1 agonists|SGLT-2 inhibitors|Sulfonylureas-&gt;GLP-1 agonists|Sulfonylureas-&gt;Insulin glargine|Sulfonylureas-&gt;Insulin glargine-&gt;GLP-1 agonists|Insulin glargine-&gt;GLP-1 agonists-&gt;GLP-1 agonists|Insulin glargine|Sulfonylureas"/>
  </r>
  <r>
    <s v="8U7dyJdRSIw"/>
    <x v="33"/>
    <s v="Asian"/>
    <s v="Biguanides|Insulin glargine"/>
    <x v="0"/>
    <d v="2023-10-31T00:00:00"/>
    <s v="Biguanides|Insulin glargine-&gt;Insulin glargine-&gt;DPP-4 inhibitors-&gt;Biguanides-&gt;SGLT-2 inhibitors-&gt;Insulin glargine|SGLT-2 inhibitors-&gt;GLP-1 agonists|Insulin glargine"/>
  </r>
  <r>
    <s v="8rKG6awatOA"/>
    <x v="33"/>
    <s v="Other"/>
    <s v="Biguanides"/>
    <x v="0"/>
    <d v="2014-08-14T00:00:00"/>
    <s v="Biguanides-&gt;Biguanides|DPP-4 inhibitors-&gt;DPP-4 inhibitors"/>
  </r>
  <r>
    <s v="8W1FpwKK0lg"/>
    <x v="33"/>
    <s v="Other"/>
    <s v="Biguanides"/>
    <x v="0"/>
    <d v="2019-10-02T00:00:00"/>
    <s v="Biguanides"/>
  </r>
  <r>
    <s v="8W3YoTrD9fU"/>
    <x v="33"/>
    <s v="Other"/>
    <s v="Biguanides"/>
    <x v="0"/>
    <d v="2016-09-16T00:00:00"/>
    <s v="Biguanides"/>
  </r>
  <r>
    <s v="2sOG9tanb/2"/>
    <x v="33"/>
    <s v="Asian"/>
    <s v="Biguanides|Insulin isophane"/>
    <x v="0"/>
    <d v="2022-10-18T00:00:00"/>
    <s v="Biguanides|Insulin isophane-&gt;Insulin isophane"/>
  </r>
  <r>
    <s v="2s1qZat8GT6"/>
    <x v="33"/>
    <s v="Māori"/>
    <s v="Biguanides"/>
    <x v="0"/>
    <d v="2024-10-17T00:00:00"/>
    <s v="Biguanides"/>
  </r>
  <r>
    <s v="2QC8q38nbF2"/>
    <x v="33"/>
    <s v="Other"/>
    <s v="Biguanides"/>
    <x v="0"/>
    <d v="2017-04-12T00:00:00"/>
    <s v="Biguanides"/>
  </r>
  <r>
    <s v="2W5YInqYFKM"/>
    <x v="33"/>
    <s v="Other"/>
    <s v="Biguanides"/>
    <x v="0"/>
    <d v="2019-09-30T00:00:00"/>
    <s v="Biguanides-&gt;DPP-4 inhibitors-&gt;DPP-4 inhibitors|SGLT-2 inhibitors"/>
  </r>
  <r>
    <s v="3/APnttn0s2"/>
    <x v="33"/>
    <s v="Asian"/>
    <s v="Biguanides"/>
    <x v="0"/>
    <d v="2025-06-27T00:00:00"/>
    <s v="Biguanides"/>
  </r>
  <r>
    <s v="32jNhy.VrRk"/>
    <x v="33"/>
    <s v="Māori"/>
    <s v="Biguanides"/>
    <x v="0"/>
    <d v="2023-11-21T00:00:00"/>
    <s v="Biguanides"/>
  </r>
  <r>
    <s v="36itD83uztE"/>
    <x v="33"/>
    <s v="Māori"/>
    <s v="Biguanides"/>
    <x v="0"/>
    <d v="2021-05-04T00:00:00"/>
    <s v="Biguanides"/>
  </r>
  <r>
    <s v="34UqyFMer4Q"/>
    <x v="33"/>
    <s v="Other"/>
    <s v="Biguanides"/>
    <x v="0"/>
    <d v="2014-06-13T00:00:00"/>
    <s v="Biguanides"/>
  </r>
  <r>
    <s v="34ZDSq2ExzY"/>
    <x v="33"/>
    <s v="Other"/>
    <s v="Biguanides"/>
    <x v="0"/>
    <d v="2021-06-03T00:00:00"/>
    <s v="Biguanides"/>
  </r>
  <r>
    <s v="2FCiEXJlWVU"/>
    <x v="33"/>
    <s v="Other"/>
    <s v="Biguanides"/>
    <x v="0"/>
    <d v="2025-11-19T00:00:00"/>
    <s v="Biguanides"/>
  </r>
  <r>
    <s v="2a4K/I1D47E"/>
    <x v="33"/>
    <s v="Asian"/>
    <s v="Insulin aspart"/>
    <x v="1"/>
    <d v="2020-11-26T00:00:00"/>
    <s v="Insulin aspart-&gt;Biguanides"/>
  </r>
  <r>
    <s v="29u.Ws6elvs"/>
    <x v="33"/>
    <s v="Asian"/>
    <s v="Biguanides"/>
    <x v="0"/>
    <d v="2025-04-23T00:00:00"/>
    <s v="Biguanides-&gt;Insulin isophane-&gt;Insulin aspart"/>
  </r>
  <r>
    <s v="2C6kOWhrTC2"/>
    <x v="33"/>
    <s v="Other"/>
    <s v="Biguanides"/>
    <x v="0"/>
    <d v="2014-08-29T00:00:00"/>
    <s v="Biguanides-&gt;Insulin lispro"/>
  </r>
  <r>
    <s v="2Cd2qLghQxg"/>
    <x v="33"/>
    <s v="Other"/>
    <s v="Biguanides"/>
    <x v="0"/>
    <d v="2024-08-14T00:00:00"/>
    <s v="Biguanides-&gt;Insulin isophane"/>
  </r>
  <r>
    <s v="2DBZNlNsBDU"/>
    <x v="33"/>
    <s v="Other"/>
    <s v="Biguanides"/>
    <x v="0"/>
    <d v="2012-05-09T00:00:00"/>
    <s v="Biguanides"/>
  </r>
  <r>
    <s v="1zHcxWg08m."/>
    <x v="33"/>
    <s v="Pacific peoples"/>
    <s v="Biguanides"/>
    <x v="0"/>
    <d v="2023-05-01T00:00:00"/>
    <s v="Biguanides"/>
  </r>
  <r>
    <s v="1gh1LfEhLYE"/>
    <x v="33"/>
    <s v="Asian"/>
    <s v="Biguanides"/>
    <x v="0"/>
    <d v="2019-06-10T00:00:00"/>
    <s v="Biguanides"/>
  </r>
  <r>
    <s v="ZwCFxhDWQFY"/>
    <x v="33"/>
    <s v="Other"/>
    <s v="Biguanides"/>
    <x v="0"/>
    <d v="2023-07-24T00:00:00"/>
    <s v="Biguanides"/>
  </r>
  <r>
    <s v="Zw0eN916OvA"/>
    <x v="33"/>
    <s v="Asian"/>
    <s v="Biguanides"/>
    <x v="0"/>
    <d v="2024-10-14T00:00:00"/>
    <s v="Biguanides"/>
  </r>
  <r>
    <s v="zWH9CMGZe2."/>
    <x v="33"/>
    <s v="Pacific peoples"/>
    <s v="SGLT-2 inhibitors"/>
    <x v="0"/>
    <d v="2025-07-17T00:00:00"/>
    <s v="SGLT-2 inhibitors"/>
  </r>
  <r>
    <s v="zyBGeQMqDps"/>
    <x v="33"/>
    <s v="Asian"/>
    <s v="Biguanides"/>
    <x v="0"/>
    <d v="2017-11-01T00:00:00"/>
    <s v="Biguanides"/>
  </r>
  <r>
    <s v="1Q5RkRUyS16"/>
    <x v="33"/>
    <s v="Māori"/>
    <s v="Biguanides"/>
    <x v="0"/>
    <d v="2024-07-01T00:00:00"/>
    <s v="Biguanides"/>
  </r>
  <r>
    <s v="1JLcxiVo2ME"/>
    <x v="33"/>
    <s v="Other"/>
    <s v="Biguanides"/>
    <x v="0"/>
    <d v="2016-07-21T00:00:00"/>
    <s v="Biguanides"/>
  </r>
  <r>
    <s v="adb9M1R5YI2"/>
    <x v="33"/>
    <s v="Asian"/>
    <s v="Biguanides"/>
    <x v="0"/>
    <d v="2015-09-22T00:00:00"/>
    <s v="Biguanides"/>
  </r>
  <r>
    <s v="aexAmXndQ46"/>
    <x v="33"/>
    <s v="Asian"/>
    <s v="Biguanides"/>
    <x v="0"/>
    <d v="2022-02-22T00:00:00"/>
    <s v="Biguanides"/>
  </r>
  <r>
    <s v="AAy7dz9MGns"/>
    <x v="33"/>
    <s v="Māori"/>
    <s v="Biguanides"/>
    <x v="0"/>
    <d v="2025-03-21T00:00:00"/>
    <s v="Biguanides"/>
  </r>
  <r>
    <s v="aBSJF70PfLI"/>
    <x v="33"/>
    <s v="Pacific peoples"/>
    <s v="Biguanides"/>
    <x v="0"/>
    <d v="2022-03-04T00:00:00"/>
    <s v="Biguanides"/>
  </r>
  <r>
    <s v="Day8fZigbPg"/>
    <x v="33"/>
    <s v="Māori"/>
    <s v="Biguanides"/>
    <x v="0"/>
    <d v="2024-02-26T00:00:00"/>
    <s v="Biguanides-&gt;Sulfonylureas"/>
  </r>
  <r>
    <s v="afXlwATfUdk"/>
    <x v="33"/>
    <s v="Asian"/>
    <s v="Biguanides"/>
    <x v="0"/>
    <d v="2014-09-17T00:00:00"/>
    <s v="Biguanides"/>
  </r>
  <r>
    <s v="9oBS5GYrYUU"/>
    <x v="33"/>
    <s v="Māori"/>
    <s v="Biguanides|SGLT-2 inhibitors"/>
    <x v="0"/>
    <d v="2021-09-21T00:00:00"/>
    <s v="Biguanides|SGLT-2 inhibitors-&gt;SGLT-2 inhibitors|Sulfonylureas-&gt;Biguanides-&gt;Sulfonylureas-&gt;GLP-1 agonists-&gt;SGLT-2 inhibitors-&gt;Biguanides|Sulfonylureas-&gt;Biguanides|GLP-1 agonists|Sulfonylureas-&gt;Biguanides|SGLT-2 inhibitors|Sulfonylureas-&gt;Insulin glargine-&gt;Insulin glargine|SGLT-2 inhibitors"/>
  </r>
  <r>
    <s v="9l1qdW2jSII"/>
    <x v="33"/>
    <s v="Other"/>
    <s v="Biguanides|Insulin glargine"/>
    <x v="0"/>
    <d v="2015-11-12T00:00:00"/>
    <s v="Biguanides|Insulin glargine-&gt;Insulin glargine-&gt;Biguanides-&gt;Insulin glargine|Insulin glulisine-&gt;Insulin aspart-&gt;Insulin aspart|Insulin glargine-&gt;Biguanides|Insulin aspart|Insulin glargine"/>
  </r>
  <r>
    <s v="9l219OIdhxA"/>
    <x v="33"/>
    <s v="Asian"/>
    <s v="Insulin isophane"/>
    <x v="1"/>
    <d v="2023-09-27T00:00:00"/>
    <s v="Insulin isophane-&gt;Biguanides-&gt;Insulin isophane|Insulin lispro"/>
  </r>
  <r>
    <s v="9qyezPoytok"/>
    <x v="33"/>
    <s v="Pacific peoples"/>
    <s v="Biguanides|Insulin aspart|Insulin isophane"/>
    <x v="0"/>
    <d v="2022-09-01T00:00:00"/>
    <s v="Biguanides|Insulin aspart|Insulin isophane-&gt;Insulin aspart|Insulin isophane-&gt;Insulin aspart"/>
  </r>
  <r>
    <s v="9q.AvV2S/hE"/>
    <x v="33"/>
    <s v="Māori"/>
    <s v="Biguanides"/>
    <x v="0"/>
    <d v="2018-11-17T00:00:00"/>
    <s v="Biguanides-&gt;Sulfonylureas-&gt;DPP-4 inhibitors|Sulfonylureas"/>
  </r>
  <r>
    <s v="9vDTP5byA0c"/>
    <x v="33"/>
    <s v="Māori"/>
    <s v="Biguanides|Insulin aspart"/>
    <x v="0"/>
    <d v="2013-04-19T00:00:00"/>
    <s v="Biguanides|Insulin aspart-&gt;Insulin aspart-&gt;Biguanides-&gt;SGLT-2 inhibitors-&gt;Insulin aspart|SGLT-2 inhibitors-&gt;Biguanides|SGLT-2 inhibitors-&gt;Biguanides|Insulin aspart|SGLT-2 inhibitors"/>
  </r>
  <r>
    <s v="9zukwNOqNt."/>
    <x v="33"/>
    <s v="Asian"/>
    <s v="Biguanides"/>
    <x v="0"/>
    <d v="2025-03-17T00:00:00"/>
    <s v="Biguanides"/>
  </r>
  <r>
    <s v="a0Eu31hbPyA"/>
    <x v="33"/>
    <s v="Other"/>
    <s v="Insulin isophane"/>
    <x v="1"/>
    <d v="2022-05-25T00:00:00"/>
    <s v="Insulin isophane-&gt;Biguanides"/>
  </r>
  <r>
    <s v="a1QzohHFzwg"/>
    <x v="33"/>
    <s v="Other"/>
    <s v="Biguanides"/>
    <x v="0"/>
    <d v="2022-11-10T00:00:00"/>
    <s v="Biguanides"/>
  </r>
  <r>
    <s v="a1rZODwLo02"/>
    <x v="33"/>
    <s v="Pacific peoples"/>
    <s v="Biguanides"/>
    <x v="0"/>
    <d v="2018-10-12T00:00:00"/>
    <s v="Biguanides-&gt;DPP-4 inhibitors-&gt;DPP-4 inhibitors|SGLT-2 inhibitors-&gt;SGLT-2 inhibitors|Sulfonylureas"/>
  </r>
  <r>
    <s v="DWGZVBapE8k"/>
    <x v="33"/>
    <s v="Asian"/>
    <s v="Biguanides"/>
    <x v="0"/>
    <d v="2017-03-21T00:00:00"/>
    <s v="Biguanides"/>
  </r>
  <r>
    <s v="Dwcci1knkfA"/>
    <x v="33"/>
    <s v="Asian"/>
    <s v="Biguanides|Insulin isophane"/>
    <x v="0"/>
    <d v="2025-11-20T00:00:00"/>
    <s v="Biguanides|Insulin isophane-&gt;Insulin isophane"/>
  </r>
  <r>
    <s v="E.jnb7EG2Do"/>
    <x v="33"/>
    <s v="Asian"/>
    <s v="Biguanides"/>
    <x v="0"/>
    <d v="2023-07-19T00:00:00"/>
    <s v="Biguanides"/>
  </r>
  <r>
    <s v="DzdzoikcJL6"/>
    <x v="33"/>
    <s v="Māori"/>
    <s v="Biguanides"/>
    <x v="0"/>
    <d v="2025-09-04T00:00:00"/>
    <s v="Biguanides"/>
  </r>
  <r>
    <s v="DRfMkOcHgFA"/>
    <x v="33"/>
    <s v="Asian"/>
    <s v="Biguanides"/>
    <x v="0"/>
    <d v="2012-07-30T00:00:00"/>
    <s v="Biguanides"/>
  </r>
  <r>
    <s v="DRH0JvRC9SA"/>
    <x v="33"/>
    <s v="Other"/>
    <s v="Biguanides|Sulfonylureas"/>
    <x v="0"/>
    <d v="2015-07-31T00:00:00"/>
    <s v="Biguanides|Sulfonylureas-&gt;Biguanides-&gt;Insulin aspart|Insulin glargine-&gt;SGLT-2 inhibitors"/>
  </r>
  <r>
    <s v="dt6Gle.dJlI"/>
    <x v="33"/>
    <s v="Asian"/>
    <s v="Biguanides"/>
    <x v="0"/>
    <d v="2021-06-25T00:00:00"/>
    <s v="Biguanides"/>
  </r>
  <r>
    <s v="dpfbNXPDcbQ"/>
    <x v="33"/>
    <s v="Māori"/>
    <s v="Biguanides"/>
    <x v="0"/>
    <d v="2015-05-12T00:00:00"/>
    <s v="Biguanides-&gt;Biguanides|Sulfonylureas-&gt;Sulfonylureas-&gt;Biguanides|SGLT-2 inhibitors|Sulfonylureas-&gt;SGLT-2 inhibitors-&gt;SGLT-2 inhibitors|Sulfonylureas-&gt;Biguanides|SGLT-2 inhibitors-&gt;DPP-4 inhibitors|SGLT-2 inhibitors-&gt;DPP-4 inhibitors-&gt;Biguanides|GLP-1 agonists"/>
  </r>
  <r>
    <s v="DDzIjKFJhBM"/>
    <x v="33"/>
    <s v="Asian"/>
    <s v="Biguanides"/>
    <x v="0"/>
    <d v="2020-06-05T00:00:00"/>
    <s v="Biguanides"/>
  </r>
  <r>
    <s v="ddg/ufOWPs2"/>
    <x v="33"/>
    <s v="Asian"/>
    <s v="Biguanides"/>
    <x v="0"/>
    <d v="2023-10-12T00:00:00"/>
    <s v="Biguanides"/>
  </r>
  <r>
    <s v="DDhC/PCqPsY"/>
    <x v="33"/>
    <s v="Asian"/>
    <s v="Biguanides"/>
    <x v="0"/>
    <d v="2013-12-11T00:00:00"/>
    <s v="Biguanides-&gt;Insulin aspart"/>
  </r>
  <r>
    <s v="Dgk456OU48E"/>
    <x v="33"/>
    <s v="Other"/>
    <s v="Biguanides"/>
    <x v="0"/>
    <d v="2019-05-11T00:00:00"/>
    <s v="Biguanides"/>
  </r>
  <r>
    <s v="dg5RFVBzV7E"/>
    <x v="33"/>
    <s v="Other"/>
    <s v="Biguanides"/>
    <x v="0"/>
    <d v="2013-08-01T00:00:00"/>
    <s v="Biguanides-&gt;Insulin isophane with insulin neutral-&gt;Biguanides|Insulin isophane with insulin neutral-&gt;Insulin aspart|Insulin glargine-&gt;Biguanides|Insulin aspart|Insulin glargine-&gt;Insulin glargine-&gt;Insulin aspart"/>
  </r>
  <r>
    <s v="DM6DsDmHGVE"/>
    <x v="33"/>
    <s v="Asian"/>
    <s v="Biguanides"/>
    <x v="0"/>
    <d v="2025-03-13T00:00:00"/>
    <s v="Biguanides-&gt;GLP-1 agonists-&gt;DPP-4 inhibitors"/>
  </r>
  <r>
    <s v="dmBMUCUk43Y"/>
    <x v="33"/>
    <s v="Pacific peoples"/>
    <s v="Biguanides"/>
    <x v="0"/>
    <d v="2015-11-19T00:00:00"/>
    <s v="Biguanides-&gt;Biguanides|Sulfonylureas-&gt;DPP-4 inhibitors|Sulfonylureas-&gt;DPP-4 inhibitors|SGLT-2 inhibitors|Sulfonylureas-&gt;DPP-4 inhibitors|SGLT-2 inhibitors-&gt;SGLT-2 inhibitors-&gt;DPP-4 inhibitors-&gt;Biguanides|DPP-4 inhibitors|SGLT-2 inhibitors|Sulfonylureas"/>
  </r>
  <r>
    <s v="dNdTvk/IQb2"/>
    <x v="33"/>
    <s v="Asian"/>
    <s v="Biguanides|Insulin isophane"/>
    <x v="0"/>
    <d v="2023-04-18T00:00:00"/>
    <s v="Biguanides|Insulin isophane-&gt;Insulin isophane"/>
  </r>
  <r>
    <s v="Dk9iA6.hfjg"/>
    <x v="33"/>
    <s v="Asian"/>
    <s v="Biguanides"/>
    <x v="0"/>
    <d v="2019-05-14T00:00:00"/>
    <s v="Biguanides-&gt;DPP-4 inhibitors"/>
  </r>
  <r>
    <s v="lV9pJMlIjUk"/>
    <x v="33"/>
    <s v="Other"/>
    <s v="Biguanides|Insulin isophane"/>
    <x v="0"/>
    <d v="2021-04-28T00:00:00"/>
    <s v="Biguanides|Insulin isophane-&gt;Insulin isophane"/>
  </r>
  <r>
    <s v="lu8Aawz7h3s"/>
    <x v="33"/>
    <s v="Other"/>
    <s v="Biguanides"/>
    <x v="0"/>
    <d v="2023-09-14T00:00:00"/>
    <s v="Biguanides"/>
  </r>
  <r>
    <s v="lRVNRO19E9Q"/>
    <x v="33"/>
    <s v="Asian"/>
    <s v="Biguanides"/>
    <x v="0"/>
    <d v="2020-06-02T00:00:00"/>
    <s v="Biguanides"/>
  </r>
  <r>
    <s v="LRnFB90SxMs"/>
    <x v="33"/>
    <s v="Other"/>
    <s v="Biguanides"/>
    <x v="0"/>
    <d v="2016-04-21T00:00:00"/>
    <s v="Biguanides-&gt;Insulin isophane"/>
  </r>
  <r>
    <s v="LXf.xO9pLoI"/>
    <x v="33"/>
    <s v="Other"/>
    <s v="Biguanides"/>
    <x v="0"/>
    <d v="2012-12-05T00:00:00"/>
    <s v="Biguanides-&gt;Sulfonylureas-&gt;Biguanides|Sulfonylureas-&gt;DPP-4 inhibitors|Sulfonylureas-&gt;DPP-4 inhibitors-&gt;DPP-4 inhibitors|SGLT-2 inhibitors|Sulfonylureas-&gt;SGLT-2 inhibitors|Sulfonylureas-&gt;SGLT-2 inhibitors-&gt;DPP-4 inhibitors|SGLT-2 inhibitors-&gt;GLP-1 agonists-&gt;DPP-4 inhibitors|GLP-1 agonists-&gt;GLP-1 agonists|Sulfonylureas-&gt;DPP-4 inhibitors|GLP-1 agonists|Sulfonylureas-&gt;Biguanides|GLP-1 agonists|Sulfonylureas"/>
  </r>
  <r>
    <s v="LvlCxjHVMKc"/>
    <x v="33"/>
    <s v="Māori"/>
    <s v="Biguanides"/>
    <x v="0"/>
    <d v="2013-06-19T00:00:00"/>
    <s v="Biguanides-&gt;Biguanides|Sulfonylureas"/>
  </r>
  <r>
    <s v="lvOllEZ7pc2"/>
    <x v="33"/>
    <s v="Other"/>
    <s v="Biguanides"/>
    <x v="0"/>
    <d v="2015-05-26T00:00:00"/>
    <s v="Biguanides"/>
  </r>
  <r>
    <s v="luPkVeIEq9."/>
    <x v="33"/>
    <s v="Other"/>
    <s v="Biguanides"/>
    <x v="0"/>
    <d v="2018-09-03T00:00:00"/>
    <s v="Biguanides-&gt;Insulin isophane"/>
  </r>
  <r>
    <s v="Lw9/hQ4SU7Q"/>
    <x v="33"/>
    <s v="Asian"/>
    <s v="Biguanides"/>
    <x v="0"/>
    <d v="2025-08-29T00:00:00"/>
    <s v="Biguanides"/>
  </r>
  <r>
    <s v="LZk23IEhkp2"/>
    <x v="33"/>
    <s v="Other"/>
    <s v="Biguanides"/>
    <x v="0"/>
    <d v="2011-06-16T00:00:00"/>
    <s v="Biguanides"/>
  </r>
  <r>
    <s v="LynWRDl9oLw"/>
    <x v="33"/>
    <s v="Asian"/>
    <s v="Biguanides"/>
    <x v="0"/>
    <d v="2012-12-20T00:00:00"/>
    <s v="Biguanides-&gt;Insulin aspart|Insulin isophane-&gt;Insulin isophane-&gt;Insulin aspart"/>
  </r>
  <r>
    <s v="Lp/GqioHSDg"/>
    <x v="33"/>
    <s v="Asian"/>
    <s v="Biguanides"/>
    <x v="0"/>
    <d v="2019-09-19T00:00:00"/>
    <s v="Biguanides"/>
  </r>
  <r>
    <s v="Lmk12aO6PPg"/>
    <x v="33"/>
    <s v="Other"/>
    <s v="Biguanides"/>
    <x v="0"/>
    <d v="2013-10-25T00:00:00"/>
    <s v="Biguanides"/>
  </r>
  <r>
    <s v="lG1xD5l8t7U"/>
    <x v="33"/>
    <s v="Other"/>
    <s v="Biguanides"/>
    <x v="0"/>
    <d v="2025-05-05T00:00:00"/>
    <s v="Biguanides"/>
  </r>
  <r>
    <s v="Pcsi4hRFqR6"/>
    <x v="33"/>
    <s v="Other"/>
    <s v="Biguanides"/>
    <x v="0"/>
    <d v="2023-08-17T00:00:00"/>
    <s v="Biguanides"/>
  </r>
  <r>
    <s v="PcGMGhPdSKA"/>
    <x v="33"/>
    <s v="Asian"/>
    <s v="Biguanides|DPP-4 inhibitors"/>
    <x v="0"/>
    <d v="2024-04-19T00:00:00"/>
    <s v="Biguanides|DPP-4 inhibitors-&gt;DPP-4 inhibitors"/>
  </r>
  <r>
    <s v="PcbocV3hZto"/>
    <x v="33"/>
    <s v="Other"/>
    <s v="Biguanides"/>
    <x v="0"/>
    <d v="2018-05-10T00:00:00"/>
    <s v="Biguanides"/>
  </r>
  <r>
    <s v="p8fBTugFGDo"/>
    <x v="33"/>
    <s v="Asian"/>
    <s v="Biguanides"/>
    <x v="0"/>
    <d v="2022-05-04T00:00:00"/>
    <s v="Biguanides-&gt;Biguanides|Insulin isophane-&gt;Insulin isophane"/>
  </r>
  <r>
    <s v="p8r.w1N12tM"/>
    <x v="33"/>
    <s v="Other"/>
    <s v="Biguanides"/>
    <x v="0"/>
    <d v="2014-06-05T00:00:00"/>
    <s v="Biguanides"/>
  </r>
  <r>
    <s v="pAky6fKfaqo"/>
    <x v="33"/>
    <s v="Asian"/>
    <s v="Biguanides"/>
    <x v="0"/>
    <d v="2015-10-05T00:00:00"/>
    <s v="Biguanides"/>
  </r>
  <r>
    <s v="PAdcujO5MBs"/>
    <x v="33"/>
    <s v="Other"/>
    <s v="Biguanides"/>
    <x v="0"/>
    <d v="2023-04-20T00:00:00"/>
    <s v="Biguanides"/>
  </r>
  <r>
    <s v="Phgn/IXP6kk"/>
    <x v="33"/>
    <s v="Asian"/>
    <s v="Biguanides|Insulin isophane"/>
    <x v="0"/>
    <d v="2012-04-30T00:00:00"/>
    <s v="Biguanides|Insulin isophane-&gt;Insulin isophane-&gt;Biguanides-&gt;Insulin aspart"/>
  </r>
  <r>
    <s v="pJmDDv6bPGM"/>
    <x v="33"/>
    <s v="Asian"/>
    <s v="Biguanides|Insulin isophane"/>
    <x v="0"/>
    <d v="2013-07-10T00:00:00"/>
    <s v="Biguanides|Insulin isophane-&gt;Insulin aspart-&gt;Insulin isophane-&gt;Insulin aspart|Insulin isophane-&gt;Biguanides"/>
  </r>
  <r>
    <s v="pjADBFkt6EU"/>
    <x v="33"/>
    <s v="Other"/>
    <s v="Biguanides"/>
    <x v="0"/>
    <d v="2023-03-21T00:00:00"/>
    <s v="Biguanides"/>
  </r>
  <r>
    <s v="PF84BpD1bDg"/>
    <x v="33"/>
    <s v="Asian"/>
    <s v="Biguanides"/>
    <x v="0"/>
    <d v="2021-04-06T00:00:00"/>
    <s v="Biguanides"/>
  </r>
  <r>
    <s v="p.CMnUnCYAs"/>
    <x v="33"/>
    <s v="Asian"/>
    <s v="Biguanides"/>
    <x v="0"/>
    <d v="2020-10-23T00:00:00"/>
    <s v="Biguanides"/>
  </r>
  <r>
    <s v="P6J1Xq3jffk"/>
    <x v="33"/>
    <s v="Other"/>
    <s v="Biguanides"/>
    <x v="0"/>
    <d v="2016-08-12T00:00:00"/>
    <s v="Biguanides"/>
  </r>
  <r>
    <s v="oXmqXFysz8Y"/>
    <x v="33"/>
    <s v="Other"/>
    <s v="Biguanides"/>
    <x v="0"/>
    <d v="2023-01-17T00:00:00"/>
    <s v="Biguanides"/>
  </r>
  <r>
    <s v="oz3TNO4.5qY"/>
    <x v="33"/>
    <s v="Māori"/>
    <s v="Biguanides"/>
    <x v="0"/>
    <d v="2016-04-06T00:00:00"/>
    <s v="Biguanides"/>
  </r>
  <r>
    <s v="oYMQ7E7OFVs"/>
    <x v="33"/>
    <s v="Māori"/>
    <s v="Biguanides"/>
    <x v="0"/>
    <d v="2022-03-30T00:00:00"/>
    <s v="Biguanides"/>
  </r>
  <r>
    <s v="M/XpjmIJiZI"/>
    <x v="33"/>
    <s v="Asian"/>
    <s v="Biguanides"/>
    <x v="0"/>
    <d v="2018-06-06T00:00:00"/>
    <s v="Biguanides-&gt;Biguanides|Insulin aspart|Insulin isophane-&gt;Insulin aspart|Insulin isophane"/>
  </r>
  <r>
    <s v="lzYE/2Vy6ks"/>
    <x v="33"/>
    <s v="Other"/>
    <s v="Biguanides"/>
    <x v="0"/>
    <d v="2014-05-23T00:00:00"/>
    <s v="Biguanides"/>
  </r>
  <r>
    <s v="EoyfmVEsZ9o"/>
    <x v="33"/>
    <s v="Other"/>
    <s v="Biguanides"/>
    <x v="0"/>
    <d v="2016-08-08T00:00:00"/>
    <s v="Biguanides"/>
  </r>
  <r>
    <s v="EuXshk3rxsc"/>
    <x v="33"/>
    <s v="Other"/>
    <s v="Biguanides"/>
    <x v="0"/>
    <d v="2023-03-28T00:00:00"/>
    <s v="Biguanides-&gt;Sulfonylureas-&gt;Biguanides|Sulfonylureas-&gt;GLP-1 agonists-&gt;Biguanides|GLP-1 agonists"/>
  </r>
  <r>
    <s v="EUHVwcwiw2o"/>
    <x v="33"/>
    <s v="Asian"/>
    <s v="Biguanides"/>
    <x v="0"/>
    <d v="2019-02-18T00:00:00"/>
    <s v="Biguanides"/>
  </r>
  <r>
    <s v="eWeDCyHljvk"/>
    <x v="33"/>
    <s v="Asian"/>
    <s v="Biguanides"/>
    <x v="0"/>
    <d v="2023-06-21T00:00:00"/>
    <s v="Biguanides-&gt;Insulin isophane"/>
  </r>
  <r>
    <s v="EVT370LbtVk"/>
    <x v="33"/>
    <s v="Māori"/>
    <s v="Biguanides"/>
    <x v="0"/>
    <d v="2011-03-10T00:00:00"/>
    <s v="Biguanides-&gt;Biguanides|Sulfonylureas-&gt;Biguanides|Insulin isophane|Sulfonylureas"/>
  </r>
  <r>
    <s v="EWzBO56KpGU"/>
    <x v="33"/>
    <s v="Other"/>
    <s v="Biguanides"/>
    <x v="0"/>
    <d v="2020-11-28T00:00:00"/>
    <s v="Biguanides-&gt;GLP-1 agonists-&gt;SGLT-2 inhibitors-&gt;GLP-1 agonists|SGLT-2 inhibitors"/>
  </r>
  <r>
    <s v="ESBL83VHFyo"/>
    <x v="33"/>
    <s v="Māori"/>
    <s v="Insulin isophane"/>
    <x v="1"/>
    <d v="2022-08-04T00:00:00"/>
    <s v="Insulin isophane-&gt;Biguanides-&gt;Biguanides|Insulin isophane"/>
  </r>
  <r>
    <s v="eYzwHTH0X9c"/>
    <x v="33"/>
    <s v="Other"/>
    <s v="Biguanides"/>
    <x v="0"/>
    <d v="2023-09-14T00:00:00"/>
    <s v="Biguanides"/>
  </r>
  <r>
    <s v="F0MLRpkaYS."/>
    <x v="33"/>
    <s v="Māori"/>
    <s v="Biguanides"/>
    <x v="0"/>
    <d v="2023-03-10T00:00:00"/>
    <s v="Biguanides-&gt;Insulin isophane-&gt;Insulin aspart"/>
  </r>
  <r>
    <s v="ezVpdv57zGs"/>
    <x v="33"/>
    <s v="Other"/>
    <s v="Biguanides"/>
    <x v="0"/>
    <d v="2018-09-14T00:00:00"/>
    <s v="Biguanides"/>
  </r>
  <r>
    <s v="EzxGJA9H1sQ"/>
    <x v="33"/>
    <s v="Other"/>
    <s v="Biguanides"/>
    <x v="0"/>
    <d v="2018-12-29T00:00:00"/>
    <s v="Biguanides"/>
  </r>
  <r>
    <s v="f0q6LUeZnFI"/>
    <x v="33"/>
    <s v="Pacific peoples"/>
    <s v="Biguanides|Insulin isophane"/>
    <x v="0"/>
    <d v="2018-05-19T00:00:00"/>
    <s v="Biguanides|Insulin isophane"/>
  </r>
  <r>
    <s v="HXo7tGAgLsU"/>
    <x v="33"/>
    <s v="Other"/>
    <s v="Biguanides"/>
    <x v="0"/>
    <d v="2011-10-17T00:00:00"/>
    <s v="Biguanides-&gt;Sulfonylureas-&gt;Biguanides|Sulfonylureas-&gt;DPP-4 inhibitors-&gt;Biguanides|DPP-4 inhibitors|Sulfonylureas-&gt;DPP-4 inhibitors|Insulin glargine-&gt;Insulin glargine-&gt;GLP-1 agonists-&gt;Biguanides|DPP-4 inhibitors|Insulin glargine-&gt;DPP-4 inhibitors|Insulin glargine|SGLT-2 inhibitors-&gt;DPP-4 inhibitors|SGLT-2 inhibitors-&gt;Insulin glargine|SGLT-2 inhibitors-&gt;SGLT-2 inhibitors"/>
  </r>
  <r>
    <s v="HVA9fvkb8VQ"/>
    <x v="33"/>
    <s v="Māori"/>
    <s v="Biguanides"/>
    <x v="0"/>
    <d v="2022-05-04T00:00:00"/>
    <s v="Biguanides"/>
  </r>
  <r>
    <s v="hUQYvVGfAQU"/>
    <x v="33"/>
    <s v="Pacific peoples"/>
    <s v="Biguanides"/>
    <x v="0"/>
    <d v="2016-02-04T00:00:00"/>
    <s v="Biguanides-&gt;Insulin aspart-&gt;Insulin isophane-&gt;Biguanides|DPP-4 inhibitors-&gt;DPP-4 inhibitors-&gt;DPP-4 inhibitors|SGLT-2 inhibitors"/>
  </r>
  <r>
    <s v="iDCHYom3826"/>
    <x v="33"/>
    <s v="Other"/>
    <s v="Biguanides"/>
    <x v="0"/>
    <d v="2021-11-03T00:00:00"/>
    <s v="Biguanides"/>
  </r>
  <r>
    <s v="iAubjtFB2os"/>
    <x v="33"/>
    <s v="Asian"/>
    <s v="Biguanides|Insulin isophane"/>
    <x v="0"/>
    <d v="2024-04-03T00:00:00"/>
    <s v="Biguanides|Insulin isophane-&gt;Insulin isophane"/>
  </r>
  <r>
    <s v="i9iW/1kEO3M"/>
    <x v="33"/>
    <s v="Māori"/>
    <s v="Biguanides"/>
    <x v="0"/>
    <d v="2018-07-04T00:00:00"/>
    <s v="Biguanides"/>
  </r>
  <r>
    <s v="i6DQfOlJnKM"/>
    <x v="33"/>
    <s v="Other"/>
    <s v="Biguanides"/>
    <x v="0"/>
    <d v="2022-05-27T00:00:00"/>
    <s v="Biguanides"/>
  </r>
  <r>
    <s v="I4rISYCsvbM"/>
    <x v="33"/>
    <s v="Other"/>
    <s v="DPP-4 inhibitors"/>
    <x v="0"/>
    <d v="2021-09-30T00:00:00"/>
    <s v="DPP-4 inhibitors-&gt;Sulfonylureas"/>
  </r>
  <r>
    <s v="i213yf.MTrI"/>
    <x v="33"/>
    <s v="Asian"/>
    <s v="Biguanides"/>
    <x v="0"/>
    <d v="2021-07-15T00:00:00"/>
    <s v="Biguanides-&gt;DPP-4 inhibitors"/>
  </r>
  <r>
    <s v="HzWk/PfwuM2"/>
    <x v="33"/>
    <s v="Māori"/>
    <s v="Biguanides"/>
    <x v="0"/>
    <d v="2019-06-10T00:00:00"/>
    <s v="Biguanides"/>
  </r>
  <r>
    <s v="i0GMwuVguk2"/>
    <x v="33"/>
    <s v="Pacific peoples"/>
    <s v="Biguanides|DPP-4 inhibitors|Sulfonylureas"/>
    <x v="0"/>
    <d v="2020-06-24T00:00:00"/>
    <s v="Biguanides|DPP-4 inhibitors|Sulfonylureas-&gt;DPP-4 inhibitors|Sulfonylureas-&gt;SGLT-2 inhibitors-&gt;DPP-4 inhibitors|SGLT-2 inhibitors|Sulfonylureas-&gt;DPP-4 inhibitors-&gt;DPP-4 inhibitors|SGLT-2 inhibitors"/>
  </r>
  <r>
    <s v="IK9LWgcrngY"/>
    <x v="33"/>
    <s v="Pacific peoples"/>
    <s v="Biguanides"/>
    <x v="0"/>
    <d v="2017-05-30T00:00:00"/>
    <s v="Biguanides"/>
  </r>
  <r>
    <s v="IkgjCMLoIM2"/>
    <x v="33"/>
    <s v="Other"/>
    <s v="DPP-4 inhibitors"/>
    <x v="0"/>
    <d v="2025-12-18T00:00:00"/>
    <s v="DPP-4 inhibitors"/>
  </r>
  <r>
    <s v="iKHfI5mHcCE"/>
    <x v="33"/>
    <s v="Asian"/>
    <s v="Biguanides"/>
    <x v="0"/>
    <d v="2025-03-14T00:00:00"/>
    <s v="Biguanides-&gt;SGLT-2 inhibitors"/>
  </r>
  <r>
    <s v="LbUuTNrJALI"/>
    <x v="33"/>
    <s v="Asian"/>
    <s v="DPP-4 inhibitors"/>
    <x v="0"/>
    <d v="2020-09-11T00:00:00"/>
    <s v="DPP-4 inhibitors-&gt;SGLT-2 inhibitors-&gt;Biguanides|GLP-1 agonists|Sulfonylureas-&gt;GLP-1 agonists-&gt;Biguanides"/>
  </r>
  <r>
    <s v="Ld7ReKTuu8U"/>
    <x v="33"/>
    <s v="Other"/>
    <s v="Biguanides"/>
    <x v="0"/>
    <d v="2013-05-13T00:00:00"/>
    <s v="Biguanides"/>
  </r>
  <r>
    <s v="IiCk2czJt4o"/>
    <x v="33"/>
    <s v="Pacific peoples"/>
    <s v="Biguanides"/>
    <x v="0"/>
    <d v="2011-11-18T00:00:00"/>
    <s v="Biguanides"/>
  </r>
  <r>
    <s v="IhayfdIUqe."/>
    <x v="33"/>
    <s v="Other"/>
    <s v="Biguanides"/>
    <x v="0"/>
    <d v="2022-12-28T00:00:00"/>
    <s v="Biguanides"/>
  </r>
  <r>
    <s v="iEXotdz8o46"/>
    <x v="33"/>
    <s v="Māori"/>
    <s v="Biguanides"/>
    <x v="0"/>
    <d v="2017-06-23T00:00:00"/>
    <s v="Biguanides-&gt;Biguanides|DPP-4 inhibitors-&gt;DPP-4 inhibitors-&gt;Sulfonylureas-&gt;DPP-4 inhibitors|Sulfonylureas-&gt;GLP-1 agonists-&gt;SGLT-2 inhibitors-&gt;DPP-4 inhibitors|SGLT-2 inhibitors-&gt;Insulin glargine-&gt;GLP-1 agonists|Insulin glargine-&gt;GLP-1 agonists|Insulin glargine|Sulfonylureas-&gt;GLP-1 agonists|Insulin aspart-&gt;Insulin aspart-&gt;Insulin isophane with insulin neutral-&gt;GLP-1 agonists|Sulfonylureas"/>
  </r>
  <r>
    <s v="460GnjnHtTU"/>
    <x v="33"/>
    <s v="Asian"/>
    <s v="Biguanides"/>
    <x v="0"/>
    <d v="2019-08-08T00:00:00"/>
    <s v="Biguanides-&gt;DPP-4 inhibitors-&gt;SGLT-2 inhibitors-&gt;DPP-4 inhibitors|SGLT-2 inhibitors-&gt;Insulin isophane|Insulin lispro-&gt;Insulin isophane-&gt;Biguanides|SGLT-2 inhibitors-&gt;Sulfonylureas-&gt;Biguanides|SGLT-2 inhibitors|Sulfonylureas-&gt;SGLT-2 inhibitors|Sulfonylureas-&gt;DPP-4 inhibitors|SGLT-2 inhibitors|Sulfonylureas"/>
  </r>
  <r>
    <s v="48MUf0EH4eg"/>
    <x v="33"/>
    <s v="Pacific peoples"/>
    <s v="Biguanides"/>
    <x v="0"/>
    <d v="2015-12-06T00:00:00"/>
    <s v="Biguanides-&gt;Sulfonylureas-&gt;Biguanides|Sulfonylureas-&gt;Insulin glargine-&gt;Biguanides|Insulin glargine|Sulfonylureas-&gt;DPP-4 inhibitors-&gt;DPP-4 inhibitors|Insulin glargine|Sulfonylureas-&gt;Insulin aspart|Insulin glargine-&gt;Insulin glargine|Sulfonylureas-&gt;SGLT-2 inhibitors-&gt;Insulin glargine|SGLT-2 inhibitors|Sulfonylureas-&gt;Insulin glargine|SGLT-2 inhibitors-&gt;DPP-4 inhibitors|Insulin glargine|SGLT-2 inhibitors|Sulfonylureas-&gt;DPP-4 inhibitors|Insulin glargine-&gt;DPP-4 inhibitors|SGLT-2 inhibitors|Sulfonylureas-&gt;Insulin aspart-&gt;GLP-1 agonists-&gt;GLP-1 agonists|Insulin aspart-&gt;DPP-4 inhibitors|Insulin aspart|Insulin glargine|Sulfonylureas-&gt;DPP-4 inhibitors|Insulin aspart|Insulin glargine-&gt;DPP-4 inhibitors|Insulin aspart|Insulin glargine|SGLT-2 inhibitors|Sulfonylureas"/>
  </r>
  <r>
    <s v="3ZisUB6PL.U"/>
    <x v="33"/>
    <s v="Māori"/>
    <s v="Biguanides"/>
    <x v="0"/>
    <d v="2022-01-27T00:00:00"/>
    <s v="Biguanides"/>
  </r>
  <r>
    <s v="3zobtRQ4l3A"/>
    <x v="33"/>
    <s v="Pacific peoples"/>
    <s v="Biguanides"/>
    <x v="0"/>
    <d v="2025-06-27T00:00:00"/>
    <s v="Biguanides"/>
  </r>
  <r>
    <s v="3slEIAI60cE"/>
    <x v="33"/>
    <s v="Pacific peoples"/>
    <s v="Biguanides|Sulfonylureas"/>
    <x v="0"/>
    <d v="2018-03-21T00:00:00"/>
    <s v="Biguanides|Sulfonylureas-&gt;Sulfonylureas-&gt;DPP-4 inhibitors-&gt;DPP-4 inhibitors|Sulfonylureas-&gt;SGLT-2 inhibitors-&gt;DPP-4 inhibitors|SGLT-2 inhibitors|Sulfonylureas-&gt;DPP-4 inhibitors|SGLT-2 inhibitors"/>
  </r>
  <r>
    <s v="3TYMKt2xv3E"/>
    <x v="33"/>
    <s v="Pacific peoples"/>
    <s v="Biguanides"/>
    <x v="0"/>
    <d v="2023-09-06T00:00:00"/>
    <s v="Biguanides"/>
  </r>
  <r>
    <s v="3HyV0uIGtYk"/>
    <x v="33"/>
    <s v="Asian"/>
    <s v="Biguanides"/>
    <x v="0"/>
    <d v="2011-06-14T00:00:00"/>
    <s v="Biguanides-&gt;Insulin isophane-&gt;Biguanides|Sulfonylureas-&gt;Biguanides|Insulin isophane-&gt;Insulin aspart-&gt;Biguanides|Insulin aspart|Insulin isophane-&gt;Biguanides|Insulin aspart-&gt;DPP-4 inhibitors-&gt;Biguanides|DPP-4 inhibitors|Insulin aspart-&gt;SGLT-2 inhibitors-&gt;Biguanides|SGLT-2 inhibitors-&gt;Biguanides|Insulin aspart|SGLT-2 inhibitors"/>
  </r>
  <r>
    <s v="4UC4/XodcZQ"/>
    <x v="33"/>
    <s v="Asian"/>
    <s v="Biguanides|Insulin glargine"/>
    <x v="0"/>
    <d v="2021-07-22T00:00:00"/>
    <s v="Biguanides|Insulin glargine-&gt;Insulin glargine-&gt;DPP-4 inhibitors-&gt;DPP-4 inhibitors|Insulin glargine-&gt;DPP-4 inhibitors|SGLT-2 inhibitors-&gt;Insulin isophane with insulin neutral-&gt;Biguanides|DPP-4 inhibitors|Insulin glargine|SGLT-2 inhibitors-&gt;DPP-4 inhibitors|Insulin isophane with insulin neutral-&gt;Biguanides|SGLT-2 inhibitors-&gt;DPP-4 inhibitors|Insulin glargine|SGLT-2 inhibitors-&gt;Biguanides|DPP-4 inhibitors|SGLT-2 inhibitors-&gt;SGLT-2 inhibitors"/>
  </r>
  <r>
    <s v="4tgxhKA5AxE"/>
    <x v="33"/>
    <s v="Other"/>
    <s v="Biguanides"/>
    <x v="0"/>
    <d v="2021-01-06T00:00:00"/>
    <s v="Biguanides-&gt;Insulin aspart"/>
  </r>
  <r>
    <s v="4TvgW/R72/o"/>
    <x v="33"/>
    <s v="Asian"/>
    <s v="Biguanides|Insulin isophane"/>
    <x v="0"/>
    <d v="2025-03-06T00:00:00"/>
    <s v="Biguanides|Insulin isophane-&gt;Insulin isophane"/>
  </r>
  <r>
    <s v="4rtujoHemuE"/>
    <x v="33"/>
    <s v="Māori"/>
    <s v="Biguanides"/>
    <x v="0"/>
    <d v="2017-10-11T00:00:00"/>
    <s v="Biguanides-&gt;Biguanides|Sulfonylureas-&gt;Sulfonylureas-&gt;DPP-4 inhibitors-&gt;SGLT-2 inhibitors-&gt;Biguanides|SGLT-2 inhibitors-&gt;DPP-4 inhibitors|SGLT-2 inhibitors"/>
  </r>
  <r>
    <s v="4RFlypCk.ss"/>
    <x v="33"/>
    <s v="Other"/>
    <s v="Biguanides"/>
    <x v="0"/>
    <d v="2025-12-20T00:00:00"/>
    <s v="Biguanides"/>
  </r>
  <r>
    <s v="4QaPf.zJb6I"/>
    <x v="33"/>
    <s v="Asian"/>
    <s v="Biguanides"/>
    <x v="0"/>
    <d v="2020-09-07T00:00:00"/>
    <s v="Biguanides-&gt;DPP-4 inhibitors"/>
  </r>
  <r>
    <s v="4neilXE4Auc"/>
    <x v="33"/>
    <s v="Pacific peoples"/>
    <s v="Biguanides"/>
    <x v="0"/>
    <d v="2023-05-31T00:00:00"/>
    <s v="Biguanides"/>
  </r>
  <r>
    <s v="4CZuiLQP3Gc"/>
    <x v="33"/>
    <s v="Asian"/>
    <s v="Biguanides"/>
    <x v="0"/>
    <d v="2023-03-24T00:00:00"/>
    <s v="Biguanides-&gt;DPP-4 inhibitors-&gt;Biguanides|DPP-4 inhibitors"/>
  </r>
  <r>
    <s v="4FnX6U0UEBg"/>
    <x v="33"/>
    <s v="Asian"/>
    <s v="Biguanides"/>
    <x v="0"/>
    <d v="2019-11-27T00:00:00"/>
    <s v="Biguanides"/>
  </r>
  <r>
    <s v="4g5KR.JQ5LY"/>
    <x v="33"/>
    <s v="Asian"/>
    <s v="Biguanides|Insulin isophane|Insulin lispro"/>
    <x v="0"/>
    <d v="2023-06-14T00:00:00"/>
    <s v="Biguanides|Insulin isophane|Insulin lispro-&gt;Insulin isophane|Insulin lispro-&gt;Insulin isophane"/>
  </r>
  <r>
    <s v="4k/I37HX4K."/>
    <x v="33"/>
    <s v="Pacific peoples"/>
    <s v="Biguanides"/>
    <x v="0"/>
    <d v="2013-01-12T00:00:00"/>
    <s v="Biguanides-&gt;Insulin glargine-&gt;Insulin glargine|Insulin glulisine-&gt;Biguanides|Insulin glargine|Insulin glulisine-&gt;Biguanides|Insulin glargine"/>
  </r>
  <r>
    <s v="4k2d09KMNj6"/>
    <x v="33"/>
    <s v="Other"/>
    <s v="Biguanides"/>
    <x v="0"/>
    <d v="2019-10-09T00:00:00"/>
    <s v="Biguanides-&gt;SGLT-2 inhibitors"/>
  </r>
  <r>
    <s v="4kjvE09KTwc"/>
    <x v="33"/>
    <s v="Pacific peoples"/>
    <s v="Biguanides"/>
    <x v="0"/>
    <d v="2023-03-27T00:00:00"/>
    <s v="Biguanides-&gt;SGLT-2 inhibitors|Sulfonylureas-&gt;SGLT-2 inhibitors"/>
  </r>
  <r>
    <s v="4KruOynDWxM"/>
    <x v="33"/>
    <s v="Pacific peoples"/>
    <s v="Biguanides|Insulin isophane"/>
    <x v="0"/>
    <d v="2021-06-10T00:00:00"/>
    <s v="Biguanides|Insulin isophane-&gt;Insulin isophane"/>
  </r>
  <r>
    <s v="4IGLFcp8qx6"/>
    <x v="33"/>
    <s v="Asian"/>
    <s v="Biguanides"/>
    <x v="0"/>
    <d v="2022-03-10T00:00:00"/>
    <s v="Biguanides"/>
  </r>
  <r>
    <s v="4iD4yBDma42"/>
    <x v="33"/>
    <s v="Other"/>
    <s v="Biguanides"/>
    <x v="0"/>
    <d v="2017-02-28T00:00:00"/>
    <s v="Biguanides"/>
  </r>
  <r>
    <s v="ug7dKBn1V2g"/>
    <x v="33"/>
    <s v="Asian"/>
    <s v="Biguanides"/>
    <x v="0"/>
    <d v="2015-01-13T00:00:00"/>
    <s v="Biguanides-&gt;Insulin lispro-&gt;Insulin isophane"/>
  </r>
  <r>
    <s v="ugavqKzY1OU"/>
    <x v="33"/>
    <s v="Other"/>
    <s v="Biguanides"/>
    <x v="0"/>
    <d v="2014-11-27T00:00:00"/>
    <s v="Biguanides"/>
  </r>
  <r>
    <s v="u9WVWDT8bR."/>
    <x v="33"/>
    <s v="Pacific peoples"/>
    <s v="DPP-4 inhibitors"/>
    <x v="0"/>
    <d v="2023-12-21T00:00:00"/>
    <s v="DPP-4 inhibitors"/>
  </r>
  <r>
    <s v="uDRLyiggId."/>
    <x v="33"/>
    <s v="Asian"/>
    <s v="Biguanides"/>
    <x v="0"/>
    <d v="2024-07-05T00:00:00"/>
    <s v="Biguanides"/>
  </r>
  <r>
    <s v="UdTJhCudfbM"/>
    <x v="33"/>
    <s v="Asian"/>
    <s v="Biguanides"/>
    <x v="0"/>
    <d v="2014-10-22T00:00:00"/>
    <s v="Biguanides"/>
  </r>
  <r>
    <s v="3CiM9xdnrU."/>
    <x v="33"/>
    <s v="Māori"/>
    <s v="Biguanides"/>
    <x v="0"/>
    <d v="2022-08-30T00:00:00"/>
    <s v="Biguanides"/>
  </r>
  <r>
    <s v="3dLJMCAIYXA"/>
    <x v="33"/>
    <s v="Asian"/>
    <s v="Biguanides"/>
    <x v="0"/>
    <d v="2019-09-19T00:00:00"/>
    <s v="Biguanides-&gt;Insulin isophane-&gt;Insulin aspart|Insulin isophane-&gt;Insulin aspart"/>
  </r>
  <r>
    <s v="3AuJj1n5eoo"/>
    <x v="33"/>
    <s v="Māori"/>
    <s v="Biguanides"/>
    <x v="0"/>
    <d v="2016-03-22T00:00:00"/>
    <s v="Biguanides-&gt;Sulfonylureas-&gt;Biguanides|Sulfonylureas-&gt;DPP-4 inhibitors-&gt;Insulin glargine-&gt;Insulin glargine|Sulfonylureas-&gt;SGLT-2 inhibitors-&gt;GLP-1 agonists"/>
  </r>
  <r>
    <s v="3b9UdD6UvWw"/>
    <x v="33"/>
    <s v="Asian"/>
    <s v="Biguanides"/>
    <x v="0"/>
    <d v="2019-12-24T00:00:00"/>
    <s v="Biguanides"/>
  </r>
  <r>
    <s v="3a6klGBbGQc"/>
    <x v="33"/>
    <s v="Māori"/>
    <s v="Biguanides"/>
    <x v="0"/>
    <d v="2017-10-20T00:00:00"/>
    <s v="Biguanides-&gt;Biguanides|DPP-4 inhibitors-&gt;GLP-1 agonists-&gt;Biguanides|DPP-4 inhibitors|GLP-1 agonists-&gt;DPP-4 inhibitors|GLP-1 agonists-&gt;Biguanides|GLP-1 agonists"/>
  </r>
  <r>
    <s v="tWn7JrgBoNE"/>
    <x v="33"/>
    <s v="Asian"/>
    <s v="Biguanides"/>
    <x v="0"/>
    <d v="2020-02-06T00:00:00"/>
    <s v="Biguanides-&gt;Insulin isophane-&gt;Biguanides|Insulin isophane-&gt;Biguanides|Insulin glargine-&gt;DPP-4 inhibitors-&gt;DPP-4 inhibitors|SGLT-2 inhibitors-&gt;Insulin glargine-&gt;DPP-4 inhibitors|Insulin glargine|SGLT-2 inhibitors"/>
  </r>
  <r>
    <s v="Tx83ILxZlgM"/>
    <x v="33"/>
    <s v="Other"/>
    <s v="Biguanides"/>
    <x v="0"/>
    <d v="2025-02-14T00:00:00"/>
    <s v="Biguanides"/>
  </r>
  <r>
    <s v="U.huxsl6xbk"/>
    <x v="33"/>
    <s v="Asian"/>
    <s v="Biguanides"/>
    <x v="0"/>
    <d v="2025-12-08T00:00:00"/>
    <s v="Biguanides"/>
  </r>
  <r>
    <s v="TytvpPvLJXo"/>
    <x v="33"/>
    <s v="Māori"/>
    <s v="Biguanides"/>
    <x v="0"/>
    <d v="2022-04-21T00:00:00"/>
    <s v="Biguanides-&gt;Insulin aspart|Insulin isophane-&gt;Insulin aspart-&gt;Biguanides|GLP-1 agonists"/>
  </r>
  <r>
    <s v="TyvAO3G6Rlk"/>
    <x v="33"/>
    <s v="Pacific peoples"/>
    <s v="Biguanides"/>
    <x v="0"/>
    <d v="2013-10-21T00:00:00"/>
    <s v="Biguanides"/>
  </r>
  <r>
    <s v="Tyz31JgPOU2"/>
    <x v="33"/>
    <s v="Pacific peoples"/>
    <s v="Biguanides|Sulfonylureas"/>
    <x v="0"/>
    <d v="2014-09-03T00:00:00"/>
    <s v="Biguanides|Sulfonylureas-&gt;Sulfonylureas-&gt;Biguanides-&gt;DPP-4 inhibitors|Insulin glargine-&gt;Insulin glargine"/>
  </r>
  <r>
    <s v="TYi3hkizEDI"/>
    <x v="33"/>
    <s v="Pacific peoples"/>
    <s v="Biguanides"/>
    <x v="0"/>
    <d v="2023-03-03T00:00:00"/>
    <s v="Biguanides-&gt;Sulfonylureas-&gt;SGLT-2 inhibitors-&gt;SGLT-2 inhibitors|Sulfonylureas-&gt;GLP-1 agonists|Sulfonylureas-&gt;GLP-1 agonists"/>
  </r>
  <r>
    <s v="uBDe6qDUSpQ"/>
    <x v="33"/>
    <s v="Other"/>
    <s v="Biguanides"/>
    <x v="0"/>
    <d v="2018-05-29T00:00:00"/>
    <s v="Biguanides"/>
  </r>
  <r>
    <s v="u0r2QAnQVSw"/>
    <x v="33"/>
    <s v="Other"/>
    <s v="Biguanides"/>
    <x v="0"/>
    <d v="2025-07-10T00:00:00"/>
    <s v="Biguanides"/>
  </r>
  <r>
    <s v="u4Gqqa1bW02"/>
    <x v="33"/>
    <s v="Pacific peoples"/>
    <s v="Sulfonylureas"/>
    <x v="0"/>
    <d v="2013-12-17T00:00:00"/>
    <s v="Sulfonylureas-&gt;Biguanides-&gt;Biguanides|Sulfonylureas"/>
  </r>
  <r>
    <s v="B8xA6gEYaco"/>
    <x v="33"/>
    <s v="Asian"/>
    <s v="Biguanides"/>
    <x v="0"/>
    <d v="2021-08-03T00:00:00"/>
    <s v="Biguanides"/>
  </r>
  <r>
    <s v="B6Xw/gOGS1I"/>
    <x v="33"/>
    <s v="Māori"/>
    <s v="DPP-4 inhibitors"/>
    <x v="0"/>
    <d v="2019-02-03T00:00:00"/>
    <s v="DPP-4 inhibitors-&gt;DPP-4 inhibitors|Sulfonylureas-&gt;Sulfonylureas-&gt;DPP-4 inhibitors|SGLT-2 inhibitors|Sulfonylureas-&gt;Biguanides|GLP-1 agonists|Sulfonylureas-&gt;GLP-1 agonists-&gt;Biguanides|Sulfonylureas"/>
  </r>
  <r>
    <s v="B9qS/cQ1lek"/>
    <x v="33"/>
    <s v="Pacific peoples"/>
    <s v="Biguanides"/>
    <x v="0"/>
    <d v="2023-08-07T00:00:00"/>
    <s v="Biguanides"/>
  </r>
  <r>
    <s v="b2c9b9aIbQI"/>
    <x v="33"/>
    <s v="Other"/>
    <s v="Biguanides"/>
    <x v="0"/>
    <d v="2024-04-08T00:00:00"/>
    <s v="Biguanides"/>
  </r>
  <r>
    <s v="B1OGvJkSBps"/>
    <x v="33"/>
    <s v="Other"/>
    <s v="Biguanides"/>
    <x v="0"/>
    <d v="2021-02-12T00:00:00"/>
    <s v="Biguanides"/>
  </r>
  <r>
    <s v="b1b6EgNY4YY"/>
    <x v="33"/>
    <s v="Asian"/>
    <s v="Biguanides"/>
    <x v="0"/>
    <d v="2022-11-15T00:00:00"/>
    <s v="Biguanides"/>
  </r>
  <r>
    <s v="B4vqeL..1bE"/>
    <x v="33"/>
    <s v="Other"/>
    <s v="Biguanides"/>
    <x v="0"/>
    <d v="2020-03-20T00:00:00"/>
    <s v="Biguanides-&gt;DPP-4 inhibitors-&gt;DPP-4 inhibitors|Sulfonylureas-&gt;GLP-1 agonists-&gt;SGLT-2 inhibitors-&gt;DPP-4 inhibitors|SGLT-2 inhibitors|Sulfonylureas-&gt;Sulfonylureas-&gt;SGLT-2 inhibitors|Sulfonylureas"/>
  </r>
  <r>
    <s v="b51ib4ER2mw"/>
    <x v="33"/>
    <s v="Other"/>
    <s v="Biguanides"/>
    <x v="0"/>
    <d v="2019-10-03T00:00:00"/>
    <s v="Biguanides-&gt;Insulin isophane"/>
  </r>
  <r>
    <s v="bBxX0qkpnWA"/>
    <x v="33"/>
    <s v="Pacific peoples"/>
    <s v="Biguanides"/>
    <x v="0"/>
    <d v="2024-08-22T00:00:00"/>
    <s v="Biguanides"/>
  </r>
  <r>
    <s v="BcL3vvhRFco"/>
    <x v="33"/>
    <s v="Other"/>
    <s v="Biguanides"/>
    <x v="0"/>
    <d v="2024-03-21T00:00:00"/>
    <s v="Biguanides"/>
  </r>
  <r>
    <s v="E6DD8UGN62s"/>
    <x v="33"/>
    <s v="Pacific peoples"/>
    <s v="Biguanides|Insulin isophane"/>
    <x v="0"/>
    <d v="2018-03-15T00:00:00"/>
    <s v="Biguanides|Insulin isophane"/>
  </r>
  <r>
    <s v="E6KYu59tciM"/>
    <x v="33"/>
    <s v="Pacific peoples"/>
    <s v="Biguanides"/>
    <x v="0"/>
    <d v="2013-09-30T00:00:00"/>
    <s v="Biguanides-&gt;DPP-4 inhibitors|Sulfonylureas-&gt;DPP-4 inhibitors-&gt;DPP-4 inhibitors|SGLT-2 inhibitors|Sulfonylureas"/>
  </r>
  <r>
    <s v="e8jKC7YsokE"/>
    <x v="33"/>
    <s v="Other"/>
    <s v="Insulin aspart|Insulin isophane"/>
    <x v="1"/>
    <d v="2013-07-12T00:00:00"/>
    <s v="Insulin aspart|Insulin isophane-&gt;Insulin aspart-&gt;Biguanides-&gt;Biguanides|Insulin aspart|Insulin isophane-&gt;Insulin isophane-&gt;Biguanides|Insulin isophane"/>
  </r>
  <r>
    <s v="E9VCYzUtKEY"/>
    <x v="33"/>
    <s v="Asian"/>
    <s v="Biguanides"/>
    <x v="0"/>
    <d v="2020-12-17T00:00:00"/>
    <s v="Biguanides"/>
  </r>
  <r>
    <s v="EaFIm0OssSE"/>
    <x v="33"/>
    <s v="Other"/>
    <s v="Biguanides"/>
    <x v="0"/>
    <d v="2019-01-24T00:00:00"/>
    <s v="Biguanides"/>
  </r>
  <r>
    <s v="eLei7u32Fc2"/>
    <x v="33"/>
    <s v="Other"/>
    <s v="Biguanides|Sulfonylureas"/>
    <x v="0"/>
    <d v="2012-12-11T00:00:00"/>
    <s v="Biguanides|Sulfonylureas-&gt;Biguanides-&gt;Sulfonylureas"/>
  </r>
  <r>
    <s v="elT3eIbT4sY"/>
    <x v="33"/>
    <s v="Pacific peoples"/>
    <s v="Biguanides|DPP-4 inhibitors"/>
    <x v="0"/>
    <d v="2023-09-27T00:00:00"/>
    <s v="Biguanides|DPP-4 inhibitors-&gt;DPP-4 inhibitors"/>
  </r>
  <r>
    <s v="eJGxpuYraQk"/>
    <x v="33"/>
    <s v="Asian"/>
    <s v="Biguanides"/>
    <x v="0"/>
    <d v="2024-10-22T00:00:00"/>
    <s v="Biguanides"/>
  </r>
  <r>
    <s v="Ek1GD/k1JQw"/>
    <x v="33"/>
    <s v="Pacific peoples"/>
    <s v="Biguanides"/>
    <x v="0"/>
    <d v="2019-11-18T00:00:00"/>
    <s v="Biguanides-&gt;Biguanides|GLP-1 agonists-&gt;GLP-1 agonists"/>
  </r>
  <r>
    <s v="EgQN4GOvDqk"/>
    <x v="33"/>
    <s v="Other"/>
    <s v="Biguanides"/>
    <x v="0"/>
    <d v="2014-02-19T00:00:00"/>
    <s v="Biguanides-&gt;Insulin isophane-&gt;Insulin aspart-&gt;Insulin glargine-&gt;Insulin aspart|Insulin glargine"/>
  </r>
  <r>
    <s v="EfMzTXdxLfA"/>
    <x v="33"/>
    <s v="Asian"/>
    <s v="SGLT-2 inhibitors"/>
    <x v="0"/>
    <d v="2024-12-19T00:00:00"/>
    <s v="SGLT-2 inhibitors"/>
  </r>
  <r>
    <s v="ED3yTfvWSVo"/>
    <x v="33"/>
    <s v="Asian"/>
    <s v="Biguanides"/>
    <x v="0"/>
    <d v="2025-05-26T00:00:00"/>
    <s v="Biguanides-&gt;Insulin aspart"/>
  </r>
  <r>
    <s v="eb6uxSre/Ms"/>
    <x v="33"/>
    <s v="Pacific peoples"/>
    <s v="Biguanides"/>
    <x v="0"/>
    <d v="2024-08-29T00:00:00"/>
    <s v="Biguanides"/>
  </r>
  <r>
    <s v="ebi1YPv7Ya6"/>
    <x v="33"/>
    <s v="Other"/>
    <s v="Biguanides|Insulin isophane"/>
    <x v="0"/>
    <d v="2015-12-30T00:00:00"/>
    <s v="Biguanides|Insulin isophane-&gt;Insulin aspart-&gt;Insulin isophane-&gt;Insulin aspart|Insulin isophane"/>
  </r>
  <r>
    <s v="AYmDCanAZZU"/>
    <x v="33"/>
    <s v="Pacific peoples"/>
    <s v="Biguanides"/>
    <x v="0"/>
    <d v="2014-07-04T00:00:00"/>
    <s v="Biguanides-&gt;Biguanides|Sulfonylureas-&gt;Biguanides|DPP-4 inhibitors|Sulfonylureas-&gt;Biguanides|Insulin isophane-&gt;Insulin lispro-&gt;Insulin isophane-&gt;Biguanides|Insulin isophane|Insulin lispro-&gt;Insulin isophane|Insulin lispro-&gt;Biguanides|DPP-4 inhibitors-&gt;DPP-4 inhibitors-&gt;Insulin glargine-&gt;Insulin aspart-&gt;Insulin aspart|Insulin glargine"/>
  </r>
  <r>
    <s v="aXQDNhbTbZs"/>
    <x v="33"/>
    <s v="Pacific peoples"/>
    <s v="Biguanides"/>
    <x v="0"/>
    <d v="2017-07-18T00:00:00"/>
    <s v="Biguanides-&gt;Insulin isophane"/>
  </r>
  <r>
    <s v="aXV/jFFywDk"/>
    <x v="33"/>
    <s v="Asian"/>
    <s v="Biguanides"/>
    <x v="0"/>
    <d v="2022-09-12T00:00:00"/>
    <s v="Biguanides"/>
  </r>
  <r>
    <s v="AqwU4jm4.XI"/>
    <x v="33"/>
    <s v="Pacific peoples"/>
    <s v="Biguanides"/>
    <x v="0"/>
    <d v="2015-04-11T00:00:00"/>
    <s v="Biguanides-&gt;Insulin isophane-&gt;Biguanides|Insulin isophane-&gt;Biguanides|Insulin lispro-&gt;Insulin lispro-&gt;Biguanides|Insulin isophane|Insulin lispro-&gt;DPP-4 inhibitors|Insulin glargine|Insulin lispro-&gt;Biguanides|DPP-4 inhibitors|Insulin glargine|Insulin lispro-&gt;SGLT-2 inhibitors-&gt;DPP-4 inhibitors|Insulin glargine|Insulin lispro|SGLT-2 inhibitors-&gt;DPP-4 inhibitors|SGLT-2 inhibitors-&gt;Insulin glargine|Insulin lispro-&gt;Biguanides|GLP-1 agonists|Insulin glargine|SGLT-2 inhibitors-&gt;Biguanides|GLP-1 agonists|Insulin glargine-&gt;GLP-1 agonists|Insulin glargine-&gt;Biguanides|Insulin glargine|SGLT-2 inhibitors-&gt;Biguanides|SGLT-2 inhibitors-&gt;Insulin glargine-&gt;GLP-1 agonists-&gt;Biguanides|Insulin glargine-&gt;DPP-4 inhibitors|Insulin glargine|SGLT-2 inhibitors-&gt;DPP-4 inhibitors-&gt;Biguanides|DPP-4 inhibitors|GLP-1 agonists|Insulin glargine-&gt;Biguanides|DPP-4 inhibitors"/>
  </r>
  <r>
    <s v="aR40GqBNOLc"/>
    <x v="33"/>
    <s v="Asian"/>
    <s v="Biguanides"/>
    <x v="0"/>
    <d v="2023-10-16T00:00:00"/>
    <s v="Biguanides"/>
  </r>
  <r>
    <s v="AR4r2kWf526"/>
    <x v="33"/>
    <s v="Pacific peoples"/>
    <s v="Biguanides"/>
    <x v="0"/>
    <d v="2018-08-31T00:00:00"/>
    <s v="Biguanides-&gt;SGLT-2 inhibitors-&gt;Biguanides|SGLT-2 inhibitors-&gt;GLP-1 agonists-&gt;Biguanides|GLP-1 agonists"/>
  </r>
  <r>
    <s v="atw/M3Qhtcg"/>
    <x v="33"/>
    <s v="Other"/>
    <s v="Biguanides"/>
    <x v="0"/>
    <d v="2015-12-18T00:00:00"/>
    <s v="Biguanides"/>
  </r>
  <r>
    <s v="aIKIFapJRSE"/>
    <x v="33"/>
    <s v="Other"/>
    <s v="Biguanides"/>
    <x v="0"/>
    <d v="2011-08-08T00:00:00"/>
    <s v="Biguanides-&gt;Insulin aspart"/>
  </r>
  <r>
    <s v="AINFDx09hD2"/>
    <x v="33"/>
    <s v="Asian"/>
    <s v="DPP-4 inhibitors"/>
    <x v="0"/>
    <d v="2024-09-23T00:00:00"/>
    <s v="DPP-4 inhibitors-&gt;DPP-4 inhibitors|Sulfonylureas"/>
  </r>
  <r>
    <s v="aqBkYbFKTbA"/>
    <x v="33"/>
    <s v="Other"/>
    <s v="Biguanides"/>
    <x v="0"/>
    <d v="2011-03-03T00:00:00"/>
    <s v="Biguanides"/>
  </r>
  <r>
    <s v="alomXNYqVQ6"/>
    <x v="33"/>
    <s v="Māori"/>
    <s v="Biguanides"/>
    <x v="0"/>
    <d v="2015-10-28T00:00:00"/>
    <s v="Biguanides"/>
  </r>
  <r>
    <s v="Alay9V9ygFU"/>
    <x v="33"/>
    <s v="Other"/>
    <s v="Insulin isophane"/>
    <x v="1"/>
    <d v="2020-08-27T00:00:00"/>
    <s v="Insulin isophane-&gt;Biguanides"/>
  </r>
  <r>
    <s v="aMfsLeWj7mY"/>
    <x v="33"/>
    <s v="Māori"/>
    <s v="Biguanides"/>
    <x v="0"/>
    <d v="2022-02-23T00:00:00"/>
    <s v="Biguanides-&gt;Insulin isophane-&gt;Insulin aspart-&gt;Biguanides|Insulin isophane-&gt;Insulin aspart|Insulin isophane"/>
  </r>
  <r>
    <s v="7/6gvZYcML6"/>
    <x v="33"/>
    <s v="Pacific peoples"/>
    <s v="Biguanides"/>
    <x v="0"/>
    <d v="2024-05-22T00:00:00"/>
    <s v="Biguanides"/>
  </r>
  <r>
    <s v="6RepHh/Y.C2"/>
    <x v="33"/>
    <s v="Māori"/>
    <s v="Biguanides"/>
    <x v="0"/>
    <d v="2019-05-07T00:00:00"/>
    <s v="Biguanides-&gt;Biguanides|DPP-4 inhibitors-&gt;Sulfonylureas"/>
  </r>
  <r>
    <s v="6SxqNn/Tgb6"/>
    <x v="33"/>
    <s v="Māori"/>
    <s v="Biguanides"/>
    <x v="0"/>
    <d v="2024-04-24T00:00:00"/>
    <s v="Biguanides"/>
  </r>
  <r>
    <s v="6NZQdGiknJ6"/>
    <x v="33"/>
    <s v="Asian"/>
    <s v="Biguanides"/>
    <x v="0"/>
    <d v="2023-04-13T00:00:00"/>
    <s v="Biguanides"/>
  </r>
  <r>
    <s v="7IpcPFQiRNs"/>
    <x v="33"/>
    <s v="Māori"/>
    <s v="Insulin glargine"/>
    <x v="1"/>
    <d v="2021-05-21T00:00:00"/>
    <s v="Insulin glargine-&gt;Biguanides-&gt;Biguanides|Insulin glargine"/>
  </r>
  <r>
    <s v="7Hl6juYwMKg"/>
    <x v="33"/>
    <s v="Māori"/>
    <s v="Biguanides"/>
    <x v="0"/>
    <d v="2022-03-16T00:00:00"/>
    <s v="Biguanides"/>
  </r>
  <r>
    <s v="7d0GFTBJOZ6"/>
    <x v="33"/>
    <s v="Other"/>
    <s v="Biguanides"/>
    <x v="0"/>
    <d v="2014-11-08T00:00:00"/>
    <s v="Biguanides"/>
  </r>
  <r>
    <s v="79EoooqnVuM"/>
    <x v="33"/>
    <s v="Pacific peoples"/>
    <s v="Biguanides"/>
    <x v="0"/>
    <d v="2021-05-20T00:00:00"/>
    <s v="Biguanides-&gt;SGLT-2 inhibitors"/>
  </r>
  <r>
    <s v="765GGBeLrxo"/>
    <x v="33"/>
    <s v="Pacific peoples"/>
    <s v="Biguanides"/>
    <x v="0"/>
    <d v="2023-11-16T00:00:00"/>
    <s v="Biguanides"/>
  </r>
  <r>
    <s v="7Jeyy/U4JvM"/>
    <x v="33"/>
    <s v="Pacific peoples"/>
    <s v="Biguanides"/>
    <x v="0"/>
    <d v="2023-10-09T00:00:00"/>
    <s v="Biguanides"/>
  </r>
  <r>
    <s v="bgBfSLaDH0c"/>
    <x v="33"/>
    <s v="Māori"/>
    <s v="Biguanides"/>
    <x v="0"/>
    <d v="2024-10-31T00:00:00"/>
    <s v="Biguanides"/>
  </r>
  <r>
    <s v="c2lvvNLwuA."/>
    <x v="33"/>
    <s v="Asian"/>
    <s v="Biguanides"/>
    <x v="0"/>
    <d v="2016-04-29T00:00:00"/>
    <s v="Biguanides-&gt;Insulin aspart"/>
  </r>
  <r>
    <s v="C2Gg.GKfUCM"/>
    <x v="33"/>
    <s v="Other"/>
    <s v="Biguanides"/>
    <x v="0"/>
    <d v="2020-01-13T00:00:00"/>
    <s v="Biguanides-&gt;DPP-4 inhibitors-&gt;Biguanides|DPP-4 inhibitors-&gt;SGLT-2 inhibitors-&gt;Biguanides|DPP-4 inhibitors|SGLT-2 inhibitors-&gt;Biguanides|DPP-4 inhibitors|SGLT-2 inhibitors|Sulfonylureas-&gt;Insulin glargine-&gt;Sulfonylureas-&gt;Biguanides|DPP-4 inhibitors|Insulin glargine|SGLT-2 inhibitors-&gt;Biguanides|DPP-4 inhibitors|Insulin glargine|SGLT-2 inhibitors|Sulfonylureas-&gt;DPP-4 inhibitors|Insulin glargine|SGLT-2 inhibitors|Sulfonylureas-&gt;DPP-4 inhibitors|Sulfonylureas-&gt;DPP-4 inhibitors|Insulin glargine|Sulfonylureas-&gt;DPP-4 inhibitors|Insulin glargine|SGLT-2 inhibitors"/>
  </r>
  <r>
    <s v="c0xF6OiphHw"/>
    <x v="33"/>
    <s v="Asian"/>
    <s v="Biguanides"/>
    <x v="0"/>
    <d v="2022-07-08T00:00:00"/>
    <s v="Biguanides-&gt;Insulin aspart|Insulin isophane"/>
  </r>
  <r>
    <s v="C//a9f3hAj."/>
    <x v="33"/>
    <s v="Asian"/>
    <s v="Biguanides"/>
    <x v="0"/>
    <d v="2019-05-20T00:00:00"/>
    <s v="Biguanides-&gt;Insulin glargine-&gt;Biguanides|Insulin glargine-&gt;Insulin isophane-&gt;Insulin aspart|Insulin isophane-&gt;Insulin aspart"/>
  </r>
  <r>
    <s v="C502hg2I1ag"/>
    <x v="33"/>
    <s v="Other"/>
    <s v="Biguanides"/>
    <x v="0"/>
    <d v="2013-05-09T00:00:00"/>
    <s v="Biguanides-&gt;Sulfonylureas-&gt;Biguanides|Sulfonylureas-&gt;SGLT-2 inhibitors-&gt;Biguanides|SGLT-2 inhibitors"/>
  </r>
  <r>
    <s v="C5RobGDXYzY"/>
    <x v="33"/>
    <s v="Māori"/>
    <s v="Biguanides"/>
    <x v="0"/>
    <d v="2024-08-05T00:00:00"/>
    <s v="Biguanides-&gt;DPP-4 inhibitors-&gt;SGLT-2 inhibitors"/>
  </r>
  <r>
    <s v="BvQzea2OWU6"/>
    <x v="33"/>
    <s v="Other"/>
    <s v="Biguanides"/>
    <x v="0"/>
    <d v="2020-06-30T00:00:00"/>
    <s v="Biguanides"/>
  </r>
  <r>
    <s v="BUo5jwMxCK."/>
    <x v="33"/>
    <s v="Other"/>
    <s v="Biguanides"/>
    <x v="0"/>
    <d v="2017-01-16T00:00:00"/>
    <s v="Biguanides"/>
  </r>
  <r>
    <s v="bXFQG2o5TYc"/>
    <x v="33"/>
    <s v="Asian"/>
    <s v="Biguanides|Sulfonylureas"/>
    <x v="0"/>
    <d v="2013-12-03T00:00:00"/>
    <s v="Biguanides|Sulfonylureas-&gt;Sulfonylureas-&gt;DPP-4 inhibitors-&gt;Biguanides|DPP-4 inhibitors-&gt;DPP-4 inhibitors|Sulfonylureas-&gt;DPP-4 inhibitors|SGLT-2 inhibitors|Sulfonylureas-&gt;DPP-4 inhibitors|SGLT-2 inhibitors-&gt;Biguanides|GLP-1 agonists-&gt;Biguanides|GLP-1 agonists|Sulfonylureas-&gt;GLP-1 agonists"/>
  </r>
  <r>
    <s v="bZO0YAKvBO2"/>
    <x v="33"/>
    <s v="Asian"/>
    <s v="Biguanides"/>
    <x v="0"/>
    <d v="2021-10-20T00:00:00"/>
    <s v="Biguanides"/>
  </r>
  <r>
    <s v="BZsZMm1ouxk"/>
    <x v="33"/>
    <s v="Māori"/>
    <s v="Biguanides"/>
    <x v="0"/>
    <d v="2024-09-18T00:00:00"/>
    <s v="Biguanides-&gt;SGLT-2 inhibitors"/>
  </r>
  <r>
    <s v="BzauiORJtMo"/>
    <x v="33"/>
    <s v="Other"/>
    <s v="Biguanides|Insulin isophane"/>
    <x v="0"/>
    <d v="2016-07-05T00:00:00"/>
    <s v="Biguanides|Insulin isophane-&gt;Insulin aspart|Insulin isophane-&gt;Insulin isophane-&gt;Insulin aspart"/>
  </r>
  <r>
    <s v="BZgWrtA/ES6"/>
    <x v="33"/>
    <s v="Asian"/>
    <s v="Biguanides"/>
    <x v="0"/>
    <d v="2017-04-04T00:00:00"/>
    <s v="Biguanides"/>
  </r>
  <r>
    <s v="bowPMR8IVN6"/>
    <x v="33"/>
    <s v="Other"/>
    <s v="Insulin aspart"/>
    <x v="1"/>
    <d v="2015-08-13T00:00:00"/>
    <s v="Insulin aspart-&gt;Insulin isophane-&gt;Insulin aspart|Insulin isophane-&gt;Biguanides"/>
  </r>
  <r>
    <s v="BO87gCSH..I"/>
    <x v="33"/>
    <s v="Asian"/>
    <s v="Insulin isophane"/>
    <x v="1"/>
    <d v="2014-08-06T00:00:00"/>
    <s v="Insulin isophane-&gt;Insulin aspart|Insulin isophane-&gt;Biguanides|Insulin isophane"/>
  </r>
  <r>
    <s v="boB/lgWHWl."/>
    <x v="33"/>
    <s v="Māori"/>
    <s v="Biguanides"/>
    <x v="0"/>
    <d v="2025-07-30T00:00:00"/>
    <s v="Biguanides"/>
  </r>
  <r>
    <s v="BO3d7zIcp0A"/>
    <x v="33"/>
    <s v="Asian"/>
    <s v="Biguanides"/>
    <x v="0"/>
    <d v="2023-09-12T00:00:00"/>
    <s v="Biguanides-&gt;DPP-4 inhibitors-&gt;DPP-4 inhibitors|SGLT-2 inhibitors|Sulfonylureas"/>
  </r>
  <r>
    <s v="boz4XiP/yHE"/>
    <x v="33"/>
    <s v="Other"/>
    <s v="Biguanides|Insulin isophane"/>
    <x v="0"/>
    <d v="2016-06-07T00:00:00"/>
    <s v="Biguanides|Insulin isophane-&gt;Insulin aspart-&gt;Biguanides|Insulin aspart-&gt;Biguanides"/>
  </r>
  <r>
    <s v="Bs2jbU2s4Iw"/>
    <x v="33"/>
    <s v="Other"/>
    <s v="Biguanides"/>
    <x v="0"/>
    <d v="2011-08-09T00:00:00"/>
    <s v="Biguanides"/>
  </r>
  <r>
    <s v="bRv12zFV/ak"/>
    <x v="33"/>
    <s v="Pacific peoples"/>
    <s v="Biguanides"/>
    <x v="0"/>
    <d v="2025-08-21T00:00:00"/>
    <s v="Biguanides"/>
  </r>
  <r>
    <s v="btJsGhJm0rA"/>
    <x v="33"/>
    <s v="Other"/>
    <s v="Biguanides|Insulin isophane"/>
    <x v="0"/>
    <d v="2015-04-02T00:00:00"/>
    <s v="Biguanides|Insulin isophane"/>
  </r>
  <r>
    <s v="bsqaw.FplCs"/>
    <x v="33"/>
    <s v="Asian"/>
    <s v="Biguanides"/>
    <x v="0"/>
    <d v="2011-05-30T00:00:00"/>
    <s v="Biguanides"/>
  </r>
  <r>
    <s v="bkcccqKcFOU"/>
    <x v="33"/>
    <s v="Asian"/>
    <s v="Biguanides"/>
    <x v="0"/>
    <d v="2019-08-02T00:00:00"/>
    <s v="Biguanides"/>
  </r>
  <r>
    <s v="Bk6rRrqYus2"/>
    <x v="33"/>
    <s v="Asian"/>
    <s v="Biguanides|Insulin isophane"/>
    <x v="0"/>
    <d v="2023-06-23T00:00:00"/>
    <s v="Biguanides|Insulin isophane"/>
  </r>
  <r>
    <s v="bm0wE3TSYnE"/>
    <x v="33"/>
    <s v="Pacific peoples"/>
    <s v="Biguanides"/>
    <x v="0"/>
    <d v="2025-03-16T00:00:00"/>
    <s v="Biguanides-&gt;DPP-4 inhibitors"/>
  </r>
  <r>
    <s v="BLn/OdS3Mhw"/>
    <x v="33"/>
    <s v="Other"/>
    <s v="Biguanides"/>
    <x v="0"/>
    <d v="2018-09-28T00:00:00"/>
    <s v="Biguanides"/>
  </r>
  <r>
    <s v="Bldj5AC3Wzs"/>
    <x v="33"/>
    <s v="Māori"/>
    <s v="Insulin isophane"/>
    <x v="1"/>
    <d v="2011-09-28T00:00:00"/>
    <s v="Insulin isophane-&gt;Insulin aspart-&gt;Biguanides-&gt;Biguanides|Sulfonylureas-&gt;Insulin glargine-&gt;Insulin aspart|Insulin glargine"/>
  </r>
  <r>
    <s v="ey2KKOLEOa6"/>
    <x v="33"/>
    <s v="Asian"/>
    <s v="Biguanides"/>
    <x v="0"/>
    <d v="2018-11-14T00:00:00"/>
    <s v="Biguanides"/>
  </r>
  <r>
    <s v="exU8LSCtLPU"/>
    <x v="33"/>
    <s v="Other"/>
    <s v="Biguanides"/>
    <x v="0"/>
    <d v="2024-05-23T00:00:00"/>
    <s v="Biguanides-&gt;Insulin glargine-&gt;Biguanides|Insulin glargine"/>
  </r>
  <r>
    <s v="cAugjwm5ATI"/>
    <x v="33"/>
    <s v="Māori"/>
    <s v="Biguanides"/>
    <x v="0"/>
    <d v="2024-09-02T00:00:00"/>
    <s v="Biguanides-&gt;Insulin aspart|Insulin isophane-&gt;Insulin isophane"/>
  </r>
  <r>
    <s v="f1L9mi1GK.E"/>
    <x v="33"/>
    <s v="Māori"/>
    <s v="Biguanides"/>
    <x v="0"/>
    <d v="2016-02-16T00:00:00"/>
    <s v="Biguanides"/>
  </r>
  <r>
    <s v="f22vyI0D0GE"/>
    <x v="33"/>
    <s v="Asian"/>
    <s v="Biguanides"/>
    <x v="0"/>
    <d v="2025-06-26T00:00:00"/>
    <s v="Biguanides-&gt;Insulin isophane"/>
  </r>
  <r>
    <s v="F2lTLzeLJ22"/>
    <x v="33"/>
    <s v="Other"/>
    <s v="Biguanides"/>
    <x v="0"/>
    <d v="2025-10-29T00:00:00"/>
    <s v="Biguanides"/>
  </r>
  <r>
    <s v="EzJmPnBxA9g"/>
    <x v="33"/>
    <s v="Asian"/>
    <s v="DPP-4 inhibitors"/>
    <x v="0"/>
    <d v="2023-10-09T00:00:00"/>
    <s v="DPP-4 inhibitors-&gt;SGLT-2 inhibitors-&gt;DPP-4 inhibitors|SGLT-2 inhibitors"/>
  </r>
  <r>
    <s v="EZR/1lyNt.6"/>
    <x v="33"/>
    <s v="Māori"/>
    <s v="Biguanides"/>
    <x v="0"/>
    <d v="2012-11-01T00:00:00"/>
    <s v="Biguanides-&gt;Biguanides|Sulfonylureas-&gt;Sulfonylureas-&gt;Biguanides|DPP-4 inhibitors|Sulfonylureas-&gt;DPP-4 inhibitors|Sulfonylureas-&gt;SGLT-2 inhibitors-&gt;DPP-4 inhibitors|SGLT-2 inhibitors|Sulfonylureas-&gt;DPP-4 inhibitors|SGLT-2 inhibitors"/>
  </r>
  <r>
    <s v="f5Z49YRcFHY"/>
    <x v="33"/>
    <s v="Asian"/>
    <s v="Biguanides"/>
    <x v="0"/>
    <d v="2020-11-19T00:00:00"/>
    <s v="Biguanides-&gt;Insulin isophane"/>
  </r>
  <r>
    <s v="F5B1XP6IIus"/>
    <x v="33"/>
    <s v="Asian"/>
    <s v="Biguanides"/>
    <x v="0"/>
    <d v="2020-11-02T00:00:00"/>
    <s v="Biguanides"/>
  </r>
  <r>
    <s v="f2YDJv1Y6AM"/>
    <x v="33"/>
    <s v="Asian"/>
    <s v="DPP-4 inhibitors"/>
    <x v="0"/>
    <d v="2020-02-14T00:00:00"/>
    <s v="DPP-4 inhibitors-&gt;Biguanides-&gt;Biguanides|DPP-4 inhibitors"/>
  </r>
  <r>
    <s v="f8a.CFygwcM"/>
    <x v="33"/>
    <s v="Asian"/>
    <s v="Biguanides"/>
    <x v="0"/>
    <d v="2023-05-31T00:00:00"/>
    <s v="Biguanides"/>
  </r>
  <r>
    <s v="fHDW2RuRSQg"/>
    <x v="33"/>
    <s v="Pacific peoples"/>
    <s v="Biguanides"/>
    <x v="0"/>
    <d v="2017-03-28T00:00:00"/>
    <s v="Biguanides-&gt;Biguanides|Sulfonylureas-&gt;DPP-4 inhibitors-&gt;DPP-4 inhibitors|Sulfonylureas-&gt;DPP-4 inhibitors|SGLT-2 inhibitors-&gt;GLP-1 agonists-&gt;DPP-4 inhibitors|GLP-1 agonists-&gt;Biguanides|GLP-1 agonists|Sulfonylureas"/>
  </r>
  <r>
    <s v="fFpWBRqBA0c"/>
    <x v="33"/>
    <s v="Pacific peoples"/>
    <s v="Biguanides"/>
    <x v="0"/>
    <d v="2024-05-02T00:00:00"/>
    <s v="Biguanides"/>
  </r>
  <r>
    <s v="Fjhxku/hmhM"/>
    <x v="33"/>
    <s v="Asian"/>
    <s v="Biguanides"/>
    <x v="0"/>
    <d v="2015-08-31T00:00:00"/>
    <s v="Biguanides"/>
  </r>
  <r>
    <s v="fJSjXGp24GQ"/>
    <x v="33"/>
    <s v="Asian"/>
    <s v="Biguanides"/>
    <x v="0"/>
    <d v="2024-01-10T00:00:00"/>
    <s v="Biguanides-&gt;Insulin isophane"/>
  </r>
  <r>
    <s v="Fi7.DWnfJX."/>
    <x v="33"/>
    <s v="Asian"/>
    <s v="Biguanides"/>
    <x v="0"/>
    <d v="2014-12-31T00:00:00"/>
    <s v="Biguanides-&gt;SGLT-2 inhibitors"/>
  </r>
  <r>
    <s v="faagRXifk7U"/>
    <x v="33"/>
    <s v="Other"/>
    <s v="Biguanides"/>
    <x v="0"/>
    <d v="2024-07-08T00:00:00"/>
    <s v="Biguanides"/>
  </r>
  <r>
    <s v="FBZuOdjmRyE"/>
    <x v="33"/>
    <s v="Other"/>
    <s v="Biguanides"/>
    <x v="0"/>
    <d v="2020-01-09T00:00:00"/>
    <s v="Biguanides"/>
  </r>
  <r>
    <s v="fDDwm0fyThk"/>
    <x v="33"/>
    <s v="Māori"/>
    <s v="Biguanides"/>
    <x v="0"/>
    <d v="2013-10-10T00:00:00"/>
    <s v="Biguanides"/>
  </r>
  <r>
    <s v="fcQUtXrheVs"/>
    <x v="33"/>
    <s v="Other"/>
    <s v="Insulin aspart"/>
    <x v="1"/>
    <d v="2015-08-30T00:00:00"/>
    <s v="Insulin aspart-&gt;Biguanides|Insulin glargine-&gt;Insulin aspart|Insulin glargine-&gt;Insulin glargine-&gt;Biguanides-&gt;Biguanides|Insulin aspart|Insulin glargine-&gt;DPP-4 inhibitors-&gt;DPP-4 inhibitors|Insulin aspart|Insulin glargine-&gt;Insulin isophane|SGLT-2 inhibitors-&gt;Insulin isophane-&gt;Insulin aspart|Insulin isophane"/>
  </r>
  <r>
    <s v="FEZCRenLAfY"/>
    <x v="33"/>
    <s v="Māori"/>
    <s v="Biguanides"/>
    <x v="0"/>
    <d v="2022-05-10T00:00:00"/>
    <s v="Biguanides-&gt;Insulin isophane-&gt;Insulin aspart"/>
  </r>
  <r>
    <s v="fpcCvRON5q6"/>
    <x v="33"/>
    <s v="Māori"/>
    <s v="Biguanides"/>
    <x v="0"/>
    <d v="2021-01-11T00:00:00"/>
    <s v="Biguanides"/>
  </r>
  <r>
    <s v="fpA1O92Lfeo"/>
    <x v="33"/>
    <s v="Asian"/>
    <s v="Biguanides"/>
    <x v="0"/>
    <d v="2023-04-06T00:00:00"/>
    <s v="Biguanides-&gt;DPP-4 inhibitors"/>
  </r>
  <r>
    <s v="FO0eWsai1mc"/>
    <x v="33"/>
    <s v="Other"/>
    <s v="Biguanides"/>
    <x v="0"/>
    <d v="2017-06-07T00:00:00"/>
    <s v="Biguanides"/>
  </r>
  <r>
    <s v="Fmyf9P8T.UI"/>
    <x v="33"/>
    <s v="Other"/>
    <s v="Biguanides|Insulin aspart|Insulin glargine"/>
    <x v="0"/>
    <d v="2019-10-14T00:00:00"/>
    <s v="Biguanides|Insulin aspart|Insulin glargine-&gt;Insulin aspart|Insulin glargine-&gt;Biguanides-&gt;Biguanides|Insulin glargine-&gt;Insulin aspart-&gt;Insulin glargine"/>
  </r>
  <r>
    <s v="FLZ9muZfb0U"/>
    <x v="33"/>
    <s v="Other"/>
    <s v="Biguanides"/>
    <x v="0"/>
    <d v="2022-10-13T00:00:00"/>
    <s v="Biguanides-&gt;Insulin isophane-&gt;Insulin aspart"/>
  </r>
  <r>
    <s v="fkBqljBzh8c"/>
    <x v="33"/>
    <s v="Other"/>
    <s v="Biguanides"/>
    <x v="0"/>
    <d v="2023-01-30T00:00:00"/>
    <s v="Biguanides"/>
  </r>
  <r>
    <s v="FKhcFhW9uw2"/>
    <x v="33"/>
    <s v="Asian"/>
    <s v="Biguanides"/>
    <x v="0"/>
    <d v="2024-02-27T00:00:00"/>
    <s v="Biguanides"/>
  </r>
  <r>
    <s v="fkjArijGbYc"/>
    <x v="33"/>
    <s v="Asian"/>
    <s v="Biguanides"/>
    <x v="0"/>
    <d v="2024-09-04T00:00:00"/>
    <s v="Biguanides-&gt;Insulin isophane-&gt;Biguanides|Insulin isophane-&gt;Insulin aspart-&gt;Biguanides|Insulin aspart|Insulin isophane-&gt;Insulin aspart|Insulin isophane"/>
  </r>
  <r>
    <s v="fS4udA8JNgE"/>
    <x v="33"/>
    <s v="Asian"/>
    <s v="Biguanides"/>
    <x v="0"/>
    <d v="2020-02-12T00:00:00"/>
    <s v="Biguanides"/>
  </r>
  <r>
    <s v="FVaWhs/2tXU"/>
    <x v="33"/>
    <s v="Māori"/>
    <s v="Biguanides"/>
    <x v="0"/>
    <d v="2024-03-27T00:00:00"/>
    <s v="Biguanides"/>
  </r>
  <r>
    <s v="Fvqp53n34.c"/>
    <x v="33"/>
    <s v="Māori"/>
    <s v="Insulin isophane"/>
    <x v="1"/>
    <d v="2012-06-12T00:00:00"/>
    <s v="Insulin isophane-&gt;Insulin aspart-&gt;Biguanides"/>
  </r>
  <r>
    <s v="fTtfWif7czs"/>
    <x v="33"/>
    <s v="Asian"/>
    <s v="Biguanides"/>
    <x v="0"/>
    <d v="2017-04-26T00:00:00"/>
    <s v="Biguanides-&gt;Biguanides|SGLT-2 inhibitors-&gt;SGLT-2 inhibitors"/>
  </r>
  <r>
    <s v="iTXSe9iylvU"/>
    <x v="33"/>
    <s v="Asian"/>
    <s v="Biguanides"/>
    <x v="0"/>
    <d v="2014-06-05T00:00:00"/>
    <s v="Biguanides"/>
  </r>
  <r>
    <s v="iub4ucBaPKk"/>
    <x v="33"/>
    <s v="Pacific peoples"/>
    <s v="DPP-4 inhibitors"/>
    <x v="0"/>
    <d v="2025-07-08T00:00:00"/>
    <s v="DPP-4 inhibitors-&gt;SGLT-2 inhibitors"/>
  </r>
  <r>
    <s v="isADKHJr1BE"/>
    <x v="33"/>
    <s v="Pacific peoples"/>
    <s v="Biguanides"/>
    <x v="0"/>
    <d v="2019-11-27T00:00:00"/>
    <s v="Biguanides"/>
  </r>
  <r>
    <s v="iWdcmPoi0dk"/>
    <x v="33"/>
    <s v="Other"/>
    <s v="Biguanides"/>
    <x v="0"/>
    <d v="2021-05-14T00:00:00"/>
    <s v="Biguanides-&gt;Biguanides|Insulin glargine-&gt;Insulin glargine"/>
  </r>
  <r>
    <s v="iRjt3A7Vu/Y"/>
    <x v="33"/>
    <s v="Asian"/>
    <s v="Biguanides"/>
    <x v="0"/>
    <d v="2016-06-02T00:00:00"/>
    <s v="Biguanides"/>
  </r>
  <r>
    <s v="IQxqylqnwF2"/>
    <x v="33"/>
    <s v="Māori"/>
    <s v="Biguanides"/>
    <x v="0"/>
    <d v="2018-12-06T00:00:00"/>
    <s v="Biguanides"/>
  </r>
  <r>
    <s v="IqxT8/9bcrQ"/>
    <x v="33"/>
    <s v="Other"/>
    <s v="Sulfonylureas"/>
    <x v="0"/>
    <d v="2012-11-06T00:00:00"/>
    <s v="Sulfonylureas-&gt;Biguanides-&gt;Biguanides|Sulfonylureas-&gt;Insulin aspart-&gt;Insulin isophane-&gt;Biguanides|Insulin isophane-&gt;Biguanides|Insulin isophane|Sulfonylureas-&gt;Insulin lispro-&gt;Biguanides|Insulin lispro|Sulfonylureas-&gt;Insulin lispro|Sulfonylureas-&gt;Biguanides|Insulin lispro-&gt;SGLT-2 inhibitors-&gt;Biguanides|Insulin lispro|SGLT-2 inhibitors|Sulfonylureas"/>
  </r>
  <r>
    <s v="iQ3fpi4oYUQ"/>
    <x v="33"/>
    <s v="Other"/>
    <s v="Biguanides"/>
    <x v="0"/>
    <d v="2014-04-22T00:00:00"/>
    <s v="Biguanides"/>
  </r>
  <r>
    <s v="iPgAVAihBa."/>
    <x v="33"/>
    <s v="Asian"/>
    <s v="Insulin isophane"/>
    <x v="1"/>
    <d v="2023-11-28T00:00:00"/>
    <s v="Insulin isophane-&gt;Biguanides|Insulin isophane"/>
  </r>
  <r>
    <s v="fYa4uYqwiX6"/>
    <x v="33"/>
    <s v="Asian"/>
    <s v="Biguanides"/>
    <x v="0"/>
    <d v="2025-04-08T00:00:00"/>
    <s v="Biguanides-&gt;Biguanides|Insulin isophane|Insulin lispro-&gt;Insulin isophane|Insulin lispro"/>
  </r>
  <r>
    <s v="TRHxA8OWTvo"/>
    <x v="33"/>
    <s v="Pacific peoples"/>
    <s v="Biguanides|Sulfonylureas"/>
    <x v="0"/>
    <d v="2016-11-03T00:00:00"/>
    <s v="Biguanides|Sulfonylureas-&gt;Insulin aspart-&gt;Sulfonylureas-&gt;Insulin aspart|Insulin isophane-&gt;Biguanides-&gt;Biguanides|Insulin aspart|Insulin isophane-&gt;Biguanides|DPP-4 inhibitors|Sulfonylureas-&gt;DPP-4 inhibitors|Sulfonylureas-&gt;SGLT-2 inhibitors-&gt;DPP-4 inhibitors-&gt;GLP-1 agonists"/>
  </r>
  <r>
    <s v="toBd/TWewPk"/>
    <x v="33"/>
    <s v="Asian"/>
    <s v="Biguanides"/>
    <x v="0"/>
    <d v="2011-03-02T00:00:00"/>
    <s v="Biguanides-&gt;Biguanides|Insulin isophane-&gt;Insulin aspart|Insulin isophane"/>
  </r>
  <r>
    <s v="tMh.E1a6GpE"/>
    <x v="33"/>
    <s v="Māori"/>
    <s v="Biguanides"/>
    <x v="0"/>
    <d v="2017-08-18T00:00:00"/>
    <s v="Biguanides-&gt;DPP-4 inhibitors-&gt;SGLT-2 inhibitors-&gt;Insulin aspart|Insulin isophane with insulin neutral|SGLT-2 inhibitors-&gt;DPP-4 inhibitors|Insulin isophane with insulin neutral-&gt;DPP-4 inhibitors|SGLT-2 inhibitors-&gt;DPP-4 inhibitors|Insulin isophane with insulin neutral|SGLT-2 inhibitors-&gt;Insulin aspart-&gt;DPP-4 inhibitors|Insulin aspart|SGLT-2 inhibitors-&gt;DPP-4 inhibitors|Insulin aspart"/>
  </r>
  <r>
    <s v="qnZkZQrKtuo"/>
    <x v="33"/>
    <s v="Asian"/>
    <s v="Biguanides"/>
    <x v="0"/>
    <d v="2022-03-29T00:00:00"/>
    <s v="Biguanides"/>
  </r>
  <r>
    <s v="QLtNS0qSyJI"/>
    <x v="33"/>
    <s v="Māori"/>
    <s v="Biguanides"/>
    <x v="0"/>
    <d v="2025-07-05T00:00:00"/>
    <s v="Biguanides"/>
  </r>
  <r>
    <s v="QN4ppCCH6rs"/>
    <x v="33"/>
    <s v="Asian"/>
    <s v="Biguanides"/>
    <x v="0"/>
    <d v="2017-12-08T00:00:00"/>
    <s v="Biguanides"/>
  </r>
  <r>
    <s v="QGzrzz32la."/>
    <x v="33"/>
    <s v="Asian"/>
    <s v="Biguanides"/>
    <x v="0"/>
    <d v="2025-07-16T00:00:00"/>
    <s v="Biguanides"/>
  </r>
  <r>
    <s v="qisDl3jFXd6"/>
    <x v="33"/>
    <s v="Māori"/>
    <s v="DPP-4 inhibitors|Insulin glargine"/>
    <x v="0"/>
    <d v="2025-07-09T00:00:00"/>
    <s v="DPP-4 inhibitors|Insulin glargine"/>
  </r>
  <r>
    <s v="Pzwd1VjMS9k"/>
    <x v="33"/>
    <s v="Other"/>
    <s v="Biguanides"/>
    <x v="0"/>
    <d v="2025-01-20T00:00:00"/>
    <s v="Biguanides"/>
  </r>
  <r>
    <s v="pZzEwB6eeI."/>
    <x v="33"/>
    <s v="Asian"/>
    <s v="Biguanides"/>
    <x v="0"/>
    <d v="2019-02-05T00:00:00"/>
    <s v="Biguanides"/>
  </r>
  <r>
    <s v="q1qaTtSIOlc"/>
    <x v="33"/>
    <s v="Asian"/>
    <s v="Biguanides"/>
    <x v="0"/>
    <d v="2025-08-07T00:00:00"/>
    <s v="Biguanides-&gt;Biguanides|DPP-4 inhibitors-&gt;GLP-1 agonists"/>
  </r>
  <r>
    <s v="q9kKhlZNYow"/>
    <x v="33"/>
    <s v="Pacific peoples"/>
    <s v="Biguanides"/>
    <x v="0"/>
    <d v="2013-02-08T00:00:00"/>
    <s v="Biguanides-&gt;Biguanides|Sulfonylureas-&gt;Biguanides|Insulin glargine|Sulfonylureas-&gt;Insulin glargine-&gt;DPP-4 inhibitors|Insulin glargine|Sulfonylureas-&gt;DPP-4 inhibitors|Insulin glargine|SGLT-2 inhibitors|Sulfonylureas-&gt;DPP-4 inhibitors|Insulin glargine|SGLT-2 inhibitors"/>
  </r>
  <r>
    <s v="Qc.nFRgVaDc"/>
    <x v="33"/>
    <s v="Other"/>
    <s v="Biguanides"/>
    <x v="0"/>
    <d v="2013-08-27T00:00:00"/>
    <s v="Biguanides-&gt;Biguanides|Sulfonylureas-&gt;DPP-4 inhibitors|Sulfonylureas-&gt;DPP-4 inhibitors-&gt;DPP-4 inhibitors|SGLT-2 inhibitors|Sulfonylureas-&gt;DPP-4 inhibitors|SGLT-2 inhibitors-&gt;SGLT-2 inhibitors-&gt;Biguanides|SGLT-2 inhibitors"/>
  </r>
  <r>
    <s v="qf4hsaPmGTE"/>
    <x v="33"/>
    <s v="Asian"/>
    <s v="Biguanides|Insulin isophane"/>
    <x v="0"/>
    <d v="2018-05-07T00:00:00"/>
    <s v="Biguanides|Insulin isophane-&gt;Insulin isophane-&gt;Insulin aspart"/>
  </r>
  <r>
    <s v="QEf8mV3SBKE"/>
    <x v="33"/>
    <s v="Other"/>
    <s v="Biguanides"/>
    <x v="0"/>
    <d v="2023-11-02T00:00:00"/>
    <s v="Biguanides"/>
  </r>
  <r>
    <s v="QdSWJEcGX02"/>
    <x v="33"/>
    <s v="Asian"/>
    <s v="Biguanides"/>
    <x v="0"/>
    <d v="2013-06-08T00:00:00"/>
    <s v="Biguanides"/>
  </r>
  <r>
    <s v="pyWra9KsUCM"/>
    <x v="33"/>
    <s v="Pacific peoples"/>
    <s v="Biguanides"/>
    <x v="0"/>
    <d v="2024-09-11T00:00:00"/>
    <s v="Biguanides"/>
  </r>
  <r>
    <s v="pyn5UhMkoEc"/>
    <x v="33"/>
    <s v="Asian"/>
    <s v="Biguanides|Insulin isophane"/>
    <x v="0"/>
    <d v="2018-06-21T00:00:00"/>
    <s v="Biguanides|Insulin isophane-&gt;Insulin aspart-&gt;Insulin aspart|Insulin isophane-&gt;Biguanides-&gt;Biguanides|Insulin aspart|Insulin isophane"/>
  </r>
  <r>
    <s v="Px1ET3b/gA2"/>
    <x v="33"/>
    <s v="Māori"/>
    <s v="Biguanides"/>
    <x v="0"/>
    <d v="2023-11-30T00:00:00"/>
    <s v="Biguanides"/>
  </r>
  <r>
    <s v="Pu8nd.JHgNQ"/>
    <x v="33"/>
    <s v="Pacific peoples"/>
    <s v="Biguanides"/>
    <x v="0"/>
    <d v="2024-06-19T00:00:00"/>
    <s v="Biguanides"/>
  </r>
  <r>
    <s v="Pvt5jTuIZlw"/>
    <x v="33"/>
    <s v="Other"/>
    <s v="Biguanides"/>
    <x v="0"/>
    <d v="2012-10-03T00:00:00"/>
    <s v="Biguanides"/>
  </r>
  <r>
    <s v="N1B4GCzT0Ac"/>
    <x v="33"/>
    <s v="Māori"/>
    <s v="Biguanides"/>
    <x v="0"/>
    <d v="2024-08-12T00:00:00"/>
    <s v="Biguanides"/>
  </r>
  <r>
    <s v="N0gmBxliUSw"/>
    <x v="33"/>
    <s v="Māori"/>
    <s v="Biguanides"/>
    <x v="0"/>
    <d v="2023-05-15T00:00:00"/>
    <s v="Biguanides-&gt;Biguanides|GLP-1 agonists-&gt;GLP-1 agonists"/>
  </r>
  <r>
    <s v="MzsxgT5pQVs"/>
    <x v="33"/>
    <s v="Māori"/>
    <s v="Insulin aspart|Insulin glargine"/>
    <x v="1"/>
    <d v="2020-08-25T00:00:00"/>
    <s v="Insulin aspart|Insulin glargine-&gt;Insulin glargine-&gt;GLP-1 agonists|Insulin aspart|Insulin glargine-&gt;GLP-1 agonists-&gt;Insulin aspart-&gt;GLP-1 agonists|Insulin aspart"/>
  </r>
  <r>
    <s v="N.NlrhVS9sQ"/>
    <x v="33"/>
    <s v="Māori"/>
    <s v="Biguanides|Insulin isophane"/>
    <x v="0"/>
    <d v="2025-04-03T00:00:00"/>
    <s v="Biguanides|Insulin isophane-&gt;Insulin isophane"/>
  </r>
  <r>
    <s v="mZczXswG6yY"/>
    <x v="33"/>
    <s v="Other"/>
    <s v="Biguanides"/>
    <x v="0"/>
    <d v="2020-04-03T00:00:00"/>
    <s v="Biguanides-&gt;Insulin isophane"/>
  </r>
  <r>
    <s v="Mw/BJDeoD5E"/>
    <x v="33"/>
    <s v="Pacific peoples"/>
    <s v="Biguanides"/>
    <x v="0"/>
    <d v="2023-04-22T00:00:00"/>
    <s v="Biguanides"/>
  </r>
  <r>
    <s v="mW0fNNUmQ52"/>
    <x v="33"/>
    <s v="Other"/>
    <s v="Biguanides"/>
    <x v="0"/>
    <d v="2024-08-12T00:00:00"/>
    <s v="Biguanides"/>
  </r>
  <r>
    <s v="mvd0iDYjCqo"/>
    <x v="33"/>
    <s v="Māori"/>
    <s v="Biguanides"/>
    <x v="0"/>
    <d v="2021-03-19T00:00:00"/>
    <s v="Biguanides-&gt;DPP-4 inhibitors-&gt;SGLT-2 inhibitors-&gt;DPP-4 inhibitors|SGLT-2 inhibitors"/>
  </r>
  <r>
    <s v="mtuA6MrViVk"/>
    <x v="33"/>
    <s v="Asian"/>
    <s v="Biguanides"/>
    <x v="0"/>
    <d v="2018-06-14T00:00:00"/>
    <s v="Biguanides"/>
  </r>
  <r>
    <s v="muFI2QaZZA."/>
    <x v="33"/>
    <s v="Asian"/>
    <s v="Biguanides"/>
    <x v="0"/>
    <d v="2022-01-20T00:00:00"/>
    <s v="Biguanides-&gt;Insulin isophane-&gt;Insulin aspart-&gt;Insulin aspart|Insulin isophane"/>
  </r>
  <r>
    <s v="mWoV2MzD.gM"/>
    <x v="33"/>
    <s v="Māori"/>
    <s v="Biguanides"/>
    <x v="0"/>
    <d v="2016-08-09T00:00:00"/>
    <s v="Biguanides-&gt;Biguanides|Sulfonylureas-&gt;DPP-4 inhibitors|Sulfonylureas-&gt;DPP-4 inhibitors-&gt;Sulfonylureas"/>
  </r>
  <r>
    <s v="MQaW8OJ7pcM"/>
    <x v="33"/>
    <s v="Other"/>
    <s v="Biguanides"/>
    <x v="0"/>
    <d v="2022-10-19T00:00:00"/>
    <s v="Biguanides"/>
  </r>
  <r>
    <s v="MK84j0NU0IA"/>
    <x v="33"/>
    <s v="Māori"/>
    <s v="Biguanides"/>
    <x v="0"/>
    <d v="2017-06-14T00:00:00"/>
    <s v="Biguanides-&gt;SGLT-2 inhibitors"/>
  </r>
  <r>
    <s v="MMRendvJzY2"/>
    <x v="33"/>
    <s v="Asian"/>
    <s v="Biguanides"/>
    <x v="0"/>
    <d v="2018-12-17T00:00:00"/>
    <s v="Biguanides"/>
  </r>
  <r>
    <s v="Mm0oEtPbfAw"/>
    <x v="33"/>
    <s v="Other"/>
    <s v="Biguanides"/>
    <x v="0"/>
    <d v="2013-07-15T00:00:00"/>
    <s v="Biguanides"/>
  </r>
  <r>
    <s v="MMbrYBFdYGQ"/>
    <x v="33"/>
    <s v="Other"/>
    <s v="Biguanides"/>
    <x v="0"/>
    <d v="2023-04-26T00:00:00"/>
    <s v="Biguanides"/>
  </r>
  <r>
    <s v="MestGU0mFkU"/>
    <x v="33"/>
    <s v="Māori"/>
    <s v="Biguanides"/>
    <x v="0"/>
    <d v="2016-05-03T00:00:00"/>
    <s v="Biguanides"/>
  </r>
  <r>
    <s v="MCj6FDa6LAA"/>
    <x v="33"/>
    <s v="Pacific peoples"/>
    <s v="Biguanides"/>
    <x v="0"/>
    <d v="2024-06-14T00:00:00"/>
    <s v="Biguanides"/>
  </r>
  <r>
    <s v="mCOuoQo1wzM"/>
    <x v="33"/>
    <s v="Other"/>
    <s v="Biguanides"/>
    <x v="0"/>
    <d v="2023-09-28T00:00:00"/>
    <s v="Biguanides"/>
  </r>
  <r>
    <s v="mbwxpNPw7D2"/>
    <x v="33"/>
    <s v="Other"/>
    <s v="Biguanides"/>
    <x v="0"/>
    <d v="2023-03-29T00:00:00"/>
    <s v="Biguanides"/>
  </r>
  <r>
    <s v="mfu.UyE3JN2"/>
    <x v="33"/>
    <s v="Pacific peoples"/>
    <s v="Biguanides"/>
    <x v="0"/>
    <d v="2019-05-23T00:00:00"/>
    <s v="Biguanides-&gt;SGLT-2 inhibitors-&gt;Biguanides|SGLT-2 inhibitors"/>
  </r>
  <r>
    <s v="MHDEOmJ1fOs"/>
    <x v="33"/>
    <s v="Other"/>
    <s v="Biguanides"/>
    <x v="0"/>
    <d v="2022-09-07T00:00:00"/>
    <s v="Biguanides"/>
  </r>
  <r>
    <s v="JAz8HM9TCMU"/>
    <x v="33"/>
    <s v="Other"/>
    <s v="Biguanides"/>
    <x v="0"/>
    <d v="2015-11-30T00:00:00"/>
    <s v="Biguanides-&gt;Sulfonylureas-&gt;Biguanides|Sulfonylureas-&gt;Insulin glargine-&gt;Biguanides|Insulin glargine|Sulfonylureas-&gt;Insulin aspart|Insulin glargine-&gt;Biguanides|Insulin aspart|Insulin glargine|Sulfonylureas-&gt;DPP-4 inhibitors|Insulin aspart|Insulin glargine-&gt;DPP-4 inhibitors|Insulin glargine|Insulin glulisine-&gt;DPP-4 inhibitors|Insulin glargine-&gt;SGLT-2 inhibitors-&gt;DPP-4 inhibitors|Insulin glargine|Insulin glulisine|SGLT-2 inhibitors-&gt;DPP-4 inhibitors-&gt;DPP-4 inhibitors|Insulin glargine|SGLT-2 inhibitors-&gt;Insulin aspart-&gt;Biguanides|GLP-1 agonists|Insulin aspart-&gt;Biguanides|GLP-1 agonists-&gt;GLP-1 agonists-&gt;Insulin isophane-&gt;Thiazolidinedione-&gt;Biguanides|GLP-1 agonists|Insulin isophane-&gt;Biguanides|Insulin isophane with insulin neutral-&gt;Insulin isophane with insulin neutral-&gt;GLP-1 agonists|Insulin isophane with insulin neutral-&gt;Biguanides|GLP-1 agonists|Insulin aspart|Thiazolidinedione-&gt;GLP-1 agonists|Insulin aspart"/>
  </r>
  <r>
    <s v="j8w8JX0ajBE"/>
    <x v="33"/>
    <s v="Māori"/>
    <s v="Biguanides|Insulin isophane"/>
    <x v="0"/>
    <d v="2017-10-17T00:00:00"/>
    <s v="Biguanides|Insulin isophane-&gt;Insulin isophane"/>
  </r>
  <r>
    <s v="Ja/a0S6dVUs"/>
    <x v="33"/>
    <s v="Other"/>
    <s v="Biguanides"/>
    <x v="0"/>
    <d v="2012-05-18T00:00:00"/>
    <s v="Biguanides"/>
  </r>
  <r>
    <s v="j3xSSWjWMCQ"/>
    <x v="33"/>
    <s v="Other"/>
    <s v="Biguanides"/>
    <x v="0"/>
    <d v="2014-02-13T00:00:00"/>
    <s v="Biguanides"/>
  </r>
  <r>
    <s v="j2M8YeURZt."/>
    <x v="33"/>
    <s v="Other"/>
    <s v="Biguanides"/>
    <x v="0"/>
    <d v="2012-05-30T00:00:00"/>
    <s v="Biguanides"/>
  </r>
  <r>
    <s v="iZM0teyCgco"/>
    <x v="33"/>
    <s v="Other"/>
    <s v="Biguanides|Insulin aspart|Insulin isophane"/>
    <x v="0"/>
    <d v="2021-09-29T00:00:00"/>
    <s v="Biguanides|Insulin aspart|Insulin isophane-&gt;Insulin aspart|Insulin isophane-&gt;Insulin isophane-&gt;Insulin aspart"/>
  </r>
  <r>
    <s v="jFOu6D3aRnE"/>
    <x v="33"/>
    <s v="Other"/>
    <s v="Biguanides"/>
    <x v="0"/>
    <d v="2016-03-10T00:00:00"/>
    <s v="Biguanides"/>
  </r>
  <r>
    <s v="jHVk0WrADmc"/>
    <x v="33"/>
    <s v="Asian"/>
    <s v="Biguanides"/>
    <x v="0"/>
    <d v="2023-10-25T00:00:00"/>
    <s v="Biguanides"/>
  </r>
  <r>
    <s v="JifOAS5kSHU"/>
    <x v="33"/>
    <s v="Other"/>
    <s v="Biguanides"/>
    <x v="0"/>
    <d v="2015-12-22T00:00:00"/>
    <s v="Biguanides"/>
  </r>
  <r>
    <s v="stmP96OotFM"/>
    <x v="33"/>
    <s v="Māori"/>
    <s v="DPP-4 inhibitors"/>
    <x v="0"/>
    <d v="2019-09-04T00:00:00"/>
    <s v="DPP-4 inhibitors-&gt;Insulin glargine|Insulin glulisine-&gt;Insulin glulisine-&gt;Insulin glargine-&gt;Insulin aspart|Insulin glargine-&gt;Insulin aspart"/>
  </r>
  <r>
    <s v="srAB.A1exHk"/>
    <x v="33"/>
    <s v="Other"/>
    <s v="Biguanides"/>
    <x v="0"/>
    <d v="2019-05-01T00:00:00"/>
    <s v="Biguanides"/>
  </r>
  <r>
    <s v="STyY14ROcpw"/>
    <x v="33"/>
    <s v="Other"/>
    <s v="Insulin isophane"/>
    <x v="1"/>
    <d v="2020-02-27T00:00:00"/>
    <s v="Insulin isophane-&gt;Biguanides-&gt;Biguanides|Insulin aspart"/>
  </r>
  <r>
    <s v="Sv7nagluUwo"/>
    <x v="33"/>
    <s v="Asian"/>
    <s v="Biguanides"/>
    <x v="0"/>
    <d v="2022-01-19T00:00:00"/>
    <s v="Biguanides"/>
  </r>
  <r>
    <s v="SWIrmuifsfk"/>
    <x v="33"/>
    <s v="Pacific peoples"/>
    <s v="Biguanides"/>
    <x v="0"/>
    <d v="2016-10-13T00:00:00"/>
    <s v="Biguanides-&gt;Biguanides|DPP-4 inhibitors-&gt;DPP-4 inhibitors-&gt;DPP-4 inhibitors|Sulfonylureas-&gt;SGLT-2 inhibitors-&gt;DPP-4 inhibitors|SGLT-2 inhibitors"/>
  </r>
  <r>
    <s v="swjzZWj6zjw"/>
    <x v="33"/>
    <s v="Other"/>
    <s v="Biguanides"/>
    <x v="0"/>
    <d v="2025-04-23T00:00:00"/>
    <s v="Biguanides"/>
  </r>
  <r>
    <s v="soy24gz7kKY"/>
    <x v="33"/>
    <s v="Other"/>
    <s v="Biguanides"/>
    <x v="0"/>
    <d v="2019-07-23T00:00:00"/>
    <s v="Biguanides-&gt;SGLT-2 inhibitors"/>
  </r>
  <r>
    <s v="SOqdogg7nO6"/>
    <x v="33"/>
    <s v="Asian"/>
    <s v="Biguanides"/>
    <x v="0"/>
    <d v="2019-03-18T00:00:00"/>
    <s v="Biguanides"/>
  </r>
  <r>
    <s v="SoH9aJYeRhs"/>
    <x v="33"/>
    <s v="Other"/>
    <s v="Biguanides"/>
    <x v="0"/>
    <d v="2018-05-14T00:00:00"/>
    <s v="Biguanides"/>
  </r>
  <r>
    <s v="sOICERNM2iw"/>
    <x v="33"/>
    <s v="Asian"/>
    <s v="DPP-4 inhibitors"/>
    <x v="0"/>
    <d v="2024-08-16T00:00:00"/>
    <s v="DPP-4 inhibitors-&gt;DPP-4 inhibitors|SGLT-2 inhibitors"/>
  </r>
  <r>
    <s v="SQ6Hnl8qRQg"/>
    <x v="33"/>
    <s v="Pacific peoples"/>
    <s v="SGLT-2 inhibitors"/>
    <x v="0"/>
    <d v="2025-09-12T00:00:00"/>
    <s v="SGLT-2 inhibitors"/>
  </r>
  <r>
    <s v="Sps3gn4QQkc"/>
    <x v="33"/>
    <s v="Asian"/>
    <s v="Biguanides"/>
    <x v="0"/>
    <d v="2023-08-16T00:00:00"/>
    <s v="Biguanides"/>
  </r>
  <r>
    <s v="pq2IgWlJYgU"/>
    <x v="33"/>
    <s v="Other"/>
    <s v="Biguanides"/>
    <x v="0"/>
    <d v="2023-06-26T00:00:00"/>
    <s v="Biguanides"/>
  </r>
  <r>
    <s v="Pp1FTe/A34E"/>
    <x v="33"/>
    <s v="Other"/>
    <s v="Biguanides"/>
    <x v="0"/>
    <d v="2023-04-05T00:00:00"/>
    <s v="Biguanides"/>
  </r>
  <r>
    <s v="PO54t78Jgc."/>
    <x v="33"/>
    <s v="Māori"/>
    <s v="Biguanides"/>
    <x v="0"/>
    <d v="2020-02-07T00:00:00"/>
    <s v="Biguanides-&gt;DPP-4 inhibitors-&gt;Insulin glargine-&gt;Biguanides|DPP-4 inhibitors"/>
  </r>
  <r>
    <s v="PT17w/GQAIY"/>
    <x v="33"/>
    <s v="Asian"/>
    <s v="Sulfonylureas"/>
    <x v="0"/>
    <d v="2019-10-08T00:00:00"/>
    <s v="Sulfonylureas"/>
  </r>
  <r>
    <s v="pQaq1AJYP6Q"/>
    <x v="33"/>
    <s v="Asian"/>
    <s v="Biguanides"/>
    <x v="0"/>
    <d v="2022-11-02T00:00:00"/>
    <s v="Biguanides"/>
  </r>
  <r>
    <s v="pJ34gddVHJs"/>
    <x v="33"/>
    <s v="Other"/>
    <s v="Insulin aspart"/>
    <x v="1"/>
    <d v="2015-02-10T00:00:00"/>
    <s v="Insulin aspart-&gt;Insulin isophane-&gt;Insulin aspart|Insulin isophane-&gt;Biguanides-&gt;Insulin glargine-&gt;Insulin glargine|SGLT-2 inhibitors-&gt;Biguanides|Insulin glargine|SGLT-2 inhibitors-&gt;Biguanides|Insulin aspart|Insulin glargine-&gt;Insulin aspart|Insulin glargine-&gt;Biguanides|Insulin aspart"/>
  </r>
  <r>
    <s v="pI/.fk8ljaw"/>
    <x v="33"/>
    <s v="Pacific peoples"/>
    <s v="Biguanides"/>
    <x v="0"/>
    <d v="2012-06-29T00:00:00"/>
    <s v="Biguanides-&gt;DPP-4 inhibitors"/>
  </r>
  <r>
    <s v="PlElrJ7GYGo"/>
    <x v="33"/>
    <s v="Other"/>
    <s v="Biguanides"/>
    <x v="0"/>
    <d v="2012-11-08T00:00:00"/>
    <s v="Biguanides"/>
  </r>
  <r>
    <s v="PLj7R0Ff7oE"/>
    <x v="33"/>
    <s v="Asian"/>
    <s v="Biguanides"/>
    <x v="0"/>
    <d v="2024-03-19T00:00:00"/>
    <s v="Biguanides"/>
  </r>
  <r>
    <s v="PNFvOVUMx26"/>
    <x v="33"/>
    <s v="Asian"/>
    <s v="Biguanides"/>
    <x v="0"/>
    <d v="2016-07-22T00:00:00"/>
    <s v="Biguanides-&gt;Biguanides|Insulin isophane-&gt;Biguanides|Insulin aspart|Insulin isophane-&gt;Insulin aspart|Insulin isophane-&gt;Insulin isophane-&gt;Insulin aspart"/>
  </r>
  <r>
    <s v="pMVhUZDxpAs"/>
    <x v="33"/>
    <s v="Asian"/>
    <s v="DPP-4 inhibitors"/>
    <x v="0"/>
    <d v="2020-03-10T00:00:00"/>
    <s v="DPP-4 inhibitors-&gt;DPP-4 inhibitors|Sulfonylureas-&gt;Biguanides|Sulfonylureas-&gt;SGLT-2 inhibitors|Sulfonylureas-&gt;SGLT-2 inhibitors-&gt;Biguanides|SGLT-2 inhibitors|Sulfonylureas-&gt;Biguanides|GLP-1 agonists-&gt;GLP-1 agonists-&gt;Biguanides-&gt;Sulfonylureas-&gt;DPP-4 inhibitors|SGLT-2 inhibitors|Sulfonylureas-&gt;DPP-4 inhibitors|Insulin glargine|SGLT-2 inhibitors|Sulfonylureas-&gt;DPP-4 inhibitors|Insulin glargine-&gt;DPP-4 inhibitors|Insulin glargine|SGLT-2 inhibitors-&gt;Insulin glargine"/>
  </r>
  <r>
    <s v="m2Dwl5DL9Wc"/>
    <x v="33"/>
    <s v="Māori"/>
    <s v="Biguanides"/>
    <x v="0"/>
    <d v="2025-11-21T00:00:00"/>
    <s v="Biguanides"/>
  </r>
  <r>
    <s v="m3BaZHYNAv6"/>
    <x v="33"/>
    <s v="Māori"/>
    <s v="Biguanides"/>
    <x v="0"/>
    <d v="2022-12-06T00:00:00"/>
    <s v="Biguanides"/>
  </r>
  <r>
    <s v="m3Wpw5lYPUE"/>
    <x v="33"/>
    <s v="Asian"/>
    <s v="Biguanides"/>
    <x v="0"/>
    <d v="2014-12-12T00:00:00"/>
    <s v="Biguanides"/>
  </r>
  <r>
    <s v="M47fT/bzBRU"/>
    <x v="33"/>
    <s v="Asian"/>
    <s v="Sulfonylureas"/>
    <x v="0"/>
    <d v="2016-11-17T00:00:00"/>
    <s v="Sulfonylureas-&gt;Biguanides-&gt;DPP-4 inhibitors-&gt;Biguanides|SGLT-2 inhibitors"/>
  </r>
  <r>
    <s v="M53B1MhOOto"/>
    <x v="33"/>
    <s v="Asian"/>
    <s v="Biguanides"/>
    <x v="0"/>
    <d v="2024-07-03T00:00:00"/>
    <s v="Biguanides-&gt;DPP-4 inhibitors"/>
  </r>
  <r>
    <s v="Ouh2cRDqLb6"/>
    <x v="33"/>
    <s v="Asian"/>
    <s v="Biguanides"/>
    <x v="0"/>
    <d v="2011-04-13T00:00:00"/>
    <s v="Biguanides-&gt;DPP-4 inhibitors"/>
  </r>
  <r>
    <s v="ovEYkAMZD6s"/>
    <x v="33"/>
    <s v="Asian"/>
    <s v="Biguanides|Insulin glargine"/>
    <x v="0"/>
    <d v="2024-04-08T00:00:00"/>
    <s v="Biguanides|Insulin glargine-&gt;DPP-4 inhibitors-&gt;Insulin glargine-&gt;DPP-4 inhibitors|Insulin glargine-&gt;SGLT-2 inhibitors-&gt;Biguanides|GLP-1 agonists-&gt;GLP-1 agonists"/>
  </r>
  <r>
    <s v="oW.Yp8l/85."/>
    <x v="33"/>
    <s v="Other"/>
    <s v="Biguanides"/>
    <x v="0"/>
    <d v="2024-09-19T00:00:00"/>
    <s v="Biguanides"/>
  </r>
  <r>
    <s v="OY5smgGwqVk"/>
    <x v="33"/>
    <s v="Asian"/>
    <s v="Biguanides"/>
    <x v="0"/>
    <d v="2024-11-25T00:00:00"/>
    <s v="Biguanides"/>
  </r>
  <r>
    <s v="oy8pIzq.sUM"/>
    <x v="33"/>
    <s v="Asian"/>
    <s v="DPP-4 inhibitors"/>
    <x v="0"/>
    <d v="2025-09-09T00:00:00"/>
    <s v="DPP-4 inhibitors"/>
  </r>
  <r>
    <s v="oXPo11o6jEo"/>
    <x v="33"/>
    <s v="Other"/>
    <s v="Biguanides"/>
    <x v="0"/>
    <d v="2015-04-23T00:00:00"/>
    <s v="Biguanides"/>
  </r>
  <r>
    <s v="OxWOj15ZCCo"/>
    <x v="33"/>
    <s v="Asian"/>
    <s v="Biguanides"/>
    <x v="0"/>
    <d v="2020-05-01T00:00:00"/>
    <s v="Biguanides"/>
  </r>
  <r>
    <s v="Ox3YKVI9tmE"/>
    <x v="33"/>
    <s v="Asian"/>
    <s v="Biguanides"/>
    <x v="0"/>
    <d v="2017-01-24T00:00:00"/>
    <s v="Biguanides-&gt;Insulin isophane"/>
  </r>
  <r>
    <s v="OWTEQD72X6o"/>
    <x v="33"/>
    <s v="Asian"/>
    <s v="Biguanides"/>
    <x v="0"/>
    <d v="2024-04-09T00:00:00"/>
    <s v="Biguanides"/>
  </r>
  <r>
    <s v="pcREFZxQWMI"/>
    <x v="33"/>
    <s v="Asian"/>
    <s v="Biguanides"/>
    <x v="0"/>
    <d v="2024-12-11T00:00:00"/>
    <s v="Biguanides"/>
  </r>
  <r>
    <s v="pdGqaVwf67w"/>
    <x v="33"/>
    <s v="Asian"/>
    <s v="Biguanides"/>
    <x v="0"/>
    <d v="2021-12-23T00:00:00"/>
    <s v="Biguanides"/>
  </r>
  <r>
    <s v="pdmrL1fLlQ2"/>
    <x v="33"/>
    <s v="Asian"/>
    <s v="Biguanides"/>
    <x v="0"/>
    <d v="2025-10-24T00:00:00"/>
    <s v="Biguanides"/>
  </r>
  <r>
    <s v="Pfl00q0hJwg"/>
    <x v="33"/>
    <s v="Pacific peoples"/>
    <s v="Biguanides"/>
    <x v="0"/>
    <d v="2021-09-15T00:00:00"/>
    <s v="Biguanides-&gt;Insulin isophane"/>
  </r>
  <r>
    <s v="pDEjARVTjq."/>
    <x v="33"/>
    <s v="Other"/>
    <s v="Biguanides"/>
    <x v="0"/>
    <d v="2023-08-29T00:00:00"/>
    <s v="Biguanides"/>
  </r>
  <r>
    <s v="p6U5mFGUfwU"/>
    <x v="33"/>
    <s v="Other"/>
    <s v="Biguanides|Insulin isophane"/>
    <x v="0"/>
    <d v="2021-02-02T00:00:00"/>
    <s v="Biguanides|Insulin isophane-&gt;Insulin isophane-&gt;Biguanides"/>
  </r>
  <r>
    <s v="P5kUiRIcdE6"/>
    <x v="33"/>
    <s v="Māori"/>
    <s v="Biguanides"/>
    <x v="0"/>
    <d v="2025-10-28T00:00:00"/>
    <s v="Biguanides"/>
  </r>
  <r>
    <s v="p3RwECnVXyw"/>
    <x v="33"/>
    <s v="Other"/>
    <s v="Biguanides"/>
    <x v="0"/>
    <d v="2025-02-11T00:00:00"/>
    <s v="Biguanides-&gt;Insulin isophane-&gt;Insulin aspart"/>
  </r>
  <r>
    <s v="P1f5s/QO0NY"/>
    <x v="33"/>
    <s v="Pacific peoples"/>
    <s v="Biguanides"/>
    <x v="0"/>
    <d v="2025-12-01T00:00:00"/>
    <s v="Biguanides"/>
  </r>
  <r>
    <s v="hVGgA4D95Nw"/>
    <x v="33"/>
    <s v="Asian"/>
    <s v="Biguanides|Insulin isophane"/>
    <x v="0"/>
    <d v="2015-03-18T00:00:00"/>
    <s v="Biguanides|Insulin isophane-&gt;Biguanides-&gt;Insulin isophane"/>
  </r>
  <r>
    <s v="hYvQ/nIydL."/>
    <x v="33"/>
    <s v="Asian"/>
    <s v="Biguanides"/>
    <x v="0"/>
    <d v="2025-02-07T00:00:00"/>
    <s v="Biguanides"/>
  </r>
  <r>
    <s v="hZ3wYeplX0."/>
    <x v="33"/>
    <s v="Māori"/>
    <s v="Biguanides|Insulin aspart|Insulin glargine"/>
    <x v="0"/>
    <d v="2015-11-20T00:00:00"/>
    <s v="Biguanides|Insulin aspart|Insulin glargine-&gt;Insulin aspart|Insulin glargine-&gt;Insulin glargine-&gt;Insulin aspart"/>
  </r>
  <r>
    <s v="i.peYSHv2EA"/>
    <x v="33"/>
    <s v="Asian"/>
    <s v="Biguanides"/>
    <x v="0"/>
    <d v="2024-03-07T00:00:00"/>
    <s v="Biguanides-&gt;Biguanides|SGLT-2 inhibitors-&gt;Biguanides|Insulin glargine-&gt;Insulin glargine-&gt;Insulin aspart|Insulin glargine"/>
  </r>
  <r>
    <s v="hZj9f3gKhM6"/>
    <x v="33"/>
    <s v="Asian"/>
    <s v="Biguanides"/>
    <x v="0"/>
    <d v="2023-05-21T00:00:00"/>
    <s v="Biguanides"/>
  </r>
  <r>
    <s v="HZL82uVIbWk"/>
    <x v="33"/>
    <s v="Other"/>
    <s v="Biguanides"/>
    <x v="0"/>
    <d v="2025-04-14T00:00:00"/>
    <s v="Biguanides"/>
  </r>
  <r>
    <s v="I8cAMqlH5B."/>
    <x v="33"/>
    <s v="Asian"/>
    <s v="Biguanides"/>
    <x v="0"/>
    <d v="2018-03-14T00:00:00"/>
    <s v="Biguanides"/>
  </r>
  <r>
    <s v="I4IKXQJjyKY"/>
    <x v="33"/>
    <s v="Pacific peoples"/>
    <s v="Biguanides"/>
    <x v="0"/>
    <d v="2025-07-04T00:00:00"/>
    <s v="Biguanides"/>
  </r>
  <r>
    <s v="i5hgs.JXKHQ"/>
    <x v="33"/>
    <s v="Other"/>
    <s v="Biguanides"/>
    <x v="0"/>
    <d v="2021-08-30T00:00:00"/>
    <s v="Biguanides-&gt;DPP-4 inhibitors"/>
  </r>
  <r>
    <s v="i1hNBZZip7o"/>
    <x v="33"/>
    <s v="Māori"/>
    <s v="Biguanides"/>
    <x v="0"/>
    <d v="2023-04-03T00:00:00"/>
    <s v="Biguanides-&gt;SGLT-2 inhibitors"/>
  </r>
  <r>
    <s v="iJ5qdM4Lxhs"/>
    <x v="33"/>
    <s v="Māori"/>
    <s v="Biguanides"/>
    <x v="0"/>
    <d v="2019-07-10T00:00:00"/>
    <s v="Biguanides-&gt;Sulfonylureas-&gt;Insulin glargine-&gt;Insulin aspart|Insulin glargine"/>
  </r>
  <r>
    <s v="iJC3e/Et.KI"/>
    <x v="33"/>
    <s v="Other"/>
    <s v="Biguanides"/>
    <x v="0"/>
    <d v="2016-08-16T00:00:00"/>
    <s v="Biguanides"/>
  </r>
  <r>
    <s v="IiwB9OngaXs"/>
    <x v="33"/>
    <s v="Māori"/>
    <s v="Biguanides"/>
    <x v="0"/>
    <d v="2024-11-01T00:00:00"/>
    <s v="Biguanides-&gt;Insulin isophane"/>
  </r>
  <r>
    <s v="ijsKGPF7ayY"/>
    <x v="33"/>
    <s v="Asian"/>
    <s v="Biguanides"/>
    <x v="0"/>
    <d v="2024-09-09T00:00:00"/>
    <s v="Biguanides"/>
  </r>
  <r>
    <s v="IJoLGJJZ3Ik"/>
    <x v="33"/>
    <s v="Asian"/>
    <s v="Biguanides"/>
    <x v="0"/>
    <d v="2011-08-05T00:00:00"/>
    <s v="Biguanides-&gt;Biguanides|Sulfonylureas-&gt;Sulfonylureas-&gt;Insulin glargine-&gt;Biguanides|Insulin glargine|Sulfonylureas"/>
  </r>
  <r>
    <s v="IkLV7w94Dd."/>
    <x v="33"/>
    <s v="Pacific peoples"/>
    <s v="Biguanides"/>
    <x v="0"/>
    <d v="2013-08-16T00:00:00"/>
    <s v="Biguanides-&gt;DPP-4 inhibitors"/>
  </r>
  <r>
    <s v="IMrk0EadYyI"/>
    <x v="33"/>
    <s v="Other"/>
    <s v="Biguanides"/>
    <x v="0"/>
    <d v="2021-08-24T00:00:00"/>
    <s v="Biguanides-&gt;DPP-4 inhibitors-&gt;Biguanides|DPP-4 inhibitors"/>
  </r>
  <r>
    <s v="ii2U54mlE3A"/>
    <x v="33"/>
    <s v="Other"/>
    <s v="Biguanides|Insulin isophane"/>
    <x v="0"/>
    <d v="2019-08-19T00:00:00"/>
    <s v="Biguanides|Insulin isophane-&gt;Insulin lispro-&gt;Insulin isophane"/>
  </r>
  <r>
    <s v="IfN3hbb6bUU"/>
    <x v="33"/>
    <s v="Pacific peoples"/>
    <s v="Biguanides"/>
    <x v="0"/>
    <d v="2023-05-03T00:00:00"/>
    <s v="Biguanides-&gt;GLP-1 agonists"/>
  </r>
  <r>
    <s v="IcBfOvmqKfQ"/>
    <x v="33"/>
    <s v="Other"/>
    <s v="Biguanides"/>
    <x v="0"/>
    <d v="2014-01-09T00:00:00"/>
    <s v="Biguanides"/>
  </r>
  <r>
    <s v="ieKe2gBWZ8U"/>
    <x v="33"/>
    <s v="Other"/>
    <s v="Biguanides"/>
    <x v="0"/>
    <d v="2012-04-12T00:00:00"/>
    <s v="Biguanides-&gt;Insulin isophane"/>
  </r>
  <r>
    <s v="lwRsIPIWXGI"/>
    <x v="33"/>
    <s v="Asian"/>
    <s v="Biguanides|Insulin aspart|Insulin isophane"/>
    <x v="0"/>
    <d v="2024-05-02T00:00:00"/>
    <s v="Biguanides|Insulin aspart|Insulin isophane-&gt;Insulin aspart|Insulin isophane-&gt;Insulin isophane"/>
  </r>
  <r>
    <s v="LxmyzfAsnTA"/>
    <x v="33"/>
    <s v="Asian"/>
    <s v="Biguanides"/>
    <x v="0"/>
    <d v="2024-03-26T00:00:00"/>
    <s v="Biguanides"/>
  </r>
  <r>
    <s v="LxWSD28a7Jw"/>
    <x v="33"/>
    <s v="Other"/>
    <s v="Biguanides"/>
    <x v="0"/>
    <d v="2020-02-25T00:00:00"/>
    <s v="Biguanides"/>
  </r>
  <r>
    <s v="lVKzBMdfDMw"/>
    <x v="33"/>
    <s v="Other"/>
    <s v="Biguanides"/>
    <x v="0"/>
    <d v="2020-06-02T00:00:00"/>
    <s v="Biguanides"/>
  </r>
  <r>
    <s v="lUYuzDCtI5Q"/>
    <x v="33"/>
    <s v="Pacific peoples"/>
    <s v="Biguanides"/>
    <x v="0"/>
    <d v="2014-04-17T00:00:00"/>
    <s v="Biguanides-&gt;DPP-4 inhibitors-&gt;SGLT-2 inhibitors-&gt;DPP-4 inhibitors|SGLT-2 inhibitors"/>
  </r>
  <r>
    <s v="LR.HMlpguYw"/>
    <x v="33"/>
    <s v="Asian"/>
    <s v="Biguanides"/>
    <x v="0"/>
    <d v="2017-12-01T00:00:00"/>
    <s v="Biguanides-&gt;Insulin isophane"/>
  </r>
  <r>
    <s v="llcOCaCp7JE"/>
    <x v="33"/>
    <s v="Māori"/>
    <s v="Biguanides"/>
    <x v="0"/>
    <d v="2025-02-17T00:00:00"/>
    <s v="Biguanides"/>
  </r>
  <r>
    <s v="lMwYsPZhT8Q"/>
    <x v="33"/>
    <s v="Other"/>
    <s v="Biguanides"/>
    <x v="0"/>
    <d v="2015-03-04T00:00:00"/>
    <s v="Biguanides"/>
  </r>
  <r>
    <s v="LMOLNlNMi2g"/>
    <x v="33"/>
    <s v="Other"/>
    <s v="Biguanides"/>
    <x v="0"/>
    <d v="2022-05-25T00:00:00"/>
    <s v="Biguanides"/>
  </r>
  <r>
    <s v="LKF1KZi6e3E"/>
    <x v="33"/>
    <s v="Asian"/>
    <s v="Biguanides"/>
    <x v="0"/>
    <d v="2025-03-28T00:00:00"/>
    <s v="Biguanides-&gt;Insulin isophane"/>
  </r>
  <r>
    <s v="lkOoSBgqN.."/>
    <x v="33"/>
    <s v="Other"/>
    <s v="Biguanides"/>
    <x v="0"/>
    <d v="2011-12-19T00:00:00"/>
    <s v="Biguanides"/>
  </r>
  <r>
    <s v="iolKl0wFDdQ"/>
    <x v="33"/>
    <s v="Pacific peoples"/>
    <s v="Biguanides"/>
    <x v="0"/>
    <d v="2023-04-27T00:00:00"/>
    <s v="Biguanides"/>
  </r>
  <r>
    <s v="3x22BmEkrIQ"/>
    <x v="33"/>
    <s v="Pacific peoples"/>
    <s v="Biguanides|Insulin aspart|Insulin isophane"/>
    <x v="0"/>
    <d v="2021-07-05T00:00:00"/>
    <s v="Biguanides|Insulin aspart|Insulin isophane-&gt;Insulin aspart|Insulin isophane-&gt;Biguanides-&gt;Insulin isophane-&gt;Biguanides|Insulin aspart"/>
  </r>
  <r>
    <s v="3x8bVy678mI"/>
    <x v="33"/>
    <s v="Māori"/>
    <s v="Biguanides"/>
    <x v="0"/>
    <d v="2016-01-18T00:00:00"/>
    <s v="Biguanides-&gt;Sulfonylureas-&gt;Biguanides|Sulfonylureas-&gt;Biguanides|SGLT-2 inhibitors|Sulfonylureas-&gt;SGLT-2 inhibitors|Sulfonylureas"/>
  </r>
  <r>
    <s v="3V4dXGB/ao2"/>
    <x v="33"/>
    <s v="Asian"/>
    <s v="Biguanides|Insulin isophane"/>
    <x v="0"/>
    <d v="2012-04-03T00:00:00"/>
    <s v="Biguanides|Insulin isophane-&gt;Insulin aspart|Insulin isophane-&gt;Biguanides"/>
  </r>
  <r>
    <s v="3YGIZkjpAsk"/>
    <x v="33"/>
    <s v="Other"/>
    <s v="Biguanides"/>
    <x v="0"/>
    <d v="2025-03-05T00:00:00"/>
    <s v="Biguanides"/>
  </r>
  <r>
    <s v="3zpHzZJbHy."/>
    <x v="33"/>
    <s v="Pacific peoples"/>
    <s v="Biguanides"/>
    <x v="0"/>
    <d v="2025-05-20T00:00:00"/>
    <s v="Biguanides-&gt;Biguanides|SGLT-2 inhibitors"/>
  </r>
  <r>
    <s v="41xESx5IZ0A"/>
    <x v="33"/>
    <s v="Other"/>
    <s v="Biguanides"/>
    <x v="0"/>
    <d v="2021-04-06T00:00:00"/>
    <s v="Biguanides"/>
  </r>
  <r>
    <s v="42Eh0AZTUPQ"/>
    <x v="33"/>
    <s v="Asian"/>
    <s v="Biguanides"/>
    <x v="0"/>
    <d v="2020-05-27T00:00:00"/>
    <s v="Biguanides"/>
  </r>
  <r>
    <s v="42F4pQUjKAs"/>
    <x v="33"/>
    <s v="Pacific peoples"/>
    <s v="Biguanides|Sulfonylureas"/>
    <x v="0"/>
    <d v="2015-12-07T00:00:00"/>
    <s v="Biguanides|Sulfonylureas-&gt;Biguanides-&gt;Biguanides|DPP-4 inhibitors-&gt;Insulin isophane-&gt;Sulfonylureas-&gt;DPP-4 inhibitors|Insulin isophane-&gt;DPP-4 inhibitors-&gt;DPP-4 inhibitors|SGLT-2 inhibitors-&gt;SGLT-2 inhibitors"/>
  </r>
  <r>
    <s v="4936e9ub1K6"/>
    <x v="33"/>
    <s v="Other"/>
    <s v="Biguanides"/>
    <x v="0"/>
    <d v="2019-12-17T00:00:00"/>
    <s v="Biguanides"/>
  </r>
  <r>
    <s v="4ADZdAFG.2o"/>
    <x v="33"/>
    <s v="Asian"/>
    <s v="Biguanides"/>
    <x v="0"/>
    <d v="2011-03-09T00:00:00"/>
    <s v="Biguanides-&gt;DPP-4 inhibitors-&gt;DPP-4 inhibitors|SGLT-2 inhibitors-&gt;SGLT-2 inhibitors-&gt;GLP-1 agonists-&gt;GLP-1 agonists|SGLT-2 inhibitors-&gt;DPP-4 inhibitors|GLP-1 agonists-&gt;Sulfonylureas-&gt;DPP-4 inhibitors|GLP-1 agonists|Sulfonylureas-&gt;DPP-4 inhibitors|GLP-1 agonists|SGLT-2 inhibitors|Sulfonylureas"/>
  </r>
  <r>
    <s v="49OHxLBBSzQ"/>
    <x v="33"/>
    <s v="Asian"/>
    <s v="Biguanides"/>
    <x v="0"/>
    <d v="2019-05-02T00:00:00"/>
    <s v="Biguanides-&gt;Biguanides|DPP-4 inhibitors-&gt;DPP-4 inhibitors"/>
  </r>
  <r>
    <s v="4lMEaQjZxwQ"/>
    <x v="33"/>
    <s v="Asian"/>
    <s v="Biguanides"/>
    <x v="0"/>
    <d v="2024-07-27T00:00:00"/>
    <s v="Biguanides"/>
  </r>
  <r>
    <s v="4M5PilQ1OqU"/>
    <x v="33"/>
    <s v="Pacific peoples"/>
    <s v="Biguanides"/>
    <x v="0"/>
    <d v="2023-10-16T00:00:00"/>
    <s v="Biguanides-&gt;DPP-4 inhibitors"/>
  </r>
  <r>
    <s v="4MItHh97dXE"/>
    <x v="33"/>
    <s v="Asian"/>
    <s v="Biguanides|Insulin isophane"/>
    <x v="0"/>
    <d v="2022-06-15T00:00:00"/>
    <s v="Biguanides|Insulin isophane"/>
  </r>
  <r>
    <s v="4dwsmZOWbhY"/>
    <x v="33"/>
    <s v="Asian"/>
    <s v="Biguanides"/>
    <x v="0"/>
    <d v="2020-09-28T00:00:00"/>
    <s v="Biguanides"/>
  </r>
  <r>
    <s v="4ELcg3.58Og"/>
    <x v="33"/>
    <s v="Asian"/>
    <s v="Biguanides"/>
    <x v="0"/>
    <d v="2025-06-05T00:00:00"/>
    <s v="Biguanides"/>
  </r>
  <r>
    <s v="4hAyyReTj5w"/>
    <x v="33"/>
    <s v="Māori"/>
    <s v="Biguanides"/>
    <x v="0"/>
    <d v="2024-06-27T00:00:00"/>
    <s v="Biguanides"/>
  </r>
  <r>
    <s v="4ZmbY7OFYEs"/>
    <x v="33"/>
    <s v="Asian"/>
    <s v="Biguanides"/>
    <x v="0"/>
    <d v="2024-02-27T00:00:00"/>
    <s v="Biguanides"/>
  </r>
  <r>
    <s v="57VgYG6yCGE"/>
    <x v="33"/>
    <s v="Pacific peoples"/>
    <s v="Biguanides"/>
    <x v="0"/>
    <d v="2025-11-21T00:00:00"/>
    <s v="Biguanides"/>
  </r>
  <r>
    <s v="58.Z7VTtHzU"/>
    <x v="33"/>
    <s v="Asian"/>
    <s v="Biguanides"/>
    <x v="0"/>
    <d v="2015-01-08T00:00:00"/>
    <s v="Biguanides"/>
  </r>
  <r>
    <s v="4sjBI7Cj6ZI"/>
    <x v="33"/>
    <s v="Other"/>
    <s v="Biguanides"/>
    <x v="0"/>
    <d v="2015-03-26T00:00:00"/>
    <s v="Biguanides"/>
  </r>
  <r>
    <s v="4x3LJHsDTl6"/>
    <x v="33"/>
    <s v="Asian"/>
    <s v="Biguanides"/>
    <x v="0"/>
    <d v="2022-06-23T00:00:00"/>
    <s v="Biguanides-&gt;Insulin isophane-&gt;Insulin aspart"/>
  </r>
  <r>
    <s v="4TdPX.hQ00U"/>
    <x v="33"/>
    <s v="Other"/>
    <s v="Biguanides"/>
    <x v="0"/>
    <d v="2011-01-12T00:00:00"/>
    <s v="Biguanides-&gt;DPP-4 inhibitors-&gt;DPP-4 inhibitors|SGLT-2 inhibitors-&gt;SGLT-2 inhibitors-&gt;DPP-4 inhibitors|SGLT-2 inhibitors|Sulfonylureas-&gt;DPP-4 inhibitors|GLP-1 agonists|Sulfonylureas"/>
  </r>
  <r>
    <s v="4Tgvth.FfvI"/>
    <x v="33"/>
    <s v="Asian"/>
    <s v="Sulfonylureas"/>
    <x v="0"/>
    <d v="2023-07-06T00:00:00"/>
    <s v="Sulfonylureas-&gt;Biguanides|Sulfonylureas-&gt;DPP-4 inhibitors"/>
  </r>
  <r>
    <s v="4UshKO.NhRg"/>
    <x v="33"/>
    <s v="Other"/>
    <s v="Biguanides"/>
    <x v="0"/>
    <d v="2019-07-25T00:00:00"/>
    <s v="Biguanides"/>
  </r>
  <r>
    <s v="4TCmDfhz2AQ"/>
    <x v="33"/>
    <s v="Māori"/>
    <s v="Biguanides"/>
    <x v="0"/>
    <d v="2013-12-20T00:00:00"/>
    <s v="Biguanides"/>
  </r>
  <r>
    <s v="4u3p1z1iUlA"/>
    <x v="33"/>
    <s v="Asian"/>
    <s v="Biguanides"/>
    <x v="0"/>
    <d v="2024-06-19T00:00:00"/>
    <s v="Biguanides"/>
  </r>
  <r>
    <s v="amAqumGsa7w"/>
    <x v="33"/>
    <s v="Māori"/>
    <s v="Biguanides"/>
    <x v="0"/>
    <d v="2021-05-05T00:00:00"/>
    <s v="Biguanides-&gt;SGLT-2 inhibitors-&gt;DPP-4 inhibitors|SGLT-2 inhibitors-&gt;DPP-4 inhibitors|SGLT-2 inhibitors|Sulfonylureas"/>
  </r>
  <r>
    <s v="aMB6SDOiirY"/>
    <x v="33"/>
    <s v="Asian"/>
    <s v="Biguanides"/>
    <x v="0"/>
    <d v="2019-11-06T00:00:00"/>
    <s v="Biguanides-&gt;Biguanides|Insulin aspart|Insulin isophane-&gt;Insulin aspart|Insulin isophane-&gt;Insulin aspart-&gt;Insulin isophane"/>
  </r>
  <r>
    <s v="apE2Dl6jjic"/>
    <x v="33"/>
    <s v="Pacific peoples"/>
    <s v="Biguanides"/>
    <x v="0"/>
    <d v="2012-07-13T00:00:00"/>
    <s v="Biguanides-&gt;Biguanides|Sulfonylureas"/>
  </r>
  <r>
    <s v="aoZ/LV8I8ww"/>
    <x v="33"/>
    <s v="Other"/>
    <s v="Biguanides"/>
    <x v="0"/>
    <d v="2017-12-07T00:00:00"/>
    <s v="Biguanides-&gt;Insulin aspart-&gt;Insulin isophane"/>
  </r>
  <r>
    <s v="Ap/.xDe3K46"/>
    <x v="33"/>
    <s v="Other"/>
    <s v="Biguanides"/>
    <x v="0"/>
    <d v="2019-06-18T00:00:00"/>
    <s v="Biguanides"/>
  </r>
  <r>
    <s v="5mlocoEFFCo"/>
    <x v="33"/>
    <s v="Pacific peoples"/>
    <s v="SGLT-2 inhibitors"/>
    <x v="0"/>
    <d v="2023-06-30T00:00:00"/>
    <s v="SGLT-2 inhibitors-&gt;Biguanides"/>
  </r>
  <r>
    <s v="5M/Kqwr3GuI"/>
    <x v="33"/>
    <s v="Other"/>
    <s v="Biguanides"/>
    <x v="0"/>
    <d v="2025-06-29T00:00:00"/>
    <s v="Biguanides"/>
  </r>
  <r>
    <s v="5opF2Zj5c.6"/>
    <x v="33"/>
    <s v="Asian"/>
    <s v="Biguanides"/>
    <x v="0"/>
    <d v="2013-07-03T00:00:00"/>
    <s v="Biguanides"/>
  </r>
  <r>
    <s v="5gtcLyH4CzY"/>
    <x v="33"/>
    <s v="Other"/>
    <s v="Biguanides|Insulin isophane"/>
    <x v="0"/>
    <d v="2012-06-15T00:00:00"/>
    <s v="Biguanides|Insulin isophane-&gt;Insulin isophane-&gt;Insulin aspart-&gt;Insulin aspart|Insulin isophane-&gt;Insulin aspart|Insulin glargine-&gt;Insulin glargine"/>
  </r>
  <r>
    <s v="5DqlROWn4bU"/>
    <x v="33"/>
    <s v="Other"/>
    <s v="Biguanides"/>
    <x v="0"/>
    <d v="2018-02-10T00:00:00"/>
    <s v="Biguanides"/>
  </r>
  <r>
    <s v="AWt7i8Dvcpc"/>
    <x v="33"/>
    <s v="Asian"/>
    <s v="Biguanides"/>
    <x v="0"/>
    <d v="2025-09-17T00:00:00"/>
    <s v="Biguanides"/>
  </r>
  <r>
    <s v="AXe0OKPHCJQ"/>
    <x v="33"/>
    <s v="Asian"/>
    <s v="Biguanides"/>
    <x v="0"/>
    <d v="2014-12-12T00:00:00"/>
    <s v="Biguanides"/>
  </r>
  <r>
    <s v="b/xNNdUYIrI"/>
    <x v="33"/>
    <s v="Asian"/>
    <s v="Biguanides"/>
    <x v="0"/>
    <d v="2022-01-20T00:00:00"/>
    <s v="Biguanides"/>
  </r>
  <r>
    <s v="b.rnrDmbZ0I"/>
    <x v="33"/>
    <s v="Asian"/>
    <s v="Biguanides"/>
    <x v="0"/>
    <d v="2019-12-03T00:00:00"/>
    <s v="Biguanides"/>
  </r>
  <r>
    <s v="b/EUOgBzR56"/>
    <x v="33"/>
    <s v="Other"/>
    <s v="Biguanides"/>
    <x v="0"/>
    <d v="2025-01-21T00:00:00"/>
    <s v="Biguanides"/>
  </r>
  <r>
    <s v="ASJVqU7HCPE"/>
    <x v="33"/>
    <s v="Asian"/>
    <s v="Biguanides"/>
    <x v="0"/>
    <d v="2015-06-17T00:00:00"/>
    <s v="Biguanides-&gt;Sulfonylureas-&gt;DPP-4 inhibitors-&gt;DPP-4 inhibitors|Sulfonylureas-&gt;Biguanides|DPP-4 inhibitors|Sulfonylureas-&gt;SGLT-2 inhibitors-&gt;DPP-4 inhibitors|SGLT-2 inhibitors|Sulfonylureas-&gt;DPP-4 inhibitors|SGLT-2 inhibitors-&gt;SGLT-2 inhibitors|Sulfonylureas"/>
  </r>
  <r>
    <s v="aVbBPyudNjE"/>
    <x v="33"/>
    <s v="Pacific peoples"/>
    <s v="Biguanides"/>
    <x v="0"/>
    <d v="2011-06-16T00:00:00"/>
    <s v="Biguanides-&gt;Insulin aspart|Insulin isophane-&gt;Biguanides|Insulin aspart|Insulin isophane-&gt;DPP-4 inhibitors"/>
  </r>
  <r>
    <s v="atGD/.Ie5XQ"/>
    <x v="33"/>
    <s v="Asian"/>
    <s v="Biguanides"/>
    <x v="0"/>
    <d v="2024-11-20T00:00:00"/>
    <s v="Biguanides"/>
  </r>
  <r>
    <s v="aToR1MJJfvE"/>
    <x v="33"/>
    <s v="Pacific peoples"/>
    <s v="Biguanides"/>
    <x v="0"/>
    <d v="2021-10-02T00:00:00"/>
    <s v="Biguanides"/>
  </r>
  <r>
    <s v="AtT1y2XLiJA"/>
    <x v="33"/>
    <s v="Māori"/>
    <s v="Biguanides"/>
    <x v="0"/>
    <d v="2022-03-22T00:00:00"/>
    <s v="Biguanides-&gt;Biguanides|SGLT-2 inhibitors-&gt;SGLT-2 inhibitors-&gt;Biguanides|GLP-1 agonists-&gt;GLP-1 agonists"/>
  </r>
  <r>
    <s v="Es.ZRW5GssY"/>
    <x v="33"/>
    <s v="Pacific peoples"/>
    <s v="Biguanides"/>
    <x v="0"/>
    <d v="2024-03-18T00:00:00"/>
    <s v="Biguanides"/>
  </r>
  <r>
    <s v="hr0Zj6rHaUo"/>
    <x v="33"/>
    <s v="Other"/>
    <s v="Sulfonylureas"/>
    <x v="0"/>
    <d v="2017-04-18T00:00:00"/>
    <s v="Sulfonylureas-&gt;Biguanides|Insulin isophane|Sulfonylureas-&gt;Insulin aspart-&gt;Insulin isophane-&gt;Insulin aspart|Insulin isophane-&gt;Biguanides-&gt;Biguanides|Insulin aspart|Insulin isophane"/>
  </r>
  <r>
    <s v="hRgSz7xTlhE"/>
    <x v="33"/>
    <s v="Asian"/>
    <s v="Biguanides"/>
    <x v="0"/>
    <d v="2017-03-17T00:00:00"/>
    <s v="Biguanides"/>
  </r>
  <r>
    <s v="EX2z6J8B5.6"/>
    <x v="33"/>
    <s v="Pacific peoples"/>
    <s v="Biguanides"/>
    <x v="0"/>
    <d v="2011-06-29T00:00:00"/>
    <s v="Biguanides-&gt;Biguanides|Sulfonylureas-&gt;DPP-4 inhibitors|Sulfonylureas-&gt;Biguanides|DPP-4 inhibitors|Sulfonylureas-&gt;SGLT-2 inhibitors-&gt;Biguanides|DPP-4 inhibitors|SGLT-2 inhibitors|Sulfonylureas-&gt;Biguanides|GLP-1 agonists|Sulfonylureas-&gt;GLP-1 agonists|Sulfonylureas-&gt;Sulfonylureas-&gt;GLP-1 agonists-&gt;GLP-1 agonists|Insulin glargine|Sulfonylureas-&gt;Insulin glargine|Sulfonylureas-&gt;Insulin glargine"/>
  </r>
  <r>
    <s v="HUK8P7D2aKQ"/>
    <x v="33"/>
    <s v="Asian"/>
    <s v="Biguanides"/>
    <x v="0"/>
    <d v="2019-06-06T00:00:00"/>
    <s v="Biguanides"/>
  </r>
  <r>
    <s v="eGvwvjs9Bzk"/>
    <x v="33"/>
    <s v="Other"/>
    <s v="Biguanides"/>
    <x v="0"/>
    <d v="2019-02-11T00:00:00"/>
    <s v="Biguanides"/>
  </r>
  <r>
    <s v="epsH.xIWSms"/>
    <x v="33"/>
    <s v="Other"/>
    <s v="Biguanides"/>
    <x v="0"/>
    <d v="2021-03-19T00:00:00"/>
    <s v="Biguanides-&gt;Insulin isophane|Insulin lispro-&gt;Insulin lispro"/>
  </r>
  <r>
    <s v="EnUB3Kq2GfY"/>
    <x v="33"/>
    <s v="Asian"/>
    <s v="Biguanides"/>
    <x v="0"/>
    <d v="2021-03-26T00:00:00"/>
    <s v="Biguanides"/>
  </r>
  <r>
    <s v="epbqt4uv.YM"/>
    <x v="33"/>
    <s v="Asian"/>
    <s v="Biguanides"/>
    <x v="0"/>
    <d v="2023-11-13T00:00:00"/>
    <s v="Biguanides"/>
  </r>
  <r>
    <s v="EnCVMo1edW2"/>
    <x v="33"/>
    <s v="Pacific peoples"/>
    <s v="Biguanides"/>
    <x v="0"/>
    <d v="2011-11-10T00:00:00"/>
    <s v="Biguanides"/>
  </r>
  <r>
    <s v="EniC4Z2H4PE"/>
    <x v="33"/>
    <s v="Asian"/>
    <s v="Biguanides"/>
    <x v="0"/>
    <d v="2020-11-25T00:00:00"/>
    <s v="Biguanides-&gt;Insulin aspart|Insulin isophane-&gt;Insulin aspart-&gt;Insulin isophane"/>
  </r>
  <r>
    <s v="EmgS89x1nvg"/>
    <x v="33"/>
    <s v="Asian"/>
    <s v="DPP-4 inhibitors"/>
    <x v="0"/>
    <d v="2024-08-07T00:00:00"/>
    <s v="DPP-4 inhibitors-&gt;Sulfonylureas-&gt;DPP-4 inhibitors|Sulfonylureas"/>
  </r>
  <r>
    <s v="b79IR/i5Ch2"/>
    <x v="33"/>
    <s v="Māori"/>
    <s v="Biguanides"/>
    <x v="0"/>
    <d v="2024-04-18T00:00:00"/>
    <s v="Biguanides"/>
  </r>
  <r>
    <s v="B7SWpUMUf4c"/>
    <x v="33"/>
    <s v="Asian"/>
    <s v="Biguanides"/>
    <x v="0"/>
    <d v="2015-09-17T00:00:00"/>
    <s v="Biguanides"/>
  </r>
  <r>
    <s v="B6COPzKI2Xg"/>
    <x v="33"/>
    <s v="Asian"/>
    <s v="DPP-4 inhibitors|SGLT-2 inhibitors"/>
    <x v="0"/>
    <d v="2023-09-04T00:00:00"/>
    <s v="DPP-4 inhibitors|SGLT-2 inhibitors-&gt;DPP-4 inhibitors-&gt;Biguanides-&gt;SGLT-2 inhibitors-&gt;Insulin aspart-&gt;Biguanides|Insulin aspart|Insulin isophane-&gt;Insulin aspart|Insulin isophane-&gt;Biguanides|Insulin glargine-&gt;Biguanides|Insulin isophane-&gt;Insulin isophane-&gt;Biguanides|Insulin isophane|SGLT-2 inhibitors"/>
  </r>
  <r>
    <s v="B57LpYH6LIU"/>
    <x v="33"/>
    <s v="Asian"/>
    <s v="Biguanides"/>
    <x v="0"/>
    <d v="2011-08-29T00:00:00"/>
    <s v="Biguanides-&gt;Sulfonylureas-&gt;Biguanides|Sulfonylureas-&gt;DPP-4 inhibitors"/>
  </r>
  <r>
    <s v="b3mnyxFVJ6E"/>
    <x v="33"/>
    <s v="Pacific peoples"/>
    <s v="Biguanides"/>
    <x v="0"/>
    <d v="2021-03-26T00:00:00"/>
    <s v="Biguanides-&gt;DPP-4 inhibitors"/>
  </r>
  <r>
    <s v="b0TqzLTvgO6"/>
    <x v="33"/>
    <s v="Māori"/>
    <s v="Biguanides"/>
    <x v="0"/>
    <d v="2018-05-09T00:00:00"/>
    <s v="Biguanides-&gt;Biguanides|Sulfonylureas"/>
  </r>
  <r>
    <s v="bdD5KGKxKxg"/>
    <x v="33"/>
    <s v="Asian"/>
    <s v="Biguanides"/>
    <x v="0"/>
    <d v="2024-02-28T00:00:00"/>
    <s v="Biguanides-&gt;Biguanides|Insulin aspart|Insulin isophane-&gt;Insulin isophane-&gt;Biguanides|Insulin aspart-&gt;Biguanides|DPP-4 inhibitors"/>
  </r>
  <r>
    <s v="BDN3U8l0dZo"/>
    <x v="33"/>
    <s v="Other"/>
    <s v="Biguanides"/>
    <x v="0"/>
    <d v="2023-06-21T00:00:00"/>
    <s v="Biguanides"/>
  </r>
  <r>
    <s v="bdUUaXAiE8s"/>
    <x v="33"/>
    <s v="Other"/>
    <s v="Biguanides|Insulin isophane"/>
    <x v="0"/>
    <d v="2021-06-17T00:00:00"/>
    <s v="Biguanides|Insulin isophane-&gt;Insulin isophane-&gt;Biguanides"/>
  </r>
  <r>
    <s v="Be7jw/.Opso"/>
    <x v="33"/>
    <s v="Other"/>
    <s v="Biguanides"/>
    <x v="0"/>
    <d v="2023-09-05T00:00:00"/>
    <s v="Biguanides"/>
  </r>
  <r>
    <s v="BEN07.Roq7k"/>
    <x v="33"/>
    <s v="Other"/>
    <s v="Biguanides"/>
    <x v="0"/>
    <d v="2018-01-03T00:00:00"/>
    <s v="Biguanides"/>
  </r>
  <r>
    <s v="e49cH1nHrm2"/>
    <x v="33"/>
    <s v="Other"/>
    <s v="Biguanides"/>
    <x v="0"/>
    <d v="2011-08-05T00:00:00"/>
    <s v="Biguanides"/>
  </r>
  <r>
    <s v="e1ZL3vmnHgY"/>
    <x v="33"/>
    <s v="Māori"/>
    <s v="Insulin isophane"/>
    <x v="1"/>
    <d v="2021-08-24T00:00:00"/>
    <s v="Insulin isophane-&gt;Biguanides"/>
  </r>
  <r>
    <s v="E1cRNlUtKwg"/>
    <x v="33"/>
    <s v="Asian"/>
    <s v="Biguanides"/>
    <x v="0"/>
    <d v="2023-10-24T00:00:00"/>
    <s v="Biguanides-&gt;SGLT-2 inhibitors"/>
  </r>
  <r>
    <s v="EAXa/bKQ9Yo"/>
    <x v="33"/>
    <s v="Māori"/>
    <s v="Biguanides"/>
    <x v="0"/>
    <d v="2025-08-04T00:00:00"/>
    <s v="Biguanides"/>
  </r>
  <r>
    <s v="e8zDIHGXaW."/>
    <x v="33"/>
    <s v="Asian"/>
    <s v="Biguanides"/>
    <x v="0"/>
    <d v="2015-10-01T00:00:00"/>
    <s v="Biguanides-&gt;Insulin glargine-&gt;Biguanides|Sulfonylureas-&gt;Thiazolidinedione-&gt;DPP-4 inhibitors-&gt;Biguanides|DPP-4 inhibitors|Sulfonylureas-&gt;DPP-4 inhibitors|SGLT-2 inhibitors|Sulfonylureas-&gt;Sulfonylureas-&gt;GLP-1 agonists-&gt;DPP-4 inhibitors|GLP-1 agonists|Sulfonylureas-&gt;Biguanides|GLP-1 agonists|Sulfonylureas-&gt;Biguanides|GLP-1 agonists|SGLT-2 inhibitors|Sulfonylureas-&gt;Biguanides|SGLT-2 inhibitors|Sulfonylureas"/>
  </r>
  <r>
    <s v="E7tci49PjRM"/>
    <x v="33"/>
    <s v="Other"/>
    <s v="Biguanides"/>
    <x v="0"/>
    <d v="2020-09-07T00:00:00"/>
    <s v="Biguanides"/>
  </r>
  <r>
    <s v="ebymr36mKt."/>
    <x v="33"/>
    <s v="Māori"/>
    <s v="Sulfonylureas"/>
    <x v="0"/>
    <d v="2018-06-26T00:00:00"/>
    <s v="Sulfonylureas-&gt;Biguanides-&gt;GLP-1 agonists-&gt;Biguanides|GLP-1 agonists-&gt;GLP-1 agonists|Sulfonylureas-&gt;Biguanides|GLP-1 agonists|Sulfonylureas-&gt;Biguanides|GLP-1 agonists|Sulfonylureas|Thiazolidinedione"/>
  </r>
  <r>
    <s v="eDlgIT8DiLs"/>
    <x v="33"/>
    <s v="Other"/>
    <s v="Biguanides"/>
    <x v="0"/>
    <d v="2012-11-22T00:00:00"/>
    <s v="Biguanides"/>
  </r>
  <r>
    <s v="2SBzg9/iJY6"/>
    <x v="33"/>
    <s v="Māori"/>
    <s v="Biguanides"/>
    <x v="0"/>
    <d v="2012-04-30T00:00:00"/>
    <s v="Biguanides"/>
  </r>
  <r>
    <s v="2N9LqsYXUGo"/>
    <x v="33"/>
    <s v="Other"/>
    <s v="Biguanides"/>
    <x v="0"/>
    <d v="2016-12-28T00:00:00"/>
    <s v="Biguanides"/>
  </r>
  <r>
    <s v="2Qb7P2VJJu6"/>
    <x v="33"/>
    <s v="Asian"/>
    <s v="Insulin isophane"/>
    <x v="1"/>
    <d v="2013-09-18T00:00:00"/>
    <s v="Insulin isophane-&gt;Biguanides"/>
  </r>
  <r>
    <s v="2qnk.EWyRgo"/>
    <x v="33"/>
    <s v="Māori"/>
    <s v="Biguanides"/>
    <x v="0"/>
    <d v="2016-04-21T00:00:00"/>
    <s v="Biguanides"/>
  </r>
  <r>
    <s v="3bfPtkxLEBo"/>
    <x v="33"/>
    <s v="Pacific peoples"/>
    <s v="Biguanides"/>
    <x v="0"/>
    <d v="2023-12-13T00:00:00"/>
    <s v="Biguanides"/>
  </r>
  <r>
    <s v="2Yba22kZ/aw"/>
    <x v="33"/>
    <s v="Other"/>
    <s v="Biguanides"/>
    <x v="0"/>
    <d v="2022-01-28T00:00:00"/>
    <s v="Biguanides"/>
  </r>
  <r>
    <s v="xCGefDD7w2o"/>
    <x v="33"/>
    <s v="Other"/>
    <s v="Biguanides"/>
    <x v="0"/>
    <d v="2013-02-11T00:00:00"/>
    <s v="Biguanides-&gt;Sulfonylureas-&gt;Biguanides|Sulfonylureas-&gt;Insulin aspart-&gt;Biguanides|Insulin aspart-&gt;Insulin aspart|Insulin isophane-&gt;DPP-4 inhibitors-&gt;SGLT-2 inhibitors-&gt;GLP-1 agonists-&gt;GLP-1 agonists|Sulfonylureas"/>
  </r>
  <r>
    <s v="2a5ygSP4wtM"/>
    <x v="33"/>
    <s v="Pacific peoples"/>
    <s v="Biguanides"/>
    <x v="0"/>
    <d v="2020-11-26T00:00:00"/>
    <s v="Biguanides-&gt;SGLT-2 inhibitors"/>
  </r>
  <r>
    <s v="3l5FmzekxNw"/>
    <x v="33"/>
    <s v="Asian"/>
    <s v="Biguanides"/>
    <x v="0"/>
    <d v="2024-07-10T00:00:00"/>
    <s v="Biguanides"/>
  </r>
  <r>
    <s v="3L48wKmLQtI"/>
    <x v="33"/>
    <s v="Asian"/>
    <s v="Biguanides"/>
    <x v="0"/>
    <d v="2023-08-24T00:00:00"/>
    <s v="Biguanides"/>
  </r>
  <r>
    <s v="3PfEuvkt9Xo"/>
    <x v="33"/>
    <s v="Other"/>
    <s v="Biguanides"/>
    <x v="0"/>
    <d v="2013-03-22T00:00:00"/>
    <s v="Biguanides-&gt;Sulfonylureas-&gt;Biguanides|Sulfonylureas-&gt;Insulin glargine-&gt;Insulin glargine|Sulfonylureas-&gt;Biguanides|Insulin glargine-&gt;Biguanides|Insulin glargine|Sulfonylureas-&gt;Biguanides|Insulin aspart|Insulin glargine|Sulfonylureas-&gt;Insulin aspart|Insulin glargine-&gt;SGLT-2 inhibitors-&gt;Insulin glargine|SGLT-2 inhibitors-&gt;Biguanides|Insulin glargine|SGLT-2 inhibitors|Sulfonylureas-&gt;Biguanides|Insulin glargine|SGLT-2 inhibitors-&gt;Biguanides|DPP-4 inhibitors|Insulin glargine|SGLT-2 inhibitors|Sulfonylureas-&gt;DPP-4 inhibitors|Insulin glargine-&gt;GLP-1 agonists-&gt;GLP-1 agonists|Insulin glargine-&gt;Biguanides|DPP-4 inhibitors|Sulfonylureas"/>
  </r>
  <r>
    <s v="3JvoMhbh4oI"/>
    <x v="33"/>
    <s v="Māori"/>
    <s v="Biguanides"/>
    <x v="0"/>
    <d v="2021-02-17T00:00:00"/>
    <s v="Biguanides-&gt;DPP-4 inhibitors-&gt;Sulfonylureas-&gt;SGLT-2 inhibitors-&gt;GLP-1 agonists|SGLT-2 inhibitors-&gt;GLP-1 agonists-&gt;GLP-1 agonists|Sulfonylureas-&gt;GLP-1 agonists|SGLT-2 inhibitors|Sulfonylureas"/>
  </r>
  <r>
    <s v="3J5xhVxmmbs"/>
    <x v="33"/>
    <s v="Pacific peoples"/>
    <s v="Biguanides"/>
    <x v="0"/>
    <d v="2015-05-19T00:00:00"/>
    <s v="Biguanides-&gt;Sulfonylureas-&gt;Biguanides|Sulfonylureas-&gt;Insulin glargine-&gt;Biguanides|Insulin glargine-&gt;SGLT-2 inhibitors-&gt;Insulin glargine|SGLT-2 inhibitors-&gt;GLP-1 agonists"/>
  </r>
  <r>
    <s v="3f8uEQ2LJmc"/>
    <x v="33"/>
    <s v="Asian"/>
    <s v="Biguanides"/>
    <x v="0"/>
    <d v="2025-10-20T00:00:00"/>
    <s v="Biguanides-&gt;DPP-4 inhibitors"/>
  </r>
  <r>
    <s v="9i6nzF2gQZ2"/>
    <x v="33"/>
    <s v="Māori"/>
    <s v="Biguanides"/>
    <x v="0"/>
    <d v="2024-08-14T00:00:00"/>
    <s v="Biguanides"/>
  </r>
  <r>
    <s v="9iDwC60j13U"/>
    <x v="33"/>
    <s v="Pacific peoples"/>
    <s v="DPP-4 inhibitors"/>
    <x v="0"/>
    <d v="2023-02-17T00:00:00"/>
    <s v="DPP-4 inhibitors"/>
  </r>
  <r>
    <s v="3ur.WePv0Wg"/>
    <x v="33"/>
    <s v="Māori"/>
    <s v="Biguanides"/>
    <x v="0"/>
    <d v="2019-02-12T00:00:00"/>
    <s v="Biguanides"/>
  </r>
  <r>
    <s v="3sXVoi2apn."/>
    <x v="33"/>
    <s v="Asian"/>
    <s v="Biguanides|Insulin isophane"/>
    <x v="0"/>
    <d v="2022-10-22T00:00:00"/>
    <s v="Biguanides|Insulin isophane"/>
  </r>
  <r>
    <s v="a9h9WmXKA/E"/>
    <x v="33"/>
    <s v="Asian"/>
    <s v="Biguanides"/>
    <x v="0"/>
    <d v="2023-10-27T00:00:00"/>
    <s v="Biguanides-&gt;Biguanides|SGLT-2 inhibitors"/>
  </r>
  <r>
    <s v="a/dbQwkhW3o"/>
    <x v="33"/>
    <s v="Pacific peoples"/>
    <s v="Biguanides"/>
    <x v="0"/>
    <d v="2025-02-24T00:00:00"/>
    <s v="Biguanides-&gt;DPP-4 inhibitors"/>
  </r>
  <r>
    <s v="9XUhX6AdU2I"/>
    <x v="33"/>
    <s v="Māori"/>
    <s v="Biguanides"/>
    <x v="0"/>
    <d v="2024-11-28T00:00:00"/>
    <s v="Biguanides"/>
  </r>
  <r>
    <s v="9SX0aUrv.JQ"/>
    <x v="33"/>
    <s v="Asian"/>
    <s v="Biguanides"/>
    <x v="0"/>
    <d v="2019-09-04T00:00:00"/>
    <s v="Biguanides-&gt;Biguanides|DPP-4 inhibitors-&gt;DPP-4 inhibitors"/>
  </r>
  <r>
    <s v="9tI0Evjehk2"/>
    <x v="33"/>
    <s v="Other"/>
    <s v="Biguanides"/>
    <x v="0"/>
    <d v="2014-08-08T00:00:00"/>
    <s v="Biguanides-&gt;Sulfonylureas-&gt;Biguanides|Sulfonylureas-&gt;Biguanides|DPP-4 inhibitors-&gt;SGLT-2 inhibitors-&gt;SGLT-2 inhibitors|Sulfonylureas"/>
  </r>
  <r>
    <s v="WmxAMdrA6hI"/>
    <x v="33"/>
    <s v="Pacific peoples"/>
    <s v="Biguanides|Insulin isophane"/>
    <x v="0"/>
    <d v="2025-01-03T00:00:00"/>
    <s v="Biguanides|Insulin isophane-&gt;Insulin isophane"/>
  </r>
  <r>
    <s v="WM5l0ofyqD."/>
    <x v="33"/>
    <s v="Māori"/>
    <s v="SGLT-2 inhibitors"/>
    <x v="0"/>
    <d v="2024-05-28T00:00:00"/>
    <s v="SGLT-2 inhibitors-&gt;Biguanides|SGLT-2 inhibitors-&gt;Biguanides|GLP-1 agonists-&gt;GLP-1 agonists-&gt;Biguanides-&gt;Thiazolidinedione"/>
  </r>
  <r>
    <s v="wk7rmM0miYc"/>
    <x v="33"/>
    <s v="Asian"/>
    <s v="Biguanides"/>
    <x v="0"/>
    <d v="2016-01-21T00:00:00"/>
    <s v="Biguanides-&gt;DPP-4 inhibitors-&gt;DPP-4 inhibitors|SGLT-2 inhibitors"/>
  </r>
  <r>
    <s v="WRadWtweSpU"/>
    <x v="33"/>
    <s v="Other"/>
    <s v="Biguanides"/>
    <x v="0"/>
    <d v="2013-05-03T00:00:00"/>
    <s v="Biguanides"/>
  </r>
  <r>
    <s v="wpxUpacO.Uo"/>
    <x v="33"/>
    <s v="Asian"/>
    <s v="Biguanides"/>
    <x v="0"/>
    <d v="2018-10-31T00:00:00"/>
    <s v="Biguanides"/>
  </r>
  <r>
    <s v="X7.2yO2iqpc"/>
    <x v="33"/>
    <s v="Pacific peoples"/>
    <s v="Biguanides"/>
    <x v="0"/>
    <d v="2016-07-12T00:00:00"/>
    <s v="Biguanides-&gt;Biguanides|DPP-4 inhibitors-&gt;DPP-4 inhibitors-&gt;DPP-4 inhibitors|SGLT-2 inhibitors-&gt;Biguanides|DPP-4 inhibitors|SGLT-2 inhibitors"/>
  </r>
  <r>
    <s v="X9E3Z/M70vQ"/>
    <x v="33"/>
    <s v="Asian"/>
    <s v="Biguanides"/>
    <x v="0"/>
    <d v="2024-05-20T00:00:00"/>
    <s v="Biguanides"/>
  </r>
  <r>
    <s v="X3LqsXOUc5A"/>
    <x v="33"/>
    <s v="Māori"/>
    <s v="Biguanides"/>
    <x v="0"/>
    <d v="2011-11-25T00:00:00"/>
    <s v="Biguanides"/>
  </r>
  <r>
    <s v="x2mkVZQQBgY"/>
    <x v="33"/>
    <s v="Māori"/>
    <s v="Biguanides"/>
    <x v="0"/>
    <d v="2019-12-30T00:00:00"/>
    <s v="Biguanides-&gt;DPP-4 inhibitors"/>
  </r>
  <r>
    <s v="wWbn9qFbOm."/>
    <x v="33"/>
    <s v="Other"/>
    <s v="Biguanides"/>
    <x v="0"/>
    <d v="2014-09-11T00:00:00"/>
    <s v="Biguanides"/>
  </r>
  <r>
    <s v="wyeLf9/ugsY"/>
    <x v="33"/>
    <s v="Other"/>
    <s v="Biguanides|Insulin isophane"/>
    <x v="0"/>
    <d v="2019-08-14T00:00:00"/>
    <s v="Biguanides|Insulin isophane-&gt;Insulin aspart-&gt;Insulin isophane-&gt;Insulin aspart|Insulin isophane"/>
  </r>
  <r>
    <s v="Wz7G9DW2w/s"/>
    <x v="33"/>
    <s v="Asian"/>
    <s v="Biguanides|Insulin isophane"/>
    <x v="0"/>
    <d v="2021-05-27T00:00:00"/>
    <s v="Biguanides|Insulin isophane-&gt;Insulin aspart-&gt;Insulin aspart|Insulin isophane-&gt;Biguanides|Insulin aspart|Insulin isophane"/>
  </r>
  <r>
    <s v="T6EiRsFHNMo"/>
    <x v="33"/>
    <s v="Other"/>
    <s v="Biguanides"/>
    <x v="0"/>
    <d v="2013-11-22T00:00:00"/>
    <s v="Biguanides"/>
  </r>
  <r>
    <s v="t3mRg0Cmnn2"/>
    <x v="33"/>
    <s v="Asian"/>
    <s v="DPP-4 inhibitors"/>
    <x v="0"/>
    <d v="2023-10-19T00:00:00"/>
    <s v="DPP-4 inhibitors"/>
  </r>
  <r>
    <s v="T6x0JxxuEWE"/>
    <x v="33"/>
    <s v="Asian"/>
    <s v="Biguanides"/>
    <x v="0"/>
    <d v="2012-11-23T00:00:00"/>
    <s v="Biguanides-&gt;Insulin aspart|Insulin isophane-&gt;Insulin aspart-&gt;Insulin isophane-&gt;Biguanides|DPP-4 inhibitors-&gt;DPP-4 inhibitors-&gt;DPP-4 inhibitors|Sulfonylureas-&gt;SGLT-2 inhibitors-&gt;DPP-4 inhibitors|SGLT-2 inhibitors"/>
  </r>
  <r>
    <s v="taadflnNiEo"/>
    <x v="33"/>
    <s v="Other"/>
    <s v="Insulin isophane"/>
    <x v="1"/>
    <d v="2015-06-03T00:00:00"/>
    <s v="Insulin isophane-&gt;Insulin aspart-&gt;Biguanides"/>
  </r>
  <r>
    <s v="TBg4XzzyYaY"/>
    <x v="33"/>
    <s v="Other"/>
    <s v="Biguanides"/>
    <x v="0"/>
    <d v="2024-03-13T00:00:00"/>
    <s v="Biguanides"/>
  </r>
  <r>
    <s v="tbEqUN5b8xo"/>
    <x v="33"/>
    <s v="Asian"/>
    <s v="Biguanides"/>
    <x v="0"/>
    <d v="2025-12-01T00:00:00"/>
    <s v="Biguanides"/>
  </r>
  <r>
    <s v="wH/y2x3yXDU"/>
    <x v="33"/>
    <s v="Other"/>
    <s v="Biguanides"/>
    <x v="0"/>
    <d v="2014-10-08T00:00:00"/>
    <s v="Biguanides-&gt;Thiazolidinedione-&gt;Biguanides|Thiazolidinedione-&gt;SGLT-2 inhibitors-&gt;Biguanides|SGLT-2 inhibitors-&gt;DPP-4 inhibitors-&gt;DPP-4 inhibitors|SGLT-2 inhibitors-&gt;Biguanides|DPP-4 inhibitors|SGLT-2 inhibitors"/>
  </r>
  <r>
    <s v="wfnt.PRStHg"/>
    <x v="33"/>
    <s v="Asian"/>
    <s v="Biguanides"/>
    <x v="0"/>
    <d v="2025-06-01T00:00:00"/>
    <s v="Biguanides"/>
  </r>
  <r>
    <s v="tiDt2KTQUVU"/>
    <x v="33"/>
    <s v="Asian"/>
    <s v="Biguanides"/>
    <x v="0"/>
    <d v="2019-10-14T00:00:00"/>
    <s v="Biguanides-&gt;Biguanides|Insulin isophane-&gt;Insulin isophane-&gt;Insulin aspart-&gt;Insulin aspart|Insulin isophane-&gt;Biguanides|Insulin aspart"/>
  </r>
  <r>
    <s v="tGPgOUwE.UA"/>
    <x v="33"/>
    <s v="Asian"/>
    <s v="Biguanides"/>
    <x v="0"/>
    <d v="2016-02-20T00:00:00"/>
    <s v="Biguanides-&gt;Insulin isophane-&gt;Insulin aspart-&gt;Insulin aspart|Insulin isophane-&gt;Insulin glargine-&gt;Insulin aspart|Insulin glargine|Insulin isophane"/>
  </r>
  <r>
    <s v="tg/UT7/sQRs"/>
    <x v="33"/>
    <s v="Asian"/>
    <s v="Biguanides"/>
    <x v="0"/>
    <d v="2020-09-09T00:00:00"/>
    <s v="Biguanides"/>
  </r>
  <r>
    <s v="Tc8u/8aIdwM"/>
    <x v="33"/>
    <s v="Other"/>
    <s v="Biguanides"/>
    <x v="0"/>
    <d v="2022-10-31T00:00:00"/>
    <s v="Biguanides-&gt;Insulin isophane-&gt;Insulin aspart-&gt;Biguanides|Insulin isophane"/>
  </r>
  <r>
    <s v="TCmFDVy/1k6"/>
    <x v="33"/>
    <s v="Māori"/>
    <s v="Biguanides"/>
    <x v="0"/>
    <d v="2025-09-08T00:00:00"/>
    <s v="Biguanides"/>
  </r>
  <r>
    <s v="hawZmYIWM5M"/>
    <x v="33"/>
    <s v="Asian"/>
    <s v="Biguanides"/>
    <x v="0"/>
    <d v="2022-12-23T00:00:00"/>
    <s v="Biguanides"/>
  </r>
  <r>
    <s v="h9B3oTI6gN6"/>
    <x v="33"/>
    <s v="Asian"/>
    <s v="Biguanides"/>
    <x v="0"/>
    <d v="2015-05-05T00:00:00"/>
    <s v="Biguanides"/>
  </r>
  <r>
    <s v="H9vTRVuz5W2"/>
    <x v="33"/>
    <s v="Asian"/>
    <s v="Biguanides"/>
    <x v="0"/>
    <d v="2020-03-03T00:00:00"/>
    <s v="Biguanides-&gt;DPP-4 inhibitors-&gt;DPP-4 inhibitors|SGLT-2 inhibitors-&gt;SGLT-2 inhibitors"/>
  </r>
  <r>
    <s v="hA6..JvHiCY"/>
    <x v="33"/>
    <s v="Asian"/>
    <s v="Biguanides"/>
    <x v="0"/>
    <d v="2024-03-28T00:00:00"/>
    <s v="Biguanides"/>
  </r>
  <r>
    <s v="H7sl5hUUJbM"/>
    <x v="33"/>
    <s v="Māori"/>
    <s v="Biguanides"/>
    <x v="0"/>
    <d v="2019-02-20T00:00:00"/>
    <s v="Biguanides-&gt;Biguanides|Insulin aspart-&gt;Insulin aspart-&gt;DPP-4 inhibitors|Insulin aspart|Insulin glargine-&gt;DPP-4 inhibitors-&gt;Insulin aspart|Insulin glargine-&gt;GLP-1 agonists-&gt;DPP-4 inhibitors|GLP-1 agonists|Insulin aspart|Insulin glargine-&gt;Biguanides|GLP-1 agonists|Insulin aspart-&gt;Insulin glargine-&gt;Insulin aspart|Insulin glargine|SGLT-2 inhibitors-&gt;SGLT-2 inhibitors-&gt;GLP-1 agonists|SGLT-2 inhibitors-&gt;Insulin glargine|SGLT-2 inhibitors-&gt;Insulin aspart|Insulin isophane-&gt;Insulin isophane|SGLT-2 inhibitors-&gt;GLP-1 agonists|Insulin aspart|Insulin isophane|SGLT-2 inhibitors-&gt;Insulin aspart|SGLT-2 inhibitors-&gt;Insulin aspart|Insulin isophane|SGLT-2 inhibitors"/>
  </r>
  <r>
    <s v="h6FAPnDqoUo"/>
    <x v="33"/>
    <s v="Asian"/>
    <s v="Biguanides"/>
    <x v="0"/>
    <d v="2020-11-16T00:00:00"/>
    <s v="Biguanides"/>
  </r>
  <r>
    <s v="hhDhgnPKqg2"/>
    <x v="33"/>
    <s v="Pacific peoples"/>
    <s v="Biguanides"/>
    <x v="0"/>
    <d v="2024-08-21T00:00:00"/>
    <s v="Biguanides-&gt;Insulin isophane"/>
  </r>
  <r>
    <s v="hGzBXPn8IUI"/>
    <x v="33"/>
    <s v="Māori"/>
    <s v="Biguanides"/>
    <x v="0"/>
    <d v="2021-11-15T00:00:00"/>
    <s v="Biguanides"/>
  </r>
  <r>
    <s v="HGzKeQpA6lY"/>
    <x v="33"/>
    <s v="Pacific peoples"/>
    <s v="Biguanides|DPP-4 inhibitors"/>
    <x v="0"/>
    <d v="2024-05-06T00:00:00"/>
    <s v="Biguanides|DPP-4 inhibitors-&gt;DPP-4 inhibitors-&gt;DPP-4 inhibitors|SGLT-2 inhibitors"/>
  </r>
  <r>
    <s v="hF7cA3sjmck"/>
    <x v="33"/>
    <s v="Māori"/>
    <s v="Biguanides"/>
    <x v="0"/>
    <d v="2024-12-02T00:00:00"/>
    <s v="Biguanides"/>
  </r>
  <r>
    <s v="hDVVe6idQ8Y"/>
    <x v="33"/>
    <s v="Other"/>
    <s v="Biguanides"/>
    <x v="0"/>
    <d v="2024-11-29T00:00:00"/>
    <s v="Biguanides"/>
  </r>
  <r>
    <s v="hFkKhs8Itnw"/>
    <x v="33"/>
    <s v="Other"/>
    <s v="Biguanides"/>
    <x v="0"/>
    <d v="2016-03-17T00:00:00"/>
    <s v="Biguanides-&gt;Insulin isophane"/>
  </r>
  <r>
    <s v="hG1agxcDeDA"/>
    <x v="33"/>
    <s v="Asian"/>
    <s v="Biguanides"/>
    <x v="0"/>
    <d v="2013-06-13T00:00:00"/>
    <s v="Biguanides"/>
  </r>
  <r>
    <s v="Hg7X2Mp5O1M"/>
    <x v="33"/>
    <s v="Asian"/>
    <s v="Biguanides"/>
    <x v="0"/>
    <d v="2013-02-07T00:00:00"/>
    <s v="Biguanides"/>
  </r>
  <r>
    <s v="HFPn3G1JIqI"/>
    <x v="33"/>
    <s v="Other"/>
    <s v="Biguanides"/>
    <x v="0"/>
    <d v="2024-10-18T00:00:00"/>
    <s v="Biguanides"/>
  </r>
  <r>
    <s v="HMNYjb3mYWU"/>
    <x v="33"/>
    <s v="Pacific peoples"/>
    <s v="Biguanides"/>
    <x v="0"/>
    <d v="2023-03-30T00:00:00"/>
    <s v="Biguanides-&gt;Biguanides|SGLT-2 inhibitors-&gt;SGLT-2 inhibitors-&gt;DPP-4 inhibitors"/>
  </r>
  <r>
    <s v="hO6qWHiczjY"/>
    <x v="33"/>
    <s v="Pacific peoples"/>
    <s v="Biguanides"/>
    <x v="0"/>
    <d v="2017-10-18T00:00:00"/>
    <s v="Biguanides"/>
  </r>
  <r>
    <s v="HpKdSid.w2Y"/>
    <x v="33"/>
    <s v="Pacific peoples"/>
    <s v="Biguanides"/>
    <x v="0"/>
    <d v="2012-05-12T00:00:00"/>
    <s v="Biguanides"/>
  </r>
  <r>
    <s v="HPzGj5LJQZ2"/>
    <x v="33"/>
    <s v="Other"/>
    <s v="Biguanides"/>
    <x v="0"/>
    <d v="2025-01-30T00:00:00"/>
    <s v="Biguanides"/>
  </r>
  <r>
    <s v="hQawdiBYvhg"/>
    <x v="33"/>
    <s v="Māori"/>
    <s v="Biguanides"/>
    <x v="0"/>
    <d v="2024-01-31T00:00:00"/>
    <s v="Biguanides"/>
  </r>
  <r>
    <s v="KmhKQCIo0H2"/>
    <x v="33"/>
    <s v="Asian"/>
    <s v="Biguanides"/>
    <x v="0"/>
    <d v="2022-12-16T00:00:00"/>
    <s v="Biguanides"/>
  </r>
  <r>
    <s v="kti3GAhLV9U"/>
    <x v="33"/>
    <s v="Asian"/>
    <s v="Biguanides"/>
    <x v="0"/>
    <d v="2024-05-22T00:00:00"/>
    <s v="Biguanides"/>
  </r>
  <r>
    <s v="KUZ2gJgROl2"/>
    <x v="33"/>
    <s v="Asian"/>
    <s v="Biguanides"/>
    <x v="0"/>
    <d v="2017-04-20T00:00:00"/>
    <s v="Biguanides"/>
  </r>
  <r>
    <s v="KujSkQl7ACw"/>
    <x v="33"/>
    <s v="Other"/>
    <s v="Biguanides"/>
    <x v="0"/>
    <d v="2018-07-25T00:00:00"/>
    <s v="Biguanides-&gt;Biguanides|DPP-4 inhibitors-&gt;DPP-4 inhibitors"/>
  </r>
  <r>
    <s v="KVdXAMsOCMw"/>
    <x v="33"/>
    <s v="Pacific peoples"/>
    <s v="Biguanides|Sulfonylureas"/>
    <x v="0"/>
    <d v="2017-02-07T00:00:00"/>
    <s v="Biguanides|Sulfonylureas-&gt;Sulfonylureas-&gt;Biguanides|Insulin isophane-&gt;Insulin isophane-&gt;Biguanides-&gt;Biguanides|SGLT-2 inhibitors-&gt;Biguanides|SGLT-2 inhibitors|Sulfonylureas"/>
  </r>
  <r>
    <s v="kS9PvToC/Sg"/>
    <x v="33"/>
    <s v="Other"/>
    <s v="Biguanides"/>
    <x v="0"/>
    <d v="2021-09-30T00:00:00"/>
    <s v="Biguanides-&gt;DPP-4 inhibitors-&gt;Biguanides|DPP-4 inhibitors"/>
  </r>
  <r>
    <s v="KpLSLmzXCZY"/>
    <x v="33"/>
    <s v="Asian"/>
    <s v="Biguanides"/>
    <x v="0"/>
    <d v="2022-01-31T00:00:00"/>
    <s v="Biguanides-&gt;Biguanides|Insulin aspart|Insulin isophane"/>
  </r>
  <r>
    <s v="kQEzCnYAOp2"/>
    <x v="33"/>
    <s v="Asian"/>
    <s v="Biguanides"/>
    <x v="0"/>
    <d v="2025-07-24T00:00:00"/>
    <s v="Biguanides"/>
  </r>
  <r>
    <s v="KOFQepu9AJM"/>
    <x v="33"/>
    <s v="Māori"/>
    <s v="Biguanides"/>
    <x v="0"/>
    <d v="2022-12-29T00:00:00"/>
    <s v="Biguanides-&gt;DPP-4 inhibitors-&gt;GLP-1 agonists-&gt;Biguanides|GLP-1 agonists-&gt;Sulfonylureas-&gt;Biguanides|Sulfonylureas-&gt;GLP-1 agonists|Insulin glargine-&gt;Insulin aspart-&gt;Insulin glargine-&gt;Biguanides|Insulin aspart|Sulfonylureas-&gt;Insulin aspart|Insulin glargine-&gt;GLP-1 agonists|Insulin aspart-&gt;Insulin lispro"/>
  </r>
  <r>
    <s v="KO1AbQ4eehw"/>
    <x v="33"/>
    <s v="Other"/>
    <s v="Insulin isophane"/>
    <x v="1"/>
    <d v="2022-05-09T00:00:00"/>
    <s v="Insulin isophane-&gt;Insulin aspart-&gt;Biguanides"/>
  </r>
  <r>
    <s v="l1n/PvX9KOU"/>
    <x v="33"/>
    <s v="Other"/>
    <s v="Biguanides"/>
    <x v="0"/>
    <d v="2024-09-11T00:00:00"/>
    <s v="Biguanides"/>
  </r>
  <r>
    <s v="L0jm/cfD0I2"/>
    <x v="33"/>
    <s v="Māori"/>
    <s v="Biguanides"/>
    <x v="0"/>
    <d v="2022-08-23T00:00:00"/>
    <s v="Biguanides"/>
  </r>
  <r>
    <s v="KxhZUwx7gFI"/>
    <x v="33"/>
    <s v="Other"/>
    <s v="Biguanides|Insulin glargine"/>
    <x v="0"/>
    <d v="2025-08-25T00:00:00"/>
    <s v="Biguanides|Insulin glargine-&gt;Biguanides-&gt;Insulin glargine-&gt;DPP-4 inhibitors-&gt;DPP-4 inhibitors|Insulin glargine-&gt;Biguanides|DPP-4 inhibitors|Insulin glargine"/>
  </r>
  <r>
    <s v="kyXbAXTZx3c"/>
    <x v="33"/>
    <s v="Asian"/>
    <s v="Biguanides|Sulfonylureas"/>
    <x v="0"/>
    <d v="2018-01-15T00:00:00"/>
    <s v="Biguanides|Sulfonylureas"/>
  </r>
  <r>
    <s v="l40Nmt6GS02"/>
    <x v="33"/>
    <s v="Asian"/>
    <s v="Biguanides"/>
    <x v="0"/>
    <d v="2018-08-06T00:00:00"/>
    <s v="Biguanides-&gt;Biguanides|DPP-4 inhibitors-&gt;DPP-4 inhibitors"/>
  </r>
  <r>
    <s v="L5b5x41UTdA"/>
    <x v="33"/>
    <s v="Māori"/>
    <s v="Biguanides"/>
    <x v="0"/>
    <d v="2022-01-17T00:00:00"/>
    <s v="Biguanides-&gt;GLP-1 agonists-&gt;Biguanides|GLP-1 agonists"/>
  </r>
  <r>
    <s v="l4Pp/hO5tZY"/>
    <x v="33"/>
    <s v="Māori"/>
    <s v="Biguanides"/>
    <x v="0"/>
    <d v="2025-11-26T00:00:00"/>
    <s v="Biguanides"/>
  </r>
  <r>
    <s v="AHDJowWtU0k"/>
    <x v="33"/>
    <s v="Other"/>
    <s v="Biguanides"/>
    <x v="0"/>
    <d v="2014-04-09T00:00:00"/>
    <s v="Biguanides-&gt;Biguanides|Insulin glargine-&gt;Insulin glargine-&gt;DPP-4 inhibitors-&gt;DPP-4 inhibitors|Insulin glargine-&gt;Biguanides|GLP-1 agonists|Insulin glargine-&gt;GLP-1 agonists-&gt;GLP-1 agonists|Insulin glargine-&gt;Biguanides|GLP-1 agonists-&gt;Insulin aspart"/>
  </r>
  <r>
    <s v="aICk7p/d5EA"/>
    <x v="33"/>
    <s v="Pacific peoples"/>
    <s v="Biguanides"/>
    <x v="0"/>
    <d v="2023-11-04T00:00:00"/>
    <s v="Biguanides"/>
  </r>
  <r>
    <s v="AIkhWV0N3Uw"/>
    <x v="33"/>
    <s v="Pacific peoples"/>
    <s v="Insulin aspart|Insulin isophane"/>
    <x v="1"/>
    <d v="2021-11-04T00:00:00"/>
    <s v="Insulin aspart|Insulin isophane-&gt;Insulin isophane-&gt;Biguanides"/>
  </r>
  <r>
    <s v="AIn9apOrOeU"/>
    <x v="33"/>
    <s v="Other"/>
    <s v="Biguanides"/>
    <x v="0"/>
    <d v="2019-08-01T00:00:00"/>
    <s v="Biguanides"/>
  </r>
  <r>
    <s v="Ak3DQt.g5ME"/>
    <x v="33"/>
    <s v="Māori"/>
    <s v="Biguanides"/>
    <x v="0"/>
    <d v="2014-08-28T00:00:00"/>
    <s v="Biguanides"/>
  </r>
  <r>
    <s v="ajwjMZBATv6"/>
    <x v="33"/>
    <s v="Other"/>
    <s v="Biguanides"/>
    <x v="0"/>
    <d v="2014-06-09T00:00:00"/>
    <s v="Biguanides"/>
  </r>
  <r>
    <s v="AFIaQgJJIqE"/>
    <x v="33"/>
    <s v="Māori"/>
    <s v="Insulin aspart|Insulin glargine"/>
    <x v="1"/>
    <d v="2025-04-04T00:00:00"/>
    <s v="Insulin aspart|Insulin glargine-&gt;Insulin aspart-&gt;Insulin glargine-&gt;Biguanides|DPP-4 inhibitors|Insulin glargine|SGLT-2 inhibitors-&gt;DPP-4 inhibitors|Insulin glargine-&gt;SGLT-2 inhibitors-&gt;Biguanides|DPP-4 inhibitors|Insulin glargine"/>
  </r>
  <r>
    <s v="adn4bdbRBLY"/>
    <x v="33"/>
    <s v="Pacific peoples"/>
    <s v="Biguanides"/>
    <x v="0"/>
    <d v="2012-08-21T00:00:00"/>
    <s v="Biguanides-&gt;Biguanides|Sulfonylureas-&gt;Sulfonylureas-&gt;Insulin glargine-&gt;Biguanides|Insulin glargine|Sulfonylureas-&gt;SGLT-2 inhibitors|Sulfonylureas-&gt;Insulin glargine|SGLT-2 inhibitors|Sulfonylureas-&gt;Biguanides|GLP-1 agonists-&gt;GLP-1 agonists|Insulin glargine-&gt;GLP-1 agonists|Insulin glargine|SGLT-2 inhibitors-&gt;GLP-1 agonists"/>
  </r>
  <r>
    <s v="aaZtvYm3CY2"/>
    <x v="33"/>
    <s v="Asian"/>
    <s v="Biguanides"/>
    <x v="0"/>
    <d v="2024-02-08T00:00:00"/>
    <s v="Biguanides"/>
  </r>
  <r>
    <s v="Ab7xFhvIp02"/>
    <x v="33"/>
    <s v="Pacific peoples"/>
    <s v="Biguanides"/>
    <x v="0"/>
    <d v="2023-11-20T00:00:00"/>
    <s v="Biguanides-&gt;DPP-4 inhibitors"/>
  </r>
  <r>
    <s v="AauquDDhgU6"/>
    <x v="33"/>
    <s v="Asian"/>
    <s v="Insulin isophane"/>
    <x v="1"/>
    <d v="2015-02-17T00:00:00"/>
    <s v="Insulin isophane-&gt;Biguanides|Insulin isophane"/>
  </r>
  <r>
    <s v="DG4j9DXWCY."/>
    <x v="33"/>
    <s v="Other"/>
    <s v="Biguanides"/>
    <x v="0"/>
    <d v="2012-07-23T00:00:00"/>
    <s v="Biguanides"/>
  </r>
  <r>
    <s v="d4si69/XErA"/>
    <x v="33"/>
    <s v="Pacific peoples"/>
    <s v="Biguanides"/>
    <x v="0"/>
    <d v="2020-02-12T00:00:00"/>
    <s v="Biguanides"/>
  </r>
  <r>
    <s v="d4DLLRSLPGs"/>
    <x v="33"/>
    <s v="Pacific peoples"/>
    <s v="Biguanides"/>
    <x v="0"/>
    <d v="2021-01-15T00:00:00"/>
    <s v="Biguanides-&gt;DPP-4 inhibitors-&gt;Biguanides|DPP-4 inhibitors"/>
  </r>
  <r>
    <s v="alLn4VY9Sbo"/>
    <x v="33"/>
    <s v="Other"/>
    <s v="Biguanides"/>
    <x v="0"/>
    <d v="2025-03-04T00:00:00"/>
    <s v="Biguanides-&gt;DPP-4 inhibitors-&gt;Insulin aspart-&gt;DPP-4 inhibitors|Insulin glargine-&gt;DPP-4 inhibitors|Insulin aspart|Insulin glargine"/>
  </r>
  <r>
    <s v="D7EHb5cBojA"/>
    <x v="33"/>
    <s v="Other"/>
    <s v="Biguanides|Insulin isophane"/>
    <x v="0"/>
    <d v="2018-08-06T00:00:00"/>
    <s v="Biguanides|Insulin isophane-&gt;Insulin aspart-&gt;Insulin aspart|Insulin isophane"/>
  </r>
  <r>
    <s v="D7kFCjT/stI"/>
    <x v="33"/>
    <s v="Asian"/>
    <s v="Biguanides"/>
    <x v="0"/>
    <d v="2017-02-11T00:00:00"/>
    <s v="Biguanides"/>
  </r>
  <r>
    <s v="D8Rx6iDtX0c"/>
    <x v="33"/>
    <s v="Asian"/>
    <s v="Biguanides"/>
    <x v="0"/>
    <d v="2024-12-05T00:00:00"/>
    <s v="Biguanides-&gt;Insulin aspart|Insulin isophane"/>
  </r>
  <r>
    <s v="DJujqjsavG6"/>
    <x v="33"/>
    <s v="Pacific peoples"/>
    <s v="Biguanides"/>
    <x v="0"/>
    <d v="2025-07-04T00:00:00"/>
    <s v="Biguanides"/>
  </r>
  <r>
    <s v="di1cgYPO2aQ"/>
    <x v="33"/>
    <s v="Other"/>
    <s v="Biguanides"/>
    <x v="0"/>
    <d v="2011-09-06T00:00:00"/>
    <s v="Biguanides"/>
  </r>
  <r>
    <s v="dkU1hfR2bL6"/>
    <x v="33"/>
    <s v="Other"/>
    <s v="Insulin aspart|Insulin isophane"/>
    <x v="1"/>
    <d v="2012-10-14T00:00:00"/>
    <s v="Insulin aspart|Insulin isophane-&gt;Biguanides-&gt;SGLT-2 inhibitors-&gt;DPP-4 inhibitors-&gt;DPP-4 inhibitors|Sulfonylureas-&gt;Insulin aspart|SGLT-2 inhibitors-&gt;Insulin aspart"/>
  </r>
  <r>
    <s v="dk9XLqDiZXg"/>
    <x v="33"/>
    <s v="Asian"/>
    <s v="Biguanides|Insulin aspart|Insulin isophane"/>
    <x v="0"/>
    <d v="2013-02-04T00:00:00"/>
    <s v="Biguanides|Insulin aspart|Insulin isophane-&gt;Insulin isophane"/>
  </r>
  <r>
    <s v="do/Ehm3//2A"/>
    <x v="33"/>
    <s v="Other"/>
    <s v="Biguanides|Insulin isophane"/>
    <x v="0"/>
    <d v="2016-10-05T00:00:00"/>
    <s v="Biguanides|Insulin isophane-&gt;Insulin aspart-&gt;Insulin aspart|Insulin isophane"/>
  </r>
  <r>
    <s v="dnI2Rko/B/o"/>
    <x v="33"/>
    <s v="Pacific peoples"/>
    <s v="Biguanides"/>
    <x v="0"/>
    <d v="2013-04-19T00:00:00"/>
    <s v="Biguanides-&gt;Sulfonylureas-&gt;Biguanides|Sulfonylureas-&gt;DPP-4 inhibitors-&gt;DPP-4 inhibitors|Sulfonylureas-&gt;SGLT-2 inhibitors-&gt;DPP-4 inhibitors|SGLT-2 inhibitors|Sulfonylureas-&gt;DPP-4 inhibitors|SGLT-2 inhibitors-&gt;DPP-4 inhibitors|GLP-1 agonists-&gt;GLP-1 agonists"/>
  </r>
  <r>
    <s v="DtNFWOvRrgU"/>
    <x v="33"/>
    <s v="Māori"/>
    <s v="Biguanides"/>
    <x v="0"/>
    <d v="2014-07-24T00:00:00"/>
    <s v="Biguanides"/>
  </r>
  <r>
    <s v="DVpIYEWqgIU"/>
    <x v="33"/>
    <s v="Other"/>
    <s v="Biguanides"/>
    <x v="0"/>
    <d v="2011-04-17T00:00:00"/>
    <s v="Biguanides-&gt;Biguanides|DPP-4 inhibitors-&gt;DPP-4 inhibitors"/>
  </r>
  <r>
    <s v="DXFW9zp8.jE"/>
    <x v="33"/>
    <s v="Asian"/>
    <s v="Biguanides"/>
    <x v="0"/>
    <d v="2025-08-06T00:00:00"/>
    <s v="Biguanides"/>
  </r>
  <r>
    <s v="E.gWSC6JaqU"/>
    <x v="33"/>
    <s v="Māori"/>
    <s v="Biguanides"/>
    <x v="0"/>
    <d v="2022-04-26T00:00:00"/>
    <s v="Biguanides"/>
  </r>
  <r>
    <s v="DyzGkpZOoyM"/>
    <x v="33"/>
    <s v="Other"/>
    <s v="Biguanides"/>
    <x v="0"/>
    <d v="2023-01-11T00:00:00"/>
    <s v="Biguanides"/>
  </r>
  <r>
    <s v="dYzpT1tXtB."/>
    <x v="33"/>
    <s v="Pacific peoples"/>
    <s v="Biguanides"/>
    <x v="0"/>
    <d v="2016-11-17T00:00:00"/>
    <s v="Biguanides"/>
  </r>
  <r>
    <s v="dxiw7Z9kjBU"/>
    <x v="33"/>
    <s v="Other"/>
    <s v="Biguanides"/>
    <x v="0"/>
    <d v="2012-03-28T00:00:00"/>
    <s v="Biguanides-&gt;Insulin aspart"/>
  </r>
  <r>
    <s v="dxAsl86p3Zk"/>
    <x v="33"/>
    <s v="Asian"/>
    <s v="Biguanides"/>
    <x v="0"/>
    <d v="2025-01-16T00:00:00"/>
    <s v="Biguanides"/>
  </r>
  <r>
    <s v="h0gKA2ffwpg"/>
    <x v="33"/>
    <s v="Pacific peoples"/>
    <s v="Biguanides"/>
    <x v="0"/>
    <d v="2023-11-03T00:00:00"/>
    <s v="Biguanides"/>
  </r>
  <r>
    <s v="h2p8V8biGJw"/>
    <x v="33"/>
    <s v="Asian"/>
    <s v="Biguanides"/>
    <x v="0"/>
    <d v="2024-04-12T00:00:00"/>
    <s v="Biguanides-&gt;Biguanides|SGLT-2 inhibitors"/>
  </r>
  <r>
    <s v="H3mgRF5zJ5c"/>
    <x v="33"/>
    <s v="Other"/>
    <s v="Biguanides"/>
    <x v="0"/>
    <d v="2016-03-21T00:00:00"/>
    <s v="Biguanides-&gt;Insulin isophane-&gt;Biguanides|Insulin isophane-&gt;Biguanides|DPP-4 inhibitors-&gt;DPP-4 inhibitors"/>
  </r>
  <r>
    <s v="H3OJMoavU5A"/>
    <x v="33"/>
    <s v="Other"/>
    <s v="Biguanides"/>
    <x v="0"/>
    <d v="2019-02-19T00:00:00"/>
    <s v="Biguanides"/>
  </r>
  <r>
    <s v="7UK8DQiGN.s"/>
    <x v="33"/>
    <s v="Pacific peoples"/>
    <s v="Biguanides"/>
    <x v="0"/>
    <d v="2011-10-11T00:00:00"/>
    <s v="Biguanides-&gt;Biguanides|Sulfonylureas-&gt;Sulfonylureas-&gt;SGLT-2 inhibitors-&gt;SGLT-2 inhibitors|Sulfonylureas-&gt;Biguanides|SGLT-2 inhibitors|Sulfonylureas-&gt;DPP-4 inhibitors|Insulin glargine|SGLT-2 inhibitors"/>
  </r>
  <r>
    <s v="7uZDN./V66g"/>
    <x v="33"/>
    <s v="Pacific peoples"/>
    <s v="Insulin lispro"/>
    <x v="1"/>
    <d v="2011-11-08T00:00:00"/>
    <s v="Insulin lispro-&gt;Biguanides-&gt;Insulin glargine|Insulin lispro-&gt;Biguanides|Insulin lispro-&gt;Insulin glargine-&gt;Biguanides|Insulin glargine|Insulin lispro-&gt;Insulin isophane|Insulin lispro-&gt;Insulin isophane"/>
  </r>
  <r>
    <s v="8..UwTljRZ6"/>
    <x v="33"/>
    <s v="Other"/>
    <s v="Biguanides"/>
    <x v="0"/>
    <d v="2015-06-05T00:00:00"/>
    <s v="Biguanides"/>
  </r>
  <r>
    <s v="87/9C3CnCKY"/>
    <x v="33"/>
    <s v="Māori"/>
    <s v="Biguanides|Insulin aspart|Insulin glargine"/>
    <x v="0"/>
    <d v="2025-05-16T00:00:00"/>
    <s v="Biguanides|Insulin aspart|Insulin glargine-&gt;Insulin glargine-&gt;Biguanides|GLP-1 agonists-&gt;GLP-1 agonists"/>
  </r>
  <r>
    <s v="879r/J0idQ2"/>
    <x v="33"/>
    <s v="Pacific peoples"/>
    <s v="Biguanides"/>
    <x v="0"/>
    <d v="2023-05-08T00:00:00"/>
    <s v="Biguanides"/>
  </r>
  <r>
    <s v="8abycLk1xdc"/>
    <x v="33"/>
    <s v="Pacific peoples"/>
    <s v="Biguanides"/>
    <x v="0"/>
    <d v="2022-05-13T00:00:00"/>
    <s v="Biguanides-&gt;Biguanides|Sulfonylureas-&gt;GLP-1 agonists-&gt;Biguanides|GLP-1 agonists-&gt;Biguanides|GLP-1 agonists|Sulfonylureas"/>
  </r>
  <r>
    <s v="1v6vHtsb2tE"/>
    <x v="33"/>
    <s v="Other"/>
    <s v="Insulin isophane|Insulin lispro"/>
    <x v="1"/>
    <d v="2018-03-22T00:00:00"/>
    <s v="Insulin isophane|Insulin lispro-&gt;Insulin lispro-&gt;Biguanides-&gt;DPP-4 inhibitors-&gt;DPP-4 inhibitors|Sulfonylureas-&gt;Sulfonylureas"/>
  </r>
  <r>
    <s v="1syhVBXtV.U"/>
    <x v="33"/>
    <s v="Māori"/>
    <s v="Biguanides"/>
    <x v="0"/>
    <d v="2018-02-13T00:00:00"/>
    <s v="Biguanides-&gt;SGLT-2 inhibitors-&gt;DPP-4 inhibitors-&gt;Insulin glargine|SGLT-2 inhibitors"/>
  </r>
  <r>
    <s v="1t0S5kmy6Gs"/>
    <x v="33"/>
    <s v="Other"/>
    <s v="Biguanides"/>
    <x v="0"/>
    <d v="2020-10-07T00:00:00"/>
    <s v="Biguanides-&gt;DPP-4 inhibitors-&gt;Biguanides|DPP-4 inhibitors-&gt;DPP-4 inhibitors|SGLT-2 inhibitors-&gt;Biguanides|DPP-4 inhibitors|SGLT-2 inhibitors-&gt;SGLT-2 inhibitors-&gt;Biguanides|DPP-4 inhibitors|Insulin glargine-&gt;Insulin glargine-&gt;GLP-1 agonists-&gt;GLP-1 agonists|Insulin glargine"/>
  </r>
  <r>
    <s v="1t5lnILQc9c"/>
    <x v="33"/>
    <s v="Other"/>
    <s v="Biguanides"/>
    <x v="0"/>
    <d v="2016-02-23T00:00:00"/>
    <s v="Biguanides"/>
  </r>
  <r>
    <s v="7RpiDZx/jYw"/>
    <x v="33"/>
    <s v="Māori"/>
    <s v="Biguanides"/>
    <x v="0"/>
    <d v="2023-02-28T00:00:00"/>
    <s v="Biguanides"/>
  </r>
  <r>
    <s v="1mdJiZ5BPww"/>
    <x v="33"/>
    <s v="Other"/>
    <s v="Biguanides"/>
    <x v="0"/>
    <d v="2019-07-03T00:00:00"/>
    <s v="Biguanides-&gt;Sulfonylureas-&gt;Insulin glargine-&gt;Biguanides|DPP-4 inhibitors|Insulin glargine-&gt;DPP-4 inhibitors|Insulin glargine-&gt;Biguanides|DPP-4 inhibitors|Insulin glargine|SGLT-2 inhibitors"/>
  </r>
  <r>
    <s v="1qoz6iTK.ME"/>
    <x v="33"/>
    <s v="Other"/>
    <s v="Biguanides|Insulin isophane with insulin neutral"/>
    <x v="0"/>
    <d v="2023-02-20T00:00:00"/>
    <s v="Biguanides|Insulin isophane with insulin neutral-&gt;Insulin isophane with insulin neutral-&gt;Insulin glargine|Insulin glulisine-&gt;Biguanides"/>
  </r>
  <r>
    <s v="09pQ8V.xHjk"/>
    <x v="33"/>
    <s v="Pacific peoples"/>
    <s v="Biguanides"/>
    <x v="0"/>
    <d v="2023-12-08T00:00:00"/>
    <s v="Biguanides-&gt;DPP-4 inhibitors"/>
  </r>
  <r>
    <s v="0h.37vcgD9M"/>
    <x v="33"/>
    <s v="Pacific peoples"/>
    <s v="Biguanides|Insulin isophane"/>
    <x v="0"/>
    <d v="2022-11-22T00:00:00"/>
    <s v="Biguanides|Insulin isophane-&gt;Insulin aspart-&gt;Biguanides|Insulin aspart|Insulin isophane-&gt;Insulin aspart|Insulin isophane"/>
  </r>
  <r>
    <s v="0IDTnxLJYyI"/>
    <x v="33"/>
    <s v="Asian"/>
    <s v="Biguanides"/>
    <x v="0"/>
    <d v="2024-09-10T00:00:00"/>
    <s v="Biguanides"/>
  </r>
  <r>
    <s v="0Iika.TBKww"/>
    <x v="33"/>
    <s v="Asian"/>
    <s v="Biguanides"/>
    <x v="0"/>
    <d v="2025-07-09T00:00:00"/>
    <s v="Biguanides"/>
  </r>
  <r>
    <s v="0lw/ZDPqEgE"/>
    <x v="33"/>
    <s v="Māori"/>
    <s v="Biguanides"/>
    <x v="0"/>
    <d v="2012-12-18T00:00:00"/>
    <s v="Biguanides"/>
  </r>
  <r>
    <s v="0uY7aATSpZs"/>
    <x v="33"/>
    <s v="Pacific peoples"/>
    <s v="Insulin isophane"/>
    <x v="1"/>
    <d v="2020-05-22T00:00:00"/>
    <s v="Insulin isophane-&gt;SGLT-2 inhibitors-&gt;Biguanides"/>
  </r>
  <r>
    <s v="0V9eviTDtjg"/>
    <x v="33"/>
    <s v="Asian"/>
    <s v="Biguanides"/>
    <x v="0"/>
    <d v="2022-06-17T00:00:00"/>
    <s v="Biguanides"/>
  </r>
  <r>
    <s v="0sk3m3I6eI."/>
    <x v="33"/>
    <s v="Māori"/>
    <s v="Biguanides|Sulfonylureas"/>
    <x v="0"/>
    <d v="2011-04-07T00:00:00"/>
    <s v="Biguanides|Sulfonylureas-&gt;Biguanides-&gt;Insulin isophane-&gt;Insulin aspart|Insulin isophane-&gt;Sulfonylureas-&gt;Biguanides|Insulin isophane-&gt;Insulin glargine-&gt;Biguanides|Insulin glargine-&gt;DPP-4 inhibitors|Insulin glargine"/>
  </r>
  <r>
    <s v="0qWaNQV6a8A"/>
    <x v="33"/>
    <s v="Pacific peoples"/>
    <s v="Biguanides"/>
    <x v="0"/>
    <d v="2023-10-31T00:00:00"/>
    <s v="Biguanides-&gt;DPP-4 inhibitors-&gt;GLP-1 agonists-&gt;DPP-4 inhibitors|GLP-1 agonists"/>
  </r>
  <r>
    <s v="0RJ6IinMnn6"/>
    <x v="33"/>
    <s v="Pacific peoples"/>
    <s v="Biguanides"/>
    <x v="0"/>
    <d v="2024-01-04T00:00:00"/>
    <s v="Biguanides"/>
  </r>
  <r>
    <s v="1dokiJSHC9I"/>
    <x v="33"/>
    <s v="Māori"/>
    <s v="Biguanides"/>
    <x v="0"/>
    <d v="2022-11-08T00:00:00"/>
    <s v="Biguanides"/>
  </r>
  <r>
    <s v="11Wuqh1FWt2"/>
    <x v="33"/>
    <s v="Asian"/>
    <s v="Insulin aspart|Insulin isophane"/>
    <x v="1"/>
    <d v="2021-08-24T00:00:00"/>
    <s v="Insulin aspart|Insulin isophane-&gt;Biguanides-&gt;Insulin aspart-&gt;Insulin isophane"/>
  </r>
  <r>
    <s v="17pusVRJCuY"/>
    <x v="33"/>
    <s v="Asian"/>
    <s v="Biguanides|DPP-4 inhibitors"/>
    <x v="0"/>
    <d v="2024-05-14T00:00:00"/>
    <s v="Biguanides|DPP-4 inhibitors-&gt;DPP-4 inhibitors-&gt;Biguanides"/>
  </r>
  <r>
    <s v="17DP4aXPiwE"/>
    <x v="33"/>
    <s v="Other"/>
    <s v="Biguanides"/>
    <x v="0"/>
    <d v="2018-06-12T00:00:00"/>
    <s v="Biguanides"/>
  </r>
  <r>
    <s v="cj08Y4ggNcc"/>
    <x v="33"/>
    <s v="Asian"/>
    <s v="Biguanides"/>
    <x v="0"/>
    <d v="2018-08-27T00:00:00"/>
    <s v="Biguanides"/>
  </r>
  <r>
    <s v="CjMnBZfbgZ2"/>
    <x v="33"/>
    <s v="Pacific peoples"/>
    <s v="Biguanides"/>
    <x v="0"/>
    <d v="2012-09-18T00:00:00"/>
    <s v="Biguanides"/>
  </r>
  <r>
    <s v="CjyJg4yR3MQ"/>
    <x v="33"/>
    <s v="Pacific peoples"/>
    <s v="Biguanides"/>
    <x v="0"/>
    <d v="2017-08-07T00:00:00"/>
    <s v="Biguanides-&gt;DPP-4 inhibitors|SGLT-2 inhibitors-&gt;DPP-4 inhibitors-&gt;SGLT-2 inhibitors"/>
  </r>
  <r>
    <s v="cGbeR7YVHIs"/>
    <x v="33"/>
    <s v="Pacific peoples"/>
    <s v="Biguanides"/>
    <x v="0"/>
    <d v="2020-01-28T00:00:00"/>
    <s v="Biguanides"/>
  </r>
  <r>
    <s v="cGkqzNgLiXI"/>
    <x v="33"/>
    <s v="Māori"/>
    <s v="Biguanides"/>
    <x v="0"/>
    <d v="2024-10-24T00:00:00"/>
    <s v="Biguanides-&gt;GLP-1 agonists-&gt;Biguanides|GLP-1 agonists"/>
  </r>
  <r>
    <s v="CGN0ivXJE1."/>
    <x v="33"/>
    <s v="Māori"/>
    <s v="Biguanides"/>
    <x v="0"/>
    <d v="2014-07-11T00:00:00"/>
    <s v="Biguanides-&gt;Biguanides|Insulin glargine-&gt;Insulin glargine-&gt;Biguanides|Insulin glargine|Sulfonylureas-&gt;Biguanides|DPP-4 inhibitors|Insulin glargine|Sulfonylureas-&gt;DPP-4 inhibitors|Insulin glargine|Sulfonylureas-&gt;Biguanides|Sulfonylureas-&gt;DPP-4 inhibitors|SGLT-2 inhibitors|Sulfonylureas-&gt;DPP-4 inhibitors|Insulin glargine-&gt;Biguanides|GLP-1 agonists|Sulfonylureas-&gt;GLP-1 agonists-&gt;Biguanides|SGLT-2 inhibitors|Sulfonylureas-&gt;Biguanides|Insulin glargine|SGLT-2 inhibitors|Sulfonylureas-&gt;Biguanides|GLP-1 agonists|Insulin glargine|Sulfonylureas-&gt;SGLT-2 inhibitors-&gt;Biguanides|GLP-1 agonists|Insulin glargine|SGLT-2 inhibitors|Sulfonylureas"/>
  </r>
  <r>
    <s v="cCKAbsxA7fM"/>
    <x v="33"/>
    <s v="Māori"/>
    <s v="Biguanides"/>
    <x v="0"/>
    <d v="2023-09-13T00:00:00"/>
    <s v="Biguanides-&gt;DPP-4 inhibitors-&gt;Biguanides|DPP-4 inhibitors"/>
  </r>
  <r>
    <s v="8nmCBl.7PyM"/>
    <x v="33"/>
    <s v="Māori"/>
    <s v="Biguanides"/>
    <x v="0"/>
    <d v="2013-02-12T00:00:00"/>
    <s v="Biguanides-&gt;Biguanides|Sulfonylureas-&gt;Sulfonylureas-&gt;SGLT-2 inhibitors|Sulfonylureas-&gt;SGLT-2 inhibitors"/>
  </r>
  <r>
    <s v="8jYSY9VI0Qg"/>
    <x v="33"/>
    <s v="Asian"/>
    <s v="Biguanides"/>
    <x v="0"/>
    <d v="2024-05-29T00:00:00"/>
    <s v="Biguanides"/>
  </r>
  <r>
    <s v="8IoFnb7qfuQ"/>
    <x v="33"/>
    <s v="Asian"/>
    <s v="Biguanides"/>
    <x v="0"/>
    <d v="2022-01-10T00:00:00"/>
    <s v="Biguanides-&gt;DPP-4 inhibitors"/>
  </r>
  <r>
    <s v="8p9XVvVmu0E"/>
    <x v="33"/>
    <s v="Other"/>
    <s v="Biguanides"/>
    <x v="0"/>
    <d v="2014-02-07T00:00:00"/>
    <s v="Biguanides"/>
  </r>
  <r>
    <s v="8Re4zEA.1oo"/>
    <x v="33"/>
    <s v="Pacific peoples"/>
    <s v="Biguanides"/>
    <x v="0"/>
    <d v="2022-08-05T00:00:00"/>
    <s v="Biguanides"/>
  </r>
  <r>
    <s v="8rwMrGt.4gE"/>
    <x v="33"/>
    <s v="Māori"/>
    <s v="Biguanides"/>
    <x v="0"/>
    <d v="2019-11-19T00:00:00"/>
    <s v="Biguanides-&gt;DPP-4 inhibitors-&gt;Biguanides|DPP-4 inhibitors-&gt;Biguanides|SGLT-2 inhibitors-&gt;DPP-4 inhibitors|GLP-1 agonists-&gt;Biguanides|GLP-1 agonists-&gt;GLP-1 agonists-&gt;Biguanides|GLP-1 agonists|Insulin glargine-&gt;GLP-1 agonists|Insulin glargine-&gt;Insulin glargine-&gt;Biguanides|Insulin glargine-&gt;DPP-4 inhibitors|Insulin glargine"/>
  </r>
  <r>
    <s v="8SixqEPb57I"/>
    <x v="33"/>
    <s v="Other"/>
    <s v="Biguanides|Insulin isophane"/>
    <x v="0"/>
    <d v="2021-10-21T00:00:00"/>
    <s v="Biguanides|Insulin isophane-&gt;Insulin isophane"/>
  </r>
  <r>
    <s v="8sJmIpXP1dc"/>
    <x v="33"/>
    <s v="Other"/>
    <s v="Biguanides"/>
    <x v="0"/>
    <d v="2018-06-14T00:00:00"/>
    <s v="Biguanides"/>
  </r>
  <r>
    <s v="8u0uPk3kWXM"/>
    <x v="33"/>
    <s v="Pacific peoples"/>
    <s v="Biguanides"/>
    <x v="0"/>
    <d v="2025-10-10T00:00:00"/>
    <s v="Biguanides"/>
  </r>
  <r>
    <s v="95I9W3i9s1A"/>
    <x v="33"/>
    <s v="Māori"/>
    <s v="Biguanides"/>
    <x v="0"/>
    <d v="2024-06-05T00:00:00"/>
    <s v="Biguanides-&gt;DPP-4 inhibitors-&gt;SGLT-2 inhibitors-&gt;DPP-4 inhibitors|SGLT-2 inhibitors"/>
  </r>
  <r>
    <s v="91FlX9ZpdLA"/>
    <x v="33"/>
    <s v="Asian"/>
    <s v="Biguanides"/>
    <x v="0"/>
    <d v="2022-01-29T00:00:00"/>
    <s v="Biguanides"/>
  </r>
  <r>
    <s v="g0MFQzqnb22"/>
    <x v="33"/>
    <s v="Māori"/>
    <s v="Biguanides"/>
    <x v="0"/>
    <d v="2012-10-05T00:00:00"/>
    <s v="Biguanides-&gt;DPP-4 inhibitors-&gt;SGLT-2 inhibitors-&gt;DPP-4 inhibitors|SGLT-2 inhibitors-&gt;Biguanides|DPP-4 inhibitors-&gt;GLP-1 agonists-&gt;Biguanides|GLP-1 agonists"/>
  </r>
  <r>
    <s v="g1bh9OUEL8U"/>
    <x v="33"/>
    <s v="Asian"/>
    <s v="Insulin glargine"/>
    <x v="1"/>
    <d v="2019-09-09T00:00:00"/>
    <s v="Insulin glargine-&gt;Biguanides|Insulin glargine-&gt;Insulin glargine|SGLT-2 inhibitors-&gt;SGLT-2 inhibitors"/>
  </r>
  <r>
    <s v="g7Ky4skwyN."/>
    <x v="33"/>
    <s v="Pacific peoples"/>
    <s v="Biguanides|Sulfonylureas"/>
    <x v="0"/>
    <d v="2023-10-13T00:00:00"/>
    <s v="Biguanides|Sulfonylureas-&gt;DPP-4 inhibitors-&gt;SGLT-2 inhibitors|Sulfonylureas"/>
  </r>
  <r>
    <s v="g74iTDxFPlU"/>
    <x v="33"/>
    <s v="Asian"/>
    <s v="Biguanides"/>
    <x v="0"/>
    <d v="2017-09-13T00:00:00"/>
    <s v="Biguanides"/>
  </r>
  <r>
    <s v="G3gqnrpVoVs"/>
    <x v="33"/>
    <s v="Other"/>
    <s v="Biguanides"/>
    <x v="0"/>
    <d v="2020-01-27T00:00:00"/>
    <s v="Biguanides-&gt;SGLT-2 inhibitors-&gt;Biguanides|SGLT-2 inhibitors-&gt;Biguanides|GLP-1 agonists-&gt;GLP-1 agonists-&gt;Biguanides|GLP-1 agonists|Insulin glargine-&gt;GLP-1 agonists|Insulin glargine"/>
  </r>
  <r>
    <s v="cZZuLYUMaSQ"/>
    <x v="33"/>
    <s v="Other"/>
    <s v="Biguanides"/>
    <x v="0"/>
    <d v="2017-12-15T00:00:00"/>
    <s v="Biguanides"/>
  </r>
  <r>
    <s v="CyPET89Mynk"/>
    <x v="33"/>
    <s v="Māori"/>
    <s v="Biguanides"/>
    <x v="0"/>
    <d v="2015-11-27T00:00:00"/>
    <s v="Biguanides-&gt;Sulfonylureas-&gt;Biguanides|Sulfonylureas-&gt;DPP-4 inhibitors-&gt;GLP-1 agonists-&gt;DPP-4 inhibitors|GLP-1 agonists-&gt;Biguanides|GLP-1 agonists-&gt;GLP-1 agonists|Sulfonylureas-&gt;Biguanides|GLP-1 agonists|Sulfonylureas"/>
  </r>
  <r>
    <s v="d1K7FBMYmIY"/>
    <x v="33"/>
    <s v="Asian"/>
    <s v="Biguanides"/>
    <x v="0"/>
    <d v="2025-09-23T00:00:00"/>
    <s v="Biguanides"/>
  </r>
  <r>
    <s v="ckgBG39EHy."/>
    <x v="33"/>
    <s v="Asian"/>
    <s v="Biguanides"/>
    <x v="0"/>
    <d v="2015-02-16T00:00:00"/>
    <s v="Biguanides-&gt;Insulin glargine-&gt;Insulin aspart|Insulin glargine-&gt;Biguanides|Insulin aspart|Insulin glargine-&gt;Insulin aspart-&gt;Insulin aspart|Insulin glargine|SGLT-2 inhibitors-&gt;Insulin aspart|SGLT-2 inhibitors"/>
  </r>
  <r>
    <s v="ConBOUw1LxQ"/>
    <x v="33"/>
    <s v="Other"/>
    <s v="Biguanides"/>
    <x v="0"/>
    <d v="2025-06-30T00:00:00"/>
    <s v="Biguanides"/>
  </r>
  <r>
    <s v="CUVX6HUd2pg"/>
    <x v="33"/>
    <s v="Other"/>
    <s v="Biguanides"/>
    <x v="0"/>
    <d v="2025-02-10T00:00:00"/>
    <s v="Biguanides"/>
  </r>
  <r>
    <s v="Cui6fHlz//c"/>
    <x v="33"/>
    <s v="Asian"/>
    <s v="Biguanides"/>
    <x v="0"/>
    <d v="2025-06-25T00:00:00"/>
    <s v="Biguanides"/>
  </r>
  <r>
    <s v="CsA9ZSAE.g."/>
    <x v="33"/>
    <s v="Asian"/>
    <s v="Biguanides"/>
    <x v="0"/>
    <d v="2016-05-14T00:00:00"/>
    <s v="Biguanides"/>
  </r>
  <r>
    <s v="w87oSxNyk22"/>
    <x v="33"/>
    <s v="Pacific peoples"/>
    <s v="Biguanides|Insulin aspart|Insulin isophane"/>
    <x v="0"/>
    <d v="2022-12-12T00:00:00"/>
    <s v="Biguanides|Insulin aspart|Insulin isophane-&gt;Insulin aspart|Insulin isophane"/>
  </r>
  <r>
    <s v="WdNAkCnuwls"/>
    <x v="33"/>
    <s v="Asian"/>
    <s v="Biguanides"/>
    <x v="0"/>
    <d v="2025-12-11T00:00:00"/>
    <s v="Biguanides"/>
  </r>
  <r>
    <s v="WBT6qtUhJZg"/>
    <x v="33"/>
    <s v="Other"/>
    <s v="Biguanides"/>
    <x v="0"/>
    <d v="2023-06-09T00:00:00"/>
    <s v="Biguanides"/>
  </r>
  <r>
    <s v="w24pA/QaI72"/>
    <x v="33"/>
    <s v="Asian"/>
    <s v="Biguanides"/>
    <x v="0"/>
    <d v="2020-03-22T00:00:00"/>
    <s v="Biguanides-&gt;Biguanides|SGLT-2 inhibitors-&gt;SGLT-2 inhibitors"/>
  </r>
  <r>
    <s v="W2AVRQx.7bo"/>
    <x v="33"/>
    <s v="Māori"/>
    <s v="Biguanides"/>
    <x v="0"/>
    <d v="2025-09-30T00:00:00"/>
    <s v="Biguanides"/>
  </r>
  <r>
    <s v="w0.gZxN7MW2"/>
    <x v="33"/>
    <s v="Other"/>
    <s v="Biguanides"/>
    <x v="0"/>
    <d v="2023-10-02T00:00:00"/>
    <s v="Biguanides"/>
  </r>
  <r>
    <s v="W/rzPF8uevc"/>
    <x v="33"/>
    <s v="Asian"/>
    <s v="Biguanides"/>
    <x v="0"/>
    <d v="2017-07-25T00:00:00"/>
    <s v="Biguanides"/>
  </r>
  <r>
    <s v="w//ef33pcVU"/>
    <x v="33"/>
    <s v="Other"/>
    <s v="GLP-1 agonists"/>
    <x v="0"/>
    <d v="2023-08-08T00:00:00"/>
    <s v="GLP-1 agonists-&gt;Biguanides-&gt;Biguanides|GLP-1 agonists"/>
  </r>
  <r>
    <s v="VZQDc6oBq6k"/>
    <x v="33"/>
    <s v="Other"/>
    <s v="Biguanides|Insulin isophane"/>
    <x v="0"/>
    <d v="2020-07-16T00:00:00"/>
    <s v="Biguanides|Insulin isophane-&gt;Insulin aspart-&gt;Insulin isophane-&gt;Biguanides"/>
  </r>
  <r>
    <s v="vTrC5yNup3U"/>
    <x v="33"/>
    <s v="Asian"/>
    <s v="Biguanides"/>
    <x v="0"/>
    <d v="2019-03-20T00:00:00"/>
    <s v="Biguanides"/>
  </r>
  <r>
    <s v="VupdWAUMKQs"/>
    <x v="33"/>
    <s v="Asian"/>
    <s v="Biguanides"/>
    <x v="0"/>
    <d v="2023-02-15T00:00:00"/>
    <s v="Biguanides"/>
  </r>
  <r>
    <s v="vxG9NGNxkiY"/>
    <x v="33"/>
    <s v="Other"/>
    <s v="Biguanides"/>
    <x v="0"/>
    <d v="2012-05-08T00:00:00"/>
    <s v="Biguanides"/>
  </r>
  <r>
    <s v="VoLKdn2Sfn6"/>
    <x v="33"/>
    <s v="Māori"/>
    <s v="Insulin aspart|Insulin isophane"/>
    <x v="1"/>
    <d v="2015-02-05T00:00:00"/>
    <s v="Insulin aspart|Insulin isophane-&gt;Biguanides-&gt;Biguanides|Sulfonylureas-&gt;DPP-4 inhibitors-&gt;SGLT-2 inhibitors-&gt;GLP-1 agonists-&gt;DPP-4 inhibitors|GLP-1 agonists-&gt;DPP-4 inhibitors|SGLT-2 inhibitors"/>
  </r>
  <r>
    <s v="VSTDfWA5kB6"/>
    <x v="33"/>
    <s v="Asian"/>
    <s v="DPP-4 inhibitors"/>
    <x v="0"/>
    <d v="2020-01-10T00:00:00"/>
    <s v="DPP-4 inhibitors"/>
  </r>
  <r>
    <s v="vgPKJY3d0Ew"/>
    <x v="33"/>
    <s v="Asian"/>
    <s v="Biguanides|Insulin aspart|Insulin glargine|Thiazolidinedione"/>
    <x v="0"/>
    <d v="2023-12-06T00:00:00"/>
    <s v="Biguanides|Insulin aspart|Insulin glargine|Thiazolidinedione-&gt;Insulin aspart|Insulin glargine-&gt;Biguanides|Insulin aspart|Insulin glargine-&gt;Biguanides-&gt;Insulin aspart"/>
  </r>
  <r>
    <s v="vjNpi.BfGw."/>
    <x v="33"/>
    <s v="Other"/>
    <s v="Biguanides"/>
    <x v="0"/>
    <d v="2017-08-15T00:00:00"/>
    <s v="Biguanides"/>
  </r>
  <r>
    <s v="vltAj.xZJWU"/>
    <x v="33"/>
    <s v="Asian"/>
    <s v="Biguanides"/>
    <x v="0"/>
    <d v="2021-09-30T00:00:00"/>
    <s v="Biguanides"/>
  </r>
  <r>
    <s v="sgNianrbBXg"/>
    <x v="33"/>
    <s v="Other"/>
    <s v="Biguanides"/>
    <x v="0"/>
    <d v="2016-07-07T00:00:00"/>
    <s v="Biguanides"/>
  </r>
  <r>
    <s v="sGCIks8oeiI"/>
    <x v="33"/>
    <s v="Other"/>
    <s v="Biguanides"/>
    <x v="0"/>
    <d v="2020-09-09T00:00:00"/>
    <s v="Biguanides-&gt;Insulin aspart|Insulin glargine-&gt;Insulin glargine-&gt;Insulin aspart"/>
  </r>
  <r>
    <s v="s0sqvey0S9I"/>
    <x v="33"/>
    <s v="Asian"/>
    <s v="Biguanides"/>
    <x v="0"/>
    <d v="2014-03-18T00:00:00"/>
    <s v="Biguanides-&gt;Biguanides|Insulin isophane-&gt;Insulin aspart|Insulin isophane-&gt;Insulin isophane-&gt;Insulin aspart-&gt;Biguanides|Insulin aspart|Insulin isophane-&gt;DPP-4 inhibitors-&gt;DPP-4 inhibitors|SGLT-2 inhibitors"/>
  </r>
  <r>
    <s v="S5.tD/K4Zu6"/>
    <x v="33"/>
    <s v="Other"/>
    <s v="Biguanides"/>
    <x v="0"/>
    <d v="2013-06-04T00:00:00"/>
    <s v="Biguanides"/>
  </r>
  <r>
    <s v="S6fZA.pcZJo"/>
    <x v="33"/>
    <s v="Asian"/>
    <s v="Biguanides"/>
    <x v="0"/>
    <d v="2021-10-14T00:00:00"/>
    <s v="Biguanides-&gt;SGLT-2 inhibitors-&gt;Biguanides|SGLT-2 inhibitors-&gt;Insulin aspart|Insulin isophane-&gt;Biguanides|Insulin aspart|Insulin isophane"/>
  </r>
  <r>
    <s v="oqBzW2mTWko"/>
    <x v="33"/>
    <s v="Māori"/>
    <s v="Biguanides"/>
    <x v="0"/>
    <d v="2025-10-01T00:00:00"/>
    <s v="Biguanides"/>
  </r>
  <r>
    <s v="RNmz2DQMcMw"/>
    <x v="33"/>
    <s v="Asian"/>
    <s v="Biguanides"/>
    <x v="0"/>
    <d v="2020-12-24T00:00:00"/>
    <s v="Biguanides-&gt;Insulin isophane"/>
  </r>
  <r>
    <s v="OpdDlI63hUw"/>
    <x v="33"/>
    <s v="Māori"/>
    <s v="Biguanides|Sulfonylureas"/>
    <x v="0"/>
    <d v="2014-11-06T00:00:00"/>
    <s v="Biguanides|Sulfonylureas-&gt;Biguanides-&gt;Insulin glargine-&gt;Biguanides|Insulin glargine-&gt;Biguanides|Insulin aspart|Insulin glargine-&gt;Insulin aspart|Insulin glargine-&gt;DPP-4 inhibitors|Insulin aspart|Insulin glargine-&gt;DPP-4 inhibitors|Insulin glargine-&gt;Insulin aspart-&gt;SGLT-2 inhibitors-&gt;DPP-4 inhibitors|Insulin aspart-&gt;Biguanides|GLP-1 agonists|Insulin aspart-&gt;Biguanides|GLP-1 agonists-&gt;GLP-1 agonists|Insulin aspart-&gt;GLP-1 agonists-&gt;Biguanides|GLP-1 agonists|Insulin glargine-&gt;Biguanides|GLP-1 agonists|Insulin aspart|Insulin glargine-&gt;GLP-1 agonists|Insulin aspart|Insulin glargine"/>
  </r>
  <r>
    <s v="oMTOg1aXsJQ"/>
    <x v="33"/>
    <s v="Māori"/>
    <s v="Biguanides"/>
    <x v="0"/>
    <d v="2023-11-09T00:00:00"/>
    <s v="Biguanides"/>
  </r>
  <r>
    <s v="RQd8ayYgU8E"/>
    <x v="33"/>
    <s v="Asian"/>
    <s v="Biguanides"/>
    <x v="0"/>
    <d v="2020-12-15T00:00:00"/>
    <s v="Biguanides"/>
  </r>
  <r>
    <s v="rPaabTby7hA"/>
    <x v="33"/>
    <s v="Other"/>
    <s v="Biguanides"/>
    <x v="0"/>
    <d v="2023-10-12T00:00:00"/>
    <s v="Biguanides"/>
  </r>
  <r>
    <s v="RwStXkQnH1c"/>
    <x v="33"/>
    <s v="Other"/>
    <s v="Biguanides"/>
    <x v="0"/>
    <d v="2019-08-23T00:00:00"/>
    <s v="Biguanides"/>
  </r>
  <r>
    <s v="RWWctlSYcq6"/>
    <x v="33"/>
    <s v="Asian"/>
    <s v="Biguanides"/>
    <x v="0"/>
    <d v="2021-11-20T00:00:00"/>
    <s v="Biguanides"/>
  </r>
  <r>
    <s v="RyaqQbjxGdY"/>
    <x v="33"/>
    <s v="Māori"/>
    <s v="Biguanides"/>
    <x v="0"/>
    <d v="2017-04-28T00:00:00"/>
    <s v="Biguanides"/>
  </r>
  <r>
    <s v="rXaGAqBpMoo"/>
    <x v="33"/>
    <s v="Māori"/>
    <s v="Biguanides"/>
    <x v="0"/>
    <d v="2023-12-15T00:00:00"/>
    <s v="Biguanides"/>
  </r>
  <r>
    <s v="RUaV6nOwwbU"/>
    <x v="33"/>
    <s v="Māori"/>
    <s v="Biguanides"/>
    <x v="0"/>
    <d v="2022-09-06T00:00:00"/>
    <s v="Biguanides"/>
  </r>
  <r>
    <s v="ruK4ATP/2aM"/>
    <x v="33"/>
    <s v="Pacific peoples"/>
    <s v="Biguanides"/>
    <x v="0"/>
    <d v="2025-06-10T00:00:00"/>
    <s v="Biguanides"/>
  </r>
  <r>
    <s v="RvxcQgJSetI"/>
    <x v="33"/>
    <s v="Other"/>
    <s v="Biguanides|Insulin isophane"/>
    <x v="0"/>
    <d v="2011-08-22T00:00:00"/>
    <s v="Biguanides|Insulin isophane"/>
  </r>
  <r>
    <s v="o6TAc3QtEfk"/>
    <x v="33"/>
    <s v="Other"/>
    <s v="Biguanides"/>
    <x v="0"/>
    <d v="2014-08-20T00:00:00"/>
    <s v="Biguanides"/>
  </r>
  <r>
    <s v="O5nssAQzLhw"/>
    <x v="33"/>
    <s v="Other"/>
    <s v="Insulin aspart"/>
    <x v="1"/>
    <d v="2013-05-15T00:00:00"/>
    <s v="Insulin aspart-&gt;Insulin isophane-&gt;Biguanides|Insulin aspart|Insulin isophane"/>
  </r>
  <r>
    <s v="OaQIQ1lB/4E"/>
    <x v="33"/>
    <s v="Other"/>
    <s v="Biguanides"/>
    <x v="0"/>
    <d v="2015-10-07T00:00:00"/>
    <s v="Biguanides"/>
  </r>
  <r>
    <s v="OCjBvp4tuZU"/>
    <x v="33"/>
    <s v="Other"/>
    <s v="Biguanides"/>
    <x v="0"/>
    <d v="2025-05-19T00:00:00"/>
    <s v="Biguanides"/>
  </r>
  <r>
    <s v="ODKpp8QxWNw"/>
    <x v="33"/>
    <s v="Asian"/>
    <s v="Biguanides"/>
    <x v="0"/>
    <d v="2025-05-01T00:00:00"/>
    <s v="Biguanides"/>
  </r>
  <r>
    <s v="oHyl10gzr1k"/>
    <x v="33"/>
    <s v="Other"/>
    <s v="Biguanides"/>
    <x v="0"/>
    <d v="2013-03-07T00:00:00"/>
    <s v="Biguanides"/>
  </r>
  <r>
    <s v="ojH6St86ur."/>
    <x v="33"/>
    <s v="Asian"/>
    <s v="Biguanides|Insulin isophane"/>
    <x v="0"/>
    <d v="2025-11-03T00:00:00"/>
    <s v="Biguanides|Insulin isophane-&gt;Insulin aspart|Insulin isophane"/>
  </r>
  <r>
    <s v="OEGCb52W.2o"/>
    <x v="33"/>
    <s v="Asian"/>
    <s v="Biguanides"/>
    <x v="0"/>
    <d v="2025-12-04T00:00:00"/>
    <s v="Biguanides"/>
  </r>
  <r>
    <s v="oEdA6qfn5UE"/>
    <x v="33"/>
    <s v="Māori"/>
    <s v="Biguanides"/>
    <x v="0"/>
    <d v="2014-10-16T00:00:00"/>
    <s v="Biguanides"/>
  </r>
  <r>
    <s v="nyVIqESdK4o"/>
    <x v="33"/>
    <s v="Other"/>
    <s v="Biguanides"/>
    <x v="0"/>
    <d v="2025-10-20T00:00:00"/>
    <s v="Biguanides"/>
  </r>
  <r>
    <s v="nYiXOeNzAwA"/>
    <x v="33"/>
    <s v="Pacific peoples"/>
    <s v="Biguanides"/>
    <x v="0"/>
    <d v="2021-07-08T00:00:00"/>
    <s v="Biguanides"/>
  </r>
  <r>
    <s v="nXqTFFzgh66"/>
    <x v="33"/>
    <s v="Māori"/>
    <s v="Biguanides"/>
    <x v="0"/>
    <d v="2019-06-21T00:00:00"/>
    <s v="Biguanides-&gt;DPP-4 inhibitors-&gt;DPP-4 inhibitors|SGLT-2 inhibitors-&gt;SGLT-2 inhibitors"/>
  </r>
  <r>
    <s v="NzPSOYNJgjI"/>
    <x v="33"/>
    <s v="Asian"/>
    <s v="SGLT-2 inhibitors"/>
    <x v="0"/>
    <d v="2025-07-22T00:00:00"/>
    <s v="SGLT-2 inhibitors"/>
  </r>
  <r>
    <s v="NzN8CT3Hac6"/>
    <x v="33"/>
    <s v="Asian"/>
    <s v="Biguanides"/>
    <x v="0"/>
    <d v="2017-02-24T00:00:00"/>
    <s v="Biguanides"/>
  </r>
  <r>
    <s v="NZdaKjeIYno"/>
    <x v="33"/>
    <s v="Pacific peoples"/>
    <s v="DPP-4 inhibitors"/>
    <x v="0"/>
    <d v="2023-03-24T00:00:00"/>
    <s v="DPP-4 inhibitors-&gt;Biguanides"/>
  </r>
  <r>
    <s v="O1ADzAVRyrI"/>
    <x v="33"/>
    <s v="Other"/>
    <s v="Biguanides"/>
    <x v="0"/>
    <d v="2016-10-27T00:00:00"/>
    <s v="Biguanides"/>
  </r>
  <r>
    <s v="lFVXMQ5I4.E"/>
    <x v="33"/>
    <s v="Asian"/>
    <s v="Biguanides"/>
    <x v="0"/>
    <d v="2016-11-16T00:00:00"/>
    <s v="Biguanides-&gt;DPP-4 inhibitors"/>
  </r>
  <r>
    <s v="lds3hqM7tfI"/>
    <x v="33"/>
    <s v="Other"/>
    <s v="Biguanides"/>
    <x v="0"/>
    <d v="2022-01-31T00:00:00"/>
    <s v="Biguanides"/>
  </r>
  <r>
    <s v="NIIkH4FP/Wk"/>
    <x v="33"/>
    <s v="Pacific peoples"/>
    <s v="Biguanides"/>
    <x v="0"/>
    <d v="2013-12-21T00:00:00"/>
    <s v="Biguanides-&gt;Biguanides|Sulfonylureas-&gt;Sulfonylureas-&gt;Biguanides|Insulin aspart|Insulin isophane-&gt;Insulin aspart|Insulin isophane-&gt;Insulin isophane-&gt;Biguanides|Insulin isophane-&gt;DPP-4 inhibitors-&gt;DPP-4 inhibitors|Insulin isophane-&gt;DPP-4 inhibitors|Insulin glargine|SGLT-2 inhibitors-&gt;DPP-4 inhibitors|SGLT-2 inhibitors-&gt;Insulin glargine-&gt;SGLT-2 inhibitors-&gt;Biguanides|GLP-1 agonists-&gt;Biguanides|GLP-1 agonists|Insulin glargine-&gt;Biguanides|Insulin glargine-&gt;GLP-1 agonists|Insulin glargine-&gt;GLP-1 agonists-&gt;GLP-1 agonists|Insulin aspart-&gt;Biguanides|Insulin aspart-&gt;Biguanides|GLP-1 agonists|Insulin aspart-&gt;Insulin aspart"/>
  </r>
  <r>
    <s v="NHtKLOnnk.s"/>
    <x v="33"/>
    <s v="Other"/>
    <s v="Biguanides"/>
    <x v="0"/>
    <d v="2015-08-04T00:00:00"/>
    <s v="Biguanides"/>
  </r>
  <r>
    <s v="NhcIkjmj1e2"/>
    <x v="33"/>
    <s v="Asian"/>
    <s v="Biguanides"/>
    <x v="0"/>
    <d v="2022-06-13T00:00:00"/>
    <s v="Biguanides"/>
  </r>
  <r>
    <s v="nfVx2dsixT6"/>
    <x v="33"/>
    <s v="Asian"/>
    <s v="Biguanides"/>
    <x v="0"/>
    <d v="2024-08-27T00:00:00"/>
    <s v="Biguanides"/>
  </r>
  <r>
    <s v="nFStZmmkVpA"/>
    <x v="33"/>
    <s v="Asian"/>
    <s v="Biguanides"/>
    <x v="0"/>
    <d v="2018-10-17T00:00:00"/>
    <s v="Biguanides-&gt;DPP-4 inhibitors"/>
  </r>
  <r>
    <s v="NfjtHX0gpJ."/>
    <x v="33"/>
    <s v="Asian"/>
    <s v="Biguanides"/>
    <x v="0"/>
    <d v="2024-05-11T00:00:00"/>
    <s v="Biguanides"/>
  </r>
  <r>
    <s v="NECLU8ERLQM"/>
    <x v="33"/>
    <s v="Pacific peoples"/>
    <s v="Biguanides"/>
    <x v="0"/>
    <d v="2012-02-03T00:00:00"/>
    <s v="Biguanides-&gt;Biguanides|Sulfonylureas-&gt;Biguanides|DPP-4 inhibitors|Sulfonylureas-&gt;DPP-4 inhibitors-&gt;DPP-4 inhibitors|Sulfonylureas-&gt;DPP-4 inhibitors|SGLT-2 inhibitors|Sulfonylureas-&gt;DPP-4 inhibitors|SGLT-2 inhibitors"/>
  </r>
  <r>
    <s v="NeHZRSp2WQI"/>
    <x v="33"/>
    <s v="Asian"/>
    <s v="Biguanides"/>
    <x v="0"/>
    <d v="2017-04-05T00:00:00"/>
    <s v="Biguanides"/>
  </r>
  <r>
    <s v="nBFKEBr7dqM"/>
    <x v="33"/>
    <s v="Asian"/>
    <s v="Insulin isophane"/>
    <x v="1"/>
    <d v="2021-06-21T00:00:00"/>
    <s v="Insulin isophane-&gt;Biguanides-&gt;Insulin aspart"/>
  </r>
  <r>
    <s v="NcUUfOI0WP."/>
    <x v="33"/>
    <s v="Asian"/>
    <s v="Biguanides"/>
    <x v="0"/>
    <d v="2025-07-17T00:00:00"/>
    <s v="Biguanides"/>
  </r>
  <r>
    <s v="nclBtlxvowQ"/>
    <x v="33"/>
    <s v="Other"/>
    <s v="Biguanides"/>
    <x v="0"/>
    <d v="2023-04-19T00:00:00"/>
    <s v="Biguanides"/>
  </r>
  <r>
    <s v="KH9sguR96Tk"/>
    <x v="33"/>
    <s v="Asian"/>
    <s v="Biguanides"/>
    <x v="0"/>
    <d v="2023-09-18T00:00:00"/>
    <s v="Biguanides-&gt;DPP-4 inhibitors"/>
  </r>
  <r>
    <s v="KGQirTraNj2"/>
    <x v="33"/>
    <s v="Other"/>
    <s v="Biguanides"/>
    <x v="0"/>
    <d v="2019-04-24T00:00:00"/>
    <s v="Biguanides-&gt;Insulin aspart|Insulin isophane"/>
  </r>
  <r>
    <s v="kk2oimypBHE"/>
    <x v="33"/>
    <s v="Other"/>
    <s v="Biguanides"/>
    <x v="0"/>
    <d v="2011-07-06T00:00:00"/>
    <s v="Biguanides"/>
  </r>
  <r>
    <s v="kfD/44t4GQI"/>
    <x v="33"/>
    <s v="Asian"/>
    <s v="Biguanides"/>
    <x v="0"/>
    <d v="2020-02-04T00:00:00"/>
    <s v="Biguanides-&gt;SGLT-2 inhibitors-&gt;Biguanides|SGLT-2 inhibitors-&gt;Insulin isophane-&gt;Insulin aspart-&gt;Biguanides|DPP-4 inhibitors-&gt;Biguanides|DPP-4 inhibitors|SGLT-2 inhibitors"/>
  </r>
  <r>
    <s v="KewNVVTYgPU"/>
    <x v="33"/>
    <s v="Pacific peoples"/>
    <s v="Biguanides"/>
    <x v="0"/>
    <d v="2020-10-01T00:00:00"/>
    <s v="Biguanides-&gt;DPP-4 inhibitors-&gt;SGLT-2 inhibitors-&gt;DPP-4 inhibitors|SGLT-2 inhibitors"/>
  </r>
  <r>
    <s v="ke35Z1aV0/Y"/>
    <x v="33"/>
    <s v="Asian"/>
    <s v="Biguanides"/>
    <x v="0"/>
    <d v="2022-12-05T00:00:00"/>
    <s v="Biguanides"/>
  </r>
  <r>
    <s v="K8mg.Xxjank"/>
    <x v="33"/>
    <s v="Other"/>
    <s v="Biguanides"/>
    <x v="0"/>
    <d v="2022-02-17T00:00:00"/>
    <s v="Biguanides"/>
  </r>
  <r>
    <s v="qs6Ua0JvZYs"/>
    <x v="33"/>
    <s v="Other"/>
    <s v="Biguanides"/>
    <x v="0"/>
    <d v="2016-10-21T00:00:00"/>
    <s v="Biguanides"/>
  </r>
  <r>
    <s v="qt.znqIXdlM"/>
    <x v="33"/>
    <s v="Māori"/>
    <s v="Biguanides|Sulfonylureas"/>
    <x v="0"/>
    <d v="2017-05-23T00:00:00"/>
    <s v="Biguanides|Sulfonylureas-&gt;Biguanides-&gt;Sulfonylureas-&gt;Biguanides|DPP-4 inhibitors|Sulfonylureas-&gt;Biguanides|Insulin aspart|Insulin glargine-&gt;Insulin aspart|Insulin glargine-&gt;Insulin glargine-&gt;Insulin aspart"/>
  </r>
  <r>
    <s v="QrHEQRZAtPI"/>
    <x v="33"/>
    <s v="Other"/>
    <s v="Biguanides"/>
    <x v="0"/>
    <d v="2023-08-17T00:00:00"/>
    <s v="Biguanides"/>
  </r>
  <r>
    <s v="qy46T2PYBRY"/>
    <x v="33"/>
    <s v="Pacific peoples"/>
    <s v="DPP-4 inhibitors"/>
    <x v="0"/>
    <d v="2024-06-20T00:00:00"/>
    <s v="DPP-4 inhibitors-&gt;DPP-4 inhibitors|SGLT-2 inhibitors-&gt;DPP-4 inhibitors|SGLT-2 inhibitors|Sulfonylureas"/>
  </r>
  <r>
    <s v="qXL6T/3UyAc"/>
    <x v="33"/>
    <s v="Asian"/>
    <s v="Biguanides"/>
    <x v="0"/>
    <d v="2015-04-24T00:00:00"/>
    <s v="Biguanides-&gt;Insulin isophane|Insulin lispro-&gt;Insulin aspart|Insulin isophane-&gt;Insulin isophane-&gt;Insulin aspart"/>
  </r>
  <r>
    <s v="qTKTXSnXfMc"/>
    <x v="33"/>
    <s v="Pacific peoples"/>
    <s v="Biguanides"/>
    <x v="0"/>
    <d v="2022-11-24T00:00:00"/>
    <s v="Biguanides-&gt;SGLT-2 inhibitors"/>
  </r>
  <r>
    <s v="QTHfaBRnjfs"/>
    <x v="33"/>
    <s v="Asian"/>
    <s v="Biguanides|Insulin aspart|Insulin isophane"/>
    <x v="0"/>
    <d v="2022-05-20T00:00:00"/>
    <s v="Biguanides|Insulin aspart|Insulin isophane-&gt;Insulin aspart|Insulin isophane"/>
  </r>
  <r>
    <s v="nthr0elwi86"/>
    <x v="33"/>
    <s v="Other"/>
    <s v="Biguanides"/>
    <x v="0"/>
    <d v="2023-08-03T00:00:00"/>
    <s v="Biguanides"/>
  </r>
  <r>
    <s v="nQj8uwn.Zhk"/>
    <x v="33"/>
    <s v="Asian"/>
    <s v="Biguanides"/>
    <x v="0"/>
    <d v="2025-05-16T00:00:00"/>
    <s v="Biguanides-&gt;Insulin aspart"/>
  </r>
  <r>
    <s v="nN3D6LgopP."/>
    <x v="33"/>
    <s v="Asian"/>
    <s v="Biguanides"/>
    <x v="0"/>
    <d v="2025-05-23T00:00:00"/>
    <s v="Biguanides"/>
  </r>
  <r>
    <s v="NjThcKaNtjQ"/>
    <x v="33"/>
    <s v="Pacific peoples"/>
    <s v="Biguanides"/>
    <x v="0"/>
    <d v="2015-06-17T00:00:00"/>
    <s v="Biguanides-&gt;Insulin isophane-&gt;Insulin glargine-&gt;Biguanides|Insulin glargine-&gt;SGLT-2 inhibitors-&gt;Biguanides|SGLT-2 inhibitors-&gt;Biguanides|DPP-4 inhibitors"/>
  </r>
  <r>
    <s v="nLjTWUJjnF."/>
    <x v="33"/>
    <s v="Māori"/>
    <s v="Biguanides"/>
    <x v="0"/>
    <d v="2017-03-30T00:00:00"/>
    <s v="Biguanides"/>
  </r>
  <r>
    <s v="gj0nFAgTvDY"/>
    <x v="33"/>
    <s v="Māori"/>
    <s v="Biguanides"/>
    <x v="0"/>
    <d v="2015-12-30T00:00:00"/>
    <s v="Biguanides"/>
  </r>
  <r>
    <s v="GJhMaq66rAI"/>
    <x v="33"/>
    <s v="Other"/>
    <s v="Biguanides"/>
    <x v="0"/>
    <d v="2014-07-02T00:00:00"/>
    <s v="Biguanides"/>
  </r>
  <r>
    <s v="gkmwhxk3ACA"/>
    <x v="33"/>
    <s v="Other"/>
    <s v="Biguanides"/>
    <x v="0"/>
    <d v="2023-03-07T00:00:00"/>
    <s v="Biguanides"/>
  </r>
  <r>
    <s v="GliBhcoZAJw"/>
    <x v="33"/>
    <s v="Māori"/>
    <s v="Biguanides"/>
    <x v="0"/>
    <d v="2011-06-02T00:00:00"/>
    <s v="Biguanides"/>
  </r>
  <r>
    <s v="GmewmwxRuRg"/>
    <x v="33"/>
    <s v="Asian"/>
    <s v="Biguanides"/>
    <x v="0"/>
    <d v="2017-09-16T00:00:00"/>
    <s v="Biguanides"/>
  </r>
  <r>
    <s v="GofDOL1CcVM"/>
    <x v="33"/>
    <s v="Other"/>
    <s v="Biguanides"/>
    <x v="0"/>
    <d v="2011-01-14T00:00:00"/>
    <s v="Biguanides"/>
  </r>
  <r>
    <s v="gNlEuNixT22"/>
    <x v="33"/>
    <s v="Asian"/>
    <s v="Biguanides"/>
    <x v="0"/>
    <d v="2018-09-21T00:00:00"/>
    <s v="Biguanides-&gt;DPP-4 inhibitors-&gt;DPP-4 inhibitors|SGLT-2 inhibitors-&gt;DPP-4 inhibitors|Thiazolidinedione"/>
  </r>
  <r>
    <s v="GQxZJaGvYXI"/>
    <x v="33"/>
    <s v="Other"/>
    <s v="Insulin isophane"/>
    <x v="1"/>
    <d v="2017-02-09T00:00:00"/>
    <s v="Insulin isophane-&gt;Insulin aspart-&gt;Biguanides"/>
  </r>
  <r>
    <s v="gTsVzPcquhc"/>
    <x v="33"/>
    <s v="Other"/>
    <s v="Biguanides"/>
    <x v="0"/>
    <d v="2015-10-06T00:00:00"/>
    <s v="Biguanides"/>
  </r>
  <r>
    <s v="GS89dGIi3no"/>
    <x v="33"/>
    <s v="Asian"/>
    <s v="Biguanides"/>
    <x v="0"/>
    <d v="2023-07-17T00:00:00"/>
    <s v="Biguanides"/>
  </r>
  <r>
    <s v="GbF9RYXInu6"/>
    <x v="33"/>
    <s v="Pacific peoples"/>
    <s v="Biguanides"/>
    <x v="0"/>
    <d v="2013-01-07T00:00:00"/>
    <s v="Biguanides-&gt;DPP-4 inhibitors-&gt;DPP-4 inhibitors|SGLT-2 inhibitors-&gt;GLP-1 agonists-&gt;Biguanides|Sulfonylureas-&gt;Biguanides|GLP-1 agonists|Sulfonylureas-&gt;Sulfonylureas-&gt;Biguanides|DPP-4 inhibitors|GLP-1 agonists-&gt;DPP-4 inhibitors|GLP-1 agonists-&gt;GLP-1 agonists|Sulfonylureas-&gt;Biguanides|DPP-4 inhibitors|GLP-1 agonists|Sulfonylureas"/>
  </r>
  <r>
    <s v="GbSSvjYQ1rY"/>
    <x v="33"/>
    <s v="Māori"/>
    <s v="Biguanides"/>
    <x v="0"/>
    <d v="2025-02-04T00:00:00"/>
    <s v="Biguanides-&gt;DPP-4 inhibitors"/>
  </r>
  <r>
    <s v="g9NIHj6duPE"/>
    <x v="33"/>
    <s v="Māori"/>
    <s v="Biguanides"/>
    <x v="0"/>
    <d v="2024-01-08T00:00:00"/>
    <s v="Biguanides"/>
  </r>
  <r>
    <s v="gcgN80subXc"/>
    <x v="33"/>
    <s v="Māori"/>
    <s v="Biguanides"/>
    <x v="0"/>
    <d v="2016-05-20T00:00:00"/>
    <s v="Biguanides-&gt;Biguanides|GLP-1 agonists-&gt;GLP-1 agonists-&gt;DPP-4 inhibitors-&gt;SGLT-2 inhibitors-&gt;DPP-4 inhibitors|SGLT-2 inhibitors"/>
  </r>
  <r>
    <s v="geWBQZ9Gvxk"/>
    <x v="33"/>
    <s v="Other"/>
    <s v="Insulin isophane"/>
    <x v="1"/>
    <d v="2011-03-11T00:00:00"/>
    <s v="Insulin isophane-&gt;Insulin aspart|Insulin isophane-&gt;Biguanides"/>
  </r>
  <r>
    <s v="gEY6EPxz07U"/>
    <x v="33"/>
    <s v="Pacific peoples"/>
    <s v="Biguanides"/>
    <x v="0"/>
    <d v="2013-10-14T00:00:00"/>
    <s v="Biguanides"/>
  </r>
  <r>
    <s v="gfDI8yDj2NU"/>
    <x v="33"/>
    <s v="Asian"/>
    <s v="Insulin aspart|Insulin isophane"/>
    <x v="1"/>
    <d v="2012-09-03T00:00:00"/>
    <s v="Insulin aspart|Insulin isophane-&gt;Biguanides"/>
  </r>
  <r>
    <s v="Gf0BCIt18x."/>
    <x v="33"/>
    <s v="Asian"/>
    <s v="Biguanides"/>
    <x v="0"/>
    <d v="2021-10-29T00:00:00"/>
    <s v="Biguanides"/>
  </r>
  <r>
    <s v="GgxM5UUcEiU"/>
    <x v="33"/>
    <s v="Asian"/>
    <s v="Biguanides"/>
    <x v="0"/>
    <d v="2019-11-26T00:00:00"/>
    <s v="Biguanides-&gt;Biguanides|Insulin isophane|Insulin lispro-&gt;Insulin isophane|Insulin lispro-&gt;Insulin isophane-&gt;Biguanides|Insulin isophane-&gt;Insulin lispro-&gt;DPP-4 inhibitors-&gt;DPP-4 inhibitors|Sulfonylureas-&gt;DPP-4 inhibitors|SGLT-2 inhibitors|Sulfonylureas-&gt;SGLT-2 inhibitors-&gt;DPP-4 inhibitors|GLP-1 agonists|SGLT-2 inhibitors|Sulfonylureas-&gt;DPP-4 inhibitors|GLP-1 agonists"/>
  </r>
  <r>
    <s v="jlFEKgQPzp."/>
    <x v="33"/>
    <s v="Other"/>
    <s v="Sulfonylureas"/>
    <x v="0"/>
    <d v="2023-10-17T00:00:00"/>
    <s v="Sulfonylureas-&gt;DPP-4 inhibitors"/>
  </r>
  <r>
    <s v="GV0Ors0mI3M"/>
    <x v="33"/>
    <s v="Asian"/>
    <s v="Biguanides"/>
    <x v="0"/>
    <d v="2025-05-23T00:00:00"/>
    <s v="Biguanides"/>
  </r>
  <r>
    <s v="gwq0IvC7Ok6"/>
    <x v="33"/>
    <s v="Other"/>
    <s v="Biguanides"/>
    <x v="0"/>
    <d v="2011-05-04T00:00:00"/>
    <s v="Biguanides"/>
  </r>
  <r>
    <s v="jTVfTAcQviU"/>
    <x v="33"/>
    <s v="Māori"/>
    <s v="Biguanides"/>
    <x v="0"/>
    <d v="2012-08-08T00:00:00"/>
    <s v="Biguanides-&gt;SGLT-2 inhibitors-&gt;Biguanides|SGLT-2 inhibitors"/>
  </r>
  <r>
    <s v="JTN0Z1yHbFM"/>
    <x v="33"/>
    <s v="Asian"/>
    <s v="Biguanides"/>
    <x v="0"/>
    <d v="2024-03-05T00:00:00"/>
    <s v="Biguanides"/>
  </r>
  <r>
    <s v="JTQsgDgt0Ug"/>
    <x v="33"/>
    <s v="Asian"/>
    <s v="DPP-4 inhibitors"/>
    <x v="0"/>
    <d v="2024-10-23T00:00:00"/>
    <s v="DPP-4 inhibitors"/>
  </r>
  <r>
    <s v="jRyPOlOC1zU"/>
    <x v="33"/>
    <s v="Other"/>
    <s v="Biguanides"/>
    <x v="0"/>
    <d v="2024-02-07T00:00:00"/>
    <s v="Biguanides-&gt;Insulin aspart|Insulin glargine|SGLT-2 inhibitors-&gt;SGLT-2 inhibitors-&gt;Insulin glargine-&gt;GLP-1 agonists|Insulin aspart-&gt;GLP-1 agonists|Insulin glargine-&gt;GLP-1 agonists"/>
  </r>
  <r>
    <s v="jrnyYn25nTU"/>
    <x v="33"/>
    <s v="Asian"/>
    <s v="Biguanides"/>
    <x v="0"/>
    <d v="2011-04-24T00:00:00"/>
    <s v="Biguanides"/>
  </r>
  <r>
    <s v="JReFpvBV3T6"/>
    <x v="33"/>
    <s v="Māori"/>
    <s v="Biguanides"/>
    <x v="0"/>
    <d v="2025-08-07T00:00:00"/>
    <s v="Biguanides"/>
  </r>
  <r>
    <s v="JQ5EM8kTtiI"/>
    <x v="33"/>
    <s v="Pacific peoples"/>
    <s v="Biguanides"/>
    <x v="0"/>
    <d v="2014-01-14T00:00:00"/>
    <s v="Biguanides"/>
  </r>
  <r>
    <s v="jWLhho3f7Go"/>
    <x v="33"/>
    <s v="Pacific peoples"/>
    <s v="Biguanides"/>
    <x v="0"/>
    <d v="2024-09-05T00:00:00"/>
    <s v="Biguanides"/>
  </r>
  <r>
    <s v="jXIY8KGvVrY"/>
    <x v="33"/>
    <s v="Asian"/>
    <s v="DPP-4 inhibitors"/>
    <x v="0"/>
    <d v="2025-06-26T00:00:00"/>
    <s v="DPP-4 inhibitors"/>
  </r>
  <r>
    <s v="jYBLIiTf6ig"/>
    <x v="33"/>
    <s v="Other"/>
    <s v="Biguanides"/>
    <x v="0"/>
    <d v="2017-08-16T00:00:00"/>
    <s v="Biguanides"/>
  </r>
  <r>
    <s v="jZd8mVpRTYs"/>
    <x v="33"/>
    <s v="Asian"/>
    <s v="Biguanides"/>
    <x v="0"/>
    <d v="2025-06-10T00:00:00"/>
    <s v="Biguanides"/>
  </r>
  <r>
    <s v="jZfYxCxc8/6"/>
    <x v="33"/>
    <s v="Asian"/>
    <s v="Biguanides"/>
    <x v="0"/>
    <d v="2018-12-21T00:00:00"/>
    <s v="Biguanides-&gt;Biguanides|Insulin isophane|Insulin lispro"/>
  </r>
  <r>
    <s v="JUhIMtUoLqA"/>
    <x v="33"/>
    <s v="Other"/>
    <s v="Biguanides"/>
    <x v="0"/>
    <d v="2017-12-22T00:00:00"/>
    <s v="Biguanides-&gt;Insulin aspart|Insulin isophane"/>
  </r>
  <r>
    <s v="jUxSr9wrPws"/>
    <x v="33"/>
    <s v="Māori"/>
    <s v="DPP-4 inhibitors"/>
    <x v="0"/>
    <d v="2019-12-12T00:00:00"/>
    <s v="DPP-4 inhibitors"/>
  </r>
  <r>
    <s v="K6unovXnldI"/>
    <x v="33"/>
    <s v="Pacific peoples"/>
    <s v="Biguanides"/>
    <x v="0"/>
    <d v="2012-10-12T00:00:00"/>
    <s v="Biguanides-&gt;Biguanides|Sulfonylureas"/>
  </r>
  <r>
    <s v="K8bTLhHqACU"/>
    <x v="33"/>
    <s v="Asian"/>
    <s v="Biguanides|Insulin isophane"/>
    <x v="0"/>
    <d v="2017-03-23T00:00:00"/>
    <s v="Biguanides|Insulin isophane-&gt;Insulin isophane"/>
  </r>
  <r>
    <s v=".6pD4xGgsVs"/>
    <x v="33"/>
    <s v="Other"/>
    <s v="Biguanides"/>
    <x v="0"/>
    <d v="2014-06-09T00:00:00"/>
    <s v="Biguanides"/>
  </r>
  <r>
    <s v=".bZSZWWJ8xE"/>
    <x v="33"/>
    <s v="Asian"/>
    <s v="Biguanides"/>
    <x v="0"/>
    <d v="2022-03-29T00:00:00"/>
    <s v="Biguanides"/>
  </r>
  <r>
    <s v="VGAl5PcrFzE"/>
    <x v="33"/>
    <s v="Asian"/>
    <s v="Biguanides"/>
    <x v="0"/>
    <d v="2021-04-20T00:00:00"/>
    <s v="Biguanides-&gt;DPP-4 inhibitors-&gt;Biguanides|DPP-4 inhibitors"/>
  </r>
  <r>
    <s v="VFpGzHrkWbE"/>
    <x v="33"/>
    <s v="Other"/>
    <s v="Biguanides"/>
    <x v="0"/>
    <d v="2014-11-06T00:00:00"/>
    <s v="Biguanides-&gt;Sulfonylureas-&gt;Biguanides|Sulfonylureas-&gt;Biguanides|DPP-4 inhibitors-&gt;DPP-4 inhibitors-&gt;SGLT-2 inhibitors"/>
  </r>
  <r>
    <s v="VFFAwbS3dIo"/>
    <x v="33"/>
    <s v="Asian"/>
    <s v="Biguanides"/>
    <x v="0"/>
    <d v="2021-01-19T00:00:00"/>
    <s v="Biguanides-&gt;Biguanides|Insulin isophane-&gt;Insulin isophane-&gt;Insulin aspart-&gt;Insulin aspart|Insulin isophane"/>
  </r>
  <r>
    <s v="Vctyak8SATY"/>
    <x v="33"/>
    <s v="Other"/>
    <s v="Biguanides"/>
    <x v="0"/>
    <d v="2014-10-06T00:00:00"/>
    <s v="Biguanides-&gt;Insulin isophane"/>
  </r>
  <r>
    <s v="vEhLOS2FOC6"/>
    <x v="33"/>
    <s v="Asian"/>
    <s v="Biguanides|Insulin glargine"/>
    <x v="0"/>
    <d v="2022-10-19T00:00:00"/>
    <s v="Biguanides|Insulin glargine-&gt;Insulin glargine-&gt;Biguanides"/>
  </r>
  <r>
    <s v="VEiYqagJoQs"/>
    <x v="33"/>
    <s v="Asian"/>
    <s v="Biguanides"/>
    <x v="0"/>
    <d v="2022-02-16T00:00:00"/>
    <s v="Biguanides-&gt;Biguanides|Insulin isophane|Insulin lispro-&gt;Insulin isophane|Insulin lispro-&gt;Insulin isophane"/>
  </r>
  <r>
    <s v=".uqPsEgpkyg"/>
    <x v="33"/>
    <s v="Other"/>
    <s v="Biguanides"/>
    <x v="0"/>
    <d v="2017-06-14T00:00:00"/>
    <s v="Biguanides"/>
  </r>
  <r>
    <s v=".U.2La/0VE2"/>
    <x v="33"/>
    <s v="Asian"/>
    <s v="Biguanides"/>
    <x v="0"/>
    <d v="2024-06-28T00:00:00"/>
    <s v="Biguanides"/>
  </r>
  <r>
    <s v=".Qo5bte/v3s"/>
    <x v="33"/>
    <s v="Other"/>
    <s v="Biguanides"/>
    <x v="0"/>
    <d v="2019-09-17T00:00:00"/>
    <s v="Biguanides"/>
  </r>
  <r>
    <s v=".jc9M2vaGMk"/>
    <x v="33"/>
    <s v="Māori"/>
    <s v="Biguanides"/>
    <x v="0"/>
    <d v="2011-05-05T00:00:00"/>
    <s v="Biguanides-&gt;Sulfonylureas-&gt;Biguanides|Sulfonylureas-&gt;Biguanides|Sulfonylureas|Thiazolidinedione-&gt;Sulfonylureas|Thiazolidinedione-&gt;DPP-4 inhibitors-&gt;DPP-4 inhibitors|Sulfonylureas|Thiazolidinedione-&gt;SGLT-2 inhibitors-&gt;DPP-4 inhibitors|SGLT-2 inhibitors-&gt;Biguanides|GLP-1 agonists-&gt;GLP-1 agonists-&gt;Biguanides|GLP-1 agonists|Sulfonylureas|Thiazolidinedione-&gt;GLP-1 agonists|Sulfonylureas|Thiazolidinedione-&gt;GLP-1 agonists|Sulfonylureas"/>
  </r>
  <r>
    <s v=".kcqMVaNfA6"/>
    <x v="33"/>
    <s v="Asian"/>
    <s v="DPP-4 inhibitors|SGLT-2 inhibitors"/>
    <x v="0"/>
    <d v="2024-05-02T00:00:00"/>
    <s v="DPP-4 inhibitors|SGLT-2 inhibitors"/>
  </r>
  <r>
    <s v=".m5e6QvrYEE"/>
    <x v="33"/>
    <s v="Pacific peoples"/>
    <s v="Biguanides"/>
    <x v="0"/>
    <d v="2020-12-15T00:00:00"/>
    <s v="Biguanides"/>
  </r>
  <r>
    <s v=".z2pqPaQBBc"/>
    <x v="33"/>
    <s v="Other"/>
    <s v="Biguanides"/>
    <x v="0"/>
    <d v="2020-07-24T00:00:00"/>
    <s v="Biguanides"/>
  </r>
  <r>
    <s v=".YP4RqAx8Gk"/>
    <x v="33"/>
    <s v="Māori"/>
    <s v="Biguanides"/>
    <x v="0"/>
    <d v="2024-09-16T00:00:00"/>
    <s v="Biguanides-&gt;Insulin isophane"/>
  </r>
  <r>
    <s v=".Y67ybRggrQ"/>
    <x v="33"/>
    <s v="Other"/>
    <s v="Biguanides"/>
    <x v="0"/>
    <d v="2014-04-28T00:00:00"/>
    <s v="Biguanides"/>
  </r>
  <r>
    <s v=".vmINKO5moM"/>
    <x v="33"/>
    <s v="Asian"/>
    <s v="Biguanides"/>
    <x v="0"/>
    <d v="2024-07-12T00:00:00"/>
    <s v="Biguanides"/>
  </r>
  <r>
    <s v=".vVvGp1soqA"/>
    <x v="33"/>
    <s v="Pacific peoples"/>
    <s v="Biguanides"/>
    <x v="0"/>
    <d v="2017-05-19T00:00:00"/>
    <s v="Biguanides"/>
  </r>
  <r>
    <s v=".vWO9iR9e3Q"/>
    <x v="33"/>
    <s v="Asian"/>
    <s v="Biguanides"/>
    <x v="0"/>
    <d v="2022-10-14T00:00:00"/>
    <s v="Biguanides"/>
  </r>
  <r>
    <s v=".wioabGM7mE"/>
    <x v="33"/>
    <s v="Other"/>
    <s v="Biguanides"/>
    <x v="0"/>
    <d v="2012-06-26T00:00:00"/>
    <s v="Biguanides"/>
  </r>
  <r>
    <s v="/4VkEjmnhXo"/>
    <x v="33"/>
    <s v="Pacific peoples"/>
    <s v="Biguanides"/>
    <x v="0"/>
    <d v="2019-07-26T00:00:00"/>
    <s v="Biguanides-&gt;DPP-4 inhibitors"/>
  </r>
  <r>
    <s v="/6F6NRbOhQ2"/>
    <x v="33"/>
    <s v="Other"/>
    <s v="Biguanides"/>
    <x v="0"/>
    <d v="2019-07-29T00:00:00"/>
    <s v="Biguanides"/>
  </r>
  <r>
    <s v="/0cFH9VuTL6"/>
    <x v="33"/>
    <s v="Other"/>
    <s v="Biguanides"/>
    <x v="0"/>
    <d v="2020-01-03T00:00:00"/>
    <s v="Biguanides-&gt;DPP-4 inhibitors-&gt;DPP-4 inhibitors|SGLT-2 inhibitors"/>
  </r>
  <r>
    <s v="5U32cf7RMSc"/>
    <x v="33"/>
    <s v="Asian"/>
    <s v="Insulin isophane"/>
    <x v="1"/>
    <d v="2023-07-02T00:00:00"/>
    <s v="Insulin isophane-&gt;Biguanides|Insulin isophane"/>
  </r>
  <r>
    <s v="5t.PxGI.x76"/>
    <x v="33"/>
    <s v="Māori"/>
    <s v="DPP-4 inhibitors"/>
    <x v="0"/>
    <d v="2025-09-24T00:00:00"/>
    <s v="DPP-4 inhibitors-&gt;SGLT-2 inhibitors"/>
  </r>
  <r>
    <s v="6EftBIZvMsg"/>
    <x v="33"/>
    <s v="Other"/>
    <s v="Biguanides"/>
    <x v="0"/>
    <d v="2022-10-11T00:00:00"/>
    <s v="Biguanides"/>
  </r>
  <r>
    <s v="64NwS/yUuXw"/>
    <x v="33"/>
    <s v="Other"/>
    <s v="Biguanides"/>
    <x v="0"/>
    <d v="2020-07-29T00:00:00"/>
    <s v="Biguanides-&gt;DPP-4 inhibitors-&gt;DPP-4 inhibitors|Sulfonylureas"/>
  </r>
  <r>
    <s v="65YPkpjgggo"/>
    <x v="33"/>
    <s v="Pacific peoples"/>
    <s v="Biguanides"/>
    <x v="0"/>
    <d v="2022-04-10T00:00:00"/>
    <s v="Biguanides-&gt;Insulin isophane-&gt;Insulin aspart|Insulin isophane"/>
  </r>
  <r>
    <s v="61OdNHSkI1s"/>
    <x v="33"/>
    <s v="Asian"/>
    <s v="Biguanides"/>
    <x v="0"/>
    <d v="2012-10-12T00:00:00"/>
    <s v="Biguanides-&gt;Insulin isophane-&gt;Insulin aspart|Insulin isophane-&gt;Biguanides|Insulin isophane-&gt;Insulin aspart"/>
  </r>
  <r>
    <s v="5ywA/7roUL6"/>
    <x v="33"/>
    <s v="Pacific peoples"/>
    <s v="Biguanides"/>
    <x v="0"/>
    <d v="2012-12-18T00:00:00"/>
    <s v="Biguanides-&gt;DPP-4 inhibitors-&gt;Biguanides|DPP-4 inhibitors-&gt;Sulfonylureas-&gt;SGLT-2 inhibitors-&gt;SGLT-2 inhibitors|Sulfonylureas-&gt;DPP-4 inhibitors|SGLT-2 inhibitors"/>
  </r>
  <r>
    <s v="6/.JwjkkDMA"/>
    <x v="33"/>
    <s v="Asian"/>
    <s v="Biguanides"/>
    <x v="0"/>
    <d v="2018-08-31T00:00:00"/>
    <s v="Biguanides"/>
  </r>
  <r>
    <s v="/mWPaL.zSLU"/>
    <x v="33"/>
    <s v="Māori"/>
    <s v="Biguanides"/>
    <x v="0"/>
    <d v="2015-03-24T00:00:00"/>
    <s v="Biguanides-&gt;SGLT-2 inhibitors-&gt;Biguanides|SGLT-2 inhibitors-&gt;DPP-4 inhibitors|SGLT-2 inhibitors"/>
  </r>
  <r>
    <s v="/Pgn1n4R5n6"/>
    <x v="33"/>
    <s v="Asian"/>
    <s v="Insulin glargine"/>
    <x v="1"/>
    <d v="2013-10-15T00:00:00"/>
    <s v="Insulin glargine-&gt;Biguanides-&gt;DPP-4 inhibitors-&gt;SGLT-2 inhibitors-&gt;DPP-4 inhibitors|SGLT-2 inhibitors-&gt;Biguanides|GLP-1 agonists|SGLT-2 inhibitors-&gt;GLP-1 agonists"/>
  </r>
  <r>
    <s v="/PzZph7MIhI"/>
    <x v="33"/>
    <s v="Other"/>
    <s v="Biguanides"/>
    <x v="0"/>
    <d v="2015-09-24T00:00:00"/>
    <s v="Biguanides"/>
  </r>
  <r>
    <s v="/TZVLUqju9g"/>
    <x v="33"/>
    <s v="Asian"/>
    <s v="Biguanides"/>
    <x v="0"/>
    <d v="2021-09-22T00:00:00"/>
    <s v="Biguanides"/>
  </r>
  <r>
    <s v="/sD/.QG4N0A"/>
    <x v="33"/>
    <s v="Pacific peoples"/>
    <s v="Biguanides"/>
    <x v="0"/>
    <d v="2022-03-04T00:00:00"/>
    <s v="Biguanides"/>
  </r>
  <r>
    <s v="vaKRdSfkajI"/>
    <x v="33"/>
    <s v="Pacific peoples"/>
    <s v="Biguanides"/>
    <x v="0"/>
    <d v="2022-10-10T00:00:00"/>
    <s v="Biguanides"/>
  </r>
  <r>
    <s v="VbkM2sIxRrU"/>
    <x v="33"/>
    <s v="Māori"/>
    <s v="Biguanides"/>
    <x v="0"/>
    <d v="2025-02-19T00:00:00"/>
    <s v="Biguanides"/>
  </r>
  <r>
    <s v="Vb5sJM3JLBs"/>
    <x v="33"/>
    <s v="Asian"/>
    <s v="Biguanides"/>
    <x v="0"/>
    <d v="2024-08-08T00:00:00"/>
    <s v="Biguanides-&gt;Biguanides|Insulin aspart"/>
  </r>
  <r>
    <s v="v8AxKbyIDoA"/>
    <x v="33"/>
    <s v="Asian"/>
    <s v="Biguanides"/>
    <x v="0"/>
    <d v="2020-09-28T00:00:00"/>
    <s v="Biguanides"/>
  </r>
  <r>
    <s v="V2KNrbvrhEA"/>
    <x v="33"/>
    <s v="Other"/>
    <s v="Biguanides"/>
    <x v="0"/>
    <d v="2012-06-11T00:00:00"/>
    <s v="Biguanides"/>
  </r>
  <r>
    <s v="V1783AjbEHo"/>
    <x v="33"/>
    <s v="Asian"/>
    <s v="Biguanides"/>
    <x v="0"/>
    <d v="2012-09-21T00:00:00"/>
    <s v="Biguanides-&gt;Sulfonylureas-&gt;Biguanides|Sulfonylureas-&gt;Biguanides|Insulin aspart-&gt;Insulin aspart-&gt;Biguanides|Insulin aspart|SGLT-2 inhibitors-&gt;GLP-1 agonists-&gt;Biguanides|GLP-1 agonists|Insulin aspart-&gt;GLP-1 agonists|Insulin aspart"/>
  </r>
  <r>
    <s v="v0tFTBue4h6"/>
    <x v="33"/>
    <s v="Other"/>
    <s v="Biguanides"/>
    <x v="0"/>
    <d v="2012-01-05T00:00:00"/>
    <s v="Biguanides-&gt;Insulin isophane-&gt;Insulin aspart"/>
  </r>
  <r>
    <s v="uZ55JFxdh0o"/>
    <x v="33"/>
    <s v="Asian"/>
    <s v="Biguanides"/>
    <x v="0"/>
    <d v="2025-01-29T00:00:00"/>
    <s v="Biguanides"/>
  </r>
  <r>
    <s v="uXnOiZsaPL."/>
    <x v="33"/>
    <s v="Other"/>
    <s v="Biguanides"/>
    <x v="0"/>
    <d v="2023-09-01T00:00:00"/>
    <s v="Biguanides"/>
  </r>
  <r>
    <s v="uwRAVJIEC4s"/>
    <x v="33"/>
    <s v="Pacific peoples"/>
    <s v="Biguanides"/>
    <x v="0"/>
    <d v="2024-04-24T00:00:00"/>
    <s v="Biguanides"/>
  </r>
  <r>
    <s v="usHGm/zNVTE"/>
    <x v="33"/>
    <s v="Other"/>
    <s v="Biguanides"/>
    <x v="0"/>
    <d v="2023-09-07T00:00:00"/>
    <s v="Biguanides"/>
  </r>
  <r>
    <s v="uV3ER7CihaE"/>
    <x v="33"/>
    <s v="Pacific peoples"/>
    <s v="Biguanides"/>
    <x v="0"/>
    <d v="2017-04-21T00:00:00"/>
    <s v="Biguanides-&gt;Sulfonylureas-&gt;Biguanides|Sulfonylureas-&gt;DPP-4 inhibitors-&gt;DPP-4 inhibitors|Sulfonylureas"/>
  </r>
  <r>
    <s v="UUBHasxbbKI"/>
    <x v="33"/>
    <s v="Māori"/>
    <s v="Biguanides"/>
    <x v="0"/>
    <d v="2024-07-31T00:00:00"/>
    <s v="Biguanides"/>
  </r>
  <r>
    <s v="Uu9cNH0/9j."/>
    <x v="33"/>
    <s v="Asian"/>
    <s v="Biguanides"/>
    <x v="0"/>
    <d v="2018-09-07T00:00:00"/>
    <s v="Biguanides"/>
  </r>
  <r>
    <s v="UNMooWPtAbE"/>
    <x v="33"/>
    <s v="Māori"/>
    <s v="Biguanides"/>
    <x v="0"/>
    <d v="2013-10-03T00:00:00"/>
    <s v="Biguanides"/>
  </r>
  <r>
    <s v="uMwy2gvsYnI"/>
    <x v="33"/>
    <s v="Asian"/>
    <s v="Biguanides"/>
    <x v="0"/>
    <d v="2021-03-16T00:00:00"/>
    <s v="Biguanides-&gt;DPP-4 inhibitors-&gt;DPP-4 inhibitors|SGLT-2 inhibitors"/>
  </r>
  <r>
    <s v="UoaNi8./1kU"/>
    <x v="33"/>
    <s v="Other"/>
    <s v="Biguanides"/>
    <x v="0"/>
    <d v="2013-04-01T00:00:00"/>
    <s v="Biguanides"/>
  </r>
  <r>
    <s v="ukpjqucuq4Q"/>
    <x v="33"/>
    <s v="Pacific peoples"/>
    <s v="Biguanides"/>
    <x v="0"/>
    <d v="2021-06-25T00:00:00"/>
    <s v="Biguanides-&gt;Biguanides|DPP-4 inhibitors-&gt;DPP-4 inhibitors|GLP-1 agonists-&gt;DPP-4 inhibitors-&gt;SGLT-2 inhibitors-&gt;GLP-1 agonists|SGLT-2 inhibitors-&gt;Biguanides|GLP-1 agonists|SGLT-2 inhibitors-&gt;Biguanides|SGLT-2 inhibitors"/>
  </r>
  <r>
    <s v="ukZB/c6rIco"/>
    <x v="33"/>
    <s v="Māori"/>
    <s v="Biguanides"/>
    <x v="0"/>
    <d v="2023-10-16T00:00:00"/>
    <s v="Biguanides"/>
  </r>
  <r>
    <s v="ul28.b3azFk"/>
    <x v="33"/>
    <s v="Other"/>
    <s v="Biguanides"/>
    <x v="0"/>
    <d v="2025-05-29T00:00:00"/>
    <s v="Biguanides"/>
  </r>
  <r>
    <s v="uLvgGeC.HKk"/>
    <x v="33"/>
    <s v="Asian"/>
    <s v="DPP-4 inhibitors|Insulin isophane with insulin neutral"/>
    <x v="0"/>
    <d v="2019-10-03T00:00:00"/>
    <s v="DPP-4 inhibitors|Insulin isophane with insulin neutral-&gt;Biguanides|DPP-4 inhibitors-&gt;Biguanides|Insulin aspart|Insulin isophane-&gt;Insulin aspart|Insulin isophane-&gt;Biguanides|DPP-4 inhibitors|Insulin aspart|Insulin isophane-&gt;Biguanides-&gt;Insulin glargine-&gt;Insulin aspart|Insulin glargine|Insulin isophane-&gt;Biguanides|Insulin aspart|Insulin glargine|Insulin isophane-&gt;Insulin glargine|Insulin isophane-&gt;Biguanides|Insulin glargine-&gt;Biguanides|Insulin glargine|Insulin glulisine-&gt;Insulin glargine|Insulin glulisine-&gt;Biguanides|Insulin glargine|SGLT-2 inhibitors-&gt;Insulin glargine|Insulin glulisine|SGLT-2 inhibitors-&gt;DPP-4 inhibitors|Insulin glargine|Insulin glulisine-&gt;Biguanides|GLP-1 agonists|Insulin glargine-&gt;GLP-1 agonists|Insulin glargine-&gt;GLP-1 agonists-&gt;Biguanides|GLP-1 agonists|Insulin glargine|Insulin glulisine-&gt;GLP-1 agonists|Insulin glargine|Insulin glulisine-&gt;Biguanides|GLP-1 agonists|Insulin glulisine-&gt;GLP-1 agonists|Insulin glulisine"/>
  </r>
  <r>
    <s v="ra8yc9edY.g"/>
    <x v="33"/>
    <s v="Pacific peoples"/>
    <s v="Biguanides"/>
    <x v="0"/>
    <d v="2014-11-21T00:00:00"/>
    <s v="Biguanides-&gt;Biguanides|Sulfonylureas-&gt;Insulin aspart|Insulin isophane-&gt;Biguanides|SGLT-2 inhibitors-&gt;Biguanides|DPP-4 inhibitors-&gt;DPP-4 inhibitors-&gt;Insulin glargine"/>
  </r>
  <r>
    <s v="R7EWAq/EYPo"/>
    <x v="33"/>
    <s v="Māori"/>
    <s v="Biguanides"/>
    <x v="0"/>
    <d v="2022-03-29T00:00:00"/>
    <s v="Biguanides-&gt;DPP-4 inhibitors-&gt;GLP-1 agonists"/>
  </r>
  <r>
    <s v="RAXGeJHZV5."/>
    <x v="33"/>
    <s v="Asian"/>
    <s v="Biguanides|Insulin isophane"/>
    <x v="0"/>
    <d v="2021-12-25T00:00:00"/>
    <s v="Biguanides|Insulin isophane"/>
  </r>
  <r>
    <s v="rBt6wXyTJD6"/>
    <x v="33"/>
    <s v="Asian"/>
    <s v="Biguanides"/>
    <x v="0"/>
    <d v="2025-08-22T00:00:00"/>
    <s v="Biguanides"/>
  </r>
  <r>
    <s v="Qz..o34Qfkg"/>
    <x v="33"/>
    <s v="Other"/>
    <s v="Biguanides|GLP-1 agonists"/>
    <x v="0"/>
    <d v="2025-06-06T00:00:00"/>
    <s v="Biguanides|GLP-1 agonists-&gt;GLP-1 agonists-&gt;Biguanides"/>
  </r>
  <r>
    <s v="qZIhWOdt5Rs"/>
    <x v="33"/>
    <s v="Other"/>
    <s v="Biguanides"/>
    <x v="0"/>
    <d v="2015-09-15T00:00:00"/>
    <s v="Biguanides"/>
  </r>
  <r>
    <s v="QZnXe6evbNg"/>
    <x v="33"/>
    <s v="Other"/>
    <s v="Biguanides"/>
    <x v="0"/>
    <d v="2018-03-07T00:00:00"/>
    <s v="Biguanides-&gt;Insulin isophane"/>
  </r>
  <r>
    <s v="R/NoOifOeeE"/>
    <x v="33"/>
    <s v="Other"/>
    <s v="Biguanides"/>
    <x v="0"/>
    <d v="2019-09-19T00:00:00"/>
    <s v="Biguanides"/>
  </r>
  <r>
    <s v="r00Q6FEs2Mc"/>
    <x v="33"/>
    <s v="Other"/>
    <s v="Biguanides"/>
    <x v="0"/>
    <d v="2024-08-05T00:00:00"/>
    <s v="Biguanides"/>
  </r>
  <r>
    <s v="reMpd6lE1Qc"/>
    <x v="33"/>
    <s v="Other"/>
    <s v="Biguanides"/>
    <x v="0"/>
    <d v="2020-11-23T00:00:00"/>
    <s v="Biguanides"/>
  </r>
  <r>
    <s v="RfTCeqxycIc"/>
    <x v="33"/>
    <s v="Asian"/>
    <s v="Biguanides|Sulfonylureas"/>
    <x v="0"/>
    <d v="2017-10-11T00:00:00"/>
    <s v="Biguanides|Sulfonylureas-&gt;Biguanides-&gt;Biguanides|SGLT-2 inhibitors"/>
  </r>
  <r>
    <s v="RGenbz5rkiA"/>
    <x v="33"/>
    <s v="Pacific peoples"/>
    <s v="Insulin isophane"/>
    <x v="1"/>
    <d v="2020-11-11T00:00:00"/>
    <s v="Insulin isophane-&gt;Biguanides-&gt;SGLT-2 inhibitors-&gt;GLP-1 agonists"/>
  </r>
  <r>
    <s v="rIuAyitvLwA"/>
    <x v="33"/>
    <s v="Other"/>
    <s v="Biguanides"/>
    <x v="0"/>
    <d v="2025-10-08T00:00:00"/>
    <s v="Biguanides"/>
  </r>
  <r>
    <s v="RIgKxUf1MaE"/>
    <x v="33"/>
    <s v="Māori"/>
    <s v="Biguanides"/>
    <x v="0"/>
    <d v="2025-09-04T00:00:00"/>
    <s v="Biguanides"/>
  </r>
  <r>
    <s v="rHt6PG8Q1hs"/>
    <x v="33"/>
    <s v="Pacific peoples"/>
    <s v="Biguanides"/>
    <x v="0"/>
    <d v="2025-10-18T00:00:00"/>
    <s v="Biguanides"/>
  </r>
  <r>
    <s v="RMAwZysOt8k"/>
    <x v="33"/>
    <s v="Māori"/>
    <s v="Biguanides"/>
    <x v="0"/>
    <d v="2013-05-20T00:00:00"/>
    <s v="Biguanides-&gt;Sulfonylureas-&gt;Biguanides|Sulfonylureas"/>
  </r>
  <r>
    <s v="rmZd1cdwURM"/>
    <x v="33"/>
    <s v="Asian"/>
    <s v="Biguanides"/>
    <x v="0"/>
    <d v="2024-07-10T00:00:00"/>
    <s v="Biguanides"/>
  </r>
  <r>
    <s v="UkcTF0PQvJ2"/>
    <x v="33"/>
    <s v="Pacific peoples"/>
    <s v="Biguanides|SGLT-2 inhibitors"/>
    <x v="0"/>
    <d v="2024-02-26T00:00:00"/>
    <s v="Biguanides|SGLT-2 inhibitors-&gt;SGLT-2 inhibitors"/>
  </r>
  <r>
    <s v="UkMII9WNUbc"/>
    <x v="33"/>
    <s v="Asian"/>
    <s v="Biguanides"/>
    <x v="0"/>
    <d v="2024-11-04T00:00:00"/>
    <s v="Biguanides"/>
  </r>
  <r>
    <s v="rJ2HVMR5WD6"/>
    <x v="33"/>
    <s v="Other"/>
    <s v="Biguanides"/>
    <x v="0"/>
    <d v="2017-05-18T00:00:00"/>
    <s v="Biguanides"/>
  </r>
  <r>
    <s v="Rk4xc1QM0ZQ"/>
    <x v="33"/>
    <s v="Māori"/>
    <s v="Biguanides"/>
    <x v="0"/>
    <d v="2023-02-09T00:00:00"/>
    <s v="Biguanides-&gt;Insulin isophane-&gt;Insulin aspart"/>
  </r>
  <r>
    <s v="RKfrJv.xCx."/>
    <x v="33"/>
    <s v="Asian"/>
    <s v="Biguanides|Sulfonylureas"/>
    <x v="0"/>
    <d v="2020-08-24T00:00:00"/>
    <s v="Biguanides|Sulfonylureas-&gt;DPP-4 inhibitors"/>
  </r>
  <r>
    <s v="fERlt5jWt4U"/>
    <x v="33"/>
    <s v="Asian"/>
    <s v="DPP-4 inhibitors"/>
    <x v="0"/>
    <d v="2024-09-13T00:00:00"/>
    <s v="DPP-4 inhibitors"/>
  </r>
  <r>
    <s v="fE10rIf8hgU"/>
    <x v="33"/>
    <s v="Asian"/>
    <s v="Biguanides"/>
    <x v="0"/>
    <d v="2024-10-24T00:00:00"/>
    <s v="Biguanides-&gt;Insulin aspart-&gt;Insulin isophane-&gt;Insulin aspart|Insulin isophane"/>
  </r>
  <r>
    <s v="FcTom973jWk"/>
    <x v="33"/>
    <s v="Asian"/>
    <s v="Biguanides"/>
    <x v="0"/>
    <d v="2020-01-24T00:00:00"/>
    <s v="Biguanides"/>
  </r>
  <r>
    <s v="fgn/mEv3N9w"/>
    <x v="33"/>
    <s v="Asian"/>
    <s v="Biguanides"/>
    <x v="0"/>
    <d v="2025-11-04T00:00:00"/>
    <s v="Biguanides-&gt;Biguanides|Insulin glargine-&gt;Insulin glargine"/>
  </r>
  <r>
    <s v="fjNUpQZ2Tqk"/>
    <x v="33"/>
    <s v="Asian"/>
    <s v="Biguanides"/>
    <x v="0"/>
    <d v="2023-01-10T00:00:00"/>
    <s v="Biguanides"/>
  </r>
  <r>
    <s v="FiaS99k0OU."/>
    <x v="33"/>
    <s v="Asian"/>
    <s v="Biguanides"/>
    <x v="0"/>
    <d v="2017-01-27T00:00:00"/>
    <s v="Biguanides-&gt;DPP-4 inhibitors-&gt;DPP-4 inhibitors|SGLT-2 inhibitors"/>
  </r>
  <r>
    <s v="FsPq/HVuV6U"/>
    <x v="33"/>
    <s v="Other"/>
    <s v="Biguanides"/>
    <x v="0"/>
    <d v="2017-12-04T00:00:00"/>
    <s v="Biguanides-&gt;DPP-4 inhibitors-&gt;SGLT-2 inhibitors"/>
  </r>
  <r>
    <s v="FosDGNeVU9M"/>
    <x v="33"/>
    <s v="Other"/>
    <s v="Biguanides"/>
    <x v="0"/>
    <d v="2020-10-20T00:00:00"/>
    <s v="Biguanides"/>
  </r>
  <r>
    <s v="fpjx/2/iDMY"/>
    <x v="33"/>
    <s v="Pacific peoples"/>
    <s v="Biguanides"/>
    <x v="0"/>
    <d v="2019-07-24T00:00:00"/>
    <s v="Biguanides-&gt;SGLT-2 inhibitors"/>
  </r>
  <r>
    <s v="Fps97QtNz4w"/>
    <x v="33"/>
    <s v="Māori"/>
    <s v="Biguanides"/>
    <x v="0"/>
    <d v="2024-08-23T00:00:00"/>
    <s v="Biguanides"/>
  </r>
  <r>
    <s v="bY.JuOLWuU2"/>
    <x v="33"/>
    <s v="Pacific peoples"/>
    <s v="Biguanides"/>
    <x v="0"/>
    <d v="2019-07-08T00:00:00"/>
    <s v="Biguanides-&gt;DPP-4 inhibitors-&gt;DPP-4 inhibitors|SGLT-2 inhibitors-&gt;SGLT-2 inhibitors"/>
  </r>
  <r>
    <s v="BxOv2p8vGSg"/>
    <x v="33"/>
    <s v="Asian"/>
    <s v="Biguanides"/>
    <x v="0"/>
    <d v="2019-05-21T00:00:00"/>
    <s v="Biguanides"/>
  </r>
  <r>
    <s v="BStb8wngXCM"/>
    <x v="33"/>
    <s v="Māori"/>
    <s v="Insulin aspart|Insulin isophane"/>
    <x v="1"/>
    <d v="2025-09-18T00:00:00"/>
    <s v="Insulin aspart|Insulin isophane-&gt;Biguanides"/>
  </r>
  <r>
    <s v="BtxIg18HwlM"/>
    <x v="33"/>
    <s v="Other"/>
    <s v="Biguanides|Sulfonylureas"/>
    <x v="0"/>
    <d v="2019-08-09T00:00:00"/>
    <s v="Biguanides|Sulfonylureas-&gt;DPP-4 inhibitors-&gt;Biguanides|DPP-4 inhibitors|Sulfonylureas-&gt;Biguanides-&gt;SGLT-2 inhibitors"/>
  </r>
  <r>
    <s v="btI/9.QZEBk"/>
    <x v="33"/>
    <s v="Other"/>
    <s v="DPP-4 inhibitors"/>
    <x v="0"/>
    <d v="2025-02-25T00:00:00"/>
    <s v="DPP-4 inhibitors"/>
  </r>
  <r>
    <s v="c/1lW97sQkw"/>
    <x v="33"/>
    <s v="Asian"/>
    <s v="Biguanides|Sulfonylureas"/>
    <x v="0"/>
    <d v="2021-02-02T00:00:00"/>
    <s v="Biguanides|Sulfonylureas-&gt;Biguanides|DPP-4 inhibitors|Sulfonylureas"/>
  </r>
  <r>
    <s v="byYLNGhCRJc"/>
    <x v="33"/>
    <s v="Other"/>
    <s v="Biguanides"/>
    <x v="0"/>
    <d v="2017-07-19T00:00:00"/>
    <s v="Biguanides"/>
  </r>
  <r>
    <s v="c1Z8plZQ44."/>
    <x v="33"/>
    <s v="Other"/>
    <s v="Biguanides|Insulin isophane"/>
    <x v="0"/>
    <d v="2014-06-23T00:00:00"/>
    <s v="Biguanides|Insulin isophane-&gt;Insulin isophane-&gt;Biguanides"/>
  </r>
  <r>
    <s v="f5enIcMg2tM"/>
    <x v="33"/>
    <s v="Pacific peoples"/>
    <s v="Biguanides"/>
    <x v="0"/>
    <d v="2011-11-01T00:00:00"/>
    <s v="Biguanides-&gt;Biguanides|Sulfonylureas-&gt;Sulfonylureas-&gt;DPP-4 inhibitors|Sulfonylureas-&gt;DPP-4 inhibitors|SGLT-2 inhibitors-&gt;SGLT-2 inhibitors"/>
  </r>
  <r>
    <s v="f8F5gT1CSXs"/>
    <x v="33"/>
    <s v="Other"/>
    <s v="Biguanides"/>
    <x v="0"/>
    <d v="2020-03-19T00:00:00"/>
    <s v="Biguanides-&gt;SGLT-2 inhibitors-&gt;Biguanides|SGLT-2 inhibitors"/>
  </r>
  <r>
    <s v="F8349.729zQ"/>
    <x v="33"/>
    <s v="Pacific peoples"/>
    <s v="Biguanides"/>
    <x v="0"/>
    <d v="2024-08-09T00:00:00"/>
    <s v="Biguanides-&gt;GLP-1 agonists"/>
  </r>
  <r>
    <s v="f7YAYGVruYk"/>
    <x v="33"/>
    <s v="Pacific peoples"/>
    <s v="Biguanides"/>
    <x v="0"/>
    <d v="2015-11-24T00:00:00"/>
    <s v="Biguanides-&gt;Sulfonylureas-&gt;Biguanides|Sulfonylureas-&gt;DPP-4 inhibitors"/>
  </r>
  <r>
    <s v="f9qBelX85oQ"/>
    <x v="33"/>
    <s v="Pacific peoples"/>
    <s v="Biguanides|Sulfonylureas"/>
    <x v="0"/>
    <d v="2019-01-30T00:00:00"/>
    <s v="Biguanides|Sulfonylureas-&gt;Biguanides"/>
  </r>
  <r>
    <s v="fbVeWd6Ev62"/>
    <x v="33"/>
    <s v="Māori"/>
    <s v="Biguanides"/>
    <x v="0"/>
    <d v="2023-03-17T00:00:00"/>
    <s v="Biguanides"/>
  </r>
  <r>
    <s v="f4CTxjPNyCo"/>
    <x v="33"/>
    <s v="Māori"/>
    <s v="DPP-4 inhibitors"/>
    <x v="0"/>
    <d v="2024-10-10T00:00:00"/>
    <s v="DPP-4 inhibitors-&gt;SGLT-2 inhibitors"/>
  </r>
  <r>
    <s v="C97d3/uLsew"/>
    <x v="33"/>
    <s v="Asian"/>
    <s v="Biguanides|Insulin isophane"/>
    <x v="0"/>
    <d v="2023-07-07T00:00:00"/>
    <s v="Biguanides|Insulin isophane-&gt;Insulin aspart|Insulin isophane-&gt;Insulin isophane"/>
  </r>
  <r>
    <s v="c4rhDh3i9Fk"/>
    <x v="33"/>
    <s v="Asian"/>
    <s v="Biguanides"/>
    <x v="0"/>
    <d v="2020-03-17T00:00:00"/>
    <s v="Biguanides"/>
  </r>
  <r>
    <s v="C6f7crY6kis"/>
    <x v="33"/>
    <s v="Māori"/>
    <s v="Biguanides"/>
    <x v="0"/>
    <d v="2014-01-16T00:00:00"/>
    <s v="Biguanides"/>
  </r>
  <r>
    <s v="JbC6FTcnocE"/>
    <x v="33"/>
    <s v="Asian"/>
    <s v="DPP-4 inhibitors"/>
    <x v="0"/>
    <d v="2021-10-06T00:00:00"/>
    <s v="DPP-4 inhibitors"/>
  </r>
  <r>
    <s v="jA1SW3Mi5z6"/>
    <x v="33"/>
    <s v="Asian"/>
    <s v="Biguanides|Insulin isophane"/>
    <x v="0"/>
    <d v="2016-04-14T00:00:00"/>
    <s v="Biguanides|Insulin isophane-&gt;Insulin aspart|Insulin isophane"/>
  </r>
  <r>
    <s v="jBSK.AK98wI"/>
    <x v="33"/>
    <s v="Pacific peoples"/>
    <s v="Biguanides"/>
    <x v="0"/>
    <d v="2021-08-13T00:00:00"/>
    <s v="Biguanides-&gt;Biguanides|SGLT-2 inhibitors-&gt;SGLT-2 inhibitors"/>
  </r>
  <r>
    <s v="jC1BqCF8.z."/>
    <x v="33"/>
    <s v="Other"/>
    <s v="Biguanides"/>
    <x v="0"/>
    <d v="2024-08-15T00:00:00"/>
    <s v="Biguanides"/>
  </r>
  <r>
    <s v="J4R/gX9V1kQ"/>
    <x v="33"/>
    <s v="Pacific peoples"/>
    <s v="Biguanides"/>
    <x v="0"/>
    <d v="2023-02-10T00:00:00"/>
    <s v="Biguanides-&gt;Biguanides|SGLT-2 inhibitors-&gt;DPP-4 inhibitors|SGLT-2 inhibitors-&gt;DPP-4 inhibitors-&gt;Insulin isophane-&gt;Insulin aspart|Insulin isophane"/>
  </r>
  <r>
    <s v="IYYBiXlJKqI"/>
    <x v="33"/>
    <s v="Asian"/>
    <s v="Biguanides"/>
    <x v="0"/>
    <d v="2025-06-06T00:00:00"/>
    <s v="Biguanides"/>
  </r>
  <r>
    <s v="IwrGUz5MIzc"/>
    <x v="33"/>
    <s v="Pacific peoples"/>
    <s v="Biguanides"/>
    <x v="0"/>
    <d v="2020-11-02T00:00:00"/>
    <s v="Biguanides-&gt;DPP-4 inhibitors-&gt;DPP-4 inhibitors|SGLT-2 inhibitors"/>
  </r>
  <r>
    <s v="j.D6FdkoK6U"/>
    <x v="33"/>
    <s v="Asian"/>
    <s v="Biguanides"/>
    <x v="0"/>
    <d v="2023-05-15T00:00:00"/>
    <s v="Biguanides"/>
  </r>
  <r>
    <s v="J1OokztPxd2"/>
    <x v="33"/>
    <s v="Pacific peoples"/>
    <s v="Biguanides"/>
    <x v="0"/>
    <d v="2024-08-31T00:00:00"/>
    <s v="Biguanides"/>
  </r>
  <r>
    <s v="j/Oyi3rCVCw"/>
    <x v="33"/>
    <s v="Asian"/>
    <s v="Biguanides"/>
    <x v="0"/>
    <d v="2019-09-23T00:00:00"/>
    <s v="Biguanides-&gt;Biguanides|Insulin aspart|Insulin glargine-&gt;Insulin aspart|Insulin glargine-&gt;Insulin glargine-&gt;Insulin aspart"/>
  </r>
  <r>
    <s v="IV92zbMWM6I"/>
    <x v="33"/>
    <s v="Pacific peoples"/>
    <s v="Biguanides"/>
    <x v="0"/>
    <d v="2024-08-26T00:00:00"/>
    <s v="Biguanides"/>
  </r>
  <r>
    <s v="ITWy7SbRobY"/>
    <x v="33"/>
    <s v="Māori"/>
    <s v="Biguanides"/>
    <x v="0"/>
    <d v="2024-04-08T00:00:00"/>
    <s v="Biguanides"/>
  </r>
  <r>
    <s v="IrjtHnNoFt2"/>
    <x v="33"/>
    <s v="Pacific peoples"/>
    <s v="Biguanides"/>
    <x v="0"/>
    <d v="2020-03-31T00:00:00"/>
    <s v="Biguanides-&gt;Insulin isophane-&gt;GLP-1 agonists-&gt;Biguanides|SGLT-2 inhibitors-&gt;Biguanides|DPP-4 inhibitors"/>
  </r>
  <r>
    <s v="irBmKF7kBuQ"/>
    <x v="33"/>
    <s v="Other"/>
    <s v="Biguanides"/>
    <x v="0"/>
    <d v="2024-10-02T00:00:00"/>
    <s v="Biguanides"/>
  </r>
  <r>
    <s v="irmoeQFmOOU"/>
    <x v="33"/>
    <s v="Asian"/>
    <s v="Biguanides"/>
    <x v="0"/>
    <d v="2022-09-13T00:00:00"/>
    <s v="Biguanides"/>
  </r>
  <r>
    <s v="InFrG33tKFQ"/>
    <x v="33"/>
    <s v="Other"/>
    <s v="Biguanides"/>
    <x v="0"/>
    <d v="2022-03-03T00:00:00"/>
    <s v="Biguanides"/>
  </r>
  <r>
    <s v="InMplpaFiws"/>
    <x v="33"/>
    <s v="Other"/>
    <s v="Biguanides"/>
    <x v="0"/>
    <d v="2019-12-30T00:00:00"/>
    <s v="Biguanides-&gt;DPP-4 inhibitors"/>
  </r>
  <r>
    <s v="iMS4akTkd3Q"/>
    <x v="33"/>
    <s v="Māori"/>
    <s v="Biguanides"/>
    <x v="0"/>
    <d v="2020-12-08T00:00:00"/>
    <s v="Biguanides"/>
  </r>
  <r>
    <s v="fxttvt3Kdcc"/>
    <x v="33"/>
    <s v="Māori"/>
    <s v="Biguanides"/>
    <x v="0"/>
    <d v="2018-04-18T00:00:00"/>
    <s v="Biguanides-&gt;Insulin glargine"/>
  </r>
  <r>
    <s v="FyF/nL1subg"/>
    <x v="33"/>
    <s v="Asian"/>
    <s v="Insulin aspart|Insulin glargine"/>
    <x v="1"/>
    <d v="2023-05-08T00:00:00"/>
    <s v="Insulin aspart|Insulin glargine-&gt;DPP-4 inhibitors|Insulin glargine-&gt;Insulin glargine-&gt;DPP-4 inhibitors-&gt;Insulin aspart"/>
  </r>
  <r>
    <s v="IO5GCti57AM"/>
    <x v="33"/>
    <s v="Pacific peoples"/>
    <s v="Biguanides"/>
    <x v="0"/>
    <d v="2022-02-25T00:00:00"/>
    <s v="Biguanides"/>
  </r>
  <r>
    <s v="IPREo6JC5Tg"/>
    <x v="33"/>
    <s v="Asian"/>
    <s v="Biguanides"/>
    <x v="0"/>
    <d v="2017-09-26T00:00:00"/>
    <s v="Biguanides-&gt;Insulin isophane"/>
  </r>
  <r>
    <s v="MLabRBHVpVM"/>
    <x v="33"/>
    <s v="Other"/>
    <s v="Biguanides"/>
    <x v="0"/>
    <d v="2017-05-15T00:00:00"/>
    <s v="Biguanides-&gt;DPP-4 inhibitors-&gt;Biguanides|Insulin glargine-&gt;Insulin glargine-&gt;DPP-4 inhibitors|Insulin glargine-&gt;Biguanides|GLP-1 agonists-&gt;Biguanides|GLP-1 agonists|Insulin glargine-&gt;GLP-1 agonists|Insulin glargine-&gt;Insulin aspart-&gt;GLP-1 agonists|Insulin aspart-&gt;Biguanides|Insulin lispro-&gt;GLP-1 agonists-&gt;Biguanides|GLP-1 agonists|Insulin lispro"/>
  </r>
  <r>
    <s v="MKiUEw/JcJ6"/>
    <x v="33"/>
    <s v="Māori"/>
    <s v="DPP-4 inhibitors"/>
    <x v="0"/>
    <d v="2020-11-05T00:00:00"/>
    <s v="DPP-4 inhibitors-&gt;DPP-4 inhibitors|Sulfonylureas-&gt;DPP-4 inhibitors|SGLT-2 inhibitors|Sulfonylureas-&gt;Biguanides-&gt;SGLT-2 inhibitors|Sulfonylureas-&gt;Biguanides|SGLT-2 inhibitors|Sulfonylureas"/>
  </r>
  <r>
    <s v="mKJOymDFxyQ"/>
    <x v="33"/>
    <s v="Asian"/>
    <s v="Biguanides|DPP-4 inhibitors"/>
    <x v="0"/>
    <d v="2025-06-04T00:00:00"/>
    <s v="Biguanides|DPP-4 inhibitors-&gt;DPP-4 inhibitors-&gt;Biguanides|DPP-4 inhibitors|GLP-1 agonists-&gt;DPP-4 inhibitors|GLP-1 agonists-&gt;GLP-1 agonists"/>
  </r>
  <r>
    <s v="MghkTza0Mw."/>
    <x v="33"/>
    <s v="Other"/>
    <s v="Biguanides"/>
    <x v="0"/>
    <d v="2012-08-23T00:00:00"/>
    <s v="Biguanides"/>
  </r>
  <r>
    <s v="mGiNf8QEuxc"/>
    <x v="33"/>
    <s v="Other"/>
    <s v="Biguanides"/>
    <x v="0"/>
    <d v="2015-08-04T00:00:00"/>
    <s v="Biguanides-&gt;Insulin isophane-&gt;Biguanides|Insulin isophane-&gt;Insulin aspart-&gt;Insulin aspart|Insulin isophane"/>
  </r>
  <r>
    <s v="meDYHo/NO3Y"/>
    <x v="33"/>
    <s v="Māori"/>
    <s v="Biguanides"/>
    <x v="0"/>
    <d v="2022-11-09T00:00:00"/>
    <s v="Biguanides"/>
  </r>
  <r>
    <s v="MEyj4vLpMSw"/>
    <x v="33"/>
    <s v="Other"/>
    <s v="Biguanides"/>
    <x v="0"/>
    <d v="2022-04-01T00:00:00"/>
    <s v="Biguanides-&gt;Insulin aspart|Insulin isophane"/>
  </r>
  <r>
    <s v="mAzi26QtL8k"/>
    <x v="33"/>
    <s v="Other"/>
    <s v="Insulin aspart|Insulin isophane"/>
    <x v="1"/>
    <d v="2022-06-14T00:00:00"/>
    <s v="Insulin aspart|Insulin isophane-&gt;Insulin isophane-&gt;Biguanides"/>
  </r>
  <r>
    <s v="mBkygn347vo"/>
    <x v="33"/>
    <s v="Asian"/>
    <s v="Biguanides"/>
    <x v="0"/>
    <d v="2023-03-20T00:00:00"/>
    <s v="Biguanides"/>
  </r>
  <r>
    <s v="m6.6kFJC58Q"/>
    <x v="33"/>
    <s v="Other"/>
    <s v="Biguanides"/>
    <x v="0"/>
    <d v="2013-07-19T00:00:00"/>
    <s v="Biguanides"/>
  </r>
  <r>
    <s v="m6utU3dZ2XM"/>
    <x v="33"/>
    <s v="Other"/>
    <s v="Biguanides"/>
    <x v="0"/>
    <d v="2011-05-20T00:00:00"/>
    <s v="Biguanides"/>
  </r>
  <r>
    <s v="M8Gl.mm2WYU"/>
    <x v="33"/>
    <s v="Māori"/>
    <s v="Biguanides"/>
    <x v="0"/>
    <d v="2018-10-18T00:00:00"/>
    <s v="Biguanides-&gt;DPP-4 inhibitors-&gt;Biguanides|DPP-4 inhibitors-&gt;Sulfonylureas-&gt;DPP-4 inhibitors|Sulfonylureas-&gt;SGLT-2 inhibitors-&gt;SGLT-2 inhibitors|Sulfonylureas-&gt;Biguanides|DPP-4 inhibitors|SGLT-2 inhibitors|Sulfonylureas-&gt;DPP-4 inhibitors|SGLT-2 inhibitors|Sulfonylureas-&gt;DPP-4 inhibitors|SGLT-2 inhibitors-&gt;GLP-1 agonists|SGLT-2 inhibitors|Sulfonylureas-&gt;GLP-1 agonists|SGLT-2 inhibitors-&gt;DPP-4 inhibitors|GLP-1 agonists|Sulfonylureas-&gt;DPP-4 inhibitors|GLP-1 agonists|Insulin glargine|Sulfonylureas-&gt;Biguanides|GLP-1 agonists|Insulin glargine|Sulfonylureas"/>
  </r>
  <r>
    <s v="M8IRw.jmD86"/>
    <x v="33"/>
    <s v="Other"/>
    <s v="Biguanides"/>
    <x v="0"/>
    <d v="2017-03-28T00:00:00"/>
    <s v="Biguanides"/>
  </r>
  <r>
    <s v="M8IXR8z9lsE"/>
    <x v="33"/>
    <s v="Pacific peoples"/>
    <s v="Biguanides"/>
    <x v="0"/>
    <d v="2019-03-22T00:00:00"/>
    <s v="Biguanides-&gt;Biguanides|Sulfonylureas-&gt;DPP-4 inhibitors"/>
  </r>
  <r>
    <s v="M6jr1mgNzJI"/>
    <x v="33"/>
    <s v="Asian"/>
    <s v="Biguanides|Insulin isophane"/>
    <x v="0"/>
    <d v="2016-07-04T00:00:00"/>
    <s v="Biguanides|Insulin isophane-&gt;Insulin isophane|Insulin lispro-&gt;Insulin isophane-&gt;Insulin aspart|Insulin isophane-&gt;Insulin aspart"/>
  </r>
  <r>
    <s v="JiIRI.daiRU"/>
    <x v="33"/>
    <s v="Pacific peoples"/>
    <s v="Biguanides"/>
    <x v="0"/>
    <d v="2025-08-13T00:00:00"/>
    <s v="Biguanides"/>
  </r>
  <r>
    <s v="JeRI7ZHSaJk"/>
    <x v="33"/>
    <s v="Pacific peoples"/>
    <s v="Biguanides|SGLT-2 inhibitors"/>
    <x v="0"/>
    <d v="2024-05-06T00:00:00"/>
    <s v="Biguanides|SGLT-2 inhibitors"/>
  </r>
  <r>
    <s v="JEjczUrYqao"/>
    <x v="33"/>
    <s v="Asian"/>
    <s v="Biguanides"/>
    <x v="0"/>
    <d v="2018-05-25T00:00:00"/>
    <s v="Biguanides-&gt;Biguanides|Sulfonylureas-&gt;Insulin glargine-&gt;Biguanides|Insulin glargine|Sulfonylureas-&gt;Insulin glargine|Sulfonylureas-&gt;Sulfonylureas-&gt;Biguanides|GLP-1 agonists|Insulin glargine-&gt;GLP-1 agonists-&gt;Biguanides|Insulin glargine-&gt;Insulin glulisine-&gt;Biguanides|Insulin aspart|Insulin glargine-&gt;Insulin aspart|Insulin glargine-&gt;Insulin aspart-&gt;Insulin isophane"/>
  </r>
  <r>
    <s v="Y3oN/jhH6yk"/>
    <x v="33"/>
    <s v="Asian"/>
    <s v="Biguanides"/>
    <x v="0"/>
    <d v="2014-05-06T00:00:00"/>
    <s v="Biguanides"/>
  </r>
  <r>
    <s v="Y4fC9BZQsto"/>
    <x v="33"/>
    <s v="Other"/>
    <s v="Biguanides"/>
    <x v="0"/>
    <d v="2012-01-14T00:00:00"/>
    <s v="Biguanides-&gt;Biguanides|Sulfonylureas-&gt;Sulfonylureas-&gt;DPP-4 inhibitors|SGLT-2 inhibitors-&gt;DPP-4 inhibitors-&gt;SGLT-2 inhibitors"/>
  </r>
  <r>
    <s v="y7EEqfIf8AQ"/>
    <x v="33"/>
    <s v="Pacific peoples"/>
    <s v="Biguanides|DPP-4 inhibitors"/>
    <x v="0"/>
    <d v="2023-05-15T00:00:00"/>
    <s v="Biguanides|DPP-4 inhibitors-&gt;DPP-4 inhibitors-&gt;DPP-4 inhibitors|SGLT-2 inhibitors"/>
  </r>
  <r>
    <s v="Y8LnUfW4Zjo"/>
    <x v="33"/>
    <s v="Asian"/>
    <s v="Biguanides"/>
    <x v="0"/>
    <d v="2025-08-07T00:00:00"/>
    <s v="Biguanides"/>
  </r>
  <r>
    <s v="Y8fsXyTfI86"/>
    <x v="33"/>
    <s v="Asian"/>
    <s v="Biguanides"/>
    <x v="0"/>
    <d v="2013-02-08T00:00:00"/>
    <s v="Biguanides"/>
  </r>
  <r>
    <s v="YBoUZxjCsMY"/>
    <x v="33"/>
    <s v="Asian"/>
    <s v="DPP-4 inhibitors"/>
    <x v="0"/>
    <d v="2024-05-17T00:00:00"/>
    <s v="DPP-4 inhibitors-&gt;DPP-4 inhibitors|SGLT-2 inhibitors-&gt;Insulin glargine"/>
  </r>
  <r>
    <s v="XMA7cV98/iw"/>
    <x v="33"/>
    <s v="Asian"/>
    <s v="Biguanides"/>
    <x v="0"/>
    <d v="2016-08-09T00:00:00"/>
    <s v="Biguanides"/>
  </r>
  <r>
    <s v="XN6bWr9C9eg"/>
    <x v="33"/>
    <s v="Asian"/>
    <s v="Biguanides"/>
    <x v="0"/>
    <d v="2025-07-28T00:00:00"/>
    <s v="Biguanides-&gt;Insulin isophane"/>
  </r>
  <r>
    <s v="XNmlw9C.KjI"/>
    <x v="33"/>
    <s v="Māori"/>
    <s v="Biguanides"/>
    <x v="0"/>
    <d v="2012-04-20T00:00:00"/>
    <s v="Biguanides-&gt;Biguanides|Insulin aspart|Insulin glargine-&gt;Insulin isophane-&gt;Biguanides|Insulin isophane-&gt;Insulin aspart|Insulin isophane-&gt;Biguanides|Insulin aspart-&gt;SGLT-2 inhibitors-&gt;Biguanides|SGLT-2 inhibitors"/>
  </r>
  <r>
    <s v="XUkka.4c0rc"/>
    <x v="33"/>
    <s v="Asian"/>
    <s v="Insulin isophane"/>
    <x v="1"/>
    <d v="2019-09-17T00:00:00"/>
    <s v="Insulin isophane-&gt;Insulin aspart-&gt;Biguanides|Insulin aspart|Insulin isophane-&gt;Insulin aspart|Insulin isophane"/>
  </r>
  <r>
    <s v="XuxuD8PxqC6"/>
    <x v="33"/>
    <s v="Asian"/>
    <s v="Biguanides"/>
    <x v="0"/>
    <d v="2013-05-31T00:00:00"/>
    <s v="Biguanides-&gt;Sulfonylureas-&gt;Biguanides|Sulfonylureas-&gt;Insulin lispro-&gt;Biguanides|Insulin lispro|Sulfonylureas-&gt;DPP-4 inhibitors|Insulin lispro-&gt;GLP-1 agonists|Insulin glargine-&gt;DPP-4 inhibitors|GLP-1 agonists|Insulin glargine-&gt;Biguanides|Insulin glargine-&gt;GLP-1 agonists-&gt;Insulin aspart-&gt;Biguanides|GLP-1 agonists|Insulin glargine-&gt;Biguanides|GLP-1 agonists|Insulin aspart|Insulin glargine"/>
  </r>
  <r>
    <s v="XRtujnPdR32"/>
    <x v="33"/>
    <s v="Other"/>
    <s v="Biguanides"/>
    <x v="0"/>
    <d v="2021-09-15T00:00:00"/>
    <s v="Biguanides"/>
  </r>
  <r>
    <s v="xscgSeSVrNs"/>
    <x v="33"/>
    <s v="Other"/>
    <s v="Biguanides"/>
    <x v="0"/>
    <d v="2012-05-31T00:00:00"/>
    <s v="Biguanides"/>
  </r>
  <r>
    <s v="xRn/LrllMM6"/>
    <x v="33"/>
    <s v="Other"/>
    <s v="Biguanides"/>
    <x v="0"/>
    <d v="2025-09-08T00:00:00"/>
    <s v="Biguanides"/>
  </r>
  <r>
    <s v="XqPXBnghtPY"/>
    <x v="33"/>
    <s v="Asian"/>
    <s v="Biguanides"/>
    <x v="0"/>
    <d v="2019-10-30T00:00:00"/>
    <s v="Biguanides-&gt;DPP-4 inhibitors"/>
  </r>
  <r>
    <s v=".y44UAgi4ks"/>
    <x v="33"/>
    <s v="Asian"/>
    <s v="Biguanides"/>
    <x v="0"/>
    <d v="2015-12-09T00:00:00"/>
    <s v="Biguanides-&gt;Insulin isophane-&gt;Insulin aspart-&gt;Insulin aspart|Insulin isophane"/>
  </r>
  <r>
    <s v=".yy5gnxbRJk"/>
    <x v="33"/>
    <s v="Asian"/>
    <s v="Biguanides"/>
    <x v="0"/>
    <d v="2017-02-01T00:00:00"/>
    <s v="Biguanides-&gt;DPP-4 inhibitors-&gt;Insulin isophane|Insulin lispro-&gt;Biguanides|Insulin isophane|Insulin lispro-&gt;Insulin isophane-&gt;Insulin lispro-&gt;Sulfonylureas-&gt;SGLT-2 inhibitors-&gt;Biguanides|SGLT-2 inhibitors-&gt;Insulin glargine-&gt;Insulin glargine|SGLT-2 inhibitors"/>
  </r>
  <r>
    <s v=".w5jPPG7qAQ"/>
    <x v="33"/>
    <s v="Pacific peoples"/>
    <s v="Biguanides|Insulin glargine"/>
    <x v="0"/>
    <d v="2021-04-20T00:00:00"/>
    <s v="Biguanides|Insulin glargine-&gt;Insulin glargine-&gt;Insulin aspart|Insulin glargine-&gt;Biguanides"/>
  </r>
  <r>
    <s v=".SN58N9yObg"/>
    <x v="33"/>
    <s v="Pacific peoples"/>
    <s v="Biguanides"/>
    <x v="0"/>
    <d v="2021-03-25T00:00:00"/>
    <s v="Biguanides-&gt;DPP-4 inhibitors-&gt;SGLT-2 inhibitors"/>
  </r>
  <r>
    <s v="/AMNaWVs/4Y"/>
    <x v="33"/>
    <s v="Asian"/>
    <s v="Biguanides"/>
    <x v="0"/>
    <d v="2022-07-19T00:00:00"/>
    <s v="Biguanides-&gt;Insulin isophane"/>
  </r>
  <r>
    <s v="/9C9kkvtuuk"/>
    <x v="33"/>
    <s v="Pacific peoples"/>
    <s v="DPP-4 inhibitors"/>
    <x v="0"/>
    <d v="2022-05-19T00:00:00"/>
    <s v="DPP-4 inhibitors"/>
  </r>
  <r>
    <s v="/8415ZfrlCk"/>
    <x v="33"/>
    <s v="Asian"/>
    <s v="Biguanides|Sulfonylureas"/>
    <x v="0"/>
    <d v="2015-07-02T00:00:00"/>
    <s v="Biguanides|Sulfonylureas-&gt;Biguanides-&gt;DPP-4 inhibitors|Sulfonylureas-&gt;DPP-4 inhibitors-&gt;DPP-4 inhibitors|SGLT-2 inhibitors|Sulfonylureas"/>
  </r>
  <r>
    <s v=".kjtDEu/NeU"/>
    <x v="33"/>
    <s v="Asian"/>
    <s v="Biguanides"/>
    <x v="0"/>
    <d v="2013-05-10T00:00:00"/>
    <s v="Biguanides-&gt;Biguanides|Insulin aspart|Insulin isophane-&gt;Insulin aspart|Insulin isophane-&gt;Insulin isophane-&gt;DPP-4 inhibitors-&gt;Biguanides|DPP-4 inhibitors-&gt;Biguanides|GLP-1 agonists"/>
  </r>
  <r>
    <s v=".L1.Sazk8tU"/>
    <x v="33"/>
    <s v="Asian"/>
    <s v="Biguanides"/>
    <x v="0"/>
    <d v="2013-11-20T00:00:00"/>
    <s v="Biguanides-&gt;Biguanides|Insulin glargine-&gt;Insulin glargine-&gt;Sulfonylureas-&gt;Biguanides|Sulfonylureas-&gt;DPP-4 inhibitors-&gt;DPP-4 inhibitors|Sulfonylureas"/>
  </r>
  <r>
    <s v=".peMVRek3Ow"/>
    <x v="33"/>
    <s v="Asian"/>
    <s v="Biguanides|Sulfonylureas"/>
    <x v="0"/>
    <d v="2013-09-10T00:00:00"/>
    <s v="Biguanides|Sulfonylureas-&gt;Biguanides-&gt;Sulfonylureas-&gt;Biguanides|GLP-1 agonists"/>
  </r>
  <r>
    <s v=".64mBjZfHgs"/>
    <x v="33"/>
    <s v="Pacific peoples"/>
    <s v="Biguanides"/>
    <x v="0"/>
    <d v="2017-09-26T00:00:00"/>
    <s v="Biguanides"/>
  </r>
  <r>
    <s v=".CbHFLgXWLo"/>
    <x v="33"/>
    <s v="Asian"/>
    <s v="Biguanides"/>
    <x v="0"/>
    <d v="2021-05-20T00:00:00"/>
    <s v="Biguanides-&gt;Biguanides|DPP-4 inhibitors-&gt;DPP-4 inhibitors-&gt;DPP-4 inhibitors|Sulfonylureas"/>
  </r>
  <r>
    <s v=".dc.QuChbHw"/>
    <x v="33"/>
    <s v="Asian"/>
    <s v="Biguanides"/>
    <x v="0"/>
    <d v="2014-04-07T00:00:00"/>
    <s v="Biguanides"/>
  </r>
  <r>
    <s v="62YFFUwlkC6"/>
    <x v="33"/>
    <s v="Pacific peoples"/>
    <s v="Biguanides"/>
    <x v="0"/>
    <d v="2024-10-15T00:00:00"/>
    <s v="Biguanides"/>
  </r>
  <r>
    <s v="6alhxGgSmLE"/>
    <x v="33"/>
    <s v="Other"/>
    <s v="Biguanides"/>
    <x v="0"/>
    <d v="2023-07-12T00:00:00"/>
    <s v="Biguanides-&gt;Insulin isophane"/>
  </r>
  <r>
    <s v="6AFEHEJ7wcw"/>
    <x v="33"/>
    <s v="Māori"/>
    <s v="Biguanides"/>
    <x v="0"/>
    <d v="2025-10-03T00:00:00"/>
    <s v="Biguanides"/>
  </r>
  <r>
    <s v="5xhfNR34ano"/>
    <x v="33"/>
    <s v="Asian"/>
    <s v="Biguanides"/>
    <x v="0"/>
    <d v="2020-07-18T00:00:00"/>
    <s v="Biguanides-&gt;Biguanides|SGLT-2 inhibitors-&gt;SGLT-2 inhibitors"/>
  </r>
  <r>
    <s v="5Zdr2DP.dns"/>
    <x v="33"/>
    <s v="Pacific peoples"/>
    <s v="DPP-4 inhibitors|Insulin glargine"/>
    <x v="0"/>
    <d v="2025-10-20T00:00:00"/>
    <s v="DPP-4 inhibitors|Insulin glargine-&gt;Insulin glargine"/>
  </r>
  <r>
    <s v="5yK5ZecMlhg"/>
    <x v="33"/>
    <s v="Māori"/>
    <s v="Biguanides"/>
    <x v="0"/>
    <d v="2023-04-03T00:00:00"/>
    <s v="Biguanides-&gt;SGLT-2 inhibitors-&gt;Biguanides|SGLT-2 inhibitors"/>
  </r>
  <r>
    <s v="5JwHD80ZYqE"/>
    <x v="33"/>
    <s v="Māori"/>
    <s v="Biguanides|Sulfonylureas"/>
    <x v="0"/>
    <d v="2011-12-28T00:00:00"/>
    <s v="Biguanides|Sulfonylureas-&gt;Biguanides|Insulin glargine|Sulfonylureas-&gt;Insulin glargine-&gt;Sulfonylureas-&gt;Insulin glargine|Sulfonylureas"/>
  </r>
  <r>
    <s v="5jFATqiU7G6"/>
    <x v="33"/>
    <s v="Pacific peoples"/>
    <s v="Biguanides"/>
    <x v="0"/>
    <d v="2011-10-18T00:00:00"/>
    <s v="Biguanides-&gt;Insulin aspart|Insulin isophane-&gt;Biguanides|Sulfonylureas-&gt;Biguanides|Insulin isophane|Insulin lispro-&gt;Insulin isophane|Insulin lispro-&gt;DPP-4 inhibitors-&gt;Biguanides|DPP-4 inhibitors-&gt;Biguanides|DPP-4 inhibitors|SGLT-2 inhibitors-&gt;DPP-4 inhibitors|SGLT-2 inhibitors-&gt;DPP-4 inhibitors|Sulfonylureas"/>
  </r>
  <r>
    <s v="5H//rNFCgB."/>
    <x v="33"/>
    <s v="Other"/>
    <s v="Biguanides"/>
    <x v="0"/>
    <d v="2018-04-06T00:00:00"/>
    <s v="Biguanides"/>
  </r>
  <r>
    <s v="5FS.ggGVJdM"/>
    <x v="33"/>
    <s v="Asian"/>
    <s v="Biguanides"/>
    <x v="0"/>
    <d v="2012-09-21T00:00:00"/>
    <s v="Biguanides-&gt;Insulin isophane-&gt;SGLT-2 inhibitors-&gt;Biguanides|SGLT-2 inhibitors-&gt;DPP-4 inhibitors-&gt;DPP-4 inhibitors|SGLT-2 inhibitors-&gt;Biguanides|DPP-4 inhibitors|SGLT-2 inhibitors"/>
  </r>
  <r>
    <s v="5f2Pdltn7Qw"/>
    <x v="33"/>
    <s v="Asian"/>
    <s v="Biguanides"/>
    <x v="0"/>
    <d v="2011-10-04T00:00:00"/>
    <s v="Biguanides"/>
  </r>
  <r>
    <s v="5.Ytt6a.4cA"/>
    <x v="33"/>
    <s v="Pacific peoples"/>
    <s v="Biguanides"/>
    <x v="0"/>
    <d v="2020-02-04T00:00:00"/>
    <s v="Biguanides"/>
  </r>
  <r>
    <s v="55Di6ud65wY"/>
    <x v="33"/>
    <s v="Pacific peoples"/>
    <s v="Biguanides"/>
    <x v="0"/>
    <d v="2018-06-22T00:00:00"/>
    <s v="Biguanides-&gt;SGLT-2 inhibitors-&gt;DPP-4 inhibitors|SGLT-2 inhibitors-&gt;DPP-4 inhibitors-&gt;Biguanides|GLP-1 agonists|SGLT-2 inhibitors"/>
  </r>
  <r>
    <s v="596NN9k09SU"/>
    <x v="33"/>
    <s v="Other"/>
    <s v="Biguanides"/>
    <x v="0"/>
    <d v="2019-03-29T00:00:00"/>
    <s v="Biguanides-&gt;Insulin isophane"/>
  </r>
  <r>
    <s v="/PjbWj56Ec2"/>
    <x v="33"/>
    <s v="Asian"/>
    <s v="Biguanides"/>
    <x v="0"/>
    <d v="2025-06-06T00:00:00"/>
    <s v="Biguanides-&gt;Biguanides|Insulin isophane"/>
  </r>
  <r>
    <s v="/qgmdJch05Y"/>
    <x v="33"/>
    <s v="Pacific peoples"/>
    <s v="Biguanides"/>
    <x v="0"/>
    <d v="2020-07-23T00:00:00"/>
    <s v="Biguanides-&gt;SGLT-2 inhibitors-&gt;DPP-4 inhibitors-&gt;DPP-4 inhibitors|SGLT-2 inhibitors"/>
  </r>
  <r>
    <s v="/ixU23tkBkU"/>
    <x v="33"/>
    <s v="Other"/>
    <s v="Biguanides"/>
    <x v="0"/>
    <d v="2025-01-03T00:00:00"/>
    <s v="Biguanides-&gt;Insulin isophane"/>
  </r>
  <r>
    <s v="/Kg1rIVua6Y"/>
    <x v="33"/>
    <s v="Pacific peoples"/>
    <s v="Biguanides"/>
    <x v="0"/>
    <d v="2025-08-19T00:00:00"/>
    <s v="Biguanides"/>
  </r>
  <r>
    <s v="6komr.Hsv2g"/>
    <x v="33"/>
    <s v="Māori"/>
    <s v="Biguanides"/>
    <x v="0"/>
    <d v="2015-08-21T00:00:00"/>
    <s v="Biguanides-&gt;Insulin glargine-&gt;Biguanides|Insulin glargine-&gt;Insulin aspart-&gt;Insulin aspart|Insulin glargine-&gt;DPP-4 inhibitors-&gt;GLP-1 agonists-&gt;Biguanides|GLP-1 agonists-&gt;Sulfonylureas-&gt;Biguanides|GLP-1 agonists|Insulin glargine-&gt;Biguanides|GLP-1 agonists|Insulin glargine|Sulfonylureas-&gt;GLP-1 agonists|Insulin glargine|Sulfonylureas-&gt;GLP-1 agonists|Sulfonylureas"/>
  </r>
  <r>
    <s v="6g5e7EWMlsI"/>
    <x v="33"/>
    <s v="Asian"/>
    <s v="Biguanides"/>
    <x v="0"/>
    <d v="2014-07-15T00:00:00"/>
    <s v="Biguanides-&gt;Biguanides|Insulin aspart-&gt;Insulin isophane-&gt;Insulin aspart"/>
  </r>
  <r>
    <s v="6pE7ybBBRbI"/>
    <x v="33"/>
    <s v="Other"/>
    <s v="Biguanides"/>
    <x v="0"/>
    <d v="2019-08-26T00:00:00"/>
    <s v="Biguanides"/>
  </r>
  <r>
    <s v="6PWFX2M0HK."/>
    <x v="33"/>
    <s v="Other"/>
    <s v="Biguanides"/>
    <x v="0"/>
    <d v="2014-12-08T00:00:00"/>
    <s v="Biguanides"/>
  </r>
  <r>
    <s v="6NwcfCieunQ"/>
    <x v="33"/>
    <s v="Pacific peoples"/>
    <s v="Biguanides"/>
    <x v="0"/>
    <d v="2013-02-19T00:00:00"/>
    <s v="Biguanides-&gt;Sulfonylureas-&gt;Biguanides|Sulfonylureas-&gt;DPP-4 inhibitors|SGLT-2 inhibitors|Sulfonylureas-&gt;DPP-4 inhibitors-&gt;DPP-4 inhibitors|Sulfonylureas"/>
  </r>
  <r>
    <s v="Bdb7tr7wa4s"/>
    <x v="33"/>
    <s v="Pacific peoples"/>
    <s v="Biguanides|DPP-4 inhibitors"/>
    <x v="0"/>
    <d v="2024-10-03T00:00:00"/>
    <s v="Biguanides|DPP-4 inhibitors-&gt;DPP-4 inhibitors"/>
  </r>
  <r>
    <s v="bE.G9h.z4j2"/>
    <x v="33"/>
    <s v="Asian"/>
    <s v="Biguanides"/>
    <x v="0"/>
    <d v="2025-07-29T00:00:00"/>
    <s v="Biguanides"/>
  </r>
  <r>
    <s v="Beq.OlNV.Mw"/>
    <x v="33"/>
    <s v="Pacific peoples"/>
    <s v="Biguanides"/>
    <x v="0"/>
    <d v="2018-11-05T00:00:00"/>
    <s v="Biguanides-&gt;Insulin aspart-&gt;Biguanides|Insulin isophane|Insulin lispro-&gt;Insulin isophane|Insulin lispro"/>
  </r>
  <r>
    <s v="bdoX2d8dJ5Y"/>
    <x v="33"/>
    <s v="Asian"/>
    <s v="Biguanides"/>
    <x v="0"/>
    <d v="2022-01-19T00:00:00"/>
    <s v="Biguanides-&gt;DPP-4 inhibitors"/>
  </r>
  <r>
    <s v="bgJJ.TcKLHw"/>
    <x v="33"/>
    <s v="Pacific peoples"/>
    <s v="Biguanides"/>
    <x v="0"/>
    <d v="2015-10-02T00:00:00"/>
    <s v="Biguanides-&gt;Sulfonylureas-&gt;Biguanides|Sulfonylureas-&gt;DPP-4 inhibitors|Sulfonylureas-&gt;Insulin aspart|Insulin isophane-&gt;Biguanides|Insulin aspart-&gt;SGLT-2 inhibitors"/>
  </r>
  <r>
    <s v="BH89GahPmik"/>
    <x v="33"/>
    <s v="Other"/>
    <s v="Biguanides"/>
    <x v="0"/>
    <d v="2016-05-05T00:00:00"/>
    <s v="Biguanides-&gt;Sulfonylureas-&gt;Biguanides|Sulfonylureas-&gt;Insulin aspart|Insulin glargine-&gt;Biguanides|Insulin aspart|Insulin glargine-&gt;Biguanides|Insulin aspart-&gt;Insulin aspart-&gt;Biguanides|Insulin glargine-&gt;Insulin glargine"/>
  </r>
  <r>
    <s v="bGU4yRCsy0g"/>
    <x v="33"/>
    <s v="Asian"/>
    <s v="Biguanides|Sulfonylureas"/>
    <x v="0"/>
    <d v="2018-05-22T00:00:00"/>
    <s v="Biguanides|Sulfonylureas-&gt;Biguanides"/>
  </r>
  <r>
    <s v="BKbjn11/B/o"/>
    <x v="33"/>
    <s v="Asian"/>
    <s v="Biguanides"/>
    <x v="0"/>
    <d v="2023-10-19T00:00:00"/>
    <s v="Biguanides"/>
  </r>
  <r>
    <s v="Bif46Fq7.hc"/>
    <x v="33"/>
    <s v="Māori"/>
    <s v="Biguanides|Insulin isophane with insulin neutral"/>
    <x v="0"/>
    <d v="2012-07-02T00:00:00"/>
    <s v="Biguanides|Insulin isophane with insulin neutral-&gt;Insulin isophane with insulin neutral-&gt;Biguanides|Insulin isophane-&gt;Insulin isophane-&gt;Biguanides-&gt;Biguanides|Sulfonylureas-&gt;Insulin glargine-&gt;Biguanides|Insulin glargine-&gt;Insulin glulisine-&gt;Insulin glargine|Insulin glulisine-&gt;Biguanides|Insulin glargine|Insulin glulisine|Sulfonylureas-&gt;Biguanides|Insulin glargine|Sulfonylureas-&gt;Insulin glargine|Insulin glulisine|Sulfonylureas-&gt;Biguanides|Insulin glulisine-&gt;Insulin glargine|SGLT-2 inhibitors-&gt;Biguanides|SGLT-2 inhibitors-&gt;SGLT-2 inhibitors"/>
  </r>
  <r>
    <s v="bQajQGe9E6I"/>
    <x v="33"/>
    <s v="Asian"/>
    <s v="Insulin aspart|Insulin isophane"/>
    <x v="1"/>
    <d v="2020-12-04T00:00:00"/>
    <s v="Insulin aspart|Insulin isophane-&gt;Biguanides"/>
  </r>
  <r>
    <s v="BQVEQYyZgNk"/>
    <x v="33"/>
    <s v="Other"/>
    <s v="Biguanides|Insulin glargine"/>
    <x v="0"/>
    <d v="2015-10-30T00:00:00"/>
    <s v="Biguanides|Insulin glargine-&gt;Insulin glargine-&gt;Biguanides"/>
  </r>
  <r>
    <s v="bOjUWhEIttI"/>
    <x v="33"/>
    <s v="Māori"/>
    <s v="Biguanides|Insulin aspart"/>
    <x v="0"/>
    <d v="2014-09-26T00:00:00"/>
    <s v="Biguanides|Insulin aspart-&gt;Biguanides-&gt;Insulin aspart-&gt;DPP-4 inhibitors-&gt;DPP-4 inhibitors|Sulfonylureas-&gt;DPP-4 inhibitors|SGLT-2 inhibitors|Sulfonylureas-&gt;DPP-4 inhibitors|SGLT-2 inhibitors"/>
  </r>
  <r>
    <s v="GunhswtIX.k"/>
    <x v="33"/>
    <s v="Other"/>
    <s v="Biguanides"/>
    <x v="0"/>
    <d v="2022-06-20T00:00:00"/>
    <s v="Biguanides"/>
  </r>
  <r>
    <s v="Gup9rW/pekI"/>
    <x v="33"/>
    <s v="Other"/>
    <s v="Biguanides"/>
    <x v="0"/>
    <d v="2022-02-18T00:00:00"/>
    <s v="Biguanides-&gt;Sulfonylureas-&gt;Insulin aspart|Insulin glargine-&gt;Insulin glargine-&gt;Insulin aspart"/>
  </r>
  <r>
    <s v="jnd.oqvOXzM"/>
    <x v="33"/>
    <s v="Asian"/>
    <s v="Biguanides"/>
    <x v="0"/>
    <d v="2024-02-15T00:00:00"/>
    <s v="Biguanides"/>
  </r>
  <r>
    <s v="JNMQQ00icR6"/>
    <x v="33"/>
    <s v="Other"/>
    <s v="Biguanides"/>
    <x v="0"/>
    <d v="2023-05-26T00:00:00"/>
    <s v="Biguanides"/>
  </r>
  <r>
    <s v="JOkr/oDcIxY"/>
    <x v="33"/>
    <s v="Māori"/>
    <s v="Biguanides"/>
    <x v="0"/>
    <d v="2016-08-29T00:00:00"/>
    <s v="Biguanides-&gt;DPP-4 inhibitors|Sulfonylureas-&gt;Insulin glargine-&gt;Biguanides|Insulin glargine|SGLT-2 inhibitors-&gt;Biguanides|SGLT-2 inhibitors-&gt;SGLT-2 inhibitors-&gt;Insulin glargine|SGLT-2 inhibitors"/>
  </r>
  <r>
    <s v="JOSD/Rn5GiM"/>
    <x v="33"/>
    <s v="Other"/>
    <s v="Biguanides"/>
    <x v="0"/>
    <d v="2024-10-26T00:00:00"/>
    <s v="Biguanides-&gt;Biguanides|SGLT-2 inhibitors"/>
  </r>
  <r>
    <s v="jOUtS4hUrp6"/>
    <x v="33"/>
    <s v="Other"/>
    <s v="Biguanides"/>
    <x v="0"/>
    <d v="2025-06-16T00:00:00"/>
    <s v="Biguanides"/>
  </r>
  <r>
    <s v="jOhRbO0nUOI"/>
    <x v="33"/>
    <s v="Māori"/>
    <s v="Biguanides"/>
    <x v="0"/>
    <d v="2016-02-09T00:00:00"/>
    <s v="Biguanides-&gt;DPP-4 inhibitors-&gt;DPP-4 inhibitors|Insulin glargine-&gt;SGLT-2 inhibitors-&gt;DPP-4 inhibitors|Insulin glargine|SGLT-2 inhibitors-&gt;DPP-4 inhibitors|SGLT-2 inhibitors-&gt;Insulin glargine"/>
  </r>
  <r>
    <s v="gmNI/HQ900Q"/>
    <x v="33"/>
    <s v="Asian"/>
    <s v="Biguanides"/>
    <x v="0"/>
    <d v="2012-04-27T00:00:00"/>
    <s v="Biguanides-&gt;Insulin isophane-&gt;Biguanides|Insulin isophane-&gt;Biguanides|Insulin lispro-&gt;Insulin lispro-&gt;Biguanides|Insulin aspart-&gt;Insulin aspart-&gt;DPP-4 inhibitors-&gt;DPP-4 inhibitors|Insulin aspart-&gt;Biguanides|GLP-1 agonists|Insulin aspart-&gt;GLP-1 agonists|Insulin aspart-&gt;GLP-1 agonists"/>
  </r>
  <r>
    <s v="gmg.vfog4yU"/>
    <x v="33"/>
    <s v="Pacific peoples"/>
    <s v="Biguanides|Insulin glargine"/>
    <x v="0"/>
    <d v="2024-02-08T00:00:00"/>
    <s v="Biguanides|Insulin glargine-&gt;DPP-4 inhibitors-&gt;DPP-4 inhibitors|Insulin glargine"/>
  </r>
  <r>
    <s v="gKmYmzY4t7k"/>
    <x v="33"/>
    <s v="Pacific peoples"/>
    <s v="Biguanides"/>
    <x v="0"/>
    <d v="2023-05-22T00:00:00"/>
    <s v="Biguanides"/>
  </r>
  <r>
    <s v="gTV0crDgjO."/>
    <x v="33"/>
    <s v="Pacific peoples"/>
    <s v="Insulin isophane"/>
    <x v="1"/>
    <d v="2021-11-22T00:00:00"/>
    <s v="Insulin isophane-&gt;Biguanides-&gt;Biguanides|DPP-4 inhibitors-&gt;DPP-4 inhibitors|SGLT-2 inhibitors-&gt;GLP-1 agonists|Sulfonylureas"/>
  </r>
  <r>
    <s v="gRDTETyriD6"/>
    <x v="33"/>
    <s v="Asian"/>
    <s v="Biguanides"/>
    <x v="0"/>
    <d v="2023-01-18T00:00:00"/>
    <s v="Biguanides"/>
  </r>
  <r>
    <s v="grwW1pry6kY"/>
    <x v="33"/>
    <s v="Māori"/>
    <s v="Biguanides"/>
    <x v="0"/>
    <d v="2022-02-11T00:00:00"/>
    <s v="Biguanides"/>
  </r>
  <r>
    <s v="gpvL2lB3rjo"/>
    <x v="33"/>
    <s v="Other"/>
    <s v="Biguanides"/>
    <x v="0"/>
    <d v="2016-11-10T00:00:00"/>
    <s v="Biguanides"/>
  </r>
  <r>
    <s v="gEkLmwK9aSA"/>
    <x v="33"/>
    <s v="Māori"/>
    <s v="Biguanides"/>
    <x v="0"/>
    <d v="2017-05-18T00:00:00"/>
    <s v="Biguanides-&gt;Biguanides|Sulfonylureas-&gt;DPP-4 inhibitors-&gt;Biguanides|GLP-1 agonists-&gt;GLP-1 agonists"/>
  </r>
  <r>
    <s v="gJ2jGCWKmHY"/>
    <x v="33"/>
    <s v="Asian"/>
    <s v="Biguanides|Sulfonylureas"/>
    <x v="0"/>
    <d v="2011-03-09T00:00:00"/>
    <s v="Biguanides|Sulfonylureas-&gt;Biguanides-&gt;DPP-4 inhibitors"/>
  </r>
  <r>
    <s v="gjGZ2yn66Mk"/>
    <x v="33"/>
    <s v="Asian"/>
    <s v="Biguanides"/>
    <x v="0"/>
    <d v="2023-10-13T00:00:00"/>
    <s v="Biguanides"/>
  </r>
  <r>
    <s v="GJEtxRgXl2k"/>
    <x v="33"/>
    <s v="Pacific peoples"/>
    <s v="Biguanides"/>
    <x v="0"/>
    <d v="2021-05-22T00:00:00"/>
    <s v="Biguanides-&gt;DPP-4 inhibitors-&gt;SGLT-2 inhibitors-&gt;DPP-4 inhibitors|SGLT-2 inhibitors-&gt;GLP-1 agonists-&gt;Insulin glargine-&gt;GLP-1 agonists|Insulin glargine"/>
  </r>
  <r>
    <s v="gCay/qjr7fE"/>
    <x v="33"/>
    <s v="Asian"/>
    <s v="Insulin glargine"/>
    <x v="1"/>
    <d v="2024-09-09T00:00:00"/>
    <s v="Insulin glargine-&gt;Biguanides"/>
  </r>
  <r>
    <s v="g1KOEV6wc86"/>
    <x v="33"/>
    <s v="Other"/>
    <s v="Biguanides"/>
    <x v="0"/>
    <d v="2012-12-04T00:00:00"/>
    <s v="Biguanides-&gt;Insulin isophane"/>
  </r>
  <r>
    <s v="G1QG5EHe7j."/>
    <x v="33"/>
    <s v="Asian"/>
    <s v="Biguanides"/>
    <x v="0"/>
    <d v="2024-06-26T00:00:00"/>
    <s v="Biguanides"/>
  </r>
  <r>
    <s v="G0lqLpGCYk."/>
    <x v="33"/>
    <s v="Pacific peoples"/>
    <s v="Biguanides"/>
    <x v="0"/>
    <d v="2020-03-24T00:00:00"/>
    <s v="Biguanides-&gt;DPP-4 inhibitors|Sulfonylureas-&gt;DPP-4 inhibitors-&gt;DPP-4 inhibitors|SGLT-2 inhibitors|Sulfonylureas"/>
  </r>
  <r>
    <s v="FzQZVE.HB0w"/>
    <x v="33"/>
    <s v="Pacific peoples"/>
    <s v="Insulin isophane"/>
    <x v="1"/>
    <d v="2022-04-01T00:00:00"/>
    <s v="Insulin isophane-&gt;Biguanides"/>
  </r>
  <r>
    <s v="g/29igOJukc"/>
    <x v="33"/>
    <s v="Asian"/>
    <s v="Biguanides"/>
    <x v="0"/>
    <d v="2014-09-27T00:00:00"/>
    <s v="Biguanides-&gt;Sulfonylureas-&gt;Biguanides|Sulfonylureas-&gt;DPP-4 inhibitors-&gt;SGLT-2 inhibitors-&gt;DPP-4 inhibitors|SGLT-2 inhibitors"/>
  </r>
  <r>
    <s v="g8z8cZdvuQo"/>
    <x v="33"/>
    <s v="Asian"/>
    <s v="Biguanides"/>
    <x v="0"/>
    <d v="2025-09-07T00:00:00"/>
    <s v="Biguanides"/>
  </r>
  <r>
    <s v="g4A7o39UHtw"/>
    <x v="33"/>
    <s v="Māori"/>
    <s v="Biguanides"/>
    <x v="0"/>
    <d v="2016-06-21T00:00:00"/>
    <s v="Biguanides-&gt;Insulin isophane-&gt;Insulin aspart-&gt;Insulin isophane with insulin neutral-&gt;DPP-4 inhibitors-&gt;DPP-4 inhibitors|SGLT-2 inhibitors-&gt;Biguanides|DPP-4 inhibitors|SGLT-2 inhibitors-&gt;Sulfonylureas"/>
  </r>
  <r>
    <s v="d535s849.Fs"/>
    <x v="33"/>
    <s v="Other"/>
    <s v="Biguanides"/>
    <x v="0"/>
    <d v="2024-06-24T00:00:00"/>
    <s v="Biguanides"/>
  </r>
  <r>
    <s v="d6i5TULn99g"/>
    <x v="33"/>
    <s v="Asian"/>
    <s v="Biguanides"/>
    <x v="0"/>
    <d v="2023-09-18T00:00:00"/>
    <s v="Biguanides"/>
  </r>
  <r>
    <s v="FzB2aNNaxMo"/>
    <x v="33"/>
    <s v="Pacific peoples"/>
    <s v="DPP-4 inhibitors"/>
    <x v="0"/>
    <d v="2025-02-04T00:00:00"/>
    <s v="DPP-4 inhibitors"/>
  </r>
  <r>
    <s v="fZbtwqzjWYg"/>
    <x v="33"/>
    <s v="Asian"/>
    <s v="DPP-4 inhibitors|Sulfonylureas"/>
    <x v="0"/>
    <d v="2023-08-10T00:00:00"/>
    <s v="DPP-4 inhibitors|Sulfonylureas-&gt;DPP-4 inhibitors-&gt;DPP-4 inhibitors|SGLT-2 inhibitors"/>
  </r>
  <r>
    <s v="D70WNDhPFCA"/>
    <x v="33"/>
    <s v="Māori"/>
    <s v="Biguanides"/>
    <x v="0"/>
    <d v="2024-05-29T00:00:00"/>
    <s v="Biguanides"/>
  </r>
  <r>
    <s v="D9TzeGXOeKA"/>
    <x v="33"/>
    <s v="Pacific peoples"/>
    <s v="Biguanides"/>
    <x v="0"/>
    <d v="2019-08-27T00:00:00"/>
    <s v="Biguanides-&gt;DPP-4 inhibitors-&gt;DPP-4 inhibitors|Sulfonylureas"/>
  </r>
  <r>
    <s v="8rAXwixzes2"/>
    <x v="33"/>
    <s v="Asian"/>
    <s v="Biguanides"/>
    <x v="0"/>
    <d v="2024-10-16T00:00:00"/>
    <s v="Biguanides-&gt;DPP-4 inhibitors"/>
  </r>
  <r>
    <s v="8OUUObcLxAI"/>
    <x v="33"/>
    <s v="Other"/>
    <s v="Biguanides"/>
    <x v="0"/>
    <d v="2020-12-23T00:00:00"/>
    <s v="Biguanides"/>
  </r>
  <r>
    <s v="8OmjRqzKP3k"/>
    <x v="33"/>
    <s v="Māori"/>
    <s v="Biguanides"/>
    <x v="0"/>
    <d v="2021-09-21T00:00:00"/>
    <s v="Biguanides"/>
  </r>
  <r>
    <s v="CDeCAX.rNWM"/>
    <x v="33"/>
    <s v="Pacific peoples"/>
    <s v="Biguanides|Insulin aspart|Insulin isophane"/>
    <x v="0"/>
    <d v="2022-07-15T00:00:00"/>
    <s v="Biguanides|Insulin aspart|Insulin isophane-&gt;Insulin aspart|Insulin isophane-&gt;SGLT-2 inhibitors-&gt;Insulin glargine-&gt;Biguanides-&gt;Biguanides|Insulin glargine"/>
  </r>
  <r>
    <s v="ccmr9yLk4sY"/>
    <x v="33"/>
    <s v="Asian"/>
    <s v="Biguanides"/>
    <x v="0"/>
    <d v="2019-01-26T00:00:00"/>
    <s v="Biguanides-&gt;Insulin aspart|Insulin isophane-&gt;Insulin isophane-&gt;Insulin aspart-&gt;Biguanides|Insulin isophane-&gt;Biguanides|DPP-4 inhibitors-&gt;Biguanides|DPP-4 inhibitors|SGLT-2 inhibitors-&gt;DPP-4 inhibitors|Sulfonylureas-&gt;DPP-4 inhibitors-&gt;SGLT-2 inhibitors|Sulfonylureas-&gt;Sulfonylureas-&gt;SGLT-2 inhibitors"/>
  </r>
  <r>
    <s v="8hvz8sHFyrc"/>
    <x v="33"/>
    <s v="Pacific peoples"/>
    <s v="Biguanides"/>
    <x v="0"/>
    <d v="2024-06-10T00:00:00"/>
    <s v="Biguanides"/>
  </r>
  <r>
    <s v="8LOh5Kb4Ph."/>
    <x v="33"/>
    <s v="Other"/>
    <s v="Biguanides"/>
    <x v="0"/>
    <d v="2019-02-25T00:00:00"/>
    <s v="Biguanides-&gt;DPP-4 inhibitors"/>
  </r>
  <r>
    <s v="8mHDTPdZr/I"/>
    <x v="33"/>
    <s v="Pacific peoples"/>
    <s v="Biguanides"/>
    <x v="0"/>
    <d v="2019-05-24T00:00:00"/>
    <s v="Biguanides-&gt;SGLT-2 inhibitors-&gt;DPP-4 inhibitors|SGLT-2 inhibitors-&gt;DPP-4 inhibitors"/>
  </r>
  <r>
    <s v="8kmf0Yl0p4U"/>
    <x v="33"/>
    <s v="Asian"/>
    <s v="Biguanides"/>
    <x v="0"/>
    <d v="2024-05-31T00:00:00"/>
    <s v="Biguanides"/>
  </r>
  <r>
    <s v="8fAudxa8Ms2"/>
    <x v="33"/>
    <s v="Other"/>
    <s v="Biguanides"/>
    <x v="0"/>
    <d v="2023-10-20T00:00:00"/>
    <s v="Biguanides"/>
  </r>
  <r>
    <s v="8DhyCZupZHE"/>
    <x v="33"/>
    <s v="Asian"/>
    <s v="Biguanides"/>
    <x v="0"/>
    <d v="2019-07-11T00:00:00"/>
    <s v="Biguanides"/>
  </r>
  <r>
    <s v="7jOArfsyCrc"/>
    <x v="33"/>
    <s v="Asian"/>
    <s v="Biguanides"/>
    <x v="0"/>
    <d v="2014-03-28T00:00:00"/>
    <s v="Biguanides"/>
  </r>
  <r>
    <s v="7r2JPRad8kE"/>
    <x v="33"/>
    <s v="Asian"/>
    <s v="Biguanides"/>
    <x v="0"/>
    <d v="2014-09-18T00:00:00"/>
    <s v="Biguanides"/>
  </r>
  <r>
    <s v="7qR211kfoxo"/>
    <x v="33"/>
    <s v="Māori"/>
    <s v="Biguanides"/>
    <x v="0"/>
    <d v="2025-09-01T00:00:00"/>
    <s v="Biguanides"/>
  </r>
  <r>
    <s v="7TOKhJH2Z1c"/>
    <x v="33"/>
    <s v="Asian"/>
    <s v="Insulin aspart|Insulin isophane"/>
    <x v="1"/>
    <d v="2015-06-19T00:00:00"/>
    <s v="Insulin aspart|Insulin isophane-&gt;Biguanides"/>
  </r>
  <r>
    <s v="836dkmoYlk."/>
    <x v="33"/>
    <s v="Māori"/>
    <s v="Biguanides"/>
    <x v="0"/>
    <d v="2024-04-29T00:00:00"/>
    <s v="Biguanides"/>
  </r>
  <r>
    <s v="7YvTsyyD0Ik"/>
    <x v="33"/>
    <s v="Other"/>
    <s v="Biguanides"/>
    <x v="0"/>
    <d v="2025-07-24T00:00:00"/>
    <s v="Biguanides"/>
  </r>
  <r>
    <s v="8.x2IP7DTng"/>
    <x v="33"/>
    <s v="Other"/>
    <s v="Biguanides"/>
    <x v="0"/>
    <d v="2014-09-08T00:00:00"/>
    <s v="Biguanides-&gt;Insulin isophane-&gt;Insulin aspart"/>
  </r>
  <r>
    <s v="7wUfJpHgq.."/>
    <x v="33"/>
    <s v="Other"/>
    <s v="Biguanides|Insulin aspart|Insulin isophane"/>
    <x v="0"/>
    <d v="2022-10-05T00:00:00"/>
    <s v="Biguanides|Insulin aspart|Insulin isophane"/>
  </r>
  <r>
    <s v="7xWXuPq.U5k"/>
    <x v="33"/>
    <s v="Pacific peoples"/>
    <s v="Biguanides"/>
    <x v="0"/>
    <d v="2011-10-19T00:00:00"/>
    <s v="Biguanides-&gt;Sulfonylureas-&gt;DPP-4 inhibitors|Sulfonylureas-&gt;DPP-4 inhibitors-&gt;DPP-4 inhibitors|SGLT-2 inhibitors|Sulfonylureas-&gt;DPP-4 inhibitors|SGLT-2 inhibitors-&gt;Insulin glargine-&gt;DPP-4 inhibitors|Insulin glargine|SGLT-2 inhibitors-&gt;DPP-4 inhibitors|Insulin glargine"/>
  </r>
  <r>
    <s v="CHQxMevsnCY"/>
    <x v="33"/>
    <s v="Asian"/>
    <s v="Biguanides"/>
    <x v="0"/>
    <d v="2022-07-28T00:00:00"/>
    <s v="Biguanides"/>
  </r>
  <r>
    <s v="cIdp.t/ZJ5s"/>
    <x v="33"/>
    <s v="Māori"/>
    <s v="Insulin glargine"/>
    <x v="1"/>
    <d v="2021-11-26T00:00:00"/>
    <s v="Insulin glargine-&gt;DPP-4 inhibitors"/>
  </r>
  <r>
    <s v="cGqXZEbY0MY"/>
    <x v="33"/>
    <s v="Asian"/>
    <s v="Biguanides|Insulin isophane"/>
    <x v="0"/>
    <d v="2015-04-28T00:00:00"/>
    <s v="Biguanides|Insulin isophane-&gt;Insulin aspart-&gt;Biguanides|Insulin aspart|Insulin isophane-&gt;Insulin isophane-&gt;Biguanides-&gt;Insulin aspart|Insulin isophane-&gt;DPP-4 inhibitors-&gt;SGLT-2 inhibitors-&gt;DPP-4 inhibitors|SGLT-2 inhibitors"/>
  </r>
  <r>
    <s v="ceXjmjeBTlc"/>
    <x v="33"/>
    <s v="Māori"/>
    <s v="Biguanides"/>
    <x v="0"/>
    <d v="2012-11-13T00:00:00"/>
    <s v="Biguanides-&gt;Biguanides|Sulfonylureas-&gt;SGLT-2 inhibitors"/>
  </r>
  <r>
    <s v="cFIeldun5FY"/>
    <x v="33"/>
    <s v="Other"/>
    <s v="Biguanides"/>
    <x v="0"/>
    <d v="2016-07-30T00:00:00"/>
    <s v="Biguanides"/>
  </r>
  <r>
    <s v="CjDaL2SOPv2"/>
    <x v="33"/>
    <s v="Pacific peoples"/>
    <s v="Biguanides"/>
    <x v="0"/>
    <d v="2025-07-03T00:00:00"/>
    <s v="Biguanides"/>
  </r>
  <r>
    <s v="cJk8dsQB9JU"/>
    <x v="33"/>
    <s v="Other"/>
    <s v="Biguanides"/>
    <x v="0"/>
    <d v="2023-05-09T00:00:00"/>
    <s v="Biguanides-&gt;Insulin isophane"/>
  </r>
  <r>
    <s v="CJ7gXwgseOY"/>
    <x v="33"/>
    <s v="Other"/>
    <s v="Biguanides"/>
    <x v="0"/>
    <d v="2021-03-24T00:00:00"/>
    <s v="Biguanides"/>
  </r>
  <r>
    <s v="coX4bTC2tRY"/>
    <x v="33"/>
    <s v="Pacific peoples"/>
    <s v="Biguanides"/>
    <x v="0"/>
    <d v="2019-08-19T00:00:00"/>
    <s v="Biguanides-&gt;DPP-4 inhibitors|SGLT-2 inhibitors-&gt;DPP-4 inhibitors"/>
  </r>
  <r>
    <s v="CM9XNTOzkd2"/>
    <x v="33"/>
    <s v="Asian"/>
    <s v="Insulin isophane"/>
    <x v="1"/>
    <d v="2017-08-16T00:00:00"/>
    <s v="Insulin isophane-&gt;Biguanides-&gt;Insulin aspart-&gt;Insulin aspart|Insulin isophane"/>
  </r>
  <r>
    <s v="CM3LnswxJzI"/>
    <x v="33"/>
    <s v="Asian"/>
    <s v="DPP-4 inhibitors"/>
    <x v="0"/>
    <d v="2024-10-10T00:00:00"/>
    <s v="DPP-4 inhibitors"/>
  </r>
  <r>
    <s v="czDXBeV9dqM"/>
    <x v="33"/>
    <s v="Asian"/>
    <s v="Biguanides"/>
    <x v="0"/>
    <d v="2025-02-03T00:00:00"/>
    <s v="Biguanides"/>
  </r>
  <r>
    <s v="cxFuauVb.Ko"/>
    <x v="33"/>
    <s v="Other"/>
    <s v="Biguanides"/>
    <x v="0"/>
    <d v="2015-02-18T00:00:00"/>
    <s v="Biguanides"/>
  </r>
  <r>
    <s v="cXbJZCQMRhQ"/>
    <x v="33"/>
    <s v="Other"/>
    <s v="Biguanides"/>
    <x v="0"/>
    <d v="2019-03-14T00:00:00"/>
    <s v="Biguanides"/>
  </r>
  <r>
    <s v="cWEbEhdynMA"/>
    <x v="33"/>
    <s v="Asian"/>
    <s v="Biguanides"/>
    <x v="0"/>
    <d v="2020-09-23T00:00:00"/>
    <s v="Biguanides-&gt;DPP-4 inhibitors-&gt;Biguanides|DPP-4 inhibitors-&gt;SGLT-2 inhibitors-&gt;Biguanides|SGLT-2 inhibitors-&gt;DPP-4 inhibitors|SGLT-2 inhibitors"/>
  </r>
  <r>
    <s v="cunP65zbpHE"/>
    <x v="33"/>
    <s v="Pacific peoples"/>
    <s v="Biguanides"/>
    <x v="0"/>
    <d v="2024-07-29T00:00:00"/>
    <s v="Biguanides-&gt;SGLT-2 inhibitors"/>
  </r>
  <r>
    <s v="CTZSnvYTFxs"/>
    <x v="33"/>
    <s v="Pacific peoples"/>
    <s v="Biguanides"/>
    <x v="0"/>
    <d v="2013-06-10T00:00:00"/>
    <s v="Biguanides"/>
  </r>
  <r>
    <s v="csUEU3c5fZc"/>
    <x v="33"/>
    <s v="Other"/>
    <s v="Biguanides"/>
    <x v="0"/>
    <d v="2025-12-23T00:00:00"/>
    <s v="Biguanides"/>
  </r>
  <r>
    <s v="ct0XdPc9Ioo"/>
    <x v="33"/>
    <s v="Other"/>
    <s v="Biguanides"/>
    <x v="0"/>
    <d v="2025-06-26T00:00:00"/>
    <s v="Biguanides"/>
  </r>
  <r>
    <s v="ct.0EOMZZGo"/>
    <x v="33"/>
    <s v="Māori"/>
    <s v="Biguanides"/>
    <x v="0"/>
    <d v="2018-09-25T00:00:00"/>
    <s v="Biguanides"/>
  </r>
  <r>
    <s v="CPyowUHTrVk"/>
    <x v="33"/>
    <s v="Māori"/>
    <s v="Biguanides"/>
    <x v="0"/>
    <d v="2017-01-17T00:00:00"/>
    <s v="Biguanides-&gt;Sulfonylureas-&gt;Biguanides|Sulfonylureas"/>
  </r>
  <r>
    <s v="cqL/y/7B8Lk"/>
    <x v="33"/>
    <s v="Pacific peoples"/>
    <s v="Biguanides"/>
    <x v="0"/>
    <d v="2021-09-02T00:00:00"/>
    <s v="Biguanides-&gt;SGLT-2 inhibitors-&gt;Biguanides|SGLT-2 inhibitors"/>
  </r>
  <r>
    <s v="cRz0tZnTDqc"/>
    <x v="33"/>
    <s v="Other"/>
    <s v="Biguanides"/>
    <x v="0"/>
    <d v="2016-07-14T00:00:00"/>
    <s v="Biguanides"/>
  </r>
  <r>
    <s v="JY.SZ5JG0OM"/>
    <x v="33"/>
    <s v="Asian"/>
    <s v="Biguanides"/>
    <x v="0"/>
    <d v="2019-10-24T00:00:00"/>
    <s v="Biguanides-&gt;Insulin aspart|Insulin isophane"/>
  </r>
  <r>
    <s v="jtHaQ.Nfybo"/>
    <x v="33"/>
    <s v="Asian"/>
    <s v="Biguanides"/>
    <x v="0"/>
    <d v="2024-01-22T00:00:00"/>
    <s v="Biguanides"/>
  </r>
  <r>
    <s v="Ju9JqpPBYUw"/>
    <x v="33"/>
    <s v="Other"/>
    <s v="Biguanides"/>
    <x v="0"/>
    <d v="2025-07-22T00:00:00"/>
    <s v="Biguanides"/>
  </r>
  <r>
    <s v="Juc1uk.7MbQ"/>
    <x v="33"/>
    <s v="Other"/>
    <s v="Biguanides"/>
    <x v="0"/>
    <d v="2023-12-05T00:00:00"/>
    <s v="Biguanides"/>
  </r>
  <r>
    <s v="K03iN8RZjL."/>
    <x v="33"/>
    <s v="Māori"/>
    <s v="Biguanides"/>
    <x v="0"/>
    <d v="2012-05-31T00:00:00"/>
    <s v="Biguanides-&gt;Biguanides|Sulfonylureas-&gt;Sulfonylureas-&gt;Insulin lispro-&gt;Biguanides|Insulin lispro-&gt;Insulin glargine|Insulin lispro-&gt;Biguanides|Insulin glargine|Insulin lispro-&gt;Biguanides|Insulin glargine-&gt;Insulin glargine-&gt;DPP-4 inhibitors|Insulin glargine|Insulin lispro-&gt;Biguanides|DPP-4 inhibitors|Insulin glargine|Insulin lispro-&gt;Biguanides|GLP-1 agonists|Insulin glargine|Insulin lispro-&gt;Biguanides|GLP-1 agonists|Insulin glargine-&gt;GLP-1 agonists|Insulin glargine-&gt;GLP-1 agonists|Insulin glargine|Insulin lispro"/>
  </r>
  <r>
    <s v="JzH5HvIZuu2"/>
    <x v="33"/>
    <s v="Other"/>
    <s v="Biguanides"/>
    <x v="0"/>
    <d v="2023-02-27T00:00:00"/>
    <s v="Biguanides"/>
  </r>
  <r>
    <s v="kFR6D5Z1QFo"/>
    <x v="33"/>
    <s v="Asian"/>
    <s v="Biguanides"/>
    <x v="0"/>
    <d v="2019-11-25T00:00:00"/>
    <s v="Biguanides-&gt;Biguanides|Insulin isophane|Insulin lispro-&gt;Insulin isophane|Insulin lispro"/>
  </r>
  <r>
    <s v="kfk7mJDaFGs"/>
    <x v="33"/>
    <s v="Asian"/>
    <s v="Biguanides"/>
    <x v="0"/>
    <d v="2024-08-02T00:00:00"/>
    <s v="Biguanides"/>
  </r>
  <r>
    <s v="ke/8IqBn.2g"/>
    <x v="33"/>
    <s v="Asian"/>
    <s v="Biguanides"/>
    <x v="0"/>
    <d v="2024-01-31T00:00:00"/>
    <s v="Biguanides"/>
  </r>
  <r>
    <s v="Kf1fmgbdZD2"/>
    <x v="33"/>
    <s v="Pacific peoples"/>
    <s v="Biguanides"/>
    <x v="0"/>
    <d v="2014-04-03T00:00:00"/>
    <s v="Biguanides-&gt;Insulin aspart|Insulin isophane-&gt;Sulfonylureas-&gt;DPP-4 inhibitors|Sulfonylureas-&gt;DPP-4 inhibitors"/>
  </r>
  <r>
    <s v="MxxOCsgiC6U"/>
    <x v="33"/>
    <s v="Other"/>
    <s v="Biguanides"/>
    <x v="0"/>
    <d v="2013-11-27T00:00:00"/>
    <s v="Biguanides-&gt;Sulfonylureas-&gt;Biguanides|Sulfonylureas-&gt;Biguanides|DPP-4 inhibitors|Sulfonylureas-&gt;DPP-4 inhibitors|Sulfonylureas-&gt;DPP-4 inhibitors|SGLT-2 inhibitors|Sulfonylureas-&gt;DPP-4 inhibitors-&gt;Biguanides|GLP-1 agonists-&gt;GLP-1 agonists-&gt;Biguanides|GLP-1 agonists|Sulfonylureas-&gt;Insulin glargine-&gt;Insulin aspart"/>
  </r>
  <r>
    <s v="my7x0BaGpl6"/>
    <x v="33"/>
    <s v="Pacific peoples"/>
    <s v="Biguanides|Insulin glargine"/>
    <x v="0"/>
    <d v="2024-03-01T00:00:00"/>
    <s v="Biguanides|Insulin glargine-&gt;Biguanides-&gt;DPP-4 inhibitors"/>
  </r>
  <r>
    <s v="MyagTECaQic"/>
    <x v="33"/>
    <s v="Pacific peoples"/>
    <s v="Biguanides"/>
    <x v="0"/>
    <d v="2024-03-27T00:00:00"/>
    <s v="Biguanides"/>
  </r>
  <r>
    <s v="k7dvpc96zXk"/>
    <x v="33"/>
    <s v="Māori"/>
    <s v="Biguanides"/>
    <x v="0"/>
    <d v="2016-12-30T00:00:00"/>
    <s v="Biguanides-&gt;Sulfonylureas-&gt;Biguanides|Sulfonylureas-&gt;DPP-4 inhibitors-&gt;Biguanides|DPP-4 inhibitors-&gt;SGLT-2 inhibitors-&gt;DPP-4 inhibitors|SGLT-2 inhibitors-&gt;GLP-1 agonists-&gt;SGLT-2 inhibitors|Sulfonylureas-&gt;GLP-1 agonists|SGLT-2 inhibitors|Sulfonylureas"/>
  </r>
  <r>
    <s v="k8pPX1Wn7Lg"/>
    <x v="33"/>
    <s v="Pacific peoples"/>
    <s v="Biguanides|Insulin aspart|Insulin isophane"/>
    <x v="0"/>
    <d v="2024-02-01T00:00:00"/>
    <s v="Biguanides|Insulin aspart|Insulin isophane"/>
  </r>
  <r>
    <s v="nDSPJEmIvkE"/>
    <x v="33"/>
    <s v="Asian"/>
    <s v="Biguanides|Insulin isophane"/>
    <x v="0"/>
    <d v="2014-08-19T00:00:00"/>
    <s v="Biguanides|Insulin isophane"/>
  </r>
  <r>
    <s v="nFcp3Ih5j/M"/>
    <x v="33"/>
    <s v="Asian"/>
    <s v="Biguanides"/>
    <x v="0"/>
    <d v="2021-09-08T00:00:00"/>
    <s v="Biguanides"/>
  </r>
  <r>
    <s v="nhcTHoGTB/A"/>
    <x v="33"/>
    <s v="Asian"/>
    <s v="Biguanides|Sulfonylureas"/>
    <x v="0"/>
    <d v="2013-11-27T00:00:00"/>
    <s v="Biguanides|Sulfonylureas"/>
  </r>
  <r>
    <s v="NHfxvZoHrF6"/>
    <x v="33"/>
    <s v="Pacific peoples"/>
    <s v="Biguanides"/>
    <x v="0"/>
    <d v="2011-10-19T00:00:00"/>
    <s v="Biguanides-&gt;DPP-4 inhibitors-&gt;SGLT-2 inhibitors"/>
  </r>
  <r>
    <s v="n2dEqAcEPBQ"/>
    <x v="33"/>
    <s v="Other"/>
    <s v="Biguanides"/>
    <x v="0"/>
    <d v="2017-05-31T00:00:00"/>
    <s v="Biguanides"/>
  </r>
  <r>
    <s v="N57xhYbUMqU"/>
    <x v="33"/>
    <s v="Asian"/>
    <s v="Biguanides"/>
    <x v="0"/>
    <d v="2021-11-29T00:00:00"/>
    <s v="Biguanides-&gt;DPP-4 inhibitors"/>
  </r>
  <r>
    <s v="N6ENNpyTtmk"/>
    <x v="33"/>
    <s v="Other"/>
    <s v="Biguanides"/>
    <x v="0"/>
    <d v="2024-11-15T00:00:00"/>
    <s v="Biguanides"/>
  </r>
  <r>
    <s v="NjmYgy0hXvs"/>
    <x v="33"/>
    <s v="Asian"/>
    <s v="Biguanides"/>
    <x v="0"/>
    <d v="2018-05-29T00:00:00"/>
    <s v="Biguanides-&gt;Biguanides|DPP-4 inhibitors-&gt;DPP-4 inhibitors-&gt;DPP-4 inhibitors|SGLT-2 inhibitors-&gt;SGLT-2 inhibitors"/>
  </r>
  <r>
    <s v="NjtOUiMuHAk"/>
    <x v="33"/>
    <s v="Asian"/>
    <s v="Biguanides"/>
    <x v="0"/>
    <d v="2011-12-23T00:00:00"/>
    <s v="Biguanides-&gt;Biguanides|Sulfonylureas-&gt;Biguanides|DPP-4 inhibitors-&gt;DPP-4 inhibitors-&gt;Biguanides|DPP-4 inhibitors|Sulfonylureas-&gt;DPP-4 inhibitors|Sulfonylureas-&gt;SGLT-2 inhibitors-&gt;DPP-4 inhibitors|SGLT-2 inhibitors|Sulfonylureas-&gt;DPP-4 inhibitors|SGLT-2 inhibitors-&gt;GLP-1 agonists"/>
  </r>
  <r>
    <s v="nI/.D8e2A2k"/>
    <x v="33"/>
    <s v="Other"/>
    <s v="Biguanides"/>
    <x v="0"/>
    <d v="2025-08-25T00:00:00"/>
    <s v="Biguanides"/>
  </r>
  <r>
    <s v="nl7h0zCEwEg"/>
    <x v="33"/>
    <s v="Asian"/>
    <s v="Biguanides"/>
    <x v="0"/>
    <d v="2025-10-31T00:00:00"/>
    <s v="Biguanides"/>
  </r>
  <r>
    <s v="NmrwRFZjKzc"/>
    <x v="33"/>
    <s v="Asian"/>
    <s v="Biguanides"/>
    <x v="0"/>
    <d v="2023-07-12T00:00:00"/>
    <s v="Biguanides"/>
  </r>
  <r>
    <s v="NRvhrfKFGDA"/>
    <x v="33"/>
    <s v="Māori"/>
    <s v="Biguanides"/>
    <x v="0"/>
    <d v="2011-09-20T00:00:00"/>
    <s v="Biguanides"/>
  </r>
  <r>
    <s v="NR2bKog3QKs"/>
    <x v="33"/>
    <s v="Asian"/>
    <s v="Biguanides"/>
    <x v="0"/>
    <d v="2025-02-17T00:00:00"/>
    <s v="Biguanides"/>
  </r>
  <r>
    <s v="NOGxvuVMfbU"/>
    <x v="33"/>
    <s v="Pacific peoples"/>
    <s v="Biguanides|Insulin isophane"/>
    <x v="0"/>
    <d v="2016-09-16T00:00:00"/>
    <s v="Biguanides|Insulin isophane-&gt;Insulin aspart-&gt;Insulin isophane-&gt;Insulin lispro-&gt;Insulin isophane|Insulin lispro-&gt;Biguanides"/>
  </r>
  <r>
    <s v="XJjSTOKp2XI"/>
    <x v="33"/>
    <s v="Māori"/>
    <s v="Biguanides"/>
    <x v="0"/>
    <d v="2020-03-20T00:00:00"/>
    <s v="Biguanides"/>
  </r>
  <r>
    <s v="XKILvFJa5lA"/>
    <x v="33"/>
    <s v="Other"/>
    <s v="Biguanides"/>
    <x v="0"/>
    <d v="2022-05-25T00:00:00"/>
    <s v="Biguanides"/>
  </r>
  <r>
    <s v="XJBVI3VMNP."/>
    <x v="33"/>
    <s v="Asian"/>
    <s v="Biguanides"/>
    <x v="0"/>
    <d v="2014-10-22T00:00:00"/>
    <s v="Biguanides"/>
  </r>
  <r>
    <s v="XfpUitfc.6."/>
    <x v="33"/>
    <s v="Asian"/>
    <s v="Biguanides"/>
    <x v="0"/>
    <d v="2025-09-26T00:00:00"/>
    <s v="Biguanides"/>
  </r>
  <r>
    <s v="XFzJFL5goZ."/>
    <x v="33"/>
    <s v="Other"/>
    <s v="Biguanides"/>
    <x v="0"/>
    <d v="2024-11-06T00:00:00"/>
    <s v="Biguanides"/>
  </r>
  <r>
    <s v="xD5.ASFL2j."/>
    <x v="33"/>
    <s v="Māori"/>
    <s v="Biguanides"/>
    <x v="0"/>
    <d v="2023-12-19T00:00:00"/>
    <s v="Biguanides-&gt;DPP-4 inhibitors"/>
  </r>
  <r>
    <s v="reY4f7jz236"/>
    <x v="33"/>
    <s v="Māori"/>
    <s v="Insulin aspart|Insulin isophane"/>
    <x v="1"/>
    <d v="2013-01-09T00:00:00"/>
    <s v="Insulin aspart|Insulin isophane-&gt;Insulin aspart-&gt;Insulin isophane-&gt;Biguanides-&gt;Biguanides|Sulfonylureas-&gt;Sulfonylureas-&gt;Insulin isophane|Sulfonylureas-&gt;Biguanides|Insulin isophane|Sulfonylureas-&gt;Biguanides|Insulin glargine|Sulfonylureas-&gt;Insulin glargine-&gt;DPP-4 inhibitors|Insulin glargine|Sulfonylureas-&gt;Biguanides|GLP-1 agonists-&gt;GLP-1 agonists-&gt;Biguanides|GLP-1 agonists|Insulin glargine-&gt;GLP-1 agonists|Insulin glargine"/>
  </r>
  <r>
    <s v="RgoAK.TvYT6"/>
    <x v="33"/>
    <s v="Māori"/>
    <s v="Biguanides"/>
    <x v="0"/>
    <d v="2018-01-25T00:00:00"/>
    <s v="Biguanides"/>
  </r>
  <r>
    <s v="rG1RC7mA6MQ"/>
    <x v="33"/>
    <s v="Pacific peoples"/>
    <s v="Insulin aspart|Insulin isophane"/>
    <x v="1"/>
    <d v="2014-05-23T00:00:00"/>
    <s v="Insulin aspart|Insulin isophane-&gt;Biguanides"/>
  </r>
  <r>
    <s v="RlSuHS7nxAQ"/>
    <x v="33"/>
    <s v="Pacific peoples"/>
    <s v="Biguanides"/>
    <x v="0"/>
    <d v="2024-03-28T00:00:00"/>
    <s v="Biguanides"/>
  </r>
  <r>
    <s v="rQmzTlJ2DXU"/>
    <x v="33"/>
    <s v="Other"/>
    <s v="Biguanides"/>
    <x v="0"/>
    <d v="2020-10-12T00:00:00"/>
    <s v="Biguanides-&gt;Insulin isophane"/>
  </r>
  <r>
    <s v="RpwsCBMVycA"/>
    <x v="33"/>
    <s v="Asian"/>
    <s v="Biguanides"/>
    <x v="0"/>
    <d v="2021-09-15T00:00:00"/>
    <s v="Biguanides-&gt;Insulin glargine"/>
  </r>
  <r>
    <s v="RO4acVc5tpM"/>
    <x v="33"/>
    <s v="Asian"/>
    <s v="Biguanides"/>
    <x v="0"/>
    <d v="2014-08-20T00:00:00"/>
    <s v="Biguanides"/>
  </r>
  <r>
    <s v="nYimp2sM.QM"/>
    <x v="33"/>
    <s v="Māori"/>
    <s v="Biguanides"/>
    <x v="0"/>
    <d v="2022-04-14T00:00:00"/>
    <s v="Biguanides"/>
  </r>
  <r>
    <s v="nuCvOxJFw3g"/>
    <x v="33"/>
    <s v="Asian"/>
    <s v="Biguanides"/>
    <x v="0"/>
    <d v="2018-02-15T00:00:00"/>
    <s v="Biguanides-&gt;Biguanides|SGLT-2 inhibitors-&gt;SGLT-2 inhibitors"/>
  </r>
  <r>
    <s v="NZIVLnhl.cg"/>
    <x v="33"/>
    <s v="Pacific peoples"/>
    <s v="Biguanides"/>
    <x v="0"/>
    <d v="2018-10-04T00:00:00"/>
    <s v="Biguanides-&gt;DPP-4 inhibitors"/>
  </r>
  <r>
    <s v="QtDnJdMP3T6"/>
    <x v="33"/>
    <s v="Asian"/>
    <s v="Biguanides"/>
    <x v="0"/>
    <d v="2022-06-15T00:00:00"/>
    <s v="Biguanides-&gt;DPP-4 inhibitors|Sulfonylureas-&gt;DPP-4 inhibitors-&gt;Biguanides|SGLT-2 inhibitors-&gt;DPP-4 inhibitors|SGLT-2 inhibitors|Sulfonylureas-&gt;DPP-4 inhibitors|SGLT-2 inhibitors-&gt;SGLT-2 inhibitors"/>
  </r>
  <r>
    <s v="QUjK5LF5oOU"/>
    <x v="33"/>
    <s v="Other"/>
    <s v="Biguanides"/>
    <x v="0"/>
    <d v="2016-08-16T00:00:00"/>
    <s v="Biguanides"/>
  </r>
  <r>
    <s v="Qx5K6nfYvnE"/>
    <x v="33"/>
    <s v="Asian"/>
    <s v="Biguanides"/>
    <x v="0"/>
    <d v="2021-08-19T00:00:00"/>
    <s v="Biguanides"/>
  </r>
  <r>
    <s v="qXE.7R4k5d."/>
    <x v="33"/>
    <s v="Asian"/>
    <s v="Biguanides"/>
    <x v="0"/>
    <d v="2024-07-29T00:00:00"/>
    <s v="Biguanides"/>
  </r>
  <r>
    <s v="qwaTfDn9vic"/>
    <x v="33"/>
    <s v="Other"/>
    <s v="Biguanides"/>
    <x v="0"/>
    <d v="2018-09-18T00:00:00"/>
    <s v="Biguanides-&gt;DPP-4 inhibitors-&gt;Insulin glargine-&gt;Insulin aspart|Insulin glargine-&gt;Insulin aspart-&gt;SGLT-2 inhibitors-&gt;Insulin aspart|Insulin glargine|SGLT-2 inhibitors"/>
  </r>
  <r>
    <s v="rCmiUSQI.YE"/>
    <x v="33"/>
    <s v="Pacific peoples"/>
    <s v="Biguanides"/>
    <x v="0"/>
    <d v="2020-03-17T00:00:00"/>
    <s v="Biguanides"/>
  </r>
  <r>
    <s v="rb3b/7h01Qw"/>
    <x v="33"/>
    <s v="Pacific peoples"/>
    <s v="Biguanides"/>
    <x v="0"/>
    <d v="2015-06-02T00:00:00"/>
    <s v="Biguanides"/>
  </r>
  <r>
    <s v="r6hdG40De1k"/>
    <x v="33"/>
    <s v="Pacific peoples"/>
    <s v="Biguanides"/>
    <x v="0"/>
    <d v="2017-03-29T00:00:00"/>
    <s v="Biguanides-&gt;Biguanides|Sulfonylureas-&gt;DPP-4 inhibitors|Sulfonylureas-&gt;DPP-4 inhibitors-&gt;Insulin aspart|Insulin isophane-&gt;Insulin aspart-&gt;Insulin isophane-&gt;Biguanides|Insulin aspart|Insulin isophane-&gt;Biguanides|SGLT-2 inhibitors-&gt;SGLT-2 inhibitors-&gt;GLP-1 agonists-&gt;DPP-4 inhibitors|GLP-1 agonists"/>
  </r>
  <r>
    <s v="r9FTXBly.mc"/>
    <x v="33"/>
    <s v="Asian"/>
    <s v="Biguanides"/>
    <x v="0"/>
    <d v="2012-02-28T00:00:00"/>
    <s v="Biguanides"/>
  </r>
  <r>
    <s v="QYEtEIbaPKQ"/>
    <x v="33"/>
    <s v="Other"/>
    <s v="Biguanides"/>
    <x v="0"/>
    <d v="2011-08-04T00:00:00"/>
    <s v="Biguanides"/>
  </r>
  <r>
    <s v="qzbCHlZJEPo"/>
    <x v="33"/>
    <s v="Asian"/>
    <s v="Biguanides"/>
    <x v="0"/>
    <d v="2020-12-07T00:00:00"/>
    <s v="Biguanides"/>
  </r>
  <r>
    <s v="qZz9QlEdlzA"/>
    <x v="33"/>
    <s v="Other"/>
    <s v="Biguanides"/>
    <x v="0"/>
    <d v="2024-01-30T00:00:00"/>
    <s v="Biguanides"/>
  </r>
  <r>
    <s v="qZpdb9lR7Ms"/>
    <x v="33"/>
    <s v="Asian"/>
    <s v="Biguanides|Insulin isophane"/>
    <x v="0"/>
    <d v="2016-06-09T00:00:00"/>
    <s v="Biguanides|Insulin isophane-&gt;Insulin isophane-&gt;Insulin aspart-&gt;Insulin aspart|Insulin isophane-&gt;Biguanides-&gt;Biguanides|SGLT-2 inhibitors"/>
  </r>
  <r>
    <s v="R5DOd8NHqHI"/>
    <x v="33"/>
    <s v="Asian"/>
    <s v="Biguanides"/>
    <x v="0"/>
    <d v="2025-04-04T00:00:00"/>
    <s v="Biguanides"/>
  </r>
  <r>
    <s v="LNyZGkoAVqI"/>
    <x v="33"/>
    <s v="Pacific peoples"/>
    <s v="Biguanides"/>
    <x v="0"/>
    <d v="2016-03-29T00:00:00"/>
    <s v="Biguanides-&gt;Sulfonylureas-&gt;Biguanides|Sulfonylureas-&gt;DPP-4 inhibitors|Sulfonylureas-&gt;Insulin glargine-&gt;DPP-4 inhibitors|Insulin glargine-&gt;DPP-4 inhibitors|Insulin glargine|Sulfonylureas-&gt;Biguanides|Insulin glargine-&gt;Biguanides|Insulin glargine|SGLT-2 inhibitors"/>
  </r>
  <r>
    <s v="lPn01G1R8UQ"/>
    <x v="33"/>
    <s v="Other"/>
    <s v="Biguanides"/>
    <x v="0"/>
    <d v="2025-09-17T00:00:00"/>
    <s v="Biguanides"/>
  </r>
  <r>
    <s v="lmW7Ewx3MUg"/>
    <x v="33"/>
    <s v="Asian"/>
    <s v="Biguanides|Sulfonylureas"/>
    <x v="0"/>
    <d v="2021-12-14T00:00:00"/>
    <s v="Biguanides|Sulfonylureas-&gt;DPP-4 inhibitors-&gt;DPP-4 inhibitors|Sulfonylureas-&gt;SGLT-2 inhibitors-&gt;DPP-4 inhibitors|SGLT-2 inhibitors-&gt;DPP-4 inhibitors|SGLT-2 inhibitors|Sulfonylureas-&gt;Sulfonylureas"/>
  </r>
  <r>
    <s v="LMhrWVqPXRs"/>
    <x v="33"/>
    <s v="Other"/>
    <s v="Biguanides"/>
    <x v="0"/>
    <d v="2024-11-29T00:00:00"/>
    <s v="Biguanides"/>
  </r>
  <r>
    <s v="LMiW62maCNA"/>
    <x v="33"/>
    <s v="Asian"/>
    <s v="Biguanides"/>
    <x v="0"/>
    <d v="2018-07-09T00:00:00"/>
    <s v="Biguanides"/>
  </r>
  <r>
    <s v="LSPF85RLdxQ"/>
    <x v="33"/>
    <s v="Pacific peoples"/>
    <s v="Biguanides"/>
    <x v="0"/>
    <d v="2022-05-13T00:00:00"/>
    <s v="Biguanides"/>
  </r>
  <r>
    <s v="lt5KD2KJRyQ"/>
    <x v="33"/>
    <s v="Other"/>
    <s v="Biguanides"/>
    <x v="0"/>
    <d v="2013-09-28T00:00:00"/>
    <s v="Biguanides-&gt;DPP-4 inhibitors"/>
  </r>
  <r>
    <s v="LtXeKz8Avq."/>
    <x v="33"/>
    <s v="Other"/>
    <s v="Biguanides"/>
    <x v="0"/>
    <d v="2013-11-18T00:00:00"/>
    <s v="Biguanides"/>
  </r>
  <r>
    <s v="lrsvWZMHDEI"/>
    <x v="33"/>
    <s v="Pacific peoples"/>
    <s v="Biguanides"/>
    <x v="0"/>
    <d v="2022-10-27T00:00:00"/>
    <s v="Biguanides"/>
  </r>
  <r>
    <s v="iHa1Mv36HGE"/>
    <x v="33"/>
    <s v="Asian"/>
    <s v="Biguanides"/>
    <x v="0"/>
    <d v="2021-02-20T00:00:00"/>
    <s v="Biguanides-&gt;DPP-4 inhibitors-&gt;Biguanides|DPP-4 inhibitors-&gt;SGLT-2 inhibitors"/>
  </r>
  <r>
    <s v="igMCVllHMQM"/>
    <x v="33"/>
    <s v="Māori"/>
    <s v="Biguanides"/>
    <x v="0"/>
    <d v="2019-10-16T00:00:00"/>
    <s v="Biguanides"/>
  </r>
  <r>
    <s v="iG9pwEW.isU"/>
    <x v="33"/>
    <s v="Asian"/>
    <s v="Biguanides"/>
    <x v="0"/>
    <d v="2023-02-21T00:00:00"/>
    <s v="Biguanides-&gt;SGLT-2 inhibitors-&gt;Biguanides|SGLT-2 inhibitors-&gt;GLP-1 agonists"/>
  </r>
  <r>
    <s v="LeFZRhN8YT6"/>
    <x v="33"/>
    <s v="Asian"/>
    <s v="Biguanides"/>
    <x v="0"/>
    <d v="2023-03-03T00:00:00"/>
    <s v="Biguanides"/>
  </r>
  <r>
    <s v="li1cXL4PoFk"/>
    <x v="33"/>
    <s v="Asian"/>
    <s v="Biguanides"/>
    <x v="0"/>
    <d v="2021-09-16T00:00:00"/>
    <s v="Biguanides-&gt;Insulin aspart"/>
  </r>
  <r>
    <s v="LHh0twJLytc"/>
    <x v="33"/>
    <s v="Other"/>
    <s v="Biguanides"/>
    <x v="0"/>
    <d v="2021-07-12T00:00:00"/>
    <s v="Biguanides"/>
  </r>
  <r>
    <s v="LGnqLqGc9.Q"/>
    <x v="33"/>
    <s v="Other"/>
    <s v="Biguanides"/>
    <x v="0"/>
    <d v="2025-12-20T00:00:00"/>
    <s v="Biguanides"/>
  </r>
  <r>
    <s v="hwnYhx62dcI"/>
    <x v="33"/>
    <s v="Asian"/>
    <s v="Biguanides"/>
    <x v="0"/>
    <d v="2013-09-12T00:00:00"/>
    <s v="Biguanides-&gt;Insulin aspart|Insulin isophane-&gt;Insulin aspart-&gt;Biguanides|Insulin aspart|Insulin isophane"/>
  </r>
  <r>
    <s v="HUtIZgKYc2c"/>
    <x v="33"/>
    <s v="Asian"/>
    <s v="Biguanides"/>
    <x v="0"/>
    <d v="2016-08-05T00:00:00"/>
    <s v="Biguanides-&gt;Biguanides|Insulin isophane-&gt;DPP-4 inhibitors"/>
  </r>
  <r>
    <s v="hV2AgJuu0tk"/>
    <x v="33"/>
    <s v="Other"/>
    <s v="Sulfonylureas"/>
    <x v="0"/>
    <d v="2013-06-19T00:00:00"/>
    <s v="Sulfonylureas-&gt;Biguanides-&gt;Biguanides|Insulin glargine|Sulfonylureas-&gt;Biguanides|Insulin glargine-&gt;Insulin glargine-&gt;Biguanides|Insulin aspart-&gt;Biguanides|DPP-4 inhibitors|Insulin aspart-&gt;DPP-4 inhibitors|Insulin aspart-&gt;Biguanides|Insulin aspart|SGLT-2 inhibitors-&gt;Insulin aspart-&gt;SGLT-2 inhibitors-&gt;Insulin aspart|SGLT-2 inhibitors"/>
  </r>
  <r>
    <s v="HV6YolT2uCM"/>
    <x v="33"/>
    <s v="Māori"/>
    <s v="Biguanides"/>
    <x v="0"/>
    <d v="2023-08-07T00:00:00"/>
    <s v="Biguanides"/>
  </r>
  <r>
    <s v="HuKmJOAPILo"/>
    <x v="33"/>
    <s v="Asian"/>
    <s v="Biguanides"/>
    <x v="0"/>
    <d v="2024-05-23T00:00:00"/>
    <s v="Biguanides"/>
  </r>
  <r>
    <s v="i3SfjGy7FA6"/>
    <x v="33"/>
    <s v="Māori"/>
    <s v="Biguanides"/>
    <x v="0"/>
    <d v="2016-03-25T00:00:00"/>
    <s v="Biguanides-&gt;Biguanides|Insulin isophane-&gt;Insulin isophane-&gt;Biguanides|Insulin glargine-&gt;Insulin glargine-&gt;Insulin glargine|SGLT-2 inhibitors-&gt;Biguanides|GLP-1 agonists|Insulin glargine-&gt;GLP-1 agonists|Insulin glargine"/>
  </r>
  <r>
    <s v="I6nNo65HJG2"/>
    <x v="33"/>
    <s v="Pacific peoples"/>
    <s v="Biguanides"/>
    <x v="0"/>
    <d v="2024-11-13T00:00:00"/>
    <s v="Biguanides"/>
  </r>
  <r>
    <s v="I4n/kRze8bo"/>
    <x v="33"/>
    <s v="Other"/>
    <s v="Biguanides"/>
    <x v="0"/>
    <d v="2025-12-16T00:00:00"/>
    <s v="Biguanides"/>
  </r>
  <r>
    <s v="IAn2Bff3dZU"/>
    <x v="33"/>
    <s v="Other"/>
    <s v="Biguanides"/>
    <x v="0"/>
    <d v="2018-01-12T00:00:00"/>
    <s v="Biguanides"/>
  </r>
  <r>
    <s v="ID4oX61scyE"/>
    <x v="33"/>
    <s v="Asian"/>
    <s v="Biguanides"/>
    <x v="0"/>
    <d v="2024-03-16T00:00:00"/>
    <s v="Biguanides"/>
  </r>
  <r>
    <s v="IcCwWoGFJMA"/>
    <x v="33"/>
    <s v="Other"/>
    <s v="Biguanides"/>
    <x v="0"/>
    <d v="2017-05-23T00:00:00"/>
    <s v="Biguanides"/>
  </r>
  <r>
    <s v="IfJG2KyuakE"/>
    <x v="33"/>
    <s v="Māori"/>
    <s v="Biguanides|DPP-4 inhibitors"/>
    <x v="0"/>
    <d v="2021-08-11T00:00:00"/>
    <s v="Biguanides|DPP-4 inhibitors-&gt;Insulin aspart|Insulin isophane-&gt;Biguanides"/>
  </r>
  <r>
    <s v="E.ieQoIBhSc"/>
    <x v="33"/>
    <s v="Asian"/>
    <s v="Insulin isophane"/>
    <x v="1"/>
    <d v="2019-10-10T00:00:00"/>
    <s v="Insulin isophane-&gt;Insulin aspart-&gt;Biguanides"/>
  </r>
  <r>
    <s v="e/4Ef61vyTU"/>
    <x v="33"/>
    <s v="Asian"/>
    <s v="Biguanides"/>
    <x v="0"/>
    <d v="2016-06-22T00:00:00"/>
    <s v="Biguanides"/>
  </r>
  <r>
    <s v="dyUict96Jl6"/>
    <x v="33"/>
    <s v="Asian"/>
    <s v="Biguanides"/>
    <x v="0"/>
    <d v="2016-03-14T00:00:00"/>
    <s v="Biguanides"/>
  </r>
  <r>
    <s v="E3dDkNjxlRo"/>
    <x v="33"/>
    <s v="Māori"/>
    <s v="Biguanides"/>
    <x v="0"/>
    <d v="2022-10-13T00:00:00"/>
    <s v="Biguanides"/>
  </r>
  <r>
    <s v="e0wRMCD2PP2"/>
    <x v="33"/>
    <s v="Asian"/>
    <s v="Biguanides"/>
    <x v="0"/>
    <d v="2020-09-30T00:00:00"/>
    <s v="Biguanides-&gt;Insulin aspart|Insulin isophane"/>
  </r>
  <r>
    <s v="E2ftvwKHW3Q"/>
    <x v="33"/>
    <s v="Asian"/>
    <s v="Biguanides"/>
    <x v="0"/>
    <d v="2024-11-22T00:00:00"/>
    <s v="Biguanides-&gt;SGLT-2 inhibitors"/>
  </r>
  <r>
    <s v="EBXGRZp.bHY"/>
    <x v="33"/>
    <s v="Other"/>
    <s v="Biguanides"/>
    <x v="0"/>
    <d v="2025-10-01T00:00:00"/>
    <s v="Biguanides"/>
  </r>
  <r>
    <s v="EAfRbKQ0fjA"/>
    <x v="33"/>
    <s v="Other"/>
    <s v="Biguanides"/>
    <x v="0"/>
    <d v="2021-08-23T00:00:00"/>
    <s v="Biguanides-&gt;DPP-4 inhibitors-&gt;SGLT-2 inhibitors-&gt;DPP-4 inhibitors|SGLT-2 inhibitors"/>
  </r>
  <r>
    <s v="e9NTkEGf6bc"/>
    <x v="33"/>
    <s v="Pacific peoples"/>
    <s v="Biguanides"/>
    <x v="0"/>
    <d v="2024-07-09T00:00:00"/>
    <s v="Biguanides-&gt;GLP-1 agonists-&gt;Biguanides|GLP-1 agonists"/>
  </r>
  <r>
    <s v="E9P70o0QmUY"/>
    <x v="33"/>
    <s v="Other"/>
    <s v="Biguanides"/>
    <x v="0"/>
    <d v="2020-02-25T00:00:00"/>
    <s v="Biguanides"/>
  </r>
  <r>
    <s v="E64JhaiaxVQ"/>
    <x v="33"/>
    <s v="Other"/>
    <s v="Biguanides"/>
    <x v="0"/>
    <d v="2017-02-28T00:00:00"/>
    <s v="Biguanides"/>
  </r>
  <r>
    <s v="DxxQjM01l5M"/>
    <x v="33"/>
    <s v="Other"/>
    <s v="Biguanides"/>
    <x v="0"/>
    <d v="2012-05-08T00:00:00"/>
    <s v="Biguanides"/>
  </r>
  <r>
    <s v="dY18MmTE4R."/>
    <x v="33"/>
    <s v="Asian"/>
    <s v="Biguanides"/>
    <x v="0"/>
    <d v="2025-03-07T00:00:00"/>
    <s v="Biguanides"/>
  </r>
  <r>
    <s v="DxWKZxFdHng"/>
    <x v="33"/>
    <s v="Asian"/>
    <s v="Biguanides"/>
    <x v="0"/>
    <d v="2024-03-28T00:00:00"/>
    <s v="Biguanides-&gt;Insulin isophane"/>
  </r>
  <r>
    <s v="b5RdCbtgsK."/>
    <x v="33"/>
    <s v="Other"/>
    <s v="Biguanides"/>
    <x v="0"/>
    <d v="2022-03-22T00:00:00"/>
    <s v="Biguanides"/>
  </r>
  <r>
    <s v="aW8hMI6HaZs"/>
    <x v="33"/>
    <s v="Asian"/>
    <s v="DPP-4 inhibitors|Sulfonylureas"/>
    <x v="0"/>
    <d v="2024-06-14T00:00:00"/>
    <s v="DPP-4 inhibitors|Sulfonylureas-&gt;DPP-4 inhibitors"/>
  </r>
  <r>
    <s v="AwsMzPY8uAA"/>
    <x v="33"/>
    <s v="Other"/>
    <s v="Biguanides"/>
    <x v="0"/>
    <d v="2014-09-18T00:00:00"/>
    <s v="Biguanides"/>
  </r>
  <r>
    <s v="axUrj/x0P.Y"/>
    <x v="33"/>
    <s v="Pacific peoples"/>
    <s v="Biguanides"/>
    <x v="0"/>
    <d v="2025-03-16T00:00:00"/>
    <s v="Biguanides"/>
  </r>
  <r>
    <s v="axjihDnfxhc"/>
    <x v="33"/>
    <s v="Asian"/>
    <s v="Biguanides"/>
    <x v="0"/>
    <d v="2011-12-09T00:00:00"/>
    <s v="Biguanides"/>
  </r>
  <r>
    <s v="B0b2n/ZQgaY"/>
    <x v="33"/>
    <s v="Pacific peoples"/>
    <s v="DPP-4 inhibitors"/>
    <x v="0"/>
    <d v="2024-11-29T00:00:00"/>
    <s v="DPP-4 inhibitors-&gt;SGLT-2 inhibitors-&gt;DPP-4 inhibitors|SGLT-2 inhibitors"/>
  </r>
  <r>
    <s v="eNQLTtB965."/>
    <x v="33"/>
    <s v="Māori"/>
    <s v="Biguanides"/>
    <x v="0"/>
    <d v="2024-03-16T00:00:00"/>
    <s v="Biguanides-&gt;SGLT-2 inhibitors-&gt;Biguanides|SGLT-2 inhibitors-&gt;DPP-4 inhibitors|SGLT-2 inhibitors-&gt;DPP-4 inhibitors"/>
  </r>
  <r>
    <s v="hnnce2sdSOk"/>
    <x v="33"/>
    <s v="Māori"/>
    <s v="Biguanides"/>
    <x v="0"/>
    <d v="2025-11-07T00:00:00"/>
    <s v="Biguanides"/>
  </r>
  <r>
    <s v="HnuTMJTPvRw"/>
    <x v="33"/>
    <s v="Asian"/>
    <s v="Biguanides"/>
    <x v="0"/>
    <d v="2019-07-30T00:00:00"/>
    <s v="Biguanides-&gt;Biguanides|Insulin aspart|Insulin isophane-&gt;Insulin aspart|Insulin isophane-&gt;Insulin isophane-&gt;Insulin aspart-&gt;DPP-4 inhibitors-&gt;Biguanides|Insulin aspart"/>
  </r>
  <r>
    <s v="hPRqu6BfDxA"/>
    <x v="33"/>
    <s v="Asian"/>
    <s v="Biguanides|Insulin isophane"/>
    <x v="0"/>
    <d v="2014-05-21T00:00:00"/>
    <s v="Biguanides|Insulin isophane-&gt;Insulin isophane-&gt;Insulin aspart-&gt;Biguanides"/>
  </r>
  <r>
    <s v="HR3Rgyky0NU"/>
    <x v="33"/>
    <s v="Pacific peoples"/>
    <s v="Biguanides"/>
    <x v="0"/>
    <d v="2015-01-15T00:00:00"/>
    <s v="Biguanides-&gt;Biguanides|DPP-4 inhibitors-&gt;DPP-4 inhibitors-&gt;DPP-4 inhibitors|Sulfonylureas-&gt;Insulin aspart|Insulin isophane-&gt;Biguanides|GLP-1 agonists-&gt;GLP-1 agonists-&gt;Biguanides|DPP-4 inhibitors|GLP-1 agonists"/>
  </r>
  <r>
    <s v="hS1LSwCvMhc"/>
    <x v="33"/>
    <s v="Other"/>
    <s v="Biguanides"/>
    <x v="0"/>
    <d v="2014-06-03T00:00:00"/>
    <s v="Biguanides-&gt;Insulin aspart-&gt;Biguanides|Insulin isophane-&gt;Insulin isophane-&gt;Insulin aspart|Insulin isophane-&gt;Biguanides|Insulin aspart"/>
  </r>
  <r>
    <s v="HrrEblLjrRg"/>
    <x v="33"/>
    <s v="Other"/>
    <s v="Biguanides"/>
    <x v="0"/>
    <d v="2012-12-20T00:00:00"/>
    <s v="Biguanides-&gt;Insulin isophane-&gt;Insulin aspart"/>
  </r>
  <r>
    <s v="EmH9eUaEyrw"/>
    <x v="33"/>
    <s v="Asian"/>
    <s v="Biguanides"/>
    <x v="0"/>
    <d v="2021-06-05T00:00:00"/>
    <s v="Biguanides-&gt;Insulin isophane"/>
  </r>
  <r>
    <s v="eJg5jdXJLjU"/>
    <x v="33"/>
    <s v="Other"/>
    <s v="Biguanides"/>
    <x v="0"/>
    <d v="2021-03-29T00:00:00"/>
    <s v="Biguanides"/>
  </r>
  <r>
    <s v="Eiauj5dqjSk"/>
    <x v="33"/>
    <s v="Asian"/>
    <s v="Biguanides"/>
    <x v="0"/>
    <d v="2025-06-26T00:00:00"/>
    <s v="Biguanides"/>
  </r>
  <r>
    <s v="efzKLwM3FAk"/>
    <x v="33"/>
    <s v="Asian"/>
    <s v="Biguanides"/>
    <x v="0"/>
    <d v="2020-01-22T00:00:00"/>
    <s v="Biguanides"/>
  </r>
  <r>
    <s v="eCVM4aj9nxU"/>
    <x v="33"/>
    <s v="Asian"/>
    <s v="Biguanides"/>
    <x v="0"/>
    <d v="2025-09-23T00:00:00"/>
    <s v="Biguanides"/>
  </r>
  <r>
    <s v="EdHWGM0HuwE"/>
    <x v="33"/>
    <s v="Asian"/>
    <s v="Biguanides"/>
    <x v="0"/>
    <d v="2023-01-20T00:00:00"/>
    <s v="Biguanides-&gt;Sulfonylureas-&gt;SGLT-2 inhibitors"/>
  </r>
  <r>
    <s v="EdPdj0WoxyY"/>
    <x v="33"/>
    <s v="Other"/>
    <s v="Insulin isophane"/>
    <x v="1"/>
    <d v="2021-07-02T00:00:00"/>
    <s v="Insulin isophane-&gt;Biguanides|Insulin isophane-&gt;Insulin aspart|Insulin isophane"/>
  </r>
  <r>
    <s v="AKXCWbq9gnw"/>
    <x v="33"/>
    <s v="Other"/>
    <s v="Biguanides"/>
    <x v="0"/>
    <d v="2016-01-18T00:00:00"/>
    <s v="Biguanides"/>
  </r>
  <r>
    <s v="AlD9Dlod0EI"/>
    <x v="33"/>
    <s v="Pacific peoples"/>
    <s v="Biguanides"/>
    <x v="0"/>
    <d v="2014-01-27T00:00:00"/>
    <s v="Biguanides-&gt;Insulin isophane with insulin neutral"/>
  </r>
  <r>
    <s v="al5KxLxckCw"/>
    <x v="33"/>
    <s v="Asian"/>
    <s v="Biguanides"/>
    <x v="0"/>
    <d v="2024-10-30T00:00:00"/>
    <s v="Biguanides"/>
  </r>
  <r>
    <s v="Aj5ZXJ9uceE"/>
    <x v="33"/>
    <s v="Asian"/>
    <s v="Biguanides"/>
    <x v="0"/>
    <d v="2016-06-12T00:00:00"/>
    <s v="Biguanides"/>
  </r>
  <r>
    <s v="AgDf.d87DQQ"/>
    <x v="33"/>
    <s v="Other"/>
    <s v="Biguanides"/>
    <x v="0"/>
    <d v="2020-03-06T00:00:00"/>
    <s v="Biguanides"/>
  </r>
  <r>
    <s v="5Fskzm54wYw"/>
    <x v="33"/>
    <s v="Asian"/>
    <s v="Biguanides"/>
    <x v="0"/>
    <d v="2020-04-14T00:00:00"/>
    <s v="Biguanides"/>
  </r>
  <r>
    <s v="5FKCu/8zL1w"/>
    <x v="33"/>
    <s v="Pacific peoples"/>
    <s v="Biguanides"/>
    <x v="0"/>
    <d v="2023-11-14T00:00:00"/>
    <s v="Biguanides"/>
  </r>
  <r>
    <s v="5fhB.fuDGwE"/>
    <x v="33"/>
    <s v="Other"/>
    <s v="Biguanides"/>
    <x v="0"/>
    <d v="2023-11-16T00:00:00"/>
    <s v="Biguanides-&gt;GLP-1 agonists-&gt;Biguanides|GLP-1 agonists"/>
  </r>
  <r>
    <s v="5dQ0PopOp2M"/>
    <x v="33"/>
    <s v="Other"/>
    <s v="Biguanides"/>
    <x v="0"/>
    <d v="2022-06-27T00:00:00"/>
    <s v="Biguanides"/>
  </r>
  <r>
    <s v="5Awo/N8kf2."/>
    <x v="33"/>
    <s v="Asian"/>
    <s v="Biguanides"/>
    <x v="0"/>
    <d v="2011-03-30T00:00:00"/>
    <s v="Biguanides"/>
  </r>
  <r>
    <s v="aFBI6zpLbLQ"/>
    <x v="33"/>
    <s v="Pacific peoples"/>
    <s v="Biguanides"/>
    <x v="0"/>
    <d v="2012-05-24T00:00:00"/>
    <s v="Biguanides-&gt;Sulfonylureas-&gt;Biguanides|Sulfonylureas-&gt;Biguanides|DPP-4 inhibitors|Sulfonylureas-&gt;Insulin glargine-&gt;Insulin glargine|Sulfonylureas-&gt;Biguanides|Insulin glargine|SGLT-2 inhibitors|Sulfonylureas-&gt;GLP-1 agonists-&gt;Biguanides|GLP-1 agonists|Insulin glargine|SGLT-2 inhibitors|Sulfonylureas-&gt;Biguanides|GLP-1 agonists|Insulin glargine|Sulfonylureas-&gt;GLP-1 agonists|Insulin glargine-&gt;Biguanides|GLP-1 agonists|Sulfonylureas-&gt;Biguanides|Insulin glargine|Sulfonylureas"/>
  </r>
  <r>
    <s v="aD82DUMOTls"/>
    <x v="33"/>
    <s v="Pacific peoples"/>
    <s v="Biguanides"/>
    <x v="0"/>
    <d v="2013-04-26T00:00:00"/>
    <s v="Biguanides"/>
  </r>
  <r>
    <s v="aNe9gH8p95c"/>
    <x v="33"/>
    <s v="Asian"/>
    <s v="Biguanides"/>
    <x v="0"/>
    <d v="2020-12-30T00:00:00"/>
    <s v="Biguanides"/>
  </r>
  <r>
    <s v="aoztEPcyNAI"/>
    <x v="33"/>
    <s v="Other"/>
    <s v="Biguanides"/>
    <x v="0"/>
    <d v="2020-10-09T00:00:00"/>
    <s v="Biguanides"/>
  </r>
  <r>
    <s v="AP1yIqWnB36"/>
    <x v="33"/>
    <s v="Other"/>
    <s v="Biguanides"/>
    <x v="0"/>
    <d v="2016-07-06T00:00:00"/>
    <s v="Biguanides"/>
  </r>
  <r>
    <s v="aTqhxI0y3sA"/>
    <x v="33"/>
    <s v="Pacific peoples"/>
    <s v="Biguanides"/>
    <x v="0"/>
    <d v="2019-03-28T00:00:00"/>
    <s v="Biguanides-&gt;DPP-4 inhibitors-&gt;Biguanides|SGLT-2 inhibitors-&gt;SGLT-2 inhibitors"/>
  </r>
  <r>
    <s v="aTJzrlmVF7k"/>
    <x v="33"/>
    <s v="Māori"/>
    <s v="Biguanides"/>
    <x v="0"/>
    <d v="2021-07-28T00:00:00"/>
    <s v="Biguanides-&gt;Biguanides|SGLT-2 inhibitors-&gt;SGLT-2 inhibitors"/>
  </r>
  <r>
    <s v="ausSUVRxFhg"/>
    <x v="33"/>
    <s v="Asian"/>
    <s v="Biguanides"/>
    <x v="0"/>
    <d v="2024-04-17T00:00:00"/>
    <s v="Biguanides"/>
  </r>
  <r>
    <s v="aUCeINXYuFY"/>
    <x v="33"/>
    <s v="Asian"/>
    <s v="Biguanides"/>
    <x v="0"/>
    <d v="2021-03-08T00:00:00"/>
    <s v="Biguanides-&gt;Insulin isophane"/>
  </r>
  <r>
    <s v="AvvFIcb2mxQ"/>
    <x v="33"/>
    <s v="Māori"/>
    <s v="Biguanides"/>
    <x v="0"/>
    <d v="2021-06-29T00:00:00"/>
    <s v="Biguanides-&gt;Insulin aspart|Insulin isophane"/>
  </r>
  <r>
    <s v="44BEZsNYIng"/>
    <x v="33"/>
    <s v="Māori"/>
    <s v="Biguanides|Insulin isophane"/>
    <x v="0"/>
    <d v="2024-12-03T00:00:00"/>
    <s v="Biguanides|Insulin isophane-&gt;Insulin aspart"/>
  </r>
  <r>
    <s v="4.CLIT2ZBmg"/>
    <x v="33"/>
    <s v="Pacific peoples"/>
    <s v="Biguanides"/>
    <x v="0"/>
    <d v="2013-10-21T00:00:00"/>
    <s v="Biguanides"/>
  </r>
  <r>
    <s v="3ysXhp2SDZY"/>
    <x v="33"/>
    <s v="Other"/>
    <s v="Biguanides"/>
    <x v="0"/>
    <d v="2015-05-20T00:00:00"/>
    <s v="Biguanides-&gt;DPP-4 inhibitors-&gt;Biguanides|GLP-1 agonists-&gt;GLP-1 agonists-&gt;Insulin glargine-&gt;Biguanides|Insulin glargine-&gt;Biguanides|DPP-4 inhibitors|SGLT-2 inhibitors"/>
  </r>
  <r>
    <s v="4eWQxpSp5Es"/>
    <x v="33"/>
    <s v="Māori"/>
    <s v="Biguanides|Sulfonylureas"/>
    <x v="0"/>
    <d v="2011-08-22T00:00:00"/>
    <s v="Biguanides|Sulfonylureas-&gt;Biguanides-&gt;Biguanides|Insulin isophane|Sulfonylureas-&gt;Insulin isophane-&gt;Sulfonylureas-&gt;Insulin isophane|Sulfonylureas-&gt;DPP-4 inhibitors|Insulin isophane-&gt;Insulin isophane|SGLT-2 inhibitors-&gt;GLP-1 agonists|Insulin isophane-&gt;Biguanides|Insulin isophane-&gt;GLP-1 agonists-&gt;Insulin glargine"/>
  </r>
  <r>
    <s v="4DVYhMxsaVo"/>
    <x v="33"/>
    <s v="Asian"/>
    <s v="Biguanides"/>
    <x v="0"/>
    <d v="2022-05-08T00:00:00"/>
    <s v="Biguanides"/>
  </r>
  <r>
    <s v="4gduE3BbNaY"/>
    <x v="33"/>
    <s v="Asian"/>
    <s v="Biguanides"/>
    <x v="0"/>
    <d v="2019-04-02T00:00:00"/>
    <s v="Biguanides-&gt;Insulin isophane"/>
  </r>
  <r>
    <s v="4i5E28BN9bE"/>
    <x v="33"/>
    <s v="Pacific peoples"/>
    <s v="Biguanides|Sulfonylureas"/>
    <x v="0"/>
    <d v="2016-01-17T00:00:00"/>
    <s v="Biguanides|Sulfonylureas-&gt;Biguanides-&gt;DPP-4 inhibitors"/>
  </r>
  <r>
    <s v="470r1uDFjsk"/>
    <x v="33"/>
    <s v="Other"/>
    <s v="Biguanides"/>
    <x v="0"/>
    <d v="2022-04-09T00:00:00"/>
    <s v="Biguanides-&gt;DPP-4 inhibitors"/>
  </r>
  <r>
    <s v="4yf6G3OIL12"/>
    <x v="33"/>
    <s v="Other"/>
    <s v="Biguanides"/>
    <x v="0"/>
    <d v="2019-11-20T00:00:00"/>
    <s v="Biguanides-&gt;DPP-4 inhibitors-&gt;DPP-4 inhibitors|SGLT-2 inhibitors-&gt;SGLT-2 inhibitors-&gt;Biguanides|DPP-4 inhibitors|SGLT-2 inhibitors-&gt;Biguanides|SGLT-2 inhibitors"/>
  </r>
  <r>
    <s v="4ZAUx4c3WcY"/>
    <x v="33"/>
    <s v="Māori"/>
    <s v="Biguanides"/>
    <x v="0"/>
    <d v="2025-01-21T00:00:00"/>
    <s v="Biguanides-&gt;GLP-1 agonists-&gt;Biguanides|GLP-1 agonists"/>
  </r>
  <r>
    <s v="52FeBmLECpc"/>
    <x v="33"/>
    <s v="Other"/>
    <s v="Biguanides"/>
    <x v="0"/>
    <d v="2025-11-14T00:00:00"/>
    <s v="Biguanides"/>
  </r>
  <r>
    <s v="57uXDPh5/fo"/>
    <x v="33"/>
    <s v="Māori"/>
    <s v="Biguanides"/>
    <x v="0"/>
    <d v="2023-06-02T00:00:00"/>
    <s v="Biguanides"/>
  </r>
  <r>
    <s v="59Y.YiYWXCM"/>
    <x v="33"/>
    <s v="Other"/>
    <s v="Biguanides"/>
    <x v="0"/>
    <d v="2014-03-07T00:00:00"/>
    <s v="Biguanides"/>
  </r>
  <r>
    <s v="55F0Pf5clII"/>
    <x v="33"/>
    <s v="Other"/>
    <s v="Biguanides"/>
    <x v="0"/>
    <d v="2016-02-18T00:00:00"/>
    <s v="Biguanides"/>
  </r>
  <r>
    <s v="57/gv2trAFk"/>
    <x v="33"/>
    <s v="Pacific peoples"/>
    <s v="Biguanides|Sulfonylureas"/>
    <x v="0"/>
    <d v="2015-03-06T00:00:00"/>
    <s v="Biguanides|Sulfonylureas"/>
  </r>
  <r>
    <s v="4shFTu5ayAM"/>
    <x v="33"/>
    <s v="Māori"/>
    <s v="Biguanides"/>
    <x v="0"/>
    <d v="2022-09-19T00:00:00"/>
    <s v="Biguanides"/>
  </r>
  <r>
    <s v="4OJT.Jg6eeQ"/>
    <x v="33"/>
    <s v="Other"/>
    <s v="Biguanides"/>
    <x v="0"/>
    <d v="2013-01-09T00:00:00"/>
    <s v="Biguanides"/>
  </r>
  <r>
    <s v="4oQRsnXeQOo"/>
    <x v="33"/>
    <s v="Other"/>
    <s v="Biguanides"/>
    <x v="0"/>
    <d v="2025-07-01T00:00:00"/>
    <s v="Biguanides"/>
  </r>
  <r>
    <s v="4ORCndlurLM"/>
    <x v="33"/>
    <s v="Pacific peoples"/>
    <s v="Biguanides"/>
    <x v="0"/>
    <d v="2012-11-15T00:00:00"/>
    <s v="Biguanides"/>
  </r>
  <r>
    <s v="4osXqD86ie2"/>
    <x v="33"/>
    <s v="Asian"/>
    <s v="Biguanides"/>
    <x v="0"/>
    <d v="2017-12-18T00:00:00"/>
    <s v="Biguanides-&gt;Insulin lispro"/>
  </r>
  <r>
    <s v="mPhYfGxXj1E"/>
    <x v="33"/>
    <s v="Pacific peoples"/>
    <s v="Biguanides"/>
    <x v="0"/>
    <d v="2024-11-06T00:00:00"/>
    <s v="Biguanides-&gt;GLP-1 agonists"/>
  </r>
  <r>
    <s v="mQr6NEQuNTc"/>
    <x v="33"/>
    <s v="Pacific peoples"/>
    <s v="Biguanides"/>
    <x v="0"/>
    <d v="2024-09-12T00:00:00"/>
    <s v="Biguanides-&gt;DPP-4 inhibitors"/>
  </r>
  <r>
    <s v="mOmwH8InAO6"/>
    <x v="33"/>
    <s v="Asian"/>
    <s v="Insulin glargine"/>
    <x v="1"/>
    <d v="2019-11-26T00:00:00"/>
    <s v="Insulin glargine-&gt;DPP-4 inhibitors-&gt;DPP-4 inhibitors|Insulin isophane-&gt;Insulin isophane-&gt;Biguanides|DPP-4 inhibitors|Insulin isophane-&gt;Biguanides|DPP-4 inhibitors"/>
  </r>
  <r>
    <s v="mM7J9jLfA1o"/>
    <x v="33"/>
    <s v="Asian"/>
    <s v="Biguanides"/>
    <x v="0"/>
    <d v="2022-06-10T00:00:00"/>
    <s v="Biguanides"/>
  </r>
  <r>
    <s v="MLYbN7G9Z0Q"/>
    <x v="33"/>
    <s v="Other"/>
    <s v="Biguanides"/>
    <x v="0"/>
    <d v="2025-05-06T00:00:00"/>
    <s v="Biguanides"/>
  </r>
  <r>
    <s v="MrHtnQH2D2w"/>
    <x v="33"/>
    <s v="Māori"/>
    <s v="Biguanides|Insulin aspart|Insulin glargine"/>
    <x v="0"/>
    <d v="2014-03-28T00:00:00"/>
    <s v="Biguanides|Insulin aspart|Insulin glargine-&gt;Biguanides|Sulfonylureas-&gt;Biguanides|Insulin lispro-&gt;Biguanides-&gt;Insulin lispro-&gt;Insulin glargine-&gt;Biguanides|Insulin glargine|Sulfonylureas-&gt;Insulin glargine|Sulfonylureas-&gt;Sulfonylureas-&gt;DPP-4 inhibitors|Insulin glargine-&gt;DPP-4 inhibitors|Sulfonylureas-&gt;Biguanides|DPP-4 inhibitors-&gt;Biguanides|DPP-4 inhibitors|Sulfonylureas-&gt;Biguanides|DPP-4 inhibitors|Insulin glargine|Sulfonylureas-&gt;DPP-4 inhibitors|Insulin aspart|Sulfonylureas-&gt;Insulin aspart-&gt;Biguanides|DPP-4 inhibitors|SGLT-2 inhibitors-&gt;Biguanides|DPP-4 inhibitors|Insulin aspart|SGLT-2 inhibitors-&gt;SGLT-2 inhibitors|Sulfonylureas-&gt;Biguanides|DPP-4 inhibitors|SGLT-2 inhibitors|Sulfonylureas-&gt;Biguanides|SGLT-2 inhibitors-&gt;DPP-4 inhibitors|SGLT-2 inhibitors|Sulfonylureas-&gt;DPP-4 inhibitors|SGLT-2 inhibitors|Thiazolidinedione-&gt;Thiazolidinedione-&gt;DPP-4 inhibitors|SGLT-2 inhibitors"/>
  </r>
  <r>
    <s v="Q8QM6fPJLZc"/>
    <x v="33"/>
    <s v="Asian"/>
    <s v="Biguanides"/>
    <x v="0"/>
    <d v="2021-02-12T00:00:00"/>
    <s v="Biguanides"/>
  </r>
  <r>
    <s v="Q8wsMmMlQkM"/>
    <x v="33"/>
    <s v="Māori"/>
    <s v="Biguanides"/>
    <x v="0"/>
    <d v="2015-04-10T00:00:00"/>
    <s v="Biguanides"/>
  </r>
  <r>
    <s v="q73/0rSeyV2"/>
    <x v="33"/>
    <s v="Asian"/>
    <s v="Biguanides|Insulin isophane"/>
    <x v="0"/>
    <d v="2019-04-15T00:00:00"/>
    <s v="Biguanides|Insulin isophane-&gt;Insulin isophane"/>
  </r>
  <r>
    <s v="qa.O6r/cj16"/>
    <x v="33"/>
    <s v="Asian"/>
    <s v="Biguanides"/>
    <x v="0"/>
    <d v="2023-08-17T00:00:00"/>
    <s v="Biguanides"/>
  </r>
  <r>
    <s v="Q5iVYDCdylQ"/>
    <x v="33"/>
    <s v="Other"/>
    <s v="Biguanides"/>
    <x v="0"/>
    <d v="2024-05-30T00:00:00"/>
    <s v="Biguanides"/>
  </r>
  <r>
    <s v="PXmmpGxLAEw"/>
    <x v="33"/>
    <s v="Māori"/>
    <s v="Biguanides"/>
    <x v="0"/>
    <d v="2018-08-07T00:00:00"/>
    <s v="Biguanides"/>
  </r>
  <r>
    <s v="pYMlrZzTn8I"/>
    <x v="33"/>
    <s v="Asian"/>
    <s v="Biguanides"/>
    <x v="0"/>
    <d v="2016-05-23T00:00:00"/>
    <s v="Biguanides"/>
  </r>
  <r>
    <s v="PZ6U.BoOOQg"/>
    <x v="33"/>
    <s v="Pacific peoples"/>
    <s v="Biguanides"/>
    <x v="0"/>
    <d v="2025-10-13T00:00:00"/>
    <s v="Biguanides"/>
  </r>
  <r>
    <s v="pzLfMXGwNQE"/>
    <x v="33"/>
    <s v="Asian"/>
    <s v="Biguanides"/>
    <x v="0"/>
    <d v="2022-12-21T00:00:00"/>
    <s v="Biguanides"/>
  </r>
  <r>
    <s v="pzmiXmtJJ9o"/>
    <x v="33"/>
    <s v="Asian"/>
    <s v="Biguanides|Insulin isophane|Insulin lispro"/>
    <x v="0"/>
    <d v="2022-05-26T00:00:00"/>
    <s v="Biguanides|Insulin isophane|Insulin lispro-&gt;Insulin isophane|Insulin lispro-&gt;Biguanides|Insulin isophane-&gt;Insulin lispro-&gt;Insulin isophane-&gt;Biguanides"/>
  </r>
  <r>
    <s v="QrJ7809kahU"/>
    <x v="33"/>
    <s v="Asian"/>
    <s v="Biguanides"/>
    <x v="0"/>
    <d v="2011-06-30T00:00:00"/>
    <s v="Biguanides"/>
  </r>
  <r>
    <s v="qROj/fMcnug"/>
    <x v="33"/>
    <s v="Other"/>
    <s v="Biguanides"/>
    <x v="0"/>
    <d v="2017-11-14T00:00:00"/>
    <s v="Biguanides"/>
  </r>
  <r>
    <s v="3MYsiE0keGg"/>
    <x v="33"/>
    <s v="Māori"/>
    <s v="Biguanides"/>
    <x v="0"/>
    <d v="2020-12-16T00:00:00"/>
    <s v="Biguanides-&gt;SGLT-2 inhibitors"/>
  </r>
  <r>
    <s v="3mlhL2MAE9."/>
    <x v="33"/>
    <s v="Māori"/>
    <s v="Biguanides"/>
    <x v="0"/>
    <d v="2011-02-03T00:00:00"/>
    <s v="Biguanides"/>
  </r>
  <r>
    <s v="3Oer6bmT2xk"/>
    <x v="33"/>
    <s v="Other"/>
    <s v="Biguanides"/>
    <x v="0"/>
    <d v="2025-04-08T00:00:00"/>
    <s v="Biguanides"/>
  </r>
  <r>
    <s v="QMvlOyL61MA"/>
    <x v="33"/>
    <s v="Māori"/>
    <s v="Biguanides|Insulin aspart"/>
    <x v="0"/>
    <d v="2013-10-17T00:00:00"/>
    <s v="Biguanides|Insulin aspart-&gt;Insulin aspart"/>
  </r>
  <r>
    <s v="qML7KNeQ3ZE"/>
    <x v="33"/>
    <s v="Asian"/>
    <s v="Biguanides"/>
    <x v="0"/>
    <d v="2021-09-23T00:00:00"/>
    <s v="Biguanides"/>
  </r>
  <r>
    <s v="qmCPX9P7MLs"/>
    <x v="33"/>
    <s v="Asian"/>
    <s v="Insulin aspart|Insulin isophane"/>
    <x v="1"/>
    <d v="2017-11-06T00:00:00"/>
    <s v="Insulin aspart|Insulin isophane-&gt;Biguanides"/>
  </r>
  <r>
    <s v="QoFxS0l5kaU"/>
    <x v="33"/>
    <s v="Pacific peoples"/>
    <s v="Biguanides"/>
    <x v="0"/>
    <d v="2013-03-28T00:00:00"/>
    <s v="Biguanides-&gt;Insulin isophane-&gt;Biguanides|Insulin isophane"/>
  </r>
  <r>
    <s v="QOueg8aRP9w"/>
    <x v="33"/>
    <s v="Asian"/>
    <s v="Biguanides"/>
    <x v="0"/>
    <d v="2015-08-18T00:00:00"/>
    <s v="Biguanides-&gt;Biguanides|Insulin aspart|Insulin isophane-&gt;Insulin aspart|Insulin isophane-&gt;Insulin aspart-&gt;DPP-4 inhibitors-&gt;DPP-4 inhibitors|Sulfonylureas"/>
  </r>
  <r>
    <s v="qOObKxoiAi2"/>
    <x v="33"/>
    <s v="Pacific peoples"/>
    <s v="Biguanides"/>
    <x v="0"/>
    <d v="2021-04-07T00:00:00"/>
    <s v="Biguanides-&gt;GLP-1 agonists-&gt;Sulfonylureas-&gt;GLP-1 agonists|Sulfonylureas-&gt;SGLT-2 inhibitors"/>
  </r>
  <r>
    <s v="QOTA6Mo/7RE"/>
    <x v="33"/>
    <s v="Asian"/>
    <s v="Biguanides"/>
    <x v="0"/>
    <d v="2025-06-30T00:00:00"/>
    <s v="Biguanides-&gt;DPP-4 inhibitors"/>
  </r>
  <r>
    <s v="qeURrgXufYg"/>
    <x v="33"/>
    <s v="Other"/>
    <s v="Biguanides|Sulfonylureas"/>
    <x v="0"/>
    <d v="2024-05-21T00:00:00"/>
    <s v="Biguanides|Sulfonylureas-&gt;SGLT-2 inhibitors"/>
  </r>
  <r>
    <s v="qEyGicV2wiA"/>
    <x v="33"/>
    <s v="Pacific peoples"/>
    <s v="Biguanides|Sulfonylureas"/>
    <x v="0"/>
    <d v="2018-11-23T00:00:00"/>
    <s v="Biguanides|Sulfonylureas-&gt;DPP-4 inhibitors|Sulfonylureas-&gt;DPP-4 inhibitors|Insulin glargine-&gt;Insulin glargine-&gt;SGLT-2 inhibitors-&gt;DPP-4 inhibitors-&gt;DPP-4 inhibitors|Insulin glargine|SGLT-2 inhibitors-&gt;Insulin glargine|SGLT-2 inhibitors"/>
  </r>
  <r>
    <s v="QcePsRoSYQs"/>
    <x v="33"/>
    <s v="Asian"/>
    <s v="Biguanides"/>
    <x v="0"/>
    <d v="2011-06-14T00:00:00"/>
    <s v="Biguanides"/>
  </r>
  <r>
    <s v="qE4UisGUEkY"/>
    <x v="33"/>
    <s v="Other"/>
    <s v="Biguanides"/>
    <x v="0"/>
    <d v="2014-05-22T00:00:00"/>
    <s v="Biguanides-&gt;Insulin aspart-&gt;Biguanides|Insulin aspart-&gt;Biguanides|Insulin aspart|Insulin isophane-&gt;Insulin aspart|Insulin isophane-&gt;Insulin isophane-&gt;Biguanides|Insulin isophane"/>
  </r>
  <r>
    <s v="QIdUZKWgQcU"/>
    <x v="33"/>
    <s v="Asian"/>
    <s v="Biguanides|Insulin isophane|Insulin lispro"/>
    <x v="0"/>
    <d v="2014-10-15T00:00:00"/>
    <s v="Biguanides|Insulin isophane|Insulin lispro-&gt;Insulin isophane-&gt;Biguanides"/>
  </r>
  <r>
    <s v="qklSBI5sexU"/>
    <x v="33"/>
    <s v="Asian"/>
    <s v="Biguanides"/>
    <x v="0"/>
    <d v="2021-02-15T00:00:00"/>
    <s v="Biguanides-&gt;DPP-4 inhibitors"/>
  </r>
  <r>
    <s v="QKY/ZDPDM0g"/>
    <x v="33"/>
    <s v="Asian"/>
    <s v="Biguanides"/>
    <x v="0"/>
    <d v="2017-06-09T00:00:00"/>
    <s v="Biguanides-&gt;Biguanides|Sulfonylureas-&gt;Sulfonylureas-&gt;DPP-4 inhibitors|Sulfonylureas-&gt;DPP-4 inhibitors-&gt;DPP-4 inhibitors|SGLT-2 inhibitors-&gt;SGLT-2 inhibitors"/>
  </r>
  <r>
    <s v="qJnIqOYIJz6"/>
    <x v="33"/>
    <s v="Pacific peoples"/>
    <s v="Biguanides"/>
    <x v="0"/>
    <d v="2015-11-03T00:00:00"/>
    <s v="Biguanides-&gt;Biguanides|Sulfonylureas-&gt;SGLT-2 inhibitors-&gt;SGLT-2 inhibitors|Sulfonylureas"/>
  </r>
  <r>
    <s v="qK9NBq2CZ7g"/>
    <x v="33"/>
    <s v="Māori"/>
    <s v="Biguanides"/>
    <x v="0"/>
    <d v="2012-12-21T00:00:00"/>
    <s v="Biguanides-&gt;Biguanides|Sulfonylureas-&gt;Sulfonylureas-&gt;Biguanides|DPP-4 inhibitors-&gt;Insulin glargine-&gt;DPP-4 inhibitors-&gt;DPP-4 inhibitors|Insulin glargine-&gt;SGLT-2 inhibitors-&gt;DPP-4 inhibitors|Insulin glargine|SGLT-2 inhibitors-&gt;DPP-4 inhibitors|SGLT-2 inhibitors-&gt;Biguanides|GLP-1 agonists|Insulin glargine-&gt;GLP-1 agonists|Insulin glargine"/>
  </r>
  <r>
    <s v="PYApfOCQWPE"/>
    <x v="33"/>
    <s v="Other"/>
    <s v="Biguanides"/>
    <x v="0"/>
    <d v="2016-05-05T00:00:00"/>
    <s v="Biguanides"/>
  </r>
  <r>
    <s v="pYHwILh79b6"/>
    <x v="33"/>
    <s v="Other"/>
    <s v="Biguanides"/>
    <x v="0"/>
    <d v="2023-04-24T00:00:00"/>
    <s v="Biguanides"/>
  </r>
  <r>
    <s v="pxCFRQeKEj2"/>
    <x v="33"/>
    <s v="Other"/>
    <s v="Biguanides"/>
    <x v="0"/>
    <d v="2012-02-21T00:00:00"/>
    <s v="Biguanides"/>
  </r>
  <r>
    <s v="pxAMB7CMMKM"/>
    <x v="33"/>
    <s v="Asian"/>
    <s v="Insulin isophane|Insulin lispro"/>
    <x v="1"/>
    <d v="2022-09-23T00:00:00"/>
    <s v="Insulin isophane|Insulin lispro-&gt;Biguanides"/>
  </r>
  <r>
    <s v="pWCHkGyi6DM"/>
    <x v="33"/>
    <s v="Other"/>
    <s v="Insulin glargine"/>
    <x v="1"/>
    <d v="2013-09-21T00:00:00"/>
    <s v="Insulin glargine-&gt;Biguanides"/>
  </r>
  <r>
    <s v="PzenhfOsAbc"/>
    <x v="33"/>
    <s v="Asian"/>
    <s v="Biguanides"/>
    <x v="0"/>
    <d v="2022-06-07T00:00:00"/>
    <s v="Biguanides"/>
  </r>
  <r>
    <s v="pYxySVWIrlQ"/>
    <x v="33"/>
    <s v="Māori"/>
    <s v="Biguanides"/>
    <x v="0"/>
    <d v="2023-08-10T00:00:00"/>
    <s v="Biguanides"/>
  </r>
  <r>
    <s v="t3LTyD6TztA"/>
    <x v="33"/>
    <s v="Pacific peoples"/>
    <s v="Biguanides"/>
    <x v="0"/>
    <d v="2024-01-12T00:00:00"/>
    <s v="Biguanides-&gt;DPP-4 inhibitors-&gt;Biguanides|DPP-4 inhibitors|SGLT-2 inhibitors-&gt;DPP-4 inhibitors|SGLT-2 inhibitors-&gt;Biguanides|GLP-1 agonists-&gt;GLP-1 agonists"/>
  </r>
  <r>
    <s v="T3gmcYKLaCM"/>
    <x v="33"/>
    <s v="Asian"/>
    <s v="Biguanides"/>
    <x v="0"/>
    <d v="2014-12-18T00:00:00"/>
    <s v="Biguanides"/>
  </r>
  <r>
    <s v="T1yo9Slyq02"/>
    <x v="33"/>
    <s v="Other"/>
    <s v="Biguanides"/>
    <x v="0"/>
    <d v="2022-06-22T00:00:00"/>
    <s v="Biguanides"/>
  </r>
  <r>
    <s v="SzQagEyKOLM"/>
    <x v="33"/>
    <s v="Pacific peoples"/>
    <s v="Biguanides"/>
    <x v="0"/>
    <d v="2023-06-27T00:00:00"/>
    <s v="Biguanides-&gt;DPP-4 inhibitors|SGLT-2 inhibitors-&gt;DPP-4 inhibitors-&gt;Biguanides|GLP-1 agonists-&gt;GLP-1 agonists"/>
  </r>
  <r>
    <s v="sYT7OOwxe4U"/>
    <x v="33"/>
    <s v="Other"/>
    <s v="Biguanides"/>
    <x v="0"/>
    <d v="2025-05-05T00:00:00"/>
    <s v="Biguanides"/>
  </r>
  <r>
    <s v="SYtB00mLTeo"/>
    <x v="33"/>
    <s v="Māori"/>
    <s v="DPP-4 inhibitors"/>
    <x v="0"/>
    <d v="2021-05-05T00:00:00"/>
    <s v="DPP-4 inhibitors-&gt;Biguanides-&gt;Insulin glargine|SGLT-2 inhibitors-&gt;SGLT-2 inhibitors-&gt;Insulin glargine"/>
  </r>
  <r>
    <s v="T/l2tPPJ4ak"/>
    <x v="33"/>
    <s v="Asian"/>
    <s v="Biguanides"/>
    <x v="0"/>
    <d v="2018-07-09T00:00:00"/>
    <s v="Biguanides-&gt;Biguanides|Sulfonylureas-&gt;DPP-4 inhibitors-&gt;Sulfonylureas-&gt;DPP-4 inhibitors|Sulfonylureas-&gt;Insulin glargine-&gt;DPP-4 inhibitors|Insulin glargine"/>
  </r>
  <r>
    <s v="pOrKGTT4Usg"/>
    <x v="33"/>
    <s v="Māori"/>
    <s v="Biguanides"/>
    <x v="0"/>
    <d v="2020-09-08T00:00:00"/>
    <s v="Biguanides-&gt;DPP-4 inhibitors-&gt;Biguanides|GLP-1 agonists-&gt;GLP-1 agonists-&gt;DPP-4 inhibitors|GLP-1 agonists"/>
  </r>
  <r>
    <s v="PPEaRey0PAw"/>
    <x v="33"/>
    <s v="Pacific peoples"/>
    <s v="Biguanides"/>
    <x v="0"/>
    <d v="2016-07-12T00:00:00"/>
    <s v="Biguanides"/>
  </r>
  <r>
    <s v="PtPsgNeErjo"/>
    <x v="33"/>
    <s v="Asian"/>
    <s v="Insulin isophane|Insulin lispro"/>
    <x v="1"/>
    <d v="2015-08-08T00:00:00"/>
    <s v="Insulin isophane|Insulin lispro-&gt;Insulin lispro-&gt;Biguanides|DPP-4 inhibitors-&gt;DPP-4 inhibitors"/>
  </r>
  <r>
    <s v="puV9bz.ngZs"/>
    <x v="33"/>
    <s v="Other"/>
    <s v="Biguanides|Insulin isophane"/>
    <x v="0"/>
    <d v="2023-01-24T00:00:00"/>
    <s v="Biguanides|Insulin isophane"/>
  </r>
  <r>
    <s v="puOaAzE1nJw"/>
    <x v="33"/>
    <s v="Asian"/>
    <s v="DPP-4 inhibitors|Sulfonylureas"/>
    <x v="0"/>
    <d v="2022-02-04T00:00:00"/>
    <s v="DPP-4 inhibitors|Sulfonylureas-&gt;DPP-4 inhibitors"/>
  </r>
  <r>
    <s v="pu9TVBMC.vU"/>
    <x v="33"/>
    <s v="Māori"/>
    <s v="Biguanides"/>
    <x v="0"/>
    <d v="2023-06-26T00:00:00"/>
    <s v="Biguanides"/>
  </r>
  <r>
    <s v="pqdx0h/vewU"/>
    <x v="33"/>
    <s v="Asian"/>
    <s v="Biguanides"/>
    <x v="0"/>
    <d v="2016-11-21T00:00:00"/>
    <s v="Biguanides"/>
  </r>
  <r>
    <s v="ppXyTsk.A1Y"/>
    <x v="33"/>
    <s v="Asian"/>
    <s v="Biguanides"/>
    <x v="0"/>
    <d v="2019-06-02T00:00:00"/>
    <s v="Biguanides"/>
  </r>
  <r>
    <s v="prq5pX8IwdM"/>
    <x v="33"/>
    <s v="Pacific peoples"/>
    <s v="Biguanides"/>
    <x v="0"/>
    <d v="2016-11-03T00:00:00"/>
    <s v="Biguanides-&gt;Biguanides|Sulfonylureas-&gt;Biguanides|DPP-4 inhibitors-&gt;DPP-4 inhibitors-&gt;Sulfonylureas-&gt;DPP-4 inhibitors|SGLT-2 inhibitors-&gt;DPP-4 inhibitors|Insulin glargine|SGLT-2 inhibitors-&gt;DPP-4 inhibitors|Insulin glargine-&gt;SGLT-2 inhibitors"/>
  </r>
  <r>
    <s v="oZCrhBPee2Y"/>
    <x v="33"/>
    <s v="Asian"/>
    <s v="Insulin aspart|Insulin isophane"/>
    <x v="1"/>
    <d v="2012-10-03T00:00:00"/>
    <s v="Insulin aspart|Insulin isophane-&gt;Insulin aspart|Insulin isophane|Insulin lispro-&gt;Insulin isophane|Insulin lispro-&gt;Biguanides"/>
  </r>
  <r>
    <s v="m4TV6Mi.wF2"/>
    <x v="33"/>
    <s v="Other"/>
    <s v="Biguanides"/>
    <x v="0"/>
    <d v="2025-08-26T00:00:00"/>
    <s v="Biguanides"/>
  </r>
  <r>
    <s v="OYllW.HxWQU"/>
    <x v="33"/>
    <s v="Asian"/>
    <s v="Biguanides"/>
    <x v="0"/>
    <d v="2019-01-27T00:00:00"/>
    <s v="Biguanides-&gt;Insulin isophane"/>
  </r>
  <r>
    <s v="M0qNLypZ77."/>
    <x v="33"/>
    <s v="Other"/>
    <s v="Biguanides"/>
    <x v="0"/>
    <d v="2025-11-06T00:00:00"/>
    <s v="Biguanides"/>
  </r>
  <r>
    <s v="M2PMywOAn1k"/>
    <x v="33"/>
    <s v="Māori"/>
    <s v="Biguanides"/>
    <x v="0"/>
    <d v="2016-02-18T00:00:00"/>
    <s v="Biguanides"/>
  </r>
  <r>
    <s v="P.yrkJzNjXw"/>
    <x v="33"/>
    <s v="Other"/>
    <s v="Biguanides"/>
    <x v="0"/>
    <d v="2025-11-20T00:00:00"/>
    <s v="Biguanides-&gt;Insulin glargine"/>
  </r>
  <r>
    <s v="LWEcgUr5woA"/>
    <x v="33"/>
    <s v="Other"/>
    <s v="Biguanides"/>
    <x v="0"/>
    <d v="2012-05-02T00:00:00"/>
    <s v="Biguanides-&gt;Biguanides|Insulin isophane-&gt;Insulin isophane-&gt;Insulin aspart|Insulin isophane-&gt;Biguanides|Insulin aspart|Insulin isophane-&gt;Insulin aspart"/>
  </r>
  <r>
    <s v="M.4wysHY6cI"/>
    <x v="33"/>
    <s v="Māori"/>
    <s v="Biguanides"/>
    <x v="0"/>
    <d v="2025-01-29T00:00:00"/>
    <s v="Biguanides"/>
  </r>
  <r>
    <s v="LZPZC/qftck"/>
    <x v="33"/>
    <s v="Asian"/>
    <s v="Biguanides"/>
    <x v="0"/>
    <d v="2023-10-12T00:00:00"/>
    <s v="Biguanides"/>
  </r>
  <r>
    <s v="PCRCoiqAe6E"/>
    <x v="33"/>
    <s v="Other"/>
    <s v="Biguanides"/>
    <x v="0"/>
    <d v="2020-11-16T00:00:00"/>
    <s v="Biguanides-&gt;Insulin isophane-&gt;Insulin aspart-&gt;Insulin aspart|Insulin isophane"/>
  </r>
  <r>
    <s v="PcSryFo/DIg"/>
    <x v="33"/>
    <s v="Other"/>
    <s v="Biguanides"/>
    <x v="0"/>
    <d v="2020-08-05T00:00:00"/>
    <s v="Biguanides"/>
  </r>
  <r>
    <s v="PIbujPQMOIs"/>
    <x v="33"/>
    <s v="Māori"/>
    <s v="Biguanides"/>
    <x v="0"/>
    <d v="2023-07-31T00:00:00"/>
    <s v="Biguanides"/>
  </r>
  <r>
    <s v="pfwG4ImtBhI"/>
    <x v="33"/>
    <s v="Pacific peoples"/>
    <s v="Biguanides"/>
    <x v="0"/>
    <d v="2018-07-27T00:00:00"/>
    <s v="Biguanides"/>
  </r>
  <r>
    <s v="Ph8mHNqgZMU"/>
    <x v="33"/>
    <s v="Māori"/>
    <s v="Insulin isophane"/>
    <x v="1"/>
    <d v="2022-12-31T00:00:00"/>
    <s v="Insulin isophane-&gt;Biguanides"/>
  </r>
  <r>
    <s v="p44lRnDtiOg"/>
    <x v="33"/>
    <s v="Other"/>
    <s v="Biguanides"/>
    <x v="0"/>
    <d v="2019-11-14T00:00:00"/>
    <s v="Biguanides-&gt;DPP-4 inhibitors-&gt;DPP-4 inhibitors|SGLT-2 inhibitors-&gt;SGLT-2 inhibitors"/>
  </r>
  <r>
    <s v="P4VcD2O5MOg"/>
    <x v="33"/>
    <s v="Other"/>
    <s v="Biguanides"/>
    <x v="0"/>
    <d v="2018-04-20T00:00:00"/>
    <s v="Biguanides"/>
  </r>
  <r>
    <s v="pa63wsnPcw6"/>
    <x v="33"/>
    <s v="Asian"/>
    <s v="Biguanides"/>
    <x v="0"/>
    <d v="2023-12-01T00:00:00"/>
    <s v="Biguanides-&gt;DPP-4 inhibitors"/>
  </r>
  <r>
    <s v="paspeJ3poVc"/>
    <x v="33"/>
    <s v="Other"/>
    <s v="Biguanides"/>
    <x v="0"/>
    <d v="2022-04-12T00:00:00"/>
    <s v="Biguanides"/>
  </r>
  <r>
    <s v="pcbc3bSXG7s"/>
    <x v="33"/>
    <s v="Māori"/>
    <s v="Biguanides"/>
    <x v="0"/>
    <d v="2014-03-10T00:00:00"/>
    <s v="Biguanides-&gt;Biguanides|Insulin isophane-&gt;Insulin isophane-&gt;Insulin aspart|Insulin isophane"/>
  </r>
  <r>
    <s v="PCBV/v.lFPg"/>
    <x v="33"/>
    <s v="Asian"/>
    <s v="Biguanides"/>
    <x v="0"/>
    <d v="2011-03-22T00:00:00"/>
    <s v="Biguanides-&gt;Insulin aspart|Insulin isophane-&gt;Insulin aspart"/>
  </r>
  <r>
    <s v="pceB3uhPmU6"/>
    <x v="33"/>
    <s v="Asian"/>
    <s v="Biguanides"/>
    <x v="0"/>
    <d v="2016-03-09T00:00:00"/>
    <s v="Biguanides-&gt;Biguanides|Insulin isophane-&gt;Insulin aspart-&gt;Insulin isophane"/>
  </r>
  <r>
    <s v="PCEhJXJAvew"/>
    <x v="33"/>
    <s v="Other"/>
    <s v="Biguanides"/>
    <x v="0"/>
    <d v="2013-07-16T00:00:00"/>
    <s v="Biguanides"/>
  </r>
  <r>
    <s v="wRmqrxEAAy."/>
    <x v="33"/>
    <s v="Pacific peoples"/>
    <s v="Biguanides"/>
    <x v="0"/>
    <d v="2024-09-17T00:00:00"/>
    <s v="Biguanides-&gt;DPP-4 inhibitors-&gt;SGLT-2 inhibitors-&gt;DPP-4 inhibitors|SGLT-2 inhibitors"/>
  </r>
  <r>
    <s v="X.jhEJhpRpg"/>
    <x v="33"/>
    <s v="Asian"/>
    <s v="Biguanides"/>
    <x v="0"/>
    <d v="2014-10-22T00:00:00"/>
    <s v="Biguanides-&gt;Biguanides|Sulfonylureas-&gt;Sulfonylureas-&gt;Biguanides|Insulin glargine-&gt;Insulin glargine-&gt;Biguanides|Insulin glargine|Sulfonylureas-&gt;Insulin glargine|Sulfonylureas-&gt;DPP-4 inhibitors-&gt;DPP-4 inhibitors|Insulin glargine-&gt;DPP-4 inhibitors|Insulin glargine|Sulfonylureas-&gt;Insulin glulisine"/>
  </r>
  <r>
    <s v="WyBh5Nn599s"/>
    <x v="33"/>
    <s v="Asian"/>
    <s v="Biguanides"/>
    <x v="0"/>
    <d v="2022-06-14T00:00:00"/>
    <s v="Biguanides-&gt;DPP-4 inhibitors"/>
  </r>
  <r>
    <s v="wYLYb3x4ac."/>
    <x v="33"/>
    <s v="Asian"/>
    <s v="Biguanides"/>
    <x v="0"/>
    <d v="2025-10-08T00:00:00"/>
    <s v="Biguanides"/>
  </r>
  <r>
    <s v="wrgmDKn/npw"/>
    <x v="33"/>
    <s v="Other"/>
    <s v="Biguanides"/>
    <x v="0"/>
    <d v="2025-09-15T00:00:00"/>
    <s v="Biguanides"/>
  </r>
  <r>
    <s v="WltvdEh1gZc"/>
    <x v="33"/>
    <s v="Other"/>
    <s v="Biguanides"/>
    <x v="0"/>
    <d v="2021-12-30T00:00:00"/>
    <s v="Biguanides"/>
  </r>
  <r>
    <s v="wjlT.vF/SUY"/>
    <x v="33"/>
    <s v="Asian"/>
    <s v="Biguanides"/>
    <x v="0"/>
    <d v="2012-02-24T00:00:00"/>
    <s v="Biguanides"/>
  </r>
  <r>
    <s v="wHe88r9C4oQ"/>
    <x v="33"/>
    <s v="Māori"/>
    <s v="Biguanides"/>
    <x v="0"/>
    <d v="2025-05-23T00:00:00"/>
    <s v="Biguanides"/>
  </r>
  <r>
    <s v="wI.ExgXse1U"/>
    <x v="33"/>
    <s v="Other"/>
    <s v="Biguanides"/>
    <x v="0"/>
    <d v="2015-05-22T00:00:00"/>
    <s v="Biguanides"/>
  </r>
  <r>
    <s v="tIVahX93HuE"/>
    <x v="33"/>
    <s v="Māori"/>
    <s v="Biguanides"/>
    <x v="0"/>
    <d v="2024-09-17T00:00:00"/>
    <s v="Biguanides"/>
  </r>
  <r>
    <s v="tEmoU7kQX8U"/>
    <x v="33"/>
    <s v="Other"/>
    <s v="Biguanides"/>
    <x v="0"/>
    <d v="2023-09-19T00:00:00"/>
    <s v="Biguanides"/>
  </r>
  <r>
    <s v="tdOHdA1d0Cg"/>
    <x v="33"/>
    <s v="Asian"/>
    <s v="Biguanides"/>
    <x v="0"/>
    <d v="2020-07-13T00:00:00"/>
    <s v="Biguanides-&gt;Insulin aspart|Insulin glargine-&gt;Insulin aspart-&gt;Insulin glargine-&gt;SGLT-2 inhibitors"/>
  </r>
  <r>
    <s v="T6imomu57TM"/>
    <x v="33"/>
    <s v="Asian"/>
    <s v="Biguanides"/>
    <x v="0"/>
    <d v="2024-06-27T00:00:00"/>
    <s v="Biguanides"/>
  </r>
  <r>
    <s v="T9ittWI.oCE"/>
    <x v="33"/>
    <s v="Other"/>
    <s v="Biguanides"/>
    <x v="0"/>
    <d v="2020-06-25T00:00:00"/>
    <s v="Biguanides"/>
  </r>
  <r>
    <s v="t8Yyx.GxCpU"/>
    <x v="33"/>
    <s v="Pacific peoples"/>
    <s v="Biguanides"/>
    <x v="0"/>
    <d v="2011-06-30T00:00:00"/>
    <s v="Biguanides-&gt;Insulin isophane with insulin neutral-&gt;Biguanides|Insulin aspart|Insulin isophane with insulin neutral-&gt;Biguanides|Insulin isophane with insulin neutral-&gt;Biguanides|Insulin aspart-&gt;Insulin aspart-&gt;Insulin isophane"/>
  </r>
  <r>
    <s v="tAXTfmY8s0U"/>
    <x v="33"/>
    <s v="Asian"/>
    <s v="Biguanides"/>
    <x v="0"/>
    <d v="2018-08-23T00:00:00"/>
    <s v="Biguanides"/>
  </r>
  <r>
    <s v="TcBWFs6nYIg"/>
    <x v="33"/>
    <s v="Asian"/>
    <s v="Biguanides"/>
    <x v="0"/>
    <d v="2011-06-16T00:00:00"/>
    <s v="Biguanides-&gt;Biguanides|Sulfonylureas-&gt;Sulfonylureas-&gt;DPP-4 inhibitors-&gt;Biguanides|DPP-4 inhibitors-&gt;SGLT-2 inhibitors-&gt;Biguanides|DPP-4 inhibitors|SGLT-2 inhibitors-&gt;DPP-4 inhibitors|SGLT-2 inhibitors-&gt;Biguanides|SGLT-2 inhibitors-&gt;GLP-1 agonists-&gt;Biguanides|GLP-1 agonists-&gt;GLP-1 agonists|SGLT-2 inhibitors"/>
  </r>
  <r>
    <s v="Tl/GfxxqH4Q"/>
    <x v="33"/>
    <s v="Asian"/>
    <s v="Biguanides"/>
    <x v="0"/>
    <d v="2022-02-28T00:00:00"/>
    <s v="Biguanides"/>
  </r>
  <r>
    <s v="TNkn8btqi0U"/>
    <x v="33"/>
    <s v="Other"/>
    <s v="Biguanides"/>
    <x v="0"/>
    <d v="2023-10-03T00:00:00"/>
    <s v="Biguanides"/>
  </r>
  <r>
    <s v="tncxssHaOiI"/>
    <x v="33"/>
    <s v="Other"/>
    <s v="Biguanides"/>
    <x v="0"/>
    <d v="2012-11-19T00:00:00"/>
    <s v="Biguanides"/>
  </r>
  <r>
    <s v="wFscLEyWSMk"/>
    <x v="33"/>
    <s v="Other"/>
    <s v="Biguanides"/>
    <x v="0"/>
    <d v="2025-09-25T00:00:00"/>
    <s v="Biguanides"/>
  </r>
  <r>
    <s v="wgJ25BoIjUY"/>
    <x v="33"/>
    <s v="Asian"/>
    <s v="Biguanides"/>
    <x v="0"/>
    <d v="2017-07-19T00:00:00"/>
    <s v="Biguanides"/>
  </r>
  <r>
    <s v="wFD5pkv65lk"/>
    <x v="33"/>
    <s v="Māori"/>
    <s v="Biguanides"/>
    <x v="0"/>
    <d v="2019-11-29T00:00:00"/>
    <s v="Biguanides"/>
  </r>
  <r>
    <s v="3bFtWJ7b85Y"/>
    <x v="33"/>
    <s v="Asian"/>
    <s v="Insulin aspart|Insulin isophane"/>
    <x v="1"/>
    <d v="2011-01-25T00:00:00"/>
    <s v="Insulin aspart|Insulin isophane-&gt;Insulin isophane-&gt;Insulin aspart-&gt;Biguanides-&gt;DPP-4 inhibitors-&gt;Biguanides|DPP-4 inhibitors-&gt;Sulfonylureas-&gt;Biguanides|DPP-4 inhibitors|Sulfonylureas-&gt;SGLT-2 inhibitors-&gt;DPP-4 inhibitors|Sulfonylureas-&gt;DPP-4 inhibitors|SGLT-2 inhibitors|Sulfonylureas-&gt;DPP-4 inhibitors|SGLT-2 inhibitors|Sulfonylureas|Thiazolidinedione-&gt;DPP-4 inhibitors|Insulin glargine|SGLT-2 inhibitors|Sulfonylureas-&gt;Insulin glargine-&gt;DPP-4 inhibitors|Insulin glargine|SGLT-2 inhibitors-&gt;DPP-4 inhibitors|Insulin glargine-&gt;GLP-1 agonists-&gt;GLP-1 agonists|Insulin glargine"/>
  </r>
  <r>
    <s v="3cOJl/.c.YM"/>
    <x v="33"/>
    <s v="Pacific peoples"/>
    <s v="Biguanides"/>
    <x v="0"/>
    <d v="2011-05-09T00:00:00"/>
    <s v="Biguanides"/>
  </r>
  <r>
    <s v="3fE9u/S63F2"/>
    <x v="33"/>
    <s v="Māori"/>
    <s v="Biguanides"/>
    <x v="0"/>
    <d v="2020-10-06T00:00:00"/>
    <s v="Biguanides-&gt;DPP-4 inhibitors-&gt;SGLT-2 inhibitors-&gt;DPP-4 inhibitors|SGLT-2 inhibitors"/>
  </r>
  <r>
    <s v="3Gy9QmtRLNg"/>
    <x v="33"/>
    <s v="Asian"/>
    <s v="Biguanides"/>
    <x v="0"/>
    <d v="2012-07-19T00:00:00"/>
    <s v="Biguanides-&gt;Biguanides|DPP-4 inhibitors-&gt;DPP-4 inhibitors-&gt;Biguanides|DPP-4 inhibitors|Sulfonylureas-&gt;DPP-4 inhibitors|Sulfonylureas-&gt;Insulin glargine-&gt;DPP-4 inhibitors|Insulin glargine|Sulfonylureas-&gt;Biguanides|GLP-1 agonists|Insulin glargine|Sulfonylureas-&gt;GLP-1 agonists-&gt;GLP-1 agonists|Insulin glargine-&gt;Biguanides|Insulin glargine|Sulfonylureas-&gt;Biguanides|GLP-1 agonists|Insulin glargine"/>
  </r>
  <r>
    <s v="3H5agm1c47g"/>
    <x v="33"/>
    <s v="Asian"/>
    <s v="Biguanides|Insulin isophane|Insulin lispro"/>
    <x v="0"/>
    <d v="2022-07-19T00:00:00"/>
    <s v="Biguanides|Insulin isophane|Insulin lispro-&gt;Insulin isophane|Insulin lispro-&gt;Insulin isophane-&gt;Insulin lispro-&gt;Biguanides|Insulin isophane-&gt;Biguanides|Insulin aspart-&gt;Biguanides-&gt;DPP-4 inhibitors|SGLT-2 inhibitors|Sulfonylureas-&gt;DPP-4 inhibitors-&gt;DPP-4 inhibitors|SGLT-2 inhibitors-&gt;SGLT-2 inhibitors|Sulfonylureas-&gt;Biguanides|SGLT-2 inhibitors"/>
  </r>
  <r>
    <s v="3kNXkTlsqpI"/>
    <x v="33"/>
    <s v="Pacific peoples"/>
    <s v="Biguanides"/>
    <x v="0"/>
    <d v="2020-06-23T00:00:00"/>
    <s v="Biguanides-&gt;Biguanides|Insulin isophane-&gt;Insulin isophane"/>
  </r>
  <r>
    <s v="31oi2VJV2UQ"/>
    <x v="33"/>
    <s v="Asian"/>
    <s v="Biguanides|Sulfonylureas"/>
    <x v="0"/>
    <d v="2020-03-27T00:00:00"/>
    <s v="Biguanides|Sulfonylureas-&gt;Biguanides-&gt;SGLT-2 inhibitors"/>
  </r>
  <r>
    <s v="34SKaZmTka."/>
    <x v="33"/>
    <s v="Pacific peoples"/>
    <s v="Biguanides"/>
    <x v="0"/>
    <d v="2015-05-22T00:00:00"/>
    <s v="Biguanides"/>
  </r>
  <r>
    <s v="2Zw.9NP/qME"/>
    <x v="33"/>
    <s v="Asian"/>
    <s v="Biguanides"/>
    <x v="0"/>
    <d v="2013-11-29T00:00:00"/>
    <s v="Biguanides"/>
  </r>
  <r>
    <s v="9nEpEc9BN7A"/>
    <x v="33"/>
    <s v="Asian"/>
    <s v="Biguanides|Insulin isophane"/>
    <x v="0"/>
    <d v="2022-06-21T00:00:00"/>
    <s v="Biguanides|Insulin isophane"/>
  </r>
  <r>
    <s v="9kbehOvRQFM"/>
    <x v="33"/>
    <s v="Pacific peoples"/>
    <s v="Biguanides"/>
    <x v="0"/>
    <d v="2021-02-11T00:00:00"/>
    <s v="Biguanides-&gt;Insulin aspart|Insulin isophane"/>
  </r>
  <r>
    <s v="9eN3NDDrri2"/>
    <x v="33"/>
    <s v="Other"/>
    <s v="Biguanides"/>
    <x v="0"/>
    <d v="2024-07-23T00:00:00"/>
    <s v="Biguanides-&gt;DPP-4 inhibitors"/>
  </r>
  <r>
    <s v="9i5nVookJa2"/>
    <x v="33"/>
    <s v="Māori"/>
    <s v="Biguanides"/>
    <x v="0"/>
    <d v="2024-10-17T00:00:00"/>
    <s v="Biguanides"/>
  </r>
  <r>
    <s v="8XfITHNPDVI"/>
    <x v="33"/>
    <s v="Other"/>
    <s v="Biguanides"/>
    <x v="0"/>
    <d v="2017-04-26T00:00:00"/>
    <s v="Biguanides-&gt;Insulin aspart"/>
  </r>
  <r>
    <s v="9ANLL9Z.GfU"/>
    <x v="33"/>
    <s v="Other"/>
    <s v="Biguanides"/>
    <x v="0"/>
    <d v="2024-12-23T00:00:00"/>
    <s v="Biguanides"/>
  </r>
  <r>
    <s v="9B7T/T7.b8c"/>
    <x v="33"/>
    <s v="Asian"/>
    <s v="Biguanides"/>
    <x v="0"/>
    <d v="2024-09-10T00:00:00"/>
    <s v="Biguanides"/>
  </r>
  <r>
    <s v="9BcSWpNlEb."/>
    <x v="33"/>
    <s v="Pacific peoples"/>
    <s v="Biguanides|Insulin glargine"/>
    <x v="0"/>
    <d v="2024-02-19T00:00:00"/>
    <s v="Biguanides|Insulin glargine-&gt;Insulin glargine-&gt;Biguanides-&gt;Insulin aspart"/>
  </r>
  <r>
    <s v="zzQzRamuA9I"/>
    <x v="33"/>
    <s v="Māori"/>
    <s v="Biguanides"/>
    <x v="0"/>
    <d v="2013-05-20T00:00:00"/>
    <s v="Biguanides-&gt;Biguanides|Sulfonylureas-&gt;Sulfonylureas-&gt;Insulin aspart|Insulin glargine-&gt;Biguanides|Insulin aspart|Insulin glargine-&gt;Insulin aspart-&gt;GLP-1 agonists-&gt;Insulin glargine"/>
  </r>
  <r>
    <s v="1tm.jJyYtC2"/>
    <x v="33"/>
    <s v="Asian"/>
    <s v="Insulin aspart|Insulin isophane"/>
    <x v="1"/>
    <d v="2011-09-07T00:00:00"/>
    <s v="Insulin aspart|Insulin isophane-&gt;Insulin aspart-&gt;Biguanides"/>
  </r>
  <r>
    <s v="zYEbc2qlpRQ"/>
    <x v="33"/>
    <s v="Asian"/>
    <s v="Biguanides"/>
    <x v="0"/>
    <d v="2018-01-03T00:00:00"/>
    <s v="Biguanides"/>
  </r>
  <r>
    <s v="ZrWmxv.jhBQ"/>
    <x v="33"/>
    <s v="Other"/>
    <s v="Biguanides|Insulin isophane"/>
    <x v="0"/>
    <d v="2020-08-07T00:00:00"/>
    <s v="Biguanides|Insulin isophane"/>
  </r>
  <r>
    <s v="ZXgar154h2w"/>
    <x v="33"/>
    <s v="Māori"/>
    <s v="Biguanides"/>
    <x v="0"/>
    <d v="2024-06-24T00:00:00"/>
    <s v="Biguanides"/>
  </r>
  <r>
    <s v="zx5PW9scFU."/>
    <x v="33"/>
    <s v="Other"/>
    <s v="Biguanides"/>
    <x v="0"/>
    <d v="2011-01-11T00:00:00"/>
    <s v="Biguanides"/>
  </r>
  <r>
    <s v="2R0XbSrNnpk"/>
    <x v="33"/>
    <s v="Other"/>
    <s v="Insulin isophane"/>
    <x v="1"/>
    <d v="2021-11-19T00:00:00"/>
    <s v="Insulin isophane-&gt;Insulin aspart|Insulin isophane-&gt;Biguanides"/>
  </r>
  <r>
    <s v="2Rnd9CoT/Jc"/>
    <x v="33"/>
    <s v="Pacific peoples"/>
    <s v="DPP-4 inhibitors|Sulfonylureas"/>
    <x v="0"/>
    <d v="2023-02-28T00:00:00"/>
    <s v="DPP-4 inhibitors|Sulfonylureas-&gt;DPP-4 inhibitors-&gt;SGLT-2 inhibitors-&gt;DPP-4 inhibitors|SGLT-2 inhibitors-&gt;Sulfonylureas"/>
  </r>
  <r>
    <s v="2N23mZm.MMA"/>
    <x v="33"/>
    <s v="Pacific peoples"/>
    <s v="Biguanides"/>
    <x v="0"/>
    <d v="2019-02-26T00:00:00"/>
    <s v="Biguanides-&gt;Insulin isophane-&gt;Biguanides|Insulin glargine-&gt;Insulin glargine-&gt;Insulin aspart|Insulin glargine"/>
  </r>
  <r>
    <s v="2n45bD.eguY"/>
    <x v="33"/>
    <s v="Māori"/>
    <s v="Biguanides"/>
    <x v="0"/>
    <d v="2021-03-24T00:00:00"/>
    <s v="Biguanides"/>
  </r>
  <r>
    <s v="25u5sJZXsDM"/>
    <x v="33"/>
    <s v="Māori"/>
    <s v="Biguanides"/>
    <x v="0"/>
    <d v="2015-02-11T00:00:00"/>
    <s v="Biguanides"/>
  </r>
  <r>
    <s v="28HWl4w5wMk"/>
    <x v="33"/>
    <s v="Asian"/>
    <s v="Biguanides"/>
    <x v="0"/>
    <d v="2025-02-11T00:00:00"/>
    <s v="Biguanides-&gt;Insulin aspart"/>
  </r>
  <r>
    <s v="2fO7Ja5H37E"/>
    <x v="33"/>
    <s v="Other"/>
    <s v="Biguanides"/>
    <x v="0"/>
    <d v="2024-06-17T00:00:00"/>
    <s v="Biguanides"/>
  </r>
  <r>
    <s v="2DGHHKNxmcs"/>
    <x v="33"/>
    <s v="Pacific peoples"/>
    <s v="Biguanides"/>
    <x v="0"/>
    <d v="2013-04-27T00:00:00"/>
    <s v="Biguanides-&gt;Insulin Neutral-&gt;Insulin aspart|Insulin isophane-&gt;Biguanides|Insulin aspart|Insulin isophane-&gt;Insulin isophane-&gt;Insulin aspart-&gt;Biguanides|Sulfonylureas-&gt;Biguanides|Insulin isophane|Sulfonylureas-&gt;Biguanides|Insulin isophane-&gt;Biguanides|Insulin glargine|Sulfonylureas-&gt;Insulin glargine"/>
  </r>
  <r>
    <s v="2bY/MZSEGck"/>
    <x v="33"/>
    <s v="Other"/>
    <s v="Biguanides"/>
    <x v="0"/>
    <d v="2023-03-31T00:00:00"/>
    <s v="Biguanides"/>
  </r>
  <r>
    <s v="2bTJQseVGRA"/>
    <x v="33"/>
    <s v="Other"/>
    <s v="Biguanides"/>
    <x v="0"/>
    <d v="2025-12-21T00:00:00"/>
    <s v="Biguanides"/>
  </r>
  <r>
    <s v="wiANtbJG0tM"/>
    <x v="33"/>
    <s v="Asian"/>
    <s v="Biguanides"/>
    <x v="0"/>
    <d v="2024-09-30T00:00:00"/>
    <s v="Biguanides"/>
  </r>
  <r>
    <s v="ZCQUkDCniv6"/>
    <x v="33"/>
    <s v="Asian"/>
    <s v="Biguanides"/>
    <x v="0"/>
    <d v="2021-02-04T00:00:00"/>
    <s v="Biguanides"/>
  </r>
  <r>
    <s v="wg3YErQszmA"/>
    <x v="33"/>
    <s v="Other"/>
    <s v="Biguanides"/>
    <x v="0"/>
    <d v="2020-01-13T00:00:00"/>
    <s v="Biguanides"/>
  </r>
  <r>
    <s v="WGfJVnBuYMI"/>
    <x v="33"/>
    <s v="Asian"/>
    <s v="Biguanides"/>
    <x v="0"/>
    <d v="2014-04-03T00:00:00"/>
    <s v="Biguanides"/>
  </r>
  <r>
    <s v="weNTJPDvycs"/>
    <x v="33"/>
    <s v="Other"/>
    <s v="Biguanides"/>
    <x v="0"/>
    <d v="2025-02-14T00:00:00"/>
    <s v="Biguanides"/>
  </r>
  <r>
    <s v="wfm33poiGHo"/>
    <x v="33"/>
    <s v="Pacific peoples"/>
    <s v="Biguanides"/>
    <x v="0"/>
    <d v="2022-09-19T00:00:00"/>
    <s v="Biguanides"/>
  </r>
  <r>
    <s v="wan51cPLZ3w"/>
    <x v="33"/>
    <s v="Asian"/>
    <s v="Biguanides"/>
    <x v="0"/>
    <d v="2022-03-17T00:00:00"/>
    <s v="Biguanides"/>
  </r>
  <r>
    <s v="W8XiWMtDq7s"/>
    <x v="33"/>
    <s v="Asian"/>
    <s v="Biguanides"/>
    <x v="0"/>
    <d v="2025-02-03T00:00:00"/>
    <s v="Biguanides"/>
  </r>
  <r>
    <s v="wDv04pYkW5Y"/>
    <x v="33"/>
    <s v="Other"/>
    <s v="Biguanides"/>
    <x v="0"/>
    <d v="2021-08-16T00:00:00"/>
    <s v="Biguanides"/>
  </r>
  <r>
    <s v="wdZAiZbJZjU"/>
    <x v="33"/>
    <s v="Asian"/>
    <s v="Biguanides"/>
    <x v="0"/>
    <d v="2019-10-09T00:00:00"/>
    <s v="Biguanides-&gt;Insulin lispro"/>
  </r>
  <r>
    <s v="wBKFSItRkuo"/>
    <x v="33"/>
    <s v="Asian"/>
    <s v="Insulin isophane"/>
    <x v="1"/>
    <d v="2024-09-02T00:00:00"/>
    <s v="Insulin isophane-&gt;Biguanides-&gt;Biguanides|Insulin aspart|Insulin isophane-&gt;Insulin aspart|Insulin isophane"/>
  </r>
  <r>
    <s v="WbpMC0AJxlU"/>
    <x v="33"/>
    <s v="Asian"/>
    <s v="Biguanides"/>
    <x v="0"/>
    <d v="2022-09-05T00:00:00"/>
    <s v="Biguanides"/>
  </r>
  <r>
    <s v="WbQq0uzfiNE"/>
    <x v="33"/>
    <s v="Pacific peoples"/>
    <s v="Biguanides|Insulin aspart|Insulin isophane"/>
    <x v="0"/>
    <d v="2020-12-21T00:00:00"/>
    <s v="Biguanides|Insulin aspart|Insulin isophane-&gt;Insulin aspart|Insulin isophane-&gt;Insulin isophane"/>
  </r>
  <r>
    <s v="ZiEem25KOUI"/>
    <x v="33"/>
    <s v="Other"/>
    <s v="Biguanides"/>
    <x v="0"/>
    <d v="2011-01-21T00:00:00"/>
    <s v="Biguanides"/>
  </r>
  <r>
    <s v="zh36EovNhlE"/>
    <x v="33"/>
    <s v="Other"/>
    <s v="Biguanides"/>
    <x v="0"/>
    <d v="2011-11-21T00:00:00"/>
    <s v="Biguanides"/>
  </r>
  <r>
    <s v="Zh883h1cFUs"/>
    <x v="33"/>
    <s v="Māori"/>
    <s v="Biguanides"/>
    <x v="0"/>
    <d v="2013-10-14T00:00:00"/>
    <s v="Biguanides-&gt;Insulin glargine-&gt;Biguanides|Insulin glargine-&gt;DPP-4 inhibitors-&gt;DPP-4 inhibitors|Insulin glargine-&gt;DPP-4 inhibitors|Insulin glargine|SGLT-2 inhibitors-&gt;SGLT-2 inhibitors-&gt;Biguanides|GLP-1 agonists-&gt;Biguanides|DPP-4 inhibitors|GLP-1 agonists|Insulin glargine|SGLT-2 inhibitors-&gt;Biguanides|GLP-1 agonists|Insulin glargine|SGLT-2 inhibitors-&gt;GLP-1 agonists|Insulin glargine|SGLT-2 inhibitors-&gt;Insulin glargine|SGLT-2 inhibitors-&gt;GLP-1 agonists-&gt;GLP-1 agonists|SGLT-2 inhibitors"/>
  </r>
  <r>
    <s v="zGvQ8gGrAxo"/>
    <x v="33"/>
    <s v="Pacific peoples"/>
    <s v="Biguanides"/>
    <x v="0"/>
    <d v="2019-12-12T00:00:00"/>
    <s v="Biguanides-&gt;SGLT-2 inhibitors-&gt;DPP-4 inhibitors|SGLT-2 inhibitors"/>
  </r>
  <r>
    <s v="zDZHD1O5u/w"/>
    <x v="33"/>
    <s v="Asian"/>
    <s v="Biguanides"/>
    <x v="0"/>
    <d v="2018-02-27T00:00:00"/>
    <s v="Biguanides"/>
  </r>
  <r>
    <s v="zE2rBPNjzGI"/>
    <x v="33"/>
    <s v="Asian"/>
    <s v="Biguanides"/>
    <x v="0"/>
    <d v="2012-12-17T00:00:00"/>
    <s v="Biguanides"/>
  </r>
  <r>
    <s v="zEw7AQ72K/k"/>
    <x v="33"/>
    <s v="Other"/>
    <s v="Biguanides"/>
    <x v="0"/>
    <d v="2024-05-28T00:00:00"/>
    <s v="Biguanides"/>
  </r>
  <r>
    <s v="ZfBpYq47VL6"/>
    <x v="33"/>
    <s v="Asian"/>
    <s v="Biguanides"/>
    <x v="0"/>
    <d v="2021-11-02T00:00:00"/>
    <s v="Biguanides-&gt;Insulin isophane"/>
  </r>
  <r>
    <s v="ZG4IbQfjsQA"/>
    <x v="33"/>
    <s v="Pacific peoples"/>
    <s v="Biguanides|Sulfonylureas"/>
    <x v="0"/>
    <d v="2018-09-28T00:00:00"/>
    <s v="Biguanides|Sulfonylureas-&gt;Biguanides"/>
  </r>
  <r>
    <s v="ZN4.jLR33iw"/>
    <x v="33"/>
    <s v="Other"/>
    <s v="Biguanides"/>
    <x v="0"/>
    <d v="2025-08-06T00:00:00"/>
    <s v="Biguanides"/>
  </r>
  <r>
    <s v="zqNap8T1.C2"/>
    <x v="33"/>
    <s v="Asian"/>
    <s v="Biguanides"/>
    <x v="0"/>
    <d v="2023-10-06T00:00:00"/>
    <s v="Biguanides"/>
  </r>
  <r>
    <s v="zPsNyv5.28Q"/>
    <x v="33"/>
    <s v="Other"/>
    <s v="Biguanides"/>
    <x v="0"/>
    <d v="2011-07-14T00:00:00"/>
    <s v="Biguanides-&gt;DPP-4 inhibitors"/>
  </r>
  <r>
    <s v="ZJKPl1.eUmY"/>
    <x v="33"/>
    <s v="Other"/>
    <s v="Biguanides"/>
    <x v="0"/>
    <d v="2011-03-28T00:00:00"/>
    <s v="Biguanides"/>
  </r>
  <r>
    <s v="zloEGw1mig2"/>
    <x v="33"/>
    <s v="Other"/>
    <s v="Biguanides"/>
    <x v="0"/>
    <d v="2022-11-15T00:00:00"/>
    <s v="Biguanides-&gt;Biguanides|GLP-1 agonists-&gt;GLP-1 agonists-&gt;SGLT-2 inhibitors-&gt;Biguanides|SGLT-2 inhibitors"/>
  </r>
  <r>
    <s v="W6IFnoDl/5I"/>
    <x v="33"/>
    <s v="Other"/>
    <s v="Biguanides|Sulfonylureas"/>
    <x v="0"/>
    <d v="2013-08-07T00:00:00"/>
    <s v="Biguanides|Sulfonylureas-&gt;Insulin aspart|Insulin glargine-&gt;Insulin aspart-&gt;Insulin glargine"/>
  </r>
  <r>
    <s v="w1LI2KLy2j2"/>
    <x v="33"/>
    <s v="Other"/>
    <s v="Biguanides"/>
    <x v="0"/>
    <d v="2022-02-23T00:00:00"/>
    <s v="Biguanides"/>
  </r>
  <r>
    <s v="W.rMNfzfnTk"/>
    <x v="33"/>
    <s v="Other"/>
    <s v="Biguanides"/>
    <x v="0"/>
    <d v="2022-10-16T00:00:00"/>
    <s v="Biguanides-&gt;SGLT-2 inhibitors-&gt;Biguanides|SGLT-2 inhibitors"/>
  </r>
  <r>
    <s v="w.rSvi.oE7I"/>
    <x v="33"/>
    <s v="Māori"/>
    <s v="Biguanides"/>
    <x v="0"/>
    <d v="2012-12-05T00:00:00"/>
    <s v="Biguanides-&gt;Biguanides|Sulfonylureas-&gt;DPP-4 inhibitors-&gt;Biguanides|DPP-4 inhibitors|Sulfonylureas-&gt;Sulfonylureas-&gt;DPP-4 inhibitors|Sulfonylureas-&gt;DPP-4 inhibitors|SGLT-2 inhibitors-&gt;Biguanides|DPP-4 inhibitors|SGLT-2 inhibitors|Sulfonylureas"/>
  </r>
  <r>
    <s v="vSxnkbIWPsU"/>
    <x v="33"/>
    <s v="Pacific peoples"/>
    <s v="Biguanides"/>
    <x v="0"/>
    <d v="2014-03-27T00:00:00"/>
    <s v="Biguanides-&gt;Biguanides|Sulfonylureas-&gt;DPP-4 inhibitors-&gt;SGLT-2 inhibitors-&gt;DPP-4 inhibitors|SGLT-2 inhibitors-&gt;Biguanides|GLP-1 agonists-&gt;GLP-1 agonists"/>
  </r>
  <r>
    <s v="vtwKfZQJUpE"/>
    <x v="33"/>
    <s v="Pacific peoples"/>
    <s v="Biguanides"/>
    <x v="0"/>
    <d v="2025-07-02T00:00:00"/>
    <s v="Biguanides"/>
  </r>
  <r>
    <s v="VuuA9StePOk"/>
    <x v="33"/>
    <s v="Māori"/>
    <s v="Biguanides"/>
    <x v="0"/>
    <d v="2021-06-04T00:00:00"/>
    <s v="Biguanides-&gt;Insulin isophane"/>
  </r>
  <r>
    <s v="VZGZLBEsBDI"/>
    <x v="33"/>
    <s v="Asian"/>
    <s v="Biguanides"/>
    <x v="0"/>
    <d v="2024-09-04T00:00:00"/>
    <s v="Biguanides-&gt;SGLT-2 inhibitors"/>
  </r>
  <r>
    <s v="VvxLhKiuY92"/>
    <x v="33"/>
    <s v="Other"/>
    <s v="DPP-4 inhibitors"/>
    <x v="0"/>
    <d v="2025-12-04T00:00:00"/>
    <s v="DPP-4 inhibitors"/>
  </r>
  <r>
    <s v="VOaYXY5YwRo"/>
    <x v="33"/>
    <s v="Māori"/>
    <s v="Biguanides"/>
    <x v="0"/>
    <d v="2021-05-24T00:00:00"/>
    <s v="Biguanides-&gt;DPP-4 inhibitors-&gt;DPP-4 inhibitors|SGLT-2 inhibitors"/>
  </r>
  <r>
    <s v="voCZPTiIc3k"/>
    <x v="33"/>
    <s v="Pacific peoples"/>
    <s v="Insulin aspart|Insulin isophane"/>
    <x v="1"/>
    <d v="2021-01-27T00:00:00"/>
    <s v="Insulin aspart|Insulin isophane-&gt;Biguanides-&gt;Insulin isophane-&gt;Biguanides|Insulin aspart|Insulin isophane"/>
  </r>
  <r>
    <s v="vokYWXu9RvA"/>
    <x v="33"/>
    <s v="Māori"/>
    <s v="Biguanides"/>
    <x v="0"/>
    <d v="2018-07-09T00:00:00"/>
    <s v="Biguanides-&gt;DPP-4 inhibitors-&gt;SGLT-2 inhibitors-&gt;DPP-4 inhibitors|SGLT-2 inhibitors"/>
  </r>
  <r>
    <s v="VpIu8wLa9E."/>
    <x v="33"/>
    <s v="Pacific peoples"/>
    <s v="Biguanides"/>
    <x v="0"/>
    <d v="2023-01-17T00:00:00"/>
    <s v="Biguanides"/>
  </r>
  <r>
    <s v="Vs.2cuhg3dg"/>
    <x v="33"/>
    <s v="Asian"/>
    <s v="Biguanides|DPP-4 inhibitors"/>
    <x v="0"/>
    <d v="2021-05-15T00:00:00"/>
    <s v="Biguanides|DPP-4 inhibitors-&gt;DPP-4 inhibitors-&gt;Biguanides|SGLT-2 inhibitors-&gt;Biguanides|DPP-4 inhibitors|SGLT-2 inhibitors-&gt;DPP-4 inhibitors|SGLT-2 inhibitors-&gt;SGLT-2 inhibitors-&gt;Thiazolidinedione-&gt;DPP-4 inhibitors|SGLT-2 inhibitors|Thiazolidinedione"/>
  </r>
  <r>
    <s v="VSjqb0.736g"/>
    <x v="33"/>
    <s v="Other"/>
    <s v="Biguanides|Insulin aspart|Insulin isophane"/>
    <x v="0"/>
    <d v="2013-05-31T00:00:00"/>
    <s v="Biguanides|Insulin aspart|Insulin isophane-&gt;Insulin aspart|Insulin isophane-&gt;Insulin glargine-&gt;Insulin aspart-&gt;Insulin aspart|Insulin glargine"/>
  </r>
  <r>
    <s v="vL6/C6M8JOU"/>
    <x v="33"/>
    <s v="Asian"/>
    <s v="Biguanides"/>
    <x v="0"/>
    <d v="2020-02-07T00:00:00"/>
    <s v="Biguanides-&gt;SGLT-2 inhibitors-&gt;DPP-4 inhibitors"/>
  </r>
  <r>
    <s v="vKYEKVooJqY"/>
    <x v="33"/>
    <s v="Asian"/>
    <s v="Biguanides"/>
    <x v="0"/>
    <d v="2022-04-20T00:00:00"/>
    <s v="Biguanides-&gt;DPP-4 inhibitors"/>
  </r>
  <r>
    <s v="x4/P.NmOZyw"/>
    <x v="33"/>
    <s v="Other"/>
    <s v="Biguanides"/>
    <x v="0"/>
    <d v="2024-05-06T00:00:00"/>
    <s v="Biguanides"/>
  </r>
  <r>
    <s v="cp24lZNXDVI"/>
    <x v="33"/>
    <s v="Asian"/>
    <s v="Biguanides"/>
    <x v="0"/>
    <d v="2025-02-17T00:00:00"/>
    <s v="Biguanides"/>
  </r>
  <r>
    <s v="cP2Nc/AVONM"/>
    <x v="33"/>
    <s v="Pacific peoples"/>
    <s v="Biguanides"/>
    <x v="0"/>
    <d v="2020-11-13T00:00:00"/>
    <s v="Biguanides-&gt;Insulin aspart|Insulin isophane-&gt;Insulin isophane-&gt;Biguanides|Insulin aspart-&gt;Insulin aspart"/>
  </r>
  <r>
    <s v="cpaqF9jcHhM"/>
    <x v="33"/>
    <s v="Māori"/>
    <s v="Biguanides|Insulin isophane"/>
    <x v="0"/>
    <d v="2018-01-17T00:00:00"/>
    <s v="Biguanides|Insulin isophane-&gt;Insulin isophane-&gt;Biguanides-&gt;Insulin aspart-&gt;Insulin aspart|Insulin isophane-&gt;Biguanides|SGLT-2 inhibitors-&gt;SGLT-2 inhibitors"/>
  </r>
  <r>
    <s v="cn1aNH2dYuM"/>
    <x v="33"/>
    <s v="Asian"/>
    <s v="Biguanides"/>
    <x v="0"/>
    <d v="2011-10-22T00:00:00"/>
    <s v="Biguanides"/>
  </r>
  <r>
    <s v="cmJGqjkomdo"/>
    <x v="33"/>
    <s v="Other"/>
    <s v="Biguanides"/>
    <x v="0"/>
    <d v="2023-11-10T00:00:00"/>
    <s v="Biguanides-&gt;Insulin isophane"/>
  </r>
  <r>
    <s v="CH.K2NFrgtI"/>
    <x v="33"/>
    <s v="Asian"/>
    <s v="Biguanides"/>
    <x v="0"/>
    <d v="2016-04-01T00:00:00"/>
    <s v="Biguanides-&gt;Biguanides|Sulfonylureas-&gt;DPP-4 inhibitors|Sulfonylureas-&gt;DPP-4 inhibitors-&gt;SGLT-2 inhibitors-&gt;DPP-4 inhibitors|SGLT-2 inhibitors|Sulfonylureas"/>
  </r>
  <r>
    <s v="cH9lZLyMWwk"/>
    <x v="33"/>
    <s v="Asian"/>
    <s v="Biguanides"/>
    <x v="0"/>
    <d v="2021-04-20T00:00:00"/>
    <s v="Biguanides"/>
  </r>
  <r>
    <s v="CEpawOvCbMs"/>
    <x v="33"/>
    <s v="Māori"/>
    <s v="Biguanides"/>
    <x v="0"/>
    <d v="2024-07-19T00:00:00"/>
    <s v="Biguanides"/>
  </r>
  <r>
    <s v="CF3rs1uL/TU"/>
    <x v="33"/>
    <s v="Pacific peoples"/>
    <s v="Biguanides|Sulfonylureas"/>
    <x v="0"/>
    <d v="2024-11-30T00:00:00"/>
    <s v="Biguanides|Sulfonylureas"/>
  </r>
  <r>
    <s v="ckGNtg54www"/>
    <x v="33"/>
    <s v="Asian"/>
    <s v="Biguanides"/>
    <x v="0"/>
    <d v="2014-01-18T00:00:00"/>
    <s v="Biguanides"/>
  </r>
  <r>
    <s v="FTGy9awd80w"/>
    <x v="33"/>
    <s v="Asian"/>
    <s v="Biguanides"/>
    <x v="0"/>
    <d v="2025-03-25T00:00:00"/>
    <s v="Biguanides"/>
  </r>
  <r>
    <s v="FT0CR4CgHbM"/>
    <x v="33"/>
    <s v="Asian"/>
    <s v="Biguanides|Sulfonylureas"/>
    <x v="0"/>
    <d v="2019-11-14T00:00:00"/>
    <s v="Biguanides|Sulfonylureas-&gt;Biguanides-&gt;DPP-4 inhibitors-&gt;DPP-4 inhibitors|Sulfonylureas-&gt;DPP-4 inhibitors|SGLT-2 inhibitors|Sulfonylureas"/>
  </r>
  <r>
    <s v="cycLVeb0F5Q"/>
    <x v="33"/>
    <s v="Asian"/>
    <s v="Biguanides"/>
    <x v="0"/>
    <d v="2018-03-12T00:00:00"/>
    <s v="Biguanides"/>
  </r>
  <r>
    <s v="cz1nDhxSSzA"/>
    <x v="33"/>
    <s v="Asian"/>
    <s v="Biguanides"/>
    <x v="0"/>
    <d v="2024-12-23T00:00:00"/>
    <s v="Biguanides"/>
  </r>
  <r>
    <s v="CwS7wnbT.oo"/>
    <x v="33"/>
    <s v="Asian"/>
    <s v="Biguanides|Insulin glargine"/>
    <x v="0"/>
    <d v="2023-07-17T00:00:00"/>
    <s v="Biguanides|Insulin glargine"/>
  </r>
  <r>
    <s v="Cx5Ea0udBPo"/>
    <x v="33"/>
    <s v="Māori"/>
    <s v="Biguanides"/>
    <x v="0"/>
    <d v="2011-01-25T00:00:00"/>
    <s v="Biguanides"/>
  </r>
  <r>
    <s v="CQg6Pa3ACZE"/>
    <x v="33"/>
    <s v="Other"/>
    <s v="Biguanides"/>
    <x v="0"/>
    <d v="2021-08-16T00:00:00"/>
    <s v="Biguanides"/>
  </r>
  <r>
    <s v="Cq0btvbtXxM"/>
    <x v="33"/>
    <s v="Pacific peoples"/>
    <s v="Biguanides|Sulfonylureas"/>
    <x v="0"/>
    <d v="2019-10-06T00:00:00"/>
    <s v="Biguanides|Sulfonylureas-&gt;Biguanides-&gt;SGLT-2 inhibitors"/>
  </r>
  <r>
    <s v="cRUDZ4BwPNk"/>
    <x v="33"/>
    <s v="Māori"/>
    <s v="Biguanides"/>
    <x v="0"/>
    <d v="2024-03-14T00:00:00"/>
    <s v="Biguanides"/>
  </r>
  <r>
    <s v="CtrVRjVT1fM"/>
    <x v="33"/>
    <s v="Asian"/>
    <s v="Biguanides"/>
    <x v="0"/>
    <d v="2017-09-20T00:00:00"/>
    <s v="Biguanides-&gt;DPP-4 inhibitors"/>
  </r>
  <r>
    <s v="CtT/EdYY1dE"/>
    <x v="33"/>
    <s v="Asian"/>
    <s v="Biguanides"/>
    <x v="0"/>
    <d v="2025-10-03T00:00:00"/>
    <s v="Biguanides"/>
  </r>
  <r>
    <s v="CTTabWHGMgc"/>
    <x v="33"/>
    <s v="Asian"/>
    <s v="Biguanides"/>
    <x v="0"/>
    <d v="2023-07-22T00:00:00"/>
    <s v="Biguanides-&gt;DPP-4 inhibitors"/>
  </r>
  <r>
    <s v="FuVQ4uPXc4w"/>
    <x v="33"/>
    <s v="Asian"/>
    <s v="Biguanides"/>
    <x v="0"/>
    <d v="2022-08-08T00:00:00"/>
    <s v="Biguanides-&gt;Insulin aspart-&gt;Biguanides|Insulin aspart|Insulin isophane"/>
  </r>
  <r>
    <s v="FURoph1jYew"/>
    <x v="33"/>
    <s v="Asian"/>
    <s v="Insulin aspart|Insulin isophane"/>
    <x v="1"/>
    <d v="2021-02-02T00:00:00"/>
    <s v="Insulin aspart|Insulin isophane-&gt;Biguanides"/>
  </r>
  <r>
    <s v="Fw6q3IL3x12"/>
    <x v="33"/>
    <s v="Māori"/>
    <s v="Insulin aspart|Insulin isophane"/>
    <x v="1"/>
    <d v="2013-07-25T00:00:00"/>
    <s v="Insulin aspart|Insulin isophane-&gt;Biguanides"/>
  </r>
  <r>
    <s v="FwaHnRgfpio"/>
    <x v="33"/>
    <s v="Other"/>
    <s v="Biguanides"/>
    <x v="0"/>
    <d v="2022-02-23T00:00:00"/>
    <s v="Biguanides"/>
  </r>
  <r>
    <s v="G1vUzosNQ6U"/>
    <x v="33"/>
    <s v="Pacific peoples"/>
    <s v="Biguanides"/>
    <x v="0"/>
    <d v="2018-03-14T00:00:00"/>
    <s v="Biguanides-&gt;DPP-4 inhibitors-&gt;DPP-4 inhibitors|Insulin glargine-&gt;Insulin glargine-&gt;DPP-4 inhibitors|Insulin glargine|SGLT-2 inhibitors-&gt;DPP-4 inhibitors|SGLT-2 inhibitors"/>
  </r>
  <r>
    <s v="G2CjMZFNNGQ"/>
    <x v="33"/>
    <s v="Other"/>
    <s v="Biguanides"/>
    <x v="0"/>
    <d v="2022-10-27T00:00:00"/>
    <s v="Biguanides"/>
  </r>
  <r>
    <s v="g9OXQtQh0t2"/>
    <x v="33"/>
    <s v="Other"/>
    <s v="Biguanides"/>
    <x v="0"/>
    <d v="2022-05-30T00:00:00"/>
    <s v="Biguanides-&gt;Biguanides|Insulin isophane-&gt;Insulin isophane"/>
  </r>
  <r>
    <s v="Fzrgp7eSegY"/>
    <x v="33"/>
    <s v="Asian"/>
    <s v="Biguanides"/>
    <x v="0"/>
    <d v="2020-01-24T00:00:00"/>
    <s v="Biguanides"/>
  </r>
  <r>
    <s v="fZlGACtvzm2"/>
    <x v="33"/>
    <s v="Asian"/>
    <s v="Biguanides"/>
    <x v="0"/>
    <d v="2023-11-03T00:00:00"/>
    <s v="Biguanides-&gt;Biguanides|DPP-4 inhibitors-&gt;DPP-4 inhibitors"/>
  </r>
  <r>
    <s v="FZucjcyFrx2"/>
    <x v="33"/>
    <s v="Pacific peoples"/>
    <s v="Biguanides"/>
    <x v="0"/>
    <d v="2021-11-04T00:00:00"/>
    <s v="Biguanides"/>
  </r>
  <r>
    <s v="G.QDUMFPaxs"/>
    <x v="33"/>
    <s v="Asian"/>
    <s v="Biguanides"/>
    <x v="0"/>
    <d v="2023-09-26T00:00:00"/>
    <s v="Biguanides"/>
  </r>
  <r>
    <s v="gECBY7azU92"/>
    <x v="33"/>
    <s v="Other"/>
    <s v="Biguanides"/>
    <x v="0"/>
    <d v="2021-02-02T00:00:00"/>
    <s v="Biguanides-&gt;Biguanides|GLP-1 agonists-&gt;GLP-1 agonists-&gt;Biguanides|SGLT-2 inhibitors"/>
  </r>
  <r>
    <s v="gGdcZf4QCzM"/>
    <x v="33"/>
    <s v="Other"/>
    <s v="DPP-4 inhibitors"/>
    <x v="0"/>
    <d v="2020-08-21T00:00:00"/>
    <s v="DPP-4 inhibitors-&gt;DPP-4 inhibitors|Sulfonylureas-&gt;Sulfonylureas"/>
  </r>
  <r>
    <s v="GLGzc4kOTO2"/>
    <x v="33"/>
    <s v="Other"/>
    <s v="Biguanides"/>
    <x v="0"/>
    <d v="2024-12-11T00:00:00"/>
    <s v="Biguanides"/>
  </r>
  <r>
    <s v="gklnSL9QzaU"/>
    <x v="33"/>
    <s v="Asian"/>
    <s v="Biguanides|DPP-4 inhibitors"/>
    <x v="0"/>
    <d v="2024-02-20T00:00:00"/>
    <s v="Biguanides|DPP-4 inhibitors-&gt;DPP-4 inhibitors-&gt;Thiazolidinedione-&gt;DPP-4 inhibitors|Thiazolidinedione-&gt;Insulin isophane-&gt;Insulin aspart-&gt;DPP-4 inhibitors|Insulin isophane|Thiazolidinedione-&gt;Insulin aspart|Insulin isophane-&gt;Insulin glargine-&gt;Biguanides"/>
  </r>
  <r>
    <s v="GJm4wDAoIx2"/>
    <x v="33"/>
    <s v="Māori"/>
    <s v="Biguanides"/>
    <x v="0"/>
    <d v="2023-09-19T00:00:00"/>
    <s v="Biguanides"/>
  </r>
  <r>
    <s v="gjVnIBxc3Y6"/>
    <x v="33"/>
    <s v="Pacific peoples"/>
    <s v="Biguanides"/>
    <x v="0"/>
    <d v="2025-09-23T00:00:00"/>
    <s v="Biguanides"/>
  </r>
  <r>
    <s v="nBgDON.NVnA"/>
    <x v="33"/>
    <s v="Asian"/>
    <s v="Biguanides"/>
    <x v="0"/>
    <d v="2024-06-06T00:00:00"/>
    <s v="Biguanides"/>
  </r>
  <r>
    <s v="NBGIYV.MGOE"/>
    <x v="33"/>
    <s v="Māori"/>
    <s v="Biguanides|DPP-4 inhibitors"/>
    <x v="0"/>
    <d v="2024-10-17T00:00:00"/>
    <s v="Biguanides|DPP-4 inhibitors-&gt;Insulin glargine-&gt;Biguanides|DPP-4 inhibitors|Insulin glargine-&gt;DPP-4 inhibitors|Insulin glargine"/>
  </r>
  <r>
    <s v="n84SPhey/Nc"/>
    <x v="33"/>
    <s v="Other"/>
    <s v="DPP-4 inhibitors"/>
    <x v="0"/>
    <d v="2023-04-11T00:00:00"/>
    <s v="DPP-4 inhibitors-&gt;Biguanides"/>
  </r>
  <r>
    <s v="n8f1c4yHZ7A"/>
    <x v="33"/>
    <s v="Asian"/>
    <s v="Biguanides"/>
    <x v="0"/>
    <d v="2020-05-19T00:00:00"/>
    <s v="Biguanides"/>
  </r>
  <r>
    <s v="N9JYEgd8nYY"/>
    <x v="33"/>
    <s v="Pacific peoples"/>
    <s v="Biguanides"/>
    <x v="0"/>
    <d v="2016-04-15T00:00:00"/>
    <s v="Biguanides-&gt;Biguanides|Sulfonylureas-&gt;Sulfonylureas-&gt;Biguanides|SGLT-2 inhibitors|Sulfonylureas"/>
  </r>
  <r>
    <s v="NE0B8qTjYIA"/>
    <x v="33"/>
    <s v="Other"/>
    <s v="Biguanides"/>
    <x v="0"/>
    <d v="2016-02-19T00:00:00"/>
    <s v="Biguanides-&gt;Insulin aspart"/>
  </r>
  <r>
    <s v="nEiXhesRe.c"/>
    <x v="33"/>
    <s v="Asian"/>
    <s v="Insulin aspart|Insulin isophane"/>
    <x v="1"/>
    <d v="2020-05-13T00:00:00"/>
    <s v="Insulin aspart|Insulin isophane-&gt;Biguanides"/>
  </r>
  <r>
    <s v="nekwWyoNDss"/>
    <x v="33"/>
    <s v="Asian"/>
    <s v="Biguanides"/>
    <x v="0"/>
    <d v="2014-09-13T00:00:00"/>
    <s v="Biguanides"/>
  </r>
  <r>
    <s v="NF73jeLogIU"/>
    <x v="33"/>
    <s v="Māori"/>
    <s v="Biguanides"/>
    <x v="0"/>
    <d v="2021-10-08T00:00:00"/>
    <s v="Biguanides-&gt;DPP-4 inhibitors-&gt;Insulin glargine-&gt;DPP-4 inhibitors|Insulin glargine-&gt;DPP-4 inhibitors|Insulin glargine|SGLT-2 inhibitors-&gt;Biguanides|GLP-1 agonists|Insulin glargine"/>
  </r>
  <r>
    <s v="JZr8Yo43uVc"/>
    <x v="33"/>
    <s v="Māori"/>
    <s v="Biguanides"/>
    <x v="0"/>
    <d v="2024-09-11T00:00:00"/>
    <s v="Biguanides"/>
  </r>
  <r>
    <s v="jZf416eRGbE"/>
    <x v="33"/>
    <s v="Pacific peoples"/>
    <s v="Insulin isophane"/>
    <x v="1"/>
    <d v="2022-03-04T00:00:00"/>
    <s v="Insulin isophane-&gt;Biguanides"/>
  </r>
  <r>
    <s v="jZLb/jwctFU"/>
    <x v="33"/>
    <s v="Other"/>
    <s v="Biguanides"/>
    <x v="0"/>
    <d v="2022-09-07T00:00:00"/>
    <s v="Biguanides"/>
  </r>
  <r>
    <s v="k4IpbeIOuZY"/>
    <x v="33"/>
    <s v="Asian"/>
    <s v="Biguanides"/>
    <x v="0"/>
    <d v="2013-04-18T00:00:00"/>
    <s v="Biguanides-&gt;DPP-4 inhibitors-&gt;Sulfonylureas-&gt;DPP-4 inhibitors|Sulfonylureas-&gt;SGLT-2 inhibitors|Sulfonylureas-&gt;SGLT-2 inhibitors"/>
  </r>
  <r>
    <s v="k5oaUrsfE8E"/>
    <x v="33"/>
    <s v="Māori"/>
    <s v="Biguanides"/>
    <x v="0"/>
    <d v="2023-04-24T00:00:00"/>
    <s v="Biguanides"/>
  </r>
  <r>
    <s v="k7ufFje.oJo"/>
    <x v="33"/>
    <s v="Asian"/>
    <s v="Biguanides"/>
    <x v="0"/>
    <d v="2023-10-21T00:00:00"/>
    <s v="Biguanides-&gt;Biguanides|Insulin aspart|Insulin isophane"/>
  </r>
  <r>
    <s v="kBgsle5Yc.c"/>
    <x v="33"/>
    <s v="Asian"/>
    <s v="Biguanides|Sulfonylureas"/>
    <x v="0"/>
    <d v="2018-03-15T00:00:00"/>
    <s v="Biguanides|Sulfonylureas-&gt;DPP-4 inhibitors|Sulfonylureas-&gt;Insulin glargine-&gt;Insulin glargine|SGLT-2 inhibitors-&gt;Biguanides-&gt;Biguanides|Insulin glargine|SGLT-2 inhibitors-&gt;SGLT-2 inhibitors-&gt;Biguanides|Insulin glargine-&gt;Biguanides|SGLT-2 inhibitors-&gt;Biguanides|Insulin aspart|Insulin glargine-&gt;Insulin aspart|Insulin glargine-&gt;Insulin aspart"/>
  </r>
  <r>
    <s v="KBti/x8ochg"/>
    <x v="33"/>
    <s v="Pacific peoples"/>
    <s v="Biguanides"/>
    <x v="0"/>
    <d v="2025-01-23T00:00:00"/>
    <s v="Biguanides"/>
  </r>
  <r>
    <s v="KCbxQqQEWmA"/>
    <x v="33"/>
    <s v="Māori"/>
    <s v="Biguanides"/>
    <x v="0"/>
    <d v="2020-07-21T00:00:00"/>
    <s v="Biguanides-&gt;Biguanides|SGLT-2 inhibitors-&gt;DPP-4 inhibitors-&gt;Biguanides|GLP-1 agonists-&gt;GLP-1 agonists"/>
  </r>
  <r>
    <s v="Jr53O7Wialo"/>
    <x v="33"/>
    <s v="Pacific peoples"/>
    <s v="Biguanides"/>
    <x v="0"/>
    <d v="2021-11-18T00:00:00"/>
    <s v="Biguanides-&gt;DPP-4 inhibitors-&gt;SGLT-2 inhibitors-&gt;DPP-4 inhibitors|SGLT-2 inhibitors-&gt;Biguanides|DPP-4 inhibitors|SGLT-2 inhibitors"/>
  </r>
  <r>
    <s v="JRUSST0xgwA"/>
    <x v="33"/>
    <s v="Asian"/>
    <s v="Biguanides"/>
    <x v="0"/>
    <d v="2014-02-11T00:00:00"/>
    <s v="Biguanides-&gt;Insulin isophane"/>
  </r>
  <r>
    <s v="jS.REmffoEY"/>
    <x v="33"/>
    <s v="Asian"/>
    <s v="Insulin isophane"/>
    <x v="1"/>
    <d v="2015-10-08T00:00:00"/>
    <s v="Insulin isophane-&gt;Biguanides"/>
  </r>
  <r>
    <s v="JRQFNVZ85FY"/>
    <x v="33"/>
    <s v="Other"/>
    <s v="Biguanides"/>
    <x v="0"/>
    <d v="2023-08-25T00:00:00"/>
    <s v="Biguanides"/>
  </r>
  <r>
    <s v="jxOCwdky94Y"/>
    <x v="33"/>
    <s v="Other"/>
    <s v="Biguanides"/>
    <x v="0"/>
    <d v="2022-12-03T00:00:00"/>
    <s v="Biguanides"/>
  </r>
  <r>
    <s v="jXkHpYyrkeA"/>
    <x v="33"/>
    <s v="Asian"/>
    <s v="Biguanides"/>
    <x v="0"/>
    <d v="2018-07-20T00:00:00"/>
    <s v="Biguanides-&gt;Biguanides|Insulin glargine-&gt;Insulin glargine-&gt;Insulin aspart-&gt;Insulin isophane-&gt;Insulin aspart|Insulin glargine-&gt;Biguanides|Insulin aspart|Insulin glargine"/>
  </r>
  <r>
    <s v="JXLFNFim16g"/>
    <x v="33"/>
    <s v="Māori"/>
    <s v="Insulin aspart|Insulin isophane"/>
    <x v="1"/>
    <d v="2014-03-04T00:00:00"/>
    <s v="Insulin aspart|Insulin isophane-&gt;Insulin aspart-&gt;Insulin isophane-&gt;Biguanides|Insulin isophane-&gt;Biguanides-&gt;Biguanides|Insulin aspart-&gt;Sulfonylureas-&gt;Insulin aspart|Sulfonylureas-&gt;Insulin isophane|Sulfonylureas-&gt;DPP-4 inhibitors|Insulin aspart-&gt;Biguanides|DPP-4 inhibitors-&gt;Biguanides|DPP-4 inhibitors|Insulin aspart-&gt;Insulin lispro-&gt;Biguanides|Insulin aspart|Insulin lispro-&gt;Biguanides|Insulin lispro-&gt;Insulin aspart|Insulin lispro-&gt;Biguanides|DPP-4 inhibitors|Insulin aspart|Insulin lispro-&gt;DPP-4 inhibitors-&gt;GLP-1 agonists|Insulin aspart|Insulin lispro-&gt;Biguanides|GLP-1 agonists|Insulin aspart|Insulin lispro-&gt;GLP-1 agonists|Insulin lispro-&gt;GLP-1 agonists|Insulin aspart-&gt;Biguanides|GLP-1 agonists-&gt;GLP-1 agonists-&gt;Biguanides|GLP-1 agonists|Insulin aspart-&gt;Biguanides|GLP-1 agonists|Insulin lispro"/>
  </r>
  <r>
    <s v="jw6izEc3dWA"/>
    <x v="33"/>
    <s v="Other"/>
    <s v="Biguanides"/>
    <x v="0"/>
    <d v="2024-07-10T00:00:00"/>
    <s v="Biguanides"/>
  </r>
  <r>
    <s v="jsPIHEX0fqE"/>
    <x v="33"/>
    <s v="Asian"/>
    <s v="Biguanides"/>
    <x v="0"/>
    <d v="2019-11-06T00:00:00"/>
    <s v="Biguanides"/>
  </r>
  <r>
    <s v="jMgO3x7Y9xA"/>
    <x v="33"/>
    <s v="Other"/>
    <s v="Biguanides"/>
    <x v="0"/>
    <d v="2020-11-17T00:00:00"/>
    <s v="Biguanides"/>
  </r>
  <r>
    <s v="jMV8ZumYyJg"/>
    <x v="33"/>
    <s v="Māori"/>
    <s v="Biguanides"/>
    <x v="0"/>
    <d v="2015-09-22T00:00:00"/>
    <s v="Biguanides"/>
  </r>
  <r>
    <s v="JIl2zWTOp4c"/>
    <x v="33"/>
    <s v="Other"/>
    <s v="Insulin isophane"/>
    <x v="1"/>
    <d v="2021-04-29T00:00:00"/>
    <s v="Insulin isophane-&gt;Biguanides"/>
  </r>
  <r>
    <s v="jhiKFooaR3o"/>
    <x v="33"/>
    <s v="Pacific peoples"/>
    <s v="Biguanides"/>
    <x v="0"/>
    <d v="2016-09-30T00:00:00"/>
    <s v="Biguanides-&gt;DPP-4 inhibitors-&gt;SGLT-2 inhibitors-&gt;DPP-4 inhibitors|SGLT-2 inhibitors"/>
  </r>
  <r>
    <s v="jkJJ2j85zcA"/>
    <x v="33"/>
    <s v="Other"/>
    <s v="Biguanides"/>
    <x v="0"/>
    <d v="2019-02-04T00:00:00"/>
    <s v="Biguanides"/>
  </r>
  <r>
    <s v="GN15j4Owct6"/>
    <x v="33"/>
    <s v="Asian"/>
    <s v="Biguanides"/>
    <x v="0"/>
    <d v="2013-04-04T00:00:00"/>
    <s v="Biguanides-&gt;Sulfonylureas-&gt;Biguanides|Sulfonylureas-&gt;DPP-4 inhibitors|Sulfonylureas-&gt;DPP-4 inhibitors-&gt;SGLT-2 inhibitors-&gt;DPP-4 inhibitors|SGLT-2 inhibitors"/>
  </r>
  <r>
    <s v="jGZYBQqqXhQ"/>
    <x v="33"/>
    <s v="Asian"/>
    <s v="Biguanides"/>
    <x v="0"/>
    <d v="2022-09-30T00:00:00"/>
    <s v="Biguanides"/>
  </r>
  <r>
    <s v="JgvADXdwEL2"/>
    <x v="33"/>
    <s v="Asian"/>
    <s v="Biguanides|DPP-4 inhibitors"/>
    <x v="0"/>
    <d v="2025-12-05T00:00:00"/>
    <s v="Biguanides|DPP-4 inhibitors"/>
  </r>
  <r>
    <s v="GPHHDupGxyc"/>
    <x v="33"/>
    <s v="Māori"/>
    <s v="Biguanides"/>
    <x v="0"/>
    <d v="2016-04-29T00:00:00"/>
    <s v="Biguanides-&gt;Sulfonylureas-&gt;DPP-4 inhibitors-&gt;DPP-4 inhibitors|Sulfonylureas-&gt;Biguanides|Sulfonylureas-&gt;Biguanides|Insulin glargine-&gt;Insulin glargine-&gt;Insulin aspart-&gt;SGLT-2 inhibitors-&gt;Biguanides|SGLT-2 inhibitors-&gt;Insulin aspart|Insulin glargine-&gt;GLP-1 agonists-&gt;Biguanides|GLP-1 agonists|Insulin glargine-&gt;GLP-1 agonists|Insulin glargine-&gt;Biguanides|GLP-1 agonists-&gt;Biguanides|Insulin glargine|SGLT-2 inhibitors-&gt;DPP-4 inhibitors|Insulin glargine-&gt;Biguanides|DPP-4 inhibitors|Insulin glargine|SGLT-2 inhibitors"/>
  </r>
  <r>
    <s v="gQco5X2Wf/Q"/>
    <x v="33"/>
    <s v="Pacific peoples"/>
    <s v="Biguanides"/>
    <x v="0"/>
    <d v="2011-08-04T00:00:00"/>
    <s v="Biguanides"/>
  </r>
  <r>
    <s v="gPUuTNIw4NE"/>
    <x v="33"/>
    <s v="Other"/>
    <s v="Biguanides"/>
    <x v="0"/>
    <d v="2022-09-16T00:00:00"/>
    <s v="Biguanides"/>
  </r>
  <r>
    <s v="0NiyYtwPZs6"/>
    <x v="33"/>
    <s v="Asian"/>
    <s v="Biguanides"/>
    <x v="0"/>
    <d v="2025-12-08T00:00:00"/>
    <s v="Biguanides"/>
  </r>
  <r>
    <s v="0G.RApVLAiQ"/>
    <x v="33"/>
    <s v="Asian"/>
    <s v="Biguanides"/>
    <x v="0"/>
    <d v="2021-10-11T00:00:00"/>
    <s v="Biguanides"/>
  </r>
  <r>
    <s v="0LF7lbVlAn."/>
    <x v="33"/>
    <s v="Māori"/>
    <s v="Insulin isophane"/>
    <x v="1"/>
    <d v="2024-05-01T00:00:00"/>
    <s v="Insulin isophane-&gt;Biguanides"/>
  </r>
  <r>
    <s v="08DJwsvijcw"/>
    <x v="33"/>
    <s v="Other"/>
    <s v="Biguanides"/>
    <x v="0"/>
    <d v="2019-07-04T00:00:00"/>
    <s v="Biguanides-&gt;DPP-4 inhibitors-&gt;SGLT-2 inhibitors-&gt;DPP-4 inhibitors|SGLT-2 inhibitors"/>
  </r>
  <r>
    <s v="06X35OSeaxA"/>
    <x v="33"/>
    <s v="Asian"/>
    <s v="Biguanides"/>
    <x v="0"/>
    <d v="2015-05-09T00:00:00"/>
    <s v="Biguanides"/>
  </r>
  <r>
    <s v="021PbD3ZXGI"/>
    <x v="33"/>
    <s v="Māori"/>
    <s v="Biguanides"/>
    <x v="0"/>
    <d v="2015-09-16T00:00:00"/>
    <s v="Biguanides-&gt;Sulfonylureas-&gt;Biguanides|Sulfonylureas-&gt;Biguanides|DPP-4 inhibitors|Sulfonylureas-&gt;DPP-4 inhibitors|Sulfonylureas-&gt;SGLT-2 inhibitors-&gt;Insulin glargine-&gt;Insulin glargine|SGLT-2 inhibitors-&gt;Insulin aspart|Insulin glargine-&gt;Insulin aspart-&gt;Insulin aspart|Insulin glargine|SGLT-2 inhibitors"/>
  </r>
  <r>
    <s v="1/L5j4L1a5E"/>
    <x v="33"/>
    <s v="Pacific peoples"/>
    <s v="Biguanides"/>
    <x v="0"/>
    <d v="2021-12-21T00:00:00"/>
    <s v="Biguanides-&gt;DPP-4 inhibitors"/>
  </r>
  <r>
    <s v="12IwETVbkDo"/>
    <x v="33"/>
    <s v="Asian"/>
    <s v="Biguanides|Insulin aspart|Insulin isophane"/>
    <x v="0"/>
    <d v="2023-07-17T00:00:00"/>
    <s v="Biguanides|Insulin aspart|Insulin isophane"/>
  </r>
  <r>
    <s v="1C686cDP/FY"/>
    <x v="33"/>
    <s v="Māori"/>
    <s v="Biguanides"/>
    <x v="0"/>
    <d v="2024-07-15T00:00:00"/>
    <s v="Biguanides"/>
  </r>
  <r>
    <s v="1AysHGX97T2"/>
    <x v="33"/>
    <s v="Asian"/>
    <s v="Biguanides"/>
    <x v="0"/>
    <d v="2023-03-20T00:00:00"/>
    <s v="Biguanides-&gt;Insulin aspart|Insulin isophane-&gt;Insulin aspart"/>
  </r>
  <r>
    <s v="1DVR1QVtHME"/>
    <x v="33"/>
    <s v="Other"/>
    <s v="Biguanides"/>
    <x v="0"/>
    <d v="2022-11-15T00:00:00"/>
    <s v="Biguanides-&gt;DPP-4 inhibitors"/>
  </r>
  <r>
    <s v="1DUNQhvk7fE"/>
    <x v="33"/>
    <s v="Māori"/>
    <s v="Biguanides"/>
    <x v="0"/>
    <d v="2012-02-16T00:00:00"/>
    <s v="Biguanides"/>
  </r>
  <r>
    <s v="Z/ly5jSiv6I"/>
    <x v="33"/>
    <s v="Asian"/>
    <s v="Biguanides"/>
    <x v="0"/>
    <d v="2025-06-18T00:00:00"/>
    <s v="Biguanides"/>
  </r>
  <r>
    <s v="z/qdWUVSiYI"/>
    <x v="33"/>
    <s v="Māori"/>
    <s v="Biguanides"/>
    <x v="0"/>
    <d v="2022-07-04T00:00:00"/>
    <s v="Biguanides-&gt;Biguanides|SGLT-2 inhibitors-&gt;GLP-1 agonists|SGLT-2 inhibitors-&gt;GLP-1 agonists-&gt;Biguanides|GLP-1 agonists-&gt;SGLT-2 inhibitors"/>
  </r>
  <r>
    <s v="z/R0EINswoo"/>
    <x v="33"/>
    <s v="Pacific peoples"/>
    <s v="Biguanides"/>
    <x v="0"/>
    <d v="2020-09-30T00:00:00"/>
    <s v="Biguanides"/>
  </r>
  <r>
    <s v="yZy69RrmiZk"/>
    <x v="33"/>
    <s v="Other"/>
    <s v="Biguanides"/>
    <x v="0"/>
    <d v="2021-03-16T00:00:00"/>
    <s v="Biguanides"/>
  </r>
  <r>
    <s v="Z2eHAOqDC2U"/>
    <x v="33"/>
    <s v="Other"/>
    <s v="Biguanides"/>
    <x v="0"/>
    <d v="2022-07-18T00:00:00"/>
    <s v="Biguanides"/>
  </r>
  <r>
    <s v="Z1gk0xsC9L6"/>
    <x v="33"/>
    <s v="Other"/>
    <s v="Biguanides"/>
    <x v="0"/>
    <d v="2017-02-02T00:00:00"/>
    <s v="Biguanides-&gt;GLP-1 agonists-&gt;Biguanides|GLP-1 agonists"/>
  </r>
  <r>
    <s v="/zrCaytvzWs"/>
    <x v="33"/>
    <s v="Māori"/>
    <s v="Biguanides"/>
    <x v="0"/>
    <d v="2023-04-13T00:00:00"/>
    <s v="Biguanides-&gt;DPP-4 inhibitors-&gt;SGLT-2 inhibitors"/>
  </r>
  <r>
    <s v="zAwdh4Amq6Q"/>
    <x v="33"/>
    <s v="Māori"/>
    <s v="Biguanides"/>
    <x v="0"/>
    <d v="2018-06-11T00:00:00"/>
    <s v="Biguanides-&gt;GLP-1 agonists"/>
  </r>
  <r>
    <s v="z7aTmgacoVA"/>
    <x v="33"/>
    <s v="Other"/>
    <s v="Biguanides"/>
    <x v="0"/>
    <d v="2022-01-18T00:00:00"/>
    <s v="Biguanides"/>
  </r>
  <r>
    <s v="z8tOS4znuWk"/>
    <x v="33"/>
    <s v="Asian"/>
    <s v="Biguanides|Insulin isophane"/>
    <x v="0"/>
    <d v="2024-09-12T00:00:00"/>
    <s v="Biguanides|Insulin isophane-&gt;Insulin aspart"/>
  </r>
  <r>
    <s v="Z7lhws33uPM"/>
    <x v="33"/>
    <s v="Asian"/>
    <s v="Biguanides"/>
    <x v="0"/>
    <d v="2022-12-12T00:00:00"/>
    <s v="Biguanides-&gt;Insulin aspart|Insulin isophane-&gt;Biguanides|SGLT-2 inhibitors"/>
  </r>
  <r>
    <s v="z5TkFvpQpFc"/>
    <x v="33"/>
    <s v="Asian"/>
    <s v="DPP-4 inhibitors"/>
    <x v="0"/>
    <d v="2025-11-19T00:00:00"/>
    <s v="DPP-4 inhibitors"/>
  </r>
  <r>
    <s v="YTXxHlZZONI"/>
    <x v="33"/>
    <s v="Asian"/>
    <s v="Biguanides"/>
    <x v="0"/>
    <d v="2025-03-14T00:00:00"/>
    <s v="Biguanides"/>
  </r>
  <r>
    <s v="yu8P00hDqMQ"/>
    <x v="33"/>
    <s v="Asian"/>
    <s v="Biguanides"/>
    <x v="0"/>
    <d v="2022-11-04T00:00:00"/>
    <s v="Biguanides"/>
  </r>
  <r>
    <s v="ywZ/mYx0I1M"/>
    <x v="33"/>
    <s v="Other"/>
    <s v="Biguanides"/>
    <x v="0"/>
    <d v="2021-03-25T00:00:00"/>
    <s v="Biguanides-&gt;Biguanides|SGLT-2 inhibitors-&gt;SGLT-2 inhibitors-&gt;Biguanides|GLP-1 agonists-&gt;GLP-1 agonists"/>
  </r>
  <r>
    <s v="YPyBvjTAdZI"/>
    <x v="33"/>
    <s v="Other"/>
    <s v="Biguanides"/>
    <x v="0"/>
    <d v="2015-08-27T00:00:00"/>
    <s v="Biguanides"/>
  </r>
  <r>
    <s v="1ojPT9YVc.Q"/>
    <x v="33"/>
    <s v="Asian"/>
    <s v="Biguanides"/>
    <x v="0"/>
    <d v="2024-08-21T00:00:00"/>
    <s v="Biguanides"/>
  </r>
  <r>
    <s v="1IytRZ3mhxQ"/>
    <x v="33"/>
    <s v="Other"/>
    <s v="Biguanides"/>
    <x v="0"/>
    <d v="2018-04-13T00:00:00"/>
    <s v="Biguanides-&gt;Biguanides|SGLT-2 inhibitors"/>
  </r>
  <r>
    <s v="1IHFgSuPKxQ"/>
    <x v="33"/>
    <s v="Asian"/>
    <s v="Biguanides"/>
    <x v="0"/>
    <d v="2023-05-29T00:00:00"/>
    <s v="Biguanides-&gt;Insulin glargine-&gt;Insulin glargine|SGLT-2 inhibitors-&gt;Biguanides|Insulin glargine|SGLT-2 inhibitors-&gt;Biguanides|Insulin glargine"/>
  </r>
  <r>
    <s v="1iMbHrGVhLQ"/>
    <x v="33"/>
    <s v="Asian"/>
    <s v="Biguanides"/>
    <x v="0"/>
    <d v="2023-09-26T00:00:00"/>
    <s v="Biguanides"/>
  </r>
  <r>
    <s v="7iyAo.OpR0."/>
    <x v="33"/>
    <s v="Asian"/>
    <s v="Biguanides"/>
    <x v="0"/>
    <d v="2018-03-12T00:00:00"/>
    <s v="Biguanides"/>
  </r>
  <r>
    <s v="7II453d5a5M"/>
    <x v="33"/>
    <s v="Other"/>
    <s v="Insulin aspart|Insulin isophane"/>
    <x v="1"/>
    <d v="2016-02-18T00:00:00"/>
    <s v="Insulin aspart|Insulin isophane-&gt;Insulin isophane-&gt;Insulin lispro-&gt;Insulin isophane|Insulin lispro-&gt;Biguanides-&gt;Insulin aspart|Insulin glargine-&gt;Insulin aspart-&gt;Insulin glargine"/>
  </r>
  <r>
    <s v="7JE43qZWD56"/>
    <x v="33"/>
    <s v="Asian"/>
    <s v="Biguanides"/>
    <x v="0"/>
    <d v="2020-05-26T00:00:00"/>
    <s v="Biguanides"/>
  </r>
  <r>
    <s v="7l8lV4hEu7A"/>
    <x v="33"/>
    <s v="Other"/>
    <s v="Biguanides"/>
    <x v="0"/>
    <d v="2024-07-03T00:00:00"/>
    <s v="Biguanides"/>
  </r>
  <r>
    <s v="7FTZc9b9Xx6"/>
    <x v="33"/>
    <s v="Other"/>
    <s v="Biguanides"/>
    <x v="0"/>
    <d v="2012-10-10T00:00:00"/>
    <s v="Biguanides"/>
  </r>
  <r>
    <s v="7F4/AY1hBUU"/>
    <x v="33"/>
    <s v="Asian"/>
    <s v="DPP-4 inhibitors"/>
    <x v="0"/>
    <d v="2023-01-13T00:00:00"/>
    <s v="DPP-4 inhibitors-&gt;SGLT-2 inhibitors-&gt;DPP-4 inhibitors|SGLT-2 inhibitors-&gt;Biguanides-&gt;Insulin aspart|Insulin isophane-&gt;Biguanides|Insulin glargine-&gt;Insulin glargine"/>
  </r>
  <r>
    <s v="7fDejAusCkE"/>
    <x v="33"/>
    <s v="Other"/>
    <s v="Biguanides|SGLT-2 inhibitors"/>
    <x v="0"/>
    <d v="2024-06-26T00:00:00"/>
    <s v="Biguanides|SGLT-2 inhibitors-&gt;SGLT-2 inhibitors-&gt;Biguanides"/>
  </r>
  <r>
    <s v="7px7XwKD.Y."/>
    <x v="33"/>
    <s v="Māori"/>
    <s v="Biguanides"/>
    <x v="0"/>
    <d v="2022-07-06T00:00:00"/>
    <s v="Biguanides"/>
  </r>
  <r>
    <s v="7LufkZvxO4Y"/>
    <x v="33"/>
    <s v="Asian"/>
    <s v="Biguanides"/>
    <x v="0"/>
    <d v="2025-06-23T00:00:00"/>
    <s v="Biguanides-&gt;Insulin glargine"/>
  </r>
  <r>
    <s v="7lMJQEO8CPg"/>
    <x v="33"/>
    <s v="Māori"/>
    <s v="Biguanides"/>
    <x v="0"/>
    <d v="2025-08-19T00:00:00"/>
    <s v="Biguanides"/>
  </r>
  <r>
    <s v="8.4iVJASBc2"/>
    <x v="33"/>
    <s v="Other"/>
    <s v="Biguanides"/>
    <x v="0"/>
    <d v="2024-11-01T00:00:00"/>
    <s v="Biguanides-&gt;SGLT-2 inhibitors-&gt;Biguanides|SGLT-2 inhibitors"/>
  </r>
  <r>
    <s v="7ZtJGA0R8K2"/>
    <x v="33"/>
    <s v="Māori"/>
    <s v="Biguanides"/>
    <x v="0"/>
    <d v="2020-03-30T00:00:00"/>
    <s v="Biguanides-&gt;DPP-4 inhibitors"/>
  </r>
  <r>
    <s v="7y5AmkkXuQg"/>
    <x v="33"/>
    <s v="Asian"/>
    <s v="Biguanides|Sulfonylureas"/>
    <x v="0"/>
    <d v="2017-05-06T00:00:00"/>
    <s v="Biguanides|Sulfonylureas-&gt;Sulfonylureas-&gt;Biguanides-&gt;DPP-4 inhibitors-&gt;DPP-4 inhibitors|Sulfonylureas"/>
  </r>
  <r>
    <s v="87EKKntCTOU"/>
    <x v="33"/>
    <s v="Other"/>
    <s v="Biguanides"/>
    <x v="0"/>
    <d v="2025-02-28T00:00:00"/>
    <s v="Biguanides"/>
  </r>
  <r>
    <s v="86z4eDOxPq."/>
    <x v="33"/>
    <s v="Pacific peoples"/>
    <s v="Biguanides"/>
    <x v="0"/>
    <d v="2011-11-15T00:00:00"/>
    <s v="Biguanides-&gt;Insulin isophane with insulin neutral-&gt;Biguanides|Insulin isophane with insulin neutral-&gt;Sulfonylureas-&gt;Biguanides|Sulfonylureas-&gt;DPP-4 inhibitors"/>
  </r>
  <r>
    <s v="85q9ua2o0r2"/>
    <x v="33"/>
    <s v="Other"/>
    <s v="Biguanides"/>
    <x v="0"/>
    <d v="2020-04-16T00:00:00"/>
    <s v="Biguanides-&gt;DPP-4 inhibitors-&gt;Biguanides|DPP-4 inhibitors-&gt;Biguanides|SGLT-2 inhibitors-&gt;SGLT-2 inhibitors"/>
  </r>
  <r>
    <s v="85RsJCYVUqQ"/>
    <x v="33"/>
    <s v="Asian"/>
    <s v="Biguanides"/>
    <x v="0"/>
    <d v="2025-04-10T00:00:00"/>
    <s v="Biguanides"/>
  </r>
  <r>
    <s v="83iK3JmlWZg"/>
    <x v="33"/>
    <s v="Other"/>
    <s v="Biguanides"/>
    <x v="0"/>
    <d v="2011-09-21T00:00:00"/>
    <s v="Biguanides-&gt;Biguanides|Sulfonylureas-&gt;Sulfonylureas-&gt;Insulin glargine-&gt;Insulin lispro-&gt;Insulin glargine|Insulin lispro-&gt;Biguanides|Insulin glargine|Insulin lispro-&gt;Biguanides|Insulin aspart|Insulin glargine-&gt;Insulin aspart|Insulin glargine-&gt;SGLT-2 inhibitors-&gt;DPP-4 inhibitors-&gt;DPP-4 inhibitors|SGLT-2 inhibitors-&gt;SGLT-2 inhibitors|Sulfonylureas"/>
  </r>
  <r>
    <s v="83iOncO3yKA"/>
    <x v="33"/>
    <s v="Asian"/>
    <s v="Biguanides"/>
    <x v="0"/>
    <d v="2025-07-10T00:00:00"/>
    <s v="Biguanides"/>
  </r>
  <r>
    <s v="84G4cEtDksU"/>
    <x v="33"/>
    <s v="Other"/>
    <s v="Biguanides"/>
    <x v="0"/>
    <d v="2025-09-11T00:00:00"/>
    <s v="Biguanides-&gt;Insulin isophane"/>
  </r>
  <r>
    <s v="C9yrdL04T1o"/>
    <x v="33"/>
    <s v="Pacific peoples"/>
    <s v="Biguanides"/>
    <x v="0"/>
    <d v="2016-04-11T00:00:00"/>
    <s v="Biguanides-&gt;Biguanides|Sulfonylureas-&gt;Sulfonylureas-&gt;Insulin glargine-&gt;Biguanides|Insulin glargine|Sulfonylureas-&gt;Insulin glargine|Sulfonylureas-&gt;SGLT-2 inhibitors-&gt;Insulin glargine|SGLT-2 inhibitors|Sulfonylureas-&gt;Insulin glargine|SGLT-2 inhibitors-&gt;Biguanides|GLP-1 agonists|Insulin glargine-&gt;Biguanides|GLP-1 agonists|Insulin glargine|Sulfonylureas-&gt;GLP-1 agonists-&gt;Biguanides|Insulin glargine-&gt;DPP-4 inhibitors|Insulin aspart|SGLT-2 inhibitors-&gt;DPP-4 inhibitors|Insulin aspart-&gt;Insulin aspart-&gt;Biguanides|Insulin aspart-&gt;GLP-1 agonists|Insulin aspart"/>
  </r>
  <r>
    <s v="ce2Ad3uj/dk"/>
    <x v="33"/>
    <s v="Māori"/>
    <s v="Biguanides"/>
    <x v="0"/>
    <d v="2013-03-27T00:00:00"/>
    <s v="Biguanides-&gt;Sulfonylureas-&gt;Biguanides|Sulfonylureas-&gt;DPP-4 inhibitors|Sulfonylureas-&gt;DPP-4 inhibitors-&gt;SGLT-2 inhibitors-&gt;Biguanides|GLP-1 agonists-&gt;GLP-1 agonists-&gt;Biguanides|GLP-1 agonists|Sulfonylureas-&gt;Biguanides|GLP-1 agonists|Sulfonylureas|Thiazolidinedione"/>
  </r>
  <r>
    <s v="C1PUpmAvZcI"/>
    <x v="33"/>
    <s v="Asian"/>
    <s v="Biguanides"/>
    <x v="0"/>
    <d v="2025-08-06T00:00:00"/>
    <s v="Biguanides"/>
  </r>
  <r>
    <s v="8jh64ipcu3k"/>
    <x v="33"/>
    <s v="Other"/>
    <s v="Biguanides"/>
    <x v="0"/>
    <d v="2018-02-11T00:00:00"/>
    <s v="Biguanides-&gt;Insulin isophane"/>
  </r>
  <r>
    <s v="8gtZ7AG1TSA"/>
    <x v="33"/>
    <s v="Asian"/>
    <s v="Biguanides"/>
    <x v="0"/>
    <d v="2012-04-24T00:00:00"/>
    <s v="Biguanides"/>
  </r>
  <r>
    <s v="8GWXND8Fpvg"/>
    <x v="33"/>
    <s v="Pacific peoples"/>
    <s v="Biguanides"/>
    <x v="0"/>
    <d v="2025-04-08T00:00:00"/>
    <s v="Biguanides"/>
  </r>
  <r>
    <s v="8rRcHfNozO2"/>
    <x v="33"/>
    <s v="Asian"/>
    <s v="Biguanides"/>
    <x v="0"/>
    <d v="2014-06-25T00:00:00"/>
    <s v="Biguanides-&gt;Insulin isophane-&gt;Insulin aspart"/>
  </r>
  <r>
    <s v="8SescvDaSB."/>
    <x v="33"/>
    <s v="Pacific peoples"/>
    <s v="Biguanides"/>
    <x v="0"/>
    <d v="2021-06-18T00:00:00"/>
    <s v="Biguanides-&gt;DPP-4 inhibitors-&gt;Biguanides|DPP-4 inhibitors-&gt;Biguanides|GLP-1 agonists-&gt;GLP-1 agonists-&gt;DPP-4 inhibitors|GLP-1 agonists-&gt;GLP-1 agonists|Thiazolidinedione-&gt;Biguanides|GLP-1 agonists|Thiazolidinedione-&gt;Thiazolidinedione"/>
  </r>
  <r>
    <s v="8NpInA2xIaA"/>
    <x v="33"/>
    <s v="Other"/>
    <s v="Biguanides"/>
    <x v="0"/>
    <d v="2022-02-28T00:00:00"/>
    <s v="Biguanides"/>
  </r>
  <r>
    <s v="8NEcyf6WHbw"/>
    <x v="33"/>
    <s v="Pacific peoples"/>
    <s v="Biguanides"/>
    <x v="0"/>
    <d v="2013-03-22T00:00:00"/>
    <s v="Biguanides-&gt;Biguanides|Sulfonylureas-&gt;Biguanides|Insulin isophane|Sulfonylureas-&gt;Insulin aspart-&gt;Biguanides|Insulin aspart|Insulin isophane-&gt;Biguanides|Insulin isophane-&gt;Insulin isophane-&gt;DPP-4 inhibitors|Sulfonylureas-&gt;SGLT-2 inhibitors-&gt;SGLT-2 inhibitors|Sulfonylureas-&gt;Sulfonylureas-&gt;DPP-4 inhibitors|SGLT-2 inhibitors|Sulfonylureas-&gt;DPP-4 inhibitors"/>
  </r>
  <r>
    <s v="VemmEMMPy4E"/>
    <x v="33"/>
    <s v="Other"/>
    <s v="Biguanides"/>
    <x v="0"/>
    <d v="2024-08-31T00:00:00"/>
    <s v="Biguanides"/>
  </r>
  <r>
    <s v="Vew5okJJVlM"/>
    <x v="33"/>
    <s v="Pacific peoples"/>
    <s v="Biguanides|Insulin aspart|Insulin isophane"/>
    <x v="0"/>
    <d v="2016-09-14T00:00:00"/>
    <s v="Biguanides|Insulin aspart|Insulin isophane-&gt;Insulin aspart|Insulin isophane-&gt;Biguanides"/>
  </r>
  <r>
    <s v="ve5.FMA4uFQ"/>
    <x v="33"/>
    <s v="Māori"/>
    <s v="Biguanides"/>
    <x v="0"/>
    <d v="2016-12-12T00:00:00"/>
    <s v="Biguanides"/>
  </r>
  <r>
    <s v="VF65VdsrdeQ"/>
    <x v="33"/>
    <s v="Asian"/>
    <s v="Biguanides"/>
    <x v="0"/>
    <d v="2016-09-13T00:00:00"/>
    <s v="Biguanides-&gt;Insulin aspart|Insulin isophane-&gt;Insulin isophane-&gt;Biguanides|Insulin aspart-&gt;Insulin aspart-&gt;Biguanides|Insulin aspart|Insulin isophane"/>
  </r>
  <r>
    <s v="VCOwTGjSekE"/>
    <x v="33"/>
    <s v="Asian"/>
    <s v="Biguanides"/>
    <x v="0"/>
    <d v="2012-11-06T00:00:00"/>
    <s v="Biguanides-&gt;DPP-4 inhibitors"/>
  </r>
  <r>
    <s v="VbnEiKoRu8Q"/>
    <x v="33"/>
    <s v="Other"/>
    <s v="Biguanides"/>
    <x v="0"/>
    <d v="2025-09-22T00:00:00"/>
    <s v="Biguanides"/>
  </r>
  <r>
    <s v="yg3HsKvERuo"/>
    <x v="33"/>
    <s v="Asian"/>
    <s v="Biguanides"/>
    <x v="0"/>
    <d v="2016-03-24T00:00:00"/>
    <s v="Biguanides-&gt;Biguanides|Sulfonylureas-&gt;DPP-4 inhibitors-&gt;Biguanides|DPP-4 inhibitors|Sulfonylureas-&gt;DPP-4 inhibitors|Sulfonylureas-&gt;SGLT-2 inhibitors-&gt;DPP-4 inhibitors|SGLT-2 inhibitors-&gt;Biguanides|GLP-1 agonists"/>
  </r>
  <r>
    <s v="YcCfcogUGkg"/>
    <x v="33"/>
    <s v="Pacific peoples"/>
    <s v="Biguanides"/>
    <x v="0"/>
    <d v="2021-02-18T00:00:00"/>
    <s v="Biguanides"/>
  </r>
  <r>
    <s v="YgivHjFLt1Y"/>
    <x v="33"/>
    <s v="Other"/>
    <s v="Biguanides"/>
    <x v="0"/>
    <d v="2017-11-17T00:00:00"/>
    <s v="Biguanides"/>
  </r>
  <r>
    <s v="YGbjBs9.sMY"/>
    <x v="33"/>
    <s v="Pacific peoples"/>
    <s v="Biguanides"/>
    <x v="0"/>
    <d v="2025-11-28T00:00:00"/>
    <s v="Biguanides-&gt;Insulin isophane"/>
  </r>
  <r>
    <s v="YiOBrkisYTc"/>
    <x v="33"/>
    <s v="Māori"/>
    <s v="Biguanides"/>
    <x v="0"/>
    <d v="2025-02-21T00:00:00"/>
    <s v="Biguanides"/>
  </r>
  <r>
    <s v="yJxXtXemRVY"/>
    <x v="33"/>
    <s v="Māori"/>
    <s v="Biguanides|Insulin isophane"/>
    <x v="0"/>
    <d v="2023-01-04T00:00:00"/>
    <s v="Biguanides|Insulin isophane-&gt;Insulin isophane-&gt;Insulin aspart"/>
  </r>
  <r>
    <s v="YKRNUqYRR4s"/>
    <x v="33"/>
    <s v="Asian"/>
    <s v="Biguanides|DPP-4 inhibitors"/>
    <x v="0"/>
    <d v="2021-01-20T00:00:00"/>
    <s v="Biguanides|DPP-4 inhibitors-&gt;Insulin aspart|Insulin glargine-&gt;DPP-4 inhibitors|Insulin aspart|Insulin glargine-&gt;Biguanides|Insulin aspart|Insulin glargine-&gt;Biguanides-&gt;Insulin aspart-&gt;Biguanides|Insulin aspart-&gt;Insulin glargine"/>
  </r>
  <r>
    <s v="utccfKfaVkw"/>
    <x v="33"/>
    <s v="Asian"/>
    <s v="Biguanides"/>
    <x v="0"/>
    <d v="2025-02-14T00:00:00"/>
    <s v="Biguanides"/>
  </r>
  <r>
    <s v="UrDuJ.unpN6"/>
    <x v="33"/>
    <s v="Asian"/>
    <s v="Biguanides"/>
    <x v="0"/>
    <d v="2023-02-23T00:00:00"/>
    <s v="Biguanides"/>
  </r>
  <r>
    <s v="Uq56i/E.qm2"/>
    <x v="33"/>
    <s v="Other"/>
    <s v="Biguanides"/>
    <x v="0"/>
    <d v="2023-03-16T00:00:00"/>
    <s v="Biguanides-&gt;SGLT-2 inhibitors-&gt;Biguanides|SGLT-2 inhibitors-&gt;Sulfonylureas-&gt;Biguanides|SGLT-2 inhibitors|Sulfonylureas"/>
  </r>
  <r>
    <s v="S.Qw9qQOQ6M"/>
    <x v="33"/>
    <s v="Other"/>
    <s v="Biguanides|Insulin isophane"/>
    <x v="0"/>
    <d v="2022-03-03T00:00:00"/>
    <s v="Biguanides|Insulin isophane-&gt;Insulin isophane-&gt;Biguanides"/>
  </r>
  <r>
    <s v="UNXUVDvNOdM"/>
    <x v="33"/>
    <s v="Asian"/>
    <s v="Biguanides|Insulin glargine"/>
    <x v="0"/>
    <d v="2023-05-16T00:00:00"/>
    <s v="Biguanides|Insulin glargine"/>
  </r>
  <r>
    <s v="uLIKP7sDvEQ"/>
    <x v="33"/>
    <s v="Asian"/>
    <s v="Insulin glargine|Insulin glulisine"/>
    <x v="1"/>
    <d v="2022-04-14T00:00:00"/>
    <s v="Insulin glargine|Insulin glulisine-&gt;Insulin glargine-&gt;Biguanides-&gt;Biguanides|Insulin glargine|Insulin glulisine-&gt;Biguanides|Insulin glulisine-&gt;Biguanides|DPP-4 inhibitors|Insulin glargine|Insulin glulisine-&gt;DPP-4 inhibitors|SGLT-2 inhibitors-&gt;DPP-4 inhibitors|Insulin glargine|Insulin glulisine-&gt;DPP-4 inhibitors|Insulin glargine|Insulin glulisine|SGLT-2 inhibitors"/>
  </r>
  <r>
    <s v="ullrhvi9Jh2"/>
    <x v="33"/>
    <s v="Other"/>
    <s v="Biguanides"/>
    <x v="0"/>
    <d v="2024-12-11T00:00:00"/>
    <s v="Biguanides"/>
  </r>
  <r>
    <s v="umt6FiI2rlE"/>
    <x v="33"/>
    <s v="Māori"/>
    <s v="Biguanides"/>
    <x v="0"/>
    <d v="2016-08-19T00:00:00"/>
    <s v="Biguanides-&gt;Biguanides|Sulfonylureas-&gt;Sulfonylureas-&gt;DPP-4 inhibitors|Sulfonylureas-&gt;DPP-4 inhibitors|SGLT-2 inhibitors|Sulfonylureas-&gt;DPP-4 inhibitors-&gt;SGLT-2 inhibitors"/>
  </r>
  <r>
    <s v="V05Iiq9is8M"/>
    <x v="33"/>
    <s v="Asian"/>
    <s v="Biguanides"/>
    <x v="0"/>
    <d v="2025-07-17T00:00:00"/>
    <s v="Biguanides"/>
  </r>
  <r>
    <s v="V0SG6ULJvmU"/>
    <x v="33"/>
    <s v="Other"/>
    <s v="Biguanides"/>
    <x v="0"/>
    <d v="2017-06-12T00:00:00"/>
    <s v="Biguanides"/>
  </r>
  <r>
    <s v="v2l6PgEZM6E"/>
    <x v="33"/>
    <s v="Māori"/>
    <s v="Biguanides"/>
    <x v="0"/>
    <d v="2015-09-30T00:00:00"/>
    <s v="Biguanides-&gt;SGLT-2 inhibitors-&gt;GLP-1 agonists"/>
  </r>
  <r>
    <s v="V6OxUEUfmeM"/>
    <x v="33"/>
    <s v="Other"/>
    <s v="Biguanides"/>
    <x v="0"/>
    <d v="2024-10-29T00:00:00"/>
    <s v="Biguanides"/>
  </r>
  <r>
    <s v="ux5WS65w8xY"/>
    <x v="33"/>
    <s v="Asian"/>
    <s v="Biguanides"/>
    <x v="0"/>
    <d v="2017-11-03T00:00:00"/>
    <s v="Biguanides-&gt;DPP-4 inhibitors-&gt;SGLT-2 inhibitors-&gt;Biguanides|GLP-1 agonists-&gt;GLP-1 agonists-&gt;Thiazolidinedione"/>
  </r>
  <r>
    <s v="uX8U0O3X9N2"/>
    <x v="33"/>
    <s v="Other"/>
    <s v="Biguanides"/>
    <x v="0"/>
    <d v="2014-09-05T00:00:00"/>
    <s v="Biguanides-&gt;Insulin aspart"/>
  </r>
  <r>
    <s v="UUPx7AhZ4q6"/>
    <x v="33"/>
    <s v="Asian"/>
    <s v="Biguanides"/>
    <x v="0"/>
    <d v="2019-06-10T00:00:00"/>
    <s v="Biguanides"/>
  </r>
  <r>
    <s v="OvCZgNz28J6"/>
    <x v="33"/>
    <s v="Other"/>
    <s v="Biguanides"/>
    <x v="0"/>
    <d v="2025-04-23T00:00:00"/>
    <s v="Biguanides"/>
  </r>
  <r>
    <s v="oSbEKZvzGcY"/>
    <x v="33"/>
    <s v="Pacific peoples"/>
    <s v="Biguanides"/>
    <x v="0"/>
    <d v="2015-03-16T00:00:00"/>
    <s v="Biguanides-&gt;Sulfonylureas-&gt;Biguanides|Sulfonylureas-&gt;Biguanides|Insulin glargine-&gt;DPP-4 inhibitors-&gt;Insulin glargine-&gt;Biguanides|Insulin glargine|Sulfonylureas-&gt;Biguanides|GLP-1 agonists-&gt;GLP-1 agonists-&gt;GLP-1 agonists|Insulin glargine-&gt;Insulin glargine|SGLT-2 inhibitors-&gt;Insulin lispro-&gt;Insulin lispro|SGLT-2 inhibitors-&gt;SGLT-2 inhibitors-&gt;DPP-4 inhibitors|Insulin lispro"/>
  </r>
  <r>
    <s v="OtAoWFJj9t2"/>
    <x v="33"/>
    <s v="Other"/>
    <s v="Biguanides"/>
    <x v="0"/>
    <d v="2022-08-09T00:00:00"/>
    <s v="Biguanides"/>
  </r>
  <r>
    <s v="OR/nTmw0BNk"/>
    <x v="33"/>
    <s v="Māori"/>
    <s v="Biguanides"/>
    <x v="0"/>
    <d v="2017-07-21T00:00:00"/>
    <s v="Biguanides"/>
  </r>
  <r>
    <s v="osu/MtF7Rcs"/>
    <x v="33"/>
    <s v="Pacific peoples"/>
    <s v="Biguanides"/>
    <x v="0"/>
    <d v="2012-01-24T00:00:00"/>
    <s v="Biguanides"/>
  </r>
  <r>
    <s v="rxmn8in/SLg"/>
    <x v="33"/>
    <s v="Asian"/>
    <s v="Biguanides"/>
    <x v="0"/>
    <d v="2022-01-06T00:00:00"/>
    <s v="Biguanides-&gt;Biguanides|SGLT-2 inhibitors-&gt;Biguanides|DPP-4 inhibitors-&gt;DPP-4 inhibitors"/>
  </r>
  <r>
    <s v="RXvcJp4IUCs"/>
    <x v="33"/>
    <s v="Other"/>
    <s v="Biguanides"/>
    <x v="0"/>
    <d v="2016-03-24T00:00:00"/>
    <s v="Biguanides"/>
  </r>
  <r>
    <s v="Ry74tK2Dhhk"/>
    <x v="33"/>
    <s v="Māori"/>
    <s v="Biguanides"/>
    <x v="0"/>
    <d v="2021-02-02T00:00:00"/>
    <s v="Biguanides"/>
  </r>
  <r>
    <s v="rYtKDp5zVtQ"/>
    <x v="33"/>
    <s v="Asian"/>
    <s v="Biguanides"/>
    <x v="0"/>
    <d v="2025-09-08T00:00:00"/>
    <s v="Biguanides-&gt;Insulin aspart-&gt;Insulin isophane"/>
  </r>
  <r>
    <s v="RzNSGiZdoRY"/>
    <x v="33"/>
    <s v="Other"/>
    <s v="Biguanides|Insulin aspart|Insulin glargine"/>
    <x v="0"/>
    <d v="2025-08-05T00:00:00"/>
    <s v="Biguanides|Insulin aspart|Insulin glargine-&gt;Insulin aspart-&gt;Insulin glargine-&gt;Insulin aspart|Insulin glargine"/>
  </r>
  <r>
    <s v="rzaeRCCGuSo"/>
    <x v="33"/>
    <s v="Pacific peoples"/>
    <s v="Biguanides"/>
    <x v="0"/>
    <d v="2021-10-22T00:00:00"/>
    <s v="Biguanides"/>
  </r>
  <r>
    <s v="oovlxZpBJX2"/>
    <x v="33"/>
    <s v="Māori"/>
    <s v="Biguanides"/>
    <x v="0"/>
    <d v="2022-02-04T00:00:00"/>
    <s v="Biguanides-&gt;Insulin isophane"/>
  </r>
  <r>
    <s v="OoEB2/3OHVE"/>
    <x v="33"/>
    <s v="Māori"/>
    <s v="DPP-4 inhibitors"/>
    <x v="0"/>
    <d v="2021-11-11T00:00:00"/>
    <s v="DPP-4 inhibitors-&gt;DPP-4 inhibitors|SGLT-2 inhibitors"/>
  </r>
  <r>
    <s v="oKWz5MfuMQA"/>
    <x v="33"/>
    <s v="Asian"/>
    <s v="Biguanides"/>
    <x v="0"/>
    <d v="2025-10-08T00:00:00"/>
    <s v="Biguanides-&gt;Insulin aspart|Insulin isophane"/>
  </r>
  <r>
    <s v="OM38U/jqdBg"/>
    <x v="33"/>
    <s v="Asian"/>
    <s v="Biguanides"/>
    <x v="0"/>
    <d v="2024-06-20T00:00:00"/>
    <s v="Biguanides"/>
  </r>
  <r>
    <s v="okORx9MyR/M"/>
    <x v="33"/>
    <s v="Other"/>
    <s v="Biguanides"/>
    <x v="0"/>
    <d v="2017-05-29T00:00:00"/>
    <s v="Biguanides"/>
  </r>
  <r>
    <s v="OhImjbXNslo"/>
    <x v="33"/>
    <s v="Māori"/>
    <s v="Biguanides"/>
    <x v="0"/>
    <d v="2024-07-19T00:00:00"/>
    <s v="Biguanides"/>
  </r>
  <r>
    <s v="OHopIo8qBlc"/>
    <x v="33"/>
    <s v="Pacific peoples"/>
    <s v="Biguanides|Insulin isophane"/>
    <x v="0"/>
    <d v="2015-02-25T00:00:00"/>
    <s v="Biguanides|Insulin isophane"/>
  </r>
  <r>
    <s v="Oh18hHm65Ow"/>
    <x v="33"/>
    <s v="Other"/>
    <s v="Biguanides"/>
    <x v="0"/>
    <d v="2011-07-09T00:00:00"/>
    <s v="Biguanides-&gt;Biguanides|Insulin isophane-&gt;Biguanides|DPP-4 inhibitors-&gt;DPP-4 inhibitors-&gt;Sulfonylureas-&gt;DPP-4 inhibitors|Sulfonylureas"/>
  </r>
  <r>
    <s v="ogDYrr7MGCk"/>
    <x v="33"/>
    <s v="Pacific peoples"/>
    <s v="Biguanides"/>
    <x v="0"/>
    <d v="2020-03-26T00:00:00"/>
    <s v="Biguanides-&gt;Biguanides|Sulfonylureas-&gt;SGLT-2 inhibitors-&gt;SGLT-2 inhibitors|Sulfonylureas-&gt;DPP-4 inhibitors|SGLT-2 inhibitors-&gt;DPP-4 inhibitors-&gt;Sulfonylureas"/>
  </r>
  <r>
    <s v="ofhG52gNLUA"/>
    <x v="33"/>
    <s v="Pacific peoples"/>
    <s v="Biguanides"/>
    <x v="0"/>
    <d v="2019-11-12T00:00:00"/>
    <s v="Biguanides"/>
  </r>
  <r>
    <s v="OB4kVZxnoRQ"/>
    <x v="33"/>
    <s v="Māori"/>
    <s v="Biguanides"/>
    <x v="0"/>
    <d v="2017-11-23T00:00:00"/>
    <s v="Biguanides-&gt;Insulin isophane-&gt;Biguanides|Insulin aspart|Insulin isophane-&gt;Insulin aspart|Insulin isophane-&gt;Biguanides|Insulin aspart-&gt;Insulin aspart-&gt;SGLT-2 inhibitors-&gt;Biguanides|Insulin aspart|SGLT-2 inhibitors-&gt;Biguanides|SGLT-2 inhibitors-&gt;Insulin aspart|SGLT-2 inhibitors"/>
  </r>
  <r>
    <s v="OBgJiN1wiIA"/>
    <x v="33"/>
    <s v="Other"/>
    <s v="Biguanides"/>
    <x v="0"/>
    <d v="2020-02-17T00:00:00"/>
    <s v="Biguanides"/>
  </r>
  <r>
    <s v="oBmAnmFiGls"/>
    <x v="33"/>
    <s v="Asian"/>
    <s v="Biguanides"/>
    <x v="0"/>
    <d v="2013-11-02T00:00:00"/>
    <s v="Biguanides-&gt;Biguanides|Thiazolidinedione-&gt;DPP-4 inhibitors-&gt;DPP-4 inhibitors|Thiazolidinedione-&gt;DPP-4 inhibitors|SGLT-2 inhibitors-&gt;SGLT-2 inhibitors-&gt;Sulfonylureas-&gt;DPP-4 inhibitors|Sulfonylureas"/>
  </r>
  <r>
    <s v="oAcKyZnt2Dk"/>
    <x v="33"/>
    <s v="Other"/>
    <s v="Biguanides"/>
    <x v="0"/>
    <d v="2024-11-29T00:00:00"/>
    <s v="Biguanides-&gt;Sulfonylureas"/>
  </r>
  <r>
    <s v="o8Fy0QK4Q0U"/>
    <x v="33"/>
    <s v="Pacific peoples"/>
    <s v="DPP-4 inhibitors"/>
    <x v="0"/>
    <d v="2022-10-17T00:00:00"/>
    <s v="DPP-4 inhibitors"/>
  </r>
  <r>
    <s v="OdcNmsMNwi6"/>
    <x v="33"/>
    <s v="Other"/>
    <s v="Biguanides"/>
    <x v="0"/>
    <d v="2011-08-10T00:00:00"/>
    <s v="Biguanides-&gt;Biguanides|Sulfonylureas-&gt;Sulfonylureas-&gt;Thiazolidinedione-&gt;Biguanides|Sulfonylureas|Thiazolidinedione-&gt;DPP-4 inhibitors|Sulfonylureas-&gt;Biguanides|SGLT-2 inhibitors|Sulfonylureas|Thiazolidinedione-&gt;SGLT-2 inhibitors-&gt;DPP-4 inhibitors-&gt;DPP-4 inhibitors|SGLT-2 inhibitors-&gt;Biguanides|SGLT-2 inhibitors-&gt;DPP-4 inhibitors|SGLT-2 inhibitors|Sulfonylureas"/>
  </r>
  <r>
    <s v="odu7ZnZId52"/>
    <x v="33"/>
    <s v="Pacific peoples"/>
    <s v="Biguanides|Insulin isophane"/>
    <x v="0"/>
    <d v="2013-04-15T00:00:00"/>
    <s v="Biguanides|Insulin isophane-&gt;Biguanides-&gt;Sulfonylureas-&gt;SGLT-2 inhibitors-&gt;SGLT-2 inhibitors|Sulfonylureas-&gt;GLP-1 agonists-&gt;GLP-1 agonists|Sulfonylureas-&gt;Insulin glargine-&gt;GLP-1 agonists|Insulin glargine-&gt;Insulin glargine|Sulfonylureas-&gt;GLP-1 agonists|Insulin glargine|Sulfonylureas"/>
  </r>
  <r>
    <s v="o73hppEvozc"/>
    <x v="33"/>
    <s v="Other"/>
    <s v="Biguanides"/>
    <x v="0"/>
    <d v="2023-03-03T00:00:00"/>
    <s v="Biguanides"/>
  </r>
  <r>
    <s v="O3TkbE3ZFKM"/>
    <x v="33"/>
    <s v="Asian"/>
    <s v="Biguanides"/>
    <x v="0"/>
    <d v="2022-12-29T00:00:00"/>
    <s v="Biguanides-&gt;Insulin aspart"/>
  </r>
  <r>
    <s v="O/oLiSzz4kA"/>
    <x v="33"/>
    <s v="Asian"/>
    <s v="Biguanides"/>
    <x v="0"/>
    <d v="2020-03-06T00:00:00"/>
    <s v="Biguanides-&gt;Insulin aspart|Insulin isophane"/>
  </r>
  <r>
    <s v="o/rZMeDbeFs"/>
    <x v="33"/>
    <s v="Pacific peoples"/>
    <s v="Biguanides"/>
    <x v="0"/>
    <d v="2025-06-11T00:00:00"/>
    <s v="Biguanides"/>
  </r>
  <r>
    <s v="Lc6Eia0spgo"/>
    <x v="33"/>
    <s v="Asian"/>
    <s v="Biguanides"/>
    <x v="0"/>
    <d v="2025-06-19T00:00:00"/>
    <s v="Biguanides"/>
  </r>
  <r>
    <s v="lcdf0igVfjA"/>
    <x v="33"/>
    <s v="Māori"/>
    <s v="Biguanides"/>
    <x v="0"/>
    <d v="2024-09-23T00:00:00"/>
    <s v="Biguanides"/>
  </r>
  <r>
    <s v="LbUJ7rI41Eg"/>
    <x v="33"/>
    <s v="Pacific peoples"/>
    <s v="Biguanides"/>
    <x v="0"/>
    <d v="2023-03-13T00:00:00"/>
    <s v="Biguanides"/>
  </r>
  <r>
    <s v="kW8MYb5R1vA"/>
    <x v="33"/>
    <s v="Other"/>
    <s v="Sulfonylureas"/>
    <x v="0"/>
    <d v="2011-05-06T00:00:00"/>
    <s v="Sulfonylureas-&gt;Biguanides-&gt;Insulin glargine-&gt;Insulin glargine|Sulfonylureas-&gt;Thiazolidinedione-&gt;Insulin glargine|Sulfonylureas|Thiazolidinedione-&gt;Insulin glulisine-&gt;Insulin glargine|Insulin glulisine|Sulfonylureas|Thiazolidinedione-&gt;Sulfonylureas|Thiazolidinedione-&gt;DPP-4 inhibitors-&gt;DPP-4 inhibitors|Insulin glulisine|Sulfonylureas|Thiazolidinedione-&gt;DPP-4 inhibitors|Insulin glargine|Insulin glulisine|Sulfonylureas|Thiazolidinedione-&gt;DPP-4 inhibitors|Insulin glargine|Insulin glulisine-&gt;Insulin glargine|Insulin glulisine-&gt;DPP-4 inhibitors|Insulin glargine|Insulin glulisine|Thiazolidinedione-&gt;DPP-4 inhibitors|Insulin glargine|Sulfonylureas|Thiazolidinedione"/>
  </r>
  <r>
    <s v="kz2RrPLz1fc"/>
    <x v="33"/>
    <s v="Other"/>
    <s v="Biguanides"/>
    <x v="0"/>
    <d v="2024-02-20T00:00:00"/>
    <s v="Biguanides"/>
  </r>
  <r>
    <s v="l.53KQbgqg."/>
    <x v="33"/>
    <s v="Asian"/>
    <s v="DPP-4 inhibitors"/>
    <x v="0"/>
    <d v="2025-11-06T00:00:00"/>
    <s v="DPP-4 inhibitors"/>
  </r>
  <r>
    <s v="l6/ImLOBeFY"/>
    <x v="33"/>
    <s v="Pacific peoples"/>
    <s v="Biguanides"/>
    <x v="0"/>
    <d v="2019-12-24T00:00:00"/>
    <s v="Biguanides-&gt;Insulin isophane-&gt;Insulin glargine-&gt;Biguanides|Insulin glargine|SGLT-2 inhibitors"/>
  </r>
  <r>
    <s v="l7C/A5LxI0o"/>
    <x v="33"/>
    <s v="Other"/>
    <s v="Biguanides"/>
    <x v="0"/>
    <d v="2021-08-17T00:00:00"/>
    <s v="Biguanides"/>
  </r>
  <r>
    <s v="l8HG9LjL3bk"/>
    <x v="33"/>
    <s v="Māori"/>
    <s v="Biguanides"/>
    <x v="0"/>
    <d v="2022-02-21T00:00:00"/>
    <s v="Biguanides-&gt;Biguanides|GLP-1 agonists-&gt;DPP-4 inhibitors-&gt;DPP-4 inhibitors|SGLT-2 inhibitors"/>
  </r>
  <r>
    <s v="lANb7bK/X5s"/>
    <x v="33"/>
    <s v="Māori"/>
    <s v="Biguanides"/>
    <x v="0"/>
    <d v="2025-11-21T00:00:00"/>
    <s v="Biguanides"/>
  </r>
  <r>
    <s v="LB5byd01Cxs"/>
    <x v="33"/>
    <s v="Other"/>
    <s v="Insulin isophane"/>
    <x v="1"/>
    <d v="2025-09-01T00:00:00"/>
    <s v="Insulin isophane-&gt;Biguanides"/>
  </r>
  <r>
    <s v="cZxT5cpae2o"/>
    <x v="33"/>
    <s v="Pacific peoples"/>
    <s v="Biguanides"/>
    <x v="0"/>
    <d v="2018-06-29T00:00:00"/>
    <s v="Biguanides"/>
  </r>
  <r>
    <s v="cZww8e1DTqE"/>
    <x v="33"/>
    <s v="Asian"/>
    <s v="Insulin aspart|Insulin glargine"/>
    <x v="1"/>
    <d v="2024-05-27T00:00:00"/>
    <s v="Insulin aspart|Insulin glargine-&gt;Biguanides-&gt;Insulin isophane-&gt;Insulin aspart|Insulin isophane"/>
  </r>
  <r>
    <s v="a9X0fQHPk/."/>
    <x v="33"/>
    <s v="Other"/>
    <s v="Biguanides"/>
    <x v="0"/>
    <d v="2024-09-11T00:00:00"/>
    <s v="Biguanides"/>
  </r>
  <r>
    <s v="aatzIKM2.WQ"/>
    <x v="33"/>
    <s v="Māori"/>
    <s v="Biguanides"/>
    <x v="0"/>
    <d v="2018-01-11T00:00:00"/>
    <s v="Biguanides-&gt;Biguanides|DPP-4 inhibitors-&gt;DPP-4 inhibitors-&gt;DPP-4 inhibitors|GLP-1 agonists-&gt;GLP-1 agonists-&gt;Biguanides|GLP-1 agonists-&gt;Sulfonylureas-&gt;Biguanides|GLP-1 agonists|Sulfonylureas-&gt;GLP-1 agonists|Sulfonylureas"/>
  </r>
  <r>
    <s v="D4W81aI.mY6"/>
    <x v="33"/>
    <s v="Other"/>
    <s v="Biguanides"/>
    <x v="0"/>
    <d v="2013-01-23T00:00:00"/>
    <s v="Biguanides"/>
  </r>
  <r>
    <s v="d4wUnhDTJv."/>
    <x v="33"/>
    <s v="Asian"/>
    <s v="Biguanides|Insulin isophane"/>
    <x v="0"/>
    <d v="2024-12-04T00:00:00"/>
    <s v="Biguanides|Insulin isophane-&gt;Insulin aspart-&gt;Insulin isophane"/>
  </r>
  <r>
    <s v="d7lpTBI.M9U"/>
    <x v="33"/>
    <s v="Other"/>
    <s v="Biguanides"/>
    <x v="0"/>
    <d v="2017-01-10T00:00:00"/>
    <s v="Biguanides"/>
  </r>
  <r>
    <s v="a0HlQRVkccc"/>
    <x v="33"/>
    <s v="Other"/>
    <s v="Biguanides"/>
    <x v="0"/>
    <d v="2024-11-13T00:00:00"/>
    <s v="Biguanides"/>
  </r>
  <r>
    <s v="A4F9szKJzOw"/>
    <x v="33"/>
    <s v="Other"/>
    <s v="Biguanides"/>
    <x v="0"/>
    <d v="2014-02-28T00:00:00"/>
    <s v="Biguanides"/>
  </r>
  <r>
    <s v="a6OTTDl2Fa2"/>
    <x v="33"/>
    <s v="Other"/>
    <s v="Biguanides"/>
    <x v="0"/>
    <d v="2017-07-21T00:00:00"/>
    <s v="Biguanides-&gt;Sulfonylureas-&gt;Biguanides|Sulfonylureas-&gt;SGLT-2 inhibitors-&gt;Biguanides|SGLT-2 inhibitors-&gt;DPP-4 inhibitors-&gt;DPP-4 inhibitors|SGLT-2 inhibitors"/>
  </r>
  <r>
    <s v="9x63imrvleQ"/>
    <x v="33"/>
    <s v="Māori"/>
    <s v="Biguanides"/>
    <x v="0"/>
    <d v="2024-02-21T00:00:00"/>
    <s v="Biguanides"/>
  </r>
  <r>
    <s v="9XRLWG4oTAE"/>
    <x v="33"/>
    <s v="Asian"/>
    <s v="Biguanides"/>
    <x v="0"/>
    <d v="2015-09-15T00:00:00"/>
    <s v="Biguanides-&gt;DPP-4 inhibitors"/>
  </r>
  <r>
    <s v="dLBB0baZMUo"/>
    <x v="33"/>
    <s v="Asian"/>
    <s v="Biguanides"/>
    <x v="0"/>
    <d v="2019-07-09T00:00:00"/>
    <s v="Biguanides-&gt;Biguanides|Insulin aspart|Insulin isophane-&gt;Insulin aspart|Insulin isophane-&gt;Insulin isophane-&gt;Insulin aspart"/>
  </r>
  <r>
    <s v="Dlwb/KkeSvU"/>
    <x v="33"/>
    <s v="Other"/>
    <s v="Biguanides"/>
    <x v="0"/>
    <d v="2019-04-18T00:00:00"/>
    <s v="Biguanides"/>
  </r>
  <r>
    <s v="dmONJGwuW1o"/>
    <x v="33"/>
    <s v="Māori"/>
    <s v="Biguanides"/>
    <x v="0"/>
    <d v="2024-01-23T00:00:00"/>
    <s v="Biguanides"/>
  </r>
  <r>
    <s v="DNTczHChQtk"/>
    <x v="33"/>
    <s v="Other"/>
    <s v="Biguanides"/>
    <x v="0"/>
    <d v="2011-03-12T00:00:00"/>
    <s v="Biguanides"/>
  </r>
  <r>
    <s v="DobsLkTDF4c"/>
    <x v="33"/>
    <s v="Asian"/>
    <s v="Biguanides"/>
    <x v="0"/>
    <d v="2017-03-22T00:00:00"/>
    <s v="Biguanides-&gt;SGLT-2 inhibitors-&gt;DPP-4 inhibitors|SGLT-2 inhibitors-&gt;DPP-4 inhibitors-&gt;DPP-4 inhibitors|SGLT-2 inhibitors|Sulfonylureas-&gt;DPP-4 inhibitors|Sulfonylureas"/>
  </r>
  <r>
    <s v="DHkgXd.2RSQ"/>
    <x v="33"/>
    <s v="Pacific peoples"/>
    <s v="Biguanides"/>
    <x v="0"/>
    <d v="2025-07-21T00:00:00"/>
    <s v="Biguanides"/>
  </r>
  <r>
    <s v="DeI6HONuRkw"/>
    <x v="33"/>
    <s v="Other"/>
    <s v="Biguanides"/>
    <x v="0"/>
    <d v="2016-12-08T00:00:00"/>
    <s v="Biguanides"/>
  </r>
  <r>
    <s v="dcdI388zdD6"/>
    <x v="33"/>
    <s v="Māori"/>
    <s v="Biguanides"/>
    <x v="0"/>
    <d v="2017-03-20T00:00:00"/>
    <s v="Biguanides-&gt;GLP-1 agonists-&gt;Biguanides|GLP-1 agonists-&gt;Insulin isophane-&gt;Insulin aspart|Insulin isophane-&gt;Insulin aspart-&gt;Biguanides|Insulin glargine-&gt;Insulin glargine-&gt;Biguanides|GLP-1 agonists|Insulin glargine-&gt;GLP-1 agonists|Insulin glargine-&gt;Insulin aspart|Insulin glargine|Insulin isophane-&gt;Biguanides|Insulin isophane-&gt;Insulin glargine|Insulin isophane"/>
  </r>
  <r>
    <s v="DCOkGY05dO6"/>
    <x v="33"/>
    <s v="Asian"/>
    <s v="Biguanides"/>
    <x v="0"/>
    <d v="2024-11-04T00:00:00"/>
    <s v="Biguanides"/>
  </r>
  <r>
    <s v="duGIJpfrrmI"/>
    <x v="33"/>
    <s v="Pacific peoples"/>
    <s v="Biguanides"/>
    <x v="0"/>
    <d v="2018-07-06T00:00:00"/>
    <s v="Biguanides-&gt;Sulfonylureas-&gt;DPP-4 inhibitors|Sulfonylureas-&gt;DPP-4 inhibitors-&gt;DPP-4 inhibitors|SGLT-2 inhibitors|Sulfonylureas-&gt;DPP-4 inhibitors|SGLT-2 inhibitors"/>
  </r>
  <r>
    <s v="dv6Rs678X2."/>
    <x v="33"/>
    <s v="Asian"/>
    <s v="Biguanides"/>
    <x v="0"/>
    <d v="2024-11-19T00:00:00"/>
    <s v="Biguanides"/>
  </r>
  <r>
    <s v="dW1ANgAImWo"/>
    <x v="33"/>
    <s v="Other"/>
    <s v="Biguanides"/>
    <x v="0"/>
    <d v="2022-05-19T00:00:00"/>
    <s v="Biguanides"/>
  </r>
  <r>
    <s v="dpg.sAFnTgc"/>
    <x v="33"/>
    <s v="Other"/>
    <s v="Biguanides|Insulin glargine"/>
    <x v="0"/>
    <d v="2025-11-08T00:00:00"/>
    <s v="Biguanides|Insulin glargine-&gt;Biguanides-&gt;Insulin glargine"/>
  </r>
  <r>
    <s v="dPpud3W59Y2"/>
    <x v="33"/>
    <s v="Māori"/>
    <s v="Biguanides"/>
    <x v="0"/>
    <d v="2023-09-11T00:00:00"/>
    <s v="Biguanides"/>
  </r>
  <r>
    <s v="DoLaJ5SpK12"/>
    <x v="33"/>
    <s v="Asian"/>
    <s v="Biguanides"/>
    <x v="0"/>
    <d v="2024-07-12T00:00:00"/>
    <s v="Biguanides"/>
  </r>
  <r>
    <s v="DPi9tG3/6cY"/>
    <x v="33"/>
    <s v="Māori"/>
    <s v="Biguanides"/>
    <x v="0"/>
    <d v="2024-05-10T00:00:00"/>
    <s v="Biguanides"/>
  </r>
  <r>
    <s v="drdUCzAWhnY"/>
    <x v="33"/>
    <s v="Māori"/>
    <s v="Biguanides"/>
    <x v="0"/>
    <d v="2015-08-03T00:00:00"/>
    <s v="Biguanides"/>
  </r>
  <r>
    <s v="Gx77yNH5dwg"/>
    <x v="33"/>
    <s v="Other"/>
    <s v="Biguanides"/>
    <x v="0"/>
    <d v="2021-12-22T00:00:00"/>
    <s v="Biguanides"/>
  </r>
  <r>
    <s v="GSO.lgzImG2"/>
    <x v="33"/>
    <s v="Other"/>
    <s v="Biguanides"/>
    <x v="0"/>
    <d v="2022-12-05T00:00:00"/>
    <s v="Biguanides"/>
  </r>
  <r>
    <s v="GV.QZ8fZasM"/>
    <x v="33"/>
    <s v="Māori"/>
    <s v="Biguanides"/>
    <x v="0"/>
    <d v="2011-06-23T00:00:00"/>
    <s v="Biguanides-&gt;Sulfonylureas-&gt;Biguanides|Sulfonylureas-&gt;DPP-4 inhibitors-&gt;GLP-1 agonists-&gt;GLP-1 agonists|Sulfonylureas"/>
  </r>
  <r>
    <s v="guVJZuv2CJE"/>
    <x v="33"/>
    <s v="Māori"/>
    <s v="Biguanides"/>
    <x v="0"/>
    <d v="2022-11-02T00:00:00"/>
    <s v="Biguanides"/>
  </r>
  <r>
    <s v="GxMuWnyKkAU"/>
    <x v="33"/>
    <s v="Māori"/>
    <s v="Biguanides"/>
    <x v="0"/>
    <d v="2021-04-19T00:00:00"/>
    <s v="Biguanides-&gt;DPP-4 inhibitors"/>
  </r>
  <r>
    <s v="GxZeDq6Awok"/>
    <x v="33"/>
    <s v="Asian"/>
    <s v="Biguanides"/>
    <x v="0"/>
    <d v="2024-10-12T00:00:00"/>
    <s v="Biguanides"/>
  </r>
  <r>
    <s v="gZhnG5801xM"/>
    <x v="33"/>
    <s v="Other"/>
    <s v="Insulin aspart|Insulin isophane"/>
    <x v="1"/>
    <d v="2012-06-06T00:00:00"/>
    <s v="Insulin aspart|Insulin isophane-&gt;Biguanides-&gt;DPP-4 inhibitors-&gt;Biguanides|DPP-4 inhibitors-&gt;Biguanides|GLP-1 agonists-&gt;GLP-1 agonists"/>
  </r>
  <r>
    <s v="gzHVyCkiRsE"/>
    <x v="33"/>
    <s v="Māori"/>
    <s v="Biguanides"/>
    <x v="0"/>
    <d v="2013-02-14T00:00:00"/>
    <s v="Biguanides-&gt;Insulin isophane-&gt;Insulin glulisine"/>
  </r>
  <r>
    <s v="H15PlVL1WeY"/>
    <x v="33"/>
    <s v="Other"/>
    <s v="Biguanides"/>
    <x v="0"/>
    <d v="2017-07-20T00:00:00"/>
    <s v="Biguanides"/>
  </r>
  <r>
    <s v="HdeQUhDf/fo"/>
    <x v="33"/>
    <s v="Asian"/>
    <s v="Biguanides"/>
    <x v="0"/>
    <d v="2021-03-10T00:00:00"/>
    <s v="Biguanides"/>
  </r>
  <r>
    <s v="HE9XnMaoGeQ"/>
    <x v="33"/>
    <s v="Asian"/>
    <s v="DPP-4 inhibitors"/>
    <x v="0"/>
    <d v="2024-08-16T00:00:00"/>
    <s v="DPP-4 inhibitors"/>
  </r>
  <r>
    <s v="hf5/59CpVtM"/>
    <x v="33"/>
    <s v="Asian"/>
    <s v="Biguanides"/>
    <x v="0"/>
    <d v="2023-11-06T00:00:00"/>
    <s v="Biguanides"/>
  </r>
  <r>
    <s v="hgulF5ji.aY"/>
    <x v="33"/>
    <s v="Māori"/>
    <s v="Biguanides"/>
    <x v="0"/>
    <d v="2021-06-04T00:00:00"/>
    <s v="Biguanides"/>
  </r>
  <r>
    <s v="h5X4est83IY"/>
    <x v="33"/>
    <s v="Pacific peoples"/>
    <s v="Biguanides"/>
    <x v="0"/>
    <d v="2025-07-13T00:00:00"/>
    <s v="Biguanides-&gt;SGLT-2 inhibitors"/>
  </r>
  <r>
    <s v="h3zlXQx46M6"/>
    <x v="33"/>
    <s v="Asian"/>
    <s v="Biguanides"/>
    <x v="0"/>
    <d v="2021-11-25T00:00:00"/>
    <s v="Biguanides-&gt;DPP-4 inhibitors"/>
  </r>
  <r>
    <s v="h5I9SsgvQVA"/>
    <x v="33"/>
    <s v="Pacific peoples"/>
    <s v="Biguanides"/>
    <x v="0"/>
    <d v="2015-04-15T00:00:00"/>
    <s v="Biguanides-&gt;Insulin isophane-&gt;Biguanides|Insulin isophane-&gt;Insulin aspart|Insulin isophane-&gt;DPP-4 inhibitors-&gt;Sulfonylureas-&gt;DPP-4 inhibitors|Sulfonylureas-&gt;DPP-4 inhibitors|Insulin glargine|Sulfonylureas-&gt;DPP-4 inhibitors|Insulin glargine-&gt;DPP-4 inhibitors|SGLT-2 inhibitors|Sulfonylureas"/>
  </r>
  <r>
    <s v="H3QCfgPYTMQ"/>
    <x v="33"/>
    <s v="Asian"/>
    <s v="Biguanides"/>
    <x v="0"/>
    <d v="2025-05-05T00:00:00"/>
    <s v="Biguanides"/>
  </r>
  <r>
    <s v="kOpk/34RRac"/>
    <x v="33"/>
    <s v="Other"/>
    <s v="Biguanides"/>
    <x v="0"/>
    <d v="2025-03-11T00:00:00"/>
    <s v="Biguanides"/>
  </r>
  <r>
    <s v="kOgRupJXrbQ"/>
    <x v="33"/>
    <s v="Asian"/>
    <s v="Biguanides|SGLT-2 inhibitors"/>
    <x v="0"/>
    <d v="2025-03-11T00:00:00"/>
    <s v="Biguanides|SGLT-2 inhibitors-&gt;DPP-4 inhibitors"/>
  </r>
  <r>
    <s v="kOyv1sk7gkE"/>
    <x v="33"/>
    <s v="Asian"/>
    <s v="Biguanides"/>
    <x v="0"/>
    <d v="2016-07-13T00:00:00"/>
    <s v="Biguanides"/>
  </r>
  <r>
    <s v="Km74X/sR2r6"/>
    <x v="33"/>
    <s v="Pacific peoples"/>
    <s v="Biguanides"/>
    <x v="0"/>
    <d v="2016-10-20T00:00:00"/>
    <s v="Biguanides"/>
  </r>
  <r>
    <s v="kiIAXypk3F."/>
    <x v="33"/>
    <s v="Asian"/>
    <s v="Biguanides"/>
    <x v="0"/>
    <d v="2020-05-14T00:00:00"/>
    <s v="Biguanides-&gt;Insulin aspart|Insulin isophane"/>
  </r>
  <r>
    <s v="KjUIJPlqftM"/>
    <x v="33"/>
    <s v="Asian"/>
    <s v="Biguanides"/>
    <x v="0"/>
    <d v="2016-03-07T00:00:00"/>
    <s v="Biguanides-&gt;Insulin aspart-&gt;Insulin isophane-&gt;Insulin aspart|Insulin isophane"/>
  </r>
  <r>
    <s v="Ks0vTbMoUAw"/>
    <x v="33"/>
    <s v="Asian"/>
    <s v="Biguanides"/>
    <x v="0"/>
    <d v="2022-10-17T00:00:00"/>
    <s v="Biguanides"/>
  </r>
  <r>
    <s v="HlmXWfur2Pg"/>
    <x v="33"/>
    <s v="Asian"/>
    <s v="Biguanides"/>
    <x v="0"/>
    <d v="2022-11-23T00:00:00"/>
    <s v="Biguanides"/>
  </r>
  <r>
    <s v="hJ2q2Q8qI6w"/>
    <x v="33"/>
    <s v="Asian"/>
    <s v="DPP-4 inhibitors|Insulin glargine"/>
    <x v="0"/>
    <d v="2024-06-28T00:00:00"/>
    <s v="DPP-4 inhibitors|Insulin glargine-&gt;DPP-4 inhibitors"/>
  </r>
  <r>
    <s v="HJmgV0zVJDE"/>
    <x v="33"/>
    <s v="Other"/>
    <s v="Biguanides"/>
    <x v="0"/>
    <d v="2022-06-16T00:00:00"/>
    <s v="Biguanides-&gt;SGLT-2 inhibitors"/>
  </r>
  <r>
    <s v="KG8PkdYFwwY"/>
    <x v="33"/>
    <s v="Other"/>
    <s v="Biguanides"/>
    <x v="0"/>
    <d v="2020-09-16T00:00:00"/>
    <s v="Biguanides"/>
  </r>
  <r>
    <s v="kgAHvYilwKQ"/>
    <x v="33"/>
    <s v="Pacific peoples"/>
    <s v="Biguanides"/>
    <x v="0"/>
    <d v="2025-05-08T00:00:00"/>
    <s v="Biguanides"/>
  </r>
  <r>
    <s v="kgDpsfm7pkE"/>
    <x v="33"/>
    <s v="Māori"/>
    <s v="Biguanides"/>
    <x v="0"/>
    <d v="2014-04-04T00:00:00"/>
    <s v="Biguanides-&gt;DPP-4 inhibitors-&gt;Biguanides|GLP-1 agonists-&gt;SGLT-2 inhibitors-&gt;Biguanides|DPP-4 inhibitors|SGLT-2 inhibitors-&gt;Biguanides|DPP-4 inhibitors-&gt;Insulin glargine-&gt;DPP-4 inhibitors|Insulin glargine|SGLT-2 inhibitors-&gt;DPP-4 inhibitors|Insulin glargine-&gt;Biguanides|GLP-1 agonists|Insulin glargine-&gt;GLP-1 agonists|Insulin glargine-&gt;GLP-1 agonists-&gt;Biguanides|Insulin glargine"/>
  </r>
  <r>
    <s v="Kfh6l.yCncg"/>
    <x v="33"/>
    <s v="Pacific peoples"/>
    <s v="Biguanides"/>
    <x v="0"/>
    <d v="2019-01-16T00:00:00"/>
    <s v="Biguanides-&gt;DPP-4 inhibitors|Sulfonylureas-&gt;DPP-4 inhibitors"/>
  </r>
  <r>
    <s v="KFxwg6Rykkw"/>
    <x v="33"/>
    <s v="Other"/>
    <s v="Biguanides"/>
    <x v="0"/>
    <d v="2020-04-09T00:00:00"/>
    <s v="Biguanides"/>
  </r>
  <r>
    <s v="KF8TbxL0xx."/>
    <x v="33"/>
    <s v="Māori"/>
    <s v="Biguanides"/>
    <x v="0"/>
    <d v="2011-04-08T00:00:00"/>
    <s v="Biguanides-&gt;Biguanides|Sulfonylureas-&gt;Sulfonylureas-&gt;DPP-4 inhibitors|Sulfonylureas-&gt;DPP-4 inhibitors-&gt;DPP-4 inhibitors|SGLT-2 inhibitors|Sulfonylureas-&gt;SGLT-2 inhibitors-&gt;Insulin glargine-&gt;DPP-4 inhibitors|Insulin glargine|SGLT-2 inhibitors|Sulfonylureas"/>
  </r>
  <r>
    <s v="kF9CTNrSwek"/>
    <x v="33"/>
    <s v="Asian"/>
    <s v="Biguanides"/>
    <x v="0"/>
    <d v="2021-07-22T00:00:00"/>
    <s v="Biguanides"/>
  </r>
  <r>
    <s v="HMnX25DHbBA"/>
    <x v="33"/>
    <s v="Pacific peoples"/>
    <s v="Biguanides"/>
    <x v="0"/>
    <d v="2024-09-11T00:00:00"/>
    <s v="Biguanides"/>
  </r>
  <r>
    <s v="kF/Of9mbC6I"/>
    <x v="33"/>
    <s v="Asian"/>
    <s v="Insulin aspart|Insulin isophane"/>
    <x v="1"/>
    <d v="2013-11-06T00:00:00"/>
    <s v="Insulin aspart|Insulin isophane-&gt;Biguanides-&gt;Biguanides|DPP-4 inhibitors-&gt;DPP-4 inhibitors"/>
  </r>
  <r>
    <s v="KEI4yUKg1kM"/>
    <x v="33"/>
    <s v="Pacific peoples"/>
    <s v="Biguanides"/>
    <x v="0"/>
    <d v="2020-03-24T00:00:00"/>
    <s v="Biguanides-&gt;DPP-4 inhibitors"/>
  </r>
  <r>
    <s v="mguS737JE.k"/>
    <x v="33"/>
    <s v="Asian"/>
    <s v="Biguanides"/>
    <x v="0"/>
    <d v="2023-08-22T00:00:00"/>
    <s v="Biguanides-&gt;DPP-4 inhibitors-&gt;Biguanides|DPP-4 inhibitors"/>
  </r>
  <r>
    <s v="MgB/sveg9so"/>
    <x v="33"/>
    <s v="Other"/>
    <s v="Biguanides"/>
    <x v="0"/>
    <d v="2025-08-21T00:00:00"/>
    <s v="Biguanides"/>
  </r>
  <r>
    <s v="MgCFmn72Xd2"/>
    <x v="33"/>
    <s v="Asian"/>
    <s v="Biguanides"/>
    <x v="0"/>
    <d v="2019-08-26T00:00:00"/>
    <s v="Biguanides-&gt;SGLT-2 inhibitors"/>
  </r>
  <r>
    <s v="MgeIOsUWRwY"/>
    <x v="33"/>
    <s v="Māori"/>
    <s v="Biguanides|SGLT-2 inhibitors"/>
    <x v="0"/>
    <d v="2023-06-13T00:00:00"/>
    <s v="Biguanides|SGLT-2 inhibitors-&gt;SGLT-2 inhibitors-&gt;DPP-4 inhibitors-&gt;DPP-4 inhibitors|SGLT-2 inhibitors-&gt;GLP-1 agonists-&gt;Biguanides"/>
  </r>
  <r>
    <s v="MDpj0Tj3Df."/>
    <x v="33"/>
    <s v="Pacific peoples"/>
    <s v="Biguanides"/>
    <x v="0"/>
    <d v="2019-04-08T00:00:00"/>
    <s v="Biguanides-&gt;Biguanides|SGLT-2 inhibitors-&gt;SGLT-2 inhibitors-&gt;DPP-4 inhibitors|SGLT-2 inhibitors"/>
  </r>
  <r>
    <s v="Mhn15gGTywM"/>
    <x v="33"/>
    <s v="Asian"/>
    <s v="Biguanides|Insulin glargine"/>
    <x v="0"/>
    <d v="2024-09-18T00:00:00"/>
    <s v="Biguanides|Insulin glargine-&gt;Insulin glargine-&gt;DPP-4 inhibitors-&gt;Biguanides"/>
  </r>
  <r>
    <s v="Mhi4EXlvwso"/>
    <x v="33"/>
    <s v="Asian"/>
    <s v="Biguanides"/>
    <x v="0"/>
    <d v="2016-03-20T00:00:00"/>
    <s v="Biguanides"/>
  </r>
  <r>
    <s v="milGcqiFbiE"/>
    <x v="33"/>
    <s v="Asian"/>
    <s v="Biguanides|Thiazolidinedione"/>
    <x v="0"/>
    <d v="2025-03-26T00:00:00"/>
    <s v="Biguanides|Thiazolidinedione"/>
  </r>
  <r>
    <s v="mIPz794tbDo"/>
    <x v="33"/>
    <s v="Māori"/>
    <s v="Biguanides"/>
    <x v="0"/>
    <d v="2020-03-05T00:00:00"/>
    <s v="Biguanides-&gt;Insulin glargine-&gt;Biguanides|Insulin glargine-&gt;Biguanides|DPP-4 inhibitors-&gt;DPP-4 inhibitors-&gt;GLP-1 agonists-&gt;Biguanides|GLP-1 agonists-&gt;GLP-1 agonists|Insulin glargine"/>
  </r>
  <r>
    <s v="MRHlvkZQSGo"/>
    <x v="33"/>
    <s v="Asian"/>
    <s v="Biguanides"/>
    <x v="0"/>
    <d v="2024-06-11T00:00:00"/>
    <s v="Biguanides-&gt;Biguanides|SGLT-2 inhibitors"/>
  </r>
  <r>
    <s v="msK64FTEmT2"/>
    <x v="33"/>
    <s v="Asian"/>
    <s v="Biguanides"/>
    <x v="0"/>
    <d v="2024-06-22T00:00:00"/>
    <s v="Biguanides"/>
  </r>
  <r>
    <s v="MMv0jJXBsL6"/>
    <x v="33"/>
    <s v="Pacific peoples"/>
    <s v="Biguanides"/>
    <x v="0"/>
    <d v="2020-06-22T00:00:00"/>
    <s v="Biguanides"/>
  </r>
  <r>
    <s v="mpQYqrpRD62"/>
    <x v="33"/>
    <s v="Pacific peoples"/>
    <s v="SGLT-2 inhibitors"/>
    <x v="0"/>
    <d v="2023-12-14T00:00:00"/>
    <s v="SGLT-2 inhibitors-&gt;Biguanides-&gt;Insulin isophane"/>
  </r>
  <r>
    <s v="MPfFQfXDErU"/>
    <x v="33"/>
    <s v="Asian"/>
    <s v="Biguanides"/>
    <x v="0"/>
    <d v="2019-04-27T00:00:00"/>
    <s v="Biguanides"/>
  </r>
  <r>
    <s v="mvA9INq/gTk"/>
    <x v="33"/>
    <s v="Other"/>
    <s v="Biguanides"/>
    <x v="0"/>
    <d v="2017-07-18T00:00:00"/>
    <s v="Biguanides"/>
  </r>
  <r>
    <s v="MxHPP0Hn7R6"/>
    <x v="33"/>
    <s v="Asian"/>
    <s v="Biguanides"/>
    <x v="0"/>
    <d v="2024-02-01T00:00:00"/>
    <s v="Biguanides-&gt;Insulin isophane"/>
  </r>
  <r>
    <s v="MY1yG8ALbko"/>
    <x v="33"/>
    <s v="Māori"/>
    <s v="Biguanides"/>
    <x v="0"/>
    <d v="2014-01-23T00:00:00"/>
    <s v="Biguanides"/>
  </r>
  <r>
    <s v="45HLLBQ80Es"/>
    <x v="33"/>
    <s v="Asian"/>
    <s v="Biguanides"/>
    <x v="0"/>
    <d v="2024-06-20T00:00:00"/>
    <s v="Biguanides"/>
  </r>
  <r>
    <s v="4aDjRqR.3kw"/>
    <x v="33"/>
    <s v="Asian"/>
    <s v="Biguanides"/>
    <x v="0"/>
    <d v="2015-01-28T00:00:00"/>
    <s v="Biguanides"/>
  </r>
  <r>
    <s v="3qI3.tI/Yn6"/>
    <x v="33"/>
    <s v="Other"/>
    <s v="Biguanides|Insulin isophane|Insulin lispro"/>
    <x v="0"/>
    <d v="2022-02-02T00:00:00"/>
    <s v="Biguanides|Insulin isophane|Insulin lispro-&gt;Insulin isophane|Insulin lispro-&gt;Insulin isophane-&gt;Insulin aspart-&gt;Insulin aspart|Insulin isophane"/>
  </r>
  <r>
    <s v="3u31FGjOGJQ"/>
    <x v="33"/>
    <s v="Other"/>
    <s v="Biguanides"/>
    <x v="0"/>
    <d v="2014-02-13T00:00:00"/>
    <s v="Biguanides"/>
  </r>
  <r>
    <s v="3uH2SU/qVQw"/>
    <x v="33"/>
    <s v="Asian"/>
    <s v="Biguanides"/>
    <x v="0"/>
    <d v="2016-02-23T00:00:00"/>
    <s v="Biguanides"/>
  </r>
  <r>
    <s v="3VBY/SQPAGg"/>
    <x v="33"/>
    <s v="Māori"/>
    <s v="Biguanides"/>
    <x v="0"/>
    <d v="2024-12-23T00:00:00"/>
    <s v="Biguanides"/>
  </r>
  <r>
    <s v="myuyZir7Y8."/>
    <x v="33"/>
    <s v="Asian"/>
    <s v="Biguanides"/>
    <x v="0"/>
    <d v="2011-12-21T00:00:00"/>
    <s v="Biguanides-&gt;Biguanides|Insulin isophane|Insulin lispro-&gt;Insulin isophane|Insulin lispro-&gt;Insulin lispro-&gt;Insulin isophane"/>
  </r>
  <r>
    <s v="N32ttPFHsSE"/>
    <x v="33"/>
    <s v="Māori"/>
    <s v="Biguanides|Insulin isophane"/>
    <x v="0"/>
    <d v="2021-12-18T00:00:00"/>
    <s v="Biguanides|Insulin isophane"/>
  </r>
  <r>
    <s v="3jeIq9L6iHo"/>
    <x v="33"/>
    <s v="Other"/>
    <s v="Biguanides"/>
    <x v="0"/>
    <d v="2022-07-11T00:00:00"/>
    <s v="Biguanides"/>
  </r>
  <r>
    <s v="3kQW2Sv5QMc"/>
    <x v="33"/>
    <s v="Other"/>
    <s v="Biguanides"/>
    <x v="0"/>
    <d v="2024-11-21T00:00:00"/>
    <s v="Biguanides"/>
  </r>
  <r>
    <s v="3mdRw9nR0Cs"/>
    <x v="33"/>
    <s v="Pacific peoples"/>
    <s v="Insulin isophane"/>
    <x v="1"/>
    <d v="2025-05-01T00:00:00"/>
    <s v="Insulin isophane-&gt;Insulin isophane|SGLT-2 inhibitors"/>
  </r>
  <r>
    <s v="zYuxXpyL/bs"/>
    <x v="33"/>
    <s v="Other"/>
    <s v="Biguanides"/>
    <x v="0"/>
    <d v="2018-10-09T00:00:00"/>
    <s v="Biguanides-&gt;Insulin isophane-&gt;Insulin aspart-&gt;Insulin aspart|Insulin isophane"/>
  </r>
  <r>
    <s v="N3Wpg3A1x1Y"/>
    <x v="33"/>
    <s v="Māori"/>
    <s v="Biguanides"/>
    <x v="0"/>
    <d v="2025-03-02T00:00:00"/>
    <s v="Biguanides-&gt;SGLT-2 inhibitors"/>
  </r>
  <r>
    <s v="FQ3R3SoBNAQ"/>
    <x v="33"/>
    <s v="Asian"/>
    <s v="Biguanides"/>
    <x v="0"/>
    <d v="2015-01-27T00:00:00"/>
    <s v="Biguanides-&gt;DPP-4 inhibitors-&gt;DPP-4 inhibitors|SGLT-2 inhibitors-&gt;SGLT-2 inhibitors"/>
  </r>
  <r>
    <s v="Fq6Va.5ZhSE"/>
    <x v="33"/>
    <s v="Asian"/>
    <s v="Biguanides"/>
    <x v="0"/>
    <d v="2022-01-12T00:00:00"/>
    <s v="Biguanides-&gt;Insulin isophane-&gt;Insulin aspart"/>
  </r>
  <r>
    <s v="fPph8g/7b7k"/>
    <x v="33"/>
    <s v="Asian"/>
    <s v="Biguanides|DPP-4 inhibitors"/>
    <x v="0"/>
    <d v="2024-11-17T00:00:00"/>
    <s v="Biguanides|DPP-4 inhibitors-&gt;DPP-4 inhibitors"/>
  </r>
  <r>
    <s v="fOnuOyeUz/Q"/>
    <x v="33"/>
    <s v="Other"/>
    <s v="Biguanides"/>
    <x v="0"/>
    <d v="2021-05-18T00:00:00"/>
    <s v="Biguanides"/>
  </r>
  <r>
    <s v="fHQdE38Sp5Y"/>
    <x v="33"/>
    <s v="Pacific peoples"/>
    <s v="Biguanides"/>
    <x v="0"/>
    <d v="2024-02-17T00:00:00"/>
    <s v="Biguanides"/>
  </r>
  <r>
    <s v="fk7ixCsK2fk"/>
    <x v="33"/>
    <s v="Other"/>
    <s v="Biguanides"/>
    <x v="0"/>
    <d v="2024-10-24T00:00:00"/>
    <s v="Biguanides"/>
  </r>
  <r>
    <s v="FjQglaHaq5Y"/>
    <x v="33"/>
    <s v="Asian"/>
    <s v="Biguanides"/>
    <x v="0"/>
    <d v="2022-10-06T00:00:00"/>
    <s v="Biguanides-&gt;Biguanides|Insulin aspart|Insulin isophane-&gt;Insulin aspart|Insulin isophane-&gt;DPP-4 inhibitors-&gt;DPP-4 inhibitors|SGLT-2 inhibitors-&gt;SGLT-2 inhibitors"/>
  </r>
  <r>
    <s v="Fjxwl8G/gZ."/>
    <x v="33"/>
    <s v="Asian"/>
    <s v="Biguanides"/>
    <x v="0"/>
    <d v="2016-03-21T00:00:00"/>
    <s v="Biguanides-&gt;Insulin aspart|Insulin isophane-&gt;Insulin aspart-&gt;Insulin isophane-&gt;Biguanides|Insulin aspart|Insulin isophane"/>
  </r>
  <r>
    <s v="FjzoOplXGrU"/>
    <x v="33"/>
    <s v="Other"/>
    <s v="Biguanides"/>
    <x v="0"/>
    <d v="2013-02-27T00:00:00"/>
    <s v="Biguanides"/>
  </r>
  <r>
    <s v="in.5rYiDhRM"/>
    <x v="33"/>
    <s v="Asian"/>
    <s v="Biguanides|Insulin aspart|Insulin isophane"/>
    <x v="0"/>
    <d v="2024-12-13T00:00:00"/>
    <s v="Biguanides|Insulin aspart|Insulin isophane-&gt;Insulin aspart"/>
  </r>
  <r>
    <s v="ilL1gmusr8I"/>
    <x v="33"/>
    <s v="Māori"/>
    <s v="Biguanides"/>
    <x v="0"/>
    <d v="2023-03-17T00:00:00"/>
    <s v="Biguanides-&gt;SGLT-2 inhibitors"/>
  </r>
  <r>
    <s v="IwP/QXr/ShE"/>
    <x v="33"/>
    <s v="Asian"/>
    <s v="Biguanides"/>
    <x v="0"/>
    <d v="2022-11-10T00:00:00"/>
    <s v="Biguanides"/>
  </r>
  <r>
    <s v="j1G8B3rmLp2"/>
    <x v="33"/>
    <s v="Māori"/>
    <s v="Biguanides"/>
    <x v="0"/>
    <d v="2025-02-13T00:00:00"/>
    <s v="Biguanides"/>
  </r>
  <r>
    <s v="j1hoNFZyoY2"/>
    <x v="33"/>
    <s v="Māori"/>
    <s v="Biguanides"/>
    <x v="0"/>
    <d v="2024-01-17T00:00:00"/>
    <s v="Biguanides"/>
  </r>
  <r>
    <s v="J0zWcMgVGYY"/>
    <x v="33"/>
    <s v="Asian"/>
    <s v="Biguanides"/>
    <x v="0"/>
    <d v="2024-03-27T00:00:00"/>
    <s v="Biguanides"/>
  </r>
  <r>
    <s v="j3OFuVHlUOU"/>
    <x v="33"/>
    <s v="Other"/>
    <s v="Biguanides"/>
    <x v="0"/>
    <d v="2023-05-23T00:00:00"/>
    <s v="Biguanides"/>
  </r>
  <r>
    <s v="J7gDAWjGNP."/>
    <x v="33"/>
    <s v="Pacific peoples"/>
    <s v="Biguanides"/>
    <x v="0"/>
    <d v="2022-08-04T00:00:00"/>
    <s v="Biguanides"/>
  </r>
  <r>
    <s v="jGK8Vv9oiBA"/>
    <x v="33"/>
    <s v="Asian"/>
    <s v="Biguanides"/>
    <x v="0"/>
    <d v="2020-09-21T00:00:00"/>
    <s v="Biguanides-&gt;Insulin glargine-&gt;Insulin aspart-&gt;Biguanides|Insulin glargine-&gt;Insulin aspart|Insulin glargine"/>
  </r>
  <r>
    <s v="m79Mvrm.4/g"/>
    <x v="33"/>
    <s v="Pacific peoples"/>
    <s v="Insulin isophane"/>
    <x v="1"/>
    <d v="2013-12-24T00:00:00"/>
    <s v="Insulin isophane-&gt;Biguanides-&gt;SGLT-2 inhibitors-&gt;DPP-4 inhibitors|SGLT-2 inhibitors-&gt;DPP-4 inhibitors"/>
  </r>
  <r>
    <s v="MaesmrmF9i."/>
    <x v="33"/>
    <s v="Other"/>
    <s v="Biguanides"/>
    <x v="0"/>
    <d v="2013-12-04T00:00:00"/>
    <s v="Biguanides-&gt;DPP-4 inhibitors-&gt;DPP-4 inhibitors|Sulfonylureas-&gt;DPP-4 inhibitors|GLP-1 agonists|Sulfonylureas-&gt;GLP-1 agonists-&gt;DPP-4 inhibitors|GLP-1 agonists-&gt;Sulfonylureas"/>
  </r>
  <r>
    <s v="JEhTSPgVzhs"/>
    <x v="33"/>
    <s v="Asian"/>
    <s v="Biguanides"/>
    <x v="0"/>
    <d v="2024-11-05T00:00:00"/>
    <s v="Biguanides"/>
  </r>
  <r>
    <s v="jaBJp5WLItw"/>
    <x v="33"/>
    <s v="Asian"/>
    <s v="Biguanides"/>
    <x v="0"/>
    <d v="2025-05-23T00:00:00"/>
    <s v="Biguanides"/>
  </r>
  <r>
    <s v="jBndgq9TC16"/>
    <x v="33"/>
    <s v="Māori"/>
    <s v="Biguanides"/>
    <x v="0"/>
    <d v="2017-02-08T00:00:00"/>
    <s v="Biguanides-&gt;Insulin isophane"/>
  </r>
  <r>
    <s v="jchOl45Ymwk"/>
    <x v="33"/>
    <s v="Asian"/>
    <s v="Biguanides"/>
    <x v="0"/>
    <d v="2023-07-18T00:00:00"/>
    <s v="Biguanides-&gt;Biguanides|DPP-4 inhibitors-&gt;DPP-4 inhibitors"/>
  </r>
  <r>
    <s v="b13qS9dYqLk"/>
    <x v="33"/>
    <s v="Asian"/>
    <s v="Biguanides"/>
    <x v="0"/>
    <d v="2016-11-26T00:00:00"/>
    <s v="Biguanides-&gt;Insulin isophane-&gt;Biguanides|Insulin aspart-&gt;Insulin aspart|Insulin isophane-&gt;Insulin aspart-&gt;Biguanides|Insulin isophane-&gt;Sulfonylureas-&gt;DPP-4 inhibitors-&gt;Biguanides|Sulfonylureas"/>
  </r>
  <r>
    <s v="b/FuCiCe7pk"/>
    <x v="33"/>
    <s v="Other"/>
    <s v="Biguanides"/>
    <x v="0"/>
    <d v="2023-07-26T00:00:00"/>
    <s v="Biguanides"/>
  </r>
  <r>
    <s v="aZjv28EcS7g"/>
    <x v="33"/>
    <s v="Asian"/>
    <s v="Biguanides"/>
    <x v="0"/>
    <d v="2018-01-31T00:00:00"/>
    <s v="Biguanides-&gt;Insulin isophane"/>
  </r>
  <r>
    <s v="AzraM8622F2"/>
    <x v="33"/>
    <s v="Other"/>
    <s v="Insulin isophane"/>
    <x v="1"/>
    <d v="2021-02-13T00:00:00"/>
    <s v="Insulin isophane-&gt;Insulin aspart-&gt;Insulin aspart|Insulin isophane-&gt;Biguanides-&gt;Insulin glargine-&gt;Insulin aspart|Insulin glargine"/>
  </r>
  <r>
    <s v="aygKNZVe8Ys"/>
    <x v="33"/>
    <s v="Māori"/>
    <s v="Biguanides"/>
    <x v="0"/>
    <d v="2021-05-05T00:00:00"/>
    <s v="Biguanides"/>
  </r>
  <r>
    <s v="aUV3V1Yblcs"/>
    <x v="33"/>
    <s v="Asian"/>
    <s v="Biguanides"/>
    <x v="0"/>
    <d v="2018-05-28T00:00:00"/>
    <s v="Biguanides-&gt;Biguanides|Insulin isophane-&gt;Insulin aspart-&gt;Insulin aspart|Insulin isophane"/>
  </r>
  <r>
    <s v="aUwXXcXvuxs"/>
    <x v="33"/>
    <s v="Asian"/>
    <s v="DPP-4 inhibitors"/>
    <x v="0"/>
    <d v="2022-10-20T00:00:00"/>
    <s v="DPP-4 inhibitors-&gt;DPP-4 inhibitors|SGLT-2 inhibitors"/>
  </r>
  <r>
    <s v="aqxHPamcWfo"/>
    <x v="33"/>
    <s v="Asian"/>
    <s v="Biguanides"/>
    <x v="0"/>
    <d v="2011-05-16T00:00:00"/>
    <s v="Biguanides-&gt;Insulin glargine|Insulin glulisine-&gt;Insulin glargine-&gt;Biguanides|Insulin glargine-&gt;DPP-4 inhibitors-&gt;DPP-4 inhibitors|Insulin glargine"/>
  </r>
  <r>
    <s v="atQ4jKfVhn."/>
    <x v="33"/>
    <s v="Pacific peoples"/>
    <s v="Biguanides|Sulfonylureas"/>
    <x v="0"/>
    <d v="2021-05-18T00:00:00"/>
    <s v="Biguanides|Sulfonylureas-&gt;Sulfonylureas-&gt;Biguanides-&gt;GLP-1 agonists-&gt;Biguanides|GLP-1 agonists|Sulfonylureas-&gt;GLP-1 agonists|Sulfonylureas-&gt;Biguanides|GLP-1 agonists-&gt;Biguanides|SGLT-2 inhibitors"/>
  </r>
  <r>
    <s v="aSHcnuRDZRg"/>
    <x v="33"/>
    <s v="Other"/>
    <s v="Biguanides"/>
    <x v="0"/>
    <d v="2023-12-12T00:00:00"/>
    <s v="Biguanides"/>
  </r>
  <r>
    <s v="aqnmDYU/ZhE"/>
    <x v="33"/>
    <s v="Other"/>
    <s v="Biguanides"/>
    <x v="0"/>
    <d v="2017-09-06T00:00:00"/>
    <s v="Biguanides-&gt;GLP-1 agonists-&gt;Biguanides|GLP-1 agonists"/>
  </r>
  <r>
    <s v="AQOCxOA.PYo"/>
    <x v="33"/>
    <s v="Māori"/>
    <s v="Biguanides"/>
    <x v="0"/>
    <d v="2022-07-06T00:00:00"/>
    <s v="Biguanides-&gt;Biguanides|SGLT-2 inhibitors"/>
  </r>
  <r>
    <s v="aqrmgsTJWC6"/>
    <x v="33"/>
    <s v="Asian"/>
    <s v="Biguanides"/>
    <x v="0"/>
    <d v="2012-08-08T00:00:00"/>
    <s v="Biguanides-&gt;Biguanides|Sulfonylureas-&gt;SGLT-2 inhibitors"/>
  </r>
  <r>
    <s v="aoR8X0TxLlo"/>
    <x v="33"/>
    <s v="Other"/>
    <s v="Biguanides"/>
    <x v="0"/>
    <d v="2017-12-12T00:00:00"/>
    <s v="Biguanides"/>
  </r>
  <r>
    <s v="an0/zoHtwYM"/>
    <x v="33"/>
    <s v="Pacific peoples"/>
    <s v="Biguanides"/>
    <x v="0"/>
    <d v="2023-12-19T00:00:00"/>
    <s v="Biguanides"/>
  </r>
  <r>
    <s v="AmNFOuo9ayk"/>
    <x v="33"/>
    <s v="Māori"/>
    <s v="Biguanides"/>
    <x v="0"/>
    <d v="2020-08-05T00:00:00"/>
    <s v="Biguanides"/>
  </r>
  <r>
    <s v="AG7tDUpnR8s"/>
    <x v="33"/>
    <s v="Māori"/>
    <s v="Biguanides"/>
    <x v="0"/>
    <d v="2020-04-02T00:00:00"/>
    <s v="Biguanides-&gt;Biguanides|DPP-4 inhibitors|Insulin isophane-&gt;Biguanides|Insulin isophane-&gt;DPP-4 inhibitors|Insulin isophane-&gt;DPP-4 inhibitors"/>
  </r>
  <r>
    <s v="aGAW0mp6uVE"/>
    <x v="33"/>
    <s v="Other"/>
    <s v="Biguanides"/>
    <x v="0"/>
    <d v="2018-12-05T00:00:00"/>
    <s v="Biguanides"/>
  </r>
  <r>
    <s v="AfTTE4FJvK6"/>
    <x v="33"/>
    <s v="Other"/>
    <s v="Biguanides|Sulfonylureas"/>
    <x v="0"/>
    <d v="2025-04-02T00:00:00"/>
    <s v="Biguanides|Sulfonylureas-&gt;Insulin aspart|Insulin isophane"/>
  </r>
  <r>
    <s v="aIg0d/6ULVw"/>
    <x v="33"/>
    <s v="Asian"/>
    <s v="Biguanides|Insulin isophane"/>
    <x v="0"/>
    <d v="2013-05-20T00:00:00"/>
    <s v="Biguanides|Insulin isophane-&gt;Sulfonylureas-&gt;Insulin aspart-&gt;Biguanides|Sulfonylureas-&gt;Biguanides-&gt;DPP-4 inhibitors-&gt;DPP-4 inhibitors|SGLT-2 inhibitors-&gt;DPP-4 inhibitors|GLP-1 agonists-&gt;GLP-1 agonists-&gt;Biguanides|GLP-1 agonists"/>
  </r>
  <r>
    <s v="aJLrlKZqtfs"/>
    <x v="33"/>
    <s v="Other"/>
    <s v="Biguanides"/>
    <x v="0"/>
    <d v="2011-02-03T00:00:00"/>
    <s v="Biguanides"/>
  </r>
  <r>
    <s v="4EzxtcJe3uQ"/>
    <x v="33"/>
    <s v="Other"/>
    <s v="Insulin glargine"/>
    <x v="1"/>
    <d v="2022-09-02T00:00:00"/>
    <s v="Insulin glargine-&gt;Biguanides"/>
  </r>
  <r>
    <s v="4CSY.bLNovw"/>
    <x v="33"/>
    <s v="Other"/>
    <s v="Insulin isophane"/>
    <x v="1"/>
    <d v="2017-07-26T00:00:00"/>
    <s v="Insulin isophane-&gt;Insulin aspart-&gt;Biguanides-&gt;Biguanides|Insulin isophane-&gt;Biguanides|Insulin aspart|Insulin isophane"/>
  </r>
  <r>
    <s v="4cfz9qSBXsc"/>
    <x v="33"/>
    <s v="Māori"/>
    <s v="Insulin isophane"/>
    <x v="1"/>
    <d v="2019-01-15T00:00:00"/>
    <s v="Insulin isophane-&gt;Biguanides-&gt;Biguanides|SGLT-2 inhibitors-&gt;GLP-1 agonists"/>
  </r>
  <r>
    <s v="4CGWLywAHtk"/>
    <x v="33"/>
    <s v="Other"/>
    <s v="Biguanides"/>
    <x v="0"/>
    <d v="2023-06-19T00:00:00"/>
    <s v="Biguanides"/>
  </r>
  <r>
    <s v="4HQ/4RKttII"/>
    <x v="33"/>
    <s v="Other"/>
    <s v="Biguanides"/>
    <x v="0"/>
    <d v="2023-04-20T00:00:00"/>
    <s v="Biguanides"/>
  </r>
  <r>
    <s v="4n/UPBl0DYc"/>
    <x v="33"/>
    <s v="Māori"/>
    <s v="Biguanides"/>
    <x v="0"/>
    <d v="2016-02-10T00:00:00"/>
    <s v="Biguanides-&gt;Biguanides|Insulin glargine|Insulin glulisine-&gt;Sulfonylureas-&gt;Biguanides|Sulfonylureas-&gt;Biguanides|DPP-4 inhibitors|Sulfonylureas-&gt;DPP-4 inhibitors|Sulfonylureas-&gt;Biguanides|GLP-1 agonists-&gt;GLP-1 agonists-&gt;Biguanides|GLP-1 agonists|Sulfonylureas-&gt;DPP-4 inhibitors|GLP-1 agonists-&gt;SGLT-2 inhibitors-&gt;Biguanides|SGLT-2 inhibitors-&gt;GLP-1 agonists|Insulin glargine|SGLT-2 inhibitors"/>
  </r>
  <r>
    <s v="4lZ3.r3oseM"/>
    <x v="33"/>
    <s v="Other"/>
    <s v="Biguanides"/>
    <x v="0"/>
    <d v="2023-01-12T00:00:00"/>
    <s v="Biguanides"/>
  </r>
  <r>
    <s v="4lKFPTyEBNw"/>
    <x v="33"/>
    <s v="Māori"/>
    <s v="Biguanides"/>
    <x v="0"/>
    <d v="2018-04-21T00:00:00"/>
    <s v="Biguanides-&gt;Biguanides|Insulin isophane-&gt;Insulin isophane-&gt;Insulin aspart-&gt;SGLT-2 inhibitors-&gt;Biguanides|SGLT-2 inhibitors-&gt;GLP-1 agonists-&gt;DPP-4 inhibitors|GLP-1 agonists-&gt;Biguanides|GLP-1 agonists"/>
  </r>
  <r>
    <s v="4oHaRLY7ASc"/>
    <x v="33"/>
    <s v="Other"/>
    <s v="Biguanides"/>
    <x v="0"/>
    <d v="2011-09-12T00:00:00"/>
    <s v="Biguanides-&gt;Sulfonylureas-&gt;Biguanides|Sulfonylureas-&gt;SGLT-2 inhibitors-&gt;Biguanides|GLP-1 agonists-&gt;GLP-1 agonists"/>
  </r>
  <r>
    <s v="4SlY5Kvb37U"/>
    <x v="33"/>
    <s v="Other"/>
    <s v="Biguanides"/>
    <x v="0"/>
    <d v="2021-07-08T00:00:00"/>
    <s v="Biguanides"/>
  </r>
  <r>
    <s v="4rQTPTCZzlI"/>
    <x v="33"/>
    <s v="Other"/>
    <s v="Biguanides"/>
    <x v="0"/>
    <d v="2020-07-20T00:00:00"/>
    <s v="Biguanides-&gt;DPP-4 inhibitors-&gt;Biguanides|GLP-1 agonists-&gt;GLP-1 agonists"/>
  </r>
  <r>
    <s v="4rApvCwJfKI"/>
    <x v="33"/>
    <s v="Asian"/>
    <s v="Biguanides"/>
    <x v="0"/>
    <d v="2024-04-08T00:00:00"/>
    <s v="Biguanides-&gt;DPP-4 inhibitors-&gt;DPP-4 inhibitors|SGLT-2 inhibitors"/>
  </r>
  <r>
    <s v="58Ep.a39W1s"/>
    <x v="33"/>
    <s v="Other"/>
    <s v="Insulin isophane"/>
    <x v="1"/>
    <d v="2020-01-21T00:00:00"/>
    <s v="Insulin isophane-&gt;Biguanides|DPP-4 inhibitors-&gt;Insulin glargine-&gt;Biguanides-&gt;Biguanides|Insulin glargine"/>
  </r>
  <r>
    <s v="4ZcnrD/jOSI"/>
    <x v="33"/>
    <s v="Pacific peoples"/>
    <s v="Biguanides"/>
    <x v="0"/>
    <d v="2020-07-30T00:00:00"/>
    <s v="Biguanides-&gt;SGLT-2 inhibitors"/>
  </r>
  <r>
    <s v="a92MhQ7rNvo"/>
    <x v="33"/>
    <s v="Asian"/>
    <s v="Biguanides"/>
    <x v="0"/>
    <d v="2024-07-02T00:00:00"/>
    <s v="Biguanides"/>
  </r>
  <r>
    <s v="aai62eXk5hY"/>
    <x v="33"/>
    <s v="Asian"/>
    <s v="DPP-4 inhibitors"/>
    <x v="0"/>
    <d v="2024-07-31T00:00:00"/>
    <s v="DPP-4 inhibitors-&gt;DPP-4 inhibitors|SGLT-2 inhibitors|Sulfonylureas-&gt;DPP-4 inhibitors|SGLT-2 inhibitors-&gt;SGLT-2 inhibitors"/>
  </r>
  <r>
    <s v="ACEOuf0OgHg"/>
    <x v="33"/>
    <s v="Māori"/>
    <s v="DPP-4 inhibitors"/>
    <x v="0"/>
    <d v="2020-01-28T00:00:00"/>
    <s v="DPP-4 inhibitors-&gt;DPP-4 inhibitors|Sulfonylureas-&gt;Biguanides-&gt;Insulin isophane-&gt;DPP-4 inhibitors|Insulin isophane-&gt;DPP-4 inhibitors|SGLT-2 inhibitors-&gt;SGLT-2 inhibitors-&gt;Biguanides|GLP-1 agonists-&gt;GLP-1 agonists-&gt;Insulin aspart-&gt;Insulin aspart|Insulin isophane-&gt;Insulin glargine-&gt;Biguanides|Insulin glargine-&gt;Insulin glargine|SGLT-2 inhibitors-&gt;GLP-1 agonists|Insulin glargine"/>
  </r>
  <r>
    <s v="AcFGqAwT2r6"/>
    <x v="33"/>
    <s v="Asian"/>
    <s v="Biguanides"/>
    <x v="0"/>
    <d v="2014-12-09T00:00:00"/>
    <s v="Biguanides"/>
  </r>
  <r>
    <s v="EgyiBYNwdkY"/>
    <x v="33"/>
    <s v="Māori"/>
    <s v="Biguanides|DPP-4 inhibitors"/>
    <x v="0"/>
    <d v="2021-10-07T00:00:00"/>
    <s v="Biguanides|DPP-4 inhibitors-&gt;DPP-4 inhibitors-&gt;Biguanides|GLP-1 agonists-&gt;Biguanides"/>
  </r>
  <r>
    <s v="EI6ynWODjK2"/>
    <x v="33"/>
    <s v="Asian"/>
    <s v="DPP-4 inhibitors"/>
    <x v="0"/>
    <d v="2022-02-25T00:00:00"/>
    <s v="DPP-4 inhibitors-&gt;DPP-4 inhibitors|SGLT-2 inhibitors-&gt;Biguanides"/>
  </r>
  <r>
    <s v="HA.iwwqcNn2"/>
    <x v="33"/>
    <s v="Pacific peoples"/>
    <s v="Biguanides"/>
    <x v="0"/>
    <d v="2019-08-28T00:00:00"/>
    <s v="Biguanides"/>
  </r>
  <r>
    <s v="hDispb4zMdU"/>
    <x v="33"/>
    <s v="Other"/>
    <s v="Biguanides"/>
    <x v="0"/>
    <d v="2023-06-21T00:00:00"/>
    <s v="Biguanides"/>
  </r>
  <r>
    <s v="HAv5g1OcdEQ"/>
    <x v="33"/>
    <s v="Asian"/>
    <s v="Biguanides"/>
    <x v="0"/>
    <d v="2020-12-18T00:00:00"/>
    <s v="Biguanides"/>
  </r>
  <r>
    <s v="hF0.9aXWmfs"/>
    <x v="33"/>
    <s v="Asian"/>
    <s v="Biguanides"/>
    <x v="0"/>
    <d v="2024-12-18T00:00:00"/>
    <s v="Biguanides"/>
  </r>
  <r>
    <s v="HeaEGSyaWWs"/>
    <x v="33"/>
    <s v="Asian"/>
    <s v="Biguanides"/>
    <x v="0"/>
    <d v="2019-02-12T00:00:00"/>
    <s v="Biguanides"/>
  </r>
  <r>
    <s v="hkyAjzIs18s"/>
    <x v="33"/>
    <s v="Pacific peoples"/>
    <s v="Biguanides"/>
    <x v="0"/>
    <d v="2013-08-07T00:00:00"/>
    <s v="Biguanides"/>
  </r>
  <r>
    <s v="HmpvTHytkAU"/>
    <x v="33"/>
    <s v="Other"/>
    <s v="Biguanides"/>
    <x v="0"/>
    <d v="2013-03-08T00:00:00"/>
    <s v="Biguanides"/>
  </r>
  <r>
    <s v="hjFjd0go5Us"/>
    <x v="33"/>
    <s v="Other"/>
    <s v="DPP-4 inhibitors"/>
    <x v="0"/>
    <d v="2019-12-23T00:00:00"/>
    <s v="DPP-4 inhibitors-&gt;Insulin aspart|Insulin glargine-&gt;Insulin glargine-&gt;Insulin aspart"/>
  </r>
  <r>
    <s v="hjT19xXSHhY"/>
    <x v="33"/>
    <s v="Māori"/>
    <s v="Biguanides"/>
    <x v="0"/>
    <d v="2023-07-06T00:00:00"/>
    <s v="Biguanides"/>
  </r>
  <r>
    <s v="HkRpYw9BXF6"/>
    <x v="33"/>
    <s v="Asian"/>
    <s v="Biguanides"/>
    <x v="0"/>
    <d v="2014-08-26T00:00:00"/>
    <s v="Biguanides-&gt;Sulfonylureas-&gt;DPP-4 inhibitors-&gt;DPP-4 inhibitors|Insulin glargine-&gt;DPP-4 inhibitors|Insulin glargine|SGLT-2 inhibitors-&gt;GLP-1 agonists-&gt;DPP-4 inhibitors|GLP-1 agonists|Insulin glargine-&gt;Biguanides|GLP-1 agonists-&gt;Insulin glargine-&gt;GLP-1 agonists|Insulin glargine-&gt;Biguanides|GLP-1 agonists|Insulin glargine"/>
  </r>
  <r>
    <s v="hkSUK9k9d12"/>
    <x v="33"/>
    <s v="Asian"/>
    <s v="Biguanides"/>
    <x v="0"/>
    <d v="2021-08-17T00:00:00"/>
    <s v="Biguanides-&gt;DPP-4 inhibitors"/>
  </r>
  <r>
    <s v="HJzAUycnIu2"/>
    <x v="33"/>
    <s v="Other"/>
    <s v="Biguanides"/>
    <x v="0"/>
    <d v="2025-08-18T00:00:00"/>
    <s v="Biguanides"/>
  </r>
  <r>
    <s v="hGfTVrO6wfU"/>
    <x v="33"/>
    <s v="Other"/>
    <s v="Biguanides"/>
    <x v="0"/>
    <d v="2025-01-17T00:00:00"/>
    <s v="Biguanides"/>
  </r>
  <r>
    <s v="hG9nGgpJaq2"/>
    <x v="33"/>
    <s v="Asian"/>
    <s v="Biguanides"/>
    <x v="0"/>
    <d v="2020-12-18T00:00:00"/>
    <s v="Biguanides"/>
  </r>
  <r>
    <s v="Hielc3liA7g"/>
    <x v="33"/>
    <s v="Other"/>
    <s v="Biguanides"/>
    <x v="0"/>
    <d v="2024-03-21T00:00:00"/>
    <s v="Biguanides"/>
  </r>
  <r>
    <s v="DowqfRXGyQI"/>
    <x v="33"/>
    <s v="Other"/>
    <s v="Biguanides"/>
    <x v="0"/>
    <d v="2024-06-12T00:00:00"/>
    <s v="Biguanides"/>
  </r>
  <r>
    <s v="DQJOMIK8mdQ"/>
    <x v="33"/>
    <s v="Other"/>
    <s v="Biguanides"/>
    <x v="0"/>
    <d v="2022-03-22T00:00:00"/>
    <s v="Biguanides-&gt;Biguanides|Insulin aspart-&gt;Insulin aspart-&gt;Insulin lispro"/>
  </r>
  <r>
    <s v="dqoaLK652lU"/>
    <x v="33"/>
    <s v="Other"/>
    <s v="Biguanides"/>
    <x v="0"/>
    <d v="2023-05-10T00:00:00"/>
    <s v="Biguanides"/>
  </r>
  <r>
    <s v="Doqsz21RM8s"/>
    <x v="33"/>
    <s v="Asian"/>
    <s v="Biguanides"/>
    <x v="0"/>
    <d v="2023-11-04T00:00:00"/>
    <s v="Biguanides"/>
  </r>
  <r>
    <s v="DOjSYMj8X6."/>
    <x v="33"/>
    <s v="Māori"/>
    <s v="Biguanides"/>
    <x v="0"/>
    <d v="2019-06-06T00:00:00"/>
    <s v="Biguanides"/>
  </r>
  <r>
    <s v="B4Ol5COPKOo"/>
    <x v="33"/>
    <s v="Asian"/>
    <s v="Biguanides"/>
    <x v="0"/>
    <d v="2017-08-15T00:00:00"/>
    <s v="Biguanides"/>
  </r>
  <r>
    <s v="B50hsQp2Tus"/>
    <x v="33"/>
    <s v="Pacific peoples"/>
    <s v="Biguanides"/>
    <x v="0"/>
    <d v="2011-06-22T00:00:00"/>
    <s v="Biguanides"/>
  </r>
  <r>
    <s v="dmQRrh5jOes"/>
    <x v="33"/>
    <s v="Pacific peoples"/>
    <s v="Biguanides"/>
    <x v="0"/>
    <d v="2014-08-09T00:00:00"/>
    <s v="Biguanides-&gt;Biguanides|Sulfonylureas-&gt;Sulfonylureas-&gt;Insulin isophane-&gt;Biguanides|Insulin isophane|Sulfonylureas-&gt;Insulin glargine-&gt;DPP-4 inhibitors|Insulin glargine-&gt;DPP-4 inhibitors-&gt;Biguanides|DPP-4 inhibitors|Sulfonylureas-&gt;Biguanides|DPP-4 inhibitors|Insulin glargine|Sulfonylureas-&gt;Biguanides|DPP-4 inhibitors|Insulin glargine|SGLT-2 inhibitors-&gt;Biguanides|Insulin glargine-&gt;Biguanides|DPP-4 inhibitors|SGLT-2 inhibitors-&gt;Insulin aspart|Insulin glargine-&gt;Biguanides|DPP-4 inhibitors|Insulin aspart|Insulin glargine|SGLT-2 inhibitors-&gt;DPP-4 inhibitors|Insulin aspart|Insulin glargine|SGLT-2 inhibitors-&gt;DPP-4 inhibitors|SGLT-2 inhibitors"/>
  </r>
  <r>
    <s v="DrvGjCF15qw"/>
    <x v="33"/>
    <s v="Other"/>
    <s v="Biguanides"/>
    <x v="0"/>
    <d v="2013-11-04T00:00:00"/>
    <s v="Biguanides"/>
  </r>
  <r>
    <s v="DxdL8wbO9QM"/>
    <x v="33"/>
    <s v="Other"/>
    <s v="Biguanides"/>
    <x v="0"/>
    <d v="2013-04-29T00:00:00"/>
    <s v="Biguanides-&gt;Sulfonylureas-&gt;Biguanides|Sulfonylureas-&gt;DPP-4 inhibitors-&gt;Biguanides|DPP-4 inhibitors-&gt;Thiazolidinedione-&gt;Biguanides|Sulfonylureas|Thiazolidinedione-&gt;SGLT-2 inhibitors-&gt;DPP-4 inhibitors|SGLT-2 inhibitors-&gt;Biguanides|GLP-1 agonists-&gt;GLP-1 agonists-&gt;GLP-1 agonists|Insulin glargine-&gt;Insulin aspart-&gt;Biguanides|Insulin glargine-&gt;Insulin aspart|Insulin glargine-&gt;Insulin glargine-&gt;GLP-1 agonists|Insulin aspart"/>
  </r>
  <r>
    <s v="dWCEzJ2rw9o"/>
    <x v="33"/>
    <s v="Māori"/>
    <s v="Insulin aspart|Insulin glargine"/>
    <x v="1"/>
    <d v="2025-02-14T00:00:00"/>
    <s v="Insulin aspart|Insulin glargine-&gt;Biguanides-&gt;Biguanides|Insulin aspart|Insulin glargine"/>
  </r>
  <r>
    <s v="E0Fw4p78sLw"/>
    <x v="33"/>
    <s v="Pacific peoples"/>
    <s v="Biguanides"/>
    <x v="0"/>
    <d v="2014-04-15T00:00:00"/>
    <s v="Biguanides"/>
  </r>
  <r>
    <s v="E0vSjSedZw6"/>
    <x v="33"/>
    <s v="Asian"/>
    <s v="Biguanides"/>
    <x v="0"/>
    <d v="2022-06-27T00:00:00"/>
    <s v="Biguanides"/>
  </r>
  <r>
    <s v="e1zB1W1xMdE"/>
    <x v="33"/>
    <s v="Other"/>
    <s v="Biguanides"/>
    <x v="0"/>
    <d v="2025-10-03T00:00:00"/>
    <s v="Biguanides"/>
  </r>
  <r>
    <s v="dYOYHmWnGw6"/>
    <x v="33"/>
    <s v="Other"/>
    <s v="Biguanides"/>
    <x v="0"/>
    <d v="2023-05-04T00:00:00"/>
    <s v="Biguanides-&gt;SGLT-2 inhibitors-&gt;Biguanides|DPP-4 inhibitors|SGLT-2 inhibitors-&gt;DPP-4 inhibitors|SGLT-2 inhibitors"/>
  </r>
  <r>
    <s v="dZ5uQXJ1GWA"/>
    <x v="33"/>
    <s v="Other"/>
    <s v="Biguanides"/>
    <x v="0"/>
    <d v="2024-08-02T00:00:00"/>
    <s v="Biguanides"/>
  </r>
  <r>
    <s v="e9WK3AgsgFM"/>
    <x v="33"/>
    <s v="Pacific peoples"/>
    <s v="Biguanides"/>
    <x v="0"/>
    <d v="2013-04-05T00:00:00"/>
    <s v="Biguanides"/>
  </r>
  <r>
    <s v="E8iMAxyH/Ik"/>
    <x v="33"/>
    <s v="Other"/>
    <s v="Biguanides"/>
    <x v="0"/>
    <d v="2012-02-20T00:00:00"/>
    <s v="Biguanides-&gt;Biguanides|Sulfonylureas"/>
  </r>
  <r>
    <s v="E3euSQghpc6"/>
    <x v="33"/>
    <s v="Other"/>
    <s v="Biguanides"/>
    <x v="0"/>
    <d v="2016-06-21T00:00:00"/>
    <s v="Biguanides-&gt;Insulin isophane"/>
  </r>
  <r>
    <s v="EaJfrdqrXp2"/>
    <x v="33"/>
    <s v="Other"/>
    <s v="Biguanides"/>
    <x v="0"/>
    <d v="2012-11-14T00:00:00"/>
    <s v="Biguanides-&gt;GLP-1 agonists"/>
  </r>
  <r>
    <s v="eb6w9msACqs"/>
    <x v="33"/>
    <s v="Other"/>
    <s v="Biguanides"/>
    <x v="0"/>
    <d v="2025-03-24T00:00:00"/>
    <s v="Biguanides"/>
  </r>
  <r>
    <s v="EBb48ggwuyU"/>
    <x v="33"/>
    <s v="Other"/>
    <s v="Biguanides"/>
    <x v="0"/>
    <d v="2019-10-31T00:00:00"/>
    <s v="Biguanides"/>
  </r>
  <r>
    <s v=".WXyxj2vR0."/>
    <x v="33"/>
    <s v="Māori"/>
    <s v="Biguanides"/>
    <x v="0"/>
    <d v="2020-10-14T00:00:00"/>
    <s v="Biguanides"/>
  </r>
  <r>
    <s v=".YScR7codxc"/>
    <x v="33"/>
    <s v="Other"/>
    <s v="Biguanides"/>
    <x v="0"/>
    <d v="2016-08-25T00:00:00"/>
    <s v="Biguanides"/>
  </r>
  <r>
    <s v="/iv3JqZH2QU"/>
    <x v="33"/>
    <s v="Other"/>
    <s v="Biguanides"/>
    <x v="0"/>
    <d v="2014-09-08T00:00:00"/>
    <s v="Biguanides-&gt;DPP-4 inhibitors"/>
  </r>
  <r>
    <s v="/IzKjBBtIE2"/>
    <x v="33"/>
    <s v="Asian"/>
    <s v="Biguanides"/>
    <x v="0"/>
    <d v="2025-02-03T00:00:00"/>
    <s v="Biguanides-&gt;Insulin isophane-&gt;Insulin lispro"/>
  </r>
  <r>
    <s v="/LAoipF1exQ"/>
    <x v="33"/>
    <s v="Asian"/>
    <s v="Biguanides"/>
    <x v="0"/>
    <d v="2014-04-28T00:00:00"/>
    <s v="Biguanides"/>
  </r>
  <r>
    <s v="/m73Fw5HAlg"/>
    <x v="33"/>
    <s v="Māori"/>
    <s v="Biguanides"/>
    <x v="0"/>
    <d v="2019-08-28T00:00:00"/>
    <s v="Biguanides"/>
  </r>
  <r>
    <s v="/fKUv7gZvt."/>
    <x v="33"/>
    <s v="Pacific peoples"/>
    <s v="Biguanides"/>
    <x v="0"/>
    <d v="2017-03-23T00:00:00"/>
    <s v="Biguanides-&gt;Biguanides|Sulfonylureas-&gt;SGLT-2 inhibitors"/>
  </r>
  <r>
    <s v="/HJkW0B9HWc"/>
    <x v="33"/>
    <s v="Asian"/>
    <s v="Biguanides"/>
    <x v="0"/>
    <d v="2024-11-08T00:00:00"/>
    <s v="Biguanides-&gt;Insulin isophane"/>
  </r>
  <r>
    <s v="5uriqEP2GaU"/>
    <x v="33"/>
    <s v="Asian"/>
    <s v="Biguanides"/>
    <x v="0"/>
    <d v="2024-02-27T00:00:00"/>
    <s v="Biguanides"/>
  </r>
  <r>
    <s v="5uc/6eUDKos"/>
    <x v="33"/>
    <s v="Other"/>
    <s v="Biguanides"/>
    <x v="0"/>
    <d v="2024-02-23T00:00:00"/>
    <s v="Biguanides"/>
  </r>
  <r>
    <s v="5S8hxh/siZY"/>
    <x v="33"/>
    <s v="Pacific peoples"/>
    <s v="Biguanides"/>
    <x v="0"/>
    <d v="2018-02-12T00:00:00"/>
    <s v="Biguanides-&gt;Insulin aspart|Insulin isophane-&gt;Insulin isophane"/>
  </r>
  <r>
    <s v="5Q5RKm2CT2Y"/>
    <x v="33"/>
    <s v="Pacific peoples"/>
    <s v="Biguanides"/>
    <x v="0"/>
    <d v="2013-08-05T00:00:00"/>
    <s v="Biguanides-&gt;Sulfonylureas-&gt;Biguanides|Sulfonylureas-&gt;Biguanides|SGLT-2 inhibitors-&gt;SGLT-2 inhibitors-&gt;DPP-4 inhibitors|Insulin glargine|SGLT-2 inhibitors"/>
  </r>
  <r>
    <s v="/rvP8ftIkoE"/>
    <x v="33"/>
    <s v="Pacific peoples"/>
    <s v="Biguanides"/>
    <x v="0"/>
    <d v="2020-09-30T00:00:00"/>
    <s v="Biguanides"/>
  </r>
  <r>
    <s v="/sB2q0p5s/k"/>
    <x v="33"/>
    <s v="Pacific peoples"/>
    <s v="Biguanides"/>
    <x v="0"/>
    <d v="2023-12-08T00:00:00"/>
    <s v="Biguanides"/>
  </r>
  <r>
    <s v="/onsEiQzvqQ"/>
    <x v="33"/>
    <s v="Asian"/>
    <s v="DPP-4 inhibitors|Insulin glargine"/>
    <x v="0"/>
    <d v="2021-11-19T00:00:00"/>
    <s v="DPP-4 inhibitors|Insulin glargine-&gt;DPP-4 inhibitors-&gt;SGLT-2 inhibitors-&gt;DPP-4 inhibitors|SGLT-2 inhibitors"/>
  </r>
  <r>
    <s v="/pm9E7cdkeM"/>
    <x v="33"/>
    <s v="Pacific peoples"/>
    <s v="Biguanides|Insulin isophane"/>
    <x v="0"/>
    <d v="2021-06-24T00:00:00"/>
    <s v="Biguanides|Insulin isophane-&gt;Insulin isophane-&gt;Insulin aspart-&gt;Insulin aspart|Insulin isophane-&gt;Biguanides-&gt;Biguanides|Insulin aspart|Insulin isophane-&gt;DPP-4 inhibitors-&gt;SGLT-2 inhibitors"/>
  </r>
  <r>
    <s v="5kmY7sHzomA"/>
    <x v="33"/>
    <s v="Other"/>
    <s v="Biguanides|DPP-4 inhibitors"/>
    <x v="0"/>
    <d v="2021-05-07T00:00:00"/>
    <s v="Biguanides|DPP-4 inhibitors-&gt;SGLT-2 inhibitors-&gt;Biguanides|SGLT-2 inhibitors-&gt;GLP-1 agonists-&gt;Biguanides-&gt;Biguanides|GLP-1 agonists"/>
  </r>
  <r>
    <s v="5LfYk0Qm5LY"/>
    <x v="33"/>
    <s v="Asian"/>
    <s v="DPP-4 inhibitors"/>
    <x v="0"/>
    <d v="2023-12-11T00:00:00"/>
    <s v="DPP-4 inhibitors-&gt;SGLT-2 inhibitors-&gt;DPP-4 inhibitors|SGLT-2 inhibitors"/>
  </r>
  <r>
    <s v="5iLukgCuBes"/>
    <x v="33"/>
    <s v="Other"/>
    <s v="Biguanides"/>
    <x v="0"/>
    <d v="2020-01-10T00:00:00"/>
    <s v="Biguanides"/>
  </r>
  <r>
    <s v="6qWi845znrQ"/>
    <x v="33"/>
    <s v="Other"/>
    <s v="Biguanides"/>
    <x v="0"/>
    <d v="2025-04-08T00:00:00"/>
    <s v="Biguanides"/>
  </r>
  <r>
    <s v="6R/rVDuJ6wQ"/>
    <x v="33"/>
    <s v="Other"/>
    <s v="Biguanides|DPP-4 inhibitors"/>
    <x v="0"/>
    <d v="2023-12-21T00:00:00"/>
    <s v="Biguanides|DPP-4 inhibitors-&gt;DPP-4 inhibitors-&gt;Biguanides"/>
  </r>
  <r>
    <s v="6TodX2AgI5."/>
    <x v="33"/>
    <s v="Māori"/>
    <s v="Biguanides"/>
    <x v="0"/>
    <d v="2012-06-25T00:00:00"/>
    <s v="Biguanides-&gt;Sulfonylureas-&gt;Biguanides|DPP-4 inhibitors-&gt;DPP-4 inhibitors-&gt;SGLT-2 inhibitors"/>
  </r>
  <r>
    <s v="6WkfV2KabMc"/>
    <x v="33"/>
    <s v="Asian"/>
    <s v="Biguanides"/>
    <x v="0"/>
    <d v="2022-05-24T00:00:00"/>
    <s v="Biguanides"/>
  </r>
  <r>
    <s v="6vWRhGncczo"/>
    <x v="33"/>
    <s v="Other"/>
    <s v="Biguanides"/>
    <x v="0"/>
    <d v="2013-10-17T00:00:00"/>
    <s v="Biguanides"/>
  </r>
  <r>
    <s v="6N6CFhSz8CU"/>
    <x v="33"/>
    <s v="Asian"/>
    <s v="Biguanides"/>
    <x v="0"/>
    <d v="2018-01-22T00:00:00"/>
    <s v="Biguanides-&gt;SGLT-2 inhibitors"/>
  </r>
  <r>
    <s v="6mygtqFn8zQ"/>
    <x v="33"/>
    <s v="Asian"/>
    <s v="Biguanides|Insulin isophane"/>
    <x v="0"/>
    <d v="2020-05-15T00:00:00"/>
    <s v="Biguanides|Insulin isophane-&gt;DPP-4 inhibitors|Insulin isophane-&gt;Insulin isophane-&gt;DPP-4 inhibitors|Insulin isophane|SGLT-2 inhibitors-&gt;SGLT-2 inhibitors"/>
  </r>
  <r>
    <s v="6XBd8Px7/4s"/>
    <x v="33"/>
    <s v="Asian"/>
    <s v="Biguanides"/>
    <x v="0"/>
    <d v="2022-08-24T00:00:00"/>
    <s v="Biguanides-&gt;Insulin aspart|Insulin isophane"/>
  </r>
  <r>
    <s v="6X36qQzGqh."/>
    <x v="33"/>
    <s v="Other"/>
    <s v="Biguanides"/>
    <x v="0"/>
    <d v="2025-07-29T00:00:00"/>
    <s v="Biguanides"/>
  </r>
  <r>
    <s v="71ib5onvdUw"/>
    <x v="33"/>
    <s v="Asian"/>
    <s v="Biguanides|Sulfonylureas"/>
    <x v="0"/>
    <d v="2020-12-21T00:00:00"/>
    <s v="Biguanides|Sulfonylureas"/>
  </r>
  <r>
    <s v="bbaDRkv6sgc"/>
    <x v="33"/>
    <s v="Asian"/>
    <s v="Biguanides"/>
    <x v="0"/>
    <d v="2024-10-15T00:00:00"/>
    <s v="Biguanides"/>
  </r>
  <r>
    <s v="74y3M0UNvTs"/>
    <x v="33"/>
    <s v="Māori"/>
    <s v="Biguanides"/>
    <x v="0"/>
    <d v="2025-10-22T00:00:00"/>
    <s v="Biguanides"/>
  </r>
  <r>
    <s v="75cSxGM9RCs"/>
    <x v="33"/>
    <s v="Other"/>
    <s v="Biguanides"/>
    <x v="0"/>
    <d v="2016-12-20T00:00:00"/>
    <s v="Biguanides-&gt;GLP-1 agonists-&gt;Biguanides|GLP-1 agonists-&gt;SGLT-2 inhibitors"/>
  </r>
  <r>
    <s v="61r2w36PAR."/>
    <x v="33"/>
    <s v="Other"/>
    <s v="Biguanides"/>
    <x v="0"/>
    <d v="2024-11-11T00:00:00"/>
    <s v="Biguanides"/>
  </r>
  <r>
    <s v="63B9mnzq.4w"/>
    <x v="33"/>
    <s v="Asian"/>
    <s v="Insulin isophane"/>
    <x v="1"/>
    <d v="2018-10-04T00:00:00"/>
    <s v="Insulin isophane-&gt;Insulin aspart-&gt;Biguanides-&gt;Insulin lispro"/>
  </r>
  <r>
    <s v="6c8GUbWL9Ss"/>
    <x v="33"/>
    <s v="Māori"/>
    <s v="Biguanides"/>
    <x v="0"/>
    <d v="2022-12-20T00:00:00"/>
    <s v="Biguanides"/>
  </r>
  <r>
    <s v="67SLRToVLQI"/>
    <x v="33"/>
    <s v="Asian"/>
    <s v="Biguanides"/>
    <x v="0"/>
    <d v="2023-02-13T00:00:00"/>
    <s v="Biguanides-&gt;DPP-4 inhibitors-&gt;DPP-4 inhibitors|SGLT-2 inhibitors"/>
  </r>
  <r>
    <s v="6KLv3OeBYkU"/>
    <x v="33"/>
    <s v="Asian"/>
    <s v="Biguanides"/>
    <x v="0"/>
    <d v="2017-11-21T00:00:00"/>
    <s v="Biguanides-&gt;Sulfonylureas-&gt;Biguanides|Sulfonylureas-&gt;Biguanides|Sulfonylureas|Thiazolidinedione-&gt;DPP-4 inhibitors|Sulfonylureas-&gt;DPP-4 inhibitors-&gt;DPP-4 inhibitors|Insulin glargine|Sulfonylureas-&gt;DPP-4 inhibitors|Insulin glargine-&gt;DPP-4 inhibitors|Insulin glargine|SGLT-2 inhibitors-&gt;DPP-4 inhibitors|SGLT-2 inhibitors"/>
  </r>
  <r>
    <s v="6lAYsv8X2D6"/>
    <x v="33"/>
    <s v="Asian"/>
    <s v="Biguanides"/>
    <x v="0"/>
    <d v="2025-03-04T00:00:00"/>
    <s v="Biguanides"/>
  </r>
  <r>
    <s v="6iQocVsw2Qk"/>
    <x v="33"/>
    <s v="Asian"/>
    <s v="Biguanides"/>
    <x v="0"/>
    <d v="2022-06-08T00:00:00"/>
    <s v="Biguanides"/>
  </r>
  <r>
    <s v="6D.DMSJqZak"/>
    <x v="33"/>
    <s v="Asian"/>
    <s v="Biguanides"/>
    <x v="0"/>
    <d v="2022-10-11T00:00:00"/>
    <s v="Biguanides"/>
  </r>
  <r>
    <s v="6D6mBRFC0.M"/>
    <x v="33"/>
    <s v="Other"/>
    <s v="Biguanides"/>
    <x v="0"/>
    <d v="2011-06-30T00:00:00"/>
    <s v="Biguanides"/>
  </r>
  <r>
    <s v="6FMQzekSELo"/>
    <x v="33"/>
    <s v="Other"/>
    <s v="Biguanides"/>
    <x v="0"/>
    <d v="2019-02-15T00:00:00"/>
    <s v="Biguanides"/>
  </r>
  <r>
    <s v="eZKZOIFF7QQ"/>
    <x v="33"/>
    <s v="Māori"/>
    <s v="Biguanides"/>
    <x v="0"/>
    <d v="2023-01-05T00:00:00"/>
    <s v="Biguanides"/>
  </r>
  <r>
    <s v="EZ4.Tc.d0C2"/>
    <x v="33"/>
    <s v="Other"/>
    <s v="Insulin isophane"/>
    <x v="1"/>
    <d v="2025-05-13T00:00:00"/>
    <s v="Insulin isophane-&gt;Insulin aspart-&gt;Insulin aspart|Insulin isophane-&gt;Biguanides"/>
  </r>
  <r>
    <s v="F/SUMIJZQbU"/>
    <x v="33"/>
    <s v="Māori"/>
    <s v="Biguanides"/>
    <x v="0"/>
    <d v="2017-11-28T00:00:00"/>
    <s v="Biguanides"/>
  </r>
  <r>
    <s v="F/CudaA4LMA"/>
    <x v="33"/>
    <s v="Other"/>
    <s v="Biguanides"/>
    <x v="0"/>
    <d v="2024-02-22T00:00:00"/>
    <s v="Biguanides"/>
  </r>
  <r>
    <s v="f/KZKr4qy2w"/>
    <x v="33"/>
    <s v="Māori"/>
    <s v="DPP-4 inhibitors"/>
    <x v="0"/>
    <d v="2022-02-18T00:00:00"/>
    <s v="DPP-4 inhibitors-&gt;DPP-4 inhibitors|SGLT-2 inhibitors-&gt;GLP-1 agonists-&gt;Biguanides-&gt;Biguanides|GLP-1 agonists-&gt;Sulfonylureas-&gt;Biguanides|GLP-1 agonists|Sulfonylureas-&gt;Biguanides|Sulfonylureas"/>
  </r>
  <r>
    <s v="eX5ETzYSod2"/>
    <x v="33"/>
    <s v="Asian"/>
    <s v="Biguanides"/>
    <x v="0"/>
    <d v="2020-12-09T00:00:00"/>
    <s v="Biguanides"/>
  </r>
  <r>
    <s v="eYpkhFsPt3."/>
    <x v="33"/>
    <s v="Asian"/>
    <s v="Biguanides"/>
    <x v="0"/>
    <d v="2023-11-06T00:00:00"/>
    <s v="Biguanides"/>
  </r>
  <r>
    <s v="EYEBOgKObYU"/>
    <x v="33"/>
    <s v="Pacific peoples"/>
    <s v="Biguanides"/>
    <x v="0"/>
    <d v="2022-10-26T00:00:00"/>
    <s v="Biguanides-&gt;GLP-1 agonists-&gt;Biguanides|GLP-1 agonists"/>
  </r>
  <r>
    <s v="BywsG8WKMW6"/>
    <x v="33"/>
    <s v="Other"/>
    <s v="Biguanides"/>
    <x v="0"/>
    <d v="2024-10-17T00:00:00"/>
    <s v="Biguanides"/>
  </r>
  <r>
    <s v="BywczXcVVCI"/>
    <x v="33"/>
    <s v="Other"/>
    <s v="Biguanides"/>
    <x v="0"/>
    <d v="2022-05-19T00:00:00"/>
    <s v="Biguanides"/>
  </r>
  <r>
    <s v="EtwJnmUl4YA"/>
    <x v="33"/>
    <s v="Māori"/>
    <s v="DPP-4 inhibitors"/>
    <x v="0"/>
    <d v="2024-06-13T00:00:00"/>
    <s v="DPP-4 inhibitors"/>
  </r>
  <r>
    <s v="bZLeQECN7PQ"/>
    <x v="33"/>
    <s v="Asian"/>
    <s v="Biguanides"/>
    <x v="0"/>
    <d v="2022-09-29T00:00:00"/>
    <s v="Biguanides"/>
  </r>
  <r>
    <s v="eucQIYj0XbI"/>
    <x v="33"/>
    <s v="Other"/>
    <s v="Biguanides"/>
    <x v="0"/>
    <d v="2020-07-28T00:00:00"/>
    <s v="Biguanides"/>
  </r>
  <r>
    <s v="euqPHIm8zH2"/>
    <x v="33"/>
    <s v="Other"/>
    <s v="Biguanides"/>
    <x v="0"/>
    <d v="2017-06-07T00:00:00"/>
    <s v="Biguanides-&gt;DPP-4 inhibitors-&gt;GLP-1 agonists-&gt;DPP-4 inhibitors|GLP-1 agonists-&gt;GLP-1 agonists|Sulfonylureas-&gt;Sulfonylureas-&gt;Biguanides|GLP-1 agonists|Sulfonylureas-&gt;Biguanides|Sulfonylureas-&gt;Biguanides|SGLT-2 inhibitors|Sulfonylureas"/>
  </r>
  <r>
    <s v="EurKRg/Hcsg"/>
    <x v="33"/>
    <s v="Other"/>
    <s v="Biguanides|Insulin aspart|Insulin isophane"/>
    <x v="0"/>
    <d v="2022-11-11T00:00:00"/>
    <s v="Biguanides|Insulin aspart|Insulin isophane-&gt;Insulin isophane-&gt;Insulin aspart|Insulin isophane-&gt;Insulin aspart"/>
  </r>
  <r>
    <s v="fAI5UDPdf4w"/>
    <x v="33"/>
    <s v="Māori"/>
    <s v="Biguanides"/>
    <x v="0"/>
    <d v="2019-06-04T00:00:00"/>
    <s v="Biguanides-&gt;Biguanides|Thiazolidinedione"/>
  </r>
  <r>
    <s v="f6OVY3wT0ac"/>
    <x v="33"/>
    <s v="Asian"/>
    <s v="Biguanides"/>
    <x v="0"/>
    <d v="2018-11-06T00:00:00"/>
    <s v="Biguanides-&gt;Biguanides|DPP-4 inhibitors-&gt;DPP-4 inhibitors"/>
  </r>
  <r>
    <s v="f2Xtykjnb1s"/>
    <x v="33"/>
    <s v="Asian"/>
    <s v="Biguanides"/>
    <x v="0"/>
    <d v="2022-06-10T00:00:00"/>
    <s v="Biguanides"/>
  </r>
  <r>
    <s v="f2qCVJ5tbMU"/>
    <x v="33"/>
    <s v="Asian"/>
    <s v="Biguanides"/>
    <x v="0"/>
    <d v="2021-05-01T00:00:00"/>
    <s v="Biguanides"/>
  </r>
  <r>
    <s v="F3BdsUTRkdA"/>
    <x v="33"/>
    <s v="Asian"/>
    <s v="Biguanides"/>
    <x v="0"/>
    <d v="2018-07-25T00:00:00"/>
    <s v="Biguanides"/>
  </r>
  <r>
    <s v="F4/.HKK801o"/>
    <x v="33"/>
    <s v="Other"/>
    <s v="Biguanides"/>
    <x v="0"/>
    <d v="2012-01-26T00:00:00"/>
    <s v="Biguanides"/>
  </r>
  <r>
    <s v="F4EehlR3EMo"/>
    <x v="33"/>
    <s v="Māori"/>
    <s v="Biguanides"/>
    <x v="0"/>
    <d v="2025-03-13T00:00:00"/>
    <s v="Biguanides"/>
  </r>
  <r>
    <s v="FCkkXhx/I0A"/>
    <x v="33"/>
    <s v="Māori"/>
    <s v="Biguanides"/>
    <x v="0"/>
    <d v="2020-06-22T00:00:00"/>
    <s v="Biguanides-&gt;DPP-4 inhibitors-&gt;SGLT-2 inhibitors-&gt;DPP-4 inhibitors|SGLT-2 inhibitors-&gt;Biguanides|DPP-4 inhibitors|Insulin glargine|SGLT-2 inhibitors-&gt;Biguanides|DPP-4 inhibitors|SGLT-2 inhibitors"/>
  </r>
  <r>
    <s v="ffwMEZVij3A"/>
    <x v="33"/>
    <s v="Asian"/>
    <s v="Biguanides"/>
    <x v="0"/>
    <d v="2024-02-19T00:00:00"/>
    <s v="Biguanides"/>
  </r>
  <r>
    <s v="bFl4T84Yh7M"/>
    <x v="33"/>
    <s v="Pacific peoples"/>
    <s v="Biguanides"/>
    <x v="0"/>
    <d v="2023-08-17T00:00:00"/>
    <s v="Biguanides-&gt;Biguanides|DPP-4 inhibitors-&gt;SGLT-2 inhibitors"/>
  </r>
  <r>
    <s v="bER1eH4FNQU"/>
    <x v="33"/>
    <s v="Pacific peoples"/>
    <s v="Biguanides|Sulfonylureas"/>
    <x v="0"/>
    <d v="2012-10-09T00:00:00"/>
    <s v="Biguanides|Sulfonylureas-&gt;Biguanides|GLP-1 agonists|Insulin isophane-&gt;Insulin isophane-&gt;GLP-1 agonists|Insulin isophane-&gt;Biguanides-&gt;GLP-1 agonists-&gt;Biguanides|Insulin isophane-&gt;Biguanides|GLP-1 agonists|Insulin glargine-&gt;Biguanides|GLP-1 agonists-&gt;GLP-1 agonists|Insulin glargine-&gt;Insulin glargine-&gt;Biguanides|Insulin glargine-&gt;Sulfonylureas-&gt;Biguanides|GLP-1 agonists|Insulin glargine|Sulfonylureas-&gt;Insulin glargine|Sulfonylureas-&gt;Biguanides|Insulin glargine|Sulfonylureas"/>
  </r>
  <r>
    <s v="bcH5ZRGpeRI"/>
    <x v="33"/>
    <s v="Pacific peoples"/>
    <s v="Biguanides"/>
    <x v="0"/>
    <d v="2022-10-27T00:00:00"/>
    <s v="Biguanides-&gt;SGLT-2 inhibitors-&gt;SGLT-2 inhibitors|Sulfonylureas"/>
  </r>
  <r>
    <s v="BMC8xoc08UQ"/>
    <x v="33"/>
    <s v="Other"/>
    <s v="Biguanides"/>
    <x v="0"/>
    <d v="2021-11-16T00:00:00"/>
    <s v="Biguanides"/>
  </r>
  <r>
    <s v="BUt/IB3i/YU"/>
    <x v="33"/>
    <s v="Asian"/>
    <s v="Biguanides|Insulin isophane"/>
    <x v="0"/>
    <d v="2020-01-07T00:00:00"/>
    <s v="Biguanides|Insulin isophane-&gt;Insulin aspart-&gt;Insulin aspart|Insulin isophane-&gt;Insulin isophane"/>
  </r>
  <r>
    <s v="btL/.HxDDjY"/>
    <x v="33"/>
    <s v="Other"/>
    <s v="Biguanides"/>
    <x v="0"/>
    <d v="2025-06-06T00:00:00"/>
    <s v="Biguanides"/>
  </r>
  <r>
    <s v="bxgGIBypUGs"/>
    <x v="33"/>
    <s v="Other"/>
    <s v="Biguanides"/>
    <x v="0"/>
    <d v="2022-07-21T00:00:00"/>
    <s v="Biguanides"/>
  </r>
  <r>
    <s v="Byal3iW3u2c"/>
    <x v="33"/>
    <s v="Māori"/>
    <s v="Biguanides"/>
    <x v="0"/>
    <d v="2020-02-05T00:00:00"/>
    <s v="Biguanides"/>
  </r>
  <r>
    <s v="bwegHdY3U7s"/>
    <x v="33"/>
    <s v="Māori"/>
    <s v="Biguanides"/>
    <x v="0"/>
    <d v="2020-08-26T00:00:00"/>
    <s v="Biguanides-&gt;SGLT-2 inhibitors-&gt;DPP-4 inhibitors|SGLT-2 inhibitors-&gt;DPP-4 inhibitors"/>
  </r>
  <r>
    <s v="BpHv1PKf42c"/>
    <x v="33"/>
    <s v="Other"/>
    <s v="Biguanides"/>
    <x v="0"/>
    <d v="2015-09-28T00:00:00"/>
    <s v="Biguanides-&gt;Biguanides|Sulfonylureas"/>
  </r>
  <r>
    <s v="BNHtwte7kkI"/>
    <x v="33"/>
    <s v="Pacific peoples"/>
    <s v="Biguanides"/>
    <x v="0"/>
    <d v="2013-12-16T00:00:00"/>
    <s v="Biguanides-&gt;Insulin isophane-&gt;Biguanides|Insulin isophane-&gt;Biguanides|Sulfonylureas-&gt;DPP-4 inhibitors|Sulfonylureas-&gt;DPP-4 inhibitors"/>
  </r>
  <r>
    <s v="boAUE7R9PFU"/>
    <x v="33"/>
    <s v="Māori"/>
    <s v="Biguanides"/>
    <x v="0"/>
    <d v="2021-06-28T00:00:00"/>
    <s v="Biguanides"/>
  </r>
  <r>
    <s v="BSj/YTwDbC6"/>
    <x v="33"/>
    <s v="Asian"/>
    <s v="Biguanides"/>
    <x v="0"/>
    <d v="2025-09-29T00:00:00"/>
    <s v="Biguanides"/>
  </r>
  <r>
    <s v="BsA47fFYh3g"/>
    <x v="33"/>
    <s v="Māori"/>
    <s v="Biguanides"/>
    <x v="0"/>
    <d v="2015-12-16T00:00:00"/>
    <s v="Biguanides-&gt;DPP-4 inhibitors-&gt;DPP-4 inhibitors|SGLT-2 inhibitors-&gt;SGLT-2 inhibitors"/>
  </r>
  <r>
    <s v="bR67dmKQb1Y"/>
    <x v="33"/>
    <s v="Asian"/>
    <s v="Biguanides"/>
    <x v="0"/>
    <d v="2018-02-09T00:00:00"/>
    <s v="Biguanides"/>
  </r>
  <r>
    <s v="BrabspQcEFI"/>
    <x v="33"/>
    <s v="Asian"/>
    <s v="Biguanides"/>
    <x v="0"/>
    <d v="2025-04-10T00:00:00"/>
    <s v="Biguanides"/>
  </r>
  <r>
    <s v="Uj7Pdepsiv6"/>
    <x v="33"/>
    <s v="Asian"/>
    <s v="Biguanides"/>
    <x v="0"/>
    <d v="2020-11-09T00:00:00"/>
    <s v="Biguanides-&gt;Insulin isophane-&gt;Biguanides|Insulin isophane-&gt;Insulin lispro"/>
  </r>
  <r>
    <s v="UIKs7aOzxYU"/>
    <x v="33"/>
    <s v="Other"/>
    <s v="Biguanides"/>
    <x v="0"/>
    <d v="2022-02-09T00:00:00"/>
    <s v="Biguanides"/>
  </r>
  <r>
    <s v="UI6ELIXGins"/>
    <x v="33"/>
    <s v="Asian"/>
    <s v="Insulin aspart"/>
    <x v="1"/>
    <d v="2022-08-19T00:00:00"/>
    <s v="Insulin aspart-&gt;Biguanides"/>
  </r>
  <r>
    <s v="uG94/TsZtC6"/>
    <x v="33"/>
    <s v="Other"/>
    <s v="Biguanides"/>
    <x v="0"/>
    <d v="2020-03-09T00:00:00"/>
    <s v="Biguanides"/>
  </r>
  <r>
    <s v="uH.KEsw0Ljs"/>
    <x v="33"/>
    <s v="Asian"/>
    <s v="Biguanides"/>
    <x v="0"/>
    <d v="2024-02-01T00:00:00"/>
    <s v="Biguanides"/>
  </r>
  <r>
    <s v="u7z34zPK35w"/>
    <x v="33"/>
    <s v="Asian"/>
    <s v="Biguanides"/>
    <x v="0"/>
    <d v="2024-08-27T00:00:00"/>
    <s v="Biguanides-&gt;SGLT-2 inhibitors-&gt;Biguanides|SGLT-2 inhibitors"/>
  </r>
  <r>
    <s v="u9jDTR3/ptI"/>
    <x v="33"/>
    <s v="Other"/>
    <s v="Biguanides"/>
    <x v="0"/>
    <d v="2024-09-09T00:00:00"/>
    <s v="Biguanides"/>
  </r>
  <r>
    <s v="ubl0A71YCOs"/>
    <x v="33"/>
    <s v="Asian"/>
    <s v="Biguanides"/>
    <x v="0"/>
    <d v="2024-09-03T00:00:00"/>
    <s v="Biguanides-&gt;Insulin glargine"/>
  </r>
  <r>
    <s v="uBIyFizT4Lc"/>
    <x v="33"/>
    <s v="Asian"/>
    <s v="Biguanides"/>
    <x v="0"/>
    <d v="2018-05-03T00:00:00"/>
    <s v="Biguanides-&gt;Insulin isophane-&gt;DPP-4 inhibitors-&gt;SGLT-2 inhibitors"/>
  </r>
  <r>
    <s v="uaU6hPpq1C6"/>
    <x v="33"/>
    <s v="Other"/>
    <s v="Biguanides"/>
    <x v="0"/>
    <d v="2023-08-24T00:00:00"/>
    <s v="Biguanides"/>
  </r>
  <r>
    <s v="udAl0IiL0/."/>
    <x v="33"/>
    <s v="Other"/>
    <s v="Biguanides"/>
    <x v="0"/>
    <d v="2013-07-25T00:00:00"/>
    <s v="Biguanides-&gt;Sulfonylureas-&gt;Biguanides|Sulfonylureas-&gt;Insulin glargine-&gt;Biguanides|Insulin glargine|Sulfonylureas-&gt;Biguanides|Insulin glargine-&gt;Insulin aspart-&gt;Biguanides|Insulin aspart-&gt;SGLT-2 inhibitors-&gt;Insulin aspart|SGLT-2 inhibitors"/>
  </r>
  <r>
    <s v="ucYVNsFPDOI"/>
    <x v="33"/>
    <s v="Māori"/>
    <s v="Biguanides"/>
    <x v="0"/>
    <d v="2013-08-09T00:00:00"/>
    <s v="Biguanides"/>
  </r>
  <r>
    <s v="U75aqZe4Umw"/>
    <x v="33"/>
    <s v="Other"/>
    <s v="Biguanides"/>
    <x v="0"/>
    <d v="2017-01-12T00:00:00"/>
    <s v="Biguanides-&gt;Insulin isophane|Insulin lispro-&gt;Insulin isophane-&gt;Insulin aspart"/>
  </r>
  <r>
    <s v="u0et9YGdQG."/>
    <x v="33"/>
    <s v="Māori"/>
    <s v="Biguanides|DPP-4 inhibitors"/>
    <x v="0"/>
    <d v="2023-11-23T00:00:00"/>
    <s v="Biguanides|DPP-4 inhibitors-&gt;Biguanides-&gt;Biguanides|SGLT-2 inhibitors-&gt;SGLT-2 inhibitors"/>
  </r>
  <r>
    <s v="u0fq2Iti94U"/>
    <x v="33"/>
    <s v="Asian"/>
    <s v="Biguanides"/>
    <x v="0"/>
    <d v="2025-08-22T00:00:00"/>
    <s v="Biguanides"/>
  </r>
  <r>
    <s v="TzKe1YHEGPc"/>
    <x v="33"/>
    <s v="Other"/>
    <s v="Biguanides"/>
    <x v="0"/>
    <d v="2011-03-08T00:00:00"/>
    <s v="Biguanides"/>
  </r>
  <r>
    <s v="TYTty2GXCYc"/>
    <x v="33"/>
    <s v="Asian"/>
    <s v="Biguanides"/>
    <x v="0"/>
    <d v="2019-05-06T00:00:00"/>
    <s v="Biguanides-&gt;Sulfonylureas-&gt;DPP-4 inhibitors-&gt;Biguanides|DPP-4 inhibitors-&gt;DPP-4 inhibitors|SGLT-2 inhibitors-&gt;GLP-1 agonists-&gt;DPP-4 inhibitors|GLP-1 agonists-&gt;DPP-4 inhibitors|Insulin glargine-&gt;DPP-4 inhibitors|GLP-1 agonists|Insulin glargine-&gt;Insulin glargine-&gt;GLP-1 agonists|Insulin glargine"/>
  </r>
  <r>
    <s v="tvCQEcf/AGY"/>
    <x v="33"/>
    <s v="Asian"/>
    <s v="Biguanides"/>
    <x v="0"/>
    <d v="2017-01-10T00:00:00"/>
    <s v="Biguanides"/>
  </r>
  <r>
    <s v="tuYYbkeW96Y"/>
    <x v="33"/>
    <s v="Asian"/>
    <s v="Biguanides"/>
    <x v="0"/>
    <d v="2021-11-27T00:00:00"/>
    <s v="Biguanides"/>
  </r>
  <r>
    <s v="nx2X4TFPpWI"/>
    <x v="33"/>
    <s v="Asian"/>
    <s v="Biguanides"/>
    <x v="0"/>
    <d v="2024-10-31T00:00:00"/>
    <s v="Biguanides-&gt;Sulfonylureas-&gt;Biguanides|Sulfonylureas"/>
  </r>
  <r>
    <s v="NX2GZD8XOoY"/>
    <x v="33"/>
    <s v="Asian"/>
    <s v="Biguanides"/>
    <x v="0"/>
    <d v="2023-07-18T00:00:00"/>
    <s v="Biguanides"/>
  </r>
  <r>
    <s v="Nul9htCnOO2"/>
    <x v="33"/>
    <s v="Asian"/>
    <s v="Biguanides"/>
    <x v="0"/>
    <d v="2021-04-26T00:00:00"/>
    <s v="Biguanides"/>
  </r>
  <r>
    <s v="nvi1m50LEKQ"/>
    <x v="33"/>
    <s v="Other"/>
    <s v="Biguanides"/>
    <x v="0"/>
    <d v="2024-05-21T00:00:00"/>
    <s v="Biguanides"/>
  </r>
  <r>
    <s v="nza58Qg0fc6"/>
    <x v="33"/>
    <s v="Other"/>
    <s v="Biguanides"/>
    <x v="0"/>
    <d v="2023-08-24T00:00:00"/>
    <s v="Biguanides"/>
  </r>
  <r>
    <s v="tRYOLdH1o9s"/>
    <x v="33"/>
    <s v="Pacific peoples"/>
    <s v="Biguanides|Insulin isophane|Insulin lispro"/>
    <x v="0"/>
    <d v="2021-03-22T00:00:00"/>
    <s v="Biguanides|Insulin isophane|Insulin lispro-&gt;Insulin isophane|Insulin lispro"/>
  </r>
  <r>
    <s v="NrVERqaSQtE"/>
    <x v="33"/>
    <s v="Other"/>
    <s v="Biguanides"/>
    <x v="0"/>
    <d v="2020-08-15T00:00:00"/>
    <s v="Biguanides"/>
  </r>
  <r>
    <s v="Nr2gTgBnGTY"/>
    <x v="33"/>
    <s v="Other"/>
    <s v="Insulin isophane"/>
    <x v="1"/>
    <d v="2025-06-18T00:00:00"/>
    <s v="Insulin isophane-&gt;Biguanides"/>
  </r>
  <r>
    <s v="nOXV7Jbx9jA"/>
    <x v="33"/>
    <s v="Other"/>
    <s v="Biguanides"/>
    <x v="0"/>
    <d v="2023-07-05T00:00:00"/>
    <s v="Biguanides"/>
  </r>
  <r>
    <s v="NQ2v3VPJMr6"/>
    <x v="33"/>
    <s v="Other"/>
    <s v="Biguanides"/>
    <x v="0"/>
    <d v="2015-04-09T00:00:00"/>
    <s v="Biguanides"/>
  </r>
  <r>
    <s v="nojWxejrl62"/>
    <x v="33"/>
    <s v="Pacific peoples"/>
    <s v="Biguanides"/>
    <x v="0"/>
    <d v="2018-02-20T00:00:00"/>
    <s v="Biguanides"/>
  </r>
  <r>
    <s v="nK3Q71b.E3c"/>
    <x v="33"/>
    <s v="Māori"/>
    <s v="Biguanides"/>
    <x v="0"/>
    <d v="2018-02-01T00:00:00"/>
    <s v="Biguanides-&gt;Sulfonylureas-&gt;DPP-4 inhibitors-&gt;DPP-4 inhibitors|Sulfonylureas-&gt;SGLT-2 inhibitors-&gt;DPP-4 inhibitors|SGLT-2 inhibitors|Sulfonylureas-&gt;DPP-4 inhibitors|SGLT-2 inhibitors"/>
  </r>
  <r>
    <s v="Nlpn2V.VhcY"/>
    <x v="33"/>
    <s v="Other"/>
    <s v="Biguanides"/>
    <x v="0"/>
    <d v="2023-08-11T00:00:00"/>
    <s v="Biguanides-&gt;Insulin isophane"/>
  </r>
  <r>
    <s v="nLpP5tnDg7c"/>
    <x v="33"/>
    <s v="Māori"/>
    <s v="Biguanides"/>
    <x v="0"/>
    <d v="2022-07-29T00:00:00"/>
    <s v="Biguanides"/>
  </r>
  <r>
    <s v="njDTw9PqHw."/>
    <x v="33"/>
    <s v="Pacific peoples"/>
    <s v="DPP-4 inhibitors"/>
    <x v="0"/>
    <d v="2021-09-17T00:00:00"/>
    <s v="DPP-4 inhibitors"/>
  </r>
  <r>
    <s v="nLJn19nM25."/>
    <x v="33"/>
    <s v="Other"/>
    <s v="Biguanides"/>
    <x v="0"/>
    <d v="2012-11-13T00:00:00"/>
    <s v="Biguanides-&gt;DPP-4 inhibitors-&gt;DPP-4 inhibitors|Insulin glargine-&gt;Insulin glargine"/>
  </r>
  <r>
    <s v="y/BksrNDYo2"/>
    <x v="33"/>
    <s v="Asian"/>
    <s v="Biguanides|Insulin isophane|Insulin lispro"/>
    <x v="0"/>
    <d v="2020-06-10T00:00:00"/>
    <s v="Biguanides|Insulin isophane|Insulin lispro-&gt;Biguanides-&gt;Insulin isophane|Insulin lispro"/>
  </r>
  <r>
    <s v="Y3YuEiGvdOE"/>
    <x v="33"/>
    <s v="Pacific peoples"/>
    <s v="Biguanides"/>
    <x v="0"/>
    <d v="2017-12-07T00:00:00"/>
    <s v="Biguanides-&gt;SGLT-2 inhibitors-&gt;Biguanides|DPP-4 inhibitors|SGLT-2 inhibitors-&gt;DPP-4 inhibitors-&gt;Biguanides|DPP-4 inhibitors|SGLT-2 inhibitors|Sulfonylureas"/>
  </r>
  <r>
    <s v="Y7/eea7G6Ts"/>
    <x v="33"/>
    <s v="Asian"/>
    <s v="Biguanides"/>
    <x v="0"/>
    <d v="2020-05-29T00:00:00"/>
    <s v="Biguanides-&gt;DPP-4 inhibitors-&gt;DPP-4 inhibitors|SGLT-2 inhibitors-&gt;SGLT-2 inhibitors-&gt;Sulfonylureas-&gt;DPP-4 inhibitors|SGLT-2 inhibitors|Sulfonylureas"/>
  </r>
  <r>
    <s v="Y7uxIjWI4qI"/>
    <x v="33"/>
    <s v="Māori"/>
    <s v="Biguanides"/>
    <x v="0"/>
    <d v="2025-10-22T00:00:00"/>
    <s v="Biguanides"/>
  </r>
  <r>
    <s v="y8OkJIqHjn."/>
    <x v="33"/>
    <s v="Asian"/>
    <s v="Biguanides"/>
    <x v="0"/>
    <d v="2019-11-19T00:00:00"/>
    <s v="Biguanides"/>
  </r>
  <r>
    <s v=".56q67t29PI"/>
    <x v="33"/>
    <s v="Asian"/>
    <s v="Biguanides"/>
    <x v="0"/>
    <d v="2023-11-22T00:00:00"/>
    <s v="Biguanides"/>
  </r>
  <r>
    <s v="yB5MA/QuCJk"/>
    <x v="33"/>
    <s v="Asian"/>
    <s v="Biguanides|Insulin isophane"/>
    <x v="0"/>
    <d v="2013-02-19T00:00:00"/>
    <s v="Biguanides|Insulin isophane-&gt;Insulin isophane"/>
  </r>
  <r>
    <s v=".qSsDsmyeOs"/>
    <x v="33"/>
    <s v="Other"/>
    <s v="Biguanides"/>
    <x v="0"/>
    <d v="2025-12-16T00:00:00"/>
    <s v="Biguanides"/>
  </r>
  <r>
    <s v=".P3qBaQfmnA"/>
    <x v="33"/>
    <s v="Asian"/>
    <s v="Biguanides"/>
    <x v="0"/>
    <d v="2024-01-27T00:00:00"/>
    <s v="Biguanides-&gt;Insulin isophane-&gt;Insulin aspart|Insulin isophane"/>
  </r>
  <r>
    <s v=".PEmnPtOEzc"/>
    <x v="33"/>
    <s v="Asian"/>
    <s v="Biguanides"/>
    <x v="0"/>
    <d v="2015-02-13T00:00:00"/>
    <s v="Biguanides-&gt;Biguanides|Sulfonylureas"/>
  </r>
  <r>
    <s v=".MW2VmFD0qY"/>
    <x v="33"/>
    <s v="Māori"/>
    <s v="Biguanides"/>
    <x v="0"/>
    <d v="2015-04-10T00:00:00"/>
    <s v="Biguanides-&gt;Biguanides|Sulfonylureas-&gt;Biguanides|SGLT-2 inhibitors-&gt;SGLT-2 inhibitors-&gt;DPP-4 inhibitors|SGLT-2 inhibitors"/>
  </r>
  <r>
    <s v=".TsfAxiFb5I"/>
    <x v="33"/>
    <s v="Asian"/>
    <s v="Biguanides"/>
    <x v="0"/>
    <d v="2025-11-26T00:00:00"/>
    <s v="Biguanides-&gt;Insulin isophane"/>
  </r>
  <r>
    <s v=".JDsayDMqos"/>
    <x v="33"/>
    <s v="Pacific peoples"/>
    <s v="Biguanides"/>
    <x v="0"/>
    <d v="2013-12-06T00:00:00"/>
    <s v="Biguanides-&gt;Biguanides|Sulfonylureas-&gt;SGLT-2 inhibitors-&gt;SGLT-2 inhibitors|Sulfonylureas"/>
  </r>
  <r>
    <s v=".kV4/mffQI."/>
    <x v="33"/>
    <s v="Māori"/>
    <s v="Biguanides"/>
    <x v="0"/>
    <d v="2012-06-17T00:00:00"/>
    <s v="Biguanides-&gt;Sulfonylureas-&gt;Biguanides|Sulfonylureas-&gt;DPP-4 inhibitors-&gt;DPP-4 inhibitors|Insulin glargine-&gt;DPP-4 inhibitors|Sulfonylureas-&gt;DPP-4 inhibitors|SGLT-2 inhibitors|Sulfonylureas"/>
  </r>
  <r>
    <s v=".Kz4qugCCng"/>
    <x v="33"/>
    <s v="Other"/>
    <s v="Biguanides"/>
    <x v="0"/>
    <d v="2023-12-12T00:00:00"/>
    <s v="Biguanides"/>
  </r>
  <r>
    <s v=".FpIcb/iZFk"/>
    <x v="33"/>
    <s v="Asian"/>
    <s v="Biguanides"/>
    <x v="0"/>
    <d v="2024-09-01T00:00:00"/>
    <s v="Biguanides"/>
  </r>
  <r>
    <s v=".IUymTrpFwg"/>
    <x v="33"/>
    <s v="Pacific peoples"/>
    <s v="Biguanides"/>
    <x v="0"/>
    <d v="2025-08-18T00:00:00"/>
    <s v="Biguanides"/>
  </r>
  <r>
    <s v=".I6BBLD/HhU"/>
    <x v="33"/>
    <s v="Other"/>
    <s v="Biguanides"/>
    <x v="0"/>
    <d v="2022-12-15T00:00:00"/>
    <s v="Biguanides-&gt;DPP-4 inhibitors-&gt;DPP-4 inhibitors|SGLT-2 inhibitors-&gt;SGLT-2 inhibitors-&gt;Biguanides|DPP-4 inhibitors|GLP-1 agonists-&gt;DPP-4 inhibitors|GLP-1 agonists-&gt;DPP-4 inhibitors|Sulfonylureas"/>
  </r>
  <r>
    <s v="XqGQboOyaHc"/>
    <x v="33"/>
    <s v="Māori"/>
    <s v="Biguanides"/>
    <x v="0"/>
    <d v="2024-03-14T00:00:00"/>
    <s v="Biguanides"/>
  </r>
  <r>
    <s v="XTWYvoXXJ62"/>
    <x v="33"/>
    <s v="Other"/>
    <s v="Biguanides"/>
    <x v="0"/>
    <d v="2012-02-23T00:00:00"/>
    <s v="Biguanides"/>
  </r>
  <r>
    <s v="xTISlxzVFJA"/>
    <x v="33"/>
    <s v="Pacific peoples"/>
    <s v="Biguanides"/>
    <x v="0"/>
    <d v="2025-09-10T00:00:00"/>
    <s v="Biguanides"/>
  </r>
  <r>
    <s v="XpbY/bEDtKc"/>
    <x v="33"/>
    <s v="Other"/>
    <s v="Biguanides"/>
    <x v="0"/>
    <d v="2023-04-26T00:00:00"/>
    <s v="Biguanides"/>
  </r>
  <r>
    <s v="xnew45pvpxk"/>
    <x v="33"/>
    <s v="Pacific peoples"/>
    <s v="Biguanides"/>
    <x v="0"/>
    <d v="2019-01-15T00:00:00"/>
    <s v="Biguanides-&gt;Biguanides|Insulin aspart|Insulin glargine-&gt;Insulin aspart|Insulin glargine-&gt;Biguanides|Insulin glargine-&gt;GLP-1 agonists|Insulin aspart|Insulin glargine-&gt;GLP-1 agonists|Insulin glargine-&gt;Insulin glargine-&gt;GLP-1 agonists-&gt;GLP-1 agonists|Insulin glargine|Sulfonylureas-&gt;Biguanides|GLP-1 agonists|Insulin glargine"/>
  </r>
  <r>
    <s v="XW5.ye4X5fM"/>
    <x v="33"/>
    <s v="Asian"/>
    <s v="Insulin aspart|Insulin isophane"/>
    <x v="1"/>
    <d v="2016-06-01T00:00:00"/>
    <s v="Insulin aspart|Insulin isophane-&gt;Insulin aspart-&gt;Biguanides-&gt;Biguanides|DPP-4 inhibitors-&gt;DPP-4 inhibitors-&gt;Biguanides|DPP-4 inhibitors|Thiazolidinedione"/>
  </r>
  <r>
    <s v="Xm49wrY4mBE"/>
    <x v="33"/>
    <s v="Māori"/>
    <s v="DPP-4 inhibitors|SGLT-2 inhibitors"/>
    <x v="0"/>
    <d v="2025-11-27T00:00:00"/>
    <s v="DPP-4 inhibitors|SGLT-2 inhibitors"/>
  </r>
  <r>
    <s v="xmhWHTgHNqA"/>
    <x v="33"/>
    <s v="Pacific peoples"/>
    <s v="Biguanides|Insulin aspart|Insulin isophane"/>
    <x v="0"/>
    <d v="2021-03-18T00:00:00"/>
    <s v="Biguanides|Insulin aspart|Insulin isophane-&gt;Insulin isophane-&gt;Biguanides"/>
  </r>
  <r>
    <s v="XlvgraFIxy2"/>
    <x v="33"/>
    <s v="Māori"/>
    <s v="Biguanides"/>
    <x v="0"/>
    <d v="2022-05-13T00:00:00"/>
    <s v="Biguanides-&gt;DPP-4 inhibitors-&gt;SGLT-2 inhibitors"/>
  </r>
  <r>
    <s v="xLaNxRotrcM"/>
    <x v="33"/>
    <s v="Other"/>
    <s v="Biguanides"/>
    <x v="0"/>
    <d v="2019-12-04T00:00:00"/>
    <s v="Biguanides"/>
  </r>
  <r>
    <s v="xkR1D8sCNoA"/>
    <x v="33"/>
    <s v="Asian"/>
    <s v="Biguanides"/>
    <x v="0"/>
    <d v="2023-11-16T00:00:00"/>
    <s v="Biguanides-&gt;Biguanides|SGLT-2 inhibitors-&gt;SGLT-2 inhibitors"/>
  </r>
  <r>
    <s v="xigJTBWRjNQ"/>
    <x v="33"/>
    <s v="Asian"/>
    <s v="Biguanides"/>
    <x v="0"/>
    <d v="2018-07-03T00:00:00"/>
    <s v="Biguanides"/>
  </r>
  <r>
    <s v="xkBnnDssO2Y"/>
    <x v="33"/>
    <s v="Māori"/>
    <s v="Biguanides"/>
    <x v="0"/>
    <d v="2015-06-08T00:00:00"/>
    <s v="Biguanides"/>
  </r>
  <r>
    <s v="XepoJ4kb7Bw"/>
    <x v="33"/>
    <s v="Asian"/>
    <s v="Biguanides"/>
    <x v="0"/>
    <d v="2023-11-06T00:00:00"/>
    <s v="Biguanides"/>
  </r>
  <r>
    <s v="UkxGCDPA/pk"/>
    <x v="33"/>
    <s v="Māori"/>
    <s v="Biguanides"/>
    <x v="0"/>
    <d v="2019-08-16T00:00:00"/>
    <s v="Biguanides"/>
  </r>
  <r>
    <s v="uL7XXVYW8dM"/>
    <x v="33"/>
    <s v="Māori"/>
    <s v="Biguanides"/>
    <x v="0"/>
    <d v="2012-05-03T00:00:00"/>
    <s v="Biguanides"/>
  </r>
  <r>
    <s v="ujp2ldLSUoE"/>
    <x v="33"/>
    <s v="Asian"/>
    <s v="Biguanides"/>
    <x v="0"/>
    <d v="2022-04-04T00:00:00"/>
    <s v="Biguanides"/>
  </r>
  <r>
    <s v="UKkEOm6VVW."/>
    <x v="34"/>
    <s v="Other"/>
    <s v="Biguanides"/>
    <x v="0"/>
    <d v="2024-12-05T00:00:00"/>
    <s v="Biguanides"/>
  </r>
  <r>
    <s v="UL9E5V6XH4g"/>
    <x v="34"/>
    <s v="Other"/>
    <s v="Biguanides"/>
    <x v="0"/>
    <d v="2023-10-14T00:00:00"/>
    <s v="Biguanides"/>
  </r>
  <r>
    <s v="xefOPlpE1yQ"/>
    <x v="34"/>
    <s v="Pacific peoples"/>
    <s v="Biguanides"/>
    <x v="0"/>
    <d v="2017-03-24T00:00:00"/>
    <s v="Biguanides-&gt;DPP-4 inhibitors-&gt;SGLT-2 inhibitors-&gt;DPP-4 inhibitors|GLP-1 agonists-&gt;Insulin aspart-&gt;DPP-4 inhibitors|Insulin aspart-&gt;DPP-4 inhibitors|Insulin aspart|SGLT-2 inhibitors"/>
  </r>
  <r>
    <s v="xeKobrox5eg"/>
    <x v="34"/>
    <s v="Māori"/>
    <s v="Biguanides"/>
    <x v="0"/>
    <d v="2019-07-12T00:00:00"/>
    <s v="Biguanides"/>
  </r>
  <r>
    <s v="xewJtTeFpGs"/>
    <x v="34"/>
    <s v="Māori"/>
    <s v="Biguanides"/>
    <x v="0"/>
    <d v="2017-04-11T00:00:00"/>
    <s v="Biguanides"/>
  </r>
  <r>
    <s v="XFMKrOimMGU"/>
    <x v="34"/>
    <s v="Māori"/>
    <s v="Biguanides"/>
    <x v="0"/>
    <d v="2025-02-04T00:00:00"/>
    <s v="Biguanides"/>
  </r>
  <r>
    <s v="xGBMD3sKQIg"/>
    <x v="34"/>
    <s v="Māori"/>
    <s v="Biguanides"/>
    <x v="0"/>
    <d v="2011-03-30T00:00:00"/>
    <s v="Biguanides-&gt;Biguanides|Sulfonylureas-&gt;Sulfonylureas-&gt;DPP-4 inhibitors-&gt;DPP-4 inhibitors|Sulfonylureas-&gt;DPP-4 inhibitors|Insulin glargine|Sulfonylureas-&gt;Insulin glargine-&gt;DPP-4 inhibitors|Insulin glargine-&gt;DPP-4 inhibitors|Insulin glargine|SGLT-2 inhibitors-&gt;DPP-4 inhibitors|Insulin glargine|SGLT-2 inhibitors|Sulfonylureas-&gt;DPP-4 inhibitors|SGLT-2 inhibitors|Sulfonylureas-&gt;SGLT-2 inhibitors-&gt;Biguanides|GLP-1 agonists-&gt;GLP-1 agonists-&gt;Biguanides|GLP-1 agonists|Insulin glargine"/>
  </r>
  <r>
    <s v="XGuzhNinbew"/>
    <x v="34"/>
    <s v="Asian"/>
    <s v="Biguanides"/>
    <x v="0"/>
    <d v="2012-07-31T00:00:00"/>
    <s v="Biguanides"/>
  </r>
  <r>
    <s v="xJk8RWYmtmA"/>
    <x v="34"/>
    <s v="Asian"/>
    <s v="Biguanides"/>
    <x v="0"/>
    <d v="2023-08-31T00:00:00"/>
    <s v="Biguanides-&gt;Insulin aspart|Insulin isophane-&gt;Insulin aspart-&gt;DPP-4 inhibitors-&gt;Biguanides|DPP-4 inhibitors"/>
  </r>
  <r>
    <s v="xJ.eMxh45u."/>
    <x v="34"/>
    <s v="Asian"/>
    <s v="Biguanides"/>
    <x v="0"/>
    <d v="2012-09-20T00:00:00"/>
    <s v="Biguanides"/>
  </r>
  <r>
    <s v="xioZC9ozTJ2"/>
    <x v="34"/>
    <s v="Māori"/>
    <s v="Biguanides"/>
    <x v="0"/>
    <d v="2013-10-02T00:00:00"/>
    <s v="Biguanides-&gt;DPP-4 inhibitors"/>
  </r>
  <r>
    <s v="XFV0IF0tsF2"/>
    <x v="34"/>
    <s v="Māori"/>
    <s v="Biguanides"/>
    <x v="0"/>
    <d v="2021-04-29T00:00:00"/>
    <s v="Biguanides-&gt;Biguanides|SGLT-2 inhibitors"/>
  </r>
  <r>
    <s v="XLvkNjiGgY2"/>
    <x v="34"/>
    <s v="Asian"/>
    <s v="Biguanides"/>
    <x v="0"/>
    <d v="2024-11-21T00:00:00"/>
    <s v="Biguanides-&gt;SGLT-2 inhibitors-&gt;Biguanides|SGLT-2 inhibitors-&gt;DPP-4 inhibitors"/>
  </r>
  <r>
    <s v="XlIBAEZcMWk"/>
    <x v="34"/>
    <s v="Other"/>
    <s v="Insulin isophane"/>
    <x v="1"/>
    <d v="2018-08-22T00:00:00"/>
    <s v="Insulin isophane-&gt;Biguanides"/>
  </r>
  <r>
    <s v="xm4qk3cmEbc"/>
    <x v="34"/>
    <s v="Pacific peoples"/>
    <s v="Biguanides"/>
    <x v="0"/>
    <d v="2021-06-03T00:00:00"/>
    <s v="Biguanides"/>
  </r>
  <r>
    <s v="xMhC8xN0hq2"/>
    <x v="34"/>
    <s v="Māori"/>
    <s v="Biguanides"/>
    <x v="0"/>
    <d v="2015-12-18T00:00:00"/>
    <s v="Biguanides"/>
  </r>
  <r>
    <s v="xVvGwQFFtvM"/>
    <x v="34"/>
    <s v="Other"/>
    <s v="Biguanides"/>
    <x v="0"/>
    <d v="2014-01-12T00:00:00"/>
    <s v="Biguanides-&gt;DPP-4 inhibitors"/>
  </r>
  <r>
    <s v="XX1FUNPo2Es"/>
    <x v="34"/>
    <s v="Other"/>
    <s v="Biguanides"/>
    <x v="0"/>
    <d v="2023-06-15T00:00:00"/>
    <s v="Biguanides"/>
  </r>
  <r>
    <s v="XY/g9hFyIgg"/>
    <x v="34"/>
    <s v="Asian"/>
    <s v="Biguanides"/>
    <x v="0"/>
    <d v="2018-10-31T00:00:00"/>
    <s v="Biguanides"/>
  </r>
  <r>
    <s v="XNiW5qJSPGw"/>
    <x v="34"/>
    <s v="Other"/>
    <s v="Biguanides"/>
    <x v="0"/>
    <d v="2017-04-07T00:00:00"/>
    <s v="Biguanides"/>
  </r>
  <r>
    <s v="xNYqK83AUHY"/>
    <x v="34"/>
    <s v="Māori"/>
    <s v="Biguanides"/>
    <x v="0"/>
    <d v="2012-11-01T00:00:00"/>
    <s v="Biguanides"/>
  </r>
  <r>
    <s v="XoAayDZZADc"/>
    <x v="34"/>
    <s v="Asian"/>
    <s v="Biguanides"/>
    <x v="0"/>
    <d v="2024-12-18T00:00:00"/>
    <s v="Biguanides"/>
  </r>
  <r>
    <s v="XOCOnVOIWVI"/>
    <x v="34"/>
    <s v="Other"/>
    <s v="Biguanides"/>
    <x v="0"/>
    <d v="2021-01-25T00:00:00"/>
    <s v="Biguanides"/>
  </r>
  <r>
    <s v="XODHJJeX/Iw"/>
    <x v="34"/>
    <s v="Asian"/>
    <s v="Biguanides|Insulin aspart|Insulin glargine"/>
    <x v="0"/>
    <d v="2024-03-05T00:00:00"/>
    <s v="Biguanides|Insulin aspart|Insulin glargine-&gt;Biguanides-&gt;Insulin aspart|Insulin glargine-&gt;Biguanides|Insulin glargine-&gt;DPP-4 inhibitors"/>
  </r>
  <r>
    <s v="XP8h0.SWOl."/>
    <x v="34"/>
    <s v="Māori"/>
    <s v="Biguanides"/>
    <x v="0"/>
    <d v="2024-11-26T00:00:00"/>
    <s v="Biguanides"/>
  </r>
  <r>
    <s v="XQiE44ufKr."/>
    <x v="34"/>
    <s v="Māori"/>
    <s v="Biguanides"/>
    <x v="0"/>
    <d v="2016-10-19T00:00:00"/>
    <s v="Biguanides-&gt;SGLT-2 inhibitors-&gt;Biguanides|SGLT-2 inhibitors"/>
  </r>
  <r>
    <s v=".h4yeADu/6g"/>
    <x v="34"/>
    <s v="Other"/>
    <s v="Biguanides"/>
    <x v="0"/>
    <d v="2016-05-16T00:00:00"/>
    <s v="Biguanides"/>
  </r>
  <r>
    <s v=".iCOoVS959Q"/>
    <x v="34"/>
    <s v="Asian"/>
    <s v="Biguanides"/>
    <x v="0"/>
    <d v="2017-10-04T00:00:00"/>
    <s v="Biguanides"/>
  </r>
  <r>
    <s v=".DPy0ZucTzs"/>
    <x v="34"/>
    <s v="Asian"/>
    <s v="Biguanides"/>
    <x v="0"/>
    <d v="2017-02-26T00:00:00"/>
    <s v="Biguanides-&gt;Insulin aspart|Insulin isophane"/>
  </r>
  <r>
    <s v=".Gxj7V6YAwM"/>
    <x v="34"/>
    <s v="Pacific peoples"/>
    <s v="Biguanides"/>
    <x v="0"/>
    <d v="2025-07-08T00:00:00"/>
    <s v="Biguanides-&gt;Insulin isophane"/>
  </r>
  <r>
    <s v=".D37Kx0TcC6"/>
    <x v="34"/>
    <s v="Other"/>
    <s v="Biguanides"/>
    <x v="0"/>
    <d v="2014-10-24T00:00:00"/>
    <s v="Biguanides"/>
  </r>
  <r>
    <s v=".txbQDP2MAY"/>
    <x v="34"/>
    <s v="Asian"/>
    <s v="Biguanides"/>
    <x v="0"/>
    <d v="2023-08-05T00:00:00"/>
    <s v="Biguanides"/>
  </r>
  <r>
    <s v=".tIZagalAqo"/>
    <x v="34"/>
    <s v="Asian"/>
    <s v="Biguanides|Sulfonylureas"/>
    <x v="0"/>
    <d v="2019-01-11T00:00:00"/>
    <s v="Biguanides|Sulfonylureas-&gt;DPP-4 inhibitors-&gt;Insulin aspart|Insulin glargine-&gt;Biguanides-&gt;Insulin aspart-&gt;Insulin aspart|Insulin glargine|SGLT-2 inhibitors-&gt;SGLT-2 inhibitors-&gt;Insulin glargine"/>
  </r>
  <r>
    <s v=".toyBFOCNx."/>
    <x v="34"/>
    <s v="Asian"/>
    <s v="Biguanides|Insulin isophane"/>
    <x v="0"/>
    <d v="2021-04-30T00:00:00"/>
    <s v="Biguanides|Insulin isophane-&gt;Insulin lispro-&gt;Biguanides-&gt;Insulin isophane-&gt;Insulin isophane|Insulin lispro"/>
  </r>
  <r>
    <s v=".UrjtXw4aJM"/>
    <x v="34"/>
    <s v="Māori"/>
    <s v="Biguanides"/>
    <x v="0"/>
    <d v="2025-03-22T00:00:00"/>
    <s v="Biguanides"/>
  </r>
  <r>
    <s v=".wfGFOf/Q3E"/>
    <x v="34"/>
    <s v="Asian"/>
    <s v="Biguanides"/>
    <x v="0"/>
    <d v="2019-03-27T00:00:00"/>
    <s v="Biguanides"/>
  </r>
  <r>
    <s v=".LpNBNOeY7Y"/>
    <x v="34"/>
    <s v="Asian"/>
    <s v="Biguanides"/>
    <x v="0"/>
    <d v="2015-09-15T00:00:00"/>
    <s v="Biguanides"/>
  </r>
  <r>
    <s v=".KYwTSQehJU"/>
    <x v="34"/>
    <s v="Other"/>
    <s v="Biguanides"/>
    <x v="0"/>
    <d v="2024-10-17T00:00:00"/>
    <s v="Biguanides-&gt;Biguanides|Insulin glargine-&gt;DPP-4 inhibitors|Insulin glargine-&gt;Insulin glargine"/>
  </r>
  <r>
    <s v="YB6G6eC5vTA"/>
    <x v="34"/>
    <s v="Asian"/>
    <s v="Biguanides"/>
    <x v="0"/>
    <d v="2024-04-05T00:00:00"/>
    <s v="Biguanides-&gt;Biguanides|Sulfonylureas-&gt;SGLT-2 inhibitors|Sulfonylureas"/>
  </r>
  <r>
    <s v="yAlSGEWOTDY"/>
    <x v="34"/>
    <s v="Other"/>
    <s v="Biguanides"/>
    <x v="0"/>
    <d v="2023-05-31T00:00:00"/>
    <s v="Biguanides-&gt;Insulin isophane"/>
  </r>
  <r>
    <s v="Yb/uOCNGb9k"/>
    <x v="34"/>
    <s v="Other"/>
    <s v="Biguanides"/>
    <x v="0"/>
    <d v="2024-07-05T00:00:00"/>
    <s v="Biguanides"/>
  </r>
  <r>
    <s v="y3bHkufKNPQ"/>
    <x v="34"/>
    <s v="Pacific peoples"/>
    <s v="Biguanides"/>
    <x v="0"/>
    <d v="2022-04-27T00:00:00"/>
    <s v="Biguanides"/>
  </r>
  <r>
    <s v="nLyV3I5Ze6A"/>
    <x v="34"/>
    <s v="Other"/>
    <s v="Biguanides"/>
    <x v="0"/>
    <d v="2012-10-10T00:00:00"/>
    <s v="Biguanides"/>
  </r>
  <r>
    <s v="NnCa4yl2Bdo"/>
    <x v="34"/>
    <s v="Other"/>
    <s v="Biguanides"/>
    <x v="0"/>
    <d v="2016-02-04T00:00:00"/>
    <s v="Biguanides"/>
  </r>
  <r>
    <s v="NNERzLUbxqI"/>
    <x v="34"/>
    <s v="Asian"/>
    <s v="Biguanides"/>
    <x v="0"/>
    <d v="2025-04-14T00:00:00"/>
    <s v="Biguanides"/>
  </r>
  <r>
    <s v="nnJCCPtBOqQ"/>
    <x v="34"/>
    <s v="Pacific peoples"/>
    <s v="Biguanides"/>
    <x v="0"/>
    <d v="2023-10-26T00:00:00"/>
    <s v="Biguanides"/>
  </r>
  <r>
    <s v="njjGhZ7nfVE"/>
    <x v="34"/>
    <s v="Māori"/>
    <s v="Biguanides"/>
    <x v="0"/>
    <d v="2013-02-14T00:00:00"/>
    <s v="Biguanides-&gt;Insulin glargine-&gt;Biguanides|Insulin glargine-&gt;Biguanides|Insulin aspart-&gt;Insulin aspart-&gt;DPP-4 inhibitors|Insulin aspart-&gt;DPP-4 inhibitors-&gt;Thiazolidinedione-&gt;Insulin aspart|Thiazolidinedione-&gt;Insulin aspart|SGLT-2 inhibitors|Thiazolidinedione-&gt;SGLT-2 inhibitors-&gt;Insulin aspart|SGLT-2 inhibitors-&gt;SGLT-2 inhibitors|Thiazolidinedione-&gt;DPP-4 inhibitors|Insulin aspart|Thiazolidinedione-&gt;DPP-4 inhibitors|SGLT-2 inhibitors-&gt;DPP-4 inhibitors|Insulin aspart|SGLT-2 inhibitors-&gt;GLP-1 agonists|Insulin aspart-&gt;Insulin aspart|Insulin glargine-&gt;DPP-4 inhibitors|Sulfonylureas-&gt;DPP-4 inhibitors|Insulin aspart|Insulin glargine|Sulfonylureas-&gt;DPP-4 inhibitors|Insulin aspart|Insulin glargine-&gt;DPP-4 inhibitors|Insulin glargine-&gt;Biguanides|Insulin aspart|Insulin glargine"/>
  </r>
  <r>
    <s v="nj2acZN1rkA"/>
    <x v="34"/>
    <s v="Other"/>
    <s v="Biguanides"/>
    <x v="0"/>
    <d v="2019-08-23T00:00:00"/>
    <s v="Biguanides-&gt;DPP-4 inhibitors-&gt;Biguanides|DPP-4 inhibitors"/>
  </r>
  <r>
    <s v="NI94aOyt/ho"/>
    <x v="34"/>
    <s v="Asian"/>
    <s v="SGLT-2 inhibitors"/>
    <x v="0"/>
    <d v="2024-05-30T00:00:00"/>
    <s v="SGLT-2 inhibitors"/>
  </r>
  <r>
    <s v="nKk2BfMNhN2"/>
    <x v="34"/>
    <s v="Asian"/>
    <s v="Biguanides"/>
    <x v="0"/>
    <d v="2019-04-10T00:00:00"/>
    <s v="Biguanides"/>
  </r>
  <r>
    <s v="Nk89Cux1Sqo"/>
    <x v="34"/>
    <s v="Asian"/>
    <s v="Biguanides"/>
    <x v="0"/>
    <d v="2020-02-19T00:00:00"/>
    <s v="Biguanides-&gt;DPP-4 inhibitors-&gt;SGLT-2 inhibitors-&gt;DPP-4 inhibitors|SGLT-2 inhibitors"/>
  </r>
  <r>
    <s v="NJZ1AIf6UYo"/>
    <x v="34"/>
    <s v="Other"/>
    <s v="Biguanides"/>
    <x v="0"/>
    <d v="2020-07-31T00:00:00"/>
    <s v="Biguanides-&gt;Biguanides|DPP-4 inhibitors-&gt;DPP-4 inhibitors-&gt;DPP-4 inhibitors|SGLT-2 inhibitors"/>
  </r>
  <r>
    <s v="nNVDoyQqe7Q"/>
    <x v="34"/>
    <s v="Māori"/>
    <s v="Biguanides"/>
    <x v="0"/>
    <d v="2013-08-21T00:00:00"/>
    <s v="Biguanides"/>
  </r>
  <r>
    <s v="NQdplxmJSwM"/>
    <x v="34"/>
    <s v="Māori"/>
    <s v="Biguanides"/>
    <x v="0"/>
    <d v="2022-08-10T00:00:00"/>
    <s v="Biguanides"/>
  </r>
  <r>
    <s v="nr/jGFqPbZ."/>
    <x v="34"/>
    <s v="Other"/>
    <s v="Biguanides"/>
    <x v="0"/>
    <d v="2016-04-21T00:00:00"/>
    <s v="Biguanides"/>
  </r>
  <r>
    <s v="tSpGZ73zcB."/>
    <x v="34"/>
    <s v="Māori"/>
    <s v="Biguanides"/>
    <x v="0"/>
    <d v="2021-07-16T00:00:00"/>
    <s v="Biguanides"/>
  </r>
  <r>
    <s v="tuIQHCrdY7w"/>
    <x v="34"/>
    <s v="Māori"/>
    <s v="SGLT-2 inhibitors"/>
    <x v="0"/>
    <d v="2022-03-18T00:00:00"/>
    <s v="SGLT-2 inhibitors-&gt;DPP-4 inhibitors-&gt;Biguanides|DPP-4 inhibitors|SGLT-2 inhibitors-&gt;DPP-4 inhibitors|SGLT-2 inhibitors-&gt;Biguanides|GLP-1 agonists-&gt;Biguanides|DPP-4 inhibitors|GLP-1 agonists-&gt;GLP-1 agonists"/>
  </r>
  <r>
    <s v="tu7mTFprT0U"/>
    <x v="34"/>
    <s v="Other"/>
    <s v="Biguanides"/>
    <x v="0"/>
    <d v="2021-08-19T00:00:00"/>
    <s v="Biguanides"/>
  </r>
  <r>
    <s v="NZAE1S.X5YI"/>
    <x v="34"/>
    <s v="Asian"/>
    <s v="Biguanides"/>
    <x v="0"/>
    <d v="2013-01-08T00:00:00"/>
    <s v="Biguanides"/>
  </r>
  <r>
    <s v="NyYtzgn5yyc"/>
    <x v="34"/>
    <s v="Asian"/>
    <s v="Biguanides"/>
    <x v="0"/>
    <d v="2019-04-29T00:00:00"/>
    <s v="Biguanides"/>
  </r>
  <r>
    <s v="nyt6E2YDTGg"/>
    <x v="34"/>
    <s v="Other"/>
    <s v="Biguanides"/>
    <x v="0"/>
    <d v="2016-05-30T00:00:00"/>
    <s v="Biguanides"/>
  </r>
  <r>
    <s v="NviycEVMEbg"/>
    <x v="34"/>
    <s v="Māori"/>
    <s v="Biguanides"/>
    <x v="0"/>
    <d v="2020-06-04T00:00:00"/>
    <s v="Biguanides"/>
  </r>
  <r>
    <s v="Nt1Mh.WFrKI"/>
    <x v="34"/>
    <s v="Other"/>
    <s v="Biguanides"/>
    <x v="0"/>
    <d v="2023-11-14T00:00:00"/>
    <s v="Biguanides"/>
  </r>
  <r>
    <s v="nXFh67wp37U"/>
    <x v="34"/>
    <s v="Other"/>
    <s v="Biguanides"/>
    <x v="0"/>
    <d v="2023-02-03T00:00:00"/>
    <s v="Biguanides"/>
  </r>
  <r>
    <s v="u0TNEikAeZk"/>
    <x v="34"/>
    <s v="Pacific peoples"/>
    <s v="Biguanides"/>
    <x v="0"/>
    <d v="2022-07-12T00:00:00"/>
    <s v="Biguanides"/>
  </r>
  <r>
    <s v="u2Gbfp81kbY"/>
    <x v="34"/>
    <s v="Asian"/>
    <s v="Biguanides"/>
    <x v="0"/>
    <d v="2018-07-10T00:00:00"/>
    <s v="Biguanides-&gt;DPP-4 inhibitors-&gt;DPP-4 inhibitors|SGLT-2 inhibitors"/>
  </r>
  <r>
    <s v="UEiaA4SwFBs"/>
    <x v="34"/>
    <s v="Māori"/>
    <s v="Biguanides"/>
    <x v="0"/>
    <d v="2018-10-23T00:00:00"/>
    <s v="Biguanides-&gt;SGLT-2 inhibitors-&gt;Biguanides|SGLT-2 inhibitors-&gt;DPP-4 inhibitors"/>
  </r>
  <r>
    <s v="UEKGfw3BCBM"/>
    <x v="34"/>
    <s v="Pacific peoples"/>
    <s v="Biguanides"/>
    <x v="0"/>
    <d v="2023-11-27T00:00:00"/>
    <s v="Biguanides"/>
  </r>
  <r>
    <s v="uANbMy9BwUA"/>
    <x v="34"/>
    <s v="Asian"/>
    <s v="Sulfonylureas"/>
    <x v="0"/>
    <d v="2025-12-01T00:00:00"/>
    <s v="Sulfonylureas"/>
  </r>
  <r>
    <s v="uF5P/fB09oQ"/>
    <x v="34"/>
    <s v="Asian"/>
    <s v="Biguanides"/>
    <x v="0"/>
    <d v="2019-03-13T00:00:00"/>
    <s v="Biguanides"/>
  </r>
  <r>
    <s v="UewUCviFazU"/>
    <x v="34"/>
    <s v="Other"/>
    <s v="Biguanides"/>
    <x v="0"/>
    <d v="2025-05-08T00:00:00"/>
    <s v="Biguanides"/>
  </r>
  <r>
    <s v="UiaTZAB8eB."/>
    <x v="34"/>
    <s v="Asian"/>
    <s v="Biguanides"/>
    <x v="0"/>
    <d v="2016-08-12T00:00:00"/>
    <s v="Biguanides"/>
  </r>
  <r>
    <s v="UjC6WyFKl.M"/>
    <x v="34"/>
    <s v="Asian"/>
    <s v="Biguanides"/>
    <x v="0"/>
    <d v="2018-06-21T00:00:00"/>
    <s v="Biguanides"/>
  </r>
  <r>
    <s v="Uix8Ffb.5Lk"/>
    <x v="34"/>
    <s v="Asian"/>
    <s v="Biguanides"/>
    <x v="0"/>
    <d v="2019-10-25T00:00:00"/>
    <s v="Biguanides-&gt;Insulin aspart"/>
  </r>
  <r>
    <s v="BQRqQDNeW/E"/>
    <x v="34"/>
    <s v="Asian"/>
    <s v="Biguanides"/>
    <x v="0"/>
    <d v="2020-04-20T00:00:00"/>
    <s v="Biguanides-&gt;Insulin aspart"/>
  </r>
  <r>
    <s v="Br2wQIDBwns"/>
    <x v="34"/>
    <s v="Pacific peoples"/>
    <s v="Insulin aspart|Insulin isophane"/>
    <x v="1"/>
    <d v="2011-01-27T00:00:00"/>
    <s v="Insulin aspart|Insulin isophane-&gt;Biguanides-&gt;Insulin isophane"/>
  </r>
  <r>
    <s v="Br3lk0zouWk"/>
    <x v="34"/>
    <s v="Other"/>
    <s v="Insulin isophane|Insulin lispro"/>
    <x v="1"/>
    <d v="2021-06-11T00:00:00"/>
    <s v="Insulin isophane|Insulin lispro-&gt;Insulin isophane-&gt;Insulin aspart|Insulin isophane-&gt;Insulin lispro-&gt;Biguanides-&gt;DPP-4 inhibitors"/>
  </r>
  <r>
    <s v="BqFuckzBIHo"/>
    <x v="34"/>
    <s v="Other"/>
    <s v="Biguanides"/>
    <x v="0"/>
    <d v="2025-02-10T00:00:00"/>
    <s v="Biguanides"/>
  </r>
  <r>
    <s v="BQO4LULDvxs"/>
    <x v="34"/>
    <s v="Māori"/>
    <s v="Biguanides"/>
    <x v="0"/>
    <d v="2021-09-21T00:00:00"/>
    <s v="Biguanides-&gt;SGLT-2 inhibitors"/>
  </r>
  <r>
    <s v="bpVSckJZKy."/>
    <x v="34"/>
    <s v="Asian"/>
    <s v="Biguanides"/>
    <x v="0"/>
    <d v="2014-11-03T00:00:00"/>
    <s v="Biguanides"/>
  </r>
  <r>
    <s v="BWqp9imZS0w"/>
    <x v="34"/>
    <s v="Other"/>
    <s v="Biguanides"/>
    <x v="0"/>
    <d v="2014-05-09T00:00:00"/>
    <s v="Biguanides"/>
  </r>
  <r>
    <s v="btiCQ/V/c3U"/>
    <x v="34"/>
    <s v="Other"/>
    <s v="Biguanides"/>
    <x v="0"/>
    <d v="2012-07-25T00:00:00"/>
    <s v="Biguanides"/>
  </r>
  <r>
    <s v="bTemk4TLi2U"/>
    <x v="34"/>
    <s v="Other"/>
    <s v="Biguanides"/>
    <x v="0"/>
    <d v="2024-11-14T00:00:00"/>
    <s v="Biguanides"/>
  </r>
  <r>
    <s v="Bv0uSMco2X6"/>
    <x v="34"/>
    <s v="Asian"/>
    <s v="Biguanides"/>
    <x v="0"/>
    <d v="2015-10-15T00:00:00"/>
    <s v="Biguanides-&gt;Biguanides|DPP-4 inhibitors-&gt;DPP-4 inhibitors-&gt;DPP-4 inhibitors|Sulfonylureas-&gt;Insulin glargine-&gt;DPP-4 inhibitors|Insulin glargine-&gt;DPP-4 inhibitors|Insulin aspart-&gt;Insulin aspart-&gt;Biguanides|GLP-1 agonists-&gt;GLP-1 agonists-&gt;Biguanides|GLP-1 agonists|Insulin aspart-&gt;GLP-1 agonists|Insulin aspart"/>
  </r>
  <r>
    <s v="bLhMb2ZLYG6"/>
    <x v="34"/>
    <s v="Māori"/>
    <s v="Biguanides"/>
    <x v="0"/>
    <d v="2017-01-12T00:00:00"/>
    <s v="Biguanides-&gt;DPP-4 inhibitors-&gt;Biguanides|DPP-4 inhibitors-&gt;DPP-4 inhibitors|SGLT-2 inhibitors-&gt;Sulfonylureas-&gt;DPP-4 inhibitors|SGLT-2 inhibitors|Sulfonylureas-&gt;Insulin glargine"/>
  </r>
  <r>
    <s v="BhUS3vyvxl."/>
    <x v="34"/>
    <s v="Other"/>
    <s v="Biguanides"/>
    <x v="0"/>
    <d v="2024-01-31T00:00:00"/>
    <s v="Biguanides-&gt;SGLT-2 inhibitors-&gt;Biguanides|SGLT-2 inhibitors-&gt;Biguanides|GLP-1 agonists|Sulfonylureas"/>
  </r>
  <r>
    <s v="BGWs2YXMn1c"/>
    <x v="34"/>
    <s v="Asian"/>
    <s v="Biguanides"/>
    <x v="0"/>
    <d v="2025-05-01T00:00:00"/>
    <s v="Biguanides"/>
  </r>
  <r>
    <s v="bCKlZU/pGUA"/>
    <x v="34"/>
    <s v="Asian"/>
    <s v="Biguanides"/>
    <x v="0"/>
    <d v="2014-03-24T00:00:00"/>
    <s v="Biguanides"/>
  </r>
  <r>
    <s v="bczEm6Kn7Go"/>
    <x v="34"/>
    <s v="Asian"/>
    <s v="Biguanides"/>
    <x v="0"/>
    <d v="2014-03-13T00:00:00"/>
    <s v="Biguanides"/>
  </r>
  <r>
    <s v="beAbma7FdIY"/>
    <x v="34"/>
    <s v="Other"/>
    <s v="Biguanides|Sulfonylureas"/>
    <x v="0"/>
    <d v="2025-08-19T00:00:00"/>
    <s v="Biguanides|Sulfonylureas"/>
  </r>
  <r>
    <s v="BFqSWcycA0w"/>
    <x v="34"/>
    <s v="Other"/>
    <s v="Biguanides"/>
    <x v="0"/>
    <d v="2018-09-04T00:00:00"/>
    <s v="Biguanides"/>
  </r>
  <r>
    <s v="BFTVNNb9Ycg"/>
    <x v="34"/>
    <s v="Asian"/>
    <s v="Biguanides|DPP-4 inhibitors"/>
    <x v="0"/>
    <d v="2024-12-05T00:00:00"/>
    <s v="Biguanides|DPP-4 inhibitors-&gt;Biguanides-&gt;DPP-4 inhibitors"/>
  </r>
  <r>
    <s v="FFN0lAbwalw"/>
    <x v="34"/>
    <s v="Other"/>
    <s v="Biguanides"/>
    <x v="0"/>
    <d v="2020-02-03T00:00:00"/>
    <s v="Biguanides"/>
  </r>
  <r>
    <s v="Fet1BZXh.36"/>
    <x v="34"/>
    <s v="Other"/>
    <s v="Biguanides"/>
    <x v="0"/>
    <d v="2018-05-11T00:00:00"/>
    <s v="Biguanides-&gt;Insulin isophane"/>
  </r>
  <r>
    <s v="FcMtxxz85wY"/>
    <x v="34"/>
    <s v="Māori"/>
    <s v="Biguanides"/>
    <x v="0"/>
    <d v="2022-06-30T00:00:00"/>
    <s v="Biguanides"/>
  </r>
  <r>
    <s v="FBypN30hd6g"/>
    <x v="34"/>
    <s v="Asian"/>
    <s v="Biguanides"/>
    <x v="0"/>
    <d v="2020-03-01T00:00:00"/>
    <s v="Biguanides"/>
  </r>
  <r>
    <s v="fDbxVsroT9s"/>
    <x v="34"/>
    <s v="Asian"/>
    <s v="Biguanides"/>
    <x v="0"/>
    <d v="2024-02-22T00:00:00"/>
    <s v="Biguanides-&gt;Biguanides|SGLT-2 inhibitors-&gt;SGLT-2 inhibitors"/>
  </r>
  <r>
    <s v="FCCiQKd8P2M"/>
    <x v="34"/>
    <s v="Asian"/>
    <s v="SGLT-2 inhibitors"/>
    <x v="0"/>
    <d v="2023-08-16T00:00:00"/>
    <s v="SGLT-2 inhibitors-&gt;Biguanides-&gt;Biguanides|Insulin isophane-&gt;Insulin isophane-&gt;Insulin aspart-&gt;Insulin aspart|Insulin isophane"/>
  </r>
  <r>
    <s v="f4USvumsEcg"/>
    <x v="34"/>
    <s v="Pacific peoples"/>
    <s v="Biguanides"/>
    <x v="0"/>
    <d v="2017-07-04T00:00:00"/>
    <s v="Biguanides"/>
  </r>
  <r>
    <s v="F2kcURIyFxk"/>
    <x v="34"/>
    <s v="Other"/>
    <s v="Biguanides"/>
    <x v="0"/>
    <d v="2024-12-10T00:00:00"/>
    <s v="Biguanides"/>
  </r>
  <r>
    <s v="f6N7zvEkcMA"/>
    <x v="34"/>
    <s v="Asian"/>
    <s v="Biguanides"/>
    <x v="0"/>
    <d v="2021-10-02T00:00:00"/>
    <s v="Biguanides"/>
  </r>
  <r>
    <s v="fA3qWSZ428Y"/>
    <x v="34"/>
    <s v="Māori"/>
    <s v="Biguanides"/>
    <x v="0"/>
    <d v="2022-07-11T00:00:00"/>
    <s v="Biguanides-&gt;GLP-1 agonists-&gt;GLP-1 agonists|Sulfonylureas"/>
  </r>
  <r>
    <s v="fA3wfLjkdDk"/>
    <x v="34"/>
    <s v="Other"/>
    <s v="Biguanides"/>
    <x v="0"/>
    <d v="2015-01-06T00:00:00"/>
    <s v="Biguanides"/>
  </r>
  <r>
    <s v="fAtopdi6ACY"/>
    <x v="34"/>
    <s v="Other"/>
    <s v="Biguanides|Insulin isophane"/>
    <x v="0"/>
    <d v="2018-04-30T00:00:00"/>
    <s v="Biguanides|Insulin isophane-&gt;Insulin isophane"/>
  </r>
  <r>
    <s v="eUUpuS/HD0."/>
    <x v="34"/>
    <s v="Other"/>
    <s v="Biguanides"/>
    <x v="0"/>
    <d v="2025-05-01T00:00:00"/>
    <s v="Biguanides"/>
  </r>
  <r>
    <s v="eucW6ffDkY."/>
    <x v="34"/>
    <s v="Other"/>
    <s v="Biguanides"/>
    <x v="0"/>
    <d v="2016-03-04T00:00:00"/>
    <s v="Biguanides"/>
  </r>
  <r>
    <s v="EVIiIKEmzkA"/>
    <x v="34"/>
    <s v="Other"/>
    <s v="Sulfonylureas"/>
    <x v="0"/>
    <d v="2017-08-03T00:00:00"/>
    <s v="Sulfonylureas"/>
  </r>
  <r>
    <s v="eVBLpX.gBsY"/>
    <x v="34"/>
    <s v="Māori"/>
    <s v="Biguanides"/>
    <x v="0"/>
    <d v="2014-08-21T00:00:00"/>
    <s v="Biguanides-&gt;Sulfonylureas-&gt;Biguanides|Sulfonylureas-&gt;Biguanides|Insulin glargine-&gt;Insulin glargine-&gt;DPP-4 inhibitors|Insulin glargine-&gt;DPP-4 inhibitors-&gt;DPP-4 inhibitors|Insulin glargine|SGLT-2 inhibitors-&gt;SGLT-2 inhibitors-&gt;Biguanides|GLP-1 agonists|Insulin glargine-&gt;GLP-1 agonists|Insulin glargine-&gt;GLP-1 agonists"/>
  </r>
  <r>
    <s v="EvvaEY58f.A"/>
    <x v="34"/>
    <s v="Asian"/>
    <s v="Insulin aspart"/>
    <x v="1"/>
    <d v="2015-02-19T00:00:00"/>
    <s v="Insulin aspart-&gt;Insulin isophane-&gt;Biguanides"/>
  </r>
  <r>
    <s v="BzmJp.3qbUA"/>
    <x v="34"/>
    <s v="Asian"/>
    <s v="Biguanides"/>
    <x v="0"/>
    <d v="2023-05-30T00:00:00"/>
    <s v="Biguanides"/>
  </r>
  <r>
    <s v="byYQYeOtsOU"/>
    <x v="34"/>
    <s v="Māori"/>
    <s v="Biguanides"/>
    <x v="0"/>
    <d v="2019-06-11T00:00:00"/>
    <s v="Biguanides"/>
  </r>
  <r>
    <s v="EYiezjQXBwk"/>
    <x v="34"/>
    <s v="Other"/>
    <s v="Biguanides"/>
    <x v="0"/>
    <d v="2025-07-29T00:00:00"/>
    <s v="Biguanides"/>
  </r>
  <r>
    <s v="eW162BSsreE"/>
    <x v="34"/>
    <s v="Other"/>
    <s v="Biguanides"/>
    <x v="0"/>
    <d v="2019-04-23T00:00:00"/>
    <s v="Biguanides-&gt;Insulin isophane"/>
  </r>
  <r>
    <s v="F.NY.fdDvwk"/>
    <x v="34"/>
    <s v="Pacific peoples"/>
    <s v="Biguanides"/>
    <x v="0"/>
    <d v="2025-01-27T00:00:00"/>
    <s v="Biguanides"/>
  </r>
  <r>
    <s v="6Er/jvnuF.A"/>
    <x v="34"/>
    <s v="Pacific peoples"/>
    <s v="Biguanides|Insulin glargine"/>
    <x v="0"/>
    <d v="2023-01-05T00:00:00"/>
    <s v="Biguanides|Insulin glargine-&gt;Insulin glargine"/>
  </r>
  <r>
    <s v="6dWOowBKnG."/>
    <x v="34"/>
    <s v="Pacific peoples"/>
    <s v="Biguanides"/>
    <x v="0"/>
    <d v="2019-06-04T00:00:00"/>
    <s v="Biguanides-&gt;Biguanides|Insulin isophane-&gt;Insulin isophane"/>
  </r>
  <r>
    <s v="6JSdpdDwhbI"/>
    <x v="34"/>
    <s v="Asian"/>
    <s v="Biguanides"/>
    <x v="0"/>
    <d v="2018-08-14T00:00:00"/>
    <s v="Biguanides-&gt;SGLT-2 inhibitors"/>
  </r>
  <r>
    <s v="6lYq.phAyqw"/>
    <x v="34"/>
    <s v="Other"/>
    <s v="Biguanides|Insulin isophane"/>
    <x v="0"/>
    <d v="2016-11-24T00:00:00"/>
    <s v="Biguanides|Insulin isophane-&gt;Insulin isophane"/>
  </r>
  <r>
    <s v="6JxYM1vODao"/>
    <x v="34"/>
    <s v="Māori"/>
    <s v="Biguanides"/>
    <x v="0"/>
    <d v="2017-10-02T00:00:00"/>
    <s v="Biguanides-&gt;Insulin aspart|Insulin isophane-&gt;Insulin isophane-&gt;Biguanides|Insulin aspart|Insulin isophane-&gt;Biguanides|SGLT-2 inhibitors-&gt;SGLT-2 inhibitors"/>
  </r>
  <r>
    <s v="68hOPrHTsJU"/>
    <x v="34"/>
    <s v="Pacific peoples"/>
    <s v="Biguanides"/>
    <x v="0"/>
    <d v="2025-03-11T00:00:00"/>
    <s v="Biguanides"/>
  </r>
  <r>
    <s v="6aladqn7dxg"/>
    <x v="34"/>
    <s v="Other"/>
    <s v="Biguanides|Insulin isophane"/>
    <x v="0"/>
    <d v="2019-09-11T00:00:00"/>
    <s v="Biguanides|Insulin isophane-&gt;Insulin lispro-&gt;Insulin isophane"/>
  </r>
  <r>
    <s v="65LT//G8Sr6"/>
    <x v="34"/>
    <s v="Māori"/>
    <s v="Biguanides"/>
    <x v="0"/>
    <d v="2019-01-08T00:00:00"/>
    <s v="Biguanides-&gt;DPP-4 inhibitors-&gt;SGLT-2 inhibitors-&gt;DPP-4 inhibitors|SGLT-2 inhibitors-&gt;Biguanides|GLP-1 agonists"/>
  </r>
  <r>
    <s v="6cdWupbGqyo"/>
    <x v="34"/>
    <s v="Asian"/>
    <s v="Biguanides"/>
    <x v="0"/>
    <d v="2016-06-13T00:00:00"/>
    <s v="Biguanides"/>
  </r>
  <r>
    <s v="60sCKaeeUO2"/>
    <x v="34"/>
    <s v="Other"/>
    <s v="Biguanides"/>
    <x v="0"/>
    <d v="2014-02-04T00:00:00"/>
    <s v="Biguanides"/>
  </r>
  <r>
    <s v="79P7/Xjc9ac"/>
    <x v="34"/>
    <s v="Other"/>
    <s v="Biguanides"/>
    <x v="0"/>
    <d v="2014-04-07T00:00:00"/>
    <s v="Biguanides"/>
  </r>
  <r>
    <s v="7A.Zed3yOZ6"/>
    <x v="34"/>
    <s v="Pacific peoples"/>
    <s v="Biguanides"/>
    <x v="0"/>
    <d v="2019-07-22T00:00:00"/>
    <s v="Biguanides-&gt;SGLT-2 inhibitors"/>
  </r>
  <r>
    <s v="71yteq7uXfQ"/>
    <x v="34"/>
    <s v="Māori"/>
    <s v="Biguanides"/>
    <x v="0"/>
    <d v="2022-04-26T00:00:00"/>
    <s v="Biguanides"/>
  </r>
  <r>
    <s v="7/PcVi8Zhg2"/>
    <x v="34"/>
    <s v="Other"/>
    <s v="Biguanides"/>
    <x v="0"/>
    <d v="2020-11-12T00:00:00"/>
    <s v="Biguanides"/>
  </r>
  <r>
    <s v="6YPi5ik1Jyw"/>
    <x v="34"/>
    <s v="Asian"/>
    <s v="Biguanides"/>
    <x v="0"/>
    <d v="2012-08-13T00:00:00"/>
    <s v="Biguanides-&gt;Insulin isophane-&gt;Insulin aspart-&gt;Insulin aspart|Insulin isophane-&gt;DPP-4 inhibitors"/>
  </r>
  <r>
    <s v="6SVfz3tYtZ."/>
    <x v="34"/>
    <s v="Pacific peoples"/>
    <s v="Biguanides"/>
    <x v="0"/>
    <d v="2024-08-06T00:00:00"/>
    <s v="Biguanides-&gt;DPP-4 inhibitors-&gt;Biguanides|GLP-1 agonists"/>
  </r>
  <r>
    <s v="/vJW.ftLwSU"/>
    <x v="34"/>
    <s v="Asian"/>
    <s v="Biguanides"/>
    <x v="0"/>
    <d v="2024-08-14T00:00:00"/>
    <s v="Biguanides-&gt;Insulin isophane"/>
  </r>
  <r>
    <s v="5lByJaQiD0k"/>
    <x v="34"/>
    <s v="Other"/>
    <s v="Biguanides"/>
    <x v="0"/>
    <d v="2023-06-27T00:00:00"/>
    <s v="Biguanides"/>
  </r>
  <r>
    <s v="5KSY4CDcJgI"/>
    <x v="34"/>
    <s v="Other"/>
    <s v="Biguanides"/>
    <x v="0"/>
    <d v="2018-12-18T00:00:00"/>
    <s v="Biguanides-&gt;Insulin isophane"/>
  </r>
  <r>
    <s v="/ngyE2baHBk"/>
    <x v="34"/>
    <s v="Pacific peoples"/>
    <s v="Biguanides"/>
    <x v="0"/>
    <d v="2016-07-11T00:00:00"/>
    <s v="Biguanides-&gt;Biguanides|Sulfonylureas-&gt;DPP-4 inhibitors-&gt;DPP-4 inhibitors|SGLT-2 inhibitors-&gt;DPP-4 inhibitors|SGLT-2 inhibitors|Sulfonylureas-&gt;SGLT-2 inhibitors"/>
  </r>
  <r>
    <s v="/n3hNhod5jI"/>
    <x v="34"/>
    <s v="Other"/>
    <s v="Biguanides"/>
    <x v="0"/>
    <d v="2011-03-10T00:00:00"/>
    <s v="Biguanides"/>
  </r>
  <r>
    <s v="5oAl88NKAxM"/>
    <x v="34"/>
    <s v="Pacific peoples"/>
    <s v="Insulin aspart|Insulin isophane"/>
    <x v="1"/>
    <d v="2019-11-21T00:00:00"/>
    <s v="Insulin aspart|Insulin isophane-&gt;Biguanides-&gt;DPP-4 inhibitors-&gt;DPP-4 inhibitors|SGLT-2 inhibitors-&gt;SGLT-2 inhibitors"/>
  </r>
  <r>
    <s v="5MNEY9h0Yc."/>
    <x v="34"/>
    <s v="Other"/>
    <s v="Biguanides"/>
    <x v="0"/>
    <d v="2012-12-31T00:00:00"/>
    <s v="Biguanides"/>
  </r>
  <r>
    <s v="5tqutwub/k."/>
    <x v="34"/>
    <s v="Asian"/>
    <s v="Insulin aspart"/>
    <x v="1"/>
    <d v="2015-10-18T00:00:00"/>
    <s v="Insulin aspart-&gt;Biguanides-&gt;Insulin isophane"/>
  </r>
  <r>
    <s v="5Sr8JjTkRCs"/>
    <x v="34"/>
    <s v="Asian"/>
    <s v="Biguanides"/>
    <x v="0"/>
    <d v="2022-03-21T00:00:00"/>
    <s v="Biguanides-&gt;SGLT-2 inhibitors"/>
  </r>
  <r>
    <s v="5UKXtW2AkSs"/>
    <x v="34"/>
    <s v="Other"/>
    <s v="Biguanides"/>
    <x v="0"/>
    <d v="2019-10-08T00:00:00"/>
    <s v="Biguanides"/>
  </r>
  <r>
    <s v="5VXOQg.J4pY"/>
    <x v="34"/>
    <s v="Māori"/>
    <s v="Biguanides"/>
    <x v="0"/>
    <d v="2023-03-21T00:00:00"/>
    <s v="Biguanides-&gt;Insulin isophane"/>
  </r>
  <r>
    <s v="5VLeV9OMb9g"/>
    <x v="34"/>
    <s v="Other"/>
    <s v="Biguanides"/>
    <x v="0"/>
    <d v="2023-03-14T00:00:00"/>
    <s v="Biguanides-&gt;Biguanides|SGLT-2 inhibitors-&gt;SGLT-2 inhibitors"/>
  </r>
  <r>
    <s v="/f1GeQM2fCA"/>
    <x v="34"/>
    <s v="Asian"/>
    <s v="Biguanides"/>
    <x v="0"/>
    <d v="2024-08-14T00:00:00"/>
    <s v="Biguanides-&gt;DPP-4 inhibitors"/>
  </r>
  <r>
    <s v="/j0VI9b9rK."/>
    <x v="34"/>
    <s v="Māori"/>
    <s v="Biguanides"/>
    <x v="0"/>
    <d v="2025-05-16T00:00:00"/>
    <s v="Biguanides"/>
  </r>
  <r>
    <s v="/j88GEa8FkQ"/>
    <x v="34"/>
    <s v="Asian"/>
    <s v="Biguanides"/>
    <x v="0"/>
    <d v="2014-04-03T00:00:00"/>
    <s v="Biguanides-&gt;Biguanides|Sulfonylureas-&gt;DPP-4 inhibitors-&gt;SGLT-2 inhibitors-&gt;Sulfonylureas-&gt;DPP-4 inhibitors|Sulfonylureas-&gt;DPP-4 inhibitors|SGLT-2 inhibitors|Sulfonylureas"/>
  </r>
  <r>
    <s v="/jun527JlP2"/>
    <x v="34"/>
    <s v="Pacific peoples"/>
    <s v="Biguanides"/>
    <x v="0"/>
    <d v="2011-01-25T00:00:00"/>
    <s v="Biguanides-&gt;Biguanides|Sulfonylureas-&gt;Sulfonylureas-&gt;Biguanides|SGLT-2 inhibitors|Sulfonylureas-&gt;Biguanides|DPP-4 inhibitors|SGLT-2 inhibitors|Sulfonylureas-&gt;DPP-4 inhibitors|SGLT-2 inhibitors|Sulfonylureas"/>
  </r>
  <r>
    <s v="/KDHXPOs/qg"/>
    <x v="34"/>
    <s v="Other"/>
    <s v="Biguanides"/>
    <x v="0"/>
    <d v="2013-11-21T00:00:00"/>
    <s v="Biguanides"/>
  </r>
  <r>
    <s v=".yUsoZba4nI"/>
    <x v="34"/>
    <s v="Asian"/>
    <s v="Biguanides"/>
    <x v="0"/>
    <d v="2012-07-24T00:00:00"/>
    <s v="Biguanides-&gt;DPP-4 inhibitors"/>
  </r>
  <r>
    <s v="/1AqAzOan1I"/>
    <x v="34"/>
    <s v="Asian"/>
    <s v="Biguanides"/>
    <x v="0"/>
    <d v="2021-06-03T00:00:00"/>
    <s v="Biguanides-&gt;Insulin isophane-&gt;Insulin aspart-&gt;Insulin aspart|Insulin isophane"/>
  </r>
  <r>
    <s v="/.o4UpYVzKs"/>
    <x v="34"/>
    <s v="Asian"/>
    <s v="Biguanides"/>
    <x v="0"/>
    <d v="2021-09-09T00:00:00"/>
    <s v="Biguanides-&gt;Insulin isophane"/>
  </r>
  <r>
    <s v="/50SZ3kDVvk"/>
    <x v="34"/>
    <s v="Māori"/>
    <s v="Biguanides"/>
    <x v="0"/>
    <d v="2020-02-17T00:00:00"/>
    <s v="Biguanides-&gt;SGLT-2 inhibitors-&gt;DPP-4 inhibitors|SGLT-2 inhibitors-&gt;DPP-4 inhibitors"/>
  </r>
  <r>
    <s v="/A/qEIGMpf6"/>
    <x v="34"/>
    <s v="Māori"/>
    <s v="Biguanides"/>
    <x v="0"/>
    <d v="2020-11-13T00:00:00"/>
    <s v="Biguanides-&gt;Insulin isophane"/>
  </r>
  <r>
    <s v="EB1mB4rWkS2"/>
    <x v="34"/>
    <s v="Asian"/>
    <s v="Biguanides|Insulin isophane|Insulin lispro"/>
    <x v="0"/>
    <d v="2022-08-31T00:00:00"/>
    <s v="Biguanides|Insulin isophane|Insulin lispro-&gt;Insulin isophane|Insulin lispro"/>
  </r>
  <r>
    <s v="EcIJBQpuwsQ"/>
    <x v="34"/>
    <s v="Asian"/>
    <s v="Biguanides"/>
    <x v="0"/>
    <d v="2025-12-18T00:00:00"/>
    <s v="Biguanides"/>
  </r>
  <r>
    <s v="e6/ZE2ilBBo"/>
    <x v="34"/>
    <s v="Other"/>
    <s v="Biguanides"/>
    <x v="0"/>
    <d v="2025-02-10T00:00:00"/>
    <s v="Biguanides"/>
  </r>
  <r>
    <s v="e7kYSrvXaNE"/>
    <x v="34"/>
    <s v="Asian"/>
    <s v="Biguanides"/>
    <x v="0"/>
    <d v="2016-08-31T00:00:00"/>
    <s v="Biguanides"/>
  </r>
  <r>
    <s v="dzQ3VX61E/E"/>
    <x v="34"/>
    <s v="Other"/>
    <s v="Biguanides"/>
    <x v="0"/>
    <d v="2017-01-31T00:00:00"/>
    <s v="Biguanides"/>
  </r>
  <r>
    <s v="dYOLBsW9SgE"/>
    <x v="34"/>
    <s v="Other"/>
    <s v="Biguanides"/>
    <x v="0"/>
    <d v="2017-02-21T00:00:00"/>
    <s v="Biguanides-&gt;DPP-4 inhibitors-&gt;Biguanides|DPP-4 inhibitors-&gt;Biguanides|DPP-4 inhibitors|Sulfonylureas-&gt;Sulfonylureas-&gt;DPP-4 inhibitors|Sulfonylureas-&gt;GLP-1 agonists-&gt;GLP-1 agonists|Sulfonylureas"/>
  </r>
  <r>
    <s v="e2N4se2OvIA"/>
    <x v="34"/>
    <s v="Other"/>
    <s v="Biguanides"/>
    <x v="0"/>
    <d v="2020-12-15T00:00:00"/>
    <s v="Biguanides"/>
  </r>
  <r>
    <s v="DwZEpaKQgmY"/>
    <x v="34"/>
    <s v="Asian"/>
    <s v="Biguanides"/>
    <x v="0"/>
    <d v="2012-11-19T00:00:00"/>
    <s v="Biguanides-&gt;Biguanides|Sulfonylureas-&gt;Sulfonylureas-&gt;Biguanides|SGLT-2 inhibitors|Sulfonylureas-&gt;SGLT-2 inhibitors"/>
  </r>
  <r>
    <s v="DUrccPGWhDk"/>
    <x v="34"/>
    <s v="Other"/>
    <s v="Insulin glargine"/>
    <x v="1"/>
    <d v="2012-11-06T00:00:00"/>
    <s v="Insulin glargine-&gt;Insulin glargine|Insulin lispro-&gt;Insulin isophane-&gt;Biguanides|Insulin isophane-&gt;Insulin lispro-&gt;Insulin isophane|Insulin lispro-&gt;Biguanides-&gt;DPP-4 inhibitors-&gt;DPP-4 inhibitors|Thiazolidinedione-&gt;Thiazolidinedione"/>
  </r>
  <r>
    <s v="DmTu.x1gQ5A"/>
    <x v="34"/>
    <s v="Asian"/>
    <s v="Biguanides"/>
    <x v="0"/>
    <d v="2023-09-29T00:00:00"/>
    <s v="Biguanides"/>
  </r>
  <r>
    <s v="dN5wozczf1g"/>
    <x v="34"/>
    <s v="Pacific peoples"/>
    <s v="Biguanides|Insulin aspart|Insulin isophane"/>
    <x v="0"/>
    <d v="2020-05-28T00:00:00"/>
    <s v="Biguanides|Insulin aspart|Insulin isophane-&gt;Insulin isophane-&gt;Insulin aspart"/>
  </r>
  <r>
    <s v="DNkjbUtvcis"/>
    <x v="34"/>
    <s v="Asian"/>
    <s v="Biguanides"/>
    <x v="0"/>
    <d v="2023-03-10T00:00:00"/>
    <s v="Biguanides"/>
  </r>
  <r>
    <s v="Dqmy3uuoVjE"/>
    <x v="34"/>
    <s v="Asian"/>
    <s v="Biguanides"/>
    <x v="0"/>
    <d v="2022-02-11T00:00:00"/>
    <s v="Biguanides-&gt;DPP-4 inhibitors-&gt;DPP-4 inhibitors|SGLT-2 inhibitors"/>
  </r>
  <r>
    <s v="DPYv70ZZ5uA"/>
    <x v="34"/>
    <s v="Pacific peoples"/>
    <s v="Biguanides"/>
    <x v="0"/>
    <d v="2012-10-30T00:00:00"/>
    <s v="Biguanides-&gt;Sulfonylureas-&gt;Insulin aspart|Insulin isophane-&gt;Insulin aspart-&gt;Insulin isophane"/>
  </r>
  <r>
    <s v="DOtQDlasLCs"/>
    <x v="34"/>
    <s v="Pacific peoples"/>
    <s v="Biguanides"/>
    <x v="0"/>
    <d v="2024-09-11T00:00:00"/>
    <s v="Biguanides"/>
  </r>
  <r>
    <s v="hI88VviBZGk"/>
    <x v="34"/>
    <s v="Asian"/>
    <s v="Biguanides"/>
    <x v="0"/>
    <d v="2022-01-10T00:00:00"/>
    <s v="Biguanides"/>
  </r>
  <r>
    <s v="Hhxr4t.kYx."/>
    <x v="34"/>
    <s v="Asian"/>
    <s v="Biguanides"/>
    <x v="0"/>
    <d v="2019-04-26T00:00:00"/>
    <s v="Biguanides"/>
  </r>
  <r>
    <s v="hG26Pwcf0yk"/>
    <x v="34"/>
    <s v="Asian"/>
    <s v="Biguanides"/>
    <x v="0"/>
    <d v="2025-10-29T00:00:00"/>
    <s v="Biguanides"/>
  </r>
  <r>
    <s v="hjeZN2FKL3s"/>
    <x v="34"/>
    <s v="Other"/>
    <s v="Biguanides"/>
    <x v="0"/>
    <d v="2024-10-21T00:00:00"/>
    <s v="Biguanides"/>
  </r>
  <r>
    <s v="HnCYMX1zv6w"/>
    <x v="34"/>
    <s v="Māori"/>
    <s v="Biguanides"/>
    <x v="0"/>
    <d v="2013-01-18T00:00:00"/>
    <s v="Biguanides"/>
  </r>
  <r>
    <s v="Hoa6s6r2G1c"/>
    <x v="34"/>
    <s v="Māori"/>
    <s v="Biguanides"/>
    <x v="0"/>
    <d v="2025-08-01T00:00:00"/>
    <s v="Biguanides"/>
  </r>
  <r>
    <s v="hoFK6LO8isk"/>
    <x v="34"/>
    <s v="Other"/>
    <s v="Biguanides"/>
    <x v="0"/>
    <d v="2025-03-12T00:00:00"/>
    <s v="Biguanides"/>
  </r>
  <r>
    <s v="hogn9onhKpM"/>
    <x v="34"/>
    <s v="Asian"/>
    <s v="Biguanides"/>
    <x v="0"/>
    <d v="2020-06-04T00:00:00"/>
    <s v="Biguanides-&gt;Insulin aspart|Insulin isophane-&gt;DPP-4 inhibitors-&gt;Biguanides|SGLT-2 inhibitors-&gt;Biguanides|DPP-4 inhibitors"/>
  </r>
  <r>
    <s v="HOHBtZQpNo6"/>
    <x v="34"/>
    <s v="Other"/>
    <s v="Biguanides"/>
    <x v="0"/>
    <d v="2023-10-12T00:00:00"/>
    <s v="Biguanides"/>
  </r>
  <r>
    <s v="homEmu1B0d2"/>
    <x v="34"/>
    <s v="Māori"/>
    <s v="Biguanides"/>
    <x v="0"/>
    <d v="2020-02-25T00:00:00"/>
    <s v="Biguanides"/>
  </r>
  <r>
    <s v="hE8nS2lDf/g"/>
    <x v="34"/>
    <s v="Pacific peoples"/>
    <s v="Biguanides"/>
    <x v="0"/>
    <d v="2011-09-14T00:00:00"/>
    <s v="Biguanides-&gt;Sulfonylureas-&gt;Biguanides|Sulfonylureas-&gt;DPP-4 inhibitors|Sulfonylureas-&gt;DPP-4 inhibitors|SGLT-2 inhibitors|Sulfonylureas-&gt;SGLT-2 inhibitors"/>
  </r>
  <r>
    <s v="Hf3JW9IpB6Y"/>
    <x v="34"/>
    <s v="Pacific peoples"/>
    <s v="Biguanides"/>
    <x v="0"/>
    <d v="2019-06-25T00:00:00"/>
    <s v="Biguanides-&gt;SGLT-2 inhibitors"/>
  </r>
  <r>
    <s v="hfcQvWpvCKw"/>
    <x v="34"/>
    <s v="Pacific peoples"/>
    <s v="SGLT-2 inhibitors"/>
    <x v="0"/>
    <d v="2023-03-28T00:00:00"/>
    <s v="SGLT-2 inhibitors"/>
  </r>
  <r>
    <s v="HEte.sg2hes"/>
    <x v="34"/>
    <s v="Asian"/>
    <s v="Biguanides"/>
    <x v="0"/>
    <d v="2015-09-28T00:00:00"/>
    <s v="Biguanides-&gt;DPP-4 inhibitors-&gt;SGLT-2 inhibitors-&gt;DPP-4 inhibitors|SGLT-2 inhibitors"/>
  </r>
  <r>
    <s v="HCa/serP2ZY"/>
    <x v="34"/>
    <s v="Asian"/>
    <s v="Biguanides"/>
    <x v="0"/>
    <d v="2016-10-20T00:00:00"/>
    <s v="Biguanides-&gt;SGLT-2 inhibitors"/>
  </r>
  <r>
    <s v="Hbb4AnHsxTE"/>
    <x v="34"/>
    <s v="Pacific peoples"/>
    <s v="Biguanides"/>
    <x v="0"/>
    <d v="2021-04-15T00:00:00"/>
    <s v="Biguanides-&gt;SGLT-2 inhibitors-&gt;Biguanides|DPP-4 inhibitors-&gt;DPP-4 inhibitors-&gt;Biguanides|DPP-4 inhibitors|SGLT-2 inhibitors"/>
  </r>
  <r>
    <s v="HbDjO12WVM."/>
    <x v="34"/>
    <s v="Asian"/>
    <s v="Biguanides"/>
    <x v="0"/>
    <d v="2014-12-17T00:00:00"/>
    <s v="Biguanides"/>
  </r>
  <r>
    <s v="Hbdp57B6PME"/>
    <x v="34"/>
    <s v="Māori"/>
    <s v="Biguanides"/>
    <x v="0"/>
    <d v="2021-03-18T00:00:00"/>
    <s v="Biguanides-&gt;SGLT-2 inhibitors"/>
  </r>
  <r>
    <s v="HB.lPmjZHDM"/>
    <x v="34"/>
    <s v="Māori"/>
    <s v="Biguanides"/>
    <x v="0"/>
    <d v="2025-03-11T00:00:00"/>
    <s v="Biguanides"/>
  </r>
  <r>
    <s v="Ei5QmoEbmOg"/>
    <x v="34"/>
    <s v="Asian"/>
    <s v="Biguanides"/>
    <x v="0"/>
    <d v="2019-05-01T00:00:00"/>
    <s v="Biguanides"/>
  </r>
  <r>
    <s v="EHtYsoUPin."/>
    <x v="34"/>
    <s v="Pacific peoples"/>
    <s v="Biguanides|Insulin isophane|Insulin lispro"/>
    <x v="0"/>
    <d v="2021-04-21T00:00:00"/>
    <s v="Biguanides|Insulin isophane|Insulin lispro-&gt;Insulin isophane"/>
  </r>
  <r>
    <s v="EFhNkOD/jzA"/>
    <x v="34"/>
    <s v="Asian"/>
    <s v="Biguanides"/>
    <x v="0"/>
    <d v="2020-12-08T00:00:00"/>
    <s v="Biguanides"/>
  </r>
  <r>
    <s v="EG0RQJ99YKE"/>
    <x v="34"/>
    <s v="Māori"/>
    <s v="Biguanides"/>
    <x v="0"/>
    <d v="2024-09-04T00:00:00"/>
    <s v="Biguanides"/>
  </r>
  <r>
    <s v="EGb2XaNXmDk"/>
    <x v="34"/>
    <s v="Māori"/>
    <s v="Biguanides"/>
    <x v="0"/>
    <d v="2020-04-21T00:00:00"/>
    <s v="Biguanides"/>
  </r>
  <r>
    <s v="EDjG5CxSxP2"/>
    <x v="34"/>
    <s v="Other"/>
    <s v="Biguanides"/>
    <x v="0"/>
    <d v="2022-11-25T00:00:00"/>
    <s v="Biguanides"/>
  </r>
  <r>
    <s v="eCwQwAB2aTU"/>
    <x v="34"/>
    <s v="Other"/>
    <s v="Biguanides"/>
    <x v="0"/>
    <d v="2013-07-22T00:00:00"/>
    <s v="Biguanides"/>
  </r>
  <r>
    <s v="eEzieMxKcBY"/>
    <x v="34"/>
    <s v="Other"/>
    <s v="Biguanides"/>
    <x v="0"/>
    <d v="2025-09-04T00:00:00"/>
    <s v="Biguanides"/>
  </r>
  <r>
    <s v="aC.cHN.fwuw"/>
    <x v="34"/>
    <s v="Asian"/>
    <s v="Biguanides"/>
    <x v="0"/>
    <d v="2024-11-18T00:00:00"/>
    <s v="Biguanides"/>
  </r>
  <r>
    <s v="A8uYtvZLzUE"/>
    <x v="34"/>
    <s v="Asian"/>
    <s v="Biguanides|Insulin glargine"/>
    <x v="0"/>
    <d v="2022-11-24T00:00:00"/>
    <s v="Biguanides|Insulin glargine-&gt;Insulin glargine-&gt;Biguanides-&gt;SGLT-2 inhibitors-&gt;Insulin glargine|SGLT-2 inhibitors-&gt;Insulin aspart-&gt;Insulin aspart|Insulin glargine-&gt;Biguanides|Insulin aspart|Insulin glargine|Thiazolidinedione-&gt;Insulin glargine|Thiazolidinedione"/>
  </r>
  <r>
    <s v="a8bI9UE9vLc"/>
    <x v="34"/>
    <s v="Other"/>
    <s v="Insulin isophane"/>
    <x v="1"/>
    <d v="2020-09-17T00:00:00"/>
    <s v="Insulin isophane-&gt;Insulin aspart-&gt;Biguanides"/>
  </r>
  <r>
    <s v="A8hsCDEPMc."/>
    <x v="34"/>
    <s v="Māori"/>
    <s v="Insulin aspart"/>
    <x v="1"/>
    <d v="2014-01-05T00:00:00"/>
    <s v="Insulin aspart-&gt;Biguanides|Insulin isophane-&gt;Insulin aspart|Insulin isophane-&gt;GLP-1 agonists-&gt;Biguanides"/>
  </r>
  <r>
    <s v="515y7BU9a4Q"/>
    <x v="34"/>
    <s v="Other"/>
    <s v="Biguanides"/>
    <x v="0"/>
    <d v="2021-06-09T00:00:00"/>
    <s v="Biguanides-&gt;Insulin glargine"/>
  </r>
  <r>
    <s v="4slaMr8YI8E"/>
    <x v="34"/>
    <s v="Pacific peoples"/>
    <s v="Biguanides"/>
    <x v="0"/>
    <d v="2013-11-13T00:00:00"/>
    <s v="Biguanides-&gt;DPP-4 inhibitors"/>
  </r>
  <r>
    <s v="4UiVtFsNJhM"/>
    <x v="34"/>
    <s v="Asian"/>
    <s v="Biguanides"/>
    <x v="0"/>
    <d v="2014-01-13T00:00:00"/>
    <s v="Biguanides"/>
  </r>
  <r>
    <s v="4N4CV/Zw.lw"/>
    <x v="34"/>
    <s v="Other"/>
    <s v="Biguanides"/>
    <x v="0"/>
    <d v="2025-06-19T00:00:00"/>
    <s v="Biguanides"/>
  </r>
  <r>
    <s v="4lhq1EWcwCM"/>
    <x v="34"/>
    <s v="Asian"/>
    <s v="Biguanides"/>
    <x v="0"/>
    <d v="2018-12-21T00:00:00"/>
    <s v="Biguanides"/>
  </r>
  <r>
    <s v="4C5QPR3UWZ6"/>
    <x v="34"/>
    <s v="Asian"/>
    <s v="DPP-4 inhibitors|Sulfonylureas"/>
    <x v="0"/>
    <d v="2019-04-05T00:00:00"/>
    <s v="DPP-4 inhibitors|Sulfonylureas"/>
  </r>
  <r>
    <s v="4eBRGexkc8I"/>
    <x v="34"/>
    <s v="Pacific peoples"/>
    <s v="Biguanides"/>
    <x v="0"/>
    <d v="2014-08-20T00:00:00"/>
    <s v="Biguanides"/>
  </r>
  <r>
    <s v="AiRafcMKmTw"/>
    <x v="34"/>
    <s v="Asian"/>
    <s v="Biguanides"/>
    <x v="0"/>
    <d v="2022-03-01T00:00:00"/>
    <s v="Biguanides"/>
  </r>
  <r>
    <s v="aH45ATcqNdo"/>
    <x v="34"/>
    <s v="Asian"/>
    <s v="Biguanides"/>
    <x v="0"/>
    <d v="2017-03-02T00:00:00"/>
    <s v="Biguanides"/>
  </r>
  <r>
    <s v="AmpA6zx5VKg"/>
    <x v="34"/>
    <s v="Asian"/>
    <s v="DPP-4 inhibitors"/>
    <x v="0"/>
    <d v="2022-12-13T00:00:00"/>
    <s v="DPP-4 inhibitors-&gt;Biguanides|SGLT-2 inhibitors-&gt;SGLT-2 inhibitors"/>
  </r>
  <r>
    <s v="AMsDVcG9aww"/>
    <x v="34"/>
    <s v="Other"/>
    <s v="Biguanides"/>
    <x v="0"/>
    <d v="2011-05-21T00:00:00"/>
    <s v="Biguanides"/>
  </r>
  <r>
    <s v="AQs.L4ggNFE"/>
    <x v="34"/>
    <s v="Māori"/>
    <s v="Biguanides"/>
    <x v="0"/>
    <d v="2014-02-28T00:00:00"/>
    <s v="Biguanides-&gt;Biguanides|Sulfonylureas"/>
  </r>
  <r>
    <s v="AqhSs2pVRo2"/>
    <x v="34"/>
    <s v="Other"/>
    <s v="Biguanides"/>
    <x v="0"/>
    <d v="2021-02-02T00:00:00"/>
    <s v="Biguanides"/>
  </r>
  <r>
    <s v="aRixQuPvAPw"/>
    <x v="34"/>
    <s v="Other"/>
    <s v="Biguanides"/>
    <x v="0"/>
    <d v="2014-05-23T00:00:00"/>
    <s v="Biguanides-&gt;SGLT-2 inhibitors-&gt;DPP-4 inhibitors-&gt;DPP-4 inhibitors|SGLT-2 inhibitors-&gt;GLP-1 agonists-&gt;Insulin glargine-&gt;Insulin aspart-&gt;Insulin aspart|Insulin glargine-&gt;DPP-4 inhibitors|Insulin glargine-&gt;DPP-4 inhibitors|Insulin aspart-&gt;DPP-4 inhibitors|Insulin aspart|Insulin glargine"/>
  </r>
  <r>
    <s v="aRxGE3C/Q4A"/>
    <x v="34"/>
    <s v="Other"/>
    <s v="Biguanides"/>
    <x v="0"/>
    <d v="2014-06-13T00:00:00"/>
    <s v="Biguanides-&gt;Biguanides|Sulfonylureas-&gt;DPP-4 inhibitors-&gt;Biguanides|GLP-1 agonists-&gt;GLP-1 agonists"/>
  </r>
  <r>
    <s v="AUs13xxRFiw"/>
    <x v="34"/>
    <s v="Other"/>
    <s v="Biguanides"/>
    <x v="0"/>
    <d v="2023-08-23T00:00:00"/>
    <s v="Biguanides"/>
  </r>
  <r>
    <s v="AWFo6KG3jV."/>
    <x v="34"/>
    <s v="Māori"/>
    <s v="Biguanides"/>
    <x v="0"/>
    <d v="2024-02-09T00:00:00"/>
    <s v="Biguanides"/>
  </r>
  <r>
    <s v="ayR5JFfbq9w"/>
    <x v="34"/>
    <s v="Other"/>
    <s v="Biguanides"/>
    <x v="0"/>
    <d v="2024-05-16T00:00:00"/>
    <s v="Biguanides"/>
  </r>
  <r>
    <s v="aYAtk4FTiBc"/>
    <x v="34"/>
    <s v="Māori"/>
    <s v="Biguanides"/>
    <x v="0"/>
    <d v="2014-04-07T00:00:00"/>
    <s v="Biguanides-&gt;Insulin isophane"/>
  </r>
  <r>
    <s v="AXgTSn/AkrA"/>
    <x v="34"/>
    <s v="Māori"/>
    <s v="Biguanides|DPP-4 inhibitors"/>
    <x v="0"/>
    <d v="2025-05-09T00:00:00"/>
    <s v="Biguanides|DPP-4 inhibitors-&gt;DPP-4 inhibitors"/>
  </r>
  <r>
    <s v="Axvcrl.T7DA"/>
    <x v="34"/>
    <s v="Asian"/>
    <s v="Biguanides"/>
    <x v="0"/>
    <d v="2018-06-26T00:00:00"/>
    <s v="Biguanides-&gt;Biguanides|SGLT-2 inhibitors-&gt;SGLT-2 inhibitors"/>
  </r>
  <r>
    <s v="aZpy3y6tlI6"/>
    <x v="34"/>
    <s v="Other"/>
    <s v="Biguanides"/>
    <x v="0"/>
    <d v="2023-01-20T00:00:00"/>
    <s v="Biguanides"/>
  </r>
  <r>
    <s v="aZgsgFybHek"/>
    <x v="34"/>
    <s v="Asian"/>
    <s v="Biguanides"/>
    <x v="0"/>
    <d v="2024-02-19T00:00:00"/>
    <s v="Biguanides"/>
  </r>
  <r>
    <s v="JAVJYxUmtOI"/>
    <x v="34"/>
    <s v="Asian"/>
    <s v="Biguanides"/>
    <x v="0"/>
    <d v="2011-03-03T00:00:00"/>
    <s v="Biguanides"/>
  </r>
  <r>
    <s v="jEHoOc1MlAE"/>
    <x v="34"/>
    <s v="Asian"/>
    <s v="Biguanides"/>
    <x v="0"/>
    <d v="2024-08-21T00:00:00"/>
    <s v="Biguanides-&gt;Insulin aspart"/>
  </r>
  <r>
    <s v="JeCK2Jf7i2c"/>
    <x v="34"/>
    <s v="Other"/>
    <s v="Biguanides"/>
    <x v="0"/>
    <d v="2025-08-05T00:00:00"/>
    <s v="Biguanides-&gt;Insulin aspart|Insulin isophane-&gt;Insulin isophane"/>
  </r>
  <r>
    <s v="mbAycDVQzY6"/>
    <x v="34"/>
    <s v="Pacific peoples"/>
    <s v="Biguanides"/>
    <x v="0"/>
    <d v="2013-03-01T00:00:00"/>
    <s v="Biguanides-&gt;Biguanides|Insulin isophane-&gt;Insulin isophane-&gt;Biguanides|Insulin aspart-&gt;DPP-4 inhibitors-&gt;DPP-4 inhibitors|SGLT-2 inhibitors-&gt;Sulfonylureas-&gt;DPP-4 inhibitors|SGLT-2 inhibitors|Sulfonylureas"/>
  </r>
  <r>
    <s v="m8YxzoG91Uk"/>
    <x v="34"/>
    <s v="Pacific peoples"/>
    <s v="Biguanides"/>
    <x v="0"/>
    <d v="2024-03-26T00:00:00"/>
    <s v="Biguanides"/>
  </r>
  <r>
    <s v="jgfOvPUJeVA"/>
    <x v="34"/>
    <s v="Asian"/>
    <s v="Biguanides"/>
    <x v="0"/>
    <d v="2024-06-10T00:00:00"/>
    <s v="Biguanides"/>
  </r>
  <r>
    <s v="jf4VzzDOtDw"/>
    <x v="34"/>
    <s v="Pacific peoples"/>
    <s v="Biguanides"/>
    <x v="0"/>
    <d v="2023-08-07T00:00:00"/>
    <s v="Biguanides"/>
  </r>
  <r>
    <s v="jEyQg16Ntxs"/>
    <x v="34"/>
    <s v="Pacific peoples"/>
    <s v="Biguanides|Insulin isophane"/>
    <x v="0"/>
    <d v="2017-05-31T00:00:00"/>
    <s v="Biguanides|Insulin isophane-&gt;Biguanides|Insulin isophane with insulin neutral-&gt;Insulin isophane-&gt;DPP-4 inhibitors|Insulin isophane with insulin neutral-&gt;Biguanides|DPP-4 inhibitors|Insulin isophane with insulin neutral-&gt;SGLT-2 inhibitors-&gt;DPP-4 inhibitors|Insulin isophane with insulin neutral|SGLT-2 inhibitors-&gt;Insulin isophane with insulin neutral"/>
  </r>
  <r>
    <s v="J5ktNcgh7.E"/>
    <x v="34"/>
    <s v="Pacific peoples"/>
    <s v="Biguanides"/>
    <x v="0"/>
    <d v="2014-05-08T00:00:00"/>
    <s v="Biguanides-&gt;Insulin glargine-&gt;Biguanides|Insulin glargine-&gt;Biguanides|Insulin glargine|Sulfonylureas-&gt;Biguanides|Sulfonylureas-&gt;Sulfonylureas-&gt;Biguanides|SGLT-2 inhibitors-&gt;Insulin glargine|Sulfonylureas-&gt;Biguanides|Insulin glargine|SGLT-2 inhibitors|Sulfonylureas-&gt;SGLT-2 inhibitors-&gt;SGLT-2 inhibitors|Sulfonylureas"/>
  </r>
  <r>
    <s v="j680aOLELa."/>
    <x v="34"/>
    <s v="Other"/>
    <s v="Biguanides"/>
    <x v="0"/>
    <d v="2021-10-06T00:00:00"/>
    <s v="Biguanides"/>
  </r>
  <r>
    <s v="iw4YWhwfCws"/>
    <x v="34"/>
    <s v="Other"/>
    <s v="Biguanides"/>
    <x v="0"/>
    <d v="2019-01-25T00:00:00"/>
    <s v="Biguanides"/>
  </r>
  <r>
    <s v="iyHG/koiPzE"/>
    <x v="34"/>
    <s v="Pacific peoples"/>
    <s v="Biguanides"/>
    <x v="0"/>
    <d v="2015-04-21T00:00:00"/>
    <s v="Biguanides"/>
  </r>
  <r>
    <s v="iYpejGvs9tQ"/>
    <x v="34"/>
    <s v="Asian"/>
    <s v="Biguanides"/>
    <x v="0"/>
    <d v="2022-09-21T00:00:00"/>
    <s v="Biguanides"/>
  </r>
  <r>
    <s v="IztD9dNZ8xM"/>
    <x v="34"/>
    <s v="Asian"/>
    <s v="Biguanides"/>
    <x v="0"/>
    <d v="2025-02-16T00:00:00"/>
    <s v="Biguanides-&gt;Biguanides|DPP-4 inhibitors-&gt;DPP-4 inhibitors"/>
  </r>
  <r>
    <s v="IKMY8YuG6rg"/>
    <x v="34"/>
    <s v="Asian"/>
    <s v="Insulin isophane"/>
    <x v="1"/>
    <d v="2013-09-12T00:00:00"/>
    <s v="Insulin isophane-&gt;Biguanides"/>
  </r>
  <r>
    <s v="iKcAI0ft6gc"/>
    <x v="34"/>
    <s v="Asian"/>
    <s v="Biguanides"/>
    <x v="0"/>
    <d v="2016-08-02T00:00:00"/>
    <s v="Biguanides"/>
  </r>
  <r>
    <s v="iMdsgaBuet."/>
    <x v="34"/>
    <s v="Asian"/>
    <s v="Biguanides"/>
    <x v="0"/>
    <d v="2020-02-27T00:00:00"/>
    <s v="Biguanides"/>
  </r>
  <r>
    <s v="IM6vemR8eso"/>
    <x v="34"/>
    <s v="Other"/>
    <s v="Biguanides"/>
    <x v="0"/>
    <d v="2016-04-22T00:00:00"/>
    <s v="Biguanides-&gt;Insulin glargine"/>
  </r>
  <r>
    <s v="IOm3JClbG6I"/>
    <x v="34"/>
    <s v="Other"/>
    <s v="Biguanides"/>
    <x v="0"/>
    <d v="2020-03-12T00:00:00"/>
    <s v="Biguanides"/>
  </r>
  <r>
    <s v="IP4/6egZR8I"/>
    <x v="34"/>
    <s v="Asian"/>
    <s v="Biguanides|Insulin isophane"/>
    <x v="0"/>
    <d v="2025-12-23T00:00:00"/>
    <s v="Biguanides|Insulin isophane"/>
  </r>
  <r>
    <s v="iR8jGND6z9s"/>
    <x v="34"/>
    <s v="Asian"/>
    <s v="Biguanides"/>
    <x v="0"/>
    <d v="2021-08-06T00:00:00"/>
    <s v="Biguanides-&gt;Biguanides|Insulin aspart|Insulin isophane-&gt;Insulin aspart|Insulin isophane"/>
  </r>
  <r>
    <s v="IuOaOID6uyI"/>
    <x v="34"/>
    <s v="Pacific peoples"/>
    <s v="Biguanides"/>
    <x v="0"/>
    <d v="2025-07-21T00:00:00"/>
    <s v="Biguanides"/>
  </r>
  <r>
    <s v="IUwhfT2v5t2"/>
    <x v="34"/>
    <s v="Māori"/>
    <s v="Insulin aspart|Insulin glargine"/>
    <x v="1"/>
    <d v="2023-11-14T00:00:00"/>
    <s v="Insulin aspart|Insulin glargine-&gt;Biguanides-&gt;SGLT-2 inhibitors"/>
  </r>
  <r>
    <s v="itpKUrGfGrY"/>
    <x v="34"/>
    <s v="Asian"/>
    <s v="Biguanides|Sulfonylureas"/>
    <x v="0"/>
    <d v="2014-01-07T00:00:00"/>
    <s v="Biguanides|Sulfonylureas-&gt;Biguanides-&gt;Sulfonylureas"/>
  </r>
  <r>
    <s v="fK.YVDsWTHc"/>
    <x v="34"/>
    <s v="Pacific peoples"/>
    <s v="Biguanides"/>
    <x v="0"/>
    <d v="2025-08-12T00:00:00"/>
    <s v="Biguanides"/>
  </r>
  <r>
    <s v="fk4BWQsHGTk"/>
    <x v="34"/>
    <s v="Other"/>
    <s v="Biguanides"/>
    <x v="0"/>
    <d v="2019-06-10T00:00:00"/>
    <s v="Biguanides"/>
  </r>
  <r>
    <s v="fhuxz0jwQpU"/>
    <x v="34"/>
    <s v="Asian"/>
    <s v="DPP-4 inhibitors"/>
    <x v="0"/>
    <d v="2020-09-11T00:00:00"/>
    <s v="DPP-4 inhibitors-&gt;DPP-4 inhibitors|Sulfonylureas"/>
  </r>
  <r>
    <s v="fHybKRWEYsQ"/>
    <x v="34"/>
    <s v="Other"/>
    <s v="Biguanides"/>
    <x v="0"/>
    <d v="2024-11-07T00:00:00"/>
    <s v="Biguanides"/>
  </r>
  <r>
    <s v="fPyS7CJvB1c"/>
    <x v="34"/>
    <s v="Māori"/>
    <s v="Biguanides"/>
    <x v="0"/>
    <d v="2017-06-27T00:00:00"/>
    <s v="Biguanides-&gt;Biguanides|DPP-4 inhibitors-&gt;DPP-4 inhibitors-&gt;Insulin isophane-&gt;Insulin aspart|Insulin isophane-&gt;Insulin aspart"/>
  </r>
  <r>
    <s v="fO2CIJ8nTzw"/>
    <x v="34"/>
    <s v="Māori"/>
    <s v="Biguanides"/>
    <x v="0"/>
    <d v="2023-07-18T00:00:00"/>
    <s v="Biguanides"/>
  </r>
  <r>
    <s v="fOfTR4iYUHU"/>
    <x v="34"/>
    <s v="Other"/>
    <s v="Biguanides"/>
    <x v="0"/>
    <d v="2012-08-07T00:00:00"/>
    <s v="Biguanides-&gt;DPP-4 inhibitors-&gt;DPP-4 inhibitors|Sulfonylureas-&gt;Biguanides|SGLT-2 inhibitors|Sulfonylureas-&gt;Biguanides|DPP-4 inhibitors|SGLT-2 inhibitors|Sulfonylureas"/>
  </r>
  <r>
    <s v="FMrukT.5tts"/>
    <x v="34"/>
    <s v="Asian"/>
    <s v="Biguanides"/>
    <x v="0"/>
    <d v="2025-06-13T00:00:00"/>
    <s v="Biguanides-&gt;Biguanides|SGLT-2 inhibitors"/>
  </r>
  <r>
    <s v="fMXqliMtbj2"/>
    <x v="34"/>
    <s v="Other"/>
    <s v="Biguanides"/>
    <x v="0"/>
    <d v="2015-08-18T00:00:00"/>
    <s v="Biguanides"/>
  </r>
  <r>
    <s v="fMxxLM.WSY."/>
    <x v="34"/>
    <s v="Māori"/>
    <s v="Biguanides"/>
    <x v="0"/>
    <d v="2018-12-20T00:00:00"/>
    <s v="Biguanides-&gt;Biguanides|SGLT-2 inhibitors"/>
  </r>
  <r>
    <s v="fQv5Xbk2sSc"/>
    <x v="34"/>
    <s v="Māori"/>
    <s v="Biguanides"/>
    <x v="0"/>
    <d v="2024-01-23T00:00:00"/>
    <s v="Biguanides"/>
  </r>
  <r>
    <s v="fqR4Y1ZPe1g"/>
    <x v="34"/>
    <s v="Māori"/>
    <s v="Biguanides"/>
    <x v="0"/>
    <d v="2022-02-10T00:00:00"/>
    <s v="Biguanides"/>
  </r>
  <r>
    <s v="N5jChuugzao"/>
    <x v="34"/>
    <s v="Pacific peoples"/>
    <s v="Biguanides"/>
    <x v="0"/>
    <d v="2025-08-15T00:00:00"/>
    <s v="Biguanides-&gt;SGLT-2 inhibitors"/>
  </r>
  <r>
    <s v="zz4y7mbWIfY"/>
    <x v="34"/>
    <s v="Asian"/>
    <s v="Biguanides"/>
    <x v="0"/>
    <d v="2025-08-04T00:00:00"/>
    <s v="Biguanides"/>
  </r>
  <r>
    <s v="3Mke1vOB6dY"/>
    <x v="34"/>
    <s v="Māori"/>
    <s v="Biguanides"/>
    <x v="0"/>
    <d v="2022-11-15T00:00:00"/>
    <s v="Biguanides"/>
  </r>
  <r>
    <s v="3KGY2x.6Dvw"/>
    <x v="34"/>
    <s v="Asian"/>
    <s v="Biguanides"/>
    <x v="0"/>
    <d v="2015-11-09T00:00:00"/>
    <s v="Biguanides"/>
  </r>
  <r>
    <s v="3JSsoQ3xqJg"/>
    <x v="34"/>
    <s v="Māori"/>
    <s v="Biguanides|Sulfonylureas"/>
    <x v="0"/>
    <d v="2012-04-12T00:00:00"/>
    <s v="Biguanides|Sulfonylureas-&gt;Sulfonylureas-&gt;Biguanides-&gt;Insulin glargine-&gt;Biguanides|Insulin glargine|Sulfonylureas-&gt;DPP-4 inhibitors-&gt;Biguanides|DPP-4 inhibitors|Insulin glargine|Sulfonylureas-&gt;Biguanides|DPP-4 inhibitors|Sulfonylureas-&gt;DPP-4 inhibitors|Insulin glargine|Sulfonylureas-&gt;DPP-4 inhibitors|Sulfonylureas-&gt;Biguanides|GLP-1 agonists-&gt;GLP-1 agonists-&gt;Biguanides|GLP-1 agonists|Sulfonylureas-&gt;GLP-1 agonists|Sulfonylureas"/>
  </r>
  <r>
    <s v="myE.VWuchNQ"/>
    <x v="34"/>
    <s v="Asian"/>
    <s v="Biguanides"/>
    <x v="0"/>
    <d v="2025-06-23T00:00:00"/>
    <s v="Biguanides"/>
  </r>
  <r>
    <s v="MzFUdNPbaoQ"/>
    <x v="34"/>
    <s v="Pacific peoples"/>
    <s v="Biguanides"/>
    <x v="0"/>
    <d v="2021-04-09T00:00:00"/>
    <s v="Biguanides-&gt;SGLT-2 inhibitors-&gt;DPP-4 inhibitors|SGLT-2 inhibitors-&gt;DPP-4 inhibitors-&gt;Insulin glargine-&gt;DPP-4 inhibitors|Insulin glargine|SGLT-2 inhibitors"/>
  </r>
  <r>
    <s v="3U.52alycu2"/>
    <x v="34"/>
    <s v="Other"/>
    <s v="Biguanides"/>
    <x v="0"/>
    <d v="2012-08-13T00:00:00"/>
    <s v="Biguanides"/>
  </r>
  <r>
    <s v="3WynmQa0/e."/>
    <x v="34"/>
    <s v="Other"/>
    <s v="Biguanides|Insulin glargine"/>
    <x v="0"/>
    <d v="2021-08-30T00:00:00"/>
    <s v="Biguanides|Insulin glargine-&gt;Biguanides-&gt;Insulin glargine-&gt;Insulin aspart-&gt;Insulin aspart|Insulin glargine-&gt;Biguanides|Insulin aspart|Insulin glargine-&gt;Biguanides|DPP-4 inhibitors-&gt;DPP-4 inhibitors"/>
  </r>
  <r>
    <s v="3p6tgt957c6"/>
    <x v="34"/>
    <s v="Asian"/>
    <s v="Biguanides"/>
    <x v="0"/>
    <d v="2018-04-27T00:00:00"/>
    <s v="Biguanides"/>
  </r>
  <r>
    <s v="49UokmW4e0."/>
    <x v="34"/>
    <s v="Asian"/>
    <s v="Biguanides"/>
    <x v="0"/>
    <d v="2025-10-06T00:00:00"/>
    <s v="Biguanides"/>
  </r>
  <r>
    <s v="45KuR0bWQME"/>
    <x v="34"/>
    <s v="Other"/>
    <s v="Biguanides"/>
    <x v="0"/>
    <d v="2019-06-07T00:00:00"/>
    <s v="Biguanides-&gt;Biguanides|Insulin isophane-&gt;Insulin isophane"/>
  </r>
  <r>
    <s v="43Nz1YX2zvE"/>
    <x v="34"/>
    <s v="Asian"/>
    <s v="Biguanides"/>
    <x v="0"/>
    <d v="2020-11-06T00:00:00"/>
    <s v="Biguanides"/>
  </r>
  <r>
    <s v="3xBgTHPEhcE"/>
    <x v="34"/>
    <s v="Pacific peoples"/>
    <s v="Biguanides"/>
    <x v="0"/>
    <d v="2012-01-17T00:00:00"/>
    <s v="Biguanides-&gt;Biguanides|Insulin aspart|Insulin isophane-&gt;Insulin aspart|Insulin isophane-&gt;Biguanides|Sulfonylureas-&gt;Sulfonylureas-&gt;DPP-4 inhibitors-&gt;Biguanides|DPP-4 inhibitors|Sulfonylureas-&gt;DPP-4 inhibitors|Sulfonylureas-&gt;DPP-4 inhibitors|SGLT-2 inhibitors|Sulfonylureas"/>
  </r>
  <r>
    <s v="3z7q.GV9ICM"/>
    <x v="34"/>
    <s v="Māori"/>
    <s v="Biguanides"/>
    <x v="0"/>
    <d v="2023-07-09T00:00:00"/>
    <s v="Biguanides"/>
  </r>
  <r>
    <s v="MuC3V6mbFJQ"/>
    <x v="34"/>
    <s v="Asian"/>
    <s v="Biguanides"/>
    <x v="0"/>
    <d v="2016-02-23T00:00:00"/>
    <s v="Biguanides"/>
  </r>
  <r>
    <s v="moGZglELKQY"/>
    <x v="34"/>
    <s v="Māori"/>
    <s v="Biguanides"/>
    <x v="0"/>
    <d v="2023-08-22T00:00:00"/>
    <s v="Biguanides"/>
  </r>
  <r>
    <s v="Mn.AT4RCrKk"/>
    <x v="34"/>
    <s v="Māori"/>
    <s v="Biguanides"/>
    <x v="0"/>
    <d v="2025-11-05T00:00:00"/>
    <s v="Biguanides"/>
  </r>
  <r>
    <s v="mNVZbu1WFWk"/>
    <x v="34"/>
    <s v="Other"/>
    <s v="Biguanides"/>
    <x v="0"/>
    <d v="2025-11-19T00:00:00"/>
    <s v="Biguanides-&gt;Insulin isophane"/>
  </r>
  <r>
    <s v="mt1dm4P2y1g"/>
    <x v="34"/>
    <s v="Māori"/>
    <s v="Biguanides"/>
    <x v="0"/>
    <d v="2022-08-02T00:00:00"/>
    <s v="Biguanides"/>
  </r>
  <r>
    <s v="mRC/FiL4yNY"/>
    <x v="34"/>
    <s v="Other"/>
    <s v="Biguanides"/>
    <x v="0"/>
    <d v="2024-05-02T00:00:00"/>
    <s v="Biguanides"/>
  </r>
  <r>
    <s v="Ms9oU04cRXU"/>
    <x v="34"/>
    <s v="Pacific peoples"/>
    <s v="Biguanides"/>
    <x v="0"/>
    <d v="2023-06-03T00:00:00"/>
    <s v="Biguanides-&gt;DPP-4 inhibitors-&gt;DPP-4 inhibitors|SGLT-2 inhibitors-&gt;SGLT-2 inhibitors"/>
  </r>
  <r>
    <s v="MifthIw8ccI"/>
    <x v="34"/>
    <s v="Other"/>
    <s v="Biguanides"/>
    <x v="0"/>
    <d v="2012-03-30T00:00:00"/>
    <s v="Biguanides"/>
  </r>
  <r>
    <s v="MiyLFwZ9gZI"/>
    <x v="34"/>
    <s v="Asian"/>
    <s v="Biguanides"/>
    <x v="0"/>
    <d v="2025-01-22T00:00:00"/>
    <s v="Biguanides"/>
  </r>
  <r>
    <s v="MHdHMxkhxzw"/>
    <x v="34"/>
    <s v="Pacific peoples"/>
    <s v="Biguanides"/>
    <x v="0"/>
    <d v="2023-03-16T00:00:00"/>
    <s v="Biguanides"/>
  </r>
  <r>
    <s v="MlvxLoRuExU"/>
    <x v="34"/>
    <s v="Other"/>
    <s v="Biguanides"/>
    <x v="0"/>
    <d v="2021-05-07T00:00:00"/>
    <s v="Biguanides"/>
  </r>
  <r>
    <s v="MkgoODoMDZw"/>
    <x v="34"/>
    <s v="Other"/>
    <s v="SGLT-2 inhibitors"/>
    <x v="0"/>
    <d v="2024-11-26T00:00:00"/>
    <s v="SGLT-2 inhibitors"/>
  </r>
  <r>
    <s v="MKIxOEzDEQE"/>
    <x v="34"/>
    <s v="Asian"/>
    <s v="Biguanides"/>
    <x v="0"/>
    <d v="2025-09-09T00:00:00"/>
    <s v="Biguanides"/>
  </r>
  <r>
    <s v="mjofdWuvMdw"/>
    <x v="34"/>
    <s v="Pacific peoples"/>
    <s v="Biguanides"/>
    <x v="0"/>
    <d v="2023-05-02T00:00:00"/>
    <s v="Biguanides"/>
  </r>
  <r>
    <s v="MdVnaCVYfQ."/>
    <x v="34"/>
    <s v="Asian"/>
    <s v="Biguanides"/>
    <x v="0"/>
    <d v="2020-05-29T00:00:00"/>
    <s v="Biguanides-&gt;Insulin isophane-&gt;Insulin aspart"/>
  </r>
  <r>
    <s v="MeNnagJOqkg"/>
    <x v="34"/>
    <s v="Pacific peoples"/>
    <s v="Biguanides"/>
    <x v="0"/>
    <d v="2020-07-06T00:00:00"/>
    <s v="Biguanides-&gt;SGLT-2 inhibitors-&gt;Biguanides|SGLT-2 inhibitors-&gt;DPP-4 inhibitors"/>
  </r>
  <r>
    <s v="mEq8diO8PQY"/>
    <x v="34"/>
    <s v="Other"/>
    <s v="Biguanides|Insulin glargine"/>
    <x v="0"/>
    <d v="2017-06-09T00:00:00"/>
    <s v="Biguanides|Insulin glargine-&gt;Biguanides-&gt;Sulfonylureas-&gt;Biguanides|Sulfonylureas-&gt;DPP-4 inhibitors|Sulfonylureas-&gt;DPP-4 inhibitors-&gt;DPP-4 inhibitors|SGLT-2 inhibitors-&gt;Biguanides|GLP-1 agonists-&gt;GLP-1 agonists-&gt;GLP-1 agonists|Insulin glargine-&gt;Biguanides|GLP-1 agonists|Insulin glargine"/>
  </r>
  <r>
    <s v="MEHX1.hhrhA"/>
    <x v="34"/>
    <s v="Other"/>
    <s v="Biguanides"/>
    <x v="0"/>
    <d v="2013-02-12T00:00:00"/>
    <s v="Biguanides"/>
  </r>
  <r>
    <s v="KGS/Vj0/mmg"/>
    <x v="34"/>
    <s v="Asian"/>
    <s v="Insulin isophane|Insulin lispro"/>
    <x v="1"/>
    <d v="2013-05-21T00:00:00"/>
    <s v="Insulin isophane|Insulin lispro-&gt;Biguanides"/>
  </r>
  <r>
    <s v="hjB/UY5B1Q."/>
    <x v="34"/>
    <s v="Asian"/>
    <s v="Biguanides|DPP-4 inhibitors"/>
    <x v="0"/>
    <d v="2019-08-30T00:00:00"/>
    <s v="Biguanides|DPP-4 inhibitors-&gt;DPP-4 inhibitors|Sulfonylureas-&gt;DPP-4 inhibitors"/>
  </r>
  <r>
    <s v="HI.7lhzMtYg"/>
    <x v="34"/>
    <s v="Asian"/>
    <s v="Biguanides"/>
    <x v="0"/>
    <d v="2016-05-31T00:00:00"/>
    <s v="Biguanides"/>
  </r>
  <r>
    <s v="HH3Z6JcFCgY"/>
    <x v="34"/>
    <s v="Pacific peoples"/>
    <s v="Insulin aspart|Insulin isophane"/>
    <x v="1"/>
    <d v="2012-04-05T00:00:00"/>
    <s v="Insulin aspart|Insulin isophane-&gt;Biguanides-&gt;Insulin aspart-&gt;Sulfonylureas-&gt;Biguanides|Sulfonylureas"/>
  </r>
  <r>
    <s v="HL194rEkKTQ"/>
    <x v="34"/>
    <s v="Asian"/>
    <s v="Biguanides"/>
    <x v="0"/>
    <d v="2019-11-26T00:00:00"/>
    <s v="Biguanides-&gt;Insulin isophane-&gt;Insulin aspart"/>
  </r>
  <r>
    <s v="Hl9MhAzzzsk"/>
    <x v="34"/>
    <s v="Other"/>
    <s v="Biguanides"/>
    <x v="0"/>
    <d v="2018-04-16T00:00:00"/>
    <s v="Biguanides"/>
  </r>
  <r>
    <s v="hlfJ5XW8pFc"/>
    <x v="34"/>
    <s v="Other"/>
    <s v="Biguanides"/>
    <x v="0"/>
    <d v="2025-09-08T00:00:00"/>
    <s v="Biguanides"/>
  </r>
  <r>
    <s v="hJV/eokx7d."/>
    <x v="34"/>
    <s v="Other"/>
    <s v="Biguanides"/>
    <x v="0"/>
    <d v="2025-04-07T00:00:00"/>
    <s v="Biguanides"/>
  </r>
  <r>
    <s v="kpQkmChGwmU"/>
    <x v="34"/>
    <s v="Asian"/>
    <s v="Biguanides"/>
    <x v="0"/>
    <d v="2019-06-25T00:00:00"/>
    <s v="Biguanides"/>
  </r>
  <r>
    <s v="KsuwQ8DSX56"/>
    <x v="34"/>
    <s v="Other"/>
    <s v="Biguanides"/>
    <x v="0"/>
    <d v="2018-03-23T00:00:00"/>
    <s v="Biguanides-&gt;Biguanides|Sulfonylureas-&gt;Sulfonylureas-&gt;Insulin glargine-&gt;DPP-4 inhibitors|Insulin glargine-&gt;DPP-4 inhibitors|Insulin aspart-&gt;Insulin aspart-&gt;DPP-4 inhibitors"/>
  </r>
  <r>
    <s v="kSEI//vtfzw"/>
    <x v="34"/>
    <s v="Asian"/>
    <s v="Biguanides"/>
    <x v="0"/>
    <d v="2019-02-11T00:00:00"/>
    <s v="Biguanides-&gt;DPP-4 inhibitors-&gt;Biguanides|DPP-4 inhibitors-&gt;DPP-4 inhibitors|Sulfonylureas"/>
  </r>
  <r>
    <s v="KiyXgMn25Sg"/>
    <x v="34"/>
    <s v="Other"/>
    <s v="Biguanides"/>
    <x v="0"/>
    <d v="2024-11-07T00:00:00"/>
    <s v="Biguanides"/>
  </r>
  <r>
    <s v="KMg6lL7GYV2"/>
    <x v="34"/>
    <s v="Pacific peoples"/>
    <s v="Biguanides"/>
    <x v="0"/>
    <d v="2012-10-30T00:00:00"/>
    <s v="Biguanides-&gt;Biguanides|Sulfonylureas-&gt;Sulfonylureas-&gt;DPP-4 inhibitors-&gt;DPP-4 inhibitors|Sulfonylureas-&gt;Biguanides|Sulfonylureas|Thiazolidinedione-&gt;Insulin glargine-&gt;Biguanides|Insulin glargine-&gt;Biguanides|Insulin glargine|SGLT-2 inhibitors-&gt;GLP-1 agonists-&gt;Biguanides|GLP-1 agonists|Insulin glargine-&gt;Insulin isophane-&gt;Biguanides|GLP-1 agonists|Insulin isophane-&gt;Biguanides|Insulin isophane-&gt;Biguanides|GLP-1 agonists-&gt;GLP-1 agonists|Insulin isophane"/>
  </r>
  <r>
    <s v="KOvSjd8pVgk"/>
    <x v="34"/>
    <s v="Other"/>
    <s v="Biguanides"/>
    <x v="0"/>
    <d v="2022-03-24T00:00:00"/>
    <s v="Biguanides"/>
  </r>
  <r>
    <s v="h3axGZCcRW2"/>
    <x v="34"/>
    <s v="Asian"/>
    <s v="Biguanides"/>
    <x v="0"/>
    <d v="2013-02-25T00:00:00"/>
    <s v="Biguanides-&gt;Sulfonylureas-&gt;Biguanides|Sulfonylureas"/>
  </r>
  <r>
    <s v="HF65OkXio1c"/>
    <x v="34"/>
    <s v="Other"/>
    <s v="Biguanides"/>
    <x v="0"/>
    <d v="2024-03-25T00:00:00"/>
    <s v="Biguanides"/>
  </r>
  <r>
    <s v="hdHpDHLtD96"/>
    <x v="34"/>
    <s v="Pacific peoples"/>
    <s v="Biguanides"/>
    <x v="0"/>
    <d v="2019-02-18T00:00:00"/>
    <s v="Biguanides"/>
  </r>
  <r>
    <s v="HaiEskM7dz."/>
    <x v="34"/>
    <s v="Other"/>
    <s v="Biguanides"/>
    <x v="0"/>
    <d v="2011-10-20T00:00:00"/>
    <s v="Biguanides-&gt;Sulfonylureas-&gt;Biguanides|Sulfonylureas-&gt;Biguanides|DPP-4 inhibitors-&gt;Biguanides|DPP-4 inhibitors|Sulfonylureas-&gt;DPP-4 inhibitors-&gt;Biguanides|DPP-4 inhibitors|SGLT-2 inhibitors-&gt;Biguanides|DPP-4 inhibitors|Insulin glargine|SGLT-2 inhibitors-&gt;Insulin glargine-&gt;DPP-4 inhibitors|SGLT-2 inhibitors-&gt;DPP-4 inhibitors|Insulin glargine|SGLT-2 inhibitors"/>
  </r>
  <r>
    <s v="h0UBdlZ25kc"/>
    <x v="34"/>
    <s v="Asian"/>
    <s v="DPP-4 inhibitors"/>
    <x v="0"/>
    <d v="2021-11-17T00:00:00"/>
    <s v="DPP-4 inhibitors-&gt;DPP-4 inhibitors|Sulfonylureas-&gt;Sulfonylureas-&gt;SGLT-2 inhibitors-&gt;DPP-4 inhibitors|SGLT-2 inhibitors"/>
  </r>
  <r>
    <s v="gzMwjD5KRCE"/>
    <x v="34"/>
    <s v="Other"/>
    <s v="Biguanides"/>
    <x v="0"/>
    <d v="2023-09-25T00:00:00"/>
    <s v="Biguanides"/>
  </r>
  <r>
    <s v="GZMHtLjDvwE"/>
    <x v="34"/>
    <s v="Asian"/>
    <s v="Biguanides"/>
    <x v="0"/>
    <d v="2024-04-11T00:00:00"/>
    <s v="Biguanides"/>
  </r>
  <r>
    <s v="gy1aBeh.rbE"/>
    <x v="34"/>
    <s v="Other"/>
    <s v="Biguanides"/>
    <x v="0"/>
    <d v="2011-04-15T00:00:00"/>
    <s v="Biguanides"/>
  </r>
  <r>
    <s v="gy6DNrOfJrc"/>
    <x v="34"/>
    <s v="Asian"/>
    <s v="Biguanides"/>
    <x v="0"/>
    <d v="2021-03-26T00:00:00"/>
    <s v="Biguanides"/>
  </r>
  <r>
    <s v="gYpqYZEmCCw"/>
    <x v="34"/>
    <s v="Pacific peoples"/>
    <s v="Biguanides"/>
    <x v="0"/>
    <d v="2022-05-18T00:00:00"/>
    <s v="Biguanides-&gt;Biguanides|SGLT-2 inhibitors-&gt;SGLT-2 inhibitors"/>
  </r>
  <r>
    <s v="gWzy0YNKiqQ"/>
    <x v="34"/>
    <s v="Other"/>
    <s v="Biguanides"/>
    <x v="0"/>
    <d v="2016-10-22T00:00:00"/>
    <s v="Biguanides-&gt;Sulfonylureas-&gt;DPP-4 inhibitors-&gt;SGLT-2 inhibitors-&gt;DPP-4 inhibitors|SGLT-2 inhibitors-&gt;DPP-4 inhibitors|SGLT-2 inhibitors|Sulfonylureas-&gt;DPP-4 inhibitors|Sulfonylureas"/>
  </r>
  <r>
    <s v="GXUIz.hMO.6"/>
    <x v="34"/>
    <s v="Other"/>
    <s v="Biguanides"/>
    <x v="0"/>
    <d v="2021-08-05T00:00:00"/>
    <s v="Biguanides-&gt;DPP-4 inhibitors-&gt;Biguanides|DPP-4 inhibitors"/>
  </r>
  <r>
    <s v="GXdGKAJxfac"/>
    <x v="34"/>
    <s v="Other"/>
    <s v="Biguanides"/>
    <x v="0"/>
    <d v="2023-08-11T00:00:00"/>
    <s v="Biguanides"/>
  </r>
  <r>
    <s v="gveG9I0Y1Lw"/>
    <x v="34"/>
    <s v="Māori"/>
    <s v="Biguanides"/>
    <x v="0"/>
    <d v="2015-12-14T00:00:00"/>
    <s v="Biguanides"/>
  </r>
  <r>
    <s v="dr1mwJ3QpXQ"/>
    <x v="34"/>
    <s v="Other"/>
    <s v="Biguanides"/>
    <x v="0"/>
    <d v="2024-07-02T00:00:00"/>
    <s v="Biguanides"/>
  </r>
  <r>
    <s v="DT06nm.cMXw"/>
    <x v="34"/>
    <s v="Other"/>
    <s v="Insulin isophane"/>
    <x v="1"/>
    <d v="2015-08-24T00:00:00"/>
    <s v="Insulin isophane-&gt;Biguanides|Insulin aspart"/>
  </r>
  <r>
    <s v="DsFFdalMwjI"/>
    <x v="34"/>
    <s v="Māori"/>
    <s v="Biguanides"/>
    <x v="0"/>
    <d v="2021-07-09T00:00:00"/>
    <s v="Biguanides-&gt;Biguanides|SGLT-2 inhibitors"/>
  </r>
  <r>
    <s v="dpLSgMJr0h6"/>
    <x v="34"/>
    <s v="Asian"/>
    <s v="Biguanides"/>
    <x v="0"/>
    <d v="2018-05-11T00:00:00"/>
    <s v="Biguanides"/>
  </r>
  <r>
    <s v="DPcZigzClG."/>
    <x v="34"/>
    <s v="Asian"/>
    <s v="Biguanides"/>
    <x v="0"/>
    <d v="2022-10-05T00:00:00"/>
    <s v="Biguanides-&gt;Biguanides|DPP-4 inhibitors"/>
  </r>
  <r>
    <s v="dpyK13OeYZU"/>
    <x v="34"/>
    <s v="Asian"/>
    <s v="Biguanides"/>
    <x v="0"/>
    <d v="2024-03-13T00:00:00"/>
    <s v="Biguanides"/>
  </r>
  <r>
    <s v="dqfnHQxVDrM"/>
    <x v="34"/>
    <s v="Māori"/>
    <s v="Biguanides"/>
    <x v="0"/>
    <d v="2020-06-23T00:00:00"/>
    <s v="Biguanides"/>
  </r>
  <r>
    <s v="DQl188RRTZc"/>
    <x v="34"/>
    <s v="Pacific peoples"/>
    <s v="Biguanides"/>
    <x v="0"/>
    <d v="2021-06-09T00:00:00"/>
    <s v="Biguanides-&gt;DPP-4 inhibitors-&gt;Biguanides|DPP-4 inhibitors-&gt;SGLT-2 inhibitors-&gt;Biguanides|SGLT-2 inhibitors-&gt;Biguanides|DPP-4 inhibitors|SGLT-2 inhibitors-&gt;DPP-4 inhibitors|SGLT-2 inhibitors"/>
  </r>
  <r>
    <s v="Dw2qBydmqIM"/>
    <x v="34"/>
    <s v="Pacific peoples"/>
    <s v="Biguanides"/>
    <x v="0"/>
    <d v="2024-11-08T00:00:00"/>
    <s v="Biguanides"/>
  </r>
  <r>
    <s v="Dxc7YfP182w"/>
    <x v="34"/>
    <s v="Other"/>
    <s v="Biguanides|Insulin glargine"/>
    <x v="0"/>
    <d v="2021-05-28T00:00:00"/>
    <s v="Biguanides|Insulin glargine-&gt;Insulin glargine-&gt;Biguanides-&gt;DPP-4 inhibitors"/>
  </r>
  <r>
    <s v="GrfOjONY7zs"/>
    <x v="34"/>
    <s v="Asian"/>
    <s v="DPP-4 inhibitors"/>
    <x v="0"/>
    <d v="2024-12-30T00:00:00"/>
    <s v="DPP-4 inhibitors-&gt;DPP-4 inhibitors|Sulfonylureas-&gt;DPP-4 inhibitors|SGLT-2 inhibitors|Sulfonylureas-&gt;SGLT-2 inhibitors"/>
  </r>
  <r>
    <s v="GrBiBQW3k1Y"/>
    <x v="34"/>
    <s v="Asian"/>
    <s v="Biguanides"/>
    <x v="0"/>
    <d v="2020-07-15T00:00:00"/>
    <s v="Biguanides-&gt;SGLT-2 inhibitors-&gt;Biguanides|SGLT-2 inhibitors"/>
  </r>
  <r>
    <s v="GrZ4Aqp9YKM"/>
    <x v="34"/>
    <s v="Asian"/>
    <s v="Biguanides"/>
    <x v="0"/>
    <d v="2025-09-26T00:00:00"/>
    <s v="Biguanides"/>
  </r>
  <r>
    <s v="dvpZlINiePk"/>
    <x v="34"/>
    <s v="Asian"/>
    <s v="Biguanides"/>
    <x v="0"/>
    <d v="2024-08-29T00:00:00"/>
    <s v="Biguanides"/>
  </r>
  <r>
    <s v="dDeEznzGNs2"/>
    <x v="34"/>
    <s v="Asian"/>
    <s v="Biguanides"/>
    <x v="0"/>
    <d v="2024-06-27T00:00:00"/>
    <s v="Biguanides"/>
  </r>
  <r>
    <s v="DdeKQi6N6r6"/>
    <x v="34"/>
    <s v="Pacific peoples"/>
    <s v="Biguanides"/>
    <x v="0"/>
    <d v="2021-11-02T00:00:00"/>
    <s v="Biguanides"/>
  </r>
  <r>
    <s v="DEbdadJv9z."/>
    <x v="34"/>
    <s v="Other"/>
    <s v="Biguanides"/>
    <x v="0"/>
    <d v="2024-07-11T00:00:00"/>
    <s v="Biguanides"/>
  </r>
  <r>
    <s v="dh9qsJ8cGGY"/>
    <x v="34"/>
    <s v="Asian"/>
    <s v="Biguanides"/>
    <x v="0"/>
    <d v="2025-11-11T00:00:00"/>
    <s v="Biguanides"/>
  </r>
  <r>
    <s v="Dgxg7bJ.vFc"/>
    <x v="34"/>
    <s v="Other"/>
    <s v="Biguanides"/>
    <x v="0"/>
    <d v="2022-06-04T00:00:00"/>
    <s v="Biguanides-&gt;Insulin aspart|Insulin isophane-&gt;Insulin isophane"/>
  </r>
  <r>
    <s v="DnoX.AB8sqA"/>
    <x v="34"/>
    <s v="Other"/>
    <s v="Biguanides"/>
    <x v="0"/>
    <d v="2013-09-05T00:00:00"/>
    <s v="Biguanides-&gt;Sulfonylureas-&gt;Biguanides|Sulfonylureas-&gt;Insulin isophane-&gt;Insulin glargine-&gt;Biguanides|Insulin glargine-&gt;Biguanides|Insulin glargine|SGLT-2 inhibitors-&gt;SGLT-2 inhibitors-&gt;DPP-4 inhibitors-&gt;DPP-4 inhibitors|Insulin glargine|SGLT-2 inhibitors-&gt;DPP-4 inhibitors|SGLT-2 inhibitors-&gt;Insulin glargine|Sulfonylureas-&gt;Thiazolidinedione-&gt;DPP-4 inhibitors|Insulin glargine|SGLT-2 inhibitors|Thiazolidinedione"/>
  </r>
  <r>
    <s v="dnfgpcZSPLU"/>
    <x v="34"/>
    <s v="Asian"/>
    <s v="Biguanides"/>
    <x v="0"/>
    <d v="2017-09-01T00:00:00"/>
    <s v="Biguanides"/>
  </r>
  <r>
    <s v="dLrFYEKIqR2"/>
    <x v="34"/>
    <s v="Māori"/>
    <s v="Biguanides"/>
    <x v="0"/>
    <d v="2013-10-14T00:00:00"/>
    <s v="Biguanides"/>
  </r>
  <r>
    <s v="DlyuW7fUyug"/>
    <x v="34"/>
    <s v="Asian"/>
    <s v="Biguanides"/>
    <x v="0"/>
    <d v="2012-03-17T00:00:00"/>
    <s v="Biguanides"/>
  </r>
  <r>
    <s v="DJcrZPELpTQ"/>
    <x v="34"/>
    <s v="Other"/>
    <s v="Biguanides"/>
    <x v="0"/>
    <d v="2017-11-16T00:00:00"/>
    <s v="Biguanides"/>
  </r>
  <r>
    <s v="djqnF7LCZPY"/>
    <x v="34"/>
    <s v="Pacific peoples"/>
    <s v="Biguanides"/>
    <x v="0"/>
    <d v="2023-10-30T00:00:00"/>
    <s v="Biguanides"/>
  </r>
  <r>
    <s v="dLd9kytllRw"/>
    <x v="34"/>
    <s v="Asian"/>
    <s v="Biguanides"/>
    <x v="0"/>
    <d v="2016-05-27T00:00:00"/>
    <s v="Biguanides"/>
  </r>
  <r>
    <s v="9YQgG5KTvfI"/>
    <x v="34"/>
    <s v="Asian"/>
    <s v="Insulin isophane"/>
    <x v="1"/>
    <d v="2020-07-31T00:00:00"/>
    <s v="Insulin isophane-&gt;Biguanides|Insulin aspart|Insulin isophane"/>
  </r>
  <r>
    <s v="9SVoGImz1KY"/>
    <x v="34"/>
    <s v="Asian"/>
    <s v="Biguanides"/>
    <x v="0"/>
    <d v="2018-09-14T00:00:00"/>
    <s v="Biguanides-&gt;Biguanides|Insulin isophane-&gt;Insulin isophane-&gt;Biguanides|Insulin isophane|Insulin lispro-&gt;SGLT-2 inhibitors"/>
  </r>
  <r>
    <s v="9W3NSPrVBNE"/>
    <x v="34"/>
    <s v="Pacific peoples"/>
    <s v="Biguanides"/>
    <x v="0"/>
    <d v="2021-12-29T00:00:00"/>
    <s v="Biguanides"/>
  </r>
  <r>
    <s v="9pXzDH0uaSU"/>
    <x v="34"/>
    <s v="Pacific peoples"/>
    <s v="Biguanides"/>
    <x v="0"/>
    <d v="2019-10-14T00:00:00"/>
    <s v="Biguanides"/>
  </r>
  <r>
    <s v="A0n2jB8cLhg"/>
    <x v="34"/>
    <s v="Other"/>
    <s v="Biguanides"/>
    <x v="0"/>
    <d v="2023-04-20T00:00:00"/>
    <s v="Biguanides"/>
  </r>
  <r>
    <s v="a0e2UjiQ.uM"/>
    <x v="34"/>
    <s v="Asian"/>
    <s v="Biguanides"/>
    <x v="0"/>
    <d v="2025-07-11T00:00:00"/>
    <s v="Biguanides"/>
  </r>
  <r>
    <s v="A0gpMmHdCNw"/>
    <x v="34"/>
    <s v="Pacific peoples"/>
    <s v="Biguanides"/>
    <x v="0"/>
    <d v="2012-05-25T00:00:00"/>
    <s v="Biguanides"/>
  </r>
  <r>
    <s v="9zRUIJXoY2E"/>
    <x v="34"/>
    <s v="Asian"/>
    <s v="Biguanides|Insulin isophane"/>
    <x v="0"/>
    <d v="2025-09-18T00:00:00"/>
    <s v="Biguanides|Insulin isophane-&gt;Insulin isophane-&gt;Insulin aspart"/>
  </r>
  <r>
    <s v="D72lnLNpd.g"/>
    <x v="34"/>
    <s v="Other"/>
    <s v="Biguanides"/>
    <x v="0"/>
    <d v="2024-04-04T00:00:00"/>
    <s v="Biguanides-&gt;SGLT-2 inhibitors-&gt;GLP-1 agonists-&gt;Biguanides|GLP-1 agonists|SGLT-2 inhibitors-&gt;Biguanides|SGLT-2 inhibitors"/>
  </r>
  <r>
    <s v="D5CJUzxnfWI"/>
    <x v="34"/>
    <s v="Other"/>
    <s v="SGLT-2 inhibitors"/>
    <x v="0"/>
    <d v="2024-07-29T00:00:00"/>
    <s v="SGLT-2 inhibitors-&gt;SGLT-2 inhibitors|Sulfonylureas"/>
  </r>
  <r>
    <s v="D41txhmSS.E"/>
    <x v="34"/>
    <s v="Māori"/>
    <s v="Biguanides"/>
    <x v="0"/>
    <d v="2023-03-24T00:00:00"/>
    <s v="Biguanides"/>
  </r>
  <r>
    <s v="D3Lb5iv1BTk"/>
    <x v="34"/>
    <s v="Pacific peoples"/>
    <s v="Biguanides|Insulin isophane"/>
    <x v="0"/>
    <d v="2015-12-23T00:00:00"/>
    <s v="Biguanides|Insulin isophane-&gt;Biguanides|Insulin aspart|Insulin isophane-&gt;Insulin glargine-&gt;Biguanides|Insulin glargine-&gt;Insulin aspart|Insulin isophane-&gt;DPP-4 inhibitors|Sulfonylureas-&gt;Biguanides-&gt;Biguanides|DPP-4 inhibitors|Sulfonylureas"/>
  </r>
  <r>
    <s v="D9gkGs8ohcE"/>
    <x v="34"/>
    <s v="Asian"/>
    <s v="Biguanides"/>
    <x v="0"/>
    <d v="2012-02-09T00:00:00"/>
    <s v="Biguanides"/>
  </r>
  <r>
    <s v="DAPHhf1J5z2"/>
    <x v="34"/>
    <s v="Asian"/>
    <s v="Biguanides"/>
    <x v="0"/>
    <d v="2021-06-02T00:00:00"/>
    <s v="Biguanides"/>
  </r>
  <r>
    <s v="dBfqkorQiNo"/>
    <x v="34"/>
    <s v="Asian"/>
    <s v="Biguanides"/>
    <x v="0"/>
    <d v="2016-10-11T00:00:00"/>
    <s v="Biguanides"/>
  </r>
  <r>
    <s v="abbnwigJL2k"/>
    <x v="34"/>
    <s v="Other"/>
    <s v="Biguanides"/>
    <x v="0"/>
    <d v="2024-10-09T00:00:00"/>
    <s v="Biguanides-&gt;Insulin aspart"/>
  </r>
  <r>
    <s v="D.cN47xOKn6"/>
    <x v="34"/>
    <s v="Asian"/>
    <s v="Biguanides"/>
    <x v="0"/>
    <d v="2014-07-01T00:00:00"/>
    <s v="Biguanides"/>
  </r>
  <r>
    <s v="D.W9vJk3aGU"/>
    <x v="34"/>
    <s v="Māori"/>
    <s v="Biguanides"/>
    <x v="0"/>
    <d v="2025-01-13T00:00:00"/>
    <s v="Biguanides"/>
  </r>
  <r>
    <s v="d03VIT5mI6A"/>
    <x v="34"/>
    <s v="Pacific peoples"/>
    <s v="Biguanides"/>
    <x v="0"/>
    <d v="2022-12-15T00:00:00"/>
    <s v="Biguanides"/>
  </r>
  <r>
    <s v="d0oE2E.1dfI"/>
    <x v="34"/>
    <s v="Pacific peoples"/>
    <s v="Biguanides"/>
    <x v="0"/>
    <d v="2022-10-21T00:00:00"/>
    <s v="Biguanides-&gt;Insulin isophane-&gt;Insulin aspart-&gt;Insulin aspart|Insulin isophane-&gt;Biguanides|Insulin aspart|Insulin isophane"/>
  </r>
  <r>
    <s v="d37H/azomJU"/>
    <x v="34"/>
    <s v="Asian"/>
    <s v="Biguanides"/>
    <x v="0"/>
    <d v="2024-10-01T00:00:00"/>
    <s v="Biguanides"/>
  </r>
  <r>
    <s v="l7vD1EeiA6E"/>
    <x v="34"/>
    <s v="Asian"/>
    <s v="Biguanides|Insulin isophane"/>
    <x v="0"/>
    <d v="2014-06-04T00:00:00"/>
    <s v="Biguanides|Insulin isophane-&gt;Insulin isophane-&gt;Biguanides-&gt;Biguanides|DPP-4 inhibitors-&gt;DPP-4 inhibitors"/>
  </r>
  <r>
    <s v="L2AP7dMMXDI"/>
    <x v="34"/>
    <s v="Māori"/>
    <s v="Biguanides"/>
    <x v="0"/>
    <d v="2020-04-14T00:00:00"/>
    <s v="Biguanides-&gt;DPP-4 inhibitors-&gt;DPP-4 inhibitors|Sulfonylureas-&gt;DPP-4 inhibitors|SGLT-2 inhibitors|Sulfonylureas-&gt;DPP-4 inhibitors|SGLT-2 inhibitors"/>
  </r>
  <r>
    <s v="Kz6.zcqnXTc"/>
    <x v="34"/>
    <s v="Other"/>
    <s v="Biguanides"/>
    <x v="0"/>
    <d v="2025-05-21T00:00:00"/>
    <s v="Biguanides"/>
  </r>
  <r>
    <s v="KxWqHAM2CDk"/>
    <x v="34"/>
    <s v="Other"/>
    <s v="Biguanides"/>
    <x v="0"/>
    <d v="2023-05-24T00:00:00"/>
    <s v="Biguanides"/>
  </r>
  <r>
    <s v="Ky.0Fjvt82Y"/>
    <x v="34"/>
    <s v="Other"/>
    <s v="Biguanides"/>
    <x v="0"/>
    <d v="2012-09-04T00:00:00"/>
    <s v="Biguanides-&gt;Biguanides|Sulfonylureas-&gt;Sulfonylureas-&gt;Insulin glargine-&gt;Insulin glargine|Sulfonylureas-&gt;Biguanides|Insulin glargine|Sulfonylureas-&gt;DPP-4 inhibitors-&gt;DPP-4 inhibitors|Insulin glargine-&gt;DPP-4 inhibitors|Insulin glargine|Insulin glulisine-&gt;DPP-4 inhibitors|Insulin glulisine-&gt;Insulin glulisine-&gt;Insulin aspart-&gt;Insulin isophane-&gt;DPP-4 inhibitors|Insulin glargine|Insulin glulisine|Insulin isophane-&gt;Insulin isophane|Thiazolidinedione-&gt;Insulin aspart|Insulin isophane-&gt;DPP-4 inhibitors|Insulin aspart|Insulin isophane-&gt;DPP-4 inhibitors|SGLT-2 inhibitors-&gt;SGLT-2 inhibitors-&gt;DPP-4 inhibitors|Insulin isophane|SGLT-2 inhibitors-&gt;DPP-4 inhibitors|Insulin isophane-&gt;DPP-4 inhibitors|Insulin aspart-&gt;DPP-4 inhibitors|Insulin aspart|Insulin isophane|SGLT-2 inhibitors-&gt;GLP-1 agonists-&gt;Insulin glargine|Insulin isophane-&gt;GLP-1 agonists|Insulin aspart|Insulin isophane-&gt;DPP-4 inhibitors|GLP-1 agonists-&gt;DPP-4 inhibitors|GLP-1 agonists|Insulin aspart|Insulin isophane"/>
  </r>
  <r>
    <s v="kYaoQDni/tw"/>
    <x v="34"/>
    <s v="Pacific peoples"/>
    <s v="Biguanides"/>
    <x v="0"/>
    <d v="2012-09-28T00:00:00"/>
    <s v="Biguanides-&gt;Insulin aspart|Insulin isophane-&gt;Biguanides|DPP-4 inhibitors-&gt;DPP-4 inhibitors-&gt;DPP-4 inhibitors|SGLT-2 inhibitors"/>
  </r>
  <r>
    <s v="Kysw7kDC.Xo"/>
    <x v="34"/>
    <s v="Māori"/>
    <s v="Biguanides"/>
    <x v="0"/>
    <d v="2022-04-20T00:00:00"/>
    <s v="Biguanides"/>
  </r>
  <r>
    <s v="kwVNe1xZTxk"/>
    <x v="34"/>
    <s v="Other"/>
    <s v="Biguanides|Insulin isophane"/>
    <x v="0"/>
    <d v="2014-09-18T00:00:00"/>
    <s v="Biguanides|Insulin isophane-&gt;Insulin aspart-&gt;Insulin isophane-&gt;Biguanides|DPP-4 inhibitors-&gt;Biguanides-&gt;DPP-4 inhibitors-&gt;Biguanides|Insulin glargine-&gt;Insulin glargine-&gt;Biguanides|DPP-4 inhibitors|Sulfonylureas-&gt;DPP-4 inhibitors|Insulin glargine|Sulfonylureas"/>
  </r>
  <r>
    <s v="LbKGx3AmvpI"/>
    <x v="34"/>
    <s v="Other"/>
    <s v="Biguanides"/>
    <x v="0"/>
    <d v="2025-10-09T00:00:00"/>
    <s v="Biguanides"/>
  </r>
  <r>
    <s v="LcAfYs8mIcY"/>
    <x v="34"/>
    <s v="Other"/>
    <s v="Biguanides"/>
    <x v="0"/>
    <d v="2018-03-15T00:00:00"/>
    <s v="Biguanides"/>
  </r>
  <r>
    <s v="LCz92JpVDSk"/>
    <x v="34"/>
    <s v="Asian"/>
    <s v="Biguanides"/>
    <x v="0"/>
    <d v="2022-12-08T00:00:00"/>
    <s v="Biguanides"/>
  </r>
  <r>
    <s v="lCja86Bw8Pk"/>
    <x v="34"/>
    <s v="Māori"/>
    <s v="Biguanides|Insulin aspart|Insulin isophane"/>
    <x v="0"/>
    <d v="2022-11-11T00:00:00"/>
    <s v="Biguanides|Insulin aspart|Insulin isophane-&gt;Biguanides-&gt;Insulin aspart|Insulin isophane"/>
  </r>
  <r>
    <s v="O4A1TFuS.p6"/>
    <x v="34"/>
    <s v="Pacific peoples"/>
    <s v="Biguanides"/>
    <x v="0"/>
    <d v="2013-10-24T00:00:00"/>
    <s v="Biguanides-&gt;Biguanides|Sulfonylureas-&gt;Sulfonylureas-&gt;SGLT-2 inhibitors|Sulfonylureas-&gt;DPP-4 inhibitors|SGLT-2 inhibitors|Sulfonylureas-&gt;SGLT-2 inhibitors-&gt;Biguanides|SGLT-2 inhibitors-&gt;Biguanides|DPP-4 inhibitors|SGLT-2 inhibitors|Sulfonylureas-&gt;DPP-4 inhibitors|Sulfonylureas"/>
  </r>
  <r>
    <s v="O4lvWarlDZA"/>
    <x v="34"/>
    <s v="Asian"/>
    <s v="Biguanides"/>
    <x v="0"/>
    <d v="2024-09-01T00:00:00"/>
    <s v="Biguanides-&gt;Insulin aspart"/>
  </r>
  <r>
    <s v="O2lwk7oqy8Q"/>
    <x v="34"/>
    <s v="Pacific peoples"/>
    <s v="Biguanides"/>
    <x v="0"/>
    <d v="2019-09-17T00:00:00"/>
    <s v="Biguanides"/>
  </r>
  <r>
    <s v="o58toP1LSwY"/>
    <x v="34"/>
    <s v="Other"/>
    <s v="DPP-4 inhibitors"/>
    <x v="0"/>
    <d v="2022-01-17T00:00:00"/>
    <s v="DPP-4 inhibitors-&gt;Biguanides|DPP-4 inhibitors"/>
  </r>
  <r>
    <s v="ODjIPQiYpb6"/>
    <x v="34"/>
    <s v="Asian"/>
    <s v="Biguanides|SGLT-2 inhibitors"/>
    <x v="0"/>
    <d v="2024-08-05T00:00:00"/>
    <s v="Biguanides|SGLT-2 inhibitors-&gt;DPP-4 inhibitors|SGLT-2 inhibitors-&gt;DPP-4 inhibitors-&gt;Biguanides|DPP-4 inhibitors|SGLT-2 inhibitors"/>
  </r>
  <r>
    <s v="OeBKNq/HAW."/>
    <x v="34"/>
    <s v="Māori"/>
    <s v="Biguanides"/>
    <x v="0"/>
    <d v="2014-02-22T00:00:00"/>
    <s v="Biguanides-&gt;Biguanides|Insulin isophane-&gt;DPP-4 inhibitors|Insulin glargine"/>
  </r>
  <r>
    <s v="oemSq/FiuwA"/>
    <x v="34"/>
    <s v="Other"/>
    <s v="Biguanides"/>
    <x v="0"/>
    <d v="2025-08-06T00:00:00"/>
    <s v="Biguanides"/>
  </r>
  <r>
    <s v="oegFvFpRGHY"/>
    <x v="34"/>
    <s v="Māori"/>
    <s v="DPP-4 inhibitors"/>
    <x v="0"/>
    <d v="2024-09-02T00:00:00"/>
    <s v="DPP-4 inhibitors"/>
  </r>
  <r>
    <s v="OhGlp8mZqkY"/>
    <x v="34"/>
    <s v="Other"/>
    <s v="Biguanides|Insulin isophane"/>
    <x v="0"/>
    <d v="2025-07-07T00:00:00"/>
    <s v="Biguanides|Insulin isophane-&gt;Insulin lispro-&gt;Insulin isophane"/>
  </r>
  <r>
    <s v="okjV/cXLigE"/>
    <x v="34"/>
    <s v="Other"/>
    <s v="Biguanides"/>
    <x v="0"/>
    <d v="2015-08-05T00:00:00"/>
    <s v="Biguanides"/>
  </r>
  <r>
    <s v="OIG4k.JgDEo"/>
    <x v="34"/>
    <s v="Other"/>
    <s v="Biguanides"/>
    <x v="0"/>
    <d v="2021-10-06T00:00:00"/>
    <s v="Biguanides"/>
  </r>
  <r>
    <s v="oMbPy1edts2"/>
    <x v="34"/>
    <s v="Other"/>
    <s v="Biguanides"/>
    <x v="0"/>
    <d v="2021-08-31T00:00:00"/>
    <s v="Biguanides"/>
  </r>
  <r>
    <s v="OL0L4wJhj5k"/>
    <x v="34"/>
    <s v="Asian"/>
    <s v="Biguanides"/>
    <x v="0"/>
    <d v="2015-07-21T00:00:00"/>
    <s v="Biguanides-&gt;Insulin aspart|Insulin isophane-&gt;Insulin aspart-&gt;Biguanides|Insulin glargine-&gt;Insulin glargine-&gt;Biguanides|DPP-4 inhibitors-&gt;DPP-4 inhibitors"/>
  </r>
  <r>
    <s v="ONvIuex9yrE"/>
    <x v="34"/>
    <s v="Asian"/>
    <s v="Biguanides"/>
    <x v="0"/>
    <d v="2021-03-19T00:00:00"/>
    <s v="Biguanides"/>
  </r>
  <r>
    <s v="opph4q6xe5U"/>
    <x v="34"/>
    <s v="Other"/>
    <s v="Biguanides"/>
    <x v="0"/>
    <d v="2024-06-22T00:00:00"/>
    <s v="Biguanides"/>
  </r>
  <r>
    <s v="rZk87t6Hn2."/>
    <x v="34"/>
    <s v="Other"/>
    <s v="Biguanides"/>
    <x v="0"/>
    <d v="2024-09-06T00:00:00"/>
    <s v="Biguanides"/>
  </r>
  <r>
    <s v="OVNPSxO/gtk"/>
    <x v="34"/>
    <s v="Asian"/>
    <s v="Biguanides"/>
    <x v="0"/>
    <d v="2016-07-20T00:00:00"/>
    <s v="Biguanides"/>
  </r>
  <r>
    <s v="OvR/odJYvSg"/>
    <x v="34"/>
    <s v="Asian"/>
    <s v="DPP-4 inhibitors"/>
    <x v="0"/>
    <d v="2024-05-14T00:00:00"/>
    <s v="DPP-4 inhibitors"/>
  </r>
  <r>
    <s v="ovZxpbZwzew"/>
    <x v="34"/>
    <s v="Other"/>
    <s v="Biguanides"/>
    <x v="0"/>
    <d v="2016-10-19T00:00:00"/>
    <s v="Biguanides-&gt;Sulfonylureas-&gt;Biguanides|Sulfonylureas-&gt;DPP-4 inhibitors|GLP-1 agonists-&gt;GLP-1 agonists-&gt;Biguanides|GLP-1 agonists"/>
  </r>
  <r>
    <s v="rxbweNbwjs6"/>
    <x v="34"/>
    <s v="Other"/>
    <s v="Biguanides"/>
    <x v="0"/>
    <d v="2016-08-04T00:00:00"/>
    <s v="Biguanides"/>
  </r>
  <r>
    <s v="oxF2B7LEDjc"/>
    <x v="34"/>
    <s v="Asian"/>
    <s v="Biguanides"/>
    <x v="0"/>
    <d v="2014-07-01T00:00:00"/>
    <s v="Biguanides-&gt;Biguanides|SGLT-2 inhibitors"/>
  </r>
  <r>
    <s v="OsXm4QMHneU"/>
    <x v="34"/>
    <s v="Other"/>
    <s v="Biguanides"/>
    <x v="0"/>
    <d v="2019-01-24T00:00:00"/>
    <s v="Biguanides"/>
  </r>
  <r>
    <s v="OT9rIDn8MJY"/>
    <x v="34"/>
    <s v="Māori"/>
    <s v="Biguanides"/>
    <x v="0"/>
    <d v="2022-05-09T00:00:00"/>
    <s v="Biguanides"/>
  </r>
  <r>
    <s v="Osp0wHvvB4I"/>
    <x v="34"/>
    <s v="Pacific peoples"/>
    <s v="Biguanides"/>
    <x v="0"/>
    <d v="2025-12-24T00:00:00"/>
    <s v="Biguanides"/>
  </r>
  <r>
    <s v="Os.k08ot6lw"/>
    <x v="34"/>
    <s v="Asian"/>
    <s v="Biguanides"/>
    <x v="0"/>
    <d v="2018-03-20T00:00:00"/>
    <s v="Biguanides-&gt;Insulin isophane"/>
  </r>
  <r>
    <s v="oQXrnDXU3uY"/>
    <x v="34"/>
    <s v="Asian"/>
    <s v="Biguanides"/>
    <x v="0"/>
    <d v="2019-08-30T00:00:00"/>
    <s v="Biguanides-&gt;DPP-4 inhibitors-&gt;SGLT-2 inhibitors-&gt;DPP-4 inhibitors|SGLT-2 inhibitors"/>
  </r>
  <r>
    <s v="oU3Ss4X.3vs"/>
    <x v="34"/>
    <s v="Asian"/>
    <s v="Biguanides"/>
    <x v="0"/>
    <d v="2024-04-10T00:00:00"/>
    <s v="Biguanides"/>
  </r>
  <r>
    <s v="UVD6TanxYy6"/>
    <x v="34"/>
    <s v="Other"/>
    <s v="DPP-4 inhibitors"/>
    <x v="0"/>
    <d v="2025-08-20T00:00:00"/>
    <s v="DPP-4 inhibitors"/>
  </r>
  <r>
    <s v="uvER8pOi9j."/>
    <x v="34"/>
    <s v="Other"/>
    <s v="Biguanides"/>
    <x v="0"/>
    <d v="2022-08-26T00:00:00"/>
    <s v="Biguanides-&gt;DPP-4 inhibitors-&gt;DPP-4 inhibitors|SGLT-2 inhibitors"/>
  </r>
  <r>
    <s v="uxdSBMfpq.A"/>
    <x v="34"/>
    <s v="Pacific peoples"/>
    <s v="Biguanides"/>
    <x v="0"/>
    <d v="2018-08-23T00:00:00"/>
    <s v="Biguanides-&gt;DPP-4 inhibitors-&gt;Biguanides|DPP-4 inhibitors-&gt;Sulfonylureas-&gt;DPP-4 inhibitors|Sulfonylureas-&gt;SGLT-2 inhibitors-&gt;DPP-4 inhibitors|SGLT-2 inhibitors|Sulfonylureas-&gt;DPP-4 inhibitors|SGLT-2 inhibitors"/>
  </r>
  <r>
    <s v="uXK.b0ZqdVo"/>
    <x v="34"/>
    <s v="Other"/>
    <s v="Biguanides"/>
    <x v="0"/>
    <d v="2025-07-01T00:00:00"/>
    <s v="Biguanides"/>
  </r>
  <r>
    <s v="v6nhRM6Iaj."/>
    <x v="34"/>
    <s v="Asian"/>
    <s v="Biguanides|SGLT-2 inhibitors|Sulfonylureas"/>
    <x v="0"/>
    <d v="2023-08-23T00:00:00"/>
    <s v="Biguanides|SGLT-2 inhibitors|Sulfonylureas"/>
  </r>
  <r>
    <s v="V1dojFzNyMY"/>
    <x v="34"/>
    <s v="Asian"/>
    <s v="Biguanides"/>
    <x v="0"/>
    <d v="2020-12-14T00:00:00"/>
    <s v="Biguanides"/>
  </r>
  <r>
    <s v="V/rH3zd1v5g"/>
    <x v="34"/>
    <s v="Māori"/>
    <s v="Biguanides"/>
    <x v="0"/>
    <d v="2024-12-12T00:00:00"/>
    <s v="Biguanides-&gt;Biguanides|SGLT-2 inhibitors-&gt;SGLT-2 inhibitors-&gt;DPP-4 inhibitors|SGLT-2 inhibitors"/>
  </r>
  <r>
    <s v="uz8uUq5Hrw2"/>
    <x v="34"/>
    <s v="Pacific peoples"/>
    <s v="Biguanides"/>
    <x v="0"/>
    <d v="2011-09-27T00:00:00"/>
    <s v="Biguanides"/>
  </r>
  <r>
    <s v="UZgNKl9ZENo"/>
    <x v="34"/>
    <s v="Other"/>
    <s v="Biguanides"/>
    <x v="0"/>
    <d v="2012-11-01T00:00:00"/>
    <s v="Biguanides"/>
  </r>
  <r>
    <s v="s0lEiwIexZ6"/>
    <x v="34"/>
    <s v="Māori"/>
    <s v="Insulin aspart"/>
    <x v="1"/>
    <d v="2015-09-18T00:00:00"/>
    <s v="Insulin aspart-&gt;Biguanides"/>
  </r>
  <r>
    <s v="S46nmXFVIqM"/>
    <x v="34"/>
    <s v="Māori"/>
    <s v="Biguanides"/>
    <x v="0"/>
    <d v="2013-08-22T00:00:00"/>
    <s v="Biguanides-&gt;DPP-4 inhibitors"/>
  </r>
  <r>
    <s v="s5oJ5Nxia06"/>
    <x v="34"/>
    <s v="Asian"/>
    <s v="Biguanides"/>
    <x v="0"/>
    <d v="2024-05-31T00:00:00"/>
    <s v="Biguanides-&gt;Insulin isophane|Insulin lispro"/>
  </r>
  <r>
    <s v="uq3.6HjWacg"/>
    <x v="34"/>
    <s v="Māori"/>
    <s v="Biguanides"/>
    <x v="0"/>
    <d v="2023-05-31T00:00:00"/>
    <s v="Biguanides-&gt;DPP-4 inhibitors"/>
  </r>
  <r>
    <s v="upkddzCdtu2"/>
    <x v="34"/>
    <s v="Other"/>
    <s v="Biguanides|Insulin aspart|Insulin glargine"/>
    <x v="0"/>
    <d v="2020-09-10T00:00:00"/>
    <s v="Biguanides|Insulin aspart|Insulin glargine-&gt;Insulin aspart-&gt;Insulin glargine-&gt;Sulfonylureas-&gt;Biguanides-&gt;Insulin aspart|Insulin glargine"/>
  </r>
  <r>
    <s v="UsQYkX6.d1w"/>
    <x v="34"/>
    <s v="Asian"/>
    <s v="Biguanides"/>
    <x v="0"/>
    <d v="2024-01-22T00:00:00"/>
    <s v="Biguanides-&gt;DPP-4 inhibitors"/>
  </r>
  <r>
    <s v="uSE9j6GPD6k"/>
    <x v="34"/>
    <s v="Pacific peoples"/>
    <s v="Biguanides"/>
    <x v="0"/>
    <d v="2012-08-23T00:00:00"/>
    <s v="Biguanides-&gt;Insulin glargine-&gt;Biguanides|Insulin glargine-&gt;DPP-4 inhibitors-&gt;Biguanides|DPP-4 inhibitors|Insulin glargine-&gt;DPP-4 inhibitors|Insulin glargine-&gt;Biguanides|GLP-1 agonists|Insulin glargine-&gt;GLP-1 agonists|Insulin glargine-&gt;Biguanides|GLP-1 agonists-&gt;GLP-1 agonists"/>
  </r>
  <r>
    <s v="Ykpc04KxP1o"/>
    <x v="34"/>
    <s v="Asian"/>
    <s v="Biguanides"/>
    <x v="0"/>
    <d v="2024-02-01T00:00:00"/>
    <s v="Biguanides"/>
  </r>
  <r>
    <s v="yLKN7SPo7bU"/>
    <x v="34"/>
    <s v="Māori"/>
    <s v="Biguanides"/>
    <x v="0"/>
    <d v="2016-05-13T00:00:00"/>
    <s v="Biguanides"/>
  </r>
  <r>
    <s v="ylspzdYI1NA"/>
    <x v="34"/>
    <s v="Pacific peoples"/>
    <s v="Biguanides"/>
    <x v="0"/>
    <d v="2012-09-26T00:00:00"/>
    <s v="Biguanides-&gt;Sulfonylureas-&gt;Biguanides|Sulfonylureas-&gt;Biguanides|SGLT-2 inhibitors-&gt;SGLT-2 inhibitors"/>
  </r>
  <r>
    <s v="yhuEUOX70hY"/>
    <x v="34"/>
    <s v="Māori"/>
    <s v="Insulin isophane"/>
    <x v="1"/>
    <d v="2019-10-18T00:00:00"/>
    <s v="Insulin isophane-&gt;Biguanides-&gt;DPP-4 inhibitors-&gt;Biguanides|DPP-4 inhibitors-&gt;DPP-4 inhibitors|SGLT-2 inhibitors"/>
  </r>
  <r>
    <s v="yI9uN3XAl/A"/>
    <x v="34"/>
    <s v="Asian"/>
    <s v="Biguanides"/>
    <x v="0"/>
    <d v="2025-09-24T00:00:00"/>
    <s v="Biguanides-&gt;Insulin glargine-&gt;Biguanides|Insulin glargine"/>
  </r>
  <r>
    <s v="ycIxuIgacGc"/>
    <x v="34"/>
    <s v="Asian"/>
    <s v="Biguanides"/>
    <x v="0"/>
    <d v="2020-10-29T00:00:00"/>
    <s v="Biguanides"/>
  </r>
  <r>
    <s v="YcJihHHGnmA"/>
    <x v="34"/>
    <s v="Asian"/>
    <s v="Insulin isophane"/>
    <x v="1"/>
    <d v="2020-02-24T00:00:00"/>
    <s v="Insulin isophane-&gt;Insulin aspart-&gt;Insulin aspart|Insulin isophane-&gt;Biguanides-&gt;DPP-4 inhibitors"/>
  </r>
  <r>
    <s v="vjOUoELCts2"/>
    <x v="34"/>
    <s v="Māori"/>
    <s v="Biguanides"/>
    <x v="0"/>
    <d v="2022-11-29T00:00:00"/>
    <s v="Biguanides"/>
  </r>
  <r>
    <s v="yFO/TX5XoJk"/>
    <x v="34"/>
    <s v="Māori"/>
    <s v="Biguanides"/>
    <x v="0"/>
    <d v="2021-10-05T00:00:00"/>
    <s v="Biguanides-&gt;DPP-4 inhibitors-&gt;SGLT-2 inhibitors-&gt;DPP-4 inhibitors|SGLT-2 inhibitors"/>
  </r>
  <r>
    <s v="YdNGoPcHFEM"/>
    <x v="34"/>
    <s v="Māori"/>
    <s v="DPP-4 inhibitors"/>
    <x v="0"/>
    <d v="2025-08-04T00:00:00"/>
    <s v="DPP-4 inhibitors"/>
  </r>
  <r>
    <s v="VauHq.6uCD2"/>
    <x v="34"/>
    <s v="Asian"/>
    <s v="Biguanides"/>
    <x v="0"/>
    <d v="2021-09-14T00:00:00"/>
    <s v="Biguanides-&gt;Biguanides|Insulin isophane-&gt;Insulin isophane"/>
  </r>
  <r>
    <s v="VBkuyZHz2S2"/>
    <x v="34"/>
    <s v="Māori"/>
    <s v="Biguanides"/>
    <x v="0"/>
    <d v="2024-04-10T00:00:00"/>
    <s v="Biguanides"/>
  </r>
  <r>
    <s v="vdBr7KGDyMM"/>
    <x v="34"/>
    <s v="Māori"/>
    <s v="Biguanides"/>
    <x v="0"/>
    <d v="2015-11-02T00:00:00"/>
    <s v="Biguanides-&gt;Biguanides|Sulfonylureas-&gt;DPP-4 inhibitors-&gt;Biguanides|Insulin glargine|Sulfonylureas-&gt;DPP-4 inhibitors|Insulin glargine|Sulfonylureas-&gt;DPP-4 inhibitors|Sulfonylureas-&gt;Insulin glargine-&gt;Insulin glargine|Sulfonylureas-&gt;SGLT-2 inhibitors-&gt;Insulin glargine|SGLT-2 inhibitors-&gt;Sulfonylureas-&gt;Insulin glargine|SGLT-2 inhibitors|Sulfonylureas-&gt;SGLT-2 inhibitors|Sulfonylureas-&gt;Biguanides|Insulin glargine|SGLT-2 inhibitors-&gt;Biguanides|SGLT-2 inhibitors"/>
  </r>
  <r>
    <s v="vb5SJ8asmbw"/>
    <x v="34"/>
    <s v="Other"/>
    <s v="Biguanides"/>
    <x v="0"/>
    <d v="2012-03-05T00:00:00"/>
    <s v="Biguanides"/>
  </r>
  <r>
    <s v="VBHLMPaebeo"/>
    <x v="34"/>
    <s v="Asian"/>
    <s v="Insulin aspart|Insulin isophane"/>
    <x v="1"/>
    <d v="2023-11-16T00:00:00"/>
    <s v="Insulin aspart|Insulin isophane-&gt;Biguanides"/>
  </r>
  <r>
    <s v="v98elxNISeo"/>
    <x v="34"/>
    <s v="Pacific peoples"/>
    <s v="Biguanides"/>
    <x v="0"/>
    <d v="2017-07-21T00:00:00"/>
    <s v="Biguanides-&gt;DPP-4 inhibitors-&gt;DPP-4 inhibitors|SGLT-2 inhibitors-&gt;SGLT-2 inhibitors"/>
  </r>
  <r>
    <s v="V7gM9.1Y0wg"/>
    <x v="34"/>
    <s v="Asian"/>
    <s v="Biguanides"/>
    <x v="0"/>
    <d v="2024-03-12T00:00:00"/>
    <s v="Biguanides-&gt;SGLT-2 inhibitors"/>
  </r>
  <r>
    <s v="V7oek1CuaGs"/>
    <x v="34"/>
    <s v="Asian"/>
    <s v="Biguanides"/>
    <x v="0"/>
    <d v="2013-10-10T00:00:00"/>
    <s v="Biguanides"/>
  </r>
  <r>
    <s v="V8AfD1E9BeU"/>
    <x v="34"/>
    <s v="Asian"/>
    <s v="Biguanides"/>
    <x v="0"/>
    <d v="2020-07-15T00:00:00"/>
    <s v="Biguanides-&gt;Insulin isophane-&gt;Insulin aspart"/>
  </r>
  <r>
    <s v="Vfm1h9sGJGA"/>
    <x v="34"/>
    <s v="Asian"/>
    <s v="Biguanides"/>
    <x v="0"/>
    <d v="2015-11-30T00:00:00"/>
    <s v="Biguanides"/>
  </r>
  <r>
    <s v="veHsuxFbkwA"/>
    <x v="34"/>
    <s v="Asian"/>
    <s v="Biguanides"/>
    <x v="0"/>
    <d v="2025-03-03T00:00:00"/>
    <s v="Biguanides"/>
  </r>
  <r>
    <s v="VernRz.untI"/>
    <x v="34"/>
    <s v="Māori"/>
    <s v="Insulin aspart|Insulin isophane"/>
    <x v="1"/>
    <d v="2019-11-10T00:00:00"/>
    <s v="Insulin aspart|Insulin isophane-&gt;Insulin isophane-&gt;Biguanides-&gt;Insulin aspart"/>
  </r>
  <r>
    <s v="vIuL2ZsNOi2"/>
    <x v="34"/>
    <s v="Māori"/>
    <s v="Biguanides"/>
    <x v="0"/>
    <d v="2021-12-09T00:00:00"/>
    <s v="Biguanides"/>
  </r>
  <r>
    <s v="8nnbriQ0CCE"/>
    <x v="34"/>
    <s v="Other"/>
    <s v="Biguanides"/>
    <x v="0"/>
    <d v="2016-07-11T00:00:00"/>
    <s v="Biguanides"/>
  </r>
  <r>
    <s v="8mktyCYEhW."/>
    <x v="34"/>
    <s v="Other"/>
    <s v="Insulin aspart|Insulin isophane"/>
    <x v="1"/>
    <d v="2015-03-16T00:00:00"/>
    <s v="Insulin aspart|Insulin isophane-&gt;Insulin aspart-&gt;Insulin isophane-&gt;Biguanides-&gt;DPP-4 inhibitors"/>
  </r>
  <r>
    <s v="8KsaI0hHp2."/>
    <x v="34"/>
    <s v="Asian"/>
    <s v="Biguanides|Insulin isophane"/>
    <x v="0"/>
    <d v="2016-10-26T00:00:00"/>
    <s v="Biguanides|Insulin isophane-&gt;Insulin aspart"/>
  </r>
  <r>
    <s v="8pSIEXp7A2A"/>
    <x v="34"/>
    <s v="Other"/>
    <s v="Biguanides"/>
    <x v="0"/>
    <d v="2024-05-10T00:00:00"/>
    <s v="Biguanides"/>
  </r>
  <r>
    <s v="8fK2Z.crqz6"/>
    <x v="34"/>
    <s v="Māori"/>
    <s v="Biguanides"/>
    <x v="0"/>
    <d v="2024-09-17T00:00:00"/>
    <s v="Biguanides"/>
  </r>
  <r>
    <s v="8Fpr5rZL/SM"/>
    <x v="34"/>
    <s v="Māori"/>
    <s v="Biguanides"/>
    <x v="0"/>
    <d v="2011-03-28T00:00:00"/>
    <s v="Biguanides"/>
  </r>
  <r>
    <s v="8G.lhCZlvOE"/>
    <x v="34"/>
    <s v="Pacific peoples"/>
    <s v="Biguanides"/>
    <x v="0"/>
    <d v="2014-10-10T00:00:00"/>
    <s v="Biguanides"/>
  </r>
  <r>
    <s v="8gapbd7BXn6"/>
    <x v="34"/>
    <s v="Asian"/>
    <s v="Biguanides|Insulin isophane|Insulin lispro"/>
    <x v="0"/>
    <d v="2022-10-31T00:00:00"/>
    <s v="Biguanides|Insulin isophane|Insulin lispro-&gt;Insulin isophane|Insulin lispro"/>
  </r>
  <r>
    <s v="c/oSKEWqAU."/>
    <x v="34"/>
    <s v="Pacific peoples"/>
    <s v="Biguanides"/>
    <x v="0"/>
    <d v="2017-10-24T00:00:00"/>
    <s v="Biguanides-&gt;Insulin isophane-&gt;Insulin aspart-&gt;Insulin aspart|Insulin isophane-&gt;DPP-4 inhibitors-&gt;DPP-4 inhibitors|SGLT-2 inhibitors-&gt;SGLT-2 inhibitors"/>
  </r>
  <r>
    <s v="c4qYBSwIH7Q"/>
    <x v="34"/>
    <s v="Other"/>
    <s v="Biguanides"/>
    <x v="0"/>
    <d v="2015-03-17T00:00:00"/>
    <s v="Biguanides"/>
  </r>
  <r>
    <s v="c2QTgeb25wA"/>
    <x v="34"/>
    <s v="Pacific peoples"/>
    <s v="Biguanides"/>
    <x v="0"/>
    <d v="2020-07-14T00:00:00"/>
    <s v="Biguanides"/>
  </r>
  <r>
    <s v="C1yU0ehw60A"/>
    <x v="34"/>
    <s v="Pacific peoples"/>
    <s v="Biguanides"/>
    <x v="0"/>
    <d v="2025-02-25T00:00:00"/>
    <s v="Biguanides"/>
  </r>
  <r>
    <s v="c5rP4El7kf6"/>
    <x v="34"/>
    <s v="Other"/>
    <s v="Biguanides"/>
    <x v="0"/>
    <d v="2023-06-21T00:00:00"/>
    <s v="Biguanides"/>
  </r>
  <r>
    <s v="c6pZWxcQdDw"/>
    <x v="34"/>
    <s v="Māori"/>
    <s v="Biguanides"/>
    <x v="0"/>
    <d v="2025-06-26T00:00:00"/>
    <s v="Biguanides"/>
  </r>
  <r>
    <s v="CeFTRAwOpNc"/>
    <x v="34"/>
    <s v="Pacific peoples"/>
    <s v="Biguanides"/>
    <x v="0"/>
    <d v="2016-12-16T00:00:00"/>
    <s v="Biguanides"/>
  </r>
  <r>
    <s v="Cbe4zyBaD5w"/>
    <x v="34"/>
    <s v="Pacific peoples"/>
    <s v="Biguanides|Insulin glargine|Sulfonylureas"/>
    <x v="0"/>
    <d v="2018-03-12T00:00:00"/>
    <s v="Biguanides|Insulin glargine|Sulfonylureas-&gt;Biguanides"/>
  </r>
  <r>
    <s v="CbygyNH/aSM"/>
    <x v="34"/>
    <s v="Other"/>
    <s v="Biguanides"/>
    <x v="0"/>
    <d v="2012-01-20T00:00:00"/>
    <s v="Biguanides-&gt;DPP-4 inhibitors-&gt;Biguanides|DPP-4 inhibitors-&gt;SGLT-2 inhibitors-&gt;Biguanides|DPP-4 inhibitors|SGLT-2 inhibitors-&gt;Biguanides|DPP-4 inhibitors|GLP-1 agonists-&gt;DPP-4 inhibitors|GLP-1 agonists-&gt;GLP-1 agonists-&gt;Biguanides|GLP-1 agonists"/>
  </r>
  <r>
    <s v="CCWq/27cP2k"/>
    <x v="34"/>
    <s v="Pacific peoples"/>
    <s v="Biguanides"/>
    <x v="0"/>
    <d v="2015-08-28T00:00:00"/>
    <s v="Biguanides"/>
  </r>
  <r>
    <s v="cB9VhRlt81Q"/>
    <x v="34"/>
    <s v="Asian"/>
    <s v="Biguanides"/>
    <x v="0"/>
    <d v="2012-07-03T00:00:00"/>
    <s v="Biguanides"/>
  </r>
  <r>
    <s v="81lQ.zavxAc"/>
    <x v="34"/>
    <s v="Pacific peoples"/>
    <s v="Biguanides"/>
    <x v="0"/>
    <d v="2021-07-26T00:00:00"/>
    <s v="Biguanides-&gt;SGLT-2 inhibitors"/>
  </r>
  <r>
    <s v="81oDnkW7L2c"/>
    <x v="34"/>
    <s v="Asian"/>
    <s v="Biguanides"/>
    <x v="0"/>
    <d v="2024-04-30T00:00:00"/>
    <s v="Biguanides-&gt;Insulin isophane-&gt;Biguanides|Insulin isophane"/>
  </r>
  <r>
    <s v="85xhX1MsF8w"/>
    <x v="34"/>
    <s v="Asian"/>
    <s v="Biguanides"/>
    <x v="0"/>
    <d v="2023-08-16T00:00:00"/>
    <s v="Biguanides"/>
  </r>
  <r>
    <s v="7X16X/t7D7o"/>
    <x v="34"/>
    <s v="Other"/>
    <s v="Biguanides"/>
    <x v="0"/>
    <d v="2012-06-13T00:00:00"/>
    <s v="Biguanides"/>
  </r>
  <r>
    <s v="7x3ivudVJS."/>
    <x v="34"/>
    <s v="Other"/>
    <s v="Biguanides"/>
    <x v="0"/>
    <d v="2025-10-28T00:00:00"/>
    <s v="Biguanides"/>
  </r>
  <r>
    <s v="7myqi6d2ZYo"/>
    <x v="34"/>
    <s v="Other"/>
    <s v="Biguanides"/>
    <x v="0"/>
    <d v="2021-06-04T00:00:00"/>
    <s v="Biguanides"/>
  </r>
  <r>
    <s v="7P7Wd5vt6BA"/>
    <x v="34"/>
    <s v="Other"/>
    <s v="Biguanides|Insulin isophane"/>
    <x v="0"/>
    <d v="2021-06-23T00:00:00"/>
    <s v="Biguanides|Insulin isophane"/>
  </r>
  <r>
    <s v="7nxZ.NtRy/c"/>
    <x v="34"/>
    <s v="Māori"/>
    <s v="Biguanides"/>
    <x v="0"/>
    <d v="2022-07-12T00:00:00"/>
    <s v="Biguanides"/>
  </r>
  <r>
    <s v="7KtlPWnTcn2"/>
    <x v="34"/>
    <s v="Pacific peoples"/>
    <s v="Biguanides"/>
    <x v="0"/>
    <d v="2017-11-09T00:00:00"/>
    <s v="Biguanides-&gt;SGLT-2 inhibitors"/>
  </r>
  <r>
    <s v="7HRUa.plHe2"/>
    <x v="34"/>
    <s v="Pacific peoples"/>
    <s v="Biguanides"/>
    <x v="0"/>
    <d v="2013-08-19T00:00:00"/>
    <s v="Biguanides-&gt;Sulfonylureas-&gt;Biguanides|Sulfonylureas-&gt;Insulin isophane-&gt;Biguanides|Insulin isophane|Sulfonylureas-&gt;DPP-4 inhibitors|SGLT-2 inhibitors-&gt;DPP-4 inhibitors|Insulin isophane-&gt;DPP-4 inhibitors|Insulin isophane|SGLT-2 inhibitors-&gt;DPP-4 inhibitors-&gt;DPP-4 inhibitors|GLP-1 agonists-&gt;DPP-4 inhibitors|GLP-1 agonists|Sulfonylureas-&gt;DPP-4 inhibitors|Sulfonylureas-&gt;Insulin glargine-&gt;DPP-4 inhibitors|Insulin glargine-&gt;DPP-4 inhibitors|Insulin glargine|SGLT-2 inhibitors-&gt;DPP-4 inhibitors|Insulin glargine|SGLT-2 inhibitors|Thiazolidinedione"/>
  </r>
  <r>
    <s v="1JPbR4f9sbQ"/>
    <x v="34"/>
    <s v="Māori"/>
    <s v="Biguanides"/>
    <x v="0"/>
    <d v="2024-04-13T00:00:00"/>
    <s v="Biguanides"/>
  </r>
  <r>
    <s v="1jshRoWDoLA"/>
    <x v="34"/>
    <s v="Other"/>
    <s v="Biguanides"/>
    <x v="0"/>
    <d v="2016-08-12T00:00:00"/>
    <s v="Biguanides"/>
  </r>
  <r>
    <s v="1KFRf0B398U"/>
    <x v="34"/>
    <s v="Pacific peoples"/>
    <s v="Biguanides"/>
    <x v="0"/>
    <d v="2024-04-11T00:00:00"/>
    <s v="Biguanides"/>
  </r>
  <r>
    <s v="1M9iD4m1AsM"/>
    <x v="34"/>
    <s v="Pacific peoples"/>
    <s v="Biguanides"/>
    <x v="0"/>
    <d v="2017-07-31T00:00:00"/>
    <s v="Biguanides-&gt;Sulfonylureas-&gt;SGLT-2 inhibitors-&gt;Insulin glargine|SGLT-2 inhibitors-&gt;Insulin glargine"/>
  </r>
  <r>
    <s v="1o22d.RCb5o"/>
    <x v="34"/>
    <s v="Māori"/>
    <s v="Biguanides"/>
    <x v="0"/>
    <d v="2017-06-26T00:00:00"/>
    <s v="Biguanides-&gt;Biguanides|DPP-4 inhibitors-&gt;DPP-4 inhibitors-&gt;DPP-4 inhibitors|SGLT-2 inhibitors"/>
  </r>
  <r>
    <s v="1nviCuwEx4s"/>
    <x v="34"/>
    <s v="Other"/>
    <s v="Biguanides"/>
    <x v="0"/>
    <d v="2019-04-16T00:00:00"/>
    <s v="Biguanides-&gt;Insulin isophane-&gt;Insulin aspart|Insulin isophane-&gt;Insulin aspart"/>
  </r>
  <r>
    <s v="1NR/3vOKsA2"/>
    <x v="34"/>
    <s v="Māori"/>
    <s v="Biguanides"/>
    <x v="0"/>
    <d v="2021-07-13T00:00:00"/>
    <s v="Biguanides"/>
  </r>
  <r>
    <s v="1rm9.SP0RJ6"/>
    <x v="34"/>
    <s v="Pacific peoples"/>
    <s v="Biguanides"/>
    <x v="0"/>
    <d v="2023-05-10T00:00:00"/>
    <s v="Biguanides"/>
  </r>
  <r>
    <s v="1qszuhp/1AI"/>
    <x v="34"/>
    <s v="Other"/>
    <s v="Biguanides"/>
    <x v="0"/>
    <d v="2014-11-28T00:00:00"/>
    <s v="Biguanides"/>
  </r>
  <r>
    <s v="yPz7FYYQFh."/>
    <x v="34"/>
    <s v="Pacific peoples"/>
    <s v="Biguanides"/>
    <x v="0"/>
    <d v="2020-03-14T00:00:00"/>
    <s v="Biguanides"/>
  </r>
  <r>
    <s v="YPE.Hw0E6dM"/>
    <x v="34"/>
    <s v="Pacific peoples"/>
    <s v="Biguanides"/>
    <x v="0"/>
    <d v="2017-03-15T00:00:00"/>
    <s v="Biguanides-&gt;Sulfonylureas-&gt;Biguanides|Sulfonylureas-&gt;SGLT-2 inhibitors-&gt;DPP-4 inhibitors|SGLT-2 inhibitors-&gt;DPP-4 inhibitors-&gt;Biguanides|GLP-1 agonists"/>
  </r>
  <r>
    <s v="YqL1Kyzv9pQ"/>
    <x v="34"/>
    <s v="Pacific peoples"/>
    <s v="Biguanides|Insulin isophane"/>
    <x v="0"/>
    <d v="2013-04-16T00:00:00"/>
    <s v="Biguanides|Insulin isophane-&gt;Insulin isophane-&gt;Insulin aspart-&gt;Insulin aspart|Insulin isophane-&gt;Biguanides-&gt;SGLT-2 inhibitors"/>
  </r>
  <r>
    <s v="ymxC/YUP9S2"/>
    <x v="34"/>
    <s v="Asian"/>
    <s v="Biguanides|Insulin aspart|Insulin isophane"/>
    <x v="0"/>
    <d v="2024-11-04T00:00:00"/>
    <s v="Biguanides|Insulin aspart|Insulin isophane-&gt;Insulin aspart|Insulin isophane-&gt;Insulin aspart"/>
  </r>
  <r>
    <s v="YMFedkX1hAg"/>
    <x v="34"/>
    <s v="Māori"/>
    <s v="Biguanides"/>
    <x v="0"/>
    <d v="2025-05-20T00:00:00"/>
    <s v="Biguanides"/>
  </r>
  <r>
    <s v="YXCjZfyF8Ss"/>
    <x v="34"/>
    <s v="Other"/>
    <s v="Biguanides"/>
    <x v="0"/>
    <d v="2019-04-09T00:00:00"/>
    <s v="Biguanides"/>
  </r>
  <r>
    <s v="Z6UFKkeMiUU"/>
    <x v="34"/>
    <s v="Asian"/>
    <s v="Biguanides"/>
    <x v="0"/>
    <d v="2015-05-26T00:00:00"/>
    <s v="Biguanides"/>
  </r>
  <r>
    <s v="Z8y9S8RRh6I"/>
    <x v="34"/>
    <s v="Pacific peoples"/>
    <s v="Biguanides"/>
    <x v="0"/>
    <d v="2023-08-14T00:00:00"/>
    <s v="Biguanides-&gt;SGLT-2 inhibitors"/>
  </r>
  <r>
    <s v="0/lKS1Fc9Ug"/>
    <x v="34"/>
    <s v="Other"/>
    <s v="Biguanides"/>
    <x v="0"/>
    <d v="2023-03-13T00:00:00"/>
    <s v="Biguanides"/>
  </r>
  <r>
    <s v="Z2xzY0vdqas"/>
    <x v="34"/>
    <s v="Pacific peoples"/>
    <s v="Biguanides"/>
    <x v="0"/>
    <d v="2025-05-16T00:00:00"/>
    <s v="Biguanides"/>
  </r>
  <r>
    <s v="Yzv0FkKKX2Q"/>
    <x v="34"/>
    <s v="Other"/>
    <s v="Biguanides"/>
    <x v="0"/>
    <d v="2023-07-19T00:00:00"/>
    <s v="Biguanides"/>
  </r>
  <r>
    <s v="yyl8xu6tuxo"/>
    <x v="34"/>
    <s v="Pacific peoples"/>
    <s v="Biguanides"/>
    <x v="0"/>
    <d v="2020-11-05T00:00:00"/>
    <s v="Biguanides-&gt;SGLT-2 inhibitors"/>
  </r>
  <r>
    <s v="YzBgPmupBz2"/>
    <x v="34"/>
    <s v="Asian"/>
    <s v="Biguanides"/>
    <x v="0"/>
    <d v="2023-04-12T00:00:00"/>
    <s v="Biguanides-&gt;Insulin isophane"/>
  </r>
  <r>
    <s v="19vywdvXISw"/>
    <x v="34"/>
    <s v="Other"/>
    <s v="Biguanides"/>
    <x v="0"/>
    <d v="2018-05-13T00:00:00"/>
    <s v="Biguanides"/>
  </r>
  <r>
    <s v="1bIp0j4Utig"/>
    <x v="34"/>
    <s v="Other"/>
    <s v="Biguanides"/>
    <x v="0"/>
    <d v="2017-04-07T00:00:00"/>
    <s v="Biguanides-&gt;DPP-4 inhibitors-&gt;Biguanides|SGLT-2 inhibitors-&gt;SGLT-2 inhibitors-&gt;DPP-4 inhibitors|SGLT-2 inhibitors-&gt;Insulin glargine-&gt;Sulfonylureas-&gt;DPP-4 inhibitors|SGLT-2 inhibitors|Sulfonylureas-&gt;GLP-1 agonists"/>
  </r>
  <r>
    <s v="1DNWFEM4zB."/>
    <x v="34"/>
    <s v="Pacific peoples"/>
    <s v="Biguanides"/>
    <x v="0"/>
    <d v="2025-07-08T00:00:00"/>
    <s v="Biguanides"/>
  </r>
  <r>
    <s v="12iNUDt8Y9w"/>
    <x v="34"/>
    <s v="Asian"/>
    <s v="Biguanides"/>
    <x v="0"/>
    <d v="2021-10-14T00:00:00"/>
    <s v="Biguanides"/>
  </r>
  <r>
    <s v="13oE6QSF7nQ"/>
    <x v="34"/>
    <s v="Asian"/>
    <s v="Biguanides"/>
    <x v="0"/>
    <d v="2015-12-18T00:00:00"/>
    <s v="Biguanides-&gt;Biguanides|SGLT-2 inhibitors-&gt;SGLT-2 inhibitors"/>
  </r>
  <r>
    <s v="0zMJPun6y2Y"/>
    <x v="34"/>
    <s v="Asian"/>
    <s v="Biguanides|Insulin aspart|Insulin isophane"/>
    <x v="0"/>
    <d v="2021-12-31T00:00:00"/>
    <s v="Biguanides|Insulin aspart|Insulin isophane-&gt;Insulin aspart|Insulin isophane"/>
  </r>
  <r>
    <s v="0uWn1u25c76"/>
    <x v="34"/>
    <s v="Asian"/>
    <s v="Biguanides"/>
    <x v="0"/>
    <d v="2020-10-18T00:00:00"/>
    <s v="Biguanides"/>
  </r>
  <r>
    <s v="0eTNyNqpx1."/>
    <x v="34"/>
    <s v="Other"/>
    <s v="Biguanides"/>
    <x v="0"/>
    <d v="2013-12-04T00:00:00"/>
    <s v="Biguanides"/>
  </r>
  <r>
    <s v="0FzvtpiZrlI"/>
    <x v="34"/>
    <s v="Asian"/>
    <s v="Biguanides"/>
    <x v="0"/>
    <d v="2024-01-31T00:00:00"/>
    <s v="Biguanides"/>
  </r>
  <r>
    <s v="0kqfRucNOko"/>
    <x v="34"/>
    <s v="Asian"/>
    <s v="Biguanides"/>
    <x v="0"/>
    <d v="2023-07-28T00:00:00"/>
    <s v="Biguanides-&gt;Insulin aspart-&gt;Insulin isophane"/>
  </r>
  <r>
    <s v="0Ov3m2BrnXo"/>
    <x v="34"/>
    <s v="Pacific peoples"/>
    <s v="Biguanides"/>
    <x v="0"/>
    <d v="2024-03-20T00:00:00"/>
    <s v="Biguanides"/>
  </r>
  <r>
    <s v="gPUbaOKg6z2"/>
    <x v="34"/>
    <s v="Pacific peoples"/>
    <s v="Biguanides"/>
    <x v="0"/>
    <d v="2013-02-16T00:00:00"/>
    <s v="Biguanides-&gt;Biguanides|Sulfonylureas-&gt;DPP-4 inhibitors-&gt;DPP-4 inhibitors|Sulfonylureas-&gt;DPP-4 inhibitors|Insulin glargine|Sulfonylureas-&gt;Insulin glargine-&gt;Insulin glargine|SGLT-2 inhibitors-&gt;DPP-4 inhibitors|Insulin glargine-&gt;SGLT-2 inhibitors"/>
  </r>
  <r>
    <s v="gp8QND9V6YU"/>
    <x v="34"/>
    <s v="Asian"/>
    <s v="Biguanides"/>
    <x v="0"/>
    <d v="2012-02-09T00:00:00"/>
    <s v="Biguanides-&gt;Insulin isophane-&gt;Insulin aspart|Insulin isophane-&gt;Biguanides|Insulin aspart|Insulin isophane-&gt;Insulin isophane|Insulin lispro"/>
  </r>
  <r>
    <s v="JH..9xHws1A"/>
    <x v="34"/>
    <s v="Asian"/>
    <s v="Biguanides"/>
    <x v="0"/>
    <d v="2025-07-18T00:00:00"/>
    <s v="Biguanides"/>
  </r>
  <r>
    <s v="jGRIYBCJacY"/>
    <x v="34"/>
    <s v="Asian"/>
    <s v="Insulin isophane|Insulin lispro"/>
    <x v="1"/>
    <d v="2016-07-20T00:00:00"/>
    <s v="Insulin isophane|Insulin lispro-&gt;Biguanides|Insulin isophane-&gt;Insulin isophane-&gt;Insulin lispro-&gt;Biguanides-&gt;Biguanides|SGLT-2 inhibitors-&gt;Biguanides|GLP-1 agonists-&gt;Biguanides|GLP-1 agonists|Thiazolidinedione"/>
  </r>
  <r>
    <s v="gm7Q/KWKGng"/>
    <x v="34"/>
    <s v="Asian"/>
    <s v="Biguanides"/>
    <x v="0"/>
    <d v="2018-12-03T00:00:00"/>
    <s v="Biguanides-&gt;Insulin isophane-&gt;Insulin aspart-&gt;Insulin aspart|Insulin isophane"/>
  </r>
  <r>
    <s v="GMsiwm2QIvE"/>
    <x v="34"/>
    <s v="Māori"/>
    <s v="Biguanides"/>
    <x v="0"/>
    <d v="2018-02-14T00:00:00"/>
    <s v="Biguanides-&gt;Biguanides|GLP-1 agonists-&gt;GLP-1 agonists"/>
  </r>
  <r>
    <s v="Go8aL7Rp5jk"/>
    <x v="34"/>
    <s v="Other"/>
    <s v="Biguanides"/>
    <x v="0"/>
    <d v="2017-04-19T00:00:00"/>
    <s v="Biguanides"/>
  </r>
  <r>
    <s v="GO3MCB65srs"/>
    <x v="34"/>
    <s v="Other"/>
    <s v="Biguanides"/>
    <x v="0"/>
    <d v="2018-06-21T00:00:00"/>
    <s v="Biguanides-&gt;SGLT-2 inhibitors"/>
  </r>
  <r>
    <s v="jhf4BSnOKPo"/>
    <x v="34"/>
    <s v="Other"/>
    <s v="Biguanides"/>
    <x v="0"/>
    <d v="2020-04-24T00:00:00"/>
    <s v="Biguanides"/>
  </r>
  <r>
    <s v="JncXIik4ofc"/>
    <x v="34"/>
    <s v="Pacific peoples"/>
    <s v="Biguanides"/>
    <x v="0"/>
    <d v="2012-11-15T00:00:00"/>
    <s v="Biguanides-&gt;DPP-4 inhibitors-&gt;DPP-4 inhibitors|SGLT-2 inhibitors-&gt;SGLT-2 inhibitors"/>
  </r>
  <r>
    <s v="jmAPu97MH5E"/>
    <x v="34"/>
    <s v="Pacific peoples"/>
    <s v="Biguanides"/>
    <x v="0"/>
    <d v="2014-10-20T00:00:00"/>
    <s v="Biguanides-&gt;DPP-4 inhibitors-&gt;DPP-4 inhibitors|SGLT-2 inhibitors"/>
  </r>
  <r>
    <s v="JL4OxfkaFa."/>
    <x v="34"/>
    <s v="Pacific peoples"/>
    <s v="Biguanides"/>
    <x v="0"/>
    <d v="2013-10-08T00:00:00"/>
    <s v="Biguanides-&gt;Biguanides|SGLT-2 inhibitors-&gt;SGLT-2 inhibitors-&gt;DPP-4 inhibitors-&gt;DPP-4 inhibitors|SGLT-2 inhibitors-&gt;DPP-4 inhibitors|SGLT-2 inhibitors|Sulfonylureas"/>
  </r>
  <r>
    <s v="jlBQvcKWoh6"/>
    <x v="34"/>
    <s v="Asian"/>
    <s v="Biguanides"/>
    <x v="0"/>
    <d v="2023-06-13T00:00:00"/>
    <s v="Biguanides"/>
  </r>
  <r>
    <s v="JsCw4CJrugM"/>
    <x v="34"/>
    <s v="Other"/>
    <s v="Biguanides"/>
    <x v="0"/>
    <d v="2021-05-18T00:00:00"/>
    <s v="Biguanides"/>
  </r>
  <r>
    <s v="JsNF54waxbI"/>
    <x v="34"/>
    <s v="Pacific peoples"/>
    <s v="Biguanides"/>
    <x v="0"/>
    <d v="2023-03-06T00:00:00"/>
    <s v="Biguanides"/>
  </r>
  <r>
    <s v="jU7LUzno2wA"/>
    <x v="34"/>
    <s v="Asian"/>
    <s v="Biguanides"/>
    <x v="0"/>
    <d v="2021-03-03T00:00:00"/>
    <s v="Biguanides-&gt;DPP-4 inhibitors-&gt;DPP-4 inhibitors|SGLT-2 inhibitors-&gt;SGLT-2 inhibitors"/>
  </r>
  <r>
    <s v="jW6yIuQFZ1E"/>
    <x v="34"/>
    <s v="Pacific peoples"/>
    <s v="Insulin glargine"/>
    <x v="1"/>
    <d v="2018-03-06T00:00:00"/>
    <s v="Insulin glargine-&gt;Biguanides-&gt;Biguanides|Insulin glargine"/>
  </r>
  <r>
    <s v="jXD7BIzmWuk"/>
    <x v="34"/>
    <s v="Asian"/>
    <s v="Biguanides"/>
    <x v="0"/>
    <d v="2023-12-18T00:00:00"/>
    <s v="Biguanides"/>
  </r>
  <r>
    <s v="jxh.h8mVVO2"/>
    <x v="34"/>
    <s v="Other"/>
    <s v="Biguanides"/>
    <x v="0"/>
    <d v="2022-07-29T00:00:00"/>
    <s v="Biguanides"/>
  </r>
  <r>
    <s v="jnlUDAYZVBg"/>
    <x v="34"/>
    <s v="Asian"/>
    <s v="Biguanides"/>
    <x v="0"/>
    <d v="2020-08-11T00:00:00"/>
    <s v="Biguanides"/>
  </r>
  <r>
    <s v="jOqs271eTJY"/>
    <x v="34"/>
    <s v="Pacific peoples"/>
    <s v="Biguanides"/>
    <x v="0"/>
    <d v="2011-07-18T00:00:00"/>
    <s v="Biguanides-&gt;Biguanides|Sulfonylureas"/>
  </r>
  <r>
    <s v="JPUuDvJvyHA"/>
    <x v="34"/>
    <s v="Māori"/>
    <s v="Biguanides"/>
    <x v="0"/>
    <d v="2022-05-05T00:00:00"/>
    <s v="Biguanides"/>
  </r>
  <r>
    <s v="kBmrBwleFbc"/>
    <x v="34"/>
    <s v="Other"/>
    <s v="Biguanides"/>
    <x v="0"/>
    <d v="2012-02-01T00:00:00"/>
    <s v="Biguanides"/>
  </r>
  <r>
    <s v="K7CCbx8vauQ"/>
    <x v="34"/>
    <s v="Other"/>
    <s v="Biguanides"/>
    <x v="0"/>
    <d v="2025-03-12T00:00:00"/>
    <s v="Biguanides"/>
  </r>
  <r>
    <s v="K9WNarLvZeM"/>
    <x v="34"/>
    <s v="Other"/>
    <s v="Biguanides"/>
    <x v="0"/>
    <d v="2022-09-30T00:00:00"/>
    <s v="Biguanides-&gt;Insulin aspart|Insulin isophane-&gt;Insulin isophane"/>
  </r>
  <r>
    <s v="K5tgOco45cs"/>
    <x v="34"/>
    <s v="Other"/>
    <s v="Biguanides"/>
    <x v="0"/>
    <d v="2025-12-10T00:00:00"/>
    <s v="Biguanides"/>
  </r>
  <r>
    <s v="k6E7LE4rUk2"/>
    <x v="34"/>
    <s v="Asian"/>
    <s v="Biguanides"/>
    <x v="0"/>
    <d v="2020-11-23T00:00:00"/>
    <s v="Biguanides-&gt;Insulin isophane-&gt;Insulin isophane|Insulin lispro-&gt;Biguanides|Insulin lispro"/>
  </r>
  <r>
    <s v="k/hEoRnCfVU"/>
    <x v="34"/>
    <s v="Other"/>
    <s v="Biguanides"/>
    <x v="0"/>
    <d v="2019-07-30T00:00:00"/>
    <s v="Biguanides-&gt;DPP-4 inhibitors-&gt;SGLT-2 inhibitors-&gt;DPP-4 inhibitors|SGLT-2 inhibitors"/>
  </r>
  <r>
    <s v="jzk2Ybkaq0U"/>
    <x v="34"/>
    <s v="Māori"/>
    <s v="Biguanides"/>
    <x v="0"/>
    <d v="2024-08-22T00:00:00"/>
    <s v="Biguanides-&gt;Insulin glargine-&gt;Biguanides|Insulin glargine-&gt;DPP-4 inhibitors|SGLT-2 inhibitors-&gt;DPP-4 inhibitors"/>
  </r>
  <r>
    <s v="JzaMNUbYowc"/>
    <x v="34"/>
    <s v="Other"/>
    <s v="Biguanides"/>
    <x v="0"/>
    <d v="2017-06-16T00:00:00"/>
    <s v="Biguanides-&gt;Insulin isophane"/>
  </r>
  <r>
    <s v="k.1gG280uOA"/>
    <x v="34"/>
    <s v="Pacific peoples"/>
    <s v="Biguanides|Sulfonylureas"/>
    <x v="0"/>
    <d v="2020-04-14T00:00:00"/>
    <s v="Biguanides|Sulfonylureas"/>
  </r>
  <r>
    <s v="jXpTyzjLtoI"/>
    <x v="34"/>
    <s v="Other"/>
    <s v="Biguanides"/>
    <x v="0"/>
    <d v="2017-12-12T00:00:00"/>
    <s v="Biguanides-&gt;DPP-4 inhibitors|SGLT-2 inhibitors-&gt;DPP-4 inhibitors"/>
  </r>
  <r>
    <s v="NFFtOmmgJAE"/>
    <x v="34"/>
    <s v="Other"/>
    <s v="Biguanides"/>
    <x v="0"/>
    <d v="2019-08-15T00:00:00"/>
    <s v="Biguanides"/>
  </r>
  <r>
    <s v="nH/V0HbYUxM"/>
    <x v="34"/>
    <s v="Māori"/>
    <s v="Biguanides"/>
    <x v="0"/>
    <d v="2023-01-30T00:00:00"/>
    <s v="Biguanides-&gt;Insulin isophane-&gt;Insulin aspart"/>
  </r>
  <r>
    <s v="nFUduQvI9NY"/>
    <x v="34"/>
    <s v="Māori"/>
    <s v="Biguanides"/>
    <x v="0"/>
    <d v="2023-11-27T00:00:00"/>
    <s v="Biguanides"/>
  </r>
  <r>
    <s v="nblH36T1uMM"/>
    <x v="34"/>
    <s v="Māori"/>
    <s v="Biguanides"/>
    <x v="0"/>
    <d v="2018-04-05T00:00:00"/>
    <s v="Biguanides"/>
  </r>
  <r>
    <s v="gjzIwmoUcdQ"/>
    <x v="34"/>
    <s v="Other"/>
    <s v="Biguanides"/>
    <x v="0"/>
    <d v="2022-11-11T00:00:00"/>
    <s v="Biguanides-&gt;Biguanides|DPP-4 inhibitors-&gt;DPP-4 inhibitors-&gt;SGLT-2 inhibitors-&gt;GLP-1 agonists-&gt;Biguanides|GLP-1 agonists"/>
  </r>
  <r>
    <s v="gKRI07l.wd2"/>
    <x v="34"/>
    <s v="Other"/>
    <s v="Biguanides"/>
    <x v="0"/>
    <d v="2024-05-03T00:00:00"/>
    <s v="Biguanides"/>
  </r>
  <r>
    <s v="GGXGzyLOO46"/>
    <x v="34"/>
    <s v="Other"/>
    <s v="Biguanides|Insulin isophane"/>
    <x v="0"/>
    <d v="2016-05-20T00:00:00"/>
    <s v="Biguanides|Insulin isophane-&gt;Insulin aspart|Insulin isophane-&gt;Insulin isophane"/>
  </r>
  <r>
    <s v="gdHf5mJC6V6"/>
    <x v="34"/>
    <s v="Other"/>
    <s v="Biguanides"/>
    <x v="0"/>
    <d v="2020-03-03T00:00:00"/>
    <s v="Biguanides-&gt;Insulin isophane"/>
  </r>
  <r>
    <s v="gdZNWCCPQ96"/>
    <x v="34"/>
    <s v="Other"/>
    <s v="Biguanides|DPP-4 inhibitors"/>
    <x v="0"/>
    <d v="2024-04-23T00:00:00"/>
    <s v="Biguanides|DPP-4 inhibitors-&gt;DPP-4 inhibitors-&gt;Biguanides"/>
  </r>
  <r>
    <s v="G8eJUu4Hn7k"/>
    <x v="34"/>
    <s v="Māori"/>
    <s v="Biguanides"/>
    <x v="0"/>
    <d v="2016-03-01T00:00:00"/>
    <s v="Biguanides-&gt;Insulin glargine-&gt;Biguanides|Insulin glargine-&gt;Sulfonylureas-&gt;Biguanides|Insulin glargine|Sulfonylureas-&gt;Biguanides|Sulfonylureas-&gt;DPP-4 inhibitors-&gt;DPP-4 inhibitors|Sulfonylureas-&gt;DPP-4 inhibitors|Insulin glargine-&gt;Biguanides|DPP-4 inhibitors|Insulin glargine|Sulfonylureas-&gt;SGLT-2 inhibitors-&gt;Insulin aspart|Insulin glargine|Sulfonylureas-&gt;DPP-4 inhibitors|Insulin aspart|Insulin glargine-&gt;Insulin aspart-&gt;DPP-4 inhibitors|Insulin aspart|SGLT-2 inhibitors-&gt;Insulin aspart|Insulin glargine-&gt;Insulin aspart|Insulin glargine|SGLT-2 inhibitors|Sulfonylureas-&gt;Insulin aspart|Sulfonylureas-&gt;DPP-4 inhibitors|Insulin aspart|Sulfonylureas-&gt;DPP-4 inhibitors|Insulin glargine|SGLT-2 inhibitors-&gt;Biguanides|GLP-1 agonists-&gt;GLP-1 agonists-&gt;Biguanides|Insulin aspart|Sulfonylureas-&gt;Biguanides|Insulin aspart-&gt;GLP-1 agonists|Insulin glargine-&gt;Biguanides|GLP-1 agonists|Insulin glargine"/>
  </r>
  <r>
    <s v="g/xwJWJ4YJ."/>
    <x v="34"/>
    <s v="Other"/>
    <s v="Biguanides"/>
    <x v="0"/>
    <d v="2011-05-18T00:00:00"/>
    <s v="Biguanides"/>
  </r>
  <r>
    <s v="g1po3lFiAs."/>
    <x v="34"/>
    <s v="Other"/>
    <s v="Biguanides"/>
    <x v="0"/>
    <d v="2021-02-23T00:00:00"/>
    <s v="Biguanides"/>
  </r>
  <r>
    <s v="g6jzlZzmJEU"/>
    <x v="34"/>
    <s v="Pacific peoples"/>
    <s v="Biguanides"/>
    <x v="0"/>
    <d v="2022-03-28T00:00:00"/>
    <s v="Biguanides-&gt;Insulin isophane-&gt;Insulin aspart-&gt;Insulin aspart|Insulin isophane"/>
  </r>
  <r>
    <s v="G3xAxLJ4rxY"/>
    <x v="34"/>
    <s v="Asian"/>
    <s v="Biguanides"/>
    <x v="0"/>
    <d v="2022-02-04T00:00:00"/>
    <s v="Biguanides"/>
  </r>
  <r>
    <s v="fVAHtW8QZV."/>
    <x v="34"/>
    <s v="Asian"/>
    <s v="Biguanides"/>
    <x v="0"/>
    <d v="2018-01-09T00:00:00"/>
    <s v="Biguanides"/>
  </r>
  <r>
    <s v="fXQFmB1i7wU"/>
    <x v="34"/>
    <s v="Other"/>
    <s v="Biguanides"/>
    <x v="0"/>
    <d v="2014-10-08T00:00:00"/>
    <s v="Biguanides"/>
  </r>
  <r>
    <s v="FXG4iCE.3oY"/>
    <x v="34"/>
    <s v="Asian"/>
    <s v="Biguanides"/>
    <x v="0"/>
    <d v="2020-12-22T00:00:00"/>
    <s v="Biguanides-&gt;Insulin aspart-&gt;Insulin aspart|Insulin isophane"/>
  </r>
  <r>
    <s v="cTWmCkZgh1Y"/>
    <x v="34"/>
    <s v="Māori"/>
    <s v="Biguanides"/>
    <x v="0"/>
    <d v="2023-03-16T00:00:00"/>
    <s v="Biguanides-&gt;Insulin isophane-&gt;Insulin aspart"/>
  </r>
  <r>
    <s v="Cu9RYOoJH.c"/>
    <x v="34"/>
    <s v="Asian"/>
    <s v="Biguanides"/>
    <x v="0"/>
    <d v="2015-11-28T00:00:00"/>
    <s v="Biguanides"/>
  </r>
  <r>
    <s v="CumlM5WUUN2"/>
    <x v="34"/>
    <s v="Māori"/>
    <s v="Biguanides"/>
    <x v="0"/>
    <d v="2019-02-19T00:00:00"/>
    <s v="Biguanides"/>
  </r>
  <r>
    <s v="Cs2ho3LsOA6"/>
    <x v="34"/>
    <s v="Asian"/>
    <s v="Biguanides"/>
    <x v="0"/>
    <d v="2024-05-17T00:00:00"/>
    <s v="Biguanides"/>
  </r>
  <r>
    <s v="CPMQLR8vJz6"/>
    <x v="34"/>
    <s v="Asian"/>
    <s v="Biguanides"/>
    <x v="0"/>
    <d v="2024-10-14T00:00:00"/>
    <s v="Biguanides"/>
  </r>
  <r>
    <s v="cPmtZnDhq6k"/>
    <x v="34"/>
    <s v="Māori"/>
    <s v="Biguanides|DPP-4 inhibitors"/>
    <x v="0"/>
    <d v="2025-04-14T00:00:00"/>
    <s v="Biguanides|DPP-4 inhibitors"/>
  </r>
  <r>
    <s v="CqInUzDstzA"/>
    <x v="34"/>
    <s v="Other"/>
    <s v="Biguanides"/>
    <x v="0"/>
    <d v="2017-05-18T00:00:00"/>
    <s v="Biguanides"/>
  </r>
  <r>
    <s v="cRJpZ2MeEY6"/>
    <x v="34"/>
    <s v="Other"/>
    <s v="Biguanides"/>
    <x v="0"/>
    <d v="2025-02-17T00:00:00"/>
    <s v="Biguanides"/>
  </r>
  <r>
    <s v="cWR7Twz.jpc"/>
    <x v="34"/>
    <s v="Other"/>
    <s v="Biguanides"/>
    <x v="0"/>
    <d v="2019-11-22T00:00:00"/>
    <s v="Biguanides"/>
  </r>
  <r>
    <s v="CwIbAz3uiwQ"/>
    <x v="34"/>
    <s v="Asian"/>
    <s v="Biguanides"/>
    <x v="0"/>
    <d v="2019-06-11T00:00:00"/>
    <s v="Biguanides"/>
  </r>
  <r>
    <s v="cyijSPlUblk"/>
    <x v="34"/>
    <s v="Asian"/>
    <s v="Biguanides"/>
    <x v="0"/>
    <d v="2021-04-20T00:00:00"/>
    <s v="Biguanides-&gt;SGLT-2 inhibitors"/>
  </r>
  <r>
    <s v="CYSWjmzbJ/."/>
    <x v="34"/>
    <s v="Other"/>
    <s v="Biguanides"/>
    <x v="0"/>
    <d v="2023-03-23T00:00:00"/>
    <s v="Biguanides"/>
  </r>
  <r>
    <s v="CxsrpCA6jZg"/>
    <x v="34"/>
    <s v="Māori"/>
    <s v="Biguanides"/>
    <x v="0"/>
    <d v="2014-09-12T00:00:00"/>
    <s v="Biguanides"/>
  </r>
  <r>
    <s v="fsl59sD0Gzw"/>
    <x v="34"/>
    <s v="Māori"/>
    <s v="Biguanides|SGLT-2 inhibitors"/>
    <x v="0"/>
    <d v="2023-03-01T00:00:00"/>
    <s v="Biguanides|SGLT-2 inhibitors-&gt;SGLT-2 inhibitors-&gt;DPP-4 inhibitors|SGLT-2 inhibitors-&gt;Biguanides|GLP-1 agonists"/>
  </r>
  <r>
    <s v="czgD0.4oPGY"/>
    <x v="34"/>
    <s v="Māori"/>
    <s v="Biguanides"/>
    <x v="0"/>
    <d v="2022-07-01T00:00:00"/>
    <s v="Biguanides-&gt;Biguanides|GLP-1 agonists-&gt;GLP-1 agonists-&gt;Sulfonylureas-&gt;Biguanides|GLP-1 agonists|Sulfonylureas-&gt;Biguanides|Sulfonylureas-&gt;Insulin glargine-&gt;GLP-1 agonists|Insulin glargine|Sulfonylureas-&gt;GLP-1 agonists|Insulin glargine-&gt;GLP-1 agonists|Insulin aspart|Sulfonylureas"/>
  </r>
  <r>
    <s v="Fs3TqClXEco"/>
    <x v="34"/>
    <s v="Other"/>
    <s v="Biguanides"/>
    <x v="0"/>
    <d v="2023-04-20T00:00:00"/>
    <s v="Biguanides"/>
  </r>
  <r>
    <s v="CjSFRVYHdHk"/>
    <x v="34"/>
    <s v="Asian"/>
    <s v="Biguanides"/>
    <x v="0"/>
    <d v="2018-06-20T00:00:00"/>
    <s v="Biguanides"/>
  </r>
  <r>
    <s v="CHK6ojNt31."/>
    <x v="34"/>
    <s v="Other"/>
    <s v="Biguanides"/>
    <x v="0"/>
    <d v="2015-04-07T00:00:00"/>
    <s v="Biguanides-&gt;Insulin isophane-&gt;Biguanides|Insulin isophane"/>
  </r>
  <r>
    <s v="CJ4nWMOFFBM"/>
    <x v="34"/>
    <s v="Māori"/>
    <s v="Biguanides"/>
    <x v="0"/>
    <d v="2013-07-02T00:00:00"/>
    <s v="Biguanides-&gt;DPP-4 inhibitors-&gt;Sulfonylureas-&gt;DPP-4 inhibitors|Sulfonylureas-&gt;Biguanides|GLP-1 agonists-&gt;GLP-1 agonists-&gt;Biguanides|Sulfonylureas-&gt;Biguanides|GLP-1 agonists|Sulfonylureas-&gt;GLP-1 agonists|Sulfonylureas-&gt;SGLT-2 inhibitors-&gt;GLP-1 agonists|SGLT-2 inhibitors-&gt;Biguanides|SGLT-2 inhibitors-&gt;Biguanides|SGLT-2 inhibitors|Sulfonylureas-&gt;Insulin isophane-&gt;Biguanides|Insulin aspart|Insulin glargine-&gt;Insulin glargine-&gt;Biguanides|Insulin glargine"/>
  </r>
  <r>
    <s v="cfNwgwiwimg"/>
    <x v="34"/>
    <s v="Māori"/>
    <s v="Biguanides"/>
    <x v="0"/>
    <d v="2016-05-20T00:00:00"/>
    <s v="Biguanides-&gt;Insulin isophane"/>
  </r>
  <r>
    <s v="Cgfy3EgLEQM"/>
    <x v="34"/>
    <s v="Pacific peoples"/>
    <s v="Biguanides"/>
    <x v="0"/>
    <d v="2020-11-09T00:00:00"/>
    <s v="Biguanides-&gt;Sulfonylureas-&gt;SGLT-2 inhibitors"/>
  </r>
  <r>
    <s v="CMWuUNJ.Cp2"/>
    <x v="34"/>
    <s v="Asian"/>
    <s v="Biguanides"/>
    <x v="0"/>
    <d v="2015-05-29T00:00:00"/>
    <s v="Biguanides-&gt;Insulin aspart-&gt;Insulin aspart|Insulin isophane-&gt;Biguanides|Insulin isophane-&gt;Insulin isophane"/>
  </r>
  <r>
    <s v="Cn18nsUfCZs"/>
    <x v="34"/>
    <s v="Pacific peoples"/>
    <s v="Biguanides"/>
    <x v="0"/>
    <d v="2023-03-31T00:00:00"/>
    <s v="Biguanides"/>
  </r>
  <r>
    <s v="CL1DqJP6lSk"/>
    <x v="34"/>
    <s v="Asian"/>
    <s v="Biguanides"/>
    <x v="0"/>
    <d v="2019-06-08T00:00:00"/>
    <s v="Biguanides-&gt;DPP-4 inhibitors-&gt;Biguanides|DPP-4 inhibitors-&gt;Insulin glargine"/>
  </r>
  <r>
    <s v="cKTi13qSg6g"/>
    <x v="34"/>
    <s v="Other"/>
    <s v="Biguanides"/>
    <x v="0"/>
    <d v="2025-12-18T00:00:00"/>
    <s v="Biguanides"/>
  </r>
  <r>
    <s v="X2WeVzmvO/."/>
    <x v="34"/>
    <s v="Pacific peoples"/>
    <s v="Biguanides|Sulfonylureas"/>
    <x v="0"/>
    <d v="2019-02-14T00:00:00"/>
    <s v="Biguanides|Sulfonylureas-&gt;Biguanides|DPP-4 inhibitors|SGLT-2 inhibitors|Sulfonylureas-&gt;DPP-4 inhibitors-&gt;DPP-4 inhibitors|SGLT-2 inhibitors-&gt;GLP-1 agonists-&gt;DPP-4 inhibitors|GLP-1 agonists"/>
  </r>
  <r>
    <s v="X4Rp/akGneU"/>
    <x v="34"/>
    <s v="Asian"/>
    <s v="Biguanides|Sulfonylureas"/>
    <x v="0"/>
    <d v="2017-02-16T00:00:00"/>
    <s v="Biguanides|Sulfonylureas"/>
  </r>
  <r>
    <s v="x5CaSu1bP7U"/>
    <x v="34"/>
    <s v="Other"/>
    <s v="Biguanides"/>
    <x v="0"/>
    <d v="2021-05-21T00:00:00"/>
    <s v="Biguanides"/>
  </r>
  <r>
    <s v="x7OQ1VAVboc"/>
    <x v="34"/>
    <s v="Other"/>
    <s v="Biguanides"/>
    <x v="0"/>
    <d v="2016-10-06T00:00:00"/>
    <s v="Biguanides"/>
  </r>
  <r>
    <s v="X73jDFhS.ZM"/>
    <x v="34"/>
    <s v="Pacific peoples"/>
    <s v="Biguanides"/>
    <x v="0"/>
    <d v="2012-04-28T00:00:00"/>
    <s v="Biguanides-&gt;Biguanides|Sulfonylureas-&gt;DPP-4 inhibitors-&gt;DPP-4 inhibitors|Sulfonylureas-&gt;Biguanides|DPP-4 inhibitors-&gt;DPP-4 inhibitors|SGLT-2 inhibitors"/>
  </r>
  <r>
    <s v="X4ZS/yu/gg2"/>
    <x v="34"/>
    <s v="Asian"/>
    <s v="Biguanides"/>
    <x v="0"/>
    <d v="2024-04-12T00:00:00"/>
    <s v="Biguanides-&gt;Biguanides|SGLT-2 inhibitors-&gt;DPP-4 inhibitors-&gt;Biguanides|DPP-4 inhibitors|SGLT-2 inhibitors"/>
  </r>
  <r>
    <s v="vrQ5Xb2Lsng"/>
    <x v="34"/>
    <s v="Pacific peoples"/>
    <s v="Biguanides"/>
    <x v="0"/>
    <d v="2025-04-09T00:00:00"/>
    <s v="Biguanides"/>
  </r>
  <r>
    <s v="VPmG6RTjhOs"/>
    <x v="34"/>
    <s v="Asian"/>
    <s v="Insulin isophane"/>
    <x v="1"/>
    <d v="2020-08-12T00:00:00"/>
    <s v="Insulin isophane-&gt;Biguanides"/>
  </r>
  <r>
    <s v="vrNCcKihZL."/>
    <x v="34"/>
    <s v="Asian"/>
    <s v="Biguanides"/>
    <x v="0"/>
    <d v="2016-02-10T00:00:00"/>
    <s v="Biguanides"/>
  </r>
  <r>
    <s v="VpJdyVNjlv2"/>
    <x v="34"/>
    <s v="Other"/>
    <s v="Biguanides"/>
    <x v="0"/>
    <d v="2024-10-30T00:00:00"/>
    <s v="Biguanides"/>
  </r>
  <r>
    <s v="VOMGJc5KvZE"/>
    <x v="34"/>
    <s v="Other"/>
    <s v="Biguanides|Insulin aspart|Insulin isophane"/>
    <x v="0"/>
    <d v="2016-03-02T00:00:00"/>
    <s v="Biguanides|Insulin aspart|Insulin isophane-&gt;Insulin isophane"/>
  </r>
  <r>
    <s v="VoMpU/meQTc"/>
    <x v="34"/>
    <s v="Other"/>
    <s v="Biguanides"/>
    <x v="0"/>
    <d v="2019-12-06T00:00:00"/>
    <s v="Biguanides"/>
  </r>
  <r>
    <s v="VnZaG5jinnM"/>
    <x v="34"/>
    <s v="Other"/>
    <s v="Biguanides"/>
    <x v="0"/>
    <d v="2023-09-12T00:00:00"/>
    <s v="Biguanides"/>
  </r>
  <r>
    <s v="vN.Ap43CTBM"/>
    <x v="34"/>
    <s v="Māori"/>
    <s v="Biguanides"/>
    <x v="0"/>
    <d v="2025-04-09T00:00:00"/>
    <s v="Biguanides"/>
  </r>
  <r>
    <s v="vnnmgoNVwFQ"/>
    <x v="34"/>
    <s v="Māori"/>
    <s v="Biguanides"/>
    <x v="0"/>
    <d v="2022-12-13T00:00:00"/>
    <s v="Biguanides"/>
  </r>
  <r>
    <s v="vWpkOt.e8Yo"/>
    <x v="34"/>
    <s v="Other"/>
    <s v="Biguanides"/>
    <x v="0"/>
    <d v="2021-12-21T00:00:00"/>
    <s v="Biguanides"/>
  </r>
  <r>
    <s v="vVBu3qsHt/c"/>
    <x v="34"/>
    <s v="Māori"/>
    <s v="Biguanides|DPP-4 inhibitors|Insulin aspart"/>
    <x v="0"/>
    <d v="2022-12-07T00:00:00"/>
    <s v="Biguanides|DPP-4 inhibitors|Insulin aspart-&gt;Insulin aspart-&gt;GLP-1 agonists-&gt;DPP-4 inhibitors|Insulin aspart-&gt;DPP-4 inhibitors|GLP-1 agonists|Insulin aspart-&gt;Biguanides|DPP-4 inhibitors-&gt;DPP-4 inhibitors-&gt;GLP-1 agonists|Insulin aspart"/>
  </r>
  <r>
    <s v="vuik4nAg2Wo"/>
    <x v="34"/>
    <s v="Pacific peoples"/>
    <s v="Biguanides"/>
    <x v="0"/>
    <d v="2019-10-16T00:00:00"/>
    <s v="Biguanides"/>
  </r>
  <r>
    <s v="vt9d67OO.8M"/>
    <x v="34"/>
    <s v="Pacific peoples"/>
    <s v="Biguanides"/>
    <x v="0"/>
    <d v="2023-04-18T00:00:00"/>
    <s v="Biguanides"/>
  </r>
  <r>
    <s v="VtnzX6Jr10w"/>
    <x v="34"/>
    <s v="Māori"/>
    <s v="Biguanides"/>
    <x v="0"/>
    <d v="2017-03-08T00:00:00"/>
    <s v="Biguanides-&gt;Sulfonylureas"/>
  </r>
  <r>
    <s v="vtpFCtY4d5."/>
    <x v="34"/>
    <s v="Māori"/>
    <s v="Biguanides"/>
    <x v="0"/>
    <d v="2022-08-17T00:00:00"/>
    <s v="Biguanides-&gt;DPP-4 inhibitors-&gt;SGLT-2 inhibitors-&gt;SGLT-2 inhibitors|Sulfonylureas"/>
  </r>
  <r>
    <s v="VzKLb0GepPU"/>
    <x v="34"/>
    <s v="Other"/>
    <s v="Biguanides"/>
    <x v="0"/>
    <d v="2014-08-15T00:00:00"/>
    <s v="Biguanides"/>
  </r>
  <r>
    <s v="vZKOJiFdM5M"/>
    <x v="34"/>
    <s v="Asian"/>
    <s v="Biguanides"/>
    <x v="0"/>
    <d v="2021-05-05T00:00:00"/>
    <s v="Biguanides-&gt;DPP-4 inhibitors"/>
  </r>
  <r>
    <s v="w0M0v07cEVo"/>
    <x v="34"/>
    <s v="Pacific peoples"/>
    <s v="Biguanides"/>
    <x v="0"/>
    <d v="2015-08-12T00:00:00"/>
    <s v="Biguanides"/>
  </r>
  <r>
    <s v="W1MKpwt2Dpw"/>
    <x v="34"/>
    <s v="Māori"/>
    <s v="Biguanides"/>
    <x v="0"/>
    <d v="2025-02-10T00:00:00"/>
    <s v="Biguanides"/>
  </r>
  <r>
    <s v="w1NgGheTrjU"/>
    <x v="34"/>
    <s v="Māori"/>
    <s v="Biguanides"/>
    <x v="0"/>
    <d v="2013-07-18T00:00:00"/>
    <s v="Biguanides-&gt;DPP-4 inhibitors-&gt;DPP-4 inhibitors|SGLT-2 inhibitors"/>
  </r>
  <r>
    <s v="ZlRR5x3Vn6w"/>
    <x v="34"/>
    <s v="Asian"/>
    <s v="Biguanides"/>
    <x v="0"/>
    <d v="2021-11-18T00:00:00"/>
    <s v="Biguanides-&gt;Biguanides|Insulin aspart|Insulin isophane-&gt;Insulin aspart|Insulin isophane-&gt;Insulin isophane"/>
  </r>
  <r>
    <s v="zMB.rBg8.Yc"/>
    <x v="34"/>
    <s v="Other"/>
    <s v="Insulin aspart"/>
    <x v="1"/>
    <d v="2014-05-02T00:00:00"/>
    <s v="Insulin aspart-&gt;Biguanides-&gt;Biguanides|Insulin aspart"/>
  </r>
  <r>
    <s v="ZM/jxIPANfA"/>
    <x v="34"/>
    <s v="Other"/>
    <s v="Biguanides"/>
    <x v="0"/>
    <d v="2024-04-26T00:00:00"/>
    <s v="Biguanides-&gt;Biguanides|DPP-4 inhibitors-&gt;DPP-4 inhibitors"/>
  </r>
  <r>
    <s v="ZjOzdU.3uHc"/>
    <x v="34"/>
    <s v="Other"/>
    <s v="Biguanides"/>
    <x v="0"/>
    <d v="2015-03-09T00:00:00"/>
    <s v="Biguanides-&gt;DPP-4 inhibitors-&gt;SGLT-2 inhibitors-&gt;DPP-4 inhibitors|SGLT-2 inhibitors"/>
  </r>
  <r>
    <s v="zpYhkie.wM."/>
    <x v="34"/>
    <s v="Asian"/>
    <s v="Biguanides"/>
    <x v="0"/>
    <d v="2025-07-07T00:00:00"/>
    <s v="Biguanides-&gt;Insulin isophane-&gt;Insulin aspart-&gt;Insulin aspart|Insulin isophane"/>
  </r>
  <r>
    <s v="ZQ.9yy6fxhs"/>
    <x v="34"/>
    <s v="Other"/>
    <s v="Biguanides"/>
    <x v="0"/>
    <d v="2022-06-03T00:00:00"/>
    <s v="Biguanides"/>
  </r>
  <r>
    <s v="Zqsruv3YjiQ"/>
    <x v="34"/>
    <s v="Other"/>
    <s v="Biguanides"/>
    <x v="0"/>
    <d v="2024-12-18T00:00:00"/>
    <s v="Biguanides"/>
  </r>
  <r>
    <s v="ZQQF9syPg92"/>
    <x v="34"/>
    <s v="Other"/>
    <s v="Biguanides"/>
    <x v="0"/>
    <d v="2013-08-23T00:00:00"/>
    <s v="Biguanides-&gt;Sulfonylureas-&gt;Biguanides|Sulfonylureas-&gt;DPP-4 inhibitors-&gt;DPP-4 inhibitors|Insulin glargine-&gt;Insulin glargine-&gt;DPP-4 inhibitors|Insulin glargine|Sulfonylureas-&gt;Biguanides|GLP-1 agonists|Insulin glargine-&gt;GLP-1 agonists|Insulin glargine-&gt;GLP-1 agonists-&gt;Biguanides|Insulin glargine|Sulfonylureas-&gt;Biguanides|Insulin glargine-&gt;Biguanides|GLP-1 agonists|Insulin glargine|Sulfonylureas"/>
  </r>
  <r>
    <s v="Zgt6mlEVqPc"/>
    <x v="34"/>
    <s v="Other"/>
    <s v="Biguanides"/>
    <x v="0"/>
    <d v="2024-04-02T00:00:00"/>
    <s v="Biguanides"/>
  </r>
  <r>
    <s v="Zj5NNmdafQE"/>
    <x v="34"/>
    <s v="Other"/>
    <s v="Biguanides"/>
    <x v="0"/>
    <d v="2023-04-13T00:00:00"/>
    <s v="Biguanides"/>
  </r>
  <r>
    <s v="ZJd85M3SMus"/>
    <x v="34"/>
    <s v="Other"/>
    <s v="Biguanides"/>
    <x v="0"/>
    <d v="2025-10-13T00:00:00"/>
    <s v="Biguanides"/>
  </r>
  <r>
    <s v="zIsKYXFoCuM"/>
    <x v="34"/>
    <s v="Māori"/>
    <s v="Biguanides"/>
    <x v="0"/>
    <d v="2025-05-07T00:00:00"/>
    <s v="Biguanides"/>
  </r>
  <r>
    <s v="W83XG0ettGE"/>
    <x v="34"/>
    <s v="Asian"/>
    <s v="Biguanides|Insulin isophane"/>
    <x v="0"/>
    <d v="2021-10-13T00:00:00"/>
    <s v="Biguanides|Insulin isophane-&gt;Insulin isophane-&gt;Insulin aspart-&gt;Insulin aspart|Insulin isophane"/>
  </r>
  <r>
    <s v="w9l1JN34ZT6"/>
    <x v="34"/>
    <s v="Pacific peoples"/>
    <s v="Biguanides"/>
    <x v="0"/>
    <d v="2024-01-23T00:00:00"/>
    <s v="Biguanides"/>
  </r>
  <r>
    <s v="wBdC2hYKRmo"/>
    <x v="34"/>
    <s v="Other"/>
    <s v="Biguanides"/>
    <x v="0"/>
    <d v="2011-12-14T00:00:00"/>
    <s v="Biguanides"/>
  </r>
  <r>
    <s v="WBe6MxDz65g"/>
    <x v="34"/>
    <s v="Other"/>
    <s v="Biguanides"/>
    <x v="0"/>
    <d v="2023-08-01T00:00:00"/>
    <s v="Biguanides"/>
  </r>
  <r>
    <s v="WARqr6IIarM"/>
    <x v="34"/>
    <s v="Māori"/>
    <s v="Biguanides"/>
    <x v="0"/>
    <d v="2013-02-07T00:00:00"/>
    <s v="Biguanides-&gt;Insulin glargine-&gt;Biguanides|Insulin glargine-&gt;Biguanides|Insulin glargine|Sulfonylureas-&gt;DPP-4 inhibitors|Insulin glargine|Sulfonylureas-&gt;DPP-4 inhibitors|Insulin glargine-&gt;DPP-4 inhibitors|Insulin glargine|SGLT-2 inhibitors-&gt;SGLT-2 inhibitors"/>
  </r>
  <r>
    <s v="Wa48Gar.dRw"/>
    <x v="34"/>
    <s v="Asian"/>
    <s v="Biguanides"/>
    <x v="0"/>
    <d v="2025-11-11T00:00:00"/>
    <s v="Biguanides"/>
  </r>
  <r>
    <s v="wAH.XPDu44."/>
    <x v="34"/>
    <s v="Other"/>
    <s v="Biguanides"/>
    <x v="0"/>
    <d v="2024-05-02T00:00:00"/>
    <s v="Biguanides"/>
  </r>
  <r>
    <s v="WfrmecxweOc"/>
    <x v="34"/>
    <s v="Māori"/>
    <s v="Biguanides"/>
    <x v="0"/>
    <d v="2024-06-25T00:00:00"/>
    <s v="Biguanides"/>
  </r>
  <r>
    <s v="wflHVCxmN9U"/>
    <x v="34"/>
    <s v="Māori"/>
    <s v="Biguanides"/>
    <x v="0"/>
    <d v="2011-03-16T00:00:00"/>
    <s v="Biguanides-&gt;Sulfonylureas-&gt;Biguanides|Sulfonylureas-&gt;Insulin glargine-&gt;Biguanides|Insulin glargine|Sulfonylureas-&gt;Biguanides|Insulin aspart-&gt;Insulin aspart-&gt;DPP-4 inhibitors|Insulin aspart-&gt;DPP-4 inhibitors-&gt;GLP-1 agonists-&gt;DPP-4 inhibitors|GLP-1 agonists|Insulin aspart-&gt;Biguanides|GLP-1 agonists|Insulin aspart-&gt;GLP-1 agonists|Insulin glargine|Thiazolidinedione-&gt;SGLT-2 inhibitors-&gt;GLP-1 agonists|Insulin glargine|SGLT-2 inhibitors|Thiazolidinedione"/>
  </r>
  <r>
    <s v="wHcoX/6KJck"/>
    <x v="34"/>
    <s v="Other"/>
    <s v="Biguanides"/>
    <x v="0"/>
    <d v="2017-12-08T00:00:00"/>
    <s v="Biguanides"/>
  </r>
  <r>
    <s v="zCKE.L9SLsQ"/>
    <x v="34"/>
    <s v="Māori"/>
    <s v="Biguanides"/>
    <x v="0"/>
    <d v="2022-04-01T00:00:00"/>
    <s v="Biguanides"/>
  </r>
  <r>
    <s v="2favsoNmPRw"/>
    <x v="34"/>
    <s v="Asian"/>
    <s v="DPP-4 inhibitors|SGLT-2 inhibitors"/>
    <x v="0"/>
    <d v="2025-11-04T00:00:00"/>
    <s v="DPP-4 inhibitors|SGLT-2 inhibitors"/>
  </r>
  <r>
    <s v="26OSh.wTmkI"/>
    <x v="34"/>
    <s v="Pacific peoples"/>
    <s v="Biguanides"/>
    <x v="0"/>
    <d v="2020-06-23T00:00:00"/>
    <s v="Biguanides-&gt;Insulin isophane-&gt;Biguanides|Insulin aspart|Insulin isophane-&gt;Insulin aspart|Insulin isophane-&gt;SGLT-2 inhibitors"/>
  </r>
  <r>
    <s v="28UUzIUqAa2"/>
    <x v="34"/>
    <s v="Māori"/>
    <s v="Biguanides"/>
    <x v="0"/>
    <d v="2015-10-09T00:00:00"/>
    <s v="Biguanides"/>
  </r>
  <r>
    <s v="28Y6sOvKc6I"/>
    <x v="34"/>
    <s v="Māori"/>
    <s v="Biguanides"/>
    <x v="0"/>
    <d v="2021-05-20T00:00:00"/>
    <s v="Biguanides"/>
  </r>
  <r>
    <s v="218rDAhQTLE"/>
    <x v="34"/>
    <s v="Māori"/>
    <s v="Biguanides"/>
    <x v="0"/>
    <d v="2025-11-21T00:00:00"/>
    <s v="Biguanides"/>
  </r>
  <r>
    <s v="2KV8RFhVG.A"/>
    <x v="34"/>
    <s v="Asian"/>
    <s v="Biguanides"/>
    <x v="0"/>
    <d v="2018-02-21T00:00:00"/>
    <s v="Biguanides"/>
  </r>
  <r>
    <s v="2k5dgGUGoDA"/>
    <x v="34"/>
    <s v="Asian"/>
    <s v="DPP-4 inhibitors|SGLT-2 inhibitors"/>
    <x v="0"/>
    <d v="2024-05-28T00:00:00"/>
    <s v="DPP-4 inhibitors|SGLT-2 inhibitors"/>
  </r>
  <r>
    <s v="2sByX7jo65c"/>
    <x v="34"/>
    <s v="Pacific peoples"/>
    <s v="Biguanides"/>
    <x v="0"/>
    <d v="2025-04-23T00:00:00"/>
    <s v="Biguanides"/>
  </r>
  <r>
    <s v="2p/xZuNCGA2"/>
    <x v="34"/>
    <s v="Asian"/>
    <s v="Biguanides"/>
    <x v="0"/>
    <d v="2022-12-15T00:00:00"/>
    <s v="Biguanides"/>
  </r>
  <r>
    <s v="Zre3znaXgIs"/>
    <x v="34"/>
    <s v="Asian"/>
    <s v="Biguanides"/>
    <x v="0"/>
    <d v="2018-02-20T00:00:00"/>
    <s v="Biguanides"/>
  </r>
  <r>
    <s v="zsCf6LfZETw"/>
    <x v="34"/>
    <s v="Other"/>
    <s v="Biguanides"/>
    <x v="0"/>
    <d v="2019-12-04T00:00:00"/>
    <s v="Biguanides"/>
  </r>
  <r>
    <s v="zXtHBX.iFwE"/>
    <x v="34"/>
    <s v="Other"/>
    <s v="Biguanides"/>
    <x v="0"/>
    <d v="2023-03-08T00:00:00"/>
    <s v="Biguanides"/>
  </r>
  <r>
    <s v="zwQCP9gH.6s"/>
    <x v="34"/>
    <s v="Pacific peoples"/>
    <s v="Biguanides|Sulfonylureas"/>
    <x v="0"/>
    <d v="2020-10-01T00:00:00"/>
    <s v="Biguanides|Sulfonylureas-&gt;Biguanides|SGLT-2 inhibitors-&gt;DPP-4 inhibitors-&gt;DPP-4 inhibitors|SGLT-2 inhibitors"/>
  </r>
  <r>
    <s v="1XgjYW2Vk5M"/>
    <x v="34"/>
    <s v="Māori"/>
    <s v="Biguanides"/>
    <x v="0"/>
    <d v="2015-12-07T00:00:00"/>
    <s v="Biguanides-&gt;DPP-4 inhibitors-&gt;DPP-4 inhibitors|SGLT-2 inhibitors-&gt;Biguanides|DPP-4 inhibitors|SGLT-2 inhibitors-&gt;DPP-4 inhibitors|SGLT-2 inhibitors|Sulfonylureas-&gt;SGLT-2 inhibitors-&gt;DPP-4 inhibitors|Sulfonylureas"/>
  </r>
  <r>
    <s v="1ykpoxEidjU"/>
    <x v="34"/>
    <s v="Māori"/>
    <s v="Biguanides"/>
    <x v="0"/>
    <d v="2016-08-01T00:00:00"/>
    <s v="Biguanides-&gt;Sulfonylureas-&gt;Biguanides|Sulfonylureas-&gt;SGLT-2 inhibitors"/>
  </r>
  <r>
    <s v="95paJHmwJok"/>
    <x v="34"/>
    <s v="Pacific peoples"/>
    <s v="DPP-4 inhibitors"/>
    <x v="0"/>
    <d v="2022-05-06T00:00:00"/>
    <s v="DPP-4 inhibitors-&gt;DPP-4 inhibitors|SGLT-2 inhibitors-&gt;SGLT-2 inhibitors"/>
  </r>
  <r>
    <s v="981VPJ70Yis"/>
    <x v="34"/>
    <s v="Māori"/>
    <s v="Biguanides|Insulin glargine"/>
    <x v="0"/>
    <d v="2016-10-20T00:00:00"/>
    <s v="Biguanides|Insulin glargine-&gt;Biguanides-&gt;Biguanides|Sulfonylureas-&gt;Biguanides|Insulin glargine|Sulfonylureas-&gt;Insulin aspart"/>
  </r>
  <r>
    <s v="8y6SrsMCLsc"/>
    <x v="34"/>
    <s v="Asian"/>
    <s v="Biguanides"/>
    <x v="0"/>
    <d v="2022-12-20T00:00:00"/>
    <s v="Biguanides-&gt;Insulin isophane"/>
  </r>
  <r>
    <s v="8yEOolpdHhs"/>
    <x v="34"/>
    <s v="Pacific peoples"/>
    <s v="Biguanides"/>
    <x v="0"/>
    <d v="2025-07-30T00:00:00"/>
    <s v="Biguanides"/>
  </r>
  <r>
    <s v="8zpfcItPa4M"/>
    <x v="34"/>
    <s v="Asian"/>
    <s v="Biguanides"/>
    <x v="0"/>
    <d v="2012-07-15T00:00:00"/>
    <s v="Biguanides"/>
  </r>
  <r>
    <s v="9H47Ijbs2oE"/>
    <x v="34"/>
    <s v="Other"/>
    <s v="Biguanides"/>
    <x v="0"/>
    <d v="2021-11-01T00:00:00"/>
    <s v="Biguanides"/>
  </r>
  <r>
    <s v="9hAka3mEwoc"/>
    <x v="34"/>
    <s v="Asian"/>
    <s v="Biguanides"/>
    <x v="0"/>
    <d v="2025-10-31T00:00:00"/>
    <s v="Biguanides"/>
  </r>
  <r>
    <s v="9Ewv1w3IgB6"/>
    <x v="34"/>
    <s v="Other"/>
    <s v="Biguanides|Insulin isophane"/>
    <x v="0"/>
    <d v="2019-11-01T00:00:00"/>
    <s v="Biguanides|Insulin isophane-&gt;Insulin isophane"/>
  </r>
  <r>
    <s v="9LCWHfcOY0E"/>
    <x v="34"/>
    <s v="Asian"/>
    <s v="Biguanides"/>
    <x v="0"/>
    <d v="2025-02-25T00:00:00"/>
    <s v="Biguanides"/>
  </r>
  <r>
    <s v="2Zp4FSKytQI"/>
    <x v="34"/>
    <s v="Other"/>
    <s v="Biguanides"/>
    <x v="0"/>
    <d v="2013-07-24T00:00:00"/>
    <s v="Biguanides-&gt;Sulfonylureas-&gt;Biguanides|Sulfonylureas-&gt;Biguanides|Insulin aspart|Insulin isophane-&gt;Insulin aspart|Insulin isophane-&gt;Insulin isophane-&gt;Insulin glargine-&gt;Biguanides|Insulin glargine|Sulfonylureas-&gt;DPP-4 inhibitors-&gt;DPP-4 inhibitors|Insulin glargine-&gt;Insulin glargine|Sulfonylureas-&gt;DPP-4 inhibitors|Insulin glargine|Sulfonylureas-&gt;Insulin isophane with insulin neutral-&gt;DPP-4 inhibitors|Insulin isophane with insulin neutral"/>
  </r>
  <r>
    <s v="3/wlQ27.rCY"/>
    <x v="34"/>
    <s v="Other"/>
    <s v="Biguanides"/>
    <x v="0"/>
    <d v="2014-07-21T00:00:00"/>
    <s v="Biguanides"/>
  </r>
  <r>
    <s v="3Kpy9hZotYY"/>
    <x v="34"/>
    <s v="Other"/>
    <s v="Biguanides"/>
    <x v="0"/>
    <d v="2023-12-01T00:00:00"/>
    <s v="Biguanides"/>
  </r>
  <r>
    <s v="3e0D.Ily3CQ"/>
    <x v="34"/>
    <s v="Asian"/>
    <s v="Insulin aspart"/>
    <x v="1"/>
    <d v="2020-06-30T00:00:00"/>
    <s v="Insulin aspart-&gt;Biguanides"/>
  </r>
  <r>
    <s v="3DLeNDlNfbI"/>
    <x v="34"/>
    <s v="Māori"/>
    <s v="Biguanides"/>
    <x v="0"/>
    <d v="2016-12-30T00:00:00"/>
    <s v="Biguanides"/>
  </r>
  <r>
    <s v="3b06b2tfcCI"/>
    <x v="34"/>
    <s v="Asian"/>
    <s v="Biguanides|Insulin aspart"/>
    <x v="0"/>
    <d v="2021-11-23T00:00:00"/>
    <s v="Biguanides|Insulin aspart"/>
  </r>
  <r>
    <s v="39FVmg08TJ6"/>
    <x v="34"/>
    <s v="Asian"/>
    <s v="Biguanides"/>
    <x v="0"/>
    <d v="2013-11-28T00:00:00"/>
    <s v="Biguanides-&gt;DPP-4 inhibitors-&gt;DPP-4 inhibitors|SGLT-2 inhibitors-&gt;DPP-4 inhibitors|GLP-1 agonists"/>
  </r>
  <r>
    <s v="WFGBtoXmX4o"/>
    <x v="34"/>
    <s v="Other"/>
    <s v="Biguanides"/>
    <x v="0"/>
    <d v="2013-07-17T00:00:00"/>
    <s v="Biguanides"/>
  </r>
  <r>
    <s v="wfjiBzORhVI"/>
    <x v="34"/>
    <s v="Other"/>
    <s v="Biguanides"/>
    <x v="0"/>
    <d v="2016-07-05T00:00:00"/>
    <s v="Biguanides-&gt;Biguanides|Sulfonylureas"/>
  </r>
  <r>
    <s v="WgbebW0/RKs"/>
    <x v="34"/>
    <s v="Other"/>
    <s v="Biguanides"/>
    <x v="0"/>
    <d v="2024-03-21T00:00:00"/>
    <s v="Biguanides-&gt;Biguanides|DPP-4 inhibitors-&gt;DPP-4 inhibitors"/>
  </r>
  <r>
    <s v="wFOubo2S.dc"/>
    <x v="34"/>
    <s v="Asian"/>
    <s v="Biguanides|Insulin isophane"/>
    <x v="0"/>
    <d v="2017-02-07T00:00:00"/>
    <s v="Biguanides|Insulin isophane-&gt;Insulin aspart-&gt;Insulin isophane-&gt;Insulin aspart|Insulin isophane"/>
  </r>
  <r>
    <s v="wf8K7s1tbB2"/>
    <x v="34"/>
    <s v="Pacific peoples"/>
    <s v="Biguanides"/>
    <x v="0"/>
    <d v="2023-12-14T00:00:00"/>
    <s v="Biguanides-&gt;Biguanides|SGLT-2 inhibitors"/>
  </r>
  <r>
    <s v="Wf9/8FG3pQY"/>
    <x v="34"/>
    <s v="Māori"/>
    <s v="Biguanides"/>
    <x v="0"/>
    <d v="2021-03-25T00:00:00"/>
    <s v="Biguanides-&gt;DPP-4 inhibitors"/>
  </r>
  <r>
    <s v="TpkJUXGz.mY"/>
    <x v="34"/>
    <s v="Pacific peoples"/>
    <s v="Biguanides"/>
    <x v="0"/>
    <d v="2011-08-11T00:00:00"/>
    <s v="Biguanides-&gt;Biguanides|SGLT-2 inhibitors-&gt;Biguanides|SGLT-2 inhibitors|Sulfonylureas-&gt;Biguanides|GLP-1 agonists"/>
  </r>
  <r>
    <s v="TOvZkW4mCIQ"/>
    <x v="34"/>
    <s v="Other"/>
    <s v="Biguanides"/>
    <x v="0"/>
    <d v="2013-09-26T00:00:00"/>
    <s v="Biguanides"/>
  </r>
  <r>
    <s v="TqiAYbjcMck"/>
    <x v="34"/>
    <s v="Māori"/>
    <s v="Biguanides"/>
    <x v="0"/>
    <d v="2016-02-10T00:00:00"/>
    <s v="Biguanides-&gt;SGLT-2 inhibitors-&gt;GLP-1 agonists-&gt;Biguanides|GLP-1 agonists"/>
  </r>
  <r>
    <s v="TnDJ/PyBIdw"/>
    <x v="34"/>
    <s v="Asian"/>
    <s v="DPP-4 inhibitors"/>
    <x v="0"/>
    <d v="2021-04-07T00:00:00"/>
    <s v="DPP-4 inhibitors"/>
  </r>
  <r>
    <s v="TMpQRuG1jQU"/>
    <x v="34"/>
    <s v="Asian"/>
    <s v="Biguanides"/>
    <x v="0"/>
    <d v="2015-01-23T00:00:00"/>
    <s v="Biguanides"/>
  </r>
  <r>
    <s v="tnWqz4LoXFE"/>
    <x v="34"/>
    <s v="Asian"/>
    <s v="Biguanides"/>
    <x v="0"/>
    <d v="2011-04-13T00:00:00"/>
    <s v="Biguanides"/>
  </r>
  <r>
    <s v="toAgFfaQdWg"/>
    <x v="34"/>
    <s v="Other"/>
    <s v="Biguanides"/>
    <x v="0"/>
    <d v="2018-06-19T00:00:00"/>
    <s v="Biguanides-&gt;DPP-4 inhibitors-&gt;GLP-1 agonists-&gt;Biguanides|GLP-1 agonists"/>
  </r>
  <r>
    <s v="tKyg9k92qds"/>
    <x v="34"/>
    <s v="Asian"/>
    <s v="Biguanides"/>
    <x v="0"/>
    <d v="2024-06-21T00:00:00"/>
    <s v="Biguanides"/>
  </r>
  <r>
    <s v="TmfCVrFmKqg"/>
    <x v="34"/>
    <s v="Other"/>
    <s v="Biguanides"/>
    <x v="0"/>
    <d v="2025-06-13T00:00:00"/>
    <s v="Biguanides-&gt;DPP-4 inhibitors"/>
  </r>
  <r>
    <s v="TMFgV8Amqxo"/>
    <x v="34"/>
    <s v="Pacific peoples"/>
    <s v="Biguanides"/>
    <x v="0"/>
    <d v="2018-12-19T00:00:00"/>
    <s v="Biguanides-&gt;Thiazolidinedione-&gt;DPP-4 inhibitors-&gt;DPP-4 inhibitors|Sulfonylureas-&gt;Sulfonylureas-&gt;SGLT-2 inhibitors-&gt;DPP-4 inhibitors|SGLT-2 inhibitors|Sulfonylureas"/>
  </r>
  <r>
    <s v="tBY//DTWGd."/>
    <x v="34"/>
    <s v="Māori"/>
    <s v="Biguanides"/>
    <x v="0"/>
    <d v="2022-12-09T00:00:00"/>
    <s v="Biguanides"/>
  </r>
  <r>
    <s v="t57r7oZPpsY"/>
    <x v="34"/>
    <s v="Other"/>
    <s v="Biguanides"/>
    <x v="0"/>
    <d v="2021-05-25T00:00:00"/>
    <s v="Biguanides"/>
  </r>
  <r>
    <s v="TEhBF9QLC2k"/>
    <x v="34"/>
    <s v="Asian"/>
    <s v="Biguanides"/>
    <x v="0"/>
    <d v="2017-05-01T00:00:00"/>
    <s v="Biguanides-&gt;Biguanides|DPP-4 inhibitors-&gt;DPP-4 inhibitors"/>
  </r>
  <r>
    <s v="TfW3k7pqb3I"/>
    <x v="34"/>
    <s v="Asian"/>
    <s v="Biguanides"/>
    <x v="0"/>
    <d v="2025-06-27T00:00:00"/>
    <s v="Biguanides"/>
  </r>
  <r>
    <s v="wje5SmT.i/."/>
    <x v="34"/>
    <s v="Asian"/>
    <s v="Biguanides"/>
    <x v="0"/>
    <d v="2013-05-19T00:00:00"/>
    <s v="Biguanides-&gt;Insulin glargine"/>
  </r>
  <r>
    <s v="wJB2Zb2v652"/>
    <x v="34"/>
    <s v="Other"/>
    <s v="Biguanides"/>
    <x v="0"/>
    <d v="2025-04-01T00:00:00"/>
    <s v="Biguanides"/>
  </r>
  <r>
    <s v="wHBGy2h5XXs"/>
    <x v="34"/>
    <s v="Asian"/>
    <s v="Biguanides"/>
    <x v="0"/>
    <d v="2021-03-08T00:00:00"/>
    <s v="Biguanides"/>
  </r>
  <r>
    <s v="wHtSKLILE4g"/>
    <x v="34"/>
    <s v="Asian"/>
    <s v="Biguanides"/>
    <x v="0"/>
    <d v="2024-06-05T00:00:00"/>
    <s v="Biguanides-&gt;Biguanides|DPP-4 inhibitors-&gt;DPP-4 inhibitors-&gt;DPP-4 inhibitors|SGLT-2 inhibitors"/>
  </r>
  <r>
    <s v="wHVhdmyguq2"/>
    <x v="34"/>
    <s v="Pacific peoples"/>
    <s v="Biguanides"/>
    <x v="0"/>
    <d v="2020-05-14T00:00:00"/>
    <s v="Biguanides-&gt;DPP-4 inhibitors-&gt;Sulfonylureas-&gt;DPP-4 inhibitors|Sulfonylureas-&gt;Biguanides|Sulfonylureas-&gt;SGLT-2 inhibitors|Sulfonylureas-&gt;SGLT-2 inhibitors-&gt;GLP-1 agonists-&gt;GLP-1 agonists|SGLT-2 inhibitors|Sulfonylureas-&gt;Biguanides|GLP-1 agonists"/>
  </r>
  <r>
    <s v="wHKPIz7tMVM"/>
    <x v="34"/>
    <s v="Other"/>
    <s v="Biguanides|Insulin glargine"/>
    <x v="0"/>
    <d v="2022-09-28T00:00:00"/>
    <s v="Biguanides|Insulin glargine-&gt;Insulin aspart|Insulin glargine-&gt;Insulin glargine"/>
  </r>
  <r>
    <s v="WhMCBS87M/c"/>
    <x v="34"/>
    <s v="Māori"/>
    <s v="Biguanides"/>
    <x v="0"/>
    <d v="2011-03-07T00:00:00"/>
    <s v="Biguanides-&gt;Biguanides|Sulfonylureas-&gt;Sulfonylureas"/>
  </r>
  <r>
    <s v="WglyM6ZG4mk"/>
    <x v="34"/>
    <s v="Pacific peoples"/>
    <s v="Biguanides"/>
    <x v="0"/>
    <d v="2021-05-25T00:00:00"/>
    <s v="Biguanides-&gt;DPP-4 inhibitors-&gt;SGLT-2 inhibitors|Sulfonylureas-&gt;GLP-1 agonists|SGLT-2 inhibitors|Sulfonylureas-&gt;GLP-1 agonists"/>
  </r>
  <r>
    <s v="WH3nZv.rAj."/>
    <x v="34"/>
    <s v="Māori"/>
    <s v="Biguanides"/>
    <x v="0"/>
    <d v="2014-10-30T00:00:00"/>
    <s v="Biguanides-&gt;Sulfonylureas-&gt;Biguanides|Sulfonylureas-&gt;Insulin glargine-&gt;Biguanides|Insulin glargine|Sulfonylureas-&gt;DPP-4 inhibitors|Insulin glargine|Sulfonylureas-&gt;DPP-4 inhibitors|Insulin glargine-&gt;SGLT-2 inhibitors-&gt;Insulin glargine|Sulfonylureas-&gt;Insulin glargine|SGLT-2 inhibitors|Sulfonylureas-&gt;Insulin aspart-&gt;Insulin aspart|Insulin glargine|SGLT-2 inhibitors|Sulfonylureas-&gt;Insulin glargine|SGLT-2 inhibitors"/>
  </r>
  <r>
    <s v="WjxAcXhsYcY"/>
    <x v="34"/>
    <s v="Other"/>
    <s v="Biguanides"/>
    <x v="0"/>
    <d v="2014-07-24T00:00:00"/>
    <s v="Biguanides-&gt;Insulin aspart|Insulin isophane"/>
  </r>
  <r>
    <s v="WjnL9E7cWiI"/>
    <x v="34"/>
    <s v="Asian"/>
    <s v="Biguanides"/>
    <x v="0"/>
    <d v="2011-12-09T00:00:00"/>
    <s v="Biguanides"/>
  </r>
  <r>
    <s v="wQT6h7gAykA"/>
    <x v="34"/>
    <s v="Other"/>
    <s v="Biguanides"/>
    <x v="0"/>
    <d v="2012-04-26T00:00:00"/>
    <s v="Biguanides"/>
  </r>
  <r>
    <s v="wpIIsblN5Ck"/>
    <x v="34"/>
    <s v="Asian"/>
    <s v="Biguanides"/>
    <x v="0"/>
    <d v="2023-02-03T00:00:00"/>
    <s v="Biguanides-&gt;DPP-4 inhibitors"/>
  </r>
  <r>
    <s v="wpLbxcgjMCI"/>
    <x v="34"/>
    <s v="Other"/>
    <s v="Biguanides"/>
    <x v="0"/>
    <d v="2015-06-20T00:00:00"/>
    <s v="Biguanides"/>
  </r>
  <r>
    <s v="WpBIgbUbc/I"/>
    <x v="34"/>
    <s v="Other"/>
    <s v="Biguanides"/>
    <x v="0"/>
    <d v="2025-01-29T00:00:00"/>
    <s v="Biguanides"/>
  </r>
  <r>
    <s v="wXrg7j50SQ6"/>
    <x v="34"/>
    <s v="Asian"/>
    <s v="Biguanides"/>
    <x v="0"/>
    <d v="2024-05-17T00:00:00"/>
    <s v="Biguanides-&gt;DPP-4 inhibitors"/>
  </r>
  <r>
    <s v="WZk063idLY."/>
    <x v="34"/>
    <s v="Pacific peoples"/>
    <s v="Biguanides"/>
    <x v="0"/>
    <d v="2014-02-07T00:00:00"/>
    <s v="Biguanides-&gt;Sulfonylureas-&gt;Biguanides|Sulfonylureas-&gt;Insulin glargine-&gt;Biguanides|Insulin glulisine-&gt;Insulin glargine|Insulin glulisine-&gt;Biguanides|Insulin glargine|Sulfonylureas-&gt;Insulin glargine|Sulfonylureas-&gt;Biguanides|Insulin glargine-&gt;Insulin glargine|SGLT-2 inhibitors|Sulfonylureas-&gt;SGLT-2 inhibitors-&gt;SGLT-2 inhibitors|Sulfonylureas-&gt;GLP-1 agonists-&gt;GLP-1 agonists|Insulin glargine-&gt;Biguanides|GLP-1 agonists|Insulin glargine|Sulfonylureas-&gt;Biguanides|GLP-1 agonists|Sulfonylureas-&gt;GLP-1 agonists|Sulfonylureas"/>
  </r>
  <r>
    <s v="WSB68NuaE1s"/>
    <x v="34"/>
    <s v="Other"/>
    <s v="Biguanides"/>
    <x v="0"/>
    <d v="2023-10-27T00:00:00"/>
    <s v="Biguanides"/>
  </r>
  <r>
    <s v="WSwwEblejcs"/>
    <x v="34"/>
    <s v="Other"/>
    <s v="Biguanides"/>
    <x v="0"/>
    <d v="2025-08-04T00:00:00"/>
    <s v="Biguanides"/>
  </r>
  <r>
    <s v="WViV.QjrdpI"/>
    <x v="34"/>
    <s v="Māori"/>
    <s v="Biguanides"/>
    <x v="0"/>
    <d v="2023-10-18T00:00:00"/>
    <s v="Biguanides"/>
  </r>
  <r>
    <s v="pC0tvPUcW66"/>
    <x v="34"/>
    <s v="Māori"/>
    <s v="Biguanides"/>
    <x v="0"/>
    <d v="2019-05-15T00:00:00"/>
    <s v="Biguanides"/>
  </r>
  <r>
    <s v="pavFZ8WgveE"/>
    <x v="34"/>
    <s v="Māori"/>
    <s v="Biguanides"/>
    <x v="0"/>
    <d v="2011-11-30T00:00:00"/>
    <s v="Biguanides"/>
  </r>
  <r>
    <s v="p9Fc2bg90ug"/>
    <x v="34"/>
    <s v="Māori"/>
    <s v="Biguanides"/>
    <x v="0"/>
    <d v="2022-06-09T00:00:00"/>
    <s v="Biguanides-&gt;SGLT-2 inhibitors"/>
  </r>
  <r>
    <s v="P6fpoEVwbLE"/>
    <x v="34"/>
    <s v="Asian"/>
    <s v="Biguanides"/>
    <x v="0"/>
    <d v="2019-08-16T00:00:00"/>
    <s v="Biguanides-&gt;DPP-4 inhibitors-&gt;DPP-4 inhibitors|SGLT-2 inhibitors"/>
  </r>
  <r>
    <s v="P3gaDz/IgI6"/>
    <x v="34"/>
    <s v="Pacific peoples"/>
    <s v="Insulin aspart|Insulin isophane"/>
    <x v="1"/>
    <d v="2025-10-15T00:00:00"/>
    <s v="Insulin aspart|Insulin isophane-&gt;Biguanides-&gt;Insulin aspart"/>
  </r>
  <r>
    <s v="PHFnj02ZNys"/>
    <x v="34"/>
    <s v="Asian"/>
    <s v="Biguanides"/>
    <x v="0"/>
    <d v="2025-05-26T00:00:00"/>
    <s v="Biguanides"/>
  </r>
  <r>
    <s v="PFrlTRvKeT."/>
    <x v="34"/>
    <s v="Other"/>
    <s v="Biguanides"/>
    <x v="0"/>
    <d v="2014-08-25T00:00:00"/>
    <s v="Biguanides-&gt;Insulin aspart|Insulin glargine"/>
  </r>
  <r>
    <s v="piLB7oT9jQE"/>
    <x v="34"/>
    <s v="Māori"/>
    <s v="Biguanides"/>
    <x v="0"/>
    <d v="2024-09-20T00:00:00"/>
    <s v="Biguanides"/>
  </r>
  <r>
    <s v="piMw8ssPRB."/>
    <x v="34"/>
    <s v="Māori"/>
    <s v="Biguanides"/>
    <x v="0"/>
    <d v="2023-10-04T00:00:00"/>
    <s v="Biguanides-&gt;Biguanides|GLP-1 agonists-&gt;GLP-1 agonists-&gt;Sulfonylureas"/>
  </r>
  <r>
    <s v="Phmn.GtpBFw"/>
    <x v="34"/>
    <s v="Māori"/>
    <s v="Biguanides"/>
    <x v="0"/>
    <d v="2024-09-26T00:00:00"/>
    <s v="Biguanides"/>
  </r>
  <r>
    <s v="PDiiBWIQ8Lg"/>
    <x v="34"/>
    <s v="Other"/>
    <s v="Biguanides"/>
    <x v="0"/>
    <d v="2011-06-29T00:00:00"/>
    <s v="Biguanides-&gt;Biguanides|Insulin isophane-&gt;Insulin aspart-&gt;Insulin aspart|Insulin isophane-&gt;Insulin isophane"/>
  </r>
  <r>
    <s v="pDDmkBYIITg"/>
    <x v="34"/>
    <s v="Asian"/>
    <s v="Biguanides"/>
    <x v="0"/>
    <d v="2025-07-04T00:00:00"/>
    <s v="Biguanides"/>
  </r>
  <r>
    <s v="Pdh3VCc9cvI"/>
    <x v="34"/>
    <s v="Other"/>
    <s v="Biguanides"/>
    <x v="0"/>
    <d v="2014-10-22T00:00:00"/>
    <s v="Biguanides-&gt;Biguanides|DPP-4 inhibitors-&gt;DPP-4 inhibitors"/>
  </r>
  <r>
    <s v="PfLEWgUmlq6"/>
    <x v="34"/>
    <s v="Pacific peoples"/>
    <s v="Biguanides"/>
    <x v="0"/>
    <d v="2022-03-02T00:00:00"/>
    <s v="Biguanides"/>
  </r>
  <r>
    <s v="lYkRHEIIvUY"/>
    <x v="34"/>
    <s v="Asian"/>
    <s v="Biguanides|Insulin isophane"/>
    <x v="0"/>
    <d v="2023-07-17T00:00:00"/>
    <s v="Biguanides|Insulin isophane-&gt;Insulin isophane-&gt;Biguanides-&gt;Biguanides|DPP-4 inhibitors-&gt;DPP-4 inhibitors"/>
  </r>
  <r>
    <s v="LzYZ/YxZYwE"/>
    <x v="34"/>
    <s v="Asian"/>
    <s v="Biguanides"/>
    <x v="0"/>
    <d v="2024-11-20T00:00:00"/>
    <s v="Biguanides"/>
  </r>
  <r>
    <s v="m/CwMtNEUtI"/>
    <x v="34"/>
    <s v="Other"/>
    <s v="Biguanides|Sulfonylureas|Thiazolidinedione"/>
    <x v="0"/>
    <d v="2020-10-23T00:00:00"/>
    <s v="Biguanides|Sulfonylureas|Thiazolidinedione-&gt;Biguanides-&gt;Biguanides|DPP-4 inhibitors|Sulfonylureas|Thiazolidinedione-&gt;Biguanides|DPP-4 inhibitors|Thiazolidinedione"/>
  </r>
  <r>
    <s v="m/apC1DWxgA"/>
    <x v="34"/>
    <s v="Pacific peoples"/>
    <s v="Biguanides"/>
    <x v="0"/>
    <d v="2025-05-26T00:00:00"/>
    <s v="Biguanides"/>
  </r>
  <r>
    <s v="Lw3ry/6L5s2"/>
    <x v="34"/>
    <s v="Asian"/>
    <s v="Biguanides|Insulin isophane"/>
    <x v="0"/>
    <d v="2016-07-11T00:00:00"/>
    <s v="Biguanides|Insulin isophane-&gt;Insulin isophane"/>
  </r>
  <r>
    <s v="LY10sDT1b66"/>
    <x v="34"/>
    <s v="Other"/>
    <s v="Biguanides"/>
    <x v="0"/>
    <d v="2025-04-22T00:00:00"/>
    <s v="Biguanides"/>
  </r>
  <r>
    <s v="lxHUjoq2uIw"/>
    <x v="34"/>
    <s v="Pacific peoples"/>
    <s v="Biguanides"/>
    <x v="0"/>
    <d v="2019-10-18T00:00:00"/>
    <s v="Biguanides-&gt;Biguanides|DPP-4 inhibitors"/>
  </r>
  <r>
    <s v="P25d0.F184A"/>
    <x v="34"/>
    <s v="Other"/>
    <s v="Biguanides"/>
    <x v="0"/>
    <d v="2025-04-03T00:00:00"/>
    <s v="Biguanides"/>
  </r>
  <r>
    <s v="oZrjtj8ph0g"/>
    <x v="34"/>
    <s v="Pacific peoples"/>
    <s v="Biguanides"/>
    <x v="0"/>
    <d v="2022-04-06T00:00:00"/>
    <s v="Biguanides"/>
  </r>
  <r>
    <s v="OZxSNbN4Mi2"/>
    <x v="34"/>
    <s v="Other"/>
    <s v="Biguanides"/>
    <x v="0"/>
    <d v="2016-04-08T00:00:00"/>
    <s v="Biguanides-&gt;DPP-4 inhibitors|Sulfonylureas-&gt;DPP-4 inhibitors|GLP-1 agonists-&gt;Biguanides|GLP-1 agonists-&gt;GLP-1 agonists-&gt;Sulfonylureas-&gt;Biguanides|GLP-1 agonists|Sulfonylureas-&gt;Biguanides|Sulfonylureas"/>
  </r>
  <r>
    <s v="m3JfeJmmff."/>
    <x v="34"/>
    <s v="Asian"/>
    <s v="DPP-4 inhibitors"/>
    <x v="0"/>
    <d v="2024-02-28T00:00:00"/>
    <s v="DPP-4 inhibitors"/>
  </r>
  <r>
    <s v="PS1TToKhKqs"/>
    <x v="34"/>
    <s v="Other"/>
    <s v="Biguanides"/>
    <x v="0"/>
    <d v="2017-08-07T00:00:00"/>
    <s v="Biguanides"/>
  </r>
  <r>
    <s v="PrJ2Ak9.tBY"/>
    <x v="34"/>
    <s v="Other"/>
    <s v="Biguanides"/>
    <x v="0"/>
    <d v="2020-08-04T00:00:00"/>
    <s v="Biguanides"/>
  </r>
  <r>
    <s v="ptJ.22oniV2"/>
    <x v="34"/>
    <s v="Māori"/>
    <s v="Insulin glargine"/>
    <x v="1"/>
    <d v="2021-05-26T00:00:00"/>
    <s v="Insulin glargine-&gt;Insulin aspart|Insulin glargine-&gt;Biguanides"/>
  </r>
  <r>
    <s v="ptErbBVg7fU"/>
    <x v="34"/>
    <s v="Asian"/>
    <s v="DPP-4 inhibitors"/>
    <x v="0"/>
    <d v="2023-01-09T00:00:00"/>
    <s v="DPP-4 inhibitors"/>
  </r>
  <r>
    <s v="pSxRlRVNOdM"/>
    <x v="34"/>
    <s v="Other"/>
    <s v="Biguanides"/>
    <x v="0"/>
    <d v="2022-07-28T00:00:00"/>
    <s v="Biguanides-&gt;DPP-4 inhibitors-&gt;SGLT-2 inhibitors"/>
  </r>
  <r>
    <s v="PoLkEmyRhEY"/>
    <x v="34"/>
    <s v="Pacific peoples"/>
    <s v="Biguanides"/>
    <x v="0"/>
    <d v="2013-05-14T00:00:00"/>
    <s v="Biguanides"/>
  </r>
  <r>
    <s v="PNKrF5OevD6"/>
    <x v="34"/>
    <s v="Asian"/>
    <s v="Biguanides"/>
    <x v="0"/>
    <d v="2016-02-09T00:00:00"/>
    <s v="Biguanides-&gt;Sulfonylureas-&gt;DPP-4 inhibitors|Sulfonylureas-&gt;DPP-4 inhibitors-&gt;SGLT-2 inhibitors-&gt;DPP-4 inhibitors|SGLT-2 inhibitors|Sulfonylureas-&gt;DPP-4 inhibitors|SGLT-2 inhibitors-&gt;GLP-1 agonists"/>
  </r>
  <r>
    <s v="pN4Gp9g85Gc"/>
    <x v="34"/>
    <s v="Pacific peoples"/>
    <s v="Biguanides"/>
    <x v="0"/>
    <d v="2015-01-27T00:00:00"/>
    <s v="Biguanides"/>
  </r>
  <r>
    <s v="pmly/najdgw"/>
    <x v="34"/>
    <s v="Asian"/>
    <s v="Biguanides"/>
    <x v="0"/>
    <d v="2018-11-05T00:00:00"/>
    <s v="Biguanides-&gt;DPP-4 inhibitors"/>
  </r>
  <r>
    <s v="PMS1/PJpp8Y"/>
    <x v="34"/>
    <s v="Māori"/>
    <s v="Biguanides"/>
    <x v="0"/>
    <d v="2020-01-31T00:00:00"/>
    <s v="Biguanides"/>
  </r>
  <r>
    <s v="pl3nW7gu0Yo"/>
    <x v="34"/>
    <s v="Asian"/>
    <s v="Biguanides"/>
    <x v="0"/>
    <d v="2020-09-10T00:00:00"/>
    <s v="Biguanides-&gt;Insulin isophane"/>
  </r>
  <r>
    <s v="PJ1//E.Iq/k"/>
    <x v="34"/>
    <s v="Pacific peoples"/>
    <s v="Biguanides"/>
    <x v="0"/>
    <d v="2023-05-04T00:00:00"/>
    <s v="Biguanides"/>
  </r>
  <r>
    <s v="t3K6hpctFho"/>
    <x v="34"/>
    <s v="Asian"/>
    <s v="Biguanides"/>
    <x v="0"/>
    <d v="2015-05-28T00:00:00"/>
    <s v="Biguanides-&gt;Insulin aspart-&gt;Insulin isophane"/>
  </r>
  <r>
    <s v="T2N2so9KfGY"/>
    <x v="34"/>
    <s v="Other"/>
    <s v="Biguanides"/>
    <x v="0"/>
    <d v="2015-07-07T00:00:00"/>
    <s v="Biguanides-&gt;Insulin glargine-&gt;Biguanides|Insulin glargine-&gt;DPP-4 inhibitors|Insulin glargine-&gt;DPP-4 inhibitors-&gt;Insulin glargine|SGLT-2 inhibitors-&gt;SGLT-2 inhibitors"/>
  </r>
  <r>
    <s v="pVj0DGy.daQ"/>
    <x v="34"/>
    <s v="Pacific peoples"/>
    <s v="Biguanides|Insulin isophane"/>
    <x v="0"/>
    <d v="2019-04-17T00:00:00"/>
    <s v="Biguanides|Insulin isophane-&gt;Biguanides"/>
  </r>
  <r>
    <s v="pXb2zEze06c"/>
    <x v="34"/>
    <s v="Other"/>
    <s v="Biguanides"/>
    <x v="0"/>
    <d v="2021-11-02T00:00:00"/>
    <s v="Biguanides"/>
  </r>
  <r>
    <s v="qJXwEEkQMfE"/>
    <x v="34"/>
    <s v="Other"/>
    <s v="Biguanides"/>
    <x v="0"/>
    <d v="2014-05-26T00:00:00"/>
    <s v="Biguanides"/>
  </r>
  <r>
    <s v="qJn4Ofy4kjQ"/>
    <x v="34"/>
    <s v="Other"/>
    <s v="Biguanides"/>
    <x v="0"/>
    <d v="2021-12-21T00:00:00"/>
    <s v="Biguanides-&gt;DPP-4 inhibitors-&gt;Insulin glargine-&gt;Insulin aspart"/>
  </r>
  <r>
    <s v="QIh9hnqYuHo"/>
    <x v="34"/>
    <s v="Pacific peoples"/>
    <s v="Biguanides"/>
    <x v="0"/>
    <d v="2012-09-13T00:00:00"/>
    <s v="Biguanides-&gt;Biguanides|Sulfonylureas-&gt;Sulfonylureas-&gt;DPP-4 inhibitors-&gt;DPP-4 inhibitors|Sulfonylureas-&gt;SGLT-2 inhibitors-&gt;Biguanides|SGLT-2 inhibitors|Sulfonylureas-&gt;SGLT-2 inhibitors|Sulfonylureas"/>
  </r>
  <r>
    <s v="QBY76bv6mO."/>
    <x v="34"/>
    <s v="Pacific peoples"/>
    <s v="Biguanides|Insulin isophane"/>
    <x v="0"/>
    <d v="2016-02-04T00:00:00"/>
    <s v="Biguanides|Insulin isophane"/>
  </r>
  <r>
    <s v="qbSZCz0XIm6"/>
    <x v="34"/>
    <s v="Asian"/>
    <s v="Biguanides"/>
    <x v="0"/>
    <d v="2018-01-24T00:00:00"/>
    <s v="Biguanides"/>
  </r>
  <r>
    <s v="Qf/dF/3wers"/>
    <x v="34"/>
    <s v="Asian"/>
    <s v="DPP-4 inhibitors"/>
    <x v="0"/>
    <d v="2024-05-21T00:00:00"/>
    <s v="DPP-4 inhibitors-&gt;Biguanides|DPP-4 inhibitors|SGLT-2 inhibitors"/>
  </r>
  <r>
    <s v="qp0.WKHjiwU"/>
    <x v="34"/>
    <s v="Māori"/>
    <s v="Insulin isophane"/>
    <x v="1"/>
    <d v="2014-01-16T00:00:00"/>
    <s v="Insulin isophane-&gt;Biguanides"/>
  </r>
  <r>
    <s v="QPzeXxC6DiI"/>
    <x v="34"/>
    <s v="Other"/>
    <s v="Biguanides"/>
    <x v="0"/>
    <d v="2018-05-07T00:00:00"/>
    <s v="Biguanides"/>
  </r>
  <r>
    <s v="qqUtSMoZloI"/>
    <x v="34"/>
    <s v="Pacific peoples"/>
    <s v="Biguanides"/>
    <x v="0"/>
    <d v="2016-09-16T00:00:00"/>
    <s v="Biguanides-&gt;SGLT-2 inhibitors-&gt;DPP-4 inhibitors|SGLT-2 inhibitors-&gt;Biguanides|DPP-4 inhibitors-&gt;DPP-4 inhibitors"/>
  </r>
  <r>
    <s v="qMFD283mDGU"/>
    <x v="34"/>
    <s v="Asian"/>
    <s v="Biguanides"/>
    <x v="0"/>
    <d v="2024-02-03T00:00:00"/>
    <s v="Biguanides"/>
  </r>
  <r>
    <s v="3pftpMdViGE"/>
    <x v="34"/>
    <s v="Other"/>
    <s v="Insulin glargine"/>
    <x v="1"/>
    <d v="2018-09-24T00:00:00"/>
    <s v="Insulin glargine-&gt;Biguanides-&gt;Biguanides|Insulin glargine"/>
  </r>
  <r>
    <s v="3rW7jH7Y0bA"/>
    <x v="34"/>
    <s v="Other"/>
    <s v="Biguanides"/>
    <x v="0"/>
    <d v="2014-07-03T00:00:00"/>
    <s v="Biguanides"/>
  </r>
  <r>
    <s v="Q.4HMo/3uaU"/>
    <x v="34"/>
    <s v="Pacific peoples"/>
    <s v="Biguanides"/>
    <x v="0"/>
    <d v="2021-01-11T00:00:00"/>
    <s v="Biguanides"/>
  </r>
  <r>
    <s v="Q.BGgF7NN6s"/>
    <x v="34"/>
    <s v="Māori"/>
    <s v="Biguanides"/>
    <x v="0"/>
    <d v="2022-08-10T00:00:00"/>
    <s v="Biguanides"/>
  </r>
  <r>
    <s v="pxKcAxkSsns"/>
    <x v="34"/>
    <s v="Other"/>
    <s v="Biguanides"/>
    <x v="0"/>
    <d v="2014-02-21T00:00:00"/>
    <s v="Biguanides"/>
  </r>
  <r>
    <s v="Q4NYC3pBtG2"/>
    <x v="34"/>
    <s v="Pacific peoples"/>
    <s v="Biguanides"/>
    <x v="0"/>
    <d v="2024-05-31T00:00:00"/>
    <s v="Biguanides"/>
  </r>
  <r>
    <s v="Q2R9t4QLzcg"/>
    <x v="34"/>
    <s v="Pacific peoples"/>
    <s v="Biguanides"/>
    <x v="0"/>
    <d v="2021-12-13T00:00:00"/>
    <s v="Biguanides"/>
  </r>
  <r>
    <s v="q2zJBxNJHcY"/>
    <x v="34"/>
    <s v="Asian"/>
    <s v="Biguanides"/>
    <x v="0"/>
    <d v="2020-10-09T00:00:00"/>
    <s v="Biguanides-&gt;Insulin aspart|Insulin isophane-&gt;Insulin isophane-&gt;Insulin aspart"/>
  </r>
  <r>
    <s v="q/phqBSQoeg"/>
    <x v="34"/>
    <s v="Asian"/>
    <s v="Biguanides"/>
    <x v="0"/>
    <d v="2020-09-28T00:00:00"/>
    <s v="Biguanides"/>
  </r>
  <r>
    <s v="QB7ojjJoiDg"/>
    <x v="34"/>
    <s v="Asian"/>
    <s v="Biguanides"/>
    <x v="0"/>
    <d v="2019-09-30T00:00:00"/>
    <s v="Biguanides-&gt;DPP-4 inhibitors"/>
  </r>
  <r>
    <s v="MrLXyqGxukc"/>
    <x v="34"/>
    <s v="Māori"/>
    <s v="DPP-4 inhibitors"/>
    <x v="0"/>
    <d v="2023-05-02T00:00:00"/>
    <s v="DPP-4 inhibitors"/>
  </r>
  <r>
    <s v="mrZOiAOG5xc"/>
    <x v="34"/>
    <s v="Asian"/>
    <s v="Biguanides"/>
    <x v="0"/>
    <d v="2025-09-20T00:00:00"/>
    <s v="Biguanides"/>
  </r>
  <r>
    <s v="mtxRS2.dbhQ"/>
    <x v="34"/>
    <s v="Other"/>
    <s v="Biguanides"/>
    <x v="0"/>
    <d v="2023-06-23T00:00:00"/>
    <s v="Biguanides"/>
  </r>
  <r>
    <s v="mu1yHS4PicA"/>
    <x v="34"/>
    <s v="Māori"/>
    <s v="Biguanides"/>
    <x v="0"/>
    <d v="2012-05-24T00:00:00"/>
    <s v="Biguanides-&gt;Biguanides|Sulfonylureas-&gt;Sulfonylureas|Thiazolidinedione-&gt;Biguanides|Insulin isophane-&gt;Biguanides|Insulin isophane|Sulfonylureas|Thiazolidinedione-&gt;Biguanides|Sulfonylureas|Thiazolidinedione-&gt;Insulin glargine-&gt;Insulin isophane-&gt;Sulfonylureas-&gt;Biguanides|Insulin isophane|Sulfonylureas-&gt;Insulin aspart-&gt;Biguanides|Insulin aspart|Insulin isophane-&gt;Biguanides|Insulin aspart-&gt;SGLT-2 inhibitors-&gt;Biguanides|Insulin aspart|Insulin isophane|SGLT-2 inhibitors-&gt;Insulin aspart|Insulin isophane-&gt;Insulin aspart|Insulin isophane|SGLT-2 inhibitors-&gt;Biguanides|GLP-1 agonists-&gt;Biguanides|GLP-1 agonists|Insulin aspart-&gt;Biguanides|GLP-1 agonists|Insulin aspart|Insulin isophane-&gt;GLP-1 agonists-&gt;GLP-1 agonists|Insulin aspart|Insulin isophane"/>
  </r>
  <r>
    <s v="mXe9enj4xxg"/>
    <x v="34"/>
    <s v="Asian"/>
    <s v="Insulin isophane"/>
    <x v="1"/>
    <d v="2016-08-01T00:00:00"/>
    <s v="Insulin isophane-&gt;Biguanides"/>
  </r>
  <r>
    <s v="MUWIsq5dzgw"/>
    <x v="34"/>
    <s v="Asian"/>
    <s v="Biguanides"/>
    <x v="0"/>
    <d v="2014-05-06T00:00:00"/>
    <s v="Biguanides-&gt;Insulin aspart|Insulin isophane"/>
  </r>
  <r>
    <s v="Mm1Pi1.d/7."/>
    <x v="34"/>
    <s v="Other"/>
    <s v="Biguanides"/>
    <x v="0"/>
    <d v="2024-05-06T00:00:00"/>
    <s v="Biguanides"/>
  </r>
  <r>
    <s v="mPBubwJIsxI"/>
    <x v="34"/>
    <s v="Other"/>
    <s v="Biguanides"/>
    <x v="0"/>
    <d v="2015-12-03T00:00:00"/>
    <s v="Biguanides-&gt;Insulin isophane-&gt;Biguanides|Insulin isophane"/>
  </r>
  <r>
    <s v="MPD5hQ6w44I"/>
    <x v="34"/>
    <s v="Asian"/>
    <s v="Biguanides"/>
    <x v="0"/>
    <d v="2024-02-02T00:00:00"/>
    <s v="Biguanides"/>
  </r>
  <r>
    <s v="mP69LNIUt6k"/>
    <x v="34"/>
    <s v="Pacific peoples"/>
    <s v="Biguanides|Insulin aspart|Insulin isophane"/>
    <x v="0"/>
    <d v="2015-06-12T00:00:00"/>
    <s v="Biguanides|Insulin aspart|Insulin isophane-&gt;Insulin aspart|Insulin isophane-&gt;Biguanides"/>
  </r>
  <r>
    <s v="4pe5aejcEjU"/>
    <x v="34"/>
    <s v="Asian"/>
    <s v="Biguanides"/>
    <x v="0"/>
    <d v="2017-07-06T00:00:00"/>
    <s v="Biguanides"/>
  </r>
  <r>
    <s v="4qL.KdIs..Y"/>
    <x v="34"/>
    <s v="Other"/>
    <s v="Biguanides"/>
    <x v="0"/>
    <d v="2023-03-16T00:00:00"/>
    <s v="Biguanides"/>
  </r>
  <r>
    <s v="4mzkVjL4dIE"/>
    <x v="34"/>
    <s v="Other"/>
    <s v="Biguanides"/>
    <x v="0"/>
    <d v="2013-06-14T00:00:00"/>
    <s v="Biguanides"/>
  </r>
  <r>
    <s v="4lsTJTGFn5k"/>
    <x v="34"/>
    <s v="Other"/>
    <s v="Biguanides"/>
    <x v="0"/>
    <d v="2022-04-27T00:00:00"/>
    <s v="Biguanides"/>
  </r>
  <r>
    <s v="4jcrnSjWhZA"/>
    <x v="34"/>
    <s v="Other"/>
    <s v="Biguanides"/>
    <x v="0"/>
    <d v="2012-05-04T00:00:00"/>
    <s v="Biguanides-&gt;Insulin lispro-&gt;Biguanides|Insulin glargine-&gt;Insulin glargine-&gt;Insulin aspart|Insulin glargine"/>
  </r>
  <r>
    <s v="4IlfRF0SPVQ"/>
    <x v="34"/>
    <s v="Pacific peoples"/>
    <s v="Biguanides"/>
    <x v="0"/>
    <d v="2017-10-06T00:00:00"/>
    <s v="Biguanides-&gt;Biguanides|GLP-1 agonists"/>
  </r>
  <r>
    <s v="5aitIMWoygQ"/>
    <x v="34"/>
    <s v="Other"/>
    <s v="Biguanides"/>
    <x v="0"/>
    <d v="2016-12-13T00:00:00"/>
    <s v="Biguanides"/>
  </r>
  <r>
    <s v="57iHMKpm0Gc"/>
    <x v="34"/>
    <s v="Pacific peoples"/>
    <s v="Biguanides"/>
    <x v="0"/>
    <d v="2021-08-25T00:00:00"/>
    <s v="Biguanides"/>
  </r>
  <r>
    <s v="5/YwkSdtqXI"/>
    <x v="34"/>
    <s v="Other"/>
    <s v="Insulin aspart|Insulin isophane"/>
    <x v="1"/>
    <d v="2014-12-10T00:00:00"/>
    <s v="Insulin aspart|Insulin isophane-&gt;Insulin isophane-&gt;Biguanides-&gt;Biguanides|GLP-1 agonists-&gt;SGLT-2 inhibitors-&gt;Biguanides|SGLT-2 inhibitors"/>
  </r>
  <r>
    <s v="4ZrF3/jQaG6"/>
    <x v="34"/>
    <s v="Asian"/>
    <s v="Biguanides"/>
    <x v="0"/>
    <d v="2013-05-16T00:00:00"/>
    <s v="Biguanides-&gt;Insulin isophane"/>
  </r>
  <r>
    <s v="4WpmlL6Bauo"/>
    <x v="34"/>
    <s v="Māori"/>
    <s v="Biguanides"/>
    <x v="0"/>
    <d v="2025-08-14T00:00:00"/>
    <s v="Biguanides"/>
  </r>
  <r>
    <s v="4Ws3W2RpygQ"/>
    <x v="34"/>
    <s v="Pacific peoples"/>
    <s v="Biguanides"/>
    <x v="0"/>
    <d v="2017-04-20T00:00:00"/>
    <s v="Biguanides"/>
  </r>
  <r>
    <s v="46MmLgABrE6"/>
    <x v="34"/>
    <s v="Asian"/>
    <s v="Biguanides"/>
    <x v="0"/>
    <d v="2023-07-24T00:00:00"/>
    <s v="Biguanides"/>
  </r>
  <r>
    <s v="46ZZcJ5RAcM"/>
    <x v="34"/>
    <s v="Pacific peoples"/>
    <s v="Biguanides"/>
    <x v="0"/>
    <d v="2023-03-09T00:00:00"/>
    <s v="Biguanides-&gt;SGLT-2 inhibitors-&gt;DPP-4 inhibitors"/>
  </r>
  <r>
    <s v="48DwN.hu.tE"/>
    <x v="34"/>
    <s v="Asian"/>
    <s v="Biguanides"/>
    <x v="0"/>
    <d v="2022-06-13T00:00:00"/>
    <s v="Biguanides"/>
  </r>
  <r>
    <s v="4bs6j736LTo"/>
    <x v="34"/>
    <s v="Asian"/>
    <s v="Biguanides"/>
    <x v="0"/>
    <d v="2025-02-27T00:00:00"/>
    <s v="Biguanides"/>
  </r>
  <r>
    <s v="4EHXLJyiOmQ"/>
    <x v="34"/>
    <s v="Other"/>
    <s v="Biguanides"/>
    <x v="0"/>
    <d v="2014-07-28T00:00:00"/>
    <s v="Biguanides-&gt;Sulfonylureas-&gt;Biguanides|Sulfonylureas-&gt;Biguanides|DPP-4 inhibitors|Sulfonylureas-&gt;DPP-4 inhibitors-&gt;DPP-4 inhibitors|SGLT-2 inhibitors-&gt;SGLT-2 inhibitors"/>
  </r>
  <r>
    <s v="4/lhzKJPGDg"/>
    <x v="34"/>
    <s v="Other"/>
    <s v="Biguanides"/>
    <x v="0"/>
    <d v="2022-11-18T00:00:00"/>
    <s v="Biguanides"/>
  </r>
  <r>
    <s v="3ZY/JI6eFDQ"/>
    <x v="34"/>
    <s v="Other"/>
    <s v="Biguanides"/>
    <x v="0"/>
    <d v="2015-11-02T00:00:00"/>
    <s v="Biguanides"/>
  </r>
  <r>
    <s v="425O4sRbo1g"/>
    <x v="34"/>
    <s v="Asian"/>
    <s v="Biguanides"/>
    <x v="0"/>
    <d v="2025-02-05T00:00:00"/>
    <s v="Biguanides-&gt;Insulin isophane"/>
  </r>
  <r>
    <s v="3szhTa1e5/6"/>
    <x v="34"/>
    <s v="Asian"/>
    <s v="Biguanides"/>
    <x v="0"/>
    <d v="2021-01-16T00:00:00"/>
    <s v="Biguanides"/>
  </r>
  <r>
    <s v="3sdLGoEF6Zw"/>
    <x v="34"/>
    <s v="Māori"/>
    <s v="Biguanides"/>
    <x v="0"/>
    <d v="2015-10-08T00:00:00"/>
    <s v="Biguanides"/>
  </r>
  <r>
    <s v="3WFijly.BrQ"/>
    <x v="34"/>
    <s v="Asian"/>
    <s v="Biguanides"/>
    <x v="0"/>
    <d v="2018-06-19T00:00:00"/>
    <s v="Biguanides-&gt;Biguanides|DPP-4 inhibitors-&gt;Sulfonylureas-&gt;Biguanides|Sulfonylureas-&gt;Biguanides|SGLT-2 inhibitors|Sulfonylureas-&gt;SGLT-2 inhibitors|Sulfonylureas-&gt;SGLT-2 inhibitors"/>
  </r>
  <r>
    <s v="3Wj4UCFq37Y"/>
    <x v="34"/>
    <s v="Asian"/>
    <s v="Biguanides|Insulin isophane"/>
    <x v="0"/>
    <d v="2016-06-08T00:00:00"/>
    <s v="Biguanides|Insulin isophane-&gt;Insulin isophane"/>
  </r>
  <r>
    <s v="Aw/PLtS6yNc"/>
    <x v="34"/>
    <s v="Pacific peoples"/>
    <s v="Biguanides"/>
    <x v="0"/>
    <d v="2015-07-07T00:00:00"/>
    <s v="Biguanides"/>
  </r>
  <r>
    <s v="aW58V0lgZQI"/>
    <x v="34"/>
    <s v="Other"/>
    <s v="Biguanides"/>
    <x v="0"/>
    <d v="2025-12-01T00:00:00"/>
    <s v="Biguanides"/>
  </r>
  <r>
    <s v="AvhveQtbiwA"/>
    <x v="34"/>
    <s v="Asian"/>
    <s v="Biguanides"/>
    <x v="0"/>
    <d v="2022-07-09T00:00:00"/>
    <s v="Biguanides-&gt;DPP-4 inhibitors-&gt;Biguanides|Insulin glargine|Sulfonylureas-&gt;Insulin glargine"/>
  </r>
  <r>
    <s v="AtVurLB6nFo"/>
    <x v="34"/>
    <s v="Asian"/>
    <s v="Biguanides"/>
    <x v="0"/>
    <d v="2017-02-22T00:00:00"/>
    <s v="Biguanides-&gt;Biguanides|Insulin isophane-&gt;Insulin isophane-&gt;Insulin aspart|Insulin isophane-&gt;Biguanides|Insulin aspart"/>
  </r>
  <r>
    <s v="at2KktVdHfw"/>
    <x v="34"/>
    <s v="Māori"/>
    <s v="Biguanides|Insulin isophane"/>
    <x v="0"/>
    <d v="2019-07-23T00:00:00"/>
    <s v="Biguanides|Insulin isophane"/>
  </r>
  <r>
    <s v="asrbaCK/AMo"/>
    <x v="34"/>
    <s v="Asian"/>
    <s v="Biguanides"/>
    <x v="0"/>
    <d v="2012-03-02T00:00:00"/>
    <s v="Biguanides"/>
  </r>
  <r>
    <s v="aScHWn8cv1U"/>
    <x v="34"/>
    <s v="Other"/>
    <s v="Biguanides"/>
    <x v="0"/>
    <d v="2022-02-01T00:00:00"/>
    <s v="Biguanides-&gt;DPP-4 inhibitors-&gt;Biguanides|GLP-1 agonists|Insulin glargine-&gt;GLP-1 agonists|Insulin glargine-&gt;GLP-1 agonists-&gt;Insulin glargine-&gt;Biguanides|Insulin glargine-&gt;Insulin aspart|Thiazolidinedione-&gt;GLP-1 agonists|Insulin aspart-&gt;Biguanides|GLP-1 agonists|Insulin aspart|Thiazolidinedione"/>
  </r>
  <r>
    <s v="ArggboQhPSw"/>
    <x v="34"/>
    <s v="Other"/>
    <s v="Biguanides"/>
    <x v="0"/>
    <d v="2021-10-14T00:00:00"/>
    <s v="Biguanides"/>
  </r>
  <r>
    <s v="ARJlfpWDmgM"/>
    <x v="34"/>
    <s v="Asian"/>
    <s v="Biguanides"/>
    <x v="0"/>
    <d v="2013-03-06T00:00:00"/>
    <s v="Biguanides-&gt;Biguanides|DPP-4 inhibitors"/>
  </r>
  <r>
    <s v="arVjEBqP/jc"/>
    <x v="34"/>
    <s v="Asian"/>
    <s v="Biguanides"/>
    <x v="0"/>
    <d v="2024-11-08T00:00:00"/>
    <s v="Biguanides-&gt;Biguanides|Insulin isophane-&gt;Insulin isophane-&gt;Insulin aspart-&gt;Biguanides|Insulin aspart|Insulin isophane-&gt;Insulin aspart|Insulin isophane"/>
  </r>
  <r>
    <s v="aQCbZkUmIvc"/>
    <x v="34"/>
    <s v="Other"/>
    <s v="Insulin isophane"/>
    <x v="1"/>
    <d v="2014-11-18T00:00:00"/>
    <s v="Insulin isophane-&gt;Biguanides-&gt;Insulin aspart|Insulin glargine-&gt;Insulin glargine-&gt;Insulin aspart"/>
  </r>
  <r>
    <s v="AOrKcug2f6g"/>
    <x v="34"/>
    <s v="Māori"/>
    <s v="Biguanides"/>
    <x v="0"/>
    <d v="2023-08-10T00:00:00"/>
    <s v="Biguanides"/>
  </r>
  <r>
    <s v="amZ7bvp98Ko"/>
    <x v="34"/>
    <s v="Asian"/>
    <s v="Biguanides"/>
    <x v="0"/>
    <d v="2015-07-14T00:00:00"/>
    <s v="Biguanides-&gt;Insulin isophane"/>
  </r>
  <r>
    <s v="aMbTTcBxOXw"/>
    <x v="34"/>
    <s v="Other"/>
    <s v="Biguanides"/>
    <x v="0"/>
    <d v="2025-01-26T00:00:00"/>
    <s v="Biguanides"/>
  </r>
  <r>
    <s v="aCYrcGeyELc"/>
    <x v="34"/>
    <s v="Māori"/>
    <s v="Biguanides"/>
    <x v="0"/>
    <d v="2024-11-25T00:00:00"/>
    <s v="Biguanides"/>
  </r>
  <r>
    <s v="5GR7XeiSXyk"/>
    <x v="34"/>
    <s v="Pacific peoples"/>
    <s v="Biguanides"/>
    <x v="0"/>
    <d v="2014-01-21T00:00:00"/>
    <s v="Biguanides-&gt;Sulfonylureas-&gt;Biguanides|Sulfonylureas-&gt;Insulin glargine-&gt;Insulin aspart-&gt;Insulin aspart|Insulin glargine-&gt;Biguanides|Insulin aspart-&gt;Biguanides|Insulin aspart|Insulin glargine-&gt;Biguanides|Insulin aspart|SGLT-2 inhibitors-&gt;Biguanides|SGLT-2 inhibitors-&gt;DPP-4 inhibitors|Insulin aspart-&gt;DPP-4 inhibitors|Insulin aspart|SGLT-2 inhibitors-&gt;DPP-4 inhibitors-&gt;DPP-4 inhibitors|SGLT-2 inhibitors"/>
  </r>
  <r>
    <s v="Af58oBJzcT2"/>
    <x v="34"/>
    <s v="Asian"/>
    <s v="DPP-4 inhibitors"/>
    <x v="0"/>
    <d v="2025-06-10T00:00:00"/>
    <s v="DPP-4 inhibitors-&gt;Biguanides"/>
  </r>
  <r>
    <s v="AhxO6ixbluk"/>
    <x v="34"/>
    <s v="Pacific peoples"/>
    <s v="Biguanides|Insulin isophane"/>
    <x v="0"/>
    <d v="2011-08-29T00:00:00"/>
    <s v="Biguanides|Insulin isophane-&gt;Insulin aspart-&gt;Biguanides-&gt;DPP-4 inhibitors"/>
  </r>
  <r>
    <s v="edycvoi9SLE"/>
    <x v="34"/>
    <s v="Māori"/>
    <s v="Biguanides"/>
    <x v="0"/>
    <d v="2025-10-08T00:00:00"/>
    <s v="Biguanides"/>
  </r>
  <r>
    <s v="ECJjHtSqFRc"/>
    <x v="34"/>
    <s v="Pacific peoples"/>
    <s v="Insulin glargine"/>
    <x v="1"/>
    <d v="2024-06-10T00:00:00"/>
    <s v="Insulin glargine-&gt;Biguanides-&gt;Biguanides|Insulin aspart-&gt;Insulin aspart"/>
  </r>
  <r>
    <s v="Ehj77ywAXY2"/>
    <x v="34"/>
    <s v="Other"/>
    <s v="Biguanides"/>
    <x v="0"/>
    <d v="2022-10-04T00:00:00"/>
    <s v="Biguanides"/>
  </r>
  <r>
    <s v="eHDf4KOn0S."/>
    <x v="34"/>
    <s v="Asian"/>
    <s v="Biguanides"/>
    <x v="0"/>
    <d v="2014-01-07T00:00:00"/>
    <s v="Biguanides-&gt;Sulfonylureas-&gt;DPP-4 inhibitors-&gt;Biguanides|DPP-4 inhibitors"/>
  </r>
  <r>
    <s v="EHt7jTjLP.k"/>
    <x v="34"/>
    <s v="Other"/>
    <s v="Biguanides"/>
    <x v="0"/>
    <d v="2024-05-16T00:00:00"/>
    <s v="Biguanides"/>
  </r>
  <r>
    <s v="eggxdiAMZa2"/>
    <x v="34"/>
    <s v="Other"/>
    <s v="Biguanides"/>
    <x v="0"/>
    <d v="2020-07-07T00:00:00"/>
    <s v="Biguanides-&gt;Insulin isophane-&gt;Insulin aspart"/>
  </r>
  <r>
    <s v="EGhu9UIv.PQ"/>
    <x v="34"/>
    <s v="Other"/>
    <s v="Biguanides"/>
    <x v="0"/>
    <d v="2015-01-06T00:00:00"/>
    <s v="Biguanides"/>
  </r>
  <r>
    <s v="EEqc4YuBtSo"/>
    <x v="34"/>
    <s v="Māori"/>
    <s v="Biguanides"/>
    <x v="0"/>
    <d v="2021-03-19T00:00:00"/>
    <s v="Biguanides-&gt;GLP-1 agonists-&gt;Biguanides|GLP-1 agonists"/>
  </r>
  <r>
    <s v="EiHls6s2QG6"/>
    <x v="34"/>
    <s v="Asian"/>
    <s v="Biguanides|Insulin isophane"/>
    <x v="0"/>
    <d v="2020-03-17T00:00:00"/>
    <s v="Biguanides|Insulin isophane-&gt;Insulin isophane"/>
  </r>
  <r>
    <s v="Ej71YtMCx1Q"/>
    <x v="34"/>
    <s v="Asian"/>
    <s v="Biguanides"/>
    <x v="0"/>
    <d v="2018-09-20T00:00:00"/>
    <s v="Biguanides-&gt;DPP-4 inhibitors-&gt;Biguanides|DPP-4 inhibitors-&gt;SGLT-2 inhibitors-&gt;DPP-4 inhibitors|SGLT-2 inhibitors"/>
  </r>
  <r>
    <s v="EjIPM1Kvsw."/>
    <x v="34"/>
    <s v="Asian"/>
    <s v="Biguanides"/>
    <x v="0"/>
    <d v="2017-10-13T00:00:00"/>
    <s v="Biguanides-&gt;Insulin aspart-&gt;Insulin isophane"/>
  </r>
  <r>
    <s v="ekHQiPazsv6"/>
    <x v="34"/>
    <s v="Māori"/>
    <s v="Biguanides"/>
    <x v="0"/>
    <d v="2022-02-02T00:00:00"/>
    <s v="Biguanides"/>
  </r>
  <r>
    <s v="ES3AKhS3zcI"/>
    <x v="34"/>
    <s v="Asian"/>
    <s v="Biguanides|Insulin isophane"/>
    <x v="0"/>
    <d v="2014-12-10T00:00:00"/>
    <s v="Biguanides|Insulin isophane"/>
  </r>
  <r>
    <s v="eSxZUP.G0pU"/>
    <x v="34"/>
    <s v="Other"/>
    <s v="Biguanides"/>
    <x v="0"/>
    <d v="2014-03-18T00:00:00"/>
    <s v="Biguanides"/>
  </r>
  <r>
    <s v="hNzeEo0ZPlU"/>
    <x v="34"/>
    <s v="Asian"/>
    <s v="Biguanides"/>
    <x v="0"/>
    <d v="2015-06-08T00:00:00"/>
    <s v="Biguanides-&gt;Sulfonylureas-&gt;Biguanides|Sulfonylureas-&gt;Insulin aspart-&gt;Biguanides|Insulin aspart-&gt;SGLT-2 inhibitors-&gt;Insulin aspart|SGLT-2 inhibitors-&gt;Biguanides|GLP-1 agonists|Insulin aspart|Sulfonylureas-&gt;Insulin aspart|Insulin isophane|SGLT-2 inhibitors"/>
  </r>
  <r>
    <s v="hoeA4plkKeA"/>
    <x v="34"/>
    <s v="Other"/>
    <s v="Biguanides"/>
    <x v="0"/>
    <d v="2018-02-12T00:00:00"/>
    <s v="Biguanides"/>
  </r>
  <r>
    <s v="hpn8cODtJEQ"/>
    <x v="34"/>
    <s v="Pacific peoples"/>
    <s v="Biguanides"/>
    <x v="0"/>
    <d v="2020-06-12T00:00:00"/>
    <s v="Biguanides"/>
  </r>
  <r>
    <s v="eM2vtDfZ7RU"/>
    <x v="34"/>
    <s v="Other"/>
    <s v="Biguanides"/>
    <x v="0"/>
    <d v="2017-04-11T00:00:00"/>
    <s v="Biguanides-&gt;Insulin glargine|Insulin glulisine-&gt;Biguanides|Insulin glulisine-&gt;Insulin glulisine-&gt;Insulin glargine-&gt;Biguanides|Insulin glargine|Insulin glulisine"/>
  </r>
  <r>
    <s v="eP6soezi0n6"/>
    <x v="34"/>
    <s v="Asian"/>
    <s v="Biguanides"/>
    <x v="0"/>
    <d v="2017-12-19T00:00:00"/>
    <s v="Biguanides-&gt;Biguanides|DPP-4 inhibitors-&gt;DPP-4 inhibitors-&gt;DPP-4 inhibitors|Sulfonylureas-&gt;SGLT-2 inhibitors-&gt;DPP-4 inhibitors|SGLT-2 inhibitors|Sulfonylureas"/>
  </r>
  <r>
    <s v="EOHOH82tn/w"/>
    <x v="34"/>
    <s v="Māori"/>
    <s v="Biguanides"/>
    <x v="0"/>
    <d v="2022-09-04T00:00:00"/>
    <s v="Biguanides-&gt;DPP-4 inhibitors-&gt;Biguanides|DPP-4 inhibitors"/>
  </r>
  <r>
    <s v="eSp2b6ygaQM"/>
    <x v="34"/>
    <s v="Other"/>
    <s v="Biguanides|Sulfonylureas"/>
    <x v="0"/>
    <d v="2018-06-29T00:00:00"/>
    <s v="Biguanides|Sulfonylureas"/>
  </r>
  <r>
    <s v="eSJI0QZw0oA"/>
    <x v="34"/>
    <s v="Asian"/>
    <s v="Biguanides"/>
    <x v="0"/>
    <d v="2025-10-15T00:00:00"/>
    <s v="Biguanides"/>
  </r>
  <r>
    <s v="ERID/TQaDuU"/>
    <x v="34"/>
    <s v="Māori"/>
    <s v="Biguanides"/>
    <x v="0"/>
    <d v="2015-12-18T00:00:00"/>
    <s v="Biguanides-&gt;Insulin isophane-&gt;SGLT-2 inhibitors-&gt;Biguanides|Sulfonylureas-&gt;Sulfonylureas"/>
  </r>
  <r>
    <s v="AY3DaUKryNs"/>
    <x v="34"/>
    <s v="Māori"/>
    <s v="Biguanides"/>
    <x v="0"/>
    <d v="2020-12-14T00:00:00"/>
    <s v="Biguanides"/>
  </r>
  <r>
    <s v="AXeU9SQ/5vo"/>
    <x v="34"/>
    <s v="Other"/>
    <s v="Biguanides"/>
    <x v="0"/>
    <d v="2024-04-24T00:00:00"/>
    <s v="Biguanides"/>
  </r>
  <r>
    <s v="AwPmnKDdcqg"/>
    <x v="34"/>
    <s v="Māori"/>
    <s v="Biguanides"/>
    <x v="0"/>
    <d v="2013-01-07T00:00:00"/>
    <s v="Biguanides-&gt;Sulfonylureas-&gt;Biguanides|Sulfonylureas-&gt;Insulin aspart|Insulin isophane-&gt;Insulin aspart-&gt;Biguanides|Insulin aspart|Insulin isophane|Sulfonylureas-&gt;Biguanides|Insulin isophane|Sulfonylureas-&gt;DPP-4 inhibitors|Sulfonylureas-&gt;DPP-4 inhibitors-&gt;Insulin glargine-&gt;DPP-4 inhibitors|Insulin glargine-&gt;GLP-1 agonists-&gt;GLP-1 agonists|Insulin glargine-&gt;Biguanides|Insulin glargine-&gt;Biguanides|GLP-1 agonists|Insulin glargine-&gt;Biguanides|GLP-1 agonists"/>
  </r>
  <r>
    <s v="B5Miea3riLw"/>
    <x v="34"/>
    <s v="Māori"/>
    <s v="Biguanides"/>
    <x v="0"/>
    <d v="2024-10-30T00:00:00"/>
    <s v="Biguanides"/>
  </r>
  <r>
    <s v="B2jQ9n1qpHI"/>
    <x v="34"/>
    <s v="Asian"/>
    <s v="Biguanides"/>
    <x v="0"/>
    <d v="2022-03-09T00:00:00"/>
    <s v="Biguanides-&gt;Biguanides|SGLT-2 inhibitors"/>
  </r>
  <r>
    <s v="B4kt07xjkPs"/>
    <x v="34"/>
    <s v="Asian"/>
    <s v="Biguanides"/>
    <x v="0"/>
    <d v="2016-04-06T00:00:00"/>
    <s v="Biguanides-&gt;Insulin isophane"/>
  </r>
  <r>
    <s v="dxPzD6XvRyw"/>
    <x v="34"/>
    <s v="Asian"/>
    <s v="DPP-4 inhibitors"/>
    <x v="0"/>
    <d v="2021-02-12T00:00:00"/>
    <s v="DPP-4 inhibitors-&gt;Biguanides-&gt;DPP-4 inhibitors|SGLT-2 inhibitors-&gt;Sulfonylureas-&gt;DPP-4 inhibitors|SGLT-2 inhibitors|Sulfonylureas"/>
  </r>
  <r>
    <s v="B7zzXnmHA.o"/>
    <x v="34"/>
    <s v="Other"/>
    <s v="Biguanides"/>
    <x v="0"/>
    <d v="2023-03-01T00:00:00"/>
    <s v="Biguanides"/>
  </r>
  <r>
    <s v="eAGAEeceJ8I"/>
    <x v="34"/>
    <s v="Other"/>
    <s v="Biguanides"/>
    <x v="0"/>
    <d v="2021-06-29T00:00:00"/>
    <s v="Biguanides"/>
  </r>
  <r>
    <s v="ea3mGfL0rnk"/>
    <x v="34"/>
    <s v="Pacific peoples"/>
    <s v="Biguanides"/>
    <x v="0"/>
    <d v="2014-10-23T00:00:00"/>
    <s v="Biguanides-&gt;Sulfonylureas-&gt;DPP-4 inhibitors-&gt;DPP-4 inhibitors|SGLT-2 inhibitors-&gt;SGLT-2 inhibitors"/>
  </r>
  <r>
    <s v="EBKpBYnzKOo"/>
    <x v="34"/>
    <s v="Asian"/>
    <s v="Biguanides"/>
    <x v="0"/>
    <d v="2025-09-25T00:00:00"/>
    <s v="Biguanides"/>
  </r>
  <r>
    <s v="E2s32c3RzjU"/>
    <x v="34"/>
    <s v="Other"/>
    <s v="Insulin isophane"/>
    <x v="1"/>
    <d v="2024-05-22T00:00:00"/>
    <s v="Insulin isophane-&gt;Biguanides|Insulin aspart|Insulin isophane"/>
  </r>
  <r>
    <s v="DYn24fSdF4A"/>
    <x v="34"/>
    <s v="Pacific peoples"/>
    <s v="Biguanides|Insulin glargine|Sulfonylureas"/>
    <x v="0"/>
    <d v="2019-11-15T00:00:00"/>
    <s v="Biguanides|Insulin glargine|Sulfonylureas-&gt;Insulin glargine-&gt;Insulin aspart|Insulin glargine-&gt;Insulin aspart-&gt;Biguanides|Insulin aspart|Insulin glargine-&gt;Insulin aspart|Insulin glargine|SGLT-2 inhibitors-&gt;Insulin glargine|SGLT-2 inhibitors-&gt;SGLT-2 inhibitors-&gt;DPP-4 inhibitors-&gt;DPP-4 inhibitors|Insulin aspart|Insulin glargine-&gt;DPP-4 inhibitors|Insulin aspart|Insulin glargine|SGLT-2 inhibitors"/>
  </r>
  <r>
    <s v="DZLZvgKvdv."/>
    <x v="34"/>
    <s v="Asian"/>
    <s v="Biguanides"/>
    <x v="0"/>
    <d v="2025-04-29T00:00:00"/>
    <s v="Biguanides-&gt;Insulin isophane"/>
  </r>
  <r>
    <s v="iF1bluowExI"/>
    <x v="34"/>
    <s v="Asian"/>
    <s v="Insulin isophane"/>
    <x v="1"/>
    <d v="2016-04-05T00:00:00"/>
    <s v="Insulin isophane-&gt;Biguanides"/>
  </r>
  <r>
    <s v="IDy2IwGG17U"/>
    <x v="34"/>
    <s v="Māori"/>
    <s v="Biguanides"/>
    <x v="0"/>
    <d v="2014-02-15T00:00:00"/>
    <s v="Biguanides"/>
  </r>
  <r>
    <s v="ICK1AvoZEpc"/>
    <x v="34"/>
    <s v="Asian"/>
    <s v="Biguanides"/>
    <x v="0"/>
    <d v="2024-09-24T00:00:00"/>
    <s v="Biguanides"/>
  </r>
  <r>
    <s v="Ialhu1iDXG2"/>
    <x v="34"/>
    <s v="Pacific peoples"/>
    <s v="Biguanides|Insulin aspart|Insulin isophane"/>
    <x v="0"/>
    <d v="2016-02-04T00:00:00"/>
    <s v="Biguanides|Insulin aspart|Insulin isophane-&gt;Insulin aspart|Insulin isophane-&gt;Biguanides"/>
  </r>
  <r>
    <s v="I9np54lNWsY"/>
    <x v="34"/>
    <s v="Other"/>
    <s v="Biguanides"/>
    <x v="0"/>
    <d v="2014-03-03T00:00:00"/>
    <s v="Biguanides"/>
  </r>
  <r>
    <s v="I4LMR0zf8N2"/>
    <x v="34"/>
    <s v="Other"/>
    <s v="Biguanides"/>
    <x v="0"/>
    <d v="2016-06-22T00:00:00"/>
    <s v="Biguanides"/>
  </r>
  <r>
    <s v="I5WJj9cpblE"/>
    <x v="34"/>
    <s v="Other"/>
    <s v="Biguanides"/>
    <x v="0"/>
    <d v="2023-01-14T00:00:00"/>
    <s v="Biguanides"/>
  </r>
  <r>
    <s v="I4dtCwp8bmQ"/>
    <x v="34"/>
    <s v="Other"/>
    <s v="Biguanides"/>
    <x v="0"/>
    <d v="2014-03-03T00:00:00"/>
    <s v="Biguanides"/>
  </r>
  <r>
    <s v="I19pRvWIPFw"/>
    <x v="34"/>
    <s v="Other"/>
    <s v="Biguanides"/>
    <x v="0"/>
    <d v="2022-07-04T00:00:00"/>
    <s v="Biguanides"/>
  </r>
  <r>
    <s v="i0QF6gDYw0s"/>
    <x v="34"/>
    <s v="Asian"/>
    <s v="Biguanides"/>
    <x v="0"/>
    <d v="2015-05-01T00:00:00"/>
    <s v="Biguanides"/>
  </r>
  <r>
    <s v="HtKeXU1M3xk"/>
    <x v="34"/>
    <s v="Other"/>
    <s v="Biguanides"/>
    <x v="0"/>
    <d v="2011-09-12T00:00:00"/>
    <s v="Biguanides"/>
  </r>
  <r>
    <s v="HU/ZUa0jykA"/>
    <x v="34"/>
    <s v="Māori"/>
    <s v="Insulin aspart|Insulin isophane"/>
    <x v="1"/>
    <d v="2016-11-16T00:00:00"/>
    <s v="Insulin aspart|Insulin isophane-&gt;Biguanides-&gt;Insulin aspart-&gt;Biguanides|Insulin aspart-&gt;Biguanides|DPP-4 inhibitors|Insulin aspart-&gt;DPP-4 inhibitors|Insulin aspart-&gt;DPP-4 inhibitors-&gt;Biguanides|DPP-4 inhibitors-&gt;Biguanides|SGLT-2 inhibitors-&gt;SGLT-2 inhibitors-&gt;Biguanides|DPP-4 inhibitors|Insulin aspart|SGLT-2 inhibitors-&gt;Biguanides|Insulin aspart|SGLT-2 inhibitors-&gt;DPP-4 inhibitors|Insulin aspart|SGLT-2 inhibitors-&gt;Insulin glargine-&gt;Biguanides|DPP-4 inhibitors|Insulin glargine|SGLT-2 inhibitors-&gt;DPP-4 inhibitors|Insulin glargine-&gt;DPP-4 inhibitors|Insulin glargine|SGLT-2 inhibitors-&gt;DPP-4 inhibitors|SGLT-2 inhibitors-&gt;Sulfonylureas-&gt;DPP-4 inhibitors|Insulin glargine|SGLT-2 inhibitors|Sulfonylureas-&gt;DPP-4 inhibitors|GLP-1 agonists|Sulfonylureas-&gt;DPP-4 inhibitors|Sulfonylureas-&gt;GLP-1 agonists-&gt;DPP-4 inhibitors|GLP-1 agonists|Insulin glargine|Sulfonylureas-&gt;GLP-1 agonists|Insulin aspart|SGLT-2 inhibitors-&gt;GLP-1 agonists|Insulin aspart-&gt;GLP-1 agonists|Insulin aspart|Insulin glargine"/>
  </r>
  <r>
    <s v="hWEXeIzbtRY"/>
    <x v="34"/>
    <s v="Other"/>
    <s v="Biguanides"/>
    <x v="0"/>
    <d v="2016-11-21T00:00:00"/>
    <s v="Biguanides-&gt;Insulin isophane"/>
  </r>
  <r>
    <s v="HVtiB5mo6ho"/>
    <x v="34"/>
    <s v="Asian"/>
    <s v="Biguanides"/>
    <x v="0"/>
    <d v="2022-11-21T00:00:00"/>
    <s v="Biguanides"/>
  </r>
  <r>
    <s v="LGTnObnFrKE"/>
    <x v="34"/>
    <s v="Asian"/>
    <s v="Biguanides"/>
    <x v="0"/>
    <d v="2023-07-13T00:00:00"/>
    <s v="Biguanides-&gt;DPP-4 inhibitors"/>
  </r>
  <r>
    <s v="Lg7FpFoOx5Y"/>
    <x v="34"/>
    <s v="Asian"/>
    <s v="Insulin aspart|Insulin isophane"/>
    <x v="1"/>
    <d v="2019-06-18T00:00:00"/>
    <s v="Insulin aspart|Insulin isophane-&gt;Biguanides"/>
  </r>
  <r>
    <s v="lihGk6p6emA"/>
    <x v="34"/>
    <s v="Other"/>
    <s v="Biguanides"/>
    <x v="0"/>
    <d v="2014-12-28T00:00:00"/>
    <s v="Biguanides-&gt;DPP-4 inhibitors-&gt;Biguanides|SGLT-2 inhibitors-&gt;Biguanides|DPP-4 inhibitors|SGLT-2 inhibitors"/>
  </r>
  <r>
    <s v="LL//kqWPl52"/>
    <x v="34"/>
    <s v="Other"/>
    <s v="Biguanides"/>
    <x v="0"/>
    <d v="2014-01-17T00:00:00"/>
    <s v="Biguanides-&gt;DPP-4 inhibitors"/>
  </r>
  <r>
    <s v="LJUa025gd0U"/>
    <x v="34"/>
    <s v="Asian"/>
    <s v="Biguanides"/>
    <x v="0"/>
    <d v="2011-10-26T00:00:00"/>
    <s v="Biguanides"/>
  </r>
  <r>
    <s v="LINbAl3ezFY"/>
    <x v="34"/>
    <s v="Other"/>
    <s v="Biguanides"/>
    <x v="0"/>
    <d v="2016-09-01T00:00:00"/>
    <s v="Biguanides"/>
  </r>
  <r>
    <s v="leJ6OIG03zA"/>
    <x v="34"/>
    <s v="Asian"/>
    <s v="Biguanides|Insulin isophane|Insulin lispro"/>
    <x v="0"/>
    <d v="2021-06-11T00:00:00"/>
    <s v="Biguanides|Insulin isophane|Insulin lispro"/>
  </r>
  <r>
    <s v="LeJCDHvTJ1M"/>
    <x v="34"/>
    <s v="Asian"/>
    <s v="Biguanides"/>
    <x v="0"/>
    <d v="2019-02-02T00:00:00"/>
    <s v="Biguanides"/>
  </r>
  <r>
    <s v="IFRG3Bj8RbI"/>
    <x v="34"/>
    <s v="Asian"/>
    <s v="Biguanides"/>
    <x v="0"/>
    <d v="2012-07-11T00:00:00"/>
    <s v="Biguanides-&gt;Insulin isophane-&gt;Insulin aspart-&gt;Insulin aspart|Insulin isophane"/>
  </r>
  <r>
    <s v="Ih9YYUuq/VA"/>
    <x v="34"/>
    <s v="Other"/>
    <s v="Biguanides"/>
    <x v="0"/>
    <d v="2023-02-08T00:00:00"/>
    <s v="Biguanides"/>
  </r>
  <r>
    <s v="Lra07zJkLJA"/>
    <x v="34"/>
    <s v="Asian"/>
    <s v="Biguanides"/>
    <x v="0"/>
    <d v="2022-07-08T00:00:00"/>
    <s v="Biguanides-&gt;DPP-4 inhibitors"/>
  </r>
  <r>
    <s v="lsRFpF6cj8Q"/>
    <x v="34"/>
    <s v="Asian"/>
    <s v="Biguanides"/>
    <x v="0"/>
    <d v="2025-10-17T00:00:00"/>
    <s v="Biguanides"/>
  </r>
  <r>
    <s v="lv3y4qYa7f6"/>
    <x v="34"/>
    <s v="Asian"/>
    <s v="Biguanides"/>
    <x v="0"/>
    <d v="2019-01-08T00:00:00"/>
    <s v="Biguanides"/>
  </r>
  <r>
    <s v="lvCPh1l1Bo6"/>
    <x v="34"/>
    <s v="Other"/>
    <s v="Biguanides"/>
    <x v="0"/>
    <d v="2024-03-26T00:00:00"/>
    <s v="Biguanides"/>
  </r>
  <r>
    <s v="LvH7qBPllBg"/>
    <x v="34"/>
    <s v="Other"/>
    <s v="Biguanides"/>
    <x v="0"/>
    <d v="2019-11-19T00:00:00"/>
    <s v="Biguanides-&gt;Insulin isophane"/>
  </r>
  <r>
    <s v="LM7sT6Umijs"/>
    <x v="34"/>
    <s v="Other"/>
    <s v="Biguanides"/>
    <x v="0"/>
    <d v="2014-08-05T00:00:00"/>
    <s v="Biguanides-&gt;Biguanides|Insulin isophane-&gt;Insulin lispro-&gt;Insulin isophane|Insulin lispro-&gt;Biguanides|Insulin glargine-&gt;Sulfonylureas-&gt;Insulin glargine-&gt;Biguanides|Insulin glargine|Sulfonylureas-&gt;Insulin glargine|SGLT-2 inhibitors-&gt;Insulin aspart|Insulin isophane-&gt;Insulin aspart"/>
  </r>
  <r>
    <s v="LLwBpT9YuUk"/>
    <x v="34"/>
    <s v="Māori"/>
    <s v="Biguanides"/>
    <x v="0"/>
    <d v="2021-11-04T00:00:00"/>
    <s v="Biguanides"/>
  </r>
  <r>
    <s v="LO8lNxS5EzA"/>
    <x v="34"/>
    <s v="Asian"/>
    <s v="Biguanides"/>
    <x v="0"/>
    <d v="2025-11-24T00:00:00"/>
    <s v="Biguanides"/>
  </r>
  <r>
    <s v="lP.JNaU1LMI"/>
    <x v="34"/>
    <s v="Asian"/>
    <s v="Biguanides"/>
    <x v="0"/>
    <d v="2023-06-27T00:00:00"/>
    <s v="Biguanides"/>
  </r>
  <r>
    <s v="LN8Qlhl1ha2"/>
    <x v="34"/>
    <s v="Asian"/>
    <s v="DPP-4 inhibitors|SGLT-2 inhibitors"/>
    <x v="0"/>
    <d v="2024-01-18T00:00:00"/>
    <s v="DPP-4 inhibitors|SGLT-2 inhibitors-&gt;DPP-4 inhibitors"/>
  </r>
  <r>
    <s v="R4QwB1ChetM"/>
    <x v="34"/>
    <s v="Pacific peoples"/>
    <s v="Biguanides|Insulin glargine"/>
    <x v="0"/>
    <d v="2020-06-09T00:00:00"/>
    <s v="Biguanides|Insulin glargine-&gt;Biguanides-&gt;SGLT-2 inhibitors"/>
  </r>
  <r>
    <s v="r3q7Y964A1g"/>
    <x v="34"/>
    <s v="Other"/>
    <s v="Biguanides"/>
    <x v="0"/>
    <d v="2011-11-05T00:00:00"/>
    <s v="Biguanides"/>
  </r>
  <r>
    <s v="r35LQcP73PA"/>
    <x v="34"/>
    <s v="Māori"/>
    <s v="Biguanides"/>
    <x v="0"/>
    <d v="2018-07-06T00:00:00"/>
    <s v="Biguanides-&gt;DPP-4 inhibitors-&gt;DPP-4 inhibitors|SGLT-2 inhibitors-&gt;SGLT-2 inhibitors-&gt;DPP-4 inhibitors|GLP-1 agonists-&gt;GLP-1 agonists-&gt;Biguanides|GLP-1 agonists"/>
  </r>
  <r>
    <s v="R/Wyzboonec"/>
    <x v="34"/>
    <s v="Other"/>
    <s v="Biguanides"/>
    <x v="0"/>
    <d v="2015-05-15T00:00:00"/>
    <s v="Biguanides"/>
  </r>
  <r>
    <s v="r10gxYF0ViU"/>
    <x v="34"/>
    <s v="Asian"/>
    <s v="Biguanides"/>
    <x v="0"/>
    <d v="2023-05-30T00:00:00"/>
    <s v="Biguanides-&gt;Insulin aspart|Insulin isophane"/>
  </r>
  <r>
    <s v="Qzs840AocNA"/>
    <x v="34"/>
    <s v="Asian"/>
    <s v="Biguanides"/>
    <x v="0"/>
    <d v="2015-11-24T00:00:00"/>
    <s v="Biguanides"/>
  </r>
  <r>
    <s v="qzLvyIwhcpk"/>
    <x v="34"/>
    <s v="Pacific peoples"/>
    <s v="Biguanides"/>
    <x v="0"/>
    <d v="2024-09-25T00:00:00"/>
    <s v="Biguanides"/>
  </r>
  <r>
    <s v="r7vsjfI2d8E"/>
    <x v="34"/>
    <s v="Asian"/>
    <s v="Biguanides"/>
    <x v="0"/>
    <d v="2020-05-28T00:00:00"/>
    <s v="Biguanides-&gt;DPP-4 inhibitors-&gt;DPP-4 inhibitors|Sulfonylureas"/>
  </r>
  <r>
    <s v="R84a9dm/G2c"/>
    <x v="34"/>
    <s v="Asian"/>
    <s v="Biguanides"/>
    <x v="0"/>
    <d v="2011-06-08T00:00:00"/>
    <s v="Biguanides-&gt;Insulin aspart-&gt;Insulin isophane"/>
  </r>
  <r>
    <s v="rBA.RHdpivI"/>
    <x v="34"/>
    <s v="Asian"/>
    <s v="Biguanides"/>
    <x v="0"/>
    <d v="2024-08-15T00:00:00"/>
    <s v="Biguanides"/>
  </r>
  <r>
    <s v="rbIsIHWVb3I"/>
    <x v="34"/>
    <s v="Asian"/>
    <s v="Biguanides"/>
    <x v="0"/>
    <d v="2025-06-24T00:00:00"/>
    <s v="Biguanides"/>
  </r>
  <r>
    <s v="rcWQP9k6wrs"/>
    <x v="34"/>
    <s v="Asian"/>
    <s v="Biguanides"/>
    <x v="0"/>
    <d v="2017-05-18T00:00:00"/>
    <s v="Biguanides-&gt;Insulin aspart|Insulin isophane"/>
  </r>
  <r>
    <s v="qWIltaL.CtA"/>
    <x v="34"/>
    <s v="Other"/>
    <s v="Biguanides"/>
    <x v="0"/>
    <d v="2023-09-15T00:00:00"/>
    <s v="Biguanides"/>
  </r>
  <r>
    <s v="Qwn1QEw2b6s"/>
    <x v="34"/>
    <s v="Māori"/>
    <s v="Biguanides"/>
    <x v="0"/>
    <d v="2012-08-01T00:00:00"/>
    <s v="Biguanides"/>
  </r>
  <r>
    <s v="QusAlj5wu7c"/>
    <x v="34"/>
    <s v="Pacific peoples"/>
    <s v="Biguanides"/>
    <x v="0"/>
    <d v="2012-03-23T00:00:00"/>
    <s v="Biguanides-&gt;Biguanides|Sulfonylureas-&gt;Biguanides|SGLT-2 inhibitors|Sulfonylureas-&gt;SGLT-2 inhibitors|Sulfonylureas-&gt;SGLT-2 inhibitors-&gt;Biguanides|SGLT-2 inhibitors"/>
  </r>
  <r>
    <s v="qVKB5kxrdDc"/>
    <x v="34"/>
    <s v="Māori"/>
    <s v="Biguanides"/>
    <x v="0"/>
    <d v="2025-05-01T00:00:00"/>
    <s v="Biguanides-&gt;SGLT-2 inhibitors-&gt;Biguanides|SGLT-2 inhibitors"/>
  </r>
  <r>
    <s v="NU0w5Jv3Ul6"/>
    <x v="34"/>
    <s v="Other"/>
    <s v="Biguanides"/>
    <x v="0"/>
    <d v="2020-08-27T00:00:00"/>
    <s v="Biguanides"/>
  </r>
  <r>
    <s v="Nt9MtMobVIY"/>
    <x v="34"/>
    <s v="Asian"/>
    <s v="Biguanides"/>
    <x v="0"/>
    <d v="2019-02-16T00:00:00"/>
    <s v="Biguanides-&gt;DPP-4 inhibitors-&gt;Sulfonylureas-&gt;DPP-4 inhibitors|Sulfonylureas-&gt;DPP-4 inhibitors|SGLT-2 inhibitors|Sulfonylureas"/>
  </r>
  <r>
    <s v="rovxuKtFJ3A"/>
    <x v="34"/>
    <s v="Other"/>
    <s v="Biguanides"/>
    <x v="0"/>
    <d v="2023-09-13T00:00:00"/>
    <s v="Biguanides"/>
  </r>
  <r>
    <s v="rPmPV3VTMfk"/>
    <x v="34"/>
    <s v="Other"/>
    <s v="Biguanides|Sulfonylureas"/>
    <x v="0"/>
    <d v="2011-10-19T00:00:00"/>
    <s v="Biguanides|Sulfonylureas"/>
  </r>
  <r>
    <s v="rlxLVbFWzr2"/>
    <x v="34"/>
    <s v="Asian"/>
    <s v="Biguanides"/>
    <x v="0"/>
    <d v="2025-05-08T00:00:00"/>
    <s v="Biguanides"/>
  </r>
  <r>
    <s v="rMGv/hN4NGk"/>
    <x v="34"/>
    <s v="Māori"/>
    <s v="Biguanides"/>
    <x v="0"/>
    <d v="2022-12-16T00:00:00"/>
    <s v="Biguanides-&gt;Biguanides|GLP-1 agonists-&gt;GLP-1 agonists-&gt;Biguanides|Insulin aspart|Insulin isophane-&gt;Insulin aspart|Insulin isophane"/>
  </r>
  <r>
    <s v="RG3afmKjiB2"/>
    <x v="34"/>
    <s v="Asian"/>
    <s v="Biguanides|Sulfonylureas"/>
    <x v="0"/>
    <d v="2022-05-16T00:00:00"/>
    <s v="Biguanides|Sulfonylureas-&gt;DPP-4 inhibitors-&gt;Sulfonylureas-&gt;DPP-4 inhibitors|Sulfonylureas"/>
  </r>
  <r>
    <s v="RFpcOiUlPz2"/>
    <x v="34"/>
    <s v="Māori"/>
    <s v="Biguanides"/>
    <x v="0"/>
    <d v="2024-05-29T00:00:00"/>
    <s v="Biguanides"/>
  </r>
  <r>
    <s v="RGtekdKTww6"/>
    <x v="34"/>
    <s v="Other"/>
    <s v="Biguanides"/>
    <x v="0"/>
    <d v="2025-03-25T00:00:00"/>
    <s v="Biguanides"/>
  </r>
  <r>
    <s v="RFaUfTnSu0Q"/>
    <x v="34"/>
    <s v="Other"/>
    <s v="Biguanides"/>
    <x v="0"/>
    <d v="2024-10-14T00:00:00"/>
    <s v="Biguanides"/>
  </r>
  <r>
    <s v="reIbQe3O5f6"/>
    <x v="34"/>
    <s v="Asian"/>
    <s v="Biguanides"/>
    <x v="0"/>
    <d v="2025-07-16T00:00:00"/>
    <s v="Biguanides-&gt;Insulin glargine"/>
  </r>
  <r>
    <s v="RjcWCRtrIQw"/>
    <x v="34"/>
    <s v="Pacific peoples"/>
    <s v="Biguanides"/>
    <x v="0"/>
    <d v="2014-06-23T00:00:00"/>
    <s v="Biguanides-&gt;Biguanides|Insulin isophane-&gt;Insulin isophane-&gt;Biguanides|DPP-4 inhibitors-&gt;DPP-4 inhibitors"/>
  </r>
  <r>
    <s v="riy35cQPR/c"/>
    <x v="34"/>
    <s v="Māori"/>
    <s v="Biguanides"/>
    <x v="0"/>
    <d v="2024-12-02T00:00:00"/>
    <s v="Biguanides"/>
  </r>
  <r>
    <s v="XCpCseDdlu6"/>
    <x v="34"/>
    <s v="Pacific peoples"/>
    <s v="Biguanides"/>
    <x v="0"/>
    <d v="2019-11-07T00:00:00"/>
    <s v="Biguanides-&gt;DPP-4 inhibitors-&gt;Biguanides|Insulin glargine-&gt;DPP-4 inhibitors|Insulin glargine-&gt;Insulin glargine-&gt;DPP-4 inhibitors|SGLT-2 inhibitors-&gt;DPP-4 inhibitors|Insulin glargine|SGLT-2 inhibitors"/>
  </r>
  <r>
    <s v="XEqaKCzQg0g"/>
    <x v="34"/>
    <s v="Asian"/>
    <s v="Biguanides"/>
    <x v="0"/>
    <d v="2024-12-04T00:00:00"/>
    <s v="Biguanides"/>
  </r>
  <r>
    <s v="xDtTTXI3pq2"/>
    <x v="34"/>
    <s v="Asian"/>
    <s v="Biguanides"/>
    <x v="0"/>
    <d v="2019-01-05T00:00:00"/>
    <s v="Biguanides"/>
  </r>
  <r>
    <s v="rsBz/tEjt5E"/>
    <x v="34"/>
    <s v="Asian"/>
    <s v="Insulin isophane"/>
    <x v="1"/>
    <d v="2017-05-31T00:00:00"/>
    <s v="Insulin isophane-&gt;Insulin aspart-&gt;Insulin aspart|Insulin isophane-&gt;Biguanides-&gt;Biguanides|Insulin isophane"/>
  </r>
  <r>
    <s v="RRgi43uW0KQ"/>
    <x v="34"/>
    <s v="Asian"/>
    <s v="Insulin isophane"/>
    <x v="1"/>
    <d v="2024-02-27T00:00:00"/>
    <s v="Insulin isophane-&gt;Biguanides|Insulin aspart|Insulin isophane-&gt;Insulin aspart|Insulin isophane"/>
  </r>
  <r>
    <s v="xHLnbSZjVDA"/>
    <x v="34"/>
    <s v="Other"/>
    <s v="Biguanides"/>
    <x v="0"/>
    <d v="2016-11-29T00:00:00"/>
    <s v="Biguanides-&gt;Sulfonylureas-&gt;Biguanides|Sulfonylureas-&gt;DPP-4 inhibitors|Sulfonylureas-&gt;DPP-4 inhibitors|SGLT-2 inhibitors|Sulfonylureas"/>
  </r>
  <r>
    <s v="XI7nG1tqo36"/>
    <x v="34"/>
    <s v="Other"/>
    <s v="Biguanides"/>
    <x v="0"/>
    <d v="2017-09-25T00:00:00"/>
    <s v="Biguanides"/>
  </r>
  <r>
    <s v="nPIiavtn2wo"/>
    <x v="34"/>
    <s v="Asian"/>
    <s v="Biguanides"/>
    <x v="0"/>
    <d v="2011-06-28T00:00:00"/>
    <s v="Biguanides-&gt;DPP-4 inhibitors"/>
  </r>
  <r>
    <s v="np2lPUxEx92"/>
    <x v="34"/>
    <s v="Pacific peoples"/>
    <s v="Biguanides"/>
    <x v="0"/>
    <d v="2023-07-10T00:00:00"/>
    <s v="Biguanides-&gt;Insulin isophane-&gt;Biguanides|Insulin isophane"/>
  </r>
  <r>
    <s v="NREzFZnyOM6"/>
    <x v="34"/>
    <s v="Pacific peoples"/>
    <s v="Biguanides"/>
    <x v="0"/>
    <d v="2025-02-11T00:00:00"/>
    <s v="Biguanides"/>
  </r>
  <r>
    <s v="nmnfe01EYyY"/>
    <x v="34"/>
    <s v="Asian"/>
    <s v="Biguanides"/>
    <x v="0"/>
    <d v="2017-09-05T00:00:00"/>
    <s v="Biguanides-&gt;Biguanides|Insulin isophane-&gt;Insulin isophane-&gt;Insulin aspart-&gt;Insulin aspart|Insulin isophane"/>
  </r>
  <r>
    <s v="NM8szCzzEkA"/>
    <x v="34"/>
    <s v="Māori"/>
    <s v="Biguanides"/>
    <x v="0"/>
    <d v="2014-02-19T00:00:00"/>
    <s v="Biguanides"/>
  </r>
  <r>
    <s v="nIw5.vz6y4I"/>
    <x v="34"/>
    <s v="Māori"/>
    <s v="Biguanides"/>
    <x v="0"/>
    <d v="2017-08-09T00:00:00"/>
    <s v="Biguanides-&gt;DPP-4 inhibitors-&gt;DPP-4 inhibitors|SGLT-2 inhibitors"/>
  </r>
  <r>
    <s v="Nj0IBgftabE"/>
    <x v="34"/>
    <s v="Asian"/>
    <s v="Biguanides"/>
    <x v="0"/>
    <d v="2024-10-01T00:00:00"/>
    <s v="Biguanides-&gt;Insulin isophane-&gt;Insulin aspart|Insulin isophane"/>
  </r>
  <r>
    <s v="NJ4vxy3ITxc"/>
    <x v="34"/>
    <s v="Pacific peoples"/>
    <s v="Biguanides"/>
    <x v="0"/>
    <d v="2014-12-17T00:00:00"/>
    <s v="Biguanides"/>
  </r>
  <r>
    <s v="n8Oq/9XVCb6"/>
    <x v="34"/>
    <s v="Māori"/>
    <s v="Biguanides"/>
    <x v="0"/>
    <d v="2011-11-17T00:00:00"/>
    <s v="Biguanides-&gt;Biguanides|DPP-4 inhibitors-&gt;SGLT-2 inhibitors-&gt;Biguanides|DPP-4 inhibitors|SGLT-2 inhibitors"/>
  </r>
  <r>
    <s v="NAO4GJG3rnk"/>
    <x v="34"/>
    <s v="Other"/>
    <s v="Biguanides"/>
    <x v="0"/>
    <d v="2020-11-26T00:00:00"/>
    <s v="Biguanides"/>
  </r>
  <r>
    <s v="nbHaG70DQKo"/>
    <x v="34"/>
    <s v="Pacific peoples"/>
    <s v="DPP-4 inhibitors"/>
    <x v="0"/>
    <d v="2025-04-22T00:00:00"/>
    <s v="DPP-4 inhibitors"/>
  </r>
  <r>
    <s v="N3OJP9nZnWk"/>
    <x v="34"/>
    <s v="Asian"/>
    <s v="Biguanides|Sulfonylureas"/>
    <x v="0"/>
    <d v="2017-03-10T00:00:00"/>
    <s v="Biguanides|Sulfonylureas-&gt;DPP-4 inhibitors|Sulfonylureas-&gt;DPP-4 inhibitors-&gt;Biguanides|DPP-4 inhibitors|Sulfonylureas-&gt;Insulin isophane with insulin neutral-&gt;DPP-4 inhibitors|Insulin isophane with insulin neutral-&gt;DPP-4 inhibitors|SGLT-2 inhibitors-&gt;SGLT-2 inhibitors-&gt;Insulin glargine-&gt;DPP-4 inhibitors|Insulin glargine-&gt;DPP-4 inhibitors|Insulin glargine|SGLT-2 inhibitors"/>
  </r>
  <r>
    <s v="N11OwJ.d2Rw"/>
    <x v="34"/>
    <s v="Other"/>
    <s v="Insulin aspart|Insulin isophane"/>
    <x v="1"/>
    <d v="2012-10-11T00:00:00"/>
    <s v="Insulin aspart|Insulin isophane-&gt;Insulin aspart-&gt;Biguanides-&gt;SGLT-2 inhibitors-&gt;GLP-1 agonists-&gt;GLP-1 agonists|Sulfonylureas-&gt;GLP-1 agonists|Insulin glargine-&gt;Insulin glargine-&gt;Insulin glargine|Sulfonylureas"/>
  </r>
  <r>
    <s v="NHezKBYFFB2"/>
    <x v="34"/>
    <s v="Asian"/>
    <s v="Biguanides"/>
    <x v="0"/>
    <d v="2012-06-07T00:00:00"/>
    <s v="Biguanides-&gt;Insulin isophane-&gt;Insulin aspart|Insulin isophane"/>
  </r>
  <r>
    <s v="nFveXKJo41I"/>
    <x v="34"/>
    <s v="Pacific peoples"/>
    <s v="Biguanides"/>
    <x v="0"/>
    <d v="2015-03-16T00:00:00"/>
    <s v="Biguanides"/>
  </r>
  <r>
    <s v="NC4qBkjvqXY"/>
    <x v="34"/>
    <s v="Other"/>
    <s v="Biguanides"/>
    <x v="0"/>
    <d v="2019-06-19T00:00:00"/>
    <s v="Biguanides-&gt;Sulfonylureas-&gt;DPP-4 inhibitors|Sulfonylureas-&gt;Biguanides|DPP-4 inhibitors|Sulfonylureas-&gt;DPP-4 inhibitors-&gt;DPP-4 inhibitors|SGLT-2 inhibitors-&gt;DPP-4 inhibitors|GLP-1 agonists-&gt;SGLT-2 inhibitors-&gt;GLP-1 agonists|SGLT-2 inhibitors-&gt;GLP-1 agonists"/>
  </r>
  <r>
    <s v="k4I7FHT.rw2"/>
    <x v="34"/>
    <s v="Asian"/>
    <s v="DPP-4 inhibitors"/>
    <x v="0"/>
    <d v="2025-05-07T00:00:00"/>
    <s v="DPP-4 inhibitors-&gt;DPP-4 inhibitors|Sulfonylureas"/>
  </r>
  <r>
    <s v="K6Dvq4cEqw6"/>
    <x v="34"/>
    <s v="Pacific peoples"/>
    <s v="Biguanides"/>
    <x v="0"/>
    <d v="2024-09-03T00:00:00"/>
    <s v="Biguanides"/>
  </r>
  <r>
    <s v="KAPI38JZ/1w"/>
    <x v="34"/>
    <s v="Māori"/>
    <s v="Biguanides"/>
    <x v="0"/>
    <d v="2012-05-21T00:00:00"/>
    <s v="Biguanides-&gt;Sulfonylureas-&gt;Biguanides|Sulfonylureas-&gt;Insulin glargine-&gt;Insulin isophane-&gt;Biguanides|Insulin isophane-&gt;SGLT-2 inhibitors-&gt;Insulin isophane|SGLT-2 inhibitors-&gt;Biguanides|GLP-1 agonists-&gt;GLP-1 agonists-&gt;GLP-1 agonists|Insulin isophane"/>
  </r>
  <r>
    <s v="kCEO0NI.vOk"/>
    <x v="34"/>
    <s v="Asian"/>
    <s v="Biguanides"/>
    <x v="0"/>
    <d v="2024-11-20T00:00:00"/>
    <s v="Biguanides"/>
  </r>
  <r>
    <s v="KBDyq7tqIw."/>
    <x v="34"/>
    <s v="Other"/>
    <s v="Biguanides"/>
    <x v="0"/>
    <d v="2014-07-11T00:00:00"/>
    <s v="Biguanides"/>
  </r>
  <r>
    <s v="MYEA00GlQXk"/>
    <x v="34"/>
    <s v="Asian"/>
    <s v="Insulin aspart|Insulin isophane"/>
    <x v="1"/>
    <d v="2015-09-21T00:00:00"/>
    <s v="Insulin aspart|Insulin isophane-&gt;Biguanides"/>
  </r>
  <r>
    <s v="Mz0Rk228lFU"/>
    <x v="34"/>
    <s v="Asian"/>
    <s v="Biguanides"/>
    <x v="0"/>
    <d v="2025-09-03T00:00:00"/>
    <s v="Biguanides"/>
  </r>
  <r>
    <s v="KhEKN4Hyw.M"/>
    <x v="34"/>
    <s v="Māori"/>
    <s v="Biguanides"/>
    <x v="0"/>
    <d v="2021-11-05T00:00:00"/>
    <s v="Biguanides"/>
  </r>
  <r>
    <s v="kGlITiMk7Tg"/>
    <x v="34"/>
    <s v="Asian"/>
    <s v="Biguanides"/>
    <x v="0"/>
    <d v="2023-12-05T00:00:00"/>
    <s v="Biguanides"/>
  </r>
  <r>
    <s v="keyaRiwfNGE"/>
    <x v="34"/>
    <s v="Asian"/>
    <s v="Biguanides|Insulin isophane"/>
    <x v="0"/>
    <d v="2023-02-10T00:00:00"/>
    <s v="Biguanides|Insulin isophane-&gt;Insulin aspart-&gt;Insulin isophane"/>
  </r>
  <r>
    <s v="KE3M3deMr66"/>
    <x v="34"/>
    <s v="Other"/>
    <s v="Biguanides"/>
    <x v="0"/>
    <d v="2014-04-28T00:00:00"/>
    <s v="Biguanides"/>
  </r>
  <r>
    <s v="JZHgbs8SKIM"/>
    <x v="34"/>
    <s v="Asian"/>
    <s v="Biguanides"/>
    <x v="0"/>
    <d v="2021-03-27T00:00:00"/>
    <s v="Biguanides-&gt;Biguanides|SGLT-2 inhibitors-&gt;SGLT-2 inhibitors"/>
  </r>
  <r>
    <s v="JZWmL1v7boA"/>
    <x v="34"/>
    <s v="Asian"/>
    <s v="Biguanides"/>
    <x v="0"/>
    <d v="2011-03-03T00:00:00"/>
    <s v="Biguanides"/>
  </r>
  <r>
    <s v="K2cfyyL3fao"/>
    <x v="34"/>
    <s v="Asian"/>
    <s v="Biguanides"/>
    <x v="0"/>
    <d v="2024-03-25T00:00:00"/>
    <s v="Biguanides"/>
  </r>
  <r>
    <s v="K1et0Dtbi5k"/>
    <x v="34"/>
    <s v="Pacific peoples"/>
    <s v="SGLT-2 inhibitors"/>
    <x v="0"/>
    <d v="2024-04-30T00:00:00"/>
    <s v="SGLT-2 inhibitors"/>
  </r>
  <r>
    <s v="JXCiuPoaRgU"/>
    <x v="34"/>
    <s v="Asian"/>
    <s v="Biguanides|Insulin isophane"/>
    <x v="0"/>
    <d v="2023-12-19T00:00:00"/>
    <s v="Biguanides|Insulin isophane-&gt;Biguanides"/>
  </r>
  <r>
    <s v="JXItJJUEzAI"/>
    <x v="34"/>
    <s v="Asian"/>
    <s v="Biguanides"/>
    <x v="0"/>
    <d v="2025-03-25T00:00:00"/>
    <s v="Biguanides"/>
  </r>
  <r>
    <s v="JwwjFpkKPY2"/>
    <x v="34"/>
    <s v="Asian"/>
    <s v="Biguanides"/>
    <x v="0"/>
    <d v="2022-01-08T00:00:00"/>
    <s v="Biguanides"/>
  </r>
  <r>
    <s v="jUHKln.qmK2"/>
    <x v="34"/>
    <s v="Māori"/>
    <s v="Biguanides"/>
    <x v="0"/>
    <d v="2023-07-12T00:00:00"/>
    <s v="Biguanides"/>
  </r>
  <r>
    <s v="JvcPEf6XRG."/>
    <x v="34"/>
    <s v="Māori"/>
    <s v="Biguanides"/>
    <x v="0"/>
    <d v="2022-03-15T00:00:00"/>
    <s v="Biguanides"/>
  </r>
  <r>
    <s v="Ct0w0EwBfn2"/>
    <x v="34"/>
    <s v="Pacific peoples"/>
    <s v="Biguanides"/>
    <x v="0"/>
    <d v="2016-05-19T00:00:00"/>
    <s v="Biguanides"/>
  </r>
  <r>
    <s v="cTPWh5GYWCA"/>
    <x v="34"/>
    <s v="Māori"/>
    <s v="Biguanides"/>
    <x v="0"/>
    <d v="2017-01-25T00:00:00"/>
    <s v="Biguanides-&gt;Biguanides|Insulin isophane"/>
  </r>
  <r>
    <s v="CsWCpwEeHkw"/>
    <x v="34"/>
    <s v="Other"/>
    <s v="Biguanides"/>
    <x v="0"/>
    <d v="2025-08-05T00:00:00"/>
    <s v="Biguanides"/>
  </r>
  <r>
    <s v="cuXY3IDkQgk"/>
    <x v="34"/>
    <s v="Other"/>
    <s v="Insulin aspart|Insulin isophane"/>
    <x v="1"/>
    <d v="2018-12-19T00:00:00"/>
    <s v="Insulin aspart|Insulin isophane-&gt;Insulin aspart-&gt;DPP-4 inhibitors|Insulin glargine-&gt;Insulin isophane with insulin neutral-&gt;Sulfonylureas-&gt;Insulin aspart|Insulin glargine-&gt;Insulin glargine"/>
  </r>
  <r>
    <s v="cW3vlHGOw12"/>
    <x v="34"/>
    <s v="Other"/>
    <s v="Biguanides"/>
    <x v="0"/>
    <d v="2011-12-29T00:00:00"/>
    <s v="Biguanides-&gt;Biguanides|Sulfonylureas-&gt;Sulfonylureas-&gt;SGLT-2 inhibitors-&gt;SGLT-2 inhibitors|Sulfonylureas"/>
  </r>
  <r>
    <s v="cW4BqSYNCkQ"/>
    <x v="34"/>
    <s v="Asian"/>
    <s v="GLP-1 agonists"/>
    <x v="0"/>
    <d v="2025-04-07T00:00:00"/>
    <s v="GLP-1 agonists-&gt;Biguanides|GLP-1 agonists"/>
  </r>
  <r>
    <s v="cWG.06Gompg"/>
    <x v="34"/>
    <s v="Other"/>
    <s v="Biguanides"/>
    <x v="0"/>
    <d v="2017-04-05T00:00:00"/>
    <s v="Biguanides"/>
  </r>
  <r>
    <s v="cXVLW/obuYo"/>
    <x v="34"/>
    <s v="Pacific peoples"/>
    <s v="Biguanides"/>
    <x v="0"/>
    <d v="2016-03-16T00:00:00"/>
    <s v="Biguanides-&gt;DPP-4 inhibitors-&gt;DPP-4 inhibitors|SGLT-2 inhibitors-&gt;Biguanides|DPP-4 inhibitors|SGLT-2 inhibitors-&gt;Biguanides|DPP-4 inhibitors"/>
  </r>
  <r>
    <s v="CyqSMCC4.Dg"/>
    <x v="34"/>
    <s v="Other"/>
    <s v="Biguanides"/>
    <x v="0"/>
    <d v="2023-12-06T00:00:00"/>
    <s v="Biguanides"/>
  </r>
  <r>
    <s v="cLWMNcatBdE"/>
    <x v="34"/>
    <s v="Asian"/>
    <s v="Biguanides"/>
    <x v="0"/>
    <d v="2023-09-26T00:00:00"/>
    <s v="Biguanides"/>
  </r>
  <r>
    <s v="ClXROA59AxM"/>
    <x v="34"/>
    <s v="Māori"/>
    <s v="Biguanides|Sulfonylureas"/>
    <x v="0"/>
    <d v="2015-03-23T00:00:00"/>
    <s v="Biguanides|Sulfonylureas-&gt;Insulin aspart|Insulin glargine-&gt;DPP-4 inhibitors-&gt;DPP-4 inhibitors|Insulin glargine|Sulfonylureas-&gt;DPP-4 inhibitors|Sulfonylureas-&gt;DPP-4 inhibitors|SGLT-2 inhibitors"/>
  </r>
  <r>
    <s v="COYkMWLSfMw"/>
    <x v="34"/>
    <s v="Other"/>
    <s v="Biguanides"/>
    <x v="0"/>
    <d v="2025-11-10T00:00:00"/>
    <s v="Biguanides"/>
  </r>
  <r>
    <s v="COPN18Ktk7o"/>
    <x v="34"/>
    <s v="Asian"/>
    <s v="Biguanides"/>
    <x v="0"/>
    <d v="2024-05-22T00:00:00"/>
    <s v="Biguanides"/>
  </r>
  <r>
    <s v="CKKBej.qMtE"/>
    <x v="34"/>
    <s v="Other"/>
    <s v="Biguanides"/>
    <x v="0"/>
    <d v="2019-08-08T00:00:00"/>
    <s v="Biguanides"/>
  </r>
  <r>
    <s v="cLGPXyINWso"/>
    <x v="34"/>
    <s v="Asian"/>
    <s v="Biguanides"/>
    <x v="0"/>
    <d v="2011-03-24T00:00:00"/>
    <s v="Biguanides"/>
  </r>
  <r>
    <s v="ClJOPON.HcY"/>
    <x v="34"/>
    <s v="Pacific peoples"/>
    <s v="Biguanides"/>
    <x v="0"/>
    <d v="2016-11-17T00:00:00"/>
    <s v="Biguanides-&gt;Biguanides|Sulfonylureas-&gt;Biguanides|GLP-1 agonists-&gt;GLP-1 agonists"/>
  </r>
  <r>
    <s v="CEv2UqjzY/Q"/>
    <x v="34"/>
    <s v="Other"/>
    <s v="Biguanides"/>
    <x v="0"/>
    <d v="2022-05-16T00:00:00"/>
    <s v="Biguanides"/>
  </r>
  <r>
    <s v="cE0DbOJ31tE"/>
    <x v="34"/>
    <s v="Asian"/>
    <s v="Biguanides"/>
    <x v="0"/>
    <d v="2023-04-12T00:00:00"/>
    <s v="Biguanides-&gt;Biguanides|Insulin isophane-&gt;Insulin isophane"/>
  </r>
  <r>
    <s v="7WA/pWRGGLo"/>
    <x v="34"/>
    <s v="Pacific peoples"/>
    <s v="Biguanides"/>
    <x v="0"/>
    <d v="2011-04-19T00:00:00"/>
    <s v="Biguanides-&gt;Biguanides|Sulfonylureas-&gt;Biguanides|Insulin isophane|Sulfonylureas-&gt;Insulin isophane-&gt;Biguanides|DPP-4 inhibitors|Insulin isophane|Sulfonylureas-&gt;Biguanides|DPP-4 inhibitors|Insulin isophane|SGLT-2 inhibitors|Sulfonylureas-&gt;Biguanides|Insulin isophane|SGLT-2 inhibitors|Sulfonylureas-&gt;DPP-4 inhibitors|Insulin isophane|SGLT-2 inhibitors|Sulfonylureas-&gt;SGLT-2 inhibitors"/>
  </r>
  <r>
    <s v="8.QeuxPjYGQ"/>
    <x v="34"/>
    <s v="Māori"/>
    <s v="Insulin aspart|Insulin isophane"/>
    <x v="1"/>
    <d v="2016-11-15T00:00:00"/>
    <s v="Insulin aspart|Insulin isophane-&gt;Biguanides-&gt;SGLT-2 inhibitors-&gt;GLP-1 agonists-&gt;Biguanides|GLP-1 agonists"/>
  </r>
  <r>
    <s v="81cpEWvF8nc"/>
    <x v="34"/>
    <s v="Pacific peoples"/>
    <s v="Biguanides"/>
    <x v="0"/>
    <d v="2019-10-11T00:00:00"/>
    <s v="Biguanides"/>
  </r>
  <r>
    <s v="86f0CMr/2io"/>
    <x v="34"/>
    <s v="Māori"/>
    <s v="DPP-4 inhibitors"/>
    <x v="0"/>
    <d v="2022-06-15T00:00:00"/>
    <s v="DPP-4 inhibitors-&gt;Biguanides|DPP-4 inhibitors|Insulin isophane-&gt;Insulin isophane-&gt;DPP-4 inhibitors|Insulin isophane-&gt;Biguanides|GLP-1 agonists-&gt;GLP-1 agonists-&gt;DPP-4 inhibitors|GLP-1 agonists|Insulin isophane-&gt;Biguanides|GLP-1 agonists|Insulin isophane-&gt;GLP-1 agonists|Insulin isophane-&gt;GLP-1 agonists|Insulin glargine-&gt;Biguanides-&gt;Insulin glargine-&gt;Biguanides|GLP-1 agonists|Insulin glargine"/>
  </r>
  <r>
    <s v="89KFa59okhw"/>
    <x v="34"/>
    <s v="Asian"/>
    <s v="Biguanides"/>
    <x v="0"/>
    <d v="2024-12-04T00:00:00"/>
    <s v="Biguanides-&gt;Insulin aspart"/>
  </r>
  <r>
    <s v="7sVCccewG6Q"/>
    <x v="34"/>
    <s v="Asian"/>
    <s v="Biguanides"/>
    <x v="0"/>
    <d v="2025-01-20T00:00:00"/>
    <s v="Biguanides"/>
  </r>
  <r>
    <s v="7pn7x9MXlRg"/>
    <x v="34"/>
    <s v="Other"/>
    <s v="Insulin glargine|Insulin glulisine"/>
    <x v="1"/>
    <d v="2022-06-23T00:00:00"/>
    <s v="Insulin glargine|Insulin glulisine-&gt;Biguanides|Insulin glargine|Insulin glulisine-&gt;Insulin aspart"/>
  </r>
  <r>
    <s v="7HYk8IvcS6Q"/>
    <x v="34"/>
    <s v="Pacific peoples"/>
    <s v="Biguanides"/>
    <x v="0"/>
    <d v="2024-09-23T00:00:00"/>
    <s v="Biguanides"/>
  </r>
  <r>
    <s v="8F7FFdQEBE6"/>
    <x v="34"/>
    <s v="Other"/>
    <s v="Biguanides"/>
    <x v="0"/>
    <d v="2024-07-05T00:00:00"/>
    <s v="Biguanides"/>
  </r>
  <r>
    <s v="8ljyn7a7NoU"/>
    <x v="34"/>
    <s v="Pacific peoples"/>
    <s v="Biguanides"/>
    <x v="0"/>
    <d v="2012-12-13T00:00:00"/>
    <s v="Biguanides-&gt;Biguanides|Sulfonylureas-&gt;SGLT-2 inhibitors|Sulfonylureas-&gt;Insulin glargine-&gt;Insulin glargine|SGLT-2 inhibitors|Sulfonylureas-&gt;DPP-4 inhibitors|GLP-1 agonists|Insulin glargine|Sulfonylureas"/>
  </r>
  <r>
    <s v="8IF2zJSAaQM"/>
    <x v="34"/>
    <s v="Asian"/>
    <s v="Biguanides"/>
    <x v="0"/>
    <d v="2021-02-05T00:00:00"/>
    <s v="Biguanides"/>
  </r>
  <r>
    <s v="8jWDssXMNrc"/>
    <x v="34"/>
    <s v="Other"/>
    <s v="Biguanides"/>
    <x v="0"/>
    <d v="2025-02-03T00:00:00"/>
    <s v="Biguanides"/>
  </r>
  <r>
    <s v="8GS5ZdJXUjk"/>
    <x v="34"/>
    <s v="Pacific peoples"/>
    <s v="Biguanides"/>
    <x v="0"/>
    <d v="2014-12-04T00:00:00"/>
    <s v="Biguanides-&gt;Biguanides|Sulfonylureas-&gt;DPP-4 inhibitors|Sulfonylureas-&gt;DPP-4 inhibitors-&gt;DPP-4 inhibitors|SGLT-2 inhibitors|Sulfonylureas-&gt;Biguanides|DPP-4 inhibitors|SGLT-2 inhibitors|Sulfonylureas"/>
  </r>
  <r>
    <s v="cd0qHP.H/EA"/>
    <x v="34"/>
    <s v="Other"/>
    <s v="Biguanides"/>
    <x v="0"/>
    <d v="2016-08-23T00:00:00"/>
    <s v="Biguanides-&gt;Insulin isophane-&gt;Biguanides|Insulin isophane-&gt;Biguanides|GLP-1 agonists|Insulin isophane-&gt;GLP-1 agonists-&gt;GLP-1 agonists|Insulin isophane"/>
  </r>
  <r>
    <s v="Cb3tQeWmD/6"/>
    <x v="34"/>
    <s v="Other"/>
    <s v="Biguanides"/>
    <x v="0"/>
    <d v="2024-11-16T00:00:00"/>
    <s v="Biguanides"/>
  </r>
  <r>
    <s v="CbK/58oPfXs"/>
    <x v="34"/>
    <s v="Other"/>
    <s v="Insulin glargine|Insulin glulisine"/>
    <x v="1"/>
    <d v="2024-12-08T00:00:00"/>
    <s v="Insulin glargine|Insulin glulisine-&gt;Biguanides|Insulin glargine-&gt;Insulin glargine-&gt;Insulin glulisine"/>
  </r>
  <r>
    <s v="8q7dSuasLHg"/>
    <x v="34"/>
    <s v="Asian"/>
    <s v="DPP-4 inhibitors"/>
    <x v="0"/>
    <d v="2023-07-18T00:00:00"/>
    <s v="DPP-4 inhibitors-&gt;SGLT-2 inhibitors-&gt;DPP-4 inhibitors|SGLT-2 inhibitors"/>
  </r>
  <r>
    <s v="8QOepjZK2OY"/>
    <x v="34"/>
    <s v="Pacific peoples"/>
    <s v="Biguanides"/>
    <x v="0"/>
    <d v="2017-04-04T00:00:00"/>
    <s v="Biguanides"/>
  </r>
  <r>
    <s v="d5JJut9QbyA"/>
    <x v="34"/>
    <s v="Asian"/>
    <s v="Biguanides"/>
    <x v="0"/>
    <d v="2014-10-16T00:00:00"/>
    <s v="Biguanides-&gt;Biguanides|DPP-4 inhibitors-&gt;DPP-4 inhibitors"/>
  </r>
  <r>
    <s v="g3Se/nsmua."/>
    <x v="34"/>
    <s v="Asian"/>
    <s v="Biguanides"/>
    <x v="0"/>
    <d v="2018-07-12T00:00:00"/>
    <s v="Biguanides-&gt;Sulfonylureas-&gt;Biguanides|Sulfonylureas-&gt;DPP-4 inhibitors-&gt;DPP-4 inhibitors|Sulfonylureas-&gt;DPP-4 inhibitors|SGLT-2 inhibitors|Sulfonylureas-&gt;SGLT-2 inhibitors"/>
  </r>
  <r>
    <s v="g4i7cFFgFpQ"/>
    <x v="34"/>
    <s v="Māori"/>
    <s v="Biguanides"/>
    <x v="0"/>
    <d v="2011-09-30T00:00:00"/>
    <s v="Biguanides"/>
  </r>
  <r>
    <s v="G8f0I/ifLnw"/>
    <x v="34"/>
    <s v="Asian"/>
    <s v="Biguanides"/>
    <x v="0"/>
    <d v="2020-07-13T00:00:00"/>
    <s v="Biguanides"/>
  </r>
  <r>
    <s v="G6oDnYDaDOw"/>
    <x v="34"/>
    <s v="Māori"/>
    <s v="Biguanides"/>
    <x v="0"/>
    <d v="2020-07-14T00:00:00"/>
    <s v="Biguanides"/>
  </r>
  <r>
    <s v="G6uh5uF63lY"/>
    <x v="34"/>
    <s v="Asian"/>
    <s v="Biguanides"/>
    <x v="0"/>
    <d v="2025-02-13T00:00:00"/>
    <s v="Biguanides-&gt;Insulin isophane"/>
  </r>
  <r>
    <s v="GBVLtdCXGY6"/>
    <x v="34"/>
    <s v="Pacific peoples"/>
    <s v="Biguanides"/>
    <x v="0"/>
    <d v="2021-08-18T00:00:00"/>
    <s v="Biguanides-&gt;Insulin aspart-&gt;Insulin isophane-&gt;Insulin aspart|Insulin isophane"/>
  </r>
  <r>
    <s v="gdetEz42TKA"/>
    <x v="34"/>
    <s v="Pacific peoples"/>
    <s v="Biguanides|Sulfonylureas"/>
    <x v="0"/>
    <d v="2025-07-16T00:00:00"/>
    <s v="Biguanides|Sulfonylureas"/>
  </r>
  <r>
    <s v="gAg34bHy/2o"/>
    <x v="34"/>
    <s v="Māori"/>
    <s v="Biguanides"/>
    <x v="0"/>
    <d v="2024-10-02T00:00:00"/>
    <s v="Biguanides-&gt;DPP-4 inhibitors-&gt;DPP-4 inhibitors|Sulfonylureas"/>
  </r>
  <r>
    <s v="G9Sj6fQrIzk"/>
    <x v="34"/>
    <s v="Asian"/>
    <s v="Biguanides"/>
    <x v="0"/>
    <d v="2011-07-27T00:00:00"/>
    <s v="Biguanides"/>
  </r>
  <r>
    <s v="GbmyBRIlZ0s"/>
    <x v="34"/>
    <s v="Other"/>
    <s v="Biguanides"/>
    <x v="0"/>
    <d v="2025-08-29T00:00:00"/>
    <s v="Biguanides-&gt;DPP-4 inhibitors"/>
  </r>
  <r>
    <s v="gjx0IUtgrN2"/>
    <x v="34"/>
    <s v="Asian"/>
    <s v="Biguanides|Insulin aspart|Insulin isophane"/>
    <x v="0"/>
    <d v="2021-10-12T00:00:00"/>
    <s v="Biguanides|Insulin aspart|Insulin isophane-&gt;Insulin aspart|Insulin isophane"/>
  </r>
  <r>
    <s v="ghlPM8tO8lg"/>
    <x v="34"/>
    <s v="Asian"/>
    <s v="Biguanides"/>
    <x v="0"/>
    <d v="2023-11-30T00:00:00"/>
    <s v="Biguanides"/>
  </r>
  <r>
    <s v="GGnEYRTeZSg"/>
    <x v="34"/>
    <s v="Pacific peoples"/>
    <s v="Biguanides"/>
    <x v="0"/>
    <d v="2019-07-03T00:00:00"/>
    <s v="Biguanides"/>
  </r>
  <r>
    <s v="Gggj/d2tpP."/>
    <x v="34"/>
    <s v="Other"/>
    <s v="Biguanides"/>
    <x v="0"/>
    <d v="2020-12-17T00:00:00"/>
    <s v="Biguanides"/>
  </r>
  <r>
    <s v="gG38JX3fcGY"/>
    <x v="34"/>
    <s v="Asian"/>
    <s v="Biguanides"/>
    <x v="0"/>
    <d v="2025-10-23T00:00:00"/>
    <s v="Biguanides-&gt;Insulin isophane"/>
  </r>
  <r>
    <s v="GQbkgH8522Y"/>
    <x v="34"/>
    <s v="Pacific peoples"/>
    <s v="Biguanides"/>
    <x v="0"/>
    <d v="2019-05-16T00:00:00"/>
    <s v="Biguanides-&gt;Biguanides|Sulfonylureas-&gt;DPP-4 inhibitors|Sulfonylureas-&gt;DPP-4 inhibitors-&gt;Sulfonylureas"/>
  </r>
  <r>
    <s v="GQFeTuOqvAU"/>
    <x v="34"/>
    <s v="Asian"/>
    <s v="Biguanides"/>
    <x v="0"/>
    <d v="2021-03-17T00:00:00"/>
    <s v="Biguanides"/>
  </r>
  <r>
    <s v="gTIwLSPYY7g"/>
    <x v="34"/>
    <s v="Pacific peoples"/>
    <s v="Biguanides"/>
    <x v="0"/>
    <d v="2023-08-14T00:00:00"/>
    <s v="Biguanides"/>
  </r>
  <r>
    <s v="GTkg6gdUA8."/>
    <x v="34"/>
    <s v="Asian"/>
    <s v="Biguanides"/>
    <x v="0"/>
    <d v="2014-10-13T00:00:00"/>
    <s v="Biguanides-&gt;DPP-4 inhibitors-&gt;DPP-4 inhibitors|SGLT-2 inhibitors"/>
  </r>
  <r>
    <s v="gk8Dnq4UbOY"/>
    <x v="34"/>
    <s v="Other"/>
    <s v="Biguanides"/>
    <x v="0"/>
    <d v="2011-06-02T00:00:00"/>
    <s v="Biguanides"/>
  </r>
  <r>
    <s v="Gl1vU5twIXI"/>
    <x v="34"/>
    <s v="Other"/>
    <s v="Biguanides"/>
    <x v="0"/>
    <d v="2022-10-06T00:00:00"/>
    <s v="Biguanides-&gt;Insulin isophane"/>
  </r>
  <r>
    <s v="GlXu4c7N0TQ"/>
    <x v="34"/>
    <s v="Māori"/>
    <s v="Biguanides"/>
    <x v="0"/>
    <d v="2016-01-15T00:00:00"/>
    <s v="Biguanides-&gt;DPP-4 inhibitors-&gt;Sulfonylureas-&gt;GLP-1 agonists|Sulfonylureas-&gt;Biguanides|GLP-1 agonists-&gt;GLP-1 agonists"/>
  </r>
  <r>
    <s v="glyh3a8S3XQ"/>
    <x v="34"/>
    <s v="Other"/>
    <s v="Biguanides"/>
    <x v="0"/>
    <d v="2025-09-18T00:00:00"/>
    <s v="Biguanides"/>
  </r>
  <r>
    <s v="GOCK/xu3FdM"/>
    <x v="34"/>
    <s v="Other"/>
    <s v="Biguanides"/>
    <x v="0"/>
    <d v="2019-07-02T00:00:00"/>
    <s v="Biguanides"/>
  </r>
  <r>
    <s v="GPhkKwIEZJk"/>
    <x v="34"/>
    <s v="Asian"/>
    <s v="Biguanides"/>
    <x v="0"/>
    <d v="2021-02-01T00:00:00"/>
    <s v="Biguanides"/>
  </r>
  <r>
    <s v="JNVcXYKJj4o"/>
    <x v="34"/>
    <s v="Other"/>
    <s v="Biguanides"/>
    <x v="0"/>
    <d v="2019-11-02T00:00:00"/>
    <s v="Biguanides-&gt;DPP-4 inhibitors|SGLT-2 inhibitors-&gt;Biguanides|DPP-4 inhibitors-&gt;DPP-4 inhibitors"/>
  </r>
  <r>
    <s v="JOjRC.yITmA"/>
    <x v="34"/>
    <s v="Other"/>
    <s v="Biguanides"/>
    <x v="0"/>
    <d v="2015-09-09T00:00:00"/>
    <s v="Biguanides"/>
  </r>
  <r>
    <s v="JNhss4CKaPE"/>
    <x v="34"/>
    <s v="Asian"/>
    <s v="Biguanides"/>
    <x v="0"/>
    <d v="2025-04-09T00:00:00"/>
    <s v="Biguanides-&gt;Insulin isophane-&gt;Insulin aspart-&gt;Insulin aspart|Insulin isophane"/>
  </r>
  <r>
    <s v="jmy4J5dDtgc"/>
    <x v="34"/>
    <s v="Pacific peoples"/>
    <s v="Biguanides"/>
    <x v="0"/>
    <d v="2017-04-03T00:00:00"/>
    <s v="Biguanides"/>
  </r>
  <r>
    <s v="jN1syYpSv5E"/>
    <x v="34"/>
    <s v="Asian"/>
    <s v="Biguanides"/>
    <x v="0"/>
    <d v="2019-10-21T00:00:00"/>
    <s v="Biguanides-&gt;Insulin isophane|Insulin lispro-&gt;DPP-4 inhibitors-&gt;Biguanides|DPP-4 inhibitors"/>
  </r>
  <r>
    <s v="jmT8xcwSs4A"/>
    <x v="34"/>
    <s v="Other"/>
    <s v="Biguanides"/>
    <x v="0"/>
    <d v="2022-11-22T00:00:00"/>
    <s v="Biguanides"/>
  </r>
  <r>
    <s v="Gv.d7TGJrPc"/>
    <x v="34"/>
    <s v="Asian"/>
    <s v="Biguanides"/>
    <x v="0"/>
    <d v="2016-11-29T00:00:00"/>
    <s v="Biguanides"/>
  </r>
  <r>
    <s v="gVjGN6YVthA"/>
    <x v="34"/>
    <s v="Asian"/>
    <s v="Biguanides"/>
    <x v="0"/>
    <d v="2025-10-13T00:00:00"/>
    <s v="Biguanides"/>
  </r>
  <r>
    <s v="gVkrUWnuAuM"/>
    <x v="34"/>
    <s v="Asian"/>
    <s v="Biguanides"/>
    <x v="0"/>
    <d v="2024-05-01T00:00:00"/>
    <s v="Biguanides-&gt;Insulin isophane-&gt;Biguanides|Insulin aspart|Insulin isophane-&gt;Biguanides|Insulin glargine-&gt;Insulin glargine-&gt;DPP-4 inhibitors"/>
  </r>
  <r>
    <s v="jk/Y.6ODI22"/>
    <x v="34"/>
    <s v="Māori"/>
    <s v="Biguanides"/>
    <x v="0"/>
    <d v="2020-09-18T00:00:00"/>
    <s v="Biguanides-&gt;SGLT-2 inhibitors-&gt;GLP-1 agonists-&gt;Biguanides|GLP-1 agonists-&gt;Biguanides|GLP-1 agonists|Sulfonylureas-&gt;GLP-1 agonists|Sulfonylureas"/>
  </r>
  <r>
    <s v="JMfWzvObcA6"/>
    <x v="34"/>
    <s v="Other"/>
    <s v="Biguanides"/>
    <x v="0"/>
    <d v="2017-01-12T00:00:00"/>
    <s v="Biguanides"/>
  </r>
  <r>
    <s v="boc4X7ibs0."/>
    <x v="34"/>
    <s v="Māori"/>
    <s v="Biguanides"/>
    <x v="0"/>
    <d v="2014-12-20T00:00:00"/>
    <s v="Biguanides-&gt;Biguanides|Sulfonylureas-&gt;Sulfonylureas-&gt;Biguanides|Insulin glargine-&gt;Insulin glargine-&gt;Biguanides|Insulin glargine|Sulfonylureas-&gt;DPP-4 inhibitors|SGLT-2 inhibitors|Sulfonylureas|Thiazolidinedione-&gt;DPP-4 inhibitors|Insulin glargine|SGLT-2 inhibitors|Thiazolidinedione-&gt;SGLT-2 inhibitors|Sulfonylureas|Thiazolidinedione-&gt;DPP-4 inhibitors-&gt;SGLT-2 inhibitors|Thiazolidinedione-&gt;Biguanides|GLP-1 agonists|Sulfonylureas|Thiazolidinedione-&gt;Biguanides|Sulfonylureas|Thiazolidinedione-&gt;GLP-1 agonists"/>
  </r>
  <r>
    <s v="BnbMF5KaNWI"/>
    <x v="34"/>
    <s v="Asian"/>
    <s v="Biguanides|Sulfonylureas"/>
    <x v="0"/>
    <d v="2020-12-10T00:00:00"/>
    <s v="Biguanides|Sulfonylureas-&gt;Biguanides-&gt;Biguanides|DPP-4 inhibitors-&gt;DPP-4 inhibitors"/>
  </r>
  <r>
    <s v="bs3PihKaV8E"/>
    <x v="34"/>
    <s v="Other"/>
    <s v="Biguanides|Insulin isophane"/>
    <x v="0"/>
    <d v="2023-03-07T00:00:00"/>
    <s v="Biguanides|Insulin isophane"/>
  </r>
  <r>
    <s v="bpfxGA9B/j."/>
    <x v="34"/>
    <s v="Māori"/>
    <s v="Biguanides"/>
    <x v="0"/>
    <d v="2014-03-31T00:00:00"/>
    <s v="Biguanides-&gt;Sulfonylureas-&gt;Biguanides|Sulfonylureas-&gt;DPP-4 inhibitors|Sulfonylureas-&gt;DPP-4 inhibitors-&gt;DPP-4 inhibitors|SGLT-2 inhibitors|Sulfonylureas-&gt;DPP-4 inhibitors|SGLT-2 inhibitors-&gt;SGLT-2 inhibitors"/>
  </r>
  <r>
    <s v="bjN7Nsc1GhI"/>
    <x v="34"/>
    <s v="Other"/>
    <s v="Biguanides"/>
    <x v="0"/>
    <d v="2019-05-02T00:00:00"/>
    <s v="Biguanides"/>
  </r>
  <r>
    <s v="bk4Sl2kFESk"/>
    <x v="34"/>
    <s v="Asian"/>
    <s v="Biguanides"/>
    <x v="0"/>
    <d v="2018-01-23T00:00:00"/>
    <s v="Biguanides"/>
  </r>
  <r>
    <s v="Bhw8jgLXMjw"/>
    <x v="34"/>
    <s v="Other"/>
    <s v="Biguanides"/>
    <x v="0"/>
    <d v="2018-11-23T00:00:00"/>
    <s v="Biguanides-&gt;DPP-4 inhibitors-&gt;Biguanides|DPP-4 inhibitors-&gt;Insulin glargine-&gt;DPP-4 inhibitors|Insulin glargine-&gt;Insulin aspart-&gt;DPP-4 inhibitors|Insulin aspart"/>
  </r>
  <r>
    <s v="bI/a5rE4kiA"/>
    <x v="34"/>
    <s v="Asian"/>
    <s v="Biguanides"/>
    <x v="0"/>
    <d v="2025-07-07T00:00:00"/>
    <s v="Biguanides"/>
  </r>
  <r>
    <s v="BetoUI62JVo"/>
    <x v="34"/>
    <s v="Asian"/>
    <s v="Biguanides"/>
    <x v="0"/>
    <d v="2024-12-30T00:00:00"/>
    <s v="Biguanides"/>
  </r>
  <r>
    <s v="BDecfmoWNgI"/>
    <x v="34"/>
    <s v="Asian"/>
    <s v="Biguanides"/>
    <x v="0"/>
    <d v="2023-02-15T00:00:00"/>
    <s v="Biguanides-&gt;DPP-4 inhibitors-&gt;Biguanides|DPP-4 inhibitors"/>
  </r>
  <r>
    <s v="bdKVuw22Jb6"/>
    <x v="34"/>
    <s v="Other"/>
    <s v="Biguanides"/>
    <x v="0"/>
    <d v="2019-01-25T00:00:00"/>
    <s v="Biguanides"/>
  </r>
  <r>
    <s v="6TfykEN0KJY"/>
    <x v="34"/>
    <s v="Other"/>
    <s v="Biguanides"/>
    <x v="0"/>
    <d v="2025-10-15T00:00:00"/>
    <s v="Biguanides"/>
  </r>
  <r>
    <s v="6sL2JIdM3Xs"/>
    <x v="34"/>
    <s v="Asian"/>
    <s v="Biguanides"/>
    <x v="0"/>
    <d v="2022-02-02T00:00:00"/>
    <s v="Biguanides"/>
  </r>
  <r>
    <s v="6sa8NKjXsPg"/>
    <x v="34"/>
    <s v="Other"/>
    <s v="Biguanides"/>
    <x v="0"/>
    <d v="2016-07-22T00:00:00"/>
    <s v="Biguanides-&gt;Insulin glargine-&gt;Insulin aspart-&gt;Insulin aspart|Insulin glargine-&gt;Biguanides|Insulin aspart-&gt;Biguanides|Insulin aspart|Insulin glargine-&gt;DPP-4 inhibitors-&gt;Biguanides|DPP-4 inhibitors|Insulin aspart-&gt;DPP-4 inhibitors|Insulin glargine-&gt;DPP-4 inhibitors|Insulin aspart|Insulin glargine-&gt;Biguanides|SGLT-2 inhibitors-&gt;Biguanides|DPP-4 inhibitors|Insulin aspart|Insulin glargine|SGLT-2 inhibitors-&gt;Biguanides|Insulin aspart|Insulin glargine|SGLT-2 inhibitors-&gt;DPP-4 inhibitors|Insulin aspart|Insulin glargine|SGLT-2 inhibitors-&gt;Biguanides|GLP-1 agonists|Insulin glargine-&gt;GLP-1 agonists"/>
  </r>
  <r>
    <s v="6Muu1DZhtMQ"/>
    <x v="34"/>
    <s v="Asian"/>
    <s v="Biguanides|Insulin isophane|Insulin lispro"/>
    <x v="0"/>
    <d v="2024-10-04T00:00:00"/>
    <s v="Biguanides|Insulin isophane|Insulin lispro"/>
  </r>
  <r>
    <s v="6HP7Q5LiXLE"/>
    <x v="34"/>
    <s v="Māori"/>
    <s v="Biguanides"/>
    <x v="0"/>
    <d v="2018-05-09T00:00:00"/>
    <s v="Biguanides-&gt;DPP-4 inhibitors-&gt;Biguanides|Sulfonylureas-&gt;DPP-4 inhibitors|Sulfonylureas-&gt;DPP-4 inhibitors|SGLT-2 inhibitors-&gt;SGLT-2 inhibitors-&gt;Insulin glargine-&gt;Biguanides|Insulin glargine-&gt;GLP-1 agonists|Insulin glargine-&gt;GLP-1 agonists-&gt;Thiazolidinedione"/>
  </r>
  <r>
    <s v="6kvys7slfIM"/>
    <x v="34"/>
    <s v="Pacific peoples"/>
    <s v="Biguanides"/>
    <x v="0"/>
    <d v="2012-07-18T00:00:00"/>
    <s v="Biguanides-&gt;Insulin aspart|Insulin isophane"/>
  </r>
  <r>
    <s v="6ietUyuckLk"/>
    <x v="34"/>
    <s v="Pacific peoples"/>
    <s v="Biguanides|DPP-4 inhibitors"/>
    <x v="0"/>
    <d v="2021-08-13T00:00:00"/>
    <s v="Biguanides|DPP-4 inhibitors-&gt;DPP-4 inhibitors-&gt;Biguanides|GLP-1 agonists-&gt;GLP-1 agonists-&gt;Biguanides"/>
  </r>
  <r>
    <s v="6eMHV/jMMFA"/>
    <x v="34"/>
    <s v="Asian"/>
    <s v="Biguanides"/>
    <x v="0"/>
    <d v="2022-05-21T00:00:00"/>
    <s v="Biguanides"/>
  </r>
  <r>
    <s v="6eP0NHGz0vw"/>
    <x v="34"/>
    <s v="Asian"/>
    <s v="Biguanides"/>
    <x v="0"/>
    <d v="2016-03-29T00:00:00"/>
    <s v="Biguanides-&gt;DPP-4 inhibitors"/>
  </r>
  <r>
    <s v="6etrd3LYq1A"/>
    <x v="34"/>
    <s v="Other"/>
    <s v="Biguanides"/>
    <x v="0"/>
    <d v="2011-11-14T00:00:00"/>
    <s v="Biguanides-&gt;Biguanides|Sulfonylureas-&gt;Sulfonylureas"/>
  </r>
  <r>
    <s v="6BwdCbovN8U"/>
    <x v="34"/>
    <s v="Asian"/>
    <s v="Biguanides"/>
    <x v="0"/>
    <d v="2025-10-23T00:00:00"/>
    <s v="Biguanides"/>
  </r>
  <r>
    <s v="6ctpzD7.0ro"/>
    <x v="34"/>
    <s v="Other"/>
    <s v="Biguanides"/>
    <x v="0"/>
    <d v="2012-10-12T00:00:00"/>
    <s v="Biguanides"/>
  </r>
  <r>
    <s v="/K/iM9MrNtU"/>
    <x v="34"/>
    <s v="Other"/>
    <s v="Biguanides"/>
    <x v="0"/>
    <d v="2025-12-03T00:00:00"/>
    <s v="Biguanides"/>
  </r>
  <r>
    <s v="/qO5Y4mIu7g"/>
    <x v="34"/>
    <s v="Asian"/>
    <s v="Biguanides"/>
    <x v="0"/>
    <d v="2019-07-22T00:00:00"/>
    <s v="Biguanides"/>
  </r>
  <r>
    <s v="59d8WfBSWp."/>
    <x v="34"/>
    <s v="Asian"/>
    <s v="Biguanides"/>
    <x v="0"/>
    <d v="2025-04-05T00:00:00"/>
    <s v="Biguanides"/>
  </r>
  <r>
    <s v="57g3wvtff9g"/>
    <x v="34"/>
    <s v="Māori"/>
    <s v="Biguanides"/>
    <x v="0"/>
    <d v="2012-07-10T00:00:00"/>
    <s v="Biguanides"/>
  </r>
  <r>
    <s v="56v/i2uBeMA"/>
    <x v="34"/>
    <s v="Māori"/>
    <s v="Biguanides"/>
    <x v="0"/>
    <d v="2025-02-18T00:00:00"/>
    <s v="Biguanides"/>
  </r>
  <r>
    <s v="5.aqFUFkjOs"/>
    <x v="34"/>
    <s v="Asian"/>
    <s v="Biguanides"/>
    <x v="0"/>
    <d v="2024-04-29T00:00:00"/>
    <s v="Biguanides"/>
  </r>
  <r>
    <s v="5bz0FreSqxc"/>
    <x v="34"/>
    <s v="Other"/>
    <s v="Biguanides"/>
    <x v="0"/>
    <d v="2025-05-20T00:00:00"/>
    <s v="Biguanides"/>
  </r>
  <r>
    <s v="5d72WJ/7Rj2"/>
    <x v="34"/>
    <s v="Other"/>
    <s v="Insulin aspart|Insulin isophane"/>
    <x v="1"/>
    <d v="2019-01-29T00:00:00"/>
    <s v="Insulin aspart|Insulin isophane-&gt;Insulin aspart-&gt;Biguanides"/>
  </r>
  <r>
    <s v="5GqL7UwalUw"/>
    <x v="34"/>
    <s v="Pacific peoples"/>
    <s v="Biguanides"/>
    <x v="0"/>
    <d v="2019-03-21T00:00:00"/>
    <s v="Biguanides-&gt;Insulin isophane"/>
  </r>
  <r>
    <s v="5m7EAA.bf5M"/>
    <x v="34"/>
    <s v="Other"/>
    <s v="Biguanides"/>
    <x v="0"/>
    <d v="2013-02-01T00:00:00"/>
    <s v="Biguanides-&gt;Insulin aspart|Insulin glargine-&gt;Insulin glargine-&gt;Biguanides|Insulin aspart|Insulin glargine-&gt;Biguanides|Insulin glargine-&gt;SGLT-2 inhibitors-&gt;Insulin glargine|SGLT-2 inhibitors-&gt;Biguanides|GLP-1 agonists|Insulin glargine-&gt;GLP-1 agonists"/>
  </r>
  <r>
    <s v="5zRhsWHHADo"/>
    <x v="34"/>
    <s v="Asian"/>
    <s v="Biguanides"/>
    <x v="0"/>
    <d v="2022-08-30T00:00:00"/>
    <s v="Biguanides"/>
  </r>
  <r>
    <s v="5VkB/wzT0rY"/>
    <x v="34"/>
    <s v="Asian"/>
    <s v="Biguanides"/>
    <x v="0"/>
    <d v="2025-05-02T00:00:00"/>
    <s v="Biguanides-&gt;Insulin aspart|Insulin isophane-&gt;Insulin isophane"/>
  </r>
  <r>
    <s v="5vksRCs6EDU"/>
    <x v="34"/>
    <s v="Other"/>
    <s v="Biguanides"/>
    <x v="0"/>
    <d v="2013-11-26T00:00:00"/>
    <s v="Biguanides-&gt;Sulfonylureas-&gt;Biguanides|Sulfonylureas-&gt;DPP-4 inhibitors-&gt;DPP-4 inhibitors|Sulfonylureas-&gt;Biguanides|DPP-4 inhibitors|Insulin glargine|Sulfonylureas-&gt;DPP-4 inhibitors|Insulin glargine|Sulfonylureas-&gt;Insulin glargine-&gt;Biguanides|DPP-4 inhibitors|Sulfonylureas-&gt;DPP-4 inhibitors|Insulin glargine-&gt;Biguanides|DPP-4 inhibitors|Insulin aspart|Insulin glargine|Sulfonylureas-&gt;Biguanides|DPP-4 inhibitors|Insulin aspart|Sulfonylureas-&gt;DPP-4 inhibitors|Insulin aspart|Insulin glargine|Sulfonylureas-&gt;DPP-4 inhibitors|Insulin aspart|Insulin glargine-&gt;SGLT-2 inhibitors-&gt;DPP-4 inhibitors|Insulin aspart|Insulin glargine|SGLT-2 inhibitors-&gt;DPP-4 inhibitors|Insulin glargine|SGLT-2 inhibitors-&gt;Insulin aspart"/>
  </r>
  <r>
    <s v=".Bwo5cugZb."/>
    <x v="34"/>
    <s v="Other"/>
    <s v="Biguanides"/>
    <x v="0"/>
    <d v="2012-07-31T00:00:00"/>
    <s v="Biguanides-&gt;Insulin aspart|Insulin isophane-&gt;Biguanides|Insulin aspart|Insulin isophane-&gt;Insulin isophane"/>
  </r>
  <r>
    <s v=".6NGMwD/f32"/>
    <x v="34"/>
    <s v="Other"/>
    <s v="Biguanides"/>
    <x v="0"/>
    <d v="2021-07-05T00:00:00"/>
    <s v="Biguanides"/>
  </r>
  <r>
    <s v=".2aPU2xS4Yg"/>
    <x v="34"/>
    <s v="Asian"/>
    <s v="Biguanides"/>
    <x v="0"/>
    <d v="2024-02-16T00:00:00"/>
    <s v="Biguanides"/>
  </r>
  <r>
    <s v=".JN/x.1B6HE"/>
    <x v="34"/>
    <s v="Other"/>
    <s v="Biguanides"/>
    <x v="0"/>
    <d v="2015-02-25T00:00:00"/>
    <s v="Biguanides-&gt;Sulfonylureas-&gt;Biguanides|Sulfonylureas-&gt;DPP-4 inhibitors-&gt;DPP-4 inhibitors|Sulfonylureas"/>
  </r>
  <r>
    <s v=".HPjiDKk5QM"/>
    <x v="34"/>
    <s v="Other"/>
    <s v="Biguanides"/>
    <x v="0"/>
    <d v="2022-06-14T00:00:00"/>
    <s v="Biguanides-&gt;DPP-4 inhibitors-&gt;Biguanides|GLP-1 agonists-&gt;GLP-1 agonists-&gt;Biguanides|SGLT-2 inhibitors-&gt;SGLT-2 inhibitors"/>
  </r>
  <r>
    <s v=".GP/uqWhuu6"/>
    <x v="34"/>
    <s v="Māori"/>
    <s v="Biguanides"/>
    <x v="0"/>
    <d v="2017-09-11T00:00:00"/>
    <s v="Biguanides-&gt;DPP-4 inhibitors-&gt;GLP-1 agonists"/>
  </r>
  <r>
    <s v="/8pF8oeQwOI"/>
    <x v="34"/>
    <s v="Asian"/>
    <s v="Biguanides"/>
    <x v="0"/>
    <d v="2025-08-08T00:00:00"/>
    <s v="Biguanides"/>
  </r>
  <r>
    <s v="/G7vhwJY4lg"/>
    <x v="34"/>
    <s v="Other"/>
    <s v="Biguanides"/>
    <x v="0"/>
    <d v="2024-11-22T00:00:00"/>
    <s v="Biguanides"/>
  </r>
  <r>
    <s v="/Fg7aciJ3oQ"/>
    <x v="34"/>
    <s v="Asian"/>
    <s v="Biguanides"/>
    <x v="0"/>
    <d v="2014-07-11T00:00:00"/>
    <s v="Biguanides"/>
  </r>
  <r>
    <s v="/Gq.txBCFnM"/>
    <x v="34"/>
    <s v="Pacific peoples"/>
    <s v="Biguanides"/>
    <x v="0"/>
    <d v="2017-04-13T00:00:00"/>
    <s v="Biguanides-&gt;DPP-4 inhibitors"/>
  </r>
  <r>
    <s v=".WaUMVwY8g2"/>
    <x v="34"/>
    <s v="Pacific peoples"/>
    <s v="DPP-4 inhibitors|SGLT-2 inhibitors"/>
    <x v="0"/>
    <d v="2024-11-15T00:00:00"/>
    <s v="DPP-4 inhibitors|SGLT-2 inhibitors"/>
  </r>
  <r>
    <s v=".UlpCqN2XpA"/>
    <x v="34"/>
    <s v="Other"/>
    <s v="Biguanides"/>
    <x v="0"/>
    <d v="2024-05-16T00:00:00"/>
    <s v="Biguanides"/>
  </r>
  <r>
    <s v=".wqMJBIv/4A"/>
    <x v="34"/>
    <s v="Asian"/>
    <s v="Biguanides"/>
    <x v="0"/>
    <d v="2019-02-05T00:00:00"/>
    <s v="Biguanides-&gt;Insulin aspart-&gt;Insulin aspart|Insulin isophane-&gt;Biguanides|Insulin aspart|Insulin isophane-&gt;Insulin isophane"/>
  </r>
  <r>
    <s v="/.0K8dowBaQ"/>
    <x v="34"/>
    <s v="Pacific peoples"/>
    <s v="DPP-4 inhibitors"/>
    <x v="0"/>
    <d v="2020-08-21T00:00:00"/>
    <s v="DPP-4 inhibitors-&gt;Sulfonylureas-&gt;DPP-4 inhibitors|Sulfonylureas-&gt;Biguanides-&gt;Biguanides|Sulfonylureas-&gt;SGLT-2 inhibitors|Sulfonylureas-&gt;Biguanides|GLP-1 agonists|Sulfonylureas-&gt;GLP-1 agonists-&gt;Biguanides|GLP-1 agonists-&gt;SGLT-2 inhibitors"/>
  </r>
  <r>
    <s v="XrpMPcAcYkU"/>
    <x v="34"/>
    <s v="Asian"/>
    <s v="Biguanides"/>
    <x v="0"/>
    <d v="2022-03-09T00:00:00"/>
    <s v="Biguanides-&gt;Biguanides|Insulin aspart-&gt;Insulin aspart"/>
  </r>
  <r>
    <s v="Xs/jGbhmpiM"/>
    <x v="34"/>
    <s v="Pacific peoples"/>
    <s v="Biguanides"/>
    <x v="0"/>
    <d v="2012-07-02T00:00:00"/>
    <s v="Biguanides-&gt;Biguanides|DPP-4 inhibitors-&gt;DPP-4 inhibitors-&gt;DPP-4 inhibitors|SGLT-2 inhibitors-&gt;GLP-1 agonists-&gt;Biguanides|GLP-1 agonists"/>
  </r>
  <r>
    <s v="xtDhct87dEI"/>
    <x v="34"/>
    <s v="Asian"/>
    <s v="Biguanides"/>
    <x v="0"/>
    <d v="2015-08-03T00:00:00"/>
    <s v="Biguanides-&gt;Insulin isophane-&gt;Biguanides|Insulin isophane-&gt;Biguanides|Insulin isophane|Insulin lispro-&gt;Insulin isophane|Insulin lispro-&gt;DPP-4 inhibitors-&gt;DPP-4 inhibitors|SGLT-2 inhibitors-&gt;SGLT-2 inhibitors"/>
  </r>
  <r>
    <s v="XTRh3eKzKJQ"/>
    <x v="34"/>
    <s v="Māori"/>
    <s v="Biguanides"/>
    <x v="0"/>
    <d v="2015-10-15T00:00:00"/>
    <s v="Biguanides"/>
  </r>
  <r>
    <s v="xpaky1Q.DKg"/>
    <x v="34"/>
    <s v="Other"/>
    <s v="Biguanides"/>
    <x v="0"/>
    <d v="2018-02-26T00:00:00"/>
    <s v="Biguanides"/>
  </r>
  <r>
    <s v="xKzGUDKmbFY"/>
    <x v="34"/>
    <s v="Asian"/>
    <s v="Biguanides"/>
    <x v="0"/>
    <d v="2017-03-10T00:00:00"/>
    <s v="Biguanides-&gt;DPP-4 inhibitors-&gt;Biguanides|DPP-4 inhibitors-&gt;Biguanides|DPP-4 inhibitors|SGLT-2 inhibitors-&gt;DPP-4 inhibitors|SGLT-2 inhibitors"/>
  </r>
  <r>
    <s v="y9NfiPGPDxI"/>
    <x v="34"/>
    <s v="Pacific peoples"/>
    <s v="Biguanides"/>
    <x v="0"/>
    <d v="2023-04-21T00:00:00"/>
    <s v="Biguanides"/>
  </r>
  <r>
    <s v="yAuztKjVU5w"/>
    <x v="34"/>
    <s v="Pacific peoples"/>
    <s v="Biguanides"/>
    <x v="0"/>
    <d v="2019-07-11T00:00:00"/>
    <s v="Biguanides-&gt;DPP-4 inhibitors-&gt;DPP-4 inhibitors|SGLT-2 inhibitors"/>
  </r>
  <r>
    <s v="y3J3qBeoIvg"/>
    <x v="34"/>
    <s v="Other"/>
    <s v="Biguanides"/>
    <x v="0"/>
    <d v="2024-06-20T00:00:00"/>
    <s v="Biguanides"/>
  </r>
  <r>
    <s v="y3AvAZ2h/1Y"/>
    <x v="34"/>
    <s v="Other"/>
    <s v="Biguanides"/>
    <x v="0"/>
    <d v="2024-05-07T00:00:00"/>
    <s v="Biguanides"/>
  </r>
  <r>
    <s v="Y16cRvjEu1o"/>
    <x v="34"/>
    <s v="Other"/>
    <s v="Biguanides"/>
    <x v="0"/>
    <d v="2013-12-23T00:00:00"/>
    <s v="Biguanides"/>
  </r>
  <r>
    <s v="Y4qbCwtoXtY"/>
    <x v="34"/>
    <s v="Other"/>
    <s v="Biguanides"/>
    <x v="0"/>
    <d v="2021-08-18T00:00:00"/>
    <s v="Biguanides"/>
  </r>
  <r>
    <s v="Y575zMXeJ4E"/>
    <x v="34"/>
    <s v="Asian"/>
    <s v="Biguanides"/>
    <x v="0"/>
    <d v="2015-11-15T00:00:00"/>
    <s v="Biguanides"/>
  </r>
  <r>
    <s v="y6O66jSeJKw"/>
    <x v="34"/>
    <s v="Other"/>
    <s v="Biguanides"/>
    <x v="0"/>
    <d v="2025-05-16T00:00:00"/>
    <s v="Biguanides"/>
  </r>
  <r>
    <s v="xY/bEPxwLkU"/>
    <x v="34"/>
    <s v="Asian"/>
    <s v="Biguanides"/>
    <x v="0"/>
    <d v="2014-06-04T00:00:00"/>
    <s v="Biguanides-&gt;DPP-4 inhibitors-&gt;Biguanides|DPP-4 inhibitors"/>
  </r>
  <r>
    <s v="xydYKYRtuqY"/>
    <x v="34"/>
    <s v="Asian"/>
    <s v="Biguanides"/>
    <x v="0"/>
    <d v="2021-12-09T00:00:00"/>
    <s v="Biguanides"/>
  </r>
  <r>
    <s v="xYPYM0JrieU"/>
    <x v="34"/>
    <s v="Asian"/>
    <s v="Biguanides|Insulin aspart|Insulin glargine"/>
    <x v="0"/>
    <d v="2021-12-30T00:00:00"/>
    <s v="Biguanides|Insulin aspart|Insulin glargine-&gt;Biguanides"/>
  </r>
  <r>
    <s v="xw29coRfMAI"/>
    <x v="34"/>
    <s v="Māori"/>
    <s v="Biguanides"/>
    <x v="0"/>
    <d v="2024-08-06T00:00:00"/>
    <s v="Biguanides"/>
  </r>
  <r>
    <s v="xx8fOx0TTEE"/>
    <x v="34"/>
    <s v="Māori"/>
    <s v="Biguanides"/>
    <x v="0"/>
    <d v="2025-12-18T00:00:00"/>
    <s v="Biguanides"/>
  </r>
  <r>
    <s v="XZvnXPGz31s"/>
    <x v="34"/>
    <s v="Other"/>
    <s v="Biguanides"/>
    <x v="0"/>
    <d v="2021-01-05T00:00:00"/>
    <s v="Biguanides-&gt;DPP-4 inhibitors"/>
  </r>
  <r>
    <s v="Xz26ueEMYds"/>
    <x v="34"/>
    <s v="Asian"/>
    <s v="Biguanides"/>
    <x v="0"/>
    <d v="2024-02-10T00:00:00"/>
    <s v="Biguanides"/>
  </r>
  <r>
    <s v="XZgwwarZBsI"/>
    <x v="34"/>
    <s v="Other"/>
    <s v="Biguanides"/>
    <x v="0"/>
    <d v="2025-11-20T00:00:00"/>
    <s v="Biguanides-&gt;DPP-4 inhibitors"/>
  </r>
  <r>
    <s v="y/WLfeGMB2c"/>
    <x v="34"/>
    <s v="Asian"/>
    <s v="Biguanides"/>
    <x v="0"/>
    <d v="2024-06-05T00:00:00"/>
    <s v="Biguanides"/>
  </r>
  <r>
    <s v="jG5qliJb0mc"/>
    <x v="34"/>
    <s v="Pacific peoples"/>
    <s v="Biguanides"/>
    <x v="0"/>
    <d v="2021-09-27T00:00:00"/>
    <s v="Biguanides"/>
  </r>
  <r>
    <s v="jH7CUh3p.Nk"/>
    <x v="34"/>
    <s v="Other"/>
    <s v="Biguanides"/>
    <x v="0"/>
    <d v="2020-05-18T00:00:00"/>
    <s v="Biguanides-&gt;Insulin isophane-&gt;Insulin aspart"/>
  </r>
  <r>
    <s v="JF5RxT1kMdw"/>
    <x v="34"/>
    <s v="Pacific peoples"/>
    <s v="Biguanides"/>
    <x v="0"/>
    <d v="2014-06-19T00:00:00"/>
    <s v="Biguanides"/>
  </r>
  <r>
    <s v="JfImlhMD1ok"/>
    <x v="34"/>
    <s v="Other"/>
    <s v="Biguanides"/>
    <x v="0"/>
    <d v="2024-12-16T00:00:00"/>
    <s v="Biguanides-&gt;Biguanides|Sulfonylureas-&gt;DPP-4 inhibitors|Sulfonylureas-&gt;DPP-4 inhibitors"/>
  </r>
  <r>
    <s v="jfJ0FK8pmmk"/>
    <x v="34"/>
    <s v="Other"/>
    <s v="Biguanides"/>
    <x v="0"/>
    <d v="2024-03-13T00:00:00"/>
    <s v="Biguanides"/>
  </r>
  <r>
    <s v="JHxBkvxDm/s"/>
    <x v="34"/>
    <s v="Asian"/>
    <s v="Biguanides"/>
    <x v="0"/>
    <d v="2015-03-17T00:00:00"/>
    <s v="Biguanides-&gt;Biguanides|SGLT-2 inhibitors-&gt;SGLT-2 inhibitors"/>
  </r>
  <r>
    <s v="M8hQIbuzGbo"/>
    <x v="34"/>
    <s v="Other"/>
    <s v="Biguanides"/>
    <x v="0"/>
    <d v="2025-05-05T00:00:00"/>
    <s v="Biguanides-&gt;Insulin isophane-&gt;Biguanides|Insulin isophane"/>
  </r>
  <r>
    <s v="m5rFoslWp5s"/>
    <x v="34"/>
    <s v="Asian"/>
    <s v="Biguanides"/>
    <x v="0"/>
    <d v="2024-04-16T00:00:00"/>
    <s v="Biguanides"/>
  </r>
  <r>
    <s v="MbSarowjRxM"/>
    <x v="34"/>
    <s v="Asian"/>
    <s v="Biguanides"/>
    <x v="0"/>
    <d v="2011-03-14T00:00:00"/>
    <s v="Biguanides-&gt;Biguanides|Thiazolidinedione-&gt;Thiazolidinedione-&gt;DPP-4 inhibitors|Thiazolidinedione-&gt;DPP-4 inhibitors|SGLT-2 inhibitors-&gt;DPP-4 inhibitors-&gt;Biguanides|GLP-1 agonists|Thiazolidinedione-&gt;GLP-1 agonists-&gt;Biguanides|GLP-1 agonists-&gt;DPP-4 inhibitors|GLP-1 agonists"/>
  </r>
  <r>
    <s v="MBggxxiHrwE"/>
    <x v="34"/>
    <s v="Māori"/>
    <s v="Biguanides"/>
    <x v="0"/>
    <d v="2023-12-04T00:00:00"/>
    <s v="Biguanides"/>
  </r>
  <r>
    <s v="MbeQgRn4AzI"/>
    <x v="34"/>
    <s v="Asian"/>
    <s v="Biguanides"/>
    <x v="0"/>
    <d v="2024-02-14T00:00:00"/>
    <s v="Biguanides-&gt;Insulin aspart|Insulin isophane-&gt;Insulin aspart"/>
  </r>
  <r>
    <s v="MEXeEUVzYps"/>
    <x v="34"/>
    <s v="Asian"/>
    <s v="Insulin isophane"/>
    <x v="1"/>
    <d v="2024-11-07T00:00:00"/>
    <s v="Insulin isophane-&gt;Biguanides-&gt;Biguanides|Insulin glargine"/>
  </r>
  <r>
    <s v="MeqWDRCdbnk"/>
    <x v="34"/>
    <s v="Other"/>
    <s v="Biguanides"/>
    <x v="0"/>
    <d v="2025-04-08T00:00:00"/>
    <s v="Biguanides"/>
  </r>
  <r>
    <s v="mfSbQy/z0P6"/>
    <x v="34"/>
    <s v="Māori"/>
    <s v="Biguanides"/>
    <x v="0"/>
    <d v="2018-10-06T00:00:00"/>
    <s v="Biguanides"/>
  </r>
  <r>
    <s v="MhfOApUtDno"/>
    <x v="34"/>
    <s v="Asian"/>
    <s v="Biguanides"/>
    <x v="0"/>
    <d v="2020-11-24T00:00:00"/>
    <s v="Biguanides-&gt;DPP-4 inhibitors"/>
  </r>
  <r>
    <s v="miIoNC4r/oI"/>
    <x v="34"/>
    <s v="Asian"/>
    <s v="Biguanides"/>
    <x v="0"/>
    <d v="2024-07-30T00:00:00"/>
    <s v="Biguanides"/>
  </r>
  <r>
    <s v="IpymIEL8V8s"/>
    <x v="34"/>
    <s v="Māori"/>
    <s v="Biguanides"/>
    <x v="0"/>
    <d v="2020-07-22T00:00:00"/>
    <s v="Biguanides"/>
  </r>
  <r>
    <s v="IPYNFIk.rj."/>
    <x v="34"/>
    <s v="Pacific peoples"/>
    <s v="Insulin isophane"/>
    <x v="1"/>
    <d v="2020-07-14T00:00:00"/>
    <s v="Insulin isophane-&gt;Biguanides"/>
  </r>
  <r>
    <s v="IQkSpTCAnBY"/>
    <x v="34"/>
    <s v="Other"/>
    <s v="Insulin aspart"/>
    <x v="1"/>
    <d v="2019-04-16T00:00:00"/>
    <s v="Insulin aspart-&gt;Insulin aspart|Insulin isophane-&gt;Insulin isophane-&gt;Biguanides-&gt;DPP-4 inhibitors"/>
  </r>
  <r>
    <s v="FydAO5C8jEQ"/>
    <x v="34"/>
    <s v="Asian"/>
    <s v="Biguanides"/>
    <x v="0"/>
    <d v="2018-05-01T00:00:00"/>
    <s v="Biguanides"/>
  </r>
  <r>
    <s v="Ist5c5uLSNw"/>
    <x v="34"/>
    <s v="Other"/>
    <s v="Biguanides"/>
    <x v="0"/>
    <d v="2011-09-14T00:00:00"/>
    <s v="Biguanides"/>
  </r>
  <r>
    <s v="iuxMSYQTxPk"/>
    <x v="34"/>
    <s v="Asian"/>
    <s v="Biguanides"/>
    <x v="0"/>
    <d v="2022-10-06T00:00:00"/>
    <s v="Biguanides-&gt;Biguanides|Insulin glargine"/>
  </r>
  <r>
    <s v="J/6vhZWOi/2"/>
    <x v="34"/>
    <s v="Māori"/>
    <s v="Biguanides"/>
    <x v="0"/>
    <d v="2014-08-21T00:00:00"/>
    <s v="Biguanides"/>
  </r>
  <r>
    <s v="J/GjqawleA."/>
    <x v="34"/>
    <s v="Pacific peoples"/>
    <s v="Biguanides"/>
    <x v="0"/>
    <d v="2023-10-19T00:00:00"/>
    <s v="Biguanides"/>
  </r>
  <r>
    <s v="iym7Cxv8ug."/>
    <x v="34"/>
    <s v="Other"/>
    <s v="Biguanides"/>
    <x v="0"/>
    <d v="2025-03-13T00:00:00"/>
    <s v="Biguanides"/>
  </r>
  <r>
    <s v="ixJxV64bPiQ"/>
    <x v="34"/>
    <s v="Māori"/>
    <s v="Biguanides"/>
    <x v="0"/>
    <d v="2015-12-10T00:00:00"/>
    <s v="Biguanides"/>
  </r>
  <r>
    <s v="J27OILh/eSQ"/>
    <x v="34"/>
    <s v="Pacific peoples"/>
    <s v="Biguanides"/>
    <x v="0"/>
    <d v="2024-02-16T00:00:00"/>
    <s v="Biguanides-&gt;Insulin isophane"/>
  </r>
  <r>
    <s v="J1smeo2P4io"/>
    <x v="34"/>
    <s v="Māori"/>
    <s v="Insulin isophane"/>
    <x v="1"/>
    <d v="2012-08-21T00:00:00"/>
    <s v="Insulin isophane-&gt;Biguanides"/>
  </r>
  <r>
    <s v="j7GEujK9OUo"/>
    <x v="34"/>
    <s v="Asian"/>
    <s v="Biguanides"/>
    <x v="0"/>
    <d v="2023-06-26T00:00:00"/>
    <s v="Biguanides"/>
  </r>
  <r>
    <s v="J7obNO0jKGQ"/>
    <x v="34"/>
    <s v="Asian"/>
    <s v="Biguanides"/>
    <x v="0"/>
    <d v="2019-08-14T00:00:00"/>
    <s v="Biguanides-&gt;DPP-4 inhibitors-&gt;DPP-4 inhibitors|Sulfonylureas-&gt;DPP-4 inhibitors|SGLT-2 inhibitors|Sulfonylureas-&gt;DPP-4 inhibitors|SGLT-2 inhibitors"/>
  </r>
  <r>
    <s v="JaA0pPFoTjs"/>
    <x v="34"/>
    <s v="Asian"/>
    <s v="Biguanides"/>
    <x v="0"/>
    <d v="2015-02-04T00:00:00"/>
    <s v="Biguanides-&gt;Biguanides|DPP-4 inhibitors-&gt;DPP-4 inhibitors-&gt;SGLT-2 inhibitors-&gt;Biguanides|DPP-4 inhibitors|SGLT-2 inhibitors"/>
  </r>
  <r>
    <s v="CaHP8LAtx6w"/>
    <x v="34"/>
    <s v="Māori"/>
    <s v="Biguanides"/>
    <x v="0"/>
    <d v="2022-09-20T00:00:00"/>
    <s v="Biguanides"/>
  </r>
  <r>
    <s v="f3JpcC3sBtY"/>
    <x v="34"/>
    <s v="Māori"/>
    <s v="Biguanides"/>
    <x v="0"/>
    <d v="2018-03-29T00:00:00"/>
    <s v="Biguanides-&gt;DPP-4 inhibitors-&gt;DPP-4 inhibitors|SGLT-2 inhibitors-&gt;Biguanides|GLP-1 agonists-&gt;GLP-1 agonists-&gt;Biguanides|GLP-1 agonists|Thiazolidinedione"/>
  </r>
  <r>
    <s v="f3LumTSYcTE"/>
    <x v="34"/>
    <s v="Asian"/>
    <s v="Insulin isophane"/>
    <x v="1"/>
    <d v="2023-07-05T00:00:00"/>
    <s v="Insulin isophane-&gt;Biguanides"/>
  </r>
  <r>
    <s v="f3mLbRk3oIY"/>
    <x v="34"/>
    <s v="Other"/>
    <s v="Biguanides"/>
    <x v="0"/>
    <d v="2025-01-08T00:00:00"/>
    <s v="Biguanides-&gt;SGLT-2 inhibitors-&gt;Biguanides|SGLT-2 inhibitors"/>
  </r>
  <r>
    <s v="fa5KRQni8fg"/>
    <x v="34"/>
    <s v="Other"/>
    <s v="Biguanides"/>
    <x v="0"/>
    <d v="2023-10-05T00:00:00"/>
    <s v="Biguanides"/>
  </r>
  <r>
    <s v="FAPvci/nFGw"/>
    <x v="34"/>
    <s v="Pacific peoples"/>
    <s v="Biguanides|Insulin isophane"/>
    <x v="0"/>
    <d v="2023-12-13T00:00:00"/>
    <s v="Biguanides|Insulin isophane-&gt;Insulin aspart-&gt;Insulin isophane-&gt;Insulin aspart|Insulin isophane"/>
  </r>
  <r>
    <s v="f7gV6wsIv/I"/>
    <x v="34"/>
    <s v="Pacific peoples"/>
    <s v="Biguanides|DPP-4 inhibitors"/>
    <x v="0"/>
    <d v="2024-09-11T00:00:00"/>
    <s v="Biguanides|DPP-4 inhibitors-&gt;Insulin glargine-&gt;DPP-4 inhibitors|Insulin glargine-&gt;Biguanides|DPP-4 inhibitors|Insulin glargine"/>
  </r>
  <r>
    <s v="f6zNcXdfmuE"/>
    <x v="34"/>
    <s v="Other"/>
    <s v="DPP-4 inhibitors"/>
    <x v="0"/>
    <d v="2024-10-17T00:00:00"/>
    <s v="DPP-4 inhibitors"/>
  </r>
  <r>
    <s v="c/HW2s4dQAY"/>
    <x v="34"/>
    <s v="Māori"/>
    <s v="Biguanides"/>
    <x v="0"/>
    <d v="2022-11-02T00:00:00"/>
    <s v="Biguanides"/>
  </r>
  <r>
    <s v="c.zRiwMrQDQ"/>
    <x v="34"/>
    <s v="Pacific peoples"/>
    <s v="Biguanides"/>
    <x v="0"/>
    <d v="2019-02-21T00:00:00"/>
    <s v="Biguanides"/>
  </r>
  <r>
    <s v="BzvnyVdFB7A"/>
    <x v="34"/>
    <s v="Other"/>
    <s v="Biguanides"/>
    <x v="0"/>
    <d v="2022-03-24T00:00:00"/>
    <s v="Biguanides"/>
  </r>
  <r>
    <s v="bU4T.FzwHCg"/>
    <x v="34"/>
    <s v="Asian"/>
    <s v="Biguanides|Insulin isophane"/>
    <x v="0"/>
    <d v="2014-05-14T00:00:00"/>
    <s v="Biguanides|Insulin isophane"/>
  </r>
  <r>
    <s v="bSRblipI6So"/>
    <x v="34"/>
    <s v="Māori"/>
    <s v="Biguanides"/>
    <x v="0"/>
    <d v="2014-07-04T00:00:00"/>
    <s v="Biguanides-&gt;Sulfonylureas-&gt;Biguanides|Sulfonylureas-&gt;SGLT-2 inhibitors|Sulfonylureas-&gt;Biguanides|Insulin aspart|Insulin isophane|Sulfonylureas-&gt;Biguanides|Insulin aspart-&gt;SGLT-2 inhibitors"/>
  </r>
  <r>
    <s v="BsRS27CZSfc"/>
    <x v="34"/>
    <s v="Māori"/>
    <s v="SGLT-2 inhibitors|Sulfonylureas"/>
    <x v="0"/>
    <d v="2023-07-28T00:00:00"/>
    <s v="SGLT-2 inhibitors|Sulfonylureas"/>
  </r>
  <r>
    <s v="BWOTeGsHgW."/>
    <x v="34"/>
    <s v="Pacific peoples"/>
    <s v="Biguanides"/>
    <x v="0"/>
    <d v="2020-11-16T00:00:00"/>
    <s v="Biguanides"/>
  </r>
  <r>
    <s v="fqdIVM6O9kU"/>
    <x v="34"/>
    <s v="Other"/>
    <s v="Biguanides"/>
    <x v="0"/>
    <d v="2014-10-02T00:00:00"/>
    <s v="Biguanides"/>
  </r>
  <r>
    <s v="FQEzXFsEBDI"/>
    <x v="34"/>
    <s v="Asian"/>
    <s v="Biguanides"/>
    <x v="0"/>
    <d v="2024-11-23T00:00:00"/>
    <s v="Biguanides"/>
  </r>
  <r>
    <s v="FVLoML.uOtI"/>
    <x v="34"/>
    <s v="Other"/>
    <s v="Biguanides"/>
    <x v="0"/>
    <d v="2020-10-21T00:00:00"/>
    <s v="Biguanides"/>
  </r>
  <r>
    <s v="fUqgPQmmS5Q"/>
    <x v="34"/>
    <s v="Māori"/>
    <s v="Biguanides"/>
    <x v="0"/>
    <d v="2016-02-25T00:00:00"/>
    <s v="Biguanides"/>
  </r>
  <r>
    <s v="FW8NZybovvs"/>
    <x v="34"/>
    <s v="Other"/>
    <s v="Biguanides"/>
    <x v="0"/>
    <d v="2018-08-08T00:00:00"/>
    <s v="Biguanides"/>
  </r>
  <r>
    <s v="fwoz3ynilys"/>
    <x v="34"/>
    <s v="Pacific peoples"/>
    <s v="Biguanides|Insulin isophane"/>
    <x v="0"/>
    <d v="2021-06-28T00:00:00"/>
    <s v="Biguanides|Insulin isophane-&gt;Insulin aspart-&gt;Insulin isophane"/>
  </r>
  <r>
    <s v="Fxq82XY4HxU"/>
    <x v="34"/>
    <s v="Other"/>
    <s v="Biguanides"/>
    <x v="0"/>
    <d v="2023-01-05T00:00:00"/>
    <s v="Biguanides"/>
  </r>
  <r>
    <s v="fIHM3SLNULI"/>
    <x v="34"/>
    <s v="Other"/>
    <s v="Biguanides"/>
    <x v="0"/>
    <d v="2024-11-07T00:00:00"/>
    <s v="Biguanides"/>
  </r>
  <r>
    <s v="fiL2Tf3C.6."/>
    <x v="34"/>
    <s v="Māori"/>
    <s v="Biguanides"/>
    <x v="0"/>
    <d v="2012-10-02T00:00:00"/>
    <s v="Biguanides-&gt;GLP-1 agonists-&gt;Biguanides|GLP-1 agonists-&gt;Biguanides|SGLT-2 inhibitors-&gt;SGLT-2 inhibitors-&gt;GLP-1 agonists|SGLT-2 inhibitors"/>
  </r>
  <r>
    <s v="FiOvlQehGgQ"/>
    <x v="34"/>
    <s v="Other"/>
    <s v="DPP-4 inhibitors"/>
    <x v="0"/>
    <d v="2025-01-22T00:00:00"/>
    <s v="DPP-4 inhibitors"/>
  </r>
  <r>
    <s v="fJB05bI4MNY"/>
    <x v="34"/>
    <s v="Asian"/>
    <s v="Biguanides"/>
    <x v="0"/>
    <d v="2014-08-13T00:00:00"/>
    <s v="Biguanides"/>
  </r>
  <r>
    <s v="fgMJHNpfZQo"/>
    <x v="34"/>
    <s v="Other"/>
    <s v="Biguanides"/>
    <x v="0"/>
    <d v="2023-08-04T00:00:00"/>
    <s v="Biguanides"/>
  </r>
  <r>
    <s v="FEnyodmb5Xs"/>
    <x v="34"/>
    <s v="Māori"/>
    <s v="Biguanides"/>
    <x v="0"/>
    <d v="2015-09-23T00:00:00"/>
    <s v="Biguanides"/>
  </r>
  <r>
    <s v="rLclHQpm3HY"/>
    <x v="34"/>
    <s v="Other"/>
    <s v="Biguanides"/>
    <x v="0"/>
    <d v="2025-05-12T00:00:00"/>
    <s v="Biguanides"/>
  </r>
  <r>
    <s v="Rl2K.jo9YDM"/>
    <x v="34"/>
    <s v="Asian"/>
    <s v="Biguanides"/>
    <x v="0"/>
    <d v="2021-11-23T00:00:00"/>
    <s v="Biguanides"/>
  </r>
  <r>
    <s v="ukEqpoKHkME"/>
    <x v="34"/>
    <s v="Asian"/>
    <s v="Biguanides"/>
    <x v="0"/>
    <d v="2023-09-28T00:00:00"/>
    <s v="Biguanides"/>
  </r>
  <r>
    <s v="uJphkG/vA0c"/>
    <x v="34"/>
    <s v="Other"/>
    <s v="Biguanides"/>
    <x v="0"/>
    <d v="2023-04-21T00:00:00"/>
    <s v="Biguanides"/>
  </r>
  <r>
    <s v="RMiDvxln74o"/>
    <x v="34"/>
    <s v="Pacific peoples"/>
    <s v="Biguanides"/>
    <x v="0"/>
    <d v="2018-08-15T00:00:00"/>
    <s v="Biguanides"/>
  </r>
  <r>
    <s v="rILLPvGNHOU"/>
    <x v="34"/>
    <s v="Asian"/>
    <s v="Biguanides"/>
    <x v="0"/>
    <d v="2025-11-05T00:00:00"/>
    <s v="Biguanides-&gt;Insulin glargine"/>
  </r>
  <r>
    <s v="riLPmv8WuVE"/>
    <x v="34"/>
    <s v="Other"/>
    <s v="Biguanides|Insulin aspart|Insulin isophane"/>
    <x v="0"/>
    <d v="2019-06-11T00:00:00"/>
    <s v="Biguanides|Insulin aspart|Insulin isophane-&gt;Insulin aspart|Insulin isophane"/>
  </r>
  <r>
    <s v="RGkeXVdxBYw"/>
    <x v="34"/>
    <s v="Māori"/>
    <s v="Biguanides"/>
    <x v="0"/>
    <d v="2016-06-24T00:00:00"/>
    <s v="Biguanides-&gt;Insulin aspart|Insulin glargine-&gt;Insulin glargine-&gt;Insulin aspart"/>
  </r>
  <r>
    <s v="rhs8Prnwwb6"/>
    <x v="34"/>
    <s v="Asian"/>
    <s v="Biguanides"/>
    <x v="0"/>
    <d v="2025-03-28T00:00:00"/>
    <s v="Biguanides"/>
  </r>
  <r>
    <s v="RGAtQsBNoak"/>
    <x v="34"/>
    <s v="Asian"/>
    <s v="Biguanides|Insulin aspart|Insulin isophane"/>
    <x v="0"/>
    <d v="2015-10-12T00:00:00"/>
    <s v="Biguanides|Insulin aspart|Insulin isophane-&gt;Insulin isophane"/>
  </r>
  <r>
    <s v="RF8s5Uf5Zbs"/>
    <x v="34"/>
    <s v="Asian"/>
    <s v="DPP-4 inhibitors"/>
    <x v="0"/>
    <d v="2023-06-14T00:00:00"/>
    <s v="DPP-4 inhibitors"/>
  </r>
  <r>
    <s v="r2LehMdjYeM"/>
    <x v="34"/>
    <s v="Asian"/>
    <s v="Biguanides"/>
    <x v="0"/>
    <d v="2021-01-14T00:00:00"/>
    <s v="Biguanides-&gt;DPP-4 inhibitors"/>
  </r>
  <r>
    <s v="R.c5gHBE172"/>
    <x v="34"/>
    <s v="Other"/>
    <s v="Biguanides"/>
    <x v="0"/>
    <d v="2022-03-09T00:00:00"/>
    <s v="Biguanides-&gt;DPP-4 inhibitors"/>
  </r>
  <r>
    <s v="RBXSNNG/dXo"/>
    <x v="34"/>
    <s v="Pacific peoples"/>
    <s v="Insulin aspart|Insulin isophane"/>
    <x v="1"/>
    <d v="2020-05-12T00:00:00"/>
    <s v="Insulin aspart|Insulin isophane-&gt;Biguanides-&gt;Insulin isophane-&gt;SGLT-2 inhibitors-&gt;Biguanides|Insulin glargine-&gt;Insulin glargine-&gt;Biguanides|Insulin isophane-&gt;Biguanides|Insulin aspart|Insulin isophane"/>
  </r>
  <r>
    <s v="rapMjoPAKfY"/>
    <x v="34"/>
    <s v="Asian"/>
    <s v="Biguanides"/>
    <x v="0"/>
    <d v="2016-05-13T00:00:00"/>
    <s v="Biguanides"/>
  </r>
  <r>
    <s v="R66NycUy8Vc"/>
    <x v="34"/>
    <s v="Other"/>
    <s v="Biguanides"/>
    <x v="0"/>
    <d v="2023-12-01T00:00:00"/>
    <s v="Biguanides"/>
  </r>
  <r>
    <s v="R6c/Iq70nKs"/>
    <x v="34"/>
    <s v="Asian"/>
    <s v="Biguanides"/>
    <x v="0"/>
    <d v="2016-03-18T00:00:00"/>
    <s v="Biguanides-&gt;Biguanides|Sulfonylureas-&gt;Sulfonylureas-&gt;DPP-4 inhibitors-&gt;DPP-4 inhibitors|Sulfonylureas-&gt;DPP-4 inhibitors|SGLT-2 inhibitors"/>
  </r>
  <r>
    <s v="UKZVWzTajPs"/>
    <x v="34"/>
    <s v="Pacific peoples"/>
    <s v="Biguanides"/>
    <x v="0"/>
    <d v="2024-04-23T00:00:00"/>
    <s v="Biguanides-&gt;SGLT-2 inhibitors"/>
  </r>
  <r>
    <s v="UmhE6epg.0."/>
    <x v="34"/>
    <s v="Pacific peoples"/>
    <s v="Biguanides"/>
    <x v="0"/>
    <d v="2014-04-01T00:00:00"/>
    <s v="Biguanides-&gt;Sulfonylureas-&gt;Biguanides|Sulfonylureas-&gt;DPP-4 inhibitors-&gt;DPP-4 inhibitors|Sulfonylureas-&gt;GLP-1 agonists-&gt;DPP-4 inhibitors|GLP-1 agonists|SGLT-2 inhibitors-&gt;DPP-4 inhibitors|SGLT-2 inhibitors-&gt;GLP-1 agonists|Sulfonylureas"/>
  </r>
  <r>
    <s v="uNIQiC1D.xQ"/>
    <x v="34"/>
    <s v="Māori"/>
    <s v="Biguanides"/>
    <x v="0"/>
    <d v="2015-05-19T00:00:00"/>
    <s v="Biguanides"/>
  </r>
  <r>
    <s v="uphp9jNd.5U"/>
    <x v="34"/>
    <s v="Asian"/>
    <s v="DPP-4 inhibitors"/>
    <x v="0"/>
    <d v="2023-07-25T00:00:00"/>
    <s v="DPP-4 inhibitors-&gt;SGLT-2 inhibitors"/>
  </r>
  <r>
    <s v="UOuFvODti1Q"/>
    <x v="34"/>
    <s v="Other"/>
    <s v="Biguanides"/>
    <x v="0"/>
    <d v="2022-07-11T00:00:00"/>
    <s v="Biguanides-&gt;Biguanides|DPP-4 inhibitors-&gt;DPP-4 inhibitors-&gt;Insulin aspart|Insulin glargine-&gt;Insulin aspart-&gt;Biguanides|Insulin aspart|Insulin glargine"/>
  </r>
  <r>
    <s v="uUjMSmZuT7k"/>
    <x v="34"/>
    <s v="Asian"/>
    <s v="Biguanides"/>
    <x v="0"/>
    <d v="2025-08-22T00:00:00"/>
    <s v="Biguanides"/>
  </r>
  <r>
    <s v="uwJMtha56uI"/>
    <x v="34"/>
    <s v="Other"/>
    <s v="Biguanides"/>
    <x v="0"/>
    <d v="2023-03-03T00:00:00"/>
    <s v="Biguanides-&gt;SGLT-2 inhibitors-&gt;DPP-4 inhibitors-&gt;Insulin glargine-&gt;GLP-1 agonists-&gt;Biguanides|DPP-4 inhibitors|Insulin glargine-&gt;DPP-4 inhibitors|Insulin glargine-&gt;GLP-1 agonists|Insulin glargine-&gt;Biguanides|DPP-4 inhibitors-&gt;DPP-4 inhibitors|GLP-1 agonists|Insulin glargine-&gt;Insulin aspart-&gt;DPP-4 inhibitors|GLP-1 agonists-&gt;Biguanides|GLP-1 agonists|Insulin aspart-&gt;GLP-1 agonists|Insulin aspart"/>
  </r>
  <r>
    <s v="UWjwPZksa2U"/>
    <x v="34"/>
    <s v="Pacific peoples"/>
    <s v="Biguanides"/>
    <x v="0"/>
    <d v="2021-12-23T00:00:00"/>
    <s v="Biguanides-&gt;DPP-4 inhibitors-&gt;DPP-4 inhibitors|SGLT-2 inhibitors-&gt;Sulfonylureas-&gt;DPP-4 inhibitors|Sulfonylureas-&gt;DPP-4 inhibitors|SGLT-2 inhibitors|Sulfonylureas"/>
  </r>
  <r>
    <s v="UqDG.l4V29c"/>
    <x v="34"/>
    <s v="Pacific peoples"/>
    <s v="Biguanides"/>
    <x v="0"/>
    <d v="2011-10-06T00:00:00"/>
    <s v="Biguanides"/>
  </r>
  <r>
    <s v="Ur2gl9rZzac"/>
    <x v="34"/>
    <s v="Māori"/>
    <s v="Biguanides"/>
    <x v="0"/>
    <d v="2013-03-28T00:00:00"/>
    <s v="Biguanides-&gt;GLP-1 agonists-&gt;Biguanides|Insulin glargine"/>
  </r>
  <r>
    <s v="Uwq2w2FgQV2"/>
    <x v="34"/>
    <s v="Other"/>
    <s v="Biguanides"/>
    <x v="0"/>
    <d v="2013-11-06T00:00:00"/>
    <s v="Biguanides"/>
  </r>
  <r>
    <s v="UX7RtVJ6sUU"/>
    <x v="34"/>
    <s v="Māori"/>
    <s v="Biguanides"/>
    <x v="0"/>
    <d v="2019-05-20T00:00:00"/>
    <s v="Biguanides"/>
  </r>
  <r>
    <s v="uz6EUETZJt2"/>
    <x v="34"/>
    <s v="Asian"/>
    <s v="Biguanides"/>
    <x v="0"/>
    <d v="2025-05-08T00:00:00"/>
    <s v="Biguanides"/>
  </r>
  <r>
    <s v="V0kjxTNJrlg"/>
    <x v="34"/>
    <s v="Other"/>
    <s v="Biguanides"/>
    <x v="0"/>
    <d v="2025-10-30T00:00:00"/>
    <s v="Biguanides"/>
  </r>
  <r>
    <s v="v1.cUikKCbI"/>
    <x v="34"/>
    <s v="Pacific peoples"/>
    <s v="Biguanides|Insulin aspart|Insulin isophane"/>
    <x v="0"/>
    <d v="2022-03-29T00:00:00"/>
    <s v="Biguanides|Insulin aspart|Insulin isophane-&gt;Insulin isophane-&gt;Insulin aspart|Insulin isophane-&gt;Biguanides-&gt;Biguanides|Insulin isophane-&gt;Insulin aspart"/>
  </r>
  <r>
    <s v="v/AOxxtcyWA"/>
    <x v="34"/>
    <s v="Asian"/>
    <s v="Biguanides"/>
    <x v="0"/>
    <d v="2012-01-16T00:00:00"/>
    <s v="Biguanides"/>
  </r>
  <r>
    <s v="v3Kaahjd9kU"/>
    <x v="34"/>
    <s v="Other"/>
    <s v="Biguanides"/>
    <x v="0"/>
    <d v="2020-05-21T00:00:00"/>
    <s v="Biguanides"/>
  </r>
  <r>
    <s v="v66APFuMVow"/>
    <x v="34"/>
    <s v="Māori"/>
    <s v="Biguanides"/>
    <x v="0"/>
    <d v="2018-11-05T00:00:00"/>
    <s v="Biguanides-&gt;Biguanides|Insulin aspart|Insulin glargine|SGLT-2 inhibitors-&gt;Insulin aspart|Insulin glargine-&gt;Insulin aspart|Insulin glargine|SGLT-2 inhibitors-&gt;Insulin glargine|SGLT-2 inhibitors"/>
  </r>
  <r>
    <s v="VBdbNKGdOFs"/>
    <x v="34"/>
    <s v="Asian"/>
    <s v="Biguanides"/>
    <x v="0"/>
    <d v="2021-02-04T00:00:00"/>
    <s v="Biguanides-&gt;DPP-4 inhibitors-&gt;Sulfonylureas-&gt;Biguanides|DPP-4 inhibitors|Sulfonylureas-&gt;Biguanides|DPP-4 inhibitors|SGLT-2 inhibitors|Sulfonylureas-&gt;Biguanides|DPP-4 inhibitors|SGLT-2 inhibitors"/>
  </r>
  <r>
    <s v="V9PMvJNq60M"/>
    <x v="34"/>
    <s v="Asian"/>
    <s v="Biguanides"/>
    <x v="0"/>
    <d v="2014-06-12T00:00:00"/>
    <s v="Biguanides"/>
  </r>
  <r>
    <s v="/sPqI.7wLko"/>
    <x v="34"/>
    <s v="Other"/>
    <s v="Biguanides"/>
    <x v="0"/>
    <d v="2022-04-28T00:00:00"/>
    <s v="Biguanides"/>
  </r>
  <r>
    <s v="/u0NVVe5Zi6"/>
    <x v="34"/>
    <s v="Pacific peoples"/>
    <s v="Biguanides"/>
    <x v="0"/>
    <d v="2016-02-18T00:00:00"/>
    <s v="Biguanides"/>
  </r>
  <r>
    <s v="/qDY66buFv2"/>
    <x v="34"/>
    <s v="Other"/>
    <s v="Biguanides"/>
    <x v="0"/>
    <d v="2021-08-25T00:00:00"/>
    <s v="Biguanides"/>
  </r>
  <r>
    <s v="/ow5MX.dGLo"/>
    <x v="34"/>
    <s v="Pacific peoples"/>
    <s v="Biguanides"/>
    <x v="0"/>
    <d v="2025-11-24T00:00:00"/>
    <s v="Biguanides"/>
  </r>
  <r>
    <s v="/M6DRJoT.I."/>
    <x v="34"/>
    <s v="Asian"/>
    <s v="Biguanides"/>
    <x v="0"/>
    <d v="2021-10-12T00:00:00"/>
    <s v="Biguanides"/>
  </r>
  <r>
    <s v="67QgYYYMc8g"/>
    <x v="34"/>
    <s v="Other"/>
    <s v="Biguanides"/>
    <x v="0"/>
    <d v="2014-10-20T00:00:00"/>
    <s v="Biguanides"/>
  </r>
  <r>
    <s v="67aLmH3YlVE"/>
    <x v="34"/>
    <s v="Other"/>
    <s v="Biguanides"/>
    <x v="0"/>
    <d v="2025-04-07T00:00:00"/>
    <s v="Biguanides-&gt;Insulin aspart"/>
  </r>
  <r>
    <s v="67BIdslS3c."/>
    <x v="34"/>
    <s v="Other"/>
    <s v="Biguanides"/>
    <x v="0"/>
    <d v="2014-07-04T00:00:00"/>
    <s v="Biguanides"/>
  </r>
  <r>
    <s v="63gbEoIunNU"/>
    <x v="34"/>
    <s v="Other"/>
    <s v="Biguanides|Insulin aspart|Insulin isophane"/>
    <x v="0"/>
    <d v="2016-03-16T00:00:00"/>
    <s v="Biguanides|Insulin aspart|Insulin isophane-&gt;Insulin aspart|Insulin isophane-&gt;Insulin aspart-&gt;Insulin isophane-&gt;Biguanides|Insulin isophane-&gt;Biguanides-&gt;SGLT-2 inhibitors-&gt;Biguanides|SGLT-2 inhibitors"/>
  </r>
  <r>
    <s v="6Ec2j8MabX6"/>
    <x v="34"/>
    <s v="Other"/>
    <s v="Biguanides"/>
    <x v="0"/>
    <d v="2020-08-14T00:00:00"/>
    <s v="Biguanides"/>
  </r>
  <r>
    <s v="6cT.YU3KDlY"/>
    <x v="34"/>
    <s v="Other"/>
    <s v="Biguanides"/>
    <x v="0"/>
    <d v="2024-09-16T00:00:00"/>
    <s v="Biguanides"/>
  </r>
  <r>
    <s v="6djF/v9lzQk"/>
    <x v="34"/>
    <s v="Asian"/>
    <s v="Biguanides"/>
    <x v="0"/>
    <d v="2024-04-27T00:00:00"/>
    <s v="Biguanides"/>
  </r>
  <r>
    <s v="6BcKUgAltpI"/>
    <x v="34"/>
    <s v="Māori"/>
    <s v="Biguanides"/>
    <x v="0"/>
    <d v="2020-10-15T00:00:00"/>
    <s v="Biguanides"/>
  </r>
  <r>
    <s v="682eUNfocGk"/>
    <x v="34"/>
    <s v="Pacific peoples"/>
    <s v="Biguanides"/>
    <x v="0"/>
    <d v="2016-05-06T00:00:00"/>
    <s v="Biguanides-&gt;Sulfonylureas-&gt;Biguanides|Sulfonylureas-&gt;SGLT-2 inhibitors"/>
  </r>
  <r>
    <s v="5sWiYfFROlU"/>
    <x v="34"/>
    <s v="Māori"/>
    <s v="Biguanides"/>
    <x v="0"/>
    <d v="2018-03-26T00:00:00"/>
    <s v="Biguanides-&gt;GLP-1 agonists-&gt;Biguanides|GLP-1 agonists"/>
  </r>
  <r>
    <s v="5sBqdjpgNm2"/>
    <x v="34"/>
    <s v="Māori"/>
    <s v="Biguanides|Insulin isophane"/>
    <x v="0"/>
    <d v="2024-09-24T00:00:00"/>
    <s v="Biguanides|Insulin isophane-&gt;Insulin aspart-&gt;Biguanides|Insulin aspart|Insulin isophane-&gt;Insulin isophane-&gt;Biguanides"/>
  </r>
  <r>
    <s v="5X.CzV9C8wo"/>
    <x v="34"/>
    <s v="Asian"/>
    <s v="Biguanides"/>
    <x v="0"/>
    <d v="2013-01-12T00:00:00"/>
    <s v="Biguanides-&gt;Biguanides|DPP-4 inhibitors-&gt;DPP-4 inhibitors-&gt;DPP-4 inhibitors|SGLT-2 inhibitors"/>
  </r>
  <r>
    <s v="5yD.R84QK0."/>
    <x v="34"/>
    <s v="Māori"/>
    <s v="Insulin isophane"/>
    <x v="1"/>
    <d v="2016-01-27T00:00:00"/>
    <s v="Insulin isophane-&gt;Biguanides"/>
  </r>
  <r>
    <s v="/um5oo9lRzk"/>
    <x v="34"/>
    <s v="Other"/>
    <s v="Biguanides"/>
    <x v="0"/>
    <d v="2021-08-09T00:00:00"/>
    <s v="Biguanides"/>
  </r>
  <r>
    <s v="/W1WatukbIc"/>
    <x v="34"/>
    <s v="Asian"/>
    <s v="Biguanides"/>
    <x v="0"/>
    <d v="2011-06-22T00:00:00"/>
    <s v="Biguanides-&gt;Biguanides|Insulin isophane-&gt;Insulin aspart-&gt;Insulin aspart|Insulin isophane-&gt;Biguanides|DPP-4 inhibitors-&gt;DPP-4 inhibitors-&gt;Biguanides|DPP-4 inhibitors|Sulfonylureas"/>
  </r>
  <r>
    <s v="/wicqMoeZ2c"/>
    <x v="34"/>
    <s v="Other"/>
    <s v="Biguanides"/>
    <x v="0"/>
    <d v="2014-08-26T00:00:00"/>
    <s v="Biguanides-&gt;Sulfonylureas-&gt;Biguanides|Sulfonylureas-&gt;Biguanides|DPP-4 inhibitors|Sulfonylureas-&gt;DPP-4 inhibitors-&gt;DPP-4 inhibitors|Sulfonylureas-&gt;DPP-4 inhibitors|SGLT-2 inhibitors|Sulfonylureas-&gt;DPP-4 inhibitors|SGLT-2 inhibitors"/>
  </r>
  <r>
    <s v="/WtAVYh/wy6"/>
    <x v="34"/>
    <s v="Other"/>
    <s v="Biguanides"/>
    <x v="0"/>
    <d v="2014-09-19T00:00:00"/>
    <s v="Biguanides"/>
  </r>
  <r>
    <s v="/2kP35e1YGA"/>
    <x v="34"/>
    <s v="Asian"/>
    <s v="Biguanides"/>
    <x v="0"/>
    <d v="2024-03-15T00:00:00"/>
    <s v="Biguanides"/>
  </r>
  <r>
    <s v=".Xb.Zqm2fTA"/>
    <x v="34"/>
    <s v="Pacific peoples"/>
    <s v="Biguanides"/>
    <x v="0"/>
    <d v="2020-03-20T00:00:00"/>
    <s v="Biguanides-&gt;DPP-4 inhibitors|Sulfonylureas-&gt;SGLT-2 inhibitors-&gt;DPP-4 inhibitors-&gt;DPP-4 inhibitors|SGLT-2 inhibitors|Sulfonylureas-&gt;DPP-4 inhibitors|SGLT-2 inhibitors-&gt;Sulfonylureas"/>
  </r>
  <r>
    <s v=".MK56gFQlYo"/>
    <x v="34"/>
    <s v="Asian"/>
    <s v="Biguanides"/>
    <x v="0"/>
    <d v="2018-06-01T00:00:00"/>
    <s v="Biguanides-&gt;Biguanides|DPP-4 inhibitors"/>
  </r>
  <r>
    <s v=".loneaOEjtU"/>
    <x v="34"/>
    <s v="Other"/>
    <s v="Biguanides"/>
    <x v="0"/>
    <d v="2024-11-06T00:00:00"/>
    <s v="Biguanides-&gt;SGLT-2 inhibitors"/>
  </r>
  <r>
    <s v=".Movi9F4lk2"/>
    <x v="34"/>
    <s v="Asian"/>
    <s v="DPP-4 inhibitors"/>
    <x v="0"/>
    <d v="2024-08-07T00:00:00"/>
    <s v="DPP-4 inhibitors"/>
  </r>
  <r>
    <s v=".n3knLPpC5M"/>
    <x v="34"/>
    <s v="Asian"/>
    <s v="Biguanides|Insulin isophane"/>
    <x v="0"/>
    <d v="2021-06-09T00:00:00"/>
    <s v="Biguanides|Insulin isophane"/>
  </r>
  <r>
    <s v=".QoECdKJI/Y"/>
    <x v="34"/>
    <s v="Other"/>
    <s v="Biguanides"/>
    <x v="0"/>
    <d v="2025-08-11T00:00:00"/>
    <s v="Biguanides"/>
  </r>
  <r>
    <s v=".SF2xsEkR7M"/>
    <x v="34"/>
    <s v="Asian"/>
    <s v="Biguanides"/>
    <x v="0"/>
    <d v="2025-07-22T00:00:00"/>
    <s v="Biguanides"/>
  </r>
  <r>
    <s v=".Sl3fqvw9a."/>
    <x v="34"/>
    <s v="Asian"/>
    <s v="Biguanides|Sulfonylureas"/>
    <x v="0"/>
    <d v="2025-02-11T00:00:00"/>
    <s v="Biguanides|Sulfonylureas-&gt;SGLT-2 inhibitors|Sulfonylureas-&gt;DPP-4 inhibitors|SGLT-2 inhibitors"/>
  </r>
  <r>
    <s v="VeBSaWmcofI"/>
    <x v="34"/>
    <s v="Māori"/>
    <s v="Biguanides"/>
    <x v="0"/>
    <d v="2012-07-27T00:00:00"/>
    <s v="Biguanides-&gt;DPP-4 inhibitors|Sulfonylureas-&gt;DPP-4 inhibitors-&gt;DPP-4 inhibitors|SGLT-2 inhibitors|Sulfonylureas"/>
  </r>
  <r>
    <s v="vbp4PXyS.Kw"/>
    <x v="34"/>
    <s v="Pacific peoples"/>
    <s v="Biguanides"/>
    <x v="0"/>
    <d v="2025-06-16T00:00:00"/>
    <s v="Biguanides"/>
  </r>
  <r>
    <s v="vBq5HHyQHUI"/>
    <x v="34"/>
    <s v="Asian"/>
    <s v="DPP-4 inhibitors"/>
    <x v="0"/>
    <d v="2024-05-10T00:00:00"/>
    <s v="DPP-4 inhibitors"/>
  </r>
  <r>
    <s v="./He2JUralU"/>
    <x v="34"/>
    <s v="Māori"/>
    <s v="Biguanides"/>
    <x v="0"/>
    <d v="2024-11-20T00:00:00"/>
    <s v="Biguanides"/>
  </r>
  <r>
    <s v=".A59kD7W.cQ"/>
    <x v="34"/>
    <s v="Other"/>
    <s v="Biguanides"/>
    <x v="0"/>
    <d v="2016-02-10T00:00:00"/>
    <s v="Biguanides"/>
  </r>
  <r>
    <s v=".9xBydHY3Bk"/>
    <x v="34"/>
    <s v="Pacific peoples"/>
    <s v="Biguanides"/>
    <x v="0"/>
    <d v="2019-01-22T00:00:00"/>
    <s v="Biguanides"/>
  </r>
  <r>
    <s v=".jwUG/O.htc"/>
    <x v="34"/>
    <s v="Asian"/>
    <s v="Biguanides"/>
    <x v="0"/>
    <d v="2018-07-27T00:00:00"/>
    <s v="Biguanides"/>
  </r>
  <r>
    <s v=".gjysh/2iHk"/>
    <x v="34"/>
    <s v="Asian"/>
    <s v="Biguanides"/>
    <x v="0"/>
    <d v="2023-04-21T00:00:00"/>
    <s v="Biguanides-&gt;Insulin aspart|Insulin isophane"/>
  </r>
  <r>
    <s v=".gx/wqhquRk"/>
    <x v="34"/>
    <s v="Other"/>
    <s v="Biguanides"/>
    <x v="0"/>
    <d v="2019-05-04T00:00:00"/>
    <s v="Biguanides"/>
  </r>
  <r>
    <s v="k3XVwzignus"/>
    <x v="34"/>
    <s v="Other"/>
    <s v="Biguanides"/>
    <x v="0"/>
    <d v="2019-01-15T00:00:00"/>
    <s v="Biguanides"/>
  </r>
  <r>
    <s v="K2qqqHhdgX."/>
    <x v="34"/>
    <s v="Other"/>
    <s v="Biguanides"/>
    <x v="0"/>
    <d v="2017-10-10T00:00:00"/>
    <s v="Biguanides"/>
  </r>
  <r>
    <s v="JVndgMwOkEU"/>
    <x v="34"/>
    <s v="Other"/>
    <s v="Biguanides"/>
    <x v="0"/>
    <d v="2023-11-27T00:00:00"/>
    <s v="Biguanides"/>
  </r>
  <r>
    <s v="JVZG6rt7LXo"/>
    <x v="34"/>
    <s v="Other"/>
    <s v="Biguanides"/>
    <x v="0"/>
    <d v="2017-06-01T00:00:00"/>
    <s v="Biguanides"/>
  </r>
  <r>
    <s v="jWnxhxiHEQ2"/>
    <x v="34"/>
    <s v="Other"/>
    <s v="Biguanides"/>
    <x v="0"/>
    <d v="2024-12-18T00:00:00"/>
    <s v="Biguanides"/>
  </r>
  <r>
    <s v="jZG3yjLWfSU"/>
    <x v="34"/>
    <s v="Māori"/>
    <s v="Biguanides"/>
    <x v="0"/>
    <d v="2023-01-31T00:00:00"/>
    <s v="Biguanides"/>
  </r>
  <r>
    <s v="jZhOr3rmXZE"/>
    <x v="34"/>
    <s v="Pacific peoples"/>
    <s v="Biguanides"/>
    <x v="0"/>
    <d v="2025-05-30T00:00:00"/>
    <s v="Biguanides"/>
  </r>
  <r>
    <s v="jXZOaiKeS36"/>
    <x v="34"/>
    <s v="Other"/>
    <s v="Biguanides"/>
    <x v="0"/>
    <d v="2015-07-09T00:00:00"/>
    <s v="Biguanides-&gt;Insulin isophane-&gt;Biguanides|Insulin isophane"/>
  </r>
  <r>
    <s v="Jq7T9HLQz9k"/>
    <x v="34"/>
    <s v="Māori"/>
    <s v="Biguanides"/>
    <x v="0"/>
    <d v="2019-02-28T00:00:00"/>
    <s v="Biguanides"/>
  </r>
  <r>
    <s v="jp5.E9/YUzI"/>
    <x v="34"/>
    <s v="Asian"/>
    <s v="Biguanides"/>
    <x v="0"/>
    <d v="2025-04-24T00:00:00"/>
    <s v="Biguanides"/>
  </r>
  <r>
    <s v="Jpfqe9EuZgc"/>
    <x v="34"/>
    <s v="Asian"/>
    <s v="Biguanides"/>
    <x v="0"/>
    <d v="2016-07-29T00:00:00"/>
    <s v="Biguanides-&gt;Sulfonylureas-&gt;DPP-4 inhibitors|Sulfonylureas-&gt;Biguanides|Sulfonylureas-&gt;Biguanides|SGLT-2 inhibitors-&gt;SGLT-2 inhibitors"/>
  </r>
  <r>
    <s v="GweSZIWumQA"/>
    <x v="34"/>
    <s v="Asian"/>
    <s v="Biguanides"/>
    <x v="0"/>
    <d v="2022-12-02T00:00:00"/>
    <s v="Biguanides"/>
  </r>
  <r>
    <s v="GVF3yJ7uJ9E"/>
    <x v="34"/>
    <s v="Other"/>
    <s v="Biguanides"/>
    <x v="0"/>
    <d v="2016-04-15T00:00:00"/>
    <s v="Biguanides"/>
  </r>
  <r>
    <s v="GtWmPSHyl9o"/>
    <x v="34"/>
    <s v="Pacific peoples"/>
    <s v="Biguanides"/>
    <x v="0"/>
    <d v="2018-11-23T00:00:00"/>
    <s v="Biguanides-&gt;DPP-4 inhibitors"/>
  </r>
  <r>
    <s v="gwLsGDnSWdc"/>
    <x v="34"/>
    <s v="Other"/>
    <s v="Biguanides"/>
    <x v="0"/>
    <d v="2019-06-18T00:00:00"/>
    <s v="Biguanides"/>
  </r>
  <r>
    <s v="gXNsywLsVbI"/>
    <x v="34"/>
    <s v="Māori"/>
    <s v="Insulin isophane"/>
    <x v="1"/>
    <d v="2024-11-04T00:00:00"/>
    <s v="Insulin isophane-&gt;Biguanides"/>
  </r>
  <r>
    <s v="gx/B3fv35uM"/>
    <x v="34"/>
    <s v="Māori"/>
    <s v="Biguanides"/>
    <x v="0"/>
    <d v="2022-02-11T00:00:00"/>
    <s v="Biguanides"/>
  </r>
  <r>
    <s v="gGFGMcn36UE"/>
    <x v="34"/>
    <s v="Other"/>
    <s v="Biguanides"/>
    <x v="0"/>
    <d v="2012-08-17T00:00:00"/>
    <s v="Biguanides"/>
  </r>
  <r>
    <s v="gG9T6dX0cN."/>
    <x v="34"/>
    <s v="Māori"/>
    <s v="Biguanides"/>
    <x v="0"/>
    <d v="2021-12-03T00:00:00"/>
    <s v="Biguanides"/>
  </r>
  <r>
    <s v="GIp00gO0lHc"/>
    <x v="34"/>
    <s v="Other"/>
    <s v="Biguanides"/>
    <x v="0"/>
    <d v="2019-11-13T00:00:00"/>
    <s v="Biguanides"/>
  </r>
  <r>
    <s v="GHbOZ6ivNl2"/>
    <x v="34"/>
    <s v="Asian"/>
    <s v="Biguanides"/>
    <x v="0"/>
    <d v="2013-01-17T00:00:00"/>
    <s v="Biguanides"/>
  </r>
  <r>
    <s v="GF/QVUbFIfY"/>
    <x v="34"/>
    <s v="Other"/>
    <s v="Biguanides"/>
    <x v="0"/>
    <d v="2022-03-02T00:00:00"/>
    <s v="Biguanides"/>
  </r>
  <r>
    <s v="gcdwxbGQ9EQ"/>
    <x v="34"/>
    <s v="Asian"/>
    <s v="Insulin isophane"/>
    <x v="1"/>
    <d v="2023-06-28T00:00:00"/>
    <s v="Insulin isophane-&gt;Biguanides"/>
  </r>
  <r>
    <s v="GRIUIKVbxUI"/>
    <x v="34"/>
    <s v="Pacific peoples"/>
    <s v="Biguanides"/>
    <x v="0"/>
    <d v="2023-05-07T00:00:00"/>
    <s v="Biguanides"/>
  </r>
  <r>
    <s v="GrTEOyqGNuY"/>
    <x v="34"/>
    <s v="Other"/>
    <s v="Biguanides"/>
    <x v="0"/>
    <d v="2019-10-18T00:00:00"/>
    <s v="Biguanides"/>
  </r>
  <r>
    <s v="GU43R/cSBrw"/>
    <x v="34"/>
    <s v="Asian"/>
    <s v="Biguanides|Insulin glargine"/>
    <x v="0"/>
    <d v="2017-01-18T00:00:00"/>
    <s v="Biguanides|Insulin glargine-&gt;Sulfonylureas-&gt;Biguanides|Sulfonylureas-&gt;Biguanides-&gt;Biguanides|DPP-4 inhibitors|Sulfonylureas-&gt;DPP-4 inhibitors|Sulfonylureas-&gt;DPP-4 inhibitors-&gt;Biguanides|DPP-4 inhibitors-&gt;Biguanides|DPP-4 inhibitors|SGLT-2 inhibitors-&gt;SGLT-2 inhibitors|Sulfonylureas-&gt;Biguanides|SGLT-2 inhibitors|Sulfonylureas"/>
  </r>
  <r>
    <s v="gqzJwH/6ZHs"/>
    <x v="34"/>
    <s v="Pacific peoples"/>
    <s v="Biguanides|Sulfonylureas"/>
    <x v="0"/>
    <d v="2014-09-19T00:00:00"/>
    <s v="Biguanides|Sulfonylureas-&gt;Sulfonylureas-&gt;Biguanides-&gt;DPP-4 inhibitors|Sulfonylureas-&gt;SGLT-2 inhibitors-&gt;SGLT-2 inhibitors|Sulfonylureas-&gt;DPP-4 inhibitors|SGLT-2 inhibitors-&gt;DPP-4 inhibitors-&gt;DPP-4 inhibitors|SGLT-2 inhibitors|Sulfonylureas"/>
  </r>
  <r>
    <s v="gMNh5XoJbI."/>
    <x v="34"/>
    <s v="Asian"/>
    <s v="Biguanides"/>
    <x v="0"/>
    <d v="2012-07-09T00:00:00"/>
    <s v="Biguanides"/>
  </r>
  <r>
    <s v="gLnbNgUAt2I"/>
    <x v="34"/>
    <s v="Asian"/>
    <s v="Biguanides"/>
    <x v="0"/>
    <d v="2022-01-12T00:00:00"/>
    <s v="Biguanides"/>
  </r>
  <r>
    <s v="Gm3QYUdcTNI"/>
    <x v="34"/>
    <s v="Asian"/>
    <s v="Biguanides"/>
    <x v="0"/>
    <d v="2021-05-10T00:00:00"/>
    <s v="Biguanides-&gt;Insulin isophane"/>
  </r>
  <r>
    <s v="Nl8ZDGPnVYA"/>
    <x v="34"/>
    <s v="Asian"/>
    <s v="Biguanides"/>
    <x v="0"/>
    <d v="2021-03-24T00:00:00"/>
    <s v="Biguanides"/>
  </r>
  <r>
    <s v="NNPrJE9iNu."/>
    <x v="34"/>
    <s v="Other"/>
    <s v="Biguanides"/>
    <x v="0"/>
    <d v="2025-07-07T00:00:00"/>
    <s v="Biguanides"/>
  </r>
  <r>
    <s v="nNTUtEwhEMM"/>
    <x v="34"/>
    <s v="Pacific peoples"/>
    <s v="Biguanides"/>
    <x v="0"/>
    <d v="2015-06-24T00:00:00"/>
    <s v="Biguanides-&gt;Sulfonylureas-&gt;Biguanides|Sulfonylureas-&gt;Biguanides|Insulin glargine-&gt;Insulin glargine-&gt;Biguanides|Insulin glargine|SGLT-2 inhibitors-&gt;Insulin glargine|SGLT-2 inhibitors"/>
  </r>
  <r>
    <s v="NncyBasWwaU"/>
    <x v="34"/>
    <s v="Pacific peoples"/>
    <s v="Biguanides"/>
    <x v="0"/>
    <d v="2024-10-29T00:00:00"/>
    <s v="Biguanides-&gt;Biguanides|Insulin isophane-&gt;Insulin isophane-&gt;Insulin aspart"/>
  </r>
  <r>
    <s v="NNoknW9c7jk"/>
    <x v="34"/>
    <s v="Other"/>
    <s v="Biguanides"/>
    <x v="0"/>
    <d v="2013-05-27T00:00:00"/>
    <s v="Biguanides"/>
  </r>
  <r>
    <s v="Nq12oiuDHV6"/>
    <x v="34"/>
    <s v="Māori"/>
    <s v="Biguanides"/>
    <x v="0"/>
    <d v="2015-10-14T00:00:00"/>
    <s v="Biguanides"/>
  </r>
  <r>
    <s v="NPyNaSalwew"/>
    <x v="34"/>
    <s v="Other"/>
    <s v="Biguanides"/>
    <x v="0"/>
    <d v="2014-03-21T00:00:00"/>
    <s v="Biguanides"/>
  </r>
  <r>
    <s v="Nrvldn9m58o"/>
    <x v="34"/>
    <s v="Pacific peoples"/>
    <s v="Sulfonylureas"/>
    <x v="0"/>
    <d v="2020-09-02T00:00:00"/>
    <s v="Sulfonylureas-&gt;Biguanides|DPP-4 inhibitors|Sulfonylureas-&gt;DPP-4 inhibitors|Sulfonylureas"/>
  </r>
  <r>
    <s v="qTSVo6hK/UI"/>
    <x v="34"/>
    <s v="Other"/>
    <s v="Biguanides"/>
    <x v="0"/>
    <d v="2025-05-12T00:00:00"/>
    <s v="Biguanides-&gt;Biguanides|DPP-4 inhibitors"/>
  </r>
  <r>
    <s v="Quq/wdCVI2Y"/>
    <x v="34"/>
    <s v="Māori"/>
    <s v="Biguanides"/>
    <x v="0"/>
    <d v="2020-07-29T00:00:00"/>
    <s v="Biguanides"/>
  </r>
  <r>
    <s v="qvexitC5qX6"/>
    <x v="34"/>
    <s v="Other"/>
    <s v="Biguanides"/>
    <x v="0"/>
    <d v="2014-11-07T00:00:00"/>
    <s v="Biguanides"/>
  </r>
  <r>
    <s v="QRbi8jWtfBs"/>
    <x v="34"/>
    <s v="Māori"/>
    <s v="Biguanides"/>
    <x v="0"/>
    <d v="2015-07-30T00:00:00"/>
    <s v="Biguanides"/>
  </r>
  <r>
    <s v="nvs0FTKPbag"/>
    <x v="34"/>
    <s v="Asian"/>
    <s v="Insulin isophane"/>
    <x v="1"/>
    <d v="2013-05-12T00:00:00"/>
    <s v="Insulin isophane-&gt;Sulfonylureas"/>
  </r>
  <r>
    <s v="QQ2F0Uh6tJU"/>
    <x v="34"/>
    <s v="Asian"/>
    <s v="Biguanides"/>
    <x v="0"/>
    <d v="2024-02-01T00:00:00"/>
    <s v="Biguanides"/>
  </r>
  <r>
    <s v="k7Gzq2cgn3o"/>
    <x v="34"/>
    <s v="Other"/>
    <s v="Biguanides"/>
    <x v="0"/>
    <d v="2011-07-07T00:00:00"/>
    <s v="Biguanides-&gt;SGLT-2 inhibitors"/>
  </r>
  <r>
    <s v="K8EOtf2Vw3g"/>
    <x v="34"/>
    <s v="Other"/>
    <s v="Biguanides"/>
    <x v="0"/>
    <d v="2014-10-29T00:00:00"/>
    <s v="Biguanides"/>
  </r>
  <r>
    <s v="KB.rUvvZhFg"/>
    <x v="34"/>
    <s v="Other"/>
    <s v="Biguanides"/>
    <x v="0"/>
    <d v="2022-05-13T00:00:00"/>
    <s v="Biguanides"/>
  </r>
  <r>
    <s v="kg2dico28KQ"/>
    <x v="34"/>
    <s v="Asian"/>
    <s v="Biguanides"/>
    <x v="0"/>
    <d v="2024-06-21T00:00:00"/>
    <s v="Biguanides"/>
  </r>
  <r>
    <s v="kcPubUe1LzI"/>
    <x v="34"/>
    <s v="Other"/>
    <s v="Biguanides"/>
    <x v="0"/>
    <d v="2016-04-14T00:00:00"/>
    <s v="Biguanides-&gt;DPP-4 inhibitors"/>
  </r>
  <r>
    <s v="Kg9JGBLXNwM"/>
    <x v="34"/>
    <s v="Asian"/>
    <s v="Biguanides"/>
    <x v="0"/>
    <d v="2024-01-26T00:00:00"/>
    <s v="Biguanides"/>
  </r>
  <r>
    <s v="nCV/SUBC2rE"/>
    <x v="34"/>
    <s v="Asian"/>
    <s v="Biguanides"/>
    <x v="0"/>
    <d v="2021-09-13T00:00:00"/>
    <s v="Biguanides"/>
  </r>
  <r>
    <s v="Nb7w2macxpw"/>
    <x v="34"/>
    <s v="Asian"/>
    <s v="Biguanides"/>
    <x v="0"/>
    <d v="2023-02-22T00:00:00"/>
    <s v="Biguanides"/>
  </r>
  <r>
    <s v="N8jmYJolr1k"/>
    <x v="34"/>
    <s v="Pacific peoples"/>
    <s v="Biguanides"/>
    <x v="0"/>
    <d v="2015-03-11T00:00:00"/>
    <s v="Biguanides-&gt;Insulin glargine-&gt;Biguanides|Insulin glargine-&gt;Insulin aspart-&gt;Biguanides|Insulin aspart-&gt;SGLT-2 inhibitors-&gt;Biguanides|Insulin aspart|SGLT-2 inhibitors-&gt;Biguanides|SGLT-2 inhibitors-&gt;GLP-1 agonists"/>
  </r>
  <r>
    <s v="NaLmy6nJmD6"/>
    <x v="34"/>
    <s v="Asian"/>
    <s v="Biguanides"/>
    <x v="0"/>
    <d v="2024-12-23T00:00:00"/>
    <s v="Biguanides"/>
  </r>
  <r>
    <s v="nA67.JQZNl2"/>
    <x v="34"/>
    <s v="Māori"/>
    <s v="Biguanides|Insulin aspart|Insulin isophane"/>
    <x v="0"/>
    <d v="2014-11-12T00:00:00"/>
    <s v="Biguanides|Insulin aspart|Insulin isophane-&gt;Insulin aspart|Insulin isophane-&gt;Biguanides-&gt;Insulin isophane with insulin neutral-&gt;Biguanides|Insulin isophane with insulin neutral-&gt;Biguanides|Sulfonylureas-&gt;Sulfonylureas-&gt;Biguanides|Insulin aspart-&gt;Insulin glargine-&gt;SGLT-2 inhibitors-&gt;GLP-1 agonists-&gt;Biguanides|GLP-1 agonists-&gt;Biguanides|GLP-1 agonists|SGLT-2 inhibitors"/>
  </r>
  <r>
    <s v="Nesz3CjIUTE"/>
    <x v="34"/>
    <s v="Māori"/>
    <s v="Biguanides"/>
    <x v="0"/>
    <d v="2017-08-16T00:00:00"/>
    <s v="Biguanides"/>
  </r>
  <r>
    <s v="Nds6IuDSTOg"/>
    <x v="34"/>
    <s v="Māori"/>
    <s v="Biguanides"/>
    <x v="0"/>
    <d v="2023-11-14T00:00:00"/>
    <s v="Biguanides"/>
  </r>
  <r>
    <s v="Ngnzyqe9JdQ"/>
    <x v="34"/>
    <s v="Other"/>
    <s v="Biguanides"/>
    <x v="0"/>
    <d v="2024-03-21T00:00:00"/>
    <s v="Biguanides"/>
  </r>
  <r>
    <s v="NjT9DGf/3wM"/>
    <x v="34"/>
    <s v="Māori"/>
    <s v="Biguanides"/>
    <x v="0"/>
    <d v="2019-03-29T00:00:00"/>
    <s v="Biguanides-&gt;Biguanides|SGLT-2 inhibitors-&gt;SGLT-2 inhibitors"/>
  </r>
  <r>
    <s v="lDWLM8EMkQ2"/>
    <x v="34"/>
    <s v="Other"/>
    <s v="Biguanides|DPP-4 inhibitors"/>
    <x v="0"/>
    <d v="2023-08-07T00:00:00"/>
    <s v="Biguanides|DPP-4 inhibitors"/>
  </r>
  <r>
    <s v="lDaF9sdonZY"/>
    <x v="34"/>
    <s v="Māori"/>
    <s v="Biguanides"/>
    <x v="0"/>
    <d v="2023-09-12T00:00:00"/>
    <s v="Biguanides-&gt;Biguanides|SGLT-2 inhibitors"/>
  </r>
  <r>
    <s v="lcofhNIW3To"/>
    <x v="34"/>
    <s v="Other"/>
    <s v="Biguanides"/>
    <x v="0"/>
    <d v="2011-06-27T00:00:00"/>
    <s v="Biguanides"/>
  </r>
  <r>
    <s v="lCjSXkQ7vRM"/>
    <x v="34"/>
    <s v="Other"/>
    <s v="Biguanides"/>
    <x v="0"/>
    <d v="2024-07-17T00:00:00"/>
    <s v="Biguanides"/>
  </r>
  <r>
    <s v="o3SaXK7UNjc"/>
    <x v="34"/>
    <s v="Other"/>
    <s v="Biguanides"/>
    <x v="0"/>
    <d v="2018-07-02T00:00:00"/>
    <s v="Biguanides"/>
  </r>
  <r>
    <s v="o3ZNLjBhaYU"/>
    <x v="34"/>
    <s v="Other"/>
    <s v="Biguanides"/>
    <x v="0"/>
    <d v="2016-06-20T00:00:00"/>
    <s v="Biguanides"/>
  </r>
  <r>
    <s v="NZD.aIR9Cxo"/>
    <x v="34"/>
    <s v="Māori"/>
    <s v="Biguanides"/>
    <x v="0"/>
    <d v="2019-03-06T00:00:00"/>
    <s v="Biguanides"/>
  </r>
  <r>
    <s v="O.aSeY4/4UU"/>
    <x v="34"/>
    <s v="Other"/>
    <s v="Biguanides"/>
    <x v="0"/>
    <d v="2024-11-09T00:00:00"/>
    <s v="Biguanides"/>
  </r>
  <r>
    <s v="OENAeyAquyY"/>
    <x v="34"/>
    <s v="Asian"/>
    <s v="Biguanides|Insulin aspart|Insulin isophane"/>
    <x v="0"/>
    <d v="2022-08-15T00:00:00"/>
    <s v="Biguanides|Insulin aspart|Insulin isophane-&gt;Insulin isophane|Insulin lispro"/>
  </r>
  <r>
    <s v="ofMezO9vdDQ"/>
    <x v="34"/>
    <s v="Other"/>
    <s v="Biguanides"/>
    <x v="0"/>
    <d v="2019-01-21T00:00:00"/>
    <s v="Biguanides"/>
  </r>
  <r>
    <s v="OGletpXtG2M"/>
    <x v="34"/>
    <s v="Other"/>
    <s v="Biguanides"/>
    <x v="0"/>
    <d v="2016-09-14T00:00:00"/>
    <s v="Biguanides"/>
  </r>
  <r>
    <s v="ogTzimWfS/2"/>
    <x v="34"/>
    <s v="Māori"/>
    <s v="Biguanides"/>
    <x v="0"/>
    <d v="2021-06-04T00:00:00"/>
    <s v="Biguanides-&gt;DPP-4 inhibitors-&gt;Biguanides|DPP-4 inhibitors-&gt;DPP-4 inhibitors|SGLT-2 inhibitors"/>
  </r>
  <r>
    <s v="Ohfta1tOFRk"/>
    <x v="34"/>
    <s v="Asian"/>
    <s v="Biguanides"/>
    <x v="0"/>
    <d v="2023-06-20T00:00:00"/>
    <s v="Biguanides-&gt;DPP-4 inhibitors"/>
  </r>
  <r>
    <s v="OHolLzvYd1c"/>
    <x v="34"/>
    <s v="Pacific peoples"/>
    <s v="Biguanides"/>
    <x v="0"/>
    <d v="2011-11-18T00:00:00"/>
    <s v="Biguanides-&gt;DPP-4 inhibitors-&gt;SGLT-2 inhibitors-&gt;Sulfonylureas-&gt;DPP-4 inhibitors|Sulfonylureas"/>
  </r>
  <r>
    <s v="ohaJRW.iVOw"/>
    <x v="34"/>
    <s v="Pacific peoples"/>
    <s v="Biguanides"/>
    <x v="0"/>
    <d v="2011-02-16T00:00:00"/>
    <s v="Biguanides-&gt;Insulin isophane-&gt;Biguanides|Insulin isophane-&gt;Biguanides|Sulfonylureas-&gt;Insulin glargine-&gt;Biguanides|Insulin glargine|Sulfonylureas-&gt;Biguanides|DPP-4 inhibitors|Insulin glargine-&gt;DPP-4 inhibitors|Insulin glargine-&gt;Biguanides|GLP-1 agonists|Insulin glargine-&gt;GLP-1 agonists|Insulin glargine-&gt;Biguanides|Insulin glargine-&gt;Insulin aspart-&gt;Biguanides|Insulin aspart|Insulin glargine-&gt;DPP-4 inhibitors|SGLT-2 inhibitors-&gt;Biguanides|DPP-4 inhibitors|Insulin aspart|Insulin glargine|SGLT-2 inhibitors-&gt;DPP-4 inhibitors|GLP-1 agonists|Insulin aspart|Insulin glargine-&gt;GLP-1 agonists-&gt;GLP-1 agonists|Insulin aspart"/>
  </r>
  <r>
    <s v="ocTJwZJZ.2g"/>
    <x v="34"/>
    <s v="Pacific peoples"/>
    <s v="Biguanides"/>
    <x v="0"/>
    <d v="2018-03-28T00:00:00"/>
    <s v="Biguanides"/>
  </r>
  <r>
    <s v="oCutR4nzR9U"/>
    <x v="34"/>
    <s v="Other"/>
    <s v="Biguanides"/>
    <x v="0"/>
    <d v="2024-09-03T00:00:00"/>
    <s v="Biguanides"/>
  </r>
  <r>
    <s v="Oc0bBEuMMfQ"/>
    <x v="34"/>
    <s v="Other"/>
    <s v="Biguanides"/>
    <x v="0"/>
    <d v="2023-03-09T00:00:00"/>
    <s v="Biguanides"/>
  </r>
  <r>
    <s v="ObqcJLnfIto"/>
    <x v="34"/>
    <s v="Other"/>
    <s v="Biguanides"/>
    <x v="0"/>
    <d v="2021-06-10T00:00:00"/>
    <s v="Biguanides-&gt;Insulin aspart|Insulin isophane-&gt;Insulin isophane"/>
  </r>
  <r>
    <s v="O6lm/ACKgR."/>
    <x v="34"/>
    <s v="Asian"/>
    <s v="Biguanides|Sulfonylureas"/>
    <x v="0"/>
    <d v="2017-09-01T00:00:00"/>
    <s v="Biguanides|Sulfonylureas-&gt;Biguanides-&gt;Sulfonylureas"/>
  </r>
  <r>
    <s v="rV0cqoU9YcY"/>
    <x v="34"/>
    <s v="Other"/>
    <s v="Biguanides"/>
    <x v="0"/>
    <d v="2017-12-11T00:00:00"/>
    <s v="Biguanides"/>
  </r>
  <r>
    <s v="RUFiMDa8tAk"/>
    <x v="34"/>
    <s v="Other"/>
    <s v="Biguanides"/>
    <x v="0"/>
    <d v="2024-01-18T00:00:00"/>
    <s v="Biguanides"/>
  </r>
  <r>
    <s v="rwpsVegPjzE"/>
    <x v="34"/>
    <s v="Pacific peoples"/>
    <s v="Biguanides"/>
    <x v="0"/>
    <d v="2022-01-11T00:00:00"/>
    <s v="Biguanides-&gt;GLP-1 agonists-&gt;Biguanides|GLP-1 agonists"/>
  </r>
  <r>
    <s v="RW5F.tBd8u6"/>
    <x v="34"/>
    <s v="Asian"/>
    <s v="Biguanides"/>
    <x v="0"/>
    <d v="2025-10-06T00:00:00"/>
    <s v="Biguanides"/>
  </r>
  <r>
    <s v="rOLCDFWxHnU"/>
    <x v="34"/>
    <s v="Māori"/>
    <s v="Biguanides"/>
    <x v="0"/>
    <d v="2013-06-12T00:00:00"/>
    <s v="Biguanides"/>
  </r>
  <r>
    <s v="rq2uAXbjLlQ"/>
    <x v="34"/>
    <s v="Asian"/>
    <s v="Insulin glargine"/>
    <x v="1"/>
    <d v="2022-06-21T00:00:00"/>
    <s v="Insulin glargine-&gt;Biguanides-&gt;Biguanides|Insulin glargine|Sulfonylureas-&gt;Biguanides|Sulfonylureas-&gt;DPP-4 inhibitors|Sulfonylureas"/>
  </r>
  <r>
    <s v="Rqqaycf9Gx6"/>
    <x v="34"/>
    <s v="Pacific peoples"/>
    <s v="Biguanides"/>
    <x v="0"/>
    <d v="2023-05-31T00:00:00"/>
    <s v="Biguanides"/>
  </r>
  <r>
    <s v="RQmRFQnB3Og"/>
    <x v="34"/>
    <s v="Māori"/>
    <s v="Biguanides|Sulfonylureas"/>
    <x v="0"/>
    <d v="2014-01-03T00:00:00"/>
    <s v="Biguanides|Sulfonylureas-&gt;Sulfonylureas-&gt;Biguanides"/>
  </r>
  <r>
    <s v="rt/xKcaSFFc"/>
    <x v="34"/>
    <s v="Other"/>
    <s v="Biguanides"/>
    <x v="0"/>
    <d v="2019-12-30T00:00:00"/>
    <s v="Biguanides"/>
  </r>
  <r>
    <s v="rt1H3BWzJ7I"/>
    <x v="34"/>
    <s v="Other"/>
    <s v="Biguanides"/>
    <x v="0"/>
    <d v="2021-09-10T00:00:00"/>
    <s v="Biguanides"/>
  </r>
  <r>
    <s v="oPjLb6WA5TI"/>
    <x v="34"/>
    <s v="Other"/>
    <s v="Biguanides"/>
    <x v="0"/>
    <d v="2020-02-04T00:00:00"/>
    <s v="Biguanides"/>
  </r>
  <r>
    <s v="OouvnIPhmL2"/>
    <x v="34"/>
    <s v="Māori"/>
    <s v="Biguanides"/>
    <x v="0"/>
    <d v="2015-08-28T00:00:00"/>
    <s v="Biguanides-&gt;GLP-1 agonists-&gt;Biguanides|GLP-1 agonists"/>
  </r>
  <r>
    <s v="oMI2xRSEfJg"/>
    <x v="34"/>
    <s v="Other"/>
    <s v="Biguanides"/>
    <x v="0"/>
    <d v="2016-10-14T00:00:00"/>
    <s v="Biguanides"/>
  </r>
  <r>
    <s v="oLhEzzweN6E"/>
    <x v="34"/>
    <s v="Other"/>
    <s v="Biguanides"/>
    <x v="0"/>
    <d v="2017-10-11T00:00:00"/>
    <s v="Biguanides-&gt;Insulin isophane"/>
  </r>
  <r>
    <s v="rnNjKJox2Wc"/>
    <x v="34"/>
    <s v="Māori"/>
    <s v="DPP-4 inhibitors"/>
    <x v="0"/>
    <d v="2024-06-01T00:00:00"/>
    <s v="DPP-4 inhibitors-&gt;DPP-4 inhibitors|SGLT-2 inhibitors-&gt;Sulfonylureas-&gt;GLP-1 agonists|Sulfonylureas-&gt;DPP-4 inhibitors|GLP-1 agonists|Sulfonylureas-&gt;Biguanides|GLP-1 agonists|Sulfonylureas-&gt;Biguanides|Sulfonylureas"/>
  </r>
  <r>
    <s v="OtPDOzYDEj6"/>
    <x v="34"/>
    <s v="Other"/>
    <s v="Biguanides"/>
    <x v="0"/>
    <d v="2019-05-12T00:00:00"/>
    <s v="Biguanides-&gt;DPP-4 inhibitors-&gt;Biguanides|DPP-4 inhibitors-&gt;DPP-4 inhibitors|SGLT-2 inhibitors-&gt;Insulin glargine-&gt;DPP-4 inhibitors|Insulin glargine|SGLT-2 inhibitors-&gt;Insulin glargine|SGLT-2 inhibitors"/>
  </r>
  <r>
    <s v="osPNHgoPd32"/>
    <x v="34"/>
    <s v="Asian"/>
    <s v="Biguanides|DPP-4 inhibitors"/>
    <x v="0"/>
    <d v="2019-07-11T00:00:00"/>
    <s v="Biguanides|DPP-4 inhibitors-&gt;DPP-4 inhibitors-&gt;Sulfonylureas-&gt;SGLT-2 inhibitors-&gt;DPP-4 inhibitors|SGLT-2 inhibitors"/>
  </r>
  <r>
    <s v="S8MjpDzj3ew"/>
    <x v="34"/>
    <s v="Other"/>
    <s v="Biguanides"/>
    <x v="0"/>
    <d v="2011-11-11T00:00:00"/>
    <s v="Biguanides"/>
  </r>
  <r>
    <s v="S9mkt2iuhfk"/>
    <x v="34"/>
    <s v="Pacific peoples"/>
    <s v="Biguanides"/>
    <x v="0"/>
    <d v="2013-03-20T00:00:00"/>
    <s v="Biguanides-&gt;Sulfonylureas-&gt;Biguanides|Sulfonylureas-&gt;Biguanides|DPP-4 inhibitors|SGLT-2 inhibitors-&gt;DPP-4 inhibitors|SGLT-2 inhibitors-&gt;GLP-1 agonists-&gt;GLP-1 agonists|SGLT-2 inhibitors-&gt;SGLT-2 inhibitors-&gt;Insulin glargine-&gt;Insulin glargine|SGLT-2 inhibitors-&gt;GLP-1 agonists|Sulfonylureas-&gt;Insulin glargine|SGLT-2 inhibitors|Sulfonylureas-&gt;GLP-1 agonists|Insulin glargine-&gt;Insulin glargine|Sulfonylureas-&gt;SGLT-2 inhibitors|Sulfonylureas-&gt;GLP-1 agonists|Insulin glargine|SGLT-2 inhibitors|Sulfonylureas"/>
  </r>
  <r>
    <s v="S0nlonhQfsU"/>
    <x v="34"/>
    <s v="Māori"/>
    <s v="Biguanides"/>
    <x v="0"/>
    <d v="2015-09-02T00:00:00"/>
    <s v="Biguanides-&gt;DPP-4 inhibitors-&gt;DPP-4 inhibitors|GLP-1 agonists-&gt;GLP-1 agonists-&gt;Biguanides|GLP-1 agonists-&gt;Biguanides|GLP-1 agonists|Insulin glargine-&gt;GLP-1 agonists|Insulin glargine"/>
  </r>
  <r>
    <s v="RyxSadCD1nM"/>
    <x v="34"/>
    <s v="Other"/>
    <s v="Biguanides"/>
    <x v="0"/>
    <d v="2018-12-05T00:00:00"/>
    <s v="Biguanides"/>
  </r>
  <r>
    <s v="sdzClI7yu7I"/>
    <x v="34"/>
    <s v="Other"/>
    <s v="Biguanides"/>
    <x v="0"/>
    <d v="2017-05-16T00:00:00"/>
    <s v="Biguanides-&gt;DPP-4 inhibitors-&gt;Insulin glargine-&gt;SGLT-2 inhibitors-&gt;DPP-4 inhibitors|Insulin glargine|SGLT-2 inhibitors-&gt;Biguanides|GLP-1 agonists-&gt;GLP-1 agonists-&gt;Biguanides|GLP-1 agonists|SGLT-2 inhibitors-&gt;Biguanides|SGLT-2 inhibitors-&gt;GLP-1 agonists|SGLT-2 inhibitors-&gt;Biguanides|GLP-1 agonists|SGLT-2 inhibitors|Sulfonylureas"/>
  </r>
  <r>
    <s v="sdg9dwOm.ho"/>
    <x v="34"/>
    <s v="Māori"/>
    <s v="Biguanides"/>
    <x v="0"/>
    <d v="2014-10-10T00:00:00"/>
    <s v="Biguanides-&gt;Insulin isophane-&gt;SGLT-2 inhibitors-&gt;Biguanides|GLP-1 agonists-&gt;GLP-1 agonists"/>
  </r>
  <r>
    <s v="SD6pMcZYB8U"/>
    <x v="34"/>
    <s v="Asian"/>
    <s v="Biguanides|Insulin isophane"/>
    <x v="0"/>
    <d v="2021-06-03T00:00:00"/>
    <s v="Biguanides|Insulin isophane-&gt;Insulin isophane"/>
  </r>
  <r>
    <s v="SBYlbp2itAY"/>
    <x v="34"/>
    <s v="Pacific peoples"/>
    <s v="Biguanides"/>
    <x v="0"/>
    <d v="2019-11-14T00:00:00"/>
    <s v="Biguanides-&gt;Insulin aspart|Insulin isophane-&gt;Biguanides|Insulin aspart|Insulin isophane-&gt;Insulin isophane-&gt;Insulin aspart"/>
  </r>
  <r>
    <s v="sjpJjPFklvw"/>
    <x v="34"/>
    <s v="Other"/>
    <s v="Biguanides"/>
    <x v="0"/>
    <d v="2024-10-07T00:00:00"/>
    <s v="Biguanides"/>
  </r>
  <r>
    <s v="Sk42oroLoyg"/>
    <x v="34"/>
    <s v="Māori"/>
    <s v="Biguanides"/>
    <x v="0"/>
    <d v="2013-02-26T00:00:00"/>
    <s v="Biguanides"/>
  </r>
  <r>
    <s v="shIPcfgWcm2"/>
    <x v="34"/>
    <s v="Pacific peoples"/>
    <s v="Biguanides"/>
    <x v="0"/>
    <d v="2014-07-18T00:00:00"/>
    <s v="Biguanides-&gt;Sulfonylureas-&gt;DPP-4 inhibitors-&gt;SGLT-2 inhibitors-&gt;GLP-1 agonists-&gt;DPP-4 inhibitors|GLP-1 agonists-&gt;GLP-1 agonists|SGLT-2 inhibitors"/>
  </r>
  <r>
    <s v="Vk46m73nVF."/>
    <x v="34"/>
    <s v="Other"/>
    <s v="Biguanides"/>
    <x v="0"/>
    <d v="2016-10-03T00:00:00"/>
    <s v="Biguanides-&gt;Sulfonylureas-&gt;Biguanides|Sulfonylureas-&gt;Biguanides|SGLT-2 inhibitors-&gt;SGLT-2 inhibitors"/>
  </r>
  <r>
    <s v="VMkypcHWjeU"/>
    <x v="34"/>
    <s v="Other"/>
    <s v="Biguanides"/>
    <x v="0"/>
    <d v="2016-01-19T00:00:00"/>
    <s v="Biguanides"/>
  </r>
  <r>
    <s v="vMcN1Ss6VB."/>
    <x v="34"/>
    <s v="Asian"/>
    <s v="Biguanides|Insulin isophane"/>
    <x v="0"/>
    <d v="2021-08-11T00:00:00"/>
    <s v="Biguanides|Insulin isophane-&gt;Insulin aspart|Insulin isophane"/>
  </r>
  <r>
    <s v="Vqcccqj86SU"/>
    <x v="34"/>
    <s v="Māori"/>
    <s v="Biguanides"/>
    <x v="0"/>
    <d v="2014-09-30T00:00:00"/>
    <s v="Biguanides"/>
  </r>
  <r>
    <s v="vRbQQf6m7l."/>
    <x v="34"/>
    <s v="Other"/>
    <s v="Biguanides"/>
    <x v="0"/>
    <d v="2019-07-31T00:00:00"/>
    <s v="Biguanides"/>
  </r>
  <r>
    <s v="vWYiEX/LHeQ"/>
    <x v="34"/>
    <s v="Pacific peoples"/>
    <s v="Biguanides"/>
    <x v="0"/>
    <d v="2019-09-17T00:00:00"/>
    <s v="Biguanides-&gt;Biguanides|Insulin isophane-&gt;Insulin isophane-&gt;SGLT-2 inhibitors"/>
  </r>
  <r>
    <s v="vWysFVPeZGQ"/>
    <x v="34"/>
    <s v="Other"/>
    <s v="Biguanides|Insulin isophane"/>
    <x v="0"/>
    <d v="2014-09-25T00:00:00"/>
    <s v="Biguanides|Insulin isophane-&gt;Insulin isophane-&gt;Insulin aspart-&gt;Insulin aspart|Insulin isophane-&gt;Biguanides|Insulin aspart|Insulin glargine-&gt;Insulin glargine-&gt;GLP-1 agonists|Insulin aspart|Insulin glargine-&gt;Biguanides|GLP-1 agonists-&gt;GLP-1 agonists-&gt;GLP-1 agonists|Insulin glargine"/>
  </r>
  <r>
    <s v="VTFhKYBB7qM"/>
    <x v="34"/>
    <s v="Other"/>
    <s v="Biguanides|Insulin isophane|Insulin lispro"/>
    <x v="0"/>
    <d v="2020-01-15T00:00:00"/>
    <s v="Biguanides|Insulin isophane|Insulin lispro-&gt;Insulin aspart|Insulin glargine-&gt;Biguanides"/>
  </r>
  <r>
    <s v="VzQre.JRKVQ"/>
    <x v="34"/>
    <s v="Asian"/>
    <s v="Biguanides"/>
    <x v="0"/>
    <d v="2023-06-28T00:00:00"/>
    <s v="Biguanides-&gt;Biguanides|SGLT-2 inhibitors"/>
  </r>
  <r>
    <s v="W1vorZ4.BR6"/>
    <x v="34"/>
    <s v="Asian"/>
    <s v="Biguanides"/>
    <x v="0"/>
    <d v="2022-01-13T00:00:00"/>
    <s v="Biguanides-&gt;DPP-4 inhibitors|SGLT-2 inhibitors-&gt;DPP-4 inhibitors-&gt;SGLT-2 inhibitors-&gt;Biguanides|SGLT-2 inhibitors"/>
  </r>
  <r>
    <s v="W3AForgRQlE"/>
    <x v="34"/>
    <s v="Māori"/>
    <s v="Biguanides"/>
    <x v="0"/>
    <d v="2015-01-29T00:00:00"/>
    <s v="Biguanides-&gt;Biguanides|DPP-4 inhibitors-&gt;DPP-4 inhibitors-&gt;SGLT-2 inhibitors-&gt;Biguanides|GLP-1 agonists-&gt;GLP-1 agonists"/>
  </r>
  <r>
    <s v="wD31..fLnLY"/>
    <x v="34"/>
    <s v="Pacific peoples"/>
    <s v="Biguanides"/>
    <x v="0"/>
    <d v="2019-05-02T00:00:00"/>
    <s v="Biguanides-&gt;DPP-4 inhibitors-&gt;SGLT-2 inhibitors-&gt;Insulin glargine|SGLT-2 inhibitors"/>
  </r>
  <r>
    <s v="w7AxlWUfhlk"/>
    <x v="34"/>
    <s v="Pacific peoples"/>
    <s v="Biguanides"/>
    <x v="0"/>
    <d v="2014-03-07T00:00:00"/>
    <s v="Biguanides-&gt;Biguanides|Insulin aspart|Insulin isophane-&gt;Insulin aspart|Insulin isophane-&gt;SGLT-2 inhibitors-&gt;Insulin glargine-&gt;Insulin glargine|SGLT-2 inhibitors-&gt;GLP-1 agonists-&gt;GLP-1 agonists|Insulin glargine"/>
  </r>
  <r>
    <s v="CRYynT4UNKg"/>
    <x v="34"/>
    <s v="Pacific peoples"/>
    <s v="Biguanides"/>
    <x v="0"/>
    <d v="2015-02-05T00:00:00"/>
    <s v="Biguanides-&gt;Biguanides|Sulfonylureas-&gt;Biguanides|Insulin isophane|Sulfonylureas-&gt;Insulin isophane-&gt;DPP-4 inhibitors-&gt;SGLT-2 inhibitors-&gt;DPP-4 inhibitors|SGLT-2 inhibitors"/>
  </r>
  <r>
    <s v="cVDEbkvVGWo"/>
    <x v="34"/>
    <s v="Asian"/>
    <s v="Biguanides"/>
    <x v="0"/>
    <d v="2020-08-18T00:00:00"/>
    <s v="Biguanides"/>
  </r>
  <r>
    <s v="CwEIrFciXQ2"/>
    <x v="34"/>
    <s v="Other"/>
    <s v="Biguanides"/>
    <x v="0"/>
    <d v="2024-09-03T00:00:00"/>
    <s v="Biguanides"/>
  </r>
  <r>
    <s v="CqB0UH4rF.s"/>
    <x v="34"/>
    <s v="Pacific peoples"/>
    <s v="Biguanides"/>
    <x v="0"/>
    <d v="2023-07-13T00:00:00"/>
    <s v="Biguanides-&gt;Biguanides|SGLT-2 inhibitors-&gt;SGLT-2 inhibitors"/>
  </r>
  <r>
    <s v="d1MfJM8ITjs"/>
    <x v="34"/>
    <s v="Other"/>
    <s v="Biguanides"/>
    <x v="0"/>
    <d v="2018-05-01T00:00:00"/>
    <s v="Biguanides"/>
  </r>
  <r>
    <s v="FYSnzjPInwA"/>
    <x v="34"/>
    <s v="Pacific peoples"/>
    <s v="Biguanides|Sulfonylureas"/>
    <x v="0"/>
    <d v="2015-08-03T00:00:00"/>
    <s v="Biguanides|Sulfonylureas-&gt;Sulfonylureas-&gt;Biguanides|DPP-4 inhibitors-&gt;DPP-4 inhibitors-&gt;DPP-4 inhibitors|Sulfonylureas-&gt;DPP-4 inhibitors|SGLT-2 inhibitors|Sulfonylureas-&gt;Thiazolidinedione-&gt;DPP-4 inhibitors|SGLT-2 inhibitors|Sulfonylureas|Thiazolidinedione"/>
  </r>
  <r>
    <s v="G9.NLLy6ohI"/>
    <x v="34"/>
    <s v="Māori"/>
    <s v="Biguanides"/>
    <x v="0"/>
    <d v="2022-06-28T00:00:00"/>
    <s v="Biguanides"/>
  </r>
  <r>
    <s v="g0xsMS/aozo"/>
    <x v="34"/>
    <s v="Other"/>
    <s v="Biguanides"/>
    <x v="0"/>
    <d v="2023-04-28T00:00:00"/>
    <s v="Biguanides-&gt;Insulin aspart-&gt;Insulin isophane"/>
  </r>
  <r>
    <s v="8TI6gRbWjg6"/>
    <x v="34"/>
    <s v="Asian"/>
    <s v="Biguanides"/>
    <x v="0"/>
    <d v="2025-05-09T00:00:00"/>
    <s v="Biguanides"/>
  </r>
  <r>
    <s v="8VplS8AOrQo"/>
    <x v="34"/>
    <s v="Asian"/>
    <s v="Biguanides"/>
    <x v="0"/>
    <d v="2012-03-28T00:00:00"/>
    <s v="Biguanides-&gt;Biguanides|Sulfonylureas-&gt;SGLT-2 inhibitors-&gt;DPP-4 inhibitors|SGLT-2 inhibitors"/>
  </r>
  <r>
    <s v="8YjvtChahas"/>
    <x v="34"/>
    <s v="Asian"/>
    <s v="Biguanides|Sulfonylureas"/>
    <x v="0"/>
    <d v="2021-04-22T00:00:00"/>
    <s v="Biguanides|Sulfonylureas-&gt;Biguanides-&gt;DPP-4 inhibitors"/>
  </r>
  <r>
    <s v="8SOsLBMc5hc"/>
    <x v="34"/>
    <s v="Other"/>
    <s v="Insulin glargine"/>
    <x v="1"/>
    <d v="2024-09-19T00:00:00"/>
    <s v="Insulin glargine-&gt;DPP-4 inhibitors|Insulin glargine-&gt;Biguanides"/>
  </r>
  <r>
    <s v="8Ot1V0J0Q5s"/>
    <x v="34"/>
    <s v="Other"/>
    <s v="Biguanides"/>
    <x v="0"/>
    <d v="2018-07-17T00:00:00"/>
    <s v="Biguanides-&gt;SGLT-2 inhibitors-&gt;Biguanides|SGLT-2 inhibitors-&gt;DPP-4 inhibitors|SGLT-2 inhibitors-&gt;Biguanides|GLP-1 agonists-&gt;GLP-1 agonists"/>
  </r>
  <r>
    <s v="8Ngfxmaj4Pg"/>
    <x v="34"/>
    <s v="Pacific peoples"/>
    <s v="Biguanides"/>
    <x v="0"/>
    <d v="2025-10-02T00:00:00"/>
    <s v="Biguanides"/>
  </r>
  <r>
    <s v="cD9vd5RlJaY"/>
    <x v="34"/>
    <s v="Other"/>
    <s v="Biguanides"/>
    <x v="0"/>
    <d v="2015-04-11T00:00:00"/>
    <s v="Biguanides-&gt;Insulin aspart|Insulin isophane"/>
  </r>
  <r>
    <s v="ccVsOXIVzS."/>
    <x v="34"/>
    <s v="Asian"/>
    <s v="Biguanides"/>
    <x v="0"/>
    <d v="2019-09-20T00:00:00"/>
    <s v="Biguanides-&gt;DPP-4 inhibitors"/>
  </r>
  <r>
    <s v="CeSyAKDAuWU"/>
    <x v="34"/>
    <s v="Asian"/>
    <s v="Biguanides|Insulin glargine"/>
    <x v="0"/>
    <d v="2021-12-09T00:00:00"/>
    <s v="Biguanides|Insulin glargine-&gt;Biguanides-&gt;DPP-4 inhibitors-&gt;Biguanides|DPP-4 inhibitors"/>
  </r>
  <r>
    <s v="9CmjaQW.3fk"/>
    <x v="34"/>
    <s v="Māori"/>
    <s v="Biguanides"/>
    <x v="0"/>
    <d v="2015-04-07T00:00:00"/>
    <s v="Biguanides-&gt;DPP-4 inhibitors-&gt;SGLT-2 inhibitors-&gt;Biguanides|SGLT-2 inhibitors-&gt;DPP-4 inhibitors|SGLT-2 inhibitors-&gt;DPP-4 inhibitors|Insulin glargine|SGLT-2 inhibitors-&gt;Insulin glargine-&gt;GLP-1 agonists|Insulin glargine-&gt;GLP-1 agonists-&gt;GLP-1 agonists|Insulin aspart-&gt;GLP-1 agonists|Insulin aspart|Insulin glargine"/>
  </r>
  <r>
    <s v="cC4OFIYI8og"/>
    <x v="34"/>
    <s v="Other"/>
    <s v="Biguanides"/>
    <x v="0"/>
    <d v="2019-05-20T00:00:00"/>
    <s v="Biguanides"/>
  </r>
  <r>
    <s v="9AYxFYwXFyo"/>
    <x v="34"/>
    <s v="Māori"/>
    <s v="Biguanides"/>
    <x v="0"/>
    <d v="2024-07-16T00:00:00"/>
    <s v="Biguanides"/>
  </r>
  <r>
    <s v="ch3PLWLY4Cs"/>
    <x v="34"/>
    <s v="Asian"/>
    <s v="Biguanides"/>
    <x v="0"/>
    <d v="2024-12-18T00:00:00"/>
    <s v="Biguanides"/>
  </r>
  <r>
    <s v="CINCHHq2iJU"/>
    <x v="34"/>
    <s v="Pacific peoples"/>
    <s v="Biguanides"/>
    <x v="0"/>
    <d v="2011-12-17T00:00:00"/>
    <s v="Biguanides-&gt;Sulfonylureas-&gt;Biguanides|Sulfonylureas-&gt;Insulin isophane-&gt;SGLT-2 inhibitors|Sulfonylureas"/>
  </r>
  <r>
    <s v="CkM5.G757bM"/>
    <x v="34"/>
    <s v="Other"/>
    <s v="Biguanides"/>
    <x v="0"/>
    <d v="2023-05-29T00:00:00"/>
    <s v="Biguanides"/>
  </r>
  <r>
    <s v="172qwlS0WWM"/>
    <x v="34"/>
    <s v="Asian"/>
    <s v="Biguanides"/>
    <x v="0"/>
    <d v="2023-06-27T00:00:00"/>
    <s v="Biguanides"/>
  </r>
  <r>
    <s v="0Yj2aT4yqLo"/>
    <x v="34"/>
    <s v="Māori"/>
    <s v="Biguanides"/>
    <x v="0"/>
    <d v="2014-10-16T00:00:00"/>
    <s v="Biguanides"/>
  </r>
  <r>
    <s v="0yKjY1EKVLk"/>
    <x v="34"/>
    <s v="Asian"/>
    <s v="Biguanides|DPP-4 inhibitors"/>
    <x v="0"/>
    <d v="2024-06-26T00:00:00"/>
    <s v="Biguanides|DPP-4 inhibitors"/>
  </r>
  <r>
    <s v="1bO44pVWX6."/>
    <x v="34"/>
    <s v="Asian"/>
    <s v="Biguanides"/>
    <x v="0"/>
    <d v="2021-07-29T00:00:00"/>
    <s v="Biguanides"/>
  </r>
  <r>
    <s v="1APv9tjcf6s"/>
    <x v="34"/>
    <s v="Asian"/>
    <s v="Insulin aspart|Insulin isophane"/>
    <x v="1"/>
    <d v="2022-01-20T00:00:00"/>
    <s v="Insulin aspart|Insulin isophane-&gt;Insulin aspart-&gt;Insulin isophane-&gt;Biguanides"/>
  </r>
  <r>
    <s v="0RHAfKXOBss"/>
    <x v="34"/>
    <s v="Asian"/>
    <s v="Biguanides"/>
    <x v="0"/>
    <d v="2013-07-23T00:00:00"/>
    <s v="Biguanides-&gt;Insulin aspart|Insulin isophane-&gt;Insulin aspart-&gt;Biguanides|Insulin aspart-&gt;Biguanides|Sulfonylureas"/>
  </r>
  <r>
    <s v="0pTB6OAHKvE"/>
    <x v="34"/>
    <s v="Pacific peoples"/>
    <s v="Biguanides"/>
    <x v="0"/>
    <d v="2022-06-27T00:00:00"/>
    <s v="Biguanides-&gt;DPP-4 inhibitors-&gt;Biguanides|DPP-4 inhibitors-&gt;SGLT-2 inhibitors-&gt;Biguanides|DPP-4 inhibitors|SGLT-2 inhibitors-&gt;DPP-4 inhibitors|SGLT-2 inhibitors"/>
  </r>
  <r>
    <s v="0oajmlUFqf6"/>
    <x v="34"/>
    <s v="Other"/>
    <s v="Biguanides"/>
    <x v="0"/>
    <d v="2014-06-26T00:00:00"/>
    <s v="Biguanides"/>
  </r>
  <r>
    <s v="0oou5bfJxAE"/>
    <x v="34"/>
    <s v="Other"/>
    <s v="Biguanides"/>
    <x v="0"/>
    <d v="2020-08-18T00:00:00"/>
    <s v="Biguanides"/>
  </r>
  <r>
    <s v="0T.MGRS5X1I"/>
    <x v="34"/>
    <s v="Asian"/>
    <s v="Biguanides|Sulfonylureas"/>
    <x v="0"/>
    <d v="2019-06-07T00:00:00"/>
    <s v="Biguanides|Sulfonylureas-&gt;Biguanides-&gt;SGLT-2 inhibitors-&gt;Biguanides|SGLT-2 inhibitors-&gt;DPP-4 inhibitors"/>
  </r>
  <r>
    <s v="0tvRKQALlCI"/>
    <x v="34"/>
    <s v="Other"/>
    <s v="Biguanides|Insulin isophane"/>
    <x v="0"/>
    <d v="2015-03-17T00:00:00"/>
    <s v="Biguanides|Insulin isophane-&gt;Insulin isophane"/>
  </r>
  <r>
    <s v="0Mb409EC4b."/>
    <x v="34"/>
    <s v="Asian"/>
    <s v="Biguanides"/>
    <x v="0"/>
    <d v="2024-05-28T00:00:00"/>
    <s v="Biguanides"/>
  </r>
  <r>
    <s v="0iJpErLQNiM"/>
    <x v="34"/>
    <s v="Other"/>
    <s v="Biguanides"/>
    <x v="0"/>
    <d v="2011-10-28T00:00:00"/>
    <s v="Biguanides"/>
  </r>
  <r>
    <s v="0cqk9LIlQZk"/>
    <x v="34"/>
    <s v="Other"/>
    <s v="Biguanides"/>
    <x v="0"/>
    <d v="2024-08-05T00:00:00"/>
    <s v="Biguanides"/>
  </r>
  <r>
    <s v="0bByDiveqSk"/>
    <x v="34"/>
    <s v="Asian"/>
    <s v="Biguanides"/>
    <x v="0"/>
    <d v="2020-10-29T00:00:00"/>
    <s v="Biguanides-&gt;SGLT-2 inhibitors"/>
  </r>
  <r>
    <s v="0G3oqlHRoEk"/>
    <x v="34"/>
    <s v="Asian"/>
    <s v="Biguanides"/>
    <x v="0"/>
    <d v="2020-04-14T00:00:00"/>
    <s v="Biguanides-&gt;DPP-4 inhibitors-&gt;GLP-1 agonists"/>
  </r>
  <r>
    <s v="08EfzXuxuyU"/>
    <x v="34"/>
    <s v="Pacific peoples"/>
    <s v="Biguanides"/>
    <x v="0"/>
    <d v="2013-04-23T00:00:00"/>
    <s v="Biguanides"/>
  </r>
  <r>
    <s v="07URNDnxDyM"/>
    <x v="34"/>
    <s v="Pacific peoples"/>
    <s v="Biguanides"/>
    <x v="0"/>
    <d v="2019-06-04T00:00:00"/>
    <s v="Biguanides"/>
  </r>
  <r>
    <s v="/ZI6ArJ2Id2"/>
    <x v="34"/>
    <s v="Asian"/>
    <s v="Biguanides"/>
    <x v="0"/>
    <d v="2024-03-27T00:00:00"/>
    <s v="Biguanides"/>
  </r>
  <r>
    <s v="wdrvmWGhNAM"/>
    <x v="34"/>
    <s v="Asian"/>
    <s v="Biguanides"/>
    <x v="0"/>
    <d v="2023-09-06T00:00:00"/>
    <s v="Biguanides-&gt;SGLT-2 inhibitors-&gt;Insulin glargine-&gt;DPP-4 inhibitors-&gt;Biguanides|Insulin glargine"/>
  </r>
  <r>
    <s v="1Rl0DCehkBk"/>
    <x v="34"/>
    <s v="Pacific peoples"/>
    <s v="Biguanides"/>
    <x v="0"/>
    <d v="2020-09-24T00:00:00"/>
    <s v="Biguanides"/>
  </r>
  <r>
    <s v="1LsEifi.6zY"/>
    <x v="34"/>
    <s v="Māori"/>
    <s v="Biguanides"/>
    <x v="0"/>
    <d v="2023-12-12T00:00:00"/>
    <s v="Biguanides"/>
  </r>
  <r>
    <s v="1IZ1ivwoonY"/>
    <x v="34"/>
    <s v="Māori"/>
    <s v="Biguanides"/>
    <x v="0"/>
    <d v="2025-09-18T00:00:00"/>
    <s v="Biguanides"/>
  </r>
  <r>
    <s v="1z..NO8LUJk"/>
    <x v="34"/>
    <s v="Other"/>
    <s v="Insulin isophane"/>
    <x v="1"/>
    <d v="2015-11-11T00:00:00"/>
    <s v="Insulin isophane-&gt;Insulin aspart-&gt;Insulin aspart|Insulin isophane-&gt;Biguanides-&gt;Sulfonylureas"/>
  </r>
  <r>
    <s v="1yH0lmfUtmM"/>
    <x v="34"/>
    <s v="Asian"/>
    <s v="Biguanides"/>
    <x v="0"/>
    <d v="2021-08-06T00:00:00"/>
    <s v="Biguanides"/>
  </r>
  <r>
    <s v="1xypYNdZGoA"/>
    <x v="34"/>
    <s v="Pacific peoples"/>
    <s v="Biguanides"/>
    <x v="0"/>
    <d v="2021-11-04T00:00:00"/>
    <s v="Biguanides-&gt;SGLT-2 inhibitors-&gt;Biguanides|SGLT-2 inhibitors"/>
  </r>
  <r>
    <s v="8AA1Qdpu7rs"/>
    <x v="34"/>
    <s v="Māori"/>
    <s v="SGLT-2 inhibitors"/>
    <x v="0"/>
    <d v="2022-07-18T00:00:00"/>
    <s v="SGLT-2 inhibitors"/>
  </r>
  <r>
    <s v="8dxx.cKS7mE"/>
    <x v="34"/>
    <s v="Other"/>
    <s v="Biguanides"/>
    <x v="0"/>
    <d v="2017-01-12T00:00:00"/>
    <s v="Biguanides"/>
  </r>
  <r>
    <s v="8FA9Odz7a7."/>
    <x v="34"/>
    <s v="Asian"/>
    <s v="Biguanides|Insulin isophane"/>
    <x v="0"/>
    <d v="2021-09-14T00:00:00"/>
    <s v="Biguanides|Insulin isophane-&gt;Insulin isophane"/>
  </r>
  <r>
    <s v="8FvO9eIuc5c"/>
    <x v="34"/>
    <s v="Pacific peoples"/>
    <s v="Biguanides"/>
    <x v="0"/>
    <d v="2025-07-03T00:00:00"/>
    <s v="Biguanides-&gt;Biguanides|SGLT-2 inhibitors-&gt;DPP-4 inhibitors"/>
  </r>
  <r>
    <s v="80hY24dRQfk"/>
    <x v="34"/>
    <s v="Other"/>
    <s v="Biguanides"/>
    <x v="0"/>
    <d v="2024-07-03T00:00:00"/>
    <s v="Biguanides"/>
  </r>
  <r>
    <s v="80rdrrku1XA"/>
    <x v="34"/>
    <s v="Māori"/>
    <s v="Biguanides"/>
    <x v="0"/>
    <d v="2025-08-06T00:00:00"/>
    <s v="Biguanides"/>
  </r>
  <r>
    <s v="7YnOoQVkMQM"/>
    <x v="34"/>
    <s v="Asian"/>
    <s v="Biguanides"/>
    <x v="0"/>
    <d v="2017-02-20T00:00:00"/>
    <s v="Biguanides-&gt;Biguanides|Sulfonylureas-&gt;Sulfonylureas-&gt;DPP-4 inhibitors|Sulfonylureas-&gt;DPP-4 inhibitors-&gt;GLP-1 agonists-&gt;Thiazolidinedione-&gt;GLP-1 agonists|Thiazolidinedione-&gt;DPP-4 inhibitors|SGLT-2 inhibitors-&gt;DPP-4 inhibitors|SGLT-2 inhibitors|Thiazolidinedione"/>
  </r>
  <r>
    <s v="7V4w56O3FgU"/>
    <x v="34"/>
    <s v="Other"/>
    <s v="Biguanides"/>
    <x v="0"/>
    <d v="2025-04-28T00:00:00"/>
    <s v="Biguanides"/>
  </r>
  <r>
    <s v="7UFpEPVuXvw"/>
    <x v="34"/>
    <s v="Other"/>
    <s v="Biguanides"/>
    <x v="0"/>
    <d v="2013-08-27T00:00:00"/>
    <s v="Biguanides"/>
  </r>
  <r>
    <s v="7T1u3zYsprE"/>
    <x v="34"/>
    <s v="Asian"/>
    <s v="Biguanides|Insulin glargine|Sulfonylureas"/>
    <x v="0"/>
    <d v="2023-11-15T00:00:00"/>
    <s v="Biguanides|Insulin glargine|Sulfonylureas-&gt;Insulin glargine-&gt;Biguanides|DPP-4 inhibitors|Insulin glargine|SGLT-2 inhibitors|Sulfonylureas-&gt;DPP-4 inhibitors|Insulin glargine-&gt;GLP-1 agonists-&gt;Biguanides|Sulfonylureas-&gt;DPP-4 inhibitors-&gt;DPP-4 inhibitors|Insulin glargine|Insulin glulisine|SGLT-2 inhibitors-&gt;DPP-4 inhibitors|Insulin glargine|Insulin glulisine-&gt;Insulin glargine|Insulin glulisine-&gt;GLP-1 agonists|Insulin glargine|Insulin glulisine-&gt;Biguanides|GLP-1 agonists|Insulin glargine|Insulin glulisine-&gt;Insulin glargine|Insulin glulisine|SGLT-2 inhibitors"/>
  </r>
  <r>
    <s v="7wHBMLB.9hU"/>
    <x v="34"/>
    <s v="Other"/>
    <s v="Insulin aspart"/>
    <x v="1"/>
    <d v="2018-01-15T00:00:00"/>
    <s v="Insulin aspart-&gt;Biguanides|Insulin aspart|Insulin glargine-&gt;Insulin aspart|Insulin glargine-&gt;Biguanides"/>
  </r>
  <r>
    <s v="H1SPXMcH.LA"/>
    <x v="34"/>
    <s v="Māori"/>
    <s v="Biguanides"/>
    <x v="0"/>
    <d v="2013-04-22T00:00:00"/>
    <s v="Biguanides-&gt;Biguanides|Sulfonylureas-&gt;Biguanides|Insulin glargine-&gt;Insulin glargine-&gt;Biguanides|GLP-1 agonists|Insulin glargine"/>
  </r>
  <r>
    <s v="H4ZRrNliNiM"/>
    <x v="34"/>
    <s v="Other"/>
    <s v="Biguanides"/>
    <x v="0"/>
    <d v="2023-08-26T00:00:00"/>
    <s v="Biguanides"/>
  </r>
  <r>
    <s v="H5/WmyBfTj2"/>
    <x v="34"/>
    <s v="Māori"/>
    <s v="Biguanides"/>
    <x v="0"/>
    <d v="2011-04-27T00:00:00"/>
    <s v="Biguanides-&gt;Insulin isophane|Insulin lispro-&gt;Insulin aspart|Insulin isophane-&gt;Insulin isophane-&gt;Insulin aspart"/>
  </r>
  <r>
    <s v="GYe/op2lhWQ"/>
    <x v="34"/>
    <s v="Pacific peoples"/>
    <s v="Biguanides"/>
    <x v="0"/>
    <d v="2018-10-09T00:00:00"/>
    <s v="Biguanides"/>
  </r>
  <r>
    <s v="GYrETZf9J2A"/>
    <x v="34"/>
    <s v="Māori"/>
    <s v="Biguanides"/>
    <x v="0"/>
    <d v="2015-12-03T00:00:00"/>
    <s v="Biguanides"/>
  </r>
  <r>
    <s v="Gz0iXHrAgyU"/>
    <x v="34"/>
    <s v="Pacific peoples"/>
    <s v="DPP-4 inhibitors"/>
    <x v="0"/>
    <d v="2020-09-15T00:00:00"/>
    <s v="DPP-4 inhibitors"/>
  </r>
  <r>
    <s v="h.Kc0qgKcKE"/>
    <x v="34"/>
    <s v="Other"/>
    <s v="Biguanides"/>
    <x v="0"/>
    <d v="2024-12-12T00:00:00"/>
    <s v="Biguanides"/>
  </r>
  <r>
    <s v="GZxsox3W5PE"/>
    <x v="34"/>
    <s v="Other"/>
    <s v="Biguanides"/>
    <x v="0"/>
    <d v="2012-09-20T00:00:00"/>
    <s v="Biguanides"/>
  </r>
  <r>
    <s v="GZU5NCmYcms"/>
    <x v="34"/>
    <s v="Pacific peoples"/>
    <s v="Biguanides"/>
    <x v="0"/>
    <d v="2020-01-16T00:00:00"/>
    <s v="Biguanides-&gt;Insulin isophane-&gt;Insulin aspart-&gt;Insulin aspart|Insulin isophane"/>
  </r>
  <r>
    <s v="DXMA4k9KT5o"/>
    <x v="34"/>
    <s v="Other"/>
    <s v="Biguanides"/>
    <x v="0"/>
    <d v="2017-04-17T00:00:00"/>
    <s v="Biguanides-&gt;Insulin isophane-&gt;Insulin aspart"/>
  </r>
  <r>
    <s v="dzhgL1CCjz6"/>
    <x v="34"/>
    <s v="Asian"/>
    <s v="Biguanides"/>
    <x v="0"/>
    <d v="2022-10-10T00:00:00"/>
    <s v="Biguanides-&gt;DPP-4 inhibitors-&gt;Biguanides|DPP-4 inhibitors-&gt;SGLT-2 inhibitors-&gt;DPP-4 inhibitors|SGLT-2 inhibitors"/>
  </r>
  <r>
    <s v="dvye6xwoPyo"/>
    <x v="34"/>
    <s v="Asian"/>
    <s v="Insulin aspart"/>
    <x v="1"/>
    <d v="2018-04-20T00:00:00"/>
    <s v="Insulin aspart-&gt;Biguanides"/>
  </r>
  <r>
    <s v="DUgjx1i4Dn2"/>
    <x v="34"/>
    <s v="Asian"/>
    <s v="DPP-4 inhibitors|SGLT-2 inhibitors"/>
    <x v="0"/>
    <d v="2025-04-22T00:00:00"/>
    <s v="DPP-4 inhibitors|SGLT-2 inhibitors-&gt;Biguanides-&gt;DPP-4 inhibitors-&gt;Insulin glargine-&gt;Insulin glargine|Sulfonylureas-&gt;Biguanides|Insulin glargine-&gt;Biguanides|Insulin glargine|Sulfonylureas"/>
  </r>
  <r>
    <s v="Duk9KiyGvx."/>
    <x v="34"/>
    <s v="Other"/>
    <s v="Biguanides"/>
    <x v="0"/>
    <d v="2021-06-04T00:00:00"/>
    <s v="Biguanides"/>
  </r>
  <r>
    <s v="ds3T4ABQ1e."/>
    <x v="34"/>
    <s v="Other"/>
    <s v="Biguanides"/>
    <x v="0"/>
    <d v="2025-09-15T00:00:00"/>
    <s v="Biguanides"/>
  </r>
  <r>
    <s v="DS8j3sP46uU"/>
    <x v="34"/>
    <s v="Asian"/>
    <s v="Biguanides"/>
    <x v="0"/>
    <d v="2016-03-11T00:00:00"/>
    <s v="Biguanides-&gt;DPP-4 inhibitors-&gt;Biguanides|Sulfonylureas-&gt;Sulfonylureas-&gt;SGLT-2 inhibitors|Sulfonylureas-&gt;SGLT-2 inhibitors-&gt;GLP-1 agonists-&gt;GLP-1 agonists|Sulfonylureas-&gt;Biguanides|GLP-1 agonists-&gt;Biguanides|GLP-1 agonists|Sulfonylureas"/>
  </r>
  <r>
    <s v="doa.2sSn4ao"/>
    <x v="34"/>
    <s v="Other"/>
    <s v="Biguanides"/>
    <x v="0"/>
    <d v="2023-10-20T00:00:00"/>
    <s v="Biguanides"/>
  </r>
  <r>
    <s v="Dm7aNMACjho"/>
    <x v="34"/>
    <s v="Other"/>
    <s v="Biguanides"/>
    <x v="0"/>
    <d v="2022-04-13T00:00:00"/>
    <s v="Biguanides"/>
  </r>
  <r>
    <s v="DlWGAUpVaeU"/>
    <x v="34"/>
    <s v="Other"/>
    <s v="Biguanides"/>
    <x v="0"/>
    <d v="2020-01-29T00:00:00"/>
    <s v="Biguanides"/>
  </r>
  <r>
    <s v="DiMu2xEhEHw"/>
    <x v="34"/>
    <s v="Pacific peoples"/>
    <s v="Biguanides"/>
    <x v="0"/>
    <d v="2020-10-05T00:00:00"/>
    <s v="Biguanides"/>
  </r>
  <r>
    <s v="D8x8VBZp4wY"/>
    <x v="34"/>
    <s v="Other"/>
    <s v="Biguanides"/>
    <x v="0"/>
    <d v="2023-05-02T00:00:00"/>
    <s v="Biguanides"/>
  </r>
  <r>
    <s v="d6qWjfNtkkg"/>
    <x v="34"/>
    <s v="Māori"/>
    <s v="Biguanides"/>
    <x v="0"/>
    <d v="2025-11-04T00:00:00"/>
    <s v="Biguanides"/>
  </r>
  <r>
    <s v="d6UVmCNt/lM"/>
    <x v="34"/>
    <s v="Māori"/>
    <s v="Biguanides"/>
    <x v="0"/>
    <d v="2018-04-10T00:00:00"/>
    <s v="Biguanides-&gt;Biguanides|DPP-4 inhibitors-&gt;DPP-4 inhibitors"/>
  </r>
  <r>
    <s v="D5wdAgvUyVo"/>
    <x v="34"/>
    <s v="Other"/>
    <s v="Biguanides"/>
    <x v="0"/>
    <d v="2013-08-13T00:00:00"/>
    <s v="Biguanides"/>
  </r>
  <r>
    <s v="al4hWlMFBL."/>
    <x v="34"/>
    <s v="Pacific peoples"/>
    <s v="Insulin isophane"/>
    <x v="1"/>
    <d v="2013-11-07T00:00:00"/>
    <s v="Insulin isophane-&gt;Biguanides|Insulin isophane"/>
  </r>
  <r>
    <s v="DfuZno28eSU"/>
    <x v="34"/>
    <s v="Māori"/>
    <s v="Biguanides"/>
    <x v="0"/>
    <d v="2015-09-18T00:00:00"/>
    <s v="Biguanides-&gt;Biguanides|Sulfonylureas-&gt;DPP-4 inhibitors|Sulfonylureas-&gt;DPP-4 inhibitors-&gt;SGLT-2 inhibitors-&gt;DPP-4 inhibitors|SGLT-2 inhibitors-&gt;DPP-4 inhibitors|GLP-1 agonists|SGLT-2 inhibitors"/>
  </r>
  <r>
    <s v="DFVwD81r4fw"/>
    <x v="34"/>
    <s v="Māori"/>
    <s v="Biguanides"/>
    <x v="0"/>
    <d v="2023-08-25T00:00:00"/>
    <s v="Biguanides"/>
  </r>
  <r>
    <s v="daNVZASyPeU"/>
    <x v="34"/>
    <s v="Asian"/>
    <s v="Biguanides|Sulfonylureas"/>
    <x v="0"/>
    <d v="2014-03-24T00:00:00"/>
    <s v="Biguanides|Sulfonylureas-&gt;Biguanides"/>
  </r>
  <r>
    <s v="ABIpj8vxWA2"/>
    <x v="34"/>
    <s v="Māori"/>
    <s v="Biguanides"/>
    <x v="0"/>
    <d v="2023-06-16T00:00:00"/>
    <s v="Biguanides"/>
  </r>
  <r>
    <s v="acxQD9cC9V."/>
    <x v="34"/>
    <s v="Other"/>
    <s v="Biguanides"/>
    <x v="0"/>
    <d v="2018-03-26T00:00:00"/>
    <s v="Biguanides"/>
  </r>
  <r>
    <s v="ADFYHLFSp4E"/>
    <x v="34"/>
    <s v="Other"/>
    <s v="Biguanides"/>
    <x v="0"/>
    <d v="2024-09-23T00:00:00"/>
    <s v="Biguanides"/>
  </r>
  <r>
    <s v="AJRmlq.FBqo"/>
    <x v="34"/>
    <s v="Māori"/>
    <s v="Biguanides"/>
    <x v="0"/>
    <d v="2024-09-06T00:00:00"/>
    <s v="Biguanides"/>
  </r>
  <r>
    <s v="AiiYYSgo3ok"/>
    <x v="34"/>
    <s v="Other"/>
    <s v="Biguanides"/>
    <x v="0"/>
    <d v="2016-01-12T00:00:00"/>
    <s v="Biguanides-&gt;Insulin aspart|Insulin isophane-&gt;Insulin isophane"/>
  </r>
  <r>
    <s v="L4rS.XTxndM"/>
    <x v="34"/>
    <s v="Pacific peoples"/>
    <s v="Biguanides"/>
    <x v="0"/>
    <d v="2023-05-04T00:00:00"/>
    <s v="Biguanides"/>
  </r>
  <r>
    <s v="l3pyCsuUKA."/>
    <x v="34"/>
    <s v="Asian"/>
    <s v="Biguanides"/>
    <x v="0"/>
    <d v="2024-11-01T00:00:00"/>
    <s v="Biguanides"/>
  </r>
  <r>
    <s v="l3rGpw.MMSk"/>
    <x v="34"/>
    <s v="Māori"/>
    <s v="Biguanides"/>
    <x v="0"/>
    <d v="2021-04-14T00:00:00"/>
    <s v="Biguanides"/>
  </r>
  <r>
    <s v="L5qgT/1v2y."/>
    <x v="34"/>
    <s v="Other"/>
    <s v="Biguanides"/>
    <x v="0"/>
    <d v="2014-08-08T00:00:00"/>
    <s v="Biguanides"/>
  </r>
  <r>
    <s v="L3Fy19pHvf6"/>
    <x v="34"/>
    <s v="Asian"/>
    <s v="Biguanides"/>
    <x v="0"/>
    <d v="2023-05-19T00:00:00"/>
    <s v="Biguanides"/>
  </r>
  <r>
    <s v="KzIsyNa.cWg"/>
    <x v="34"/>
    <s v="Māori"/>
    <s v="Biguanides"/>
    <x v="0"/>
    <d v="2011-05-03T00:00:00"/>
    <s v="Biguanides-&gt;Sulfonylureas-&gt;Biguanides|Sulfonylureas-&gt;Biguanides|DPP-4 inhibitors|Sulfonylureas-&gt;DPP-4 inhibitors|Sulfonylureas-&gt;Biguanides|DPP-4 inhibitors-&gt;Insulin glargine-&gt;DPP-4 inhibitors|Insulin glargine|Sulfonylureas-&gt;GLP-1 agonists|Insulin glargine-&gt;GLP-1 agonists-&gt;DPP-4 inhibitors|GLP-1 agonists|Insulin glargine|Sulfonylureas-&gt;DPP-4 inhibitors|GLP-1 agonists|Sulfonylureas-&gt;Biguanides|Insulin glargine|Insulin lispro-&gt;GLP-1 agonists|Sulfonylureas-&gt;Biguanides|GLP-1 agonists|Insulin glargine|Insulin lispro|Sulfonylureas-&gt;Biguanides|Insulin glargine|Insulin lispro|Sulfonylureas-&gt;Insulin glargine|Insulin lispro-&gt;Biguanides|GLP-1 agonists|Insulin lispro|Sulfonylureas-&gt;Insulin lispro-&gt;Biguanides|Insulin glargine|Sulfonylureas-&gt;Biguanides|GLP-1 agonists|Insulin glargine|Insulin lispro"/>
  </r>
  <r>
    <s v="kzBqGc2w1kI"/>
    <x v="34"/>
    <s v="Asian"/>
    <s v="Biguanides"/>
    <x v="0"/>
    <d v="2012-12-13T00:00:00"/>
    <s v="Biguanides"/>
  </r>
  <r>
    <s v="KY1JxHxAwvY"/>
    <x v="34"/>
    <s v="Pacific peoples"/>
    <s v="Biguanides"/>
    <x v="0"/>
    <d v="2016-03-14T00:00:00"/>
    <s v="Biguanides"/>
  </r>
  <r>
    <s v="KYDQ7jNUB2g"/>
    <x v="34"/>
    <s v="Asian"/>
    <s v="DPP-4 inhibitors"/>
    <x v="0"/>
    <d v="2024-07-11T00:00:00"/>
    <s v="DPP-4 inhibitors"/>
  </r>
  <r>
    <s v="L0KO1YFpWk2"/>
    <x v="34"/>
    <s v="Māori"/>
    <s v="Biguanides"/>
    <x v="0"/>
    <d v="2024-04-04T00:00:00"/>
    <s v="Biguanides-&gt;Biguanides|Insulin isophane"/>
  </r>
  <r>
    <s v="L.C/eIq/U6E"/>
    <x v="34"/>
    <s v="Other"/>
    <s v="Biguanides|Insulin aspart|Insulin isophane"/>
    <x v="0"/>
    <d v="2020-12-01T00:00:00"/>
    <s v="Biguanides|Insulin aspart|Insulin isophane-&gt;Insulin isophane-&gt;Insulin aspart|Insulin isophane"/>
  </r>
  <r>
    <s v="L.hoMyT.4YY"/>
    <x v="34"/>
    <s v="Māori"/>
    <s v="Biguanides"/>
    <x v="0"/>
    <d v="2022-06-29T00:00:00"/>
    <s v="Biguanides-&gt;SGLT-2 inhibitors"/>
  </r>
  <r>
    <s v="L2C2t/idSqk"/>
    <x v="34"/>
    <s v="Asian"/>
    <s v="Insulin aspart|Insulin glargine"/>
    <x v="1"/>
    <d v="2021-07-14T00:00:00"/>
    <s v="Insulin aspart|Insulin glargine-&gt;Biguanides|DPP-4 inhibitors-&gt;DPP-4 inhibitors"/>
  </r>
  <r>
    <s v="KPc6N0JeGVU"/>
    <x v="34"/>
    <s v="Asian"/>
    <s v="Biguanides"/>
    <x v="0"/>
    <d v="2019-08-01T00:00:00"/>
    <s v="Biguanides-&gt;Insulin isophane"/>
  </r>
  <r>
    <s v="KqgyBaKByMs"/>
    <x v="34"/>
    <s v="Asian"/>
    <s v="Biguanides"/>
    <x v="0"/>
    <d v="2014-07-10T00:00:00"/>
    <s v="Biguanides-&gt;DPP-4 inhibitors-&gt;Biguanides|DPP-4 inhibitors"/>
  </r>
  <r>
    <s v="kr7309H/rrw"/>
    <x v="34"/>
    <s v="Asian"/>
    <s v="Biguanides"/>
    <x v="0"/>
    <d v="2023-05-20T00:00:00"/>
    <s v="Biguanides"/>
  </r>
  <r>
    <s v="kSMEPC5ddEE"/>
    <x v="34"/>
    <s v="Pacific peoples"/>
    <s v="Biguanides"/>
    <x v="0"/>
    <d v="2025-04-04T00:00:00"/>
    <s v="Biguanides"/>
  </r>
  <r>
    <s v="KSTfKgi9bsM"/>
    <x v="34"/>
    <s v="Pacific peoples"/>
    <s v="Biguanides"/>
    <x v="0"/>
    <d v="2014-12-02T00:00:00"/>
    <s v="Biguanides-&gt;Biguanides|Sulfonylureas-&gt;Sulfonylureas-&gt;Biguanides|SGLT-2 inhibitors-&gt;SGLT-2 inhibitors-&gt;DPP-4 inhibitors"/>
  </r>
  <r>
    <s v="KWKsb7eCUf6"/>
    <x v="34"/>
    <s v="Asian"/>
    <s v="Biguanides"/>
    <x v="0"/>
    <d v="2012-11-22T00:00:00"/>
    <s v="Biguanides-&gt;DPP-4 inhibitors-&gt;SGLT-2 inhibitors"/>
  </r>
  <r>
    <s v="kuzOjY8YMcc"/>
    <x v="34"/>
    <s v="Other"/>
    <s v="Biguanides"/>
    <x v="0"/>
    <d v="2024-11-13T00:00:00"/>
    <s v="Biguanides"/>
  </r>
  <r>
    <s v="ksXEQ5lRsYk"/>
    <x v="34"/>
    <s v="Asian"/>
    <s v="Biguanides"/>
    <x v="0"/>
    <d v="2024-11-26T00:00:00"/>
    <s v="Biguanides-&gt;Insulin isophane-&gt;Insulin aspart"/>
  </r>
  <r>
    <s v="Kl4I3Yjk/0s"/>
    <x v="34"/>
    <s v="Pacific peoples"/>
    <s v="Biguanides"/>
    <x v="0"/>
    <d v="2018-04-16T00:00:00"/>
    <s v="Biguanides"/>
  </r>
  <r>
    <s v="hO9I8I3Uc3w"/>
    <x v="34"/>
    <s v="Other"/>
    <s v="Biguanides"/>
    <x v="0"/>
    <d v="2020-02-04T00:00:00"/>
    <s v="Biguanides"/>
  </r>
  <r>
    <s v="HMSycPq/7yo"/>
    <x v="34"/>
    <s v="Māori"/>
    <s v="Biguanides"/>
    <x v="0"/>
    <d v="2016-06-02T00:00:00"/>
    <s v="Biguanides-&gt;Thiazolidinedione-&gt;DPP-4 inhibitors-&gt;Biguanides|DPP-4 inhibitors-&gt;DPP-4 inhibitors|Sulfonylureas-&gt;DPP-4 inhibitors|SGLT-2 inhibitors"/>
  </r>
  <r>
    <s v="HMkeRzxb0dY"/>
    <x v="34"/>
    <s v="Asian"/>
    <s v="Biguanides"/>
    <x v="0"/>
    <d v="2016-12-12T00:00:00"/>
    <s v="Biguanides-&gt;Biguanides|Sulfonylureas"/>
  </r>
  <r>
    <s v="HK2n.piDE3U"/>
    <x v="34"/>
    <s v="Asian"/>
    <s v="Biguanides"/>
    <x v="0"/>
    <d v="2015-06-24T00:00:00"/>
    <s v="Biguanides-&gt;DPP-4 inhibitors"/>
  </r>
  <r>
    <s v="HFPtSqntN7g"/>
    <x v="34"/>
    <s v="Asian"/>
    <s v="Biguanides"/>
    <x v="0"/>
    <d v="2020-07-07T00:00:00"/>
    <s v="Biguanides"/>
  </r>
  <r>
    <s v="hGEjXIPmsVE"/>
    <x v="34"/>
    <s v="Asian"/>
    <s v="Biguanides"/>
    <x v="0"/>
    <d v="2024-05-01T00:00:00"/>
    <s v="Biguanides"/>
  </r>
  <r>
    <s v="HhVuxTpJlMY"/>
    <x v="34"/>
    <s v="Pacific peoples"/>
    <s v="Biguanides"/>
    <x v="0"/>
    <d v="2021-09-08T00:00:00"/>
    <s v="Biguanides"/>
  </r>
  <r>
    <s v="h6ylCCvJZgo"/>
    <x v="34"/>
    <s v="Other"/>
    <s v="Biguanides"/>
    <x v="0"/>
    <d v="2025-05-27T00:00:00"/>
    <s v="Biguanides"/>
  </r>
  <r>
    <s v="hcuWrSoP4lE"/>
    <x v="34"/>
    <s v="Asian"/>
    <s v="Biguanides"/>
    <x v="0"/>
    <d v="2025-01-22T00:00:00"/>
    <s v="Biguanides"/>
  </r>
  <r>
    <s v="hcEox98G3Oc"/>
    <x v="34"/>
    <s v="Other"/>
    <s v="Biguanides"/>
    <x v="0"/>
    <d v="2016-07-12T00:00:00"/>
    <s v="Biguanides"/>
  </r>
  <r>
    <s v="hci29ma4/fQ"/>
    <x v="34"/>
    <s v="Asian"/>
    <s v="Biguanides"/>
    <x v="0"/>
    <d v="2022-10-03T00:00:00"/>
    <s v="Biguanides"/>
  </r>
  <r>
    <s v="hdbsmTB3ygY"/>
    <x v="34"/>
    <s v="Māori"/>
    <s v="Biguanides"/>
    <x v="0"/>
    <d v="2022-10-06T00:00:00"/>
    <s v="Biguanides"/>
  </r>
  <r>
    <s v="TCh4gJt7EC2"/>
    <x v="34"/>
    <s v="Asian"/>
    <s v="Biguanides"/>
    <x v="0"/>
    <d v="2023-03-15T00:00:00"/>
    <s v="Biguanides"/>
  </r>
  <r>
    <s v="tDTXyTaaSV6"/>
    <x v="34"/>
    <s v="Other"/>
    <s v="Biguanides"/>
    <x v="0"/>
    <d v="2017-03-28T00:00:00"/>
    <s v="Biguanides-&gt;DPP-4 inhibitors-&gt;Biguanides|DPP-4 inhibitors-&gt;Biguanides|DPP-4 inhibitors|SGLT-2 inhibitors-&gt;GLP-1 agonists-&gt;Biguanides|DPP-4 inhibitors|GLP-1 agonists"/>
  </r>
  <r>
    <s v="TGn4BnHC68g"/>
    <x v="34"/>
    <s v="Other"/>
    <s v="Biguanides"/>
    <x v="0"/>
    <d v="2012-05-09T00:00:00"/>
    <s v="Biguanides"/>
  </r>
  <r>
    <s v="tf.1tBjeH6k"/>
    <x v="34"/>
    <s v="Other"/>
    <s v="Biguanides"/>
    <x v="0"/>
    <d v="2018-02-14T00:00:00"/>
    <s v="Biguanides-&gt;Insulin aspart-&gt;Biguanides|Insulin isophane|Insulin lispro-&gt;Insulin isophane|Insulin lispro"/>
  </r>
  <r>
    <s v="ThCdctBpb0."/>
    <x v="34"/>
    <s v="Māori"/>
    <s v="Biguanides"/>
    <x v="0"/>
    <d v="2017-08-02T00:00:00"/>
    <s v="Biguanides-&gt;Biguanides|GLP-1 agonists-&gt;GLP-1 agonists"/>
  </r>
  <r>
    <s v="tJjz/Vqsa/6"/>
    <x v="34"/>
    <s v="Māori"/>
    <s v="Biguanides"/>
    <x v="0"/>
    <d v="2023-10-18T00:00:00"/>
    <s v="Biguanides"/>
  </r>
  <r>
    <s v="WfVN7gqTSsA"/>
    <x v="34"/>
    <s v="Asian"/>
    <s v="Biguanides"/>
    <x v="0"/>
    <d v="2023-03-01T00:00:00"/>
    <s v="Biguanides"/>
  </r>
  <r>
    <s v="WFBcpcLD..M"/>
    <x v="34"/>
    <s v="Other"/>
    <s v="Biguanides"/>
    <x v="0"/>
    <d v="2025-10-23T00:00:00"/>
    <s v="Biguanides"/>
  </r>
  <r>
    <s v="WhW9txfOX56"/>
    <x v="34"/>
    <s v="Māori"/>
    <s v="Biguanides"/>
    <x v="0"/>
    <d v="2025-02-27T00:00:00"/>
    <s v="Biguanides-&gt;Insulin isophane"/>
  </r>
  <r>
    <s v="tbQWMl.v44s"/>
    <x v="34"/>
    <s v="Māori"/>
    <s v="Sulfonylureas"/>
    <x v="0"/>
    <d v="2014-02-03T00:00:00"/>
    <s v="Sulfonylureas-&gt;Biguanides-&gt;Biguanides|Sulfonylureas-&gt;Biguanides|Insulin glargine-&gt;Insulin glargine-&gt;Insulin aspart|Insulin glargine-&gt;Insulin aspart"/>
  </r>
  <r>
    <s v="T8dCRh7nTFw"/>
    <x v="34"/>
    <s v="Asian"/>
    <s v="Biguanides"/>
    <x v="0"/>
    <d v="2025-01-18T00:00:00"/>
    <s v="Biguanides"/>
  </r>
  <r>
    <s v="t5mJK2eoGD6"/>
    <x v="34"/>
    <s v="Other"/>
    <s v="Biguanides"/>
    <x v="0"/>
    <d v="2025-09-19T00:00:00"/>
    <s v="Biguanides"/>
  </r>
  <r>
    <s v="Sx2IhV/jNxk"/>
    <x v="34"/>
    <s v="Pacific peoples"/>
    <s v="Biguanides"/>
    <x v="0"/>
    <d v="2011-03-05T00:00:00"/>
    <s v="Biguanides-&gt;Insulin aspart-&gt;DPP-4 inhibitors"/>
  </r>
  <r>
    <s v="syUrl3x.suQ"/>
    <x v="34"/>
    <s v="Pacific peoples"/>
    <s v="Biguanides"/>
    <x v="0"/>
    <d v="2018-01-18T00:00:00"/>
    <s v="Biguanides"/>
  </r>
  <r>
    <s v="T3dXl2vbt5U"/>
    <x v="34"/>
    <s v="Pacific peoples"/>
    <s v="Biguanides"/>
    <x v="0"/>
    <d v="2013-10-08T00:00:00"/>
    <s v="Biguanides-&gt;Insulin isophane-&gt;Insulin aspart-&gt;Insulin aspart|Insulin isophane-&gt;Biguanides|Insulin isophane-&gt;SGLT-2 inhibitors"/>
  </r>
  <r>
    <s v="t120Nnyr4YU"/>
    <x v="34"/>
    <s v="Asian"/>
    <s v="Biguanides"/>
    <x v="0"/>
    <d v="2025-09-09T00:00:00"/>
    <s v="Biguanides"/>
  </r>
  <r>
    <s v="wyzEfF5lHxg"/>
    <x v="34"/>
    <s v="Pacific peoples"/>
    <s v="Biguanides"/>
    <x v="0"/>
    <d v="2025-08-15T00:00:00"/>
    <s v="Biguanides"/>
  </r>
  <r>
    <s v="x.BTUFxqc3I"/>
    <x v="34"/>
    <s v="Asian"/>
    <s v="Biguanides"/>
    <x v="0"/>
    <d v="2023-10-11T00:00:00"/>
    <s v="Biguanides-&gt;Insulin isophane"/>
  </r>
  <r>
    <s v="x/Sy.Y9wBSw"/>
    <x v="34"/>
    <s v="Māori"/>
    <s v="Biguanides"/>
    <x v="0"/>
    <d v="2015-04-01T00:00:00"/>
    <s v="Biguanides-&gt;SGLT-2 inhibitors"/>
  </r>
  <r>
    <s v="WY9Mth0Bu2E"/>
    <x v="34"/>
    <s v="Other"/>
    <s v="Biguanides"/>
    <x v="0"/>
    <d v="2014-07-25T00:00:00"/>
    <s v="Biguanides"/>
  </r>
  <r>
    <s v="x7n0zeiExjc"/>
    <x v="34"/>
    <s v="Asian"/>
    <s v="Biguanides|Insulin aspart|Insulin isophane"/>
    <x v="0"/>
    <d v="2020-04-03T00:00:00"/>
    <s v="Biguanides|Insulin aspart|Insulin isophane-&gt;Insulin isophane-&gt;Insulin aspart-&gt;Insulin aspart|Insulin isophane"/>
  </r>
  <r>
    <s v="X6v3aAGb/xY"/>
    <x v="34"/>
    <s v="Pacific peoples"/>
    <s v="Biguanides"/>
    <x v="0"/>
    <d v="2021-09-03T00:00:00"/>
    <s v="Biguanides"/>
  </r>
  <r>
    <s v="WQwIvXH6ogY"/>
    <x v="34"/>
    <s v="Other"/>
    <s v="Biguanides"/>
    <x v="0"/>
    <d v="2020-10-09T00:00:00"/>
    <s v="Biguanides-&gt;Insulin isophane"/>
  </r>
  <r>
    <s v="WQHxsZIPvOo"/>
    <x v="34"/>
    <s v="Pacific peoples"/>
    <s v="Biguanides"/>
    <x v="0"/>
    <d v="2022-05-06T00:00:00"/>
    <s v="Biguanides"/>
  </r>
  <r>
    <s v="WTSoQVmcUWs"/>
    <x v="34"/>
    <s v="Pacific peoples"/>
    <s v="Biguanides"/>
    <x v="0"/>
    <d v="2019-04-16T00:00:00"/>
    <s v="Biguanides"/>
  </r>
  <r>
    <s v="WTHTvkxV5hI"/>
    <x v="34"/>
    <s v="Māori"/>
    <s v="Biguanides"/>
    <x v="0"/>
    <d v="2023-02-07T00:00:00"/>
    <s v="Biguanides-&gt;Biguanides|GLP-1 agonists"/>
  </r>
  <r>
    <s v="WVIYYgJ3T1E"/>
    <x v="34"/>
    <s v="Pacific peoples"/>
    <s v="Biguanides"/>
    <x v="0"/>
    <d v="2015-03-12T00:00:00"/>
    <s v="Biguanides-&gt;Sulfonylureas-&gt;Insulin isophane-&gt;Insulin isophane|Sulfonylureas-&gt;Insulin glargine-&gt;Insulin glargine|Sulfonylureas-&gt;Biguanides|Sulfonylureas-&gt;Biguanides|DPP-4 inhibitors"/>
  </r>
  <r>
    <s v="wSIfNQRJrFk"/>
    <x v="34"/>
    <s v="Asian"/>
    <s v="Biguanides"/>
    <x v="0"/>
    <d v="2025-02-25T00:00:00"/>
    <s v="Biguanides"/>
  </r>
  <r>
    <s v="wsEcdxbgbLY"/>
    <x v="34"/>
    <s v="Other"/>
    <s v="Biguanides"/>
    <x v="0"/>
    <d v="2013-07-19T00:00:00"/>
    <s v="Biguanides-&gt;Insulin isophane-&gt;Biguanides|Insulin isophane-&gt;Insulin glulisine"/>
  </r>
  <r>
    <s v="wkG.guHxgVA"/>
    <x v="34"/>
    <s v="Other"/>
    <s v="Biguanides"/>
    <x v="0"/>
    <d v="2018-01-08T00:00:00"/>
    <s v="Biguanides"/>
  </r>
  <r>
    <s v="wMdbXav6JZ."/>
    <x v="34"/>
    <s v="Other"/>
    <s v="Biguanides"/>
    <x v="0"/>
    <d v="2025-04-04T00:00:00"/>
    <s v="Biguanides"/>
  </r>
  <r>
    <s v="wkp2saGlFXU"/>
    <x v="34"/>
    <s v="Māori"/>
    <s v="Biguanides"/>
    <x v="0"/>
    <d v="2022-04-30T00:00:00"/>
    <s v="Biguanides-&gt;Biguanides|Insulin aspart|Insulin glargine-&gt;Insulin aspart-&gt;GLP-1 agonists|Insulin aspart|Insulin glargine-&gt;Biguanides|GLP-1 agonists|Insulin aspart|Insulin glargine-&gt;GLP-1 agonists-&gt;Biguanides|GLP-1 agonists"/>
  </r>
  <r>
    <s v="Wn3QvWsbs4Q"/>
    <x v="34"/>
    <s v="Asian"/>
    <s v="Biguanides"/>
    <x v="0"/>
    <d v="2022-10-11T00:00:00"/>
    <s v="Biguanides-&gt;Biguanides|Insulin isophane-&gt;Insulin isophane-&gt;Insulin aspart|Insulin isophane-&gt;Insulin aspart"/>
  </r>
  <r>
    <s v="wnP9xhIVjWI"/>
    <x v="34"/>
    <s v="Asian"/>
    <s v="Biguanides"/>
    <x v="0"/>
    <d v="2012-12-18T00:00:00"/>
    <s v="Biguanides-&gt;DPP-4 inhibitors-&gt;SGLT-2 inhibitors-&gt;DPP-4 inhibitors|SGLT-2 inhibitors"/>
  </r>
  <r>
    <s v="WNz6dN.avkU"/>
    <x v="34"/>
    <s v="Asian"/>
    <s v="Biguanides"/>
    <x v="0"/>
    <d v="2017-04-11T00:00:00"/>
    <s v="Biguanides-&gt;Insulin isophane-&gt;Insulin aspart"/>
  </r>
  <r>
    <s v="wO/ewYcpQrk"/>
    <x v="34"/>
    <s v="Asian"/>
    <s v="DPP-4 inhibitors"/>
    <x v="0"/>
    <d v="2024-03-10T00:00:00"/>
    <s v="DPP-4 inhibitors"/>
  </r>
  <r>
    <s v="wOBB.PNXS0E"/>
    <x v="34"/>
    <s v="Other"/>
    <s v="Biguanides"/>
    <x v="0"/>
    <d v="2025-07-25T00:00:00"/>
    <s v="Biguanides"/>
  </r>
  <r>
    <s v="9twxM2fC2t."/>
    <x v="34"/>
    <s v="Other"/>
    <s v="Biguanides"/>
    <x v="0"/>
    <d v="2020-12-23T00:00:00"/>
    <s v="Biguanides"/>
  </r>
  <r>
    <s v="9YEdOMUeHy2"/>
    <x v="34"/>
    <s v="Asian"/>
    <s v="Biguanides"/>
    <x v="0"/>
    <d v="2013-05-24T00:00:00"/>
    <s v="Biguanides-&gt;Biguanides|Sulfonylureas-&gt;Sulfonylureas-&gt;Insulin glargine-&gt;Insulin aspart|Insulin glargine-&gt;Biguanides|Insulin aspart|Insulin glargine|Sulfonylureas-&gt;Biguanides|Insulin aspart|Insulin glargine-&gt;DPP-4 inhibitors-&gt;Biguanides|DPP-4 inhibitors|Insulin aspart|Insulin glargine-&gt;Thiazolidinedione-&gt;Biguanides|DPP-4 inhibitors|Insulin aspart|Insulin glargine|Thiazolidinedione-&gt;Insulin aspart|Insulin glargine|Thiazolidinedione-&gt;SGLT-2 inhibitors-&gt;Insulin aspart|Insulin glargine|SGLT-2 inhibitors-&gt;DPP-4 inhibitors|Insulin aspart|Insulin glargine|SGLT-2 inhibitors-&gt;Insulin glargine|SGLT-2 inhibitors-&gt;Insulin aspart"/>
  </r>
  <r>
    <s v="9w.SK3PkdYw"/>
    <x v="34"/>
    <s v="Māori"/>
    <s v="Biguanides"/>
    <x v="0"/>
    <d v="2022-11-22T00:00:00"/>
    <s v="Biguanides"/>
  </r>
  <r>
    <s v="9qg9nPIepOQ"/>
    <x v="34"/>
    <s v="Other"/>
    <s v="Biguanides"/>
    <x v="0"/>
    <d v="2011-12-09T00:00:00"/>
    <s v="Biguanides-&gt;Sulfonylureas-&gt;Biguanides|Sulfonylureas-&gt;Insulin isophane|Sulfonylureas-&gt;Insulin isophane-&gt;Insulin aspart-&gt;Biguanides|Insulin aspart-&gt;DPP-4 inhibitors-&gt;SGLT-2 inhibitors-&gt;DPP-4 inhibitors|SGLT-2 inhibitors-&gt;Biguanides|DPP-4 inhibitors|SGLT-2 inhibitors-&gt;DPP-4 inhibitors|GLP-1 agonists-&gt;GLP-1 agonists"/>
  </r>
  <r>
    <s v="9Qhvu5LWWJ6"/>
    <x v="34"/>
    <s v="Other"/>
    <s v="Biguanides"/>
    <x v="0"/>
    <d v="2025-08-21T00:00:00"/>
    <s v="Biguanides"/>
  </r>
  <r>
    <s v="9z5iMxOWC2I"/>
    <x v="34"/>
    <s v="Pacific peoples"/>
    <s v="Biguanides"/>
    <x v="0"/>
    <d v="2017-05-11T00:00:00"/>
    <s v="Biguanides-&gt;Biguanides|Insulin isophane-&gt;Insulin aspart"/>
  </r>
  <r>
    <s v="a0wzmEhdBFs"/>
    <x v="34"/>
    <s v="Māori"/>
    <s v="Insulin aspart|Insulin isophane"/>
    <x v="1"/>
    <d v="2015-01-14T00:00:00"/>
    <s v="Insulin aspart|Insulin isophane-&gt;Biguanides"/>
  </r>
  <r>
    <s v="a3TqQVK44nU"/>
    <x v="34"/>
    <s v="Other"/>
    <s v="Biguanides"/>
    <x v="0"/>
    <d v="2016-03-24T00:00:00"/>
    <s v="Biguanides-&gt;Insulin aspart-&gt;Biguanides|Insulin isophane"/>
  </r>
  <r>
    <s v="3UJVuZ48AyE"/>
    <x v="34"/>
    <s v="Māori"/>
    <s v="Biguanides"/>
    <x v="0"/>
    <d v="2016-09-06T00:00:00"/>
    <s v="Biguanides"/>
  </r>
  <r>
    <s v="9Fmqlrw0q4w"/>
    <x v="34"/>
    <s v="Māori"/>
    <s v="Biguanides"/>
    <x v="0"/>
    <d v="2023-06-01T00:00:00"/>
    <s v="Biguanides"/>
  </r>
  <r>
    <s v="3KotrhoN9Is"/>
    <x v="34"/>
    <s v="Pacific peoples"/>
    <s v="Biguanides|Insulin isophane"/>
    <x v="0"/>
    <d v="2021-10-14T00:00:00"/>
    <s v="Biguanides|Insulin isophane-&gt;Insulin isophane-&gt;Biguanides|Insulin aspart|Insulin isophane-&gt;Biguanides"/>
  </r>
  <r>
    <s v="2H5i6T9TKmE"/>
    <x v="34"/>
    <s v="Other"/>
    <s v="Biguanides"/>
    <x v="0"/>
    <d v="2019-09-05T00:00:00"/>
    <s v="Biguanides-&gt;Insulin isophane"/>
  </r>
  <r>
    <s v="2lRpLlpL3wE"/>
    <x v="34"/>
    <s v="Other"/>
    <s v="Biguanides"/>
    <x v="0"/>
    <d v="2015-08-25T00:00:00"/>
    <s v="Biguanides-&gt;DPP-4 inhibitors-&gt;Biguanides|DPP-4 inhibitors"/>
  </r>
  <r>
    <s v="2JFbyZarPjg"/>
    <x v="34"/>
    <s v="Other"/>
    <s v="Biguanides"/>
    <x v="0"/>
    <d v="2024-11-26T00:00:00"/>
    <s v="Biguanides"/>
  </r>
  <r>
    <s v="2ZWgwng4inw"/>
    <x v="34"/>
    <s v="Māori"/>
    <s v="Biguanides"/>
    <x v="0"/>
    <d v="2024-12-20T00:00:00"/>
    <s v="Biguanides-&gt;Insulin glargine-&gt;Insulin isophane"/>
  </r>
  <r>
    <s v="30RYQlnjgGQ"/>
    <x v="34"/>
    <s v="Other"/>
    <s v="Insulin aspart"/>
    <x v="1"/>
    <d v="2013-10-11T00:00:00"/>
    <s v="Insulin aspart-&gt;Biguanides"/>
  </r>
  <r>
    <s v="33HTXrrG0Dk"/>
    <x v="34"/>
    <s v="Pacific peoples"/>
    <s v="Biguanides"/>
    <x v="0"/>
    <d v="2021-03-03T00:00:00"/>
    <s v="Biguanides-&gt;SGLT-2 inhibitors-&gt;Biguanides|DPP-4 inhibitors-&gt;DPP-4 inhibitors"/>
  </r>
  <r>
    <s v="34lfmp9XZqs"/>
    <x v="34"/>
    <s v="Asian"/>
    <s v="Biguanides"/>
    <x v="0"/>
    <d v="2021-12-14T00:00:00"/>
    <s v="Biguanides"/>
  </r>
  <r>
    <s v="352HbxA3.Uc"/>
    <x v="34"/>
    <s v="Asian"/>
    <s v="Biguanides"/>
    <x v="0"/>
    <d v="2024-09-11T00:00:00"/>
    <s v="Biguanides-&gt;DPP-4 inhibitors"/>
  </r>
  <r>
    <s v="2owk./SMDTM"/>
    <x v="34"/>
    <s v="Māori"/>
    <s v="Biguanides"/>
    <x v="0"/>
    <d v="2019-03-02T00:00:00"/>
    <s v="Biguanides"/>
  </r>
  <r>
    <s v="2Na/4fkteTc"/>
    <x v="34"/>
    <s v="Māori"/>
    <s v="Biguanides|DPP-4 inhibitors"/>
    <x v="0"/>
    <d v="2022-04-14T00:00:00"/>
    <s v="Biguanides|DPP-4 inhibitors"/>
  </r>
  <r>
    <s v="2NBJz2NXFZA"/>
    <x v="34"/>
    <s v="Other"/>
    <s v="Biguanides"/>
    <x v="0"/>
    <d v="2014-03-10T00:00:00"/>
    <s v="Biguanides"/>
  </r>
  <r>
    <s v="2mQuGyOzAfg"/>
    <x v="34"/>
    <s v="Asian"/>
    <s v="Biguanides"/>
    <x v="0"/>
    <d v="2017-03-01T00:00:00"/>
    <s v="Biguanides-&gt;Biguanides|Insulin glargine-&gt;Insulin glargine-&gt;DPP-4 inhibitors-&gt;Biguanides|DPP-4 inhibitors-&gt;Insulin aspart-&gt;Biguanides|Insulin aspart-&gt;SGLT-2 inhibitors-&gt;Insulin aspart|SGLT-2 inhibitors"/>
  </r>
  <r>
    <s v="2Sa0G8GtEAE"/>
    <x v="34"/>
    <s v="Pacific peoples"/>
    <s v="Biguanides"/>
    <x v="0"/>
    <d v="2013-09-18T00:00:00"/>
    <s v="Biguanides"/>
  </r>
  <r>
    <s v="2Sb00PkfIQY"/>
    <x v="34"/>
    <s v="Asian"/>
    <s v="Biguanides"/>
    <x v="0"/>
    <d v="2025-07-09T00:00:00"/>
    <s v="Biguanides"/>
  </r>
  <r>
    <s v="2RL7264K07I"/>
    <x v="34"/>
    <s v="Māori"/>
    <s v="Biguanides"/>
    <x v="0"/>
    <d v="2016-06-03T00:00:00"/>
    <s v="Biguanides"/>
  </r>
  <r>
    <s v="2qWBHztZgk6"/>
    <x v="34"/>
    <s v="Māori"/>
    <s v="Biguanides"/>
    <x v="0"/>
    <d v="2012-11-20T00:00:00"/>
    <s v="Biguanides"/>
  </r>
  <r>
    <s v="2QWkHA8seIc"/>
    <x v="34"/>
    <s v="Other"/>
    <s v="Biguanides"/>
    <x v="0"/>
    <d v="2021-09-09T00:00:00"/>
    <s v="Biguanides-&gt;Insulin isophane"/>
  </r>
  <r>
    <s v="2tfmAr1q6wc"/>
    <x v="34"/>
    <s v="Asian"/>
    <s v="Biguanides"/>
    <x v="0"/>
    <d v="2024-06-28T00:00:00"/>
    <s v="Biguanides"/>
  </r>
  <r>
    <s v="EeaWn8CxKm6"/>
    <x v="34"/>
    <s v="Asian"/>
    <s v="Biguanides"/>
    <x v="0"/>
    <d v="2019-01-11T00:00:00"/>
    <s v="Biguanides"/>
  </r>
  <r>
    <s v="ee7zBhvYSw6"/>
    <x v="34"/>
    <s v="Asian"/>
    <s v="Biguanides"/>
    <x v="0"/>
    <d v="2019-02-13T00:00:00"/>
    <s v="Biguanides-&gt;DPP-4 inhibitors-&gt;Biguanides|DPP-4 inhibitors-&gt;Biguanides|GLP-1 agonists-&gt;GLP-1 agonists-&gt;SGLT-2 inhibitors-&gt;GLP-1 agonists|SGLT-2 inhibitors"/>
  </r>
  <r>
    <s v="EetVWCoroCg"/>
    <x v="34"/>
    <s v="Pacific peoples"/>
    <s v="Biguanides"/>
    <x v="0"/>
    <d v="2014-10-22T00:00:00"/>
    <s v="Biguanides-&gt;Biguanides|Sulfonylureas-&gt;Sulfonylureas-&gt;Insulin isophane|Sulfonylureas-&gt;Insulin glargine-&gt;Biguanides|Insulin glargine|Sulfonylureas-&gt;DPP-4 inhibitors-&gt;GLP-1 agonists-&gt;SGLT-2 inhibitors-&gt;Insulin glargine|Sulfonylureas-&gt;Insulin aspart|Insulin glargine-&gt;Insulin aspart-&gt;Biguanides|Insulin aspart|Insulin glargine-&gt;Biguanides|GLP-1 agonists-&gt;GLP-1 agonists|Insulin aspart|Insulin glargine"/>
  </r>
  <r>
    <s v="efenc1uMOB2"/>
    <x v="34"/>
    <s v="Māori"/>
    <s v="Biguanides"/>
    <x v="0"/>
    <d v="2025-07-29T00:00:00"/>
    <s v="Biguanides"/>
  </r>
  <r>
    <s v="EbRVthTx48k"/>
    <x v="34"/>
    <s v="Asian"/>
    <s v="Biguanides"/>
    <x v="0"/>
    <d v="2019-09-06T00:00:00"/>
    <s v="Biguanides-&gt;Insulin isophane-&gt;Insulin aspart"/>
  </r>
  <r>
    <s v="EBE1PPbJ6E6"/>
    <x v="34"/>
    <s v="Māori"/>
    <s v="Biguanides|Insulin isophane"/>
    <x v="0"/>
    <d v="2020-03-05T00:00:00"/>
    <s v="Biguanides|Insulin isophane-&gt;Insulin aspart-&gt;Biguanides-&gt;Biguanides|Insulin isophane|Insulin lispro-&gt;Insulin isophane|Insulin lispro-&gt;SGLT-2 inhibitors"/>
  </r>
  <r>
    <s v="eA3dHWsMc4g"/>
    <x v="34"/>
    <s v="Other"/>
    <s v="Biguanides"/>
    <x v="0"/>
    <d v="2017-08-31T00:00:00"/>
    <s v="Biguanides"/>
  </r>
  <r>
    <s v="e0DzqS5DBnQ"/>
    <x v="34"/>
    <s v="Asian"/>
    <s v="Biguanides"/>
    <x v="0"/>
    <d v="2019-05-10T00:00:00"/>
    <s v="Biguanides-&gt;Biguanides|DPP-4 inhibitors-&gt;DPP-4 inhibitors"/>
  </r>
  <r>
    <s v="E2CEgC.5jqs"/>
    <x v="34"/>
    <s v="Asian"/>
    <s v="Biguanides"/>
    <x v="0"/>
    <d v="2023-07-13T00:00:00"/>
    <s v="Biguanides-&gt;DPP-4 inhibitors-&gt;DPP-4 inhibitors|SGLT-2 inhibitors"/>
  </r>
  <r>
    <s v="Ber69Qxz7EY"/>
    <x v="34"/>
    <s v="Asian"/>
    <s v="Biguanides"/>
    <x v="0"/>
    <d v="2019-07-04T00:00:00"/>
    <s v="Biguanides-&gt;Insulin aspart|Insulin isophane-&gt;DPP-4 inhibitors"/>
  </r>
  <r>
    <s v="bdprDtdrT7U"/>
    <x v="34"/>
    <s v="Other"/>
    <s v="Biguanides|Insulin isophane"/>
    <x v="0"/>
    <d v="2017-02-23T00:00:00"/>
    <s v="Biguanides|Insulin isophane"/>
  </r>
  <r>
    <s v="b30rwp6UFfI"/>
    <x v="34"/>
    <s v="Other"/>
    <s v="Biguanides"/>
    <x v="0"/>
    <d v="2016-09-06T00:00:00"/>
    <s v="Biguanides"/>
  </r>
  <r>
    <s v="B4SU983NHjM"/>
    <x v="34"/>
    <s v="Pacific peoples"/>
    <s v="Biguanides"/>
    <x v="0"/>
    <d v="2022-10-08T00:00:00"/>
    <s v="Biguanides-&gt;SGLT-2 inhibitors-&gt;DPP-4 inhibitors-&gt;DPP-4 inhibitors|SGLT-2 inhibitors"/>
  </r>
  <r>
    <s v="b7BzagXdBlU"/>
    <x v="34"/>
    <s v="Asian"/>
    <s v="Biguanides"/>
    <x v="0"/>
    <d v="2015-11-24T00:00:00"/>
    <s v="Biguanides-&gt;Biguanides|Insulin aspart|Insulin isophane-&gt;Insulin isophane"/>
  </r>
  <r>
    <s v="ba7SserNleA"/>
    <x v="34"/>
    <s v="Pacific peoples"/>
    <s v="DPP-4 inhibitors"/>
    <x v="0"/>
    <d v="2022-08-01T00:00:00"/>
    <s v="DPP-4 inhibitors-&gt;Sulfonylureas"/>
  </r>
  <r>
    <s v="eMqotFeSi/c"/>
    <x v="34"/>
    <s v="Pacific peoples"/>
    <s v="Biguanides"/>
    <x v="0"/>
    <d v="2023-11-11T00:00:00"/>
    <s v="Biguanides-&gt;Biguanides|Insulin glargine-&gt;SGLT-2 inhibitors-&gt;Insulin glargine-&gt;Biguanides|Insulin glargine|SGLT-2 inhibitors-&gt;DPP-4 inhibitors|Insulin aspart|Insulin glargine-&gt;Insulin aspart|Insulin glargine-&gt;Insulin aspart|Insulin glargine|SGLT-2 inhibitors"/>
  </r>
  <r>
    <s v="enTRLtdCXp."/>
    <x v="34"/>
    <s v="Māori"/>
    <s v="Biguanides"/>
    <x v="0"/>
    <d v="2023-05-25T00:00:00"/>
    <s v="Biguanides-&gt;Sulfonylureas-&gt;Biguanides|Sulfonylureas"/>
  </r>
  <r>
    <s v="EoyKyLQeodE"/>
    <x v="34"/>
    <s v="Asian"/>
    <s v="Biguanides"/>
    <x v="0"/>
    <d v="2022-08-26T00:00:00"/>
    <s v="Biguanides"/>
  </r>
  <r>
    <s v="ep3fdhzK0cM"/>
    <x v="34"/>
    <s v="Asian"/>
    <s v="Biguanides"/>
    <x v="0"/>
    <d v="2025-04-07T00:00:00"/>
    <s v="Biguanides"/>
  </r>
  <r>
    <s v="EPursk2rmF."/>
    <x v="34"/>
    <s v="Other"/>
    <s v="Biguanides"/>
    <x v="0"/>
    <d v="2018-05-22T00:00:00"/>
    <s v="Biguanides"/>
  </r>
  <r>
    <s v="ePvFjPxCz3I"/>
    <x v="34"/>
    <s v="Other"/>
    <s v="Biguanides"/>
    <x v="0"/>
    <d v="2019-05-07T00:00:00"/>
    <s v="Biguanides"/>
  </r>
  <r>
    <s v="eQ1BqwA2luk"/>
    <x v="34"/>
    <s v="Pacific peoples"/>
    <s v="Biguanides"/>
    <x v="0"/>
    <d v="2012-04-12T00:00:00"/>
    <s v="Biguanides-&gt;Biguanides|Sulfonylureas-&gt;Sulfonylureas-&gt;Biguanides|Insulin isophane|Sulfonylureas-&gt;Insulin isophane-&gt;Biguanides|Insulin isophane-&gt;Biguanides|DPP-4 inhibitors|Sulfonylureas-&gt;DPP-4 inhibitors|Sulfonylureas-&gt;DPP-4 inhibitors-&gt;SGLT-2 inhibitors-&gt;SGLT-2 inhibitors|Sulfonylureas-&gt;Biguanides|Insulin aspart-&gt;Insulin aspart|SGLT-2 inhibitors-&gt;Insulin aspart-&gt;Insulin glargine|SGLT-2 inhibitors"/>
  </r>
  <r>
    <s v="EGHZxsJxJB6"/>
    <x v="34"/>
    <s v="Other"/>
    <s v="Biguanides|Sulfonylureas"/>
    <x v="0"/>
    <d v="2022-02-18T00:00:00"/>
    <s v="Biguanides|Sulfonylureas-&gt;Biguanides-&gt;DPP-4 inhibitors-&gt;Biguanides|DPP-4 inhibitors|Sulfonylureas-&gt;DPP-4 inhibitors|Sulfonylureas-&gt;DPP-4 inhibitors|SGLT-2 inhibitors|Sulfonylureas-&gt;DPP-4 inhibitors|SGLT-2 inhibitors-&gt;Sulfonylureas"/>
  </r>
  <r>
    <s v="eHODHKPdCt2"/>
    <x v="34"/>
    <s v="Māori"/>
    <s v="Biguanides"/>
    <x v="0"/>
    <d v="2024-02-22T00:00:00"/>
    <s v="Biguanides"/>
  </r>
  <r>
    <s v="eG9PptugI2M"/>
    <x v="34"/>
    <s v="Asian"/>
    <s v="Biguanides|Insulin aspart|Insulin isophane"/>
    <x v="0"/>
    <d v="2021-01-25T00:00:00"/>
    <s v="Biguanides|Insulin aspart|Insulin isophane-&gt;Insulin aspart|Insulin isophane"/>
  </r>
  <r>
    <s v="eiBG1FmkVrI"/>
    <x v="34"/>
    <s v="Asian"/>
    <s v="Biguanides"/>
    <x v="0"/>
    <d v="2014-02-13T00:00:00"/>
    <s v="Biguanides-&gt;Sulfonylureas-&gt;Biguanides|Sulfonylureas-&gt;DPP-4 inhibitors"/>
  </r>
  <r>
    <s v="Elj5n0gcsLg"/>
    <x v="34"/>
    <s v="Māori"/>
    <s v="Biguanides|Sulfonylureas"/>
    <x v="0"/>
    <d v="2014-07-11T00:00:00"/>
    <s v="Biguanides|Sulfonylureas"/>
  </r>
  <r>
    <s v="hU1/eUQ3/R2"/>
    <x v="34"/>
    <s v="Pacific peoples"/>
    <s v="Biguanides"/>
    <x v="0"/>
    <d v="2024-07-05T00:00:00"/>
    <s v="Biguanides"/>
  </r>
  <r>
    <s v="htlDw4v09xs"/>
    <x v="34"/>
    <s v="Other"/>
    <s v="Biguanides"/>
    <x v="0"/>
    <d v="2019-05-10T00:00:00"/>
    <s v="Biguanides-&gt;DPP-4 inhibitors-&gt;SGLT-2 inhibitors-&gt;DPP-4 inhibitors|SGLT-2 inhibitors"/>
  </r>
  <r>
    <s v="ESIfErVaZTM"/>
    <x v="34"/>
    <s v="Māori"/>
    <s v="Biguanides"/>
    <x v="0"/>
    <d v="2022-11-15T00:00:00"/>
    <s v="Biguanides-&gt;Insulin isophane"/>
  </r>
  <r>
    <s v="EvkYRfrXi8c"/>
    <x v="34"/>
    <s v="Pacific peoples"/>
    <s v="Biguanides"/>
    <x v="0"/>
    <d v="2023-07-03T00:00:00"/>
    <s v="Biguanides"/>
  </r>
  <r>
    <s v="ETHYoajABXY"/>
    <x v="34"/>
    <s v="Asian"/>
    <s v="Biguanides"/>
    <x v="0"/>
    <d v="2022-05-24T00:00:00"/>
    <s v="Biguanides"/>
  </r>
  <r>
    <s v="AsUXZBJ49.6"/>
    <x v="34"/>
    <s v="Māori"/>
    <s v="Biguanides"/>
    <x v="0"/>
    <d v="2021-09-14T00:00:00"/>
    <s v="Biguanides"/>
  </r>
  <r>
    <s v="AuxPZE3aftE"/>
    <x v="34"/>
    <s v="Other"/>
    <s v="Biguanides"/>
    <x v="0"/>
    <d v="2025-06-13T00:00:00"/>
    <s v="Biguanides"/>
  </r>
  <r>
    <s v="aTMLUT/b.oc"/>
    <x v="34"/>
    <s v="Asian"/>
    <s v="Biguanides"/>
    <x v="0"/>
    <d v="2014-09-22T00:00:00"/>
    <s v="Biguanides"/>
  </r>
  <r>
    <s v="aU4hXZgc8DY"/>
    <x v="34"/>
    <s v="Asian"/>
    <s v="Biguanides"/>
    <x v="0"/>
    <d v="2022-10-07T00:00:00"/>
    <s v="Biguanides-&gt;DPP-4 inhibitors-&gt;Insulin isophane-&gt;Biguanides|Insulin isophane"/>
  </r>
  <r>
    <s v="AsOGxcx9c8o"/>
    <x v="34"/>
    <s v="Other"/>
    <s v="Biguanides"/>
    <x v="0"/>
    <d v="2011-10-11T00:00:00"/>
    <s v="Biguanides"/>
  </r>
  <r>
    <s v="AsGdP7sw/ug"/>
    <x v="34"/>
    <s v="Asian"/>
    <s v="DPP-4 inhibitors"/>
    <x v="0"/>
    <d v="2025-03-13T00:00:00"/>
    <s v="DPP-4 inhibitors"/>
  </r>
  <r>
    <s v="AR6Xq2r3NMM"/>
    <x v="34"/>
    <s v="Pacific peoples"/>
    <s v="Biguanides"/>
    <x v="0"/>
    <d v="2021-03-04T00:00:00"/>
    <s v="Biguanides-&gt;DPP-4 inhibitors-&gt;DPP-4 inhibitors|SGLT-2 inhibitors-&gt;Insulin glargine-&gt;DPP-4 inhibitors|Insulin glargine-&gt;DPP-4 inhibitors|Insulin glargine|SGLT-2 inhibitors"/>
  </r>
  <r>
    <s v="arSf7JKsi/I"/>
    <x v="34"/>
    <s v="Māori"/>
    <s v="Biguanides"/>
    <x v="0"/>
    <d v="2021-07-05T00:00:00"/>
    <s v="Biguanides-&gt;SGLT-2 inhibitors-&gt;DPP-4 inhibitors-&gt;DPP-4 inhibitors|SGLT-2 inhibitors"/>
  </r>
  <r>
    <s v="b/6sg84oU46"/>
    <x v="34"/>
    <s v="Asian"/>
    <s v="Biguanides"/>
    <x v="0"/>
    <d v="2020-03-02T00:00:00"/>
    <s v="Biguanides-&gt;DPP-4 inhibitors"/>
  </r>
  <r>
    <s v="azqi/KZdYXQ"/>
    <x v="34"/>
    <s v="Other"/>
    <s v="Biguanides"/>
    <x v="0"/>
    <d v="2013-12-14T00:00:00"/>
    <s v="Biguanides"/>
  </r>
  <r>
    <s v="Ax5MQjlPSwM"/>
    <x v="34"/>
    <s v="Other"/>
    <s v="Biguanides"/>
    <x v="0"/>
    <d v="2018-02-27T00:00:00"/>
    <s v="Biguanides"/>
  </r>
  <r>
    <s v="avpvq697FXw"/>
    <x v="34"/>
    <s v="Asian"/>
    <s v="Biguanides"/>
    <x v="0"/>
    <d v="2021-02-26T00:00:00"/>
    <s v="Biguanides"/>
  </r>
  <r>
    <s v="5JtfBSamppA"/>
    <x v="34"/>
    <s v="Pacific peoples"/>
    <s v="Biguanides"/>
    <x v="0"/>
    <d v="2025-05-21T00:00:00"/>
    <s v="Biguanides"/>
  </r>
  <r>
    <s v="5oTqTGR.KaU"/>
    <x v="34"/>
    <s v="Pacific peoples"/>
    <s v="Biguanides"/>
    <x v="0"/>
    <d v="2013-07-25T00:00:00"/>
    <s v="Biguanides-&gt;Biguanides|Sulfonylureas-&gt;Biguanides|Insulin glargine|Sulfonylureas-&gt;Insulin glargine-&gt;Biguanides|Insulin glargine-&gt;Insulin isophane-&gt;Biguanides|Insulin isophane-&gt;DPP-4 inhibitors-&gt;DPP-4 inhibitors|Insulin isophane-&gt;Biguanides|Insulin aspart-&gt;Insulin aspart-&gt;DPP-4 inhibitors|Insulin aspart-&gt;GLP-1 agonists|Insulin aspart-&gt;GLP-1 agonists-&gt;SGLT-2 inhibitors"/>
  </r>
  <r>
    <s v="5m3/WoYrAtc"/>
    <x v="34"/>
    <s v="Asian"/>
    <s v="Biguanides"/>
    <x v="0"/>
    <d v="2021-08-17T00:00:00"/>
    <s v="Biguanides-&gt;Biguanides|SGLT-2 inhibitors"/>
  </r>
  <r>
    <s v="Ama7J9sWi8Q"/>
    <x v="34"/>
    <s v="Māori"/>
    <s v="Biguanides"/>
    <x v="0"/>
    <d v="2020-03-05T00:00:00"/>
    <s v="Biguanides"/>
  </r>
  <r>
    <s v="Am0cCdgeNn2"/>
    <x v="34"/>
    <s v="Pacific peoples"/>
    <s v="Biguanides|Insulin aspart|Insulin isophane"/>
    <x v="0"/>
    <d v="2023-08-22T00:00:00"/>
    <s v="Biguanides|Insulin aspart|Insulin isophane-&gt;Insulin aspart|Insulin isophane"/>
  </r>
  <r>
    <s v="4vnu.1Dv9Ww"/>
    <x v="34"/>
    <s v="Asian"/>
    <s v="Biguanides"/>
    <x v="0"/>
    <d v="2025-08-07T00:00:00"/>
    <s v="Biguanides"/>
  </r>
  <r>
    <s v="4WerdiaVaG6"/>
    <x v="34"/>
    <s v="Other"/>
    <s v="SGLT-2 inhibitors"/>
    <x v="0"/>
    <d v="2021-02-16T00:00:00"/>
    <s v="SGLT-2 inhibitors-&gt;Biguanides"/>
  </r>
  <r>
    <s v="4SVkN8/O1CM"/>
    <x v="34"/>
    <s v="Pacific peoples"/>
    <s v="Biguanides"/>
    <x v="0"/>
    <d v="2024-05-08T00:00:00"/>
    <s v="Biguanides"/>
  </r>
  <r>
    <s v="4Q2i90MqYX."/>
    <x v="34"/>
    <s v="Māori"/>
    <s v="Biguanides"/>
    <x v="0"/>
    <d v="2019-05-15T00:00:00"/>
    <s v="Biguanides"/>
  </r>
  <r>
    <s v="56YpASXU/5I"/>
    <x v="34"/>
    <s v="Asian"/>
    <s v="Biguanides"/>
    <x v="0"/>
    <d v="2011-06-01T00:00:00"/>
    <s v="Biguanides"/>
  </r>
  <r>
    <s v="5c.MX.awpyQ"/>
    <x v="34"/>
    <s v="Asian"/>
    <s v="Biguanides"/>
    <x v="0"/>
    <d v="2023-12-01T00:00:00"/>
    <s v="Biguanides-&gt;DPP-4 inhibitors|SGLT-2 inhibitors-&gt;DPP-4 inhibitors-&gt;SGLT-2 inhibitors-&gt;Biguanides|SGLT-2 inhibitors"/>
  </r>
  <r>
    <s v="4Yn6AbhRpCM"/>
    <x v="34"/>
    <s v="Māori"/>
    <s v="Biguanides"/>
    <x v="0"/>
    <d v="2023-11-15T00:00:00"/>
    <s v="Biguanides-&gt;Insulin isophane"/>
  </r>
  <r>
    <s v="4ysDqo/nlGU"/>
    <x v="34"/>
    <s v="Pacific peoples"/>
    <s v="Biguanides"/>
    <x v="0"/>
    <d v="2011-10-25T00:00:00"/>
    <s v="Biguanides-&gt;Insulin aspart|Insulin isophane-&gt;Biguanides|Insulin aspart|Insulin isophane-&gt;Biguanides|Insulin glargine-&gt;Insulin glargine-&gt;GLP-1 agonists-&gt;Biguanides|GLP-1 agonists|Insulin glargine-&gt;GLP-1 agonists|Insulin glargine"/>
  </r>
  <r>
    <s v="4CVlHC42Tb."/>
    <x v="34"/>
    <s v="Pacific peoples"/>
    <s v="Biguanides"/>
    <x v="0"/>
    <d v="2022-10-28T00:00:00"/>
    <s v="Biguanides-&gt;Insulin isophane|Insulin lispro-&gt;Biguanides|Insulin isophane|Insulin lispro-&gt;Biguanides|SGLT-2 inhibitors-&gt;Biguanides|DPP-4 inhibitors-&gt;Insulin glargine-&gt;DPP-4 inhibitors|Insulin glargine-&gt;Biguanides|DPP-4 inhibitors|Insulin glargine-&gt;GLP-1 agonists-&gt;Biguanides|GLP-1 agonists|Insulin glargine-&gt;DPP-4 inhibitors-&gt;DPP-4 inhibitors|GLP-1 agonists|Insulin glargine"/>
  </r>
  <r>
    <s v="4iP9YsEhC8g"/>
    <x v="34"/>
    <s v="Other"/>
    <s v="Biguanides"/>
    <x v="0"/>
    <d v="2015-06-03T00:00:00"/>
    <s v="Biguanides"/>
  </r>
  <r>
    <s v="49Re3Dvmzgw"/>
    <x v="34"/>
    <s v="Asian"/>
    <s v="Biguanides|Insulin isophane"/>
    <x v="0"/>
    <d v="2016-11-24T00:00:00"/>
    <s v="Biguanides|Insulin isophane-&gt;Insulin aspart-&gt;Insulin isophane-&gt;Biguanides"/>
  </r>
  <r>
    <s v="44iIYjLyKOM"/>
    <x v="34"/>
    <s v="Other"/>
    <s v="Biguanides"/>
    <x v="0"/>
    <d v="2014-06-18T00:00:00"/>
    <s v="Biguanides-&gt;Insulin glargine-&gt;Insulin glargine|Insulin Neutral-&gt;Insulin aspart-&gt;Biguanides|Insulin glargine-&gt;Biguanides|Insulin aspart|Insulin glargine-&gt;Insulin aspart|Insulin glargine"/>
  </r>
  <r>
    <s v="42sjDlcprKY"/>
    <x v="34"/>
    <s v="Asian"/>
    <s v="Biguanides"/>
    <x v="0"/>
    <d v="2024-07-04T00:00:00"/>
    <s v="Biguanides"/>
  </r>
  <r>
    <s v="InHUDdaEbHk"/>
    <x v="34"/>
    <s v="Asian"/>
    <s v="Biguanides"/>
    <x v="0"/>
    <d v="2012-08-30T00:00:00"/>
    <s v="Biguanides-&gt;DPP-4 inhibitors-&gt;DPP-4 inhibitors|SGLT-2 inhibitors"/>
  </r>
  <r>
    <s v="LGQfNCMguBU"/>
    <x v="34"/>
    <s v="Māori"/>
    <s v="Biguanides"/>
    <x v="0"/>
    <d v="2017-07-24T00:00:00"/>
    <s v="Biguanides-&gt;Biguanides|Sulfonylureas-&gt;Sulfonylureas-&gt;Insulin glargine-&gt;Biguanides|Insulin glargine|Sulfonylureas-&gt;Insulin aspart|Insulin glargine-&gt;Biguanides|Insulin aspart|Insulin glargine-&gt;Biguanides|DPP-4 inhibitors-&gt;DPP-4 inhibitors-&gt;Insulin isophane-&gt;Biguanides|Insulin aspart|Insulin isophane-&gt;Insulin aspart|Insulin isophane-&gt;SGLT-2 inhibitors-&gt;Biguanides|DPP-4 inhibitors|Insulin isophane|SGLT-2 inhibitors-&gt;DPP-4 inhibitors|Insulin isophane-&gt;Biguanides|DPP-4 inhibitors|Insulin aspart|Insulin isophane|SGLT-2 inhibitors-&gt;DPP-4 inhibitors|Insulin aspart|Insulin isophane|SGLT-2 inhibitors-&gt;Biguanides|DPP-4 inhibitors|SGLT-2 inhibitors-&gt;Biguanides|SGLT-2 inhibitors"/>
  </r>
  <r>
    <s v="LINmj6Y7gGg"/>
    <x v="34"/>
    <s v="Māori"/>
    <s v="Biguanides"/>
    <x v="0"/>
    <d v="2012-10-11T00:00:00"/>
    <s v="Biguanides-&gt;Insulin aspart|Insulin isophane-&gt;Insulin isophane-&gt;DPP-4 inhibitors-&gt;DPP-4 inhibitors|SGLT-2 inhibitors-&gt;SGLT-2 inhibitors-&gt;Biguanides|GLP-1 agonists-&gt;GLP-1 agonists"/>
  </r>
  <r>
    <s v="lIG.lbLKyeo"/>
    <x v="34"/>
    <s v="Māori"/>
    <s v="Biguanides"/>
    <x v="0"/>
    <d v="2014-07-04T00:00:00"/>
    <s v="Biguanides"/>
  </r>
  <r>
    <s v="lluNnsNzxME"/>
    <x v="34"/>
    <s v="Asian"/>
    <s v="Biguanides"/>
    <x v="0"/>
    <d v="2011-02-11T00:00:00"/>
    <s v="Biguanides"/>
  </r>
  <r>
    <s v="Lqnog4H3D5w"/>
    <x v="34"/>
    <s v="Asian"/>
    <s v="Biguanides"/>
    <x v="0"/>
    <d v="2022-05-26T00:00:00"/>
    <s v="Biguanides-&gt;DPP-4 inhibitors-&gt;Biguanides|DPP-4 inhibitors"/>
  </r>
  <r>
    <s v="lpF3D3hlQzg"/>
    <x v="34"/>
    <s v="Other"/>
    <s v="Biguanides"/>
    <x v="0"/>
    <d v="2011-10-17T00:00:00"/>
    <s v="Biguanides"/>
  </r>
  <r>
    <s v="lP7./9prVV6"/>
    <x v="34"/>
    <s v="Other"/>
    <s v="Biguanides"/>
    <x v="0"/>
    <d v="2025-02-05T00:00:00"/>
    <s v="Biguanides"/>
  </r>
  <r>
    <s v="lsHZ.mm2l8c"/>
    <x v="34"/>
    <s v="Asian"/>
    <s v="Biguanides"/>
    <x v="0"/>
    <d v="2018-02-15T00:00:00"/>
    <s v="Biguanides-&gt;SGLT-2 inhibitors-&gt;Biguanides|SGLT-2 inhibitors"/>
  </r>
  <r>
    <s v="lss.E/lirfA"/>
    <x v="34"/>
    <s v="Other"/>
    <s v="Biguanides"/>
    <x v="0"/>
    <d v="2018-06-25T00:00:00"/>
    <s v="Biguanides"/>
  </r>
  <r>
    <s v="lsZ/8.4O3P6"/>
    <x v="34"/>
    <s v="Pacific peoples"/>
    <s v="Biguanides|Insulin isophane|Insulin lispro"/>
    <x v="0"/>
    <d v="2022-08-13T00:00:00"/>
    <s v="Biguanides|Insulin isophane|Insulin lispro-&gt;Insulin isophane-&gt;Biguanides"/>
  </r>
  <r>
    <s v="LUCGVSac0TQ"/>
    <x v="34"/>
    <s v="Māori"/>
    <s v="Biguanides"/>
    <x v="0"/>
    <d v="2024-08-12T00:00:00"/>
    <s v="Biguanides"/>
  </r>
  <r>
    <s v="lu2gPo9iUAU"/>
    <x v="34"/>
    <s v="Other"/>
    <s v="Biguanides"/>
    <x v="0"/>
    <d v="2017-07-13T00:00:00"/>
    <s v="Biguanides"/>
  </r>
  <r>
    <s v="lVY1SujltfI"/>
    <x v="34"/>
    <s v="Asian"/>
    <s v="Biguanides"/>
    <x v="0"/>
    <d v="2020-06-25T00:00:00"/>
    <s v="Biguanides"/>
  </r>
  <r>
    <s v="ly9dl5fdNqk"/>
    <x v="34"/>
    <s v="Other"/>
    <s v="Biguanides"/>
    <x v="0"/>
    <d v="2025-04-01T00:00:00"/>
    <s v="Biguanides-&gt;Biguanides|Insulin isophane-&gt;Insulin isophane"/>
  </r>
  <r>
    <s v="LWd7Rp6rIuY"/>
    <x v="34"/>
    <s v="Other"/>
    <s v="Biguanides"/>
    <x v="0"/>
    <d v="2019-02-22T00:00:00"/>
    <s v="Biguanides"/>
  </r>
  <r>
    <s v="LZoHpm4FKTw"/>
    <x v="34"/>
    <s v="Asian"/>
    <s v="Biguanides"/>
    <x v="0"/>
    <d v="2025-10-01T00:00:00"/>
    <s v="Biguanides-&gt;Insulin isophane"/>
  </r>
  <r>
    <s v="ieP/zZbG3VY"/>
    <x v="34"/>
    <s v="Pacific peoples"/>
    <s v="Biguanides"/>
    <x v="0"/>
    <d v="2023-12-20T00:00:00"/>
    <s v="Biguanides-&gt;Biguanides|Insulin isophane-&gt;Insulin isophane"/>
  </r>
  <r>
    <s v="ieqpIk85V86"/>
    <x v="34"/>
    <s v="Asian"/>
    <s v="Biguanides"/>
    <x v="0"/>
    <d v="2021-10-07T00:00:00"/>
    <s v="Biguanides-&gt;Biguanides|DPP-4 inhibitors|Sulfonylureas-&gt;DPP-4 inhibitors|SGLT-2 inhibitors-&gt;Biguanides|DPP-4 inhibitors|SGLT-2 inhibitors|Sulfonylureas-&gt;DPP-4 inhibitors-&gt;DPP-4 inhibitors|SGLT-2 inhibitors|Sulfonylureas"/>
  </r>
  <r>
    <s v="iEqqEPl3HdA"/>
    <x v="34"/>
    <s v="Māori"/>
    <s v="Biguanides"/>
    <x v="0"/>
    <d v="2014-05-27T00:00:00"/>
    <s v="Biguanides"/>
  </r>
  <r>
    <s v="iC2Kl7K9jAA"/>
    <x v="34"/>
    <s v="Other"/>
    <s v="Biguanides"/>
    <x v="0"/>
    <d v="2020-09-09T00:00:00"/>
    <s v="Biguanides"/>
  </r>
  <r>
    <s v="iBqdTqAfCkY"/>
    <x v="34"/>
    <s v="Pacific peoples"/>
    <s v="Biguanides"/>
    <x v="0"/>
    <d v="2023-01-10T00:00:00"/>
    <s v="Biguanides"/>
  </r>
  <r>
    <s v="IdK0hF/NQow"/>
    <x v="34"/>
    <s v="Pacific peoples"/>
    <s v="Biguanides|Insulin aspart|Insulin isophane"/>
    <x v="0"/>
    <d v="2020-06-26T00:00:00"/>
    <s v="Biguanides|Insulin aspart|Insulin isophane-&gt;Insulin aspart|Insulin isophane-&gt;Biguanides-&gt;DPP-4 inhibitors-&gt;Biguanides|SGLT-2 inhibitors-&gt;SGLT-2 inhibitors-&gt;Insulin glargine-&gt;Biguanides|Insulin glargine|SGLT-2 inhibitors-&gt;Biguanides|Insulin isophane-&gt;Insulin aspart"/>
  </r>
  <r>
    <s v="ifGvnwr8WpA"/>
    <x v="34"/>
    <s v="Māori"/>
    <s v="Biguanides"/>
    <x v="0"/>
    <d v="2023-04-08T00:00:00"/>
    <s v="Biguanides"/>
  </r>
  <r>
    <s v="Ii4gEYHxSkk"/>
    <x v="34"/>
    <s v="Asian"/>
    <s v="Biguanides|Insulin aspart|Insulin isophane"/>
    <x v="0"/>
    <d v="2014-04-22T00:00:00"/>
    <s v="Biguanides|Insulin aspart|Insulin isophane-&gt;Insulin aspart|Insulin isophane-&gt;Biguanides"/>
  </r>
  <r>
    <s v="I81C.lHx57U"/>
    <x v="34"/>
    <s v="Asian"/>
    <s v="Biguanides"/>
    <x v="0"/>
    <d v="2024-09-03T00:00:00"/>
    <s v="Biguanides-&gt;Insulin aspart|Insulin glargine-&gt;Biguanides|Insulin aspart|Insulin glargine-&gt;DPP-4 inhibitors"/>
  </r>
  <r>
    <s v="i7q7.F87pDU"/>
    <x v="34"/>
    <s v="Pacific peoples"/>
    <s v="Biguanides"/>
    <x v="0"/>
    <d v="2011-12-02T00:00:00"/>
    <s v="Biguanides-&gt;Biguanides|Sulfonylureas-&gt;Sulfonylureas-&gt;DPP-4 inhibitors|Sulfonylureas-&gt;DPP-4 inhibitors-&gt;DPP-4 inhibitors|SGLT-2 inhibitors|Sulfonylureas"/>
  </r>
  <r>
    <s v="i6fNx3hEj42"/>
    <x v="34"/>
    <s v="Asian"/>
    <s v="Biguanides"/>
    <x v="0"/>
    <d v="2022-08-02T00:00:00"/>
    <s v="Biguanides-&gt;Insulin aspart|Insulin isophane-&gt;Insulin isophane-&gt;Biguanides|Insulin aspart-&gt;Biguanides|Insulin isophane"/>
  </r>
  <r>
    <s v="IB5oqMcESvU"/>
    <x v="34"/>
    <s v="Pacific peoples"/>
    <s v="Biguanides|Insulin aspart|Insulin isophane"/>
    <x v="0"/>
    <d v="2022-04-16T00:00:00"/>
    <s v="Biguanides|Insulin aspart|Insulin isophane-&gt;Insulin aspart|Insulin isophane-&gt;Insulin aspart-&gt;DPP-4 inhibitors-&gt;Biguanides|DPP-4 inhibitors-&gt;SGLT-2 inhibitors-&gt;DPP-4 inhibitors|SGLT-2 inhibitors"/>
  </r>
  <r>
    <s v="HZrdoMl0uMk"/>
    <x v="34"/>
    <s v="Asian"/>
    <s v="Biguanides"/>
    <x v="0"/>
    <d v="2016-06-28T00:00:00"/>
    <s v="Biguanides-&gt;Insulin aspart-&gt;Insulin aspart|Insulin isophane-&gt;Biguanides|Insulin aspart|Insulin isophane"/>
  </r>
  <r>
    <s v="HzEF/Z478wo"/>
    <x v="34"/>
    <s v="Asian"/>
    <s v="Sulfonylureas"/>
    <x v="0"/>
    <d v="2013-07-01T00:00:00"/>
    <s v="Sulfonylureas-&gt;Biguanides-&gt;Biguanides|Sulfonylureas-&gt;DPP-4 inhibitors"/>
  </r>
  <r>
    <s v="hwKLS46xJa6"/>
    <x v="34"/>
    <s v="Other"/>
    <s v="Biguanides"/>
    <x v="0"/>
    <d v="2014-04-01T00:00:00"/>
    <s v="Biguanides-&gt;Sulfonylureas-&gt;Biguanides|Sulfonylureas-&gt;DPP-4 inhibitors-&gt;DPP-4 inhibitors|SGLT-2 inhibitors-&gt;SGLT-2 inhibitors|Sulfonylureas-&gt;DPP-4 inhibitors|SGLT-2 inhibitors|Sulfonylureas-&gt;DPP-4 inhibitors|Sulfonylureas-&gt;SGLT-2 inhibitors"/>
  </r>
  <r>
    <s v="HVXzoFsI6hI"/>
    <x v="34"/>
    <s v="Asian"/>
    <s v="Biguanides"/>
    <x v="0"/>
    <d v="2024-08-13T00:00:00"/>
    <s v="Biguanides"/>
  </r>
  <r>
    <s v="HyK0GH/tLNc"/>
    <x v="34"/>
    <s v="Māori"/>
    <s v="Biguanides"/>
    <x v="0"/>
    <d v="2016-08-17T00:00:00"/>
    <s v="Biguanides"/>
  </r>
  <r>
    <s v="P1jv/Equ/GE"/>
    <x v="34"/>
    <s v="Other"/>
    <s v="Biguanides"/>
    <x v="0"/>
    <d v="2011-05-17T00:00:00"/>
    <s v="Biguanides"/>
  </r>
  <r>
    <s v="P1cqD/N8YOA"/>
    <x v="34"/>
    <s v="Other"/>
    <s v="Biguanides"/>
    <x v="0"/>
    <d v="2017-02-01T00:00:00"/>
    <s v="Biguanides-&gt;GLP-1 agonists-&gt;Biguanides|GLP-1 agonists"/>
  </r>
  <r>
    <s v="p3LhwRbPirI"/>
    <x v="34"/>
    <s v="Asian"/>
    <s v="Biguanides"/>
    <x v="0"/>
    <d v="2025-12-11T00:00:00"/>
    <s v="Biguanides-&gt;Insulin aspart-&gt;Insulin isophane"/>
  </r>
  <r>
    <s v="p4UflmpKH/E"/>
    <x v="34"/>
    <s v="Asian"/>
    <s v="Biguanides"/>
    <x v="0"/>
    <d v="2014-12-06T00:00:00"/>
    <s v="Biguanides-&gt;DPP-4 inhibitors-&gt;DPP-4 inhibitors|SGLT-2 inhibitors"/>
  </r>
  <r>
    <s v="P3zv1OO6nmk"/>
    <x v="34"/>
    <s v="Other"/>
    <s v="Biguanides"/>
    <x v="0"/>
    <d v="2013-07-26T00:00:00"/>
    <s v="Biguanides-&gt;Sulfonylureas-&gt;Biguanides|Sulfonylureas-&gt;Insulin isophane|Sulfonylureas-&gt;Insulin isophane-&gt;Insulin glargine-&gt;SGLT-2 inhibitors-&gt;DPP-4 inhibitors"/>
  </r>
  <r>
    <s v="P7k4NJdSFYQ"/>
    <x v="34"/>
    <s v="Other"/>
    <s v="Biguanides"/>
    <x v="0"/>
    <d v="2018-10-01T00:00:00"/>
    <s v="Biguanides"/>
  </r>
  <r>
    <s v="p7Lt9A9HadQ"/>
    <x v="34"/>
    <s v="Pacific peoples"/>
    <s v="DPP-4 inhibitors"/>
    <x v="0"/>
    <d v="2023-03-29T00:00:00"/>
    <s v="DPP-4 inhibitors-&gt;DPP-4 inhibitors|Sulfonylureas"/>
  </r>
  <r>
    <s v="P7w4uOSf1LA"/>
    <x v="34"/>
    <s v="Asian"/>
    <s v="Biguanides"/>
    <x v="0"/>
    <d v="2025-11-11T00:00:00"/>
    <s v="Biguanides"/>
  </r>
  <r>
    <s v="P8MepJtaepE"/>
    <x v="34"/>
    <s v="Asian"/>
    <s v="Biguanides"/>
    <x v="0"/>
    <d v="2015-05-15T00:00:00"/>
    <s v="Biguanides-&gt;Biguanides|DPP-4 inhibitors-&gt;DPP-4 inhibitors-&gt;DPP-4 inhibitors|Sulfonylureas-&gt;Biguanides|Sulfonylureas-&gt;Biguanides|DPP-4 inhibitors|Sulfonylureas-&gt;SGLT-2 inhibitors-&gt;Biguanides|DPP-4 inhibitors|SGLT-2 inhibitors|Sulfonylureas-&gt;DPP-4 inhibitors|SGLT-2 inhibitors-&gt;SGLT-2 inhibitors|Sulfonylureas"/>
  </r>
  <r>
    <s v="P9hwgSEt6bM"/>
    <x v="34"/>
    <s v="Asian"/>
    <s v="Biguanides"/>
    <x v="0"/>
    <d v="2012-10-10T00:00:00"/>
    <s v="Biguanides"/>
  </r>
  <r>
    <s v="paAZeBJCU3o"/>
    <x v="34"/>
    <s v="Asian"/>
    <s v="DPP-4 inhibitors"/>
    <x v="0"/>
    <d v="2024-09-12T00:00:00"/>
    <s v="DPP-4 inhibitors"/>
  </r>
  <r>
    <s v="PBf9ccBu6jk"/>
    <x v="34"/>
    <s v="Māori"/>
    <s v="Biguanides"/>
    <x v="0"/>
    <d v="2017-12-01T00:00:00"/>
    <s v="Biguanides"/>
  </r>
  <r>
    <s v="pE3N5qtkx8w"/>
    <x v="34"/>
    <s v="Asian"/>
    <s v="Biguanides"/>
    <x v="0"/>
    <d v="2011-02-10T00:00:00"/>
    <s v="Biguanides-&gt;Sulfonylureas-&gt;Biguanides|Sulfonylureas-&gt;Insulin aspart-&gt;Biguanides|Insulin aspart|Sulfonylureas-&gt;Biguanides|Insulin aspart-&gt;Biguanides|Insulin aspart|SGLT-2 inhibitors-&gt;Insulin aspart|SGLT-2 inhibitors-&gt;SGLT-2 inhibitors-&gt;Insulin aspart|SGLT-2 inhibitors|Sulfonylureas-&gt;SGLT-2 inhibitors|Sulfonylureas"/>
  </r>
  <r>
    <s v="Pfbg1.Lr1MI"/>
    <x v="34"/>
    <s v="Pacific peoples"/>
    <s v="Biguanides"/>
    <x v="0"/>
    <d v="2013-12-09T00:00:00"/>
    <s v="Biguanides-&gt;Biguanides|Sulfonylureas-&gt;Sulfonylureas"/>
  </r>
  <r>
    <s v="PDrtidDtXq6"/>
    <x v="34"/>
    <s v="Asian"/>
    <s v="Biguanides"/>
    <x v="0"/>
    <d v="2015-08-07T00:00:00"/>
    <s v="Biguanides"/>
  </r>
  <r>
    <s v="pdH1X6waNd6"/>
    <x v="34"/>
    <s v="Other"/>
    <s v="Biguanides"/>
    <x v="0"/>
    <d v="2018-08-24T00:00:00"/>
    <s v="Biguanides"/>
  </r>
  <r>
    <s v="oYPees2yHZI"/>
    <x v="34"/>
    <s v="Other"/>
    <s v="Biguanides"/>
    <x v="0"/>
    <d v="2025-05-19T00:00:00"/>
    <s v="Biguanides"/>
  </r>
  <r>
    <s v="oZDdnVSRh0k"/>
    <x v="34"/>
    <s v="Asian"/>
    <s v="Biguanides"/>
    <x v="0"/>
    <d v="2016-05-18T00:00:00"/>
    <s v="Biguanides-&gt;Biguanides|Sulfonylureas"/>
  </r>
  <r>
    <s v="P18UcFnV2wk"/>
    <x v="34"/>
    <s v="Asian"/>
    <s v="Biguanides|Insulin isophane"/>
    <x v="0"/>
    <d v="2024-05-13T00:00:00"/>
    <s v="Biguanides|Insulin isophane-&gt;Insulin isophane"/>
  </r>
  <r>
    <s v="OV65X.Fbi7Q"/>
    <x v="34"/>
    <s v="Asian"/>
    <s v="Biguanides"/>
    <x v="0"/>
    <d v="2015-06-24T00:00:00"/>
    <s v="Biguanides"/>
  </r>
  <r>
    <s v="oujBauyXQOw"/>
    <x v="34"/>
    <s v="Pacific peoples"/>
    <s v="Biguanides"/>
    <x v="0"/>
    <d v="2015-06-02T00:00:00"/>
    <s v="Biguanides-&gt;Biguanides|Sulfonylureas-&gt;Sulfonylureas-&gt;DPP-4 inhibitors-&gt;DPP-4 inhibitors|SGLT-2 inhibitors"/>
  </r>
  <r>
    <s v="m4Usia7eZdo"/>
    <x v="34"/>
    <s v="Asian"/>
    <s v="Insulin isophane"/>
    <x v="1"/>
    <d v="2019-05-22T00:00:00"/>
    <s v="Insulin isophane-&gt;Biguanides|Insulin aspart-&gt;Insulin aspart|Insulin isophane"/>
  </r>
  <r>
    <s v="PhZqGG9twyY"/>
    <x v="34"/>
    <s v="Other"/>
    <s v="Biguanides"/>
    <x v="0"/>
    <d v="2025-10-02T00:00:00"/>
    <s v="Biguanides"/>
  </r>
  <r>
    <s v="pHv6bjB0CHI"/>
    <x v="34"/>
    <s v="Pacific peoples"/>
    <s v="Biguanides"/>
    <x v="0"/>
    <d v="2021-06-04T00:00:00"/>
    <s v="Biguanides"/>
  </r>
  <r>
    <s v="pi8hZoePWmU"/>
    <x v="34"/>
    <s v="Asian"/>
    <s v="Biguanides"/>
    <x v="0"/>
    <d v="2022-03-30T00:00:00"/>
    <s v="Biguanides"/>
  </r>
  <r>
    <s v="pKe0disyRtE"/>
    <x v="34"/>
    <s v="Pacific peoples"/>
    <s v="Biguanides"/>
    <x v="0"/>
    <d v="2012-07-13T00:00:00"/>
    <s v="Biguanides-&gt;Sulfonylureas-&gt;Biguanides|Sulfonylureas-&gt;Biguanides|DPP-4 inhibitors|Sulfonylureas-&gt;DPP-4 inhibitors-&gt;DPP-4 inhibitors|Sulfonylureas-&gt;DPP-4 inhibitors|SGLT-2 inhibitors-&gt;Insulin glargine-&gt;DPP-4 inhibitors|Insulin glargine|SGLT-2 inhibitors"/>
  </r>
  <r>
    <s v="pqQ0jqTrPHQ"/>
    <x v="34"/>
    <s v="Asian"/>
    <s v="Biguanides"/>
    <x v="0"/>
    <d v="2021-12-16T00:00:00"/>
    <s v="Biguanides"/>
  </r>
  <r>
    <s v="PrIlB3V7QNI"/>
    <x v="34"/>
    <s v="Asian"/>
    <s v="Biguanides|Insulin isophane"/>
    <x v="0"/>
    <d v="2015-12-22T00:00:00"/>
    <s v="Biguanides|Insulin isophane-&gt;Insulin aspart|Insulin isophane"/>
  </r>
  <r>
    <s v="prs8lqOYH36"/>
    <x v="34"/>
    <s v="Other"/>
    <s v="Biguanides"/>
    <x v="0"/>
    <d v="2014-01-31T00:00:00"/>
    <s v="Biguanides-&gt;Insulin isophane with insulin neutral-&gt;Insulin aspart|Insulin isophane-&gt;SGLT-2 inhibitors-&gt;Biguanides|GLP-1 agonists-&gt;GLP-1 agonists"/>
  </r>
  <r>
    <s v="pSqDGQRCZVw"/>
    <x v="34"/>
    <s v="Asian"/>
    <s v="Biguanides"/>
    <x v="0"/>
    <d v="2021-11-24T00:00:00"/>
    <s v="Biguanides"/>
  </r>
  <r>
    <s v="PS8MwfzZ79I"/>
    <x v="34"/>
    <s v="Other"/>
    <s v="Biguanides"/>
    <x v="0"/>
    <d v="2015-06-14T00:00:00"/>
    <s v="Biguanides"/>
  </r>
  <r>
    <s v="PT6CJ0WpHQY"/>
    <x v="34"/>
    <s v="Asian"/>
    <s v="Biguanides|Sulfonylureas"/>
    <x v="0"/>
    <d v="2020-04-08T00:00:00"/>
    <s v="Biguanides|Sulfonylureas-&gt;Sulfonylureas-&gt;Biguanides|DPP-4 inhibitors|Sulfonylureas-&gt;DPP-4 inhibitors-&gt;DPP-4 inhibitors|Sulfonylureas"/>
  </r>
  <r>
    <s v="sksYSme0vxo"/>
    <x v="34"/>
    <s v="Pacific peoples"/>
    <s v="Biguanides"/>
    <x v="0"/>
    <d v="2024-09-17T00:00:00"/>
    <s v="Biguanides"/>
  </r>
  <r>
    <s v="PPDbJkaNFag"/>
    <x v="34"/>
    <s v="Other"/>
    <s v="Biguanides"/>
    <x v="0"/>
    <d v="2020-04-01T00:00:00"/>
    <s v="Biguanides-&gt;DPP-4 inhibitors"/>
  </r>
  <r>
    <s v="sq41BFjv5sQ"/>
    <x v="34"/>
    <s v="Asian"/>
    <s v="Biguanides"/>
    <x v="0"/>
    <d v="2017-08-24T00:00:00"/>
    <s v="Biguanides-&gt;Sulfonylureas-&gt;Biguanides|Sulfonylureas-&gt;Biguanides|Insulin isophane-&gt;Insulin isophane-&gt;DPP-4 inhibitors-&gt;Insulin aspart-&gt;DPP-4 inhibitors|Insulin aspart-&gt;Biguanides|SGLT-2 inhibitors-&gt;DPP-4 inhibitors|Insulin isophane-&gt;Biguanides|GLP-1 agonists-&gt;GLP-1 agonists"/>
  </r>
  <r>
    <s v="snclFbjYKuo"/>
    <x v="34"/>
    <s v="Other"/>
    <s v="Biguanides"/>
    <x v="0"/>
    <d v="2020-09-16T00:00:00"/>
    <s v="Biguanides"/>
  </r>
  <r>
    <s v="SvWrJ5YS50Y"/>
    <x v="34"/>
    <s v="Asian"/>
    <s v="Biguanides"/>
    <x v="0"/>
    <d v="2022-09-22T00:00:00"/>
    <s v="Biguanides-&gt;DPP-4 inhibitors"/>
  </r>
  <r>
    <s v="Sw0WoKZdLbU"/>
    <x v="34"/>
    <s v="Other"/>
    <s v="Biguanides"/>
    <x v="0"/>
    <d v="2020-01-17T00:00:00"/>
    <s v="Biguanides-&gt;Insulin isophane-&gt;Insulin aspart"/>
  </r>
  <r>
    <s v="svf.dXTQA5Q"/>
    <x v="34"/>
    <s v="Asian"/>
    <s v="Biguanides"/>
    <x v="0"/>
    <d v="2020-08-07T00:00:00"/>
    <s v="Biguanides"/>
  </r>
  <r>
    <s v="sVhbP4TfsW6"/>
    <x v="34"/>
    <s v="Asian"/>
    <s v="Biguanides"/>
    <x v="0"/>
    <d v="2019-01-26T00:00:00"/>
    <s v="Biguanides"/>
  </r>
  <r>
    <s v="srzoEDBLPic"/>
    <x v="34"/>
    <s v="Māori"/>
    <s v="Biguanides"/>
    <x v="0"/>
    <d v="2019-05-22T00:00:00"/>
    <s v="Biguanides-&gt;Sulfonylureas-&gt;Biguanides|Sulfonylureas-&gt;DPP-4 inhibitors-&gt;DPP-4 inhibitors|Sulfonylureas-&gt;Biguanides|GLP-1 agonists|Sulfonylureas-&gt;GLP-1 agonists-&gt;Biguanides|GLP-1 agonists"/>
  </r>
  <r>
    <s v="jFImxC9Fk5Q"/>
    <x v="34"/>
    <s v="Pacific peoples"/>
    <s v="Biguanides|Sulfonylureas"/>
    <x v="0"/>
    <d v="2015-10-16T00:00:00"/>
    <s v="Biguanides|Sulfonylureas-&gt;SGLT-2 inhibitors|Sulfonylureas-&gt;DPP-4 inhibitors|SGLT-2 inhibitors|Sulfonylureas"/>
  </r>
  <r>
    <s v="m9lBkXJmNkg"/>
    <x v="34"/>
    <s v="Māori"/>
    <s v="Biguanides"/>
    <x v="0"/>
    <d v="2025-02-13T00:00:00"/>
    <s v="Biguanides-&gt;SGLT-2 inhibitors-&gt;Biguanides|SGLT-2 inhibitors"/>
  </r>
  <r>
    <s v="M8rKaoF6RK."/>
    <x v="34"/>
    <s v="Other"/>
    <s v="Biguanides"/>
    <x v="0"/>
    <d v="2019-12-18T00:00:00"/>
    <s v="Biguanides"/>
  </r>
  <r>
    <s v="jIxSyTh30.M"/>
    <x v="34"/>
    <s v="Asian"/>
    <s v="Biguanides"/>
    <x v="0"/>
    <d v="2025-10-17T00:00:00"/>
    <s v="Biguanides"/>
  </r>
  <r>
    <s v="jkIMAEAZgKU"/>
    <x v="34"/>
    <s v="Other"/>
    <s v="Biguanides"/>
    <x v="0"/>
    <d v="2011-02-08T00:00:00"/>
    <s v="Biguanides"/>
  </r>
  <r>
    <s v="JJ8Lvk9Nvig"/>
    <x v="34"/>
    <s v="Other"/>
    <s v="Biguanides|Insulin isophane|Insulin lispro"/>
    <x v="0"/>
    <d v="2020-03-16T00:00:00"/>
    <s v="Biguanides|Insulin isophane|Insulin lispro"/>
  </r>
  <r>
    <s v="jkbQ2FSGrSs"/>
    <x v="34"/>
    <s v="Pacific peoples"/>
    <s v="Biguanides"/>
    <x v="0"/>
    <d v="2011-08-26T00:00:00"/>
    <s v="Biguanides"/>
  </r>
  <r>
    <s v="jjXNOE03Yyg"/>
    <x v="34"/>
    <s v="Pacific peoples"/>
    <s v="Biguanides"/>
    <x v="0"/>
    <d v="2020-07-21T00:00:00"/>
    <s v="Biguanides"/>
  </r>
  <r>
    <s v="J1FsMZ//g.E"/>
    <x v="34"/>
    <s v="Other"/>
    <s v="Biguanides"/>
    <x v="0"/>
    <d v="2019-10-01T00:00:00"/>
    <s v="Biguanides"/>
  </r>
  <r>
    <s v="Iy.5Aqho4rY"/>
    <x v="34"/>
    <s v="Other"/>
    <s v="Insulin aspart|Insulin glargine"/>
    <x v="1"/>
    <d v="2016-12-14T00:00:00"/>
    <s v="Insulin aspart|Insulin glargine-&gt;Insulin aspart-&gt;Insulin glargine-&gt;Biguanides|Insulin aspart|Insulin glargine-&gt;Biguanides-&gt;Biguanides|Sulfonylureas-&gt;DPP-4 inhibitors-&gt;DPP-4 inhibitors|Sulfonylureas-&gt;Sulfonylureas-&gt;SGLT-2 inhibitors-&gt;SGLT-2 inhibitors|Sulfonylureas-&gt;DPP-4 inhibitors|GLP-1 agonists|Sulfonylureas-&gt;GLP-1 agonists|Sulfonylureas-&gt;Biguanides|GLP-1 agonists|Sulfonylureas-&gt;GLP-1 agonists-&gt;GLP-1 agonists|Insulin aspart-&gt;Biguanides|GLP-1 agonists|Insulin aspart|Sulfonylureas"/>
  </r>
  <r>
    <s v="Iy4.iCi5OR."/>
    <x v="34"/>
    <s v="Asian"/>
    <s v="Biguanides"/>
    <x v="0"/>
    <d v="2017-06-13T00:00:00"/>
    <s v="Biguanides-&gt;Insulin isophane-&gt;Biguanides|Insulin isophane-&gt;Insulin aspart-&gt;Biguanides|Insulin aspart|Insulin isophane"/>
  </r>
  <r>
    <s v="iy8czBcCIpE"/>
    <x v="34"/>
    <s v="Other"/>
    <s v="Biguanides|Insulin aspart|Insulin isophane"/>
    <x v="0"/>
    <d v="2017-08-14T00:00:00"/>
    <s v="Biguanides|Insulin aspart|Insulin isophane"/>
  </r>
  <r>
    <s v="iXb4xYRU0xM"/>
    <x v="34"/>
    <s v="Māori"/>
    <s v="Biguanides"/>
    <x v="0"/>
    <d v="2019-03-06T00:00:00"/>
    <s v="Biguanides"/>
  </r>
  <r>
    <s v="iX2kTjPar0c"/>
    <x v="34"/>
    <s v="Asian"/>
    <s v="Biguanides"/>
    <x v="0"/>
    <d v="2014-03-20T00:00:00"/>
    <s v="Biguanides"/>
  </r>
  <r>
    <s v="J4V313Ts3vA"/>
    <x v="34"/>
    <s v="Asian"/>
    <s v="Biguanides"/>
    <x v="0"/>
    <d v="2018-04-10T00:00:00"/>
    <s v="Biguanides"/>
  </r>
  <r>
    <s v="mhoZrGi2JG2"/>
    <x v="34"/>
    <s v="Other"/>
    <s v="Biguanides"/>
    <x v="0"/>
    <d v="2025-04-11T00:00:00"/>
    <s v="Biguanides"/>
  </r>
  <r>
    <s v="MfXsrYH.ZZc"/>
    <x v="34"/>
    <s v="Māori"/>
    <s v="Biguanides"/>
    <x v="0"/>
    <d v="2021-10-01T00:00:00"/>
    <s v="Biguanides"/>
  </r>
  <r>
    <s v="MFGrnpV9c.U"/>
    <x v="34"/>
    <s v="Pacific peoples"/>
    <s v="Biguanides"/>
    <x v="0"/>
    <d v="2025-01-03T00:00:00"/>
    <s v="Biguanides"/>
  </r>
  <r>
    <s v="mgBl0kgLzaM"/>
    <x v="34"/>
    <s v="Other"/>
    <s v="Biguanides|Insulin aspart|Insulin isophane"/>
    <x v="0"/>
    <d v="2014-08-13T00:00:00"/>
    <s v="Biguanides|Insulin aspart|Insulin isophane-&gt;Insulin aspart|Insulin isophane"/>
  </r>
  <r>
    <s v="MBsqShfH60E"/>
    <x v="34"/>
    <s v="Māori"/>
    <s v="Insulin isophane"/>
    <x v="1"/>
    <d v="2018-11-07T00:00:00"/>
    <s v="Insulin isophane-&gt;Insulin aspart|Insulin isophane-&gt;Insulin aspart|Insulin lispro-&gt;Biguanides-&gt;DPP-4 inhibitors-&gt;SGLT-2 inhibitors"/>
  </r>
  <r>
    <s v="mBjMSkGrMC."/>
    <x v="34"/>
    <s v="Other"/>
    <s v="Biguanides"/>
    <x v="0"/>
    <d v="2020-11-26T00:00:00"/>
    <s v="Biguanides"/>
  </r>
  <r>
    <s v="Mc0T/BY1DmA"/>
    <x v="34"/>
    <s v="Māori"/>
    <s v="Biguanides"/>
    <x v="0"/>
    <d v="2023-03-31T00:00:00"/>
    <s v="Biguanides-&gt;Insulin isophane"/>
  </r>
  <r>
    <s v="MC9R33gNXg2"/>
    <x v="34"/>
    <s v="Asian"/>
    <s v="Biguanides|Sulfonylureas"/>
    <x v="0"/>
    <d v="2020-08-07T00:00:00"/>
    <s v="Biguanides|Sulfonylureas-&gt;Biguanides-&gt;Insulin aspart|Insulin isophane-&gt;Biguanides|Insulin aspart|Insulin isophane-&gt;DPP-4 inhibitors-&gt;Insulin aspart-&gt;Insulin isophane"/>
  </r>
  <r>
    <s v="MDs/r/wjpAA"/>
    <x v="34"/>
    <s v="Other"/>
    <s v="Biguanides|Sulfonylureas"/>
    <x v="0"/>
    <d v="2018-08-13T00:00:00"/>
    <s v="Biguanides|Sulfonylureas-&gt;Biguanides"/>
  </r>
  <r>
    <s v="MDHTt53a8Xw"/>
    <x v="34"/>
    <s v="Pacific peoples"/>
    <s v="Biguanides"/>
    <x v="0"/>
    <d v="2020-10-28T00:00:00"/>
    <s v="Biguanides-&gt;Insulin isophane-&gt;Biguanides|Insulin isophane-&gt;Biguanides|Insulin aspart|Insulin isophane"/>
  </r>
  <r>
    <s v="mnA2rKn9dtU"/>
    <x v="34"/>
    <s v="Pacific peoples"/>
    <s v="Biguanides"/>
    <x v="0"/>
    <d v="2024-03-19T00:00:00"/>
    <s v="Biguanides-&gt;SGLT-2 inhibitors"/>
  </r>
  <r>
    <s v="mNmMLHS7CzE"/>
    <x v="34"/>
    <s v="Māori"/>
    <s v="Biguanides"/>
    <x v="0"/>
    <d v="2012-06-13T00:00:00"/>
    <s v="Biguanides"/>
  </r>
  <r>
    <s v="MITgIGy1A.E"/>
    <x v="34"/>
    <s v="Māori"/>
    <s v="Biguanides"/>
    <x v="0"/>
    <d v="2021-10-08T00:00:00"/>
    <s v="Biguanides-&gt;Insulin aspart|Insulin isophane"/>
  </r>
  <r>
    <s v="mkrO/R6Yvyo"/>
    <x v="34"/>
    <s v="Māori"/>
    <s v="Biguanides"/>
    <x v="0"/>
    <d v="2019-01-18T00:00:00"/>
    <s v="Biguanides-&gt;DPP-4 inhibitors|SGLT-2 inhibitors-&gt;DPP-4 inhibitors-&gt;GLP-1 agonists-&gt;Biguanides|GLP-1 agonists-&gt;DPP-4 inhibitors|GLP-1 agonists"/>
  </r>
  <r>
    <s v="MKBER6VVDAQ"/>
    <x v="34"/>
    <s v="Māori"/>
    <s v="Biguanides"/>
    <x v="0"/>
    <d v="2025-05-08T00:00:00"/>
    <s v="Biguanides"/>
  </r>
  <r>
    <s v="MqcE1tKpCSU"/>
    <x v="34"/>
    <s v="Asian"/>
    <s v="DPP-4 inhibitors"/>
    <x v="0"/>
    <d v="2023-03-20T00:00:00"/>
    <s v="DPP-4 inhibitors"/>
  </r>
  <r>
    <s v="MPfwceTj6Vc"/>
    <x v="34"/>
    <s v="Asian"/>
    <s v="Biguanides"/>
    <x v="0"/>
    <d v="2014-11-27T00:00:00"/>
    <s v="Biguanides"/>
  </r>
  <r>
    <s v="Mrv0QMckxUI"/>
    <x v="34"/>
    <s v="Other"/>
    <s v="Biguanides"/>
    <x v="0"/>
    <d v="2020-07-09T00:00:00"/>
    <s v="Biguanides-&gt;Insulin isophane"/>
  </r>
  <r>
    <s v="MSz9oyIEqi2"/>
    <x v="34"/>
    <s v="Other"/>
    <s v="Biguanides"/>
    <x v="0"/>
    <d v="2019-11-22T00:00:00"/>
    <s v="Biguanides"/>
  </r>
  <r>
    <s v="MrRsMk9un/k"/>
    <x v="34"/>
    <s v="Other"/>
    <s v="Biguanides"/>
    <x v="0"/>
    <d v="2015-09-15T00:00:00"/>
    <s v="Biguanides"/>
  </r>
  <r>
    <s v="MqYnNmib/yc"/>
    <x v="34"/>
    <s v="Asian"/>
    <s v="Biguanides"/>
    <x v="0"/>
    <d v="2022-11-16T00:00:00"/>
    <s v="Biguanides"/>
  </r>
  <r>
    <s v="MS0ta.l.7Hg"/>
    <x v="34"/>
    <s v="Pacific peoples"/>
    <s v="Biguanides"/>
    <x v="0"/>
    <d v="2025-08-01T00:00:00"/>
    <s v="Biguanides"/>
  </r>
  <r>
    <s v="MvnpJOulBaE"/>
    <x v="34"/>
    <s v="Pacific peoples"/>
    <s v="Biguanides"/>
    <x v="0"/>
    <d v="2020-12-08T00:00:00"/>
    <s v="Biguanides-&gt;DPP-4 inhibitors-&gt;DPP-4 inhibitors|SGLT-2 inhibitors"/>
  </r>
  <r>
    <s v="MxK5p4M7LMg"/>
    <x v="34"/>
    <s v="Other"/>
    <s v="Biguanides"/>
    <x v="0"/>
    <d v="2023-08-23T00:00:00"/>
    <s v="Biguanides"/>
  </r>
  <r>
    <s v="mUfu9aVwpMs"/>
    <x v="34"/>
    <s v="Other"/>
    <s v="Insulin glargine"/>
    <x v="1"/>
    <d v="2021-11-01T00:00:00"/>
    <s v="Insulin glargine-&gt;Biguanides|Insulin glargine"/>
  </r>
  <r>
    <s v="mUnzN.KayEw"/>
    <x v="34"/>
    <s v="Asian"/>
    <s v="Biguanides"/>
    <x v="0"/>
    <d v="2023-09-28T00:00:00"/>
    <s v="Biguanides-&gt;Biguanides|DPP-4 inhibitors-&gt;DPP-4 inhibitors-&gt;SGLT-2 inhibitors-&gt;DPP-4 inhibitors|SGLT-2 inhibitors"/>
  </r>
  <r>
    <s v="mTuPKs7hbts"/>
    <x v="34"/>
    <s v="Asian"/>
    <s v="Biguanides"/>
    <x v="0"/>
    <d v="2021-03-15T00:00:00"/>
    <s v="Biguanides"/>
  </r>
  <r>
    <s v="n.s5RKqEkXM"/>
    <x v="34"/>
    <s v="Asian"/>
    <s v="Biguanides"/>
    <x v="0"/>
    <d v="2025-06-17T00:00:00"/>
    <s v="Biguanides"/>
  </r>
  <r>
    <s v="N.Wo8HZ2mOY"/>
    <x v="34"/>
    <s v="Other"/>
    <s v="Biguanides"/>
    <x v="0"/>
    <d v="2017-11-24T00:00:00"/>
    <s v="Biguanides"/>
  </r>
  <r>
    <s v="N10ElEVB9vQ"/>
    <x v="34"/>
    <s v="Pacific peoples"/>
    <s v="Biguanides"/>
    <x v="0"/>
    <d v="2012-11-26T00:00:00"/>
    <s v="Biguanides-&gt;Insulin isophane-&gt;Biguanides|Insulin glargine"/>
  </r>
  <r>
    <s v="n1uPJzd2oUo"/>
    <x v="34"/>
    <s v="Māori"/>
    <s v="Biguanides"/>
    <x v="0"/>
    <d v="2016-01-13T00:00:00"/>
    <s v="Biguanides"/>
  </r>
  <r>
    <s v="n2G1kC0YfUA"/>
    <x v="34"/>
    <s v="Māori"/>
    <s v="Insulin glargine"/>
    <x v="1"/>
    <d v="2024-03-06T00:00:00"/>
    <s v="Insulin glargine-&gt;Biguanides"/>
  </r>
  <r>
    <s v="ptoazEhC.CQ"/>
    <x v="34"/>
    <s v="Māori"/>
    <s v="Biguanides"/>
    <x v="0"/>
    <d v="2013-05-09T00:00:00"/>
    <s v="Biguanides-&gt;Sulfonylureas-&gt;Biguanides|Sulfonylureas-&gt;DPP-4 inhibitors-&gt;Biguanides|DPP-4 inhibitors|Sulfonylureas-&gt;Biguanides|DPP-4 inhibitors|Insulin glargine|Sulfonylureas-&gt;Biguanides|Insulin glargine-&gt;Insulin glargine-&gt;Biguanides|DPP-4 inhibitors-&gt;DPP-4 inhibitors|Insulin glargine-&gt;Insulin aspart-&gt;Biguanides|Insulin glargine|Sulfonylureas"/>
  </r>
  <r>
    <s v="n3uffV7fkvM"/>
    <x v="34"/>
    <s v="Pacific peoples"/>
    <s v="Biguanides"/>
    <x v="0"/>
    <d v="2016-07-22T00:00:00"/>
    <s v="Biguanides"/>
  </r>
  <r>
    <s v="PUuVbjQiO6o"/>
    <x v="34"/>
    <s v="Māori"/>
    <s v="Biguanides"/>
    <x v="0"/>
    <d v="2023-03-02T00:00:00"/>
    <s v="Biguanides-&gt;Insulin aspart"/>
  </r>
  <r>
    <s v="pwRA066fBDA"/>
    <x v="34"/>
    <s v="Pacific peoples"/>
    <s v="Biguanides"/>
    <x v="0"/>
    <d v="2021-03-12T00:00:00"/>
    <s v="Biguanides"/>
  </r>
  <r>
    <s v="PXN/FEqevaw"/>
    <x v="34"/>
    <s v="Asian"/>
    <s v="Biguanides"/>
    <x v="0"/>
    <d v="2020-07-23T00:00:00"/>
    <s v="Biguanides"/>
  </r>
  <r>
    <s v="qDHpGgJV1Cc"/>
    <x v="34"/>
    <s v="Asian"/>
    <s v="Biguanides"/>
    <x v="0"/>
    <d v="2023-04-05T00:00:00"/>
    <s v="Biguanides"/>
  </r>
  <r>
    <s v="QDryJqVFZ4."/>
    <x v="34"/>
    <s v="Asian"/>
    <s v="Biguanides"/>
    <x v="0"/>
    <d v="2024-05-23T00:00:00"/>
    <s v="Biguanides"/>
  </r>
  <r>
    <s v="QaczKhfITII"/>
    <x v="34"/>
    <s v="Māori"/>
    <s v="Biguanides"/>
    <x v="0"/>
    <d v="2024-02-27T00:00:00"/>
    <s v="Biguanides"/>
  </r>
  <r>
    <s v="q5vTSNwv2NA"/>
    <x v="34"/>
    <s v="Asian"/>
    <s v="Biguanides"/>
    <x v="0"/>
    <d v="2017-12-12T00:00:00"/>
    <s v="Biguanides-&gt;DPP-4 inhibitors"/>
  </r>
  <r>
    <s v="QivaDjaX8Tk"/>
    <x v="34"/>
    <s v="Pacific peoples"/>
    <s v="Biguanides"/>
    <x v="0"/>
    <d v="2018-09-05T00:00:00"/>
    <s v="Biguanides-&gt;DPP-4 inhibitors"/>
  </r>
  <r>
    <s v="qkQbUzU9Z/E"/>
    <x v="34"/>
    <s v="Māori"/>
    <s v="Biguanides"/>
    <x v="0"/>
    <d v="2018-02-05T00:00:00"/>
    <s v="Biguanides-&gt;DPP-4 inhibitors-&gt;DPP-4 inhibitors|Sulfonylureas-&gt;DPP-4 inhibitors|SGLT-2 inhibitors|Sulfonylureas-&gt;DPP-4 inhibitors|SGLT-2 inhibitors-&gt;SGLT-2 inhibitors-&gt;Sulfonylureas-&gt;SGLT-2 inhibitors|Sulfonylureas-&gt;Biguanides|GLP-1 agonists|Sulfonylureas-&gt;GLP-1 agonists-&gt;Thiazolidinedione-&gt;Biguanides|Sulfonylureas|Thiazolidinedione-&gt;Biguanides|Insulin glargine|Sulfonylureas|Thiazolidinedione-&gt;Insulin glargine-&gt;Biguanides|Sulfonylureas-&gt;Biguanides|Insulin glargine|Sulfonylureas-&gt;Insulin glargine|SGLT-2 inhibitors-&gt;GLP-1 agonists|Insulin glargine"/>
  </r>
  <r>
    <s v="qh2bM4Ykb3c"/>
    <x v="34"/>
    <s v="Asian"/>
    <s v="Biguanides"/>
    <x v="0"/>
    <d v="2022-06-17T00:00:00"/>
    <s v="Biguanides"/>
  </r>
  <r>
    <s v="ql4Y5xW4Txk"/>
    <x v="34"/>
    <s v="Asian"/>
    <s v="Biguanides"/>
    <x v="0"/>
    <d v="2018-02-07T00:00:00"/>
    <s v="Biguanides-&gt;Biguanides|Insulin isophane-&gt;Biguanides|Sulfonylureas"/>
  </r>
  <r>
    <s v="QlE9mAS6MvE"/>
    <x v="34"/>
    <s v="Asian"/>
    <s v="Biguanides"/>
    <x v="0"/>
    <d v="2025-07-16T00:00:00"/>
    <s v="Biguanides"/>
  </r>
  <r>
    <s v="tmakyrownMY"/>
    <x v="34"/>
    <s v="Pacific peoples"/>
    <s v="DPP-4 inhibitors"/>
    <x v="0"/>
    <d v="2021-01-15T00:00:00"/>
    <s v="DPP-4 inhibitors-&gt;DPP-4 inhibitors|SGLT-2 inhibitors-&gt;Biguanides|GLP-1 agonists-&gt;GLP-1 agonists-&gt;Biguanides-&gt;SGLT-2 inhibitors-&gt;DPP-4 inhibitors|GLP-1 agonists-&gt;Biguanides|Insulin glargine-&gt;Biguanides|GLP-1 agonists|Insulin glargine-&gt;GLP-1 agonists|Insulin glargine-&gt;Insulin glargine-&gt;Biguanides|GLP-1 agonists|Insulin lispro"/>
  </r>
  <r>
    <s v="tMtMZRmR4ow"/>
    <x v="34"/>
    <s v="Other"/>
    <s v="Biguanides"/>
    <x v="0"/>
    <d v="2022-11-29T00:00:00"/>
    <s v="Biguanides-&gt;Biguanides|DPP-4 inhibitors-&gt;DPP-4 inhibitors-&gt;Biguanides|DPP-4 inhibitors|SGLT-2 inhibitors-&gt;GLP-1 agonists-&gt;Biguanides|DPP-4 inhibitors|GLP-1 agonists|SGLT-2 inhibitors"/>
  </r>
  <r>
    <s v="toN0PrHm2u6"/>
    <x v="34"/>
    <s v="Other"/>
    <s v="Biguanides"/>
    <x v="0"/>
    <d v="2012-01-09T00:00:00"/>
    <s v="Biguanides"/>
  </r>
  <r>
    <s v="TnWtK9GPnTI"/>
    <x v="34"/>
    <s v="Other"/>
    <s v="Biguanides"/>
    <x v="0"/>
    <d v="2024-02-20T00:00:00"/>
    <s v="Biguanides"/>
  </r>
  <r>
    <s v="TlnAGSZ4wBc"/>
    <x v="34"/>
    <s v="Asian"/>
    <s v="Biguanides"/>
    <x v="0"/>
    <d v="2022-03-23T00:00:00"/>
    <s v="Biguanides"/>
  </r>
  <r>
    <s v="tLRJIot96Dw"/>
    <x v="34"/>
    <s v="Other"/>
    <s v="Biguanides"/>
    <x v="0"/>
    <d v="2021-03-16T00:00:00"/>
    <s v="Biguanides"/>
  </r>
  <r>
    <s v="TS.eiX5wY.k"/>
    <x v="34"/>
    <s v="Asian"/>
    <s v="Biguanides"/>
    <x v="0"/>
    <d v="2025-09-25T00:00:00"/>
    <s v="Biguanides-&gt;Insulin isophane"/>
  </r>
  <r>
    <s v="tS1BG8g2bHk"/>
    <x v="34"/>
    <s v="Pacific peoples"/>
    <s v="Biguanides"/>
    <x v="0"/>
    <d v="2020-03-18T00:00:00"/>
    <s v="Biguanides-&gt;Biguanides|DPP-4 inhibitors-&gt;DPP-4 inhibitors-&gt;SGLT-2 inhibitors-&gt;Biguanides|SGLT-2 inhibitors"/>
  </r>
  <r>
    <s v="ioqwQsjDQW2"/>
    <x v="34"/>
    <s v="Māori"/>
    <s v="Biguanides"/>
    <x v="0"/>
    <d v="2019-05-07T00:00:00"/>
    <s v="Biguanides-&gt;SGLT-2 inhibitors-&gt;Biguanides|SGLT-2 inhibitors-&gt;DPP-4 inhibitors"/>
  </r>
  <r>
    <s v="IvtnyAwGSwM"/>
    <x v="34"/>
    <s v="Other"/>
    <s v="Insulin isophane"/>
    <x v="1"/>
    <d v="2024-02-01T00:00:00"/>
    <s v="Insulin isophane-&gt;Biguanides|Insulin isophane"/>
  </r>
  <r>
    <s v="Iuf0sPQRwso"/>
    <x v="34"/>
    <s v="Other"/>
    <s v="Biguanides"/>
    <x v="0"/>
    <d v="2018-05-18T00:00:00"/>
    <s v="Biguanides-&gt;Insulin isophane-&gt;Biguanides|Insulin isophane-&gt;DPP-4 inhibitors-&gt;GLP-1 agonists"/>
  </r>
  <r>
    <s v="iVdwxtC07dA"/>
    <x v="34"/>
    <s v="Other"/>
    <s v="Insulin aspart|Insulin isophane"/>
    <x v="1"/>
    <d v="2022-10-18T00:00:00"/>
    <s v="Insulin aspart|Insulin isophane-&gt;Biguanides"/>
  </r>
  <r>
    <s v="iTYvdHg/r1A"/>
    <x v="34"/>
    <s v="Asian"/>
    <s v="Biguanides"/>
    <x v="0"/>
    <d v="2011-09-08T00:00:00"/>
    <s v="Biguanides"/>
  </r>
  <r>
    <s v="FtL7zMG/d.s"/>
    <x v="34"/>
    <s v="Other"/>
    <s v="Biguanides"/>
    <x v="0"/>
    <d v="2018-09-27T00:00:00"/>
    <s v="Biguanides"/>
  </r>
  <r>
    <s v="FTE4HFb/bRs"/>
    <x v="34"/>
    <s v="Asian"/>
    <s v="Biguanides"/>
    <x v="0"/>
    <d v="2014-01-21T00:00:00"/>
    <s v="Biguanides-&gt;Insulin aspart|Insulin isophane-&gt;Sulfonylureas-&gt;Biguanides|Insulin glargine|Sulfonylureas-&gt;Insulin glargine-&gt;Biguanides|Sulfonylureas-&gt;Insulin aspart-&gt;Biguanides|Insulin aspart|Insulin glargine-&gt;Insulin aspart|Insulin glargine-&gt;DPP-4 inhibitors|Insulin aspart|Insulin glargine-&gt;SGLT-2 inhibitors-&gt;DPP-4 inhibitors|Insulin aspart|Insulin glargine|SGLT-2 inhibitors-&gt;DPP-4 inhibitors|Insulin glargine|SGLT-2 inhibitors-&gt;DPP-4 inhibitors-&gt;DPP-4 inhibitors|SGLT-2 inhibitors-&gt;DPP-4 inhibitors|SGLT-2 inhibitors|Sulfonylureas"/>
  </r>
  <r>
    <s v="FqkGOZMIK76"/>
    <x v="34"/>
    <s v="Other"/>
    <s v="Biguanides"/>
    <x v="0"/>
    <d v="2015-06-30T00:00:00"/>
    <s v="Biguanides"/>
  </r>
  <r>
    <s v="FkBXI.W4Qu6"/>
    <x v="34"/>
    <s v="Other"/>
    <s v="Biguanides"/>
    <x v="0"/>
    <d v="2015-12-09T00:00:00"/>
    <s v="Biguanides"/>
  </r>
  <r>
    <s v="FLxmsMsWddk"/>
    <x v="34"/>
    <s v="Asian"/>
    <s v="Biguanides"/>
    <x v="0"/>
    <d v="2023-05-24T00:00:00"/>
    <s v="Biguanides-&gt;SGLT-2 inhibitors"/>
  </r>
  <r>
    <s v="FMb7cYGPD3U"/>
    <x v="34"/>
    <s v="Asian"/>
    <s v="Biguanides"/>
    <x v="0"/>
    <d v="2020-09-25T00:00:00"/>
    <s v="Biguanides-&gt;Biguanides|SGLT-2 inhibitors-&gt;DPP-4 inhibitors|SGLT-2 inhibitors-&gt;DPP-4 inhibitors"/>
  </r>
  <r>
    <s v="fpliTFczKSY"/>
    <x v="34"/>
    <s v="Māori"/>
    <s v="Biguanides"/>
    <x v="0"/>
    <d v="2019-03-21T00:00:00"/>
    <s v="Biguanides-&gt;Biguanides|GLP-1 agonists-&gt;GLP-1 agonists-&gt;SGLT-2 inhibitors"/>
  </r>
  <r>
    <s v="FCFuZ4f12Lk"/>
    <x v="34"/>
    <s v="Asian"/>
    <s v="Biguanides|Insulin isophane"/>
    <x v="0"/>
    <d v="2015-07-15T00:00:00"/>
    <s v="Biguanides|Insulin isophane-&gt;Insulin isophane"/>
  </r>
  <r>
    <s v="fdsU5ZmLPIA"/>
    <x v="34"/>
    <s v="Other"/>
    <s v="Biguanides"/>
    <x v="0"/>
    <d v="2019-08-07T00:00:00"/>
    <s v="Biguanides"/>
  </r>
  <r>
    <s v="fdoMqe/39lo"/>
    <x v="34"/>
    <s v="Asian"/>
    <s v="Biguanides"/>
    <x v="0"/>
    <d v="2014-08-28T00:00:00"/>
    <s v="Biguanides-&gt;Insulin aspart|Insulin isophane-&gt;Biguanides|Insulin aspart|Insulin isophane"/>
  </r>
  <r>
    <s v="fBz3/omEhbo"/>
    <x v="34"/>
    <s v="Asian"/>
    <s v="Biguanides|Insulin aspart|Insulin isophane"/>
    <x v="0"/>
    <d v="2021-11-06T00:00:00"/>
    <s v="Biguanides|Insulin aspart|Insulin isophane-&gt;Insulin aspart"/>
  </r>
  <r>
    <s v="FBqSDXQCt6M"/>
    <x v="34"/>
    <s v="Asian"/>
    <s v="Biguanides"/>
    <x v="0"/>
    <d v="2016-11-28T00:00:00"/>
    <s v="Biguanides-&gt;DPP-4 inhibitors-&gt;Biguanides|DPP-4 inhibitors-&gt;Insulin glargine-&gt;DPP-4 inhibitors|Insulin glargine-&gt;GLP-1 agonists-&gt;DPP-4 inhibitors|GLP-1 agonists|Insulin glargine-&gt;GLP-1 agonists|Insulin glargine"/>
  </r>
  <r>
    <s v="faayfozrBmk"/>
    <x v="34"/>
    <s v="Māori"/>
    <s v="Biguanides"/>
    <x v="0"/>
    <d v="2016-03-29T00:00:00"/>
    <s v="Biguanides-&gt;Sulfonylureas-&gt;Biguanides|Sulfonylureas-&gt;DPP-4 inhibitors"/>
  </r>
  <r>
    <s v="F9WTz0wdzLo"/>
    <x v="34"/>
    <s v="Other"/>
    <s v="Biguanides"/>
    <x v="0"/>
    <d v="2021-04-20T00:00:00"/>
    <s v="Biguanides"/>
  </r>
  <r>
    <s v="FAsht5fehT6"/>
    <x v="34"/>
    <s v="Asian"/>
    <s v="Biguanides"/>
    <x v="0"/>
    <d v="2016-10-17T00:00:00"/>
    <s v="Biguanides"/>
  </r>
  <r>
    <s v="FIABec5HVqA"/>
    <x v="34"/>
    <s v="Asian"/>
    <s v="Biguanides"/>
    <x v="0"/>
    <d v="2024-07-28T00:00:00"/>
    <s v="Biguanides"/>
  </r>
  <r>
    <s v="fgtvEoZexVE"/>
    <x v="34"/>
    <s v="Pacific peoples"/>
    <s v="Biguanides"/>
    <x v="0"/>
    <d v="2024-01-30T00:00:00"/>
    <s v="Biguanides"/>
  </r>
  <r>
    <s v="fgxjsm4W.AA"/>
    <x v="34"/>
    <s v="Pacific peoples"/>
    <s v="Biguanides"/>
    <x v="0"/>
    <d v="2023-01-31T00:00:00"/>
    <s v="Biguanides"/>
  </r>
  <r>
    <s v="fgBoxzjVAHs"/>
    <x v="34"/>
    <s v="Other"/>
    <s v="Biguanides"/>
    <x v="0"/>
    <d v="2016-08-05T00:00:00"/>
    <s v="Biguanides"/>
  </r>
  <r>
    <s v="f7jA.yJhVZo"/>
    <x v="34"/>
    <s v="Other"/>
    <s v="Biguanides"/>
    <x v="0"/>
    <d v="2020-01-20T00:00:00"/>
    <s v="Biguanides"/>
  </r>
  <r>
    <s v="f46hzuq0i9U"/>
    <x v="34"/>
    <s v="Other"/>
    <s v="Biguanides"/>
    <x v="0"/>
    <d v="2022-10-14T00:00:00"/>
    <s v="Biguanides-&gt;DPP-4 inhibitors-&gt;Biguanides|DPP-4 inhibitors-&gt;Insulin glargine-&gt;DPP-4 inhibitors|Insulin glargine-&gt;Biguanides|DPP-4 inhibitors|Insulin glargine"/>
  </r>
  <r>
    <s v="f5DKOStDbmY"/>
    <x v="34"/>
    <s v="Asian"/>
    <s v="Biguanides"/>
    <x v="0"/>
    <d v="2014-07-31T00:00:00"/>
    <s v="Biguanides"/>
  </r>
  <r>
    <s v="F.m.Vv7rmog"/>
    <x v="34"/>
    <s v="Asian"/>
    <s v="Biguanides"/>
    <x v="0"/>
    <d v="2015-12-11T00:00:00"/>
    <s v="Biguanides"/>
  </r>
  <r>
    <s v="f.uPzxrGvkA"/>
    <x v="34"/>
    <s v="Other"/>
    <s v="Biguanides"/>
    <x v="0"/>
    <d v="2024-01-30T00:00:00"/>
    <s v="Biguanides"/>
  </r>
  <r>
    <s v="caSl1537kIw"/>
    <x v="34"/>
    <s v="Māori"/>
    <s v="Biguanides"/>
    <x v="0"/>
    <d v="2022-07-13T00:00:00"/>
    <s v="Biguanides"/>
  </r>
  <r>
    <s v="cALoo1nGIqc"/>
    <x v="34"/>
    <s v="Pacific peoples"/>
    <s v="Biguanides"/>
    <x v="0"/>
    <d v="2024-02-02T00:00:00"/>
    <s v="Biguanides"/>
  </r>
  <r>
    <s v="CAc151Ksu0U"/>
    <x v="34"/>
    <s v="Other"/>
    <s v="Biguanides"/>
    <x v="0"/>
    <d v="2022-06-22T00:00:00"/>
    <s v="Biguanides"/>
  </r>
  <r>
    <s v="C9favt8OjR2"/>
    <x v="34"/>
    <s v="Asian"/>
    <s v="Biguanides"/>
    <x v="0"/>
    <d v="2025-09-02T00:00:00"/>
    <s v="Biguanides"/>
  </r>
  <r>
    <s v="c98S04Djwkw"/>
    <x v="34"/>
    <s v="Other"/>
    <s v="Biguanides"/>
    <x v="0"/>
    <d v="2022-12-09T00:00:00"/>
    <s v="Biguanides"/>
  </r>
  <r>
    <s v="cb6d3kWICXM"/>
    <x v="34"/>
    <s v="Pacific peoples"/>
    <s v="Biguanides"/>
    <x v="0"/>
    <d v="2020-10-02T00:00:00"/>
    <s v="Biguanides-&gt;SGLT-2 inhibitors"/>
  </r>
  <r>
    <s v="EYAQX5cQuCM"/>
    <x v="34"/>
    <s v="Other"/>
    <s v="Biguanides"/>
    <x v="0"/>
    <d v="2022-09-23T00:00:00"/>
    <s v="Biguanides"/>
  </r>
  <r>
    <s v="Ey0X8GZv4cU"/>
    <x v="34"/>
    <s v="Pacific peoples"/>
    <s v="Biguanides"/>
    <x v="0"/>
    <d v="2014-07-30T00:00:00"/>
    <s v="Biguanides"/>
  </r>
  <r>
    <s v="eY1A.83/AW."/>
    <x v="34"/>
    <s v="Other"/>
    <s v="Biguanides"/>
    <x v="0"/>
    <d v="2012-08-09T00:00:00"/>
    <s v="Biguanides"/>
  </r>
  <r>
    <s v="eZ3R64LA932"/>
    <x v="34"/>
    <s v="Other"/>
    <s v="Biguanides"/>
    <x v="0"/>
    <d v="2025-02-03T00:00:00"/>
    <s v="Biguanides"/>
  </r>
  <r>
    <s v="EyT4lEgJLqE"/>
    <x v="34"/>
    <s v="Māori"/>
    <s v="Biguanides"/>
    <x v="0"/>
    <d v="2022-12-01T00:00:00"/>
    <s v="Biguanides"/>
  </r>
  <r>
    <s v="eYlqbHorGf6"/>
    <x v="34"/>
    <s v="Pacific peoples"/>
    <s v="Biguanides|Insulin isophane"/>
    <x v="0"/>
    <d v="2011-09-07T00:00:00"/>
    <s v="Biguanides|Insulin isophane"/>
  </r>
  <r>
    <s v="BlZ80C1tTXI"/>
    <x v="34"/>
    <s v="Asian"/>
    <s v="Biguanides"/>
    <x v="0"/>
    <d v="2024-07-29T00:00:00"/>
    <s v="Biguanides"/>
  </r>
  <r>
    <s v="bnLijRGqAak"/>
    <x v="34"/>
    <s v="Pacific peoples"/>
    <s v="Biguanides"/>
    <x v="0"/>
    <d v="2021-07-16T00:00:00"/>
    <s v="Biguanides-&gt;SGLT-2 inhibitors"/>
  </r>
  <r>
    <s v="BkGs29jeIw."/>
    <x v="34"/>
    <s v="Māori"/>
    <s v="Biguanides"/>
    <x v="0"/>
    <d v="2022-04-12T00:00:00"/>
    <s v="Biguanides-&gt;Biguanides|SGLT-2 inhibitors-&gt;DPP-4 inhibitors-&gt;DPP-4 inhibitors|SGLT-2 inhibitors"/>
  </r>
  <r>
    <s v="BJ0BRR02fxY"/>
    <x v="34"/>
    <s v="Māori"/>
    <s v="Biguanides"/>
    <x v="0"/>
    <d v="2023-01-18T00:00:00"/>
    <s v="Biguanides"/>
  </r>
  <r>
    <s v="bsw1NnMF.7M"/>
    <x v="34"/>
    <s v="Māori"/>
    <s v="Biguanides"/>
    <x v="0"/>
    <d v="2018-01-18T00:00:00"/>
    <s v="Biguanides-&gt;Biguanides|Insulin aspart|Insulin glargine-&gt;Insulin aspart|Insulin glargine-&gt;Insulin aspart-&gt;Insulin glargine"/>
  </r>
  <r>
    <s v="BoPqa1zeOHc"/>
    <x v="34"/>
    <s v="Other"/>
    <s v="Biguanides"/>
    <x v="0"/>
    <d v="2023-08-18T00:00:00"/>
    <s v="Biguanides"/>
  </r>
  <r>
    <s v="BXV9jlU6dlU"/>
    <x v="34"/>
    <s v="Māori"/>
    <s v="Biguanides"/>
    <x v="0"/>
    <d v="2011-03-29T00:00:00"/>
    <s v="Biguanides"/>
  </r>
  <r>
    <s v="ByO1.XlCTV6"/>
    <x v="34"/>
    <s v="Māori"/>
    <s v="Biguanides"/>
    <x v="0"/>
    <d v="2015-09-16T00:00:00"/>
    <s v="Biguanides-&gt;Biguanides|SGLT-2 inhibitors-&gt;SGLT-2 inhibitors-&gt;Biguanides|DPP-4 inhibitors|SGLT-2 inhibitors-&gt;DPP-4 inhibitors|SGLT-2 inhibitors"/>
  </r>
  <r>
    <s v="BuzdT30/BIU"/>
    <x v="34"/>
    <s v="Asian"/>
    <s v="Biguanides"/>
    <x v="0"/>
    <d v="2023-09-04T00:00:00"/>
    <s v="Biguanides"/>
  </r>
  <r>
    <s v="BW5Z1I0/.fQ"/>
    <x v="34"/>
    <s v="Pacific peoples"/>
    <s v="Biguanides"/>
    <x v="0"/>
    <d v="2012-03-16T00:00:00"/>
    <s v="Biguanides"/>
  </r>
  <r>
    <s v="c5EszJHLboU"/>
    <x v="34"/>
    <s v="Other"/>
    <s v="Biguanides"/>
    <x v="0"/>
    <d v="2019-07-05T00:00:00"/>
    <s v="Biguanides"/>
  </r>
  <r>
    <s v="c3z00j8wYUY"/>
    <x v="34"/>
    <s v="Asian"/>
    <s v="Biguanides"/>
    <x v="0"/>
    <d v="2013-05-04T00:00:00"/>
    <s v="Biguanides-&gt;Biguanides|Sulfonylureas-&gt;Sulfonylureas-&gt;SGLT-2 inhibitors|Sulfonylureas"/>
  </r>
  <r>
    <s v="c3zK/KElb5g"/>
    <x v="34"/>
    <s v="Pacific peoples"/>
    <s v="Biguanides"/>
    <x v="0"/>
    <d v="2022-08-10T00:00:00"/>
    <s v="Biguanides"/>
  </r>
  <r>
    <s v="c/AYdtA8gIA"/>
    <x v="34"/>
    <s v="Asian"/>
    <s v="Biguanides"/>
    <x v="0"/>
    <d v="2023-02-21T00:00:00"/>
    <s v="Biguanides-&gt;Insulin aspart-&gt;Insulin isophane"/>
  </r>
  <r>
    <s v="c/TH7n.s1eI"/>
    <x v="34"/>
    <s v="Other"/>
    <s v="Biguanides"/>
    <x v="0"/>
    <d v="2012-04-30T00:00:00"/>
    <s v="Biguanides"/>
  </r>
  <r>
    <s v="c1GO7OIV8WY"/>
    <x v="34"/>
    <s v="Asian"/>
    <s v="Biguanides"/>
    <x v="0"/>
    <d v="2024-02-21T00:00:00"/>
    <s v="Biguanides"/>
  </r>
  <r>
    <s v="C1r0XBkxqEo"/>
    <x v="34"/>
    <s v="Māori"/>
    <s v="Biguanides|Insulin isophane"/>
    <x v="0"/>
    <d v="2023-01-31T00:00:00"/>
    <s v="Biguanides|Insulin isophane-&gt;Insulin aspart-&gt;Insulin isophane"/>
  </r>
  <r>
    <s v="Bgwh3yniRxE"/>
    <x v="34"/>
    <s v="Other"/>
    <s v="Biguanides"/>
    <x v="0"/>
    <d v="2025-05-27T00:00:00"/>
    <s v="Biguanides"/>
  </r>
  <r>
    <s v="7jotgeJgbBc"/>
    <x v="34"/>
    <s v="Māori"/>
    <s v="Biguanides"/>
    <x v="0"/>
    <d v="2024-01-25T00:00:00"/>
    <s v="Biguanides"/>
  </r>
  <r>
    <s v="7kiP80LSM2E"/>
    <x v="34"/>
    <s v="Asian"/>
    <s v="Biguanides|Insulin isophane"/>
    <x v="0"/>
    <d v="2018-01-31T00:00:00"/>
    <s v="Biguanides|Insulin isophane-&gt;Insulin isophane"/>
  </r>
  <r>
    <s v="7nLSPz/s4nY"/>
    <x v="34"/>
    <s v="Other"/>
    <s v="Biguanides|Insulin glargine"/>
    <x v="0"/>
    <d v="2025-10-10T00:00:00"/>
    <s v="Biguanides|Insulin glargine-&gt;Biguanides|DPP-4 inhibitors|Insulin glargine"/>
  </r>
  <r>
    <s v="748Zjf5BGSw"/>
    <x v="34"/>
    <s v="Asian"/>
    <s v="Biguanides"/>
    <x v="0"/>
    <d v="2018-04-03T00:00:00"/>
    <s v="Biguanides"/>
  </r>
  <r>
    <s v="7Ab92RIVwJo"/>
    <x v="34"/>
    <s v="Pacific peoples"/>
    <s v="Biguanides|Insulin isophane"/>
    <x v="0"/>
    <d v="2021-09-14T00:00:00"/>
    <s v="Biguanides|Insulin isophane-&gt;Insulin isophane"/>
  </r>
  <r>
    <s v="7D7N2dO8/us"/>
    <x v="34"/>
    <s v="Asian"/>
    <s v="Biguanides"/>
    <x v="0"/>
    <d v="2023-08-16T00:00:00"/>
    <s v="Biguanides"/>
  </r>
  <r>
    <s v="7BQ6XSpIZ0k"/>
    <x v="34"/>
    <s v="Pacific peoples"/>
    <s v="Biguanides|DPP-4 inhibitors"/>
    <x v="0"/>
    <d v="2023-03-23T00:00:00"/>
    <s v="Biguanides|DPP-4 inhibitors-&gt;DPP-4 inhibitors-&gt;Biguanides"/>
  </r>
  <r>
    <s v="7eFZE0A9MRg"/>
    <x v="34"/>
    <s v="Asian"/>
    <s v="Insulin aspart|Insulin isophane"/>
    <x v="1"/>
    <d v="2016-06-30T00:00:00"/>
    <s v="Insulin aspart|Insulin isophane-&gt;Insulin isophane-&gt;Biguanides|DPP-4 inhibitors-&gt;DPP-4 inhibitors"/>
  </r>
  <r>
    <s v="7F14e0AWsIM"/>
    <x v="34"/>
    <s v="Pacific peoples"/>
    <s v="Insulin lispro|Thiazolidinedione"/>
    <x v="1"/>
    <d v="2021-02-17T00:00:00"/>
    <s v="Insulin lispro|Thiazolidinedione-&gt;Insulin lispro"/>
  </r>
  <r>
    <s v="7FnRXiCOFRk"/>
    <x v="34"/>
    <s v="Other"/>
    <s v="Biguanides"/>
    <x v="0"/>
    <d v="2012-07-16T00:00:00"/>
    <s v="Biguanides"/>
  </r>
  <r>
    <s v="7H.8ylakYH2"/>
    <x v="34"/>
    <s v="Asian"/>
    <s v="Biguanides|Insulin isophane"/>
    <x v="0"/>
    <d v="2024-05-09T00:00:00"/>
    <s v="Biguanides|Insulin isophane-&gt;Insulin isophane-&gt;Insulin aspart"/>
  </r>
  <r>
    <s v="6PT5Pymg2l6"/>
    <x v="34"/>
    <s v="Māori"/>
    <s v="Biguanides"/>
    <x v="0"/>
    <d v="2025-10-29T00:00:00"/>
    <s v="Biguanides"/>
  </r>
  <r>
    <s v="6s.nIyCJrm2"/>
    <x v="34"/>
    <s v="Other"/>
    <s v="Biguanides"/>
    <x v="0"/>
    <d v="2025-02-24T00:00:00"/>
    <s v="Biguanides"/>
  </r>
  <r>
    <s v="6sCxOmXQsOQ"/>
    <x v="34"/>
    <s v="Māori"/>
    <s v="Biguanides"/>
    <x v="0"/>
    <d v="2015-12-09T00:00:00"/>
    <s v="Biguanides-&gt;Biguanides|Sulfonylureas-&gt;DPP-4 inhibitors-&gt;SGLT-2 inhibitors-&gt;DPP-4 inhibitors|SGLT-2 inhibitors"/>
  </r>
  <r>
    <s v="6Xt1meImu2w"/>
    <x v="34"/>
    <s v="Māori"/>
    <s v="Biguanides|DPP-4 inhibitors"/>
    <x v="0"/>
    <d v="2025-11-27T00:00:00"/>
    <s v="Biguanides|DPP-4 inhibitors"/>
  </r>
  <r>
    <s v="6gu9JB.eav."/>
    <x v="34"/>
    <s v="Māori"/>
    <s v="Biguanides"/>
    <x v="0"/>
    <d v="2019-05-12T00:00:00"/>
    <s v="Biguanides-&gt;DPP-4 inhibitors"/>
  </r>
  <r>
    <s v="6mYhlkKEhxo"/>
    <x v="34"/>
    <s v="Māori"/>
    <s v="Biguanides"/>
    <x v="0"/>
    <d v="2024-09-10T00:00:00"/>
    <s v="Biguanides"/>
  </r>
  <r>
    <s v="6LRlD1smQM6"/>
    <x v="34"/>
    <s v="Other"/>
    <s v="Biguanides"/>
    <x v="0"/>
    <d v="2020-12-31T00:00:00"/>
    <s v="Biguanides"/>
  </r>
  <r>
    <s v="6NI5dSa6U7Y"/>
    <x v="34"/>
    <s v="Other"/>
    <s v="Biguanides"/>
    <x v="0"/>
    <d v="2022-01-14T00:00:00"/>
    <s v="Biguanides"/>
  </r>
  <r>
    <s v="AqHn.30QhDI"/>
    <x v="34"/>
    <s v="Pacific peoples"/>
    <s v="Biguanides"/>
    <x v="0"/>
    <d v="2017-07-28T00:00:00"/>
    <s v="Biguanides"/>
  </r>
  <r>
    <s v="AP4zuHWAaFU"/>
    <x v="34"/>
    <s v="Other"/>
    <s v="Biguanides"/>
    <x v="0"/>
    <d v="2016-05-19T00:00:00"/>
    <s v="Biguanides"/>
  </r>
  <r>
    <s v="aO/x8244wcQ"/>
    <x v="34"/>
    <s v="Asian"/>
    <s v="Biguanides"/>
    <x v="0"/>
    <d v="2018-07-11T00:00:00"/>
    <s v="Biguanides-&gt;Biguanides|Insulin isophane"/>
  </r>
  <r>
    <s v="AI5RRHwoOUo"/>
    <x v="34"/>
    <s v="Other"/>
    <s v="Biguanides"/>
    <x v="0"/>
    <d v="2022-06-10T00:00:00"/>
    <s v="Biguanides-&gt;Insulin glargine-&gt;Insulin glargine|Insulin glulisine-&gt;Insulin glulisine"/>
  </r>
  <r>
    <s v="AjKHHf7au5o"/>
    <x v="34"/>
    <s v="Pacific peoples"/>
    <s v="Biguanides"/>
    <x v="0"/>
    <d v="2025-01-14T00:00:00"/>
    <s v="Biguanides-&gt;SGLT-2 inhibitors-&gt;Biguanides|DPP-4 inhibitors|SGLT-2 inhibitors-&gt;DPP-4 inhibitors"/>
  </r>
  <r>
    <s v="AjaUz30914Q"/>
    <x v="34"/>
    <s v="Māori"/>
    <s v="Biguanides"/>
    <x v="0"/>
    <d v="2011-07-06T00:00:00"/>
    <s v="Biguanides-&gt;Sulfonylureas-&gt;Biguanides|Sulfonylureas-&gt;Insulin isophane"/>
  </r>
  <r>
    <s v="AKGriVDEujc"/>
    <x v="34"/>
    <s v="Other"/>
    <s v="Biguanides"/>
    <x v="0"/>
    <d v="2016-08-05T00:00:00"/>
    <s v="Biguanides"/>
  </r>
  <r>
    <s v="4WtZXtJJJ9E"/>
    <x v="34"/>
    <s v="Other"/>
    <s v="Biguanides"/>
    <x v="0"/>
    <d v="2025-02-20T00:00:00"/>
    <s v="Biguanides"/>
  </r>
  <r>
    <s v="4wlpfvThSw6"/>
    <x v="34"/>
    <s v="Other"/>
    <s v="Biguanides"/>
    <x v="0"/>
    <d v="2018-05-10T00:00:00"/>
    <s v="Biguanides"/>
  </r>
  <r>
    <s v="aV86anm1IAQ"/>
    <x v="34"/>
    <s v="Asian"/>
    <s v="Biguanides"/>
    <x v="0"/>
    <d v="2025-11-21T00:00:00"/>
    <s v="Biguanides"/>
  </r>
  <r>
    <s v="avBiNmS5R/A"/>
    <x v="34"/>
    <s v="Asian"/>
    <s v="Biguanides"/>
    <x v="0"/>
    <d v="2016-07-20T00:00:00"/>
    <s v="Biguanides"/>
  </r>
  <r>
    <s v="aSSra/VO1ms"/>
    <x v="34"/>
    <s v="Asian"/>
    <s v="Biguanides"/>
    <x v="0"/>
    <d v="2025-10-14T00:00:00"/>
    <s v="Biguanides"/>
  </r>
  <r>
    <s v="AStT5TsTvXc"/>
    <x v="34"/>
    <s v="Pacific peoples"/>
    <s v="Biguanides"/>
    <x v="0"/>
    <d v="2014-03-06T00:00:00"/>
    <s v="Biguanides"/>
  </r>
  <r>
    <s v="AsdKlNegKYI"/>
    <x v="34"/>
    <s v="Asian"/>
    <s v="Biguanides"/>
    <x v="0"/>
    <d v="2025-10-23T00:00:00"/>
    <s v="Biguanides"/>
  </r>
  <r>
    <s v="Arv8MsPsXxo"/>
    <x v="34"/>
    <s v="Asian"/>
    <s v="Biguanides"/>
    <x v="0"/>
    <d v="2016-07-05T00:00:00"/>
    <s v="Biguanides"/>
  </r>
  <r>
    <s v="aX5AQCdAU1g"/>
    <x v="34"/>
    <s v="Asian"/>
    <s v="Biguanides"/>
    <x v="0"/>
    <d v="2025-07-07T00:00:00"/>
    <s v="Biguanides"/>
  </r>
  <r>
    <s v="aVkjxCIPxGE"/>
    <x v="34"/>
    <s v="Asian"/>
    <s v="Biguanides|Insulin glargine"/>
    <x v="0"/>
    <d v="2021-10-29T00:00:00"/>
    <s v="Biguanides|Insulin glargine"/>
  </r>
  <r>
    <s v="awgoH7umw12"/>
    <x v="34"/>
    <s v="Other"/>
    <s v="DPP-4 inhibitors"/>
    <x v="0"/>
    <d v="2022-11-25T00:00:00"/>
    <s v="DPP-4 inhibitors-&gt;Biguanides|DPP-4 inhibitors-&gt;Biguanides|GLP-1 agonists|SGLT-2 inhibitors-&gt;Sulfonylureas-&gt;DPP-4 inhibitors|GLP-1 agonists-&gt;SGLT-2 inhibitors|Sulfonylureas-&gt;Biguanides|SGLT-2 inhibitors|Sulfonylureas"/>
  </r>
  <r>
    <s v="aZB9MTPFdbM"/>
    <x v="34"/>
    <s v="Other"/>
    <s v="DPP-4 inhibitors"/>
    <x v="0"/>
    <d v="2019-09-02T00:00:00"/>
    <s v="DPP-4 inhibitors-&gt;Biguanides"/>
  </r>
  <r>
    <s v="aYWW56MCDKs"/>
    <x v="34"/>
    <s v="Other"/>
    <s v="Biguanides"/>
    <x v="0"/>
    <d v="2012-11-16T00:00:00"/>
    <s v="Biguanides-&gt;Sulfonylureas-&gt;Biguanides|Sulfonylureas-&gt;DPP-4 inhibitors|Sulfonylureas-&gt;DPP-4 inhibitors"/>
  </r>
  <r>
    <s v="b.RdRN9/EzY"/>
    <x v="34"/>
    <s v="Asian"/>
    <s v="Biguanides"/>
    <x v="0"/>
    <d v="2024-01-10T00:00:00"/>
    <s v="Biguanides"/>
  </r>
  <r>
    <s v="b/L3e8iShj6"/>
    <x v="34"/>
    <s v="Asian"/>
    <s v="Biguanides|Insulin aspart|Insulin isophane"/>
    <x v="0"/>
    <d v="2021-09-29T00:00:00"/>
    <s v="Biguanides|Insulin aspart|Insulin isophane-&gt;Insulin aspart|Insulin isophane"/>
  </r>
  <r>
    <s v="B/h2KyDrx.Y"/>
    <x v="34"/>
    <s v="Other"/>
    <s v="Biguanides"/>
    <x v="0"/>
    <d v="2019-05-27T00:00:00"/>
    <s v="Biguanides"/>
  </r>
  <r>
    <s v="Ec13TDFXjlM"/>
    <x v="34"/>
    <s v="Other"/>
    <s v="Biguanides"/>
    <x v="0"/>
    <d v="2013-08-30T00:00:00"/>
    <s v="Biguanides"/>
  </r>
  <r>
    <s v="ECRSPzH0Kk6"/>
    <x v="34"/>
    <s v="Māori"/>
    <s v="Biguanides"/>
    <x v="0"/>
    <d v="2017-09-24T00:00:00"/>
    <s v="Biguanides-&gt;Biguanides|Sulfonylureas-&gt;SGLT-2 inhibitors|Sulfonylureas-&gt;SGLT-2 inhibitors"/>
  </r>
  <r>
    <s v="edTaHcCageQ"/>
    <x v="34"/>
    <s v="Pacific peoples"/>
    <s v="Biguanides"/>
    <x v="0"/>
    <d v="2018-09-02T00:00:00"/>
    <s v="Biguanides"/>
  </r>
  <r>
    <s v="EhQ9B4sIPP6"/>
    <x v="34"/>
    <s v="Asian"/>
    <s v="Biguanides|Insulin isophane"/>
    <x v="0"/>
    <d v="2019-09-17T00:00:00"/>
    <s v="Biguanides|Insulin isophane-&gt;Insulin isophane-&gt;Biguanides-&gt;DPP-4 inhibitors"/>
  </r>
  <r>
    <s v="Eglrg9vF/kc"/>
    <x v="34"/>
    <s v="Māori"/>
    <s v="Biguanides"/>
    <x v="0"/>
    <d v="2020-01-24T00:00:00"/>
    <s v="Biguanides"/>
  </r>
  <r>
    <s v="efSTq.O9.DA"/>
    <x v="34"/>
    <s v="Māori"/>
    <s v="Biguanides"/>
    <x v="0"/>
    <d v="2018-02-16T00:00:00"/>
    <s v="Biguanides-&gt;SGLT-2 inhibitors-&gt;DPP-4 inhibitors|SGLT-2 inhibitors-&gt;Sulfonylureas-&gt;DPP-4 inhibitors-&gt;DPP-4 inhibitors|SGLT-2 inhibitors|Sulfonylureas-&gt;GLP-1 agonists-&gt;Biguanides|GLP-1 agonists"/>
  </r>
  <r>
    <s v="EfvKxG8cEdw"/>
    <x v="34"/>
    <s v="Other"/>
    <s v="Biguanides"/>
    <x v="0"/>
    <d v="2025-11-04T00:00:00"/>
    <s v="Biguanides"/>
  </r>
  <r>
    <s v="EJN4CPKo5qw"/>
    <x v="34"/>
    <s v="Asian"/>
    <s v="Biguanides"/>
    <x v="0"/>
    <d v="2019-11-06T00:00:00"/>
    <s v="Biguanides"/>
  </r>
  <r>
    <s v="eKNtaIHy2pc"/>
    <x v="34"/>
    <s v="Other"/>
    <s v="Biguanides"/>
    <x v="0"/>
    <d v="2017-10-12T00:00:00"/>
    <s v="Biguanides"/>
  </r>
  <r>
    <s v="ElIr5f0oTS6"/>
    <x v="34"/>
    <s v="Asian"/>
    <s v="Biguanides"/>
    <x v="0"/>
    <d v="2021-03-19T00:00:00"/>
    <s v="Biguanides"/>
  </r>
  <r>
    <s v="EL54A9MJLWQ"/>
    <x v="34"/>
    <s v="Asian"/>
    <s v="Biguanides"/>
    <x v="0"/>
    <d v="2020-03-20T00:00:00"/>
    <s v="Biguanides"/>
  </r>
  <r>
    <s v="E8iNKW2IEgA"/>
    <x v="34"/>
    <s v="Māori"/>
    <s v="Biguanides"/>
    <x v="0"/>
    <d v="2023-10-25T00:00:00"/>
    <s v="Biguanides"/>
  </r>
  <r>
    <s v="bd5TkLPjbMg"/>
    <x v="34"/>
    <s v="Pacific peoples"/>
    <s v="Biguanides"/>
    <x v="0"/>
    <d v="2017-01-27T00:00:00"/>
    <s v="Biguanides-&gt;Sulfonylureas-&gt;Biguanides|Sulfonylureas-&gt;DPP-4 inhibitors-&gt;Biguanides|DPP-4 inhibitors|Sulfonylureas-&gt;DPP-4 inhibitors|Sulfonylureas-&gt;DPP-4 inhibitors|GLP-1 agonists-&gt;GLP-1 agonists-&gt;Biguanides|GLP-1 agonists"/>
  </r>
  <r>
    <s v="BaOZR8PH0uc"/>
    <x v="34"/>
    <s v="Other"/>
    <s v="Biguanides"/>
    <x v="0"/>
    <d v="2015-01-08T00:00:00"/>
    <s v="Biguanides"/>
  </r>
  <r>
    <s v="bBEXdaMMUWM"/>
    <x v="34"/>
    <s v="Asian"/>
    <s v="Insulin glargine"/>
    <x v="1"/>
    <d v="2023-02-27T00:00:00"/>
    <s v="Insulin glargine-&gt;Biguanides|Insulin glargine-&gt;Biguanides-&gt;Biguanides|SGLT-2 inhibitors-&gt;Biguanides|Insulin glargine|SGLT-2 inhibitors-&gt;SGLT-2 inhibitors-&gt;SGLT-2 inhibitors|Sulfonylureas"/>
  </r>
  <r>
    <s v="B1R7BrxAPh2"/>
    <x v="34"/>
    <s v="Other"/>
    <s v="Biguanides"/>
    <x v="0"/>
    <d v="2019-08-21T00:00:00"/>
    <s v="Biguanides"/>
  </r>
  <r>
    <s v="b20S3pGGQxE"/>
    <x v="34"/>
    <s v="Other"/>
    <s v="Biguanides|Insulin glargine"/>
    <x v="0"/>
    <d v="2024-10-28T00:00:00"/>
    <s v="Biguanides|Insulin glargine"/>
  </r>
  <r>
    <s v="b95kfu1Kh86"/>
    <x v="34"/>
    <s v="Asian"/>
    <s v="Biguanides"/>
    <x v="0"/>
    <d v="2018-03-26T00:00:00"/>
    <s v="Biguanides-&gt;Biguanides|SGLT-2 inhibitors-&gt;SGLT-2 inhibitors"/>
  </r>
  <r>
    <s v="u4F/Cx19h06"/>
    <x v="34"/>
    <s v="Other"/>
    <s v="Biguanides|Insulin aspart"/>
    <x v="0"/>
    <d v="2018-03-13T00:00:00"/>
    <s v="Biguanides|Insulin aspart-&gt;Insulin aspart-&gt;Insulin aspart|Insulin glargine-&gt;Insulin glargine"/>
  </r>
  <r>
    <s v="u2RLSFx32dY"/>
    <x v="34"/>
    <s v="Other"/>
    <s v="Biguanides|Insulin isophane"/>
    <x v="0"/>
    <d v="2019-08-14T00:00:00"/>
    <s v="Biguanides|Insulin isophane-&gt;Insulin lispro-&gt;Insulin isophane"/>
  </r>
  <r>
    <s v="U.AhOCSXqpA"/>
    <x v="34"/>
    <s v="Asian"/>
    <s v="Biguanides"/>
    <x v="0"/>
    <d v="2023-04-27T00:00:00"/>
    <s v="Biguanides"/>
  </r>
  <r>
    <s v="u/UJEktYkCg"/>
    <x v="34"/>
    <s v="Māori"/>
    <s v="Biguanides"/>
    <x v="0"/>
    <d v="2021-07-15T00:00:00"/>
    <s v="Biguanides"/>
  </r>
  <r>
    <s v="u0g6xyocCyI"/>
    <x v="34"/>
    <s v="Māori"/>
    <s v="Biguanides"/>
    <x v="0"/>
    <d v="2021-01-30T00:00:00"/>
    <s v="Biguanides"/>
  </r>
  <r>
    <s v="U/jvRPVR5hs"/>
    <x v="34"/>
    <s v="Asian"/>
    <s v="Biguanides"/>
    <x v="0"/>
    <d v="2015-12-11T00:00:00"/>
    <s v="Biguanides"/>
  </r>
  <r>
    <s v="uANxBq31T02"/>
    <x v="34"/>
    <s v="Asian"/>
    <s v="Biguanides"/>
    <x v="0"/>
    <d v="2023-09-08T00:00:00"/>
    <s v="Biguanides"/>
  </r>
  <r>
    <s v="U7lQdE5Qmco"/>
    <x v="34"/>
    <s v="Other"/>
    <s v="Biguanides"/>
    <x v="0"/>
    <d v="2022-12-15T00:00:00"/>
    <s v="Biguanides-&gt;Insulin isophane"/>
  </r>
  <r>
    <s v="u/EGCOns65Q"/>
    <x v="34"/>
    <s v="Asian"/>
    <s v="Biguanides"/>
    <x v="0"/>
    <d v="2024-06-17T00:00:00"/>
    <s v="Biguanides"/>
  </r>
  <r>
    <s v="txHkeneo8VA"/>
    <x v="34"/>
    <s v="Pacific peoples"/>
    <s v="Biguanides"/>
    <x v="0"/>
    <d v="2017-06-08T00:00:00"/>
    <s v="Biguanides"/>
  </r>
  <r>
    <s v="UhRdIiFp.wM"/>
    <x v="34"/>
    <s v="Other"/>
    <s v="Insulin aspart|Insulin isophane"/>
    <x v="1"/>
    <d v="2018-07-10T00:00:00"/>
    <s v="Insulin aspart|Insulin isophane-&gt;Biguanides|Insulin glargine-&gt;Insulin glargine-&gt;Biguanides-&gt;Sulfonylureas-&gt;Insulin aspart"/>
  </r>
  <r>
    <s v="UHcUM11eq02"/>
    <x v="34"/>
    <s v="Pacific peoples"/>
    <s v="Biguanides"/>
    <x v="0"/>
    <d v="2019-05-17T00:00:00"/>
    <s v="Biguanides-&gt;Biguanides|DPP-4 inhibitors-&gt;DPP-4 inhibitors-&gt;Biguanides|GLP-1 agonists-&gt;GLP-1 agonists"/>
  </r>
  <r>
    <s v="UE1O6nKcqvw"/>
    <x v="34"/>
    <s v="Māori"/>
    <s v="Biguanides"/>
    <x v="0"/>
    <d v="2014-12-30T00:00:00"/>
    <s v="Biguanides"/>
  </r>
  <r>
    <s v="UbNycmKvSNA"/>
    <x v="34"/>
    <s v="Other"/>
    <s v="Biguanides"/>
    <x v="0"/>
    <d v="2025-05-01T00:00:00"/>
    <s v="Biguanides"/>
  </r>
  <r>
    <s v="uCXJ4sDtZa6"/>
    <x v="34"/>
    <s v="Asian"/>
    <s v="Biguanides"/>
    <x v="0"/>
    <d v="2021-03-09T00:00:00"/>
    <s v="Biguanides-&gt;Biguanides|SGLT-2 inhibitors-&gt;SGLT-2 inhibitors"/>
  </r>
  <r>
    <s v="uFGxUVOYPpc"/>
    <x v="34"/>
    <s v="Māori"/>
    <s v="Biguanides"/>
    <x v="0"/>
    <d v="2019-01-03T00:00:00"/>
    <s v="Biguanides-&gt;Biguanides|DPP-4 inhibitors|SGLT-2 inhibitors-&gt;Insulin glargine"/>
  </r>
  <r>
    <s v="uFBTnX6oJbo"/>
    <x v="34"/>
    <s v="Pacific peoples"/>
    <s v="Biguanides"/>
    <x v="0"/>
    <d v="2013-11-12T00:00:00"/>
    <s v="Biguanides-&gt;Sulfonylureas-&gt;Biguanides|Sulfonylureas-&gt;DPP-4 inhibitors|SGLT-2 inhibitors|Sulfonylureas-&gt;DPP-4 inhibitors-&gt;DPP-4 inhibitors|SGLT-2 inhibitors-&gt;SGLT-2 inhibitors"/>
  </r>
  <r>
    <s v="ufCUTpxD96g"/>
    <x v="34"/>
    <s v="Other"/>
    <s v="Biguanides"/>
    <x v="0"/>
    <d v="2023-08-07T00:00:00"/>
    <s v="Biguanides"/>
  </r>
  <r>
    <s v="uExJuOYrlac"/>
    <x v="34"/>
    <s v="Asian"/>
    <s v="Biguanides"/>
    <x v="0"/>
    <d v="2025-07-23T00:00:00"/>
    <s v="Biguanides"/>
  </r>
  <r>
    <s v="4J9quD6Y67U"/>
    <x v="34"/>
    <s v="Asian"/>
    <s v="Biguanides"/>
    <x v="0"/>
    <d v="2023-01-27T00:00:00"/>
    <s v="Biguanides-&gt;DPP-4 inhibitors-&gt;DPP-4 inhibitors|Sulfonylureas"/>
  </r>
  <r>
    <s v="4m25.Qf2xH6"/>
    <x v="34"/>
    <s v="Other"/>
    <s v="Biguanides"/>
    <x v="0"/>
    <d v="2025-09-11T00:00:00"/>
    <s v="Biguanides"/>
  </r>
  <r>
    <s v="4fqLiDd58QE"/>
    <x v="34"/>
    <s v="Asian"/>
    <s v="DPP-4 inhibitors"/>
    <x v="0"/>
    <d v="2024-05-14T00:00:00"/>
    <s v="DPP-4 inhibitors"/>
  </r>
  <r>
    <s v="4E/0Hq/LzcU"/>
    <x v="34"/>
    <s v="Other"/>
    <s v="Biguanides"/>
    <x v="0"/>
    <d v="2013-01-18T00:00:00"/>
    <s v="Biguanides"/>
  </r>
  <r>
    <s v="4ofqI.GK1N."/>
    <x v="34"/>
    <s v="Asian"/>
    <s v="Biguanides|Sulfonylureas"/>
    <x v="0"/>
    <d v="2021-11-24T00:00:00"/>
    <s v="Biguanides|Sulfonylureas-&gt;Biguanides"/>
  </r>
  <r>
    <s v="4pk28OCiEs."/>
    <x v="34"/>
    <s v="Asian"/>
    <s v="Biguanides"/>
    <x v="0"/>
    <d v="2025-05-27T00:00:00"/>
    <s v="Biguanides-&gt;Insulin isophane"/>
  </r>
  <r>
    <s v="4TD0nMiA0f6"/>
    <x v="34"/>
    <s v="Pacific peoples"/>
    <s v="Biguanides"/>
    <x v="0"/>
    <d v="2024-12-29T00:00:00"/>
    <s v="Biguanides"/>
  </r>
  <r>
    <s v="4sseheP7BQE"/>
    <x v="34"/>
    <s v="Asian"/>
    <s v="Biguanides"/>
    <x v="0"/>
    <d v="2022-08-16T00:00:00"/>
    <s v="Biguanides"/>
  </r>
  <r>
    <s v="3OIXDLd3Abs"/>
    <x v="34"/>
    <s v="Māori"/>
    <s v="Biguanides|Insulin isophane"/>
    <x v="0"/>
    <d v="2019-02-15T00:00:00"/>
    <s v="Biguanides|Insulin isophane"/>
  </r>
  <r>
    <s v="4/t6jtK//7Y"/>
    <x v="34"/>
    <s v="Pacific peoples"/>
    <s v="Biguanides|Insulin glargine"/>
    <x v="0"/>
    <d v="2024-10-23T00:00:00"/>
    <s v="Biguanides|Insulin glargine-&gt;Biguanides|SGLT-2 inhibitors-&gt;Insulin glargine-&gt;SGLT-2 inhibitors-&gt;Biguanides-&gt;Insulin glargine|SGLT-2 inhibitors"/>
  </r>
  <r>
    <s v="3yf0NUhvWQI"/>
    <x v="34"/>
    <s v="Other"/>
    <s v="Biguanides|DPP-4 inhibitors"/>
    <x v="0"/>
    <d v="2021-11-05T00:00:00"/>
    <s v="Biguanides|DPP-4 inhibitors-&gt;Biguanides|Thiazolidinedione-&gt;Insulin aspart|Insulin glargine-&gt;Insulin aspart-&gt;Insulin glargine"/>
  </r>
  <r>
    <s v="3v2AdDoOdHU"/>
    <x v="34"/>
    <s v="Asian"/>
    <s v="Biguanides|Sulfonylureas"/>
    <x v="0"/>
    <d v="2017-09-16T00:00:00"/>
    <s v="Biguanides|Sulfonylureas-&gt;Biguanides-&gt;DPP-4 inhibitors-&gt;SGLT-2 inhibitors-&gt;DPP-4 inhibitors|SGLT-2 inhibitors-&gt;DPP-4 inhibitors|SGLT-2 inhibitors|Sulfonylureas-&gt;Sulfonylureas"/>
  </r>
  <r>
    <s v="3VC2tT9tnIw"/>
    <x v="34"/>
    <s v="Māori"/>
    <s v="Biguanides"/>
    <x v="0"/>
    <d v="2024-10-08T00:00:00"/>
    <s v="Biguanides"/>
  </r>
  <r>
    <s v="3WerMwRFgTo"/>
    <x v="34"/>
    <s v="Asian"/>
    <s v="Biguanides"/>
    <x v="0"/>
    <d v="2020-10-16T00:00:00"/>
    <s v="Biguanides"/>
  </r>
  <r>
    <s v="45/pa/os1jU"/>
    <x v="34"/>
    <s v="Pacific peoples"/>
    <s v="Biguanides"/>
    <x v="0"/>
    <d v="2024-10-31T00:00:00"/>
    <s v="Biguanides"/>
  </r>
  <r>
    <s v="IgCTqPkTnlM"/>
    <x v="34"/>
    <s v="Asian"/>
    <s v="Biguanides"/>
    <x v="0"/>
    <d v="2025-12-18T00:00:00"/>
    <s v="Biguanides"/>
  </r>
  <r>
    <s v="iiIXbNCdxf2"/>
    <x v="34"/>
    <s v="Māori"/>
    <s v="Biguanides"/>
    <x v="0"/>
    <d v="2014-10-21T00:00:00"/>
    <s v="Biguanides-&gt;Biguanides|Sulfonylureas-&gt;Insulin glargine-&gt;Sulfonylureas-&gt;Biguanides|Insulin glargine|Sulfonylureas-&gt;DPP-4 inhibitors-&gt;Insulin glargine|Sulfonylureas-&gt;DPP-4 inhibitors|Insulin glargine-&gt;DPP-4 inhibitors|SGLT-2 inhibitors|Sulfonylureas-&gt;DPP-4 inhibitors|SGLT-2 inhibitors-&gt;SGLT-2 inhibitors-&gt;Biguanides|GLP-1 agonists-&gt;GLP-1 agonists"/>
  </r>
  <r>
    <s v="IHA/foC6xxI"/>
    <x v="34"/>
    <s v="Māori"/>
    <s v="Biguanides"/>
    <x v="0"/>
    <d v="2019-12-05T00:00:00"/>
    <s v="Biguanides-&gt;Sulfonylureas-&gt;DPP-4 inhibitors|Sulfonylureas-&gt;DPP-4 inhibitors-&gt;SGLT-2 inhibitors-&gt;SGLT-2 inhibitors|Sulfonylureas"/>
  </r>
  <r>
    <s v="ih87.Se58lY"/>
    <x v="34"/>
    <s v="Māori"/>
    <s v="Biguanides"/>
    <x v="0"/>
    <d v="2016-05-19T00:00:00"/>
    <s v="Biguanides-&gt;Biguanides|DPP-4 inhibitors-&gt;Sulfonylureas-&gt;DPP-4 inhibitors|Sulfonylureas-&gt;DPP-4 inhibitors-&gt;DPP-4 inhibitors|SGLT-2 inhibitors-&gt;GLP-1 agonists-&gt;Biguanides|GLP-1 agonists-&gt;Biguanides|GLP-1 agonists|SGLT-2 inhibitors|Sulfonylureas-&gt;Biguanides|GLP-1 agonists|Sulfonylureas-&gt;Biguanides|Sulfonylureas"/>
  </r>
  <r>
    <s v="LEGQTEdlpmc"/>
    <x v="34"/>
    <s v="Māori"/>
    <s v="Biguanides"/>
    <x v="0"/>
    <d v="2025-01-21T00:00:00"/>
    <s v="Biguanides"/>
  </r>
  <r>
    <s v="iMeARa6j3cc"/>
    <x v="34"/>
    <s v="Other"/>
    <s v="Biguanides"/>
    <x v="0"/>
    <d v="2017-12-28T00:00:00"/>
    <s v="Biguanides"/>
  </r>
  <r>
    <s v="IkIli1lrxiA"/>
    <x v="34"/>
    <s v="Māori"/>
    <s v="Biguanides"/>
    <x v="0"/>
    <d v="2017-02-27T00:00:00"/>
    <s v="Biguanides-&gt;Sulfonylureas-&gt;DPP-4 inhibitors"/>
  </r>
  <r>
    <s v="ilINbY7IU3Y"/>
    <x v="34"/>
    <s v="Other"/>
    <s v="Biguanides"/>
    <x v="0"/>
    <d v="2025-03-20T00:00:00"/>
    <s v="Biguanides"/>
  </r>
  <r>
    <s v="HZuAa4nln1M"/>
    <x v="34"/>
    <s v="Asian"/>
    <s v="Biguanides|Insulin isophane"/>
    <x v="0"/>
    <d v="2025-12-02T00:00:00"/>
    <s v="Biguanides|Insulin isophane-&gt;Insulin isophane"/>
  </r>
  <r>
    <s v="hZMi2gvhc8g"/>
    <x v="34"/>
    <s v="Other"/>
    <s v="Biguanides"/>
    <x v="0"/>
    <d v="2013-10-10T00:00:00"/>
    <s v="Biguanides"/>
  </r>
  <r>
    <s v="I1gi5N.MbjU"/>
    <x v="34"/>
    <s v="Other"/>
    <s v="Insulin aspart|Insulin glargine"/>
    <x v="1"/>
    <d v="2016-11-11T00:00:00"/>
    <s v="Insulin aspart|Insulin glargine-&gt;Insulin aspart-&gt;Insulin glargine-&gt;Biguanides-&gt;Biguanides|Insulin glargine"/>
  </r>
  <r>
    <s v="I5YmQnt0Ql."/>
    <x v="34"/>
    <s v="Other"/>
    <s v="Biguanides"/>
    <x v="0"/>
    <d v="2024-08-20T00:00:00"/>
    <s v="Biguanides"/>
  </r>
  <r>
    <s v="i6s57C.nXdg"/>
    <x v="34"/>
    <s v="Asian"/>
    <s v="Biguanides"/>
    <x v="0"/>
    <d v="2015-10-27T00:00:00"/>
    <s v="Biguanides"/>
  </r>
  <r>
    <s v="iA.BXi7tYT6"/>
    <x v="34"/>
    <s v="Pacific peoples"/>
    <s v="Biguanides"/>
    <x v="0"/>
    <d v="2012-12-11T00:00:00"/>
    <s v="Biguanides-&gt;Biguanides|Insulin isophane-&gt;Insulin isophane-&gt;DPP-4 inhibitors-&gt;Biguanides|DPP-4 inhibitors-&gt;DPP-4 inhibitors|SGLT-2 inhibitors-&gt;Thiazolidinedione-&gt;DPP-4 inhibitors|SGLT-2 inhibitors|Thiazolidinedione"/>
  </r>
  <r>
    <s v="IA6RUF2Pj16"/>
    <x v="34"/>
    <s v="Asian"/>
    <s v="Biguanides"/>
    <x v="0"/>
    <d v="2025-04-23T00:00:00"/>
    <s v="Biguanides"/>
  </r>
  <r>
    <s v="iaPfl9sa1zA"/>
    <x v="34"/>
    <s v="Other"/>
    <s v="Biguanides"/>
    <x v="0"/>
    <d v="2012-11-20T00:00:00"/>
    <s v="Biguanides"/>
  </r>
  <r>
    <s v="i9dxkWCmU2Q"/>
    <x v="34"/>
    <s v="Other"/>
    <s v="Biguanides"/>
    <x v="0"/>
    <d v="2018-08-02T00:00:00"/>
    <s v="Biguanides"/>
  </r>
  <r>
    <s v="iAGLXq5cMTk"/>
    <x v="34"/>
    <s v="Other"/>
    <s v="Biguanides"/>
    <x v="0"/>
    <d v="2025-05-20T00:00:00"/>
    <s v="Biguanides"/>
  </r>
  <r>
    <s v="iBTJeTaT3QQ"/>
    <x v="34"/>
    <s v="Asian"/>
    <s v="Biguanides"/>
    <x v="0"/>
    <d v="2022-04-23T00:00:00"/>
    <s v="Biguanides-&gt;Insulin aspart|Insulin isophane-&gt;Biguanides|Insulin isophane-&gt;Insulin aspart"/>
  </r>
  <r>
    <s v="IdlGt5Jv7yg"/>
    <x v="34"/>
    <s v="Māori"/>
    <s v="Biguanides"/>
    <x v="0"/>
    <d v="2023-09-04T00:00:00"/>
    <s v="Biguanides"/>
  </r>
  <r>
    <s v="HuNRQa5Hwq2"/>
    <x v="34"/>
    <s v="Other"/>
    <s v="Biguanides"/>
    <x v="0"/>
    <d v="2017-09-22T00:00:00"/>
    <s v="Biguanides-&gt;Sulfonylureas-&gt;SGLT-2 inhibitors-&gt;Biguanides|SGLT-2 inhibitors-&gt;SGLT-2 inhibitors|Sulfonylureas"/>
  </r>
  <r>
    <s v="hvjWwg91Wkg"/>
    <x v="34"/>
    <s v="Other"/>
    <s v="Biguanides"/>
    <x v="0"/>
    <d v="2022-01-05T00:00:00"/>
    <s v="Biguanides"/>
  </r>
  <r>
    <s v="hYDbo1gg2hY"/>
    <x v="34"/>
    <s v="Asian"/>
    <s v="Biguanides"/>
    <x v="0"/>
    <d v="2019-06-10T00:00:00"/>
    <s v="Biguanides-&gt;DPP-4 inhibitors"/>
  </r>
  <r>
    <s v="HzbuF2TaVDI"/>
    <x v="34"/>
    <s v="Other"/>
    <s v="Biguanides"/>
    <x v="0"/>
    <d v="2020-03-24T00:00:00"/>
    <s v="Biguanides-&gt;Insulin aspart|Insulin isophane-&gt;Insulin isophane-&gt;Insulin aspart-&gt;DPP-4 inhibitors-&gt;Insulin glargine-&gt;Insulin glargine|Insulin glulisine-&gt;DPP-4 inhibitors|Insulin glulisine-&gt;Insulin glulisine-&gt;DPP-4 inhibitors|Insulin glargine"/>
  </r>
  <r>
    <s v="ez5fMhYK8jA"/>
    <x v="34"/>
    <s v="Māori"/>
    <s v="Biguanides|Insulin aspart|Insulin isophane"/>
    <x v="0"/>
    <d v="2023-05-31T00:00:00"/>
    <s v="Biguanides|Insulin aspart|Insulin isophane-&gt;Insulin aspart|Insulin isophane-&gt;Biguanides|Insulin isophane"/>
  </r>
  <r>
    <s v="eYWpbFBHz.E"/>
    <x v="34"/>
    <s v="Asian"/>
    <s v="Biguanides"/>
    <x v="0"/>
    <d v="2021-04-23T00:00:00"/>
    <s v="Biguanides"/>
  </r>
  <r>
    <s v="EY22YAvW2Sc"/>
    <x v="34"/>
    <s v="Asian"/>
    <s v="SGLT-2 inhibitors"/>
    <x v="0"/>
    <d v="2021-07-05T00:00:00"/>
    <s v="SGLT-2 inhibitors-&gt;DPP-4 inhibitors|SGLT-2 inhibitors"/>
  </r>
  <r>
    <s v="esH2ZiVgczg"/>
    <x v="34"/>
    <s v="Asian"/>
    <s v="Biguanides"/>
    <x v="0"/>
    <d v="2023-12-24T00:00:00"/>
    <s v="Biguanides-&gt;Insulin isophane-&gt;Biguanides|Insulin isophane"/>
  </r>
  <r>
    <s v="es2Po9bdDFQ"/>
    <x v="34"/>
    <s v="Pacific peoples"/>
    <s v="Biguanides"/>
    <x v="0"/>
    <d v="2023-11-06T00:00:00"/>
    <s v="Biguanides"/>
  </r>
  <r>
    <s v="EOxHg4vCjk."/>
    <x v="34"/>
    <s v="Pacific peoples"/>
    <s v="Biguanides|DPP-4 inhibitors"/>
    <x v="0"/>
    <d v="2023-11-24T00:00:00"/>
    <s v="Biguanides|DPP-4 inhibitors-&gt;DPP-4 inhibitors-&gt;Biguanides-&gt;Insulin glulisine|SGLT-2 inhibitors-&gt;Insulin glargine"/>
  </r>
  <r>
    <s v="epn/Iemj3y2"/>
    <x v="34"/>
    <s v="Asian"/>
    <s v="Biguanides"/>
    <x v="0"/>
    <d v="2021-07-01T00:00:00"/>
    <s v="Biguanides-&gt;DPP-4 inhibitors-&gt;DPP-4 inhibitors|Sulfonylureas-&gt;Biguanides|DPP-4 inhibitors|Sulfonylureas-&gt;Biguanides|Sulfonylureas-&gt;Insulin glargine-&gt;DPP-4 inhibitors|Insulin glargine"/>
  </r>
  <r>
    <s v="eQuU94Y8c36"/>
    <x v="34"/>
    <s v="Other"/>
    <s v="Biguanides"/>
    <x v="0"/>
    <d v="2023-06-07T00:00:00"/>
    <s v="Biguanides-&gt;DPP-4 inhibitors"/>
  </r>
  <r>
    <s v="EqUYw0s9QGU"/>
    <x v="34"/>
    <s v="Other"/>
    <s v="Insulin glargine"/>
    <x v="1"/>
    <d v="2020-01-24T00:00:00"/>
    <s v="Insulin glargine-&gt;DPP-4 inhibitors-&gt;Sulfonylureas-&gt;Sulfonylureas|Thiazolidinedione-&gt;Biguanides|DPP-4 inhibitors|Thiazolidinedione-&gt;DPP-4 inhibitors|Insulin glargine-&gt;SGLT-2 inhibitors-&gt;DPP-4 inhibitors|SGLT-2 inhibitors-&gt;Insulin glargine|SGLT-2 inhibitors-&gt;Biguanides|Insulin isophane-&gt;Insulin isophane-&gt;Insulin aspart-&gt;Biguanides-&gt;Biguanides|SGLT-2 inhibitors-&gt;DPP-4 inhibitors|Insulin glargine|SGLT-2 inhibitors-&gt;DPP-4 inhibitors|Insulin aspart|Insulin glargine|SGLT-2 inhibitors-&gt;GLP-1 agonists-&gt;GLP-1 agonists|Insulin glargine-&gt;GLP-1 agonists|Insulin aspart|Insulin glargine-&gt;Biguanides|GLP-1 agonists|Insulin aspart|Insulin glargine-&gt;Insulin aspart|Insulin glargine"/>
  </r>
  <r>
    <s v="En9IUPyJYhE"/>
    <x v="34"/>
    <s v="Other"/>
    <s v="Biguanides"/>
    <x v="0"/>
    <d v="2018-05-30T00:00:00"/>
    <s v="Biguanides-&gt;Biguanides|SGLT-2 inhibitors-&gt;DPP-4 inhibitors-&gt;Biguanides|GLP-1 agonists-&gt;GLP-1 agonists-&gt;DPP-4 inhibitors|SGLT-2 inhibitors"/>
  </r>
  <r>
    <s v="enccFF8i1kI"/>
    <x v="34"/>
    <s v="Asian"/>
    <s v="Biguanides"/>
    <x v="0"/>
    <d v="2015-03-09T00:00:00"/>
    <s v="Biguanides-&gt;Biguanides|SGLT-2 inhibitors"/>
  </r>
  <r>
    <s v="m1AXcZ4w.mY"/>
    <x v="34"/>
    <s v="Asian"/>
    <s v="Biguanides"/>
    <x v="0"/>
    <d v="2023-05-25T00:00:00"/>
    <s v="Biguanides"/>
  </r>
  <r>
    <s v="m33S7kxTInc"/>
    <x v="34"/>
    <s v="Asian"/>
    <s v="Biguanides"/>
    <x v="0"/>
    <d v="2019-01-08T00:00:00"/>
    <s v="Biguanides"/>
  </r>
  <r>
    <s v="OWXmbn0nyAc"/>
    <x v="34"/>
    <s v="Māori"/>
    <s v="Biguanides|Insulin isophane"/>
    <x v="0"/>
    <d v="2021-01-21T00:00:00"/>
    <s v="Biguanides|Insulin isophane-&gt;Insulin aspart"/>
  </r>
  <r>
    <s v="oXs8HtMk27."/>
    <x v="34"/>
    <s v="Asian"/>
    <s v="Biguanides"/>
    <x v="0"/>
    <d v="2025-09-17T00:00:00"/>
    <s v="Biguanides"/>
  </r>
  <r>
    <s v="p0NuY8A1RJo"/>
    <x v="34"/>
    <s v="Other"/>
    <s v="Biguanides"/>
    <x v="0"/>
    <d v="2021-06-22T00:00:00"/>
    <s v="Biguanides-&gt;Insulin isophane-&gt;Insulin aspart|Insulin isophane-&gt;Biguanides|Insulin isophane"/>
  </r>
  <r>
    <s v="P2to9GQbqNI"/>
    <x v="34"/>
    <s v="Pacific peoples"/>
    <s v="Biguanides"/>
    <x v="0"/>
    <d v="2024-04-09T00:00:00"/>
    <s v="Biguanides-&gt;SGLT-2 inhibitors-&gt;DPP-4 inhibitors|SGLT-2 inhibitors-&gt;DPP-4 inhibitors|SGLT-2 inhibitors|Sulfonylureas-&gt;Insulin aspart|Insulin glargine-&gt;Insulin aspart"/>
  </r>
  <r>
    <s v="P3.lxN2ZmQ2"/>
    <x v="34"/>
    <s v="Asian"/>
    <s v="Biguanides|Insulin aspart|Insulin isophane"/>
    <x v="0"/>
    <d v="2022-12-15T00:00:00"/>
    <s v="Biguanides|Insulin aspart|Insulin isophane-&gt;Insulin aspart|Insulin isophane"/>
  </r>
  <r>
    <s v="pEtXnLzmf6w"/>
    <x v="34"/>
    <s v="Pacific peoples"/>
    <s v="Biguanides"/>
    <x v="0"/>
    <d v="2021-06-01T00:00:00"/>
    <s v="Biguanides"/>
  </r>
  <r>
    <s v="PGLGfYYAO5s"/>
    <x v="34"/>
    <s v="Asian"/>
    <s v="Biguanides"/>
    <x v="0"/>
    <d v="2021-08-30T00:00:00"/>
    <s v="Biguanides-&gt;Insulin aspart|Insulin isophane"/>
  </r>
  <r>
    <s v="PGSsgxFDJjY"/>
    <x v="34"/>
    <s v="Other"/>
    <s v="Biguanides"/>
    <x v="0"/>
    <d v="2021-04-06T00:00:00"/>
    <s v="Biguanides"/>
  </r>
  <r>
    <s v="pgVT1HjW88k"/>
    <x v="34"/>
    <s v="Pacific peoples"/>
    <s v="Biguanides"/>
    <x v="0"/>
    <d v="2025-03-06T00:00:00"/>
    <s v="Biguanides"/>
  </r>
  <r>
    <s v="pBh5J.P11t6"/>
    <x v="34"/>
    <s v="Asian"/>
    <s v="Biguanides"/>
    <x v="0"/>
    <d v="2017-02-22T00:00:00"/>
    <s v="Biguanides-&gt;Insulin isophane-&gt;Insulin aspart-&gt;Insulin aspart|Insulin isophane"/>
  </r>
  <r>
    <s v="P7Tt52eXeSI"/>
    <x v="34"/>
    <s v="Other"/>
    <s v="Biguanides"/>
    <x v="0"/>
    <d v="2012-06-18T00:00:00"/>
    <s v="Biguanides"/>
  </r>
  <r>
    <s v="pc3DiHsLQi6"/>
    <x v="34"/>
    <s v="Other"/>
    <s v="Biguanides|Insulin isophane"/>
    <x v="0"/>
    <d v="2020-06-18T00:00:00"/>
    <s v="Biguanides|Insulin isophane"/>
  </r>
  <r>
    <s v="lhutcWv/SUM"/>
    <x v="34"/>
    <s v="Pacific peoples"/>
    <s v="Biguanides"/>
    <x v="0"/>
    <d v="2025-09-30T00:00:00"/>
    <s v="Biguanides"/>
  </r>
  <r>
    <s v="lM208swmOP2"/>
    <x v="34"/>
    <s v="Asian"/>
    <s v="Biguanides"/>
    <x v="0"/>
    <d v="2013-09-11T00:00:00"/>
    <s v="Biguanides"/>
  </r>
  <r>
    <s v="lM9SQalQTsc"/>
    <x v="34"/>
    <s v="Māori"/>
    <s v="Insulin aspart"/>
    <x v="1"/>
    <d v="2015-12-22T00:00:00"/>
    <s v="Insulin aspart-&gt;Biguanides|Insulin aspart|Insulin glargine"/>
  </r>
  <r>
    <s v="LN/6DZaB0HY"/>
    <x v="34"/>
    <s v="Pacific peoples"/>
    <s v="Biguanides"/>
    <x v="0"/>
    <d v="2018-08-30T00:00:00"/>
    <s v="Biguanides-&gt;DPP-4 inhibitors-&gt;Sulfonylureas-&gt;DPP-4 inhibitors|Sulfonylureas-&gt;Insulin glargine-&gt;DPP-4 inhibitors|Insulin glargine|Sulfonylureas-&gt;DPP-4 inhibitors|Insulin glargine-&gt;DPP-4 inhibitors|Insulin isophane-&gt;Insulin isophane-&gt;DPP-4 inhibitors|GLP-1 agonists-&gt;DPP-4 inhibitors|GLP-1 agonists|Insulin isophane-&gt;GLP-1 agonists-&gt;GLP-1 agonists|Insulin isophane"/>
  </r>
  <r>
    <s v="lNDQQmSI4lU"/>
    <x v="34"/>
    <s v="Other"/>
    <s v="Biguanides"/>
    <x v="0"/>
    <d v="2024-04-23T00:00:00"/>
    <s v="Biguanides"/>
  </r>
  <r>
    <s v="lnoTGPfOVIA"/>
    <x v="34"/>
    <s v="Asian"/>
    <s v="Biguanides"/>
    <x v="0"/>
    <d v="2011-07-20T00:00:00"/>
    <s v="Biguanides-&gt;Insulin isophane-&gt;DPP-4 inhibitors"/>
  </r>
  <r>
    <s v="lxsm81ayIOg"/>
    <x v="34"/>
    <s v="Asian"/>
    <s v="Biguanides"/>
    <x v="0"/>
    <d v="2012-11-14T00:00:00"/>
    <s v="Biguanides"/>
  </r>
  <r>
    <s v="LxTic5zF8/I"/>
    <x v="34"/>
    <s v="Asian"/>
    <s v="Biguanides"/>
    <x v="0"/>
    <d v="2023-10-04T00:00:00"/>
    <s v="Biguanides"/>
  </r>
  <r>
    <s v="lq2txv47WIQ"/>
    <x v="34"/>
    <s v="Other"/>
    <s v="Biguanides"/>
    <x v="0"/>
    <d v="2022-03-23T00:00:00"/>
    <s v="Biguanides"/>
  </r>
  <r>
    <s v="lqXt3Lh94k6"/>
    <x v="34"/>
    <s v="Asian"/>
    <s v="Biguanides"/>
    <x v="0"/>
    <d v="2025-08-15T00:00:00"/>
    <s v="Biguanides"/>
  </r>
  <r>
    <s v="LqZlYqny.hI"/>
    <x v="34"/>
    <s v="Pacific peoples"/>
    <s v="Biguanides"/>
    <x v="0"/>
    <d v="2015-03-20T00:00:00"/>
    <s v="Biguanides"/>
  </r>
  <r>
    <s v="luT2Ux3BgR."/>
    <x v="34"/>
    <s v="Asian"/>
    <s v="Biguanides"/>
    <x v="0"/>
    <d v="2017-10-11T00:00:00"/>
    <s v="Biguanides-&gt;Insulin isophane|Insulin lispro-&gt;Insulin isophane"/>
  </r>
  <r>
    <s v="LtjWFmVujug"/>
    <x v="34"/>
    <s v="Pacific peoples"/>
    <s v="DPP-4 inhibitors"/>
    <x v="0"/>
    <d v="2025-03-11T00:00:00"/>
    <s v="DPP-4 inhibitors"/>
  </r>
  <r>
    <s v="dKdI.i0jklM"/>
    <x v="34"/>
    <s v="Asian"/>
    <s v="Biguanides"/>
    <x v="0"/>
    <d v="2020-10-27T00:00:00"/>
    <s v="Biguanides"/>
  </r>
  <r>
    <s v="dk6w1D8/OJ6"/>
    <x v="34"/>
    <s v="Other"/>
    <s v="Biguanides"/>
    <x v="0"/>
    <d v="2018-03-14T00:00:00"/>
    <s v="Biguanides"/>
  </r>
  <r>
    <s v="DkOF0SNQGp2"/>
    <x v="34"/>
    <s v="Other"/>
    <s v="Biguanides"/>
    <x v="0"/>
    <d v="2021-09-20T00:00:00"/>
    <s v="Biguanides"/>
  </r>
  <r>
    <s v="DiNYu/UA7a6"/>
    <x v="34"/>
    <s v="Asian"/>
    <s v="Biguanides"/>
    <x v="0"/>
    <d v="2020-12-18T00:00:00"/>
    <s v="Biguanides-&gt;Insulin aspart|Insulin isophane"/>
  </r>
  <r>
    <s v="Dm3wr6qG.YY"/>
    <x v="34"/>
    <s v="Other"/>
    <s v="Biguanides"/>
    <x v="0"/>
    <d v="2024-05-02T00:00:00"/>
    <s v="Biguanides"/>
  </r>
  <r>
    <s v="dMV7Ibun25A"/>
    <x v="34"/>
    <s v="Asian"/>
    <s v="Biguanides"/>
    <x v="0"/>
    <d v="2025-12-17T00:00:00"/>
    <s v="Biguanides"/>
  </r>
  <r>
    <s v="DFPHxc3HQYI"/>
    <x v="34"/>
    <s v="Māori"/>
    <s v="Biguanides"/>
    <x v="0"/>
    <d v="2021-04-19T00:00:00"/>
    <s v="Biguanides"/>
  </r>
  <r>
    <s v="dDqxSAzuUiI"/>
    <x v="34"/>
    <s v="Asian"/>
    <s v="Biguanides"/>
    <x v="0"/>
    <d v="2022-11-09T00:00:00"/>
    <s v="Biguanides-&gt;DPP-4 inhibitors"/>
  </r>
  <r>
    <s v="dejIRe1D1eA"/>
    <x v="34"/>
    <s v="Māori"/>
    <s v="Biguanides"/>
    <x v="0"/>
    <d v="2023-09-25T00:00:00"/>
    <s v="Biguanides"/>
  </r>
  <r>
    <s v="DPdioPRiBFM"/>
    <x v="34"/>
    <s v="Asian"/>
    <s v="Biguanides"/>
    <x v="0"/>
    <d v="2025-05-29T00:00:00"/>
    <s v="Biguanides-&gt;DPP-4 inhibitors-&gt;DPP-4 inhibitors|SGLT-2 inhibitors-&gt;SGLT-2 inhibitors"/>
  </r>
  <r>
    <s v="dokP02LLNRk"/>
    <x v="34"/>
    <s v="Other"/>
    <s v="Biguanides|Insulin isophane"/>
    <x v="0"/>
    <d v="2014-08-11T00:00:00"/>
    <s v="Biguanides|Insulin isophane-&gt;Insulin isophane-&gt;Insulin aspart"/>
  </r>
  <r>
    <s v="dOEJeHwVVEE"/>
    <x v="34"/>
    <s v="Other"/>
    <s v="Biguanides"/>
    <x v="0"/>
    <d v="2020-06-12T00:00:00"/>
    <s v="Biguanides"/>
  </r>
  <r>
    <s v="dqcnUcNIk4M"/>
    <x v="34"/>
    <s v="Māori"/>
    <s v="Biguanides"/>
    <x v="0"/>
    <d v="2020-08-10T00:00:00"/>
    <s v="Biguanides"/>
  </r>
  <r>
    <s v="DtZTfkgn1Fs"/>
    <x v="34"/>
    <s v="Other"/>
    <s v="Biguanides"/>
    <x v="0"/>
    <d v="2020-03-24T00:00:00"/>
    <s v="Biguanides"/>
  </r>
  <r>
    <s v="dRE0itJFidU"/>
    <x v="34"/>
    <s v="Asian"/>
    <s v="Biguanides"/>
    <x v="0"/>
    <d v="2015-04-20T00:00:00"/>
    <s v="Biguanides-&gt;Sulfonylureas-&gt;DPP-4 inhibitors-&gt;DPP-4 inhibitors|Sulfonylureas-&gt;Insulin glargine-&gt;DPP-4 inhibitors|Insulin glargine|Sulfonylureas-&gt;DPP-4 inhibitors|Insulin glargine-&gt;Biguanides|GLP-1 agonists-&gt;Biguanides|GLP-1 agonists|Insulin glargine|Sulfonylureas-&gt;Insulin aspart-&gt;Biguanides|GLP-1 agonists|Insulin aspart-&gt;GLP-1 agonists|Insulin aspart-&gt;Biguanides|Insulin aspart-&gt;Thiazolidinedione-&gt;Biguanides|GLP-1 agonists|Insulin aspart|Thiazolidinedione-&gt;Biguanides|Insulin aspart|Thiazolidinedione-&gt;Biguanides|GLP-1 agonists|Insulin aspart|SGLT-2 inhibitors-&gt;Biguanides|Insulin aspart|SGLT-2 inhibitors"/>
  </r>
  <r>
    <s v="DsFBTByVKx2"/>
    <x v="34"/>
    <s v="Asian"/>
    <s v="Biguanides"/>
    <x v="0"/>
    <d v="2019-04-12T00:00:00"/>
    <s v="Biguanides-&gt;SGLT-2 inhibitors-&gt;Biguanides|SGLT-2 inhibitors-&gt;SGLT-2 inhibitors|Sulfonylureas"/>
  </r>
  <r>
    <s v="E.QuN7YPdvw"/>
    <x v="34"/>
    <s v="Asian"/>
    <s v="Biguanides|Insulin glargine"/>
    <x v="0"/>
    <d v="2025-08-15T00:00:00"/>
    <s v="Biguanides|Insulin glargine-&gt;Biguanides"/>
  </r>
  <r>
    <s v="DZmfI8CYmX2"/>
    <x v="34"/>
    <s v="Asian"/>
    <s v="Biguanides"/>
    <x v="0"/>
    <d v="2020-10-12T00:00:00"/>
    <s v="Biguanides-&gt;SGLT-2 inhibitors-&gt;Biguanides|SGLT-2 inhibitors"/>
  </r>
  <r>
    <s v="Dx5pk8kU9O."/>
    <x v="34"/>
    <s v="Asian"/>
    <s v="Insulin isophane"/>
    <x v="1"/>
    <d v="2015-03-12T00:00:00"/>
    <s v="Insulin isophane-&gt;Biguanides"/>
  </r>
  <r>
    <s v="A1yxD6D.BYc"/>
    <x v="34"/>
    <s v="Asian"/>
    <s v="Biguanides"/>
    <x v="0"/>
    <d v="2025-04-30T00:00:00"/>
    <s v="Biguanides"/>
  </r>
  <r>
    <s v="A23y3ps9vbc"/>
    <x v="34"/>
    <s v="Asian"/>
    <s v="Biguanides"/>
    <x v="0"/>
    <d v="2024-02-15T00:00:00"/>
    <s v="Biguanides"/>
  </r>
  <r>
    <s v="A2jhKOOrHB6"/>
    <x v="34"/>
    <s v="Asian"/>
    <s v="Biguanides"/>
    <x v="0"/>
    <d v="2021-03-16T00:00:00"/>
    <s v="Biguanides"/>
  </r>
  <r>
    <s v="A2USVZOSeoE"/>
    <x v="34"/>
    <s v="Asian"/>
    <s v="DPP-4 inhibitors"/>
    <x v="0"/>
    <d v="2022-07-28T00:00:00"/>
    <s v="DPP-4 inhibitors-&gt;DPP-4 inhibitors|SGLT-2 inhibitors-&gt;GLP-1 agonists"/>
  </r>
  <r>
    <s v="9zLJYQOTXNA"/>
    <x v="34"/>
    <s v="Asian"/>
    <s v="Insulin aspart|Insulin isophane"/>
    <x v="1"/>
    <d v="2023-06-20T00:00:00"/>
    <s v="Insulin aspart|Insulin isophane-&gt;Biguanides-&gt;Insulin isophane-&gt;Insulin aspart-&gt;Biguanides|Insulin isophane"/>
  </r>
  <r>
    <s v="9ULgSQkCB22"/>
    <x v="34"/>
    <s v="Other"/>
    <s v="Biguanides"/>
    <x v="0"/>
    <d v="2017-12-06T00:00:00"/>
    <s v="Biguanides"/>
  </r>
  <r>
    <s v="9TELnFObZGM"/>
    <x v="34"/>
    <s v="Other"/>
    <s v="Biguanides"/>
    <x v="0"/>
    <d v="2025-08-29T00:00:00"/>
    <s v="Biguanides"/>
  </r>
  <r>
    <s v="9S8CfOTK/r6"/>
    <x v="34"/>
    <s v="Pacific peoples"/>
    <s v="Biguanides"/>
    <x v="0"/>
    <d v="2015-03-10T00:00:00"/>
    <s v="Biguanides"/>
  </r>
  <r>
    <s v="9lmVw3Z.PDI"/>
    <x v="34"/>
    <s v="Pacific peoples"/>
    <s v="Biguanides"/>
    <x v="0"/>
    <d v="2013-11-08T00:00:00"/>
    <s v="Biguanides-&gt;Biguanides|SGLT-2 inhibitors-&gt;DPP-4 inhibitors|SGLT-2 inhibitors-&gt;SGLT-2 inhibitors-&gt;Biguanides|DPP-4 inhibitors-&gt;DPP-4 inhibitors"/>
  </r>
  <r>
    <s v="9m4MpW0P7QI"/>
    <x v="34"/>
    <s v="Māori"/>
    <s v="Biguanides"/>
    <x v="0"/>
    <d v="2019-02-13T00:00:00"/>
    <s v="Biguanides-&gt;Biguanides|SGLT-2 inhibitors-&gt;GLP-1 agonists"/>
  </r>
  <r>
    <s v="9p/YVqrmwds"/>
    <x v="34"/>
    <s v="Māori"/>
    <s v="Biguanides"/>
    <x v="0"/>
    <d v="2022-09-05T00:00:00"/>
    <s v="Biguanides-&gt;Biguanides|SGLT-2 inhibitors-&gt;SGLT-2 inhibitors"/>
  </r>
  <r>
    <s v="DaT9RuYA8ZM"/>
    <x v="34"/>
    <s v="Māori"/>
    <s v="Biguanides"/>
    <x v="0"/>
    <d v="2024-10-18T00:00:00"/>
    <s v="Biguanides"/>
  </r>
  <r>
    <s v="db8uJrYyzg2"/>
    <x v="34"/>
    <s v="Pacific peoples"/>
    <s v="Biguanides"/>
    <x v="0"/>
    <d v="2021-04-14T00:00:00"/>
    <s v="Biguanides"/>
  </r>
  <r>
    <s v="dBftgXJUtos"/>
    <x v="34"/>
    <s v="Other"/>
    <s v="Biguanides"/>
    <x v="0"/>
    <d v="2023-10-04T00:00:00"/>
    <s v="Biguanides"/>
  </r>
  <r>
    <s v="aBKnGlFKbMA"/>
    <x v="34"/>
    <s v="Pacific peoples"/>
    <s v="Biguanides"/>
    <x v="0"/>
    <d v="2025-01-17T00:00:00"/>
    <s v="Biguanides"/>
  </r>
  <r>
    <s v="AaPt/qK/m9."/>
    <x v="34"/>
    <s v="Asian"/>
    <s v="Biguanides"/>
    <x v="0"/>
    <d v="2019-08-09T00:00:00"/>
    <s v="Biguanides"/>
  </r>
  <r>
    <s v="AcWSW6nl4rs"/>
    <x v="34"/>
    <s v="Asian"/>
    <s v="Biguanides"/>
    <x v="0"/>
    <d v="2025-09-22T00:00:00"/>
    <s v="Biguanides"/>
  </r>
  <r>
    <s v="aDBypvQMW62"/>
    <x v="34"/>
    <s v="Other"/>
    <s v="Biguanides"/>
    <x v="0"/>
    <d v="2018-03-08T00:00:00"/>
    <s v="Biguanides-&gt;Insulin aspart|Insulin isophane-&gt;Insulin isophane-&gt;Biguanides|Insulin isophane-&gt;Biguanides|Insulin aspart|Insulin isophane"/>
  </r>
  <r>
    <s v="AcOXad7bUAE"/>
    <x v="34"/>
    <s v="Other"/>
    <s v="Biguanides"/>
    <x v="0"/>
    <d v="2015-03-26T00:00:00"/>
    <s v="Biguanides-&gt;Insulin isophane-&gt;Insulin aspart"/>
  </r>
  <r>
    <s v="1lsehCNIIgA"/>
    <x v="34"/>
    <s v="Asian"/>
    <s v="Biguanides|DPP-4 inhibitors|Sulfonylureas"/>
    <x v="0"/>
    <d v="2024-01-16T00:00:00"/>
    <s v="Biguanides|DPP-4 inhibitors|Sulfonylureas-&gt;SGLT-2 inhibitors"/>
  </r>
  <r>
    <s v="1J7NbKursw2"/>
    <x v="34"/>
    <s v="Other"/>
    <s v="Biguanides"/>
    <x v="0"/>
    <d v="2011-02-21T00:00:00"/>
    <s v="Biguanides"/>
  </r>
  <r>
    <s v="1qEEJqQK/.U"/>
    <x v="34"/>
    <s v="Other"/>
    <s v="Biguanides"/>
    <x v="0"/>
    <d v="2024-07-26T00:00:00"/>
    <s v="Biguanides"/>
  </r>
  <r>
    <s v="1pU6C5RrEsQ"/>
    <x v="34"/>
    <s v="Other"/>
    <s v="Biguanides"/>
    <x v="0"/>
    <d v="2025-11-11T00:00:00"/>
    <s v="Biguanides"/>
  </r>
  <r>
    <s v="ZwDfSo.S9hA"/>
    <x v="34"/>
    <s v="Pacific peoples"/>
    <s v="Biguanides"/>
    <x v="0"/>
    <d v="2025-08-06T00:00:00"/>
    <s v="Biguanides"/>
  </r>
  <r>
    <s v="ZwkWNPiw/bw"/>
    <x v="34"/>
    <s v="Asian"/>
    <s v="Biguanides"/>
    <x v="0"/>
    <d v="2020-07-13T00:00:00"/>
    <s v="Biguanides-&gt;Insulin aspart|Insulin isophane"/>
  </r>
  <r>
    <s v="ZWWR8CaNVpU"/>
    <x v="34"/>
    <s v="Other"/>
    <s v="Biguanides"/>
    <x v="0"/>
    <d v="2024-06-24T00:00:00"/>
    <s v="Biguanides"/>
  </r>
  <r>
    <s v="1Fnp5321vh."/>
    <x v="34"/>
    <s v="Pacific peoples"/>
    <s v="Biguanides|Sulfonylureas"/>
    <x v="0"/>
    <d v="2019-02-22T00:00:00"/>
    <s v="Biguanides|Sulfonylureas-&gt;DPP-4 inhibitors|Sulfonylureas-&gt;DPP-4 inhibitors-&gt;Sulfonylureas-&gt;DPP-4 inhibitors|SGLT-2 inhibitors|Sulfonylureas-&gt;SGLT-2 inhibitors-&gt;DPP-4 inhibitors|SGLT-2 inhibitors"/>
  </r>
  <r>
    <s v="ZzO/tg/DByo"/>
    <x v="34"/>
    <s v="Asian"/>
    <s v="Biguanides"/>
    <x v="0"/>
    <d v="2023-01-06T00:00:00"/>
    <s v="Biguanides-&gt;Insulin aspart|Insulin isophane-&gt;Insulin isophane"/>
  </r>
  <r>
    <s v="22Cxt7ecXcA"/>
    <x v="34"/>
    <s v="Other"/>
    <s v="Insulin aspart|Insulin glargine"/>
    <x v="1"/>
    <d v="2022-07-01T00:00:00"/>
    <s v="Insulin aspart|Insulin glargine-&gt;Insulin aspart-&gt;Insulin glargine-&gt;Insulin aspart|Insulin glargine|SGLT-2 inhibitors-&gt;SGLT-2 inhibitors-&gt;Biguanides|Insulin aspart|Insulin glargine|SGLT-2 inhibitors"/>
  </r>
  <r>
    <s v="20ElvRdEWLw"/>
    <x v="34"/>
    <s v="Pacific peoples"/>
    <s v="Biguanides"/>
    <x v="0"/>
    <d v="2018-11-08T00:00:00"/>
    <s v="Biguanides"/>
  </r>
  <r>
    <s v="1vGs3t3hnxw"/>
    <x v="34"/>
    <s v="Pacific peoples"/>
    <s v="Biguanides"/>
    <x v="0"/>
    <d v="2014-11-24T00:00:00"/>
    <s v="Biguanides-&gt;Biguanides|Sulfonylureas-&gt;Sulfonylureas-&gt;DPP-4 inhibitors-&gt;DPP-4 inhibitors|Sulfonylureas-&gt;SGLT-2 inhibitors-&gt;DPP-4 inhibitors|SGLT-2 inhibitors"/>
  </r>
  <r>
    <s v="2eMyKS0h16g"/>
    <x v="34"/>
    <s v="Asian"/>
    <s v="Biguanides"/>
    <x v="0"/>
    <d v="2021-08-31T00:00:00"/>
    <s v="Biguanides-&gt;Insulin isophane"/>
  </r>
  <r>
    <s v="2jFl9Xryd3s"/>
    <x v="34"/>
    <s v="Pacific peoples"/>
    <s v="Biguanides"/>
    <x v="0"/>
    <d v="2025-07-02T00:00:00"/>
    <s v="Biguanides"/>
  </r>
  <r>
    <s v="2IG8439Od1c"/>
    <x v="34"/>
    <s v="Asian"/>
    <s v="Biguanides"/>
    <x v="0"/>
    <d v="2017-12-08T00:00:00"/>
    <s v="Biguanides-&gt;Biguanides|Sulfonylureas-&gt;Biguanides|DPP-4 inhibitors-&gt;DPP-4 inhibitors-&gt;GLP-1 agonists-&gt;Biguanides|GLP-1 agonists"/>
  </r>
  <r>
    <s v="37olxyLu1kk"/>
    <x v="34"/>
    <s v="Asian"/>
    <s v="Biguanides"/>
    <x v="0"/>
    <d v="2024-10-04T00:00:00"/>
    <s v="Biguanides"/>
  </r>
  <r>
    <s v="2Y9/6pBI4P2"/>
    <x v="34"/>
    <s v="Other"/>
    <s v="Biguanides"/>
    <x v="0"/>
    <d v="2012-08-16T00:00:00"/>
    <s v="Biguanides"/>
  </r>
  <r>
    <s v="2zj5vZPEu/U"/>
    <x v="34"/>
    <s v="Asian"/>
    <s v="Biguanides"/>
    <x v="0"/>
    <d v="2014-12-12T00:00:00"/>
    <s v="Biguanides-&gt;Sulfonylureas-&gt;Biguanides|Sulfonylureas-&gt;DPP-4 inhibitors|Sulfonylureas-&gt;DPP-4 inhibitors-&gt;DPP-4 inhibitors|SGLT-2 inhibitors"/>
  </r>
  <r>
    <s v="2RWGq86B6C2"/>
    <x v="34"/>
    <s v="Other"/>
    <s v="Biguanides"/>
    <x v="0"/>
    <d v="2018-05-09T00:00:00"/>
    <s v="Biguanides-&gt;Insulin isophane"/>
  </r>
  <r>
    <s v="8Wo2vgbVMv2"/>
    <x v="34"/>
    <s v="Māori"/>
    <s v="Biguanides"/>
    <x v="0"/>
    <d v="2025-04-02T00:00:00"/>
    <s v="Biguanides"/>
  </r>
  <r>
    <s v="8XTBCl5eMdg"/>
    <x v="34"/>
    <s v="Asian"/>
    <s v="DPP-4 inhibitors"/>
    <x v="0"/>
    <d v="2022-06-09T00:00:00"/>
    <s v="DPP-4 inhibitors-&gt;DPP-4 inhibitors|SGLT-2 inhibitors"/>
  </r>
  <r>
    <s v="9D91AMbuRcU"/>
    <x v="34"/>
    <s v="Other"/>
    <s v="Biguanides"/>
    <x v="0"/>
    <d v="2015-06-04T00:00:00"/>
    <s v="Biguanides-&gt;Biguanides|DPP-4 inhibitors-&gt;Biguanides|SGLT-2 inhibitors-&gt;SGLT-2 inhibitors-&gt;GLP-1 agonists"/>
  </r>
  <r>
    <s v="9Jr44tFosyI"/>
    <x v="34"/>
    <s v="Asian"/>
    <s v="Biguanides|DPP-4 inhibitors"/>
    <x v="0"/>
    <d v="2024-11-14T00:00:00"/>
    <s v="Biguanides|DPP-4 inhibitors-&gt;DPP-4 inhibitors-&gt;Biguanides"/>
  </r>
  <r>
    <s v="sOroAxxtjJU"/>
    <x v="34"/>
    <s v="Māori"/>
    <s v="Biguanides"/>
    <x v="0"/>
    <d v="2012-01-23T00:00:00"/>
    <s v="Biguanides-&gt;SGLT-2 inhibitors-&gt;Biguanides|SGLT-2 inhibitors"/>
  </r>
  <r>
    <s v="sP7rQNBEsnw"/>
    <x v="34"/>
    <s v="Asian"/>
    <s v="Biguanides"/>
    <x v="0"/>
    <d v="2025-01-07T00:00:00"/>
    <s v="Biguanides"/>
  </r>
  <r>
    <s v="SpXXbQXHFkY"/>
    <x v="34"/>
    <s v="Māori"/>
    <s v="DPP-4 inhibitors"/>
    <x v="0"/>
    <d v="2020-11-11T00:00:00"/>
    <s v="DPP-4 inhibitors"/>
  </r>
  <r>
    <s v="Ssaglyf6zGA"/>
    <x v="34"/>
    <s v="Pacific peoples"/>
    <s v="Biguanides"/>
    <x v="0"/>
    <d v="2022-05-19T00:00:00"/>
    <s v="Biguanides"/>
  </r>
  <r>
    <s v="SU1rK7jCIuE"/>
    <x v="34"/>
    <s v="Māori"/>
    <s v="Biguanides"/>
    <x v="0"/>
    <d v="2011-05-20T00:00:00"/>
    <s v="Biguanides-&gt;Sulfonylureas-&gt;SGLT-2 inhibitors-&gt;Insulin glargine-&gt;Insulin glargine|SGLT-2 inhibitors"/>
  </r>
  <r>
    <s v="SvTd2S9J1lc"/>
    <x v="34"/>
    <s v="Other"/>
    <s v="Biguanides"/>
    <x v="0"/>
    <d v="2014-11-26T00:00:00"/>
    <s v="Biguanides-&gt;Biguanides|Sulfonylureas-&gt;Insulin glargine|Insulin glulisine-&gt;Biguanides|Insulin aspart-&gt;Insulin aspart-&gt;Sulfonylureas-&gt;DPP-4 inhibitors-&gt;DPP-4 inhibitors|Sulfonylureas-&gt;SGLT-2 inhibitors-&gt;DPP-4 inhibitors|SGLT-2 inhibitors-&gt;GLP-1 agonists-&gt;GLP-1 agonists|SGLT-2 inhibitors"/>
  </r>
  <r>
    <s v="t/4BbDoFfVc"/>
    <x v="34"/>
    <s v="Asian"/>
    <s v="Biguanides|Insulin aspart"/>
    <x v="0"/>
    <d v="2021-12-15T00:00:00"/>
    <s v="Biguanides|Insulin aspart"/>
  </r>
  <r>
    <s v="ps3sFAHG/xk"/>
    <x v="34"/>
    <s v="Pacific peoples"/>
    <s v="Biguanides"/>
    <x v="0"/>
    <d v="2024-12-11T00:00:00"/>
    <s v="Biguanides"/>
  </r>
  <r>
    <s v="PrsjB4ljzFE"/>
    <x v="34"/>
    <s v="Asian"/>
    <s v="Biguanides"/>
    <x v="0"/>
    <d v="2019-11-20T00:00:00"/>
    <s v="Biguanides"/>
  </r>
  <r>
    <s v="ppuQ9Ccvq9."/>
    <x v="34"/>
    <s v="Asian"/>
    <s v="Biguanides"/>
    <x v="0"/>
    <d v="2014-06-18T00:00:00"/>
    <s v="Biguanides-&gt;Insulin aspart|Insulin isophane"/>
  </r>
  <r>
    <s v="PT79yvz1v5I"/>
    <x v="34"/>
    <s v="Pacific peoples"/>
    <s v="Biguanides"/>
    <x v="0"/>
    <d v="2013-06-12T00:00:00"/>
    <s v="Biguanides-&gt;Insulin isophane"/>
  </r>
  <r>
    <s v="pt9Mxu2EOrQ"/>
    <x v="34"/>
    <s v="Asian"/>
    <s v="DPP-4 inhibitors"/>
    <x v="0"/>
    <d v="2024-09-29T00:00:00"/>
    <s v="DPP-4 inhibitors"/>
  </r>
  <r>
    <s v="Pw2ObH635tM"/>
    <x v="34"/>
    <s v="Other"/>
    <s v="Biguanides"/>
    <x v="0"/>
    <d v="2020-05-25T00:00:00"/>
    <s v="Biguanides"/>
  </r>
  <r>
    <s v="PV0P6zyiCJk"/>
    <x v="34"/>
    <s v="Asian"/>
    <s v="Biguanides"/>
    <x v="0"/>
    <d v="2013-06-07T00:00:00"/>
    <s v="Biguanides-&gt;Biguanides|Sulfonylureas-&gt;Biguanides|SGLT-2 inhibitors"/>
  </r>
  <r>
    <s v="powG6tuyrIo"/>
    <x v="34"/>
    <s v="Asian"/>
    <s v="Biguanides"/>
    <x v="0"/>
    <d v="2023-09-12T00:00:00"/>
    <s v="Biguanides-&gt;DPP-4 inhibitors-&gt;Biguanides|DPP-4 inhibitors"/>
  </r>
  <r>
    <s v="pLm2MHdouwI"/>
    <x v="34"/>
    <s v="Asian"/>
    <s v="Biguanides"/>
    <x v="0"/>
    <d v="2017-08-18T00:00:00"/>
    <s v="Biguanides-&gt;Insulin isophane"/>
  </r>
  <r>
    <s v="PMk/RYaygVc"/>
    <x v="34"/>
    <s v="Other"/>
    <s v="Biguanides"/>
    <x v="0"/>
    <d v="2022-03-30T00:00:00"/>
    <s v="Biguanides"/>
  </r>
  <r>
    <s v="tLvL52yDPvQ"/>
    <x v="34"/>
    <s v="Māori"/>
    <s v="Biguanides"/>
    <x v="0"/>
    <d v="2012-12-20T00:00:00"/>
    <s v="Biguanides-&gt;Sulfonylureas-&gt;Biguanides|Sulfonylureas-&gt;SGLT-2 inhibitors-&gt;Biguanides|SGLT-2 inhibitors|Sulfonylureas"/>
  </r>
  <r>
    <s v="TJaFws7Zhsg"/>
    <x v="34"/>
    <s v="Other"/>
    <s v="Biguanides"/>
    <x v="0"/>
    <d v="2019-01-16T00:00:00"/>
    <s v="Biguanides"/>
  </r>
  <r>
    <s v="tIvog3tEw1c"/>
    <x v="34"/>
    <s v="Pacific peoples"/>
    <s v="Biguanides"/>
    <x v="0"/>
    <d v="2011-04-07T00:00:00"/>
    <s v="Biguanides-&gt;Biguanides|Sulfonylureas-&gt;Sulfonylureas-&gt;DPP-4 inhibitors-&gt;DPP-4 inhibitors|Sulfonylureas-&gt;SGLT-2 inhibitors-&gt;SGLT-2 inhibitors|Sulfonylureas-&gt;DPP-4 inhibitors|SGLT-2 inhibitors|Sulfonylureas"/>
  </r>
  <r>
    <s v="TIA4OYiiJ8Q"/>
    <x v="34"/>
    <s v="Asian"/>
    <s v="Biguanides"/>
    <x v="0"/>
    <d v="2018-02-19T00:00:00"/>
    <s v="Biguanides-&gt;DPP-4 inhibitors-&gt;SGLT-2 inhibitors"/>
  </r>
  <r>
    <s v="WJgsYTOwKlg"/>
    <x v="34"/>
    <s v="Māori"/>
    <s v="Biguanides"/>
    <x v="0"/>
    <d v="2025-01-24T00:00:00"/>
    <s v="Biguanides"/>
  </r>
  <r>
    <s v="TmLmEb8v3Es"/>
    <x v="34"/>
    <s v="Asian"/>
    <s v="Biguanides"/>
    <x v="0"/>
    <d v="2019-11-04T00:00:00"/>
    <s v="Biguanides-&gt;Insulin isophane"/>
  </r>
  <r>
    <s v="Tb7TtNIs9uM"/>
    <x v="34"/>
    <s v="Pacific peoples"/>
    <s v="Biguanides"/>
    <x v="0"/>
    <d v="2013-03-20T00:00:00"/>
    <s v="Biguanides-&gt;Sulfonylureas-&gt;Biguanides|Sulfonylureas"/>
  </r>
  <r>
    <s v="tbcglgHAacs"/>
    <x v="34"/>
    <s v="Asian"/>
    <s v="Biguanides"/>
    <x v="0"/>
    <d v="2018-01-15T00:00:00"/>
    <s v="Biguanides-&gt;DPP-4 inhibitors-&gt;DPP-4 inhibitors|SGLT-2 inhibitors"/>
  </r>
  <r>
    <s v="tDVhbPVqdyg"/>
    <x v="34"/>
    <s v="Other"/>
    <s v="Biguanides"/>
    <x v="0"/>
    <d v="2011-07-22T00:00:00"/>
    <s v="Biguanides-&gt;Insulin isophane"/>
  </r>
  <r>
    <s v="T0wGv4nvMUM"/>
    <x v="34"/>
    <s v="Māori"/>
    <s v="Biguanides"/>
    <x v="0"/>
    <d v="2021-04-07T00:00:00"/>
    <s v="Biguanides-&gt;Biguanides|SGLT-2 inhibitors"/>
  </r>
  <r>
    <s v="T302IEU.E8s"/>
    <x v="34"/>
    <s v="Asian"/>
    <s v="Biguanides"/>
    <x v="0"/>
    <d v="2021-09-27T00:00:00"/>
    <s v="Biguanides"/>
  </r>
  <r>
    <s v="t2dEgqBicTI"/>
    <x v="34"/>
    <s v="Māori"/>
    <s v="Biguanides"/>
    <x v="0"/>
    <d v="2018-02-22T00:00:00"/>
    <s v="Biguanides-&gt;Sulfonylureas-&gt;Insulin glargine"/>
  </r>
  <r>
    <s v="T75KRr8Po96"/>
    <x v="34"/>
    <s v="Asian"/>
    <s v="Biguanides"/>
    <x v="0"/>
    <d v="2022-11-07T00:00:00"/>
    <s v="Biguanides"/>
  </r>
  <r>
    <s v="XC/XYaXx2cc"/>
    <x v="34"/>
    <s v="Pacific peoples"/>
    <s v="Biguanides"/>
    <x v="0"/>
    <d v="2024-10-10T00:00:00"/>
    <s v="Biguanides"/>
  </r>
  <r>
    <s v="Xax307UTYOM"/>
    <x v="34"/>
    <s v="Pacific peoples"/>
    <s v="Biguanides"/>
    <x v="0"/>
    <d v="2012-12-17T00:00:00"/>
    <s v="Biguanides-&gt;Insulin glargine-&gt;Biguanides|Insulin glargine-&gt;DPP-4 inhibitors-&gt;DPP-4 inhibitors|Insulin glargine-&gt;GLP-1 agonists-&gt;DPP-4 inhibitors|GLP-1 agonists|Insulin glargine-&gt;DPP-4 inhibitors|GLP-1 agonists-&gt;SGLT-2 inhibitors-&gt;DPP-4 inhibitors|GLP-1 agonists|SGLT-2 inhibitors-&gt;DPP-4 inhibitors|SGLT-2 inhibitors"/>
  </r>
  <r>
    <s v="X3V.rSJOGTc"/>
    <x v="34"/>
    <s v="Asian"/>
    <s v="Biguanides"/>
    <x v="0"/>
    <d v="2021-05-18T00:00:00"/>
    <s v="Biguanides-&gt;Insulin isophane"/>
  </r>
  <r>
    <s v="x74WWNetyK2"/>
    <x v="34"/>
    <s v="Other"/>
    <s v="Biguanides"/>
    <x v="0"/>
    <d v="2019-11-25T00:00:00"/>
    <s v="Biguanides"/>
  </r>
  <r>
    <s v="X2Ibv805hW6"/>
    <x v="34"/>
    <s v="Asian"/>
    <s v="DPP-4 inhibitors"/>
    <x v="0"/>
    <d v="2023-07-05T00:00:00"/>
    <s v="DPP-4 inhibitors"/>
  </r>
  <r>
    <s v="wyOvB5GvYAE"/>
    <x v="34"/>
    <s v="Asian"/>
    <s v="Biguanides"/>
    <x v="0"/>
    <d v="2013-03-13T00:00:00"/>
    <s v="Biguanides"/>
  </r>
  <r>
    <s v="wz71XCtjtGA"/>
    <x v="34"/>
    <s v="Other"/>
    <s v="Biguanides"/>
    <x v="0"/>
    <d v="2025-04-03T00:00:00"/>
    <s v="Biguanides"/>
  </r>
  <r>
    <s v="Wzk9vqGk3c6"/>
    <x v="34"/>
    <s v="Asian"/>
    <s v="Biguanides"/>
    <x v="0"/>
    <d v="2014-01-22T00:00:00"/>
    <s v="Biguanides"/>
  </r>
  <r>
    <s v="WZdE8y.Z17Q"/>
    <x v="34"/>
    <s v="Asian"/>
    <s v="Insulin isophane"/>
    <x v="1"/>
    <d v="2023-09-07T00:00:00"/>
    <s v="Insulin isophane-&gt;Biguanides-&gt;Insulin aspart|Insulin isophane"/>
  </r>
  <r>
    <s v="WlH6bQ4VNXI"/>
    <x v="34"/>
    <s v="Asian"/>
    <s v="Insulin isophane"/>
    <x v="1"/>
    <d v="2023-07-19T00:00:00"/>
    <s v="Insulin isophane-&gt;Biguanides|Insulin aspart|Insulin isophane-&gt;Insulin aspart"/>
  </r>
  <r>
    <s v="wNa6q/Bc.Tw"/>
    <x v="34"/>
    <s v="Māori"/>
    <s v="Biguanides"/>
    <x v="0"/>
    <d v="2022-10-03T00:00:00"/>
    <s v="Biguanides"/>
  </r>
  <r>
    <s v="wQhdEfk.Phg"/>
    <x v="34"/>
    <s v="Other"/>
    <s v="Biguanides"/>
    <x v="0"/>
    <d v="2018-06-27T00:00:00"/>
    <s v="Biguanides"/>
  </r>
  <r>
    <s v="Wohs.HK2D36"/>
    <x v="34"/>
    <s v="Asian"/>
    <s v="Biguanides"/>
    <x v="0"/>
    <d v="2020-10-22T00:00:00"/>
    <s v="Biguanides-&gt;Insulin isophane-&gt;Insulin aspart-&gt;Insulin aspart|Insulin isophane-&gt;DPP-4 inhibitors-&gt;DPP-4 inhibitors|SGLT-2 inhibitors"/>
  </r>
  <r>
    <s v="wsvzNQyDbHo"/>
    <x v="34"/>
    <s v="Asian"/>
    <s v="Biguanides"/>
    <x v="0"/>
    <d v="2024-04-24T00:00:00"/>
    <s v="Biguanides-&gt;Insulin aspart"/>
  </r>
  <r>
    <s v="wti84DNLT4Q"/>
    <x v="34"/>
    <s v="Asian"/>
    <s v="Biguanides"/>
    <x v="0"/>
    <d v="2019-11-28T00:00:00"/>
    <s v="Biguanides"/>
  </r>
  <r>
    <s v="WTvw2xRVvm."/>
    <x v="34"/>
    <s v="Other"/>
    <s v="Biguanides|Insulin lispro"/>
    <x v="0"/>
    <d v="2013-08-20T00:00:00"/>
    <s v="Biguanides|Insulin lispro-&gt;Insulin lispro-&gt;Biguanides"/>
  </r>
  <r>
    <s v="wRXivWntn/6"/>
    <x v="34"/>
    <s v="Other"/>
    <s v="Biguanides"/>
    <x v="0"/>
    <d v="2024-05-31T00:00:00"/>
    <s v="Biguanides"/>
  </r>
  <r>
    <s v="wRnvOlt8gIk"/>
    <x v="34"/>
    <s v="Māori"/>
    <s v="Biguanides"/>
    <x v="0"/>
    <d v="2021-07-01T00:00:00"/>
    <s v="Biguanides"/>
  </r>
  <r>
    <s v="WvXrnysiSZc"/>
    <x v="34"/>
    <s v="Asian"/>
    <s v="Biguanides"/>
    <x v="0"/>
    <d v="2018-03-20T00:00:00"/>
    <s v="Biguanides-&gt;DPP-4 inhibitors-&gt;Sulfonylureas-&gt;Biguanides|Sulfonylureas"/>
  </r>
  <r>
    <s v="WujZYdje3Wk"/>
    <x v="34"/>
    <s v="Māori"/>
    <s v="Biguanides"/>
    <x v="0"/>
    <d v="2020-09-19T00:00:00"/>
    <s v="Biguanides-&gt;SGLT-2 inhibitors"/>
  </r>
  <r>
    <s v="wUME0nhRj5M"/>
    <x v="34"/>
    <s v="Pacific peoples"/>
    <s v="Biguanides"/>
    <x v="0"/>
    <d v="2024-07-18T00:00:00"/>
    <s v="Biguanides"/>
  </r>
  <r>
    <s v="Wwst.29GLWY"/>
    <x v="34"/>
    <s v="Māori"/>
    <s v="Biguanides"/>
    <x v="0"/>
    <d v="2011-01-06T00:00:00"/>
    <s v="Biguanides-&gt;SGLT-2 inhibitors"/>
  </r>
  <r>
    <s v="WWtGMHxXVUQ"/>
    <x v="34"/>
    <s v="Māori"/>
    <s v="Biguanides"/>
    <x v="0"/>
    <d v="2021-02-10T00:00:00"/>
    <s v="Biguanides"/>
  </r>
  <r>
    <s v="WWcbtYB3NPI"/>
    <x v="34"/>
    <s v="Māori"/>
    <s v="Biguanides"/>
    <x v="0"/>
    <d v="2024-12-04T00:00:00"/>
    <s v="Biguanides"/>
  </r>
  <r>
    <s v="zGaIFbYv7A2"/>
    <x v="34"/>
    <s v="Other"/>
    <s v="Biguanides"/>
    <x v="0"/>
    <d v="2023-07-19T00:00:00"/>
    <s v="Biguanides"/>
  </r>
  <r>
    <s v="zGE13fQxnMk"/>
    <x v="34"/>
    <s v="Pacific peoples"/>
    <s v="Biguanides|Insulin aspart|Insulin isophane"/>
    <x v="0"/>
    <d v="2021-05-19T00:00:00"/>
    <s v="Biguanides|Insulin aspart|Insulin isophane-&gt;Insulin aspart|Insulin isophane"/>
  </r>
  <r>
    <s v="ZipHgCyo/8w"/>
    <x v="34"/>
    <s v="Asian"/>
    <s v="Biguanides|DPP-4 inhibitors"/>
    <x v="0"/>
    <d v="2024-12-05T00:00:00"/>
    <s v="Biguanides|DPP-4 inhibitors-&gt;DPP-4 inhibitors"/>
  </r>
  <r>
    <s v="zbkP94ste/I"/>
    <x v="34"/>
    <s v="Māori"/>
    <s v="Biguanides|DPP-4 inhibitors|Insulin isophane"/>
    <x v="0"/>
    <d v="2019-06-01T00:00:00"/>
    <s v="Biguanides|DPP-4 inhibitors|Insulin isophane-&gt;Biguanides-&gt;Insulin glargine-&gt;SGLT-2 inhibitors"/>
  </r>
  <r>
    <s v="zDsQqV5A7k."/>
    <x v="34"/>
    <s v="Asian"/>
    <s v="Biguanides"/>
    <x v="0"/>
    <d v="2025-12-18T00:00:00"/>
    <s v="Biguanides"/>
  </r>
  <r>
    <s v="zOClWgkpFyo"/>
    <x v="34"/>
    <s v="Asian"/>
    <s v="Biguanides"/>
    <x v="0"/>
    <d v="2021-12-08T00:00:00"/>
    <s v="Biguanides"/>
  </r>
  <r>
    <s v="ZOiczjV5cDY"/>
    <x v="34"/>
    <s v="Asian"/>
    <s v="Insulin glargine"/>
    <x v="1"/>
    <d v="2013-01-15T00:00:00"/>
    <s v="Insulin glargine-&gt;Insulin glargine|Insulin lispro-&gt;Insulin lispro-&gt;Biguanides|Insulin glargine-&gt;Biguanides-&gt;DPP-4 inhibitors-&gt;DPP-4 inhibitors|Insulin glargine-&gt;DPP-4 inhibitors|Insulin aspart-&gt;Insulin aspart-&gt;Biguanides|GLP-1 agonists|Insulin aspart-&gt;Biguanides|GLP-1 agonists-&gt;Biguanides|Insulin aspart-&gt;GLP-1 agonists"/>
  </r>
  <r>
    <s v="ZOYkry7hhz6"/>
    <x v="34"/>
    <s v="Asian"/>
    <s v="Biguanides|Sulfonylureas"/>
    <x v="0"/>
    <d v="2019-11-05T00:00:00"/>
    <s v="Biguanides|Sulfonylureas-&gt;DPP-4 inhibitors-&gt;Biguanides-&gt;Biguanides|DPP-4 inhibitors-&gt;SGLT-2 inhibitors-&gt;DPP-4 inhibitors|SGLT-2 inhibitors-&gt;GLP-1 agonists-&gt;DPP-4 inhibitors|GLP-1 agonists-&gt;Sulfonylureas"/>
  </r>
  <r>
    <s v="ZplNU7o6RNM"/>
    <x v="34"/>
    <s v="Pacific peoples"/>
    <s v="Biguanides"/>
    <x v="0"/>
    <d v="2018-11-29T00:00:00"/>
    <s v="Biguanides"/>
  </r>
  <r>
    <s v="ZmvAXTW1F0g"/>
    <x v="34"/>
    <s v="Other"/>
    <s v="Biguanides"/>
    <x v="0"/>
    <d v="2011-05-18T00:00:00"/>
    <s v="Biguanides"/>
  </r>
  <r>
    <s v="zqKwfl0DB8I"/>
    <x v="34"/>
    <s v="Other"/>
    <s v="SGLT-2 inhibitors"/>
    <x v="0"/>
    <d v="2025-08-01T00:00:00"/>
    <s v="SGLT-2 inhibitors"/>
  </r>
  <r>
    <s v="zq/5boX4eg2"/>
    <x v="34"/>
    <s v="Asian"/>
    <s v="Biguanides"/>
    <x v="0"/>
    <d v="2022-05-27T00:00:00"/>
    <s v="Biguanides"/>
  </r>
  <r>
    <s v="ztPR2eYUqNE"/>
    <x v="34"/>
    <s v="Other"/>
    <s v="Biguanides"/>
    <x v="0"/>
    <d v="2017-10-26T00:00:00"/>
    <s v="Biguanides"/>
  </r>
  <r>
    <s v="ZtFvyFBelbk"/>
    <x v="34"/>
    <s v="Asian"/>
    <s v="Biguanides"/>
    <x v="0"/>
    <d v="2022-07-28T00:00:00"/>
    <s v="Biguanides-&gt;Insulin isophane|Insulin lispro"/>
  </r>
  <r>
    <s v="KhoTo5jxuSQ"/>
    <x v="34"/>
    <s v="Other"/>
    <s v="Biguanides"/>
    <x v="0"/>
    <d v="2021-07-21T00:00:00"/>
    <s v="Biguanides-&gt;GLP-1 agonists-&gt;Biguanides|GLP-1 agonists-&gt;Sulfonylureas-&gt;Biguanides|GLP-1 agonists|Sulfonylureas-&gt;Biguanides|Sulfonylureas"/>
  </r>
  <r>
    <s v="kKIUgY0Prjo"/>
    <x v="34"/>
    <s v="Pacific peoples"/>
    <s v="Biguanides"/>
    <x v="0"/>
    <d v="2013-05-03T00:00:00"/>
    <s v="Biguanides-&gt;Biguanides|Sulfonylureas-&gt;DPP-4 inhibitors|Sulfonylureas-&gt;SGLT-2 inhibitors-&gt;DPP-4 inhibitors|SGLT-2 inhibitors|Sulfonylureas"/>
  </r>
  <r>
    <s v="HsDqmrqJ9r6"/>
    <x v="34"/>
    <s v="Asian"/>
    <s v="Biguanides"/>
    <x v="0"/>
    <d v="2024-11-27T00:00:00"/>
    <s v="Biguanides-&gt;Insulin aspart|Insulin isophane"/>
  </r>
  <r>
    <s v="hoOZCZdyYvA"/>
    <x v="34"/>
    <s v="Māori"/>
    <s v="Biguanides"/>
    <x v="0"/>
    <d v="2023-08-21T00:00:00"/>
    <s v="Biguanides"/>
  </r>
  <r>
    <s v="HQTphxtaC0o"/>
    <x v="34"/>
    <s v="Other"/>
    <s v="Biguanides"/>
    <x v="0"/>
    <d v="2013-10-30T00:00:00"/>
    <s v="Biguanides-&gt;Insulin aspart"/>
  </r>
  <r>
    <s v="HQzNBUIUjYY"/>
    <x v="34"/>
    <s v="Pacific peoples"/>
    <s v="Biguanides"/>
    <x v="0"/>
    <d v="2023-12-08T00:00:00"/>
    <s v="Biguanides"/>
  </r>
  <r>
    <s v="hRe5GzScn22"/>
    <x v="34"/>
    <s v="Pacific peoples"/>
    <s v="Biguanides"/>
    <x v="0"/>
    <d v="2018-03-07T00:00:00"/>
    <s v="Biguanides-&gt;SGLT-2 inhibitors"/>
  </r>
  <r>
    <s v="hOj9YDRUxYQ"/>
    <x v="34"/>
    <s v="Asian"/>
    <s v="Biguanides"/>
    <x v="0"/>
    <d v="2018-12-18T00:00:00"/>
    <s v="Biguanides-&gt;Insulin aspart|Insulin isophane-&gt;Insulin isophane-&gt;Insulin aspart-&gt;Insulin glargine"/>
  </r>
  <r>
    <s v="hMBHnoiEv2c"/>
    <x v="34"/>
    <s v="Pacific peoples"/>
    <s v="Biguanides"/>
    <x v="0"/>
    <d v="2014-04-01T00:00:00"/>
    <s v="Biguanides-&gt;Biguanides|Sulfonylureas-&gt;DPP-4 inhibitors-&gt;DPP-4 inhibitors|Sulfonylureas-&gt;SGLT-2 inhibitors-&gt;DPP-4 inhibitors|SGLT-2 inhibitors"/>
  </r>
  <r>
    <s v="HmKWtqwXdLY"/>
    <x v="34"/>
    <s v="Other"/>
    <s v="Biguanides"/>
    <x v="0"/>
    <d v="2016-04-19T00:00:00"/>
    <s v="Biguanides-&gt;Insulin isophane"/>
  </r>
  <r>
    <s v="HlvgbntZ4MM"/>
    <x v="34"/>
    <s v="Asian"/>
    <s v="Biguanides"/>
    <x v="0"/>
    <d v="2023-10-09T00:00:00"/>
    <s v="Biguanides-&gt;DPP-4 inhibitors-&gt;SGLT-2 inhibitors-&gt;DPP-4 inhibitors|SGLT-2 inhibitors"/>
  </r>
  <r>
    <s v="Hl77sWddryc"/>
    <x v="34"/>
    <s v="Asian"/>
    <s v="Biguanides"/>
    <x v="0"/>
    <d v="2023-05-31T00:00:00"/>
    <s v="Biguanides-&gt;Insulin aspart|Insulin isophane-&gt;Insulin isophane-&gt;Biguanides|Insulin aspart|Insulin isophane"/>
  </r>
  <r>
    <s v="hkF.4nxCID."/>
    <x v="34"/>
    <s v="Asian"/>
    <s v="Biguanides"/>
    <x v="0"/>
    <d v="2013-05-03T00:00:00"/>
    <s v="Biguanides-&gt;Biguanides|Sulfonylureas-&gt;Sulfonylureas-&gt;DPP-4 inhibitors-&gt;DPP-4 inhibitors|Sulfonylureas-&gt;GLP-1 agonists|Thiazolidinedione-&gt;Thiazolidinedione-&gt;SGLT-2 inhibitors-&gt;SGLT-2 inhibitors|Thiazolidinedione"/>
  </r>
  <r>
    <s v="kSSMM1fZfHw"/>
    <x v="34"/>
    <s v="Māori"/>
    <s v="Biguanides"/>
    <x v="0"/>
    <d v="2016-09-14T00:00:00"/>
    <s v="Biguanides-&gt;Biguanides|Sulfonylureas-&gt;Sulfonylureas-&gt;SGLT-2 inhibitors|Sulfonylureas-&gt;DPP-4 inhibitors|SGLT-2 inhibitors|Sulfonylureas-&gt;Biguanides|GLP-1 agonists|Sulfonylureas-&gt;GLP-1 agonists"/>
  </r>
  <r>
    <s v="KStfn/vv7NI"/>
    <x v="34"/>
    <s v="Māori"/>
    <s v="Biguanides"/>
    <x v="0"/>
    <d v="2015-12-02T00:00:00"/>
    <s v="Biguanides"/>
  </r>
  <r>
    <s v="Kt1U731bNzw"/>
    <x v="34"/>
    <s v="Other"/>
    <s v="Biguanides"/>
    <x v="0"/>
    <d v="2016-12-09T00:00:00"/>
    <s v="Biguanides"/>
  </r>
  <r>
    <s v="KUoCdLYiiUw"/>
    <x v="34"/>
    <s v="Asian"/>
    <s v="Biguanides"/>
    <x v="0"/>
    <d v="2025-05-28T00:00:00"/>
    <s v="Biguanides-&gt;Insulin aspart|Insulin isophane"/>
  </r>
  <r>
    <s v="KUfAnC06OhQ"/>
    <x v="34"/>
    <s v="Other"/>
    <s v="Biguanides|Insulin glargine"/>
    <x v="0"/>
    <d v="2022-03-15T00:00:00"/>
    <s v="Biguanides|Insulin glargine-&gt;Insulin glargine-&gt;Biguanides-&gt;GLP-1 agonists-&gt;Biguanides|GLP-1 agonists"/>
  </r>
  <r>
    <s v="KKZuTSmblm2"/>
    <x v="34"/>
    <s v="Asian"/>
    <s v="Biguanides"/>
    <x v="0"/>
    <d v="2018-05-29T00:00:00"/>
    <s v="Biguanides-&gt;Biguanides|DPP-4 inhibitors-&gt;Biguanides|DPP-4 inhibitors|Sulfonylureas"/>
  </r>
  <r>
    <s v="kLuyuEKSgjg"/>
    <x v="34"/>
    <s v="Other"/>
    <s v="Biguanides"/>
    <x v="0"/>
    <d v="2011-01-07T00:00:00"/>
    <s v="Biguanides"/>
  </r>
  <r>
    <s v="KjhZX95agdg"/>
    <x v="34"/>
    <s v="Asian"/>
    <s v="Biguanides"/>
    <x v="0"/>
    <d v="2011-07-27T00:00:00"/>
    <s v="Biguanides-&gt;Insulin lispro"/>
  </r>
  <r>
    <s v="kQpwlv.inJY"/>
    <x v="34"/>
    <s v="Asian"/>
    <s v="Biguanides"/>
    <x v="0"/>
    <d v="2024-12-31T00:00:00"/>
    <s v="Biguanides"/>
  </r>
  <r>
    <s v="KotkYblcUps"/>
    <x v="34"/>
    <s v="Other"/>
    <s v="Biguanides"/>
    <x v="0"/>
    <d v="2018-09-13T00:00:00"/>
    <s v="Biguanides"/>
  </r>
  <r>
    <s v="HjjPWR2KqGM"/>
    <x v="34"/>
    <s v="Asian"/>
    <s v="Biguanides|Insulin isophane|Insulin lispro"/>
    <x v="0"/>
    <d v="2023-02-10T00:00:00"/>
    <s v="Biguanides|Insulin isophane|Insulin lispro-&gt;Insulin isophane|Insulin lispro-&gt;Biguanides-&gt;Insulin isophane-&gt;Insulin lispro"/>
  </r>
  <r>
    <s v="HJmbJNFO53Q"/>
    <x v="34"/>
    <s v="Other"/>
    <s v="Biguanides"/>
    <x v="0"/>
    <d v="2015-08-14T00:00:00"/>
    <s v="Biguanides"/>
  </r>
  <r>
    <s v="hHrEadBLNUc"/>
    <x v="34"/>
    <s v="Other"/>
    <s v="Biguanides"/>
    <x v="0"/>
    <d v="2018-01-11T00:00:00"/>
    <s v="Biguanides"/>
  </r>
  <r>
    <s v="hIUWtuvIyYE"/>
    <x v="34"/>
    <s v="Other"/>
    <s v="Biguanides"/>
    <x v="0"/>
    <d v="2022-10-17T00:00:00"/>
    <s v="Biguanides-&gt;Biguanides|DPP-4 inhibitors-&gt;DPP-4 inhibitors-&gt;GLP-1 agonists-&gt;Biguanides|GLP-1 agonists"/>
  </r>
  <r>
    <s v="HiZ3R8Z6Kh2"/>
    <x v="34"/>
    <s v="Asian"/>
    <s v="Biguanides"/>
    <x v="0"/>
    <d v="2025-09-01T00:00:00"/>
    <s v="Biguanides"/>
  </r>
  <r>
    <s v="hI0T0yrcpWQ"/>
    <x v="34"/>
    <s v="Other"/>
    <s v="Biguanides"/>
    <x v="0"/>
    <d v="2018-11-09T00:00:00"/>
    <s v="Biguanides-&gt;Insulin isophane-&gt;Biguanides|Insulin isophane"/>
  </r>
  <r>
    <s v="hhDeh/gdoU2"/>
    <x v="34"/>
    <s v="Māori"/>
    <s v="Biguanides"/>
    <x v="0"/>
    <d v="2017-04-27T00:00:00"/>
    <s v="Biguanides"/>
  </r>
  <r>
    <s v="haWSaMJM4Yk"/>
    <x v="34"/>
    <s v="Pacific peoples"/>
    <s v="Biguanides"/>
    <x v="0"/>
    <d v="2015-04-29T00:00:00"/>
    <s v="Biguanides-&gt;Sulfonylureas"/>
  </r>
  <r>
    <s v="hBW7hwhXeRU"/>
    <x v="34"/>
    <s v="Asian"/>
    <s v="Biguanides"/>
    <x v="0"/>
    <d v="2016-03-07T00:00:00"/>
    <s v="Biguanides"/>
  </r>
  <r>
    <s v="Hc1TOwktfAE"/>
    <x v="34"/>
    <s v="Other"/>
    <s v="Insulin glargine"/>
    <x v="1"/>
    <d v="2020-07-07T00:00:00"/>
    <s v="Insulin glargine-&gt;Biguanides-&gt;Biguanides|Insulin glargine"/>
  </r>
  <r>
    <s v="heIeylnoy/A"/>
    <x v="34"/>
    <s v="Asian"/>
    <s v="DPP-4 inhibitors"/>
    <x v="0"/>
    <d v="2025-05-01T00:00:00"/>
    <s v="DPP-4 inhibitors-&gt;Insulin glargine-&gt;Insulin glargine|Insulin glulisine-&gt;Insulin aspart-&gt;Insulin aspart|Insulin glargine"/>
  </r>
  <r>
    <s v="HDpM0ocO9.U"/>
    <x v="34"/>
    <s v="Other"/>
    <s v="Biguanides"/>
    <x v="0"/>
    <d v="2012-01-27T00:00:00"/>
    <s v="Biguanides"/>
  </r>
  <r>
    <s v="h8dU5ic.1J2"/>
    <x v="34"/>
    <s v="Pacific peoples"/>
    <s v="Biguanides"/>
    <x v="0"/>
    <d v="2025-08-20T00:00:00"/>
    <s v="Biguanides"/>
  </r>
  <r>
    <s v="H5FNCGHUSw."/>
    <x v="34"/>
    <s v="Asian"/>
    <s v="Biguanides"/>
    <x v="0"/>
    <d v="2025-08-12T00:00:00"/>
    <s v="Biguanides"/>
  </r>
  <r>
    <s v="H/qf/X1Xucs"/>
    <x v="34"/>
    <s v="Asian"/>
    <s v="Insulin aspart"/>
    <x v="1"/>
    <d v="2011-08-04T00:00:00"/>
    <s v="Insulin aspart-&gt;Insulin aspart|Insulin isophane-&gt;Insulin isophane-&gt;Insulin lispro-&gt;Biguanides|Insulin lispro-&gt;Biguanides-&gt;Biguanides|Sulfonylureas-&gt;Biguanides|DPP-4 inhibitors|Sulfonylureas-&gt;DPP-4 inhibitors|Sulfonylureas-&gt;DPP-4 inhibitors|SGLT-2 inhibitors|Sulfonylureas-&gt;SGLT-2 inhibitors"/>
  </r>
  <r>
    <s v="h.J4QgVYCw2"/>
    <x v="34"/>
    <s v="Other"/>
    <s v="Biguanides"/>
    <x v="0"/>
    <d v="2020-06-02T00:00:00"/>
    <s v="Biguanides"/>
  </r>
  <r>
    <s v="gxmMV7yRH0I"/>
    <x v="34"/>
    <s v="Pacific peoples"/>
    <s v="Biguanides"/>
    <x v="0"/>
    <d v="2018-01-16T00:00:00"/>
    <s v="Biguanides-&gt;SGLT-2 inhibitors"/>
  </r>
  <r>
    <s v="e2UhxUoaLKM"/>
    <x v="34"/>
    <s v="Other"/>
    <s v="Insulin aspart|Insulin isophane"/>
    <x v="1"/>
    <d v="2017-11-27T00:00:00"/>
    <s v="Insulin aspart|Insulin isophane-&gt;Biguanides|Insulin aspart-&gt;Insulin isophane-&gt;Biguanides-&gt;DPP-4 inhibitors-&gt;DPP-4 inhibitors|SGLT-2 inhibitors"/>
  </r>
  <r>
    <s v="E4Bt/764Zx6"/>
    <x v="34"/>
    <s v="Other"/>
    <s v="Biguanides"/>
    <x v="0"/>
    <d v="2013-09-16T00:00:00"/>
    <s v="Biguanides"/>
  </r>
  <r>
    <s v="e3sEgnFySmU"/>
    <x v="34"/>
    <s v="Asian"/>
    <s v="Biguanides"/>
    <x v="0"/>
    <d v="2024-10-18T00:00:00"/>
    <s v="Biguanides-&gt;SGLT-2 inhibitors"/>
  </r>
  <r>
    <s v="oUu7THyUBmA"/>
    <x v="34"/>
    <s v="Pacific peoples"/>
    <s v="Insulin isophane"/>
    <x v="1"/>
    <d v="2021-02-17T00:00:00"/>
    <s v="Insulin isophane-&gt;Biguanides"/>
  </r>
  <r>
    <s v="OtG93UEJ.gQ"/>
    <x v="34"/>
    <s v="Other"/>
    <s v="Biguanides"/>
    <x v="0"/>
    <d v="2020-08-25T00:00:00"/>
    <s v="Biguanides-&gt;Insulin aspart"/>
  </r>
  <r>
    <s v="osb4CpZnKRE"/>
    <x v="34"/>
    <s v="Other"/>
    <s v="Insulin aspart"/>
    <x v="1"/>
    <d v="2013-06-13T00:00:00"/>
    <s v="Insulin aspart-&gt;Biguanides"/>
  </r>
  <r>
    <s v="orzUmI.Ji36"/>
    <x v="34"/>
    <s v="Other"/>
    <s v="Biguanides"/>
    <x v="0"/>
    <d v="2023-01-28T00:00:00"/>
    <s v="Biguanides"/>
  </r>
  <r>
    <s v="oQeL.j49VLw"/>
    <x v="34"/>
    <s v="Other"/>
    <s v="Biguanides"/>
    <x v="0"/>
    <d v="2011-11-24T00:00:00"/>
    <s v="Biguanides"/>
  </r>
  <r>
    <s v="oqle2JErR9M"/>
    <x v="34"/>
    <s v="Other"/>
    <s v="Biguanides"/>
    <x v="0"/>
    <d v="2014-07-04T00:00:00"/>
    <s v="Biguanides-&gt;Biguanides|Sulfonylureas-&gt;DPP-4 inhibitors|Sulfonylureas-&gt;DPP-4 inhibitors-&gt;SGLT-2 inhibitors|Sulfonylureas-&gt;DPP-4 inhibitors|SGLT-2 inhibitors|Sulfonylureas-&gt;GLP-1 agonists-&gt;Biguanides|DPP-4 inhibitors-&gt;Sulfonylureas-&gt;GLP-1 agonists|Sulfonylureas-&gt;Biguanides|GLP-1 agonists|Sulfonylureas-&gt;Biguanides|GLP-1 agonists"/>
  </r>
  <r>
    <s v="RuxyjDt.W.6"/>
    <x v="34"/>
    <s v="Other"/>
    <s v="Biguanides"/>
    <x v="0"/>
    <d v="2011-09-09T00:00:00"/>
    <s v="Biguanides"/>
  </r>
  <r>
    <s v="RuoMHN1I2n2"/>
    <x v="34"/>
    <s v="Asian"/>
    <s v="Biguanides|Insulin isophane"/>
    <x v="0"/>
    <d v="2024-11-04T00:00:00"/>
    <s v="Biguanides|Insulin isophane-&gt;Insulin isophane-&gt;Insulin lispro"/>
  </r>
  <r>
    <s v="OvXKSlOqQKU"/>
    <x v="34"/>
    <s v="Other"/>
    <s v="DPP-4 inhibitors"/>
    <x v="0"/>
    <d v="2022-02-08T00:00:00"/>
    <s v="DPP-4 inhibitors-&gt;SGLT-2 inhibitors-&gt;DPP-4 inhibitors|SGLT-2 inhibitors"/>
  </r>
  <r>
    <s v="RWvgQP57uMo"/>
    <x v="34"/>
    <s v="Other"/>
    <s v="Biguanides"/>
    <x v="0"/>
    <d v="2015-10-19T00:00:00"/>
    <s v="Biguanides"/>
  </r>
  <r>
    <s v="rwJ7CggQ.yg"/>
    <x v="34"/>
    <s v="Asian"/>
    <s v="Biguanides"/>
    <x v="0"/>
    <d v="2022-09-27T00:00:00"/>
    <s v="Biguanides-&gt;Insulin aspart|Insulin isophane"/>
  </r>
  <r>
    <s v="oiKcTsSz4FU"/>
    <x v="34"/>
    <s v="Pacific peoples"/>
    <s v="Biguanides"/>
    <x v="0"/>
    <d v="2019-09-11T00:00:00"/>
    <s v="Biguanides"/>
  </r>
  <r>
    <s v="OiNg0G28v6I"/>
    <x v="34"/>
    <s v="Māori"/>
    <s v="Biguanides"/>
    <x v="0"/>
    <d v="2018-07-23T00:00:00"/>
    <s v="Biguanides-&gt;Insulin aspart|Insulin isophane-&gt;Biguanides|Insulin aspart|Insulin isophane-&gt;Insulin aspart"/>
  </r>
  <r>
    <s v="ok/MsIUdT66"/>
    <x v="34"/>
    <s v="Pacific peoples"/>
    <s v="Insulin isophane"/>
    <x v="1"/>
    <d v="2016-10-07T00:00:00"/>
    <s v="Insulin isophane-&gt;Biguanides|Insulin isophane-&gt;Biguanides|Insulin isophane|SGLT-2 inhibitors-&gt;Insulin isophane|SGLT-2 inhibitors-&gt;SGLT-2 inhibitors-&gt;DPP-4 inhibitors|SGLT-2 inhibitors-&gt;DPP-4 inhibitors-&gt;DPP-4 inhibitors|SGLT-2 inhibitors|Sulfonylureas"/>
  </r>
  <r>
    <s v="oEWph0dPLSU"/>
    <x v="34"/>
    <s v="Māori"/>
    <s v="Biguanides"/>
    <x v="0"/>
    <d v="2018-03-05T00:00:00"/>
    <s v="Biguanides"/>
  </r>
  <r>
    <s v="OHEgAnyYTOA"/>
    <x v="34"/>
    <s v="Other"/>
    <s v="Biguanides"/>
    <x v="0"/>
    <d v="2025-11-14T00:00:00"/>
    <s v="Biguanides"/>
  </r>
  <r>
    <s v="oQ4jKKkcmLQ"/>
    <x v="34"/>
    <s v="Asian"/>
    <s v="Biguanides|DPP-4 inhibitors"/>
    <x v="0"/>
    <d v="2025-03-26T00:00:00"/>
    <s v="Biguanides|DPP-4 inhibitors-&gt;DPP-4 inhibitors|SGLT-2 inhibitors-&gt;Biguanides|DPP-4 inhibitors|SGLT-2 inhibitors"/>
  </r>
  <r>
    <s v="opmFR16JQic"/>
    <x v="34"/>
    <s v="Pacific peoples"/>
    <s v="Biguanides"/>
    <x v="0"/>
    <d v="2024-05-10T00:00:00"/>
    <s v="Biguanides-&gt;SGLT-2 inhibitors-&gt;DPP-4 inhibitors|SGLT-2 inhibitors-&gt;GLP-1 agonists"/>
  </r>
  <r>
    <s v="oPfqzTCeP9c"/>
    <x v="34"/>
    <s v="Asian"/>
    <s v="Biguanides"/>
    <x v="0"/>
    <d v="2025-03-19T00:00:00"/>
    <s v="Biguanides"/>
  </r>
  <r>
    <s v="OnRJVfx/YA2"/>
    <x v="34"/>
    <s v="Pacific peoples"/>
    <s v="Biguanides"/>
    <x v="0"/>
    <d v="2013-01-26T00:00:00"/>
    <s v="Biguanides-&gt;Insulin isophane-&gt;Biguanides|Insulin aspart"/>
  </r>
  <r>
    <s v="oOpECvLaIkI"/>
    <x v="34"/>
    <s v="Other"/>
    <s v="Biguanides"/>
    <x v="0"/>
    <d v="2013-09-19T00:00:00"/>
    <s v="Biguanides"/>
  </r>
  <r>
    <s v="OKQnWaxK3Z2"/>
    <x v="34"/>
    <s v="Māori"/>
    <s v="Biguanides"/>
    <x v="0"/>
    <d v="2022-08-04T00:00:00"/>
    <s v="Biguanides"/>
  </r>
  <r>
    <s v="oKtWmnxfTHI"/>
    <x v="34"/>
    <s v="Asian"/>
    <s v="Biguanides"/>
    <x v="0"/>
    <d v="2024-08-02T00:00:00"/>
    <s v="Biguanides"/>
  </r>
  <r>
    <s v="OMm5gD.CD1Q"/>
    <x v="34"/>
    <s v="Asian"/>
    <s v="Biguanides"/>
    <x v="0"/>
    <d v="2020-08-12T00:00:00"/>
    <s v="Biguanides-&gt;Insulin isophane-&gt;Insulin aspart"/>
  </r>
  <r>
    <s v="o2xMDyAvWow"/>
    <x v="34"/>
    <s v="Asian"/>
    <s v="Biguanides"/>
    <x v="0"/>
    <d v="2017-06-08T00:00:00"/>
    <s v="Biguanides"/>
  </r>
  <r>
    <s v="o3gukGMinTA"/>
    <x v="34"/>
    <s v="Other"/>
    <s v="Biguanides"/>
    <x v="0"/>
    <d v="2017-06-01T00:00:00"/>
    <s v="Biguanides"/>
  </r>
  <r>
    <s v="O5CFBCF4afk"/>
    <x v="34"/>
    <s v="Māori"/>
    <s v="Biguanides"/>
    <x v="0"/>
    <d v="2025-12-22T00:00:00"/>
    <s v="Biguanides"/>
  </r>
  <r>
    <s v="o64RjZnnOpU"/>
    <x v="34"/>
    <s v="Other"/>
    <s v="Biguanides"/>
    <x v="0"/>
    <d v="2013-11-24T00:00:00"/>
    <s v="Biguanides"/>
  </r>
  <r>
    <s v="o9XiB2Uf44c"/>
    <x v="34"/>
    <s v="Asian"/>
    <s v="Biguanides"/>
    <x v="0"/>
    <d v="2023-06-02T00:00:00"/>
    <s v="Biguanides"/>
  </r>
  <r>
    <s v="OaaMPusouUw"/>
    <x v="34"/>
    <s v="Asian"/>
    <s v="Biguanides"/>
    <x v="0"/>
    <d v="2020-02-27T00:00:00"/>
    <s v="Biguanides"/>
  </r>
  <r>
    <s v="O9kTxEJV2nQ"/>
    <x v="34"/>
    <s v="Asian"/>
    <s v="Biguanides"/>
    <x v="0"/>
    <d v="2024-10-15T00:00:00"/>
    <s v="Biguanides"/>
  </r>
  <r>
    <s v="O7aPUWIT8zM"/>
    <x v="34"/>
    <s v="Other"/>
    <s v="Biguanides"/>
    <x v="0"/>
    <d v="2024-12-18T00:00:00"/>
    <s v="Biguanides-&gt;Insulin glargine-&gt;Biguanides|Insulin glargine"/>
  </r>
  <r>
    <s v="oco4qxObBuc"/>
    <x v="34"/>
    <s v="Other"/>
    <s v="Biguanides"/>
    <x v="0"/>
    <d v="2024-06-26T00:00:00"/>
    <s v="Biguanides"/>
  </r>
  <r>
    <s v="OCDoFMuU0t6"/>
    <x v="34"/>
    <s v="Māori"/>
    <s v="Biguanides"/>
    <x v="0"/>
    <d v="2013-08-06T00:00:00"/>
    <s v="Biguanides-&gt;SGLT-2 inhibitors"/>
  </r>
  <r>
    <s v="L04PtE6go4M"/>
    <x v="34"/>
    <s v="Pacific peoples"/>
    <s v="Biguanides"/>
    <x v="0"/>
    <d v="2013-05-06T00:00:00"/>
    <s v="Biguanides"/>
  </r>
  <r>
    <s v="L.3QPnp5OQs"/>
    <x v="34"/>
    <s v="Other"/>
    <s v="Biguanides"/>
    <x v="0"/>
    <d v="2019-07-29T00:00:00"/>
    <s v="Biguanides-&gt;DPP-4 inhibitors-&gt;SGLT-2 inhibitors-&gt;DPP-4 inhibitors|SGLT-2 inhibitors"/>
  </r>
  <r>
    <s v="L6SwFR4RfX2"/>
    <x v="34"/>
    <s v="Other"/>
    <s v="Insulin isophane"/>
    <x v="1"/>
    <d v="2023-01-18T00:00:00"/>
    <s v="Insulin isophane-&gt;Biguanides-&gt;GLP-1 agonists-&gt;Biguanides|GLP-1 agonists"/>
  </r>
  <r>
    <s v="lagnmQt8S6."/>
    <x v="34"/>
    <s v="Pacific peoples"/>
    <s v="Biguanides"/>
    <x v="0"/>
    <d v="2012-10-09T00:00:00"/>
    <s v="Biguanides-&gt;Biguanides|Insulin isophane-&gt;Insulin isophane-&gt;DPP-4 inhibitors"/>
  </r>
  <r>
    <s v="SBW5sniZRm2"/>
    <x v="34"/>
    <s v="Pacific peoples"/>
    <s v="Biguanides"/>
    <x v="0"/>
    <d v="2024-08-19T00:00:00"/>
    <s v="Biguanides-&gt;Biguanides|Insulin glargine"/>
  </r>
  <r>
    <s v="s24L1KO2RpQ"/>
    <x v="34"/>
    <s v="Other"/>
    <s v="Biguanides"/>
    <x v="0"/>
    <d v="2020-07-06T00:00:00"/>
    <s v="Biguanides"/>
  </r>
  <r>
    <s v="yCaRek0v5YQ"/>
    <x v="34"/>
    <s v="Other"/>
    <s v="Biguanides"/>
    <x v="0"/>
    <d v="2024-11-22T00:00:00"/>
    <s v="Biguanides"/>
  </r>
  <r>
    <s v="snQcmY2vgyA"/>
    <x v="34"/>
    <s v="Other"/>
    <s v="Biguanides"/>
    <x v="0"/>
    <d v="2022-06-20T00:00:00"/>
    <s v="Biguanides"/>
  </r>
  <r>
    <s v="sNs3ylqlMN6"/>
    <x v="34"/>
    <s v="Other"/>
    <s v="Biguanides"/>
    <x v="0"/>
    <d v="2025-08-26T00:00:00"/>
    <s v="Biguanides"/>
  </r>
  <r>
    <s v="sM8ebighw0."/>
    <x v="34"/>
    <s v="Asian"/>
    <s v="Biguanides"/>
    <x v="0"/>
    <d v="2019-07-08T00:00:00"/>
    <s v="Biguanides"/>
  </r>
  <r>
    <s v="sJM9ylQOt16"/>
    <x v="34"/>
    <s v="Asian"/>
    <s v="SGLT-2 inhibitors"/>
    <x v="0"/>
    <d v="2024-02-15T00:00:00"/>
    <s v="SGLT-2 inhibitors-&gt;Biguanides-&gt;Biguanides|DPP-4 inhibitors"/>
  </r>
  <r>
    <s v="SKIK6BCyPJA"/>
    <x v="34"/>
    <s v="Māori"/>
    <s v="Biguanides"/>
    <x v="0"/>
    <d v="2025-05-29T00:00:00"/>
    <s v="Biguanides"/>
  </r>
  <r>
    <s v="SkrzBzQy3s6"/>
    <x v="34"/>
    <s v="Māori"/>
    <s v="Biguanides"/>
    <x v="0"/>
    <d v="2022-09-07T00:00:00"/>
    <s v="Biguanides-&gt;SGLT-2 inhibitors-&gt;Biguanides|SGLT-2 inhibitors"/>
  </r>
  <r>
    <s v="SJgFdbj7gDo"/>
    <x v="34"/>
    <s v="Asian"/>
    <s v="Biguanides"/>
    <x v="0"/>
    <d v="2014-10-14T00:00:00"/>
    <s v="Biguanides-&gt;Insulin aspart|Insulin isophane-&gt;Insulin isophane|Insulin lispro"/>
  </r>
  <r>
    <s v="sJFtmWhzuiY"/>
    <x v="34"/>
    <s v="Pacific peoples"/>
    <s v="Biguanides"/>
    <x v="0"/>
    <d v="2023-04-15T00:00:00"/>
    <s v="Biguanides"/>
  </r>
  <r>
    <s v="Sj0cQaMH7Pg"/>
    <x v="34"/>
    <s v="Pacific peoples"/>
    <s v="Biguanides"/>
    <x v="0"/>
    <d v="2023-01-25T00:00:00"/>
    <s v="Biguanides"/>
  </r>
  <r>
    <s v="SE9ekbrr1IE"/>
    <x v="34"/>
    <s v="Māori"/>
    <s v="Biguanides"/>
    <x v="0"/>
    <d v="2021-09-02T00:00:00"/>
    <s v="Biguanides-&gt;SGLT-2 inhibitors-&gt;Insulin isophane-&gt;Insulin aspart-&gt;Insulin aspart|Insulin isophane-&gt;Biguanides|Insulin isophane"/>
  </r>
  <r>
    <s v="SfLdV/GPO8g"/>
    <x v="34"/>
    <s v="Pacific peoples"/>
    <s v="Biguanides"/>
    <x v="0"/>
    <d v="2015-12-12T00:00:00"/>
    <s v="Biguanides-&gt;DPP-4 inhibitors|Sulfonylureas-&gt;DPP-4 inhibitors-&gt;SGLT-2 inhibitors-&gt;DPP-4 inhibitors|SGLT-2 inhibitors-&gt;Insulin glargine-&gt;DPP-4 inhibitors|Insulin glargine|SGLT-2 inhibitors"/>
  </r>
  <r>
    <s v="sfAAoOR41cE"/>
    <x v="34"/>
    <s v="Asian"/>
    <s v="Biguanides"/>
    <x v="0"/>
    <d v="2019-01-11T00:00:00"/>
    <s v="Biguanides"/>
  </r>
  <r>
    <s v="yt55/nYzTSk"/>
    <x v="34"/>
    <s v="Asian"/>
    <s v="Biguanides"/>
    <x v="0"/>
    <d v="2019-01-25T00:00:00"/>
    <s v="Biguanides-&gt;DPP-4 inhibitors"/>
  </r>
  <r>
    <s v="YsTWpHOJAa2"/>
    <x v="34"/>
    <s v="Asian"/>
    <s v="DPP-4 inhibitors"/>
    <x v="0"/>
    <d v="2024-09-24T00:00:00"/>
    <s v="DPP-4 inhibitors-&gt;DPP-4 inhibitors|SGLT-2 inhibitors-&gt;Biguanides-&gt;GLP-1 agonists-&gt;Biguanides|GLP-1 agonists"/>
  </r>
  <r>
    <s v="yRh/XJY7cZw"/>
    <x v="34"/>
    <s v="Māori"/>
    <s v="Biguanides"/>
    <x v="0"/>
    <d v="2014-08-25T00:00:00"/>
    <s v="Biguanides"/>
  </r>
  <r>
    <s v="YmzBWV542F."/>
    <x v="34"/>
    <s v="Other"/>
    <s v="Biguanides"/>
    <x v="0"/>
    <d v="2022-05-05T00:00:00"/>
    <s v="Biguanides"/>
  </r>
  <r>
    <s v="YqWOtakFvm."/>
    <x v="34"/>
    <s v="Māori"/>
    <s v="DPP-4 inhibitors"/>
    <x v="0"/>
    <d v="2019-10-16T00:00:00"/>
    <s v="DPP-4 inhibitors"/>
  </r>
  <r>
    <s v="YxycIrbNiD."/>
    <x v="34"/>
    <s v="Pacific peoples"/>
    <s v="Biguanides"/>
    <x v="0"/>
    <d v="2015-02-12T00:00:00"/>
    <s v="Biguanides-&gt;Biguanides|SGLT-2 inhibitors-&gt;GLP-1 agonists-&gt;Biguanides|GLP-1 agonists"/>
  </r>
  <r>
    <s v="yvjWhcx1MjY"/>
    <x v="34"/>
    <s v="Pacific peoples"/>
    <s v="Biguanides|Insulin isophane"/>
    <x v="0"/>
    <d v="2016-10-06T00:00:00"/>
    <s v="Biguanides|Insulin isophane-&gt;Biguanides-&gt;Biguanides|Insulin isophane|Sulfonylureas-&gt;Insulin isophane-&gt;SGLT-2 inhibitors"/>
  </r>
  <r>
    <s v="YUjupaWvL.U"/>
    <x v="34"/>
    <s v="Other"/>
    <s v="Biguanides"/>
    <x v="0"/>
    <d v="2023-07-25T00:00:00"/>
    <s v="Biguanides"/>
  </r>
  <r>
    <s v="YdxG0DKx0Sk"/>
    <x v="34"/>
    <s v="Other"/>
    <s v="Biguanides"/>
    <x v="0"/>
    <d v="2022-08-17T00:00:00"/>
    <s v="Biguanides-&gt;Insulin isophane"/>
  </r>
  <r>
    <s v="yGS9shUKfnk"/>
    <x v="34"/>
    <s v="Other"/>
    <s v="Insulin isophane"/>
    <x v="1"/>
    <d v="2013-12-24T00:00:00"/>
    <s v="Insulin isophane-&gt;Biguanides-&gt;Insulin aspart"/>
  </r>
  <r>
    <s v="yfaMikxSTYo"/>
    <x v="34"/>
    <s v="Asian"/>
    <s v="Biguanides"/>
    <x v="0"/>
    <d v="2025-01-16T00:00:00"/>
    <s v="Biguanides"/>
  </r>
  <r>
    <s v="YKabXF58lVI"/>
    <x v="34"/>
    <s v="Māori"/>
    <s v="Biguanides"/>
    <x v="0"/>
    <d v="2019-01-24T00:00:00"/>
    <s v="Biguanides"/>
  </r>
  <r>
    <s v="Yi6pw0C/J5k"/>
    <x v="34"/>
    <s v="Māori"/>
    <s v="Biguanides"/>
    <x v="0"/>
    <d v="2022-05-23T00:00:00"/>
    <s v="Biguanides"/>
  </r>
  <r>
    <s v="YNb9oHU8dBc"/>
    <x v="34"/>
    <s v="Pacific peoples"/>
    <s v="DPP-4 inhibitors"/>
    <x v="0"/>
    <d v="2023-08-31T00:00:00"/>
    <s v="DPP-4 inhibitors-&gt;DPP-4 inhibitors|SGLT-2 inhibitors"/>
  </r>
  <r>
    <s v="/RsxI9zWVpY"/>
    <x v="34"/>
    <s v="Asian"/>
    <s v="Biguanides"/>
    <x v="0"/>
    <d v="2018-04-14T00:00:00"/>
    <s v="Biguanides"/>
  </r>
  <r>
    <s v="/r2tVjFacIQ"/>
    <x v="34"/>
    <s v="Other"/>
    <s v="Biguanides"/>
    <x v="0"/>
    <d v="2013-05-23T00:00:00"/>
    <s v="Biguanides-&gt;Biguanides|Insulin lispro-&gt;Insulin isophane|Insulin lispro"/>
  </r>
  <r>
    <s v="/WA2afaU7J2"/>
    <x v="34"/>
    <s v="Other"/>
    <s v="Biguanides"/>
    <x v="0"/>
    <d v="2024-04-25T00:00:00"/>
    <s v="Biguanides"/>
  </r>
  <r>
    <s v="/Va2pSiFaS2"/>
    <x v="34"/>
    <s v="Other"/>
    <s v="Biguanides"/>
    <x v="0"/>
    <d v="2024-10-22T00:00:00"/>
    <s v="Biguanides"/>
  </r>
  <r>
    <s v="/UwhZWu1GhY"/>
    <x v="34"/>
    <s v="Asian"/>
    <s v="Biguanides"/>
    <x v="0"/>
    <d v="2021-12-30T00:00:00"/>
    <s v="Biguanides"/>
  </r>
  <r>
    <s v="/ux6FEkXtjs"/>
    <x v="34"/>
    <s v="Asian"/>
    <s v="Biguanides"/>
    <x v="0"/>
    <d v="2021-05-01T00:00:00"/>
    <s v="Biguanides-&gt;Insulin aspart|Insulin isophane-&gt;Insulin isophane-&gt;Biguanides|Insulin aspart-&gt;Insulin aspart-&gt;Biguanides|Insulin isophane"/>
  </r>
  <r>
    <s v="/wTTr7bRNC."/>
    <x v="34"/>
    <s v="Asian"/>
    <s v="Biguanides|Insulin glargine"/>
    <x v="0"/>
    <d v="2022-08-30T00:00:00"/>
    <s v="Biguanides|Insulin glargine-&gt;Biguanides"/>
  </r>
  <r>
    <s v="Z4kO/eXxwBU"/>
    <x v="34"/>
    <s v="Pacific peoples"/>
    <s v="Biguanides"/>
    <x v="0"/>
    <d v="2025-05-23T00:00:00"/>
    <s v="Biguanides"/>
  </r>
  <r>
    <s v="yzsRAt3Egx6"/>
    <x v="34"/>
    <s v="Other"/>
    <s v="Biguanides"/>
    <x v="0"/>
    <d v="2013-02-27T00:00:00"/>
    <s v="Biguanides"/>
  </r>
  <r>
    <s v="Z/c9k5d4pV6"/>
    <x v="34"/>
    <s v="Asian"/>
    <s v="Biguanides"/>
    <x v="0"/>
    <d v="2025-03-21T00:00:00"/>
    <s v="Biguanides"/>
  </r>
  <r>
    <s v="YYnP.CCYAH6"/>
    <x v="34"/>
    <s v="Māori"/>
    <s v="Biguanides"/>
    <x v="0"/>
    <d v="2013-02-22T00:00:00"/>
    <s v="Biguanides-&gt;Sulfonylureas-&gt;Biguanides|Sulfonylureas-&gt;Insulin glargine-&gt;Biguanides|Insulin glargine-&gt;DPP-4 inhibitors|Insulin glargine-&gt;GLP-1 agonists-&gt;GLP-1 agonists|Insulin glargine-&gt;Insulin aspart-&gt;Biguanides|Insulin aspart|Insulin glargine-&gt;Biguanides|GLP-1 agonists|Insulin aspart|Insulin glargine-&gt;Biguanides|GLP-1 agonists-&gt;GLP-1 agonists|Insulin aspart|Insulin glargine"/>
  </r>
  <r>
    <s v="056zLW5GeoU"/>
    <x v="34"/>
    <s v="Pacific peoples"/>
    <s v="Biguanides|Insulin isophane"/>
    <x v="0"/>
    <d v="2021-08-07T00:00:00"/>
    <s v="Biguanides|Insulin isophane-&gt;Insulin isophane-&gt;Biguanides-&gt;SGLT-2 inhibitors"/>
  </r>
  <r>
    <s v="0A2grknVvXM"/>
    <x v="34"/>
    <s v="Other"/>
    <s v="Biguanides"/>
    <x v="0"/>
    <d v="2013-11-25T00:00:00"/>
    <s v="Biguanides-&gt;Sulfonylureas-&gt;Biguanides|Sulfonylureas-&gt;Biguanides|DPP-4 inhibitors|Sulfonylureas-&gt;DPP-4 inhibitors-&gt;Biguanides|DPP-4 inhibitors|SGLT-2 inhibitors|Sulfonylureas-&gt;DPP-4 inhibitors|SGLT-2 inhibitors|Sulfonylureas-&gt;DPP-4 inhibitors|SGLT-2 inhibitors-&gt;DPP-4 inhibitors|Insulin glargine|SGLT-2 inhibitors|Sulfonylureas-&gt;DPP-4 inhibitors|Insulin glargine|SGLT-2 inhibitors-&gt;Insulin glargine|SGLT-2 inhibitors|Sulfonylureas-&gt;Insulin glargine|Sulfonylureas-&gt;SGLT-2 inhibitors-&gt;Biguanides|Insulin aspart-&gt;DPP-4 inhibitors|Insulin glargine-&gt;Biguanides|DPP-4 inhibitors|Insulin aspart|Insulin glargine-&gt;Biguanides|DPP-4 inhibitors|Insulin glargine"/>
  </r>
  <r>
    <s v="00AxUONY4RU"/>
    <x v="34"/>
    <s v="Other"/>
    <s v="Biguanides"/>
    <x v="0"/>
    <d v="2018-08-27T00:00:00"/>
    <s v="Biguanides"/>
  </r>
  <r>
    <s v="0bSeXQmZsdM"/>
    <x v="34"/>
    <s v="Pacific peoples"/>
    <s v="Biguanides"/>
    <x v="0"/>
    <d v="2019-08-23T00:00:00"/>
    <s v="Biguanides-&gt;Biguanides|SGLT-2 inhibitors-&gt;SGLT-2 inhibitors"/>
  </r>
  <r>
    <s v="0bt7eGmBhWE"/>
    <x v="34"/>
    <s v="Asian"/>
    <s v="Biguanides"/>
    <x v="0"/>
    <d v="2025-05-18T00:00:00"/>
    <s v="Biguanides"/>
  </r>
  <r>
    <s v="0Ai9lUe/eTI"/>
    <x v="34"/>
    <s v="Māori"/>
    <s v="Biguanides"/>
    <x v="0"/>
    <d v="2011-01-14T00:00:00"/>
    <s v="Biguanides"/>
  </r>
  <r>
    <s v="0E2ImtpCtXY"/>
    <x v="34"/>
    <s v="Asian"/>
    <s v="Biguanides"/>
    <x v="0"/>
    <d v="2016-12-15T00:00:00"/>
    <s v="Biguanides"/>
  </r>
  <r>
    <s v="0dnShdyKb3k"/>
    <x v="34"/>
    <s v="Māori"/>
    <s v="Biguanides"/>
    <x v="0"/>
    <d v="2014-04-23T00:00:00"/>
    <s v="Biguanides-&gt;Sulfonylureas-&gt;Biguanides|Sulfonylureas-&gt;SGLT-2 inhibitors"/>
  </r>
  <r>
    <s v="0IaNR/n7AQ2"/>
    <x v="34"/>
    <s v="Asian"/>
    <s v="Biguanides"/>
    <x v="0"/>
    <d v="2024-02-12T00:00:00"/>
    <s v="Biguanides-&gt;Biguanides|Insulin isophane-&gt;Insulin isophane-&gt;Insulin isophane|Insulin lispro-&gt;Biguanides|Insulin isophane|Insulin lispro"/>
  </r>
  <r>
    <s v="0fPx8XoYQBo"/>
    <x v="34"/>
    <s v="Pacific peoples"/>
    <s v="Biguanides"/>
    <x v="0"/>
    <d v="2019-01-07T00:00:00"/>
    <s v="Biguanides"/>
  </r>
  <r>
    <s v="0p2OmH6lEFY"/>
    <x v="34"/>
    <s v="Other"/>
    <s v="Biguanides"/>
    <x v="0"/>
    <d v="2012-11-07T00:00:00"/>
    <s v="Biguanides"/>
  </r>
  <r>
    <s v="0o0bYnSY/bk"/>
    <x v="34"/>
    <s v="Other"/>
    <s v="Biguanides"/>
    <x v="0"/>
    <d v="2024-06-25T00:00:00"/>
    <s v="Biguanides"/>
  </r>
  <r>
    <s v="0nJc.vavU.k"/>
    <x v="34"/>
    <s v="Other"/>
    <s v="Biguanides"/>
    <x v="0"/>
    <d v="2015-06-06T00:00:00"/>
    <s v="Biguanides"/>
  </r>
  <r>
    <s v="0IrvU4v.Yo6"/>
    <x v="34"/>
    <s v="Asian"/>
    <s v="Biguanides"/>
    <x v="0"/>
    <d v="2021-07-20T00:00:00"/>
    <s v="Biguanides-&gt;Insulin isophane"/>
  </r>
  <r>
    <s v="70G4DQqLaSA"/>
    <x v="34"/>
    <s v="Māori"/>
    <s v="Biguanides"/>
    <x v="0"/>
    <d v="2016-09-29T00:00:00"/>
    <s v="Biguanides-&gt;DPP-4 inhibitors"/>
  </r>
  <r>
    <s v="71WVSFHGuWc"/>
    <x v="34"/>
    <s v="Māori"/>
    <s v="Biguanides"/>
    <x v="0"/>
    <d v="2020-09-01T00:00:00"/>
    <s v="Biguanides-&gt;Insulin aspart|Insulin isophane-&gt;Biguanides|Insulin isophane"/>
  </r>
  <r>
    <s v="752FsuRoGT2"/>
    <x v="34"/>
    <s v="Other"/>
    <s v="Biguanides"/>
    <x v="0"/>
    <d v="2025-04-23T00:00:00"/>
    <s v="Biguanides"/>
  </r>
  <r>
    <s v="6xABCfUEus2"/>
    <x v="34"/>
    <s v="Asian"/>
    <s v="Biguanides"/>
    <x v="0"/>
    <d v="2016-03-23T00:00:00"/>
    <s v="Biguanides"/>
  </r>
  <r>
    <s v="6XkRofCvXLE"/>
    <x v="34"/>
    <s v="Pacific peoples"/>
    <s v="Biguanides"/>
    <x v="0"/>
    <d v="2012-03-03T00:00:00"/>
    <s v="Biguanides-&gt;Sulfonylureas-&gt;Biguanides|Sulfonylureas-&gt;Biguanides|DPP-4 inhibitors|Sulfonylureas-&gt;SGLT-2 inhibitors-&gt;Biguanides|DPP-4 inhibitors|SGLT-2 inhibitors|Sulfonylureas-&gt;DPP-4 inhibitors-&gt;DPP-4 inhibitors|SGLT-2 inhibitors"/>
  </r>
  <r>
    <s v="6UBIZLOG3LE"/>
    <x v="34"/>
    <s v="Māori"/>
    <s v="Biguanides"/>
    <x v="0"/>
    <d v="2024-11-26T00:00:00"/>
    <s v="Biguanides-&gt;Insulin isophane"/>
  </r>
  <r>
    <s v="7CkLmxRPAnI"/>
    <x v="34"/>
    <s v="Asian"/>
    <s v="Biguanides"/>
    <x v="0"/>
    <d v="2023-06-19T00:00:00"/>
    <s v="Biguanides-&gt;Insulin isophane"/>
  </r>
  <r>
    <s v="7DYGq4Z.lGU"/>
    <x v="34"/>
    <s v="Other"/>
    <s v="Biguanides|Sulfonylureas"/>
    <x v="0"/>
    <d v="2023-07-25T00:00:00"/>
    <s v="Biguanides|Sulfonylureas-&gt;Biguanides-&gt;Sulfonylureas-&gt;SGLT-2 inhibitors-&gt;Biguanides|SGLT-2 inhibitors|Sulfonylureas"/>
  </r>
  <r>
    <s v="7Dl7oGwbkMA"/>
    <x v="34"/>
    <s v="Asian"/>
    <s v="Biguanides"/>
    <x v="0"/>
    <d v="2024-11-04T00:00:00"/>
    <s v="Biguanides"/>
  </r>
  <r>
    <s v="0tsAwOB95Ac"/>
    <x v="34"/>
    <s v="Pacific peoples"/>
    <s v="Biguanides"/>
    <x v="0"/>
    <d v="2013-01-04T00:00:00"/>
    <s v="Biguanides-&gt;DPP-4 inhibitors-&gt;DPP-4 inhibitors|Sulfonylureas-&gt;Biguanides|GLP-1 agonists-&gt;GLP-1 agonists-&gt;Biguanides|Sulfonylureas"/>
  </r>
  <r>
    <s v="0U.EA7hVVyY"/>
    <x v="34"/>
    <s v="Māori"/>
    <s v="Biguanides"/>
    <x v="0"/>
    <d v="2024-03-14T00:00:00"/>
    <s v="Biguanides"/>
  </r>
  <r>
    <s v="0Ud4SpMIBOw"/>
    <x v="34"/>
    <s v="Asian"/>
    <s v="Biguanides"/>
    <x v="0"/>
    <d v="2024-12-12T00:00:00"/>
    <s v="Biguanides"/>
  </r>
  <r>
    <s v="0y5Rbvhd21s"/>
    <x v="34"/>
    <s v="Asian"/>
    <s v="Biguanides"/>
    <x v="0"/>
    <d v="2022-08-03T00:00:00"/>
    <s v="Biguanides-&gt;Sulfonylureas-&gt;Insulin isophane-&gt;Insulin lispro-&gt;Insulin isophane|Insulin lispro-&gt;Insulin aspart|Insulin isophane-&gt;Insulin aspart-&gt;Insulin glargine"/>
  </r>
  <r>
    <s v="0WY75P0BoTw"/>
    <x v="34"/>
    <s v="Asian"/>
    <s v="Biguanides"/>
    <x v="0"/>
    <d v="2024-12-19T00:00:00"/>
    <s v="Biguanides"/>
  </r>
  <r>
    <s v="106ntJJmu1E"/>
    <x v="34"/>
    <s v="Māori"/>
    <s v="Biguanides"/>
    <x v="0"/>
    <d v="2021-02-22T00:00:00"/>
    <s v="Biguanides-&gt;SGLT-2 inhibitors-&gt;Biguanides|DPP-4 inhibitors|SGLT-2 inhibitors-&gt;DPP-4 inhibitors-&gt;DPP-4 inhibitors|SGLT-2 inhibitors"/>
  </r>
  <r>
    <s v="11oTHnSRquQ"/>
    <x v="34"/>
    <s v="Māori"/>
    <s v="Biguanides"/>
    <x v="0"/>
    <d v="2017-08-07T00:00:00"/>
    <s v="Biguanides"/>
  </r>
  <r>
    <s v="1B6Xbz1.dw6"/>
    <x v="34"/>
    <s v="Pacific peoples"/>
    <s v="Biguanides"/>
    <x v="0"/>
    <d v="2011-10-11T00:00:00"/>
    <s v="Biguanides"/>
  </r>
  <r>
    <s v="010333p3XGc"/>
    <x v="34"/>
    <s v="Other"/>
    <s v="Biguanides"/>
    <x v="0"/>
    <d v="2017-01-26T00:00:00"/>
    <s v="Biguanides-&gt;DPP-4 inhibitors-&gt;SGLT-2 inhibitors-&gt;GLP-1 agonists-&gt;Insulin glargine"/>
  </r>
  <r>
    <s v="YwEU0RG0BtE"/>
    <x v="34"/>
    <s v="Pacific peoples"/>
    <s v="Biguanides"/>
    <x v="0"/>
    <d v="2022-02-08T00:00:00"/>
    <s v="Biguanides-&gt;SGLT-2 inhibitors-&gt;DPP-4 inhibitors-&gt;Biguanides|DPP-4 inhibitors-&gt;Biguanides|SGLT-2 inhibitors"/>
  </r>
  <r>
    <s v="yUv8ua..bCM"/>
    <x v="34"/>
    <s v="Asian"/>
    <s v="Biguanides"/>
    <x v="0"/>
    <d v="2021-06-21T00:00:00"/>
    <s v="Biguanides"/>
  </r>
  <r>
    <s v="02rddOJ7J.c"/>
    <x v="34"/>
    <s v="Asian"/>
    <s v="Biguanides"/>
    <x v="0"/>
    <d v="2022-03-15T00:00:00"/>
    <s v="Biguanides"/>
  </r>
  <r>
    <s v="0852WVkKs46"/>
    <x v="34"/>
    <s v="Other"/>
    <s v="Biguanides"/>
    <x v="0"/>
    <d v="2023-10-02T00:00:00"/>
    <s v="Biguanides"/>
  </r>
  <r>
    <s v="06fflULqM12"/>
    <x v="34"/>
    <s v="Pacific peoples"/>
    <s v="Biguanides"/>
    <x v="0"/>
    <d v="2021-04-10T00:00:00"/>
    <s v="Biguanides-&gt;SGLT-2 inhibitors-&gt;Insulin aspart-&gt;Insulin isophane-&gt;Insulin isophane|SGLT-2 inhibitors-&gt;GLP-1 agonists-&gt;Biguanides|GLP-1 agonists"/>
  </r>
  <r>
    <s v="0b3dgc0YOvY"/>
    <x v="34"/>
    <s v="Māori"/>
    <s v="Biguanides"/>
    <x v="0"/>
    <d v="2021-07-09T00:00:00"/>
    <s v="Biguanides-&gt;Insulin aspart|Insulin isophane"/>
  </r>
  <r>
    <s v="0dteG.wE5BQ"/>
    <x v="34"/>
    <s v="Other"/>
    <s v="Biguanides"/>
    <x v="0"/>
    <d v="2017-09-11T00:00:00"/>
    <s v="Biguanides"/>
  </r>
  <r>
    <s v="0lxbkQ.2Ed6"/>
    <x v="34"/>
    <s v="Pacific peoples"/>
    <s v="Biguanides"/>
    <x v="0"/>
    <d v="2025-02-26T00:00:00"/>
    <s v="Biguanides"/>
  </r>
  <r>
    <s v="Ys6iz6lmsus"/>
    <x v="34"/>
    <s v="Asian"/>
    <s v="Biguanides"/>
    <x v="0"/>
    <d v="2013-10-17T00:00:00"/>
    <s v="Biguanides-&gt;Biguanides|Sulfonylureas-&gt;Sulfonylureas-&gt;SGLT-2 inhibitors-&gt;DPP-4 inhibitors|SGLT-2 inhibitors-&gt;DPP-4 inhibitors-&gt;Biguanides|DPP-4 inhibitors|SGLT-2 inhibitors-&gt;DPP-4 inhibitors|SGLT-2 inhibitors|Sulfonylureas"/>
  </r>
  <r>
    <s v="yrWf1zGWQxM"/>
    <x v="34"/>
    <s v="Pacific peoples"/>
    <s v="Biguanides|Sulfonylureas"/>
    <x v="0"/>
    <d v="2018-05-03T00:00:00"/>
    <s v="Biguanides|Sulfonylureas-&gt;DPP-4 inhibitors-&gt;DPP-4 inhibitors|Sulfonylureas-&gt;SGLT-2 inhibitors-&gt;DPP-4 inhibitors|SGLT-2 inhibitors-&gt;DPP-4 inhibitors|SGLT-2 inhibitors|Sulfonylureas"/>
  </r>
  <r>
    <s v="YrLQZ5IztRI"/>
    <x v="34"/>
    <s v="Other"/>
    <s v="Biguanides"/>
    <x v="0"/>
    <d v="2012-11-21T00:00:00"/>
    <s v="Biguanides"/>
  </r>
  <r>
    <s v="YQZMQMa9qrk"/>
    <x v="34"/>
    <s v="Asian"/>
    <s v="Biguanides"/>
    <x v="0"/>
    <d v="2014-05-20T00:00:00"/>
    <s v="Biguanides-&gt;Biguanides|Insulin aspart-&gt;Insulin aspart|Insulin glargine-&gt;Biguanides|DPP-4 inhibitors-&gt;DPP-4 inhibitors-&gt;DPP-4 inhibitors|Sulfonylureas-&gt;SGLT-2 inhibitors-&gt;DPP-4 inhibitors|SGLT-2 inhibitors|Sulfonylureas-&gt;SGLT-2 inhibitors|Sulfonylureas"/>
  </r>
  <r>
    <s v="yQFq9A7HR/I"/>
    <x v="34"/>
    <s v="Asian"/>
    <s v="Biguanides"/>
    <x v="0"/>
    <d v="2023-11-23T00:00:00"/>
    <s v="Biguanides-&gt;Biguanides|SGLT-2 inhibitors-&gt;SGLT-2 inhibitors-&gt;DPP-4 inhibitors-&gt;Biguanides|DPP-4 inhibitors|SGLT-2 inhibitors"/>
  </r>
  <r>
    <s v="YqgjQrI6wCY"/>
    <x v="34"/>
    <s v="Other"/>
    <s v="Biguanides"/>
    <x v="0"/>
    <d v="2024-04-24T00:00:00"/>
    <s v="Biguanides"/>
  </r>
  <r>
    <s v="ySVjhXpF6aw"/>
    <x v="34"/>
    <s v="Other"/>
    <s v="Biguanides"/>
    <x v="0"/>
    <d v="2014-10-14T00:00:00"/>
    <s v="Biguanides"/>
  </r>
  <r>
    <s v="yt2SnOsvN9o"/>
    <x v="34"/>
    <s v="Other"/>
    <s v="Biguanides"/>
    <x v="0"/>
    <d v="2017-02-09T00:00:00"/>
    <s v="Biguanides"/>
  </r>
  <r>
    <s v="yPcXpKPzNEg"/>
    <x v="34"/>
    <s v="Pacific peoples"/>
    <s v="Biguanides"/>
    <x v="0"/>
    <d v="2020-06-05T00:00:00"/>
    <s v="Biguanides-&gt;DPP-4 inhibitors-&gt;SGLT-2 inhibitors-&gt;DPP-4 inhibitors|SGLT-2 inhibitors-&gt;DPP-4 inhibitors|Insulin glargine|SGLT-2 inhibitors"/>
  </r>
  <r>
    <s v="YNt7V9hhytc"/>
    <x v="34"/>
    <s v="Pacific peoples"/>
    <s v="DPP-4 inhibitors"/>
    <x v="0"/>
    <d v="2023-03-30T00:00:00"/>
    <s v="DPP-4 inhibitors-&gt;DPP-4 inhibitors|SGLT-2 inhibitors-&gt;Biguanides|GLP-1 agonists-&gt;GLP-1 agonists-&gt;Biguanides|GLP-1 agonists|SGLT-2 inhibitors-&gt;Biguanides-&gt;Insulin glargine-&gt;Insulin aspart-&gt;Insulin aspart|Insulin glargine-&gt;Insulin isophane-&gt;Biguanides|Insulin glargine-&gt;Biguanides|Insulin glargine|SGLT-2 inhibitors"/>
  </r>
  <r>
    <s v="YMqWSzmlkWE"/>
    <x v="34"/>
    <s v="Asian"/>
    <s v="Biguanides"/>
    <x v="0"/>
    <d v="2021-05-25T00:00:00"/>
    <s v="Biguanides-&gt;SGLT-2 inhibitors-&gt;Biguanides|SGLT-2 inhibitors-&gt;DPP-4 inhibitors|Sulfonylureas"/>
  </r>
  <r>
    <s v="yMs5CPsF9fE"/>
    <x v="34"/>
    <s v="Māori"/>
    <s v="Biguanides"/>
    <x v="0"/>
    <d v="2020-08-12T00:00:00"/>
    <s v="Biguanides"/>
  </r>
  <r>
    <s v="UVWe8Ljk.es"/>
    <x v="34"/>
    <s v="Pacific peoples"/>
    <s v="Biguanides"/>
    <x v="0"/>
    <d v="2022-10-31T00:00:00"/>
    <s v="Biguanides"/>
  </r>
  <r>
    <s v="y/r/W/JWB/k"/>
    <x v="34"/>
    <s v="Māori"/>
    <s v="Biguanides"/>
    <x v="0"/>
    <d v="2021-03-04T00:00:00"/>
    <s v="Biguanides-&gt;Insulin isophane-&gt;Biguanides|Insulin isophane-&gt;Insulin aspart-&gt;Biguanides|Insulin aspart|Insulin isophane-&gt;Insulin aspart|Insulin isophane"/>
  </r>
  <r>
    <s v="xZBNxR717h2"/>
    <x v="34"/>
    <s v="Pacific peoples"/>
    <s v="Biguanides"/>
    <x v="0"/>
    <d v="2012-02-20T00:00:00"/>
    <s v="Biguanides-&gt;Sulfonylureas-&gt;Biguanides|Sulfonylureas-&gt;Insulin glargine-&gt;Insulin aspart|Insulin glargine-&gt;DPP-4 inhibitors|Insulin aspart|Insulin glargine"/>
  </r>
  <r>
    <s v="v29/Hucem6k"/>
    <x v="34"/>
    <s v="Asian"/>
    <s v="Biguanides"/>
    <x v="0"/>
    <d v="2024-11-28T00:00:00"/>
    <s v="Biguanides"/>
  </r>
  <r>
    <s v="v0PV22emBOs"/>
    <x v="34"/>
    <s v="Other"/>
    <s v="Insulin isophane"/>
    <x v="1"/>
    <d v="2023-11-21T00:00:00"/>
    <s v="Insulin isophane-&gt;Biguanides"/>
  </r>
  <r>
    <s v="V/XdrlkIawg"/>
    <x v="34"/>
    <s v="Other"/>
    <s v="Biguanides"/>
    <x v="0"/>
    <d v="2012-05-07T00:00:00"/>
    <s v="Biguanides-&gt;Sulfonylureas-&gt;Insulin glargine-&gt;Insulin aspart|Insulin glargine-&gt;Insulin aspart-&gt;SGLT-2 inhibitors-&gt;Insulin aspart|SGLT-2 inhibitors-&gt;Insulin aspart|Insulin glargine|SGLT-2 inhibitors"/>
  </r>
  <r>
    <s v="V/nNd16zR0o"/>
    <x v="34"/>
    <s v="Other"/>
    <s v="Biguanides"/>
    <x v="0"/>
    <d v="2020-07-08T00:00:00"/>
    <s v="Biguanides"/>
  </r>
  <r>
    <s v="YFGz0.v6tFI"/>
    <x v="34"/>
    <s v="Pacific peoples"/>
    <s v="Biguanides|SGLT-2 inhibitors"/>
    <x v="0"/>
    <d v="2025-12-24T00:00:00"/>
    <s v="Biguanides|SGLT-2 inhibitors"/>
  </r>
  <r>
    <s v="YFi4EXxADaY"/>
    <x v="34"/>
    <s v="Other"/>
    <s v="Biguanides"/>
    <x v="0"/>
    <d v="2023-03-01T00:00:00"/>
    <s v="Biguanides"/>
  </r>
  <r>
    <s v="YfOjBxgMaaU"/>
    <x v="34"/>
    <s v="Asian"/>
    <s v="Biguanides"/>
    <x v="0"/>
    <d v="2021-10-05T00:00:00"/>
    <s v="Biguanides-&gt;DPP-4 inhibitors"/>
  </r>
  <r>
    <s v="YH15SsF6MzU"/>
    <x v="34"/>
    <s v="Asian"/>
    <s v="Biguanides"/>
    <x v="0"/>
    <d v="2025-11-03T00:00:00"/>
    <s v="Biguanides"/>
  </r>
  <r>
    <s v="YGsDSjRlpcc"/>
    <x v="34"/>
    <s v="Pacific peoples"/>
    <s v="Insulin glargine"/>
    <x v="1"/>
    <d v="2011-12-06T00:00:00"/>
    <s v="Insulin glargine-&gt;Insulin lispro-&gt;Biguanides-&gt;Sulfonylureas-&gt;Biguanides|Sulfonylureas-&gt;Biguanides|DPP-4 inhibitors|Sulfonylureas-&gt;DPP-4 inhibitors|Sulfonylureas-&gt;DPP-4 inhibitors-&gt;Sulfonylureas|Thiazolidinedione-&gt;DPP-4 inhibitors|Sulfonylureas|Thiazolidinedione-&gt;DPP-4 inhibitors|SGLT-2 inhibitors|Sulfonylureas-&gt;SGLT-2 inhibitors-&gt;DPP-4 inhibitors|SGLT-2 inhibitors|Sulfonylureas|Thiazolidinedione"/>
  </r>
  <r>
    <s v="yhD39NsJRRw"/>
    <x v="34"/>
    <s v="Asian"/>
    <s v="Biguanides"/>
    <x v="0"/>
    <d v="2025-03-27T00:00:00"/>
    <s v="Biguanides"/>
  </r>
  <r>
    <s v="yIoimEvl8yg"/>
    <x v="34"/>
    <s v="Asian"/>
    <s v="Biguanides"/>
    <x v="0"/>
    <d v="2024-02-21T00:00:00"/>
    <s v="Biguanides"/>
  </r>
  <r>
    <s v="Y6JVJwSr0EE"/>
    <x v="34"/>
    <s v="Asian"/>
    <s v="Biguanides"/>
    <x v="0"/>
    <d v="2024-08-19T00:00:00"/>
    <s v="Biguanides"/>
  </r>
  <r>
    <s v="8X7.SVwOsUo"/>
    <x v="34"/>
    <s v="Asian"/>
    <s v="Biguanides"/>
    <x v="0"/>
    <d v="2013-04-26T00:00:00"/>
    <s v="Biguanides"/>
  </r>
  <r>
    <s v="8xLlj0QBtWA"/>
    <x v="34"/>
    <s v="Other"/>
    <s v="Biguanides"/>
    <x v="0"/>
    <d v="2014-03-24T00:00:00"/>
    <s v="Biguanides"/>
  </r>
  <r>
    <s v="8UqLOpCrgg."/>
    <x v="34"/>
    <s v="Asian"/>
    <s v="Biguanides"/>
    <x v="0"/>
    <d v="2025-12-23T00:00:00"/>
    <s v="Biguanides"/>
  </r>
  <r>
    <s v="8qt.ST1b.R."/>
    <x v="34"/>
    <s v="Asian"/>
    <s v="Biguanides"/>
    <x v="0"/>
    <d v="2013-11-18T00:00:00"/>
    <s v="Biguanides-&gt;Biguanides|Sulfonylureas-&gt;DPP-4 inhibitors-&gt;DPP-4 inhibitors|SGLT-2 inhibitors-&gt;SGLT-2 inhibitors-&gt;DPP-4 inhibitors|GLP-1 agonists|SGLT-2 inhibitors-&gt;Biguanides|GLP-1 agonists|SGLT-2 inhibitors"/>
  </r>
  <r>
    <s v="96lUyxz2mAY"/>
    <x v="34"/>
    <s v="Other"/>
    <s v="Biguanides"/>
    <x v="0"/>
    <d v="2024-09-24T00:00:00"/>
    <s v="Biguanides"/>
  </r>
  <r>
    <s v="9bzOJCvO/cw"/>
    <x v="34"/>
    <s v="Pacific peoples"/>
    <s v="Biguanides"/>
    <x v="0"/>
    <d v="2023-04-26T00:00:00"/>
    <s v="Biguanides"/>
  </r>
  <r>
    <s v="9A3bOXlh4B."/>
    <x v="34"/>
    <s v="Pacific peoples"/>
    <s v="Biguanides"/>
    <x v="0"/>
    <d v="2025-07-03T00:00:00"/>
    <s v="Biguanides"/>
  </r>
  <r>
    <s v="93vfV2xIljs"/>
    <x v="34"/>
    <s v="Asian"/>
    <s v="Biguanides"/>
    <x v="0"/>
    <d v="2025-03-28T00:00:00"/>
    <s v="Biguanides"/>
  </r>
  <r>
    <s v="7zCq5oAW1mw"/>
    <x v="34"/>
    <s v="Other"/>
    <s v="Biguanides"/>
    <x v="0"/>
    <d v="2020-11-10T00:00:00"/>
    <s v="Biguanides"/>
  </r>
  <r>
    <s v="827.RV95HuY"/>
    <x v="34"/>
    <s v="Other"/>
    <s v="Biguanides"/>
    <x v="0"/>
    <d v="2023-07-28T00:00:00"/>
    <s v="Biguanides-&gt;Insulin aspart|Insulin isophane"/>
  </r>
  <r>
    <s v="8avj51j4RKQ"/>
    <x v="34"/>
    <s v="Other"/>
    <s v="Biguanides"/>
    <x v="0"/>
    <d v="2020-02-26T00:00:00"/>
    <s v="Biguanides"/>
  </r>
  <r>
    <s v="84Yndqu1f1w"/>
    <x v="34"/>
    <s v="Asian"/>
    <s v="Biguanides"/>
    <x v="0"/>
    <d v="2020-10-21T00:00:00"/>
    <s v="Biguanides-&gt;DPP-4 inhibitors"/>
  </r>
  <r>
    <s v="8HFOHXirvx6"/>
    <x v="34"/>
    <s v="Asian"/>
    <s v="Biguanides|Insulin aspart|Insulin isophane"/>
    <x v="0"/>
    <d v="2019-04-29T00:00:00"/>
    <s v="Biguanides|Insulin aspart|Insulin isophane-&gt;Insulin aspart|Insulin isophane"/>
  </r>
  <r>
    <s v="8HmF5Se7QXo"/>
    <x v="34"/>
    <s v="Other"/>
    <s v="Biguanides"/>
    <x v="0"/>
    <d v="2024-10-22T00:00:00"/>
    <s v="Biguanides"/>
  </r>
  <r>
    <s v="8HYJwogViSg"/>
    <x v="34"/>
    <s v="Asian"/>
    <s v="Biguanides"/>
    <x v="0"/>
    <d v="2017-06-06T00:00:00"/>
    <s v="Biguanides"/>
  </r>
  <r>
    <s v="1jlXvq.PyqA"/>
    <x v="34"/>
    <s v="Māori"/>
    <s v="Biguanides"/>
    <x v="0"/>
    <d v="2018-04-05T00:00:00"/>
    <s v="Biguanides"/>
  </r>
  <r>
    <s v="1L5LkS3Mbhk"/>
    <x v="34"/>
    <s v="Asian"/>
    <s v="DPP-4 inhibitors|SGLT-2 inhibitors"/>
    <x v="0"/>
    <d v="2023-08-14T00:00:00"/>
    <s v="DPP-4 inhibitors|SGLT-2 inhibitors-&gt;DPP-4 inhibitors-&gt;Insulin glargine-&gt;SGLT-2 inhibitors-&gt;Insulin glargine|SGLT-2 inhibitors"/>
  </r>
  <r>
    <s v="1DtMIiF53mc"/>
    <x v="34"/>
    <s v="Asian"/>
    <s v="Sulfonylureas"/>
    <x v="0"/>
    <d v="2011-09-14T00:00:00"/>
    <s v="Sulfonylureas-&gt;Biguanides|Sulfonylureas-&gt;Thiazolidinedione-&gt;Biguanides|Sulfonylureas|Thiazolidinedione-&gt;Biguanides|DPP-4 inhibitors|Sulfonylureas|Thiazolidinedione-&gt;DPP-4 inhibitors-&gt;Biguanides|DPP-4 inhibitors|Sulfonylureas-&gt;DPP-4 inhibitors|Sulfonylureas-&gt;SGLT-2 inhibitors-&gt;DPP-4 inhibitors|SGLT-2 inhibitors|Sulfonylureas-&gt;SGLT-2 inhibitors|Sulfonylureas-&gt;Insulin glargine-&gt;DPP-4 inhibitors|Insulin glargine|SGLT-2 inhibitors|Sulfonylureas-&gt;DPP-4 inhibitors|Insulin glargine"/>
  </r>
  <r>
    <s v="1NNQigPSiPE"/>
    <x v="34"/>
    <s v="Māori"/>
    <s v="Biguanides"/>
    <x v="0"/>
    <d v="2021-08-26T00:00:00"/>
    <s v="Biguanides-&gt;GLP-1 agonists-&gt;Biguanides|GLP-1 agonists"/>
  </r>
  <r>
    <s v="1pGrhxSrHrw"/>
    <x v="34"/>
    <s v="Other"/>
    <s v="Biguanides"/>
    <x v="0"/>
    <d v="2025-11-13T00:00:00"/>
    <s v="Biguanides"/>
  </r>
  <r>
    <s v="1R3oeHH5ayw"/>
    <x v="34"/>
    <s v="Pacific peoples"/>
    <s v="Biguanides"/>
    <x v="0"/>
    <d v="2022-05-31T00:00:00"/>
    <s v="Biguanides-&gt;DPP-4 inhibitors-&gt;SGLT-2 inhibitors"/>
  </r>
  <r>
    <s v="0PUaUNVtltU"/>
    <x v="34"/>
    <s v="Pacific peoples"/>
    <s v="Biguanides"/>
    <x v="0"/>
    <d v="2022-01-07T00:00:00"/>
    <s v="Biguanides-&gt;Insulin isophane"/>
  </r>
  <r>
    <s v="0Qt5LFKiGos"/>
    <x v="34"/>
    <s v="Other"/>
    <s v="Biguanides"/>
    <x v="0"/>
    <d v="2025-10-15T00:00:00"/>
    <s v="Biguanides"/>
  </r>
  <r>
    <s v="0QQxLK/Uy.E"/>
    <x v="34"/>
    <s v="Other"/>
    <s v="Biguanides"/>
    <x v="0"/>
    <d v="2023-01-05T00:00:00"/>
    <s v="Biguanides-&gt;Insulin isophane|Insulin lispro"/>
  </r>
  <r>
    <s v="0pNuq8paxJY"/>
    <x v="34"/>
    <s v="Asian"/>
    <s v="Biguanides"/>
    <x v="0"/>
    <d v="2013-01-09T00:00:00"/>
    <s v="Biguanides"/>
  </r>
  <r>
    <s v="11VdfS26das"/>
    <x v="34"/>
    <s v="Māori"/>
    <s v="Biguanides"/>
    <x v="0"/>
    <d v="2025-03-03T00:00:00"/>
    <s v="Biguanides"/>
  </r>
  <r>
    <s v="19ifRfpPtsk"/>
    <x v="34"/>
    <s v="Other"/>
    <s v="Biguanides"/>
    <x v="0"/>
    <d v="2021-05-10T00:00:00"/>
    <s v="Biguanides"/>
  </r>
  <r>
    <s v="0z5qBnNSQzE"/>
    <x v="34"/>
    <s v="Asian"/>
    <s v="Biguanides|Insulin isophane"/>
    <x v="0"/>
    <d v="2024-12-20T00:00:00"/>
    <s v="Biguanides|Insulin isophane-&gt;Insulin isophane-&gt;Insulin lispro"/>
  </r>
  <r>
    <s v="0YYoYrK69Dk"/>
    <x v="34"/>
    <s v="Other"/>
    <s v="Biguanides|Insulin isophane"/>
    <x v="0"/>
    <d v="2024-01-11T00:00:00"/>
    <s v="Biguanides|Insulin isophane-&gt;Insulin isophane"/>
  </r>
  <r>
    <s v="10DM8GPPU4E"/>
    <x v="34"/>
    <s v="Pacific peoples"/>
    <s v="Biguanides"/>
    <x v="0"/>
    <d v="2014-07-04T00:00:00"/>
    <s v="Biguanides-&gt;Sulfonylureas-&gt;Biguanides|Sulfonylureas-&gt;DPP-4 inhibitors|Sulfonylureas-&gt;DPP-4 inhibitors-&gt;GLP-1 agonists-&gt;Biguanides|GLP-1 agonists|Sulfonylureas"/>
  </r>
  <r>
    <s v="MzGpEqHZVWw"/>
    <x v="34"/>
    <s v="Māori"/>
    <s v="Biguanides"/>
    <x v="0"/>
    <d v="2018-11-22T00:00:00"/>
    <s v="Biguanides-&gt;Biguanides|SGLT-2 inhibitors-&gt;Biguanides|GLP-1 agonists-&gt;GLP-1 agonists"/>
  </r>
  <r>
    <s v="Mvvsik5YVPo"/>
    <x v="34"/>
    <s v="Pacific peoples"/>
    <s v="Biguanides"/>
    <x v="0"/>
    <d v="2022-03-14T00:00:00"/>
    <s v="Biguanides-&gt;Insulin aspart|Insulin isophane-&gt;Insulin isophane"/>
  </r>
  <r>
    <s v="MxekYgUE7YI"/>
    <x v="34"/>
    <s v="Asian"/>
    <s v="Biguanides"/>
    <x v="0"/>
    <d v="2022-08-06T00:00:00"/>
    <s v="Biguanides-&gt;Insulin isophane"/>
  </r>
  <r>
    <s v="n/pMFLN3ziQ"/>
    <x v="34"/>
    <s v="Other"/>
    <s v="Biguanides"/>
    <x v="0"/>
    <d v="2011-05-31T00:00:00"/>
    <s v="Biguanides-&gt;Biguanides|Sulfonylureas-&gt;DPP-4 inhibitors-&gt;DPP-4 inhibitors|Sulfonylureas"/>
  </r>
  <r>
    <s v="N.98eYp.PhA"/>
    <x v="34"/>
    <s v="Māori"/>
    <s v="Biguanides"/>
    <x v="0"/>
    <d v="2011-10-31T00:00:00"/>
    <s v="Biguanides-&gt;Biguanides|Thiazolidinedione-&gt;DPP-4 inhibitors|Thiazolidinedione-&gt;DPP-4 inhibitors-&gt;DPP-4 inhibitors|SGLT-2 inhibitors-&gt;Sulfonylureas-&gt;DPP-4 inhibitors|Sulfonylureas"/>
  </r>
  <r>
    <s v="N.xnkBb97Pk"/>
    <x v="34"/>
    <s v="Asian"/>
    <s v="Biguanides"/>
    <x v="0"/>
    <d v="2023-08-30T00:00:00"/>
    <s v="Biguanides"/>
  </r>
  <r>
    <s v="N7gbcSNXfmM"/>
    <x v="34"/>
    <s v="Pacific peoples"/>
    <s v="Biguanides"/>
    <x v="0"/>
    <d v="2023-06-06T00:00:00"/>
    <s v="Biguanides-&gt;Biguanides|SGLT-2 inhibitors-&gt;SGLT-2 inhibitors-&gt;DPP-4 inhibitors-&gt;DPP-4 inhibitors|SGLT-2 inhibitors|Sulfonylureas"/>
  </r>
  <r>
    <s v="n8jR7CLFPlY"/>
    <x v="34"/>
    <s v="Asian"/>
    <s v="Biguanides|Insulin aspart|Insulin isophane"/>
    <x v="0"/>
    <d v="2016-07-22T00:00:00"/>
    <s v="Biguanides|Insulin aspart|Insulin isophane"/>
  </r>
  <r>
    <s v="N5wTTYRxGC6"/>
    <x v="34"/>
    <s v="Asian"/>
    <s v="Biguanides"/>
    <x v="0"/>
    <d v="2024-07-07T00:00:00"/>
    <s v="Biguanides"/>
  </r>
  <r>
    <s v="N3JgvWnLJFM"/>
    <x v="34"/>
    <s v="Pacific peoples"/>
    <s v="Biguanides"/>
    <x v="0"/>
    <d v="2020-12-21T00:00:00"/>
    <s v="Biguanides"/>
  </r>
  <r>
    <s v="NJ12vK7D99Q"/>
    <x v="34"/>
    <s v="Asian"/>
    <s v="Biguanides|Insulin aspart|Insulin isophane"/>
    <x v="0"/>
    <d v="2021-08-06T00:00:00"/>
    <s v="Biguanides|Insulin aspart|Insulin isophane-&gt;Insulin aspart|Insulin isophane-&gt;Insulin isophane"/>
  </r>
  <r>
    <s v="NHJiLL4gijo"/>
    <x v="34"/>
    <s v="Pacific peoples"/>
    <s v="Biguanides"/>
    <x v="0"/>
    <d v="2022-12-07T00:00:00"/>
    <s v="Biguanides-&gt;DPP-4 inhibitors-&gt;Sulfonylureas-&gt;DPP-4 inhibitors|Sulfonylureas"/>
  </r>
  <r>
    <s v="QctA3g4MBgs"/>
    <x v="34"/>
    <s v="Pacific peoples"/>
    <s v="Biguanides"/>
    <x v="0"/>
    <d v="2016-02-23T00:00:00"/>
    <s v="Biguanides"/>
  </r>
  <r>
    <s v="ne3lNG7vqTg"/>
    <x v="34"/>
    <s v="Other"/>
    <s v="Insulin aspart|Insulin isophane"/>
    <x v="1"/>
    <d v="2016-01-12T00:00:00"/>
    <s v="Insulin aspart|Insulin isophane-&gt;Insulin isophane-&gt;Insulin aspart-&gt;Biguanides"/>
  </r>
  <r>
    <s v="ncDpYttX7lY"/>
    <x v="34"/>
    <s v="Asian"/>
    <s v="Biguanides"/>
    <x v="0"/>
    <d v="2024-04-12T00:00:00"/>
    <s v="Biguanides"/>
  </r>
  <r>
    <s v="NCyYcBA6CHI"/>
    <x v="34"/>
    <s v="Pacific peoples"/>
    <s v="Biguanides"/>
    <x v="0"/>
    <d v="2020-08-05T00:00:00"/>
    <s v="Biguanides"/>
  </r>
  <r>
    <s v="MqMZzG92VZU"/>
    <x v="34"/>
    <s v="Asian"/>
    <s v="Biguanides|DPP-4 inhibitors"/>
    <x v="0"/>
    <d v="2024-04-11T00:00:00"/>
    <s v="Biguanides|DPP-4 inhibitors-&gt;DPP-4 inhibitors"/>
  </r>
  <r>
    <s v="mpKqWd0xBAg"/>
    <x v="34"/>
    <s v="Other"/>
    <s v="Biguanides"/>
    <x v="0"/>
    <d v="2021-07-20T00:00:00"/>
    <s v="Biguanides"/>
  </r>
  <r>
    <s v="mPXidb9DTXI"/>
    <x v="34"/>
    <s v="Asian"/>
    <s v="Biguanides"/>
    <x v="0"/>
    <d v="2022-11-24T00:00:00"/>
    <s v="Biguanides"/>
  </r>
  <r>
    <s v="MpDd5ZZhTx."/>
    <x v="34"/>
    <s v="Other"/>
    <s v="Biguanides"/>
    <x v="0"/>
    <d v="2011-03-16T00:00:00"/>
    <s v="Biguanides-&gt;Sulfonylureas"/>
  </r>
  <r>
    <s v="mmtNwhE1R7k"/>
    <x v="34"/>
    <s v="Other"/>
    <s v="Biguanides"/>
    <x v="0"/>
    <d v="2015-10-20T00:00:00"/>
    <s v="Biguanides-&gt;DPP-4 inhibitors-&gt;Biguanides|DPP-4 inhibitors"/>
  </r>
  <r>
    <s v="MIP37H2tZlM"/>
    <x v="34"/>
    <s v="Asian"/>
    <s v="Biguanides"/>
    <x v="0"/>
    <d v="2019-02-12T00:00:00"/>
    <s v="Biguanides"/>
  </r>
  <r>
    <s v="MhYD3TPEuvM"/>
    <x v="34"/>
    <s v="Asian"/>
    <s v="Biguanides"/>
    <x v="0"/>
    <d v="2022-09-29T00:00:00"/>
    <s v="Biguanides"/>
  </r>
  <r>
    <s v="mjJwAgRIhP."/>
    <x v="34"/>
    <s v="Māori"/>
    <s v="Biguanides"/>
    <x v="0"/>
    <d v="2011-08-26T00:00:00"/>
    <s v="Biguanides-&gt;Sulfonylureas-&gt;Biguanides|Sulfonylureas-&gt;DPP-4 inhibitors|Sulfonylureas-&gt;DPP-4 inhibitors|SGLT-2 inhibitors|Sulfonylureas"/>
  </r>
  <r>
    <s v="Mk0inMULuBc"/>
    <x v="34"/>
    <s v="Māori"/>
    <s v="Biguanides"/>
    <x v="0"/>
    <d v="2023-08-08T00:00:00"/>
    <s v="Biguanides"/>
  </r>
  <r>
    <s v="ko4uzDSwYT."/>
    <x v="34"/>
    <s v="Other"/>
    <s v="Biguanides"/>
    <x v="0"/>
    <d v="2015-02-16T00:00:00"/>
    <s v="Biguanides"/>
  </r>
  <r>
    <s v="kp4UT.qgCjY"/>
    <x v="34"/>
    <s v="Asian"/>
    <s v="Biguanides"/>
    <x v="0"/>
    <d v="2025-01-15T00:00:00"/>
    <s v="Biguanides"/>
  </r>
  <r>
    <s v="hOEyuLgU6Fc"/>
    <x v="34"/>
    <s v="Pacific peoples"/>
    <s v="Biguanides"/>
    <x v="0"/>
    <d v="2024-04-17T00:00:00"/>
    <s v="Biguanides-&gt;Insulin aspart|Insulin isophane-&gt;Biguanides|Insulin aspart|Insulin isophane"/>
  </r>
  <r>
    <s v="qjdMX9/54Fw"/>
    <x v="34"/>
    <s v="Asian"/>
    <s v="Biguanides"/>
    <x v="0"/>
    <d v="2018-12-03T00:00:00"/>
    <s v="Biguanides-&gt;Biguanides|SGLT-2 inhibitors"/>
  </r>
  <r>
    <s v="qItOG7l.B72"/>
    <x v="34"/>
    <s v="Asian"/>
    <s v="Biguanides"/>
    <x v="0"/>
    <d v="2021-11-17T00:00:00"/>
    <s v="Biguanides"/>
  </r>
  <r>
    <s v="qiXzIHmyGt."/>
    <x v="34"/>
    <s v="Asian"/>
    <s v="Biguanides|Insulin isophane|Insulin lispro"/>
    <x v="0"/>
    <d v="2020-07-31T00:00:00"/>
    <s v="Biguanides|Insulin isophane|Insulin lispro-&gt;Insulin isophane|Insulin lispro-&gt;Biguanides"/>
  </r>
  <r>
    <s v="QdIdmfS582s"/>
    <x v="34"/>
    <s v="Other"/>
    <s v="Biguanides"/>
    <x v="0"/>
    <d v="2023-02-15T00:00:00"/>
    <s v="Biguanides"/>
  </r>
  <r>
    <s v="QeR3Z4zq3TM"/>
    <x v="34"/>
    <s v="Pacific peoples"/>
    <s v="Biguanides"/>
    <x v="0"/>
    <d v="2022-07-22T00:00:00"/>
    <s v="Biguanides-&gt;Biguanides|Insulin glargine-&gt;Insulin glargine"/>
  </r>
  <r>
    <s v="QeEb1uW/I9c"/>
    <x v="34"/>
    <s v="Māori"/>
    <s v="Biguanides"/>
    <x v="0"/>
    <d v="2019-12-27T00:00:00"/>
    <s v="Biguanides"/>
  </r>
  <r>
    <s v="qpao1jNYfQQ"/>
    <x v="34"/>
    <s v="Asian"/>
    <s v="Biguanides"/>
    <x v="0"/>
    <d v="2014-12-16T00:00:00"/>
    <s v="Biguanides"/>
  </r>
  <r>
    <s v="QMkAPDh59Y2"/>
    <x v="34"/>
    <s v="Asian"/>
    <s v="Biguanides"/>
    <x v="0"/>
    <d v="2025-06-04T00:00:00"/>
    <s v="Biguanides"/>
  </r>
  <r>
    <s v="qU.pUmjns9o"/>
    <x v="34"/>
    <s v="Other"/>
    <s v="Biguanides"/>
    <x v="0"/>
    <d v="2011-09-06T00:00:00"/>
    <s v="Biguanides-&gt;Insulin glargine-&gt;Insulin glulisine-&gt;Insulin glargine|Insulin glulisine"/>
  </r>
  <r>
    <s v="qU7z3dUHdn2"/>
    <x v="34"/>
    <s v="Pacific peoples"/>
    <s v="Biguanides"/>
    <x v="0"/>
    <d v="2025-02-19T00:00:00"/>
    <s v="Biguanides-&gt;Insulin isophane"/>
  </r>
  <r>
    <s v="QUgSW8ANT4o"/>
    <x v="34"/>
    <s v="Other"/>
    <s v="Biguanides"/>
    <x v="0"/>
    <d v="2025-10-12T00:00:00"/>
    <s v="Biguanides"/>
  </r>
  <r>
    <s v="quueIAklJvY"/>
    <x v="34"/>
    <s v="Asian"/>
    <s v="Biguanides"/>
    <x v="0"/>
    <d v="2025-02-27T00:00:00"/>
    <s v="Biguanides"/>
  </r>
  <r>
    <s v="QRYBGEQpqj."/>
    <x v="34"/>
    <s v="Other"/>
    <s v="Biguanides"/>
    <x v="0"/>
    <d v="2022-09-27T00:00:00"/>
    <s v="Biguanides"/>
  </r>
  <r>
    <s v="QSfb.jgUoWo"/>
    <x v="34"/>
    <s v="Asian"/>
    <s v="DPP-4 inhibitors"/>
    <x v="0"/>
    <d v="2025-02-21T00:00:00"/>
    <s v="DPP-4 inhibitors"/>
  </r>
  <r>
    <s v="qQkyc/FGGYY"/>
    <x v="34"/>
    <s v="Asian"/>
    <s v="Biguanides"/>
    <x v="0"/>
    <d v="2022-02-11T00:00:00"/>
    <s v="Biguanides"/>
  </r>
  <r>
    <s v="QQH3o3cqxIg"/>
    <x v="34"/>
    <s v="Other"/>
    <s v="Biguanides"/>
    <x v="0"/>
    <d v="2025-03-18T00:00:00"/>
    <s v="Biguanides"/>
  </r>
  <r>
    <s v="QRhYx71uSKE"/>
    <x v="34"/>
    <s v="Pacific peoples"/>
    <s v="Biguanides"/>
    <x v="0"/>
    <d v="2021-04-06T00:00:00"/>
    <s v="Biguanides-&gt;Insulin aspart|Insulin isophane-&gt;SGLT-2 inhibitors-&gt;Biguanides|SGLT-2 inhibitors"/>
  </r>
  <r>
    <s v="qxTZA7Z7bBM"/>
    <x v="34"/>
    <s v="Pacific peoples"/>
    <s v="Biguanides"/>
    <x v="0"/>
    <d v="2011-11-10T00:00:00"/>
    <s v="Biguanides-&gt;DPP-4 inhibitors-&gt;SGLT-2 inhibitors"/>
  </r>
  <r>
    <s v="QZZV0esXYXI"/>
    <x v="34"/>
    <s v="Asian"/>
    <s v="Biguanides"/>
    <x v="0"/>
    <d v="2022-01-14T00:00:00"/>
    <s v="Biguanides-&gt;DPP-4 inhibitors"/>
  </r>
  <r>
    <s v="R.rrtSMEPhs"/>
    <x v="34"/>
    <s v="Other"/>
    <s v="Biguanides"/>
    <x v="0"/>
    <d v="2019-09-24T00:00:00"/>
    <s v="Biguanides-&gt;Biguanides|DPP-4 inhibitors-&gt;DPP-4 inhibitors-&gt;Biguanides|DPP-4 inhibitors|SGLT-2 inhibitors-&gt;Biguanides|GLP-1 agonists-&gt;GLP-1 agonists-&gt;DPP-4 inhibitors|GLP-1 agonists"/>
  </r>
  <r>
    <s v="R1kpaT5KJuM"/>
    <x v="34"/>
    <s v="Māori"/>
    <s v="Biguanides"/>
    <x v="0"/>
    <d v="2023-07-28T00:00:00"/>
    <s v="Biguanides-&gt;Insulin glargine-&gt;Biguanides|Insulin glargine"/>
  </r>
  <r>
    <s v="r1rdQd1wBUI"/>
    <x v="34"/>
    <s v="Māori"/>
    <s v="Biguanides"/>
    <x v="0"/>
    <d v="2023-07-20T00:00:00"/>
    <s v="Biguanides-&gt;Biguanides|GLP-1 agonists-&gt;GLP-1 agonists"/>
  </r>
  <r>
    <s v="R1TMgQR19CA"/>
    <x v="34"/>
    <s v="Other"/>
    <s v="Biguanides"/>
    <x v="0"/>
    <d v="2025-06-03T00:00:00"/>
    <s v="Biguanides"/>
  </r>
  <r>
    <s v="UN5nh7q98TA"/>
    <x v="34"/>
    <s v="Other"/>
    <s v="Biguanides"/>
    <x v="0"/>
    <d v="2023-07-10T00:00:00"/>
    <s v="Biguanides"/>
  </r>
  <r>
    <s v="UN19yGBP4zM"/>
    <x v="34"/>
    <s v="Māori"/>
    <s v="Biguanides"/>
    <x v="0"/>
    <d v="2016-03-23T00:00:00"/>
    <s v="Biguanides"/>
  </r>
  <r>
    <s v="uL66iC.xvtY"/>
    <x v="34"/>
    <s v="Asian"/>
    <s v="Insulin aspart|Insulin isophane"/>
    <x v="1"/>
    <d v="2016-06-28T00:00:00"/>
    <s v="Insulin aspart|Insulin isophane-&gt;Biguanides-&gt;DPP-4 inhibitors-&gt;Biguanides|DPP-4 inhibitors"/>
  </r>
  <r>
    <s v="uIVRefwAa8k"/>
    <x v="34"/>
    <s v="Asian"/>
    <s v="Biguanides|Insulin isophane"/>
    <x v="0"/>
    <d v="2022-07-27T00:00:00"/>
    <s v="Biguanides|Insulin isophane-&gt;Insulin aspart-&gt;Insulin isophane"/>
  </r>
  <r>
    <s v="UQ80FWt354A"/>
    <x v="34"/>
    <s v="Asian"/>
    <s v="Biguanides"/>
    <x v="0"/>
    <d v="2016-11-29T00:00:00"/>
    <s v="Biguanides"/>
  </r>
  <r>
    <s v="Uu0bhuKkeQo"/>
    <x v="34"/>
    <s v="Other"/>
    <s v="Biguanides"/>
    <x v="0"/>
    <d v="2012-01-31T00:00:00"/>
    <s v="Biguanides"/>
  </r>
  <r>
    <s v="uSPBJZJJRwk"/>
    <x v="34"/>
    <s v="Other"/>
    <s v="Biguanides"/>
    <x v="0"/>
    <d v="2013-12-24T00:00:00"/>
    <s v="Biguanides"/>
  </r>
  <r>
    <s v="URJGDnynOTo"/>
    <x v="34"/>
    <s v="Other"/>
    <s v="Biguanides"/>
    <x v="0"/>
    <d v="2022-03-22T00:00:00"/>
    <s v="Biguanides"/>
  </r>
  <r>
    <s v="UfqAUXHlcFw"/>
    <x v="34"/>
    <s v="Other"/>
    <s v="Biguanides"/>
    <x v="0"/>
    <d v="2023-07-27T00:00:00"/>
    <s v="Biguanides"/>
  </r>
  <r>
    <s v="uIQI1bnXSgU"/>
    <x v="34"/>
    <s v="Other"/>
    <s v="Biguanides"/>
    <x v="0"/>
    <d v="2025-07-14T00:00:00"/>
    <s v="Biguanides"/>
  </r>
  <r>
    <s v="uIrAA3jfric"/>
    <x v="34"/>
    <s v="Other"/>
    <s v="Biguanides"/>
    <x v="0"/>
    <d v="2018-02-07T00:00:00"/>
    <s v="Biguanides-&gt;Insulin isophane"/>
  </r>
  <r>
    <s v="UCvoWkNbo6E"/>
    <x v="34"/>
    <s v="Asian"/>
    <s v="Biguanides"/>
    <x v="0"/>
    <d v="2020-03-17T00:00:00"/>
    <s v="Biguanides-&gt;Biguanides|DPP-4 inhibitors"/>
  </r>
  <r>
    <s v="UB3lwc1VSqo"/>
    <x v="34"/>
    <s v="Other"/>
    <s v="Biguanides"/>
    <x v="0"/>
    <d v="2021-12-22T00:00:00"/>
    <s v="Biguanides"/>
  </r>
  <r>
    <s v="r6GeXT6156s"/>
    <x v="34"/>
    <s v="Māori"/>
    <s v="Biguanides"/>
    <x v="0"/>
    <d v="2012-10-25T00:00:00"/>
    <s v="Biguanides-&gt;Biguanides|Insulin isophane-&gt;Insulin isophane-&gt;Biguanides|Insulin aspart|Insulin isophane-&gt;Insulin aspart|Insulin isophane-&gt;SGLT-2 inhibitors"/>
  </r>
  <r>
    <s v="r2zBFHnMPrg"/>
    <x v="34"/>
    <s v="Pacific peoples"/>
    <s v="Biguanides|Insulin isophane|Insulin lispro"/>
    <x v="0"/>
    <d v="2019-02-15T00:00:00"/>
    <s v="Biguanides|Insulin isophane|Insulin lispro-&gt;Biguanides|Insulin aspart-&gt;Biguanides"/>
  </r>
  <r>
    <s v="vIyQHTgcAy."/>
    <x v="34"/>
    <s v="Asian"/>
    <s v="Insulin isophane"/>
    <x v="1"/>
    <d v="2023-11-09T00:00:00"/>
    <s v="Insulin isophane-&gt;Insulin aspart-&gt;Insulin aspart|Insulin isophane-&gt;Biguanides-&gt;Sulfonylureas"/>
  </r>
  <r>
    <s v="vJ4DZLzIEXI"/>
    <x v="34"/>
    <s v="Other"/>
    <s v="Biguanides"/>
    <x v="0"/>
    <d v="2025-10-29T00:00:00"/>
    <s v="Biguanides"/>
  </r>
  <r>
    <s v="vhAO1isIO36"/>
    <x v="34"/>
    <s v="Other"/>
    <s v="Biguanides"/>
    <x v="0"/>
    <d v="2024-07-31T00:00:00"/>
    <s v="Biguanides"/>
  </r>
  <r>
    <s v="VhAtjeWkw3U"/>
    <x v="34"/>
    <s v="Pacific peoples"/>
    <s v="Biguanides"/>
    <x v="0"/>
    <d v="2012-02-24T00:00:00"/>
    <s v="Biguanides"/>
  </r>
  <r>
    <s v="VfvZmoaE52M"/>
    <x v="34"/>
    <s v="Asian"/>
    <s v="Biguanides"/>
    <x v="0"/>
    <d v="2015-01-13T00:00:00"/>
    <s v="Biguanides"/>
  </r>
  <r>
    <s v="VFp7grGF8WY"/>
    <x v="34"/>
    <s v="Other"/>
    <s v="DPP-4 inhibitors"/>
    <x v="0"/>
    <d v="2025-06-09T00:00:00"/>
    <s v="DPP-4 inhibitors"/>
  </r>
  <r>
    <s v="VGta6LhNtfU"/>
    <x v="34"/>
    <s v="Asian"/>
    <s v="Biguanides"/>
    <x v="0"/>
    <d v="2016-05-31T00:00:00"/>
    <s v="Biguanides-&gt;SGLT-2 inhibitors"/>
  </r>
  <r>
    <s v="vCyw9SzRFA6"/>
    <x v="34"/>
    <s v="Asian"/>
    <s v="Biguanides"/>
    <x v="0"/>
    <d v="2018-08-08T00:00:00"/>
    <s v="Biguanides-&gt;DPP-4 inhibitors-&gt;DPP-4 inhibitors|Sulfonylureas-&gt;SGLT-2 inhibitors-&gt;DPP-4 inhibitors|SGLT-2 inhibitors|Sulfonylureas-&gt;DPP-4 inhibitors|SGLT-2 inhibitors-&gt;GLP-1 agonists-&gt;DPP-4 inhibitors|GLP-1 agonists|SGLT-2 inhibitors"/>
  </r>
  <r>
    <s v="veBw../w7iM"/>
    <x v="34"/>
    <s v="Other"/>
    <s v="Biguanides"/>
    <x v="0"/>
    <d v="2018-11-26T00:00:00"/>
    <s v="Biguanides"/>
  </r>
  <r>
    <s v="vbcJ.aNJqp."/>
    <x v="34"/>
    <s v="Asian"/>
    <s v="Biguanides"/>
    <x v="0"/>
    <d v="2021-05-23T00:00:00"/>
    <s v="Biguanides"/>
  </r>
  <r>
    <s v="VbHq.aZR3DE"/>
    <x v="34"/>
    <s v="Asian"/>
    <s v="Biguanides"/>
    <x v="0"/>
    <d v="2019-04-18T00:00:00"/>
    <s v="Biguanides"/>
  </r>
  <r>
    <s v="vbThom0nO1w"/>
    <x v="34"/>
    <s v="Māori"/>
    <s v="Biguanides"/>
    <x v="0"/>
    <d v="2011-08-03T00:00:00"/>
    <s v="Biguanides-&gt;Insulin isophane"/>
  </r>
  <r>
    <s v="V9M0fsVjvTw"/>
    <x v="34"/>
    <s v="Pacific peoples"/>
    <s v="Biguanides"/>
    <x v="0"/>
    <d v="2018-06-21T00:00:00"/>
    <s v="Biguanides-&gt;SGLT-2 inhibitors"/>
  </r>
  <r>
    <s v="S2EkphsLPBs"/>
    <x v="34"/>
    <s v="Asian"/>
    <s v="Biguanides"/>
    <x v="0"/>
    <d v="2024-02-27T00:00:00"/>
    <s v="Biguanides"/>
  </r>
  <r>
    <s v="S3VUtpy2mVE"/>
    <x v="34"/>
    <s v="Māori"/>
    <s v="Biguanides"/>
    <x v="0"/>
    <d v="2021-03-26T00:00:00"/>
    <s v="Biguanides"/>
  </r>
  <r>
    <s v="rxEkvFLZagw"/>
    <x v="34"/>
    <s v="Other"/>
    <s v="Biguanides"/>
    <x v="0"/>
    <d v="2020-07-10T00:00:00"/>
    <s v="Biguanides"/>
  </r>
  <r>
    <s v="RxUpGydwkGc"/>
    <x v="34"/>
    <s v="Māori"/>
    <s v="Biguanides"/>
    <x v="0"/>
    <d v="2021-09-20T00:00:00"/>
    <s v="Biguanides-&gt;Biguanides|Insulin glargine-&gt;Insulin glargine"/>
  </r>
  <r>
    <s v="rzomRVuIfcs"/>
    <x v="34"/>
    <s v="Māori"/>
    <s v="Biguanides"/>
    <x v="0"/>
    <d v="2012-04-18T00:00:00"/>
    <s v="Biguanides-&gt;Biguanides|Sulfonylureas-&gt;SGLT-2 inhibitors"/>
  </r>
  <r>
    <s v="S8uNQKJUx/k"/>
    <x v="34"/>
    <s v="Asian"/>
    <s v="Biguanides"/>
    <x v="0"/>
    <d v="2024-03-04T00:00:00"/>
    <s v="Biguanides"/>
  </r>
  <r>
    <s v="ScTTuW/Rah6"/>
    <x v="34"/>
    <s v="Asian"/>
    <s v="Biguanides"/>
    <x v="0"/>
    <d v="2023-08-11T00:00:00"/>
    <s v="Biguanides-&gt;DPP-4 inhibitors-&gt;Biguanides|DPP-4 inhibitors-&gt;Biguanides|SGLT-2 inhibitors-&gt;SGLT-2 inhibitors"/>
  </r>
  <r>
    <s v="saK./p/drj."/>
    <x v="34"/>
    <s v="Asian"/>
    <s v="Biguanides"/>
    <x v="0"/>
    <d v="2024-10-09T00:00:00"/>
    <s v="Biguanides"/>
  </r>
  <r>
    <s v="SamuCtaPCoQ"/>
    <x v="34"/>
    <s v="Pacific peoples"/>
    <s v="Biguanides"/>
    <x v="0"/>
    <d v="2023-06-14T00:00:00"/>
    <s v="Biguanides"/>
  </r>
  <r>
    <s v="w/1cqIILvvs"/>
    <x v="34"/>
    <s v="Asian"/>
    <s v="Biguanides"/>
    <x v="0"/>
    <d v="2012-10-19T00:00:00"/>
    <s v="Biguanides-&gt;Insulin aspart|Insulin isophane-&gt;Insulin isophane-&gt;Insulin aspart"/>
  </r>
  <r>
    <s v="VyPYRdNZgI6"/>
    <x v="34"/>
    <s v="Asian"/>
    <s v="Biguanides"/>
    <x v="0"/>
    <d v="2024-11-15T00:00:00"/>
    <s v="Biguanides"/>
  </r>
  <r>
    <s v="VyQxkWLVPA."/>
    <x v="34"/>
    <s v="Other"/>
    <s v="Biguanides"/>
    <x v="0"/>
    <d v="2016-04-29T00:00:00"/>
    <s v="Biguanides"/>
  </r>
  <r>
    <s v="VWNP/2Z/Zls"/>
    <x v="34"/>
    <s v="Other"/>
    <s v="Biguanides"/>
    <x v="0"/>
    <d v="2025-05-15T00:00:00"/>
    <s v="Biguanides"/>
  </r>
  <r>
    <s v="VW8yRm9zAeQ"/>
    <x v="34"/>
    <s v="Other"/>
    <s v="Biguanides"/>
    <x v="0"/>
    <d v="2013-04-24T00:00:00"/>
    <s v="Biguanides-&gt;Sulfonylureas-&gt;Biguanides|Sulfonylureas"/>
  </r>
  <r>
    <s v="vXTm4k1z4wI"/>
    <x v="34"/>
    <s v="Pacific peoples"/>
    <s v="Biguanides"/>
    <x v="0"/>
    <d v="2014-08-07T00:00:00"/>
    <s v="Biguanides-&gt;Sulfonylureas-&gt;GLP-1 agonists-&gt;GLP-1 agonists|Sulfonylureas"/>
  </r>
  <r>
    <s v="w2/i85VDFsU"/>
    <x v="34"/>
    <s v="Asian"/>
    <s v="Biguanides"/>
    <x v="0"/>
    <d v="2013-07-08T00:00:00"/>
    <s v="Biguanides"/>
  </r>
  <r>
    <s v="YwXD7lH8j/E"/>
    <x v="34"/>
    <s v="Pacific peoples"/>
    <s v="Biguanides"/>
    <x v="0"/>
    <d v="2021-07-28T00:00:00"/>
    <s v="Biguanides"/>
  </r>
  <r>
    <s v="Yycgj7sT/v2"/>
    <x v="34"/>
    <s v="Other"/>
    <s v="DPP-4 inhibitors|SGLT-2 inhibitors"/>
    <x v="0"/>
    <d v="2025-02-05T00:00:00"/>
    <s v="DPP-4 inhibitors|SGLT-2 inhibitors-&gt;Insulin glulisine-&gt;DPP-4 inhibitors"/>
  </r>
  <r>
    <s v="YzIyuwkGP8w"/>
    <x v="34"/>
    <s v="Māori"/>
    <s v="Sulfonylureas"/>
    <x v="0"/>
    <d v="2011-04-15T00:00:00"/>
    <s v="Sulfonylureas-&gt;Biguanides-&gt;Insulin isophane-&gt;Insulin glargine"/>
  </r>
  <r>
    <s v="VoT710kNJ4M"/>
    <x v="34"/>
    <s v="Other"/>
    <s v="Biguanides"/>
    <x v="0"/>
    <d v="2011-06-29T00:00:00"/>
    <s v="Biguanides"/>
  </r>
  <r>
    <s v="VoibT5Iui3A"/>
    <x v="34"/>
    <s v="Other"/>
    <s v="Biguanides"/>
    <x v="0"/>
    <d v="2022-10-12T00:00:00"/>
    <s v="Biguanides"/>
  </r>
  <r>
    <s v="VOjKJvC3cng"/>
    <x v="34"/>
    <s v="Māori"/>
    <s v="Biguanides"/>
    <x v="0"/>
    <d v="2023-07-27T00:00:00"/>
    <s v="Biguanides"/>
  </r>
  <r>
    <s v="Vnzq6PyCVHk"/>
    <x v="34"/>
    <s v="Māori"/>
    <s v="Biguanides"/>
    <x v="0"/>
    <d v="2021-12-14T00:00:00"/>
    <s v="Biguanides-&gt;DPP-4 inhibitors|SGLT-2 inhibitors-&gt;DPP-4 inhibitors"/>
  </r>
  <r>
    <s v="vplfv0FFC.Y"/>
    <x v="34"/>
    <s v="Māori"/>
    <s v="Biguanides"/>
    <x v="0"/>
    <d v="2018-09-28T00:00:00"/>
    <s v="Biguanides-&gt;Biguanides|Sulfonylureas"/>
  </r>
  <r>
    <s v="VLUkOPzF0rM"/>
    <x v="34"/>
    <s v="Other"/>
    <s v="Biguanides"/>
    <x v="0"/>
    <d v="2017-06-08T00:00:00"/>
    <s v="Biguanides"/>
  </r>
  <r>
    <s v="vKuQczSGo3Q"/>
    <x v="34"/>
    <s v="Asian"/>
    <s v="Biguanides"/>
    <x v="0"/>
    <d v="2020-12-16T00:00:00"/>
    <s v="Biguanides"/>
  </r>
  <r>
    <s v="vl6gNh.i9g6"/>
    <x v="34"/>
    <s v="Asian"/>
    <s v="Biguanides"/>
    <x v="0"/>
    <d v="2020-04-09T00:00:00"/>
    <s v="Biguanides"/>
  </r>
  <r>
    <s v="Vv.rp78kTs2"/>
    <x v="34"/>
    <s v="Other"/>
    <s v="Biguanides"/>
    <x v="0"/>
    <d v="2018-10-17T00:00:00"/>
    <s v="Biguanides"/>
  </r>
  <r>
    <s v="VVS44zLJdo2"/>
    <x v="34"/>
    <s v="Other"/>
    <s v="Biguanides"/>
    <x v="0"/>
    <d v="2024-06-07T00:00:00"/>
    <s v="Biguanides"/>
  </r>
  <r>
    <s v="vriS7O7DwuM"/>
    <x v="34"/>
    <s v="Pacific peoples"/>
    <s v="Biguanides"/>
    <x v="0"/>
    <d v="2015-04-24T00:00:00"/>
    <s v="Biguanides-&gt;Insulin aspart|Insulin isophane"/>
  </r>
  <r>
    <s v="VRujU7eLhec"/>
    <x v="34"/>
    <s v="Asian"/>
    <s v="Biguanides"/>
    <x v="0"/>
    <d v="2014-04-10T00:00:00"/>
    <s v="Biguanides-&gt;Biguanides|Thiazolidinedione-&gt;Biguanides|DPP-4 inhibitors-&gt;DPP-4 inhibitors-&gt;Biguanides|DPP-4 inhibitors|SGLT-2 inhibitors-&gt;Biguanides|DPP-4 inhibitors|Sulfonylureas"/>
  </r>
  <r>
    <s v="VrODzhfaICQ"/>
    <x v="34"/>
    <s v="Pacific peoples"/>
    <s v="Biguanides"/>
    <x v="0"/>
    <d v="2016-04-02T00:00:00"/>
    <s v="Biguanides-&gt;Biguanides|Sulfonylureas-&gt;Insulin isophane"/>
  </r>
  <r>
    <s v="VT9Rtqcg.V."/>
    <x v="34"/>
    <s v="Other"/>
    <s v="Biguanides"/>
    <x v="0"/>
    <d v="2014-08-18T00:00:00"/>
    <s v="Biguanides"/>
  </r>
  <r>
    <s v="zoONtuiN2mQ"/>
    <x v="34"/>
    <s v="Pacific peoples"/>
    <s v="Biguanides"/>
    <x v="0"/>
    <d v="2021-10-11T00:00:00"/>
    <s v="Biguanides"/>
  </r>
  <r>
    <s v="zO4o1R4LbUw"/>
    <x v="34"/>
    <s v="Asian"/>
    <s v="Biguanides"/>
    <x v="0"/>
    <d v="2025-09-12T00:00:00"/>
    <s v="Biguanides"/>
  </r>
  <r>
    <s v="ZHW9EYf2wcY"/>
    <x v="34"/>
    <s v="Pacific peoples"/>
    <s v="Biguanides"/>
    <x v="0"/>
    <d v="2019-02-22T00:00:00"/>
    <s v="Biguanides-&gt;Insulin glargine-&gt;DPP-4 inhibitors|Insulin glargine"/>
  </r>
  <r>
    <s v="zhEGIxlr3iE"/>
    <x v="34"/>
    <s v="Other"/>
    <s v="Biguanides"/>
    <x v="0"/>
    <d v="2020-06-22T00:00:00"/>
    <s v="Biguanides"/>
  </r>
  <r>
    <s v="zgNXAYrQJqI"/>
    <x v="34"/>
    <s v="Māori"/>
    <s v="Biguanides"/>
    <x v="0"/>
    <d v="2021-12-13T00:00:00"/>
    <s v="Biguanides"/>
  </r>
  <r>
    <s v="ZIxozpo4dUs"/>
    <x v="34"/>
    <s v="Pacific peoples"/>
    <s v="DPP-4 inhibitors"/>
    <x v="0"/>
    <d v="2021-12-20T00:00:00"/>
    <s v="DPP-4 inhibitors-&gt;Biguanides"/>
  </r>
  <r>
    <s v="ZjKoRO5TVmM"/>
    <x v="34"/>
    <s v="Other"/>
    <s v="Biguanides"/>
    <x v="0"/>
    <d v="2021-08-13T00:00:00"/>
    <s v="Biguanides"/>
  </r>
  <r>
    <s v="zmN//oD3vC."/>
    <x v="34"/>
    <s v="Asian"/>
    <s v="Biguanides"/>
    <x v="0"/>
    <d v="2017-07-27T00:00:00"/>
    <s v="Biguanides"/>
  </r>
  <r>
    <s v="Z0oxeRdycFU"/>
    <x v="34"/>
    <s v="Other"/>
    <s v="Biguanides|Insulin glargine"/>
    <x v="0"/>
    <d v="2024-12-18T00:00:00"/>
    <s v="Biguanides|Insulin glargine-&gt;Insulin glargine-&gt;SGLT-2 inhibitors-&gt;Insulin glargine|SGLT-2 inhibitors"/>
  </r>
  <r>
    <s v="z0eOB66FViw"/>
    <x v="34"/>
    <s v="Asian"/>
    <s v="Biguanides"/>
    <x v="0"/>
    <d v="2016-03-22T00:00:00"/>
    <s v="Biguanides"/>
  </r>
  <r>
    <s v="Z1xUZRoTFhM"/>
    <x v="34"/>
    <s v="Other"/>
    <s v="Biguanides"/>
    <x v="0"/>
    <d v="2018-07-26T00:00:00"/>
    <s v="Biguanides"/>
  </r>
  <r>
    <s v="z2/NGXiseK6"/>
    <x v="34"/>
    <s v="Other"/>
    <s v="Biguanides"/>
    <x v="0"/>
    <d v="2016-07-07T00:00:00"/>
    <s v="Biguanides"/>
  </r>
  <r>
    <s v="z5tM2Yz1UiQ"/>
    <x v="34"/>
    <s v="Other"/>
    <s v="Biguanides"/>
    <x v="0"/>
    <d v="2017-07-18T00:00:00"/>
    <s v="Biguanides"/>
  </r>
  <r>
    <s v="zcGaYvRuQuc"/>
    <x v="34"/>
    <s v="Pacific peoples"/>
    <s v="Biguanides|Insulin isophane|Insulin lispro"/>
    <x v="0"/>
    <d v="2016-09-14T00:00:00"/>
    <s v="Biguanides|Insulin isophane|Insulin lispro-&gt;Insulin isophane|Insulin lispro-&gt;Biguanides-&gt;Sulfonylureas-&gt;Biguanides|Sulfonylureas-&gt;Insulin lispro-&gt;Biguanides|DPP-4 inhibitors-&gt;DPP-4 inhibitors-&gt;Biguanides|Insulin glargine-&gt;Insulin glargine-&gt;GLP-1 agonists-&gt;Biguanides|GLP-1 agonists|Insulin glargine-&gt;GLP-1 agonists|Insulin glargine-&gt;Biguanides|GLP-1 agonists|Insulin isophane"/>
  </r>
  <r>
    <s v="zcXtijDa5Qs"/>
    <x v="34"/>
    <s v="Asian"/>
    <s v="Insulin isophane"/>
    <x v="1"/>
    <d v="2016-05-17T00:00:00"/>
    <s v="Insulin isophane-&gt;Biguanides|Insulin isophane-&gt;Insulin aspart-&gt;Biguanides-&gt;DPP-4 inhibitors|GLP-1 agonists"/>
  </r>
  <r>
    <s v="zeUc7zUNSUA"/>
    <x v="34"/>
    <s v="Asian"/>
    <s v="Sulfonylureas"/>
    <x v="0"/>
    <d v="2012-09-14T00:00:00"/>
    <s v="Sulfonylureas"/>
  </r>
  <r>
    <s v="zejv/R5v056"/>
    <x v="34"/>
    <s v="Pacific peoples"/>
    <s v="Biguanides"/>
    <x v="0"/>
    <d v="2014-02-20T00:00:00"/>
    <s v="Biguanides"/>
  </r>
  <r>
    <s v="zg34zWy7cCY"/>
    <x v="34"/>
    <s v="Māori"/>
    <s v="Biguanides"/>
    <x v="0"/>
    <d v="2020-12-22T00:00:00"/>
    <s v="Biguanides-&gt;Insulin isophane-&gt;Biguanides|Insulin isophane"/>
  </r>
  <r>
    <s v="zUkCpjALyIc"/>
    <x v="34"/>
    <s v="Māori"/>
    <s v="Biguanides"/>
    <x v="0"/>
    <d v="2024-11-12T00:00:00"/>
    <s v="Biguanides"/>
  </r>
  <r>
    <s v="1vnXBM94GTk"/>
    <x v="34"/>
    <s v="Māori"/>
    <s v="Biguanides|Sulfonylureas"/>
    <x v="0"/>
    <d v="2013-07-10T00:00:00"/>
    <s v="Biguanides|Sulfonylureas-&gt;Biguanides-&gt;Sulfonylureas-&gt;SGLT-2 inhibitors-&gt;SGLT-2 inhibitors|Sulfonylureas"/>
  </r>
  <r>
    <s v="ZWxJpOStXNE"/>
    <x v="34"/>
    <s v="Māori"/>
    <s v="Biguanides"/>
    <x v="0"/>
    <d v="2025-03-11T00:00:00"/>
    <s v="Biguanides"/>
  </r>
  <r>
    <s v="2FaBM5bI4sM"/>
    <x v="34"/>
    <s v="Asian"/>
    <s v="Biguanides"/>
    <x v="0"/>
    <d v="2025-05-20T00:00:00"/>
    <s v="Biguanides"/>
  </r>
  <r>
    <s v="2E8MsjJRmQ2"/>
    <x v="34"/>
    <s v="Other"/>
    <s v="Biguanides"/>
    <x v="0"/>
    <d v="2019-11-19T00:00:00"/>
    <s v="Biguanides-&gt;Insulin isophane"/>
  </r>
  <r>
    <s v="22GjEZSYIxY"/>
    <x v="34"/>
    <s v="Asian"/>
    <s v="Biguanides"/>
    <x v="0"/>
    <d v="2012-11-19T00:00:00"/>
    <s v="Biguanides"/>
  </r>
  <r>
    <s v="2MI404nU7dk"/>
    <x v="34"/>
    <s v="Other"/>
    <s v="Biguanides"/>
    <x v="0"/>
    <d v="2017-03-22T00:00:00"/>
    <s v="Biguanides"/>
  </r>
  <r>
    <s v="2ModJmMmokk"/>
    <x v="34"/>
    <s v="Other"/>
    <s v="Biguanides"/>
    <x v="0"/>
    <d v="2011-05-25T00:00:00"/>
    <s v="Biguanides"/>
  </r>
  <r>
    <s v="2HiQ.2/0uSU"/>
    <x v="34"/>
    <s v="Pacific peoples"/>
    <s v="Biguanides|Sulfonylureas"/>
    <x v="0"/>
    <d v="2025-04-17T00:00:00"/>
    <s v="Biguanides|Sulfonylureas"/>
  </r>
  <r>
    <s v="2hpR3fwBi0g"/>
    <x v="34"/>
    <s v="Asian"/>
    <s v="Biguanides"/>
    <x v="0"/>
    <d v="2020-04-23T00:00:00"/>
    <s v="Biguanides-&gt;Biguanides|DPP-4 inhibitors-&gt;DPP-4 inhibitors"/>
  </r>
  <r>
    <s v="2iCcjsissQ."/>
    <x v="34"/>
    <s v="Other"/>
    <s v="Biguanides"/>
    <x v="0"/>
    <d v="2018-06-19T00:00:00"/>
    <s v="Biguanides-&gt;Insulin isophane-&gt;Insulin aspart-&gt;Insulin aspart|Insulin isophane"/>
  </r>
  <r>
    <s v="33.eX5CZv0k"/>
    <x v="34"/>
    <s v="Asian"/>
    <s v="Biguanides"/>
    <x v="0"/>
    <d v="2019-11-14T00:00:00"/>
    <s v="Biguanides"/>
  </r>
  <r>
    <s v="2VmcY4CxyaY"/>
    <x v="34"/>
    <s v="Pacific peoples"/>
    <s v="Biguanides"/>
    <x v="0"/>
    <d v="2020-06-02T00:00:00"/>
    <s v="Biguanides"/>
  </r>
  <r>
    <s v="2UJOpc09Q1A"/>
    <x v="34"/>
    <s v="Asian"/>
    <s v="Biguanides"/>
    <x v="0"/>
    <d v="2013-03-06T00:00:00"/>
    <s v="Biguanides"/>
  </r>
  <r>
    <s v="2xF2.ZhuOo6"/>
    <x v="34"/>
    <s v="Asian"/>
    <s v="Biguanides|Insulin isophane"/>
    <x v="0"/>
    <d v="2019-11-19T00:00:00"/>
    <s v="Biguanides|Insulin isophane"/>
  </r>
  <r>
    <s v="2WqxsvJIHCU"/>
    <x v="34"/>
    <s v="Other"/>
    <s v="Biguanides|Insulin isophane"/>
    <x v="0"/>
    <d v="2017-02-27T00:00:00"/>
    <s v="Biguanides|Insulin isophane-&gt;Insulin aspart-&gt;Insulin isophane-&gt;Insulin aspart|Insulin isophane"/>
  </r>
  <r>
    <s v="hh6QMcW3gIM"/>
    <x v="34"/>
    <s v="Asian"/>
    <s v="Biguanides"/>
    <x v="0"/>
    <d v="2016-08-30T00:00:00"/>
    <s v="Biguanides-&gt;Biguanides|Sulfonylureas-&gt;DPP-4 inhibitors|Sulfonylureas-&gt;Sulfonylureas-&gt;SGLT-2 inhibitors|Sulfonylureas-&gt;SGLT-2 inhibitors-&gt;Insulin glargine-&gt;DPP-4 inhibitors"/>
  </r>
  <r>
    <s v="hfY0V3M3cMk"/>
    <x v="34"/>
    <s v="Asian"/>
    <s v="Biguanides|SGLT-2 inhibitors"/>
    <x v="0"/>
    <d v="2025-03-18T00:00:00"/>
    <s v="Biguanides|SGLT-2 inhibitors-&gt;Biguanides|Insulin glargine-&gt;DPP-4 inhibitors-&gt;Biguanides|DPP-4 inhibitors|Insulin glargine-&gt;DPP-4 inhibitors|Insulin glargine|SGLT-2 inhibitors-&gt;DPP-4 inhibitors|Insulin glargine-&gt;Biguanides|DPP-4 inhibitors|Insulin glargine|SGLT-2 inhibitors-&gt;Biguanides|DPP-4 inhibitors"/>
  </r>
  <r>
    <s v="hFw1PO5UuVg"/>
    <x v="34"/>
    <s v="Other"/>
    <s v="Biguanides"/>
    <x v="0"/>
    <d v="2019-12-13T00:00:00"/>
    <s v="Biguanides"/>
  </r>
  <r>
    <s v="heDMofR83gA"/>
    <x v="34"/>
    <s v="Other"/>
    <s v="Biguanides"/>
    <x v="0"/>
    <d v="2020-07-21T00:00:00"/>
    <s v="Biguanides-&gt;Biguanides|SGLT-2 inhibitors-&gt;SGLT-2 inhibitors"/>
  </r>
  <r>
    <s v="hE8MJ6Oa30c"/>
    <x v="34"/>
    <s v="Asian"/>
    <s v="Biguanides"/>
    <x v="0"/>
    <d v="2021-01-27T00:00:00"/>
    <s v="Biguanides-&gt;GLP-1 agonists"/>
  </r>
  <r>
    <s v="HElwHOTCi8E"/>
    <x v="34"/>
    <s v="Māori"/>
    <s v="Biguanides"/>
    <x v="0"/>
    <d v="2015-03-11T00:00:00"/>
    <s v="Biguanides"/>
  </r>
  <r>
    <s v="HEIW7OwfFsY"/>
    <x v="34"/>
    <s v="Asian"/>
    <s v="Biguanides|Insulin glargine"/>
    <x v="0"/>
    <d v="2018-01-10T00:00:00"/>
    <s v="Biguanides|Insulin glargine-&gt;Insulin glargine-&gt;Biguanides-&gt;DPP-4 inhibitors-&gt;SGLT-2 inhibitors"/>
  </r>
  <r>
    <s v="HnfX8SoNh2M"/>
    <x v="34"/>
    <s v="Asian"/>
    <s v="Biguanides"/>
    <x v="0"/>
    <d v="2016-12-28T00:00:00"/>
    <s v="Biguanides"/>
  </r>
  <r>
    <s v="Hl8Ii6WacsA"/>
    <x v="34"/>
    <s v="Māori"/>
    <s v="Biguanides"/>
    <x v="0"/>
    <d v="2018-06-20T00:00:00"/>
    <s v="Biguanides-&gt;SGLT-2 inhibitors-&gt;Biguanides|SGLT-2 inhibitors"/>
  </r>
  <r>
    <s v="HiZNCAceLPQ"/>
    <x v="34"/>
    <s v="Other"/>
    <s v="Biguanides"/>
    <x v="0"/>
    <d v="2012-04-13T00:00:00"/>
    <s v="Biguanides-&gt;Biguanides|Sulfonylureas-&gt;Insulin isophane with insulin neutral|Sulfonylureas-&gt;Insulin isophane with insulin neutral-&gt;Biguanides|Insulin isophane with insulin neutral-&gt;Biguanides|Insulin aspart|Insulin glargine-&gt;Insulin aspart|Insulin glargine-&gt;Insulin glargine-&gt;Insulin aspart-&gt;Biguanides|Insulin aspart"/>
  </r>
  <r>
    <s v="HcvyfnJgie."/>
    <x v="34"/>
    <s v="Other"/>
    <s v="Biguanides"/>
    <x v="0"/>
    <d v="2015-07-17T00:00:00"/>
    <s v="Biguanides-&gt;Biguanides|Sulfonylureas-&gt;Biguanides|Insulin aspart|Insulin isophane-&gt;Insulin aspart|Insulin isophane-&gt;Insulin aspart-&gt;DPP-4 inhibitors-&gt;DPP-4 inhibitors|Sulfonylureas-&gt;Insulin aspart|Insulin glargine-&gt;Insulin glargine-&gt;Biguanides|Insulin aspart|Insulin glargine"/>
  </r>
  <r>
    <s v="h9rHyNuW9HI"/>
    <x v="34"/>
    <s v="Asian"/>
    <s v="Biguanides"/>
    <x v="0"/>
    <d v="2011-09-14T00:00:00"/>
    <s v="Biguanides-&gt;Biguanides|Sulfonylureas-&gt;Insulin glargine-&gt;Insulin aspart-&gt;Biguanides|Insulin aspart-&gt;Insulin aspart|Insulin isophane-&gt;Insulin aspart|Insulin glargine-&gt;DPP-4 inhibitors-&gt;DPP-4 inhibitors|Insulin aspart|Insulin glargine-&gt;DPP-4 inhibitors|Insulin glargine-&gt;SGLT-2 inhibitors"/>
  </r>
  <r>
    <s v="hArCl7piZrs"/>
    <x v="34"/>
    <s v="Māori"/>
    <s v="Biguanides|Insulin isophane|Insulin lispro"/>
    <x v="0"/>
    <d v="2015-06-09T00:00:00"/>
    <s v="Biguanides|Insulin isophane|Insulin lispro-&gt;Insulin isophane|Insulin lispro-&gt;Biguanides-&gt;Insulin glargine-&gt;DPP-4 inhibitors-&gt;DPP-4 inhibitors|Insulin glargine-&gt;Insulin glulisine-&gt;DPP-4 inhibitors|Insulin glargine|Insulin glulisine-&gt;SGLT-2 inhibitors-&gt;DPP-4 inhibitors|Insulin glargine|Insulin glulisine|SGLT-2 inhibitors-&gt;DPP-4 inhibitors|Insulin glulisine|SGLT-2 inhibitors-&gt;GLP-1 agonists-&gt;DPP-4 inhibitors|GLP-1 agonists|SGLT-2 inhibitors-&gt;GLP-1 agonists|Insulin glargine|Insulin glulisine-&gt;Insulin glargine|Insulin glulisine-&gt;GLP-1 agonists|SGLT-2 inhibitors"/>
  </r>
  <r>
    <s v="H2ohp1xuLnw"/>
    <x v="34"/>
    <s v="Asian"/>
    <s v="Biguanides"/>
    <x v="0"/>
    <d v="2025-09-18T00:00:00"/>
    <s v="Biguanides-&gt;Insulin aspart|Insulin isophane-&gt;Insulin aspart"/>
  </r>
  <r>
    <s v="H.Uvyj4Uy.Y"/>
    <x v="34"/>
    <s v="Asian"/>
    <s v="Biguanides"/>
    <x v="0"/>
    <d v="2021-01-27T00:00:00"/>
    <s v="Biguanides-&gt;Biguanides|Insulin isophane|Insulin lispro-&gt;Insulin isophane|Insulin lispro-&gt;Insulin lispro-&gt;Insulin aspart|Insulin isophane"/>
  </r>
  <r>
    <s v="gZuAFET0jkA"/>
    <x v="34"/>
    <s v="Asian"/>
    <s v="Biguanides"/>
    <x v="0"/>
    <d v="2014-08-07T00:00:00"/>
    <s v="Biguanides"/>
  </r>
  <r>
    <s v="gZQF/4LDmwM"/>
    <x v="34"/>
    <s v="Asian"/>
    <s v="Biguanides"/>
    <x v="0"/>
    <d v="2015-04-15T00:00:00"/>
    <s v="Biguanides"/>
  </r>
  <r>
    <s v="GZQm9bNrEGY"/>
    <x v="34"/>
    <s v="Other"/>
    <s v="Biguanides"/>
    <x v="0"/>
    <d v="2017-09-13T00:00:00"/>
    <s v="Biguanides"/>
  </r>
  <r>
    <s v="H.FUYv/Izm6"/>
    <x v="34"/>
    <s v="Māori"/>
    <s v="Biguanides"/>
    <x v="0"/>
    <d v="2019-12-06T00:00:00"/>
    <s v="Biguanides"/>
  </r>
  <r>
    <s v="dtxwF3YzqqI"/>
    <x v="34"/>
    <s v="Other"/>
    <s v="Biguanides"/>
    <x v="0"/>
    <d v="2025-02-05T00:00:00"/>
    <s v="Biguanides"/>
  </r>
  <r>
    <s v="dVuFHnLf.Po"/>
    <x v="34"/>
    <s v="Asian"/>
    <s v="Biguanides"/>
    <x v="0"/>
    <d v="2018-12-06T00:00:00"/>
    <s v="Biguanides"/>
  </r>
  <r>
    <s v="dVUWpbFlTFk"/>
    <x v="34"/>
    <s v="Māori"/>
    <s v="Biguanides"/>
    <x v="0"/>
    <d v="2023-08-18T00:00:00"/>
    <s v="Biguanides"/>
  </r>
  <r>
    <s v="DVWI/mFvzv."/>
    <x v="34"/>
    <s v="Asian"/>
    <s v="Insulin aspart|Insulin isophane"/>
    <x v="1"/>
    <d v="2020-07-17T00:00:00"/>
    <s v="Insulin aspart|Insulin isophane-&gt;Biguanides"/>
  </r>
  <r>
    <s v="DZduC4c0Iks"/>
    <x v="34"/>
    <s v="Other"/>
    <s v="SGLT-2 inhibitors"/>
    <x v="0"/>
    <d v="2025-12-09T00:00:00"/>
    <s v="SGLT-2 inhibitors"/>
  </r>
  <r>
    <s v="drF5eBYWNs6"/>
    <x v="34"/>
    <s v="Asian"/>
    <s v="Biguanides"/>
    <x v="0"/>
    <d v="2021-12-13T00:00:00"/>
    <s v="Biguanides"/>
  </r>
  <r>
    <s v="Ds5oLFTxzDM"/>
    <x v="34"/>
    <s v="Māori"/>
    <s v="Biguanides"/>
    <x v="0"/>
    <d v="2023-05-20T00:00:00"/>
    <s v="Biguanides"/>
  </r>
  <r>
    <s v="Do8e8aUG356"/>
    <x v="34"/>
    <s v="Asian"/>
    <s v="Biguanides"/>
    <x v="0"/>
    <d v="2020-12-03T00:00:00"/>
    <s v="Biguanides"/>
  </r>
  <r>
    <s v="dNZa1tiUdOY"/>
    <x v="34"/>
    <s v="Pacific peoples"/>
    <s v="Biguanides"/>
    <x v="0"/>
    <d v="2018-07-02T00:00:00"/>
    <s v="Biguanides-&gt;SGLT-2 inhibitors"/>
  </r>
  <r>
    <s v="DQe3PEon2Ug"/>
    <x v="34"/>
    <s v="Other"/>
    <s v="Biguanides"/>
    <x v="0"/>
    <d v="2024-11-26T00:00:00"/>
    <s v="Biguanides"/>
  </r>
  <r>
    <s v="dQIZlAdRoww"/>
    <x v="34"/>
    <s v="Māori"/>
    <s v="Biguanides"/>
    <x v="0"/>
    <d v="2020-03-11T00:00:00"/>
    <s v="Biguanides-&gt;DPP-4 inhibitors-&gt;SGLT-2 inhibitors-&gt;DPP-4 inhibitors|SGLT-2 inhibitors-&gt;Insulin glargine-&gt;DPP-4 inhibitors|Insulin glargine|SGLT-2 inhibitors"/>
  </r>
  <r>
    <s v="e0Rsv7oCiXs"/>
    <x v="34"/>
    <s v="Other"/>
    <s v="Biguanides"/>
    <x v="0"/>
    <d v="2022-01-20T00:00:00"/>
    <s v="Biguanides"/>
  </r>
  <r>
    <s v="e22ZPWXno4E"/>
    <x v="34"/>
    <s v="Asian"/>
    <s v="Biguanides"/>
    <x v="0"/>
    <d v="2023-03-18T00:00:00"/>
    <s v="Biguanides-&gt;SGLT-2 inhibitors"/>
  </r>
  <r>
    <s v="e3AUdniYhr."/>
    <x v="34"/>
    <s v="Māori"/>
    <s v="Biguanides"/>
    <x v="0"/>
    <d v="2022-11-28T00:00:00"/>
    <s v="Biguanides-&gt;Biguanides|Insulin aspart|Insulin isophane-&gt;Insulin aspart|Insulin isophane-&gt;Insulin aspart-&gt;Insulin isophane"/>
  </r>
  <r>
    <s v="E4CZFAbS.bY"/>
    <x v="34"/>
    <s v="Māori"/>
    <s v="Biguanides"/>
    <x v="0"/>
    <d v="2013-06-18T00:00:00"/>
    <s v="Biguanides-&gt;Sulfonylureas-&gt;Biguanides|Sulfonylureas-&gt;Thiazolidinedione-&gt;Biguanides|Sulfonylureas|Thiazolidinedione-&gt;Sulfonylureas|Thiazolidinedione-&gt;SGLT-2 inhibitors-&gt;SGLT-2 inhibitors|Sulfonylureas"/>
  </r>
  <r>
    <s v="GXiIM9ww6CU"/>
    <x v="34"/>
    <s v="Pacific peoples"/>
    <s v="Biguanides"/>
    <x v="0"/>
    <d v="2015-01-08T00:00:00"/>
    <s v="Biguanides"/>
  </r>
  <r>
    <s v="GWFIt3FrZVk"/>
    <x v="34"/>
    <s v="Pacific peoples"/>
    <s v="Biguanides"/>
    <x v="0"/>
    <d v="2021-07-09T00:00:00"/>
    <s v="Biguanides-&gt;Biguanides|SGLT-2 inhibitors-&gt;SGLT-2 inhibitors"/>
  </r>
  <r>
    <s v="gVcrqKp5Lis"/>
    <x v="34"/>
    <s v="Pacific peoples"/>
    <s v="Biguanides"/>
    <x v="0"/>
    <d v="2018-06-06T00:00:00"/>
    <s v="Biguanides-&gt;Insulin isophane"/>
  </r>
  <r>
    <s v="aCgMyiupgII"/>
    <x v="34"/>
    <s v="Pacific peoples"/>
    <s v="Biguanides"/>
    <x v="0"/>
    <d v="2017-09-05T00:00:00"/>
    <s v="Biguanides-&gt;SGLT-2 inhibitors-&gt;Biguanides|SGLT-2 inhibitors"/>
  </r>
  <r>
    <s v="AcBvMlM2tDw"/>
    <x v="34"/>
    <s v="Other"/>
    <s v="Biguanides"/>
    <x v="0"/>
    <d v="2013-07-01T00:00:00"/>
    <s v="Biguanides"/>
  </r>
  <r>
    <s v="adprBhq/oSc"/>
    <x v="34"/>
    <s v="Other"/>
    <s v="Biguanides"/>
    <x v="0"/>
    <d v="2018-11-28T00:00:00"/>
    <s v="Biguanides"/>
  </r>
  <r>
    <s v="agMv0jN3/ng"/>
    <x v="34"/>
    <s v="Other"/>
    <s v="Biguanides"/>
    <x v="0"/>
    <d v="2022-06-07T00:00:00"/>
    <s v="Biguanides"/>
  </r>
  <r>
    <s v="AeN0i0hluJM"/>
    <x v="34"/>
    <s v="Māori"/>
    <s v="Biguanides|Insulin aspart|Insulin glargine"/>
    <x v="0"/>
    <d v="2021-07-19T00:00:00"/>
    <s v="Biguanides|Insulin aspart|Insulin glargine-&gt;Insulin aspart|Insulin glargine-&gt;Insulin glargine-&gt;Insulin aspart-&gt;Biguanides|Insulin aspart"/>
  </r>
  <r>
    <s v="AfnFtBPnshg"/>
    <x v="34"/>
    <s v="Other"/>
    <s v="Biguanides"/>
    <x v="0"/>
    <d v="2017-02-28T00:00:00"/>
    <s v="Biguanides"/>
  </r>
  <r>
    <s v="Aj1dnWOuROY"/>
    <x v="34"/>
    <s v="Other"/>
    <s v="Biguanides|Insulin aspart|Insulin isophane"/>
    <x v="0"/>
    <d v="2018-04-04T00:00:00"/>
    <s v="Biguanides|Insulin aspart|Insulin isophane"/>
  </r>
  <r>
    <s v="AhNItQb13Yg"/>
    <x v="34"/>
    <s v="Other"/>
    <s v="Biguanides"/>
    <x v="0"/>
    <d v="2023-06-15T00:00:00"/>
    <s v="Biguanides"/>
  </r>
  <r>
    <s v="DMV7XYrqOM6"/>
    <x v="34"/>
    <s v="Asian"/>
    <s v="Insulin isophane"/>
    <x v="1"/>
    <d v="2021-02-15T00:00:00"/>
    <s v="Insulin isophane-&gt;Biguanides"/>
  </r>
  <r>
    <s v="DMvJddRvTSQ"/>
    <x v="34"/>
    <s v="Other"/>
    <s v="Insulin glargine"/>
    <x v="1"/>
    <d v="2018-09-18T00:00:00"/>
    <s v="Insulin glargine-&gt;Insulin glulisine-&gt;Insulin glargine|Insulin glulisine-&gt;Biguanides-&gt;Biguanides|Insulin glargine-&gt;Biguanides|Insulin glargine|Insulin glulisine-&gt;Insulin aspart-&gt;Biguanides|Insulin aspart"/>
  </r>
  <r>
    <s v="DlqKp7fN42U"/>
    <x v="34"/>
    <s v="Māori"/>
    <s v="Biguanides"/>
    <x v="0"/>
    <d v="2015-02-24T00:00:00"/>
    <s v="Biguanides-&gt;Insulin glargine"/>
  </r>
  <r>
    <s v="Dmc.F7E5BtQ"/>
    <x v="34"/>
    <s v="Māori"/>
    <s v="Biguanides"/>
    <x v="0"/>
    <d v="2015-04-24T00:00:00"/>
    <s v="Biguanides-&gt;Sulfonylureas-&gt;Biguanides|Sulfonylureas-&gt;DPP-4 inhibitors-&gt;DPP-4 inhibitors|Sulfonylureas-&gt;DPP-4 inhibitors|SGLT-2 inhibitors"/>
  </r>
  <r>
    <s v="DHOSiclUwYw"/>
    <x v="34"/>
    <s v="Asian"/>
    <s v="Biguanides|Sulfonylureas"/>
    <x v="0"/>
    <d v="2016-07-08T00:00:00"/>
    <s v="Biguanides|Sulfonylureas-&gt;Biguanides-&gt;Sulfonylureas-&gt;DPP-4 inhibitors-&gt;DPP-4 inhibitors|SGLT-2 inhibitors"/>
  </r>
  <r>
    <s v="dipyn9NX0Cs"/>
    <x v="34"/>
    <s v="Pacific peoples"/>
    <s v="DPP-4 inhibitors"/>
    <x v="0"/>
    <d v="2023-05-20T00:00:00"/>
    <s v="DPP-4 inhibitors-&gt;Biguanides|DPP-4 inhibitors|GLP-1 agonists-&gt;Biguanides|GLP-1 agonists-&gt;Biguanides-&gt;Biguanides|Sulfonylureas-&gt;Biguanides|GLP-1 agonists|Sulfonylureas-&gt;Insulin aspart-&gt;Biguanides|GLP-1 agonists|Insulin aspart-&gt;Biguanides|Insulin aspart-&gt;GLP-1 agonists"/>
  </r>
  <r>
    <s v="djnhlaNmu8E"/>
    <x v="34"/>
    <s v="Asian"/>
    <s v="Biguanides"/>
    <x v="0"/>
    <d v="2025-02-03T00:00:00"/>
    <s v="Biguanides"/>
  </r>
  <r>
    <s v="dFUibmwD/FI"/>
    <x v="34"/>
    <s v="Other"/>
    <s v="Biguanides"/>
    <x v="0"/>
    <d v="2020-02-11T00:00:00"/>
    <s v="Biguanides-&gt;Biguanides|Insulin isophane-&gt;Insulin aspart-&gt;Insulin isophane"/>
  </r>
  <r>
    <s v="dFVzQ/OW3AQ"/>
    <x v="34"/>
    <s v="Asian"/>
    <s v="Insulin isophane"/>
    <x v="1"/>
    <d v="2024-05-16T00:00:00"/>
    <s v="Insulin isophane-&gt;Biguanides"/>
  </r>
  <r>
    <s v="dC9n3fHK3GU"/>
    <x v="34"/>
    <s v="Other"/>
    <s v="Biguanides|Insulin isophane"/>
    <x v="0"/>
    <d v="2018-07-26T00:00:00"/>
    <s v="Biguanides|Insulin isophane"/>
  </r>
  <r>
    <s v="9VPTA5H4Hec"/>
    <x v="34"/>
    <s v="Māori"/>
    <s v="Biguanides"/>
    <x v="0"/>
    <d v="2018-08-23T00:00:00"/>
    <s v="Biguanides"/>
  </r>
  <r>
    <s v="9qc1DqTgxsw"/>
    <x v="34"/>
    <s v="Other"/>
    <s v="Biguanides|Insulin isophane"/>
    <x v="0"/>
    <d v="2024-01-25T00:00:00"/>
    <s v="Biguanides|Insulin isophane-&gt;Insulin aspart"/>
  </r>
  <r>
    <s v="A4gL6PiU0jM"/>
    <x v="34"/>
    <s v="Other"/>
    <s v="Biguanides"/>
    <x v="0"/>
    <d v="2015-05-21T00:00:00"/>
    <s v="Biguanides"/>
  </r>
  <r>
    <s v="A7osCPWgawc"/>
    <x v="34"/>
    <s v="Māori"/>
    <s v="Biguanides"/>
    <x v="0"/>
    <d v="2025-12-08T00:00:00"/>
    <s v="Biguanides"/>
  </r>
  <r>
    <s v="A0I9jcq6C66"/>
    <x v="34"/>
    <s v="Other"/>
    <s v="Biguanides|Insulin isophane|Insulin lispro"/>
    <x v="0"/>
    <d v="2016-06-10T00:00:00"/>
    <s v="Biguanides|Insulin isophane|Insulin lispro-&gt;Insulin isophane-&gt;Insulin isophane|Insulin lispro"/>
  </r>
  <r>
    <s v="A/pgnLVwdvk"/>
    <x v="34"/>
    <s v="Pacific peoples"/>
    <s v="Biguanides"/>
    <x v="0"/>
    <d v="2018-12-10T00:00:00"/>
    <s v="Biguanides"/>
  </r>
  <r>
    <s v="a/Cahx8BTdo"/>
    <x v="34"/>
    <s v="Asian"/>
    <s v="Biguanides"/>
    <x v="0"/>
    <d v="2015-12-16T00:00:00"/>
    <s v="Biguanides"/>
  </r>
  <r>
    <s v="9ZQ4mIIt0EU"/>
    <x v="34"/>
    <s v="Asian"/>
    <s v="Insulin aspart|Insulin isophane"/>
    <x v="1"/>
    <d v="2015-01-13T00:00:00"/>
    <s v="Insulin aspart|Insulin isophane-&gt;Insulin aspart-&gt;Insulin isophane-&gt;Biguanides"/>
  </r>
  <r>
    <s v="3LzAdZIFNcI"/>
    <x v="34"/>
    <s v="Other"/>
    <s v="Biguanides"/>
    <x v="0"/>
    <d v="2023-02-28T00:00:00"/>
    <s v="Biguanides"/>
  </r>
  <r>
    <s v="3qFN1DSVEa2"/>
    <x v="34"/>
    <s v="Other"/>
    <s v="Biguanides"/>
    <x v="0"/>
    <d v="2019-12-09T00:00:00"/>
    <s v="Biguanides"/>
  </r>
  <r>
    <s v="3oOAHGcPLBM"/>
    <x v="34"/>
    <s v="Asian"/>
    <s v="Biguanides"/>
    <x v="0"/>
    <d v="2023-08-17T00:00:00"/>
    <s v="Biguanides"/>
  </r>
  <r>
    <s v="9K43.8ha0h6"/>
    <x v="34"/>
    <s v="Other"/>
    <s v="Insulin lispro"/>
    <x v="1"/>
    <d v="2013-11-11T00:00:00"/>
    <s v="Insulin lispro-&gt;Insulin isophane|Insulin lispro-&gt;Insulin isophane-&gt;Biguanides-&gt;Biguanides|Insulin isophane|Insulin lispro-&gt;Biguanides|Insulin lispro"/>
  </r>
  <r>
    <s v="9lMN8Axsq7A"/>
    <x v="34"/>
    <s v="Pacific peoples"/>
    <s v="Biguanides"/>
    <x v="0"/>
    <d v="2021-01-26T00:00:00"/>
    <s v="Biguanides-&gt;DPP-4 inhibitors-&gt;DPP-4 inhibitors|SGLT-2 inhibitors"/>
  </r>
  <r>
    <s v="3HUJ4KvfHho"/>
    <x v="34"/>
    <s v="Other"/>
    <s v="Biguanides"/>
    <x v="0"/>
    <d v="2019-12-18T00:00:00"/>
    <s v="Biguanides-&gt;Biguanides|Insulin glargine-&gt;Insulin glargine-&gt;Biguanides|Insulin glargine|Insulin glulisine-&gt;Insulin glargine|Insulin glulisine-&gt;Biguanides|DPP-4 inhibitors|Insulin glargine|Insulin glulisine-&gt;DPP-4 inhibitors|Insulin glargine|Insulin glulisine-&gt;DPP-4 inhibitors|Insulin glargine|Insulin glulisine|SGLT-2 inhibitors-&gt;SGLT-2 inhibitors-&gt;Insulin glargine|Insulin glulisine|SGLT-2 inhibitors-&gt;DPP-4 inhibitors|Insulin glargine-&gt;Insulin glulisine"/>
  </r>
  <r>
    <s v="3gjufRQIu8A"/>
    <x v="34"/>
    <s v="Other"/>
    <s v="Insulin isophane"/>
    <x v="1"/>
    <d v="2019-04-23T00:00:00"/>
    <s v="Insulin isophane-&gt;Insulin aspart-&gt;Biguanides"/>
  </r>
  <r>
    <s v="3GGEk4SWIlc"/>
    <x v="34"/>
    <s v="Pacific peoples"/>
    <s v="Biguanides"/>
    <x v="0"/>
    <d v="2020-12-07T00:00:00"/>
    <s v="Biguanides"/>
  </r>
  <r>
    <s v="38TknCj0U7k"/>
    <x v="34"/>
    <s v="Asian"/>
    <s v="Biguanides"/>
    <x v="0"/>
    <d v="2024-08-24T00:00:00"/>
    <s v="Biguanides-&gt;DPP-4 inhibitors"/>
  </r>
  <r>
    <s v="3BTMs.a8lrI"/>
    <x v="34"/>
    <s v="Other"/>
    <s v="Biguanides"/>
    <x v="0"/>
    <d v="2015-10-15T00:00:00"/>
    <s v="Biguanides"/>
  </r>
  <r>
    <s v="3dT1Kwx1LEk"/>
    <x v="34"/>
    <s v="Other"/>
    <s v="Biguanides"/>
    <x v="0"/>
    <d v="2021-07-12T00:00:00"/>
    <s v="Biguanides"/>
  </r>
  <r>
    <s v="LqJU5Qpdbjg"/>
    <x v="34"/>
    <s v="Other"/>
    <s v="Insulin aspart|Insulin isophane"/>
    <x v="1"/>
    <d v="2012-09-26T00:00:00"/>
    <s v="Insulin aspart|Insulin isophane-&gt;Biguanides-&gt;Biguanides|DPP-4 inhibitors-&gt;DPP-4 inhibitors"/>
  </r>
  <r>
    <s v="ltbwOLp1MFg"/>
    <x v="34"/>
    <s v="Asian"/>
    <s v="Biguanides"/>
    <x v="0"/>
    <d v="2017-02-14T00:00:00"/>
    <s v="Biguanides-&gt;Biguanides|DPP-4 inhibitors-&gt;GLP-1 agonists"/>
  </r>
  <r>
    <s v="lSzR1zt/xDo"/>
    <x v="34"/>
    <s v="Pacific peoples"/>
    <s v="Insulin isophane|Insulin lispro"/>
    <x v="1"/>
    <d v="2011-01-05T00:00:00"/>
    <s v="Insulin isophane|Insulin lispro-&gt;Biguanides"/>
  </r>
  <r>
    <s v="LuHe/DqshXc"/>
    <x v="34"/>
    <s v="Pacific peoples"/>
    <s v="Biguanides|Insulin isophane"/>
    <x v="0"/>
    <d v="2020-11-26T00:00:00"/>
    <s v="Biguanides|Insulin isophane-&gt;Insulin isophane-&gt;Biguanides-&gt;SGLT-2 inhibitors-&gt;DPP-4 inhibitors|SGLT-2 inhibitors-&gt;DPP-4 inhibitors"/>
  </r>
  <r>
    <s v="Lu.wp82b6X."/>
    <x v="34"/>
    <s v="Asian"/>
    <s v="Biguanides"/>
    <x v="0"/>
    <d v="2021-04-09T00:00:00"/>
    <s v="Biguanides"/>
  </r>
  <r>
    <s v="LpS9lD9stdw"/>
    <x v="34"/>
    <s v="Other"/>
    <s v="Biguanides"/>
    <x v="0"/>
    <d v="2011-11-21T00:00:00"/>
    <s v="Biguanides"/>
  </r>
  <r>
    <s v="LjpeFjx1m3A"/>
    <x v="34"/>
    <s v="Other"/>
    <s v="Insulin aspart|Insulin isophane"/>
    <x v="1"/>
    <d v="2022-03-02T00:00:00"/>
    <s v="Insulin aspart|Insulin isophane-&gt;Biguanides-&gt;Biguanides|Insulin aspart|Insulin isophane-&gt;Insulin isophane"/>
  </r>
  <r>
    <s v="iBJOXWWplAw"/>
    <x v="34"/>
    <s v="Asian"/>
    <s v="Biguanides"/>
    <x v="0"/>
    <d v="2015-08-06T00:00:00"/>
    <s v="Biguanides-&gt;Biguanides|Sulfonylureas-&gt;Biguanides|Thiazolidinedione-&gt;DPP-4 inhibitors-&gt;DPP-4 inhibitors|SGLT-2 inhibitors-&gt;Biguanides|GLP-1 agonists|SGLT-2 inhibitors|Thiazolidinedione-&gt;GLP-1 agonists"/>
  </r>
  <r>
    <s v="ib23qxJ1.s6"/>
    <x v="34"/>
    <s v="Other"/>
    <s v="Biguanides|Insulin isophane|Insulin lispro"/>
    <x v="0"/>
    <d v="2022-12-28T00:00:00"/>
    <s v="Biguanides|Insulin isophane|Insulin lispro-&gt;Insulin isophane-&gt;Insulin isophane|Insulin lispro"/>
  </r>
  <r>
    <s v="ieL2NuD843I"/>
    <x v="34"/>
    <s v="Pacific peoples"/>
    <s v="Biguanides|Insulin isophane"/>
    <x v="0"/>
    <d v="2020-07-03T00:00:00"/>
    <s v="Biguanides|Insulin isophane-&gt;Insulin isophane-&gt;Biguanides-&gt;Insulin aspart-&gt;Insulin aspart|Insulin isophane"/>
  </r>
  <r>
    <s v="IE/wdKq6.r6"/>
    <x v="34"/>
    <s v="Asian"/>
    <s v="Biguanides"/>
    <x v="0"/>
    <d v="2023-11-03T00:00:00"/>
    <s v="Biguanides-&gt;DPP-4 inhibitors"/>
  </r>
  <r>
    <s v="iIMr.5MU/Qk"/>
    <x v="34"/>
    <s v="Asian"/>
    <s v="Biguanides"/>
    <x v="0"/>
    <d v="2016-10-20T00:00:00"/>
    <s v="Biguanides-&gt;Insulin aspart|Insulin isophane"/>
  </r>
  <r>
    <s v="iJSgUOqAkp6"/>
    <x v="34"/>
    <s v="Asian"/>
    <s v="Biguanides"/>
    <x v="0"/>
    <d v="2011-06-29T00:00:00"/>
    <s v="Biguanides"/>
  </r>
  <r>
    <s v="Hx.OSniE3xY"/>
    <x v="34"/>
    <s v="Pacific peoples"/>
    <s v="Biguanides"/>
    <x v="0"/>
    <d v="2014-10-01T00:00:00"/>
    <s v="Biguanides-&gt;Biguanides|Sulfonylureas-&gt;DPP-4 inhibitors-&gt;DPP-4 inhibitors|Sulfonylureas-&gt;Sulfonylureas-&gt;SGLT-2 inhibitors-&gt;SGLT-2 inhibitors|Sulfonylureas-&gt;Biguanides|SGLT-2 inhibitors-&gt;Biguanides|GLP-1 agonists-&gt;GLP-1 agonists"/>
  </r>
  <r>
    <s v="Hy5uwuZ.vg."/>
    <x v="34"/>
    <s v="Other"/>
    <s v="Biguanides"/>
    <x v="0"/>
    <d v="2022-12-20T00:00:00"/>
    <s v="Biguanides"/>
  </r>
  <r>
    <s v="hVC2nDvmd52"/>
    <x v="34"/>
    <s v="Other"/>
    <s v="Biguanides"/>
    <x v="0"/>
    <d v="2017-06-01T00:00:00"/>
    <s v="Biguanides"/>
  </r>
  <r>
    <s v="i5N0vcWZGoM"/>
    <x v="34"/>
    <s v="Other"/>
    <s v="Biguanides|Insulin isophane"/>
    <x v="0"/>
    <d v="2022-05-11T00:00:00"/>
    <s v="Biguanides|Insulin isophane-&gt;Insulin isophane"/>
  </r>
  <r>
    <s v="I5qS.gxlrCU"/>
    <x v="34"/>
    <s v="Other"/>
    <s v="Biguanides"/>
    <x v="0"/>
    <d v="2011-05-05T00:00:00"/>
    <s v="Biguanides"/>
  </r>
  <r>
    <s v="i33LwMY.vx6"/>
    <x v="34"/>
    <s v="Other"/>
    <s v="Biguanides"/>
    <x v="0"/>
    <d v="2023-01-12T00:00:00"/>
    <s v="Biguanides"/>
  </r>
  <r>
    <s v="I3wSd6t2AAc"/>
    <x v="34"/>
    <s v="Pacific peoples"/>
    <s v="Biguanides"/>
    <x v="0"/>
    <d v="2020-07-03T00:00:00"/>
    <s v="Biguanides-&gt;GLP-1 agonists-&gt;Biguanides|Thiazolidinedione"/>
  </r>
  <r>
    <s v="hRPKz50TnRM"/>
    <x v="34"/>
    <s v="Pacific peoples"/>
    <s v="Biguanides"/>
    <x v="0"/>
    <d v="2021-02-26T00:00:00"/>
    <s v="Biguanides"/>
  </r>
  <r>
    <s v="F0SGESNdtK6"/>
    <x v="34"/>
    <s v="Other"/>
    <s v="Biguanides"/>
    <x v="0"/>
    <d v="2025-04-28T00:00:00"/>
    <s v="Biguanides"/>
  </r>
  <r>
    <s v="exxgqyeEX7U"/>
    <x v="34"/>
    <s v="Māori"/>
    <s v="Biguanides"/>
    <x v="0"/>
    <d v="2022-02-25T00:00:00"/>
    <s v="Biguanides-&gt;Insulin glargine-&gt;Biguanides|Insulin glargine"/>
  </r>
  <r>
    <s v="eyAq8aGzh8."/>
    <x v="34"/>
    <s v="Other"/>
    <s v="Biguanides"/>
    <x v="0"/>
    <d v="2016-12-15T00:00:00"/>
    <s v="Biguanides-&gt;Sulfonylureas-&gt;DPP-4 inhibitors-&gt;SGLT-2 inhibitors"/>
  </r>
  <r>
    <s v="lyQrObQnhn."/>
    <x v="34"/>
    <s v="Asian"/>
    <s v="Biguanides"/>
    <x v="0"/>
    <d v="2024-12-19T00:00:00"/>
    <s v="Biguanides"/>
  </r>
  <r>
    <s v="LxJl40uZjZQ"/>
    <x v="34"/>
    <s v="Other"/>
    <s v="Biguanides"/>
    <x v="0"/>
    <d v="2023-05-02T00:00:00"/>
    <s v="Biguanides"/>
  </r>
  <r>
    <s v="m0m99lV8YTM"/>
    <x v="34"/>
    <s v="Asian"/>
    <s v="Biguanides"/>
    <x v="0"/>
    <d v="2025-11-28T00:00:00"/>
    <s v="Biguanides"/>
  </r>
  <r>
    <s v="M2NZpAaN5NM"/>
    <x v="34"/>
    <s v="Other"/>
    <s v="Biguanides"/>
    <x v="0"/>
    <d v="2012-07-31T00:00:00"/>
    <s v="Biguanides"/>
  </r>
  <r>
    <s v="LZSMjiyO1dA"/>
    <x v="34"/>
    <s v="Pacific peoples"/>
    <s v="Biguanides"/>
    <x v="0"/>
    <d v="2016-08-09T00:00:00"/>
    <s v="Biguanides"/>
  </r>
  <r>
    <s v="m/1ky2DnrJE"/>
    <x v="34"/>
    <s v="Asian"/>
    <s v="Biguanides"/>
    <x v="0"/>
    <d v="2024-07-22T00:00:00"/>
    <s v="Biguanides-&gt;DPP-4 inhibitors|Insulin glargine-&gt;Insulin glargine-&gt;DPP-4 inhibitors-&gt;Biguanides|DPP-4 inhibitors"/>
  </r>
  <r>
    <s v="MCAXORTcLM6"/>
    <x v="34"/>
    <s v="Other"/>
    <s v="Biguanides"/>
    <x v="0"/>
    <d v="2014-03-26T00:00:00"/>
    <s v="Biguanides"/>
  </r>
  <r>
    <s v="p5geasqIOYo"/>
    <x v="34"/>
    <s v="Other"/>
    <s v="Biguanides"/>
    <x v="0"/>
    <d v="2024-05-29T00:00:00"/>
    <s v="Biguanides"/>
  </r>
  <r>
    <s v="P4HN/YndDck"/>
    <x v="34"/>
    <s v="Other"/>
    <s v="Biguanides"/>
    <x v="0"/>
    <d v="2024-07-01T00:00:00"/>
    <s v="Biguanides"/>
  </r>
  <r>
    <s v="PAdSQUzBNqw"/>
    <x v="34"/>
    <s v="Asian"/>
    <s v="DPP-4 inhibitors"/>
    <x v="0"/>
    <d v="2025-05-21T00:00:00"/>
    <s v="DPP-4 inhibitors-&gt;Biguanides"/>
  </r>
  <r>
    <s v="p6vQq4hzHXg"/>
    <x v="34"/>
    <s v="Asian"/>
    <s v="Biguanides|Insulin aspart|Insulin isophane"/>
    <x v="0"/>
    <d v="2020-07-06T00:00:00"/>
    <s v="Biguanides|Insulin aspart|Insulin isophane-&gt;Insulin aspart|Insulin isophane-&gt;Biguanides-&gt;Biguanides|Insulin isophane-&gt;Insulin isophane-&gt;Insulin aspart"/>
  </r>
  <r>
    <s v="mFusvJ0ouOs"/>
    <x v="34"/>
    <s v="Māori"/>
    <s v="Biguanides"/>
    <x v="0"/>
    <d v="2020-12-18T00:00:00"/>
    <s v="Biguanides-&gt;Biguanides|DPP-4 inhibitors-&gt;DPP-4 inhibitors"/>
  </r>
  <r>
    <s v="mGKgymtckLA"/>
    <x v="34"/>
    <s v="Other"/>
    <s v="Biguanides|Insulin isophane|Insulin lispro"/>
    <x v="0"/>
    <d v="2020-11-02T00:00:00"/>
    <s v="Biguanides|Insulin isophane|Insulin lispro-&gt;Insulin isophane|Insulin lispro-&gt;Biguanides-&gt;Biguanides|Insulin glargine-&gt;Insulin glargine-&gt;GLP-1 agonists-&gt;Biguanides|GLP-1 agonists|Insulin glargine-&gt;Biguanides|GLP-1 agonists-&gt;DPP-4 inhibitors"/>
  </r>
  <r>
    <s v="MhTcLHq5TH."/>
    <x v="34"/>
    <s v="Other"/>
    <s v="Biguanides"/>
    <x v="0"/>
    <d v="2016-12-03T00:00:00"/>
    <s v="Biguanides"/>
  </r>
  <r>
    <s v="mCvEseVntpI"/>
    <x v="34"/>
    <s v="Other"/>
    <s v="Biguanides"/>
    <x v="0"/>
    <d v="2024-11-19T00:00:00"/>
    <s v="Biguanides"/>
  </r>
  <r>
    <s v="MCWt2saIoB6"/>
    <x v="34"/>
    <s v="Māori"/>
    <s v="Biguanides"/>
    <x v="0"/>
    <d v="2013-09-06T00:00:00"/>
    <s v="Biguanides"/>
  </r>
  <r>
    <s v="mDPsKiIP6/I"/>
    <x v="34"/>
    <s v="Māori"/>
    <s v="Biguanides"/>
    <x v="0"/>
    <d v="2025-05-15T00:00:00"/>
    <s v="Biguanides"/>
  </r>
  <r>
    <s v="PkWRafcpY4g"/>
    <x v="34"/>
    <s v="Other"/>
    <s v="Biguanides"/>
    <x v="0"/>
    <d v="2022-04-06T00:00:00"/>
    <s v="Biguanides"/>
  </r>
  <r>
    <s v="PlJ0DuR0GV2"/>
    <x v="34"/>
    <s v="Other"/>
    <s v="Biguanides"/>
    <x v="0"/>
    <d v="2013-06-25T00:00:00"/>
    <s v="Biguanides-&gt;Insulin aspart"/>
  </r>
  <r>
    <s v="pKM0sK5RXUE"/>
    <x v="34"/>
    <s v="Pacific peoples"/>
    <s v="Biguanides"/>
    <x v="0"/>
    <d v="2019-10-30T00:00:00"/>
    <s v="Biguanides"/>
  </r>
  <r>
    <s v="PkH4BvGoGxg"/>
    <x v="34"/>
    <s v="Asian"/>
    <s v="DPP-4 inhibitors"/>
    <x v="0"/>
    <d v="2021-01-06T00:00:00"/>
    <s v="DPP-4 inhibitors"/>
  </r>
  <r>
    <s v="PJAB1mhl7VQ"/>
    <x v="34"/>
    <s v="Māori"/>
    <s v="Biguanides"/>
    <x v="0"/>
    <d v="2014-02-24T00:00:00"/>
    <s v="Biguanides-&gt;Biguanides|Insulin aspart-&gt;Insulin aspart"/>
  </r>
  <r>
    <s v="pHOrKow3bK6"/>
    <x v="34"/>
    <s v="Māori"/>
    <s v="Biguanides"/>
    <x v="0"/>
    <d v="2021-07-26T00:00:00"/>
    <s v="Biguanides"/>
  </r>
  <r>
    <s v="peoW9YwkR4s"/>
    <x v="34"/>
    <s v="Asian"/>
    <s v="Biguanides"/>
    <x v="0"/>
    <d v="2015-02-02T00:00:00"/>
    <s v="Biguanides-&gt;DPP-4 inhibitors-&gt;SGLT-2 inhibitors-&gt;DPP-4 inhibitors|SGLT-2 inhibitors-&gt;DPP-4 inhibitors|Sulfonylureas"/>
  </r>
  <r>
    <s v="pGB0BP/2zM6"/>
    <x v="34"/>
    <s v="Pacific peoples"/>
    <s v="Biguanides"/>
    <x v="0"/>
    <d v="2020-05-05T00:00:00"/>
    <s v="Biguanides"/>
  </r>
  <r>
    <s v="pFskJGEyYjI"/>
    <x v="34"/>
    <s v="Māori"/>
    <s v="Biguanides"/>
    <x v="0"/>
    <d v="2014-09-26T00:00:00"/>
    <s v="Biguanides"/>
  </r>
  <r>
    <s v="Pgcui8ZbvDs"/>
    <x v="34"/>
    <s v="Asian"/>
    <s v="Insulin isophane"/>
    <x v="1"/>
    <d v="2015-11-04T00:00:00"/>
    <s v="Insulin isophane-&gt;Insulin aspart-&gt;Insulin aspart|Insulin isophane-&gt;Biguanides"/>
  </r>
  <r>
    <s v="pvAT3nJwgVs"/>
    <x v="34"/>
    <s v="Other"/>
    <s v="Biguanides"/>
    <x v="0"/>
    <d v="2012-07-04T00:00:00"/>
    <s v="Biguanides-&gt;Thiazolidinedione"/>
  </r>
  <r>
    <s v="pTbU/xhIDSA"/>
    <x v="34"/>
    <s v="Māori"/>
    <s v="Biguanides"/>
    <x v="0"/>
    <d v="2012-08-13T00:00:00"/>
    <s v="Biguanides-&gt;Insulin glargine-&gt;Biguanides|Insulin glargine-&gt;GLP-1 agonists-&gt;Biguanides|GLP-1 agonists|Insulin glargine-&gt;GLP-1 agonists|Insulin glargine"/>
  </r>
  <r>
    <s v="ptWuBSci7OU"/>
    <x v="34"/>
    <s v="Asian"/>
    <s v="Biguanides|Insulin aspart|Insulin isophane"/>
    <x v="0"/>
    <d v="2013-08-26T00:00:00"/>
    <s v="Biguanides|Insulin aspart|Insulin isophane"/>
  </r>
  <r>
    <s v="ppZoUPLfbAU"/>
    <x v="34"/>
    <s v="Māori"/>
    <s v="Biguanides"/>
    <x v="0"/>
    <d v="2023-09-06T00:00:00"/>
    <s v="Biguanides"/>
  </r>
  <r>
    <s v="PPuO.xKLr6U"/>
    <x v="34"/>
    <s v="Other"/>
    <s v="Biguanides"/>
    <x v="0"/>
    <d v="2024-05-02T00:00:00"/>
    <s v="Biguanides"/>
  </r>
  <r>
    <s v="ppppaUuep3A"/>
    <x v="34"/>
    <s v="Asian"/>
    <s v="Biguanides"/>
    <x v="0"/>
    <d v="2012-05-18T00:00:00"/>
    <s v="Biguanides-&gt;Biguanides|Insulin aspart|Insulin isophane-&gt;Insulin aspart|Insulin isophane"/>
  </r>
  <r>
    <s v="pRDfk5MMO1M"/>
    <x v="34"/>
    <s v="Other"/>
    <s v="Biguanides|Insulin glargine"/>
    <x v="0"/>
    <d v="2025-07-04T00:00:00"/>
    <s v="Biguanides|Insulin glargine-&gt;Insulin glargine-&gt;DPP-4 inhibitors|Insulin glargine-&gt;DPP-4 inhibitors"/>
  </r>
  <r>
    <s v="pNdtKfPxQzg"/>
    <x v="34"/>
    <s v="Māori"/>
    <s v="Biguanides"/>
    <x v="0"/>
    <d v="2016-06-02T00:00:00"/>
    <s v="Biguanides"/>
  </r>
  <r>
    <s v="PNb1jgr59dU"/>
    <x v="34"/>
    <s v="Asian"/>
    <s v="Biguanides"/>
    <x v="0"/>
    <d v="2016-07-05T00:00:00"/>
    <s v="Biguanides-&gt;Sulfonylureas-&gt;Biguanides|Sulfonylureas-&gt;Biguanides|DPP-4 inhibitors-&gt;DPP-4 inhibitors-&gt;SGLT-2 inhibitors-&gt;DPP-4 inhibitors|SGLT-2 inhibitors"/>
  </r>
  <r>
    <s v="Rh9qd/uO9LA"/>
    <x v="34"/>
    <s v="Other"/>
    <s v="Biguanides"/>
    <x v="0"/>
    <d v="2016-12-01T00:00:00"/>
    <s v="Biguanides-&gt;Biguanides|Insulin isophane-&gt;Insulin isophane-&gt;Insulin aspart"/>
  </r>
  <r>
    <s v="ReuEmQw8LeU"/>
    <x v="34"/>
    <s v="Asian"/>
    <s v="Biguanides"/>
    <x v="0"/>
    <d v="2019-04-29T00:00:00"/>
    <s v="Biguanides-&gt;DPP-4 inhibitors"/>
  </r>
  <r>
    <s v="RGDZ4lSq9jA"/>
    <x v="34"/>
    <s v="Māori"/>
    <s v="Biguanides"/>
    <x v="0"/>
    <d v="2013-03-13T00:00:00"/>
    <s v="Biguanides-&gt;SGLT-2 inhibitors"/>
  </r>
  <r>
    <s v="RjG80CuCujc"/>
    <x v="34"/>
    <s v="Other"/>
    <s v="Biguanides"/>
    <x v="0"/>
    <d v="2025-03-04T00:00:00"/>
    <s v="Biguanides"/>
  </r>
  <r>
    <s v="rJgt9MRiWsY"/>
    <x v="34"/>
    <s v="Other"/>
    <s v="Biguanides"/>
    <x v="0"/>
    <d v="2018-01-31T00:00:00"/>
    <s v="Biguanides"/>
  </r>
  <r>
    <s v="RdLMd.ugIw6"/>
    <x v="34"/>
    <s v="Asian"/>
    <s v="Biguanides"/>
    <x v="0"/>
    <d v="2024-12-16T00:00:00"/>
    <s v="Biguanides-&gt;DPP-4 inhibitors"/>
  </r>
  <r>
    <s v="renOpvkAaY6"/>
    <x v="34"/>
    <s v="Asian"/>
    <s v="Biguanides"/>
    <x v="0"/>
    <d v="2016-11-10T00:00:00"/>
    <s v="Biguanides-&gt;Biguanides|DPP-4 inhibitors-&gt;GLP-1 agonists-&gt;DPP-4 inhibitors-&gt;Biguanides|SGLT-2 inhibitors-&gt;SGLT-2 inhibitors-&gt;SGLT-2 inhibitors|Sulfonylureas"/>
  </r>
  <r>
    <s v="rEo0m5ABXmQ"/>
    <x v="34"/>
    <s v="Other"/>
    <s v="Biguanides"/>
    <x v="0"/>
    <d v="2015-04-20T00:00:00"/>
    <s v="Biguanides-&gt;Sulfonylureas-&gt;Biguanides|Sulfonylureas-&gt;GLP-1 agonists-&gt;Biguanides|GLP-1 agonists"/>
  </r>
  <r>
    <s v="RCmcft9beuU"/>
    <x v="34"/>
    <s v="Other"/>
    <s v="Biguanides"/>
    <x v="0"/>
    <d v="2016-03-11T00:00:00"/>
    <s v="Biguanides"/>
  </r>
  <r>
    <s v="rbVecvjRzmk"/>
    <x v="34"/>
    <s v="Asian"/>
    <s v="Biguanides"/>
    <x v="0"/>
    <d v="2016-04-02T00:00:00"/>
    <s v="Biguanides"/>
  </r>
  <r>
    <s v="rrGx0tNznhw"/>
    <x v="34"/>
    <s v="Pacific peoples"/>
    <s v="Biguanides"/>
    <x v="0"/>
    <d v="2011-03-22T00:00:00"/>
    <s v="Biguanides"/>
  </r>
  <r>
    <s v="rsMi8BxGkxU"/>
    <x v="34"/>
    <s v="Asian"/>
    <s v="Biguanides"/>
    <x v="0"/>
    <d v="2019-05-08T00:00:00"/>
    <s v="Biguanides-&gt;DPP-4 inhibitors"/>
  </r>
  <r>
    <s v="ruDoPu24RtQ"/>
    <x v="34"/>
    <s v="Other"/>
    <s v="Biguanides"/>
    <x v="0"/>
    <d v="2024-05-15T00:00:00"/>
    <s v="Biguanides"/>
  </r>
  <r>
    <s v="rtN61vCiHSU"/>
    <x v="34"/>
    <s v="Māori"/>
    <s v="Biguanides"/>
    <x v="0"/>
    <d v="2024-06-11T00:00:00"/>
    <s v="Biguanides"/>
  </r>
  <r>
    <s v="Rx20bkjEfLg"/>
    <x v="34"/>
    <s v="Asian"/>
    <s v="Biguanides"/>
    <x v="0"/>
    <d v="2024-04-19T00:00:00"/>
    <s v="Biguanides"/>
  </r>
  <r>
    <s v="rQXrvhM3LVA"/>
    <x v="34"/>
    <s v="Māori"/>
    <s v="Biguanides"/>
    <x v="0"/>
    <d v="2023-06-07T00:00:00"/>
    <s v="Biguanides"/>
  </r>
  <r>
    <s v="rpln6p97CXY"/>
    <x v="34"/>
    <s v="Other"/>
    <s v="Biguanides"/>
    <x v="0"/>
    <d v="2013-02-15T00:00:00"/>
    <s v="Biguanides"/>
  </r>
  <r>
    <s v="rMF4rkr4ft2"/>
    <x v="34"/>
    <s v="Pacific peoples"/>
    <s v="Biguanides"/>
    <x v="0"/>
    <d v="2016-02-22T00:00:00"/>
    <s v="Biguanides-&gt;Biguanides|Sulfonylureas-&gt;Sulfonylureas-&gt;DPP-4 inhibitors-&gt;DPP-4 inhibitors|Sulfonylureas-&gt;SGLT-2 inhibitors-&gt;GLP-1 agonists"/>
  </r>
  <r>
    <s v="RmUxrBTi/z."/>
    <x v="34"/>
    <s v="Asian"/>
    <s v="Biguanides"/>
    <x v="0"/>
    <d v="2013-01-25T00:00:00"/>
    <s v="Biguanides"/>
  </r>
  <r>
    <s v="RL8vgodaais"/>
    <x v="34"/>
    <s v="Asian"/>
    <s v="Biguanides"/>
    <x v="0"/>
    <d v="2022-05-18T00:00:00"/>
    <s v="Biguanides"/>
  </r>
  <r>
    <s v="oeG3CvlgcKg"/>
    <x v="34"/>
    <s v="Māori"/>
    <s v="Biguanides"/>
    <x v="0"/>
    <d v="2017-04-26T00:00:00"/>
    <s v="Biguanides-&gt;GLP-1 agonists|Insulin glargine-&gt;Biguanides|GLP-1 agonists|Insulin glargine-&gt;GLP-1 agonists-&gt;Insulin glargine-&gt;Biguanides|Insulin glargine"/>
  </r>
  <r>
    <s v="OF55xlgKYbM"/>
    <x v="34"/>
    <s v="Māori"/>
    <s v="Biguanides"/>
    <x v="0"/>
    <d v="2021-06-09T00:00:00"/>
    <s v="Biguanides-&gt;Biguanides|GLP-1 agonists-&gt;GLP-1 agonists"/>
  </r>
  <r>
    <s v="OfsoJ0yibgU"/>
    <x v="34"/>
    <s v="Other"/>
    <s v="Biguanides"/>
    <x v="0"/>
    <d v="2013-05-03T00:00:00"/>
    <s v="Biguanides"/>
  </r>
  <r>
    <s v="oBBDJlE1wfo"/>
    <x v="34"/>
    <s v="Other"/>
    <s v="Biguanides"/>
    <x v="0"/>
    <d v="2014-08-27T00:00:00"/>
    <s v="Biguanides"/>
  </r>
  <r>
    <s v="ObRd3SG/ZSs"/>
    <x v="34"/>
    <s v="Pacific peoples"/>
    <s v="Biguanides|Sulfonylureas"/>
    <x v="0"/>
    <d v="2020-05-11T00:00:00"/>
    <s v="Biguanides|Sulfonylureas"/>
  </r>
  <r>
    <s v="obSAGssEejY"/>
    <x v="34"/>
    <s v="Asian"/>
    <s v="Biguanides"/>
    <x v="0"/>
    <d v="2021-06-22T00:00:00"/>
    <s v="Biguanides-&gt;DPP-4 inhibitors|SGLT-2 inhibitors|Sulfonylureas"/>
  </r>
  <r>
    <s v="OczmHGATAfE"/>
    <x v="34"/>
    <s v="Pacific peoples"/>
    <s v="Biguanides"/>
    <x v="0"/>
    <d v="2024-08-14T00:00:00"/>
    <s v="Biguanides"/>
  </r>
  <r>
    <s v="O/pWNklhUPg"/>
    <x v="34"/>
    <s v="Asian"/>
    <s v="Biguanides|Insulin isophane"/>
    <x v="0"/>
    <d v="2021-09-27T00:00:00"/>
    <s v="Biguanides|Insulin isophane-&gt;Insulin aspart-&gt;Insulin isophane"/>
  </r>
  <r>
    <s v="o8MVZ4fnn5M"/>
    <x v="34"/>
    <s v="Other"/>
    <s v="Biguanides"/>
    <x v="0"/>
    <d v="2011-01-10T00:00:00"/>
    <s v="Biguanides-&gt;Insulin isophane"/>
  </r>
  <r>
    <s v="nrADaKjKiss"/>
    <x v="34"/>
    <s v="Asian"/>
    <s v="Biguanides"/>
    <x v="0"/>
    <d v="2024-11-06T00:00:00"/>
    <s v="Biguanides"/>
  </r>
  <r>
    <s v="WxPDTF78SWc"/>
    <x v="34"/>
    <s v="Asian"/>
    <s v="Biguanides|Insulin aspart|Insulin isophane"/>
    <x v="0"/>
    <d v="2016-11-21T00:00:00"/>
    <s v="Biguanides|Insulin aspart|Insulin isophane-&gt;Biguanides|Insulin isophane-&gt;Insulin aspart-&gt;Insulin isophane-&gt;Insulin aspart|Insulin isophane-&gt;DPP-4 inhibitors-&gt;SGLT-2 inhibitors-&gt;DPP-4 inhibitors|SGLT-2 inhibitors"/>
  </r>
  <r>
    <s v="WYI.ZSc.JkQ"/>
    <x v="34"/>
    <s v="Pacific peoples"/>
    <s v="Biguanides"/>
    <x v="0"/>
    <d v="2017-03-08T00:00:00"/>
    <s v="Biguanides-&gt;Sulfonylureas-&gt;Biguanides|Sulfonylureas"/>
  </r>
  <r>
    <s v="NUMjLG/oEy6"/>
    <x v="34"/>
    <s v="Other"/>
    <s v="Biguanides"/>
    <x v="0"/>
    <d v="2011-07-06T00:00:00"/>
    <s v="Biguanides"/>
  </r>
  <r>
    <s v="Ntv6c0OZGb2"/>
    <x v="34"/>
    <s v="Māori"/>
    <s v="Insulin aspart|Insulin isophane"/>
    <x v="1"/>
    <d v="2017-02-02T00:00:00"/>
    <s v="Insulin aspart|Insulin isophane-&gt;Biguanides-&gt;Biguanides|DPP-4 inhibitors-&gt;DPP-4 inhibitors|Insulin glargine-&gt;Insulin glargine-&gt;DPP-4 inhibitors-&gt;Biguanides|GLP-1 agonists-&gt;Biguanides|GLP-1 agonists|Insulin glargine-&gt;GLP-1 agonists-&gt;Biguanides|Insulin glargine-&gt;GLP-1 agonists|Insulin glargine|SGLT-2 inhibitors"/>
  </r>
  <r>
    <s v="nt64ru/2hMg"/>
    <x v="34"/>
    <s v="Asian"/>
    <s v="Biguanides"/>
    <x v="0"/>
    <d v="2024-07-08T00:00:00"/>
    <s v="Biguanides-&gt;DPP-4 inhibitors|SGLT-2 inhibitors"/>
  </r>
  <r>
    <s v="NxSWbmP1AyI"/>
    <x v="34"/>
    <s v="Asian"/>
    <s v="Biguanides"/>
    <x v="0"/>
    <d v="2024-07-29T00:00:00"/>
    <s v="Biguanides-&gt;GLP-1 agonists"/>
  </r>
  <r>
    <s v="nxeOKu4piYU"/>
    <x v="34"/>
    <s v="Māori"/>
    <s v="Biguanides"/>
    <x v="0"/>
    <d v="2025-03-11T00:00:00"/>
    <s v="Biguanides-&gt;Biguanides|SGLT-2 inhibitors-&gt;SGLT-2 inhibitors"/>
  </r>
  <r>
    <s v="nVuB3LXZoyY"/>
    <x v="34"/>
    <s v="Asian"/>
    <s v="Biguanides"/>
    <x v="0"/>
    <d v="2019-01-23T00:00:00"/>
    <s v="Biguanides-&gt;DPP-4 inhibitors"/>
  </r>
  <r>
    <s v="wJ5jYz6wco2"/>
    <x v="34"/>
    <s v="Other"/>
    <s v="Biguanides"/>
    <x v="0"/>
    <d v="2013-10-23T00:00:00"/>
    <s v="Biguanides"/>
  </r>
  <r>
    <s v="WJLTd0GIZTc"/>
    <x v="34"/>
    <s v="Asian"/>
    <s v="Biguanides"/>
    <x v="0"/>
    <d v="2025-11-06T00:00:00"/>
    <s v="Biguanides-&gt;Insulin aspart|Insulin isophane"/>
  </r>
  <r>
    <s v="wJ9zw4kNe7Y"/>
    <x v="34"/>
    <s v="Māori"/>
    <s v="Biguanides"/>
    <x v="0"/>
    <d v="2016-02-15T00:00:00"/>
    <s v="Biguanides-&gt;Biguanides|Sulfonylureas-&gt;SGLT-2 inhibitors-&gt;DPP-4 inhibitors|SGLT-2 inhibitors"/>
  </r>
  <r>
    <s v="wK.al3opwXo"/>
    <x v="34"/>
    <s v="Asian"/>
    <s v="Biguanides"/>
    <x v="0"/>
    <d v="2018-09-19T00:00:00"/>
    <s v="Biguanides"/>
  </r>
  <r>
    <s v="wLkH01Gixws"/>
    <x v="34"/>
    <s v="Māori"/>
    <s v="Biguanides"/>
    <x v="0"/>
    <d v="2019-03-18T00:00:00"/>
    <s v="Biguanides-&gt;DPP-4 inhibitors-&gt;SGLT-2 inhibitors-&gt;DPP-4 inhibitors|SGLT-2 inhibitors"/>
  </r>
  <r>
    <s v="WLodpDhnlKo"/>
    <x v="34"/>
    <s v="Māori"/>
    <s v="Biguanides"/>
    <x v="0"/>
    <d v="2016-11-07T00:00:00"/>
    <s v="Biguanides-&gt;Insulin glargine-&gt;Biguanides|Insulin glargine-&gt;Insulin aspart-&gt;Biguanides|Insulin aspart-&gt;DPP-4 inhibitors-&gt;DPP-4 inhibitors|Insulin aspart-&gt;DPP-4 inhibitors|SGLT-2 inhibitors-&gt;DPP-4 inhibitors|Insulin aspart|SGLT-2 inhibitors-&gt;DPP-4 inhibitors|Insulin glargine-&gt;GLP-1 agonists-&gt;DPP-4 inhibitors|GLP-1 agonists|Insulin aspart-&gt;DPP-4 inhibitors|GLP-1 agonists-&gt;GLP-1 agonists|Insulin aspart"/>
  </r>
  <r>
    <s v="wLHeVduK672"/>
    <x v="34"/>
    <s v="Asian"/>
    <s v="Biguanides"/>
    <x v="0"/>
    <d v="2018-11-21T00:00:00"/>
    <s v="Biguanides-&gt;DPP-4 inhibitors-&gt;Biguanides|Insulin isophane|Insulin lispro-&gt;Insulin isophane|Insulin lispro-&gt;DPP-4 inhibitors|SGLT-2 inhibitors-&gt;GLP-1 agonists-&gt;Thiazolidinedione-&gt;DPP-4 inhibitors|Sulfonylureas-&gt;Biguanides|DPP-4 inhibitors-&gt;GLP-1 agonists|Thiazolidinedione-&gt;Biguanides|DPP-4 inhibitors|GLP-1 agonists|Sulfonylureas-&gt;DPP-4 inhibitors|GLP-1 agonists|Sulfonylureas-&gt;GLP-1 agonists|Sulfonylureas-&gt;Biguanides|GLP-1 agonists|Sulfonylureas"/>
  </r>
  <r>
    <s v="tklrm8GBmPY"/>
    <x v="34"/>
    <s v="Pacific peoples"/>
    <s v="Biguanides"/>
    <x v="0"/>
    <d v="2025-05-03T00:00:00"/>
    <s v="Biguanides"/>
  </r>
  <r>
    <s v="tfZfN5Y1JIU"/>
    <x v="34"/>
    <s v="Pacific peoples"/>
    <s v="Biguanides"/>
    <x v="0"/>
    <d v="2013-11-21T00:00:00"/>
    <s v="Biguanides-&gt;Biguanides|Sulfonylureas-&gt;Sulfonylureas-&gt;DPP-4 inhibitors-&gt;DPP-4 inhibitors|Sulfonylureas-&gt;DPP-4 inhibitors|SGLT-2 inhibitors|Sulfonylureas-&gt;SGLT-2 inhibitors"/>
  </r>
  <r>
    <s v="TiuABhi0nYg"/>
    <x v="34"/>
    <s v="Asian"/>
    <s v="Biguanides"/>
    <x v="0"/>
    <d v="2016-03-30T00:00:00"/>
    <s v="Biguanides"/>
  </r>
  <r>
    <s v="tIw3YEWISwI"/>
    <x v="34"/>
    <s v="Asian"/>
    <s v="Sulfonylureas"/>
    <x v="0"/>
    <d v="2013-09-26T00:00:00"/>
    <s v="Sulfonylureas-&gt;Biguanides-&gt;DPP-4 inhibitors-&gt;SGLT-2 inhibitors-&gt;DPP-4 inhibitors|SGLT-2 inhibitors-&gt;Biguanides|DPP-4 inhibitors|SGLT-2 inhibitors"/>
  </r>
  <r>
    <s v="TIsAi09Bibw"/>
    <x v="34"/>
    <s v="Asian"/>
    <s v="Biguanides|Insulin isophane"/>
    <x v="0"/>
    <d v="2021-02-24T00:00:00"/>
    <s v="Biguanides|Insulin isophane-&gt;Insulin isophane-&gt;Insulin lispro-&gt;Insulin aspart-&gt;Insulin isophane|Insulin lispro"/>
  </r>
  <r>
    <s v="tjjX5DkZmfY"/>
    <x v="34"/>
    <s v="Other"/>
    <s v="Biguanides"/>
    <x v="0"/>
    <d v="2019-03-26T00:00:00"/>
    <s v="Biguanides"/>
  </r>
  <r>
    <s v="WRGNfUymx16"/>
    <x v="34"/>
    <s v="Other"/>
    <s v="Biguanides"/>
    <x v="0"/>
    <d v="2018-11-02T00:00:00"/>
    <s v="Biguanides"/>
  </r>
  <r>
    <s v="wuW3uHr3Cjs"/>
    <x v="34"/>
    <s v="Māori"/>
    <s v="Biguanides"/>
    <x v="0"/>
    <d v="2020-12-09T00:00:00"/>
    <s v="Biguanides-&gt;Insulin glargine-&gt;Biguanides|Insulin aspart|Insulin glargine-&gt;Insulin aspart|Insulin glargine-&gt;Biguanides|Insulin glargine-&gt;Biguanides|GLP-1 agonists|Insulin glargine-&gt;GLP-1 agonists-&gt;Biguanides|GLP-1 agonists-&gt;Biguanides|SGLT-2 inhibitors"/>
  </r>
  <r>
    <s v="WTx5ucBYilE"/>
    <x v="34"/>
    <s v="Other"/>
    <s v="Biguanides"/>
    <x v="0"/>
    <d v="2017-11-27T00:00:00"/>
    <s v="Biguanides-&gt;Insulin aspart|Insulin isophane-&gt;Biguanides|Insulin isophane-&gt;Insulin isophane"/>
  </r>
  <r>
    <s v="wveMnozmwmA"/>
    <x v="34"/>
    <s v="Asian"/>
    <s v="Biguanides"/>
    <x v="0"/>
    <d v="2019-06-27T00:00:00"/>
    <s v="Biguanides"/>
  </r>
  <r>
    <s v="WWbEnPOpe9E"/>
    <x v="34"/>
    <s v="Other"/>
    <s v="Biguanides|Insulin isophane|Insulin lispro"/>
    <x v="0"/>
    <d v="2020-06-15T00:00:00"/>
    <s v="Biguanides|Insulin isophane|Insulin lispro-&gt;Biguanides|Insulin isophane"/>
  </r>
  <r>
    <s v="wMu9JiOHCHc"/>
    <x v="34"/>
    <s v="Other"/>
    <s v="Biguanides"/>
    <x v="0"/>
    <d v="2020-12-22T00:00:00"/>
    <s v="Biguanides"/>
  </r>
  <r>
    <s v="wM.6.V0jVRA"/>
    <x v="34"/>
    <s v="Asian"/>
    <s v="Biguanides"/>
    <x v="0"/>
    <d v="2013-02-28T00:00:00"/>
    <s v="Biguanides-&gt;Insulin isophane-&gt;Insulin aspart"/>
  </r>
  <r>
    <s v="wQH2.DxGX.."/>
    <x v="34"/>
    <s v="Other"/>
    <s v="Insulin isophane"/>
    <x v="1"/>
    <d v="2013-03-09T00:00:00"/>
    <s v="Insulin isophane-&gt;Insulin aspart|Insulin isophane-&gt;Biguanides|Insulin isophane-&gt;Insulin aspart"/>
  </r>
  <r>
    <s v="WR8gDCgygWk"/>
    <x v="34"/>
    <s v="Asian"/>
    <s v="Biguanides"/>
    <x v="0"/>
    <d v="2023-12-11T00:00:00"/>
    <s v="Biguanides-&gt;Insulin aspart|Insulin isophane"/>
  </r>
  <r>
    <s v="T5f07w9nDUk"/>
    <x v="34"/>
    <s v="Pacific peoples"/>
    <s v="Biguanides"/>
    <x v="0"/>
    <d v="2025-10-29T00:00:00"/>
    <s v="Biguanides"/>
  </r>
  <r>
    <s v="T1/0zndzGDo"/>
    <x v="34"/>
    <s v="Other"/>
    <s v="Biguanides"/>
    <x v="0"/>
    <d v="2025-09-11T00:00:00"/>
    <s v="Biguanides"/>
  </r>
  <r>
    <s v="T6/0po7lQL."/>
    <x v="34"/>
    <s v="Other"/>
    <s v="Biguanides"/>
    <x v="0"/>
    <d v="2025-02-25T00:00:00"/>
    <s v="Biguanides"/>
  </r>
  <r>
    <s v="t60vjvh.IXI"/>
    <x v="34"/>
    <s v="Māori"/>
    <s v="Biguanides"/>
    <x v="0"/>
    <d v="2011-02-21T00:00:00"/>
    <s v="Biguanides"/>
  </r>
  <r>
    <s v="TA/wWrCNFNU"/>
    <x v="34"/>
    <s v="Asian"/>
    <s v="Biguanides"/>
    <x v="0"/>
    <d v="2013-04-23T00:00:00"/>
    <s v="Biguanides"/>
  </r>
  <r>
    <s v="TBzAjhODZks"/>
    <x v="34"/>
    <s v="Asian"/>
    <s v="Biguanides"/>
    <x v="0"/>
    <d v="2012-02-29T00:00:00"/>
    <s v="Biguanides"/>
  </r>
  <r>
    <s v="TBTKwFECq3c"/>
    <x v="34"/>
    <s v="Māori"/>
    <s v="DPP-4 inhibitors"/>
    <x v="0"/>
    <d v="2020-03-09T00:00:00"/>
    <s v="DPP-4 inhibitors-&gt;Biguanides"/>
  </r>
  <r>
    <s v="TDtKt1kM3mo"/>
    <x v="34"/>
    <s v="Māori"/>
    <s v="Biguanides"/>
    <x v="0"/>
    <d v="2014-11-24T00:00:00"/>
    <s v="Biguanides-&gt;Sulfonylureas-&gt;Biguanides|Sulfonylureas-&gt;Thiazolidinedione-&gt;Biguanides|Sulfonylureas|Thiazolidinedione-&gt;SGLT-2 inhibitors-&gt;SGLT-2 inhibitors|Sulfonylureas-&gt;DPP-4 inhibitors-&gt;DPP-4 inhibitors|SGLT-2 inhibitors|Sulfonylureas"/>
  </r>
  <r>
    <s v="Ssm6ky9jBGA"/>
    <x v="34"/>
    <s v="Other"/>
    <s v="Biguanides"/>
    <x v="0"/>
    <d v="2015-05-14T00:00:00"/>
    <s v="Biguanides"/>
  </r>
  <r>
    <s v="stjxLx2xoMA"/>
    <x v="34"/>
    <s v="Asian"/>
    <s v="Biguanides"/>
    <x v="0"/>
    <d v="2019-05-22T00:00:00"/>
    <s v="Biguanides"/>
  </r>
  <r>
    <s v="sUg2MiDicTc"/>
    <x v="34"/>
    <s v="Pacific peoples"/>
    <s v="Biguanides"/>
    <x v="0"/>
    <d v="2013-07-14T00:00:00"/>
    <s v="Biguanides-&gt;Biguanides|Sulfonylureas-&gt;Sulfonylureas-&gt;DPP-4 inhibitors|Sulfonylureas-&gt;DPP-4 inhibitors|SGLT-2 inhibitors|Sulfonylureas-&gt;DPP-4 inhibitors-&gt;DPP-4 inhibitors|SGLT-2 inhibitors"/>
  </r>
  <r>
    <s v="sz7g14uMnjQ"/>
    <x v="34"/>
    <s v="Asian"/>
    <s v="Biguanides"/>
    <x v="0"/>
    <d v="2023-05-29T00:00:00"/>
    <s v="Biguanides"/>
  </r>
  <r>
    <s v="SZhUU9hti9k"/>
    <x v="34"/>
    <s v="Asian"/>
    <s v="Biguanides"/>
    <x v="0"/>
    <d v="2014-01-10T00:00:00"/>
    <s v="Biguanides-&gt;Biguanides|SGLT-2 inhibitors-&gt;SGLT-2 inhibitors"/>
  </r>
  <r>
    <s v="sYvbYB1Sj9U"/>
    <x v="34"/>
    <s v="Other"/>
    <s v="Insulin isophane"/>
    <x v="1"/>
    <d v="2015-01-28T00:00:00"/>
    <s v="Insulin isophane-&gt;Biguanides|Insulin isophane"/>
  </r>
  <r>
    <s v="sVdRsUkF0pk"/>
    <x v="34"/>
    <s v="Other"/>
    <s v="Biguanides"/>
    <x v="0"/>
    <d v="2015-07-01T00:00:00"/>
    <s v="Biguanides"/>
  </r>
  <r>
    <s v="Sv.GEcJcJus"/>
    <x v="34"/>
    <s v="Other"/>
    <s v="Biguanides"/>
    <x v="0"/>
    <d v="2012-08-16T00:00:00"/>
    <s v="Biguanides"/>
  </r>
  <r>
    <s v="erQg4Eo9crA"/>
    <x v="34"/>
    <s v="Other"/>
    <s v="Biguanides"/>
    <x v="0"/>
    <d v="2015-09-01T00:00:00"/>
    <s v="Biguanides-&gt;DPP-4 inhibitors|Sulfonylureas-&gt;DPP-4 inhibitors-&gt;SGLT-2 inhibitors-&gt;Sulfonylureas"/>
  </r>
  <r>
    <s v="eR011NEUwJA"/>
    <x v="34"/>
    <s v="Asian"/>
    <s v="Biguanides|Insulin isophane"/>
    <x v="0"/>
    <d v="2015-03-09T00:00:00"/>
    <s v="Biguanides|Insulin isophane-&gt;Insulin isophane"/>
  </r>
  <r>
    <s v="eRIaCKFSq1o"/>
    <x v="34"/>
    <s v="Māori"/>
    <s v="Biguanides"/>
    <x v="0"/>
    <d v="2025-07-22T00:00:00"/>
    <s v="Biguanides"/>
  </r>
  <r>
    <s v="eN7BT99ygdA"/>
    <x v="34"/>
    <s v="Asian"/>
    <s v="Biguanides"/>
    <x v="0"/>
    <d v="2018-01-22T00:00:00"/>
    <s v="Biguanides"/>
  </r>
  <r>
    <s v="Etk8cC8621Y"/>
    <x v="34"/>
    <s v="Asian"/>
    <s v="Biguanides"/>
    <x v="0"/>
    <d v="2014-05-07T00:00:00"/>
    <s v="Biguanides-&gt;Insulin aspart|Insulin isophane"/>
  </r>
  <r>
    <s v="ESC0xEUmfEc"/>
    <x v="34"/>
    <s v="Māori"/>
    <s v="Biguanides"/>
    <x v="0"/>
    <d v="2022-10-17T00:00:00"/>
    <s v="Biguanides-&gt;Insulin glargine"/>
  </r>
  <r>
    <s v="EjPim7HX9P6"/>
    <x v="34"/>
    <s v="Pacific peoples"/>
    <s v="Biguanides"/>
    <x v="0"/>
    <d v="2022-08-19T00:00:00"/>
    <s v="Biguanides"/>
  </r>
  <r>
    <s v="eKixkTyzzEQ"/>
    <x v="34"/>
    <s v="Asian"/>
    <s v="Biguanides|Insulin isophane"/>
    <x v="0"/>
    <d v="2022-05-02T00:00:00"/>
    <s v="Biguanides|Insulin isophane-&gt;Insulin isophane"/>
  </r>
  <r>
    <s v="ELXIwJoGmh2"/>
    <x v="34"/>
    <s v="Pacific peoples"/>
    <s v="Biguanides|Insulin aspart|Insulin isophane"/>
    <x v="0"/>
    <d v="2025-07-10T00:00:00"/>
    <s v="Biguanides|Insulin aspart|Insulin isophane-&gt;Insulin aspart-&gt;Insulin isophane-&gt;Insulin aspart|Insulin isophane-&gt;Biguanides"/>
  </r>
  <r>
    <s v="EEbIqDDcBYw"/>
    <x v="34"/>
    <s v="Māori"/>
    <s v="Biguanides"/>
    <x v="0"/>
    <d v="2025-03-24T00:00:00"/>
    <s v="Biguanides-&gt;GLP-1 agonists-&gt;Biguanides|GLP-1 agonists-&gt;DPP-4 inhibitors"/>
  </r>
  <r>
    <s v="EDGgSWbjfyk"/>
    <x v="34"/>
    <s v="Asian"/>
    <s v="Biguanides"/>
    <x v="0"/>
    <d v="2018-01-06T00:00:00"/>
    <s v="Biguanides-&gt;Biguanides|Insulin isophane-&gt;Insulin isophane-&gt;DPP-4 inhibitors-&gt;Biguanides|DPP-4 inhibitors-&gt;Sulfonylureas-&gt;DPP-4 inhibitors|Sulfonylureas-&gt;DPP-4 inhibitors|GLP-1 agonists|Sulfonylureas-&gt;GLP-1 agonists-&gt;Biguanides|GLP-1 agonists|Sulfonylureas-&gt;GLP-1 agonists|Sulfonylureas"/>
  </r>
  <r>
    <s v="EfaC8Vq.DMk"/>
    <x v="34"/>
    <s v="Other"/>
    <s v="Biguanides"/>
    <x v="0"/>
    <d v="2025-04-14T00:00:00"/>
    <s v="Biguanides-&gt;Insulin isophane-&gt;Insulin aspart-&gt;Insulin aspart|Insulin isophane"/>
  </r>
  <r>
    <s v="AYdCqldQ1xk"/>
    <x v="34"/>
    <s v="Māori"/>
    <s v="Biguanides"/>
    <x v="0"/>
    <d v="2021-01-07T00:00:00"/>
    <s v="Biguanides"/>
  </r>
  <r>
    <s v="avU8aDnJ8x2"/>
    <x v="34"/>
    <s v="Māori"/>
    <s v="Biguanides"/>
    <x v="0"/>
    <d v="2025-11-05T00:00:00"/>
    <s v="Biguanides"/>
  </r>
  <r>
    <s v="aTGM6wdT3MI"/>
    <x v="34"/>
    <s v="Pacific peoples"/>
    <s v="Insulin isophane|Insulin lispro"/>
    <x v="1"/>
    <d v="2015-08-24T00:00:00"/>
    <s v="Insulin isophane|Insulin lispro-&gt;Biguanides-&gt;Insulin isophane-&gt;DPP-4 inhibitors-&gt;SGLT-2 inhibitors-&gt;GLP-1 agonists-&gt;DPP-4 inhibitors|GLP-1 agonists"/>
  </r>
  <r>
    <s v="bEfs7UUF.YI"/>
    <x v="34"/>
    <s v="Asian"/>
    <s v="Biguanides"/>
    <x v="0"/>
    <d v="2014-04-28T00:00:00"/>
    <s v="Biguanides"/>
  </r>
  <r>
    <s v="Bg9T2XLe91c"/>
    <x v="34"/>
    <s v="Pacific peoples"/>
    <s v="Biguanides"/>
    <x v="0"/>
    <d v="2023-01-26T00:00:00"/>
    <s v="Biguanides"/>
  </r>
  <r>
    <s v="B2s.I0NuSKs"/>
    <x v="34"/>
    <s v="Pacific peoples"/>
    <s v="Biguanides"/>
    <x v="0"/>
    <d v="2011-02-01T00:00:00"/>
    <s v="Biguanides"/>
  </r>
  <r>
    <s v="b9e2RFeOMcw"/>
    <x v="34"/>
    <s v="Māori"/>
    <s v="Biguanides"/>
    <x v="0"/>
    <d v="2020-06-11T00:00:00"/>
    <s v="Biguanides"/>
  </r>
  <r>
    <s v="bC8YbtcrvYA"/>
    <x v="34"/>
    <s v="Asian"/>
    <s v="Biguanides|Insulin isophane"/>
    <x v="0"/>
    <d v="2020-07-08T00:00:00"/>
    <s v="Biguanides|Insulin isophane"/>
  </r>
  <r>
    <s v="bC4Wup3F2I6"/>
    <x v="34"/>
    <s v="Other"/>
    <s v="Biguanides"/>
    <x v="0"/>
    <d v="2014-12-31T00:00:00"/>
    <s v="Biguanides-&gt;DPP-4 inhibitors-&gt;DPP-4 inhibitors|Sulfonylureas-&gt;Biguanides|Sulfonylureas-&gt;Sulfonylureas-&gt;GLP-1 agonists-&gt;Biguanides|GLP-1 agonists"/>
  </r>
  <r>
    <s v="3zzLdgK67Ow"/>
    <x v="34"/>
    <s v="Māori"/>
    <s v="Biguanides"/>
    <x v="0"/>
    <d v="2016-04-06T00:00:00"/>
    <s v="Biguanides"/>
  </r>
  <r>
    <s v="4.Ic2F5ix4M"/>
    <x v="34"/>
    <s v="Other"/>
    <s v="Biguanides"/>
    <x v="0"/>
    <d v="2013-07-18T00:00:00"/>
    <s v="Biguanides-&gt;DPP-4 inhibitors"/>
  </r>
  <r>
    <s v="47/67XYUuUc"/>
    <x v="34"/>
    <s v="Other"/>
    <s v="Insulin isophane"/>
    <x v="1"/>
    <d v="2015-09-16T00:00:00"/>
    <s v="Insulin isophane-&gt;Biguanides-&gt;Insulin aspart|Insulin isophane-&gt;Insulin aspart"/>
  </r>
  <r>
    <s v="3wfjR49ju/I"/>
    <x v="34"/>
    <s v="Asian"/>
    <s v="Biguanides"/>
    <x v="0"/>
    <d v="2023-12-13T00:00:00"/>
    <s v="Biguanides-&gt;DPP-4 inhibitors"/>
  </r>
  <r>
    <s v="3v1CqCsRMuE"/>
    <x v="34"/>
    <s v="Māori"/>
    <s v="Biguanides"/>
    <x v="0"/>
    <d v="2013-04-15T00:00:00"/>
    <s v="Biguanides-&gt;Insulin isophane-&gt;Insulin aspart-&gt;Insulin aspart|Insulin isophane"/>
  </r>
  <r>
    <s v="3vA12r5hHBI"/>
    <x v="34"/>
    <s v="Asian"/>
    <s v="Biguanides|Insulin isophane"/>
    <x v="0"/>
    <d v="2024-08-10T00:00:00"/>
    <s v="Biguanides|Insulin isophane"/>
  </r>
  <r>
    <s v="zyfRFH9CDWk"/>
    <x v="34"/>
    <s v="Other"/>
    <s v="Biguanides"/>
    <x v="0"/>
    <d v="2023-09-15T00:00:00"/>
    <s v="Biguanides"/>
  </r>
  <r>
    <s v="ZXT.PeAKRLc"/>
    <x v="34"/>
    <s v="Māori"/>
    <s v="Biguanides"/>
    <x v="0"/>
    <d v="2019-07-17T00:00:00"/>
    <s v="Biguanides-&gt;DPP-4 inhibitors|Insulin glargine-&gt;DPP-4 inhibitors-&gt;Insulin glargine"/>
  </r>
  <r>
    <s v="zXTZqn4BLHw"/>
    <x v="34"/>
    <s v="Other"/>
    <s v="Biguanides"/>
    <x v="0"/>
    <d v="2017-12-28T00:00:00"/>
    <s v="Biguanides"/>
  </r>
  <r>
    <s v="X3DTHNtOgFU"/>
    <x v="34"/>
    <s v="Asian"/>
    <s v="Biguanides"/>
    <x v="0"/>
    <d v="2024-11-13T00:00:00"/>
    <s v="Biguanides"/>
  </r>
  <r>
    <s v="4CKlT3RwWVI"/>
    <x v="34"/>
    <s v="Pacific peoples"/>
    <s v="Biguanides"/>
    <x v="0"/>
    <d v="2016-04-28T00:00:00"/>
    <s v="Biguanides"/>
  </r>
  <r>
    <s v="4DEYSZ.heqc"/>
    <x v="34"/>
    <s v="Asian"/>
    <s v="Biguanides"/>
    <x v="0"/>
    <d v="2017-12-02T00:00:00"/>
    <s v="Biguanides"/>
  </r>
  <r>
    <s v="4v13ySuCtkY"/>
    <x v="34"/>
    <s v="Māori"/>
    <s v="Biguanides"/>
    <x v="0"/>
    <d v="2023-08-30T00:00:00"/>
    <s v="Biguanides"/>
  </r>
  <r>
    <s v="4tM4RUFqqGc"/>
    <x v="34"/>
    <s v="Other"/>
    <s v="Biguanides"/>
    <x v="0"/>
    <d v="2020-12-23T00:00:00"/>
    <s v="Biguanides-&gt;SGLT-2 inhibitors"/>
  </r>
  <r>
    <s v="4Q8jNAEIy6w"/>
    <x v="34"/>
    <s v="Other"/>
    <s v="Biguanides"/>
    <x v="0"/>
    <d v="2024-04-16T00:00:00"/>
    <s v="Biguanides"/>
  </r>
  <r>
    <s v="4mJJMizfQY2"/>
    <x v="34"/>
    <s v="Asian"/>
    <s v="Biguanides"/>
    <x v="0"/>
    <d v="2025-01-13T00:00:00"/>
    <s v="Biguanides"/>
  </r>
  <r>
    <s v="Alxitj5627w"/>
    <x v="34"/>
    <s v="Other"/>
    <s v="Biguanides"/>
    <x v="0"/>
    <d v="2014-12-03T00:00:00"/>
    <s v="Biguanides"/>
  </r>
  <r>
    <s v="aj7JC3qNeHk"/>
    <x v="34"/>
    <s v="Other"/>
    <s v="Biguanides"/>
    <x v="0"/>
    <d v="2020-01-23T00:00:00"/>
    <s v="Biguanides-&gt;DPP-4 inhibitors"/>
  </r>
  <r>
    <s v="ajcpMdemc6E"/>
    <x v="34"/>
    <s v="Asian"/>
    <s v="Biguanides|DPP-4 inhibitors"/>
    <x v="0"/>
    <d v="2024-01-26T00:00:00"/>
    <s v="Biguanides|DPP-4 inhibitors-&gt;DPP-4 inhibitors-&gt;Sulfonylureas-&gt;DPP-4 inhibitors|Sulfonylureas"/>
  </r>
  <r>
    <s v="AnuojFcyFOg"/>
    <x v="34"/>
    <s v="Other"/>
    <s v="Biguanides"/>
    <x v="0"/>
    <d v="2025-12-18T00:00:00"/>
    <s v="Biguanides"/>
  </r>
  <r>
    <s v="Ao.Q4wcoScs"/>
    <x v="34"/>
    <s v="Māori"/>
    <s v="Biguanides"/>
    <x v="0"/>
    <d v="2023-10-09T00:00:00"/>
    <s v="Biguanides"/>
  </r>
  <r>
    <s v="AouvazlqHkU"/>
    <x v="34"/>
    <s v="Asian"/>
    <s v="Biguanides"/>
    <x v="0"/>
    <d v="2015-10-01T00:00:00"/>
    <s v="Biguanides"/>
  </r>
  <r>
    <s v="aNIDYCliu1E"/>
    <x v="34"/>
    <s v="Asian"/>
    <s v="Insulin isophane"/>
    <x v="1"/>
    <d v="2018-03-12T00:00:00"/>
    <s v="Insulin isophane-&gt;Insulin aspart|Insulin isophane-&gt;Biguanides-&gt;DPP-4 inhibitors-&gt;GLP-1 agonists-&gt;DPP-4 inhibitors|GLP-1 agonists"/>
  </r>
  <r>
    <s v="ArwHXR2pHEc"/>
    <x v="34"/>
    <s v="Māori"/>
    <s v="DPP-4 inhibitors"/>
    <x v="0"/>
    <d v="2020-09-08T00:00:00"/>
    <s v="DPP-4 inhibitors-&gt;DPP-4 inhibitors|SGLT-2 inhibitors-&gt;GLP-1 agonists-&gt;DPP-4 inhibitors|GLP-1 agonists"/>
  </r>
  <r>
    <s v="AOxld9RH.g2"/>
    <x v="34"/>
    <s v="Asian"/>
    <s v="Biguanides"/>
    <x v="0"/>
    <d v="2020-03-23T00:00:00"/>
    <s v="Biguanides"/>
  </r>
  <r>
    <s v="AP56tD4jjKU"/>
    <x v="34"/>
    <s v="Other"/>
    <s v="Biguanides"/>
    <x v="0"/>
    <d v="2020-08-10T00:00:00"/>
    <s v="Biguanides"/>
  </r>
  <r>
    <s v="5bhf55Rg6sQ"/>
    <x v="34"/>
    <s v="Other"/>
    <s v="Biguanides"/>
    <x v="0"/>
    <d v="2011-12-22T00:00:00"/>
    <s v="Biguanides"/>
  </r>
  <r>
    <s v="5hHBFNV4n62"/>
    <x v="34"/>
    <s v="Asian"/>
    <s v="Biguanides"/>
    <x v="0"/>
    <d v="2013-04-16T00:00:00"/>
    <s v="Biguanides-&gt;Biguanides|Sulfonylureas-&gt;Sulfonylureas-&gt;Biguanides|Sulfonylureas|Thiazolidinedione-&gt;Thiazolidinedione-&gt;DPP-4 inhibitors|Sulfonylureas|Thiazolidinedione-&gt;DPP-4 inhibitors-&gt;Biguanides|DPP-4 inhibitors|Sulfonylureas|Thiazolidinedione-&gt;Biguanides|DPP-4 inhibitors|SGLT-2 inhibitors|Sulfonylureas|Thiazolidinedione-&gt;DPP-4 inhibitors|SGLT-2 inhibitors-&gt;DPP-4 inhibitors|SGLT-2 inhibitors|Sulfonylureas|Thiazolidinedione-&gt;Biguanides|SGLT-2 inhibitors|Thiazolidinedione-&gt;SGLT-2 inhibitors|Thiazolidinedione-&gt;SGLT-2 inhibitors"/>
  </r>
  <r>
    <s v="5iOXd7sD/ak"/>
    <x v="34"/>
    <s v="Asian"/>
    <s v="Biguanides"/>
    <x v="0"/>
    <d v="2018-06-08T00:00:00"/>
    <s v="Biguanides"/>
  </r>
  <r>
    <s v="5fLMp/eBcJ."/>
    <x v="34"/>
    <s v="Māori"/>
    <s v="Biguanides"/>
    <x v="0"/>
    <d v="2018-03-28T00:00:00"/>
    <s v="Biguanides-&gt;SGLT-2 inhibitors"/>
  </r>
  <r>
    <s v="b8daj2ciFPw"/>
    <x v="34"/>
    <s v="Other"/>
    <s v="Biguanides"/>
    <x v="0"/>
    <d v="2023-08-28T00:00:00"/>
    <s v="Biguanides"/>
  </r>
  <r>
    <s v="b6LGjZeVmFA"/>
    <x v="34"/>
    <s v="Other"/>
    <s v="Insulin isophane"/>
    <x v="1"/>
    <d v="2018-07-10T00:00:00"/>
    <s v="Insulin isophane-&gt;Biguanides"/>
  </r>
  <r>
    <s v="70uRiAr4Bxo"/>
    <x v="34"/>
    <s v="Māori"/>
    <s v="Biguanides"/>
    <x v="0"/>
    <d v="2024-04-08T00:00:00"/>
    <s v="Biguanides"/>
  </r>
  <r>
    <s v="73JjV4Ou7LI"/>
    <x v="34"/>
    <s v="Asian"/>
    <s v="Biguanides"/>
    <x v="0"/>
    <d v="2025-07-15T00:00:00"/>
    <s v="Biguanides"/>
  </r>
  <r>
    <s v="BeCjdpAkTgA"/>
    <x v="34"/>
    <s v="Asian"/>
    <s v="Biguanides"/>
    <x v="0"/>
    <d v="2011-06-03T00:00:00"/>
    <s v="Biguanides-&gt;DPP-4 inhibitors-&gt;Biguanides|DPP-4 inhibitors"/>
  </r>
  <r>
    <s v="baw/yd2WLx6"/>
    <x v="34"/>
    <s v="Māori"/>
    <s v="Biguanides"/>
    <x v="0"/>
    <d v="2024-08-08T00:00:00"/>
    <s v="Biguanides"/>
  </r>
  <r>
    <s v="bh.MXW4R.Gg"/>
    <x v="34"/>
    <s v="Māori"/>
    <s v="Biguanides"/>
    <x v="0"/>
    <d v="2025-07-30T00:00:00"/>
    <s v="Biguanides-&gt;GLP-1 agonists-&gt;DPP-4 inhibitors"/>
  </r>
  <r>
    <s v="bgTa9Dyaqcs"/>
    <x v="34"/>
    <s v="Asian"/>
    <s v="Biguanides"/>
    <x v="0"/>
    <d v="2025-09-27T00:00:00"/>
    <s v="Biguanides"/>
  </r>
  <r>
    <s v="bgDLC3M2L5s"/>
    <x v="34"/>
    <s v="Asian"/>
    <s v="Biguanides|Insulin aspart|Insulin isophane"/>
    <x v="0"/>
    <d v="2025-06-12T00:00:00"/>
    <s v="Biguanides|Insulin aspart|Insulin isophane-&gt;Insulin aspart|Insulin isophane"/>
  </r>
  <r>
    <s v="bgblSFC29gg"/>
    <x v="34"/>
    <s v="Other"/>
    <s v="Biguanides"/>
    <x v="0"/>
    <d v="2024-03-20T00:00:00"/>
    <s v="Biguanides-&gt;Insulin isophane"/>
  </r>
  <r>
    <s v="bifm5GSPNt6"/>
    <x v="34"/>
    <s v="Māori"/>
    <s v="Biguanides"/>
    <x v="0"/>
    <d v="2020-05-01T00:00:00"/>
    <s v="Biguanides-&gt;DPP-4 inhibitors"/>
  </r>
  <r>
    <s v="blOYCRFei6A"/>
    <x v="34"/>
    <s v="Other"/>
    <s v="Biguanides"/>
    <x v="0"/>
    <d v="2022-03-15T00:00:00"/>
    <s v="Biguanides"/>
  </r>
  <r>
    <s v="bk0/yimJGfw"/>
    <x v="34"/>
    <s v="Pacific peoples"/>
    <s v="Insulin aspart|Insulin glargine"/>
    <x v="1"/>
    <d v="2024-10-30T00:00:00"/>
    <s v="Insulin aspart|Insulin glargine-&gt;Biguanides|Insulin aspart|Insulin glargine-&gt;DPP-4 inhibitors-&gt;DPP-4 inhibitors|Insulin glargine-&gt;Insulin aspart"/>
  </r>
  <r>
    <s v="Bkn.jdvW3I6"/>
    <x v="34"/>
    <s v="Māori"/>
    <s v="Biguanides"/>
    <x v="0"/>
    <d v="2011-04-01T00:00:00"/>
    <s v="Biguanides-&gt;Biguanides|GLP-1 agonists-&gt;GLP-1 agonists-&gt;SGLT-2 inhibitors-&gt;Biguanides|SGLT-2 inhibitors-&gt;SGLT-2 inhibitors|Sulfonylureas-&gt;DPP-4 inhibitors|SGLT-2 inhibitors|Sulfonylureas-&gt;DPP-4 inhibitors"/>
  </r>
  <r>
    <s v="EN7J8PPWAZY"/>
    <x v="34"/>
    <s v="Māori"/>
    <s v="Biguanides"/>
    <x v="0"/>
    <d v="2012-10-26T00:00:00"/>
    <s v="Biguanides-&gt;Biguanides|Sulfonylureas-&gt;Insulin isophane-&gt;Sulfonylureas-&gt;Insulin glargine-&gt;DPP-4 inhibitors-&gt;Biguanides|GLP-1 agonists-&gt;GLP-1 agonists-&gt;SGLT-2 inhibitors-&gt;DPP-4 inhibitors|Insulin glargine|SGLT-2 inhibitors-&gt;DPP-4 inhibitors|SGLT-2 inhibitors"/>
  </r>
  <r>
    <s v="emmKZXw5OnE"/>
    <x v="34"/>
    <s v="Other"/>
    <s v="Insulin isophane"/>
    <x v="1"/>
    <d v="2018-05-14T00:00:00"/>
    <s v="Insulin isophane-&gt;Biguanides|Insulin glargine-&gt;Insulin glargine"/>
  </r>
  <r>
    <s v="EovxQFuSSHc"/>
    <x v="34"/>
    <s v="Other"/>
    <s v="Biguanides"/>
    <x v="0"/>
    <d v="2024-07-09T00:00:00"/>
    <s v="Biguanides"/>
  </r>
  <r>
    <s v="eP8MdP7DBw."/>
    <x v="34"/>
    <s v="Asian"/>
    <s v="Insulin aspart|Insulin glargine"/>
    <x v="1"/>
    <d v="2019-08-14T00:00:00"/>
    <s v="Insulin aspart|Insulin glargine-&gt;Biguanides-&gt;Biguanides|Insulin glargine-&gt;Insulin aspart-&gt;Biguanides|Insulin aspart|Insulin glargine-&gt;Insulin glargine"/>
  </r>
  <r>
    <s v="epNQJ.5Kqck"/>
    <x v="34"/>
    <s v="Māori"/>
    <s v="DPP-4 inhibitors"/>
    <x v="0"/>
    <d v="2020-06-26T00:00:00"/>
    <s v="DPP-4 inhibitors"/>
  </r>
  <r>
    <s v="et1.HKlkCsY"/>
    <x v="34"/>
    <s v="Other"/>
    <s v="Biguanides"/>
    <x v="0"/>
    <d v="2020-01-15T00:00:00"/>
    <s v="Biguanides"/>
  </r>
  <r>
    <s v="EtCOAEGxhh6"/>
    <x v="34"/>
    <s v="Asian"/>
    <s v="Biguanides"/>
    <x v="0"/>
    <d v="2024-04-09T00:00:00"/>
    <s v="Biguanides"/>
  </r>
  <r>
    <s v="eSqF1osomKo"/>
    <x v="34"/>
    <s v="Asian"/>
    <s v="Biguanides"/>
    <x v="0"/>
    <d v="2018-06-08T00:00:00"/>
    <s v="Biguanides-&gt;Insulin isophane-&gt;Insulin aspart"/>
  </r>
  <r>
    <s v="Ex.KR68teac"/>
    <x v="34"/>
    <s v="Māori"/>
    <s v="Biguanides|DPP-4 inhibitors|Sulfonylureas"/>
    <x v="0"/>
    <d v="2024-07-15T00:00:00"/>
    <s v="Biguanides|DPP-4 inhibitors|Sulfonylureas-&gt;SGLT-2 inhibitors"/>
  </r>
  <r>
    <s v="EWx2H8GcL5k"/>
    <x v="34"/>
    <s v="Asian"/>
    <s v="Biguanides"/>
    <x v="0"/>
    <d v="2020-02-29T00:00:00"/>
    <s v="Biguanides-&gt;DPP-4 inhibitors"/>
  </r>
  <r>
    <s v="bwSN0eSUVD6"/>
    <x v="34"/>
    <s v="Asian"/>
    <s v="Biguanides"/>
    <x v="0"/>
    <d v="2020-09-14T00:00:00"/>
    <s v="Biguanides"/>
  </r>
  <r>
    <s v="em.4jvcHe1."/>
    <x v="34"/>
    <s v="Māori"/>
    <s v="Biguanides"/>
    <x v="0"/>
    <d v="2016-04-06T00:00:00"/>
    <s v="Biguanides-&gt;DPP-4 inhibitors|SGLT-2 inhibitors-&gt;DPP-4 inhibitors-&gt;SGLT-2 inhibitors"/>
  </r>
  <r>
    <s v="ELK7n6tCFmI"/>
    <x v="34"/>
    <s v="Asian"/>
    <s v="Biguanides"/>
    <x v="0"/>
    <d v="2023-04-21T00:00:00"/>
    <s v="Biguanides-&gt;Biguanides|Insulin aspart|Insulin isophane-&gt;Insulin aspart|Insulin isophane-&gt;Insulin isophane"/>
  </r>
  <r>
    <s v="ej9/Ltv4Cm."/>
    <x v="34"/>
    <s v="Māori"/>
    <s v="Biguanides"/>
    <x v="0"/>
    <d v="2024-04-24T00:00:00"/>
    <s v="Biguanides"/>
  </r>
  <r>
    <s v="BxQ.tjH0uT6"/>
    <x v="34"/>
    <s v="Asian"/>
    <s v="Biguanides"/>
    <x v="0"/>
    <d v="2021-08-18T00:00:00"/>
    <s v="Biguanides-&gt;Insulin aspart|Insulin isophane-&gt;Insulin aspart-&gt;Insulin isophane"/>
  </r>
  <r>
    <s v="bv9h7kdlIBk"/>
    <x v="34"/>
    <s v="Māori"/>
    <s v="Biguanides"/>
    <x v="0"/>
    <d v="2020-01-21T00:00:00"/>
    <s v="Biguanides-&gt;Biguanides|Insulin isophane-&gt;Insulin isophane"/>
  </r>
  <r>
    <s v="buWOYk2uEJU"/>
    <x v="34"/>
    <s v="Pacific peoples"/>
    <s v="Biguanides|DPP-4 inhibitors"/>
    <x v="0"/>
    <d v="2022-05-03T00:00:00"/>
    <s v="Biguanides|DPP-4 inhibitors-&gt;DPP-4 inhibitors"/>
  </r>
  <r>
    <s v="Br7CmFLVsI6"/>
    <x v="34"/>
    <s v="Pacific peoples"/>
    <s v="Biguanides"/>
    <x v="0"/>
    <d v="2021-05-07T00:00:00"/>
    <s v="Biguanides-&gt;SGLT-2 inhibitors-&gt;Biguanides|SGLT-2 inhibitors-&gt;DPP-4 inhibitors|SGLT-2 inhibitors"/>
  </r>
  <r>
    <s v="bQSE74gtfq2"/>
    <x v="34"/>
    <s v="Other"/>
    <s v="Biguanides"/>
    <x v="0"/>
    <d v="2018-09-18T00:00:00"/>
    <s v="Biguanides"/>
  </r>
  <r>
    <s v="bpR4JvRS032"/>
    <x v="34"/>
    <s v="Asian"/>
    <s v="Biguanides|SGLT-2 inhibitors"/>
    <x v="0"/>
    <d v="2024-01-26T00:00:00"/>
    <s v="Biguanides|SGLT-2 inhibitors-&gt;SGLT-2 inhibitors"/>
  </r>
  <r>
    <s v="idfYAtVenCs"/>
    <x v="34"/>
    <s v="Other"/>
    <s v="Biguanides"/>
    <x v="0"/>
    <d v="2025-06-16T00:00:00"/>
    <s v="Biguanides"/>
  </r>
  <r>
    <s v="IDRvCvrlejw"/>
    <x v="34"/>
    <s v="Māori"/>
    <s v="Biguanides"/>
    <x v="0"/>
    <d v="2022-10-18T00:00:00"/>
    <s v="Biguanides"/>
  </r>
  <r>
    <s v="IhBQ.8RUg0Q"/>
    <x v="34"/>
    <s v="Māori"/>
    <s v="Biguanides"/>
    <x v="0"/>
    <d v="2016-09-12T00:00:00"/>
    <s v="Biguanides"/>
  </r>
  <r>
    <s v="iHeCCFQePAw"/>
    <x v="34"/>
    <s v="Pacific peoples"/>
    <s v="Biguanides"/>
    <x v="0"/>
    <d v="2021-07-20T00:00:00"/>
    <s v="Biguanides"/>
  </r>
  <r>
    <s v="FF4gGJoAgYM"/>
    <x v="34"/>
    <s v="Māori"/>
    <s v="Biguanides"/>
    <x v="0"/>
    <d v="2016-07-29T00:00:00"/>
    <s v="Biguanides-&gt;Sulfonylureas-&gt;Insulin aspart|Insulin glargine-&gt;Insulin glargine-&gt;Insulin aspart-&gt;Biguanides|DPP-4 inhibitors|Insulin aspart|Insulin glargine-&gt;Biguanides|DPP-4 inhibitors-&gt;DPP-4 inhibitors-&gt;DPP-4 inhibitors|Insulin glargine-&gt;DPP-4 inhibitors|Insulin aspart|Insulin glargine"/>
  </r>
  <r>
    <s v="fF5Uv6bv65c"/>
    <x v="34"/>
    <s v="Māori"/>
    <s v="Biguanides"/>
    <x v="0"/>
    <d v="2024-12-16T00:00:00"/>
    <s v="Biguanides"/>
  </r>
  <r>
    <s v="IB0TH/ntjHE"/>
    <x v="34"/>
    <s v="Pacific peoples"/>
    <s v="Biguanides"/>
    <x v="0"/>
    <d v="2022-11-01T00:00:00"/>
    <s v="Biguanides-&gt;SGLT-2 inhibitors"/>
  </r>
  <r>
    <s v="Iad6lUDmLXM"/>
    <x v="34"/>
    <s v="Asian"/>
    <s v="Biguanides"/>
    <x v="0"/>
    <d v="2022-02-16T00:00:00"/>
    <s v="Biguanides"/>
  </r>
  <r>
    <s v="iamtC4ZsVfk"/>
    <x v="34"/>
    <s v="Other"/>
    <s v="Biguanides"/>
    <x v="0"/>
    <d v="2020-12-22T00:00:00"/>
    <s v="Biguanides"/>
  </r>
  <r>
    <s v="I8JkOvCp9Zs"/>
    <x v="34"/>
    <s v="Other"/>
    <s v="Biguanides"/>
    <x v="0"/>
    <d v="2015-01-15T00:00:00"/>
    <s v="Biguanides"/>
  </r>
  <r>
    <s v="f2oQcfpJhNc"/>
    <x v="34"/>
    <s v="Other"/>
    <s v="Biguanides"/>
    <x v="0"/>
    <d v="2012-10-26T00:00:00"/>
    <s v="Biguanides-&gt;Insulin glargine-&gt;Biguanides|Insulin glargine-&gt;Insulin isophane-&gt;Biguanides|Insulin isophane-&gt;DPP-4 inhibitors-&gt;DPP-4 inhibitors|Insulin glargine"/>
  </r>
  <r>
    <s v="f44lma2VZus"/>
    <x v="34"/>
    <s v="Pacific peoples"/>
    <s v="Biguanides"/>
    <x v="0"/>
    <d v="2025-02-17T00:00:00"/>
    <s v="Biguanides"/>
  </r>
  <r>
    <s v="f0iJYrlJaOM"/>
    <x v="34"/>
    <s v="Other"/>
    <s v="Biguanides"/>
    <x v="0"/>
    <d v="2011-03-07T00:00:00"/>
    <s v="Biguanides-&gt;Sulfonylureas-&gt;DPP-4 inhibitors-&gt;DPP-4 inhibitors|Sulfonylureas-&gt;SGLT-2 inhibitors-&gt;DPP-4 inhibitors|SGLT-2 inhibitors-&gt;SGLT-2 inhibitors|Sulfonylureas-&gt;DPP-4 inhibitors|SGLT-2 inhibitors|Sulfonylureas"/>
  </r>
  <r>
    <s v="F/p9f3/XGXo"/>
    <x v="34"/>
    <s v="Other"/>
    <s v="Biguanides|Insulin isophane"/>
    <x v="0"/>
    <d v="2024-09-18T00:00:00"/>
    <s v="Biguanides|Insulin isophane-&gt;Insulin isophane"/>
  </r>
  <r>
    <s v="EYQ0pUqDohI"/>
    <x v="34"/>
    <s v="Pacific peoples"/>
    <s v="Biguanides"/>
    <x v="0"/>
    <d v="2021-08-18T00:00:00"/>
    <s v="Biguanides-&gt;SGLT-2 inhibitors-&gt;DPP-4 inhibitors|SGLT-2 inhibitors-&gt;DPP-4 inhibitors"/>
  </r>
  <r>
    <s v="FBzMArnuWzk"/>
    <x v="34"/>
    <s v="Māori"/>
    <s v="Biguanides"/>
    <x v="0"/>
    <d v="2025-01-07T00:00:00"/>
    <s v="Biguanides"/>
  </r>
  <r>
    <s v="F4OAZH.3Gj."/>
    <x v="34"/>
    <s v="Other"/>
    <s v="Biguanides"/>
    <x v="0"/>
    <d v="2025-06-05T00:00:00"/>
    <s v="Biguanides"/>
  </r>
  <r>
    <s v="f79jDvInBqM"/>
    <x v="34"/>
    <s v="Other"/>
    <s v="Biguanides"/>
    <x v="0"/>
    <d v="2017-07-28T00:00:00"/>
    <s v="Biguanides"/>
  </r>
  <r>
    <s v="f8KFjr0I0os"/>
    <x v="34"/>
    <s v="Other"/>
    <s v="Biguanides"/>
    <x v="0"/>
    <d v="2025-08-22T00:00:00"/>
    <s v="Biguanides"/>
  </r>
  <r>
    <s v="fafdn2bSpFk"/>
    <x v="34"/>
    <s v="Pacific peoples"/>
    <s v="Biguanides"/>
    <x v="0"/>
    <d v="2017-09-13T00:00:00"/>
    <s v="Biguanides-&gt;Biguanides|Sulfonylureas-&gt;SGLT-2 inhibitors-&gt;SGLT-2 inhibitors|Sulfonylureas-&gt;Biguanides|Insulin glargine-&gt;Biguanides|Insulin glargine|Sulfonylureas-&gt;GLP-1 agonists-&gt;Biguanides|GLP-1 agonists|Insulin glargine|Sulfonylureas-&gt;Biguanides|GLP-1 agonists|Sulfonylureas-&gt;GLP-1 agonists|Insulin glargine-&gt;Biguanides|GLP-1 agonists|Insulin glargine-&gt;Insulin glargine"/>
  </r>
  <r>
    <s v="IwTvOK0b8IM"/>
    <x v="34"/>
    <s v="Pacific peoples"/>
    <s v="Biguanides"/>
    <x v="0"/>
    <d v="2017-08-07T00:00:00"/>
    <s v="Biguanides-&gt;DPP-4 inhibitors-&gt;Biguanides|Sulfonylureas-&gt;DPP-4 inhibitors|Sulfonylureas-&gt;SGLT-2 inhibitors-&gt;Sulfonylureas"/>
  </r>
  <r>
    <s v="iVSY3WKyBYg"/>
    <x v="34"/>
    <s v="Other"/>
    <s v="Biguanides"/>
    <x v="0"/>
    <d v="2018-11-13T00:00:00"/>
    <s v="Biguanides"/>
  </r>
  <r>
    <s v="iTFmbp/E7YM"/>
    <x v="34"/>
    <s v="Pacific peoples"/>
    <s v="Biguanides"/>
    <x v="0"/>
    <d v="2023-04-13T00:00:00"/>
    <s v="Biguanides"/>
  </r>
  <r>
    <s v="IULPcsHV3lM"/>
    <x v="34"/>
    <s v="Asian"/>
    <s v="Biguanides"/>
    <x v="0"/>
    <d v="2019-04-09T00:00:00"/>
    <s v="Biguanides"/>
  </r>
  <r>
    <s v="IUh4V7cF9CU"/>
    <x v="34"/>
    <s v="Other"/>
    <s v="Biguanides"/>
    <x v="0"/>
    <d v="2014-09-17T00:00:00"/>
    <s v="Biguanides"/>
  </r>
  <r>
    <s v="iuzE.jbF9lk"/>
    <x v="34"/>
    <s v="Other"/>
    <s v="Biguanides"/>
    <x v="0"/>
    <d v="2022-11-01T00:00:00"/>
    <s v="Biguanides"/>
  </r>
  <r>
    <s v="IYgzgS8DOkk"/>
    <x v="34"/>
    <s v="Other"/>
    <s v="Biguanides"/>
    <x v="0"/>
    <d v="2025-06-16T00:00:00"/>
    <s v="Biguanides"/>
  </r>
  <r>
    <s v="J./u8vBceNQ"/>
    <x v="34"/>
    <s v="Asian"/>
    <s v="Biguanides"/>
    <x v="0"/>
    <d v="2024-02-26T00:00:00"/>
    <s v="Biguanides"/>
  </r>
  <r>
    <s v="IjLKdXQWrqA"/>
    <x v="34"/>
    <s v="Other"/>
    <s v="Biguanides"/>
    <x v="0"/>
    <d v="2018-12-19T00:00:00"/>
    <s v="Biguanides"/>
  </r>
  <r>
    <s v="iMQXO/I7kUY"/>
    <x v="34"/>
    <s v="Other"/>
    <s v="Biguanides"/>
    <x v="0"/>
    <d v="2015-09-12T00:00:00"/>
    <s v="Biguanides"/>
  </r>
  <r>
    <s v="InbueMylHBI"/>
    <x v="34"/>
    <s v="Asian"/>
    <s v="Biguanides|Insulin isophane"/>
    <x v="0"/>
    <d v="2012-11-28T00:00:00"/>
    <s v="Biguanides|Insulin isophane-&gt;Insulin isophane"/>
  </r>
  <r>
    <s v="invQkoka8D6"/>
    <x v="34"/>
    <s v="Other"/>
    <s v="Biguanides"/>
    <x v="0"/>
    <d v="2023-03-20T00:00:00"/>
    <s v="Biguanides"/>
  </r>
  <r>
    <s v="iNO1ZZDLXdk"/>
    <x v="34"/>
    <s v="Asian"/>
    <s v="Insulin glargine"/>
    <x v="1"/>
    <d v="2024-04-12T00:00:00"/>
    <s v="Insulin glargine-&gt;DPP-4 inhibitors-&gt;DPP-4 inhibitors|SGLT-2 inhibitors-&gt;Insulin glargine|SGLT-2 inhibitors"/>
  </r>
  <r>
    <s v="sykEnN4JNZc"/>
    <x v="34"/>
    <s v="Asian"/>
    <s v="Biguanides"/>
    <x v="0"/>
    <d v="2025-01-09T00:00:00"/>
    <s v="Biguanides-&gt;Biguanides|Insulin isophane"/>
  </r>
  <r>
    <s v="SwZa7xqQru2"/>
    <x v="34"/>
    <s v="Asian"/>
    <s v="Biguanides"/>
    <x v="0"/>
    <d v="2018-01-26T00:00:00"/>
    <s v="Biguanides"/>
  </r>
  <r>
    <s v="WaEykmvZnoY"/>
    <x v="34"/>
    <s v="Asian"/>
    <s v="Biguanides"/>
    <x v="0"/>
    <d v="2024-11-13T00:00:00"/>
    <s v="Biguanides"/>
  </r>
  <r>
    <s v="wbcCIk5kzx."/>
    <x v="34"/>
    <s v="Pacific peoples"/>
    <s v="Biguanides"/>
    <x v="0"/>
    <d v="2024-03-15T00:00:00"/>
    <s v="Biguanides"/>
  </r>
  <r>
    <s v="w8FyH0SNTXU"/>
    <x v="34"/>
    <s v="Asian"/>
    <s v="Biguanides"/>
    <x v="0"/>
    <d v="2020-06-26T00:00:00"/>
    <s v="Biguanides-&gt;Insulin isophane-&gt;Insulin aspart|Insulin isophane-&gt;DPP-4 inhibitors-&gt;Biguanides|DPP-4 inhibitors-&gt;SGLT-2 inhibitors-&gt;Biguanides|DPP-4 inhibitors|SGLT-2 inhibitors-&gt;DPP-4 inhibitors|SGLT-2 inhibitors"/>
  </r>
  <r>
    <s v="W8aHrLoIZNE"/>
    <x v="34"/>
    <s v="Pacific peoples"/>
    <s v="Biguanides"/>
    <x v="0"/>
    <d v="2019-03-24T00:00:00"/>
    <s v="Biguanides-&gt;SGLT-2 inhibitors-&gt;DPP-4 inhibitors-&gt;GLP-1 agonists-&gt;Biguanides|GLP-1 agonists-&gt;Sulfonylureas-&gt;Biguanides|Sulfonylureas-&gt;Biguanides|SGLT-2 inhibitors-&gt;DPP-4 inhibitors|SGLT-2 inhibitors|Sulfonylureas-&gt;DPP-4 inhibitors|SGLT-2 inhibitors"/>
  </r>
  <r>
    <s v="W8KLk.X5s5I"/>
    <x v="34"/>
    <s v="Pacific peoples"/>
    <s v="Biguanides"/>
    <x v="0"/>
    <d v="2025-11-20T00:00:00"/>
    <s v="Biguanides"/>
  </r>
  <r>
    <s v="W7wvR1GPak6"/>
    <x v="34"/>
    <s v="Other"/>
    <s v="Biguanides"/>
    <x v="0"/>
    <d v="2011-06-29T00:00:00"/>
    <s v="Biguanides-&gt;SGLT-2 inhibitors-&gt;DPP-4 inhibitors|SGLT-2 inhibitors-&gt;DPP-4 inhibitors-&gt;GLP-1 agonists-&gt;Biguanides|GLP-1 agonists"/>
  </r>
  <r>
    <s v="w7d2JAA1TH."/>
    <x v="34"/>
    <s v="Other"/>
    <s v="Insulin isophane"/>
    <x v="1"/>
    <d v="2018-10-25T00:00:00"/>
    <s v="Insulin isophane-&gt;Biguanides"/>
  </r>
  <r>
    <s v="WdcZz1Gnbj."/>
    <x v="34"/>
    <s v="Asian"/>
    <s v="Biguanides"/>
    <x v="0"/>
    <d v="2020-04-20T00:00:00"/>
    <s v="Biguanides"/>
  </r>
  <r>
    <s v="WclWXUwtHBs"/>
    <x v="34"/>
    <s v="Māori"/>
    <s v="Biguanides"/>
    <x v="0"/>
    <d v="2025-06-19T00:00:00"/>
    <s v="Biguanides-&gt;DPP-4 inhibitors"/>
  </r>
  <r>
    <s v="WCmdC9kwrNs"/>
    <x v="34"/>
    <s v="Other"/>
    <s v="Biguanides"/>
    <x v="0"/>
    <d v="2021-07-21T00:00:00"/>
    <s v="Biguanides"/>
  </r>
  <r>
    <s v="WCgTnx39YC2"/>
    <x v="34"/>
    <s v="Pacific peoples"/>
    <s v="Biguanides"/>
    <x v="0"/>
    <d v="2011-09-08T00:00:00"/>
    <s v="Biguanides-&gt;Biguanides|Insulin isophane-&gt;Biguanides|Insulin aspart|Insulin isophane-&gt;Biguanides|DPP-4 inhibitors-&gt;DPP-4 inhibitors"/>
  </r>
  <r>
    <s v="wcARcHIkEis"/>
    <x v="34"/>
    <s v="Asian"/>
    <s v="Biguanides"/>
    <x v="0"/>
    <d v="2025-06-11T00:00:00"/>
    <s v="Biguanides"/>
  </r>
  <r>
    <s v="wHlpuqMyncs"/>
    <x v="34"/>
    <s v="Other"/>
    <s v="Biguanides"/>
    <x v="0"/>
    <d v="2024-04-15T00:00:00"/>
    <s v="Biguanides"/>
  </r>
  <r>
    <s v="wfZAXyAhLbA"/>
    <x v="34"/>
    <s v="Asian"/>
    <s v="Biguanides"/>
    <x v="0"/>
    <d v="2018-08-16T00:00:00"/>
    <s v="Biguanides"/>
  </r>
  <r>
    <s v="wEUXb9XJtPg"/>
    <x v="34"/>
    <s v="Other"/>
    <s v="Biguanides"/>
    <x v="0"/>
    <d v="2021-08-26T00:00:00"/>
    <s v="Biguanides"/>
  </r>
  <r>
    <s v="wrHkFjUKakA"/>
    <x v="34"/>
    <s v="Other"/>
    <s v="Biguanides|Sulfonylureas"/>
    <x v="0"/>
    <d v="2017-07-14T00:00:00"/>
    <s v="Biguanides|Sulfonylureas-&gt;Sulfonylureas-&gt;DPP-4 inhibitors-&gt;Biguanides|DPP-4 inhibitors-&gt;SGLT-2 inhibitors-&gt;Biguanides|DPP-4 inhibitors|SGLT-2 inhibitors-&gt;DPP-4 inhibitors|Sulfonylureas"/>
  </r>
  <r>
    <s v="wozzn4y50e6"/>
    <x v="34"/>
    <s v="Pacific peoples"/>
    <s v="Biguanides"/>
    <x v="0"/>
    <d v="2018-05-01T00:00:00"/>
    <s v="Biguanides-&gt;DPP-4 inhibitors"/>
  </r>
  <r>
    <s v="WoVQGzk3vx6"/>
    <x v="34"/>
    <s v="Asian"/>
    <s v="Insulin lispro"/>
    <x v="1"/>
    <d v="2019-03-22T00:00:00"/>
    <s v="Insulin lispro-&gt;Biguanides-&gt;Insulin glargine|Insulin glulisine-&gt;Insulin aspart|Insulin isophane-&gt;Insulin glargine-&gt;Insulin glulisine"/>
  </r>
  <r>
    <s v="wSE.MlqOMG6"/>
    <x v="34"/>
    <s v="Māori"/>
    <s v="Biguanides"/>
    <x v="0"/>
    <d v="2025-01-09T00:00:00"/>
    <s v="Biguanides"/>
  </r>
  <r>
    <s v="WSQ38ZcB06Q"/>
    <x v="34"/>
    <s v="Māori"/>
    <s v="Biguanides"/>
    <x v="0"/>
    <d v="2024-09-06T00:00:00"/>
    <s v="Biguanides"/>
  </r>
  <r>
    <s v="WtlP4CyxfAY"/>
    <x v="34"/>
    <s v="Asian"/>
    <s v="Biguanides"/>
    <x v="0"/>
    <d v="2012-05-25T00:00:00"/>
    <s v="Biguanides-&gt;DPP-4 inhibitors-&gt;DPP-4 inhibitors|SGLT-2 inhibitors"/>
  </r>
  <r>
    <s v="wTTCtsLTk.E"/>
    <x v="34"/>
    <s v="Asian"/>
    <s v="Biguanides"/>
    <x v="0"/>
    <d v="2023-11-08T00:00:00"/>
    <s v="Biguanides"/>
  </r>
  <r>
    <s v="WOatYMzK0i."/>
    <x v="34"/>
    <s v="Other"/>
    <s v="Biguanides"/>
    <x v="0"/>
    <d v="2011-12-13T00:00:00"/>
    <s v="Biguanides"/>
  </r>
  <r>
    <s v="WMZfvbd9ZSk"/>
    <x v="34"/>
    <s v="Asian"/>
    <s v="Biguanides"/>
    <x v="0"/>
    <d v="2015-06-19T00:00:00"/>
    <s v="Biguanides-&gt;Sulfonylureas-&gt;Biguanides|Sulfonylureas-&gt;DPP-4 inhibitors"/>
  </r>
  <r>
    <s v="WmYG6S3uWnE"/>
    <x v="34"/>
    <s v="Other"/>
    <s v="Biguanides"/>
    <x v="0"/>
    <d v="2012-01-24T00:00:00"/>
    <s v="Biguanides-&gt;Biguanides|DPP-4 inhibitors-&gt;DPP-4 inhibitors-&gt;DPP-4 inhibitors|SGLT-2 inhibitors-&gt;GLP-1 agonists"/>
  </r>
  <r>
    <s v="wlU5bfyxhCQ"/>
    <x v="34"/>
    <s v="Asian"/>
    <s v="Biguanides|Sulfonylureas"/>
    <x v="0"/>
    <d v="2018-05-25T00:00:00"/>
    <s v="Biguanides|Sulfonylureas-&gt;Sulfonylureas"/>
  </r>
  <r>
    <s v="Wk0//SksnN."/>
    <x v="34"/>
    <s v="Pacific peoples"/>
    <s v="Biguanides"/>
    <x v="0"/>
    <d v="2021-11-30T00:00:00"/>
    <s v="Biguanides"/>
  </r>
  <r>
    <s v="sb.ENL5S.yw"/>
    <x v="34"/>
    <s v="Pacific peoples"/>
    <s v="Biguanides|Insulin aspart|Insulin isophane"/>
    <x v="0"/>
    <d v="2014-02-19T00:00:00"/>
    <s v="Biguanides|Insulin aspart|Insulin isophane"/>
  </r>
  <r>
    <s v="SbrzcUawwwA"/>
    <x v="34"/>
    <s v="Māori"/>
    <s v="Biguanides"/>
    <x v="0"/>
    <d v="2018-03-04T00:00:00"/>
    <s v="Biguanides-&gt;DPP-4 inhibitors-&gt;SGLT-2 inhibitors-&gt;DPP-4 inhibitors|SGLT-2 inhibitors"/>
  </r>
  <r>
    <s v="sDieq7T5ZqE"/>
    <x v="34"/>
    <s v="Asian"/>
    <s v="Biguanides"/>
    <x v="0"/>
    <d v="2013-06-07T00:00:00"/>
    <s v="Biguanides-&gt;Sulfonylureas-&gt;Biguanides|Sulfonylureas-&gt;DPP-4 inhibitors|Sulfonylureas-&gt;DPP-4 inhibitors-&gt;Biguanides|DPP-4 inhibitors|GLP-1 agonists|Sulfonylureas-&gt;GLP-1 agonists-&gt;Biguanides|DPP-4 inhibitors|Sulfonylureas-&gt;Biguanides|GLP-1 agonists|Sulfonylureas-&gt;Biguanides|GLP-1 agonists-&gt;GLP-1 agonists|Sulfonylureas-&gt;DPP-4 inhibitors|GLP-1 agonists|Insulin glargine-&gt;Insulin glargine-&gt;Biguanides|DPP-4 inhibitors|Insulin glargine|Sulfonylureas-&gt;Biguanides|Insulin glargine|Sulfonylureas"/>
  </r>
  <r>
    <s v="SCXOomSANKU"/>
    <x v="34"/>
    <s v="Asian"/>
    <s v="Biguanides"/>
    <x v="0"/>
    <d v="2023-03-14T00:00:00"/>
    <s v="Biguanides"/>
  </r>
  <r>
    <s v="scM2FLnJaHc"/>
    <x v="34"/>
    <s v="Asian"/>
    <s v="Biguanides"/>
    <x v="0"/>
    <d v="2018-06-23T00:00:00"/>
    <s v="Biguanides-&gt;Sulfonylureas-&gt;DPP-4 inhibitors-&gt;DPP-4 inhibitors|Sulfonylureas"/>
  </r>
  <r>
    <s v="sFzMi/3u1rU"/>
    <x v="34"/>
    <s v="Pacific peoples"/>
    <s v="Insulin aspart|Insulin isophane"/>
    <x v="1"/>
    <d v="2015-11-12T00:00:00"/>
    <s v="Insulin aspart|Insulin isophane-&gt;Biguanides-&gt;Insulin isophane-&gt;Biguanides|Insulin aspart|Insulin isophane-&gt;Insulin aspart-&gt;SGLT-2 inhibitors-&gt;DPP-4 inhibitors"/>
  </r>
  <r>
    <s v="sEHXgBJwDG."/>
    <x v="34"/>
    <s v="Asian"/>
    <s v="Biguanides"/>
    <x v="0"/>
    <d v="2016-08-08T00:00:00"/>
    <s v="Biguanides-&gt;Biguanides|Insulin aspart|Insulin isophane-&gt;Insulin aspart"/>
  </r>
  <r>
    <s v="s7yT84pTiN2"/>
    <x v="34"/>
    <s v="Other"/>
    <s v="Biguanides"/>
    <x v="0"/>
    <d v="2018-05-10T00:00:00"/>
    <s v="Biguanides-&gt;Sulfonylureas-&gt;SGLT-2 inhibitors-&gt;SGLT-2 inhibitors|Sulfonylureas-&gt;GLP-1 agonists-&gt;Insulin glargine-&gt;Insulin aspart-&gt;GLP-1 agonists|Insulin aspart-&gt;Biguanides|GLP-1 agonists|Insulin aspart-&gt;Biguanides|Insulin aspart"/>
  </r>
  <r>
    <s v="s8bAnz0dkdk"/>
    <x v="34"/>
    <s v="Māori"/>
    <s v="Biguanides"/>
    <x v="0"/>
    <d v="2016-12-06T00:00:00"/>
    <s v="Biguanides"/>
  </r>
  <r>
    <s v="wY4ABxKFgYk"/>
    <x v="34"/>
    <s v="Asian"/>
    <s v="Insulin aspart"/>
    <x v="1"/>
    <d v="2019-06-24T00:00:00"/>
    <s v="Insulin aspart-&gt;Insulin aspart|Insulin isophane-&gt;Biguanides-&gt;DPP-4 inhibitors-&gt;Sulfonylureas-&gt;DPP-4 inhibitors|SGLT-2 inhibitors-&gt;SGLT-2 inhibitors"/>
  </r>
  <r>
    <s v="wXP0DCQ1b06"/>
    <x v="34"/>
    <s v="Asian"/>
    <s v="Biguanides"/>
    <x v="0"/>
    <d v="2021-11-26T00:00:00"/>
    <s v="Biguanides-&gt;Insulin aspart|Insulin isophane"/>
  </r>
  <r>
    <s v="wvlAPmt2fus"/>
    <x v="34"/>
    <s v="Pacific peoples"/>
    <s v="Insulin aspart|Insulin isophane"/>
    <x v="1"/>
    <d v="2024-02-13T00:00:00"/>
    <s v="Insulin aspart|Insulin isophane-&gt;Biguanides"/>
  </r>
  <r>
    <s v="Wvn7OzDNtAU"/>
    <x v="34"/>
    <s v="Māori"/>
    <s v="Biguanides"/>
    <x v="0"/>
    <d v="2011-12-01T00:00:00"/>
    <s v="Biguanides"/>
  </r>
  <r>
    <s v="WvgaIUkoXxA"/>
    <x v="34"/>
    <s v="Māori"/>
    <s v="Biguanides"/>
    <x v="0"/>
    <d v="2023-07-24T00:00:00"/>
    <s v="Biguanides"/>
  </r>
  <r>
    <s v="wdQq6BiCoAw"/>
    <x v="34"/>
    <s v="Other"/>
    <s v="Biguanides"/>
    <x v="0"/>
    <d v="2016-02-05T00:00:00"/>
    <s v="Biguanides"/>
  </r>
  <r>
    <s v="z8LgmMDUQQo"/>
    <x v="34"/>
    <s v="Asian"/>
    <s v="Biguanides"/>
    <x v="0"/>
    <d v="2025-02-28T00:00:00"/>
    <s v="Biguanides"/>
  </r>
  <r>
    <s v="z4PzjVmeLcc"/>
    <x v="34"/>
    <s v="Asian"/>
    <s v="Biguanides"/>
    <x v="0"/>
    <d v="2025-05-21T00:00:00"/>
    <s v="Biguanides-&gt;Insulin isophane"/>
  </r>
  <r>
    <s v="w8R3rMT4XTE"/>
    <x v="34"/>
    <s v="Asian"/>
    <s v="Biguanides"/>
    <x v="0"/>
    <d v="2022-09-23T00:00:00"/>
    <s v="Biguanides"/>
  </r>
  <r>
    <s v="w/aRMqUH4vE"/>
    <x v="34"/>
    <s v="Other"/>
    <s v="Biguanides"/>
    <x v="0"/>
    <d v="2020-12-07T00:00:00"/>
    <s v="Biguanides"/>
  </r>
  <r>
    <s v="VVuplsjnYCs"/>
    <x v="34"/>
    <s v="Pacific peoples"/>
    <s v="Biguanides|Sulfonylureas"/>
    <x v="0"/>
    <d v="2016-04-14T00:00:00"/>
    <s v="Biguanides|Sulfonylureas-&gt;Biguanides-&gt;Insulin aspart|Insulin isophane-&gt;Insulin isophane|Insulin lispro-&gt;DPP-4 inhibitors"/>
  </r>
  <r>
    <s v="VY3T9g8S0xc"/>
    <x v="34"/>
    <s v="Other"/>
    <s v="Biguanides"/>
    <x v="0"/>
    <d v="2018-05-08T00:00:00"/>
    <s v="Biguanides-&gt;SGLT-2 inhibitors-&gt;SGLT-2 inhibitors|Sulfonylureas"/>
  </r>
  <r>
    <s v="VzSgCXIlJSo"/>
    <x v="34"/>
    <s v="Asian"/>
    <s v="Biguanides"/>
    <x v="0"/>
    <d v="2022-09-08T00:00:00"/>
    <s v="Biguanides-&gt;SGLT-2 inhibitors-&gt;Biguanides|SGLT-2 inhibitors-&gt;Biguanides|GLP-1 agonists-&gt;GLP-1 agonists-&gt;Biguanides|Insulin glargine-&gt;Insulin glargine-&gt;DPP-4 inhibitors|SGLT-2 inhibitors-&gt;DPP-4 inhibitors-&gt;DPP-4 inhibitors|Insulin glargine|SGLT-2 inhibitors-&gt;DPP-4 inhibitors|Insulin glargine-&gt;Biguanides|GLP-1 agonists|Insulin glargine-&gt;GLP-1 agonists|Insulin glargine"/>
  </r>
  <r>
    <s v="VqpLvWiKlLo"/>
    <x v="34"/>
    <s v="Other"/>
    <s v="Biguanides|Insulin aspart|Insulin isophane"/>
    <x v="0"/>
    <d v="2020-06-03T00:00:00"/>
    <s v="Biguanides|Insulin aspart|Insulin isophane"/>
  </r>
  <r>
    <s v="VPmXfNXYx9o"/>
    <x v="34"/>
    <s v="Asian"/>
    <s v="Biguanides"/>
    <x v="0"/>
    <d v="2015-06-03T00:00:00"/>
    <s v="Biguanides"/>
  </r>
  <r>
    <s v="vUZSYKYrNF2"/>
    <x v="34"/>
    <s v="Asian"/>
    <s v="Biguanides"/>
    <x v="0"/>
    <d v="2023-10-11T00:00:00"/>
    <s v="Biguanides-&gt;Biguanides|SGLT-2 inhibitors-&gt;SGLT-2 inhibitors"/>
  </r>
  <r>
    <s v="vSQz.Wptqy2"/>
    <x v="34"/>
    <s v="Other"/>
    <s v="Biguanides"/>
    <x v="0"/>
    <d v="2013-06-07T00:00:00"/>
    <s v="Biguanides"/>
  </r>
  <r>
    <s v="sjLyyX6n4no"/>
    <x v="34"/>
    <s v="Pacific peoples"/>
    <s v="Biguanides"/>
    <x v="0"/>
    <d v="2019-12-10T00:00:00"/>
    <s v="Biguanides"/>
  </r>
  <r>
    <s v="SJjBSKvX7XQ"/>
    <x v="34"/>
    <s v="Asian"/>
    <s v="Biguanides"/>
    <x v="0"/>
    <d v="2022-02-02T00:00:00"/>
    <s v="Biguanides-&gt;DPP-4 inhibitors"/>
  </r>
  <r>
    <s v="SjGoC6o9wBA"/>
    <x v="34"/>
    <s v="Asian"/>
    <s v="Biguanides"/>
    <x v="0"/>
    <d v="2025-08-28T00:00:00"/>
    <s v="Biguanides-&gt;Insulin isophane"/>
  </r>
  <r>
    <s v="SKHoMO/eVzo"/>
    <x v="34"/>
    <s v="Asian"/>
    <s v="Biguanides|DPP-4 inhibitors"/>
    <x v="0"/>
    <d v="2024-03-25T00:00:00"/>
    <s v="Biguanides|DPP-4 inhibitors-&gt;DPP-4 inhibitors-&gt;DPP-4 inhibitors|SGLT-2 inhibitors"/>
  </r>
  <r>
    <s v="SlbuPsI7cTI"/>
    <x v="34"/>
    <s v="Other"/>
    <s v="Biguanides|Insulin glargine"/>
    <x v="0"/>
    <d v="2018-06-18T00:00:00"/>
    <s v="Biguanides|Insulin glargine-&gt;Insulin glargine-&gt;Biguanides-&gt;GLP-1 agonists|Insulin aspart-&gt;Biguanides|GLP-1 agonists|Insulin aspart|Insulin glargine-&gt;GLP-1 agonists-&gt;Biguanides|GLP-1 agonists|Insulin glargine-&gt;Biguanides|Insulin aspart|Insulin glargine-&gt;Biguanides|GLP-1 agonists|Insulin aspart-&gt;Biguanides|Insulin aspart-&gt;GLP-1 agonists|Insulin glargine-&gt;Insulin aspart"/>
  </r>
  <r>
    <s v="sIE3MCkbW46"/>
    <x v="34"/>
    <s v="Māori"/>
    <s v="Biguanides"/>
    <x v="0"/>
    <d v="2020-03-05T00:00:00"/>
    <s v="Biguanides-&gt;GLP-1 agonists-&gt;Biguanides|GLP-1 agonists"/>
  </r>
  <r>
    <s v="SqGtMFZnjtQ"/>
    <x v="34"/>
    <s v="Māori"/>
    <s v="Biguanides"/>
    <x v="0"/>
    <d v="2023-03-03T00:00:00"/>
    <s v="Biguanides"/>
  </r>
  <r>
    <s v="SmY0Czix1tU"/>
    <x v="34"/>
    <s v="Asian"/>
    <s v="Biguanides"/>
    <x v="0"/>
    <d v="2022-08-08T00:00:00"/>
    <s v="Biguanides"/>
  </r>
  <r>
    <s v="SNglpLRVlEw"/>
    <x v="34"/>
    <s v="Asian"/>
    <s v="Biguanides|Insulin isophane"/>
    <x v="0"/>
    <d v="2024-09-12T00:00:00"/>
    <s v="Biguanides|Insulin isophane-&gt;Insulin lispro-&gt;Biguanides"/>
  </r>
  <r>
    <s v="swEVEgTbXrs"/>
    <x v="34"/>
    <s v="Asian"/>
    <s v="Biguanides"/>
    <x v="0"/>
    <d v="2023-08-30T00:00:00"/>
    <s v="Biguanides"/>
  </r>
  <r>
    <s v="SwTMhgLdexE"/>
    <x v="34"/>
    <s v="Pacific peoples"/>
    <s v="Biguanides|Insulin aspart|Insulin isophane"/>
    <x v="0"/>
    <d v="2021-05-19T00:00:00"/>
    <s v="Biguanides|Insulin aspart|Insulin isophane-&gt;Insulin aspart|Insulin isophane-&gt;Insulin isophane-&gt;Insulin aspart-&gt;Biguanides"/>
  </r>
  <r>
    <s v="SX9c7S8cGwc"/>
    <x v="34"/>
    <s v="Asian"/>
    <s v="Biguanides"/>
    <x v="0"/>
    <d v="2021-06-24T00:00:00"/>
    <s v="Biguanides"/>
  </r>
  <r>
    <s v="sUy3Ezelgi."/>
    <x v="34"/>
    <s v="Asian"/>
    <s v="Biguanides"/>
    <x v="0"/>
    <d v="2025-01-14T00:00:00"/>
    <s v="Biguanides"/>
  </r>
  <r>
    <s v="suAJ/deyHYw"/>
    <x v="34"/>
    <s v="Asian"/>
    <s v="Insulin isophane"/>
    <x v="1"/>
    <d v="2023-01-11T00:00:00"/>
    <s v="Insulin isophane-&gt;Insulin aspart-&gt;Insulin isophane|Insulin lispro-&gt;Biguanides"/>
  </r>
  <r>
    <s v="sTAyRtNzOd."/>
    <x v="34"/>
    <s v="Other"/>
    <s v="Biguanides"/>
    <x v="0"/>
    <d v="2011-01-21T00:00:00"/>
    <s v="Biguanides"/>
  </r>
  <r>
    <s v="vJZpxNJ7PQ6"/>
    <x v="34"/>
    <s v="Asian"/>
    <s v="Biguanides"/>
    <x v="0"/>
    <d v="2016-03-02T00:00:00"/>
    <s v="Biguanides-&gt;Insulin isophane"/>
  </r>
  <r>
    <s v="vKCgW.SSqGM"/>
    <x v="34"/>
    <s v="Other"/>
    <s v="Biguanides"/>
    <x v="0"/>
    <d v="2016-05-31T00:00:00"/>
    <s v="Biguanides-&gt;DPP-4 inhibitors-&gt;Biguanides|DPP-4 inhibitors-&gt;Sulfonylureas-&gt;DPP-4 inhibitors|Sulfonylureas-&gt;Biguanides|DPP-4 inhibitors|Sulfonylureas-&gt;Biguanides|DPP-4 inhibitors|SGLT-2 inhibitors|Sulfonylureas-&gt;SGLT-2 inhibitors"/>
  </r>
  <r>
    <s v="vNg88V3U8/E"/>
    <x v="34"/>
    <s v="Asian"/>
    <s v="Biguanides"/>
    <x v="0"/>
    <d v="2025-04-03T00:00:00"/>
    <s v="Biguanides-&gt;Insulin aspart|Insulin isophane"/>
  </r>
  <r>
    <s v="VMRb/HU9B1E"/>
    <x v="34"/>
    <s v="Other"/>
    <s v="Biguanides"/>
    <x v="0"/>
    <d v="2016-10-17T00:00:00"/>
    <s v="Biguanides-&gt;SGLT-2 inhibitors"/>
  </r>
  <r>
    <s v="L.jdtE4Ut6o"/>
    <x v="34"/>
    <s v="Other"/>
    <s v="Biguanides"/>
    <x v="0"/>
    <d v="2022-10-17T00:00:00"/>
    <s v="Biguanides"/>
  </r>
  <r>
    <s v="laKc5Pwfy0."/>
    <x v="34"/>
    <s v="Asian"/>
    <s v="Biguanides"/>
    <x v="0"/>
    <d v="2014-10-20T00:00:00"/>
    <s v="Biguanides"/>
  </r>
  <r>
    <s v="laUcuDvnsfU"/>
    <x v="34"/>
    <s v="Other"/>
    <s v="Biguanides"/>
    <x v="0"/>
    <d v="2014-03-03T00:00:00"/>
    <s v="Biguanides"/>
  </r>
  <r>
    <s v="LC1n0o07TKk"/>
    <x v="34"/>
    <s v="Other"/>
    <s v="Biguanides"/>
    <x v="0"/>
    <d v="2025-10-15T00:00:00"/>
    <s v="Biguanides"/>
  </r>
  <r>
    <s v="l3RDvHqj7r2"/>
    <x v="34"/>
    <s v="Asian"/>
    <s v="Biguanides|Insulin aspart|Insulin isophane"/>
    <x v="0"/>
    <d v="2024-08-05T00:00:00"/>
    <s v="Biguanides|Insulin aspart|Insulin isophane-&gt;Insulin aspart|Insulin isophane"/>
  </r>
  <r>
    <s v="L5At.luP0WE"/>
    <x v="34"/>
    <s v="Asian"/>
    <s v="Biguanides"/>
    <x v="0"/>
    <d v="2024-02-14T00:00:00"/>
    <s v="Biguanides"/>
  </r>
  <r>
    <s v="L5P/SjvI6r6"/>
    <x v="34"/>
    <s v="Māori"/>
    <s v="Biguanides"/>
    <x v="0"/>
    <d v="2013-11-06T00:00:00"/>
    <s v="Biguanides-&gt;Sulfonylureas-&gt;Biguanides|Sulfonylureas-&gt;Biguanides|Insulin glargine|Sulfonylureas-&gt;Insulin glargine-&gt;Insulin glargine|Sulfonylureas-&gt;DPP-4 inhibitors-&gt;DPP-4 inhibitors|Insulin glargine-&gt;DPP-4 inhibitors|Insulin aspart-&gt;Insulin aspart-&gt;Insulin lispro-&gt;DPP-4 inhibitors|Insulin lispro-&gt;SGLT-2 inhibitors-&gt;Insulin glargine|Insulin glulisine-&gt;DPP-4 inhibitors|Insulin glargine|Insulin glulisine-&gt;DPP-4 inhibitors|Insulin glargine|Insulin glulisine|SGLT-2 inhibitors-&gt;Insulin glargine|Insulin glulisine|SGLT-2 inhibitors-&gt;DPP-4 inhibitors|Insulin glulisine|SGLT-2 inhibitors-&gt;GLP-1 agonists-&gt;DPP-4 inhibitors|GLP-1 agonists|Insulin glargine|Insulin glulisine-&gt;DPP-4 inhibitors|Insulin glulisine-&gt;Insulin glulisine"/>
  </r>
  <r>
    <s v="lFJtIdM8FTE"/>
    <x v="34"/>
    <s v="Other"/>
    <s v="Biguanides"/>
    <x v="0"/>
    <d v="2025-02-17T00:00:00"/>
    <s v="Biguanides"/>
  </r>
  <r>
    <s v="LFpy8zQ3u3w"/>
    <x v="34"/>
    <s v="Māori"/>
    <s v="Biguanides"/>
    <x v="0"/>
    <d v="2015-10-12T00:00:00"/>
    <s v="Biguanides-&gt;Biguanides|GLP-1 agonists-&gt;GLP-1 agonists-&gt;DPP-4 inhibitors|SGLT-2 inhibitors"/>
  </r>
  <r>
    <s v="lGG1gRRcEuw"/>
    <x v="34"/>
    <s v="Asian"/>
    <s v="Insulin aspart|Insulin isophane"/>
    <x v="1"/>
    <d v="2025-07-30T00:00:00"/>
    <s v="Insulin aspart|Insulin isophane-&gt;Biguanides"/>
  </r>
  <r>
    <s v="LH94TsDmQLc"/>
    <x v="34"/>
    <s v="Māori"/>
    <s v="Biguanides"/>
    <x v="0"/>
    <d v="2014-12-23T00:00:00"/>
    <s v="Biguanides-&gt;Biguanides|Sulfonylureas-&gt;Sulfonylureas"/>
  </r>
  <r>
    <s v="le1Pzbn/NCk"/>
    <x v="34"/>
    <s v="Other"/>
    <s v="Biguanides"/>
    <x v="0"/>
    <d v="2011-09-15T00:00:00"/>
    <s v="Biguanides"/>
  </r>
  <r>
    <s v="LDOjZuAYB4."/>
    <x v="34"/>
    <s v="Other"/>
    <s v="Biguanides"/>
    <x v="0"/>
    <d v="2024-10-21T00:00:00"/>
    <s v="Biguanides"/>
  </r>
  <r>
    <s v="lCmln98wsKk"/>
    <x v="34"/>
    <s v="Asian"/>
    <s v="Biguanides"/>
    <x v="0"/>
    <d v="2023-12-17T00:00:00"/>
    <s v="Biguanides"/>
  </r>
  <r>
    <s v="lcyHOIG3ECA"/>
    <x v="34"/>
    <s v="Asian"/>
    <s v="Biguanides"/>
    <x v="0"/>
    <d v="2012-12-27T00:00:00"/>
    <s v="Biguanides"/>
  </r>
  <r>
    <s v="Oh/8t2dwCUY"/>
    <x v="34"/>
    <s v="Asian"/>
    <s v="Biguanides|Insulin aspart|Insulin isophane"/>
    <x v="0"/>
    <d v="2016-11-18T00:00:00"/>
    <s v="Biguanides|Insulin aspart|Insulin isophane-&gt;Insulin aspart|Insulin isophane"/>
  </r>
  <r>
    <s v="OghWNsqJNdc"/>
    <x v="34"/>
    <s v="Other"/>
    <s v="Biguanides|Insulin isophane"/>
    <x v="0"/>
    <d v="2020-02-18T00:00:00"/>
    <s v="Biguanides|Insulin isophane-&gt;Biguanides"/>
  </r>
  <r>
    <s v="lHo1B.o9HLo"/>
    <x v="34"/>
    <s v="Asian"/>
    <s v="DPP-4 inhibitors"/>
    <x v="0"/>
    <d v="2021-08-09T00:00:00"/>
    <s v="DPP-4 inhibitors-&gt;Biguanides-&gt;DPP-4 inhibitors|SGLT-2 inhibitors"/>
  </r>
  <r>
    <s v="KS44TpBdr/g"/>
    <x v="34"/>
    <s v="Pacific peoples"/>
    <s v="Biguanides"/>
    <x v="0"/>
    <d v="2018-08-08T00:00:00"/>
    <s v="Biguanides"/>
  </r>
  <r>
    <s v="KRcNtI8sIy6"/>
    <x v="34"/>
    <s v="Other"/>
    <s v="Biguanides"/>
    <x v="0"/>
    <d v="2014-03-05T00:00:00"/>
    <s v="Biguanides-&gt;Biguanides|Sulfonylureas-&gt;DPP-4 inhibitors-&gt;Biguanides|DPP-4 inhibitors|Sulfonylureas-&gt;DPP-4 inhibitors|Sulfonylureas-&gt;SGLT-2 inhibitors-&gt;DPP-4 inhibitors|SGLT-2 inhibitors|Sulfonylureas-&gt;DPP-4 inhibitors|SGLT-2 inhibitors-&gt;SGLT-2 inhibitors|Sulfonylureas-&gt;Biguanides|GLP-1 agonists-&gt;GLP-1 agonists"/>
  </r>
  <r>
    <s v="Kr5XCwFHaJ2"/>
    <x v="34"/>
    <s v="Māori"/>
    <s v="Biguanides"/>
    <x v="0"/>
    <d v="2022-11-07T00:00:00"/>
    <s v="Biguanides-&gt;SGLT-2 inhibitors-&gt;SGLT-2 inhibitors|Sulfonylureas"/>
  </r>
  <r>
    <s v="i35G9zI4f6M"/>
    <x v="34"/>
    <s v="Māori"/>
    <s v="Biguanides"/>
    <x v="0"/>
    <d v="2012-01-09T00:00:00"/>
    <s v="Biguanides"/>
  </r>
  <r>
    <s v="i3i/oLBuCcY"/>
    <x v="34"/>
    <s v="Pacific peoples"/>
    <s v="Biguanides"/>
    <x v="0"/>
    <d v="2023-12-12T00:00:00"/>
    <s v="Biguanides"/>
  </r>
  <r>
    <s v="KViBgttZidc"/>
    <x v="34"/>
    <s v="Māori"/>
    <s v="Biguanides|Sulfonylureas"/>
    <x v="0"/>
    <d v="2011-06-23T00:00:00"/>
    <s v="Biguanides|Sulfonylureas-&gt;Biguanides-&gt;DPP-4 inhibitors"/>
  </r>
  <r>
    <s v="KvMbHRwGGQQ"/>
    <x v="34"/>
    <s v="Asian"/>
    <s v="Biguanides"/>
    <x v="0"/>
    <d v="2012-01-29T00:00:00"/>
    <s v="Biguanides-&gt;Insulin isophane-&gt;Insulin aspart-&gt;Biguanides|Insulin isophane"/>
  </r>
  <r>
    <s v="KtAsR2rqN96"/>
    <x v="34"/>
    <s v="Asian"/>
    <s v="Biguanides|Insulin aspart|Insulin isophane"/>
    <x v="0"/>
    <d v="2019-06-27T00:00:00"/>
    <s v="Biguanides|Insulin aspart|Insulin isophane"/>
  </r>
  <r>
    <s v="KtfS5rpr70Q"/>
    <x v="34"/>
    <s v="Other"/>
    <s v="Biguanides"/>
    <x v="0"/>
    <d v="2025-08-12T00:00:00"/>
    <s v="Biguanides"/>
  </r>
  <r>
    <s v="kTV5PG83abA"/>
    <x v="34"/>
    <s v="Māori"/>
    <s v="Biguanides"/>
    <x v="0"/>
    <d v="2020-02-27T00:00:00"/>
    <s v="Biguanides"/>
  </r>
  <r>
    <s v="KtNt4zVYPus"/>
    <x v="34"/>
    <s v="Asian"/>
    <s v="DPP-4 inhibitors"/>
    <x v="0"/>
    <d v="2024-09-17T00:00:00"/>
    <s v="DPP-4 inhibitors"/>
  </r>
  <r>
    <s v="HwFFwAIY40E"/>
    <x v="34"/>
    <s v="Other"/>
    <s v="DPP-4 inhibitors|Insulin glargine"/>
    <x v="0"/>
    <d v="2024-03-27T00:00:00"/>
    <s v="DPP-4 inhibitors|Insulin glargine-&gt;DPP-4 inhibitors|Insulin glargine|SGLT-2 inhibitors-&gt;DPP-4 inhibitors|SGLT-2 inhibitors-&gt;DPP-4 inhibitors-&gt;Insulin glargine"/>
  </r>
  <r>
    <s v="hwpEFqDh9PM"/>
    <x v="34"/>
    <s v="Asian"/>
    <s v="Biguanides"/>
    <x v="0"/>
    <d v="2025-10-24T00:00:00"/>
    <s v="Biguanides"/>
  </r>
  <r>
    <s v="i.KnGDIYV06"/>
    <x v="34"/>
    <s v="Asian"/>
    <s v="Biguanides|Insulin aspart|Insulin isophane"/>
    <x v="0"/>
    <d v="2019-11-06T00:00:00"/>
    <s v="Biguanides|Insulin aspart|Insulin isophane-&gt;Insulin aspart"/>
  </r>
  <r>
    <s v="I.dRYv0.8nY"/>
    <x v="34"/>
    <s v="Asian"/>
    <s v="Biguanides"/>
    <x v="0"/>
    <d v="2015-02-04T00:00:00"/>
    <s v="Biguanides"/>
  </r>
  <r>
    <s v="hXWbf42EhzY"/>
    <x v="34"/>
    <s v="Asian"/>
    <s v="Biguanides|Insulin Neutral"/>
    <x v="0"/>
    <d v="2015-06-22T00:00:00"/>
    <s v="Biguanides|Insulin Neutral-&gt;Insulin isophane with insulin neutral-&gt;Sulfonylureas-&gt;Biguanides-&gt;Biguanides|Sulfonylureas-&gt;Biguanides|Thiazolidinedione-&gt;DPP-4 inhibitors|Insulin aspart-&gt;DPP-4 inhibitors-&gt;Insulin aspart-&gt;Insulin glargine-&gt;Insulin aspart|Insulin glargine"/>
  </r>
  <r>
    <s v="HtGAb1wXPJk"/>
    <x v="34"/>
    <s v="Asian"/>
    <s v="DPP-4 inhibitors"/>
    <x v="0"/>
    <d v="2023-07-05T00:00:00"/>
    <s v="DPP-4 inhibitors"/>
  </r>
  <r>
    <s v="sGjivd148Ro"/>
    <x v="34"/>
    <s v="Asian"/>
    <s v="Biguanides"/>
    <x v="0"/>
    <d v="2022-08-30T00:00:00"/>
    <s v="Biguanides"/>
  </r>
  <r>
    <s v="sF46c2/4W9k"/>
    <x v="34"/>
    <s v="Pacific peoples"/>
    <s v="Biguanides"/>
    <x v="0"/>
    <d v="2011-05-31T00:00:00"/>
    <s v="Biguanides-&gt;Insulin isophane-&gt;Insulin aspart|Insulin isophane-&gt;Insulin aspart-&gt;Biguanides|Insulin aspart-&gt;Insulin glargine-&gt;Biguanides|Insulin glargine-&gt;DPP-4 inhibitors|Insulin glargine|SGLT-2 inhibitors-&gt;DPP-4 inhibitors|Insulin glargine-&gt;Insulin glargine|SGLT-2 inhibitors-&gt;DPP-4 inhibitors-&gt;SGLT-2 inhibitors-&gt;DPP-4 inhibitors|Insulin aspart|Insulin glargine|SGLT-2 inhibitors-&gt;DPP-4 inhibitors|Insulin aspart|SGLT-2 inhibitors"/>
  </r>
  <r>
    <s v="sgio2BLtKSA"/>
    <x v="34"/>
    <s v="Other"/>
    <s v="Biguanides"/>
    <x v="0"/>
    <d v="2021-06-03T00:00:00"/>
    <s v="Biguanides"/>
  </r>
  <r>
    <s v="pCK/4Y8TpT2"/>
    <x v="34"/>
    <s v="Asian"/>
    <s v="Biguanides|Insulin isophane"/>
    <x v="0"/>
    <d v="2024-06-26T00:00:00"/>
    <s v="Biguanides|Insulin isophane-&gt;Insulin aspart-&gt;Insulin aspart|Insulin isophane"/>
  </r>
  <r>
    <s v="sddxc8qHxsA"/>
    <x v="34"/>
    <s v="Other"/>
    <s v="Biguanides"/>
    <x v="0"/>
    <d v="2012-11-16T00:00:00"/>
    <s v="Biguanides"/>
  </r>
  <r>
    <s v="sTzsOmcZ/1w"/>
    <x v="34"/>
    <s v="Other"/>
    <s v="Biguanides"/>
    <x v="0"/>
    <d v="2012-05-02T00:00:00"/>
    <s v="Biguanides-&gt;Insulin aspart|Insulin isophane"/>
  </r>
  <r>
    <s v="SmkLa62Lq9M"/>
    <x v="34"/>
    <s v="Māori"/>
    <s v="Biguanides"/>
    <x v="0"/>
    <d v="2023-08-24T00:00:00"/>
    <s v="Biguanides"/>
  </r>
  <r>
    <s v="SmBUZ0u8pxQ"/>
    <x v="34"/>
    <s v="Other"/>
    <s v="Biguanides|Insulin aspart|Insulin isophane"/>
    <x v="0"/>
    <d v="2022-11-28T00:00:00"/>
    <s v="Biguanides|Insulin aspart|Insulin isophane"/>
  </r>
  <r>
    <s v="oMrt8qqGzHg"/>
    <x v="34"/>
    <s v="Māori"/>
    <s v="Biguanides"/>
    <x v="0"/>
    <d v="2016-10-04T00:00:00"/>
    <s v="Biguanides"/>
  </r>
  <r>
    <s v="OLo500ZCZIo"/>
    <x v="34"/>
    <s v="Other"/>
    <s v="Biguanides"/>
    <x v="0"/>
    <d v="2013-08-07T00:00:00"/>
    <s v="Biguanides-&gt;Biguanides|DPP-4 inhibitors-&gt;DPP-4 inhibitors-&gt;Biguanides|Insulin glargine-&gt;Insulin glargine"/>
  </r>
  <r>
    <s v="okX3fo06x.k"/>
    <x v="34"/>
    <s v="Māori"/>
    <s v="Biguanides"/>
    <x v="0"/>
    <d v="2023-03-02T00:00:00"/>
    <s v="Biguanides-&gt;Biguanides|SGLT-2 inhibitors-&gt;SGLT-2 inhibitors"/>
  </r>
  <r>
    <s v="OjWprP7EI3Y"/>
    <x v="34"/>
    <s v="Other"/>
    <s v="Biguanides"/>
    <x v="0"/>
    <d v="2018-11-05T00:00:00"/>
    <s v="Biguanides-&gt;Insulin isophane"/>
  </r>
  <r>
    <s v="oJoLL5cyBGI"/>
    <x v="34"/>
    <s v="Māori"/>
    <s v="Insulin aspart|Insulin isophane"/>
    <x v="1"/>
    <d v="2016-08-02T00:00:00"/>
    <s v="Insulin aspart|Insulin isophane-&gt;Insulin isophane-&gt;Insulin aspart-&gt;Biguanides-&gt;Biguanides|SGLT-2 inhibitors-&gt;SGLT-2 inhibitors-&gt;GLP-1 agonists-&gt;Biguanides|GLP-1 agonists-&gt;Insulin glargine|SGLT-2 inhibitors-&gt;Insulin glargine-&gt;Biguanides|Insulin glargine"/>
  </r>
  <r>
    <s v="Ok.yfDBYuDs"/>
    <x v="34"/>
    <s v="Other"/>
    <s v="Biguanides"/>
    <x v="0"/>
    <d v="2023-10-02T00:00:00"/>
    <s v="Biguanides"/>
  </r>
  <r>
    <s v="OKDrorUX4V2"/>
    <x v="34"/>
    <s v="Māori"/>
    <s v="Biguanides"/>
    <x v="0"/>
    <d v="2023-06-13T00:00:00"/>
    <s v="Biguanides-&gt;SGLT-2 inhibitors"/>
  </r>
  <r>
    <s v="OQUR1BoJQmE"/>
    <x v="34"/>
    <s v="Pacific peoples"/>
    <s v="Biguanides"/>
    <x v="0"/>
    <d v="2015-03-04T00:00:00"/>
    <s v="Biguanides-&gt;Sulfonylureas-&gt;Biguanides|Sulfonylureas-&gt;Biguanides|Insulin glargine|Sulfonylureas-&gt;Insulin glargine-&gt;Insulin glargine|Sulfonylureas-&gt;Biguanides|Insulin glargine-&gt;Insulin aspart-&gt;Insulin aspart|Insulin glargine-&gt;Insulin glargine|SGLT-2 inhibitors-&gt;GLP-1 agonists|Insulin glargine-&gt;GLP-1 agonists-&gt;Biguanides|GLP-1 agonists|Insulin glargine"/>
  </r>
  <r>
    <s v="orbzsTYgbG."/>
    <x v="34"/>
    <s v="Asian"/>
    <s v="Biguanides"/>
    <x v="0"/>
    <d v="2024-09-16T00:00:00"/>
    <s v="Biguanides-&gt;Insulin isophane-&gt;Insulin aspart"/>
  </r>
  <r>
    <s v="OPUSGLu62fs"/>
    <x v="34"/>
    <s v="Asian"/>
    <s v="Biguanides"/>
    <x v="0"/>
    <d v="2016-01-20T00:00:00"/>
    <s v="Biguanides-&gt;Insulin glargine"/>
  </r>
  <r>
    <s v="OtEfktABaAc"/>
    <x v="34"/>
    <s v="Pacific peoples"/>
    <s v="Biguanides"/>
    <x v="0"/>
    <d v="2024-11-15T00:00:00"/>
    <s v="Biguanides"/>
  </r>
  <r>
    <s v="PaI7MsYos.6"/>
    <x v="34"/>
    <s v="Asian"/>
    <s v="Biguanides"/>
    <x v="0"/>
    <d v="2022-09-03T00:00:00"/>
    <s v="Biguanides"/>
  </r>
  <r>
    <s v="OY1VKXCiLPk"/>
    <x v="34"/>
    <s v="Pacific peoples"/>
    <s v="Biguanides"/>
    <x v="0"/>
    <d v="2018-08-24T00:00:00"/>
    <s v="Biguanides"/>
  </r>
  <r>
    <s v="oxQmMHvnLWA"/>
    <x v="34"/>
    <s v="Māori"/>
    <s v="Insulin isophane"/>
    <x v="1"/>
    <d v="2017-07-06T00:00:00"/>
    <s v="Insulin isophane-&gt;Insulin aspart|Insulin isophane-&gt;Biguanides"/>
  </r>
  <r>
    <s v="OwdkyScr4Ik"/>
    <x v="34"/>
    <s v="Asian"/>
    <s v="Insulin aspart|Insulin isophane"/>
    <x v="1"/>
    <d v="2023-04-12T00:00:00"/>
    <s v="Insulin aspart|Insulin isophane-&gt;Biguanides"/>
  </r>
  <r>
    <s v="oVZqI07PukE"/>
    <x v="34"/>
    <s v="Asian"/>
    <s v="Biguanides"/>
    <x v="0"/>
    <d v="2012-08-15T00:00:00"/>
    <s v="Biguanides"/>
  </r>
  <r>
    <s v="oZt2x2xdwZY"/>
    <x v="34"/>
    <s v="Other"/>
    <s v="Biguanides"/>
    <x v="0"/>
    <d v="2023-05-02T00:00:00"/>
    <s v="Biguanides"/>
  </r>
  <r>
    <s v="p1hJiYxVxY2"/>
    <x v="34"/>
    <s v="Asian"/>
    <s v="Biguanides"/>
    <x v="0"/>
    <d v="2023-09-28T00:00:00"/>
    <s v="Biguanides-&gt;DPP-4 inhibitors-&gt;Biguanides|DPP-4 inhibitors"/>
  </r>
  <r>
    <s v="p0ssQy/L1oA"/>
    <x v="34"/>
    <s v="Māori"/>
    <s v="Biguanides"/>
    <x v="0"/>
    <d v="2017-03-29T00:00:00"/>
    <s v="Biguanides"/>
  </r>
  <r>
    <s v="3hXy4/ImA/k"/>
    <x v="34"/>
    <s v="Māori"/>
    <s v="Biguanides"/>
    <x v="0"/>
    <d v="2022-08-19T00:00:00"/>
    <s v="Biguanides-&gt;Sulfonylureas-&gt;Biguanides|Sulfonylureas"/>
  </r>
  <r>
    <s v="3HmjlRkWnNk"/>
    <x v="34"/>
    <s v="Asian"/>
    <s v="Biguanides"/>
    <x v="0"/>
    <d v="2015-11-02T00:00:00"/>
    <s v="Biguanides-&gt;Insulin aspart|Insulin isophane"/>
  </r>
  <r>
    <s v="3/lSvHSFiLg"/>
    <x v="34"/>
    <s v="Other"/>
    <s v="Biguanides"/>
    <x v="0"/>
    <d v="2020-07-03T00:00:00"/>
    <s v="Biguanides-&gt;Insulin glargine-&gt;Biguanides|Insulin glargine-&gt;Insulin glargine|Insulin Neutral-&gt;Biguanides|Insulin glargine|Insulin Neutral"/>
  </r>
  <r>
    <s v="2WlN9jBMU22"/>
    <x v="34"/>
    <s v="Māori"/>
    <s v="Biguanides|Insulin isophane"/>
    <x v="0"/>
    <d v="2021-10-07T00:00:00"/>
    <s v="Biguanides|Insulin isophane-&gt;Biguanides|DPP-4 inhibitors|Insulin glargine-&gt;Insulin glargine-&gt;Biguanides|GLP-1 agonists|Insulin glargine-&gt;GLP-1 agonists|Insulin glargine"/>
  </r>
  <r>
    <s v="2WBvUeQ6GGg"/>
    <x v="34"/>
    <s v="Other"/>
    <s v="Biguanides"/>
    <x v="0"/>
    <d v="2015-01-29T00:00:00"/>
    <s v="Biguanides"/>
  </r>
  <r>
    <s v="98tI.lFnZDA"/>
    <x v="34"/>
    <s v="Other"/>
    <s v="Biguanides"/>
    <x v="0"/>
    <d v="2012-10-25T00:00:00"/>
    <s v="Biguanides-&gt;Insulin aspart|Insulin isophane"/>
  </r>
  <r>
    <s v="9CGak6cS1q2"/>
    <x v="34"/>
    <s v="Pacific peoples"/>
    <s v="Biguanides"/>
    <x v="0"/>
    <d v="2022-05-04T00:00:00"/>
    <s v="Biguanides"/>
  </r>
  <r>
    <s v="9cGfdunt7GQ"/>
    <x v="34"/>
    <s v="Other"/>
    <s v="Insulin aspart|Insulin isophane"/>
    <x v="1"/>
    <d v="2016-03-15T00:00:00"/>
    <s v="Insulin aspart|Insulin isophane-&gt;Insulin isophane-&gt;Insulin aspart-&gt;Biguanides-&gt;DPP-4 inhibitors"/>
  </r>
  <r>
    <s v="9D71f4H0KFw"/>
    <x v="34"/>
    <s v="Other"/>
    <s v="Biguanides"/>
    <x v="0"/>
    <d v="2016-04-29T00:00:00"/>
    <s v="Biguanides"/>
  </r>
  <r>
    <s v="9DCmUlatkzQ"/>
    <x v="34"/>
    <s v="Pacific peoples"/>
    <s v="Biguanides"/>
    <x v="0"/>
    <d v="2023-06-20T00:00:00"/>
    <s v="Biguanides"/>
  </r>
  <r>
    <s v="9avahHyV1wo"/>
    <x v="34"/>
    <s v="Asian"/>
    <s v="Biguanides"/>
    <x v="0"/>
    <d v="2024-04-23T00:00:00"/>
    <s v="Biguanides"/>
  </r>
  <r>
    <s v="9JK3.LJsabo"/>
    <x v="34"/>
    <s v="Other"/>
    <s v="Biguanides"/>
    <x v="0"/>
    <d v="2025-04-02T00:00:00"/>
    <s v="Biguanides"/>
  </r>
  <r>
    <s v="9LUC87KT2I2"/>
    <x v="34"/>
    <s v="Other"/>
    <s v="Biguanides"/>
    <x v="0"/>
    <d v="2015-11-24T00:00:00"/>
    <s v="Biguanides"/>
  </r>
  <r>
    <s v="9LcJPZWPiA2"/>
    <x v="34"/>
    <s v="Asian"/>
    <s v="Biguanides"/>
    <x v="0"/>
    <d v="2019-05-29T00:00:00"/>
    <s v="Biguanides"/>
  </r>
  <r>
    <s v="9nrm3jF7xLk"/>
    <x v="34"/>
    <s v="Other"/>
    <s v="Biguanides|Insulin isophane"/>
    <x v="0"/>
    <d v="2024-12-12T00:00:00"/>
    <s v="Biguanides|Insulin isophane-&gt;Biguanides"/>
  </r>
  <r>
    <s v="9hthRsOPfdM"/>
    <x v="34"/>
    <s v="Other"/>
    <s v="Biguanides|Insulin isophane"/>
    <x v="0"/>
    <d v="2019-05-31T00:00:00"/>
    <s v="Biguanides|Insulin isophane-&gt;Insulin lispro-&gt;Insulin isophane-&gt;Insulin isophane|Insulin lispro"/>
  </r>
  <r>
    <s v="CxEf9LbYCAI"/>
    <x v="34"/>
    <s v="Māori"/>
    <s v="Biguanides"/>
    <x v="0"/>
    <d v="2025-05-16T00:00:00"/>
    <s v="Biguanides-&gt;DPP-4 inhibitors-&gt;GLP-1 agonists-&gt;DPP-4 inhibitors|GLP-1 agonists"/>
  </r>
  <r>
    <s v="cxZ79uuX4X."/>
    <x v="34"/>
    <s v="Māori"/>
    <s v="Biguanides"/>
    <x v="0"/>
    <d v="2015-07-30T00:00:00"/>
    <s v="Biguanides-&gt;Sulfonylureas-&gt;Biguanides|Sulfonylureas-&gt;DPP-4 inhibitors|Sulfonylureas-&gt;Biguanides|DPP-4 inhibitors|Sulfonylureas"/>
  </r>
  <r>
    <s v="CUtMGrNTP2."/>
    <x v="34"/>
    <s v="Other"/>
    <s v="Biguanides|Insulin glargine"/>
    <x v="0"/>
    <d v="2025-08-26T00:00:00"/>
    <s v="Biguanides|Insulin glargine-&gt;Insulin glargine"/>
  </r>
  <r>
    <s v="CWUrrjf1nD2"/>
    <x v="34"/>
    <s v="Other"/>
    <s v="Biguanides"/>
    <x v="0"/>
    <d v="2024-03-13T00:00:00"/>
    <s v="Biguanides-&gt;Insulin aspart|Insulin isophane-&gt;Insulin isophane"/>
  </r>
  <r>
    <s v="d72QHgnq4M6"/>
    <x v="34"/>
    <s v="Māori"/>
    <s v="Biguanides|Sulfonylureas"/>
    <x v="0"/>
    <d v="2013-08-09T00:00:00"/>
    <s v="Biguanides|Sulfonylureas-&gt;Insulin aspart|Insulin glargine-&gt;Insulin glargine-&gt;Insulin aspart-&gt;Biguanides-&gt;Biguanides|Insulin aspart|Insulin glargine"/>
  </r>
  <r>
    <s v="d6HcCuWpiug"/>
    <x v="34"/>
    <s v="Māori"/>
    <s v="Biguanides"/>
    <x v="0"/>
    <d v="2023-11-20T00:00:00"/>
    <s v="Biguanides"/>
  </r>
  <r>
    <s v="D4AXw.iRsAA"/>
    <x v="34"/>
    <s v="Pacific peoples"/>
    <s v="Biguanides"/>
    <x v="0"/>
    <d v="2023-12-13T00:00:00"/>
    <s v="Biguanides"/>
  </r>
  <r>
    <s v="d.Eb1foT7OU"/>
    <x v="34"/>
    <s v="Other"/>
    <s v="Biguanides"/>
    <x v="0"/>
    <d v="2020-12-31T00:00:00"/>
    <s v="Biguanides"/>
  </r>
  <r>
    <s v="d1Q5q626x9I"/>
    <x v="34"/>
    <s v="Other"/>
    <s v="Biguanides"/>
    <x v="0"/>
    <d v="2011-06-29T00:00:00"/>
    <s v="Biguanides-&gt;Biguanides|Insulin isophane-&gt;Insulin isophane"/>
  </r>
  <r>
    <s v="9XZqKnU1WKs"/>
    <x v="34"/>
    <s v="Asian"/>
    <s v="Biguanides"/>
    <x v="0"/>
    <d v="2017-06-01T00:00:00"/>
    <s v="Biguanides"/>
  </r>
  <r>
    <s v="9Wxcy6p07rs"/>
    <x v="34"/>
    <s v="Other"/>
    <s v="Biguanides"/>
    <x v="0"/>
    <d v="2023-07-13T00:00:00"/>
    <s v="Biguanides"/>
  </r>
  <r>
    <s v="9rUSbDibGa2"/>
    <x v="34"/>
    <s v="Pacific peoples"/>
    <s v="Insulin isophane"/>
    <x v="1"/>
    <d v="2014-03-12T00:00:00"/>
    <s v="Insulin isophane-&gt;Insulin aspart-&gt;Biguanides-&gt;Sulfonylureas-&gt;Biguanides|Sulfonylureas-&gt;Biguanides|DPP-4 inhibitors|Sulfonylureas-&gt;DPP-4 inhibitors|Sulfonylureas-&gt;SGLT-2 inhibitors-&gt;GLP-1 agonists-&gt;GLP-1 agonists|Insulin isophane-&gt;Biguanides|Insulin isophane-&gt;DPP-4 inhibitors-&gt;Biguanides|GLP-1 agonists|Insulin isophane-&gt;DPP-4 inhibitors|GLP-1 agonists"/>
  </r>
  <r>
    <s v="9QQRqJbQnW."/>
    <x v="34"/>
    <s v="Māori"/>
    <s v="DPP-4 inhibitors"/>
    <x v="0"/>
    <d v="2023-07-07T00:00:00"/>
    <s v="DPP-4 inhibitors"/>
  </r>
  <r>
    <s v="9P9WpHNEQr6"/>
    <x v="34"/>
    <s v="Māori"/>
    <s v="Biguanides"/>
    <x v="0"/>
    <d v="2016-08-17T00:00:00"/>
    <s v="Biguanides-&gt;Biguanides|Sulfonylureas-&gt;Biguanides|DPP-4 inhibitors-&gt;DPP-4 inhibitors|SGLT-2 inhibitors|Sulfonylureas-&gt;DPP-4 inhibitors-&gt;DPP-4 inhibitors|Insulin glargine|SGLT-2 inhibitors-&gt;DPP-4 inhibitors|SGLT-2 inhibitors"/>
  </r>
  <r>
    <s v="a01P/p13UxE"/>
    <x v="34"/>
    <s v="Other"/>
    <s v="Biguanides"/>
    <x v="0"/>
    <d v="2020-10-27T00:00:00"/>
    <s v="Biguanides-&gt;Biguanides|Insulin isophane"/>
  </r>
  <r>
    <s v="a4OD5M6joT2"/>
    <x v="34"/>
    <s v="Asian"/>
    <s v="Biguanides|Insulin isophane|Insulin lispro"/>
    <x v="0"/>
    <d v="2023-01-05T00:00:00"/>
    <s v="Biguanides|Insulin isophane|Insulin lispro-&gt;Insulin isophane|Insulin lispro"/>
  </r>
  <r>
    <s v="a5vgOlb53l2"/>
    <x v="34"/>
    <s v="Māori"/>
    <s v="Biguanides|Insulin lispro"/>
    <x v="0"/>
    <d v="2012-09-01T00:00:00"/>
    <s v="Biguanides|Insulin lispro-&gt;Insulin lispro-&gt;Biguanides-&gt;Insulin isophane-&gt;Biguanides|Insulin isophane-&gt;Insulin isophane|Insulin Neutral-&gt;Biguanides|Insulin aspart-&gt;Insulin aspart-&gt;Insulin aspart|Insulin glargine-&gt;Biguanides|Insulin glargine-&gt;Insulin glargine-&gt;DPP-4 inhibitors|Insulin glargine-&gt;DPP-4 inhibitors-&gt;Insulin glargine|SGLT-2 inhibitors-&gt;DPP-4 inhibitors|Insulin glargine|SGLT-2 inhibitors-&gt;DPP-4 inhibitors|SGLT-2 inhibitors-&gt;Biguanides|GLP-1 agonists-&gt;GLP-1 agonists-&gt;Biguanides|GLP-1 agonists|Insulin glargine-&gt;GLP-1 agonists|Insulin glargine"/>
  </r>
  <r>
    <s v="a2ozkph5xro"/>
    <x v="34"/>
    <s v="Other"/>
    <s v="Biguanides"/>
    <x v="0"/>
    <d v="2016-04-23T00:00:00"/>
    <s v="Biguanides-&gt;Biguanides|Insulin glargine-&gt;Insulin glargine-&gt;Insulin glargine|Insulin lispro-&gt;DPP-4 inhibitors-&gt;Biguanides|DPP-4 inhibitors|Insulin glargine-&gt;Biguanides|DPP-4 inhibitors-&gt;GLP-1 agonists-&gt;GLP-1 agonists|Insulin glargine-&gt;Biguanides|GLP-1 agonists|Insulin glargine-&gt;Biguanides|GLP-1 agonists"/>
  </r>
  <r>
    <s v="zoUJY7y1Z92"/>
    <x v="34"/>
    <s v="Asian"/>
    <s v="Biguanides"/>
    <x v="0"/>
    <d v="2025-08-08T00:00:00"/>
    <s v="Biguanides"/>
  </r>
  <r>
    <s v="zmP/J4h5zrc"/>
    <x v="34"/>
    <s v="Pacific peoples"/>
    <s v="Biguanides|Insulin aspart|Insulin isophane"/>
    <x v="0"/>
    <d v="2012-04-18T00:00:00"/>
    <s v="Biguanides|Insulin aspart|Insulin isophane-&gt;Insulin aspart|Insulin isophane-&gt;Biguanides|Insulin isophane with insulin neutral-&gt;Insulin isophane with insulin neutral-&gt;Biguanides-&gt;Sulfonylureas-&gt;Biguanides|Sulfonylureas-&gt;DPP-4 inhibitors-&gt;DPP-4 inhibitors|Sulfonylureas-&gt;DPP-4 inhibitors|SGLT-2 inhibitors|Sulfonylureas-&gt;DPP-4 inhibitors|SGLT-2 inhibitors-&gt;Insulin glargine-&gt;DPP-4 inhibitors|Insulin glargine|SGLT-2 inhibitors-&gt;DPP-4 inhibitors|Insulin glargine|SGLT-2 inhibitors|Sulfonylureas-&gt;DPP-4 inhibitors|Insulin glargine"/>
  </r>
  <r>
    <s v="Zuwwvzrgngg"/>
    <x v="34"/>
    <s v="Other"/>
    <s v="Biguanides"/>
    <x v="0"/>
    <d v="2018-06-06T00:00:00"/>
    <s v="Biguanides-&gt;DPP-4 inhibitors-&gt;Insulin glargine|Insulin lispro-&gt;Insulin glargine-&gt;DPP-4 inhibitors|Insulin glargine"/>
  </r>
  <r>
    <s v="ZtMnpPTmb4g"/>
    <x v="34"/>
    <s v="Other"/>
    <s v="Biguanides"/>
    <x v="0"/>
    <d v="2018-03-13T00:00:00"/>
    <s v="Biguanides"/>
  </r>
  <r>
    <s v="ZtFeKtQM5Zs"/>
    <x v="34"/>
    <s v="Asian"/>
    <s v="Biguanides"/>
    <x v="0"/>
    <d v="2022-02-18T00:00:00"/>
    <s v="Biguanides"/>
  </r>
  <r>
    <s v="zr.OyFMESfA"/>
    <x v="34"/>
    <s v="Asian"/>
    <s v="Biguanides"/>
    <x v="0"/>
    <d v="2025-02-27T00:00:00"/>
    <s v="Biguanides"/>
  </r>
  <r>
    <s v="zRW.FY7SxU6"/>
    <x v="34"/>
    <s v="Māori"/>
    <s v="DPP-4 inhibitors"/>
    <x v="0"/>
    <d v="2024-10-17T00:00:00"/>
    <s v="DPP-4 inhibitors"/>
  </r>
  <r>
    <s v="ZRPixqGbKY."/>
    <x v="34"/>
    <s v="Māori"/>
    <s v="Biguanides"/>
    <x v="0"/>
    <d v="2022-01-21T00:00:00"/>
    <s v="Biguanides-&gt;Biguanides|Sulfonylureas-&gt;SGLT-2 inhibitors-&gt;Biguanides|DPP-4 inhibitors-&gt;DPP-4 inhibitors"/>
  </r>
  <r>
    <s v="zjjRHq0IfcM"/>
    <x v="34"/>
    <s v="Asian"/>
    <s v="Biguanides"/>
    <x v="0"/>
    <d v="2021-11-25T00:00:00"/>
    <s v="Biguanides"/>
  </r>
  <r>
    <s v="ZkVnEVTMWrk"/>
    <x v="34"/>
    <s v="Asian"/>
    <s v="Biguanides"/>
    <x v="0"/>
    <d v="2024-12-09T00:00:00"/>
    <s v="Biguanides"/>
  </r>
  <r>
    <s v="zgWNFcdBH9o"/>
    <x v="34"/>
    <s v="Asian"/>
    <s v="Biguanides|Insulin isophane"/>
    <x v="0"/>
    <d v="2019-04-08T00:00:00"/>
    <s v="Biguanides|Insulin isophane-&gt;Insulin aspart-&gt;Insulin isophane-&gt;Insulin aspart|Insulin isophane"/>
  </r>
  <r>
    <s v="ZeZZD6MB91g"/>
    <x v="34"/>
    <s v="Asian"/>
    <s v="Biguanides"/>
    <x v="0"/>
    <d v="2013-10-25T00:00:00"/>
    <s v="Biguanides-&gt;Insulin aspart"/>
  </r>
  <r>
    <s v="z9nTPF0X8qg"/>
    <x v="34"/>
    <s v="Other"/>
    <s v="Biguanides"/>
    <x v="0"/>
    <d v="2013-10-17T00:00:00"/>
    <s v="Biguanides-&gt;Insulin glargine"/>
  </r>
  <r>
    <s v="zaVZd4jKFrY"/>
    <x v="34"/>
    <s v="Other"/>
    <s v="Biguanides"/>
    <x v="0"/>
    <d v="2017-10-03T00:00:00"/>
    <s v="Biguanides-&gt;GLP-1 agonists|Sulfonylureas-&gt;Biguanides|Sulfonylureas"/>
  </r>
  <r>
    <s v="zCo7L4iJOk."/>
    <x v="34"/>
    <s v="Pacific peoples"/>
    <s v="Biguanides|DPP-4 inhibitors|Sulfonylureas"/>
    <x v="0"/>
    <d v="2020-06-26T00:00:00"/>
    <s v="Biguanides|DPP-4 inhibitors|Sulfonylureas-&gt;DPP-4 inhibitors|Sulfonylureas-&gt;DPP-4 inhibitors-&gt;SGLT-2 inhibitors-&gt;DPP-4 inhibitors|SGLT-2 inhibitors-&gt;DPP-4 inhibitors|SGLT-2 inhibitors|Sulfonylureas-&gt;Sulfonylureas"/>
  </r>
  <r>
    <s v="ZCYfjWoum1c"/>
    <x v="34"/>
    <s v="Pacific peoples"/>
    <s v="Biguanides"/>
    <x v="0"/>
    <d v="2022-08-04T00:00:00"/>
    <s v="Biguanides-&gt;Biguanides|GLP-1 agonists"/>
  </r>
  <r>
    <s v="ZCDDSV.vb6E"/>
    <x v="34"/>
    <s v="Pacific peoples"/>
    <s v="Biguanides"/>
    <x v="0"/>
    <d v="2019-07-02T00:00:00"/>
    <s v="Biguanides"/>
  </r>
  <r>
    <s v="zdPjfXwjuug"/>
    <x v="34"/>
    <s v="Asian"/>
    <s v="Biguanides"/>
    <x v="0"/>
    <d v="2015-04-18T00:00:00"/>
    <s v="Biguanides-&gt;Biguanides|SGLT-2 inhibitors-&gt;SGLT-2 inhibitors-&gt;DPP-4 inhibitors"/>
  </r>
  <r>
    <s v="2oCQZB7edFg"/>
    <x v="34"/>
    <s v="Other"/>
    <s v="Biguanides"/>
    <x v="0"/>
    <d v="2019-08-05T00:00:00"/>
    <s v="Biguanides"/>
  </r>
  <r>
    <s v="2nIx8OvzkR2"/>
    <x v="34"/>
    <s v="Māori"/>
    <s v="Biguanides"/>
    <x v="0"/>
    <d v="2014-07-01T00:00:00"/>
    <s v="Biguanides"/>
  </r>
  <r>
    <s v="2uKzvUBEZFY"/>
    <x v="34"/>
    <s v="Other"/>
    <s v="Biguanides"/>
    <x v="0"/>
    <d v="2020-04-06T00:00:00"/>
    <s v="Biguanides"/>
  </r>
  <r>
    <s v="2dfFzIQ39/Y"/>
    <x v="34"/>
    <s v="Asian"/>
    <s v="Biguanides"/>
    <x v="0"/>
    <d v="2019-01-20T00:00:00"/>
    <s v="Biguanides"/>
  </r>
  <r>
    <s v="2CvWjAXYZCQ"/>
    <x v="34"/>
    <s v="Asian"/>
    <s v="Biguanides"/>
    <x v="0"/>
    <d v="2018-04-03T00:00:00"/>
    <s v="Biguanides-&gt;Sulfonylureas-&gt;Biguanides|Sulfonylureas-&gt;SGLT-2 inhibitors|Sulfonylureas-&gt;SGLT-2 inhibitors-&gt;DPP-4 inhibitors-&gt;DPP-4 inhibitors|SGLT-2 inhibitors|Sulfonylureas"/>
  </r>
  <r>
    <s v="2d8FmHuA/22"/>
    <x v="34"/>
    <s v="Other"/>
    <s v="Biguanides"/>
    <x v="0"/>
    <d v="2012-09-05T00:00:00"/>
    <s v="Biguanides"/>
  </r>
  <r>
    <s v="2AnL7jxS7AM"/>
    <x v="34"/>
    <s v="Pacific peoples"/>
    <s v="Biguanides|DPP-4 inhibitors"/>
    <x v="0"/>
    <d v="2025-10-28T00:00:00"/>
    <s v="Biguanides|DPP-4 inhibitors"/>
  </r>
  <r>
    <s v="2BXwsi/76n6"/>
    <x v="34"/>
    <s v="Other"/>
    <s v="Biguanides"/>
    <x v="0"/>
    <d v="2024-12-06T00:00:00"/>
    <s v="Biguanides"/>
  </r>
  <r>
    <s v="2HhrpS6eCHs"/>
    <x v="34"/>
    <s v="Māori"/>
    <s v="Biguanides"/>
    <x v="0"/>
    <d v="2019-01-25T00:00:00"/>
    <s v="Biguanides-&gt;DPP-4 inhibitors-&gt;Biguanides|DPP-4 inhibitors-&gt;DPP-4 inhibitors|SGLT-2 inhibitors"/>
  </r>
  <r>
    <s v="2i70EowkR/2"/>
    <x v="34"/>
    <s v="Other"/>
    <s v="Biguanides|Insulin isophane"/>
    <x v="0"/>
    <d v="2013-01-25T00:00:00"/>
    <s v="Biguanides|Insulin isophane-&gt;Insulin aspart|Insulin isophane-&gt;Insulin aspart-&gt;Biguanides"/>
  </r>
  <r>
    <s v="23XzOofCjzE"/>
    <x v="34"/>
    <s v="Other"/>
    <s v="Biguanides"/>
    <x v="0"/>
    <d v="2023-01-31T00:00:00"/>
    <s v="Biguanides"/>
  </r>
  <r>
    <s v="1W1QOWmAess"/>
    <x v="34"/>
    <s v="Other"/>
    <s v="Biguanides"/>
    <x v="0"/>
    <d v="2025-06-16T00:00:00"/>
    <s v="Biguanides"/>
  </r>
  <r>
    <s v="1w7PtfOWJCs"/>
    <x v="34"/>
    <s v="Pacific peoples"/>
    <s v="Biguanides"/>
    <x v="0"/>
    <d v="2022-11-01T00:00:00"/>
    <s v="Biguanides-&gt;DPP-4 inhibitors-&gt;SGLT-2 inhibitors"/>
  </r>
  <r>
    <s v="1xOtyCWjAFU"/>
    <x v="34"/>
    <s v="Other"/>
    <s v="Biguanides"/>
    <x v="0"/>
    <d v="2021-03-29T00:00:00"/>
    <s v="Biguanides"/>
  </r>
  <r>
    <s v="1SyBpElB0oQ"/>
    <x v="34"/>
    <s v="Other"/>
    <s v="Biguanides"/>
    <x v="0"/>
    <d v="2019-09-17T00:00:00"/>
    <s v="Biguanides"/>
  </r>
  <r>
    <s v="ZVqyPjxrrHg"/>
    <x v="34"/>
    <s v="Asian"/>
    <s v="Biguanides"/>
    <x v="0"/>
    <d v="2013-11-19T00:00:00"/>
    <s v="Biguanides"/>
  </r>
  <r>
    <s v="1nHU5M4O0/g"/>
    <x v="34"/>
    <s v="Other"/>
    <s v="DPP-4 inhibitors|Sulfonylureas"/>
    <x v="0"/>
    <d v="2019-07-25T00:00:00"/>
    <s v="DPP-4 inhibitors|Sulfonylureas-&gt;DPP-4 inhibitors-&gt;DPP-4 inhibitors|SGLT-2 inhibitors-&gt;SGLT-2 inhibitors"/>
  </r>
  <r>
    <s v="1nIDrffhsMg"/>
    <x v="34"/>
    <s v="Other"/>
    <s v="Biguanides"/>
    <x v="0"/>
    <d v="2017-02-16T00:00:00"/>
    <s v="Biguanides"/>
  </r>
  <r>
    <s v="zY1kSOOIoXI"/>
    <x v="34"/>
    <s v="Māori"/>
    <s v="Biguanides"/>
    <x v="0"/>
    <d v="2013-07-25T00:00:00"/>
    <s v="Biguanides-&gt;Biguanides|Sulfonylureas-&gt;Insulin glargine-&gt;Biguanides|Insulin glargine-&gt;Biguanides|Insulin glargine|Sulfonylureas-&gt;Biguanides|Insulin aspart-&gt;Insulin aspart-&gt;SGLT-2 inhibitors-&gt;GLP-1 agonists-&gt;Biguanides|GLP-1 agonists-&gt;DPP-4 inhibitors|SGLT-2 inhibitors-&gt;DPP-4 inhibitors-&gt;DPP-4 inhibitors|SGLT-2 inhibitors|Sulfonylureas-&gt;Biguanides|GLP-1 agonists|Sulfonylureas"/>
  </r>
  <r>
    <s v="1nZ69BVR3GE"/>
    <x v="34"/>
    <s v="Other"/>
    <s v="DPP-4 inhibitors"/>
    <x v="0"/>
    <d v="2022-01-10T00:00:00"/>
    <s v="DPP-4 inhibitors"/>
  </r>
  <r>
    <s v="JYrDWZbA7M."/>
    <x v="34"/>
    <s v="Māori"/>
    <s v="Biguanides"/>
    <x v="0"/>
    <d v="2011-11-09T00:00:00"/>
    <s v="Biguanides"/>
  </r>
  <r>
    <s v="K.J.0DuEvWQ"/>
    <x v="34"/>
    <s v="Asian"/>
    <s v="Biguanides"/>
    <x v="0"/>
    <d v="2014-02-22T00:00:00"/>
    <s v="Biguanides-&gt;Insulin aspart|Insulin isophane-&gt;Insulin isophane-&gt;Biguanides|DPP-4 inhibitors-&gt;DPP-4 inhibitors-&gt;Biguanides|DPP-4 inhibitors|SGLT-2 inhibitors-&gt;GLP-1 agonists-&gt;DPP-4 inhibitors|Sulfonylureas"/>
  </r>
  <r>
    <s v="K2fApW5NzZY"/>
    <x v="34"/>
    <s v="Pacific peoples"/>
    <s v="Biguanides"/>
    <x v="0"/>
    <d v="2015-09-15T00:00:00"/>
    <s v="Biguanides"/>
  </r>
  <r>
    <s v="K32CPKGGjXs"/>
    <x v="34"/>
    <s v="Asian"/>
    <s v="Biguanides"/>
    <x v="0"/>
    <d v="2013-09-13T00:00:00"/>
    <s v="Biguanides-&gt;Insulin isophane-&gt;Insulin aspart-&gt;Insulin aspart|Insulin isophane-&gt;Biguanides|Insulin isophane-&gt;Biguanides|Sulfonylureas-&gt;Sulfonylureas-&gt;Insulin glargine-&gt;Insulin glargine|Sulfonylureas-&gt;Biguanides|Insulin glargine|Sulfonylureas-&gt;Biguanides|Insulin glulisine-&gt;Insulin glargine|Insulin glulisine|Sulfonylureas-&gt;Biguanides|Insulin glargine|Insulin glulisine|Sulfonylureas-&gt;Insulin glargine|Insulin glulisine-&gt;Insulin glargine|Insulin glulisine|SGLT-2 inhibitors|Sulfonylureas-&gt;Biguanides|SGLT-2 inhibitors|Sulfonylureas-&gt;Biguanides|Insulin glargine|SGLT-2 inhibitors|Sulfonylureas-&gt;Insulin glargine|SGLT-2 inhibitors-&gt;SGLT-2 inhibitors-&gt;Biguanides|SGLT-2 inhibitors-&gt;SGLT-2 inhibitors|Sulfonylureas-&gt;GLP-1 agonists"/>
  </r>
  <r>
    <s v="ka7sgcGufYE"/>
    <x v="34"/>
    <s v="Asian"/>
    <s v="Insulin aspart"/>
    <x v="1"/>
    <d v="2019-04-09T00:00:00"/>
    <s v="Insulin aspart-&gt;Biguanides"/>
  </r>
  <r>
    <s v="k9mEKU2eKM."/>
    <x v="34"/>
    <s v="Pacific peoples"/>
    <s v="Biguanides"/>
    <x v="0"/>
    <d v="2012-10-23T00:00:00"/>
    <s v="Biguanides-&gt;SGLT-2 inhibitors-&gt;Biguanides|SGLT-2 inhibitors-&gt;DPP-4 inhibitors"/>
  </r>
  <r>
    <s v="Ke7uIPR4f2I"/>
    <x v="34"/>
    <s v="Other"/>
    <s v="Biguanides"/>
    <x v="0"/>
    <d v="2017-09-25T00:00:00"/>
    <s v="Biguanides"/>
  </r>
  <r>
    <s v="Ke9UNzfeaSk"/>
    <x v="34"/>
    <s v="Asian"/>
    <s v="Biguanides"/>
    <x v="0"/>
    <d v="2024-04-26T00:00:00"/>
    <s v="Biguanides-&gt;DPP-4 inhibitors"/>
  </r>
  <r>
    <s v="kIaH9Bp2bAg"/>
    <x v="34"/>
    <s v="Other"/>
    <s v="Biguanides"/>
    <x v="0"/>
    <d v="2014-01-20T00:00:00"/>
    <s v="Biguanides-&gt;Biguanides|Sulfonylureas-&gt;Sulfonylureas-&gt;Insulin glargine-&gt;Insulin aspart-&gt;Biguanides|Insulin aspart-&gt;DPP-4 inhibitors|Insulin aspart-&gt;GLP-1 agonists-&gt;SGLT-2 inhibitors-&gt;Insulin aspart|Insulin glargine-&gt;DPP-4 inhibitors|Insulin aspart|Insulin glargine-&gt;DPP-4 inhibitors"/>
  </r>
  <r>
    <s v="KgN0491NfpY"/>
    <x v="34"/>
    <s v="Asian"/>
    <s v="Biguanides"/>
    <x v="0"/>
    <d v="2012-02-20T00:00:00"/>
    <s v="Biguanides-&gt;DPP-4 inhibitors-&gt;DPP-4 inhibitors|Sulfonylureas-&gt;Sulfonylureas-&gt;SGLT-2 inhibitors-&gt;DPP-4 inhibitors|SGLT-2 inhibitors-&gt;Biguanides|DPP-4 inhibitors|SGLT-2 inhibitors"/>
  </r>
  <r>
    <s v="kJ87l/mmTII"/>
    <x v="34"/>
    <s v="Pacific peoples"/>
    <s v="Biguanides"/>
    <x v="0"/>
    <d v="2023-12-15T00:00:00"/>
    <s v="Biguanides"/>
  </r>
  <r>
    <s v="Kir7Aye5ELA"/>
    <x v="34"/>
    <s v="Other"/>
    <s v="Biguanides"/>
    <x v="0"/>
    <d v="2018-08-01T00:00:00"/>
    <s v="Biguanides-&gt;Biguanides|Insulin isophane-&gt;Insulin aspart|Insulin isophane-&gt;Biguanides|Insulin aspart|Insulin isophane"/>
  </r>
  <r>
    <s v="KOG4RlilTxU"/>
    <x v="34"/>
    <s v="Asian"/>
    <s v="Biguanides"/>
    <x v="0"/>
    <d v="2021-04-28T00:00:00"/>
    <s v="Biguanides-&gt;Insulin glargine"/>
  </r>
  <r>
    <s v="kpCxzWrAPtg"/>
    <x v="34"/>
    <s v="Other"/>
    <s v="Biguanides|Insulin isophane"/>
    <x v="0"/>
    <d v="2022-07-25T00:00:00"/>
    <s v="Biguanides|Insulin isophane-&gt;Biguanides"/>
  </r>
  <r>
    <s v="rCtIQ.b0blA"/>
    <x v="34"/>
    <s v="Other"/>
    <s v="Biguanides"/>
    <x v="0"/>
    <d v="2025-11-06T00:00:00"/>
    <s v="Biguanides"/>
  </r>
  <r>
    <s v="r6gKRBLeOAM"/>
    <x v="34"/>
    <s v="Other"/>
    <s v="Biguanides"/>
    <x v="0"/>
    <d v="2023-08-03T00:00:00"/>
    <s v="Biguanides"/>
  </r>
  <r>
    <s v="R7QVYRzSz1E"/>
    <x v="34"/>
    <s v="Other"/>
    <s v="Biguanides"/>
    <x v="0"/>
    <d v="2016-01-20T00:00:00"/>
    <s v="Biguanides-&gt;DPP-4 inhibitors-&gt;DPP-4 inhibitors|SGLT-2 inhibitors-&gt;SGLT-2 inhibitors-&gt;Biguanides|GLP-1 agonists-&gt;Biguanides|DPP-4 inhibitors|SGLT-2 inhibitors-&gt;Biguanides|DPP-4 inhibitors-&gt;Biguanides|Insulin glargine|SGLT-2 inhibitors"/>
  </r>
  <r>
    <s v="R8Qkb2uAPuM"/>
    <x v="34"/>
    <s v="Asian"/>
    <s v="Biguanides"/>
    <x v="0"/>
    <d v="2020-06-01T00:00:00"/>
    <s v="Biguanides-&gt;DPP-4 inhibitors-&gt;Biguanides|DPP-4 inhibitors"/>
  </r>
  <r>
    <s v="RaBTzNcUYlU"/>
    <x v="34"/>
    <s v="Other"/>
    <s v="Biguanides"/>
    <x v="0"/>
    <d v="2015-07-20T00:00:00"/>
    <s v="Biguanides"/>
  </r>
  <r>
    <s v="R15z2nErwLQ"/>
    <x v="34"/>
    <s v="Māori"/>
    <s v="Biguanides"/>
    <x v="0"/>
    <d v="2013-10-17T00:00:00"/>
    <s v="Biguanides"/>
  </r>
  <r>
    <s v="r388ZyezIbk"/>
    <x v="34"/>
    <s v="Other"/>
    <s v="Biguanides"/>
    <x v="0"/>
    <d v="2023-06-07T00:00:00"/>
    <s v="Biguanides-&gt;DPP-4 inhibitors"/>
  </r>
  <r>
    <s v="QXGT19nX9Kw"/>
    <x v="34"/>
    <s v="Other"/>
    <s v="Biguanides"/>
    <x v="0"/>
    <d v="2022-01-20T00:00:00"/>
    <s v="Biguanides"/>
  </r>
  <r>
    <s v="NnNkKIfaAIM"/>
    <x v="34"/>
    <s v="Asian"/>
    <s v="Biguanides|DPP-4 inhibitors"/>
    <x v="0"/>
    <d v="2025-04-17T00:00:00"/>
    <s v="Biguanides|DPP-4 inhibitors-&gt;DPP-4 inhibitors"/>
  </r>
  <r>
    <s v="NNUgh97ExgI"/>
    <x v="34"/>
    <s v="Other"/>
    <s v="Biguanides"/>
    <x v="0"/>
    <d v="2012-09-21T00:00:00"/>
    <s v="Biguanides"/>
  </r>
  <r>
    <s v="NnIO/KF1UxQ"/>
    <x v="34"/>
    <s v="Māori"/>
    <s v="Biguanides|Insulin isophane|Insulin lispro"/>
    <x v="0"/>
    <d v="2020-04-21T00:00:00"/>
    <s v="Biguanides|Insulin isophane|Insulin lispro-&gt;Biguanides"/>
  </r>
  <r>
    <s v="qWxjWf/9pb."/>
    <x v="34"/>
    <s v="Other"/>
    <s v="Biguanides|Insulin isophane"/>
    <x v="0"/>
    <d v="2022-09-06T00:00:00"/>
    <s v="Biguanides|Insulin isophane-&gt;Insulin isophane-&gt;Insulin aspart-&gt;Insulin aspart|Insulin isophane-&gt;Biguanides"/>
  </r>
  <r>
    <s v="qXjEnMTQuwc"/>
    <x v="34"/>
    <s v="Other"/>
    <s v="Biguanides"/>
    <x v="0"/>
    <d v="2022-02-09T00:00:00"/>
    <s v="Biguanides"/>
  </r>
  <r>
    <s v="nP/QxllDQgc"/>
    <x v="34"/>
    <s v="Other"/>
    <s v="Biguanides"/>
    <x v="0"/>
    <d v="2024-07-17T00:00:00"/>
    <s v="Biguanides"/>
  </r>
  <r>
    <s v="nOvho3503Pk"/>
    <x v="34"/>
    <s v="Asian"/>
    <s v="DPP-4 inhibitors"/>
    <x v="0"/>
    <d v="2025-09-19T00:00:00"/>
    <s v="DPP-4 inhibitors"/>
  </r>
  <r>
    <s v="nlNx6TyDmyc"/>
    <x v="34"/>
    <s v="Asian"/>
    <s v="Insulin isophane"/>
    <x v="1"/>
    <d v="2013-09-10T00:00:00"/>
    <s v="Insulin isophane-&gt;Biguanides"/>
  </r>
  <r>
    <s v="nlpSWe6FIp6"/>
    <x v="34"/>
    <s v="Asian"/>
    <s v="Biguanides"/>
    <x v="0"/>
    <d v="2014-12-09T00:00:00"/>
    <s v="Biguanides"/>
  </r>
  <r>
    <s v="nLqtu25KFSg"/>
    <x v="34"/>
    <s v="Other"/>
    <s v="Biguanides"/>
    <x v="0"/>
    <d v="2023-11-30T00:00:00"/>
    <s v="Biguanides"/>
  </r>
  <r>
    <s v="NmJM46PuolQ"/>
    <x v="34"/>
    <s v="Māori"/>
    <s v="Biguanides"/>
    <x v="0"/>
    <d v="2021-12-03T00:00:00"/>
    <s v="Biguanides"/>
  </r>
  <r>
    <s v="kqwaJIry.dw"/>
    <x v="34"/>
    <s v="Other"/>
    <s v="Biguanides"/>
    <x v="0"/>
    <d v="2012-01-06T00:00:00"/>
    <s v="Biguanides"/>
  </r>
  <r>
    <s v="nk62aiAjpns"/>
    <x v="34"/>
    <s v="Pacific peoples"/>
    <s v="Biguanides|SGLT-2 inhibitors"/>
    <x v="0"/>
    <d v="2025-03-19T00:00:00"/>
    <s v="Biguanides|SGLT-2 inhibitors"/>
  </r>
  <r>
    <s v="KPXh8Ne29VQ"/>
    <x v="34"/>
    <s v="Other"/>
    <s v="Biguanides"/>
    <x v="0"/>
    <d v="2024-10-17T00:00:00"/>
    <s v="Biguanides"/>
  </r>
  <r>
    <s v="Kqd8jImTBGU"/>
    <x v="34"/>
    <s v="Asian"/>
    <s v="Biguanides"/>
    <x v="0"/>
    <d v="2019-10-25T00:00:00"/>
    <s v="Biguanides"/>
  </r>
  <r>
    <s v="KQe1lKAUefk"/>
    <x v="34"/>
    <s v="Māori"/>
    <s v="Biguanides|Insulin aspart|Insulin isophane"/>
    <x v="0"/>
    <d v="2020-12-08T00:00:00"/>
    <s v="Biguanides|Insulin aspart|Insulin isophane-&gt;Insulin aspart|Insulin isophane-&gt;Insulin aspart-&gt;Insulin isophane-&gt;Biguanides"/>
  </r>
  <r>
    <s v="DB3vd2uNJXU"/>
    <x v="34"/>
    <s v="Pacific peoples"/>
    <s v="Biguanides"/>
    <x v="0"/>
    <d v="2025-08-08T00:00:00"/>
    <s v="Biguanides"/>
  </r>
  <r>
    <s v="dDbJmabmSgc"/>
    <x v="34"/>
    <s v="Māori"/>
    <s v="Biguanides"/>
    <x v="0"/>
    <d v="2019-10-11T00:00:00"/>
    <s v="Biguanides-&gt;SGLT-2 inhibitors-&gt;Biguanides|SGLT-2 inhibitors-&gt;GLP-1 agonists-&gt;Biguanides|GLP-1 agonists"/>
  </r>
  <r>
    <s v="dddH4fxAMys"/>
    <x v="34"/>
    <s v="Pacific peoples"/>
    <s v="Biguanides"/>
    <x v="0"/>
    <d v="2016-10-04T00:00:00"/>
    <s v="Biguanides-&gt;DPP-4 inhibitors-&gt;SGLT-2 inhibitors-&gt;DPP-4 inhibitors|SGLT-2 inhibitors"/>
  </r>
  <r>
    <s v="ddQP06w6u2s"/>
    <x v="34"/>
    <s v="Other"/>
    <s v="Biguanides"/>
    <x v="0"/>
    <d v="2023-05-16T00:00:00"/>
    <s v="Biguanides-&gt;DPP-4 inhibitors-&gt;GLP-1 agonists-&gt;Biguanides|GLP-1 agonists"/>
  </r>
  <r>
    <s v="df6X6uRhrLA"/>
    <x v="34"/>
    <s v="Other"/>
    <s v="Biguanides"/>
    <x v="0"/>
    <d v="2021-04-27T00:00:00"/>
    <s v="Biguanides-&gt;Insulin isophane-&gt;Biguanides|Insulin isophane"/>
  </r>
  <r>
    <s v="dgSmnJvkplA"/>
    <x v="34"/>
    <s v="Pacific peoples"/>
    <s v="Biguanides"/>
    <x v="0"/>
    <d v="2015-04-13T00:00:00"/>
    <s v="Biguanides"/>
  </r>
  <r>
    <s v="DiLNFsqjal2"/>
    <x v="34"/>
    <s v="Other"/>
    <s v="Insulin aspart|Insulin glargine"/>
    <x v="1"/>
    <d v="2016-01-22T00:00:00"/>
    <s v="Insulin aspart|Insulin glargine-&gt;Insulin glargine-&gt;Insulin aspart-&gt;Biguanides-&gt;Biguanides|Insulin aspart|Insulin glargine"/>
  </r>
  <r>
    <s v="dIDRu27mRHA"/>
    <x v="34"/>
    <s v="Other"/>
    <s v="Biguanides"/>
    <x v="0"/>
    <d v="2017-07-04T00:00:00"/>
    <s v="Biguanides-&gt;DPP-4 inhibitors-&gt;Insulin glargine-&gt;GLP-1 agonists|Insulin glargine-&gt;GLP-1 agonists-&gt;Biguanides|GLP-1 agonists|Insulin glargine"/>
  </r>
  <r>
    <s v="DHRGa2Ynwgc"/>
    <x v="34"/>
    <s v="Māori"/>
    <s v="Insulin isophane"/>
    <x v="1"/>
    <d v="2012-05-25T00:00:00"/>
    <s v="Insulin isophane-&gt;Biguanides|Insulin isophane"/>
  </r>
  <r>
    <s v="DisJnqOSax6"/>
    <x v="34"/>
    <s v="Other"/>
    <s v="Biguanides"/>
    <x v="0"/>
    <d v="2013-07-19T00:00:00"/>
    <s v="Biguanides"/>
  </r>
  <r>
    <s v="Dkc8rZtMhi."/>
    <x v="34"/>
    <s v="Asian"/>
    <s v="Biguanides"/>
    <x v="0"/>
    <d v="2022-09-03T00:00:00"/>
    <s v="Biguanides"/>
  </r>
  <r>
    <s v="gBb20P2JMEY"/>
    <x v="34"/>
    <s v="Māori"/>
    <s v="Biguanides|Insulin aspart"/>
    <x v="0"/>
    <d v="2020-06-24T00:00:00"/>
    <s v="Biguanides|Insulin aspart-&gt;Biguanides-&gt;Insulin aspart-&gt;GLP-1 agonists|Insulin aspart-&gt;GLP-1 agonists-&gt;Biguanides|GLP-1 agonists"/>
  </r>
  <r>
    <s v="gBp0q3adkVA"/>
    <x v="34"/>
    <s v="Asian"/>
    <s v="Biguanides"/>
    <x v="0"/>
    <d v="2022-02-17T00:00:00"/>
    <s v="Biguanides"/>
  </r>
  <r>
    <s v="GdfSjnO9eMg"/>
    <x v="34"/>
    <s v="Other"/>
    <s v="Biguanides"/>
    <x v="0"/>
    <d v="2025-05-23T00:00:00"/>
    <s v="Biguanides"/>
  </r>
  <r>
    <s v="GceU41P91uQ"/>
    <x v="34"/>
    <s v="Other"/>
    <s v="Biguanides"/>
    <x v="0"/>
    <d v="2019-10-11T00:00:00"/>
    <s v="Biguanides"/>
  </r>
  <r>
    <s v="GinQpPnWtS2"/>
    <x v="34"/>
    <s v="Pacific peoples"/>
    <s v="Biguanides"/>
    <x v="0"/>
    <d v="2016-08-22T00:00:00"/>
    <s v="Biguanides-&gt;DPP-4 inhibitors-&gt;Biguanides|GLP-1 agonists-&gt;GLP-1 agonists-&gt;SGLT-2 inhibitors"/>
  </r>
  <r>
    <s v="GhgRkj5sTeA"/>
    <x v="34"/>
    <s v="Asian"/>
    <s v="Biguanides|Insulin isophane"/>
    <x v="0"/>
    <d v="2019-05-13T00:00:00"/>
    <s v="Biguanides|Insulin isophane-&gt;Insulin aspart-&gt;Insulin aspart|Insulin isophane"/>
  </r>
  <r>
    <s v="Gh5FTs9Ueas"/>
    <x v="34"/>
    <s v="Other"/>
    <s v="Biguanides"/>
    <x v="0"/>
    <d v="2011-03-02T00:00:00"/>
    <s v="Biguanides-&gt;Insulin aspart|Insulin isophane"/>
  </r>
  <r>
    <s v="GG9CmS8Trmw"/>
    <x v="34"/>
    <s v="Asian"/>
    <s v="Biguanides"/>
    <x v="0"/>
    <d v="2016-06-16T00:00:00"/>
    <s v="Biguanides-&gt;DPP-4 inhibitors-&gt;DPP-4 inhibitors|SGLT-2 inhibitors-&gt;SGLT-2 inhibitors"/>
  </r>
  <r>
    <s v="gfVtEXhQZng"/>
    <x v="34"/>
    <s v="Pacific peoples"/>
    <s v="Biguanides"/>
    <x v="0"/>
    <d v="2025-10-31T00:00:00"/>
    <s v="Biguanides"/>
  </r>
  <r>
    <s v="gn7Z6EgX4tM"/>
    <x v="34"/>
    <s v="Māori"/>
    <s v="Biguanides"/>
    <x v="0"/>
    <d v="2014-07-24T00:00:00"/>
    <s v="Biguanides-&gt;DPP-4 inhibitors-&gt;Biguanides|DPP-4 inhibitors-&gt;SGLT-2 inhibitors-&gt;DPP-4 inhibitors|SGLT-2 inhibitors"/>
  </r>
  <r>
    <s v="gNhMGy3qhC."/>
    <x v="34"/>
    <s v="Asian"/>
    <s v="Insulin aspart"/>
    <x v="1"/>
    <d v="2014-01-15T00:00:00"/>
    <s v="Insulin aspart-&gt;Sulfonylureas-&gt;Biguanides-&gt;Biguanides|Insulin aspart-&gt;DPP-4 inhibitors-&gt;Insulin glargine|Insulin glulisine-&gt;DPP-4 inhibitors|Insulin glargine|Insulin glulisine-&gt;DPP-4 inhibitors|Insulin glulisine-&gt;DPP-4 inhibitors|Insulin glargine|Insulin glulisine|SGLT-2 inhibitors-&gt;DPP-4 inhibitors|Insulin glargine-&gt;Insulin glargine-&gt;Insulin glulisine-&gt;Biguanides|GLP-1 agonists|Insulin glargine|Insulin glulisine-&gt;GLP-1 agonists|Insulin glargine-&gt;Biguanides|Insulin glulisine-&gt;GLP-1 agonists-&gt;Insulin glargine|Sulfonylureas-&gt;Biguanides|GLP-1 agonists|Insulin glargine-&gt;Biguanides|GLP-1 agonists|Sulfonylureas-&gt;GLP-1 agonists|Insulin glargine|Sulfonylureas"/>
  </r>
  <r>
    <s v="GKF2LD9uTe6"/>
    <x v="34"/>
    <s v="Pacific peoples"/>
    <s v="Biguanides|Insulin isophane"/>
    <x v="0"/>
    <d v="2022-04-22T00:00:00"/>
    <s v="Biguanides|Insulin isophane-&gt;Biguanides-&gt;Insulin aspart-&gt;Insulin isophane-&gt;Insulin aspart|Insulin isophane-&gt;Biguanides|Insulin aspart|Insulin isophane"/>
  </r>
  <r>
    <s v="gLdHexM/TH2"/>
    <x v="34"/>
    <s v="Asian"/>
    <s v="Biguanides|Sulfonylureas"/>
    <x v="0"/>
    <d v="2017-09-19T00:00:00"/>
    <s v="Biguanides|Sulfonylureas"/>
  </r>
  <r>
    <s v="GSIDYIlUD1Y"/>
    <x v="34"/>
    <s v="Other"/>
    <s v="Biguanides"/>
    <x v="0"/>
    <d v="2014-04-16T00:00:00"/>
    <s v="Biguanides"/>
  </r>
  <r>
    <s v="GSn70cfFQgM"/>
    <x v="34"/>
    <s v="Pacific peoples"/>
    <s v="Biguanides"/>
    <x v="0"/>
    <d v="2018-11-21T00:00:00"/>
    <s v="Biguanides"/>
  </r>
  <r>
    <s v="gsakMtGO4gg"/>
    <x v="34"/>
    <s v="Asian"/>
    <s v="Biguanides"/>
    <x v="0"/>
    <d v="2011-10-10T00:00:00"/>
    <s v="Biguanides"/>
  </r>
  <r>
    <s v="GUQZTpKD5es"/>
    <x v="34"/>
    <s v="Other"/>
    <s v="Biguanides"/>
    <x v="0"/>
    <d v="2025-02-11T00:00:00"/>
    <s v="Biguanides"/>
  </r>
  <r>
    <s v="GVK1pMqFmmQ"/>
    <x v="34"/>
    <s v="Pacific peoples"/>
    <s v="Biguanides"/>
    <x v="0"/>
    <d v="2013-11-01T00:00:00"/>
    <s v="Biguanides"/>
  </r>
  <r>
    <s v="GtY35C/cPEo"/>
    <x v="34"/>
    <s v="Pacific peoples"/>
    <s v="Biguanides"/>
    <x v="0"/>
    <d v="2018-12-14T00:00:00"/>
    <s v="Biguanides-&gt;DPP-4 inhibitors-&gt;SGLT-2 inhibitors-&gt;DPP-4 inhibitors|SGLT-2 inhibitors-&gt;DPP-4 inhibitors|SGLT-2 inhibitors|Sulfonylureas-&gt;SGLT-2 inhibitors|Sulfonylureas"/>
  </r>
  <r>
    <s v="h3v5Yw2ehJ6"/>
    <x v="34"/>
    <s v="Asian"/>
    <s v="Biguanides"/>
    <x v="0"/>
    <d v="2024-10-23T00:00:00"/>
    <s v="Biguanides"/>
  </r>
  <r>
    <s v="h4nefjPdWjw"/>
    <x v="34"/>
    <s v="Māori"/>
    <s v="Biguanides"/>
    <x v="0"/>
    <d v="2020-11-17T00:00:00"/>
    <s v="Biguanides-&gt;Biguanides|Insulin aspart|Insulin isophane-&gt;Insulin aspart|Insulin isophane-&gt;Insulin isophane-&gt;Insulin aspart-&gt;Biguanides|Insulin aspart-&gt;Insulin glargine"/>
  </r>
  <r>
    <s v="H7UseaXk0Zc"/>
    <x v="34"/>
    <s v="Asian"/>
    <s v="Biguanides"/>
    <x v="0"/>
    <d v="2023-02-01T00:00:00"/>
    <s v="Biguanides-&gt;Insulin isophane"/>
  </r>
  <r>
    <s v="GytGDJVxZVM"/>
    <x v="34"/>
    <s v="Māori"/>
    <s v="Biguanides"/>
    <x v="0"/>
    <d v="2020-03-26T00:00:00"/>
    <s v="Biguanides-&gt;SGLT-2 inhibitors-&gt;DPP-4 inhibitors|SGLT-2 inhibitors-&gt;DPP-4 inhibitors-&gt;GLP-1 agonists"/>
  </r>
  <r>
    <s v="jdwJH7mP6KQ"/>
    <x v="34"/>
    <s v="Pacific peoples"/>
    <s v="Biguanides"/>
    <x v="0"/>
    <d v="2024-06-13T00:00:00"/>
    <s v="Biguanides-&gt;GLP-1 agonists-&gt;Biguanides|GLP-1 agonists"/>
  </r>
  <r>
    <s v="jb.BGmEu0pA"/>
    <x v="34"/>
    <s v="Māori"/>
    <s v="Biguanides"/>
    <x v="0"/>
    <d v="2025-02-11T00:00:00"/>
    <s v="Biguanides"/>
  </r>
  <r>
    <s v="jCrs3LR5KCo"/>
    <x v="34"/>
    <s v="Asian"/>
    <s v="Biguanides"/>
    <x v="0"/>
    <d v="2025-10-15T00:00:00"/>
    <s v="Biguanides"/>
  </r>
  <r>
    <s v="JjEcKaH5ST."/>
    <x v="34"/>
    <s v="Other"/>
    <s v="Biguanides"/>
    <x v="0"/>
    <d v="2024-04-03T00:00:00"/>
    <s v="Biguanides"/>
  </r>
  <r>
    <s v="jHHcekQaDoI"/>
    <x v="34"/>
    <s v="Asian"/>
    <s v="Biguanides"/>
    <x v="0"/>
    <d v="2024-09-11T00:00:00"/>
    <s v="Biguanides"/>
  </r>
  <r>
    <s v="JJAD4wt5B0M"/>
    <x v="34"/>
    <s v="Other"/>
    <s v="Biguanides"/>
    <x v="0"/>
    <d v="2011-08-12T00:00:00"/>
    <s v="Biguanides-&gt;Biguanides|Sulfonylureas-&gt;Insulin glargine-&gt;Biguanides|Insulin glargine|Sulfonylureas-&gt;Biguanides|Insulin glargine-&gt;Insulin glargine|Sulfonylureas-&gt;Sulfonylureas-&gt;DPP-4 inhibitors-&gt;Biguanides|DPP-4 inhibitors-&gt;Biguanides|DPP-4 inhibitors|Insulin glargine-&gt;SGLT-2 inhibitors-&gt;Biguanides|DPP-4 inhibitors|Insulin glargine|SGLT-2 inhibitors-&gt;Biguanides|DPP-4 inhibitors|SGLT-2 inhibitors-&gt;Biguanides|Insulin glargine|SGLT-2 inhibitors-&gt;Biguanides|SGLT-2 inhibitors-&gt;DPP-4 inhibitors|Insulin glargine|SGLT-2 inhibitors-&gt;GLP-1 agonists-&gt;DPP-4 inhibitors|Insulin glargine"/>
  </r>
  <r>
    <s v="fZWxPDwGwNc"/>
    <x v="34"/>
    <s v="Asian"/>
    <s v="Biguanides"/>
    <x v="0"/>
    <d v="2020-08-10T00:00:00"/>
    <s v="Biguanides-&gt;DPP-4 inhibitors-&gt;DPP-4 inhibitors|Sulfonylureas"/>
  </r>
  <r>
    <s v="g3DddNQ/oDA"/>
    <x v="34"/>
    <s v="Other"/>
    <s v="Biguanides"/>
    <x v="0"/>
    <d v="2023-04-21T00:00:00"/>
    <s v="Biguanides"/>
  </r>
  <r>
    <s v="g2n653RlmUM"/>
    <x v="34"/>
    <s v="Māori"/>
    <s v="Biguanides|Sulfonylureas"/>
    <x v="0"/>
    <d v="2012-07-04T00:00:00"/>
    <s v="Biguanides|Sulfonylureas-&gt;Sulfonylureas-&gt;Biguanides-&gt;DPP-4 inhibitors-&gt;Thiazolidinedione-&gt;Insulin glargine-&gt;Insulin lispro-&gt;Biguanides|Insulin lispro-&gt;GLP-1 agonists-&gt;Biguanides|GLP-1 agonists-&gt;Biguanides|GLP-1 agonists|Insulin lispro-&gt;GLP-1 agonists|Insulin lispro-&gt;Biguanides|DPP-4 inhibitors|GLP-1 agonists|Insulin lispro"/>
  </r>
  <r>
    <s v="G45.CAZNLHg"/>
    <x v="34"/>
    <s v="Asian"/>
    <s v="Biguanides"/>
    <x v="0"/>
    <d v="2024-11-27T00:00:00"/>
    <s v="Biguanides"/>
  </r>
  <r>
    <s v="g4yhQ.KTeZE"/>
    <x v="34"/>
    <s v="Other"/>
    <s v="Biguanides"/>
    <x v="0"/>
    <d v="2025-07-18T00:00:00"/>
    <s v="Biguanides"/>
  </r>
  <r>
    <s v="g6ChLhDuIpg"/>
    <x v="34"/>
    <s v="Māori"/>
    <s v="Biguanides"/>
    <x v="0"/>
    <d v="2014-04-07T00:00:00"/>
    <s v="Biguanides-&gt;Sulfonylureas-&gt;Insulin glargine|Sulfonylureas-&gt;Biguanides|Insulin glargine-&gt;Insulin glargine|Insulin lispro-&gt;Biguanides|Insulin glargine|Insulin lispro-&gt;Insulin lispro-&gt;Insulin glargine-&gt;Biguanides|Insulin lispro-&gt;DPP-4 inhibitors|Insulin glargine|Insulin lispro-&gt;DPP-4 inhibitors|Insulin glargine"/>
  </r>
  <r>
    <s v="G7KS2DXG8FU"/>
    <x v="34"/>
    <s v="Pacific peoples"/>
    <s v="Biguanides"/>
    <x v="0"/>
    <d v="2011-07-22T00:00:00"/>
    <s v="Biguanides-&gt;Biguanides|Sulfonylureas-&gt;Sulfonylureas-&gt;DPP-4 inhibitors-&gt;Biguanides|DPP-4 inhibitors-&gt;DPP-4 inhibitors|SGLT-2 inhibitors"/>
  </r>
  <r>
    <s v="gaJjKwizWlU"/>
    <x v="34"/>
    <s v="Other"/>
    <s v="Biguanides"/>
    <x v="0"/>
    <d v="2023-01-31T00:00:00"/>
    <s v="Biguanides"/>
  </r>
  <r>
    <s v="g8YnAdB4TwA"/>
    <x v="34"/>
    <s v="Pacific peoples"/>
    <s v="Biguanides"/>
    <x v="0"/>
    <d v="2024-01-17T00:00:00"/>
    <s v="Biguanides-&gt;Insulin glargine"/>
  </r>
  <r>
    <s v="J4TSKJ9VZ6s"/>
    <x v="34"/>
    <s v="Asian"/>
    <s v="Biguanides|Insulin isophane"/>
    <x v="0"/>
    <d v="2025-11-19T00:00:00"/>
    <s v="Biguanides|Insulin isophane-&gt;Insulin aspart-&gt;Insulin isophane"/>
  </r>
  <r>
    <s v="j5ZsLVcttEg"/>
    <x v="34"/>
    <s v="Asian"/>
    <s v="Biguanides"/>
    <x v="0"/>
    <d v="2023-08-14T00:00:00"/>
    <s v="Biguanides"/>
  </r>
  <r>
    <s v="j7DVz2/YxVE"/>
    <x v="34"/>
    <s v="Māori"/>
    <s v="Biguanides"/>
    <x v="0"/>
    <d v="2017-02-21T00:00:00"/>
    <s v="Biguanides-&gt;DPP-4 inhibitors"/>
  </r>
  <r>
    <s v="j6pNiKAWhNY"/>
    <x v="34"/>
    <s v="Māori"/>
    <s v="Insulin isophane"/>
    <x v="1"/>
    <d v="2019-01-24T00:00:00"/>
    <s v="Insulin isophane-&gt;Biguanides"/>
  </r>
  <r>
    <s v="j6RaBhNYDyQ"/>
    <x v="34"/>
    <s v="Asian"/>
    <s v="Biguanides"/>
    <x v="0"/>
    <d v="2016-01-27T00:00:00"/>
    <s v="Biguanides-&gt;SGLT-2 inhibitors-&gt;Biguanides|SGLT-2 inhibitors-&gt;Biguanides|GLP-1 agonists-&gt;GLP-1 agonists"/>
  </r>
  <r>
    <s v="JMGMnBaBeJs"/>
    <x v="34"/>
    <s v="Other"/>
    <s v="DPP-4 inhibitors"/>
    <x v="0"/>
    <d v="2023-06-30T00:00:00"/>
    <s v="DPP-4 inhibitors-&gt;DPP-4 inhibitors|SGLT-2 inhibitors-&gt;GLP-1 agonists-&gt;DPP-4 inhibitors|GLP-1 agonists"/>
  </r>
  <r>
    <s v="JllgD73UNQg"/>
    <x v="34"/>
    <s v="Māori"/>
    <s v="Biguanides"/>
    <x v="0"/>
    <d v="2023-08-23T00:00:00"/>
    <s v="Biguanides"/>
  </r>
  <r>
    <s v="jkTIdTOUBxY"/>
    <x v="34"/>
    <s v="Māori"/>
    <s v="Biguanides"/>
    <x v="0"/>
    <d v="2021-10-14T00:00:00"/>
    <s v="Biguanides"/>
  </r>
  <r>
    <s v="JojiiWgl1cM"/>
    <x v="34"/>
    <s v="Māori"/>
    <s v="Biguanides"/>
    <x v="0"/>
    <d v="2015-05-26T00:00:00"/>
    <s v="Biguanides-&gt;Sulfonylureas-&gt;Biguanides|Sulfonylureas"/>
  </r>
  <r>
    <s v="Jsjmq0XoUn2"/>
    <x v="34"/>
    <s v="Māori"/>
    <s v="Biguanides"/>
    <x v="0"/>
    <d v="2017-09-04T00:00:00"/>
    <s v="Biguanides"/>
  </r>
  <r>
    <s v="jVGPXfRgOwU"/>
    <x v="34"/>
    <s v="Other"/>
    <s v="Biguanides"/>
    <x v="0"/>
    <d v="2016-11-25T00:00:00"/>
    <s v="Biguanides"/>
  </r>
  <r>
    <s v="jrYZOj.bClQ"/>
    <x v="34"/>
    <s v="Asian"/>
    <s v="Biguanides"/>
    <x v="0"/>
    <d v="2023-05-25T00:00:00"/>
    <s v="Biguanides-&gt;DPP-4 inhibitors-&gt;Biguanides|DPP-4 inhibitors"/>
  </r>
  <r>
    <s v="JSf2PlQEmC6"/>
    <x v="34"/>
    <s v="Asian"/>
    <s v="Biguanides|Insulin aspart|Sulfonylureas"/>
    <x v="0"/>
    <d v="2022-06-07T00:00:00"/>
    <s v="Biguanides|Insulin aspart|Sulfonylureas-&gt;Biguanides|Insulin glargine|Sulfonylureas-&gt;Biguanides|Insulin aspart|Insulin glargine|Sulfonylureas-&gt;Insulin glargine-&gt;DPP-4 inhibitors|Insulin glargine-&gt;Insulin aspart-&gt;DPP-4 inhibitors|Insulin aspart|Insulin glargine-&gt;DPP-4 inhibitors|Insulin aspart"/>
  </r>
  <r>
    <s v="jSYyO2KWPq."/>
    <x v="34"/>
    <s v="Pacific peoples"/>
    <s v="Biguanides"/>
    <x v="0"/>
    <d v="2021-09-28T00:00:00"/>
    <s v="Biguanides-&gt;Insulin isophane"/>
  </r>
  <r>
    <s v="jR.SjxH9OUM"/>
    <x v="34"/>
    <s v="Asian"/>
    <s v="Biguanides|Insulin isophane"/>
    <x v="0"/>
    <d v="2025-09-03T00:00:00"/>
    <s v="Biguanides|Insulin isophane-&gt;Insulin isophane-&gt;Insulin aspart"/>
  </r>
  <r>
    <s v="Q/xbQhY.Au6"/>
    <x v="34"/>
    <s v="Asian"/>
    <s v="Biguanides|Sulfonylureas"/>
    <x v="0"/>
    <d v="2017-07-18T00:00:00"/>
    <s v="Biguanides|Sulfonylureas-&gt;Sulfonylureas-&gt;DPP-4 inhibitors-&gt;DPP-4 inhibitors|Sulfonylureas-&gt;SGLT-2 inhibitors|Sulfonylureas-&gt;DPP-4 inhibitors|SGLT-2 inhibitors|Sulfonylureas-&gt;SGLT-2 inhibitors-&gt;Insulin glargine-&gt;DPP-4 inhibitors|SGLT-2 inhibitors-&gt;DPP-4 inhibitors|Insulin glargine|SGLT-2 inhibitors-&gt;DPP-4 inhibitors|Insulin glargine"/>
  </r>
  <r>
    <s v="q/iO/CyH5ac"/>
    <x v="34"/>
    <s v="Pacific peoples"/>
    <s v="Biguanides|Insulin aspart|Insulin isophane"/>
    <x v="0"/>
    <d v="2024-11-06T00:00:00"/>
    <s v="Biguanides|Insulin aspart|Insulin isophane-&gt;Biguanides-&gt;Insulin aspart|Insulin isophane"/>
  </r>
  <r>
    <s v="q/acpuHay5A"/>
    <x v="34"/>
    <s v="Other"/>
    <s v="Biguanides"/>
    <x v="0"/>
    <d v="2018-12-04T00:00:00"/>
    <s v="Biguanides"/>
  </r>
  <r>
    <s v="q221D4sbUtg"/>
    <x v="34"/>
    <s v="Pacific peoples"/>
    <s v="Biguanides"/>
    <x v="0"/>
    <d v="2021-01-20T00:00:00"/>
    <s v="Biguanides"/>
  </r>
  <r>
    <s v="q5lJ4K2cTRo"/>
    <x v="34"/>
    <s v="Pacific peoples"/>
    <s v="Biguanides"/>
    <x v="0"/>
    <d v="2021-01-12T00:00:00"/>
    <s v="Biguanides-&gt;Insulin isophane"/>
  </r>
  <r>
    <s v="QCCWP2OfTrs"/>
    <x v="34"/>
    <s v="Pacific peoples"/>
    <s v="Biguanides"/>
    <x v="0"/>
    <d v="2022-03-17T00:00:00"/>
    <s v="Biguanides-&gt;Biguanides|GLP-1 agonists-&gt;GLP-1 agonists"/>
  </r>
  <r>
    <s v="QCsmBI7m7GA"/>
    <x v="34"/>
    <s v="Other"/>
    <s v="Insulin aspart|Insulin isophane"/>
    <x v="1"/>
    <d v="2012-04-11T00:00:00"/>
    <s v="Insulin aspart|Insulin isophane-&gt;Insulin isophane-&gt;Insulin aspart-&gt;Biguanides|Insulin isophane-&gt;Insulin aspart|Insulin isophane|Sulfonylureas"/>
  </r>
  <r>
    <s v="qC5KnP4I4bI"/>
    <x v="34"/>
    <s v="Asian"/>
    <s v="Biguanides"/>
    <x v="0"/>
    <d v="2011-03-17T00:00:00"/>
    <s v="Biguanides-&gt;Insulin aspart|Insulin isophane"/>
  </r>
  <r>
    <s v="QbB9GU6a1iU"/>
    <x v="34"/>
    <s v="Asian"/>
    <s v="Biguanides"/>
    <x v="0"/>
    <d v="2019-03-12T00:00:00"/>
    <s v="Biguanides-&gt;Insulin isophane"/>
  </r>
  <r>
    <s v="U/tkW0UfnH."/>
    <x v="34"/>
    <s v="Asian"/>
    <s v="Biguanides|Insulin isophane"/>
    <x v="0"/>
    <d v="2021-12-01T00:00:00"/>
    <s v="Biguanides|Insulin isophane-&gt;Insulin aspart-&gt;Insulin isophane"/>
  </r>
  <r>
    <s v="TV0tUC3K8Og"/>
    <x v="34"/>
    <s v="Asian"/>
    <s v="Biguanides"/>
    <x v="0"/>
    <d v="2023-08-04T00:00:00"/>
    <s v="Biguanides"/>
  </r>
  <r>
    <s v="tyzA8aq9yQE"/>
    <x v="34"/>
    <s v="Asian"/>
    <s v="Biguanides"/>
    <x v="0"/>
    <d v="2023-05-19T00:00:00"/>
    <s v="Biguanides"/>
  </r>
  <r>
    <s v="TyD/lfNafaw"/>
    <x v="34"/>
    <s v="Other"/>
    <s v="Biguanides"/>
    <x v="0"/>
    <d v="2016-10-27T00:00:00"/>
    <s v="Biguanides-&gt;Insulin isophane"/>
  </r>
  <r>
    <s v="TYGH2laEqc6"/>
    <x v="34"/>
    <s v="Asian"/>
    <s v="Biguanides"/>
    <x v="0"/>
    <d v="2020-03-25T00:00:00"/>
    <s v="Biguanides"/>
  </r>
  <r>
    <s v="TWxFnVQlDrs"/>
    <x v="34"/>
    <s v="Other"/>
    <s v="Biguanides"/>
    <x v="0"/>
    <d v="2015-10-06T00:00:00"/>
    <s v="Biguanides"/>
  </r>
  <r>
    <s v="UjT9Adrbc92"/>
    <x v="34"/>
    <s v="Other"/>
    <s v="Biguanides"/>
    <x v="0"/>
    <d v="2020-09-25T00:00:00"/>
    <s v="Biguanides"/>
  </r>
  <r>
    <s v="uJU5wL3NkhE"/>
    <x v="34"/>
    <s v="Other"/>
    <s v="Biguanides"/>
    <x v="0"/>
    <d v="2023-02-27T00:00:00"/>
    <s v="Biguanides-&gt;SGLT-2 inhibitors-&gt;Biguanides|SGLT-2 inhibitors|Sulfonylureas"/>
  </r>
  <r>
    <s v="uGDXaDVL3pI"/>
    <x v="34"/>
    <s v="Asian"/>
    <s v="DPP-4 inhibitors|Sulfonylureas"/>
    <x v="0"/>
    <d v="2020-10-17T00:00:00"/>
    <s v="DPP-4 inhibitors|Sulfonylureas-&gt;DPP-4 inhibitors-&gt;SGLT-2 inhibitors-&gt;DPP-4 inhibitors|SGLT-2 inhibitors-&gt;Thiazolidinedione-&gt;DPP-4 inhibitors|SGLT-2 inhibitors|Thiazolidinedione-&gt;DPP-4 inhibitors|SGLT-2 inhibitors|Sulfonylureas-&gt;Sulfonylureas-&gt;Biguanides|GLP-1 agonists|Sulfonylureas-&gt;GLP-1 agonists-&gt;GLP-1 agonists|Sulfonylureas-&gt;Biguanides"/>
  </r>
  <r>
    <s v="UCp/19GQMBg"/>
    <x v="34"/>
    <s v="Māori"/>
    <s v="Biguanides"/>
    <x v="0"/>
    <d v="2023-06-15T00:00:00"/>
    <s v="Biguanides"/>
  </r>
  <r>
    <s v="uEkbais.q9g"/>
    <x v="34"/>
    <s v="Asian"/>
    <s v="Biguanides"/>
    <x v="0"/>
    <d v="2013-10-15T00:00:00"/>
    <s v="Biguanides-&gt;Insulin isophane-&gt;Insulin aspart"/>
  </r>
  <r>
    <s v="UELLXdGDmVo"/>
    <x v="34"/>
    <s v="Other"/>
    <s v="Biguanides"/>
    <x v="0"/>
    <d v="2025-09-01T00:00:00"/>
    <s v="Biguanides"/>
  </r>
  <r>
    <s v="UDMTvnb1Dok"/>
    <x v="34"/>
    <s v="Asian"/>
    <s v="Biguanides"/>
    <x v="0"/>
    <d v="2018-04-11T00:00:00"/>
    <s v="Biguanides-&gt;DPP-4 inhibitors"/>
  </r>
  <r>
    <s v="u7SboJD4NIA"/>
    <x v="34"/>
    <s v="Other"/>
    <s v="Biguanides|Sulfonylureas"/>
    <x v="0"/>
    <d v="2013-10-18T00:00:00"/>
    <s v="Biguanides|Sulfonylureas-&gt;Biguanides-&gt;Insulin isophane-&gt;Insulin isophane|Insulin lispro-&gt;Insulin lispro-&gt;Insulin aspart-&gt;Biguanides|DPP-4 inhibitors-&gt;DPP-4 inhibitors"/>
  </r>
  <r>
    <s v="QOOkX1p2jNs"/>
    <x v="34"/>
    <s v="Asian"/>
    <s v="Biguanides|Insulin aspart|Insulin isophane"/>
    <x v="0"/>
    <d v="2024-01-10T00:00:00"/>
    <s v="Biguanides|Insulin aspart|Insulin isophane-&gt;Insulin aspart|Insulin isophane"/>
  </r>
  <r>
    <s v="qnejQ2nhz.s"/>
    <x v="34"/>
    <s v="Māori"/>
    <s v="Biguanides"/>
    <x v="0"/>
    <d v="2015-05-20T00:00:00"/>
    <s v="Biguanides"/>
  </r>
  <r>
    <s v="QjyvKqmRDko"/>
    <x v="34"/>
    <s v="Māori"/>
    <s v="Biguanides"/>
    <x v="0"/>
    <d v="2016-06-16T00:00:00"/>
    <s v="Biguanides-&gt;DPP-4 inhibitors-&gt;Insulin glargine|SGLT-2 inhibitors-&gt;Insulin glargine-&gt;SGLT-2 inhibitors-&gt;Insulin aspart-&gt;Insulin aspart|SGLT-2 inhibitors"/>
  </r>
  <r>
    <s v="qjVUgxeoBfM"/>
    <x v="34"/>
    <s v="Pacific peoples"/>
    <s v="Sulfonylureas"/>
    <x v="0"/>
    <d v="2017-01-18T00:00:00"/>
    <s v="Sulfonylureas-&gt;Biguanides|Sulfonylureas-&gt;DPP-4 inhibitors-&gt;Biguanides-&gt;DPP-4 inhibitors|Sulfonylureas"/>
  </r>
  <r>
    <s v="qHr9CreZs26"/>
    <x v="34"/>
    <s v="Pacific peoples"/>
    <s v="Biguanides"/>
    <x v="0"/>
    <d v="2012-10-01T00:00:00"/>
    <s v="Biguanides-&gt;Biguanides|Sulfonylureas-&gt;Biguanides|SGLT-2 inhibitors"/>
  </r>
  <r>
    <s v="qGty9SfiStk"/>
    <x v="34"/>
    <s v="Other"/>
    <s v="Biguanides"/>
    <x v="0"/>
    <d v="2022-01-17T00:00:00"/>
    <s v="Biguanides"/>
  </r>
  <r>
    <s v="Qh1KISUvfJg"/>
    <x v="34"/>
    <s v="Other"/>
    <s v="Biguanides"/>
    <x v="0"/>
    <d v="2022-06-15T00:00:00"/>
    <s v="Biguanides"/>
  </r>
  <r>
    <s v="qg3Z9pbzFMM"/>
    <x v="34"/>
    <s v="Other"/>
    <s v="Biguanides|Insulin aspart|Insulin glargine"/>
    <x v="0"/>
    <d v="2022-07-26T00:00:00"/>
    <s v="Biguanides|Insulin aspart|Insulin glargine-&gt;Insulin aspart|Insulin glargine-&gt;Insulin aspart-&gt;Insulin glargine"/>
  </r>
  <r>
    <s v="qfguTrJANY6"/>
    <x v="34"/>
    <s v="Pacific peoples"/>
    <s v="Biguanides"/>
    <x v="0"/>
    <d v="2020-01-08T00:00:00"/>
    <s v="Biguanides-&gt;Biguanides|SGLT-2 inhibitors-&gt;SGLT-2 inhibitors"/>
  </r>
  <r>
    <s v="qsZvTu/O8Lc"/>
    <x v="34"/>
    <s v="Māori"/>
    <s v="Biguanides"/>
    <x v="0"/>
    <d v="2021-05-07T00:00:00"/>
    <s v="Biguanides"/>
  </r>
  <r>
    <s v="Qs56D2NeuEc"/>
    <x v="34"/>
    <s v="Pacific peoples"/>
    <s v="Biguanides"/>
    <x v="0"/>
    <d v="2017-09-22T00:00:00"/>
    <s v="Biguanides-&gt;DPP-4 inhibitors-&gt;Biguanides|Sulfonylureas-&gt;Sulfonylureas-&gt;SGLT-2 inhibitors-&gt;Biguanides|SGLT-2 inhibitors|Sulfonylureas-&gt;GLP-1 agonists"/>
  </r>
  <r>
    <s v="QP9HRBavfNA"/>
    <x v="34"/>
    <s v="Asian"/>
    <s v="Biguanides"/>
    <x v="0"/>
    <d v="2021-03-31T00:00:00"/>
    <s v="Biguanides"/>
  </r>
  <r>
    <s v="QPVZw2DVwhg"/>
    <x v="34"/>
    <s v="Asian"/>
    <s v="DPP-4 inhibitors"/>
    <x v="0"/>
    <d v="2023-05-09T00:00:00"/>
    <s v="DPP-4 inhibitors"/>
  </r>
  <r>
    <s v="tRCXbDL0G/c"/>
    <x v="34"/>
    <s v="Asian"/>
    <s v="Biguanides"/>
    <x v="0"/>
    <d v="2015-04-10T00:00:00"/>
    <s v="Biguanides-&gt;Insulin isophane-&gt;Biguanides|Insulin aspart|Insulin isophane-&gt;Insulin aspart"/>
  </r>
  <r>
    <s v="TRzwgUMZrUM"/>
    <x v="34"/>
    <s v="Māori"/>
    <s v="Biguanides"/>
    <x v="0"/>
    <d v="2020-03-03T00:00:00"/>
    <s v="Biguanides"/>
  </r>
  <r>
    <s v="TScCcFNJi6Y"/>
    <x v="34"/>
    <s v="Asian"/>
    <s v="Biguanides"/>
    <x v="0"/>
    <d v="2017-07-28T00:00:00"/>
    <s v="Biguanides"/>
  </r>
  <r>
    <s v="TRTVXpiUKi6"/>
    <x v="34"/>
    <s v="Other"/>
    <s v="Biguanides"/>
    <x v="0"/>
    <d v="2019-01-19T00:00:00"/>
    <s v="Biguanides"/>
  </r>
  <r>
    <s v="qVByuBe.e6U"/>
    <x v="34"/>
    <s v="Asian"/>
    <s v="Biguanides"/>
    <x v="0"/>
    <d v="2023-05-17T00:00:00"/>
    <s v="Biguanides"/>
  </r>
  <r>
    <s v="qV1e2ZEjDKo"/>
    <x v="34"/>
    <s v="Asian"/>
    <s v="Biguanides"/>
    <x v="0"/>
    <d v="2024-05-29T00:00:00"/>
    <s v="Biguanides"/>
  </r>
  <r>
    <s v="XSramPs3NmY"/>
    <x v="34"/>
    <s v="Pacific peoples"/>
    <s v="Biguanides"/>
    <x v="0"/>
    <d v="2013-09-04T00:00:00"/>
    <s v="Biguanides-&gt;Biguanides|Sulfonylureas-&gt;Sulfonylureas-&gt;DPP-4 inhibitors|Sulfonylureas-&gt;DPP-4 inhibitors|SGLT-2 inhibitors|Sulfonylureas"/>
  </r>
  <r>
    <s v="xPW1FsrGrWw"/>
    <x v="34"/>
    <s v="Pacific peoples"/>
    <s v="Biguanides"/>
    <x v="0"/>
    <d v="2018-04-24T00:00:00"/>
    <s v="Biguanides"/>
  </r>
  <r>
    <s v="xRFhAmuR75."/>
    <x v="34"/>
    <s v="Other"/>
    <s v="Biguanides"/>
    <x v="0"/>
    <d v="2013-10-24T00:00:00"/>
    <s v="Biguanides"/>
  </r>
  <r>
    <s v="XntNV6XZCyc"/>
    <x v="34"/>
    <s v="Other"/>
    <s v="Biguanides"/>
    <x v="0"/>
    <d v="2017-06-23T00:00:00"/>
    <s v="Biguanides-&gt;DPP-4 inhibitors-&gt;Biguanides|DPP-4 inhibitors"/>
  </r>
  <r>
    <s v="xfq/LGJjYJk"/>
    <x v="34"/>
    <s v="Pacific peoples"/>
    <s v="Biguanides"/>
    <x v="0"/>
    <d v="2019-04-04T00:00:00"/>
    <s v="Biguanides"/>
  </r>
  <r>
    <s v="XFVZm8Og6Pg"/>
    <x v="34"/>
    <s v="Pacific peoples"/>
    <s v="Biguanides"/>
    <x v="0"/>
    <d v="2012-12-27T00:00:00"/>
    <s v="Biguanides-&gt;DPP-4 inhibitors"/>
  </r>
  <r>
    <s v="XGqoM.gJV2g"/>
    <x v="34"/>
    <s v="Other"/>
    <s v="Biguanides"/>
    <x v="0"/>
    <d v="2024-12-09T00:00:00"/>
    <s v="Biguanides"/>
  </r>
  <r>
    <s v="xd.CxqUEA2M"/>
    <x v="34"/>
    <s v="Asian"/>
    <s v="Biguanides|DPP-4 inhibitors|Sulfonylureas"/>
    <x v="0"/>
    <d v="2024-01-06T00:00:00"/>
    <s v="Biguanides|DPP-4 inhibitors|Sulfonylureas"/>
  </r>
  <r>
    <s v="ULTeyC4wt86"/>
    <x v="34"/>
    <s v="Māori"/>
    <s v="Biguanides"/>
    <x v="0"/>
    <d v="2019-05-28T00:00:00"/>
    <s v="Biguanides-&gt;DPP-4 inhibitors-&gt;DPP-4 inhibitors|Sulfonylureas-&gt;DPP-4 inhibitors|Insulin glargine-&gt;Insulin glargine-&gt;Biguanides|GLP-1 agonists-&gt;GLP-1 agonists|Insulin glargine-&gt;Biguanides|GLP-1 agonists|Insulin glargine-&gt;GLP-1 agonists-&gt;Biguanides|GLP-1 agonists|Insulin glargine|SGLT-2 inhibitors"/>
  </r>
  <r>
    <s v="uni1.eYxNqI"/>
    <x v="34"/>
    <s v="Asian"/>
    <s v="DPP-4 inhibitors"/>
    <x v="0"/>
    <d v="2023-09-02T00:00:00"/>
    <s v="DPP-4 inhibitors"/>
  </r>
  <r>
    <s v="xayG9Ocr3q."/>
    <x v="34"/>
    <s v="Asian"/>
    <s v="Biguanides"/>
    <x v="0"/>
    <d v="2015-06-23T00:00:00"/>
    <s v="Biguanides"/>
  </r>
  <r>
    <s v="XTQ8Gsm40PM"/>
    <x v="34"/>
    <s v="Asian"/>
    <s v="Biguanides"/>
    <x v="0"/>
    <d v="2023-09-19T00:00:00"/>
    <s v="Biguanides"/>
  </r>
  <r>
    <s v="XYLtTqHnNq6"/>
    <x v="34"/>
    <s v="Other"/>
    <s v="Biguanides"/>
    <x v="0"/>
    <d v="2018-01-12T00:00:00"/>
    <s v="Biguanides"/>
  </r>
  <r>
    <s v="xY3Xirjw/DY"/>
    <x v="34"/>
    <s v="Other"/>
    <s v="Biguanides"/>
    <x v="0"/>
    <d v="2017-03-29T00:00:00"/>
    <s v="Biguanides"/>
  </r>
  <r>
    <s v="xz2PSCgT9MY"/>
    <x v="34"/>
    <s v="Asian"/>
    <s v="Biguanides"/>
    <x v="0"/>
    <d v="2024-10-15T00:00:00"/>
    <s v="Biguanides"/>
  </r>
  <r>
    <s v="xyyvuANPgqk"/>
    <x v="34"/>
    <s v="Pacific peoples"/>
    <s v="Biguanides"/>
    <x v="0"/>
    <d v="2020-08-27T00:00:00"/>
    <s v="Biguanides-&gt;DPP-4 inhibitors-&gt;Biguanides|DPP-4 inhibitors"/>
  </r>
  <r>
    <s v="Y5MdQHdnZBE"/>
    <x v="34"/>
    <s v="Other"/>
    <s v="Insulin isophane"/>
    <x v="1"/>
    <d v="2021-09-09T00:00:00"/>
    <s v="Insulin isophane-&gt;Insulin aspart|Insulin isophane-&gt;Biguanides|Insulin aspart|Insulin isophane"/>
  </r>
  <r>
    <s v="Y5YUl/XaQnc"/>
    <x v="34"/>
    <s v="Other"/>
    <s v="Biguanides"/>
    <x v="0"/>
    <d v="2019-05-21T00:00:00"/>
    <s v="Biguanides-&gt;DPP-4 inhibitors"/>
  </r>
  <r>
    <s v="y/O.fTzDlpM"/>
    <x v="34"/>
    <s v="Pacific peoples"/>
    <s v="Biguanides"/>
    <x v="0"/>
    <d v="2023-08-08T00:00:00"/>
    <s v="Biguanides-&gt;Insulin isophane"/>
  </r>
  <r>
    <s v="Y1X8le0Nofk"/>
    <x v="34"/>
    <s v="Asian"/>
    <s v="DPP-4 inhibitors"/>
    <x v="0"/>
    <d v="2025-03-05T00:00:00"/>
    <s v="DPP-4 inhibitors"/>
  </r>
  <r>
    <s v="y023douUaqI"/>
    <x v="34"/>
    <s v="Pacific peoples"/>
    <s v="Biguanides"/>
    <x v="0"/>
    <d v="2025-05-15T00:00:00"/>
    <s v="Biguanides"/>
  </r>
  <r>
    <s v=".4fq3fPHcbg"/>
    <x v="34"/>
    <s v="Other"/>
    <s v="Biguanides"/>
    <x v="0"/>
    <d v="2022-12-22T00:00:00"/>
    <s v="Biguanides"/>
  </r>
  <r>
    <s v=".aLI/AwsI0k"/>
    <x v="34"/>
    <s v="Asian"/>
    <s v="Biguanides"/>
    <x v="0"/>
    <d v="2025-01-13T00:00:00"/>
    <s v="Biguanides"/>
  </r>
  <r>
    <s v=".BpmH4X8tJA"/>
    <x v="34"/>
    <s v="Asian"/>
    <s v="Biguanides"/>
    <x v="0"/>
    <d v="2025-02-04T00:00:00"/>
    <s v="Biguanides"/>
  </r>
  <r>
    <s v=".gyzkqd5O0s"/>
    <x v="34"/>
    <s v="Pacific peoples"/>
    <s v="Biguanides"/>
    <x v="0"/>
    <d v="2019-01-16T00:00:00"/>
    <s v="Biguanides-&gt;SGLT-2 inhibitors"/>
  </r>
  <r>
    <s v=".Cu7WnuOEmg"/>
    <x v="34"/>
    <s v="Asian"/>
    <s v="Biguanides"/>
    <x v="0"/>
    <d v="2015-11-13T00:00:00"/>
    <s v="Biguanides"/>
  </r>
  <r>
    <s v=".t/Cbqdf6uM"/>
    <x v="34"/>
    <s v="Other"/>
    <s v="Biguanides"/>
    <x v="0"/>
    <d v="2013-05-22T00:00:00"/>
    <s v="Biguanides"/>
  </r>
  <r>
    <s v=".t21TZGlQ42"/>
    <x v="34"/>
    <s v="Other"/>
    <s v="DPP-4 inhibitors|Sulfonylureas"/>
    <x v="0"/>
    <d v="2025-01-27T00:00:00"/>
    <s v="DPP-4 inhibitors|Sulfonylureas-&gt;SGLT-2 inhibitors-&gt;DPP-4 inhibitors-&gt;DPP-4 inhibitors|SGLT-2 inhibitors|Sulfonylureas-&gt;DPP-4 inhibitors|SGLT-2 inhibitors"/>
  </r>
  <r>
    <s v=".p.p5mMyvWs"/>
    <x v="34"/>
    <s v="Pacific peoples"/>
    <s v="Biguanides"/>
    <x v="0"/>
    <d v="2022-08-23T00:00:00"/>
    <s v="Biguanides"/>
  </r>
  <r>
    <s v=".L0eikfyUZc"/>
    <x v="34"/>
    <s v="Other"/>
    <s v="Biguanides"/>
    <x v="0"/>
    <d v="2012-06-26T00:00:00"/>
    <s v="Biguanides"/>
  </r>
  <r>
    <s v="6HJTBLLPtpk"/>
    <x v="34"/>
    <s v="Asian"/>
    <s v="Biguanides"/>
    <x v="0"/>
    <d v="2023-01-26T00:00:00"/>
    <s v="Biguanides"/>
  </r>
  <r>
    <s v="6IABrZrzED6"/>
    <x v="34"/>
    <s v="Asian"/>
    <s v="Biguanides"/>
    <x v="0"/>
    <d v="2025-06-17T00:00:00"/>
    <s v="Biguanides"/>
  </r>
  <r>
    <s v="6QGu7qO0fvw"/>
    <x v="34"/>
    <s v="Other"/>
    <s v="Biguanides"/>
    <x v="0"/>
    <d v="2014-09-30T00:00:00"/>
    <s v="Biguanides"/>
  </r>
  <r>
    <s v="6RCO5Ee8g/M"/>
    <x v="34"/>
    <s v="Asian"/>
    <s v="Biguanides|Insulin isophane"/>
    <x v="0"/>
    <d v="2016-05-26T00:00:00"/>
    <s v="Biguanides|Insulin isophane"/>
  </r>
  <r>
    <s v="6Qb6KxZRUdg"/>
    <x v="34"/>
    <s v="Asian"/>
    <s v="Biguanides"/>
    <x v="0"/>
    <d v="2024-03-19T00:00:00"/>
    <s v="Biguanides"/>
  </r>
  <r>
    <s v="6odoarmqCLQ"/>
    <x v="34"/>
    <s v="Māori"/>
    <s v="Biguanides"/>
    <x v="0"/>
    <d v="2016-11-02T00:00:00"/>
    <s v="Biguanides"/>
  </r>
  <r>
    <s v="6Vh5mhn1cYQ"/>
    <x v="34"/>
    <s v="Other"/>
    <s v="Biguanides"/>
    <x v="0"/>
    <d v="2024-12-19T00:00:00"/>
    <s v="Biguanides"/>
  </r>
  <r>
    <s v="6thEOIrv4Fw"/>
    <x v="34"/>
    <s v="Other"/>
    <s v="Biguanides"/>
    <x v="0"/>
    <d v="2016-12-16T00:00:00"/>
    <s v="Biguanides-&gt;GLP-1 agonists-&gt;Biguanides|GLP-1 agonists"/>
  </r>
  <r>
    <s v="6SqAVpiF9GM"/>
    <x v="34"/>
    <s v="Māori"/>
    <s v="Biguanides"/>
    <x v="0"/>
    <d v="2024-09-02T00:00:00"/>
    <s v="Biguanides"/>
  </r>
  <r>
    <s v="6cqP2N5UgE2"/>
    <x v="34"/>
    <s v="Māori"/>
    <s v="Biguanides"/>
    <x v="0"/>
    <d v="2016-01-29T00:00:00"/>
    <s v="Biguanides"/>
  </r>
  <r>
    <s v="686iyurJviw"/>
    <x v="34"/>
    <s v="Asian"/>
    <s v="Biguanides"/>
    <x v="0"/>
    <d v="2012-03-20T00:00:00"/>
    <s v="Biguanides"/>
  </r>
  <r>
    <s v="5yYNvGbvfLU"/>
    <x v="34"/>
    <s v="Other"/>
    <s v="Biguanides"/>
    <x v="0"/>
    <d v="2023-06-13T00:00:00"/>
    <s v="Biguanides"/>
  </r>
  <r>
    <s v="5yuchoSvuso"/>
    <x v="34"/>
    <s v="Other"/>
    <s v="Biguanides"/>
    <x v="0"/>
    <d v="2014-08-18T00:00:00"/>
    <s v="Biguanides"/>
  </r>
  <r>
    <s v="5MIlqNyoJuE"/>
    <x v="34"/>
    <s v="Other"/>
    <s v="Biguanides"/>
    <x v="0"/>
    <d v="2011-02-22T00:00:00"/>
    <s v="Biguanides"/>
  </r>
  <r>
    <s v="5px9G9gYnEQ"/>
    <x v="34"/>
    <s v="Māori"/>
    <s v="Biguanides"/>
    <x v="0"/>
    <d v="2015-05-25T00:00:00"/>
    <s v="Biguanides-&gt;SGLT-2 inhibitors"/>
  </r>
  <r>
    <s v="5slryJBM2Gc"/>
    <x v="34"/>
    <s v="Asian"/>
    <s v="Biguanides"/>
    <x v="0"/>
    <d v="2025-07-15T00:00:00"/>
    <s v="Biguanides"/>
  </r>
  <r>
    <s v="5r6KBELRu0M"/>
    <x v="34"/>
    <s v="Other"/>
    <s v="DPP-4 inhibitors"/>
    <x v="0"/>
    <d v="2022-05-13T00:00:00"/>
    <s v="DPP-4 inhibitors-&gt;DPP-4 inhibitors|Sulfonylureas-&gt;Sulfonylureas"/>
  </r>
  <r>
    <s v="5rHGuIL6Tps"/>
    <x v="34"/>
    <s v="Other"/>
    <s v="Biguanides|Insulin glargine"/>
    <x v="0"/>
    <d v="2017-07-24T00:00:00"/>
    <s v="Biguanides|Insulin glargine-&gt;Biguanides-&gt;Biguanides|DPP-4 inhibitors-&gt;DPP-4 inhibitors-&gt;SGLT-2 inhibitors-&gt;DPP-4 inhibitors|SGLT-2 inhibitors"/>
  </r>
  <r>
    <s v="5TQOYdGmGZQ"/>
    <x v="34"/>
    <s v="Pacific peoples"/>
    <s v="Biguanides"/>
    <x v="0"/>
    <d v="2021-11-24T00:00:00"/>
    <s v="Biguanides"/>
  </r>
  <r>
    <s v="5WcqaBfifx2"/>
    <x v="34"/>
    <s v="Māori"/>
    <s v="Biguanides"/>
    <x v="0"/>
    <d v="2023-05-17T00:00:00"/>
    <s v="Biguanides"/>
  </r>
  <r>
    <s v="/tomWoaA7vI"/>
    <x v="34"/>
    <s v="Asian"/>
    <s v="Biguanides|Insulin isophane"/>
    <x v="0"/>
    <d v="2025-06-24T00:00:00"/>
    <s v="Biguanides|Insulin isophane-&gt;Insulin aspart"/>
  </r>
  <r>
    <s v="/TSB5XzIS9s"/>
    <x v="34"/>
    <s v="Other"/>
    <s v="Biguanides"/>
    <x v="0"/>
    <d v="2025-10-03T00:00:00"/>
    <s v="Biguanides"/>
  </r>
  <r>
    <s v="/v77MmzV8MI"/>
    <x v="34"/>
    <s v="Asian"/>
    <s v="Biguanides"/>
    <x v="0"/>
    <d v="2023-03-09T00:00:00"/>
    <s v="Biguanides-&gt;Insulin isophane"/>
  </r>
  <r>
    <s v="/sniBkNsgUI"/>
    <x v="34"/>
    <s v="Asian"/>
    <s v="Biguanides"/>
    <x v="0"/>
    <d v="2011-09-16T00:00:00"/>
    <s v="Biguanides"/>
  </r>
  <r>
    <s v="/PsRv/wzVGU"/>
    <x v="34"/>
    <s v="Other"/>
    <s v="Biguanides"/>
    <x v="0"/>
    <d v="2023-10-27T00:00:00"/>
    <s v="Biguanides-&gt;Insulin aspart"/>
  </r>
  <r>
    <s v="/P.QkN/ntKQ"/>
    <x v="34"/>
    <s v="Māori"/>
    <s v="Biguanides"/>
    <x v="0"/>
    <d v="2013-08-09T00:00:00"/>
    <s v="Biguanides-&gt;Insulin aspart|Insulin isophane"/>
  </r>
  <r>
    <s v="/NCcF/gnwhg"/>
    <x v="34"/>
    <s v="Māori"/>
    <s v="Biguanides"/>
    <x v="0"/>
    <d v="2021-01-12T00:00:00"/>
    <s v="Biguanides-&gt;SGLT-2 inhibitors-&gt;GLP-1 agonists-&gt;GLP-1 agonists|SGLT-2 inhibitors"/>
  </r>
  <r>
    <s v="/K2qmjy1Gtk"/>
    <x v="34"/>
    <s v="Pacific peoples"/>
    <s v="Biguanides"/>
    <x v="0"/>
    <d v="2024-10-22T00:00:00"/>
    <s v="Biguanides"/>
  </r>
  <r>
    <s v="5gkgiYUrqpI"/>
    <x v="34"/>
    <s v="Pacific peoples"/>
    <s v="Biguanides"/>
    <x v="0"/>
    <d v="2019-09-11T00:00:00"/>
    <s v="Biguanides-&gt;SGLT-2 inhibitors-&gt;DPP-4 inhibitors|SGLT-2 inhibitors"/>
  </r>
  <r>
    <s v="5dlA0TPIumA"/>
    <x v="34"/>
    <s v="Asian"/>
    <s v="Biguanides"/>
    <x v="0"/>
    <d v="2012-08-09T00:00:00"/>
    <s v="Biguanides"/>
  </r>
  <r>
    <s v="/97p1ra9dkI"/>
    <x v="34"/>
    <s v="Asian"/>
    <s v="Biguanides"/>
    <x v="0"/>
    <d v="2017-07-16T00:00:00"/>
    <s v="Biguanides"/>
  </r>
  <r>
    <s v="/g/DgqcZ/pE"/>
    <x v="34"/>
    <s v="Pacific peoples"/>
    <s v="Biguanides"/>
    <x v="0"/>
    <d v="2011-01-06T00:00:00"/>
    <s v="Biguanides"/>
  </r>
  <r>
    <s v="/IWVrdvDKos"/>
    <x v="34"/>
    <s v="Other"/>
    <s v="Biguanides"/>
    <x v="0"/>
    <d v="2017-06-20T00:00:00"/>
    <s v="Biguanides"/>
  </r>
  <r>
    <s v="/6PPpmmTNGY"/>
    <x v="34"/>
    <s v="Māori"/>
    <s v="Biguanides"/>
    <x v="0"/>
    <d v="2022-08-03T00:00:00"/>
    <s v="Biguanides-&gt;SGLT-2 inhibitors-&gt;Biguanides|SGLT-2 inhibitors|Sulfonylureas-&gt;Biguanides|SGLT-2 inhibitors"/>
  </r>
  <r>
    <s v="c.sJ7bd.f6U"/>
    <x v="34"/>
    <s v="Māori"/>
    <s v="Biguanides"/>
    <x v="0"/>
    <d v="2020-07-07T00:00:00"/>
    <s v="Biguanides-&gt;Biguanides|GLP-1 agonists-&gt;GLP-1 agonists"/>
  </r>
  <r>
    <s v="BYS7nlGpH82"/>
    <x v="34"/>
    <s v="Pacific peoples"/>
    <s v="Biguanides"/>
    <x v="0"/>
    <d v="2015-02-13T00:00:00"/>
    <s v="Biguanides-&gt;Sulfonylureas-&gt;Biguanides|Sulfonylureas-&gt;Biguanides|DPP-4 inhibitors-&gt;DPP-4 inhibitors-&gt;Biguanides|DPP-4 inhibitors|Sulfonylureas-&gt;DPP-4 inhibitors|Sulfonylureas-&gt;SGLT-2 inhibitors-&gt;DPP-4 inhibitors|SGLT-2 inhibitors|Sulfonylureas-&gt;Insulin aspart|Insulin isophane-&gt;Insulin aspart-&gt;Insulin glargine-&gt;Biguanides|Insulin glargine-&gt;Biguanides|Insulin aspart|Insulin glargine-&gt;DPP-4 inhibitors|SGLT-2 inhibitors"/>
  </r>
  <r>
    <s v="8XBg.Lp.ejk"/>
    <x v="34"/>
    <s v="Other"/>
    <s v="Biguanides"/>
    <x v="0"/>
    <d v="2021-06-02T00:00:00"/>
    <s v="Biguanides"/>
  </r>
  <r>
    <s v="C3JBNVV2cv."/>
    <x v="34"/>
    <s v="Asian"/>
    <s v="Biguanides"/>
    <x v="0"/>
    <d v="2023-09-12T00:00:00"/>
    <s v="Biguanides"/>
  </r>
  <r>
    <s v="8RcCKuhrT8c"/>
    <x v="34"/>
    <s v="Other"/>
    <s v="Biguanides"/>
    <x v="0"/>
    <d v="2025-09-08T00:00:00"/>
    <s v="Biguanides"/>
  </r>
  <r>
    <s v="8VtRn0MhUWs"/>
    <x v="34"/>
    <s v="Other"/>
    <s v="Biguanides|Insulin isophane"/>
    <x v="0"/>
    <d v="2017-10-09T00:00:00"/>
    <s v="Biguanides|Insulin isophane-&gt;Insulin isophane-&gt;Insulin aspart-&gt;Biguanides"/>
  </r>
  <r>
    <s v="8Uub6w8h2v."/>
    <x v="34"/>
    <s v="Pacific peoples"/>
    <s v="Biguanides"/>
    <x v="0"/>
    <d v="2019-09-05T00:00:00"/>
    <s v="Biguanides"/>
  </r>
  <r>
    <s v="8.0qSRJQ3NU"/>
    <x v="34"/>
    <s v="Other"/>
    <s v="Biguanides"/>
    <x v="0"/>
    <d v="2021-06-21T00:00:00"/>
    <s v="Biguanides"/>
  </r>
  <r>
    <s v="82jv1gs3pks"/>
    <x v="34"/>
    <s v="Pacific peoples"/>
    <s v="Insulin aspart|Insulin isophane"/>
    <x v="1"/>
    <d v="2022-03-05T00:00:00"/>
    <s v="Insulin aspart|Insulin isophane-&gt;Biguanides"/>
  </r>
  <r>
    <s v="88UutS7qPdk"/>
    <x v="34"/>
    <s v="Asian"/>
    <s v="Biguanides"/>
    <x v="0"/>
    <d v="2021-05-28T00:00:00"/>
    <s v="Biguanides"/>
  </r>
  <r>
    <s v="85XEr/z./BY"/>
    <x v="34"/>
    <s v="Māori"/>
    <s v="Biguanides"/>
    <x v="0"/>
    <d v="2016-09-28T00:00:00"/>
    <s v="Biguanides"/>
  </r>
  <r>
    <s v="8dPokJPWe2."/>
    <x v="34"/>
    <s v="Other"/>
    <s v="Biguanides"/>
    <x v="0"/>
    <d v="2011-10-26T00:00:00"/>
    <s v="Biguanides-&gt;Insulin glargine-&gt;Biguanides|Insulin glargine-&gt;Insulin glulisine-&gt;Insulin glargine|Insulin glulisine-&gt;Biguanides|Insulin glulisine-&gt;Biguanides|Insulin glargine|Insulin glulisine-&gt;Biguanides|Insulin aspart-&gt;Insulin aspart-&gt;DPP-4 inhibitors|Insulin aspart-&gt;DPP-4 inhibitors-&gt;Biguanides|GLP-1 agonists-&gt;GLP-1 agonists-&gt;Biguanides|GLP-1 agonists|Insulin aspart-&gt;GLP-1 agonists|Insulin aspart"/>
  </r>
  <r>
    <s v="8E1c/Qf1cYU"/>
    <x v="34"/>
    <s v="Pacific peoples"/>
    <s v="DPP-4 inhibitors"/>
    <x v="0"/>
    <d v="2021-02-04T00:00:00"/>
    <s v="DPP-4 inhibitors-&gt;DPP-4 inhibitors|SGLT-2 inhibitors-&gt;SGLT-2 inhibitors"/>
  </r>
  <r>
    <s v="8ja80KI8ad2"/>
    <x v="34"/>
    <s v="Māori"/>
    <s v="Biguanides"/>
    <x v="0"/>
    <d v="2015-09-18T00:00:00"/>
    <s v="Biguanides-&gt;Insulin aspart|Insulin glargine-&gt;Insulin aspart-&gt;Insulin glargine-&gt;Biguanides|Insulin aspart|Insulin glargine"/>
  </r>
  <r>
    <s v="8iR3tprSV1g"/>
    <x v="34"/>
    <s v="Asian"/>
    <s v="Biguanides"/>
    <x v="0"/>
    <d v="2025-02-11T00:00:00"/>
    <s v="Biguanides-&gt;DPP-4 inhibitors"/>
  </r>
  <r>
    <s v="1Lri1prZB8A"/>
    <x v="34"/>
    <s v="Māori"/>
    <s v="Biguanides"/>
    <x v="0"/>
    <d v="2017-08-02T00:00:00"/>
    <s v="Biguanides"/>
  </r>
  <r>
    <s v="1kUuj6/H5sI"/>
    <x v="34"/>
    <s v="Asian"/>
    <s v="Biguanides"/>
    <x v="0"/>
    <d v="2020-02-04T00:00:00"/>
    <s v="Biguanides"/>
  </r>
  <r>
    <s v="1Jrpruj5uZI"/>
    <x v="34"/>
    <s v="Other"/>
    <s v="Biguanides"/>
    <x v="0"/>
    <d v="2019-10-24T00:00:00"/>
    <s v="Biguanides"/>
  </r>
  <r>
    <s v="1I/aCTwpiTc"/>
    <x v="34"/>
    <s v="Asian"/>
    <s v="Biguanides"/>
    <x v="0"/>
    <d v="2019-04-23T00:00:00"/>
    <s v="Biguanides-&gt;Biguanides|Insulin isophane|Insulin lispro-&gt;Insulin isophane|Insulin lispro"/>
  </r>
  <r>
    <s v="0xON2LWZKqg"/>
    <x v="34"/>
    <s v="Pacific peoples"/>
    <s v="Biguanides"/>
    <x v="0"/>
    <d v="2023-08-01T00:00:00"/>
    <s v="Biguanides"/>
  </r>
  <r>
    <s v="1ahdXpmMuCE"/>
    <x v="34"/>
    <s v="Other"/>
    <s v="Biguanides"/>
    <x v="0"/>
    <d v="2014-05-14T00:00:00"/>
    <s v="Biguanides"/>
  </r>
  <r>
    <s v="7uExiFa6GgU"/>
    <x v="34"/>
    <s v="Pacific peoples"/>
    <s v="SGLT-2 inhibitors"/>
    <x v="0"/>
    <d v="2025-12-12T00:00:00"/>
    <s v="SGLT-2 inhibitors"/>
  </r>
  <r>
    <s v="7QRfCfqWpuQ"/>
    <x v="34"/>
    <s v="Pacific peoples"/>
    <s v="Biguanides"/>
    <x v="0"/>
    <d v="2022-01-11T00:00:00"/>
    <s v="Biguanides-&gt;DPP-4 inhibitors-&gt;Biguanides|SGLT-2 inhibitors-&gt;SGLT-2 inhibitors-&gt;DPP-4 inhibitors|SGLT-2 inhibitors"/>
  </r>
  <r>
    <s v="7qtagbqEEoY"/>
    <x v="34"/>
    <s v="Other"/>
    <s v="Biguanides"/>
    <x v="0"/>
    <d v="2022-06-22T00:00:00"/>
    <s v="Biguanides"/>
  </r>
  <r>
    <s v="7cQPkmmshak"/>
    <x v="34"/>
    <s v="Other"/>
    <s v="Biguanides"/>
    <x v="0"/>
    <d v="2024-09-24T00:00:00"/>
    <s v="Biguanides-&gt;Insulin aspart"/>
  </r>
  <r>
    <s v="7c3zhlGj7lo"/>
    <x v="34"/>
    <s v="Other"/>
    <s v="Biguanides|Sulfonylureas"/>
    <x v="0"/>
    <d v="2018-02-08T00:00:00"/>
    <s v="Biguanides|Sulfonylureas-&gt;Biguanides-&gt;SGLT-2 inhibitors-&gt;Biguanides|SGLT-2 inhibitors-&gt;Biguanides|DPP-4 inhibitors-&gt;DPP-4 inhibitors"/>
  </r>
  <r>
    <s v="7bSONyielZA"/>
    <x v="34"/>
    <s v="Pacific peoples"/>
    <s v="Biguanides"/>
    <x v="0"/>
    <d v="2016-10-26T00:00:00"/>
    <s v="Biguanides-&gt;Biguanides|GLP-1 agonists-&gt;GLP-1 agonists"/>
  </r>
  <r>
    <s v="1LyPosLPee2"/>
    <x v="34"/>
    <s v="Asian"/>
    <s v="Biguanides"/>
    <x v="0"/>
    <d v="2019-07-15T00:00:00"/>
    <s v="Biguanides-&gt;DPP-4 inhibitors-&gt;Biguanides|DPP-4 inhibitors"/>
  </r>
  <r>
    <s v="7Fzird8bkwA"/>
    <x v="34"/>
    <s v="Asian"/>
    <s v="Insulin isophane|Insulin lispro"/>
    <x v="1"/>
    <d v="2016-03-21T00:00:00"/>
    <s v="Insulin isophane|Insulin lispro-&gt;Insulin aspart|Insulin isophane-&gt;Biguanides"/>
  </r>
  <r>
    <s v="FiR/./9uljE"/>
    <x v="34"/>
    <s v="Other"/>
    <s v="Biguanides"/>
    <x v="0"/>
    <d v="2013-10-09T00:00:00"/>
    <s v="Biguanides-&gt;SGLT-2 inhibitors"/>
  </r>
  <r>
    <s v="Fje25Emsgkw"/>
    <x v="34"/>
    <s v="Māori"/>
    <s v="Biguanides"/>
    <x v="0"/>
    <d v="2021-08-20T00:00:00"/>
    <s v="Biguanides"/>
  </r>
  <r>
    <s v="FgTgjD1GtN6"/>
    <x v="34"/>
    <s v="Asian"/>
    <s v="Biguanides|Insulin isophane"/>
    <x v="0"/>
    <d v="2015-12-01T00:00:00"/>
    <s v="Biguanides|Insulin isophane-&gt;Insulin aspart-&gt;Insulin aspart|Insulin isophane-&gt;Biguanides-&gt;DPP-4 inhibitors-&gt;DPP-4 inhibitors|Sulfonylureas-&gt;DPP-4 inhibitors|SGLT-2 inhibitors"/>
  </r>
  <r>
    <s v="CsnZAR3XwRs"/>
    <x v="34"/>
    <s v="Pacific peoples"/>
    <s v="Biguanides"/>
    <x v="0"/>
    <d v="2020-07-17T00:00:00"/>
    <s v="Biguanides-&gt;Biguanides|DPP-4 inhibitors"/>
  </r>
  <r>
    <s v="CuEWW.gnX8s"/>
    <x v="34"/>
    <s v="Pacific peoples"/>
    <s v="Biguanides"/>
    <x v="0"/>
    <d v="2016-05-03T00:00:00"/>
    <s v="Biguanides"/>
  </r>
  <r>
    <s v="FN/7XxAhiXk"/>
    <x v="34"/>
    <s v="Asian"/>
    <s v="Biguanides"/>
    <x v="0"/>
    <d v="2020-05-06T00:00:00"/>
    <s v="Biguanides"/>
  </r>
  <r>
    <s v="flqrGIWcRkY"/>
    <x v="34"/>
    <s v="Other"/>
    <s v="Biguanides"/>
    <x v="0"/>
    <d v="2016-09-28T00:00:00"/>
    <s v="Biguanides-&gt;Sulfonylureas-&gt;DPP-4 inhibitors|Sulfonylureas-&gt;DPP-4 inhibitors|Insulin glargine|Sulfonylureas-&gt;Insulin glargine-&gt;DPP-4 inhibitors|Insulin glargine-&gt;DPP-4 inhibitors-&gt;DPP-4 inhibitors|Insulin glargine|SGLT-2 inhibitors|Sulfonylureas-&gt;DPP-4 inhibitors|SGLT-2 inhibitors|Sulfonylureas-&gt;DPP-4 inhibitors|Insulin glargine|SGLT-2 inhibitors-&gt;SGLT-2 inhibitors-&gt;GLP-1 agonists|Insulin glargine-&gt;GLP-1 agonists"/>
  </r>
  <r>
    <s v="foCmOmAYg2k"/>
    <x v="34"/>
    <s v="Māori"/>
    <s v="Insulin aspart|Insulin isophane"/>
    <x v="1"/>
    <d v="2012-05-17T00:00:00"/>
    <s v="Insulin aspart|Insulin isophane-&gt;Biguanides-&gt;Insulin aspart-&gt;Biguanides|Insulin aspart-&gt;Sulfonylureas-&gt;Biguanides|Sulfonylureas-&gt;Biguanides|Insulin aspart|Sulfonylureas"/>
  </r>
  <r>
    <s v="FWiSlerLZsc"/>
    <x v="34"/>
    <s v="Asian"/>
    <s v="Biguanides"/>
    <x v="0"/>
    <d v="2022-10-19T00:00:00"/>
    <s v="Biguanides"/>
  </r>
  <r>
    <s v="FUl3Z7eAluk"/>
    <x v="34"/>
    <s v="Asian"/>
    <s v="Biguanides"/>
    <x v="0"/>
    <d v="2017-03-28T00:00:00"/>
    <s v="Biguanides-&gt;Insulin aspart|Insulin isophane-&gt;Insulin aspart-&gt;Biguanides|Insulin aspart-&gt;Insulin isophane"/>
  </r>
  <r>
    <s v="fwZ.qJ5PsCM"/>
    <x v="34"/>
    <s v="Other"/>
    <s v="Biguanides"/>
    <x v="0"/>
    <d v="2025-09-09T00:00:00"/>
    <s v="Biguanides"/>
  </r>
  <r>
    <s v="fXX1gr23jhI"/>
    <x v="34"/>
    <s v="Other"/>
    <s v="Biguanides"/>
    <x v="0"/>
    <d v="2018-01-17T00:00:00"/>
    <s v="Biguanides"/>
  </r>
  <r>
    <s v="fxp9PdqbyYA"/>
    <x v="34"/>
    <s v="Other"/>
    <s v="Biguanides"/>
    <x v="0"/>
    <d v="2017-05-22T00:00:00"/>
    <s v="Biguanides-&gt;Insulin aspart-&gt;Insulin aspart|Insulin isophane"/>
  </r>
  <r>
    <s v="Fyn1mHkl3BU"/>
    <x v="34"/>
    <s v="Māori"/>
    <s v="Biguanides"/>
    <x v="0"/>
    <d v="2015-01-28T00:00:00"/>
    <s v="Biguanides"/>
  </r>
  <r>
    <s v="frIUJB9YpbM"/>
    <x v="34"/>
    <s v="Asian"/>
    <s v="Biguanides"/>
    <x v="0"/>
    <d v="2023-11-15T00:00:00"/>
    <s v="Biguanides"/>
  </r>
  <r>
    <s v="FqL1WqAWzvc"/>
    <x v="34"/>
    <s v="Asian"/>
    <s v="Biguanides|Insulin isophane"/>
    <x v="0"/>
    <d v="2024-07-01T00:00:00"/>
    <s v="Biguanides|Insulin isophane-&gt;Insulin aspart-&gt;Insulin aspart|Insulin isophane-&gt;Insulin isophane"/>
  </r>
  <r>
    <s v="fSr9tNa0TBU"/>
    <x v="34"/>
    <s v="Other"/>
    <s v="Biguanides"/>
    <x v="0"/>
    <d v="2021-04-09T00:00:00"/>
    <s v="Biguanides"/>
  </r>
  <r>
    <s v="FSDueAxJlqk"/>
    <x v="34"/>
    <s v="Other"/>
    <s v="Biguanides"/>
    <x v="0"/>
    <d v="2024-11-06T00:00:00"/>
    <s v="Biguanides"/>
  </r>
  <r>
    <s v="cdJwUF7RyiY"/>
    <x v="34"/>
    <s v="Other"/>
    <s v="Biguanides"/>
    <x v="0"/>
    <d v="2023-05-30T00:00:00"/>
    <s v="Biguanides"/>
  </r>
  <r>
    <s v="C5qJPJcGOuo"/>
    <x v="34"/>
    <s v="Pacific peoples"/>
    <s v="Insulin isophane"/>
    <x v="1"/>
    <d v="2020-03-12T00:00:00"/>
    <s v="Insulin isophane-&gt;Insulin aspart|Insulin isophane-&gt;Biguanides-&gt;Biguanides|DPP-4 inhibitors-&gt;Biguanides|Insulin glargine-&gt;Insulin aspart-&gt;Insulin glargine-&gt;Biguanides|Insulin aspart|Insulin glargine-&gt;Insulin aspart|Insulin glargine-&gt;SGLT-2 inhibitors-&gt;Biguanides|SGLT-2 inhibitors-&gt;DPP-4 inhibitors"/>
  </r>
  <r>
    <s v="CdvIgK.oVmM"/>
    <x v="34"/>
    <s v="Other"/>
    <s v="Biguanides"/>
    <x v="0"/>
    <d v="2014-06-11T00:00:00"/>
    <s v="Biguanides"/>
  </r>
  <r>
    <s v="cE35.m/SMZw"/>
    <x v="34"/>
    <s v="Māori"/>
    <s v="Biguanides"/>
    <x v="0"/>
    <d v="2019-10-14T00:00:00"/>
    <s v="Biguanides-&gt;DPP-4 inhibitors-&gt;Biguanides|DPP-4 inhibitors"/>
  </r>
  <r>
    <s v="Cfm8J0Z5bzc"/>
    <x v="34"/>
    <s v="Pacific peoples"/>
    <s v="Insulin aspart|Insulin isophane"/>
    <x v="1"/>
    <d v="2021-06-09T00:00:00"/>
    <s v="Insulin aspart|Insulin isophane-&gt;Biguanides-&gt;Insulin isophane-&gt;DPP-4 inhibitors"/>
  </r>
  <r>
    <s v="cfAXM7RlZpU"/>
    <x v="34"/>
    <s v="Pacific peoples"/>
    <s v="Biguanides"/>
    <x v="0"/>
    <d v="2018-09-19T00:00:00"/>
    <s v="Biguanides"/>
  </r>
  <r>
    <s v="cFYo9QwYutk"/>
    <x v="34"/>
    <s v="Other"/>
    <s v="Biguanides"/>
    <x v="0"/>
    <d v="2020-06-24T00:00:00"/>
    <s v="Biguanides-&gt;SGLT-2 inhibitors"/>
  </r>
  <r>
    <s v="chfx3IN8O5k"/>
    <x v="34"/>
    <s v="Pacific peoples"/>
    <s v="Biguanides"/>
    <x v="0"/>
    <d v="2015-05-28T00:00:00"/>
    <s v="Biguanides"/>
  </r>
  <r>
    <s v="cn36sry.cI6"/>
    <x v="34"/>
    <s v="Asian"/>
    <s v="Biguanides"/>
    <x v="0"/>
    <d v="2019-06-13T00:00:00"/>
    <s v="Biguanides"/>
  </r>
  <r>
    <s v="CPi79.8/yQU"/>
    <x v="34"/>
    <s v="Asian"/>
    <s v="Biguanides"/>
    <x v="0"/>
    <d v="2016-07-27T00:00:00"/>
    <s v="Biguanides-&gt;Insulin isophane|Insulin lispro-&gt;Insulin lispro"/>
  </r>
  <r>
    <s v="CQwJazW.Hsg"/>
    <x v="34"/>
    <s v="Pacific peoples"/>
    <s v="Sulfonylureas"/>
    <x v="0"/>
    <d v="2011-11-07T00:00:00"/>
    <s v="Sulfonylureas-&gt;Biguanides-&gt;Biguanides|Sulfonylureas-&gt;Thiazolidinedione-&gt;Biguanides|Sulfonylureas|Thiazolidinedione-&gt;DPP-4 inhibitors|Sulfonylureas|Thiazolidinedione-&gt;DPP-4 inhibitors|SGLT-2 inhibitors|Sulfonylureas-&gt;DPP-4 inhibitors|Sulfonylureas-&gt;SGLT-2 inhibitors-&gt;DPP-4 inhibitors|SGLT-2 inhibitors"/>
  </r>
  <r>
    <s v="cSg8aSTL3EY"/>
    <x v="34"/>
    <s v="Other"/>
    <s v="Biguanides"/>
    <x v="0"/>
    <d v="2019-12-11T00:00:00"/>
    <s v="Biguanides"/>
  </r>
  <r>
    <s v="ClPwPY10mq6"/>
    <x v="34"/>
    <s v="Pacific peoples"/>
    <s v="Biguanides"/>
    <x v="0"/>
    <d v="2012-01-12T00:00:00"/>
    <s v="Biguanides-&gt;Sulfonylureas-&gt;Biguanides|Sulfonylureas-&gt;DPP-4 inhibitors|Sulfonylureas-&gt;DPP-4 inhibitors-&gt;Insulin glargine-&gt;Biguanides|Insulin glargine|SGLT-2 inhibitors-&gt;Biguanides|SGLT-2 inhibitors-&gt;Insulin glargine|SGLT-2 inhibitors-&gt;SGLT-2 inhibitors-&gt;Biguanides|GLP-1 agonists|Insulin glargine-&gt;GLP-1 agonists|Insulin glargine-&gt;GLP-1 agonists|Insulin glargine|SGLT-2 inhibitors-&gt;GLP-1 agonists"/>
  </r>
  <r>
    <s v="CmlhyRjxAuc"/>
    <x v="34"/>
    <s v="Other"/>
    <s v="Biguanides"/>
    <x v="0"/>
    <d v="2017-06-20T00:00:00"/>
    <s v="Biguanides"/>
  </r>
  <r>
    <s v="vefEhE33kpA"/>
    <x v="34"/>
    <s v="Asian"/>
    <s v="Biguanides|Insulin isophane"/>
    <x v="0"/>
    <d v="2023-04-19T00:00:00"/>
    <s v="Biguanides|Insulin isophane-&gt;Insulin isophane-&gt;Insulin aspart|Insulin isophane"/>
  </r>
  <r>
    <s v="VFpsKCXISkM"/>
    <x v="34"/>
    <s v="Māori"/>
    <s v="Biguanides"/>
    <x v="0"/>
    <d v="2023-10-31T00:00:00"/>
    <s v="Biguanides"/>
  </r>
  <r>
    <s v="VCC/13BjTsQ"/>
    <x v="34"/>
    <s v="Pacific peoples"/>
    <s v="Biguanides"/>
    <x v="0"/>
    <d v="2015-04-23T00:00:00"/>
    <s v="Biguanides-&gt;Sulfonylureas-&gt;DPP-4 inhibitors-&gt;SGLT-2 inhibitors-&gt;DPP-4 inhibitors|SGLT-2 inhibitors-&gt;Insulin glargine-&gt;DPP-4 inhibitors|Insulin glargine-&gt;Insulin glargine|SGLT-2 inhibitors"/>
  </r>
  <r>
    <s v="vdx5wUSmgtM"/>
    <x v="34"/>
    <s v="Other"/>
    <s v="Biguanides"/>
    <x v="0"/>
    <d v="2025-06-16T00:00:00"/>
    <s v="Biguanides-&gt;Biguanides|Insulin glargine"/>
  </r>
  <r>
    <s v="VaSnDc18bNU"/>
    <x v="34"/>
    <s v="Pacific peoples"/>
    <s v="Insulin aspart|Insulin glargine"/>
    <x v="1"/>
    <d v="2018-09-09T00:00:00"/>
    <s v="Insulin aspart|Insulin glargine-&gt;Insulin glargine-&gt;Insulin aspart-&gt;Biguanides-&gt;Biguanides|Insulin aspart|Insulin glargine-&gt;Biguanides|Insulin glargine-&gt;Biguanides|GLP-1 agonists|Insulin glargine-&gt;GLP-1 agonists-&gt;GLP-1 agonists|Insulin glargine-&gt;GLP-1 agonists|Insulin glargine|Thiazolidinedione-&gt;Biguanides|Thiazolidinedione-&gt;Biguanides|GLP-1 agonists|Insulin glargine|Thiazolidinedione"/>
  </r>
  <r>
    <s v="vBhdoDFatmc"/>
    <x v="34"/>
    <s v="Māori"/>
    <s v="Biguanides"/>
    <x v="0"/>
    <d v="2021-09-20T00:00:00"/>
    <s v="Biguanides"/>
  </r>
  <r>
    <s v="V5uRmHuwYUo"/>
    <x v="34"/>
    <s v="Asian"/>
    <s v="Biguanides"/>
    <x v="0"/>
    <d v="2025-09-03T00:00:00"/>
    <s v="Biguanides"/>
  </r>
  <r>
    <s v="V819ob7Te4k"/>
    <x v="34"/>
    <s v="Other"/>
    <s v="Biguanides"/>
    <x v="0"/>
    <d v="2014-11-11T00:00:00"/>
    <s v="Biguanides"/>
  </r>
  <r>
    <s v="V35Lq0lnu6E"/>
    <x v="34"/>
    <s v="Asian"/>
    <s v="Biguanides|Insulin aspart|Insulin isophane"/>
    <x v="0"/>
    <d v="2021-05-19T00:00:00"/>
    <s v="Biguanides|Insulin aspart|Insulin isophane"/>
  </r>
  <r>
    <s v="v2EX3pR6eDo"/>
    <x v="34"/>
    <s v="Pacific peoples"/>
    <s v="Biguanides|Insulin aspart|Insulin isophane"/>
    <x v="0"/>
    <d v="2022-02-19T00:00:00"/>
    <s v="Biguanides|Insulin aspart|Insulin isophane-&gt;Insulin aspart|Insulin isophane-&gt;Insulin isophane-&gt;Biguanides"/>
  </r>
  <r>
    <s v="V3sY1YzHQYk"/>
    <x v="34"/>
    <s v="Māori"/>
    <s v="Biguanides"/>
    <x v="0"/>
    <d v="2025-10-25T00:00:00"/>
    <s v="Biguanides"/>
  </r>
  <r>
    <s v="UWaGSueXTVU"/>
    <x v="34"/>
    <s v="Māori"/>
    <s v="Biguanides"/>
    <x v="0"/>
    <d v="2013-11-19T00:00:00"/>
    <s v="Biguanides-&gt;Biguanides|Sulfonylureas-&gt;Insulin glargine-&gt;Insulin aspart-&gt;SGLT-2 inhibitors-&gt;Insulin aspart|SGLT-2 inhibitors-&gt;GLP-1 agonists-&gt;GLP-1 agonists|Insulin aspart|SGLT-2 inhibitors-&gt;GLP-1 agonists|SGLT-2 inhibitors-&gt;GLP-1 agonists|Insulin aspart"/>
  </r>
  <r>
    <s v="UsUtTrWBMic"/>
    <x v="34"/>
    <s v="Other"/>
    <s v="Biguanides"/>
    <x v="0"/>
    <d v="2021-09-23T00:00:00"/>
    <s v="Biguanides-&gt;DPP-4 inhibitors-&gt;DPP-4 inhibitors|SGLT-2 inhibitors-&gt;SGLT-2 inhibitors-&gt;GLP-1 agonists"/>
  </r>
  <r>
    <s v="uSugJgcLk8E"/>
    <x v="34"/>
    <s v="Other"/>
    <s v="Biguanides"/>
    <x v="0"/>
    <d v="2018-09-05T00:00:00"/>
    <s v="Biguanides"/>
  </r>
  <r>
    <s v="UT4v51q97MM"/>
    <x v="34"/>
    <s v="Pacific peoples"/>
    <s v="Biguanides"/>
    <x v="0"/>
    <d v="2017-09-07T00:00:00"/>
    <s v="Biguanides-&gt;Sulfonylureas-&gt;DPP-4 inhibitors|Sulfonylureas-&gt;DPP-4 inhibitors"/>
  </r>
  <r>
    <s v="uTh.5izMFeM"/>
    <x v="34"/>
    <s v="Other"/>
    <s v="Biguanides"/>
    <x v="0"/>
    <d v="2013-01-16T00:00:00"/>
    <s v="Biguanides"/>
  </r>
  <r>
    <s v="Rs9f.12wE22"/>
    <x v="34"/>
    <s v="Other"/>
    <s v="Biguanides"/>
    <x v="0"/>
    <d v="2017-06-16T00:00:00"/>
    <s v="Biguanides-&gt;Insulin isophane-&gt;DPP-4 inhibitors-&gt;GLP-1 agonists-&gt;SGLT-2 inhibitors-&gt;Biguanides|SGLT-2 inhibitors-&gt;Biguanides|GLP-1 agonists"/>
  </r>
  <r>
    <s v="rt5XDHvu/is"/>
    <x v="34"/>
    <s v="Māori"/>
    <s v="Biguanides|Insulin glargine"/>
    <x v="0"/>
    <d v="2019-10-17T00:00:00"/>
    <s v="Biguanides|Insulin glargine-&gt;Insulin glargine-&gt;DPP-4 inhibitors-&gt;DPP-4 inhibitors|Insulin glargine-&gt;Insulin glargine|SGLT-2 inhibitors-&gt;DPP-4 inhibitors|Insulin glargine|SGLT-2 inhibitors-&gt;Biguanides-&gt;DPP-4 inhibitors|SGLT-2 inhibitors-&gt;Insulin aspart-&gt;DPP-4 inhibitors|Insulin aspart|SGLT-2 inhibitors"/>
  </r>
  <r>
    <s v="RTAItVcyOvM"/>
    <x v="34"/>
    <s v="Pacific peoples"/>
    <s v="Biguanides"/>
    <x v="0"/>
    <d v="2011-05-24T00:00:00"/>
    <s v="Biguanides-&gt;Sulfonylureas-&gt;Biguanides|Sulfonylureas"/>
  </r>
  <r>
    <s v="Rr0V6n1zqgo"/>
    <x v="34"/>
    <s v="Asian"/>
    <s v="Biguanides"/>
    <x v="0"/>
    <d v="2024-09-29T00:00:00"/>
    <s v="Biguanides"/>
  </r>
  <r>
    <s v="RrHEa1cwy0I"/>
    <x v="34"/>
    <s v="Asian"/>
    <s v="Biguanides"/>
    <x v="0"/>
    <d v="2024-07-22T00:00:00"/>
    <s v="Biguanides"/>
  </r>
  <r>
    <s v="rVzoTJsZNK2"/>
    <x v="34"/>
    <s v="Other"/>
    <s v="Biguanides"/>
    <x v="0"/>
    <d v="2024-10-31T00:00:00"/>
    <s v="Biguanides"/>
  </r>
  <r>
    <s v="UP3Nr5NPux."/>
    <x v="34"/>
    <s v="Asian"/>
    <s v="Biguanides|Insulin aspart"/>
    <x v="0"/>
    <d v="2025-03-28T00:00:00"/>
    <s v="Biguanides|Insulin aspart-&gt;SGLT-2 inhibitors"/>
  </r>
  <r>
    <s v="urvPUE6CbyQ"/>
    <x v="34"/>
    <s v="Asian"/>
    <s v="Biguanides"/>
    <x v="0"/>
    <d v="2018-03-26T00:00:00"/>
    <s v="Biguanides-&gt;DPP-4 inhibitors-&gt;DPP-4 inhibitors|SGLT-2 inhibitors"/>
  </r>
  <r>
    <s v="rJpTGbCo4l."/>
    <x v="34"/>
    <s v="Other"/>
    <s v="Biguanides"/>
    <x v="0"/>
    <d v="2024-06-14T00:00:00"/>
    <s v="Biguanides"/>
  </r>
  <r>
    <s v="RNXMDo/cn1c"/>
    <x v="34"/>
    <s v="Other"/>
    <s v="Biguanides"/>
    <x v="0"/>
    <d v="2019-05-16T00:00:00"/>
    <s v="Biguanides"/>
  </r>
  <r>
    <s v="RnNYR/5Rprc"/>
    <x v="34"/>
    <s v="Asian"/>
    <s v="Biguanides"/>
    <x v="0"/>
    <d v="2023-09-18T00:00:00"/>
    <s v="Biguanides"/>
  </r>
  <r>
    <s v="yxVtv24CaLo"/>
    <x v="34"/>
    <s v="Other"/>
    <s v="Biguanides"/>
    <x v="0"/>
    <d v="2014-12-18T00:00:00"/>
    <s v="Biguanides"/>
  </r>
  <r>
    <s v="yXH0dzsiV7o"/>
    <x v="34"/>
    <s v="Asian"/>
    <s v="Biguanides"/>
    <x v="0"/>
    <d v="2024-02-15T00:00:00"/>
    <s v="Biguanides"/>
  </r>
  <r>
    <s v="YwEZaVD/XoQ"/>
    <x v="34"/>
    <s v="Pacific peoples"/>
    <s v="Biguanides"/>
    <x v="0"/>
    <d v="2018-07-22T00:00:00"/>
    <s v="Biguanides-&gt;DPP-4 inhibitors|Sulfonylureas-&gt;DPP-4 inhibitors-&gt;Biguanides|DPP-4 inhibitors|SGLT-2 inhibitors|Sulfonylureas-&gt;DPP-4 inhibitors|Insulin glargine|Sulfonylureas-&gt;Biguanides|Insulin glargine|Sulfonylureas-&gt;Insulin glargine-&gt;Biguanides|DPP-4 inhibitors|Insulin glargine|SGLT-2 inhibitors|Sulfonylureas-&gt;DPP-4 inhibitors|Insulin glargine|SGLT-2 inhibitors"/>
  </r>
  <r>
    <s v="YZOZaajxAvE"/>
    <x v="34"/>
    <s v="Asian"/>
    <s v="Biguanides"/>
    <x v="0"/>
    <d v="2021-08-18T00:00:00"/>
    <s v="Biguanides-&gt;DPP-4 inhibitors-&gt;DPP-4 inhibitors|Sulfonylureas-&gt;DPP-4 inhibitors|SGLT-2 inhibitors|Sulfonylureas"/>
  </r>
  <r>
    <s v="/Zxs62bXIuE"/>
    <x v="34"/>
    <s v="Other"/>
    <s v="Biguanides"/>
    <x v="0"/>
    <d v="2016-07-02T00:00:00"/>
    <s v="Biguanides-&gt;Insulin isophane-&gt;Biguanides|Insulin isophane-&gt;Insulin aspart-&gt;DPP-4 inhibitors|Insulin isophane-&gt;SGLT-2 inhibitors-&gt;Insulin isophane|SGLT-2 inhibitors-&gt;Biguanides|SGLT-2 inhibitors-&gt;Insulin aspart|Insulin isophane|SGLT-2 inhibitors-&gt;Insulin aspart|Insulin isophane-&gt;GLP-1 agonists|Insulin glargine-&gt;Insulin glargine-&gt;GLP-1 agonists-&gt;GLP-1 agonists|Insulin glargine|SGLT-2 inhibitors-&gt;GLP-1 agonists|Insulin aspart|Insulin glargine|SGLT-2 inhibitors-&gt;GLP-1 agonists|Insulin aspart|Insulin glargine"/>
  </r>
  <r>
    <s v="01j5NJZG7UM"/>
    <x v="34"/>
    <s v="Asian"/>
    <s v="Insulin aspart"/>
    <x v="1"/>
    <d v="2016-03-30T00:00:00"/>
    <s v="Insulin aspart-&gt;Insulin isophane-&gt;Insulin aspart|Insulin isophane-&gt;Biguanides"/>
  </r>
  <r>
    <s v="02UTEV9VLM6"/>
    <x v="34"/>
    <s v="Asian"/>
    <s v="Biguanides"/>
    <x v="0"/>
    <d v="2011-07-15T00:00:00"/>
    <s v="Biguanides"/>
  </r>
  <r>
    <s v="044s0KIG38I"/>
    <x v="34"/>
    <s v="Asian"/>
    <s v="Biguanides"/>
    <x v="0"/>
    <d v="2024-09-18T00:00:00"/>
    <s v="Biguanides-&gt;DPP-4 inhibitors"/>
  </r>
  <r>
    <s v="0bGq9JJP112"/>
    <x v="34"/>
    <s v="Other"/>
    <s v="Insulin glargine"/>
    <x v="1"/>
    <d v="2021-02-26T00:00:00"/>
    <s v="Insulin glargine-&gt;Insulin aspart-&gt;Biguanides|Insulin glargine-&gt;Biguanides-&gt;DPP-4 inhibitors|Insulin glargine-&gt;DPP-4 inhibitors|Insulin glargine|SGLT-2 inhibitors-&gt;DPP-4 inhibitors-&gt;DPP-4 inhibitors|SGLT-2 inhibitors"/>
  </r>
  <r>
    <s v="0tErXDjK0iU"/>
    <x v="34"/>
    <s v="Pacific peoples"/>
    <s v="Biguanides"/>
    <x v="0"/>
    <d v="2021-04-19T00:00:00"/>
    <s v="Biguanides"/>
  </r>
  <r>
    <s v="0J9EU8nhYKs"/>
    <x v="34"/>
    <s v="Asian"/>
    <s v="Biguanides"/>
    <x v="0"/>
    <d v="2014-11-14T00:00:00"/>
    <s v="Biguanides-&gt;DPP-4 inhibitors-&gt;Biguanides|GLP-1 agonists-&gt;GLP-1 agonists"/>
  </r>
  <r>
    <s v="0l6rdLhMQdc"/>
    <x v="34"/>
    <s v="Asian"/>
    <s v="Biguanides"/>
    <x v="0"/>
    <d v="2025-08-06T00:00:00"/>
    <s v="Biguanides"/>
  </r>
  <r>
    <s v="0kiZO7ak3lU"/>
    <x v="34"/>
    <s v="Asian"/>
    <s v="Biguanides"/>
    <x v="0"/>
    <d v="2024-01-12T00:00:00"/>
    <s v="Biguanides-&gt;Biguanides|Insulin isophane-&gt;Insulin aspart-&gt;Insulin isophane"/>
  </r>
  <r>
    <s v="0eJNcZ/Obcg"/>
    <x v="34"/>
    <s v="Asian"/>
    <s v="Biguanides"/>
    <x v="0"/>
    <d v="2017-09-05T00:00:00"/>
    <s v="Biguanides-&gt;Biguanides|Sulfonylureas-&gt;DPP-4 inhibitors|Sulfonylureas-&gt;DPP-4 inhibitors-&gt;DPP-4 inhibitors|Sulfonylureas|Thiazolidinedione"/>
  </r>
  <r>
    <s v="ya.TpRwoHQg"/>
    <x v="34"/>
    <s v="Other"/>
    <s v="Biguanides"/>
    <x v="0"/>
    <d v="2024-09-03T00:00:00"/>
    <s v="Biguanides"/>
  </r>
  <r>
    <s v="Ya0lVejlQEw"/>
    <x v="34"/>
    <s v="Other"/>
    <s v="Biguanides"/>
    <x v="0"/>
    <d v="2015-08-31T00:00:00"/>
    <s v="Biguanides"/>
  </r>
  <r>
    <s v="yAi3JR7ijPA"/>
    <x v="34"/>
    <s v="Asian"/>
    <s v="Biguanides"/>
    <x v="0"/>
    <d v="2021-03-30T00:00:00"/>
    <s v="Biguanides-&gt;SGLT-2 inhibitors|Sulfonylureas"/>
  </r>
  <r>
    <s v="ycm2ZXk.K/g"/>
    <x v="34"/>
    <s v="Pacific peoples"/>
    <s v="SGLT-2 inhibitors"/>
    <x v="0"/>
    <d v="2025-06-03T00:00:00"/>
    <s v="SGLT-2 inhibitors"/>
  </r>
  <r>
    <s v="ycUTCE/IzEk"/>
    <x v="34"/>
    <s v="Asian"/>
    <s v="SGLT-2 inhibitors"/>
    <x v="0"/>
    <d v="2022-06-28T00:00:00"/>
    <s v="SGLT-2 inhibitors-&gt;DPP-4 inhibitors|SGLT-2 inhibitors-&gt;DPP-4 inhibitors"/>
  </r>
  <r>
    <s v="ye50ywkVW6A"/>
    <x v="34"/>
    <s v="Asian"/>
    <s v="Biguanides"/>
    <x v="0"/>
    <d v="2021-06-02T00:00:00"/>
    <s v="Biguanides"/>
  </r>
  <r>
    <s v="yhlSNAIKIKU"/>
    <x v="34"/>
    <s v="Asian"/>
    <s v="Biguanides"/>
    <x v="0"/>
    <d v="2024-02-20T00:00:00"/>
    <s v="Biguanides-&gt;Insulin isophane"/>
  </r>
  <r>
    <s v="YiK1auMGrBM"/>
    <x v="34"/>
    <s v="Pacific peoples"/>
    <s v="Biguanides"/>
    <x v="0"/>
    <d v="2018-10-18T00:00:00"/>
    <s v="Biguanides-&gt;Biguanides|Insulin aspart|Insulin isophane-&gt;Insulin aspart|Insulin isophane-&gt;Insulin isophane|Insulin lispro-&gt;Biguanides|SGLT-2 inhibitors-&gt;SGLT-2 inhibitors-&gt;Biguanides|Sulfonylureas-&gt;SGLT-2 inhibitors|Sulfonylureas-&gt;Biguanides|DPP-4 inhibitors|Sulfonylureas-&gt;DPP-4 inhibitors-&gt;DPP-4 inhibitors|SGLT-2 inhibitors|Sulfonylureas"/>
  </r>
  <r>
    <s v="Ygjw1N8umrY"/>
    <x v="34"/>
    <s v="Pacific peoples"/>
    <s v="Biguanides"/>
    <x v="0"/>
    <d v="2020-08-18T00:00:00"/>
    <s v="Biguanides"/>
  </r>
  <r>
    <s v="Yg6PjNvqDt6"/>
    <x v="34"/>
    <s v="Other"/>
    <s v="Biguanides"/>
    <x v="0"/>
    <d v="2018-02-19T00:00:00"/>
    <s v="Biguanides-&gt;Insulin isophane-&gt;Sulfonylureas-&gt;Biguanides|DPP-4 inhibitors-&gt;DPP-4 inhibitors-&gt;Biguanides|DPP-4 inhibitors|Sulfonylureas-&gt;Insulin glargine-&gt;DPP-4 inhibitors|Sulfonylureas"/>
  </r>
  <r>
    <s v="yexcix/xZQs"/>
    <x v="34"/>
    <s v="Other"/>
    <s v="Biguanides"/>
    <x v="0"/>
    <d v="2024-06-19T00:00:00"/>
    <s v="Biguanides"/>
  </r>
  <r>
    <s v="YN0gMx4Cwlk"/>
    <x v="34"/>
    <s v="Māori"/>
    <s v="Biguanides"/>
    <x v="0"/>
    <d v="2015-02-24T00:00:00"/>
    <s v="Biguanides"/>
  </r>
  <r>
    <s v="yOjJudM7/.c"/>
    <x v="34"/>
    <s v="Asian"/>
    <s v="Biguanides"/>
    <x v="0"/>
    <d v="2021-11-12T00:00:00"/>
    <s v="Biguanides"/>
  </r>
  <r>
    <s v="yqddBNv3EXM"/>
    <x v="34"/>
    <s v="Pacific peoples"/>
    <s v="Biguanides"/>
    <x v="0"/>
    <d v="2021-08-02T00:00:00"/>
    <s v="Biguanides-&gt;DPP-4 inhibitors"/>
  </r>
  <r>
    <s v="YPRE4tkUoD."/>
    <x v="34"/>
    <s v="Pacific peoples"/>
    <s v="Biguanides"/>
    <x v="0"/>
    <d v="2012-11-16T00:00:00"/>
    <s v="Biguanides-&gt;Insulin aspart-&gt;Biguanides|Insulin aspart-&gt;Biguanides|Insulin aspart|Sulfonylureas-&gt;DPP-4 inhibitors|Insulin aspart-&gt;DPP-4 inhibitors-&gt;Insulin aspart|SGLT-2 inhibitors-&gt;SGLT-2 inhibitors-&gt;Biguanides|Insulin glargine-&gt;Insulin glargine"/>
  </r>
  <r>
    <s v="Ykj4CemsetA"/>
    <x v="34"/>
    <s v="Other"/>
    <s v="Biguanides"/>
    <x v="0"/>
    <d v="2024-03-27T00:00:00"/>
    <s v="Biguanides"/>
  </r>
  <r>
    <s v="YLGthkEAabk"/>
    <x v="34"/>
    <s v="Other"/>
    <s v="Biguanides"/>
    <x v="0"/>
    <d v="2022-11-02T00:00:00"/>
    <s v="Biguanides"/>
  </r>
  <r>
    <s v="YUBqDjkFSlI"/>
    <x v="34"/>
    <s v="Pacific peoples"/>
    <s v="Insulin aspart|Insulin isophane"/>
    <x v="1"/>
    <d v="2014-03-06T00:00:00"/>
    <s v="Insulin aspart|Insulin isophane-&gt;Insulin aspart-&gt;Insulin isophane-&gt;Biguanides"/>
  </r>
  <r>
    <s v="w9dWqUgjPcg"/>
    <x v="34"/>
    <s v="Asian"/>
    <s v="Biguanides"/>
    <x v="0"/>
    <d v="2020-05-31T00:00:00"/>
    <s v="Biguanides"/>
  </r>
  <r>
    <s v="w4CMx4l60/s"/>
    <x v="34"/>
    <s v="Pacific peoples"/>
    <s v="Biguanides"/>
    <x v="0"/>
    <d v="2019-10-21T00:00:00"/>
    <s v="Biguanides-&gt;Biguanides|Sulfonylureas-&gt;DPP-4 inhibitors-&gt;SGLT-2 inhibitors-&gt;GLP-1 agonists-&gt;GLP-1 agonists|SGLT-2 inhibitors"/>
  </r>
  <r>
    <s v="W4hBDnaQQR2"/>
    <x v="34"/>
    <s v="Other"/>
    <s v="Biguanides"/>
    <x v="0"/>
    <d v="2025-11-19T00:00:00"/>
    <s v="Biguanides"/>
  </r>
  <r>
    <s v="vwrc6cw36ZA"/>
    <x v="34"/>
    <s v="Other"/>
    <s v="Biguanides"/>
    <x v="0"/>
    <d v="2020-06-16T00:00:00"/>
    <s v="Biguanides-&gt;Biguanides|Sulfonylureas-&gt;Sulfonylureas-&gt;SGLT-2 inhibitors-&gt;Insulin glargine-&gt;Biguanides|Insulin glargine|SGLT-2 inhibitors-&gt;Insulin glargine|SGLT-2 inhibitors"/>
  </r>
  <r>
    <s v="vw96VZfK8y2"/>
    <x v="34"/>
    <s v="Other"/>
    <s v="Biguanides"/>
    <x v="0"/>
    <d v="2021-10-24T00:00:00"/>
    <s v="Biguanides"/>
  </r>
  <r>
    <s v="VvvzrS7WSs6"/>
    <x v="34"/>
    <s v="Asian"/>
    <s v="Biguanides"/>
    <x v="0"/>
    <d v="2020-04-14T00:00:00"/>
    <s v="Biguanides"/>
  </r>
  <r>
    <s v="VV2bTHu9UEI"/>
    <x v="34"/>
    <s v="Other"/>
    <s v="Biguanides"/>
    <x v="0"/>
    <d v="2025-05-20T00:00:00"/>
    <s v="Biguanides-&gt;Insulin isophane-&gt;Biguanides|Insulin isophane-&gt;Insulin aspart"/>
  </r>
  <r>
    <s v="vvclpwq8DgU"/>
    <x v="34"/>
    <s v="Asian"/>
    <s v="Biguanides"/>
    <x v="0"/>
    <d v="2017-08-22T00:00:00"/>
    <s v="Biguanides"/>
  </r>
  <r>
    <s v="vVnaZAbBZPI"/>
    <x v="34"/>
    <s v="Asian"/>
    <s v="Biguanides"/>
    <x v="0"/>
    <d v="2011-04-06T00:00:00"/>
    <s v="Biguanides-&gt;Sulfonylureas-&gt;Biguanides|Sulfonylureas-&gt;DPP-4 inhibitors-&gt;Thiazolidinedione-&gt;Insulin glargine-&gt;Biguanides|Insulin glargine|Sulfonylureas-&gt;SGLT-2 inhibitors-&gt;Biguanides|Insulin glargine|SGLT-2 inhibitors|Sulfonylureas"/>
  </r>
  <r>
    <s v="vZDG1lYnWzs"/>
    <x v="34"/>
    <s v="Pacific peoples"/>
    <s v="Biguanides"/>
    <x v="0"/>
    <d v="2024-06-07T00:00:00"/>
    <s v="Biguanides-&gt;Insulin isophane-&gt;Insulin aspart|Insulin isophane-&gt;Biguanides|Insulin aspart-&gt;Biguanides|Insulin glargine"/>
  </r>
  <r>
    <s v="WbuKRKTadrY"/>
    <x v="34"/>
    <s v="Asian"/>
    <s v="Biguanides"/>
    <x v="0"/>
    <d v="2018-08-27T00:00:00"/>
    <s v="Biguanides-&gt;DPP-4 inhibitors-&gt;Biguanides|DPP-4 inhibitors"/>
  </r>
  <r>
    <s v="WC6JrYUwpAU"/>
    <x v="34"/>
    <s v="Pacific peoples"/>
    <s v="Biguanides"/>
    <x v="0"/>
    <d v="2015-11-30T00:00:00"/>
    <s v="Biguanides"/>
  </r>
  <r>
    <s v="WD0kCaNDTys"/>
    <x v="34"/>
    <s v="Other"/>
    <s v="Biguanides"/>
    <x v="0"/>
    <d v="2011-09-28T00:00:00"/>
    <s v="Biguanides-&gt;Sulfonylureas-&gt;Biguanides|Sulfonylureas-&gt;Biguanides|DPP-4 inhibitors|Sulfonylureas-&gt;DPP-4 inhibitors-&gt;Biguanides|DPP-4 inhibitors-&gt;SGLT-2 inhibitors-&gt;DPP-4 inhibitors|SGLT-2 inhibitors"/>
  </r>
  <r>
    <s v="wcnCVAUu0aw"/>
    <x v="34"/>
    <s v="Other"/>
    <s v="DPP-4 inhibitors"/>
    <x v="0"/>
    <d v="2024-01-31T00:00:00"/>
    <s v="DPP-4 inhibitors-&gt;Biguanides"/>
  </r>
  <r>
    <s v="Wf.LNpFumU."/>
    <x v="34"/>
    <s v="Asian"/>
    <s v="Biguanides"/>
    <x v="0"/>
    <d v="2023-12-20T00:00:00"/>
    <s v="Biguanides-&gt;SGLT-2 inhibitors"/>
  </r>
  <r>
    <s v="weFFgfnxJlM"/>
    <x v="34"/>
    <s v="Pacific peoples"/>
    <s v="Biguanides|Sulfonylureas"/>
    <x v="0"/>
    <d v="2011-09-14T00:00:00"/>
    <s v="Biguanides|Sulfonylureas"/>
  </r>
  <r>
    <s v="yY7pmDPbUrE"/>
    <x v="34"/>
    <s v="Other"/>
    <s v="Biguanides"/>
    <x v="0"/>
    <d v="2018-06-08T00:00:00"/>
    <s v="Biguanides"/>
  </r>
  <r>
    <s v="wgk.j73Prhg"/>
    <x v="34"/>
    <s v="Pacific peoples"/>
    <s v="Biguanides"/>
    <x v="0"/>
    <d v="2012-04-24T00:00:00"/>
    <s v="Biguanides-&gt;Sulfonylureas-&gt;Biguanides|Sulfonylureas-&gt;Biguanides|DPP-4 inhibitors|Sulfonylureas-&gt;DPP-4 inhibitors-&gt;DPP-4 inhibitors|Sulfonylureas-&gt;DPP-4 inhibitors|SGLT-2 inhibitors"/>
  </r>
  <r>
    <s v="WGgGoT5J3Sw"/>
    <x v="34"/>
    <s v="Asian"/>
    <s v="Biguanides"/>
    <x v="0"/>
    <d v="2024-09-24T00:00:00"/>
    <s v="Biguanides"/>
  </r>
  <r>
    <s v="WfcrnYVPmbY"/>
    <x v="34"/>
    <s v="Asian"/>
    <s v="Biguanides"/>
    <x v="0"/>
    <d v="2012-07-20T00:00:00"/>
    <s v="Biguanides-&gt;Biguanides|Insulin isophane-&gt;Insulin isophane"/>
  </r>
  <r>
    <s v="wg1arzX9Jh6"/>
    <x v="34"/>
    <s v="Pacific peoples"/>
    <s v="Biguanides"/>
    <x v="0"/>
    <d v="2024-10-14T00:00:00"/>
    <s v="Biguanides"/>
  </r>
  <r>
    <s v="VkZb7XvNYMY"/>
    <x v="34"/>
    <s v="Other"/>
    <s v="Biguanides"/>
    <x v="0"/>
    <d v="2024-06-11T00:00:00"/>
    <s v="Biguanides"/>
  </r>
  <r>
    <s v="vo3/Xq.6VXk"/>
    <x v="34"/>
    <s v="Other"/>
    <s v="Biguanides"/>
    <x v="0"/>
    <d v="2017-01-24T00:00:00"/>
    <s v="Biguanides-&gt;Sulfonylureas-&gt;Biguanides|Sulfonylureas"/>
  </r>
  <r>
    <s v="voQM27JBlek"/>
    <x v="34"/>
    <s v="Asian"/>
    <s v="Biguanides"/>
    <x v="0"/>
    <d v="2020-11-03T00:00:00"/>
    <s v="Biguanides-&gt;Biguanides|GLP-1 agonists-&gt;SGLT-2 inhibitors-&gt;DPP-4 inhibitors|SGLT-2 inhibitors"/>
  </r>
  <r>
    <s v="VNADWA/aKq."/>
    <x v="34"/>
    <s v="Asian"/>
    <s v="Biguanides"/>
    <x v="0"/>
    <d v="2023-06-08T00:00:00"/>
    <s v="Biguanides"/>
  </r>
  <r>
    <s v="VrmC1xu6yBA"/>
    <x v="34"/>
    <s v="Other"/>
    <s v="Biguanides"/>
    <x v="0"/>
    <d v="2016-05-06T00:00:00"/>
    <s v="Biguanides"/>
  </r>
  <r>
    <s v="vTnwfrc2BgA"/>
    <x v="34"/>
    <s v="Pacific peoples"/>
    <s v="Biguanides"/>
    <x v="0"/>
    <d v="2011-03-27T00:00:00"/>
    <s v="Biguanides-&gt;Sulfonylureas-&gt;Biguanides|Sulfonylureas-&gt;DPP-4 inhibitors-&gt;DPP-4 inhibitors|Sulfonylureas-&gt;DPP-4 inhibitors|SGLT-2 inhibitors|Sulfonylureas-&gt;Biguanides|GLP-1 agonists|Sulfonylureas-&gt;GLP-1 agonists-&gt;DPP-4 inhibitors|GLP-1 agonists|Sulfonylureas-&gt;DPP-4 inhibitors|GLP-1 agonists|Insulin glargine|Sulfonylureas"/>
  </r>
  <r>
    <s v="sh0.Mt1eUk6"/>
    <x v="34"/>
    <s v="Pacific peoples"/>
    <s v="Biguanides"/>
    <x v="0"/>
    <d v="2012-01-31T00:00:00"/>
    <s v="Biguanides-&gt;Insulin isophane"/>
  </r>
  <r>
    <s v="sE1lshL1QAw"/>
    <x v="34"/>
    <s v="Pacific peoples"/>
    <s v="Biguanides"/>
    <x v="0"/>
    <d v="2023-02-28T00:00:00"/>
    <s v="Biguanides"/>
  </r>
  <r>
    <s v="sdvLdJqHdKo"/>
    <x v="34"/>
    <s v="Other"/>
    <s v="Biguanides"/>
    <x v="0"/>
    <d v="2017-06-26T00:00:00"/>
    <s v="Biguanides-&gt;DPP-4 inhibitors-&gt;Biguanides|DPP-4 inhibitors-&gt;Biguanides|GLP-1 agonists-&gt;GLP-1 agonists"/>
  </r>
  <r>
    <s v="sjFr.9GH8yo"/>
    <x v="34"/>
    <s v="Asian"/>
    <s v="Biguanides"/>
    <x v="0"/>
    <d v="2016-03-08T00:00:00"/>
    <s v="Biguanides"/>
  </r>
  <r>
    <s v="sKHi7PjdBII"/>
    <x v="34"/>
    <s v="Asian"/>
    <s v="Biguanides"/>
    <x v="0"/>
    <d v="2021-08-10T00:00:00"/>
    <s v="Biguanides-&gt;DPP-4 inhibitors-&gt;DPP-4 inhibitors|SGLT-2 inhibitors"/>
  </r>
  <r>
    <s v="RTKPAgGt5Gc"/>
    <x v="34"/>
    <s v="Asian"/>
    <s v="Biguanides"/>
    <x v="0"/>
    <d v="2018-03-01T00:00:00"/>
    <s v="Biguanides-&gt;DPP-4 inhibitors-&gt;DPP-4 inhibitors|SGLT-2 inhibitors"/>
  </r>
  <r>
    <s v="rT4dLug5EX."/>
    <x v="34"/>
    <s v="Māori"/>
    <s v="Biguanides"/>
    <x v="0"/>
    <d v="2022-11-18T00:00:00"/>
    <s v="Biguanides-&gt;Insulin isophane"/>
  </r>
  <r>
    <s v="RTsrkMIbUZk"/>
    <x v="34"/>
    <s v="Other"/>
    <s v="Biguanides"/>
    <x v="0"/>
    <d v="2014-01-20T00:00:00"/>
    <s v="Biguanides"/>
  </r>
  <r>
    <s v="OxmnLDHz1NU"/>
    <x v="34"/>
    <s v="Pacific peoples"/>
    <s v="Biguanides"/>
    <x v="0"/>
    <d v="2013-06-20T00:00:00"/>
    <s v="Biguanides-&gt;Sulfonylureas-&gt;DPP-4 inhibitors-&gt;Insulin aspart|SGLT-2 inhibitors-&gt;DPP-4 inhibitors|SGLT-2 inhibitors|Sulfonylureas"/>
  </r>
  <r>
    <s v="oXxGxZEaVG2"/>
    <x v="34"/>
    <s v="Other"/>
    <s v="Biguanides"/>
    <x v="0"/>
    <d v="2025-08-01T00:00:00"/>
    <s v="Biguanides"/>
  </r>
  <r>
    <s v="p.tw9UgvQXE"/>
    <x v="34"/>
    <s v="Asian"/>
    <s v="Biguanides"/>
    <x v="0"/>
    <d v="2021-09-30T00:00:00"/>
    <s v="Biguanides-&gt;DPP-4 inhibitors"/>
  </r>
  <r>
    <s v="p/WNj73FU0k"/>
    <x v="34"/>
    <s v="Asian"/>
    <s v="Biguanides"/>
    <x v="0"/>
    <d v="2022-07-20T00:00:00"/>
    <s v="Biguanides"/>
  </r>
  <r>
    <s v="RQv1SHnHLr2"/>
    <x v="34"/>
    <s v="Other"/>
    <s v="Biguanides"/>
    <x v="0"/>
    <d v="2023-06-27T00:00:00"/>
    <s v="Biguanides"/>
  </r>
  <r>
    <s v="rpys71IiM8w"/>
    <x v="34"/>
    <s v="Asian"/>
    <s v="Biguanides"/>
    <x v="0"/>
    <d v="2025-12-03T00:00:00"/>
    <s v="Biguanides"/>
  </r>
  <r>
    <s v="sbJz8osXZ.Y"/>
    <x v="34"/>
    <s v="Other"/>
    <s v="Biguanides"/>
    <x v="0"/>
    <d v="2015-07-28T00:00:00"/>
    <s v="Biguanides"/>
  </r>
  <r>
    <s v="sbU0.Xyl5vU"/>
    <x v="34"/>
    <s v="Māori"/>
    <s v="Biguanides"/>
    <x v="0"/>
    <d v="2023-06-26T00:00:00"/>
    <s v="Biguanides"/>
  </r>
  <r>
    <s v="sazaoCTqbyM"/>
    <x v="34"/>
    <s v="Asian"/>
    <s v="Biguanides"/>
    <x v="0"/>
    <d v="2020-02-27T00:00:00"/>
    <s v="Biguanides"/>
  </r>
  <r>
    <s v="Sa3MySPm4Xw"/>
    <x v="34"/>
    <s v="Māori"/>
    <s v="Biguanides"/>
    <x v="0"/>
    <d v="2011-01-31T00:00:00"/>
    <s v="Biguanides"/>
  </r>
  <r>
    <s v="RYmH8MkdmeE"/>
    <x v="34"/>
    <s v="Pacific peoples"/>
    <s v="Biguanides"/>
    <x v="0"/>
    <d v="2025-06-10T00:00:00"/>
    <s v="Biguanides-&gt;GLP-1 agonists"/>
  </r>
  <r>
    <s v="RYQ4/x4CkCU"/>
    <x v="34"/>
    <s v="Asian"/>
    <s v="Biguanides"/>
    <x v="0"/>
    <d v="2020-04-07T00:00:00"/>
    <s v="Biguanides"/>
  </r>
  <r>
    <s v="RZO18JuAizg"/>
    <x v="34"/>
    <s v="Other"/>
    <s v="Insulin isophane"/>
    <x v="1"/>
    <d v="2017-05-05T00:00:00"/>
    <s v="Insulin isophane-&gt;Biguanides|Insulin isophane"/>
  </r>
  <r>
    <s v="RzIcXDkMCfk"/>
    <x v="34"/>
    <s v="Other"/>
    <s v="Biguanides"/>
    <x v="0"/>
    <d v="2011-02-16T00:00:00"/>
    <s v="Biguanides"/>
  </r>
  <r>
    <s v="ovmPk5Qpk/6"/>
    <x v="34"/>
    <s v="Asian"/>
    <s v="Biguanides"/>
    <x v="0"/>
    <d v="2023-04-08T00:00:00"/>
    <s v="Biguanides-&gt;SGLT-2 inhibitors-&gt;Biguanides|SGLT-2 inhibitors"/>
  </r>
  <r>
    <s v="Ov9OsIvEiVM"/>
    <x v="34"/>
    <s v="Asian"/>
    <s v="Biguanides"/>
    <x v="0"/>
    <d v="2025-09-30T00:00:00"/>
    <s v="Biguanides"/>
  </r>
  <r>
    <s v="Ox4KamndeyI"/>
    <x v="34"/>
    <s v="Māori"/>
    <s v="Biguanides|Insulin glargine|Sulfonylureas"/>
    <x v="0"/>
    <d v="2013-08-09T00:00:00"/>
    <s v="Biguanides|Insulin glargine|Sulfonylureas-&gt;Biguanides-&gt;Sulfonylureas-&gt;Biguanides|Sulfonylureas"/>
  </r>
  <r>
    <s v="Ox7RgKN8UYY"/>
    <x v="34"/>
    <s v="Māori"/>
    <s v="Biguanides"/>
    <x v="0"/>
    <d v="2011-11-01T00:00:00"/>
    <s v="Biguanides-&gt;GLP-1 agonists"/>
  </r>
  <r>
    <s v="otn/kFfipfE"/>
    <x v="34"/>
    <s v="Other"/>
    <s v="Biguanides"/>
    <x v="0"/>
    <d v="2021-08-20T00:00:00"/>
    <s v="Biguanides"/>
  </r>
  <r>
    <s v="oOJNhqpzck."/>
    <x v="34"/>
    <s v="Asian"/>
    <s v="Biguanides"/>
    <x v="0"/>
    <d v="2025-05-23T00:00:00"/>
    <s v="Biguanides"/>
  </r>
  <r>
    <s v="OHRofI0WePM"/>
    <x v="34"/>
    <s v="Other"/>
    <s v="Biguanides"/>
    <x v="0"/>
    <d v="2017-01-30T00:00:00"/>
    <s v="Biguanides"/>
  </r>
  <r>
    <s v="OLtG2KqUGeg"/>
    <x v="34"/>
    <s v="Pacific peoples"/>
    <s v="Biguanides"/>
    <x v="0"/>
    <d v="2013-03-14T00:00:00"/>
    <s v="Biguanides-&gt;Biguanides|Sulfonylureas"/>
  </r>
  <r>
    <s v="oLu5dCwTRic"/>
    <x v="34"/>
    <s v="Māori"/>
    <s v="Biguanides"/>
    <x v="0"/>
    <d v="2025-05-12T00:00:00"/>
    <s v="Biguanides"/>
  </r>
  <r>
    <s v="OmDdmIOTWwU"/>
    <x v="34"/>
    <s v="Asian"/>
    <s v="Biguanides"/>
    <x v="0"/>
    <d v="2023-04-06T00:00:00"/>
    <s v="Biguanides"/>
  </r>
  <r>
    <s v="OFO1D6hY0mE"/>
    <x v="34"/>
    <s v="Asian"/>
    <s v="Biguanides"/>
    <x v="0"/>
    <d v="2025-12-17T00:00:00"/>
    <s v="Biguanides"/>
  </r>
  <r>
    <s v="og/uJmGxa0I"/>
    <x v="34"/>
    <s v="Māori"/>
    <s v="Biguanides"/>
    <x v="0"/>
    <d v="2025-10-31T00:00:00"/>
    <s v="Biguanides"/>
  </r>
  <r>
    <s v="ODL2hIRHDQg"/>
    <x v="34"/>
    <s v="Other"/>
    <s v="Biguanides"/>
    <x v="0"/>
    <d v="2025-10-09T00:00:00"/>
    <s v="Biguanides"/>
  </r>
  <r>
    <s v="oeA6ExDtBQs"/>
    <x v="34"/>
    <s v="Other"/>
    <s v="Biguanides|Insulin isophane"/>
    <x v="0"/>
    <d v="2025-03-24T00:00:00"/>
    <s v="Biguanides|Insulin isophane-&gt;Insulin lispro-&gt;Insulin isophane"/>
  </r>
  <r>
    <s v="3IOqUsnepvQ"/>
    <x v="34"/>
    <s v="Other"/>
    <s v="Biguanides"/>
    <x v="0"/>
    <d v="2015-03-28T00:00:00"/>
    <s v="Biguanides"/>
  </r>
  <r>
    <s v="3C3fikI3rYA"/>
    <x v="34"/>
    <s v="Asian"/>
    <s v="Biguanides"/>
    <x v="0"/>
    <d v="2024-10-08T00:00:00"/>
    <s v="Biguanides"/>
  </r>
  <r>
    <s v="3a9ULtjW86k"/>
    <x v="34"/>
    <s v="Asian"/>
    <s v="Biguanides"/>
    <x v="0"/>
    <d v="2014-05-31T00:00:00"/>
    <s v="Biguanides-&gt;Biguanides|DPP-4 inhibitors-&gt;DPP-4 inhibitors-&gt;GLP-1 agonists-&gt;Biguanides|GLP-1 agonists"/>
  </r>
  <r>
    <s v="2tfDGhTISSo"/>
    <x v="34"/>
    <s v="Asian"/>
    <s v="Biguanides"/>
    <x v="0"/>
    <d v="2021-07-23T00:00:00"/>
    <s v="Biguanides"/>
  </r>
  <r>
    <s v="2pxoom.vceQ"/>
    <x v="34"/>
    <s v="Other"/>
    <s v="Biguanides"/>
    <x v="0"/>
    <d v="2024-10-31T00:00:00"/>
    <s v="Biguanides"/>
  </r>
  <r>
    <s v="2wpFbPC7sJQ"/>
    <x v="34"/>
    <s v="Asian"/>
    <s v="Biguanides"/>
    <x v="0"/>
    <d v="2020-08-13T00:00:00"/>
    <s v="Biguanides-&gt;Biguanides|Insulin aspart|Insulin isophane-&gt;Insulin aspart-&gt;Insulin isophane-&gt;Insulin aspart|Insulin isophane-&gt;Sulfonylureas-&gt;SGLT-2 inhibitors|Sulfonylureas-&gt;Biguanides|Sulfonylureas-&gt;Insulin aspart|Insulin glargine"/>
  </r>
  <r>
    <s v="2jJyUwje7lc"/>
    <x v="34"/>
    <s v="Other"/>
    <s v="Biguanides"/>
    <x v="0"/>
    <d v="2024-06-17T00:00:00"/>
    <s v="Biguanides"/>
  </r>
  <r>
    <s v="2IcFDESaNTY"/>
    <x v="34"/>
    <s v="Other"/>
    <s v="Biguanides"/>
    <x v="0"/>
    <d v="2023-01-24T00:00:00"/>
    <s v="Biguanides"/>
  </r>
  <r>
    <s v="2hjuNBN7sxU"/>
    <x v="34"/>
    <s v="Other"/>
    <s v="Biguanides"/>
    <x v="0"/>
    <d v="2021-07-28T00:00:00"/>
    <s v="Biguanides"/>
  </r>
  <r>
    <s v="2bktfW43/wE"/>
    <x v="34"/>
    <s v="Asian"/>
    <s v="Biguanides"/>
    <x v="0"/>
    <d v="2020-04-30T00:00:00"/>
    <s v="Biguanides"/>
  </r>
  <r>
    <s v="2bKv3LB0HQA"/>
    <x v="34"/>
    <s v="Other"/>
    <s v="Biguanides"/>
    <x v="0"/>
    <d v="2020-09-07T00:00:00"/>
    <s v="Biguanides"/>
  </r>
  <r>
    <s v="ZQZ4kS2QvVI"/>
    <x v="34"/>
    <s v="Asian"/>
    <s v="Biguanides"/>
    <x v="0"/>
    <d v="2025-06-16T00:00:00"/>
    <s v="Biguanides"/>
  </r>
  <r>
    <s v="ZedfDRg0wE6"/>
    <x v="34"/>
    <s v="Other"/>
    <s v="Biguanides|Insulin isophane"/>
    <x v="0"/>
    <d v="2019-07-23T00:00:00"/>
    <s v="Biguanides|Insulin isophane-&gt;Insulin isophane"/>
  </r>
  <r>
    <s v="zf531K9QW7w"/>
    <x v="34"/>
    <s v="Asian"/>
    <s v="Biguanides"/>
    <x v="0"/>
    <d v="2016-04-18T00:00:00"/>
    <s v="Biguanides"/>
  </r>
  <r>
    <s v="zJaD/j/v.fk"/>
    <x v="34"/>
    <s v="Māori"/>
    <s v="Biguanides"/>
    <x v="0"/>
    <d v="2025-05-28T00:00:00"/>
    <s v="Biguanides"/>
  </r>
  <r>
    <s v="ZlWU/BY0K1s"/>
    <x v="34"/>
    <s v="Asian"/>
    <s v="Biguanides|Sulfonylureas"/>
    <x v="0"/>
    <d v="2020-03-31T00:00:00"/>
    <s v="Biguanides|Sulfonylureas-&gt;DPP-4 inhibitors|Sulfonylureas-&gt;DPP-4 inhibitors|Insulin glargine|Sulfonylureas-&gt;DPP-4 inhibitors"/>
  </r>
  <r>
    <s v="zlzy04bIBQA"/>
    <x v="34"/>
    <s v="Other"/>
    <s v="Biguanides"/>
    <x v="0"/>
    <d v="2015-10-06T00:00:00"/>
    <s v="Biguanides"/>
  </r>
  <r>
    <s v="ZLEwW4LS5z2"/>
    <x v="34"/>
    <s v="Asian"/>
    <s v="Biguanides|Sulfonylureas"/>
    <x v="0"/>
    <d v="2015-03-04T00:00:00"/>
    <s v="Biguanides|Sulfonylureas-&gt;Biguanides-&gt;Biguanides|DPP-4 inhibitors-&gt;DPP-4 inhibitors"/>
  </r>
  <r>
    <s v="Zpj9XtMoHBI"/>
    <x v="34"/>
    <s v="Asian"/>
    <s v="Biguanides"/>
    <x v="0"/>
    <d v="2025-05-23T00:00:00"/>
    <s v="Biguanides"/>
  </r>
  <r>
    <s v="zPm1zMuMphA"/>
    <x v="34"/>
    <s v="Māori"/>
    <s v="Biguanides"/>
    <x v="0"/>
    <d v="2015-09-29T00:00:00"/>
    <s v="Biguanides"/>
  </r>
  <r>
    <s v="ZC/m0K4fwVY"/>
    <x v="34"/>
    <s v="Other"/>
    <s v="Biguanides"/>
    <x v="0"/>
    <d v="2017-03-31T00:00:00"/>
    <s v="Biguanides"/>
  </r>
  <r>
    <s v="zDT8Z76fEZE"/>
    <x v="34"/>
    <s v="Asian"/>
    <s v="Biguanides"/>
    <x v="0"/>
    <d v="2023-05-01T00:00:00"/>
    <s v="Biguanides"/>
  </r>
  <r>
    <s v="z3SlqFNvR1A"/>
    <x v="34"/>
    <s v="Māori"/>
    <s v="Biguanides"/>
    <x v="0"/>
    <d v="2012-10-15T00:00:00"/>
    <s v="Biguanides"/>
  </r>
  <r>
    <s v="9rdsBDjo0DM"/>
    <x v="34"/>
    <s v="Other"/>
    <s v="Biguanides"/>
    <x v="0"/>
    <d v="2016-06-24T00:00:00"/>
    <s v="Biguanides-&gt;DPP-4 inhibitors-&gt;Insulin glargine-&gt;SGLT-2 inhibitors-&gt;Insulin glargine|SGLT-2 inhibitors-&gt;Insulin aspart-&gt;Insulin aspart|Insulin glargine-&gt;Insulin aspart|Insulin glargine|SGLT-2 inhibitors"/>
  </r>
  <r>
    <s v="9RNUzdLsgAg"/>
    <x v="34"/>
    <s v="Asian"/>
    <s v="DPP-4 inhibitors"/>
    <x v="0"/>
    <d v="2025-06-25T00:00:00"/>
    <s v="DPP-4 inhibitors"/>
  </r>
  <r>
    <s v="9t.gB8CNzek"/>
    <x v="34"/>
    <s v="Asian"/>
    <s v="Biguanides|Insulin isophane"/>
    <x v="0"/>
    <d v="2015-12-16T00:00:00"/>
    <s v="Biguanides|Insulin isophane"/>
  </r>
  <r>
    <s v="9W743w8AF8Y"/>
    <x v="34"/>
    <s v="Asian"/>
    <s v="Biguanides"/>
    <x v="0"/>
    <d v="2016-12-07T00:00:00"/>
    <s v="Biguanides"/>
  </r>
  <r>
    <s v="a2EKcPaL9pI"/>
    <x v="34"/>
    <s v="Pacific peoples"/>
    <s v="Biguanides"/>
    <x v="0"/>
    <d v="2024-09-20T00:00:00"/>
    <s v="Biguanides"/>
  </r>
  <r>
    <s v="A6j4RHsd/aI"/>
    <x v="34"/>
    <s v="Other"/>
    <s v="Biguanides"/>
    <x v="0"/>
    <d v="2014-11-21T00:00:00"/>
    <s v="Biguanides"/>
  </r>
  <r>
    <s v="9JW.c.ACuUU"/>
    <x v="34"/>
    <s v="Other"/>
    <s v="Biguanides"/>
    <x v="0"/>
    <d v="2025-02-25T00:00:00"/>
    <s v="Biguanides"/>
  </r>
  <r>
    <s v="9infBTr6Vpo"/>
    <x v="34"/>
    <s v="Pacific peoples"/>
    <s v="Biguanides"/>
    <x v="0"/>
    <d v="2013-06-17T00:00:00"/>
    <s v="Biguanides-&gt;Insulin isophane"/>
  </r>
  <r>
    <s v="3uio1jeQR2Y"/>
    <x v="34"/>
    <s v="Asian"/>
    <s v="Biguanides"/>
    <x v="0"/>
    <d v="2017-06-02T00:00:00"/>
    <s v="Biguanides-&gt;Biguanides|DPP-4 inhibitors-&gt;DPP-4 inhibitors-&gt;DPP-4 inhibitors|SGLT-2 inhibitors"/>
  </r>
  <r>
    <s v="3sCoYOuJUoc"/>
    <x v="34"/>
    <s v="Māori"/>
    <s v="Biguanides"/>
    <x v="0"/>
    <d v="2025-04-11T00:00:00"/>
    <s v="Biguanides"/>
  </r>
  <r>
    <s v="9kd1.VxYL5E"/>
    <x v="34"/>
    <s v="Māori"/>
    <s v="Biguanides"/>
    <x v="0"/>
    <d v="2020-12-01T00:00:00"/>
    <s v="Biguanides-&gt;Insulin isophane-&gt;Insulin aspart|Insulin isophane"/>
  </r>
  <r>
    <s v="3IuOAcyX3L2"/>
    <x v="34"/>
    <s v="Other"/>
    <s v="DPP-4 inhibitors"/>
    <x v="0"/>
    <d v="2022-03-14T00:00:00"/>
    <s v="DPP-4 inhibitors-&gt;Biguanides|DPP-4 inhibitors|Sulfonylureas-&gt;DPP-4 inhibitors|Sulfonylureas-&gt;DPP-4 inhibitors|SGLT-2 inhibitors"/>
  </r>
  <r>
    <s v="3KrH3dKNdnc"/>
    <x v="34"/>
    <s v="Asian"/>
    <s v="DPP-4 inhibitors"/>
    <x v="0"/>
    <d v="2019-01-11T00:00:00"/>
    <s v="DPP-4 inhibitors-&gt;Biguanides|DPP-4 inhibitors-&gt;SGLT-2 inhibitors-&gt;DPP-4 inhibitors|SGLT-2 inhibitors-&gt;Biguanides-&gt;Insulin glargine-&gt;Biguanides|Insulin glargine-&gt;DPP-4 inhibitors|Insulin glargine|SGLT-2 inhibitors-&gt;DPP-4 inhibitors|Insulin glargine-&gt;Insulin glargine|SGLT-2 inhibitors"/>
  </r>
  <r>
    <s v="3ocwX2Ugp2o"/>
    <x v="34"/>
    <s v="Asian"/>
    <s v="Insulin aspart|Insulin isophane"/>
    <x v="1"/>
    <d v="2013-11-12T00:00:00"/>
    <s v="Insulin aspart|Insulin isophane-&gt;Biguanides"/>
  </r>
  <r>
    <s v="AkmQqy7JQIc"/>
    <x v="34"/>
    <s v="Other"/>
    <s v="Biguanides"/>
    <x v="0"/>
    <d v="2016-08-08T00:00:00"/>
    <s v="Biguanides-&gt;Insulin isophane"/>
  </r>
  <r>
    <s v="aL5W437CLR6"/>
    <x v="34"/>
    <s v="Pacific peoples"/>
    <s v="Biguanides|Sulfonylureas"/>
    <x v="0"/>
    <d v="2017-10-14T00:00:00"/>
    <s v="Biguanides|Sulfonylureas-&gt;Biguanides|Insulin aspart|Insulin isophane-&gt;Insulin aspart|Insulin isophane-&gt;Biguanides|Insulin isophane-&gt;Biguanides-&gt;DPP-4 inhibitors-&gt;DPP-4 inhibitors|Sulfonylureas-&gt;DPP-4 inhibitors|Insulin glargine|Sulfonylureas-&gt;Insulin glargine-&gt;SGLT-2 inhibitors-&gt;DPP-4 inhibitors|Insulin glargine-&gt;Biguanides|Insulin glargine-&gt;Insulin aspart-&gt;Insulin aspart|Insulin glargine-&gt;Biguanides|SGLT-2 inhibitors-&gt;Insulin glargine|SGLT-2 inhibitors-&gt;Biguanides|Insulin aspart|Insulin glargine-&gt;Biguanides|Insulin glargine|SGLT-2 inhibitors"/>
  </r>
  <r>
    <s v="am9yU7mUSZA"/>
    <x v="34"/>
    <s v="Asian"/>
    <s v="DPP-4 inhibitors"/>
    <x v="0"/>
    <d v="2024-08-07T00:00:00"/>
    <s v="DPP-4 inhibitors-&gt;SGLT-2 inhibitors"/>
  </r>
  <r>
    <s v="aHpqsskdDA."/>
    <x v="34"/>
    <s v="Asian"/>
    <s v="Biguanides"/>
    <x v="0"/>
    <d v="2015-07-10T00:00:00"/>
    <s v="Biguanides-&gt;DPP-4 inhibitors"/>
  </r>
  <r>
    <s v="AjUa3zo6ckE"/>
    <x v="34"/>
    <s v="Pacific peoples"/>
    <s v="Biguanides"/>
    <x v="0"/>
    <d v="2020-06-09T00:00:00"/>
    <s v="Biguanides"/>
  </r>
  <r>
    <s v="AEwtJWnzjNc"/>
    <x v="34"/>
    <s v="Asian"/>
    <s v="Insulin isophane"/>
    <x v="1"/>
    <d v="2023-02-27T00:00:00"/>
    <s v="Insulin isophane-&gt;Insulin aspart|Insulin isophane-&gt;Insulin aspart-&gt;Biguanides"/>
  </r>
  <r>
    <s v="AEPgXXp831k"/>
    <x v="34"/>
    <s v="Asian"/>
    <s v="DPP-4 inhibitors"/>
    <x v="0"/>
    <d v="2025-07-17T00:00:00"/>
    <s v="DPP-4 inhibitors"/>
  </r>
  <r>
    <s v="AG4rFr4PUek"/>
    <x v="34"/>
    <s v="Pacific peoples"/>
    <s v="Biguanides|Insulin aspart|Insulin isophane"/>
    <x v="0"/>
    <d v="2023-03-29T00:00:00"/>
    <s v="Biguanides|Insulin aspart|Insulin isophane-&gt;Insulin aspart|Insulin isophane-&gt;Biguanides-&gt;DPP-4 inhibitors|SGLT-2 inhibitors-&gt;DPP-4 inhibitors-&gt;Sulfonylureas-&gt;DPP-4 inhibitors|SGLT-2 inhibitors|Sulfonylureas"/>
  </r>
  <r>
    <s v="afUHBeQIBkM"/>
    <x v="34"/>
    <s v="Other"/>
    <s v="Biguanides"/>
    <x v="0"/>
    <d v="2023-10-10T00:00:00"/>
    <s v="Biguanides"/>
  </r>
  <r>
    <s v="Ad55JgdRDEc"/>
    <x v="34"/>
    <s v="Pacific peoples"/>
    <s v="Biguanides"/>
    <x v="0"/>
    <d v="2022-10-19T00:00:00"/>
    <s v="Biguanides-&gt;SGLT-2 inhibitors-&gt;Biguanides|SGLT-2 inhibitors"/>
  </r>
  <r>
    <s v="adqrDNz3k9w"/>
    <x v="34"/>
    <s v="Pacific peoples"/>
    <s v="Biguanides"/>
    <x v="0"/>
    <d v="2025-11-19T00:00:00"/>
    <s v="Biguanides"/>
  </r>
  <r>
    <s v="ANEn5R4Vrf2"/>
    <x v="34"/>
    <s v="Asian"/>
    <s v="Biguanides"/>
    <x v="0"/>
    <d v="2020-12-18T00:00:00"/>
    <s v="Biguanides-&gt;Insulin isophane"/>
  </r>
  <r>
    <s v="aMLTprdnDTo"/>
    <x v="34"/>
    <s v="Asian"/>
    <s v="Biguanides"/>
    <x v="0"/>
    <d v="2023-06-24T00:00:00"/>
    <s v="Biguanides"/>
  </r>
  <r>
    <s v="AMFSAfv1GSQ"/>
    <x v="34"/>
    <s v="Other"/>
    <s v="DPP-4 inhibitors|SGLT-2 inhibitors"/>
    <x v="0"/>
    <d v="2022-10-04T00:00:00"/>
    <s v="DPP-4 inhibitors|SGLT-2 inhibitors-&gt;GLP-1 agonists"/>
  </r>
  <r>
    <s v="aNt/qrmv2yY"/>
    <x v="34"/>
    <s v="Māori"/>
    <s v="Biguanides"/>
    <x v="0"/>
    <d v="2015-08-22T00:00:00"/>
    <s v="Biguanides-&gt;Biguanides|Sulfonylureas-&gt;Sulfonylureas-&gt;DPP-4 inhibitors-&gt;DPP-4 inhibitors|Sulfonylureas-&gt;DPP-4 inhibitors|SGLT-2 inhibitors-&gt;Biguanides|DPP-4 inhibitors"/>
  </r>
  <r>
    <s v="dgvPXvzGH2g"/>
    <x v="34"/>
    <s v="Māori"/>
    <s v="Biguanides"/>
    <x v="0"/>
    <d v="2017-02-28T00:00:00"/>
    <s v="Biguanides-&gt;Biguanides|Insulin glargine-&gt;Insulin glargine-&gt;Insulin glargine|SGLT-2 inhibitors-&gt;SGLT-2 inhibitors-&gt;DPP-4 inhibitors-&gt;DPP-4 inhibitors|SGLT-2 inhibitors"/>
  </r>
  <r>
    <s v="AQCc9X6lWIA"/>
    <x v="34"/>
    <s v="Other"/>
    <s v="Biguanides"/>
    <x v="0"/>
    <d v="2013-03-07T00:00:00"/>
    <s v="Biguanides-&gt;Biguanides|Sulfonylureas-&gt;Sulfonylureas-&gt;Insulin glargine-&gt;Biguanides|Insulin glargine|Sulfonylureas-&gt;DPP-4 inhibitors-&gt;DPP-4 inhibitors|Insulin glargine-&gt;Biguanides|GLP-1 agonists-&gt;GLP-1 agonists|Insulin glargine-&gt;Biguanides|Insulin glargine-&gt;SGLT-2 inhibitors-&gt;DPP-4 inhibitors|Insulin glargine|SGLT-2 inhibitors-&gt;Insulin glargine|SGLT-2 inhibitors-&gt;Biguanides|GLP-1 agonists|Insulin glargine"/>
  </r>
  <r>
    <s v="AP2146N4L3c"/>
    <x v="34"/>
    <s v="Pacific peoples"/>
    <s v="Biguanides|Insulin isophane"/>
    <x v="0"/>
    <d v="2021-05-24T00:00:00"/>
    <s v="Biguanides|Insulin isophane"/>
  </r>
  <r>
    <s v="DHoI13PAD4I"/>
    <x v="34"/>
    <s v="Asian"/>
    <s v="Biguanides"/>
    <x v="0"/>
    <d v="2023-10-05T00:00:00"/>
    <s v="Biguanides"/>
  </r>
  <r>
    <s v="DIMFlpyT.U6"/>
    <x v="34"/>
    <s v="Asian"/>
    <s v="Biguanides"/>
    <x v="0"/>
    <d v="2012-10-01T00:00:00"/>
    <s v="Biguanides"/>
  </r>
  <r>
    <s v="DGzBcDH4Vq2"/>
    <x v="34"/>
    <s v="Asian"/>
    <s v="Biguanides"/>
    <x v="0"/>
    <d v="2022-01-19T00:00:00"/>
    <s v="Biguanides"/>
  </r>
  <r>
    <s v="dkv3ICtQR3A"/>
    <x v="34"/>
    <s v="Asian"/>
    <s v="Biguanides"/>
    <x v="0"/>
    <d v="2014-03-25T00:00:00"/>
    <s v="Biguanides"/>
  </r>
  <r>
    <s v="qCoYSqb46j2"/>
    <x v="34"/>
    <s v="Asian"/>
    <s v="Biguanides"/>
    <x v="0"/>
    <d v="2025-07-11T00:00:00"/>
    <s v="Biguanides"/>
  </r>
  <r>
    <s v="QE2V9KQcegg"/>
    <x v="34"/>
    <s v="Pacific peoples"/>
    <s v="Biguanides"/>
    <x v="0"/>
    <d v="2025-06-05T00:00:00"/>
    <s v="Biguanides"/>
  </r>
  <r>
    <s v="tbm6YTmQMNo"/>
    <x v="34"/>
    <s v="Other"/>
    <s v="Biguanides"/>
    <x v="0"/>
    <d v="2011-07-07T00:00:00"/>
    <s v="Biguanides-&gt;DPP-4 inhibitors"/>
  </r>
  <r>
    <s v="Q7y6Kr8EBow"/>
    <x v="34"/>
    <s v="Pacific peoples"/>
    <s v="Biguanides|SGLT-2 inhibitors"/>
    <x v="0"/>
    <d v="2025-12-03T00:00:00"/>
    <s v="Biguanides|SGLT-2 inhibitors"/>
  </r>
  <r>
    <s v="qbDIp4usIS2"/>
    <x v="34"/>
    <s v="Māori"/>
    <s v="Biguanides"/>
    <x v="0"/>
    <d v="2018-08-22T00:00:00"/>
    <s v="Biguanides-&gt;DPP-4 inhibitors-&gt;Biguanides|SGLT-2 inhibitors-&gt;SGLT-2 inhibitors-&gt;GLP-1 agonists-&gt;Sulfonylureas-&gt;DPP-4 inhibitors|Sulfonylureas-&gt;Biguanides|GLP-1 agonists-&gt;GLP-1 agonists|Insulin glargine-&gt;Insulin glargine"/>
  </r>
  <r>
    <s v="qa/oSPi.gtU"/>
    <x v="34"/>
    <s v="Other"/>
    <s v="Biguanides"/>
    <x v="0"/>
    <d v="2019-02-25T00:00:00"/>
    <s v="Biguanides"/>
  </r>
  <r>
    <s v="pW9Hwr5ubGY"/>
    <x v="34"/>
    <s v="Pacific peoples"/>
    <s v="Biguanides"/>
    <x v="0"/>
    <d v="2021-12-02T00:00:00"/>
    <s v="Biguanides"/>
  </r>
  <r>
    <s v="PX6/nvH7L8A"/>
    <x v="34"/>
    <s v="Asian"/>
    <s v="Biguanides"/>
    <x v="0"/>
    <d v="2015-07-22T00:00:00"/>
    <s v="Biguanides-&gt;Biguanides|Insulin isophane|Insulin lispro"/>
  </r>
  <r>
    <s v="PUP3Q4RzDfE"/>
    <x v="34"/>
    <s v="Asian"/>
    <s v="DPP-4 inhibitors"/>
    <x v="0"/>
    <d v="2024-01-23T00:00:00"/>
    <s v="DPP-4 inhibitors"/>
  </r>
  <r>
    <s v="PU5JJlCFS3E"/>
    <x v="34"/>
    <s v="Asian"/>
    <s v="Biguanides|Sulfonylureas"/>
    <x v="0"/>
    <d v="2023-11-12T00:00:00"/>
    <s v="Biguanides|Sulfonylureas-&gt;SGLT-2 inhibitors|Sulfonylureas"/>
  </r>
  <r>
    <s v="PS3c2cb8An6"/>
    <x v="34"/>
    <s v="Asian"/>
    <s v="Biguanides"/>
    <x v="0"/>
    <d v="2024-02-08T00:00:00"/>
    <s v="Biguanides"/>
  </r>
  <r>
    <s v="pT4EyG83aWI"/>
    <x v="34"/>
    <s v="Pacific peoples"/>
    <s v="Biguanides"/>
    <x v="0"/>
    <d v="2012-07-02T00:00:00"/>
    <s v="Biguanides-&gt;Sulfonylureas-&gt;Biguanides|Sulfonylureas-&gt;DPP-4 inhibitors|Sulfonylureas-&gt;DPP-4 inhibitors-&gt;DPP-4 inhibitors|SGLT-2 inhibitors-&gt;SGLT-2 inhibitors"/>
  </r>
  <r>
    <s v="PTAl3raci8U"/>
    <x v="34"/>
    <s v="Other"/>
    <s v="Biguanides"/>
    <x v="0"/>
    <d v="2020-03-26T00:00:00"/>
    <s v="Biguanides"/>
  </r>
  <r>
    <s v="pZCIV7SPDlM"/>
    <x v="34"/>
    <s v="Pacific peoples"/>
    <s v="Biguanides"/>
    <x v="0"/>
    <d v="2017-05-02T00:00:00"/>
    <s v="Biguanides"/>
  </r>
  <r>
    <s v="pZD7yWc7zW."/>
    <x v="34"/>
    <s v="Other"/>
    <s v="Biguanides"/>
    <x v="0"/>
    <d v="2011-06-10T00:00:00"/>
    <s v="Biguanides-&gt;Insulin isophane-&gt;Insulin glargine-&gt;DPP-4 inhibitors-&gt;Biguanides|DPP-4 inhibitors"/>
  </r>
  <r>
    <s v="Q/EEPOJOs5E"/>
    <x v="34"/>
    <s v="Other"/>
    <s v="Insulin isophane"/>
    <x v="1"/>
    <d v="2017-11-20T00:00:00"/>
    <s v="Insulin isophane-&gt;Biguanides-&gt;Insulin aspart|Insulin isophane"/>
  </r>
  <r>
    <s v="PZoHLHXoehw"/>
    <x v="34"/>
    <s v="Other"/>
    <s v="Biguanides"/>
    <x v="0"/>
    <d v="2015-07-03T00:00:00"/>
    <s v="Biguanides"/>
  </r>
  <r>
    <s v="pZLlAW1bbVo"/>
    <x v="34"/>
    <s v="Asian"/>
    <s v="Biguanides"/>
    <x v="0"/>
    <d v="2012-07-12T00:00:00"/>
    <s v="Biguanides"/>
  </r>
  <r>
    <s v="tU8Z4lRphL."/>
    <x v="34"/>
    <s v="Other"/>
    <s v="Insulin aspart|Insulin isophane"/>
    <x v="1"/>
    <d v="2015-02-24T00:00:00"/>
    <s v="Insulin aspart|Insulin isophane-&gt;Insulin isophane-&gt;Insulin aspart-&gt;Biguanides"/>
  </r>
  <r>
    <s v="tuXWTmQjYGI"/>
    <x v="34"/>
    <s v="Other"/>
    <s v="Insulin aspart"/>
    <x v="1"/>
    <d v="2015-08-24T00:00:00"/>
    <s v="Insulin aspart-&gt;Biguanides"/>
  </r>
  <r>
    <s v="Tst5cB1BCfE"/>
    <x v="34"/>
    <s v="Asian"/>
    <s v="Biguanides"/>
    <x v="0"/>
    <d v="2022-04-29T00:00:00"/>
    <s v="Biguanides"/>
  </r>
  <r>
    <s v="ttFNYEeTELg"/>
    <x v="34"/>
    <s v="Asian"/>
    <s v="Biguanides"/>
    <x v="0"/>
    <d v="2013-03-19T00:00:00"/>
    <s v="Biguanides"/>
  </r>
  <r>
    <s v="Tse9KewgpSg"/>
    <x v="34"/>
    <s v="Māori"/>
    <s v="Biguanides"/>
    <x v="0"/>
    <d v="2023-02-11T00:00:00"/>
    <s v="Biguanides"/>
  </r>
  <r>
    <s v="tvYhCl3vPrs"/>
    <x v="34"/>
    <s v="Other"/>
    <s v="Biguanides"/>
    <x v="0"/>
    <d v="2025-03-26T00:00:00"/>
    <s v="Biguanides"/>
  </r>
  <r>
    <s v="TXU.hqpUdGM"/>
    <x v="34"/>
    <s v="Other"/>
    <s v="Biguanides"/>
    <x v="0"/>
    <d v="2015-05-01T00:00:00"/>
    <s v="Biguanides"/>
  </r>
  <r>
    <s v="tO9Fl6W72AU"/>
    <x v="34"/>
    <s v="Māori"/>
    <s v="Biguanides|DPP-4 inhibitors"/>
    <x v="0"/>
    <d v="2022-05-06T00:00:00"/>
    <s v="Biguanides|DPP-4 inhibitors-&gt;DPP-4 inhibitors-&gt;Insulin isophane-&gt;Insulin aspart-&gt;Insulin aspart|Insulin isophane-&gt;Biguanides|Insulin glargine-&gt;Insulin glargine"/>
  </r>
  <r>
    <s v="TN6fhKayJoA"/>
    <x v="34"/>
    <s v="Pacific peoples"/>
    <s v="Biguanides"/>
    <x v="0"/>
    <d v="2018-11-01T00:00:00"/>
    <s v="Biguanides"/>
  </r>
  <r>
    <s v="TQiMvDWdR5A"/>
    <x v="34"/>
    <s v="Asian"/>
    <s v="Biguanides|Insulin aspart"/>
    <x v="0"/>
    <d v="2025-02-04T00:00:00"/>
    <s v="Biguanides|Insulin aspart-&gt;Insulin aspart-&gt;Biguanides"/>
  </r>
  <r>
    <s v="TQD68QbDXMI"/>
    <x v="34"/>
    <s v="Māori"/>
    <s v="Insulin aspart|Insulin isophane"/>
    <x v="1"/>
    <d v="2019-01-12T00:00:00"/>
    <s v="Insulin aspart|Insulin isophane-&gt;Biguanides-&gt;SGLT-2 inhibitors"/>
  </r>
  <r>
    <s v="tRGwhU4L2qc"/>
    <x v="34"/>
    <s v="Other"/>
    <s v="Biguanides"/>
    <x v="0"/>
    <d v="2021-12-14T00:00:00"/>
    <s v="Biguanides"/>
  </r>
  <r>
    <s v="tkxcX6kAJAY"/>
    <x v="34"/>
    <s v="Asian"/>
    <s v="Biguanides"/>
    <x v="0"/>
    <d v="2019-05-21T00:00:00"/>
    <s v="Biguanides"/>
  </r>
  <r>
    <s v="tIc/rrwTZfk"/>
    <x v="34"/>
    <s v="Māori"/>
    <s v="Insulin aspart|Insulin isophane"/>
    <x v="1"/>
    <d v="2019-10-08T00:00:00"/>
    <s v="Insulin aspart|Insulin isophane-&gt;Biguanides-&gt;Biguanides|DPP-4 inhibitors-&gt;Biguanides|Insulin aspart-&gt;DPP-4 inhibitors-&gt;DPP-4 inhibitors|SGLT-2 inhibitors-&gt;SGLT-2 inhibitors-&gt;Insulin glargine-&gt;DPP-4 inhibitors|Insulin glargine"/>
  </r>
  <r>
    <s v="Tixg2v2WNdE"/>
    <x v="34"/>
    <s v="Asian"/>
    <s v="Biguanides"/>
    <x v="0"/>
    <d v="2025-05-06T00:00:00"/>
    <s v="Biguanides-&gt;Insulin isophane"/>
  </r>
  <r>
    <s v="TGPJsNSMDlY"/>
    <x v="34"/>
    <s v="Pacific peoples"/>
    <s v="Biguanides"/>
    <x v="0"/>
    <d v="2017-05-02T00:00:00"/>
    <s v="Biguanides"/>
  </r>
  <r>
    <s v="TDXtzyxA5Gs"/>
    <x v="34"/>
    <s v="Pacific peoples"/>
    <s v="Biguanides"/>
    <x v="0"/>
    <d v="2023-11-10T00:00:00"/>
    <s v="Biguanides-&gt;SGLT-2 inhibitors-&gt;DPP-4 inhibitors|SGLT-2 inhibitors"/>
  </r>
  <r>
    <s v="TbjYxCJclmQ"/>
    <x v="34"/>
    <s v="Other"/>
    <s v="Biguanides"/>
    <x v="0"/>
    <d v="2022-11-10T00:00:00"/>
    <s v="Biguanides"/>
  </r>
  <r>
    <s v="tCtsoL/e4Go"/>
    <x v="34"/>
    <s v="Asian"/>
    <s v="Biguanides"/>
    <x v="0"/>
    <d v="2021-04-13T00:00:00"/>
    <s v="Biguanides"/>
  </r>
  <r>
    <s v="Wz3EZd0jqhw"/>
    <x v="34"/>
    <s v="Asian"/>
    <s v="Biguanides"/>
    <x v="0"/>
    <d v="2016-04-01T00:00:00"/>
    <s v="Biguanides"/>
  </r>
  <r>
    <s v="wZ.hRznCTj6"/>
    <x v="34"/>
    <s v="Other"/>
    <s v="Biguanides"/>
    <x v="0"/>
    <d v="2023-07-27T00:00:00"/>
    <s v="Biguanides"/>
  </r>
  <r>
    <s v="wyFPFe1pcac"/>
    <x v="34"/>
    <s v="Other"/>
    <s v="Biguanides"/>
    <x v="0"/>
    <d v="2015-10-14T00:00:00"/>
    <s v="Biguanides"/>
  </r>
  <r>
    <s v="wycFPgPArvk"/>
    <x v="34"/>
    <s v="Asian"/>
    <s v="Biguanides"/>
    <x v="0"/>
    <d v="2011-04-19T00:00:00"/>
    <s v="Biguanides-&gt;Biguanides|Insulin isophane-&gt;Insulin isophane-&gt;Biguanides|DPP-4 inhibitors-&gt;DPP-4 inhibitors-&gt;DPP-4 inhibitors|SGLT-2 inhibitors"/>
  </r>
  <r>
    <s v="wvvtR19S72g"/>
    <x v="34"/>
    <s v="Asian"/>
    <s v="Biguanides|Insulin isophane"/>
    <x v="0"/>
    <d v="2024-10-17T00:00:00"/>
    <s v="Biguanides|Insulin isophane-&gt;Insulin aspart-&gt;Insulin isophane-&gt;Insulin aspart|Insulin isophane"/>
  </r>
  <r>
    <s v="WVV0OSVFPXo"/>
    <x v="34"/>
    <s v="Māori"/>
    <s v="Insulin aspart|Insulin glargine"/>
    <x v="1"/>
    <d v="2024-07-15T00:00:00"/>
    <s v="Insulin aspart|Insulin glargine-&gt;Insulin aspart-&gt;Biguanides|Insulin aspart-&gt;SGLT-2 inhibitors"/>
  </r>
  <r>
    <s v="wV8JbstFL6s"/>
    <x v="34"/>
    <s v="Asian"/>
    <s v="Biguanides"/>
    <x v="0"/>
    <d v="2025-04-19T00:00:00"/>
    <s v="Biguanides-&gt;Insulin aspart|Insulin isophane"/>
  </r>
  <r>
    <s v="TzF2WFtRe7E"/>
    <x v="34"/>
    <s v="Other"/>
    <s v="Biguanides"/>
    <x v="0"/>
    <d v="2021-01-21T00:00:00"/>
    <s v="Biguanides"/>
  </r>
  <r>
    <s v="Tz.dhLdiNdE"/>
    <x v="34"/>
    <s v="Asian"/>
    <s v="Biguanides"/>
    <x v="0"/>
    <d v="2025-12-31T00:00:00"/>
    <s v="Biguanides-&gt;Insulin aspart"/>
  </r>
  <r>
    <s v="tynYbKxBlbA"/>
    <x v="34"/>
    <s v="Māori"/>
    <s v="Biguanides"/>
    <x v="0"/>
    <d v="2021-10-22T00:00:00"/>
    <s v="Biguanides-&gt;Biguanides|GLP-1 agonists-&gt;GLP-1 agonists-&gt;DPP-4 inhibitors|GLP-1 agonists-&gt;DPP-4 inhibitors"/>
  </r>
  <r>
    <s v="Ty7RucZLhNI"/>
    <x v="34"/>
    <s v="Other"/>
    <s v="Biguanides"/>
    <x v="0"/>
    <d v="2021-10-14T00:00:00"/>
    <s v="Biguanides-&gt;Insulin isophane"/>
  </r>
  <r>
    <s v="U.CrUTUYrEs"/>
    <x v="34"/>
    <s v="Māori"/>
    <s v="Biguanides"/>
    <x v="0"/>
    <d v="2012-01-24T00:00:00"/>
    <s v="Biguanides-&gt;Biguanides|Sulfonylureas"/>
  </r>
  <r>
    <s v="u43Qkrgy9ho"/>
    <x v="34"/>
    <s v="Other"/>
    <s v="Biguanides"/>
    <x v="0"/>
    <d v="2016-05-18T00:00:00"/>
    <s v="Biguanides"/>
  </r>
  <r>
    <s v="KWJGgSN8B6g"/>
    <x v="34"/>
    <s v="Asian"/>
    <s v="Biguanides"/>
    <x v="0"/>
    <d v="2016-08-08T00:00:00"/>
    <s v="Biguanides"/>
  </r>
  <r>
    <s v="kvjZFn6XdEE"/>
    <x v="34"/>
    <s v="Asian"/>
    <s v="Biguanides"/>
    <x v="0"/>
    <d v="2021-12-15T00:00:00"/>
    <s v="Biguanides"/>
  </r>
  <r>
    <s v="KVijmGndqrU"/>
    <x v="34"/>
    <s v="Other"/>
    <s v="Biguanides"/>
    <x v="0"/>
    <d v="2022-08-11T00:00:00"/>
    <s v="Biguanides"/>
  </r>
  <r>
    <s v="kWBPwIwFToE"/>
    <x v="34"/>
    <s v="Pacific peoples"/>
    <s v="Biguanides"/>
    <x v="0"/>
    <d v="2021-10-27T00:00:00"/>
    <s v="Biguanides-&gt;SGLT-2 inhibitors-&gt;Biguanides|SGLT-2 inhibitors-&gt;SGLT-2 inhibitors|Sulfonylureas"/>
  </r>
  <r>
    <s v="kUYUSeROjQQ"/>
    <x v="34"/>
    <s v="Pacific peoples"/>
    <s v="Biguanides"/>
    <x v="0"/>
    <d v="2025-05-29T00:00:00"/>
    <s v="Biguanides"/>
  </r>
  <r>
    <s v="x4unrmqdydU"/>
    <x v="34"/>
    <s v="Asian"/>
    <s v="Biguanides"/>
    <x v="0"/>
    <d v="2024-04-17T00:00:00"/>
    <s v="Biguanides-&gt;DPP-4 inhibitors"/>
  </r>
  <r>
    <s v="x5BZhDWWGsI"/>
    <x v="34"/>
    <s v="Asian"/>
    <s v="Biguanides"/>
    <x v="0"/>
    <d v="2022-08-02T00:00:00"/>
    <s v="Biguanides"/>
  </r>
  <r>
    <s v="X7ecqD5Af0A"/>
    <x v="34"/>
    <s v="Pacific peoples"/>
    <s v="Biguanides"/>
    <x v="0"/>
    <d v="2023-09-04T00:00:00"/>
    <s v="Biguanides"/>
  </r>
  <r>
    <s v="x6hcMMl6udw"/>
    <x v="34"/>
    <s v="Māori"/>
    <s v="Biguanides"/>
    <x v="0"/>
    <d v="2019-01-09T00:00:00"/>
    <s v="Biguanides-&gt;Sulfonylureas-&gt;Biguanides|Sulfonylureas-&gt;DPP-4 inhibitors-&gt;DPP-4 inhibitors|SGLT-2 inhibitors-&gt;DPP-4 inhibitors|SGLT-2 inhibitors|Sulfonylureas"/>
  </r>
  <r>
    <s v="X0VXmtu.TS2"/>
    <x v="34"/>
    <s v="Asian"/>
    <s v="Biguanides"/>
    <x v="0"/>
    <d v="2021-05-26T00:00:00"/>
    <s v="Biguanides"/>
  </r>
  <r>
    <s v="X3n6Jx3D7HQ"/>
    <x v="34"/>
    <s v="Asian"/>
    <s v="Biguanides"/>
    <x v="0"/>
    <d v="2024-10-17T00:00:00"/>
    <s v="Biguanides"/>
  </r>
  <r>
    <s v="X3hquRcov.Q"/>
    <x v="34"/>
    <s v="Pacific peoples"/>
    <s v="Biguanides"/>
    <x v="0"/>
    <d v="2024-05-06T00:00:00"/>
    <s v="Biguanides"/>
  </r>
  <r>
    <s v="x2ecv3hRpt2"/>
    <x v="34"/>
    <s v="Asian"/>
    <s v="Biguanides|Insulin isophane|Insulin lispro"/>
    <x v="0"/>
    <d v="2022-08-03T00:00:00"/>
    <s v="Biguanides|Insulin isophane|Insulin lispro-&gt;Insulin isophane|Insulin lispro-&gt;Insulin lispro"/>
  </r>
  <r>
    <s v="X2iFblC5nCw"/>
    <x v="34"/>
    <s v="Asian"/>
    <s v="Biguanides"/>
    <x v="0"/>
    <d v="2017-05-30T00:00:00"/>
    <s v="Biguanides-&gt;DPP-4 inhibitors|Sulfonylureas"/>
  </r>
  <r>
    <s v="X2386jU5QB2"/>
    <x v="34"/>
    <s v="Asian"/>
    <s v="Biguanides"/>
    <x v="0"/>
    <d v="2023-08-15T00:00:00"/>
    <s v="Biguanides-&gt;SGLT-2 inhibitors"/>
  </r>
  <r>
    <s v="OBFVOllik7c"/>
    <x v="34"/>
    <s v="Other"/>
    <s v="Biguanides"/>
    <x v="0"/>
    <d v="2014-07-01T00:00:00"/>
    <s v="Biguanides-&gt;Biguanides|DPP-4 inhibitors"/>
  </r>
  <r>
    <s v="o88fmoEAhTI"/>
    <x v="34"/>
    <s v="Asian"/>
    <s v="Biguanides|GLP-1 agonists"/>
    <x v="0"/>
    <d v="2023-01-12T00:00:00"/>
    <s v="Biguanides|GLP-1 agonists-&gt;Biguanides-&gt;DPP-4 inhibitors-&gt;Biguanides|DPP-4 inhibitors"/>
  </r>
  <r>
    <s v="o7ln/9nSAwQ"/>
    <x v="34"/>
    <s v="Other"/>
    <s v="Biguanides"/>
    <x v="0"/>
    <d v="2015-03-04T00:00:00"/>
    <s v="Biguanides"/>
  </r>
  <r>
    <s v="LhBsMAIkr7Y"/>
    <x v="34"/>
    <s v="Asian"/>
    <s v="Biguanides"/>
    <x v="0"/>
    <d v="2014-01-15T00:00:00"/>
    <s v="Biguanides-&gt;Insulin aspart|Insulin isophane-&gt;Biguanides|Insulin aspart|Insulin isophane"/>
  </r>
  <r>
    <s v="lgCsODd7qDk"/>
    <x v="34"/>
    <s v="Asian"/>
    <s v="DPP-4 inhibitors"/>
    <x v="0"/>
    <d v="2023-12-28T00:00:00"/>
    <s v="DPP-4 inhibitors"/>
  </r>
  <r>
    <s v="LgpJqACi8EQ"/>
    <x v="34"/>
    <s v="Māori"/>
    <s v="Biguanides"/>
    <x v="0"/>
    <d v="2025-07-04T00:00:00"/>
    <s v="Biguanides"/>
  </r>
  <r>
    <s v="LFkV1Zac16w"/>
    <x v="34"/>
    <s v="Asian"/>
    <s v="Biguanides"/>
    <x v="0"/>
    <d v="2022-02-09T00:00:00"/>
    <s v="Biguanides"/>
  </r>
  <r>
    <s v="lEKyC4OtBI2"/>
    <x v="34"/>
    <s v="Other"/>
    <s v="Biguanides"/>
    <x v="0"/>
    <d v="2014-09-16T00:00:00"/>
    <s v="Biguanides"/>
  </r>
  <r>
    <s v="l08V6bCtHSQ"/>
    <x v="34"/>
    <s v="Māori"/>
    <s v="Insulin aspart|Insulin glargine"/>
    <x v="1"/>
    <d v="2021-09-25T00:00:00"/>
    <s v="Insulin aspart|Insulin glargine-&gt;Insulin aspart-&gt;Insulin glargine-&gt;SGLT-2 inhibitors-&gt;Insulin aspart|Insulin glargine|SGLT-2 inhibitors"/>
  </r>
  <r>
    <s v="KZHTyrn75OY"/>
    <x v="34"/>
    <s v="Other"/>
    <s v="Biguanides"/>
    <x v="0"/>
    <d v="2022-07-06T00:00:00"/>
    <s v="Biguanides-&gt;DPP-4 inhibitors-&gt;SGLT-2 inhibitors"/>
  </r>
  <r>
    <s v="L5qiP3rNO.Q"/>
    <x v="34"/>
    <s v="Māori"/>
    <s v="Biguanides"/>
    <x v="0"/>
    <d v="2020-05-20T00:00:00"/>
    <s v="Biguanides-&gt;Biguanides|SGLT-2 inhibitors"/>
  </r>
  <r>
    <s v="LdVgvUZnqno"/>
    <x v="34"/>
    <s v="Other"/>
    <s v="Biguanides"/>
    <x v="0"/>
    <d v="2022-10-10T00:00:00"/>
    <s v="Biguanides"/>
  </r>
  <r>
    <s v="Lar1nQHW4J."/>
    <x v="34"/>
    <s v="Other"/>
    <s v="Biguanides"/>
    <x v="0"/>
    <d v="2014-10-10T00:00:00"/>
    <s v="Biguanides-&gt;Sulfonylureas-&gt;Biguanides|Sulfonylureas-&gt;Insulin isophane-&gt;Biguanides|Insulin isophane-&gt;Biguanides|Insulin glargine-&gt;Insulin glargine-&gt;Biguanides|GLP-1 agonists|Insulin glargine-&gt;GLP-1 agonists|Insulin glargine-&gt;GLP-1 agonists"/>
  </r>
  <r>
    <s v="LaTTKB2CjD6"/>
    <x v="34"/>
    <s v="Other"/>
    <s v="Biguanides"/>
    <x v="0"/>
    <d v="2020-05-29T00:00:00"/>
    <s v="Biguanides"/>
  </r>
  <r>
    <s v="lA6FW6WPFkQ"/>
    <x v="34"/>
    <s v="Māori"/>
    <s v="Biguanides"/>
    <x v="0"/>
    <d v="2012-08-29T00:00:00"/>
    <s v="Biguanides-&gt;Insulin aspart|Insulin isophane-&gt;Insulin aspart"/>
  </r>
  <r>
    <s v="m2Hohxc9gxI"/>
    <x v="34"/>
    <s v="Māori"/>
    <s v="Biguanides"/>
    <x v="0"/>
    <d v="2024-09-10T00:00:00"/>
    <s v="Biguanides"/>
  </r>
  <r>
    <s v="lZSQufHWhCo"/>
    <x v="34"/>
    <s v="Other"/>
    <s v="Biguanides"/>
    <x v="0"/>
    <d v="2012-07-05T00:00:00"/>
    <s v="Biguanides"/>
  </r>
  <r>
    <s v="LVgj9KX..6Y"/>
    <x v="34"/>
    <s v="Asian"/>
    <s v="Biguanides"/>
    <x v="0"/>
    <d v="2018-05-31T00:00:00"/>
    <s v="Biguanides"/>
  </r>
  <r>
    <s v="LuZMZCVkq4U"/>
    <x v="34"/>
    <s v="Asian"/>
    <s v="Biguanides"/>
    <x v="0"/>
    <d v="2020-11-30T00:00:00"/>
    <s v="Biguanides"/>
  </r>
  <r>
    <s v="LV/YyimGQr6"/>
    <x v="34"/>
    <s v="Asian"/>
    <s v="Biguanides"/>
    <x v="0"/>
    <d v="2023-09-18T00:00:00"/>
    <s v="Biguanides"/>
  </r>
  <r>
    <s v="lU1pGdJbPI6"/>
    <x v="34"/>
    <s v="Pacific peoples"/>
    <s v="Biguanides"/>
    <x v="0"/>
    <d v="2014-06-30T00:00:00"/>
    <s v="Biguanides"/>
  </r>
  <r>
    <s v="LStAkZPhw3w"/>
    <x v="34"/>
    <s v="Pacific peoples"/>
    <s v="Biguanides"/>
    <x v="0"/>
    <d v="2024-11-18T00:00:00"/>
    <s v="Biguanides"/>
  </r>
  <r>
    <s v="IVy2bxFynZU"/>
    <x v="34"/>
    <s v="Other"/>
    <s v="Biguanides"/>
    <x v="0"/>
    <d v="2014-06-23T00:00:00"/>
    <s v="Biguanides-&gt;Biguanides|Insulin isophane-&gt;Insulin isophane"/>
  </r>
  <r>
    <s v="ITj1xe5jC3Y"/>
    <x v="34"/>
    <s v="Māori"/>
    <s v="Biguanides|Insulin glargine"/>
    <x v="0"/>
    <d v="2024-07-22T00:00:00"/>
    <s v="Biguanides|Insulin glargine-&gt;Insulin glargine-&gt;Insulin aspart-&gt;Insulin aspart|Insulin glargine-&gt;Biguanides"/>
  </r>
  <r>
    <s v="isZ0X/MVXF."/>
    <x v="34"/>
    <s v="Pacific peoples"/>
    <s v="Biguanides"/>
    <x v="0"/>
    <d v="2013-03-08T00:00:00"/>
    <s v="Biguanides"/>
  </r>
  <r>
    <s v="mAt7LUPSK42"/>
    <x v="34"/>
    <s v="Asian"/>
    <s v="Biguanides"/>
    <x v="0"/>
    <d v="2023-11-23T00:00:00"/>
    <s v="Biguanides"/>
  </r>
  <r>
    <s v="mbHMSZXq1Ks"/>
    <x v="34"/>
    <s v="Other"/>
    <s v="Biguanides"/>
    <x v="0"/>
    <d v="2015-06-16T00:00:00"/>
    <s v="Biguanides"/>
  </r>
  <r>
    <s v="mcmgQjLokbk"/>
    <x v="34"/>
    <s v="Pacific peoples"/>
    <s v="Biguanides"/>
    <x v="0"/>
    <d v="2013-02-05T00:00:00"/>
    <s v="Biguanides-&gt;Insulin glargine"/>
  </r>
  <r>
    <s v="Mcnsxm9q/1I"/>
    <x v="34"/>
    <s v="Other"/>
    <s v="Biguanides"/>
    <x v="0"/>
    <d v="2023-08-17T00:00:00"/>
    <s v="Biguanides"/>
  </r>
  <r>
    <s v="mFdAlaFyq9M"/>
    <x v="34"/>
    <s v="Asian"/>
    <s v="Biguanides"/>
    <x v="0"/>
    <d v="2022-07-26T00:00:00"/>
    <s v="Biguanides"/>
  </r>
  <r>
    <s v="mEc9RpJG6z6"/>
    <x v="34"/>
    <s v="Māori"/>
    <s v="Biguanides"/>
    <x v="0"/>
    <d v="2018-09-14T00:00:00"/>
    <s v="Biguanides-&gt;Sulfonylureas-&gt;Biguanides|Sulfonylureas-&gt;SGLT-2 inhibitors-&gt;DPP-4 inhibitors|SGLT-2 inhibitors"/>
  </r>
  <r>
    <s v="mHhaD1.VMUI"/>
    <x v="34"/>
    <s v="Asian"/>
    <s v="Biguanides"/>
    <x v="0"/>
    <d v="2023-10-17T00:00:00"/>
    <s v="Biguanides"/>
  </r>
  <r>
    <s v="MfnvEPqY946"/>
    <x v="34"/>
    <s v="Pacific peoples"/>
    <s v="Biguanides"/>
    <x v="0"/>
    <d v="2024-02-07T00:00:00"/>
    <s v="Biguanides-&gt;DPP-4 inhibitors"/>
  </r>
  <r>
    <s v="mGfdPYp.G/o"/>
    <x v="34"/>
    <s v="Māori"/>
    <s v="Biguanides"/>
    <x v="0"/>
    <d v="2019-12-03T00:00:00"/>
    <s v="Biguanides"/>
  </r>
  <r>
    <s v="PmtD3FfFk.M"/>
    <x v="34"/>
    <s v="Asian"/>
    <s v="Biguanides"/>
    <x v="0"/>
    <d v="2022-12-22T00:00:00"/>
    <s v="Biguanides-&gt;DPP-4 inhibitors"/>
  </r>
  <r>
    <s v="Pn8DXUwPz9."/>
    <x v="34"/>
    <s v="Pacific peoples"/>
    <s v="Biguanides|Insulin isophane"/>
    <x v="0"/>
    <d v="2015-02-11T00:00:00"/>
    <s v="Biguanides|Insulin isophane-&gt;Insulin isophane-&gt;Insulin aspart|Insulin isophane-&gt;Biguanides-&gt;Biguanides|Insulin glargine-&gt;DPP-4 inhibitors-&gt;Insulin glargine-&gt;DPP-4 inhibitors|Insulin glargine-&gt;DPP-4 inhibitors|Insulin glargine|SGLT-2 inhibitors-&gt;DPP-4 inhibitors|SGLT-2 inhibitors-&gt;SGLT-2 inhibitors-&gt;Biguanides|DPP-4 inhibitors|Insulin glargine|SGLT-2 inhibitors-&gt;Biguanides|DPP-4 inhibitors|SGLT-2 inhibitors"/>
  </r>
  <r>
    <s v="pNqHM3IhLGM"/>
    <x v="34"/>
    <s v="Asian"/>
    <s v="Insulin aspart"/>
    <x v="1"/>
    <d v="2011-03-10T00:00:00"/>
    <s v="Insulin aspart-&gt;Biguanides-&gt;Biguanides|Insulin aspart-&gt;Insulin isophane"/>
  </r>
  <r>
    <s v="PogdFxwnhTA"/>
    <x v="34"/>
    <s v="Other"/>
    <s v="Biguanides"/>
    <x v="0"/>
    <d v="2018-05-16T00:00:00"/>
    <s v="Biguanides"/>
  </r>
  <r>
    <s v="PPY.zhzZDkQ"/>
    <x v="34"/>
    <s v="Other"/>
    <s v="Biguanides"/>
    <x v="0"/>
    <d v="2021-05-27T00:00:00"/>
    <s v="Biguanides"/>
  </r>
  <r>
    <s v="PqYuIRv0V.k"/>
    <x v="34"/>
    <s v="Māori"/>
    <s v="Biguanides"/>
    <x v="0"/>
    <d v="2011-01-12T00:00:00"/>
    <s v="Biguanides-&gt;Sulfonylureas-&gt;Insulin aspart|Insulin isophane-&gt;Biguanides|Insulin aspart|Insulin isophane-&gt;Biguanides|Sulfonylureas-&gt;Insulin glargine-&gt;Biguanides|DPP-4 inhibitors-&gt;DPP-4 inhibitors-&gt;DPP-4 inhibitors|Insulin glargine-&gt;SGLT-2 inhibitors-&gt;Insulin glargine|SGLT-2 inhibitors-&gt;DPP-4 inhibitors|Insulin glargine|SGLT-2 inhibitors-&gt;DPP-4 inhibitors|SGLT-2 inhibitors"/>
  </r>
  <r>
    <s v="pkZu5uS2CUg"/>
    <x v="34"/>
    <s v="Asian"/>
    <s v="Biguanides"/>
    <x v="0"/>
    <d v="2013-07-20T00:00:00"/>
    <s v="Biguanides"/>
  </r>
  <r>
    <s v="pMHdX2KH4bQ"/>
    <x v="34"/>
    <s v="Māori"/>
    <s v="Biguanides"/>
    <x v="0"/>
    <d v="2023-04-22T00:00:00"/>
    <s v="Biguanides"/>
  </r>
  <r>
    <s v="mJ8xQXOL.dg"/>
    <x v="34"/>
    <s v="Other"/>
    <s v="Biguanides"/>
    <x v="0"/>
    <d v="2024-05-01T00:00:00"/>
    <s v="Biguanides"/>
  </r>
  <r>
    <s v="mKhYTkuxPTs"/>
    <x v="34"/>
    <s v="Māori"/>
    <s v="Biguanides|Insulin isophane"/>
    <x v="0"/>
    <d v="2024-01-23T00:00:00"/>
    <s v="Biguanides|Insulin isophane"/>
  </r>
  <r>
    <s v="f3DIq3Q8cg."/>
    <x v="34"/>
    <s v="Other"/>
    <s v="Biguanides"/>
    <x v="0"/>
    <d v="2018-12-18T00:00:00"/>
    <s v="Biguanides-&gt;Biguanides|DPP-4 inhibitors-&gt;DPP-4 inhibitors-&gt;GLP-1 agonists-&gt;Biguanides|GLP-1 agonists-&gt;Insulin aspart|Insulin isophane-&gt;Biguanides|Insulin aspart|Insulin isophane-&gt;Biguanides|Insulin isophane"/>
  </r>
  <r>
    <s v="f3K3XCSSMHM"/>
    <x v="34"/>
    <s v="Pacific peoples"/>
    <s v="Biguanides|Sulfonylureas"/>
    <x v="0"/>
    <d v="2018-04-07T00:00:00"/>
    <s v="Biguanides|Sulfonylureas-&gt;Biguanides-&gt;Biguanides|DPP-4 inhibitors-&gt;DPP-4 inhibitors-&gt;SGLT-2 inhibitors"/>
  </r>
  <r>
    <s v="f3KPxiSKXaQ"/>
    <x v="34"/>
    <s v="Asian"/>
    <s v="Biguanides"/>
    <x v="0"/>
    <d v="2014-06-19T00:00:00"/>
    <s v="Biguanides-&gt;DPP-4 inhibitors-&gt;SGLT-2 inhibitors-&gt;DPP-4 inhibitors|SGLT-2 inhibitors-&gt;Sulfonylureas-&gt;DPP-4 inhibitors|SGLT-2 inhibitors|Sulfonylureas"/>
  </r>
  <r>
    <s v="f0BlIJqumP6"/>
    <x v="34"/>
    <s v="Asian"/>
    <s v="Biguanides"/>
    <x v="0"/>
    <d v="2012-04-04T00:00:00"/>
    <s v="Biguanides-&gt;Insulin aspart-&gt;Insulin aspart|Insulin isophane"/>
  </r>
  <r>
    <s v="f0cfSvYrBJM"/>
    <x v="34"/>
    <s v="Asian"/>
    <s v="Biguanides"/>
    <x v="0"/>
    <d v="2023-09-26T00:00:00"/>
    <s v="Biguanides"/>
  </r>
  <r>
    <s v="F11UF/TZBwQ"/>
    <x v="34"/>
    <s v="Asian"/>
    <s v="Biguanides"/>
    <x v="0"/>
    <d v="2013-06-04T00:00:00"/>
    <s v="Biguanides"/>
  </r>
  <r>
    <s v="Ezzb3Mm3I0Q"/>
    <x v="34"/>
    <s v="Other"/>
    <s v="Biguanides"/>
    <x v="0"/>
    <d v="2025-01-06T00:00:00"/>
    <s v="Biguanides"/>
  </r>
  <r>
    <s v="EwZVQG.i2/Y"/>
    <x v="34"/>
    <s v="Pacific peoples"/>
    <s v="Biguanides"/>
    <x v="0"/>
    <d v="2022-03-14T00:00:00"/>
    <s v="Biguanides-&gt;SGLT-2 inhibitors-&gt;Sulfonylureas-&gt;Biguanides|Sulfonylureas"/>
  </r>
  <r>
    <s v="FCOJXKXspJk"/>
    <x v="34"/>
    <s v="Māori"/>
    <s v="Biguanides"/>
    <x v="0"/>
    <d v="2024-03-15T00:00:00"/>
    <s v="Biguanides"/>
  </r>
  <r>
    <s v="Fc3d1.m49hU"/>
    <x v="34"/>
    <s v="Māori"/>
    <s v="Biguanides"/>
    <x v="0"/>
    <d v="2023-12-01T00:00:00"/>
    <s v="Biguanides"/>
  </r>
  <r>
    <s v="F7TUOlMtS0I"/>
    <x v="34"/>
    <s v="Māori"/>
    <s v="Biguanides"/>
    <x v="0"/>
    <d v="2025-04-04T00:00:00"/>
    <s v="Biguanides"/>
  </r>
  <r>
    <s v="f5Qj1Kri7Ik"/>
    <x v="34"/>
    <s v="Māori"/>
    <s v="Biguanides"/>
    <x v="0"/>
    <d v="2011-03-11T00:00:00"/>
    <s v="Biguanides-&gt;Biguanides|Sulfonylureas-&gt;Sulfonylureas-&gt;Biguanides|GLP-1 agonists-&gt;GLP-1 agonists"/>
  </r>
  <r>
    <s v="EW8yGNXwEmQ"/>
    <x v="34"/>
    <s v="Other"/>
    <s v="Biguanides"/>
    <x v="0"/>
    <d v="2019-01-21T00:00:00"/>
    <s v="Biguanides-&gt;Biguanides|DPP-4 inhibitors"/>
  </r>
  <r>
    <s v="EwTdbh3oKMo"/>
    <x v="34"/>
    <s v="Māori"/>
    <s v="Biguanides"/>
    <x v="0"/>
    <d v="2025-08-06T00:00:00"/>
    <s v="Biguanides"/>
  </r>
  <r>
    <s v="EVQ/21fqP6w"/>
    <x v="34"/>
    <s v="Asian"/>
    <s v="Biguanides"/>
    <x v="0"/>
    <d v="2022-12-01T00:00:00"/>
    <s v="Biguanides"/>
  </r>
  <r>
    <s v="eUKW.DRAD.c"/>
    <x v="34"/>
    <s v="Māori"/>
    <s v="Biguanides"/>
    <x v="0"/>
    <d v="2015-04-01T00:00:00"/>
    <s v="Biguanides-&gt;Biguanides|Sulfonylureas-&gt;SGLT-2 inhibitors-&gt;Biguanides|SGLT-2 inhibitors|Sulfonylureas-&gt;Sulfonylureas-&gt;GLP-1 agonists"/>
  </r>
  <r>
    <s v="eU2uPID8of2"/>
    <x v="34"/>
    <s v="Other"/>
    <s v="Biguanides"/>
    <x v="0"/>
    <d v="2017-02-24T00:00:00"/>
    <s v="Biguanides"/>
  </r>
  <r>
    <s v="EUj.zioIs8c"/>
    <x v="34"/>
    <s v="Māori"/>
    <s v="Biguanides"/>
    <x v="0"/>
    <d v="2023-11-13T00:00:00"/>
    <s v="Biguanides"/>
  </r>
  <r>
    <s v="Er93g6YcB7E"/>
    <x v="34"/>
    <s v="Pacific peoples"/>
    <s v="Biguanides"/>
    <x v="0"/>
    <d v="2025-10-07T00:00:00"/>
    <s v="Biguanides"/>
  </r>
  <r>
    <s v="ep1Y8HsuflY"/>
    <x v="34"/>
    <s v="Māori"/>
    <s v="Biguanides"/>
    <x v="0"/>
    <d v="2016-08-16T00:00:00"/>
    <s v="Biguanides"/>
  </r>
  <r>
    <s v="EmyAMUbeGc2"/>
    <x v="34"/>
    <s v="Pacific peoples"/>
    <s v="Biguanides"/>
    <x v="0"/>
    <d v="2025-06-05T00:00:00"/>
    <s v="Biguanides"/>
  </r>
  <r>
    <s v="ENAW7r6.Rcc"/>
    <x v="34"/>
    <s v="Māori"/>
    <s v="Biguanides"/>
    <x v="0"/>
    <d v="2025-10-15T00:00:00"/>
    <s v="Biguanides-&gt;GLP-1 agonists"/>
  </r>
  <r>
    <s v="enN/JZTQUew"/>
    <x v="34"/>
    <s v="Other"/>
    <s v="Biguanides"/>
    <x v="0"/>
    <d v="2013-10-30T00:00:00"/>
    <s v="Biguanides-&gt;Insulin isophane"/>
  </r>
  <r>
    <s v="iDsND8bQqos"/>
    <x v="34"/>
    <s v="Other"/>
    <s v="Biguanides"/>
    <x v="0"/>
    <d v="2012-05-09T00:00:00"/>
    <s v="Biguanides"/>
  </r>
  <r>
    <s v="iEfEEpwVcE6"/>
    <x v="34"/>
    <s v="Asian"/>
    <s v="Biguanides"/>
    <x v="0"/>
    <d v="2023-05-01T00:00:00"/>
    <s v="Biguanides"/>
  </r>
  <r>
    <s v="iEHRFC8HTxE"/>
    <x v="34"/>
    <s v="Pacific peoples"/>
    <s v="Biguanides"/>
    <x v="0"/>
    <d v="2019-06-28T00:00:00"/>
    <s v="Biguanides"/>
  </r>
  <r>
    <s v="ifwdCQdWV5Y"/>
    <x v="34"/>
    <s v="Other"/>
    <s v="Biguanides"/>
    <x v="0"/>
    <d v="2017-06-22T00:00:00"/>
    <s v="Biguanides-&gt;Sulfonylureas-&gt;Biguanides|Sulfonylureas-&gt;DPP-4 inhibitors-&gt;Biguanides|DPP-4 inhibitors|Sulfonylureas-&gt;Insulin aspart|Insulin glargine-&gt;Insulin glargine-&gt;Biguanides|Insulin aspart|Insulin glargine-&gt;Insulin aspart"/>
  </r>
  <r>
    <s v="IhJ4QzEvYGA"/>
    <x v="34"/>
    <s v="Asian"/>
    <s v="Biguanides"/>
    <x v="0"/>
    <d v="2024-03-07T00:00:00"/>
    <s v="Biguanides"/>
  </r>
  <r>
    <s v="IhdpiiUAiAs"/>
    <x v="34"/>
    <s v="Asian"/>
    <s v="Biguanides"/>
    <x v="0"/>
    <d v="2020-09-21T00:00:00"/>
    <s v="Biguanides-&gt;Biguanides|Sulfonylureas-&gt;DPP-4 inhibitors|Sulfonylureas-&gt;SGLT-2 inhibitors-&gt;DPP-4 inhibitors|SGLT-2 inhibitors|Sulfonylureas"/>
  </r>
  <r>
    <s v="IjAZ7X3vJXI"/>
    <x v="34"/>
    <s v="Pacific peoples"/>
    <s v="Biguanides"/>
    <x v="0"/>
    <d v="2015-02-05T00:00:00"/>
    <s v="Biguanides"/>
  </r>
  <r>
    <s v="IIv74TOHPhs"/>
    <x v="34"/>
    <s v="Asian"/>
    <s v="Biguanides"/>
    <x v="0"/>
    <d v="2025-09-22T00:00:00"/>
    <s v="Biguanides"/>
  </r>
  <r>
    <s v="iiBq2iixSLE"/>
    <x v="34"/>
    <s v="Other"/>
    <s v="Biguanides"/>
    <x v="0"/>
    <d v="2014-03-05T00:00:00"/>
    <s v="Biguanides"/>
  </r>
  <r>
    <s v="InCEyGZQNTs"/>
    <x v="34"/>
    <s v="Other"/>
    <s v="Biguanides"/>
    <x v="0"/>
    <d v="2018-12-06T00:00:00"/>
    <s v="Biguanides"/>
  </r>
  <r>
    <s v="IoXF4eIqrrQ"/>
    <x v="34"/>
    <s v="Other"/>
    <s v="Biguanides"/>
    <x v="0"/>
    <d v="2020-05-01T00:00:00"/>
    <s v="Biguanides-&gt;DPP-4 inhibitors-&gt;DPP-4 inhibitors|SGLT-2 inhibitors-&gt;Biguanides|GLP-1 agonists-&gt;GLP-1 agonists-&gt;Biguanides|SGLT-2 inhibitors-&gt;SGLT-2 inhibitors-&gt;GLP-1 agonists|SGLT-2 inhibitors-&gt;Biguanides|GLP-1 agonists|SGLT-2 inhibitors"/>
  </r>
  <r>
    <s v="iPnZVzJjRwk"/>
    <x v="34"/>
    <s v="Māori"/>
    <s v="SGLT-2 inhibitors"/>
    <x v="0"/>
    <d v="2021-08-11T00:00:00"/>
    <s v="SGLT-2 inhibitors-&gt;GLP-1 agonists-&gt;Biguanides|GLP-1 agonists"/>
  </r>
  <r>
    <s v="IkIgNSm8WGI"/>
    <x v="34"/>
    <s v="Pacific peoples"/>
    <s v="Biguanides"/>
    <x v="0"/>
    <d v="2022-09-02T00:00:00"/>
    <s v="Biguanides"/>
  </r>
  <r>
    <s v="IN3nybx6BYY"/>
    <x v="34"/>
    <s v="Māori"/>
    <s v="Biguanides"/>
    <x v="0"/>
    <d v="2018-11-10T00:00:00"/>
    <s v="Biguanides-&gt;SGLT-2 inhibitors"/>
  </r>
  <r>
    <s v="iMSZ/SV9q7g"/>
    <x v="34"/>
    <s v="Asian"/>
    <s v="Biguanides"/>
    <x v="0"/>
    <d v="2017-02-27T00:00:00"/>
    <s v="Biguanides-&gt;Biguanides|DPP-4 inhibitors-&gt;DPP-4 inhibitors"/>
  </r>
  <r>
    <s v="i1ZBYZZBcEU"/>
    <x v="34"/>
    <s v="Pacific peoples"/>
    <s v="Biguanides"/>
    <x v="0"/>
    <d v="2024-08-05T00:00:00"/>
    <s v="Biguanides-&gt;Insulin isophane"/>
  </r>
  <r>
    <s v="i4xwDlvSg3M"/>
    <x v="34"/>
    <s v="Māori"/>
    <s v="Biguanides"/>
    <x v="0"/>
    <d v="2023-10-05T00:00:00"/>
    <s v="Biguanides"/>
  </r>
  <r>
    <s v="iawWamDyk0Y"/>
    <x v="34"/>
    <s v="Other"/>
    <s v="Biguanides"/>
    <x v="0"/>
    <d v="2020-06-23T00:00:00"/>
    <s v="Biguanides"/>
  </r>
  <r>
    <s v="iCVBUdBjTB."/>
    <x v="34"/>
    <s v="Asian"/>
    <s v="Biguanides"/>
    <x v="0"/>
    <d v="2017-09-05T00:00:00"/>
    <s v="Biguanides"/>
  </r>
  <r>
    <s v="IBxCE7BjsDs"/>
    <x v="34"/>
    <s v="Other"/>
    <s v="Biguanides"/>
    <x v="0"/>
    <d v="2025-06-18T00:00:00"/>
    <s v="Biguanides-&gt;Insulin isophane-&gt;Insulin aspart-&gt;Insulin aspart|Insulin isophane"/>
  </r>
  <r>
    <s v="fKxYVDd.xc2"/>
    <x v="34"/>
    <s v="Pacific peoples"/>
    <s v="Biguanides"/>
    <x v="0"/>
    <d v="2011-10-13T00:00:00"/>
    <s v="Biguanides-&gt;Sulfonylureas-&gt;Biguanides|Sulfonylureas-&gt;DPP-4 inhibitors-&gt;DPP-4 inhibitors|Sulfonylureas-&gt;SGLT-2 inhibitors-&gt;DPP-4 inhibitors|SGLT-2 inhibitors-&gt;SGLT-2 inhibitors|Sulfonylureas-&gt;Biguanides|Insulin glargine|Sulfonylureas-&gt;Insulin glargine-&gt;Insulin lispro-&gt;Biguanides|Insulin lispro-&gt;Insulin lispro|SGLT-2 inhibitors"/>
  </r>
  <r>
    <s v="fmVYpQwOjg."/>
    <x v="34"/>
    <s v="Other"/>
    <s v="Biguanides"/>
    <x v="0"/>
    <d v="2017-04-03T00:00:00"/>
    <s v="Biguanides"/>
  </r>
  <r>
    <s v="FmBZoE4lGg."/>
    <x v="34"/>
    <s v="Māori"/>
    <s v="Biguanides"/>
    <x v="0"/>
    <d v="2023-02-07T00:00:00"/>
    <s v="Biguanides"/>
  </r>
  <r>
    <s v="fLW2FtxrfFk"/>
    <x v="34"/>
    <s v="Asian"/>
    <s v="DPP-4 inhibitors"/>
    <x v="0"/>
    <d v="2024-04-08T00:00:00"/>
    <s v="DPP-4 inhibitors"/>
  </r>
  <r>
    <s v="FJkua6fdAlI"/>
    <x v="34"/>
    <s v="Māori"/>
    <s v="Biguanides"/>
    <x v="0"/>
    <d v="2023-09-07T00:00:00"/>
    <s v="Biguanides"/>
  </r>
  <r>
    <s v="firfi1n8DEY"/>
    <x v="34"/>
    <s v="Other"/>
    <s v="Biguanides"/>
    <x v="0"/>
    <d v="2023-01-16T00:00:00"/>
    <s v="Biguanides"/>
  </r>
  <r>
    <s v="fiRS6/d5CXE"/>
    <x v="34"/>
    <s v="Māori"/>
    <s v="Biguanides"/>
    <x v="0"/>
    <d v="2018-06-27T00:00:00"/>
    <s v="Biguanides-&gt;DPP-4 inhibitors-&gt;DPP-4 inhibitors|SGLT-2 inhibitors-&gt;SGLT-2 inhibitors-&gt;DPP-4 inhibitors|Sulfonylureas"/>
  </r>
  <r>
    <s v="FIb5GvTzmoI"/>
    <x v="34"/>
    <s v="Māori"/>
    <s v="Biguanides"/>
    <x v="0"/>
    <d v="2021-08-12T00:00:00"/>
    <s v="Biguanides"/>
  </r>
  <r>
    <s v="FJCyNSZY8ZU"/>
    <x v="34"/>
    <s v="Asian"/>
    <s v="Biguanides"/>
    <x v="0"/>
    <d v="2022-05-12T00:00:00"/>
    <s v="Biguanides"/>
  </r>
  <r>
    <s v="fHf3OPUHgHU"/>
    <x v="34"/>
    <s v="Māori"/>
    <s v="Biguanides"/>
    <x v="0"/>
    <d v="2021-11-19T00:00:00"/>
    <s v="Biguanides"/>
  </r>
  <r>
    <s v="FBYVcG7WVNQ"/>
    <x v="34"/>
    <s v="Māori"/>
    <s v="Biguanides"/>
    <x v="0"/>
    <d v="2025-07-22T00:00:00"/>
    <s v="Biguanides"/>
  </r>
  <r>
    <s v="CalWFcT0yTY"/>
    <x v="34"/>
    <s v="Pacific peoples"/>
    <s v="Biguanides"/>
    <x v="0"/>
    <d v="2017-07-04T00:00:00"/>
    <s v="Biguanides-&gt;DPP-4 inhibitors-&gt;GLP-1 agonists-&gt;Biguanides|GLP-1 agonists-&gt;GLP-1 agonists|Sulfonylureas"/>
  </r>
  <r>
    <s v="CAskzr.rJNI"/>
    <x v="34"/>
    <s v="Other"/>
    <s v="Biguanides"/>
    <x v="0"/>
    <d v="2022-07-12T00:00:00"/>
    <s v="Biguanides"/>
  </r>
  <r>
    <s v="c38UTuF.Blw"/>
    <x v="34"/>
    <s v="Māori"/>
    <s v="DPP-4 inhibitors"/>
    <x v="0"/>
    <d v="2020-07-09T00:00:00"/>
    <s v="DPP-4 inhibitors-&gt;Sulfonylureas-&gt;DPP-4 inhibitors|Sulfonylureas"/>
  </r>
  <r>
    <s v="C2HiZCV15M."/>
    <x v="34"/>
    <s v="Asian"/>
    <s v="Insulin glargine"/>
    <x v="1"/>
    <d v="2023-07-17T00:00:00"/>
    <s v="Insulin glargine-&gt;Biguanides|Insulin aspart|Insulin isophane"/>
  </r>
  <r>
    <s v="C4wA6IV31Dg"/>
    <x v="34"/>
    <s v="Asian"/>
    <s v="Biguanides"/>
    <x v="0"/>
    <d v="2014-08-25T00:00:00"/>
    <s v="Biguanides-&gt;Insulin aspart"/>
  </r>
  <r>
    <s v="faJoAzlPUNw"/>
    <x v="34"/>
    <s v="Asian"/>
    <s v="Biguanides"/>
    <x v="0"/>
    <d v="2020-08-10T00:00:00"/>
    <s v="Biguanides"/>
  </r>
  <r>
    <s v="fAGaoHYjs7."/>
    <x v="34"/>
    <s v="Pacific peoples"/>
    <s v="Biguanides"/>
    <x v="0"/>
    <d v="2013-05-28T00:00:00"/>
    <s v="Biguanides"/>
  </r>
  <r>
    <s v="FbMjck67ujw"/>
    <x v="34"/>
    <s v="Other"/>
    <s v="Biguanides"/>
    <x v="0"/>
    <d v="2016-06-23T00:00:00"/>
    <s v="Biguanides"/>
  </r>
  <r>
    <s v="F681jPsbs4."/>
    <x v="34"/>
    <s v="Other"/>
    <s v="Biguanides"/>
    <x v="0"/>
    <d v="2012-02-02T00:00:00"/>
    <s v="Biguanides"/>
  </r>
  <r>
    <s v="CCPIo8IpQ66"/>
    <x v="34"/>
    <s v="Other"/>
    <s v="Biguanides"/>
    <x v="0"/>
    <d v="2018-06-12T00:00:00"/>
    <s v="Biguanides"/>
  </r>
  <r>
    <s v="f5hY3aKUVLg"/>
    <x v="34"/>
    <s v="Pacific peoples"/>
    <s v="Biguanides"/>
    <x v="0"/>
    <d v="2012-07-15T00:00:00"/>
    <s v="Biguanides-&gt;Biguanides|SGLT-2 inhibitors-&gt;DPP-4 inhibitors|SGLT-2 inhibitors"/>
  </r>
  <r>
    <s v="cCdcMlW7dB6"/>
    <x v="34"/>
    <s v="Asian"/>
    <s v="Biguanides"/>
    <x v="0"/>
    <d v="2012-10-31T00:00:00"/>
    <s v="Biguanides-&gt;Insulin aspart|Insulin isophane-&gt;SGLT-2 inhibitors-&gt;Biguanides|SGLT-2 inhibitors"/>
  </r>
  <r>
    <s v="CbJk8p/EnSo"/>
    <x v="34"/>
    <s v="Asian"/>
    <s v="Biguanides"/>
    <x v="0"/>
    <d v="2019-10-02T00:00:00"/>
    <s v="Biguanides-&gt;Insulin isophane"/>
  </r>
  <r>
    <s v="cc7b1fsZTQ2"/>
    <x v="34"/>
    <s v="Other"/>
    <s v="Biguanides"/>
    <x v="0"/>
    <d v="2025-08-28T00:00:00"/>
    <s v="Biguanides"/>
  </r>
  <r>
    <s v="bv1P7BcT4Uo"/>
    <x v="34"/>
    <s v="Asian"/>
    <s v="Biguanides"/>
    <x v="0"/>
    <d v="2016-09-10T00:00:00"/>
    <s v="Biguanides"/>
  </r>
  <r>
    <s v="BW6bfgWHDDA"/>
    <x v="34"/>
    <s v="Other"/>
    <s v="Biguanides"/>
    <x v="0"/>
    <d v="2023-12-15T00:00:00"/>
    <s v="Biguanides"/>
  </r>
  <r>
    <s v="bwCYHraUluM"/>
    <x v="34"/>
    <s v="Asian"/>
    <s v="Biguanides|Insulin isophane|Insulin lispro"/>
    <x v="0"/>
    <d v="2023-10-06T00:00:00"/>
    <s v="Biguanides|Insulin isophane|Insulin lispro-&gt;Insulin isophane|Insulin lispro"/>
  </r>
  <r>
    <s v="bUpnro4pBnM"/>
    <x v="34"/>
    <s v="Māori"/>
    <s v="Biguanides"/>
    <x v="0"/>
    <d v="2024-12-05T00:00:00"/>
    <s v="Biguanides"/>
  </r>
  <r>
    <s v="BPG6WHehJYk"/>
    <x v="34"/>
    <s v="Asian"/>
    <s v="Biguanides"/>
    <x v="0"/>
    <d v="2023-12-04T00:00:00"/>
    <s v="Biguanides"/>
  </r>
  <r>
    <s v="blXXN2GLC62"/>
    <x v="34"/>
    <s v="Asian"/>
    <s v="Biguanides"/>
    <x v="0"/>
    <d v="2024-01-03T00:00:00"/>
    <s v="Biguanides"/>
  </r>
  <r>
    <s v="BlYt2coLGV2"/>
    <x v="34"/>
    <s v="Other"/>
    <s v="Biguanides"/>
    <x v="0"/>
    <d v="2013-12-17T00:00:00"/>
    <s v="Biguanides-&gt;Sulfonylureas-&gt;Biguanides|Sulfonylureas-&gt;Insulin isophane-&gt;Insulin aspart|Insulin isophane-&gt;Insulin glargine-&gt;Insulin aspart|Insulin glargine-&gt;Insulin aspart"/>
  </r>
  <r>
    <s v="BLcxZ0cNy/Q"/>
    <x v="34"/>
    <s v="Other"/>
    <s v="Biguanides"/>
    <x v="0"/>
    <d v="2020-04-29T00:00:00"/>
    <s v="Biguanides"/>
  </r>
  <r>
    <s v="bMz8TRcxbSk"/>
    <x v="34"/>
    <s v="Other"/>
    <s v="Biguanides"/>
    <x v="0"/>
    <d v="2022-09-16T00:00:00"/>
    <s v="Biguanides-&gt;DPP-4 inhibitors-&gt;SGLT-2 inhibitors"/>
  </r>
  <r>
    <s v="7kByMXBfn1I"/>
    <x v="34"/>
    <s v="Māori"/>
    <s v="Biguanides"/>
    <x v="0"/>
    <d v="2018-05-08T00:00:00"/>
    <s v="Biguanides"/>
  </r>
  <r>
    <s v="bHNGftKp6HQ"/>
    <x v="34"/>
    <s v="Asian"/>
    <s v="Biguanides"/>
    <x v="0"/>
    <d v="2023-05-14T00:00:00"/>
    <s v="Biguanides"/>
  </r>
  <r>
    <s v="BJImlR/jGVQ"/>
    <x v="34"/>
    <s v="Asian"/>
    <s v="Biguanides"/>
    <x v="0"/>
    <d v="2025-05-22T00:00:00"/>
    <s v="Biguanides"/>
  </r>
  <r>
    <s v="6cbXIQ5zpks"/>
    <x v="34"/>
    <s v="Other"/>
    <s v="Biguanides"/>
    <x v="0"/>
    <d v="2022-08-25T00:00:00"/>
    <s v="Biguanides-&gt;Insulin aspart"/>
  </r>
  <r>
    <s v="6fJkmoQJr5w"/>
    <x v="34"/>
    <s v="Māori"/>
    <s v="Biguanides"/>
    <x v="0"/>
    <d v="2025-09-16T00:00:00"/>
    <s v="Biguanides"/>
  </r>
  <r>
    <s v="6fLo.fk7nG."/>
    <x v="34"/>
    <s v="Māori"/>
    <s v="Biguanides"/>
    <x v="0"/>
    <d v="2014-09-05T00:00:00"/>
    <s v="Biguanides"/>
  </r>
  <r>
    <s v="64VoFX5OSxc"/>
    <x v="34"/>
    <s v="Other"/>
    <s v="Biguanides"/>
    <x v="0"/>
    <d v="2012-08-08T00:00:00"/>
    <s v="Biguanides"/>
  </r>
  <r>
    <s v="6G6nipJu07Q"/>
    <x v="34"/>
    <s v="Asian"/>
    <s v="Biguanides"/>
    <x v="0"/>
    <d v="2023-07-24T00:00:00"/>
    <s v="Biguanides"/>
  </r>
  <r>
    <s v="6pz0tNRhDlA"/>
    <x v="34"/>
    <s v="Other"/>
    <s v="Insulin isophane"/>
    <x v="1"/>
    <d v="2013-10-21T00:00:00"/>
    <s v="Insulin isophane-&gt;Biguanides"/>
  </r>
  <r>
    <s v="6oYNdkLcs.A"/>
    <x v="34"/>
    <s v="Other"/>
    <s v="Biguanides"/>
    <x v="0"/>
    <d v="2015-12-04T00:00:00"/>
    <s v="Biguanides-&gt;Insulin aspart|Insulin glargine"/>
  </r>
  <r>
    <s v="6rW2vtvVrIc"/>
    <x v="34"/>
    <s v="Asian"/>
    <s v="DPP-4 inhibitors"/>
    <x v="0"/>
    <d v="2024-12-20T00:00:00"/>
    <s v="DPP-4 inhibitors"/>
  </r>
  <r>
    <s v="70WuzYCRLYk"/>
    <x v="34"/>
    <s v="Other"/>
    <s v="Biguanides"/>
    <x v="0"/>
    <d v="2025-07-18T00:00:00"/>
    <s v="Biguanides"/>
  </r>
  <r>
    <s v="73TDHhZ0ghk"/>
    <x v="34"/>
    <s v="Asian"/>
    <s v="Biguanides"/>
    <x v="0"/>
    <d v="2025-11-27T00:00:00"/>
    <s v="Biguanides"/>
  </r>
  <r>
    <s v="74DPnUVD5Mw"/>
    <x v="34"/>
    <s v="Other"/>
    <s v="Biguanides"/>
    <x v="0"/>
    <d v="2020-08-28T00:00:00"/>
    <s v="Biguanides"/>
  </r>
  <r>
    <s v="6ukAPoR8x0I"/>
    <x v="34"/>
    <s v="Pacific peoples"/>
    <s v="Insulin isophane"/>
    <x v="1"/>
    <d v="2022-10-17T00:00:00"/>
    <s v="Insulin isophane-&gt;Biguanides|Insulin isophane"/>
  </r>
  <r>
    <s v="6UwtlmlkTVo"/>
    <x v="34"/>
    <s v="Other"/>
    <s v="Biguanides"/>
    <x v="0"/>
    <d v="2023-09-12T00:00:00"/>
    <s v="Biguanides"/>
  </r>
  <r>
    <s v="6TFHlMRPp0k"/>
    <x v="34"/>
    <s v="Pacific peoples"/>
    <s v="Biguanides"/>
    <x v="0"/>
    <d v="2024-12-05T00:00:00"/>
    <s v="Biguanides"/>
  </r>
  <r>
    <s v="6VxLhJxC3IM"/>
    <x v="34"/>
    <s v="Asian"/>
    <s v="Biguanides"/>
    <x v="0"/>
    <d v="2017-11-16T00:00:00"/>
    <s v="Biguanides"/>
  </r>
  <r>
    <s v="6w7AInrJ9LQ"/>
    <x v="34"/>
    <s v="Māori"/>
    <s v="Biguanides"/>
    <x v="0"/>
    <d v="2025-12-10T00:00:00"/>
    <s v="Biguanides"/>
  </r>
  <r>
    <s v="7CU7LyRIpvI"/>
    <x v="34"/>
    <s v="Māori"/>
    <s v="Biguanides"/>
    <x v="0"/>
    <d v="2025-05-23T00:00:00"/>
    <s v="Biguanides"/>
  </r>
  <r>
    <s v="7b5pxsi6xVY"/>
    <x v="34"/>
    <s v="Other"/>
    <s v="Biguanides"/>
    <x v="0"/>
    <d v="2019-06-22T00:00:00"/>
    <s v="Biguanides"/>
  </r>
  <r>
    <s v="7aNxlJb2cUY"/>
    <x v="34"/>
    <s v="Other"/>
    <s v="Biguanides"/>
    <x v="0"/>
    <d v="2016-09-19T00:00:00"/>
    <s v="Biguanides"/>
  </r>
  <r>
    <s v="/eIt0AyKgbU"/>
    <x v="34"/>
    <s v="Other"/>
    <s v="Biguanides"/>
    <x v="0"/>
    <d v="2017-12-19T00:00:00"/>
    <s v="Biguanides"/>
  </r>
  <r>
    <s v="/G//KcV8eCE"/>
    <x v="34"/>
    <s v="Māori"/>
    <s v="Biguanides"/>
    <x v="0"/>
    <d v="2019-07-24T00:00:00"/>
    <s v="Biguanides-&gt;Insulin isophane-&gt;Insulin glargine"/>
  </r>
  <r>
    <s v="/pPyUnqFbtw"/>
    <x v="34"/>
    <s v="Māori"/>
    <s v="Biguanides"/>
    <x v="0"/>
    <d v="2023-08-08T00:00:00"/>
    <s v="Biguanides"/>
  </r>
  <r>
    <s v="/nyJaaEbdrY"/>
    <x v="34"/>
    <s v="Pacific peoples"/>
    <s v="Biguanides"/>
    <x v="0"/>
    <d v="2024-03-20T00:00:00"/>
    <s v="Biguanides"/>
  </r>
  <r>
    <s v=".Zy0OnfU1Mc"/>
    <x v="34"/>
    <s v="Other"/>
    <s v="Biguanides"/>
    <x v="0"/>
    <d v="2020-09-03T00:00:00"/>
    <s v="Biguanides-&gt;Biguanides|DPP-4 inhibitors"/>
  </r>
  <r>
    <s v="/1aAZvqCi7U"/>
    <x v="34"/>
    <s v="Other"/>
    <s v="Biguanides"/>
    <x v="0"/>
    <d v="2015-12-04T00:00:00"/>
    <s v="Biguanides"/>
  </r>
  <r>
    <s v=".yEULhnTtzU"/>
    <x v="34"/>
    <s v="Māori"/>
    <s v="Biguanides"/>
    <x v="0"/>
    <d v="2018-10-29T00:00:00"/>
    <s v="Biguanides"/>
  </r>
  <r>
    <s v="/BAVsiPGUuU"/>
    <x v="34"/>
    <s v="Other"/>
    <s v="Biguanides"/>
    <x v="0"/>
    <d v="2017-09-05T00:00:00"/>
    <s v="Biguanides-&gt;Insulin isophane"/>
  </r>
  <r>
    <s v="/9Vzfaz5gC6"/>
    <x v="34"/>
    <s v="Asian"/>
    <s v="Biguanides"/>
    <x v="0"/>
    <d v="2022-09-14T00:00:00"/>
    <s v="Biguanides"/>
  </r>
  <r>
    <s v="/927rQKUN9M"/>
    <x v="34"/>
    <s v="Pacific peoples"/>
    <s v="Biguanides"/>
    <x v="0"/>
    <d v="2024-08-21T00:00:00"/>
    <s v="Biguanides"/>
  </r>
  <r>
    <s v="/A77rP3JKFA"/>
    <x v="34"/>
    <s v="Asian"/>
    <s v="Biguanides"/>
    <x v="0"/>
    <d v="2011-07-17T00:00:00"/>
    <s v="Biguanides-&gt;DPP-4 inhibitors-&gt;Biguanides|DPP-4 inhibitors-&gt;Thiazolidinedione-&gt;DPP-4 inhibitors|Thiazolidinedione"/>
  </r>
  <r>
    <s v="/VHuYapWuLs"/>
    <x v="34"/>
    <s v="Other"/>
    <s v="Biguanides"/>
    <x v="0"/>
    <d v="2012-08-29T00:00:00"/>
    <s v="Biguanides-&gt;Insulin aspart|Insulin isophane-&gt;Insulin isophane-&gt;Insulin aspart-&gt;Biguanides|Insulin aspart|Insulin isophane-&gt;DPP-4 inhibitors-&gt;Biguanides|Insulin aspart-&gt;Biguanides|DPP-4 inhibitors-&gt;Sulfonylureas-&gt;Biguanides|DPP-4 inhibitors|Thiazolidinedione-&gt;Thiazolidinedione"/>
  </r>
  <r>
    <s v="/yfPocygtuc"/>
    <x v="34"/>
    <s v="Pacific peoples"/>
    <s v="Biguanides"/>
    <x v="0"/>
    <d v="2023-07-10T00:00:00"/>
    <s v="Biguanides-&gt;DPP-4 inhibitors-&gt;Biguanides|DPP-4 inhibitors-&gt;Biguanides|DPP-4 inhibitors|SGLT-2 inhibitors-&gt;DPP-4 inhibitors|SGLT-2 inhibitors"/>
  </r>
  <r>
    <s v="/UGJbyx0cfw"/>
    <x v="34"/>
    <s v="Other"/>
    <s v="Biguanides|Insulin isophane"/>
    <x v="0"/>
    <d v="2021-11-03T00:00:00"/>
    <s v="Biguanides|Insulin isophane-&gt;Insulin aspart-&gt;Insulin isophane-&gt;Insulin aspart|Insulin isophane"/>
  </r>
  <r>
    <s v="/U/yUsssmMM"/>
    <x v="34"/>
    <s v="Other"/>
    <s v="DPP-4 inhibitors"/>
    <x v="0"/>
    <d v="2025-12-21T00:00:00"/>
    <s v="DPP-4 inhibitors"/>
  </r>
  <r>
    <s v="61RzQOZ4i6A"/>
    <x v="34"/>
    <s v="Other"/>
    <s v="Biguanides"/>
    <x v="0"/>
    <d v="2013-08-27T00:00:00"/>
    <s v="Biguanides"/>
  </r>
  <r>
    <s v="5XpVIEZI1jA"/>
    <x v="34"/>
    <s v="Pacific peoples"/>
    <s v="Biguanides"/>
    <x v="0"/>
    <d v="2024-10-22T00:00:00"/>
    <s v="Biguanides"/>
  </r>
  <r>
    <s v="5vmOTxMSkx2"/>
    <x v="34"/>
    <s v="Asian"/>
    <s v="Biguanides"/>
    <x v="0"/>
    <d v="2023-02-08T00:00:00"/>
    <s v="Biguanides"/>
  </r>
  <r>
    <s v="AVkQzUGR95."/>
    <x v="34"/>
    <s v="Other"/>
    <s v="Biguanides"/>
    <x v="0"/>
    <d v="2011-05-23T00:00:00"/>
    <s v="Biguanides"/>
  </r>
  <r>
    <s v="AUbfEZlKoCg"/>
    <x v="34"/>
    <s v="Māori"/>
    <s v="Biguanides"/>
    <x v="0"/>
    <d v="2013-08-20T00:00:00"/>
    <s v="Biguanides-&gt;Insulin aspart|Insulin isophane-&gt;DPP-4 inhibitors-&gt;GLP-1 agonists"/>
  </r>
  <r>
    <s v="aqYXCRVLgr."/>
    <x v="34"/>
    <s v="Other"/>
    <s v="Insulin isophane"/>
    <x v="1"/>
    <d v="2013-07-25T00:00:00"/>
    <s v="Insulin isophane-&gt;Biguanides|Insulin isophane"/>
  </r>
  <r>
    <s v="5jkRtVpPHO2"/>
    <x v="34"/>
    <s v="Other"/>
    <s v="Biguanides"/>
    <x v="0"/>
    <d v="2017-02-21T00:00:00"/>
    <s v="Biguanides"/>
  </r>
  <r>
    <s v="4YQvL2eI38c"/>
    <x v="34"/>
    <s v="Pacific peoples"/>
    <s v="Biguanides"/>
    <x v="0"/>
    <d v="2024-12-19T00:00:00"/>
    <s v="Biguanides-&gt;Biguanides|SGLT-2 inhibitors-&gt;SGLT-2 inhibitors"/>
  </r>
  <r>
    <s v="4yYA0v12qSw"/>
    <x v="34"/>
    <s v="Other"/>
    <s v="Biguanides"/>
    <x v="0"/>
    <d v="2019-03-29T00:00:00"/>
    <s v="Biguanides"/>
  </r>
  <r>
    <s v="517uWgseuzc"/>
    <x v="34"/>
    <s v="Asian"/>
    <s v="Biguanides"/>
    <x v="0"/>
    <d v="2025-11-11T00:00:00"/>
    <s v="Biguanides"/>
  </r>
  <r>
    <s v="52lNCnY..0E"/>
    <x v="34"/>
    <s v="Asian"/>
    <s v="Biguanides"/>
    <x v="0"/>
    <d v="2023-07-04T00:00:00"/>
    <s v="Biguanides-&gt;Insulin aspart-&gt;Insulin isophane"/>
  </r>
  <r>
    <s v="4Sb7Ab83tpM"/>
    <x v="34"/>
    <s v="Asian"/>
    <s v="Biguanides"/>
    <x v="0"/>
    <d v="2020-10-22T00:00:00"/>
    <s v="Biguanides"/>
  </r>
  <r>
    <s v="5gtPyjaCphM"/>
    <x v="34"/>
    <s v="Other"/>
    <s v="Biguanides"/>
    <x v="0"/>
    <d v="2022-05-25T00:00:00"/>
    <s v="Biguanides"/>
  </r>
  <r>
    <s v="5gci8PYiClE"/>
    <x v="34"/>
    <s v="Pacific peoples"/>
    <s v="Biguanides"/>
    <x v="0"/>
    <d v="2024-09-16T00:00:00"/>
    <s v="Biguanides"/>
  </r>
  <r>
    <s v="5c3CJG5lLVw"/>
    <x v="34"/>
    <s v="Other"/>
    <s v="Insulin isophane"/>
    <x v="1"/>
    <d v="2015-04-02T00:00:00"/>
    <s v="Insulin isophane-&gt;Biguanides-&gt;Insulin aspart|Insulin isophane"/>
  </r>
  <r>
    <s v="5e/tsqOGwY2"/>
    <x v="34"/>
    <s v="Other"/>
    <s v="Biguanides"/>
    <x v="0"/>
    <d v="2025-05-13T00:00:00"/>
    <s v="Biguanides"/>
  </r>
  <r>
    <s v="55eJ5K0sNgc"/>
    <x v="34"/>
    <s v="Asian"/>
    <s v="Biguanides"/>
    <x v="0"/>
    <d v="2025-11-04T00:00:00"/>
    <s v="Biguanides"/>
  </r>
  <r>
    <s v="5bnUElxWmCs"/>
    <x v="34"/>
    <s v="Pacific peoples"/>
    <s v="Biguanides|Insulin aspart|Insulin isophane"/>
    <x v="0"/>
    <d v="2014-04-10T00:00:00"/>
    <s v="Biguanides|Insulin aspart|Insulin isophane-&gt;Insulin isophane"/>
  </r>
  <r>
    <s v="EjO8kncJKIc"/>
    <x v="34"/>
    <s v="Other"/>
    <s v="Biguanides"/>
    <x v="0"/>
    <d v="2024-08-23T00:00:00"/>
    <s v="Biguanides"/>
  </r>
  <r>
    <s v="eISHbrt8sTI"/>
    <x v="34"/>
    <s v="Asian"/>
    <s v="Biguanides"/>
    <x v="0"/>
    <d v="2012-09-28T00:00:00"/>
    <s v="Biguanides-&gt;Insulin aspart|Insulin isophane"/>
  </r>
  <r>
    <s v="EIimyxiQA82"/>
    <x v="34"/>
    <s v="Pacific peoples"/>
    <s v="Biguanides"/>
    <x v="0"/>
    <d v="2024-10-17T00:00:00"/>
    <s v="Biguanides"/>
  </r>
  <r>
    <s v="blWh8mIER42"/>
    <x v="34"/>
    <s v="Māori"/>
    <s v="Sulfonylureas"/>
    <x v="0"/>
    <d v="2014-01-30T00:00:00"/>
    <s v="Sulfonylureas-&gt;DPP-4 inhibitors-&gt;Biguanides-&gt;DPP-4 inhibitors|Insulin glargine|SGLT-2 inhibitors-&gt;DPP-4 inhibitors|SGLT-2 inhibitors-&gt;Insulin glargine"/>
  </r>
  <r>
    <s v="BMTi1omrhW."/>
    <x v="34"/>
    <s v="Pacific peoples"/>
    <s v="Biguanides"/>
    <x v="0"/>
    <d v="2020-11-23T00:00:00"/>
    <s v="Biguanides-&gt;Insulin aspart|Insulin glargine-&gt;SGLT-2 inhibitors-&gt;Insulin glargine|SGLT-2 inhibitors-&gt;Insulin aspart-&gt;Insulin aspart|Insulin glargine|SGLT-2 inhibitors-&gt;Insulin aspart|SGLT-2 inhibitors-&gt;Insulin glargine-&gt;Biguanides|Insulin aspart|Insulin glargine"/>
  </r>
  <r>
    <s v="bIYU8i9uFEo"/>
    <x v="34"/>
    <s v="Other"/>
    <s v="Biguanides"/>
    <x v="0"/>
    <d v="2013-06-30T00:00:00"/>
    <s v="Biguanides"/>
  </r>
  <r>
    <s v="BhGVahGjoo2"/>
    <x v="34"/>
    <s v="Other"/>
    <s v="Biguanides"/>
    <x v="0"/>
    <d v="2024-07-12T00:00:00"/>
    <s v="Biguanides-&gt;Insulin glargine-&gt;Insulin aspart-&gt;Insulin aspart|Insulin glargine-&gt;DPP-4 inhibitors-&gt;Biguanides|DPP-4 inhibitors-&gt;GLP-1 agonists"/>
  </r>
  <r>
    <s v="BhJPTOXPFdY"/>
    <x v="34"/>
    <s v="Pacific peoples"/>
    <s v="Biguanides"/>
    <x v="0"/>
    <d v="2024-09-24T00:00:00"/>
    <s v="Biguanides"/>
  </r>
  <r>
    <s v="bHLOub5rSUw"/>
    <x v="34"/>
    <s v="Māori"/>
    <s v="Biguanides"/>
    <x v="0"/>
    <d v="2020-07-15T00:00:00"/>
    <s v="Biguanides-&gt;Insulin aspart|Insulin isophane-&gt;Insulin isophane-&gt;Insulin aspart-&gt;Biguanides|Insulin isophane-&gt;GLP-1 agonists"/>
  </r>
  <r>
    <s v="bhN1.7w4z9A"/>
    <x v="34"/>
    <s v="Asian"/>
    <s v="Biguanides"/>
    <x v="0"/>
    <d v="2018-08-13T00:00:00"/>
    <s v="Biguanides-&gt;SGLT-2 inhibitors-&gt;Biguanides|SGLT-2 inhibitors"/>
  </r>
  <r>
    <s v="BgS2h9T6dyI"/>
    <x v="34"/>
    <s v="Asian"/>
    <s v="Biguanides|Insulin isophane"/>
    <x v="0"/>
    <d v="2016-11-30T00:00:00"/>
    <s v="Biguanides|Insulin isophane-&gt;Insulin aspart|Insulin isophane"/>
  </r>
  <r>
    <s v="b/8Ke/Cai1A"/>
    <x v="34"/>
    <s v="Asian"/>
    <s v="Biguanides|Insulin aspart|Insulin isophane"/>
    <x v="0"/>
    <d v="2015-12-14T00:00:00"/>
    <s v="Biguanides|Insulin aspart|Insulin isophane-&gt;Biguanides"/>
  </r>
  <r>
    <s v="B2H4Zzw0yGQ"/>
    <x v="34"/>
    <s v="Asian"/>
    <s v="Biguanides"/>
    <x v="0"/>
    <d v="2024-06-19T00:00:00"/>
    <s v="Biguanides"/>
  </r>
  <r>
    <s v="bEh6AnsBXq."/>
    <x v="34"/>
    <s v="Māori"/>
    <s v="Biguanides"/>
    <x v="0"/>
    <d v="2015-10-15T00:00:00"/>
    <s v="Biguanides-&gt;DPP-4 inhibitors-&gt;SGLT-2 inhibitors"/>
  </r>
  <r>
    <s v="3vTij927qPU"/>
    <x v="34"/>
    <s v="Asian"/>
    <s v="Biguanides"/>
    <x v="0"/>
    <d v="2022-06-27T00:00:00"/>
    <s v="Biguanides-&gt;Insulin isophane"/>
  </r>
  <r>
    <s v="4.E7ow3ujPM"/>
    <x v="34"/>
    <s v="Pacific peoples"/>
    <s v="Biguanides|Insulin glargine"/>
    <x v="0"/>
    <d v="2017-03-17T00:00:00"/>
    <s v="Biguanides|Insulin glargine-&gt;Insulin glargine-&gt;Biguanides-&gt;DPP-4 inhibitors|Insulin glargine-&gt;SGLT-2 inhibitors-&gt;DPP-4 inhibitors|Insulin glargine|SGLT-2 inhibitors-&gt;DPP-4 inhibitors|SGLT-2 inhibitors-&gt;DPP-4 inhibitors"/>
  </r>
  <r>
    <s v="4.wOomZJuB2"/>
    <x v="34"/>
    <s v="Other"/>
    <s v="Biguanides"/>
    <x v="0"/>
    <d v="2014-02-12T00:00:00"/>
    <s v="Biguanides"/>
  </r>
  <r>
    <s v="ZXUNu2aG/nA"/>
    <x v="34"/>
    <s v="Other"/>
    <s v="Biguanides"/>
    <x v="0"/>
    <d v="2023-05-08T00:00:00"/>
    <s v="Biguanides"/>
  </r>
  <r>
    <s v="ZVJStj8f7P."/>
    <x v="34"/>
    <s v="Pacific peoples"/>
    <s v="Biguanides"/>
    <x v="0"/>
    <d v="2011-04-01T00:00:00"/>
    <s v="Biguanides-&gt;Insulin isophane|Insulin lispro"/>
  </r>
  <r>
    <s v="4Fxz6ii4aBw"/>
    <x v="34"/>
    <s v="Māori"/>
    <s v="DPP-4 inhibitors"/>
    <x v="0"/>
    <d v="2025-10-02T00:00:00"/>
    <s v="DPP-4 inhibitors"/>
  </r>
  <r>
    <s v="4ETUWJeL4dI"/>
    <x v="34"/>
    <s v="Māori"/>
    <s v="Biguanides"/>
    <x v="0"/>
    <d v="2015-12-14T00:00:00"/>
    <s v="Biguanides-&gt;Biguanides|Sulfonylureas-&gt;Biguanides|DPP-4 inhibitors-&gt;Biguanides|DPP-4 inhibitors|Sulfonylureas"/>
  </r>
  <r>
    <s v="4HKazLqaRLE"/>
    <x v="34"/>
    <s v="Other"/>
    <s v="Biguanides"/>
    <x v="0"/>
    <d v="2023-03-16T00:00:00"/>
    <s v="Biguanides"/>
  </r>
  <r>
    <s v="4KSGOj.7URI"/>
    <x v="34"/>
    <s v="Other"/>
    <s v="Biguanides"/>
    <x v="0"/>
    <d v="2018-12-28T00:00:00"/>
    <s v="Biguanides-&gt;Biguanides|Insulin aspart|Insulin isophane-&gt;DPP-4 inhibitors"/>
  </r>
  <r>
    <s v="4C/e7RwLYgI"/>
    <x v="34"/>
    <s v="Other"/>
    <s v="Biguanides|Insulin isophane"/>
    <x v="0"/>
    <d v="2017-09-18T00:00:00"/>
    <s v="Biguanides|Insulin isophane"/>
  </r>
  <r>
    <s v="42qsHKw4EPU"/>
    <x v="34"/>
    <s v="Asian"/>
    <s v="Biguanides"/>
    <x v="0"/>
    <d v="2024-01-26T00:00:00"/>
    <s v="Biguanides-&gt;Insulin isophane"/>
  </r>
  <r>
    <s v="46aR39qwaks"/>
    <x v="34"/>
    <s v="Pacific peoples"/>
    <s v="Biguanides"/>
    <x v="0"/>
    <d v="2025-09-24T00:00:00"/>
    <s v="Biguanides"/>
  </r>
  <r>
    <s v="40CoqkRtH4I"/>
    <x v="34"/>
    <s v="Asian"/>
    <s v="Biguanides"/>
    <x v="0"/>
    <d v="2020-09-11T00:00:00"/>
    <s v="Biguanides-&gt;Insulin isophane-&gt;Insulin glargine-&gt;Insulin aspart"/>
  </r>
  <r>
    <s v="FXyz7YPOfA2"/>
    <x v="34"/>
    <s v="Asian"/>
    <s v="Biguanides"/>
    <x v="0"/>
    <d v="2013-08-13T00:00:00"/>
    <s v="Biguanides"/>
  </r>
  <r>
    <s v="FW82BHmXRgs"/>
    <x v="34"/>
    <s v="Other"/>
    <s v="Biguanides"/>
    <x v="0"/>
    <d v="2020-07-07T00:00:00"/>
    <s v="Biguanides-&gt;DPP-4 inhibitors-&gt;Biguanides|DPP-4 inhibitors"/>
  </r>
  <r>
    <s v="FW3n.WrUEag"/>
    <x v="34"/>
    <s v="Asian"/>
    <s v="Biguanides"/>
    <x v="0"/>
    <d v="2024-12-18T00:00:00"/>
    <s v="Biguanides"/>
  </r>
  <r>
    <s v="Fvdk5xYFlX."/>
    <x v="34"/>
    <s v="Māori"/>
    <s v="Insulin isophane"/>
    <x v="1"/>
    <d v="2023-12-22T00:00:00"/>
    <s v="Insulin isophane-&gt;Biguanides"/>
  </r>
  <r>
    <s v="fPXKGzsAk36"/>
    <x v="34"/>
    <s v="Asian"/>
    <s v="Biguanides|Insulin isophane|Insulin lispro"/>
    <x v="0"/>
    <d v="2024-01-17T00:00:00"/>
    <s v="Biguanides|Insulin isophane|Insulin lispro"/>
  </r>
  <r>
    <s v="fQ41w8S4oFI"/>
    <x v="34"/>
    <s v="Asian"/>
    <s v="Biguanides"/>
    <x v="0"/>
    <d v="2019-04-26T00:00:00"/>
    <s v="Biguanides"/>
  </r>
  <r>
    <s v="fRyyJ7H1xHw"/>
    <x v="34"/>
    <s v="Pacific peoples"/>
    <s v="Insulin isophane"/>
    <x v="1"/>
    <d v="2013-11-07T00:00:00"/>
    <s v="Insulin isophane-&gt;Biguanides-&gt;DPP-4 inhibitors-&gt;GLP-1 agonists-&gt;Biguanides|GLP-1 agonists"/>
  </r>
  <r>
    <s v="FsRQ0Q7ESI2"/>
    <x v="34"/>
    <s v="Asian"/>
    <s v="DPP-4 inhibitors|Sulfonylureas"/>
    <x v="0"/>
    <d v="2023-09-28T00:00:00"/>
    <s v="DPP-4 inhibitors|Sulfonylureas-&gt;DPP-4 inhibitors-&gt;Insulin glargine-&gt;DPP-4 inhibitors|Insulin glargine|Sulfonylureas-&gt;DPP-4 inhibitors|Insulin glargine-&gt;Biguanides|GLP-1 agonists-&gt;GLP-1 agonists-&gt;Sulfonylureas-&gt;Biguanides|GLP-1 agonists|Insulin glargine|Sulfonylureas"/>
  </r>
  <r>
    <s v="fspfclzOnt2"/>
    <x v="34"/>
    <s v="Asian"/>
    <s v="Biguanides"/>
    <x v="0"/>
    <d v="2013-11-28T00:00:00"/>
    <s v="Biguanides-&gt;Sulfonylureas-&gt;Biguanides|Sulfonylureas-&gt;DPP-4 inhibitors-&gt;DPP-4 inhibitors|Sulfonylureas-&gt;SGLT-2 inhibitors-&gt;Biguanides|SGLT-2 inhibitors-&gt;Biguanides|SGLT-2 inhibitors|Sulfonylureas"/>
  </r>
  <r>
    <s v="X2sPSN35ugk"/>
    <x v="34"/>
    <s v="Māori"/>
    <s v="Biguanides"/>
    <x v="0"/>
    <d v="2025-12-19T00:00:00"/>
    <s v="Biguanides"/>
  </r>
  <r>
    <s v="x2uERCLr07I"/>
    <x v="34"/>
    <s v="Māori"/>
    <s v="Biguanides"/>
    <x v="0"/>
    <d v="2024-07-31T00:00:00"/>
    <s v="Biguanides"/>
  </r>
  <r>
    <s v="X2B.3DLPi5I"/>
    <x v="34"/>
    <s v="Asian"/>
    <s v="Biguanides"/>
    <x v="0"/>
    <d v="2011-04-17T00:00:00"/>
    <s v="Biguanides"/>
  </r>
  <r>
    <s v="X20Tdc0q0uM"/>
    <x v="34"/>
    <s v="Asian"/>
    <s v="Biguanides"/>
    <x v="0"/>
    <d v="2019-05-15T00:00:00"/>
    <s v="Biguanides-&gt;DPP-4 inhibitors"/>
  </r>
  <r>
    <s v="x0lrKp1HYX6"/>
    <x v="34"/>
    <s v="Other"/>
    <s v="Biguanides"/>
    <x v="0"/>
    <d v="2025-07-31T00:00:00"/>
    <s v="Biguanides"/>
  </r>
  <r>
    <s v="X06GHIUtWjY"/>
    <x v="34"/>
    <s v="Asian"/>
    <s v="Biguanides"/>
    <x v="0"/>
    <d v="2014-11-03T00:00:00"/>
    <s v="Biguanides"/>
  </r>
  <r>
    <s v="x/kD3JaV9FM"/>
    <x v="34"/>
    <s v="Māori"/>
    <s v="Biguanides"/>
    <x v="0"/>
    <d v="2025-01-24T00:00:00"/>
    <s v="Biguanides"/>
  </r>
  <r>
    <s v="X/OlZEMTYHA"/>
    <x v="34"/>
    <s v="Pacific peoples"/>
    <s v="Biguanides"/>
    <x v="0"/>
    <d v="2023-01-27T00:00:00"/>
    <s v="Biguanides"/>
  </r>
  <r>
    <s v="x7AlbGinkgA"/>
    <x v="34"/>
    <s v="Asian"/>
    <s v="DPP-4 inhibitors"/>
    <x v="0"/>
    <d v="2022-12-07T00:00:00"/>
    <s v="DPP-4 inhibitors-&gt;Biguanides"/>
  </r>
  <r>
    <s v="X7jpAEB5pTQ"/>
    <x v="34"/>
    <s v="Māori"/>
    <s v="Insulin aspart|Insulin isophane"/>
    <x v="1"/>
    <d v="2016-06-22T00:00:00"/>
    <s v="Insulin aspart|Insulin isophane-&gt;Biguanides-&gt;Biguanides|Sulfonylureas-&gt;Sulfonylureas-&gt;DPP-4 inhibitors-&gt;DPP-4 inhibitors|SGLT-2 inhibitors"/>
  </r>
  <r>
    <s v="X3YPq3AYvVo"/>
    <x v="34"/>
    <s v="Other"/>
    <s v="Biguanides"/>
    <x v="0"/>
    <d v="2017-08-07T00:00:00"/>
    <s v="Biguanides"/>
  </r>
  <r>
    <s v="X4bVI9NNVEQ"/>
    <x v="34"/>
    <s v="Asian"/>
    <s v="Biguanides"/>
    <x v="0"/>
    <d v="2015-03-13T00:00:00"/>
    <s v="Biguanides"/>
  </r>
  <r>
    <s v="fZGdbEm9P.E"/>
    <x v="34"/>
    <s v="Asian"/>
    <s v="Biguanides"/>
    <x v="0"/>
    <d v="2023-10-18T00:00:00"/>
    <s v="Biguanides"/>
  </r>
  <r>
    <s v="G.gIHYnAaTU"/>
    <x v="34"/>
    <s v="Other"/>
    <s v="Biguanides|Insulin isophane"/>
    <x v="0"/>
    <d v="2025-04-24T00:00:00"/>
    <s v="Biguanides|Insulin isophane-&gt;Insulin isophane-&gt;Insulin aspart-&gt;Insulin aspart|Insulin isophane"/>
  </r>
  <r>
    <s v="fxqOqwbLk9Q"/>
    <x v="34"/>
    <s v="Other"/>
    <s v="Biguanides"/>
    <x v="0"/>
    <d v="2024-04-09T00:00:00"/>
    <s v="Biguanides"/>
  </r>
  <r>
    <s v="G/C874IH6gk"/>
    <x v="34"/>
    <s v="Māori"/>
    <s v="Biguanides"/>
    <x v="0"/>
    <d v="2023-05-02T00:00:00"/>
    <s v="Biguanides-&gt;SGLT-2 inhibitors-&gt;GLP-1 agonists"/>
  </r>
  <r>
    <s v="X.YG.y4ix2A"/>
    <x v="34"/>
    <s v="Pacific peoples"/>
    <s v="Biguanides"/>
    <x v="0"/>
    <d v="2025-05-16T00:00:00"/>
    <s v="Biguanides"/>
  </r>
  <r>
    <s v="WZL0m1gz3jE"/>
    <x v="34"/>
    <s v="Asian"/>
    <s v="Biguanides"/>
    <x v="0"/>
    <d v="2023-02-14T00:00:00"/>
    <s v="Biguanides"/>
  </r>
  <r>
    <s v="WZC7Iv4PBro"/>
    <x v="34"/>
    <s v="Pacific peoples"/>
    <s v="DPP-4 inhibitors"/>
    <x v="0"/>
    <d v="2024-11-29T00:00:00"/>
    <s v="DPP-4 inhibitors"/>
  </r>
  <r>
    <s v="D2c6ghjrua2"/>
    <x v="34"/>
    <s v="Asian"/>
    <s v="DPP-4 inhibitors|SGLT-2 inhibitors"/>
    <x v="0"/>
    <d v="2025-01-21T00:00:00"/>
    <s v="DPP-4 inhibitors|SGLT-2 inhibitors-&gt;DPP-4 inhibitors-&gt;Biguanides|DPP-4 inhibitors"/>
  </r>
  <r>
    <s v="D9lqQdrDhvo"/>
    <x v="34"/>
    <s v="Asian"/>
    <s v="Biguanides|Insulin isophane"/>
    <x v="0"/>
    <d v="2016-02-03T00:00:00"/>
    <s v="Biguanides|Insulin isophane-&gt;Insulin aspart|Insulin isophane"/>
  </r>
  <r>
    <s v="D91ArRvJswc"/>
    <x v="34"/>
    <s v="Māori"/>
    <s v="Biguanides"/>
    <x v="0"/>
    <d v="2023-05-24T00:00:00"/>
    <s v="Biguanides"/>
  </r>
  <r>
    <s v="d8ow92jgRjk"/>
    <x v="34"/>
    <s v="Pacific peoples"/>
    <s v="Biguanides"/>
    <x v="0"/>
    <d v="2024-06-05T00:00:00"/>
    <s v="Biguanides"/>
  </r>
  <r>
    <s v="d7G6SRsemdE"/>
    <x v="34"/>
    <s v="Asian"/>
    <s v="Biguanides"/>
    <x v="0"/>
    <d v="2023-06-07T00:00:00"/>
    <s v="Biguanides"/>
  </r>
  <r>
    <s v="d9T2GLUfPN6"/>
    <x v="34"/>
    <s v="Asian"/>
    <s v="Biguanides"/>
    <x v="0"/>
    <d v="2025-07-14T00:00:00"/>
    <s v="Biguanides"/>
  </r>
  <r>
    <s v="cxP.MLMub/A"/>
    <x v="34"/>
    <s v="Asian"/>
    <s v="Biguanides"/>
    <x v="0"/>
    <d v="2020-11-23T00:00:00"/>
    <s v="Biguanides-&gt;DPP-4 inhibitors-&gt;DPP-4 inhibitors|SGLT-2 inhibitors-&gt;SGLT-2 inhibitors-&gt;DPP-4 inhibitors|SGLT-2 inhibitors|Sulfonylureas"/>
  </r>
  <r>
    <s v="cY2aizXY7qI"/>
    <x v="34"/>
    <s v="Other"/>
    <s v="Biguanides"/>
    <x v="0"/>
    <d v="2017-12-06T00:00:00"/>
    <s v="Biguanides"/>
  </r>
  <r>
    <s v="CwKVZc9UfYo"/>
    <x v="34"/>
    <s v="Māori"/>
    <s v="Biguanides"/>
    <x v="0"/>
    <d v="2023-09-25T00:00:00"/>
    <s v="Biguanides"/>
  </r>
  <r>
    <s v="CwWY4ri6ijA"/>
    <x v="34"/>
    <s v="Māori"/>
    <s v="Biguanides"/>
    <x v="0"/>
    <d v="2019-12-12T00:00:00"/>
    <s v="Biguanides-&gt;DPP-4 inhibitors-&gt;DPP-4 inhibitors|SGLT-2 inhibitors-&gt;DPP-4 inhibitors|SGLT-2 inhibitors|Sulfonylureas"/>
  </r>
  <r>
    <s v="GCczyFttWts"/>
    <x v="34"/>
    <s v="Asian"/>
    <s v="Biguanides"/>
    <x v="0"/>
    <d v="2018-09-17T00:00:00"/>
    <s v="Biguanides-&gt;Insulin aspart|Insulin isophane-&gt;Insulin isophane-&gt;Insulin aspart-&gt;Biguanides|Insulin aspart-&gt;Insulin glargine-&gt;Biguanides|Insulin glargine-&gt;Insulin glulisine-&gt;Insulin glargine|Insulin glulisine-&gt;Biguanides|Insulin glargine|Insulin glulisine-&gt;Biguanides|Insulin glargine|Insulin glulisine|SGLT-2 inhibitors-&gt;Insulin glargine|Insulin glulisine|SGLT-2 inhibitors-&gt;GLP-1 agonists-&gt;GLP-1 agonists|Insulin glargine|Insulin glulisine-&gt;Biguanides|GLP-1 agonists|Insulin glargine|Insulin glulisine"/>
  </r>
  <r>
    <s v="gB4.IBJvMHw"/>
    <x v="34"/>
    <s v="Other"/>
    <s v="Biguanides"/>
    <x v="0"/>
    <d v="2024-01-08T00:00:00"/>
    <s v="Biguanides"/>
  </r>
  <r>
    <s v="GbN1yEJkK7E"/>
    <x v="34"/>
    <s v="Other"/>
    <s v="Biguanides"/>
    <x v="0"/>
    <d v="2016-05-09T00:00:00"/>
    <s v="Biguanides"/>
  </r>
  <r>
    <s v="GCaMSAkj1ZY"/>
    <x v="34"/>
    <s v="Asian"/>
    <s v="Biguanides"/>
    <x v="0"/>
    <d v="2019-09-26T00:00:00"/>
    <s v="Biguanides-&gt;DPP-4 inhibitors-&gt;DPP-4 inhibitors|Sulfonylureas-&gt;DPP-4 inhibitors|SGLT-2 inhibitors|Sulfonylureas-&gt;DPP-4 inhibitors|SGLT-2 inhibitors"/>
  </r>
  <r>
    <s v="g9egeML.32k"/>
    <x v="34"/>
    <s v="Other"/>
    <s v="Biguanides|Insulin isophane"/>
    <x v="0"/>
    <d v="2015-07-20T00:00:00"/>
    <s v="Biguanides|Insulin isophane-&gt;Insulin aspart"/>
  </r>
  <r>
    <s v="G9RioUdOsPM"/>
    <x v="34"/>
    <s v="Asian"/>
    <s v="Biguanides"/>
    <x v="0"/>
    <d v="2016-06-10T00:00:00"/>
    <s v="Biguanides-&gt;Sulfonylureas-&gt;Biguanides|Sulfonylureas-&gt;DPP-4 inhibitors-&gt;Biguanides|GLP-1 agonists-&gt;GLP-1 agonists-&gt;Biguanides|GLP-1 agonists|Sulfonylureas-&gt;GLP-1 agonists|Sulfonylureas"/>
  </r>
  <r>
    <s v="gfyJ.QbzMnc"/>
    <x v="34"/>
    <s v="Māori"/>
    <s v="Biguanides"/>
    <x v="0"/>
    <d v="2024-12-09T00:00:00"/>
    <s v="Biguanides"/>
  </r>
  <r>
    <s v="gewjQfYX/2k"/>
    <x v="34"/>
    <s v="Other"/>
    <s v="Biguanides"/>
    <x v="0"/>
    <d v="2015-12-10T00:00:00"/>
    <s v="Biguanides"/>
  </r>
  <r>
    <s v="GJ2mn9uA/zM"/>
    <x v="34"/>
    <s v="Pacific peoples"/>
    <s v="Biguanides"/>
    <x v="0"/>
    <d v="2015-12-02T00:00:00"/>
    <s v="Biguanides-&gt;Biguanides|Sulfonylureas-&gt;Biguanides|DPP-4 inhibitors-&gt;DPP-4 inhibitors"/>
  </r>
  <r>
    <s v="GhcSB33Qq7Q"/>
    <x v="34"/>
    <s v="Asian"/>
    <s v="Biguanides"/>
    <x v="0"/>
    <d v="2024-01-04T00:00:00"/>
    <s v="Biguanides"/>
  </r>
  <r>
    <s v="cOpkf4kTMo6"/>
    <x v="34"/>
    <s v="Asian"/>
    <s v="Biguanides"/>
    <x v="0"/>
    <d v="2020-09-22T00:00:00"/>
    <s v="Biguanides"/>
  </r>
  <r>
    <s v="cRbjU5pEP1c"/>
    <x v="34"/>
    <s v="Asian"/>
    <s v="Biguanides"/>
    <x v="0"/>
    <d v="2020-03-27T00:00:00"/>
    <s v="Biguanides"/>
  </r>
  <r>
    <s v="cRc3Wfp5V6s"/>
    <x v="34"/>
    <s v="Pacific peoples"/>
    <s v="Biguanides|Insulin isophane"/>
    <x v="0"/>
    <d v="2024-07-18T00:00:00"/>
    <s v="Biguanides|Insulin isophane-&gt;Insulin isophane"/>
  </r>
  <r>
    <s v="cqVu0aV5cRg"/>
    <x v="34"/>
    <s v="Asian"/>
    <s v="DPP-4 inhibitors"/>
    <x v="0"/>
    <d v="2024-04-11T00:00:00"/>
    <s v="DPP-4 inhibitors-&gt;Biguanides|DPP-4 inhibitors-&gt;DPP-4 inhibitors|SGLT-2 inhibitors"/>
  </r>
  <r>
    <s v="cs/NBK1xPTM"/>
    <x v="34"/>
    <s v="Other"/>
    <s v="Biguanides"/>
    <x v="0"/>
    <d v="2011-02-26T00:00:00"/>
    <s v="Biguanides-&gt;Biguanides|Insulin isophane-&gt;Biguanides|DPP-4 inhibitors-&gt;DPP-4 inhibitors-&gt;DPP-4 inhibitors|Insulin glargine-&gt;Biguanides|GLP-1 agonists|Insulin glargine-&gt;GLP-1 agonists|Insulin glargine-&gt;Biguanides|GLP-1 agonists-&gt;Insulin glargine-&gt;GLP-1 agonists"/>
  </r>
  <r>
    <s v="CrwDYd4VIwU"/>
    <x v="34"/>
    <s v="Asian"/>
    <s v="Biguanides"/>
    <x v="0"/>
    <d v="2022-06-07T00:00:00"/>
    <s v="Biguanides"/>
  </r>
  <r>
    <s v="Crup6Mp.u0."/>
    <x v="34"/>
    <s v="Māori"/>
    <s v="Biguanides"/>
    <x v="0"/>
    <d v="2023-12-18T00:00:00"/>
    <s v="Biguanides-&gt;DPP-4 inhibitors"/>
  </r>
  <r>
    <s v="ctfSK0Nt2Fw"/>
    <x v="34"/>
    <s v="Māori"/>
    <s v="SGLT-2 inhibitors"/>
    <x v="0"/>
    <d v="2025-01-10T00:00:00"/>
    <s v="SGLT-2 inhibitors"/>
  </r>
  <r>
    <s v="cofbwR3c.SA"/>
    <x v="34"/>
    <s v="Other"/>
    <s v="Biguanides|Insulin isophane"/>
    <x v="0"/>
    <d v="2025-10-22T00:00:00"/>
    <s v="Biguanides|Insulin isophane-&gt;Insulin isophane-&gt;Insulin aspart-&gt;Biguanides"/>
  </r>
  <r>
    <s v="CL5Fmp.eaHE"/>
    <x v="34"/>
    <s v="Pacific peoples"/>
    <s v="Biguanides"/>
    <x v="0"/>
    <d v="2015-05-28T00:00:00"/>
    <s v="Biguanides-&gt;DPP-4 inhibitors-&gt;SGLT-2 inhibitors"/>
  </r>
  <r>
    <s v="cJPPE.274E2"/>
    <x v="34"/>
    <s v="Asian"/>
    <s v="DPP-4 inhibitors"/>
    <x v="0"/>
    <d v="2023-06-30T00:00:00"/>
    <s v="DPP-4 inhibitors"/>
  </r>
  <r>
    <s v="cdu5ppcvSyQ"/>
    <x v="34"/>
    <s v="Māori"/>
    <s v="Biguanides|DPP-4 inhibitors|Insulin aspart|Insulin glargine"/>
    <x v="0"/>
    <d v="2020-11-10T00:00:00"/>
    <s v="Biguanides|DPP-4 inhibitors|Insulin aspart|Insulin glargine-&gt;Insulin aspart|Insulin glargine"/>
  </r>
  <r>
    <s v="9F8niA7z0t2"/>
    <x v="34"/>
    <s v="Māori"/>
    <s v="Biguanides"/>
    <x v="0"/>
    <d v="2023-07-11T00:00:00"/>
    <s v="Biguanides"/>
  </r>
  <r>
    <s v="9fC0882OYII"/>
    <x v="34"/>
    <s v="Other"/>
    <s v="Biguanides"/>
    <x v="0"/>
    <d v="2018-11-27T00:00:00"/>
    <s v="Biguanides"/>
  </r>
  <r>
    <s v="9Epqm3wExqA"/>
    <x v="34"/>
    <s v="Other"/>
    <s v="Biguanides"/>
    <x v="0"/>
    <d v="2020-12-23T00:00:00"/>
    <s v="Biguanides"/>
  </r>
  <r>
    <s v="9D6lcnnHO0M"/>
    <x v="34"/>
    <s v="Māori"/>
    <s v="Biguanides"/>
    <x v="0"/>
    <d v="2020-08-20T00:00:00"/>
    <s v="Biguanides"/>
  </r>
  <r>
    <s v="CiikIjI7zwA"/>
    <x v="34"/>
    <s v="Pacific peoples"/>
    <s v="Sulfonylureas"/>
    <x v="0"/>
    <d v="2019-04-11T00:00:00"/>
    <s v="Sulfonylureas-&gt;Insulin aspart-&gt;Insulin aspart|Sulfonylureas-&gt;Insulin aspart|SGLT-2 inhibitors-&gt;Insulin aspart|SGLT-2 inhibitors|Sulfonylureas-&gt;SGLT-2 inhibitors|Sulfonylureas-&gt;SGLT-2 inhibitors-&gt;Biguanides-&gt;Biguanides|Insulin aspart|SGLT-2 inhibitors-&gt;Biguanides|SGLT-2 inhibitors"/>
  </r>
  <r>
    <s v="Cim.MY76Ld6"/>
    <x v="34"/>
    <s v="Asian"/>
    <s v="DPP-4 inhibitors"/>
    <x v="0"/>
    <d v="2025-01-20T00:00:00"/>
    <s v="DPP-4 inhibitors"/>
  </r>
  <r>
    <s v="GPvQdDyHNOU"/>
    <x v="34"/>
    <s v="Other"/>
    <s v="Biguanides"/>
    <x v="0"/>
    <d v="2025-08-05T00:00:00"/>
    <s v="Biguanides"/>
  </r>
  <r>
    <s v="GpN60qEE89w"/>
    <x v="34"/>
    <s v="Asian"/>
    <s v="Insulin isophane"/>
    <x v="1"/>
    <d v="2021-11-15T00:00:00"/>
    <s v="Insulin isophane-&gt;Biguanides-&gt;Insulin aspart"/>
  </r>
  <r>
    <s v="Gsj/i4wOyKQ"/>
    <x v="34"/>
    <s v="Asian"/>
    <s v="Biguanides"/>
    <x v="0"/>
    <d v="2019-12-19T00:00:00"/>
    <s v="Biguanides-&gt;Biguanides|SGLT-2 inhibitors-&gt;SGLT-2 inhibitors"/>
  </r>
  <r>
    <s v="gsCSYT6Rm.2"/>
    <x v="34"/>
    <s v="Other"/>
    <s v="Biguanides"/>
    <x v="0"/>
    <d v="2025-02-11T00:00:00"/>
    <s v="Biguanides"/>
  </r>
  <r>
    <s v="GKkblvQzE7g"/>
    <x v="34"/>
    <s v="Other"/>
    <s v="Biguanides"/>
    <x v="0"/>
    <d v="2024-12-10T00:00:00"/>
    <s v="Biguanides"/>
  </r>
  <r>
    <s v="GkemxnYkcmU"/>
    <x v="34"/>
    <s v="Other"/>
    <s v="Biguanides"/>
    <x v="0"/>
    <d v="2013-03-15T00:00:00"/>
    <s v="Biguanides"/>
  </r>
  <r>
    <s v="GN3Uje6hZfQ"/>
    <x v="34"/>
    <s v="Pacific peoples"/>
    <s v="Biguanides"/>
    <x v="0"/>
    <d v="2014-01-08T00:00:00"/>
    <s v="Biguanides-&gt;Sulfonylureas-&gt;Biguanides|Sulfonylureas-&gt;Insulin glargine-&gt;Biguanides|Insulin glargine|Sulfonylureas-&gt;DPP-4 inhibitors|Insulin glargine-&gt;DPP-4 inhibitors-&gt;Biguanides|DPP-4 inhibitors|Insulin glargine|Sulfonylureas-&gt;DPP-4 inhibitors|Insulin glargine|Sulfonylureas-&gt;SGLT-2 inhibitors-&gt;DPP-4 inhibitors|SGLT-2 inhibitors-&gt;DPP-4 inhibitors|Insulin glargine|SGLT-2 inhibitors|Sulfonylureas-&gt;DPP-4 inhibitors|SGLT-2 inhibitors|Sulfonylureas-&gt;DPP-4 inhibitors|Insulin glargine|SGLT-2 inhibitors-&gt;GLP-1 agonists-&gt;DPP-4 inhibitors|GLP-1 agonists|Insulin glargine-&gt;GLP-1 agonists|Insulin glargine|SGLT-2 inhibitors|Sulfonylureas-&gt;GLP-1 agonists|Insulin glargine-&gt;Biguanides|GLP-1 agonists|Insulin glargine|Sulfonylureas-&gt;Insulin glargine|SGLT-2 inhibitors|Sulfonylureas"/>
  </r>
  <r>
    <s v="GMZZz4on.6Y"/>
    <x v="34"/>
    <s v="Asian"/>
    <s v="Biguanides"/>
    <x v="0"/>
    <d v="2012-09-22T00:00:00"/>
    <s v="Biguanides"/>
  </r>
  <r>
    <s v="gnkkQwzmONI"/>
    <x v="34"/>
    <s v="Asian"/>
    <s v="Biguanides"/>
    <x v="0"/>
    <d v="2024-11-15T00:00:00"/>
    <s v="Biguanides"/>
  </r>
  <r>
    <s v="gODvP957S2s"/>
    <x v="34"/>
    <s v="Other"/>
    <s v="Biguanides"/>
    <x v="0"/>
    <d v="2025-08-29T00:00:00"/>
    <s v="Biguanides"/>
  </r>
  <r>
    <s v="LvRsDw8U7m."/>
    <x v="34"/>
    <s v="Asian"/>
    <s v="Biguanides"/>
    <x v="0"/>
    <d v="2024-02-05T00:00:00"/>
    <s v="Biguanides-&gt;Insulin aspart"/>
  </r>
  <r>
    <s v="luSeH8DPKhk"/>
    <x v="34"/>
    <s v="Māori"/>
    <s v="Biguanides"/>
    <x v="0"/>
    <d v="2023-10-06T00:00:00"/>
    <s v="Biguanides"/>
  </r>
  <r>
    <s v="LWeEP8fstxE"/>
    <x v="34"/>
    <s v="Other"/>
    <s v="Biguanides"/>
    <x v="0"/>
    <d v="2024-08-21T00:00:00"/>
    <s v="Biguanides"/>
  </r>
  <r>
    <s v="lWupBaZD4u6"/>
    <x v="34"/>
    <s v="Pacific peoples"/>
    <s v="Biguanides"/>
    <x v="0"/>
    <d v="2023-08-02T00:00:00"/>
    <s v="Biguanides-&gt;DPP-4 inhibitors-&gt;SGLT-2 inhibitors"/>
  </r>
  <r>
    <s v="ltM3s3JuwRU"/>
    <x v="34"/>
    <s v="Other"/>
    <s v="Biguanides"/>
    <x v="0"/>
    <d v="2020-12-08T00:00:00"/>
    <s v="Biguanides-&gt;Insulin isophane-&gt;Insulin aspart"/>
  </r>
  <r>
    <s v="Lt5Q0Ud1fL."/>
    <x v="34"/>
    <s v="Other"/>
    <s v="Biguanides"/>
    <x v="0"/>
    <d v="2013-11-08T00:00:00"/>
    <s v="Biguanides-&gt;Biguanides|DPP-4 inhibitors-&gt;DPP-4 inhibitors"/>
  </r>
  <r>
    <s v="lTDXeLtz6ac"/>
    <x v="34"/>
    <s v="Other"/>
    <s v="Biguanides"/>
    <x v="0"/>
    <d v="2017-03-25T00:00:00"/>
    <s v="Biguanides"/>
  </r>
  <r>
    <s v="LTfxEFU2HHA"/>
    <x v="34"/>
    <s v="Other"/>
    <s v="Biguanides|Insulin isophane"/>
    <x v="0"/>
    <d v="2012-06-22T00:00:00"/>
    <s v="Biguanides|Insulin isophane-&gt;Insulin aspart|Insulin isophane-&gt;Sulfonylureas-&gt;Biguanides|DPP-4 inhibitors-&gt;DPP-4 inhibitors-&gt;Insulin glargine-&gt;Biguanides|DPP-4 inhibitors|Insulin glargine-&gt;GLP-1 agonists|Insulin glargine"/>
  </r>
  <r>
    <s v="lRVUpQc4zQw"/>
    <x v="34"/>
    <s v="Asian"/>
    <s v="Biguanides"/>
    <x v="0"/>
    <d v="2021-05-26T00:00:00"/>
    <s v="Biguanides-&gt;DPP-4 inhibitors-&gt;GLP-1 agonists-&gt;DPP-4 inhibitors|GLP-1 agonists-&gt;Insulin aspart"/>
  </r>
  <r>
    <s v="LLV.wn2IlCg"/>
    <x v="34"/>
    <s v="Pacific peoples"/>
    <s v="Biguanides"/>
    <x v="0"/>
    <d v="2015-01-30T00:00:00"/>
    <s v="Biguanides"/>
  </r>
  <r>
    <s v="LlBcIYRvC0k"/>
    <x v="34"/>
    <s v="Other"/>
    <s v="Biguanides"/>
    <x v="0"/>
    <d v="2023-08-18T00:00:00"/>
    <s v="Biguanides"/>
  </r>
  <r>
    <s v="LlcsLZizwuk"/>
    <x v="34"/>
    <s v="Other"/>
    <s v="Biguanides"/>
    <x v="0"/>
    <d v="2015-08-04T00:00:00"/>
    <s v="Biguanides"/>
  </r>
  <r>
    <s v="lqXXIAvisXE"/>
    <x v="34"/>
    <s v="Asian"/>
    <s v="Biguanides"/>
    <x v="0"/>
    <d v="2011-10-31T00:00:00"/>
    <s v="Biguanides"/>
  </r>
  <r>
    <s v="MbVs9D7Exaw"/>
    <x v="34"/>
    <s v="Pacific peoples"/>
    <s v="Biguanides"/>
    <x v="0"/>
    <d v="2023-03-27T00:00:00"/>
    <s v="Biguanides"/>
  </r>
  <r>
    <s v="PGEKMW5zckw"/>
    <x v="34"/>
    <s v="Other"/>
    <s v="Biguanides"/>
    <x v="0"/>
    <d v="2025-08-29T00:00:00"/>
    <s v="Biguanides"/>
  </r>
  <r>
    <s v="Ped5KhQ0UXA"/>
    <x v="34"/>
    <s v="Other"/>
    <s v="Biguanides"/>
    <x v="0"/>
    <d v="2019-02-12T00:00:00"/>
    <s v="Biguanides-&gt;Insulin isophane"/>
  </r>
  <r>
    <s v="pkFMbWBv.HA"/>
    <x v="34"/>
    <s v="Māori"/>
    <s v="Biguanides"/>
    <x v="0"/>
    <d v="2013-10-10T00:00:00"/>
    <s v="Biguanides"/>
  </r>
  <r>
    <s v="PJiZZ6TqR0."/>
    <x v="34"/>
    <s v="Asian"/>
    <s v="DPP-4 inhibitors|Sulfonylureas"/>
    <x v="0"/>
    <d v="2019-04-18T00:00:00"/>
    <s v="DPP-4 inhibitors|Sulfonylureas-&gt;DPP-4 inhibitors-&gt;Sulfonylureas-&gt;DPP-4 inhibitors|SGLT-2 inhibitors|Sulfonylureas-&gt;DPP-4 inhibitors|SGLT-2 inhibitors-&gt;Thiazolidinedione-&gt;DPP-4 inhibitors|SGLT-2 inhibitors|Thiazolidinedione-&gt;DPP-4 inhibitors|SGLT-2 inhibitors|Sulfonylureas|Thiazolidinedione-&gt;Biguanides-&gt;SGLT-2 inhibitors-&gt;Biguanides|SGLT-2 inhibitors|Sulfonylureas-&gt;Biguanides|SGLT-2 inhibitors-&gt;GLP-1 agonists"/>
  </r>
  <r>
    <s v="PIT5vSZNPFk"/>
    <x v="34"/>
    <s v="Māori"/>
    <s v="Biguanides"/>
    <x v="0"/>
    <d v="2025-10-22T00:00:00"/>
    <s v="Biguanides"/>
  </r>
  <r>
    <s v="pj/MGHZZNc."/>
    <x v="34"/>
    <s v="Other"/>
    <s v="Biguanides"/>
    <x v="0"/>
    <d v="2025-06-19T00:00:00"/>
    <s v="Biguanides"/>
  </r>
  <r>
    <s v="pJ7O1lk5eFk"/>
    <x v="34"/>
    <s v="Māori"/>
    <s v="Biguanides"/>
    <x v="0"/>
    <d v="2021-01-25T00:00:00"/>
    <s v="Biguanides"/>
  </r>
  <r>
    <s v="pGZzGqWcRlE"/>
    <x v="34"/>
    <s v="Asian"/>
    <s v="DPP-4 inhibitors"/>
    <x v="0"/>
    <d v="2023-01-20T00:00:00"/>
    <s v="DPP-4 inhibitors"/>
  </r>
  <r>
    <s v="MbNsah7q6z."/>
    <x v="34"/>
    <s v="Other"/>
    <s v="Biguanides"/>
    <x v="0"/>
    <d v="2018-06-19T00:00:00"/>
    <s v="Biguanides"/>
  </r>
  <r>
    <s v="M9kCLnNLr7k"/>
    <x v="34"/>
    <s v="Asian"/>
    <s v="Biguanides"/>
    <x v="0"/>
    <d v="2025-02-10T00:00:00"/>
    <s v="Biguanides"/>
  </r>
  <r>
    <s v="m50HAgVhpSE"/>
    <x v="34"/>
    <s v="Other"/>
    <s v="Biguanides"/>
    <x v="0"/>
    <d v="2024-01-25T00:00:00"/>
    <s v="Biguanides"/>
  </r>
  <r>
    <s v="m/.mjtz4yWQ"/>
    <x v="34"/>
    <s v="Asian"/>
    <s v="DPP-4 inhibitors"/>
    <x v="0"/>
    <d v="2024-08-02T00:00:00"/>
    <s v="DPP-4 inhibitors-&gt;SGLT-2 inhibitors"/>
  </r>
  <r>
    <s v="lYBcgxMJvr."/>
    <x v="34"/>
    <s v="Asian"/>
    <s v="Biguanides"/>
    <x v="0"/>
    <d v="2013-09-18T00:00:00"/>
    <s v="Biguanides-&gt;Insulin aspart|Insulin isophane-&gt;Insulin isophane"/>
  </r>
  <r>
    <s v="lygjrqMcfNU"/>
    <x v="34"/>
    <s v="Other"/>
    <s v="Biguanides"/>
    <x v="0"/>
    <d v="2025-09-05T00:00:00"/>
    <s v="Biguanides"/>
  </r>
  <r>
    <s v="pWC8HTJYWxk"/>
    <x v="34"/>
    <s v="Māori"/>
    <s v="Biguanides"/>
    <x v="0"/>
    <d v="2017-08-23T00:00:00"/>
    <s v="Biguanides-&gt;DPP-4 inhibitors-&gt;Sulfonylureas-&gt;DPP-4 inhibitors|Sulfonylureas-&gt;GLP-1 agonists-&gt;Biguanides|GLP-1 agonists-&gt;Biguanides|SGLT-2 inhibitors"/>
  </r>
  <r>
    <s v="pOAQ1UOA1OU"/>
    <x v="34"/>
    <s v="Asian"/>
    <s v="Biguanides"/>
    <x v="0"/>
    <d v="2015-09-22T00:00:00"/>
    <s v="Biguanides-&gt;Insulin isophane-&gt;Biguanides|DPP-4 inhibitors"/>
  </r>
  <r>
    <s v="pP7OJjEFOjU"/>
    <x v="34"/>
    <s v="Pacific peoples"/>
    <s v="Biguanides"/>
    <x v="0"/>
    <d v="2025-05-28T00:00:00"/>
    <s v="Biguanides"/>
  </r>
  <r>
    <s v="Tf4Y.jE2zQU"/>
    <x v="34"/>
    <s v="Māori"/>
    <s v="Biguanides"/>
    <x v="0"/>
    <d v="2017-05-26T00:00:00"/>
    <s v="Biguanides-&gt;Sulfonylureas-&gt;Biguanides|Sulfonylureas-&gt;SGLT-2 inhibitors-&gt;GLP-1 agonists-&gt;Biguanides|GLP-1 agonists-&gt;Biguanides|GLP-1 agonists|Sulfonylureas-&gt;GLP-1 agonists|Thiazolidinedione-&gt;Biguanides|GLP-1 agonists|Sulfonylureas|Thiazolidinedione"/>
  </r>
  <r>
    <s v="tfAjag00mVM"/>
    <x v="34"/>
    <s v="Other"/>
    <s v="Biguanides|Insulin isophane|Insulin Neutral"/>
    <x v="0"/>
    <d v="2024-09-27T00:00:00"/>
    <s v="Biguanides|Insulin isophane|Insulin Neutral-&gt;Insulin isophane|Insulin Neutral-&gt;Insulin aspart|Insulin isophane-&gt;Biguanides|Insulin glargine|Insulin glulisine-&gt;Insulin aspart|Insulin glargine|Insulin glulisine|Insulin isophane-&gt;Insulin glargine|Insulin glulisine"/>
  </r>
  <r>
    <s v="Q.ebNqAzpVM"/>
    <x v="34"/>
    <s v="Asian"/>
    <s v="Biguanides"/>
    <x v="0"/>
    <d v="2023-09-06T00:00:00"/>
    <s v="Biguanides-&gt;Insulin aspart|Insulin isophane-&gt;Insulin isophane"/>
  </r>
  <r>
    <s v="q/CpDhP3auY"/>
    <x v="34"/>
    <s v="Māori"/>
    <s v="Biguanides"/>
    <x v="0"/>
    <d v="2021-03-18T00:00:00"/>
    <s v="Biguanides-&gt;SGLT-2 inhibitors-&gt;DPP-4 inhibitors"/>
  </r>
  <r>
    <s v="Q0wfYXZgz6E"/>
    <x v="34"/>
    <s v="Other"/>
    <s v="Biguanides"/>
    <x v="0"/>
    <d v="2016-09-20T00:00:00"/>
    <s v="Biguanides-&gt;Insulin isophane"/>
  </r>
  <r>
    <s v="PWU/99.7Pu2"/>
    <x v="34"/>
    <s v="Other"/>
    <s v="Biguanides"/>
    <x v="0"/>
    <d v="2014-07-09T00:00:00"/>
    <s v="Biguanides-&gt;Biguanides|Sulfonylureas-&gt;Sulfonylureas-&gt;DPP-4 inhibitors|Sulfonylureas-&gt;DPP-4 inhibitors-&gt;SGLT-2 inhibitors-&gt;DPP-4 inhibitors|SGLT-2 inhibitors-&gt;DPP-4 inhibitors|SGLT-2 inhibitors|Sulfonylureas"/>
  </r>
  <r>
    <s v="tihqRZzY91k"/>
    <x v="34"/>
    <s v="Asian"/>
    <s v="Biguanides"/>
    <x v="0"/>
    <d v="2024-03-22T00:00:00"/>
    <s v="Biguanides"/>
  </r>
  <r>
    <s v="TfTfWYk0BhQ"/>
    <x v="34"/>
    <s v="Other"/>
    <s v="Biguanides"/>
    <x v="0"/>
    <d v="2015-12-10T00:00:00"/>
    <s v="Biguanides-&gt;SGLT-2 inhibitors-&gt;Biguanides|SGLT-2 inhibitors-&gt;GLP-1 agonists-&gt;Biguanides|GLP-1 agonists"/>
  </r>
  <r>
    <s v="ThHd4PeZkaM"/>
    <x v="34"/>
    <s v="Other"/>
    <s v="Biguanides"/>
    <x v="0"/>
    <d v="2022-07-03T00:00:00"/>
    <s v="Biguanides"/>
  </r>
  <r>
    <s v="ThRo1IRK6tI"/>
    <x v="34"/>
    <s v="Other"/>
    <s v="Biguanides"/>
    <x v="0"/>
    <d v="2021-10-20T00:00:00"/>
    <s v="Biguanides"/>
  </r>
  <r>
    <s v="To9OLoCMeyo"/>
    <x v="34"/>
    <s v="Asian"/>
    <s v="Biguanides"/>
    <x v="0"/>
    <d v="2023-03-15T00:00:00"/>
    <s v="Biguanides-&gt;Insulin aspart-&gt;Insulin isophane"/>
  </r>
  <r>
    <s v="tmZq9b/kRi."/>
    <x v="34"/>
    <s v="Pacific peoples"/>
    <s v="Biguanides"/>
    <x v="0"/>
    <d v="2019-07-05T00:00:00"/>
    <s v="Biguanides-&gt;Biguanides|SGLT-2 inhibitors-&gt;SGLT-2 inhibitors"/>
  </r>
  <r>
    <s v="tL0ElPseAz."/>
    <x v="34"/>
    <s v="Māori"/>
    <s v="Biguanides"/>
    <x v="0"/>
    <d v="2020-06-23T00:00:00"/>
    <s v="Biguanides"/>
  </r>
  <r>
    <s v="tnBCdXGzBtw"/>
    <x v="34"/>
    <s v="Pacific peoples"/>
    <s v="Biguanides|Insulin aspart|Insulin isophane"/>
    <x v="0"/>
    <d v="2014-11-25T00:00:00"/>
    <s v="Biguanides|Insulin aspart|Insulin isophane-&gt;Insulin isophane-&gt;Biguanides-&gt;Biguanides|DPP-4 inhibitors|GLP-1 agonists-&gt;DPP-4 inhibitors|GLP-1 agonists-&gt;Biguanides|GLP-1 agonists-&gt;DPP-4 inhibitors-&gt;GLP-1 agonists-&gt;Biguanides|SGLT-2 inhibitors-&gt;SGLT-2 inhibitors"/>
  </r>
  <r>
    <s v="TMfSRHgMtfw"/>
    <x v="34"/>
    <s v="Other"/>
    <s v="Biguanides"/>
    <x v="0"/>
    <d v="2017-08-07T00:00:00"/>
    <s v="Biguanides"/>
  </r>
  <r>
    <s v="tXKm03yHd8o"/>
    <x v="34"/>
    <s v="Asian"/>
    <s v="Biguanides"/>
    <x v="0"/>
    <d v="2021-06-10T00:00:00"/>
    <s v="Biguanides-&gt;Insulin isophane-&gt;Biguanides|Insulin isophane"/>
  </r>
  <r>
    <s v="txeEi/04INg"/>
    <x v="34"/>
    <s v="Asian"/>
    <s v="Biguanides"/>
    <x v="0"/>
    <d v="2021-06-01T00:00:00"/>
    <s v="Biguanides"/>
  </r>
  <r>
    <s v="tr3DEyNwQb."/>
    <x v="34"/>
    <s v="Other"/>
    <s v="Biguanides"/>
    <x v="0"/>
    <d v="2025-09-22T00:00:00"/>
    <s v="Biguanides"/>
  </r>
  <r>
    <s v="TrVuK85lUCc"/>
    <x v="34"/>
    <s v="Pacific peoples"/>
    <s v="Biguanides"/>
    <x v="0"/>
    <d v="2022-12-07T00:00:00"/>
    <s v="Biguanides-&gt;Biguanides|DPP-4 inhibitors-&gt;DPP-4 inhibitors-&gt;DPP-4 inhibitors|SGLT-2 inhibitors-&gt;SGLT-2 inhibitors"/>
  </r>
  <r>
    <s v="U/h4AqDNMKg"/>
    <x v="34"/>
    <s v="Asian"/>
    <s v="Biguanides|Insulin isophane"/>
    <x v="0"/>
    <d v="2018-06-09T00:00:00"/>
    <s v="Biguanides|Insulin isophane"/>
  </r>
  <r>
    <s v="U/1tGuqZTcE"/>
    <x v="34"/>
    <s v="Asian"/>
    <s v="Biguanides"/>
    <x v="0"/>
    <d v="2024-04-30T00:00:00"/>
    <s v="Biguanides-&gt;Biguanides|DPP-4 inhibitors-&gt;DPP-4 inhibitors"/>
  </r>
  <r>
    <s v="tzwKsQnanD6"/>
    <x v="34"/>
    <s v="Other"/>
    <s v="Insulin isophane"/>
    <x v="1"/>
    <d v="2015-02-02T00:00:00"/>
    <s v="Insulin isophane-&gt;Biguanides"/>
  </r>
  <r>
    <s v="U041hz3kAdg"/>
    <x v="34"/>
    <s v="Asian"/>
    <s v="Biguanides"/>
    <x v="0"/>
    <d v="2023-12-22T00:00:00"/>
    <s v="Biguanides"/>
  </r>
  <r>
    <s v="U09zgsk0nDs"/>
    <x v="34"/>
    <s v="Other"/>
    <s v="Biguanides"/>
    <x v="0"/>
    <d v="2012-02-01T00:00:00"/>
    <s v="Biguanides"/>
  </r>
  <r>
    <s v="U3nti0nfIZk"/>
    <x v="34"/>
    <s v="Māori"/>
    <s v="Biguanides"/>
    <x v="0"/>
    <d v="2011-01-18T00:00:00"/>
    <s v="Biguanides"/>
  </r>
  <r>
    <s v="tZsim0QXfyk"/>
    <x v="34"/>
    <s v="Māori"/>
    <s v="Biguanides"/>
    <x v="0"/>
    <d v="2013-02-15T00:00:00"/>
    <s v="Biguanides"/>
  </r>
  <r>
    <s v="tXuN/EKSpFk"/>
    <x v="34"/>
    <s v="Asian"/>
    <s v="Biguanides"/>
    <x v="0"/>
    <d v="2023-09-04T00:00:00"/>
    <s v="Biguanides-&gt;Insulin aspart"/>
  </r>
  <r>
    <s v="txq7XG0..fc"/>
    <x v="34"/>
    <s v="Asian"/>
    <s v="Insulin isophane"/>
    <x v="1"/>
    <d v="2016-10-26T00:00:00"/>
    <s v="Insulin isophane-&gt;Biguanides|Insulin isophane-&gt;Insulin aspart-&gt;Insulin aspart|Insulin isophane"/>
  </r>
  <r>
    <s v="ty4n4mAA4IM"/>
    <x v="34"/>
    <s v="Other"/>
    <s v="Biguanides"/>
    <x v="0"/>
    <d v="2015-08-24T00:00:00"/>
    <s v="Biguanides"/>
  </r>
  <r>
    <s v=".4LMIruafTA"/>
    <x v="34"/>
    <s v="Māori"/>
    <s v="DPP-4 inhibitors"/>
    <x v="0"/>
    <d v="2020-03-18T00:00:00"/>
    <s v="DPP-4 inhibitors-&gt;Insulin aspart-&gt;GLP-1 agonists|Insulin aspart-&gt;GLP-1 agonists"/>
  </r>
  <r>
    <s v="./VLAeXZKUs"/>
    <x v="34"/>
    <s v="Other"/>
    <s v="Biguanides"/>
    <x v="0"/>
    <d v="2013-02-18T00:00:00"/>
    <s v="Biguanides"/>
  </r>
  <r>
    <s v="XWuydd5Icss"/>
    <x v="34"/>
    <s v="Māori"/>
    <s v="Biguanides"/>
    <x v="0"/>
    <d v="2012-12-12T00:00:00"/>
    <s v="Biguanides"/>
  </r>
  <r>
    <s v="XXtaA./raq6"/>
    <x v="34"/>
    <s v="Other"/>
    <s v="Biguanides"/>
    <x v="0"/>
    <d v="2025-05-20T00:00:00"/>
    <s v="Biguanides"/>
  </r>
  <r>
    <s v="XvXe9KEP5dk"/>
    <x v="34"/>
    <s v="Pacific peoples"/>
    <s v="Biguanides"/>
    <x v="0"/>
    <d v="2011-07-28T00:00:00"/>
    <s v="Biguanides-&gt;Sulfonylureas-&gt;Biguanides|Sulfonylureas-&gt;DPP-4 inhibitors-&gt;DPP-4 inhibitors|Sulfonylureas-&gt;Biguanides|DPP-4 inhibitors-&gt;DPP-4 inhibitors|SGLT-2 inhibitors-&gt;SGLT-2 inhibitors|Sulfonylureas-&gt;DPP-4 inhibitors|SGLT-2 inhibitors|Sulfonylureas"/>
  </r>
  <r>
    <s v="xWd8t23tDcA"/>
    <x v="34"/>
    <s v="Other"/>
    <s v="Biguanides"/>
    <x v="0"/>
    <d v="2025-11-03T00:00:00"/>
    <s v="Biguanides"/>
  </r>
  <r>
    <s v="xUiiuORRIgA"/>
    <x v="34"/>
    <s v="Māori"/>
    <s v="Biguanides"/>
    <x v="0"/>
    <d v="2020-06-17T00:00:00"/>
    <s v="Biguanides-&gt;Insulin aspart|Insulin isophane"/>
  </r>
  <r>
    <s v="xt1RlauOFv2"/>
    <x v="34"/>
    <s v="Māori"/>
    <s v="Biguanides"/>
    <x v="0"/>
    <d v="2022-11-15T00:00:00"/>
    <s v="Biguanides"/>
  </r>
  <r>
    <s v="xt8/IRx9tMo"/>
    <x v="34"/>
    <s v="Asian"/>
    <s v="Biguanides|Insulin aspart|Insulin isophane"/>
    <x v="0"/>
    <d v="2020-08-24T00:00:00"/>
    <s v="Biguanides|Insulin aspart|Insulin isophane-&gt;Insulin aspart|Insulin isophane-&gt;Insulin aspart"/>
  </r>
  <r>
    <s v=".Detz06ikEE"/>
    <x v="34"/>
    <s v="Asian"/>
    <s v="Biguanides"/>
    <x v="0"/>
    <d v="2015-05-15T00:00:00"/>
    <s v="Biguanides"/>
  </r>
  <r>
    <s v=".C3vDU7F/DE"/>
    <x v="34"/>
    <s v="Pacific peoples"/>
    <s v="Biguanides"/>
    <x v="0"/>
    <d v="2025-04-22T00:00:00"/>
    <s v="Biguanides-&gt;DPP-4 inhibitors-&gt;DPP-4 inhibitors|SGLT-2 inhibitors"/>
  </r>
  <r>
    <s v=".ByjOn4NTy6"/>
    <x v="34"/>
    <s v="Pacific peoples"/>
    <s v="Biguanides"/>
    <x v="0"/>
    <d v="2020-11-18T00:00:00"/>
    <s v="Biguanides-&gt;DPP-4 inhibitors-&gt;SGLT-2 inhibitors"/>
  </r>
  <r>
    <s v=".aSITUD9j7g"/>
    <x v="34"/>
    <s v="Māori"/>
    <s v="Biguanides"/>
    <x v="0"/>
    <d v="2015-07-31T00:00:00"/>
    <s v="Biguanides-&gt;Insulin glargine-&gt;Biguanides|Insulin glargine"/>
  </r>
  <r>
    <s v=".B.Cnpqtt8c"/>
    <x v="34"/>
    <s v="Pacific peoples"/>
    <s v="Biguanides|Insulin isophane"/>
    <x v="0"/>
    <d v="2018-07-30T00:00:00"/>
    <s v="Biguanides|Insulin isophane"/>
  </r>
  <r>
    <s v=".i3wQfZ6Gdg"/>
    <x v="34"/>
    <s v="Other"/>
    <s v="Biguanides"/>
    <x v="0"/>
    <d v="2011-10-04T00:00:00"/>
    <s v="Biguanides-&gt;DPP-4 inhibitors-&gt;Biguanides|DPP-4 inhibitors-&gt;SGLT-2 inhibitors-&gt;DPP-4 inhibitors|SGLT-2 inhibitors"/>
  </r>
  <r>
    <s v=".Ips6qsxLM2"/>
    <x v="34"/>
    <s v="Māori"/>
    <s v="Biguanides"/>
    <x v="0"/>
    <d v="2024-12-24T00:00:00"/>
    <s v="Biguanides"/>
  </r>
  <r>
    <s v=".HPnO6AkDFo"/>
    <x v="34"/>
    <s v="Māori"/>
    <s v="Biguanides"/>
    <x v="0"/>
    <d v="2014-05-29T00:00:00"/>
    <s v="Biguanides"/>
  </r>
  <r>
    <s v=".GIGT53ZDFY"/>
    <x v="34"/>
    <s v="Asian"/>
    <s v="Biguanides"/>
    <x v="0"/>
    <d v="2021-05-24T00:00:00"/>
    <s v="Biguanides-&gt;DPP-4 inhibitors-&gt;SGLT-2 inhibitors"/>
  </r>
  <r>
    <s v=".e9Crfmxi1U"/>
    <x v="34"/>
    <s v="Asian"/>
    <s v="Biguanides"/>
    <x v="0"/>
    <d v="2012-10-25T00:00:00"/>
    <s v="Biguanides"/>
  </r>
  <r>
    <s v=".fFMbDPxG1o"/>
    <x v="34"/>
    <s v="Māori"/>
    <s v="Biguanides"/>
    <x v="0"/>
    <d v="2015-05-01T00:00:00"/>
    <s v="Biguanides-&gt;GLP-1 agonists-&gt;Biguanides|GLP-1 agonists"/>
  </r>
  <r>
    <s v=".Ef58/JTe92"/>
    <x v="34"/>
    <s v="Asian"/>
    <s v="Biguanides"/>
    <x v="0"/>
    <d v="2025-07-25T00:00:00"/>
    <s v="Biguanides"/>
  </r>
  <r>
    <s v=".VolfDzwQws"/>
    <x v="34"/>
    <s v="Asian"/>
    <s v="Biguanides"/>
    <x v="0"/>
    <d v="2025-08-20T00:00:00"/>
    <s v="Biguanides"/>
  </r>
  <r>
    <s v=".woWIOomhXc"/>
    <x v="34"/>
    <s v="Other"/>
    <s v="Biguanides"/>
    <x v="0"/>
    <d v="2016-01-11T00:00:00"/>
    <s v="Biguanides"/>
  </r>
  <r>
    <s v=".TtPVIVpKWU"/>
    <x v="34"/>
    <s v="Māori"/>
    <s v="Biguanides"/>
    <x v="0"/>
    <d v="2018-10-26T00:00:00"/>
    <s v="Biguanides"/>
  </r>
  <r>
    <s v=".QMq2CiQNE."/>
    <x v="34"/>
    <s v="Asian"/>
    <s v="Biguanides"/>
    <x v="0"/>
    <d v="2024-07-31T00:00:00"/>
    <s v="Biguanides-&gt;DPP-4 inhibitors|Sulfonylureas-&gt;DPP-4 inhibitors-&gt;SGLT-2 inhibitors"/>
  </r>
  <r>
    <s v=".PYvy25Mvao"/>
    <x v="34"/>
    <s v="Māori"/>
    <s v="Biguanides"/>
    <x v="0"/>
    <d v="2020-09-21T00:00:00"/>
    <s v="Biguanides-&gt;DPP-4 inhibitors"/>
  </r>
  <r>
    <s v="XpvXOBQ.VhM"/>
    <x v="34"/>
    <s v="Asian"/>
    <s v="Biguanides"/>
    <x v="0"/>
    <d v="2022-02-18T00:00:00"/>
    <s v="Biguanides"/>
  </r>
  <r>
    <s v="XmSUspkoo2Y"/>
    <x v="34"/>
    <s v="Asian"/>
    <s v="Biguanides"/>
    <x v="0"/>
    <d v="2019-10-04T00:00:00"/>
    <s v="Biguanides-&gt;DPP-4 inhibitors"/>
  </r>
  <r>
    <s v="Xjsc1BKs4Z."/>
    <x v="34"/>
    <s v="Other"/>
    <s v="Biguanides"/>
    <x v="0"/>
    <d v="2024-11-22T00:00:00"/>
    <s v="Biguanides-&gt;DPP-4 inhibitors"/>
  </r>
  <r>
    <s v="xijZh5ivDzk"/>
    <x v="34"/>
    <s v="Māori"/>
    <s v="Biguanides"/>
    <x v="0"/>
    <d v="2012-02-17T00:00:00"/>
    <s v="Biguanides-&gt;Biguanides|DPP-4 inhibitors-&gt;DPP-4 inhibitors-&gt;DPP-4 inhibitors|SGLT-2 inhibitors-&gt;SGLT-2 inhibitors-&gt;GLP-1 agonists"/>
  </r>
  <r>
    <s v="XGtzHcrK76U"/>
    <x v="34"/>
    <s v="Asian"/>
    <s v="Biguanides"/>
    <x v="0"/>
    <d v="2012-12-19T00:00:00"/>
    <s v="Biguanides"/>
  </r>
  <r>
    <s v="XBP5iWMgRKM"/>
    <x v="34"/>
    <s v="Pacific peoples"/>
    <s v="Biguanides|Insulin aspart|Insulin isophane"/>
    <x v="0"/>
    <d v="2021-07-27T00:00:00"/>
    <s v="Biguanides|Insulin aspart|Insulin isophane"/>
  </r>
  <r>
    <s v="XbFMV0gwXis"/>
    <x v="34"/>
    <s v="Pacific peoples"/>
    <s v="Biguanides"/>
    <x v="0"/>
    <d v="2021-10-08T00:00:00"/>
    <s v="Biguanides-&gt;Insulin isophane-&gt;Insulin aspart|Insulin isophane-&gt;Biguanides|Insulin aspart|Insulin isophane"/>
  </r>
  <r>
    <s v="xamxvvq1E0c"/>
    <x v="34"/>
    <s v="Pacific peoples"/>
    <s v="Biguanides"/>
    <x v="0"/>
    <d v="2025-07-16T00:00:00"/>
    <s v="Biguanides"/>
  </r>
  <r>
    <s v="XA7uURUB45Q"/>
    <x v="34"/>
    <s v="Other"/>
    <s v="Biguanides"/>
    <x v="0"/>
    <d v="2019-05-28T00:00:00"/>
    <s v="Biguanides"/>
  </r>
  <r>
    <s v="xa4Wm93IbbA"/>
    <x v="34"/>
    <s v="Pacific peoples"/>
    <s v="Biguanides|Sulfonylureas"/>
    <x v="0"/>
    <d v="2013-11-20T00:00:00"/>
    <s v="Biguanides|Sulfonylureas"/>
  </r>
  <r>
    <s v="Xa5BvEa1AZg"/>
    <x v="34"/>
    <s v="Asian"/>
    <s v="Insulin isophane"/>
    <x v="1"/>
    <d v="2023-03-03T00:00:00"/>
    <s v="Insulin isophane-&gt;Biguanides"/>
  </r>
  <r>
    <s v="x7GgICQG/lI"/>
    <x v="34"/>
    <s v="Māori"/>
    <s v="Biguanides"/>
    <x v="0"/>
    <d v="2014-08-11T00:00:00"/>
    <s v="Biguanides-&gt;Biguanides|Sulfonylureas-&gt;SGLT-2 inhibitors-&gt;Biguanides|SGLT-2 inhibitors|Sulfonylureas-&gt;SGLT-2 inhibitors|Sulfonylureas"/>
  </r>
  <r>
    <s v="x7H1kbG/XL6"/>
    <x v="34"/>
    <s v="Asian"/>
    <s v="Biguanides"/>
    <x v="0"/>
    <d v="2018-07-16T00:00:00"/>
    <s v="Biguanides-&gt;Insulin isophane-&gt;Insulin aspart|Insulin isophane"/>
  </r>
  <r>
    <s v="X8r.uDDR/ME"/>
    <x v="34"/>
    <s v="Asian"/>
    <s v="Biguanides|Insulin isophane"/>
    <x v="0"/>
    <d v="2018-02-09T00:00:00"/>
    <s v="Biguanides|Insulin isophane-&gt;Insulin isophane-&gt;Insulin aspart-&gt;Insulin aspart|Insulin isophane"/>
  </r>
  <r>
    <s v="x8cL2vCl1kc"/>
    <x v="34"/>
    <s v="Pacific peoples"/>
    <s v="Biguanides"/>
    <x v="0"/>
    <d v="2021-11-05T00:00:00"/>
    <s v="Biguanides-&gt;Insulin glargine"/>
  </r>
  <r>
    <s v="x9qQANBuag6"/>
    <x v="34"/>
    <s v="Asian"/>
    <s v="Biguanides"/>
    <x v="0"/>
    <d v="2011-10-28T00:00:00"/>
    <s v="Biguanides"/>
  </r>
  <r>
    <s v="U4HCxxi0rPM"/>
    <x v="34"/>
    <s v="Asian"/>
    <s v="Biguanides"/>
    <x v="0"/>
    <d v="2017-08-28T00:00:00"/>
    <s v="Biguanides-&gt;Sulfonylureas-&gt;Biguanides|Sulfonylureas-&gt;Biguanides|DPP-4 inhibitors|Sulfonylureas-&gt;DPP-4 inhibitors-&gt;SGLT-2 inhibitors-&gt;DPP-4 inhibitors|SGLT-2 inhibitors|Sulfonylureas-&gt;DPP-4 inhibitors|SGLT-2 inhibitors-&gt;DPP-4 inhibitors|Sulfonylureas-&gt;DPP-4 inhibitors|Insulin glargine|SGLT-2 inhibitors|Sulfonylureas-&gt;DPP-4 inhibitors|Insulin glargine-&gt;DPP-4 inhibitors|Insulin glargine|SGLT-2 inhibitors-&gt;Insulin glargine"/>
  </r>
  <r>
    <s v="u4bLsLaMxhA"/>
    <x v="34"/>
    <s v="Other"/>
    <s v="Biguanides"/>
    <x v="0"/>
    <d v="2021-09-16T00:00:00"/>
    <s v="Biguanides"/>
  </r>
  <r>
    <s v="U7R29l6pcF6"/>
    <x v="34"/>
    <s v="Asian"/>
    <s v="Biguanides"/>
    <x v="0"/>
    <d v="2016-11-22T00:00:00"/>
    <s v="Biguanides"/>
  </r>
  <r>
    <s v="u5ExygsTQeQ"/>
    <x v="34"/>
    <s v="Other"/>
    <s v="Biguanides|Insulin aspart|Insulin isophane"/>
    <x v="0"/>
    <d v="2019-06-05T00:00:00"/>
    <s v="Biguanides|Insulin aspart|Insulin isophane-&gt;Insulin aspart|Insulin isophane-&gt;Insulin aspart-&gt;Insulin isophane"/>
  </r>
  <r>
    <s v="u7L2x1Gb4Is"/>
    <x v="34"/>
    <s v="Asian"/>
    <s v="Biguanides"/>
    <x v="0"/>
    <d v="2024-05-10T00:00:00"/>
    <s v="Biguanides-&gt;Insulin aspart|Insulin isophane"/>
  </r>
  <r>
    <s v="X6YsRW0PWc6"/>
    <x v="34"/>
    <s v="Asian"/>
    <s v="Biguanides"/>
    <x v="0"/>
    <d v="2015-03-26T00:00:00"/>
    <s v="Biguanides-&gt;SGLT-2 inhibitors"/>
  </r>
  <r>
    <s v="u9jrNAPoZeg"/>
    <x v="34"/>
    <s v="Māori"/>
    <s v="Biguanides"/>
    <x v="0"/>
    <d v="2016-05-18T00:00:00"/>
    <s v="Biguanides"/>
  </r>
  <r>
    <s v="UaEsewYkRaA"/>
    <x v="34"/>
    <s v="Māori"/>
    <s v="Biguanides"/>
    <x v="0"/>
    <d v="2017-08-03T00:00:00"/>
    <s v="Biguanides-&gt;SGLT-2 inhibitors"/>
  </r>
  <r>
    <s v="YLJ.ic1bFbk"/>
    <x v="34"/>
    <s v="Asian"/>
    <s v="Biguanides"/>
    <x v="0"/>
    <d v="2024-12-10T00:00:00"/>
    <s v="Biguanides"/>
  </r>
  <r>
    <s v="YNts0stOTaI"/>
    <x v="34"/>
    <s v="Other"/>
    <s v="Biguanides"/>
    <x v="0"/>
    <d v="2025-01-20T00:00:00"/>
    <s v="Biguanides"/>
  </r>
  <r>
    <s v="Yu9lPTYd7b."/>
    <x v="34"/>
    <s v="Asian"/>
    <s v="Biguanides"/>
    <x v="0"/>
    <d v="2022-03-10T00:00:00"/>
    <s v="Biguanides-&gt;Insulin isophane"/>
  </r>
  <r>
    <s v="YUETrbkV3S."/>
    <x v="34"/>
    <s v="Asian"/>
    <s v="Insulin aspart|Insulin isophane"/>
    <x v="1"/>
    <d v="2011-03-26T00:00:00"/>
    <s v="Insulin aspart|Insulin isophane-&gt;Biguanides-&gt;DPP-4 inhibitors-&gt;Sulfonylureas-&gt;DPP-4 inhibitors|Sulfonylureas-&gt;Insulin glargine-&gt;DPP-4 inhibitors|Insulin glargine|Sulfonylureas-&gt;DPP-4 inhibitors|Insulin glargine-&gt;GLP-1 agonists-&gt;GLP-1 agonists|Insulin glargine|Sulfonylureas-&gt;GLP-1 agonists|Insulin glargine-&gt;Insulin glargine|Sulfonylureas"/>
  </r>
  <r>
    <s v="YSKQCbkU9aQ"/>
    <x v="34"/>
    <s v="Pacific peoples"/>
    <s v="Biguanides"/>
    <x v="0"/>
    <d v="2020-07-22T00:00:00"/>
    <s v="Biguanides-&gt;SGLT-2 inhibitors"/>
  </r>
  <r>
    <s v="YsDdMKaHixM"/>
    <x v="34"/>
    <s v="Asian"/>
    <s v="Biguanides|Insulin glargine"/>
    <x v="0"/>
    <d v="2024-06-17T00:00:00"/>
    <s v="Biguanides|Insulin glargine-&gt;Biguanides-&gt;Insulin glargine"/>
  </r>
  <r>
    <s v="yt3cK6UciBQ"/>
    <x v="34"/>
    <s v="Asian"/>
    <s v="Biguanides|Insulin aspart|Insulin isophane"/>
    <x v="0"/>
    <d v="2016-09-14T00:00:00"/>
    <s v="Biguanides|Insulin aspart|Insulin isophane-&gt;Insulin isophane"/>
  </r>
  <r>
    <s v="ytzdewQWKRE"/>
    <x v="34"/>
    <s v="Māori"/>
    <s v="Biguanides"/>
    <x v="0"/>
    <d v="2013-07-29T00:00:00"/>
    <s v="Biguanides-&gt;Insulin glargine-&gt;Thiazolidinedione-&gt;Biguanides|Thiazolidinedione-&gt;SGLT-2 inhibitors"/>
  </r>
  <r>
    <s v="YlcSgKV3YhU"/>
    <x v="34"/>
    <s v="Asian"/>
    <s v="Biguanides"/>
    <x v="0"/>
    <d v="2023-07-06T00:00:00"/>
    <s v="Biguanides"/>
  </r>
  <r>
    <s v="YL3FNAdpTY6"/>
    <x v="34"/>
    <s v="Asian"/>
    <s v="Biguanides"/>
    <x v="0"/>
    <d v="2018-05-30T00:00:00"/>
    <s v="Biguanides"/>
  </r>
  <r>
    <s v="yIn3T2hap8o"/>
    <x v="34"/>
    <s v="Asian"/>
    <s v="Biguanides"/>
    <x v="0"/>
    <d v="2019-06-11T00:00:00"/>
    <s v="Biguanides-&gt;DPP-4 inhibitors-&gt;Biguanides|DPP-4 inhibitors"/>
  </r>
  <r>
    <s v="yihGYz2k9A6"/>
    <x v="34"/>
    <s v="Māori"/>
    <s v="Biguanides|DPP-4 inhibitors|Insulin aspart|Insulin glargine"/>
    <x v="0"/>
    <d v="2019-10-30T00:00:00"/>
    <s v="Biguanides|DPP-4 inhibitors|Insulin aspart|Insulin glargine-&gt;DPP-4 inhibitors|Insulin aspart|Insulin glargine-&gt;DPP-4 inhibitors|Insulin glargine-&gt;Insulin aspart-&gt;SGLT-2 inhibitors"/>
  </r>
  <r>
    <s v="YeVRuByd4Gk"/>
    <x v="34"/>
    <s v="Asian"/>
    <s v="Insulin isophane"/>
    <x v="1"/>
    <d v="2024-04-24T00:00:00"/>
    <s v="Insulin isophane-&gt;Biguanides-&gt;Insulin aspart"/>
  </r>
  <r>
    <s v="Ye6okf9AEvc"/>
    <x v="34"/>
    <s v="Other"/>
    <s v="Biguanides"/>
    <x v="0"/>
    <d v="2016-06-15T00:00:00"/>
    <s v="Biguanides"/>
  </r>
  <r>
    <s v="yD5YAspKX5o"/>
    <x v="34"/>
    <s v="Māori"/>
    <s v="Biguanides"/>
    <x v="0"/>
    <d v="2015-06-18T00:00:00"/>
    <s v="Biguanides-&gt;DPP-4 inhibitors-&gt;DPP-4 inhibitors|SGLT-2 inhibitors-&gt;Biguanides|SGLT-2 inhibitors"/>
  </r>
  <r>
    <s v="ycYJcZNVxEY"/>
    <x v="34"/>
    <s v="Other"/>
    <s v="Biguanides"/>
    <x v="0"/>
    <d v="2025-05-08T00:00:00"/>
    <s v="Biguanides"/>
  </r>
  <r>
    <s v="ycOC56p5YMs"/>
    <x v="34"/>
    <s v="Other"/>
    <s v="Biguanides"/>
    <x v="0"/>
    <d v="2024-04-30T00:00:00"/>
    <s v="Biguanides-&gt;Insulin aspart"/>
  </r>
  <r>
    <s v="yBfwk531f7Y"/>
    <x v="34"/>
    <s v="Māori"/>
    <s v="Biguanides"/>
    <x v="0"/>
    <d v="2022-07-07T00:00:00"/>
    <s v="Biguanides"/>
  </r>
  <r>
    <s v="Y6KW5XL425s"/>
    <x v="34"/>
    <s v="Pacific peoples"/>
    <s v="Biguanides"/>
    <x v="0"/>
    <d v="2024-02-09T00:00:00"/>
    <s v="Biguanides"/>
  </r>
  <r>
    <s v="Y9sVsXX2Fc2"/>
    <x v="34"/>
    <s v="Pacific peoples"/>
    <s v="Biguanides|Insulin isophane"/>
    <x v="0"/>
    <d v="2021-12-29T00:00:00"/>
    <s v="Biguanides|Insulin isophane-&gt;Insulin isophane-&gt;Insulin isophane|SGLT-2 inhibitors-&gt;SGLT-2 inhibitors-&gt;Biguanides|SGLT-2 inhibitors"/>
  </r>
  <r>
    <s v="vh2ahWcws/c"/>
    <x v="34"/>
    <s v="Asian"/>
    <s v="Biguanides"/>
    <x v="0"/>
    <d v="2024-03-06T00:00:00"/>
    <s v="Biguanides"/>
  </r>
  <r>
    <s v="VhpDfOWfCwU"/>
    <x v="34"/>
    <s v="Other"/>
    <s v="Biguanides"/>
    <x v="0"/>
    <d v="2023-05-26T00:00:00"/>
    <s v="Biguanides"/>
  </r>
  <r>
    <s v="VhqADQa1Zts"/>
    <x v="34"/>
    <s v="Pacific peoples"/>
    <s v="Biguanides|Insulin aspart"/>
    <x v="0"/>
    <d v="2024-11-16T00:00:00"/>
    <s v="Biguanides|Insulin aspart-&gt;Insulin aspart-&gt;Biguanides"/>
  </r>
  <r>
    <s v="VhlDYq5w.pM"/>
    <x v="34"/>
    <s v="Asian"/>
    <s v="Biguanides"/>
    <x v="0"/>
    <d v="2025-04-02T00:00:00"/>
    <s v="Biguanides"/>
  </r>
  <r>
    <s v="VHlVQBVcgpE"/>
    <x v="34"/>
    <s v="Pacific peoples"/>
    <s v="Biguanides"/>
    <x v="0"/>
    <d v="2021-03-16T00:00:00"/>
    <s v="Biguanides-&gt;SGLT-2 inhibitors-&gt;Biguanides|SGLT-2 inhibitors"/>
  </r>
  <r>
    <s v="VfGjsWji8pc"/>
    <x v="34"/>
    <s v="Other"/>
    <s v="Biguanides"/>
    <x v="0"/>
    <d v="2018-03-06T00:00:00"/>
    <s v="Biguanides-&gt;DPP-4 inhibitors|Sulfonylureas-&gt;DPP-4 inhibitors"/>
  </r>
  <r>
    <s v="VCumI8hSk62"/>
    <x v="34"/>
    <s v="Asian"/>
    <s v="Insulin isophane"/>
    <x v="1"/>
    <d v="2018-11-05T00:00:00"/>
    <s v="Insulin isophane-&gt;Insulin aspart-&gt;Insulin aspart|Insulin isophane-&gt;Biguanides"/>
  </r>
  <r>
    <s v="VEibdDNPmkU"/>
    <x v="34"/>
    <s v="Pacific peoples"/>
    <s v="Biguanides"/>
    <x v="0"/>
    <d v="2024-09-16T00:00:00"/>
    <s v="Biguanides-&gt;Biguanides|SGLT-2 inhibitors"/>
  </r>
  <r>
    <s v="vBuBpwuNdKY"/>
    <x v="34"/>
    <s v="Pacific peoples"/>
    <s v="Biguanides"/>
    <x v="0"/>
    <d v="2017-12-18T00:00:00"/>
    <s v="Biguanides-&gt;DPP-4 inhibitors-&gt;DPP-4 inhibitors|Sulfonylureas-&gt;DPP-4 inhibitors|SGLT-2 inhibitors|Sulfonylureas"/>
  </r>
  <r>
    <s v="UUYqtAteHdM"/>
    <x v="34"/>
    <s v="Māori"/>
    <s v="Biguanides"/>
    <x v="0"/>
    <d v="2012-02-22T00:00:00"/>
    <s v="Biguanides"/>
  </r>
  <r>
    <s v="UuUpDcvCCF2"/>
    <x v="34"/>
    <s v="Other"/>
    <s v="Biguanides"/>
    <x v="0"/>
    <d v="2015-04-10T00:00:00"/>
    <s v="Biguanides"/>
  </r>
  <r>
    <s v="uWUYtqfrm3A"/>
    <x v="34"/>
    <s v="Pacific peoples"/>
    <s v="Biguanides"/>
    <x v="0"/>
    <d v="2025-03-06T00:00:00"/>
    <s v="Biguanides"/>
  </r>
  <r>
    <s v="uw4e8Unsxpo"/>
    <x v="34"/>
    <s v="Other"/>
    <s v="Biguanides"/>
    <x v="0"/>
    <d v="2021-08-06T00:00:00"/>
    <s v="Biguanides"/>
  </r>
  <r>
    <s v="UWdjZLa29Uk"/>
    <x v="34"/>
    <s v="Other"/>
    <s v="Biguanides"/>
    <x v="0"/>
    <d v="2011-04-01T00:00:00"/>
    <s v="Biguanides"/>
  </r>
  <r>
    <s v="V2ejnwrG9tU"/>
    <x v="34"/>
    <s v="Asian"/>
    <s v="Biguanides"/>
    <x v="0"/>
    <d v="2021-10-15T00:00:00"/>
    <s v="Biguanides"/>
  </r>
  <r>
    <s v="v.smCac7mts"/>
    <x v="34"/>
    <s v="Other"/>
    <s v="Biguanides|Insulin isophane"/>
    <x v="0"/>
    <d v="2021-09-29T00:00:00"/>
    <s v="Biguanides|Insulin isophane-&gt;Insulin isophane"/>
  </r>
  <r>
    <s v="V9K3IrYMcLU"/>
    <x v="34"/>
    <s v="Asian"/>
    <s v="Biguanides|Insulin isophane"/>
    <x v="0"/>
    <d v="2025-03-27T00:00:00"/>
    <s v="Biguanides|Insulin isophane-&gt;Biguanides"/>
  </r>
  <r>
    <s v="V5UWLMcw7bA"/>
    <x v="34"/>
    <s v="Asian"/>
    <s v="Biguanides"/>
    <x v="0"/>
    <d v="2022-07-23T00:00:00"/>
    <s v="Biguanides"/>
  </r>
  <r>
    <s v="V5ewiwQyZl2"/>
    <x v="34"/>
    <s v="Other"/>
    <s v="Biguanides"/>
    <x v="0"/>
    <d v="2022-10-05T00:00:00"/>
    <s v="Biguanides"/>
  </r>
  <r>
    <s v="v4Q5BoBIjN6"/>
    <x v="34"/>
    <s v="Asian"/>
    <s v="Biguanides"/>
    <x v="0"/>
    <d v="2024-04-24T00:00:00"/>
    <s v="Biguanides-&gt;Insulin isophane"/>
  </r>
  <r>
    <s v="v4qdF.k3c2I"/>
    <x v="34"/>
    <s v="Asian"/>
    <s v="DPP-4 inhibitors"/>
    <x v="0"/>
    <d v="2022-07-29T00:00:00"/>
    <s v="DPP-4 inhibitors-&gt;DPP-4 inhibitors|Sulfonylureas"/>
  </r>
  <r>
    <s v="rNHKH5/NzL."/>
    <x v="34"/>
    <s v="Asian"/>
    <s v="Biguanides|Sulfonylureas"/>
    <x v="0"/>
    <d v="2017-03-23T00:00:00"/>
    <s v="Biguanides|Sulfonylureas-&gt;DPP-4 inhibitors|Sulfonylureas-&gt;Sulfonylureas-&gt;DPP-4 inhibitors"/>
  </r>
  <r>
    <s v="rnPjZUudkdY"/>
    <x v="34"/>
    <s v="Other"/>
    <s v="Biguanides"/>
    <x v="0"/>
    <d v="2017-09-19T00:00:00"/>
    <s v="Biguanides-&gt;Sulfonylureas-&gt;Biguanides|Sulfonylureas-&gt;Insulin glargine|Sulfonylureas-&gt;Insulin glargine-&gt;Insulin aspart-&gt;Biguanides|Insulin aspart-&gt;GLP-1 agonists-&gt;Biguanides|GLP-1 agonists"/>
  </r>
  <r>
    <s v="UiCnDsfNlP."/>
    <x v="34"/>
    <s v="Asian"/>
    <s v="Biguanides"/>
    <x v="0"/>
    <d v="2024-07-17T00:00:00"/>
    <s v="Biguanides"/>
  </r>
  <r>
    <s v="rLje1W4ryUU"/>
    <x v="34"/>
    <s v="Pacific peoples"/>
    <s v="Biguanides"/>
    <x v="0"/>
    <d v="2025-07-15T00:00:00"/>
    <s v="Biguanides"/>
  </r>
  <r>
    <s v="RmBMWZqv9Qg"/>
    <x v="34"/>
    <s v="Asian"/>
    <s v="Biguanides"/>
    <x v="0"/>
    <d v="2014-01-22T00:00:00"/>
    <s v="Biguanides-&gt;Biguanides|Sulfonylureas-&gt;Insulin glargine-&gt;Biguanides|Insulin glargine|Sulfonylureas-&gt;Biguanides|Insulin glargine-&gt;Biguanides|Insulin glargine|SGLT-2 inhibitors-&gt;SGLT-2 inhibitors-&gt;Biguanides|SGLT-2 inhibitors-&gt;GLP-1 agonists"/>
  </r>
  <r>
    <s v="rIX2oESkmkE"/>
    <x v="34"/>
    <s v="Asian"/>
    <s v="Biguanides|Insulin isophane"/>
    <x v="0"/>
    <d v="2024-04-09T00:00:00"/>
    <s v="Biguanides|Insulin isophane"/>
  </r>
  <r>
    <s v="rjSeCNzkBi6"/>
    <x v="34"/>
    <s v="Other"/>
    <s v="Biguanides"/>
    <x v="0"/>
    <d v="2011-06-07T00:00:00"/>
    <s v="Biguanides-&gt;GLP-1 agonists-&gt;Biguanides|GLP-1 agonists"/>
  </r>
  <r>
    <s v="UqcH.YW8sfg"/>
    <x v="34"/>
    <s v="Māori"/>
    <s v="Biguanides"/>
    <x v="0"/>
    <d v="2017-04-09T00:00:00"/>
    <s v="Biguanides-&gt;Insulin isophane-&gt;Biguanides|Insulin isophane-&gt;Insulin aspart-&gt;SGLT-2 inhibitors-&gt;Biguanides|Insulin aspart-&gt;Biguanides|SGLT-2 inhibitors-&gt;Biguanides|Insulin aspart|SGLT-2 inhibitors-&gt;Sulfonylureas-&gt;Insulin aspart|Sulfonylureas-&gt;GLP-1 agonists-&gt;GLP-1 agonists|Insulin isophane"/>
  </r>
  <r>
    <s v="uoPbgd7WA.s"/>
    <x v="34"/>
    <s v="Other"/>
    <s v="Biguanides"/>
    <x v="0"/>
    <d v="2017-01-16T00:00:00"/>
    <s v="Biguanides"/>
  </r>
  <r>
    <s v="UOvRw//D1j."/>
    <x v="34"/>
    <s v="Other"/>
    <s v="Biguanides"/>
    <x v="0"/>
    <d v="2025-05-25T00:00:00"/>
    <s v="Biguanides"/>
  </r>
  <r>
    <s v="unn2JNFhP7I"/>
    <x v="34"/>
    <s v="Other"/>
    <s v="Biguanides"/>
    <x v="0"/>
    <d v="2025-01-24T00:00:00"/>
    <s v="Biguanides"/>
  </r>
  <r>
    <s v="Uj2vMB95F1."/>
    <x v="34"/>
    <s v="Asian"/>
    <s v="Biguanides"/>
    <x v="0"/>
    <d v="2019-07-18T00:00:00"/>
    <s v="Biguanides"/>
  </r>
  <r>
    <s v="UkfE2d83Wwc"/>
    <x v="34"/>
    <s v="Pacific peoples"/>
    <s v="Biguanides"/>
    <x v="0"/>
    <d v="2022-04-26T00:00:00"/>
    <s v="Biguanides-&gt;SGLT-2 inhibitors"/>
  </r>
  <r>
    <s v="ukKqU0P2l2k"/>
    <x v="34"/>
    <s v="Asian"/>
    <s v="Biguanides|Insulin aspart|Insulin isophane"/>
    <x v="0"/>
    <d v="2024-09-05T00:00:00"/>
    <s v="Biguanides|Insulin aspart|Insulin isophane-&gt;Insulin aspart|Insulin isophane-&gt;Biguanides|DPP-4 inhibitors"/>
  </r>
  <r>
    <s v="uJpG5SGGBeA"/>
    <x v="34"/>
    <s v="Asian"/>
    <s v="Biguanides"/>
    <x v="0"/>
    <d v="2022-03-10T00:00:00"/>
    <s v="Biguanides"/>
  </r>
  <r>
    <s v="UjxkR1UjUjQ"/>
    <x v="34"/>
    <s v="Asian"/>
    <s v="Biguanides"/>
    <x v="0"/>
    <d v="2015-12-03T00:00:00"/>
    <s v="Biguanides-&gt;Biguanides|Insulin isophane-&gt;Biguanides|SGLT-2 inhibitors"/>
  </r>
  <r>
    <s v="ukPxuzwJNK."/>
    <x v="34"/>
    <s v="Asian"/>
    <s v="Biguanides|Insulin isophane"/>
    <x v="0"/>
    <d v="2024-06-14T00:00:00"/>
    <s v="Biguanides|Insulin isophane-&gt;Insulin isophane"/>
  </r>
  <r>
    <s v="UmASxseCmYY"/>
    <x v="34"/>
    <s v="Asian"/>
    <s v="Biguanides"/>
    <x v="0"/>
    <d v="2023-05-05T00:00:00"/>
    <s v="Biguanides-&gt;DPP-4 inhibitors-&gt;DPP-4 inhibitors|SGLT-2 inhibitors"/>
  </r>
  <r>
    <s v="REIW.Z9nDhs"/>
    <x v="34"/>
    <s v="Asian"/>
    <s v="Biguanides"/>
    <x v="0"/>
    <d v="2025-07-02T00:00:00"/>
    <s v="Biguanides"/>
  </r>
  <r>
    <s v="rdFzN4c9chE"/>
    <x v="34"/>
    <s v="Other"/>
    <s v="Biguanides"/>
    <x v="0"/>
    <d v="2021-04-13T00:00:00"/>
    <s v="Biguanides-&gt;GLP-1 agonists"/>
  </r>
  <r>
    <s v="Ra.XA56VSe6"/>
    <x v="34"/>
    <s v="Pacific peoples"/>
    <s v="Biguanides|Insulin glargine"/>
    <x v="0"/>
    <d v="2024-09-07T00:00:00"/>
    <s v="Biguanides|Insulin glargine-&gt;Insulin glargine-&gt;Biguanides"/>
  </r>
  <r>
    <s v="rAZrWC9.Es2"/>
    <x v="34"/>
    <s v="Other"/>
    <s v="Biguanides"/>
    <x v="0"/>
    <d v="2012-11-14T00:00:00"/>
    <s v="Biguanides-&gt;Insulin aspart|Insulin isophane"/>
  </r>
  <r>
    <s v="R5ozEVKtjh6"/>
    <x v="34"/>
    <s v="Māori"/>
    <s v="Biguanides"/>
    <x v="0"/>
    <d v="2011-08-11T00:00:00"/>
    <s v="Biguanides-&gt;Sulfonylureas-&gt;Biguanides|Insulin isophane-&gt;Insulin isophane-&gt;GLP-1 agonists|Insulin glargine-&gt;Insulin glargine-&gt;GLP-1 agonists-&gt;Biguanides|Insulin glargine-&gt;Insulin aspart|Insulin glargine"/>
  </r>
  <r>
    <s v="R5Pc0qwARec"/>
    <x v="34"/>
    <s v="Asian"/>
    <s v="Sulfonylureas"/>
    <x v="0"/>
    <d v="2014-05-23T00:00:00"/>
    <s v="Sulfonylureas-&gt;Biguanides|Sulfonylureas-&gt;Biguanides-&gt;Biguanides|Insulin glargine|Sulfonylureas-&gt;Insulin glargine-&gt;Insulin aspart-&gt;Biguanides|Insulin aspart-&gt;Insulin aspart|Insulin glargine-&gt;Biguanides|Insulin aspart|Insulin glargine|Sulfonylureas-&gt;Insulin isophane-&gt;Biguanides|Insulin aspart|Insulin isophane-&gt;Insulin aspart|Insulin isophane-&gt;Biguanides|DPP-4 inhibitors|Insulin aspart|Insulin isophane"/>
  </r>
  <r>
    <s v="R4btNY7yS2Q"/>
    <x v="34"/>
    <s v="Māori"/>
    <s v="Biguanides"/>
    <x v="0"/>
    <d v="2017-03-02T00:00:00"/>
    <s v="Biguanides"/>
  </r>
  <r>
    <s v="R1FXqmtl7to"/>
    <x v="34"/>
    <s v="Māori"/>
    <s v="Biguanides"/>
    <x v="0"/>
    <d v="2023-05-24T00:00:00"/>
    <s v="Biguanides-&gt;DPP-4 inhibitors-&gt;DPP-4 inhibitors|SGLT-2 inhibitors"/>
  </r>
  <r>
    <s v="r2./GTjxL7g"/>
    <x v="34"/>
    <s v="Other"/>
    <s v="Biguanides|Insulin isophane"/>
    <x v="0"/>
    <d v="2018-07-19T00:00:00"/>
    <s v="Biguanides|Insulin isophane-&gt;Insulin isophane"/>
  </r>
  <r>
    <s v="r3yJgDEq9pc"/>
    <x v="34"/>
    <s v="Other"/>
    <s v="Biguanides"/>
    <x v="0"/>
    <d v="2021-02-10T00:00:00"/>
    <s v="Biguanides"/>
  </r>
  <r>
    <s v="nZlafPJjX5."/>
    <x v="34"/>
    <s v="Asian"/>
    <s v="Biguanides"/>
    <x v="0"/>
    <d v="2022-12-22T00:00:00"/>
    <s v="Biguanides-&gt;DPP-4 inhibitors"/>
  </r>
  <r>
    <s v="o/CUyxjoc5U"/>
    <x v="34"/>
    <s v="Asian"/>
    <s v="Biguanides"/>
    <x v="0"/>
    <d v="2025-06-19T00:00:00"/>
    <s v="Biguanides"/>
  </r>
  <r>
    <s v="QvfAgbcvTeA"/>
    <x v="34"/>
    <s v="Asian"/>
    <s v="Biguanides"/>
    <x v="0"/>
    <d v="2022-12-02T00:00:00"/>
    <s v="Biguanides"/>
  </r>
  <r>
    <s v="O12SIXhDGrI"/>
    <x v="34"/>
    <s v="Māori"/>
    <s v="SGLT-2 inhibitors"/>
    <x v="0"/>
    <d v="2024-12-12T00:00:00"/>
    <s v="SGLT-2 inhibitors"/>
  </r>
  <r>
    <s v="qWvDBMaFO1."/>
    <x v="34"/>
    <s v="Māori"/>
    <s v="Biguanides"/>
    <x v="0"/>
    <d v="2014-02-25T00:00:00"/>
    <s v="Biguanides"/>
  </r>
  <r>
    <s v="QxTQdRqdiGI"/>
    <x v="34"/>
    <s v="Asian"/>
    <s v="Biguanides"/>
    <x v="0"/>
    <d v="2015-11-24T00:00:00"/>
    <s v="Biguanides"/>
  </r>
  <r>
    <s v="r.ZjPuGCFYI"/>
    <x v="34"/>
    <s v="Asian"/>
    <s v="Biguanides"/>
    <x v="0"/>
    <d v="2023-06-14T00:00:00"/>
    <s v="Biguanides"/>
  </r>
  <r>
    <s v="r/WORIEDKOg"/>
    <x v="34"/>
    <s v="Māori"/>
    <s v="Biguanides"/>
    <x v="0"/>
    <d v="2022-04-28T00:00:00"/>
    <s v="Biguanides-&gt;Biguanides|Sulfonylureas"/>
  </r>
  <r>
    <s v="r00XRUyhCIk"/>
    <x v="34"/>
    <s v="Māori"/>
    <s v="Biguanides"/>
    <x v="0"/>
    <d v="2018-05-28T00:00:00"/>
    <s v="Biguanides-&gt;DPP-4 inhibitors-&gt;SGLT-2 inhibitors-&gt;DPP-4 inhibitors|SGLT-2 inhibitors-&gt;GLP-1 agonists-&gt;Insulin glargine"/>
  </r>
  <r>
    <s v="QycG6DGRpCs"/>
    <x v="34"/>
    <s v="Other"/>
    <s v="Biguanides"/>
    <x v="0"/>
    <d v="2018-05-31T00:00:00"/>
    <s v="Biguanides-&gt;Sulfonylureas-&gt;Biguanides|Sulfonylureas-&gt;DPP-4 inhibitors-&gt;DPP-4 inhibitors|Sulfonylureas-&gt;GLP-1 agonists-&gt;GLP-1 agonists|Sulfonylureas"/>
  </r>
  <r>
    <s v="qYAq312b14c"/>
    <x v="34"/>
    <s v="Other"/>
    <s v="Biguanides"/>
    <x v="0"/>
    <d v="2013-11-14T00:00:00"/>
    <s v="Biguanides-&gt;Insulin isophane"/>
  </r>
  <r>
    <s v="JZyXFEDxoIw"/>
    <x v="34"/>
    <s v="Other"/>
    <s v="Biguanides"/>
    <x v="0"/>
    <d v="2015-03-03T00:00:00"/>
    <s v="Biguanides-&gt;Insulin glargine-&gt;Biguanides|Insulin glargine-&gt;DPP-4 inhibitors"/>
  </r>
  <r>
    <s v="jzsJwMZdjWc"/>
    <x v="34"/>
    <s v="Asian"/>
    <s v="Biguanides"/>
    <x v="0"/>
    <d v="2014-11-07T00:00:00"/>
    <s v="Biguanides"/>
  </r>
  <r>
    <s v="JyPGk55al2g"/>
    <x v="34"/>
    <s v="Asian"/>
    <s v="Biguanides"/>
    <x v="0"/>
    <d v="2022-10-25T00:00:00"/>
    <s v="Biguanides"/>
  </r>
  <r>
    <s v="K9uJ4pQVbIU"/>
    <x v="34"/>
    <s v="Asian"/>
    <s v="Biguanides"/>
    <x v="0"/>
    <d v="2017-09-18T00:00:00"/>
    <s v="Biguanides"/>
  </r>
  <r>
    <s v="KbQtiK2SCOk"/>
    <x v="34"/>
    <s v="Pacific peoples"/>
    <s v="Biguanides"/>
    <x v="0"/>
    <d v="2023-09-20T00:00:00"/>
    <s v="Biguanides"/>
  </r>
  <r>
    <s v="kbgotACqb9Y"/>
    <x v="34"/>
    <s v="Māori"/>
    <s v="Biguanides"/>
    <x v="0"/>
    <d v="2022-12-02T00:00:00"/>
    <s v="Biguanides"/>
  </r>
  <r>
    <s v="KapAiqd1Q7Q"/>
    <x v="34"/>
    <s v="Pacific peoples"/>
    <s v="Biguanides|Insulin isophane"/>
    <x v="0"/>
    <d v="2012-04-17T00:00:00"/>
    <s v="Biguanides|Insulin isophane-&gt;Insulin isophane-&gt;Insulin aspart|Insulin isophane-&gt;Insulin aspart-&gt;Biguanides"/>
  </r>
  <r>
    <s v="KF6w1Tp/XWI"/>
    <x v="34"/>
    <s v="Other"/>
    <s v="Biguanides"/>
    <x v="0"/>
    <d v="2016-07-18T00:00:00"/>
    <s v="Biguanides"/>
  </r>
  <r>
    <s v="KDBdtxmlQ1k"/>
    <x v="34"/>
    <s v="Asian"/>
    <s v="Biguanides|Insulin isophane"/>
    <x v="0"/>
    <d v="2017-06-02T00:00:00"/>
    <s v="Biguanides|Insulin isophane-&gt;Insulin isophane-&gt;Insulin aspart-&gt;Insulin aspart|Insulin isophane"/>
  </r>
  <r>
    <s v="Kd7Ub9vKd.A"/>
    <x v="34"/>
    <s v="Other"/>
    <s v="Biguanides"/>
    <x v="0"/>
    <d v="2019-03-30T00:00:00"/>
    <s v="Biguanides-&gt;DPP-4 inhibitors-&gt;Biguanides|GLP-1 agonists-&gt;GLP-1 agonists-&gt;Biguanides|GLP-1 agonists|Sulfonylureas-&gt;Biguanides|Sulfonylureas"/>
  </r>
  <r>
    <s v="KdkkEiXt/NY"/>
    <x v="34"/>
    <s v="Asian"/>
    <s v="Biguanides"/>
    <x v="0"/>
    <d v="2022-12-13T00:00:00"/>
    <s v="Biguanides"/>
  </r>
  <r>
    <s v="KCWXDFrl.mw"/>
    <x v="34"/>
    <s v="Pacific peoples"/>
    <s v="Biguanides"/>
    <x v="0"/>
    <d v="2014-06-23T00:00:00"/>
    <s v="Biguanides-&gt;Biguanides|Sulfonylureas-&gt;Sulfonylureas-&gt;Biguanides|Insulin glargine|Sulfonylureas-&gt;Insulin glargine-&gt;Insulin glargine|SGLT-2 inhibitors-&gt;SGLT-2 inhibitors"/>
  </r>
  <r>
    <s v="KM.OoAPBWA2"/>
    <x v="34"/>
    <s v="Asian"/>
    <s v="Biguanides"/>
    <x v="0"/>
    <d v="2015-08-10T00:00:00"/>
    <s v="Biguanides-&gt;Insulin aspart|Insulin isophane"/>
  </r>
  <r>
    <s v="NdWM9HQvPpw"/>
    <x v="34"/>
    <s v="Other"/>
    <s v="Biguanides"/>
    <x v="0"/>
    <d v="2011-03-17T00:00:00"/>
    <s v="Biguanides"/>
  </r>
  <r>
    <s v="kl3oBs7wPyg"/>
    <x v="34"/>
    <s v="Asian"/>
    <s v="Biguanides"/>
    <x v="0"/>
    <d v="2014-04-14T00:00:00"/>
    <s v="Biguanides-&gt;Biguanides|Sulfonylureas-&gt;DPP-4 inhibitors|Sulfonylureas-&gt;DPP-4 inhibitors-&gt;SGLT-2 inhibitors|Sulfonylureas-&gt;DPP-4 inhibitors|SGLT-2 inhibitors"/>
  </r>
  <r>
    <s v="kicPJlwUpA2"/>
    <x v="34"/>
    <s v="Pacific peoples"/>
    <s v="Biguanides"/>
    <x v="0"/>
    <d v="2016-08-08T00:00:00"/>
    <s v="Biguanides"/>
  </r>
  <r>
    <s v="kK/dKSGEcTE"/>
    <x v="34"/>
    <s v="Asian"/>
    <s v="Biguanides"/>
    <x v="0"/>
    <d v="2023-03-10T00:00:00"/>
    <s v="Biguanides"/>
  </r>
  <r>
    <s v="KkaNFC.5ais"/>
    <x v="34"/>
    <s v="Pacific peoples"/>
    <s v="Biguanides|SGLT-2 inhibitors"/>
    <x v="0"/>
    <d v="2025-05-29T00:00:00"/>
    <s v="Biguanides|SGLT-2 inhibitors-&gt;SGLT-2 inhibitors"/>
  </r>
  <r>
    <s v="NjcD83pvuYQ"/>
    <x v="34"/>
    <s v="Other"/>
    <s v="Biguanides"/>
    <x v="0"/>
    <d v="2011-11-24T00:00:00"/>
    <s v="Biguanides"/>
  </r>
  <r>
    <s v="niVq/yDyoxU"/>
    <x v="34"/>
    <s v="Other"/>
    <s v="Biguanides"/>
    <x v="0"/>
    <d v="2013-12-10T00:00:00"/>
    <s v="Biguanides"/>
  </r>
  <r>
    <s v="nK4VwRpILeQ"/>
    <x v="34"/>
    <s v="Asian"/>
    <s v="Biguanides"/>
    <x v="0"/>
    <d v="2015-08-24T00:00:00"/>
    <s v="Biguanides"/>
  </r>
  <r>
    <s v="nJ65/aM5QGM"/>
    <x v="34"/>
    <s v="Asian"/>
    <s v="Biguanides"/>
    <x v="0"/>
    <d v="2018-07-26T00:00:00"/>
    <s v="Biguanides"/>
  </r>
  <r>
    <s v="nNGUVdqo8eM"/>
    <x v="34"/>
    <s v="Pacific peoples"/>
    <s v="Biguanides|Insulin aspart|Insulin isophane"/>
    <x v="0"/>
    <d v="2018-10-16T00:00:00"/>
    <s v="Biguanides|Insulin aspart|Insulin isophane-&gt;Biguanides-&gt;Insulin aspart|Insulin isophane-&gt;Biguanides|Insulin isophane-&gt;Insulin isophane-&gt;DPP-4 inhibitors"/>
  </r>
  <r>
    <s v="NHFdGNwKPHU"/>
    <x v="34"/>
    <s v="Māori"/>
    <s v="Biguanides"/>
    <x v="0"/>
    <d v="2016-05-07T00:00:00"/>
    <s v="Biguanides"/>
  </r>
  <r>
    <s v="Nhv7nZjDfBM"/>
    <x v="34"/>
    <s v="Asian"/>
    <s v="Biguanides"/>
    <x v="0"/>
    <d v="2025-02-19T00:00:00"/>
    <s v="Biguanides-&gt;DPP-4 inhibitors"/>
  </r>
  <r>
    <s v="nhsia.jE8Bc"/>
    <x v="34"/>
    <s v="Asian"/>
    <s v="Biguanides"/>
    <x v="0"/>
    <d v="2020-07-10T00:00:00"/>
    <s v="Biguanides-&gt;Biguanides|DPP-4 inhibitors-&gt;DPP-4 inhibitors-&gt;Sulfonylureas-&gt;SGLT-2 inhibitors-&gt;Insulin aspart|Insulin isophane-&gt;Insulin aspart-&gt;Insulin isophane-&gt;Biguanides|Insulin aspart|Insulin isophane-&gt;DPP-4 inhibitors|Insulin glargine|SGLT-2 inhibitors-&gt;DPP-4 inhibitors|Insulin glargine-&gt;DPP-4 inhibitors|Insulin aspart|Insulin glargine|SGLT-2 inhibitors"/>
  </r>
  <r>
    <s v="ni48i9Yv0bI"/>
    <x v="34"/>
    <s v="Māori"/>
    <s v="Biguanides|Sulfonylureas"/>
    <x v="0"/>
    <d v="2012-01-05T00:00:00"/>
    <s v="Biguanides|Sulfonylureas-&gt;Biguanides-&gt;Sulfonylureas-&gt;Insulin glargine-&gt;Biguanides|Insulin glargine"/>
  </r>
  <r>
    <s v="nPPH/5DgA1E"/>
    <x v="34"/>
    <s v="Pacific peoples"/>
    <s v="Biguanides"/>
    <x v="0"/>
    <d v="2024-04-05T00:00:00"/>
    <s v="Biguanides-&gt;DPP-4 inhibitors"/>
  </r>
  <r>
    <s v="nPH8HFvxRjQ"/>
    <x v="34"/>
    <s v="Pacific peoples"/>
    <s v="Biguanides"/>
    <x v="0"/>
    <d v="2024-02-28T00:00:00"/>
    <s v="Biguanides-&gt;SGLT-2 inhibitors-&gt;DPP-4 inhibitors|SGLT-2 inhibitors-&gt;DPP-4 inhibitors"/>
  </r>
  <r>
    <s v="NS/rvnXYe8E"/>
    <x v="34"/>
    <s v="Other"/>
    <s v="Biguanides"/>
    <x v="0"/>
    <d v="2024-01-25T00:00:00"/>
    <s v="Biguanides-&gt;Biguanides|Insulin isophane"/>
  </r>
  <r>
    <s v="nWhfdfyPeTs"/>
    <x v="34"/>
    <s v="Other"/>
    <s v="Biguanides"/>
    <x v="0"/>
    <d v="2012-07-17T00:00:00"/>
    <s v="Biguanides-&gt;SGLT-2 inhibitors-&gt;Biguanides|SGLT-2 inhibitors"/>
  </r>
  <r>
    <s v="nV3HtWScCpg"/>
    <x v="34"/>
    <s v="Pacific peoples"/>
    <s v="Biguanides"/>
    <x v="0"/>
    <d v="2012-05-29T00:00:00"/>
    <s v="Biguanides"/>
  </r>
  <r>
    <s v="dWSXyyOqfWI"/>
    <x v="34"/>
    <s v="Māori"/>
    <s v="Biguanides"/>
    <x v="0"/>
    <d v="2024-08-12T00:00:00"/>
    <s v="Biguanides-&gt;DPP-4 inhibitors"/>
  </r>
  <r>
    <s v="E.Ag1kCu9Ak"/>
    <x v="34"/>
    <s v="Māori"/>
    <s v="Biguanides"/>
    <x v="0"/>
    <d v="2015-01-30T00:00:00"/>
    <s v="Biguanides-&gt;Biguanides|Sulfonylureas-&gt;DPP-4 inhibitors"/>
  </r>
  <r>
    <s v="e/GxvQ.e3ko"/>
    <x v="34"/>
    <s v="Asian"/>
    <s v="Biguanides"/>
    <x v="0"/>
    <d v="2022-06-29T00:00:00"/>
    <s v="Biguanides"/>
  </r>
  <r>
    <s v="e2DFEzAUKf2"/>
    <x v="34"/>
    <s v="Asian"/>
    <s v="Biguanides"/>
    <x v="0"/>
    <d v="2025-06-25T00:00:00"/>
    <s v="Biguanides-&gt;Insulin isophane-&gt;Insulin aspart-&gt;Insulin aspart|Insulin isophane"/>
  </r>
  <r>
    <s v="e3crTs7EWUo"/>
    <x v="34"/>
    <s v="Asian"/>
    <s v="Biguanides"/>
    <x v="0"/>
    <d v="2016-11-25T00:00:00"/>
    <s v="Biguanides"/>
  </r>
  <r>
    <s v="E5FrDbTbuoc"/>
    <x v="34"/>
    <s v="Māori"/>
    <s v="Biguanides"/>
    <x v="0"/>
    <d v="2025-06-16T00:00:00"/>
    <s v="Biguanides"/>
  </r>
  <r>
    <s v="e0LZ/L1rwWY"/>
    <x v="34"/>
    <s v="Asian"/>
    <s v="Biguanides"/>
    <x v="0"/>
    <d v="2023-07-26T00:00:00"/>
    <s v="Biguanides"/>
  </r>
  <r>
    <s v="e72DdRi2E3Y"/>
    <x v="34"/>
    <s v="Other"/>
    <s v="Biguanides"/>
    <x v="0"/>
    <d v="2013-08-29T00:00:00"/>
    <s v="Biguanides-&gt;Insulin glargine"/>
  </r>
  <r>
    <s v="EaQ/DE85MNE"/>
    <x v="34"/>
    <s v="Asian"/>
    <s v="Biguanides"/>
    <x v="0"/>
    <d v="2019-09-20T00:00:00"/>
    <s v="Biguanides-&gt;DPP-4 inhibitors"/>
  </r>
  <r>
    <s v="EaR9bPsO1Rg"/>
    <x v="34"/>
    <s v="Asian"/>
    <s v="Biguanides"/>
    <x v="0"/>
    <d v="2024-01-19T00:00:00"/>
    <s v="Biguanides"/>
  </r>
  <r>
    <s v="DtYikCPJ.1w"/>
    <x v="34"/>
    <s v="Asian"/>
    <s v="Biguanides"/>
    <x v="0"/>
    <d v="2025-07-29T00:00:00"/>
    <s v="Biguanides"/>
  </r>
  <r>
    <s v="dTOXAD40.PI"/>
    <x v="34"/>
    <s v="Asian"/>
    <s v="DPP-4 inhibitors"/>
    <x v="0"/>
    <d v="2024-07-18T00:00:00"/>
    <s v="DPP-4 inhibitors"/>
  </r>
  <r>
    <s v="DsfYoZ0r7LM"/>
    <x v="34"/>
    <s v="Māori"/>
    <s v="Biguanides"/>
    <x v="0"/>
    <d v="2025-12-10T00:00:00"/>
    <s v="Biguanides"/>
  </r>
  <r>
    <s v="DLra/HZ5dHY"/>
    <x v="34"/>
    <s v="Other"/>
    <s v="Biguanides"/>
    <x v="0"/>
    <d v="2014-09-01T00:00:00"/>
    <s v="Biguanides"/>
  </r>
  <r>
    <s v="dmpeiw08z36"/>
    <x v="34"/>
    <s v="Māori"/>
    <s v="Biguanides"/>
    <x v="0"/>
    <d v="2021-09-30T00:00:00"/>
    <s v="Biguanides"/>
  </r>
  <r>
    <s v="DQEN9YYHFiA"/>
    <x v="34"/>
    <s v="Asian"/>
    <s v="Biguanides"/>
    <x v="0"/>
    <d v="2024-02-15T00:00:00"/>
    <s v="Biguanides-&gt;Insulin isophane-&gt;Insulin aspart"/>
  </r>
  <r>
    <s v="Dqcl4G/ofsg"/>
    <x v="34"/>
    <s v="Māori"/>
    <s v="Biguanides"/>
    <x v="0"/>
    <d v="2016-06-28T00:00:00"/>
    <s v="Biguanides-&gt;Biguanides|DPP-4 inhibitors-&gt;SGLT-2 inhibitors-&gt;Biguanides|DPP-4 inhibitors|SGLT-2 inhibitors"/>
  </r>
  <r>
    <s v="dpTmfLv3tGk"/>
    <x v="34"/>
    <s v="Asian"/>
    <s v="Biguanides"/>
    <x v="0"/>
    <d v="2016-10-18T00:00:00"/>
    <s v="Biguanides"/>
  </r>
  <r>
    <s v="HeBvo/is83g"/>
    <x v="34"/>
    <s v="Other"/>
    <s v="Biguanides"/>
    <x v="0"/>
    <d v="2020-12-31T00:00:00"/>
    <s v="Biguanides"/>
  </r>
  <r>
    <s v="jQRjPVHfsY6"/>
    <x v="34"/>
    <s v="Asian"/>
    <s v="Biguanides"/>
    <x v="0"/>
    <d v="2019-07-02T00:00:00"/>
    <s v="Biguanides-&gt;Insulin aspart-&gt;Biguanides|Insulin isophane-&gt;Insulin aspart|Insulin isophane"/>
  </r>
  <r>
    <s v="jSDRlP8Nz2k"/>
    <x v="34"/>
    <s v="Asian"/>
    <s v="Insulin isophane"/>
    <x v="1"/>
    <d v="2013-06-05T00:00:00"/>
    <s v="Insulin isophane-&gt;Insulin aspart-&gt;Biguanides"/>
  </r>
  <r>
    <s v="jTKdawWb7jg"/>
    <x v="34"/>
    <s v="Asian"/>
    <s v="Biguanides"/>
    <x v="0"/>
    <d v="2020-05-28T00:00:00"/>
    <s v="Biguanides-&gt;Insulin aspart"/>
  </r>
  <r>
    <s v="jufxl0i6lL."/>
    <x v="34"/>
    <s v="Pacific peoples"/>
    <s v="Biguanides"/>
    <x v="0"/>
    <d v="2023-08-29T00:00:00"/>
    <s v="Biguanides-&gt;Biguanides|DPP-4 inhibitors"/>
  </r>
  <r>
    <s v="Jvs2lFQJ.UY"/>
    <x v="34"/>
    <s v="Asian"/>
    <s v="Biguanides"/>
    <x v="0"/>
    <d v="2017-06-01T00:00:00"/>
    <s v="Biguanides-&gt;Biguanides|Sulfonylureas-&gt;Sulfonylureas"/>
  </r>
  <r>
    <s v="jvvgMu0Pu7w"/>
    <x v="34"/>
    <s v="Māori"/>
    <s v="Biguanides"/>
    <x v="0"/>
    <d v="2023-02-24T00:00:00"/>
    <s v="Biguanides"/>
  </r>
  <r>
    <s v="juJBap8IDIE"/>
    <x v="34"/>
    <s v="Pacific peoples"/>
    <s v="DPP-4 inhibitors"/>
    <x v="0"/>
    <d v="2022-07-22T00:00:00"/>
    <s v="DPP-4 inhibitors-&gt;Biguanides|DPP-4 inhibitors"/>
  </r>
  <r>
    <s v="JuJkqQ0lRaM"/>
    <x v="34"/>
    <s v="Pacific peoples"/>
    <s v="Biguanides"/>
    <x v="0"/>
    <d v="2023-02-03T00:00:00"/>
    <s v="Biguanides-&gt;Biguanides|Insulin aspart|Insulin isophane-&gt;Biguanides|Insulin aspart-&gt;Biguanides|DPP-4 inhibitors-&gt;DPP-4 inhibitors-&gt;SGLT-2 inhibitors-&gt;DPP-4 inhibitors|SGLT-2 inhibitors"/>
  </r>
  <r>
    <s v="JvwEN1M4f.6"/>
    <x v="34"/>
    <s v="Asian"/>
    <s v="Insulin aspart|Insulin isophane"/>
    <x v="1"/>
    <d v="2016-06-23T00:00:00"/>
    <s v="Insulin aspart|Insulin isophane-&gt;Insulin aspart-&gt;Biguanides"/>
  </r>
  <r>
    <s v="jYOaAyxXBRI"/>
    <x v="34"/>
    <s v="Other"/>
    <s v="Biguanides"/>
    <x v="0"/>
    <d v="2014-12-24T00:00:00"/>
    <s v="Biguanides"/>
  </r>
  <r>
    <s v="EF4/wfKpumo"/>
    <x v="34"/>
    <s v="Asian"/>
    <s v="Biguanides"/>
    <x v="0"/>
    <d v="2014-10-14T00:00:00"/>
    <s v="Biguanides"/>
  </r>
  <r>
    <s v="eHFdwbrKakI"/>
    <x v="34"/>
    <s v="Asian"/>
    <s v="Biguanides"/>
    <x v="0"/>
    <d v="2023-06-19T00:00:00"/>
    <s v="Biguanides-&gt;Insulin aspart"/>
  </r>
  <r>
    <s v="ED4tfHi/fCc"/>
    <x v="34"/>
    <s v="Asian"/>
    <s v="Biguanides"/>
    <x v="0"/>
    <d v="2024-12-27T00:00:00"/>
    <s v="Biguanides"/>
  </r>
  <r>
    <s v="hak8W0WamA."/>
    <x v="34"/>
    <s v="Pacific peoples"/>
    <s v="Biguanides"/>
    <x v="0"/>
    <d v="2023-03-13T00:00:00"/>
    <s v="Biguanides"/>
  </r>
  <r>
    <s v="H8KDFjREvxo"/>
    <x v="34"/>
    <s v="Other"/>
    <s v="Biguanides|Insulin aspart|Insulin glargine"/>
    <x v="0"/>
    <d v="2021-12-01T00:00:00"/>
    <s v="Biguanides|Insulin aspart|Insulin glargine-&gt;Biguanides"/>
  </r>
  <r>
    <s v="H8mWK1AHwhk"/>
    <x v="34"/>
    <s v="Asian"/>
    <s v="Biguanides"/>
    <x v="0"/>
    <d v="2019-09-15T00:00:00"/>
    <s v="Biguanides-&gt;Biguanides|Insulin isophane-&gt;Insulin isophane-&gt;Insulin aspart"/>
  </r>
  <r>
    <s v="tnKNr/B8yhc"/>
    <x v="34"/>
    <s v="Māori"/>
    <s v="Biguanides"/>
    <x v="0"/>
    <d v="2022-11-02T00:00:00"/>
    <s v="Biguanides"/>
  </r>
  <r>
    <s v="TMtz8pDWKtU"/>
    <x v="34"/>
    <s v="Other"/>
    <s v="Biguanides"/>
    <x v="0"/>
    <d v="2016-12-15T00:00:00"/>
    <s v="Biguanides-&gt;Insulin aspart|Insulin isophane-&gt;Insulin isophane-&gt;Insulin aspart-&gt;DPP-4 inhibitors"/>
  </r>
  <r>
    <s v="tMODshpfi32"/>
    <x v="34"/>
    <s v="Asian"/>
    <s v="Biguanides"/>
    <x v="0"/>
    <d v="2013-12-09T00:00:00"/>
    <s v="Biguanides"/>
  </r>
  <r>
    <s v="QPZzfhet48U"/>
    <x v="34"/>
    <s v="Māori"/>
    <s v="Biguanides"/>
    <x v="0"/>
    <d v="2013-12-13T00:00:00"/>
    <s v="Biguanides-&gt;Biguanides|GLP-1 agonists-&gt;SGLT-2 inhibitors-&gt;Sulfonylureas-&gt;Biguanides|GLP-1 agonists|Sulfonylureas-&gt;GLP-1 agonists-&gt;Insulin glargine"/>
  </r>
  <r>
    <s v="qom6SNvYW2k"/>
    <x v="34"/>
    <s v="Māori"/>
    <s v="Biguanides"/>
    <x v="0"/>
    <d v="2022-07-01T00:00:00"/>
    <s v="Biguanides-&gt;Sulfonylureas-&gt;Biguanides|Sulfonylureas-&gt;SGLT-2 inhibitors"/>
  </r>
  <r>
    <s v="qRC4dZZdXEQ"/>
    <x v="34"/>
    <s v="Other"/>
    <s v="Biguanides"/>
    <x v="0"/>
    <d v="2011-03-24T00:00:00"/>
    <s v="Biguanides"/>
  </r>
  <r>
    <s v="QREKOsxTFKM"/>
    <x v="34"/>
    <s v="Pacific peoples"/>
    <s v="Biguanides"/>
    <x v="0"/>
    <d v="2025-08-12T00:00:00"/>
    <s v="Biguanides"/>
  </r>
  <r>
    <s v="qRG7IS0rU7o"/>
    <x v="34"/>
    <s v="Pacific peoples"/>
    <s v="Biguanides"/>
    <x v="0"/>
    <d v="2012-01-19T00:00:00"/>
    <s v="Biguanides-&gt;Sulfonylureas-&gt;Biguanides|Sulfonylureas-&gt;Insulin glargine-&gt;Biguanides|Insulin glargine-&gt;Insulin aspart-&gt;Biguanides|Insulin isophane with insulin neutral-&gt;Insulin isophane with insulin neutral-&gt;Insulin glargine|SGLT-2 inhibitors-&gt;Biguanides|DPP-4 inhibitors-&gt;DPP-4 inhibitors-&gt;DPP-4 inhibitors|Insulin glargine-&gt;Biguanides|DPP-4 inhibitors|Insulin glargine-&gt;DPP-4 inhibitors|Insulin glargine|SGLT-2 inhibitors|Sulfonylureas-&gt;DPP-4 inhibitors|Insulin glargine|SGLT-2 inhibitors"/>
  </r>
  <r>
    <s v="qQwcAerKr16"/>
    <x v="34"/>
    <s v="Māori"/>
    <s v="DPP-4 inhibitors"/>
    <x v="0"/>
    <d v="2021-05-28T00:00:00"/>
    <s v="DPP-4 inhibitors-&gt;Biguanides-&gt;Insulin glargine-&gt;Biguanides|Insulin glargine"/>
  </r>
  <r>
    <s v="quxL.WEs8pI"/>
    <x v="34"/>
    <s v="Māori"/>
    <s v="Biguanides"/>
    <x v="0"/>
    <d v="2023-05-26T00:00:00"/>
    <s v="Biguanides"/>
  </r>
  <r>
    <s v="qt4a39gr2MY"/>
    <x v="34"/>
    <s v="Other"/>
    <s v="Biguanides|Sulfonylureas"/>
    <x v="0"/>
    <d v="2013-09-30T00:00:00"/>
    <s v="Biguanides|Sulfonylureas-&gt;Biguanides-&gt;DPP-4 inhibitors|Sulfonylureas-&gt;DPP-4 inhibitors-&gt;SGLT-2 inhibitors-&gt;DPP-4 inhibitors|SGLT-2 inhibitors|Sulfonylureas-&gt;Biguanides|DPP-4 inhibitors|SGLT-2 inhibitors|Sulfonylureas-&gt;DPP-4 inhibitors|SGLT-2 inhibitors-&gt;SGLT-2 inhibitors|Sulfonylureas"/>
  </r>
  <r>
    <s v="qtCVmlwP00."/>
    <x v="34"/>
    <s v="Asian"/>
    <s v="Insulin aspart|Insulin glargine"/>
    <x v="1"/>
    <d v="2022-10-26T00:00:00"/>
    <s v="Insulin aspart|Insulin glargine-&gt;Insulin aspart-&gt;Insulin glargine-&gt;DPP-4 inhibitors-&gt;DPP-4 inhibitors|Insulin aspart|Insulin glargine"/>
  </r>
  <r>
    <s v="Qk0QW.SJrZw"/>
    <x v="34"/>
    <s v="Asian"/>
    <s v="Biguanides"/>
    <x v="0"/>
    <d v="2011-07-02T00:00:00"/>
    <s v="Biguanides"/>
  </r>
  <r>
    <s v="QlaiAiwmLZA"/>
    <x v="34"/>
    <s v="Asian"/>
    <s v="Biguanides"/>
    <x v="0"/>
    <d v="2020-12-15T00:00:00"/>
    <s v="Biguanides"/>
  </r>
  <r>
    <s v="Qlbn0tjmopA"/>
    <x v="34"/>
    <s v="Asian"/>
    <s v="Insulin isophane"/>
    <x v="1"/>
    <d v="2021-08-17T00:00:00"/>
    <s v="Insulin isophane-&gt;Insulin aspart|Insulin isophane-&gt;Biguanides"/>
  </r>
  <r>
    <s v="QGlJx2sZLGU"/>
    <x v="34"/>
    <s v="Māori"/>
    <s v="Biguanides"/>
    <x v="0"/>
    <d v="2022-02-23T00:00:00"/>
    <s v="Biguanides"/>
  </r>
  <r>
    <s v="qdxVvUPWC9k"/>
    <x v="34"/>
    <s v="Other"/>
    <s v="Biguanides|Insulin glargine"/>
    <x v="0"/>
    <d v="2022-07-06T00:00:00"/>
    <s v="Biguanides|Insulin glargine-&gt;Insulin glargine-&gt;Biguanides-&gt;SGLT-2 inhibitors-&gt;Insulin glargine|SGLT-2 inhibitors"/>
  </r>
  <r>
    <s v="qHjqy1CSOxw"/>
    <x v="34"/>
    <s v="Asian"/>
    <s v="Insulin aspart|Insulin isophane"/>
    <x v="1"/>
    <d v="2013-04-22T00:00:00"/>
    <s v="Insulin aspart|Insulin isophane-&gt;Insulin aspart-&gt;Insulin isophane-&gt;Biguanides-&gt;DPP-4 inhibitors"/>
  </r>
  <r>
    <s v="QIgThcELG4M"/>
    <x v="34"/>
    <s v="Other"/>
    <s v="Biguanides"/>
    <x v="0"/>
    <d v="2023-08-11T00:00:00"/>
    <s v="Biguanides"/>
  </r>
  <r>
    <s v="QJjsFKBk1wg"/>
    <x v="34"/>
    <s v="Other"/>
    <s v="Biguanides"/>
    <x v="0"/>
    <d v="2023-06-08T00:00:00"/>
    <s v="Biguanides"/>
  </r>
  <r>
    <s v="MYT3fv5PJc6"/>
    <x v="34"/>
    <s v="Other"/>
    <s v="Biguanides|Insulin isophane"/>
    <x v="0"/>
    <d v="2019-04-18T00:00:00"/>
    <s v="Biguanides|Insulin isophane-&gt;Insulin isophane"/>
  </r>
  <r>
    <s v="N6KWgy5d3IU"/>
    <x v="34"/>
    <s v="Pacific peoples"/>
    <s v="Biguanides"/>
    <x v="0"/>
    <d v="2014-12-22T00:00:00"/>
    <s v="Biguanides-&gt;DPP-4 inhibitors"/>
  </r>
  <r>
    <s v="N5nlcMYqlRM"/>
    <x v="34"/>
    <s v="Asian"/>
    <s v="Biguanides"/>
    <x v="0"/>
    <d v="2024-02-29T00:00:00"/>
    <s v="Biguanides"/>
  </r>
  <r>
    <s v="n2OCMJYAYnA"/>
    <x v="34"/>
    <s v="Asian"/>
    <s v="Biguanides"/>
    <x v="0"/>
    <d v="2018-10-14T00:00:00"/>
    <s v="Biguanides-&gt;Insulin aspart|Insulin isophane"/>
  </r>
  <r>
    <s v="nb/iLFDpfgY"/>
    <x v="34"/>
    <s v="Asian"/>
    <s v="Biguanides"/>
    <x v="0"/>
    <d v="2023-11-13T00:00:00"/>
    <s v="Biguanides"/>
  </r>
  <r>
    <s v="nB2UjCPk/KA"/>
    <x v="34"/>
    <s v="Asian"/>
    <s v="Biguanides|Insulin isophane|Insulin lispro"/>
    <x v="0"/>
    <d v="2022-05-02T00:00:00"/>
    <s v="Biguanides|Insulin isophane|Insulin lispro"/>
  </r>
  <r>
    <s v="N9vKh9qpjR6"/>
    <x v="34"/>
    <s v="Māori"/>
    <s v="Biguanides"/>
    <x v="0"/>
    <d v="2025-04-16T00:00:00"/>
    <s v="Biguanides"/>
  </r>
  <r>
    <s v="PY03VYoTe5g"/>
    <x v="34"/>
    <s v="Other"/>
    <s v="Biguanides"/>
    <x v="0"/>
    <d v="2023-03-31T00:00:00"/>
    <s v="Biguanides"/>
  </r>
  <r>
    <s v="Q0U7oO4q5Xk"/>
    <x v="34"/>
    <s v="Asian"/>
    <s v="Biguanides"/>
    <x v="0"/>
    <d v="2023-11-16T00:00:00"/>
    <s v="Biguanides-&gt;DPP-4 inhibitors-&gt;DPP-4 inhibitors|Thiazolidinedione"/>
  </r>
  <r>
    <s v="Q0J03S3lujo"/>
    <x v="34"/>
    <s v="Māori"/>
    <s v="Biguanides"/>
    <x v="0"/>
    <d v="2025-03-20T00:00:00"/>
    <s v="Biguanides"/>
  </r>
  <r>
    <s v="qAHfPpvNEIg"/>
    <x v="34"/>
    <s v="Other"/>
    <s v="Biguanides"/>
    <x v="0"/>
    <d v="2023-02-09T00:00:00"/>
    <s v="Biguanides"/>
  </r>
  <r>
    <s v="MO2o16xw22Q"/>
    <x v="34"/>
    <s v="Māori"/>
    <s v="Biguanides"/>
    <x v="0"/>
    <d v="2022-04-16T00:00:00"/>
    <s v="Biguanides-&gt;DPP-4 inhibitors-&gt;Biguanides|DPP-4 inhibitors-&gt;GLP-1 agonists"/>
  </r>
  <r>
    <s v="MnjPEVk6vms"/>
    <x v="34"/>
    <s v="Asian"/>
    <s v="Biguanides"/>
    <x v="0"/>
    <d v="2012-06-12T00:00:00"/>
    <s v="Biguanides-&gt;Sulfonylureas-&gt;Biguanides|Sulfonylureas-&gt;Biguanides|DPP-4 inhibitors|Sulfonylureas-&gt;DPP-4 inhibitors|Sulfonylureas-&gt;DPP-4 inhibitors|SGLT-2 inhibitors|Sulfonylureas-&gt;SGLT-2 inhibitors-&gt;SGLT-2 inhibitors|Sulfonylureas-&gt;GLP-1 agonists|Sulfonylureas-&gt;Biguanides|GLP-1 agonists|Sulfonylureas-&gt;GLP-1 agonists"/>
  </r>
  <r>
    <s v="mMaSOoZZhjc"/>
    <x v="34"/>
    <s v="Māori"/>
    <s v="Biguanides"/>
    <x v="0"/>
    <d v="2013-06-13T00:00:00"/>
    <s v="Biguanides-&gt;Sulfonylureas-&gt;Biguanides|Sulfonylureas-&gt;GLP-1 agonists-&gt;Biguanides|GLP-1 agonists|Sulfonylureas-&gt;Biguanides|GLP-1 agonists-&gt;GLP-1 agonists|Sulfonylureas-&gt;SGLT-2 inhibitors-&gt;Insulin glargine-&gt;GLP-1 agonists|Insulin glargine-&gt;Biguanides|GLP-1 agonists|Insulin glargine|Sulfonylureas-&gt;Biguanides|Insulin glargine|Sulfonylureas-&gt;Insulin aspart"/>
  </r>
  <r>
    <s v="Ml2lClOTjUQ"/>
    <x v="34"/>
    <s v="Other"/>
    <s v="Biguanides"/>
    <x v="0"/>
    <d v="2018-06-01T00:00:00"/>
    <s v="Biguanides"/>
  </r>
  <r>
    <s v="MkUZan8NBdk"/>
    <x v="34"/>
    <s v="Asian"/>
    <s v="Biguanides"/>
    <x v="0"/>
    <d v="2018-03-29T00:00:00"/>
    <s v="Biguanides-&gt;Insulin isophane-&gt;Insulin aspart"/>
  </r>
  <r>
    <s v="mvdooqCN/DQ"/>
    <x v="34"/>
    <s v="Pacific peoples"/>
    <s v="Biguanides"/>
    <x v="0"/>
    <d v="2020-01-28T00:00:00"/>
    <s v="Biguanides-&gt;Insulin isophane"/>
  </r>
  <r>
    <s v="mVFn6/ejmb."/>
    <x v="34"/>
    <s v="Asian"/>
    <s v="Biguanides"/>
    <x v="0"/>
    <d v="2022-06-21T00:00:00"/>
    <s v="Biguanides"/>
  </r>
  <r>
    <s v="MUKxfdQXrsg"/>
    <x v="34"/>
    <s v="Asian"/>
    <s v="Biguanides"/>
    <x v="0"/>
    <d v="2018-06-01T00:00:00"/>
    <s v="Biguanides"/>
  </r>
  <r>
    <s v="JlDnlPRVyZc"/>
    <x v="34"/>
    <s v="Māori"/>
    <s v="Biguanides"/>
    <x v="0"/>
    <d v="2017-12-12T00:00:00"/>
    <s v="Biguanides-&gt;Biguanides|DPP-4 inhibitors-&gt;DPP-4 inhibitors-&gt;SGLT-2 inhibitors-&gt;Biguanides|SGLT-2 inhibitors-&gt;Biguanides|GLP-1 agonists-&gt;GLP-1 agonists"/>
  </r>
  <r>
    <s v="JN3pymMSioc"/>
    <x v="34"/>
    <s v="Other"/>
    <s v="Biguanides"/>
    <x v="0"/>
    <d v="2022-03-01T00:00:00"/>
    <s v="Biguanides-&gt;DPP-4 inhibitors"/>
  </r>
  <r>
    <s v="MJ9t26nBOwA"/>
    <x v="34"/>
    <s v="Other"/>
    <s v="Biguanides"/>
    <x v="0"/>
    <d v="2022-06-27T00:00:00"/>
    <s v="Biguanides"/>
  </r>
  <r>
    <s v="jhvsN87L3EU"/>
    <x v="34"/>
    <s v="Other"/>
    <s v="Biguanides"/>
    <x v="0"/>
    <d v="2014-02-21T00:00:00"/>
    <s v="Biguanides"/>
  </r>
  <r>
    <s v="JGQtVS4Z76k"/>
    <x v="34"/>
    <s v="Other"/>
    <s v="Biguanides"/>
    <x v="0"/>
    <d v="2013-05-02T00:00:00"/>
    <s v="Biguanides"/>
  </r>
  <r>
    <s v="jGGZHTdFx3Q"/>
    <x v="34"/>
    <s v="Māori"/>
    <s v="Biguanides|Insulin isophane"/>
    <x v="0"/>
    <d v="2013-06-18T00:00:00"/>
    <s v="Biguanides|Insulin isophane-&gt;Insulin glulisine-&gt;Insulin isophane-&gt;Insulin glargine|Insulin glulisine-&gt;Biguanides-&gt;Biguanides|Insulin glargine-&gt;Biguanides|GLP-1 agonists-&gt;GLP-1 agonists"/>
  </r>
  <r>
    <s v="jjTH2KUDNRk"/>
    <x v="34"/>
    <s v="Asian"/>
    <s v="Biguanides"/>
    <x v="0"/>
    <d v="2024-08-19T00:00:00"/>
    <s v="Biguanides"/>
  </r>
  <r>
    <s v="isty0PVYrXk"/>
    <x v="34"/>
    <s v="Other"/>
    <s v="Biguanides"/>
    <x v="0"/>
    <d v="2013-12-10T00:00:00"/>
    <s v="Biguanides"/>
  </r>
  <r>
    <s v="io1nSEXhsVQ"/>
    <x v="34"/>
    <s v="Māori"/>
    <s v="Biguanides"/>
    <x v="0"/>
    <d v="2011-06-30T00:00:00"/>
    <s v="Biguanides"/>
  </r>
  <r>
    <s v="IoJBPT6VI2M"/>
    <x v="34"/>
    <s v="Asian"/>
    <s v="DPP-4 inhibitors|SGLT-2 inhibitors"/>
    <x v="0"/>
    <d v="2023-04-05T00:00:00"/>
    <s v="DPP-4 inhibitors|SGLT-2 inhibitors-&gt;Insulin glargine-&gt;DPP-4 inhibitors|Insulin glargine|SGLT-2 inhibitors-&gt;DPP-4 inhibitors|Insulin glargine-&gt;DPP-4 inhibitors"/>
  </r>
  <r>
    <s v="IwEOHUsPBHA"/>
    <x v="34"/>
    <s v="Asian"/>
    <s v="Biguanides|Insulin aspart|Insulin glargine"/>
    <x v="0"/>
    <d v="2023-11-16T00:00:00"/>
    <s v="Biguanides|Insulin aspart|Insulin glargine-&gt;Insulin aspart|Insulin glargine-&gt;Biguanides-&gt;Insulin aspart-&gt;Insulin glargine-&gt;Biguanides|Insulin aspart|Insulin glargine|SGLT-2 inhibitors-&gt;DPP-4 inhibitors-&gt;DPP-4 inhibitors|Insulin aspart|Insulin glargine|SGLT-2 inhibitors-&gt;DPP-4 inhibitors|Insulin aspart|Insulin glargine-&gt;SGLT-2 inhibitors"/>
  </r>
  <r>
    <s v="iVYHfjdxGxU"/>
    <x v="34"/>
    <s v="Asian"/>
    <s v="Biguanides"/>
    <x v="0"/>
    <d v="2023-11-24T00:00:00"/>
    <s v="Biguanides-&gt;Insulin aspart|Insulin isophane"/>
  </r>
  <r>
    <s v="IZPdlUWNGlg"/>
    <x v="34"/>
    <s v="Other"/>
    <s v="Biguanides"/>
    <x v="0"/>
    <d v="2023-04-21T00:00:00"/>
    <s v="Biguanides"/>
  </r>
  <r>
    <s v="j.JC66KCmJU"/>
    <x v="34"/>
    <s v="Māori"/>
    <s v="Biguanides"/>
    <x v="0"/>
    <d v="2021-12-17T00:00:00"/>
    <s v="Biguanides-&gt;GLP-1 agonists-&gt;Biguanides|GLP-1 agonists"/>
  </r>
  <r>
    <s v="JdPhJjSTSy6"/>
    <x v="34"/>
    <s v="Māori"/>
    <s v="Biguanides"/>
    <x v="0"/>
    <d v="2014-02-04T00:00:00"/>
    <s v="Biguanides-&gt;Sulfonylureas-&gt;Biguanides|Sulfonylureas-&gt;Biguanides|Insulin glargine|Sulfonylureas-&gt;Insulin glargine-&gt;Biguanides|Insulin glargine-&gt;DPP-4 inhibitors|Insulin glargine-&gt;Biguanides|DPP-4 inhibitors|Insulin glargine|Sulfonylureas-&gt;DPP-4 inhibitors|Insulin glargine|Sulfonylureas-&gt;DPP-4 inhibitors|Insulin glargine|SGLT-2 inhibitors"/>
  </r>
  <r>
    <s v="JefK8yyQO1k"/>
    <x v="34"/>
    <s v="Pacific peoples"/>
    <s v="SGLT-2 inhibitors"/>
    <x v="0"/>
    <d v="2022-07-20T00:00:00"/>
    <s v="SGLT-2 inhibitors"/>
  </r>
  <r>
    <s v="JEUNFl.HO16"/>
    <x v="34"/>
    <s v="Asian"/>
    <s v="Biguanides"/>
    <x v="0"/>
    <d v="2022-12-02T00:00:00"/>
    <s v="Biguanides-&gt;SGLT-2 inhibitors"/>
  </r>
  <r>
    <s v="JcpdWtg5XI6"/>
    <x v="34"/>
    <s v="Pacific peoples"/>
    <s v="Biguanides"/>
    <x v="0"/>
    <d v="2014-10-30T00:00:00"/>
    <s v="Biguanides"/>
  </r>
  <r>
    <s v="JC.9Salbng2"/>
    <x v="34"/>
    <s v="Other"/>
    <s v="Biguanides"/>
    <x v="0"/>
    <d v="2018-09-14T00:00:00"/>
    <s v="Biguanides-&gt;Insulin glargine"/>
  </r>
  <r>
    <s v="j1HehkkWcPk"/>
    <x v="34"/>
    <s v="Asian"/>
    <s v="Biguanides"/>
    <x v="0"/>
    <d v="2018-03-19T00:00:00"/>
    <s v="Biguanides-&gt;Insulin isophane-&gt;Biguanides|Insulin isophane"/>
  </r>
  <r>
    <s v="j4jdiuyd4/A"/>
    <x v="34"/>
    <s v="Asian"/>
    <s v="Biguanides|Insulin isophane"/>
    <x v="0"/>
    <d v="2023-10-07T00:00:00"/>
    <s v="Biguanides|Insulin isophane"/>
  </r>
  <r>
    <s v="j85kue6AHjY"/>
    <x v="34"/>
    <s v="Other"/>
    <s v="Biguanides"/>
    <x v="0"/>
    <d v="2023-03-02T00:00:00"/>
    <s v="Biguanides"/>
  </r>
  <r>
    <s v="JaHSN9uT.5A"/>
    <x v="34"/>
    <s v="Pacific peoples"/>
    <s v="Biguanides"/>
    <x v="0"/>
    <d v="2014-05-16T00:00:00"/>
    <s v="Biguanides-&gt;Sulfonylureas-&gt;Biguanides|Sulfonylureas-&gt;DPP-4 inhibitors|Sulfonylureas-&gt;DPP-4 inhibitors|GLP-1 agonists-&gt;DPP-4 inhibitors-&gt;GLP-1 agonists"/>
  </r>
  <r>
    <s v="cVXAl8XzC/k"/>
    <x v="34"/>
    <s v="Asian"/>
    <s v="Biguanides"/>
    <x v="0"/>
    <d v="2018-02-01T00:00:00"/>
    <s v="Biguanides-&gt;DPP-4 inhibitors-&gt;DPP-4 inhibitors|SGLT-2 inhibitors"/>
  </r>
  <r>
    <s v="CuTCehBS/6o"/>
    <x v="34"/>
    <s v="Asian"/>
    <s v="Biguanides|Insulin aspart|Insulin isophane"/>
    <x v="0"/>
    <d v="2015-04-29T00:00:00"/>
    <s v="Biguanides|Insulin aspart|Insulin isophane-&gt;Insulin aspart-&gt;Insulin isophane"/>
  </r>
  <r>
    <s v="cxzzspB5fng"/>
    <x v="34"/>
    <s v="Other"/>
    <s v="Biguanides"/>
    <x v="0"/>
    <d v="2015-05-18T00:00:00"/>
    <s v="Biguanides"/>
  </r>
  <r>
    <s v="cWMsrW11LPk"/>
    <x v="34"/>
    <s v="Other"/>
    <s v="Biguanides|Sulfonylureas"/>
    <x v="0"/>
    <d v="2013-11-22T00:00:00"/>
    <s v="Biguanides|Sulfonylureas"/>
  </r>
  <r>
    <s v="dEB6fdszw86"/>
    <x v="34"/>
    <s v="Asian"/>
    <s v="Biguanides"/>
    <x v="0"/>
    <d v="2016-07-06T00:00:00"/>
    <s v="Biguanides-&gt;GLP-1 agonists-&gt;Biguanides|GLP-1 agonists"/>
  </r>
  <r>
    <s v="dfRHan1N6rw"/>
    <x v="34"/>
    <s v="Asian"/>
    <s v="Biguanides"/>
    <x v="0"/>
    <d v="2011-09-01T00:00:00"/>
    <s v="Biguanides-&gt;Insulin isophane-&gt;Insulin aspart"/>
  </r>
  <r>
    <s v="IN8kQ73oP/2"/>
    <x v="34"/>
    <s v="Other"/>
    <s v="Biguanides"/>
    <x v="0"/>
    <d v="2012-03-07T00:00:00"/>
    <s v="Biguanides"/>
  </r>
  <r>
    <s v="D7SmDhfzRKo"/>
    <x v="34"/>
    <s v="Māori"/>
    <s v="Biguanides"/>
    <x v="0"/>
    <d v="2022-10-18T00:00:00"/>
    <s v="Biguanides"/>
  </r>
  <r>
    <s v="D3iXDZIqC1Y"/>
    <x v="34"/>
    <s v="Asian"/>
    <s v="Biguanides"/>
    <x v="0"/>
    <d v="2025-07-24T00:00:00"/>
    <s v="Biguanides"/>
  </r>
  <r>
    <s v="d3oXQ3EEH.6"/>
    <x v="34"/>
    <s v="Pacific peoples"/>
    <s v="Biguanides"/>
    <x v="0"/>
    <d v="2015-05-29T00:00:00"/>
    <s v="Biguanides-&gt;SGLT-2 inhibitors-&gt;Insulin glargine-&gt;Biguanides|GLP-1 agonists|Insulin glargine-&gt;GLP-1 agonists-&gt;Insulin aspart-&gt;GLP-1 agonists|Insulin aspart|Insulin glargine-&gt;Biguanides|Insulin aspart|Insulin glargine-&gt;Insulin aspart|Insulin glargine-&gt;Biguanides|GLP-1 agonists|Insulin aspart-&gt;Biguanides|Thiazolidinedione-&gt;Biguanides|GLP-1 agonists|Thiazolidinedione-&gt;Insulin aspart|Thiazolidinedione-&gt;Biguanides|GLP-1 agonists|Insulin aspart|Insulin glargine|Thiazolidinedione-&gt;Biguanides|Insulin aspart|Insulin glargine|Thiazolidinedione-&gt;Biguanides|GLP-1 agonists|Insulin aspart|Insulin glargine"/>
  </r>
  <r>
    <s v="d5lYkDDLtkU"/>
    <x v="34"/>
    <s v="Asian"/>
    <s v="Biguanides"/>
    <x v="0"/>
    <d v="2019-05-21T00:00:00"/>
    <s v="Biguanides"/>
  </r>
  <r>
    <s v="8kotemmuqrU"/>
    <x v="34"/>
    <s v="Other"/>
    <s v="Biguanides"/>
    <x v="0"/>
    <d v="2024-08-22T00:00:00"/>
    <s v="Biguanides"/>
  </r>
  <r>
    <s v="8m6BMaXfnLU"/>
    <x v="34"/>
    <s v="Other"/>
    <s v="Biguanides"/>
    <x v="0"/>
    <d v="2023-04-17T00:00:00"/>
    <s v="Biguanides"/>
  </r>
  <r>
    <s v="8iPj9T5h3qg"/>
    <x v="34"/>
    <s v="Asian"/>
    <s v="Biguanides"/>
    <x v="0"/>
    <d v="2012-10-24T00:00:00"/>
    <s v="Biguanides"/>
  </r>
  <r>
    <s v="8re63keehKU"/>
    <x v="34"/>
    <s v="Māori"/>
    <s v="Biguanides"/>
    <x v="0"/>
    <d v="2015-01-22T00:00:00"/>
    <s v="Biguanides"/>
  </r>
  <r>
    <s v="92kBJKtMczM"/>
    <x v="34"/>
    <s v="Māori"/>
    <s v="Biguanides"/>
    <x v="0"/>
    <d v="2025-07-07T00:00:00"/>
    <s v="Biguanides"/>
  </r>
  <r>
    <s v="8y8UXFQDAG6"/>
    <x v="34"/>
    <s v="Māori"/>
    <s v="Biguanides"/>
    <x v="0"/>
    <d v="2019-06-26T00:00:00"/>
    <s v="Biguanides-&gt;Biguanides|Insulin isophane-&gt;Insulin isophane-&gt;DPP-4 inhibitors|Insulin isophane-&gt;DPP-4 inhibitors-&gt;Biguanides|GLP-1 agonists|Insulin isophane-&gt;GLP-1 agonists|Insulin isophane-&gt;GLP-1 agonists"/>
  </r>
  <r>
    <s v="9h9haAKig/k"/>
    <x v="34"/>
    <s v="Māori"/>
    <s v="Biguanides"/>
    <x v="0"/>
    <d v="2016-11-16T00:00:00"/>
    <s v="Biguanides-&gt;GLP-1 agonists-&gt;Biguanides|GLP-1 agonists-&gt;DPP-4 inhibitors-&gt;Biguanides|DPP-4 inhibitors-&gt;DPP-4 inhibitors|SGLT-2 inhibitors"/>
  </r>
  <r>
    <s v="CjX7vYriWP6"/>
    <x v="34"/>
    <s v="Asian"/>
    <s v="Insulin aspart|Insulin isophane"/>
    <x v="1"/>
    <d v="2023-11-12T00:00:00"/>
    <s v="Insulin aspart|Insulin isophane-&gt;Biguanides"/>
  </r>
  <r>
    <s v="Cj03xJczroA"/>
    <x v="34"/>
    <s v="Other"/>
    <s v="Biguanides"/>
    <x v="0"/>
    <d v="2018-12-11T00:00:00"/>
    <s v="Biguanides"/>
  </r>
  <r>
    <s v="cKhE/aRfnKs"/>
    <x v="34"/>
    <s v="Other"/>
    <s v="Biguanides"/>
    <x v="0"/>
    <d v="2023-04-21T00:00:00"/>
    <s v="Biguanides"/>
  </r>
  <r>
    <s v="cLRWKIVyEno"/>
    <x v="34"/>
    <s v="Māori"/>
    <s v="Biguanides"/>
    <x v="0"/>
    <d v="2020-11-12T00:00:00"/>
    <s v="Biguanides"/>
  </r>
  <r>
    <s v="CMGMrPZ0X3Y"/>
    <x v="34"/>
    <s v="Asian"/>
    <s v="Biguanides"/>
    <x v="0"/>
    <d v="2018-04-11T00:00:00"/>
    <s v="Biguanides-&gt;SGLT-2 inhibitors-&gt;DPP-4 inhibitors"/>
  </r>
  <r>
    <s v="cOY50XemdsE"/>
    <x v="34"/>
    <s v="Pacific peoples"/>
    <s v="Biguanides"/>
    <x v="0"/>
    <d v="2018-08-14T00:00:00"/>
    <s v="Biguanides-&gt;DPP-4 inhibitors-&gt;DPP-4 inhibitors|Sulfonylureas-&gt;Sulfonylureas-&gt;SGLT-2 inhibitors-&gt;SGLT-2 inhibitors|Sulfonylureas-&gt;DPP-4 inhibitors|SGLT-2 inhibitors"/>
  </r>
  <r>
    <s v="1.qBRoUTPqE"/>
    <x v="34"/>
    <s v="Asian"/>
    <s v="Biguanides"/>
    <x v="0"/>
    <d v="2014-01-15T00:00:00"/>
    <s v="Biguanides-&gt;SGLT-2 inhibitors-&gt;DPP-4 inhibitors|SGLT-2 inhibitors-&gt;DPP-4 inhibitors"/>
  </r>
  <r>
    <s v="12Eq/kDDlD."/>
    <x v="34"/>
    <s v="Pacific peoples"/>
    <s v="Biguanides"/>
    <x v="0"/>
    <d v="2011-12-28T00:00:00"/>
    <s v="Biguanides"/>
  </r>
  <r>
    <s v="12pijQOwpOI"/>
    <x v="34"/>
    <s v="Pacific peoples"/>
    <s v="Biguanides"/>
    <x v="0"/>
    <d v="2020-10-16T00:00:00"/>
    <s v="Biguanides"/>
  </r>
  <r>
    <s v="0wmwXjYftXk"/>
    <x v="34"/>
    <s v="Asian"/>
    <s v="Biguanides"/>
    <x v="0"/>
    <d v="2024-10-22T00:00:00"/>
    <s v="Biguanides-&gt;Insulin isophane"/>
  </r>
  <r>
    <s v="13Yx0PnhK1Q"/>
    <x v="34"/>
    <s v="Other"/>
    <s v="Biguanides"/>
    <x v="0"/>
    <d v="2025-09-08T00:00:00"/>
    <s v="Biguanides"/>
  </r>
  <r>
    <s v="197P0ifTKqw"/>
    <x v="34"/>
    <s v="Other"/>
    <s v="Biguanides"/>
    <x v="0"/>
    <d v="2017-01-19T00:00:00"/>
    <s v="Biguanides"/>
  </r>
  <r>
    <s v="1ACNw3zHxKw"/>
    <x v="34"/>
    <s v="Asian"/>
    <s v="Biguanides"/>
    <x v="0"/>
    <d v="2018-05-03T00:00:00"/>
    <s v="Biguanides"/>
  </r>
  <r>
    <s v="1DZQ/x8il4."/>
    <x v="34"/>
    <s v="Other"/>
    <s v="Biguanides"/>
    <x v="0"/>
    <d v="2016-12-22T00:00:00"/>
    <s v="Biguanides"/>
  </r>
  <r>
    <s v="1E5vcBcwNiY"/>
    <x v="34"/>
    <s v="Other"/>
    <s v="Biguanides"/>
    <x v="0"/>
    <d v="2022-11-25T00:00:00"/>
    <s v="Biguanides-&gt;Insulin isophane"/>
  </r>
  <r>
    <s v="1cmpuJxHkSY"/>
    <x v="34"/>
    <s v="Other"/>
    <s v="Biguanides"/>
    <x v="0"/>
    <d v="2016-01-06T00:00:00"/>
    <s v="Biguanides"/>
  </r>
  <r>
    <s v="1cedrRZ2wCU"/>
    <x v="34"/>
    <s v="Māori"/>
    <s v="Biguanides"/>
    <x v="0"/>
    <d v="2015-07-13T00:00:00"/>
    <s v="Biguanides"/>
  </r>
  <r>
    <s v="1ceL7g.ahqY"/>
    <x v="34"/>
    <s v="Asian"/>
    <s v="Biguanides"/>
    <x v="0"/>
    <d v="2011-05-31T00:00:00"/>
    <s v="Biguanides-&gt;Biguanides|Sulfonylureas-&gt;Sulfonylureas-&gt;Biguanides|DPP-4 inhibitors|Sulfonylureas-&gt;Biguanides|DPP-4 inhibitors|SGLT-2 inhibitors-&gt;Insulin aspart"/>
  </r>
  <r>
    <s v="1El6V2kvj82"/>
    <x v="34"/>
    <s v="Pacific peoples"/>
    <s v="Biguanides|Insulin isophane"/>
    <x v="0"/>
    <d v="2020-11-16T00:00:00"/>
    <s v="Biguanides|Insulin isophane-&gt;Biguanides"/>
  </r>
  <r>
    <s v="1m/MMeVF4qo"/>
    <x v="34"/>
    <s v="Māori"/>
    <s v="Biguanides"/>
    <x v="0"/>
    <d v="2018-10-18T00:00:00"/>
    <s v="Biguanides-&gt;DPP-4 inhibitors|Sulfonylureas-&gt;DPP-4 inhibitors"/>
  </r>
  <r>
    <s v="0IRMypjp3Ls"/>
    <x v="34"/>
    <s v="Māori"/>
    <s v="Biguanides"/>
    <x v="0"/>
    <d v="2018-03-27T00:00:00"/>
    <s v="Biguanides-&gt;DPP-4 inhibitors-&gt;Biguanides|DPP-4 inhibitors-&gt;SGLT-2 inhibitors-&gt;DPP-4 inhibitors|SGLT-2 inhibitors-&gt;Biguanides|GLP-1 agonists-&gt;GLP-1 agonists-&gt;Biguanides|GLP-1 agonists|SGLT-2 inhibitors"/>
  </r>
  <r>
    <s v="0b2qkKgUJ0M"/>
    <x v="34"/>
    <s v="Other"/>
    <s v="Biguanides"/>
    <x v="0"/>
    <d v="2021-02-05T00:00:00"/>
    <s v="Biguanides"/>
  </r>
  <r>
    <s v="0dEwHjsnbFk"/>
    <x v="34"/>
    <s v="Other"/>
    <s v="Biguanides"/>
    <x v="0"/>
    <d v="2020-11-16T00:00:00"/>
    <s v="Biguanides-&gt;Insulin aspart|Insulin isophane"/>
  </r>
  <r>
    <s v="0qXtIM.Nhds"/>
    <x v="34"/>
    <s v="Asian"/>
    <s v="Biguanides|Insulin isophane"/>
    <x v="0"/>
    <d v="2019-01-21T00:00:00"/>
    <s v="Biguanides|Insulin isophane"/>
  </r>
  <r>
    <s v="0TCY.Bpey9."/>
    <x v="34"/>
    <s v="Other"/>
    <s v="Biguanides"/>
    <x v="0"/>
    <d v="2025-01-15T00:00:00"/>
    <s v="Biguanides"/>
  </r>
  <r>
    <s v="0UIpO/5txA2"/>
    <x v="34"/>
    <s v="Asian"/>
    <s v="Biguanides|Insulin isophane"/>
    <x v="0"/>
    <d v="2016-08-31T00:00:00"/>
    <s v="Biguanides|Insulin isophane-&gt;Biguanides-&gt;DPP-4 inhibitors"/>
  </r>
  <r>
    <s v="0L.t3glpXGU"/>
    <x v="34"/>
    <s v="Asian"/>
    <s v="Biguanides"/>
    <x v="0"/>
    <d v="2021-06-25T00:00:00"/>
    <s v="Biguanides"/>
  </r>
  <r>
    <s v="0LfS3/w1LOo"/>
    <x v="34"/>
    <s v="Asian"/>
    <s v="Biguanides"/>
    <x v="0"/>
    <d v="2011-01-24T00:00:00"/>
    <s v="Biguanides-&gt;Insulin glargine-&gt;Biguanides|Insulin glargine"/>
  </r>
  <r>
    <s v="0N6DTPahuwo"/>
    <x v="34"/>
    <s v="Asian"/>
    <s v="Biguanides"/>
    <x v="0"/>
    <d v="2016-06-09T00:00:00"/>
    <s v="Biguanides"/>
  </r>
  <r>
    <s v="1UoIT0HjJ.o"/>
    <x v="34"/>
    <s v="Pacific peoples"/>
    <s v="Biguanides"/>
    <x v="0"/>
    <d v="2025-06-23T00:00:00"/>
    <s v="Biguanides"/>
  </r>
  <r>
    <s v="1vFLCZsQ3Fs"/>
    <x v="34"/>
    <s v="Asian"/>
    <s v="Biguanides"/>
    <x v="0"/>
    <d v="2020-11-04T00:00:00"/>
    <s v="Biguanides-&gt;DPP-4 inhibitors"/>
  </r>
  <r>
    <s v="1sYkV9./m36"/>
    <x v="34"/>
    <s v="Pacific peoples"/>
    <s v="Biguanides"/>
    <x v="0"/>
    <d v="2024-02-12T00:00:00"/>
    <s v="Biguanides-&gt;DPP-4 inhibitors"/>
  </r>
  <r>
    <s v="1Z1rCeO0u/c"/>
    <x v="34"/>
    <s v="Asian"/>
    <s v="Biguanides"/>
    <x v="0"/>
    <d v="2024-11-15T00:00:00"/>
    <s v="Biguanides"/>
  </r>
  <r>
    <s v="1YMhtLJ8PSc"/>
    <x v="34"/>
    <s v="Other"/>
    <s v="Biguanides"/>
    <x v="0"/>
    <d v="2024-08-27T00:00:00"/>
    <s v="Biguanides"/>
  </r>
  <r>
    <s v="1yMN5i6bGws"/>
    <x v="34"/>
    <s v="Pacific peoples"/>
    <s v="Biguanides|DPP-4 inhibitors"/>
    <x v="0"/>
    <d v="2025-01-21T00:00:00"/>
    <s v="Biguanides|DPP-4 inhibitors-&gt;DPP-4 inhibitors-&gt;SGLT-2 inhibitors"/>
  </r>
  <r>
    <s v="1XS6pFYggOg"/>
    <x v="34"/>
    <s v="Other"/>
    <s v="Biguanides"/>
    <x v="0"/>
    <d v="2023-07-28T00:00:00"/>
    <s v="Biguanides"/>
  </r>
  <r>
    <s v="1xZHKCjdfh2"/>
    <x v="34"/>
    <s v="Asian"/>
    <s v="Biguanides|Insulin aspart|Insulin isophane"/>
    <x v="0"/>
    <d v="2024-02-29T00:00:00"/>
    <s v="Biguanides|Insulin aspart|Insulin isophane-&gt;Insulin isophane-&gt;Insulin aspart"/>
  </r>
  <r>
    <s v="1yjXIwBWw0M"/>
    <x v="34"/>
    <s v="Asian"/>
    <s v="Biguanides"/>
    <x v="0"/>
    <d v="2023-11-02T00:00:00"/>
    <s v="Biguanides"/>
  </r>
  <r>
    <s v="7NFxjnovVlE"/>
    <x v="34"/>
    <s v="Pacific peoples"/>
    <s v="SGLT-2 inhibitors"/>
    <x v="0"/>
    <d v="2025-11-26T00:00:00"/>
    <s v="SGLT-2 inhibitors"/>
  </r>
  <r>
    <s v="7NSjky7XkGs"/>
    <x v="34"/>
    <s v="Other"/>
    <s v="Biguanides"/>
    <x v="0"/>
    <d v="2024-10-01T00:00:00"/>
    <s v="Biguanides"/>
  </r>
  <r>
    <s v="7qeuzFagL4o"/>
    <x v="34"/>
    <s v="Pacific peoples"/>
    <s v="Biguanides"/>
    <x v="0"/>
    <d v="2014-04-11T00:00:00"/>
    <s v="Biguanides-&gt;Biguanides|Sulfonylureas-&gt;Biguanides|DPP-4 inhibitors-&gt;DPP-4 inhibitors-&gt;SGLT-2 inhibitors-&gt;DPP-4 inhibitors|SGLT-2 inhibitors"/>
  </r>
  <r>
    <s v="25eCeI5iwH."/>
    <x v="34"/>
    <s v="Other"/>
    <s v="Insulin aspart|Insulin isophane"/>
    <x v="1"/>
    <d v="2019-10-17T00:00:00"/>
    <s v="Insulin aspart|Insulin isophane-&gt;Biguanides-&gt;Insulin isophane-&gt;DPP-4 inhibitors|Insulin isophane-&gt;DPP-4 inhibitors-&gt;Insulin aspart-&gt;DPP-4 inhibitors|Insulin aspart|Insulin isophane-&gt;Insulin glargine-&gt;Insulin aspart|Insulin glargine"/>
  </r>
  <r>
    <s v="2776qSPKrXA"/>
    <x v="34"/>
    <s v="Asian"/>
    <s v="Biguanides"/>
    <x v="0"/>
    <d v="2025-02-24T00:00:00"/>
    <s v="Biguanides"/>
  </r>
  <r>
    <s v="7SI4/KmPZIY"/>
    <x v="34"/>
    <s v="Māori"/>
    <s v="Biguanides"/>
    <x v="0"/>
    <d v="2021-01-21T00:00:00"/>
    <s v="Biguanides-&gt;DPP-4 inhibitors-&gt;Biguanides|DPP-4 inhibitors"/>
  </r>
  <r>
    <s v="7reoqqhsqeo"/>
    <x v="34"/>
    <s v="Pacific peoples"/>
    <s v="Biguanides|Sulfonylureas"/>
    <x v="0"/>
    <d v="2019-08-13T00:00:00"/>
    <s v="Biguanides|Sulfonylureas-&gt;Biguanides-&gt;DPP-4 inhibitors-&gt;Insulin glargine-&gt;DPP-4 inhibitors|Insulin glargine-&gt;Biguanides|Insulin aspart|Insulin isophane-&gt;Insulin aspart|Insulin isophane-&gt;Insulin isophane-&gt;Biguanides|Insulin aspart-&gt;Insulin aspart-&gt;Biguanides|DPP-4 inhibitors-&gt;Biguanides|DPP-4 inhibitors|Insulin glargine-&gt;DPP-4 inhibitors|Insulin glargine|Sulfonylureas-&gt;DPP-4 inhibitors|Sulfonylureas-&gt;DPP-4 inhibitors|Insulin glargine|SGLT-2 inhibitors-&gt;SGLT-2 inhibitors-&gt;DPP-4 inhibitors|Insulin glargine|Insulin glulisine|SGLT-2 inhibitors-&gt;Insulin glargine|Insulin glulisine|SGLT-2 inhibitors-&gt;Insulin glulisine|SGLT-2 inhibitors-&gt;DPP-4 inhibitors|Insulin glargine|Insulin glulisine-&gt;GLP-1 agonists-&gt;Biguanides|GLP-1 agonists|Insulin glargine|Insulin glulisine-&gt;GLP-1 agonists|Insulin glargine|Insulin glulisine-&gt;Biguanides|GLP-1 agonists"/>
  </r>
  <r>
    <s v="7YuG3qFcb/2"/>
    <x v="34"/>
    <s v="Other"/>
    <s v="Biguanides"/>
    <x v="0"/>
    <d v="2024-07-15T00:00:00"/>
    <s v="Biguanides"/>
  </r>
  <r>
    <s v="8.iYfRasB/Y"/>
    <x v="34"/>
    <s v="Other"/>
    <s v="Biguanides"/>
    <x v="0"/>
    <d v="2015-05-01T00:00:00"/>
    <s v="Biguanides-&gt;Insulin aspart|Insulin isophane-&gt;Insulin aspart"/>
  </r>
  <r>
    <s v="80uTILYnlGI"/>
    <x v="34"/>
    <s v="Pacific peoples"/>
    <s v="Biguanides"/>
    <x v="0"/>
    <d v="2020-12-21T00:00:00"/>
    <s v="Biguanides"/>
  </r>
  <r>
    <s v="8BuqZ8kGZXs"/>
    <x v="34"/>
    <s v="Asian"/>
    <s v="DPP-4 inhibitors|Insulin glargine"/>
    <x v="0"/>
    <d v="2024-04-11T00:00:00"/>
    <s v="DPP-4 inhibitors|Insulin glargine-&gt;Insulin aspart-&gt;DPP-4 inhibitors|Insulin aspart|Insulin glargine-&gt;Insulin aspart|Insulin glargine"/>
  </r>
  <r>
    <s v="8Dl0B3uhpq2"/>
    <x v="34"/>
    <s v="Māori"/>
    <s v="Biguanides|Insulin aspart|Insulin isophane"/>
    <x v="0"/>
    <d v="2021-04-20T00:00:00"/>
    <s v="Biguanides|Insulin aspart|Insulin isophane-&gt;Insulin aspart|Insulin isophane-&gt;Insulin isophane-&gt;Insulin aspart"/>
  </r>
  <r>
    <s v="8B9MfLyUucA"/>
    <x v="34"/>
    <s v="Other"/>
    <s v="Biguanides"/>
    <x v="0"/>
    <d v="2015-09-07T00:00:00"/>
    <s v="Biguanides"/>
  </r>
  <r>
    <s v="8AAAL0qjmk."/>
    <x v="34"/>
    <s v="Māori"/>
    <s v="Biguanides"/>
    <x v="0"/>
    <d v="2016-04-14T00:00:00"/>
    <s v="Biguanides"/>
  </r>
  <r>
    <s v="8FrbQYTTx3M"/>
    <x v="34"/>
    <s v="Other"/>
    <s v="Biguanides"/>
    <x v="0"/>
    <d v="2023-03-08T00:00:00"/>
    <s v="Biguanides"/>
  </r>
  <r>
    <s v="8hBWUOPz.O2"/>
    <x v="34"/>
    <s v="Asian"/>
    <s v="Biguanides"/>
    <x v="0"/>
    <d v="2017-02-20T00:00:00"/>
    <s v="Biguanides"/>
  </r>
  <r>
    <s v="8ihEYkEUuCY"/>
    <x v="34"/>
    <s v="Pacific peoples"/>
    <s v="Biguanides"/>
    <x v="0"/>
    <d v="2022-11-28T00:00:00"/>
    <s v="Biguanides-&gt;Insulin isophane-&gt;Insulin aspart-&gt;Insulin aspart|Insulin isophane-&gt;SGLT-2 inhibitors"/>
  </r>
  <r>
    <s v="8fDLJUTt8E2"/>
    <x v="34"/>
    <s v="Asian"/>
    <s v="Biguanides"/>
    <x v="0"/>
    <d v="2013-07-27T00:00:00"/>
    <s v="Biguanides"/>
  </r>
  <r>
    <s v="L9cNeP3gMYA"/>
    <x v="34"/>
    <s v="Other"/>
    <s v="Biguanides"/>
    <x v="0"/>
    <d v="2025-07-28T00:00:00"/>
    <s v="Biguanides-&gt;Insulin aspart|Insulin glargine"/>
  </r>
  <r>
    <s v="LaOAT9JpGr2"/>
    <x v="34"/>
    <s v="Asian"/>
    <s v="Biguanides"/>
    <x v="0"/>
    <d v="2019-11-13T00:00:00"/>
    <s v="Biguanides-&gt;DPP-4 inhibitors-&gt;Biguanides|DPP-4 inhibitors"/>
  </r>
  <r>
    <s v="lB9kzL.TgVM"/>
    <x v="34"/>
    <s v="Asian"/>
    <s v="Biguanides"/>
    <x v="0"/>
    <d v="2019-11-19T00:00:00"/>
    <s v="Biguanides-&gt;DPP-4 inhibitors-&gt;Biguanides|DPP-4 inhibitors-&gt;Sulfonylureas-&gt;DPP-4 inhibitors|Sulfonylureas"/>
  </r>
  <r>
    <s v="IEt3CXLS20k"/>
    <x v="34"/>
    <s v="Asian"/>
    <s v="Biguanides"/>
    <x v="0"/>
    <d v="2019-04-16T00:00:00"/>
    <s v="Biguanides"/>
  </r>
  <r>
    <s v="IAkjOEDEvBY"/>
    <x v="34"/>
    <s v="Other"/>
    <s v="Biguanides"/>
    <x v="0"/>
    <d v="2021-04-22T00:00:00"/>
    <s v="Biguanides-&gt;Biguanides|SGLT-2 inhibitors-&gt;Biguanides|DPP-4 inhibitors"/>
  </r>
  <r>
    <s v="IaoMETh4T4w"/>
    <x v="34"/>
    <s v="Other"/>
    <s v="Biguanides"/>
    <x v="0"/>
    <d v="2021-12-30T00:00:00"/>
    <s v="Biguanides-&gt;Insulin isophane"/>
  </r>
  <r>
    <s v="IbvNHEc/z0k"/>
    <x v="34"/>
    <s v="Asian"/>
    <s v="Biguanides|Insulin aspart"/>
    <x v="0"/>
    <d v="2018-12-04T00:00:00"/>
    <s v="Biguanides|Insulin aspart-&gt;Insulin aspart"/>
  </r>
  <r>
    <s v="IcJYuTRF2hA"/>
    <x v="34"/>
    <s v="Pacific peoples"/>
    <s v="Biguanides"/>
    <x v="0"/>
    <d v="2020-07-22T00:00:00"/>
    <s v="Biguanides-&gt;DPP-4 inhibitors|Insulin glargine-&gt;Insulin glargine-&gt;Insulin aspart|Insulin glargine-&gt;DPP-4 inhibitors-&gt;Insulin aspart-&gt;DPP-4 inhibitors|Insulin aspart|Insulin glargine-&gt;SGLT-2 inhibitors-&gt;DPP-4 inhibitors|Insulin glargine|SGLT-2 inhibitors-&gt;DPP-4 inhibitors|SGLT-2 inhibitors"/>
  </r>
  <r>
    <s v="i51QsztqO0w"/>
    <x v="34"/>
    <s v="Māori"/>
    <s v="Biguanides"/>
    <x v="0"/>
    <d v="2016-08-12T00:00:00"/>
    <s v="Biguanides-&gt;Insulin isophane"/>
  </r>
  <r>
    <s v="I4GxwJEphiw"/>
    <x v="34"/>
    <s v="Other"/>
    <s v="Biguanides"/>
    <x v="0"/>
    <d v="2019-07-02T00:00:00"/>
    <s v="Biguanides"/>
  </r>
  <r>
    <s v="i7gq.YNhPlk"/>
    <x v="34"/>
    <s v="Other"/>
    <s v="Biguanides"/>
    <x v="0"/>
    <d v="2015-02-25T00:00:00"/>
    <s v="Biguanides"/>
  </r>
  <r>
    <s v="i7Y/dmAL/tY"/>
    <x v="34"/>
    <s v="Asian"/>
    <s v="Biguanides|Sulfonylureas"/>
    <x v="0"/>
    <d v="2015-02-05T00:00:00"/>
    <s v="Biguanides|Sulfonylureas"/>
  </r>
  <r>
    <s v="i6PX5..pB2A"/>
    <x v="34"/>
    <s v="Pacific peoples"/>
    <s v="Biguanides"/>
    <x v="0"/>
    <d v="2015-01-07T00:00:00"/>
    <s v="Biguanides"/>
  </r>
  <r>
    <s v="hX9Y5cBCjKo"/>
    <x v="34"/>
    <s v="Other"/>
    <s v="Biguanides|Insulin isophane"/>
    <x v="0"/>
    <d v="2014-12-09T00:00:00"/>
    <s v="Biguanides|Insulin isophane"/>
  </r>
  <r>
    <s v="HxQfbMASfN6"/>
    <x v="34"/>
    <s v="Asian"/>
    <s v="Biguanides"/>
    <x v="0"/>
    <d v="2013-05-23T00:00:00"/>
    <s v="Biguanides"/>
  </r>
  <r>
    <s v="hy.ZUUOeefU"/>
    <x v="34"/>
    <s v="Asian"/>
    <s v="Biguanides"/>
    <x v="0"/>
    <d v="2021-09-27T00:00:00"/>
    <s v="Biguanides-&gt;DPP-4 inhibitors-&gt;Insulin aspart|Insulin isophane-&gt;Insulin aspart|Insulin glargine"/>
  </r>
  <r>
    <s v="hxFtJ2w63eQ"/>
    <x v="34"/>
    <s v="Other"/>
    <s v="Biguanides"/>
    <x v="0"/>
    <d v="2018-05-01T00:00:00"/>
    <s v="Biguanides"/>
  </r>
  <r>
    <s v="HZzVpjcem5A"/>
    <x v="34"/>
    <s v="Other"/>
    <s v="Biguanides"/>
    <x v="0"/>
    <d v="2025-04-04T00:00:00"/>
    <s v="Biguanides"/>
  </r>
  <r>
    <s v="Hx3B2IEJUTU"/>
    <x v="34"/>
    <s v="Māori"/>
    <s v="Biguanides"/>
    <x v="0"/>
    <d v="2023-11-06T00:00:00"/>
    <s v="Biguanides-&gt;Biguanides|GLP-1 agonists"/>
  </r>
  <r>
    <s v="HWisuZtbptk"/>
    <x v="34"/>
    <s v="Other"/>
    <s v="Biguanides"/>
    <x v="0"/>
    <d v="2013-11-04T00:00:00"/>
    <s v="Biguanides"/>
  </r>
  <r>
    <s v="hSFKiDD5Fxw"/>
    <x v="34"/>
    <s v="Pacific peoples"/>
    <s v="Biguanides"/>
    <x v="0"/>
    <d v="2018-04-04T00:00:00"/>
    <s v="Biguanides"/>
  </r>
  <r>
    <s v="hsDIo6YuZ1U"/>
    <x v="34"/>
    <s v="Māori"/>
    <s v="Biguanides"/>
    <x v="0"/>
    <d v="2011-02-09T00:00:00"/>
    <s v="Biguanides-&gt;Sulfonylureas-&gt;Biguanides|Sulfonylureas-&gt;Biguanides|DPP-4 inhibitors|Sulfonylureas-&gt;DPP-4 inhibitors-&gt;Biguanides|DPP-4 inhibitors|SGLT-2 inhibitors|Sulfonylureas-&gt;SGLT-2 inhibitors-&gt;DPP-4 inhibitors|SGLT-2 inhibitors-&gt;DPP-4 inhibitors|GLP-1 agonists-&gt;Biguanides|GLP-1 agonists|Sulfonylureas-&gt;GLP-1 agonists-&gt;GLP-1 agonists|Sulfonylureas"/>
  </r>
  <r>
    <s v="hTQ0upDCv5A"/>
    <x v="34"/>
    <s v="Other"/>
    <s v="Biguanides"/>
    <x v="0"/>
    <d v="2013-10-29T00:00:00"/>
    <s v="Biguanides"/>
  </r>
  <r>
    <s v="EUnv1yKlss6"/>
    <x v="34"/>
    <s v="Other"/>
    <s v="Biguanides"/>
    <x v="0"/>
    <d v="2025-05-30T00:00:00"/>
    <s v="Biguanides"/>
  </r>
  <r>
    <s v="EuAPkFMmfzU"/>
    <x v="34"/>
    <s v="Māori"/>
    <s v="Biguanides"/>
    <x v="0"/>
    <d v="2016-04-08T00:00:00"/>
    <s v="Biguanides"/>
  </r>
  <r>
    <s v="esPnvoP8X5U"/>
    <x v="34"/>
    <s v="Pacific peoples"/>
    <s v="Biguanides"/>
    <x v="0"/>
    <d v="2016-10-06T00:00:00"/>
    <s v="Biguanides"/>
  </r>
  <r>
    <s v="ErkGbl0T/Ac"/>
    <x v="34"/>
    <s v="Asian"/>
    <s v="DPP-4 inhibitors|Sulfonylureas"/>
    <x v="0"/>
    <d v="2020-03-19T00:00:00"/>
    <s v="DPP-4 inhibitors|Sulfonylureas-&gt;Sulfonylureas-&gt;DPP-4 inhibitors|SGLT-2 inhibitors|Sulfonylureas-&gt;DPP-4 inhibitors-&gt;Insulin aspart"/>
  </r>
  <r>
    <s v="hq6cIMlQ6So"/>
    <x v="34"/>
    <s v="Pacific peoples"/>
    <s v="DPP-4 inhibitors|Insulin glargine"/>
    <x v="0"/>
    <d v="2021-12-20T00:00:00"/>
    <s v="DPP-4 inhibitors|Insulin glargine-&gt;GLP-1 agonists-&gt;DPP-4 inhibitors|GLP-1 agonists|Insulin glargine-&gt;DPP-4 inhibitors"/>
  </r>
  <r>
    <s v="hQ0VLCtLHPs"/>
    <x v="34"/>
    <s v="Asian"/>
    <s v="Biguanides|Insulin isophane"/>
    <x v="0"/>
    <d v="2019-10-16T00:00:00"/>
    <s v="Biguanides|Insulin isophane-&gt;Insulin aspart-&gt;Insulin aspart|Insulin isophane-&gt;Biguanides"/>
  </r>
  <r>
    <s v="EF.LHNv50/A"/>
    <x v="34"/>
    <s v="Māori"/>
    <s v="Biguanides"/>
    <x v="0"/>
    <d v="2020-11-13T00:00:00"/>
    <s v="Biguanides-&gt;DPP-4 inhibitors-&gt;SGLT-2 inhibitors-&gt;DPP-4 inhibitors|SGLT-2 inhibitors-&gt;GLP-1 agonists-&gt;GLP-1 agonists|SGLT-2 inhibitors-&gt;Sulfonylureas-&gt;Insulin glargine-&gt;GLP-1 agonists|Insulin glargine"/>
  </r>
  <r>
    <s v="Ei0JA4S30gE"/>
    <x v="34"/>
    <s v="Māori"/>
    <s v="Biguanides"/>
    <x v="0"/>
    <d v="2023-09-12T00:00:00"/>
    <s v="Biguanides"/>
  </r>
  <r>
    <s v="Ei6XChIDUbY"/>
    <x v="34"/>
    <s v="Pacific peoples"/>
    <s v="Biguanides"/>
    <x v="0"/>
    <d v="2017-06-01T00:00:00"/>
    <s v="Biguanides-&gt;DPP-4 inhibitors"/>
  </r>
  <r>
    <s v="ekjTpQyuPGo"/>
    <x v="34"/>
    <s v="Māori"/>
    <s v="Biguanides"/>
    <x v="0"/>
    <d v="2016-07-28T00:00:00"/>
    <s v="Biguanides-&gt;Biguanides|Sulfonylureas-&gt;Sulfonylureas-&gt;Insulin glargine-&gt;Biguanides|Insulin glargine-&gt;Insulin isophane-&gt;Biguanides|Insulin isophane-&gt;DPP-4 inhibitors|Insulin isophane-&gt;DPP-4 inhibitors-&gt;DPP-4 inhibitors|Insulin isophane|SGLT-2 inhibitors-&gt;Biguanides|GLP-1 agonists|Insulin isophane-&gt;GLP-1 agonists|Insulin isophane-&gt;SGLT-2 inhibitors-&gt;Insulin isophane|SGLT-2 inhibitors"/>
  </r>
  <r>
    <s v="Ej9kuZsqy5."/>
    <x v="34"/>
    <s v="Māori"/>
    <s v="Biguanides"/>
    <x v="0"/>
    <d v="2017-01-05T00:00:00"/>
    <s v="Biguanides"/>
  </r>
  <r>
    <s v="eMCJrAGtXzc"/>
    <x v="34"/>
    <s v="Other"/>
    <s v="Biguanides"/>
    <x v="0"/>
    <d v="2012-10-01T00:00:00"/>
    <s v="Biguanides-&gt;Sulfonylureas-&gt;Biguanides|Sulfonylureas-&gt;SGLT-2 inhibitors"/>
  </r>
  <r>
    <s v="elPBZzlKRz2"/>
    <x v="34"/>
    <s v="Other"/>
    <s v="Biguanides"/>
    <x v="0"/>
    <d v="2012-01-19T00:00:00"/>
    <s v="Biguanides-&gt;Sulfonylureas-&gt;Biguanides|Sulfonylureas-&gt;Insulin isophane-&gt;Insulin isophane|Sulfonylureas-&gt;Biguanides|Insulin isophane|Sulfonylureas"/>
  </r>
  <r>
    <s v="EOt8PJ6D/uM"/>
    <x v="34"/>
    <s v="Māori"/>
    <s v="Biguanides"/>
    <x v="0"/>
    <d v="2019-06-18T00:00:00"/>
    <s v="Biguanides"/>
  </r>
  <r>
    <s v="EOAS9TndcYI"/>
    <x v="34"/>
    <s v="Māori"/>
    <s v="DPP-4 inhibitors"/>
    <x v="0"/>
    <d v="2020-12-17T00:00:00"/>
    <s v="DPP-4 inhibitors"/>
  </r>
  <r>
    <s v="en8Zs7EDpkM"/>
    <x v="34"/>
    <s v="Pacific peoples"/>
    <s v="Biguanides"/>
    <x v="0"/>
    <d v="2014-11-12T00:00:00"/>
    <s v="Biguanides"/>
  </r>
  <r>
    <s v="enScMPgGq7I"/>
    <x v="34"/>
    <s v="Pacific peoples"/>
    <s v="Biguanides"/>
    <x v="0"/>
    <d v="2019-11-19T00:00:00"/>
    <s v="Biguanides-&gt;Biguanides|SGLT-2 inhibitors-&gt;DPP-4 inhibitors"/>
  </r>
  <r>
    <s v="ebSRINWSONY"/>
    <x v="34"/>
    <s v="Māori"/>
    <s v="Biguanides"/>
    <x v="0"/>
    <d v="2023-08-09T00:00:00"/>
    <s v="Biguanides-&gt;Insulin isophane"/>
  </r>
  <r>
    <s v="EbtdfNGMZ3A"/>
    <x v="34"/>
    <s v="Māori"/>
    <s v="Biguanides"/>
    <x v="0"/>
    <d v="2019-05-10T00:00:00"/>
    <s v="Biguanides-&gt;Biguanides|SGLT-2 inhibitors"/>
  </r>
  <r>
    <s v="EeH8dvFfaPs"/>
    <x v="34"/>
    <s v="Asian"/>
    <s v="Biguanides"/>
    <x v="0"/>
    <d v="2022-10-31T00:00:00"/>
    <s v="Biguanides"/>
  </r>
  <r>
    <s v="EDlADvmkkNA"/>
    <x v="34"/>
    <s v="Asian"/>
    <s v="Biguanides|Insulin isophane"/>
    <x v="0"/>
    <d v="2013-06-10T00:00:00"/>
    <s v="Biguanides|Insulin isophane"/>
  </r>
  <r>
    <s v="eA5sCthe/rw"/>
    <x v="34"/>
    <s v="Asian"/>
    <s v="Biguanides|Insulin aspart"/>
    <x v="0"/>
    <d v="2021-08-05T00:00:00"/>
    <s v="Biguanides|Insulin aspart"/>
  </r>
  <r>
    <s v="eAo7p46hCes"/>
    <x v="34"/>
    <s v="Pacific peoples"/>
    <s v="Biguanides"/>
    <x v="0"/>
    <d v="2011-06-11T00:00:00"/>
    <s v="Biguanides-&gt;SGLT-2 inhibitors"/>
  </r>
  <r>
    <s v="e5/Jj5hGBXM"/>
    <x v="34"/>
    <s v="Asian"/>
    <s v="Biguanides"/>
    <x v="0"/>
    <d v="2015-04-17T00:00:00"/>
    <s v="Biguanides-&gt;Insulin isophane"/>
  </r>
  <r>
    <s v="E5f0.6daPXA"/>
    <x v="34"/>
    <s v="Māori"/>
    <s v="Biguanides"/>
    <x v="0"/>
    <d v="2020-07-02T00:00:00"/>
    <s v="Biguanides"/>
  </r>
  <r>
    <s v="E4qkp5xMCsY"/>
    <x v="34"/>
    <s v="Pacific peoples"/>
    <s v="Insulin aspart|Insulin isophane"/>
    <x v="1"/>
    <d v="2015-09-21T00:00:00"/>
    <s v="Insulin aspart|Insulin isophane-&gt;Biguanides|SGLT-2 inhibitors-&gt;SGLT-2 inhibitors"/>
  </r>
  <r>
    <s v="E7/et6hAItA"/>
    <x v="34"/>
    <s v="Other"/>
    <s v="Insulin aspart|Insulin isophane"/>
    <x v="1"/>
    <d v="2020-07-29T00:00:00"/>
    <s v="Insulin aspart|Insulin isophane-&gt;Insulin aspart-&gt;Insulin isophane-&gt;Biguanides"/>
  </r>
  <r>
    <s v="E6AHFEhCTmw"/>
    <x v="34"/>
    <s v="Māori"/>
    <s v="Biguanides"/>
    <x v="0"/>
    <d v="2015-07-13T00:00:00"/>
    <s v="Biguanides-&gt;Biguanides|Sulfonylureas-&gt;DPP-4 inhibitors-&gt;GLP-1 agonists-&gt;Sulfonylureas-&gt;GLP-1 agonists|Sulfonylureas"/>
  </r>
  <r>
    <s v="e6F5MED8FBw"/>
    <x v="34"/>
    <s v="Pacific peoples"/>
    <s v="Biguanides"/>
    <x v="0"/>
    <d v="2023-06-23T00:00:00"/>
    <s v="Biguanides-&gt;DPP-4 inhibitors"/>
  </r>
  <r>
    <s v="e11mfa9qoWo"/>
    <x v="34"/>
    <s v="Other"/>
    <s v="Biguanides"/>
    <x v="0"/>
    <d v="2024-01-12T00:00:00"/>
    <s v="Biguanides"/>
  </r>
  <r>
    <s v="e1AHXMvUqy6"/>
    <x v="34"/>
    <s v="Asian"/>
    <s v="Biguanides"/>
    <x v="0"/>
    <d v="2025-09-12T00:00:00"/>
    <s v="Biguanides"/>
  </r>
  <r>
    <s v="e3plJlGsE.g"/>
    <x v="34"/>
    <s v="Asian"/>
    <s v="Biguanides"/>
    <x v="0"/>
    <d v="2022-03-03T00:00:00"/>
    <s v="Biguanides-&gt;Insulin isophane-&gt;Insulin aspart-&gt;Insulin aspart|Insulin isophane-&gt;DPP-4 inhibitors"/>
  </r>
  <r>
    <s v="B3q4jq/d2bI"/>
    <x v="34"/>
    <s v="Pacific peoples"/>
    <s v="Biguanides"/>
    <x v="0"/>
    <d v="2025-11-07T00:00:00"/>
    <s v="Biguanides"/>
  </r>
  <r>
    <s v="b.kYDFoGNOk"/>
    <x v="34"/>
    <s v="Asian"/>
    <s v="Biguanides"/>
    <x v="0"/>
    <d v="2021-12-21T00:00:00"/>
    <s v="Biguanides-&gt;Insulin isophane"/>
  </r>
  <r>
    <s v="bF1Y.ocQdVg"/>
    <x v="34"/>
    <s v="Pacific peoples"/>
    <s v="Biguanides"/>
    <x v="0"/>
    <d v="2013-11-26T00:00:00"/>
    <s v="Biguanides-&gt;Insulin aspart|Insulin isophane-&gt;DPP-4 inhibitors-&gt;Sulfonylureas-&gt;Biguanides|DPP-4 inhibitors|Sulfonylureas-&gt;DPP-4 inhibitors|Sulfonylureas-&gt;DPP-4 inhibitors|SGLT-2 inhibitors-&gt;Biguanides|GLP-1 agonists-&gt;GLP-1 agonists-&gt;SGLT-2 inhibitors-&gt;GLP-1 agonists|SGLT-2 inhibitors"/>
  </r>
  <r>
    <s v="AJFt3APL24k"/>
    <x v="34"/>
    <s v="Māori"/>
    <s v="Biguanides"/>
    <x v="0"/>
    <d v="2018-07-31T00:00:00"/>
    <s v="Biguanides"/>
  </r>
  <r>
    <s v="aiGOXYNQFzA"/>
    <x v="34"/>
    <s v="Asian"/>
    <s v="Biguanides"/>
    <x v="0"/>
    <d v="2023-05-16T00:00:00"/>
    <s v="Biguanides-&gt;DPP-4 inhibitors|Sulfonylureas-&gt;Biguanides|Sulfonylureas"/>
  </r>
  <r>
    <s v="5leYAAzylF2"/>
    <x v="34"/>
    <s v="Asian"/>
    <s v="SGLT-2 inhibitors"/>
    <x v="0"/>
    <d v="2023-07-27T00:00:00"/>
    <s v="SGLT-2 inhibitors"/>
  </r>
  <r>
    <s v="AgtOPEF/EuY"/>
    <x v="34"/>
    <s v="Asian"/>
    <s v="Biguanides"/>
    <x v="0"/>
    <d v="2017-07-03T00:00:00"/>
    <s v="Biguanides"/>
  </r>
  <r>
    <s v="5HsfuTl5QrQ"/>
    <x v="34"/>
    <s v="Other"/>
    <s v="Biguanides"/>
    <x v="0"/>
    <d v="2012-09-20T00:00:00"/>
    <s v="Biguanides"/>
  </r>
  <r>
    <s v="5jc.3TAdE3s"/>
    <x v="34"/>
    <s v="Asian"/>
    <s v="Biguanides"/>
    <x v="0"/>
    <d v="2014-01-15T00:00:00"/>
    <s v="Biguanides"/>
  </r>
  <r>
    <s v="5GkpI/fXCm."/>
    <x v="34"/>
    <s v="Asian"/>
    <s v="Biguanides"/>
    <x v="0"/>
    <d v="2020-12-08T00:00:00"/>
    <s v="Biguanides"/>
  </r>
  <r>
    <s v="5gyiFK06vuA"/>
    <x v="34"/>
    <s v="Asian"/>
    <s v="DPP-4 inhibitors"/>
    <x v="0"/>
    <d v="2023-07-06T00:00:00"/>
    <s v="DPP-4 inhibitors"/>
  </r>
  <r>
    <s v="5F2..s5aFGY"/>
    <x v="34"/>
    <s v="Asian"/>
    <s v="Biguanides"/>
    <x v="0"/>
    <d v="2024-06-12T00:00:00"/>
    <s v="Biguanides"/>
  </r>
  <r>
    <s v="AT1MWoq2SqM"/>
    <x v="34"/>
    <s v="Māori"/>
    <s v="Biguanides"/>
    <x v="0"/>
    <d v="2016-12-02T00:00:00"/>
    <s v="Biguanides-&gt;DPP-4 inhibitors-&gt;SGLT-2 inhibitors-&gt;DPP-4 inhibitors|SGLT-2 inhibitors-&gt;Biguanides|GLP-1 agonists"/>
  </r>
  <r>
    <s v="anvZh79Nffw"/>
    <x v="34"/>
    <s v="Māori"/>
    <s v="Biguanides"/>
    <x v="0"/>
    <d v="2011-03-23T00:00:00"/>
    <s v="Biguanides"/>
  </r>
  <r>
    <s v="anz3rrLkDHQ"/>
    <x v="34"/>
    <s v="Māori"/>
    <s v="Biguanides"/>
    <x v="0"/>
    <d v="2019-11-05T00:00:00"/>
    <s v="Biguanides-&gt;DPP-4 inhibitors"/>
  </r>
  <r>
    <s v="AoEo1vvjc3o"/>
    <x v="34"/>
    <s v="Māori"/>
    <s v="Biguanides"/>
    <x v="0"/>
    <d v="2020-06-23T00:00:00"/>
    <s v="Biguanides"/>
  </r>
  <r>
    <s v="axJx8EiWS7c"/>
    <x v="34"/>
    <s v="Asian"/>
    <s v="DPP-4 inhibitors|Sulfonylureas"/>
    <x v="0"/>
    <d v="2025-02-25T00:00:00"/>
    <s v="DPP-4 inhibitors|Sulfonylureas-&gt;DPP-4 inhibitors"/>
  </r>
  <r>
    <s v="aXQhCMbphgw"/>
    <x v="34"/>
    <s v="Asian"/>
    <s v="Biguanides"/>
    <x v="0"/>
    <d v="2025-04-11T00:00:00"/>
    <s v="Biguanides-&gt;Biguanides|DPP-4 inhibitors-&gt;DPP-4 inhibitors-&gt;DPP-4 inhibitors|SGLT-2 inhibitors-&gt;SGLT-2 inhibitors"/>
  </r>
  <r>
    <s v="AxqrHi0OTf."/>
    <x v="34"/>
    <s v="Asian"/>
    <s v="Biguanides|Thiazolidinedione"/>
    <x v="0"/>
    <d v="2021-01-28T00:00:00"/>
    <s v="Biguanides|Thiazolidinedione-&gt;Biguanides"/>
  </r>
  <r>
    <s v="aV3vGr7vf7."/>
    <x v="34"/>
    <s v="Other"/>
    <s v="Biguanides"/>
    <x v="0"/>
    <d v="2011-12-15T00:00:00"/>
    <s v="Biguanides-&gt;Biguanides|DPP-4 inhibitors-&gt;DPP-4 inhibitors-&gt;SGLT-2 inhibitors-&gt;DPP-4 inhibitors|SGLT-2 inhibitors"/>
  </r>
  <r>
    <s v="AWbHCPacrcc"/>
    <x v="34"/>
    <s v="Asian"/>
    <s v="DPP-4 inhibitors"/>
    <x v="0"/>
    <d v="2023-05-02T00:00:00"/>
    <s v="DPP-4 inhibitors-&gt;Biguanides"/>
  </r>
  <r>
    <s v="Tdg6/G2Giz."/>
    <x v="34"/>
    <s v="Māori"/>
    <s v="Biguanides"/>
    <x v="0"/>
    <d v="2023-07-11T00:00:00"/>
    <s v="Biguanides"/>
  </r>
  <r>
    <s v="tDgfVamCsps"/>
    <x v="34"/>
    <s v="Asian"/>
    <s v="Biguanides"/>
    <x v="0"/>
    <d v="2018-06-25T00:00:00"/>
    <s v="Biguanides-&gt;Biguanides|DPP-4 inhibitors-&gt;DPP-4 inhibitors-&gt;Insulin glargine-&gt;DPP-4 inhibitors|Insulin glargine-&gt;Biguanides|DPP-4 inhibitors|Insulin glargine-&gt;DPP-4 inhibitors|Insulin glargine|SGLT-2 inhibitors-&gt;DPP-4 inhibitors|SGLT-2 inhibitors-&gt;Insulin glargine|SGLT-2 inhibitors-&gt;SGLT-2 inhibitors"/>
  </r>
  <r>
    <s v="tBrvBa/lKig"/>
    <x v="34"/>
    <s v="Māori"/>
    <s v="Biguanides"/>
    <x v="0"/>
    <d v="2012-08-01T00:00:00"/>
    <s v="Biguanides-&gt;Sulfonylureas-&gt;Biguanides|Sulfonylureas-&gt;Biguanides|Insulin glargine-&gt;Insulin glargine-&gt;Biguanides|Insulin aspart-&gt;SGLT-2 inhibitors"/>
  </r>
  <r>
    <s v="TcPeHiBa.G."/>
    <x v="34"/>
    <s v="Other"/>
    <s v="Biguanides"/>
    <x v="0"/>
    <d v="2025-07-16T00:00:00"/>
    <s v="Biguanides-&gt;Insulin isophane"/>
  </r>
  <r>
    <s v="ta0DM9WYRI."/>
    <x v="34"/>
    <s v="Pacific peoples"/>
    <s v="Biguanides|Sulfonylureas"/>
    <x v="0"/>
    <d v="2021-05-29T00:00:00"/>
    <s v="Biguanides|Sulfonylureas-&gt;DPP-4 inhibitors|SGLT-2 inhibitors|Sulfonylureas"/>
  </r>
  <r>
    <s v="taxfTGN568I"/>
    <x v="34"/>
    <s v="Māori"/>
    <s v="Biguanides"/>
    <x v="0"/>
    <d v="2024-03-01T00:00:00"/>
    <s v="Biguanides"/>
  </r>
  <r>
    <s v="taY6Gj.c.0Y"/>
    <x v="34"/>
    <s v="Pacific peoples"/>
    <s v="DPP-4 inhibitors"/>
    <x v="0"/>
    <d v="2020-06-26T00:00:00"/>
    <s v="DPP-4 inhibitors"/>
  </r>
  <r>
    <s v="t72woKic.uM"/>
    <x v="34"/>
    <s v="Asian"/>
    <s v="Biguanides"/>
    <x v="0"/>
    <d v="2022-02-16T00:00:00"/>
    <s v="Biguanides"/>
  </r>
  <r>
    <s v="T42370Mz5Gk"/>
    <x v="34"/>
    <s v="Pacific peoples"/>
    <s v="Biguanides"/>
    <x v="0"/>
    <d v="2024-10-23T00:00:00"/>
    <s v="Biguanides-&gt;SGLT-2 inhibitors-&gt;Biguanides|SGLT-2 inhibitors"/>
  </r>
  <r>
    <s v="T4pCBH6j3LE"/>
    <x v="34"/>
    <s v="Asian"/>
    <s v="SGLT-2 inhibitors"/>
    <x v="0"/>
    <d v="2024-04-09T00:00:00"/>
    <s v="SGLT-2 inhibitors"/>
  </r>
  <r>
    <s v="T4l.azwFVXY"/>
    <x v="34"/>
    <s v="Asian"/>
    <s v="Biguanides"/>
    <x v="0"/>
    <d v="2021-04-01T00:00:00"/>
    <s v="Biguanides"/>
  </r>
  <r>
    <s v="svFF9NubXXE"/>
    <x v="34"/>
    <s v="Other"/>
    <s v="Biguanides"/>
    <x v="0"/>
    <d v="2016-04-08T00:00:00"/>
    <s v="Biguanides"/>
  </r>
  <r>
    <s v="sX9d8eRAHNw"/>
    <x v="34"/>
    <s v="Asian"/>
    <s v="Biguanides|Insulin glargine"/>
    <x v="0"/>
    <d v="2021-02-26T00:00:00"/>
    <s v="Biguanides|Insulin glargine-&gt;Biguanides-&gt;DPP-4 inhibitors|Insulin glargine-&gt;DPP-4 inhibitors"/>
  </r>
  <r>
    <s v="sWS5w6rLq0Q"/>
    <x v="34"/>
    <s v="Asian"/>
    <s v="Biguanides"/>
    <x v="0"/>
    <d v="2020-09-29T00:00:00"/>
    <s v="Biguanides"/>
  </r>
  <r>
    <s v="sWNZkLhK3aw"/>
    <x v="34"/>
    <s v="Asian"/>
    <s v="Biguanides"/>
    <x v="0"/>
    <d v="2021-07-10T00:00:00"/>
    <s v="Biguanides-&gt;DPP-4 inhibitors-&gt;DPP-4 inhibitors|SGLT-2 inhibitors-&gt;Biguanides|GLP-1 agonists-&gt;GLP-1 agonists"/>
  </r>
  <r>
    <s v="Sz4z0c.7Km2"/>
    <x v="34"/>
    <s v="Other"/>
    <s v="Biguanides"/>
    <x v="0"/>
    <d v="2025-04-22T00:00:00"/>
    <s v="Biguanides"/>
  </r>
  <r>
    <s v="sYCCHYrhFmQ"/>
    <x v="34"/>
    <s v="Pacific peoples"/>
    <s v="Biguanides|Insulin aspart|Insulin isophane"/>
    <x v="0"/>
    <d v="2015-01-13T00:00:00"/>
    <s v="Biguanides|Insulin aspart|Insulin isophane-&gt;Insulin aspart|Insulin isophane-&gt;Biguanides-&gt;Sulfonylureas-&gt;Biguanides|Sulfonylureas-&gt;Insulin glargine-&gt;Insulin glargine|SGLT-2 inhibitors|Sulfonylureas-&gt;Insulin glargine|SGLT-2 inhibitors-&gt;DPP-4 inhibitors|SGLT-2 inhibitors-&gt;SGLT-2 inhibitors-&gt;DPP-4 inhibitors-&gt;Biguanides|DPP-4 inhibitors|SGLT-2 inhibitors-&gt;DPP-4 inhibitors|Sulfonylureas-&gt;GLP-1 agonists|Sulfonylureas-&gt;GLP-1 agonists"/>
  </r>
  <r>
    <s v="t0kYRxRdV9."/>
    <x v="34"/>
    <s v="Pacific peoples"/>
    <s v="Biguanides"/>
    <x v="0"/>
    <d v="2023-12-22T00:00:00"/>
    <s v="Biguanides"/>
  </r>
  <r>
    <s v="t/y8IUNbPwM"/>
    <x v="34"/>
    <s v="Other"/>
    <s v="Biguanides"/>
    <x v="0"/>
    <d v="2022-12-09T00:00:00"/>
    <s v="Biguanides"/>
  </r>
  <r>
    <s v="PewgZXTVXQc"/>
    <x v="34"/>
    <s v="Other"/>
    <s v="Biguanides|Insulin aspart|Insulin isophane"/>
    <x v="0"/>
    <d v="2016-07-06T00:00:00"/>
    <s v="Biguanides|Insulin aspart|Insulin isophane-&gt;Insulin aspart|Insulin isophane-&gt;Insulin isophane"/>
  </r>
  <r>
    <s v="pGwTPNv2NUM"/>
    <x v="34"/>
    <s v="Other"/>
    <s v="Biguanides"/>
    <x v="0"/>
    <d v="2025-07-02T00:00:00"/>
    <s v="Biguanides"/>
  </r>
  <r>
    <s v="PhfWnhedaXw"/>
    <x v="34"/>
    <s v="Other"/>
    <s v="SGLT-2 inhibitors"/>
    <x v="0"/>
    <d v="2022-12-12T00:00:00"/>
    <s v="SGLT-2 inhibitors"/>
  </r>
  <r>
    <s v="pGUrUadCCq."/>
    <x v="34"/>
    <s v="Māori"/>
    <s v="Biguanides"/>
    <x v="0"/>
    <d v="2024-08-07T00:00:00"/>
    <s v="Biguanides"/>
  </r>
  <r>
    <s v="PPkko7A46u6"/>
    <x v="34"/>
    <s v="Asian"/>
    <s v="Biguanides"/>
    <x v="0"/>
    <d v="2023-10-19T00:00:00"/>
    <s v="Biguanides"/>
  </r>
  <r>
    <s v="sQ8mLigHbYE"/>
    <x v="34"/>
    <s v="Other"/>
    <s v="Biguanides"/>
    <x v="0"/>
    <d v="2019-02-21T00:00:00"/>
    <s v="Biguanides"/>
  </r>
  <r>
    <s v="SqgtHZD1j4s"/>
    <x v="34"/>
    <s v="Asian"/>
    <s v="Biguanides"/>
    <x v="0"/>
    <d v="2025-07-17T00:00:00"/>
    <s v="Biguanides"/>
  </r>
  <r>
    <s v="sMlULcbZK7I"/>
    <x v="34"/>
    <s v="Asian"/>
    <s v="Biguanides"/>
    <x v="0"/>
    <d v="2024-02-20T00:00:00"/>
    <s v="Biguanides"/>
  </r>
  <r>
    <s v="sOY/H31xHiQ"/>
    <x v="34"/>
    <s v="Asian"/>
    <s v="Biguanides"/>
    <x v="0"/>
    <d v="2017-11-09T00:00:00"/>
    <s v="Biguanides"/>
  </r>
  <r>
    <s v="soyHucQkjIU"/>
    <x v="34"/>
    <s v="Asian"/>
    <s v="Biguanides"/>
    <x v="0"/>
    <d v="2013-02-08T00:00:00"/>
    <s v="Biguanides"/>
  </r>
  <r>
    <s v="siRrgi0oUcI"/>
    <x v="34"/>
    <s v="Pacific peoples"/>
    <s v="Biguanides"/>
    <x v="0"/>
    <d v="2018-12-12T00:00:00"/>
    <s v="Biguanides-&gt;Biguanides|DPP-4 inhibitors-&gt;Biguanides|Sulfonylureas-&gt;Biguanides|Insulin aspart|Insulin isophane-&gt;Insulin aspart|Insulin isophane-&gt;Insulin isophane-&gt;Insulin aspart-&gt;GLP-1 agonists"/>
  </r>
  <r>
    <s v="sJsDF3gMMNQ"/>
    <x v="34"/>
    <s v="Pacific peoples"/>
    <s v="Biguanides"/>
    <x v="0"/>
    <d v="2017-03-13T00:00:00"/>
    <s v="Biguanides"/>
  </r>
  <r>
    <s v="sJX5b1IqsnI"/>
    <x v="34"/>
    <s v="Other"/>
    <s v="Biguanides"/>
    <x v="0"/>
    <d v="2019-07-03T00:00:00"/>
    <s v="Biguanides"/>
  </r>
  <r>
    <s v="sl.3sJhGxh6"/>
    <x v="34"/>
    <s v="Other"/>
    <s v="Biguanides"/>
    <x v="0"/>
    <d v="2011-06-20T00:00:00"/>
    <s v="Biguanides-&gt;Insulin isophane"/>
  </r>
  <r>
    <s v="slRnrDYeBHE"/>
    <x v="34"/>
    <s v="Pacific peoples"/>
    <s v="Biguanides"/>
    <x v="0"/>
    <d v="2019-01-08T00:00:00"/>
    <s v="Biguanides-&gt;SGLT-2 inhibitors-&gt;Biguanides|SGLT-2 inhibitors"/>
  </r>
  <r>
    <s v="Pts6Ql9Z3Hw"/>
    <x v="34"/>
    <s v="Pacific peoples"/>
    <s v="Biguanides"/>
    <x v="0"/>
    <d v="2024-07-09T00:00:00"/>
    <s v="Biguanides-&gt;SGLT-2 inhibitors-&gt;Biguanides|SGLT-2 inhibitors-&gt;DPP-4 inhibitors|SGLT-2 inhibitors"/>
  </r>
  <r>
    <s v="Pt2caZ5ITd."/>
    <x v="34"/>
    <s v="Asian"/>
    <s v="Biguanides|Insulin isophane"/>
    <x v="0"/>
    <d v="2021-04-20T00:00:00"/>
    <s v="Biguanides|Insulin isophane-&gt;Biguanides|Insulin aspart|Insulin isophane"/>
  </r>
  <r>
    <s v="pUIKoUZ3UVI"/>
    <x v="34"/>
    <s v="Other"/>
    <s v="Biguanides"/>
    <x v="0"/>
    <d v="2023-12-12T00:00:00"/>
    <s v="Biguanides"/>
  </r>
  <r>
    <s v="pV5.sZBrsZU"/>
    <x v="34"/>
    <s v="Other"/>
    <s v="Biguanides"/>
    <x v="0"/>
    <d v="2025-05-19T00:00:00"/>
    <s v="Biguanides"/>
  </r>
  <r>
    <s v="pV62/PQNX6g"/>
    <x v="34"/>
    <s v="Pacific peoples"/>
    <s v="Biguanides"/>
    <x v="0"/>
    <d v="2024-09-06T00:00:00"/>
    <s v="Biguanides"/>
  </r>
  <r>
    <s v="lEzrqcIyK5M"/>
    <x v="34"/>
    <s v="Other"/>
    <s v="Biguanides|Insulin isophane"/>
    <x v="0"/>
    <d v="2024-06-26T00:00:00"/>
    <s v="Biguanides|Insulin isophane"/>
  </r>
  <r>
    <s v="le8LzjYXDw6"/>
    <x v="34"/>
    <s v="Other"/>
    <s v="Biguanides"/>
    <x v="0"/>
    <d v="2022-08-25T00:00:00"/>
    <s v="Biguanides-&gt;GLP-1 agonists-&gt;Biguanides|GLP-1 agonists-&gt;Insulin glargine-&gt;Biguanides|Insulin glargine"/>
  </r>
  <r>
    <s v="Lh9mHmoahHY"/>
    <x v="34"/>
    <s v="Māori"/>
    <s v="Biguanides"/>
    <x v="0"/>
    <d v="2022-09-02T00:00:00"/>
    <s v="Biguanides"/>
  </r>
  <r>
    <s v="LG2lEypV6Ac"/>
    <x v="34"/>
    <s v="Pacific peoples"/>
    <s v="Biguanides"/>
    <x v="0"/>
    <d v="2025-01-07T00:00:00"/>
    <s v="Biguanides"/>
  </r>
  <r>
    <s v="LeOtItQEVqg"/>
    <x v="34"/>
    <s v="Pacific peoples"/>
    <s v="Biguanides"/>
    <x v="0"/>
    <d v="2017-07-09T00:00:00"/>
    <s v="Biguanides-&gt;Biguanides|DPP-4 inhibitors-&gt;SGLT-2 inhibitors-&gt;DPP-4 inhibitors|SGLT-2 inhibitors-&gt;DPP-4 inhibitors"/>
  </r>
  <r>
    <s v="LfRbCl1Myc6"/>
    <x v="34"/>
    <s v="Asian"/>
    <s v="Biguanides"/>
    <x v="0"/>
    <d v="2020-12-26T00:00:00"/>
    <s v="Biguanides"/>
  </r>
  <r>
    <s v="lK6AdKFqA0I"/>
    <x v="34"/>
    <s v="Asian"/>
    <s v="Biguanides"/>
    <x v="0"/>
    <d v="2016-08-10T00:00:00"/>
    <s v="Biguanides"/>
  </r>
  <r>
    <s v="LkQpBh54WS."/>
    <x v="34"/>
    <s v="Other"/>
    <s v="Biguanides"/>
    <x v="0"/>
    <d v="2023-07-20T00:00:00"/>
    <s v="Biguanides-&gt;SGLT-2 inhibitors-&gt;Biguanides|SGLT-2 inhibitors"/>
  </r>
  <r>
    <s v="lKuuupsnaCw"/>
    <x v="34"/>
    <s v="Māori"/>
    <s v="Biguanides"/>
    <x v="0"/>
    <d v="2018-02-14T00:00:00"/>
    <s v="Biguanides-&gt;DPP-4 inhibitors-&gt;Insulin aspart|Insulin isophane-&gt;Insulin isophane-&gt;Insulin aspart-&gt;SGLT-2 inhibitors-&gt;DPP-4 inhibitors|SGLT-2 inhibitors-&gt;Insulin glargine-&gt;DPP-4 inhibitors|Insulin glargine|SGLT-2 inhibitors-&gt;GLP-1 agonists-&gt;GLP-1 agonists|Insulin glargine-&gt;Insulin aspart|Insulin glargine-&gt;Sulfonylureas-&gt;GLP-1 agonists|Insulin glargine|Sulfonylureas"/>
  </r>
  <r>
    <s v="LMjMP440HWg"/>
    <x v="34"/>
    <s v="Pacific peoples"/>
    <s v="Biguanides"/>
    <x v="0"/>
    <d v="2012-08-16T00:00:00"/>
    <s v="Biguanides-&gt;Sulfonylureas-&gt;Biguanides|Sulfonylureas-&gt;Biguanides|Insulin isophane|Sulfonylureas-&gt;Insulin isophane-&gt;Insulin glargine-&gt;Biguanides|Insulin glargine|Sulfonylureas-&gt;Insulin glargine|Sulfonylureas-&gt;Insulin aspart-&gt;Insulin isophane|Sulfonylureas-&gt;DPP-4 inhibitors|Sulfonylureas-&gt;DPP-4 inhibitors|Insulin isophane|Sulfonylureas-&gt;Biguanides|DPP-4 inhibitors|Insulin isophane|Sulfonylureas-&gt;Biguanides|DPP-4 inhibitors|Sulfonylureas-&gt;DPP-4 inhibitors|SGLT-2 inhibitors|Sulfonylureas-&gt;Biguanides|DPP-4 inhibitors|SGLT-2 inhibitors|Sulfonylureas-&gt;GLP-1 agonists-&gt;Biguanides|DPP-4 inhibitors|SGLT-2 inhibitors-&gt;Biguanides|DPP-4 inhibitors|GLP-1 agonists|SGLT-2 inhibitors-&gt;Biguanides|Insulin glargine-&gt;Biguanides|DPP-4 inhibitors-&gt;Biguanides|DPP-4 inhibitors|Insulin glargine-&gt;Biguanides|DPP-4 inhibitors|Insulin glargine|SGLT-2 inhibitors"/>
  </r>
  <r>
    <s v="llkki8a7g4Q"/>
    <x v="34"/>
    <s v="Other"/>
    <s v="Biguanides"/>
    <x v="0"/>
    <d v="2015-04-14T00:00:00"/>
    <s v="Biguanides"/>
  </r>
  <r>
    <s v="lOCswt83OuA"/>
    <x v="34"/>
    <s v="Other"/>
    <s v="Biguanides"/>
    <x v="0"/>
    <d v="2023-07-10T00:00:00"/>
    <s v="Biguanides"/>
  </r>
  <r>
    <s v="LPn/LPWuswk"/>
    <x v="34"/>
    <s v="Other"/>
    <s v="Biguanides"/>
    <x v="0"/>
    <d v="2022-03-15T00:00:00"/>
    <s v="Biguanides"/>
  </r>
  <r>
    <s v="LsuBr2UL0KE"/>
    <x v="34"/>
    <s v="Asian"/>
    <s v="Biguanides"/>
    <x v="0"/>
    <d v="2025-11-06T00:00:00"/>
    <s v="Biguanides"/>
  </r>
  <r>
    <s v="lT8hjgFSMok"/>
    <x v="34"/>
    <s v="Other"/>
    <s v="Biguanides"/>
    <x v="0"/>
    <d v="2020-10-30T00:00:00"/>
    <s v="Biguanides"/>
  </r>
  <r>
    <s v="LtcqsOhnOXo"/>
    <x v="34"/>
    <s v="Asian"/>
    <s v="Biguanides"/>
    <x v="0"/>
    <d v="2018-06-11T00:00:00"/>
    <s v="Biguanides"/>
  </r>
  <r>
    <s v="LWv/c0jnYhY"/>
    <x v="34"/>
    <s v="Other"/>
    <s v="Biguanides"/>
    <x v="0"/>
    <d v="2024-08-15T00:00:00"/>
    <s v="Biguanides"/>
  </r>
  <r>
    <s v="Lw4XIgmqd9I"/>
    <x v="34"/>
    <s v="Pacific peoples"/>
    <s v="Biguanides"/>
    <x v="0"/>
    <d v="2023-06-15T00:00:00"/>
    <s v="Biguanides-&gt;SGLT-2 inhibitors"/>
  </r>
  <r>
    <s v="lX.6tI8wWFE"/>
    <x v="34"/>
    <s v="Asian"/>
    <s v="Biguanides"/>
    <x v="0"/>
    <d v="2025-09-15T00:00:00"/>
    <s v="Biguanides"/>
  </r>
  <r>
    <s v="Oub9EagwTAg"/>
    <x v="34"/>
    <s v="Māori"/>
    <s v="Biguanides"/>
    <x v="0"/>
    <d v="2025-04-17T00:00:00"/>
    <s v="Biguanides"/>
  </r>
  <r>
    <s v="oUKxDK5whbs"/>
    <x v="34"/>
    <s v="Māori"/>
    <s v="Biguanides"/>
    <x v="0"/>
    <d v="2025-05-24T00:00:00"/>
    <s v="Biguanides"/>
  </r>
  <r>
    <s v="oWPmNEBApEk"/>
    <x v="34"/>
    <s v="Asian"/>
    <s v="Biguanides|Insulin isophane"/>
    <x v="0"/>
    <d v="2016-10-28T00:00:00"/>
    <s v="Biguanides|Insulin isophane-&gt;Insulin isophane"/>
  </r>
  <r>
    <s v="oYMGvMbFqNQ"/>
    <x v="34"/>
    <s v="Asian"/>
    <s v="Biguanides"/>
    <x v="0"/>
    <d v="2023-07-26T00:00:00"/>
    <s v="Biguanides-&gt;Insulin isophane-&gt;Biguanides|Insulin isophane"/>
  </r>
  <r>
    <s v="m/W0zXtyDF6"/>
    <x v="34"/>
    <s v="Asian"/>
    <s v="Biguanides"/>
    <x v="0"/>
    <d v="2024-04-22T00:00:00"/>
    <s v="Biguanides"/>
  </r>
  <r>
    <s v="M39xDskVRws"/>
    <x v="34"/>
    <s v="Asian"/>
    <s v="Biguanides"/>
    <x v="0"/>
    <d v="2012-07-06T00:00:00"/>
    <s v="Biguanides-&gt;Insulin isophane-&gt;Insulin aspart-&gt;Insulin aspart|Insulin isophane"/>
  </r>
  <r>
    <s v="m4ecLUZv4n."/>
    <x v="34"/>
    <s v="Asian"/>
    <s v="Biguanides"/>
    <x v="0"/>
    <d v="2018-07-12T00:00:00"/>
    <s v="Biguanides"/>
  </r>
  <r>
    <s v="oSt4C.FVwxA"/>
    <x v="34"/>
    <s v="Asian"/>
    <s v="Biguanides"/>
    <x v="0"/>
    <d v="2025-08-27T00:00:00"/>
    <s v="Biguanides"/>
  </r>
  <r>
    <s v="pBWn8qt8Uq."/>
    <x v="34"/>
    <s v="Other"/>
    <s v="Biguanides"/>
    <x v="0"/>
    <d v="2024-06-06T00:00:00"/>
    <s v="Biguanides"/>
  </r>
  <r>
    <s v="PcSqKXrh70."/>
    <x v="34"/>
    <s v="Māori"/>
    <s v="Biguanides"/>
    <x v="0"/>
    <d v="2019-07-11T00:00:00"/>
    <s v="Biguanides"/>
  </r>
  <r>
    <s v="pCaDeM4ohkE"/>
    <x v="34"/>
    <s v="Asian"/>
    <s v="Biguanides|Insulin isophane"/>
    <x v="0"/>
    <d v="2020-04-07T00:00:00"/>
    <s v="Biguanides|Insulin isophane"/>
  </r>
  <r>
    <s v="p6rogClfEN6"/>
    <x v="34"/>
    <s v="Other"/>
    <s v="Biguanides"/>
    <x v="0"/>
    <d v="2011-04-14T00:00:00"/>
    <s v="Biguanides"/>
  </r>
  <r>
    <s v="OYtztwKA.2g"/>
    <x v="34"/>
    <s v="Other"/>
    <s v="Biguanides"/>
    <x v="0"/>
    <d v="2023-09-01T00:00:00"/>
    <s v="Biguanides"/>
  </r>
  <r>
    <s v="ozGpmCEk5Gg"/>
    <x v="34"/>
    <s v="Asian"/>
    <s v="Biguanides"/>
    <x v="0"/>
    <d v="2014-01-31T00:00:00"/>
    <s v="Biguanides-&gt;Insulin isophane-&gt;Biguanides|Insulin isophane"/>
  </r>
  <r>
    <s v="p28D2b8uXY2"/>
    <x v="34"/>
    <s v="Pacific peoples"/>
    <s v="DPP-4 inhibitors"/>
    <x v="0"/>
    <d v="2020-04-08T00:00:00"/>
    <s v="DPP-4 inhibitors"/>
  </r>
  <r>
    <s v="6UgJW7ihwqI"/>
    <x v="34"/>
    <s v="Pacific peoples"/>
    <s v="Biguanides"/>
    <x v="0"/>
    <d v="2021-02-17T00:00:00"/>
    <s v="Biguanides-&gt;SGLT-2 inhibitors"/>
  </r>
  <r>
    <s v="764zm5oyg4E"/>
    <x v="34"/>
    <s v="Māori"/>
    <s v="Biguanides"/>
    <x v="0"/>
    <d v="2023-08-01T00:00:00"/>
    <s v="Biguanides-&gt;SGLT-2 inhibitors"/>
  </r>
  <r>
    <s v="7ISF9oGoJGE"/>
    <x v="34"/>
    <s v="Other"/>
    <s v="Biguanides"/>
    <x v="0"/>
    <d v="2025-09-01T00:00:00"/>
    <s v="Biguanides"/>
  </r>
  <r>
    <s v="7ImuYYzO.YI"/>
    <x v="34"/>
    <s v="Pacific peoples"/>
    <s v="Biguanides"/>
    <x v="0"/>
    <d v="2021-12-07T00:00:00"/>
    <s v="Biguanides"/>
  </r>
  <r>
    <s v="7i3xMZ23NS2"/>
    <x v="34"/>
    <s v="Other"/>
    <s v="Insulin glargine|Insulin lispro"/>
    <x v="1"/>
    <d v="2017-10-04T00:00:00"/>
    <s v="Insulin glargine|Insulin lispro-&gt;Biguanides|Insulin glargine|Insulin lispro"/>
  </r>
  <r>
    <s v="7i9nhv9kMTE"/>
    <x v="34"/>
    <s v="Other"/>
    <s v="Biguanides"/>
    <x v="0"/>
    <d v="2014-09-05T00:00:00"/>
    <s v="Biguanides"/>
  </r>
  <r>
    <s v="7i9RxowZY9A"/>
    <x v="34"/>
    <s v="Pacific peoples"/>
    <s v="Biguanides"/>
    <x v="0"/>
    <d v="2013-04-18T00:00:00"/>
    <s v="Biguanides-&gt;Biguanides|Sulfonylureas-&gt;DPP-4 inhibitors|Sulfonylureas-&gt;DPP-4 inhibitors-&gt;DPP-4 inhibitors|Sulfonylureas|Thiazolidinedione-&gt;Insulin glargine-&gt;DPP-4 inhibitors|Insulin glargine|Sulfonylureas|Thiazolidinedione-&gt;DPP-4 inhibitors|Insulin glargine-&gt;DPP-4 inhibitors|Insulin glargine|SGLT-2 inhibitors|Sulfonylureas-&gt;SGLT-2 inhibitors|Sulfonylureas-&gt;SGLT-2 inhibitors"/>
  </r>
  <r>
    <s v="7JkMaQ0D0g."/>
    <x v="34"/>
    <s v="Asian"/>
    <s v="Biguanides"/>
    <x v="0"/>
    <d v="2024-05-31T00:00:00"/>
    <s v="Biguanides-&gt;Insulin isophane-&gt;Insulin aspart|Insulin isophane-&gt;Insulin aspart-&gt;Insulin glargine|Insulin glulisine-&gt;Insulin glulisine"/>
  </r>
  <r>
    <s v="79P7YGIwESs"/>
    <x v="34"/>
    <s v="Asian"/>
    <s v="Biguanides"/>
    <x v="0"/>
    <d v="2014-09-17T00:00:00"/>
    <s v="Biguanides-&gt;DPP-4 inhibitors-&gt;DPP-4 inhibitors|SGLT-2 inhibitors"/>
  </r>
  <r>
    <s v="7fxjGNOZlbE"/>
    <x v="34"/>
    <s v="Other"/>
    <s v="DPP-4 inhibitors"/>
    <x v="0"/>
    <d v="2022-01-12T00:00:00"/>
    <s v="DPP-4 inhibitors-&gt;SGLT-2 inhibitors"/>
  </r>
  <r>
    <s v="6nlcDOHXzZI"/>
    <x v="34"/>
    <s v="Other"/>
    <s v="Insulin aspart|Insulin isophane"/>
    <x v="1"/>
    <d v="2017-03-22T00:00:00"/>
    <s v="Insulin aspart|Insulin isophane-&gt;Biguanides-&gt;DPP-4 inhibitors-&gt;SGLT-2 inhibitors-&gt;Biguanides|SGLT-2 inhibitors-&gt;GLP-1 agonists-&gt;Biguanides|GLP-1 agonists"/>
  </r>
  <r>
    <s v="63NJkFi5Zrg"/>
    <x v="34"/>
    <s v="Asian"/>
    <s v="Biguanides"/>
    <x v="0"/>
    <d v="2018-10-11T00:00:00"/>
    <s v="Biguanides"/>
  </r>
  <r>
    <s v="67Jd84HXl12"/>
    <x v="34"/>
    <s v="Pacific peoples"/>
    <s v="Biguanides"/>
    <x v="0"/>
    <d v="2013-08-15T00:00:00"/>
    <s v="Biguanides-&gt;Biguanides|Sulfonylureas-&gt;DPP-4 inhibitors-&gt;DPP-4 inhibitors|Sulfonylureas-&gt;SGLT-2 inhibitors-&gt;DPP-4 inhibitors|SGLT-2 inhibitors-&gt;DPP-4 inhibitors|SGLT-2 inhibitors|Sulfonylureas-&gt;Biguanides|Insulin glargine|Sulfonylureas-&gt;Insulin glargine"/>
  </r>
  <r>
    <s v="67tn4KpCAtU"/>
    <x v="34"/>
    <s v="Asian"/>
    <s v="Biguanides"/>
    <x v="0"/>
    <d v="2015-05-04T00:00:00"/>
    <s v="Biguanides-&gt;DPP-4 inhibitors-&gt;Biguanides|DPP-4 inhibitors-&gt;SGLT-2 inhibitors-&gt;GLP-1 agonists|Thiazolidinedione-&gt;Thiazolidinedione-&gt;GLP-1 agonists"/>
  </r>
  <r>
    <s v="6goVOY6POnM"/>
    <x v="34"/>
    <s v="Asian"/>
    <s v="Biguanides|Sulfonylureas"/>
    <x v="0"/>
    <d v="2016-05-03T00:00:00"/>
    <s v="Biguanides|Sulfonylureas-&gt;Biguanides-&gt;DPP-4 inhibitors-&gt;SGLT-2 inhibitors"/>
  </r>
  <r>
    <s v="6BW5AsyLsfo"/>
    <x v="34"/>
    <s v="Asian"/>
    <s v="Biguanides"/>
    <x v="0"/>
    <d v="2025-02-18T00:00:00"/>
    <s v="Biguanides"/>
  </r>
  <r>
    <s v="c3s1MaJ8v9o"/>
    <x v="34"/>
    <s v="Other"/>
    <s v="Biguanides"/>
    <x v="0"/>
    <d v="2025-06-30T00:00:00"/>
    <s v="Biguanides"/>
  </r>
  <r>
    <s v="c6FM18NhOtU"/>
    <x v="34"/>
    <s v="Pacific peoples"/>
    <s v="Biguanides|Insulin isophane"/>
    <x v="0"/>
    <d v="2013-12-27T00:00:00"/>
    <s v="Biguanides|Insulin isophane-&gt;Biguanides-&gt;Insulin glargine-&gt;DPP-4 inhibitors-&gt;Sulfonylureas-&gt;DPP-4 inhibitors|Sulfonylureas-&gt;DPP-4 inhibitors|SGLT-2 inhibitors|Sulfonylureas-&gt;DPP-4 inhibitors|SGLT-2 inhibitors"/>
  </r>
  <r>
    <s v="c7b7U6FS.i."/>
    <x v="34"/>
    <s v="Asian"/>
    <s v="Sulfonylureas"/>
    <x v="0"/>
    <d v="2017-05-18T00:00:00"/>
    <s v="Sulfonylureas-&gt;Biguanides|Sulfonylureas-&gt;Biguanides|DPP-4 inhibitors-&gt;DPP-4 inhibitors-&gt;Biguanides|DPP-4 inhibitors|Sulfonylureas-&gt;DPP-4 inhibitors|Sulfonylureas-&gt;DPP-4 inhibitors|SGLT-2 inhibitors|Sulfonylureas-&gt;Biguanides|DPP-4 inhibitors|SGLT-2 inhibitors|Sulfonylureas"/>
  </r>
  <r>
    <s v="C.WuPMcNrNM"/>
    <x v="34"/>
    <s v="Other"/>
    <s v="Biguanides"/>
    <x v="0"/>
    <d v="2022-10-18T00:00:00"/>
    <s v="Biguanides-&gt;DPP-4 inhibitors"/>
  </r>
  <r>
    <s v="C/uOTbM/4oY"/>
    <x v="34"/>
    <s v="Pacific peoples"/>
    <s v="Biguanides|Insulin aspart"/>
    <x v="0"/>
    <d v="2019-01-23T00:00:00"/>
    <s v="Biguanides|Insulin aspart-&gt;Insulin isophane-&gt;Insulin aspart"/>
  </r>
  <r>
    <s v="c0qQiKGCacQ"/>
    <x v="34"/>
    <s v="Other"/>
    <s v="Biguanides|Insulin aspart|Insulin isophane"/>
    <x v="0"/>
    <d v="2020-10-09T00:00:00"/>
    <s v="Biguanides|Insulin aspart|Insulin isophane"/>
  </r>
  <r>
    <s v="c2gvraNudzQ"/>
    <x v="34"/>
    <s v="Other"/>
    <s v="Biguanides"/>
    <x v="0"/>
    <d v="2015-06-28T00:00:00"/>
    <s v="Biguanides"/>
  </r>
  <r>
    <s v="ccqLAxDOvIk"/>
    <x v="34"/>
    <s v="Asian"/>
    <s v="Biguanides"/>
    <x v="0"/>
    <d v="2016-02-23T00:00:00"/>
    <s v="Biguanides"/>
  </r>
  <r>
    <s v="Ca1MoiZmrKk"/>
    <x v="34"/>
    <s v="Other"/>
    <s v="Biguanides"/>
    <x v="0"/>
    <d v="2012-01-26T00:00:00"/>
    <s v="Biguanides"/>
  </r>
  <r>
    <s v="CA4gL8rmKPI"/>
    <x v="34"/>
    <s v="Asian"/>
    <s v="Biguanides"/>
    <x v="0"/>
    <d v="2012-11-05T00:00:00"/>
    <s v="Biguanides-&gt;Biguanides|Sulfonylureas-&gt;Sulfonylureas-&gt;DPP-4 inhibitors-&gt;DPP-4 inhibitors|Sulfonylureas-&gt;SGLT-2 inhibitors-&gt;Biguanides|DPP-4 inhibitors|Sulfonylureas-&gt;Biguanides|DPP-4 inhibitors-&gt;Biguanides|SGLT-2 inhibitors"/>
  </r>
  <r>
    <s v="cbROV.zkWiY"/>
    <x v="34"/>
    <s v="Pacific peoples"/>
    <s v="Insulin isophane"/>
    <x v="1"/>
    <d v="2017-11-28T00:00:00"/>
    <s v="Insulin isophane-&gt;Insulin aspart-&gt;Biguanides"/>
  </r>
  <r>
    <s v="CbUW1.Lz3/o"/>
    <x v="34"/>
    <s v="Pacific peoples"/>
    <s v="Biguanides"/>
    <x v="0"/>
    <d v="2022-11-11T00:00:00"/>
    <s v="Biguanides-&gt;SGLT-2 inhibitors-&gt;Biguanides|SGLT-2 inhibitors"/>
  </r>
  <r>
    <s v="CaziP2WuBmM"/>
    <x v="34"/>
    <s v="Asian"/>
    <s v="Biguanides"/>
    <x v="0"/>
    <d v="2020-02-04T00:00:00"/>
    <s v="Biguanides-&gt;Insulin isophane-&gt;Insulin aspart-&gt;Insulin aspart|Insulin isophane"/>
  </r>
  <r>
    <s v="BS1YuZmHYcs"/>
    <x v="34"/>
    <s v="Other"/>
    <s v="Insulin glargine|Insulin lispro"/>
    <x v="1"/>
    <d v="2014-01-09T00:00:00"/>
    <s v="Insulin glargine|Insulin lispro-&gt;Insulin glargine-&gt;Insulin lispro-&gt;Biguanides-&gt;Insulin glargine|Insulin isophane|Insulin lispro"/>
  </r>
  <r>
    <s v="Bs4ZMLUAyw6"/>
    <x v="34"/>
    <s v="Pacific peoples"/>
    <s v="Biguanides|Insulin glargine"/>
    <x v="0"/>
    <d v="2023-11-02T00:00:00"/>
    <s v="Biguanides|Insulin glargine-&gt;Biguanides|Insulin aspart|Insulin isophane-&gt;Insulin aspart|Insulin isophane-&gt;Insulin isophane-&gt;Biguanides-&gt;Insulin aspart-&gt;SGLT-2 inhibitors-&gt;Biguanides|SGLT-2 inhibitors-&gt;DPP-4 inhibitors-&gt;Biguanides|DPP-4 inhibitors|SGLT-2 inhibitors-&gt;DPP-4 inhibitors|SGLT-2 inhibitors"/>
  </r>
  <r>
    <s v="bSUclkXaBC2"/>
    <x v="34"/>
    <s v="Pacific peoples"/>
    <s v="Biguanides"/>
    <x v="0"/>
    <d v="2022-08-03T00:00:00"/>
    <s v="Biguanides"/>
  </r>
  <r>
    <s v="Bu.wthZ0ukA"/>
    <x v="34"/>
    <s v="Pacific peoples"/>
    <s v="Biguanides"/>
    <x v="0"/>
    <d v="2021-06-10T00:00:00"/>
    <s v="Biguanides-&gt;Biguanides|SGLT-2 inhibitors-&gt;DPP-4 inhibitors|SGLT-2 inhibitors"/>
  </r>
  <r>
    <s v="bPhHJJrXQDA"/>
    <x v="34"/>
    <s v="Other"/>
    <s v="Biguanides"/>
    <x v="0"/>
    <d v="2017-06-28T00:00:00"/>
    <s v="Biguanides-&gt;Insulin glargine"/>
  </r>
  <r>
    <s v="bohdlncISIM"/>
    <x v="34"/>
    <s v="Asian"/>
    <s v="Biguanides"/>
    <x v="0"/>
    <d v="2024-07-02T00:00:00"/>
    <s v="Biguanides-&gt;DPP-4 inhibitors"/>
  </r>
  <r>
    <s v="BvtV/jKZt92"/>
    <x v="34"/>
    <s v="Māori"/>
    <s v="Biguanides"/>
    <x v="0"/>
    <d v="2016-04-13T00:00:00"/>
    <s v="Biguanides"/>
  </r>
  <r>
    <s v="bUvXlTkTWlc"/>
    <x v="34"/>
    <s v="Other"/>
    <s v="Insulin aspart|Insulin glargine"/>
    <x v="1"/>
    <d v="2014-05-27T00:00:00"/>
    <s v="Insulin aspart|Insulin glargine-&gt;Biguanides|Insulin aspart|Insulin glargine"/>
  </r>
  <r>
    <s v="bxrZvtH41F2"/>
    <x v="34"/>
    <s v="Other"/>
    <s v="Biguanides"/>
    <x v="0"/>
    <d v="2021-01-29T00:00:00"/>
    <s v="Biguanides-&gt;SGLT-2 inhibitors-&gt;DPP-4 inhibitors|SGLT-2 inhibitors-&gt;DPP-4 inhibitors-&gt;Biguanides|DPP-4 inhibitors|SGLT-2 inhibitors"/>
  </r>
  <r>
    <s v="XsGeF0nKXrQ"/>
    <x v="34"/>
    <s v="Māori"/>
    <s v="Biguanides"/>
    <x v="0"/>
    <d v="2019-03-19T00:00:00"/>
    <s v="Biguanides-&gt;SGLT-2 inhibitors"/>
  </r>
  <r>
    <s v="XSte1RTKds2"/>
    <x v="34"/>
    <s v="Māori"/>
    <s v="Biguanides"/>
    <x v="0"/>
    <d v="2024-10-25T00:00:00"/>
    <s v="Biguanides"/>
  </r>
  <r>
    <s v="xPgaXdoClqg"/>
    <x v="34"/>
    <s v="Asian"/>
    <s v="Biguanides"/>
    <x v="0"/>
    <d v="2017-06-02T00:00:00"/>
    <s v="Biguanides"/>
  </r>
  <r>
    <s v="xPatbOrwEOs"/>
    <x v="34"/>
    <s v="Other"/>
    <s v="Biguanides"/>
    <x v="0"/>
    <d v="2025-10-08T00:00:00"/>
    <s v="Biguanides"/>
  </r>
  <r>
    <s v="xHD0moBk.mM"/>
    <x v="34"/>
    <s v="Asian"/>
    <s v="Biguanides"/>
    <x v="0"/>
    <d v="2023-11-15T00:00:00"/>
    <s v="Biguanides-&gt;Biguanides|DPP-4 inhibitors-&gt;DPP-4 inhibitors-&gt;DPP-4 inhibitors|SGLT-2 inhibitors"/>
  </r>
  <r>
    <s v="xKrbem7400U"/>
    <x v="34"/>
    <s v="Pacific peoples"/>
    <s v="Biguanides"/>
    <x v="0"/>
    <d v="2025-12-31T00:00:00"/>
    <s v="Biguanides"/>
  </r>
  <r>
    <s v="XlsAY/wDADc"/>
    <x v="34"/>
    <s v="Other"/>
    <s v="Biguanides"/>
    <x v="0"/>
    <d v="2024-08-12T00:00:00"/>
    <s v="Biguanides"/>
  </r>
  <r>
    <s v="XJoPzCILRCk"/>
    <x v="34"/>
    <s v="Asian"/>
    <s v="Biguanides|Sulfonylureas"/>
    <x v="0"/>
    <d v="2018-08-09T00:00:00"/>
    <s v="Biguanides|Sulfonylureas-&gt;DPP-4 inhibitors|Sulfonylureas-&gt;DPP-4 inhibitors"/>
  </r>
  <r>
    <s v="Xj/STNiW1Eg"/>
    <x v="34"/>
    <s v="Asian"/>
    <s v="Biguanides|Insulin isophane"/>
    <x v="0"/>
    <d v="2021-12-31T00:00:00"/>
    <s v="Biguanides|Insulin isophane-&gt;Insulin isophane"/>
  </r>
  <r>
    <s v="xaVKWPB6gtY"/>
    <x v="34"/>
    <s v="Asian"/>
    <s v="Biguanides"/>
    <x v="0"/>
    <d v="2024-05-15T00:00:00"/>
    <s v="Biguanides"/>
  </r>
  <r>
    <s v="cifZTGV/in6"/>
    <x v="34"/>
    <s v="Māori"/>
    <s v="Biguanides"/>
    <x v="0"/>
    <d v="2015-06-05T00:00:00"/>
    <s v="Biguanides"/>
  </r>
  <r>
    <s v="CGnaaB2M8p6"/>
    <x v="34"/>
    <s v="Other"/>
    <s v="Biguanides"/>
    <x v="0"/>
    <d v="2011-11-03T00:00:00"/>
    <s v="Biguanides-&gt;Biguanides|Sulfonylureas-&gt;Sulfonylureas-&gt;DPP-4 inhibitors-&gt;DPP-4 inhibitors|Sulfonylureas-&gt;Biguanides|DPP-4 inhibitors|Sulfonylureas-&gt;SGLT-2 inhibitors-&gt;Biguanides|SGLT-2 inhibitors|Sulfonylureas-&gt;DPP-4 inhibitors|SGLT-2 inhibitors"/>
  </r>
  <r>
    <s v="cfgdSujrvHw"/>
    <x v="34"/>
    <s v="Pacific peoples"/>
    <s v="Biguanides"/>
    <x v="0"/>
    <d v="2024-11-05T00:00:00"/>
    <s v="Biguanides"/>
  </r>
  <r>
    <s v="cgEdUxaLN6Y"/>
    <x v="34"/>
    <s v="Asian"/>
    <s v="Insulin isophane"/>
    <x v="1"/>
    <d v="2023-08-04T00:00:00"/>
    <s v="Insulin isophane-&gt;Insulin aspart-&gt;Insulin aspart|Insulin isophane-&gt;Biguanides"/>
  </r>
  <r>
    <s v="XbQIfWvw4MY"/>
    <x v="34"/>
    <s v="Pacific peoples"/>
    <s v="Biguanides"/>
    <x v="0"/>
    <d v="2024-03-07T00:00:00"/>
    <s v="Biguanides-&gt;SGLT-2 inhibitors"/>
  </r>
  <r>
    <s v="52DDdIf2AFM"/>
    <x v="34"/>
    <s v="Asian"/>
    <s v="Biguanides"/>
    <x v="0"/>
    <d v="2016-03-16T00:00:00"/>
    <s v="Biguanides-&gt;Insulin aspart|Insulin isophane"/>
  </r>
  <r>
    <s v="4Z18Hq1s8z2"/>
    <x v="34"/>
    <s v="Pacific peoples"/>
    <s v="Insulin aspart|Insulin glargine"/>
    <x v="1"/>
    <d v="2013-03-01T00:00:00"/>
    <s v="Insulin aspart|Insulin glargine-&gt;Insulin glargine-&gt;Biguanides-&gt;Biguanides|Insulin glargine-&gt;Biguanides|Insulin glargine|Sulfonylureas-&gt;Biguanides|Sulfonylureas-&gt;Sulfonylureas-&gt;Biguanides|DPP-4 inhibitors|Sulfonylureas-&gt;DPP-4 inhibitors|Insulin glargine-&gt;DPP-4 inhibitors|Insulin glargine|Sulfonylureas-&gt;Insulin glargine|SGLT-2 inhibitors|Sulfonylureas-&gt;GLP-1 agonists-&gt;Biguanides|GLP-1 agonists|Insulin glargine-&gt;Biguanides|GLP-1 agonists-&gt;Insulin aspart-&gt;Biguanides|Insulin aspart|Insulin glargine"/>
  </r>
  <r>
    <s v="5/El5LxuNcQ"/>
    <x v="34"/>
    <s v="Other"/>
    <s v="Biguanides"/>
    <x v="0"/>
    <d v="2017-09-05T00:00:00"/>
    <s v="Biguanides"/>
  </r>
  <r>
    <s v="4p/eRjG/8NY"/>
    <x v="34"/>
    <s v="Māori"/>
    <s v="Biguanides"/>
    <x v="0"/>
    <d v="2017-09-22T00:00:00"/>
    <s v="Biguanides-&gt;Insulin isophane"/>
  </r>
  <r>
    <s v="4LnAGZV1T1o"/>
    <x v="34"/>
    <s v="Asian"/>
    <s v="Biguanides"/>
    <x v="0"/>
    <d v="2025-12-08T00:00:00"/>
    <s v="Biguanides"/>
  </r>
  <r>
    <s v="4/xYZREEIUc"/>
    <x v="34"/>
    <s v="Asian"/>
    <s v="Biguanides"/>
    <x v="0"/>
    <d v="2025-04-30T00:00:00"/>
    <s v="Biguanides"/>
  </r>
  <r>
    <s v="3Zt/ofy1s7M"/>
    <x v="34"/>
    <s v="Asian"/>
    <s v="Biguanides|Sulfonylureas"/>
    <x v="0"/>
    <d v="2020-02-12T00:00:00"/>
    <s v="Biguanides|Sulfonylureas-&gt;SGLT-2 inhibitors-&gt;SGLT-2 inhibitors|Sulfonylureas"/>
  </r>
  <r>
    <s v="3Z4W1ITFm3o"/>
    <x v="34"/>
    <s v="Asian"/>
    <s v="Biguanides"/>
    <x v="0"/>
    <d v="2023-02-16T00:00:00"/>
    <s v="Biguanides-&gt;SGLT-2 inhibitors"/>
  </r>
  <r>
    <s v="Xsw8XcgOybY"/>
    <x v="34"/>
    <s v="Māori"/>
    <s v="Biguanides"/>
    <x v="0"/>
    <d v="2024-04-10T00:00:00"/>
    <s v="Biguanides"/>
  </r>
  <r>
    <s v="xt0YvQBIFMY"/>
    <x v="34"/>
    <s v="Asian"/>
    <s v="Biguanides"/>
    <x v="0"/>
    <d v="2011-03-09T00:00:00"/>
    <s v="Biguanides-&gt;Insulin aspart|Insulin isophane-&gt;DPP-4 inhibitors-&gt;Biguanides|DPP-4 inhibitors-&gt;Biguanides|DPP-4 inhibitors|SGLT-2 inhibitors-&gt;DPP-4 inhibitors|SGLT-2 inhibitors"/>
  </r>
  <r>
    <s v="3vTtjEQ9Qks"/>
    <x v="34"/>
    <s v="Asian"/>
    <s v="Biguanides"/>
    <x v="0"/>
    <d v="2025-02-12T00:00:00"/>
    <s v="Biguanides"/>
  </r>
  <r>
    <s v="4dBlzRZmxf6"/>
    <x v="34"/>
    <s v="Asian"/>
    <s v="Biguanides"/>
    <x v="0"/>
    <d v="2025-08-07T00:00:00"/>
    <s v="Biguanides"/>
  </r>
  <r>
    <s v="4GETrIwl3K6"/>
    <x v="34"/>
    <s v="Māori"/>
    <s v="Biguanides"/>
    <x v="0"/>
    <d v="2023-02-23T00:00:00"/>
    <s v="Biguanides"/>
  </r>
  <r>
    <s v="4iklxb2OCqQ"/>
    <x v="34"/>
    <s v="Asian"/>
    <s v="Biguanides"/>
    <x v="0"/>
    <d v="2025-03-15T00:00:00"/>
    <s v="Biguanides"/>
  </r>
  <r>
    <s v="4cHv6ympwLE"/>
    <x v="34"/>
    <s v="Asian"/>
    <s v="Biguanides|Sulfonylureas"/>
    <x v="0"/>
    <d v="2018-07-06T00:00:00"/>
    <s v="Biguanides|Sulfonylureas-&gt;Sulfonylureas-&gt;DPP-4 inhibitors-&gt;Biguanides|SGLT-2 inhibitors-&gt;Biguanides|SGLT-2 inhibitors|Sulfonylureas"/>
  </r>
  <r>
    <s v="4by4FkEX0t2"/>
    <x v="34"/>
    <s v="Māori"/>
    <s v="Biguanides"/>
    <x v="0"/>
    <d v="2015-09-16T00:00:00"/>
    <s v="Biguanides-&gt;Sulfonylureas-&gt;Biguanides|Sulfonylureas-&gt;DPP-4 inhibitors-&gt;SGLT-2 inhibitors-&gt;DPP-4 inhibitors|SGLT-2 inhibitors"/>
  </r>
  <r>
    <s v="tXCjv84jXpk"/>
    <x v="34"/>
    <s v="Asian"/>
    <s v="DPP-4 inhibitors"/>
    <x v="0"/>
    <d v="2025-04-13T00:00:00"/>
    <s v="DPP-4 inhibitors"/>
  </r>
  <r>
    <s v="tWRHT82FPqE"/>
    <x v="34"/>
    <s v="Māori"/>
    <s v="Biguanides"/>
    <x v="0"/>
    <d v="2011-10-03T00:00:00"/>
    <s v="Biguanides"/>
  </r>
  <r>
    <s v="Tvxa91xLcm2"/>
    <x v="34"/>
    <s v="Other"/>
    <s v="Biguanides|Insulin aspart|Insulin glargine"/>
    <x v="0"/>
    <d v="2015-12-14T00:00:00"/>
    <s v="Biguanides|Insulin aspart|Insulin glargine-&gt;Insulin glargine-&gt;Insulin aspart|Insulin glargine-&gt;Insulin aspart-&gt;Biguanides-&gt;DPP-4 inhibitors|Insulin glargine"/>
  </r>
  <r>
    <s v="ttmobtiKqUI"/>
    <x v="34"/>
    <s v="Māori"/>
    <s v="Biguanides"/>
    <x v="0"/>
    <d v="2024-04-13T00:00:00"/>
    <s v="Biguanides"/>
  </r>
  <r>
    <s v="TuTFFpAR8.M"/>
    <x v="34"/>
    <s v="Other"/>
    <s v="Biguanides|Insulin isophane"/>
    <x v="0"/>
    <d v="2015-03-17T00:00:00"/>
    <s v="Biguanides|Insulin isophane-&gt;Insulin isophane"/>
  </r>
  <r>
    <s v="U3YXkILBRTA"/>
    <x v="34"/>
    <s v="Asian"/>
    <s v="Biguanides"/>
    <x v="0"/>
    <d v="2023-01-19T00:00:00"/>
    <s v="Biguanides-&gt;Insulin aspart-&gt;Insulin aspart|Insulin glargine-&gt;Biguanides|Insulin glargine-&gt;Insulin glargine-&gt;DPP-4 inhibitors-&gt;SGLT-2 inhibitors-&gt;Biguanides|SGLT-2 inhibitors"/>
  </r>
  <r>
    <s v="TZrmSqtJtAk"/>
    <x v="34"/>
    <s v="Asian"/>
    <s v="Insulin isophane"/>
    <x v="1"/>
    <d v="2022-03-02T00:00:00"/>
    <s v="Insulin isophane-&gt;Insulin aspart-&gt;Insulin aspart|Insulin isophane-&gt;Biguanides"/>
  </r>
  <r>
    <s v="TZsoAmhYpxE"/>
    <x v="34"/>
    <s v="Other"/>
    <s v="Biguanides"/>
    <x v="0"/>
    <d v="2023-10-16T00:00:00"/>
    <s v="Biguanides"/>
  </r>
  <r>
    <s v="ucNeZ1zHpxk"/>
    <x v="34"/>
    <s v="Asian"/>
    <s v="Biguanides"/>
    <x v="0"/>
    <d v="2025-12-09T00:00:00"/>
    <s v="Biguanides"/>
  </r>
  <r>
    <s v="u8am44eVXLY"/>
    <x v="34"/>
    <s v="Asian"/>
    <s v="Biguanides"/>
    <x v="0"/>
    <d v="2023-03-09T00:00:00"/>
    <s v="Biguanides"/>
  </r>
  <r>
    <s v="u4Ttc2oV9.I"/>
    <x v="34"/>
    <s v="Asian"/>
    <s v="Biguanides|DPP-4 inhibitors"/>
    <x v="0"/>
    <d v="2022-09-15T00:00:00"/>
    <s v="Biguanides|DPP-4 inhibitors-&gt;Biguanides-&gt;DPP-4 inhibitors"/>
  </r>
  <r>
    <s v="uDf0kpTgGCo"/>
    <x v="34"/>
    <s v="Asian"/>
    <s v="Sulfonylureas"/>
    <x v="0"/>
    <d v="2023-11-28T00:00:00"/>
    <s v="Sulfonylureas"/>
  </r>
  <r>
    <s v="UD.haQyT21Q"/>
    <x v="34"/>
    <s v="Other"/>
    <s v="Biguanides"/>
    <x v="0"/>
    <d v="2025-04-03T00:00:00"/>
    <s v="Biguanides"/>
  </r>
  <r>
    <s v="uEhWK2jlLe."/>
    <x v="34"/>
    <s v="Asian"/>
    <s v="Biguanides"/>
    <x v="0"/>
    <d v="2025-08-25T00:00:00"/>
    <s v="Biguanides"/>
  </r>
  <r>
    <s v="uFJpdjuMN0E"/>
    <x v="34"/>
    <s v="Other"/>
    <s v="Insulin glargine"/>
    <x v="1"/>
    <d v="2020-03-25T00:00:00"/>
    <s v="Insulin glargine-&gt;Insulin aspart-&gt;Biguanides"/>
  </r>
  <r>
    <s v="xWLLbe.c5b."/>
    <x v="34"/>
    <s v="Asian"/>
    <s v="Biguanides"/>
    <x v="0"/>
    <d v="2020-10-21T00:00:00"/>
    <s v="Biguanides-&gt;Insulin aspart|Insulin isophane-&gt;Biguanides|DPP-4 inhibitors"/>
  </r>
  <r>
    <s v="xwLQK/MAs7Q"/>
    <x v="34"/>
    <s v="Māori"/>
    <s v="Biguanides|SGLT-2 inhibitors"/>
    <x v="0"/>
    <d v="2021-05-10T00:00:00"/>
    <s v="Biguanides|SGLT-2 inhibitors-&gt;SGLT-2 inhibitors"/>
  </r>
  <r>
    <s v="Xw7uE2lZq0E"/>
    <x v="34"/>
    <s v="Asian"/>
    <s v="Biguanides"/>
    <x v="0"/>
    <d v="2024-11-15T00:00:00"/>
    <s v="Biguanides"/>
  </r>
  <r>
    <s v="xwqFqzHG.nI"/>
    <x v="34"/>
    <s v="Māori"/>
    <s v="Biguanides"/>
    <x v="0"/>
    <d v="2022-06-23T00:00:00"/>
    <s v="Biguanides"/>
  </r>
  <r>
    <s v="xrRMMAZFoRY"/>
    <x v="34"/>
    <s v="Other"/>
    <s v="Biguanides"/>
    <x v="0"/>
    <d v="2016-07-13T00:00:00"/>
    <s v="Biguanides"/>
  </r>
  <r>
    <s v="xqpXHfdfFiA"/>
    <x v="34"/>
    <s v="Other"/>
    <s v="Biguanides"/>
    <x v="0"/>
    <d v="2020-12-02T00:00:00"/>
    <s v="Biguanides-&gt;DPP-4 inhibitors-&gt;Insulin glargine-&gt;DPP-4 inhibitors|Insulin glargine-&gt;Biguanides|DPP-4 inhibitors-&gt;GLP-1 agonists-&gt;GLP-1 agonists|Insulin glargine"/>
  </r>
  <r>
    <s v="xRGiKk/85Wo"/>
    <x v="34"/>
    <s v="Asian"/>
    <s v="Biguanides"/>
    <x v="0"/>
    <d v="2014-01-31T00:00:00"/>
    <s v="Biguanides-&gt;Sulfonylureas-&gt;DPP-4 inhibitors-&gt;Biguanides|DPP-4 inhibitors-&gt;SGLT-2 inhibitors-&gt;DPP-4 inhibitors|SGLT-2 inhibitors-&gt;DPP-4 inhibitors|SGLT-2 inhibitors|Sulfonylureas"/>
  </r>
  <r>
    <s v="xRjRi8gxxwU"/>
    <x v="34"/>
    <s v="Māori"/>
    <s v="Biguanides"/>
    <x v="0"/>
    <d v="2025-06-26T00:00:00"/>
    <s v="Biguanides"/>
  </r>
  <r>
    <s v="XRLdfuGVF3E"/>
    <x v="34"/>
    <s v="Asian"/>
    <s v="Biguanides"/>
    <x v="0"/>
    <d v="2023-05-11T00:00:00"/>
    <s v="Biguanides"/>
  </r>
  <r>
    <s v="xpX8RXDs34I"/>
    <x v="34"/>
    <s v="Pacific peoples"/>
    <s v="Biguanides"/>
    <x v="0"/>
    <d v="2014-08-02T00:00:00"/>
    <s v="Biguanides-&gt;Insulin isophane-&gt;Insulin aspart-&gt;Sulfonylureas-&gt;Insulin aspart|Insulin isophane-&gt;Biguanides|Sulfonylureas-&gt;Biguanides|Insulin isophane-&gt;DPP-4 inhibitors|SGLT-2 inhibitors|Sulfonylureas-&gt;DPP-4 inhibitors"/>
  </r>
  <r>
    <s v="Xmpc0b.XZDg"/>
    <x v="34"/>
    <s v="Other"/>
    <s v="Biguanides"/>
    <x v="0"/>
    <d v="2023-09-22T00:00:00"/>
    <s v="Biguanides"/>
  </r>
  <r>
    <s v="XM/osLhtc3M"/>
    <x v="34"/>
    <s v="Asian"/>
    <s v="Biguanides"/>
    <x v="0"/>
    <d v="2011-05-25T00:00:00"/>
    <s v="Biguanides"/>
  </r>
  <r>
    <s v="xoYEG5eOEgQ"/>
    <x v="34"/>
    <s v="Māori"/>
    <s v="Biguanides"/>
    <x v="0"/>
    <d v="2024-12-20T00:00:00"/>
    <s v="Biguanides"/>
  </r>
  <r>
    <s v="xnWbYw7yi6M"/>
    <x v="34"/>
    <s v="Asian"/>
    <s v="Biguanides"/>
    <x v="0"/>
    <d v="2025-10-31T00:00:00"/>
    <s v="Biguanides"/>
  </r>
  <r>
    <s v="XkI1sXKpM82"/>
    <x v="34"/>
    <s v="Māori"/>
    <s v="Biguanides"/>
    <x v="0"/>
    <d v="2025-10-23T00:00:00"/>
    <s v="Biguanides-&gt;Insulin aspart|Insulin isophane-&gt;Insulin glargine|Insulin glulisine-&gt;Insulin glargine"/>
  </r>
  <r>
    <s v="xgG2nO/bENY"/>
    <x v="34"/>
    <s v="Pacific peoples"/>
    <s v="Biguanides|Insulin glargine"/>
    <x v="0"/>
    <d v="2022-06-13T00:00:00"/>
    <s v="Biguanides|Insulin glargine-&gt;Insulin glargine-&gt;DPP-4 inhibitors-&gt;DPP-4 inhibitors|Insulin glargine-&gt;DPP-4 inhibitors|SGLT-2 inhibitors"/>
  </r>
  <r>
    <s v="XhQ3xUOnsIk"/>
    <x v="34"/>
    <s v="Asian"/>
    <s v="Biguanides"/>
    <x v="0"/>
    <d v="2021-01-13T00:00:00"/>
    <s v="Biguanides"/>
  </r>
  <r>
    <s v="XewCR1YrUtQ"/>
    <x v="34"/>
    <s v="Asian"/>
    <s v="Biguanides"/>
    <x v="0"/>
    <d v="2024-01-25T00:00:00"/>
    <s v="Biguanides"/>
  </r>
  <r>
    <s v=".xNWEloGU4o"/>
    <x v="34"/>
    <s v="Māori"/>
    <s v="DPP-4 inhibitors"/>
    <x v="0"/>
    <d v="2019-12-19T00:00:00"/>
    <s v="DPP-4 inhibitors-&gt;DPP-4 inhibitors|SGLT-2 inhibitors-&gt;Sulfonylureas-&gt;DPP-4 inhibitors|SGLT-2 inhibitors|Sulfonylureas"/>
  </r>
  <r>
    <s v=".riQNQxvoK."/>
    <x v="34"/>
    <s v="Māori"/>
    <s v="Biguanides"/>
    <x v="0"/>
    <d v="2023-06-07T00:00:00"/>
    <s v="Biguanides"/>
  </r>
  <r>
    <s v=".NBj3nrlBtY"/>
    <x v="34"/>
    <s v="Asian"/>
    <s v="Biguanides|Insulin isophane"/>
    <x v="0"/>
    <d v="2023-03-16T00:00:00"/>
    <s v="Biguanides|Insulin isophane-&gt;Insulin isophane"/>
  </r>
  <r>
    <s v=".HkVaTjvjMM"/>
    <x v="34"/>
    <s v="Other"/>
    <s v="DPP-4 inhibitors"/>
    <x v="0"/>
    <d v="2020-02-14T00:00:00"/>
    <s v="DPP-4 inhibitors"/>
  </r>
  <r>
    <s v=".2HcupQzv2w"/>
    <x v="34"/>
    <s v="Asian"/>
    <s v="Biguanides"/>
    <x v="0"/>
    <d v="2025-11-07T00:00:00"/>
    <s v="Biguanides"/>
  </r>
  <r>
    <s v=".4aljwHcGcE"/>
    <x v="34"/>
    <s v="Pacific peoples"/>
    <s v="Biguanides"/>
    <x v="0"/>
    <d v="2024-05-09T00:00:00"/>
    <s v="Biguanides-&gt;SGLT-2 inhibitors-&gt;Biguanides|SGLT-2 inhibitors"/>
  </r>
  <r>
    <s v=".7Gt0KNKU3."/>
    <x v="34"/>
    <s v="Asian"/>
    <s v="Biguanides"/>
    <x v="0"/>
    <d v="2025-10-22T00:00:00"/>
    <s v="Biguanides"/>
  </r>
  <r>
    <s v=".CPv1ni9mAQ"/>
    <x v="34"/>
    <s v="Māori"/>
    <s v="Biguanides"/>
    <x v="0"/>
    <d v="2013-10-29T00:00:00"/>
    <s v="Biguanides"/>
  </r>
  <r>
    <s v=".cQb1x/wqYU"/>
    <x v="34"/>
    <s v="Other"/>
    <s v="Biguanides"/>
    <x v="0"/>
    <d v="2017-11-28T00:00:00"/>
    <s v="Biguanides"/>
  </r>
  <r>
    <s v=".d2bGiinQ8E"/>
    <x v="34"/>
    <s v="Asian"/>
    <s v="Biguanides"/>
    <x v="0"/>
    <d v="2024-09-16T00:00:00"/>
    <s v="Biguanides"/>
  </r>
  <r>
    <s v="Xyj/MzaVUDI"/>
    <x v="34"/>
    <s v="Other"/>
    <s v="Biguanides"/>
    <x v="0"/>
    <d v="2020-10-28T00:00:00"/>
    <s v="Biguanides"/>
  </r>
  <r>
    <s v="Xz2BZ5gEKWw"/>
    <x v="34"/>
    <s v="Asian"/>
    <s v="Biguanides"/>
    <x v="0"/>
    <d v="2025-12-17T00:00:00"/>
    <s v="Biguanides-&gt;Insulin aspart|Insulin isophane"/>
  </r>
  <r>
    <s v="Y1F/lYjziL6"/>
    <x v="34"/>
    <s v="Pacific peoples"/>
    <s v="Biguanides"/>
    <x v="0"/>
    <d v="2023-03-28T00:00:00"/>
    <s v="Biguanides"/>
  </r>
  <r>
    <s v="xzQj.PPhAj6"/>
    <x v="34"/>
    <s v="Māori"/>
    <s v="Biguanides|Sulfonylureas"/>
    <x v="0"/>
    <d v="2017-07-11T00:00:00"/>
    <s v="Biguanides|Sulfonylureas-&gt;Biguanides-&gt;DPP-4 inhibitors|Sulfonylureas-&gt;DPP-4 inhibitors-&gt;Insulin isophane"/>
  </r>
  <r>
    <s v="Y3dQREqP2hU"/>
    <x v="34"/>
    <s v="Other"/>
    <s v="Biguanides"/>
    <x v="0"/>
    <d v="2020-06-25T00:00:00"/>
    <s v="Biguanides"/>
  </r>
  <r>
    <s v="5SnX.rQ6cI2"/>
    <x v="34"/>
    <s v="Pacific peoples"/>
    <s v="Biguanides"/>
    <x v="0"/>
    <d v="2017-06-22T00:00:00"/>
    <s v="Biguanides-&gt;Insulin isophane"/>
  </r>
  <r>
    <s v="5qtAAFrOt/o"/>
    <x v="34"/>
    <s v="Asian"/>
    <s v="DPP-4 inhibitors"/>
    <x v="0"/>
    <d v="2025-01-27T00:00:00"/>
    <s v="DPP-4 inhibitors"/>
  </r>
  <r>
    <s v="5qJFobNBnSw"/>
    <x v="34"/>
    <s v="Asian"/>
    <s v="DPP-4 inhibitors"/>
    <x v="0"/>
    <d v="2020-09-07T00:00:00"/>
    <s v="DPP-4 inhibitors"/>
  </r>
  <r>
    <s v="09jpPQtm0uM"/>
    <x v="34"/>
    <s v="Other"/>
    <s v="Biguanides"/>
    <x v="0"/>
    <d v="2024-09-16T00:00:00"/>
    <s v="Biguanides"/>
  </r>
  <r>
    <s v="05ZuGvqbHt."/>
    <x v="34"/>
    <s v="Asian"/>
    <s v="Insulin isophane"/>
    <x v="1"/>
    <d v="2022-06-09T00:00:00"/>
    <s v="Insulin isophane-&gt;Insulin aspart-&gt;Biguanides|Insulin aspart|Insulin isophane-&gt;Insulin aspart|Insulin isophane"/>
  </r>
  <r>
    <s v="009FJWFUWpU"/>
    <x v="34"/>
    <s v="Māori"/>
    <s v="Biguanides"/>
    <x v="0"/>
    <d v="2013-07-31T00:00:00"/>
    <s v="Biguanides-&gt;DPP-4 inhibitors-&gt;Biguanides|DPP-4 inhibitors-&gt;DPP-4 inhibitors|SGLT-2 inhibitors-&gt;SGLT-2 inhibitors"/>
  </r>
  <r>
    <s v="00eyGgfuhw2"/>
    <x v="34"/>
    <s v="Asian"/>
    <s v="Biguanides|Insulin isophane"/>
    <x v="0"/>
    <d v="2021-12-07T00:00:00"/>
    <s v="Biguanides|Insulin isophane-&gt;Insulin isophane"/>
  </r>
  <r>
    <s v="/nueMtgTVBk"/>
    <x v="34"/>
    <s v="Māori"/>
    <s v="Biguanides"/>
    <x v="0"/>
    <d v="2025-08-22T00:00:00"/>
    <s v="Biguanides"/>
  </r>
  <r>
    <s v="/x59ZfjxuEo"/>
    <x v="34"/>
    <s v="Pacific peoples"/>
    <s v="DPP-4 inhibitors|Insulin glargine"/>
    <x v="0"/>
    <d v="2024-05-25T00:00:00"/>
    <s v="DPP-4 inhibitors|Insulin glargine-&gt;Insulin glargine"/>
  </r>
  <r>
    <s v="/vO2i5j0Aak"/>
    <x v="34"/>
    <s v="Asian"/>
    <s v="Biguanides"/>
    <x v="0"/>
    <d v="2021-02-02T00:00:00"/>
    <s v="Biguanides"/>
  </r>
  <r>
    <s v="/umgsNln19I"/>
    <x v="34"/>
    <s v="Māori"/>
    <s v="SGLT-2 inhibitors"/>
    <x v="0"/>
    <d v="2023-06-14T00:00:00"/>
    <s v="SGLT-2 inhibitors"/>
  </r>
  <r>
    <s v="/t07jC6GN8U"/>
    <x v="34"/>
    <s v="Māori"/>
    <s v="Biguanides"/>
    <x v="0"/>
    <d v="2023-02-21T00:00:00"/>
    <s v="Biguanides"/>
  </r>
  <r>
    <s v="/Y5I71ScClk"/>
    <x v="34"/>
    <s v="Asian"/>
    <s v="Biguanides"/>
    <x v="0"/>
    <d v="2018-02-27T00:00:00"/>
    <s v="Biguanides"/>
  </r>
  <r>
    <s v="/Xnh3MTjI.."/>
    <x v="34"/>
    <s v="Other"/>
    <s v="Biguanides"/>
    <x v="0"/>
    <d v="2012-12-04T00:00:00"/>
    <s v="Biguanides-&gt;Biguanides|Sulfonylureas-&gt;Biguanides|Insulin glargine-&gt;DPP-4 inhibitors|Insulin glargine-&gt;DPP-4 inhibitors-&gt;Biguanides|DPP-4 inhibitors"/>
  </r>
  <r>
    <s v="/xTvrCMvcNE"/>
    <x v="34"/>
    <s v="Asian"/>
    <s v="Biguanides"/>
    <x v="0"/>
    <d v="2019-03-27T00:00:00"/>
    <s v="Biguanides-&gt;Insulin aspart-&gt;Insulin aspart|Insulin isophane"/>
  </r>
  <r>
    <s v="/dy6WiSse6w"/>
    <x v="34"/>
    <s v="Other"/>
    <s v="Biguanides"/>
    <x v="0"/>
    <d v="2015-04-09T00:00:00"/>
    <s v="Biguanides-&gt;Sulfonylureas-&gt;Biguanides|Sulfonylureas-&gt;SGLT-2 inhibitors-&gt;DPP-4 inhibitors-&gt;DPP-4 inhibitors|SGLT-2 inhibitors|Sulfonylureas-&gt;DPP-4 inhibitors|Sulfonylureas"/>
  </r>
  <r>
    <s v="/DYRc9XXteA"/>
    <x v="34"/>
    <s v="Pacific peoples"/>
    <s v="Biguanides"/>
    <x v="0"/>
    <d v="2013-04-02T00:00:00"/>
    <s v="Biguanides-&gt;Insulin isophane-&gt;Insulin aspart-&gt;Insulin aspart|Insulin isophane-&gt;Biguanides|Sulfonylureas-&gt;Biguanides|Insulin glargine|Sulfonylureas-&gt;Insulin glargine-&gt;Insulin glargine|SGLT-2 inhibitors|Sulfonylureas-&gt;SGLT-2 inhibitors|Sulfonylureas"/>
  </r>
  <r>
    <s v="nlpMNd8fEf."/>
    <x v="34"/>
    <s v="Māori"/>
    <s v="Biguanides"/>
    <x v="0"/>
    <d v="2025-07-03T00:00:00"/>
    <s v="Biguanides"/>
  </r>
  <r>
    <s v="nlGF533OsJs"/>
    <x v="34"/>
    <s v="Pacific peoples"/>
    <s v="Biguanides"/>
    <x v="0"/>
    <d v="2021-05-21T00:00:00"/>
    <s v="Biguanides"/>
  </r>
  <r>
    <s v="kud1h6TQXJs"/>
    <x v="34"/>
    <s v="Other"/>
    <s v="Biguanides"/>
    <x v="0"/>
    <d v="2017-02-24T00:00:00"/>
    <s v="Biguanides"/>
  </r>
  <r>
    <s v="kSq4a895V8M"/>
    <x v="34"/>
    <s v="Pacific peoples"/>
    <s v="Biguanides"/>
    <x v="0"/>
    <d v="2012-01-19T00:00:00"/>
    <s v="Biguanides-&gt;SGLT-2 inhibitors-&gt;DPP-4 inhibitors|SGLT-2 inhibitors-&gt;DPP-4 inhibitors|Sulfonylureas-&gt;SGLT-2 inhibitors|Sulfonylureas"/>
  </r>
  <r>
    <s v="KNcWuHzuqMI"/>
    <x v="34"/>
    <s v="Māori"/>
    <s v="Biguanides"/>
    <x v="0"/>
    <d v="2025-03-31T00:00:00"/>
    <s v="Biguanides"/>
  </r>
  <r>
    <s v="kN3vfv3pcrE"/>
    <x v="34"/>
    <s v="Māori"/>
    <s v="Biguanides"/>
    <x v="0"/>
    <d v="2025-06-27T00:00:00"/>
    <s v="Biguanides"/>
  </r>
  <r>
    <s v="kpfEJy6x.NU"/>
    <x v="34"/>
    <s v="Asian"/>
    <s v="Biguanides"/>
    <x v="0"/>
    <d v="2021-01-11T00:00:00"/>
    <s v="Biguanides-&gt;Insulin isophane-&gt;Insulin aspart|Insulin isophane-&gt;Biguanides|Insulin isophane-&gt;Insulin aspart"/>
  </r>
  <r>
    <s v="NUdg4rXBYpw"/>
    <x v="34"/>
    <s v="Other"/>
    <s v="Biguanides"/>
    <x v="0"/>
    <d v="2011-03-19T00:00:00"/>
    <s v="Biguanides-&gt;DPP-4 inhibitors-&gt;Biguanides|DPP-4 inhibitors"/>
  </r>
  <r>
    <s v="Nujd06CTFHk"/>
    <x v="34"/>
    <s v="Other"/>
    <s v="Biguanides|Insulin aspart"/>
    <x v="0"/>
    <d v="2022-12-02T00:00:00"/>
    <s v="Biguanides|Insulin aspart-&gt;Insulin aspart-&gt;Biguanides"/>
  </r>
  <r>
    <s v="ntch/.MeUEo"/>
    <x v="34"/>
    <s v="Māori"/>
    <s v="Biguanides"/>
    <x v="0"/>
    <d v="2013-11-15T00:00:00"/>
    <s v="Biguanides-&gt;Biguanides|Sulfonylureas-&gt;Sulfonylureas"/>
  </r>
  <r>
    <s v="NVwUp3CJM.2"/>
    <x v="34"/>
    <s v="Māori"/>
    <s v="Biguanides"/>
    <x v="0"/>
    <d v="2013-04-09T00:00:00"/>
    <s v="Biguanides-&gt;Insulin glargine-&gt;Biguanides|Insulin glargine-&gt;DPP-4 inhibitors-&gt;GLP-1 agonists"/>
  </r>
  <r>
    <s v="nqFO3dn0aNM"/>
    <x v="34"/>
    <s v="Asian"/>
    <s v="Biguanides"/>
    <x v="0"/>
    <d v="2022-09-29T00:00:00"/>
    <s v="Biguanides"/>
  </r>
  <r>
    <s v="NqecljruAdI"/>
    <x v="34"/>
    <s v="Asian"/>
    <s v="Biguanides"/>
    <x v="0"/>
    <d v="2016-02-18T00:00:00"/>
    <s v="Biguanides"/>
  </r>
  <r>
    <s v="nnnsR7l6AL2"/>
    <x v="34"/>
    <s v="Asian"/>
    <s v="Biguanides"/>
    <x v="0"/>
    <d v="2013-05-28T00:00:00"/>
    <s v="Biguanides"/>
  </r>
  <r>
    <s v="NmRx0MGmWXA"/>
    <x v="34"/>
    <s v="Māori"/>
    <s v="Insulin glargine"/>
    <x v="1"/>
    <d v="2014-11-11T00:00:00"/>
    <s v="Insulin glargine-&gt;Biguanides-&gt;Biguanides|Insulin glargine"/>
  </r>
  <r>
    <s v="NN6yB9ntctw"/>
    <x v="34"/>
    <s v="Other"/>
    <s v="Biguanides"/>
    <x v="0"/>
    <d v="2021-03-24T00:00:00"/>
    <s v="Biguanides-&gt;DPP-4 inhibitors"/>
  </r>
  <r>
    <s v="gXsxxWAXAe6"/>
    <x v="34"/>
    <s v="Māori"/>
    <s v="Biguanides|Insulin aspart|Insulin glargine"/>
    <x v="0"/>
    <d v="2015-02-27T00:00:00"/>
    <s v="Biguanides|Insulin aspart|Insulin glargine-&gt;Biguanides-&gt;Insulin aspart-&gt;Insulin isophane-&gt;DPP-4 inhibitors-&gt;Sulfonylureas-&gt;DPP-4 inhibitors|Sulfonylureas-&gt;Biguanides|DPP-4 inhibitors|Sulfonylureas"/>
  </r>
  <r>
    <s v="gwzjlXoSiAg"/>
    <x v="34"/>
    <s v="Other"/>
    <s v="Biguanides"/>
    <x v="0"/>
    <d v="2021-12-16T00:00:00"/>
    <s v="Biguanides"/>
  </r>
  <r>
    <s v="gWVgyVZbTlY"/>
    <x v="34"/>
    <s v="Asian"/>
    <s v="Biguanides"/>
    <x v="0"/>
    <d v="2018-05-03T00:00:00"/>
    <s v="Biguanides-&gt;DPP-4 inhibitors"/>
  </r>
  <r>
    <s v="GZxptOmXi1A"/>
    <x v="34"/>
    <s v="Other"/>
    <s v="Biguanides"/>
    <x v="0"/>
    <d v="2023-10-16T00:00:00"/>
    <s v="Biguanides-&gt;SGLT-2 inhibitors-&gt;Biguanides|SGLT-2 inhibitors"/>
  </r>
  <r>
    <s v="jx.BEiqSSrw"/>
    <x v="34"/>
    <s v="Asian"/>
    <s v="Biguanides"/>
    <x v="0"/>
    <d v="2013-09-07T00:00:00"/>
    <s v="Biguanides-&gt;DPP-4 inhibitors-&gt;SGLT-2 inhibitors-&gt;DPP-4 inhibitors|SGLT-2 inhibitors"/>
  </r>
  <r>
    <s v="jyoB82kh0V6"/>
    <x v="34"/>
    <s v="Other"/>
    <s v="Insulin aspart|Insulin glargine"/>
    <x v="1"/>
    <d v="2015-10-17T00:00:00"/>
    <s v="Insulin aspart|Insulin glargine-&gt;Insulin glargine-&gt;Insulin aspart-&gt;Biguanides-&gt;Biguanides|Insulin aspart|Insulin glargine"/>
  </r>
  <r>
    <s v="k/xH3Q4Vbf."/>
    <x v="34"/>
    <s v="Pacific peoples"/>
    <s v="Biguanides"/>
    <x v="0"/>
    <d v="2020-06-11T00:00:00"/>
    <s v="Biguanides-&gt;DPP-4 inhibitors-&gt;DPP-4 inhibitors|SGLT-2 inhibitors-&gt;SGLT-2 inhibitors"/>
  </r>
  <r>
    <s v="KDBLHY0HVPM"/>
    <x v="34"/>
    <s v="Māori"/>
    <s v="Biguanides"/>
    <x v="0"/>
    <d v="2012-10-29T00:00:00"/>
    <s v="Biguanides"/>
  </r>
  <r>
    <s v="kGpu7VwdO4U"/>
    <x v="34"/>
    <s v="Asian"/>
    <s v="Biguanides"/>
    <x v="0"/>
    <d v="2020-06-26T00:00:00"/>
    <s v="Biguanides-&gt;Insulin isophane-&gt;Biguanides|Insulin isophane"/>
  </r>
  <r>
    <s v="Kfx2SI1TaQM"/>
    <x v="34"/>
    <s v="Asian"/>
    <s v="Biguanides"/>
    <x v="0"/>
    <d v="2020-06-12T00:00:00"/>
    <s v="Biguanides-&gt;DPP-4 inhibitors-&gt;Biguanides|DPP-4 inhibitors-&gt;DPP-4 inhibitors|Thiazolidinedione"/>
  </r>
  <r>
    <s v="kFOwn9IGgSc"/>
    <x v="34"/>
    <s v="Māori"/>
    <s v="Biguanides"/>
    <x v="0"/>
    <d v="2020-10-30T00:00:00"/>
    <s v="Biguanides"/>
  </r>
  <r>
    <s v="ki7UlNQwU/w"/>
    <x v="34"/>
    <s v="Māori"/>
    <s v="Biguanides"/>
    <x v="0"/>
    <d v="2023-11-22T00:00:00"/>
    <s v="Biguanides"/>
  </r>
  <r>
    <s v="kj0pYGThaGE"/>
    <x v="34"/>
    <s v="Asian"/>
    <s v="Insulin aspart|Insulin isophane"/>
    <x v="1"/>
    <d v="2020-07-27T00:00:00"/>
    <s v="Insulin aspart|Insulin isophane-&gt;Biguanides"/>
  </r>
  <r>
    <s v="GkIxrOcppGk"/>
    <x v="34"/>
    <s v="Māori"/>
    <s v="Biguanides"/>
    <x v="0"/>
    <d v="2011-07-05T00:00:00"/>
    <s v="Biguanides"/>
  </r>
  <r>
    <s v="GkUNj.hKGIA"/>
    <x v="34"/>
    <s v="Asian"/>
    <s v="Biguanides"/>
    <x v="0"/>
    <d v="2018-08-07T00:00:00"/>
    <s v="Biguanides-&gt;Insulin aspart|Insulin isophane-&gt;Insulin isophane"/>
  </r>
  <r>
    <s v="GiEbNjaFcDE"/>
    <x v="34"/>
    <s v="Asian"/>
    <s v="Biguanides"/>
    <x v="0"/>
    <d v="2018-09-20T00:00:00"/>
    <s v="Biguanides"/>
  </r>
  <r>
    <s v="Gi5VlJZ8Dos"/>
    <x v="34"/>
    <s v="Other"/>
    <s v="Biguanides"/>
    <x v="0"/>
    <d v="2020-08-07T00:00:00"/>
    <s v="Biguanides-&gt;Insulin isophane"/>
  </r>
  <r>
    <s v="geYA/eH0MZQ"/>
    <x v="34"/>
    <s v="Asian"/>
    <s v="Biguanides"/>
    <x v="0"/>
    <d v="2025-07-02T00:00:00"/>
    <s v="Biguanides"/>
  </r>
  <r>
    <s v="gEn4fs9rs/Y"/>
    <x v="34"/>
    <s v="Māori"/>
    <s v="Biguanides"/>
    <x v="0"/>
    <d v="2022-04-06T00:00:00"/>
    <s v="Biguanides"/>
  </r>
  <r>
    <s v="gCEzozYpO9U"/>
    <x v="34"/>
    <s v="Other"/>
    <s v="Biguanides"/>
    <x v="0"/>
    <d v="2015-03-03T00:00:00"/>
    <s v="Biguanides-&gt;DPP-4 inhibitors-&gt;Biguanides|DPP-4 inhibitors-&gt;Biguanides|DPP-4 inhibitors|Sulfonylureas-&gt;Biguanides|Sulfonylureas-&gt;Biguanides|Insulin glargine|Sulfonylureas-&gt;Insulin glargine-&gt;Insulin glargine|Sulfonylureas-&gt;SGLT-2 inhibitors"/>
  </r>
  <r>
    <s v="Gb0/35Y2Cl2"/>
    <x v="34"/>
    <s v="Asian"/>
    <s v="Biguanides"/>
    <x v="0"/>
    <d v="2011-01-25T00:00:00"/>
    <s v="Biguanides-&gt;Biguanides|Sulfonylureas-&gt;Sulfonylureas"/>
  </r>
  <r>
    <s v="gCZcgSI5vb6"/>
    <x v="34"/>
    <s v="Other"/>
    <s v="Biguanides"/>
    <x v="0"/>
    <d v="2022-07-01T00:00:00"/>
    <s v="Biguanides"/>
  </r>
  <r>
    <s v="gd9yRooR8Ps"/>
    <x v="34"/>
    <s v="Other"/>
    <s v="Biguanides"/>
    <x v="0"/>
    <d v="2015-05-05T00:00:00"/>
    <s v="Biguanides-&gt;Insulin isophane-&gt;Insulin aspart-&gt;Biguanides|Insulin isophane"/>
  </r>
  <r>
    <s v="Gn8Yx/JQr.2"/>
    <x v="34"/>
    <s v="Asian"/>
    <s v="Biguanides|Insulin aspart|Insulin isophane"/>
    <x v="0"/>
    <d v="2022-09-13T00:00:00"/>
    <s v="Biguanides|Insulin aspart|Insulin isophane-&gt;Insulin aspart|Insulin isophane-&gt;Insulin isophane-&gt;Insulin aspart-&gt;Biguanides"/>
  </r>
  <r>
    <s v="GMYOk46UeaI"/>
    <x v="34"/>
    <s v="Other"/>
    <s v="Biguanides"/>
    <x v="0"/>
    <d v="2011-11-12T00:00:00"/>
    <s v="Biguanides-&gt;Insulin isophane"/>
  </r>
  <r>
    <s v="GoSALKz0tNs"/>
    <x v="34"/>
    <s v="Asian"/>
    <s v="Biguanides"/>
    <x v="0"/>
    <d v="2018-05-01T00:00:00"/>
    <s v="Biguanides-&gt;DPP-4 inhibitors-&gt;DPP-4 inhibitors|Sulfonylureas"/>
  </r>
  <r>
    <s v="GpAS3tDu5mo"/>
    <x v="34"/>
    <s v="Asian"/>
    <s v="Biguanides"/>
    <x v="0"/>
    <d v="2025-01-10T00:00:00"/>
    <s v="Biguanides-&gt;SGLT-2 inhibitors"/>
  </r>
  <r>
    <s v="GRXNCEMQePQ"/>
    <x v="34"/>
    <s v="Pacific peoples"/>
    <s v="Biguanides"/>
    <x v="0"/>
    <d v="2019-11-18T00:00:00"/>
    <s v="Biguanides-&gt;DPP-4 inhibitors-&gt;GLP-1 agonists-&gt;Biguanides|GLP-1 agonists"/>
  </r>
  <r>
    <s v="GV.A/GSZpYU"/>
    <x v="34"/>
    <s v="Māori"/>
    <s v="Biguanides"/>
    <x v="0"/>
    <d v="2019-11-07T00:00:00"/>
    <s v="Biguanides-&gt;Biguanides|DPP-4 inhibitors-&gt;SGLT-2 inhibitors-&gt;DPP-4 inhibitors|SGLT-2 inhibitors"/>
  </r>
  <r>
    <s v="gwsHqju1Qhg"/>
    <x v="34"/>
    <s v="Asian"/>
    <s v="Biguanides"/>
    <x v="0"/>
    <d v="2019-02-26T00:00:00"/>
    <s v="Biguanides"/>
  </r>
  <r>
    <s v="GVn2t6V5fI."/>
    <x v="34"/>
    <s v="Other"/>
    <s v="Biguanides"/>
    <x v="0"/>
    <d v="2024-01-24T00:00:00"/>
    <s v="Biguanides"/>
  </r>
  <r>
    <s v="DfIdk0vo4gs"/>
    <x v="34"/>
    <s v="Other"/>
    <s v="Biguanides"/>
    <x v="0"/>
    <d v="2025-01-29T00:00:00"/>
    <s v="Biguanides-&gt;Insulin isophane"/>
  </r>
  <r>
    <s v="dFq99VwLoEA"/>
    <x v="34"/>
    <s v="Asian"/>
    <s v="Biguanides"/>
    <x v="0"/>
    <d v="2019-06-11T00:00:00"/>
    <s v="Biguanides"/>
  </r>
  <r>
    <s v="g5URwkH/L/U"/>
    <x v="34"/>
    <s v="Asian"/>
    <s v="Biguanides"/>
    <x v="0"/>
    <d v="2021-11-26T00:00:00"/>
    <s v="Biguanides-&gt;Insulin isophane"/>
  </r>
  <r>
    <s v="G77IjRRem2E"/>
    <x v="34"/>
    <s v="Pacific peoples"/>
    <s v="Biguanides"/>
    <x v="0"/>
    <d v="2013-11-15T00:00:00"/>
    <s v="Biguanides-&gt;Sulfonylureas-&gt;Biguanides|Sulfonylureas-&gt;SGLT-2 inhibitors|Sulfonylureas-&gt;SGLT-2 inhibitors-&gt;Biguanides|SGLT-2 inhibitors|Sulfonylureas-&gt;Biguanides|Insulin isophane-&gt;Insulin isophane-&gt;Insulin isophane|SGLT-2 inhibitors-&gt;Insulin isophane|SGLT-2 inhibitors|Sulfonylureas-&gt;Insulin glargine|SGLT-2 inhibitors|Sulfonylureas"/>
  </r>
  <r>
    <s v="d8T01ciJBtE"/>
    <x v="34"/>
    <s v="Other"/>
    <s v="Biguanides"/>
    <x v="0"/>
    <d v="2021-02-04T00:00:00"/>
    <s v="Biguanides-&gt;Insulin isophane"/>
  </r>
  <r>
    <s v="dbGlOjPr0Kk"/>
    <x v="34"/>
    <s v="Other"/>
    <s v="Biguanides"/>
    <x v="0"/>
    <d v="2024-08-15T00:00:00"/>
    <s v="Biguanides-&gt;Biguanides|SGLT-2 inhibitors-&gt;SGLT-2 inhibitors-&gt;Biguanides|Insulin isophane-&gt;Insulin isophane-&gt;Insulin aspart-&gt;Insulin aspart|Insulin isophane"/>
  </r>
  <r>
    <s v="dcKBiFrfshg"/>
    <x v="34"/>
    <s v="Asian"/>
    <s v="DPP-4 inhibitors|Sulfonylureas"/>
    <x v="0"/>
    <d v="2024-10-07T00:00:00"/>
    <s v="DPP-4 inhibitors|Sulfonylureas-&gt;DPP-4 inhibitors-&gt;Sulfonylureas"/>
  </r>
  <r>
    <s v="dCnXJy7oydA"/>
    <x v="34"/>
    <s v="Pacific peoples"/>
    <s v="Biguanides"/>
    <x v="0"/>
    <d v="2025-04-01T00:00:00"/>
    <s v="Biguanides"/>
  </r>
  <r>
    <s v="dCr1Hz63CQ."/>
    <x v="34"/>
    <s v="Asian"/>
    <s v="Biguanides"/>
    <x v="0"/>
    <d v="2019-11-25T00:00:00"/>
    <s v="Biguanides"/>
  </r>
  <r>
    <s v="d5.0kyMzKrI"/>
    <x v="34"/>
    <s v="Other"/>
    <s v="Biguanides"/>
    <x v="0"/>
    <d v="2011-03-04T00:00:00"/>
    <s v="Biguanides"/>
  </r>
  <r>
    <s v="CZ6n6Tu97XA"/>
    <x v="34"/>
    <s v="Māori"/>
    <s v="Biguanides"/>
    <x v="0"/>
    <d v="2011-07-11T00:00:00"/>
    <s v="Biguanides"/>
  </r>
  <r>
    <s v="wpHkuLQe5Z."/>
    <x v="34"/>
    <s v="Asian"/>
    <s v="Biguanides|Insulin isophane"/>
    <x v="0"/>
    <d v="2025-01-13T00:00:00"/>
    <s v="Biguanides|Insulin isophane-&gt;Insulin isophane|Insulin lispro-&gt;Insulin isophane-&gt;Insulin lispro-&gt;Biguanides"/>
  </r>
  <r>
    <s v="Wqw2XGblwfs"/>
    <x v="34"/>
    <s v="Asian"/>
    <s v="Biguanides"/>
    <x v="0"/>
    <d v="2017-07-04T00:00:00"/>
    <s v="Biguanides"/>
  </r>
  <r>
    <s v="ZhF17PHQWu6"/>
    <x v="34"/>
    <s v="Other"/>
    <s v="Insulin aspart|Insulin isophane"/>
    <x v="1"/>
    <d v="2015-12-14T00:00:00"/>
    <s v="Insulin aspart|Insulin isophane-&gt;Biguanides|Insulin aspart|Insulin isophane-&gt;Biguanides|Insulin aspart-&gt;Biguanides-&gt;Sulfonylureas-&gt;Biguanides|Sulfonylureas-&gt;DPP-4 inhibitors-&gt;Insulin glargine-&gt;DPP-4 inhibitors|Insulin glargine-&gt;DPP-4 inhibitors|Insulin glargine|SGLT-2 inhibitors-&gt;DPP-4 inhibitors|SGLT-2 inhibitors-&gt;SGLT-2 inhibitors"/>
  </r>
  <r>
    <s v="ZI949A4mwrY"/>
    <x v="34"/>
    <s v="Other"/>
    <s v="Biguanides"/>
    <x v="0"/>
    <d v="2022-06-23T00:00:00"/>
    <s v="Biguanides"/>
  </r>
  <r>
    <s v="zHpHXCUrlvE"/>
    <x v="34"/>
    <s v="Other"/>
    <s v="Insulin aspart|Insulin glargine"/>
    <x v="1"/>
    <d v="2011-08-13T00:00:00"/>
    <s v="Insulin aspart|Insulin glargine-&gt;Insulin aspart-&gt;Insulin glargine-&gt;Biguanides|Insulin aspart|Insulin glargine-&gt;Biguanides"/>
  </r>
  <r>
    <s v="zr35TaDYOps"/>
    <x v="34"/>
    <s v="Pacific peoples"/>
    <s v="Biguanides"/>
    <x v="0"/>
    <d v="2022-09-29T00:00:00"/>
    <s v="Biguanides"/>
  </r>
  <r>
    <s v="Zrih6b/9Uhc"/>
    <x v="34"/>
    <s v="Other"/>
    <s v="Biguanides"/>
    <x v="0"/>
    <d v="2011-06-02T00:00:00"/>
    <s v="Biguanides-&gt;Insulin aspart-&gt;DPP-4 inhibitors-&gt;Biguanides|DPP-4 inhibitors"/>
  </r>
  <r>
    <s v="zoIn6ZVW.5."/>
    <x v="34"/>
    <s v="Other"/>
    <s v="Biguanides"/>
    <x v="0"/>
    <d v="2025-03-11T00:00:00"/>
    <s v="Biguanides"/>
  </r>
  <r>
    <s v="ZIYZGGZsdTY"/>
    <x v="34"/>
    <s v="Other"/>
    <s v="Biguanides"/>
    <x v="0"/>
    <d v="2023-10-26T00:00:00"/>
    <s v="Biguanides"/>
  </r>
  <r>
    <s v="zMADOP0sjnc"/>
    <x v="34"/>
    <s v="Other"/>
    <s v="Biguanides"/>
    <x v="0"/>
    <d v="2021-10-05T00:00:00"/>
    <s v="Biguanides"/>
  </r>
  <r>
    <s v="ZKL52RAyzTY"/>
    <x v="34"/>
    <s v="Māori"/>
    <s v="Biguanides"/>
    <x v="0"/>
    <d v="2023-08-09T00:00:00"/>
    <s v="Biguanides-&gt;SGLT-2 inhibitors"/>
  </r>
  <r>
    <s v="ZlaBAmKCdZ2"/>
    <x v="34"/>
    <s v="Other"/>
    <s v="Biguanides"/>
    <x v="0"/>
    <d v="2023-11-29T00:00:00"/>
    <s v="Biguanides"/>
  </r>
  <r>
    <s v="zlb2CmBvUfs"/>
    <x v="34"/>
    <s v="Asian"/>
    <s v="Biguanides|Insulin aspart|Insulin isophane"/>
    <x v="0"/>
    <d v="2016-08-31T00:00:00"/>
    <s v="Biguanides|Insulin aspart|Insulin isophane-&gt;Insulin isophane"/>
  </r>
  <r>
    <s v="zlGoETOMlXE"/>
    <x v="34"/>
    <s v="Pacific peoples"/>
    <s v="Biguanides"/>
    <x v="0"/>
    <d v="2020-07-06T00:00:00"/>
    <s v="Biguanides"/>
  </r>
  <r>
    <s v="WBhWYovk7Yk"/>
    <x v="34"/>
    <s v="Asian"/>
    <s v="Biguanides"/>
    <x v="0"/>
    <d v="2025-04-24T00:00:00"/>
    <s v="Biguanides"/>
  </r>
  <r>
    <s v="wclBGGRw/vE"/>
    <x v="34"/>
    <s v="Asian"/>
    <s v="Biguanides"/>
    <x v="0"/>
    <d v="2018-06-20T00:00:00"/>
    <s v="Biguanides"/>
  </r>
  <r>
    <s v="WCbEQfHrLXo"/>
    <x v="34"/>
    <s v="Other"/>
    <s v="Biguanides"/>
    <x v="0"/>
    <d v="2024-08-14T00:00:00"/>
    <s v="Biguanides"/>
  </r>
  <r>
    <s v="w9Sxu97aEuU"/>
    <x v="34"/>
    <s v="Pacific peoples"/>
    <s v="Biguanides"/>
    <x v="0"/>
    <d v="2025-01-08T00:00:00"/>
    <s v="Biguanides"/>
  </r>
  <r>
    <s v="w9yK5w0UoNc"/>
    <x v="34"/>
    <s v="Other"/>
    <s v="Biguanides"/>
    <x v="0"/>
    <d v="2018-03-09T00:00:00"/>
    <s v="Biguanides"/>
  </r>
  <r>
    <s v="w73/WDQ8HXs"/>
    <x v="34"/>
    <s v="Asian"/>
    <s v="Biguanides"/>
    <x v="0"/>
    <d v="2022-11-17T00:00:00"/>
    <s v="Biguanides"/>
  </r>
  <r>
    <s v="w7QZ9xqgqrY"/>
    <x v="34"/>
    <s v="Asian"/>
    <s v="Biguanides"/>
    <x v="0"/>
    <d v="2017-01-18T00:00:00"/>
    <s v="Biguanides-&gt;Insulin isophane"/>
  </r>
  <r>
    <s v="w48FNgZK1us"/>
    <x v="34"/>
    <s v="Māori"/>
    <s v="Biguanides"/>
    <x v="0"/>
    <d v="2015-12-07T00:00:00"/>
    <s v="Biguanides-&gt;Biguanides|Sulfonylureas-&gt;Biguanides|SGLT-2 inhibitors-&gt;SGLT-2 inhibitors"/>
  </r>
  <r>
    <s v="W12V5mc27Xk"/>
    <x v="34"/>
    <s v="Pacific peoples"/>
    <s v="Biguanides"/>
    <x v="0"/>
    <d v="2025-05-06T00:00:00"/>
    <s v="Biguanides-&gt;Biguanides|Insulin glargine-&gt;SGLT-2 inhibitors-&gt;Insulin glargine|SGLT-2 inhibitors"/>
  </r>
  <r>
    <s v="wK/E/jPAmGg"/>
    <x v="34"/>
    <s v="Other"/>
    <s v="Biguanides"/>
    <x v="0"/>
    <d v="2024-09-05T00:00:00"/>
    <s v="Biguanides-&gt;Insulin glargine-&gt;Insulin glulisine-&gt;Insulin glargine|Insulin glulisine"/>
  </r>
  <r>
    <s v="WkWTLPCLqcs"/>
    <x v="34"/>
    <s v="Asian"/>
    <s v="Biguanides"/>
    <x v="0"/>
    <d v="2021-07-22T00:00:00"/>
    <s v="Biguanides"/>
  </r>
  <r>
    <s v="WMAqby.siNY"/>
    <x v="34"/>
    <s v="Other"/>
    <s v="Biguanides"/>
    <x v="0"/>
    <d v="2025-09-23T00:00:00"/>
    <s v="Biguanides"/>
  </r>
  <r>
    <s v="wMeGhdLlnAU"/>
    <x v="34"/>
    <s v="Other"/>
    <s v="Biguanides"/>
    <x v="0"/>
    <d v="2022-11-14T00:00:00"/>
    <s v="Biguanides"/>
  </r>
  <r>
    <s v="wNscwJ3bj0g"/>
    <x v="34"/>
    <s v="Asian"/>
    <s v="Biguanides"/>
    <x v="0"/>
    <d v="2020-11-09T00:00:00"/>
    <s v="Biguanides-&gt;Biguanides|DPP-4 inhibitors"/>
  </r>
  <r>
    <s v="wgp2ACL2P1M"/>
    <x v="34"/>
    <s v="Pacific peoples"/>
    <s v="Biguanides"/>
    <x v="0"/>
    <d v="2014-02-12T00:00:00"/>
    <s v="Biguanides"/>
  </r>
  <r>
    <s v="8Xh9VBHx9Rk"/>
    <x v="34"/>
    <s v="Asian"/>
    <s v="Biguanides"/>
    <x v="0"/>
    <d v="2017-05-30T00:00:00"/>
    <s v="Biguanides"/>
  </r>
  <r>
    <s v="8vg5MPAr9i2"/>
    <x v="34"/>
    <s v="Māori"/>
    <s v="Biguanides"/>
    <x v="0"/>
    <d v="2024-06-06T00:00:00"/>
    <s v="Biguanides-&gt;Insulin isophane"/>
  </r>
  <r>
    <s v="8tscRLR5rP."/>
    <x v="34"/>
    <s v="Other"/>
    <s v="Biguanides"/>
    <x v="0"/>
    <d v="2017-11-01T00:00:00"/>
    <s v="Biguanides-&gt;Sulfonylureas-&gt;Biguanides|Sulfonylureas-&gt;DPP-4 inhibitors-&gt;DPP-4 inhibitors|Sulfonylureas-&gt;Biguanides|DPP-4 inhibitors|Sulfonylureas"/>
  </r>
  <r>
    <s v="8UljJnGT2F6"/>
    <x v="34"/>
    <s v="Pacific peoples"/>
    <s v="Biguanides"/>
    <x v="0"/>
    <d v="2012-01-25T00:00:00"/>
    <s v="Biguanides-&gt;Biguanides|Sulfonylureas-&gt;Sulfonylureas"/>
  </r>
  <r>
    <s v="8v.tjnvtXNE"/>
    <x v="34"/>
    <s v="Pacific peoples"/>
    <s v="Biguanides"/>
    <x v="0"/>
    <d v="2019-01-23T00:00:00"/>
    <s v="Biguanides-&gt;Biguanides|DPP-4 inhibitors-&gt;DPP-4 inhibitors-&gt;GLP-1 agonists"/>
  </r>
  <r>
    <s v="9.X5YyVotwE"/>
    <x v="34"/>
    <s v="Other"/>
    <s v="Biguanides"/>
    <x v="0"/>
    <d v="2015-02-04T00:00:00"/>
    <s v="Biguanides"/>
  </r>
  <r>
    <s v="8zmSEAnOBDs"/>
    <x v="34"/>
    <s v="Māori"/>
    <s v="Biguanides"/>
    <x v="0"/>
    <d v="2024-10-15T00:00:00"/>
    <s v="Biguanides"/>
  </r>
  <r>
    <s v="8zU9irYmy1U"/>
    <x v="34"/>
    <s v="Asian"/>
    <s v="Biguanides"/>
    <x v="0"/>
    <d v="2016-04-14T00:00:00"/>
    <s v="Biguanides"/>
  </r>
  <r>
    <s v="8mPS14ghgiw"/>
    <x v="34"/>
    <s v="Other"/>
    <s v="Biguanides"/>
    <x v="0"/>
    <d v="2016-03-12T00:00:00"/>
    <s v="Biguanides"/>
  </r>
  <r>
    <s v="8Q4KMvtDOdc"/>
    <x v="34"/>
    <s v="Māori"/>
    <s v="Biguanides"/>
    <x v="0"/>
    <d v="2024-08-01T00:00:00"/>
    <s v="Biguanides"/>
  </r>
  <r>
    <s v="8QBR1fVVad."/>
    <x v="34"/>
    <s v="Other"/>
    <s v="Biguanides"/>
    <x v="0"/>
    <d v="2024-07-26T00:00:00"/>
    <s v="Biguanides-&gt;Biguanides|SGLT-2 inhibitors"/>
  </r>
  <r>
    <s v="cqtrxCkWLL6"/>
    <x v="34"/>
    <s v="Māori"/>
    <s v="Biguanides"/>
    <x v="0"/>
    <d v="2021-03-04T00:00:00"/>
    <s v="Biguanides-&gt;DPP-4 inhibitors-&gt;GLP-1 agonists-&gt;DPP-4 inhibitors|GLP-1 agonists-&gt;DPP-4 inhibitors|GLP-1 agonists|Sulfonylureas"/>
  </r>
  <r>
    <s v="Cq8HIYLe496"/>
    <x v="34"/>
    <s v="Other"/>
    <s v="Biguanides"/>
    <x v="0"/>
    <d v="2023-01-25T00:00:00"/>
    <s v="Biguanides"/>
  </r>
  <r>
    <s v="cQ.10.0utXA"/>
    <x v="34"/>
    <s v="Asian"/>
    <s v="Biguanides"/>
    <x v="0"/>
    <d v="2015-09-22T00:00:00"/>
    <s v="Biguanides-&gt;Sulfonylureas-&gt;Biguanides|Sulfonylureas-&gt;DPP-4 inhibitors|Sulfonylureas-&gt;DPP-4 inhibitors-&gt;Biguanides|DPP-4 inhibitors|Sulfonylureas-&gt;Thiazolidinedione-&gt;Biguanides|DPP-4 inhibitors|Sulfonylureas|Thiazolidinedione-&gt;DPP-4 inhibitors|Sulfonylureas|Thiazolidinedione-&gt;DPP-4 inhibitors|SGLT-2 inhibitors|Sulfonylureas"/>
  </r>
  <r>
    <s v="cS51zVTd/9o"/>
    <x v="34"/>
    <s v="Asian"/>
    <s v="Biguanides"/>
    <x v="0"/>
    <d v="2023-12-05T00:00:00"/>
    <s v="Biguanides-&gt;Insulin isophane-&gt;Insulin aspart|Insulin isophane-&gt;Insulin aspart"/>
  </r>
  <r>
    <s v="crP3G27biDs"/>
    <x v="34"/>
    <s v="Asian"/>
    <s v="Biguanides|Insulin isophane"/>
    <x v="0"/>
    <d v="2021-04-13T00:00:00"/>
    <s v="Biguanides|Insulin isophane-&gt;Insulin isophane"/>
  </r>
  <r>
    <s v="CtBCuiNOni."/>
    <x v="34"/>
    <s v="Asian"/>
    <s v="Biguanides"/>
    <x v="0"/>
    <d v="2021-10-31T00:00:00"/>
    <s v="Biguanides"/>
  </r>
  <r>
    <s v="cW0uDN/8NLU"/>
    <x v="34"/>
    <s v="Asian"/>
    <s v="Biguanides"/>
    <x v="0"/>
    <d v="2023-07-12T00:00:00"/>
    <s v="Biguanides-&gt;DPP-4 inhibitors-&gt;SGLT-2 inhibitors-&gt;Sulfonylureas-&gt;DPP-4 inhibitors|SGLT-2 inhibitors|Sulfonylureas"/>
  </r>
  <r>
    <s v="cWBbhPhMPLo"/>
    <x v="34"/>
    <s v="Pacific peoples"/>
    <s v="Insulin aspart"/>
    <x v="1"/>
    <d v="2014-01-06T00:00:00"/>
    <s v="Insulin aspart-&gt;Insulin isophane-&gt;Insulin aspart|Insulin isophane-&gt;Biguanides|Insulin aspart|Insulin isophane"/>
  </r>
  <r>
    <s v="cw3qzkvuvxE"/>
    <x v="34"/>
    <s v="Other"/>
    <s v="Insulin aspart|Insulin glargine"/>
    <x v="1"/>
    <d v="2015-05-07T00:00:00"/>
    <s v="Insulin aspart|Insulin glargine-&gt;Insulin aspart-&gt;Insulin glargine-&gt;Biguanides|Insulin glargine-&gt;Biguanides|Insulin aspart|Insulin glargine"/>
  </r>
  <r>
    <s v="cW5qy8f3SQY"/>
    <x v="34"/>
    <s v="Other"/>
    <s v="Biguanides"/>
    <x v="0"/>
    <d v="2025-09-24T00:00:00"/>
    <s v="Biguanides"/>
  </r>
  <r>
    <s v="7xBVRmWt38g"/>
    <x v="34"/>
    <s v="Asian"/>
    <s v="Biguanides|Sulfonylureas"/>
    <x v="0"/>
    <d v="2019-02-11T00:00:00"/>
    <s v="Biguanides|Sulfonylureas-&gt;DPP-4 inhibitors|Sulfonylureas-&gt;DPP-4 inhibitors-&gt;Sulfonylureas-&gt;Biguanides-&gt;SGLT-2 inhibitors-&gt;Biguanides|Insulin glargine-&gt;Insulin aspart-&gt;Biguanides|Insulin aspart|Insulin glargine-&gt;Insulin aspart|Insulin glargine-&gt;Insulin glargine-&gt;DPP-4 inhibitors|Insulin glargine-&gt;DPP-4 inhibitors|Insulin aspart|Insulin glargine|Sulfonylureas-&gt;DPP-4 inhibitors|Insulin aspart|Insulin glargine-&gt;DPP-4 inhibitors|GLP-1 agonists|Insulin aspart|Insulin glargine|Sulfonylureas-&gt;GLP-1 agonists-&gt;GLP-1 agonists|Insulin glargine-&gt;DPP-4 inhibitors|GLP-1 agonists|Sulfonylureas"/>
  </r>
  <r>
    <s v="7uicgyXTyyo"/>
    <x v="34"/>
    <s v="Other"/>
    <s v="Biguanides"/>
    <x v="0"/>
    <d v="2022-04-01T00:00:00"/>
    <s v="Biguanides-&gt;DPP-4 inhibitors"/>
  </r>
  <r>
    <s v="7YNtzqHUH1c"/>
    <x v="34"/>
    <s v="Other"/>
    <s v="Biguanides"/>
    <x v="0"/>
    <d v="2022-02-16T00:00:00"/>
    <s v="Biguanides"/>
  </r>
  <r>
    <s v="8DK2jo7ZQ3w"/>
    <x v="34"/>
    <s v="Pacific peoples"/>
    <s v="Biguanides"/>
    <x v="0"/>
    <d v="2019-02-27T00:00:00"/>
    <s v="Biguanides-&gt;Insulin glargine-&gt;Biguanides|Insulin glargine|Sulfonylureas-&gt;SGLT-2 inhibitors-&gt;Biguanides|Insulin glargine|SGLT-2 inhibitors|Sulfonylureas-&gt;Biguanides|SGLT-2 inhibitors|Sulfonylureas"/>
  </r>
  <r>
    <s v="8Cz2GjggM/M"/>
    <x v="34"/>
    <s v="Other"/>
    <s v="Biguanides"/>
    <x v="0"/>
    <d v="2018-06-22T00:00:00"/>
    <s v="Biguanides"/>
  </r>
  <r>
    <s v="8b5pKxE96hg"/>
    <x v="34"/>
    <s v="Pacific peoples"/>
    <s v="Biguanides"/>
    <x v="0"/>
    <d v="2025-08-07T00:00:00"/>
    <s v="Biguanides-&gt;Biguanides|Insulin aspart|Insulin isophane-&gt;Insulin aspart|Insulin isophane"/>
  </r>
  <r>
    <s v="8alTAuky0RQ"/>
    <x v="34"/>
    <s v="Asian"/>
    <s v="Biguanides"/>
    <x v="0"/>
    <d v="2023-10-07T00:00:00"/>
    <s v="Biguanides"/>
  </r>
  <r>
    <s v="7SSZNyekBZc"/>
    <x v="34"/>
    <s v="Other"/>
    <s v="Biguanides"/>
    <x v="0"/>
    <d v="2023-02-01T00:00:00"/>
    <s v="Biguanides-&gt;SGLT-2 inhibitors-&gt;Biguanides|SGLT-2 inhibitors-&gt;DPP-4 inhibitors-&gt;Biguanides|DPP-4 inhibitors|SGLT-2 inhibitors-&gt;Biguanides|DPP-4 inhibitors"/>
  </r>
  <r>
    <s v="7qxvtjWkr9s"/>
    <x v="34"/>
    <s v="Asian"/>
    <s v="Biguanides"/>
    <x v="0"/>
    <d v="2016-03-13T00:00:00"/>
    <s v="Biguanides"/>
  </r>
  <r>
    <s v="7oasnaevHTo"/>
    <x v="34"/>
    <s v="Other"/>
    <s v="Biguanides"/>
    <x v="0"/>
    <d v="2018-05-23T00:00:00"/>
    <s v="Biguanides"/>
  </r>
  <r>
    <s v="7NFLI4H9Fow"/>
    <x v="34"/>
    <s v="Other"/>
    <s v="Biguanides"/>
    <x v="0"/>
    <d v="2014-02-24T00:00:00"/>
    <s v="Biguanides-&gt;Biguanides|Insulin glargine-&gt;Insulin glargine-&gt;DPP-4 inhibitors-&gt;Biguanides|DPP-4 inhibitors-&gt;Sulfonylureas-&gt;SGLT-2 inhibitors-&gt;DPP-4 inhibitors|SGLT-2 inhibitors|Sulfonylureas-&gt;SGLT-2 inhibitors|Sulfonylureas-&gt;DPP-4 inhibitors|GLP-1 agonists|Sulfonylureas-&gt;DPP-4 inhibitors|GLP-1 agonists-&gt;DPP-4 inhibitors|GLP-1 agonists|SGLT-2 inhibitors-&gt;DPP-4 inhibitors|SGLT-2 inhibitors-&gt;GLP-1 agonists-&gt;DPP-4 inhibitors|Sulfonylureas"/>
  </r>
  <r>
    <s v="7lko8I3YpSE"/>
    <x v="34"/>
    <s v="Pacific peoples"/>
    <s v="Biguanides"/>
    <x v="0"/>
    <d v="2019-09-06T00:00:00"/>
    <s v="Biguanides"/>
  </r>
  <r>
    <s v="zz.KPXeI94s"/>
    <x v="34"/>
    <s v="Asian"/>
    <s v="Biguanides"/>
    <x v="0"/>
    <d v="2021-01-19T00:00:00"/>
    <s v="Biguanides-&gt;DPP-4 inhibitors-&gt;Insulin glargine-&gt;Insulin glulisine-&gt;DPP-4 inhibitors|Insulin glargine-&gt;Insulin glargine|Insulin glulisine-&gt;SGLT-2 inhibitors-&gt;DPP-4 inhibitors|SGLT-2 inhibitors-&gt;Biguanides|DPP-4 inhibitors|SGLT-2 inhibitors"/>
  </r>
  <r>
    <s v="7FNb03xFM.A"/>
    <x v="34"/>
    <s v="Asian"/>
    <s v="Biguanides"/>
    <x v="0"/>
    <d v="2017-02-16T00:00:00"/>
    <s v="Biguanides-&gt;Sulfonylureas-&gt;Insulin aspart|Insulin glargine-&gt;Insulin aspart-&gt;Insulin glargine-&gt;Biguanides|Insulin aspart|Insulin glargine"/>
  </r>
  <r>
    <s v="zWW/AzLI5AY"/>
    <x v="34"/>
    <s v="Asian"/>
    <s v="Biguanides"/>
    <x v="0"/>
    <d v="2013-08-06T00:00:00"/>
    <s v="Biguanides"/>
  </r>
  <r>
    <s v="zV09zIDpzNU"/>
    <x v="34"/>
    <s v="Other"/>
    <s v="Biguanides"/>
    <x v="0"/>
    <d v="2023-01-16T00:00:00"/>
    <s v="Biguanides"/>
  </r>
  <r>
    <s v="zSlSk5imgKo"/>
    <x v="34"/>
    <s v="Other"/>
    <s v="Biguanides"/>
    <x v="0"/>
    <d v="2015-08-19T00:00:00"/>
    <s v="Biguanides-&gt;Sulfonylureas-&gt;Biguanides|DPP-4 inhibitors-&gt;DPP-4 inhibitors-&gt;SGLT-2 inhibitors-&gt;DPP-4 inhibitors|SGLT-2 inhibitors-&gt;Biguanides|DPP-4 inhibitors|SGLT-2 inhibitors-&gt;Biguanides|DPP-4 inhibitors|Insulin glargine|SGLT-2 inhibitors-&gt;Insulin glargine-&gt;DPP-4 inhibitors|Insulin glargine"/>
  </r>
  <r>
    <s v="zsafn.TfrSY"/>
    <x v="34"/>
    <s v="Other"/>
    <s v="Biguanides"/>
    <x v="0"/>
    <d v="2018-10-31T00:00:00"/>
    <s v="Biguanides-&gt;Insulin isophane"/>
  </r>
  <r>
    <s v="ZuUpdBXaqB6"/>
    <x v="34"/>
    <s v="Asian"/>
    <s v="Biguanides"/>
    <x v="0"/>
    <d v="2022-08-23T00:00:00"/>
    <s v="Biguanides"/>
  </r>
  <r>
    <s v="6lsqf5X9t5g"/>
    <x v="34"/>
    <s v="Pacific peoples"/>
    <s v="Biguanides"/>
    <x v="0"/>
    <d v="2024-09-10T00:00:00"/>
    <s v="Biguanides"/>
  </r>
  <r>
    <s v="6luPUHpd7Ok"/>
    <x v="34"/>
    <s v="Māori"/>
    <s v="Biguanides"/>
    <x v="0"/>
    <d v="2025-10-02T00:00:00"/>
    <s v="Biguanides"/>
  </r>
  <r>
    <s v="6mGr7F84xaU"/>
    <x v="34"/>
    <s v="Asian"/>
    <s v="Biguanides"/>
    <x v="0"/>
    <d v="2017-09-14T00:00:00"/>
    <s v="Biguanides-&gt;Biguanides|Insulin isophane|Insulin lispro"/>
  </r>
  <r>
    <s v="6e1D3m7eONU"/>
    <x v="34"/>
    <s v="Pacific peoples"/>
    <s v="Biguanides"/>
    <x v="0"/>
    <d v="2025-05-30T00:00:00"/>
    <s v="Biguanides"/>
  </r>
  <r>
    <s v="6w8IFWM8cOQ"/>
    <x v="34"/>
    <s v="Asian"/>
    <s v="Biguanides"/>
    <x v="0"/>
    <d v="2024-04-08T00:00:00"/>
    <s v="Biguanides-&gt;DPP-4 inhibitors-&gt;Insulin glargine-&gt;Biguanides|DPP-4 inhibitors"/>
  </r>
  <r>
    <s v="6POjDPCveco"/>
    <x v="34"/>
    <s v="Other"/>
    <s v="Biguanides"/>
    <x v="0"/>
    <d v="2011-03-14T00:00:00"/>
    <s v="Biguanides"/>
  </r>
  <r>
    <s v="7dusR.O4n5U"/>
    <x v="34"/>
    <s v="Asian"/>
    <s v="Biguanides"/>
    <x v="0"/>
    <d v="2025-05-08T00:00:00"/>
    <s v="Biguanides"/>
  </r>
  <r>
    <s v="7cOpYZCwGOg"/>
    <x v="34"/>
    <s v="Māori"/>
    <s v="Biguanides"/>
    <x v="0"/>
    <d v="2014-04-23T00:00:00"/>
    <s v="Biguanides"/>
  </r>
  <r>
    <s v="7EJ06QfRi4Y"/>
    <x v="34"/>
    <s v="Māori"/>
    <s v="Biguanides|DPP-4 inhibitors"/>
    <x v="0"/>
    <d v="2025-11-03T00:00:00"/>
    <s v="Biguanides|DPP-4 inhibitors"/>
  </r>
  <r>
    <s v="bJhk8WdTRMo"/>
    <x v="34"/>
    <s v="Māori"/>
    <s v="Biguanides"/>
    <x v="0"/>
    <d v="2014-03-19T00:00:00"/>
    <s v="Biguanides-&gt;Sulfonylureas-&gt;Biguanides|Sulfonylureas-&gt;Insulin glargine-&gt;Biguanides|Insulin glargine-&gt;DPP-4 inhibitors|Insulin glargine-&gt;DPP-4 inhibitors-&gt;GLP-1 agonists-&gt;GLP-1 agonists|Insulin glargine-&gt;Biguanides|GLP-1 agonists-&gt;Biguanides|GLP-1 agonists|Insulin glargine"/>
  </r>
  <r>
    <s v="72vPBhshy2I"/>
    <x v="34"/>
    <s v="Other"/>
    <s v="Biguanides"/>
    <x v="0"/>
    <d v="2013-08-21T00:00:00"/>
    <s v="Biguanides"/>
  </r>
  <r>
    <s v="6ZekmR.Mkyo"/>
    <x v="34"/>
    <s v="Asian"/>
    <s v="Biguanides"/>
    <x v="0"/>
    <d v="2017-10-25T00:00:00"/>
    <s v="Biguanides-&gt;SGLT-2 inhibitors-&gt;Biguanides|SGLT-2 inhibitors"/>
  </r>
  <r>
    <s v="Bjw80ngQpdA"/>
    <x v="34"/>
    <s v="Māori"/>
    <s v="Biguanides"/>
    <x v="0"/>
    <d v="2013-01-15T00:00:00"/>
    <s v="Biguanides"/>
  </r>
  <r>
    <s v="bmx2Kw0cHIo"/>
    <x v="34"/>
    <s v="Asian"/>
    <s v="Biguanides|Insulin aspart|Insulin isophane"/>
    <x v="0"/>
    <d v="2022-10-26T00:00:00"/>
    <s v="Biguanides|Insulin aspart|Insulin isophane-&gt;Biguanides-&gt;Insulin aspart|Insulin isophane-&gt;Insulin isophane-&gt;Insulin aspart"/>
  </r>
  <r>
    <s v="bmyG501kueE"/>
    <x v="34"/>
    <s v="Asian"/>
    <s v="Biguanides"/>
    <x v="0"/>
    <d v="2025-06-26T00:00:00"/>
    <s v="Biguanides"/>
  </r>
  <r>
    <s v="bn0Hkk/XtYs"/>
    <x v="34"/>
    <s v="Asian"/>
    <s v="Biguanides"/>
    <x v="0"/>
    <d v="2023-08-06T00:00:00"/>
    <s v="Biguanides"/>
  </r>
  <r>
    <s v="BmL8uW7yosg"/>
    <x v="34"/>
    <s v="Asian"/>
    <s v="Biguanides"/>
    <x v="0"/>
    <d v="2021-03-15T00:00:00"/>
    <s v="Biguanides"/>
  </r>
  <r>
    <s v="Z5YNpyUXf9o"/>
    <x v="34"/>
    <s v="Asian"/>
    <s v="Biguanides"/>
    <x v="0"/>
    <d v="2015-08-28T00:00:00"/>
    <s v="Biguanides-&gt;Insulin aspart|Insulin isophane-&gt;Insulin aspart-&gt;Insulin isophane-&gt;Sulfonylureas-&gt;Biguanides|Sulfonylureas-&gt;Biguanides|DPP-4 inhibitors|Sulfonylureas-&gt;DPP-4 inhibitors|Sulfonylureas-&gt;DPP-4 inhibitors-&gt;SGLT-2 inhibitors-&gt;Biguanides|DPP-4 inhibitors|SGLT-2 inhibitors|Sulfonylureas"/>
  </r>
  <r>
    <s v="Z61Cxh2aHeg"/>
    <x v="34"/>
    <s v="Other"/>
    <s v="Biguanides"/>
    <x v="0"/>
    <d v="2019-06-13T00:00:00"/>
    <s v="Biguanides"/>
  </r>
  <r>
    <s v="z58YGaSaE0I"/>
    <x v="34"/>
    <s v="Other"/>
    <s v="Biguanides|Insulin aspart|Insulin glargine"/>
    <x v="0"/>
    <d v="2012-04-20T00:00:00"/>
    <s v="Biguanides|Insulin aspart|Insulin glargine-&gt;Insulin aspart|Insulin glargine-&gt;Insulin aspart-&gt;Biguanides|Insulin aspart-&gt;Biguanides|Insulin glargine-&gt;Insulin glargine-&gt;Insulin aspart|Insulin glargine|Thiazolidinedione-&gt;Thiazolidinedione-&gt;Biguanides|DPP-4 inhibitors-&gt;DPP-4 inhibitors|Insulin aspart|Insulin glargine|Thiazolidinedione-&gt;DPP-4 inhibitors|Insulin glargine-&gt;Insulin glargine|Thiazolidinedione-&gt;DPP-4 inhibitors-&gt;DPP-4 inhibitors|Insulin aspart|Insulin glargine-&gt;SGLT-2 inhibitors-&gt;DPP-4 inhibitors|Insulin glargine|SGLT-2 inhibitors-&gt;Insulin glargine|SGLT-2 inhibitors-&gt;DPP-4 inhibitors|Insulin aspart|Insulin glargine|SGLT-2 inhibitors-&gt;DPP-4 inhibitors|Insulin aspart|SGLT-2 inhibitors-&gt;Biguanides-&gt;DPP-4 inhibitors|SGLT-2 inhibitors"/>
  </r>
  <r>
    <s v="Z8pUB2V6w02"/>
    <x v="34"/>
    <s v="Other"/>
    <s v="Biguanides"/>
    <x v="0"/>
    <d v="2013-09-20T00:00:00"/>
    <s v="Biguanides"/>
  </r>
  <r>
    <s v="Z9W5B2CsLHA"/>
    <x v="34"/>
    <s v="Other"/>
    <s v="Biguanides"/>
    <x v="0"/>
    <d v="2023-03-02T00:00:00"/>
    <s v="Biguanides"/>
  </r>
  <r>
    <s v="z7sVCW6aftk"/>
    <x v="34"/>
    <s v="Other"/>
    <s v="Biguanides"/>
    <x v="0"/>
    <d v="2017-06-02T00:00:00"/>
    <s v="Biguanides-&gt;Insulin isophane"/>
  </r>
  <r>
    <s v="5O69w8bl.xk"/>
    <x v="34"/>
    <s v="Other"/>
    <s v="Biguanides"/>
    <x v="0"/>
    <d v="2015-12-04T00:00:00"/>
    <s v="Biguanides"/>
  </r>
  <r>
    <s v="yyJLLy0Vi4Y"/>
    <x v="34"/>
    <s v="Asian"/>
    <s v="Biguanides"/>
    <x v="0"/>
    <d v="2019-05-16T00:00:00"/>
    <s v="Biguanides"/>
  </r>
  <r>
    <s v="Z/5QOfYeB3Y"/>
    <x v="34"/>
    <s v="Māori"/>
    <s v="DPP-4 inhibitors"/>
    <x v="0"/>
    <d v="2025-06-09T00:00:00"/>
    <s v="DPP-4 inhibitors-&gt;Sulfonylureas"/>
  </r>
  <r>
    <s v="z08.EIlA3F."/>
    <x v="34"/>
    <s v="Asian"/>
    <s v="Insulin aspart|Insulin isophane"/>
    <x v="1"/>
    <d v="2020-07-11T00:00:00"/>
    <s v="Insulin aspart|Insulin isophane-&gt;Biguanides"/>
  </r>
  <r>
    <s v="z2Yx7QHwh0Q"/>
    <x v="34"/>
    <s v="Asian"/>
    <s v="Biguanides|Insulin glargine"/>
    <x v="0"/>
    <d v="2024-04-22T00:00:00"/>
    <s v="Biguanides|Insulin glargine-&gt;DPP-4 inhibitors-&gt;Biguanides|DPP-4 inhibitors|Insulin glargine-&gt;Biguanides|DPP-4 inhibitors-&gt;Biguanides|DPP-4 inhibitors|Sulfonylureas"/>
  </r>
  <r>
    <s v="5pLDYQ1xTyI"/>
    <x v="34"/>
    <s v="Other"/>
    <s v="Biguanides"/>
    <x v="0"/>
    <d v="2023-12-05T00:00:00"/>
    <s v="Biguanides"/>
  </r>
  <r>
    <s v="5QMQL2/kOO2"/>
    <x v="34"/>
    <s v="Asian"/>
    <s v="Biguanides"/>
    <x v="0"/>
    <d v="2015-09-28T00:00:00"/>
    <s v="Biguanides-&gt;Biguanides|Sulfonylureas-&gt;Sulfonylureas-&gt;DPP-4 inhibitors|Sulfonylureas-&gt;DPP-4 inhibitors-&gt;DPP-4 inhibitors|SGLT-2 inhibitors|Sulfonylureas-&gt;Biguanides|Insulin aspart-&gt;Insulin aspart"/>
  </r>
  <r>
    <s v="5Ru2x4RPM6M"/>
    <x v="34"/>
    <s v="Māori"/>
    <s v="Biguanides"/>
    <x v="0"/>
    <d v="2023-05-05T00:00:00"/>
    <s v="Biguanides"/>
  </r>
  <r>
    <s v="5SdyTOQoiak"/>
    <x v="34"/>
    <s v="Māori"/>
    <s v="Biguanides"/>
    <x v="0"/>
    <d v="2025-08-02T00:00:00"/>
    <s v="Biguanides"/>
  </r>
  <r>
    <s v="5SExSEk5k.w"/>
    <x v="34"/>
    <s v="Other"/>
    <s v="Biguanides"/>
    <x v="0"/>
    <d v="2025-01-27T00:00:00"/>
    <s v="Biguanides"/>
  </r>
  <r>
    <s v="5ShVQwQhHuE"/>
    <x v="34"/>
    <s v="Pacific peoples"/>
    <s v="Biguanides"/>
    <x v="0"/>
    <d v="2025-04-07T00:00:00"/>
    <s v="Biguanides"/>
  </r>
  <r>
    <s v="5x8poJcLKno"/>
    <x v="34"/>
    <s v="Other"/>
    <s v="Biguanides"/>
    <x v="0"/>
    <d v="2014-03-22T00:00:00"/>
    <s v="Biguanides"/>
  </r>
  <r>
    <s v="5Vl0OxLr6ZA"/>
    <x v="34"/>
    <s v="Asian"/>
    <s v="Biguanides"/>
    <x v="0"/>
    <d v="2017-07-06T00:00:00"/>
    <s v="Biguanides-&gt;DPP-4 inhibitors-&gt;DPP-4 inhibitors|Sulfonylureas-&gt;SGLT-2 inhibitors-&gt;DPP-4 inhibitors|SGLT-2 inhibitors|Sulfonylureas-&gt;Biguanides|DPP-4 inhibitors"/>
  </r>
  <r>
    <s v="60.Z.RNEfcs"/>
    <x v="34"/>
    <s v="Māori"/>
    <s v="Biguanides"/>
    <x v="0"/>
    <d v="2024-04-03T00:00:00"/>
    <s v="Biguanides"/>
  </r>
  <r>
    <s v="5YC9H2tMsPg"/>
    <x v="34"/>
    <s v="Other"/>
    <s v="Biguanides"/>
    <x v="0"/>
    <d v="2023-09-11T00:00:00"/>
    <s v="Biguanides-&gt;SGLT-2 inhibitors"/>
  </r>
  <r>
    <s v="5zo1PAV.HUA"/>
    <x v="34"/>
    <s v="Asian"/>
    <s v="Biguanides|Insulin isophane"/>
    <x v="0"/>
    <d v="2021-03-08T00:00:00"/>
    <s v="Biguanides|Insulin isophane-&gt;Insulin lispro-&gt;Biguanides-&gt;Insulin isophane"/>
  </r>
  <r>
    <s v="68kF/g5JfnQ"/>
    <x v="34"/>
    <s v="Asian"/>
    <s v="Biguanides|Insulin isophane"/>
    <x v="0"/>
    <d v="2015-12-21T00:00:00"/>
    <s v="Biguanides|Insulin isophane"/>
  </r>
  <r>
    <s v="c5C7ZA6G5GI"/>
    <x v="34"/>
    <s v="Asian"/>
    <s v="Biguanides"/>
    <x v="0"/>
    <d v="2023-05-03T00:00:00"/>
    <s v="Biguanides"/>
  </r>
  <r>
    <s v="BzIcdUrru6Q"/>
    <x v="34"/>
    <s v="Pacific peoples"/>
    <s v="Biguanides"/>
    <x v="0"/>
    <d v="2018-12-03T00:00:00"/>
    <s v="Biguanides-&gt;DPP-4 inhibitors|Sulfonylureas-&gt;SGLT-2 inhibitors-&gt;DPP-4 inhibitors-&gt;DPP-4 inhibitors|SGLT-2 inhibitors|Sulfonylureas-&gt;DPP-4 inhibitors|SGLT-2 inhibitors"/>
  </r>
  <r>
    <s v="BXA3lJ23eQc"/>
    <x v="34"/>
    <s v="Asian"/>
    <s v="Biguanides"/>
    <x v="0"/>
    <d v="2011-04-05T00:00:00"/>
    <s v="Biguanides-&gt;SGLT-2 inhibitors-&gt;DPP-4 inhibitors-&gt;DPP-4 inhibitors|SGLT-2 inhibitors"/>
  </r>
  <r>
    <s v="bxZGJPfqUqE"/>
    <x v="34"/>
    <s v="Asian"/>
    <s v="SGLT-2 inhibitors"/>
    <x v="0"/>
    <d v="2023-03-20T00:00:00"/>
    <s v="SGLT-2 inhibitors-&gt;Biguanides"/>
  </r>
  <r>
    <s v="bsrHFc4Nxe."/>
    <x v="34"/>
    <s v="Other"/>
    <s v="Insulin aspart|Insulin isophane"/>
    <x v="1"/>
    <d v="2014-06-12T00:00:00"/>
    <s v="Insulin aspart|Insulin isophane-&gt;Biguanides|Insulin glargine-&gt;Insulin glargine-&gt;DPP-4 inhibitors-&gt;SGLT-2 inhibitors-&gt;GLP-1 agonists|Insulin glargine-&gt;GLP-1 agonists-&gt;DPP-4 inhibitors|SGLT-2 inhibitors-&gt;DPP-4 inhibitors|Insulin glargine|SGLT-2 inhibitors-&gt;Sulfonylureas-&gt;GLP-1 agonists|Insulin glargine|Sulfonylureas-&gt;GLP-1 agonists|Insulin aspart|Sulfonylureas-&gt;GLP-1 agonists|Insulin aspart"/>
  </r>
  <r>
    <s v="btXOMve8cOM"/>
    <x v="34"/>
    <s v="Other"/>
    <s v="Biguanides"/>
    <x v="0"/>
    <d v="2016-03-23T00:00:00"/>
    <s v="Biguanides"/>
  </r>
  <r>
    <s v="Btsw36gMxWM"/>
    <x v="34"/>
    <s v="Pacific peoples"/>
    <s v="Biguanides"/>
    <x v="0"/>
    <d v="2022-05-26T00:00:00"/>
    <s v="Biguanides"/>
  </r>
  <r>
    <s v="bue/MbXv7ak"/>
    <x v="34"/>
    <s v="Other"/>
    <s v="Biguanides"/>
    <x v="0"/>
    <d v="2014-12-23T00:00:00"/>
    <s v="Biguanides"/>
  </r>
  <r>
    <s v="cdy9B2.Mc/c"/>
    <x v="34"/>
    <s v="Pacific peoples"/>
    <s v="DPP-4 inhibitors"/>
    <x v="0"/>
    <d v="2019-03-25T00:00:00"/>
    <s v="DPP-4 inhibitors-&gt;DPP-4 inhibitors|SGLT-2 inhibitors-&gt;SGLT-2 inhibitors"/>
  </r>
  <r>
    <s v="ckDBkMavf9A"/>
    <x v="34"/>
    <s v="Māori"/>
    <s v="Biguanides"/>
    <x v="0"/>
    <d v="2020-03-04T00:00:00"/>
    <s v="Biguanides-&gt;SGLT-2 inhibitors-&gt;Biguanides|SGLT-2 inhibitors"/>
  </r>
  <r>
    <s v="Cio8EoG0x6I"/>
    <x v="34"/>
    <s v="Other"/>
    <s v="Biguanides"/>
    <x v="0"/>
    <d v="2019-04-05T00:00:00"/>
    <s v="Biguanides-&gt;DPP-4 inhibitors-&gt;DPP-4 inhibitors|SGLT-2 inhibitors-&gt;DPP-4 inhibitors|SGLT-2 inhibitors|Sulfonylureas-&gt;Sulfonylureas-&gt;Insulin glargine-&gt;DPP-4 inhibitors|Insulin glargine|SGLT-2 inhibitors-&gt;DPP-4 inhibitors|Insulin glargine-&gt;DPP-4 inhibitors|Insulin glargine|SGLT-2 inhibitors|Sulfonylureas"/>
  </r>
  <r>
    <s v="CjVKjFWQWkU"/>
    <x v="34"/>
    <s v="Pacific peoples"/>
    <s v="Biguanides"/>
    <x v="0"/>
    <d v="2017-12-12T00:00:00"/>
    <s v="Biguanides-&gt;DPP-4 inhibitors"/>
  </r>
  <r>
    <s v="Ci0mF3O3cL."/>
    <x v="34"/>
    <s v="Asian"/>
    <s v="Biguanides"/>
    <x v="0"/>
    <d v="2016-04-12T00:00:00"/>
    <s v="Biguanides-&gt;Biguanides|Insulin aspart|Insulin isophane-&gt;Insulin isophane-&gt;Insulin aspart-&gt;Insulin aspart|Insulin isophane-&gt;Biguanides|DPP-4 inhibitors|Insulin glargine-&gt;DPP-4 inhibitors|Insulin glargine-&gt;DPP-4 inhibitors|Insulin glargine|SGLT-2 inhibitors"/>
  </r>
  <r>
    <s v="fQa00pjDgMk"/>
    <x v="34"/>
    <s v="Other"/>
    <s v="Biguanides"/>
    <x v="0"/>
    <d v="2025-08-18T00:00:00"/>
    <s v="Biguanides"/>
  </r>
  <r>
    <s v="FVNSDgLyO2o"/>
    <x v="34"/>
    <s v="Asian"/>
    <s v="Biguanides"/>
    <x v="0"/>
    <d v="2019-09-05T00:00:00"/>
    <s v="Biguanides"/>
  </r>
  <r>
    <s v="FwyXyTpQ7ls"/>
    <x v="34"/>
    <s v="Pacific peoples"/>
    <s v="Biguanides"/>
    <x v="0"/>
    <d v="2024-04-10T00:00:00"/>
    <s v="Biguanides"/>
  </r>
  <r>
    <s v="fWvWEqTW4uE"/>
    <x v="34"/>
    <s v="Pacific peoples"/>
    <s v="Biguanides"/>
    <x v="0"/>
    <d v="2022-03-14T00:00:00"/>
    <s v="Biguanides-&gt;Biguanides|Insulin isophane-&gt;Insulin aspart-&gt;Insulin isophane"/>
  </r>
  <r>
    <s v="FowZapt47ko"/>
    <x v="34"/>
    <s v="Asian"/>
    <s v="Biguanides"/>
    <x v="0"/>
    <d v="2017-10-30T00:00:00"/>
    <s v="Biguanides-&gt;Biguanides|Insulin aspart-&gt;Insulin aspart-&gt;Insulin isophane"/>
  </r>
  <r>
    <s v="FJvyShZ2EW6"/>
    <x v="34"/>
    <s v="Pacific peoples"/>
    <s v="Biguanides"/>
    <x v="0"/>
    <d v="2025-05-08T00:00:00"/>
    <s v="Biguanides"/>
  </r>
  <r>
    <s v="fLck4W36lC2"/>
    <x v="34"/>
    <s v="Māori"/>
    <s v="Biguanides"/>
    <x v="0"/>
    <d v="2018-07-10T00:00:00"/>
    <s v="Biguanides-&gt;DPP-4 inhibitors-&gt;Biguanides|DPP-4 inhibitors-&gt;SGLT-2 inhibitors-&gt;Biguanides|GLP-1 agonists-&gt;GLP-1 agonists-&gt;Biguanides|Sulfonylureas-&gt;Biguanides|SGLT-2 inhibitors"/>
  </r>
  <r>
    <s v="FPz.f4BdYn6"/>
    <x v="34"/>
    <s v="Other"/>
    <s v="Biguanides"/>
    <x v="0"/>
    <d v="2024-08-19T00:00:00"/>
    <s v="Biguanides"/>
  </r>
  <r>
    <s v="cM2ET1Ci4C2"/>
    <x v="34"/>
    <s v="Other"/>
    <s v="Biguanides"/>
    <x v="0"/>
    <d v="2019-09-12T00:00:00"/>
    <s v="Biguanides"/>
  </r>
  <r>
    <s v="cLmmufv.rtw"/>
    <x v="34"/>
    <s v="Māori"/>
    <s v="Biguanides"/>
    <x v="0"/>
    <d v="2024-07-13T00:00:00"/>
    <s v="Biguanides"/>
  </r>
  <r>
    <s v="FCX7djztmdM"/>
    <x v="34"/>
    <s v="Māori"/>
    <s v="Biguanides"/>
    <x v="0"/>
    <d v="2015-06-04T00:00:00"/>
    <s v="Biguanides"/>
  </r>
  <r>
    <s v="Fdggc6wUNxY"/>
    <x v="34"/>
    <s v="Māori"/>
    <s v="Biguanides|Insulin isophane"/>
    <x v="0"/>
    <d v="2023-12-08T00:00:00"/>
    <s v="Biguanides|Insulin isophane"/>
  </r>
  <r>
    <s v="fdTs3Ao5NWM"/>
    <x v="34"/>
    <s v="Other"/>
    <s v="Biguanides"/>
    <x v="0"/>
    <d v="2014-11-07T00:00:00"/>
    <s v="Biguanides"/>
  </r>
  <r>
    <s v="FkV2pPpmia."/>
    <x v="34"/>
    <s v="Other"/>
    <s v="Biguanides"/>
    <x v="0"/>
    <d v="2019-02-21T00:00:00"/>
    <s v="Biguanides"/>
  </r>
  <r>
    <s v="FgMJsRwzqQg"/>
    <x v="34"/>
    <s v="Pacific peoples"/>
    <s v="Biguanides"/>
    <x v="0"/>
    <d v="2014-03-29T00:00:00"/>
    <s v="Biguanides"/>
  </r>
  <r>
    <s v="FG2zjvuqdEg"/>
    <x v="34"/>
    <s v="Māori"/>
    <s v="Biguanides"/>
    <x v="0"/>
    <d v="2014-01-21T00:00:00"/>
    <s v="Biguanides"/>
  </r>
  <r>
    <s v="vo3yF161emU"/>
    <x v="34"/>
    <s v="Asian"/>
    <s v="Biguanides"/>
    <x v="0"/>
    <d v="2018-10-05T00:00:00"/>
    <s v="Biguanides-&gt;DPP-4 inhibitors"/>
  </r>
  <r>
    <s v="vOMI8bvCPgU"/>
    <x v="34"/>
    <s v="Other"/>
    <s v="Biguanides"/>
    <x v="0"/>
    <d v="2024-08-16T00:00:00"/>
    <s v="Biguanides"/>
  </r>
  <r>
    <s v="vEayjOD4zYE"/>
    <x v="34"/>
    <s v="Asian"/>
    <s v="Biguanides"/>
    <x v="0"/>
    <d v="2017-11-02T00:00:00"/>
    <s v="Biguanides-&gt;DPP-4 inhibitors-&gt;SGLT-2 inhibitors-&gt;DPP-4 inhibitors|SGLT-2 inhibitors"/>
  </r>
  <r>
    <s v="VieOIf6T1Jk"/>
    <x v="34"/>
    <s v="Asian"/>
    <s v="Biguanides"/>
    <x v="0"/>
    <d v="2025-08-13T00:00:00"/>
    <s v="Biguanides"/>
  </r>
  <r>
    <s v="vHDx8x8qHhw"/>
    <x v="34"/>
    <s v="Asian"/>
    <s v="Biguanides"/>
    <x v="0"/>
    <d v="2021-08-19T00:00:00"/>
    <s v="Biguanides-&gt;DPP-4 inhibitors"/>
  </r>
  <r>
    <s v="vgLGPxFTddw"/>
    <x v="34"/>
    <s v="Pacific peoples"/>
    <s v="Biguanides"/>
    <x v="0"/>
    <d v="2021-11-24T00:00:00"/>
    <s v="Biguanides"/>
  </r>
  <r>
    <s v="VEX/McOi3sw"/>
    <x v="34"/>
    <s v="Other"/>
    <s v="Biguanides"/>
    <x v="0"/>
    <d v="2018-07-26T00:00:00"/>
    <s v="Biguanides-&gt;Biguanides|Sulfonylureas-&gt;Biguanides|GLP-1 agonists-&gt;GLP-1 agonists"/>
  </r>
  <r>
    <s v="V5Wq0lT65Ro"/>
    <x v="34"/>
    <s v="Asian"/>
    <s v="Biguanides"/>
    <x v="0"/>
    <d v="2024-01-22T00:00:00"/>
    <s v="Biguanides"/>
  </r>
  <r>
    <s v="v17yqqttRH2"/>
    <x v="34"/>
    <s v="Māori"/>
    <s v="Biguanides"/>
    <x v="0"/>
    <d v="2017-10-25T00:00:00"/>
    <s v="Biguanides-&gt;Sulfonylureas-&gt;Biguanides|Sulfonylureas-&gt;Biguanides|SGLT-2 inhibitors-&gt;SGLT-2 inhibitors"/>
  </r>
  <r>
    <s v="VC//YfKYI8M"/>
    <x v="34"/>
    <s v="Māori"/>
    <s v="Biguanides"/>
    <x v="0"/>
    <d v="2023-05-25T00:00:00"/>
    <s v="Biguanides"/>
  </r>
  <r>
    <s v="vaWvqphDIrA"/>
    <x v="34"/>
    <s v="Asian"/>
    <s v="Biguanides"/>
    <x v="0"/>
    <d v="2024-06-10T00:00:00"/>
    <s v="Biguanides"/>
  </r>
  <r>
    <s v="v78hEoS.Xmo"/>
    <x v="34"/>
    <s v="Asian"/>
    <s v="Biguanides"/>
    <x v="0"/>
    <d v="2017-11-06T00:00:00"/>
    <s v="Biguanides"/>
  </r>
  <r>
    <s v="uyw38wI91B2"/>
    <x v="34"/>
    <s v="Other"/>
    <s v="Biguanides"/>
    <x v="0"/>
    <d v="2013-11-05T00:00:00"/>
    <s v="Biguanides"/>
  </r>
  <r>
    <s v="uxcI.fvWh5Y"/>
    <x v="34"/>
    <s v="Other"/>
    <s v="Biguanides"/>
    <x v="0"/>
    <d v="2017-02-20T00:00:00"/>
    <s v="Biguanides"/>
  </r>
  <r>
    <s v="V/caWnoYzgI"/>
    <x v="34"/>
    <s v="Asian"/>
    <s v="Biguanides"/>
    <x v="0"/>
    <d v="2014-08-07T00:00:00"/>
    <s v="Biguanides"/>
  </r>
  <r>
    <s v="V0hfwvEHXwc"/>
    <x v="34"/>
    <s v="Other"/>
    <s v="Biguanides"/>
    <x v="0"/>
    <d v="2025-08-04T00:00:00"/>
    <s v="Biguanides"/>
  </r>
  <r>
    <s v="uzm1r4nTKbk"/>
    <x v="34"/>
    <s v="Māori"/>
    <s v="Biguanides"/>
    <x v="0"/>
    <d v="2023-06-12T00:00:00"/>
    <s v="Biguanides"/>
  </r>
  <r>
    <s v="uzDc4LUwVps"/>
    <x v="34"/>
    <s v="Other"/>
    <s v="Biguanides"/>
    <x v="0"/>
    <d v="2024-09-04T00:00:00"/>
    <s v="Biguanides"/>
  </r>
  <r>
    <s v="YmghEP5TUbs"/>
    <x v="34"/>
    <s v="Māori"/>
    <s v="Biguanides"/>
    <x v="0"/>
    <d v="2014-11-18T00:00:00"/>
    <s v="Biguanides"/>
  </r>
  <r>
    <s v="yKytAGPEuuo"/>
    <x v="34"/>
    <s v="Māori"/>
    <s v="Biguanides"/>
    <x v="0"/>
    <d v="2025-07-25T00:00:00"/>
    <s v="Biguanides"/>
  </r>
  <r>
    <s v="YiFH5JdTsWI"/>
    <x v="34"/>
    <s v="Other"/>
    <s v="Biguanides"/>
    <x v="0"/>
    <d v="2024-02-28T00:00:00"/>
    <s v="Biguanides"/>
  </r>
  <r>
    <s v="Yj865rdTymE"/>
    <x v="34"/>
    <s v="Other"/>
    <s v="Biguanides"/>
    <x v="0"/>
    <d v="2018-02-16T00:00:00"/>
    <s v="Biguanides-&gt;Insulin isophane"/>
  </r>
  <r>
    <s v="YjHGKvgWYWY"/>
    <x v="34"/>
    <s v="Asian"/>
    <s v="Biguanides"/>
    <x v="0"/>
    <d v="2022-11-18T00:00:00"/>
    <s v="Biguanides"/>
  </r>
  <r>
    <s v="YkdNY3IqevA"/>
    <x v="34"/>
    <s v="Pacific peoples"/>
    <s v="Biguanides"/>
    <x v="0"/>
    <d v="2022-07-06T00:00:00"/>
    <s v="Biguanides-&gt;Biguanides|Insulin isophane-&gt;Insulin aspart-&gt;Insulin isophane"/>
  </r>
  <r>
    <s v="vtfD.iH11jw"/>
    <x v="34"/>
    <s v="Other"/>
    <s v="Biguanides"/>
    <x v="0"/>
    <d v="2011-01-05T00:00:00"/>
    <s v="Biguanides-&gt;Insulin isophane-&gt;Sulfonylureas-&gt;DPP-4 inhibitors"/>
  </r>
  <r>
    <s v="vVsg3v/tiqk"/>
    <x v="34"/>
    <s v="Pacific peoples"/>
    <s v="Biguanides"/>
    <x v="0"/>
    <d v="2011-05-16T00:00:00"/>
    <s v="Biguanides"/>
  </r>
  <r>
    <s v="vUpoM0FjSWY"/>
    <x v="34"/>
    <s v="Pacific peoples"/>
    <s v="Biguanides"/>
    <x v="0"/>
    <d v="2024-01-09T00:00:00"/>
    <s v="Biguanides-&gt;Insulin aspart"/>
  </r>
  <r>
    <s v="vr3nHqBdC8o"/>
    <x v="34"/>
    <s v="Māori"/>
    <s v="Biguanides"/>
    <x v="0"/>
    <d v="2025-07-30T00:00:00"/>
    <s v="Biguanides"/>
  </r>
  <r>
    <s v="ys19RPoSiyY"/>
    <x v="34"/>
    <s v="Māori"/>
    <s v="Biguanides"/>
    <x v="0"/>
    <d v="2021-09-20T00:00:00"/>
    <s v="Biguanides-&gt;DPP-4 inhibitors-&gt;Sulfonylureas-&gt;DPP-4 inhibitors|Sulfonylureas-&gt;SGLT-2 inhibitors-&gt;SGLT-2 inhibitors|Sulfonylureas"/>
  </r>
  <r>
    <s v="YWFMM.S.IqU"/>
    <x v="34"/>
    <s v="Pacific peoples"/>
    <s v="Biguanides"/>
    <x v="0"/>
    <d v="2019-03-07T00:00:00"/>
    <s v="Biguanides-&gt;DPP-4 inhibitors-&gt;SGLT-2 inhibitors"/>
  </r>
  <r>
    <s v="yUGBBmNRH3Q"/>
    <x v="34"/>
    <s v="Pacific peoples"/>
    <s v="Biguanides"/>
    <x v="0"/>
    <d v="2013-04-29T00:00:00"/>
    <s v="Biguanides-&gt;Sulfonylureas-&gt;Biguanides|Sulfonylureas-&gt;Biguanides|Insulin glargine|Sulfonylureas-&gt;Insulin glargine-&gt;Biguanides|Insulin glargine-&gt;Thiazolidinedione-&gt;Insulin glargine|Thiazolidinedione-&gt;Biguanides|Insulin glargine|Thiazolidinedione-&gt;DPP-4 inhibitors|Insulin glargine-&gt;DPP-4 inhibitors|Insulin glargine|Thiazolidinedione-&gt;SGLT-2 inhibitors-&gt;DPP-4 inhibitors|Insulin glargine|SGLT-2 inhibitors-&gt;Biguanides|GLP-1 agonists-&gt;Biguanides|DPP-4 inhibitors|Insulin glargine|SGLT-2 inhibitors-&gt;GLP-1 agonists-&gt;GLP-1 agonists|Insulin glargine-&gt;Insulin glulisine-&gt;GLP-1 agonists|Insulin glargine|Insulin glulisine-&gt;Insulin glargine|Insulin glulisine"/>
  </r>
  <r>
    <s v="ytrxIXcDeik"/>
    <x v="34"/>
    <s v="Other"/>
    <s v="Biguanides"/>
    <x v="0"/>
    <d v="2025-06-06T00:00:00"/>
    <s v="Biguanides"/>
  </r>
  <r>
    <s v="YTScBTu9OlE"/>
    <x v="34"/>
    <s v="Asian"/>
    <s v="Biguanides|DPP-4 inhibitors"/>
    <x v="0"/>
    <d v="2020-08-11T00:00:00"/>
    <s v="Biguanides|DPP-4 inhibitors-&gt;Biguanides-&gt;DPP-4 inhibitors"/>
  </r>
  <r>
    <s v="uV6KYnWFVdE"/>
    <x v="34"/>
    <s v="Other"/>
    <s v="Biguanides"/>
    <x v="0"/>
    <d v="2021-03-02T00:00:00"/>
    <s v="Biguanides"/>
  </r>
  <r>
    <s v="S0Qdo.FVXKM"/>
    <x v="34"/>
    <s v="Other"/>
    <s v="Biguanides"/>
    <x v="0"/>
    <d v="2012-03-16T00:00:00"/>
    <s v="Biguanides"/>
  </r>
  <r>
    <s v="RyCLaCtcsjo"/>
    <x v="34"/>
    <s v="Asian"/>
    <s v="Biguanides"/>
    <x v="0"/>
    <d v="2017-08-16T00:00:00"/>
    <s v="Biguanides"/>
  </r>
  <r>
    <s v="rYgV1.6PHdw"/>
    <x v="34"/>
    <s v="Other"/>
    <s v="Biguanides"/>
    <x v="0"/>
    <d v="2022-09-06T00:00:00"/>
    <s v="Biguanides"/>
  </r>
  <r>
    <s v="rvaIWYux8Vo"/>
    <x v="34"/>
    <s v="Asian"/>
    <s v="Biguanides"/>
    <x v="0"/>
    <d v="2023-04-30T00:00:00"/>
    <s v="Biguanides"/>
  </r>
  <r>
    <s v="RvxV1Tl8FyU"/>
    <x v="34"/>
    <s v="Pacific peoples"/>
    <s v="Biguanides"/>
    <x v="0"/>
    <d v="2016-06-10T00:00:00"/>
    <s v="Biguanides"/>
  </r>
  <r>
    <s v="RW6wZUgoUBU"/>
    <x v="34"/>
    <s v="Māori"/>
    <s v="Biguanides"/>
    <x v="0"/>
    <d v="2022-01-07T00:00:00"/>
    <s v="Biguanides-&gt;SGLT-2 inhibitors-&gt;Biguanides|SGLT-2 inhibitors"/>
  </r>
  <r>
    <s v="rlk1aijS/Ys"/>
    <x v="34"/>
    <s v="Pacific peoples"/>
    <s v="Biguanides"/>
    <x v="0"/>
    <d v="2023-11-08T00:00:00"/>
    <s v="Biguanides"/>
  </r>
  <r>
    <s v="robPI0TfWCA"/>
    <x v="34"/>
    <s v="Asian"/>
    <s v="Biguanides"/>
    <x v="0"/>
    <d v="2011-12-09T00:00:00"/>
    <s v="Biguanides-&gt;Sulfonylureas-&gt;Biguanides|Sulfonylureas-&gt;Insulin aspart|Sulfonylureas-&gt;Insulin aspart-&gt;Biguanides|Insulin aspart|Sulfonylureas-&gt;DPP-4 inhibitors|Insulin aspart-&gt;DPP-4 inhibitors|Sulfonylureas-&gt;DPP-4 inhibitors|Insulin aspart|Sulfonylureas-&gt;DPP-4 inhibitors|Insulin aspart|SGLT-2 inhibitors|Sulfonylureas-&gt;DPP-4 inhibitors|SGLT-2 inhibitors|Sulfonylureas"/>
  </r>
  <r>
    <s v="rOBTUMzeejs"/>
    <x v="34"/>
    <s v="Māori"/>
    <s v="Biguanides"/>
    <x v="0"/>
    <d v="2025-05-26T00:00:00"/>
    <s v="Biguanides"/>
  </r>
  <r>
    <s v="rSJVF/331gI"/>
    <x v="34"/>
    <s v="Asian"/>
    <s v="Biguanides"/>
    <x v="0"/>
    <d v="2025-09-25T00:00:00"/>
    <s v="Biguanides"/>
  </r>
  <r>
    <s v="rSleSk.BYaA"/>
    <x v="34"/>
    <s v="Other"/>
    <s v="Biguanides|Insulin aspart"/>
    <x v="0"/>
    <d v="2024-06-21T00:00:00"/>
    <s v="Biguanides|Insulin aspart-&gt;Insulin aspart-&gt;Insulin aspart|Insulin glargine|SGLT-2 inhibitors-&gt;Insulin aspart|Insulin glargine-&gt;Biguanides|Insulin aspart|Insulin glargine-&gt;Insulin glargine"/>
  </r>
  <r>
    <s v="rtKcroYtdSU"/>
    <x v="34"/>
    <s v="Māori"/>
    <s v="Biguanides"/>
    <x v="0"/>
    <d v="2013-05-10T00:00:00"/>
    <s v="Biguanides-&gt;Biguanides|Insulin isophane-&gt;Insulin isophane-&gt;Insulin aspart|Insulin isophane-&gt;Insulin isophane|Insulin lispro-&gt;Insulin lispro-&gt;Insulin isophane|Insulin Neutral-&gt;Insulin aspart-&gt;Insulin Neutral-&gt;SGLT-2 inhibitors-&gt;Insulin glargine|SGLT-2 inhibitors-&gt;Insulin glargine-&gt;Sulfonylureas"/>
  </r>
  <r>
    <s v="rtq9Sgw4H5o"/>
    <x v="34"/>
    <s v="Māori"/>
    <s v="Biguanides"/>
    <x v="0"/>
    <d v="2015-03-26T00:00:00"/>
    <s v="Biguanides-&gt;Insulin aspart-&gt;DPP-4 inhibitors-&gt;Biguanides|SGLT-2 inhibitors-&gt;Sulfonylureas-&gt;Insulin glargine-&gt;Biguanides|Insulin glargine"/>
  </r>
  <r>
    <s v="O9iNibUQ8SU"/>
    <x v="34"/>
    <s v="Asian"/>
    <s v="Biguanides"/>
    <x v="0"/>
    <d v="2012-04-05T00:00:00"/>
    <s v="Biguanides-&gt;Sulfonylureas-&gt;Biguanides|Sulfonylureas-&gt;Biguanides|Insulin isophane|Sulfonylureas-&gt;Insulin glargine-&gt;Insulin glargine|Sulfonylureas-&gt;Biguanides|Insulin glargine|Sulfonylureas-&gt;Biguanides|Insulin glargine-&gt;Biguanides|GLP-1 agonists|Insulin glargine-&gt;GLP-1 agonists-&gt;Biguanides|GLP-1 agonists"/>
  </r>
  <r>
    <s v="o9tv3AW1tBw"/>
    <x v="34"/>
    <s v="Other"/>
    <s v="Biguanides"/>
    <x v="0"/>
    <d v="2024-05-14T00:00:00"/>
    <s v="Biguanides"/>
  </r>
  <r>
    <s v="o6CLA1BULvw"/>
    <x v="34"/>
    <s v="Māori"/>
    <s v="Biguanides"/>
    <x v="0"/>
    <d v="2019-09-27T00:00:00"/>
    <s v="Biguanides-&gt;Biguanides|Insulin isophane-&gt;Insulin aspart-&gt;Insulin aspart|Insulin isophane-&gt;Insulin isophane"/>
  </r>
  <r>
    <s v="O7NtRdLkLIA"/>
    <x v="34"/>
    <s v="Asian"/>
    <s v="Biguanides"/>
    <x v="0"/>
    <d v="2018-10-25T00:00:00"/>
    <s v="Biguanides-&gt;Insulin isophane-&gt;Insulin aspart"/>
  </r>
  <r>
    <s v="obNfxh4r0YE"/>
    <x v="34"/>
    <s v="Pacific peoples"/>
    <s v="Biguanides|DPP-4 inhibitors"/>
    <x v="0"/>
    <d v="2024-10-03T00:00:00"/>
    <s v="Biguanides|DPP-4 inhibitors-&gt;DPP-4 inhibitors-&gt;DPP-4 inhibitors|SGLT-2 inhibitors"/>
  </r>
  <r>
    <s v="oclnnXObkv."/>
    <x v="34"/>
    <s v="Other"/>
    <s v="Biguanides"/>
    <x v="0"/>
    <d v="2021-06-24T00:00:00"/>
    <s v="Biguanides-&gt;Insulin glargine-&gt;Insulin aspart|Insulin glargine-&gt;Insulin aspart"/>
  </r>
  <r>
    <s v="oCrFHZ5W9iA"/>
    <x v="34"/>
    <s v="Pacific peoples"/>
    <s v="DPP-4 inhibitors"/>
    <x v="0"/>
    <d v="2022-02-18T00:00:00"/>
    <s v="DPP-4 inhibitors-&gt;Biguanides"/>
  </r>
  <r>
    <s v="OcsT8pET6.M"/>
    <x v="34"/>
    <s v="Other"/>
    <s v="Biguanides"/>
    <x v="0"/>
    <d v="2020-07-14T00:00:00"/>
    <s v="Biguanides"/>
  </r>
  <r>
    <s v="nzF/eJHY92Y"/>
    <x v="34"/>
    <s v="Asian"/>
    <s v="Biguanides"/>
    <x v="0"/>
    <d v="2014-06-26T00:00:00"/>
    <s v="Biguanides"/>
  </r>
  <r>
    <s v="nYc3DgDnEPU"/>
    <x v="34"/>
    <s v="Pacific peoples"/>
    <s v="Biguanides"/>
    <x v="0"/>
    <d v="2012-11-20T00:00:00"/>
    <s v="Biguanides-&gt;Insulin aspart|Insulin isophane-&gt;Insulin isophane-&gt;DPP-4 inhibitors"/>
  </r>
  <r>
    <s v="o1GSp25jFk2"/>
    <x v="34"/>
    <s v="Pacific peoples"/>
    <s v="Biguanides"/>
    <x v="0"/>
    <d v="2019-03-15T00:00:00"/>
    <s v="Biguanides-&gt;SGLT-2 inhibitors"/>
  </r>
  <r>
    <s v="RcVhGv1AVEM"/>
    <x v="34"/>
    <s v="Asian"/>
    <s v="Biguanides"/>
    <x v="0"/>
    <d v="2025-08-06T00:00:00"/>
    <s v="Biguanides-&gt;Insulin isophane"/>
  </r>
  <r>
    <s v="rCMqIzG9emI"/>
    <x v="34"/>
    <s v="Asian"/>
    <s v="Biguanides"/>
    <x v="0"/>
    <d v="2019-08-16T00:00:00"/>
    <s v="Biguanides-&gt;Insulin isophane-&gt;Insulin aspart-&gt;Insulin aspart|Insulin isophane"/>
  </r>
  <r>
    <s v="oH/2Ee9Hf5U"/>
    <x v="34"/>
    <s v="Pacific peoples"/>
    <s v="Biguanides"/>
    <x v="0"/>
    <d v="2014-02-12T00:00:00"/>
    <s v="Biguanides-&gt;Biguanides|DPP-4 inhibitors-&gt;DPP-4 inhibitors-&gt;DPP-4 inhibitors|Sulfonylureas-&gt;SGLT-2 inhibitors-&gt;DPP-4 inhibitors|SGLT-2 inhibitors-&gt;DPP-4 inhibitors|SGLT-2 inhibitors|Sulfonylureas"/>
  </r>
  <r>
    <s v="oGKaqcf1W.Y"/>
    <x v="34"/>
    <s v="Asian"/>
    <s v="Biguanides"/>
    <x v="0"/>
    <d v="2017-09-01T00:00:00"/>
    <s v="Biguanides-&gt;Insulin lispro-&gt;Insulin isophane"/>
  </r>
  <r>
    <s v="ReITDgO5MEk"/>
    <x v="34"/>
    <s v="Pacific peoples"/>
    <s v="Biguanides|Insulin aspart|Insulin isophane"/>
    <x v="0"/>
    <d v="2022-02-01T00:00:00"/>
    <s v="Biguanides|Insulin aspart|Insulin isophane-&gt;Insulin aspart|Insulin isophane"/>
  </r>
  <r>
    <s v="RhI38H2z1mk"/>
    <x v="34"/>
    <s v="Asian"/>
    <s v="Biguanides"/>
    <x v="0"/>
    <d v="2012-11-12T00:00:00"/>
    <s v="Biguanides-&gt;Insulin isophane"/>
  </r>
  <r>
    <s v="rhitZ8A2Ng6"/>
    <x v="34"/>
    <s v="Other"/>
    <s v="Biguanides"/>
    <x v="0"/>
    <d v="2016-02-20T00:00:00"/>
    <s v="Biguanides"/>
  </r>
  <r>
    <s v="RiWaznPo0aY"/>
    <x v="34"/>
    <s v="Asian"/>
    <s v="Biguanides"/>
    <x v="0"/>
    <d v="2024-03-14T00:00:00"/>
    <s v="Biguanides"/>
  </r>
  <r>
    <s v="Ri7iu/j9x1I"/>
    <x v="34"/>
    <s v="Asian"/>
    <s v="Biguanides"/>
    <x v="0"/>
    <d v="2024-12-05T00:00:00"/>
    <s v="Biguanides"/>
  </r>
  <r>
    <s v="rimleI80cbo"/>
    <x v="34"/>
    <s v="Asian"/>
    <s v="Biguanides"/>
    <x v="0"/>
    <d v="2022-03-23T00:00:00"/>
    <s v="Biguanides-&gt;Insulin isophane"/>
  </r>
  <r>
    <s v="OlZ0QO50.aM"/>
    <x v="34"/>
    <s v="Asian"/>
    <s v="Biguanides"/>
    <x v="0"/>
    <d v="2020-01-13T00:00:00"/>
    <s v="Biguanides-&gt;DPP-4 inhibitors-&gt;Biguanides|DPP-4 inhibitors"/>
  </r>
  <r>
    <s v="onRJvXmj/Dw"/>
    <x v="34"/>
    <s v="Pacific peoples"/>
    <s v="Biguanides"/>
    <x v="0"/>
    <d v="2014-01-29T00:00:00"/>
    <s v="Biguanides-&gt;DPP-4 inhibitors-&gt;SGLT-2 inhibitors-&gt;DPP-4 inhibitors|SGLT-2 inhibitors-&gt;SGLT-2 inhibitors|Sulfonylureas-&gt;Biguanides|SGLT-2 inhibitors-&gt;Biguanides|DPP-4 inhibitors|SGLT-2 inhibitors"/>
  </r>
  <r>
    <s v="ONdMnYRoXa2"/>
    <x v="34"/>
    <s v="Māori"/>
    <s v="Biguanides"/>
    <x v="0"/>
    <d v="2018-07-12T00:00:00"/>
    <s v="Biguanides"/>
  </r>
  <r>
    <s v="OpHJ9dZXD8Y"/>
    <x v="34"/>
    <s v="Asian"/>
    <s v="Biguanides"/>
    <x v="0"/>
    <d v="2019-02-26T00:00:00"/>
    <s v="Biguanides"/>
  </r>
  <r>
    <s v="oOMJyUiYJbo"/>
    <x v="34"/>
    <s v="Asian"/>
    <s v="Insulin aspart|Insulin isophane"/>
    <x v="1"/>
    <d v="2019-05-09T00:00:00"/>
    <s v="Insulin aspart|Insulin isophane-&gt;Biguanides"/>
  </r>
  <r>
    <s v="lPut08c9ODM"/>
    <x v="34"/>
    <s v="Other"/>
    <s v="Biguanides"/>
    <x v="0"/>
    <d v="2015-07-15T00:00:00"/>
    <s v="Biguanides"/>
  </r>
  <r>
    <s v="LqIKRS5X.Cw"/>
    <x v="34"/>
    <s v="Asian"/>
    <s v="Biguanides|Insulin isophane"/>
    <x v="0"/>
    <d v="2025-01-13T00:00:00"/>
    <s v="Biguanides|Insulin isophane-&gt;Insulin isophane"/>
  </r>
  <r>
    <s v="Oidc3D3dXJI"/>
    <x v="34"/>
    <s v="Asian"/>
    <s v="Biguanides"/>
    <x v="0"/>
    <d v="2024-01-24T00:00:00"/>
    <s v="Biguanides"/>
  </r>
  <r>
    <s v="oKHhY1Dpx7s"/>
    <x v="34"/>
    <s v="Asian"/>
    <s v="Biguanides"/>
    <x v="0"/>
    <d v="2016-06-03T00:00:00"/>
    <s v="Biguanides-&gt;Insulin aspart|Insulin isophane-&gt;Insulin aspart"/>
  </r>
  <r>
    <s v="okUJ3dsEKKs"/>
    <x v="34"/>
    <s v="Asian"/>
    <s v="Biguanides"/>
    <x v="0"/>
    <d v="2025-12-24T00:00:00"/>
    <s v="Biguanides"/>
  </r>
  <r>
    <s v="Oreu/PU6x4s"/>
    <x v="34"/>
    <s v="Asian"/>
    <s v="Biguanides"/>
    <x v="0"/>
    <d v="2019-10-07T00:00:00"/>
    <s v="Biguanides-&gt;Insulin isophane|Insulin lispro"/>
  </r>
  <r>
    <s v="OTG0nb8XsvM"/>
    <x v="34"/>
    <s v="Asian"/>
    <s v="Biguanides"/>
    <x v="0"/>
    <d v="2018-07-10T00:00:00"/>
    <s v="Biguanides"/>
  </r>
  <r>
    <s v="OtlsnYnYrLE"/>
    <x v="34"/>
    <s v="Asian"/>
    <s v="Biguanides"/>
    <x v="0"/>
    <d v="2025-06-03T00:00:00"/>
    <s v="Biguanides"/>
  </r>
  <r>
    <s v="oX31QhbogKE"/>
    <x v="34"/>
    <s v="Māori"/>
    <s v="Biguanides"/>
    <x v="0"/>
    <d v="2013-04-17T00:00:00"/>
    <s v="Biguanides-&gt;Sulfonylureas-&gt;Biguanides|DPP-4 inhibitors-&gt;DPP-4 inhibitors"/>
  </r>
  <r>
    <s v="oz8RF4cIJsQ"/>
    <x v="34"/>
    <s v="Māori"/>
    <s v="Biguanides"/>
    <x v="0"/>
    <d v="2025-07-09T00:00:00"/>
    <s v="Biguanides"/>
  </r>
  <r>
    <s v="OYlYj3BC/j."/>
    <x v="34"/>
    <s v="Other"/>
    <s v="Biguanides"/>
    <x v="0"/>
    <d v="2023-02-23T00:00:00"/>
    <s v="Biguanides"/>
  </r>
  <r>
    <s v="OZS6EiXT9Mw"/>
    <x v="34"/>
    <s v="Māori"/>
    <s v="Biguanides|DPP-4 inhibitors|Sulfonylureas"/>
    <x v="0"/>
    <d v="2025-12-11T00:00:00"/>
    <s v="Biguanides|DPP-4 inhibitors|Sulfonylureas"/>
  </r>
  <r>
    <s v="LJjT.nk7bOw"/>
    <x v="34"/>
    <s v="Asian"/>
    <s v="Biguanides"/>
    <x v="0"/>
    <d v="2011-04-21T00:00:00"/>
    <s v="Biguanides-&gt;Sulfonylureas-&gt;Biguanides|Sulfonylureas-&gt;DPP-4 inhibitors-&gt;DPP-4 inhibitors|Sulfonylureas-&gt;DPP-4 inhibitors|SGLT-2 inhibitors-&gt;SGLT-2 inhibitors"/>
  </r>
  <r>
    <s v="LjShMuSAiy."/>
    <x v="34"/>
    <s v="Pacific peoples"/>
    <s v="Biguanides"/>
    <x v="0"/>
    <d v="2023-01-23T00:00:00"/>
    <s v="Biguanides-&gt;Sulfonylureas-&gt;Biguanides|Sulfonylureas"/>
  </r>
  <r>
    <s v="LmlKC1boOD."/>
    <x v="34"/>
    <s v="Asian"/>
    <s v="Biguanides"/>
    <x v="0"/>
    <d v="2019-02-22T00:00:00"/>
    <s v="Biguanides-&gt;DPP-4 inhibitors"/>
  </r>
  <r>
    <s v="Lntk0QzdZY6"/>
    <x v="34"/>
    <s v="Other"/>
    <s v="Biguanides"/>
    <x v="0"/>
    <d v="2023-01-25T00:00:00"/>
    <s v="Biguanides"/>
  </r>
  <r>
    <s v="loXkXf/UI2A"/>
    <x v="34"/>
    <s v="Māori"/>
    <s v="Biguanides"/>
    <x v="0"/>
    <d v="2012-11-12T00:00:00"/>
    <s v="Biguanides"/>
  </r>
  <r>
    <s v="lo2PvJeOXKk"/>
    <x v="34"/>
    <s v="Asian"/>
    <s v="Biguanides"/>
    <x v="0"/>
    <d v="2023-05-31T00:00:00"/>
    <s v="Biguanides-&gt;Biguanides|DPP-4 inhibitors-&gt;DPP-4 inhibitors-&gt;DPP-4 inhibitors|Sulfonylureas-&gt;Biguanides|DPP-4 inhibitors|Sulfonylureas"/>
  </r>
  <r>
    <s v="LjckQKU.AiI"/>
    <x v="34"/>
    <s v="Asian"/>
    <s v="Biguanides"/>
    <x v="0"/>
    <d v="2024-03-18T00:00:00"/>
    <s v="Biguanides-&gt;Insulin aspart|Insulin isophane-&gt;Insulin aspart"/>
  </r>
  <r>
    <s v="LG.KH9zpKno"/>
    <x v="34"/>
    <s v="Asian"/>
    <s v="Biguanides|DPP-4 inhibitors"/>
    <x v="0"/>
    <d v="2025-11-05T00:00:00"/>
    <s v="Biguanides|DPP-4 inhibitors"/>
  </r>
  <r>
    <s v="LG7nd7DUsM2"/>
    <x v="34"/>
    <s v="Pacific peoples"/>
    <s v="Biguanides"/>
    <x v="0"/>
    <d v="2024-04-03T00:00:00"/>
    <s v="Biguanides-&gt;DPP-4 inhibitors"/>
  </r>
  <r>
    <s v="lHmx6H31wtw"/>
    <x v="34"/>
    <s v="Māori"/>
    <s v="Biguanides"/>
    <x v="0"/>
    <d v="2021-07-22T00:00:00"/>
    <s v="Biguanides"/>
  </r>
  <r>
    <s v="lETbtkeu2NY"/>
    <x v="34"/>
    <s v="Pacific peoples"/>
    <s v="Biguanides"/>
    <x v="0"/>
    <d v="2014-07-03T00:00:00"/>
    <s v="Biguanides"/>
  </r>
  <r>
    <s v="lE2qZdGVggQ"/>
    <x v="34"/>
    <s v="Māori"/>
    <s v="DPP-4 inhibitors|SGLT-2 inhibitors"/>
    <x v="0"/>
    <d v="2023-11-02T00:00:00"/>
    <s v="DPP-4 inhibitors|SGLT-2 inhibitors-&gt;DPP-4 inhibitors"/>
  </r>
  <r>
    <s v="l/okVIP2PZI"/>
    <x v="34"/>
    <s v="Māori"/>
    <s v="Biguanides"/>
    <x v="0"/>
    <d v="2018-06-27T00:00:00"/>
    <s v="Biguanides-&gt;DPP-4 inhibitors-&gt;Insulin glargine-&gt;Insulin aspart|Insulin glargine-&gt;Insulin aspart-&gt;SGLT-2 inhibitors"/>
  </r>
  <r>
    <s v="L0QTGEZY1m2"/>
    <x v="34"/>
    <s v="Asian"/>
    <s v="Biguanides"/>
    <x v="0"/>
    <d v="2022-11-01T00:00:00"/>
    <s v="Biguanides-&gt;Insulin isophane"/>
  </r>
  <r>
    <s v="l1rsVBujZjI"/>
    <x v="34"/>
    <s v="Other"/>
    <s v="Biguanides"/>
    <x v="0"/>
    <d v="2012-02-06T00:00:00"/>
    <s v="Biguanides"/>
  </r>
  <r>
    <s v="L/PYYoqN56."/>
    <x v="34"/>
    <s v="Other"/>
    <s v="Biguanides"/>
    <x v="0"/>
    <d v="2012-10-24T00:00:00"/>
    <s v="Biguanides-&gt;Biguanides|Sulfonylureas-&gt;Insulin glargine-&gt;Biguanides|Insulin glargine-&gt;Biguanides|DPP-4 inhibitors-&gt;Biguanides|DPP-4 inhibitors|Insulin glargine-&gt;DPP-4 inhibitors|Insulin glargine-&gt;DPP-4 inhibitors"/>
  </r>
  <r>
    <s v="L/uLt.jR5/U"/>
    <x v="34"/>
    <s v="Asian"/>
    <s v="Biguanides"/>
    <x v="0"/>
    <d v="2022-07-23T00:00:00"/>
    <s v="Biguanides-&gt;DPP-4 inhibitors|SGLT-2 inhibitors-&gt;DPP-4 inhibitors-&gt;SGLT-2 inhibitors"/>
  </r>
  <r>
    <s v="kxssu.MLzMY"/>
    <x v="34"/>
    <s v="Asian"/>
    <s v="Biguanides"/>
    <x v="0"/>
    <d v="2024-01-25T00:00:00"/>
    <s v="Biguanides"/>
  </r>
  <r>
    <s v="kYBbnlH7.yU"/>
    <x v="34"/>
    <s v="Other"/>
    <s v="Biguanides|Insulin aspart|Insulin glargine"/>
    <x v="0"/>
    <d v="2022-10-27T00:00:00"/>
    <s v="Biguanides|Insulin aspart|Insulin glargine-&gt;Biguanides|DPP-4 inhibitors|Insulin aspart|Insulin glargine-&gt;Biguanides|DPP-4 inhibitors"/>
  </r>
  <r>
    <s v="lBEWVqgLN0Q"/>
    <x v="34"/>
    <s v="Other"/>
    <s v="Insulin isophane"/>
    <x v="1"/>
    <d v="2023-04-06T00:00:00"/>
    <s v="Insulin isophane-&gt;Biguanides|Insulin isophane"/>
  </r>
  <r>
    <s v="lA7L.a9W2dM"/>
    <x v="34"/>
    <s v="Asian"/>
    <s v="Biguanides"/>
    <x v="0"/>
    <d v="2022-08-24T00:00:00"/>
    <s v="Biguanides"/>
  </r>
  <r>
    <s v="LaPWvgI3P/2"/>
    <x v="34"/>
    <s v="Māori"/>
    <s v="Biguanides"/>
    <x v="0"/>
    <d v="2025-02-28T00:00:00"/>
    <s v="Biguanides"/>
  </r>
  <r>
    <s v="pD6ZrcGbSWo"/>
    <x v="34"/>
    <s v="Other"/>
    <s v="Biguanides"/>
    <x v="0"/>
    <d v="2013-01-24T00:00:00"/>
    <s v="Biguanides"/>
  </r>
  <r>
    <s v="pFBLbnlC2Bc"/>
    <x v="34"/>
    <s v="Other"/>
    <s v="Biguanides"/>
    <x v="0"/>
    <d v="2025-05-21T00:00:00"/>
    <s v="Biguanides"/>
  </r>
  <r>
    <s v="P6Yebf8poEI"/>
    <x v="34"/>
    <s v="Māori"/>
    <s v="Biguanides"/>
    <x v="0"/>
    <d v="2018-02-20T00:00:00"/>
    <s v="Biguanides-&gt;DPP-4 inhibitors-&gt;DPP-4 inhibitors|SGLT-2 inhibitors-&gt;DPP-4 inhibitors|Insulin aspart-&gt;Biguanides|Insulin aspart|Insulin glargine|SGLT-2 inhibitors-&gt;Insulin aspart|Insulin glargine|SGLT-2 inhibitors-&gt;Biguanides|Insulin aspart|Insulin glargine"/>
  </r>
  <r>
    <s v="P7d.dcUXNxU"/>
    <x v="34"/>
    <s v="Other"/>
    <s v="Biguanides"/>
    <x v="0"/>
    <d v="2025-10-07T00:00:00"/>
    <s v="Biguanides"/>
  </r>
  <r>
    <s v="PatnD94Pbh."/>
    <x v="34"/>
    <s v="Other"/>
    <s v="Biguanides"/>
    <x v="0"/>
    <d v="2018-05-08T00:00:00"/>
    <s v="Biguanides"/>
  </r>
  <r>
    <s v="sahoJXkJRX6"/>
    <x v="34"/>
    <s v="Other"/>
    <s v="Biguanides"/>
    <x v="0"/>
    <d v="2023-03-09T00:00:00"/>
    <s v="Biguanides"/>
  </r>
  <r>
    <s v="sdfMO31cGrw"/>
    <x v="34"/>
    <s v="Asian"/>
    <s v="Biguanides"/>
    <x v="0"/>
    <d v="2018-11-14T00:00:00"/>
    <s v="Biguanides"/>
  </r>
  <r>
    <s v="PGtT11uk04A"/>
    <x v="34"/>
    <s v="Asian"/>
    <s v="Biguanides"/>
    <x v="0"/>
    <d v="2024-01-10T00:00:00"/>
    <s v="Biguanides-&gt;Insulin glargine-&gt;Biguanides|Insulin glargine-&gt;DPP-4 inhibitors|Insulin glargine-&gt;Biguanides|DPP-4 inhibitors|Insulin glargine-&gt;Biguanides|DPP-4 inhibitors-&gt;DPP-4 inhibitors-&gt;Insulin glargine|SGLT-2 inhibitors"/>
  </r>
  <r>
    <s v="S4664Iv4cu6"/>
    <x v="34"/>
    <s v="Māori"/>
    <s v="Insulin glargine"/>
    <x v="1"/>
    <d v="2021-11-10T00:00:00"/>
    <s v="Insulin glargine-&gt;Biguanides|Insulin glargine-&gt;Insulin glargine|SGLT-2 inhibitors"/>
  </r>
  <r>
    <s v="s4eYfmdtEPE"/>
    <x v="34"/>
    <s v="Māori"/>
    <s v="Biguanides"/>
    <x v="0"/>
    <d v="2018-04-27T00:00:00"/>
    <s v="Biguanides-&gt;Biguanides|Sulfonylureas-&gt;Biguanides|DPP-4 inhibitors|Sulfonylureas-&gt;SGLT-2 inhibitors-&gt;DPP-4 inhibitors-&gt;DPP-4 inhibitors|SGLT-2 inhibitors-&gt;GLP-1 agonists-&gt;Biguanides|GLP-1 agonists|Thiazolidinedione-&gt;Biguanides|GLP-1 agonists|SGLT-2 inhibitors-&gt;Biguanides|GLP-1 agonists-&gt;Sulfonylureas-&gt;Biguanides|GLP-1 agonists|Sulfonylureas"/>
  </r>
  <r>
    <s v="s8bYzKutO9A"/>
    <x v="34"/>
    <s v="Other"/>
    <s v="Biguanides"/>
    <x v="0"/>
    <d v="2022-08-15T00:00:00"/>
    <s v="Biguanides"/>
  </r>
  <r>
    <s v="S67XjdnJnEw"/>
    <x v="34"/>
    <s v="Other"/>
    <s v="Biguanides"/>
    <x v="0"/>
    <d v="2024-11-04T00:00:00"/>
    <s v="Biguanides"/>
  </r>
  <r>
    <s v="s6LmoRdQT.."/>
    <x v="34"/>
    <s v="Asian"/>
    <s v="Insulin aspart|Insulin isophane"/>
    <x v="1"/>
    <d v="2023-03-21T00:00:00"/>
    <s v="Insulin aspart|Insulin isophane-&gt;Biguanides"/>
  </r>
  <r>
    <s v="S60yWC2OTHo"/>
    <x v="34"/>
    <s v="Pacific peoples"/>
    <s v="Insulin aspart|Insulin isophane"/>
    <x v="1"/>
    <d v="2012-12-22T00:00:00"/>
    <s v="Insulin aspart|Insulin isophane-&gt;Biguanides-&gt;Sulfonylureas-&gt;Biguanides|Sulfonylureas-&gt;DPP-4 inhibitors|Sulfonylureas-&gt;DPP-4 inhibitors-&gt;SGLT-2 inhibitors-&gt;DPP-4 inhibitors|SGLT-2 inhibitors-&gt;Biguanides|GLP-1 agonists|Sulfonylureas"/>
  </r>
  <r>
    <s v="Vx6o5vjDJag"/>
    <x v="34"/>
    <s v="Asian"/>
    <s v="DPP-4 inhibitors"/>
    <x v="0"/>
    <d v="2025-05-05T00:00:00"/>
    <s v="DPP-4 inhibitors-&gt;SGLT-2 inhibitors-&gt;DPP-4 inhibitors|SGLT-2 inhibitors"/>
  </r>
  <r>
    <s v="SS0.HWK.7hs"/>
    <x v="34"/>
    <s v="Asian"/>
    <s v="Biguanides"/>
    <x v="0"/>
    <d v="2019-12-13T00:00:00"/>
    <s v="Biguanides"/>
  </r>
  <r>
    <s v="sPsQthEJVas"/>
    <x v="34"/>
    <s v="Māori"/>
    <s v="Biguanides"/>
    <x v="0"/>
    <d v="2018-10-23T00:00:00"/>
    <s v="Biguanides-&gt;DPP-4 inhibitors-&gt;SGLT-2 inhibitors-&gt;DPP-4 inhibitors|SGLT-2 inhibitors-&gt;Biguanides|GLP-1 agonists-&gt;GLP-1 agonists-&gt;DPP-4 inhibitors|GLP-1 agonists"/>
  </r>
  <r>
    <s v="SoqhDBbcf9."/>
    <x v="34"/>
    <s v="Other"/>
    <s v="Biguanides"/>
    <x v="0"/>
    <d v="2016-11-07T00:00:00"/>
    <s v="Biguanides"/>
  </r>
  <r>
    <s v="Sl1JFDZL8Ro"/>
    <x v="34"/>
    <s v="Māori"/>
    <s v="Biguanides|Sulfonylureas"/>
    <x v="0"/>
    <d v="2011-04-18T00:00:00"/>
    <s v="Biguanides|Sulfonylureas-&gt;Biguanides-&gt;Insulin glargine-&gt;Biguanides|Insulin glargine-&gt;DPP-4 inhibitors-&gt;DPP-4 inhibitors|Insulin glargine-&gt;Insulin glargine|SGLT-2 inhibitors-&gt;SGLT-2 inhibitors-&gt;Biguanides|GLP-1 agonists-&gt;GLP-1 agonists-&gt;Biguanides|GLP-1 agonists|Insulin glargine-&gt;Biguanides|DPP-4 inhibitors|GLP-1 agonists-&gt;DPP-4 inhibitors|GLP-1 agonists"/>
  </r>
  <r>
    <s v="SK0W.X6hl9c"/>
    <x v="34"/>
    <s v="Other"/>
    <s v="Biguanides"/>
    <x v="0"/>
    <d v="2017-11-09T00:00:00"/>
    <s v="Biguanides"/>
  </r>
  <r>
    <s v="sj4mVoHxYIM"/>
    <x v="34"/>
    <s v="Asian"/>
    <s v="Biguanides"/>
    <x v="0"/>
    <d v="2024-08-04T00:00:00"/>
    <s v="Biguanides"/>
  </r>
  <r>
    <s v="sfRX8oN6noM"/>
    <x v="34"/>
    <s v="Pacific peoples"/>
    <s v="Biguanides"/>
    <x v="0"/>
    <d v="2013-07-22T00:00:00"/>
    <s v="Biguanides-&gt;Sulfonylureas-&gt;Biguanides|Sulfonylureas-&gt;DPP-4 inhibitors|Sulfonylureas-&gt;DPP-4 inhibitors-&gt;SGLT-2 inhibitors-&gt;DPP-4 inhibitors|SGLT-2 inhibitors"/>
  </r>
  <r>
    <s v="SfHHSp8yzno"/>
    <x v="34"/>
    <s v="Other"/>
    <s v="Biguanides"/>
    <x v="0"/>
    <d v="2011-05-25T00:00:00"/>
    <s v="Biguanides"/>
  </r>
  <r>
    <s v="xEFOtSCVplE"/>
    <x v="34"/>
    <s v="Other"/>
    <s v="Biguanides"/>
    <x v="0"/>
    <d v="2022-01-25T00:00:00"/>
    <s v="Biguanides"/>
  </r>
  <r>
    <s v="x9ZxkxL/qVo"/>
    <x v="34"/>
    <s v="Asian"/>
    <s v="Biguanides"/>
    <x v="0"/>
    <d v="2016-08-31T00:00:00"/>
    <s v="Biguanides-&gt;Insulin isophane|Insulin lispro"/>
  </r>
  <r>
    <s v="xAEpjgfiKNg"/>
    <x v="34"/>
    <s v="Asian"/>
    <s v="Biguanides"/>
    <x v="0"/>
    <d v="2025-04-29T00:00:00"/>
    <s v="Biguanides-&gt;Insulin isophane"/>
  </r>
  <r>
    <s v="X8H8hyIU4Yw"/>
    <x v="34"/>
    <s v="Asian"/>
    <s v="Biguanides"/>
    <x v="0"/>
    <d v="2020-04-01T00:00:00"/>
    <s v="Biguanides-&gt;DPP-4 inhibitors-&gt;Biguanides|DPP-4 inhibitors"/>
  </r>
  <r>
    <s v="X4wmcvGxOPo"/>
    <x v="34"/>
    <s v="Other"/>
    <s v="Biguanides"/>
    <x v="0"/>
    <d v="2013-09-05T00:00:00"/>
    <s v="Biguanides"/>
  </r>
  <r>
    <s v="x4IvBqQG66A"/>
    <x v="34"/>
    <s v="Asian"/>
    <s v="Biguanides"/>
    <x v="0"/>
    <d v="2024-03-21T00:00:00"/>
    <s v="Biguanides"/>
  </r>
  <r>
    <s v="X4KtS3fRKmw"/>
    <x v="34"/>
    <s v="Asian"/>
    <s v="Biguanides"/>
    <x v="0"/>
    <d v="2022-03-08T00:00:00"/>
    <s v="Biguanides-&gt;DPP-4 inhibitors"/>
  </r>
  <r>
    <s v="xB150NK7vZc"/>
    <x v="34"/>
    <s v="Māori"/>
    <s v="Biguanides"/>
    <x v="0"/>
    <d v="2020-09-30T00:00:00"/>
    <s v="Biguanides"/>
  </r>
  <r>
    <s v="WvnI7Riif/k"/>
    <x v="34"/>
    <s v="Other"/>
    <s v="Biguanides|Insulin aspart|Insulin isophane"/>
    <x v="0"/>
    <d v="2022-07-14T00:00:00"/>
    <s v="Biguanides|Insulin aspart|Insulin isophane-&gt;Insulin isophane"/>
  </r>
  <r>
    <s v="WuqA7hv.fv2"/>
    <x v="34"/>
    <s v="Other"/>
    <s v="Biguanides"/>
    <x v="0"/>
    <d v="2022-04-06T00:00:00"/>
    <s v="Biguanides"/>
  </r>
  <r>
    <s v="Wu4BpaTKa9Q"/>
    <x v="34"/>
    <s v="Asian"/>
    <s v="DPP-4 inhibitors"/>
    <x v="0"/>
    <d v="2023-11-29T00:00:00"/>
    <s v="DPP-4 inhibitors-&gt;Biguanides-&gt;Biguanides|DPP-4 inhibitors-&gt;SGLT-2 inhibitors-&gt;DPP-4 inhibitors|SGLT-2 inhibitors"/>
  </r>
  <r>
    <s v="WXPNO4Jl86g"/>
    <x v="34"/>
    <s v="Other"/>
    <s v="Biguanides"/>
    <x v="0"/>
    <d v="2019-07-03T00:00:00"/>
    <s v="Biguanides"/>
  </r>
  <r>
    <s v="WYlqP6Q526M"/>
    <x v="34"/>
    <s v="Asian"/>
    <s v="Biguanides"/>
    <x v="0"/>
    <d v="2020-07-10T00:00:00"/>
    <s v="Biguanides"/>
  </r>
  <r>
    <s v="X0Ed9HmaanE"/>
    <x v="34"/>
    <s v="Māori"/>
    <s v="Biguanides"/>
    <x v="0"/>
    <d v="2022-12-30T00:00:00"/>
    <s v="Biguanides"/>
  </r>
  <r>
    <s v="Wzpof9CA6bw"/>
    <x v="34"/>
    <s v="Pacific peoples"/>
    <s v="Biguanides"/>
    <x v="0"/>
    <d v="2019-08-30T00:00:00"/>
    <s v="Biguanides-&gt;DPP-4 inhibitors-&gt;DPP-4 inhibitors|SGLT-2 inhibitors-&gt;SGLT-2 inhibitors"/>
  </r>
  <r>
    <s v="dwLkqP5/jwQ"/>
    <x v="34"/>
    <s v="Pacific peoples"/>
    <s v="Biguanides"/>
    <x v="0"/>
    <d v="2023-06-12T00:00:00"/>
    <s v="Biguanides-&gt;Biguanides|Insulin aspart|Insulin isophane-&gt;Insulin aspart-&gt;Insulin aspart|Insulin isophane-&gt;Insulin isophane"/>
  </r>
  <r>
    <s v="DVzu/Q06dXw"/>
    <x v="34"/>
    <s v="Asian"/>
    <s v="Biguanides"/>
    <x v="0"/>
    <d v="2017-02-28T00:00:00"/>
    <s v="Biguanides-&gt;Insulin isophane-&gt;Insulin aspart"/>
  </r>
  <r>
    <s v="DUPXVp37.ac"/>
    <x v="34"/>
    <s v="Māori"/>
    <s v="Biguanides"/>
    <x v="0"/>
    <d v="2025-08-11T00:00:00"/>
    <s v="Biguanides"/>
  </r>
  <r>
    <s v="dQ5PGvY1P8Q"/>
    <x v="34"/>
    <s v="Pacific peoples"/>
    <s v="Biguanides"/>
    <x v="0"/>
    <d v="2013-09-24T00:00:00"/>
    <s v="Biguanides-&gt;SGLT-2 inhibitors-&gt;Biguanides|SGLT-2 inhibitors"/>
  </r>
  <r>
    <s v="DS7Dchvm2RI"/>
    <x v="34"/>
    <s v="Other"/>
    <s v="Biguanides"/>
    <x v="0"/>
    <d v="2025-06-18T00:00:00"/>
    <s v="Biguanides"/>
  </r>
  <r>
    <s v="dsBzdMY9vLU"/>
    <x v="34"/>
    <s v="Māori"/>
    <s v="Insulin isophane"/>
    <x v="1"/>
    <d v="2015-11-27T00:00:00"/>
    <s v="Insulin isophane-&gt;Biguanides-&gt;GLP-1 agonists"/>
  </r>
  <r>
    <s v="DOgZ3fpWuKU"/>
    <x v="34"/>
    <s v="Asian"/>
    <s v="Biguanides"/>
    <x v="0"/>
    <d v="2012-12-03T00:00:00"/>
    <s v="Biguanides"/>
  </r>
  <r>
    <s v="dOU4hofWtxs"/>
    <x v="34"/>
    <s v="Other"/>
    <s v="Biguanides"/>
    <x v="0"/>
    <d v="2014-08-29T00:00:00"/>
    <s v="Biguanides"/>
  </r>
  <r>
    <s v="DL1RMAhzOk2"/>
    <x v="34"/>
    <s v="Pacific peoples"/>
    <s v="Biguanides"/>
    <x v="0"/>
    <d v="2013-05-22T00:00:00"/>
    <s v="Biguanides"/>
  </r>
  <r>
    <s v="aLhQuXitSL2"/>
    <x v="34"/>
    <s v="Asian"/>
    <s v="Biguanides|Insulin isophane"/>
    <x v="0"/>
    <d v="2014-05-19T00:00:00"/>
    <s v="Biguanides|Insulin isophane"/>
  </r>
  <r>
    <s v="xJrISJI9rfA"/>
    <x v="34"/>
    <s v="Pacific peoples"/>
    <s v="Insulin aspart"/>
    <x v="1"/>
    <d v="2017-02-17T00:00:00"/>
    <s v="Insulin aspart-&gt;Insulin isophane-&gt;Insulin aspart|Insulin isophane-&gt;Biguanides"/>
  </r>
  <r>
    <s v="xl92prUDSos"/>
    <x v="34"/>
    <s v="Māori"/>
    <s v="DPP-4 inhibitors"/>
    <x v="0"/>
    <d v="2022-10-06T00:00:00"/>
    <s v="DPP-4 inhibitors-&gt;SGLT-2 inhibitors-&gt;Biguanides|SGLT-2 inhibitors"/>
  </r>
  <r>
    <s v="aK6zFXaIleQ"/>
    <x v="34"/>
    <s v="Pacific peoples"/>
    <s v="Biguanides"/>
    <x v="0"/>
    <d v="2013-07-19T00:00:00"/>
    <s v="Biguanides-&gt;SGLT-2 inhibitors-&gt;Biguanides|SGLT-2 inhibitors-&gt;DPP-4 inhibitors|SGLT-2 inhibitors-&gt;DPP-4 inhibitors-&gt;DPP-4 inhibitors|SGLT-2 inhibitors|Sulfonylureas"/>
  </r>
  <r>
    <s v="Ak.4jjKkp3w"/>
    <x v="34"/>
    <s v="Other"/>
    <s v="Biguanides"/>
    <x v="0"/>
    <d v="2014-07-02T00:00:00"/>
    <s v="Biguanides-&gt;SGLT-2 inhibitors"/>
  </r>
  <r>
    <s v="E.s0oaWlF16"/>
    <x v="34"/>
    <s v="Asian"/>
    <s v="Biguanides"/>
    <x v="0"/>
    <d v="2021-03-01T00:00:00"/>
    <s v="Biguanides"/>
  </r>
  <r>
    <s v="E/zUUhmlx8s"/>
    <x v="34"/>
    <s v="Asian"/>
    <s v="Biguanides|Insulin isophane"/>
    <x v="0"/>
    <d v="2024-01-11T00:00:00"/>
    <s v="Biguanides|Insulin isophane-&gt;Insulin aspart-&gt;Insulin isophane"/>
  </r>
  <r>
    <s v="E4cVsgKFXUc"/>
    <x v="34"/>
    <s v="Other"/>
    <s v="Biguanides"/>
    <x v="0"/>
    <d v="2017-11-23T00:00:00"/>
    <s v="Biguanides-&gt;Insulin isophane"/>
  </r>
  <r>
    <s v="e3jnWvHZ3S6"/>
    <x v="34"/>
    <s v="Māori"/>
    <s v="Biguanides"/>
    <x v="0"/>
    <d v="2015-06-08T00:00:00"/>
    <s v="Biguanides"/>
  </r>
  <r>
    <s v="E3zAE9N2xHY"/>
    <x v="34"/>
    <s v="Māori"/>
    <s v="Biguanides"/>
    <x v="0"/>
    <d v="2021-04-16T00:00:00"/>
    <s v="Biguanides"/>
  </r>
  <r>
    <s v="EdNeLVASQXI"/>
    <x v="34"/>
    <s v="Asian"/>
    <s v="Biguanides"/>
    <x v="0"/>
    <d v="2022-11-24T00:00:00"/>
    <s v="Biguanides-&gt;Sulfonylureas"/>
  </r>
  <r>
    <s v="eDAfd3rxsXc"/>
    <x v="34"/>
    <s v="Asian"/>
    <s v="Biguanides"/>
    <x v="0"/>
    <d v="2024-09-19T00:00:00"/>
    <s v="Biguanides"/>
  </r>
  <r>
    <s v="ED.KQaEqeXs"/>
    <x v="34"/>
    <s v="Other"/>
    <s v="Biguanides"/>
    <x v="0"/>
    <d v="2016-07-14T00:00:00"/>
    <s v="Biguanides"/>
  </r>
  <r>
    <s v="EcMtpOr914U"/>
    <x v="34"/>
    <s v="Asian"/>
    <s v="Biguanides"/>
    <x v="0"/>
    <d v="2021-06-06T00:00:00"/>
    <s v="Biguanides-&gt;SGLT-2 inhibitors"/>
  </r>
  <r>
    <s v="ecRRkTX1Y2A"/>
    <x v="34"/>
    <s v="Māori"/>
    <s v="Biguanides"/>
    <x v="0"/>
    <d v="2019-02-04T00:00:00"/>
    <s v="Biguanides"/>
  </r>
  <r>
    <s v="ecWdbc878YM"/>
    <x v="34"/>
    <s v="Other"/>
    <s v="Biguanides"/>
    <x v="0"/>
    <d v="2020-08-14T00:00:00"/>
    <s v="Biguanides"/>
  </r>
  <r>
    <s v="HCROxrF53Kw"/>
    <x v="34"/>
    <s v="Other"/>
    <s v="Biguanides"/>
    <x v="0"/>
    <d v="2013-06-14T00:00:00"/>
    <s v="Biguanides"/>
  </r>
  <r>
    <s v="hCfLDMYXx0M"/>
    <x v="34"/>
    <s v="Other"/>
    <s v="Biguanides"/>
    <x v="0"/>
    <d v="2016-02-12T00:00:00"/>
    <s v="Biguanides"/>
  </r>
  <r>
    <s v="hCfynMxNkiU"/>
    <x v="34"/>
    <s v="Asian"/>
    <s v="Biguanides"/>
    <x v="0"/>
    <d v="2025-06-10T00:00:00"/>
    <s v="Biguanides"/>
  </r>
  <r>
    <s v="HAxTLMvTT6."/>
    <x v="34"/>
    <s v="Pacific peoples"/>
    <s v="Biguanides|Insulin aspart|Insulin isophane"/>
    <x v="0"/>
    <d v="2012-05-08T00:00:00"/>
    <s v="Biguanides|Insulin aspart|Insulin isophane-&gt;Biguanides|Insulin isophane|Insulin lispro"/>
  </r>
  <r>
    <s v="HeMFJiEaRfs"/>
    <x v="34"/>
    <s v="Asian"/>
    <s v="Biguanides"/>
    <x v="0"/>
    <d v="2020-08-27T00:00:00"/>
    <s v="Biguanides-&gt;GLP-1 agonists-&gt;SGLT-2 inhibitors-&gt;Biguanides|SGLT-2 inhibitors"/>
  </r>
  <r>
    <s v="HflbC5Ds08A"/>
    <x v="34"/>
    <s v="Pacific peoples"/>
    <s v="Biguanides"/>
    <x v="0"/>
    <d v="2022-09-14T00:00:00"/>
    <s v="Biguanides-&gt;Insulin aspart"/>
  </r>
  <r>
    <s v="H8e2ReYs.QE"/>
    <x v="34"/>
    <s v="Māori"/>
    <s v="Biguanides"/>
    <x v="0"/>
    <d v="2019-11-18T00:00:00"/>
    <s v="Biguanides-&gt;DPP-4 inhibitors"/>
  </r>
  <r>
    <s v="H5XMj4givac"/>
    <x v="34"/>
    <s v="Asian"/>
    <s v="Biguanides"/>
    <x v="0"/>
    <d v="2020-04-11T00:00:00"/>
    <s v="Biguanides-&gt;Insulin isophane-&gt;Biguanides|Insulin isophane-&gt;Insulin aspart-&gt;Insulin aspart|Insulin isophane-&gt;Biguanides|Insulin aspart|Insulin isophane-&gt;Biguanides|Insulin isophane|SGLT-2 inhibitors"/>
  </r>
  <r>
    <s v="H2zGWLQyqI."/>
    <x v="34"/>
    <s v="Māori"/>
    <s v="Biguanides|DPP-4 inhibitors"/>
    <x v="0"/>
    <d v="2021-10-20T00:00:00"/>
    <s v="Biguanides|DPP-4 inhibitors-&gt;SGLT-2 inhibitors-&gt;DPP-4 inhibitors|SGLT-2 inhibitors-&gt;GLP-1 agonists-&gt;DPP-4 inhibitors|GLP-1 agonists|SGLT-2 inhibitors"/>
  </r>
  <r>
    <s v="EdYTCQx9Abg"/>
    <x v="34"/>
    <s v="Māori"/>
    <s v="Biguanides"/>
    <x v="0"/>
    <d v="2015-02-21T00:00:00"/>
    <s v="Biguanides"/>
  </r>
  <r>
    <s v="eE8JB7mfd5U"/>
    <x v="34"/>
    <s v="Māori"/>
    <s v="Biguanides|Insulin aspart|Insulin glargine"/>
    <x v="0"/>
    <d v="2018-01-18T00:00:00"/>
    <s v="Biguanides|Insulin aspart|Insulin glargine-&gt;Insulin aspart|Insulin glargine-&gt;Insulin aspart-&gt;Biguanides|Insulin glargine-&gt;Insulin glargine-&gt;Biguanides|Insulin aspart-&gt;GLP-1 agonists-&gt;GLP-1 agonists|Insulin aspart|Insulin glargine-&gt;Biguanides|GLP-1 agonists|Insulin aspart|Insulin glargine-&gt;Biguanides|GLP-1 agonists|Insulin glargine-&gt;GLP-1 agonists|Insulin glargine-&gt;Biguanides-&gt;Insulin glargine|SGLT-2 inhibitors-&gt;Biguanides|Insulin glargine|SGLT-2 inhibitors-&gt;SGLT-2 inhibitors"/>
  </r>
  <r>
    <s v="Ee0jpaiOi5k"/>
    <x v="34"/>
    <s v="Other"/>
    <s v="Insulin aspart|Insulin isophane"/>
    <x v="1"/>
    <d v="2022-06-10T00:00:00"/>
    <s v="Insulin aspart|Insulin isophane-&gt;Insulin isophane-&gt;Biguanides-&gt;SGLT-2 inhibitors"/>
  </r>
  <r>
    <s v="hweDh/wni0."/>
    <x v="34"/>
    <s v="Other"/>
    <s v="Biguanides"/>
    <x v="0"/>
    <d v="2019-01-16T00:00:00"/>
    <s v="Biguanides"/>
  </r>
  <r>
    <s v="hUPkWseETPo"/>
    <x v="34"/>
    <s v="Asian"/>
    <s v="Biguanides"/>
    <x v="0"/>
    <d v="2024-03-01T00:00:00"/>
    <s v="Biguanides"/>
  </r>
  <r>
    <s v="hWpSKH20D1Q"/>
    <x v="34"/>
    <s v="Asian"/>
    <s v="Biguanides"/>
    <x v="0"/>
    <d v="2020-02-27T00:00:00"/>
    <s v="Biguanides"/>
  </r>
  <r>
    <s v="i01d2Q5bYVQ"/>
    <x v="34"/>
    <s v="Other"/>
    <s v="Biguanides"/>
    <x v="0"/>
    <d v="2016-02-19T00:00:00"/>
    <s v="Biguanides-&gt;Biguanides|Sulfonylureas-&gt;DPP-4 inhibitors-&gt;Biguanides|DPP-4 inhibitors"/>
  </r>
  <r>
    <s v="I0851GMRl/c"/>
    <x v="34"/>
    <s v="Asian"/>
    <s v="Biguanides"/>
    <x v="0"/>
    <d v="2025-04-13T00:00:00"/>
    <s v="Biguanides"/>
  </r>
  <r>
    <s v="hMpvnZJKHAE"/>
    <x v="34"/>
    <s v="Asian"/>
    <s v="Biguanides"/>
    <x v="0"/>
    <d v="2017-12-18T00:00:00"/>
    <s v="Biguanides-&gt;DPP-4 inhibitors"/>
  </r>
  <r>
    <s v="hKt0jc/bLF."/>
    <x v="34"/>
    <s v="Asian"/>
    <s v="Biguanides"/>
    <x v="0"/>
    <d v="2023-02-09T00:00:00"/>
    <s v="Biguanides-&gt;Biguanides|SGLT-2 inhibitors"/>
  </r>
  <r>
    <s v="HLjwWfC0p3U"/>
    <x v="34"/>
    <s v="Asian"/>
    <s v="Biguanides"/>
    <x v="0"/>
    <d v="2025-05-02T00:00:00"/>
    <s v="Biguanides"/>
  </r>
  <r>
    <s v="hkHfGlFit8s"/>
    <x v="34"/>
    <s v="Pacific peoples"/>
    <s v="Biguanides"/>
    <x v="0"/>
    <d v="2023-10-31T00:00:00"/>
    <s v="Biguanides"/>
  </r>
  <r>
    <s v="HI.KysmoUuA"/>
    <x v="34"/>
    <s v="Asian"/>
    <s v="Biguanides"/>
    <x v="0"/>
    <d v="2024-05-26T00:00:00"/>
    <s v="Biguanides"/>
  </r>
  <r>
    <s v="HP48gpl8nyY"/>
    <x v="34"/>
    <s v="Asian"/>
    <s v="Biguanides"/>
    <x v="0"/>
    <d v="2014-07-31T00:00:00"/>
    <s v="Biguanides"/>
  </r>
  <r>
    <s v="HPXwRi0a7BQ"/>
    <x v="34"/>
    <s v="Pacific peoples"/>
    <s v="Biguanides"/>
    <x v="0"/>
    <d v="2024-05-09T00:00:00"/>
    <s v="Biguanides"/>
  </r>
  <r>
    <s v="htq0cgBguRk"/>
    <x v="34"/>
    <s v="Pacific peoples"/>
    <s v="Biguanides"/>
    <x v="0"/>
    <d v="2018-02-22T00:00:00"/>
    <s v="Biguanides"/>
  </r>
  <r>
    <s v="hTOMBpQO7Gw"/>
    <x v="34"/>
    <s v="Other"/>
    <s v="Insulin aspart|Insulin glargine"/>
    <x v="1"/>
    <d v="2012-03-28T00:00:00"/>
    <s v="Insulin aspart|Insulin glargine-&gt;Insulin aspart-&gt;Biguanides|Insulin aspart|Insulin glargine-&gt;Insulin glargine"/>
  </r>
  <r>
    <s v="hu.HSEjE4Yo"/>
    <x v="34"/>
    <s v="Other"/>
    <s v="Biguanides"/>
    <x v="0"/>
    <d v="2011-12-14T00:00:00"/>
    <s v="Biguanides"/>
  </r>
  <r>
    <s v="II.UoXkk9Z6"/>
    <x v="34"/>
    <s v="Other"/>
    <s v="Biguanides"/>
    <x v="0"/>
    <d v="2013-11-15T00:00:00"/>
    <s v="Biguanides-&gt;Biguanides|Sulfonylureas-&gt;Sulfonylureas-&gt;Biguanides|Insulin glargine|SGLT-2 inhibitors-&gt;Insulin glargine-&gt;Biguanides|SGLT-2 inhibitors-&gt;Insulin glargine|SGLT-2 inhibitors-&gt;SGLT-2 inhibitors"/>
  </r>
  <r>
    <s v="iH4fqSzlvGc"/>
    <x v="34"/>
    <s v="Other"/>
    <s v="Biguanides"/>
    <x v="0"/>
    <d v="2016-12-09T00:00:00"/>
    <s v="Biguanides"/>
  </r>
  <r>
    <s v="Ih894Y4FovY"/>
    <x v="34"/>
    <s v="Other"/>
    <s v="Biguanides"/>
    <x v="0"/>
    <d v="2025-08-13T00:00:00"/>
    <s v="Biguanides"/>
  </r>
  <r>
    <s v="IKd3gQMAMeU"/>
    <x v="34"/>
    <s v="Pacific peoples"/>
    <s v="Biguanides"/>
    <x v="0"/>
    <d v="2025-06-09T00:00:00"/>
    <s v="Biguanides"/>
  </r>
  <r>
    <s v="iKdY3GNXw.A"/>
    <x v="34"/>
    <s v="Asian"/>
    <s v="Biguanides"/>
    <x v="0"/>
    <d v="2018-09-28T00:00:00"/>
    <s v="Biguanides-&gt;Biguanides|Insulin isophane-&gt;Insulin isophane"/>
  </r>
  <r>
    <s v="iln5u7RaCK2"/>
    <x v="34"/>
    <s v="Pacific peoples"/>
    <s v="Biguanides"/>
    <x v="0"/>
    <d v="2014-04-09T00:00:00"/>
    <s v="Biguanides-&gt;Biguanides|Sulfonylureas-&gt;Sulfonylureas-&gt;DPP-4 inhibitors-&gt;DPP-4 inhibitors|Insulin isophane|Sulfonylureas-&gt;Insulin isophane|Sulfonylureas-&gt;Insulin isophane-&gt;DPP-4 inhibitors|Insulin isophane-&gt;DPP-4 inhibitors|Insulin isophane|SGLT-2 inhibitors|Sulfonylureas-&gt;DPP-4 inhibitors|Insulin isophane|SGLT-2 inhibitors-&gt;SGLT-2 inhibitors-&gt;DPP-4 inhibitors|SGLT-2 inhibitors-&gt;Insulin glargine-&gt;DPP-4 inhibitors|Insulin glargine|SGLT-2 inhibitors-&gt;Insulin glargine|SGLT-2 inhibitors-&gt;DPP-4 inhibitors|Insulin glargine|SGLT-2 inhibitors|Sulfonylureas-&gt;DPP-4 inhibitors|Insulin glargine"/>
  </r>
  <r>
    <s v="fsCqviori.g"/>
    <x v="34"/>
    <s v="Asian"/>
    <s v="Biguanides"/>
    <x v="0"/>
    <d v="2024-06-04T00:00:00"/>
    <s v="Biguanides"/>
  </r>
  <r>
    <s v="ifZZ7iMRpvo"/>
    <x v="34"/>
    <s v="Pacific peoples"/>
    <s v="Biguanides"/>
    <x v="0"/>
    <d v="2019-06-27T00:00:00"/>
    <s v="Biguanides"/>
  </r>
  <r>
    <s v="FrChzo72a5E"/>
    <x v="34"/>
    <s v="Other"/>
    <s v="Biguanides"/>
    <x v="0"/>
    <d v="2021-04-12T00:00:00"/>
    <s v="Biguanides"/>
  </r>
  <r>
    <s v="fR5AvK030T."/>
    <x v="34"/>
    <s v="Other"/>
    <s v="Biguanides"/>
    <x v="0"/>
    <d v="2017-04-08T00:00:00"/>
    <s v="Biguanides"/>
  </r>
  <r>
    <s v="fQy.XNI01rQ"/>
    <x v="34"/>
    <s v="Asian"/>
    <s v="Biguanides"/>
    <x v="0"/>
    <d v="2023-01-16T00:00:00"/>
    <s v="Biguanides"/>
  </r>
  <r>
    <s v="fQzxsaSFlfg"/>
    <x v="34"/>
    <s v="Other"/>
    <s v="Biguanides"/>
    <x v="0"/>
    <d v="2020-11-03T00:00:00"/>
    <s v="Biguanides"/>
  </r>
  <r>
    <s v="Fq2OdG3Fh6s"/>
    <x v="34"/>
    <s v="Asian"/>
    <s v="Biguanides"/>
    <x v="0"/>
    <d v="2020-11-20T00:00:00"/>
    <s v="Biguanides-&gt;Biguanides|Insulin isophane|Insulin lispro-&gt;Insulin isophane|Insulin lispro-&gt;Insulin lispro"/>
  </r>
  <r>
    <s v="Focv37Fnw5."/>
    <x v="34"/>
    <s v="Asian"/>
    <s v="Biguanides"/>
    <x v="0"/>
    <d v="2021-01-29T00:00:00"/>
    <s v="Biguanides"/>
  </r>
  <r>
    <s v="FoA1A9jxLWo"/>
    <x v="34"/>
    <s v="Māori"/>
    <s v="Biguanides"/>
    <x v="0"/>
    <d v="2014-10-02T00:00:00"/>
    <s v="Biguanides-&gt;DPP-4 inhibitors-&gt;GLP-1 agonists"/>
  </r>
  <r>
    <s v="Is1SWEDCghA"/>
    <x v="34"/>
    <s v="Other"/>
    <s v="Biguanides"/>
    <x v="0"/>
    <d v="2020-11-09T00:00:00"/>
    <s v="Biguanides"/>
  </r>
  <r>
    <s v="ItlXQrnoyPQ"/>
    <x v="34"/>
    <s v="Asian"/>
    <s v="Biguanides|Sulfonylureas"/>
    <x v="0"/>
    <d v="2023-08-02T00:00:00"/>
    <s v="Biguanides|Sulfonylureas"/>
  </r>
  <r>
    <s v="IYW3xg/GmjM"/>
    <x v="34"/>
    <s v="Māori"/>
    <s v="SGLT-2 inhibitors"/>
    <x v="0"/>
    <d v="2021-09-28T00:00:00"/>
    <s v="SGLT-2 inhibitors-&gt;Biguanides|GLP-1 agonists|Sulfonylureas-&gt;Biguanides|GLP-1 agonists-&gt;Sulfonylureas-&gt;GLP-1 agonists"/>
  </r>
  <r>
    <s v="iuCBS09Ohzk"/>
    <x v="34"/>
    <s v="Other"/>
    <s v="Biguanides"/>
    <x v="0"/>
    <d v="2021-09-17T00:00:00"/>
    <s v="Biguanides"/>
  </r>
  <r>
    <s v="IVEqhi4Phxw"/>
    <x v="34"/>
    <s v="Pacific peoples"/>
    <s v="Biguanides|DPP-4 inhibitors"/>
    <x v="0"/>
    <d v="2025-05-21T00:00:00"/>
    <s v="Biguanides|DPP-4 inhibitors-&gt;DPP-4 inhibitors"/>
  </r>
  <r>
    <s v="J3/V3c3J61o"/>
    <x v="34"/>
    <s v="Asian"/>
    <s v="Biguanides"/>
    <x v="0"/>
    <d v="2017-06-07T00:00:00"/>
    <s v="Biguanides"/>
  </r>
  <r>
    <s v="J57GdykCg8M"/>
    <x v="34"/>
    <s v="Asian"/>
    <s v="Biguanides"/>
    <x v="0"/>
    <d v="2022-11-15T00:00:00"/>
    <s v="Biguanides"/>
  </r>
  <r>
    <s v="IZrPrKCa04I"/>
    <x v="34"/>
    <s v="Other"/>
    <s v="Biguanides|Insulin isophane"/>
    <x v="0"/>
    <d v="2016-11-29T00:00:00"/>
    <s v="Biguanides|Insulin isophane-&gt;Insulin aspart-&gt;Insulin isophane-&gt;Biguanides"/>
  </r>
  <r>
    <s v="IzLKXuE6Wsw"/>
    <x v="34"/>
    <s v="Other"/>
    <s v="Biguanides"/>
    <x v="0"/>
    <d v="2023-05-14T00:00:00"/>
    <s v="Biguanides"/>
  </r>
  <r>
    <s v="JE3lrx20wGI"/>
    <x v="34"/>
    <s v="Māori"/>
    <s v="Biguanides"/>
    <x v="0"/>
    <d v="2018-01-22T00:00:00"/>
    <s v="Biguanides"/>
  </r>
  <r>
    <s v="J8L1.VTEm/g"/>
    <x v="34"/>
    <s v="Māori"/>
    <s v="Biguanides"/>
    <x v="0"/>
    <d v="2021-04-09T00:00:00"/>
    <s v="Biguanides"/>
  </r>
  <r>
    <s v="mEbfNYA7IH6"/>
    <x v="34"/>
    <s v="Pacific peoples"/>
    <s v="Biguanides"/>
    <x v="0"/>
    <d v="2025-10-23T00:00:00"/>
    <s v="Biguanides"/>
  </r>
  <r>
    <s v="MDmOu1BF5.6"/>
    <x v="34"/>
    <s v="Asian"/>
    <s v="Biguanides"/>
    <x v="0"/>
    <d v="2018-07-31T00:00:00"/>
    <s v="Biguanides-&gt;Insulin isophane"/>
  </r>
  <r>
    <s v="mcxUod.P6gM"/>
    <x v="34"/>
    <s v="Māori"/>
    <s v="Biguanides"/>
    <x v="0"/>
    <d v="2025-09-18T00:00:00"/>
    <s v="Biguanides"/>
  </r>
  <r>
    <s v="Mc9BZyfQMPM"/>
    <x v="34"/>
    <s v="Asian"/>
    <s v="Biguanides"/>
    <x v="0"/>
    <d v="2016-04-12T00:00:00"/>
    <s v="Biguanides"/>
  </r>
  <r>
    <s v="MfxnzBVj4tE"/>
    <x v="34"/>
    <s v="Asian"/>
    <s v="Biguanides"/>
    <x v="0"/>
    <d v="2022-10-03T00:00:00"/>
    <s v="Biguanides"/>
  </r>
  <r>
    <s v="MhmjWLN8Vi6"/>
    <x v="34"/>
    <s v="Asian"/>
    <s v="Biguanides"/>
    <x v="0"/>
    <d v="2014-06-30T00:00:00"/>
    <s v="Biguanides"/>
  </r>
  <r>
    <s v="MbNrz0eRVPc"/>
    <x v="34"/>
    <s v="Māori"/>
    <s v="Biguanides"/>
    <x v="0"/>
    <d v="2024-08-26T00:00:00"/>
    <s v="Biguanides"/>
  </r>
  <r>
    <s v="mc02laWgHpg"/>
    <x v="34"/>
    <s v="Māori"/>
    <s v="Insulin isophane"/>
    <x v="1"/>
    <d v="2011-01-12T00:00:00"/>
    <s v="Insulin isophane-&gt;Biguanides-&gt;Biguanides|DPP-4 inhibitors-&gt;DPP-4 inhibitors"/>
  </r>
  <r>
    <s v="M6.dtZz6mew"/>
    <x v="34"/>
    <s v="Asian"/>
    <s v="DPP-4 inhibitors|Sulfonylureas"/>
    <x v="0"/>
    <d v="2019-10-17T00:00:00"/>
    <s v="DPP-4 inhibitors|Sulfonylureas-&gt;DPP-4 inhibitors-&gt;SGLT-2 inhibitors-&gt;Insulin glargine-&gt;Insulin glargine|SGLT-2 inhibitors-&gt;DPP-4 inhibitors|Insulin glargine-&gt;DPP-4 inhibitors|Insulin glargine|SGLT-2 inhibitors-&gt;Insulin aspart-&gt;DPP-4 inhibitors|Insulin aspart|Insulin glargine|SGLT-2 inhibitors-&gt;DPP-4 inhibitors|Insulin aspart|SGLT-2 inhibitors"/>
  </r>
  <r>
    <s v="Q4QE0CiDOjY"/>
    <x v="34"/>
    <s v="Pacific peoples"/>
    <s v="DPP-4 inhibitors"/>
    <x v="0"/>
    <d v="2023-04-21T00:00:00"/>
    <s v="DPP-4 inhibitors-&gt;DPP-4 inhibitors|SGLT-2 inhibitors"/>
  </r>
  <r>
    <s v="q7lDsKzUbzQ"/>
    <x v="34"/>
    <s v="Māori"/>
    <s v="Biguanides"/>
    <x v="0"/>
    <d v="2015-04-30T00:00:00"/>
    <s v="Biguanides-&gt;DPP-4 inhibitors"/>
  </r>
  <r>
    <s v="qE/LTZNYZ.Q"/>
    <x v="34"/>
    <s v="Asian"/>
    <s v="Biguanides"/>
    <x v="0"/>
    <d v="2025-10-16T00:00:00"/>
    <s v="Biguanides"/>
  </r>
  <r>
    <s v="qe9kZOgZ/eQ"/>
    <x v="34"/>
    <s v="Māori"/>
    <s v="Biguanides|Sulfonylureas"/>
    <x v="0"/>
    <d v="2013-12-19T00:00:00"/>
    <s v="Biguanides|Sulfonylureas-&gt;Biguanides-&gt;Sulfonylureas-&gt;Biguanides|SGLT-2 inhibitors|Sulfonylureas-&gt;SGLT-2 inhibitors-&gt;SGLT-2 inhibitors|Sulfonylureas-&gt;Insulin glargine|SGLT-2 inhibitors|Sulfonylureas-&gt;Insulin glargine"/>
  </r>
  <r>
    <s v="qbiO39a/vw6"/>
    <x v="34"/>
    <s v="Asian"/>
    <s v="Biguanides"/>
    <x v="0"/>
    <d v="2013-02-25T00:00:00"/>
    <s v="Biguanides"/>
  </r>
  <r>
    <s v="qBzafigeOyA"/>
    <x v="34"/>
    <s v="Asian"/>
    <s v="DPP-4 inhibitors"/>
    <x v="0"/>
    <d v="2025-04-10T00:00:00"/>
    <s v="DPP-4 inhibitors"/>
  </r>
  <r>
    <s v="qlULE5/LkLo"/>
    <x v="34"/>
    <s v="Pacific peoples"/>
    <s v="Biguanides"/>
    <x v="0"/>
    <d v="2014-05-06T00:00:00"/>
    <s v="Biguanides"/>
  </r>
  <r>
    <s v="QG8.drphn2s"/>
    <x v="34"/>
    <s v="Pacific peoples"/>
    <s v="Biguanides"/>
    <x v="0"/>
    <d v="2024-02-15T00:00:00"/>
    <s v="Biguanides-&gt;Biguanides|Insulin isophane"/>
  </r>
  <r>
    <s v="QfkFPSi.iVs"/>
    <x v="34"/>
    <s v="Pacific peoples"/>
    <s v="Biguanides"/>
    <x v="0"/>
    <d v="2025-03-25T00:00:00"/>
    <s v="Biguanides-&gt;SGLT-2 inhibitors"/>
  </r>
  <r>
    <s v="qFn5I2xFfUU"/>
    <x v="34"/>
    <s v="Māori"/>
    <s v="Biguanides"/>
    <x v="0"/>
    <d v="2024-02-12T00:00:00"/>
    <s v="Biguanides-&gt;GLP-1 agonists-&gt;Biguanides|GLP-1 agonists"/>
  </r>
  <r>
    <s v="QOjvRFmw6TA"/>
    <x v="34"/>
    <s v="Asian"/>
    <s v="Biguanides"/>
    <x v="0"/>
    <d v="2011-11-15T00:00:00"/>
    <s v="Biguanides-&gt;Insulin aspart|Insulin isophane-&gt;DPP-4 inhibitors-&gt;Sulfonylureas-&gt;SGLT-2 inhibitors"/>
  </r>
  <r>
    <s v="QOCsJV30OaQ"/>
    <x v="34"/>
    <s v="Pacific peoples"/>
    <s v="Biguanides"/>
    <x v="0"/>
    <d v="2012-07-20T00:00:00"/>
    <s v="Biguanides-&gt;Sulfonylureas-&gt;Biguanides|Sulfonylureas-&gt;Biguanides|SGLT-2 inhibitors|Sulfonylureas-&gt;Insulin isophane|SGLT-2 inhibitors|Sulfonylureas-&gt;Insulin glargine|SGLT-2 inhibitors|Sulfonylureas-&gt;SGLT-2 inhibitors|Sulfonylureas-&gt;Insulin glargine"/>
  </r>
  <r>
    <s v="QnrkXBH.mFw"/>
    <x v="34"/>
    <s v="Māori"/>
    <s v="Biguanides"/>
    <x v="0"/>
    <d v="2025-04-28T00:00:00"/>
    <s v="Biguanides"/>
  </r>
  <r>
    <s v="MrqRN5Vv.cw"/>
    <x v="34"/>
    <s v="Asian"/>
    <s v="Biguanides|Insulin isophane"/>
    <x v="0"/>
    <d v="2015-05-01T00:00:00"/>
    <s v="Biguanides|Insulin isophane-&gt;Insulin aspart-&gt;Insulin aspart|Insulin isophane"/>
  </r>
  <r>
    <s v="MReqHyShG0E"/>
    <x v="34"/>
    <s v="Other"/>
    <s v="Biguanides"/>
    <x v="0"/>
    <d v="2016-01-20T00:00:00"/>
    <s v="Biguanides"/>
  </r>
  <r>
    <s v="mQ7bWRQ3./o"/>
    <x v="34"/>
    <s v="Asian"/>
    <s v="Biguanides"/>
    <x v="0"/>
    <d v="2020-11-20T00:00:00"/>
    <s v="Biguanides-&gt;Biguanides|Insulin isophane"/>
  </r>
  <r>
    <s v="MqtZbo0En3."/>
    <x v="34"/>
    <s v="Other"/>
    <s v="Biguanides"/>
    <x v="0"/>
    <d v="2021-11-03T00:00:00"/>
    <s v="Biguanides"/>
  </r>
  <r>
    <s v="mhV/Xcu.jrU"/>
    <x v="34"/>
    <s v="Asian"/>
    <s v="Biguanides"/>
    <x v="0"/>
    <d v="2016-03-22T00:00:00"/>
    <s v="Biguanides-&gt;Insulin aspart"/>
  </r>
  <r>
    <s v="mvpmwlx.DhU"/>
    <x v="34"/>
    <s v="Asian"/>
    <s v="Biguanides"/>
    <x v="0"/>
    <d v="2025-05-20T00:00:00"/>
    <s v="Biguanides"/>
  </r>
  <r>
    <s v="Mu.Hl3PnFoc"/>
    <x v="34"/>
    <s v="Māori"/>
    <s v="Biguanides"/>
    <x v="0"/>
    <d v="2023-07-21T00:00:00"/>
    <s v="Biguanides"/>
  </r>
  <r>
    <s v="PwKbBpR/NeQ"/>
    <x v="34"/>
    <s v="Māori"/>
    <s v="Biguanides"/>
    <x v="0"/>
    <d v="2018-07-02T00:00:00"/>
    <s v="Biguanides-&gt;Biguanides|Sulfonylureas-&gt;DPP-4 inhibitors-&gt;Biguanides|SGLT-2 inhibitors-&gt;SGLT-2 inhibitors-&gt;DPP-4 inhibitors|SGLT-2 inhibitors-&gt;Sulfonylureas-&gt;DPP-4 inhibitors|SGLT-2 inhibitors|Sulfonylureas"/>
  </r>
  <r>
    <s v="pvpcLslDUCU"/>
    <x v="34"/>
    <s v="Asian"/>
    <s v="Biguanides"/>
    <x v="0"/>
    <d v="2021-05-24T00:00:00"/>
    <s v="Biguanides-&gt;Biguanides|DPP-4 inhibitors-&gt;DPP-4 inhibitors"/>
  </r>
  <r>
    <s v="MXCon4dQwB."/>
    <x v="34"/>
    <s v="Māori"/>
    <s v="Biguanides|SGLT-2 inhibitors"/>
    <x v="0"/>
    <d v="2025-03-31T00:00:00"/>
    <s v="Biguanides|SGLT-2 inhibitors-&gt;Biguanides-&gt;SGLT-2 inhibitors"/>
  </r>
  <r>
    <s v="PXUQ4wD..DQ"/>
    <x v="34"/>
    <s v="Pacific peoples"/>
    <s v="Biguanides"/>
    <x v="0"/>
    <d v="2022-07-29T00:00:00"/>
    <s v="Biguanides"/>
  </r>
  <r>
    <s v="pYhL.krt2aw"/>
    <x v="34"/>
    <s v="Asian"/>
    <s v="Biguanides"/>
    <x v="0"/>
    <d v="2023-01-03T00:00:00"/>
    <s v="Biguanides-&gt;SGLT-2 inhibitors"/>
  </r>
  <r>
    <s v="pxGDNDEc12w"/>
    <x v="34"/>
    <s v="Asian"/>
    <s v="Biguanides"/>
    <x v="0"/>
    <d v="2023-07-21T00:00:00"/>
    <s v="Biguanides"/>
  </r>
  <r>
    <s v="pXms.O4xLuM"/>
    <x v="34"/>
    <s v="Pacific peoples"/>
    <s v="Biguanides"/>
    <x v="0"/>
    <d v="2018-09-11T00:00:00"/>
    <s v="Biguanides-&gt;Insulin isophane-&gt;DPP-4 inhibitors-&gt;SGLT-2 inhibitors-&gt;DPP-4 inhibitors|SGLT-2 inhibitors"/>
  </r>
  <r>
    <s v="q.unBHFLmpg"/>
    <x v="34"/>
    <s v="Other"/>
    <s v="Biguanides"/>
    <x v="0"/>
    <d v="2016-11-21T00:00:00"/>
    <s v="Biguanides"/>
  </r>
  <r>
    <s v="q0b6dVr1bHw"/>
    <x v="34"/>
    <s v="Other"/>
    <s v="Biguanides"/>
    <x v="0"/>
    <d v="2016-12-19T00:00:00"/>
    <s v="Biguanides-&gt;DPP-4 inhibitors-&gt;SGLT-2 inhibitors-&gt;DPP-4 inhibitors|SGLT-2 inhibitors"/>
  </r>
  <r>
    <s v="q2AdVFqymeQ"/>
    <x v="34"/>
    <s v="Pacific peoples"/>
    <s v="Biguanides"/>
    <x v="0"/>
    <d v="2013-09-20T00:00:00"/>
    <s v="Biguanides-&gt;DPP-4 inhibitors-&gt;Biguanides|DPP-4 inhibitors"/>
  </r>
  <r>
    <s v="/vttkNMJces"/>
    <x v="34"/>
    <s v="Asian"/>
    <s v="Biguanides"/>
    <x v="0"/>
    <d v="2024-10-21T00:00:00"/>
    <s v="Biguanides"/>
  </r>
  <r>
    <s v="/sc3H8A8.lg"/>
    <x v="34"/>
    <s v="Māori"/>
    <s v="Biguanides"/>
    <x v="0"/>
    <d v="2014-11-26T00:00:00"/>
    <s v="Biguanides-&gt;Biguanides|Sulfonylureas-&gt;DPP-4 inhibitors-&gt;Sulfonylureas-&gt;DPP-4 inhibitors|SGLT-2 inhibitors"/>
  </r>
  <r>
    <s v="/NvdhaIZpiM"/>
    <x v="34"/>
    <s v="Other"/>
    <s v="Biguanides"/>
    <x v="0"/>
    <d v="2013-09-23T00:00:00"/>
    <s v="Biguanides-&gt;Insulin glargine-&gt;Biguanides|Insulin glargine-&gt;Biguanides|Insulin glargine|SGLT-2 inhibitors-&gt;Insulin glargine|SGLT-2 inhibitors-&gt;SGLT-2 inhibitors-&gt;Biguanides|SGLT-2 inhibitors-&gt;Biguanides|Insulin aspart|Insulin glargine|SGLT-2 inhibitors-&gt;Insulin aspart|Insulin glargine-&gt;Biguanides|GLP-1 agonists|Insulin aspart|Insulin glargine|SGLT-2 inhibitors-&gt;GLP-1 agonists"/>
  </r>
  <r>
    <s v="/l56NoUP1jk"/>
    <x v="34"/>
    <s v="Other"/>
    <s v="Biguanides"/>
    <x v="0"/>
    <d v="2025-11-28T00:00:00"/>
    <s v="Biguanides"/>
  </r>
  <r>
    <s v="/Dt2A79HQ1E"/>
    <x v="34"/>
    <s v="Asian"/>
    <s v="Biguanides"/>
    <x v="0"/>
    <d v="2016-12-09T00:00:00"/>
    <s v="Biguanides"/>
  </r>
  <r>
    <s v="/dVQYL0Hqxg"/>
    <x v="34"/>
    <s v="Asian"/>
    <s v="Biguanides"/>
    <x v="0"/>
    <d v="2024-06-13T00:00:00"/>
    <s v="Biguanides-&gt;DPP-4 inhibitors"/>
  </r>
  <r>
    <s v="/GG6RNmrQwA"/>
    <x v="34"/>
    <s v="Asian"/>
    <s v="Biguanides"/>
    <x v="0"/>
    <d v="2023-10-25T00:00:00"/>
    <s v="Biguanides"/>
  </r>
  <r>
    <s v="/GNe31wt1zM"/>
    <x v="34"/>
    <s v="Other"/>
    <s v="Biguanides|Insulin isophane"/>
    <x v="0"/>
    <d v="2015-11-03T00:00:00"/>
    <s v="Biguanides|Insulin isophane"/>
  </r>
  <r>
    <s v=".sWWjCUTmiA"/>
    <x v="34"/>
    <s v="Pacific peoples"/>
    <s v="Biguanides"/>
    <x v="0"/>
    <d v="2014-10-30T00:00:00"/>
    <s v="Biguanides-&gt;SGLT-2 inhibitors"/>
  </r>
  <r>
    <s v=".t6yISIIQuk"/>
    <x v="34"/>
    <s v="Asian"/>
    <s v="DPP-4 inhibitors|Sulfonylureas"/>
    <x v="0"/>
    <d v="2023-05-31T00:00:00"/>
    <s v="DPP-4 inhibitors|Sulfonylureas-&gt;DPP-4 inhibitors-&gt;DPP-4 inhibitors|SGLT-2 inhibitors"/>
  </r>
  <r>
    <s v=".QYt/9wzKBk"/>
    <x v="34"/>
    <s v="Asian"/>
    <s v="Biguanides|SGLT-2 inhibitors"/>
    <x v="0"/>
    <d v="2023-04-11T00:00:00"/>
    <s v="Biguanides|SGLT-2 inhibitors-&gt;SGLT-2 inhibitors-&gt;Biguanides"/>
  </r>
  <r>
    <s v=".ZM7Jr9NamY"/>
    <x v="34"/>
    <s v="Other"/>
    <s v="Biguanides|Insulin isophane"/>
    <x v="0"/>
    <d v="2024-08-12T00:00:00"/>
    <s v="Biguanides|Insulin isophane-&gt;Insulin aspart-&gt;Insulin isophane"/>
  </r>
  <r>
    <s v="Xnet2.BLJ5M"/>
    <x v="34"/>
    <s v="Other"/>
    <s v="Insulin aspart|Insulin glargine"/>
    <x v="1"/>
    <d v="2025-06-17T00:00:00"/>
    <s v="Insulin aspart|Insulin glargine-&gt;Insulin aspart-&gt;DPP-4 inhibitors-&gt;Biguanides|GLP-1 agonists-&gt;GLP-1 agonists-&gt;GLP-1 agonists|Insulin glargine-&gt;Biguanides"/>
  </r>
  <r>
    <s v="xnHnpJOG/jI"/>
    <x v="34"/>
    <s v="Pacific peoples"/>
    <s v="Insulin isophane"/>
    <x v="1"/>
    <d v="2015-02-12T00:00:00"/>
    <s v="Insulin isophane-&gt;Biguanides"/>
  </r>
  <r>
    <s v="xMceXpf8jkY"/>
    <x v="34"/>
    <s v="Other"/>
    <s v="Biguanides"/>
    <x v="0"/>
    <d v="2016-05-19T00:00:00"/>
    <s v="Biguanides"/>
  </r>
  <r>
    <s v="XLXNpsnIHdE"/>
    <x v="34"/>
    <s v="Pacific peoples"/>
    <s v="Biguanides"/>
    <x v="0"/>
    <d v="2020-02-21T00:00:00"/>
    <s v="Biguanides-&gt;DPP-4 inhibitors-&gt;SGLT-2 inhibitors"/>
  </r>
  <r>
    <s v="XPMucYEoZjI"/>
    <x v="34"/>
    <s v="Māori"/>
    <s v="Insulin isophane"/>
    <x v="1"/>
    <d v="2020-07-31T00:00:00"/>
    <s v="Insulin isophane-&gt;Biguanides"/>
  </r>
  <r>
    <s v="..1OfC39jKU"/>
    <x v="34"/>
    <s v="Māori"/>
    <s v="Biguanides"/>
    <x v="0"/>
    <d v="2020-10-27T00:00:00"/>
    <s v="Biguanides-&gt;Insulin isophane"/>
  </r>
  <r>
    <s v="XPHJk0K7rlE"/>
    <x v="34"/>
    <s v="Other"/>
    <s v="Biguanides"/>
    <x v="0"/>
    <d v="2013-08-09T00:00:00"/>
    <s v="Biguanides"/>
  </r>
  <r>
    <s v="xgg0ghuojW2"/>
    <x v="34"/>
    <s v="Pacific peoples"/>
    <s v="Biguanides"/>
    <x v="0"/>
    <d v="2013-08-08T00:00:00"/>
    <s v="Biguanides-&gt;Insulin aspart|Insulin isophane-&gt;Biguanides|Sulfonylureas-&gt;DPP-4 inhibitors|Sulfonylureas-&gt;DPP-4 inhibitors-&gt;SGLT-2 inhibitors-&gt;DPP-4 inhibitors|SGLT-2 inhibitors|Sulfonylureas-&gt;DPP-4 inhibitors|SGLT-2 inhibitors-&gt;Sulfonylureas"/>
  </r>
  <r>
    <s v="XGgGaJP1laM"/>
    <x v="34"/>
    <s v="Pacific peoples"/>
    <s v="Biguanides"/>
    <x v="0"/>
    <d v="2014-05-20T00:00:00"/>
    <s v="Biguanides"/>
  </r>
  <r>
    <s v="xhsVFmPVrRQ"/>
    <x v="34"/>
    <s v="Pacific peoples"/>
    <s v="Biguanides"/>
    <x v="0"/>
    <d v="2022-05-30T00:00:00"/>
    <s v="Biguanides"/>
  </r>
  <r>
    <s v="xKwS90xQNmc"/>
    <x v="34"/>
    <s v="Pacific peoples"/>
    <s v="Biguanides"/>
    <x v="0"/>
    <d v="2012-07-24T00:00:00"/>
    <s v="Biguanides-&gt;Insulin glargine-&gt;Biguanides|Insulin glargine"/>
  </r>
  <r>
    <s v="XJ1hZ8E/3Y."/>
    <x v="34"/>
    <s v="Asian"/>
    <s v="Biguanides"/>
    <x v="0"/>
    <d v="2022-07-09T00:00:00"/>
    <s v="Biguanides"/>
  </r>
  <r>
    <s v=".jjJFrfCMsk"/>
    <x v="34"/>
    <s v="Pacific peoples"/>
    <s v="Biguanides"/>
    <x v="0"/>
    <d v="2015-03-27T00:00:00"/>
    <s v="Biguanides-&gt;Sulfonylureas-&gt;DPP-4 inhibitors-&gt;SGLT-2 inhibitors-&gt;DPP-4 inhibitors|SGLT-2 inhibitors"/>
  </r>
  <r>
    <s v=".kTL3GBWXsw"/>
    <x v="34"/>
    <s v="Asian"/>
    <s v="Biguanides"/>
    <x v="0"/>
    <d v="2024-01-16T00:00:00"/>
    <s v="Biguanides-&gt;Insulin glargine-&gt;Biguanides|Insulin glargine-&gt;Insulin aspart|Insulin glargine"/>
  </r>
  <r>
    <s v=".QK9N5HNyQA"/>
    <x v="34"/>
    <s v="Other"/>
    <s v="Biguanides"/>
    <x v="0"/>
    <d v="2017-06-09T00:00:00"/>
    <s v="Biguanides"/>
  </r>
  <r>
    <s v=".PFrS52sQts"/>
    <x v="34"/>
    <s v="Other"/>
    <s v="Biguanides"/>
    <x v="0"/>
    <d v="2025-07-17T00:00:00"/>
    <s v="Biguanides"/>
  </r>
  <r>
    <s v=".pjygjDxTRE"/>
    <x v="34"/>
    <s v="Māori"/>
    <s v="Biguanides"/>
    <x v="0"/>
    <d v="2023-05-18T00:00:00"/>
    <s v="Biguanides"/>
  </r>
  <r>
    <s v=".oDBb9Z2LAc"/>
    <x v="34"/>
    <s v="Māori"/>
    <s v="Biguanides"/>
    <x v="0"/>
    <d v="2023-10-20T00:00:00"/>
    <s v="Biguanides"/>
  </r>
  <r>
    <s v=".dk91ihrEW6"/>
    <x v="34"/>
    <s v="Māori"/>
    <s v="Biguanides"/>
    <x v="0"/>
    <d v="2025-03-06T00:00:00"/>
    <s v="Biguanides"/>
  </r>
  <r>
    <s v=".adoyW/xQP2"/>
    <x v="34"/>
    <s v="Māori"/>
    <s v="DPP-4 inhibitors"/>
    <x v="0"/>
    <d v="2021-11-18T00:00:00"/>
    <s v="DPP-4 inhibitors"/>
  </r>
  <r>
    <s v=".CEsx7rGMI6"/>
    <x v="34"/>
    <s v="Pacific peoples"/>
    <s v="Biguanides"/>
    <x v="0"/>
    <d v="2017-06-14T00:00:00"/>
    <s v="Biguanides-&gt;Biguanides|Sulfonylureas-&gt;Sulfonylureas-&gt;DPP-4 inhibitors|Sulfonylureas-&gt;DPP-4 inhibitors"/>
  </r>
  <r>
    <s v=".CHq3HHyPDc"/>
    <x v="34"/>
    <s v="Pacific peoples"/>
    <s v="Biguanides"/>
    <x v="0"/>
    <d v="2016-12-22T00:00:00"/>
    <s v="Biguanides"/>
  </r>
  <r>
    <s v="x2VqpIRc8kc"/>
    <x v="34"/>
    <s v="Māori"/>
    <s v="Biguanides"/>
    <x v="0"/>
    <d v="2015-08-26T00:00:00"/>
    <s v="Biguanides"/>
  </r>
  <r>
    <s v="XaGK.TZl0Oc"/>
    <x v="34"/>
    <s v="Pacific peoples"/>
    <s v="Biguanides"/>
    <x v="0"/>
    <d v="2012-12-07T00:00:00"/>
    <s v="Biguanides"/>
  </r>
  <r>
    <s v="XaDFWL9xL5s"/>
    <x v="34"/>
    <s v="Māori"/>
    <s v="Biguanides"/>
    <x v="0"/>
    <d v="2018-11-02T00:00:00"/>
    <s v="Biguanides-&gt;DPP-4 inhibitors-&gt;DPP-4 inhibitors|Insulin glargine-&gt;Insulin glargine-&gt;Insulin aspart|Insulin isophane-&gt;Insulin isophane-&gt;Insulin aspart-&gt;GLP-1 agonists|Insulin isophane"/>
  </r>
  <r>
    <s v="X78Jx8BnHuk"/>
    <x v="34"/>
    <s v="Asian"/>
    <s v="Biguanides"/>
    <x v="0"/>
    <d v="2024-09-25T00:00:00"/>
    <s v="Biguanides"/>
  </r>
  <r>
    <s v="u8XYR1oqzFE"/>
    <x v="34"/>
    <s v="Other"/>
    <s v="Biguanides"/>
    <x v="0"/>
    <d v="2016-02-26T00:00:00"/>
    <s v="Biguanides"/>
  </r>
  <r>
    <s v="UaEm85/O6dg"/>
    <x v="34"/>
    <s v="Other"/>
    <s v="Biguanides"/>
    <x v="0"/>
    <d v="2024-03-04T00:00:00"/>
    <s v="Biguanides-&gt;Insulin isophane-&gt;Insulin aspart"/>
  </r>
  <r>
    <s v="uBadITmAAHc"/>
    <x v="34"/>
    <s v="Other"/>
    <s v="Biguanides"/>
    <x v="0"/>
    <d v="2023-10-16T00:00:00"/>
    <s v="Biguanides"/>
  </r>
  <r>
    <s v="U7JPPgnlWk."/>
    <x v="34"/>
    <s v="Māori"/>
    <s v="Biguanides"/>
    <x v="0"/>
    <d v="2019-08-22T00:00:00"/>
    <s v="Biguanides"/>
  </r>
  <r>
    <s v="U8DbSs04zJw"/>
    <x v="34"/>
    <s v="Other"/>
    <s v="Biguanides"/>
    <x v="0"/>
    <d v="2015-12-01T00:00:00"/>
    <s v="Biguanides"/>
  </r>
  <r>
    <s v="Ua5OX0i6ANs"/>
    <x v="34"/>
    <s v="Other"/>
    <s v="Biguanides"/>
    <x v="0"/>
    <d v="2024-10-08T00:00:00"/>
    <s v="Biguanides"/>
  </r>
  <r>
    <s v="UDGZ7jFROfY"/>
    <x v="34"/>
    <s v="Other"/>
    <s v="Biguanides"/>
    <x v="0"/>
    <d v="2024-12-30T00:00:00"/>
    <s v="Biguanides"/>
  </r>
  <r>
    <s v="WYybr/gRzlk"/>
    <x v="34"/>
    <s v="Asian"/>
    <s v="Biguanides"/>
    <x v="0"/>
    <d v="2016-10-31T00:00:00"/>
    <s v="Biguanides"/>
  </r>
  <r>
    <s v="TKC7b2HNLyU"/>
    <x v="34"/>
    <s v="Other"/>
    <s v="Biguanides|Insulin isophane"/>
    <x v="0"/>
    <d v="2020-03-18T00:00:00"/>
    <s v="Biguanides|Insulin isophane"/>
  </r>
  <r>
    <s v="tjpFm7zswFs"/>
    <x v="34"/>
    <s v="Other"/>
    <s v="Biguanides"/>
    <x v="0"/>
    <d v="2011-03-19T00:00:00"/>
    <s v="Biguanides"/>
  </r>
  <r>
    <s v="tjqReYFB8G6"/>
    <x v="34"/>
    <s v="Other"/>
    <s v="Biguanides"/>
    <x v="0"/>
    <d v="2020-11-03T00:00:00"/>
    <s v="Biguanides-&gt;Sulfonylureas-&gt;Biguanides|Sulfonylureas-&gt;SGLT-2 inhibitors-&gt;Biguanides|SGLT-2 inhibitors-&gt;GLP-1 agonists-&gt;Biguanides|GLP-1 agonists"/>
  </r>
  <r>
    <s v="tPPVfG6.SRk"/>
    <x v="34"/>
    <s v="Māori"/>
    <s v="Biguanides"/>
    <x v="0"/>
    <d v="2024-05-02T00:00:00"/>
    <s v="Biguanides"/>
  </r>
  <r>
    <s v="TRNyonfVSrk"/>
    <x v="34"/>
    <s v="Pacific peoples"/>
    <s v="Biguanides"/>
    <x v="0"/>
    <d v="2011-10-26T00:00:00"/>
    <s v="Biguanides-&gt;DPP-4 inhibitors|Insulin glargine"/>
  </r>
  <r>
    <s v="tQHVseKuC8."/>
    <x v="34"/>
    <s v="Pacific peoples"/>
    <s v="Biguanides"/>
    <x v="0"/>
    <d v="2020-04-28T00:00:00"/>
    <s v="Biguanides"/>
  </r>
  <r>
    <s v="TnftOb9T9Dk"/>
    <x v="34"/>
    <s v="Māori"/>
    <s v="Biguanides"/>
    <x v="0"/>
    <d v="2019-09-05T00:00:00"/>
    <s v="Biguanides-&gt;Biguanides|DPP-4 inhibitors-&gt;DPP-4 inhibitors-&gt;GLP-1 agonists-&gt;Biguanides|GLP-1 agonists"/>
  </r>
  <r>
    <s v="TouuiQ1DiB2"/>
    <x v="34"/>
    <s v="Pacific peoples"/>
    <s v="Biguanides"/>
    <x v="0"/>
    <d v="2014-05-09T00:00:00"/>
    <s v="Biguanides-&gt;Biguanides|Insulin aspart|Insulin isophane-&gt;Insulin isophane-&gt;Insulin aspart|Insulin isophane-&gt;Insulin aspart"/>
  </r>
  <r>
    <s v="tNcAE1lClgE"/>
    <x v="34"/>
    <s v="Pacific peoples"/>
    <s v="Biguanides"/>
    <x v="0"/>
    <d v="2024-02-19T00:00:00"/>
    <s v="Biguanides-&gt;DPP-4 inhibitors-&gt;Biguanides|Insulin glargine-&gt;Insulin glargine"/>
  </r>
  <r>
    <s v="tSkXqKLPAiY"/>
    <x v="34"/>
    <s v="Other"/>
    <s v="Biguanides"/>
    <x v="0"/>
    <d v="2021-07-09T00:00:00"/>
    <s v="Biguanides"/>
  </r>
  <r>
    <s v="tWJMSTp8q2A"/>
    <x v="34"/>
    <s v="Asian"/>
    <s v="Biguanides"/>
    <x v="0"/>
    <d v="2025-03-13T00:00:00"/>
    <s v="Biguanides"/>
  </r>
  <r>
    <s v="U.jHTRL5eqU"/>
    <x v="34"/>
    <s v="Pacific peoples"/>
    <s v="Biguanides"/>
    <x v="0"/>
    <d v="2019-07-26T00:00:00"/>
    <s v="Biguanides-&gt;DPP-4 inhibitors-&gt;Sulfonylureas-&gt;DPP-4 inhibitors|Sulfonylureas-&gt;SGLT-2 inhibitors-&gt;DPP-4 inhibitors|SGLT-2 inhibitors|Sulfonylureas-&gt;DPP-4 inhibitors|SGLT-2 inhibitors"/>
  </r>
  <r>
    <s v="U13Ak/lPIdg"/>
    <x v="34"/>
    <s v="Other"/>
    <s v="Biguanides"/>
    <x v="0"/>
    <d v="2018-05-01T00:00:00"/>
    <s v="Biguanides"/>
  </r>
  <r>
    <s v="ja58dE2z6Is"/>
    <x v="34"/>
    <s v="Māori"/>
    <s v="Biguanides"/>
    <x v="0"/>
    <d v="2023-10-16T00:00:00"/>
    <s v="Biguanides-&gt;Insulin isophane-&gt;Insulin aspart|Insulin isophane-&gt;Biguanides|Insulin aspart|Insulin isophane-&gt;Insulin aspart-&gt;Biguanides|Insulin isophane"/>
  </r>
  <r>
    <s v="J8sN4t1edvg"/>
    <x v="34"/>
    <s v="Other"/>
    <s v="Biguanides"/>
    <x v="0"/>
    <d v="2015-06-30T00:00:00"/>
    <s v="Biguanides-&gt;Insulin lispro-&gt;DPP-4 inhibitors|Insulin lispro"/>
  </r>
  <r>
    <s v="J4iaNE26EnY"/>
    <x v="34"/>
    <s v="Other"/>
    <s v="Biguanides"/>
    <x v="0"/>
    <d v="2025-04-03T00:00:00"/>
    <s v="Biguanides"/>
  </r>
  <r>
    <s v="J6kx.qY9YPU"/>
    <x v="34"/>
    <s v="Asian"/>
    <s v="Biguanides"/>
    <x v="0"/>
    <d v="2016-06-09T00:00:00"/>
    <s v="Biguanides"/>
  </r>
  <r>
    <s v="J5rJBfQRoI2"/>
    <x v="34"/>
    <s v="Pacific peoples"/>
    <s v="Biguanides"/>
    <x v="0"/>
    <d v="2014-08-13T00:00:00"/>
    <s v="Biguanides-&gt;Biguanides|DPP-4 inhibitors-&gt;Insulin isophane-&gt;Biguanides|Insulin isophane-&gt;SGLT-2 inhibitors-&gt;Biguanides|SGLT-2 inhibitors"/>
  </r>
  <r>
    <s v="JECnPFQe0TI"/>
    <x v="34"/>
    <s v="Pacific peoples"/>
    <s v="Biguanides|Insulin aspart"/>
    <x v="0"/>
    <d v="2016-08-22T00:00:00"/>
    <s v="Biguanides|Insulin aspart-&gt;Insulin aspart-&gt;Biguanides|Insulin glargine-&gt;Insulin glargine-&gt;DPP-4 inhibitors|Insulin glargine-&gt;Biguanides|DPP-4 inhibitors|Insulin glargine-&gt;Biguanides|DPP-4 inhibitors|Insulin glargine|SGLT-2 inhibitors-&gt;DPP-4 inhibitors|Insulin glargine|SGLT-2 inhibitors-&gt;Insulin aspart|Insulin glargine-&gt;GLP-1 agonists-&gt;GLP-1 agonists|Insulin aspart|Insulin glargine-&gt;GLP-1 agonists|Insulin glargine-&gt;Biguanides|GLP-1 agonists|Insulin glargine"/>
  </r>
  <r>
    <s v="JF6xLA3bAiM"/>
    <x v="34"/>
    <s v="Māori"/>
    <s v="Biguanides"/>
    <x v="0"/>
    <d v="2018-09-23T00:00:00"/>
    <s v="Biguanides-&gt;Sulfonylureas-&gt;Biguanides|Sulfonylureas-&gt;SGLT-2 inhibitors-&gt;Biguanides|GLP-1 agonists|Sulfonylureas"/>
  </r>
  <r>
    <s v="JF9YfcTS6Rc"/>
    <x v="34"/>
    <s v="Asian"/>
    <s v="Biguanides"/>
    <x v="0"/>
    <d v="2017-10-04T00:00:00"/>
    <s v="Biguanides-&gt;Insulin isophane"/>
  </r>
  <r>
    <s v="jdAAH/EjP/E"/>
    <x v="34"/>
    <s v="Asian"/>
    <s v="Biguanides"/>
    <x v="0"/>
    <d v="2012-02-01T00:00:00"/>
    <s v="Biguanides-&gt;Biguanides|Sulfonylureas-&gt;Biguanides|Insulin isophane|Sulfonylureas-&gt;Insulin isophane-&gt;Insulin isophane|Sulfonylureas-&gt;Biguanides|Insulin isophane-&gt;Insulin aspart-&gt;Biguanides|Insulin aspart-&gt;DPP-4 inhibitors|Insulin aspart-&gt;DPP-4 inhibitors|Insulin glargine|Insulin glulisine-&gt;Insulin glargine|Insulin glulisine-&gt;DPP-4 inhibitors"/>
  </r>
  <r>
    <s v="jHjKh747qPE"/>
    <x v="34"/>
    <s v="Māori"/>
    <s v="Biguanides"/>
    <x v="0"/>
    <d v="2016-06-27T00:00:00"/>
    <s v="Biguanides"/>
  </r>
  <r>
    <s v="JHl8AAF8kCw"/>
    <x v="34"/>
    <s v="Asian"/>
    <s v="Biguanides"/>
    <x v="0"/>
    <d v="2017-12-15T00:00:00"/>
    <s v="Biguanides"/>
  </r>
  <r>
    <s v="G413fBsZK5."/>
    <x v="34"/>
    <s v="Māori"/>
    <s v="Biguanides"/>
    <x v="0"/>
    <d v="2019-01-15T00:00:00"/>
    <s v="Biguanides"/>
  </r>
  <r>
    <s v="g4S3qJyCJU6"/>
    <x v="34"/>
    <s v="Asian"/>
    <s v="Biguanides"/>
    <x v="0"/>
    <d v="2025-03-18T00:00:00"/>
    <s v="Biguanides"/>
  </r>
  <r>
    <s v="iYnUz8Qk9to"/>
    <x v="34"/>
    <s v="Asian"/>
    <s v="Biguanides"/>
    <x v="0"/>
    <d v="2015-10-20T00:00:00"/>
    <s v="Biguanides"/>
  </r>
  <r>
    <s v="iyGB.NkSZaI"/>
    <x v="34"/>
    <s v="Māori"/>
    <s v="DPP-4 inhibitors"/>
    <x v="0"/>
    <d v="2021-09-09T00:00:00"/>
    <s v="DPP-4 inhibitors-&gt;DPP-4 inhibitors|SGLT-2 inhibitors"/>
  </r>
  <r>
    <s v="IZhvQAeakKg"/>
    <x v="34"/>
    <s v="Other"/>
    <s v="Biguanides"/>
    <x v="0"/>
    <d v="2024-10-18T00:00:00"/>
    <s v="Biguanides"/>
  </r>
  <r>
    <s v="iZJTz7TBf86"/>
    <x v="34"/>
    <s v="Asian"/>
    <s v="Biguanides"/>
    <x v="0"/>
    <d v="2020-07-21T00:00:00"/>
    <s v="Biguanides"/>
  </r>
  <r>
    <s v="j0NuCX6y1zY"/>
    <x v="34"/>
    <s v="Māori"/>
    <s v="Biguanides"/>
    <x v="0"/>
    <d v="2025-07-03T00:00:00"/>
    <s v="Biguanides"/>
  </r>
  <r>
    <s v="g.2vf5BxjBA"/>
    <x v="34"/>
    <s v="Other"/>
    <s v="Biguanides"/>
    <x v="0"/>
    <d v="2025-12-16T00:00:00"/>
    <s v="Biguanides"/>
  </r>
  <r>
    <s v="fzVjTrNOVpI"/>
    <x v="34"/>
    <s v="Other"/>
    <s v="Biguanides"/>
    <x v="0"/>
    <d v="2017-01-20T00:00:00"/>
    <s v="Biguanides-&gt;Insulin aspart-&gt;Biguanides|Insulin aspart-&gt;DPP-4 inhibitors|Insulin aspart-&gt;DPP-4 inhibitors-&gt;DPP-4 inhibitors|Insulin aspart|SGLT-2 inhibitors-&gt;DPP-4 inhibitors|SGLT-2 inhibitors"/>
  </r>
  <r>
    <s v="g1XfcmR/h7o"/>
    <x v="34"/>
    <s v="Pacific peoples"/>
    <s v="Biguanides"/>
    <x v="0"/>
    <d v="2025-11-13T00:00:00"/>
    <s v="Biguanides"/>
  </r>
  <r>
    <s v="msgrMXqpYA2"/>
    <x v="34"/>
    <s v="Asian"/>
    <s v="Biguanides"/>
    <x v="0"/>
    <d v="2023-05-11T00:00:00"/>
    <s v="Biguanides"/>
  </r>
  <r>
    <s v="jut8TnQ1bVI"/>
    <x v="34"/>
    <s v="Other"/>
    <s v="Biguanides"/>
    <x v="0"/>
    <d v="2015-07-20T00:00:00"/>
    <s v="Biguanides"/>
  </r>
  <r>
    <s v="jvv6VNGpw5Q"/>
    <x v="34"/>
    <s v="Other"/>
    <s v="Insulin aspart|Insulin isophane"/>
    <x v="1"/>
    <d v="2014-02-12T00:00:00"/>
    <s v="Insulin aspart|Insulin isophane-&gt;Biguanides-&gt;Insulin aspart-&gt;Insulin isophane-&gt;Insulin glargine-&gt;Insulin aspart|Insulin glargine|Insulin isophane-&gt;Insulin aspart|Insulin glargine"/>
  </r>
  <r>
    <s v="JVp.TU8ztjQ"/>
    <x v="34"/>
    <s v="Asian"/>
    <s v="Biguanides"/>
    <x v="0"/>
    <d v="2022-08-18T00:00:00"/>
    <s v="Biguanides"/>
  </r>
  <r>
    <s v="MqaJBK7O48I"/>
    <x v="34"/>
    <s v="Other"/>
    <s v="Biguanides|Insulin isophane"/>
    <x v="0"/>
    <d v="2021-03-02T00:00:00"/>
    <s v="Biguanides|Insulin isophane-&gt;Insulin isophane"/>
  </r>
  <r>
    <s v="mXKEWVc72NE"/>
    <x v="34"/>
    <s v="Pacific peoples"/>
    <s v="Biguanides"/>
    <x v="0"/>
    <d v="2022-09-19T00:00:00"/>
    <s v="Biguanides-&gt;DPP-4 inhibitors-&gt;Biguanides|DPP-4 inhibitors-&gt;DPP-4 inhibitors|Insulin glargine-&gt;Insulin glargine"/>
  </r>
  <r>
    <s v="mwAsRx80PNw"/>
    <x v="34"/>
    <s v="Māori"/>
    <s v="Biguanides"/>
    <x v="0"/>
    <d v="2021-09-22T00:00:00"/>
    <s v="Biguanides-&gt;Biguanides|GLP-1 agonists"/>
  </r>
  <r>
    <s v="mTas.CMM.lM"/>
    <x v="34"/>
    <s v="Other"/>
    <s v="Biguanides|Insulin isophane"/>
    <x v="0"/>
    <d v="2013-06-25T00:00:00"/>
    <s v="Biguanides|Insulin isophane-&gt;Insulin aspart|Insulin isophane"/>
  </r>
  <r>
    <s v="JQ8SIb9AuAs"/>
    <x v="34"/>
    <s v="Māori"/>
    <s v="Biguanides|DPP-4 inhibitors"/>
    <x v="0"/>
    <d v="2020-02-13T00:00:00"/>
    <s v="Biguanides|DPP-4 inhibitors-&gt;DPP-4 inhibitors-&gt;Sulfonylureas-&gt;SGLT-2 inhibitors-&gt;DPP-4 inhibitors|SGLT-2 inhibitors-&gt;DPP-4 inhibitors|SGLT-2 inhibitors|Sulfonylureas-&gt;DPP-4 inhibitors|GLP-1 agonists|Sulfonylureas"/>
  </r>
  <r>
    <s v="JPWET3RAizY"/>
    <x v="34"/>
    <s v="Other"/>
    <s v="Biguanides"/>
    <x v="0"/>
    <d v="2020-07-10T00:00:00"/>
    <s v="Biguanides"/>
  </r>
  <r>
    <s v="JPZDB2B2gNE"/>
    <x v="34"/>
    <s v="Other"/>
    <s v="Biguanides"/>
    <x v="0"/>
    <d v="2017-09-28T00:00:00"/>
    <s v="Biguanides-&gt;Biguanides|DPP-4 inhibitors-&gt;DPP-4 inhibitors-&gt;DPP-4 inhibitors|SGLT-2 inhibitors-&gt;GLP-1 agonists-&gt;DPP-4 inhibitors|GLP-1 agonists"/>
  </r>
  <r>
    <s v="jsenc334r.M"/>
    <x v="34"/>
    <s v="Other"/>
    <s v="Biguanides"/>
    <x v="0"/>
    <d v="2021-04-09T00:00:00"/>
    <s v="Biguanides"/>
  </r>
  <r>
    <s v="JSH97PIFK2I"/>
    <x v="34"/>
    <s v="Other"/>
    <s v="Biguanides"/>
    <x v="0"/>
    <d v="2018-11-21T00:00:00"/>
    <s v="Biguanides"/>
  </r>
  <r>
    <s v="JrFW6IuUNm6"/>
    <x v="34"/>
    <s v="Other"/>
    <s v="Biguanides|Insulin isophane"/>
    <x v="0"/>
    <d v="2024-12-23T00:00:00"/>
    <s v="Biguanides|Insulin isophane-&gt;Insulin isophane"/>
  </r>
  <r>
    <s v="JT03LfJzMDY"/>
    <x v="34"/>
    <s v="Asian"/>
    <s v="Insulin aspart|Insulin isophane"/>
    <x v="1"/>
    <d v="2023-01-27T00:00:00"/>
    <s v="Insulin aspart|Insulin isophane-&gt;Biguanides-&gt;Insulin aspart-&gt;Biguanides|Insulin aspart|Insulin isophane-&gt;DPP-4 inhibitors-&gt;DPP-4 inhibitors|SGLT-2 inhibitors"/>
  </r>
  <r>
    <s v="jufkfdMTGvI"/>
    <x v="34"/>
    <s v="Pacific peoples"/>
    <s v="Biguanides"/>
    <x v="0"/>
    <d v="2023-07-12T00:00:00"/>
    <s v="Biguanides"/>
  </r>
  <r>
    <s v="JJhV0SbtLbs"/>
    <x v="34"/>
    <s v="Other"/>
    <s v="Biguanides"/>
    <x v="0"/>
    <d v="2021-03-24T00:00:00"/>
    <s v="Biguanides"/>
  </r>
  <r>
    <s v="jj6TVThJINc"/>
    <x v="34"/>
    <s v="Māori"/>
    <s v="Biguanides|Insulin glargine"/>
    <x v="0"/>
    <d v="2024-07-18T00:00:00"/>
    <s v="Biguanides|Insulin glargine-&gt;Insulin aspart|Insulin glargine-&gt;Insulin glargine-&gt;Insulin aspart"/>
  </r>
  <r>
    <s v="JKUXi8BRKdE"/>
    <x v="34"/>
    <s v="Māori"/>
    <s v="Biguanides"/>
    <x v="0"/>
    <d v="2023-06-21T00:00:00"/>
    <s v="Biguanides-&gt;DPP-4 inhibitors"/>
  </r>
  <r>
    <s v="Jl/vKZeASl6"/>
    <x v="34"/>
    <s v="Pacific peoples"/>
    <s v="Biguanides|Insulin isophane"/>
    <x v="0"/>
    <d v="2015-10-29T00:00:00"/>
    <s v="Biguanides|Insulin isophane-&gt;Insulin isophane-&gt;Insulin aspart|Insulin isophane-&gt;Biguanides"/>
  </r>
  <r>
    <s v="JLPS0M2ocP."/>
    <x v="34"/>
    <s v="Other"/>
    <s v="Biguanides"/>
    <x v="0"/>
    <d v="2025-08-26T00:00:00"/>
    <s v="Biguanides"/>
  </r>
  <r>
    <s v="jmpi4d6MtdE"/>
    <x v="34"/>
    <s v="Māori"/>
    <s v="Biguanides"/>
    <x v="0"/>
    <d v="2025-06-12T00:00:00"/>
    <s v="Biguanides"/>
  </r>
  <r>
    <s v="NjiD30krwzM"/>
    <x v="34"/>
    <s v="Other"/>
    <s v="Biguanides"/>
    <x v="0"/>
    <d v="2018-09-18T00:00:00"/>
    <s v="Biguanides-&gt;Sulfonylureas-&gt;DPP-4 inhibitors|Sulfonylureas-&gt;DPP-4 inhibitors-&gt;DPP-4 inhibitors|SGLT-2 inhibitors-&gt;GLP-1 agonists-&gt;DPP-4 inhibitors|GLP-1 agonists-&gt;GLP-1 agonists|Sulfonylureas"/>
  </r>
  <r>
    <s v="NjhD2m.U982"/>
    <x v="34"/>
    <s v="Asian"/>
    <s v="Biguanides"/>
    <x v="0"/>
    <d v="2015-06-30T00:00:00"/>
    <s v="Biguanides-&gt;Sulfonylureas-&gt;Biguanides|Sulfonylureas-&gt;DPP-4 inhibitors|Sulfonylureas-&gt;Biguanides|DPP-4 inhibitors|Sulfonylureas-&gt;Biguanides|DPP-4 inhibitors-&gt;DPP-4 inhibitors-&gt;DPP-4 inhibitors|Insulin aspart"/>
  </r>
  <r>
    <s v="NKgrKFXs8jU"/>
    <x v="34"/>
    <s v="Asian"/>
    <s v="Biguanides"/>
    <x v="0"/>
    <d v="2023-02-14T00:00:00"/>
    <s v="Biguanides-&gt;Insulin isophane-&gt;Biguanides|Insulin aspart"/>
  </r>
  <r>
    <s v="QgGXKYPb09g"/>
    <x v="34"/>
    <s v="Māori"/>
    <s v="Biguanides"/>
    <x v="0"/>
    <d v="2022-04-14T00:00:00"/>
    <s v="Biguanides"/>
  </r>
  <r>
    <s v="NE2Rz3e3jKw"/>
    <x v="34"/>
    <s v="Pacific peoples"/>
    <s v="Biguanides"/>
    <x v="0"/>
    <d v="2025-11-26T00:00:00"/>
    <s v="Biguanides"/>
  </r>
  <r>
    <s v="NcIYVZkp8G."/>
    <x v="34"/>
    <s v="Pacific peoples"/>
    <s v="Biguanides"/>
    <x v="0"/>
    <d v="2022-10-18T00:00:00"/>
    <s v="Biguanides"/>
  </r>
  <r>
    <s v="nHHsEDjxXm."/>
    <x v="34"/>
    <s v="Other"/>
    <s v="Biguanides"/>
    <x v="0"/>
    <d v="2015-08-31T00:00:00"/>
    <s v="Biguanides"/>
  </r>
  <r>
    <s v="NgwdT4QyI1s"/>
    <x v="34"/>
    <s v="Asian"/>
    <s v="Biguanides"/>
    <x v="0"/>
    <d v="2019-07-24T00:00:00"/>
    <s v="Biguanides-&gt;Insulin isophane|Insulin lispro-&gt;DPP-4 inhibitors"/>
  </r>
  <r>
    <s v="NgpiTLYMsBM"/>
    <x v="34"/>
    <s v="Asian"/>
    <s v="Biguanides"/>
    <x v="0"/>
    <d v="2020-02-24T00:00:00"/>
    <s v="Biguanides-&gt;Biguanides|DPP-4 inhibitors-&gt;SGLT-2 inhibitors"/>
  </r>
  <r>
    <s v="nfeawoRNF8Y"/>
    <x v="34"/>
    <s v="Pacific peoples"/>
    <s v="Biguanides"/>
    <x v="0"/>
    <d v="2023-04-20T00:00:00"/>
    <s v="Biguanides"/>
  </r>
  <r>
    <s v="nB2L7pUd1T6"/>
    <x v="34"/>
    <s v="Other"/>
    <s v="Biguanides"/>
    <x v="0"/>
    <d v="2025-10-29T00:00:00"/>
    <s v="Biguanides"/>
  </r>
  <r>
    <s v="ncBOHo8rCX."/>
    <x v="34"/>
    <s v="Asian"/>
    <s v="Biguanides|Sulfonylureas"/>
    <x v="0"/>
    <d v="2025-08-25T00:00:00"/>
    <s v="Biguanides|Sulfonylureas"/>
  </r>
  <r>
    <s v="NAX220kA.wA"/>
    <x v="34"/>
    <s v="Pacific peoples"/>
    <s v="Biguanides"/>
    <x v="0"/>
    <d v="2016-04-21T00:00:00"/>
    <s v="Biguanides-&gt;Biguanides|DPP-4 inhibitors-&gt;DPP-4 inhibitors-&gt;SGLT-2 inhibitors-&gt;DPP-4 inhibitors|SGLT-2 inhibitors-&gt;DPP-4 inhibitors|SGLT-2 inhibitors|Sulfonylureas"/>
  </r>
  <r>
    <s v="n5w3oY8tGVM"/>
    <x v="34"/>
    <s v="Other"/>
    <s v="Biguanides|Insulin aspart|Insulin glargine"/>
    <x v="0"/>
    <d v="2017-07-13T00:00:00"/>
    <s v="Biguanides|Insulin aspart|Insulin glargine-&gt;Insulin glargine-&gt;Biguanides|Insulin aspart-&gt;Biguanides-&gt;DPP-4 inhibitors-&gt;DPP-4 inhibitors|Insulin glargine-&gt;DPP-4 inhibitors|Insulin glargine|SGLT-2 inhibitors-&gt;SGLT-2 inhibitors"/>
  </r>
  <r>
    <s v="N5n.oUQjaFE"/>
    <x v="34"/>
    <s v="Other"/>
    <s v="Biguanides"/>
    <x v="0"/>
    <d v="2016-09-17T00:00:00"/>
    <s v="Biguanides-&gt;Sulfonylureas-&gt;Biguanides|Sulfonylureas-&gt;Biguanides|SGLT-2 inhibitors|Sulfonylureas-&gt;SGLT-2 inhibitors-&gt;SGLT-2 inhibitors|Sulfonylureas"/>
  </r>
  <r>
    <s v="MXUarOr/zY6"/>
    <x v="34"/>
    <s v="Other"/>
    <s v="Biguanides"/>
    <x v="0"/>
    <d v="2021-12-23T00:00:00"/>
    <s v="Biguanides"/>
  </r>
  <r>
    <s v="MyeW70nPhYw"/>
    <x v="34"/>
    <s v="Other"/>
    <s v="Biguanides"/>
    <x v="0"/>
    <d v="2025-10-15T00:00:00"/>
    <s v="Biguanides"/>
  </r>
  <r>
    <s v="R174NK2GbiM"/>
    <x v="34"/>
    <s v="Asian"/>
    <s v="Biguanides"/>
    <x v="0"/>
    <d v="2024-02-15T00:00:00"/>
    <s v="Biguanides"/>
  </r>
  <r>
    <s v="R3jduzCHpzQ"/>
    <x v="34"/>
    <s v="Other"/>
    <s v="Biguanides"/>
    <x v="0"/>
    <d v="2025-02-07T00:00:00"/>
    <s v="Biguanides"/>
  </r>
  <r>
    <s v="r8Kx9RA.U.U"/>
    <x v="34"/>
    <s v="Māori"/>
    <s v="Biguanides"/>
    <x v="0"/>
    <d v="2012-10-02T00:00:00"/>
    <s v="Biguanides-&gt;Biguanides|SGLT-2 inhibitors-&gt;Insulin glargine-&gt;Biguanides|Insulin glargine|SGLT-2 inhibitors-&gt;SGLT-2 inhibitors-&gt;Insulin glargine|SGLT-2 inhibitors-&gt;Biguanides|Insulin glargine-&gt;GLP-1 agonists-&gt;Biguanides|GLP-1 agonists"/>
  </r>
  <r>
    <s v="R7o7C.Mk932"/>
    <x v="34"/>
    <s v="Pacific peoples"/>
    <s v="Biguanides"/>
    <x v="0"/>
    <d v="2015-05-01T00:00:00"/>
    <s v="Biguanides-&gt;Biguanides|Insulin glargine"/>
  </r>
  <r>
    <s v="R9BH9V4pWH6"/>
    <x v="34"/>
    <s v="Asian"/>
    <s v="Biguanides"/>
    <x v="0"/>
    <d v="2020-03-25T00:00:00"/>
    <s v="Biguanides"/>
  </r>
  <r>
    <s v="R9u9gYC9ylo"/>
    <x v="34"/>
    <s v="Pacific peoples"/>
    <s v="Biguanides"/>
    <x v="0"/>
    <d v="2016-07-07T00:00:00"/>
    <s v="Biguanides-&gt;DPP-4 inhibitors-&gt;DPP-4 inhibitors|Sulfonylureas-&gt;Biguanides|DPP-4 inhibitors|Sulfonylureas-&gt;SGLT-2 inhibitors-&gt;DPP-4 inhibitors|SGLT-2 inhibitors-&gt;GLP-1 agonists-&gt;Biguanides|GLP-1 agonists|SGLT-2 inhibitors"/>
  </r>
  <r>
    <s v="QVeDZykFUQo"/>
    <x v="34"/>
    <s v="Other"/>
    <s v="Biguanides"/>
    <x v="0"/>
    <d v="2022-06-29T00:00:00"/>
    <s v="Biguanides"/>
  </r>
  <r>
    <s v="QV5avdygamk"/>
    <x v="34"/>
    <s v="Other"/>
    <s v="GLP-1 agonists"/>
    <x v="0"/>
    <d v="2023-01-24T00:00:00"/>
    <s v="GLP-1 agonists-&gt;Biguanides-&gt;Insulin isophane-&gt;Insulin aspart-&gt;Insulin aspart|Insulin isophane-&gt;Biguanides|Insulin isophane"/>
  </r>
  <r>
    <s v="QPoJ7BIMiH2"/>
    <x v="34"/>
    <s v="Māori"/>
    <s v="Biguanides|DPP-4 inhibitors"/>
    <x v="0"/>
    <d v="2023-01-26T00:00:00"/>
    <s v="Biguanides|DPP-4 inhibitors"/>
  </r>
  <r>
    <s v="qToiwN7choI"/>
    <x v="34"/>
    <s v="Asian"/>
    <s v="Biguanides"/>
    <x v="0"/>
    <d v="2024-03-01T00:00:00"/>
    <s v="Biguanides"/>
  </r>
  <r>
    <s v="qMD/.W3WEL6"/>
    <x v="34"/>
    <s v="Asian"/>
    <s v="Biguanides"/>
    <x v="0"/>
    <d v="2025-09-26T00:00:00"/>
    <s v="Biguanides-&gt;Insulin aspart|Insulin isophane"/>
  </r>
  <r>
    <s v="QMocdI81NrQ"/>
    <x v="34"/>
    <s v="Pacific peoples"/>
    <s v="Biguanides"/>
    <x v="0"/>
    <d v="2017-03-28T00:00:00"/>
    <s v="Biguanides-&gt;Biguanides|Sulfonylureas-&gt;DPP-4 inhibitors|Sulfonylureas-&gt;DPP-4 inhibitors-&gt;Insulin glargine-&gt;DPP-4 inhibitors|Insulin glargine|Sulfonylureas-&gt;DPP-4 inhibitors|Insulin glargine-&gt;Biguanides|GLP-1 agonists|Insulin glargine-&gt;SGLT-2 inhibitors-&gt;GLP-1 agonists|SGLT-2 inhibitors-&gt;GLP-1 agonists|Insulin glargine-&gt;GLP-1 agonists|Insulin glargine|SGLT-2 inhibitors-&gt;GLP-1 agonists-&gt;Insulin glargine|SGLT-2 inhibitors"/>
  </r>
  <r>
    <s v="QKeirRh5Ubo"/>
    <x v="34"/>
    <s v="Other"/>
    <s v="Biguanides"/>
    <x v="0"/>
    <d v="2018-07-28T00:00:00"/>
    <s v="Biguanides"/>
  </r>
  <r>
    <s v="QiIq7El923M"/>
    <x v="34"/>
    <s v="Pacific peoples"/>
    <s v="Biguanides"/>
    <x v="0"/>
    <d v="2024-12-31T00:00:00"/>
    <s v="Biguanides"/>
  </r>
  <r>
    <s v="qiki5jG.wMM"/>
    <x v="34"/>
    <s v="Asian"/>
    <s v="Biguanides"/>
    <x v="0"/>
    <d v="2023-06-16T00:00:00"/>
    <s v="Biguanides-&gt;DPP-4 inhibitors"/>
  </r>
  <r>
    <s v="uLk4rB8Oyd6"/>
    <x v="34"/>
    <s v="Māori"/>
    <s v="DPP-4 inhibitors|Insulin aspart|Insulin glargine|SGLT-2 inhibitors"/>
    <x v="0"/>
    <d v="2024-09-04T00:00:00"/>
    <s v="DPP-4 inhibitors|Insulin aspart|Insulin glargine|SGLT-2 inhibitors-&gt;SGLT-2 inhibitors-&gt;DPP-4 inhibitors|Insulin aspart|Insulin glargine-&gt;Insulin glargine|SGLT-2 inhibitors-&gt;Insulin glargine"/>
  </r>
  <r>
    <s v="um2L.3Ym146"/>
    <x v="34"/>
    <s v="Māori"/>
    <s v="Biguanides"/>
    <x v="0"/>
    <d v="2018-03-24T00:00:00"/>
    <s v="Biguanides-&gt;DPP-4 inhibitors-&gt;SGLT-2 inhibitors-&gt;Insulin glargine|SGLT-2 inhibitors-&gt;Insulin glargine"/>
  </r>
  <r>
    <s v="UkxuvOCSaNU"/>
    <x v="34"/>
    <s v="Māori"/>
    <s v="Biguanides"/>
    <x v="0"/>
    <d v="2023-12-13T00:00:00"/>
    <s v="Biguanides-&gt;Biguanides|SGLT-2 inhibitors"/>
  </r>
  <r>
    <s v="uNjFPohBGhQ"/>
    <x v="34"/>
    <s v="Māori"/>
    <s v="Biguanides|Insulin glargine|Sulfonylureas"/>
    <x v="0"/>
    <d v="2013-03-26T00:00:00"/>
    <s v="Biguanides|Insulin glargine|Sulfonylureas-&gt;Biguanides|Sulfonylureas"/>
  </r>
  <r>
    <s v="UI/WIlsMlSs"/>
    <x v="34"/>
    <s v="Pacific peoples"/>
    <s v="Biguanides"/>
    <x v="0"/>
    <d v="2021-05-18T00:00:00"/>
    <s v="Biguanides-&gt;Insulin isophane"/>
  </r>
  <r>
    <s v="UjmZwqQquV."/>
    <x v="34"/>
    <s v="Asian"/>
    <s v="Biguanides"/>
    <x v="0"/>
    <d v="2012-12-06T00:00:00"/>
    <s v="Biguanides-&gt;Insulin glargine-&gt;Sulfonylureas-&gt;Biguanides|Insulin aspart-&gt;Insulin aspart-&gt;DPP-4 inhibitors|Insulin aspart-&gt;Biguanides|DPP-4 inhibitors-&gt;SGLT-2 inhibitors-&gt;GLP-1 agonists|Sulfonylureas-&gt;GLP-1 agonists"/>
  </r>
  <r>
    <s v="uKDMP/fs62s"/>
    <x v="34"/>
    <s v="Other"/>
    <s v="Biguanides"/>
    <x v="0"/>
    <d v="2025-08-26T00:00:00"/>
    <s v="Biguanides"/>
  </r>
  <r>
    <s v="Uej22t3OYWE"/>
    <x v="34"/>
    <s v="Māori"/>
    <s v="Biguanides"/>
    <x v="0"/>
    <d v="2025-07-25T00:00:00"/>
    <s v="Biguanides"/>
  </r>
  <r>
    <s v="UgyamCp72yk"/>
    <x v="34"/>
    <s v="Other"/>
    <s v="Biguanides"/>
    <x v="0"/>
    <d v="2013-08-20T00:00:00"/>
    <s v="Biguanides"/>
  </r>
  <r>
    <s v="UhIt0Eu4pks"/>
    <x v="34"/>
    <s v="Māori"/>
    <s v="Biguanides"/>
    <x v="0"/>
    <d v="2019-06-03T00:00:00"/>
    <s v="Biguanides"/>
  </r>
  <r>
    <s v="UdfDSEeXH/I"/>
    <x v="34"/>
    <s v="Other"/>
    <s v="Biguanides"/>
    <x v="0"/>
    <d v="2025-08-26T00:00:00"/>
    <s v="Biguanides"/>
  </r>
  <r>
    <s v="uCwpl.gqE16"/>
    <x v="34"/>
    <s v="Pacific peoples"/>
    <s v="Biguanides"/>
    <x v="0"/>
    <d v="2021-11-19T00:00:00"/>
    <s v="Biguanides"/>
  </r>
  <r>
    <s v="UEQJo8BAeII"/>
    <x v="34"/>
    <s v="Pacific peoples"/>
    <s v="Biguanides"/>
    <x v="0"/>
    <d v="2021-01-19T00:00:00"/>
    <s v="Biguanides"/>
  </r>
  <r>
    <s v="uEqQJ0hP5dE"/>
    <x v="34"/>
    <s v="Other"/>
    <s v="Biguanides"/>
    <x v="0"/>
    <d v="2012-12-05T00:00:00"/>
    <s v="Biguanides-&gt;Insulin aspart"/>
  </r>
  <r>
    <s v="Ue55tQ5W40A"/>
    <x v="34"/>
    <s v="Other"/>
    <s v="Biguanides"/>
    <x v="0"/>
    <d v="2025-04-14T00:00:00"/>
    <s v="Biguanides"/>
  </r>
  <r>
    <s v="UdM7KDHTMZ2"/>
    <x v="34"/>
    <s v="Māori"/>
    <s v="Biguanides"/>
    <x v="0"/>
    <d v="2017-09-13T00:00:00"/>
    <s v="Biguanides"/>
  </r>
  <r>
    <s v="U7fQUsQvs9E"/>
    <x v="34"/>
    <s v="Other"/>
    <s v="Biguanides"/>
    <x v="0"/>
    <d v="2022-11-10T00:00:00"/>
    <s v="Biguanides"/>
  </r>
  <r>
    <s v="u6FuBaG85CU"/>
    <x v="34"/>
    <s v="Māori"/>
    <s v="Biguanides"/>
    <x v="0"/>
    <d v="2018-05-07T00:00:00"/>
    <s v="Biguanides"/>
  </r>
  <r>
    <s v="U7A5slG.jQA"/>
    <x v="34"/>
    <s v="Other"/>
    <s v="Biguanides"/>
    <x v="0"/>
    <d v="2025-02-26T00:00:00"/>
    <s v="Biguanides"/>
  </r>
  <r>
    <s v="uCLDgmyJf9A"/>
    <x v="34"/>
    <s v="Asian"/>
    <s v="Biguanides"/>
    <x v="0"/>
    <d v="2022-06-21T00:00:00"/>
    <s v="Biguanides-&gt;GLP-1 agonists-&gt;Biguanides|GLP-1 agonists"/>
  </r>
  <r>
    <s v="ubPaoYCwDPQ"/>
    <x v="34"/>
    <s v="Pacific peoples"/>
    <s v="Biguanides"/>
    <x v="0"/>
    <d v="2021-12-03T00:00:00"/>
    <s v="Biguanides"/>
  </r>
  <r>
    <s v="UaD6wBMd62k"/>
    <x v="34"/>
    <s v="Māori"/>
    <s v="Biguanides"/>
    <x v="0"/>
    <d v="2013-11-28T00:00:00"/>
    <s v="Biguanides-&gt;Insulin glargine-&gt;Biguanides|Insulin glargine-&gt;Insulin aspart-&gt;Biguanides|Insulin aspart|Insulin glargine-&gt;Insulin aspart|Insulin glargine"/>
  </r>
  <r>
    <s v="RaWH5SBfcCA"/>
    <x v="34"/>
    <s v="Asian"/>
    <s v="Biguanides"/>
    <x v="0"/>
    <d v="2018-06-19T00:00:00"/>
    <s v="Biguanides"/>
  </r>
  <r>
    <s v="u/Z6OLz/kFA"/>
    <x v="34"/>
    <s v="Pacific peoples"/>
    <s v="Biguanides"/>
    <x v="0"/>
    <d v="2024-04-30T00:00:00"/>
    <s v="Biguanides"/>
  </r>
  <r>
    <s v="u0kgvEV5GXk"/>
    <x v="34"/>
    <s v="Asian"/>
    <s v="Biguanides"/>
    <x v="0"/>
    <d v="2014-07-30T00:00:00"/>
    <s v="Biguanides"/>
  </r>
  <r>
    <s v="U2DAeF1r/uw"/>
    <x v="34"/>
    <s v="Other"/>
    <s v="Biguanides"/>
    <x v="0"/>
    <d v="2019-01-08T00:00:00"/>
    <s v="Biguanides"/>
  </r>
  <r>
    <s v="U2LAqo0Kz2A"/>
    <x v="34"/>
    <s v="Pacific peoples"/>
    <s v="Biguanides"/>
    <x v="0"/>
    <d v="2023-02-22T00:00:00"/>
    <s v="Biguanides"/>
  </r>
  <r>
    <s v="TzpHw7HpFPQ"/>
    <x v="34"/>
    <s v="Pacific peoples"/>
    <s v="Biguanides"/>
    <x v="0"/>
    <d v="2022-02-17T00:00:00"/>
    <s v="Biguanides"/>
  </r>
  <r>
    <s v="tzYCsc/EZYo"/>
    <x v="34"/>
    <s v="Asian"/>
    <s v="Biguanides|Insulin isophane|Insulin lispro"/>
    <x v="0"/>
    <d v="2022-08-03T00:00:00"/>
    <s v="Biguanides|Insulin isophane|Insulin lispro-&gt;Insulin isophane|Insulin lispro"/>
  </r>
  <r>
    <s v="tzaFBBlVLRk"/>
    <x v="34"/>
    <s v="Māori"/>
    <s v="DPP-4 inhibitors"/>
    <x v="0"/>
    <d v="2022-08-09T00:00:00"/>
    <s v="DPP-4 inhibitors-&gt;DPP-4 inhibitors|SGLT-2 inhibitors-&gt;Biguanides|GLP-1 agonists-&gt;GLP-1 agonists-&gt;Biguanides"/>
  </r>
  <r>
    <s v="XtsK77BwyLg"/>
    <x v="34"/>
    <s v="Pacific peoples"/>
    <s v="Biguanides"/>
    <x v="0"/>
    <d v="2024-04-02T00:00:00"/>
    <s v="Biguanides-&gt;Biguanides|SGLT-2 inhibitors-&gt;GLP-1 agonists-&gt;Biguanides|GLP-1 agonists"/>
  </r>
  <r>
    <s v="xuU6UywHpc6"/>
    <x v="34"/>
    <s v="Māori"/>
    <s v="Biguanides"/>
    <x v="0"/>
    <d v="2023-11-01T00:00:00"/>
    <s v="Biguanides"/>
  </r>
  <r>
    <s v="xuWLilxbEuM"/>
    <x v="34"/>
    <s v="Asian"/>
    <s v="Biguanides"/>
    <x v="0"/>
    <d v="2019-07-29T00:00:00"/>
    <s v="Biguanides-&gt;Insulin aspart|Insulin isophane-&gt;Biguanides|Insulin aspart|Insulin isophane-&gt;Biguanides|Insulin glargine-&gt;Insulin isophane-&gt;Insulin glargine-&gt;Biguanides|Insulin glargine|Sulfonylureas-&gt;Insulin glargine|Sulfonylureas"/>
  </r>
  <r>
    <s v="XSy6o3GSSgc"/>
    <x v="34"/>
    <s v="Māori"/>
    <s v="Biguanides|Insulin aspart|Insulin isophane"/>
    <x v="0"/>
    <d v="2014-05-05T00:00:00"/>
    <s v="Biguanides|Insulin aspart|Insulin isophane-&gt;Insulin lispro-&gt;Biguanides|Insulin lispro-&gt;Biguanides-&gt;Biguanides|Insulin aspart-&gt;Insulin aspart-&gt;Biguanides|Insulin glargine-&gt;Insulin glargine-&gt;Biguanides|SGLT-2 inhibitors-&gt;SGLT-2 inhibitors-&gt;Biguanides|Insulin glargine|SGLT-2 inhibitors-&gt;Biguanides|DPP-4 inhibitors|Insulin glargine|SGLT-2 inhibitors"/>
  </r>
  <r>
    <s v="XsyeNGeixRo"/>
    <x v="34"/>
    <s v="Other"/>
    <s v="Biguanides"/>
    <x v="0"/>
    <d v="2022-05-17T00:00:00"/>
    <s v="Biguanides"/>
  </r>
  <r>
    <s v="XYXZdEjHhBE"/>
    <x v="34"/>
    <s v="Other"/>
    <s v="Biguanides"/>
    <x v="0"/>
    <d v="2017-06-07T00:00:00"/>
    <s v="Biguanides-&gt;Sulfonylureas-&gt;Biguanides|Sulfonylureas-&gt;DPP-4 inhibitors|Insulin aspart|Insulin glargine-&gt;Insulin aspart|Insulin glargine-&gt;Insulin glargine-&gt;DPP-4 inhibitors|Insulin glargine-&gt;Insulin aspart|Insulin glargine|SGLT-2 inhibitors-&gt;Insulin aspart"/>
  </r>
  <r>
    <s v="xYy9aueg3NA"/>
    <x v="34"/>
    <s v="Māori"/>
    <s v="Biguanides"/>
    <x v="0"/>
    <d v="2015-04-28T00:00:00"/>
    <s v="Biguanides"/>
  </r>
  <r>
    <s v="Xv2DEHLPMjo"/>
    <x v="34"/>
    <s v="Pacific peoples"/>
    <s v="Biguanides"/>
    <x v="0"/>
    <d v="2016-02-17T00:00:00"/>
    <s v="Biguanides"/>
  </r>
  <r>
    <s v="xVZm79zhlTs"/>
    <x v="34"/>
    <s v="Other"/>
    <s v="Biguanides"/>
    <x v="0"/>
    <d v="2024-10-21T00:00:00"/>
    <s v="Biguanides"/>
  </r>
  <r>
    <s v="Xx69Ap30Sb."/>
    <x v="34"/>
    <s v="Pacific peoples"/>
    <s v="Biguanides"/>
    <x v="0"/>
    <d v="2025-03-21T00:00:00"/>
    <s v="Biguanides"/>
  </r>
  <r>
    <s v="XxLRSEeMJvY"/>
    <x v="34"/>
    <s v="Other"/>
    <s v="Biguanides"/>
    <x v="0"/>
    <d v="2019-10-21T00:00:00"/>
    <s v="Biguanides-&gt;Biguanides|DPP-4 inhibitors-&gt;DPP-4 inhibitors"/>
  </r>
  <r>
    <s v="UqxX91WUlko"/>
    <x v="34"/>
    <s v="Pacific peoples"/>
    <s v="Biguanides"/>
    <x v="0"/>
    <d v="2024-05-13T00:00:00"/>
    <s v="Biguanides"/>
  </r>
  <r>
    <s v="Us5/bm0uvgU"/>
    <x v="34"/>
    <s v="Other"/>
    <s v="DPP-4 inhibitors|Insulin aspart|Insulin glargine"/>
    <x v="0"/>
    <d v="2021-09-08T00:00:00"/>
    <s v="DPP-4 inhibitors|Insulin aspart|Insulin glargine-&gt;Insulin aspart|Insulin glargine-&gt;DPP-4 inhibitors-&gt;Insulin glargine-&gt;DPP-4 inhibitors|Insulin glargine"/>
  </r>
  <r>
    <s v="UubUMoQdkL."/>
    <x v="34"/>
    <s v="Pacific peoples"/>
    <s v="Biguanides"/>
    <x v="0"/>
    <d v="2020-01-18T00:00:00"/>
    <s v="Biguanides-&gt;DPP-4 inhibitors-&gt;DPP-4 inhibitors|SGLT-2 inhibitors-&gt;Thiazolidinedione-&gt;DPP-4 inhibitors|SGLT-2 inhibitors|Thiazolidinedione"/>
  </r>
  <r>
    <s v="yhKJs2Uwe9g"/>
    <x v="34"/>
    <s v="Other"/>
    <s v="Biguanides|Insulin isophane"/>
    <x v="0"/>
    <d v="2024-10-18T00:00:00"/>
    <s v="Biguanides|Insulin isophane"/>
  </r>
  <r>
    <s v="Y8C2gOGYHiI"/>
    <x v="34"/>
    <s v="Other"/>
    <s v="Biguanides"/>
    <x v="0"/>
    <d v="2012-01-25T00:00:00"/>
    <s v="Biguanides"/>
  </r>
  <r>
    <s v="y24eY7W6MUE"/>
    <x v="34"/>
    <s v="Asian"/>
    <s v="Biguanides"/>
    <x v="0"/>
    <d v="2023-12-12T00:00:00"/>
    <s v="Biguanides"/>
  </r>
  <r>
    <s v="Y4SkC2uqjQA"/>
    <x v="34"/>
    <s v="Asian"/>
    <s v="Biguanides"/>
    <x v="0"/>
    <d v="2016-07-26T00:00:00"/>
    <s v="Biguanides-&gt;Biguanides|Sulfonylureas-&gt;Biguanides|SGLT-2 inhibitors|Sulfonylureas-&gt;Sulfonylureas"/>
  </r>
  <r>
    <s v="y3cXdM1DhJE"/>
    <x v="34"/>
    <s v="Other"/>
    <s v="Biguanides"/>
    <x v="0"/>
    <d v="2023-10-19T00:00:00"/>
    <s v="Biguanides-&gt;Biguanides|Insulin isophane"/>
  </r>
  <r>
    <s v="yBY6WremN5Q"/>
    <x v="34"/>
    <s v="Asian"/>
    <s v="Biguanides"/>
    <x v="0"/>
    <d v="2016-07-27T00:00:00"/>
    <s v="Biguanides-&gt;DPP-4 inhibitors-&gt;Sulfonylureas-&gt;DPP-4 inhibitors|Sulfonylureas"/>
  </r>
  <r>
    <s v="yDNjqaiuEWI"/>
    <x v="34"/>
    <s v="Other"/>
    <s v="Biguanides"/>
    <x v="0"/>
    <d v="2023-09-18T00:00:00"/>
    <s v="Biguanides"/>
  </r>
  <r>
    <s v="YEUWGj720yU"/>
    <x v="34"/>
    <s v="Asian"/>
    <s v="Biguanides"/>
    <x v="0"/>
    <d v="2021-05-04T00:00:00"/>
    <s v="Biguanides"/>
  </r>
  <r>
    <s v="yFvuJNALVUg"/>
    <x v="34"/>
    <s v="Other"/>
    <s v="Biguanides"/>
    <x v="0"/>
    <d v="2013-03-26T00:00:00"/>
    <s v="Biguanides"/>
  </r>
  <r>
    <s v="yGJH5n6NUv."/>
    <x v="34"/>
    <s v="Asian"/>
    <s v="Biguanides|Insulin isophane"/>
    <x v="0"/>
    <d v="2019-01-09T00:00:00"/>
    <s v="Biguanides|Insulin isophane"/>
  </r>
  <r>
    <s v="NdRmjz/DhbA"/>
    <x v="34"/>
    <s v="Other"/>
    <s v="Biguanides"/>
    <x v="0"/>
    <d v="2015-06-05T00:00:00"/>
    <s v="Biguanides"/>
  </r>
  <r>
    <s v="nCJxCiA3G92"/>
    <x v="34"/>
    <s v="Asian"/>
    <s v="Biguanides"/>
    <x v="0"/>
    <d v="2020-03-11T00:00:00"/>
    <s v="Biguanides"/>
  </r>
  <r>
    <s v="N8jZ/0/88yg"/>
    <x v="34"/>
    <s v="Asian"/>
    <s v="Insulin aspart"/>
    <x v="1"/>
    <d v="2017-11-10T00:00:00"/>
    <s v="Insulin aspart-&gt;Insulin isophane-&gt;Insulin aspart|Insulin isophane-&gt;Biguanides"/>
  </r>
  <r>
    <s v="nb/qLkVrMi6"/>
    <x v="34"/>
    <s v="Māori"/>
    <s v="Biguanides"/>
    <x v="0"/>
    <d v="2015-04-21T00:00:00"/>
    <s v="Biguanides-&gt;Sulfonylureas-&gt;Biguanides|Sulfonylureas-&gt;Biguanides|Insulin glargine|Sulfonylureas-&gt;Insulin glargine-&gt;Insulin glargine|Sulfonylureas-&gt;Biguanides|Insulin glargine"/>
  </r>
  <r>
    <s v="N6Q5HdlS4ZY"/>
    <x v="34"/>
    <s v="Pacific peoples"/>
    <s v="Biguanides"/>
    <x v="0"/>
    <d v="2015-08-07T00:00:00"/>
    <s v="Biguanides-&gt;Biguanides|Sulfonylureas-&gt;Sulfonylureas-&gt;Biguanides|Insulin aspart|Insulin isophane-&gt;Insulin aspart|Insulin isophane-&gt;Insulin aspart-&gt;Biguanides|DPP-4 inhibitors-&gt;SGLT-2 inhibitors-&gt;DPP-4 inhibitors-&gt;Insulin glargine"/>
  </r>
  <r>
    <s v="Ndu0kYjsT9A"/>
    <x v="34"/>
    <s v="Pacific peoples"/>
    <s v="Biguanides"/>
    <x v="0"/>
    <d v="2016-05-16T00:00:00"/>
    <s v="Biguanides-&gt;Biguanides|Sulfonylureas-&gt;SGLT-2 inhibitors"/>
  </r>
  <r>
    <s v="NG08KG4oBgE"/>
    <x v="34"/>
    <s v="Māori"/>
    <s v="Biguanides"/>
    <x v="0"/>
    <d v="2024-08-28T00:00:00"/>
    <s v="Biguanides"/>
  </r>
  <r>
    <s v="Ng5ZLEt.5C2"/>
    <x v="34"/>
    <s v="Māori"/>
    <s v="Biguanides"/>
    <x v="0"/>
    <d v="2021-02-11T00:00:00"/>
    <s v="Biguanides"/>
  </r>
  <r>
    <s v="NGLnx3Vxtcs"/>
    <x v="34"/>
    <s v="Asian"/>
    <s v="Biguanides"/>
    <x v="0"/>
    <d v="2020-10-02T00:00:00"/>
    <s v="Biguanides-&gt;Insulin aspart|Insulin isophane"/>
  </r>
  <r>
    <s v="kaDPssSlnPM"/>
    <x v="34"/>
    <s v="Pacific peoples"/>
    <s v="Insulin isophane"/>
    <x v="1"/>
    <d v="2017-04-07T00:00:00"/>
    <s v="Insulin isophane-&gt;Insulin aspart-&gt;Biguanides-&gt;Insulin aspart|Insulin isophane-&gt;Biguanides|Insulin glargine-&gt;SGLT-2 inhibitors"/>
  </r>
  <r>
    <s v="K9eLfqPJWbM"/>
    <x v="34"/>
    <s v="Other"/>
    <s v="Biguanides"/>
    <x v="0"/>
    <d v="2018-01-12T00:00:00"/>
    <s v="Biguanides"/>
  </r>
  <r>
    <s v="K72hQYn66uY"/>
    <x v="34"/>
    <s v="Other"/>
    <s v="Biguanides"/>
    <x v="0"/>
    <d v="2024-10-13T00:00:00"/>
    <s v="Biguanides"/>
  </r>
  <r>
    <s v="k170A2POe9Y"/>
    <x v="34"/>
    <s v="Other"/>
    <s v="Biguanides"/>
    <x v="0"/>
    <d v="2017-07-04T00:00:00"/>
    <s v="Biguanides-&gt;Insulin isophane"/>
  </r>
  <r>
    <s v="K2Yr3uvtnTI"/>
    <x v="34"/>
    <s v="Asian"/>
    <s v="Biguanides"/>
    <x v="0"/>
    <d v="2019-08-04T00:00:00"/>
    <s v="Biguanides-&gt;Insulin isophane"/>
  </r>
  <r>
    <s v="n/x6pTmXkoM"/>
    <x v="34"/>
    <s v="Other"/>
    <s v="Biguanides"/>
    <x v="0"/>
    <d v="2025-12-11T00:00:00"/>
    <s v="Biguanides"/>
  </r>
  <r>
    <s v="n4s3ROAObsY"/>
    <x v="34"/>
    <s v="Other"/>
    <s v="Biguanides"/>
    <x v="0"/>
    <d v="2023-10-13T00:00:00"/>
    <s v="Biguanides"/>
  </r>
  <r>
    <s v="n4s5PvYDt4M"/>
    <x v="34"/>
    <s v="Other"/>
    <s v="Biguanides"/>
    <x v="0"/>
    <d v="2016-01-12T00:00:00"/>
    <s v="Biguanides-&gt;Biguanides|Insulin isophane-&gt;Insulin isophane-&gt;Insulin aspart|Insulin isophane-&gt;Insulin aspart-&gt;GLP-1 agonists-&gt;Biguanides|Sulfonylureas-&gt;Biguanides|GLP-1 agonists"/>
  </r>
  <r>
    <s v="JK.LNu9U..g"/>
    <x v="34"/>
    <s v="Asian"/>
    <s v="Biguanides"/>
    <x v="0"/>
    <d v="2021-06-08T00:00:00"/>
    <s v="Biguanides"/>
  </r>
  <r>
    <s v="JkavtnXEJY."/>
    <x v="34"/>
    <s v="Asian"/>
    <s v="Biguanides"/>
    <x v="0"/>
    <d v="2012-07-02T00:00:00"/>
    <s v="Biguanides-&gt;Biguanides|SGLT-2 inhibitors"/>
  </r>
  <r>
    <s v="JM9fY42BKnI"/>
    <x v="34"/>
    <s v="Asian"/>
    <s v="Biguanides"/>
    <x v="0"/>
    <d v="2020-10-02T00:00:00"/>
    <s v="Biguanides-&gt;Insulin aspart"/>
  </r>
  <r>
    <s v="jPPUiJvTfds"/>
    <x v="34"/>
    <s v="Asian"/>
    <s v="Insulin aspart|Insulin isophane"/>
    <x v="1"/>
    <d v="2025-07-17T00:00:00"/>
    <s v="Insulin aspart|Insulin isophane-&gt;Biguanides"/>
  </r>
  <r>
    <s v="jPF2L6Ntnbk"/>
    <x v="34"/>
    <s v="Other"/>
    <s v="Biguanides"/>
    <x v="0"/>
    <d v="2015-11-19T00:00:00"/>
    <s v="Biguanides"/>
  </r>
  <r>
    <s v="Jgj0Fb0FUCM"/>
    <x v="34"/>
    <s v="Asian"/>
    <s v="Biguanides"/>
    <x v="0"/>
    <d v="2025-07-29T00:00:00"/>
    <s v="Biguanides-&gt;Insulin aspart|Insulin isophane-&gt;Insulin isophane"/>
  </r>
  <r>
    <s v="gmXXytkv/1A"/>
    <x v="34"/>
    <s v="Asian"/>
    <s v="Biguanides"/>
    <x v="0"/>
    <d v="2017-03-03T00:00:00"/>
    <s v="Biguanides"/>
  </r>
  <r>
    <s v="gNCZRzHmosY"/>
    <x v="34"/>
    <s v="Other"/>
    <s v="Biguanides"/>
    <x v="0"/>
    <d v="2011-09-19T00:00:00"/>
    <s v="Biguanides"/>
  </r>
  <r>
    <s v="JG/tu7u2oB6"/>
    <x v="34"/>
    <s v="Māori"/>
    <s v="Biguanides"/>
    <x v="0"/>
    <d v="2020-06-08T00:00:00"/>
    <s v="Biguanides-&gt;Biguanides|Sulfonylureas-&gt;DPP-4 inhibitors-&gt;DPP-4 inhibitors|Sulfonylureas-&gt;DPP-4 inhibitors|SGLT-2 inhibitors-&gt;Biguanides|DPP-4 inhibitors"/>
  </r>
  <r>
    <s v="JGmNMyP1862"/>
    <x v="34"/>
    <s v="Asian"/>
    <s v="Biguanides"/>
    <x v="0"/>
    <d v="2022-08-10T00:00:00"/>
    <s v="Biguanides-&gt;DPP-4 inhibitors-&gt;DPP-4 inhibitors|SGLT-2 inhibitors"/>
  </r>
  <r>
    <s v="JgAKs9vXY/A"/>
    <x v="34"/>
    <s v="Asian"/>
    <s v="Biguanides|Insulin isophane"/>
    <x v="0"/>
    <d v="2025-01-31T00:00:00"/>
    <s v="Biguanides|Insulin isophane-&gt;Insulin isophane-&gt;Biguanides"/>
  </r>
  <r>
    <s v="k/IJIi8vlg2"/>
    <x v="34"/>
    <s v="Other"/>
    <s v="Biguanides"/>
    <x v="0"/>
    <d v="2025-03-20T00:00:00"/>
    <s v="Biguanides"/>
  </r>
  <r>
    <s v="Jz2Mix9zXvM"/>
    <x v="34"/>
    <s v="Pacific peoples"/>
    <s v="Biguanides"/>
    <x v="0"/>
    <d v="2021-08-03T00:00:00"/>
    <s v="Biguanides-&gt;SGLT-2 inhibitors"/>
  </r>
  <r>
    <s v="JZQ4gE6eZ0o"/>
    <x v="34"/>
    <s v="Asian"/>
    <s v="Biguanides"/>
    <x v="0"/>
    <d v="2013-08-12T00:00:00"/>
    <s v="Biguanides-&gt;Insulin aspart|Insulin isophane"/>
  </r>
  <r>
    <s v="jVB5wwOK.y."/>
    <x v="34"/>
    <s v="Māori"/>
    <s v="Biguanides"/>
    <x v="0"/>
    <d v="2024-04-16T00:00:00"/>
    <s v="Biguanides-&gt;SGLT-2 inhibitors-&gt;Biguanides|SGLT-2 inhibitors"/>
  </r>
  <r>
    <s v="jvdI27gHhcc"/>
    <x v="34"/>
    <s v="Asian"/>
    <s v="Biguanides|DPP-4 inhibitors"/>
    <x v="0"/>
    <d v="2023-07-16T00:00:00"/>
    <s v="Biguanides|DPP-4 inhibitors-&gt;DPP-4 inhibitors-&gt;Biguanides-&gt;Insulin aspart|Insulin isophane"/>
  </r>
  <r>
    <s v="JvKN9c.He56"/>
    <x v="34"/>
    <s v="Other"/>
    <s v="Biguanides"/>
    <x v="0"/>
    <d v="2024-11-13T00:00:00"/>
    <s v="Biguanides"/>
  </r>
  <r>
    <s v="JTH1TCiQNsc"/>
    <x v="34"/>
    <s v="Asian"/>
    <s v="Biguanides"/>
    <x v="0"/>
    <d v="2019-12-06T00:00:00"/>
    <s v="Biguanides-&gt;Insulin isophane-&gt;Biguanides|Insulin aspart|Insulin isophane-&gt;Insulin aspart|Insulin isophane"/>
  </r>
  <r>
    <s v="jsiWBwYWUn6"/>
    <x v="34"/>
    <s v="Asian"/>
    <s v="Biguanides|Insulin isophane"/>
    <x v="0"/>
    <d v="2025-05-19T00:00:00"/>
    <s v="Biguanides|Insulin isophane-&gt;Insulin isophane-&gt;Biguanides"/>
  </r>
  <r>
    <s v="jtpq4EviKfo"/>
    <x v="34"/>
    <s v="Asian"/>
    <s v="Biguanides"/>
    <x v="0"/>
    <d v="2015-10-16T00:00:00"/>
    <s v="Biguanides"/>
  </r>
  <r>
    <s v="JRqK3nsu49E"/>
    <x v="34"/>
    <s v="Asian"/>
    <s v="Biguanides"/>
    <x v="0"/>
    <d v="2017-02-16T00:00:00"/>
    <s v="Biguanides-&gt;Insulin isophane|Insulin lispro"/>
  </r>
  <r>
    <s v="CNL2VijVfaU"/>
    <x v="34"/>
    <s v="Asian"/>
    <s v="Biguanides"/>
    <x v="0"/>
    <d v="2025-12-08T00:00:00"/>
    <s v="Biguanides"/>
  </r>
  <r>
    <s v="Clt1WchITBM"/>
    <x v="34"/>
    <s v="Asian"/>
    <s v="Biguanides|Insulin isophane"/>
    <x v="0"/>
    <d v="2025-06-13T00:00:00"/>
    <s v="Biguanides|Insulin isophane"/>
  </r>
  <r>
    <s v="CloG8MV3c9A"/>
    <x v="34"/>
    <s v="Māori"/>
    <s v="Biguanides|Insulin isophane"/>
    <x v="0"/>
    <d v="2011-05-18T00:00:00"/>
    <s v="Biguanides|Insulin isophane-&gt;Insulin isophane-&gt;Insulin aspart|Insulin isophane-&gt;Biguanides"/>
  </r>
  <r>
    <s v="CKKI63tJ3h2"/>
    <x v="34"/>
    <s v="Other"/>
    <s v="Biguanides"/>
    <x v="0"/>
    <d v="2016-04-21T00:00:00"/>
    <s v="Biguanides"/>
  </r>
  <r>
    <s v="cPDyJ8K0DeE"/>
    <x v="34"/>
    <s v="Māori"/>
    <s v="Biguanides"/>
    <x v="0"/>
    <d v="2025-02-07T00:00:00"/>
    <s v="Biguanides"/>
  </r>
  <r>
    <s v="cp8Ek/u56uA"/>
    <x v="34"/>
    <s v="Māori"/>
    <s v="Biguanides"/>
    <x v="0"/>
    <d v="2016-08-10T00:00:00"/>
    <s v="Biguanides"/>
  </r>
  <r>
    <s v="coGs5gDaVns"/>
    <x v="34"/>
    <s v="Pacific peoples"/>
    <s v="Biguanides"/>
    <x v="0"/>
    <d v="2023-08-17T00:00:00"/>
    <s v="Biguanides"/>
  </r>
  <r>
    <s v="cORy1KMFtx2"/>
    <x v="34"/>
    <s v="Māori"/>
    <s v="Insulin aspart|Insulin isophane"/>
    <x v="1"/>
    <d v="2021-02-18T00:00:00"/>
    <s v="Insulin aspart|Insulin isophane-&gt;Insulin isophane-&gt;Biguanides-&gt;DPP-4 inhibitors"/>
  </r>
  <r>
    <s v="cTtVDb4NoFM"/>
    <x v="34"/>
    <s v="Pacific peoples"/>
    <s v="Biguanides"/>
    <x v="0"/>
    <d v="2022-08-12T00:00:00"/>
    <s v="Biguanides-&gt;Insulin isophane-&gt;SGLT-2 inhibitors"/>
  </r>
  <r>
    <s v="Ct7qSTRssJU"/>
    <x v="34"/>
    <s v="Asian"/>
    <s v="Biguanides"/>
    <x v="0"/>
    <d v="2014-11-15T00:00:00"/>
    <s v="Biguanides"/>
  </r>
  <r>
    <s v="cyCT8ElkwNU"/>
    <x v="34"/>
    <s v="Asian"/>
    <s v="Biguanides"/>
    <x v="0"/>
    <d v="2019-04-09T00:00:00"/>
    <s v="Biguanides"/>
  </r>
  <r>
    <s v="CXDeAHTl1R."/>
    <x v="34"/>
    <s v="Māori"/>
    <s v="Biguanides"/>
    <x v="0"/>
    <d v="2014-05-27T00:00:00"/>
    <s v="Biguanides-&gt;Biguanides|Sulfonylureas-&gt;Sulfonylureas-&gt;DPP-4 inhibitors-&gt;DPP-4 inhibitors|SGLT-2 inhibitors-&gt;DPP-4 inhibitors|GLP-1 agonists-&gt;Biguanides|GLP-1 agonists|Insulin glargine-&gt;Biguanides|Insulin glargine-&gt;GLP-1 agonists-&gt;GLP-1 agonists|Insulin glargine-&gt;Biguanides|GLP-1 agonists-&gt;Insulin glargine"/>
  </r>
  <r>
    <s v="CYsJqAqBk3A"/>
    <x v="34"/>
    <s v="Māori"/>
    <s v="Biguanides"/>
    <x v="0"/>
    <d v="2022-09-07T00:00:00"/>
    <s v="Biguanides-&gt;Biguanides|SGLT-2 inhibitors-&gt;SGLT-2 inhibitors"/>
  </r>
  <r>
    <s v="cvM3HiRaPeg"/>
    <x v="34"/>
    <s v="Asian"/>
    <s v="Insulin isophane with insulin neutral"/>
    <x v="1"/>
    <d v="2019-08-29T00:00:00"/>
    <s v="Insulin isophane with insulin neutral-&gt;Biguanides|Insulin isophane with insulin neutral"/>
  </r>
  <r>
    <s v="cUoaSL5VcE6"/>
    <x v="34"/>
    <s v="Asian"/>
    <s v="Biguanides"/>
    <x v="0"/>
    <d v="2024-02-09T00:00:00"/>
    <s v="Biguanides"/>
  </r>
  <r>
    <s v="CWh0tqasPuA"/>
    <x v="34"/>
    <s v="Asian"/>
    <s v="Biguanides"/>
    <x v="0"/>
    <d v="2018-07-18T00:00:00"/>
    <s v="Biguanides-&gt;DPP-4 inhibitors-&gt;DPP-4 inhibitors|SGLT-2 inhibitors"/>
  </r>
  <r>
    <s v="cw9Mqi.XPmY"/>
    <x v="34"/>
    <s v="Other"/>
    <s v="Biguanides"/>
    <x v="0"/>
    <d v="2015-12-08T00:00:00"/>
    <s v="Biguanides-&gt;Sulfonylureas-&gt;Biguanides|Sulfonylureas-&gt;DPP-4 inhibitors|Sulfonylureas-&gt;DPP-4 inhibitors-&gt;SGLT-2 inhibitors-&gt;DPP-4 inhibitors|SGLT-2 inhibitors|Sulfonylureas-&gt;GLP-1 agonists-&gt;Biguanides|GLP-1 agonists-&gt;Biguanides|GLP-1 agonists|Sulfonylureas-&gt;Insulin glargine-&gt;Biguanides|Insulin aspart-&gt;Insulin aspart-&gt;Biguanides|Insulin aspart|Sulfonylureas-&gt;Biguanides|DPP-4 inhibitors-&gt;GLP-1 agonists|Insulin aspart"/>
  </r>
  <r>
    <s v="cwsDK.1Z3bw"/>
    <x v="34"/>
    <s v="Other"/>
    <s v="Biguanides"/>
    <x v="0"/>
    <d v="2014-03-25T00:00:00"/>
    <s v="Biguanides-&gt;Insulin aspart-&gt;Insulin glargine-&gt;Biguanides|Insulin glargine-&gt;Insulin aspart|Insulin glargine-&gt;Biguanides|Insulin aspart|Insulin glargine-&gt;Insulin aspart|Insulin isophane-&gt;Biguanides|Insulin aspart|Insulin isophane-&gt;Biguanides|Insulin isophane-&gt;SGLT-2 inhibitors-&gt;Biguanides|Insulin aspart|Insulin isophane|SGLT-2 inhibitors-&gt;Insulin aspart|Insulin isophane|SGLT-2 inhibitors-&gt;Biguanides|GLP-1 agonists"/>
  </r>
  <r>
    <s v="FTy43OYiFeM"/>
    <x v="34"/>
    <s v="Other"/>
    <s v="Biguanides"/>
    <x v="0"/>
    <d v="2024-07-16T00:00:00"/>
    <s v="Biguanides"/>
  </r>
  <r>
    <s v="fsxmF.o.A3."/>
    <x v="34"/>
    <s v="Asian"/>
    <s v="Biguanides"/>
    <x v="0"/>
    <d v="2025-03-26T00:00:00"/>
    <s v="Biguanides"/>
  </r>
  <r>
    <s v="d2TDLCziAxA"/>
    <x v="34"/>
    <s v="Asian"/>
    <s v="Biguanides"/>
    <x v="0"/>
    <d v="2025-06-25T00:00:00"/>
    <s v="Biguanides"/>
  </r>
  <r>
    <s v="ggkGFM1Ta/g"/>
    <x v="34"/>
    <s v="Other"/>
    <s v="Biguanides"/>
    <x v="0"/>
    <d v="2020-06-09T00:00:00"/>
    <s v="Biguanides-&gt;SGLT-2 inhibitors-&gt;GLP-1 agonists-&gt;DPP-4 inhibitors"/>
  </r>
  <r>
    <s v="gGUrRsfK.4s"/>
    <x v="34"/>
    <s v="Asian"/>
    <s v="Biguanides"/>
    <x v="0"/>
    <d v="2019-01-19T00:00:00"/>
    <s v="Biguanides-&gt;DPP-4 inhibitors-&gt;DPP-4 inhibitors|SGLT-2 inhibitors-&gt;SGLT-2 inhibitors"/>
  </r>
  <r>
    <s v="ghyWqh1bbGM"/>
    <x v="34"/>
    <s v="Asian"/>
    <s v="Biguanides"/>
    <x v="0"/>
    <d v="2018-08-17T00:00:00"/>
    <s v="Biguanides-&gt;Biguanides|Insulin glargine-&gt;Insulin glargine"/>
  </r>
  <r>
    <s v="gjSangW6zE2"/>
    <x v="34"/>
    <s v="Asian"/>
    <s v="Biguanides"/>
    <x v="0"/>
    <d v="2020-04-24T00:00:00"/>
    <s v="Biguanides"/>
  </r>
  <r>
    <s v="GJ1iXu/8WtQ"/>
    <x v="34"/>
    <s v="Other"/>
    <s v="Biguanides"/>
    <x v="0"/>
    <d v="2011-11-14T00:00:00"/>
    <s v="Biguanides"/>
  </r>
  <r>
    <s v="gciiPe..GoQ"/>
    <x v="34"/>
    <s v="Asian"/>
    <s v="Biguanides"/>
    <x v="0"/>
    <d v="2023-09-06T00:00:00"/>
    <s v="Biguanides"/>
  </r>
  <r>
    <s v="gc.r2ujJY82"/>
    <x v="34"/>
    <s v="Pacific peoples"/>
    <s v="Biguanides"/>
    <x v="0"/>
    <d v="2014-06-26T00:00:00"/>
    <s v="Biguanides-&gt;Sulfonylureas-&gt;Biguanides|Sulfonylureas-&gt;DPP-4 inhibitors-&gt;DPP-4 inhibitors|Sulfonylureas-&gt;DPP-4 inhibitors|SGLT-2 inhibitors|Sulfonylureas-&gt;DPP-4 inhibitors|SGLT-2 inhibitors|Sulfonylureas|Thiazolidinedione"/>
  </r>
  <r>
    <s v="GEsf4r0PGeA"/>
    <x v="34"/>
    <s v="Other"/>
    <s v="Biguanides"/>
    <x v="0"/>
    <d v="2017-02-21T00:00:00"/>
    <s v="Biguanides-&gt;Sulfonylureas-&gt;Biguanides|DPP-4 inhibitors-&gt;Biguanides|SGLT-2 inhibitors-&gt;SGLT-2 inhibitors"/>
  </r>
  <r>
    <s v="Gets9mEAIJQ"/>
    <x v="34"/>
    <s v="Pacific peoples"/>
    <s v="Biguanides"/>
    <x v="0"/>
    <d v="2024-02-12T00:00:00"/>
    <s v="Biguanides-&gt;SGLT-2 inhibitors-&gt;Sulfonylureas-&gt;Biguanides|SGLT-2 inhibitors|Sulfonylureas"/>
  </r>
  <r>
    <s v="GEbkXikZnvo"/>
    <x v="34"/>
    <s v="Asian"/>
    <s v="Biguanides"/>
    <x v="0"/>
    <d v="2019-06-05T00:00:00"/>
    <s v="Biguanides"/>
  </r>
  <r>
    <s v="GGcS1h.KE9w"/>
    <x v="34"/>
    <s v="Other"/>
    <s v="Biguanides"/>
    <x v="0"/>
    <d v="2019-12-20T00:00:00"/>
    <s v="Biguanides"/>
  </r>
  <r>
    <s v="gF4uiiDElog"/>
    <x v="34"/>
    <s v="Asian"/>
    <s v="Biguanides"/>
    <x v="0"/>
    <d v="2020-02-27T00:00:00"/>
    <s v="Biguanides"/>
  </r>
  <r>
    <s v="G567TA9kSZI"/>
    <x v="34"/>
    <s v="Asian"/>
    <s v="Biguanides"/>
    <x v="0"/>
    <d v="2020-10-20T00:00:00"/>
    <s v="Biguanides"/>
  </r>
  <r>
    <s v="g8niIMxZCGc"/>
    <x v="34"/>
    <s v="Asian"/>
    <s v="Biguanides"/>
    <x v="0"/>
    <d v="2022-02-03T00:00:00"/>
    <s v="Biguanides"/>
  </r>
  <r>
    <s v="FWFbYZEqsW2"/>
    <x v="34"/>
    <s v="Asian"/>
    <s v="Insulin isophane"/>
    <x v="1"/>
    <d v="2021-10-29T00:00:00"/>
    <s v="Insulin isophane-&gt;Biguanides-&gt;Biguanides|Insulin isophane"/>
  </r>
  <r>
    <s v="fZNH4oaR6Jw"/>
    <x v="34"/>
    <s v="Asian"/>
    <s v="Biguanides"/>
    <x v="0"/>
    <d v="2024-12-10T00:00:00"/>
    <s v="Biguanides"/>
  </r>
  <r>
    <s v="a7U7opGkO2."/>
    <x v="34"/>
    <s v="Māori"/>
    <s v="Biguanides"/>
    <x v="0"/>
    <d v="2025-11-06T00:00:00"/>
    <s v="Biguanides"/>
  </r>
  <r>
    <s v="a6.CKWsPgIA"/>
    <x v="34"/>
    <s v="Māori"/>
    <s v="Biguanides"/>
    <x v="0"/>
    <d v="2017-02-27T00:00:00"/>
    <s v="Biguanides"/>
  </r>
  <r>
    <s v="aAdEJhvJoSw"/>
    <x v="34"/>
    <s v="Other"/>
    <s v="Insulin isophane"/>
    <x v="1"/>
    <d v="2013-10-30T00:00:00"/>
    <s v="Insulin isophane-&gt;Biguanides-&gt;Insulin aspart-&gt;Insulin aspart|Insulin isophane-&gt;DPP-4 inhibitors-&gt;DPP-4 inhibitors|Sulfonylureas-&gt;Insulin glargine-&gt;DPP-4 inhibitors|Insulin isophane|Sulfonylureas-&gt;DPP-4 inhibitors|Insulin isophane-&gt;Sulfonylureas-&gt;Biguanides|GLP-1 agonists-&gt;Biguanides|GLP-1 agonists|Insulin isophane-&gt;GLP-1 agonists|Insulin isophane-&gt;GLP-1 agonists"/>
  </r>
  <r>
    <s v="A0RvZLWX2Tw"/>
    <x v="34"/>
    <s v="Pacific peoples"/>
    <s v="Biguanides"/>
    <x v="0"/>
    <d v="2022-05-11T00:00:00"/>
    <s v="Biguanides"/>
  </r>
  <r>
    <s v="a9T./7bg2NY"/>
    <x v="34"/>
    <s v="Asian"/>
    <s v="Biguanides|Insulin isophane"/>
    <x v="0"/>
    <d v="2021-02-09T00:00:00"/>
    <s v="Biguanides|Insulin isophane-&gt;Insulin aspart-&gt;Insulin isophane-&gt;Insulin aspart|Insulin isophane-&gt;Insulin aspart|Insulin glargine-&gt;Insulin glargine"/>
  </r>
  <r>
    <s v="abz2Y.f2sqY"/>
    <x v="34"/>
    <s v="Pacific peoples"/>
    <s v="Biguanides"/>
    <x v="0"/>
    <d v="2022-07-06T00:00:00"/>
    <s v="Biguanides-&gt;SGLT-2 inhibitors"/>
  </r>
  <r>
    <s v="AEOupCwrtPg"/>
    <x v="34"/>
    <s v="Asian"/>
    <s v="Biguanides"/>
    <x v="0"/>
    <d v="2012-06-13T00:00:00"/>
    <s v="Biguanides"/>
  </r>
  <r>
    <s v="CIFdbXMRZFo"/>
    <x v="34"/>
    <s v="Māori"/>
    <s v="Biguanides"/>
    <x v="0"/>
    <d v="2015-02-13T00:00:00"/>
    <s v="Biguanides"/>
  </r>
  <r>
    <s v="cHt.CKSavQ6"/>
    <x v="34"/>
    <s v="Asian"/>
    <s v="Biguanides"/>
    <x v="0"/>
    <d v="2016-09-27T00:00:00"/>
    <s v="Biguanides-&gt;DPP-4 inhibitors-&gt;Biguanides|DPP-4 inhibitors-&gt;SGLT-2 inhibitors-&gt;Biguanides|GLP-1 agonists-&gt;GLP-1 agonists"/>
  </r>
  <r>
    <s v="ci6o0kGuFFo"/>
    <x v="34"/>
    <s v="Other"/>
    <s v="Biguanides"/>
    <x v="0"/>
    <d v="2019-08-29T00:00:00"/>
    <s v="Biguanides-&gt;Insulin aspart-&gt;Insulin isophane-&gt;Insulin aspart|Insulin isophane-&gt;SGLT-2 inhibitors-&gt;Biguanides|SGLT-2 inhibitors-&gt;Biguanides|GLP-1 agonists-&gt;GLP-1 agonists"/>
  </r>
  <r>
    <s v="ChIWb3g0JMU"/>
    <x v="34"/>
    <s v="Pacific peoples"/>
    <s v="Biguanides"/>
    <x v="0"/>
    <d v="2016-04-20T00:00:00"/>
    <s v="Biguanides-&gt;Biguanides|Insulin aspart|Insulin isophane-&gt;Insulin aspart|Insulin isophane"/>
  </r>
  <r>
    <s v="CeUxfheN.lU"/>
    <x v="34"/>
    <s v="Other"/>
    <s v="Biguanides"/>
    <x v="0"/>
    <d v="2025-12-23T00:00:00"/>
    <s v="Biguanides"/>
  </r>
  <r>
    <s v="AHIyOjFSZJk"/>
    <x v="34"/>
    <s v="Pacific peoples"/>
    <s v="Biguanides"/>
    <x v="0"/>
    <d v="2024-07-24T00:00:00"/>
    <s v="Biguanides-&gt;Insulin isophane-&gt;Insulin aspart|Insulin isophane-&gt;Insulin aspart"/>
  </r>
  <r>
    <s v="agetlkR8ubw"/>
    <x v="34"/>
    <s v="Asian"/>
    <s v="Biguanides"/>
    <x v="0"/>
    <d v="2025-05-22T00:00:00"/>
    <s v="Biguanides"/>
  </r>
  <r>
    <s v="agG7p/iKrZg"/>
    <x v="34"/>
    <s v="Asian"/>
    <s v="Biguanides"/>
    <x v="0"/>
    <d v="2013-12-04T00:00:00"/>
    <s v="Biguanides"/>
  </r>
  <r>
    <s v="AI.XKhf.fp2"/>
    <x v="34"/>
    <s v="Other"/>
    <s v="Biguanides"/>
    <x v="0"/>
    <d v="2025-10-15T00:00:00"/>
    <s v="Biguanides"/>
  </r>
  <r>
    <s v="aIyx3QT7YQw"/>
    <x v="34"/>
    <s v="Asian"/>
    <s v="DPP-4 inhibitors"/>
    <x v="0"/>
    <d v="2022-04-27T00:00:00"/>
    <s v="DPP-4 inhibitors"/>
  </r>
  <r>
    <s v="37lIuEKMDug"/>
    <x v="34"/>
    <s v="Other"/>
    <s v="Biguanides"/>
    <x v="0"/>
    <d v="2020-11-02T00:00:00"/>
    <s v="Biguanides"/>
  </r>
  <r>
    <s v="3aaZMa12m3c"/>
    <x v="34"/>
    <s v="Other"/>
    <s v="Biguanides"/>
    <x v="0"/>
    <d v="2023-03-06T00:00:00"/>
    <s v="Biguanides"/>
  </r>
  <r>
    <s v="3c9AIhUiHV."/>
    <x v="34"/>
    <s v="Asian"/>
    <s v="Biguanides"/>
    <x v="0"/>
    <d v="2016-08-29T00:00:00"/>
    <s v="Biguanides"/>
  </r>
  <r>
    <s v="3fJpYoR8/WU"/>
    <x v="34"/>
    <s v="Other"/>
    <s v="Biguanides"/>
    <x v="0"/>
    <d v="2014-07-15T00:00:00"/>
    <s v="Biguanides"/>
  </r>
  <r>
    <s v="9eus57g4I/E"/>
    <x v="34"/>
    <s v="Other"/>
    <s v="Biguanides"/>
    <x v="0"/>
    <d v="2024-08-05T00:00:00"/>
    <s v="Biguanides"/>
  </r>
  <r>
    <s v="3lRctJxpbVk"/>
    <x v="34"/>
    <s v="Pacific peoples"/>
    <s v="Biguanides"/>
    <x v="0"/>
    <d v="2014-10-30T00:00:00"/>
    <s v="Biguanides"/>
  </r>
  <r>
    <s v="9SWCRkSwY0Y"/>
    <x v="34"/>
    <s v="Asian"/>
    <s v="Biguanides"/>
    <x v="0"/>
    <d v="2025-12-16T00:00:00"/>
    <s v="Biguanides"/>
  </r>
  <r>
    <s v="9qx3DdMB7HU"/>
    <x v="34"/>
    <s v="Other"/>
    <s v="Biguanides"/>
    <x v="0"/>
    <d v="2012-04-24T00:00:00"/>
    <s v="Biguanides"/>
  </r>
  <r>
    <s v="9pBbQH7MlcI"/>
    <x v="34"/>
    <s v="Other"/>
    <s v="Biguanides"/>
    <x v="0"/>
    <d v="2016-10-27T00:00:00"/>
    <s v="Biguanides-&gt;Sulfonylureas-&gt;Biguanides|Sulfonylureas-&gt;DPP-4 inhibitors-&gt;SGLT-2 inhibitors-&gt;DPP-4 inhibitors|SGLT-2 inhibitors"/>
  </r>
  <r>
    <s v="9XCHytZoNwA"/>
    <x v="34"/>
    <s v="Other"/>
    <s v="Biguanides"/>
    <x v="0"/>
    <d v="2025-10-30T00:00:00"/>
    <s v="Biguanides"/>
  </r>
  <r>
    <s v="9Vu7tW4sGSs"/>
    <x v="34"/>
    <s v="Asian"/>
    <s v="Biguanides"/>
    <x v="0"/>
    <d v="2023-04-05T00:00:00"/>
    <s v="Biguanides"/>
  </r>
  <r>
    <s v="9YXb9xaiTfA"/>
    <x v="34"/>
    <s v="Asian"/>
    <s v="Biguanides"/>
    <x v="0"/>
    <d v="2022-03-26T00:00:00"/>
    <s v="Biguanides-&gt;Insulin aspart|Insulin isophane-&gt;Biguanides|Insulin aspart|Insulin isophane-&gt;SGLT-2 inhibitors"/>
  </r>
  <r>
    <s v="a/JrdQ.bauM"/>
    <x v="34"/>
    <s v="Māori"/>
    <s v="Biguanides"/>
    <x v="0"/>
    <d v="2018-10-18T00:00:00"/>
    <s v="Biguanides"/>
  </r>
  <r>
    <s v="9MqK.EKLjGM"/>
    <x v="34"/>
    <s v="Other"/>
    <s v="Biguanides"/>
    <x v="0"/>
    <d v="2016-09-23T00:00:00"/>
    <s v="Biguanides"/>
  </r>
  <r>
    <s v="9MYSlwRFHeg"/>
    <x v="34"/>
    <s v="Asian"/>
    <s v="DPP-4 inhibitors"/>
    <x v="0"/>
    <d v="2021-03-11T00:00:00"/>
    <s v="DPP-4 inhibitors-&gt;SGLT-2 inhibitors-&gt;Sulfonylureas-&gt;SGLT-2 inhibitors|Sulfonylureas"/>
  </r>
  <r>
    <s v="9p6.h53cTB2"/>
    <x v="34"/>
    <s v="Other"/>
    <s v="Biguanides"/>
    <x v="0"/>
    <d v="2022-05-03T00:00:00"/>
    <s v="Biguanides"/>
  </r>
  <r>
    <s v="9q6YpSPL74o"/>
    <x v="34"/>
    <s v="Asian"/>
    <s v="Biguanides"/>
    <x v="0"/>
    <d v="2025-04-23T00:00:00"/>
    <s v="Biguanides"/>
  </r>
  <r>
    <s v="9hVRNyx9QT6"/>
    <x v="34"/>
    <s v="Pacific peoples"/>
    <s v="DPP-4 inhibitors|Sulfonylureas"/>
    <x v="0"/>
    <d v="2020-06-16T00:00:00"/>
    <s v="DPP-4 inhibitors|Sulfonylureas-&gt;DPP-4 inhibitors|Insulin glargine|Sulfonylureas-&gt;Insulin glargine-&gt;DPP-4 inhibitors"/>
  </r>
  <r>
    <s v="2O9hCbV1Liw"/>
    <x v="34"/>
    <s v="Asian"/>
    <s v="DPP-4 inhibitors"/>
    <x v="0"/>
    <d v="2025-12-02T00:00:00"/>
    <s v="DPP-4 inhibitors"/>
  </r>
  <r>
    <s v="2fGJWWTb4kA"/>
    <x v="34"/>
    <s v="Other"/>
    <s v="Biguanides"/>
    <x v="0"/>
    <d v="2025-08-20T00:00:00"/>
    <s v="Biguanides"/>
  </r>
  <r>
    <s v="2iAJeA6B4F."/>
    <x v="34"/>
    <s v="Asian"/>
    <s v="Biguanides"/>
    <x v="0"/>
    <d v="2022-08-29T00:00:00"/>
    <s v="Biguanides"/>
  </r>
  <r>
    <s v="2WkHRmcYR5o"/>
    <x v="34"/>
    <s v="Asian"/>
    <s v="Biguanides"/>
    <x v="0"/>
    <d v="2022-03-09T00:00:00"/>
    <s v="Biguanides"/>
  </r>
  <r>
    <s v="2X9YHAlmMlU"/>
    <x v="34"/>
    <s v="Asian"/>
    <s v="Biguanides"/>
    <x v="0"/>
    <d v="2012-01-20T00:00:00"/>
    <s v="Biguanides-&gt;Sulfonylureas-&gt;Biguanides|Sulfonylureas-&gt;Biguanides|Insulin glargine|Sulfonylureas-&gt;Insulin glargine-&gt;DPP-4 inhibitors|Insulin glargine-&gt;Biguanides|DPP-4 inhibitors|Insulin glargine-&gt;Biguanides|DPP-4 inhibitors|Insulin aspart-&gt;Biguanides|DPP-4 inhibitors|Insulin aspart|SGLT-2 inhibitors"/>
  </r>
  <r>
    <s v="2wst8ird8qE"/>
    <x v="34"/>
    <s v="Other"/>
    <s v="Biguanides"/>
    <x v="0"/>
    <d v="2021-02-23T00:00:00"/>
    <s v="Biguanides-&gt;SGLT-2 inhibitors-&gt;Sulfonylureas-&gt;DPP-4 inhibitors-&gt;Biguanides|GLP-1 agonists-&gt;GLP-1 agonists-&gt;GLP-1 agonists|Sulfonylureas-&gt;Insulin glargine-&gt;GLP-1 agonists|Insulin glargine"/>
  </r>
  <r>
    <s v="2YwMqVBhPPw"/>
    <x v="34"/>
    <s v="Other"/>
    <s v="Biguanides"/>
    <x v="0"/>
    <d v="2024-07-05T00:00:00"/>
    <s v="Biguanides"/>
  </r>
  <r>
    <s v="2rrmY71RKXk"/>
    <x v="34"/>
    <s v="Māori"/>
    <s v="Biguanides"/>
    <x v="0"/>
    <d v="2019-03-21T00:00:00"/>
    <s v="Biguanides-&gt;DPP-4 inhibitors-&gt;Insulin aspart|Insulin glargine-&gt;Insulin glargine-&gt;Insulin aspart-&gt;Insulin aspart|Insulin glargine|SGLT-2 inhibitors-&gt;GLP-1 agonists-&gt;SGLT-2 inhibitors-&gt;Insulin aspart|SGLT-2 inhibitors-&gt;Insulin glargine|SGLT-2 inhibitors"/>
  </r>
  <r>
    <s v="2S5RtjzmtI2"/>
    <x v="34"/>
    <s v="Other"/>
    <s v="Biguanides"/>
    <x v="0"/>
    <d v="2023-02-14T00:00:00"/>
    <s v="Biguanides"/>
  </r>
  <r>
    <s v="2DRjc046cg."/>
    <x v="34"/>
    <s v="Pacific peoples"/>
    <s v="Biguanides"/>
    <x v="0"/>
    <d v="2014-09-17T00:00:00"/>
    <s v="Biguanides-&gt;SGLT-2 inhibitors-&gt;Biguanides|Sulfonylureas"/>
  </r>
  <r>
    <s v="1wbf7z.oyP2"/>
    <x v="34"/>
    <s v="Other"/>
    <s v="Biguanides"/>
    <x v="0"/>
    <d v="2011-07-01T00:00:00"/>
    <s v="Biguanides"/>
  </r>
  <r>
    <s v="1wEoEZWs8O6"/>
    <x v="34"/>
    <s v="Asian"/>
    <s v="Biguanides"/>
    <x v="0"/>
    <d v="2018-05-08T00:00:00"/>
    <s v="Biguanides-&gt;Biguanides|DPP-4 inhibitors-&gt;DPP-4 inhibitors-&gt;SGLT-2 inhibitors-&gt;Biguanides|DPP-4 inhibitors|SGLT-2 inhibitors-&gt;DPP-4 inhibitors|SGLT-2 inhibitors"/>
  </r>
  <r>
    <s v="ZleMgW2G9pQ"/>
    <x v="34"/>
    <s v="Other"/>
    <s v="Biguanides"/>
    <x v="0"/>
    <d v="2021-04-08T00:00:00"/>
    <s v="Biguanides-&gt;DPP-4 inhibitors-&gt;Biguanides|DPP-4 inhibitors-&gt;GLP-1 agonists-&gt;Biguanides|GLP-1 agonists"/>
  </r>
  <r>
    <s v="ziWFQBxp/Is"/>
    <x v="34"/>
    <s v="Other"/>
    <s v="Biguanides"/>
    <x v="0"/>
    <d v="2020-02-19T00:00:00"/>
    <s v="Biguanides-&gt;Insulin isophane-&gt;SGLT-2 inhibitors-&gt;DPP-4 inhibitors|SGLT-2 inhibitors-&gt;DPP-4 inhibitors"/>
  </r>
  <r>
    <s v="ZAmNK/7RvYo"/>
    <x v="34"/>
    <s v="Other"/>
    <s v="Biguanides"/>
    <x v="0"/>
    <d v="2016-01-19T00:00:00"/>
    <s v="Biguanides-&gt;Insulin glargine"/>
  </r>
  <r>
    <s v="z7EC1rDO1S6"/>
    <x v="34"/>
    <s v="Asian"/>
    <s v="Biguanides"/>
    <x v="0"/>
    <d v="2023-03-29T00:00:00"/>
    <s v="Biguanides-&gt;DPP-4 inhibitors-&gt;DPP-4 inhibitors|Sulfonylureas"/>
  </r>
  <r>
    <s v="ZDAepBZWA5A"/>
    <x v="34"/>
    <s v="Other"/>
    <s v="Biguanides"/>
    <x v="0"/>
    <d v="2013-08-13T00:00:00"/>
    <s v="Biguanides"/>
  </r>
  <r>
    <s v="ZcGXoYbLP36"/>
    <x v="34"/>
    <s v="Other"/>
    <s v="Sulfonylureas"/>
    <x v="0"/>
    <d v="2019-11-14T00:00:00"/>
    <s v="Sulfonylureas-&gt;Insulin glargine|Insulin glulisine-&gt;Biguanides-&gt;Biguanides|Insulin glargine|Insulin glulisine-&gt;Biguanides|DPP-4 inhibitors-&gt;DPP-4 inhibitors-&gt;Insulin glargine-&gt;GLP-1 agonists-&gt;Insulin glargine|SGLT-2 inhibitors"/>
  </r>
  <r>
    <s v="zCiRVfPGy0A"/>
    <x v="34"/>
    <s v="Māori"/>
    <s v="Biguanides"/>
    <x v="0"/>
    <d v="2019-09-30T00:00:00"/>
    <s v="Biguanides-&gt;Biguanides|DPP-4 inhibitors-&gt;DPP-4 inhibitors-&gt;SGLT-2 inhibitors-&gt;DPP-4 inhibitors|SGLT-2 inhibitors-&gt;Biguanides|DPP-4 inhibitors|SGLT-2 inhibitors"/>
  </r>
  <r>
    <s v="zcMQBpR2M.M"/>
    <x v="34"/>
    <s v="Asian"/>
    <s v="Biguanides"/>
    <x v="0"/>
    <d v="2025-06-18T00:00:00"/>
    <s v="Biguanides-&gt;Insulin aspart-&gt;Insulin isophane"/>
  </r>
  <r>
    <s v="zEqmiqGfdoo"/>
    <x v="34"/>
    <s v="Asian"/>
    <s v="Biguanides"/>
    <x v="0"/>
    <d v="2024-02-26T00:00:00"/>
    <s v="Biguanides"/>
  </r>
  <r>
    <s v="ZDiRWMYwySM"/>
    <x v="34"/>
    <s v="Māori"/>
    <s v="Biguanides"/>
    <x v="0"/>
    <d v="2024-01-21T00:00:00"/>
    <s v="Biguanides"/>
  </r>
  <r>
    <s v="zhzoLRQbcxY"/>
    <x v="34"/>
    <s v="Pacific peoples"/>
    <s v="Biguanides"/>
    <x v="0"/>
    <d v="2015-10-09T00:00:00"/>
    <s v="Biguanides"/>
  </r>
  <r>
    <s v="ZIGqIFDDm.Y"/>
    <x v="34"/>
    <s v="Asian"/>
    <s v="Insulin isophane"/>
    <x v="1"/>
    <d v="2017-07-06T00:00:00"/>
    <s v="Insulin isophane-&gt;Biguanides|Insulin isophane-&gt;Insulin aspart"/>
  </r>
  <r>
    <s v="zIGyDRKfj3U"/>
    <x v="34"/>
    <s v="Asian"/>
    <s v="Biguanides"/>
    <x v="0"/>
    <d v="2016-12-07T00:00:00"/>
    <s v="Biguanides-&gt;Insulin aspart|Insulin isophane"/>
  </r>
  <r>
    <s v="zGp9YTOhmgc"/>
    <x v="34"/>
    <s v="Asian"/>
    <s v="Biguanides"/>
    <x v="0"/>
    <d v="2025-09-08T00:00:00"/>
    <s v="Biguanides"/>
  </r>
  <r>
    <s v="zfP8wSNFDzo"/>
    <x v="34"/>
    <s v="Other"/>
    <s v="Biguanides"/>
    <x v="0"/>
    <d v="2016-10-31T00:00:00"/>
    <s v="Biguanides"/>
  </r>
  <r>
    <s v="zf18qI9ojos"/>
    <x v="34"/>
    <s v="Other"/>
    <s v="Biguanides"/>
    <x v="0"/>
    <d v="2019-08-13T00:00:00"/>
    <s v="Biguanides-&gt;DPP-4 inhibitors-&gt;Biguanides|DPP-4 inhibitors-&gt;SGLT-2 inhibitors-&gt;DPP-4 inhibitors|SGLT-2 inhibitors-&gt;GLP-1 agonists"/>
  </r>
  <r>
    <s v="ZF8tTlTcUgQ"/>
    <x v="34"/>
    <s v="Pacific peoples"/>
    <s v="Biguanides"/>
    <x v="0"/>
    <d v="2023-01-17T00:00:00"/>
    <s v="Biguanides"/>
  </r>
  <r>
    <s v="z58mZ7hyfws"/>
    <x v="34"/>
    <s v="Pacific peoples"/>
    <s v="Biguanides"/>
    <x v="0"/>
    <d v="2025-07-15T00:00:00"/>
    <s v="Biguanides"/>
  </r>
  <r>
    <s v="Z5ThceWyNWc"/>
    <x v="34"/>
    <s v="Pacific peoples"/>
    <s v="Biguanides"/>
    <x v="0"/>
    <d v="2024-03-19T00:00:00"/>
    <s v="Biguanides"/>
  </r>
  <r>
    <s v="z2mqlirgFgQ"/>
    <x v="34"/>
    <s v="Other"/>
    <s v="Biguanides"/>
    <x v="0"/>
    <d v="2011-02-02T00:00:00"/>
    <s v="Biguanides"/>
  </r>
  <r>
    <s v="yzVssKxEuOM"/>
    <x v="34"/>
    <s v="Asian"/>
    <s v="Biguanides"/>
    <x v="0"/>
    <d v="2011-07-06T00:00:00"/>
    <s v="Biguanides"/>
  </r>
  <r>
    <s v="z.4v7JNagdg"/>
    <x v="34"/>
    <s v="Other"/>
    <s v="Biguanides"/>
    <x v="0"/>
    <d v="2022-09-02T00:00:00"/>
    <s v="Biguanides-&gt;SGLT-2 inhibitors-&gt;Biguanides|GLP-1 agonists"/>
  </r>
  <r>
    <s v="Z.sDH3kr.SA"/>
    <x v="34"/>
    <s v="Other"/>
    <s v="Biguanides"/>
    <x v="0"/>
    <d v="2017-12-15T00:00:00"/>
    <s v="Biguanides-&gt;Insulin isophane"/>
  </r>
  <r>
    <s v="yX0q/3M6Mzg"/>
    <x v="34"/>
    <s v="Māori"/>
    <s v="DPP-4 inhibitors"/>
    <x v="0"/>
    <d v="2020-09-24T00:00:00"/>
    <s v="DPP-4 inhibitors-&gt;Biguanides|SGLT-2 inhibitors-&gt;DPP-4 inhibitors|SGLT-2 inhibitors-&gt;SGLT-2 inhibitors"/>
  </r>
  <r>
    <s v="YxicwJmGFaw"/>
    <x v="34"/>
    <s v="Other"/>
    <s v="Biguanides"/>
    <x v="0"/>
    <d v="2011-06-14T00:00:00"/>
    <s v="Biguanides-&gt;DPP-4 inhibitors|Sulfonylureas-&gt;DPP-4 inhibitors-&gt;DPP-4 inhibitors|Insulin glargine-&gt;Insulin glargine-&gt;DPP-4 inhibitors|Insulin aspart-&gt;DPP-4 inhibitors|Insulin aspart|Insulin glargine-&gt;Insulin aspart|Insulin glargine-&gt;Insulin aspart-&gt;GLP-1 agonists-&gt;DPP-4 inhibitors|GLP-1 agonists|Insulin aspart|Insulin glargine-&gt;GLP-1 agonists|Insulin aspart-&gt;DPP-4 inhibitors|GLP-1 agonists-&gt;GLP-1 agonists|Insulin aspart|Insulin glargine-&gt;GLP-1 agonists|Insulin glargine"/>
  </r>
  <r>
    <s v="YsqhkIX7.uo"/>
    <x v="34"/>
    <s v="Asian"/>
    <s v="Biguanides"/>
    <x v="0"/>
    <d v="2023-05-10T00:00:00"/>
    <s v="Biguanides-&gt;Insulin isophane-&gt;Insulin aspart-&gt;Insulin aspart|Insulin isophane"/>
  </r>
  <r>
    <s v="YV3Qq4gG.16"/>
    <x v="34"/>
    <s v="Asian"/>
    <s v="Biguanides"/>
    <x v="0"/>
    <d v="2019-09-07T00:00:00"/>
    <s v="Biguanides-&gt;DPP-4 inhibitors-&gt;DPP-4 inhibitors|SGLT-2 inhibitors"/>
  </r>
  <r>
    <s v="YVCRt.X71MI"/>
    <x v="34"/>
    <s v="Asian"/>
    <s v="Biguanides"/>
    <x v="0"/>
    <d v="2017-12-28T00:00:00"/>
    <s v="Biguanides-&gt;Insulin aspart"/>
  </r>
  <r>
    <s v="YUwv.U6WP2E"/>
    <x v="34"/>
    <s v="Asian"/>
    <s v="Biguanides|Insulin aspart|Insulin isophane"/>
    <x v="0"/>
    <d v="2014-06-23T00:00:00"/>
    <s v="Biguanides|Insulin aspart|Insulin isophane-&gt;Insulin isophane-&gt;Insulin aspart|Insulin isophane"/>
  </r>
  <r>
    <s v="yUzVD.TrH/M"/>
    <x v="34"/>
    <s v="Asian"/>
    <s v="Biguanides"/>
    <x v="0"/>
    <d v="2011-07-08T00:00:00"/>
    <s v="Biguanides-&gt;Biguanides|Sulfonylureas-&gt;SGLT-2 inhibitors"/>
  </r>
  <r>
    <s v="F8GOV3SXSxo"/>
    <x v="34"/>
    <s v="Other"/>
    <s v="Biguanides"/>
    <x v="0"/>
    <d v="2016-10-11T00:00:00"/>
    <s v="Biguanides"/>
  </r>
  <r>
    <s v="fbMuWTV4jEE"/>
    <x v="34"/>
    <s v="Other"/>
    <s v="Biguanides"/>
    <x v="0"/>
    <d v="2021-06-09T00:00:00"/>
    <s v="Biguanides"/>
  </r>
  <r>
    <s v="F6xBOyE4dis"/>
    <x v="34"/>
    <s v="Other"/>
    <s v="Biguanides"/>
    <x v="0"/>
    <d v="2014-04-23T00:00:00"/>
    <s v="Biguanides-&gt;Biguanides|Sulfonylureas-&gt;Biguanides|Insulin isophane-&gt;Insulin isophane-&gt;Biguanides|Insulin glargine-&gt;DPP-4 inhibitors|SGLT-2 inhibitors-&gt;Insulin glargine-&gt;SGLT-2 inhibitors-&gt;DPP-4 inhibitors|Insulin glargine-&gt;DPP-4 inhibitors-&gt;Biguanides|DPP-4 inhibitors-&gt;Biguanides|GLP-1 agonists-&gt;GLP-1 agonists-&gt;GLP-1 agonists|Insulin glargine"/>
  </r>
  <r>
    <s v="F1y3YCZ7eSY"/>
    <x v="34"/>
    <s v="Māori"/>
    <s v="Biguanides"/>
    <x v="0"/>
    <d v="2020-06-25T00:00:00"/>
    <s v="Biguanides"/>
  </r>
  <r>
    <s v="F45BMjgX82."/>
    <x v="34"/>
    <s v="Māori"/>
    <s v="Biguanides"/>
    <x v="0"/>
    <d v="2022-03-31T00:00:00"/>
    <s v="Biguanides-&gt;Biguanides|Insulin glargine-&gt;Insulin glargine"/>
  </r>
  <r>
    <s v="Ey.abJhCoqQ"/>
    <x v="34"/>
    <s v="Other"/>
    <s v="Biguanides"/>
    <x v="0"/>
    <d v="2023-03-16T00:00:00"/>
    <s v="Biguanides"/>
  </r>
  <r>
    <s v="eXMttnUW0Kg"/>
    <x v="34"/>
    <s v="Asian"/>
    <s v="Biguanides"/>
    <x v="0"/>
    <d v="2018-04-23T00:00:00"/>
    <s v="Biguanides-&gt;Insulin isophane|Insulin lispro-&gt;Insulin lispro-&gt;Biguanides|Insulin lispro-&gt;Insulin isophane-&gt;DPP-4 inhibitors"/>
  </r>
  <r>
    <s v="fNxs32dxmU."/>
    <x v="34"/>
    <s v="Pacific peoples"/>
    <s v="Biguanides"/>
    <x v="0"/>
    <d v="2014-02-04T00:00:00"/>
    <s v="Biguanides-&gt;Biguanides|Sulfonylureas-&gt;DPP-4 inhibitors|Sulfonylureas-&gt;Sulfonylureas-&gt;DPP-4 inhibitors-&gt;DPP-4 inhibitors|SGLT-2 inhibitors|Sulfonylureas"/>
  </r>
  <r>
    <s v="FMe8O0qHzck"/>
    <x v="34"/>
    <s v="Asian"/>
    <s v="Biguanides"/>
    <x v="0"/>
    <d v="2025-07-31T00:00:00"/>
    <s v="Biguanides"/>
  </r>
  <r>
    <s v="fm7Vgf66LK."/>
    <x v="34"/>
    <s v="Pacific peoples"/>
    <s v="Biguanides"/>
    <x v="0"/>
    <d v="2019-12-12T00:00:00"/>
    <s v="Biguanides"/>
  </r>
  <r>
    <s v="fhdhh0nTyhc"/>
    <x v="34"/>
    <s v="Asian"/>
    <s v="Biguanides"/>
    <x v="0"/>
    <d v="2019-01-16T00:00:00"/>
    <s v="Biguanides-&gt;Insulin glargine-&gt;Biguanides|Insulin glargine-&gt;Insulin glargine|SGLT-2 inhibitors-&gt;GLP-1 agonists|Insulin glargine-&gt;GLP-1 agonists"/>
  </r>
  <r>
    <s v="feUSqW/jsOs"/>
    <x v="34"/>
    <s v="Other"/>
    <s v="Biguanides"/>
    <x v="0"/>
    <d v="2021-11-01T00:00:00"/>
    <s v="Biguanides-&gt;Insulin isophane-&gt;Insulin aspart-&gt;Biguanides|Insulin aspart|Insulin isophane-&gt;Biguanides|Insulin isophane"/>
  </r>
  <r>
    <s v="fCwAuVJspHI"/>
    <x v="34"/>
    <s v="Asian"/>
    <s v="Biguanides"/>
    <x v="0"/>
    <d v="2021-04-28T00:00:00"/>
    <s v="Biguanides-&gt;Insulin aspart|Insulin isophane-&gt;Biguanides|Insulin isophane-&gt;Insulin aspart"/>
  </r>
  <r>
    <s v="Fgbxl4bXtBw"/>
    <x v="34"/>
    <s v="Asian"/>
    <s v="Insulin aspart|Insulin isophane"/>
    <x v="1"/>
    <d v="2012-05-23T00:00:00"/>
    <s v="Insulin aspart|Insulin isophane-&gt;Biguanides|Insulin aspart|Insulin isophane-&gt;Biguanides-&gt;DPP-4 inhibitors-&gt;DPP-4 inhibitors|Sulfonylureas"/>
  </r>
  <r>
    <s v="FfqJNKzivoY"/>
    <x v="34"/>
    <s v="Other"/>
    <s v="Biguanides"/>
    <x v="0"/>
    <d v="2025-07-28T00:00:00"/>
    <s v="Biguanides"/>
  </r>
  <r>
    <s v="c4H3BZPRuXM"/>
    <x v="34"/>
    <s v="Other"/>
    <s v="Biguanides"/>
    <x v="0"/>
    <d v="2025-07-25T00:00:00"/>
    <s v="Biguanides-&gt;Biguanides|GLP-1 agonists-&gt;Biguanides|DPP-4 inhibitors|GLP-1 agonists-&gt;DPP-4 inhibitors"/>
  </r>
  <r>
    <s v="c5hjACAKot2"/>
    <x v="34"/>
    <s v="Māori"/>
    <s v="Biguanides"/>
    <x v="0"/>
    <d v="2015-09-15T00:00:00"/>
    <s v="Biguanides-&gt;Thiazolidinedione-&gt;SGLT-2 inhibitors-&gt;SGLT-2 inhibitors|Thiazolidinedione"/>
  </r>
  <r>
    <s v="C43RAlYusrU"/>
    <x v="34"/>
    <s v="Māori"/>
    <s v="Biguanides"/>
    <x v="0"/>
    <d v="2021-03-12T00:00:00"/>
    <s v="Biguanides-&gt;Insulin aspart|Insulin isophane-&gt;Insulin aspart"/>
  </r>
  <r>
    <s v="c20xg2l.WXc"/>
    <x v="34"/>
    <s v="Asian"/>
    <s v="Biguanides"/>
    <x v="0"/>
    <d v="2025-08-08T00:00:00"/>
    <s v="Biguanides"/>
  </r>
  <r>
    <s v="c1XcCJQjLVE"/>
    <x v="34"/>
    <s v="Asian"/>
    <s v="Biguanides"/>
    <x v="0"/>
    <d v="2012-08-28T00:00:00"/>
    <s v="Biguanides-&gt;Biguanides|Sulfonylureas-&gt;Sulfonylureas-&gt;Biguanides|DPP-4 inhibitors|Sulfonylureas-&gt;DPP-4 inhibitors-&gt;Biguanides|DPP-4 inhibitors|SGLT-2 inhibitors|Sulfonylureas-&gt;Biguanides|SGLT-2 inhibitors|Sulfonylureas"/>
  </r>
  <r>
    <s v="c0zkhX/z7As"/>
    <x v="34"/>
    <s v="Other"/>
    <s v="Insulin aspart"/>
    <x v="1"/>
    <d v="2025-01-31T00:00:00"/>
    <s v="Insulin aspart-&gt;Biguanides|Insulin aspart|SGLT-2 inhibitors-&gt;Insulin aspart|SGLT-2 inhibitors"/>
  </r>
  <r>
    <s v="c0L0JZwTnFM"/>
    <x v="34"/>
    <s v="Asian"/>
    <s v="Biguanides"/>
    <x v="0"/>
    <d v="2025-04-04T00:00:00"/>
    <s v="Biguanides"/>
  </r>
  <r>
    <s v="BYE4FQbYXMg"/>
    <x v="34"/>
    <s v="Māori"/>
    <s v="Biguanides"/>
    <x v="0"/>
    <d v="2015-09-16T00:00:00"/>
    <s v="Biguanides"/>
  </r>
  <r>
    <s v="BYjS9.AnJw."/>
    <x v="34"/>
    <s v="Pacific peoples"/>
    <s v="Biguanides"/>
    <x v="0"/>
    <d v="2011-08-04T00:00:00"/>
    <s v="Biguanides-&gt;Biguanides|Sulfonylureas-&gt;Biguanides|DPP-4 inhibitors|Sulfonylureas-&gt;DPP-4 inhibitors|Sulfonylureas-&gt;SGLT-2 inhibitors-&gt;DPP-4 inhibitors-&gt;DPP-4 inhibitors|SGLT-2 inhibitors|Sulfonylureas-&gt;DPP-4 inhibitors|SGLT-2 inhibitors"/>
  </r>
  <r>
    <s v="bU/g/zjvhy2"/>
    <x v="34"/>
    <s v="Other"/>
    <s v="Biguanides"/>
    <x v="0"/>
    <d v="2012-11-28T00:00:00"/>
    <s v="Biguanides"/>
  </r>
  <r>
    <s v="BtTz/TcRlyw"/>
    <x v="34"/>
    <s v="Other"/>
    <s v="Biguanides"/>
    <x v="0"/>
    <d v="2016-07-05T00:00:00"/>
    <s v="Biguanides"/>
  </r>
  <r>
    <s v="bRw0GYU0wUk"/>
    <x v="34"/>
    <s v="Asian"/>
    <s v="Biguanides"/>
    <x v="0"/>
    <d v="2024-12-19T00:00:00"/>
    <s v="Biguanides"/>
  </r>
  <r>
    <s v="bSCbf8fS8j2"/>
    <x v="34"/>
    <s v="Other"/>
    <s v="Biguanides"/>
    <x v="0"/>
    <d v="2012-07-17T00:00:00"/>
    <s v="Biguanides-&gt;Biguanides|Sulfonylureas-&gt;Sulfonylureas-&gt;Biguanides|Insulin glargine-&gt;Insulin glargine-&gt;Biguanides|Insulin lispro-&gt;Insulin lispro-&gt;Biguanides|DPP-4 inhibitors|Insulin lispro-&gt;DPP-4 inhibitors|Insulin lispro-&gt;DPP-4 inhibitors-&gt;Biguanides|DPP-4 inhibitors|Insulin lispro|SGLT-2 inhibitors-&gt;SGLT-2 inhibitors"/>
  </r>
  <r>
    <s v="yLafePB2wYU"/>
    <x v="34"/>
    <s v="Māori"/>
    <s v="Biguanides"/>
    <x v="0"/>
    <d v="2015-03-10T00:00:00"/>
    <s v="Biguanides-&gt;Sulfonylureas-&gt;DPP-4 inhibitors-&gt;DPP-4 inhibitors|Insulin glargine-&gt;Insulin glargine-&gt;SGLT-2 inhibitors-&gt;DPP-4 inhibitors|SGLT-2 inhibitors-&gt;DPP-4 inhibitors|SGLT-2 inhibitors|Thiazolidinedione-&gt;Thiazolidinedione-&gt;Insulin aspart-&gt;DPP-4 inhibitors|Insulin aspart|SGLT-2 inhibitors|Thiazolidinedione"/>
  </r>
  <r>
    <s v="YLBKiGt4pyU"/>
    <x v="34"/>
    <s v="Pacific peoples"/>
    <s v="Biguanides"/>
    <x v="0"/>
    <d v="2012-03-27T00:00:00"/>
    <s v="Biguanides-&gt;Biguanides|Sulfonylureas-&gt;Sulfonylureas-&gt;Biguanides|DPP-4 inhibitors|Sulfonylureas-&gt;DPP-4 inhibitors|SGLT-2 inhibitors-&gt;Biguanides|GLP-1 agonists-&gt;GLP-1 agonists-&gt;SGLT-2 inhibitors-&gt;DPP-4 inhibitors|SGLT-2 inhibitors|Sulfonylureas"/>
  </r>
  <r>
    <s v="YlTu2ek8/7A"/>
    <x v="34"/>
    <s v="Asian"/>
    <s v="Biguanides"/>
    <x v="0"/>
    <d v="2024-02-07T00:00:00"/>
    <s v="Biguanides-&gt;DPP-4 inhibitors"/>
  </r>
  <r>
    <s v="yM697zA/Bqk"/>
    <x v="34"/>
    <s v="Asian"/>
    <s v="Biguanides"/>
    <x v="0"/>
    <d v="2025-07-29T00:00:00"/>
    <s v="Biguanides"/>
  </r>
  <r>
    <s v="YN98FsUVazI"/>
    <x v="34"/>
    <s v="Other"/>
    <s v="Biguanides"/>
    <x v="0"/>
    <d v="2025-01-14T00:00:00"/>
    <s v="Biguanides"/>
  </r>
  <r>
    <s v="YnlDw2mR.ck"/>
    <x v="34"/>
    <s v="Other"/>
    <s v="Biguanides"/>
    <x v="0"/>
    <d v="2021-07-22T00:00:00"/>
    <s v="Biguanides-&gt;Biguanides|SGLT-2 inhibitors"/>
  </r>
  <r>
    <s v="yPHQ7x9HtSw"/>
    <x v="34"/>
    <s v="Asian"/>
    <s v="Biguanides"/>
    <x v="0"/>
    <d v="2022-10-18T00:00:00"/>
    <s v="Biguanides-&gt;Biguanides|SGLT-2 inhibitors-&gt;DPP-4 inhibitors-&gt;Biguanides|DPP-4 inhibitors|SGLT-2 inhibitors-&gt;DPP-4 inhibitors|SGLT-2 inhibitors"/>
  </r>
  <r>
    <s v="YPlDfpLSVqk"/>
    <x v="34"/>
    <s v="Pacific peoples"/>
    <s v="Biguanides"/>
    <x v="0"/>
    <d v="2020-08-28T00:00:00"/>
    <s v="Biguanides-&gt;DPP-4 inhibitors-&gt;Biguanides|SGLT-2 inhibitors-&gt;Biguanides|GLP-1 agonists-&gt;Biguanides|DPP-4 inhibitors|GLP-1 agonists-&gt;SGLT-2 inhibitors"/>
  </r>
  <r>
    <s v="YfIgGNC5456"/>
    <x v="34"/>
    <s v="Asian"/>
    <s v="Biguanides"/>
    <x v="0"/>
    <d v="2021-07-27T00:00:00"/>
    <s v="Biguanides-&gt;Insulin aspart|Insulin isophane"/>
  </r>
  <r>
    <s v="YjYBsE4VGSE"/>
    <x v="34"/>
    <s v="Asian"/>
    <s v="Biguanides"/>
    <x v="0"/>
    <d v="2019-11-01T00:00:00"/>
    <s v="Biguanides"/>
  </r>
  <r>
    <s v="yK/jhh2YuCM"/>
    <x v="34"/>
    <s v="Māori"/>
    <s v="Biguanides"/>
    <x v="0"/>
    <d v="2021-12-03T00:00:00"/>
    <s v="Biguanides"/>
  </r>
  <r>
    <s v="/zT86VsBf8s"/>
    <x v="34"/>
    <s v="Māori"/>
    <s v="Biguanides"/>
    <x v="0"/>
    <d v="2011-12-02T00:00:00"/>
    <s v="Biguanides-&gt;Sulfonylureas-&gt;Biguanides|Sulfonylureas-&gt;Biguanides|Insulin isophane|Sulfonylureas-&gt;Insulin isophane|Sulfonylureas-&gt;Insulin isophane-&gt;Biguanides|Insulin isophane-&gt;Insulin isophane|Insulin lispro-&gt;Biguanides|Insulin isophane|Insulin lispro-&gt;Insulin glargine|Insulin lispro-&gt;Insulin glargine-&gt;Biguanides|Insulin glargine-&gt;Insulin lispro-&gt;Biguanides|Insulin aspart|Insulin glargine-&gt;DPP-4 inhibitors|Insulin glargine-&gt;DPP-4 inhibitors-&gt;SGLT-2 inhibitors-&gt;DPP-4 inhibitors|SGLT-2 inhibitors"/>
  </r>
  <r>
    <s v="05w8PTEZL8o"/>
    <x v="34"/>
    <s v="Pacific peoples"/>
    <s v="Biguanides"/>
    <x v="0"/>
    <d v="2011-06-14T00:00:00"/>
    <s v="Biguanides-&gt;Biguanides|Sulfonylureas-&gt;Sulfonylureas-&gt;Insulin isophane-&gt;Biguanides|Insulin isophane|Sulfonylureas-&gt;Biguanides|Insulin glargine|Sulfonylureas-&gt;Insulin aspart|Insulin glargine-&gt;Biguanides|Insulin aspart|Insulin glargine-&gt;Insulin aspart-&gt;Insulin glargine-&gt;Biguanides|Insulin glargine-&gt;DPP-4 inhibitors|Insulin glargine|Sulfonylureas-&gt;DPP-4 inhibitors|Insulin glargine-&gt;DPP-4 inhibitors|Sulfonylureas-&gt;DPP-4 inhibitors|Insulin glargine|SGLT-2 inhibitors"/>
  </r>
  <r>
    <s v="0CJixgIoFic"/>
    <x v="34"/>
    <s v="Asian"/>
    <s v="Biguanides"/>
    <x v="0"/>
    <d v="2024-03-04T00:00:00"/>
    <s v="Biguanides"/>
  </r>
  <r>
    <s v="0dzjKHJ1c5o"/>
    <x v="34"/>
    <s v="Māori"/>
    <s v="Biguanides"/>
    <x v="0"/>
    <d v="2015-12-15T00:00:00"/>
    <s v="Biguanides"/>
  </r>
  <r>
    <s v="0GTcVGlsrVs"/>
    <x v="34"/>
    <s v="Pacific peoples"/>
    <s v="Biguanides"/>
    <x v="0"/>
    <d v="2014-04-05T00:00:00"/>
    <s v="Biguanides"/>
  </r>
  <r>
    <s v="0HCURTG/M6Y"/>
    <x v="34"/>
    <s v="Asian"/>
    <s v="Biguanides|DPP-4 inhibitors"/>
    <x v="0"/>
    <d v="2023-11-23T00:00:00"/>
    <s v="Biguanides|DPP-4 inhibitors-&gt;DPP-4 inhibitors"/>
  </r>
  <r>
    <s v="0j.8qV/pmrA"/>
    <x v="34"/>
    <s v="Pacific peoples"/>
    <s v="Biguanides"/>
    <x v="0"/>
    <d v="2021-11-05T00:00:00"/>
    <s v="Biguanides"/>
  </r>
  <r>
    <s v="0P9Z3TSycls"/>
    <x v="34"/>
    <s v="Māori"/>
    <s v="DPP-4 inhibitors"/>
    <x v="0"/>
    <d v="2023-03-16T00:00:00"/>
    <s v="DPP-4 inhibitors-&gt;Biguanides"/>
  </r>
  <r>
    <s v="0pexFEzHW9M"/>
    <x v="34"/>
    <s v="Asian"/>
    <s v="Biguanides"/>
    <x v="0"/>
    <d v="2025-05-20T00:00:00"/>
    <s v="Biguanides"/>
  </r>
  <r>
    <s v="0mUZ./o2pFU"/>
    <x v="34"/>
    <s v="Asian"/>
    <s v="Biguanides"/>
    <x v="0"/>
    <d v="2023-07-24T00:00:00"/>
    <s v="Biguanides"/>
  </r>
  <r>
    <s v="18V4h9cdWQI"/>
    <x v="34"/>
    <s v="Other"/>
    <s v="Biguanides"/>
    <x v="0"/>
    <d v="2017-11-30T00:00:00"/>
    <s v="Biguanides"/>
  </r>
  <r>
    <s v="18wFDjN/E9U"/>
    <x v="34"/>
    <s v="Other"/>
    <s v="Biguanides"/>
    <x v="0"/>
    <d v="2025-12-22T00:00:00"/>
    <s v="Biguanides"/>
  </r>
  <r>
    <s v="0VvWQqxnJbk"/>
    <x v="34"/>
    <s v="Asian"/>
    <s v="Biguanides"/>
    <x v="0"/>
    <d v="2021-11-11T00:00:00"/>
    <s v="Biguanides"/>
  </r>
  <r>
    <s v="0XlAvv.YfF6"/>
    <x v="34"/>
    <s v="Māori"/>
    <s v="Biguanides"/>
    <x v="0"/>
    <d v="2024-04-15T00:00:00"/>
    <s v="Biguanides-&gt;DPP-4 inhibitors"/>
  </r>
  <r>
    <s v="0XMcsKheA0A"/>
    <x v="34"/>
    <s v="Māori"/>
    <s v="Biguanides"/>
    <x v="0"/>
    <d v="2016-06-10T00:00:00"/>
    <s v="Biguanides"/>
  </r>
  <r>
    <s v="0yIJyXW/lmQ"/>
    <x v="34"/>
    <s v="Pacific peoples"/>
    <s v="Biguanides"/>
    <x v="0"/>
    <d v="2012-01-31T00:00:00"/>
    <s v="Biguanides"/>
  </r>
  <r>
    <s v="0yzfOmrLnew"/>
    <x v="34"/>
    <s v="Asian"/>
    <s v="Insulin isophane"/>
    <x v="1"/>
    <d v="2015-10-03T00:00:00"/>
    <s v="Insulin isophane-&gt;Biguanides-&gt;SGLT-2 inhibitors-&gt;DPP-4 inhibitors-&gt;DPP-4 inhibitors|SGLT-2 inhibitors"/>
  </r>
  <r>
    <s v="0u63oZdULj6"/>
    <x v="34"/>
    <s v="Pacific peoples"/>
    <s v="Biguanides"/>
    <x v="0"/>
    <d v="2019-06-01T00:00:00"/>
    <s v="Biguanides"/>
  </r>
  <r>
    <s v="0SBKTSN1Eqs"/>
    <x v="34"/>
    <s v="Asian"/>
    <s v="Biguanides"/>
    <x v="0"/>
    <d v="2021-12-30T00:00:00"/>
    <s v="Biguanides"/>
  </r>
  <r>
    <s v="0SDdIU/4vTk"/>
    <x v="34"/>
    <s v="Pacific peoples"/>
    <s v="Biguanides"/>
    <x v="0"/>
    <d v="2020-06-25T00:00:00"/>
    <s v="Biguanides-&gt;Biguanides|Insulin isophane-&gt;Insulin aspart|Insulin isophane"/>
  </r>
  <r>
    <s v="biwvU/5dEGg"/>
    <x v="34"/>
    <s v="Māori"/>
    <s v="Biguanides"/>
    <x v="0"/>
    <d v="2014-04-16T00:00:00"/>
    <s v="Biguanides"/>
  </r>
  <r>
    <s v="bGvA.2ekrlY"/>
    <x v="34"/>
    <s v="Other"/>
    <s v="Biguanides"/>
    <x v="0"/>
    <d v="2011-01-19T00:00:00"/>
    <s v="Biguanides"/>
  </r>
  <r>
    <s v="1Ux1zHxMU9c"/>
    <x v="34"/>
    <s v="Asian"/>
    <s v="Biguanides"/>
    <x v="0"/>
    <d v="2025-11-03T00:00:00"/>
    <s v="Biguanides"/>
  </r>
  <r>
    <s v="1LFqPfmm8TA"/>
    <x v="34"/>
    <s v="Other"/>
    <s v="Biguanides|Insulin glargine"/>
    <x v="0"/>
    <d v="2023-10-27T00:00:00"/>
    <s v="Biguanides|Insulin glargine-&gt;DPP-4 inhibitors-&gt;DPP-4 inhibitors|Insulin glargine"/>
  </r>
  <r>
    <s v="1gMrHAxmjfg"/>
    <x v="34"/>
    <s v="Pacific peoples"/>
    <s v="Insulin aspart|Insulin isophane"/>
    <x v="1"/>
    <d v="2015-08-07T00:00:00"/>
    <s v="Insulin aspart|Insulin isophane-&gt;Biguanides-&gt;DPP-4 inhibitors-&gt;DPP-4 inhibitors|Sulfonylureas-&gt;Insulin isophane-&gt;Insulin aspart-&gt;SGLT-2 inhibitors"/>
  </r>
  <r>
    <s v="1Gfrz3r4jdg"/>
    <x v="34"/>
    <s v="Asian"/>
    <s v="Biguanides"/>
    <x v="0"/>
    <d v="2020-02-18T00:00:00"/>
    <s v="Biguanides"/>
  </r>
  <r>
    <s v="1Ra/B6fDv1k"/>
    <x v="34"/>
    <s v="Other"/>
    <s v="Biguanides"/>
    <x v="0"/>
    <d v="2014-05-07T00:00:00"/>
    <s v="Biguanides"/>
  </r>
  <r>
    <s v="R.YRJdSKvtA"/>
    <x v="34"/>
    <s v="Other"/>
    <s v="Biguanides"/>
    <x v="0"/>
    <d v="2018-07-20T00:00:00"/>
    <s v="Biguanides-&gt;Insulin aspart|Insulin isophane-&gt;Biguanides|Insulin aspart|Insulin isophane-&gt;Insulin isophane-&gt;Biguanides|Insulin isophane-&gt;DPP-4 inhibitors-&gt;Insulin aspart"/>
  </r>
  <r>
    <s v="R1tUYP92/BI"/>
    <x v="34"/>
    <s v="Other"/>
    <s v="Biguanides"/>
    <x v="0"/>
    <d v="2021-06-17T00:00:00"/>
    <s v="Biguanides"/>
  </r>
  <r>
    <s v="R0t8/FggpzQ"/>
    <x v="34"/>
    <s v="Asian"/>
    <s v="Insulin aspart|Insulin isophane"/>
    <x v="1"/>
    <d v="2016-12-22T00:00:00"/>
    <s v="Insulin aspart|Insulin isophane-&gt;Biguanides|Insulin aspart|Insulin isophane"/>
  </r>
  <r>
    <s v="r4e/cz.rHgI"/>
    <x v="34"/>
    <s v="Other"/>
    <s v="Biguanides"/>
    <x v="0"/>
    <d v="2017-12-29T00:00:00"/>
    <s v="Biguanides"/>
  </r>
  <r>
    <s v="QyE6zi2PIYQ"/>
    <x v="34"/>
    <s v="Other"/>
    <s v="Biguanides"/>
    <x v="0"/>
    <d v="2025-08-21T00:00:00"/>
    <s v="Biguanides"/>
  </r>
  <r>
    <s v="qyfTjj7OKsQ"/>
    <x v="34"/>
    <s v="Asian"/>
    <s v="DPP-4 inhibitors"/>
    <x v="0"/>
    <d v="2025-02-10T00:00:00"/>
    <s v="DPP-4 inhibitors"/>
  </r>
  <r>
    <s v="rA7sFWtlpeA"/>
    <x v="34"/>
    <s v="Māori"/>
    <s v="Biguanides"/>
    <x v="0"/>
    <d v="2025-04-11T00:00:00"/>
    <s v="Biguanides-&gt;DPP-4 inhibitors"/>
  </r>
  <r>
    <s v="RC5aOp5EsG2"/>
    <x v="34"/>
    <s v="Pacific peoples"/>
    <s v="SGLT-2 inhibitors"/>
    <x v="0"/>
    <d v="2024-10-07T00:00:00"/>
    <s v="SGLT-2 inhibitors"/>
  </r>
  <r>
    <s v="rcCaGmAUODw"/>
    <x v="34"/>
    <s v="Asian"/>
    <s v="Biguanides|DPP-4 inhibitors"/>
    <x v="0"/>
    <d v="2025-07-15T00:00:00"/>
    <s v="Biguanides|DPP-4 inhibitors-&gt;DPP-4 inhibitors-&gt;Biguanides|DPP-4 inhibitors|SGLT-2 inhibitors"/>
  </r>
  <r>
    <s v="R6onbjHxFjw"/>
    <x v="34"/>
    <s v="Māori"/>
    <s v="Insulin isophane"/>
    <x v="1"/>
    <d v="2015-01-16T00:00:00"/>
    <s v="Insulin isophane-&gt;Biguanides|Insulin isophane"/>
  </r>
  <r>
    <s v="r5Vo5PaKB4I"/>
    <x v="34"/>
    <s v="Asian"/>
    <s v="Biguanides"/>
    <x v="0"/>
    <d v="2022-02-03T00:00:00"/>
    <s v="Biguanides-&gt;Insulin isophane-&gt;Insulin aspart"/>
  </r>
  <r>
    <s v="RH0fIpVYMGg"/>
    <x v="34"/>
    <s v="Māori"/>
    <s v="Biguanides"/>
    <x v="0"/>
    <d v="2025-10-15T00:00:00"/>
    <s v="Biguanides"/>
  </r>
  <r>
    <s v="rgQZkppB6ng"/>
    <x v="34"/>
    <s v="Māori"/>
    <s v="Biguanides"/>
    <x v="0"/>
    <d v="2021-03-02T00:00:00"/>
    <s v="Biguanides"/>
  </r>
  <r>
    <s v="rGj4jkUBr.k"/>
    <x v="34"/>
    <s v="Asian"/>
    <s v="Biguanides"/>
    <x v="0"/>
    <d v="2015-02-27T00:00:00"/>
    <s v="Biguanides-&gt;DPP-4 inhibitors-&gt;DPP-4 inhibitors|Sulfonylureas-&gt;Insulin glargine-&gt;DPP-4 inhibitors|Insulin glargine|Sulfonylureas-&gt;DPP-4 inhibitors|Insulin glargine-&gt;DPP-4 inhibitors|Insulin glargine|SGLT-2 inhibitors|Sulfonylureas-&gt;SGLT-2 inhibitors-&gt;Insulin glargine|SGLT-2 inhibitors|Sulfonylureas-&gt;DPP-4 inhibitors|SGLT-2 inhibitors|Sulfonylureas-&gt;DPP-4 inhibitors|Insulin glargine|SGLT-2 inhibitors-&gt;DPP-4 inhibitors|SGLT-2 inhibitors-&gt;Insulin glargine|SGLT-2 inhibitors"/>
  </r>
  <r>
    <s v="RiFslMuEvOY"/>
    <x v="34"/>
    <s v="Other"/>
    <s v="Biguanides"/>
    <x v="0"/>
    <d v="2020-05-04T00:00:00"/>
    <s v="Biguanides"/>
  </r>
  <r>
    <s v="rEisjTNnpcQ"/>
    <x v="34"/>
    <s v="Pacific peoples"/>
    <s v="Biguanides"/>
    <x v="0"/>
    <d v="2024-07-30T00:00:00"/>
    <s v="Biguanides"/>
  </r>
  <r>
    <s v="rdJxH9budgg"/>
    <x v="34"/>
    <s v="Other"/>
    <s v="Biguanides"/>
    <x v="0"/>
    <d v="2016-04-14T00:00:00"/>
    <s v="Biguanides"/>
  </r>
  <r>
    <s v="UEqK5V5hFuE"/>
    <x v="34"/>
    <s v="Pacific peoples"/>
    <s v="Biguanides"/>
    <x v="0"/>
    <d v="2020-08-05T00:00:00"/>
    <s v="Biguanides-&gt;DPP-4 inhibitors|SGLT-2 inhibitors"/>
  </r>
  <r>
    <s v="RjizabpqqW."/>
    <x v="34"/>
    <s v="Other"/>
    <s v="Insulin isophane"/>
    <x v="1"/>
    <d v="2023-08-08T00:00:00"/>
    <s v="Insulin isophane-&gt;Biguanides|Insulin aspart"/>
  </r>
  <r>
    <s v="RjSij2JqTKk"/>
    <x v="34"/>
    <s v="Other"/>
    <s v="Biguanides"/>
    <x v="0"/>
    <d v="2016-12-21T00:00:00"/>
    <s v="Biguanides"/>
  </r>
  <r>
    <s v="ug7lLIn/M1w"/>
    <x v="34"/>
    <s v="Other"/>
    <s v="Biguanides|Insulin aspart"/>
    <x v="0"/>
    <d v="2019-05-01T00:00:00"/>
    <s v="Biguanides|Insulin aspart-&gt;Biguanides"/>
  </r>
  <r>
    <s v="uHIwORmN5VM"/>
    <x v="34"/>
    <s v="Māori"/>
    <s v="Biguanides|Insulin isophane"/>
    <x v="0"/>
    <d v="2022-02-01T00:00:00"/>
    <s v="Biguanides|Insulin isophane-&gt;Insulin isophane-&gt;Insulin aspart"/>
  </r>
  <r>
    <s v="uhSQVHZtsuQ"/>
    <x v="34"/>
    <s v="Other"/>
    <s v="Biguanides"/>
    <x v="0"/>
    <d v="2025-02-07T00:00:00"/>
    <s v="Biguanides"/>
  </r>
  <r>
    <s v="qUCXs9vzOVQ"/>
    <x v="34"/>
    <s v="Pacific peoples"/>
    <s v="Biguanides"/>
    <x v="0"/>
    <d v="2023-01-20T00:00:00"/>
    <s v="Biguanides-&gt;DPP-4 inhibitors|SGLT-2 inhibitors-&gt;DPP-4 inhibitors"/>
  </r>
  <r>
    <s v="qsrAyINNh.I"/>
    <x v="34"/>
    <s v="Other"/>
    <s v="Biguanides"/>
    <x v="0"/>
    <d v="2021-12-02T00:00:00"/>
    <s v="Biguanides-&gt;Biguanides|GLP-1 agonists-&gt;GLP-1 agonists-&gt;Biguanides|GLP-1 agonists|Sulfonylureas-&gt;Sulfonylureas-&gt;Biguanides|Sulfonylureas"/>
  </r>
  <r>
    <s v="QX3qxO8TLGg"/>
    <x v="34"/>
    <s v="Other"/>
    <s v="Biguanides|Insulin isophane"/>
    <x v="0"/>
    <d v="2017-04-04T00:00:00"/>
    <s v="Biguanides|Insulin isophane"/>
  </r>
  <r>
    <s v="Nu7JXIxHhp."/>
    <x v="34"/>
    <s v="Māori"/>
    <s v="Biguanides|Insulin glargine"/>
    <x v="0"/>
    <d v="2024-06-05T00:00:00"/>
    <s v="Biguanides|Insulin glargine-&gt;Insulin glargine-&gt;GLP-1 agonists"/>
  </r>
  <r>
    <s v="NMjkvSRVl76"/>
    <x v="34"/>
    <s v="Pacific peoples"/>
    <s v="DPP-4 inhibitors"/>
    <x v="0"/>
    <d v="2024-10-14T00:00:00"/>
    <s v="DPP-4 inhibitors"/>
  </r>
  <r>
    <s v="njhKRY0//4o"/>
    <x v="34"/>
    <s v="Pacific peoples"/>
    <s v="Biguanides"/>
    <x v="0"/>
    <d v="2025-01-28T00:00:00"/>
    <s v="Biguanides"/>
  </r>
  <r>
    <s v="NiZAiv4N6CM"/>
    <x v="34"/>
    <s v="Asian"/>
    <s v="Biguanides"/>
    <x v="0"/>
    <d v="2025-07-15T00:00:00"/>
    <s v="Biguanides-&gt;Insulin aspart|Insulin isophane"/>
  </r>
  <r>
    <s v="nK8FKMfazvM"/>
    <x v="34"/>
    <s v="Māori"/>
    <s v="Biguanides"/>
    <x v="0"/>
    <d v="2018-07-31T00:00:00"/>
    <s v="Biguanides"/>
  </r>
  <r>
    <s v="NkBJiinZiNk"/>
    <x v="34"/>
    <s v="Other"/>
    <s v="Biguanides"/>
    <x v="0"/>
    <d v="2023-07-24T00:00:00"/>
    <s v="Biguanides"/>
  </r>
  <r>
    <s v="nsBdWfxiXMU"/>
    <x v="34"/>
    <s v="Other"/>
    <s v="Insulin aspart|Insulin isophane"/>
    <x v="1"/>
    <d v="2020-12-29T00:00:00"/>
    <s v="Insulin aspart|Insulin isophane-&gt;Biguanides"/>
  </r>
  <r>
    <s v="NNUfs8qJKiw"/>
    <x v="34"/>
    <s v="Asian"/>
    <s v="Biguanides"/>
    <x v="0"/>
    <d v="2025-04-19T00:00:00"/>
    <s v="Biguanides"/>
  </r>
  <r>
    <s v="Y59ZG4vhYIY"/>
    <x v="34"/>
    <s v="Asian"/>
    <s v="Biguanides"/>
    <x v="0"/>
    <d v="2013-11-26T00:00:00"/>
    <s v="Biguanides-&gt;Biguanides|Sulfonylureas-&gt;Biguanides|DPP-4 inhibitors-&gt;DPP-4 inhibitors-&gt;SGLT-2 inhibitors-&gt;DPP-4 inhibitors|SGLT-2 inhibitors-&gt;DPP-4 inhibitors|GLP-1 agonists|SGLT-2 inhibitors-&gt;GLP-1 agonists"/>
  </r>
  <r>
    <s v="y2cFNTuVegM"/>
    <x v="34"/>
    <s v="Other"/>
    <s v="Biguanides"/>
    <x v="0"/>
    <d v="2021-09-10T00:00:00"/>
    <s v="Biguanides"/>
  </r>
  <r>
    <s v="y0KnNfSRxjs"/>
    <x v="34"/>
    <s v="Asian"/>
    <s v="Biguanides"/>
    <x v="0"/>
    <d v="2021-11-15T00:00:00"/>
    <s v="Biguanides"/>
  </r>
  <r>
    <s v="y8b1m2GxZDg"/>
    <x v="34"/>
    <s v="Asian"/>
    <s v="Biguanides"/>
    <x v="0"/>
    <d v="2016-08-04T00:00:00"/>
    <s v="Biguanides"/>
  </r>
  <r>
    <s v="Y6JZFlC3T2U"/>
    <x v="34"/>
    <s v="Asian"/>
    <s v="Biguanides"/>
    <x v="0"/>
    <d v="2021-03-07T00:00:00"/>
    <s v="Biguanides"/>
  </r>
  <r>
    <s v="ya50iP4K7sc"/>
    <x v="34"/>
    <s v="Asian"/>
    <s v="Biguanides|Insulin isophane|Insulin lispro"/>
    <x v="0"/>
    <d v="2021-04-01T00:00:00"/>
    <s v="Biguanides|Insulin isophane|Insulin lispro-&gt;Insulin isophane-&gt;Insulin isophane with insulin neutral"/>
  </r>
  <r>
    <s v="YBphzPyAqNw"/>
    <x v="34"/>
    <s v="Māori"/>
    <s v="Biguanides"/>
    <x v="0"/>
    <d v="2021-01-12T00:00:00"/>
    <s v="Biguanides-&gt;SGLT-2 inhibitors"/>
  </r>
  <r>
    <s v="YCr0a16utig"/>
    <x v="34"/>
    <s v="Other"/>
    <s v="Biguanides"/>
    <x v="0"/>
    <d v="2013-08-22T00:00:00"/>
    <s v="Biguanides"/>
  </r>
  <r>
    <s v="YdqTS/m.v6."/>
    <x v="34"/>
    <s v="Asian"/>
    <s v="Biguanides"/>
    <x v="0"/>
    <d v="2015-07-09T00:00:00"/>
    <s v="Biguanides-&gt;Insulin aspart-&gt;Insulin isophane"/>
  </r>
  <r>
    <s v="YESBB4BMyg2"/>
    <x v="34"/>
    <s v="Māori"/>
    <s v="Biguanides"/>
    <x v="0"/>
    <d v="2021-05-26T00:00:00"/>
    <s v="Biguanides"/>
  </r>
  <r>
    <s v="xxGB2irixtY"/>
    <x v="34"/>
    <s v="Asian"/>
    <s v="Biguanides"/>
    <x v="0"/>
    <d v="2013-06-26T00:00:00"/>
    <s v="Biguanides"/>
  </r>
  <r>
    <s v="xvDmnehSqWQ"/>
    <x v="34"/>
    <s v="Asian"/>
    <s v="Insulin aspart|Insulin isophane"/>
    <x v="1"/>
    <d v="2016-10-13T00:00:00"/>
    <s v="Insulin aspart|Insulin isophane-&gt;Biguanides|Insulin isophane-&gt;Insulin isophane-&gt;Biguanides-&gt;Biguanides|Insulin aspart|Insulin isophane-&gt;Insulin aspart-&gt;Biguanides|DPP-4 inhibitors-&gt;DPP-4 inhibitors-&gt;Biguanides|GLP-1 agonists-&gt;GLP-1 agonists-&gt;Biguanides|DPP-4 inhibitors|SGLT-2 inhibitors"/>
  </r>
  <r>
    <s v="XRu87pXhvY."/>
    <x v="34"/>
    <s v="Asian"/>
    <s v="Biguanides"/>
    <x v="0"/>
    <d v="2025-10-13T00:00:00"/>
    <s v="Biguanides"/>
  </r>
  <r>
    <s v="v89B0J3QxsI"/>
    <x v="34"/>
    <s v="Other"/>
    <s v="Biguanides"/>
    <x v="0"/>
    <d v="2021-12-13T00:00:00"/>
    <s v="Biguanides"/>
  </r>
  <r>
    <s v="v8EgzIrgMNQ"/>
    <x v="34"/>
    <s v="Pacific peoples"/>
    <s v="Biguanides|Insulin isophane|Insulin lispro"/>
    <x v="0"/>
    <d v="2020-08-13T00:00:00"/>
    <s v="Biguanides|Insulin isophane|Insulin lispro-&gt;Insulin isophane|Insulin lispro-&gt;Insulin isophane-&gt;Insulin lispro-&gt;Biguanides-&gt;Biguanides|SGLT-2 inhibitors"/>
  </r>
  <r>
    <s v="v97PjM0kYCg"/>
    <x v="34"/>
    <s v="Other"/>
    <s v="Biguanides"/>
    <x v="0"/>
    <d v="2024-02-06T00:00:00"/>
    <s v="Biguanides"/>
  </r>
  <r>
    <s v="uKln38glBmM"/>
    <x v="34"/>
    <s v="Māori"/>
    <s v="Biguanides"/>
    <x v="0"/>
    <d v="2024-03-22T00:00:00"/>
    <s v="Biguanides"/>
  </r>
  <r>
    <s v="UjP3affYzkI"/>
    <x v="34"/>
    <s v="Other"/>
    <s v="Biguanides"/>
    <x v="0"/>
    <d v="2024-05-10T00:00:00"/>
    <s v="Biguanides"/>
  </r>
  <r>
    <s v="UMPwtfBMve2"/>
    <x v="34"/>
    <s v="Asian"/>
    <s v="Biguanides"/>
    <x v="0"/>
    <d v="2022-07-06T00:00:00"/>
    <s v="Biguanides"/>
  </r>
  <r>
    <s v="UPt1URVQya."/>
    <x v="34"/>
    <s v="Māori"/>
    <s v="Biguanides"/>
    <x v="0"/>
    <d v="2023-07-19T00:00:00"/>
    <s v="Biguanides"/>
  </r>
  <r>
    <s v="uoEWfJG.igY"/>
    <x v="34"/>
    <s v="Pacific peoples"/>
    <s v="Biguanides"/>
    <x v="0"/>
    <d v="2019-12-19T00:00:00"/>
    <s v="Biguanides"/>
  </r>
  <r>
    <s v="UP8aODlRapI"/>
    <x v="34"/>
    <s v="Other"/>
    <s v="Biguanides"/>
    <x v="0"/>
    <d v="2022-03-07T00:00:00"/>
    <s v="Biguanides"/>
  </r>
  <r>
    <s v="uqxjc3JqKqI"/>
    <x v="34"/>
    <s v="Māori"/>
    <s v="Biguanides"/>
    <x v="0"/>
    <d v="2016-10-15T00:00:00"/>
    <s v="Biguanides"/>
  </r>
  <r>
    <s v="UqqMi8edFk."/>
    <x v="34"/>
    <s v="Other"/>
    <s v="Biguanides"/>
    <x v="0"/>
    <d v="2013-06-18T00:00:00"/>
    <s v="Biguanides"/>
  </r>
  <r>
    <s v="UrtNpooezPc"/>
    <x v="34"/>
    <s v="Māori"/>
    <s v="Biguanides"/>
    <x v="0"/>
    <d v="2020-06-08T00:00:00"/>
    <s v="Biguanides-&gt;Insulin glargine"/>
  </r>
  <r>
    <s v="UXy/699dR0o"/>
    <x v="34"/>
    <s v="Other"/>
    <s v="Sulfonylureas"/>
    <x v="0"/>
    <d v="2013-02-06T00:00:00"/>
    <s v="Sulfonylureas-&gt;Biguanides|Sulfonylureas-&gt;DPP-4 inhibitors-&gt;DPP-4 inhibitors|Sulfonylureas-&gt;SGLT-2 inhibitors-&gt;DPP-4 inhibitors|SGLT-2 inhibitors"/>
  </r>
  <r>
    <s v="v.cWvQFDGus"/>
    <x v="34"/>
    <s v="Other"/>
    <s v="Biguanides"/>
    <x v="0"/>
    <d v="2014-06-05T00:00:00"/>
    <s v="Biguanides-&gt;Insulin aspart|Insulin isophane-&gt;Biguanides|Insulin aspart|Insulin isophane-&gt;DPP-4 inhibitors-&gt;Sulfonylureas-&gt;DPP-4 inhibitors|Sulfonylureas"/>
  </r>
  <r>
    <s v="uzSltCAXYqk"/>
    <x v="34"/>
    <s v="Pacific peoples"/>
    <s v="Biguanides"/>
    <x v="0"/>
    <d v="2017-12-06T00:00:00"/>
    <s v="Biguanides"/>
  </r>
  <r>
    <s v="uzWwi6szET6"/>
    <x v="34"/>
    <s v="Asian"/>
    <s v="Biguanides"/>
    <x v="0"/>
    <d v="2019-11-18T00:00:00"/>
    <s v="Biguanides-&gt;Insulin isophane-&gt;Biguanides|DPP-4 inhibitors-&gt;DPP-4 inhibitors"/>
  </r>
  <r>
    <s v="V193UXHOa06"/>
    <x v="34"/>
    <s v="Pacific peoples"/>
    <s v="Biguanides"/>
    <x v="0"/>
    <d v="2015-07-21T00:00:00"/>
    <s v="Biguanides-&gt;SGLT-2 inhibitors"/>
  </r>
  <r>
    <s v="Ut1v1cC99IM"/>
    <x v="34"/>
    <s v="Pacific peoples"/>
    <s v="SGLT-2 inhibitors|Sulfonylureas"/>
    <x v="0"/>
    <d v="2025-09-29T00:00:00"/>
    <s v="SGLT-2 inhibitors|Sulfonylureas"/>
  </r>
  <r>
    <s v="UTB0BWMVjoI"/>
    <x v="34"/>
    <s v="Māori"/>
    <s v="Biguanides"/>
    <x v="0"/>
    <d v="2016-02-16T00:00:00"/>
    <s v="Biguanides-&gt;Biguanides|Sulfonylureas-&gt;Sulfonylureas-&gt;DPP-4 inhibitors-&gt;DPP-4 inhibitors|SGLT-2 inhibitors"/>
  </r>
  <r>
    <s v="UsBuIV1ZPLo"/>
    <x v="34"/>
    <s v="Other"/>
    <s v="Biguanides"/>
    <x v="0"/>
    <d v="2018-12-27T00:00:00"/>
    <s v="Biguanides-&gt;Biguanides|SGLT-2 inhibitors-&gt;SGLT-2 inhibitors"/>
  </r>
  <r>
    <s v="UUFEShJUkeU"/>
    <x v="34"/>
    <s v="Other"/>
    <s v="Insulin isophane"/>
    <x v="1"/>
    <d v="2012-11-21T00:00:00"/>
    <s v="Insulin isophane-&gt;Insulin aspart-&gt;Insulin aspart|Insulin isophane-&gt;Biguanides-&gt;GLP-1 agonists-&gt;Biguanides|GLP-1 agonists-&gt;SGLT-2 inhibitors"/>
  </r>
  <r>
    <s v="UxbFxkP38uk"/>
    <x v="34"/>
    <s v="Asian"/>
    <s v="Biguanides|Insulin glargine"/>
    <x v="0"/>
    <d v="2024-05-15T00:00:00"/>
    <s v="Biguanides|Insulin glargine-&gt;Insulin glargine-&gt;Biguanides-&gt;SGLT-2 inhibitors-&gt;Sulfonylureas-&gt;Biguanides|SGLT-2 inhibitors|Sulfonylureas-&gt;SGLT-2 inhibitors|Sulfonylureas"/>
  </r>
  <r>
    <s v="uWUpe0ZJ9eU"/>
    <x v="34"/>
    <s v="Pacific peoples"/>
    <s v="Insulin aspart|Insulin isophane"/>
    <x v="1"/>
    <d v="2013-05-22T00:00:00"/>
    <s v="Insulin aspart|Insulin isophane-&gt;Biguanides-&gt;Biguanides|Sulfonylureas-&gt;Sulfonylureas-&gt;DPP-4 inhibitors"/>
  </r>
  <r>
    <s v="Uv1jP0YvzL6"/>
    <x v="34"/>
    <s v="Asian"/>
    <s v="Biguanides"/>
    <x v="0"/>
    <d v="2012-03-05T00:00:00"/>
    <s v="Biguanides"/>
  </r>
  <r>
    <s v="gzC.wYhYEOs"/>
    <x v="34"/>
    <s v="Other"/>
    <s v="Biguanides|Insulin isophane"/>
    <x v="0"/>
    <d v="2025-06-03T00:00:00"/>
    <s v="Biguanides|Insulin isophane-&gt;Insulin aspart-&gt;Insulin isophane"/>
  </r>
  <r>
    <s v="h/KtlQ/ukBY"/>
    <x v="34"/>
    <s v="Asian"/>
    <s v="Biguanides"/>
    <x v="0"/>
    <d v="2022-03-10T00:00:00"/>
    <s v="Biguanides"/>
  </r>
  <r>
    <s v="GxHNL7iY/sk"/>
    <x v="34"/>
    <s v="Asian"/>
    <s v="Biguanides"/>
    <x v="0"/>
    <d v="2018-10-05T00:00:00"/>
    <s v="Biguanides"/>
  </r>
  <r>
    <s v="GyVdB0MCSMA"/>
    <x v="34"/>
    <s v="Asian"/>
    <s v="Insulin isophane"/>
    <x v="1"/>
    <d v="2021-01-20T00:00:00"/>
    <s v="Insulin isophane-&gt;Insulin lispro-&gt;Insulin isophane|Insulin lispro-&gt;Biguanides-&gt;Biguanides|Insulin isophane|Insulin lispro-&gt;Biguanides|Insulin lispro"/>
  </r>
  <r>
    <s v="GVXCUhHwdl2"/>
    <x v="34"/>
    <s v="Asian"/>
    <s v="Sulfonylureas"/>
    <x v="0"/>
    <d v="2012-05-18T00:00:00"/>
    <s v="Sulfonylureas-&gt;Biguanides-&gt;Biguanides|Sulfonylureas-&gt;DPP-4 inhibitors-&gt;Biguanides|DPP-4 inhibitors"/>
  </r>
  <r>
    <s v="gPy7Vf74d3s"/>
    <x v="34"/>
    <s v="Pacific peoples"/>
    <s v="Biguanides"/>
    <x v="0"/>
    <d v="2024-10-17T00:00:00"/>
    <s v="Biguanides"/>
  </r>
  <r>
    <s v="Gq7KPaJyAW2"/>
    <x v="34"/>
    <s v="Pacific peoples"/>
    <s v="Biguanides"/>
    <x v="0"/>
    <d v="2020-03-23T00:00:00"/>
    <s v="Biguanides-&gt;DPP-4 inhibitors"/>
  </r>
  <r>
    <s v="gtfAz2/ZP1g"/>
    <x v="34"/>
    <s v="Māori"/>
    <s v="Biguanides"/>
    <x v="0"/>
    <d v="2023-08-10T00:00:00"/>
    <s v="Biguanides"/>
  </r>
  <r>
    <s v="TnmTfgdIVH6"/>
    <x v="34"/>
    <s v="Pacific peoples"/>
    <s v="Biguanides"/>
    <x v="0"/>
    <d v="2022-11-14T00:00:00"/>
    <s v="Biguanides"/>
  </r>
  <r>
    <s v="tNHDmqInOrM"/>
    <x v="34"/>
    <s v="Other"/>
    <s v="Biguanides|Insulin isophane|Insulin lispro"/>
    <x v="0"/>
    <d v="2022-09-02T00:00:00"/>
    <s v="Biguanides|Insulin isophane|Insulin lispro-&gt;Insulin isophane|Insulin lispro"/>
  </r>
  <r>
    <s v="ts4Mp04pSp."/>
    <x v="34"/>
    <s v="Other"/>
    <s v="Biguanides"/>
    <x v="0"/>
    <d v="2016-08-19T00:00:00"/>
    <s v="Biguanides-&gt;Insulin glargine-&gt;Biguanides|Insulin glargine"/>
  </r>
  <r>
    <s v="trWR2N6Xx3."/>
    <x v="34"/>
    <s v="Other"/>
    <s v="Biguanides"/>
    <x v="0"/>
    <d v="2024-06-11T00:00:00"/>
    <s v="Biguanides"/>
  </r>
  <r>
    <s v="goo45aRogzY"/>
    <x v="34"/>
    <s v="Other"/>
    <s v="Insulin aspart|Insulin isophane"/>
    <x v="1"/>
    <d v="2022-10-18T00:00:00"/>
    <s v="Insulin aspart|Insulin isophane-&gt;Insulin isophane-&gt;Biguanides"/>
  </r>
  <r>
    <s v="DX96su07Djk"/>
    <x v="34"/>
    <s v="Asian"/>
    <s v="Biguanides"/>
    <x v="0"/>
    <d v="2024-01-18T00:00:00"/>
    <s v="Biguanides"/>
  </r>
  <r>
    <s v="dwUY2kG8Nq."/>
    <x v="34"/>
    <s v="Asian"/>
    <s v="Biguanides"/>
    <x v="0"/>
    <d v="2015-05-19T00:00:00"/>
    <s v="Biguanides"/>
  </r>
  <r>
    <s v="dwwBtKmLdLE"/>
    <x v="34"/>
    <s v="Other"/>
    <s v="Biguanides"/>
    <x v="0"/>
    <d v="2025-08-25T00:00:00"/>
    <s v="Biguanides"/>
  </r>
  <r>
    <s v="szRPOewWrrY"/>
    <x v="34"/>
    <s v="Other"/>
    <s v="Biguanides"/>
    <x v="0"/>
    <d v="2014-08-11T00:00:00"/>
    <s v="Biguanides"/>
  </r>
  <r>
    <s v="SYOVN7jQxuk"/>
    <x v="34"/>
    <s v="Other"/>
    <s v="Biguanides"/>
    <x v="0"/>
    <d v="2024-11-11T00:00:00"/>
    <s v="Biguanides-&gt;DPP-4 inhibitors-&gt;Sulfonylureas-&gt;Insulin glargine-&gt;DPP-4 inhibitors|Insulin glargine"/>
  </r>
  <r>
    <s v="t0CoyyAxWBg"/>
    <x v="34"/>
    <s v="Asian"/>
    <s v="Biguanides"/>
    <x v="0"/>
    <d v="2015-05-15T00:00:00"/>
    <s v="Biguanides-&gt;DPP-4 inhibitors-&gt;Biguanides|GLP-1 agonists-&gt;GLP-1 agonists-&gt;SGLT-2 inhibitors|Sulfonylureas-&gt;Biguanides|DPP-4 inhibitors|Sulfonylureas-&gt;Sulfonylureas-&gt;Biguanides|Sulfonylureas"/>
  </r>
  <r>
    <s v="T0fl4250ZtI"/>
    <x v="34"/>
    <s v="Pacific peoples"/>
    <s v="Biguanides"/>
    <x v="0"/>
    <d v="2019-07-12T00:00:00"/>
    <s v="Biguanides"/>
  </r>
  <r>
    <s v="QByPqUM3tas"/>
    <x v="34"/>
    <s v="Other"/>
    <s v="Biguanides"/>
    <x v="0"/>
    <d v="2024-07-16T00:00:00"/>
    <s v="Biguanides"/>
  </r>
  <r>
    <s v="qBGNL4CM88Q"/>
    <x v="34"/>
    <s v="Māori"/>
    <s v="Biguanides|Sulfonylureas"/>
    <x v="0"/>
    <d v="2012-08-16T00:00:00"/>
    <s v="Biguanides|Sulfonylureas-&gt;Insulin glargine-&gt;Insulin glargine|Insulin glulisine-&gt;Biguanides|Insulin glargine|Insulin glulisine|Sulfonylureas-&gt;Biguanides-&gt;Biguanides|Insulin glargine-&gt;Insulin glulisine-&gt;Biguanides|Insulin glargine|Insulin glulisine-&gt;Insulin glargine|Sulfonylureas-&gt;DPP-4 inhibitors|Insulin glargine"/>
  </r>
  <r>
    <s v="T3YeL.9HAuE"/>
    <x v="34"/>
    <s v="Pacific peoples"/>
    <s v="Biguanides|Insulin aspart|Insulin isophane"/>
    <x v="0"/>
    <d v="2013-09-19T00:00:00"/>
    <s v="Biguanides|Insulin aspart|Insulin isophane-&gt;Insulin aspart|Insulin isophane-&gt;Insulin aspart-&gt;Biguanides"/>
  </r>
  <r>
    <s v="t3nFrEFooDo"/>
    <x v="34"/>
    <s v="Asian"/>
    <s v="Biguanides"/>
    <x v="0"/>
    <d v="2024-05-21T00:00:00"/>
    <s v="Biguanides"/>
  </r>
  <r>
    <s v="T3pjv5hyFVA"/>
    <x v="34"/>
    <s v="Pacific peoples"/>
    <s v="Biguanides"/>
    <x v="0"/>
    <d v="2025-12-22T00:00:00"/>
    <s v="Biguanides"/>
  </r>
  <r>
    <s v="t7JewCJGJjs"/>
    <x v="34"/>
    <s v="Asian"/>
    <s v="Biguanides|Insulin isophane"/>
    <x v="0"/>
    <d v="2022-06-02T00:00:00"/>
    <s v="Biguanides|Insulin isophane-&gt;Biguanides"/>
  </r>
  <r>
    <s v="TBcTC0KPfrg"/>
    <x v="34"/>
    <s v="Māori"/>
    <s v="Biguanides"/>
    <x v="0"/>
    <d v="2019-04-24T00:00:00"/>
    <s v="Biguanides-&gt;Insulin isophane"/>
  </r>
  <r>
    <s v="Ta/N7iFXxQA"/>
    <x v="34"/>
    <s v="Other"/>
    <s v="Biguanides"/>
    <x v="0"/>
    <d v="2025-02-25T00:00:00"/>
    <s v="Biguanides"/>
  </r>
  <r>
    <s v="tcE772JnA2Y"/>
    <x v="34"/>
    <s v="Asian"/>
    <s v="Biguanides"/>
    <x v="0"/>
    <d v="2020-05-04T00:00:00"/>
    <s v="Biguanides"/>
  </r>
  <r>
    <s v="tFWFFik7CkI"/>
    <x v="34"/>
    <s v="Asian"/>
    <s v="Biguanides"/>
    <x v="0"/>
    <d v="2016-03-01T00:00:00"/>
    <s v="Biguanides"/>
  </r>
  <r>
    <s v="tL/9ivliUZA"/>
    <x v="34"/>
    <s v="Pacific peoples"/>
    <s v="Biguanides|Insulin isophane"/>
    <x v="0"/>
    <d v="2014-12-17T00:00:00"/>
    <s v="Biguanides|Insulin isophane"/>
  </r>
  <r>
    <s v="Tj5kCGpd/3Y"/>
    <x v="34"/>
    <s v="Asian"/>
    <s v="Biguanides"/>
    <x v="0"/>
    <d v="2015-09-17T00:00:00"/>
    <s v="Biguanides-&gt;Biguanides|Insulin aspart|Insulin isophane-&gt;Insulin isophane-&gt;Insulin aspart|Insulin isophane-&gt;Insulin aspart-&gt;Biguanides|SGLT-2 inhibitors-&gt;SGLT-2 inhibitors"/>
  </r>
  <r>
    <s v="TgOkOhgvjdg"/>
    <x v="34"/>
    <s v="Asian"/>
    <s v="Biguanides"/>
    <x v="0"/>
    <d v="2022-02-17T00:00:00"/>
    <s v="Biguanides"/>
  </r>
  <r>
    <s v="kQqxsgqFxlI"/>
    <x v="34"/>
    <s v="Other"/>
    <s v="Biguanides"/>
    <x v="0"/>
    <d v="2011-09-09T00:00:00"/>
    <s v="Biguanides"/>
  </r>
  <r>
    <s v="kQ4smcRisWQ"/>
    <x v="34"/>
    <s v="Other"/>
    <s v="Biguanides"/>
    <x v="0"/>
    <d v="2014-09-04T00:00:00"/>
    <s v="Biguanides-&gt;DPP-4 inhibitors-&gt;Biguanides|DPP-4 inhibitors"/>
  </r>
  <r>
    <s v="kQALUzhcYgI"/>
    <x v="34"/>
    <s v="Pacific peoples"/>
    <s v="Biguanides"/>
    <x v="0"/>
    <d v="2024-04-11T00:00:00"/>
    <s v="Biguanides"/>
  </r>
  <r>
    <s v="KRHdRETnQEU"/>
    <x v="34"/>
    <s v="Other"/>
    <s v="Biguanides"/>
    <x v="0"/>
    <d v="2025-06-27T00:00:00"/>
    <s v="Biguanides"/>
  </r>
  <r>
    <s v="KO19KMLiJpg"/>
    <x v="34"/>
    <s v="Asian"/>
    <s v="Biguanides"/>
    <x v="0"/>
    <d v="2020-06-27T00:00:00"/>
    <s v="Biguanides-&gt;Insulin isophane-&gt;Insulin aspart-&gt;Insulin aspart|Insulin isophane"/>
  </r>
  <r>
    <s v="KL2fLDoUOYE"/>
    <x v="34"/>
    <s v="Other"/>
    <s v="Biguanides"/>
    <x v="0"/>
    <d v="2023-05-17T00:00:00"/>
    <s v="Biguanides-&gt;Biguanides|GLP-1 agonists-&gt;GLP-1 agonists"/>
  </r>
  <r>
    <s v="kMyFwJSdxJc"/>
    <x v="34"/>
    <s v="Asian"/>
    <s v="Biguanides|Insulin isophane"/>
    <x v="0"/>
    <d v="2020-02-03T00:00:00"/>
    <s v="Biguanides|Insulin isophane-&gt;Biguanides|Insulin aspart|Insulin isophane-&gt;Biguanides-&gt;DPP-4 inhibitors-&gt;GLP-1 agonists"/>
  </r>
  <r>
    <s v="KmErXy0l4Mg"/>
    <x v="34"/>
    <s v="Pacific peoples"/>
    <s v="SGLT-2 inhibitors"/>
    <x v="0"/>
    <d v="2021-10-14T00:00:00"/>
    <s v="SGLT-2 inhibitors-&gt;Biguanides|GLP-1 agonists-&gt;GLP-1 agonists-&gt;Biguanides|Insulin aspart|Insulin glargine|SGLT-2 inhibitors-&gt;Insulin glargine|SGLT-2 inhibitors-&gt;Insulin aspart-&gt;Insulin aspart|Insulin glargine-&gt;Insulin aspart|SGLT-2 inhibitors-&gt;Insulin aspart|Insulin glargine|SGLT-2 inhibitors"/>
  </r>
  <r>
    <s v="l6xJ7JV7A36"/>
    <x v="34"/>
    <s v="Other"/>
    <s v="Biguanides"/>
    <x v="0"/>
    <d v="2022-12-21T00:00:00"/>
    <s v="Biguanides"/>
  </r>
  <r>
    <s v="L.39Jq00nqg"/>
    <x v="34"/>
    <s v="Other"/>
    <s v="Biguanides"/>
    <x v="0"/>
    <d v="2021-04-19T00:00:00"/>
    <s v="Biguanides"/>
  </r>
  <r>
    <s v="L.xfQmaks8."/>
    <x v="34"/>
    <s v="Pacific peoples"/>
    <s v="Biguanides"/>
    <x v="0"/>
    <d v="2018-07-10T00:00:00"/>
    <s v="Biguanides-&gt;Biguanides|DPP-4 inhibitors"/>
  </r>
  <r>
    <s v="kWr9oVbwjgU"/>
    <x v="34"/>
    <s v="Asian"/>
    <s v="Biguanides"/>
    <x v="0"/>
    <d v="2021-01-05T00:00:00"/>
    <s v="Biguanides"/>
  </r>
  <r>
    <s v="KxOhWd7ECZk"/>
    <x v="34"/>
    <s v="Māori"/>
    <s v="Biguanides"/>
    <x v="0"/>
    <d v="2013-08-23T00:00:00"/>
    <s v="Biguanides-&gt;Sulfonylureas-&gt;Insulin glargine-&gt;Insulin glargine|SGLT-2 inhibitors-&gt;Insulin aspart-&gt;Insulin aspart|Insulin glargine"/>
  </r>
  <r>
    <s v="kWLSdax5uC."/>
    <x v="34"/>
    <s v="Asian"/>
    <s v="Biguanides|Insulin isophane"/>
    <x v="0"/>
    <d v="2014-02-14T00:00:00"/>
    <s v="Biguanides|Insulin isophane-&gt;Insulin isophane-&gt;Insulin aspart|Insulin isophane-&gt;Biguanides|Insulin aspart|Insulin isophane"/>
  </r>
  <r>
    <s v="Kw.wu49MF96"/>
    <x v="34"/>
    <s v="Māori"/>
    <s v="Insulin aspart"/>
    <x v="1"/>
    <d v="2013-03-25T00:00:00"/>
    <s v="Insulin aspart-&gt;Biguanides"/>
  </r>
  <r>
    <s v="KTHFEk1ZKVE"/>
    <x v="34"/>
    <s v="Māori"/>
    <s v="Biguanides"/>
    <x v="0"/>
    <d v="2012-09-01T00:00:00"/>
    <s v="Biguanides-&gt;Biguanides|Sulfonylureas-&gt;Sulfonylureas"/>
  </r>
  <r>
    <s v="h7VJsh6VNts"/>
    <x v="34"/>
    <s v="Other"/>
    <s v="Biguanides"/>
    <x v="0"/>
    <d v="2017-12-24T00:00:00"/>
    <s v="Biguanides"/>
  </r>
  <r>
    <s v="h3EI.qR1WUg"/>
    <x v="34"/>
    <s v="Other"/>
    <s v="Biguanides"/>
    <x v="0"/>
    <d v="2019-07-01T00:00:00"/>
    <s v="Biguanides"/>
  </r>
  <r>
    <s v="h2Y87NKvRpM"/>
    <x v="34"/>
    <s v="Māori"/>
    <s v="Biguanides"/>
    <x v="0"/>
    <d v="2012-06-06T00:00:00"/>
    <s v="Biguanides"/>
  </r>
  <r>
    <s v="He4.45NJhlQ"/>
    <x v="34"/>
    <s v="Asian"/>
    <s v="Biguanides"/>
    <x v="0"/>
    <d v="2014-06-26T00:00:00"/>
    <s v="Biguanides"/>
  </r>
  <r>
    <s v="Hds.VM9IyyA"/>
    <x v="34"/>
    <s v="Asian"/>
    <s v="Biguanides"/>
    <x v="0"/>
    <d v="2025-06-11T00:00:00"/>
    <s v="Biguanides"/>
  </r>
  <r>
    <s v="hhGfFxNkVZw"/>
    <x v="34"/>
    <s v="Asian"/>
    <s v="Insulin aspart|Insulin isophane"/>
    <x v="1"/>
    <d v="2012-12-23T00:00:00"/>
    <s v="Insulin aspart|Insulin isophane-&gt;Insulin aspart-&gt;Biguanides"/>
  </r>
  <r>
    <s v="hH4t37mUgS2"/>
    <x v="34"/>
    <s v="Māori"/>
    <s v="Biguanides"/>
    <x v="0"/>
    <d v="2016-04-04T00:00:00"/>
    <s v="Biguanides"/>
  </r>
  <r>
    <s v="hikTJrHeEFk"/>
    <x v="34"/>
    <s v="Other"/>
    <s v="Biguanides"/>
    <x v="0"/>
    <d v="2016-07-22T00:00:00"/>
    <s v="Biguanides"/>
  </r>
  <r>
    <s v="kcWU6GeHzwk"/>
    <x v="34"/>
    <s v="Other"/>
    <s v="Biguanides"/>
    <x v="0"/>
    <d v="2021-04-14T00:00:00"/>
    <s v="Biguanides"/>
  </r>
  <r>
    <s v="Ke7iqJTeLkM"/>
    <x v="34"/>
    <s v="Asian"/>
    <s v="Biguanides|Insulin isophane"/>
    <x v="0"/>
    <d v="2021-04-06T00:00:00"/>
    <s v="Biguanides|Insulin isophane-&gt;Insulin isophane"/>
  </r>
  <r>
    <s v="kCzqi3twmS6"/>
    <x v="34"/>
    <s v="Asian"/>
    <s v="Biguanides"/>
    <x v="0"/>
    <d v="2023-11-10T00:00:00"/>
    <s v="Biguanides-&gt;Insulin aspart-&gt;Insulin isophane-&gt;Insulin aspart|Insulin isophane"/>
  </r>
  <r>
    <s v="kEPivOV4SRo"/>
    <x v="34"/>
    <s v="Other"/>
    <s v="Biguanides"/>
    <x v="0"/>
    <d v="2014-06-11T00:00:00"/>
    <s v="Biguanides"/>
  </r>
  <r>
    <s v="kfBu1otJBcU"/>
    <x v="34"/>
    <s v="Pacific peoples"/>
    <s v="Biguanides"/>
    <x v="0"/>
    <d v="2015-11-26T00:00:00"/>
    <s v="Biguanides-&gt;Biguanides|Sulfonylureas-&gt;DPP-4 inhibitors-&gt;Sulfonylureas-&gt;Insulin glargine-&gt;DPP-4 inhibitors|Insulin glargine-&gt;Biguanides|DPP-4 inhibitors|Insulin glargine|SGLT-2 inhibitors-&gt;Biguanides|DPP-4 inhibitors|SGLT-2 inhibitors-&gt;DPP-4 inhibitors|Insulin glargine|SGLT-2 inhibitors-&gt;DPP-4 inhibitors|SGLT-2 inhibitors-&gt;Biguanides|GLP-1 agonists|Insulin glargine-&gt;GLP-1 agonists|Insulin glargine-&gt;GLP-1 agonists|Insulin aspart|Insulin glargine-&gt;Insulin aspart|Insulin glargine-&gt;Biguanides|GLP-1 agonists|Insulin aspart|Insulin glargine"/>
  </r>
  <r>
    <s v="KfHXex6KfN."/>
    <x v="34"/>
    <s v="Other"/>
    <s v="Biguanides"/>
    <x v="0"/>
    <d v="2014-12-05T00:00:00"/>
    <s v="Biguanides-&gt;DPP-4 inhibitors-&gt;Biguanides|DPP-4 inhibitors-&gt;SGLT-2 inhibitors-&gt;Biguanides|SGLT-2 inhibitors"/>
  </r>
  <r>
    <s v="kgBz8l.4uR6"/>
    <x v="34"/>
    <s v="Asian"/>
    <s v="Biguanides"/>
    <x v="0"/>
    <d v="2021-09-01T00:00:00"/>
    <s v="Biguanides-&gt;Biguanides|DPP-4 inhibitors-&gt;DPP-4 inhibitors"/>
  </r>
  <r>
    <s v="rU.0YgERb.."/>
    <x v="34"/>
    <s v="Other"/>
    <s v="Biguanides"/>
    <x v="0"/>
    <d v="2025-09-12T00:00:00"/>
    <s v="Biguanides"/>
  </r>
  <r>
    <s v="RTtr9JzSdWY"/>
    <x v="34"/>
    <s v="Other"/>
    <s v="Biguanides"/>
    <x v="0"/>
    <d v="2018-03-05T00:00:00"/>
    <s v="Biguanides-&gt;DPP-4 inhibitors-&gt;SGLT-2 inhibitors-&gt;DPP-4 inhibitors|SGLT-2 inhibitors-&gt;Sulfonylureas-&gt;DPP-4 inhibitors|SGLT-2 inhibitors|Sulfonylureas"/>
  </r>
  <r>
    <s v="RtFTWmKcBMI"/>
    <x v="34"/>
    <s v="Other"/>
    <s v="Biguanides"/>
    <x v="0"/>
    <d v="2013-06-23T00:00:00"/>
    <s v="Biguanides-&gt;Sulfonylureas-&gt;Biguanides|Sulfonylureas-&gt;DPP-4 inhibitors-&gt;SGLT-2 inhibitors-&gt;DPP-4 inhibitors|SGLT-2 inhibitors-&gt;Biguanides|GLP-1 agonists-&gt;GLP-1 agonists"/>
  </r>
  <r>
    <s v="rUThcyFrSBI"/>
    <x v="34"/>
    <s v="Other"/>
    <s v="Biguanides"/>
    <x v="0"/>
    <d v="2025-11-06T00:00:00"/>
    <s v="Biguanides"/>
  </r>
  <r>
    <s v="rVwmDcVxD6s"/>
    <x v="34"/>
    <s v="Other"/>
    <s v="Biguanides"/>
    <x v="0"/>
    <d v="2011-01-07T00:00:00"/>
    <s v="Biguanides-&gt;Sulfonylureas-&gt;Biguanides|Sulfonylureas-&gt;SGLT-2 inhibitors-&gt;SGLT-2 inhibitors|Sulfonylureas-&gt;GLP-1 agonists-&gt;GLP-1 agonists|SGLT-2 inhibitors"/>
  </r>
  <r>
    <s v="Rnu90kmDqr6"/>
    <x v="34"/>
    <s v="Pacific peoples"/>
    <s v="Biguanides"/>
    <x v="0"/>
    <d v="2012-04-12T00:00:00"/>
    <s v="Biguanides"/>
  </r>
  <r>
    <s v="Rqn2u3I5ILk"/>
    <x v="34"/>
    <s v="Asian"/>
    <s v="Biguanides"/>
    <x v="0"/>
    <d v="2023-07-28T00:00:00"/>
    <s v="Biguanides"/>
  </r>
  <r>
    <s v="RQ1PlJ9QL3c"/>
    <x v="34"/>
    <s v="Other"/>
    <s v="Biguanides"/>
    <x v="0"/>
    <d v="2018-02-01T00:00:00"/>
    <s v="Biguanides"/>
  </r>
  <r>
    <s v="rm6abEE17jQ"/>
    <x v="34"/>
    <s v="Pacific peoples"/>
    <s v="Biguanides"/>
    <x v="0"/>
    <d v="2017-04-05T00:00:00"/>
    <s v="Biguanides-&gt;Insulin isophane|Insulin lispro-&gt;Insulin aspart|Insulin isophane-&gt;Insulin isophane-&gt;Insulin aspart-&gt;Biguanides|Insulin aspart|Insulin isophane-&gt;Biguanides|Insulin isophane-&gt;Biguanides|Insulin isophane|Insulin lispro-&gt;Insulin lispro-&gt;DPP-4 inhibitors-&gt;Biguanides|DPP-4 inhibitors-&gt;DPP-4 inhibitors|Sulfonylureas-&gt;DPP-4 inhibitors|Insulin aspart|Insulin isophane|Sulfonylureas"/>
  </r>
  <r>
    <s v="rkVOVrvechM"/>
    <x v="34"/>
    <s v="Other"/>
    <s v="Biguanides|Insulin isophane"/>
    <x v="0"/>
    <d v="2022-07-04T00:00:00"/>
    <s v="Biguanides|Insulin isophane"/>
  </r>
  <r>
    <s v="oqXF0Z4k8PM"/>
    <x v="34"/>
    <s v="Asian"/>
    <s v="Biguanides"/>
    <x v="0"/>
    <d v="2020-10-14T00:00:00"/>
    <s v="Biguanides"/>
  </r>
  <r>
    <s v="oRe9UFHPT0Q"/>
    <x v="34"/>
    <s v="Pacific peoples"/>
    <s v="Biguanides"/>
    <x v="0"/>
    <d v="2014-10-24T00:00:00"/>
    <s v="Biguanides-&gt;Biguanides|Sulfonylureas-&gt;DPP-4 inhibitors-&gt;DPP-4 inhibitors|SGLT-2 inhibitors|Sulfonylureas-&gt;DPP-4 inhibitors|SGLT-2 inhibitors-&gt;Insulin glargine-&gt;DPP-4 inhibitors|Insulin glargine|SGLT-2 inhibitors"/>
  </r>
  <r>
    <s v="OMf39IpqDW6"/>
    <x v="34"/>
    <s v="Other"/>
    <s v="Biguanides"/>
    <x v="0"/>
    <d v="2025-12-22T00:00:00"/>
    <s v="Biguanides"/>
  </r>
  <r>
    <s v="oLMLzhrmwtI"/>
    <x v="34"/>
    <s v="Other"/>
    <s v="Biguanides"/>
    <x v="0"/>
    <d v="2025-04-11T00:00:00"/>
    <s v="Biguanides"/>
  </r>
  <r>
    <s v="OK9PAshr6vg"/>
    <x v="34"/>
    <s v="Other"/>
    <s v="Biguanides"/>
    <x v="0"/>
    <d v="2022-04-09T00:00:00"/>
    <s v="Biguanides-&gt;Biguanides|DPP-4 inhibitors-&gt;DPP-4 inhibitors-&gt;GLP-1 agonists"/>
  </r>
  <r>
    <s v="OOmedPn5jhk"/>
    <x v="34"/>
    <s v="Other"/>
    <s v="Biguanides"/>
    <x v="0"/>
    <d v="2021-10-17T00:00:00"/>
    <s v="Biguanides"/>
  </r>
  <r>
    <s v="Oeq47CHD102"/>
    <x v="34"/>
    <s v="Pacific peoples"/>
    <s v="Biguanides"/>
    <x v="0"/>
    <d v="2025-07-18T00:00:00"/>
    <s v="Biguanides"/>
  </r>
  <r>
    <s v="oB5Y/kPh7.U"/>
    <x v="34"/>
    <s v="Other"/>
    <s v="Biguanides"/>
    <x v="0"/>
    <d v="2023-05-09T00:00:00"/>
    <s v="Biguanides-&gt;GLP-1 agonists-&gt;Biguanides|GLP-1 agonists-&gt;Insulin glargine-&gt;Biguanides|Insulin glargine"/>
  </r>
  <r>
    <s v="Oh0HJ9bTMrU"/>
    <x v="34"/>
    <s v="Asian"/>
    <s v="Biguanides"/>
    <x v="0"/>
    <d v="2016-10-04T00:00:00"/>
    <s v="Biguanides-&gt;Insulin isophane|Insulin lispro-&gt;Biguanides|Insulin isophane|Insulin lispro"/>
  </r>
  <r>
    <s v="Oih9jgeZBO2"/>
    <x v="34"/>
    <s v="Māori"/>
    <s v="Biguanides"/>
    <x v="0"/>
    <d v="2014-03-13T00:00:00"/>
    <s v="Biguanides"/>
  </r>
  <r>
    <s v="oIg4Hm3J6xE"/>
    <x v="34"/>
    <s v="Māori"/>
    <s v="Biguanides"/>
    <x v="0"/>
    <d v="2021-11-30T00:00:00"/>
    <s v="Biguanides"/>
  </r>
  <r>
    <s v="OJjtJngkO9c"/>
    <x v="34"/>
    <s v="Pacific peoples"/>
    <s v="Biguanides"/>
    <x v="0"/>
    <d v="2018-06-13T00:00:00"/>
    <s v="Biguanides"/>
  </r>
  <r>
    <s v="Oh9QWM5eik."/>
    <x v="34"/>
    <s v="Asian"/>
    <s v="Biguanides"/>
    <x v="0"/>
    <d v="2021-08-24T00:00:00"/>
    <s v="Biguanides-&gt;Biguanides|SGLT-2 inhibitors-&gt;SGLT-2 inhibitors"/>
  </r>
  <r>
    <s v="OHSDdFpPtb."/>
    <x v="34"/>
    <s v="Māori"/>
    <s v="Insulin isophane with insulin neutral"/>
    <x v="1"/>
    <d v="2013-11-21T00:00:00"/>
    <s v="Insulin isophane with insulin neutral-&gt;Biguanides-&gt;Insulin isophane-&gt;DPP-4 inhibitors"/>
  </r>
  <r>
    <s v="Og64Mzjad8w"/>
    <x v="34"/>
    <s v="Asian"/>
    <s v="Biguanides"/>
    <x v="0"/>
    <d v="2023-01-05T00:00:00"/>
    <s v="Biguanides"/>
  </r>
  <r>
    <s v="OfvIvkuH/yE"/>
    <x v="34"/>
    <s v="Pacific peoples"/>
    <s v="Biguanides"/>
    <x v="0"/>
    <d v="2013-12-24T00:00:00"/>
    <s v="Biguanides-&gt;Insulin isophane-&gt;Insulin aspart"/>
  </r>
  <r>
    <s v="OGppZSfyJv."/>
    <x v="34"/>
    <s v="Asian"/>
    <s v="Biguanides"/>
    <x v="0"/>
    <d v="2025-11-10T00:00:00"/>
    <s v="Biguanides"/>
  </r>
  <r>
    <s v="ogKEXp422UQ"/>
    <x v="34"/>
    <s v="Pacific peoples"/>
    <s v="Biguanides"/>
    <x v="0"/>
    <d v="2014-11-28T00:00:00"/>
    <s v="Biguanides-&gt;DPP-4 inhibitors-&gt;SGLT-2 inhibitors-&gt;Biguanides|SGLT-2 inhibitors"/>
  </r>
  <r>
    <s v="oGm7Z0Wd/co"/>
    <x v="34"/>
    <s v="Asian"/>
    <s v="Biguanides"/>
    <x v="0"/>
    <d v="2020-10-20T00:00:00"/>
    <s v="Biguanides-&gt;Biguanides|SGLT-2 inhibitors-&gt;SGLT-2 inhibitors"/>
  </r>
  <r>
    <s v="O.fANj1Ol9Q"/>
    <x v="34"/>
    <s v="Asian"/>
    <s v="Biguanides"/>
    <x v="0"/>
    <d v="2024-03-15T00:00:00"/>
    <s v="Biguanides"/>
  </r>
  <r>
    <s v="nyT/XC1hFXA"/>
    <x v="34"/>
    <s v="Other"/>
    <s v="Biguanides"/>
    <x v="0"/>
    <d v="2013-10-22T00:00:00"/>
    <s v="Biguanides-&gt;Biguanides|GLP-1 agonists-&gt;GLP-1 agonists"/>
  </r>
  <r>
    <s v="nXDAyl2bodc"/>
    <x v="34"/>
    <s v="Other"/>
    <s v="Biguanides|Sulfonylureas"/>
    <x v="0"/>
    <d v="2013-02-07T00:00:00"/>
    <s v="Biguanides|Sulfonylureas-&gt;Biguanides-&gt;Sulfonylureas-&gt;Biguanides|DPP-4 inhibitors|Sulfonylureas-&gt;DPP-4 inhibitors-&gt;DPP-4 inhibitors|Sulfonylureas-&gt;Biguanides|Insulin glargine-&gt;Insulin glargine-&gt;Insulin glargine|Sulfonylureas-&gt;Insulin glargine|SGLT-2 inhibitors|Sulfonylureas"/>
  </r>
  <r>
    <s v="nXg8T/0kXyg"/>
    <x v="34"/>
    <s v="Pacific peoples"/>
    <s v="Biguanides"/>
    <x v="0"/>
    <d v="2018-11-02T00:00:00"/>
    <s v="Biguanides-&gt;DPP-4 inhibitors-&gt;SGLT-2 inhibitors-&gt;SGLT-2 inhibitors|Sulfonylureas-&gt;Sulfonylureas"/>
  </r>
  <r>
    <s v="L8qghI10z2E"/>
    <x v="34"/>
    <s v="Other"/>
    <s v="Biguanides"/>
    <x v="0"/>
    <d v="2013-11-01T00:00:00"/>
    <s v="Biguanides-&gt;SGLT-2 inhibitors"/>
  </r>
  <r>
    <s v="nxU4oAGaYuI"/>
    <x v="34"/>
    <s v="Asian"/>
    <s v="Biguanides"/>
    <x v="0"/>
    <d v="2025-09-24T00:00:00"/>
    <s v="Biguanides"/>
  </r>
  <r>
    <s v="O7.pXZkzj2w"/>
    <x v="34"/>
    <s v="Pacific peoples"/>
    <s v="Biguanides"/>
    <x v="0"/>
    <d v="2015-01-28T00:00:00"/>
    <s v="Biguanides"/>
  </r>
  <r>
    <s v="s/awx4YP7DU"/>
    <x v="34"/>
    <s v="Pacific peoples"/>
    <s v="Biguanides|Insulin isophane"/>
    <x v="0"/>
    <d v="2014-12-17T00:00:00"/>
    <s v="Biguanides|Insulin isophane"/>
  </r>
  <r>
    <s v="RY/SiRL5nuc"/>
    <x v="34"/>
    <s v="Pacific peoples"/>
    <s v="Biguanides"/>
    <x v="0"/>
    <d v="2024-04-05T00:00:00"/>
    <s v="Biguanides"/>
  </r>
  <r>
    <s v="rxwQ6FMeH7Y"/>
    <x v="34"/>
    <s v="Other"/>
    <s v="Biguanides"/>
    <x v="0"/>
    <d v="2020-10-06T00:00:00"/>
    <s v="Biguanides-&gt;SGLT-2 inhibitors"/>
  </r>
  <r>
    <s v="rZ9g16xomTs"/>
    <x v="34"/>
    <s v="Other"/>
    <s v="Biguanides"/>
    <x v="0"/>
    <d v="2013-03-21T00:00:00"/>
    <s v="Biguanides"/>
  </r>
  <r>
    <s v="saOTHyN4V4E"/>
    <x v="34"/>
    <s v="Other"/>
    <s v="Insulin glargine"/>
    <x v="1"/>
    <d v="2025-09-22T00:00:00"/>
    <s v="Insulin glargine-&gt;Insulin aspart-&gt;Insulin aspart|Insulin glargine-&gt;Biguanides|Insulin glargine"/>
  </r>
  <r>
    <s v="S5zK.6W44mM"/>
    <x v="34"/>
    <s v="Māori"/>
    <s v="Biguanides"/>
    <x v="0"/>
    <d v="2012-07-06T00:00:00"/>
    <s v="Biguanides"/>
  </r>
  <r>
    <s v="Sb9YrNmpnZ."/>
    <x v="34"/>
    <s v="Asian"/>
    <s v="Biguanides"/>
    <x v="0"/>
    <d v="2024-05-08T00:00:00"/>
    <s v="Biguanides"/>
  </r>
  <r>
    <s v="sBskMrS/FUI"/>
    <x v="34"/>
    <s v="Pacific peoples"/>
    <s v="Biguanides|Insulin isophane|Insulin lispro"/>
    <x v="0"/>
    <d v="2024-11-06T00:00:00"/>
    <s v="Biguanides|Insulin isophane|Insulin lispro-&gt;Biguanides-&gt;Insulin isophane"/>
  </r>
  <r>
    <s v="sBTxCbDNRJk"/>
    <x v="34"/>
    <s v="Other"/>
    <s v="Biguanides"/>
    <x v="0"/>
    <d v="2025-08-28T00:00:00"/>
    <s v="Biguanides"/>
  </r>
  <r>
    <s v="SFM.BzVc16k"/>
    <x v="34"/>
    <s v="Pacific peoples"/>
    <s v="Biguanides"/>
    <x v="0"/>
    <d v="2021-03-05T00:00:00"/>
    <s v="Biguanides-&gt;DPP-4 inhibitors-&gt;SGLT-2 inhibitors-&gt;DPP-4 inhibitors|SGLT-2 inhibitors"/>
  </r>
  <r>
    <s v="SE1t.F4fp4U"/>
    <x v="34"/>
    <s v="Pacific peoples"/>
    <s v="Biguanides"/>
    <x v="0"/>
    <d v="2024-12-30T00:00:00"/>
    <s v="Biguanides"/>
  </r>
  <r>
    <s v="VGOV1x1LbrU"/>
    <x v="34"/>
    <s v="Other"/>
    <s v="Biguanides"/>
    <x v="0"/>
    <d v="2022-02-02T00:00:00"/>
    <s v="Biguanides-&gt;Insulin aspart|Insulin isophane"/>
  </r>
  <r>
    <s v="Vh1gGuGBbWE"/>
    <x v="34"/>
    <s v="Other"/>
    <s v="Biguanides"/>
    <x v="0"/>
    <d v="2018-08-27T00:00:00"/>
    <s v="Biguanides-&gt;DPP-4 inhibitors-&gt;DPP-4 inhibitors|SGLT-2 inhibitors"/>
  </r>
  <r>
    <s v="vCbPbrnoysk"/>
    <x v="34"/>
    <s v="Other"/>
    <s v="Biguanides"/>
    <x v="0"/>
    <d v="2012-02-23T00:00:00"/>
    <s v="Biguanides"/>
  </r>
  <r>
    <s v="VyOxqEM0Rbk"/>
    <x v="34"/>
    <s v="Pacific peoples"/>
    <s v="DPP-4 inhibitors"/>
    <x v="0"/>
    <d v="2018-12-07T00:00:00"/>
    <s v="DPP-4 inhibitors-&gt;Biguanides-&gt;Sulfonylureas-&gt;Biguanides|Insulin glargine-&gt;Insulin glargine-&gt;SGLT-2 inhibitors-&gt;Biguanides|GLP-1 agonists-&gt;GLP-1 agonists-&gt;DPP-4 inhibitors|Sulfonylureas"/>
  </r>
  <r>
    <s v="vZGI9YEix.I"/>
    <x v="34"/>
    <s v="Other"/>
    <s v="Biguanides"/>
    <x v="0"/>
    <d v="2025-08-13T00:00:00"/>
    <s v="Biguanides"/>
  </r>
  <r>
    <s v="VzytA.ZhhcQ"/>
    <x v="34"/>
    <s v="Asian"/>
    <s v="DPP-4 inhibitors"/>
    <x v="0"/>
    <d v="2025-09-24T00:00:00"/>
    <s v="DPP-4 inhibitors"/>
  </r>
  <r>
    <s v="yRC6dQFXbos"/>
    <x v="34"/>
    <s v="Māori"/>
    <s v="Biguanides"/>
    <x v="0"/>
    <d v="2019-10-24T00:00:00"/>
    <s v="Biguanides-&gt;Biguanides|DPP-4 inhibitors|Insulin glargine-&gt;Biguanides|DPP-4 inhibitors-&gt;DPP-4 inhibitors-&gt;Insulin glargine-&gt;DPP-4 inhibitors|Insulin glargine-&gt;SGLT-2 inhibitors"/>
  </r>
  <r>
    <s v="VRxXs1KOCus"/>
    <x v="34"/>
    <s v="Asian"/>
    <s v="Biguanides"/>
    <x v="0"/>
    <d v="2017-01-23T00:00:00"/>
    <s v="Biguanides"/>
  </r>
  <r>
    <s v="VuDGP5wglY."/>
    <x v="34"/>
    <s v="Asian"/>
    <s v="Biguanides"/>
    <x v="0"/>
    <d v="2025-03-14T00:00:00"/>
    <s v="Biguanides-&gt;Biguanides|SGLT-2 inhibitors"/>
  </r>
  <r>
    <s v="VwyGd6IVdcg"/>
    <x v="34"/>
    <s v="Māori"/>
    <s v="Biguanides"/>
    <x v="0"/>
    <d v="2012-02-15T00:00:00"/>
    <s v="Biguanides-&gt;Biguanides|Sulfonylureas-&gt;Insulin isophane with insulin neutral-&gt;Biguanides|Insulin isophane with insulin neutral-&gt;Sulfonylureas-&gt;Biguanides|Insulin isophane with insulin neutral|Sulfonylureas-&gt;DPP-4 inhibitors-&gt;Biguanides|DPP-4 inhibitors|Sulfonylureas"/>
  </r>
  <r>
    <s v="VvLfj5KEZio"/>
    <x v="34"/>
    <s v="Pacific peoples"/>
    <s v="Biguanides"/>
    <x v="0"/>
    <d v="2012-11-21T00:00:00"/>
    <s v="Biguanides"/>
  </r>
  <r>
    <s v="vUPnBf3MNdo"/>
    <x v="34"/>
    <s v="Māori"/>
    <s v="Biguanides"/>
    <x v="0"/>
    <d v="2014-01-31T00:00:00"/>
    <s v="Biguanides-&gt;Biguanides|Sulfonylureas"/>
  </r>
  <r>
    <s v="vJjQ.iEaYkE"/>
    <x v="34"/>
    <s v="Asian"/>
    <s v="Biguanides"/>
    <x v="0"/>
    <d v="2018-01-26T00:00:00"/>
    <s v="Biguanides-&gt;SGLT-2 inhibitors"/>
  </r>
  <r>
    <s v="vIh9qMCc4Zk"/>
    <x v="34"/>
    <s v="Pacific peoples"/>
    <s v="Biguanides"/>
    <x v="0"/>
    <d v="2015-08-07T00:00:00"/>
    <s v="Biguanides"/>
  </r>
  <r>
    <s v="vi7rfQ6dKWU"/>
    <x v="34"/>
    <s v="Other"/>
    <s v="Biguanides"/>
    <x v="0"/>
    <d v="2025-06-17T00:00:00"/>
    <s v="Biguanides-&gt;Insulin isophane"/>
  </r>
  <r>
    <s v="VkZpoJ7fV/M"/>
    <x v="34"/>
    <s v="Asian"/>
    <s v="Biguanides"/>
    <x v="0"/>
    <d v="2023-08-04T00:00:00"/>
    <s v="Biguanides"/>
  </r>
  <r>
    <s v="vL6SsVh/uL."/>
    <x v="34"/>
    <s v="Other"/>
    <s v="Biguanides"/>
    <x v="0"/>
    <d v="2023-08-24T00:00:00"/>
    <s v="Biguanides"/>
  </r>
  <r>
    <s v="VlHq4kbEv4w"/>
    <x v="34"/>
    <s v="Māori"/>
    <s v="Biguanides"/>
    <x v="0"/>
    <d v="2021-09-20T00:00:00"/>
    <s v="Biguanides"/>
  </r>
  <r>
    <s v="vLp82QvF1WE"/>
    <x v="34"/>
    <s v="Other"/>
    <s v="Biguanides"/>
    <x v="0"/>
    <d v="2018-03-08T00:00:00"/>
    <s v="Biguanides"/>
  </r>
  <r>
    <s v="vmy64tUjVjI"/>
    <x v="34"/>
    <s v="Asian"/>
    <s v="Biguanides"/>
    <x v="0"/>
    <d v="2013-03-27T00:00:00"/>
    <s v="Biguanides"/>
  </r>
  <r>
    <s v="VpNakCT/Tzg"/>
    <x v="34"/>
    <s v="Pacific peoples"/>
    <s v="Biguanides"/>
    <x v="0"/>
    <d v="2011-12-01T00:00:00"/>
    <s v="Biguanides-&gt;Sulfonylureas-&gt;Biguanides|Sulfonylureas-&gt;Insulin glargine-&gt;Biguanides|Insulin glargine|Sulfonylureas-&gt;Insulin glargine|Sulfonylureas-&gt;Biguanides|DPP-4 inhibitors|Sulfonylureas-&gt;DPP-4 inhibitors-&gt;DPP-4 inhibitors|Sulfonylureas-&gt;DPP-4 inhibitors|Insulin glargine-&gt;DPP-4 inhibitors|Insulin glargine|SGLT-2 inhibitors-&gt;GLP-1 agonists-&gt;Biguanides|GLP-1 agonists|Insulin aspart-&gt;Insulin aspart-&gt;Biguanides|GLP-1 agonists-&gt;SGLT-2 inhibitors-&gt;Biguanides|SGLT-2 inhibitors"/>
  </r>
  <r>
    <s v="vPfY3h8PzZQ"/>
    <x v="34"/>
    <s v="Māori"/>
    <s v="Biguanides|Insulin isophane"/>
    <x v="0"/>
    <d v="2025-08-28T00:00:00"/>
    <s v="Biguanides|Insulin isophane-&gt;Insulin isophane"/>
  </r>
  <r>
    <s v="IVWVH8Vql.k"/>
    <x v="34"/>
    <s v="Pacific peoples"/>
    <s v="Biguanides"/>
    <x v="0"/>
    <d v="2025-02-14T00:00:00"/>
    <s v="Biguanides"/>
  </r>
  <r>
    <s v="IVLdpIyqWVY"/>
    <x v="34"/>
    <s v="Other"/>
    <s v="Insulin aspart|Insulin isophane"/>
    <x v="1"/>
    <d v="2019-09-30T00:00:00"/>
    <s v="Insulin aspart|Insulin isophane-&gt;Insulin isophane-&gt;Insulin aspart-&gt;Biguanides"/>
  </r>
  <r>
    <s v="Lt8ZtVqQt/o"/>
    <x v="34"/>
    <s v="Pacific peoples"/>
    <s v="Biguanides"/>
    <x v="0"/>
    <d v="2023-07-20T00:00:00"/>
    <s v="Biguanides"/>
  </r>
  <r>
    <s v="lx.3tP.si2Y"/>
    <x v="34"/>
    <s v="Māori"/>
    <s v="Biguanides"/>
    <x v="0"/>
    <d v="2012-05-31T00:00:00"/>
    <s v="Biguanides-&gt;Insulin aspart|Insulin isophane-&gt;Biguanides|GLP-1 agonists-&gt;GLP-1 agonists"/>
  </r>
  <r>
    <s v="lXOAoAcqS.E"/>
    <x v="34"/>
    <s v="Other"/>
    <s v="Insulin isophane"/>
    <x v="1"/>
    <d v="2012-08-24T00:00:00"/>
    <s v="Insulin isophane-&gt;Insulin aspart-&gt;Insulin aspart|Insulin isophane-&gt;Biguanides"/>
  </r>
  <r>
    <s v="lXGqBJZDxZs"/>
    <x v="34"/>
    <s v="Māori"/>
    <s v="Biguanides"/>
    <x v="0"/>
    <d v="2020-07-06T00:00:00"/>
    <s v="Biguanides-&gt;Insulin isophane-&gt;Biguanides|Insulin isophane-&gt;Insulin aspart-&gt;Biguanides|Insulin aspart|Insulin isophane-&gt;Insulin aspart|Insulin isophane-&gt;SGLT-2 inhibitors"/>
  </r>
  <r>
    <s v="lXS17h.u8H."/>
    <x v="34"/>
    <s v="Other"/>
    <s v="Biguanides"/>
    <x v="0"/>
    <d v="2016-06-08T00:00:00"/>
    <s v="Biguanides-&gt;SGLT-2 inhibitors"/>
  </r>
  <r>
    <s v="lyF8UTJ6Xng"/>
    <x v="34"/>
    <s v="Pacific peoples"/>
    <s v="Biguanides"/>
    <x v="0"/>
    <d v="2018-11-01T00:00:00"/>
    <s v="Biguanides-&gt;Biguanides|GLP-1 agonists-&gt;GLP-1 agonists"/>
  </r>
  <r>
    <s v="LSwcb5wb99A"/>
    <x v="34"/>
    <s v="Other"/>
    <s v="Biguanides"/>
    <x v="0"/>
    <d v="2018-01-23T00:00:00"/>
    <s v="Biguanides"/>
  </r>
  <r>
    <s v="lTVoWPFyjsY"/>
    <x v="34"/>
    <s v="Asian"/>
    <s v="Biguanides"/>
    <x v="0"/>
    <d v="2024-02-05T00:00:00"/>
    <s v="Biguanides"/>
  </r>
  <r>
    <s v="lWBaehkkCQg"/>
    <x v="34"/>
    <s v="Other"/>
    <s v="Biguanides"/>
    <x v="0"/>
    <d v="2025-08-19T00:00:00"/>
    <s v="Biguanides-&gt;Insulin isophane"/>
  </r>
  <r>
    <s v="IPrhOBjE1yY"/>
    <x v="34"/>
    <s v="Other"/>
    <s v="Biguanides"/>
    <x v="0"/>
    <d v="2018-11-23T00:00:00"/>
    <s v="Biguanides-&gt;Sulfonylureas-&gt;SGLT-2 inhibitors-&gt;Biguanides|SGLT-2 inhibitors"/>
  </r>
  <r>
    <s v="IqBVfZQ1/B."/>
    <x v="34"/>
    <s v="Pacific peoples"/>
    <s v="Biguanides"/>
    <x v="0"/>
    <d v="2023-09-12T00:00:00"/>
    <s v="Biguanides-&gt;SGLT-2 inhibitors"/>
  </r>
  <r>
    <s v="iTKsLW7mPQE"/>
    <x v="34"/>
    <s v="Pacific peoples"/>
    <s v="Biguanides"/>
    <x v="0"/>
    <d v="2018-08-20T00:00:00"/>
    <s v="Biguanides"/>
  </r>
  <r>
    <s v="iT3g.B2SJ9w"/>
    <x v="34"/>
    <s v="Other"/>
    <s v="Biguanides"/>
    <x v="0"/>
    <d v="2025-10-14T00:00:00"/>
    <s v="Biguanides"/>
  </r>
  <r>
    <s v="Is8QEaxZo6k"/>
    <x v="34"/>
    <s v="Asian"/>
    <s v="Biguanides"/>
    <x v="0"/>
    <d v="2025-11-05T00:00:00"/>
    <s v="Biguanides"/>
  </r>
  <r>
    <s v="ILaol8IioDk"/>
    <x v="34"/>
    <s v="Pacific peoples"/>
    <s v="Biguanides"/>
    <x v="0"/>
    <d v="2025-05-16T00:00:00"/>
    <s v="Biguanides"/>
  </r>
  <r>
    <s v="iM5V6zXOm6E"/>
    <x v="34"/>
    <s v="Asian"/>
    <s v="Biguanides"/>
    <x v="0"/>
    <d v="2016-05-03T00:00:00"/>
    <s v="Biguanides"/>
  </r>
  <r>
    <s v="imdGBItaudk"/>
    <x v="34"/>
    <s v="Other"/>
    <s v="Biguanides"/>
    <x v="0"/>
    <d v="2014-09-13T00:00:00"/>
    <s v="Biguanides"/>
  </r>
  <r>
    <s v="iNRG0ht2l4A"/>
    <x v="34"/>
    <s v="Māori"/>
    <s v="Biguanides"/>
    <x v="0"/>
    <d v="2023-07-12T00:00:00"/>
    <s v="Biguanides"/>
  </r>
  <r>
    <s v="INNf2/0n5Xw"/>
    <x v="34"/>
    <s v="Māori"/>
    <s v="Biguanides"/>
    <x v="0"/>
    <d v="2013-03-07T00:00:00"/>
    <s v="Biguanides-&gt;Biguanides|Sulfonylureas-&gt;Biguanides|SGLT-2 inhibitors-&gt;Biguanides|DPP-4 inhibitors|SGLT-2 inhibitors-&gt;DPP-4 inhibitors-&gt;Biguanides|DPP-4 inhibitors-&gt;SGLT-2 inhibitors"/>
  </r>
  <r>
    <s v="IkSWc8Hju6Y"/>
    <x v="34"/>
    <s v="Other"/>
    <s v="Biguanides"/>
    <x v="0"/>
    <d v="2014-04-01T00:00:00"/>
    <s v="Biguanides"/>
  </r>
  <r>
    <s v="Il3kFuBXe5c"/>
    <x v="34"/>
    <s v="Māori"/>
    <s v="Biguanides"/>
    <x v="0"/>
    <d v="2018-10-26T00:00:00"/>
    <s v="Biguanides-&gt;Insulin isophane-&gt;Insulin aspart|Insulin isophane-&gt;Insulin aspart"/>
  </r>
  <r>
    <s v="i1LMrrvYNDQ"/>
    <x v="34"/>
    <s v="Asian"/>
    <s v="Biguanides"/>
    <x v="0"/>
    <d v="2025-09-23T00:00:00"/>
    <s v="Biguanides"/>
  </r>
  <r>
    <s v="FaBaiek7bpU"/>
    <x v="34"/>
    <s v="Asian"/>
    <s v="Biguanides"/>
    <x v="0"/>
    <d v="2021-08-13T00:00:00"/>
    <s v="Biguanides-&gt;DPP-4 inhibitors-&gt;Biguanides|DPP-4 inhibitors"/>
  </r>
  <r>
    <s v="F8VAVc2yji."/>
    <x v="34"/>
    <s v="Other"/>
    <s v="Biguanides"/>
    <x v="0"/>
    <d v="2023-06-20T00:00:00"/>
    <s v="Biguanides"/>
  </r>
  <r>
    <s v="F6e99kfghWk"/>
    <x v="34"/>
    <s v="Other"/>
    <s v="Biguanides"/>
    <x v="0"/>
    <d v="2025-05-15T00:00:00"/>
    <s v="Biguanides"/>
  </r>
  <r>
    <s v="F6j9QqFOTjI"/>
    <x v="34"/>
    <s v="Other"/>
    <s v="Biguanides"/>
    <x v="0"/>
    <d v="2017-10-19T00:00:00"/>
    <s v="Biguanides"/>
  </r>
  <r>
    <s v="f2SNWf.UphY"/>
    <x v="34"/>
    <s v="Māori"/>
    <s v="Sulfonylureas"/>
    <x v="0"/>
    <d v="2013-11-07T00:00:00"/>
    <s v="Sulfonylureas-&gt;Insulin aspart|Insulin isophane-&gt;Insulin aspart-&gt;Insulin isophane-&gt;Insulin isophane|Sulfonylureas-&gt;Biguanides-&gt;Biguanides|Sulfonylureas-&gt;Biguanides|Insulin isophane|Sulfonylureas-&gt;Biguanides|Insulin isophane-&gt;SGLT-2 inhibitors-&gt;Biguanides|Insulin isophane|SGLT-2 inhibitors-&gt;Biguanides|SGLT-2 inhibitors-&gt;Insulin isophane|SGLT-2 inhibitors-&gt;DPP-4 inhibitors|SGLT-2 inhibitors"/>
  </r>
  <r>
    <s v="f0FpGUhXp0Y"/>
    <x v="34"/>
    <s v="Other"/>
    <s v="Biguanides"/>
    <x v="0"/>
    <d v="2021-09-23T00:00:00"/>
    <s v="Biguanides-&gt;SGLT-2 inhibitors-&gt;DPP-4 inhibitors-&gt;DPP-4 inhibitors|SGLT-2 inhibitors-&gt;Biguanides|GLP-1 agonists-&gt;GLP-1 agonists-&gt;GLP-1 agonists|Sulfonylureas-&gt;Sulfonylureas"/>
  </r>
  <r>
    <s v="f5JTx9VrqRw"/>
    <x v="34"/>
    <s v="Other"/>
    <s v="Biguanides"/>
    <x v="0"/>
    <d v="2015-09-18T00:00:00"/>
    <s v="Biguanides"/>
  </r>
  <r>
    <s v="f4N6V0yJaMs"/>
    <x v="34"/>
    <s v="Other"/>
    <s v="Biguanides"/>
    <x v="0"/>
    <d v="2024-06-27T00:00:00"/>
    <s v="Biguanides"/>
  </r>
  <r>
    <s v="ezOiSkaAa7c"/>
    <x v="34"/>
    <s v="Māori"/>
    <s v="DPP-4 inhibitors"/>
    <x v="0"/>
    <d v="2022-08-22T00:00:00"/>
    <s v="DPP-4 inhibitors-&gt;Insulin glargine-&gt;DPP-4 inhibitors|Insulin glargine"/>
  </r>
  <r>
    <s v="eZdDdoXwogU"/>
    <x v="34"/>
    <s v="Other"/>
    <s v="Biguanides|Insulin isophane|Insulin lispro"/>
    <x v="0"/>
    <d v="2017-10-16T00:00:00"/>
    <s v="Biguanides|Insulin isophane|Insulin lispro-&gt;Insulin isophane|Insulin lispro-&gt;Biguanides"/>
  </r>
  <r>
    <s v="i90VTt9IBuQ"/>
    <x v="34"/>
    <s v="Asian"/>
    <s v="Biguanides"/>
    <x v="0"/>
    <d v="2024-11-26T00:00:00"/>
    <s v="Biguanides-&gt;SGLT-2 inhibitors-&gt;Biguanides|SGLT-2 inhibitors-&gt;DPP-4 inhibitors-&gt;Biguanides|DPP-4 inhibitors|SGLT-2 inhibitors"/>
  </r>
  <r>
    <s v="i8ImyD4fuqk"/>
    <x v="34"/>
    <s v="Māori"/>
    <s v="SGLT-2 inhibitors"/>
    <x v="0"/>
    <d v="2023-09-12T00:00:00"/>
    <s v="SGLT-2 inhibitors-&gt;Biguanides-&gt;Biguanides|SGLT-2 inhibitors"/>
  </r>
  <r>
    <s v="i5J/HirYnj."/>
    <x v="34"/>
    <s v="Asian"/>
    <s v="Biguanides"/>
    <x v="0"/>
    <d v="2022-04-12T00:00:00"/>
    <s v="Biguanides-&gt;Insulin aspart|Insulin isophane-&gt;Insulin isophane"/>
  </r>
  <r>
    <s v="i4w1s.wBLhI"/>
    <x v="34"/>
    <s v="Asian"/>
    <s v="Biguanides"/>
    <x v="0"/>
    <d v="2017-08-26T00:00:00"/>
    <s v="Biguanides"/>
  </r>
  <r>
    <s v="I4PpmTVpwEo"/>
    <x v="34"/>
    <s v="Pacific peoples"/>
    <s v="Biguanides"/>
    <x v="0"/>
    <d v="2025-10-28T00:00:00"/>
    <s v="Biguanides"/>
  </r>
  <r>
    <s v="IBrk7VRZ3wk"/>
    <x v="34"/>
    <s v="Pacific peoples"/>
    <s v="Biguanides"/>
    <x v="0"/>
    <d v="2019-08-16T00:00:00"/>
    <s v="Biguanides-&gt;DPP-4 inhibitors"/>
  </r>
  <r>
    <s v="IA7wWQlXS0U"/>
    <x v="34"/>
    <s v="Asian"/>
    <s v="Biguanides"/>
    <x v="0"/>
    <d v="2017-04-27T00:00:00"/>
    <s v="Biguanides-&gt;Insulin isophane"/>
  </r>
  <r>
    <s v="IBd3Vzf00EA"/>
    <x v="34"/>
    <s v="Pacific peoples"/>
    <s v="Biguanides"/>
    <x v="0"/>
    <d v="2015-07-09T00:00:00"/>
    <s v="Biguanides"/>
  </r>
  <r>
    <s v="IcSzsVp2Dvw"/>
    <x v="34"/>
    <s v="Pacific peoples"/>
    <s v="Biguanides"/>
    <x v="0"/>
    <d v="2017-05-19T00:00:00"/>
    <s v="Biguanides-&gt;Biguanides|Sulfonylureas-&gt;DPP-4 inhibitors-&gt;SGLT-2 inhibitors-&gt;DPP-4 inhibitors|Sulfonylureas"/>
  </r>
  <r>
    <s v="idpzcuFHec6"/>
    <x v="34"/>
    <s v="Pacific peoples"/>
    <s v="Biguanides"/>
    <x v="0"/>
    <d v="2022-08-23T00:00:00"/>
    <s v="Biguanides-&gt;DPP-4 inhibitors|SGLT-2 inhibitors-&gt;GLP-1 agonists"/>
  </r>
  <r>
    <s v="ie8jRrvbmp6"/>
    <x v="34"/>
    <s v="Pacific peoples"/>
    <s v="DPP-4 inhibitors"/>
    <x v="0"/>
    <d v="2024-10-07T00:00:00"/>
    <s v="DPP-4 inhibitors"/>
  </r>
  <r>
    <s v="iHgOHAKYVnw"/>
    <x v="34"/>
    <s v="Asian"/>
    <s v="Biguanides"/>
    <x v="0"/>
    <d v="2020-07-22T00:00:00"/>
    <s v="Biguanides"/>
  </r>
  <r>
    <s v="iHdjpBobXuA"/>
    <x v="34"/>
    <s v="Pacific peoples"/>
    <s v="Biguanides"/>
    <x v="0"/>
    <d v="2011-06-17T00:00:00"/>
    <s v="Biguanides"/>
  </r>
  <r>
    <s v="iHLPm4mE.Us"/>
    <x v="34"/>
    <s v="Other"/>
    <s v="Biguanides"/>
    <x v="0"/>
    <d v="2019-08-12T00:00:00"/>
    <s v="Biguanides"/>
  </r>
  <r>
    <s v="IhzWLq.RkTk"/>
    <x v="34"/>
    <s v="Māori"/>
    <s v="Biguanides"/>
    <x v="0"/>
    <d v="2015-10-13T00:00:00"/>
    <s v="Biguanides-&gt;Insulin glargine-&gt;DPP-4 inhibitors-&gt;SGLT-2 inhibitors"/>
  </r>
  <r>
    <s v="Igga0q2eDlM"/>
    <x v="34"/>
    <s v="Pacific peoples"/>
    <s v="Biguanides"/>
    <x v="0"/>
    <d v="2015-09-15T00:00:00"/>
    <s v="Biguanides"/>
  </r>
  <r>
    <s v="MFJzPzTjGXE"/>
    <x v="34"/>
    <s v="Asian"/>
    <s v="Biguanides"/>
    <x v="0"/>
    <d v="2021-06-02T00:00:00"/>
    <s v="Biguanides"/>
  </r>
  <r>
    <s v="MC2YMENt/1c"/>
    <x v="34"/>
    <s v="Asian"/>
    <s v="Biguanides|Insulin isophane"/>
    <x v="0"/>
    <d v="2020-11-06T00:00:00"/>
    <s v="Biguanides|Insulin isophane-&gt;Insulin aspart-&gt;Insulin isophane"/>
  </r>
  <r>
    <s v="MdH0qcZKUm2"/>
    <x v="34"/>
    <s v="Māori"/>
    <s v="Biguanides"/>
    <x v="0"/>
    <d v="2025-12-11T00:00:00"/>
    <s v="Biguanides"/>
  </r>
  <r>
    <s v="maP8ouDONz2"/>
    <x v="34"/>
    <s v="Pacific peoples"/>
    <s v="Biguanides"/>
    <x v="0"/>
    <d v="2023-08-31T00:00:00"/>
    <s v="Biguanides"/>
  </r>
  <r>
    <s v="m9xMpiMejQ6"/>
    <x v="34"/>
    <s v="Asian"/>
    <s v="Biguanides"/>
    <x v="0"/>
    <d v="2012-10-04T00:00:00"/>
    <s v="Biguanides"/>
  </r>
  <r>
    <s v="MA9HiELan/."/>
    <x v="34"/>
    <s v="Pacific peoples"/>
    <s v="Biguanides"/>
    <x v="0"/>
    <d v="2020-03-11T00:00:00"/>
    <s v="Biguanides-&gt;Insulin glargine-&gt;Biguanides|Insulin glargine-&gt;Insulin glargine|SGLT-2 inhibitors-&gt;SGLT-2 inhibitors-&gt;Biguanides|Insulin glargine|SGLT-2 inhibitors-&gt;Biguanides|SGLT-2 inhibitors-&gt;GLP-1 agonists"/>
  </r>
  <r>
    <s v="m3UY3ndnA6o"/>
    <x v="34"/>
    <s v="Other"/>
    <s v="Biguanides"/>
    <x v="0"/>
    <d v="2022-02-03T00:00:00"/>
    <s v="Biguanides"/>
  </r>
  <r>
    <s v="mmMFhFtCMHE"/>
    <x v="34"/>
    <s v="Other"/>
    <s v="Biguanides"/>
    <x v="0"/>
    <d v="2024-07-01T00:00:00"/>
    <s v="Biguanides"/>
  </r>
  <r>
    <s v="ml9B1dyzS5U"/>
    <x v="34"/>
    <s v="Asian"/>
    <s v="Biguanides"/>
    <x v="0"/>
    <d v="2019-04-18T00:00:00"/>
    <s v="Biguanides-&gt;Sulfonylureas-&gt;Biguanides|DPP-4 inhibitors|Sulfonylureas-&gt;DPP-4 inhibitors-&gt;SGLT-2 inhibitors-&gt;DPP-4 inhibitors|SGLT-2 inhibitors|Sulfonylureas-&gt;DPP-4 inhibitors|SGLT-2 inhibitors-&gt;DPP-4 inhibitors|Insulin glargine|SGLT-2 inhibitors"/>
  </r>
  <r>
    <s v="mP20pObNqM."/>
    <x v="34"/>
    <s v="Other"/>
    <s v="Biguanides"/>
    <x v="0"/>
    <d v="2018-07-19T00:00:00"/>
    <s v="Biguanides"/>
  </r>
  <r>
    <s v="mG0h5D2YTY6"/>
    <x v="34"/>
    <s v="Asian"/>
    <s v="Biguanides|Insulin aspart|Insulin isophane"/>
    <x v="0"/>
    <d v="2021-09-16T00:00:00"/>
    <s v="Biguanides|Insulin aspart|Insulin isophane-&gt;Insulin aspart-&gt;Biguanides|Sulfonylureas"/>
  </r>
  <r>
    <s v="miLNtFjUvVw"/>
    <x v="34"/>
    <s v="Māori"/>
    <s v="Biguanides|Insulin glargine"/>
    <x v="0"/>
    <d v="2023-12-29T00:00:00"/>
    <s v="Biguanides|Insulin glargine-&gt;Insulin glargine-&gt;Biguanides"/>
  </r>
  <r>
    <s v="mKOkrWfDgq2"/>
    <x v="34"/>
    <s v="Other"/>
    <s v="Biguanides"/>
    <x v="0"/>
    <d v="2016-12-14T00:00:00"/>
    <s v="Biguanides"/>
  </r>
  <r>
    <s v="q4qR4xbsd4U"/>
    <x v="34"/>
    <s v="Other"/>
    <s v="Insulin isophane"/>
    <x v="1"/>
    <d v="2012-03-18T00:00:00"/>
    <s v="Insulin isophane-&gt;Biguanides"/>
  </r>
  <r>
    <s v="pvxR4orAgHA"/>
    <x v="34"/>
    <s v="Asian"/>
    <s v="Biguanides"/>
    <x v="0"/>
    <d v="2016-11-04T00:00:00"/>
    <s v="Biguanides-&gt;Biguanides|Sulfonylureas-&gt;Sulfonylureas-&gt;DPP-4 inhibitors-&gt;DPP-4 inhibitors|Sulfonylureas-&gt;DPP-4 inhibitors|Insulin glargine|Sulfonylureas-&gt;DPP-4 inhibitors|Insulin glargine-&gt;Insulin glargine-&gt;SGLT-2 inhibitors"/>
  </r>
  <r>
    <s v="pVKLOLhpUlk"/>
    <x v="34"/>
    <s v="Māori"/>
    <s v="Biguanides"/>
    <x v="0"/>
    <d v="2012-10-11T00:00:00"/>
    <s v="Biguanides-&gt;Biguanides|Sulfonylureas-&gt;SGLT-2 inhibitors-&gt;Biguanides|Insulin glargine|SGLT-2 inhibitors-&gt;Insulin glargine-&gt;GLP-1 agonists-&gt;GLP-1 agonists|Insulin glargine-&gt;Biguanides|GLP-1 agonists-&gt;Biguanides|Insulin glargine"/>
  </r>
  <r>
    <s v="pY6lXWFZfUc"/>
    <x v="34"/>
    <s v="Pacific peoples"/>
    <s v="Biguanides"/>
    <x v="0"/>
    <d v="2020-04-02T00:00:00"/>
    <s v="Biguanides-&gt;Biguanides|DPP-4 inhibitors-&gt;DPP-4 inhibitors-&gt;Biguanides|SGLT-2 inhibitors-&gt;SGLT-2 inhibitors-&gt;DPP-4 inhibitors|SGLT-2 inhibitors-&gt;DPP-4 inhibitors|SGLT-2 inhibitors|Sulfonylureas"/>
  </r>
  <r>
    <s v="pyyXJgW3Lbs"/>
    <x v="34"/>
    <s v="Other"/>
    <s v="Biguanides"/>
    <x v="0"/>
    <d v="2025-08-01T00:00:00"/>
    <s v="Biguanides"/>
  </r>
  <r>
    <s v="q.iicXcQXtI"/>
    <x v="34"/>
    <s v="Māori"/>
    <s v="Biguanides"/>
    <x v="0"/>
    <d v="2013-08-08T00:00:00"/>
    <s v="Biguanides-&gt;DPP-4 inhibitors-&gt;DPP-4 inhibitors|SGLT-2 inhibitors"/>
  </r>
  <r>
    <s v="PruZtibJbuk"/>
    <x v="34"/>
    <s v="Asian"/>
    <s v="Biguanides"/>
    <x v="0"/>
    <d v="2024-05-07T00:00:00"/>
    <s v="Biguanides-&gt;DPP-4 inhibitors"/>
  </r>
  <r>
    <s v="PRLAIZOziIA"/>
    <x v="34"/>
    <s v="Pacific peoples"/>
    <s v="Biguanides"/>
    <x v="0"/>
    <d v="2020-10-21T00:00:00"/>
    <s v="Biguanides"/>
  </r>
  <r>
    <s v="PRXkVBriGuo"/>
    <x v="34"/>
    <s v="Other"/>
    <s v="Biguanides"/>
    <x v="0"/>
    <d v="2016-05-19T00:00:00"/>
    <s v="Biguanides"/>
  </r>
  <r>
    <s v="PTUjS4/3WbE"/>
    <x v="34"/>
    <s v="Asian"/>
    <s v="Biguanides"/>
    <x v="0"/>
    <d v="2015-07-30T00:00:00"/>
    <s v="Biguanides-&gt;Biguanides|Sulfonylureas"/>
  </r>
  <r>
    <s v="pofNEaNWUz."/>
    <x v="34"/>
    <s v="Asian"/>
    <s v="Biguanides"/>
    <x v="0"/>
    <d v="2016-06-27T00:00:00"/>
    <s v="Biguanides-&gt;Insulin isophane-&gt;Biguanides|Insulin aspart|Insulin isophane-&gt;Insulin aspart|Insulin isophane-&gt;Insulin aspart"/>
  </r>
  <r>
    <s v="POD.az919uk"/>
    <x v="34"/>
    <s v="Asian"/>
    <s v="Biguanides"/>
    <x v="0"/>
    <d v="2016-08-25T00:00:00"/>
    <s v="Biguanides-&gt;Insulin isophane"/>
  </r>
  <r>
    <s v="PQvgpCJJMO6"/>
    <x v="34"/>
    <s v="Asian"/>
    <s v="Biguanides|Insulin isophane"/>
    <x v="0"/>
    <d v="2025-05-09T00:00:00"/>
    <s v="Biguanides|Insulin isophane-&gt;Insulin lispro-&gt;Insulin isophane|Insulin lispro-&gt;Insulin isophane"/>
  </r>
  <r>
    <s v="PRJs1okZtCM"/>
    <x v="34"/>
    <s v="Pacific peoples"/>
    <s v="Insulin isophane"/>
    <x v="1"/>
    <d v="2011-03-03T00:00:00"/>
    <s v="Insulin isophane-&gt;Insulin aspart|Insulin lispro-&gt;Biguanides-&gt;Sulfonylureas-&gt;Insulin isophane|Sulfonylureas-&gt;Insulin aspart-&gt;DPP-4 inhibitors-&gt;DPP-4 inhibitors|Insulin glargine-&gt;Insulin glargine-&gt;Biguanides|DPP-4 inhibitors|Insulin glargine-&gt;DPP-4 inhibitors|Insulin glargine|Insulin isophane-&gt;DPP-4 inhibitors|Insulin isophane-&gt;DPP-4 inhibitors|Insulin isophane|SGLT-2 inhibitors-&gt;DPP-4 inhibitors|GLP-1 agonists-&gt;DPP-4 inhibitors|GLP-1 agonists|Insulin isophane-&gt;SGLT-2 inhibitors-&gt;DPP-4 inhibitors|Insulin isophane|SGLT-2 inhibitors|Sulfonylureas"/>
  </r>
  <r>
    <s v="pngQLoKlFTI"/>
    <x v="34"/>
    <s v="Asian"/>
    <s v="Biguanides"/>
    <x v="0"/>
    <d v="2021-04-13T00:00:00"/>
    <s v="Biguanides-&gt;DPP-4 inhibitors-&gt;DPP-4 inhibitors|Sulfonylureas"/>
  </r>
  <r>
    <s v="bg/xpu2Wa0g"/>
    <x v="34"/>
    <s v="Other"/>
    <s v="Biguanides"/>
    <x v="0"/>
    <d v="2020-07-22T00:00:00"/>
    <s v="Biguanides-&gt;DPP-4 inhibitors"/>
  </r>
  <r>
    <s v="BEDv7JT7ZmY"/>
    <x v="34"/>
    <s v="Asian"/>
    <s v="Biguanides"/>
    <x v="0"/>
    <d v="2022-02-15T00:00:00"/>
    <s v="Biguanides"/>
  </r>
  <r>
    <s v="BFLUl4Au6Yk"/>
    <x v="34"/>
    <s v="Māori"/>
    <s v="Biguanides"/>
    <x v="0"/>
    <d v="2012-03-21T00:00:00"/>
    <s v="Biguanides-&gt;Biguanides|Insulin isophane-&gt;Insulin isophane-&gt;Insulin aspart-&gt;SGLT-2 inhibitors-&gt;Biguanides|SGLT-2 inhibitors"/>
  </r>
  <r>
    <s v="bflWvdc1EY."/>
    <x v="34"/>
    <s v="Māori"/>
    <s v="Biguanides"/>
    <x v="0"/>
    <d v="2011-03-17T00:00:00"/>
    <s v="Biguanides"/>
  </r>
  <r>
    <s v="BGP0oHB7eSw"/>
    <x v="34"/>
    <s v="Māori"/>
    <s v="Biguanides"/>
    <x v="0"/>
    <d v="2025-05-20T00:00:00"/>
    <s v="Biguanides-&gt;GLP-1 agonists"/>
  </r>
  <r>
    <s v="EIDRFvBz6f2"/>
    <x v="34"/>
    <s v="Other"/>
    <s v="Biguanides"/>
    <x v="0"/>
    <d v="2023-01-06T00:00:00"/>
    <s v="Biguanides"/>
  </r>
  <r>
    <s v="EjwrmDU80Yc"/>
    <x v="34"/>
    <s v="Pacific peoples"/>
    <s v="Biguanides"/>
    <x v="0"/>
    <d v="2025-04-10T00:00:00"/>
    <s v="Biguanides"/>
  </r>
  <r>
    <s v="ej0X71n7WIY"/>
    <x v="34"/>
    <s v="Asian"/>
    <s v="Biguanides"/>
    <x v="0"/>
    <d v="2025-09-30T00:00:00"/>
    <s v="Biguanides"/>
  </r>
  <r>
    <s v="elJu0yqL3Z."/>
    <x v="34"/>
    <s v="Other"/>
    <s v="Insulin aspart|Insulin isophane"/>
    <x v="1"/>
    <d v="2012-10-17T00:00:00"/>
    <s v="Insulin aspart|Insulin isophane-&gt;Insulin aspart-&gt;Insulin isophane-&gt;Biguanides|Insulin aspart|Insulin isophane-&gt;Biguanides-&gt;SGLT-2 inhibitors-&gt;Biguanides|SGLT-2 inhibitors-&gt;Biguanides|GLP-1 agonists-&gt;GLP-1 agonists-&gt;Insulin glargine"/>
  </r>
  <r>
    <s v="em5TryoMfTY"/>
    <x v="34"/>
    <s v="Asian"/>
    <s v="Biguanides"/>
    <x v="0"/>
    <d v="2011-11-10T00:00:00"/>
    <s v="Biguanides-&gt;Biguanides|Sulfonylureas-&gt;Sulfonylureas-&gt;Insulin isophane-&gt;Biguanides|Insulin isophane|Sulfonylureas-&gt;Insulin glargine-&gt;Insulin aspart-&gt;Biguanides|Insulin aspart-&gt;Insulin aspart|Insulin isophane-&gt;Biguanides|Insulin aspart|Insulin isophane-&gt;DPP-4 inhibitors|Insulin aspart|Insulin isophane-&gt;DPP-4 inhibitors|Insulin aspart|Insulin isophane|SGLT-2 inhibitors-&gt;DPP-4 inhibitors-&gt;DPP-4 inhibitors|SGLT-2 inhibitors-&gt;DPP-4 inhibitors|Insulin isophane-&gt;SGLT-2 inhibitors-&gt;Insulin aspart|Insulin isophane|SGLT-2 inhibitors-&gt;DPP-4 inhibitors|Insulin aspart-&gt;DPP-4 inhibitors|Insulin isophane|SGLT-2 inhibitors"/>
  </r>
  <r>
    <s v="EtHBESQpuyM"/>
    <x v="34"/>
    <s v="Pacific peoples"/>
    <s v="Biguanides"/>
    <x v="0"/>
    <d v="2021-07-23T00:00:00"/>
    <s v="Biguanides-&gt;DPP-4 inhibitors"/>
  </r>
  <r>
    <s v="esV4dseWNfY"/>
    <x v="34"/>
    <s v="Asian"/>
    <s v="Insulin aspart|Insulin isophane"/>
    <x v="1"/>
    <d v="2020-12-02T00:00:00"/>
    <s v="Insulin aspart|Insulin isophane-&gt;Insulin isophane|Insulin lispro-&gt;Biguanides|Insulin glargine-&gt;Biguanides"/>
  </r>
  <r>
    <s v="eUn0Dt/k7SQ"/>
    <x v="34"/>
    <s v="Other"/>
    <s v="Biguanides|Insulin isophane"/>
    <x v="0"/>
    <d v="2019-12-30T00:00:00"/>
    <s v="Biguanides|Insulin isophane-&gt;Insulin isophane"/>
  </r>
  <r>
    <s v="emEmQYYiOwU"/>
    <x v="34"/>
    <s v="Māori"/>
    <s v="Insulin aspart|Insulin isophane"/>
    <x v="1"/>
    <d v="2021-12-21T00:00:00"/>
    <s v="Insulin aspart|Insulin isophane-&gt;Biguanides"/>
  </r>
  <r>
    <s v="EmQrq/188Xo"/>
    <x v="34"/>
    <s v="Asian"/>
    <s v="Biguanides"/>
    <x v="0"/>
    <d v="2017-03-07T00:00:00"/>
    <s v="Biguanides"/>
  </r>
  <r>
    <s v="emVc9LPfI12"/>
    <x v="34"/>
    <s v="Other"/>
    <s v="Biguanides"/>
    <x v="0"/>
    <d v="2018-03-19T00:00:00"/>
    <s v="Biguanides"/>
  </r>
  <r>
    <s v="eoX6P95Av3M"/>
    <x v="34"/>
    <s v="Māori"/>
    <s v="Biguanides"/>
    <x v="0"/>
    <d v="2014-11-12T00:00:00"/>
    <s v="Biguanides-&gt;Sulfonylureas-&gt;Biguanides|Sulfonylureas"/>
  </r>
  <r>
    <s v="eqRu7Hbmgjo"/>
    <x v="34"/>
    <s v="Pacific peoples"/>
    <s v="Biguanides"/>
    <x v="0"/>
    <d v="2022-08-22T00:00:00"/>
    <s v="Biguanides-&gt;Biguanides|Insulin aspart|Insulin isophane-&gt;Insulin aspart-&gt;Insulin isophane-&gt;Insulin aspart|Insulin isophane"/>
  </r>
  <r>
    <s v="EQf/J//qrg."/>
    <x v="34"/>
    <s v="Asian"/>
    <s v="Biguanides"/>
    <x v="0"/>
    <d v="2024-03-25T00:00:00"/>
    <s v="Biguanides"/>
  </r>
  <r>
    <s v="Aw2qSYMUWVE"/>
    <x v="34"/>
    <s v="Māori"/>
    <s v="Biguanides"/>
    <x v="0"/>
    <d v="2016-01-12T00:00:00"/>
    <s v="Biguanides-&gt;Insulin glargine-&gt;Biguanides|Insulin glargine-&gt;DPP-4 inhibitors|Insulin glargine-&gt;DPP-4 inhibitors-&gt;SGLT-2 inhibitors-&gt;DPP-4 inhibitors|Insulin glargine|SGLT-2 inhibitors-&gt;GLP-1 agonists-&gt;Biguanides|GLP-1 agonists|Insulin glargine-&gt;GLP-1 agonists|Insulin glargine"/>
  </r>
  <r>
    <s v="ayy4opcfOLY"/>
    <x v="34"/>
    <s v="Other"/>
    <s v="Biguanides"/>
    <x v="0"/>
    <d v="2019-07-09T00:00:00"/>
    <s v="Biguanides"/>
  </r>
  <r>
    <s v="AXxIqzJ/VEY"/>
    <x v="34"/>
    <s v="Asian"/>
    <s v="Biguanides"/>
    <x v="0"/>
    <d v="2019-11-11T00:00:00"/>
    <s v="Biguanides-&gt;DPP-4 inhibitors-&gt;DPP-4 inhibitors|SGLT-2 inhibitors"/>
  </r>
  <r>
    <s v="aRGwIGjrwQg"/>
    <x v="34"/>
    <s v="Māori"/>
    <s v="Biguanides"/>
    <x v="0"/>
    <d v="2025-04-15T00:00:00"/>
    <s v="Biguanides"/>
  </r>
  <r>
    <s v="AuJafKv57I."/>
    <x v="34"/>
    <s v="Other"/>
    <s v="Biguanides"/>
    <x v="0"/>
    <d v="2014-08-12T00:00:00"/>
    <s v="Biguanides"/>
  </r>
  <r>
    <s v="asgSHCd/70s"/>
    <x v="34"/>
    <s v="Asian"/>
    <s v="Insulin isophane"/>
    <x v="1"/>
    <d v="2023-02-27T00:00:00"/>
    <s v="Insulin isophane-&gt;Biguanides|Insulin isophane"/>
  </r>
  <r>
    <s v="B7SSDDquN5Q"/>
    <x v="34"/>
    <s v="Pacific peoples"/>
    <s v="Biguanides"/>
    <x v="0"/>
    <d v="2019-07-17T00:00:00"/>
    <s v="Biguanides"/>
  </r>
  <r>
    <s v="b7DETGPKjyg"/>
    <x v="34"/>
    <s v="Asian"/>
    <s v="Biguanides"/>
    <x v="0"/>
    <d v="2025-04-10T00:00:00"/>
    <s v="Biguanides"/>
  </r>
  <r>
    <s v="b6J8YtSkh8Q"/>
    <x v="34"/>
    <s v="Pacific peoples"/>
    <s v="Biguanides"/>
    <x v="0"/>
    <d v="2015-06-17T00:00:00"/>
    <s v="Biguanides-&gt;Biguanides|DPP-4 inhibitors-&gt;DPP-4 inhibitors-&gt;DPP-4 inhibitors|SGLT-2 inhibitors-&gt;SGLT-2 inhibitors-&gt;Sulfonylureas-&gt;DPP-4 inhibitors|SGLT-2 inhibitors|Sulfonylureas"/>
  </r>
  <r>
    <s v="B0oHnNq5fqE"/>
    <x v="34"/>
    <s v="Other"/>
    <s v="Biguanides"/>
    <x v="0"/>
    <d v="2024-05-21T00:00:00"/>
    <s v="Biguanides"/>
  </r>
  <r>
    <s v="B1DI86l.8Uw"/>
    <x v="34"/>
    <s v="Pacific peoples"/>
    <s v="SGLT-2 inhibitors"/>
    <x v="0"/>
    <d v="2025-05-07T00:00:00"/>
    <s v="SGLT-2 inhibitors"/>
  </r>
  <r>
    <s v="BDg93dZzyog"/>
    <x v="34"/>
    <s v="Asian"/>
    <s v="Biguanides|SGLT-2 inhibitors"/>
    <x v="0"/>
    <d v="2025-05-06T00:00:00"/>
    <s v="Biguanides|SGLT-2 inhibitors-&gt;SGLT-2 inhibitors"/>
  </r>
  <r>
    <s v="bDCFFQhWWCU"/>
    <x v="34"/>
    <s v="Asian"/>
    <s v="Biguanides|Insulin isophane"/>
    <x v="0"/>
    <d v="2016-12-07T00:00:00"/>
    <s v="Biguanides|Insulin isophane"/>
  </r>
  <r>
    <s v="bEXYXrw7nbk"/>
    <x v="34"/>
    <s v="Other"/>
    <s v="Biguanides"/>
    <x v="0"/>
    <d v="2017-05-25T00:00:00"/>
    <s v="Biguanides"/>
  </r>
  <r>
    <s v="bc./bEeJDNs"/>
    <x v="34"/>
    <s v="Pacific peoples"/>
    <s v="Biguanides"/>
    <x v="0"/>
    <d v="2013-03-27T00:00:00"/>
    <s v="Biguanides-&gt;DPP-4 inhibitors-&gt;Biguanides|DPP-4 inhibitors-&gt;Biguanides|SGLT-2 inhibitors"/>
  </r>
  <r>
    <s v="b8BiZm6bxRU"/>
    <x v="34"/>
    <s v="Other"/>
    <s v="Insulin aspart|Insulin glargine"/>
    <x v="1"/>
    <d v="2013-05-24T00:00:00"/>
    <s v="Insulin aspart|Insulin glargine-&gt;Biguanides-&gt;Biguanides|Insulin aspart|Insulin glargine-&gt;Biguanides|Insulin glargine-&gt;Insulin glargine-&gt;Biguanides|Insulin aspart-&gt;Insulin aspart-&gt;DPP-4 inhibitors-&gt;DPP-4 inhibitors|Insulin aspart"/>
  </r>
  <r>
    <s v="bAwg6oKEgwU"/>
    <x v="34"/>
    <s v="Other"/>
    <s v="Biguanides"/>
    <x v="0"/>
    <d v="2024-12-09T00:00:00"/>
    <s v="Biguanides"/>
  </r>
  <r>
    <s v="ZSQ8lW1DRlQ"/>
    <x v="34"/>
    <s v="Other"/>
    <s v="Biguanides"/>
    <x v="0"/>
    <d v="2024-04-10T00:00:00"/>
    <s v="Biguanides-&gt;Insulin aspart|Insulin glargine-&gt;Insulin glargine"/>
  </r>
  <r>
    <s v="ZqmTcqXX1ds"/>
    <x v="34"/>
    <s v="Asian"/>
    <s v="Biguanides"/>
    <x v="0"/>
    <d v="2024-08-20T00:00:00"/>
    <s v="Biguanides"/>
  </r>
  <r>
    <s v="ZqRXlJ23OS6"/>
    <x v="34"/>
    <s v="Other"/>
    <s v="Biguanides"/>
    <x v="0"/>
    <d v="2020-08-06T00:00:00"/>
    <s v="Biguanides-&gt;Insulin isophane"/>
  </r>
  <r>
    <s v="zR7aqu3PFsI"/>
    <x v="34"/>
    <s v="Asian"/>
    <s v="Biguanides"/>
    <x v="0"/>
    <d v="2020-02-12T00:00:00"/>
    <s v="Biguanides"/>
  </r>
  <r>
    <s v="wUXjY2sSwUM"/>
    <x v="34"/>
    <s v="Pacific peoples"/>
    <s v="Biguanides"/>
    <x v="0"/>
    <d v="2020-09-23T00:00:00"/>
    <s v="Biguanides"/>
  </r>
  <r>
    <s v="wwhTms5fY.s"/>
    <x v="34"/>
    <s v="Pacific peoples"/>
    <s v="Biguanides"/>
    <x v="0"/>
    <d v="2025-08-14T00:00:00"/>
    <s v="Biguanides"/>
  </r>
  <r>
    <s v="zoAZ5DcibZQ"/>
    <x v="34"/>
    <s v="Other"/>
    <s v="Biguanides|Insulin aspart|Insulin isophane"/>
    <x v="0"/>
    <d v="2020-04-07T00:00:00"/>
    <s v="Biguanides|Insulin aspart|Insulin isophane-&gt;Biguanides|Insulin isophane"/>
  </r>
  <r>
    <s v="zOt4PqqfPzQ"/>
    <x v="34"/>
    <s v="Māori"/>
    <s v="Biguanides"/>
    <x v="0"/>
    <d v="2024-08-15T00:00:00"/>
    <s v="Biguanides"/>
  </r>
  <r>
    <s v="zYkPcwAxTMw"/>
    <x v="34"/>
    <s v="Pacific peoples"/>
    <s v="Biguanides|Sulfonylureas"/>
    <x v="0"/>
    <d v="2018-05-05T00:00:00"/>
    <s v="Biguanides|Sulfonylureas-&gt;GLP-1 agonists|Sulfonylureas-&gt;GLP-1 agonists-&gt;Insulin isophane-&gt;Insulin aspart-&gt;Insulin glargine-&gt;Sulfonylureas"/>
  </r>
  <r>
    <s v="3yQAwrsXy/U"/>
    <x v="34"/>
    <s v="Asian"/>
    <s v="Biguanides"/>
    <x v="0"/>
    <d v="2020-04-08T00:00:00"/>
    <s v="Biguanides-&gt;Biguanides|DPP-4 inhibitors-&gt;DPP-4 inhibitors"/>
  </r>
  <r>
    <s v="3xAuiNG1Pn."/>
    <x v="34"/>
    <s v="Asian"/>
    <s v="Biguanides"/>
    <x v="0"/>
    <d v="2014-05-19T00:00:00"/>
    <s v="Biguanides"/>
  </r>
  <r>
    <s v="3x/CHqEnrOk"/>
    <x v="34"/>
    <s v="Asian"/>
    <s v="Biguanides"/>
    <x v="0"/>
    <d v="2021-01-06T00:00:00"/>
    <s v="Biguanides"/>
  </r>
  <r>
    <s v="3w/XFxpggN."/>
    <x v="34"/>
    <s v="Other"/>
    <s v="Biguanides"/>
    <x v="0"/>
    <d v="2024-08-14T00:00:00"/>
    <s v="Biguanides"/>
  </r>
  <r>
    <s v="3uTsEVvj95k"/>
    <x v="34"/>
    <s v="Māori"/>
    <s v="Biguanides"/>
    <x v="0"/>
    <d v="2020-12-09T00:00:00"/>
    <s v="Biguanides-&gt;DPP-4 inhibitors-&gt;GLP-1 agonists-&gt;Biguanides|DPP-4 inhibitors|GLP-1 agonists-&gt;DPP-4 inhibitors|GLP-1 agonists"/>
  </r>
  <r>
    <s v="56zxgnCkOCU"/>
    <x v="34"/>
    <s v="Māori"/>
    <s v="Biguanides"/>
    <x v="0"/>
    <d v="2018-07-26T00:00:00"/>
    <s v="Biguanides-&gt;DPP-4 inhibitors-&gt;Biguanides|SGLT-2 inhibitors"/>
  </r>
  <r>
    <s v="5BtddV8akxw"/>
    <x v="34"/>
    <s v="Pacific peoples"/>
    <s v="Biguanides"/>
    <x v="0"/>
    <d v="2018-07-25T00:00:00"/>
    <s v="Biguanides"/>
  </r>
  <r>
    <s v="5d5pTLSMgHg"/>
    <x v="34"/>
    <s v="Other"/>
    <s v="Biguanides"/>
    <x v="0"/>
    <d v="2024-02-08T00:00:00"/>
    <s v="Biguanides"/>
  </r>
  <r>
    <s v="5fu.sA.UoJo"/>
    <x v="34"/>
    <s v="Asian"/>
    <s v="Biguanides"/>
    <x v="0"/>
    <d v="2013-11-19T00:00:00"/>
    <s v="Biguanides"/>
  </r>
  <r>
    <s v="5fEYvbiA8D6"/>
    <x v="34"/>
    <s v="Other"/>
    <s v="Biguanides"/>
    <x v="0"/>
    <d v="2011-11-24T00:00:00"/>
    <s v="Biguanides-&gt;Sulfonylureas"/>
  </r>
  <r>
    <s v="5hH.ycPXJgk"/>
    <x v="34"/>
    <s v="Māori"/>
    <s v="Biguanides"/>
    <x v="0"/>
    <d v="2018-05-02T00:00:00"/>
    <s v="Biguanides"/>
  </r>
  <r>
    <s v="5HHKENSwYJY"/>
    <x v="34"/>
    <s v="Pacific peoples"/>
    <s v="Biguanides"/>
    <x v="0"/>
    <d v="2015-12-15T00:00:00"/>
    <s v="Biguanides-&gt;Insulin aspart|Insulin isophane-&gt;Insulin aspart-&gt;Biguanides|Sulfonylureas-&gt;Biguanides|Insulin aspart|Insulin isophane-&gt;DPP-4 inhibitors-&gt;DPP-4 inhibitors|Sulfonylureas-&gt;DPP-4 inhibitors|SGLT-2 inhibitors-&gt;SGLT-2 inhibitors"/>
  </r>
  <r>
    <s v="4uXN/EjYNrI"/>
    <x v="34"/>
    <s v="Māori"/>
    <s v="Biguanides"/>
    <x v="0"/>
    <d v="2019-11-11T00:00:00"/>
    <s v="Biguanides-&gt;Insulin aspart|Insulin isophane-&gt;DPP-4 inhibitors-&gt;Biguanides|SGLT-2 inhibitors-&gt;SGLT-2 inhibitors"/>
  </r>
  <r>
    <s v="4SzFRhVFhkU"/>
    <x v="34"/>
    <s v="Māori"/>
    <s v="Biguanides"/>
    <x v="0"/>
    <d v="2023-02-28T00:00:00"/>
    <s v="Biguanides-&gt;Insulin isophane"/>
  </r>
  <r>
    <s v="4tcXPXiYFHk"/>
    <x v="34"/>
    <s v="Pacific peoples"/>
    <s v="Biguanides"/>
    <x v="0"/>
    <d v="2021-06-02T00:00:00"/>
    <s v="Biguanides-&gt;Insulin isophane-&gt;Insulin aspart-&gt;Biguanides|SGLT-2 inhibitors"/>
  </r>
  <r>
    <s v="4Mh97OQEnsY"/>
    <x v="34"/>
    <s v="Asian"/>
    <s v="Biguanides"/>
    <x v="0"/>
    <d v="2022-01-28T00:00:00"/>
    <s v="Biguanides-&gt;Insulin isophane|Insulin lispro-&gt;Insulin isophane-&gt;Biguanides|Insulin lispro-&gt;Insulin aspart|Insulin isophane-&gt;Insulin aspart-&gt;Biguanides|Insulin aspart|Insulin isophane"/>
  </r>
  <r>
    <s v="4Mkjs960Of6"/>
    <x v="34"/>
    <s v="Asian"/>
    <s v="Biguanides|DPP-4 inhibitors"/>
    <x v="0"/>
    <d v="2020-05-04T00:00:00"/>
    <s v="Biguanides|DPP-4 inhibitors-&gt;DPP-4 inhibitors-&gt;DPP-4 inhibitors|SGLT-2 inhibitors-&gt;SGLT-2 inhibitors"/>
  </r>
  <r>
    <s v="4MMUMxMiyYI"/>
    <x v="34"/>
    <s v="Other"/>
    <s v="Biguanides"/>
    <x v="0"/>
    <d v="2020-06-04T00:00:00"/>
    <s v="Biguanides"/>
  </r>
  <r>
    <s v="4ncXaYVNNSI"/>
    <x v="34"/>
    <s v="Asian"/>
    <s v="Biguanides"/>
    <x v="0"/>
    <d v="2019-07-11T00:00:00"/>
    <s v="Biguanides-&gt;Biguanides|Sulfonylureas-&gt;SGLT-2 inhibitors-&gt;Biguanides|SGLT-2 inhibitors"/>
  </r>
  <r>
    <s v="4INWI2v7tKY"/>
    <x v="34"/>
    <s v="Asian"/>
    <s v="Biguanides"/>
    <x v="0"/>
    <d v="2019-05-07T00:00:00"/>
    <s v="Biguanides"/>
  </r>
  <r>
    <s v="4M7dCCC7uAw"/>
    <x v="34"/>
    <s v="Other"/>
    <s v="Biguanides"/>
    <x v="0"/>
    <d v="2019-09-25T00:00:00"/>
    <s v="Biguanides"/>
  </r>
  <r>
    <s v="47XsFs3I.1s"/>
    <x v="34"/>
    <s v="Pacific peoples"/>
    <s v="Biguanides|Insulin isophane"/>
    <x v="0"/>
    <d v="2015-01-08T00:00:00"/>
    <s v="Biguanides|Insulin isophane-&gt;Biguanides-&gt;Insulin aspart|Insulin isophane-&gt;Biguanides|SGLT-2 inhibitors-&gt;SGLT-2 inhibitors|Sulfonylureas"/>
  </r>
  <r>
    <s v="4AFhLKEcLYw"/>
    <x v="34"/>
    <s v="Asian"/>
    <s v="Insulin glargine"/>
    <x v="1"/>
    <d v="2025-03-21T00:00:00"/>
    <s v="Insulin glargine-&gt;Biguanides"/>
  </r>
  <r>
    <s v="4AN/jfweMVQ"/>
    <x v="34"/>
    <s v="Other"/>
    <s v="Biguanides|Insulin isophane"/>
    <x v="0"/>
    <d v="2022-03-23T00:00:00"/>
    <s v="Biguanides|Insulin isophane"/>
  </r>
  <r>
    <s v="44CHNlh/vpU"/>
    <x v="34"/>
    <s v="Māori"/>
    <s v="Biguanides|Sulfonylureas"/>
    <x v="0"/>
    <d v="2024-10-02T00:00:00"/>
    <s v="Biguanides|Sulfonylureas"/>
  </r>
  <r>
    <s v="4c0HNrqzH0c"/>
    <x v="34"/>
    <s v="Other"/>
    <s v="Biguanides"/>
    <x v="0"/>
    <d v="2016-12-23T00:00:00"/>
    <s v="Biguanides-&gt;Insulin isophane"/>
  </r>
  <r>
    <s v="4cBl8B8qvs."/>
    <x v="34"/>
    <s v="Other"/>
    <s v="Biguanides"/>
    <x v="0"/>
    <d v="2014-06-04T00:00:00"/>
    <s v="Biguanides-&gt;Biguanides|Insulin isophane-&gt;Insulin aspart-&gt;Insulin isophane-&gt;Insulin aspart|Insulin isophane"/>
  </r>
  <r>
    <s v="4dcSzZeoXvM"/>
    <x v="34"/>
    <s v="Other"/>
    <s v="Biguanides"/>
    <x v="0"/>
    <d v="2013-08-19T00:00:00"/>
    <s v="Biguanides"/>
  </r>
  <r>
    <s v="4EdGJyrdsHk"/>
    <x v="34"/>
    <s v="Māori"/>
    <s v="Biguanides"/>
    <x v="0"/>
    <d v="2014-08-13T00:00:00"/>
    <s v="Biguanides-&gt;Biguanides|Sulfonylureas-&gt;Sulfonylureas-&gt;DPP-4 inhibitors|Sulfonylureas-&gt;DPP-4 inhibitors-&gt;SGLT-2 inhibitors-&gt;DPP-4 inhibitors|SGLT-2 inhibitors|Sulfonylureas-&gt;DPP-4 inhibitors|SGLT-2 inhibitors-&gt;Biguanides|DPP-4 inhibitors|GLP-1 agonists"/>
  </r>
  <r>
    <s v="4EbWD5CHTmw"/>
    <x v="34"/>
    <s v="Asian"/>
    <s v="Biguanides"/>
    <x v="0"/>
    <d v="2019-05-28T00:00:00"/>
    <s v="Biguanides"/>
  </r>
  <r>
    <s v="4f1K0X9g4kg"/>
    <x v="34"/>
    <s v="Pacific peoples"/>
    <s v="Biguanides"/>
    <x v="0"/>
    <d v="2024-12-03T00:00:00"/>
    <s v="Biguanides"/>
  </r>
  <r>
    <s v="hgTtqyiVkOs"/>
    <x v="34"/>
    <s v="Asian"/>
    <s v="Biguanides"/>
    <x v="0"/>
    <d v="2015-01-28T00:00:00"/>
    <s v="Biguanides"/>
  </r>
  <r>
    <s v="hhyksQzB09E"/>
    <x v="34"/>
    <s v="Other"/>
    <s v="Biguanides"/>
    <x v="0"/>
    <d v="2016-06-27T00:00:00"/>
    <s v="Biguanides"/>
  </r>
  <r>
    <s v="HHle1Z1wdPQ"/>
    <x v="34"/>
    <s v="Asian"/>
    <s v="DPP-4 inhibitors"/>
    <x v="0"/>
    <d v="2024-12-03T00:00:00"/>
    <s v="DPP-4 inhibitors"/>
  </r>
  <r>
    <s v="HFwYguGR2v2"/>
    <x v="34"/>
    <s v="Pacific peoples"/>
    <s v="Biguanides"/>
    <x v="0"/>
    <d v="2018-05-15T00:00:00"/>
    <s v="Biguanides"/>
  </r>
  <r>
    <s v="wbH4CU/176g"/>
    <x v="34"/>
    <s v="Asian"/>
    <s v="Biguanides"/>
    <x v="0"/>
    <d v="2025-05-20T00:00:00"/>
    <s v="Biguanides"/>
  </r>
  <r>
    <s v="WB6qAQNEa9U"/>
    <x v="34"/>
    <s v="Asian"/>
    <s v="Biguanides"/>
    <x v="0"/>
    <d v="2012-12-07T00:00:00"/>
    <s v="Biguanides"/>
  </r>
  <r>
    <s v="W81kiycOtHc"/>
    <x v="34"/>
    <s v="Pacific peoples"/>
    <s v="Biguanides"/>
    <x v="0"/>
    <d v="2019-07-11T00:00:00"/>
    <s v="Biguanides"/>
  </r>
  <r>
    <s v="HiSVT1GJH6s"/>
    <x v="34"/>
    <s v="Asian"/>
    <s v="Insulin isophane"/>
    <x v="1"/>
    <d v="2019-02-08T00:00:00"/>
    <s v="Insulin isophane-&gt;Biguanides-&gt;Biguanides|Insulin isophane-&gt;SGLT-2 inhibitors"/>
  </r>
  <r>
    <s v="hjIJPTJoQrk"/>
    <x v="34"/>
    <s v="Asian"/>
    <s v="Biguanides"/>
    <x v="0"/>
    <d v="2018-07-02T00:00:00"/>
    <s v="Biguanides"/>
  </r>
  <r>
    <s v="hkDrz2gsrD6"/>
    <x v="34"/>
    <s v="Asian"/>
    <s v="Biguanides"/>
    <x v="0"/>
    <d v="2023-03-13T00:00:00"/>
    <s v="Biguanides-&gt;Insulin isophane"/>
  </r>
  <r>
    <s v="hKjIG07Z7u."/>
    <x v="34"/>
    <s v="Māori"/>
    <s v="Biguanides"/>
    <x v="0"/>
    <d v="2021-06-21T00:00:00"/>
    <s v="Biguanides"/>
  </r>
  <r>
    <s v="HmDWSs4R5qQ"/>
    <x v="34"/>
    <s v="Other"/>
    <s v="Biguanides"/>
    <x v="0"/>
    <d v="2017-11-30T00:00:00"/>
    <s v="Biguanides"/>
  </r>
  <r>
    <s v="hLAbKtgrEK6"/>
    <x v="34"/>
    <s v="Asian"/>
    <s v="Biguanides"/>
    <x v="0"/>
    <d v="2015-01-15T00:00:00"/>
    <s v="Biguanides-&gt;Insulin isophane-&gt;Biguanides|Insulin isophane"/>
  </r>
  <r>
    <s v="hR5aIIL9wS."/>
    <x v="34"/>
    <s v="Asian"/>
    <s v="Insulin aspart|Insulin isophane"/>
    <x v="1"/>
    <d v="2013-02-26T00:00:00"/>
    <s v="Insulin aspart|Insulin isophane-&gt;Biguanides"/>
  </r>
  <r>
    <s v="HrmsKdvZmrI"/>
    <x v="34"/>
    <s v="Pacific peoples"/>
    <s v="Biguanides"/>
    <x v="0"/>
    <d v="2023-05-16T00:00:00"/>
    <s v="Biguanides"/>
  </r>
  <r>
    <s v="hQ3t2.yRuOc"/>
    <x v="34"/>
    <s v="Other"/>
    <s v="Insulin isophane"/>
    <x v="1"/>
    <d v="2016-02-16T00:00:00"/>
    <s v="Insulin isophane-&gt;Insulin aspart-&gt;Biguanides"/>
  </r>
  <r>
    <s v="hoJ3K5G/peQ"/>
    <x v="34"/>
    <s v="Asian"/>
    <s v="Biguanides"/>
    <x v="0"/>
    <d v="2020-11-02T00:00:00"/>
    <s v="Biguanides"/>
  </r>
  <r>
    <s v="HO7VH8w90ow"/>
    <x v="34"/>
    <s v="Other"/>
    <s v="Biguanides"/>
    <x v="0"/>
    <d v="2014-11-18T00:00:00"/>
    <s v="Biguanides"/>
  </r>
  <r>
    <s v="hOH1bFXD/OA"/>
    <x v="34"/>
    <s v="Other"/>
    <s v="Biguanides"/>
    <x v="0"/>
    <d v="2017-12-18T00:00:00"/>
    <s v="Biguanides"/>
  </r>
  <r>
    <s v="kyqQNZR44BA"/>
    <x v="34"/>
    <s v="Asian"/>
    <s v="Biguanides"/>
    <x v="0"/>
    <d v="2022-01-20T00:00:00"/>
    <s v="Biguanides"/>
  </r>
  <r>
    <s v="kXtHveHfY5g"/>
    <x v="34"/>
    <s v="Asian"/>
    <s v="Insulin glargine"/>
    <x v="1"/>
    <d v="2016-04-27T00:00:00"/>
    <s v="Insulin glargine-&gt;Sulfonylureas-&gt;Biguanides"/>
  </r>
  <r>
    <s v="kxQwpHXld7E"/>
    <x v="34"/>
    <s v="Asian"/>
    <s v="DPP-4 inhibitors"/>
    <x v="0"/>
    <d v="2020-01-28T00:00:00"/>
    <s v="DPP-4 inhibitors-&gt;SGLT-2 inhibitors-&gt;DPP-4 inhibitors|SGLT-2 inhibitors-&gt;Biguanides|GLP-1 agonists|SGLT-2 inhibitors-&gt;GLP-1 agonists"/>
  </r>
  <r>
    <s v="l.db0wEKNlM"/>
    <x v="34"/>
    <s v="Asian"/>
    <s v="Biguanides"/>
    <x v="0"/>
    <d v="2023-03-20T00:00:00"/>
    <s v="Biguanides"/>
  </r>
  <r>
    <s v="L0JFX2oTKOs"/>
    <x v="34"/>
    <s v="Asian"/>
    <s v="Biguanides"/>
    <x v="0"/>
    <d v="2025-10-13T00:00:00"/>
    <s v="Biguanides"/>
  </r>
  <r>
    <s v="LATwXQNU08A"/>
    <x v="34"/>
    <s v="Māori"/>
    <s v="Biguanides"/>
    <x v="0"/>
    <d v="2014-02-05T00:00:00"/>
    <s v="Biguanides-&gt;DPP-4 inhibitors-&gt;Insulin glargine-&gt;DPP-4 inhibitors|Insulin glargine-&gt;Insulin isophane-&gt;Insulin aspart-&gt;Insulin aspart|Insulin isophane-&gt;GLP-1 agonists"/>
  </r>
  <r>
    <s v="L9uy23M.FGs"/>
    <x v="34"/>
    <s v="Other"/>
    <s v="Biguanides"/>
    <x v="0"/>
    <d v="2014-08-26T00:00:00"/>
    <s v="Biguanides"/>
  </r>
  <r>
    <s v="l60PpCl1cag"/>
    <x v="34"/>
    <s v="Other"/>
    <s v="Biguanides"/>
    <x v="0"/>
    <d v="2019-12-27T00:00:00"/>
    <s v="Biguanides"/>
  </r>
  <r>
    <s v="KUXLnhrC2p2"/>
    <x v="34"/>
    <s v="Asian"/>
    <s v="Biguanides"/>
    <x v="0"/>
    <d v="2017-10-27T00:00:00"/>
    <s v="Biguanides"/>
  </r>
  <r>
    <s v="kwdkfnW5/eE"/>
    <x v="34"/>
    <s v="Pacific peoples"/>
    <s v="Biguanides|Insulin aspart"/>
    <x v="0"/>
    <d v="2015-06-11T00:00:00"/>
    <s v="Biguanides|Insulin aspart-&gt;Insulin aspart-&gt;Biguanides-&gt;Biguanides|Sulfonylureas-&gt;Sulfonylureas-&gt;Biguanides|DPP-4 inhibitors|Sulfonylureas-&gt;DPP-4 inhibitors-&gt;Biguanides|DPP-4 inhibitors-&gt;Biguanides|DPP-4 inhibitors|SGLT-2 inhibitors-&gt;DPP-4 inhibitors|SGLT-2 inhibitors-&gt;SGLT-2 inhibitors-&gt;DPP-4 inhibitors|SGLT-2 inhibitors|Sulfonylureas-&gt;DPP-4 inhibitors|SGLT-2 inhibitors|Thiazolidinedione-&gt;DPP-4 inhibitors|Thiazolidinedione-&gt;DPP-4 inhibitors|SGLT-2 inhibitors|Sulfonylureas|Thiazolidinedione"/>
  </r>
  <r>
    <s v="KWp//6ZO/3A"/>
    <x v="34"/>
    <s v="Asian"/>
    <s v="Biguanides"/>
    <x v="0"/>
    <d v="2023-11-07T00:00:00"/>
    <s v="Biguanides-&gt;DPP-4 inhibitors"/>
  </r>
  <r>
    <s v="HyMH2lnqlDQ"/>
    <x v="34"/>
    <s v="Other"/>
    <s v="Biguanides"/>
    <x v="0"/>
    <d v="2018-01-10T00:00:00"/>
    <s v="Biguanides"/>
  </r>
  <r>
    <s v="HW3r/gnBQl2"/>
    <x v="34"/>
    <s v="Asian"/>
    <s v="Biguanides|Insulin isophane"/>
    <x v="0"/>
    <d v="2022-12-28T00:00:00"/>
    <s v="Biguanides|Insulin isophane-&gt;Insulin aspart"/>
  </r>
  <r>
    <s v="HxenmMrY4vI"/>
    <x v="34"/>
    <s v="Pacific peoples"/>
    <s v="Biguanides"/>
    <x v="0"/>
    <d v="2023-08-18T00:00:00"/>
    <s v="Biguanides-&gt;Biguanides|GLP-1 agonists-&gt;GLP-1 agonists-&gt;DPP-4 inhibitors"/>
  </r>
  <r>
    <s v="hxZrO2.XJCA"/>
    <x v="34"/>
    <s v="Other"/>
    <s v="Biguanides"/>
    <x v="0"/>
    <d v="2014-06-19T00:00:00"/>
    <s v="Biguanides"/>
  </r>
  <r>
    <s v="HT6zx7xqcEw"/>
    <x v="34"/>
    <s v="Other"/>
    <s v="Biguanides"/>
    <x v="0"/>
    <d v="2015-12-17T00:00:00"/>
    <s v="Biguanides"/>
  </r>
  <r>
    <s v="LFd7wyuIEGA"/>
    <x v="34"/>
    <s v="Other"/>
    <s v="Biguanides"/>
    <x v="0"/>
    <d v="2016-01-26T00:00:00"/>
    <s v="Biguanides-&gt;Biguanides|Insulin glargine-&gt;Insulin glargine-&gt;DPP-4 inhibitors-&gt;Biguanides|DPP-4 inhibitors|Insulin glargine-&gt;Biguanides|DPP-4 inhibitors"/>
  </r>
  <r>
    <s v="LgoqaAJ8ScE"/>
    <x v="34"/>
    <s v="Other"/>
    <s v="Biguanides"/>
    <x v="0"/>
    <d v="2022-08-16T00:00:00"/>
    <s v="Biguanides-&gt;DPP-4 inhibitors-&gt;Insulin aspart|Insulin glargine-&gt;Insulin glargine"/>
  </r>
  <r>
    <s v="lh6Mu0.63yM"/>
    <x v="34"/>
    <s v="Pacific peoples"/>
    <s v="Biguanides|Insulin aspart|Insulin isophane"/>
    <x v="0"/>
    <d v="2023-11-02T00:00:00"/>
    <s v="Biguanides|Insulin aspart|Insulin isophane-&gt;Insulin aspart|Insulin isophane-&gt;Biguanides"/>
  </r>
  <r>
    <s v="Lem4bcZ1Jrc"/>
    <x v="34"/>
    <s v="Pacific peoples"/>
    <s v="Biguanides"/>
    <x v="0"/>
    <d v="2020-03-20T00:00:00"/>
    <s v="Biguanides-&gt;Biguanides|SGLT-2 inhibitors-&gt;SGLT-2 inhibitors"/>
  </r>
  <r>
    <s v="liFhEOfEWgY"/>
    <x v="34"/>
    <s v="Other"/>
    <s v="Biguanides"/>
    <x v="0"/>
    <d v="2016-10-21T00:00:00"/>
    <s v="Biguanides"/>
  </r>
  <r>
    <s v="lKD77dWPcnc"/>
    <x v="34"/>
    <s v="Māori"/>
    <s v="Biguanides|Sulfonylureas"/>
    <x v="0"/>
    <d v="2017-09-20T00:00:00"/>
    <s v="Biguanides|Sulfonylureas-&gt;Biguanides"/>
  </r>
  <r>
    <s v="LIitYyNi9x2"/>
    <x v="34"/>
    <s v="Pacific peoples"/>
    <s v="Biguanides"/>
    <x v="0"/>
    <d v="2021-11-08T00:00:00"/>
    <s v="Biguanides"/>
  </r>
  <r>
    <s v="LHZc.126eaM"/>
    <x v="34"/>
    <s v="Māori"/>
    <s v="Insulin isophane"/>
    <x v="1"/>
    <d v="2011-10-03T00:00:00"/>
    <s v="Insulin isophane-&gt;Biguanides"/>
  </r>
  <r>
    <s v="LL0IrBJkXzc"/>
    <x v="34"/>
    <s v="Asian"/>
    <s v="Insulin isophane"/>
    <x v="1"/>
    <d v="2013-04-29T00:00:00"/>
    <s v="Insulin isophane-&gt;Biguanides-&gt;DPP-4 inhibitors"/>
  </r>
  <r>
    <s v="OOTfEDgx3Fc"/>
    <x v="34"/>
    <s v="Other"/>
    <s v="Biguanides"/>
    <x v="0"/>
    <d v="2018-10-12T00:00:00"/>
    <s v="Biguanides"/>
  </r>
  <r>
    <s v="oMCgi1GH3Xw"/>
    <x v="34"/>
    <s v="Other"/>
    <s v="Biguanides"/>
    <x v="0"/>
    <d v="2014-10-01T00:00:00"/>
    <s v="Biguanides"/>
  </r>
  <r>
    <s v="ln2kxlDOdy6"/>
    <x v="34"/>
    <s v="Pacific peoples"/>
    <s v="Biguanides"/>
    <x v="0"/>
    <d v="2022-04-14T00:00:00"/>
    <s v="Biguanides"/>
  </r>
  <r>
    <s v="lOy7py97JMo"/>
    <x v="34"/>
    <s v="Other"/>
    <s v="Insulin aspart|Insulin glargine"/>
    <x v="1"/>
    <d v="2022-11-24T00:00:00"/>
    <s v="Insulin aspart|Insulin glargine-&gt;DPP-4 inhibitors-&gt;Insulin glargine-&gt;DPP-4 inhibitors|Insulin glargine"/>
  </r>
  <r>
    <s v="loYbWq6Aekk"/>
    <x v="34"/>
    <s v="Pacific peoples"/>
    <s v="Biguanides"/>
    <x v="0"/>
    <d v="2024-03-27T00:00:00"/>
    <s v="Biguanides"/>
  </r>
  <r>
    <s v="OjOJygQrDBg"/>
    <x v="34"/>
    <s v="Other"/>
    <s v="Biguanides"/>
    <x v="0"/>
    <d v="2025-07-18T00:00:00"/>
    <s v="Biguanides-&gt;Insulin isophane-&gt;Insulin aspart"/>
  </r>
  <r>
    <s v="oKInXpaIhQA"/>
    <x v="34"/>
    <s v="Māori"/>
    <s v="Biguanides"/>
    <x v="0"/>
    <d v="2015-04-22T00:00:00"/>
    <s v="Biguanides"/>
  </r>
  <r>
    <s v="PGiGZIvSJr6"/>
    <x v="34"/>
    <s v="Asian"/>
    <s v="DPP-4 inhibitors|Sulfonylureas"/>
    <x v="0"/>
    <d v="2024-12-08T00:00:00"/>
    <s v="DPP-4 inhibitors|Sulfonylureas-&gt;DPP-4 inhibitors-&gt;DPP-4 inhibitors|Sulfonylureas|Thiazolidinedione-&gt;Insulin glargine|Thiazolidinedione"/>
  </r>
  <r>
    <s v="pgRhLU0QAwI"/>
    <x v="34"/>
    <s v="Māori"/>
    <s v="Biguanides"/>
    <x v="0"/>
    <d v="2025-05-20T00:00:00"/>
    <s v="Biguanides"/>
  </r>
  <r>
    <s v="pgrLWpfcnJY"/>
    <x v="34"/>
    <s v="Pacific peoples"/>
    <s v="Biguanides|Insulin isophane"/>
    <x v="0"/>
    <d v="2015-04-16T00:00:00"/>
    <s v="Biguanides|Insulin isophane-&gt;Insulin isophane-&gt;Biguanides-&gt;Insulin aspart-&gt;Insulin aspart|Insulin isophane"/>
  </r>
  <r>
    <s v="pcWiAYc/CGY"/>
    <x v="34"/>
    <s v="Māori"/>
    <s v="Biguanides"/>
    <x v="0"/>
    <d v="2021-03-18T00:00:00"/>
    <s v="Biguanides"/>
  </r>
  <r>
    <s v="P2LE.NrJmiU"/>
    <x v="34"/>
    <s v="Asian"/>
    <s v="Biguanides|Insulin isophane"/>
    <x v="0"/>
    <d v="2019-11-25T00:00:00"/>
    <s v="Biguanides|Insulin isophane-&gt;Insulin isophane"/>
  </r>
  <r>
    <s v="P2UyCegubK."/>
    <x v="34"/>
    <s v="Pacific peoples"/>
    <s v="Biguanides"/>
    <x v="0"/>
    <d v="2019-07-11T00:00:00"/>
    <s v="Biguanides-&gt;Sulfonylureas-&gt;Biguanides|Sulfonylureas-&gt;Biguanides|SGLT-2 inhibitors-&gt;Biguanides|SGLT-2 inhibitors|Sulfonylureas-&gt;SGLT-2 inhibitors"/>
  </r>
  <r>
    <s v="p1PuQiBCBlc"/>
    <x v="34"/>
    <s v="Asian"/>
    <s v="Biguanides"/>
    <x v="0"/>
    <d v="2016-03-16T00:00:00"/>
    <s v="Biguanides-&gt;DPP-4 inhibitors"/>
  </r>
  <r>
    <s v="Oyy/WenZZLM"/>
    <x v="34"/>
    <s v="Māori"/>
    <s v="Biguanides"/>
    <x v="0"/>
    <d v="2015-01-13T00:00:00"/>
    <s v="Biguanides"/>
  </r>
  <r>
    <s v="oyYcPMaoids"/>
    <x v="34"/>
    <s v="Asian"/>
    <s v="Biguanides"/>
    <x v="0"/>
    <d v="2023-08-08T00:00:00"/>
    <s v="Biguanides"/>
  </r>
  <r>
    <s v="OxlmtxhY31M"/>
    <x v="34"/>
    <s v="Asian"/>
    <s v="Biguanides"/>
    <x v="0"/>
    <d v="2015-01-08T00:00:00"/>
    <s v="Biguanides"/>
  </r>
  <r>
    <s v="Ovlw.GA0CfI"/>
    <x v="34"/>
    <s v="Asian"/>
    <s v="Biguanides"/>
    <x v="0"/>
    <d v="2014-06-24T00:00:00"/>
    <s v="Biguanides-&gt;Sulfonylureas-&gt;Biguanides|Sulfonylureas"/>
  </r>
  <r>
    <s v="oVMr0OH2oGc"/>
    <x v="34"/>
    <s v="Other"/>
    <s v="Biguanides"/>
    <x v="0"/>
    <d v="2014-11-20T00:00:00"/>
    <s v="Biguanides"/>
  </r>
  <r>
    <s v="oVj4k9rcF9M"/>
    <x v="34"/>
    <s v="Pacific peoples"/>
    <s v="Biguanides"/>
    <x v="0"/>
    <d v="2025-09-24T00:00:00"/>
    <s v="Biguanides"/>
  </r>
  <r>
    <s v="oRkJ6R8hh6w"/>
    <x v="34"/>
    <s v="Asian"/>
    <s v="Biguanides"/>
    <x v="0"/>
    <d v="2016-07-21T00:00:00"/>
    <s v="Biguanides-&gt;Insulin isophane-&gt;Biguanides|Insulin aspart|Insulin isophane-&gt;Insulin aspart|Insulin isophane-&gt;Insulin aspart"/>
  </r>
  <r>
    <s v="OSqNtbrjuoA"/>
    <x v="34"/>
    <s v="Other"/>
    <s v="Biguanides"/>
    <x v="0"/>
    <d v="2011-09-26T00:00:00"/>
    <s v="Biguanides"/>
  </r>
  <r>
    <s v="w/jvqZtwNGc"/>
    <x v="34"/>
    <s v="Asian"/>
    <s v="Biguanides|Insulin isophane"/>
    <x v="0"/>
    <d v="2014-05-26T00:00:00"/>
    <s v="Biguanides|Insulin isophane-&gt;Insulin isophane"/>
  </r>
  <r>
    <s v="W.Cx9xk4kJE"/>
    <x v="34"/>
    <s v="Pacific peoples"/>
    <s v="Biguanides"/>
    <x v="0"/>
    <d v="2021-09-20T00:00:00"/>
    <s v="Biguanides"/>
  </r>
  <r>
    <s v="vZm/uzmgILM"/>
    <x v="34"/>
    <s v="Asian"/>
    <s v="Biguanides"/>
    <x v="0"/>
    <d v="2015-02-03T00:00:00"/>
    <s v="Biguanides"/>
  </r>
  <r>
    <s v="t3RNXeqLBDI"/>
    <x v="34"/>
    <s v="Asian"/>
    <s v="Biguanides"/>
    <x v="0"/>
    <d v="2023-02-07T00:00:00"/>
    <s v="Biguanides-&gt;Insulin aspart"/>
  </r>
  <r>
    <s v="T2z/JZHbc6A"/>
    <x v="34"/>
    <s v="Māori"/>
    <s v="Biguanides"/>
    <x v="0"/>
    <d v="2021-10-22T00:00:00"/>
    <s v="Biguanides"/>
  </r>
  <r>
    <s v="t8hcfZaU8x6"/>
    <x v="34"/>
    <s v="Asian"/>
    <s v="Insulin aspart|Insulin isophane"/>
    <x v="1"/>
    <d v="2013-05-21T00:00:00"/>
    <s v="Insulin aspart|Insulin isophane-&gt;Insulin isophane-&gt;Insulin aspart-&gt;Biguanides"/>
  </r>
  <r>
    <s v="T0YHNt0.hlY"/>
    <x v="34"/>
    <s v="Pacific peoples"/>
    <s v="Biguanides"/>
    <x v="0"/>
    <d v="2024-09-25T00:00:00"/>
    <s v="Biguanides-&gt;SGLT-2 inhibitors-&gt;Biguanides|DPP-4 inhibitors-&gt;Biguanides|SGLT-2 inhibitors"/>
  </r>
  <r>
    <s v="T.sWxipCCcQ"/>
    <x v="34"/>
    <s v="Other"/>
    <s v="Biguanides"/>
    <x v="0"/>
    <d v="2018-02-22T00:00:00"/>
    <s v="Biguanides"/>
  </r>
  <r>
    <s v="sYAfI7.AK3s"/>
    <x v="34"/>
    <s v="Pacific peoples"/>
    <s v="Insulin aspart|Insulin isophane"/>
    <x v="1"/>
    <d v="2015-11-12T00:00:00"/>
    <s v="Insulin aspart|Insulin isophane-&gt;Biguanides"/>
  </r>
  <r>
    <s v="T.7SucKjuq6"/>
    <x v="34"/>
    <s v="Other"/>
    <s v="Biguanides"/>
    <x v="0"/>
    <d v="2024-06-29T00:00:00"/>
    <s v="Biguanides"/>
  </r>
  <r>
    <s v="WE9ygvjN8Z2"/>
    <x v="34"/>
    <s v="Asian"/>
    <s v="Biguanides"/>
    <x v="0"/>
    <d v="2024-08-29T00:00:00"/>
    <s v="Biguanides-&gt;Biguanides|DPP-4 inhibitors|SGLT-2 inhibitors"/>
  </r>
  <r>
    <s v="wbTkgDN/cfE"/>
    <x v="34"/>
    <s v="Māori"/>
    <s v="DPP-4 inhibitors"/>
    <x v="0"/>
    <d v="2024-08-27T00:00:00"/>
    <s v="DPP-4 inhibitors-&gt;Biguanides|GLP-1 agonists-&gt;DPP-4 inhibitors|SGLT-2 inhibitors-&gt;GLP-1 agonists"/>
  </r>
  <r>
    <s v="wArk2aTl0Kg"/>
    <x v="34"/>
    <s v="Asian"/>
    <s v="Biguanides"/>
    <x v="0"/>
    <d v="2025-12-22T00:00:00"/>
    <s v="Biguanides"/>
  </r>
  <r>
    <s v="WA6qNK9EkeI"/>
    <x v="34"/>
    <s v="Māori"/>
    <s v="Biguanides"/>
    <x v="0"/>
    <d v="2018-11-29T00:00:00"/>
    <s v="Biguanides"/>
  </r>
  <r>
    <s v="WbbPL8je7qc"/>
    <x v="34"/>
    <s v="Māori"/>
    <s v="Biguanides"/>
    <x v="0"/>
    <d v="2018-01-23T00:00:00"/>
    <s v="Biguanides"/>
  </r>
  <r>
    <s v="W9pPwAWhbmQ"/>
    <x v="34"/>
    <s v="Other"/>
    <s v="Biguanides"/>
    <x v="0"/>
    <d v="2018-10-26T00:00:00"/>
    <s v="Biguanides-&gt;Biguanides|DPP-4 inhibitors-&gt;Biguanides|DPP-4 inhibitors|SGLT-2 inhibitors-&gt;DPP-4 inhibitors-&gt;DPP-4 inhibitors|SGLT-2 inhibitors|Sulfonylureas"/>
  </r>
  <r>
    <s v="w5rhkh9MfUw"/>
    <x v="34"/>
    <s v="Asian"/>
    <s v="Biguanides"/>
    <x v="0"/>
    <d v="2025-02-18T00:00:00"/>
    <s v="Biguanides"/>
  </r>
  <r>
    <s v="w5v9XTuQdVc"/>
    <x v="34"/>
    <s v="Asian"/>
    <s v="Biguanides"/>
    <x v="0"/>
    <d v="2014-05-13T00:00:00"/>
    <s v="Biguanides-&gt;Insulin aspart-&gt;Insulin aspart|Insulin isophane-&gt;Biguanides|Insulin aspart|Insulin isophane"/>
  </r>
  <r>
    <s v="W6fxrB2zAM."/>
    <x v="34"/>
    <s v="Other"/>
    <s v="Biguanides"/>
    <x v="0"/>
    <d v="2024-04-29T00:00:00"/>
    <s v="Biguanides-&gt;DPP-4 inhibitors"/>
  </r>
  <r>
    <s v="W5D9OelhiMU"/>
    <x v="34"/>
    <s v="Other"/>
    <s v="Biguanides"/>
    <x v="0"/>
    <d v="2022-02-22T00:00:00"/>
    <s v="Biguanides"/>
  </r>
  <r>
    <s v="W0.cDvSFs.I"/>
    <x v="34"/>
    <s v="Other"/>
    <s v="Biguanides"/>
    <x v="0"/>
    <d v="2024-07-15T00:00:00"/>
    <s v="Biguanides"/>
  </r>
  <r>
    <s v="SKIxMIn3wK2"/>
    <x v="34"/>
    <s v="Māori"/>
    <s v="Biguanides"/>
    <x v="0"/>
    <d v="2019-05-27T00:00:00"/>
    <s v="Biguanides"/>
  </r>
  <r>
    <s v="sk/a3g1lwsU"/>
    <x v="34"/>
    <s v="Pacific peoples"/>
    <s v="Biguanides"/>
    <x v="0"/>
    <d v="2022-06-03T00:00:00"/>
    <s v="Biguanides"/>
  </r>
  <r>
    <s v="Sk0b88rIEZ6"/>
    <x v="34"/>
    <s v="Other"/>
    <s v="Biguanides"/>
    <x v="0"/>
    <d v="2013-12-31T00:00:00"/>
    <s v="Biguanides"/>
  </r>
  <r>
    <s v="sjAu81jLklE"/>
    <x v="34"/>
    <s v="Māori"/>
    <s v="Biguanides"/>
    <x v="0"/>
    <d v="2023-06-26T00:00:00"/>
    <s v="Biguanides"/>
  </r>
  <r>
    <s v="sjLYkw56UaA"/>
    <x v="34"/>
    <s v="Other"/>
    <s v="Insulin isophane"/>
    <x v="1"/>
    <d v="2017-03-30T00:00:00"/>
    <s v="Insulin isophane-&gt;Insulin aspart|Insulin isophane-&gt;Biguanides-&gt;DPP-4 inhibitors"/>
  </r>
  <r>
    <s v="sJyB4uiP4fk"/>
    <x v="34"/>
    <s v="Asian"/>
    <s v="Biguanides"/>
    <x v="0"/>
    <d v="2017-02-15T00:00:00"/>
    <s v="Biguanides-&gt;Sulfonylureas-&gt;Biguanides|Sulfonylureas-&gt;SGLT-2 inhibitors-&gt;DPP-4 inhibitors|SGLT-2 inhibitors"/>
  </r>
  <r>
    <s v="SBYV1F6RSG."/>
    <x v="34"/>
    <s v="Asian"/>
    <s v="Biguanides"/>
    <x v="0"/>
    <d v="2019-01-16T00:00:00"/>
    <s v="Biguanides"/>
  </r>
  <r>
    <s v="Pjx63htjz/."/>
    <x v="34"/>
    <s v="Other"/>
    <s v="Biguanides"/>
    <x v="0"/>
    <d v="2016-12-02T00:00:00"/>
    <s v="Biguanides-&gt;SGLT-2 inhibitors-&gt;DPP-4 inhibitors|SGLT-2 inhibitors"/>
  </r>
  <r>
    <s v="sfmqBkhjxrc"/>
    <x v="34"/>
    <s v="Māori"/>
    <s v="Biguanides"/>
    <x v="0"/>
    <d v="2025-07-17T00:00:00"/>
    <s v="Biguanides"/>
  </r>
  <r>
    <s v="sg7GSeM63vM"/>
    <x v="34"/>
    <s v="Other"/>
    <s v="Biguanides"/>
    <x v="0"/>
    <d v="2025-01-03T00:00:00"/>
    <s v="Biguanides-&gt;Insulin glargine"/>
  </r>
  <r>
    <s v="SpbefK3SWsA"/>
    <x v="34"/>
    <s v="Asian"/>
    <s v="Biguanides|Insulin isophane"/>
    <x v="0"/>
    <d v="2017-03-23T00:00:00"/>
    <s v="Biguanides|Insulin isophane-&gt;Insulin aspart-&gt;Insulin isophane"/>
  </r>
  <r>
    <s v="Sp6SD4mH6sQ"/>
    <x v="34"/>
    <s v="Pacific peoples"/>
    <s v="Biguanides"/>
    <x v="0"/>
    <d v="2025-04-10T00:00:00"/>
    <s v="Biguanides"/>
  </r>
  <r>
    <s v="smgBm6qe9Qk"/>
    <x v="34"/>
    <s v="Asian"/>
    <s v="Biguanides"/>
    <x v="0"/>
    <d v="2019-10-14T00:00:00"/>
    <s v="Biguanides"/>
  </r>
  <r>
    <s v="SLNbFx0O3zk"/>
    <x v="34"/>
    <s v="Pacific peoples"/>
    <s v="Biguanides"/>
    <x v="0"/>
    <d v="2019-08-13T00:00:00"/>
    <s v="Biguanides-&gt;SGLT-2 inhibitors-&gt;Biguanides|SGLT-2 inhibitors-&gt;DPP-4 inhibitors|SGLT-2 inhibitors-&gt;DPP-4 inhibitors"/>
  </r>
  <r>
    <s v="snU7u.Uu7tQ"/>
    <x v="34"/>
    <s v="Pacific peoples"/>
    <s v="Biguanides"/>
    <x v="0"/>
    <d v="2023-06-14T00:00:00"/>
    <s v="Biguanides-&gt;SGLT-2 inhibitors"/>
  </r>
  <r>
    <s v="SNIeNO9aCzI"/>
    <x v="34"/>
    <s v="Asian"/>
    <s v="Biguanides"/>
    <x v="0"/>
    <d v="2012-05-21T00:00:00"/>
    <s v="Biguanides"/>
  </r>
  <r>
    <s v="STsp6gfLFK2"/>
    <x v="34"/>
    <s v="Māori"/>
    <s v="Biguanides|Insulin isophane"/>
    <x v="0"/>
    <d v="2016-03-17T00:00:00"/>
    <s v="Biguanides|Insulin isophane"/>
  </r>
  <r>
    <s v="SuN7HD6J28I"/>
    <x v="34"/>
    <s v="Asian"/>
    <s v="Biguanides"/>
    <x v="0"/>
    <d v="2017-08-01T00:00:00"/>
    <s v="Biguanides-&gt;Biguanides|GLP-1 agonists-&gt;GLP-1 agonists-&gt;DPP-4 inhibitors-&gt;Biguanides|DPP-4 inhibitors-&gt;SGLT-2 inhibitors-&gt;DPP-4 inhibitors|SGLT-2 inhibitors-&gt;Sulfonylureas-&gt;DPP-4 inhibitors|SGLT-2 inhibitors|Sulfonylureas-&gt;DPP-4 inhibitors|Sulfonylureas"/>
  </r>
  <r>
    <s v="SuyJp.3D.lM"/>
    <x v="34"/>
    <s v="Māori"/>
    <s v="Biguanides"/>
    <x v="0"/>
    <d v="2018-03-28T00:00:00"/>
    <s v="Biguanides-&gt;Biguanides|Insulin isophane|Sulfonylureas-&gt;Biguanides|Insulin glargine|Sulfonylureas"/>
  </r>
  <r>
    <s v="wS6DGvcCQNw"/>
    <x v="34"/>
    <s v="Māori"/>
    <s v="Biguanides"/>
    <x v="0"/>
    <d v="2013-12-13T00:00:00"/>
    <s v="Biguanides-&gt;Sulfonylureas-&gt;Insulin isophane with insulin neutral-&gt;Insulin aspart-&gt;Biguanides|Insulin aspart-&gt;DPP-4 inhibitors|Insulin aspart-&gt;SGLT-2 inhibitors-&gt;Biguanides|GLP-1 agonists-&gt;GLP-1 agonists-&gt;Insulin aspart|SGLT-2 inhibitors"/>
  </r>
  <r>
    <s v="zRizm6qP3VE"/>
    <x v="34"/>
    <s v="Other"/>
    <s v="Insulin aspart"/>
    <x v="1"/>
    <d v="2021-12-11T00:00:00"/>
    <s v="Insulin aspart-&gt;Insulin glargine-&gt;Insulin aspart|Insulin glargine-&gt;Biguanides-&gt;Biguanides|Insulin glargine-&gt;Biguanides|Insulin aspart|Insulin glargine-&gt;DPP-4 inhibitors|Insulin aspart|Insulin glargine-&gt;DPP-4 inhibitors|Insulin glargine"/>
  </r>
  <r>
    <s v="ZrJq3Qv9piY"/>
    <x v="34"/>
    <s v="Pacific peoples"/>
    <s v="Biguanides"/>
    <x v="0"/>
    <d v="2023-09-12T00:00:00"/>
    <s v="Biguanides-&gt;SGLT-2 inhibitors"/>
  </r>
  <r>
    <s v="ZRZ1bjWU1uM"/>
    <x v="34"/>
    <s v="Pacific peoples"/>
    <s v="Biguanides"/>
    <x v="0"/>
    <d v="2024-06-13T00:00:00"/>
    <s v="Biguanides"/>
  </r>
  <r>
    <s v="zPYxRHnSeIc"/>
    <x v="34"/>
    <s v="Other"/>
    <s v="Biguanides"/>
    <x v="0"/>
    <d v="2025-09-29T00:00:00"/>
    <s v="Biguanides"/>
  </r>
  <r>
    <s v="wStcikvtVrU"/>
    <x v="34"/>
    <s v="Pacific peoples"/>
    <s v="Biguanides|Insulin aspart|Insulin isophane"/>
    <x v="0"/>
    <d v="2013-04-23T00:00:00"/>
    <s v="Biguanides|Insulin aspart|Insulin isophane-&gt;Biguanides|Insulin aspart|Insulin isophane|Sulfonylureas-&gt;Insulin aspart|Insulin isophane-&gt;Biguanides"/>
  </r>
  <r>
    <s v="zxOJi/avLT2"/>
    <x v="34"/>
    <s v="Pacific peoples"/>
    <s v="Biguanides"/>
    <x v="0"/>
    <d v="2023-08-17T00:00:00"/>
    <s v="Biguanides"/>
  </r>
  <r>
    <s v="ZTFEH5XKSAA"/>
    <x v="34"/>
    <s v="Māori"/>
    <s v="Biguanides"/>
    <x v="0"/>
    <d v="2014-08-28T00:00:00"/>
    <s v="Biguanides-&gt;SGLT-2 inhibitors-&gt;DPP-4 inhibitors-&gt;Biguanides|SGLT-2 inhibitors"/>
  </r>
  <r>
    <s v="wHbwogzhebU"/>
    <x v="34"/>
    <s v="Asian"/>
    <s v="DPP-4 inhibitors"/>
    <x v="0"/>
    <d v="2025-11-20T00:00:00"/>
    <s v="DPP-4 inhibitors-&gt;Biguanides|GLP-1 agonists"/>
  </r>
  <r>
    <s v="WfrTR2zgBBc"/>
    <x v="34"/>
    <s v="Asian"/>
    <s v="Biguanides|Insulin aspart|Insulin isophane"/>
    <x v="0"/>
    <d v="2020-07-01T00:00:00"/>
    <s v="Biguanides|Insulin aspart|Insulin isophane-&gt;Insulin aspart|Insulin isophane-&gt;Insulin isophane-&gt;Biguanides"/>
  </r>
  <r>
    <s v="wigldm.6S1."/>
    <x v="34"/>
    <s v="Other"/>
    <s v="Insulin aspart"/>
    <x v="1"/>
    <d v="2017-07-27T00:00:00"/>
    <s v="Insulin aspart-&gt;Biguanides|Insulin aspart|Insulin isophane"/>
  </r>
  <r>
    <s v="WKvnnaR9Ngc"/>
    <x v="34"/>
    <s v="Pacific peoples"/>
    <s v="Biguanides"/>
    <x v="0"/>
    <d v="2021-07-30T00:00:00"/>
    <s v="Biguanides"/>
  </r>
  <r>
    <s v="WmK32EeHrAQ"/>
    <x v="34"/>
    <s v="Other"/>
    <s v="Biguanides"/>
    <x v="0"/>
    <d v="2023-12-06T00:00:00"/>
    <s v="Biguanides"/>
  </r>
  <r>
    <s v="wMJEhLKaDXc"/>
    <x v="34"/>
    <s v="Māori"/>
    <s v="Biguanides"/>
    <x v="0"/>
    <d v="2014-11-27T00:00:00"/>
    <s v="Biguanides"/>
  </r>
  <r>
    <s v="wOZDpUsOX0E"/>
    <x v="34"/>
    <s v="Asian"/>
    <s v="Biguanides"/>
    <x v="0"/>
    <d v="2024-07-02T00:00:00"/>
    <s v="Biguanides-&gt;Biguanides|DPP-4 inhibitors-&gt;DPP-4 inhibitors"/>
  </r>
  <r>
    <s v="Wo4UHWIOMK6"/>
    <x v="34"/>
    <s v="Asian"/>
    <s v="Biguanides"/>
    <x v="0"/>
    <d v="2022-06-17T00:00:00"/>
    <s v="Biguanides"/>
  </r>
  <r>
    <s v="2COv809vnVo"/>
    <x v="34"/>
    <s v="Asian"/>
    <s v="Biguanides"/>
    <x v="0"/>
    <d v="2018-07-09T00:00:00"/>
    <s v="Biguanides"/>
  </r>
  <r>
    <s v="2dno7s1WpDE"/>
    <x v="34"/>
    <s v="Pacific peoples"/>
    <s v="Biguanides"/>
    <x v="0"/>
    <d v="2015-01-10T00:00:00"/>
    <s v="Biguanides-&gt;DPP-4 inhibitors|SGLT-2 inhibitors-&gt;DPP-4 inhibitors-&gt;SGLT-2 inhibitors"/>
  </r>
  <r>
    <s v="28jZUWfnpTo"/>
    <x v="34"/>
    <s v="Māori"/>
    <s v="Biguanides"/>
    <x v="0"/>
    <d v="2017-02-08T00:00:00"/>
    <s v="Biguanides-&gt;Sulfonylureas"/>
  </r>
  <r>
    <s v="zzizjyGXKvc"/>
    <x v="34"/>
    <s v="Other"/>
    <s v="Insulin aspart|Insulin isophane"/>
    <x v="1"/>
    <d v="2013-10-21T00:00:00"/>
    <s v="Insulin aspart|Insulin isophane-&gt;Biguanides"/>
  </r>
  <r>
    <s v="2hZO46Un8jo"/>
    <x v="34"/>
    <s v="Other"/>
    <s v="Biguanides"/>
    <x v="0"/>
    <d v="2022-08-08T00:00:00"/>
    <s v="Biguanides"/>
  </r>
  <r>
    <s v="2pZyDSd4zhU"/>
    <x v="34"/>
    <s v="Other"/>
    <s v="Biguanides"/>
    <x v="0"/>
    <d v="2020-11-13T00:00:00"/>
    <s v="Biguanides"/>
  </r>
  <r>
    <s v="2r0np3Yzt3U"/>
    <x v="34"/>
    <s v="Other"/>
    <s v="Biguanides"/>
    <x v="0"/>
    <d v="2017-01-25T00:00:00"/>
    <s v="Biguanides"/>
  </r>
  <r>
    <s v="2Ny4Seo8Ew."/>
    <x v="34"/>
    <s v="Asian"/>
    <s v="Biguanides"/>
    <x v="0"/>
    <d v="2015-07-28T00:00:00"/>
    <s v="Biguanides-&gt;Biguanides|Sulfonylureas-&gt;Sulfonylureas-&gt;DPP-4 inhibitors|Sulfonylureas-&gt;Biguanides|DPP-4 inhibitors|Sulfonylureas-&gt;Biguanides|DPP-4 inhibitors-&gt;DPP-4 inhibitors-&gt;SGLT-2 inhibitors-&gt;Biguanides|DPP-4 inhibitors|SGLT-2 inhibitors|Sulfonylureas-&gt;DPP-4 inhibitors|SGLT-2 inhibitors-&gt;Biguanides|DPP-4 inhibitors|SGLT-2 inhibitors-&gt;Biguanides|GLP-1 agonists|SGLT-2 inhibitors-&gt;GLP-1 agonists|SGLT-2 inhibitors"/>
  </r>
  <r>
    <s v="2MyfYnMT5Sw"/>
    <x v="34"/>
    <s v="Asian"/>
    <s v="Biguanides"/>
    <x v="0"/>
    <d v="2021-02-18T00:00:00"/>
    <s v="Biguanides"/>
  </r>
  <r>
    <s v="2LjnW6sZ6h6"/>
    <x v="34"/>
    <s v="Other"/>
    <s v="Biguanides"/>
    <x v="0"/>
    <d v="2015-07-28T00:00:00"/>
    <s v="Biguanides"/>
  </r>
  <r>
    <s v="3EXFg.Y6yak"/>
    <x v="34"/>
    <s v="Other"/>
    <s v="Biguanides|DPP-4 inhibitors"/>
    <x v="0"/>
    <d v="2020-07-29T00:00:00"/>
    <s v="Biguanides|DPP-4 inhibitors-&gt;DPP-4 inhibitors-&gt;Biguanides"/>
  </r>
  <r>
    <s v="3bWQCvBRz9g"/>
    <x v="34"/>
    <s v="Māori"/>
    <s v="Biguanides"/>
    <x v="0"/>
    <d v="2017-10-27T00:00:00"/>
    <s v="Biguanides-&gt;Biguanides|Sulfonylureas-&gt;Sulfonylureas-&gt;DPP-4 inhibitors-&gt;Biguanides|DPP-4 inhibitors|Sulfonylureas-&gt;SGLT-2 inhibitors|Sulfonylureas-&gt;SGLT-2 inhibitors"/>
  </r>
  <r>
    <s v="38EMzjj905Y"/>
    <x v="34"/>
    <s v="Other"/>
    <s v="Biguanides"/>
    <x v="0"/>
    <d v="2018-01-18T00:00:00"/>
    <s v="Biguanides-&gt;DPP-4 inhibitors-&gt;SGLT-2 inhibitors-&gt;DPP-4 inhibitors|SGLT-2 inhibitors"/>
  </r>
  <r>
    <s v="39cl9FWWa7Q"/>
    <x v="34"/>
    <s v="Asian"/>
    <s v="Biguanides"/>
    <x v="0"/>
    <d v="2015-05-18T00:00:00"/>
    <s v="Biguanides-&gt;DPP-4 inhibitors-&gt;Sulfonylureas-&gt;Insulin aspart-&gt;DPP-4 inhibitors|Sulfonylureas-&gt;DPP-4 inhibitors|Insulin aspart"/>
  </r>
  <r>
    <s v="2ZUAiz5g2Wo"/>
    <x v="34"/>
    <s v="Pacific peoples"/>
    <s v="Biguanides"/>
    <x v="0"/>
    <d v="2024-11-04T00:00:00"/>
    <s v="Biguanides"/>
  </r>
  <r>
    <s v="2y7XStnOc4M"/>
    <x v="34"/>
    <s v="Māori"/>
    <s v="Biguanides"/>
    <x v="0"/>
    <d v="2013-06-26T00:00:00"/>
    <s v="Biguanides"/>
  </r>
  <r>
    <s v="9KYdldMpnnM"/>
    <x v="34"/>
    <s v="Pacific peoples"/>
    <s v="Biguanides"/>
    <x v="0"/>
    <d v="2018-12-17T00:00:00"/>
    <s v="Biguanides"/>
  </r>
  <r>
    <s v="9DFaDI7Ljgw"/>
    <x v="34"/>
    <s v="Māori"/>
    <s v="Biguanides"/>
    <x v="0"/>
    <d v="2014-08-27T00:00:00"/>
    <s v="Biguanides-&gt;Sulfonylureas-&gt;SGLT-2 inhibitors"/>
  </r>
  <r>
    <s v="9eQ7ml3Wp1Q"/>
    <x v="34"/>
    <s v="Māori"/>
    <s v="Biguanides|DPP-4 inhibitors"/>
    <x v="0"/>
    <d v="2024-11-29T00:00:00"/>
    <s v="Biguanides|DPP-4 inhibitors-&gt;DPP-4 inhibitors"/>
  </r>
  <r>
    <s v="9amJVjdKU1E"/>
    <x v="34"/>
    <s v="Asian"/>
    <s v="DPP-4 inhibitors"/>
    <x v="0"/>
    <d v="2024-10-24T00:00:00"/>
    <s v="DPP-4 inhibitors"/>
  </r>
  <r>
    <s v="9Q3DuzAnak2"/>
    <x v="34"/>
    <s v="Asian"/>
    <s v="Biguanides"/>
    <x v="0"/>
    <d v="2024-08-19T00:00:00"/>
    <s v="Biguanides"/>
  </r>
  <r>
    <s v="9Q437Q6YKEU"/>
    <x v="34"/>
    <s v="Other"/>
    <s v="Biguanides"/>
    <x v="0"/>
    <d v="2014-02-28T00:00:00"/>
    <s v="Biguanides"/>
  </r>
  <r>
    <s v="9qq2DWA43J6"/>
    <x v="34"/>
    <s v="Māori"/>
    <s v="Biguanides|Insulin isophane"/>
    <x v="0"/>
    <d v="2011-11-03T00:00:00"/>
    <s v="Biguanides|Insulin isophane-&gt;Insulin isophane-&gt;Biguanides"/>
  </r>
  <r>
    <s v="9xX19YQJyvY"/>
    <x v="34"/>
    <s v="Māori"/>
    <s v="Biguanides|Insulin glargine"/>
    <x v="0"/>
    <d v="2022-03-14T00:00:00"/>
    <s v="Biguanides|Insulin glargine-&gt;Insulin glargine-&gt;Biguanides"/>
  </r>
  <r>
    <s v="93.6zJLiEPE"/>
    <x v="34"/>
    <s v="Pacific peoples"/>
    <s v="Biguanides|DPP-4 inhibitors"/>
    <x v="0"/>
    <d v="2025-09-01T00:00:00"/>
    <s v="Biguanides|DPP-4 inhibitors"/>
  </r>
  <r>
    <s v="9/Cn0UExO3Q"/>
    <x v="34"/>
    <s v="Pacific peoples"/>
    <s v="Biguanides"/>
    <x v="0"/>
    <d v="2019-03-19T00:00:00"/>
    <s v="Biguanides-&gt;DPP-4 inhibitors-&gt;Sulfonylureas-&gt;DPP-4 inhibitors|Sulfonylureas-&gt;DPP-4 inhibitors|SGLT-2 inhibitors"/>
  </r>
  <r>
    <s v="8xhxxDUAs0Q"/>
    <x v="34"/>
    <s v="Asian"/>
    <s v="Biguanides"/>
    <x v="0"/>
    <d v="2025-10-15T00:00:00"/>
    <s v="Biguanides-&gt;Insulin aspart|Insulin isophane-&gt;Insulin isophane"/>
  </r>
  <r>
    <s v="3oUq/K7QVwY"/>
    <x v="34"/>
    <s v="Other"/>
    <s v="Biguanides"/>
    <x v="0"/>
    <d v="2013-10-31T00:00:00"/>
    <s v="Biguanides"/>
  </r>
  <r>
    <s v="3jF98kZeGKg"/>
    <x v="34"/>
    <s v="Māori"/>
    <s v="Biguanides"/>
    <x v="0"/>
    <d v="2022-05-06T00:00:00"/>
    <s v="Biguanides"/>
  </r>
  <r>
    <s v="3kH5V.wLPjk"/>
    <x v="34"/>
    <s v="Other"/>
    <s v="Biguanides"/>
    <x v="0"/>
    <d v="2012-04-11T00:00:00"/>
    <s v="Biguanides"/>
  </r>
  <r>
    <s v="3mB4Pob/lJs"/>
    <x v="34"/>
    <s v="Other"/>
    <s v="Biguanides"/>
    <x v="0"/>
    <d v="2014-04-07T00:00:00"/>
    <s v="Biguanides"/>
  </r>
  <r>
    <s v="A.z7HtOGraE"/>
    <x v="34"/>
    <s v="Other"/>
    <s v="Biguanides"/>
    <x v="0"/>
    <d v="2022-06-07T00:00:00"/>
    <s v="Biguanides-&gt;DPP-4 inhibitors-&gt;Thiazolidinedione-&gt;DPP-4 inhibitors|Thiazolidinedione"/>
  </r>
  <r>
    <s v="9YIvxMXZEF2"/>
    <x v="34"/>
    <s v="Asian"/>
    <s v="Biguanides"/>
    <x v="0"/>
    <d v="2025-04-10T00:00:00"/>
    <s v="Biguanides"/>
  </r>
  <r>
    <s v="9YxWDsk8UVM"/>
    <x v="34"/>
    <s v="Other"/>
    <s v="Biguanides"/>
    <x v="0"/>
    <d v="2019-01-18T00:00:00"/>
    <s v="Biguanides"/>
  </r>
  <r>
    <s v="9YzVt8JU5nI"/>
    <x v="34"/>
    <s v="Other"/>
    <s v="Biguanides"/>
    <x v="0"/>
    <d v="2022-09-15T00:00:00"/>
    <s v="Biguanides-&gt;Insulin isophane"/>
  </r>
  <r>
    <s v="A214.FNQczg"/>
    <x v="34"/>
    <s v="Other"/>
    <s v="Biguanides"/>
    <x v="0"/>
    <d v="2013-10-11T00:00:00"/>
    <s v="Biguanides"/>
  </r>
  <r>
    <s v="A2QxNmWM7Nw"/>
    <x v="34"/>
    <s v="Māori"/>
    <s v="Biguanides"/>
    <x v="0"/>
    <d v="2023-05-12T00:00:00"/>
    <s v="Biguanides-&gt;SGLT-2 inhibitors-&gt;GLP-1 agonists-&gt;GLP-1 agonists|SGLT-2 inhibitors-&gt;Biguanides|GLP-1 agonists"/>
  </r>
  <r>
    <s v="a5Vb/mAVXNw"/>
    <x v="34"/>
    <s v="Other"/>
    <s v="Biguanides|Insulin isophane|Insulin lispro"/>
    <x v="0"/>
    <d v="2021-04-30T00:00:00"/>
    <s v="Biguanides|Insulin isophane|Insulin lispro-&gt;Insulin isophane"/>
  </r>
  <r>
    <s v="aAx64eanQU2"/>
    <x v="34"/>
    <s v="Asian"/>
    <s v="Biguanides|Insulin isophane"/>
    <x v="0"/>
    <d v="2025-02-25T00:00:00"/>
    <s v="Biguanides|Insulin isophane-&gt;Insulin aspart-&gt;Insulin aspart|Insulin isophane-&gt;Insulin isophane-&gt;Biguanides"/>
  </r>
  <r>
    <s v="A8BtkMoLgdg"/>
    <x v="34"/>
    <s v="Other"/>
    <s v="Biguanides"/>
    <x v="0"/>
    <d v="2011-04-06T00:00:00"/>
    <s v="Biguanides"/>
  </r>
  <r>
    <s v="A7joX8cM/L."/>
    <x v="34"/>
    <s v="Pacific peoples"/>
    <s v="Biguanides"/>
    <x v="0"/>
    <d v="2013-09-14T00:00:00"/>
    <s v="Biguanides-&gt;Biguanides|Insulin aspart|Insulin isophane-&gt;Insulin isophane-&gt;Biguanides|Insulin isophane-&gt;Insulin aspart|Insulin isophane-&gt;Insulin aspart"/>
  </r>
  <r>
    <s v="dEm5IbAOE4Y"/>
    <x v="34"/>
    <s v="Asian"/>
    <s v="Biguanides|Insulin isophane|Insulin lispro"/>
    <x v="0"/>
    <d v="2024-06-25T00:00:00"/>
    <s v="Biguanides|Insulin isophane|Insulin lispro-&gt;Insulin isophane|Insulin lispro-&gt;Biguanides"/>
  </r>
  <r>
    <s v="dfLvuwDXIbw"/>
    <x v="34"/>
    <s v="Asian"/>
    <s v="Biguanides"/>
    <x v="0"/>
    <d v="2019-04-03T00:00:00"/>
    <s v="Biguanides-&gt;Insulin isophane-&gt;Insulin aspart-&gt;Insulin aspart|Insulin isophane"/>
  </r>
  <r>
    <s v="dcWH4aZph1o"/>
    <x v="34"/>
    <s v="Other"/>
    <s v="Biguanides"/>
    <x v="0"/>
    <d v="2023-11-20T00:00:00"/>
    <s v="Biguanides"/>
  </r>
  <r>
    <s v="AF2kMjT81zU"/>
    <x v="34"/>
    <s v="Pacific peoples"/>
    <s v="Biguanides"/>
    <x v="0"/>
    <d v="2021-02-09T00:00:00"/>
    <s v="Biguanides"/>
  </r>
  <r>
    <s v="D7EFIuyKibU"/>
    <x v="34"/>
    <s v="Māori"/>
    <s v="Biguanides"/>
    <x v="0"/>
    <d v="2018-08-30T00:00:00"/>
    <s v="Biguanides-&gt;Biguanides|Sulfonylureas-&gt;DPP-4 inhibitors"/>
  </r>
  <r>
    <s v="D760rJxC3ww"/>
    <x v="34"/>
    <s v="Other"/>
    <s v="Biguanides"/>
    <x v="0"/>
    <d v="2024-07-08T00:00:00"/>
    <s v="Biguanides"/>
  </r>
  <r>
    <s v="d5t/bWqihhU"/>
    <x v="34"/>
    <s v="Asian"/>
    <s v="Biguanides"/>
    <x v="0"/>
    <d v="2025-10-30T00:00:00"/>
    <s v="Biguanides"/>
  </r>
  <r>
    <s v="dI3/sIX6ZRo"/>
    <x v="34"/>
    <s v="Other"/>
    <s v="Biguanides"/>
    <x v="0"/>
    <d v="2025-01-07T00:00:00"/>
    <s v="Biguanides"/>
  </r>
  <r>
    <s v="DI4nVGrKx.2"/>
    <x v="34"/>
    <s v="Māori"/>
    <s v="Biguanides"/>
    <x v="0"/>
    <d v="2023-05-30T00:00:00"/>
    <s v="Biguanides-&gt;DPP-4 inhibitors-&gt;SGLT-2 inhibitors-&gt;DPP-4 inhibitors|SGLT-2 inhibitors"/>
  </r>
  <r>
    <s v="DHZ0S4qlBqc"/>
    <x v="34"/>
    <s v="Asian"/>
    <s v="Biguanides"/>
    <x v="0"/>
    <d v="2025-07-14T00:00:00"/>
    <s v="Biguanides"/>
  </r>
  <r>
    <s v="dHpoQVNJ6qI"/>
    <x v="34"/>
    <s v="Other"/>
    <s v="Biguanides"/>
    <x v="0"/>
    <d v="2018-03-22T00:00:00"/>
    <s v="Biguanides"/>
  </r>
  <r>
    <s v="dhFWzxy580."/>
    <x v="34"/>
    <s v="Other"/>
    <s v="Biguanides"/>
    <x v="0"/>
    <d v="2019-02-08T00:00:00"/>
    <s v="Biguanides"/>
  </r>
  <r>
    <s v="DkB4rbyFIH."/>
    <x v="34"/>
    <s v="Asian"/>
    <s v="Biguanides|Insulin aspart|Insulin isophane"/>
    <x v="0"/>
    <d v="2024-01-05T00:00:00"/>
    <s v="Biguanides|Insulin aspart|Insulin isophane-&gt;Insulin aspart|Insulin isophane-&gt;Biguanides-&gt;Insulin isophane-&gt;DPP-4 inhibitors"/>
  </r>
  <r>
    <s v="dJFOmwS7IEg"/>
    <x v="34"/>
    <s v="Māori"/>
    <s v="Biguanides"/>
    <x v="0"/>
    <d v="2025-01-08T00:00:00"/>
    <s v="Biguanides"/>
  </r>
  <r>
    <s v="DLuBV83T5II"/>
    <x v="34"/>
    <s v="Other"/>
    <s v="Biguanides"/>
    <x v="0"/>
    <d v="2022-05-31T00:00:00"/>
    <s v="Biguanides"/>
  </r>
  <r>
    <s v="dpaV6BqAX3Q"/>
    <x v="34"/>
    <s v="Asian"/>
    <s v="Biguanides"/>
    <x v="0"/>
    <d v="2021-07-02T00:00:00"/>
    <s v="Biguanides"/>
  </r>
  <r>
    <s v="gfHMSsj5bPM"/>
    <x v="34"/>
    <s v="Asian"/>
    <s v="Biguanides"/>
    <x v="0"/>
    <d v="2025-12-04T00:00:00"/>
    <s v="Biguanides"/>
  </r>
  <r>
    <s v="GfteCvcvylE"/>
    <x v="34"/>
    <s v="Māori"/>
    <s v="Insulin isophane"/>
    <x v="1"/>
    <d v="2017-08-03T00:00:00"/>
    <s v="Insulin isophane-&gt;Biguanides"/>
  </r>
  <r>
    <s v="GbtbS02CD3k"/>
    <x v="34"/>
    <s v="Asian"/>
    <s v="Biguanides"/>
    <x v="0"/>
    <d v="2024-02-21T00:00:00"/>
    <s v="Biguanides"/>
  </r>
  <r>
    <s v="gAIE2VoDJG2"/>
    <x v="34"/>
    <s v="Asian"/>
    <s v="Biguanides|Sulfonylureas"/>
    <x v="0"/>
    <d v="2019-12-18T00:00:00"/>
    <s v="Biguanides|Sulfonylureas"/>
  </r>
  <r>
    <s v="gAc0GKvMIeg"/>
    <x v="34"/>
    <s v="Asian"/>
    <s v="Biguanides|Sulfonylureas"/>
    <x v="0"/>
    <d v="2023-08-25T00:00:00"/>
    <s v="Biguanides|Sulfonylureas-&gt;Biguanides-&gt;Biguanides|DPP-4 inhibitors"/>
  </r>
  <r>
    <s v="gkZKQP08yEE"/>
    <x v="34"/>
    <s v="Other"/>
    <s v="Biguanides"/>
    <x v="0"/>
    <d v="2025-08-07T00:00:00"/>
    <s v="Biguanides"/>
  </r>
  <r>
    <s v="gMlsYCfxgew"/>
    <x v="34"/>
    <s v="Other"/>
    <s v="Biguanides"/>
    <x v="0"/>
    <d v="2025-02-25T00:00:00"/>
    <s v="Biguanides"/>
  </r>
  <r>
    <s v="Gp62.i.giec"/>
    <x v="34"/>
    <s v="Asian"/>
    <s v="DPP-4 inhibitors"/>
    <x v="0"/>
    <d v="2020-03-17T00:00:00"/>
    <s v="DPP-4 inhibitors-&gt;DPP-4 inhibitors|Sulfonylureas"/>
  </r>
  <r>
    <s v="GWHxvY7hWZA"/>
    <x v="34"/>
    <s v="Asian"/>
    <s v="Biguanides"/>
    <x v="0"/>
    <d v="2023-11-30T00:00:00"/>
    <s v="Biguanides"/>
  </r>
  <r>
    <s v="gWDPNebQoFs"/>
    <x v="34"/>
    <s v="Other"/>
    <s v="Biguanides"/>
    <x v="0"/>
    <d v="2013-04-09T00:00:00"/>
    <s v="Biguanides"/>
  </r>
  <r>
    <s v="gW7km2c34B6"/>
    <x v="34"/>
    <s v="Asian"/>
    <s v="Insulin aspart|Insulin isophane"/>
    <x v="1"/>
    <d v="2019-11-12T00:00:00"/>
    <s v="Insulin aspart|Insulin isophane-&gt;Insulin isophane-&gt;Biguanides"/>
  </r>
  <r>
    <s v="gXh3m9Cl9As"/>
    <x v="34"/>
    <s v="Asian"/>
    <s v="Biguanides"/>
    <x v="0"/>
    <d v="2025-04-23T00:00:00"/>
    <s v="Biguanides"/>
  </r>
  <r>
    <s v="h/0z/j1i2Ls"/>
    <x v="34"/>
    <s v="Māori"/>
    <s v="Biguanides"/>
    <x v="0"/>
    <d v="2012-04-24T00:00:00"/>
    <s v="Biguanides-&gt;Biguanides|Sulfonylureas-&gt;Sulfonylureas-&gt;Biguanides|Insulin glargine|SGLT-2 inhibitors-&gt;Insulin glargine"/>
  </r>
  <r>
    <s v="GV5ZUtCpeEg"/>
    <x v="34"/>
    <s v="Asian"/>
    <s v="Biguanides"/>
    <x v="0"/>
    <d v="2017-02-09T00:00:00"/>
    <s v="Biguanides"/>
  </r>
  <r>
    <s v="GSXStlwv6j6"/>
    <x v="34"/>
    <s v="Asian"/>
    <s v="Biguanides"/>
    <x v="0"/>
    <d v="2020-08-03T00:00:00"/>
    <s v="Biguanides-&gt;DPP-4 inhibitors-&gt;SGLT-2 inhibitors-&gt;DPP-4 inhibitors|SGLT-2 inhibitors-&gt;Biguanides|GLP-1 agonists-&gt;GLP-1 agonists"/>
  </r>
  <r>
    <s v="rLiVH4kM3g2"/>
    <x v="34"/>
    <s v="Asian"/>
    <s v="Biguanides"/>
    <x v="0"/>
    <d v="2021-02-22T00:00:00"/>
    <s v="Biguanides"/>
  </r>
  <r>
    <s v="RnwSDDBxbTk"/>
    <x v="34"/>
    <s v="Other"/>
    <s v="Biguanides"/>
    <x v="0"/>
    <d v="2024-05-09T00:00:00"/>
    <s v="Biguanides-&gt;DPP-4 inhibitors"/>
  </r>
  <r>
    <s v="Ro/C..i/8pA"/>
    <x v="34"/>
    <s v="Asian"/>
    <s v="Biguanides"/>
    <x v="0"/>
    <d v="2019-12-20T00:00:00"/>
    <s v="Biguanides"/>
  </r>
  <r>
    <s v="rKPn5B47HLI"/>
    <x v="34"/>
    <s v="Māori"/>
    <s v="Biguanides"/>
    <x v="0"/>
    <d v="2016-11-15T00:00:00"/>
    <s v="Biguanides-&gt;DPP-4 inhibitors-&gt;GLP-1 agonists-&gt;SGLT-2 inhibitors"/>
  </r>
  <r>
    <s v="rmJaptFiFW6"/>
    <x v="34"/>
    <s v="Other"/>
    <s v="Biguanides"/>
    <x v="0"/>
    <d v="2023-12-04T00:00:00"/>
    <s v="Biguanides-&gt;DPP-4 inhibitors"/>
  </r>
  <r>
    <s v="rvcE.8H9VPg"/>
    <x v="34"/>
    <s v="Other"/>
    <s v="Biguanides|Insulin aspart|Insulin isophane"/>
    <x v="0"/>
    <d v="2018-12-19T00:00:00"/>
    <s v="Biguanides|Insulin aspart|Insulin isophane-&gt;Insulin isophane"/>
  </r>
  <r>
    <s v="rtsL59GCsO."/>
    <x v="34"/>
    <s v="Other"/>
    <s v="Sulfonylureas"/>
    <x v="0"/>
    <d v="2015-12-16T00:00:00"/>
    <s v="Sulfonylureas-&gt;Insulin isophane-&gt;Insulin aspart"/>
  </r>
  <r>
    <s v="rUlROBcbzOc"/>
    <x v="34"/>
    <s v="Asian"/>
    <s v="Biguanides"/>
    <x v="0"/>
    <d v="2020-09-15T00:00:00"/>
    <s v="Biguanides-&gt;DPP-4 inhibitors"/>
  </r>
  <r>
    <s v="RSLFPxxjtbk"/>
    <x v="34"/>
    <s v="Other"/>
    <s v="Insulin aspart|Insulin isophane"/>
    <x v="1"/>
    <d v="2023-09-14T00:00:00"/>
    <s v="Insulin aspart|Insulin isophane-&gt;Insulin isophane-&gt;Biguanides"/>
  </r>
  <r>
    <s v="rta8vqmoZ3g"/>
    <x v="34"/>
    <s v="Asian"/>
    <s v="Biguanides"/>
    <x v="0"/>
    <d v="2021-09-10T00:00:00"/>
    <s v="Biguanides"/>
  </r>
  <r>
    <s v="RQ31r0XiS4U"/>
    <x v="34"/>
    <s v="Māori"/>
    <s v="Biguanides"/>
    <x v="0"/>
    <d v="2022-05-31T00:00:00"/>
    <s v="Biguanides"/>
  </r>
  <r>
    <s v="RqXaT9p29aU"/>
    <x v="34"/>
    <s v="Pacific peoples"/>
    <s v="DPP-4 inhibitors|Sulfonylureas"/>
    <x v="0"/>
    <d v="2021-07-22T00:00:00"/>
    <s v="DPP-4 inhibitors|Sulfonylureas-&gt;DPP-4 inhibitors-&gt;DPP-4 inhibitors|SGLT-2 inhibitors"/>
  </r>
  <r>
    <s v="S.CMblP0IIs"/>
    <x v="34"/>
    <s v="Pacific peoples"/>
    <s v="Biguanides"/>
    <x v="0"/>
    <d v="2024-09-27T00:00:00"/>
    <s v="Biguanides"/>
  </r>
  <r>
    <s v="rynteyAR/TU"/>
    <x v="34"/>
    <s v="Pacific peoples"/>
    <s v="Biguanides"/>
    <x v="0"/>
    <d v="2015-10-15T00:00:00"/>
    <s v="Biguanides-&gt;Biguanides|Sulfonylureas-&gt;DPP-4 inhibitors|Sulfonylureas-&gt;DPP-4 inhibitors|Insulin glargine|Sulfonylureas-&gt;SGLT-2 inhibitors-&gt;DPP-4 inhibitors|SGLT-2 inhibitors|Sulfonylureas-&gt;DPP-4 inhibitors"/>
  </r>
  <r>
    <s v="RWL473lXVYY"/>
    <x v="34"/>
    <s v="Pacific peoples"/>
    <s v="Biguanides"/>
    <x v="0"/>
    <d v="2024-10-24T00:00:00"/>
    <s v="Biguanides"/>
  </r>
  <r>
    <s v="RxRo.RUvzOU"/>
    <x v="34"/>
    <s v="Other"/>
    <s v="Biguanides"/>
    <x v="0"/>
    <d v="2021-07-21T00:00:00"/>
    <s v="Biguanides"/>
  </r>
  <r>
    <s v="s65b10q15Rs"/>
    <x v="34"/>
    <s v="Asian"/>
    <s v="Insulin glargine"/>
    <x v="1"/>
    <d v="2020-10-28T00:00:00"/>
    <s v="Insulin glargine-&gt;DPP-4 inhibitors|Insulin glargine-&gt;DPP-4 inhibitors-&gt;Insulin aspart|Insulin glargine-&gt;Insulin aspart"/>
  </r>
  <r>
    <s v="S8lNoVYrKfk"/>
    <x v="34"/>
    <s v="Asian"/>
    <s v="Biguanides"/>
    <x v="0"/>
    <d v="2019-07-17T00:00:00"/>
    <s v="Biguanides"/>
  </r>
  <r>
    <s v="s9jzMua0NUQ"/>
    <x v="34"/>
    <s v="Other"/>
    <s v="Biguanides"/>
    <x v="0"/>
    <d v="2021-07-15T00:00:00"/>
    <s v="Biguanides"/>
  </r>
  <r>
    <s v="S3joZ5OuKFI"/>
    <x v="34"/>
    <s v="Other"/>
    <s v="Biguanides"/>
    <x v="0"/>
    <d v="2025-01-09T00:00:00"/>
    <s v="Biguanides"/>
  </r>
  <r>
    <s v="O/QJa6WJtsc"/>
    <x v="34"/>
    <s v="Asian"/>
    <s v="Biguanides"/>
    <x v="0"/>
    <d v="2017-04-03T00:00:00"/>
    <s v="Biguanides-&gt;DPP-4 inhibitors-&gt;SGLT-2 inhibitors-&gt;Biguanides|SGLT-2 inhibitors"/>
  </r>
  <r>
    <s v="NYWcxl4TnJ2"/>
    <x v="34"/>
    <s v="Other"/>
    <s v="Biguanides"/>
    <x v="0"/>
    <d v="2018-12-12T00:00:00"/>
    <s v="Biguanides"/>
  </r>
  <r>
    <s v="NY1w9iQhUKc"/>
    <x v="34"/>
    <s v="Pacific peoples"/>
    <s v="Biguanides"/>
    <x v="0"/>
    <d v="2014-05-01T00:00:00"/>
    <s v="Biguanides-&gt;Insulin isophane-&gt;Insulin aspart|Insulin isophane-&gt;Insulin aspart-&gt;DPP-4 inhibitors-&gt;Sulfonylureas-&gt;DPP-4 inhibitors|Sulfonylureas"/>
  </r>
  <r>
    <s v="oAz1WkXNZXY"/>
    <x v="34"/>
    <s v="Other"/>
    <s v="Biguanides"/>
    <x v="0"/>
    <d v="2011-05-20T00:00:00"/>
    <s v="Biguanides"/>
  </r>
  <r>
    <s v="ohLcaV/Oeo2"/>
    <x v="34"/>
    <s v="Māori"/>
    <s v="Biguanides"/>
    <x v="0"/>
    <d v="2020-06-05T00:00:00"/>
    <s v="Biguanides"/>
  </r>
  <r>
    <s v="rGbwGgPgfcQ"/>
    <x v="34"/>
    <s v="Asian"/>
    <s v="Biguanides"/>
    <x v="0"/>
    <d v="2018-08-02T00:00:00"/>
    <s v="Biguanides"/>
  </r>
  <r>
    <s v="RGLvsDUwLEw"/>
    <x v="34"/>
    <s v="Asian"/>
    <s v="Biguanides"/>
    <x v="0"/>
    <d v="2019-11-28T00:00:00"/>
    <s v="Biguanides-&gt;DPP-4 inhibitors-&gt;DPP-4 inhibitors|SGLT-2 inhibitors"/>
  </r>
  <r>
    <s v="Oe7LC8y2roQ"/>
    <x v="34"/>
    <s v="Asian"/>
    <s v="Biguanides"/>
    <x v="0"/>
    <d v="2012-01-20T00:00:00"/>
    <s v="Biguanides-&gt;Biguanides|Sulfonylureas-&gt;Sulfonylureas-&gt;Biguanides|Insulin glargine|Sulfonylureas-&gt;Biguanides|DPP-4 inhibitors|Sulfonylureas-&gt;DPP-4 inhibitors|Sulfonylureas-&gt;SGLT-2 inhibitors|Sulfonylureas"/>
  </r>
  <r>
    <s v="oegIcnSENBQ"/>
    <x v="34"/>
    <s v="Other"/>
    <s v="Insulin Neutral"/>
    <x v="1"/>
    <d v="2011-05-23T00:00:00"/>
    <s v="Insulin Neutral-&gt;Biguanides|Insulin aspart|Insulin isophane-&gt;Insulin aspart|Insulin isophane-&gt;Insulin isophane-&gt;Biguanides|Insulin isophane-&gt;Biguanides-&gt;Biguanides|Insulin isophane|Insulin Neutral-&gt;Insulin isophane|Insulin Neutral-&gt;Biguanides|Insulin aspart-&gt;Insulin aspart-&gt;Insulin glargine-&gt;Biguanides|Insulin aspart|Insulin glargine-&gt;Insulin aspart|Insulin glargine-&gt;SGLT-2 inhibitors-&gt;Insulin aspart|Insulin glargine|SGLT-2 inhibitors"/>
  </r>
  <r>
    <s v="ODEqQP.EXzE"/>
    <x v="34"/>
    <s v="Māori"/>
    <s v="Biguanides"/>
    <x v="0"/>
    <d v="2021-12-15T00:00:00"/>
    <s v="Biguanides"/>
  </r>
  <r>
    <s v="OD.46MSOAEA"/>
    <x v="34"/>
    <s v="Other"/>
    <s v="Biguanides|Insulin aspart|Insulin isophane"/>
    <x v="0"/>
    <d v="2025-12-23T00:00:00"/>
    <s v="Biguanides|Insulin aspart|Insulin isophane"/>
  </r>
  <r>
    <s v="OBa8tKmZF7c"/>
    <x v="34"/>
    <s v="Māori"/>
    <s v="DPP-4 inhibitors"/>
    <x v="0"/>
    <d v="2020-09-15T00:00:00"/>
    <s v="DPP-4 inhibitors-&gt;SGLT-2 inhibitors"/>
  </r>
  <r>
    <s v="KHd0Ochil.Q"/>
    <x v="34"/>
    <s v="Asian"/>
    <s v="Biguanides"/>
    <x v="0"/>
    <d v="2013-06-25T00:00:00"/>
    <s v="Biguanides"/>
  </r>
  <r>
    <s v="KKKcmi/Xwf6"/>
    <x v="34"/>
    <s v="Other"/>
    <s v="Biguanides"/>
    <x v="0"/>
    <d v="2016-03-03T00:00:00"/>
    <s v="Biguanides"/>
  </r>
  <r>
    <s v="KkQgU382/d2"/>
    <x v="34"/>
    <s v="Māori"/>
    <s v="Biguanides"/>
    <x v="0"/>
    <d v="2011-01-28T00:00:00"/>
    <s v="Biguanides-&gt;Biguanides|Sulfonylureas-&gt;Sulfonylureas-&gt;Insulin glargine-&gt;Biguanides|Insulin glargine|Sulfonylureas-&gt;DPP-4 inhibitors|Insulin glargine|Sulfonylureas-&gt;DPP-4 inhibitors|Insulin aspart-&gt;Insulin aspart-&gt;DPP-4 inhibitors-&gt;GLP-1 agonists-&gt;Biguanides|Insulin aspart-&gt;Biguanides|GLP-1 agonists|Insulin aspart-&gt;Biguanides|Insulin glargine-&gt;Biguanides|GLP-1 agonists|Insulin glargine-&gt;GLP-1 agonists|Insulin glargine"/>
  </r>
  <r>
    <s v="kDPCdryy6Tg"/>
    <x v="34"/>
    <s v="Asian"/>
    <s v="Biguanides|Insulin aspart|Insulin isophane"/>
    <x v="0"/>
    <d v="2023-01-14T00:00:00"/>
    <s v="Biguanides|Insulin aspart|Insulin isophane-&gt;Insulin aspart-&gt;Biguanides-&gt;Insulin isophane"/>
  </r>
  <r>
    <s v="Kd793Cz.Etw"/>
    <x v="34"/>
    <s v="Other"/>
    <s v="Biguanides"/>
    <x v="0"/>
    <d v="2024-07-12T00:00:00"/>
    <s v="Biguanides"/>
  </r>
  <r>
    <s v="kbiXpHnDv4M"/>
    <x v="34"/>
    <s v="Asian"/>
    <s v="SGLT-2 inhibitors"/>
    <x v="0"/>
    <d v="2022-12-02T00:00:00"/>
    <s v="SGLT-2 inhibitors"/>
  </r>
  <r>
    <s v="kAuvOu1ZrPw"/>
    <x v="34"/>
    <s v="Other"/>
    <s v="Biguanides"/>
    <x v="0"/>
    <d v="2024-08-14T00:00:00"/>
    <s v="Biguanides-&gt;Insulin isophane"/>
  </r>
  <r>
    <s v="k/Hu460FMjE"/>
    <x v="34"/>
    <s v="Other"/>
    <s v="Biguanides"/>
    <x v="0"/>
    <d v="2025-06-03T00:00:00"/>
    <s v="Biguanides"/>
  </r>
  <r>
    <s v="K0I5ZZtDoKM"/>
    <x v="34"/>
    <s v="Other"/>
    <s v="Biguanides"/>
    <x v="0"/>
    <d v="2024-12-20T00:00:00"/>
    <s v="Biguanides"/>
  </r>
  <r>
    <s v="K1WEGevcGYg"/>
    <x v="34"/>
    <s v="Other"/>
    <s v="Biguanides"/>
    <x v="0"/>
    <d v="2018-04-24T00:00:00"/>
    <s v="Biguanides"/>
  </r>
  <r>
    <s v="K6z9QFck0l."/>
    <x v="34"/>
    <s v="Māori"/>
    <s v="Biguanides"/>
    <x v="0"/>
    <d v="2013-01-07T00:00:00"/>
    <s v="Biguanides"/>
  </r>
  <r>
    <s v="k3mR0DA3A6w"/>
    <x v="34"/>
    <s v="Māori"/>
    <s v="Biguanides|DPP-4 inhibitors"/>
    <x v="0"/>
    <d v="2025-06-19T00:00:00"/>
    <s v="Biguanides|DPP-4 inhibitors-&gt;Insulin glargine-&gt;DPP-4 inhibitors-&gt;DPP-4 inhibitors|Insulin glargine"/>
  </r>
  <r>
    <s v="JY4pIG7WY9U"/>
    <x v="34"/>
    <s v="Other"/>
    <s v="Insulin aspart|Insulin isophane"/>
    <x v="1"/>
    <d v="2022-07-11T00:00:00"/>
    <s v="Insulin aspart|Insulin isophane-&gt;Biguanides"/>
  </r>
  <r>
    <s v="jy8B8J1eJDs"/>
    <x v="34"/>
    <s v="Asian"/>
    <s v="Biguanides"/>
    <x v="0"/>
    <d v="2025-09-02T00:00:00"/>
    <s v="Biguanides"/>
  </r>
  <r>
    <s v="JzVKBj.Q8v."/>
    <x v="34"/>
    <s v="Other"/>
    <s v="Biguanides"/>
    <x v="0"/>
    <d v="2017-11-29T00:00:00"/>
    <s v="Biguanides-&gt;Insulin isophane-&gt;Insulin aspart-&gt;Insulin aspart|Insulin isophane"/>
  </r>
  <r>
    <s v="JYl7lnFqYiU"/>
    <x v="34"/>
    <s v="Pacific peoples"/>
    <s v="Biguanides"/>
    <x v="0"/>
    <d v="2025-06-30T00:00:00"/>
    <s v="Biguanides"/>
  </r>
  <r>
    <s v="JwCRu7mKEN6"/>
    <x v="34"/>
    <s v="Other"/>
    <s v="Biguanides"/>
    <x v="0"/>
    <d v="2013-11-27T00:00:00"/>
    <s v="Biguanides-&gt;Biguanides|Sulfonylureas-&gt;Sulfonylureas|Thiazolidinedione-&gt;Thiazolidinedione-&gt;Biguanides|Sulfonylureas|Thiazolidinedione-&gt;Insulin glargine-&gt;Biguanides|Insulin glargine|Sulfonylureas|Thiazolidinedione-&gt;Biguanides|Insulin isophane with insulin neutral|Sulfonylureas-&gt;Insulin isophane with insulin neutral-&gt;Insulin aspart-&gt;Biguanides|Insulin aspart|Sulfonylureas"/>
  </r>
  <r>
    <s v="h09Nf31JIII"/>
    <x v="34"/>
    <s v="Asian"/>
    <s v="Biguanides"/>
    <x v="0"/>
    <d v="2011-02-28T00:00:00"/>
    <s v="Biguanides"/>
  </r>
  <r>
    <s v="H0Anq2OcLRo"/>
    <x v="34"/>
    <s v="Māori"/>
    <s v="Biguanides"/>
    <x v="0"/>
    <d v="2021-01-22T00:00:00"/>
    <s v="Biguanides-&gt;Insulin glargine"/>
  </r>
  <r>
    <s v="Npty5yrMnJ2"/>
    <x v="34"/>
    <s v="Asian"/>
    <s v="Biguanides"/>
    <x v="0"/>
    <d v="2022-09-01T00:00:00"/>
    <s v="Biguanides"/>
  </r>
  <r>
    <s v="NqhhuKkrPV."/>
    <x v="34"/>
    <s v="Other"/>
    <s v="Biguanides"/>
    <x v="0"/>
    <d v="2018-05-21T00:00:00"/>
    <s v="Biguanides"/>
  </r>
  <r>
    <s v="Nn5Hs0dsYKg"/>
    <x v="34"/>
    <s v="Māori"/>
    <s v="Biguanides|Sulfonylureas"/>
    <x v="0"/>
    <d v="2013-08-15T00:00:00"/>
    <s v="Biguanides|Sulfonylureas-&gt;Sulfonylureas-&gt;Biguanides-&gt;SGLT-2 inhibitors-&gt;Biguanides|SGLT-2 inhibitors-&gt;DPP-4 inhibitors|SGLT-2 inhibitors-&gt;DPP-4 inhibitors"/>
  </r>
  <r>
    <s v="Nt04Oj.zuEA"/>
    <x v="34"/>
    <s v="Other"/>
    <s v="Biguanides"/>
    <x v="0"/>
    <d v="2015-01-27T00:00:00"/>
    <s v="Biguanides"/>
  </r>
  <r>
    <s v="nsjXhX3yNDw"/>
    <x v="34"/>
    <s v="Other"/>
    <s v="Biguanides"/>
    <x v="0"/>
    <d v="2025-05-08T00:00:00"/>
    <s v="Biguanides-&gt;DPP-4 inhibitors-&gt;Biguanides|DPP-4 inhibitors"/>
  </r>
  <r>
    <s v="nS5cxbXaeuM"/>
    <x v="34"/>
    <s v="Māori"/>
    <s v="Biguanides"/>
    <x v="0"/>
    <d v="2017-07-05T00:00:00"/>
    <s v="Biguanides"/>
  </r>
  <r>
    <s v="KrZzCH/mfFE"/>
    <x v="34"/>
    <s v="Other"/>
    <s v="Biguanides"/>
    <x v="0"/>
    <d v="2012-07-22T00:00:00"/>
    <s v="Biguanides"/>
  </r>
  <r>
    <s v="KsAlR1NPbzI"/>
    <x v="34"/>
    <s v="Pacific peoples"/>
    <s v="Biguanides"/>
    <x v="0"/>
    <d v="2018-08-22T00:00:00"/>
    <s v="Biguanides"/>
  </r>
  <r>
    <s v="kRx0kr8zqgM"/>
    <x v="34"/>
    <s v="Asian"/>
    <s v="DPP-4 inhibitors"/>
    <x v="0"/>
    <d v="2024-10-14T00:00:00"/>
    <s v="DPP-4 inhibitors-&gt;Biguanides|GLP-1 agonists-&gt;GLP-1 agonists"/>
  </r>
  <r>
    <s v="NM4VYu1q/tQ"/>
    <x v="34"/>
    <s v="Other"/>
    <s v="Biguanides"/>
    <x v="0"/>
    <d v="2017-09-29T00:00:00"/>
    <s v="Biguanides"/>
  </r>
  <r>
    <s v="kSQnQWAR1/."/>
    <x v="34"/>
    <s v="Asian"/>
    <s v="Biguanides"/>
    <x v="0"/>
    <d v="2014-02-12T00:00:00"/>
    <s v="Biguanides"/>
  </r>
  <r>
    <s v="nKXN8mpnlhU"/>
    <x v="34"/>
    <s v="Māori"/>
    <s v="DPP-4 inhibitors"/>
    <x v="0"/>
    <d v="2022-02-16T00:00:00"/>
    <s v="DPP-4 inhibitors"/>
  </r>
  <r>
    <s v="KoL2mPy7mD6"/>
    <x v="34"/>
    <s v="Māori"/>
    <s v="Biguanides"/>
    <x v="0"/>
    <d v="2014-04-30T00:00:00"/>
    <s v="Biguanides-&gt;Insulin isophane"/>
  </r>
  <r>
    <s v="KO9JPBtmIXM"/>
    <x v="34"/>
    <s v="Pacific peoples"/>
    <s v="Biguanides"/>
    <x v="0"/>
    <d v="2025-12-23T00:00:00"/>
    <s v="Biguanides"/>
  </r>
  <r>
    <s v="koQWUvWi8pg"/>
    <x v="34"/>
    <s v="Other"/>
    <s v="Biguanides"/>
    <x v="0"/>
    <d v="2013-08-26T00:00:00"/>
    <s v="Biguanides-&gt;Insulin isophane"/>
  </r>
  <r>
    <s v="KM3Ckld7McM"/>
    <x v="34"/>
    <s v="Asian"/>
    <s v="Biguanides"/>
    <x v="0"/>
    <d v="2021-07-07T00:00:00"/>
    <s v="Biguanides-&gt;Insulin aspart|Insulin isophane"/>
  </r>
  <r>
    <s v="KM5sZQJt72g"/>
    <x v="34"/>
    <s v="Pacific peoples"/>
    <s v="Biguanides"/>
    <x v="0"/>
    <d v="2015-08-14T00:00:00"/>
    <s v="Biguanides-&gt;Biguanides|DPP-4 inhibitors-&gt;DPP-4 inhibitors-&gt;SGLT-2 inhibitors-&gt;DPP-4 inhibitors|SGLT-2 inhibitors-&gt;Biguanides|GLP-1 agonists-&gt;GLP-1 agonists-&gt;Insulin glargine|SGLT-2 inhibitors-&gt;Insulin glargine"/>
  </r>
  <r>
    <s v="mmO7chZ8rLk"/>
    <x v="34"/>
    <s v="Other"/>
    <s v="Biguanides"/>
    <x v="0"/>
    <d v="2015-12-09T00:00:00"/>
    <s v="Biguanides-&gt;DPP-4 inhibitors-&gt;SGLT-2 inhibitors-&gt;Biguanides|SGLT-2 inhibitors"/>
  </r>
  <r>
    <s v="Mn2L92.BoJ6"/>
    <x v="34"/>
    <s v="Asian"/>
    <s v="Biguanides|Insulin isophane"/>
    <x v="0"/>
    <d v="2019-05-02T00:00:00"/>
    <s v="Biguanides|Insulin isophane"/>
  </r>
  <r>
    <s v="moglCD65F5s"/>
    <x v="34"/>
    <s v="Other"/>
    <s v="Biguanides"/>
    <x v="0"/>
    <d v="2021-10-28T00:00:00"/>
    <s v="Biguanides"/>
  </r>
  <r>
    <s v="MNiTpBYjTfo"/>
    <x v="34"/>
    <s v="Other"/>
    <s v="Biguanides"/>
    <x v="0"/>
    <d v="2025-12-23T00:00:00"/>
    <s v="Biguanides"/>
  </r>
  <r>
    <s v="Mo1dchy6ZRE"/>
    <x v="34"/>
    <s v="Māori"/>
    <s v="Biguanides"/>
    <x v="0"/>
    <d v="2019-06-26T00:00:00"/>
    <s v="Biguanides-&gt;Insulin isophane-&gt;Insulin aspart-&gt;Insulin aspart|Insulin isophane"/>
  </r>
  <r>
    <s v="mqUWcSvxrzk"/>
    <x v="34"/>
    <s v="Asian"/>
    <s v="Biguanides"/>
    <x v="0"/>
    <d v="2025-05-30T00:00:00"/>
    <s v="Biguanides"/>
  </r>
  <r>
    <s v="Mqa.G9yOKS6"/>
    <x v="34"/>
    <s v="Māori"/>
    <s v="Biguanides"/>
    <x v="0"/>
    <d v="2015-03-17T00:00:00"/>
    <s v="Biguanides-&gt;Insulin aspart|Insulin isophane"/>
  </r>
  <r>
    <s v="MP5qHqFlKS."/>
    <x v="34"/>
    <s v="Pacific peoples"/>
    <s v="Biguanides"/>
    <x v="0"/>
    <d v="2023-05-04T00:00:00"/>
    <s v="Biguanides-&gt;DPP-4 inhibitors"/>
  </r>
  <r>
    <s v="jRZH.0po4.s"/>
    <x v="34"/>
    <s v="Asian"/>
    <s v="Biguanides"/>
    <x v="0"/>
    <d v="2024-11-29T00:00:00"/>
    <s v="Biguanides-&gt;Insulin aspart|Insulin glargine-&gt;Insulin aspart"/>
  </r>
  <r>
    <s v="JF8gnuabCOk"/>
    <x v="34"/>
    <s v="Pacific peoples"/>
    <s v="Biguanides"/>
    <x v="0"/>
    <d v="2013-06-04T00:00:00"/>
    <s v="Biguanides-&gt;DPP-4 inhibitors-&gt;SGLT-2 inhibitors-&gt;DPP-4 inhibitors|SGLT-2 inhibitors"/>
  </r>
  <r>
    <s v="Jn2L7x8jQFc"/>
    <x v="34"/>
    <s v="Māori"/>
    <s v="Insulin aspart|Insulin isophane"/>
    <x v="1"/>
    <d v="2022-02-22T00:00:00"/>
    <s v="Insulin aspart|Insulin isophane-&gt;Biguanides"/>
  </r>
  <r>
    <s v="FvDDLCzW7m2"/>
    <x v="34"/>
    <s v="Asian"/>
    <s v="Biguanides"/>
    <x v="0"/>
    <d v="2020-08-31T00:00:00"/>
    <s v="Biguanides"/>
  </r>
  <r>
    <s v="FZJOztzUMxc"/>
    <x v="34"/>
    <s v="Asian"/>
    <s v="Biguanides|Insulin isophane"/>
    <x v="0"/>
    <d v="2023-02-09T00:00:00"/>
    <s v="Biguanides|Insulin isophane-&gt;Insulin isophane"/>
  </r>
  <r>
    <s v="FxmGIJGz00."/>
    <x v="34"/>
    <s v="Māori"/>
    <s v="Biguanides"/>
    <x v="0"/>
    <d v="2015-03-10T00:00:00"/>
    <s v="Biguanides"/>
  </r>
  <r>
    <s v="G73m1AOkFeE"/>
    <x v="34"/>
    <s v="Other"/>
    <s v="Biguanides"/>
    <x v="0"/>
    <d v="2020-08-11T00:00:00"/>
    <s v="Biguanides-&gt;Insulin isophane-&gt;Biguanides|Insulin isophane"/>
  </r>
  <r>
    <s v="G5TPGpnMcZ2"/>
    <x v="34"/>
    <s v="Pacific peoples"/>
    <s v="Biguanides"/>
    <x v="0"/>
    <d v="2024-01-16T00:00:00"/>
    <s v="Biguanides-&gt;DPP-4 inhibitors-&gt;DPP-4 inhibitors|SGLT-2 inhibitors-&gt;SGLT-2 inhibitors-&gt;Thiazolidinedione-&gt;DPP-4 inhibitors|Thiazolidinedione"/>
  </r>
  <r>
    <s v="g8N/AVpmL6M"/>
    <x v="34"/>
    <s v="Other"/>
    <s v="Biguanides"/>
    <x v="0"/>
    <d v="2016-09-08T00:00:00"/>
    <s v="Biguanides"/>
  </r>
  <r>
    <s v="g3iv6/3Zdho"/>
    <x v="34"/>
    <s v="Other"/>
    <s v="Biguanides"/>
    <x v="0"/>
    <d v="2019-12-24T00:00:00"/>
    <s v="Biguanides"/>
  </r>
  <r>
    <s v="G2NaOqK0ftk"/>
    <x v="34"/>
    <s v="Māori"/>
    <s v="Biguanides"/>
    <x v="0"/>
    <d v="2018-05-08T00:00:00"/>
    <s v="Biguanides-&gt;Biguanides|Insulin isophane"/>
  </r>
  <r>
    <s v="g2ot1HmWyEE"/>
    <x v="34"/>
    <s v="Māori"/>
    <s v="Biguanides"/>
    <x v="0"/>
    <d v="2015-05-05T00:00:00"/>
    <s v="Biguanides-&gt;GLP-1 agonists-&gt;SGLT-2 inhibitors"/>
  </r>
  <r>
    <s v="G0wQF6rk1DU"/>
    <x v="34"/>
    <s v="Māori"/>
    <s v="Biguanides"/>
    <x v="0"/>
    <d v="2021-07-08T00:00:00"/>
    <s v="Biguanides"/>
  </r>
  <r>
    <s v="J8Dr40PkgS."/>
    <x v="34"/>
    <s v="Asian"/>
    <s v="Biguanides"/>
    <x v="0"/>
    <d v="2023-09-21T00:00:00"/>
    <s v="Biguanides"/>
  </r>
  <r>
    <s v="J2s8h5ejgII"/>
    <x v="34"/>
    <s v="Other"/>
    <s v="Biguanides"/>
    <x v="0"/>
    <d v="2017-10-25T00:00:00"/>
    <s v="Biguanides"/>
  </r>
  <r>
    <s v="J2GqZ60FkoE"/>
    <x v="34"/>
    <s v="Other"/>
    <s v="Insulin isophane"/>
    <x v="1"/>
    <d v="2022-11-23T00:00:00"/>
    <s v="Insulin isophane-&gt;Insulin aspart|Insulin isophane-&gt;Biguanides|Insulin aspart|Insulin glargine-&gt;Biguanides-&gt;Biguanides|Insulin glargine-&gt;Insulin glargine"/>
  </r>
  <r>
    <s v="jaLkN7Q.96c"/>
    <x v="34"/>
    <s v="Other"/>
    <s v="Biguanides"/>
    <x v="0"/>
    <d v="2011-08-17T00:00:00"/>
    <s v="Biguanides"/>
  </r>
  <r>
    <s v="jcPhq6R3Iwc"/>
    <x v="34"/>
    <s v="Asian"/>
    <s v="Biguanides"/>
    <x v="0"/>
    <d v="2023-04-27T00:00:00"/>
    <s v="Biguanides"/>
  </r>
  <r>
    <s v="FQLiUvZ7pFw"/>
    <x v="34"/>
    <s v="Other"/>
    <s v="Biguanides"/>
    <x v="0"/>
    <d v="2023-02-10T00:00:00"/>
    <s v="Biguanides"/>
  </r>
  <r>
    <s v="fq9bSZ.B/yY"/>
    <x v="34"/>
    <s v="Asian"/>
    <s v="Biguanides|Sulfonylureas"/>
    <x v="0"/>
    <d v="2017-05-24T00:00:00"/>
    <s v="Biguanides|Sulfonylureas-&gt;Biguanides|Insulin glargine|Sulfonylureas-&gt;Insulin glargine-&gt;Biguanides|DPP-4 inhibitors-&gt;DPP-4 inhibitors-&gt;DPP-4 inhibitors|Insulin aspart-&gt;DPP-4 inhibitors|Insulin glargine-&gt;Insulin isophane"/>
  </r>
  <r>
    <s v="FSP/0mLSP.."/>
    <x v="34"/>
    <s v="Asian"/>
    <s v="Biguanides"/>
    <x v="0"/>
    <d v="2025-09-17T00:00:00"/>
    <s v="Biguanides"/>
  </r>
  <r>
    <s v="fTrYSAjXBJ6"/>
    <x v="34"/>
    <s v="Other"/>
    <s v="Biguanides"/>
    <x v="0"/>
    <d v="2011-06-30T00:00:00"/>
    <s v="Biguanides"/>
  </r>
  <r>
    <s v="fk.xO5GTPpw"/>
    <x v="34"/>
    <s v="Other"/>
    <s v="Biguanides"/>
    <x v="0"/>
    <d v="2017-08-24T00:00:00"/>
    <s v="Biguanides-&gt;Sulfonylureas-&gt;DPP-4 inhibitors-&gt;Biguanides|DPP-4 inhibitors-&gt;Biguanides|SGLT-2 inhibitors-&gt;SGLT-2 inhibitors"/>
  </r>
  <r>
    <s v="FlvtOVQifPM"/>
    <x v="34"/>
    <s v="Asian"/>
    <s v="Biguanides"/>
    <x v="0"/>
    <d v="2023-06-29T00:00:00"/>
    <s v="Biguanides-&gt;Insulin isophane"/>
  </r>
  <r>
    <s v="fPhoCWRT7Cs"/>
    <x v="34"/>
    <s v="Asian"/>
    <s v="Biguanides"/>
    <x v="0"/>
    <d v="2013-09-24T00:00:00"/>
    <s v="Biguanides"/>
  </r>
  <r>
    <s v="Fm5c2YclpG6"/>
    <x v="34"/>
    <s v="Māori"/>
    <s v="Biguanides"/>
    <x v="0"/>
    <d v="2011-06-24T00:00:00"/>
    <s v="Biguanides-&gt;Biguanides|Sulfonylureas-&gt;Sulfonylureas-&gt;DPP-4 inhibitors-&gt;DPP-4 inhibitors|Sulfonylureas-&gt;SGLT-2 inhibitors-&gt;DPP-4 inhibitors|SGLT-2 inhibitors-&gt;Biguanides|DPP-4 inhibitors|SGLT-2 inhibitors-&gt;Biguanides|GLP-1 agonists-&gt;Biguanides|GLP-1 agonists|Sulfonylureas-&gt;GLP-1 agonists-&gt;Biguanides|Insulin glargine-&gt;Biguanides|GLP-1 agonists|Insulin glargine-&gt;Insulin aspart-&gt;Biguanides|GLP-1 agonists|Insulin aspart"/>
  </r>
  <r>
    <s v="FmssSi0RAIM"/>
    <x v="34"/>
    <s v="Asian"/>
    <s v="Biguanides"/>
    <x v="0"/>
    <d v="2020-12-11T00:00:00"/>
    <s v="Biguanides"/>
  </r>
  <r>
    <s v="fMy0dQ0bsmQ"/>
    <x v="34"/>
    <s v="Other"/>
    <s v="Insulin isophane"/>
    <x v="1"/>
    <d v="2021-04-10T00:00:00"/>
    <s v="Insulin isophane-&gt;Biguanides"/>
  </r>
  <r>
    <s v="fnwvEu3pg2w"/>
    <x v="34"/>
    <s v="Asian"/>
    <s v="DPP-4 inhibitors|Sulfonylureas"/>
    <x v="0"/>
    <d v="2020-12-24T00:00:00"/>
    <s v="DPP-4 inhibitors|Sulfonylureas-&gt;DPP-4 inhibitors-&gt;Sulfonylureas-&gt;SGLT-2 inhibitors"/>
  </r>
  <r>
    <s v="FNxZTuKsHMM"/>
    <x v="34"/>
    <s v="Asian"/>
    <s v="Biguanides"/>
    <x v="0"/>
    <d v="2017-10-17T00:00:00"/>
    <s v="Biguanides"/>
  </r>
  <r>
    <s v="8nqabS/jmFI"/>
    <x v="34"/>
    <s v="Asian"/>
    <s v="Biguanides"/>
    <x v="0"/>
    <d v="2013-03-18T00:00:00"/>
    <s v="Biguanides"/>
  </r>
  <r>
    <s v="8OHrw7Q0UDE"/>
    <x v="34"/>
    <s v="Other"/>
    <s v="Biguanides"/>
    <x v="0"/>
    <d v="2016-07-25T00:00:00"/>
    <s v="Biguanides"/>
  </r>
  <r>
    <s v="8oiwQf25OBs"/>
    <x v="34"/>
    <s v="Other"/>
    <s v="Biguanides"/>
    <x v="0"/>
    <d v="2018-07-19T00:00:00"/>
    <s v="Biguanides-&gt;DPP-4 inhibitors"/>
  </r>
  <r>
    <s v="8rfj.vr4n8o"/>
    <x v="34"/>
    <s v="Other"/>
    <s v="Biguanides"/>
    <x v="0"/>
    <d v="2025-01-06T00:00:00"/>
    <s v="Biguanides"/>
  </r>
  <r>
    <s v="8Q7WLDBRzjY"/>
    <x v="34"/>
    <s v="Pacific peoples"/>
    <s v="Biguanides"/>
    <x v="0"/>
    <d v="2021-03-04T00:00:00"/>
    <s v="Biguanides"/>
  </r>
  <r>
    <s v="801EVvQjHYM"/>
    <x v="34"/>
    <s v="Asian"/>
    <s v="Biguanides"/>
    <x v="0"/>
    <d v="2025-03-11T00:00:00"/>
    <s v="Biguanides"/>
  </r>
  <r>
    <s v="86o/.avB8sk"/>
    <x v="34"/>
    <s v="Asian"/>
    <s v="Biguanides"/>
    <x v="0"/>
    <d v="2011-08-22T00:00:00"/>
    <s v="Biguanides"/>
  </r>
  <r>
    <s v="86oYehOqpVQ"/>
    <x v="34"/>
    <s v="Other"/>
    <s v="Biguanides"/>
    <x v="0"/>
    <d v="2016-05-16T00:00:00"/>
    <s v="Biguanides-&gt;Insulin aspart"/>
  </r>
  <r>
    <s v="86Wl3c5wO12"/>
    <x v="34"/>
    <s v="Asian"/>
    <s v="DPP-4 inhibitors"/>
    <x v="0"/>
    <d v="2024-05-24T00:00:00"/>
    <s v="DPP-4 inhibitors"/>
  </r>
  <r>
    <s v="8JUc.cqbkJQ"/>
    <x v="34"/>
    <s v="Other"/>
    <s v="Biguanides"/>
    <x v="0"/>
    <d v="2025-12-08T00:00:00"/>
    <s v="Biguanides"/>
  </r>
  <r>
    <s v="8gI.y6jIHZM"/>
    <x v="34"/>
    <s v="Other"/>
    <s v="Insulin isophane"/>
    <x v="1"/>
    <d v="2019-11-21T00:00:00"/>
    <s v="Insulin isophane-&gt;Insulin aspart|Insulin isophane-&gt;Biguanides-&gt;Insulin aspart"/>
  </r>
  <r>
    <s v="8GUvYqA7.zM"/>
    <x v="34"/>
    <s v="Asian"/>
    <s v="Biguanides|Insulin aspart|Insulin isophane"/>
    <x v="0"/>
    <d v="2020-12-14T00:00:00"/>
    <s v="Biguanides|Insulin aspart|Insulin isophane-&gt;Insulin aspart|Insulin isophane-&gt;Biguanides"/>
  </r>
  <r>
    <s v="8aBpc2gEQf2"/>
    <x v="34"/>
    <s v="Asian"/>
    <s v="Biguanides"/>
    <x v="0"/>
    <d v="2025-12-10T00:00:00"/>
    <s v="Biguanides"/>
  </r>
  <r>
    <s v="8BBhutZdKtw"/>
    <x v="34"/>
    <s v="Māori"/>
    <s v="Biguanides"/>
    <x v="0"/>
    <d v="2013-07-19T00:00:00"/>
    <s v="Biguanides"/>
  </r>
  <r>
    <s v="8bs5uh66eU6"/>
    <x v="34"/>
    <s v="Asian"/>
    <s v="Biguanides"/>
    <x v="0"/>
    <d v="2024-01-24T00:00:00"/>
    <s v="Biguanides-&gt;DPP-4 inhibitors-&gt;DPP-4 inhibitors|Sulfonylureas"/>
  </r>
  <r>
    <s v="8bYpDu0mB3c"/>
    <x v="34"/>
    <s v="Māori"/>
    <s v="Biguanides"/>
    <x v="0"/>
    <d v="2023-12-19T00:00:00"/>
    <s v="Biguanides-&gt;SGLT-2 inhibitors"/>
  </r>
  <r>
    <s v="7IydU3o18OA"/>
    <x v="34"/>
    <s v="Asian"/>
    <s v="Biguanides"/>
    <x v="0"/>
    <d v="2023-03-29T00:00:00"/>
    <s v="Biguanides"/>
  </r>
  <r>
    <s v="7SdybMYB/Rc"/>
    <x v="34"/>
    <s v="Other"/>
    <s v="Biguanides"/>
    <x v="0"/>
    <d v="2018-08-31T00:00:00"/>
    <s v="Biguanides"/>
  </r>
  <r>
    <s v="7kOIdEe55P."/>
    <x v="34"/>
    <s v="Asian"/>
    <s v="Biguanides"/>
    <x v="0"/>
    <d v="2019-12-21T00:00:00"/>
    <s v="Biguanides"/>
  </r>
  <r>
    <s v="7kHK/0Awtok"/>
    <x v="34"/>
    <s v="Other"/>
    <s v="Biguanides|Insulin aspart|Insulin glargine"/>
    <x v="0"/>
    <d v="2023-03-12T00:00:00"/>
    <s v="Biguanides|Insulin aspart|Insulin glargine-&gt;DPP-4 inhibitors|Insulin aspart|Insulin glargine-&gt;DPP-4 inhibitors-&gt;Biguanides|GLP-1 agonists-&gt;Insulin glargine-&gt;GLP-1 agonists-&gt;Insulin aspart|Insulin glargine-&gt;Biguanides-&gt;GLP-1 agonists|Insulin aspart|Insulin glargine-&gt;Biguanides|GLP-1 agonists|Insulin glargine-&gt;GLP-1 agonists|Insulin aspart-&gt;Biguanides|GLP-1 agonists|Insulin aspart|Insulin glargine-&gt;Insulin aspart-&gt;Biguanides|GLP-1 agonists|Insulin aspart"/>
  </r>
  <r>
    <s v="7DMf7R7XCrY"/>
    <x v="34"/>
    <s v="Asian"/>
    <s v="Biguanides"/>
    <x v="0"/>
    <d v="2024-05-10T00:00:00"/>
    <s v="Biguanides"/>
  </r>
  <r>
    <s v="7f7ai270WOE"/>
    <x v="34"/>
    <s v="Other"/>
    <s v="Biguanides"/>
    <x v="0"/>
    <d v="2016-05-04T00:00:00"/>
    <s v="Biguanides-&gt;Biguanides|Sulfonylureas-&gt;DPP-4 inhibitors|Sulfonylureas-&gt;DPP-4 inhibitors|SGLT-2 inhibitors|Sulfonylureas"/>
  </r>
  <r>
    <s v="1vZ1ZMiwFuk"/>
    <x v="34"/>
    <s v="Other"/>
    <s v="Biguanides"/>
    <x v="0"/>
    <d v="2023-03-10T00:00:00"/>
    <s v="Biguanides"/>
  </r>
  <r>
    <s v="1P0eBhtNrJ2"/>
    <x v="34"/>
    <s v="Māori"/>
    <s v="Biguanides|DPP-4 inhibitors"/>
    <x v="0"/>
    <d v="2023-07-11T00:00:00"/>
    <s v="Biguanides|DPP-4 inhibitors-&gt;DPP-4 inhibitors-&gt;DPP-4 inhibitors|SGLT-2 inhibitors-&gt;Biguanides|DPP-4 inhibitors|SGLT-2 inhibitors"/>
  </r>
  <r>
    <s v="1oe9F/2yEpc"/>
    <x v="34"/>
    <s v="Asian"/>
    <s v="Biguanides"/>
    <x v="0"/>
    <d v="2024-02-19T00:00:00"/>
    <s v="Biguanides-&gt;Biguanides|DPP-4 inhibitors-&gt;DPP-4 inhibitors"/>
  </r>
  <r>
    <s v="1oHPgBncB3s"/>
    <x v="34"/>
    <s v="Asian"/>
    <s v="Biguanides"/>
    <x v="0"/>
    <d v="2023-03-03T00:00:00"/>
    <s v="Biguanides"/>
  </r>
  <r>
    <s v="1Hn9Yufeuec"/>
    <x v="34"/>
    <s v="Asian"/>
    <s v="Biguanides"/>
    <x v="0"/>
    <d v="2024-04-18T00:00:00"/>
    <s v="Biguanides-&gt;DPP-4 inhibitors"/>
  </r>
  <r>
    <s v="1IugIY/OMAE"/>
    <x v="34"/>
    <s v="Asian"/>
    <s v="Biguanides"/>
    <x v="0"/>
    <d v="2024-10-07T00:00:00"/>
    <s v="Biguanides-&gt;SGLT-2 inhibitors-&gt;Biguanides|SGLT-2 inhibitors"/>
  </r>
  <r>
    <s v="1fV1AdhEwg2"/>
    <x v="34"/>
    <s v="Māori"/>
    <s v="DPP-4 inhibitors"/>
    <x v="0"/>
    <d v="2022-02-14T00:00:00"/>
    <s v="DPP-4 inhibitors-&gt;GLP-1 agonists-&gt;DPP-4 inhibitors|GLP-1 agonists"/>
  </r>
  <r>
    <s v="0RbyPyuTe5c"/>
    <x v="34"/>
    <s v="Māori"/>
    <s v="Biguanides"/>
    <x v="0"/>
    <d v="2018-08-06T00:00:00"/>
    <s v="Biguanides-&gt;DPP-4 inhibitors-&gt;Biguanides|DPP-4 inhibitors"/>
  </r>
  <r>
    <s v="0R6TNqXxmtM"/>
    <x v="34"/>
    <s v="Asian"/>
    <s v="Biguanides"/>
    <x v="0"/>
    <d v="2017-07-24T00:00:00"/>
    <s v="Biguanides-&gt;Insulin isophane-&gt;Insulin aspart-&gt;Insulin aspart|Insulin isophane-&gt;Biguanides|DPP-4 inhibitors-&gt;SGLT-2 inhibitors-&gt;DPP-4 inhibitors|SGLT-2 inhibitors-&gt;DPP-4 inhibitors|SGLT-2 inhibitors|Sulfonylureas"/>
  </r>
  <r>
    <s v="1.3yw7Beldo"/>
    <x v="34"/>
    <s v="Pacific peoples"/>
    <s v="Biguanides"/>
    <x v="0"/>
    <d v="2018-08-27T00:00:00"/>
    <s v="Biguanides"/>
  </r>
  <r>
    <s v="0WafOV2HE8A"/>
    <x v="34"/>
    <s v="Asian"/>
    <s v="Biguanides"/>
    <x v="0"/>
    <d v="2024-05-08T00:00:00"/>
    <s v="Biguanides-&gt;Biguanides|SGLT-2 inhibitors"/>
  </r>
  <r>
    <s v="0ygfjAOlBQM"/>
    <x v="34"/>
    <s v="Asian"/>
    <s v="Biguanides"/>
    <x v="0"/>
    <d v="2016-04-27T00:00:00"/>
    <s v="Biguanides-&gt;DPP-4 inhibitors-&gt;Sulfonylureas-&gt;DPP-4 inhibitors|Sulfonylureas-&gt;DPP-4 inhibitors|SGLT-2 inhibitors|Sulfonylureas"/>
  </r>
  <r>
    <s v="0z6k0hnHMmg"/>
    <x v="34"/>
    <s v="Pacific peoples"/>
    <s v="SGLT-2 inhibitors"/>
    <x v="0"/>
    <d v="2023-06-27T00:00:00"/>
    <s v="SGLT-2 inhibitors-&gt;Biguanides"/>
  </r>
  <r>
    <s v="0bOuzXEe0EE"/>
    <x v="34"/>
    <s v="Asian"/>
    <s v="Biguanides"/>
    <x v="0"/>
    <d v="2023-10-06T00:00:00"/>
    <s v="Biguanides-&gt;Insulin isophane"/>
  </r>
  <r>
    <s v="04i1UilKf2U"/>
    <x v="34"/>
    <s v="Asian"/>
    <s v="Biguanides|Insulin isophane"/>
    <x v="0"/>
    <d v="2024-06-18T00:00:00"/>
    <s v="Biguanides|Insulin isophane"/>
  </r>
  <r>
    <s v="01HSVFlwc/g"/>
    <x v="34"/>
    <s v="Māori"/>
    <s v="Biguanides"/>
    <x v="0"/>
    <d v="2018-10-26T00:00:00"/>
    <s v="Biguanides-&gt;DPP-4 inhibitors-&gt;DPP-4 inhibitors|SGLT-2 inhibitors-&gt;GLP-1 agonists-&gt;SGLT-2 inhibitors-&gt;DPP-4 inhibitors|GLP-1 agonists"/>
  </r>
  <r>
    <s v="/X8IRdsXWf2"/>
    <x v="34"/>
    <s v="Māori"/>
    <s v="Biguanides|SGLT-2 inhibitors"/>
    <x v="0"/>
    <d v="2024-08-01T00:00:00"/>
    <s v="Biguanides|SGLT-2 inhibitors"/>
  </r>
  <r>
    <s v="zm6t3nk6vBU"/>
    <x v="34"/>
    <s v="Other"/>
    <s v="Biguanides"/>
    <x v="0"/>
    <d v="2025-10-30T00:00:00"/>
    <s v="Biguanides"/>
  </r>
  <r>
    <s v="ZhqBbiRNj/M"/>
    <x v="34"/>
    <s v="Other"/>
    <s v="Biguanides"/>
    <x v="0"/>
    <d v="2023-12-21T00:00:00"/>
    <s v="Biguanides"/>
  </r>
  <r>
    <s v="Zldu022M8xo"/>
    <x v="34"/>
    <s v="Asian"/>
    <s v="Biguanides"/>
    <x v="0"/>
    <d v="2013-02-25T00:00:00"/>
    <s v="Biguanides"/>
  </r>
  <r>
    <s v="zcugdTwPii2"/>
    <x v="34"/>
    <s v="Pacific peoples"/>
    <s v="Biguanides"/>
    <x v="0"/>
    <d v="2021-01-18T00:00:00"/>
    <s v="Biguanides-&gt;SGLT-2 inhibitors-&gt;DPP-4 inhibitors-&gt;DPP-4 inhibitors|SGLT-2 inhibitors"/>
  </r>
  <r>
    <s v="zG2iPH54apE"/>
    <x v="34"/>
    <s v="Asian"/>
    <s v="Biguanides|Sulfonylureas"/>
    <x v="0"/>
    <d v="2019-07-18T00:00:00"/>
    <s v="Biguanides|Sulfonylureas"/>
  </r>
  <r>
    <s v="Yw4GaTYY/yQ"/>
    <x v="34"/>
    <s v="Other"/>
    <s v="Biguanides"/>
    <x v="0"/>
    <d v="2014-11-19T00:00:00"/>
    <s v="Biguanides-&gt;Insulin isophane"/>
  </r>
  <r>
    <s v="YVT7CtOnzhA"/>
    <x v="34"/>
    <s v="Māori"/>
    <s v="Biguanides|Insulin isophane"/>
    <x v="0"/>
    <d v="2019-03-06T00:00:00"/>
    <s v="Biguanides|Insulin isophane-&gt;Insulin isophane"/>
  </r>
  <r>
    <s v="YvAOSWmDqfY"/>
    <x v="34"/>
    <s v="Asian"/>
    <s v="Insulin isophane"/>
    <x v="1"/>
    <d v="2014-04-29T00:00:00"/>
    <s v="Insulin isophane-&gt;Biguanides"/>
  </r>
  <r>
    <s v="YZZqDRKiP9Q"/>
    <x v="34"/>
    <s v="Asian"/>
    <s v="Biguanides"/>
    <x v="0"/>
    <d v="2023-12-15T00:00:00"/>
    <s v="Biguanides-&gt;Insulin isophane|Insulin lispro-&gt;Insulin isophane"/>
  </r>
  <r>
    <s v="Z4Fi9FovmPQ"/>
    <x v="34"/>
    <s v="Pacific peoples"/>
    <s v="Biguanides"/>
    <x v="0"/>
    <d v="2018-07-23T00:00:00"/>
    <s v="Biguanides-&gt;Insulin isophane-&gt;Insulin aspart|Insulin isophane-&gt;Biguanides|Insulin aspart|Insulin isophane-&gt;Biguanides|Insulin isophane-&gt;SGLT-2 inhibitors"/>
  </r>
  <r>
    <s v="z05j/S.volc"/>
    <x v="34"/>
    <s v="Asian"/>
    <s v="Insulin aspart"/>
    <x v="1"/>
    <d v="2015-01-20T00:00:00"/>
    <s v="Insulin aspart-&gt;Biguanides"/>
  </r>
  <r>
    <s v="vw5Ed7oEDy6"/>
    <x v="34"/>
    <s v="Pacific peoples"/>
    <s v="Biguanides"/>
    <x v="0"/>
    <d v="2021-06-30T00:00:00"/>
    <s v="Biguanides-&gt;Biguanides|SGLT-2 inhibitors-&gt;DPP-4 inhibitors-&gt;SGLT-2 inhibitors"/>
  </r>
  <r>
    <s v="yTdL/rHsSYE"/>
    <x v="34"/>
    <s v="Other"/>
    <s v="Biguanides"/>
    <x v="0"/>
    <d v="2020-05-26T00:00:00"/>
    <s v="Biguanides"/>
  </r>
  <r>
    <s v="ySe0fYjJQAM"/>
    <x v="34"/>
    <s v="Māori"/>
    <s v="Insulin aspart|Insulin isophane"/>
    <x v="1"/>
    <d v="2020-07-14T00:00:00"/>
    <s v="Insulin aspart|Insulin isophane-&gt;Insulin isophane-&gt;Biguanides-&gt;Biguanides|DPP-4 inhibitors-&gt;DPP-4 inhibitors-&gt;Biguanides|GLP-1 agonists-&gt;GLP-1 agonists-&gt;Biguanides|GLP-1 agonists|Thiazolidinedione-&gt;Thiazolidinedione"/>
  </r>
  <r>
    <s v="ys/x.Olf2NU"/>
    <x v="34"/>
    <s v="Pacific peoples"/>
    <s v="Biguanides"/>
    <x v="0"/>
    <d v="2012-06-21T00:00:00"/>
    <s v="Biguanides-&gt;Insulin aspart|Insulin isophane"/>
  </r>
  <r>
    <s v="VQmyMktwvDQ"/>
    <x v="34"/>
    <s v="Other"/>
    <s v="Biguanides"/>
    <x v="0"/>
    <d v="2011-06-20T00:00:00"/>
    <s v="Biguanides-&gt;Insulin aspart|Insulin glargine-&gt;Insulin glargine-&gt;Biguanides|Insulin glargine"/>
  </r>
  <r>
    <s v="vom6ai6y7pg"/>
    <x v="34"/>
    <s v="Māori"/>
    <s v="DPP-4 inhibitors"/>
    <x v="0"/>
    <d v="2021-09-03T00:00:00"/>
    <s v="DPP-4 inhibitors-&gt;SGLT-2 inhibitors"/>
  </r>
  <r>
    <s v="VRIikix.8t2"/>
    <x v="34"/>
    <s v="Māori"/>
    <s v="Biguanides"/>
    <x v="0"/>
    <d v="2016-07-01T00:00:00"/>
    <s v="Biguanides-&gt;Sulfonylureas-&gt;DPP-4 inhibitors-&gt;Insulin glargine-&gt;DPP-4 inhibitors|Insulin glargine-&gt;DPP-4 inhibitors|Insulin glargine|Sulfonylureas-&gt;DPP-4 inhibitors|Sulfonylureas-&gt;SGLT-2 inhibitors-&gt;DPP-4 inhibitors|Insulin glargine|SGLT-2 inhibitors-&gt;GLP-1 agonists|Insulin glargine-&gt;GLP-1 agonists-&gt;GLP-1 agonists|Insulin glargine|SGLT-2 inhibitors-&gt;GLP-1 agonists|SGLT-2 inhibitors-&gt;GLP-1 agonists|SGLT-2 inhibitors|Sulfonylureas"/>
  </r>
  <r>
    <s v="vszJPERfwj6"/>
    <x v="34"/>
    <s v="Other"/>
    <s v="Biguanides"/>
    <x v="0"/>
    <d v="2017-04-06T00:00:00"/>
    <s v="Biguanides"/>
  </r>
  <r>
    <s v="v9CHL1UPm3k"/>
    <x v="34"/>
    <s v="Asian"/>
    <s v="Biguanides"/>
    <x v="0"/>
    <d v="2018-03-16T00:00:00"/>
    <s v="Biguanides"/>
  </r>
  <r>
    <s v="Va25h.OQQes"/>
    <x v="34"/>
    <s v="Asian"/>
    <s v="Biguanides"/>
    <x v="0"/>
    <d v="2025-10-15T00:00:00"/>
    <s v="Biguanides"/>
  </r>
  <r>
    <s v="v6LgwPDl9Io"/>
    <x v="34"/>
    <s v="Asian"/>
    <s v="Biguanides|DPP-4 inhibitors"/>
    <x v="0"/>
    <d v="2025-07-25T00:00:00"/>
    <s v="Biguanides|DPP-4 inhibitors-&gt;DPP-4 inhibitors"/>
  </r>
  <r>
    <s v="vdSzV0G8DME"/>
    <x v="34"/>
    <s v="Other"/>
    <s v="Biguanides"/>
    <x v="0"/>
    <d v="2021-11-22T00:00:00"/>
    <s v="Biguanides"/>
  </r>
  <r>
    <s v="vd3wIMh/Frs"/>
    <x v="34"/>
    <s v="Pacific peoples"/>
    <s v="SGLT-2 inhibitors"/>
    <x v="0"/>
    <d v="2023-11-06T00:00:00"/>
    <s v="SGLT-2 inhibitors"/>
  </r>
  <r>
    <s v="vD4AsDwpkIs"/>
    <x v="34"/>
    <s v="Other"/>
    <s v="Biguanides"/>
    <x v="0"/>
    <d v="2022-12-09T00:00:00"/>
    <s v="Biguanides-&gt;DPP-4 inhibitors-&gt;Insulin glargine-&gt;DPP-4 inhibitors|Insulin glargine-&gt;DPP-4 inhibitors|SGLT-2 inhibitors-&gt;SGLT-2 inhibitors-&gt;Insulin lispro-&gt;DPP-4 inhibitors|Insulin glargine|Insulin lispro-&gt;Insulin glargine|Insulin lispro-&gt;GLP-1 agonists-&gt;Biguanides|GLP-1 agonists-&gt;GLP-1 agonists|Insulin aspart-&gt;Biguanides|Insulin glargine"/>
  </r>
  <r>
    <s v="vchIqi1u28M"/>
    <x v="34"/>
    <s v="Other"/>
    <s v="Biguanides"/>
    <x v="0"/>
    <d v="2022-04-12T00:00:00"/>
    <s v="Biguanides-&gt;DPP-4 inhibitors-&gt;Biguanides|DPP-4 inhibitors"/>
  </r>
  <r>
    <s v="V4HszKJgavo"/>
    <x v="34"/>
    <s v="Other"/>
    <s v="Biguanides"/>
    <x v="0"/>
    <d v="2021-05-12T00:00:00"/>
    <s v="Biguanides"/>
  </r>
  <r>
    <s v="Vl3SlfvHQ1g"/>
    <x v="34"/>
    <s v="Other"/>
    <s v="Biguanides"/>
    <x v="0"/>
    <d v="2025-04-07T00:00:00"/>
    <s v="Biguanides"/>
  </r>
  <r>
    <s v="vNGGSbg2NtI"/>
    <x v="34"/>
    <s v="Māori"/>
    <s v="Biguanides"/>
    <x v="0"/>
    <d v="2023-06-02T00:00:00"/>
    <s v="Biguanides-&gt;DPP-4 inhibitors"/>
  </r>
  <r>
    <s v="vM2PbOW5rbo"/>
    <x v="34"/>
    <s v="Other"/>
    <s v="Biguanides"/>
    <x v="0"/>
    <d v="2023-01-19T00:00:00"/>
    <s v="Biguanides"/>
  </r>
  <r>
    <s v="vg9ZKzp4vqA"/>
    <x v="34"/>
    <s v="Other"/>
    <s v="Biguanides"/>
    <x v="0"/>
    <d v="2022-04-19T00:00:00"/>
    <s v="Biguanides"/>
  </r>
  <r>
    <s v="VFpmONXfqy6"/>
    <x v="34"/>
    <s v="Other"/>
    <s v="Biguanides"/>
    <x v="0"/>
    <d v="2025-05-22T00:00:00"/>
    <s v="Biguanides"/>
  </r>
  <r>
    <s v="vEuGVzmxkA2"/>
    <x v="34"/>
    <s v="Asian"/>
    <s v="Biguanides"/>
    <x v="0"/>
    <d v="2021-02-24T00:00:00"/>
    <s v="Biguanides-&gt;DPP-4 inhibitors"/>
  </r>
  <r>
    <s v="vJ.ww4TGC1M"/>
    <x v="34"/>
    <s v="Asian"/>
    <s v="Biguanides|Insulin aspart"/>
    <x v="0"/>
    <d v="2017-08-14T00:00:00"/>
    <s v="Biguanides|Insulin aspart"/>
  </r>
  <r>
    <s v="UbWsYj8VZdg"/>
    <x v="34"/>
    <s v="Asian"/>
    <s v="Biguanides"/>
    <x v="0"/>
    <d v="2025-01-09T00:00:00"/>
    <s v="Biguanides"/>
  </r>
  <r>
    <s v="UAKtzGNFAsY"/>
    <x v="34"/>
    <s v="Māori"/>
    <s v="Biguanides"/>
    <x v="0"/>
    <d v="2017-12-05T00:00:00"/>
    <s v="Biguanides-&gt;Sulfonylureas-&gt;Insulin glargine-&gt;Insulin glargine|Sulfonylureas-&gt;DPP-4 inhibitors-&gt;GLP-1 agonists-&gt;GLP-1 agonists|Insulin glargine"/>
  </r>
  <r>
    <s v="u9VaNixIxRU"/>
    <x v="34"/>
    <s v="Other"/>
    <s v="Biguanides"/>
    <x v="0"/>
    <d v="2025-03-04T00:00:00"/>
    <s v="Biguanides"/>
  </r>
  <r>
    <s v="U9NYzAGIioY"/>
    <x v="34"/>
    <s v="Asian"/>
    <s v="Biguanides"/>
    <x v="0"/>
    <d v="2024-03-01T00:00:00"/>
    <s v="Biguanides"/>
  </r>
  <r>
    <s v="U5CFcijSMR."/>
    <x v="34"/>
    <s v="Asian"/>
    <s v="Biguanides"/>
    <x v="0"/>
    <d v="2021-03-15T00:00:00"/>
    <s v="Biguanides"/>
  </r>
  <r>
    <s v="U6pEBkyWVNg"/>
    <x v="34"/>
    <s v="Asian"/>
    <s v="Biguanides"/>
    <x v="0"/>
    <d v="2020-10-28T00:00:00"/>
    <s v="Biguanides-&gt;Biguanides|Insulin isophane"/>
  </r>
  <r>
    <s v="rAS4sIcc1V6"/>
    <x v="34"/>
    <s v="Māori"/>
    <s v="Biguanides"/>
    <x v="0"/>
    <d v="2017-02-23T00:00:00"/>
    <s v="Biguanides"/>
  </r>
  <r>
    <s v="UkM8CFknhJQ"/>
    <x v="34"/>
    <s v="Asian"/>
    <s v="Biguanides"/>
    <x v="0"/>
    <d v="2023-06-12T00:00:00"/>
    <s v="Biguanides-&gt;Insulin isophane-&gt;Biguanides|Insulin isophane"/>
  </r>
  <r>
    <s v="uKkdDbbu0KU"/>
    <x v="34"/>
    <s v="Other"/>
    <s v="Biguanides"/>
    <x v="0"/>
    <d v="2012-10-09T00:00:00"/>
    <s v="Biguanides"/>
  </r>
  <r>
    <s v="um.UB0/LAFA"/>
    <x v="34"/>
    <s v="Asian"/>
    <s v="Biguanides|Insulin isophane"/>
    <x v="0"/>
    <d v="2012-06-19T00:00:00"/>
    <s v="Biguanides|Insulin isophane-&gt;Biguanides-&gt;Biguanides|Insulin aspart|Insulin isophane-&gt;DPP-4 inhibitors-&gt;Biguanides|DPP-4 inhibitors"/>
  </r>
  <r>
    <s v="ukbgNk.bHLY"/>
    <x v="34"/>
    <s v="Other"/>
    <s v="Biguanides"/>
    <x v="0"/>
    <d v="2014-10-28T00:00:00"/>
    <s v="Biguanides"/>
  </r>
  <r>
    <s v="uk2Z0Cqnlqo"/>
    <x v="34"/>
    <s v="Asian"/>
    <s v="Biguanides"/>
    <x v="0"/>
    <d v="2023-03-21T00:00:00"/>
    <s v="Biguanides"/>
  </r>
  <r>
    <s v="uII14/TwexU"/>
    <x v="34"/>
    <s v="Asian"/>
    <s v="Biguanides"/>
    <x v="0"/>
    <d v="2016-01-06T00:00:00"/>
    <s v="Biguanides"/>
  </r>
  <r>
    <s v="uIOxyP60Av2"/>
    <x v="34"/>
    <s v="Asian"/>
    <s v="Biguanides"/>
    <x v="0"/>
    <d v="2015-07-16T00:00:00"/>
    <s v="Biguanides"/>
  </r>
  <r>
    <s v="UHGXr3SJzH2"/>
    <x v="34"/>
    <s v="Asian"/>
    <s v="Biguanides"/>
    <x v="0"/>
    <d v="2011-05-03T00:00:00"/>
    <s v="Biguanides"/>
  </r>
  <r>
    <s v="UetDg8tNfQ."/>
    <x v="34"/>
    <s v="Other"/>
    <s v="Biguanides|DPP-4 inhibitors|Sulfonylureas"/>
    <x v="0"/>
    <d v="2023-12-14T00:00:00"/>
    <s v="Biguanides|DPP-4 inhibitors|Sulfonylureas-&gt;Biguanides|DPP-4 inhibitors|SGLT-2 inhibitors-&gt;DPP-4 inhibitors-&gt;DPP-4 inhibitors|SGLT-2 inhibitors-&gt;Biguanides|GLP-1 agonists-&gt;GLP-1 agonists"/>
  </r>
  <r>
    <s v="uEuNuvOrBUM"/>
    <x v="34"/>
    <s v="Other"/>
    <s v="Biguanides"/>
    <x v="0"/>
    <d v="2024-07-09T00:00:00"/>
    <s v="Biguanides-&gt;DPP-4 inhibitors-&gt;Biguanides|DPP-4 inhibitors-&gt;SGLT-2 inhibitors"/>
  </r>
  <r>
    <s v="xWZyY4BdHPE"/>
    <x v="34"/>
    <s v="Other"/>
    <s v="Biguanides"/>
    <x v="0"/>
    <d v="2016-09-13T00:00:00"/>
    <s v="Biguanides"/>
  </r>
  <r>
    <s v="xyudd4yJZw."/>
    <x v="34"/>
    <s v="Asian"/>
    <s v="Biguanides|DPP-4 inhibitors"/>
    <x v="0"/>
    <d v="2020-03-13T00:00:00"/>
    <s v="Biguanides|DPP-4 inhibitors-&gt;DPP-4 inhibitors-&gt;SGLT-2 inhibitors-&gt;Insulin glargine-&gt;Biguanides-&gt;Biguanides|Insulin glargine-&gt;Insulin aspart|Insulin isophane-&gt;Insulin aspart-&gt;Biguanides|Insulin glargine|Sulfonylureas-&gt;Biguanides|SGLT-2 inhibitors|Sulfonylureas"/>
  </r>
  <r>
    <s v="Y0fyC9HJxzU"/>
    <x v="34"/>
    <s v="Asian"/>
    <s v="Biguanides"/>
    <x v="0"/>
    <d v="2012-09-19T00:00:00"/>
    <s v="Biguanides-&gt;Insulin aspart|Insulin isophane-&gt;Biguanides|Sulfonylureas-&gt;DPP-4 inhibitors|Sulfonylureas-&gt;DPP-4 inhibitors-&gt;Biguanides|DPP-4 inhibitors|SGLT-2 inhibitors|Sulfonylureas"/>
  </r>
  <r>
    <s v="Y1dE/YTcNrw"/>
    <x v="34"/>
    <s v="Pacific peoples"/>
    <s v="Biguanides"/>
    <x v="0"/>
    <d v="2025-10-10T00:00:00"/>
    <s v="Biguanides"/>
  </r>
  <r>
    <s v="UYRyqjA9hSo"/>
    <x v="34"/>
    <s v="Asian"/>
    <s v="Biguanides|Insulin isophane"/>
    <x v="0"/>
    <d v="2022-12-23T00:00:00"/>
    <s v="Biguanides|Insulin isophane"/>
  </r>
  <r>
    <s v="uyTfPSl8Z36"/>
    <x v="34"/>
    <s v="Other"/>
    <s v="Biguanides"/>
    <x v="0"/>
    <d v="2025-12-08T00:00:00"/>
    <s v="Biguanides"/>
  </r>
  <r>
    <s v="UxNM5/IENfo"/>
    <x v="34"/>
    <s v="Other"/>
    <s v="Biguanides"/>
    <x v="0"/>
    <d v="2017-12-14T00:00:00"/>
    <s v="Biguanides"/>
  </r>
  <r>
    <s v="uxoNuNpPmCI"/>
    <x v="34"/>
    <s v="Asian"/>
    <s v="Insulin aspart|Insulin glargine"/>
    <x v="1"/>
    <d v="2015-12-15T00:00:00"/>
    <s v="Insulin aspart|Insulin glargine-&gt;Insulin glargine-&gt;Insulin aspart-&gt;Biguanides-&gt;Biguanides|Insulin aspart|Insulin glargine"/>
  </r>
  <r>
    <s v="Us.zfot/Oh6"/>
    <x v="34"/>
    <s v="Asian"/>
    <s v="Biguanides"/>
    <x v="0"/>
    <d v="2022-04-27T00:00:00"/>
    <s v="Biguanides"/>
  </r>
  <r>
    <s v="uQE/Vxp3YQg"/>
    <x v="34"/>
    <s v="Māori"/>
    <s v="Biguanides"/>
    <x v="0"/>
    <d v="2019-11-26T00:00:00"/>
    <s v="Biguanides"/>
  </r>
  <r>
    <s v="uPS96ZA4XqA"/>
    <x v="34"/>
    <s v="Other"/>
    <s v="Biguanides"/>
    <x v="0"/>
    <d v="2019-05-13T00:00:00"/>
    <s v="Biguanides"/>
  </r>
  <r>
    <s v="uPSZudluDAc"/>
    <x v="34"/>
    <s v="Other"/>
    <s v="Biguanides"/>
    <x v="0"/>
    <d v="2019-10-02T00:00:00"/>
    <s v="Biguanides-&gt;DPP-4 inhibitors-&gt;Sulfonylureas-&gt;DPP-4 inhibitors|Sulfonylureas"/>
  </r>
  <r>
    <s v="uvBfsEu.zH6"/>
    <x v="34"/>
    <s v="Other"/>
    <s v="Biguanides"/>
    <x v="0"/>
    <d v="2024-08-19T00:00:00"/>
    <s v="Biguanides"/>
  </r>
  <r>
    <s v="UVv/H21kjKI"/>
    <x v="34"/>
    <s v="Asian"/>
    <s v="Biguanides"/>
    <x v="0"/>
    <d v="2024-02-23T00:00:00"/>
    <s v="Biguanides-&gt;Insulin isophane-&gt;Biguanides|Insulin isophane"/>
  </r>
  <r>
    <s v="uVHvZN53R.M"/>
    <x v="34"/>
    <s v="Māori"/>
    <s v="Biguanides"/>
    <x v="0"/>
    <d v="2025-12-18T00:00:00"/>
    <s v="Biguanides"/>
  </r>
  <r>
    <s v="UTMeftExl9Q"/>
    <x v="34"/>
    <s v="Pacific peoples"/>
    <s v="Biguanides"/>
    <x v="0"/>
    <d v="2021-02-24T00:00:00"/>
    <s v="Biguanides-&gt;DPP-4 inhibitors-&gt;DPP-4 inhibitors|SGLT-2 inhibitors-&gt;SGLT-2 inhibitors"/>
  </r>
  <r>
    <s v="nFcLqhanqnI"/>
    <x v="34"/>
    <s v="Asian"/>
    <s v="Biguanides|DPP-4 inhibitors"/>
    <x v="0"/>
    <d v="2024-02-22T00:00:00"/>
    <s v="Biguanides|DPP-4 inhibitors-&gt;DPP-4 inhibitors-&gt;Biguanides-&gt;Insulin glargine-&gt;Biguanides|Insulin glargine"/>
  </r>
  <r>
    <s v="ngw1AiGKrUM"/>
    <x v="34"/>
    <s v="Other"/>
    <s v="Biguanides"/>
    <x v="0"/>
    <d v="2023-08-26T00:00:00"/>
    <s v="Biguanides"/>
  </r>
  <r>
    <s v="nGA2wh6w4RM"/>
    <x v="34"/>
    <s v="Asian"/>
    <s v="Biguanides"/>
    <x v="0"/>
    <d v="2020-10-16T00:00:00"/>
    <s v="Biguanides"/>
  </r>
  <r>
    <s v="nIJFSNnMHIU"/>
    <x v="34"/>
    <s v="Māori"/>
    <s v="Biguanides"/>
    <x v="0"/>
    <d v="2012-04-10T00:00:00"/>
    <s v="Biguanides-&gt;GLP-1 agonists-&gt;Biguanides|GLP-1 agonists"/>
  </r>
  <r>
    <s v="nk8hzRkBE9g"/>
    <x v="34"/>
    <s v="Asian"/>
    <s v="Biguanides"/>
    <x v="0"/>
    <d v="2014-07-03T00:00:00"/>
    <s v="Biguanides-&gt;Insulin aspart"/>
  </r>
  <r>
    <s v="Njv2w.e44xw"/>
    <x v="34"/>
    <s v="Other"/>
    <s v="Biguanides"/>
    <x v="0"/>
    <d v="2015-07-15T00:00:00"/>
    <s v="Biguanides"/>
  </r>
  <r>
    <s v="NdYYML/3qKQ"/>
    <x v="34"/>
    <s v="Other"/>
    <s v="Biguanides"/>
    <x v="0"/>
    <d v="2014-08-25T00:00:00"/>
    <s v="Biguanides-&gt;Biguanides|Sulfonylureas-&gt;DPP-4 inhibitors"/>
  </r>
  <r>
    <s v="nBi73uVtrbI"/>
    <x v="34"/>
    <s v="Pacific peoples"/>
    <s v="Biguanides"/>
    <x v="0"/>
    <d v="2024-09-05T00:00:00"/>
    <s v="Biguanides"/>
  </r>
  <r>
    <s v="N9d8pS9AZ9w"/>
    <x v="34"/>
    <s v="Other"/>
    <s v="Biguanides"/>
    <x v="0"/>
    <d v="2014-11-11T00:00:00"/>
    <s v="Biguanides"/>
  </r>
  <r>
    <s v="N31z8BcjHO6"/>
    <x v="34"/>
    <s v="Asian"/>
    <s v="Biguanides"/>
    <x v="0"/>
    <d v="2011-01-19T00:00:00"/>
    <s v="Biguanides"/>
  </r>
  <r>
    <s v="n.a98FG2Sz."/>
    <x v="34"/>
    <s v="Asian"/>
    <s v="Biguanides"/>
    <x v="0"/>
    <d v="2014-04-29T00:00:00"/>
    <s v="Biguanides"/>
  </r>
  <r>
    <s v="N2tKop6gsZc"/>
    <x v="34"/>
    <s v="Other"/>
    <s v="Biguanides"/>
    <x v="0"/>
    <d v="2023-02-09T00:00:00"/>
    <s v="Biguanides-&gt;Insulin aspart-&gt;Insulin isophane-&gt;Insulin aspart|Insulin isophane"/>
  </r>
  <r>
    <s v="N263MslrQJg"/>
    <x v="34"/>
    <s v="Other"/>
    <s v="Biguanides"/>
    <x v="0"/>
    <d v="2011-08-05T00:00:00"/>
    <s v="Biguanides-&gt;Insulin aspart"/>
  </r>
  <r>
    <s v="mschHaDNNWM"/>
    <x v="34"/>
    <s v="Māori"/>
    <s v="Biguanides"/>
    <x v="0"/>
    <d v="2012-08-29T00:00:00"/>
    <s v="Biguanides"/>
  </r>
  <r>
    <s v="MusqjtrniVc"/>
    <x v="34"/>
    <s v="Asian"/>
    <s v="Biguanides|Insulin isophane|Insulin lispro"/>
    <x v="0"/>
    <d v="2023-12-21T00:00:00"/>
    <s v="Biguanides|Insulin isophane|Insulin lispro-&gt;Insulin isophane|Insulin lispro-&gt;Insulin isophane-&gt;Biguanides|Insulin isophane-&gt;Insulin lispro-&gt;Biguanides"/>
  </r>
  <r>
    <s v="MXJ4DEeTduw"/>
    <x v="34"/>
    <s v="Māori"/>
    <s v="Biguanides"/>
    <x v="0"/>
    <d v="2013-05-17T00:00:00"/>
    <s v="Biguanides-&gt;Insulin glargine-&gt;Insulin aspart|Insulin glargine-&gt;Biguanides|Insulin aspart|Insulin glargine-&gt;Insulin aspart"/>
  </r>
  <r>
    <s v="mwyuYI6szwE"/>
    <x v="34"/>
    <s v="Asian"/>
    <s v="Biguanides"/>
    <x v="0"/>
    <d v="2025-11-20T00:00:00"/>
    <s v="Biguanides"/>
  </r>
  <r>
    <s v="QZUIROfMvHk"/>
    <x v="34"/>
    <s v="Other"/>
    <s v="Biguanides"/>
    <x v="0"/>
    <d v="2022-08-24T00:00:00"/>
    <s v="Biguanides"/>
  </r>
  <r>
    <s v="r.HYnEMpx1g"/>
    <x v="34"/>
    <s v="Other"/>
    <s v="Biguanides"/>
    <x v="0"/>
    <d v="2019-06-12T00:00:00"/>
    <s v="Biguanides"/>
  </r>
  <r>
    <s v="qVounheac7U"/>
    <x v="34"/>
    <s v="Māori"/>
    <s v="DPP-4 inhibitors"/>
    <x v="0"/>
    <d v="2025-05-13T00:00:00"/>
    <s v="DPP-4 inhibitors"/>
  </r>
  <r>
    <s v="qWywtVmYws6"/>
    <x v="34"/>
    <s v="Asian"/>
    <s v="Biguanides"/>
    <x v="0"/>
    <d v="2023-10-06T00:00:00"/>
    <s v="Biguanides"/>
  </r>
  <r>
    <s v="QXVos/vfHOY"/>
    <x v="34"/>
    <s v="Pacific peoples"/>
    <s v="Biguanides"/>
    <x v="0"/>
    <d v="2017-12-18T00:00:00"/>
    <s v="Biguanides"/>
  </r>
  <r>
    <s v="QRB9r631d8w"/>
    <x v="34"/>
    <s v="Māori"/>
    <s v="Biguanides"/>
    <x v="0"/>
    <d v="2025-10-03T00:00:00"/>
    <s v="Biguanides"/>
  </r>
  <r>
    <s v="QkVkVpuMHJE"/>
    <x v="34"/>
    <s v="Other"/>
    <s v="Biguanides"/>
    <x v="0"/>
    <d v="2018-02-20T00:00:00"/>
    <s v="Biguanides"/>
  </r>
  <r>
    <s v="QLT3eFRWbP6"/>
    <x v="34"/>
    <s v="Māori"/>
    <s v="Biguanides"/>
    <x v="0"/>
    <d v="2025-02-27T00:00:00"/>
    <s v="Biguanides"/>
  </r>
  <r>
    <s v="Qj/L1RnbXmo"/>
    <x v="34"/>
    <s v="Asian"/>
    <s v="Biguanides"/>
    <x v="0"/>
    <d v="2024-10-02T00:00:00"/>
    <s v="Biguanides-&gt;DPP-4 inhibitors"/>
  </r>
  <r>
    <s v=".FKXQAi6Dhw"/>
    <x v="34"/>
    <s v="Asian"/>
    <s v="Biguanides"/>
    <x v="0"/>
    <d v="2020-05-20T00:00:00"/>
    <s v="Biguanides-&gt;Biguanides|DPP-4 inhibitors-&gt;DPP-4 inhibitors"/>
  </r>
  <r>
    <s v=".F1KMRvdVd."/>
    <x v="34"/>
    <s v="Other"/>
    <s v="Biguanides"/>
    <x v="0"/>
    <d v="2017-07-28T00:00:00"/>
    <s v="Biguanides-&gt;Insulin aspart"/>
  </r>
  <r>
    <s v=".G9RfF32OUw"/>
    <x v="34"/>
    <s v="Other"/>
    <s v="Biguanides"/>
    <x v="0"/>
    <d v="2017-07-24T00:00:00"/>
    <s v="Biguanides-&gt;Sulfonylureas-&gt;DPP-4 inhibitors-&gt;DPP-4 inhibitors|SGLT-2 inhibitors-&gt;SGLT-2 inhibitors-&gt;Biguanides|GLP-1 agonists-&gt;GLP-1 agonists"/>
  </r>
  <r>
    <s v=".JQi2M1Jds6"/>
    <x v="34"/>
    <s v="Asian"/>
    <s v="Biguanides"/>
    <x v="0"/>
    <d v="2016-05-16T00:00:00"/>
    <s v="Biguanides-&gt;DPP-4 inhibitors-&gt;Biguanides|DPP-4 inhibitors-&gt;SGLT-2 inhibitors"/>
  </r>
  <r>
    <s v=".KaJE5VKQc."/>
    <x v="34"/>
    <s v="Other"/>
    <s v="Biguanides|Insulin isophane"/>
    <x v="0"/>
    <d v="2015-11-03T00:00:00"/>
    <s v="Biguanides|Insulin isophane-&gt;Insulin isophane-&gt;Biguanides-&gt;DPP-4 inhibitors-&gt;Biguanides|DPP-4 inhibitors"/>
  </r>
  <r>
    <s v=".HOald6v.Zc"/>
    <x v="34"/>
    <s v="Pacific peoples"/>
    <s v="Biguanides"/>
    <x v="0"/>
    <d v="2022-10-03T00:00:00"/>
    <s v="Biguanides"/>
  </r>
  <r>
    <s v=".rs1w60SSbw"/>
    <x v="34"/>
    <s v="Other"/>
    <s v="Biguanides"/>
    <x v="0"/>
    <d v="2018-05-24T00:00:00"/>
    <s v="Biguanides"/>
  </r>
  <r>
    <s v=".SSjkuaIhtY"/>
    <x v="34"/>
    <s v="Māori"/>
    <s v="Biguanides"/>
    <x v="0"/>
    <d v="2022-07-27T00:00:00"/>
    <s v="Biguanides"/>
  </r>
  <r>
    <s v=".SX6X4Db9qA"/>
    <x v="34"/>
    <s v="Pacific peoples"/>
    <s v="Biguanides"/>
    <x v="0"/>
    <d v="2023-08-21T00:00:00"/>
    <s v="Biguanides-&gt;Insulin isophane"/>
  </r>
  <r>
    <s v=".uZix6yOBB."/>
    <x v="34"/>
    <s v="Māori"/>
    <s v="Biguanides|Insulin isophane"/>
    <x v="0"/>
    <d v="2022-05-04T00:00:00"/>
    <s v="Biguanides|Insulin isophane-&gt;Insulin aspart-&gt;Insulin isophane"/>
  </r>
  <r>
    <s v=".P1eKgeEUqk"/>
    <x v="34"/>
    <s v="Other"/>
    <s v="Biguanides|Insulin isophane"/>
    <x v="0"/>
    <d v="2023-10-18T00:00:00"/>
    <s v="Biguanides|Insulin isophane-&gt;Insulin lispro-&gt;Insulin isophane|Insulin lispro"/>
  </r>
  <r>
    <s v=".PT/U6HMR6o"/>
    <x v="34"/>
    <s v="Asian"/>
    <s v="Biguanides"/>
    <x v="0"/>
    <d v="2013-05-02T00:00:00"/>
    <s v="Biguanides"/>
  </r>
  <r>
    <s v=".ncWnRPZg6I"/>
    <x v="34"/>
    <s v="Other"/>
    <s v="Biguanides"/>
    <x v="0"/>
    <d v="2011-02-02T00:00:00"/>
    <s v="Biguanides-&gt;Insulin aspart-&gt;DPP-4 inhibitors-&gt;SGLT-2 inhibitors-&gt;DPP-4 inhibitors|SGLT-2 inhibitors-&gt;GLP-1 agonists"/>
  </r>
  <r>
    <s v=".oJAGrHF0JI"/>
    <x v="34"/>
    <s v="Pacific peoples"/>
    <s v="Insulin isophane"/>
    <x v="1"/>
    <d v="2011-02-23T00:00:00"/>
    <s v="Insulin isophane-&gt;Biguanides-&gt;Biguanides|Sulfonylureas-&gt;DPP-4 inhibitors-&gt;DPP-4 inhibitors|Sulfonylureas-&gt;Sulfonylureas-&gt;SGLT-2 inhibitors-&gt;DPP-4 inhibitors|SGLT-2 inhibitors-&gt;DPP-4 inhibitors|SGLT-2 inhibitors|Sulfonylureas"/>
  </r>
  <r>
    <s v="/76LxcIfMx2"/>
    <x v="34"/>
    <s v="Asian"/>
    <s v="Biguanides|Insulin isophane"/>
    <x v="0"/>
    <d v="2018-03-23T00:00:00"/>
    <s v="Biguanides|Insulin isophane-&gt;Insulin isophane-&gt;Biguanides-&gt;DPP-4 inhibitors-&gt;DPP-4 inhibitors|Sulfonylureas-&gt;Biguanides|GLP-1 agonists|Sulfonylureas-&gt;GLP-1 agonists-&gt;Biguanides|Sulfonylureas"/>
  </r>
  <r>
    <s v="/9ra/ACuGKc"/>
    <x v="34"/>
    <s v="Asian"/>
    <s v="Biguanides"/>
    <x v="0"/>
    <d v="2016-01-29T00:00:00"/>
    <s v="Biguanides"/>
  </r>
  <r>
    <s v="/D6taVgrfrk"/>
    <x v="34"/>
    <s v="Other"/>
    <s v="Biguanides"/>
    <x v="0"/>
    <d v="2015-06-23T00:00:00"/>
    <s v="Biguanides"/>
  </r>
  <r>
    <s v="/dVZTM0r3gI"/>
    <x v="34"/>
    <s v="Asian"/>
    <s v="Biguanides"/>
    <x v="0"/>
    <d v="2011-07-05T00:00:00"/>
    <s v="Biguanides"/>
  </r>
  <r>
    <s v="/EPGkliPDZw"/>
    <x v="34"/>
    <s v="Asian"/>
    <s v="Biguanides"/>
    <x v="0"/>
    <d v="2024-04-26T00:00:00"/>
    <s v="Biguanides"/>
  </r>
  <r>
    <s v="/1HoWyiIxdI"/>
    <x v="34"/>
    <s v="Other"/>
    <s v="Biguanides"/>
    <x v="0"/>
    <d v="2013-12-06T00:00:00"/>
    <s v="Biguanides-&gt;Insulin isophane"/>
  </r>
  <r>
    <s v=".wpclcrYHBo"/>
    <x v="34"/>
    <s v="Asian"/>
    <s v="Biguanides"/>
    <x v="0"/>
    <d v="2013-01-08T00:00:00"/>
    <s v="Biguanides-&gt;Insulin aspart|Insulin isophane-&gt;Insulin aspart"/>
  </r>
  <r>
    <s v="/hOgMNyQ5tU"/>
    <x v="34"/>
    <s v="Māori"/>
    <s v="Biguanides"/>
    <x v="0"/>
    <d v="2018-07-25T00:00:00"/>
    <s v="Biguanides-&gt;DPP-4 inhibitors-&gt;Sulfonylureas-&gt;DPP-4 inhibitors|Sulfonylureas-&gt;DPP-4 inhibitors|SGLT-2 inhibitors"/>
  </r>
  <r>
    <s v="/hrFmncEBUo"/>
    <x v="34"/>
    <s v="Asian"/>
    <s v="Biguanides"/>
    <x v="0"/>
    <d v="2022-05-24T00:00:00"/>
    <s v="Biguanides-&gt;SGLT-2 inhibitors"/>
  </r>
  <r>
    <s v="/h/yoFprlUk"/>
    <x v="34"/>
    <s v="Asian"/>
    <s v="Biguanides"/>
    <x v="0"/>
    <d v="2023-09-14T00:00:00"/>
    <s v="Biguanides"/>
  </r>
  <r>
    <s v="/jh5U2t9dBs"/>
    <x v="34"/>
    <s v="Asian"/>
    <s v="Sulfonylureas"/>
    <x v="0"/>
    <d v="2011-01-25T00:00:00"/>
    <s v="Sulfonylureas-&gt;Biguanides-&gt;Thiazolidinedione-&gt;Sulfonylureas|Thiazolidinedione-&gt;Biguanides|Sulfonylureas-&gt;Biguanides|DPP-4 inhibitors|Sulfonylureas-&gt;DPP-4 inhibitors-&gt;Biguanides|DPP-4 inhibitors|Insulin glargine|Sulfonylureas-&gt;Insulin glargine-&gt;DPP-4 inhibitors|Insulin glargine-&gt;Biguanides|GLP-1 agonists|Insulin glargine-&gt;Biguanides|Insulin glargine-&gt;GLP-1 agonists|Insulin glargine-&gt;GLP-1 agonists-&gt;Biguanides|GLP-1 agonists"/>
  </r>
  <r>
    <s v="/KtfDF0tfrI"/>
    <x v="34"/>
    <s v="Pacific peoples"/>
    <s v="DPP-4 inhibitors|SGLT-2 inhibitors"/>
    <x v="0"/>
    <d v="2021-11-26T00:00:00"/>
    <s v="DPP-4 inhibitors|SGLT-2 inhibitors-&gt;DPP-4 inhibitors-&gt;SGLT-2 inhibitors-&gt;Sulfonylureas-&gt;DPP-4 inhibitors|Sulfonylureas-&gt;DPP-4 inhibitors|SGLT-2 inhibitors|Sulfonylureas"/>
  </r>
  <r>
    <s v="/o3ibNmCI9I"/>
    <x v="34"/>
    <s v="Māori"/>
    <s v="Biguanides"/>
    <x v="0"/>
    <d v="2011-02-24T00:00:00"/>
    <s v="Biguanides-&gt;Biguanides|Sulfonylureas-&gt;Biguanides|SGLT-2 inhibitors"/>
  </r>
  <r>
    <s v="/PZcUJR5NA2"/>
    <x v="34"/>
    <s v="Māori"/>
    <s v="Biguanides|Insulin isophane"/>
    <x v="0"/>
    <d v="2019-05-28T00:00:00"/>
    <s v="Biguanides|Insulin isophane-&gt;Insulin isophane"/>
  </r>
  <r>
    <s v="/OoQ8BUhZ4c"/>
    <x v="34"/>
    <s v="Other"/>
    <s v="Biguanides"/>
    <x v="0"/>
    <d v="2020-08-20T00:00:00"/>
    <s v="Biguanides"/>
  </r>
  <r>
    <s v="/ogCIdK3Fz6"/>
    <x v="34"/>
    <s v="Other"/>
    <s v="Biguanides"/>
    <x v="0"/>
    <d v="2017-03-25T00:00:00"/>
    <s v="Biguanides"/>
  </r>
  <r>
    <s v="YD5bhUv3oeY"/>
    <x v="34"/>
    <s v="Asian"/>
    <s v="Biguanides|DPP-4 inhibitors"/>
    <x v="0"/>
    <d v="2025-08-10T00:00:00"/>
    <s v="Biguanides|DPP-4 inhibitors"/>
  </r>
  <r>
    <s v="Yclzu.GilnI"/>
    <x v="34"/>
    <s v="Asian"/>
    <s v="Biguanides"/>
    <x v="0"/>
    <d v="2017-05-05T00:00:00"/>
    <s v="Biguanides"/>
  </r>
  <r>
    <s v="yCrGM1s14Cw"/>
    <x v="34"/>
    <s v="Other"/>
    <s v="Biguanides"/>
    <x v="0"/>
    <d v="2016-02-16T00:00:00"/>
    <s v="Biguanides-&gt;Biguanides|DPP-4 inhibitors-&gt;DPP-4 inhibitors"/>
  </r>
  <r>
    <s v="yctDHLdsEJE"/>
    <x v="34"/>
    <s v="Māori"/>
    <s v="Insulin aspart"/>
    <x v="1"/>
    <d v="2025-07-21T00:00:00"/>
    <s v="Insulin aspart-&gt;Biguanides|Insulin aspart"/>
  </r>
  <r>
    <s v="y9t6j/BHwy2"/>
    <x v="34"/>
    <s v="Asian"/>
    <s v="Biguanides"/>
    <x v="0"/>
    <d v="2025-10-11T00:00:00"/>
    <s v="Biguanides"/>
  </r>
  <r>
    <s v="y9FmUa8/7CY"/>
    <x v="34"/>
    <s v="Other"/>
    <s v="Biguanides"/>
    <x v="0"/>
    <d v="2020-02-27T00:00:00"/>
    <s v="Biguanides"/>
  </r>
  <r>
    <s v="yGbY2kzZGTU"/>
    <x v="34"/>
    <s v="Māori"/>
    <s v="Biguanides"/>
    <x v="0"/>
    <d v="2025-01-31T00:00:00"/>
    <s v="Biguanides"/>
  </r>
  <r>
    <s v="yim9scZt5oM"/>
    <x v="34"/>
    <s v="Other"/>
    <s v="Biguanides"/>
    <x v="0"/>
    <d v="2023-08-23T00:00:00"/>
    <s v="Biguanides"/>
  </r>
  <r>
    <s v="YEspB4JDG82"/>
    <x v="34"/>
    <s v="Asian"/>
    <s v="Biguanides"/>
    <x v="0"/>
    <d v="2011-11-15T00:00:00"/>
    <s v="Biguanides-&gt;Insulin aspart|Insulin isophane"/>
  </r>
  <r>
    <s v="YDWiRjo0ABY"/>
    <x v="34"/>
    <s v="Pacific peoples"/>
    <s v="Biguanides"/>
    <x v="0"/>
    <d v="2020-01-21T00:00:00"/>
    <s v="Biguanides-&gt;Insulin isophane"/>
  </r>
  <r>
    <s v="yLLSKiLwb0Q"/>
    <x v="34"/>
    <s v="Other"/>
    <s v="DPP-4 inhibitors"/>
    <x v="0"/>
    <d v="2021-10-19T00:00:00"/>
    <s v="DPP-4 inhibitors-&gt;DPP-4 inhibitors|GLP-1 agonists-&gt;GLP-1 agonists-&gt;Biguanides|Sulfonylureas-&gt;Biguanides-&gt;Insulin glargine-&gt;Insulin aspart|Insulin glargine-&gt;Biguanides|Insulin aspart|Insulin glargine-&gt;Insulin aspart-&gt;Biguanides|Insulin glargine"/>
  </r>
  <r>
    <s v="ylteDuDVGEE"/>
    <x v="34"/>
    <s v="Other"/>
    <s v="Biguanides"/>
    <x v="0"/>
    <d v="2022-08-23T00:00:00"/>
    <s v="Biguanides"/>
  </r>
  <r>
    <s v="ynxz3F8DEJM"/>
    <x v="34"/>
    <s v="Pacific peoples"/>
    <s v="Biguanides"/>
    <x v="0"/>
    <d v="2014-04-08T00:00:00"/>
    <s v="Biguanides-&gt;GLP-1 agonists-&gt;Biguanides|GLP-1 agonists"/>
  </r>
  <r>
    <s v="YOX0gR/fmYs"/>
    <x v="34"/>
    <s v="Asian"/>
    <s v="Biguanides"/>
    <x v="0"/>
    <d v="2021-09-02T00:00:00"/>
    <s v="Biguanides-&gt;Insulin isophane"/>
  </r>
  <r>
    <s v="yQw7h1Z2rOc"/>
    <x v="34"/>
    <s v="Asian"/>
    <s v="Biguanides"/>
    <x v="0"/>
    <d v="2024-07-08T00:00:00"/>
    <s v="Biguanides-&gt;DPP-4 inhibitors"/>
  </r>
  <r>
    <s v=".3k4JxR9HqE"/>
    <x v="34"/>
    <s v="Pacific peoples"/>
    <s v="Biguanides"/>
    <x v="0"/>
    <d v="2015-03-11T00:00:00"/>
    <s v="Biguanides-&gt;Biguanides|Sulfonylureas-&gt;DPP-4 inhibitors|Sulfonylureas-&gt;DPP-4 inhibitors-&gt;SGLT-2 inhibitors|Sulfonylureas"/>
  </r>
  <r>
    <s v="/UEZy.aYFcU"/>
    <x v="34"/>
    <s v="Māori"/>
    <s v="Biguanides"/>
    <x v="0"/>
    <d v="2015-10-13T00:00:00"/>
    <s v="Biguanides-&gt;DPP-4 inhibitors|SGLT-2 inhibitors-&gt;DPP-4 inhibitors"/>
  </r>
  <r>
    <s v="5salIwWBVDE"/>
    <x v="34"/>
    <s v="Other"/>
    <s v="Biguanides"/>
    <x v="0"/>
    <d v="2024-02-29T00:00:00"/>
    <s v="Biguanides"/>
  </r>
  <r>
    <s v="5SjBEdrPbc."/>
    <x v="34"/>
    <s v="Asian"/>
    <s v="Biguanides"/>
    <x v="0"/>
    <d v="2021-08-24T00:00:00"/>
    <s v="Biguanides"/>
  </r>
  <r>
    <s v="5q4QsGetS7M"/>
    <x v="34"/>
    <s v="Pacific peoples"/>
    <s v="Biguanides"/>
    <x v="0"/>
    <d v="2020-06-16T00:00:00"/>
    <s v="Biguanides-&gt;Insulin isophane"/>
  </r>
  <r>
    <s v="5z1W6CleHaw"/>
    <x v="34"/>
    <s v="Other"/>
    <s v="Biguanides"/>
    <x v="0"/>
    <d v="2013-12-20T00:00:00"/>
    <s v="Biguanides"/>
  </r>
  <r>
    <s v="5Zq71.p8MEs"/>
    <x v="34"/>
    <s v="Māori"/>
    <s v="Biguanides"/>
    <x v="0"/>
    <d v="2018-10-25T00:00:00"/>
    <s v="Biguanides-&gt;Biguanides|GLP-1 agonists-&gt;GLP-1 agonists-&gt;Biguanides|Sulfonylureas-&gt;Biguanides|GLP-1 agonists|Sulfonylureas-&gt;Sulfonylureas"/>
  </r>
  <r>
    <s v="5voECHAfTRw"/>
    <x v="34"/>
    <s v="Other"/>
    <s v="Biguanides"/>
    <x v="0"/>
    <d v="2014-02-14T00:00:00"/>
    <s v="Biguanides"/>
  </r>
  <r>
    <s v="5UdqqhCGHgQ"/>
    <x v="34"/>
    <s v="Other"/>
    <s v="Biguanides"/>
    <x v="0"/>
    <d v="2025-04-29T00:00:00"/>
    <s v="Biguanides"/>
  </r>
  <r>
    <s v="5UHFm8fFT6E"/>
    <x v="34"/>
    <s v="Māori"/>
    <s v="Biguanides"/>
    <x v="0"/>
    <d v="2017-09-05T00:00:00"/>
    <s v="Biguanides"/>
  </r>
  <r>
    <s v="5Yn.Wv4.V5I"/>
    <x v="34"/>
    <s v="Māori"/>
    <s v="Biguanides"/>
    <x v="0"/>
    <d v="2019-05-24T00:00:00"/>
    <s v="Biguanides"/>
  </r>
  <r>
    <s v="6nYAwTeihCE"/>
    <x v="34"/>
    <s v="Other"/>
    <s v="Biguanides"/>
    <x v="0"/>
    <d v="2012-01-10T00:00:00"/>
    <s v="Biguanides-&gt;Insulin glargine-&gt;Insulin glargine|Insulin glulisine-&gt;Insulin glulisine"/>
  </r>
  <r>
    <s v="6NQUiccUXSQ"/>
    <x v="34"/>
    <s v="Pacific peoples"/>
    <s v="Biguanides"/>
    <x v="0"/>
    <d v="2011-10-06T00:00:00"/>
    <s v="Biguanides"/>
  </r>
  <r>
    <s v="6Inn7sAtKig"/>
    <x v="34"/>
    <s v="Māori"/>
    <s v="GLP-1 agonists"/>
    <x v="0"/>
    <d v="2022-03-14T00:00:00"/>
    <s v="GLP-1 agonists-&gt;Biguanides-&gt;Biguanides|GLP-1 agonists"/>
  </r>
  <r>
    <s v="6MFG9hNUWfU"/>
    <x v="34"/>
    <s v="Pacific peoples"/>
    <s v="Biguanides"/>
    <x v="0"/>
    <d v="2019-08-16T00:00:00"/>
    <s v="Biguanides"/>
  </r>
  <r>
    <s v="6mNaebiM0R2"/>
    <x v="34"/>
    <s v="Other"/>
    <s v="Biguanides"/>
    <x v="0"/>
    <d v="2024-05-29T00:00:00"/>
    <s v="Biguanides"/>
  </r>
  <r>
    <s v="6F/4VkPJ8bQ"/>
    <x v="34"/>
    <s v="Asian"/>
    <s v="Biguanides"/>
    <x v="0"/>
    <d v="2024-09-23T00:00:00"/>
    <s v="Biguanides-&gt;Insulin isophane"/>
  </r>
  <r>
    <s v="68Qhm.oNsZw"/>
    <x v="34"/>
    <s v="Asian"/>
    <s v="Biguanides|DPP-4 inhibitors"/>
    <x v="0"/>
    <d v="2019-10-29T00:00:00"/>
    <s v="Biguanides|DPP-4 inhibitors-&gt;DPP-4 inhibitors-&gt;SGLT-2 inhibitors-&gt;DPP-4 inhibitors|SGLT-2 inhibitors-&gt;DPP-4 inhibitors|Sulfonylureas-&gt;Biguanides|DPP-4 inhibitors|Sulfonylureas"/>
  </r>
  <r>
    <s v="6A9DzVH/3nQ"/>
    <x v="34"/>
    <s v="Other"/>
    <s v="Biguanides"/>
    <x v="0"/>
    <d v="2024-09-11T00:00:00"/>
    <s v="Biguanides"/>
  </r>
  <r>
    <s v="6AAKf1ZGtws"/>
    <x v="34"/>
    <s v="Asian"/>
    <s v="Biguanides"/>
    <x v="0"/>
    <d v="2024-04-02T00:00:00"/>
    <s v="Biguanides"/>
  </r>
  <r>
    <s v="6c4SOR2qLtI"/>
    <x v="34"/>
    <s v="Asian"/>
    <s v="Biguanides|Sulfonylureas"/>
    <x v="0"/>
    <d v="2018-08-23T00:00:00"/>
    <s v="Biguanides|Sulfonylureas-&gt;Biguanides|DPP-4 inhibitors|Thiazolidinedione-&gt;DPP-4 inhibitors-&gt;Biguanides|Thiazolidinedione"/>
  </r>
  <r>
    <s v="WphbicHLS/E"/>
    <x v="34"/>
    <s v="Māori"/>
    <s v="Biguanides"/>
    <x v="0"/>
    <d v="2023-01-04T00:00:00"/>
    <s v="Biguanides-&gt;Insulin glargine-&gt;Biguanides|Insulin glargine-&gt;DPP-4 inhibitors-&gt;DPP-4 inhibitors|Insulin glargine-&gt;Biguanides|DPP-4 inhibitors|Insulin glargine-&gt;SGLT-2 inhibitors-&gt;Biguanides|Insulin glargine|SGLT-2 inhibitors-&gt;GLP-1 agonists-&gt;Biguanides|DPP-4 inhibitors|GLP-1 agonists-&gt;DPP-4 inhibitors|GLP-1 agonists-&gt;Biguanides|GLP-1 agonists"/>
  </r>
  <r>
    <s v="wu65OsmBKK6"/>
    <x v="34"/>
    <s v="Māori"/>
    <s v="Biguanides"/>
    <x v="0"/>
    <d v="2022-02-14T00:00:00"/>
    <s v="Biguanides"/>
  </r>
  <r>
    <s v="WTN4E/08Qoc"/>
    <x v="34"/>
    <s v="Pacific peoples"/>
    <s v="Biguanides"/>
    <x v="0"/>
    <d v="2017-09-27T00:00:00"/>
    <s v="Biguanides-&gt;DPP-4 inhibitors-&gt;DPP-4 inhibitors|Sulfonylureas-&gt;DPP-4 inhibitors|SGLT-2 inhibitors|Sulfonylureas-&gt;DPP-4 inhibitors|SGLT-2 inhibitors"/>
  </r>
  <r>
    <s v="wsZKvc.e8fY"/>
    <x v="34"/>
    <s v="Other"/>
    <s v="Biguanides"/>
    <x v="0"/>
    <d v="2017-10-20T00:00:00"/>
    <s v="Biguanides"/>
  </r>
  <r>
    <s v="wMwnnqfwtLM"/>
    <x v="34"/>
    <s v="Asian"/>
    <s v="Biguanides"/>
    <x v="0"/>
    <d v="2017-01-17T00:00:00"/>
    <s v="Biguanides-&gt;Biguanides|Insulin isophane-&gt;Insulin isophane-&gt;Insulin aspart"/>
  </r>
  <r>
    <s v="wMb6nRknLeE"/>
    <x v="34"/>
    <s v="Asian"/>
    <s v="Biguanides"/>
    <x v="0"/>
    <d v="2023-12-20T00:00:00"/>
    <s v="Biguanides"/>
  </r>
  <r>
    <s v="wM/ZAtEz6Io"/>
    <x v="34"/>
    <s v="Pacific peoples"/>
    <s v="Biguanides"/>
    <x v="0"/>
    <d v="2018-05-02T00:00:00"/>
    <s v="Biguanides-&gt;Insulin isophane-&gt;Insulin aspart-&gt;Insulin aspart|Insulin isophane-&gt;Biguanides|Insulin isophane-&gt;GLP-1 agonists-&gt;Biguanides|GLP-1 agonists"/>
  </r>
  <r>
    <s v="wn.4JEqC6QA"/>
    <x v="34"/>
    <s v="Pacific peoples"/>
    <s v="Biguanides"/>
    <x v="0"/>
    <d v="2019-01-15T00:00:00"/>
    <s v="Biguanides-&gt;DPP-4 inhibitors"/>
  </r>
  <r>
    <s v="wJTlspcXaCo"/>
    <x v="34"/>
    <s v="Other"/>
    <s v="Biguanides"/>
    <x v="0"/>
    <d v="2025-05-29T00:00:00"/>
    <s v="Biguanides"/>
  </r>
  <r>
    <s v="6vT8oBsU3l6"/>
    <x v="34"/>
    <s v="Pacific peoples"/>
    <s v="Biguanides|SGLT-2 inhibitors"/>
    <x v="0"/>
    <d v="2024-06-25T00:00:00"/>
    <s v="Biguanides|SGLT-2 inhibitors-&gt;Biguanides"/>
  </r>
  <r>
    <s v="6yLO5Yv5cLk"/>
    <x v="34"/>
    <s v="Pacific peoples"/>
    <s v="Biguanides"/>
    <x v="0"/>
    <d v="2025-06-04T00:00:00"/>
    <s v="Biguanides"/>
  </r>
  <r>
    <s v="6YnLWTr.dlM"/>
    <x v="34"/>
    <s v="Māori"/>
    <s v="Biguanides"/>
    <x v="0"/>
    <d v="2025-04-23T00:00:00"/>
    <s v="Biguanides"/>
  </r>
  <r>
    <s v="6Up7AfRNjco"/>
    <x v="34"/>
    <s v="Pacific peoples"/>
    <s v="Biguanides|DPP-4 inhibitors"/>
    <x v="0"/>
    <d v="2025-07-15T00:00:00"/>
    <s v="Biguanides|DPP-4 inhibitors-&gt;Biguanides"/>
  </r>
  <r>
    <s v="6V5AZboQXMI"/>
    <x v="34"/>
    <s v="Asian"/>
    <s v="Biguanides"/>
    <x v="0"/>
    <d v="2020-10-19T00:00:00"/>
    <s v="Biguanides"/>
  </r>
  <r>
    <s v="6UGKmfko09g"/>
    <x v="34"/>
    <s v="Māori"/>
    <s v="Biguanides"/>
    <x v="0"/>
    <d v="2011-04-05T00:00:00"/>
    <s v="Biguanides"/>
  </r>
  <r>
    <s v="70ylNdr2Bg."/>
    <x v="34"/>
    <s v="Māori"/>
    <s v="Biguanides"/>
    <x v="0"/>
    <d v="2021-06-21T00:00:00"/>
    <s v="Biguanides-&gt;SGLT-2 inhibitors"/>
  </r>
  <r>
    <s v="75Sk.HnS4bQ"/>
    <x v="34"/>
    <s v="Asian"/>
    <s v="Insulin isophane"/>
    <x v="1"/>
    <d v="2022-08-11T00:00:00"/>
    <s v="Insulin isophane-&gt;Biguanides-&gt;Insulin aspart-&gt;Insulin aspart|Insulin isophane-&gt;Biguanides|Insulin isophane-&gt;DPP-4 inhibitors"/>
  </r>
  <r>
    <s v="77DqLXCn.xc"/>
    <x v="34"/>
    <s v="Māori"/>
    <s v="Biguanides"/>
    <x v="0"/>
    <d v="2019-05-01T00:00:00"/>
    <s v="Biguanides"/>
  </r>
  <r>
    <s v="7aq7UmlCups"/>
    <x v="34"/>
    <s v="Māori"/>
    <s v="Biguanides"/>
    <x v="0"/>
    <d v="2018-09-26T00:00:00"/>
    <s v="Biguanides"/>
  </r>
  <r>
    <s v="wgPeroDjyUY"/>
    <x v="34"/>
    <s v="Pacific peoples"/>
    <s v="Insulin isophane"/>
    <x v="1"/>
    <d v="2022-01-11T00:00:00"/>
    <s v="Insulin isophane-&gt;Biguanides"/>
  </r>
  <r>
    <s v="WhhQ5MphoK6"/>
    <x v="35"/>
    <s v="Asian"/>
    <s v="Biguanides"/>
    <x v="0"/>
    <d v="2016-11-15T00:00:00"/>
    <s v="Biguanides-&gt;Sulfonylureas-&gt;Biguanides|Sulfonylureas-&gt;Insulin isophane-&gt;Biguanides|Insulin isophane|Sulfonylureas-&gt;Insulin glargine-&gt;Biguanides|SGLT-2 inhibitors|Sulfonylureas-&gt;SGLT-2 inhibitors|Sulfonylureas-&gt;SGLT-2 inhibitors"/>
  </r>
  <r>
    <s v="7BCb4lxYI.M"/>
    <x v="35"/>
    <s v="Pacific peoples"/>
    <s v="Biguanides"/>
    <x v="0"/>
    <d v="2022-03-07T00:00:00"/>
    <s v="Biguanides-&gt;Biguanides|GLP-1 agonists-&gt;GLP-1 agonists"/>
  </r>
  <r>
    <s v="weZ3fUZ/tQ."/>
    <x v="35"/>
    <s v="Other"/>
    <s v="Biguanides|Insulin isophane"/>
    <x v="0"/>
    <d v="2016-03-18T00:00:00"/>
    <s v="Biguanides|Insulin isophane-&gt;Insulin isophane"/>
  </r>
  <r>
    <s v="wfq8fIVF09Y"/>
    <x v="35"/>
    <s v="Māori"/>
    <s v="Biguanides"/>
    <x v="0"/>
    <d v="2018-01-24T00:00:00"/>
    <s v="Biguanides"/>
  </r>
  <r>
    <s v="75nlUD5dRzs"/>
    <x v="35"/>
    <s v="Other"/>
    <s v="Biguanides"/>
    <x v="0"/>
    <d v="2024-01-05T00:00:00"/>
    <s v="Biguanides"/>
  </r>
  <r>
    <s v="72Zt52djKJs"/>
    <x v="35"/>
    <s v="Asian"/>
    <s v="Biguanides"/>
    <x v="0"/>
    <d v="2025-07-24T00:00:00"/>
    <s v="Biguanides"/>
  </r>
  <r>
    <s v="6yuJnILZ4Zw"/>
    <x v="35"/>
    <s v="Other"/>
    <s v="Biguanides"/>
    <x v="0"/>
    <d v="2020-03-14T00:00:00"/>
    <s v="Biguanides"/>
  </r>
  <r>
    <s v="6yVSwXmza/."/>
    <x v="35"/>
    <s v="Māori"/>
    <s v="Insulin glargine"/>
    <x v="1"/>
    <d v="2017-01-22T00:00:00"/>
    <s v="Insulin glargine-&gt;Biguanides-&gt;Biguanides|Insulin glargine-&gt;GLP-1 agonists-&gt;Biguanides|GLP-1 agonists|Insulin glargine-&gt;GLP-1 agonists|Insulin glargine"/>
  </r>
  <r>
    <s v="6ssrGHlaVaM"/>
    <x v="35"/>
    <s v="Other"/>
    <s v="Biguanides"/>
    <x v="0"/>
    <d v="2020-12-04T00:00:00"/>
    <s v="Biguanides"/>
  </r>
  <r>
    <s v="6yf8jlo6X9o"/>
    <x v="35"/>
    <s v="Pacific peoples"/>
    <s v="Biguanides"/>
    <x v="0"/>
    <d v="2025-09-29T00:00:00"/>
    <s v="Biguanides"/>
  </r>
  <r>
    <s v="WLePLfcKtuM"/>
    <x v="35"/>
    <s v="Other"/>
    <s v="Biguanides"/>
    <x v="0"/>
    <d v="2015-06-30T00:00:00"/>
    <s v="Biguanides-&gt;Insulin glargine-&gt;Insulin aspart-&gt;Insulin aspart|Insulin glargine-&gt;Sulfonylureas-&gt;DPP-4 inhibitors-&gt;GLP-1 agonists-&gt;SGLT-2 inhibitors"/>
  </r>
  <r>
    <s v="wLXj6gZ9MVU"/>
    <x v="35"/>
    <s v="Other"/>
    <s v="Biguanides"/>
    <x v="0"/>
    <d v="2022-11-02T00:00:00"/>
    <s v="Biguanides"/>
  </r>
  <r>
    <s v="WocvcfB3wgk"/>
    <x v="35"/>
    <s v="Asian"/>
    <s v="DPP-4 inhibitors"/>
    <x v="0"/>
    <d v="2024-05-09T00:00:00"/>
    <s v="DPP-4 inhibitors-&gt;DPP-4 inhibitors|Thiazolidinedione-&gt;SGLT-2 inhibitors-&gt;DPP-4 inhibitors|SGLT-2 inhibitors"/>
  </r>
  <r>
    <s v="67tWuh27392"/>
    <x v="35"/>
    <s v="Asian"/>
    <s v="Biguanides"/>
    <x v="0"/>
    <d v="2024-02-23T00:00:00"/>
    <s v="Biguanides-&gt;DPP-4 inhibitors-&gt;DPP-4 inhibitors|SGLT-2 inhibitors-&gt;SGLT-2 inhibitors-&gt;Biguanides|SGLT-2 inhibitors"/>
  </r>
  <r>
    <s v="6orVDbvQeNA"/>
    <x v="35"/>
    <s v="Māori"/>
    <s v="Biguanides"/>
    <x v="0"/>
    <d v="2020-06-29T00:00:00"/>
    <s v="Biguanides"/>
  </r>
  <r>
    <s v="6qum.V3mi06"/>
    <x v="35"/>
    <s v="Other"/>
    <s v="Insulin aspart|Insulin isophane"/>
    <x v="1"/>
    <d v="2017-11-01T00:00:00"/>
    <s v="Insulin aspart|Insulin isophane-&gt;Insulin aspart-&gt;Biguanides"/>
  </r>
  <r>
    <s v="6So3sCC/9wQ"/>
    <x v="35"/>
    <s v="Asian"/>
    <s v="Biguanides"/>
    <x v="0"/>
    <d v="2025-12-10T00:00:00"/>
    <s v="Biguanides"/>
  </r>
  <r>
    <s v="5U/jupN.eV6"/>
    <x v="35"/>
    <s v="Other"/>
    <s v="Biguanides"/>
    <x v="0"/>
    <d v="2013-10-25T00:00:00"/>
    <s v="Biguanides"/>
  </r>
  <r>
    <s v="6/6A/jDxdtk"/>
    <x v="35"/>
    <s v="Other"/>
    <s v="Biguanides"/>
    <x v="0"/>
    <d v="2025-11-06T00:00:00"/>
    <s v="Biguanides"/>
  </r>
  <r>
    <s v="5zenf9Y68jA"/>
    <x v="35"/>
    <s v="Other"/>
    <s v="Biguanides"/>
    <x v="0"/>
    <d v="2025-08-19T00:00:00"/>
    <s v="Biguanides"/>
  </r>
  <r>
    <s v="6.AMnhyMbms"/>
    <x v="35"/>
    <s v="Other"/>
    <s v="Biguanides"/>
    <x v="0"/>
    <d v="2024-01-24T00:00:00"/>
    <s v="Biguanides"/>
  </r>
  <r>
    <s v="61hP.4g0ku."/>
    <x v="35"/>
    <s v="Other"/>
    <s v="Biguanides"/>
    <x v="0"/>
    <d v="2018-08-06T00:00:00"/>
    <s v="Biguanides-&gt;Insulin aspart|Insulin glargine-&gt;Biguanides|Insulin aspart|Insulin glargine-&gt;GLP-1 agonists"/>
  </r>
  <r>
    <s v="60lyB9504OQ"/>
    <x v="35"/>
    <s v="Asian"/>
    <s v="DPP-4 inhibitors"/>
    <x v="0"/>
    <d v="2025-05-08T00:00:00"/>
    <s v="DPP-4 inhibitors-&gt;SGLT-2 inhibitors"/>
  </r>
  <r>
    <s v="/vqm9GTrA32"/>
    <x v="35"/>
    <s v="Other"/>
    <s v="Biguanides"/>
    <x v="0"/>
    <d v="2025-07-08T00:00:00"/>
    <s v="Biguanides"/>
  </r>
  <r>
    <s v=".13Yn5DgKjo"/>
    <x v="35"/>
    <s v="Asian"/>
    <s v="Biguanides"/>
    <x v="0"/>
    <d v="2022-05-13T00:00:00"/>
    <s v="Biguanides"/>
  </r>
  <r>
    <s v=".2PUCdQEef6"/>
    <x v="35"/>
    <s v="Asian"/>
    <s v="Biguanides"/>
    <x v="0"/>
    <d v="2024-01-08T00:00:00"/>
    <s v="Biguanides"/>
  </r>
  <r>
    <s v="Ypsdtw4U96g"/>
    <x v="35"/>
    <s v="Pacific peoples"/>
    <s v="Biguanides"/>
    <x v="0"/>
    <d v="2020-06-19T00:00:00"/>
    <s v="Biguanides"/>
  </r>
  <r>
    <s v="yP7UiVDPj1c"/>
    <x v="35"/>
    <s v="Pacific peoples"/>
    <s v="Biguanides"/>
    <x v="0"/>
    <d v="2023-05-28T00:00:00"/>
    <s v="Biguanides-&gt;GLP-1 agonists"/>
  </r>
  <r>
    <s v="ym01JsIkQVk"/>
    <x v="35"/>
    <s v="Māori"/>
    <s v="Biguanides"/>
    <x v="0"/>
    <d v="2020-05-21T00:00:00"/>
    <s v="Biguanides"/>
  </r>
  <r>
    <s v="yJDsyljA1Mk"/>
    <x v="35"/>
    <s v="Asian"/>
    <s v="Biguanides"/>
    <x v="0"/>
    <d v="2021-12-22T00:00:00"/>
    <s v="Biguanides"/>
  </r>
  <r>
    <s v="yJjHbEWewFQ"/>
    <x v="35"/>
    <s v="Other"/>
    <s v="Biguanides"/>
    <x v="0"/>
    <d v="2020-03-10T00:00:00"/>
    <s v="Biguanides"/>
  </r>
  <r>
    <s v="yjrlXwaAkek"/>
    <x v="35"/>
    <s v="Pacific peoples"/>
    <s v="Biguanides|Sulfonylureas"/>
    <x v="0"/>
    <d v="2015-07-10T00:00:00"/>
    <s v="Biguanides|Sulfonylureas"/>
  </r>
  <r>
    <s v="yDw3Z5SWm3Q"/>
    <x v="35"/>
    <s v="Other"/>
    <s v="Biguanides"/>
    <x v="0"/>
    <d v="2023-08-24T00:00:00"/>
    <s v="Biguanides"/>
  </r>
  <r>
    <s v="YfeM0EkQr4o"/>
    <x v="35"/>
    <s v="Other"/>
    <s v="Biguanides"/>
    <x v="0"/>
    <d v="2025-03-13T00:00:00"/>
    <s v="Biguanides-&gt;Biguanides|DPP-4 inhibitors-&gt;DPP-4 inhibitors"/>
  </r>
  <r>
    <s v="yCAYKN25QrM"/>
    <x v="35"/>
    <s v="Other"/>
    <s v="Biguanides"/>
    <x v="0"/>
    <d v="2024-08-11T00:00:00"/>
    <s v="Biguanides"/>
  </r>
  <r>
    <s v="YCbFidXTCPY"/>
    <x v="35"/>
    <s v="Asian"/>
    <s v="Biguanides"/>
    <x v="0"/>
    <d v="2011-05-20T00:00:00"/>
    <s v="Biguanides-&gt;DPP-4 inhibitors"/>
  </r>
  <r>
    <s v="YCpg1PhibCw"/>
    <x v="35"/>
    <s v="Pacific peoples"/>
    <s v="Biguanides"/>
    <x v="0"/>
    <d v="2018-07-27T00:00:00"/>
    <s v="Biguanides-&gt;SGLT-2 inhibitors"/>
  </r>
  <r>
    <s v="ycpmYmOOZF."/>
    <x v="35"/>
    <s v="Māori"/>
    <s v="Biguanides"/>
    <x v="0"/>
    <d v="2019-11-21T00:00:00"/>
    <s v="Biguanides-&gt;DPP-4 inhibitors-&gt;Sulfonylureas-&gt;GLP-1 agonists-&gt;GLP-1 agonists|Sulfonylureas-&gt;Biguanides|GLP-1 agonists"/>
  </r>
  <r>
    <s v="/lUS1pDvijs"/>
    <x v="35"/>
    <s v="Pacific peoples"/>
    <s v="Biguanides"/>
    <x v="0"/>
    <d v="2025-11-04T00:00:00"/>
    <s v="Biguanides"/>
  </r>
  <r>
    <s v="/nCNQ0AbiPM"/>
    <x v="35"/>
    <s v="Asian"/>
    <s v="Biguanides"/>
    <x v="0"/>
    <d v="2025-03-19T00:00:00"/>
    <s v="Biguanides"/>
  </r>
  <r>
    <s v="/JYmtgZYrK2"/>
    <x v="35"/>
    <s v="Asian"/>
    <s v="Biguanides"/>
    <x v="0"/>
    <d v="2019-03-13T00:00:00"/>
    <s v="Biguanides-&gt;DPP-4 inhibitors|Sulfonylureas-&gt;Biguanides|Sulfonylureas-&gt;DPP-4 inhibitors"/>
  </r>
  <r>
    <s v="/GmqBSXLDz."/>
    <x v="35"/>
    <s v="Asian"/>
    <s v="Biguanides|Insulin isophane"/>
    <x v="0"/>
    <d v="2025-07-15T00:00:00"/>
    <s v="Biguanides|Insulin isophane"/>
  </r>
  <r>
    <s v=".zcBROBhlZk"/>
    <x v="35"/>
    <s v="Asian"/>
    <s v="Biguanides"/>
    <x v="0"/>
    <d v="2019-08-26T00:00:00"/>
    <s v="Biguanides"/>
  </r>
  <r>
    <s v="/3dV7TBuAXk"/>
    <x v="35"/>
    <s v="Māori"/>
    <s v="Biguanides|Insulin isophane"/>
    <x v="0"/>
    <d v="2023-01-18T00:00:00"/>
    <s v="Biguanides|Insulin isophane-&gt;Insulin isophane"/>
  </r>
  <r>
    <s v="/5D21.6w9kk"/>
    <x v="35"/>
    <s v="Other"/>
    <s v="Biguanides"/>
    <x v="0"/>
    <d v="2016-06-16T00:00:00"/>
    <s v="Biguanides-&gt;DPP-4 inhibitors-&gt;Biguanides|Insulin glargine-&gt;Insulin aspart|Insulin glargine-&gt;Insulin glargine-&gt;Biguanides|Insulin aspart-&gt;Biguanides|Insulin glargine|SGLT-2 inhibitors-&gt;DPP-4 inhibitors|Insulin glargine|SGLT-2 inhibitors-&gt;DPP-4 inhibitors|Insulin glargine-&gt;SGLT-2 inhibitors"/>
  </r>
  <r>
    <s v="/5s2bm6ziHI"/>
    <x v="35"/>
    <s v="Other"/>
    <s v="Biguanides"/>
    <x v="0"/>
    <d v="2015-12-14T00:00:00"/>
    <s v="Biguanides"/>
  </r>
  <r>
    <s v="/cAyGKs671E"/>
    <x v="35"/>
    <s v="Other"/>
    <s v="Biguanides"/>
    <x v="0"/>
    <d v="2024-11-25T00:00:00"/>
    <s v="Biguanides"/>
  </r>
  <r>
    <s v="/chF9Vz1Hms"/>
    <x v="35"/>
    <s v="Asian"/>
    <s v="Biguanides"/>
    <x v="0"/>
    <d v="2021-07-20T00:00:00"/>
    <s v="Biguanides-&gt;Sulfonylureas-&gt;DPP-4 inhibitors|SGLT-2 inhibitors|Sulfonylureas-&gt;DPP-4 inhibitors"/>
  </r>
  <r>
    <s v="/ABFNAAf49g"/>
    <x v="35"/>
    <s v="Pacific peoples"/>
    <s v="Biguanides"/>
    <x v="0"/>
    <d v="2025-08-04T00:00:00"/>
    <s v="Biguanides"/>
  </r>
  <r>
    <s v="/78AKvmQY8k"/>
    <x v="35"/>
    <s v="Other"/>
    <s v="Biguanides"/>
    <x v="0"/>
    <d v="2025-07-14T00:00:00"/>
    <s v="Biguanides"/>
  </r>
  <r>
    <s v=".p/V5oqkND."/>
    <x v="35"/>
    <s v="Other"/>
    <s v="DPP-4 inhibitors"/>
    <x v="0"/>
    <d v="2021-10-22T00:00:00"/>
    <s v="DPP-4 inhibitors-&gt;Biguanides-&gt;SGLT-2 inhibitors-&gt;GLP-1 agonists-&gt;Biguanides|GLP-1 agonists-&gt;Biguanides|GLP-1 agonists|Sulfonylureas-&gt;Biguanides|Sulfonylureas"/>
  </r>
  <r>
    <s v=".vjXX7HwQL."/>
    <x v="35"/>
    <s v="Pacific peoples"/>
    <s v="Biguanides"/>
    <x v="0"/>
    <d v="2012-07-12T00:00:00"/>
    <s v="Biguanides"/>
  </r>
  <r>
    <s v=".k7msPbCx6o"/>
    <x v="35"/>
    <s v="Other"/>
    <s v="Biguanides"/>
    <x v="0"/>
    <d v="2012-12-11T00:00:00"/>
    <s v="Biguanides"/>
  </r>
  <r>
    <s v=".lZsqlBOWNo"/>
    <x v="35"/>
    <s v="Other"/>
    <s v="Biguanides"/>
    <x v="0"/>
    <d v="2012-03-19T00:00:00"/>
    <s v="Biguanides"/>
  </r>
  <r>
    <s v=".G5arV1Zzjk"/>
    <x v="35"/>
    <s v="Other"/>
    <s v="Biguanides"/>
    <x v="0"/>
    <d v="2014-01-09T00:00:00"/>
    <s v="Biguanides"/>
  </r>
  <r>
    <s v=".EepgzOWm8o"/>
    <x v="35"/>
    <s v="Asian"/>
    <s v="Biguanides"/>
    <x v="0"/>
    <d v="2018-04-19T00:00:00"/>
    <s v="Biguanides-&gt;Biguanides|DPP-4 inhibitors-&gt;Biguanides|SGLT-2 inhibitors-&gt;SGLT-2 inhibitors"/>
  </r>
  <r>
    <s v=".Dkie.obPqw"/>
    <x v="35"/>
    <s v="Asian"/>
    <s v="Biguanides"/>
    <x v="0"/>
    <d v="2024-08-05T00:00:00"/>
    <s v="Biguanides"/>
  </r>
  <r>
    <s v="qhV.Y1Fzwps"/>
    <x v="35"/>
    <s v="Pacific peoples"/>
    <s v="Biguanides"/>
    <x v="0"/>
    <d v="2018-12-18T00:00:00"/>
    <s v="Biguanides"/>
  </r>
  <r>
    <s v="QHs9zzUC1T2"/>
    <x v="35"/>
    <s v="Asian"/>
    <s v="Biguanides"/>
    <x v="0"/>
    <d v="2023-04-14T00:00:00"/>
    <s v="Biguanides-&gt;Biguanides|Insulin aspart|Insulin isophane"/>
  </r>
  <r>
    <s v="QHuREZ.Vd3g"/>
    <x v="35"/>
    <s v="Māori"/>
    <s v="Biguanides"/>
    <x v="0"/>
    <d v="2025-08-01T00:00:00"/>
    <s v="Biguanides"/>
  </r>
  <r>
    <s v="QKUJBUWUALY"/>
    <x v="35"/>
    <s v="Other"/>
    <s v="Biguanides"/>
    <x v="0"/>
    <d v="2014-10-08T00:00:00"/>
    <s v="Biguanides"/>
  </r>
  <r>
    <s v="QkDHj5jv7Dc"/>
    <x v="35"/>
    <s v="Pacific peoples"/>
    <s v="Biguanides"/>
    <x v="0"/>
    <d v="2020-04-21T00:00:00"/>
    <s v="Biguanides-&gt;Insulin isophane"/>
  </r>
  <r>
    <s v="qrX2/wyzv.g"/>
    <x v="35"/>
    <s v="Māori"/>
    <s v="Biguanides"/>
    <x v="0"/>
    <d v="2013-03-01T00:00:00"/>
    <s v="Biguanides"/>
  </r>
  <r>
    <s v="QS1bMxA9AZQ"/>
    <x v="35"/>
    <s v="Asian"/>
    <s v="Biguanides"/>
    <x v="0"/>
    <d v="2016-12-29T00:00:00"/>
    <s v="Biguanides"/>
  </r>
  <r>
    <s v="qPr2W/7AndQ"/>
    <x v="35"/>
    <s v="Other"/>
    <s v="Biguanides|Insulin isophane"/>
    <x v="0"/>
    <d v="2024-07-04T00:00:00"/>
    <s v="Biguanides|Insulin isophane-&gt;Insulin isophane"/>
  </r>
  <r>
    <s v="qpW5qs2FYrM"/>
    <x v="35"/>
    <s v="Asian"/>
    <s v="Biguanides"/>
    <x v="0"/>
    <d v="2013-10-29T00:00:00"/>
    <s v="Biguanides"/>
  </r>
  <r>
    <s v="qQrfoiTKv2w"/>
    <x v="35"/>
    <s v="Other"/>
    <s v="Biguanides"/>
    <x v="0"/>
    <d v="2025-09-11T00:00:00"/>
    <s v="Biguanides"/>
  </r>
  <r>
    <s v="qObPl6Ga3eo"/>
    <x v="35"/>
    <s v="Pacific peoples"/>
    <s v="Biguanides"/>
    <x v="0"/>
    <d v="2017-09-19T00:00:00"/>
    <s v="Biguanides"/>
  </r>
  <r>
    <s v="qXlL1GWnplw"/>
    <x v="35"/>
    <s v="Pacific peoples"/>
    <s v="Biguanides"/>
    <x v="0"/>
    <d v="2015-05-25T00:00:00"/>
    <s v="Biguanides-&gt;Biguanides|Sulfonylureas-&gt;Sulfonylureas-&gt;DPP-4 inhibitors|Insulin glargine-&gt;Insulin glargine-&gt;DPP-4 inhibitors|Insulin glargine|Sulfonylureas"/>
  </r>
  <r>
    <s v="QVvyuFXKgjA"/>
    <x v="35"/>
    <s v="Other"/>
    <s v="Biguanides"/>
    <x v="0"/>
    <d v="2022-07-26T00:00:00"/>
    <s v="Biguanides-&gt;DPP-4 inhibitors-&gt;DPP-4 inhibitors|SGLT-2 inhibitors"/>
  </r>
  <r>
    <s v="qu0z01jsrmg"/>
    <x v="35"/>
    <s v="Māori"/>
    <s v="Biguanides"/>
    <x v="0"/>
    <d v="2011-01-14T00:00:00"/>
    <s v="Biguanides-&gt;Biguanides|Sulfonylureas-&gt;Sulfonylureas-&gt;Insulin aspart|Insulin glargine-&gt;Insulin glargine-&gt;DPP-4 inhibitors|Insulin aspart|Insulin glargine-&gt;DPP-4 inhibitors-&gt;DPP-4 inhibitors|Insulin glargine-&gt;SGLT-2 inhibitors-&gt;DPP-4 inhibitors|Insulin glargine|SGLT-2 inhibitors-&gt;GLP-1 agonists|Insulin glargine|SGLT-2 inhibitors-&gt;GLP-1 agonists-&gt;GLP-1 agonists|Insulin glargine-&gt;Insulin glargine|SGLT-2 inhibitors-&gt;GLP-1 agonists|Insulin glargine|Sulfonylureas-&gt;Insulin aspart-&gt;GLP-1 agonists|Insulin aspart|Insulin glargine"/>
  </r>
  <r>
    <s v="QvizgfDo2IQ"/>
    <x v="35"/>
    <s v="Māori"/>
    <s v="Biguanides"/>
    <x v="0"/>
    <d v="2021-11-02T00:00:00"/>
    <s v="Biguanides-&gt;Insulin isophane"/>
  </r>
  <r>
    <s v="QVlpWyFFUEY"/>
    <x v="35"/>
    <s v="Māori"/>
    <s v="Biguanides"/>
    <x v="0"/>
    <d v="2016-11-03T00:00:00"/>
    <s v="Biguanides-&gt;GLP-1 agonists-&gt;Biguanides|GLP-1 agonists"/>
  </r>
  <r>
    <s v="r/u5uTiiv5o"/>
    <x v="35"/>
    <s v="Asian"/>
    <s v="Biguanides"/>
    <x v="0"/>
    <d v="2013-12-11T00:00:00"/>
    <s v="Biguanides"/>
  </r>
  <r>
    <s v="r0CwLhKb2/g"/>
    <x v="35"/>
    <s v="Other"/>
    <s v="Biguanides"/>
    <x v="0"/>
    <d v="2014-10-01T00:00:00"/>
    <s v="Biguanides"/>
  </r>
  <r>
    <s v="Qy.KyPvqqpc"/>
    <x v="35"/>
    <s v="Other"/>
    <s v="Biguanides"/>
    <x v="0"/>
    <d v="2017-11-16T00:00:00"/>
    <s v="Biguanides"/>
  </r>
  <r>
    <s v="r481USnl7a6"/>
    <x v="35"/>
    <s v="Māori"/>
    <s v="Insulin aspart|Insulin isophane"/>
    <x v="1"/>
    <d v="2021-01-27T00:00:00"/>
    <s v="Insulin aspart|Insulin isophane-&gt;Biguanides|Insulin isophane-&gt;Insulin aspart"/>
  </r>
  <r>
    <s v="R4gR5NCHRNc"/>
    <x v="35"/>
    <s v="Other"/>
    <s v="Biguanides"/>
    <x v="0"/>
    <d v="2021-03-31T00:00:00"/>
    <s v="Biguanides"/>
  </r>
  <r>
    <s v="R3MO6lqXmD2"/>
    <x v="35"/>
    <s v="Pacific peoples"/>
    <s v="Biguanides"/>
    <x v="0"/>
    <d v="2014-01-28T00:00:00"/>
    <s v="Biguanides-&gt;Sulfonylureas-&gt;Biguanides|Sulfonylureas-&gt;DPP-4 inhibitors-&gt;DPP-4 inhibitors|SGLT-2 inhibitors-&gt;DPP-4 inhibitors|SGLT-2 inhibitors|Sulfonylureas-&gt;DPP-4 inhibitors|Sulfonylureas-&gt;SGLT-2 inhibitors-&gt;DPP-4 inhibitors|Insulin glargine"/>
  </r>
  <r>
    <s v="mXCdeNRWqDg"/>
    <x v="35"/>
    <s v="Asian"/>
    <s v="DPP-4 inhibitors"/>
    <x v="0"/>
    <d v="2024-09-10T00:00:00"/>
    <s v="DPP-4 inhibitors"/>
  </r>
  <r>
    <s v="mUSTkksYKlc"/>
    <x v="35"/>
    <s v="Pacific peoples"/>
    <s v="Biguanides"/>
    <x v="0"/>
    <d v="2014-05-10T00:00:00"/>
    <s v="Biguanides-&gt;DPP-4 inhibitors"/>
  </r>
  <r>
    <s v="MS8ErdnKq8g"/>
    <x v="35"/>
    <s v="Other"/>
    <s v="Biguanides"/>
    <x v="0"/>
    <d v="2022-05-09T00:00:00"/>
    <s v="Biguanides"/>
  </r>
  <r>
    <s v="MumbbeNLLIY"/>
    <x v="35"/>
    <s v="Other"/>
    <s v="Biguanides"/>
    <x v="0"/>
    <d v="2016-05-10T00:00:00"/>
    <s v="Biguanides-&gt;Sulfonylureas-&gt;Biguanides|Sulfonylureas-&gt;DPP-4 inhibitors|Sulfonylureas-&gt;Biguanides|DPP-4 inhibitors|Sulfonylureas-&gt;DPP-4 inhibitors-&gt;Insulin glargine-&gt;Insulin aspart-&gt;Biguanides|Insulin aspart|Insulin glargine-&gt;Insulin aspart|Insulin glargine-&gt;Biguanides|Insulin aspart"/>
  </r>
  <r>
    <s v="MtapwdSiX3E"/>
    <x v="35"/>
    <s v="Pacific peoples"/>
    <s v="Biguanides"/>
    <x v="0"/>
    <d v="2020-12-14T00:00:00"/>
    <s v="Biguanides-&gt;SGLT-2 inhibitors-&gt;DPP-4 inhibitors-&gt;Insulin aspart|Insulin isophane-&gt;Biguanides|Insulin aspart|Insulin isophane-&gt;Insulin isophane-&gt;Biguanides|Insulin isophane-&gt;Biguanides|Insulin glargine-&gt;Insulin aspart|Insulin glargine-&gt;Insulin glargine"/>
  </r>
  <r>
    <s v="N2B.6UMaLPY"/>
    <x v="35"/>
    <s v="Asian"/>
    <s v="Biguanides|Insulin isophane"/>
    <x v="0"/>
    <d v="2015-09-11T00:00:00"/>
    <s v="Biguanides|Insulin isophane-&gt;Insulin isophane-&gt;Insulin aspart|Insulin isophane-&gt;Biguanides"/>
  </r>
  <r>
    <s v="N.cLuYdz5l6"/>
    <x v="35"/>
    <s v="Māori"/>
    <s v="DPP-4 inhibitors"/>
    <x v="0"/>
    <d v="2022-10-03T00:00:00"/>
    <s v="DPP-4 inhibitors-&gt;Biguanides|SGLT-2 inhibitors"/>
  </r>
  <r>
    <s v="NEVfZzQy6Xo"/>
    <x v="35"/>
    <s v="Asian"/>
    <s v="Biguanides"/>
    <x v="0"/>
    <d v="2020-08-01T00:00:00"/>
    <s v="Biguanides"/>
  </r>
  <r>
    <s v="nDXh3xaA9uw"/>
    <x v="35"/>
    <s v="Asian"/>
    <s v="Biguanides"/>
    <x v="0"/>
    <d v="2016-12-19T00:00:00"/>
    <s v="Biguanides"/>
  </r>
  <r>
    <s v="NAhf9ImTPGU"/>
    <x v="35"/>
    <s v="Asian"/>
    <s v="Biguanides"/>
    <x v="0"/>
    <d v="2023-06-20T00:00:00"/>
    <s v="Biguanides"/>
  </r>
  <r>
    <s v="QfSy.ekqepQ"/>
    <x v="35"/>
    <s v="Māori"/>
    <s v="Biguanides"/>
    <x v="0"/>
    <d v="2024-08-20T00:00:00"/>
    <s v="Biguanides"/>
  </r>
  <r>
    <s v="NJ6LxlQUeXk"/>
    <x v="35"/>
    <s v="Asian"/>
    <s v="Biguanides"/>
    <x v="0"/>
    <d v="2020-05-21T00:00:00"/>
    <s v="Biguanides"/>
  </r>
  <r>
    <s v="NIOR3fwtAbc"/>
    <x v="35"/>
    <s v="Asian"/>
    <s v="Biguanides"/>
    <x v="0"/>
    <d v="2018-02-15T00:00:00"/>
    <s v="Biguanides-&gt;DPP-4 inhibitors-&gt;DPP-4 inhibitors|Sulfonylureas-&gt;DPP-4 inhibitors|SGLT-2 inhibitors|Sulfonylureas-&gt;SGLT-2 inhibitors"/>
  </r>
  <r>
    <s v="nfFpJBmr28M"/>
    <x v="35"/>
    <s v="Māori"/>
    <s v="Biguanides"/>
    <x v="0"/>
    <d v="2012-04-02T00:00:00"/>
    <s v="Biguanides-&gt;Biguanides|Sulfonylureas-&gt;Sulfonylureas-&gt;Insulin glargine-&gt;DPP-4 inhibitors-&gt;DPP-4 inhibitors|Insulin glargine-&gt;SGLT-2 inhibitors-&gt;DPP-4 inhibitors|Insulin glargine|SGLT-2 inhibitors-&gt;GLP-1 agonists|Insulin glargine-&gt;GLP-1 agonists-&gt;DPP-4 inhibitors|SGLT-2 inhibitors"/>
  </r>
  <r>
    <s v="ni9rbFINW3A"/>
    <x v="35"/>
    <s v="Other"/>
    <s v="Biguanides"/>
    <x v="0"/>
    <d v="2017-11-29T00:00:00"/>
    <s v="Biguanides"/>
  </r>
  <r>
    <s v="NfuPi.NDPGg"/>
    <x v="35"/>
    <s v="Asian"/>
    <s v="Biguanides"/>
    <x v="0"/>
    <d v="2023-11-21T00:00:00"/>
    <s v="Biguanides-&gt;DPP-4 inhibitors-&gt;DPP-4 inhibitors|SGLT-2 inhibitors|Sulfonylureas"/>
  </r>
  <r>
    <s v="UTJ0L/IMWv."/>
    <x v="35"/>
    <s v="Asian"/>
    <s v="Biguanides"/>
    <x v="0"/>
    <d v="2025-06-27T00:00:00"/>
    <s v="Biguanides"/>
  </r>
  <r>
    <s v="uuM7AJFz4Eo"/>
    <x v="35"/>
    <s v="Asian"/>
    <s v="Biguanides"/>
    <x v="0"/>
    <d v="2022-11-15T00:00:00"/>
    <s v="Biguanides"/>
  </r>
  <r>
    <s v="UvnKWQxf87w"/>
    <x v="35"/>
    <s v="Asian"/>
    <s v="Insulin aspart|Insulin isophane"/>
    <x v="1"/>
    <d v="2019-09-24T00:00:00"/>
    <s v="Insulin aspart|Insulin isophane-&gt;Insulin isophane-&gt;Biguanides|Insulin isophane-&gt;Insulin aspart"/>
  </r>
  <r>
    <s v="UUWDekJGgHs"/>
    <x v="35"/>
    <s v="Asian"/>
    <s v="Biguanides"/>
    <x v="0"/>
    <d v="2025-04-07T00:00:00"/>
    <s v="Biguanides"/>
  </r>
  <r>
    <s v="uvwb9svDsqo"/>
    <x v="35"/>
    <s v="Asian"/>
    <s v="Biguanides"/>
    <x v="0"/>
    <d v="2025-05-06T00:00:00"/>
    <s v="Biguanides"/>
  </r>
  <r>
    <s v="UXhSuEHMYXI"/>
    <x v="35"/>
    <s v="Other"/>
    <s v="Biguanides"/>
    <x v="0"/>
    <d v="2022-10-18T00:00:00"/>
    <s v="Biguanides-&gt;Insulin glargine"/>
  </r>
  <r>
    <s v="UowJ/PVSEmI"/>
    <x v="35"/>
    <s v="Asian"/>
    <s v="Insulin isophane"/>
    <x v="1"/>
    <d v="2021-04-13T00:00:00"/>
    <s v="Insulin isophane-&gt;Biguanides|Insulin aspart|Insulin isophane-&gt;Insulin aspart|Insulin isophane"/>
  </r>
  <r>
    <s v="uOsmbY6Fzpk"/>
    <x v="35"/>
    <s v="Pacific peoples"/>
    <s v="Biguanides"/>
    <x v="0"/>
    <d v="2013-01-10T00:00:00"/>
    <s v="Biguanides-&gt;Biguanides|Sulfonylureas-&gt;DPP-4 inhibitors-&gt;Sulfonylureas-&gt;DPP-4 inhibitors|Sulfonylureas-&gt;DPP-4 inhibitors|SGLT-2 inhibitors-&gt;SGLT-2 inhibitors"/>
  </r>
  <r>
    <s v="uNAt4pQ3XA2"/>
    <x v="35"/>
    <s v="Pacific peoples"/>
    <s v="Biguanides"/>
    <x v="0"/>
    <d v="2022-09-22T00:00:00"/>
    <s v="Biguanides-&gt;SGLT-2 inhibitors-&gt;DPP-4 inhibitors|SGLT-2 inhibitors-&gt;DPP-4 inhibitors"/>
  </r>
  <r>
    <s v="Unx5tNNiEAA"/>
    <x v="35"/>
    <s v="Asian"/>
    <s v="Biguanides"/>
    <x v="0"/>
    <d v="2019-11-19T00:00:00"/>
    <s v="Biguanides-&gt;Insulin glargine-&gt;Biguanides|Insulin glargine-&gt;Biguanides|Insulin aspart-&gt;Insulin aspart|Insulin glargine"/>
  </r>
  <r>
    <s v="UPPytqamPwk"/>
    <x v="35"/>
    <s v="Other"/>
    <s v="Biguanides"/>
    <x v="0"/>
    <d v="2023-01-24T00:00:00"/>
    <s v="Biguanides-&gt;DPP-4 inhibitors-&gt;Sulfonylureas-&gt;DPP-4 inhibitors|Sulfonylureas-&gt;Biguanides|DPP-4 inhibitors-&gt;DPP-4 inhibitors|Thiazolidinedione-&gt;SGLT-2 inhibitors-&gt;DPP-4 inhibitors|SGLT-2 inhibitors"/>
  </r>
  <r>
    <s v="UXRKwbhaKUs"/>
    <x v="35"/>
    <s v="Māori"/>
    <s v="Biguanides"/>
    <x v="0"/>
    <d v="2023-10-04T00:00:00"/>
    <s v="Biguanides"/>
  </r>
  <r>
    <s v="UY2QRZtWUAo"/>
    <x v="35"/>
    <s v="Māori"/>
    <s v="Biguanides"/>
    <x v="0"/>
    <d v="2025-12-01T00:00:00"/>
    <s v="Biguanides"/>
  </r>
  <r>
    <s v="xumeYplcBGg"/>
    <x v="35"/>
    <s v="Pacific peoples"/>
    <s v="Insulin isophane"/>
    <x v="1"/>
    <d v="2019-08-22T00:00:00"/>
    <s v="Insulin isophane-&gt;Biguanides|Insulin isophane-&gt;Biguanides|Insulin aspart|Insulin isophane-&gt;Insulin aspart-&gt;Biguanides-&gt;Biguanides|GLP-1 agonists|Insulin isophane-&gt;DPP-4 inhibitors|Insulin isophane-&gt;DPP-4 inhibitors-&gt;GLP-1 agonists|Insulin isophane-&gt;GLP-1 agonists-&gt;GLP-1 agonists|Insulin glargine-&gt;Insulin glargine-&gt;Biguanides|GLP-1 agonists|Insulin glargine"/>
  </r>
  <r>
    <s v="XUBtMViIvoM"/>
    <x v="35"/>
    <s v="Pacific peoples"/>
    <s v="DPP-4 inhibitors"/>
    <x v="0"/>
    <d v="2021-07-20T00:00:00"/>
    <s v="DPP-4 inhibitors"/>
  </r>
  <r>
    <s v="XUurH7skXeA"/>
    <x v="35"/>
    <s v="Māori"/>
    <s v="Biguanides"/>
    <x v="0"/>
    <d v="2017-09-07T00:00:00"/>
    <s v="Biguanides-&gt;Insulin isophane-&gt;DPP-4 inhibitors|Insulin isophane"/>
  </r>
  <r>
    <s v="XUuRyu7u92."/>
    <x v="35"/>
    <s v="Other"/>
    <s v="Biguanides"/>
    <x v="0"/>
    <d v="2021-08-03T00:00:00"/>
    <s v="Biguanides"/>
  </r>
  <r>
    <s v="Y2huQc/vhzQ"/>
    <x v="35"/>
    <s v="Other"/>
    <s v="Biguanides"/>
    <x v="0"/>
    <d v="2023-03-30T00:00:00"/>
    <s v="Biguanides"/>
  </r>
  <r>
    <s v="XZelMsai8ns"/>
    <x v="35"/>
    <s v="Other"/>
    <s v="Insulin aspart|Insulin glargine"/>
    <x v="1"/>
    <d v="2025-03-13T00:00:00"/>
    <s v="Insulin aspart|Insulin glargine-&gt;Insulin glargine-&gt;Biguanides-&gt;Insulin aspart"/>
  </r>
  <r>
    <s v="xYZ8LqQbiH."/>
    <x v="35"/>
    <s v="Māori"/>
    <s v="Biguanides"/>
    <x v="0"/>
    <d v="2018-03-05T00:00:00"/>
    <s v="Biguanides-&gt;SGLT-2 inhibitors"/>
  </r>
  <r>
    <s v="uD5SUZTBgkY"/>
    <x v="35"/>
    <s v="Other"/>
    <s v="Biguanides"/>
    <x v="0"/>
    <d v="2024-10-01T00:00:00"/>
    <s v="Biguanides"/>
  </r>
  <r>
    <s v="uFSg1pz1RPQ"/>
    <x v="35"/>
    <s v="Asian"/>
    <s v="Biguanides"/>
    <x v="0"/>
    <d v="2015-06-11T00:00:00"/>
    <s v="Biguanides"/>
  </r>
  <r>
    <s v="uGIZ4A257C6"/>
    <x v="35"/>
    <s v="Asian"/>
    <s v="Biguanides"/>
    <x v="0"/>
    <d v="2025-05-09T00:00:00"/>
    <s v="Biguanides"/>
  </r>
  <r>
    <s v="uG2oVxUd2T6"/>
    <x v="35"/>
    <s v="Other"/>
    <s v="Biguanides"/>
    <x v="0"/>
    <d v="2020-01-22T00:00:00"/>
    <s v="Biguanides"/>
  </r>
  <r>
    <s v="UGH3rZcZcV6"/>
    <x v="35"/>
    <s v="Māori"/>
    <s v="Biguanides"/>
    <x v="0"/>
    <d v="2015-10-20T00:00:00"/>
    <s v="Biguanides-&gt;DPP-4 inhibitors-&gt;DPP-4 inhibitors|SGLT-2 inhibitors-&gt;SGLT-2 inhibitors"/>
  </r>
  <r>
    <s v="UIKKlfHUs7M"/>
    <x v="35"/>
    <s v="Māori"/>
    <s v="Biguanides"/>
    <x v="0"/>
    <d v="2014-02-27T00:00:00"/>
    <s v="Biguanides-&gt;Biguanides|Sulfonylureas-&gt;SGLT-2 inhibitors-&gt;DPP-4 inhibitors|Insulin glargine-&gt;Insulin glargine-&gt;DPP-4 inhibitors"/>
  </r>
  <r>
    <s v="UiKONqZxEcM"/>
    <x v="35"/>
    <s v="Asian"/>
    <s v="Biguanides"/>
    <x v="0"/>
    <d v="2015-04-25T00:00:00"/>
    <s v="Biguanides-&gt;DPP-4 inhibitors-&gt;Biguanides|SGLT-2 inhibitors-&gt;SGLT-2 inhibitors-&gt;SGLT-2 inhibitors|Sulfonylureas-&gt;DPP-4 inhibitors|SGLT-2 inhibitors"/>
  </r>
  <r>
    <s v="Um0r8PVbQsY"/>
    <x v="35"/>
    <s v="Pacific peoples"/>
    <s v="Biguanides"/>
    <x v="0"/>
    <d v="2023-12-04T00:00:00"/>
    <s v="Biguanides"/>
  </r>
  <r>
    <s v="ulvY95Btc7M"/>
    <x v="35"/>
    <s v="Māori"/>
    <s v="Biguanides|Sulfonylureas"/>
    <x v="0"/>
    <d v="2016-07-22T00:00:00"/>
    <s v="Biguanides|Sulfonylureas-&gt;Insulin glargine-&gt;Biguanides-&gt;SGLT-2 inhibitors-&gt;DPP-4 inhibitors|SGLT-2 inhibitors-&gt;DPP-4 inhibitors"/>
  </r>
  <r>
    <s v="ukTKGDMG99g"/>
    <x v="35"/>
    <s v="Asian"/>
    <s v="Biguanides"/>
    <x v="0"/>
    <d v="2017-05-09T00:00:00"/>
    <s v="Biguanides"/>
  </r>
  <r>
    <s v="RbMDEoR9cxg"/>
    <x v="35"/>
    <s v="Pacific peoples"/>
    <s v="Biguanides"/>
    <x v="0"/>
    <d v="2020-12-03T00:00:00"/>
    <s v="Biguanides-&gt;DPP-4 inhibitors-&gt;Biguanides|DPP-4 inhibitors-&gt;SGLT-2 inhibitors-&gt;Biguanides|Sulfonylureas"/>
  </r>
  <r>
    <s v="RCyknmWdZHA"/>
    <x v="35"/>
    <s v="Pacific peoples"/>
    <s v="Biguanides"/>
    <x v="0"/>
    <d v="2015-10-28T00:00:00"/>
    <s v="Biguanides-&gt;Biguanides|Sulfonylureas-&gt;DPP-4 inhibitors-&gt;DPP-4 inhibitors|Sulfonylureas-&gt;DPP-4 inhibitors|SGLT-2 inhibitors-&gt;Biguanides|SGLT-2 inhibitors"/>
  </r>
  <r>
    <s v="u6v3Y07Jdek"/>
    <x v="35"/>
    <s v="Asian"/>
    <s v="Biguanides"/>
    <x v="0"/>
    <d v="2024-08-06T00:00:00"/>
    <s v="Biguanides-&gt;Biguanides|DPP-4 inhibitors-&gt;DPP-4 inhibitors-&gt;Biguanides|GLP-1 agonists-&gt;GLP-1 agonists"/>
  </r>
  <r>
    <s v="rFljJl0G1Yg"/>
    <x v="35"/>
    <s v="Other"/>
    <s v="Biguanides"/>
    <x v="0"/>
    <d v="2021-07-09T00:00:00"/>
    <s v="Biguanides-&gt;SGLT-2 inhibitors"/>
  </r>
  <r>
    <s v="u9w/uX0N0SM"/>
    <x v="35"/>
    <s v="Other"/>
    <s v="DPP-4 inhibitors"/>
    <x v="0"/>
    <d v="2023-11-02T00:00:00"/>
    <s v="DPP-4 inhibitors-&gt;Insulin glargine-&gt;DPP-4 inhibitors|Insulin glargine-&gt;Biguanides|DPP-4 inhibitors|Insulin glargine-&gt;Biguanides|DPP-4 inhibitors-&gt;Biguanides"/>
  </r>
  <r>
    <s v="UAopcw4p6Y2"/>
    <x v="35"/>
    <s v="Asian"/>
    <s v="Biguanides"/>
    <x v="0"/>
    <d v="2025-02-10T00:00:00"/>
    <s v="Biguanides"/>
  </r>
  <r>
    <s v="uaq3xbc.9.o"/>
    <x v="35"/>
    <s v="Asian"/>
    <s v="Biguanides"/>
    <x v="0"/>
    <d v="2024-11-18T00:00:00"/>
    <s v="Biguanides-&gt;DPP-4 inhibitors|SGLT-2 inhibitors-&gt;DPP-4 inhibitors"/>
  </r>
  <r>
    <s v="UB44Wh62WQA"/>
    <x v="35"/>
    <s v="Other"/>
    <s v="Biguanides"/>
    <x v="0"/>
    <d v="2016-11-25T00:00:00"/>
    <s v="Biguanides"/>
  </r>
  <r>
    <s v="ubc6P0aQ3HQ"/>
    <x v="35"/>
    <s v="Māori"/>
    <s v="Biguanides"/>
    <x v="0"/>
    <d v="2016-05-27T00:00:00"/>
    <s v="Biguanides-&gt;Sulfonylureas-&gt;DPP-4 inhibitors-&gt;DPP-4 inhibitors|Sulfonylureas-&gt;SGLT-2 inhibitors-&gt;DPP-4 inhibitors|SGLT-2 inhibitors-&gt;Biguanides|GLP-1 agonists-&gt;GLP-1 agonists-&gt;Biguanides|SGLT-2 inhibitors"/>
  </r>
  <r>
    <s v="vJ05F6jBYn6"/>
    <x v="35"/>
    <s v="Māori"/>
    <s v="Biguanides"/>
    <x v="0"/>
    <d v="2014-03-20T00:00:00"/>
    <s v="Biguanides-&gt;Biguanides|Sulfonylureas-&gt;Sulfonylureas-&gt;Insulin glargine-&gt;Biguanides|Insulin glargine|Sulfonylureas-&gt;DPP-4 inhibitors-&gt;Biguanides|Insulin glargine-&gt;SGLT-2 inhibitors-&gt;Biguanides|SGLT-2 inhibitors-&gt;Insulin glargine|SGLT-2 inhibitors-&gt;GLP-1 agonists|Insulin glargine-&gt;GLP-1 agonists|Insulin aspart-&gt;Insulin aspart|Insulin glargine-&gt;Insulin aspart"/>
  </r>
  <r>
    <s v="vG4go5g0adc"/>
    <x v="35"/>
    <s v="Asian"/>
    <s v="Biguanides"/>
    <x v="0"/>
    <d v="2025-05-20T00:00:00"/>
    <s v="Biguanides"/>
  </r>
  <r>
    <s v="vn3S.sk5eWU"/>
    <x v="35"/>
    <s v="Māori"/>
    <s v="DPP-4 inhibitors"/>
    <x v="0"/>
    <d v="2025-09-22T00:00:00"/>
    <s v="DPP-4 inhibitors"/>
  </r>
  <r>
    <s v="VmEpYe7I7Tg"/>
    <x v="35"/>
    <s v="Asian"/>
    <s v="Biguanides"/>
    <x v="0"/>
    <d v="2024-05-29T00:00:00"/>
    <s v="Biguanides"/>
  </r>
  <r>
    <s v="VnW.G11LqtU"/>
    <x v="35"/>
    <s v="Other"/>
    <s v="Biguanides"/>
    <x v="0"/>
    <d v="2013-08-21T00:00:00"/>
    <s v="Biguanides"/>
  </r>
  <r>
    <s v="vKzChGHH00o"/>
    <x v="35"/>
    <s v="Māori"/>
    <s v="Biguanides"/>
    <x v="0"/>
    <d v="2024-09-26T00:00:00"/>
    <s v="Biguanides"/>
  </r>
  <r>
    <s v="VJxSZaVSL2Q"/>
    <x v="35"/>
    <s v="Pacific peoples"/>
    <s v="DPP-4 inhibitors"/>
    <x v="0"/>
    <d v="2025-05-28T00:00:00"/>
    <s v="DPP-4 inhibitors"/>
  </r>
  <r>
    <s v="v53EUEFjoGw"/>
    <x v="35"/>
    <s v="Other"/>
    <s v="Biguanides"/>
    <x v="0"/>
    <d v="2021-06-12T00:00:00"/>
    <s v="Biguanides"/>
  </r>
  <r>
    <s v="v3i3tSkQ6zk"/>
    <x v="35"/>
    <s v="Pacific peoples"/>
    <s v="Biguanides"/>
    <x v="0"/>
    <d v="2024-10-17T00:00:00"/>
    <s v="Biguanides"/>
  </r>
  <r>
    <s v="sBgSkcu6bxQ"/>
    <x v="35"/>
    <s v="Asian"/>
    <s v="Biguanides"/>
    <x v="0"/>
    <d v="2014-01-27T00:00:00"/>
    <s v="Biguanides"/>
  </r>
  <r>
    <s v="SbQzAGtN3N."/>
    <x v="35"/>
    <s v="Asian"/>
    <s v="Biguanides"/>
    <x v="0"/>
    <d v="2025-06-19T00:00:00"/>
    <s v="Biguanides"/>
  </r>
  <r>
    <s v="VCcb8aXaQoU"/>
    <x v="35"/>
    <s v="Māori"/>
    <s v="Insulin isophane"/>
    <x v="1"/>
    <d v="2024-07-30T00:00:00"/>
    <s v="Insulin isophane-&gt;Insulin aspart|Insulin isophane-&gt;Insulin aspart-&gt;Biguanides"/>
  </r>
  <r>
    <s v="v95Z9T7sCqw"/>
    <x v="35"/>
    <s v="Māori"/>
    <s v="Biguanides"/>
    <x v="0"/>
    <d v="2020-08-14T00:00:00"/>
    <s v="Biguanides-&gt;DPP-4 inhibitors-&gt;DPP-4 inhibitors|Insulin glargine-&gt;Insulin glargine-&gt;Biguanides|GLP-1 agonists-&gt;GLP-1 agonists"/>
  </r>
  <r>
    <s v="Vs7pEXUbhbY"/>
    <x v="35"/>
    <s v="Other"/>
    <s v="Biguanides"/>
    <x v="0"/>
    <d v="2023-02-23T00:00:00"/>
    <s v="Biguanides"/>
  </r>
  <r>
    <s v="vsB2NBl9G82"/>
    <x v="35"/>
    <s v="Other"/>
    <s v="Biguanides"/>
    <x v="0"/>
    <d v="2023-09-19T00:00:00"/>
    <s v="Biguanides"/>
  </r>
  <r>
    <s v="VrwMidpHzUw"/>
    <x v="35"/>
    <s v="Asian"/>
    <s v="Insulin isophane"/>
    <x v="1"/>
    <d v="2024-05-02T00:00:00"/>
    <s v="Insulin isophane-&gt;Biguanides-&gt;Insulin aspart"/>
  </r>
  <r>
    <s v="vUSPQik.8n."/>
    <x v="35"/>
    <s v="Asian"/>
    <s v="Biguanides"/>
    <x v="0"/>
    <d v="2021-07-21T00:00:00"/>
    <s v="Biguanides"/>
  </r>
  <r>
    <s v="VUhqh7KxnmM"/>
    <x v="35"/>
    <s v="Pacific peoples"/>
    <s v="Biguanides"/>
    <x v="0"/>
    <d v="2017-01-20T00:00:00"/>
    <s v="Biguanides-&gt;DPP-4 inhibitors-&gt;DPP-4 inhibitors|Thiazolidinedione-&gt;Thiazolidinedione"/>
  </r>
  <r>
    <s v="VrCBH7VPcLw"/>
    <x v="35"/>
    <s v="Other"/>
    <s v="Biguanides"/>
    <x v="0"/>
    <d v="2012-05-09T00:00:00"/>
    <s v="Biguanides"/>
  </r>
  <r>
    <s v="vrDYWgBrnVc"/>
    <x v="35"/>
    <s v="Pacific peoples"/>
    <s v="Biguanides"/>
    <x v="0"/>
    <d v="2021-04-11T00:00:00"/>
    <s v="Biguanides-&gt;Biguanides|DPP-4 inhibitors-&gt;DPP-4 inhibitors|GLP-1 agonists-&gt;DPP-4 inhibitors-&gt;GLP-1 agonists-&gt;Sulfonylureas"/>
  </r>
  <r>
    <s v="YRYdKdsm9OQ"/>
    <x v="35"/>
    <s v="Māori"/>
    <s v="Biguanides"/>
    <x v="0"/>
    <d v="2022-02-16T00:00:00"/>
    <s v="Biguanides"/>
  </r>
  <r>
    <s v="Vw5ggiwt3E."/>
    <x v="35"/>
    <s v="Asian"/>
    <s v="Biguanides"/>
    <x v="0"/>
    <d v="2019-08-01T00:00:00"/>
    <s v="Biguanides"/>
  </r>
  <r>
    <s v="VVlOBvjX8h6"/>
    <x v="35"/>
    <s v="Pacific peoples"/>
    <s v="Biguanides"/>
    <x v="0"/>
    <d v="2011-09-06T00:00:00"/>
    <s v="Biguanides"/>
  </r>
  <r>
    <s v="Z5Gzp0A7rvc"/>
    <x v="35"/>
    <s v="Pacific peoples"/>
    <s v="Insulin isophane"/>
    <x v="1"/>
    <d v="2023-05-09T00:00:00"/>
    <s v="Insulin isophane-&gt;Biguanides"/>
  </r>
  <r>
    <s v="z4r51bReKIo"/>
    <x v="35"/>
    <s v="Pacific peoples"/>
    <s v="Biguanides"/>
    <x v="0"/>
    <d v="2020-05-21T00:00:00"/>
    <s v="Biguanides-&gt;SGLT-2 inhibitors-&gt;Biguanides|SGLT-2 inhibitors"/>
  </r>
  <r>
    <s v="Z/J8iACsFv6"/>
    <x v="35"/>
    <s v="Pacific peoples"/>
    <s v="Biguanides"/>
    <x v="0"/>
    <d v="2018-10-24T00:00:00"/>
    <s v="Biguanides-&gt;DPP-4 inhibitors"/>
  </r>
  <r>
    <s v="YZuLhadepFU"/>
    <x v="35"/>
    <s v="Pacific peoples"/>
    <s v="Biguanides|Insulin isophane|Insulin lispro"/>
    <x v="0"/>
    <d v="2020-06-11T00:00:00"/>
    <s v="Biguanides|Insulin isophane|Insulin lispro-&gt;Biguanides"/>
  </r>
  <r>
    <s v="YuV8LscBu8k"/>
    <x v="35"/>
    <s v="Other"/>
    <s v="Biguanides"/>
    <x v="0"/>
    <d v="2022-12-01T00:00:00"/>
    <s v="Biguanides"/>
  </r>
  <r>
    <s v="Yu7uZ08VhB6"/>
    <x v="35"/>
    <s v="Pacific peoples"/>
    <s v="Biguanides"/>
    <x v="0"/>
    <d v="2021-04-21T00:00:00"/>
    <s v="Biguanides"/>
  </r>
  <r>
    <s v="YumPgf7.Xsk"/>
    <x v="35"/>
    <s v="Asian"/>
    <s v="Biguanides"/>
    <x v="0"/>
    <d v="2023-07-18T00:00:00"/>
    <s v="Biguanides-&gt;SGLT-2 inhibitors"/>
  </r>
  <r>
    <s v="yWM3KlewsjQ"/>
    <x v="35"/>
    <s v="Asian"/>
    <s v="Biguanides"/>
    <x v="0"/>
    <d v="2024-08-01T00:00:00"/>
    <s v="Biguanides"/>
  </r>
  <r>
    <s v="yYry.NbTZmM"/>
    <x v="35"/>
    <s v="Pacific peoples"/>
    <s v="Biguanides"/>
    <x v="0"/>
    <d v="2016-11-03T00:00:00"/>
    <s v="Biguanides-&gt;Sulfonylureas-&gt;Biguanides|Sulfonylureas-&gt;SGLT-2 inhibitors"/>
  </r>
  <r>
    <s v="ZF9CMJGnOWw"/>
    <x v="35"/>
    <s v="Other"/>
    <s v="Biguanides|Sulfonylureas"/>
    <x v="0"/>
    <d v="2023-10-10T00:00:00"/>
    <s v="Biguanides|Sulfonylureas"/>
  </r>
  <r>
    <s v="z8PaxrGK3JI"/>
    <x v="35"/>
    <s v="Māori"/>
    <s v="Biguanides"/>
    <x v="0"/>
    <d v="2012-12-04T00:00:00"/>
    <s v="Biguanides-&gt;Biguanides|Sulfonylureas-&gt;DPP-4 inhibitors-&gt;DPP-4 inhibitors|Sulfonylureas-&gt;SGLT-2 inhibitors"/>
  </r>
  <r>
    <s v="Z7k3RpC8L0g"/>
    <x v="35"/>
    <s v="Pacific peoples"/>
    <s v="Insulin isophane"/>
    <x v="1"/>
    <d v="2018-10-09T00:00:00"/>
    <s v="Insulin isophane-&gt;Biguanides"/>
  </r>
  <r>
    <s v="zJ5w//afvz."/>
    <x v="35"/>
    <s v="Māori"/>
    <s v="Biguanides"/>
    <x v="0"/>
    <d v="2024-11-11T00:00:00"/>
    <s v="Biguanides"/>
  </r>
  <r>
    <s v="zhCVn9uhO7o"/>
    <x v="35"/>
    <s v="Other"/>
    <s v="Biguanides"/>
    <x v="0"/>
    <d v="2016-06-14T00:00:00"/>
    <s v="Biguanides"/>
  </r>
  <r>
    <s v="ZICb07WviJQ"/>
    <x v="35"/>
    <s v="Pacific peoples"/>
    <s v="Biguanides"/>
    <x v="0"/>
    <d v="2024-08-02T00:00:00"/>
    <s v="Biguanides-&gt;SGLT-2 inhibitors-&gt;Biguanides|SGLT-2 inhibitors"/>
  </r>
  <r>
    <s v="ZINa.ZnIO5Y"/>
    <x v="35"/>
    <s v="Pacific peoples"/>
    <s v="Biguanides"/>
    <x v="0"/>
    <d v="2016-06-14T00:00:00"/>
    <s v="Biguanides-&gt;Sulfonylureas-&gt;Biguanides|Sulfonylureas"/>
  </r>
  <r>
    <s v="ZgldKKQHC0M"/>
    <x v="35"/>
    <s v="Other"/>
    <s v="Biguanides"/>
    <x v="0"/>
    <d v="2024-09-22T00:00:00"/>
    <s v="Biguanides"/>
  </r>
  <r>
    <s v="03Fj62tTEi."/>
    <x v="35"/>
    <s v="Māori"/>
    <s v="Biguanides|DPP-4 inhibitors|Insulin glargine|Sulfonylureas"/>
    <x v="0"/>
    <d v="2024-04-10T00:00:00"/>
    <s v="Biguanides|DPP-4 inhibitors|Insulin glargine|Sulfonylureas-&gt;Sulfonylureas-&gt;Insulin glargine-&gt;Biguanides|DPP-4 inhibitors|Sulfonylureas-&gt;DPP-4 inhibitors-&gt;DPP-4 inhibitors|Sulfonylureas-&gt;DPP-4 inhibitors|SGLT-2 inhibitors|Sulfonylureas"/>
  </r>
  <r>
    <s v="0aN54A0RSmE"/>
    <x v="35"/>
    <s v="Asian"/>
    <s v="Biguanides"/>
    <x v="0"/>
    <d v="2020-02-28T00:00:00"/>
    <s v="Biguanides-&gt;Insulin isophane-&gt;Insulin aspart-&gt;Insulin aspart|Insulin isophane"/>
  </r>
  <r>
    <s v="0g9zLAZyWBk"/>
    <x v="35"/>
    <s v="Asian"/>
    <s v="Biguanides|Insulin aspart|Insulin isophane"/>
    <x v="0"/>
    <d v="2018-07-19T00:00:00"/>
    <s v="Biguanides|Insulin aspart|Insulin isophane-&gt;Insulin aspart|Insulin isophane-&gt;Biguanides-&gt;Insulin isophane"/>
  </r>
  <r>
    <s v="0FJ/Q721H6I"/>
    <x v="35"/>
    <s v="Asian"/>
    <s v="Biguanides"/>
    <x v="0"/>
    <d v="2017-11-21T00:00:00"/>
    <s v="Biguanides-&gt;DPP-4 inhibitors-&gt;Sulfonylureas-&gt;DPP-4 inhibitors|Sulfonylureas"/>
  </r>
  <r>
    <s v="0xb0KebJ.CY"/>
    <x v="35"/>
    <s v="Māori"/>
    <s v="Biguanides"/>
    <x v="0"/>
    <d v="2020-08-27T00:00:00"/>
    <s v="Biguanides-&gt;DPP-4 inhibitors|Sulfonylureas-&gt;SGLT-2 inhibitors"/>
  </r>
  <r>
    <s v="0X69LMc.za6"/>
    <x v="35"/>
    <s v="Other"/>
    <s v="Biguanides"/>
    <x v="0"/>
    <d v="2020-09-11T00:00:00"/>
    <s v="Biguanides"/>
  </r>
  <r>
    <s v="0UmfUaloVGM"/>
    <x v="35"/>
    <s v="Asian"/>
    <s v="Biguanides"/>
    <x v="0"/>
    <d v="2024-01-24T00:00:00"/>
    <s v="Biguanides-&gt;GLP-1 agonists-&gt;Biguanides|GLP-1 agonists"/>
  </r>
  <r>
    <s v="0v5jBeeq74o"/>
    <x v="35"/>
    <s v="Māori"/>
    <s v="Biguanides|Insulin isophane"/>
    <x v="0"/>
    <d v="2021-09-20T00:00:00"/>
    <s v="Biguanides|Insulin isophane-&gt;Insulin isophane"/>
  </r>
  <r>
    <s v="14.2S78Bv1k"/>
    <x v="35"/>
    <s v="Asian"/>
    <s v="Biguanides"/>
    <x v="0"/>
    <d v="2021-06-05T00:00:00"/>
    <s v="Biguanides"/>
  </r>
  <r>
    <s v="0T83lwCR3pI"/>
    <x v="35"/>
    <s v="Asian"/>
    <s v="Biguanides"/>
    <x v="0"/>
    <d v="2020-11-25T00:00:00"/>
    <s v="Biguanides-&gt;Insulin isophane-&gt;Insulin aspart-&gt;Insulin aspart|Insulin isophane"/>
  </r>
  <r>
    <s v="0NAmS2zcVxU"/>
    <x v="35"/>
    <s v="Asian"/>
    <s v="Biguanides"/>
    <x v="0"/>
    <d v="2025-08-29T00:00:00"/>
    <s v="Biguanides"/>
  </r>
  <r>
    <s v="1Bwv8iTf7Qs"/>
    <x v="35"/>
    <s v="Māori"/>
    <s v="Insulin aspart"/>
    <x v="1"/>
    <d v="2017-04-04T00:00:00"/>
    <s v="Insulin aspart-&gt;Insulin aspart|SGLT-2 inhibitors-&gt;Biguanides-&gt;Biguanides|Insulin aspart-&gt;SGLT-2 inhibitors-&gt;GLP-1 agonists-&gt;GLP-1 agonists|Insulin aspart"/>
  </r>
  <r>
    <s v="1MSIg2JIeiw"/>
    <x v="35"/>
    <s v="Asian"/>
    <s v="Biguanides"/>
    <x v="0"/>
    <d v="2024-06-21T00:00:00"/>
    <s v="Biguanides"/>
  </r>
  <r>
    <s v="1vz4.v8WmoU"/>
    <x v="35"/>
    <s v="Asian"/>
    <s v="Biguanides"/>
    <x v="0"/>
    <d v="2022-02-14T00:00:00"/>
    <s v="Biguanides"/>
  </r>
  <r>
    <s v="1Wy2r.fC40c"/>
    <x v="35"/>
    <s v="Other"/>
    <s v="Biguanides"/>
    <x v="0"/>
    <d v="2012-09-03T00:00:00"/>
    <s v="Biguanides-&gt;Biguanides|Sulfonylureas-&gt;Biguanides|DPP-4 inhibitors-&gt;DPP-4 inhibitors"/>
  </r>
  <r>
    <s v="7EK5u8uTWcs"/>
    <x v="35"/>
    <s v="Pacific peoples"/>
    <s v="Biguanides"/>
    <x v="0"/>
    <d v="2025-07-11T00:00:00"/>
    <s v="Biguanides"/>
  </r>
  <r>
    <s v="7Da6FZh1hWI"/>
    <x v="35"/>
    <s v="Asian"/>
    <s v="Biguanides"/>
    <x v="0"/>
    <d v="2017-06-12T00:00:00"/>
    <s v="Biguanides-&gt;SGLT-2 inhibitors-&gt;GLP-1 agonists-&gt;Biguanides|GLP-1 agonists"/>
  </r>
  <r>
    <s v="7lAmziWQksI"/>
    <x v="35"/>
    <s v="Other"/>
    <s v="Biguanides"/>
    <x v="0"/>
    <d v="2021-04-01T00:00:00"/>
    <s v="Biguanides"/>
  </r>
  <r>
    <s v="7s5oqubCLRk"/>
    <x v="35"/>
    <s v="Māori"/>
    <s v="Biguanides"/>
    <x v="0"/>
    <d v="2022-10-04T00:00:00"/>
    <s v="Biguanides"/>
  </r>
  <r>
    <s v="7uBJVLnxRrA"/>
    <x v="35"/>
    <s v="Māori"/>
    <s v="Biguanides"/>
    <x v="0"/>
    <d v="2011-02-08T00:00:00"/>
    <s v="Biguanides-&gt;Biguanides|Sulfonylureas-&gt;Sulfonylureas-&gt;DPP-4 inhibitors-&gt;DPP-4 inhibitors|Sulfonylureas-&gt;SGLT-2 inhibitors-&gt;DPP-4 inhibitors|SGLT-2 inhibitors-&gt;Biguanides|SGLT-2 inhibitors-&gt;Biguanides|SGLT-2 inhibitors|Sulfonylureas"/>
  </r>
  <r>
    <s v="7UdZO0Yg26A"/>
    <x v="35"/>
    <s v="Asian"/>
    <s v="Biguanides"/>
    <x v="0"/>
    <d v="2018-10-12T00:00:00"/>
    <s v="Biguanides"/>
  </r>
  <r>
    <s v="7UGiRErO0tA"/>
    <x v="35"/>
    <s v="Māori"/>
    <s v="Biguanides"/>
    <x v="0"/>
    <d v="2025-09-09T00:00:00"/>
    <s v="Biguanides"/>
  </r>
  <r>
    <s v="7SYy/O8kHg."/>
    <x v="35"/>
    <s v="Pacific peoples"/>
    <s v="Biguanides"/>
    <x v="0"/>
    <d v="2025-11-04T00:00:00"/>
    <s v="Biguanides"/>
  </r>
  <r>
    <s v="7Lxsazxh9h6"/>
    <x v="35"/>
    <s v="Other"/>
    <s v="Biguanides"/>
    <x v="0"/>
    <d v="2025-12-19T00:00:00"/>
    <s v="Biguanides"/>
  </r>
  <r>
    <s v="7lZKSP9RptE"/>
    <x v="35"/>
    <s v="Pacific peoples"/>
    <s v="Biguanides"/>
    <x v="0"/>
    <d v="2011-11-07T00:00:00"/>
    <s v="Biguanides-&gt;Sulfonylureas-&gt;Biguanides|Sulfonylureas-&gt;Insulin isophane|Sulfonylureas-&gt;Biguanides|Insulin isophane-&gt;Insulin isophane-&gt;Biguanides|Insulin isophane|Sulfonylureas-&gt;Biguanides|Insulin glargine|Sulfonylureas-&gt;Biguanides|Insulin glargine-&gt;Insulin glargine|Sulfonylureas-&gt;Insulin glargine-&gt;SGLT-2 inhibitors-&gt;Biguanides|DPP-4 inhibitors-&gt;DPP-4 inhibitors|SGLT-2 inhibitors-&gt;Biguanides|DPP-4 inhibitors|SGLT-2 inhibitors-&gt;DPP-4 inhibitors-&gt;GLP-1 agonists-&gt;Biguanides|GLP-1 agonists"/>
  </r>
  <r>
    <s v="8cWcgXxeRy2"/>
    <x v="35"/>
    <s v="Pacific peoples"/>
    <s v="Insulin glargine"/>
    <x v="1"/>
    <d v="2016-10-13T00:00:00"/>
    <s v="Insulin glargine-&gt;Biguanides|GLP-1 agonists-&gt;GLP-1 agonists|Insulin glargine-&gt;GLP-1 agonists-&gt;Biguanides|GLP-1 agonists|Insulin glargine-&gt;Biguanides"/>
  </r>
  <r>
    <s v="8D7WCTCGfLU"/>
    <x v="35"/>
    <s v="Asian"/>
    <s v="Insulin glargine"/>
    <x v="1"/>
    <d v="2024-08-01T00:00:00"/>
    <s v="Insulin glargine-&gt;Biguanides|Insulin glargine-&gt;DPP-4 inhibitors|SGLT-2 inhibitors-&gt;DPP-4 inhibitors-&gt;SGLT-2 inhibitors"/>
  </r>
  <r>
    <s v="8dYQtnqze6U"/>
    <x v="35"/>
    <s v="Māori"/>
    <s v="Biguanides"/>
    <x v="0"/>
    <d v="2021-11-03T00:00:00"/>
    <s v="Biguanides-&gt;Biguanides|SGLT-2 inhibitors-&gt;SGLT-2 inhibitors"/>
  </r>
  <r>
    <s v="8DZqBnUqrHk"/>
    <x v="35"/>
    <s v="Other"/>
    <s v="Biguanides"/>
    <x v="0"/>
    <d v="2024-11-14T00:00:00"/>
    <s v="Biguanides"/>
  </r>
  <r>
    <s v="8gXvdHFLDHA"/>
    <x v="35"/>
    <s v="Asian"/>
    <s v="Biguanides"/>
    <x v="0"/>
    <d v="2011-04-15T00:00:00"/>
    <s v="Biguanides-&gt;Insulin aspart|Insulin isophane"/>
  </r>
  <r>
    <s v="86HUhmvSBqc"/>
    <x v="35"/>
    <s v="Māori"/>
    <s v="Biguanides|Insulin aspart"/>
    <x v="0"/>
    <d v="2021-03-09T00:00:00"/>
    <s v="Biguanides|Insulin aspart"/>
  </r>
  <r>
    <s v="7zXB16yP2Qg"/>
    <x v="35"/>
    <s v="Other"/>
    <s v="Biguanides"/>
    <x v="0"/>
    <d v="2021-11-09T00:00:00"/>
    <s v="Biguanides"/>
  </r>
  <r>
    <s v="8qn8dl/t.9E"/>
    <x v="35"/>
    <s v="Pacific peoples"/>
    <s v="Biguanides"/>
    <x v="0"/>
    <d v="2014-08-16T00:00:00"/>
    <s v="Biguanides"/>
  </r>
  <r>
    <s v="8MIDLRYmHbs"/>
    <x v="35"/>
    <s v="Māori"/>
    <s v="Biguanides"/>
    <x v="0"/>
    <d v="2013-11-21T00:00:00"/>
    <s v="Biguanides-&gt;Sulfonylureas-&gt;Biguanides|Sulfonylureas-&gt;Insulin glargine-&gt;Biguanides|Insulin glargine|Sulfonylureas-&gt;Insulin aspart|Insulin isophane with insulin neutral-&gt;Insulin aspart-&gt;Insulin isophane with insulin neutral-&gt;Biguanides|Insulin aspart|Sulfonylureas-&gt;DPP-4 inhibitors-&gt;DPP-4 inhibitors|Insulin aspart-&gt;DPP-4 inhibitors|Insulin aspart|SGLT-2 inhibitors-&gt;SGLT-2 inhibitors-&gt;DPP-4 inhibitors|SGLT-2 inhibitors-&gt;GLP-1 agonists|Insulin aspart-&gt;GLP-1 agonists-&gt;Biguanides|DPP-4 inhibitors|Insulin aspart-&gt;DPP-4 inhibitors|GLP-1 agonists|Insulin aspart-&gt;DPP-4 inhibitors|GLP-1 agonists"/>
  </r>
  <r>
    <s v="fj8nY7mPFmQ"/>
    <x v="35"/>
    <s v="Pacific peoples"/>
    <s v="Biguanides"/>
    <x v="0"/>
    <d v="2024-06-11T00:00:00"/>
    <s v="Biguanides"/>
  </r>
  <r>
    <s v="FEObTkkz6Pc"/>
    <x v="35"/>
    <s v="Other"/>
    <s v="Biguanides"/>
    <x v="0"/>
    <d v="2021-07-28T00:00:00"/>
    <s v="Biguanides-&gt;Insulin aspart|Insulin isophane"/>
  </r>
  <r>
    <s v="fFvB.cEDC.k"/>
    <x v="35"/>
    <s v="Māori"/>
    <s v="Biguanides"/>
    <x v="0"/>
    <d v="2022-02-18T00:00:00"/>
    <s v="Biguanides"/>
  </r>
  <r>
    <s v="FmVEq/ZQyAM"/>
    <x v="35"/>
    <s v="Other"/>
    <s v="Biguanides"/>
    <x v="0"/>
    <d v="2020-02-19T00:00:00"/>
    <s v="Biguanides"/>
  </r>
  <r>
    <s v="fSJtCR4MU0E"/>
    <x v="35"/>
    <s v="Asian"/>
    <s v="Biguanides"/>
    <x v="0"/>
    <d v="2020-09-09T00:00:00"/>
    <s v="Biguanides-&gt;Insulin aspart-&gt;Insulin isophane-&gt;DPP-4 inhibitors"/>
  </r>
  <r>
    <s v="fT.7/huaVqw"/>
    <x v="35"/>
    <s v="Asian"/>
    <s v="Biguanides|Sulfonylureas"/>
    <x v="0"/>
    <d v="2016-02-02T00:00:00"/>
    <s v="Biguanides|Sulfonylureas-&gt;Biguanides|Insulin glargine|Sulfonylureas-&gt;Insulin glargine-&gt;DPP-4 inhibitors-&gt;Biguanides|DPP-4 inhibitors|Sulfonylureas-&gt;Biguanides|DPP-4 inhibitors|Insulin glargine|Sulfonylureas"/>
  </r>
  <r>
    <s v="fqd4hhncc5M"/>
    <x v="35"/>
    <s v="Asian"/>
    <s v="Biguanides"/>
    <x v="0"/>
    <d v="2024-09-13T00:00:00"/>
    <s v="Biguanides"/>
  </r>
  <r>
    <s v="fQg/pZmx9gU"/>
    <x v="35"/>
    <s v="Other"/>
    <s v="Biguanides"/>
    <x v="0"/>
    <d v="2021-02-15T00:00:00"/>
    <s v="Biguanides-&gt;DPP-4 inhibitors"/>
  </r>
  <r>
    <s v="Fq/4NCL791g"/>
    <x v="35"/>
    <s v="Other"/>
    <s v="Biguanides"/>
    <x v="0"/>
    <d v="2025-08-29T00:00:00"/>
    <s v="Biguanides"/>
  </r>
  <r>
    <s v="fPjrKRIOtJo"/>
    <x v="35"/>
    <s v="Asian"/>
    <s v="Biguanides|Sulfonylureas"/>
    <x v="0"/>
    <d v="2018-01-09T00:00:00"/>
    <s v="Biguanides|Sulfonylureas-&gt;DPP-4 inhibitors|Sulfonylureas-&gt;DPP-4 inhibitors|Insulin glargine|Sulfonylureas-&gt;Insulin glargine-&gt;DPP-4 inhibitors|SGLT-2 inhibitors|Sulfonylureas"/>
  </r>
  <r>
    <s v="FpYfb2YPr.."/>
    <x v="35"/>
    <s v="Māori"/>
    <s v="Biguanides"/>
    <x v="0"/>
    <d v="2015-03-26T00:00:00"/>
    <s v="Biguanides-&gt;Biguanides|Insulin aspart|Insulin isophane-&gt;Biguanides|Sulfonylureas-&gt;Sulfonylureas-&gt;SGLT-2 inhibitors-&gt;Biguanides|SGLT-2 inhibitors|Sulfonylureas-&gt;GLP-1 agonists|SGLT-2 inhibitors-&gt;GLP-1 agonists-&gt;Biguanides|GLP-1 agonists|Sulfonylureas-&gt;GLP-1 agonists|Sulfonylureas"/>
  </r>
  <r>
    <s v="JC8cIBVfMyE"/>
    <x v="35"/>
    <s v="Other"/>
    <s v="Biguanides"/>
    <x v="0"/>
    <d v="2025-07-25T00:00:00"/>
    <s v="Biguanides"/>
  </r>
  <r>
    <s v="Jdvn3lWJF5."/>
    <x v="35"/>
    <s v="Other"/>
    <s v="Biguanides"/>
    <x v="0"/>
    <d v="2018-09-20T00:00:00"/>
    <s v="Biguanides"/>
  </r>
  <r>
    <s v="JAUhKe76FnA"/>
    <x v="35"/>
    <s v="Māori"/>
    <s v="Biguanides"/>
    <x v="0"/>
    <d v="2016-02-02T00:00:00"/>
    <s v="Biguanides"/>
  </r>
  <r>
    <s v="jAUpJShx.Bs"/>
    <x v="35"/>
    <s v="Māori"/>
    <s v="Biguanides"/>
    <x v="0"/>
    <d v="2013-04-23T00:00:00"/>
    <s v="Biguanides-&gt;Biguanides|Sulfonylureas-&gt;Sulfonylureas-&gt;Insulin glargine-&gt;Biguanides|Insulin glargine|Sulfonylureas-&gt;Biguanides|Insulin glargine-&gt;Biguanides|DPP-4 inhibitors|Insulin glargine|Sulfonylureas-&gt;Biguanides|DPP-4 inhibitors|Sulfonylureas-&gt;DPP-4 inhibitors|Insulin glargine|Sulfonylureas-&gt;DPP-4 inhibitors|Insulin glargine-&gt;DPP-4 inhibitors|Sulfonylureas-&gt;Insulin glargine|Sulfonylureas-&gt;DPP-4 inhibitors|SGLT-2 inhibitors|Sulfonylureas"/>
  </r>
  <r>
    <s v="ja/qo.jKF9w"/>
    <x v="35"/>
    <s v="Pacific peoples"/>
    <s v="Biguanides"/>
    <x v="0"/>
    <d v="2016-06-29T00:00:00"/>
    <s v="Biguanides"/>
  </r>
  <r>
    <s v="J.wRlQrmmqM"/>
    <x v="35"/>
    <s v="Asian"/>
    <s v="DPP-4 inhibitors"/>
    <x v="0"/>
    <d v="2025-09-30T00:00:00"/>
    <s v="DPP-4 inhibitors-&gt;Insulin glargine"/>
  </r>
  <r>
    <s v="J/hVQrMBjfs"/>
    <x v="35"/>
    <s v="Asian"/>
    <s v="Biguanides"/>
    <x v="0"/>
    <d v="2014-12-02T00:00:00"/>
    <s v="Biguanides-&gt;DPP-4 inhibitors-&gt;DPP-4 inhibitors|Sulfonylureas-&gt;SGLT-2 inhibitors-&gt;DPP-4 inhibitors|SGLT-2 inhibitors-&gt;DPP-4 inhibitors|SGLT-2 inhibitors|Sulfonylureas-&gt;Sulfonylureas-&gt;Biguanides|GLP-1 agonists-&gt;GLP-1 agonists-&gt;Biguanides|Sulfonylureas-&gt;Biguanides|GLP-1 agonists|Sulfonylureas"/>
  </r>
  <r>
    <s v="J.gCqiaigOI"/>
    <x v="35"/>
    <s v="Asian"/>
    <s v="Biguanides"/>
    <x v="0"/>
    <d v="2025-06-30T00:00:00"/>
    <s v="Biguanides"/>
  </r>
  <r>
    <s v="J2VmjNq7V4A"/>
    <x v="35"/>
    <s v="Asian"/>
    <s v="Biguanides"/>
    <x v="0"/>
    <d v="2019-05-20T00:00:00"/>
    <s v="Biguanides"/>
  </r>
  <r>
    <s v="J6a5stfPZ5M"/>
    <x v="35"/>
    <s v="Other"/>
    <s v="Biguanides"/>
    <x v="0"/>
    <d v="2014-02-21T00:00:00"/>
    <s v="Biguanides-&gt;Sulfonylureas-&gt;Biguanides|Sulfonylureas-&gt;SGLT-2 inhibitors-&gt;Biguanides|SGLT-2 inhibitors|Sulfonylureas-&gt;GLP-1 agonists-&gt;Biguanides|GLP-1 agonists-&gt;Biguanides|GLP-1 agonists|Sulfonylureas"/>
  </r>
  <r>
    <s v="G0ApNV5i892"/>
    <x v="35"/>
    <s v="Asian"/>
    <s v="Biguanides"/>
    <x v="0"/>
    <d v="2012-06-13T00:00:00"/>
    <s v="Biguanides"/>
  </r>
  <r>
    <s v="g296SlA5LJ."/>
    <x v="35"/>
    <s v="Other"/>
    <s v="Biguanides"/>
    <x v="0"/>
    <d v="2018-05-23T00:00:00"/>
    <s v="Biguanides-&gt;Insulin isophane-&gt;GLP-1 agonists-&gt;Biguanides|GLP-1 agonists-&gt;SGLT-2 inhibitors"/>
  </r>
  <r>
    <s v="izvhEq8uCPA"/>
    <x v="35"/>
    <s v="Other"/>
    <s v="Insulin isophane|Insulin lispro"/>
    <x v="1"/>
    <d v="2011-05-13T00:00:00"/>
    <s v="Insulin isophane|Insulin lispro-&gt;Biguanides-&gt;Insulin isophane-&gt;Insulin aspart|Insulin isophane-&gt;Insulin aspart"/>
  </r>
  <r>
    <s v="g7vCNr3S2Kc"/>
    <x v="35"/>
    <s v="Asian"/>
    <s v="Insulin isophane"/>
    <x v="1"/>
    <d v="2014-07-24T00:00:00"/>
    <s v="Insulin isophane-&gt;Insulin aspart|Insulin isophane-&gt;Insulin aspart-&gt;Biguanides"/>
  </r>
  <r>
    <s v="Fvy2KmToqO2"/>
    <x v="35"/>
    <s v="Other"/>
    <s v="Biguanides"/>
    <x v="0"/>
    <d v="2015-09-10T00:00:00"/>
    <s v="Biguanides"/>
  </r>
  <r>
    <s v="fwLvbvBr5vk"/>
    <x v="35"/>
    <s v="Asian"/>
    <s v="Biguanides"/>
    <x v="0"/>
    <d v="2025-03-19T00:00:00"/>
    <s v="Biguanides"/>
  </r>
  <r>
    <s v="jLCNZ3KYwaQ"/>
    <x v="35"/>
    <s v="Pacific peoples"/>
    <s v="Biguanides"/>
    <x v="0"/>
    <d v="2013-08-09T00:00:00"/>
    <s v="Biguanides"/>
  </r>
  <r>
    <s v="JODMfHx37xE"/>
    <x v="35"/>
    <s v="Other"/>
    <s v="Biguanides"/>
    <x v="0"/>
    <d v="2015-10-20T00:00:00"/>
    <s v="Biguanides"/>
  </r>
  <r>
    <s v="JpxwUSVd6pk"/>
    <x v="35"/>
    <s v="Asian"/>
    <s v="Biguanides"/>
    <x v="0"/>
    <d v="2023-10-16T00:00:00"/>
    <s v="Biguanides"/>
  </r>
  <r>
    <s v="JfY7lSkDZ16"/>
    <x v="35"/>
    <s v="Asian"/>
    <s v="Biguanides"/>
    <x v="0"/>
    <d v="2019-07-05T00:00:00"/>
    <s v="Biguanides"/>
  </r>
  <r>
    <s v="JkY5IOfk2nM"/>
    <x v="35"/>
    <s v="Asian"/>
    <s v="Biguanides|Insulin aspart|Insulin isophane"/>
    <x v="0"/>
    <d v="2024-01-18T00:00:00"/>
    <s v="Biguanides|Insulin aspart|Insulin isophane-&gt;Insulin aspart|Insulin isophane"/>
  </r>
  <r>
    <s v="jhSebGz9a12"/>
    <x v="35"/>
    <s v="Asian"/>
    <s v="Biguanides|Insulin isophane"/>
    <x v="0"/>
    <d v="2020-08-31T00:00:00"/>
    <s v="Biguanides|Insulin isophane-&gt;Insulin isophane"/>
  </r>
  <r>
    <s v="Jro4mW534a2"/>
    <x v="35"/>
    <s v="Asian"/>
    <s v="Biguanides"/>
    <x v="0"/>
    <d v="2023-11-24T00:00:00"/>
    <s v="Biguanides"/>
  </r>
  <r>
    <s v="Jr1yPVhPX0U"/>
    <x v="35"/>
    <s v="Māori"/>
    <s v="Biguanides"/>
    <x v="0"/>
    <d v="2011-09-13T00:00:00"/>
    <s v="Biguanides-&gt;Biguanides|Sulfonylureas-&gt;Insulin glargine-&gt;Biguanides|DPP-4 inhibitors|Insulin glargine-&gt;DPP-4 inhibitors|Insulin glargine-&gt;SGLT-2 inhibitors-&gt;DPP-4 inhibitors|Insulin glargine|SGLT-2 inhibitors"/>
  </r>
  <r>
    <s v="JtYIUhOs.1Q"/>
    <x v="35"/>
    <s v="Māori"/>
    <s v="Biguanides"/>
    <x v="0"/>
    <d v="2025-04-28T00:00:00"/>
    <s v="Biguanides"/>
  </r>
  <r>
    <s v="MPYkGFVBqXg"/>
    <x v="35"/>
    <s v="Asian"/>
    <s v="DPP-4 inhibitors"/>
    <x v="0"/>
    <d v="2022-10-14T00:00:00"/>
    <s v="DPP-4 inhibitors-&gt;Biguanides-&gt;Biguanides|SGLT-2 inhibitors"/>
  </r>
  <r>
    <s v="MrPXWixUAas"/>
    <x v="35"/>
    <s v="Pacific peoples"/>
    <s v="Biguanides"/>
    <x v="0"/>
    <d v="2022-12-08T00:00:00"/>
    <s v="Biguanides-&gt;GLP-1 agonists-&gt;Biguanides|GLP-1 agonists"/>
  </r>
  <r>
    <s v="mndWZdu.Q2E"/>
    <x v="35"/>
    <s v="Asian"/>
    <s v="Biguanides"/>
    <x v="0"/>
    <d v="2024-12-17T00:00:00"/>
    <s v="Biguanides"/>
  </r>
  <r>
    <s v="knStVHDwLgw"/>
    <x v="35"/>
    <s v="Asian"/>
    <s v="Biguanides"/>
    <x v="0"/>
    <d v="2019-09-30T00:00:00"/>
    <s v="Biguanides"/>
  </r>
  <r>
    <s v="kNKlp/ncKXQ"/>
    <x v="35"/>
    <s v="Pacific peoples"/>
    <s v="Biguanides|Sulfonylureas"/>
    <x v="0"/>
    <d v="2020-05-19T00:00:00"/>
    <s v="Biguanides|Sulfonylureas-&gt;SGLT-2 inhibitors-&gt;Biguanides|SGLT-2 inhibitors|Sulfonylureas-&gt;Biguanides|DPP-4 inhibitors|Sulfonylureas"/>
  </r>
  <r>
    <s v="kmQkXDkopgs"/>
    <x v="35"/>
    <s v="Asian"/>
    <s v="Insulin isophane"/>
    <x v="1"/>
    <d v="2020-11-12T00:00:00"/>
    <s v="Insulin isophane-&gt;Insulin aspart-&gt;Insulin aspart|Insulin isophane-&gt;SGLT-2 inhibitors-&gt;Biguanides"/>
  </r>
  <r>
    <s v="KnY/9Dshqb."/>
    <x v="35"/>
    <s v="Other"/>
    <s v="Biguanides"/>
    <x v="0"/>
    <d v="2017-02-10T00:00:00"/>
    <s v="Biguanides-&gt;DPP-4 inhibitors"/>
  </r>
  <r>
    <s v="kOxmxnrc3o2"/>
    <x v="35"/>
    <s v="Māori"/>
    <s v="Biguanides"/>
    <x v="0"/>
    <d v="2012-09-18T00:00:00"/>
    <s v="Biguanides-&gt;SGLT-2 inhibitors"/>
  </r>
  <r>
    <s v="nmrYMEL3rvs"/>
    <x v="35"/>
    <s v="Asian"/>
    <s v="Biguanides"/>
    <x v="0"/>
    <d v="2019-12-27T00:00:00"/>
    <s v="Biguanides"/>
  </r>
  <r>
    <s v="nlF/d0z2sGs"/>
    <x v="35"/>
    <s v="Pacific peoples"/>
    <s v="Biguanides"/>
    <x v="0"/>
    <d v="2023-06-16T00:00:00"/>
    <s v="Biguanides-&gt;SGLT-2 inhibitors"/>
  </r>
  <r>
    <s v="NT6N8afOP0s"/>
    <x v="35"/>
    <s v="Māori"/>
    <s v="Biguanides|Sulfonylureas"/>
    <x v="0"/>
    <d v="2014-03-11T00:00:00"/>
    <s v="Biguanides|Sulfonylureas-&gt;Insulin glargine"/>
  </r>
  <r>
    <s v="nSZGZkIMQxY"/>
    <x v="35"/>
    <s v="Māori"/>
    <s v="Biguanides"/>
    <x v="0"/>
    <d v="2022-11-17T00:00:00"/>
    <s v="Biguanides"/>
  </r>
  <r>
    <s v="Nxoph47luis"/>
    <x v="35"/>
    <s v="Pacific peoples"/>
    <s v="Biguanides"/>
    <x v="0"/>
    <d v="2012-04-16T00:00:00"/>
    <s v="Biguanides-&gt;Sulfonylureas-&gt;Biguanides|Sulfonylureas"/>
  </r>
  <r>
    <s v="NvGn/JsBqIs"/>
    <x v="35"/>
    <s v="Māori"/>
    <s v="DPP-4 inhibitors"/>
    <x v="0"/>
    <d v="2021-11-27T00:00:00"/>
    <s v="DPP-4 inhibitors-&gt;SGLT-2 inhibitors-&gt;DPP-4 inhibitors|Insulin glargine|SGLT-2 inhibitors-&gt;DPP-4 inhibitors|Insulin glargine-&gt;Insulin glargine"/>
  </r>
  <r>
    <s v="nPC/7zTNfdI"/>
    <x v="35"/>
    <s v="Other"/>
    <s v="Biguanides"/>
    <x v="0"/>
    <d v="2024-07-23T00:00:00"/>
    <s v="Biguanides"/>
  </r>
  <r>
    <s v="H0PTbNBCdXI"/>
    <x v="35"/>
    <s v="Other"/>
    <s v="Biguanides"/>
    <x v="0"/>
    <d v="2025-01-24T00:00:00"/>
    <s v="Biguanides"/>
  </r>
  <r>
    <s v="jYKBFlJnVjc"/>
    <x v="35"/>
    <s v="Other"/>
    <s v="Biguanides"/>
    <x v="0"/>
    <d v="2019-05-27T00:00:00"/>
    <s v="Biguanides-&gt;SGLT-2 inhibitors"/>
  </r>
  <r>
    <s v="jzorEiXCdvY"/>
    <x v="35"/>
    <s v="Asian"/>
    <s v="Biguanides"/>
    <x v="0"/>
    <d v="2020-05-25T00:00:00"/>
    <s v="Biguanides"/>
  </r>
  <r>
    <s v="JXrYFENzMTA"/>
    <x v="35"/>
    <s v="Other"/>
    <s v="Biguanides"/>
    <x v="0"/>
    <d v="2021-05-27T00:00:00"/>
    <s v="Biguanides"/>
  </r>
  <r>
    <s v="JXNO.7fwcRA"/>
    <x v="35"/>
    <s v="Other"/>
    <s v="Biguanides"/>
    <x v="0"/>
    <d v="2025-11-07T00:00:00"/>
    <s v="Biguanides"/>
  </r>
  <r>
    <s v="k5Ogjq6ZH4Y"/>
    <x v="35"/>
    <s v="Other"/>
    <s v="Biguanides|Insulin glargine"/>
    <x v="0"/>
    <d v="2022-03-15T00:00:00"/>
    <s v="Biguanides|Insulin glargine"/>
  </r>
  <r>
    <s v="K6KukaaYW8Y"/>
    <x v="35"/>
    <s v="Māori"/>
    <s v="Biguanides"/>
    <x v="0"/>
    <d v="2011-11-15T00:00:00"/>
    <s v="Biguanides-&gt;Biguanides|Sulfonylureas-&gt;Sulfonylureas-&gt;DPP-4 inhibitors|Sulfonylureas-&gt;DPP-4 inhibitors-&gt;DPP-4 inhibitors|SGLT-2 inhibitors|Sulfonylureas-&gt;DPP-4 inhibitors|SGLT-2 inhibitors"/>
  </r>
  <r>
    <s v="K6y9xNXj8z2"/>
    <x v="35"/>
    <s v="Pacific peoples"/>
    <s v="Biguanides|Insulin isophane"/>
    <x v="0"/>
    <d v="2011-05-25T00:00:00"/>
    <s v="Biguanides|Insulin isophane-&gt;Biguanides-&gt;SGLT-2 inhibitors-&gt;Sulfonylureas-&gt;SGLT-2 inhibitors|Sulfonylureas"/>
  </r>
  <r>
    <s v="k7Fp23q7png"/>
    <x v="35"/>
    <s v="Asian"/>
    <s v="Biguanides"/>
    <x v="0"/>
    <d v="2022-05-04T00:00:00"/>
    <s v="Biguanides-&gt;SGLT-2 inhibitors"/>
  </r>
  <r>
    <s v="K2x/yky1wSI"/>
    <x v="35"/>
    <s v="Other"/>
    <s v="Insulin aspart|Insulin isophane"/>
    <x v="1"/>
    <d v="2021-01-15T00:00:00"/>
    <s v="Insulin aspart|Insulin isophane-&gt;Biguanides-&gt;Insulin isophane"/>
  </r>
  <r>
    <s v="k09mLFr9DKg"/>
    <x v="35"/>
    <s v="Other"/>
    <s v="Biguanides"/>
    <x v="0"/>
    <d v="2021-08-23T00:00:00"/>
    <s v="Biguanides-&gt;Insulin glargine-&gt;Insulin aspart|Insulin glargine-&gt;Insulin aspart"/>
  </r>
  <r>
    <s v="kC20j7WErY6"/>
    <x v="35"/>
    <s v="Asian"/>
    <s v="Biguanides"/>
    <x v="0"/>
    <d v="2024-04-02T00:00:00"/>
    <s v="Biguanides"/>
  </r>
  <r>
    <s v="kdH7sm1K.OM"/>
    <x v="35"/>
    <s v="Asian"/>
    <s v="Biguanides|Insulin isophane"/>
    <x v="0"/>
    <d v="2023-07-10T00:00:00"/>
    <s v="Biguanides|Insulin isophane-&gt;Insulin aspart-&gt;Insulin isophane-&gt;Biguanides|Insulin aspart|Insulin isophane"/>
  </r>
  <r>
    <s v="kF6XXYrdYbQ"/>
    <x v="35"/>
    <s v="Asian"/>
    <s v="Biguanides"/>
    <x v="0"/>
    <d v="2021-02-03T00:00:00"/>
    <s v="Biguanides-&gt;Biguanides|SGLT-2 inhibitors"/>
  </r>
  <r>
    <s v="KJlPX5VPIBk"/>
    <x v="35"/>
    <s v="Asian"/>
    <s v="Biguanides"/>
    <x v="0"/>
    <d v="2024-03-01T00:00:00"/>
    <s v="Biguanides-&gt;DPP-4 inhibitors"/>
  </r>
  <r>
    <s v="KKKTCjOCpmc"/>
    <x v="35"/>
    <s v="Other"/>
    <s v="Biguanides"/>
    <x v="0"/>
    <d v="2014-10-29T00:00:00"/>
    <s v="Biguanides-&gt;Insulin aspart|Insulin glargine-&gt;Insulin aspart-&gt;Insulin glargine"/>
  </r>
  <r>
    <s v="kImKB4YDlbo"/>
    <x v="35"/>
    <s v="Māori"/>
    <s v="Biguanides"/>
    <x v="0"/>
    <d v="2024-03-14T00:00:00"/>
    <s v="Biguanides"/>
  </r>
  <r>
    <s v="klJE/eLoHHY"/>
    <x v="35"/>
    <s v="Asian"/>
    <s v="Biguanides|DPP-4 inhibitors"/>
    <x v="0"/>
    <d v="2024-06-21T00:00:00"/>
    <s v="Biguanides|DPP-4 inhibitors-&gt;DPP-4 inhibitors-&gt;Biguanides"/>
  </r>
  <r>
    <s v="kiR0lT97HCE"/>
    <x v="35"/>
    <s v="Asian"/>
    <s v="Biguanides"/>
    <x v="0"/>
    <d v="2023-06-06T00:00:00"/>
    <s v="Biguanides"/>
  </r>
  <r>
    <s v="octioADmtJE"/>
    <x v="35"/>
    <s v="Other"/>
    <s v="Biguanides"/>
    <x v="0"/>
    <d v="2024-08-27T00:00:00"/>
    <s v="Biguanides-&gt;Insulin glargine"/>
  </r>
  <r>
    <s v="ofwfRd5tX9."/>
    <x v="35"/>
    <s v="Asian"/>
    <s v="Biguanides"/>
    <x v="0"/>
    <d v="2025-12-04T00:00:00"/>
    <s v="Biguanides"/>
  </r>
  <r>
    <s v="rg40wxTWHHg"/>
    <x v="35"/>
    <s v="Pacific peoples"/>
    <s v="Biguanides"/>
    <x v="0"/>
    <d v="2013-04-22T00:00:00"/>
    <s v="Biguanides"/>
  </r>
  <r>
    <s v="Rhd0szJsSoc"/>
    <x v="35"/>
    <s v="Māori"/>
    <s v="Biguanides"/>
    <x v="0"/>
    <d v="2016-01-07T00:00:00"/>
    <s v="Biguanides"/>
  </r>
  <r>
    <s v="rJ2xlyelMDM"/>
    <x v="35"/>
    <s v="Asian"/>
    <s v="Biguanides"/>
    <x v="0"/>
    <d v="2023-12-06T00:00:00"/>
    <s v="Biguanides-&gt;Insulin isophane-&gt;Biguanides|Insulin aspart|Insulin isophane-&gt;Insulin aspart|Insulin isophane"/>
  </r>
  <r>
    <s v="RieOfsIG/Co"/>
    <x v="35"/>
    <s v="Pacific peoples"/>
    <s v="Biguanides"/>
    <x v="0"/>
    <d v="2011-12-12T00:00:00"/>
    <s v="Biguanides"/>
  </r>
  <r>
    <s v="O86RcKcDwWM"/>
    <x v="35"/>
    <s v="Māori"/>
    <s v="Biguanides"/>
    <x v="0"/>
    <d v="2014-05-21T00:00:00"/>
    <s v="Biguanides-&gt;Biguanides|Sulfonylureas-&gt;Sulfonylureas-&gt;DPP-4 inhibitors-&gt;DPP-4 inhibitors|Sulfonylureas-&gt;DPP-4 inhibitors|SGLT-2 inhibitors|Sulfonylureas-&gt;SGLT-2 inhibitors"/>
  </r>
  <r>
    <s v="O7puujAMnrk"/>
    <x v="35"/>
    <s v="Māori"/>
    <s v="Biguanides"/>
    <x v="0"/>
    <d v="2024-06-20T00:00:00"/>
    <s v="Biguanides-&gt;SGLT-2 inhibitors"/>
  </r>
  <r>
    <s v="O4sz5L89J7w"/>
    <x v="35"/>
    <s v="Asian"/>
    <s v="Biguanides"/>
    <x v="0"/>
    <d v="2025-02-05T00:00:00"/>
    <s v="Biguanides-&gt;Insulin aspart|Insulin isophane"/>
  </r>
  <r>
    <s v="NYiNjwXnMxA"/>
    <x v="35"/>
    <s v="Other"/>
    <s v="Biguanides"/>
    <x v="0"/>
    <d v="2025-08-21T00:00:00"/>
    <s v="Biguanides"/>
  </r>
  <r>
    <s v="nYrIEzTbgzo"/>
    <x v="35"/>
    <s v="Asian"/>
    <s v="Biguanides|Sulfonylureas"/>
    <x v="0"/>
    <d v="2020-04-07T00:00:00"/>
    <s v="Biguanides|Sulfonylureas-&gt;Sulfonylureas-&gt;Biguanides-&gt;DPP-4 inhibitors-&gt;Biguanides|DPP-4 inhibitors"/>
  </r>
  <r>
    <s v="o2GggZIh1d."/>
    <x v="35"/>
    <s v="Asian"/>
    <s v="DPP-4 inhibitors|Sulfonylureas"/>
    <x v="0"/>
    <d v="2020-10-13T00:00:00"/>
    <s v="DPP-4 inhibitors|Sulfonylureas-&gt;DPP-4 inhibitors-&gt;DPP-4 inhibitors|SGLT-2 inhibitors|Sulfonylureas-&gt;SGLT-2 inhibitors"/>
  </r>
  <r>
    <s v="o2Jr6RZuBm2"/>
    <x v="35"/>
    <s v="Asian"/>
    <s v="Biguanides"/>
    <x v="0"/>
    <d v="2015-10-12T00:00:00"/>
    <s v="Biguanides"/>
  </r>
  <r>
    <s v="s3BNJ4U4aW."/>
    <x v="35"/>
    <s v="Asian"/>
    <s v="Biguanides"/>
    <x v="0"/>
    <d v="2025-12-17T00:00:00"/>
    <s v="Biguanides"/>
  </r>
  <r>
    <s v="S4EqvLCA7zM"/>
    <x v="35"/>
    <s v="Asian"/>
    <s v="Biguanides"/>
    <x v="0"/>
    <d v="2018-05-22T00:00:00"/>
    <s v="Biguanides-&gt;SGLT-2 inhibitors"/>
  </r>
  <r>
    <s v="SA2VS5VV3jQ"/>
    <x v="35"/>
    <s v="Other"/>
    <s v="Biguanides"/>
    <x v="0"/>
    <d v="2012-01-10T00:00:00"/>
    <s v="Biguanides"/>
  </r>
  <r>
    <s v="saFAFP90F6Q"/>
    <x v="35"/>
    <s v="Other"/>
    <s v="Biguanides"/>
    <x v="0"/>
    <d v="2025-09-26T00:00:00"/>
    <s v="Biguanides"/>
  </r>
  <r>
    <s v="S6CBlkLmuBc"/>
    <x v="35"/>
    <s v="Other"/>
    <s v="Biguanides"/>
    <x v="0"/>
    <d v="2015-10-01T00:00:00"/>
    <s v="Biguanides-&gt;DPP-4 inhibitors-&gt;SGLT-2 inhibitors-&gt;DPP-4 inhibitors|SGLT-2 inhibitors-&gt;Biguanides|GLP-1 agonists-&gt;GLP-1 agonists"/>
  </r>
  <r>
    <s v="RxEPaZITpbU"/>
    <x v="35"/>
    <s v="Asian"/>
    <s v="Biguanides|Insulin aspart|Insulin isophane"/>
    <x v="0"/>
    <d v="2023-03-14T00:00:00"/>
    <s v="Biguanides|Insulin aspart|Insulin isophane-&gt;Biguanides-&gt;Insulin isophane-&gt;Insulin aspart-&gt;Insulin aspart|Insulin isophane"/>
  </r>
  <r>
    <s v="RyLKH750M76"/>
    <x v="35"/>
    <s v="Pacific peoples"/>
    <s v="Biguanides"/>
    <x v="0"/>
    <d v="2021-03-26T00:00:00"/>
    <s v="Biguanides"/>
  </r>
  <r>
    <s v="rZEf3SfZgus"/>
    <x v="35"/>
    <s v="Asian"/>
    <s v="Biguanides"/>
    <x v="0"/>
    <d v="2018-11-20T00:00:00"/>
    <s v="Biguanides-&gt;DPP-4 inhibitors-&gt;Sulfonylureas-&gt;DPP-4 inhibitors|Sulfonylureas"/>
  </r>
  <r>
    <s v="rt2ER5S5WuU"/>
    <x v="35"/>
    <s v="Asian"/>
    <s v="Biguanides"/>
    <x v="0"/>
    <d v="2023-07-17T00:00:00"/>
    <s v="Biguanides"/>
  </r>
  <r>
    <s v="RSxBJrJu6L2"/>
    <x v="35"/>
    <s v="Māori"/>
    <s v="Biguanides"/>
    <x v="0"/>
    <d v="2018-09-24T00:00:00"/>
    <s v="Biguanides"/>
  </r>
  <r>
    <s v="rSxMNOFG5QU"/>
    <x v="35"/>
    <s v="Asian"/>
    <s v="Biguanides"/>
    <x v="0"/>
    <d v="2020-05-20T00:00:00"/>
    <s v="Biguanides-&gt;Insulin isophane-&gt;Insulin aspart-&gt;Insulin aspart|Insulin isophane-&gt;Biguanides|Insulin isophane"/>
  </r>
  <r>
    <s v="ruORFsD85Tw"/>
    <x v="35"/>
    <s v="Pacific peoples"/>
    <s v="Biguanides"/>
    <x v="0"/>
    <d v="2012-01-26T00:00:00"/>
    <s v="Biguanides-&gt;Biguanides|Sulfonylureas-&gt;DPP-4 inhibitors|Sulfonylureas-&gt;DPP-4 inhibitors-&gt;DPP-4 inhibitors|SGLT-2 inhibitors-&gt;DPP-4 inhibitors|Insulin glargine-&gt;DPP-4 inhibitors|Insulin glargine|SGLT-2 inhibitors-&gt;SGLT-2 inhibitors-&gt;Biguanides|DPP-4 inhibitors|Insulin glargine"/>
  </r>
  <r>
    <s v="RMzqXBGR7v6"/>
    <x v="35"/>
    <s v="Other"/>
    <s v="Biguanides"/>
    <x v="0"/>
    <d v="2020-08-20T00:00:00"/>
    <s v="Biguanides-&gt;Biguanides|SGLT-2 inhibitors-&gt;SGLT-2 inhibitors"/>
  </r>
  <r>
    <s v="rm5TmLtfals"/>
    <x v="35"/>
    <s v="Pacific peoples"/>
    <s v="DPP-4 inhibitors"/>
    <x v="0"/>
    <d v="2025-05-01T00:00:00"/>
    <s v="DPP-4 inhibitors"/>
  </r>
  <r>
    <s v="gTL5PaAyEfc"/>
    <x v="35"/>
    <s v="Māori"/>
    <s v="Insulin aspart|Insulin glargine"/>
    <x v="1"/>
    <d v="2013-12-23T00:00:00"/>
    <s v="Insulin aspart|Insulin glargine-&gt;Insulin aspart-&gt;Biguanides|Insulin aspart|Insulin glargine-&gt;Insulin glargine-&gt;Biguanides-&gt;Biguanides|DPP-4 inhibitors-&gt;Biguanides|DPP-4 inhibitors|Insulin aspart|Insulin glargine-&gt;DPP-4 inhibitors|Insulin aspart|Insulin glargine-&gt;DPP-4 inhibitors-&gt;GLP-1 agonists-&gt;DPP-4 inhibitors|SGLT-2 inhibitors-&gt;SGLT-2 inhibitors-&gt;Biguanides|DPP-4 inhibitors|Insulin aspart|Insulin glargine|SGLT-2 inhibitors-&gt;Biguanides|DPP-4 inhibitors|SGLT-2 inhibitors-&gt;DPP-4 inhibitors|Insulin aspart|Insulin glargine|SGLT-2 inhibitors-&gt;Biguanides|SGLT-2 inhibitors-&gt;Biguanides|Insulin aspart|Insulin glargine|SGLT-2 inhibitors-&gt;Insulin aspart|Insulin glargine|SGLT-2 inhibitors"/>
  </r>
  <r>
    <s v="GTjMz7zgKjY"/>
    <x v="35"/>
    <s v="Asian"/>
    <s v="DPP-4 inhibitors"/>
    <x v="0"/>
    <d v="2025-04-14T00:00:00"/>
    <s v="DPP-4 inhibitors"/>
  </r>
  <r>
    <s v="gU4RoBUm0pA"/>
    <x v="35"/>
    <s v="Pacific peoples"/>
    <s v="Biguanides"/>
    <x v="0"/>
    <d v="2012-03-22T00:00:00"/>
    <s v="Biguanides-&gt;Insulin isophane-&gt;Sulfonylureas-&gt;Biguanides|Insulin isophane-&gt;Biguanides|Insulin aspart-&gt;Biguanides|Insulin glargine-&gt;Insulin glargine-&gt;DPP-4 inhibitors|Insulin glargine"/>
  </r>
  <r>
    <s v="gQRL/bR1I1."/>
    <x v="35"/>
    <s v="Other"/>
    <s v="Insulin isophane"/>
    <x v="1"/>
    <d v="2011-04-27T00:00:00"/>
    <s v="Insulin isophane-&gt;Insulin aspart-&gt;Insulin aspart|Insulin isophane-&gt;Biguanides-&gt;Biguanides|Insulin aspart|Insulin isophane"/>
  </r>
  <r>
    <s v="gQYWsAFshXM"/>
    <x v="35"/>
    <s v="Māori"/>
    <s v="Insulin isophane"/>
    <x v="1"/>
    <d v="2021-01-21T00:00:00"/>
    <s v="Insulin isophane-&gt;Insulin aspart-&gt;Biguanides"/>
  </r>
  <r>
    <s v="H.As4nj906I"/>
    <x v="35"/>
    <s v="Other"/>
    <s v="Insulin aspart|Insulin glargine"/>
    <x v="1"/>
    <d v="2012-10-30T00:00:00"/>
    <s v="Insulin aspart|Insulin glargine-&gt;Insulin aspart-&gt;Biguanides|Insulin aspart|Insulin glargine-&gt;Biguanides-&gt;Biguanides|Insulin glargine-&gt;Insulin glargine-&gt;Biguanides|Insulin aspart"/>
  </r>
  <r>
    <s v="GZ0/.hDlSj2"/>
    <x v="35"/>
    <s v="Māori"/>
    <s v="Biguanides"/>
    <x v="0"/>
    <d v="2012-11-07T00:00:00"/>
    <s v="Biguanides-&gt;Insulin isophane"/>
  </r>
  <r>
    <s v="GXHAsFYOwRY"/>
    <x v="35"/>
    <s v="Māori"/>
    <s v="Biguanides"/>
    <x v="0"/>
    <d v="2017-03-21T00:00:00"/>
    <s v="Biguanides-&gt;DPP-4 inhibitors-&gt;SGLT-2 inhibitors|Sulfonylureas-&gt;Sulfonylureas-&gt;SGLT-2 inhibitors-&gt;Biguanides|Sulfonylureas"/>
  </r>
  <r>
    <s v="Gxa5z73wUg6"/>
    <x v="35"/>
    <s v="Pacific peoples"/>
    <s v="Biguanides"/>
    <x v="0"/>
    <d v="2018-03-29T00:00:00"/>
    <s v="Biguanides-&gt;SGLT-2 inhibitors"/>
  </r>
  <r>
    <s v="gVUakrez92."/>
    <x v="35"/>
    <s v="Māori"/>
    <s v="Biguanides"/>
    <x v="0"/>
    <d v="2015-11-12T00:00:00"/>
    <s v="Biguanides-&gt;GLP-1 agonists-&gt;Biguanides|GLP-1 agonists"/>
  </r>
  <r>
    <s v="gmXO0CCbxUg"/>
    <x v="35"/>
    <s v="Asian"/>
    <s v="Biguanides|Sulfonylureas"/>
    <x v="0"/>
    <d v="2020-04-28T00:00:00"/>
    <s v="Biguanides|Sulfonylureas-&gt;DPP-4 inhibitors|Sulfonylureas-&gt;DPP-4 inhibitors"/>
  </r>
  <r>
    <s v="GJ2lyNViIy."/>
    <x v="35"/>
    <s v="Māori"/>
    <s v="Biguanides"/>
    <x v="0"/>
    <d v="2022-10-14T00:00:00"/>
    <s v="Biguanides-&gt;SGLT-2 inhibitors-&gt;Biguanides|SGLT-2 inhibitors"/>
  </r>
  <r>
    <s v="ghHXU85xo0A"/>
    <x v="35"/>
    <s v="Asian"/>
    <s v="DPP-4 inhibitors"/>
    <x v="0"/>
    <d v="2024-07-30T00:00:00"/>
    <s v="DPP-4 inhibitors-&gt;DPP-4 inhibitors|SGLT-2 inhibitors"/>
  </r>
  <r>
    <s v="GGFnAgES4S2"/>
    <x v="35"/>
    <s v="Asian"/>
    <s v="Biguanides"/>
    <x v="0"/>
    <d v="2025-11-27T00:00:00"/>
    <s v="Biguanides"/>
  </r>
  <r>
    <s v="GGnrB.IWlTY"/>
    <x v="35"/>
    <s v="Māori"/>
    <s v="Biguanides"/>
    <x v="0"/>
    <d v="2024-02-02T00:00:00"/>
    <s v="Biguanides"/>
  </r>
  <r>
    <s v="GgoWiMz/.kU"/>
    <x v="35"/>
    <s v="Asian"/>
    <s v="Biguanides"/>
    <x v="0"/>
    <d v="2017-08-16T00:00:00"/>
    <s v="Biguanides"/>
  </r>
  <r>
    <s v="gbHjBcjQdMA"/>
    <x v="35"/>
    <s v="Other"/>
    <s v="Biguanides"/>
    <x v="0"/>
    <d v="2013-06-10T00:00:00"/>
    <s v="Biguanides"/>
  </r>
  <r>
    <s v="gCI.1uA21iE"/>
    <x v="35"/>
    <s v="Other"/>
    <s v="Biguanides"/>
    <x v="0"/>
    <d v="2025-03-04T00:00:00"/>
    <s v="Biguanides"/>
  </r>
  <r>
    <s v="geVhTtmAHHY"/>
    <x v="35"/>
    <s v="Māori"/>
    <s v="Biguanides"/>
    <x v="0"/>
    <d v="2015-12-07T00:00:00"/>
    <s v="Biguanides"/>
  </r>
  <r>
    <s v="GEkej84nWBI"/>
    <x v="35"/>
    <s v="Other"/>
    <s v="Biguanides"/>
    <x v="0"/>
    <d v="2024-12-16T00:00:00"/>
    <s v="Biguanides"/>
  </r>
  <r>
    <s v="GDKyoAypij2"/>
    <x v="35"/>
    <s v="Māori"/>
    <s v="Biguanides"/>
    <x v="0"/>
    <d v="2012-10-25T00:00:00"/>
    <s v="Biguanides-&gt;Biguanides|Sulfonylureas-&gt;Sulfonylureas-&gt;Insulin glargine-&gt;Biguanides|Insulin glargine|Sulfonylureas-&gt;DPP-4 inhibitors-&gt;Biguanides|DPP-4 inhibitors|Sulfonylureas-&gt;DPP-4 inhibitors|Sulfonylureas-&gt;DPP-4 inhibitors|SGLT-2 inhibitors|Sulfonylureas-&gt;SGLT-2 inhibitors"/>
  </r>
  <r>
    <s v="GDhCQZKXYjE"/>
    <x v="35"/>
    <s v="Other"/>
    <s v="Biguanides"/>
    <x v="0"/>
    <d v="2021-12-22T00:00:00"/>
    <s v="Biguanides-&gt;SGLT-2 inhibitors-&gt;Biguanides|SGLT-2 inhibitors"/>
  </r>
  <r>
    <s v="GcvwNGRgXP2"/>
    <x v="35"/>
    <s v="Asian"/>
    <s v="Biguanides|Sulfonylureas"/>
    <x v="0"/>
    <d v="2012-07-04T00:00:00"/>
    <s v="Biguanides|Sulfonylureas-&gt;Biguanides|Insulin aspart-&gt;Biguanides-&gt;Sulfonylureas-&gt;Insulin glargine-&gt;Biguanides|Insulin glargine-&gt;Insulin glulisine-&gt;Biguanides|Insulin glulisine-&gt;Insulin glargine|Insulin glulisine-&gt;Biguanides|Insulin glargine|Insulin glulisine-&gt;SGLT-2 inhibitors-&gt;Biguanides|Insulin glargine|Insulin glulisine|SGLT-2 inhibitors-&gt;Biguanides|SGLT-2 inhibitors-&gt;Insulin glargine|Insulin glulisine|SGLT-2 inhibitors"/>
  </r>
  <r>
    <s v="dscv5Vi1/kc"/>
    <x v="35"/>
    <s v="Asian"/>
    <s v="Biguanides"/>
    <x v="0"/>
    <d v="2018-11-29T00:00:00"/>
    <s v="Biguanides-&gt;Insulin isophane-&gt;Biguanides|Insulin isophane"/>
  </r>
  <r>
    <s v="DSwcSsC0i9w"/>
    <x v="35"/>
    <s v="Pacific peoples"/>
    <s v="Biguanides"/>
    <x v="0"/>
    <d v="2018-06-26T00:00:00"/>
    <s v="Biguanides-&gt;DPP-4 inhibitors-&gt;DPP-4 inhibitors|SGLT-2 inhibitors"/>
  </r>
  <r>
    <s v="dQ6HzGPXfsA"/>
    <x v="35"/>
    <s v="Asian"/>
    <s v="Biguanides"/>
    <x v="0"/>
    <d v="2018-11-08T00:00:00"/>
    <s v="Biguanides-&gt;DPP-4 inhibitors-&gt;DPP-4 inhibitors|Sulfonylureas"/>
  </r>
  <r>
    <s v="dlmlxm536ws"/>
    <x v="35"/>
    <s v="Pacific peoples"/>
    <s v="Biguanides"/>
    <x v="0"/>
    <d v="2018-04-21T00:00:00"/>
    <s v="Biguanides-&gt;DPP-4 inhibitors-&gt;Biguanides|DPP-4 inhibitors-&gt;GLP-1 agonists-&gt;DPP-4 inhibitors|GLP-1 agonists-&gt;Biguanides|GLP-1 agonists-&gt;Biguanides|Insulin glargine-&gt;Insulin glargine"/>
  </r>
  <r>
    <s v="dlNeVR0DDEU"/>
    <x v="35"/>
    <s v="Pacific peoples"/>
    <s v="Biguanides"/>
    <x v="0"/>
    <d v="2022-05-17T00:00:00"/>
    <s v="Biguanides"/>
  </r>
  <r>
    <s v="DOIfyEY9BDg"/>
    <x v="35"/>
    <s v="Other"/>
    <s v="Biguanides|Insulin isophane|Insulin lispro"/>
    <x v="0"/>
    <d v="2025-03-18T00:00:00"/>
    <s v="Biguanides|Insulin isophane|Insulin lispro-&gt;Insulin lispro-&gt;Insulin isophane|Insulin lispro"/>
  </r>
  <r>
    <s v="DO.qbcT68GY"/>
    <x v="35"/>
    <s v="Other"/>
    <s v="Biguanides"/>
    <x v="0"/>
    <d v="2019-06-04T00:00:00"/>
    <s v="Biguanides"/>
  </r>
  <r>
    <s v="doDINTwmdfQ"/>
    <x v="35"/>
    <s v="Asian"/>
    <s v="Biguanides"/>
    <x v="0"/>
    <d v="2023-01-30T00:00:00"/>
    <s v="Biguanides"/>
  </r>
  <r>
    <s v="dKAs2F/71Iw"/>
    <x v="35"/>
    <s v="Asian"/>
    <s v="Biguanides"/>
    <x v="0"/>
    <d v="2011-01-18T00:00:00"/>
    <s v="Biguanides"/>
  </r>
  <r>
    <s v="dIAoUSkEqq2"/>
    <x v="35"/>
    <s v="Asian"/>
    <s v="Biguanides"/>
    <x v="0"/>
    <d v="2025-11-27T00:00:00"/>
    <s v="Biguanides-&gt;Insulin isophane"/>
  </r>
  <r>
    <s v="D9tzU6.IW7."/>
    <x v="35"/>
    <s v="Other"/>
    <s v="Biguanides"/>
    <x v="0"/>
    <d v="2023-09-11T00:00:00"/>
    <s v="Biguanides-&gt;DPP-4 inhibitors|Insulin glargine-&gt;Insulin aspart|Insulin glargine-&gt;Biguanides|Insulin aspart|Insulin glargine"/>
  </r>
  <r>
    <s v="d84M2bHTpU."/>
    <x v="35"/>
    <s v="Other"/>
    <s v="Biguanides"/>
    <x v="0"/>
    <d v="2019-10-21T00:00:00"/>
    <s v="Biguanides"/>
  </r>
  <r>
    <s v="d8lwFJMzpZI"/>
    <x v="35"/>
    <s v="Māori"/>
    <s v="Biguanides"/>
    <x v="0"/>
    <d v="2014-03-17T00:00:00"/>
    <s v="Biguanides-&gt;Biguanides|Sulfonylureas-&gt;Sulfonylureas-&gt;Insulin isophane-&gt;Insulin isophane|Sulfonylureas-&gt;Biguanides|Insulin isophane|Sulfonylureas-&gt;Insulin isophane with insulin neutral-&gt;Biguanides|Insulin isophane with insulin neutral-&gt;Biguanides|Insulin isophane with insulin neutral|Sulfonylureas-&gt;Insulin aspart-&gt;Biguanides|Insulin aspart-&gt;DPP-4 inhibitors-&gt;SGLT-2 inhibitors-&gt;DPP-4 inhibitors|SGLT-2 inhibitors-&gt;GLP-1 agonists"/>
  </r>
  <r>
    <s v="dduzY8WQUjo"/>
    <x v="35"/>
    <s v="Other"/>
    <s v="Biguanides"/>
    <x v="0"/>
    <d v="2016-11-21T00:00:00"/>
    <s v="Biguanides"/>
  </r>
  <r>
    <s v="ddpRP/FE3uM"/>
    <x v="35"/>
    <s v="Asian"/>
    <s v="Biguanides"/>
    <x v="0"/>
    <d v="2024-08-02T00:00:00"/>
    <s v="Biguanides"/>
  </r>
  <r>
    <s v="da8WYnkQAW6"/>
    <x v="35"/>
    <s v="Pacific peoples"/>
    <s v="Biguanides"/>
    <x v="0"/>
    <d v="2023-07-05T00:00:00"/>
    <s v="Biguanides"/>
  </r>
  <r>
    <s v="DbDK/ymXuTk"/>
    <x v="35"/>
    <s v="Pacific peoples"/>
    <s v="Biguanides|SGLT-2 inhibitors"/>
    <x v="0"/>
    <d v="2024-11-12T00:00:00"/>
    <s v="Biguanides|SGLT-2 inhibitors-&gt;SGLT-2 inhibitors"/>
  </r>
  <r>
    <s v="DFbkBJd/bFA"/>
    <x v="35"/>
    <s v="Pacific peoples"/>
    <s v="Biguanides"/>
    <x v="0"/>
    <d v="2019-08-22T00:00:00"/>
    <s v="Biguanides-&gt;Biguanides|Insulin aspart-&gt;Insulin aspart-&gt;Insulin aspart|SGLT-2 inhibitors-&gt;SGLT-2 inhibitors"/>
  </r>
  <r>
    <s v="A7Bwrs0A1fQ"/>
    <x v="35"/>
    <s v="Other"/>
    <s v="Biguanides"/>
    <x v="0"/>
    <d v="2025-02-03T00:00:00"/>
    <s v="Biguanides"/>
  </r>
  <r>
    <s v="aauDkzxsXis"/>
    <x v="35"/>
    <s v="Other"/>
    <s v="Biguanides"/>
    <x v="0"/>
    <d v="2023-03-02T00:00:00"/>
    <s v="Biguanides"/>
  </r>
  <r>
    <s v="aD0.ZJJKqwU"/>
    <x v="35"/>
    <s v="Asian"/>
    <s v="Biguanides"/>
    <x v="0"/>
    <d v="2025-07-13T00:00:00"/>
    <s v="Biguanides"/>
  </r>
  <r>
    <s v="AcroIpKmEpo"/>
    <x v="35"/>
    <s v="Pacific peoples"/>
    <s v="Biguanides"/>
    <x v="0"/>
    <d v="2014-08-13T00:00:00"/>
    <s v="Biguanides-&gt;GLP-1 agonists-&gt;Biguanides|GLP-1 agonists"/>
  </r>
  <r>
    <s v="AcFubW3yl96"/>
    <x v="35"/>
    <s v="Asian"/>
    <s v="Biguanides|Insulin isophane"/>
    <x v="0"/>
    <d v="2022-01-20T00:00:00"/>
    <s v="Biguanides|Insulin isophane-&gt;Insulin isophane-&gt;Biguanides"/>
  </r>
  <r>
    <s v="a4TpOrWSJp2"/>
    <x v="35"/>
    <s v="Asian"/>
    <s v="Biguanides"/>
    <x v="0"/>
    <d v="2013-02-08T00:00:00"/>
    <s v="Biguanides-&gt;Biguanides|Sulfonylureas-&gt;DPP-4 inhibitors-&gt;Sulfonylureas-&gt;DPP-4 inhibitors|Sulfonylureas-&gt;SGLT-2 inhibitors"/>
  </r>
  <r>
    <s v="A4ctLIEQIyc"/>
    <x v="35"/>
    <s v="Pacific peoples"/>
    <s v="Biguanides|DPP-4 inhibitors|SGLT-2 inhibitors"/>
    <x v="0"/>
    <d v="2025-09-03T00:00:00"/>
    <s v="Biguanides|DPP-4 inhibitors|SGLT-2 inhibitors-&gt;SGLT-2 inhibitors-&gt;Biguanides|DPP-4 inhibitors"/>
  </r>
  <r>
    <s v="9yhZKB8AxT."/>
    <x v="35"/>
    <s v="Māori"/>
    <s v="Biguanides"/>
    <x v="0"/>
    <d v="2017-03-08T00:00:00"/>
    <s v="Biguanides-&gt;SGLT-2 inhibitors-&gt;DPP-4 inhibitors-&gt;DPP-4 inhibitors|SGLT-2 inhibitors-&gt;Sulfonylureas"/>
  </r>
  <r>
    <s v="9ZWQFl2ukow"/>
    <x v="35"/>
    <s v="Māori"/>
    <s v="Biguanides"/>
    <x v="0"/>
    <d v="2022-12-27T00:00:00"/>
    <s v="Biguanides-&gt;SGLT-2 inhibitors"/>
  </r>
  <r>
    <s v="3jv/6K4XQ36"/>
    <x v="35"/>
    <s v="Other"/>
    <s v="Biguanides"/>
    <x v="0"/>
    <d v="2022-10-28T00:00:00"/>
    <s v="Biguanides"/>
  </r>
  <r>
    <s v="3HhhHfu6HsU"/>
    <x v="35"/>
    <s v="Māori"/>
    <s v="Biguanides"/>
    <x v="0"/>
    <d v="2025-10-31T00:00:00"/>
    <s v="Biguanides"/>
  </r>
  <r>
    <s v="3PzYofUmtak"/>
    <x v="35"/>
    <s v="Other"/>
    <s v="Biguanides"/>
    <x v="0"/>
    <d v="2012-02-23T00:00:00"/>
    <s v="Biguanides"/>
  </r>
  <r>
    <s v="3msjHr3IV6g"/>
    <x v="35"/>
    <s v="Asian"/>
    <s v="Biguanides"/>
    <x v="0"/>
    <d v="2023-07-25T00:00:00"/>
    <s v="Biguanides"/>
  </r>
  <r>
    <s v="3QKnkpIP/Vo"/>
    <x v="35"/>
    <s v="Asian"/>
    <s v="Insulin isophane"/>
    <x v="1"/>
    <d v="2024-08-20T00:00:00"/>
    <s v="Insulin isophane-&gt;Biguanides|Insulin aspart-&gt;Insulin aspart-&gt;Insulin aspart|Insulin isophane"/>
  </r>
  <r>
    <s v="3rh0cr3yAYE"/>
    <x v="35"/>
    <s v="Other"/>
    <s v="Biguanides"/>
    <x v="0"/>
    <d v="2012-12-12T00:00:00"/>
    <s v="Biguanides"/>
  </r>
  <r>
    <s v="3r4xidzYW6M"/>
    <x v="35"/>
    <s v="Asian"/>
    <s v="Biguanides"/>
    <x v="0"/>
    <d v="2015-01-28T00:00:00"/>
    <s v="Biguanides-&gt;Insulin aspart|Insulin isophane-&gt;Insulin isophane-&gt;Insulin aspart-&gt;Biguanides|Insulin isophane-&gt;SGLT-2 inhibitors-&gt;Sulfonylureas-&gt;DPP-4 inhibitors|SGLT-2 inhibitors-&gt;DPP-4 inhibitors-&gt;Insulin glargine|SGLT-2 inhibitors-&gt;Insulin glargine-&gt;Insulin aspart|Insulin glargine|SGLT-2 inhibitors-&gt;Insulin aspart|Insulin glargine"/>
  </r>
  <r>
    <s v="8xJSltnT7zc"/>
    <x v="35"/>
    <s v="Asian"/>
    <s v="Biguanides"/>
    <x v="0"/>
    <d v="2021-03-11T00:00:00"/>
    <s v="Biguanides"/>
  </r>
  <r>
    <s v="8zGBr1GGt.w"/>
    <x v="35"/>
    <s v="Other"/>
    <s v="Insulin aspart|Insulin isophane"/>
    <x v="1"/>
    <d v="2012-08-20T00:00:00"/>
    <s v="Insulin aspart|Insulin isophane-&gt;Biguanides-&gt;DPP-4 inhibitors"/>
  </r>
  <r>
    <s v="8zGvw047lNI"/>
    <x v="35"/>
    <s v="Māori"/>
    <s v="Biguanides"/>
    <x v="0"/>
    <d v="2024-05-14T00:00:00"/>
    <s v="Biguanides"/>
  </r>
  <r>
    <s v="8w/Q.IKVmR2"/>
    <x v="35"/>
    <s v="Asian"/>
    <s v="DPP-4 inhibitors"/>
    <x v="0"/>
    <d v="2024-11-20T00:00:00"/>
    <s v="DPP-4 inhibitors"/>
  </r>
  <r>
    <s v="8WkDjHgEU7o"/>
    <x v="35"/>
    <s v="Other"/>
    <s v="Biguanides"/>
    <x v="0"/>
    <d v="2012-08-31T00:00:00"/>
    <s v="Biguanides"/>
  </r>
  <r>
    <s v="9.bolArqypY"/>
    <x v="35"/>
    <s v="Asian"/>
    <s v="DPP-4 inhibitors"/>
    <x v="0"/>
    <d v="2024-01-03T00:00:00"/>
    <s v="DPP-4 inhibitors-&gt;Insulin glargine-&gt;DPP-4 inhibitors|Insulin glargine-&gt;SGLT-2 inhibitors-&gt;DPP-4 inhibitors|Insulin glargine|SGLT-2 inhibitors-&gt;Insulin glargine|SGLT-2 inhibitors"/>
  </r>
  <r>
    <s v="92u0GelJvD2"/>
    <x v="35"/>
    <s v="Māori"/>
    <s v="Biguanides"/>
    <x v="0"/>
    <d v="2011-09-06T00:00:00"/>
    <s v="Biguanides-&gt;Insulin isophane-&gt;Biguanides|Insulin isophane-&gt;Insulin aspart|Insulin isophane-&gt;Insulin aspart-&gt;Biguanides|Insulin aspart|Insulin isophane-&gt;Sulfonylureas-&gt;Biguanides|Sulfonylureas-&gt;DPP-4 inhibitors|Sulfonylureas-&gt;DPP-4 inhibitors-&gt;DPP-4 inhibitors|GLP-1 agonists|Sulfonylureas-&gt;GLP-1 agonists-&gt;DPP-4 inhibitors|Insulin glargine|Sulfonylureas-&gt;Insulin glargine-&gt;DPP-4 inhibitors|Insulin glargine-&gt;DPP-4 inhibitors|Insulin glargine|SGLT-2 inhibitors|Sulfonylureas-&gt;DPP-4 inhibitors|Insulin glargine|Insulin glulisine|SGLT-2 inhibitors|Sulfonylureas-&gt;DPP-4 inhibitors|Insulin glargine|Insulin glulisine-&gt;DPP-4 inhibitors|Insulin glargine|Insulin glulisine|SGLT-2 inhibitors|Sulfonylureas|Thiazolidinedione-&gt;DPP-4 inhibitors|SGLT-2 inhibitors|Sulfonylureas|Thiazolidinedione-&gt;Insulin glargine|Insulin glulisine-&gt;DPP-4 inhibitors|Insulin glargine|Insulin glulisine|SGLT-2 inhibitors-&gt;DPP-4 inhibitors|SGLT-2 inhibitors"/>
  </r>
  <r>
    <s v="9vmSaG59Fs."/>
    <x v="35"/>
    <s v="Other"/>
    <s v="Biguanides"/>
    <x v="0"/>
    <d v="2024-06-18T00:00:00"/>
    <s v="Biguanides"/>
  </r>
  <r>
    <s v="9tbYvcdahpI"/>
    <x v="35"/>
    <s v="Māori"/>
    <s v="Biguanides|Sulfonylureas"/>
    <x v="0"/>
    <d v="2015-06-26T00:00:00"/>
    <s v="Biguanides|Sulfonylureas-&gt;DPP-4 inhibitors|SGLT-2 inhibitors"/>
  </r>
  <r>
    <s v="9lo2pw0Qw5A"/>
    <x v="35"/>
    <s v="Other"/>
    <s v="Biguanides"/>
    <x v="0"/>
    <d v="2025-03-14T00:00:00"/>
    <s v="Biguanides"/>
  </r>
  <r>
    <s v="996t.3sqcLE"/>
    <x v="35"/>
    <s v="Pacific peoples"/>
    <s v="Biguanides"/>
    <x v="0"/>
    <d v="2023-11-07T00:00:00"/>
    <s v="Biguanides-&gt;SGLT-2 inhibitors"/>
  </r>
  <r>
    <s v="9dsGdGox2I2"/>
    <x v="35"/>
    <s v="Other"/>
    <s v="Biguanides"/>
    <x v="0"/>
    <d v="2017-03-15T00:00:00"/>
    <s v="Biguanides-&gt;Insulin isophane-&gt;Insulin aspart"/>
  </r>
  <r>
    <s v="9DBYnIEVUSk"/>
    <x v="35"/>
    <s v="Māori"/>
    <s v="Biguanides"/>
    <x v="0"/>
    <d v="2022-08-16T00:00:00"/>
    <s v="Biguanides-&gt;Biguanides|GLP-1 agonists-&gt;GLP-1 agonists"/>
  </r>
  <r>
    <s v="9K49KXfIRrw"/>
    <x v="35"/>
    <s v="Pacific peoples"/>
    <s v="Biguanides"/>
    <x v="0"/>
    <d v="2025-08-25T00:00:00"/>
    <s v="Biguanides"/>
  </r>
  <r>
    <s v="9fJGiAeTU1Y"/>
    <x v="35"/>
    <s v="Other"/>
    <s v="Biguanides"/>
    <x v="0"/>
    <d v="2023-08-29T00:00:00"/>
    <s v="Biguanides"/>
  </r>
  <r>
    <s v="2XGxnxlODt2"/>
    <x v="35"/>
    <s v="Māori"/>
    <s v="Biguanides"/>
    <x v="0"/>
    <d v="2018-03-02T00:00:00"/>
    <s v="Biguanides-&gt;Sulfonylureas-&gt;Biguanides|Sulfonylureas-&gt;DPP-4 inhibitors|Sulfonylureas-&gt;DPP-4 inhibitors|SGLT-2 inhibitors|Sulfonylureas-&gt;DPP-4 inhibitors|Insulin glargine|SGLT-2 inhibitors|Sulfonylureas"/>
  </r>
  <r>
    <s v="2wgV0nOvxD2"/>
    <x v="35"/>
    <s v="Asian"/>
    <s v="Biguanides"/>
    <x v="0"/>
    <d v="2020-06-25T00:00:00"/>
    <s v="Biguanides"/>
  </r>
  <r>
    <s v="2qfIIY7j/y."/>
    <x v="35"/>
    <s v="Asian"/>
    <s v="Biguanides|Insulin isophane|Insulin lispro"/>
    <x v="0"/>
    <d v="2023-11-27T00:00:00"/>
    <s v="Biguanides|Insulin isophane|Insulin lispro-&gt;Biguanides"/>
  </r>
  <r>
    <s v="30hpQOmQkLY"/>
    <x v="35"/>
    <s v="Māori"/>
    <s v="Insulin aspart|Insulin isophane"/>
    <x v="1"/>
    <d v="2014-10-30T00:00:00"/>
    <s v="Insulin aspart|Insulin isophane-&gt;Biguanides"/>
  </r>
  <r>
    <s v="3BYJ2rg4kD."/>
    <x v="35"/>
    <s v="Asian"/>
    <s v="Biguanides"/>
    <x v="0"/>
    <d v="2019-06-01T00:00:00"/>
    <s v="Biguanides-&gt;DPP-4 inhibitors"/>
  </r>
  <r>
    <s v="3Fe3MZowpfA"/>
    <x v="35"/>
    <s v="Asian"/>
    <s v="Biguanides"/>
    <x v="0"/>
    <d v="2014-02-28T00:00:00"/>
    <s v="Biguanides-&gt;Insulin aspart-&gt;DPP-4 inhibitors|SGLT-2 inhibitors-&gt;DPP-4 inhibitors-&gt;Biguanides|Sulfonylureas"/>
  </r>
  <r>
    <s v="3ffo0HJ/TB."/>
    <x v="35"/>
    <s v="Other"/>
    <s v="Biguanides"/>
    <x v="0"/>
    <d v="2019-09-02T00:00:00"/>
    <s v="Biguanides-&gt;Insulin aspart|Insulin isophane-&gt;Insulin isophane-&gt;DPP-4 inhibitors-&gt;GLP-1 agonists-&gt;Biguanides|GLP-1 agonists"/>
  </r>
  <r>
    <s v="3EPJhqUSJpI"/>
    <x v="35"/>
    <s v="Other"/>
    <s v="Biguanides"/>
    <x v="0"/>
    <d v="2023-12-18T00:00:00"/>
    <s v="Biguanides"/>
  </r>
  <r>
    <s v="3DCcOkB9vDA"/>
    <x v="35"/>
    <s v="Māori"/>
    <s v="Biguanides"/>
    <x v="0"/>
    <d v="2024-10-31T00:00:00"/>
    <s v="Biguanides"/>
  </r>
  <r>
    <s v="3D0zw5E20w2"/>
    <x v="35"/>
    <s v="Māori"/>
    <s v="Biguanides"/>
    <x v="0"/>
    <d v="2016-08-24T00:00:00"/>
    <s v="Biguanides"/>
  </r>
  <r>
    <s v="3D19MOvciNY"/>
    <x v="35"/>
    <s v="Asian"/>
    <s v="DPP-4 inhibitors"/>
    <x v="0"/>
    <d v="2024-12-31T00:00:00"/>
    <s v="DPP-4 inhibitors"/>
  </r>
  <r>
    <s v="2MvkWzZG7As"/>
    <x v="35"/>
    <s v="Other"/>
    <s v="Biguanides"/>
    <x v="0"/>
    <d v="2021-03-30T00:00:00"/>
    <s v="Biguanides"/>
  </r>
  <r>
    <s v="2r1z2RxgVMY"/>
    <x v="35"/>
    <s v="Other"/>
    <s v="Biguanides"/>
    <x v="0"/>
    <d v="2020-10-08T00:00:00"/>
    <s v="Biguanides"/>
  </r>
  <r>
    <s v="2R3rDYq6ir6"/>
    <x v="35"/>
    <s v="Asian"/>
    <s v="Biguanides"/>
    <x v="0"/>
    <d v="2020-06-12T00:00:00"/>
    <s v="Biguanides-&gt;Biguanides|Insulin isophane-&gt;Insulin isophane"/>
  </r>
  <r>
    <s v="2JT1LPd5ReU"/>
    <x v="35"/>
    <s v="Asian"/>
    <s v="Biguanides"/>
    <x v="0"/>
    <d v="2012-01-31T00:00:00"/>
    <s v="Biguanides"/>
  </r>
  <r>
    <s v="2kumLgjqr32"/>
    <x v="35"/>
    <s v="Asian"/>
    <s v="Biguanides"/>
    <x v="0"/>
    <d v="2019-07-23T00:00:00"/>
    <s v="Biguanides-&gt;Sulfonylureas-&gt;Biguanides|Sulfonylureas-&gt;DPP-4 inhibitors|Sulfonylureas-&gt;DPP-4 inhibitors"/>
  </r>
  <r>
    <s v="2h2ar1YV6oA"/>
    <x v="35"/>
    <s v="Pacific peoples"/>
    <s v="Biguanides"/>
    <x v="0"/>
    <d v="2013-11-13T00:00:00"/>
    <s v="Biguanides-&gt;Sulfonylureas-&gt;Biguanides|Sulfonylureas-&gt;DPP-4 inhibitors|Sulfonylureas-&gt;Insulin glargine-&gt;DPP-4 inhibitors|Insulin glargine|Sulfonylureas-&gt;DPP-4 inhibitors|Insulin glargine|SGLT-2 inhibitors|Sulfonylureas-&gt;DPP-4 inhibitors|SGLT-2 inhibitors|Sulfonylureas"/>
  </r>
  <r>
    <s v="zzh5zhQLQ16"/>
    <x v="35"/>
    <s v="Pacific peoples"/>
    <s v="SGLT-2 inhibitors"/>
    <x v="0"/>
    <d v="2025-05-13T00:00:00"/>
    <s v="SGLT-2 inhibitors"/>
  </r>
  <r>
    <s v="249XR76bHzQ"/>
    <x v="35"/>
    <s v="Asian"/>
    <s v="Sulfonylureas"/>
    <x v="0"/>
    <d v="2016-08-29T00:00:00"/>
    <s v="Sulfonylureas-&gt;Biguanides|Sulfonylureas-&gt;Biguanides-&gt;Biguanides|DPP-4 inhibitors-&gt;DPP-4 inhibitors-&gt;Biguanides|SGLT-2 inhibitors"/>
  </r>
  <r>
    <s v="203CkowbvFk"/>
    <x v="35"/>
    <s v="Pacific peoples"/>
    <s v="Biguanides"/>
    <x v="0"/>
    <d v="2020-02-15T00:00:00"/>
    <s v="Biguanides-&gt;SGLT-2 inhibitors-&gt;Biguanides|SGLT-2 inhibitors-&gt;Insulin glargine|SGLT-2 inhibitors-&gt;Insulin glargine"/>
  </r>
  <r>
    <s v="2cS9gWsiC7U"/>
    <x v="35"/>
    <s v="Asian"/>
    <s v="Biguanides"/>
    <x v="0"/>
    <d v="2025-10-16T00:00:00"/>
    <s v="Biguanides"/>
  </r>
  <r>
    <s v="wpiOBCR/f/I"/>
    <x v="35"/>
    <s v="Other"/>
    <s v="Biguanides"/>
    <x v="0"/>
    <d v="2018-11-06T00:00:00"/>
    <s v="Biguanides-&gt;GLP-1 agonists"/>
  </r>
  <r>
    <s v="wNY/a7qZhME"/>
    <x v="35"/>
    <s v="Pacific peoples"/>
    <s v="Biguanides"/>
    <x v="0"/>
    <d v="2021-10-13T00:00:00"/>
    <s v="Biguanides"/>
  </r>
  <r>
    <s v="wMvL8Uls4UY"/>
    <x v="35"/>
    <s v="Pacific peoples"/>
    <s v="Biguanides"/>
    <x v="0"/>
    <d v="2023-06-07T00:00:00"/>
    <s v="Biguanides"/>
  </r>
  <r>
    <s v="wMMXfcxTFUk"/>
    <x v="35"/>
    <s v="Pacific peoples"/>
    <s v="Biguanides"/>
    <x v="0"/>
    <d v="2022-01-12T00:00:00"/>
    <s v="Biguanides-&gt;Insulin aspart|Insulin isophane-&gt;DPP-4 inhibitors"/>
  </r>
  <r>
    <s v="wIJ0amflzcQ"/>
    <x v="35"/>
    <s v="Pacific peoples"/>
    <s v="Biguanides"/>
    <x v="0"/>
    <d v="2020-07-22T00:00:00"/>
    <s v="Biguanides-&gt;DPP-4 inhibitors-&gt;Biguanides|DPP-4 inhibitors-&gt;DPP-4 inhibitors|SGLT-2 inhibitors"/>
  </r>
  <r>
    <s v="wkOXNq0waDU"/>
    <x v="35"/>
    <s v="Other"/>
    <s v="Biguanides"/>
    <x v="0"/>
    <d v="2021-10-28T00:00:00"/>
    <s v="Biguanides-&gt;DPP-4 inhibitors"/>
  </r>
  <r>
    <s v="ZST/dutM6fg"/>
    <x v="35"/>
    <s v="Asian"/>
    <s v="Biguanides"/>
    <x v="0"/>
    <d v="2022-10-19T00:00:00"/>
    <s v="Biguanides-&gt;Insulin aspart|Insulin isophane"/>
  </r>
  <r>
    <s v="ZTR/BTbcZ4U"/>
    <x v="35"/>
    <s v="Other"/>
    <s v="Biguanides"/>
    <x v="0"/>
    <d v="2022-10-27T00:00:00"/>
    <s v="Biguanides-&gt;SGLT-2 inhibitors-&gt;Biguanides|DPP-4 inhibitors-&gt;DPP-4 inhibitors-&gt;Biguanides|GLP-1 agonists-&gt;GLP-1 agonists"/>
  </r>
  <r>
    <s v="zubFb1ZsrFk"/>
    <x v="35"/>
    <s v="Other"/>
    <s v="Biguanides"/>
    <x v="0"/>
    <d v="2012-08-10T00:00:00"/>
    <s v="Biguanides"/>
  </r>
  <r>
    <s v="ZXOUYd5B/wo"/>
    <x v="35"/>
    <s v="Asian"/>
    <s v="DPP-4 inhibitors"/>
    <x v="0"/>
    <d v="2025-06-25T00:00:00"/>
    <s v="DPP-4 inhibitors"/>
  </r>
  <r>
    <s v="ZVb7XCNT3QY"/>
    <x v="35"/>
    <s v="Pacific peoples"/>
    <s v="Biguanides"/>
    <x v="0"/>
    <d v="2025-05-15T00:00:00"/>
    <s v="Biguanides-&gt;Insulin isophane-&gt;Insulin aspart-&gt;Insulin aspart|Insulin isophane-&gt;Biguanides|Insulin isophane"/>
  </r>
  <r>
    <s v="ZW2N0SUEIqk"/>
    <x v="35"/>
    <s v="Asian"/>
    <s v="Biguanides"/>
    <x v="0"/>
    <d v="2024-07-01T00:00:00"/>
    <s v="Biguanides"/>
  </r>
  <r>
    <s v="zpXDtXvP32E"/>
    <x v="35"/>
    <s v="Māori"/>
    <s v="Biguanides"/>
    <x v="0"/>
    <d v="2017-08-24T00:00:00"/>
    <s v="Biguanides-&gt;GLP-1 agonists-&gt;Biguanides|GLP-1 agonists-&gt;Biguanides|GLP-1 agonists|Sulfonylureas-&gt;GLP-1 agonists|Sulfonylureas"/>
  </r>
  <r>
    <s v="wpZuvJqtmPo"/>
    <x v="35"/>
    <s v="Asian"/>
    <s v="Biguanides|Insulin aspart"/>
    <x v="0"/>
    <d v="2016-10-25T00:00:00"/>
    <s v="Biguanides|Insulin aspart-&gt;Insulin isophane-&gt;Biguanides"/>
  </r>
  <r>
    <s v="WpnmK5TW69g"/>
    <x v="35"/>
    <s v="Māori"/>
    <s v="Biguanides"/>
    <x v="0"/>
    <d v="2023-02-07T00:00:00"/>
    <s v="Biguanides"/>
  </r>
  <r>
    <s v="wpQx435zA1U"/>
    <x v="35"/>
    <s v="Other"/>
    <s v="Biguanides|Insulin isophane"/>
    <x v="0"/>
    <d v="2016-06-10T00:00:00"/>
    <s v="Biguanides|Insulin isophane"/>
  </r>
  <r>
    <s v="sVKVBRXomY6"/>
    <x v="35"/>
    <s v="Asian"/>
    <s v="Insulin aspart|Insulin isophane"/>
    <x v="1"/>
    <d v="2018-01-24T00:00:00"/>
    <s v="Insulin aspart|Insulin isophane-&gt;Biguanides-&gt;Biguanides|Insulin aspart|Insulin isophane-&gt;DPP-4 inhibitors-&gt;Biguanides|DPP-4 inhibitors-&gt;SGLT-2 inhibitors-&gt;DPP-4 inhibitors|SGLT-2 inhibitors"/>
  </r>
  <r>
    <s v="SRXhXF4n6x2"/>
    <x v="35"/>
    <s v="Asian"/>
    <s v="DPP-4 inhibitors"/>
    <x v="0"/>
    <d v="2024-08-23T00:00:00"/>
    <s v="DPP-4 inhibitors"/>
  </r>
  <r>
    <s v="ssTC9GtTCAU"/>
    <x v="35"/>
    <s v="Pacific peoples"/>
    <s v="Biguanides|Insulin isophane"/>
    <x v="0"/>
    <d v="2020-12-24T00:00:00"/>
    <s v="Biguanides|Insulin isophane"/>
  </r>
  <r>
    <s v="ssMZ8Stmk4M"/>
    <x v="35"/>
    <s v="Other"/>
    <s v="Biguanides"/>
    <x v="0"/>
    <d v="2024-06-06T00:00:00"/>
    <s v="Biguanides"/>
  </r>
  <r>
    <s v="SMResBnPOj2"/>
    <x v="35"/>
    <s v="Asian"/>
    <s v="Biguanides"/>
    <x v="0"/>
    <d v="2023-05-04T00:00:00"/>
    <s v="Biguanides"/>
  </r>
  <r>
    <s v="sNlDuLpmm.Y"/>
    <x v="35"/>
    <s v="Māori"/>
    <s v="Biguanides"/>
    <x v="0"/>
    <d v="2018-09-18T00:00:00"/>
    <s v="Biguanides"/>
  </r>
  <r>
    <s v="sM2K3IuPPJ6"/>
    <x v="35"/>
    <s v="Asian"/>
    <s v="Biguanides"/>
    <x v="0"/>
    <d v="2024-09-20T00:00:00"/>
    <s v="Biguanides"/>
  </r>
  <r>
    <s v="sOT5AztpG3M"/>
    <x v="35"/>
    <s v="Māori"/>
    <s v="Biguanides"/>
    <x v="0"/>
    <d v="2013-12-20T00:00:00"/>
    <s v="Biguanides-&gt;Biguanides|Insulin glargine"/>
  </r>
  <r>
    <s v="sFeEGAYH94A"/>
    <x v="35"/>
    <s v="Other"/>
    <s v="Biguanides"/>
    <x v="0"/>
    <d v="2025-01-29T00:00:00"/>
    <s v="Biguanides"/>
  </r>
  <r>
    <s v="sf.yRjQ2Zz2"/>
    <x v="35"/>
    <s v="Asian"/>
    <s v="Insulin aspart|Insulin isophane"/>
    <x v="1"/>
    <d v="2019-04-20T00:00:00"/>
    <s v="Insulin aspart|Insulin isophane-&gt;Biguanides|Insulin aspart|Insulin isophane-&gt;DPP-4 inhibitors|Insulin aspart|Insulin isophane-&gt;DPP-4 inhibitors|Insulin isophane-&gt;DPP-4 inhibitors|Insulin aspart-&gt;Insulin isophane-&gt;Insulin aspart"/>
  </r>
  <r>
    <s v="sDBjUcsr2Z6"/>
    <x v="35"/>
    <s v="Other"/>
    <s v="Biguanides"/>
    <x v="0"/>
    <d v="2015-11-06T00:00:00"/>
    <s v="Biguanides"/>
  </r>
  <r>
    <s v="SjDxFHRsbWE"/>
    <x v="35"/>
    <s v="Other"/>
    <s v="Biguanides"/>
    <x v="0"/>
    <d v="2016-05-02T00:00:00"/>
    <s v="Biguanides"/>
  </r>
  <r>
    <s v="ShynjYYrVRU"/>
    <x v="35"/>
    <s v="Asian"/>
    <s v="Biguanides"/>
    <x v="0"/>
    <d v="2025-05-15T00:00:00"/>
    <s v="Biguanides"/>
  </r>
  <r>
    <s v="SiAununc502"/>
    <x v="35"/>
    <s v="Asian"/>
    <s v="Biguanides"/>
    <x v="0"/>
    <d v="2024-12-17T00:00:00"/>
    <s v="Biguanides"/>
  </r>
  <r>
    <s v="sI3BV82z0Aw"/>
    <x v="35"/>
    <s v="Māori"/>
    <s v="Biguanides"/>
    <x v="0"/>
    <d v="2017-07-21T00:00:00"/>
    <s v="Biguanides-&gt;Biguanides|DPP-4 inhibitors-&gt;DPP-4 inhibitors-&gt;Biguanides|DPP-4 inhibitors|SGLT-2 inhibitors-&gt;DPP-4 inhibitors|Sulfonylureas-&gt;DPP-4 inhibitors|SGLT-2 inhibitors|Sulfonylureas-&gt;Biguanides|DPP-4 inhibitors|SGLT-2 inhibitors|Sulfonylureas-&gt;Biguanides|DPP-4 inhibitors|Insulin glargine|SGLT-2 inhibitors"/>
  </r>
  <r>
    <s v="W3PCreqfFiM"/>
    <x v="35"/>
    <s v="Pacific peoples"/>
    <s v="Biguanides"/>
    <x v="0"/>
    <d v="2019-02-04T00:00:00"/>
    <s v="Biguanides-&gt;DPP-4 inhibitors-&gt;SGLT-2 inhibitors-&gt;DPP-4 inhibitors|SGLT-2 inhibitors"/>
  </r>
  <r>
    <s v="W6t5ZBR9Ha6"/>
    <x v="35"/>
    <s v="Asian"/>
    <s v="Biguanides"/>
    <x v="0"/>
    <d v="2020-11-20T00:00:00"/>
    <s v="Biguanides-&gt;DPP-4 inhibitors"/>
  </r>
  <r>
    <s v="W8f4GoemAt6"/>
    <x v="35"/>
    <s v="Asian"/>
    <s v="Biguanides"/>
    <x v="0"/>
    <d v="2019-09-26T00:00:00"/>
    <s v="Biguanides"/>
  </r>
  <r>
    <s v="war1VofG1OY"/>
    <x v="35"/>
    <s v="Asian"/>
    <s v="Biguanides"/>
    <x v="0"/>
    <d v="2024-10-22T00:00:00"/>
    <s v="Biguanides"/>
  </r>
  <r>
    <s v="WC/8i2qmCdM"/>
    <x v="35"/>
    <s v="Māori"/>
    <s v="Biguanides"/>
    <x v="0"/>
    <d v="2021-04-09T00:00:00"/>
    <s v="Biguanides-&gt;Biguanides|SGLT-2 inhibitors-&gt;SGLT-2 inhibitors"/>
  </r>
  <r>
    <s v="WcuD04CWzho"/>
    <x v="35"/>
    <s v="Māori"/>
    <s v="Biguanides"/>
    <x v="0"/>
    <d v="2018-01-24T00:00:00"/>
    <s v="Biguanides"/>
  </r>
  <r>
    <s v="wCVsi8BLc6k"/>
    <x v="35"/>
    <s v="Other"/>
    <s v="Biguanides"/>
    <x v="0"/>
    <d v="2024-04-15T00:00:00"/>
    <s v="Biguanides"/>
  </r>
  <r>
    <s v="Sy8gjoWDfZU"/>
    <x v="35"/>
    <s v="Asian"/>
    <s v="Biguanides"/>
    <x v="0"/>
    <d v="2013-08-07T00:00:00"/>
    <s v="Biguanides-&gt;Insulin isophane-&gt;Insulin aspart-&gt;Insulin aspart|Insulin isophane"/>
  </r>
  <r>
    <s v="SXs90SYyU.E"/>
    <x v="35"/>
    <s v="Pacific peoples"/>
    <s v="Biguanides|Insulin isophane"/>
    <x v="0"/>
    <d v="2015-03-17T00:00:00"/>
    <s v="Biguanides|Insulin isophane-&gt;Insulin isophane"/>
  </r>
  <r>
    <s v="t/6.6vNv8G2"/>
    <x v="35"/>
    <s v="Other"/>
    <s v="Biguanides"/>
    <x v="0"/>
    <d v="2023-05-09T00:00:00"/>
    <s v="Biguanides"/>
  </r>
  <r>
    <s v="T1DgCMDwrLw"/>
    <x v="35"/>
    <s v="Asian"/>
    <s v="DPP-4 inhibitors"/>
    <x v="0"/>
    <d v="2025-01-24T00:00:00"/>
    <s v="DPP-4 inhibitors"/>
  </r>
  <r>
    <s v="T7x/yKWsf3U"/>
    <x v="35"/>
    <s v="Asian"/>
    <s v="Biguanides|Insulin isophane"/>
    <x v="0"/>
    <d v="2018-06-13T00:00:00"/>
    <s v="Biguanides|Insulin isophane-&gt;Insulin aspart-&gt;Insulin aspart|Insulin isophane"/>
  </r>
  <r>
    <s v="vzEPMioQzkM"/>
    <x v="35"/>
    <s v="Asian"/>
    <s v="Biguanides"/>
    <x v="0"/>
    <d v="2018-04-10T00:00:00"/>
    <s v="Biguanides"/>
  </r>
  <r>
    <s v="VYt5KEneWvk"/>
    <x v="35"/>
    <s v="Other"/>
    <s v="Biguanides"/>
    <x v="0"/>
    <d v="2025-04-09T00:00:00"/>
    <s v="Biguanides"/>
  </r>
  <r>
    <s v="VzRc6qrI4r6"/>
    <x v="35"/>
    <s v="Māori"/>
    <s v="Biguanides"/>
    <x v="0"/>
    <d v="2024-08-01T00:00:00"/>
    <s v="Biguanides"/>
  </r>
  <r>
    <s v="ou4cRVQouoQ"/>
    <x v="35"/>
    <s v="Pacific peoples"/>
    <s v="Biguanides"/>
    <x v="0"/>
    <d v="2019-06-11T00:00:00"/>
    <s v="Biguanides-&gt;Biguanides|DPP-4 inhibitors-&gt;DPP-4 inhibitors"/>
  </r>
  <r>
    <s v="ouwotMAdfeE"/>
    <x v="35"/>
    <s v="Asian"/>
    <s v="Biguanides"/>
    <x v="0"/>
    <d v="2022-09-06T00:00:00"/>
    <s v="Biguanides"/>
  </r>
  <r>
    <s v="OUXxiKMuJVs"/>
    <x v="35"/>
    <s v="Asian"/>
    <s v="Biguanides"/>
    <x v="0"/>
    <d v="2025-02-10T00:00:00"/>
    <s v="Biguanides"/>
  </r>
  <r>
    <s v="p090NTCCgOM"/>
    <x v="35"/>
    <s v="Other"/>
    <s v="Biguanides"/>
    <x v="0"/>
    <d v="2016-01-26T00:00:00"/>
    <s v="Biguanides"/>
  </r>
  <r>
    <s v="P.zOvVHDXhU"/>
    <x v="35"/>
    <s v="Māori"/>
    <s v="Biguanides"/>
    <x v="0"/>
    <d v="2024-11-15T00:00:00"/>
    <s v="Biguanides-&gt;SGLT-2 inhibitors-&gt;Insulin glargine-&gt;DPP-4 inhibitors|Sulfonylureas-&gt;DPP-4 inhibitors"/>
  </r>
  <r>
    <s v="ozB8ne6P71Q"/>
    <x v="35"/>
    <s v="Asian"/>
    <s v="Biguanides|Sulfonylureas"/>
    <x v="0"/>
    <d v="2020-04-17T00:00:00"/>
    <s v="Biguanides|Sulfonylureas-&gt;Sulfonylureas-&gt;DPP-4 inhibitors-&gt;DPP-4 inhibitors|Sulfonylureas-&gt;Biguanides|DPP-4 inhibitors|Sulfonylureas"/>
  </r>
  <r>
    <s v="P4Kfs7VUeH2"/>
    <x v="35"/>
    <s v="Asian"/>
    <s v="Biguanides"/>
    <x v="0"/>
    <d v="2024-11-29T00:00:00"/>
    <s v="Biguanides"/>
  </r>
  <r>
    <s v="P4HLg8K9hjo"/>
    <x v="35"/>
    <s v="Other"/>
    <s v="Insulin aspart"/>
    <x v="1"/>
    <d v="2017-11-20T00:00:00"/>
    <s v="Insulin aspart-&gt;Biguanides"/>
  </r>
  <r>
    <s v="pdaO7ZWL0Yc"/>
    <x v="35"/>
    <s v="Pacific peoples"/>
    <s v="Biguanides"/>
    <x v="0"/>
    <d v="2022-11-17T00:00:00"/>
    <s v="Biguanides"/>
  </r>
  <r>
    <s v="PE4z.sRTpaM"/>
    <x v="35"/>
    <s v="Asian"/>
    <s v="Biguanides|DPP-4 inhibitors"/>
    <x v="0"/>
    <d v="2021-04-13T00:00:00"/>
    <s v="Biguanides|DPP-4 inhibitors-&gt;DPP-4 inhibitors"/>
  </r>
  <r>
    <s v="pJL9LhGVXm6"/>
    <x v="35"/>
    <s v="Asian"/>
    <s v="Biguanides"/>
    <x v="0"/>
    <d v="2013-09-06T00:00:00"/>
    <s v="Biguanides-&gt;Sulfonylureas-&gt;Biguanides|Sulfonylureas"/>
  </r>
  <r>
    <s v="OjVSc/dXhkw"/>
    <x v="35"/>
    <s v="Other"/>
    <s v="Biguanides"/>
    <x v="0"/>
    <d v="2022-03-31T00:00:00"/>
    <s v="Biguanides-&gt;Biguanides|GLP-1 agonists-&gt;GLP-1 agonists"/>
  </r>
  <r>
    <s v="ojrJRhsCsy6"/>
    <x v="35"/>
    <s v="Asian"/>
    <s v="Insulin lispro"/>
    <x v="1"/>
    <d v="2021-04-07T00:00:00"/>
    <s v="Insulin lispro-&gt;Biguanides|Insulin isophane"/>
  </r>
  <r>
    <s v="oJttjwrjgxk"/>
    <x v="35"/>
    <s v="Asian"/>
    <s v="Biguanides"/>
    <x v="0"/>
    <d v="2017-01-12T00:00:00"/>
    <s v="Biguanides-&gt;Biguanides|Sulfonylureas-&gt;DPP-4 inhibitors|Sulfonylureas"/>
  </r>
  <r>
    <s v="Lp9e2MPNj82"/>
    <x v="35"/>
    <s v="Asian"/>
    <s v="Biguanides|Insulin isophane"/>
    <x v="0"/>
    <d v="2020-11-26T00:00:00"/>
    <s v="Biguanides|Insulin isophane-&gt;Insulin isophane-&gt;Biguanides-&gt;Insulin aspart|Insulin isophane"/>
  </r>
  <r>
    <s v="lOTAxtfMlBU"/>
    <x v="35"/>
    <s v="Asian"/>
    <s v="Biguanides"/>
    <x v="0"/>
    <d v="2015-04-08T00:00:00"/>
    <s v="Biguanides"/>
  </r>
  <r>
    <s v="LnPn/hXeS.s"/>
    <x v="35"/>
    <s v="Asian"/>
    <s v="Biguanides"/>
    <x v="0"/>
    <d v="2013-07-01T00:00:00"/>
    <s v="Biguanides-&gt;Sulfonylureas-&gt;Biguanides|Sulfonylureas-&gt;DPP-4 inhibitors|Sulfonylureas-&gt;DPP-4 inhibitors-&gt;Biguanides|DPP-4 inhibitors|Sulfonylureas-&gt;DPP-4 inhibitors|SGLT-2 inhibitors|Sulfonylureas"/>
  </r>
  <r>
    <s v="LNUxD9UDylQ"/>
    <x v="35"/>
    <s v="Other"/>
    <s v="Biguanides"/>
    <x v="0"/>
    <d v="2025-07-14T00:00:00"/>
    <s v="Biguanides-&gt;Insulin isophane"/>
  </r>
  <r>
    <s v="Om/JRcfLHEg"/>
    <x v="35"/>
    <s v="Māori"/>
    <s v="Insulin aspart"/>
    <x v="1"/>
    <d v="2014-10-30T00:00:00"/>
    <s v="Insulin aspart-&gt;Biguanides|Insulin aspart-&gt;SGLT-2 inhibitors-&gt;Biguanides-&gt;Insulin aspart|SGLT-2 inhibitors-&gt;Biguanides|SGLT-2 inhibitors-&gt;Insulin aspart|Insulin glargine-&gt;Insulin aspart|Insulin glargine|SGLT-2 inhibitors-&gt;Insulin glargine-&gt;Insulin glargine|SGLT-2 inhibitors"/>
  </r>
  <r>
    <s v="OPpLHFearHw"/>
    <x v="35"/>
    <s v="Māori"/>
    <s v="Biguanides"/>
    <x v="0"/>
    <d v="2020-12-22T00:00:00"/>
    <s v="Biguanides-&gt;DPP-4 inhibitors-&gt;Biguanides|DPP-4 inhibitors|GLP-1 agonists-&gt;GLP-1 agonists-&gt;DPP-4 inhibitors|GLP-1 agonists-&gt;Biguanides|GLP-1 agonists"/>
  </r>
  <r>
    <s v="oQx7YRGsWW2"/>
    <x v="35"/>
    <s v="Māori"/>
    <s v="Biguanides"/>
    <x v="0"/>
    <d v="2015-03-27T00:00:00"/>
    <s v="Biguanides-&gt;Biguanides|Sulfonylureas-&gt;SGLT-2 inhibitors-&gt;Biguanides|GLP-1 agonists-&gt;GLP-1 agonists-&gt;Biguanides|GLP-1 agonists|Sulfonylureas"/>
  </r>
  <r>
    <s v="lKspn3HvEMI"/>
    <x v="35"/>
    <s v="Other"/>
    <s v="Biguanides"/>
    <x v="0"/>
    <d v="2024-03-22T00:00:00"/>
    <s v="Biguanides"/>
  </r>
  <r>
    <s v="li7cZUctiXc"/>
    <x v="35"/>
    <s v="Māori"/>
    <s v="Insulin isophane"/>
    <x v="1"/>
    <d v="2024-10-10T00:00:00"/>
    <s v="Insulin isophane-&gt;Biguanides"/>
  </r>
  <r>
    <s v="LJJcZq454Ik"/>
    <x v="35"/>
    <s v="Māori"/>
    <s v="Biguanides"/>
    <x v="0"/>
    <d v="2020-04-14T00:00:00"/>
    <s v="Biguanides-&gt;Insulin aspart|Insulin glargine-&gt;Biguanides|Insulin aspart|Insulin glargine-&gt;Insulin aspart-&gt;Insulin glargine-&gt;SGLT-2 inhibitors-&gt;Insulin aspart|SGLT-2 inhibitors"/>
  </r>
  <r>
    <s v="lDmc/mhTiXc"/>
    <x v="35"/>
    <s v="Pacific peoples"/>
    <s v="Biguanides"/>
    <x v="0"/>
    <d v="2018-08-09T00:00:00"/>
    <s v="Biguanides-&gt;SGLT-2 inhibitors-&gt;GLP-1 agonists"/>
  </r>
  <r>
    <s v="LD8m2IdgEWc"/>
    <x v="35"/>
    <s v="Other"/>
    <s v="Biguanides"/>
    <x v="0"/>
    <d v="2022-05-28T00:00:00"/>
    <s v="Biguanides"/>
  </r>
  <r>
    <s v="Ld951rLq5rk"/>
    <x v="35"/>
    <s v="Other"/>
    <s v="Biguanides"/>
    <x v="0"/>
    <d v="2025-04-01T00:00:00"/>
    <s v="Biguanides"/>
  </r>
  <r>
    <s v="lFjQf3bcjKc"/>
    <x v="35"/>
    <s v="Pacific peoples"/>
    <s v="DPP-4 inhibitors|Sulfonylureas"/>
    <x v="0"/>
    <d v="2024-02-28T00:00:00"/>
    <s v="DPP-4 inhibitors|Sulfonylureas-&gt;SGLT-2 inhibitors-&gt;DPP-4 inhibitors-&gt;DPP-4 inhibitors|SGLT-2 inhibitors|Sulfonylureas-&gt;Biguanides|Insulin aspart|Insulin isophane-&gt;Insulin aspart|Insulin isophane-&gt;Biguanides|Insulin isophane"/>
  </r>
  <r>
    <s v="LFYy3aac3eE"/>
    <x v="35"/>
    <s v="Māori"/>
    <s v="Biguanides"/>
    <x v="0"/>
    <d v="2019-08-15T00:00:00"/>
    <s v="Biguanides-&gt;Biguanides|SGLT-2 inhibitors-&gt;SGLT-2 inhibitors-&gt;SGLT-2 inhibitors|Sulfonylureas"/>
  </r>
  <r>
    <s v="hssFxXDFVFE"/>
    <x v="35"/>
    <s v="Pacific peoples"/>
    <s v="DPP-4 inhibitors"/>
    <x v="0"/>
    <d v="2022-08-26T00:00:00"/>
    <s v="DPP-4 inhibitors"/>
  </r>
  <r>
    <s v="HX9xU8me2o6"/>
    <x v="35"/>
    <s v="Asian"/>
    <s v="Biguanides"/>
    <x v="0"/>
    <d v="2015-09-14T00:00:00"/>
    <s v="Biguanides-&gt;Sulfonylureas"/>
  </r>
  <r>
    <s v="hw5UIfCEsDg"/>
    <x v="35"/>
    <s v="Other"/>
    <s v="Biguanides"/>
    <x v="0"/>
    <d v="2011-03-14T00:00:00"/>
    <s v="Biguanides-&gt;Insulin isophane"/>
  </r>
  <r>
    <s v="HVzr34DHhsk"/>
    <x v="35"/>
    <s v="Asian"/>
    <s v="Biguanides"/>
    <x v="0"/>
    <d v="2015-09-14T00:00:00"/>
    <s v="Biguanides"/>
  </r>
  <r>
    <s v="i.3rsPVLXmQ"/>
    <x v="35"/>
    <s v="Asian"/>
    <s v="Biguanides"/>
    <x v="0"/>
    <d v="2024-05-02T00:00:00"/>
    <s v="Biguanides"/>
  </r>
  <r>
    <s v="l4S4oDbGuc6"/>
    <x v="35"/>
    <s v="Asian"/>
    <s v="Biguanides|DPP-4 inhibitors"/>
    <x v="0"/>
    <d v="2024-08-08T00:00:00"/>
    <s v="Biguanides|DPP-4 inhibitors-&gt;DPP-4 inhibitors-&gt;Biguanides-&gt;SGLT-2 inhibitors-&gt;DPP-4 inhibitors|SGLT-2 inhibitors"/>
  </r>
  <r>
    <s v="L6sc8qaqlUA"/>
    <x v="35"/>
    <s v="Māori"/>
    <s v="Sulfonylureas"/>
    <x v="0"/>
    <d v="2019-01-14T00:00:00"/>
    <s v="Sulfonylureas-&gt;Biguanides-&gt;DPP-4 inhibitors-&gt;Insulin glargine-&gt;DPP-4 inhibitors|Insulin glargine-&gt;Biguanides|GLP-1 agonists-&gt;GLP-1 agonists"/>
  </r>
  <r>
    <s v="l6sVOLHdQCc"/>
    <x v="35"/>
    <s v="Asian"/>
    <s v="Biguanides"/>
    <x v="0"/>
    <d v="2014-07-01T00:00:00"/>
    <s v="Biguanides"/>
  </r>
  <r>
    <s v="LAFtzpPVPRw"/>
    <x v="35"/>
    <s v="Pacific peoples"/>
    <s v="Biguanides|SGLT-2 inhibitors"/>
    <x v="0"/>
    <d v="2023-06-28T00:00:00"/>
    <s v="Biguanides|SGLT-2 inhibitors-&gt;DPP-4 inhibitors|SGLT-2 inhibitors"/>
  </r>
  <r>
    <s v="l7yjkpaIqEg"/>
    <x v="35"/>
    <s v="Other"/>
    <s v="Biguanides"/>
    <x v="0"/>
    <d v="2025-11-05T00:00:00"/>
    <s v="Biguanides"/>
  </r>
  <r>
    <s v="lbDf9y7mdaU"/>
    <x v="35"/>
    <s v="Pacific peoples"/>
    <s v="Biguanides"/>
    <x v="0"/>
    <d v="2019-08-06T00:00:00"/>
    <s v="Biguanides-&gt;Insulin isophane"/>
  </r>
  <r>
    <s v="l2VV2QEkWto"/>
    <x v="35"/>
    <s v="Other"/>
    <s v="Biguanides"/>
    <x v="0"/>
    <d v="2020-02-27T00:00:00"/>
    <s v="Biguanides"/>
  </r>
  <r>
    <s v="KzxHJ6KsAN2"/>
    <x v="35"/>
    <s v="Other"/>
    <s v="Biguanides|Sulfonylureas"/>
    <x v="0"/>
    <d v="2018-10-24T00:00:00"/>
    <s v="Biguanides|Sulfonylureas-&gt;Insulin glargine-&gt;Biguanides-&gt;Biguanides|Insulin glargine-&gt;GLP-1 agonists-&gt;Biguanides|GLP-1 agonists|Insulin glargine-&gt;GLP-1 agonists|Insulin glargine-&gt;Biguanides|GLP-1 agonists-&gt;Biguanides|Insulin glargine|SGLT-2 inhibitors-&gt;GLP-1 agonists|Insulin glargine|Thiazolidinedione-&gt;Biguanides|Insulin glargine|SGLT-2 inhibitors|Thiazolidinedione-&gt;Biguanides|GLP-1 agonists|Insulin glargine|Thiazolidinedione"/>
  </r>
  <r>
    <s v="kXNjjk1Bziw"/>
    <x v="35"/>
    <s v="Māori"/>
    <s v="Biguanides"/>
    <x v="0"/>
    <d v="2021-04-22T00:00:00"/>
    <s v="Biguanides"/>
  </r>
  <r>
    <s v="KXtMjv1c34E"/>
    <x v="35"/>
    <s v="Other"/>
    <s v="Biguanides"/>
    <x v="0"/>
    <d v="2018-02-08T00:00:00"/>
    <s v="Biguanides-&gt;SGLT-2 inhibitors-&gt;DPP-4 inhibitors-&gt;DPP-4 inhibitors|SGLT-2 inhibitors-&gt;GLP-1 agonists-&gt;Biguanides|GLP-1 agonists-&gt;GLP-1 agonists|SGLT-2 inhibitors-&gt;DPP-4 inhibitors|GLP-1 agonists-&gt;DPP-4 inhibitors|GLP-1 agonists|SGLT-2 inhibitors|Sulfonylureas-&gt;Insulin aspart|SGLT-2 inhibitors-&gt;Insulin aspart-&gt;DPP-4 inhibitors|GLP-1 agonists|Insulin aspart-&gt;GLP-1 agonists|Insulin aspart|SGLT-2 inhibitors-&gt;GLP-1 agonists|Insulin aspart-&gt;GLP-1 agonists|Insulin aspart|Insulin glargine|SGLT-2 inhibitors"/>
  </r>
  <r>
    <s v="KxynFrxRSgI"/>
    <x v="35"/>
    <s v="Other"/>
    <s v="Biguanides"/>
    <x v="0"/>
    <d v="2017-11-28T00:00:00"/>
    <s v="Biguanides-&gt;Insulin isophane"/>
  </r>
  <r>
    <s v="ky4I.H7T/cs"/>
    <x v="35"/>
    <s v="Māori"/>
    <s v="Biguanides"/>
    <x v="0"/>
    <d v="2014-02-05T00:00:00"/>
    <s v="Biguanides"/>
  </r>
  <r>
    <s v="Kz.xqAH2nb."/>
    <x v="35"/>
    <s v="Other"/>
    <s v="Biguanides"/>
    <x v="0"/>
    <d v="2024-09-11T00:00:00"/>
    <s v="Biguanides"/>
  </r>
  <r>
    <s v="KzaozzUh9kw"/>
    <x v="35"/>
    <s v="Pacific peoples"/>
    <s v="Biguanides"/>
    <x v="0"/>
    <d v="2021-09-16T00:00:00"/>
    <s v="Biguanides-&gt;SGLT-2 inhibitors-&gt;DPP-4 inhibitors"/>
  </r>
  <r>
    <s v="hoe2qJjW.cw"/>
    <x v="35"/>
    <s v="Pacific peoples"/>
    <s v="Biguanides"/>
    <x v="0"/>
    <d v="2019-09-19T00:00:00"/>
    <s v="Biguanides-&gt;SGLT-2 inhibitors-&gt;Biguanides|SGLT-2 inhibitors"/>
  </r>
  <r>
    <s v="HOp4Gs0qlww"/>
    <x v="35"/>
    <s v="Māori"/>
    <s v="Biguanides"/>
    <x v="0"/>
    <d v="2012-04-11T00:00:00"/>
    <s v="Biguanides-&gt;GLP-1 agonists-&gt;Biguanides|GLP-1 agonists"/>
  </r>
  <r>
    <s v="howsR/Pdcpw"/>
    <x v="35"/>
    <s v="Pacific peoples"/>
    <s v="Biguanides"/>
    <x v="0"/>
    <d v="2025-08-22T00:00:00"/>
    <s v="Biguanides"/>
  </r>
  <r>
    <s v="HPxha9EWIX."/>
    <x v="35"/>
    <s v="Other"/>
    <s v="Biguanides"/>
    <x v="0"/>
    <d v="2025-08-06T00:00:00"/>
    <s v="Biguanides"/>
  </r>
  <r>
    <s v="HR3P3A5cKoI"/>
    <x v="35"/>
    <s v="Pacific peoples"/>
    <s v="DPP-4 inhibitors"/>
    <x v="0"/>
    <d v="2020-04-07T00:00:00"/>
    <s v="DPP-4 inhibitors-&gt;DPP-4 inhibitors|Sulfonylureas-&gt;DPP-4 inhibitors|SGLT-2 inhibitors-&gt;DPP-4 inhibitors|SGLT-2 inhibitors|Sulfonylureas-&gt;DPP-4 inhibitors|Insulin glargine|SGLT-2 inhibitors|Sulfonylureas-&gt;Biguanides|GLP-1 agonists|Sulfonylureas"/>
  </r>
  <r>
    <s v="hsiyzGdVIEo"/>
    <x v="35"/>
    <s v="Pacific peoples"/>
    <s v="Biguanides"/>
    <x v="0"/>
    <d v="2025-09-05T00:00:00"/>
    <s v="Biguanides"/>
  </r>
  <r>
    <s v="wbpJPRCEn36"/>
    <x v="35"/>
    <s v="Asian"/>
    <s v="Insulin isophane"/>
    <x v="1"/>
    <d v="2022-12-15T00:00:00"/>
    <s v="Insulin isophane-&gt;Insulin lispro-&gt;Biguanides"/>
  </r>
  <r>
    <s v="WAw4l04QKc2"/>
    <x v="35"/>
    <s v="Māori"/>
    <s v="Biguanides"/>
    <x v="0"/>
    <d v="2024-04-02T00:00:00"/>
    <s v="Biguanides-&gt;Insulin isophane-&gt;Insulin aspart-&gt;Insulin aspart|Insulin isophane"/>
  </r>
  <r>
    <s v="wd4MQ5GYFLQ"/>
    <x v="35"/>
    <s v="Asian"/>
    <s v="Biguanides"/>
    <x v="0"/>
    <d v="2018-10-05T00:00:00"/>
    <s v="Biguanides"/>
  </r>
  <r>
    <s v="HHOZol2OG6c"/>
    <x v="35"/>
    <s v="Pacific peoples"/>
    <s v="Biguanides"/>
    <x v="0"/>
    <d v="2014-12-09T00:00:00"/>
    <s v="Biguanides-&gt;DPP-4 inhibitors-&gt;SGLT-2 inhibitors-&gt;DPP-4 inhibitors|SGLT-2 inhibitors"/>
  </r>
  <r>
    <s v="HFwec/1SdqQ"/>
    <x v="35"/>
    <s v="Other"/>
    <s v="Biguanides"/>
    <x v="0"/>
    <d v="2021-05-14T00:00:00"/>
    <s v="Biguanides"/>
  </r>
  <r>
    <s v="HGgjTJduGwc"/>
    <x v="35"/>
    <s v="Pacific peoples"/>
    <s v="Insulin isophane"/>
    <x v="1"/>
    <d v="2017-05-30T00:00:00"/>
    <s v="Insulin isophane-&gt;Insulin aspart|Insulin isophane-&gt;Biguanides"/>
  </r>
  <r>
    <s v="4dH4LGIa.3c"/>
    <x v="35"/>
    <s v="Māori"/>
    <s v="Biguanides"/>
    <x v="0"/>
    <d v="2015-09-14T00:00:00"/>
    <s v="Biguanides"/>
  </r>
  <r>
    <s v="4CritWHKKEA"/>
    <x v="35"/>
    <s v="Māori"/>
    <s v="Biguanides"/>
    <x v="0"/>
    <d v="2014-05-01T00:00:00"/>
    <s v="Biguanides-&gt;Thiazolidinedione-&gt;DPP-4 inhibitors-&gt;Biguanides|DPP-4 inhibitors-&gt;DPP-4 inhibitors|SGLT-2 inhibitors|Sulfonylureas-&gt;Sulfonylureas-&gt;SGLT-2 inhibitors-&gt;DPP-4 inhibitors|SGLT-2 inhibitors-&gt;DPP-4 inhibitors|Sulfonylureas-&gt;Biguanides|GLP-1 agonists-&gt;GLP-1 agonists-&gt;Biguanides|Sulfonylureas-&gt;Biguanides|GLP-1 agonists|Sulfonylureas-&gt;GLP-1 agonists|Sulfonylureas-&gt;Insulin aspart-&gt;Biguanides|GLP-1 agonists|Insulin aspart-&gt;Biguanides|Insulin aspart"/>
  </r>
  <r>
    <s v="4C9FGaIvDzo"/>
    <x v="35"/>
    <s v="Asian"/>
    <s v="Biguanides"/>
    <x v="0"/>
    <d v="2019-08-12T00:00:00"/>
    <s v="Biguanides"/>
  </r>
  <r>
    <s v="4lOKh1e1psA"/>
    <x v="35"/>
    <s v="Māori"/>
    <s v="Biguanides"/>
    <x v="0"/>
    <d v="2024-06-04T00:00:00"/>
    <s v="Biguanides"/>
  </r>
  <r>
    <s v="4KTemOJsDyU"/>
    <x v="35"/>
    <s v="Other"/>
    <s v="Biguanides"/>
    <x v="0"/>
    <d v="2019-10-15T00:00:00"/>
    <s v="Biguanides-&gt;Insulin aspart"/>
  </r>
  <r>
    <s v="4g9XfkpQdeQ"/>
    <x v="35"/>
    <s v="Asian"/>
    <s v="Insulin aspart|Insulin glargine"/>
    <x v="1"/>
    <d v="2014-09-09T00:00:00"/>
    <s v="Insulin aspart|Insulin glargine-&gt;Biguanides|Insulin aspart|Insulin glargine-&gt;Biguanides-&gt;Sulfonylureas-&gt;Biguanides|Sulfonylureas-&gt;DPP-4 inhibitors-&gt;DPP-4 inhibitors|Sulfonylureas-&gt;SGLT-2 inhibitors-&gt;DPP-4 inhibitors|SGLT-2 inhibitors"/>
  </r>
  <r>
    <s v="50LYBjiLGzI"/>
    <x v="35"/>
    <s v="Asian"/>
    <s v="Biguanides"/>
    <x v="0"/>
    <d v="2017-11-22T00:00:00"/>
    <s v="Biguanides-&gt;Biguanides|Insulin aspart|Insulin isophane-&gt;Insulin aspart|Insulin isophane-&gt;Insulin isophane"/>
  </r>
  <r>
    <s v="4ymRDrtMUiI"/>
    <x v="35"/>
    <s v="Māori"/>
    <s v="Biguanides"/>
    <x v="0"/>
    <d v="2017-07-20T00:00:00"/>
    <s v="Biguanides"/>
  </r>
  <r>
    <s v="5grrmV2KK/."/>
    <x v="35"/>
    <s v="Other"/>
    <s v="Biguanides"/>
    <x v="0"/>
    <d v="2021-05-07T00:00:00"/>
    <s v="Biguanides"/>
  </r>
  <r>
    <s v="5jb73sXXn.c"/>
    <x v="35"/>
    <s v="Asian"/>
    <s v="Biguanides|Insulin aspart|Insulin isophane"/>
    <x v="0"/>
    <d v="2020-01-15T00:00:00"/>
    <s v="Biguanides|Insulin aspart|Insulin isophane-&gt;Insulin aspart|Insulin isophane"/>
  </r>
  <r>
    <s v="5FHp4HK5ajo"/>
    <x v="35"/>
    <s v="Pacific peoples"/>
    <s v="Biguanides"/>
    <x v="0"/>
    <d v="2014-01-14T00:00:00"/>
    <s v="Biguanides-&gt;DPP-4 inhibitors-&gt;DPP-4 inhibitors|Sulfonylureas-&gt;Sulfonylureas"/>
  </r>
  <r>
    <s v="5G1.cu9q9bw"/>
    <x v="35"/>
    <s v="Asian"/>
    <s v="Biguanides|Sulfonylureas"/>
    <x v="0"/>
    <d v="2019-08-21T00:00:00"/>
    <s v="Biguanides|Sulfonylureas-&gt;GLP-1 agonists-&gt;Biguanides-&gt;Biguanides|GLP-1 agonists"/>
  </r>
  <r>
    <s v="5cqyVvFZjms"/>
    <x v="35"/>
    <s v="Pacific peoples"/>
    <s v="Biguanides"/>
    <x v="0"/>
    <d v="2025-03-13T00:00:00"/>
    <s v="Biguanides-&gt;SGLT-2 inhibitors"/>
  </r>
  <r>
    <s v="3ZqKxIo3hho"/>
    <x v="35"/>
    <s v="Asian"/>
    <s v="Biguanides"/>
    <x v="0"/>
    <d v="2018-06-22T00:00:00"/>
    <s v="Biguanides"/>
  </r>
  <r>
    <s v="ZZIqiIujdsQ"/>
    <x v="35"/>
    <s v="Māori"/>
    <s v="Biguanides"/>
    <x v="0"/>
    <d v="2024-10-31T00:00:00"/>
    <s v="Biguanides"/>
  </r>
  <r>
    <s v="zxoLdbIG2Z2"/>
    <x v="35"/>
    <s v="Other"/>
    <s v="Insulin aspart|Insulin isophane"/>
    <x v="1"/>
    <d v="2016-09-12T00:00:00"/>
    <s v="Insulin aspart|Insulin isophane-&gt;Biguanides"/>
  </r>
  <r>
    <s v="3pmDt8r7.oQ"/>
    <x v="35"/>
    <s v="Asian"/>
    <s v="Biguanides"/>
    <x v="0"/>
    <d v="2016-01-28T00:00:00"/>
    <s v="Biguanides"/>
  </r>
  <r>
    <s v="3MMMEATbnFw"/>
    <x v="35"/>
    <s v="Pacific peoples"/>
    <s v="Biguanides"/>
    <x v="0"/>
    <d v="2020-12-15T00:00:00"/>
    <s v="Biguanides-&gt;DPP-4 inhibitors-&gt;SGLT-2 inhibitors-&gt;Insulin glargine"/>
  </r>
  <r>
    <s v="3Q.avplgogY"/>
    <x v="35"/>
    <s v="Pacific peoples"/>
    <s v="Biguanides"/>
    <x v="0"/>
    <d v="2017-01-30T00:00:00"/>
    <s v="Biguanides-&gt;Sulfonylureas-&gt;DPP-4 inhibitors-&gt;Insulin glargine-&gt;Biguanides|Insulin glargine"/>
  </r>
  <r>
    <s v="zs5SRJ219IY"/>
    <x v="35"/>
    <s v="Other"/>
    <s v="Biguanides|Insulin glargine"/>
    <x v="0"/>
    <d v="2021-08-26T00:00:00"/>
    <s v="Biguanides|Insulin glargine-&gt;Insulin aspart|Insulin glargine-&gt;Insulin glargine-&gt;Insulin aspart-&gt;Biguanides-&gt;DPP-4 inhibitors"/>
  </r>
  <r>
    <s v="zS7noa9j.vY"/>
    <x v="35"/>
    <s v="Asian"/>
    <s v="Biguanides"/>
    <x v="0"/>
    <d v="2025-08-21T00:00:00"/>
    <s v="Biguanides"/>
  </r>
  <r>
    <s v="zRun1dVI5og"/>
    <x v="35"/>
    <s v="Asian"/>
    <s v="Insulin aspart"/>
    <x v="1"/>
    <d v="2015-02-03T00:00:00"/>
    <s v="Insulin aspart-&gt;Insulin aspart|Insulin isophane-&gt;Biguanides-&gt;DPP-4 inhibitors-&gt;GLP-1 agonists-&gt;Biguanides|GLP-1 agonists"/>
  </r>
  <r>
    <s v="zvynxJuQC3A"/>
    <x v="35"/>
    <s v="Māori"/>
    <s v="Biguanides"/>
    <x v="0"/>
    <d v="2021-07-29T00:00:00"/>
    <s v="Biguanides"/>
  </r>
  <r>
    <s v="bc/3meaWfHw"/>
    <x v="35"/>
    <s v="Asian"/>
    <s v="Biguanides"/>
    <x v="0"/>
    <d v="2024-01-19T00:00:00"/>
    <s v="Biguanides"/>
  </r>
  <r>
    <s v="bC5yXB5gD2Y"/>
    <x v="35"/>
    <s v="Asian"/>
    <s v="Biguanides|Insulin glargine"/>
    <x v="0"/>
    <d v="2023-11-09T00:00:00"/>
    <s v="Biguanides|Insulin glargine-&gt;Insulin glargine-&gt;Biguanides-&gt;DPP-4 inhibitors-&gt;DPP-4 inhibitors|Insulin glargine-&gt;DPP-4 inhibitors|Sulfonylureas-&gt;Biguanides|DPP-4 inhibitors|Sulfonylureas-&gt;Biguanides|DPP-4 inhibitors"/>
  </r>
  <r>
    <s v="bCcI8Rcjx.c"/>
    <x v="35"/>
    <s v="Asian"/>
    <s v="Biguanides"/>
    <x v="0"/>
    <d v="2022-07-26T00:00:00"/>
    <s v="Biguanides-&gt;Insulin isophane-&gt;Insulin aspart-&gt;Insulin aspart|Insulin isophane"/>
  </r>
  <r>
    <s v="beNGIKZ3Z2s"/>
    <x v="35"/>
    <s v="Other"/>
    <s v="Biguanides"/>
    <x v="0"/>
    <d v="2018-08-03T00:00:00"/>
    <s v="Biguanides-&gt;DPP-4 inhibitors-&gt;Sulfonylureas"/>
  </r>
  <r>
    <s v="B2lYspNaBkw"/>
    <x v="35"/>
    <s v="Pacific peoples"/>
    <s v="Biguanides"/>
    <x v="0"/>
    <d v="2014-06-06T00:00:00"/>
    <s v="Biguanides-&gt;Sulfonylureas-&gt;Biguanides|Sulfonylureas-&gt;DPP-4 inhibitors-&gt;DPP-4 inhibitors|SGLT-2 inhibitors-&gt;Biguanides|DPP-4 inhibitors|SGLT-2 inhibitors-&gt;DPP-4 inhibitors|SGLT-2 inhibitors|Sulfonylureas"/>
  </r>
  <r>
    <s v="B0yRu/f9xLg"/>
    <x v="35"/>
    <s v="Pacific peoples"/>
    <s v="DPP-4 inhibitors"/>
    <x v="0"/>
    <d v="2022-09-22T00:00:00"/>
    <s v="DPP-4 inhibitors-&gt;DPP-4 inhibitors|SGLT-2 inhibitors"/>
  </r>
  <r>
    <s v="B83jvVdcNoU"/>
    <x v="35"/>
    <s v="Other"/>
    <s v="Sulfonylureas"/>
    <x v="0"/>
    <d v="2014-12-02T00:00:00"/>
    <s v="Sulfonylureas-&gt;Insulin lispro-&gt;Insulin glargine|Insulin glulisine-&gt;Insulin glargine|Insulin glulisine|Sulfonylureas-&gt;Insulin glargine-&gt;Biguanides|Insulin glargine-&gt;Biguanides-&gt;Biguanides|Insulin aspart|Thiazolidinedione-&gt;Insulin aspart-&gt;Biguanides|Insulin aspart-&gt;Biguanides|Insulin glargine|Insulin glulisine-&gt;Insulin glargine|Insulin glulisine|SGLT-2 inhibitors-&gt;GLP-1 agonists-&gt;Biguanides|GLP-1 agonists-&gt;Biguanides|GLP-1 agonists|Insulin glargine|Insulin glulisine-&gt;Biguanides|Insulin glulisine-&gt;GLP-1 agonists|Insulin glargine|Insulin glulisine-&gt;Insulin glulisine-&gt;GLP-1 agonists|Insulin glulisine"/>
  </r>
  <r>
    <s v="au3HLEhHVBE"/>
    <x v="35"/>
    <s v="Other"/>
    <s v="Biguanides"/>
    <x v="0"/>
    <d v="2024-04-03T00:00:00"/>
    <s v="Biguanides-&gt;DPP-4 inhibitors-&gt;DPP-4 inhibitors|SGLT-2 inhibitors-&gt;Sulfonylureas"/>
  </r>
  <r>
    <s v="ARmfl3map5k"/>
    <x v="35"/>
    <s v="Asian"/>
    <s v="Biguanides|SGLT-2 inhibitors"/>
    <x v="0"/>
    <d v="2024-03-26T00:00:00"/>
    <s v="Biguanides|SGLT-2 inhibitors-&gt;SGLT-2 inhibitors-&gt;DPP-4 inhibitors|SGLT-2 inhibitors-&gt;Biguanides|DPP-4 inhibitors|SGLT-2 inhibitors"/>
  </r>
  <r>
    <s v="aQflAeEHo/Y"/>
    <x v="35"/>
    <s v="Māori"/>
    <s v="Biguanides"/>
    <x v="0"/>
    <d v="2013-03-08T00:00:00"/>
    <s v="Biguanides-&gt;DPP-4 inhibitors-&gt;GLP-1 agonists-&gt;DPP-4 inhibitors|GLP-1 agonists-&gt;Biguanides|GLP-1 agonists-&gt;Biguanides|DPP-4 inhibitors"/>
  </r>
  <r>
    <s v="APZ17bfpIEU"/>
    <x v="35"/>
    <s v="Other"/>
    <s v="Biguanides"/>
    <x v="0"/>
    <d v="2011-02-16T00:00:00"/>
    <s v="Biguanides"/>
  </r>
  <r>
    <s v="AnlCdMqpOck"/>
    <x v="35"/>
    <s v="Pacific peoples"/>
    <s v="Biguanides"/>
    <x v="0"/>
    <d v="2017-01-18T00:00:00"/>
    <s v="Biguanides-&gt;DPP-4 inhibitors-&gt;Biguanides|Sulfonylureas-&gt;SGLT-2 inhibitors"/>
  </r>
  <r>
    <s v="azcEbP7RxsY"/>
    <x v="35"/>
    <s v="Other"/>
    <s v="Biguanides"/>
    <x v="0"/>
    <d v="2022-02-24T00:00:00"/>
    <s v="Biguanides"/>
  </r>
  <r>
    <s v="AzW00lr4ZZ6"/>
    <x v="35"/>
    <s v="Other"/>
    <s v="Biguanides"/>
    <x v="0"/>
    <d v="2011-08-31T00:00:00"/>
    <s v="Biguanides"/>
  </r>
  <r>
    <s v="aX5bEXsOYtg"/>
    <x v="35"/>
    <s v="Other"/>
    <s v="Biguanides"/>
    <x v="0"/>
    <d v="2023-03-24T00:00:00"/>
    <s v="Biguanides-&gt;DPP-4 inhibitors-&gt;Biguanides|DPP-4 inhibitors"/>
  </r>
  <r>
    <s v="aw.WO3.Cpw."/>
    <x v="35"/>
    <s v="Other"/>
    <s v="Biguanides"/>
    <x v="0"/>
    <d v="2015-10-15T00:00:00"/>
    <s v="Biguanides"/>
  </r>
  <r>
    <s v="aVVAgWRXXiw"/>
    <x v="35"/>
    <s v="Other"/>
    <s v="Biguanides"/>
    <x v="0"/>
    <d v="2018-12-13T00:00:00"/>
    <s v="Biguanides"/>
  </r>
  <r>
    <s v="eQj37aXxBlo"/>
    <x v="35"/>
    <s v="Asian"/>
    <s v="Biguanides"/>
    <x v="0"/>
    <d v="2023-03-27T00:00:00"/>
    <s v="Biguanides"/>
  </r>
  <r>
    <s v="eoPYFmNOmRU"/>
    <x v="35"/>
    <s v="Māori"/>
    <s v="Biguanides"/>
    <x v="0"/>
    <d v="2015-08-18T00:00:00"/>
    <s v="Biguanides-&gt;Biguanides|Sulfonylureas-&gt;DPP-4 inhibitors-&gt;Sulfonylureas-&gt;DPP-4 inhibitors|Sulfonylureas-&gt;SGLT-2 inhibitors-&gt;DPP-4 inhibitors|SGLT-2 inhibitors"/>
  </r>
  <r>
    <s v="EMcUeOJNcug"/>
    <x v="35"/>
    <s v="Pacific peoples"/>
    <s v="Biguanides"/>
    <x v="0"/>
    <d v="2025-09-18T00:00:00"/>
    <s v="Biguanides"/>
  </r>
  <r>
    <s v="endFGkEnFbA"/>
    <x v="35"/>
    <s v="Pacific peoples"/>
    <s v="Sulfonylureas"/>
    <x v="0"/>
    <d v="2017-10-16T00:00:00"/>
    <s v="Sulfonylureas"/>
  </r>
  <r>
    <s v="ENmo/bk5.H2"/>
    <x v="35"/>
    <s v="Asian"/>
    <s v="Biguanides"/>
    <x v="0"/>
    <d v="2017-10-21T00:00:00"/>
    <s v="Biguanides"/>
  </r>
  <r>
    <s v="enZaJAmHPEY"/>
    <x v="35"/>
    <s v="Māori"/>
    <s v="Biguanides"/>
    <x v="0"/>
    <d v="2015-12-07T00:00:00"/>
    <s v="Biguanides"/>
  </r>
  <r>
    <s v="ewMiEgGhksE"/>
    <x v="35"/>
    <s v="Māori"/>
    <s v="Biguanides"/>
    <x v="0"/>
    <d v="2022-12-14T00:00:00"/>
    <s v="Biguanides"/>
  </r>
  <r>
    <s v="EkSk99jDspk"/>
    <x v="35"/>
    <s v="Other"/>
    <s v="Biguanides"/>
    <x v="0"/>
    <d v="2025-01-23T00:00:00"/>
    <s v="Biguanides"/>
  </r>
  <r>
    <s v="ejsfP8GuBzE"/>
    <x v="35"/>
    <s v="Māori"/>
    <s v="DPP-4 inhibitors"/>
    <x v="0"/>
    <d v="2018-11-09T00:00:00"/>
    <s v="DPP-4 inhibitors-&gt;Thiazolidinedione-&gt;DPP-4 inhibitors|Thiazolidinedione-&gt;SGLT-2 inhibitors-&gt;DPP-4 inhibitors|SGLT-2 inhibitors"/>
  </r>
  <r>
    <s v="EHLJx6RTTlE"/>
    <x v="35"/>
    <s v="Asian"/>
    <s v="Biguanides"/>
    <x v="0"/>
    <d v="2020-03-20T00:00:00"/>
    <s v="Biguanides"/>
  </r>
  <r>
    <s v="bgngHNKEHow"/>
    <x v="35"/>
    <s v="Asian"/>
    <s v="Biguanides"/>
    <x v="0"/>
    <d v="2023-02-20T00:00:00"/>
    <s v="Biguanides"/>
  </r>
  <r>
    <s v="Bg2mmL.weRA"/>
    <x v="35"/>
    <s v="Other"/>
    <s v="Biguanides"/>
    <x v="0"/>
    <d v="2022-11-29T00:00:00"/>
    <s v="Biguanides"/>
  </r>
  <r>
    <s v="pN5jnB/Cpb2"/>
    <x v="35"/>
    <s v="Asian"/>
    <s v="Biguanides|Insulin isophane"/>
    <x v="0"/>
    <d v="2014-02-12T00:00:00"/>
    <s v="Biguanides|Insulin isophane"/>
  </r>
  <r>
    <s v="PLBwffL0UFw"/>
    <x v="35"/>
    <s v="Other"/>
    <s v="Biguanides"/>
    <x v="0"/>
    <d v="2013-09-28T00:00:00"/>
    <s v="Biguanides"/>
  </r>
  <r>
    <s v="PjyVCqwqsIY"/>
    <x v="35"/>
    <s v="Asian"/>
    <s v="Biguanides"/>
    <x v="0"/>
    <d v="2019-06-26T00:00:00"/>
    <s v="Biguanides"/>
  </r>
  <r>
    <s v="piXWMJVTl9."/>
    <x v="35"/>
    <s v="Pacific peoples"/>
    <s v="Biguanides"/>
    <x v="0"/>
    <d v="2017-01-31T00:00:00"/>
    <s v="Biguanides-&gt;DPP-4 inhibitors-&gt;Biguanides|GLP-1 agonists-&gt;GLP-1 agonists-&gt;Biguanides|Insulin aspart-&gt;Insulin aspart-&gt;Biguanides|GLP-1 agonists|Insulin aspart-&gt;GLP-1 agonists|Insulin aspart"/>
  </r>
  <r>
    <s v="pkqaY0Dy/cY"/>
    <x v="35"/>
    <s v="Māori"/>
    <s v="Biguanides"/>
    <x v="0"/>
    <d v="2022-05-20T00:00:00"/>
    <s v="Biguanides"/>
  </r>
  <r>
    <s v="pkcZBdjxFoM"/>
    <x v="35"/>
    <s v="Other"/>
    <s v="Biguanides"/>
    <x v="0"/>
    <d v="2020-09-14T00:00:00"/>
    <s v="Biguanides"/>
  </r>
  <r>
    <s v="pq57kQuhDA2"/>
    <x v="35"/>
    <s v="Pacific peoples"/>
    <s v="Biguanides"/>
    <x v="0"/>
    <d v="2025-02-13T00:00:00"/>
    <s v="Biguanides-&gt;Insulin isophane"/>
  </r>
  <r>
    <s v="pQ1IcsPzs3c"/>
    <x v="35"/>
    <s v="Asian"/>
    <s v="Biguanides"/>
    <x v="0"/>
    <d v="2013-11-25T00:00:00"/>
    <s v="Biguanides-&gt;DPP-4 inhibitors-&gt;SGLT-2 inhibitors-&gt;DPP-4 inhibitors|SGLT-2 inhibitors"/>
  </r>
  <r>
    <s v="ppGfa6ErOXE"/>
    <x v="35"/>
    <s v="Asian"/>
    <s v="DPP-4 inhibitors"/>
    <x v="0"/>
    <d v="2024-03-01T00:00:00"/>
    <s v="DPP-4 inhibitors-&gt;Biguanides-&gt;Insulin isophane-&gt;Insulin aspart-&gt;Biguanides|Insulin aspart|Insulin isophane"/>
  </r>
  <r>
    <s v="PPuUEHL1p.U"/>
    <x v="35"/>
    <s v="Pacific peoples"/>
    <s v="Biguanides"/>
    <x v="0"/>
    <d v="2022-03-31T00:00:00"/>
    <s v="Biguanides"/>
  </r>
  <r>
    <s v="PU9P.UGL0O2"/>
    <x v="35"/>
    <s v="Other"/>
    <s v="Biguanides"/>
    <x v="0"/>
    <d v="2023-01-18T00:00:00"/>
    <s v="Biguanides"/>
  </r>
  <r>
    <s v="pSL0mGVjNMg"/>
    <x v="35"/>
    <s v="Pacific peoples"/>
    <s v="Biguanides"/>
    <x v="0"/>
    <d v="2012-02-09T00:00:00"/>
    <s v="Biguanides-&gt;Biguanides|Sulfonylureas-&gt;Sulfonylureas-&gt;DPP-4 inhibitors-&gt;DPP-4 inhibitors|SGLT-2 inhibitors-&gt;SGLT-2 inhibitors"/>
  </r>
  <r>
    <s v="pSOPMp5SRG2"/>
    <x v="35"/>
    <s v="Asian"/>
    <s v="Biguanides|Insulin isophane"/>
    <x v="0"/>
    <d v="2024-05-27T00:00:00"/>
    <s v="Biguanides|Insulin isophane"/>
  </r>
  <r>
    <s v="q//Gowcrn86"/>
    <x v="35"/>
    <s v="Asian"/>
    <s v="Biguanides|Insulin Neutral"/>
    <x v="0"/>
    <d v="2021-01-29T00:00:00"/>
    <s v="Biguanides|Insulin Neutral-&gt;Insulin Neutral-&gt;Insulin lispro-&gt;Insulin isophane-&gt;Biguanides-&gt;Insulin isophane|Insulin lispro-&gt;Biguanides|Insulin isophane|Insulin lispro"/>
  </r>
  <r>
    <s v="PYsN37zbQHY"/>
    <x v="35"/>
    <s v="Pacific peoples"/>
    <s v="Insulin isophane"/>
    <x v="1"/>
    <d v="2025-05-22T00:00:00"/>
    <s v="Insulin isophane-&gt;Biguanides"/>
  </r>
  <r>
    <s v="PwXoyujEIhA"/>
    <x v="35"/>
    <s v="Asian"/>
    <s v="Biguanides"/>
    <x v="0"/>
    <d v="2019-09-11T00:00:00"/>
    <s v="Biguanides-&gt;Biguanides|DPP-4 inhibitors-&gt;DPP-4 inhibitors"/>
  </r>
  <r>
    <s v="q4mifImKn0o"/>
    <x v="35"/>
    <s v="Asian"/>
    <s v="Biguanides"/>
    <x v="0"/>
    <d v="2016-07-08T00:00:00"/>
    <s v="Biguanides"/>
  </r>
  <r>
    <s v="q1XdNnodepU"/>
    <x v="35"/>
    <s v="Asian"/>
    <s v="Biguanides|Insulin isophane|Insulin lispro"/>
    <x v="0"/>
    <d v="2020-06-12T00:00:00"/>
    <s v="Biguanides|Insulin isophane|Insulin lispro-&gt;Insulin isophane|Insulin lispro-&gt;Biguanides"/>
  </r>
  <r>
    <s v="q2/Ftlet/gg"/>
    <x v="35"/>
    <s v="Other"/>
    <s v="Biguanides"/>
    <x v="0"/>
    <d v="2017-06-13T00:00:00"/>
    <s v="Biguanides-&gt;DPP-4 inhibitors-&gt;DPP-4 inhibitors|Sulfonylureas-&gt;SGLT-2 inhibitors-&gt;DPP-4 inhibitors|SGLT-2 inhibitors"/>
  </r>
  <r>
    <s v="q1/jrj/4Xtw"/>
    <x v="35"/>
    <s v="Other"/>
    <s v="Biguanides|Insulin aspart|Insulin isophane"/>
    <x v="0"/>
    <d v="2025-07-14T00:00:00"/>
    <s v="Biguanides|Insulin aspart|Insulin isophane-&gt;Insulin aspart|Insulin isophane-&gt;Biguanides"/>
  </r>
  <r>
    <s v="Q1BFLJSBORU"/>
    <x v="35"/>
    <s v="Other"/>
    <s v="Biguanides"/>
    <x v="0"/>
    <d v="2019-08-23T00:00:00"/>
    <s v="Biguanides"/>
  </r>
  <r>
    <s v="qBDhWCfPcyQ"/>
    <x v="35"/>
    <s v="Other"/>
    <s v="Biguanides"/>
    <x v="0"/>
    <d v="2013-01-31T00:00:00"/>
    <s v="Biguanides-&gt;DPP-4 inhibitors-&gt;Sulfonylureas-&gt;DPP-4 inhibitors|Sulfonylureas-&gt;Biguanides|DPP-4 inhibitors|Sulfonylureas-&gt;Biguanides|Sulfonylureas"/>
  </r>
  <r>
    <s v="q6qerY4JAm6"/>
    <x v="35"/>
    <s v="Māori"/>
    <s v="Biguanides"/>
    <x v="0"/>
    <d v="2025-04-15T00:00:00"/>
    <s v="Biguanides"/>
  </r>
  <r>
    <s v="Ml/DBrUDv/6"/>
    <x v="35"/>
    <s v="Pacific peoples"/>
    <s v="Biguanides"/>
    <x v="0"/>
    <d v="2021-12-31T00:00:00"/>
    <s v="Biguanides-&gt;GLP-1 agonists-&gt;Biguanides|GLP-1 agonists-&gt;SGLT-2 inhibitors-&gt;DPP-4 inhibitors-&gt;DPP-4 inhibitors|SGLT-2 inhibitors"/>
  </r>
  <r>
    <s v="MjR7UkJu4eM"/>
    <x v="35"/>
    <s v="Other"/>
    <s v="Biguanides"/>
    <x v="0"/>
    <d v="2023-07-20T00:00:00"/>
    <s v="Biguanides"/>
  </r>
  <r>
    <s v="mfxkxecDJTM"/>
    <x v="35"/>
    <s v="Other"/>
    <s v="Biguanides"/>
    <x v="0"/>
    <d v="2017-01-06T00:00:00"/>
    <s v="Biguanides-&gt;Insulin isophane-&gt;Insulin aspart-&gt;Insulin aspart|Insulin isophane-&gt;Biguanides|Insulin isophane"/>
  </r>
  <r>
    <s v="MhkViVzDtDU"/>
    <x v="35"/>
    <s v="Māori"/>
    <s v="Biguanides"/>
    <x v="0"/>
    <d v="2015-02-03T00:00:00"/>
    <s v="Biguanides-&gt;Biguanides|Sulfonylureas-&gt;Sulfonylureas-&gt;Biguanides|DPP-4 inhibitors|Sulfonylureas-&gt;DPP-4 inhibitors|Sulfonylureas-&gt;DPP-4 inhibitors-&gt;SGLT-2 inhibitors-&gt;Biguanides|GLP-1 agonists-&gt;GLP-1 agonists-&gt;Biguanides|GLP-1 agonists|Sulfonylureas-&gt;GLP-1 agonists|Sulfonylureas-&gt;Biguanides|GLP-1 agonists|Sulfonylureas|Thiazolidinedione"/>
  </r>
  <r>
    <s v="MhBPaR8a0dk"/>
    <x v="35"/>
    <s v="Māori"/>
    <s v="Biguanides"/>
    <x v="0"/>
    <d v="2025-02-26T00:00:00"/>
    <s v="Biguanides"/>
  </r>
  <r>
    <s v="miKeSQQiG.6"/>
    <x v="35"/>
    <s v="Other"/>
    <s v="Biguanides"/>
    <x v="0"/>
    <d v="2020-12-31T00:00:00"/>
    <s v="Biguanides-&gt;Biguanides|GLP-1 agonists-&gt;GLP-1 agonists-&gt;SGLT-2 inhibitors"/>
  </r>
  <r>
    <s v="mOVSPyFwOP2"/>
    <x v="35"/>
    <s v="Asian"/>
    <s v="Biguanides"/>
    <x v="0"/>
    <d v="2020-02-26T00:00:00"/>
    <s v="Biguanides-&gt;DPP-4 inhibitors"/>
  </r>
  <r>
    <s v="MoG2euZls3M"/>
    <x v="35"/>
    <s v="Māori"/>
    <s v="Biguanides"/>
    <x v="0"/>
    <d v="2025-01-14T00:00:00"/>
    <s v="Biguanides"/>
  </r>
  <r>
    <s v="mNKq8WhcxSs"/>
    <x v="35"/>
    <s v="Other"/>
    <s v="Biguanides"/>
    <x v="0"/>
    <d v="2025-08-11T00:00:00"/>
    <s v="Biguanides"/>
  </r>
  <r>
    <s v="mO.8oRtWRMs"/>
    <x v="35"/>
    <s v="Pacific peoples"/>
    <s v="Biguanides|DPP-4 inhibitors"/>
    <x v="0"/>
    <d v="2021-12-03T00:00:00"/>
    <s v="Biguanides|DPP-4 inhibitors-&gt;DPP-4 inhibitors-&gt;SGLT-2 inhibitors-&gt;Biguanides"/>
  </r>
  <r>
    <s v="Pi8r.AFLpjs"/>
    <x v="35"/>
    <s v="Māori"/>
    <s v="Biguanides"/>
    <x v="0"/>
    <d v="2018-10-09T00:00:00"/>
    <s v="Biguanides"/>
  </r>
  <r>
    <s v="phoMxq0AQ0M"/>
    <x v="35"/>
    <s v="Other"/>
    <s v="Biguanides"/>
    <x v="0"/>
    <d v="2025-07-18T00:00:00"/>
    <s v="Biguanides"/>
  </r>
  <r>
    <s v="MLAhCqlvJcs"/>
    <x v="35"/>
    <s v="Asian"/>
    <s v="Biguanides"/>
    <x v="0"/>
    <d v="2019-03-20T00:00:00"/>
    <s v="Biguanides"/>
  </r>
  <r>
    <s v="MnBoifsqGF6"/>
    <x v="35"/>
    <s v="Asian"/>
    <s v="Biguanides"/>
    <x v="0"/>
    <d v="2021-05-04T00:00:00"/>
    <s v="Biguanides"/>
  </r>
  <r>
    <s v="M65WQ6HtLxU"/>
    <x v="35"/>
    <s v="Pacific peoples"/>
    <s v="Biguanides"/>
    <x v="0"/>
    <d v="2025-06-30T00:00:00"/>
    <s v="Biguanides"/>
  </r>
  <r>
    <s v="M7ySIrlkzws"/>
    <x v="35"/>
    <s v="Asian"/>
    <s v="Biguanides"/>
    <x v="0"/>
    <d v="2014-04-30T00:00:00"/>
    <s v="Biguanides"/>
  </r>
  <r>
    <s v="m81Q2IGFUXw"/>
    <x v="35"/>
    <s v="Other"/>
    <s v="Biguanides"/>
    <x v="0"/>
    <d v="2021-02-19T00:00:00"/>
    <s v="Biguanides"/>
  </r>
  <r>
    <s v="mAEMxndNJzM"/>
    <x v="35"/>
    <s v="Other"/>
    <s v="Biguanides"/>
    <x v="0"/>
    <d v="2025-02-11T00:00:00"/>
    <s v="Biguanides"/>
  </r>
  <r>
    <s v="M8SXYIc0XFE"/>
    <x v="35"/>
    <s v="Asian"/>
    <s v="DPP-4 inhibitors"/>
    <x v="0"/>
    <d v="2023-10-12T00:00:00"/>
    <s v="DPP-4 inhibitors"/>
  </r>
  <r>
    <s v="MAfJgTGN38U"/>
    <x v="35"/>
    <s v="Asian"/>
    <s v="Biguanides"/>
    <x v="0"/>
    <d v="2021-07-30T00:00:00"/>
    <s v="Biguanides-&gt;DPP-4 inhibitors-&gt;DPP-4 inhibitors|SGLT-2 inhibitors-&gt;SGLT-2 inhibitors"/>
  </r>
  <r>
    <s v="mbX4tSY5CpY"/>
    <x v="35"/>
    <s v="Pacific peoples"/>
    <s v="Biguanides"/>
    <x v="0"/>
    <d v="2025-02-25T00:00:00"/>
    <s v="Biguanides"/>
  </r>
  <r>
    <s v="mdY5OatSnuE"/>
    <x v="35"/>
    <s v="Māori"/>
    <s v="Biguanides"/>
    <x v="0"/>
    <d v="2014-08-20T00:00:00"/>
    <s v="Biguanides-&gt;Biguanides|Insulin glargine-&gt;Insulin glargine-&gt;Insulin aspart|Insulin glargine-&gt;Biguanides|Insulin aspart-&gt;Insulin aspart"/>
  </r>
  <r>
    <s v="MccZFTP9d9c"/>
    <x v="35"/>
    <s v="Māori"/>
    <s v="Biguanides|Insulin isophane"/>
    <x v="0"/>
    <d v="2022-07-19T00:00:00"/>
    <s v="Biguanides|Insulin isophane-&gt;Insulin aspart-&gt;Insulin isophane-&gt;Insulin aspart|Insulin isophane"/>
  </r>
  <r>
    <s v="igLIP9x8LUo"/>
    <x v="35"/>
    <s v="Other"/>
    <s v="Biguanides"/>
    <x v="0"/>
    <d v="2025-09-19T00:00:00"/>
    <s v="Biguanides-&gt;Biguanides|DPP-4 inhibitors-&gt;Biguanides|Sulfonylureas"/>
  </r>
  <r>
    <s v="iGdhWypN7h6"/>
    <x v="35"/>
    <s v="Asian"/>
    <s v="Biguanides"/>
    <x v="0"/>
    <d v="2012-01-25T00:00:00"/>
    <s v="Biguanides"/>
  </r>
  <r>
    <s v="IFXaaLMgflc"/>
    <x v="35"/>
    <s v="Māori"/>
    <s v="Biguanides"/>
    <x v="0"/>
    <d v="2020-02-27T00:00:00"/>
    <s v="Biguanides"/>
  </r>
  <r>
    <s v="ihlrjFk2w26"/>
    <x v="35"/>
    <s v="Māori"/>
    <s v="Biguanides"/>
    <x v="0"/>
    <d v="2025-06-18T00:00:00"/>
    <s v="Biguanides"/>
  </r>
  <r>
    <s v="Ih0FGIr8Vz2"/>
    <x v="35"/>
    <s v="Māori"/>
    <s v="Biguanides|Sulfonylureas"/>
    <x v="0"/>
    <d v="2022-03-08T00:00:00"/>
    <s v="Biguanides|Sulfonylureas-&gt;Biguanides-&gt;SGLT-2 inhibitors"/>
  </r>
  <r>
    <s v="IeblZJ6OU9I"/>
    <x v="35"/>
    <s v="Other"/>
    <s v="Biguanides"/>
    <x v="0"/>
    <d v="2023-05-19T00:00:00"/>
    <s v="Biguanides"/>
  </r>
  <r>
    <s v="I9T1bBPvspI"/>
    <x v="35"/>
    <s v="Pacific peoples"/>
    <s v="Biguanides"/>
    <x v="0"/>
    <d v="2013-01-23T00:00:00"/>
    <s v="Biguanides-&gt;Biguanides|Sulfonylureas-&gt;Sulfonylureas-&gt;Biguanides|DPP-4 inhibitors|Sulfonylureas-&gt;DPP-4 inhibitors|Sulfonylureas-&gt;DPP-4 inhibitors-&gt;Insulin isophane-&gt;DPP-4 inhibitors|Insulin isophane|Sulfonylureas-&gt;DPP-4 inhibitors|Insulin isophane-&gt;DPP-4 inhibitors|Insulin isophane|SGLT-2 inhibitors|Sulfonylureas"/>
  </r>
  <r>
    <s v="iCReX294Fxk"/>
    <x v="35"/>
    <s v="Pacific peoples"/>
    <s v="Biguanides"/>
    <x v="0"/>
    <d v="2020-07-09T00:00:00"/>
    <s v="Biguanides-&gt;DPP-4 inhibitors-&gt;DPP-4 inhibitors|SGLT-2 inhibitors-&gt;DPP-4 inhibitors|SGLT-2 inhibitors|Sulfonylureas"/>
  </r>
  <r>
    <s v="icrkQzwE/T2"/>
    <x v="35"/>
    <s v="Asian"/>
    <s v="Biguanides"/>
    <x v="0"/>
    <d v="2018-06-08T00:00:00"/>
    <s v="Biguanides"/>
  </r>
  <r>
    <s v="ID/BxMqnax6"/>
    <x v="35"/>
    <s v="Pacific peoples"/>
    <s v="Biguanides"/>
    <x v="0"/>
    <d v="2025-09-02T00:00:00"/>
    <s v="Biguanides"/>
  </r>
  <r>
    <s v="i4eiWSBOU3k"/>
    <x v="35"/>
    <s v="Other"/>
    <s v="Biguanides"/>
    <x v="0"/>
    <d v="2015-05-04T00:00:00"/>
    <s v="Biguanides"/>
  </r>
  <r>
    <s v="I4I3uu9eWqw"/>
    <x v="35"/>
    <s v="Other"/>
    <s v="Biguanides"/>
    <x v="0"/>
    <d v="2024-02-13T00:00:00"/>
    <s v="Biguanides"/>
  </r>
  <r>
    <s v="I5QG9RPg.q2"/>
    <x v="35"/>
    <s v="Asian"/>
    <s v="Biguanides"/>
    <x v="0"/>
    <d v="2025-11-19T00:00:00"/>
    <s v="Biguanides"/>
  </r>
  <r>
    <s v="I8LY8IP46WY"/>
    <x v="35"/>
    <s v="Asian"/>
    <s v="Biguanides"/>
    <x v="0"/>
    <d v="2024-05-18T00:00:00"/>
    <s v="Biguanides-&gt;Biguanides|Sulfonylureas"/>
  </r>
  <r>
    <s v="i8DKydy6maY"/>
    <x v="35"/>
    <s v="Other"/>
    <s v="Biguanides"/>
    <x v="0"/>
    <d v="2016-06-14T00:00:00"/>
    <s v="Biguanides-&gt;Insulin aspart|Insulin isophane-&gt;Insulin aspart"/>
  </r>
  <r>
    <s v="I6OspQd9epc"/>
    <x v="35"/>
    <s v="Other"/>
    <s v="Biguanides"/>
    <x v="0"/>
    <d v="2022-04-01T00:00:00"/>
    <s v="Biguanides"/>
  </r>
  <r>
    <s v="I6en0riUjns"/>
    <x v="35"/>
    <s v="Other"/>
    <s v="Sulfonylureas"/>
    <x v="0"/>
    <d v="2023-10-19T00:00:00"/>
    <s v="Sulfonylureas-&gt;GLP-1 agonists-&gt;SGLT-2 inhibitors|Sulfonylureas-&gt;SGLT-2 inhibitors"/>
  </r>
  <r>
    <s v="eZKgTs9yxI."/>
    <x v="35"/>
    <s v="Other"/>
    <s v="Biguanides"/>
    <x v="0"/>
    <d v="2020-07-14T00:00:00"/>
    <s v="Biguanides"/>
  </r>
  <r>
    <s v="EZmr/MZpxsA"/>
    <x v="35"/>
    <s v="Asian"/>
    <s v="Biguanides"/>
    <x v="0"/>
    <d v="2015-09-09T00:00:00"/>
    <s v="Biguanides"/>
  </r>
  <r>
    <s v="EZNZ0dpA5hE"/>
    <x v="35"/>
    <s v="Pacific peoples"/>
    <s v="Biguanides"/>
    <x v="0"/>
    <d v="2016-11-10T00:00:00"/>
    <s v="Biguanides"/>
  </r>
  <r>
    <s v="f6BE1XTLuAo"/>
    <x v="35"/>
    <s v="Asian"/>
    <s v="Insulin aspart|Insulin isophane"/>
    <x v="1"/>
    <d v="2024-03-18T00:00:00"/>
    <s v="Insulin aspart|Insulin isophane-&gt;Biguanides-&gt;Insulin isophane-&gt;Insulin aspart-&gt;Biguanides|Insulin aspart|Insulin isophane"/>
  </r>
  <r>
    <s v="f6o7ON7fW.k"/>
    <x v="35"/>
    <s v="Other"/>
    <s v="Biguanides"/>
    <x v="0"/>
    <d v="2022-10-02T00:00:00"/>
    <s v="Biguanides"/>
  </r>
  <r>
    <s v="F95B1v9cjTk"/>
    <x v="35"/>
    <s v="Pacific peoples"/>
    <s v="Biguanides"/>
    <x v="0"/>
    <d v="2020-01-15T00:00:00"/>
    <s v="Biguanides-&gt;SGLT-2 inhibitors"/>
  </r>
  <r>
    <s v="fb0MtMQG3Mw"/>
    <x v="35"/>
    <s v="Asian"/>
    <s v="Biguanides"/>
    <x v="0"/>
    <d v="2016-05-10T00:00:00"/>
    <s v="Biguanides"/>
  </r>
  <r>
    <s v="I394NncEamM"/>
    <x v="35"/>
    <s v="Other"/>
    <s v="Biguanides"/>
    <x v="0"/>
    <d v="2015-07-27T00:00:00"/>
    <s v="Biguanides-&gt;Insulin isophane-&gt;Insulin aspart|Insulin isophane"/>
  </r>
  <r>
    <s v="iIw3mhQKx8o"/>
    <x v="35"/>
    <s v="Māori"/>
    <s v="Biguanides"/>
    <x v="0"/>
    <d v="2017-04-04T00:00:00"/>
    <s v="Biguanides"/>
  </r>
  <r>
    <s v="iJ3rfzK/Zd2"/>
    <x v="35"/>
    <s v="Māori"/>
    <s v="Biguanides"/>
    <x v="0"/>
    <d v="2024-06-17T00:00:00"/>
    <s v="Biguanides"/>
  </r>
  <r>
    <s v="iNOJj0e5YnY"/>
    <x v="35"/>
    <s v="Asian"/>
    <s v="Biguanides"/>
    <x v="0"/>
    <d v="2024-11-25T00:00:00"/>
    <s v="Biguanides"/>
  </r>
  <r>
    <s v="irLWQNpSRCY"/>
    <x v="35"/>
    <s v="Other"/>
    <s v="Biguanides"/>
    <x v="0"/>
    <d v="2011-09-30T00:00:00"/>
    <s v="Biguanides-&gt;Insulin aspart|Insulin isophane"/>
  </r>
  <r>
    <s v="IRU41aEKXlM"/>
    <x v="35"/>
    <s v="Asian"/>
    <s v="Biguanides"/>
    <x v="0"/>
    <d v="2024-12-09T00:00:00"/>
    <s v="Biguanides"/>
  </r>
  <r>
    <s v="IrOLtgYA8GQ"/>
    <x v="35"/>
    <s v="Pacific peoples"/>
    <s v="Biguanides|Insulin aspart|Insulin isophane"/>
    <x v="0"/>
    <d v="2024-09-04T00:00:00"/>
    <s v="Biguanides|Insulin aspart|Insulin isophane-&gt;Insulin aspart|Insulin isophane-&gt;Insulin isophane"/>
  </r>
  <r>
    <s v="isNaJSHHPbw"/>
    <x v="35"/>
    <s v="Pacific peoples"/>
    <s v="Biguanides"/>
    <x v="0"/>
    <d v="2011-01-14T00:00:00"/>
    <s v="Biguanides-&gt;Biguanides|Sulfonylureas"/>
  </r>
  <r>
    <s v="iO9XonkUfig"/>
    <x v="35"/>
    <s v="Māori"/>
    <s v="Biguanides"/>
    <x v="0"/>
    <d v="2021-06-04T00:00:00"/>
    <s v="Biguanides"/>
  </r>
  <r>
    <s v="LuncZZ0vq8k"/>
    <x v="35"/>
    <s v="Māori"/>
    <s v="Biguanides"/>
    <x v="0"/>
    <d v="2014-01-10T00:00:00"/>
    <s v="Biguanides"/>
  </r>
  <r>
    <s v="luLzST0jxsk"/>
    <x v="35"/>
    <s v="Other"/>
    <s v="Biguanides"/>
    <x v="0"/>
    <d v="2023-02-13T00:00:00"/>
    <s v="Biguanides-&gt;DPP-4 inhibitors-&gt;Biguanides|DPP-4 inhibitors-&gt;GLP-1 agonists-&gt;DPP-4 inhibitors|GLP-1 agonists-&gt;Biguanides|GLP-1 agonists"/>
  </r>
  <r>
    <s v="luMk3naxyE2"/>
    <x v="35"/>
    <s v="Other"/>
    <s v="Biguanides"/>
    <x v="0"/>
    <d v="2024-08-09T00:00:00"/>
    <s v="Biguanides"/>
  </r>
  <r>
    <s v="LxP87UUKgAI"/>
    <x v="35"/>
    <s v="Asian"/>
    <s v="Biguanides"/>
    <x v="0"/>
    <d v="2018-10-01T00:00:00"/>
    <s v="Biguanides"/>
  </r>
  <r>
    <s v="LwGK.eK5cZw"/>
    <x v="35"/>
    <s v="Other"/>
    <s v="Biguanides"/>
    <x v="0"/>
    <d v="2024-06-21T00:00:00"/>
    <s v="Biguanides"/>
  </r>
  <r>
    <s v="IxQgudD8IDE"/>
    <x v="35"/>
    <s v="Other"/>
    <s v="Biguanides"/>
    <x v="0"/>
    <d v="2024-05-16T00:00:00"/>
    <s v="Biguanides"/>
  </r>
  <r>
    <s v="IU7IjATvEBs"/>
    <x v="35"/>
    <s v="Asian"/>
    <s v="Biguanides|Insulin isophane"/>
    <x v="0"/>
    <d v="2019-07-25T00:00:00"/>
    <s v="Biguanides|Insulin isophane"/>
  </r>
  <r>
    <s v="iUCsuOYFLRw"/>
    <x v="35"/>
    <s v="Māori"/>
    <s v="Biguanides"/>
    <x v="0"/>
    <d v="2022-10-11T00:00:00"/>
    <s v="Biguanides"/>
  </r>
  <r>
    <s v="iUzy9FTM1zk"/>
    <x v="35"/>
    <s v="Pacific peoples"/>
    <s v="Biguanides"/>
    <x v="0"/>
    <d v="2024-04-16T00:00:00"/>
    <s v="Biguanides"/>
  </r>
  <r>
    <s v="iv/TldIY8HI"/>
    <x v="35"/>
    <s v="Asian"/>
    <s v="DPP-4 inhibitors|Insulin glargine|Sulfonylureas"/>
    <x v="0"/>
    <d v="2022-12-21T00:00:00"/>
    <s v="DPP-4 inhibitors|Insulin glargine|Sulfonylureas-&gt;DPP-4 inhibitors|Insulin glargine|SGLT-2 inhibitors|Sulfonylureas-&gt;Insulin isophane-&gt;Insulin aspart-&gt;Insulin aspart|Insulin isophane-&gt;Biguanides|Insulin aspart|Insulin isophane-&gt;Biguanides|Sulfonylureas-&gt;Insulin lispro-&gt;Biguanides|Insulin lispro|SGLT-2 inhibitors|Sulfonylureas-&gt;SGLT-2 inhibitors-&gt;Biguanides|SGLT-2 inhibitors|Sulfonylureas-&gt;Biguanides|Insulin glargine|SGLT-2 inhibitors|Sulfonylureas-&gt;Insulin glargine-&gt;Biguanides|Insulin glargine|SGLT-2 inhibitors-&gt;Biguanides|SGLT-2 inhibitors"/>
  </r>
  <r>
    <s v="VNrP/ePHSc6"/>
    <x v="35"/>
    <s v="Other"/>
    <s v="Biguanides"/>
    <x v="0"/>
    <d v="2020-03-18T00:00:00"/>
    <s v="Biguanides"/>
  </r>
  <r>
    <s v="vMZkR8zmdHU"/>
    <x v="35"/>
    <s v="Māori"/>
    <s v="Biguanides"/>
    <x v="0"/>
    <d v="2021-09-14T00:00:00"/>
    <s v="Biguanides-&gt;GLP-1 agonists-&gt;Biguanides|GLP-1 agonists-&gt;Insulin aspart-&gt;Biguanides|GLP-1 agonists|Insulin aspart-&gt;GLP-1 agonists|Insulin aspart-&gt;Biguanides|SGLT-2 inhibitors-&gt;Biguanides|Insulin aspart|SGLT-2 inhibitors-&gt;DPP-4 inhibitors|Insulin aspart-&gt;DPP-4 inhibitors"/>
  </r>
  <r>
    <s v="VmpMyIYLHc."/>
    <x v="35"/>
    <s v="Pacific peoples"/>
    <s v="Biguanides"/>
    <x v="0"/>
    <d v="2018-11-20T00:00:00"/>
    <s v="Biguanides"/>
  </r>
  <r>
    <s v="VmjB8wMlwEo"/>
    <x v="35"/>
    <s v="Other"/>
    <s v="Biguanides"/>
    <x v="0"/>
    <d v="2015-05-27T00:00:00"/>
    <s v="Biguanides"/>
  </r>
  <r>
    <s v="VOxVxRrBF72"/>
    <x v="35"/>
    <s v="Pacific peoples"/>
    <s v="Biguanides"/>
    <x v="0"/>
    <d v="2015-11-02T00:00:00"/>
    <s v="Biguanides-&gt;DPP-4 inhibitors-&gt;Biguanides|DPP-4 inhibitors"/>
  </r>
  <r>
    <s v="VJk7qhW0Sk2"/>
    <x v="35"/>
    <s v="Pacific peoples"/>
    <s v="Biguanides"/>
    <x v="0"/>
    <d v="2011-04-27T00:00:00"/>
    <s v="Biguanides"/>
  </r>
  <r>
    <s v="Vk9U6uvHiBA"/>
    <x v="35"/>
    <s v="Other"/>
    <s v="Biguanides"/>
    <x v="0"/>
    <d v="2017-05-09T00:00:00"/>
    <s v="Biguanides"/>
  </r>
  <r>
    <s v="VKAiuxAgq8w"/>
    <x v="35"/>
    <s v="Other"/>
    <s v="Biguanides"/>
    <x v="0"/>
    <d v="2020-03-14T00:00:00"/>
    <s v="Biguanides"/>
  </r>
  <r>
    <s v="vUof9oMv3mo"/>
    <x v="35"/>
    <s v="Asian"/>
    <s v="Biguanides"/>
    <x v="0"/>
    <d v="2023-11-22T00:00:00"/>
    <s v="Biguanides"/>
  </r>
  <r>
    <s v="VwlsiDXusBs"/>
    <x v="35"/>
    <s v="Asian"/>
    <s v="DPP-4 inhibitors"/>
    <x v="0"/>
    <d v="2020-06-25T00:00:00"/>
    <s v="DPP-4 inhibitors-&gt;Sulfonylureas-&gt;DPP-4 inhibitors|Sulfonylureas-&gt;DPP-4 inhibitors|SGLT-2 inhibitors-&gt;SGLT-2 inhibitors-&gt;DPP-4 inhibitors|SGLT-2 inhibitors|Sulfonylureas"/>
  </r>
  <r>
    <s v="vtw7h0f2POQ"/>
    <x v="35"/>
    <s v="Pacific peoples"/>
    <s v="Biguanides"/>
    <x v="0"/>
    <d v="2011-12-29T00:00:00"/>
    <s v="Biguanides-&gt;Biguanides|Sulfonylureas"/>
  </r>
  <r>
    <s v="vu9pBdswvFk"/>
    <x v="35"/>
    <s v="Asian"/>
    <s v="Biguanides"/>
    <x v="0"/>
    <d v="2019-01-24T00:00:00"/>
    <s v="Biguanides"/>
  </r>
  <r>
    <s v="vtqtwXI1rkY"/>
    <x v="35"/>
    <s v="Other"/>
    <s v="Biguanides"/>
    <x v="0"/>
    <d v="2024-06-20T00:00:00"/>
    <s v="Biguanides"/>
  </r>
  <r>
    <s v="VSf6/YCKlKQ"/>
    <x v="35"/>
    <s v="Asian"/>
    <s v="Biguanides"/>
    <x v="0"/>
    <d v="2023-06-28T00:00:00"/>
    <s v="Biguanides"/>
  </r>
  <r>
    <s v="YrcEU.xA8DA"/>
    <x v="35"/>
    <s v="Māori"/>
    <s v="Biguanides"/>
    <x v="0"/>
    <d v="2020-03-02T00:00:00"/>
    <s v="Biguanides-&gt;DPP-4 inhibitors-&gt;DPP-4 inhibitors|SGLT-2 inhibitors-&gt;SGLT-2 inhibitors"/>
  </r>
  <r>
    <s v="yRq.tkO6RqU"/>
    <x v="35"/>
    <s v="Other"/>
    <s v="Biguanides"/>
    <x v="0"/>
    <d v="2023-11-02T00:00:00"/>
    <s v="Biguanides"/>
  </r>
  <r>
    <s v="yqYLxhfOcbQ"/>
    <x v="35"/>
    <s v="Asian"/>
    <s v="Biguanides"/>
    <x v="0"/>
    <d v="2018-09-25T00:00:00"/>
    <s v="Biguanides-&gt;Biguanides|DPP-4 inhibitors|Sulfonylureas-&gt;DPP-4 inhibitors-&gt;DPP-4 inhibitors|Sulfonylureas-&gt;Biguanides|DPP-4 inhibitors-&gt;Insulin isophane|Insulin lispro-&gt;DPP-4 inhibitors|SGLT-2 inhibitors"/>
  </r>
  <r>
    <s v="vZU3w/dkWdM"/>
    <x v="35"/>
    <s v="Māori"/>
    <s v="Biguanides"/>
    <x v="0"/>
    <d v="2013-06-27T00:00:00"/>
    <s v="Biguanides-&gt;Sulfonylureas-&gt;Biguanides|Sulfonylureas-&gt;DPP-4 inhibitors|Sulfonylureas|Thiazolidinedione-&gt;DPP-4 inhibitors-&gt;DPP-4 inhibitors|SGLT-2 inhibitors|Sulfonylureas|Thiazolidinedione-&gt;DPP-4 inhibitors|SGLT-2 inhibitors|Thiazolidinedione"/>
  </r>
  <r>
    <s v="W.rJjB5Rb/M"/>
    <x v="35"/>
    <s v="Asian"/>
    <s v="Biguanides"/>
    <x v="0"/>
    <d v="2016-10-20T00:00:00"/>
    <s v="Biguanides-&gt;DPP-4 inhibitors-&gt;Sulfonylureas-&gt;DPP-4 inhibitors|Sulfonylureas-&gt;DPP-4 inhibitors|SGLT-2 inhibitors"/>
  </r>
  <r>
    <s v="vXZDe2EY06I"/>
    <x v="35"/>
    <s v="Asian"/>
    <s v="Biguanides"/>
    <x v="0"/>
    <d v="2024-07-11T00:00:00"/>
    <s v="Biguanides"/>
  </r>
  <r>
    <s v="vCflyP7nc2o"/>
    <x v="35"/>
    <s v="Asian"/>
    <s v="Biguanides"/>
    <x v="0"/>
    <d v="2017-04-13T00:00:00"/>
    <s v="Biguanides-&gt;Insulin aspart|Insulin isophane-&gt;Insulin aspart-&gt;Biguanides|Insulin aspart-&gt;Sulfonylureas-&gt;Biguanides|Insulin isophane-&gt;Insulin isophane-&gt;DPP-4 inhibitors-&gt;DPP-4 inhibitors|Sulfonylureas-&gt;DPP-4 inhibitors|SGLT-2 inhibitors|Sulfonylureas-&gt;DPP-4 inhibitors|SGLT-2 inhibitors-&gt;Insulin glargine-&gt;DPP-4 inhibitors|Insulin glargine|SGLT-2 inhibitors-&gt;DPP-4 inhibitors|Insulin glargine-&gt;SGLT-2 inhibitors"/>
  </r>
  <r>
    <s v="VCnGp9S/6Dc"/>
    <x v="35"/>
    <s v="Asian"/>
    <s v="Biguanides"/>
    <x v="0"/>
    <d v="2024-08-27T00:00:00"/>
    <s v="Biguanides-&gt;Insulin aspart|Insulin isophane"/>
  </r>
  <r>
    <s v="VCr1EqDA4IU"/>
    <x v="35"/>
    <s v="Asian"/>
    <s v="Biguanides"/>
    <x v="0"/>
    <d v="2021-03-15T00:00:00"/>
    <s v="Biguanides"/>
  </r>
  <r>
    <s v="vEiqwsknptk"/>
    <x v="35"/>
    <s v="Asian"/>
    <s v="Biguanides"/>
    <x v="0"/>
    <d v="2017-03-17T00:00:00"/>
    <s v="Biguanides"/>
  </r>
  <r>
    <s v="vCUfC7H45Ug"/>
    <x v="35"/>
    <s v="Asian"/>
    <s v="Biguanides"/>
    <x v="0"/>
    <d v="2025-02-26T00:00:00"/>
    <s v="Biguanides"/>
  </r>
  <r>
    <s v="VGfkNXb2ApI"/>
    <x v="35"/>
    <s v="Asian"/>
    <s v="Biguanides"/>
    <x v="0"/>
    <d v="2021-02-10T00:00:00"/>
    <s v="Biguanides"/>
  </r>
  <r>
    <s v="SeQTwDX/Znk"/>
    <x v="35"/>
    <s v="Māori"/>
    <s v="Biguanides"/>
    <x v="0"/>
    <d v="2022-11-18T00:00:00"/>
    <s v="Biguanides"/>
  </r>
  <r>
    <s v="SFOdsr3hHOI"/>
    <x v="35"/>
    <s v="Other"/>
    <s v="Biguanides"/>
    <x v="0"/>
    <d v="2017-03-22T00:00:00"/>
    <s v="Biguanides-&gt;DPP-4 inhibitors-&gt;Insulin glargine-&gt;DPP-4 inhibitors|Insulin glargine-&gt;DPP-4 inhibitors|Insulin glargine|SGLT-2 inhibitors-&gt;DPP-4 inhibitors|SGLT-2 inhibitors-&gt;SGLT-2 inhibitors"/>
  </r>
  <r>
    <s v="Sg.s8JTb8GY"/>
    <x v="35"/>
    <s v="Other"/>
    <s v="Biguanides"/>
    <x v="0"/>
    <d v="2014-01-09T00:00:00"/>
    <s v="Biguanides-&gt;Biguanides|Sulfonylureas-&gt;Sulfonylureas-&gt;DPP-4 inhibitors"/>
  </r>
  <r>
    <s v="sHnePq0ZIN."/>
    <x v="35"/>
    <s v="Other"/>
    <s v="Biguanides"/>
    <x v="0"/>
    <d v="2018-09-05T00:00:00"/>
    <s v="Biguanides-&gt;DPP-4 inhibitors-&gt;Biguanides|DPP-4 inhibitors-&gt;Insulin glargine-&gt;DPP-4 inhibitors|Insulin glargine"/>
  </r>
  <r>
    <s v="SCjYKebz3lU"/>
    <x v="35"/>
    <s v="Asian"/>
    <s v="Biguanides"/>
    <x v="0"/>
    <d v="2020-11-11T00:00:00"/>
    <s v="Biguanides"/>
  </r>
  <r>
    <s v="scCd3RLzB7E"/>
    <x v="35"/>
    <s v="Other"/>
    <s v="Biguanides"/>
    <x v="0"/>
    <d v="2020-08-27T00:00:00"/>
    <s v="Biguanides-&gt;Biguanides|SGLT-2 inhibitors"/>
  </r>
  <r>
    <s v="s7oyskKntXQ"/>
    <x v="35"/>
    <s v="Other"/>
    <s v="Biguanides"/>
    <x v="0"/>
    <d v="2021-05-13T00:00:00"/>
    <s v="Biguanides-&gt;Insulin aspart-&gt;Insulin isophane"/>
  </r>
  <r>
    <s v="s8vZc5VPT3U"/>
    <x v="35"/>
    <s v="Asian"/>
    <s v="Biguanides"/>
    <x v="0"/>
    <d v="2020-06-15T00:00:00"/>
    <s v="Biguanides"/>
  </r>
  <r>
    <s v="rY7CqHL17IY"/>
    <x v="35"/>
    <s v="Other"/>
    <s v="Biguanides"/>
    <x v="0"/>
    <d v="2018-06-11T00:00:00"/>
    <s v="Biguanides-&gt;DPP-4 inhibitors-&gt;GLP-1 agonists-&gt;Biguanides|GLP-1 agonists"/>
  </r>
  <r>
    <s v="rxq6DWGIDEo"/>
    <x v="35"/>
    <s v="Asian"/>
    <s v="Biguanides|Insulin isophane"/>
    <x v="0"/>
    <d v="2022-07-15T00:00:00"/>
    <s v="Biguanides|Insulin isophane-&gt;Insulin isophane"/>
  </r>
  <r>
    <s v="rWNWhCdqbL."/>
    <x v="35"/>
    <s v="Other"/>
    <s v="Biguanides"/>
    <x v="0"/>
    <d v="2020-11-24T00:00:00"/>
    <s v="Biguanides-&gt;Sulfonylureas-&gt;DPP-4 inhibitors-&gt;DPP-4 inhibitors|Insulin glargine-&gt;Insulin glargine-&gt;SGLT-2 inhibitors-&gt;DPP-4 inhibitors|Insulin glargine|SGLT-2 inhibitors-&gt;DPP-4 inhibitors|SGLT-2 inhibitors|Sulfonylureas-&gt;DPP-4 inhibitors|SGLT-2 inhibitors"/>
  </r>
  <r>
    <s v="O9FGw5d7mtc"/>
    <x v="35"/>
    <s v="Other"/>
    <s v="Biguanides"/>
    <x v="0"/>
    <d v="2017-06-12T00:00:00"/>
    <s v="Biguanides"/>
  </r>
  <r>
    <s v="o2LZ4y/3wxw"/>
    <x v="35"/>
    <s v="Māori"/>
    <s v="Biguanides|Insulin isophane"/>
    <x v="0"/>
    <d v="2021-06-01T00:00:00"/>
    <s v="Biguanides|Insulin isophane-&gt;Insulin isophane-&gt;Biguanides"/>
  </r>
  <r>
    <s v="O2sjEQhOqEU"/>
    <x v="35"/>
    <s v="Other"/>
    <s v="Biguanides"/>
    <x v="0"/>
    <d v="2020-06-08T00:00:00"/>
    <s v="Biguanides"/>
  </r>
  <r>
    <s v="NXkZKE0kyJM"/>
    <x v="35"/>
    <s v="Māori"/>
    <s v="Biguanides"/>
    <x v="0"/>
    <d v="2024-05-02T00:00:00"/>
    <s v="Biguanides"/>
  </r>
  <r>
    <s v="nxw52YoCHXA"/>
    <x v="35"/>
    <s v="Other"/>
    <s v="DPP-4 inhibitors"/>
    <x v="0"/>
    <d v="2022-10-10T00:00:00"/>
    <s v="DPP-4 inhibitors-&gt;DPP-4 inhibitors|SGLT-2 inhibitors-&gt;DPP-4 inhibitors|SGLT-2 inhibitors|Sulfonylureas-&gt;Sulfonylureas-&gt;Insulin glargine-&gt;DPP-4 inhibitors|Insulin glargine|SGLT-2 inhibitors-&gt;SGLT-2 inhibitors-&gt;Insulin aspart|Insulin glargine-&gt;Insulin aspart|Insulin glargine|SGLT-2 inhibitors"/>
  </r>
  <r>
    <s v="L8xs4QEZdMs"/>
    <x v="35"/>
    <s v="Asian"/>
    <s v="Biguanides|Sulfonylureas"/>
    <x v="0"/>
    <d v="2018-11-27T00:00:00"/>
    <s v="Biguanides|Sulfonylureas-&gt;DPP-4 inhibitors|Sulfonylureas-&gt;DPP-4 inhibitors-&gt;SGLT-2 inhibitors-&gt;DPP-4 inhibitors|SGLT-2 inhibitors|Sulfonylureas"/>
  </r>
  <r>
    <s v="nzLwhKVGU/k"/>
    <x v="35"/>
    <s v="Other"/>
    <s v="Biguanides"/>
    <x v="0"/>
    <d v="2020-01-29T00:00:00"/>
    <s v="Biguanides"/>
  </r>
  <r>
    <s v="o/HN/N9HEpc"/>
    <x v="35"/>
    <s v="Asian"/>
    <s v="Biguanides"/>
    <x v="0"/>
    <d v="2014-10-22T00:00:00"/>
    <s v="Biguanides"/>
  </r>
  <r>
    <s v="oGGiSVQ8aPw"/>
    <x v="35"/>
    <s v="Māori"/>
    <s v="Biguanides"/>
    <x v="0"/>
    <d v="2016-01-29T00:00:00"/>
    <s v="Biguanides-&gt;Biguanides|DPP-4 inhibitors-&gt;DPP-4 inhibitors-&gt;SGLT-2 inhibitors-&gt;Biguanides|GLP-1 agonists-&gt;GLP-1 agonists-&gt;DPP-4 inhibitors|SGLT-2 inhibitors"/>
  </r>
  <r>
    <s v="OhSFIyETkpo"/>
    <x v="35"/>
    <s v="Pacific peoples"/>
    <s v="Biguanides"/>
    <x v="0"/>
    <d v="2013-05-13T00:00:00"/>
    <s v="Biguanides-&gt;Biguanides|Sulfonylureas-&gt;Insulin glargine-&gt;Biguanides|Insulin glargine"/>
  </r>
  <r>
    <s v="OgYxnAK4wQA"/>
    <x v="35"/>
    <s v="Other"/>
    <s v="Biguanides"/>
    <x v="0"/>
    <d v="2022-02-17T00:00:00"/>
    <s v="Biguanides"/>
  </r>
  <r>
    <s v="OH.hIUP.qNM"/>
    <x v="35"/>
    <s v="Asian"/>
    <s v="Biguanides|Insulin isophane"/>
    <x v="0"/>
    <d v="2015-12-07T00:00:00"/>
    <s v="Biguanides|Insulin isophane-&gt;Insulin glargine-&gt;Biguanides-&gt;Insulin isophane-&gt;SGLT-2 inhibitors-&gt;Biguanides|Insulin isophane|SGLT-2 inhibitors"/>
  </r>
  <r>
    <s v="OjZOQv9ANy."/>
    <x v="35"/>
    <s v="Asian"/>
    <s v="Biguanides"/>
    <x v="0"/>
    <d v="2015-11-24T00:00:00"/>
    <s v="Biguanides-&gt;Biguanides|Sulfonylureas-&gt;Insulin glargine-&gt;Biguanides|Insulin glargine-&gt;Insulin aspart-&gt;Biguanides|Insulin aspart"/>
  </r>
  <r>
    <s v="oighJ.UrNCM"/>
    <x v="35"/>
    <s v="Asian"/>
    <s v="Biguanides"/>
    <x v="0"/>
    <d v="2024-10-09T00:00:00"/>
    <s v="Biguanides"/>
  </r>
  <r>
    <s v="oINMjjgxYfM"/>
    <x v="35"/>
    <s v="Asian"/>
    <s v="Biguanides"/>
    <x v="0"/>
    <d v="2019-12-02T00:00:00"/>
    <s v="Biguanides"/>
  </r>
  <r>
    <s v="oaLbOkmRQS."/>
    <x v="35"/>
    <s v="Pacific peoples"/>
    <s v="Biguanides"/>
    <x v="0"/>
    <d v="2020-01-15T00:00:00"/>
    <s v="Biguanides"/>
  </r>
  <r>
    <s v="of1tu6aEOFk"/>
    <x v="35"/>
    <s v="Māori"/>
    <s v="Biguanides"/>
    <x v="0"/>
    <d v="2023-08-24T00:00:00"/>
    <s v="Biguanides-&gt;Insulin isophane-&gt;Insulin aspart|Insulin isophane"/>
  </r>
  <r>
    <s v="OegSCbIHbws"/>
    <x v="35"/>
    <s v="Asian"/>
    <s v="Biguanides|Insulin aspart"/>
    <x v="0"/>
    <d v="2025-08-28T00:00:00"/>
    <s v="Biguanides|Insulin aspart"/>
  </r>
  <r>
    <s v="oD.u8vvVPF6"/>
    <x v="35"/>
    <s v="Pacific peoples"/>
    <s v="Biguanides"/>
    <x v="0"/>
    <d v="2020-12-07T00:00:00"/>
    <s v="Biguanides-&gt;Biguanides|SGLT-2 inhibitors-&gt;SGLT-2 inhibitors"/>
  </r>
  <r>
    <s v="ODygIQFLlDg"/>
    <x v="35"/>
    <s v="Asian"/>
    <s v="Insulin isophane"/>
    <x v="1"/>
    <d v="2016-07-02T00:00:00"/>
    <s v="Insulin isophane-&gt;Insulin aspart|Insulin isophane-&gt;Biguanides-&gt;Insulin aspart-&gt;Insulin isophane|Insulin lispro"/>
  </r>
  <r>
    <s v="oOUKq5WKXKk"/>
    <x v="35"/>
    <s v="Other"/>
    <s v="Biguanides"/>
    <x v="0"/>
    <d v="2015-03-26T00:00:00"/>
    <s v="Biguanides"/>
  </r>
  <r>
    <s v="OoYE.vSCSHs"/>
    <x v="35"/>
    <s v="Other"/>
    <s v="Biguanides"/>
    <x v="0"/>
    <d v="2023-03-16T00:00:00"/>
    <s v="Biguanides"/>
  </r>
  <r>
    <s v="omzC8mV4KJ."/>
    <x v="35"/>
    <s v="Asian"/>
    <s v="Biguanides|Insulin isophane"/>
    <x v="0"/>
    <d v="2023-03-07T00:00:00"/>
    <s v="Biguanides|Insulin isophane-&gt;Insulin isophane"/>
  </r>
  <r>
    <s v="oncQ9KN4Ee2"/>
    <x v="35"/>
    <s v="Pacific peoples"/>
    <s v="Biguanides|Insulin isophane"/>
    <x v="0"/>
    <d v="2020-08-18T00:00:00"/>
    <s v="Biguanides|Insulin isophane-&gt;Insulin aspart-&gt;Insulin aspart|Insulin isophane"/>
  </r>
  <r>
    <s v="okcKFMwB4o."/>
    <x v="35"/>
    <s v="Other"/>
    <s v="Biguanides"/>
    <x v="0"/>
    <d v="2012-10-11T00:00:00"/>
    <s v="Biguanides"/>
  </r>
  <r>
    <s v="OKzGtxdq/y."/>
    <x v="35"/>
    <s v="Other"/>
    <s v="Biguanides"/>
    <x v="0"/>
    <d v="2018-12-06T00:00:00"/>
    <s v="Biguanides"/>
  </r>
  <r>
    <s v="ORCqTke1g1I"/>
    <x v="35"/>
    <s v="Asian"/>
    <s v="DPP-4 inhibitors"/>
    <x v="0"/>
    <d v="2025-07-07T00:00:00"/>
    <s v="DPP-4 inhibitors"/>
  </r>
  <r>
    <s v="RmAYpImExEQ"/>
    <x v="35"/>
    <s v="Asian"/>
    <s v="Biguanides"/>
    <x v="0"/>
    <d v="2023-08-31T00:00:00"/>
    <s v="Biguanides"/>
  </r>
  <r>
    <s v="rMEz05SavkQ"/>
    <x v="35"/>
    <s v="Asian"/>
    <s v="Biguanides"/>
    <x v="0"/>
    <d v="2015-09-11T00:00:00"/>
    <s v="Biguanides"/>
  </r>
  <r>
    <s v="Rlcpxp31UUw"/>
    <x v="35"/>
    <s v="Māori"/>
    <s v="Biguanides"/>
    <x v="0"/>
    <d v="2025-11-18T00:00:00"/>
    <s v="Biguanides"/>
  </r>
  <r>
    <s v="rLCysHGcZ8c"/>
    <x v="35"/>
    <s v="Other"/>
    <s v="Biguanides"/>
    <x v="0"/>
    <d v="2015-11-02T00:00:00"/>
    <s v="Biguanides-&gt;Insulin glargine"/>
  </r>
  <r>
    <s v="Rrji/1LFfyw"/>
    <x v="35"/>
    <s v="Pacific peoples"/>
    <s v="Biguanides"/>
    <x v="0"/>
    <d v="2023-08-31T00:00:00"/>
    <s v="Biguanides-&gt;DPP-4 inhibitors|SGLT-2 inhibitors"/>
  </r>
  <r>
    <s v="RqOU6ViQ8qU"/>
    <x v="35"/>
    <s v="Other"/>
    <s v="Biguanides"/>
    <x v="0"/>
    <d v="2024-12-31T00:00:00"/>
    <s v="Biguanides-&gt;Insulin isophane"/>
  </r>
  <r>
    <s v="rlyX8Lor7JQ"/>
    <x v="35"/>
    <s v="Asian"/>
    <s v="Biguanides|Insulin aspart|Insulin isophane"/>
    <x v="0"/>
    <d v="2021-06-29T00:00:00"/>
    <s v="Biguanides|Insulin aspart|Insulin isophane-&gt;Insulin aspart|Insulin isophane"/>
  </r>
  <r>
    <s v="ROmp.Y89P0E"/>
    <x v="35"/>
    <s v="Asian"/>
    <s v="Biguanides|Insulin isophane"/>
    <x v="0"/>
    <d v="2024-10-16T00:00:00"/>
    <s v="Biguanides|Insulin isophane-&gt;Insulin isophane"/>
  </r>
  <r>
    <s v="RWlGGLMaM7I"/>
    <x v="35"/>
    <s v="Pacific peoples"/>
    <s v="Biguanides"/>
    <x v="0"/>
    <d v="2025-11-26T00:00:00"/>
    <s v="Biguanides"/>
  </r>
  <r>
    <s v="Rt050eJmCxA"/>
    <x v="35"/>
    <s v="Pacific peoples"/>
    <s v="Biguanides"/>
    <x v="0"/>
    <d v="2022-02-03T00:00:00"/>
    <s v="Biguanides-&gt;DPP-4 inhibitors"/>
  </r>
  <r>
    <s v="rSh/BpjPENk"/>
    <x v="35"/>
    <s v="Asian"/>
    <s v="Biguanides"/>
    <x v="0"/>
    <d v="2022-04-07T00:00:00"/>
    <s v="Biguanides-&gt;SGLT-2 inhibitors"/>
  </r>
  <r>
    <s v="rtT3zyuZ9Rs"/>
    <x v="35"/>
    <s v="Asian"/>
    <s v="Biguanides"/>
    <x v="0"/>
    <d v="2019-11-18T00:00:00"/>
    <s v="Biguanides"/>
  </r>
  <r>
    <s v="kgeV3.G05Ps"/>
    <x v="35"/>
    <s v="Other"/>
    <s v="Biguanides"/>
    <x v="0"/>
    <d v="2025-10-01T00:00:00"/>
    <s v="Biguanides"/>
  </r>
  <r>
    <s v="KeXoaPJUNew"/>
    <x v="35"/>
    <s v="Asian"/>
    <s v="Biguanides|Sulfonylureas"/>
    <x v="0"/>
    <d v="2024-09-09T00:00:00"/>
    <s v="Biguanides|Sulfonylureas-&gt;DPP-4 inhibitors"/>
  </r>
  <r>
    <s v="HilkIVixjVU"/>
    <x v="35"/>
    <s v="Asian"/>
    <s v="Biguanides"/>
    <x v="0"/>
    <d v="2023-01-13T00:00:00"/>
    <s v="Biguanides"/>
  </r>
  <r>
    <s v="hKN63SlljS6"/>
    <x v="35"/>
    <s v="Asian"/>
    <s v="Biguanides"/>
    <x v="0"/>
    <d v="2025-07-22T00:00:00"/>
    <s v="Biguanides"/>
  </r>
  <r>
    <s v="hFLY2kEM.dk"/>
    <x v="35"/>
    <s v="Other"/>
    <s v="Biguanides"/>
    <x v="0"/>
    <d v="2017-11-29T00:00:00"/>
    <s v="Biguanides-&gt;Insulin aspart|Insulin isophane-&gt;Biguanides|Insulin isophane-&gt;Insulin isophane-&gt;Insulin aspart"/>
  </r>
  <r>
    <s v="hFUeaIpempI"/>
    <x v="35"/>
    <s v="Asian"/>
    <s v="Biguanides"/>
    <x v="0"/>
    <d v="2025-10-06T00:00:00"/>
    <s v="Biguanides"/>
  </r>
  <r>
    <s v="hFyvkvfad8Y"/>
    <x v="35"/>
    <s v="Māori"/>
    <s v="Biguanides"/>
    <x v="0"/>
    <d v="2022-11-08T00:00:00"/>
    <s v="Biguanides-&gt;SGLT-2 inhibitors"/>
  </r>
  <r>
    <s v="Hga4gPaVSaE"/>
    <x v="35"/>
    <s v="Other"/>
    <s v="Biguanides"/>
    <x v="0"/>
    <d v="2024-07-23T00:00:00"/>
    <s v="Biguanides"/>
  </r>
  <r>
    <s v="hh13vcHiQ76"/>
    <x v="35"/>
    <s v="Other"/>
    <s v="Biguanides"/>
    <x v="0"/>
    <d v="2018-02-26T00:00:00"/>
    <s v="Biguanides-&gt;Insulin aspart"/>
  </r>
  <r>
    <s v="hHYEIg7uF1o"/>
    <x v="35"/>
    <s v="Other"/>
    <s v="Biguanides"/>
    <x v="0"/>
    <d v="2022-06-08T00:00:00"/>
    <s v="Biguanides-&gt;Insulin isophane"/>
  </r>
  <r>
    <s v="HFE37IfDBv2"/>
    <x v="35"/>
    <s v="Other"/>
    <s v="Insulin aspart|Insulin isophane"/>
    <x v="1"/>
    <d v="2016-03-15T00:00:00"/>
    <s v="Insulin aspart|Insulin isophane-&gt;Insulin aspart-&gt;Insulin isophane-&gt;Biguanides"/>
  </r>
  <r>
    <s v="HcdGl/jjvGY"/>
    <x v="35"/>
    <s v="Asian"/>
    <s v="Biguanides"/>
    <x v="0"/>
    <d v="2025-10-02T00:00:00"/>
    <s v="Biguanides"/>
  </r>
  <r>
    <s v="HAQghYvhRak"/>
    <x v="35"/>
    <s v="Māori"/>
    <s v="Biguanides"/>
    <x v="0"/>
    <d v="2025-07-03T00:00:00"/>
    <s v="Biguanides"/>
  </r>
  <r>
    <s v="H2YgSBwmmIM"/>
    <x v="35"/>
    <s v="Asian"/>
    <s v="Biguanides|Insulin isophane"/>
    <x v="0"/>
    <d v="2024-12-23T00:00:00"/>
    <s v="Biguanides|Insulin isophane-&gt;Insulin aspart-&gt;Insulin isophane"/>
  </r>
  <r>
    <s v="h5f.vk5UnkY"/>
    <x v="35"/>
    <s v="Māori"/>
    <s v="Biguanides"/>
    <x v="0"/>
    <d v="2021-05-18T00:00:00"/>
    <s v="Biguanides-&gt;SGLT-2 inhibitors-&gt;Biguanides|DPP-4 inhibitors-&gt;DPP-4 inhibitors"/>
  </r>
  <r>
    <s v="h5NYVFlhHOc"/>
    <x v="35"/>
    <s v="Other"/>
    <s v="Biguanides"/>
    <x v="0"/>
    <d v="2012-08-03T00:00:00"/>
    <s v="Biguanides"/>
  </r>
  <r>
    <s v="h6wJ7d6lQZQ"/>
    <x v="35"/>
    <s v="Pacific peoples"/>
    <s v="Biguanides"/>
    <x v="0"/>
    <d v="2020-09-15T00:00:00"/>
    <s v="Biguanides"/>
  </r>
  <r>
    <s v="H7fghvPfNPc"/>
    <x v="35"/>
    <s v="Other"/>
    <s v="Biguanides|Insulin isophane"/>
    <x v="0"/>
    <d v="2014-12-16T00:00:00"/>
    <s v="Biguanides|Insulin isophane-&gt;Insulin lispro-&gt;Biguanides-&gt;Insulin isophane|Insulin lispro"/>
  </r>
  <r>
    <s v="h6SrXjhRMbA"/>
    <x v="35"/>
    <s v="Māori"/>
    <s v="Biguanides"/>
    <x v="0"/>
    <d v="2019-04-16T00:00:00"/>
    <s v="Biguanides-&gt;SGLT-2 inhibitors"/>
  </r>
  <r>
    <s v="h8XRIvnx9Tk"/>
    <x v="35"/>
    <s v="Other"/>
    <s v="Biguanides"/>
    <x v="0"/>
    <d v="2021-05-28T00:00:00"/>
    <s v="Biguanides"/>
  </r>
  <r>
    <s v="HA0cAT2nGQ."/>
    <x v="35"/>
    <s v="Asian"/>
    <s v="Biguanides|Sulfonylureas"/>
    <x v="0"/>
    <d v="2015-07-06T00:00:00"/>
    <s v="Biguanides|Sulfonylureas-&gt;Sulfonylureas-&gt;DPP-4 inhibitors-&gt;DPP-4 inhibitors|Sulfonylureas"/>
  </r>
  <r>
    <s v="H9496H0JoZs"/>
    <x v="35"/>
    <s v="Pacific peoples"/>
    <s v="Biguanides|DPP-4 inhibitors"/>
    <x v="0"/>
    <d v="2024-12-06T00:00:00"/>
    <s v="Biguanides|DPP-4 inhibitors-&gt;DPP-4 inhibitors"/>
  </r>
  <r>
    <s v="h9IEIpR2Pyo"/>
    <x v="35"/>
    <s v="Māori"/>
    <s v="Biguanides"/>
    <x v="0"/>
    <d v="2018-06-22T00:00:00"/>
    <s v="Biguanides-&gt;Insulin lispro-&gt;DPP-4 inhibitors|Thiazolidinedione-&gt;DPP-4 inhibitors-&gt;DPP-4 inhibitors|SGLT-2 inhibitors"/>
  </r>
  <r>
    <s v="KuZ67/v7gbQ"/>
    <x v="35"/>
    <s v="Asian"/>
    <s v="DPP-4 inhibitors"/>
    <x v="0"/>
    <d v="2022-09-06T00:00:00"/>
    <s v="DPP-4 inhibitors-&gt;DPP-4 inhibitors|SGLT-2 inhibitors"/>
  </r>
  <r>
    <s v="kyyYXdayrIo"/>
    <x v="35"/>
    <s v="Asian"/>
    <s v="Biguanides"/>
    <x v="0"/>
    <d v="2023-11-27T00:00:00"/>
    <s v="Biguanides"/>
  </r>
  <r>
    <s v="L.WEFllu6EA"/>
    <x v="35"/>
    <s v="Asian"/>
    <s v="Biguanides"/>
    <x v="0"/>
    <d v="2016-09-30T00:00:00"/>
    <s v="Biguanides-&gt;Biguanides|DPP-4 inhibitors-&gt;DPP-4 inhibitors-&gt;DPP-4 inhibitors|Sulfonylureas"/>
  </r>
  <r>
    <s v="l5L91JsVsNA"/>
    <x v="35"/>
    <s v="Other"/>
    <s v="Insulin glargine"/>
    <x v="1"/>
    <d v="2011-04-12T00:00:00"/>
    <s v="Insulin glargine-&gt;Insulin aspart-&gt;Insulin aspart|Insulin glargine-&gt;Biguanides-&gt;DPP-4 inhibitors"/>
  </r>
  <r>
    <s v="l7U.RAk96wU"/>
    <x v="35"/>
    <s v="Pacific peoples"/>
    <s v="Biguanides"/>
    <x v="0"/>
    <d v="2018-02-22T00:00:00"/>
    <s v="Biguanides"/>
  </r>
  <r>
    <s v="kiFWH0zxlTw"/>
    <x v="35"/>
    <s v="Asian"/>
    <s v="Biguanides"/>
    <x v="0"/>
    <d v="2016-05-24T00:00:00"/>
    <s v="Biguanides-&gt;Insulin aspart-&gt;Insulin isophane"/>
  </r>
  <r>
    <s v="kkPNzgGYKkM"/>
    <x v="35"/>
    <s v="Asian"/>
    <s v="DPP-4 inhibitors"/>
    <x v="0"/>
    <d v="2024-03-11T00:00:00"/>
    <s v="DPP-4 inhibitors-&gt;DPP-4 inhibitors|SGLT-2 inhibitors"/>
  </r>
  <r>
    <s v="koRYr9Z3i1s"/>
    <x v="35"/>
    <s v="Other"/>
    <s v="SGLT-2 inhibitors"/>
    <x v="0"/>
    <d v="2022-11-10T00:00:00"/>
    <s v="SGLT-2 inhibitors"/>
  </r>
  <r>
    <s v="Koz3M6L1w8k"/>
    <x v="35"/>
    <s v="Pacific peoples"/>
    <s v="Biguanides"/>
    <x v="0"/>
    <d v="2016-04-14T00:00:00"/>
    <s v="Biguanides-&gt;Sulfonylureas-&gt;GLP-1 agonists-&gt;Biguanides|Sulfonylureas-&gt;Biguanides|GLP-1 agonists"/>
  </r>
  <r>
    <s v="KN1Glry2zrw"/>
    <x v="35"/>
    <s v="Asian"/>
    <s v="DPP-4 inhibitors"/>
    <x v="0"/>
    <d v="2024-03-22T00:00:00"/>
    <s v="DPP-4 inhibitors"/>
  </r>
  <r>
    <s v="kNBXeSk6b6E"/>
    <x v="35"/>
    <s v="Asian"/>
    <s v="Biguanides"/>
    <x v="0"/>
    <d v="2024-06-22T00:00:00"/>
    <s v="Biguanides"/>
  </r>
  <r>
    <s v="knoiq1qVYkU"/>
    <x v="35"/>
    <s v="Other"/>
    <s v="Biguanides"/>
    <x v="0"/>
    <d v="2012-10-23T00:00:00"/>
    <s v="Biguanides-&gt;DPP-4 inhibitors-&gt;Biguanides|Sulfonylureas-&gt;Sulfonylureas-&gt;Biguanides|DPP-4 inhibitors"/>
  </r>
  <r>
    <s v="KSM.HJnMiFM"/>
    <x v="35"/>
    <s v="Other"/>
    <s v="Biguanides"/>
    <x v="0"/>
    <d v="2019-12-17T00:00:00"/>
    <s v="Biguanides"/>
  </r>
  <r>
    <s v="KsJyQGmMMU2"/>
    <x v="35"/>
    <s v="Other"/>
    <s v="Biguanides"/>
    <x v="0"/>
    <d v="2018-12-19T00:00:00"/>
    <s v="Biguanides"/>
  </r>
  <r>
    <s v="tg1YuSWkTbg"/>
    <x v="35"/>
    <s v="Māori"/>
    <s v="Biguanides"/>
    <x v="0"/>
    <d v="2023-01-26T00:00:00"/>
    <s v="Biguanides"/>
  </r>
  <r>
    <s v="tGS7Xpdp39Y"/>
    <x v="35"/>
    <s v="Other"/>
    <s v="Biguanides"/>
    <x v="0"/>
    <d v="2018-05-29T00:00:00"/>
    <s v="Biguanides"/>
  </r>
  <r>
    <s v="TGnsVTjPgbg"/>
    <x v="35"/>
    <s v="Asian"/>
    <s v="Insulin isophane"/>
    <x v="1"/>
    <d v="2023-06-20T00:00:00"/>
    <s v="Insulin isophane-&gt;Insulin aspart-&gt;Insulin aspart|Insulin isophane-&gt;Biguanides"/>
  </r>
  <r>
    <s v="TITGmAfbnZc"/>
    <x v="35"/>
    <s v="Other"/>
    <s v="Biguanides"/>
    <x v="0"/>
    <d v="2021-08-27T00:00:00"/>
    <s v="Biguanides-&gt;Insulin isophane-&gt;Insulin aspart"/>
  </r>
  <r>
    <s v="TMgFmbIX44E"/>
    <x v="35"/>
    <s v="Other"/>
    <s v="Biguanides"/>
    <x v="0"/>
    <d v="2015-06-10T00:00:00"/>
    <s v="Biguanides"/>
  </r>
  <r>
    <s v="tFTnpRPaYsk"/>
    <x v="35"/>
    <s v="Asian"/>
    <s v="Biguanides"/>
    <x v="0"/>
    <d v="2020-12-30T00:00:00"/>
    <s v="Biguanides"/>
  </r>
  <r>
    <s v="tFDSUBjP05w"/>
    <x v="35"/>
    <s v="Other"/>
    <s v="Biguanides"/>
    <x v="0"/>
    <d v="2013-02-04T00:00:00"/>
    <s v="Biguanides-&gt;Insulin aspart"/>
  </r>
  <r>
    <s v="tfRhzBvV/G6"/>
    <x v="35"/>
    <s v="Asian"/>
    <s v="Biguanides"/>
    <x v="0"/>
    <d v="2025-01-21T00:00:00"/>
    <s v="Biguanides"/>
  </r>
  <r>
    <s v="TeFE47mJ20c"/>
    <x v="35"/>
    <s v="Pacific peoples"/>
    <s v="Biguanides"/>
    <x v="0"/>
    <d v="2023-04-28T00:00:00"/>
    <s v="Biguanides-&gt;Biguanides|SGLT-2 inhibitors-&gt;SGLT-2 inhibitors"/>
  </r>
  <r>
    <s v="T6KsIGECuIg"/>
    <x v="35"/>
    <s v="Pacific peoples"/>
    <s v="Biguanides"/>
    <x v="0"/>
    <d v="2023-05-24T00:00:00"/>
    <s v="Biguanides"/>
  </r>
  <r>
    <s v="T6qwNRfRJHg"/>
    <x v="35"/>
    <s v="Māori"/>
    <s v="Biguanides"/>
    <x v="0"/>
    <d v="2017-02-02T00:00:00"/>
    <s v="Biguanides"/>
  </r>
  <r>
    <s v="t2XVE4i8QFs"/>
    <x v="35"/>
    <s v="Asian"/>
    <s v="Biguanides"/>
    <x v="0"/>
    <d v="2023-12-05T00:00:00"/>
    <s v="Biguanides"/>
  </r>
  <r>
    <s v="Qd8AUdpB6QI"/>
    <x v="35"/>
    <s v="Other"/>
    <s v="Biguanides"/>
    <x v="0"/>
    <d v="2025-03-07T00:00:00"/>
    <s v="Biguanides"/>
  </r>
  <r>
    <s v="QE.m7Lpr2yY"/>
    <x v="35"/>
    <s v="Māori"/>
    <s v="Sulfonylureas"/>
    <x v="0"/>
    <d v="2011-08-04T00:00:00"/>
    <s v="Sulfonylureas-&gt;Biguanides|Sulfonylureas-&gt;DPP-4 inhibitors-&gt;Biguanides|SGLT-2 inhibitors|Sulfonylureas"/>
  </r>
  <r>
    <s v="qe8Yze6fxFM"/>
    <x v="35"/>
    <s v="Asian"/>
    <s v="Biguanides"/>
    <x v="0"/>
    <d v="2025-09-08T00:00:00"/>
    <s v="Biguanides"/>
  </r>
  <r>
    <s v="qe9l/ZpU6j2"/>
    <x v="35"/>
    <s v="Other"/>
    <s v="Biguanides"/>
    <x v="0"/>
    <d v="2017-12-06T00:00:00"/>
    <s v="Biguanides-&gt;SGLT-2 inhibitors"/>
  </r>
  <r>
    <s v="QDVQy82HCKA"/>
    <x v="35"/>
    <s v="Asian"/>
    <s v="Biguanides"/>
    <x v="0"/>
    <d v="2023-08-24T00:00:00"/>
    <s v="Biguanides"/>
  </r>
  <r>
    <s v="SYW425hdsd."/>
    <x v="35"/>
    <s v="Other"/>
    <s v="Biguanides"/>
    <x v="0"/>
    <d v="2024-06-05T00:00:00"/>
    <s v="Biguanides-&gt;Insulin isophane"/>
  </r>
  <r>
    <s v="TtNfHDcXr7Y"/>
    <x v="35"/>
    <s v="Asian"/>
    <s v="Biguanides"/>
    <x v="0"/>
    <d v="2013-10-16T00:00:00"/>
    <s v="Biguanides"/>
  </r>
  <r>
    <s v="DXbtzmOub5M"/>
    <x v="35"/>
    <s v="Asian"/>
    <s v="Biguanides"/>
    <x v="0"/>
    <d v="2018-09-19T00:00:00"/>
    <s v="Biguanides"/>
  </r>
  <r>
    <s v="TR4nez0CrgU"/>
    <x v="35"/>
    <s v="Asian"/>
    <s v="Insulin isophane"/>
    <x v="1"/>
    <d v="2020-09-26T00:00:00"/>
    <s v="Insulin isophane-&gt;Insulin aspart-&gt;Insulin aspart|Insulin isophane-&gt;Biguanides"/>
  </r>
  <r>
    <s v="Tr8lBxJ3qqU"/>
    <x v="35"/>
    <s v="Pacific peoples"/>
    <s v="Biguanides"/>
    <x v="0"/>
    <d v="2022-02-01T00:00:00"/>
    <s v="Biguanides"/>
  </r>
  <r>
    <s v="Tq5hOZnYqak"/>
    <x v="35"/>
    <s v="Other"/>
    <s v="Biguanides"/>
    <x v="0"/>
    <d v="2020-11-19T00:00:00"/>
    <s v="Biguanides-&gt;SGLT-2 inhibitors-&gt;DPP-4 inhibitors"/>
  </r>
  <r>
    <s v="tqY5KCsk5Tg"/>
    <x v="35"/>
    <s v="Other"/>
    <s v="Biguanides"/>
    <x v="0"/>
    <d v="2012-12-03T00:00:00"/>
    <s v="Biguanides-&gt;Insulin isophane|Sulfonylureas-&gt;Sulfonylureas-&gt;DPP-4 inhibitors"/>
  </r>
  <r>
    <s v="tqkDidES71c"/>
    <x v="35"/>
    <s v="Asian"/>
    <s v="Biguanides"/>
    <x v="0"/>
    <d v="2023-04-26T00:00:00"/>
    <s v="Biguanides"/>
  </r>
  <r>
    <s v="TQl9yUQZ/b6"/>
    <x v="35"/>
    <s v="Asian"/>
    <s v="Biguanides"/>
    <x v="0"/>
    <d v="2023-08-08T00:00:00"/>
    <s v="Biguanides-&gt;Insulin isophane"/>
  </r>
  <r>
    <s v="TNiuf1./D7s"/>
    <x v="35"/>
    <s v="Asian"/>
    <s v="Biguanides"/>
    <x v="0"/>
    <d v="2022-09-02T00:00:00"/>
    <s v="Biguanides-&gt;DPP-4 inhibitors"/>
  </r>
  <r>
    <s v="TMYS0aoFVJ."/>
    <x v="35"/>
    <s v="Other"/>
    <s v="Biguanides"/>
    <x v="0"/>
    <d v="2020-10-21T00:00:00"/>
    <s v="Biguanides-&gt;Insulin isophane"/>
  </r>
  <r>
    <s v="tOii5.CpfsU"/>
    <x v="35"/>
    <s v="Pacific peoples"/>
    <s v="Biguanides"/>
    <x v="0"/>
    <d v="2024-03-06T00:00:00"/>
    <s v="Biguanides"/>
  </r>
  <r>
    <s v="gtJJ8IOxVGo"/>
    <x v="35"/>
    <s v="Asian"/>
    <s v="Biguanides"/>
    <x v="0"/>
    <d v="2024-04-19T00:00:00"/>
    <s v="Biguanides-&gt;DPP-4 inhibitors"/>
  </r>
  <r>
    <s v="GT9duMZT/O2"/>
    <x v="35"/>
    <s v="Asian"/>
    <s v="Biguanides"/>
    <x v="0"/>
    <d v="2014-05-22T00:00:00"/>
    <s v="Biguanides"/>
  </r>
  <r>
    <s v="GqLei5egyig"/>
    <x v="35"/>
    <s v="Other"/>
    <s v="Biguanides"/>
    <x v="0"/>
    <d v="2020-07-03T00:00:00"/>
    <s v="Biguanides"/>
  </r>
  <r>
    <s v="gvEhU7zglhE"/>
    <x v="35"/>
    <s v="Māori"/>
    <s v="Biguanides"/>
    <x v="0"/>
    <d v="2011-10-12T00:00:00"/>
    <s v="Biguanides-&gt;Biguanides|Sulfonylureas-&gt;Biguanides|SGLT-2 inhibitors-&gt;SGLT-2 inhibitors-&gt;DPP-4 inhibitors-&gt;DPP-4 inhibitors|SGLT-2 inhibitors-&gt;Insulin glargine-&gt;DPP-4 inhibitors|Insulin glargine|SGLT-2 inhibitors-&gt;GLP-1 agonists|SGLT-2 inhibitors-&gt;GLP-1 agonists"/>
  </r>
  <r>
    <s v="gwDsUsj/P0U"/>
    <x v="35"/>
    <s v="Māori"/>
    <s v="Biguanides"/>
    <x v="0"/>
    <d v="2025-12-23T00:00:00"/>
    <s v="Biguanides"/>
  </r>
  <r>
    <s v="gW6Fa/Z1S/6"/>
    <x v="35"/>
    <s v="Asian"/>
    <s v="Biguanides"/>
    <x v="0"/>
    <d v="2019-05-22T00:00:00"/>
    <s v="Biguanides-&gt;Insulin isophane-&gt;Insulin aspart-&gt;Biguanides|DPP-4 inhibitors-&gt;DPP-4 inhibitors"/>
  </r>
  <r>
    <s v="GVqz5ha2kVg"/>
    <x v="35"/>
    <s v="Other"/>
    <s v="Biguanides"/>
    <x v="0"/>
    <d v="2025-04-08T00:00:00"/>
    <s v="Biguanides"/>
  </r>
  <r>
    <s v="GueyhU7DqeM"/>
    <x v="35"/>
    <s v="Asian"/>
    <s v="Biguanides"/>
    <x v="0"/>
    <d v="2012-07-25T00:00:00"/>
    <s v="Biguanides-&gt;Insulin aspart"/>
  </r>
  <r>
    <s v="gtuY7fqJXfw"/>
    <x v="35"/>
    <s v="Māori"/>
    <s v="Biguanides"/>
    <x v="0"/>
    <d v="2025-06-11T00:00:00"/>
    <s v="Biguanides-&gt;Insulin isophane"/>
  </r>
  <r>
    <s v="GYu8JFgYotI"/>
    <x v="35"/>
    <s v="Other"/>
    <s v="Biguanides"/>
    <x v="0"/>
    <d v="2020-12-17T00:00:00"/>
    <s v="Biguanides-&gt;Insulin aspart-&gt;Insulin aspart|Insulin isophane-&gt;Biguanides|Insulin aspart|Insulin isophane"/>
  </r>
  <r>
    <s v="H.tBfCQQLpI"/>
    <x v="35"/>
    <s v="Other"/>
    <s v="Biguanides"/>
    <x v="0"/>
    <d v="2012-01-18T00:00:00"/>
    <s v="Biguanides"/>
  </r>
  <r>
    <s v="h1DTsTcLubA"/>
    <x v="35"/>
    <s v="Other"/>
    <s v="Biguanides"/>
    <x v="0"/>
    <d v="2023-10-12T00:00:00"/>
    <s v="Biguanides"/>
  </r>
  <r>
    <s v="h1EMNBKAzbc"/>
    <x v="35"/>
    <s v="Pacific peoples"/>
    <s v="Biguanides"/>
    <x v="0"/>
    <d v="2018-04-20T00:00:00"/>
    <s v="Biguanides-&gt;Biguanides|Sulfonylureas-&gt;Sulfonylureas-&gt;Insulin isophane-&gt;Biguanides|Insulin isophane-&gt;Insulin aspart-&gt;Biguanides|DPP-4 inhibitors-&gt;DPP-4 inhibitors-&gt;Biguanides|DPP-4 inhibitors|Insulin isophane"/>
  </r>
  <r>
    <s v="H1QxvtuGbbI"/>
    <x v="35"/>
    <s v="Māori"/>
    <s v="Biguanides"/>
    <x v="0"/>
    <d v="2022-10-27T00:00:00"/>
    <s v="Biguanides"/>
  </r>
  <r>
    <s v="UV1QNyDeyMY"/>
    <x v="35"/>
    <s v="Asian"/>
    <s v="Biguanides"/>
    <x v="0"/>
    <d v="2015-06-30T00:00:00"/>
    <s v="Biguanides"/>
  </r>
  <r>
    <s v="uwbOtKbS3UU"/>
    <x v="35"/>
    <s v="Asian"/>
    <s v="Biguanides"/>
    <x v="0"/>
    <d v="2013-10-23T00:00:00"/>
    <s v="Biguanides-&gt;Insulin isophane-&gt;Insulin aspart"/>
  </r>
  <r>
    <s v="uu7vkknN0Ds"/>
    <x v="35"/>
    <s v="Māori"/>
    <s v="Biguanides"/>
    <x v="0"/>
    <d v="2020-07-19T00:00:00"/>
    <s v="Biguanides-&gt;DPP-4 inhibitors"/>
  </r>
  <r>
    <s v="uUSnkzBJlb6"/>
    <x v="35"/>
    <s v="Māori"/>
    <s v="Biguanides"/>
    <x v="0"/>
    <d v="2022-12-19T00:00:00"/>
    <s v="Biguanides"/>
  </r>
  <r>
    <s v="uSTNFIdN3lY"/>
    <x v="35"/>
    <s v="Pacific peoples"/>
    <s v="Biguanides"/>
    <x v="0"/>
    <d v="2018-11-28T00:00:00"/>
    <s v="Biguanides-&gt;SGLT-2 inhibitors-&gt;DPP-4 inhibitors|Sulfonylureas-&gt;DPP-4 inhibitors"/>
  </r>
  <r>
    <s v="uSaXkhMFN7E"/>
    <x v="35"/>
    <s v="Other"/>
    <s v="Biguanides"/>
    <x v="0"/>
    <d v="2025-06-05T00:00:00"/>
    <s v="Biguanides"/>
  </r>
  <r>
    <s v="uSBiU.jtKmE"/>
    <x v="35"/>
    <s v="Asian"/>
    <s v="Biguanides"/>
    <x v="0"/>
    <d v="2025-07-21T00:00:00"/>
    <s v="Biguanides"/>
  </r>
  <r>
    <s v="V2flsg7SB/c"/>
    <x v="35"/>
    <s v="Asian"/>
    <s v="Biguanides"/>
    <x v="0"/>
    <d v="2019-08-09T00:00:00"/>
    <s v="Biguanides-&gt;Insulin isophane-&gt;Insulin aspart|Insulin isophane"/>
  </r>
  <r>
    <s v="v5sVuoPap5E"/>
    <x v="35"/>
    <s v="Asian"/>
    <s v="Biguanides"/>
    <x v="0"/>
    <d v="2025-03-29T00:00:00"/>
    <s v="Biguanides"/>
  </r>
  <r>
    <s v="Uz9ybB6P1Bk"/>
    <x v="35"/>
    <s v="Pacific peoples"/>
    <s v="Biguanides"/>
    <x v="0"/>
    <d v="2021-05-26T00:00:00"/>
    <s v="Biguanides"/>
  </r>
  <r>
    <s v="UZaxuOuTXyE"/>
    <x v="35"/>
    <s v="Māori"/>
    <s v="Biguanides|DPP-4 inhibitors"/>
    <x v="0"/>
    <d v="2025-07-17T00:00:00"/>
    <s v="Biguanides|DPP-4 inhibitors-&gt;DPP-4 inhibitors"/>
  </r>
  <r>
    <s v="UzEekvvFl.."/>
    <x v="35"/>
    <s v="Pacific peoples"/>
    <s v="Biguanides|Insulin aspart|Insulin isophane"/>
    <x v="0"/>
    <d v="2025-12-02T00:00:00"/>
    <s v="Biguanides|Insulin aspart|Insulin isophane"/>
  </r>
  <r>
    <s v="UYmpehy2ON6"/>
    <x v="35"/>
    <s v="Other"/>
    <s v="Biguanides"/>
    <x v="0"/>
    <d v="2023-07-21T00:00:00"/>
    <s v="Biguanides"/>
  </r>
  <r>
    <s v="UYSvERBywLA"/>
    <x v="35"/>
    <s v="Māori"/>
    <s v="DPP-4 inhibitors|Sulfonylureas"/>
    <x v="0"/>
    <d v="2020-02-04T00:00:00"/>
    <s v="DPP-4 inhibitors|Sulfonylureas-&gt;DPP-4 inhibitors-&gt;Sulfonylureas-&gt;Biguanides-&gt;GLP-1 agonists-&gt;Biguanides|GLP-1 agonists"/>
  </r>
  <r>
    <s v="UPUqKrI0KA."/>
    <x v="35"/>
    <s v="Asian"/>
    <s v="Biguanides"/>
    <x v="0"/>
    <d v="2023-01-23T00:00:00"/>
    <s v="Biguanides"/>
  </r>
  <r>
    <s v="UqIzBcs8rj2"/>
    <x v="35"/>
    <s v="Pacific peoples"/>
    <s v="Insulin isophane"/>
    <x v="1"/>
    <d v="2021-10-20T00:00:00"/>
    <s v="Insulin isophane-&gt;Biguanides"/>
  </r>
  <r>
    <s v="UO2Rv.JFLDA"/>
    <x v="35"/>
    <s v="Māori"/>
    <s v="Biguanides"/>
    <x v="0"/>
    <d v="2024-09-16T00:00:00"/>
    <s v="Biguanides"/>
  </r>
  <r>
    <s v="uPfLelX7liE"/>
    <x v="35"/>
    <s v="Other"/>
    <s v="Biguanides"/>
    <x v="0"/>
    <d v="2014-12-16T00:00:00"/>
    <s v="Biguanides"/>
  </r>
  <r>
    <s v="uoRAwOXCGJk"/>
    <x v="35"/>
    <s v="Māori"/>
    <s v="Biguanides"/>
    <x v="0"/>
    <d v="2020-03-27T00:00:00"/>
    <s v="Biguanides-&gt;Biguanides|Insulin isophane-&gt;Insulin aspart-&gt;Insulin isophane"/>
  </r>
  <r>
    <s v="Up5QWJ/yKCs"/>
    <x v="35"/>
    <s v="Pacific peoples"/>
    <s v="Biguanides"/>
    <x v="0"/>
    <d v="2025-06-12T00:00:00"/>
    <s v="Biguanides-&gt;Biguanides|GLP-1 agonists"/>
  </r>
  <r>
    <s v="UkobQJ3QWPU"/>
    <x v="35"/>
    <s v="Māori"/>
    <s v="Biguanides"/>
    <x v="0"/>
    <d v="2015-12-17T00:00:00"/>
    <s v="Biguanides-&gt;SGLT-2 inhibitors-&gt;DPP-4 inhibitors|SGLT-2 inhibitors-&gt;DPP-4 inhibitors"/>
  </r>
  <r>
    <s v="ulKNTTCUGZ."/>
    <x v="35"/>
    <s v="Asian"/>
    <s v="Biguanides"/>
    <x v="0"/>
    <d v="2025-10-29T00:00:00"/>
    <s v="Biguanides"/>
  </r>
  <r>
    <s v="ujQztLbNH.."/>
    <x v="35"/>
    <s v="Other"/>
    <s v="Biguanides"/>
    <x v="0"/>
    <d v="2024-05-09T00:00:00"/>
    <s v="Biguanides"/>
  </r>
  <r>
    <s v="UJiXQP.u/9A"/>
    <x v="35"/>
    <s v="Māori"/>
    <s v="Biguanides"/>
    <x v="0"/>
    <d v="2023-01-09T00:00:00"/>
    <s v="Biguanides"/>
  </r>
  <r>
    <s v="uK0d6Ip5nH6"/>
    <x v="35"/>
    <s v="Asian"/>
    <s v="Biguanides"/>
    <x v="0"/>
    <d v="2019-12-17T00:00:00"/>
    <s v="Biguanides"/>
  </r>
  <r>
    <s v="uj6A2QBHtZk"/>
    <x v="35"/>
    <s v="Pacific peoples"/>
    <s v="Biguanides"/>
    <x v="0"/>
    <d v="2013-11-07T00:00:00"/>
    <s v="Biguanides-&gt;SGLT-2 inhibitors-&gt;Biguanides|SGLT-2 inhibitors"/>
  </r>
  <r>
    <s v="XtIxdGebY0A"/>
    <x v="35"/>
    <s v="Asian"/>
    <s v="Biguanides"/>
    <x v="0"/>
    <d v="2017-08-22T00:00:00"/>
    <s v="Biguanides"/>
  </r>
  <r>
    <s v="XRAEIY9lp4Q"/>
    <x v="35"/>
    <s v="Other"/>
    <s v="Biguanides"/>
    <x v="0"/>
    <d v="2015-06-10T00:00:00"/>
    <s v="Biguanides"/>
  </r>
  <r>
    <s v="xVdZ9qNl2qE"/>
    <x v="35"/>
    <s v="Asian"/>
    <s v="Biguanides|DPP-4 inhibitors|Insulin glargine"/>
    <x v="0"/>
    <d v="2020-09-28T00:00:00"/>
    <s v="Biguanides|DPP-4 inhibitors|Insulin glargine-&gt;DPP-4 inhibitors-&gt;Biguanides|DPP-4 inhibitors"/>
  </r>
  <r>
    <s v="XuDAT5EWQEs"/>
    <x v="35"/>
    <s v="Pacific peoples"/>
    <s v="Biguanides"/>
    <x v="0"/>
    <d v="2023-08-04T00:00:00"/>
    <s v="Biguanides-&gt;Biguanides|SGLT-2 inhibitors-&gt;SGLT-2 inhibitors"/>
  </r>
  <r>
    <s v="XzdkgcQ0Wog"/>
    <x v="35"/>
    <s v="Other"/>
    <s v="Biguanides"/>
    <x v="0"/>
    <d v="2018-06-01T00:00:00"/>
    <s v="Biguanides"/>
  </r>
  <r>
    <s v="XYnS8h9v3/U"/>
    <x v="35"/>
    <s v="Pacific peoples"/>
    <s v="Biguanides"/>
    <x v="0"/>
    <d v="2015-09-15T00:00:00"/>
    <s v="Biguanides-&gt;Insulin glargine|Sulfonylureas-&gt;DPP-4 inhibitors-&gt;Sulfonylureas-&gt;DPP-4 inhibitors|SGLT-2 inhibitors-&gt;DPP-4 inhibitors|GLP-1 agonists-&gt;GLP-1 agonists-&gt;SGLT-2 inhibitors"/>
  </r>
  <r>
    <s v="xYvgVnZEkUY"/>
    <x v="35"/>
    <s v="Other"/>
    <s v="Biguanides"/>
    <x v="0"/>
    <d v="2024-08-14T00:00:00"/>
    <s v="Biguanides"/>
  </r>
  <r>
    <s v="YEuI0xr8vTU"/>
    <x v="35"/>
    <s v="Asian"/>
    <s v="Biguanides"/>
    <x v="0"/>
    <d v="2021-03-31T00:00:00"/>
    <s v="Biguanides-&gt;Insulin isophane-&gt;Insulin aspart"/>
  </r>
  <r>
    <s v="yDytJjer8eg"/>
    <x v="35"/>
    <s v="Asian"/>
    <s v="Biguanides"/>
    <x v="0"/>
    <d v="2017-06-16T00:00:00"/>
    <s v="Biguanides"/>
  </r>
  <r>
    <s v="yawUv4POqi2"/>
    <x v="35"/>
    <s v="Asian"/>
    <s v="Biguanides"/>
    <x v="0"/>
    <d v="2019-07-05T00:00:00"/>
    <s v="Biguanides"/>
  </r>
  <r>
    <s v="y5q61tfhW3c"/>
    <x v="35"/>
    <s v="Other"/>
    <s v="Biguanides"/>
    <x v="0"/>
    <d v="2012-10-01T00:00:00"/>
    <s v="Biguanides"/>
  </r>
  <r>
    <s v="Y7Klohkg5Ls"/>
    <x v="35"/>
    <s v="Other"/>
    <s v="Biguanides"/>
    <x v="0"/>
    <d v="2023-10-30T00:00:00"/>
    <s v="Biguanides"/>
  </r>
  <r>
    <s v="Y4msohTN5Ys"/>
    <x v="35"/>
    <s v="Other"/>
    <s v="Biguanides"/>
    <x v="0"/>
    <d v="2013-09-26T00:00:00"/>
    <s v="Biguanides"/>
  </r>
  <r>
    <s v="nOJlf6ojohk"/>
    <x v="35"/>
    <s v="Other"/>
    <s v="Biguanides"/>
    <x v="0"/>
    <d v="2015-12-18T00:00:00"/>
    <s v="Biguanides-&gt;Insulin aspart|Insulin isophane"/>
  </r>
  <r>
    <s v="NoKjvsnGHPE"/>
    <x v="35"/>
    <s v="Other"/>
    <s v="Biguanides"/>
    <x v="0"/>
    <d v="2025-01-24T00:00:00"/>
    <s v="Biguanides"/>
  </r>
  <r>
    <s v="NSEp1azq5CY"/>
    <x v="35"/>
    <s v="Other"/>
    <s v="Biguanides"/>
    <x v="0"/>
    <d v="2016-08-17T00:00:00"/>
    <s v="Biguanides"/>
  </r>
  <r>
    <s v="NrmUe8am/MY"/>
    <x v="35"/>
    <s v="Asian"/>
    <s v="Insulin aspart|Insulin isophane"/>
    <x v="1"/>
    <d v="2023-01-27T00:00:00"/>
    <s v="Insulin aspart|Insulin isophane-&gt;Biguanides"/>
  </r>
  <r>
    <s v="NqaTMdC5T7Y"/>
    <x v="35"/>
    <s v="Asian"/>
    <s v="Biguanides"/>
    <x v="0"/>
    <d v="2017-02-17T00:00:00"/>
    <s v="Biguanides"/>
  </r>
  <r>
    <s v="nQo0wjfYk5o"/>
    <x v="35"/>
    <s v="Other"/>
    <s v="Biguanides"/>
    <x v="0"/>
    <d v="2016-09-30T00:00:00"/>
    <s v="Biguanides-&gt;Sulfonylureas-&gt;Biguanides|Sulfonylureas-&gt;Thiazolidinedione-&gt;Sulfonylureas|Thiazolidinedione-&gt;DPP-4 inhibitors-&gt;Insulin aspart-&gt;Biguanides|DPP-4 inhibitors-&gt;DPP-4 inhibitors|Insulin aspart-&gt;GLP-1 agonists-&gt;Biguanides|DPP-4 inhibitors|Insulin aspart"/>
  </r>
  <r>
    <s v="nRcY3Wcj.ME"/>
    <x v="35"/>
    <s v="Other"/>
    <s v="Biguanides"/>
    <x v="0"/>
    <d v="2014-02-20T00:00:00"/>
    <s v="Biguanides"/>
  </r>
  <r>
    <s v="Nkm/.leR2Ps"/>
    <x v="35"/>
    <s v="Other"/>
    <s v="Biguanides"/>
    <x v="0"/>
    <d v="2025-09-18T00:00:00"/>
    <s v="Biguanides"/>
  </r>
  <r>
    <s v="NLQCC1Jf5e6"/>
    <x v="35"/>
    <s v="Asian"/>
    <s v="Biguanides"/>
    <x v="0"/>
    <d v="2016-10-20T00:00:00"/>
    <s v="Biguanides"/>
  </r>
  <r>
    <s v="NlTO9SHSknE"/>
    <x v="35"/>
    <s v="Asian"/>
    <s v="Biguanides"/>
    <x v="0"/>
    <d v="2013-06-13T00:00:00"/>
    <s v="Biguanides-&gt;Insulin isophane-&gt;Insulin aspart-&gt;Insulin aspart|Insulin isophane"/>
  </r>
  <r>
    <s v="NUwE0/H13O6"/>
    <x v="35"/>
    <s v="Pacific peoples"/>
    <s v="Biguanides"/>
    <x v="0"/>
    <d v="2015-08-05T00:00:00"/>
    <s v="Biguanides-&gt;Biguanides|Sulfonylureas-&gt;DPP-4 inhibitors-&gt;DPP-4 inhibitors|Insulin isophane with insulin neutral-&gt;DPP-4 inhibitors|SGLT-2 inhibitors-&gt;Insulin glargine-&gt;DPP-4 inhibitors|Insulin glargine-&gt;DPP-4 inhibitors|Insulin glargine|SGLT-2 inhibitors"/>
  </r>
  <r>
    <s v="nVVz/wRV4bw"/>
    <x v="35"/>
    <s v="Asian"/>
    <s v="Biguanides"/>
    <x v="0"/>
    <d v="2024-12-23T00:00:00"/>
    <s v="Biguanides"/>
  </r>
  <r>
    <s v="NVyebckcV4E"/>
    <x v="35"/>
    <s v="Asian"/>
    <s v="Insulin glargine"/>
    <x v="1"/>
    <d v="2025-07-12T00:00:00"/>
    <s v="Insulin glargine-&gt;DPP-4 inhibitors|Insulin glargine"/>
  </r>
  <r>
    <s v="QY9uBY2cZ5U"/>
    <x v="35"/>
    <s v="Asian"/>
    <s v="Insulin aspart|Insulin isophane"/>
    <x v="1"/>
    <d v="2012-11-19T00:00:00"/>
    <s v="Insulin aspart|Insulin isophane-&gt;Biguanides-&gt;Sulfonylureas"/>
  </r>
  <r>
    <s v="qxg6hs.ZhRI"/>
    <x v="35"/>
    <s v="Māori"/>
    <s v="SGLT-2 inhibitors"/>
    <x v="0"/>
    <d v="2024-06-06T00:00:00"/>
    <s v="SGLT-2 inhibitors"/>
  </r>
  <r>
    <s v="QxBy/.7/va6"/>
    <x v="35"/>
    <s v="Asian"/>
    <s v="Biguanides"/>
    <x v="0"/>
    <d v="2014-12-31T00:00:00"/>
    <s v="Biguanides-&gt;Biguanides|Sulfonylureas-&gt;DPP-4 inhibitors-&gt;DPP-4 inhibitors|SGLT-2 inhibitors-&gt;DPP-4 inhibitors|Insulin glargine|SGLT-2 inhibitors-&gt;DPP-4 inhibitors|Insulin glargine"/>
  </r>
  <r>
    <s v="QXVT9w4897c"/>
    <x v="35"/>
    <s v="Other"/>
    <s v="Biguanides"/>
    <x v="0"/>
    <d v="2021-08-26T00:00:00"/>
    <s v="Biguanides"/>
  </r>
  <r>
    <s v="UH.UMvaa8Sk"/>
    <x v="35"/>
    <s v="Other"/>
    <s v="Biguanides"/>
    <x v="0"/>
    <d v="2015-12-07T00:00:00"/>
    <s v="Biguanides"/>
  </r>
  <r>
    <s v="RjMY1mGqN36"/>
    <x v="35"/>
    <s v="Māori"/>
    <s v="Biguanides"/>
    <x v="0"/>
    <d v="2018-03-28T00:00:00"/>
    <s v="Biguanides-&gt;Biguanides|DPP-4 inhibitors|Insulin glargine-&gt;DPP-4 inhibitors|Insulin glargine-&gt;Insulin glargine|SGLT-2 inhibitors-&gt;DPP-4 inhibitors|Insulin glargine|SGLT-2 inhibitors-&gt;Insulin glargine"/>
  </r>
  <r>
    <s v="rF15W5bUuIo"/>
    <x v="35"/>
    <s v="Māori"/>
    <s v="Biguanides"/>
    <x v="0"/>
    <d v="2024-08-20T00:00:00"/>
    <s v="Biguanides-&gt;Insulin aspart|Insulin isophane-&gt;DPP-4 inhibitors-&gt;DPP-4 inhibitors|Insulin aspart|Insulin isophane"/>
  </r>
  <r>
    <s v="R6gR2Hugcns"/>
    <x v="35"/>
    <s v="Other"/>
    <s v="Biguanides|DPP-4 inhibitors"/>
    <x v="0"/>
    <d v="2023-11-06T00:00:00"/>
    <s v="Biguanides|DPP-4 inhibitors-&gt;Biguanides-&gt;DPP-4 inhibitors"/>
  </r>
  <r>
    <s v="R5PpdN0QW3g"/>
    <x v="35"/>
    <s v="Asian"/>
    <s v="Biguanides"/>
    <x v="0"/>
    <d v="2022-01-26T00:00:00"/>
    <s v="Biguanides-&gt;Biguanides|SGLT-2 inhibitors-&gt;GLP-1 agonists-&gt;Biguanides|GLP-1 agonists"/>
  </r>
  <r>
    <s v="R8S3sySKQe2"/>
    <x v="35"/>
    <s v="Pacific peoples"/>
    <s v="Biguanides"/>
    <x v="0"/>
    <d v="2019-06-04T00:00:00"/>
    <s v="Biguanides"/>
  </r>
  <r>
    <s v="QzvYRE5KyIA"/>
    <x v="35"/>
    <s v="Pacific peoples"/>
    <s v="Biguanides"/>
    <x v="0"/>
    <d v="2023-06-26T00:00:00"/>
    <s v="Biguanides"/>
  </r>
  <r>
    <s v="r2qHwxyjZEs"/>
    <x v="35"/>
    <s v="Māori"/>
    <s v="Insulin isophane"/>
    <x v="1"/>
    <d v="2019-02-27T00:00:00"/>
    <s v="Insulin isophane-&gt;Insulin aspart|Insulin isophane-&gt;Insulin aspart-&gt;Biguanides-&gt;DPP-4 inhibitors-&gt;DPP-4 inhibitors|Insulin aspart-&gt;Biguanides|DPP-4 inhibitors|Insulin aspart-&gt;SGLT-2 inhibitors-&gt;Insulin aspart|SGLT-2 inhibitors-&gt;DPP-4 inhibitors|Insulin aspart|SGLT-2 inhibitors-&gt;Biguanides|DPP-4 inhibitors|Insulin aspart|SGLT-2 inhibitors-&gt;GLP-1 agonists-&gt;Biguanides|Insulin aspart-&gt;Biguanides|GLP-1 agonists|Insulin aspart-&gt;GLP-1 agonists|Insulin aspart-&gt;Sulfonylureas-&gt;GLP-1 agonists|Sulfonylureas"/>
  </r>
  <r>
    <s v="r1FTdNmnpT6"/>
    <x v="35"/>
    <s v="Asian"/>
    <s v="DPP-4 inhibitors|Sulfonylureas"/>
    <x v="0"/>
    <d v="2023-09-26T00:00:00"/>
    <s v="DPP-4 inhibitors|Sulfonylureas-&gt;DPP-4 inhibitors"/>
  </r>
  <r>
    <s v="R0NEEbfrZDE"/>
    <x v="35"/>
    <s v="Asian"/>
    <s v="Biguanides"/>
    <x v="0"/>
    <d v="2020-03-23T00:00:00"/>
    <s v="Biguanides-&gt;Insulin isophane-&gt;Insulin aspart-&gt;Insulin aspart|Insulin isophane"/>
  </r>
  <r>
    <s v="1t7yKDQQUOM"/>
    <x v="35"/>
    <s v="Other"/>
    <s v="Biguanides"/>
    <x v="0"/>
    <d v="2023-10-12T00:00:00"/>
    <s v="Biguanides"/>
  </r>
  <r>
    <s v="1I4TwBxhaRo"/>
    <x v="35"/>
    <s v="Pacific peoples"/>
    <s v="Biguanides"/>
    <x v="0"/>
    <d v="2013-05-31T00:00:00"/>
    <s v="Biguanides-&gt;Biguanides|Sulfonylureas-&gt;Biguanides|Insulin aspart-&gt;Insulin aspart-&gt;Biguanides|Insulin glargine-&gt;Biguanides|Insulin aspart|Insulin glargine-&gt;Insulin aspart|Insulin glargine-&gt;Biguanides|Insulin aspart|Insulin glargine|SGLT-2 inhibitors-&gt;Insulin aspart|Insulin glargine|SGLT-2 inhibitors"/>
  </r>
  <r>
    <s v="bgfVDdi.IMM"/>
    <x v="35"/>
    <s v="Māori"/>
    <s v="Biguanides"/>
    <x v="0"/>
    <d v="2015-08-18T00:00:00"/>
    <s v="Biguanides"/>
  </r>
  <r>
    <s v="bgt9dmt1dew"/>
    <x v="35"/>
    <s v="Pacific peoples"/>
    <s v="Biguanides"/>
    <x v="0"/>
    <d v="2021-11-26T00:00:00"/>
    <s v="Biguanides-&gt;Biguanides|DPP-4 inhibitors-&gt;Insulin aspart|Insulin glargine-&gt;Biguanides|Insulin aspart|Insulin glargine-&gt;SGLT-2 inhibitors"/>
  </r>
  <r>
    <s v="bHkzaI//oeA"/>
    <x v="35"/>
    <s v="Asian"/>
    <s v="Insulin glargine"/>
    <x v="1"/>
    <d v="2020-07-09T00:00:00"/>
    <s v="Insulin glargine-&gt;Insulin aspart|Insulin glargine-&gt;DPP-4 inhibitors"/>
  </r>
  <r>
    <s v="biRNRJllZEo"/>
    <x v="35"/>
    <s v="Asian"/>
    <s v="Biguanides"/>
    <x v="0"/>
    <d v="2015-01-30T00:00:00"/>
    <s v="Biguanides-&gt;DPP-4 inhibitors-&gt;DPP-4 inhibitors|SGLT-2 inhibitors"/>
  </r>
  <r>
    <s v="bl28y7Yalc2"/>
    <x v="35"/>
    <s v="Other"/>
    <s v="Biguanides"/>
    <x v="0"/>
    <d v="2018-02-09T00:00:00"/>
    <s v="Biguanides-&gt;Biguanides|DPP-4 inhibitors-&gt;DPP-4 inhibitors-&gt;DPP-4 inhibitors|Insulin glargine-&gt;Insulin glargine-&gt;Biguanides|DPP-4 inhibitors|Insulin glargine-&gt;Insulin aspart-&gt;Insulin aspart|Insulin glargine-&gt;Biguanides|DPP-4 inhibitors|Insulin aspart|Insulin glargine-&gt;Biguanides|Insulin aspart|Insulin glargine-&gt;SGLT-2 inhibitors-&gt;DPP-4 inhibitors|Insulin glargine|SGLT-2 inhibitors"/>
  </r>
  <r>
    <s v="0qyxkvDB5JA"/>
    <x v="35"/>
    <s v="Other"/>
    <s v="Biguanides"/>
    <x v="0"/>
    <d v="2021-10-22T00:00:00"/>
    <s v="Biguanides"/>
  </r>
  <r>
    <s v="0QMS/sHEGYg"/>
    <x v="35"/>
    <s v="Māori"/>
    <s v="Biguanides"/>
    <x v="0"/>
    <d v="2021-01-25T00:00:00"/>
    <s v="Biguanides-&gt;SGLT-2 inhibitors-&gt;Biguanides|SGLT-2 inhibitors"/>
  </r>
  <r>
    <s v="0vTspXNyP1E"/>
    <x v="35"/>
    <s v="Other"/>
    <s v="Biguanides|Insulin isophane"/>
    <x v="0"/>
    <d v="2025-04-08T00:00:00"/>
    <s v="Biguanides|Insulin isophane"/>
  </r>
  <r>
    <s v="19vmjlxFqiI"/>
    <x v="35"/>
    <s v="Asian"/>
    <s v="Biguanides"/>
    <x v="0"/>
    <d v="2025-07-25T00:00:00"/>
    <s v="Biguanides"/>
  </r>
  <r>
    <s v="101UCwrTqlc"/>
    <x v="35"/>
    <s v="Asian"/>
    <s v="Biguanides"/>
    <x v="0"/>
    <d v="2023-02-27T00:00:00"/>
    <s v="Biguanides-&gt;SGLT-2 inhibitors"/>
  </r>
  <r>
    <s v="17ckMvHQvlU"/>
    <x v="35"/>
    <s v="Asian"/>
    <s v="Biguanides"/>
    <x v="0"/>
    <d v="2023-12-11T00:00:00"/>
    <s v="Biguanides"/>
  </r>
  <r>
    <s v="0jz9CtEbKxY"/>
    <x v="35"/>
    <s v="Other"/>
    <s v="Biguanides|Insulin isophane|Insulin lispro"/>
    <x v="0"/>
    <d v="2021-06-02T00:00:00"/>
    <s v="Biguanides|Insulin isophane|Insulin lispro"/>
  </r>
  <r>
    <s v="04ATbgLJ6LE"/>
    <x v="35"/>
    <s v="Māori"/>
    <s v="Biguanides|Sulfonylureas"/>
    <x v="0"/>
    <d v="2011-09-15T00:00:00"/>
    <s v="Biguanides|Sulfonylureas-&gt;Sulfonylureas-&gt;Biguanides|Insulin isophane|Sulfonylureas-&gt;Insulin isophane-&gt;Insulin isophane|Sulfonylureas-&gt;Biguanides-&gt;GLP-1 agonists-&gt;Biguanides|GLP-1 agonists|Insulin isophane-&gt;Biguanides|GLP-1 agonists-&gt;GLP-1 agonists|Insulin isophane-&gt;Biguanides|Insulin isophane"/>
  </r>
  <r>
    <s v="YFwn15vju86"/>
    <x v="35"/>
    <s v="Asian"/>
    <s v="Biguanides"/>
    <x v="0"/>
    <d v="2020-06-23T00:00:00"/>
    <s v="Biguanides-&gt;DPP-4 inhibitors-&gt;DPP-4 inhibitors|SGLT-2 inhibitors"/>
  </r>
  <r>
    <s v="yHH.mTcHUIQ"/>
    <x v="35"/>
    <s v="Other"/>
    <s v="Biguanides"/>
    <x v="0"/>
    <d v="2018-02-01T00:00:00"/>
    <s v="Biguanides-&gt;DPP-4 inhibitors-&gt;SGLT-2 inhibitors-&gt;DPP-4 inhibitors|SGLT-2 inhibitors"/>
  </r>
  <r>
    <s v="yHm9pOyEBJY"/>
    <x v="35"/>
    <s v="Other"/>
    <s v="Insulin aspart|Insulin isophane"/>
    <x v="1"/>
    <d v="2020-06-14T00:00:00"/>
    <s v="Insulin aspart|Insulin isophane-&gt;Biguanides-&gt;SGLT-2 inhibitors-&gt;GLP-1 agonists-&gt;DPP-4 inhibitors"/>
  </r>
  <r>
    <s v="ypPuRBNP8gA"/>
    <x v="35"/>
    <s v="Other"/>
    <s v="Biguanides"/>
    <x v="0"/>
    <d v="2022-03-09T00:00:00"/>
    <s v="Biguanides"/>
  </r>
  <r>
    <s v="YozAkwmfOAw"/>
    <x v="35"/>
    <s v="Pacific peoples"/>
    <s v="Biguanides"/>
    <x v="0"/>
    <d v="2011-01-19T00:00:00"/>
    <s v="Biguanides"/>
  </r>
  <r>
    <s v="yNn8E.opBwY"/>
    <x v="35"/>
    <s v="Pacific peoples"/>
    <s v="Biguanides|Insulin isophane|Insulin lispro"/>
    <x v="0"/>
    <d v="2021-10-19T00:00:00"/>
    <s v="Biguanides|Insulin isophane|Insulin lispro"/>
  </r>
  <r>
    <s v="yLVQBYwkzAs"/>
    <x v="35"/>
    <s v="Asian"/>
    <s v="Biguanides"/>
    <x v="0"/>
    <d v="2021-11-02T00:00:00"/>
    <s v="Biguanides"/>
  </r>
  <r>
    <s v="ymvI.pjwP1o"/>
    <x v="35"/>
    <s v="Asian"/>
    <s v="Biguanides"/>
    <x v="0"/>
    <d v="2013-11-07T00:00:00"/>
    <s v="Biguanides"/>
  </r>
  <r>
    <s v="ymq4HIoA79w"/>
    <x v="35"/>
    <s v="Māori"/>
    <s v="Biguanides"/>
    <x v="0"/>
    <d v="2014-11-26T00:00:00"/>
    <s v="Biguanides-&gt;DPP-4 inhibitors-&gt;Insulin glargine-&gt;DPP-4 inhibitors|Insulin glargine-&gt;Insulin glargine|SGLT-2 inhibitors-&gt;SGLT-2 inhibitors-&gt;GLP-1 agonists-&gt;GLP-1 agonists|Insulin glargine-&gt;Biguanides|Insulin glargine-&gt;Biguanides|GLP-1 agonists|Insulin glargine"/>
  </r>
  <r>
    <s v="YN4MsO8mvO."/>
    <x v="35"/>
    <s v="Other"/>
    <s v="Biguanides"/>
    <x v="0"/>
    <d v="2013-12-17T00:00:00"/>
    <s v="Biguanides"/>
  </r>
  <r>
    <s v="bSAK/J904s2"/>
    <x v="35"/>
    <s v="Pacific peoples"/>
    <s v="Biguanides"/>
    <x v="0"/>
    <d v="2018-09-28T00:00:00"/>
    <s v="Biguanides-&gt;Biguanides|DPP-4 inhibitors-&gt;DPP-4 inhibitors-&gt;SGLT-2 inhibitors-&gt;DPP-4 inhibitors|SGLT-2 inhibitors-&gt;DPP-4 inhibitors|Insulin glargine|SGLT-2 inhibitors"/>
  </r>
  <r>
    <s v="BQkRx20o5no"/>
    <x v="35"/>
    <s v="Pacific peoples"/>
    <s v="Biguanides"/>
    <x v="0"/>
    <d v="2018-08-22T00:00:00"/>
    <s v="Biguanides-&gt;DPP-4 inhibitors-&gt;Sulfonylureas-&gt;DPP-4 inhibitors|SGLT-2 inhibitors|Sulfonylureas-&gt;DPP-4 inhibitors|SGLT-2 inhibitors-&gt;SGLT-2 inhibitors-&gt;SGLT-2 inhibitors|Sulfonylureas"/>
  </r>
  <r>
    <s v="Bn0sERiM4TY"/>
    <x v="35"/>
    <s v="Māori"/>
    <s v="DPP-4 inhibitors"/>
    <x v="0"/>
    <d v="2024-10-22T00:00:00"/>
    <s v="DPP-4 inhibitors"/>
  </r>
  <r>
    <s v="bM7jLhifZco"/>
    <x v="35"/>
    <s v="Asian"/>
    <s v="Biguanides"/>
    <x v="0"/>
    <d v="2022-08-18T00:00:00"/>
    <s v="Biguanides-&gt;Insulin isophane"/>
  </r>
  <r>
    <s v="BtzHhwrTZtU"/>
    <x v="35"/>
    <s v="Other"/>
    <s v="Biguanides"/>
    <x v="0"/>
    <d v="2017-10-17T00:00:00"/>
    <s v="Biguanides"/>
  </r>
  <r>
    <s v="bThB6SbSszY"/>
    <x v="35"/>
    <s v="Asian"/>
    <s v="Biguanides"/>
    <x v="0"/>
    <d v="2015-08-13T00:00:00"/>
    <s v="Biguanides"/>
  </r>
  <r>
    <s v="bT0teD6y9bM"/>
    <x v="35"/>
    <s v="Other"/>
    <s v="Biguanides"/>
    <x v="0"/>
    <d v="2017-03-31T00:00:00"/>
    <s v="Biguanides"/>
  </r>
  <r>
    <s v="BUz9Ye51uig"/>
    <x v="35"/>
    <s v="Pacific peoples"/>
    <s v="Biguanides"/>
    <x v="0"/>
    <d v="2023-10-03T00:00:00"/>
    <s v="Biguanides-&gt;DPP-4 inhibitors"/>
  </r>
  <r>
    <s v="BVBv8WqZpOc"/>
    <x v="35"/>
    <s v="Asian"/>
    <s v="DPP-4 inhibitors"/>
    <x v="0"/>
    <d v="2025-05-27T00:00:00"/>
    <s v="DPP-4 inhibitors"/>
  </r>
  <r>
    <s v="BxLgnT9uNyo"/>
    <x v="35"/>
    <s v="Other"/>
    <s v="Biguanides"/>
    <x v="0"/>
    <d v="2023-02-27T00:00:00"/>
    <s v="Biguanides"/>
  </r>
  <r>
    <s v="bYbcIa9ohDM"/>
    <x v="35"/>
    <s v="Māori"/>
    <s v="Biguanides"/>
    <x v="0"/>
    <d v="2023-04-28T00:00:00"/>
    <s v="Biguanides-&gt;SGLT-2 inhibitors"/>
  </r>
  <r>
    <s v="bz4FSCtzzrY"/>
    <x v="35"/>
    <s v="Asian"/>
    <s v="Biguanides"/>
    <x v="0"/>
    <d v="2023-05-07T00:00:00"/>
    <s v="Biguanides"/>
  </r>
  <r>
    <s v="c3abTEpEncY"/>
    <x v="35"/>
    <s v="Other"/>
    <s v="Biguanides"/>
    <x v="0"/>
    <d v="2017-01-13T00:00:00"/>
    <s v="Biguanides"/>
  </r>
  <r>
    <s v="C6C6htvtfMg"/>
    <x v="35"/>
    <s v="Asian"/>
    <s v="Biguanides"/>
    <x v="0"/>
    <d v="2018-04-23T00:00:00"/>
    <s v="Biguanides"/>
  </r>
  <r>
    <s v="EV9Gc1YUUWY"/>
    <x v="35"/>
    <s v="Other"/>
    <s v="Biguanides"/>
    <x v="0"/>
    <d v="2017-10-09T00:00:00"/>
    <s v="Biguanides-&gt;Sulfonylureas-&gt;Biguanides|Sulfonylureas-&gt;DPP-4 inhibitors-&gt;SGLT-2 inhibitors|Sulfonylureas-&gt;DPP-4 inhibitors|SGLT-2 inhibitors|Sulfonylureas-&gt;GLP-1 agonists-&gt;DPP-4 inhibitors|Sulfonylureas"/>
  </r>
  <r>
    <s v="C8ytsYbouUg"/>
    <x v="35"/>
    <s v="Pacific peoples"/>
    <s v="Biguanides"/>
    <x v="0"/>
    <d v="2023-06-16T00:00:00"/>
    <s v="Biguanides-&gt;SGLT-2 inhibitors"/>
  </r>
  <r>
    <s v="C91kQexru1Y"/>
    <x v="35"/>
    <s v="Māori"/>
    <s v="Biguanides|Insulin isophane"/>
    <x v="0"/>
    <d v="2015-11-26T00:00:00"/>
    <s v="Biguanides|Insulin isophane-&gt;Insulin isophane"/>
  </r>
  <r>
    <s v="fFykEPWhIm2"/>
    <x v="35"/>
    <s v="Other"/>
    <s v="SGLT-2 inhibitors"/>
    <x v="0"/>
    <d v="2024-10-14T00:00:00"/>
    <s v="SGLT-2 inhibitors-&gt;Biguanides|GLP-1 agonists-&gt;GLP-1 agonists"/>
  </r>
  <r>
    <s v="FgiR3Z/eOF2"/>
    <x v="35"/>
    <s v="Asian"/>
    <s v="Biguanides"/>
    <x v="0"/>
    <d v="2021-05-12T00:00:00"/>
    <s v="Biguanides"/>
  </r>
  <r>
    <s v="fcqm2aOP0W2"/>
    <x v="35"/>
    <s v="Other"/>
    <s v="Biguanides"/>
    <x v="0"/>
    <d v="2018-07-27T00:00:00"/>
    <s v="Biguanides"/>
  </r>
  <r>
    <s v="Fc5zr/F48EY"/>
    <x v="35"/>
    <s v="Asian"/>
    <s v="Biguanides"/>
    <x v="0"/>
    <d v="2018-03-20T00:00:00"/>
    <s v="Biguanides"/>
  </r>
  <r>
    <s v="FdVPoIQsAts"/>
    <x v="35"/>
    <s v="Other"/>
    <s v="Biguanides|Sulfonylureas"/>
    <x v="0"/>
    <d v="2023-02-03T00:00:00"/>
    <s v="Biguanides|Sulfonylureas-&gt;Biguanides|DPP-4 inhibitors-&gt;DPP-4 inhibitors-&gt;Biguanides"/>
  </r>
  <r>
    <s v="fDW2yK.BhQ."/>
    <x v="35"/>
    <s v="Other"/>
    <s v="Biguanides"/>
    <x v="0"/>
    <d v="2011-08-08T00:00:00"/>
    <s v="Biguanides"/>
  </r>
  <r>
    <s v="FDYQFFo/A6Q"/>
    <x v="35"/>
    <s v="Asian"/>
    <s v="Biguanides"/>
    <x v="0"/>
    <d v="2022-06-19T00:00:00"/>
    <s v="Biguanides"/>
  </r>
  <r>
    <s v="FkWyGzEqnj2"/>
    <x v="35"/>
    <s v="Other"/>
    <s v="Biguanides|Insulin aspart|Insulin isophane"/>
    <x v="0"/>
    <d v="2023-01-13T00:00:00"/>
    <s v="Biguanides|Insulin aspart|Insulin isophane-&gt;Insulin isophane"/>
  </r>
  <r>
    <s v="FLqx6pYmtHI"/>
    <x v="35"/>
    <s v="Pacific peoples"/>
    <s v="Biguanides"/>
    <x v="0"/>
    <d v="2017-02-03T00:00:00"/>
    <s v="Biguanides"/>
  </r>
  <r>
    <s v="FjxjlWFKwag"/>
    <x v="35"/>
    <s v="Māori"/>
    <s v="Biguanides"/>
    <x v="0"/>
    <d v="2019-02-06T00:00:00"/>
    <s v="Biguanides-&gt;Insulin isophane-&gt;Biguanides|Insulin aspart|Insulin isophane-&gt;Insulin aspart|Insulin isophane-&gt;SGLT-2 inhibitors-&gt;Insulin glargine-&gt;Biguanides|Insulin glargine-&gt;DPP-4 inhibitors-&gt;Sulfonylureas-&gt;DPP-4 inhibitors|Sulfonylureas-&gt;DPP-4 inhibitors|SGLT-2 inhibitors|Sulfonylureas"/>
  </r>
  <r>
    <s v="fJHzmNifD56"/>
    <x v="35"/>
    <s v="Asian"/>
    <s v="Biguanides"/>
    <x v="0"/>
    <d v="2018-09-30T00:00:00"/>
    <s v="Biguanides"/>
  </r>
  <r>
    <s v="FjBgrEqJdEE"/>
    <x v="35"/>
    <s v="Other"/>
    <s v="Biguanides"/>
    <x v="0"/>
    <d v="2025-01-29T00:00:00"/>
    <s v="Biguanides"/>
  </r>
  <r>
    <s v="FmgxQn3eF9M"/>
    <x v="35"/>
    <s v="Asian"/>
    <s v="Biguanides"/>
    <x v="0"/>
    <d v="2022-06-29T00:00:00"/>
    <s v="Biguanides"/>
  </r>
  <r>
    <s v="EWQGol0sPzU"/>
    <x v="35"/>
    <s v="Asian"/>
    <s v="Biguanides"/>
    <x v="0"/>
    <d v="2017-01-06T00:00:00"/>
    <s v="Biguanides"/>
  </r>
  <r>
    <s v="EWBk2uYUSOA"/>
    <x v="35"/>
    <s v="Māori"/>
    <s v="Biguanides"/>
    <x v="0"/>
    <d v="2023-11-16T00:00:00"/>
    <s v="Biguanides"/>
  </r>
  <r>
    <s v="EYGuhgFKJBU"/>
    <x v="35"/>
    <s v="Other"/>
    <s v="Biguanides"/>
    <x v="0"/>
    <d v="2016-11-03T00:00:00"/>
    <s v="Biguanides"/>
  </r>
  <r>
    <s v="EYu8uylgOJI"/>
    <x v="35"/>
    <s v="Other"/>
    <s v="Biguanides"/>
    <x v="0"/>
    <d v="2017-12-06T00:00:00"/>
    <s v="Biguanides"/>
  </r>
  <r>
    <s v="F0lkwQ87egc"/>
    <x v="35"/>
    <s v="Māori"/>
    <s v="Biguanides"/>
    <x v="0"/>
    <d v="2015-10-01T00:00:00"/>
    <s v="Biguanides"/>
  </r>
  <r>
    <s v="F0lu5MIMIBk"/>
    <x v="35"/>
    <s v="Māori"/>
    <s v="Biguanides"/>
    <x v="0"/>
    <d v="2013-09-05T00:00:00"/>
    <s v="Biguanides-&gt;Biguanides|Insulin isophane-&gt;Insulin aspart-&gt;Insulin aspart|Insulin isophane-&gt;DPP-4 inhibitors-&gt;Biguanides|Insulin glargine-&gt;Insulin glargine-&gt;GLP-1 agonists-&gt;Biguanides|GLP-1 agonists|Insulin glargine-&gt;Biguanides|GLP-1 agonists"/>
  </r>
  <r>
    <s v="f01YxcowciQ"/>
    <x v="35"/>
    <s v="Asian"/>
    <s v="Biguanides"/>
    <x v="0"/>
    <d v="2024-10-18T00:00:00"/>
    <s v="Biguanides"/>
  </r>
  <r>
    <s v="f4T0CCWbyN6"/>
    <x v="35"/>
    <s v="Asian"/>
    <s v="Biguanides"/>
    <x v="0"/>
    <d v="2015-05-20T00:00:00"/>
    <s v="Biguanides-&gt;Insulin glargine-&gt;Insulin aspart-&gt;Insulin aspart|Insulin glargine-&gt;DPP-4 inhibitors-&gt;DPP-4 inhibitors|Sulfonylureas"/>
  </r>
  <r>
    <s v="F2idZoedDvE"/>
    <x v="35"/>
    <s v="Other"/>
    <s v="Biguanides"/>
    <x v="0"/>
    <d v="2025-12-19T00:00:00"/>
    <s v="Biguanides"/>
  </r>
  <r>
    <s v="F2vyf96GmZs"/>
    <x v="35"/>
    <s v="Other"/>
    <s v="Biguanides"/>
    <x v="0"/>
    <d v="2020-04-06T00:00:00"/>
    <s v="Biguanides"/>
  </r>
  <r>
    <s v="f3jlWzIKzcU"/>
    <x v="35"/>
    <s v="Asian"/>
    <s v="Biguanides"/>
    <x v="0"/>
    <d v="2023-06-12T00:00:00"/>
    <s v="Biguanides"/>
  </r>
  <r>
    <s v="fAE7YP7fmgQ"/>
    <x v="35"/>
    <s v="Asian"/>
    <s v="Biguanides|Insulin isophane"/>
    <x v="0"/>
    <d v="2012-08-03T00:00:00"/>
    <s v="Biguanides|Insulin isophane-&gt;Biguanides"/>
  </r>
  <r>
    <s v="yvIkX5zPB/E"/>
    <x v="35"/>
    <s v="Other"/>
    <s v="Biguanides"/>
    <x v="0"/>
    <d v="2012-11-05T00:00:00"/>
    <s v="Biguanides"/>
  </r>
  <r>
    <s v="YvPnlYp6h4U"/>
    <x v="35"/>
    <s v="Asian"/>
    <s v="Biguanides"/>
    <x v="0"/>
    <d v="2024-07-18T00:00:00"/>
    <s v="Biguanides-&gt;Insulin isophane"/>
  </r>
  <r>
    <s v="ysVYjgtthxE"/>
    <x v="35"/>
    <s v="Other"/>
    <s v="Biguanides"/>
    <x v="0"/>
    <d v="2011-05-19T00:00:00"/>
    <s v="Biguanides"/>
  </r>
  <r>
    <s v="YwX9xTUQSdI"/>
    <x v="35"/>
    <s v="Other"/>
    <s v="Biguanides"/>
    <x v="0"/>
    <d v="2020-06-30T00:00:00"/>
    <s v="Biguanides"/>
  </r>
  <r>
    <s v="Z/5xBcnR3YM"/>
    <x v="35"/>
    <s v="Asian"/>
    <s v="Biguanides"/>
    <x v="0"/>
    <d v="2024-12-04T00:00:00"/>
    <s v="Biguanides"/>
  </r>
  <r>
    <s v="Z1yd.5mGjRA"/>
    <x v="35"/>
    <s v="Asian"/>
    <s v="Biguanides"/>
    <x v="0"/>
    <d v="2012-06-27T00:00:00"/>
    <s v="Biguanides"/>
  </r>
  <r>
    <s v="z41cCvI2G4U"/>
    <x v="35"/>
    <s v="Asian"/>
    <s v="Biguanides"/>
    <x v="0"/>
    <d v="2018-04-27T00:00:00"/>
    <s v="Biguanides-&gt;Insulin isophane"/>
  </r>
  <r>
    <s v="ZGRg3jU1UKI"/>
    <x v="35"/>
    <s v="Other"/>
    <s v="Biguanides"/>
    <x v="0"/>
    <d v="2013-11-04T00:00:00"/>
    <s v="Biguanides"/>
  </r>
  <r>
    <s v="zhzVepVI5EU"/>
    <x v="35"/>
    <s v="Asian"/>
    <s v="Biguanides"/>
    <x v="0"/>
    <d v="2018-06-12T00:00:00"/>
    <s v="Biguanides-&gt;Sulfonylureas"/>
  </r>
  <r>
    <s v="ZegMB0xkAi6"/>
    <x v="35"/>
    <s v="Other"/>
    <s v="Biguanides"/>
    <x v="0"/>
    <d v="2019-08-09T00:00:00"/>
    <s v="Biguanides"/>
  </r>
  <r>
    <s v="ZcONq9MkVWY"/>
    <x v="35"/>
    <s v="Other"/>
    <s v="Insulin isophane"/>
    <x v="1"/>
    <d v="2013-03-01T00:00:00"/>
    <s v="Insulin isophane-&gt;Biguanides-&gt;Biguanides|Insulin isophane"/>
  </r>
  <r>
    <s v="ZC6ytdwJuuY"/>
    <x v="35"/>
    <s v="Pacific peoples"/>
    <s v="Biguanides|SGLT-2 inhibitors"/>
    <x v="0"/>
    <d v="2025-04-24T00:00:00"/>
    <s v="Biguanides|SGLT-2 inhibitors"/>
  </r>
  <r>
    <s v="zAnnb9DsXzs"/>
    <x v="35"/>
    <s v="Māori"/>
    <s v="Biguanides"/>
    <x v="0"/>
    <d v="2021-11-23T00:00:00"/>
    <s v="Biguanides-&gt;SGLT-2 inhibitors-&gt;Biguanides|SGLT-2 inhibitors"/>
  </r>
  <r>
    <s v="ZB06L/MXyQ."/>
    <x v="35"/>
    <s v="Other"/>
    <s v="Biguanides"/>
    <x v="0"/>
    <d v="2025-12-12T00:00:00"/>
    <s v="Biguanides"/>
  </r>
  <r>
    <s v="zKR00wJPN7Y"/>
    <x v="35"/>
    <s v="Asian"/>
    <s v="Biguanides"/>
    <x v="0"/>
    <d v="2020-10-22T00:00:00"/>
    <s v="Biguanides"/>
  </r>
  <r>
    <s v="zkJkIAMJiyo"/>
    <x v="35"/>
    <s v="Other"/>
    <s v="Biguanides"/>
    <x v="0"/>
    <d v="2023-10-30T00:00:00"/>
    <s v="Biguanides"/>
  </r>
  <r>
    <s v="ZKwJWd3gyuI"/>
    <x v="35"/>
    <s v="Asian"/>
    <s v="Biguanides|Thiazolidinedione"/>
    <x v="0"/>
    <d v="2020-11-17T00:00:00"/>
    <s v="Biguanides|Thiazolidinedione-&gt;Biguanides"/>
  </r>
  <r>
    <s v="1WiZtskn7uA"/>
    <x v="35"/>
    <s v="Māori"/>
    <s v="Biguanides"/>
    <x v="0"/>
    <d v="2024-09-23T00:00:00"/>
    <s v="Biguanides"/>
  </r>
  <r>
    <s v="28z7JigKFA."/>
    <x v="35"/>
    <s v="Other"/>
    <s v="Biguanides"/>
    <x v="0"/>
    <d v="2022-06-10T00:00:00"/>
    <s v="Biguanides"/>
  </r>
  <r>
    <s v="221MDddDdv2"/>
    <x v="35"/>
    <s v="Pacific peoples"/>
    <s v="Biguanides"/>
    <x v="0"/>
    <d v="2023-12-04T00:00:00"/>
    <s v="Biguanides"/>
  </r>
  <r>
    <s v="1zTnvw1kfmc"/>
    <x v="35"/>
    <s v="Asian"/>
    <s v="Biguanides"/>
    <x v="0"/>
    <d v="2014-09-03T00:00:00"/>
    <s v="Biguanides"/>
  </r>
  <r>
    <s v="2/Eh6Slftmo"/>
    <x v="35"/>
    <s v="Other"/>
    <s v="Biguanides"/>
    <x v="0"/>
    <d v="2019-06-17T00:00:00"/>
    <s v="Biguanides"/>
  </r>
  <r>
    <s v="1yW3rHvx602"/>
    <x v="35"/>
    <s v="Other"/>
    <s v="Biguanides"/>
    <x v="0"/>
    <d v="2020-12-10T00:00:00"/>
    <s v="Biguanides"/>
  </r>
  <r>
    <s v="2SYqlUtBfD."/>
    <x v="35"/>
    <s v="Pacific peoples"/>
    <s v="Biguanides"/>
    <x v="0"/>
    <d v="2020-09-04T00:00:00"/>
    <s v="Biguanides-&gt;DPP-4 inhibitors"/>
  </r>
  <r>
    <s v="2I93KgxTqeI"/>
    <x v="35"/>
    <s v="Asian"/>
    <s v="Biguanides"/>
    <x v="0"/>
    <d v="2023-05-26T00:00:00"/>
    <s v="Biguanides"/>
  </r>
  <r>
    <s v="2JdAzltbZdY"/>
    <x v="35"/>
    <s v="Asian"/>
    <s v="Biguanides"/>
    <x v="0"/>
    <d v="2023-06-30T00:00:00"/>
    <s v="Biguanides-&gt;Biguanides|DPP-4 inhibitors-&gt;DPP-4 inhibitors-&gt;DPP-4 inhibitors|SGLT-2 inhibitors"/>
  </r>
  <r>
    <s v="2fNJV7A53ns"/>
    <x v="35"/>
    <s v="Asian"/>
    <s v="Biguanides"/>
    <x v="0"/>
    <d v="2012-11-05T00:00:00"/>
    <s v="Biguanides"/>
  </r>
  <r>
    <s v="2feHVrwFSWA"/>
    <x v="35"/>
    <s v="Pacific peoples"/>
    <s v="Biguanides"/>
    <x v="0"/>
    <d v="2022-06-30T00:00:00"/>
    <s v="Biguanides-&gt;DPP-4 inhibitors"/>
  </r>
  <r>
    <s v="2NmIc676q0Y"/>
    <x v="35"/>
    <s v="Pacific peoples"/>
    <s v="Biguanides"/>
    <x v="0"/>
    <d v="2021-04-13T00:00:00"/>
    <s v="Biguanides"/>
  </r>
  <r>
    <s v="2Nerm38x.cU"/>
    <x v="35"/>
    <s v="Other"/>
    <s v="Biguanides"/>
    <x v="0"/>
    <d v="2018-09-04T00:00:00"/>
    <s v="Biguanides"/>
  </r>
  <r>
    <s v="9l1FB76Bkyc"/>
    <x v="35"/>
    <s v="Māori"/>
    <s v="Biguanides"/>
    <x v="0"/>
    <d v="2012-02-16T00:00:00"/>
    <s v="Biguanides-&gt;DPP-4 inhibitors-&gt;Insulin glargine"/>
  </r>
  <r>
    <s v="9Q4BKAOw.z."/>
    <x v="35"/>
    <s v="Other"/>
    <s v="Biguanides"/>
    <x v="0"/>
    <d v="2022-11-11T00:00:00"/>
    <s v="Biguanides-&gt;DPP-4 inhibitors"/>
  </r>
  <r>
    <s v="9z33F6xw.6k"/>
    <x v="35"/>
    <s v="Other"/>
    <s v="Biguanides"/>
    <x v="0"/>
    <d v="2025-09-08T00:00:00"/>
    <s v="Biguanides"/>
  </r>
  <r>
    <s v="9sioqYYpcNQ"/>
    <x v="35"/>
    <s v="Asian"/>
    <s v="Biguanides"/>
    <x v="0"/>
    <d v="2018-08-07T00:00:00"/>
    <s v="Biguanides-&gt;SGLT-2 inhibitors"/>
  </r>
  <r>
    <s v="9U5w1o9Jetc"/>
    <x v="35"/>
    <s v="Asian"/>
    <s v="DPP-4 inhibitors"/>
    <x v="0"/>
    <d v="2025-05-01T00:00:00"/>
    <s v="DPP-4 inhibitors"/>
  </r>
  <r>
    <s v="9TIwthEJFvE"/>
    <x v="35"/>
    <s v="Māori"/>
    <s v="Biguanides"/>
    <x v="0"/>
    <d v="2021-09-08T00:00:00"/>
    <s v="Biguanides-&gt;SGLT-2 inhibitors"/>
  </r>
  <r>
    <s v="9Tqk1//wi2k"/>
    <x v="35"/>
    <s v="Asian"/>
    <s v="Biguanides"/>
    <x v="0"/>
    <d v="2015-03-19T00:00:00"/>
    <s v="Biguanides-&gt;Biguanides|Sulfonylureas-&gt;Sulfonylureas-&gt;DPP-4 inhibitors"/>
  </r>
  <r>
    <s v="9G/mkpfOt6U"/>
    <x v="35"/>
    <s v="Asian"/>
    <s v="Biguanides"/>
    <x v="0"/>
    <d v="2020-04-15T00:00:00"/>
    <s v="Biguanides"/>
  </r>
  <r>
    <s v="3iZNdbrZzJo"/>
    <x v="35"/>
    <s v="Asian"/>
    <s v="Insulin aspart|Insulin isophane"/>
    <x v="1"/>
    <d v="2016-02-23T00:00:00"/>
    <s v="Insulin aspart|Insulin isophane-&gt;Biguanides-&gt;Sulfonylureas-&gt;Biguanides|Insulin glargine|Sulfonylureas-&gt;Biguanides|Sulfonylureas-&gt;DPP-4 inhibitors-&gt;DPP-4 inhibitors|SGLT-2 inhibitors"/>
  </r>
  <r>
    <s v="3FpW1Zv5Wis"/>
    <x v="35"/>
    <s v="Asian"/>
    <s v="Biguanides"/>
    <x v="0"/>
    <d v="2024-12-06T00:00:00"/>
    <s v="Biguanides-&gt;DPP-4 inhibitors"/>
  </r>
  <r>
    <s v="3bGC6nPgzfE"/>
    <x v="35"/>
    <s v="Asian"/>
    <s v="Biguanides"/>
    <x v="0"/>
    <d v="2016-08-23T00:00:00"/>
    <s v="Biguanides"/>
  </r>
  <r>
    <s v="35pPsE8LPIs"/>
    <x v="35"/>
    <s v="Asian"/>
    <s v="Biguanides"/>
    <x v="0"/>
    <d v="2025-11-04T00:00:00"/>
    <s v="Biguanides"/>
  </r>
  <r>
    <s v="31QRTJgZAJ."/>
    <x v="35"/>
    <s v="Māori"/>
    <s v="Sulfonylureas"/>
    <x v="0"/>
    <d v="2024-07-04T00:00:00"/>
    <s v="Sulfonylureas-&gt;Insulin isophane-&gt;Insulin aspart-&gt;Insulin aspart|Insulin isophane"/>
  </r>
  <r>
    <s v="CCRBMZlzhZg"/>
    <x v="35"/>
    <s v="Asian"/>
    <s v="Biguanides"/>
    <x v="0"/>
    <d v="2015-06-24T00:00:00"/>
    <s v="Biguanides-&gt;Biguanides|DPP-4 inhibitors-&gt;Biguanides|Sulfonylureas-&gt;DPP-4 inhibitors|SGLT-2 inhibitors-&gt;DPP-4 inhibitors-&gt;SGLT-2 inhibitors"/>
  </r>
  <r>
    <s v="CcDO0e3UQHM"/>
    <x v="35"/>
    <s v="Asian"/>
    <s v="DPP-4 inhibitors"/>
    <x v="0"/>
    <d v="2020-10-13T00:00:00"/>
    <s v="DPP-4 inhibitors-&gt;Biguanides"/>
  </r>
  <r>
    <s v="AGSsFAog29c"/>
    <x v="35"/>
    <s v="Pacific peoples"/>
    <s v="Biguanides"/>
    <x v="0"/>
    <d v="2022-12-28T00:00:00"/>
    <s v="Biguanides"/>
  </r>
  <r>
    <s v="AHs0f3Y0SvI"/>
    <x v="35"/>
    <s v="Pacific peoples"/>
    <s v="Biguanides"/>
    <x v="0"/>
    <d v="2015-05-08T00:00:00"/>
    <s v="Biguanides-&gt;Biguanides|Sulfonylureas-&gt;Sulfonylureas"/>
  </r>
  <r>
    <s v="CEt8t2vyO4g"/>
    <x v="35"/>
    <s v="Asian"/>
    <s v="Biguanides"/>
    <x v="0"/>
    <d v="2022-02-04T00:00:00"/>
    <s v="Biguanides-&gt;Biguanides|Insulin aspart|Insulin isophane-&gt;Insulin aspart|Insulin isophane"/>
  </r>
  <r>
    <s v="Chj9kIfO2yg"/>
    <x v="35"/>
    <s v="Asian"/>
    <s v="Biguanides"/>
    <x v="0"/>
    <d v="2015-10-23T00:00:00"/>
    <s v="Biguanides"/>
  </r>
  <r>
    <s v="CGDwk1WzTQw"/>
    <x v="35"/>
    <s v="Other"/>
    <s v="Biguanides"/>
    <x v="0"/>
    <d v="2014-10-02T00:00:00"/>
    <s v="Biguanides-&gt;Biguanides|Thiazolidinedione"/>
  </r>
  <r>
    <s v="ChCDHravX0Q"/>
    <x v="35"/>
    <s v="Māori"/>
    <s v="Biguanides"/>
    <x v="0"/>
    <d v="2019-08-19T00:00:00"/>
    <s v="Biguanides-&gt;DPP-4 inhibitors-&gt;Biguanides|GLP-1 agonists-&gt;GLP-1 agonists"/>
  </r>
  <r>
    <s v="AFLro7tR7GU"/>
    <x v="35"/>
    <s v="Māori"/>
    <s v="Biguanides"/>
    <x v="0"/>
    <d v="2020-05-08T00:00:00"/>
    <s v="Biguanides"/>
  </r>
  <r>
    <s v="aeWNoJvI666"/>
    <x v="35"/>
    <s v="Asian"/>
    <s v="Biguanides"/>
    <x v="0"/>
    <d v="2024-05-31T00:00:00"/>
    <s v="Biguanides"/>
  </r>
  <r>
    <s v="A1/OLGXN8Qs"/>
    <x v="35"/>
    <s v="Other"/>
    <s v="Biguanides"/>
    <x v="0"/>
    <d v="2021-12-07T00:00:00"/>
    <s v="Biguanides"/>
  </r>
  <r>
    <s v="A9chwjyb04M"/>
    <x v="35"/>
    <s v="Māori"/>
    <s v="Biguanides"/>
    <x v="0"/>
    <d v="2013-08-16T00:00:00"/>
    <s v="Biguanides-&gt;Sulfonylureas"/>
  </r>
  <r>
    <s v="A8LobAb1ECU"/>
    <x v="35"/>
    <s v="Other"/>
    <s v="Biguanides"/>
    <x v="0"/>
    <d v="2025-11-12T00:00:00"/>
    <s v="Biguanides"/>
  </r>
  <r>
    <s v="a6BoUn2MtQE"/>
    <x v="35"/>
    <s v="Asian"/>
    <s v="Biguanides"/>
    <x v="0"/>
    <d v="2025-05-07T00:00:00"/>
    <s v="Biguanides"/>
  </r>
  <r>
    <s v="fwytQNAG9c6"/>
    <x v="35"/>
    <s v="Pacific peoples"/>
    <s v="Biguanides"/>
    <x v="0"/>
    <d v="2022-07-21T00:00:00"/>
    <s v="Biguanides"/>
  </r>
  <r>
    <s v="FxTHiS6WnLo"/>
    <x v="35"/>
    <s v="Asian"/>
    <s v="Insulin isophane"/>
    <x v="1"/>
    <d v="2021-10-07T00:00:00"/>
    <s v="Insulin isophane-&gt;Biguanides"/>
  </r>
  <r>
    <s v="fW2EmyhPlYc"/>
    <x v="35"/>
    <s v="Asian"/>
    <s v="Biguanides"/>
    <x v="0"/>
    <d v="2016-06-15T00:00:00"/>
    <s v="Biguanides"/>
  </r>
  <r>
    <s v="g6sL03/gw3M"/>
    <x v="35"/>
    <s v="Other"/>
    <s v="Biguanides|Insulin aspart|Insulin isophane"/>
    <x v="0"/>
    <d v="2015-09-09T00:00:00"/>
    <s v="Biguanides|Insulin aspart|Insulin isophane"/>
  </r>
  <r>
    <s v="g5qHaXOAyCA"/>
    <x v="35"/>
    <s v="Māori"/>
    <s v="Biguanides"/>
    <x v="0"/>
    <d v="2018-12-24T00:00:00"/>
    <s v="Biguanides"/>
  </r>
  <r>
    <s v="G4hhqgw1o.Q"/>
    <x v="35"/>
    <s v="Pacific peoples"/>
    <s v="Biguanides"/>
    <x v="0"/>
    <d v="2011-04-29T00:00:00"/>
    <s v="Biguanides-&gt;Biguanides|Sulfonylureas-&gt;Sulfonylureas-&gt;DPP-4 inhibitors-&gt;DPP-4 inhibitors|Sulfonylureas-&gt;DPP-4 inhibitors|SGLT-2 inhibitors|Sulfonylureas"/>
  </r>
  <r>
    <s v="g2QDlOYdolo"/>
    <x v="35"/>
    <s v="Pacific peoples"/>
    <s v="Biguanides"/>
    <x v="0"/>
    <d v="2017-10-03T00:00:00"/>
    <s v="Biguanides-&gt;Biguanides|SGLT-2 inhibitors-&gt;SGLT-2 inhibitors"/>
  </r>
  <r>
    <s v="gg4a.rzgbzo"/>
    <x v="35"/>
    <s v="Māori"/>
    <s v="Biguanides"/>
    <x v="0"/>
    <d v="2023-01-20T00:00:00"/>
    <s v="Biguanides"/>
  </r>
  <r>
    <s v="GfSCridqoh."/>
    <x v="35"/>
    <s v="Other"/>
    <s v="Biguanides"/>
    <x v="0"/>
    <d v="2021-02-22T00:00:00"/>
    <s v="Biguanides"/>
  </r>
  <r>
    <s v="gDPrnC0rSfQ"/>
    <x v="35"/>
    <s v="Pacific peoples"/>
    <s v="Biguanides"/>
    <x v="0"/>
    <d v="2024-07-10T00:00:00"/>
    <s v="Biguanides"/>
  </r>
  <r>
    <s v="Ge.5XxifjwA"/>
    <x v="35"/>
    <s v="Other"/>
    <s v="Biguanides"/>
    <x v="0"/>
    <d v="2017-10-31T00:00:00"/>
    <s v="Biguanides"/>
  </r>
  <r>
    <s v="Gbwu5J3Jieo"/>
    <x v="35"/>
    <s v="Asian"/>
    <s v="DPP-4 inhibitors"/>
    <x v="0"/>
    <d v="2025-04-23T00:00:00"/>
    <s v="DPP-4 inhibitors"/>
  </r>
  <r>
    <s v="Giq/4iPjtAc"/>
    <x v="35"/>
    <s v="Asian"/>
    <s v="Biguanides"/>
    <x v="0"/>
    <d v="2013-05-30T00:00:00"/>
    <s v="Biguanides-&gt;Sulfonylureas-&gt;Insulin glargine-&gt;Biguanides|Insulin glargine|Sulfonylureas-&gt;Biguanides|Insulin glargine-&gt;Insulin lispro-&gt;Biguanides|DPP-4 inhibitors|Sulfonylureas-&gt;DPP-4 inhibitors-&gt;Insulin aspart-&gt;Biguanides|Insulin aspart-&gt;Biguanides|DPP-4 inhibitors|Insulin aspart|Sulfonylureas-&gt;DPP-4 inhibitors|Insulin aspart-&gt;Biguanides|DPP-4 inhibitors|Insulin aspart-&gt;Biguanides|DPP-4 inhibitors|Insulin aspart|SGLT-2 inhibitors-&gt;DPP-4 inhibitors|Insulin aspart|SGLT-2 inhibitors-&gt;Insulin aspart|SGLT-2 inhibitors"/>
  </r>
  <r>
    <s v="d1h7NU5aAYw"/>
    <x v="35"/>
    <s v="Asian"/>
    <s v="Biguanides"/>
    <x v="0"/>
    <d v="2021-01-27T00:00:00"/>
    <s v="Biguanides-&gt;DPP-4 inhibitors-&gt;DPP-4 inhibitors|SGLT-2 inhibitors"/>
  </r>
  <r>
    <s v="d271CfsfxNU"/>
    <x v="35"/>
    <s v="Other"/>
    <s v="Biguanides"/>
    <x v="0"/>
    <d v="2025-12-18T00:00:00"/>
    <s v="Biguanides"/>
  </r>
  <r>
    <s v="D.CNwUYrFU6"/>
    <x v="35"/>
    <s v="Māori"/>
    <s v="Biguanides"/>
    <x v="0"/>
    <d v="2012-04-24T00:00:00"/>
    <s v="Biguanides-&gt;Biguanides|Insulin glargine-&gt;DPP-4 inhibitors-&gt;Insulin glargine-&gt;Insulin aspart-&gt;Insulin glargine|SGLT-2 inhibitors-&gt;SGLT-2 inhibitors-&gt;Biguanides|GLP-1 agonists|Insulin glargine-&gt;GLP-1 agonists|Insulin glargine-&gt;Insulin aspart|SGLT-2 inhibitors"/>
  </r>
  <r>
    <s v="fTdgHOUVu0."/>
    <x v="35"/>
    <s v="Asian"/>
    <s v="Biguanides"/>
    <x v="0"/>
    <d v="2025-10-09T00:00:00"/>
    <s v="Biguanides"/>
  </r>
  <r>
    <s v="fTqS0K1yPe2"/>
    <x v="35"/>
    <s v="Pacific peoples"/>
    <s v="Biguanides"/>
    <x v="0"/>
    <d v="2020-02-14T00:00:00"/>
    <s v="Biguanides-&gt;Biguanides|DPP-4 inhibitors-&gt;DPP-4 inhibitors-&gt;DPP-4 inhibitors|SGLT-2 inhibitors"/>
  </r>
  <r>
    <s v="fToDsBSWk72"/>
    <x v="35"/>
    <s v="Asian"/>
    <s v="Biguanides"/>
    <x v="0"/>
    <d v="2023-11-24T00:00:00"/>
    <s v="Biguanides-&gt;Biguanides|DPP-4 inhibitors-&gt;DPP-4 inhibitors"/>
  </r>
  <r>
    <s v="cUPo0bJu5wk"/>
    <x v="35"/>
    <s v="Other"/>
    <s v="Biguanides"/>
    <x v="0"/>
    <d v="2024-01-19T00:00:00"/>
    <s v="Biguanides"/>
  </r>
  <r>
    <s v="CTKPIUOn9tk"/>
    <x v="35"/>
    <s v="Other"/>
    <s v="Biguanides"/>
    <x v="0"/>
    <d v="2013-02-27T00:00:00"/>
    <s v="Biguanides-&gt;Biguanides|Sulfonylureas-&gt;DPP-4 inhibitors-&gt;Biguanides|DPP-4 inhibitors|Sulfonylureas-&gt;Biguanides|DPP-4 inhibitors|SGLT-2 inhibitors|Sulfonylureas-&gt;Biguanides|DPP-4 inhibitors|GLP-1 agonists|Sulfonylureas-&gt;GLP-1 agonists-&gt;SGLT-2 inhibitors|Sulfonylureas-&gt;GLP-1 agonists|SGLT-2 inhibitors|Sulfonylureas-&gt;Biguanides|GLP-1 agonists|Sulfonylureas"/>
  </r>
  <r>
    <s v="cRVkKxl6iMU"/>
    <x v="35"/>
    <s v="Other"/>
    <s v="Biguanides"/>
    <x v="0"/>
    <d v="2019-12-02T00:00:00"/>
    <s v="Biguanides"/>
  </r>
  <r>
    <s v="COjzOkQxKGI"/>
    <x v="35"/>
    <s v="Pacific peoples"/>
    <s v="Biguanides"/>
    <x v="0"/>
    <d v="2019-09-27T00:00:00"/>
    <s v="Biguanides"/>
  </r>
  <r>
    <s v="coUNGJODmdo"/>
    <x v="35"/>
    <s v="Asian"/>
    <s v="Biguanides"/>
    <x v="0"/>
    <d v="2024-08-28T00:00:00"/>
    <s v="Biguanides"/>
  </r>
  <r>
    <s v="CQh5ZbJ7aeQ"/>
    <x v="35"/>
    <s v="Pacific peoples"/>
    <s v="Biguanides"/>
    <x v="0"/>
    <d v="2011-07-19T00:00:00"/>
    <s v="Biguanides-&gt;Sulfonylureas-&gt;Biguanides|Sulfonylureas-&gt;Insulin isophane-&gt;Insulin aspart-&gt;Insulin aspart|Insulin isophane-&gt;Biguanides|Insulin aspart|Insulin isophane-&gt;DPP-4 inhibitors|Insulin aspart|Insulin isophane-&gt;DPP-4 inhibitors|Insulin isophane-&gt;DPP-4 inhibitors|Insulin isophane|SGLT-2 inhibitors-&gt;DPP-4 inhibitors|SGLT-2 inhibitors"/>
  </r>
  <r>
    <s v="cMTdC1XGI6M"/>
    <x v="35"/>
    <s v="Asian"/>
    <s v="Biguanides"/>
    <x v="0"/>
    <d v="2021-11-14T00:00:00"/>
    <s v="Biguanides"/>
  </r>
  <r>
    <s v="JqDlTkKvZ3o"/>
    <x v="35"/>
    <s v="Asian"/>
    <s v="Biguanides"/>
    <x v="0"/>
    <d v="2021-01-29T00:00:00"/>
    <s v="Biguanides"/>
  </r>
  <r>
    <s v="jqlP0SIkJJc"/>
    <x v="35"/>
    <s v="Asian"/>
    <s v="Biguanides"/>
    <x v="0"/>
    <d v="2025-09-16T00:00:00"/>
    <s v="Biguanides-&gt;Insulin aspart"/>
  </r>
  <r>
    <s v="jqsXFxtEyl."/>
    <x v="35"/>
    <s v="Other"/>
    <s v="Biguanides"/>
    <x v="0"/>
    <d v="2018-07-02T00:00:00"/>
    <s v="Biguanides"/>
  </r>
  <r>
    <s v="jud0AISHB2c"/>
    <x v="35"/>
    <s v="Asian"/>
    <s v="Biguanides"/>
    <x v="0"/>
    <d v="2022-01-18T00:00:00"/>
    <s v="Biguanides"/>
  </r>
  <r>
    <s v="JUfplyvuzGs"/>
    <x v="35"/>
    <s v="Asian"/>
    <s v="Biguanides"/>
    <x v="0"/>
    <d v="2017-10-30T00:00:00"/>
    <s v="Biguanides-&gt;Biguanides|Sulfonylureas-&gt;DPP-4 inhibitors-&gt;Sulfonylureas-&gt;DPP-4 inhibitors|Sulfonylureas-&gt;DPP-4 inhibitors|Insulin glargine-&gt;Insulin glargine-&gt;SGLT-2 inhibitors-&gt;DPP-4 inhibitors|SGLT-2 inhibitors|Sulfonylureas"/>
  </r>
  <r>
    <s v="JTMNKgLLU1E"/>
    <x v="35"/>
    <s v="Asian"/>
    <s v="Biguanides"/>
    <x v="0"/>
    <d v="2017-01-12T00:00:00"/>
    <s v="Biguanides"/>
  </r>
  <r>
    <s v="JzpcH8JUr4E"/>
    <x v="35"/>
    <s v="Asian"/>
    <s v="Biguanides"/>
    <x v="0"/>
    <d v="2025-03-31T00:00:00"/>
    <s v="Biguanides"/>
  </r>
  <r>
    <s v="k.IsTLahxDE"/>
    <x v="35"/>
    <s v="Pacific peoples"/>
    <s v="Biguanides"/>
    <x v="0"/>
    <d v="2018-09-11T00:00:00"/>
    <s v="Biguanides-&gt;DPP-4 inhibitors"/>
  </r>
  <r>
    <s v="jGn/CEBJi22"/>
    <x v="35"/>
    <s v="Asian"/>
    <s v="Biguanides|Insulin isophane"/>
    <x v="0"/>
    <d v="2022-07-29T00:00:00"/>
    <s v="Biguanides|Insulin isophane-&gt;Insulin isophane"/>
  </r>
  <r>
    <s v="jEoMCzeLm/Y"/>
    <x v="35"/>
    <s v="Other"/>
    <s v="Biguanides"/>
    <x v="0"/>
    <d v="2020-11-04T00:00:00"/>
    <s v="Biguanides-&gt;Insulin isophane"/>
  </r>
  <r>
    <s v="JGjoNwpnaeg"/>
    <x v="35"/>
    <s v="Asian"/>
    <s v="Biguanides"/>
    <x v="0"/>
    <d v="2013-03-20T00:00:00"/>
    <s v="Biguanides-&gt;Biguanides|Sulfonylureas-&gt;Sulfonylureas-&gt;DPP-4 inhibitors|Sulfonylureas-&gt;DPP-4 inhibitors-&gt;Biguanides|DPP-4 inhibitors-&gt;Biguanides|DPP-4 inhibitors|Sulfonylureas-&gt;SGLT-2 inhibitors-&gt;DPP-4 inhibitors|SGLT-2 inhibitors-&gt;GLP-1 agonists-&gt;DPP-4 inhibitors|GLP-1 agonists"/>
  </r>
  <r>
    <s v="JiauArFPByc"/>
    <x v="35"/>
    <s v="Other"/>
    <s v="Biguanides"/>
    <x v="0"/>
    <d v="2011-09-12T00:00:00"/>
    <s v="Biguanides-&gt;Biguanides|Sulfonylureas-&gt;Sulfonylureas-&gt;DPP-4 inhibitors-&gt;GLP-1 agonists-&gt;Biguanides|GLP-1 agonists"/>
  </r>
  <r>
    <s v="JnusIoCK/Q6"/>
    <x v="35"/>
    <s v="Asian"/>
    <s v="Biguanides"/>
    <x v="0"/>
    <d v="2025-12-22T00:00:00"/>
    <s v="Biguanides"/>
  </r>
  <r>
    <s v="jMjlfsHVQlw"/>
    <x v="35"/>
    <s v="Māori"/>
    <s v="Biguanides"/>
    <x v="0"/>
    <d v="2025-11-03T00:00:00"/>
    <s v="Biguanides"/>
  </r>
  <r>
    <s v="JlzdEVdWTJA"/>
    <x v="35"/>
    <s v="Other"/>
    <s v="Biguanides"/>
    <x v="0"/>
    <d v="2012-11-28T00:00:00"/>
    <s v="Biguanides-&gt;Biguanides|Sulfonylureas-&gt;Biguanides|Insulin isophane|Sulfonylureas-&gt;Insulin isophane-&gt;Biguanides|Insulin isophane-&gt;DPP-4 inhibitors|Insulin isophane"/>
  </r>
  <r>
    <s v="MZmMNYedR2M"/>
    <x v="35"/>
    <s v="Māori"/>
    <s v="Biguanides"/>
    <x v="0"/>
    <d v="2015-12-04T00:00:00"/>
    <s v="Biguanides-&gt;Biguanides|DPP-4 inhibitors-&gt;DPP-4 inhibitors-&gt;Sulfonylureas-&gt;Biguanides|DPP-4 inhibitors|Sulfonylureas-&gt;DPP-4 inhibitors|Sulfonylureas"/>
  </r>
  <r>
    <s v="K3lSlF3t81o"/>
    <x v="35"/>
    <s v="Māori"/>
    <s v="Biguanides"/>
    <x v="0"/>
    <d v="2015-03-23T00:00:00"/>
    <s v="Biguanides-&gt;DPP-4 inhibitors-&gt;Sulfonylureas-&gt;Insulin glargine-&gt;SGLT-2 inhibitors-&gt;DPP-4 inhibitors|SGLT-2 inhibitors-&gt;DPP-4 inhibitors|Insulin glargine"/>
  </r>
  <r>
    <s v="K40/G9Od5vU"/>
    <x v="35"/>
    <s v="Māori"/>
    <s v="Biguanides"/>
    <x v="0"/>
    <d v="2015-10-16T00:00:00"/>
    <s v="Biguanides-&gt;Sulfonylureas-&gt;Biguanides|Sulfonylureas-&gt;SGLT-2 inhibitors-&gt;Biguanides|SGLT-2 inhibitors|Sulfonylureas-&gt;DPP-4 inhibitors|SGLT-2 inhibitors-&gt;DPP-4 inhibitors-&gt;GLP-1 agonists-&gt;DPP-4 inhibitors|GLP-1 agonists"/>
  </r>
  <r>
    <s v="K1n5rjNyT5k"/>
    <x v="35"/>
    <s v="Pacific peoples"/>
    <s v="Biguanides"/>
    <x v="0"/>
    <d v="2012-06-25T00:00:00"/>
    <s v="Biguanides-&gt;Sulfonylureas-&gt;Biguanides|Sulfonylureas-&gt;Insulin glargine-&gt;Biguanides|Insulin glargine|Sulfonylureas-&gt;Biguanides|DPP-4 inhibitors|Insulin glargine|Sulfonylureas-&gt;Biguanides|DPP-4 inhibitors|Sulfonylureas-&gt;Insulin Neutral-&gt;Insulin glargine|Insulin Neutral-&gt;Insulin aspart|Insulin glargine-&gt;Biguanides|DPP-4 inhibitors-&gt;Biguanides|DPP-4 inhibitors|Insulin aspart|Insulin glargine-&gt;Biguanides|DPP-4 inhibitors|Insulin aspart|Insulin glargine|SGLT-2 inhibitors-&gt;Insulin aspart|Insulin glargine|SGLT-2 inhibitors-&gt;Biguanides|DPP-4 inhibitors|SGLT-2 inhibitors-&gt;DPP-4 inhibitors|Insulin glargine|SGLT-2 inhibitors|Sulfonylureas-&gt;DPP-4 inhibitors|SGLT-2 inhibitors-&gt;DPP-4 inhibitors|Insulin glargine|SGLT-2 inhibitors"/>
  </r>
  <r>
    <s v="k8WsE/AgxZ2"/>
    <x v="35"/>
    <s v="Asian"/>
    <s v="Biguanides"/>
    <x v="0"/>
    <d v="2013-02-15T00:00:00"/>
    <s v="Biguanides-&gt;Biguanides|DPP-4 inhibitors-&gt;DPP-4 inhibitors-&gt;Sulfonylureas-&gt;DPP-4 inhibitors|Sulfonylureas-&gt;DPP-4 inhibitors|SGLT-2 inhibitors-&gt;Biguanides|GLP-1 agonists-&gt;GLP-1 agonists-&gt;Biguanides|GLP-1 agonists|Sulfonylureas-&gt;GLP-1 agonists|Sulfonylureas"/>
  </r>
  <r>
    <s v="k6ZlhXaWOKA"/>
    <x v="35"/>
    <s v="Pacific peoples"/>
    <s v="Biguanides|Insulin isophane"/>
    <x v="0"/>
    <d v="2014-05-20T00:00:00"/>
    <s v="Biguanides|Insulin isophane-&gt;Biguanides-&gt;Insulin isophane"/>
  </r>
  <r>
    <s v="nIAKduSWMeY"/>
    <x v="35"/>
    <s v="Asian"/>
    <s v="Biguanides"/>
    <x v="0"/>
    <d v="2024-12-09T00:00:00"/>
    <s v="Biguanides"/>
  </r>
  <r>
    <s v="N7Xj7b.PUkw"/>
    <x v="35"/>
    <s v="Māori"/>
    <s v="Biguanides"/>
    <x v="0"/>
    <d v="2017-08-28T00:00:00"/>
    <s v="Biguanides-&gt;Biguanides|DPP-4 inhibitors-&gt;DPP-4 inhibitors-&gt;SGLT-2 inhibitors-&gt;Biguanides|DPP-4 inhibitors|SGLT-2 inhibitors-&gt;Biguanides|SGLT-2 inhibitors-&gt;DPP-4 inhibitors|SGLT-2 inhibitors"/>
  </r>
  <r>
    <s v="NARMfFqZP0U"/>
    <x v="35"/>
    <s v="Asian"/>
    <s v="Biguanides|Sulfonylureas"/>
    <x v="0"/>
    <d v="2024-04-23T00:00:00"/>
    <s v="Biguanides|Sulfonylureas-&gt;SGLT-2 inhibitors"/>
  </r>
  <r>
    <s v="nAgqAL5d1dY"/>
    <x v="35"/>
    <s v="Pacific peoples"/>
    <s v="Biguanides"/>
    <x v="0"/>
    <d v="2015-11-01T00:00:00"/>
    <s v="Biguanides"/>
  </r>
  <r>
    <s v="NdP5fzCKFr."/>
    <x v="35"/>
    <s v="Pacific peoples"/>
    <s v="Biguanides"/>
    <x v="0"/>
    <d v="2018-06-05T00:00:00"/>
    <s v="Biguanides"/>
  </r>
  <r>
    <s v="YGlPiLtjZCM"/>
    <x v="35"/>
    <s v="Other"/>
    <s v="Biguanides"/>
    <x v="0"/>
    <d v="2025-10-13T00:00:00"/>
    <s v="Biguanides"/>
  </r>
  <r>
    <s v="yF.PVeZlTrA"/>
    <x v="35"/>
    <s v="Māori"/>
    <s v="Biguanides"/>
    <x v="0"/>
    <d v="2024-04-03T00:00:00"/>
    <s v="Biguanides-&gt;Biguanides|SGLT-2 inhibitors"/>
  </r>
  <r>
    <s v="yElR2XZRL1c"/>
    <x v="35"/>
    <s v="Pacific peoples"/>
    <s v="Biguanides"/>
    <x v="0"/>
    <d v="2025-10-29T00:00:00"/>
    <s v="Biguanides"/>
  </r>
  <r>
    <s v="y9GOrG/8Jug"/>
    <x v="35"/>
    <s v="Asian"/>
    <s v="Biguanides"/>
    <x v="0"/>
    <d v="2025-04-23T00:00:00"/>
    <s v="Biguanides"/>
  </r>
  <r>
    <s v="y9J8BbHNJvU"/>
    <x v="35"/>
    <s v="Asian"/>
    <s v="Biguanides"/>
    <x v="0"/>
    <d v="2023-06-16T00:00:00"/>
    <s v="Biguanides"/>
  </r>
  <r>
    <s v="UtT0bTtqWM6"/>
    <x v="35"/>
    <s v="Asian"/>
    <s v="Sulfonylureas"/>
    <x v="0"/>
    <d v="2024-08-08T00:00:00"/>
    <s v="Sulfonylureas-&gt;DPP-4 inhibitors-&gt;DPP-4 inhibitors|Sulfonylureas"/>
  </r>
  <r>
    <s v="UufoBmlbzt2"/>
    <x v="35"/>
    <s v="Other"/>
    <s v="Biguanides"/>
    <x v="0"/>
    <d v="2022-08-15T00:00:00"/>
    <s v="Biguanides"/>
  </r>
  <r>
    <s v="xMaWM.Tqbb6"/>
    <x v="35"/>
    <s v="Other"/>
    <s v="Biguanides"/>
    <x v="0"/>
    <d v="2023-11-02T00:00:00"/>
    <s v="Biguanides"/>
  </r>
  <r>
    <s v="XmChVW590Mw"/>
    <x v="35"/>
    <s v="Other"/>
    <s v="Biguanides"/>
    <x v="0"/>
    <d v="2016-08-19T00:00:00"/>
    <s v="Biguanides-&gt;Insulin glargine-&gt;Biguanides|Insulin glargine-&gt;Insulin aspart|Insulin isophane"/>
  </r>
  <r>
    <s v="Uv/7OCapSqE"/>
    <x v="35"/>
    <s v="Other"/>
    <s v="Biguanides"/>
    <x v="0"/>
    <d v="2021-09-15T00:00:00"/>
    <s v="Biguanides"/>
  </r>
  <r>
    <s v="XOa5UORyt7U"/>
    <x v="35"/>
    <s v="Asian"/>
    <s v="Biguanides"/>
    <x v="0"/>
    <d v="2012-03-14T00:00:00"/>
    <s v="Biguanides"/>
  </r>
  <r>
    <s v="XPbBTQXKbhM"/>
    <x v="35"/>
    <s v="Other"/>
    <s v="Biguanides"/>
    <x v="0"/>
    <d v="2023-12-05T00:00:00"/>
    <s v="Biguanides-&gt;DPP-4 inhibitors-&gt;SGLT-2 inhibitors-&gt;Sulfonylureas"/>
  </r>
  <r>
    <s v="Us.s04wCFjM"/>
    <x v="35"/>
    <s v="Other"/>
    <s v="Biguanides"/>
    <x v="0"/>
    <d v="2024-11-01T00:00:00"/>
    <s v="Biguanides"/>
  </r>
  <r>
    <s v="UtE6CiAv.7Q"/>
    <x v="35"/>
    <s v="Pacific peoples"/>
    <s v="Biguanides"/>
    <x v="0"/>
    <d v="2021-06-04T00:00:00"/>
    <s v="Biguanides"/>
  </r>
  <r>
    <s v="UpRH8BFWzZg"/>
    <x v="35"/>
    <s v="Pacific peoples"/>
    <s v="Biguanides|DPP-4 inhibitors"/>
    <x v="0"/>
    <d v="2025-01-09T00:00:00"/>
    <s v="Biguanides|DPP-4 inhibitors-&gt;DPP-4 inhibitors"/>
  </r>
  <r>
    <s v="UPhVMJbXuEw"/>
    <x v="35"/>
    <s v="Asian"/>
    <s v="Biguanides"/>
    <x v="0"/>
    <d v="2023-09-19T00:00:00"/>
    <s v="Biguanides-&gt;Insulin aspart-&gt;Insulin isophane"/>
  </r>
  <r>
    <s v="xWBMnA.RBws"/>
    <x v="35"/>
    <s v="Pacific peoples"/>
    <s v="Biguanides"/>
    <x v="0"/>
    <d v="2011-06-03T00:00:00"/>
    <s v="Biguanides-&gt;Biguanides|Sulfonylureas-&gt;Insulin glargine-&gt;Biguanides|Insulin glargine|Sulfonylureas-&gt;Biguanides|Insulin glargine-&gt;Insulin glargine|Sulfonylureas-&gt;Insulin glargine|SGLT-2 inhibitors-&gt;Biguanides|Insulin glargine|SGLT-2 inhibitors|Sulfonylureas-&gt;GLP-1 agonists|Insulin glargine-&gt;Biguanides|GLP-1 agonists|Insulin glargine|Sulfonylureas-&gt;Insulin glargine|SGLT-2 inhibitors|Sulfonylureas"/>
  </r>
  <r>
    <s v="XvOjye0ulvc"/>
    <x v="35"/>
    <s v="Other"/>
    <s v="Biguanides"/>
    <x v="0"/>
    <d v="2022-01-25T00:00:00"/>
    <s v="Biguanides-&gt;Insulin isophane-&gt;Insulin aspart|Insulin isophane-&gt;Biguanides|Insulin aspart|Insulin isophane"/>
  </r>
  <r>
    <s v="Xv/rvCzhpqE"/>
    <x v="35"/>
    <s v="Asian"/>
    <s v="Biguanides"/>
    <x v="0"/>
    <d v="2022-09-06T00:00:00"/>
    <s v="Biguanides-&gt;DPP-4 inhibitors"/>
  </r>
  <r>
    <s v="XVcobXHnNx."/>
    <x v="35"/>
    <s v="Asian"/>
    <s v="Biguanides"/>
    <x v="0"/>
    <d v="2025-10-22T00:00:00"/>
    <s v="Biguanides"/>
  </r>
  <r>
    <s v="XZbWJv.DEzU"/>
    <x v="35"/>
    <s v="Māori"/>
    <s v="DPP-4 inhibitors"/>
    <x v="0"/>
    <d v="2020-03-02T00:00:00"/>
    <s v="DPP-4 inhibitors-&gt;Biguanides"/>
  </r>
  <r>
    <s v="Y/7fzoT88Jc"/>
    <x v="35"/>
    <s v="Asian"/>
    <s v="Biguanides"/>
    <x v="0"/>
    <d v="2023-03-22T00:00:00"/>
    <s v="Biguanides-&gt;DPP-4 inhibitors-&gt;Biguanides|DPP-4 inhibitors"/>
  </r>
  <r>
    <s v="Xslj35XkG.Y"/>
    <x v="35"/>
    <s v="Other"/>
    <s v="Biguanides"/>
    <x v="0"/>
    <d v="2017-06-22T00:00:00"/>
    <s v="Biguanides"/>
  </r>
  <r>
    <s v="XStNZgHjaig"/>
    <x v="35"/>
    <s v="Asian"/>
    <s v="Biguanides"/>
    <x v="0"/>
    <d v="2016-11-04T00:00:00"/>
    <s v="Biguanides"/>
  </r>
  <r>
    <s v="xt6/zZk1ZqU"/>
    <x v="35"/>
    <s v="Other"/>
    <s v="Insulin aspart|Insulin glargine"/>
    <x v="1"/>
    <d v="2013-11-08T00:00:00"/>
    <s v="Insulin aspart|Insulin glargine-&gt;Insulin aspart-&gt;Insulin glargine-&gt;Insulin aspart|Insulin glargine|Sulfonylureas-&gt;Sulfonylureas"/>
  </r>
  <r>
    <s v="XtJXsGRp0GU"/>
    <x v="35"/>
    <s v="Māori"/>
    <s v="Biguanides"/>
    <x v="0"/>
    <d v="2023-05-12T00:00:00"/>
    <s v="Biguanides-&gt;DPP-4 inhibitors-&gt;Biguanides|DPP-4 inhibitors"/>
  </r>
  <r>
    <s v="XRkzEZV028A"/>
    <x v="35"/>
    <s v="Asian"/>
    <s v="Biguanides"/>
    <x v="0"/>
    <d v="2022-03-17T00:00:00"/>
    <s v="Biguanides"/>
  </r>
  <r>
    <s v="XrDrr6bbdOA"/>
    <x v="35"/>
    <s v="Asian"/>
    <s v="Biguanides"/>
    <x v="0"/>
    <d v="2020-07-14T00:00:00"/>
    <s v="Biguanides-&gt;Biguanides|SGLT-2 inhibitors-&gt;SGLT-2 inhibitors"/>
  </r>
  <r>
    <s v="XpLbivafWyw"/>
    <x v="35"/>
    <s v="Other"/>
    <s v="Biguanides"/>
    <x v="0"/>
    <d v="2021-01-19T00:00:00"/>
    <s v="Biguanides"/>
  </r>
  <r>
    <s v="RbgJz72FNeQ"/>
    <x v="35"/>
    <s v="Asian"/>
    <s v="Biguanides"/>
    <x v="0"/>
    <d v="2015-08-04T00:00:00"/>
    <s v="Biguanides-&gt;DPP-4 inhibitors-&gt;Biguanides|DPP-4 inhibitors-&gt;SGLT-2 inhibitors-&gt;DPP-4 inhibitors|SGLT-2 inhibitors|Sulfonylureas-&gt;DPP-4 inhibitors|SGLT-2 inhibitors"/>
  </r>
  <r>
    <s v="u2TNU.VzHUQ"/>
    <x v="35"/>
    <s v="Asian"/>
    <s v="Biguanides"/>
    <x v="0"/>
    <d v="2024-11-06T00:00:00"/>
    <s v="Biguanides"/>
  </r>
  <r>
    <s v="u0IiJpUBFJc"/>
    <x v="35"/>
    <s v="Pacific peoples"/>
    <s v="Biguanides"/>
    <x v="0"/>
    <d v="2018-08-02T00:00:00"/>
    <s v="Biguanides-&gt;Biguanides|Insulin aspart-&gt;Insulin aspart|SGLT-2 inhibitors-&gt;SGLT-2 inhibitors-&gt;Insulin aspart"/>
  </r>
  <r>
    <s v="uavb752ijSI"/>
    <x v="35"/>
    <s v="Asian"/>
    <s v="Biguanides"/>
    <x v="0"/>
    <d v="2025-01-15T00:00:00"/>
    <s v="Biguanides"/>
  </r>
  <r>
    <s v="U8n2uXoFRLE"/>
    <x v="35"/>
    <s v="Asian"/>
    <s v="Biguanides"/>
    <x v="0"/>
    <d v="2020-09-11T00:00:00"/>
    <s v="Biguanides"/>
  </r>
  <r>
    <s v="uDuaR.ZyLYA"/>
    <x v="35"/>
    <s v="Asian"/>
    <s v="Biguanides"/>
    <x v="0"/>
    <d v="2022-10-12T00:00:00"/>
    <s v="Biguanides-&gt;SGLT-2 inhibitors-&gt;Biguanides|SGLT-2 inhibitors"/>
  </r>
  <r>
    <s v="uiWXCFVulVw"/>
    <x v="35"/>
    <s v="Māori"/>
    <s v="Biguanides"/>
    <x v="0"/>
    <d v="2015-12-23T00:00:00"/>
    <s v="Biguanides-&gt;Sulfonylureas-&gt;Insulin isophane with insulin neutral-&gt;Biguanides|Insulin isophane with insulin neutral-&gt;Biguanides|Insulin isophane with insulin neutral|SGLT-2 inhibitors-&gt;Insulin isophane with insulin neutral|SGLT-2 inhibitors-&gt;Biguanides|SGLT-2 inhibitors-&gt;Biguanides|GLP-1 agonists|Insulin isophane with insulin neutral-&gt;GLP-1 agonists-&gt;Biguanides|GLP-1 agonists-&gt;GLP-1 agonists|Insulin isophane with insulin neutral-&gt;SGLT-2 inhibitors-&gt;Insulin aspart-&gt;Biguanides|GLP-1 agonists|Insulin aspart|SGLT-2 inhibitors-&gt;GLP-1 agonists|Insulin aspart-&gt;Biguanides|GLP-1 agonists|Insulin aspart"/>
  </r>
  <r>
    <s v="um5UNKLlL2U"/>
    <x v="35"/>
    <s v="Other"/>
    <s v="Biguanides"/>
    <x v="0"/>
    <d v="2024-05-08T00:00:00"/>
    <s v="Biguanides"/>
  </r>
  <r>
    <s v="UlNgEkhHuRo"/>
    <x v="35"/>
    <s v="Asian"/>
    <s v="Biguanides"/>
    <x v="0"/>
    <d v="2023-04-28T00:00:00"/>
    <s v="Biguanides"/>
  </r>
  <r>
    <s v="QIkW/KnHJ76"/>
    <x v="35"/>
    <s v="Pacific peoples"/>
    <s v="Biguanides"/>
    <x v="0"/>
    <d v="2021-01-21T00:00:00"/>
    <s v="Biguanides-&gt;SGLT-2 inhibitors"/>
  </r>
  <r>
    <s v="QirL49ckwbI"/>
    <x v="35"/>
    <s v="Asian"/>
    <s v="Biguanides"/>
    <x v="0"/>
    <d v="2021-09-18T00:00:00"/>
    <s v="Biguanides"/>
  </r>
  <r>
    <s v="QkYzvNThY46"/>
    <x v="35"/>
    <s v="Asian"/>
    <s v="Biguanides"/>
    <x v="0"/>
    <d v="2024-04-23T00:00:00"/>
    <s v="Biguanides-&gt;Insulin isophane"/>
  </r>
  <r>
    <s v="qMLplnfiFXg"/>
    <x v="35"/>
    <s v="Asian"/>
    <s v="Biguanides|Insulin glargine"/>
    <x v="0"/>
    <d v="2017-06-09T00:00:00"/>
    <s v="Biguanides|Insulin glargine-&gt;Insulin glulisine-&gt;Biguanides|Insulin aspart|Insulin glargine-&gt;Insulin aspart|Insulin glargine-&gt;Biguanides-&gt;Insulin aspart|Insulin glargine|SGLT-2 inhibitors-&gt;Insulin glargine-&gt;Insulin aspart"/>
  </r>
  <r>
    <s v="QLUdH.C7Wy."/>
    <x v="35"/>
    <s v="Māori"/>
    <s v="Biguanides|Sulfonylureas"/>
    <x v="0"/>
    <d v="2018-05-30T00:00:00"/>
    <s v="Biguanides|Sulfonylureas-&gt;SGLT-2 inhibitors-&gt;Biguanides|SGLT-2 inhibitors-&gt;Biguanides-&gt;Biguanides|SGLT-2 inhibitors|Sulfonylureas-&gt;Insulin glargine|Sulfonylureas-&gt;Biguanides|Insulin glargine|SGLT-2 inhibitors|Sulfonylureas"/>
  </r>
  <r>
    <s v="qTV6eeu0mnU"/>
    <x v="35"/>
    <s v="Pacific peoples"/>
    <s v="DPP-4 inhibitors"/>
    <x v="0"/>
    <d v="2020-08-05T00:00:00"/>
    <s v="DPP-4 inhibitors-&gt;DPP-4 inhibitors|SGLT-2 inhibitors"/>
  </r>
  <r>
    <s v="qURWGAQZ1Tk"/>
    <x v="35"/>
    <s v="Other"/>
    <s v="Biguanides"/>
    <x v="0"/>
    <d v="2021-09-04T00:00:00"/>
    <s v="Biguanides-&gt;Biguanides|Insulin isophane-&gt;Insulin isophane"/>
  </r>
  <r>
    <s v="qRRJ1uBSwME"/>
    <x v="35"/>
    <s v="Other"/>
    <s v="Biguanides"/>
    <x v="0"/>
    <d v="2024-02-01T00:00:00"/>
    <s v="Biguanides-&gt;Insulin aspart-&gt;Biguanides|Insulin aspart"/>
  </r>
  <r>
    <s v="qS6/GsLwbhY"/>
    <x v="35"/>
    <s v="Māori"/>
    <s v="Biguanides"/>
    <x v="0"/>
    <d v="2016-11-29T00:00:00"/>
    <s v="Biguanides"/>
  </r>
  <r>
    <s v="qvdDnhNDocw"/>
    <x v="35"/>
    <s v="Pacific peoples"/>
    <s v="Biguanides"/>
    <x v="0"/>
    <d v="2025-03-24T00:00:00"/>
    <s v="Biguanides"/>
  </r>
  <r>
    <s v="QVtyzambCFM"/>
    <x v="35"/>
    <s v="Other"/>
    <s v="Biguanides"/>
    <x v="0"/>
    <d v="2019-08-23T00:00:00"/>
    <s v="Biguanides"/>
  </r>
  <r>
    <s v="qyGBckXWWfg"/>
    <x v="35"/>
    <s v="Other"/>
    <s v="Biguanides"/>
    <x v="0"/>
    <d v="2012-07-09T00:00:00"/>
    <s v="Biguanides-&gt;Sulfonylureas-&gt;Biguanides|Sulfonylureas-&gt;Biguanides|Thiazolidinedione-&gt;DPP-4 inhibitors-&gt;Insulin glargine-&gt;DPP-4 inhibitors|Insulin glargine-&gt;DPP-4 inhibitors|Insulin glargine|SGLT-2 inhibitors"/>
  </r>
  <r>
    <s v="R8PdqbugN9Q"/>
    <x v="35"/>
    <s v="Asian"/>
    <s v="DPP-4 inhibitors"/>
    <x v="0"/>
    <d v="2021-03-12T00:00:00"/>
    <s v="DPP-4 inhibitors-&gt;DPP-4 inhibitors|SGLT-2 inhibitors"/>
  </r>
  <r>
    <s v="r837wH9IzYo"/>
    <x v="35"/>
    <s v="Other"/>
    <s v="Biguanides"/>
    <x v="0"/>
    <d v="2020-05-04T00:00:00"/>
    <s v="Biguanides-&gt;Insulin isophane-&gt;Insulin aspart|Insulin isophane"/>
  </r>
  <r>
    <s v="R3l/qbY856E"/>
    <x v="35"/>
    <s v="Other"/>
    <s v="Biguanides"/>
    <x v="0"/>
    <d v="2024-03-12T00:00:00"/>
    <s v="Biguanides"/>
  </r>
  <r>
    <s v="R2csW7UJoTU"/>
    <x v="35"/>
    <s v="Asian"/>
    <s v="DPP-4 inhibitors"/>
    <x v="0"/>
    <d v="2022-09-02T00:00:00"/>
    <s v="DPP-4 inhibitors-&gt;Biguanides|Insulin aspart|Insulin glargine-&gt;Insulin aspart|Insulin glargine-&gt;Insulin glargine-&gt;Insulin aspart-&gt;Sulfonylureas-&gt;Insulin glargine|Sulfonylureas-&gt;DPP-4 inhibitors|Insulin aspart|Insulin glargine|Thiazolidinedione"/>
  </r>
  <r>
    <s v="N0.V1UAnHI2"/>
    <x v="35"/>
    <s v="Māori"/>
    <s v="Biguanides"/>
    <x v="0"/>
    <d v="2011-03-11T00:00:00"/>
    <s v="Biguanides"/>
  </r>
  <r>
    <s v="n/L.kFasgRw"/>
    <x v="35"/>
    <s v="Māori"/>
    <s v="Biguanides"/>
    <x v="0"/>
    <d v="2024-11-20T00:00:00"/>
    <s v="Biguanides"/>
  </r>
  <r>
    <s v="n202gpRE5UI"/>
    <x v="35"/>
    <s v="Pacific peoples"/>
    <s v="Biguanides"/>
    <x v="0"/>
    <d v="2025-05-13T00:00:00"/>
    <s v="Biguanides"/>
  </r>
  <r>
    <s v="N6OmSamdl6w"/>
    <x v="35"/>
    <s v="Other"/>
    <s v="Biguanides"/>
    <x v="0"/>
    <d v="2023-03-20T00:00:00"/>
    <s v="Biguanides"/>
  </r>
  <r>
    <s v="n74SN6meTCo"/>
    <x v="35"/>
    <s v="Pacific peoples"/>
    <s v="GLP-1 agonists"/>
    <x v="0"/>
    <d v="2022-05-19T00:00:00"/>
    <s v="GLP-1 agonists-&gt;Biguanides"/>
  </r>
  <r>
    <s v="naq6Jyf/Jig"/>
    <x v="35"/>
    <s v="Māori"/>
    <s v="Biguanides"/>
    <x v="0"/>
    <d v="2021-09-10T00:00:00"/>
    <s v="Biguanides-&gt;Biguanides|Insulin isophane"/>
  </r>
  <r>
    <s v="n9Numo2BWuI"/>
    <x v="35"/>
    <s v="Asian"/>
    <s v="Biguanides"/>
    <x v="0"/>
    <d v="2011-03-10T00:00:00"/>
    <s v="Biguanides-&gt;Biguanides|Sulfonylureas-&gt;Sulfonylureas-&gt;DPP-4 inhibitors-&gt;DPP-4 inhibitors|Insulin glargine-&gt;Insulin glargine"/>
  </r>
  <r>
    <s v="nfuysL/el/."/>
    <x v="35"/>
    <s v="Asian"/>
    <s v="Insulin isophane"/>
    <x v="1"/>
    <d v="2017-11-16T00:00:00"/>
    <s v="Insulin isophane-&gt;Insulin aspart|Insulin isophane-&gt;Insulin aspart-&gt;Biguanides-&gt;Biguanides|Insulin isophane-&gt;Biguanides|Insulin aspart|Insulin isophane"/>
  </r>
  <r>
    <s v="NGsIS4PZYok"/>
    <x v="35"/>
    <s v="Pacific peoples"/>
    <s v="Biguanides"/>
    <x v="0"/>
    <d v="2022-09-06T00:00:00"/>
    <s v="Biguanides"/>
  </r>
  <r>
    <s v="NetapqVWjSQ"/>
    <x v="35"/>
    <s v="Pacific peoples"/>
    <s v="Biguanides"/>
    <x v="0"/>
    <d v="2014-11-06T00:00:00"/>
    <s v="Biguanides"/>
  </r>
  <r>
    <s v="Nf.OEr7MxIA"/>
    <x v="35"/>
    <s v="Pacific peoples"/>
    <s v="Biguanides"/>
    <x v="0"/>
    <d v="2023-11-21T00:00:00"/>
    <s v="Biguanides"/>
  </r>
  <r>
    <s v="qgrNknrl/.s"/>
    <x v="35"/>
    <s v="Asian"/>
    <s v="Biguanides"/>
    <x v="0"/>
    <d v="2024-04-02T00:00:00"/>
    <s v="Biguanides"/>
  </r>
  <r>
    <s v="nK3ceD123No"/>
    <x v="35"/>
    <s v="Pacific peoples"/>
    <s v="Biguanides"/>
    <x v="0"/>
    <d v="2017-03-07T00:00:00"/>
    <s v="Biguanides-&gt;DPP-4 inhibitors-&gt;SGLT-2 inhibitors-&gt;DPP-4 inhibitors|SGLT-2 inhibitors-&gt;Biguanides|GLP-1 agonists-&gt;GLP-1 agonists-&gt;DPP-4 inhibitors|GLP-1 agonists"/>
  </r>
  <r>
    <s v="NIdpBFg4Z2Q"/>
    <x v="35"/>
    <s v="Asian"/>
    <s v="Biguanides|Insulin aspart"/>
    <x v="0"/>
    <d v="2021-04-07T00:00:00"/>
    <s v="Biguanides|Insulin aspart-&gt;Insulin aspart-&gt;Insulin aspart|Insulin isophane-&gt;Biguanides-&gt;Insulin isophane"/>
  </r>
  <r>
    <s v="jiuydrhJs4M"/>
    <x v="35"/>
    <s v="Asian"/>
    <s v="Biguanides"/>
    <x v="0"/>
    <d v="2025-01-23T00:00:00"/>
    <s v="Biguanides-&gt;Insulin isophane-&gt;Insulin aspart"/>
  </r>
  <r>
    <s v="jQOtp3/Eyks"/>
    <x v="35"/>
    <s v="Other"/>
    <s v="Biguanides"/>
    <x v="0"/>
    <d v="2021-10-19T00:00:00"/>
    <s v="Biguanides"/>
  </r>
  <r>
    <s v="jpKzhlmvxeM"/>
    <x v="35"/>
    <s v="Māori"/>
    <s v="Biguanides"/>
    <x v="0"/>
    <d v="2020-12-21T00:00:00"/>
    <s v="Biguanides"/>
  </r>
  <r>
    <s v="mu8vtMd3.mw"/>
    <x v="35"/>
    <s v="Asian"/>
    <s v="Biguanides"/>
    <x v="0"/>
    <d v="2022-10-25T00:00:00"/>
    <s v="Biguanides"/>
  </r>
  <r>
    <s v="mulcLC6WDUs"/>
    <x v="35"/>
    <s v="Māori"/>
    <s v="Biguanides"/>
    <x v="0"/>
    <d v="2022-12-05T00:00:00"/>
    <s v="Biguanides"/>
  </r>
  <r>
    <s v="mqTLjg5oZUY"/>
    <x v="35"/>
    <s v="Pacific peoples"/>
    <s v="Biguanides"/>
    <x v="0"/>
    <d v="2023-09-29T00:00:00"/>
    <s v="Biguanides-&gt;GLP-1 agonists-&gt;Biguanides|GLP-1 agonists-&gt;Sulfonylureas-&gt;Biguanides|GLP-1 agonists|Sulfonylureas"/>
  </r>
  <r>
    <s v="MqwExvJSCw2"/>
    <x v="35"/>
    <s v="Asian"/>
    <s v="Biguanides"/>
    <x v="0"/>
    <d v="2018-01-11T00:00:00"/>
    <s v="Biguanides-&gt;Insulin aspart|Insulin isophane-&gt;Insulin isophane"/>
  </r>
  <r>
    <s v="G/Yq.J5kMBg"/>
    <x v="35"/>
    <s v="Pacific peoples"/>
    <s v="Biguanides"/>
    <x v="0"/>
    <d v="2022-08-15T00:00:00"/>
    <s v="Biguanides"/>
  </r>
  <r>
    <s v="G09gd18OdyY"/>
    <x v="35"/>
    <s v="Other"/>
    <s v="Biguanides|Sulfonylureas"/>
    <x v="0"/>
    <d v="2013-03-18T00:00:00"/>
    <s v="Biguanides|Sulfonylureas-&gt;Sulfonylureas-&gt;Biguanides-&gt;Insulin isophane-&gt;Insulin glargine-&gt;Biguanides|Insulin glargine-&gt;DPP-4 inhibitors-&gt;Biguanides|DPP-4 inhibitors|Insulin glargine-&gt;DPP-4 inhibitors|Insulin glargine-&gt;SGLT-2 inhibitors-&gt;Biguanides|DPP-4 inhibitors|Insulin glargine|SGLT-2 inhibitors-&gt;GLP-1 agonists-&gt;DPP-4 inhibitors|GLP-1 agonists|Insulin glargine|SGLT-2 inhibitors-&gt;Biguanides|GLP-1 agonists|Insulin glargine-&gt;GLP-1 agonists|Insulin glargine|SGLT-2 inhibitors-&gt;Insulin aspart-&gt;GLP-1 agonists|Insulin aspart|Insulin glargine|SGLT-2 inhibitors-&gt;GLP-1 agonists|SGLT-2 inhibitors-&gt;GLP-1 agonists|Insulin aspart|SGLT-2 inhibitors"/>
  </r>
  <r>
    <s v="FZwRZmTZEZg"/>
    <x v="35"/>
    <s v="Pacific peoples"/>
    <s v="Biguanides"/>
    <x v="0"/>
    <d v="2022-06-14T00:00:00"/>
    <s v="Biguanides-&gt;SGLT-2 inhibitors"/>
  </r>
  <r>
    <s v="Fz6chqoVCwY"/>
    <x v="35"/>
    <s v="Pacific peoples"/>
    <s v="Biguanides"/>
    <x v="0"/>
    <d v="2025-01-09T00:00:00"/>
    <s v="Biguanides"/>
  </r>
  <r>
    <s v="j17csKvNE8g"/>
    <x v="35"/>
    <s v="Pacific peoples"/>
    <s v="Biguanides"/>
    <x v="0"/>
    <d v="2023-12-23T00:00:00"/>
    <s v="Biguanides-&gt;Sulfonylureas"/>
  </r>
  <r>
    <s v="J.tUYyETo56"/>
    <x v="35"/>
    <s v="Māori"/>
    <s v="Biguanides"/>
    <x v="0"/>
    <d v="2014-11-05T00:00:00"/>
    <s v="Biguanides-&gt;Insulin glargine-&gt;Biguanides|Insulin glargine-&gt;Insulin aspart-&gt;Insulin aspart|Insulin glargine-&gt;Biguanides|Insulin aspart|Insulin glargine-&gt;DPP-4 inhibitors-&gt;DPP-4 inhibitors|Insulin aspart-&gt;DPP-4 inhibitors|Insulin aspart|Insulin glargine-&gt;Insulin aspart|Insulin glargine|SGLT-2 inhibitors-&gt;SGLT-2 inhibitors-&gt;GLP-1 agonists-&gt;GLP-1 agonists|Insulin aspart|Insulin glargine-&gt;Insulin glargine|SGLT-2 inhibitors"/>
  </r>
  <r>
    <s v="iy0Rr2HPS.2"/>
    <x v="35"/>
    <s v="Other"/>
    <s v="Biguanides"/>
    <x v="0"/>
    <d v="2024-05-01T00:00:00"/>
    <s v="Biguanides"/>
  </r>
  <r>
    <s v="JFkxoLniAuo"/>
    <x v="35"/>
    <s v="Other"/>
    <s v="Biguanides"/>
    <x v="0"/>
    <d v="2013-09-21T00:00:00"/>
    <s v="Biguanides-&gt;Insulin aspart|Insulin isophane"/>
  </r>
  <r>
    <s v="Jg7hL7oUAFI"/>
    <x v="35"/>
    <s v="Asian"/>
    <s v="Biguanides"/>
    <x v="0"/>
    <d v="2019-10-15T00:00:00"/>
    <s v="Biguanides-&gt;DPP-4 inhibitors-&gt;Biguanides|DPP-4 inhibitors-&gt;SGLT-2 inhibitors-&gt;DPP-4 inhibitors|SGLT-2 inhibitors-&gt;Biguanides|SGLT-2 inhibitors"/>
  </r>
  <r>
    <s v="jgAKrHRGKm6"/>
    <x v="35"/>
    <s v="Other"/>
    <s v="Biguanides"/>
    <x v="0"/>
    <d v="2023-08-14T00:00:00"/>
    <s v="Biguanides"/>
  </r>
  <r>
    <s v="JD2GxJpsmjk"/>
    <x v="35"/>
    <s v="Pacific peoples"/>
    <s v="Biguanides"/>
    <x v="0"/>
    <d v="2024-02-09T00:00:00"/>
    <s v="Biguanides"/>
  </r>
  <r>
    <s v="Je8huKOOlRc"/>
    <x v="35"/>
    <s v="Māori"/>
    <s v="Biguanides"/>
    <x v="0"/>
    <d v="2017-10-05T00:00:00"/>
    <s v="Biguanides-&gt;Insulin isophane-&gt;Insulin aspart|Insulin isophane"/>
  </r>
  <r>
    <s v="J8E2ZLDTTLI"/>
    <x v="35"/>
    <s v="Asian"/>
    <s v="Biguanides"/>
    <x v="0"/>
    <d v="2013-04-11T00:00:00"/>
    <s v="Biguanides-&gt;DPP-4 inhibitors"/>
  </r>
  <r>
    <s v="jb5/nDNeRrE"/>
    <x v="35"/>
    <s v="Asian"/>
    <s v="Biguanides|Insulin isophane"/>
    <x v="0"/>
    <d v="2018-05-03T00:00:00"/>
    <s v="Biguanides|Insulin isophane-&gt;Insulin isophane-&gt;Insulin aspart"/>
  </r>
  <r>
    <s v="U5jNTBUjKJA"/>
    <x v="35"/>
    <s v="Asian"/>
    <s v="Biguanides"/>
    <x v="0"/>
    <d v="2025-06-09T00:00:00"/>
    <s v="Biguanides-&gt;Insulin isophane-&gt;Insulin aspart"/>
  </r>
  <r>
    <s v="TzZ0X6znaNM"/>
    <x v="35"/>
    <s v="Asian"/>
    <s v="Biguanides"/>
    <x v="0"/>
    <d v="2022-10-14T00:00:00"/>
    <s v="Biguanides"/>
  </r>
  <r>
    <s v="TvNxcogTx.2"/>
    <x v="35"/>
    <s v="Other"/>
    <s v="Biguanides"/>
    <x v="0"/>
    <d v="2023-10-17T00:00:00"/>
    <s v="Biguanides-&gt;GLP-1 agonists-&gt;Biguanides|GLP-1 agonists"/>
  </r>
  <r>
    <s v="tXNRnRnOB9o"/>
    <x v="35"/>
    <s v="Asian"/>
    <s v="Biguanides"/>
    <x v="0"/>
    <d v="2025-10-20T00:00:00"/>
    <s v="Biguanides"/>
  </r>
  <r>
    <s v="TWFwTBCJPbI"/>
    <x v="35"/>
    <s v="Asian"/>
    <s v="Biguanides"/>
    <x v="0"/>
    <d v="2024-01-30T00:00:00"/>
    <s v="Biguanides"/>
  </r>
  <r>
    <s v="twE3VXUKPSs"/>
    <x v="35"/>
    <s v="Pacific peoples"/>
    <s v="Biguanides"/>
    <x v="0"/>
    <d v="2022-01-10T00:00:00"/>
    <s v="Biguanides"/>
  </r>
  <r>
    <s v="tTb2n4xTZjs"/>
    <x v="35"/>
    <s v="Asian"/>
    <s v="Biguanides"/>
    <x v="0"/>
    <d v="2024-09-06T00:00:00"/>
    <s v="Biguanides-&gt;DPP-4 inhibitors-&gt;DPP-4 inhibitors|SGLT-2 inhibitors"/>
  </r>
  <r>
    <s v="TtEc.iFtmrA"/>
    <x v="35"/>
    <s v="Māori"/>
    <s v="Biguanides"/>
    <x v="0"/>
    <d v="2012-03-21T00:00:00"/>
    <s v="Biguanides"/>
  </r>
  <r>
    <s v="TsOvKVji0vc"/>
    <x v="35"/>
    <s v="Asian"/>
    <s v="Biguanides"/>
    <x v="0"/>
    <d v="2024-10-05T00:00:00"/>
    <s v="Biguanides"/>
  </r>
  <r>
    <s v="tLvqMX8xetE"/>
    <x v="35"/>
    <s v="Māori"/>
    <s v="Biguanides"/>
    <x v="0"/>
    <d v="2020-02-12T00:00:00"/>
    <s v="Biguanides-&gt;DPP-4 inhibitors"/>
  </r>
  <r>
    <s v="tRmCPsscQls"/>
    <x v="35"/>
    <s v="Asian"/>
    <s v="Biguanides"/>
    <x v="0"/>
    <d v="2016-04-18T00:00:00"/>
    <s v="Biguanides-&gt;Biguanides|SGLT-2 inhibitors-&gt;SGLT-2 inhibitors"/>
  </r>
  <r>
    <s v="tq8lFBCmviE"/>
    <x v="35"/>
    <s v="Asian"/>
    <s v="Biguanides"/>
    <x v="0"/>
    <d v="2025-09-06T00:00:00"/>
    <s v="Biguanides"/>
  </r>
  <r>
    <s v="tQHc/jvr41o"/>
    <x v="35"/>
    <s v="Asian"/>
    <s v="Biguanides|Sulfonylureas"/>
    <x v="0"/>
    <d v="2023-11-16T00:00:00"/>
    <s v="Biguanides|Sulfonylureas-&gt;Biguanides|Insulin glargine-&gt;Insulin glargine-&gt;Biguanides-&gt;Insulin aspart-&gt;Insulin aspart|Insulin glargine-&gt;Biguanides|Insulin aspart|Insulin glargine"/>
  </r>
  <r>
    <s v="tktrau1a4aY"/>
    <x v="35"/>
    <s v="Asian"/>
    <s v="Biguanides"/>
    <x v="0"/>
    <d v="2019-10-22T00:00:00"/>
    <s v="Biguanides-&gt;Insulin aspart|Insulin isophane-&gt;Insulin isophane-&gt;DPP-4 inhibitors"/>
  </r>
  <r>
    <s v="tlaAyPFndWA"/>
    <x v="35"/>
    <s v="Pacific peoples"/>
    <s v="DPP-4 inhibitors"/>
    <x v="0"/>
    <d v="2020-12-22T00:00:00"/>
    <s v="DPP-4 inhibitors-&gt;DPP-4 inhibitors|Insulin glargine"/>
  </r>
  <r>
    <s v="THTD5R0R5Fo"/>
    <x v="35"/>
    <s v="Māori"/>
    <s v="Biguanides"/>
    <x v="0"/>
    <d v="2017-11-15T00:00:00"/>
    <s v="Biguanides-&gt;DPP-4 inhibitors-&gt;Biguanides|DPP-4 inhibitors-&gt;Insulin glargine-&gt;SGLT-2 inhibitors-&gt;Insulin glargine|SGLT-2 inhibitors-&gt;DPP-4 inhibitors|Insulin glargine-&gt;DPP-4 inhibitors|Insulin glargine|SGLT-2 inhibitors-&gt;DPP-4 inhibitors|SGLT-2 inhibitors-&gt;GLP-1 agonists|SGLT-2 inhibitors-&gt;GLP-1 agonists"/>
  </r>
  <r>
    <s v="Thyso78Q5qs"/>
    <x v="35"/>
    <s v="Other"/>
    <s v="Biguanides"/>
    <x v="0"/>
    <d v="2019-03-05T00:00:00"/>
    <s v="Biguanides"/>
  </r>
  <r>
    <s v="ThaUQOWE9k."/>
    <x v="35"/>
    <s v="Other"/>
    <s v="Insulin aspart|Insulin isophane"/>
    <x v="1"/>
    <d v="2015-06-24T00:00:00"/>
    <s v="Insulin aspart|Insulin isophane-&gt;Biguanides"/>
  </r>
  <r>
    <s v="ThDpNWNLeZI"/>
    <x v="35"/>
    <s v="Māori"/>
    <s v="Biguanides"/>
    <x v="0"/>
    <d v="2022-09-08T00:00:00"/>
    <s v="Biguanides"/>
  </r>
  <r>
    <s v="thhSyQlwQPw"/>
    <x v="35"/>
    <s v="Asian"/>
    <s v="Biguanides"/>
    <x v="0"/>
    <d v="2025-03-05T00:00:00"/>
    <s v="Biguanides"/>
  </r>
  <r>
    <s v="wZ35ngQAd1U"/>
    <x v="35"/>
    <s v="Māori"/>
    <s v="Biguanides"/>
    <x v="0"/>
    <d v="2018-07-10T00:00:00"/>
    <s v="Biguanides"/>
  </r>
  <r>
    <s v="UC9hthYJQac"/>
    <x v="35"/>
    <s v="Asian"/>
    <s v="Biguanides"/>
    <x v="0"/>
    <d v="2021-04-20T00:00:00"/>
    <s v="Biguanides"/>
  </r>
  <r>
    <s v="wXQx7hh70MI"/>
    <x v="35"/>
    <s v="Asian"/>
    <s v="DPP-4 inhibitors"/>
    <x v="0"/>
    <d v="2020-07-21T00:00:00"/>
    <s v="DPP-4 inhibitors-&gt;DPP-4 inhibitors|SGLT-2 inhibitors-&gt;SGLT-2 inhibitors"/>
  </r>
  <r>
    <s v="u93WwNLec5E"/>
    <x v="35"/>
    <s v="Asian"/>
    <s v="Biguanides"/>
    <x v="0"/>
    <d v="2020-02-17T00:00:00"/>
    <s v="Biguanides"/>
  </r>
  <r>
    <s v="uAPGdlkQs0."/>
    <x v="35"/>
    <s v="Māori"/>
    <s v="Biguanides"/>
    <x v="0"/>
    <d v="2018-05-03T00:00:00"/>
    <s v="Biguanides"/>
  </r>
  <r>
    <s v="uCuTa3B/IoU"/>
    <x v="35"/>
    <s v="Other"/>
    <s v="Biguanides|DPP-4 inhibitors"/>
    <x v="0"/>
    <d v="2022-01-26T00:00:00"/>
    <s v="Biguanides|DPP-4 inhibitors-&gt;DPP-4 inhibitors-&gt;Biguanides"/>
  </r>
  <r>
    <s v="X7dr4F61SCA"/>
    <x v="35"/>
    <s v="Asian"/>
    <s v="Biguanides"/>
    <x v="0"/>
    <d v="2015-04-24T00:00:00"/>
    <s v="Biguanides-&gt;Sulfonylureas-&gt;Biguanides|Sulfonylureas-&gt;Biguanides|DPP-4 inhibitors-&gt;DPP-4 inhibitors-&gt;SGLT-2 inhibitors-&gt;DPP-4 inhibitors|SGLT-2 inhibitors"/>
  </r>
  <r>
    <s v="x9pmRTjosuU"/>
    <x v="35"/>
    <s v="Other"/>
    <s v="Biguanides|Insulin isophane|Insulin lispro"/>
    <x v="0"/>
    <d v="2024-03-25T00:00:00"/>
    <s v="Biguanides|Insulin isophane|Insulin lispro"/>
  </r>
  <r>
    <s v="XB5A9ZGd/Pg"/>
    <x v="35"/>
    <s v="Other"/>
    <s v="Biguanides"/>
    <x v="0"/>
    <d v="2011-01-17T00:00:00"/>
    <s v="Biguanides"/>
  </r>
  <r>
    <s v="X6B0BqQlzsQ"/>
    <x v="35"/>
    <s v="Māori"/>
    <s v="Biguanides"/>
    <x v="0"/>
    <d v="2020-01-31T00:00:00"/>
    <s v="Biguanides"/>
  </r>
  <r>
    <s v="Xcsxs2ZqWVw"/>
    <x v="35"/>
    <s v="Other"/>
    <s v="Biguanides|Insulin isophane"/>
    <x v="0"/>
    <d v="2016-12-22T00:00:00"/>
    <s v="Biguanides|Insulin isophane-&gt;Insulin aspart"/>
  </r>
  <r>
    <s v="XC8ybyug3Dk"/>
    <x v="35"/>
    <s v="Pacific peoples"/>
    <s v="Biguanides"/>
    <x v="0"/>
    <d v="2021-06-17T00:00:00"/>
    <s v="Biguanides"/>
  </r>
  <r>
    <s v="XFFQHFAZLwk"/>
    <x v="35"/>
    <s v="Pacific peoples"/>
    <s v="Biguanides"/>
    <x v="0"/>
    <d v="2018-08-16T00:00:00"/>
    <s v="Biguanides-&gt;Biguanides|GLP-1 agonists|Insulin glargine-&gt;Biguanides|GLP-1 agonists-&gt;Insulin glargine"/>
  </r>
  <r>
    <s v="Xfj0xyM9h.w"/>
    <x v="35"/>
    <s v="Pacific peoples"/>
    <s v="Biguanides"/>
    <x v="0"/>
    <d v="2023-07-05T00:00:00"/>
    <s v="Biguanides"/>
  </r>
  <r>
    <s v="xeUXcyAk8gc"/>
    <x v="35"/>
    <s v="Pacific peoples"/>
    <s v="Biguanides|Sulfonylureas"/>
    <x v="0"/>
    <d v="2013-06-19T00:00:00"/>
    <s v="Biguanides|Sulfonylureas-&gt;Sulfonylureas-&gt;Biguanides|Sulfonylureas|Thiazolidinedione-&gt;Biguanides-&gt;Sulfonylureas|Thiazolidinedione-&gt;DPP-4 inhibitors|Sulfonylureas-&gt;DPP-4 inhibitors-&gt;DPP-4 inhibitors|Insulin glargine|Sulfonylureas-&gt;DPP-4 inhibitors|Insulin glargine-&gt;Insulin glargine-&gt;Insulin aspart|SGLT-2 inhibitors-&gt;DPP-4 inhibitors|Insulin aspart|SGLT-2 inhibitors-&gt;DPP-4 inhibitors|Insulin aspart-&gt;GLP-1 agonists-&gt;DPP-4 inhibitors|GLP-1 agonists|Insulin aspart-&gt;Insulin aspart"/>
  </r>
  <r>
    <s v=".g7AEo1VIFA"/>
    <x v="35"/>
    <s v="Other"/>
    <s v="Biguanides"/>
    <x v="0"/>
    <d v="2012-05-29T00:00:00"/>
    <s v="Biguanides-&gt;Insulin isophane-&gt;Insulin aspart|Insulin isophane-&gt;Insulin aspart"/>
  </r>
  <r>
    <s v=".FeBVDfOPLk"/>
    <x v="35"/>
    <s v="Other"/>
    <s v="Biguanides"/>
    <x v="0"/>
    <d v="2018-12-31T00:00:00"/>
    <s v="Biguanides-&gt;DPP-4 inhibitors-&gt;Sulfonylureas-&gt;DPP-4 inhibitors|Sulfonylureas"/>
  </r>
  <r>
    <s v=".6TybKd9uaA"/>
    <x v="35"/>
    <s v="Asian"/>
    <s v="Biguanides"/>
    <x v="0"/>
    <d v="2012-07-17T00:00:00"/>
    <s v="Biguanides-&gt;Sulfonylureas-&gt;Biguanides|Sulfonylureas-&gt;DPP-4 inhibitors|Sulfonylureas-&gt;DPP-4 inhibitors|SGLT-2 inhibitors|Sulfonylureas"/>
  </r>
  <r>
    <s v=".kLm9FpxM8Y"/>
    <x v="35"/>
    <s v="Pacific peoples"/>
    <s v="Biguanides"/>
    <x v="0"/>
    <d v="2015-10-15T00:00:00"/>
    <s v="Biguanides-&gt;SGLT-2 inhibitors"/>
  </r>
  <r>
    <s v=".l4hm1Nm64c"/>
    <x v="35"/>
    <s v="Asian"/>
    <s v="Biguanides"/>
    <x v="0"/>
    <d v="2021-09-29T00:00:00"/>
    <s v="Biguanides-&gt;DPP-4 inhibitors|Sulfonylureas-&gt;DPP-4 inhibitors|SGLT-2 inhibitors|Sulfonylureas-&gt;DPP-4 inhibitors-&gt;SGLT-2 inhibitors|Sulfonylureas"/>
  </r>
  <r>
    <s v=".if6YUK9K5Y"/>
    <x v="35"/>
    <s v="Other"/>
    <s v="Biguanides"/>
    <x v="0"/>
    <d v="2014-08-14T00:00:00"/>
    <s v="Biguanides-&gt;Biguanides|Sulfonylureas-&gt;DPP-4 inhibitors-&gt;DPP-4 inhibitors|SGLT-2 inhibitors|Sulfonylureas-&gt;SGLT-2 inhibitors-&gt;DPP-4 inhibitors|SGLT-2 inhibitors-&gt;Biguanides|DPP-4 inhibitors-&gt;Biguanides|DPP-4 inhibitors|SGLT-2 inhibitors|Sulfonylureas-&gt;Biguanides|DPP-4 inhibitors|SGLT-2 inhibitors"/>
  </r>
  <r>
    <s v="XjlaO1205lE"/>
    <x v="35"/>
    <s v="Asian"/>
    <s v="Biguanides|Insulin isophane|Insulin lispro"/>
    <x v="0"/>
    <d v="2022-03-02T00:00:00"/>
    <s v="Biguanides|Insulin isophane|Insulin lispro-&gt;Insulin isophane|Insulin lispro"/>
  </r>
  <r>
    <s v="XlmhwSF1cmE"/>
    <x v="35"/>
    <s v="Pacific peoples"/>
    <s v="Biguanides"/>
    <x v="0"/>
    <d v="2014-12-10T00:00:00"/>
    <s v="Biguanides"/>
  </r>
  <r>
    <s v="XlP6tFkv9u2"/>
    <x v="35"/>
    <s v="Other"/>
    <s v="Insulin isophane|Insulin lispro"/>
    <x v="1"/>
    <d v="2017-11-22T00:00:00"/>
    <s v="Insulin isophane|Insulin lispro-&gt;Biguanides|Insulin isophane-&gt;Insulin isophane-&gt;Biguanides"/>
  </r>
  <r>
    <s v="xHEwtYy9Qtc"/>
    <x v="35"/>
    <s v="Other"/>
    <s v="DPP-4 inhibitors"/>
    <x v="0"/>
    <d v="2021-04-16T00:00:00"/>
    <s v="DPP-4 inhibitors-&gt;DPP-4 inhibitors|SGLT-2 inhibitors-&gt;Sulfonylureas-&gt;DPP-4 inhibitors|Insulin glargine-&gt;Insulin glargine-&gt;DPP-4 inhibitors|Insulin glargine|SGLT-2 inhibitors-&gt;Insulin glargine|SGLT-2 inhibitors-&gt;Biguanides-&gt;Biguanides|Insulin glargine|SGLT-2 inhibitors-&gt;Insulin glargine|Sulfonylureas-&gt;Biguanides|Insulin glargine|SGLT-2 inhibitors|Sulfonylureas-&gt;Biguanides|Sulfonylureas-&gt;Insulin glargine|SGLT-2 inhibitors|Sulfonylureas-&gt;SGLT-2 inhibitors-&gt;Insulin aspart"/>
  </r>
  <r>
    <s v="xLvBrfDVTSg"/>
    <x v="35"/>
    <s v="Pacific peoples"/>
    <s v="Biguanides"/>
    <x v="0"/>
    <d v="2014-08-22T00:00:00"/>
    <s v="Biguanides-&gt;Biguanides|Sulfonylureas-&gt;Sulfonylureas-&gt;Biguanides|DPP-4 inhibitors-&gt;DPP-4 inhibitors-&gt;Biguanides|DPP-4 inhibitors|Insulin glargine-&gt;DPP-4 inhibitors|Insulin glargine-&gt;Biguanides|DPP-4 inhibitors|Insulin aspart-&gt;GLP-1 agonists-&gt;Biguanides|GLP-1 agonists|Insulin aspart-&gt;Insulin aspart-&gt;Biguanides|Insulin aspart-&gt;GLP-1 agonists|Insulin aspart"/>
  </r>
  <r>
    <s v="/0DqIVDKl2k"/>
    <x v="35"/>
    <s v="Other"/>
    <s v="Biguanides"/>
    <x v="0"/>
    <d v="2025-08-20T00:00:00"/>
    <s v="Biguanides"/>
  </r>
  <r>
    <s v="/3AiCj0SRTY"/>
    <x v="35"/>
    <s v="Māori"/>
    <s v="Biguanides"/>
    <x v="0"/>
    <d v="2023-10-05T00:00:00"/>
    <s v="Biguanides"/>
  </r>
  <r>
    <s v=".rgRG6c1o6o"/>
    <x v="35"/>
    <s v="Māori"/>
    <s v="Biguanides"/>
    <x v="0"/>
    <d v="2016-06-24T00:00:00"/>
    <s v="Biguanides"/>
  </r>
  <r>
    <s v=".T.otWpJtv6"/>
    <x v="35"/>
    <s v="Other"/>
    <s v="Biguanides"/>
    <x v="0"/>
    <d v="2020-10-19T00:00:00"/>
    <s v="Biguanides"/>
  </r>
  <r>
    <s v="/Go1KEtAW1o"/>
    <x v="35"/>
    <s v="Asian"/>
    <s v="Biguanides"/>
    <x v="0"/>
    <d v="2021-06-26T00:00:00"/>
    <s v="Biguanides"/>
  </r>
  <r>
    <s v="/IcW18K2JXc"/>
    <x v="35"/>
    <s v="Asian"/>
    <s v="Biguanides"/>
    <x v="0"/>
    <d v="2020-10-29T00:00:00"/>
    <s v="Biguanides-&gt;Insulin isophane-&gt;Insulin aspart"/>
  </r>
  <r>
    <s v="/FhbiZOQMS6"/>
    <x v="35"/>
    <s v="Other"/>
    <s v="Biguanides"/>
    <x v="0"/>
    <d v="2020-08-17T00:00:00"/>
    <s v="Biguanides"/>
  </r>
  <r>
    <s v="/d43u15pb5w"/>
    <x v="35"/>
    <s v="Other"/>
    <s v="Biguanides"/>
    <x v="0"/>
    <d v="2019-01-16T00:00:00"/>
    <s v="Biguanides"/>
  </r>
  <r>
    <s v="/Cy913HVmXQ"/>
    <x v="35"/>
    <s v="Other"/>
    <s v="Biguanides"/>
    <x v="0"/>
    <d v="2015-01-08T00:00:00"/>
    <s v="Biguanides-&gt;SGLT-2 inhibitors"/>
  </r>
  <r>
    <s v="/7dycMG7bJ."/>
    <x v="35"/>
    <s v="Pacific peoples"/>
    <s v="DPP-4 inhibitors"/>
    <x v="0"/>
    <d v="2021-07-27T00:00:00"/>
    <s v="DPP-4 inhibitors-&gt;DPP-4 inhibitors|Sulfonylureas-&gt;SGLT-2 inhibitors-&gt;Biguanides|GLP-1 agonists-&gt;GLP-1 agonists-&gt;Sulfonylureas"/>
  </r>
  <r>
    <s v="/LY.FmO5N1M"/>
    <x v="35"/>
    <s v="Māori"/>
    <s v="Biguanides"/>
    <x v="0"/>
    <d v="2025-07-25T00:00:00"/>
    <s v="Biguanides"/>
  </r>
  <r>
    <s v="/Mwk.wJyNZY"/>
    <x v="35"/>
    <s v="Other"/>
    <s v="Insulin isophane"/>
    <x v="1"/>
    <d v="2018-11-05T00:00:00"/>
    <s v="Insulin isophane-&gt;Biguanides"/>
  </r>
  <r>
    <s v="/pO8oML4rSg"/>
    <x v="35"/>
    <s v="Asian"/>
    <s v="Biguanides"/>
    <x v="0"/>
    <d v="2025-02-03T00:00:00"/>
    <s v="Biguanides"/>
  </r>
  <r>
    <s v="/pxqlTbrFjk"/>
    <x v="35"/>
    <s v="Other"/>
    <s v="Biguanides"/>
    <x v="0"/>
    <d v="2011-10-21T00:00:00"/>
    <s v="Biguanides-&gt;Sulfonylureas-&gt;Biguanides|Sulfonylureas-&gt;DPP-4 inhibitors-&gt;GLP-1 agonists-&gt;Biguanides|GLP-1 agonists-&gt;Biguanides|GLP-1 agonists|Sulfonylureas-&gt;Biguanides|SGLT-2 inhibitors-&gt;Biguanides|GLP-1 agonists|SGLT-2 inhibitors"/>
  </r>
  <r>
    <s v="/rZfwKS34d2"/>
    <x v="35"/>
    <s v="Other"/>
    <s v="Biguanides"/>
    <x v="0"/>
    <d v="2017-02-09T00:00:00"/>
    <s v="Biguanides"/>
  </r>
  <r>
    <s v="/RG0yzs6OTI"/>
    <x v="35"/>
    <s v="Other"/>
    <s v="Biguanides"/>
    <x v="0"/>
    <d v="2021-02-10T00:00:00"/>
    <s v="Biguanides"/>
  </r>
  <r>
    <s v="Tu.mLgY5Z2c"/>
    <x v="35"/>
    <s v="Pacific peoples"/>
    <s v="Biguanides"/>
    <x v="0"/>
    <d v="2022-10-14T00:00:00"/>
    <s v="Biguanides-&gt;DPP-4 inhibitors|SGLT-2 inhibitors-&gt;DPP-4 inhibitors"/>
  </r>
  <r>
    <s v="tuMyL1LamF2"/>
    <x v="35"/>
    <s v="Other"/>
    <s v="Biguanides"/>
    <x v="0"/>
    <d v="2013-05-30T00:00:00"/>
    <s v="Biguanides"/>
  </r>
  <r>
    <s v="Q/JAGQ1Y0IQ"/>
    <x v="35"/>
    <s v="Other"/>
    <s v="Biguanides|Sulfonylureas"/>
    <x v="0"/>
    <d v="2020-03-24T00:00:00"/>
    <s v="Biguanides|Sulfonylureas-&gt;DPP-4 inhibitors-&gt;DPP-4 inhibitors|SGLT-2 inhibitors"/>
  </r>
  <r>
    <s v="Pz.ccwUH1QM"/>
    <x v="35"/>
    <s v="Other"/>
    <s v="Biguanides"/>
    <x v="0"/>
    <d v="2014-09-16T00:00:00"/>
    <s v="Biguanides"/>
  </r>
  <r>
    <s v="pYm0VGFo3OA"/>
    <x v="35"/>
    <s v="Other"/>
    <s v="Biguanides"/>
    <x v="0"/>
    <d v="2025-11-19T00:00:00"/>
    <s v="Biguanides"/>
  </r>
  <r>
    <s v="pysDuPOC.6U"/>
    <x v="35"/>
    <s v="Asian"/>
    <s v="Biguanides"/>
    <x v="0"/>
    <d v="2019-08-02T00:00:00"/>
    <s v="Biguanides-&gt;Biguanides|SGLT-2 inhibitors-&gt;SGLT-2 inhibitors"/>
  </r>
  <r>
    <s v="PyY.kF7VDfA"/>
    <x v="35"/>
    <s v="Māori"/>
    <s v="Biguanides"/>
    <x v="0"/>
    <d v="2024-02-23T00:00:00"/>
    <s v="Biguanides-&gt;Biguanides|Insulin isophane-&gt;Insulin isophane"/>
  </r>
  <r>
    <s v="mXQtHuLAq8Y"/>
    <x v="35"/>
    <s v="Other"/>
    <s v="Biguanides"/>
    <x v="0"/>
    <d v="2022-09-06T00:00:00"/>
    <s v="Biguanides-&gt;Insulin aspart-&gt;Insulin isophane"/>
  </r>
  <r>
    <s v="mxupwHwT/ds"/>
    <x v="35"/>
    <s v="Māori"/>
    <s v="Biguanides"/>
    <x v="0"/>
    <d v="2020-07-27T00:00:00"/>
    <s v="Biguanides"/>
  </r>
  <r>
    <s v="MUb1J/2EoSs"/>
    <x v="35"/>
    <s v="Asian"/>
    <s v="Biguanides"/>
    <x v="0"/>
    <d v="2024-04-23T00:00:00"/>
    <s v="Biguanides"/>
  </r>
  <r>
    <s v="MW2nfX8Ab9w"/>
    <x v="35"/>
    <s v="Asian"/>
    <s v="Biguanides"/>
    <x v="0"/>
    <d v="2021-09-29T00:00:00"/>
    <s v="Biguanides-&gt;DPP-4 inhibitors-&gt;SGLT-2 inhibitors-&gt;DPP-4 inhibitors|SGLT-2 inhibitors"/>
  </r>
  <r>
    <s v="mWp3zKdiqgM"/>
    <x v="35"/>
    <s v="Asian"/>
    <s v="Biguanides"/>
    <x v="0"/>
    <d v="2024-05-01T00:00:00"/>
    <s v="Biguanides"/>
  </r>
  <r>
    <s v="mi70ftNTxmc"/>
    <x v="35"/>
    <s v="Māori"/>
    <s v="DPP-4 inhibitors"/>
    <x v="0"/>
    <d v="2024-07-01T00:00:00"/>
    <s v="DPP-4 inhibitors-&gt;DPP-4 inhibitors|SGLT-2 inhibitors"/>
  </r>
  <r>
    <s v="MJHoUh/fBrk"/>
    <x v="35"/>
    <s v="Asian"/>
    <s v="Biguanides"/>
    <x v="0"/>
    <d v="2025-05-30T00:00:00"/>
    <s v="Biguanides"/>
  </r>
  <r>
    <s v="MLfJokhfYQk"/>
    <x v="35"/>
    <s v="Other"/>
    <s v="Insulin aspart|Insulin isophane"/>
    <x v="1"/>
    <d v="2012-02-22T00:00:00"/>
    <s v="Insulin aspart|Insulin isophane-&gt;Insulin aspart-&gt;Biguanides-&gt;DPP-4 inhibitors-&gt;Biguanides|GLP-1 agonists-&gt;GLP-1 agonists-&gt;Insulin isophane-&gt;GLP-1 agonists|Insulin isophane-&gt;Biguanides|GLP-1 agonists|Insulin isophane-&gt;GLP-1 agonists|Insulin aspart|Insulin isophane-&gt;GLP-1 agonists|Insulin aspart-&gt;Biguanides|GLP-1 agonists|Insulin aspart-&gt;Biguanides|GLP-1 agonists|Insulin aspart|Insulin isophane"/>
  </r>
  <r>
    <s v="ml2Co5FDlZk"/>
    <x v="35"/>
    <s v="Pacific peoples"/>
    <s v="Biguanides"/>
    <x v="0"/>
    <d v="2025-10-20T00:00:00"/>
    <s v="Biguanides"/>
  </r>
  <r>
    <s v="MmcDTt4Z.Cs"/>
    <x v="35"/>
    <s v="Pacific peoples"/>
    <s v="Biguanides"/>
    <x v="0"/>
    <d v="2021-01-06T00:00:00"/>
    <s v="Biguanides-&gt;DPP-4 inhibitors-&gt;DPP-4 inhibitors|SGLT-2 inhibitors-&gt;Sulfonylureas-&gt;DPP-4 inhibitors|SGLT-2 inhibitors|Sulfonylureas"/>
  </r>
  <r>
    <s v="MNT4rFYnhBc"/>
    <x v="35"/>
    <s v="Asian"/>
    <s v="Biguanides"/>
    <x v="0"/>
    <d v="2023-10-17T00:00:00"/>
    <s v="Biguanides-&gt;DPP-4 inhibitors"/>
  </r>
  <r>
    <s v="MRp5saY2OKM"/>
    <x v="35"/>
    <s v="Māori"/>
    <s v="Biguanides"/>
    <x v="0"/>
    <d v="2022-11-15T00:00:00"/>
    <s v="Biguanides"/>
  </r>
  <r>
    <s v="MSjEmItwVyg"/>
    <x v="35"/>
    <s v="Other"/>
    <s v="Biguanides"/>
    <x v="0"/>
    <d v="2025-08-20T00:00:00"/>
    <s v="Biguanides"/>
  </r>
  <r>
    <s v="qME.X35G.B6"/>
    <x v="35"/>
    <s v="Pacific peoples"/>
    <s v="Biguanides"/>
    <x v="0"/>
    <d v="2025-08-07T00:00:00"/>
    <s v="Biguanides-&gt;DPP-4 inhibitors"/>
  </r>
  <r>
    <s v="qOnMYBabuWk"/>
    <x v="35"/>
    <s v="Other"/>
    <s v="Biguanides"/>
    <x v="0"/>
    <d v="2014-01-09T00:00:00"/>
    <s v="Biguanides"/>
  </r>
  <r>
    <s v="Tg48oVXKjnE"/>
    <x v="35"/>
    <s v="Pacific peoples"/>
    <s v="Biguanides"/>
    <x v="0"/>
    <d v="2025-09-10T00:00:00"/>
    <s v="Biguanides"/>
  </r>
  <r>
    <s v="teX00fvs6s6"/>
    <x v="35"/>
    <s v="Māori"/>
    <s v="Biguanides"/>
    <x v="0"/>
    <d v="2018-05-01T00:00:00"/>
    <s v="Biguanides-&gt;DPP-4 inhibitors-&gt;DPP-4 inhibitors|SGLT-2 inhibitors"/>
  </r>
  <r>
    <s v="QiKqRMxGKko"/>
    <x v="35"/>
    <s v="Pacific peoples"/>
    <s v="Biguanides"/>
    <x v="0"/>
    <d v="2024-05-09T00:00:00"/>
    <s v="Biguanides"/>
  </r>
  <r>
    <s v="qKilHqtzFtU"/>
    <x v="35"/>
    <s v="Pacific peoples"/>
    <s v="Biguanides"/>
    <x v="0"/>
    <d v="2020-07-31T00:00:00"/>
    <s v="Biguanides-&gt;SGLT-2 inhibitors-&gt;Biguanides|GLP-1 agonists-&gt;Insulin glargine-&gt;Insulin glargine|SGLT-2 inhibitors"/>
  </r>
  <r>
    <s v="QKkXJYJizkM"/>
    <x v="35"/>
    <s v="Asian"/>
    <s v="Biguanides"/>
    <x v="0"/>
    <d v="2018-07-18T00:00:00"/>
    <s v="Biguanides-&gt;Insulin glargine|Sulfonylureas-&gt;Biguanides|Sulfonylureas-&gt;Sulfonylureas-&gt;Biguanides|Insulin glargine|Sulfonylureas-&gt;Insulin glargine-&gt;DPP-4 inhibitors-&gt;DPP-4 inhibitors|Sulfonylureas-&gt;DPP-4 inhibitors|Insulin glargine-&gt;DPP-4 inhibitors|SGLT-2 inhibitors"/>
  </r>
  <r>
    <s v="QcEAkAZh7Vw"/>
    <x v="35"/>
    <s v="Other"/>
    <s v="Biguanides"/>
    <x v="0"/>
    <d v="2011-11-28T00:00:00"/>
    <s v="Biguanides"/>
  </r>
  <r>
    <s v="qaPlmMEDJVw"/>
    <x v="35"/>
    <s v="Māori"/>
    <s v="Biguanides"/>
    <x v="0"/>
    <d v="2019-03-18T00:00:00"/>
    <s v="Biguanides"/>
  </r>
  <r>
    <s v="qe9WZA3NYHc"/>
    <x v="35"/>
    <s v="Other"/>
    <s v="Biguanides"/>
    <x v="0"/>
    <d v="2023-12-14T00:00:00"/>
    <s v="Biguanides"/>
  </r>
  <r>
    <s v="QePq9tbmxQE"/>
    <x v="35"/>
    <s v="Other"/>
    <s v="Biguanides"/>
    <x v="0"/>
    <d v="2015-04-07T00:00:00"/>
    <s v="Biguanides-&gt;Insulin glargine-&gt;Insulin lispro-&gt;Insulin glargine|Insulin lispro-&gt;Biguanides|Insulin glargine-&gt;Biguanides|Insulin glargine|Insulin lispro-&gt;Biguanides|Insulin lispro"/>
  </r>
  <r>
    <s v="qCubWv.Ozek"/>
    <x v="35"/>
    <s v="Asian"/>
    <s v="Biguanides"/>
    <x v="0"/>
    <d v="2017-09-06T00:00:00"/>
    <s v="Biguanides-&gt;Biguanides|DPP-4 inhibitors-&gt;DPP-4 inhibitors"/>
  </r>
  <r>
    <s v="q6eoC7A8VVw"/>
    <x v="35"/>
    <s v="Pacific peoples"/>
    <s v="Biguanides"/>
    <x v="0"/>
    <d v="2023-10-03T00:00:00"/>
    <s v="Biguanides"/>
  </r>
  <r>
    <s v="q6te8hhwrPw"/>
    <x v="35"/>
    <s v="Asian"/>
    <s v="Biguanides|Insulin aspart|Insulin isophane"/>
    <x v="0"/>
    <d v="2019-09-30T00:00:00"/>
    <s v="Biguanides|Insulin aspart|Insulin isophane-&gt;Insulin isophane"/>
  </r>
  <r>
    <s v="qaL6nsrMWMM"/>
    <x v="35"/>
    <s v="Māori"/>
    <s v="Biguanides"/>
    <x v="0"/>
    <d v="2019-07-25T00:00:00"/>
    <s v="Biguanides"/>
  </r>
  <r>
    <s v="q46Nq3YsxvQ"/>
    <x v="35"/>
    <s v="Asian"/>
    <s v="Biguanides"/>
    <x v="0"/>
    <d v="2021-06-08T00:00:00"/>
    <s v="Biguanides-&gt;DPP-4 inhibitors-&gt;DPP-4 inhibitors|Sulfonylureas-&gt;SGLT-2 inhibitors-&gt;DPP-4 inhibitors|SGLT-2 inhibitors-&gt;DPP-4 inhibitors|SGLT-2 inhibitors|Sulfonylureas-&gt;Sulfonylureas"/>
  </r>
  <r>
    <s v="q4gkJma0gjg"/>
    <x v="35"/>
    <s v="Asian"/>
    <s v="Biguanides"/>
    <x v="0"/>
    <d v="2020-03-05T00:00:00"/>
    <s v="Biguanides-&gt;Biguanides|DPP-4 inhibitors-&gt;DPP-4 inhibitors"/>
  </r>
  <r>
    <s v="Q5TskSTuvfM"/>
    <x v="35"/>
    <s v="Other"/>
    <s v="Biguanides"/>
    <x v="0"/>
    <d v="2025-04-22T00:00:00"/>
    <s v="Biguanides"/>
  </r>
  <r>
    <s v="Q5kNIpDkjdE"/>
    <x v="35"/>
    <s v="Asian"/>
    <s v="Biguanides"/>
    <x v="0"/>
    <d v="2018-05-16T00:00:00"/>
    <s v="Biguanides"/>
  </r>
  <r>
    <s v="jecGoemCR72"/>
    <x v="35"/>
    <s v="Pacific peoples"/>
    <s v="Biguanides"/>
    <x v="0"/>
    <d v="2014-08-25T00:00:00"/>
    <s v="Biguanides-&gt;Biguanides|Insulin isophane-&gt;Insulin isophane-&gt;DPP-4 inhibitors-&gt;DPP-4 inhibitors|Sulfonylureas-&gt;DPP-4 inhibitors|SGLT-2 inhibitors|Sulfonylureas-&gt;DPP-4 inhibitors|SGLT-2 inhibitors-&gt;SGLT-2 inhibitors-&gt;Sulfonylureas"/>
  </r>
  <r>
    <s v="m5viCJdzJvM"/>
    <x v="35"/>
    <s v="Pacific peoples"/>
    <s v="Biguanides"/>
    <x v="0"/>
    <d v="2024-04-11T00:00:00"/>
    <s v="Biguanides"/>
  </r>
  <r>
    <s v="MbNy3X.oUbc"/>
    <x v="35"/>
    <s v="Other"/>
    <s v="Biguanides"/>
    <x v="0"/>
    <d v="2011-03-08T00:00:00"/>
    <s v="Biguanides-&gt;Biguanides|DPP-4 inhibitors-&gt;DPP-4 inhibitors-&gt;Biguanides|DPP-4 inhibitors|SGLT-2 inhibitors-&gt;DPP-4 inhibitors|SGLT-2 inhibitors-&gt;SGLT-2 inhibitors-&gt;Biguanides|GLP-1 agonists-&gt;GLP-1 agonists"/>
  </r>
  <r>
    <s v="MaH9mVnraWs"/>
    <x v="35"/>
    <s v="Asian"/>
    <s v="Biguanides|Insulin isophane"/>
    <x v="0"/>
    <d v="2023-12-22T00:00:00"/>
    <s v="Biguanides|Insulin isophane"/>
  </r>
  <r>
    <s v="MA.7isGolbo"/>
    <x v="35"/>
    <s v="Asian"/>
    <s v="Biguanides"/>
    <x v="0"/>
    <d v="2019-06-10T00:00:00"/>
    <s v="Biguanides"/>
  </r>
  <r>
    <s v="MF2xFs1oRts"/>
    <x v="35"/>
    <s v="Other"/>
    <s v="Biguanides"/>
    <x v="0"/>
    <d v="2022-11-20T00:00:00"/>
    <s v="Biguanides"/>
  </r>
  <r>
    <s v="MfOYolZFAUg"/>
    <x v="35"/>
    <s v="Asian"/>
    <s v="Biguanides"/>
    <x v="0"/>
    <d v="2022-11-29T00:00:00"/>
    <s v="Biguanides-&gt;Biguanides|DPP-4 inhibitors-&gt;DPP-4 inhibitors"/>
  </r>
  <r>
    <s v="mg7WsOF.jn."/>
    <x v="35"/>
    <s v="Other"/>
    <s v="Biguanides"/>
    <x v="0"/>
    <d v="2023-02-09T00:00:00"/>
    <s v="Biguanides"/>
  </r>
  <r>
    <s v="mGHhljwx1sc"/>
    <x v="35"/>
    <s v="Asian"/>
    <s v="Biguanides"/>
    <x v="0"/>
    <d v="2023-11-22T00:00:00"/>
    <s v="Biguanides"/>
  </r>
  <r>
    <s v="je4cWCbjRGI"/>
    <x v="35"/>
    <s v="Māori"/>
    <s v="Biguanides"/>
    <x v="0"/>
    <d v="2022-11-15T00:00:00"/>
    <s v="Biguanides-&gt;DPP-4 inhibitors"/>
  </r>
  <r>
    <s v="JE7Hr91eGUI"/>
    <x v="35"/>
    <s v="Asian"/>
    <s v="Biguanides"/>
    <x v="0"/>
    <d v="2019-06-07T00:00:00"/>
    <s v="Biguanides"/>
  </r>
  <r>
    <s v="J..rK0USnB."/>
    <x v="35"/>
    <s v="Other"/>
    <s v="Biguanides|Insulin isophane"/>
    <x v="0"/>
    <d v="2023-09-06T00:00:00"/>
    <s v="Biguanides|Insulin isophane-&gt;Insulin isophane-&gt;Insulin aspart"/>
  </r>
  <r>
    <s v="j.IuqjbXzvE"/>
    <x v="35"/>
    <s v="Asian"/>
    <s v="Biguanides"/>
    <x v="0"/>
    <d v="2015-07-14T00:00:00"/>
    <s v="Biguanides"/>
  </r>
  <r>
    <s v="j6q8/dW0UQ2"/>
    <x v="35"/>
    <s v="Asian"/>
    <s v="Biguanides"/>
    <x v="0"/>
    <d v="2020-09-15T00:00:00"/>
    <s v="Biguanides-&gt;DPP-4 inhibitors"/>
  </r>
  <r>
    <s v="J6ym.hbNEKk"/>
    <x v="35"/>
    <s v="Other"/>
    <s v="Biguanides"/>
    <x v="0"/>
    <d v="2021-07-21T00:00:00"/>
    <s v="Biguanides"/>
  </r>
  <r>
    <s v="iU2KbjSqU9Y"/>
    <x v="35"/>
    <s v="Other"/>
    <s v="GLP-1 agonists"/>
    <x v="0"/>
    <d v="2025-10-07T00:00:00"/>
    <s v="GLP-1 agonists-&gt;Biguanides"/>
  </r>
  <r>
    <s v="iYksvESzKyU"/>
    <x v="35"/>
    <s v="Asian"/>
    <s v="Biguanides"/>
    <x v="0"/>
    <d v="2020-07-01T00:00:00"/>
    <s v="Biguanides"/>
  </r>
  <r>
    <s v="IY7L8enMSEI"/>
    <x v="35"/>
    <s v="Asian"/>
    <s v="Insulin isophane"/>
    <x v="1"/>
    <d v="2023-11-07T00:00:00"/>
    <s v="Insulin isophane-&gt;Biguanides-&gt;Insulin aspart|Insulin isophane"/>
  </r>
  <r>
    <s v="iwMEM8oxFVw"/>
    <x v="35"/>
    <s v="Asian"/>
    <s v="Biguanides"/>
    <x v="0"/>
    <d v="2025-03-26T00:00:00"/>
    <s v="Biguanides"/>
  </r>
  <r>
    <s v="iXDB24aitDU"/>
    <x v="35"/>
    <s v="Other"/>
    <s v="Biguanides"/>
    <x v="0"/>
    <d v="2021-03-24T00:00:00"/>
    <s v="Biguanides"/>
  </r>
  <r>
    <s v="ISLJep4d05Y"/>
    <x v="35"/>
    <s v="Māori"/>
    <s v="Biguanides"/>
    <x v="0"/>
    <d v="2011-06-28T00:00:00"/>
    <s v="Biguanides-&gt;Insulin isophane-&gt;Insulin aspart-&gt;Biguanides|Insulin isophane-&gt;Biguanides|Insulin glargine-&gt;Biguanides|Insulin isophane|SGLT-2 inhibitors-&gt;DPP-4 inhibitors|SGLT-2 inhibitors-&gt;Insulin aspart|Insulin glargine-&gt;DPP-4 inhibitors|Insulin aspart|Insulin glargine|SGLT-2 inhibitors-&gt;DPP-4 inhibitors|Insulin aspart|Insulin glargine"/>
  </r>
  <r>
    <s v="isG.0Ws7OCw"/>
    <x v="35"/>
    <s v="Asian"/>
    <s v="Biguanides"/>
    <x v="0"/>
    <d v="2024-04-09T00:00:00"/>
    <s v="Biguanides"/>
  </r>
  <r>
    <s v="Isgf63N4.U."/>
    <x v="35"/>
    <s v="Other"/>
    <s v="Insulin isophane"/>
    <x v="1"/>
    <d v="2012-07-20T00:00:00"/>
    <s v="Insulin isophane-&gt;Insulin aspart-&gt;Insulin aspart|Insulin isophane-&gt;Biguanides"/>
  </r>
  <r>
    <s v="isBVP/I/PzU"/>
    <x v="35"/>
    <s v="Māori"/>
    <s v="Biguanides"/>
    <x v="0"/>
    <d v="2025-08-29T00:00:00"/>
    <s v="Biguanides"/>
  </r>
  <r>
    <s v="iqpHVkkXDXM"/>
    <x v="35"/>
    <s v="Pacific peoples"/>
    <s v="Biguanides"/>
    <x v="0"/>
    <d v="2025-08-05T00:00:00"/>
    <s v="Biguanides"/>
  </r>
  <r>
    <s v="iocCysoFjq."/>
    <x v="35"/>
    <s v="Asian"/>
    <s v="Biguanides"/>
    <x v="0"/>
    <d v="2021-04-30T00:00:00"/>
    <s v="Biguanides"/>
  </r>
  <r>
    <s v="fopSpjf9ynU"/>
    <x v="35"/>
    <s v="Asian"/>
    <s v="Biguanides"/>
    <x v="0"/>
    <d v="2021-05-10T00:00:00"/>
    <s v="Biguanides"/>
  </r>
  <r>
    <s v="FOfz/BLEjuQ"/>
    <x v="35"/>
    <s v="Māori"/>
    <s v="Insulin isophane"/>
    <x v="1"/>
    <d v="2024-06-13T00:00:00"/>
    <s v="Insulin isophane-&gt;Biguanides-&gt;Insulin aspart|Insulin isophane-&gt;Insulin aspart"/>
  </r>
  <r>
    <s v="fpxsNDy9k1I"/>
    <x v="35"/>
    <s v="Māori"/>
    <s v="Biguanides"/>
    <x v="0"/>
    <d v="2022-08-17T00:00:00"/>
    <s v="Biguanides"/>
  </r>
  <r>
    <s v="fRvCNe4yy0U"/>
    <x v="35"/>
    <s v="Other"/>
    <s v="Biguanides"/>
    <x v="0"/>
    <d v="2019-10-04T00:00:00"/>
    <s v="Biguanides"/>
  </r>
  <r>
    <s v="iKkVgTKsK66"/>
    <x v="35"/>
    <s v="Asian"/>
    <s v="Biguanides|Insulin aspart|Insulin isophane"/>
    <x v="0"/>
    <d v="2022-01-18T00:00:00"/>
    <s v="Biguanides|Insulin aspart|Insulin isophane-&gt;Insulin isophane-&gt;Insulin aspart|Insulin isophane-&gt;Biguanides"/>
  </r>
  <r>
    <s v="iMAyA45IdMY"/>
    <x v="35"/>
    <s v="Asian"/>
    <s v="Biguanides"/>
    <x v="0"/>
    <d v="2020-03-31T00:00:00"/>
    <s v="Biguanides-&gt;DPP-4 inhibitors-&gt;Biguanides|DPP-4 inhibitors-&gt;SGLT-2 inhibitors-&gt;DPP-4 inhibitors|SGLT-2 inhibitors-&gt;Sulfonylureas-&gt;DPP-4 inhibitors|SGLT-2 inhibitors|Sulfonylureas"/>
  </r>
  <r>
    <s v="ILzoiFG4.2o"/>
    <x v="35"/>
    <s v="Other"/>
    <s v="Biguanides"/>
    <x v="0"/>
    <d v="2015-08-19T00:00:00"/>
    <s v="Biguanides-&gt;DPP-4 inhibitors-&gt;DPP-4 inhibitors|SGLT-2 inhibitors"/>
  </r>
  <r>
    <s v="ihpiBYfKN7E"/>
    <x v="35"/>
    <s v="Māori"/>
    <s v="Biguanides"/>
    <x v="0"/>
    <d v="2011-12-02T00:00:00"/>
    <s v="Biguanides-&gt;DPP-4 inhibitors-&gt;DPP-4 inhibitors|Insulin glargine-&gt;SGLT-2 inhibitors-&gt;Insulin glargine"/>
  </r>
  <r>
    <s v="IHlvEEypCnk"/>
    <x v="35"/>
    <s v="Other"/>
    <s v="Biguanides"/>
    <x v="0"/>
    <d v="2024-07-09T00:00:00"/>
    <s v="Biguanides"/>
  </r>
  <r>
    <s v="iIwSuahZjfM"/>
    <x v="35"/>
    <s v="Asian"/>
    <s v="Biguanides"/>
    <x v="0"/>
    <d v="2024-10-07T00:00:00"/>
    <s v="Biguanides-&gt;Insulin aspart|Insulin isophane"/>
  </r>
  <r>
    <s v="HRVnEH7A9Bs"/>
    <x v="35"/>
    <s v="Other"/>
    <s v="Biguanides"/>
    <x v="0"/>
    <d v="2017-04-03T00:00:00"/>
    <s v="Biguanides"/>
  </r>
  <r>
    <s v="hOv1kpJ6LVc"/>
    <x v="35"/>
    <s v="Other"/>
    <s v="Biguanides"/>
    <x v="0"/>
    <d v="2023-12-04T00:00:00"/>
    <s v="Biguanides"/>
  </r>
  <r>
    <s v="HNkzUHEvys."/>
    <x v="35"/>
    <s v="Pacific peoples"/>
    <s v="Biguanides|Insulin isophane|Insulin lispro"/>
    <x v="0"/>
    <d v="2024-04-26T00:00:00"/>
    <s v="Biguanides|Insulin isophane|Insulin lispro-&gt;Insulin isophane|Insulin lispro-&gt;Insulin isophane-&gt;Biguanides"/>
  </r>
  <r>
    <s v="hIQQfmtY5To"/>
    <x v="35"/>
    <s v="Pacific peoples"/>
    <s v="Biguanides"/>
    <x v="0"/>
    <d v="2021-06-02T00:00:00"/>
    <s v="Biguanides"/>
  </r>
  <r>
    <s v="HjUB/iKtefo"/>
    <x v="35"/>
    <s v="Other"/>
    <s v="Biguanides"/>
    <x v="0"/>
    <d v="2014-12-10T00:00:00"/>
    <s v="Biguanides"/>
  </r>
  <r>
    <s v="Hn1nAJq/Gus"/>
    <x v="35"/>
    <s v="Asian"/>
    <s v="Biguanides"/>
    <x v="0"/>
    <d v="2024-08-05T00:00:00"/>
    <s v="Biguanides"/>
  </r>
  <r>
    <s v="hZaKacmgmLE"/>
    <x v="35"/>
    <s v="Other"/>
    <s v="Biguanides"/>
    <x v="0"/>
    <d v="2025-08-25T00:00:00"/>
    <s v="Biguanides"/>
  </r>
  <r>
    <s v="kUxBzhtNKNo"/>
    <x v="35"/>
    <s v="Other"/>
    <s v="Biguanides"/>
    <x v="0"/>
    <d v="2017-07-14T00:00:00"/>
    <s v="Biguanides-&gt;Biguanides|Sulfonylureas-&gt;Biguanides|DPP-4 inhibitors-&gt;DPP-4 inhibitors-&gt;Biguanides|DPP-4 inhibitors|SGLT-2 inhibitors"/>
  </r>
  <r>
    <s v="kUZwJey0PtI"/>
    <x v="35"/>
    <s v="Other"/>
    <s v="Biguanides"/>
    <x v="0"/>
    <d v="2012-02-24T00:00:00"/>
    <s v="Biguanides"/>
  </r>
  <r>
    <s v="kVpu5CKnfrg"/>
    <x v="35"/>
    <s v="Other"/>
    <s v="Biguanides"/>
    <x v="0"/>
    <d v="2025-09-23T00:00:00"/>
    <s v="Biguanides"/>
  </r>
  <r>
    <s v="KW6tA2nroas"/>
    <x v="35"/>
    <s v="Māori"/>
    <s v="Insulin isophane"/>
    <x v="1"/>
    <d v="2016-06-02T00:00:00"/>
    <s v="Insulin isophane-&gt;Biguanides|Insulin isophane-&gt;Biguanides-&gt;SGLT-2 inhibitors-&gt;Biguanides|SGLT-2 inhibitors"/>
  </r>
  <r>
    <s v="kxcyc5n/CzM"/>
    <x v="35"/>
    <s v="Asian"/>
    <s v="Biguanides"/>
    <x v="0"/>
    <d v="2025-11-07T00:00:00"/>
    <s v="Biguanides"/>
  </r>
  <r>
    <s v="Hx3hJqWmR2."/>
    <x v="35"/>
    <s v="Other"/>
    <s v="Biguanides"/>
    <x v="0"/>
    <d v="2022-09-30T00:00:00"/>
    <s v="Biguanides"/>
  </r>
  <r>
    <s v="HYqdlglfSl6"/>
    <x v="35"/>
    <s v="Asian"/>
    <s v="Biguanides"/>
    <x v="0"/>
    <d v="2022-05-10T00:00:00"/>
    <s v="Biguanides"/>
  </r>
  <r>
    <s v="hvpTCiKnyRQ"/>
    <x v="35"/>
    <s v="Asian"/>
    <s v="Biguanides"/>
    <x v="0"/>
    <d v="2025-09-11T00:00:00"/>
    <s v="Biguanides"/>
  </r>
  <r>
    <s v="hwFwWxwESPc"/>
    <x v="35"/>
    <s v="Asian"/>
    <s v="Biguanides"/>
    <x v="0"/>
    <d v="2018-09-17T00:00:00"/>
    <s v="Biguanides"/>
  </r>
  <r>
    <s v="HUnf6dTDNB."/>
    <x v="35"/>
    <s v="Asian"/>
    <s v="Biguanides|Insulin isophane|Insulin lispro"/>
    <x v="0"/>
    <d v="2025-05-07T00:00:00"/>
    <s v="Biguanides|Insulin isophane|Insulin lispro-&gt;Insulin isophane-&gt;Insulin lispro-&gt;Insulin isophane|Insulin lispro"/>
  </r>
  <r>
    <s v="HUfkL5Ph7iw"/>
    <x v="35"/>
    <s v="Pacific peoples"/>
    <s v="Biguanides"/>
    <x v="0"/>
    <d v="2019-05-30T00:00:00"/>
    <s v="Biguanides"/>
  </r>
  <r>
    <s v="edtO8yL7Cek"/>
    <x v="35"/>
    <s v="Asian"/>
    <s v="DPP-4 inhibitors"/>
    <x v="0"/>
    <d v="2019-10-02T00:00:00"/>
    <s v="DPP-4 inhibitors-&gt;Insulin glargine-&gt;DPP-4 inhibitors|Insulin glargine-&gt;DPP-4 inhibitors|Insulin glargine|SGLT-2 inhibitors-&gt;DPP-4 inhibitors|SGLT-2 inhibitors-&gt;Insulin glargine|SGLT-2 inhibitors-&gt;SGLT-2 inhibitors-&gt;GLP-1 agonists|Insulin glargine-&gt;GLP-1 agonists"/>
  </r>
  <r>
    <s v="H3YzfFM2FMc"/>
    <x v="35"/>
    <s v="Other"/>
    <s v="Biguanides"/>
    <x v="0"/>
    <d v="2021-09-14T00:00:00"/>
    <s v="Biguanides-&gt;Insulin isophane"/>
  </r>
  <r>
    <s v="h4C4ZqclSbE"/>
    <x v="35"/>
    <s v="Asian"/>
    <s v="Biguanides"/>
    <x v="0"/>
    <d v="2025-05-21T00:00:00"/>
    <s v="Biguanides-&gt;Insulin isophane"/>
  </r>
  <r>
    <s v="H17Qi.mJgDs"/>
    <x v="35"/>
    <s v="Pacific peoples"/>
    <s v="Biguanides"/>
    <x v="0"/>
    <d v="2019-01-25T00:00:00"/>
    <s v="Biguanides"/>
  </r>
  <r>
    <s v="h8605NpYNzA"/>
    <x v="35"/>
    <s v="Asian"/>
    <s v="Biguanides"/>
    <x v="0"/>
    <d v="2015-02-02T00:00:00"/>
    <s v="Biguanides-&gt;Biguanides|Sulfonylureas"/>
  </r>
  <r>
    <s v="HFGme.XjL8M"/>
    <x v="35"/>
    <s v="Asian"/>
    <s v="Biguanides|Insulin aspart|Insulin isophane"/>
    <x v="0"/>
    <d v="2024-12-17T00:00:00"/>
    <s v="Biguanides|Insulin aspart|Insulin isophane-&gt;Insulin aspart|Insulin isophane-&gt;Biguanides"/>
  </r>
  <r>
    <s v="hfHp1lO4W.Y"/>
    <x v="35"/>
    <s v="Pacific peoples"/>
    <s v="Biguanides"/>
    <x v="0"/>
    <d v="2023-12-24T00:00:00"/>
    <s v="Biguanides-&gt;Biguanides|DPP-4 inhibitors|Sulfonylureas-&gt;Sulfonylureas-&gt;DPP-4 inhibitors"/>
  </r>
  <r>
    <s v="HdRJlxB/KQA"/>
    <x v="35"/>
    <s v="Pacific peoples"/>
    <s v="Biguanides"/>
    <x v="0"/>
    <d v="2011-11-12T00:00:00"/>
    <s v="Biguanides-&gt;Insulin isophane-&gt;Insulin glargine-&gt;Biguanides|Insulin glargine-&gt;Insulin glulisine-&gt;Insulin glargine|Insulin glulisine-&gt;Biguanides|Insulin glargine|Insulin glulisine-&gt;Biguanides|Insulin glulisine-&gt;GLP-1 agonists-&gt;Biguanides|GLP-1 agonists"/>
  </r>
  <r>
    <s v="HhfRV2RG2tA"/>
    <x v="35"/>
    <s v="Other"/>
    <s v="Biguanides"/>
    <x v="0"/>
    <d v="2014-10-31T00:00:00"/>
    <s v="Biguanides"/>
  </r>
  <r>
    <s v="HeN4QPKemHs"/>
    <x v="35"/>
    <s v="Asian"/>
    <s v="Biguanides"/>
    <x v="0"/>
    <d v="2020-10-27T00:00:00"/>
    <s v="Biguanides"/>
  </r>
  <r>
    <s v="EchRPI3PZa6"/>
    <x v="35"/>
    <s v="Other"/>
    <s v="Biguanides"/>
    <x v="0"/>
    <d v="2025-11-19T00:00:00"/>
    <s v="Biguanides"/>
  </r>
  <r>
    <s v="eDaQ9CgJic2"/>
    <x v="35"/>
    <s v="Other"/>
    <s v="Biguanides"/>
    <x v="0"/>
    <d v="2024-10-26T00:00:00"/>
    <s v="Biguanides-&gt;SGLT-2 inhibitors-&gt;Biguanides|SGLT-2 inhibitors"/>
  </r>
  <r>
    <s v="Ebamibc2f/s"/>
    <x v="35"/>
    <s v="Asian"/>
    <s v="Biguanides"/>
    <x v="0"/>
    <d v="2017-08-12T00:00:00"/>
    <s v="Biguanides-&gt;Sulfonylureas-&gt;DPP-4 inhibitors-&gt;DPP-4 inhibitors|SGLT-2 inhibitors-&gt;DPP-4 inhibitors|SGLT-2 inhibitors|Sulfonylureas"/>
  </r>
  <r>
    <s v="e423ggCAQ0A"/>
    <x v="35"/>
    <s v="Asian"/>
    <s v="DPP-4 inhibitors|Sulfonylureas"/>
    <x v="0"/>
    <d v="2025-06-27T00:00:00"/>
    <s v="DPP-4 inhibitors|Sulfonylureas-&gt;DPP-4 inhibitors"/>
  </r>
  <r>
    <s v="E4VT.igwREM"/>
    <x v="35"/>
    <s v="Pacific peoples"/>
    <s v="Biguanides"/>
    <x v="0"/>
    <d v="2013-09-17T00:00:00"/>
    <s v="Biguanides-&gt;Biguanides|Sulfonylureas-&gt;Insulin isophane-&gt;Biguanides|Insulin isophane|Sulfonylureas-&gt;DPP-4 inhibitors|Sulfonylureas-&gt;DPP-4 inhibitors|Insulin isophane|Sulfonylureas-&gt;DPP-4 inhibitors|Insulin isophane-&gt;DPP-4 inhibitors|Insulin isophane|SGLT-2 inhibitors|Sulfonylureas-&gt;GLP-1 agonists-&gt;Biguanides|GLP-1 agonists|Sulfonylureas-&gt;Biguanides|GLP-1 agonists|Insulin isophane|Sulfonylureas-&gt;Biguanides|GLP-1 agonists|Insulin isophane-&gt;GLP-1 agonists|Insulin isophane"/>
  </r>
  <r>
    <s v="E0E9leiJ1LU"/>
    <x v="35"/>
    <s v="Asian"/>
    <s v="Biguanides"/>
    <x v="0"/>
    <d v="2021-05-24T00:00:00"/>
    <s v="Biguanides"/>
  </r>
  <r>
    <s v="E1GzhRY6CvE"/>
    <x v="35"/>
    <s v="Asian"/>
    <s v="Biguanides"/>
    <x v="0"/>
    <d v="2017-04-30T00:00:00"/>
    <s v="Biguanides-&gt;Biguanides|Sulfonylureas-&gt;Sulfonylureas-&gt;DPP-4 inhibitors-&gt;DPP-4 inhibitors|Sulfonylureas-&gt;DPP-4 inhibitors|SGLT-2 inhibitors|Sulfonylureas"/>
  </r>
  <r>
    <s v="E.M1Z.Io.Kc"/>
    <x v="35"/>
    <s v="Other"/>
    <s v="Biguanides"/>
    <x v="0"/>
    <d v="2018-02-08T00:00:00"/>
    <s v="Biguanides"/>
  </r>
  <r>
    <s v="dZosUMOJX0w"/>
    <x v="35"/>
    <s v="Other"/>
    <s v="Biguanides"/>
    <x v="0"/>
    <d v="2016-09-17T00:00:00"/>
    <s v="Biguanides"/>
  </r>
  <r>
    <s v="Dxy/3WAO8Bc"/>
    <x v="35"/>
    <s v="Other"/>
    <s v="Biguanides"/>
    <x v="0"/>
    <d v="2023-06-15T00:00:00"/>
    <s v="Biguanides"/>
  </r>
  <r>
    <s v="aK45iCSjFeU"/>
    <x v="35"/>
    <s v="Asian"/>
    <s v="Biguanides"/>
    <x v="0"/>
    <d v="2016-11-28T00:00:00"/>
    <s v="Biguanides"/>
  </r>
  <r>
    <s v="aKmgfbUywXM"/>
    <x v="35"/>
    <s v="Other"/>
    <s v="Biguanides"/>
    <x v="0"/>
    <d v="2023-05-12T00:00:00"/>
    <s v="Biguanides-&gt;Biguanides|Insulin isophane|Insulin lispro-&gt;Insulin isophane|Insulin lispro"/>
  </r>
  <r>
    <s v="Ald5jIfqczE"/>
    <x v="35"/>
    <s v="Other"/>
    <s v="Biguanides"/>
    <x v="0"/>
    <d v="2018-08-30T00:00:00"/>
    <s v="Biguanides"/>
  </r>
  <r>
    <s v="AjBkyJgc4hI"/>
    <x v="35"/>
    <s v="Other"/>
    <s v="Biguanides"/>
    <x v="0"/>
    <d v="2024-12-19T00:00:00"/>
    <s v="Biguanides"/>
  </r>
  <r>
    <s v="ajNdspF1Kls"/>
    <x v="35"/>
    <s v="Other"/>
    <s v="Biguanides"/>
    <x v="0"/>
    <d v="2022-06-25T00:00:00"/>
    <s v="Biguanides-&gt;Biguanides|Insulin aspart|Insulin glargine-&gt;Insulin aspart|Insulin glargine-&gt;Insulin aspart-&gt;Insulin glargine-&gt;GLP-1 agonists-&gt;GLP-1 agonists|Insulin aspart|Insulin glargine-&gt;Biguanides|GLP-1 agonists-&gt;Biguanides|GLP-1 agonists|Insulin aspart|Insulin glargine"/>
  </r>
  <r>
    <s v="Xkk82AcQmpw"/>
    <x v="35"/>
    <s v="Other"/>
    <s v="Biguanides"/>
    <x v="0"/>
    <d v="2025-03-25T00:00:00"/>
    <s v="Biguanides"/>
  </r>
  <r>
    <s v="djw5aTT97Lc"/>
    <x v="35"/>
    <s v="Pacific peoples"/>
    <s v="Insulin isophane"/>
    <x v="1"/>
    <d v="2019-08-13T00:00:00"/>
    <s v="Insulin isophane-&gt;Insulin aspart-&gt;Insulin aspart|Insulin isophane-&gt;Biguanides"/>
  </r>
  <r>
    <s v="dKeKOMkVPLw"/>
    <x v="35"/>
    <s v="Other"/>
    <s v="Biguanides"/>
    <x v="0"/>
    <d v="2023-01-10T00:00:00"/>
    <s v="Biguanides"/>
  </r>
  <r>
    <s v="dloxdKPbwSc"/>
    <x v="35"/>
    <s v="Asian"/>
    <s v="Biguanides"/>
    <x v="0"/>
    <d v="2021-08-20T00:00:00"/>
    <s v="Biguanides-&gt;Insulin aspart|Insulin isophane"/>
  </r>
  <r>
    <s v="dnLB.1fK5qc"/>
    <x v="35"/>
    <s v="Asian"/>
    <s v="Biguanides"/>
    <x v="0"/>
    <d v="2017-07-31T00:00:00"/>
    <s v="Biguanides-&gt;Insulin isophane-&gt;Insulin aspart"/>
  </r>
  <r>
    <s v="DSO/I.TwOCA"/>
    <x v="35"/>
    <s v="Asian"/>
    <s v="Biguanides"/>
    <x v="0"/>
    <d v="2016-05-24T00:00:00"/>
    <s v="Biguanides"/>
  </r>
  <r>
    <s v="ds86W9FnQ5."/>
    <x v="35"/>
    <s v="Asian"/>
    <s v="Biguanides|Sulfonylureas"/>
    <x v="0"/>
    <d v="2012-12-10T00:00:00"/>
    <s v="Biguanides|Sulfonylureas-&gt;Biguanides"/>
  </r>
  <r>
    <s v="DRlPORxwQ/2"/>
    <x v="35"/>
    <s v="Asian"/>
    <s v="DPP-4 inhibitors"/>
    <x v="0"/>
    <d v="2024-08-15T00:00:00"/>
    <s v="DPP-4 inhibitors"/>
  </r>
  <r>
    <s v="DUfvOkXn8lE"/>
    <x v="35"/>
    <s v="Other"/>
    <s v="Biguanides"/>
    <x v="0"/>
    <d v="2019-05-10T00:00:00"/>
    <s v="Biguanides-&gt;Biguanides|Insulin isophane-&gt;Insulin isophane"/>
  </r>
  <r>
    <s v="dX5GXJfg0GU"/>
    <x v="35"/>
    <s v="Asian"/>
    <s v="Biguanides"/>
    <x v="0"/>
    <d v="2025-12-21T00:00:00"/>
    <s v="Biguanides"/>
  </r>
  <r>
    <s v="DWGfJwiucGI"/>
    <x v="35"/>
    <s v="Māori"/>
    <s v="Biguanides"/>
    <x v="0"/>
    <d v="2024-06-26T00:00:00"/>
    <s v="Biguanides"/>
  </r>
  <r>
    <s v="dwtRd1b2XAw"/>
    <x v="35"/>
    <s v="Pacific peoples"/>
    <s v="Biguanides"/>
    <x v="0"/>
    <d v="2011-12-06T00:00:00"/>
    <s v="Biguanides-&gt;Biguanides|Sulfonylureas-&gt;DPP-4 inhibitors|Sulfonylureas-&gt;DPP-4 inhibitors-&gt;SGLT-2 inhibitors-&gt;DPP-4 inhibitors|SGLT-2 inhibitors|Sulfonylureas-&gt;DPP-4 inhibitors|SGLT-2 inhibitors-&gt;DPP-4 inhibitors|Sulfonylureas|Thiazolidinedione"/>
  </r>
  <r>
    <s v="x/NqojmSvvc"/>
    <x v="35"/>
    <s v="Asian"/>
    <s v="Biguanides"/>
    <x v="0"/>
    <d v="2020-10-21T00:00:00"/>
    <s v="Biguanides"/>
  </r>
  <r>
    <s v="wZEh9Wom3CQ"/>
    <x v="35"/>
    <s v="Asian"/>
    <s v="Biguanides"/>
    <x v="0"/>
    <d v="2025-04-08T00:00:00"/>
    <s v="Biguanides"/>
  </r>
  <r>
    <s v="wU77yUBz0tI"/>
    <x v="35"/>
    <s v="Other"/>
    <s v="Biguanides"/>
    <x v="0"/>
    <d v="2020-01-07T00:00:00"/>
    <s v="Biguanides-&gt;DPP-4 inhibitors-&gt;Biguanides|DPP-4 inhibitors"/>
  </r>
  <r>
    <s v="wTrRo/NynYQ"/>
    <x v="35"/>
    <s v="Pacific peoples"/>
    <s v="Biguanides"/>
    <x v="0"/>
    <d v="2020-02-12T00:00:00"/>
    <s v="Biguanides-&gt;DPP-4 inhibitors"/>
  </r>
  <r>
    <s v="wuFkq5BLJf6"/>
    <x v="35"/>
    <s v="Pacific peoples"/>
    <s v="Biguanides|Sulfonylureas"/>
    <x v="0"/>
    <d v="2018-02-13T00:00:00"/>
    <s v="Biguanides|Sulfonylureas-&gt;Biguanides-&gt;Sulfonylureas-&gt;DPP-4 inhibitors|Sulfonylureas-&gt;DPP-4 inhibitors-&gt;Biguanides|DPP-4 inhibitors"/>
  </r>
  <r>
    <s v="wtOddUkqauU"/>
    <x v="35"/>
    <s v="Pacific peoples"/>
    <s v="Biguanides"/>
    <x v="0"/>
    <d v="2013-07-26T00:00:00"/>
    <s v="Biguanides-&gt;Biguanides|Sulfonylureas-&gt;Sulfonylureas-&gt;Biguanides|DPP-4 inhibitors|Sulfonylureas-&gt;DPP-4 inhibitors|Sulfonylureas-&gt;Biguanides|SGLT-2 inhibitors|Sulfonylureas-&gt;SGLT-2 inhibitors|Sulfonylureas-&gt;SGLT-2 inhibitors"/>
  </r>
  <r>
    <s v="txXBjSh3NQA"/>
    <x v="35"/>
    <s v="Pacific peoples"/>
    <s v="Biguanides"/>
    <x v="0"/>
    <d v="2023-02-04T00:00:00"/>
    <s v="Biguanides"/>
  </r>
  <r>
    <s v="TYAuSlzVOik"/>
    <x v="35"/>
    <s v="Māori"/>
    <s v="Biguanides"/>
    <x v="0"/>
    <d v="2025-08-26T00:00:00"/>
    <s v="Biguanides"/>
  </r>
  <r>
    <s v="wumRoa.2mPw"/>
    <x v="35"/>
    <s v="Other"/>
    <s v="Biguanides"/>
    <x v="0"/>
    <d v="2019-05-14T00:00:00"/>
    <s v="Biguanides-&gt;Insulin isophane"/>
  </r>
  <r>
    <s v="wWGJdndY3iM"/>
    <x v="35"/>
    <s v="Asian"/>
    <s v="Biguanides"/>
    <x v="0"/>
    <d v="2024-06-10T00:00:00"/>
    <s v="Biguanides"/>
  </r>
  <r>
    <s v="xczSThW8zyo"/>
    <x v="35"/>
    <s v="Pacific peoples"/>
    <s v="Biguanides"/>
    <x v="0"/>
    <d v="2020-12-18T00:00:00"/>
    <s v="Biguanides-&gt;Biguanides|Sulfonylureas-&gt;SGLT-2 inhibitors|Sulfonylureas-&gt;Insulin isophane|Insulin lispro-&gt;Biguanides|Insulin isophane-&gt;SGLT-2 inhibitors-&gt;Insulin glargine-&gt;Insulin glargine|SGLT-2 inhibitors"/>
  </r>
  <r>
    <s v="X3vMZiRrEN6"/>
    <x v="35"/>
    <s v="Asian"/>
    <s v="Biguanides"/>
    <x v="0"/>
    <d v="2019-07-03T00:00:00"/>
    <s v="Biguanides-&gt;SGLT-2 inhibitors"/>
  </r>
  <r>
    <s v="XDqU0Sm81wA"/>
    <x v="35"/>
    <s v="Other"/>
    <s v="Biguanides|Insulin isophane"/>
    <x v="0"/>
    <d v="2025-12-18T00:00:00"/>
    <s v="Biguanides|Insulin isophane"/>
  </r>
  <r>
    <s v="XDJJvBymDtA"/>
    <x v="35"/>
    <s v="Pacific peoples"/>
    <s v="Biguanides|SGLT-2 inhibitors"/>
    <x v="0"/>
    <d v="2022-01-31T00:00:00"/>
    <s v="Biguanides|SGLT-2 inhibitors-&gt;SGLT-2 inhibitors-&gt;Biguanides"/>
  </r>
  <r>
    <s v="XhQlERmMIFg"/>
    <x v="35"/>
    <s v="Other"/>
    <s v="Biguanides"/>
    <x v="0"/>
    <d v="2024-09-25T00:00:00"/>
    <s v="Biguanides"/>
  </r>
  <r>
    <s v="sF5RKRrprEc"/>
    <x v="35"/>
    <s v="Asian"/>
    <s v="Biguanides"/>
    <x v="0"/>
    <d v="2023-04-14T00:00:00"/>
    <s v="Biguanides-&gt;Insulin isophane"/>
  </r>
  <r>
    <s v="sFuep03g.BA"/>
    <x v="35"/>
    <s v="Asian"/>
    <s v="Biguanides"/>
    <x v="0"/>
    <d v="2019-10-06T00:00:00"/>
    <s v="Biguanides"/>
  </r>
  <r>
    <s v="sgyc50JP5t2"/>
    <x v="35"/>
    <s v="Asian"/>
    <s v="Biguanides"/>
    <x v="0"/>
    <d v="2023-08-31T00:00:00"/>
    <s v="Biguanides"/>
  </r>
  <r>
    <s v="sjxX77Ae3N6"/>
    <x v="35"/>
    <s v="Asian"/>
    <s v="Biguanides"/>
    <x v="0"/>
    <d v="2015-06-23T00:00:00"/>
    <s v="Biguanides-&gt;Insulin isophane-&gt;Insulin isophane|Insulin lispro-&gt;Biguanides|Insulin isophane|Insulin lispro-&gt;DPP-4 inhibitors"/>
  </r>
  <r>
    <s v="sHjb0Hzs12E"/>
    <x v="35"/>
    <s v="Asian"/>
    <s v="Biguanides"/>
    <x v="0"/>
    <d v="2023-03-20T00:00:00"/>
    <s v="Biguanides-&gt;DPP-4 inhibitors-&gt;SGLT-2 inhibitors-&gt;DPP-4 inhibitors|SGLT-2 inhibitors"/>
  </r>
  <r>
    <s v="SL4z6fpbQUw"/>
    <x v="35"/>
    <s v="Other"/>
    <s v="Biguanides"/>
    <x v="0"/>
    <d v="2016-02-05T00:00:00"/>
    <s v="Biguanides"/>
  </r>
  <r>
    <s v="sQGWlu98MeA"/>
    <x v="35"/>
    <s v="Māori"/>
    <s v="Biguanides"/>
    <x v="0"/>
    <d v="2013-06-18T00:00:00"/>
    <s v="Biguanides-&gt;Biguanides|Sulfonylureas-&gt;DPP-4 inhibitors-&gt;SGLT-2 inhibitors-&gt;DPP-4 inhibitors|SGLT-2 inhibitors-&gt;Insulin glargine-&gt;Insulin glargine|SGLT-2 inhibitors-&gt;DPP-4 inhibitors|Insulin glargine|SGLT-2 inhibitors-&gt;DPP-4 inhibitors|Insulin glargine-&gt;GLP-1 agonists-&gt;DPP-4 inhibitors|GLP-1 agonists|Insulin glargine-&gt;DPP-4 inhibitors|GLP-1 agonists-&gt;Insulin aspart|Insulin glargine-&gt;Insulin aspart"/>
  </r>
  <r>
    <s v="sRowk3QD9gg"/>
    <x v="35"/>
    <s v="Pacific peoples"/>
    <s v="Biguanides"/>
    <x v="0"/>
    <d v="2011-02-09T00:00:00"/>
    <s v="Biguanides-&gt;Biguanides|Sulfonylureas-&gt;Sulfonylureas-&gt;Biguanides|Insulin glargine|Sulfonylureas-&gt;Insulin glargine-&gt;DPP-4 inhibitors|Insulin glargine|Sulfonylureas-&gt;DPP-4 inhibitors|Insulin glargine-&gt;Biguanides|DPP-4 inhibitors|Insulin glargine|Sulfonylureas-&gt;Biguanides|DPP-4 inhibitors|Sulfonylureas-&gt;DPP-4 inhibitors-&gt;DPP-4 inhibitors|SGLT-2 inhibitors-&gt;DPP-4 inhibitors|Insulin glargine|SGLT-2 inhibitors-&gt;SGLT-2 inhibitors-&gt;Biguanides|GLP-1 agonists-&gt;Biguanides|GLP-1 agonists|Insulin glargine-&gt;Biguanides|Insulin glargine-&gt;GLP-1 agonists-&gt;Insulin aspart-&gt;Biguanides|GLP-1 agonists|Insulin aspart|Insulin glargine"/>
  </r>
  <r>
    <s v="SsXTVGouLXo"/>
    <x v="35"/>
    <s v="Asian"/>
    <s v="Biguanides"/>
    <x v="0"/>
    <d v="2025-11-18T00:00:00"/>
    <s v="Biguanides"/>
  </r>
  <r>
    <s v="sUlcutTQTV2"/>
    <x v="35"/>
    <s v="Asian"/>
    <s v="Biguanides"/>
    <x v="0"/>
    <d v="2019-12-03T00:00:00"/>
    <s v="Biguanides-&gt;Insulin isophane|Insulin lispro"/>
  </r>
  <r>
    <s v="vWYJLnaGBWc"/>
    <x v="35"/>
    <s v="Other"/>
    <s v="Biguanides"/>
    <x v="0"/>
    <d v="2013-04-24T00:00:00"/>
    <s v="Biguanides-&gt;Insulin isophane-&gt;Biguanides|Insulin isophane"/>
  </r>
  <r>
    <s v="sxXy0LeY7mE"/>
    <x v="35"/>
    <s v="Other"/>
    <s v="Biguanides"/>
    <x v="0"/>
    <d v="2014-08-23T00:00:00"/>
    <s v="Biguanides"/>
  </r>
  <r>
    <s v="vYisyblpxAk"/>
    <x v="35"/>
    <s v="Other"/>
    <s v="Biguanides"/>
    <x v="0"/>
    <d v="2023-09-12T00:00:00"/>
    <s v="Biguanides"/>
  </r>
  <r>
    <s v="vY63L6eUaYw"/>
    <x v="35"/>
    <s v="Māori"/>
    <s v="Biguanides"/>
    <x v="0"/>
    <d v="2014-11-07T00:00:00"/>
    <s v="Biguanides-&gt;Sulfonylureas-&gt;DPP-4 inhibitors|Sulfonylureas"/>
  </r>
  <r>
    <s v="Vyu8dk2d.m2"/>
    <x v="35"/>
    <s v="Māori"/>
    <s v="Biguanides"/>
    <x v="0"/>
    <d v="2022-04-21T00:00:00"/>
    <s v="Biguanides"/>
  </r>
  <r>
    <s v="swBY.fJVytU"/>
    <x v="35"/>
    <s v="Māori"/>
    <s v="Biguanides"/>
    <x v="0"/>
    <d v="2022-02-16T00:00:00"/>
    <s v="Biguanides-&gt;Biguanides|Insulin aspart|Insulin isophane"/>
  </r>
  <r>
    <s v="SxB4e79dhjI"/>
    <x v="35"/>
    <s v="Asian"/>
    <s v="Biguanides"/>
    <x v="0"/>
    <d v="2023-08-17T00:00:00"/>
    <s v="Biguanides"/>
  </r>
  <r>
    <s v="SXkVgGKYh36"/>
    <x v="35"/>
    <s v="Other"/>
    <s v="DPP-4 inhibitors"/>
    <x v="0"/>
    <d v="2025-08-01T00:00:00"/>
    <s v="DPP-4 inhibitors-&gt;Insulin aspart|Insulin glargine"/>
  </r>
  <r>
    <s v="sADQhi/4vkE"/>
    <x v="35"/>
    <s v="Asian"/>
    <s v="Biguanides"/>
    <x v="0"/>
    <d v="2023-11-08T00:00:00"/>
    <s v="Biguanides-&gt;Biguanides|Insulin aspart|Insulin isophane-&gt;Insulin isophane-&gt;Insulin aspart"/>
  </r>
  <r>
    <s v="pg9a5A25U7c"/>
    <x v="35"/>
    <s v="Other"/>
    <s v="Biguanides|Insulin isophane with insulin neutral"/>
    <x v="0"/>
    <d v="2013-05-10T00:00:00"/>
    <s v="Biguanides|Insulin isophane with insulin neutral-&gt;Insulin isophane with insulin neutral-&gt;Biguanides-&gt;Insulin aspart|Insulin glargine-&gt;Insulin aspart|Insulin glargine|Insulin isophane with insulin neutral-&gt;Insulin aspart-&gt;Biguanides|Insulin aspart-&gt;SGLT-2 inhibitors-&gt;Insulin aspart|SGLT-2 inhibitors-&gt;Biguanides|Insulin aspart|SGLT-2 inhibitors-&gt;Insulin glargine-&gt;Insulin aspart|Insulin glargine|SGLT-2 inhibitors-&gt;GLP-1 agonists-&gt;GLP-1 agonists|SGLT-2 inhibitors-&gt;GLP-1 agonists|Insulin aspart|Insulin glargine-&gt;GLP-1 agonists|Insulin aspart|Insulin glargine|SGLT-2 inhibitors"/>
  </r>
  <r>
    <s v="SEtq3/nPPjk"/>
    <x v="35"/>
    <s v="Other"/>
    <s v="Biguanides"/>
    <x v="0"/>
    <d v="2025-12-16T00:00:00"/>
    <s v="Biguanides"/>
  </r>
  <r>
    <s v="sEvPJQ1c.Wk"/>
    <x v="35"/>
    <s v="Other"/>
    <s v="Biguanides"/>
    <x v="0"/>
    <d v="2022-08-10T00:00:00"/>
    <s v="Biguanides"/>
  </r>
  <r>
    <s v="SECo1PsoLR6"/>
    <x v="35"/>
    <s v="Asian"/>
    <s v="Biguanides"/>
    <x v="0"/>
    <d v="2023-05-22T00:00:00"/>
    <s v="Biguanides-&gt;DPP-4 inhibitors-&gt;SGLT-2 inhibitors-&gt;DPP-4 inhibitors|SGLT-2 inhibitors"/>
  </r>
  <r>
    <s v="sci8YXDpP6w"/>
    <x v="35"/>
    <s v="Other"/>
    <s v="Biguanides"/>
    <x v="0"/>
    <d v="2025-12-15T00:00:00"/>
    <s v="Biguanides"/>
  </r>
  <r>
    <s v="sC3M9i62nxM"/>
    <x v="35"/>
    <s v="Other"/>
    <s v="Biguanides"/>
    <x v="0"/>
    <d v="2011-01-28T00:00:00"/>
    <s v="Biguanides"/>
  </r>
  <r>
    <s v="paAX/b0rsgA"/>
    <x v="35"/>
    <s v="Pacific peoples"/>
    <s v="Biguanides"/>
    <x v="0"/>
    <d v="2023-01-23T00:00:00"/>
    <s v="Biguanides"/>
  </r>
  <r>
    <s v="paG63kKkVZE"/>
    <x v="35"/>
    <s v="Māori"/>
    <s v="Biguanides"/>
    <x v="0"/>
    <d v="2024-11-06T00:00:00"/>
    <s v="Biguanides"/>
  </r>
  <r>
    <s v="pbM/.Ua/goo"/>
    <x v="35"/>
    <s v="Pacific peoples"/>
    <s v="DPP-4 inhibitors"/>
    <x v="0"/>
    <d v="2024-02-09T00:00:00"/>
    <s v="DPP-4 inhibitors"/>
  </r>
  <r>
    <s v="p9wquHnSSGk"/>
    <x v="35"/>
    <s v="Other"/>
    <s v="Biguanides"/>
    <x v="0"/>
    <d v="2021-01-21T00:00:00"/>
    <s v="Biguanides"/>
  </r>
  <r>
    <s v="Pa.y7LzEyuk"/>
    <x v="35"/>
    <s v="Asian"/>
    <s v="Biguanides"/>
    <x v="0"/>
    <d v="2025-03-11T00:00:00"/>
    <s v="Biguanides-&gt;Insulin aspart"/>
  </r>
  <r>
    <s v="P6GQukn8QxE"/>
    <x v="35"/>
    <s v="Māori"/>
    <s v="DPP-4 inhibitors"/>
    <x v="0"/>
    <d v="2020-07-14T00:00:00"/>
    <s v="DPP-4 inhibitors-&gt;SGLT-2 inhibitors-&gt;DPP-4 inhibitors|SGLT-2 inhibitors-&gt;Biguanides|GLP-1 agonists-&gt;Biguanides-&gt;GLP-1 agonists-&gt;Biguanides|GLP-1 agonists|Sulfonylureas-&gt;Biguanides|Sulfonylureas"/>
  </r>
  <r>
    <s v="p6J5uv4zDiM"/>
    <x v="35"/>
    <s v="Other"/>
    <s v="Biguanides"/>
    <x v="0"/>
    <d v="2023-01-21T00:00:00"/>
    <s v="Biguanides"/>
  </r>
  <r>
    <s v="P4B6xk6MhvQ"/>
    <x v="35"/>
    <s v="Other"/>
    <s v="Biguanides"/>
    <x v="0"/>
    <d v="2017-04-19T00:00:00"/>
    <s v="Biguanides"/>
  </r>
  <r>
    <s v="P4E7Qja8XCA"/>
    <x v="35"/>
    <s v="Asian"/>
    <s v="Biguanides"/>
    <x v="0"/>
    <d v="2024-05-02T00:00:00"/>
    <s v="Biguanides-&gt;DPP-4 inhibitors-&gt;Biguanides|DPP-4 inhibitors"/>
  </r>
  <r>
    <s v="PeWiWdrKdZk"/>
    <x v="35"/>
    <s v="Asian"/>
    <s v="Biguanides"/>
    <x v="0"/>
    <d v="2025-07-01T00:00:00"/>
    <s v="Biguanides"/>
  </r>
  <r>
    <s v="pdjoJpv2U7I"/>
    <x v="35"/>
    <s v="Asian"/>
    <s v="DPP-4 inhibitors"/>
    <x v="0"/>
    <d v="2023-03-11T00:00:00"/>
    <s v="DPP-4 inhibitors-&gt;Biguanides"/>
  </r>
  <r>
    <s v="pcPgiGcjiCA"/>
    <x v="35"/>
    <s v="Asian"/>
    <s v="Biguanides"/>
    <x v="0"/>
    <d v="2025-08-08T00:00:00"/>
    <s v="Biguanides"/>
  </r>
  <r>
    <s v="pctcuna8stU"/>
    <x v="35"/>
    <s v="Asian"/>
    <s v="Biguanides"/>
    <x v="0"/>
    <d v="2021-02-26T00:00:00"/>
    <s v="Biguanides-&gt;Insulin isophane-&gt;Biguanides|Insulin aspart-&gt;Insulin aspart|Insulin isophane"/>
  </r>
  <r>
    <s v="lANQmuKVsSQ"/>
    <x v="35"/>
    <s v="Asian"/>
    <s v="Biguanides"/>
    <x v="0"/>
    <d v="2022-07-04T00:00:00"/>
    <s v="Biguanides"/>
  </r>
  <r>
    <s v="la1tpEjBzpE"/>
    <x v="35"/>
    <s v="Asian"/>
    <s v="DPP-4 inhibitors"/>
    <x v="0"/>
    <d v="2020-11-27T00:00:00"/>
    <s v="DPP-4 inhibitors"/>
  </r>
  <r>
    <s v="LBL.rwQY96g"/>
    <x v="35"/>
    <s v="Asian"/>
    <s v="DPP-4 inhibitors"/>
    <x v="0"/>
    <d v="2025-03-12T00:00:00"/>
    <s v="DPP-4 inhibitors-&gt;Biguanides|GLP-1 agonists"/>
  </r>
  <r>
    <s v="KXsIofKPjMA"/>
    <x v="35"/>
    <s v="Asian"/>
    <s v="Biguanides"/>
    <x v="0"/>
    <d v="2015-09-20T00:00:00"/>
    <s v="Biguanides-&gt;Biguanides|Sulfonylureas-&gt;Biguanides|SGLT-2 inhibitors-&gt;SGLT-2 inhibitors-&gt;Sulfonylureas-&gt;DPP-4 inhibitors|SGLT-2 inhibitors-&gt;DPP-4 inhibitors"/>
  </r>
  <r>
    <s v="kYns5Q4DJ1k"/>
    <x v="35"/>
    <s v="Other"/>
    <s v="Biguanides"/>
    <x v="0"/>
    <d v="2017-07-28T00:00:00"/>
    <s v="Biguanides-&gt;DPP-4 inhibitors-&gt;Biguanides|DPP-4 inhibitors"/>
  </r>
  <r>
    <s v="kyg.sygxRBk"/>
    <x v="35"/>
    <s v="Māori"/>
    <s v="Biguanides"/>
    <x v="0"/>
    <d v="2023-09-01T00:00:00"/>
    <s v="Biguanides-&gt;DPP-4 inhibitors-&gt;Insulin isophane"/>
  </r>
  <r>
    <s v="kyRNrsZAvV2"/>
    <x v="35"/>
    <s v="Asian"/>
    <s v="Biguanides"/>
    <x v="0"/>
    <d v="2022-01-31T00:00:00"/>
    <s v="Biguanides"/>
  </r>
  <r>
    <s v="l11vMUd7ers"/>
    <x v="35"/>
    <s v="Asian"/>
    <s v="Biguanides"/>
    <x v="0"/>
    <d v="2021-09-03T00:00:00"/>
    <s v="Biguanides-&gt;Biguanides|DPP-4 inhibitors-&gt;DPP-4 inhibitors"/>
  </r>
  <r>
    <s v="l2fcuIleFdY"/>
    <x v="35"/>
    <s v="Asian"/>
    <s v="Biguanides"/>
    <x v="0"/>
    <d v="2018-06-08T00:00:00"/>
    <s v="Biguanides"/>
  </r>
  <r>
    <s v="LdFHe5g0H5k"/>
    <x v="35"/>
    <s v="Māori"/>
    <s v="Biguanides"/>
    <x v="0"/>
    <d v="2025-04-23T00:00:00"/>
    <s v="Biguanides"/>
  </r>
  <r>
    <s v="lFwncuXBXkI"/>
    <x v="35"/>
    <s v="Asian"/>
    <s v="Biguanides"/>
    <x v="0"/>
    <d v="2012-06-20T00:00:00"/>
    <s v="Biguanides-&gt;Insulin aspart-&gt;Biguanides|Insulin aspart-&gt;Insulin isophane"/>
  </r>
  <r>
    <s v="LJchd7wMzKY"/>
    <x v="35"/>
    <s v="Asian"/>
    <s v="Insulin isophane"/>
    <x v="1"/>
    <d v="2019-12-27T00:00:00"/>
    <s v="Insulin isophane-&gt;Biguanides|Insulin aspart|Insulin isophane-&gt;Insulin aspart|Insulin isophane-&gt;Biguanides-&gt;DPP-4 inhibitors-&gt;DPP-4 inhibitors|Sulfonylureas-&gt;SGLT-2 inhibitors-&gt;Insulin glargine|SGLT-2 inhibitors-&gt;Insulin glargine-&gt;Biguanides|Insulin glargine|SGLT-2 inhibitors-&gt;DPP-4 inhibitors|Insulin glargine|SGLT-2 inhibitors-&gt;DPP-4 inhibitors|Insulin glargine"/>
  </r>
  <r>
    <s v="liU9jnVYEzA"/>
    <x v="35"/>
    <s v="Pacific peoples"/>
    <s v="Biguanides"/>
    <x v="0"/>
    <d v="2019-05-30T00:00:00"/>
    <s v="Biguanides-&gt;Biguanides|Insulin glargine"/>
  </r>
  <r>
    <s v="LnvdQdOY0tE"/>
    <x v="35"/>
    <s v="Other"/>
    <s v="Biguanides"/>
    <x v="0"/>
    <d v="2015-10-27T00:00:00"/>
    <s v="Biguanides-&gt;DPP-4 inhibitors-&gt;SGLT-2 inhibitors-&gt;DPP-4 inhibitors|SGLT-2 inhibitors"/>
  </r>
  <r>
    <s v="lnWm8mSORws"/>
    <x v="35"/>
    <s v="Māori"/>
    <s v="Biguanides"/>
    <x v="0"/>
    <d v="2018-09-12T00:00:00"/>
    <s v="Biguanides"/>
  </r>
  <r>
    <s v="LmLKziAef2s"/>
    <x v="35"/>
    <s v="Asian"/>
    <s v="Biguanides"/>
    <x v="0"/>
    <d v="2024-11-14T00:00:00"/>
    <s v="Biguanides"/>
  </r>
  <r>
    <s v="LJI3Viz.zck"/>
    <x v="35"/>
    <s v="Pacific peoples"/>
    <s v="Biguanides"/>
    <x v="0"/>
    <d v="2013-03-08T00:00:00"/>
    <s v="Biguanides-&gt;Biguanides|Sulfonylureas-&gt;Sulfonylureas"/>
  </r>
  <r>
    <s v="OZI1lKMPgo2"/>
    <x v="35"/>
    <s v="Māori"/>
    <s v="Biguanides"/>
    <x v="0"/>
    <d v="2023-09-25T00:00:00"/>
    <s v="Biguanides"/>
  </r>
  <r>
    <s v="p.PMlmejORQ"/>
    <x v="35"/>
    <s v="Other"/>
    <s v="Biguanides"/>
    <x v="0"/>
    <d v="2021-01-20T00:00:00"/>
    <s v="Biguanides"/>
  </r>
  <r>
    <s v="P.TT7bc3uU2"/>
    <x v="35"/>
    <s v="Māori"/>
    <s v="Biguanides"/>
    <x v="0"/>
    <d v="2018-07-10T00:00:00"/>
    <s v="Biguanides"/>
  </r>
  <r>
    <s v="P1uYux1Lgx6"/>
    <x v="35"/>
    <s v="Asian"/>
    <s v="Biguanides"/>
    <x v="0"/>
    <d v="2014-07-26T00:00:00"/>
    <s v="Biguanides"/>
  </r>
  <r>
    <s v="OxSzXwrFMBI"/>
    <x v="35"/>
    <s v="Asian"/>
    <s v="Biguanides"/>
    <x v="0"/>
    <d v="2025-05-29T00:00:00"/>
    <s v="Biguanides"/>
  </r>
  <r>
    <s v="OxFZdqR8P9."/>
    <x v="35"/>
    <s v="Asian"/>
    <s v="Biguanides"/>
    <x v="0"/>
    <d v="2018-06-19T00:00:00"/>
    <s v="Biguanides"/>
  </r>
  <r>
    <s v="oVh6k6Lp8Rs"/>
    <x v="35"/>
    <s v="Pacific peoples"/>
    <s v="Biguanides"/>
    <x v="0"/>
    <d v="2015-02-19T00:00:00"/>
    <s v="Biguanides-&gt;Sulfonylureas-&gt;Biguanides|Sulfonylureas-&gt;Insulin glargine-&gt;SGLT-2 inhibitors-&gt;Insulin glargine|SGLT-2 inhibitors"/>
  </r>
  <r>
    <s v="OtOcdWQQcwA"/>
    <x v="35"/>
    <s v="Asian"/>
    <s v="Biguanides"/>
    <x v="0"/>
    <d v="2025-02-11T00:00:00"/>
    <s v="Biguanides-&gt;Biguanides|SGLT-2 inhibitors"/>
  </r>
  <r>
    <s v="oJLv6LDer5s"/>
    <x v="35"/>
    <s v="Māori"/>
    <s v="Biguanides"/>
    <x v="0"/>
    <d v="2021-11-04T00:00:00"/>
    <s v="Biguanides-&gt;SGLT-2 inhibitors-&gt;Biguanides|SGLT-2 inhibitors"/>
  </r>
  <r>
    <s v="LQtyQfNZcaI"/>
    <x v="35"/>
    <s v="Other"/>
    <s v="Biguanides|Insulin aspart|Insulin isophane"/>
    <x v="0"/>
    <d v="2012-03-23T00:00:00"/>
    <s v="Biguanides|Insulin aspart|Insulin isophane-&gt;Insulin aspart|Insulin isophane"/>
  </r>
  <r>
    <s v="lryDBn5G15s"/>
    <x v="35"/>
    <s v="Other"/>
    <s v="Biguanides"/>
    <x v="0"/>
    <d v="2019-12-19T00:00:00"/>
    <s v="Biguanides"/>
  </r>
  <r>
    <s v="OHzIf1x9iOU"/>
    <x v="35"/>
    <s v="Other"/>
    <s v="Biguanides"/>
    <x v="0"/>
    <d v="2017-12-20T00:00:00"/>
    <s v="Biguanides-&gt;SGLT-2 inhibitors-&gt;DPP-4 inhibitors-&gt;Biguanides|SGLT-2 inhibitors"/>
  </r>
  <r>
    <s v="opb9zXNIL1s"/>
    <x v="35"/>
    <s v="Other"/>
    <s v="Biguanides"/>
    <x v="0"/>
    <d v="2020-11-30T00:00:00"/>
    <s v="Biguanides"/>
  </r>
  <r>
    <s v="oqiFkWpxoLQ"/>
    <x v="35"/>
    <s v="Other"/>
    <s v="Biguanides"/>
    <x v="0"/>
    <d v="2020-12-03T00:00:00"/>
    <s v="Biguanides-&gt;SGLT-2 inhibitors-&gt;Biguanides|SGLT-2 inhibitors"/>
  </r>
  <r>
    <s v="oMDLWKyCpTI"/>
    <x v="35"/>
    <s v="Asian"/>
    <s v="Biguanides"/>
    <x v="0"/>
    <d v="2025-11-25T00:00:00"/>
    <s v="Biguanides"/>
  </r>
  <r>
    <s v="RJar2gPGk/s"/>
    <x v="35"/>
    <s v="Asian"/>
    <s v="Insulin aspart"/>
    <x v="1"/>
    <d v="2017-07-07T00:00:00"/>
    <s v="Insulin aspart-&gt;Insulin isophane-&gt;Biguanides-&gt;Biguanides|DPP-4 inhibitors-&gt;DPP-4 inhibitors-&gt;Biguanides|DPP-4 inhibitors|SGLT-2 inhibitors-&gt;DPP-4 inhibitors|SGLT-2 inhibitors"/>
  </r>
  <r>
    <s v="rd57t0Cp1zg"/>
    <x v="35"/>
    <s v="Other"/>
    <s v="Biguanides"/>
    <x v="0"/>
    <d v="2023-06-21T00:00:00"/>
    <s v="Biguanides"/>
  </r>
  <r>
    <s v="rdpEbHI01zI"/>
    <x v="35"/>
    <s v="Pacific peoples"/>
    <s v="Biguanides"/>
    <x v="0"/>
    <d v="2025-05-01T00:00:00"/>
    <s v="Biguanides"/>
  </r>
  <r>
    <s v="OGFWlic53pM"/>
    <x v="35"/>
    <s v="Pacific peoples"/>
    <s v="Biguanides"/>
    <x v="0"/>
    <d v="2021-04-23T00:00:00"/>
    <s v="Biguanides"/>
  </r>
  <r>
    <s v="Ogs2FSoRp3c"/>
    <x v="35"/>
    <s v="Asian"/>
    <s v="Biguanides"/>
    <x v="0"/>
    <d v="2025-01-15T00:00:00"/>
    <s v="Biguanides"/>
  </r>
  <r>
    <s v="OHkugJvG00o"/>
    <x v="35"/>
    <s v="Asian"/>
    <s v="Biguanides"/>
    <x v="0"/>
    <d v="2019-07-24T00:00:00"/>
    <s v="Biguanides-&gt;DPP-4 inhibitors-&gt;DPP-4 inhibitors|SGLT-2 inhibitors"/>
  </r>
  <r>
    <s v="o1J4gbpYsoo"/>
    <x v="35"/>
    <s v="Other"/>
    <s v="Biguanides"/>
    <x v="0"/>
    <d v="2024-05-27T00:00:00"/>
    <s v="Biguanides-&gt;Insulin isophane-&gt;Insulin aspart"/>
  </r>
  <r>
    <s v="NXnzkTdEiXo"/>
    <x v="35"/>
    <s v="Asian"/>
    <s v="Biguanides"/>
    <x v="0"/>
    <d v="2019-09-16T00:00:00"/>
    <s v="Biguanides"/>
  </r>
  <r>
    <s v="NzF9b0s3GxA"/>
    <x v="35"/>
    <s v="Māori"/>
    <s v="Biguanides"/>
    <x v="0"/>
    <d v="2020-11-07T00:00:00"/>
    <s v="Biguanides"/>
  </r>
  <r>
    <s v="nzZzU1YvFtg"/>
    <x v="35"/>
    <s v="Asian"/>
    <s v="Biguanides"/>
    <x v="0"/>
    <d v="2023-03-24T00:00:00"/>
    <s v="Biguanides-&gt;Biguanides|DPP-4 inhibitors-&gt;DPP-4 inhibitors-&gt;Biguanides|DPP-4 inhibitors|SGLT-2 inhibitors-&gt;Biguanides|SGLT-2 inhibitors"/>
  </r>
  <r>
    <s v="O.dDwtFbGLA"/>
    <x v="35"/>
    <s v="Māori"/>
    <s v="Biguanides"/>
    <x v="0"/>
    <d v="2011-08-15T00:00:00"/>
    <s v="Biguanides"/>
  </r>
  <r>
    <s v="OBaLRx9J1FM"/>
    <x v="35"/>
    <s v="Other"/>
    <s v="Biguanides"/>
    <x v="0"/>
    <d v="2021-04-16T00:00:00"/>
    <s v="Biguanides-&gt;Insulin glargine-&gt;Biguanides|Insulin glargine-&gt;GLP-1 agonists|Insulin glargine-&gt;GLP-1 agonists-&gt;Biguanides|GLP-1 agonists|Insulin glargine-&gt;Insulin aspart-&gt;Insulin aspart|SGLT-2 inhibitors-&gt;Biguanides|Insulin aspart|Insulin glargine"/>
  </r>
  <r>
    <s v="OcdCYEoswGI"/>
    <x v="35"/>
    <s v="Māori"/>
    <s v="Biguanides"/>
    <x v="0"/>
    <d v="2024-09-19T00:00:00"/>
    <s v="Biguanides"/>
  </r>
  <r>
    <s v="OB0NwjaHkTA"/>
    <x v="35"/>
    <s v="Asian"/>
    <s v="Biguanides|Insulin isophane"/>
    <x v="0"/>
    <d v="2014-09-24T00:00:00"/>
    <s v="Biguanides|Insulin isophane-&gt;Insulin isophane-&gt;Insulin aspart-&gt;Insulin aspart|Insulin isophane"/>
  </r>
  <r>
    <s v="rRCbWzXv4U6"/>
    <x v="35"/>
    <s v="Pacific peoples"/>
    <s v="Biguanides"/>
    <x v="0"/>
    <d v="2019-02-28T00:00:00"/>
    <s v="Biguanides-&gt;Biguanides|DPP-4 inhibitors-&gt;SGLT-2 inhibitors"/>
  </r>
  <r>
    <s v="RkuRVXtsk/6"/>
    <x v="35"/>
    <s v="Asian"/>
    <s v="Biguanides"/>
    <x v="0"/>
    <d v="2020-07-03T00:00:00"/>
    <s v="Biguanides-&gt;Biguanides|DPP-4 inhibitors-&gt;DPP-4 inhibitors-&gt;DPP-4 inhibitors|Sulfonylureas-&gt;SGLT-2 inhibitors|Sulfonylureas-&gt;Biguanides|DPP-4 inhibitors|SGLT-2 inhibitors|Sulfonylureas"/>
  </r>
  <r>
    <s v="rJTK85RpZCM"/>
    <x v="35"/>
    <s v="Pacific peoples"/>
    <s v="Biguanides"/>
    <x v="0"/>
    <d v="2014-05-13T00:00:00"/>
    <s v="Biguanides"/>
  </r>
  <r>
    <s v="RVhzNOKIfy6"/>
    <x v="35"/>
    <s v="Pacific peoples"/>
    <s v="Biguanides|Insulin glargine|Sulfonylureas"/>
    <x v="0"/>
    <d v="2017-08-07T00:00:00"/>
    <s v="Biguanides|Insulin glargine|Sulfonylureas-&gt;Biguanides-&gt;Biguanides|Sulfonylureas-&gt;Insulin glargine-&gt;Biguanides|SGLT-2 inhibitors|Sulfonylureas-&gt;Insulin glargine|SGLT-2 inhibitors|Sulfonylureas-&gt;Insulin glargine|Sulfonylureas-&gt;Biguanides|Insulin glargine|SGLT-2 inhibitors|Sulfonylureas"/>
  </r>
  <r>
    <s v="S3aaGPeYGLk"/>
    <x v="35"/>
    <s v="Asian"/>
    <s v="DPP-4 inhibitors"/>
    <x v="0"/>
    <d v="2025-09-16T00:00:00"/>
    <s v="DPP-4 inhibitors"/>
  </r>
  <r>
    <s v="YTwGAaAAnT2"/>
    <x v="35"/>
    <s v="Asian"/>
    <s v="Biguanides|DPP-4 inhibitors"/>
    <x v="0"/>
    <d v="2023-12-12T00:00:00"/>
    <s v="Biguanides|DPP-4 inhibitors-&gt;Biguanides-&gt;DPP-4 inhibitors"/>
  </r>
  <r>
    <s v="ytbjD6KUFZo"/>
    <x v="35"/>
    <s v="Asian"/>
    <s v="Biguanides"/>
    <x v="0"/>
    <d v="2018-10-10T00:00:00"/>
    <s v="Biguanides-&gt;Sulfonylureas-&gt;SGLT-2 inhibitors-&gt;DPP-4 inhibitors"/>
  </r>
  <r>
    <s v="YtoETHWUtxE"/>
    <x v="35"/>
    <s v="Other"/>
    <s v="Biguanides"/>
    <x v="0"/>
    <d v="2021-09-13T00:00:00"/>
    <s v="Biguanides"/>
  </r>
  <r>
    <s v="YW3CLfu99tc"/>
    <x v="35"/>
    <s v="Other"/>
    <s v="Biguanides"/>
    <x v="0"/>
    <d v="2020-07-03T00:00:00"/>
    <s v="Biguanides"/>
  </r>
  <r>
    <s v="yv3E8BS7My."/>
    <x v="35"/>
    <s v="Asian"/>
    <s v="Biguanides"/>
    <x v="0"/>
    <d v="2016-10-28T00:00:00"/>
    <s v="Biguanides-&gt;Sulfonylureas-&gt;Biguanides|Sulfonylureas-&gt;DPP-4 inhibitors-&gt;DPP-4 inhibitors|Sulfonylureas-&gt;Biguanides|DPP-4 inhibitors|Sulfonylureas-&gt;DPP-4 inhibitors|SGLT-2 inhibitors|Sulfonylureas-&gt;Biguanides|DPP-4 inhibitors|SGLT-2 inhibitors|Sulfonylureas-&gt;Biguanides|DPP-4 inhibitors|SGLT-2 inhibitors-&gt;DPP-4 inhibitors|SGLT-2 inhibitors-&gt;Biguanides|DPP-4 inhibitors-&gt;GLP-1 agonists-&gt;DPP-4 inhibitors|GLP-1 agonists-&gt;Biguanides|GLP-1 agonists-&gt;DPP-4 inhibitors|GLP-1 agonists|Sulfonylureas-&gt;GLP-1 agonists|Sulfonylureas-&gt;Biguanides|GLP-1 agonists|Sulfonylureas"/>
  </r>
  <r>
    <s v="YvCFtu4ZdHc"/>
    <x v="35"/>
    <s v="Asian"/>
    <s v="Biguanides"/>
    <x v="0"/>
    <d v="2024-11-19T00:00:00"/>
    <s v="Biguanides"/>
  </r>
  <r>
    <s v="yqKDwuGEtMk"/>
    <x v="35"/>
    <s v="Asian"/>
    <s v="Biguanides"/>
    <x v="0"/>
    <d v="2015-08-19T00:00:00"/>
    <s v="Biguanides-&gt;Insulin aspart|Insulin isophane-&gt;DPP-4 inhibitors-&gt;Sulfonylureas-&gt;SGLT-2 inhibitors|Sulfonylureas-&gt;DPP-4 inhibitors|SGLT-2 inhibitors|Sulfonylureas-&gt;DPP-4 inhibitors|SGLT-2 inhibitors"/>
  </r>
  <r>
    <s v="YpVR3k.XKH."/>
    <x v="35"/>
    <s v="Other"/>
    <s v="Biguanides"/>
    <x v="0"/>
    <d v="2024-02-16T00:00:00"/>
    <s v="Biguanides"/>
  </r>
  <r>
    <s v="vSIC9XXFZR."/>
    <x v="35"/>
    <s v="Asian"/>
    <s v="DPP-4 inhibitors"/>
    <x v="0"/>
    <d v="2023-12-06T00:00:00"/>
    <s v="DPP-4 inhibitors-&gt;SGLT-2 inhibitors-&gt;DPP-4 inhibitors|SGLT-2 inhibitors-&gt;Sulfonylureas-&gt;DPP-4 inhibitors|SGLT-2 inhibitors|Sulfonylureas"/>
  </r>
  <r>
    <s v="vtg1jKnD2Ik"/>
    <x v="35"/>
    <s v="Asian"/>
    <s v="Biguanides"/>
    <x v="0"/>
    <d v="2021-11-01T00:00:00"/>
    <s v="Biguanides-&gt;DPP-4 inhibitors"/>
  </r>
  <r>
    <s v="YKgIgj72dTA"/>
    <x v="35"/>
    <s v="Pacific peoples"/>
    <s v="DPP-4 inhibitors|SGLT-2 inhibitors"/>
    <x v="0"/>
    <d v="2025-01-15T00:00:00"/>
    <s v="DPP-4 inhibitors|SGLT-2 inhibitors-&gt;DPP-4 inhibitors"/>
  </r>
  <r>
    <s v="yly/yaC1kw2"/>
    <x v="35"/>
    <s v="Māori"/>
    <s v="Biguanides"/>
    <x v="0"/>
    <d v="2013-04-24T00:00:00"/>
    <s v="Biguanides"/>
  </r>
  <r>
    <s v="YmAYjsqWsfA"/>
    <x v="35"/>
    <s v="Māori"/>
    <s v="Biguanides"/>
    <x v="0"/>
    <d v="2025-08-06T00:00:00"/>
    <s v="Biguanides"/>
  </r>
  <r>
    <s v="YNaT50lN4h2"/>
    <x v="35"/>
    <s v="Other"/>
    <s v="Biguanides"/>
    <x v="0"/>
    <d v="2019-06-10T00:00:00"/>
    <s v="Biguanides"/>
  </r>
  <r>
    <s v="uZnr0G/lJgY"/>
    <x v="35"/>
    <s v="Pacific peoples"/>
    <s v="Biguanides"/>
    <x v="0"/>
    <d v="2015-08-11T00:00:00"/>
    <s v="Biguanides-&gt;Insulin aspart|Insulin isophane-&gt;SGLT-2 inhibitors-&gt;Insulin glargine|SGLT-2 inhibitors-&gt;Insulin glargine"/>
  </r>
  <r>
    <s v="v041S69suKg"/>
    <x v="35"/>
    <s v="Other"/>
    <s v="Biguanides"/>
    <x v="0"/>
    <d v="2025-07-15T00:00:00"/>
    <s v="Biguanides-&gt;Insulin isophane"/>
  </r>
  <r>
    <s v="v6uwUqqGhw."/>
    <x v="35"/>
    <s v="Other"/>
    <s v="Biguanides"/>
    <x v="0"/>
    <d v="2025-06-06T00:00:00"/>
    <s v="Biguanides"/>
  </r>
  <r>
    <s v="V9RHyv/0rXw"/>
    <x v="35"/>
    <s v="Pacific peoples"/>
    <s v="Biguanides"/>
    <x v="0"/>
    <d v="2020-12-07T00:00:00"/>
    <s v="Biguanides-&gt;SGLT-2 inhibitors-&gt;Sulfonylureas"/>
  </r>
  <r>
    <s v="vDTlaC5iwEo"/>
    <x v="35"/>
    <s v="Pacific peoples"/>
    <s v="Biguanides"/>
    <x v="0"/>
    <d v="2024-06-04T00:00:00"/>
    <s v="Biguanides"/>
  </r>
  <r>
    <s v="voRazMNNgPg"/>
    <x v="35"/>
    <s v="Asian"/>
    <s v="Biguanides"/>
    <x v="0"/>
    <d v="2025-01-24T00:00:00"/>
    <s v="Biguanides-&gt;SGLT-2 inhibitors"/>
  </r>
  <r>
    <s v="VOI/NzmEP3A"/>
    <x v="35"/>
    <s v="Māori"/>
    <s v="Biguanides"/>
    <x v="0"/>
    <d v="2025-11-04T00:00:00"/>
    <s v="Biguanides"/>
  </r>
  <r>
    <s v="vNUpt0L0hU."/>
    <x v="35"/>
    <s v="Pacific peoples"/>
    <s v="Biguanides"/>
    <x v="0"/>
    <d v="2023-12-28T00:00:00"/>
    <s v="Biguanides"/>
  </r>
  <r>
    <s v="vnKpVuy0EBA"/>
    <x v="35"/>
    <s v="Pacific peoples"/>
    <s v="Biguanides"/>
    <x v="0"/>
    <d v="2017-04-03T00:00:00"/>
    <s v="Biguanides-&gt;Sulfonylureas-&gt;Biguanides|Sulfonylureas-&gt;DPP-4 inhibitors-&gt;DPP-4 inhibitors|Sulfonylureas-&gt;DPP-4 inhibitors|SGLT-2 inhibitors-&gt;SGLT-2 inhibitors-&gt;DPP-4 inhibitors|SGLT-2 inhibitors|Sulfonylureas"/>
  </r>
  <r>
    <s v="vLaA8vH82S2"/>
    <x v="35"/>
    <s v="Other"/>
    <s v="Biguanides"/>
    <x v="0"/>
    <d v="2025-11-26T00:00:00"/>
    <s v="Biguanides"/>
  </r>
  <r>
    <s v="VLmdMjSgzjM"/>
    <x v="35"/>
    <s v="Asian"/>
    <s v="Biguanides"/>
    <x v="0"/>
    <d v="2025-10-01T00:00:00"/>
    <s v="Biguanides"/>
  </r>
  <r>
    <s v="vJRkmZPJCPo"/>
    <x v="35"/>
    <s v="Asian"/>
    <s v="Biguanides|Sulfonylureas"/>
    <x v="0"/>
    <d v="2023-10-03T00:00:00"/>
    <s v="Biguanides|Sulfonylureas"/>
  </r>
  <r>
    <s v="FG0if0ZDbnE"/>
    <x v="35"/>
    <s v="Asian"/>
    <s v="Insulin glargine"/>
    <x v="1"/>
    <d v="2021-03-29T00:00:00"/>
    <s v="Insulin glargine-&gt;Biguanides|Insulin glargine|SGLT-2 inhibitors-&gt;Insulin aspart-&gt;Biguanides|Insulin aspart|Insulin glargine|SGLT-2 inhibitors-&gt;Insulin aspart|Insulin glargine"/>
  </r>
  <r>
    <s v="ff2bzbv0ZFk"/>
    <x v="35"/>
    <s v="Asian"/>
    <s v="Biguanides"/>
    <x v="0"/>
    <d v="2025-09-19T00:00:00"/>
    <s v="Biguanides"/>
  </r>
  <r>
    <s v="fFI1V2Zv9P2"/>
    <x v="35"/>
    <s v="Pacific peoples"/>
    <s v="Biguanides"/>
    <x v="0"/>
    <d v="2018-02-15T00:00:00"/>
    <s v="Biguanides"/>
  </r>
  <r>
    <s v="fJP41V9Z3y."/>
    <x v="35"/>
    <s v="Other"/>
    <s v="Biguanides|DPP-4 inhibitors"/>
    <x v="0"/>
    <d v="2024-08-12T00:00:00"/>
    <s v="Biguanides|DPP-4 inhibitors-&gt;DPP-4 inhibitors-&gt;Biguanides-&gt;Sulfonylureas-&gt;GLP-1 agonists-&gt;Biguanides|GLP-1 agonists"/>
  </r>
  <r>
    <s v="ff7Snuw/xAc"/>
    <x v="35"/>
    <s v="Asian"/>
    <s v="Biguanides"/>
    <x v="0"/>
    <d v="2019-06-14T00:00:00"/>
    <s v="Biguanides"/>
  </r>
  <r>
    <s v="FeIf.2xkSK2"/>
    <x v="35"/>
    <s v="Pacific peoples"/>
    <s v="Biguanides"/>
    <x v="0"/>
    <d v="2011-02-04T00:00:00"/>
    <s v="Biguanides-&gt;Biguanides|Sulfonylureas-&gt;Biguanides|DPP-4 inhibitors|Sulfonylureas-&gt;Biguanides|DPP-4 inhibitors|SGLT-2 inhibitors|Sulfonylureas-&gt;Biguanides|DPP-4 inhibitors|SGLT-2 inhibitors-&gt;DPP-4 inhibitors|SGLT-2 inhibitors"/>
  </r>
  <r>
    <s v="FCRBREl5e9s"/>
    <x v="35"/>
    <s v="Māori"/>
    <s v="Biguanides"/>
    <x v="0"/>
    <d v="2022-03-21T00:00:00"/>
    <s v="Biguanides"/>
  </r>
  <r>
    <s v="FQ/LY5FYpsI"/>
    <x v="35"/>
    <s v="Pacific peoples"/>
    <s v="Biguanides"/>
    <x v="0"/>
    <d v="2011-12-14T00:00:00"/>
    <s v="Biguanides"/>
  </r>
  <r>
    <s v="fQBZCeFkeA."/>
    <x v="35"/>
    <s v="Other"/>
    <s v="Biguanides"/>
    <x v="0"/>
    <d v="2015-08-20T00:00:00"/>
    <s v="Biguanides"/>
  </r>
  <r>
    <s v="FpYiz1b430k"/>
    <x v="35"/>
    <s v="Other"/>
    <s v="Biguanides"/>
    <x v="0"/>
    <d v="2020-08-14T00:00:00"/>
    <s v="Biguanides-&gt;DPP-4 inhibitors-&gt;Biguanides|DPP-4 inhibitors"/>
  </r>
  <r>
    <s v="Fr31c1r.mVw"/>
    <x v="35"/>
    <s v="Other"/>
    <s v="Biguanides"/>
    <x v="0"/>
    <d v="2011-09-07T00:00:00"/>
    <s v="Biguanides"/>
  </r>
  <r>
    <s v="fqlUrdAGm8k"/>
    <x v="35"/>
    <s v="Asian"/>
    <s v="Biguanides"/>
    <x v="0"/>
    <d v="2016-05-17T00:00:00"/>
    <s v="Biguanides-&gt;Sulfonylureas-&gt;Biguanides|Sulfonylureas-&gt;DPP-4 inhibitors-&gt;DPP-4 inhibitors|Sulfonylureas"/>
  </r>
  <r>
    <s v="fLgr07jET1k"/>
    <x v="35"/>
    <s v="Other"/>
    <s v="Biguanides|Insulin aspart|Insulin isophane"/>
    <x v="0"/>
    <d v="2013-12-18T00:00:00"/>
    <s v="Biguanides|Insulin aspart|Insulin isophane-&gt;Insulin aspart|Insulin isophane"/>
  </r>
  <r>
    <s v="Fxo7i2D9iss"/>
    <x v="35"/>
    <s v="Pacific peoples"/>
    <s v="Biguanides"/>
    <x v="0"/>
    <d v="2025-07-11T00:00:00"/>
    <s v="Biguanides"/>
  </r>
  <r>
    <s v="fwKqE036qnU"/>
    <x v="35"/>
    <s v="Asian"/>
    <s v="Biguanides"/>
    <x v="0"/>
    <d v="2017-10-27T00:00:00"/>
    <s v="Biguanides-&gt;Biguanides|DPP-4 inhibitors-&gt;DPP-4 inhibitors-&gt;Biguanides|DPP-4 inhibitors|Sulfonylureas-&gt;DPP-4 inhibitors|SGLT-2 inhibitors-&gt;SGLT-2 inhibitors"/>
  </r>
  <r>
    <s v="fWmJJDO8bQI"/>
    <x v="35"/>
    <s v="Other"/>
    <s v="Biguanides"/>
    <x v="0"/>
    <d v="2024-08-23T00:00:00"/>
    <s v="Biguanides"/>
  </r>
  <r>
    <s v="FVfz.xTlOOY"/>
    <x v="35"/>
    <s v="Other"/>
    <s v="Biguanides"/>
    <x v="0"/>
    <d v="2019-09-26T00:00:00"/>
    <s v="Biguanides"/>
  </r>
  <r>
    <s v="cHW6OIJC6PM"/>
    <x v="35"/>
    <s v="Asian"/>
    <s v="Biguanides"/>
    <x v="0"/>
    <d v="2018-07-10T00:00:00"/>
    <s v="Biguanides"/>
  </r>
  <r>
    <s v="CEL2AOMyd0k"/>
    <x v="35"/>
    <s v="Māori"/>
    <s v="Biguanides"/>
    <x v="0"/>
    <d v="2018-03-28T00:00:00"/>
    <s v="Biguanides"/>
  </r>
  <r>
    <s v="CE9VdwNLuIM"/>
    <x v="35"/>
    <s v="Other"/>
    <s v="Biguanides"/>
    <x v="0"/>
    <d v="2024-10-09T00:00:00"/>
    <s v="Biguanides-&gt;DPP-4 inhibitors"/>
  </r>
  <r>
    <s v="BuE1w8HZ00Y"/>
    <x v="35"/>
    <s v="Other"/>
    <s v="Biguanides"/>
    <x v="0"/>
    <d v="2016-11-29T00:00:00"/>
    <s v="Biguanides-&gt;Biguanides|Sulfonylureas-&gt;DPP-4 inhibitors|Sulfonylureas-&gt;DPP-4 inhibitors-&gt;Sulfonylureas-&gt;DPP-4 inhibitors|SGLT-2 inhibitors|Sulfonylureas"/>
  </r>
  <r>
    <s v="bQZ9zCv92rU"/>
    <x v="35"/>
    <s v="Asian"/>
    <s v="Biguanides"/>
    <x v="0"/>
    <d v="2020-01-14T00:00:00"/>
    <s v="Biguanides-&gt;Biguanides|DPP-4 inhibitors-&gt;DPP-4 inhibitors-&gt;Biguanides|SGLT-2 inhibitors-&gt;Biguanides|DPP-4 inhibitors|SGLT-2 inhibitors"/>
  </r>
  <r>
    <s v="bYEM15n/xH."/>
    <x v="35"/>
    <s v="Other"/>
    <s v="Biguanides"/>
    <x v="0"/>
    <d v="2023-05-05T00:00:00"/>
    <s v="Biguanides"/>
  </r>
  <r>
    <s v="bX8IAxhIbHM"/>
    <x v="35"/>
    <s v="Māori"/>
    <s v="Biguanides"/>
    <x v="0"/>
    <d v="2011-02-03T00:00:00"/>
    <s v="Biguanides"/>
  </r>
  <r>
    <s v="BwKGmqsiyh6"/>
    <x v="35"/>
    <s v="Māori"/>
    <s v="Insulin glargine"/>
    <x v="1"/>
    <d v="2024-08-30T00:00:00"/>
    <s v="Insulin glargine-&gt;Biguanides-&gt;DPP-4 inhibitors-&gt;DPP-4 inhibitors|Insulin glargine"/>
  </r>
  <r>
    <s v="BVlI9zCClwQ"/>
    <x v="35"/>
    <s v="Asian"/>
    <s v="Biguanides"/>
    <x v="0"/>
    <d v="2023-09-07T00:00:00"/>
    <s v="Biguanides"/>
  </r>
  <r>
    <s v="bZ5zBS6TA4w"/>
    <x v="35"/>
    <s v="Other"/>
    <s v="Biguanides"/>
    <x v="0"/>
    <d v="2011-09-22T00:00:00"/>
    <s v="Biguanides"/>
  </r>
  <r>
    <s v="C/6cplta6W2"/>
    <x v="35"/>
    <s v="Asian"/>
    <s v="Biguanides"/>
    <x v="0"/>
    <d v="2024-10-15T00:00:00"/>
    <s v="Biguanides"/>
  </r>
  <r>
    <s v="c2Ai7AuAsUc"/>
    <x v="35"/>
    <s v="Māori"/>
    <s v="Biguanides"/>
    <x v="0"/>
    <d v="2021-10-07T00:00:00"/>
    <s v="Biguanides-&gt;DPP-4 inhibitors"/>
  </r>
  <r>
    <s v="c1rDBLeHLCg"/>
    <x v="35"/>
    <s v="Other"/>
    <s v="Biguanides"/>
    <x v="0"/>
    <d v="2012-03-30T00:00:00"/>
    <s v="Biguanides"/>
  </r>
  <r>
    <s v="c1AG//yzxMo"/>
    <x v="35"/>
    <s v="Other"/>
    <s v="Biguanides"/>
    <x v="0"/>
    <d v="2013-08-08T00:00:00"/>
    <s v="Biguanides-&gt;DPP-4 inhibitors-&gt;Biguanides|DPP-4 inhibitors-&gt;DPP-4 inhibitors|Sulfonylureas-&gt;Sulfonylureas-&gt;DPP-4 inhibitors|SGLT-2 inhibitors|Sulfonylureas-&gt;Biguanides|DPP-4 inhibitors|GLP-1 agonists|SGLT-2 inhibitors|Sulfonylureas-&gt;Biguanides|GLP-1 agonists|Sulfonylureas-&gt;GLP-1 agonists|Sulfonylureas-&gt;Insulin glargine-&gt;Biguanides|Insulin glargine|Sulfonylureas-&gt;Insulin aspart-&gt;Biguanides|Insulin aspart-&gt;Biguanides|GLP-1 agonists|Insulin aspart|Insulin glargine|Sulfonylureas"/>
  </r>
  <r>
    <s v="6BjwTzuSznY"/>
    <x v="35"/>
    <s v="Asian"/>
    <s v="Biguanides"/>
    <x v="0"/>
    <d v="2019-12-02T00:00:00"/>
    <s v="Biguanides"/>
  </r>
  <r>
    <s v="5zEWkwWP5L6"/>
    <x v="35"/>
    <s v="Māori"/>
    <s v="Biguanides"/>
    <x v="0"/>
    <d v="2025-03-31T00:00:00"/>
    <s v="Biguanides-&gt;Insulin glargine-&gt;Insulin aspart|Insulin glargine"/>
  </r>
  <r>
    <s v="637qu5cpDyQ"/>
    <x v="35"/>
    <s v="Other"/>
    <s v="Biguanides"/>
    <x v="0"/>
    <d v="2025-10-10T00:00:00"/>
    <s v="Biguanides"/>
  </r>
  <r>
    <s v="62ie0KkWRo6"/>
    <x v="35"/>
    <s v="Asian"/>
    <s v="Biguanides"/>
    <x v="0"/>
    <d v="2016-08-12T00:00:00"/>
    <s v="Biguanides"/>
  </r>
  <r>
    <s v="5uYAN/XOxyk"/>
    <x v="35"/>
    <s v="Other"/>
    <s v="Insulin aspart|Insulin isophane"/>
    <x v="1"/>
    <d v="2014-03-19T00:00:00"/>
    <s v="Insulin aspart|Insulin isophane-&gt;Insulin aspart-&gt;Biguanides-&gt;DPP-4 inhibitors-&gt;DPP-4 inhibitors|SGLT-2 inhibitors"/>
  </r>
  <r>
    <s v="5qtgtGkaOPI"/>
    <x v="35"/>
    <s v="Māori"/>
    <s v="DPP-4 inhibitors"/>
    <x v="0"/>
    <d v="2023-08-31T00:00:00"/>
    <s v="DPP-4 inhibitors-&gt;DPP-4 inhibitors|SGLT-2 inhibitors-&gt;GLP-1 agonists-&gt;DPP-4 inhibitors|GLP-1 agonists-&gt;Biguanides|GLP-1 agonists"/>
  </r>
  <r>
    <s v="5PYd4gdlgSs"/>
    <x v="35"/>
    <s v="Asian"/>
    <s v="Biguanides"/>
    <x v="0"/>
    <d v="2024-01-22T00:00:00"/>
    <s v="Biguanides-&gt;SGLT-2 inhibitors-&gt;GLP-1 agonists"/>
  </r>
  <r>
    <s v="z1qwt4kY2/Y"/>
    <x v="35"/>
    <s v="Asian"/>
    <s v="Biguanides|Insulin isophane"/>
    <x v="0"/>
    <d v="2018-02-13T00:00:00"/>
    <s v="Biguanides|Insulin isophane-&gt;Insulin isophane"/>
  </r>
  <r>
    <s v="Z/tP0ntJnrg"/>
    <x v="35"/>
    <s v="Asian"/>
    <s v="Insulin glargine"/>
    <x v="1"/>
    <d v="2024-10-10T00:00:00"/>
    <s v="Insulin glargine-&gt;Insulin aspart|Insulin glargine-&gt;Biguanides"/>
  </r>
  <r>
    <s v="YZZPofunqtc"/>
    <x v="35"/>
    <s v="Asian"/>
    <s v="Biguanides"/>
    <x v="0"/>
    <d v="2013-10-08T00:00:00"/>
    <s v="Biguanides-&gt;Insulin isophane-&gt;Insulin aspart|Insulin isophane"/>
  </r>
  <r>
    <s v="5MlNfMJV52E"/>
    <x v="35"/>
    <s v="Asian"/>
    <s v="Biguanides"/>
    <x v="0"/>
    <d v="2012-03-06T00:00:00"/>
    <s v="Biguanides-&gt;DPP-4 inhibitors"/>
  </r>
  <r>
    <s v="5nIj0XidTo2"/>
    <x v="35"/>
    <s v="Asian"/>
    <s v="Biguanides"/>
    <x v="0"/>
    <d v="2020-03-24T00:00:00"/>
    <s v="Biguanides-&gt;Biguanides|DPP-4 inhibitors-&gt;DPP-4 inhibitors"/>
  </r>
  <r>
    <s v="5MgkE7pk0pQ"/>
    <x v="35"/>
    <s v="Pacific peoples"/>
    <s v="Biguanides"/>
    <x v="0"/>
    <d v="2020-10-23T00:00:00"/>
    <s v="Biguanides-&gt;Biguanides|DPP-4 inhibitors-&gt;DPP-4 inhibitors-&gt;Biguanides|GLP-1 agonists-&gt;GLP-1 agonists-&gt;Biguanides|SGLT-2 inhibitors"/>
  </r>
  <r>
    <s v="z3SDhgRLQMo"/>
    <x v="35"/>
    <s v="Asian"/>
    <s v="Biguanides"/>
    <x v="0"/>
    <d v="2020-12-30T00:00:00"/>
    <s v="Biguanides"/>
  </r>
  <r>
    <s v="bqmAe8VZ8Rc"/>
    <x v="35"/>
    <s v="Asian"/>
    <s v="Biguanides"/>
    <x v="0"/>
    <d v="2013-03-08T00:00:00"/>
    <s v="Biguanides"/>
  </r>
  <r>
    <s v="BohSNXkSmw6"/>
    <x v="35"/>
    <s v="Asian"/>
    <s v="Biguanides"/>
    <x v="0"/>
    <d v="2014-01-30T00:00:00"/>
    <s v="Biguanides"/>
  </r>
  <r>
    <s v="BoklXBhhOA6"/>
    <x v="35"/>
    <s v="Pacific peoples"/>
    <s v="Biguanides"/>
    <x v="0"/>
    <d v="2022-03-29T00:00:00"/>
    <s v="Biguanides"/>
  </r>
  <r>
    <s v="bO2C/jEcuuY"/>
    <x v="35"/>
    <s v="Pacific peoples"/>
    <s v="Biguanides"/>
    <x v="0"/>
    <d v="2021-05-12T00:00:00"/>
    <s v="Biguanides-&gt;Insulin isophane"/>
  </r>
  <r>
    <s v="bNqV45T7FgM"/>
    <x v="35"/>
    <s v="Māori"/>
    <s v="Biguanides"/>
    <x v="0"/>
    <d v="2017-12-16T00:00:00"/>
    <s v="Biguanides-&gt;Biguanides|SGLT-2 inhibitors"/>
  </r>
  <r>
    <s v="72ta8sHIozM"/>
    <x v="35"/>
    <s v="Māori"/>
    <s v="Biguanides"/>
    <x v="0"/>
    <d v="2021-03-08T00:00:00"/>
    <s v="Biguanides-&gt;Insulin aspart|Insulin isophane"/>
  </r>
  <r>
    <s v="7ecCQZ2LX3g"/>
    <x v="35"/>
    <s v="Pacific peoples"/>
    <s v="Biguanides"/>
    <x v="0"/>
    <d v="2013-02-13T00:00:00"/>
    <s v="Biguanides-&gt;Biguanides|Sulfonylureas-&gt;Sulfonylureas-&gt;Biguanides|SGLT-2 inhibitors"/>
  </r>
  <r>
    <s v="7dAXS0aOeoY"/>
    <x v="35"/>
    <s v="Asian"/>
    <s v="Biguanides"/>
    <x v="0"/>
    <d v="2015-05-06T00:00:00"/>
    <s v="Biguanides"/>
  </r>
  <r>
    <s v="7at8GQdjiBQ"/>
    <x v="35"/>
    <s v="Asian"/>
    <s v="Biguanides"/>
    <x v="0"/>
    <d v="2024-10-09T00:00:00"/>
    <s v="Biguanides"/>
  </r>
  <r>
    <s v="6Vn4Zss2E42"/>
    <x v="35"/>
    <s v="Other"/>
    <s v="Biguanides"/>
    <x v="0"/>
    <d v="2023-11-24T00:00:00"/>
    <s v="Biguanides"/>
  </r>
  <r>
    <s v="6WE5S1TCOyg"/>
    <x v="35"/>
    <s v="Māori"/>
    <s v="Insulin isophane"/>
    <x v="1"/>
    <d v="2021-07-20T00:00:00"/>
    <s v="Insulin isophane-&gt;Biguanides|Insulin isophane-&gt;Insulin aspart-&gt;Insulin aspart|Insulin isophane-&gt;Biguanides-&gt;Insulin glargine-&gt;Sulfonylureas-&gt;Biguanides|Sulfonylureas-&gt;DPP-4 inhibitors-&gt;SGLT-2 inhibitors"/>
  </r>
  <r>
    <s v="6ShxTklAksQ"/>
    <x v="35"/>
    <s v="Asian"/>
    <s v="Biguanides"/>
    <x v="0"/>
    <d v="2019-06-10T00:00:00"/>
    <s v="Biguanides"/>
  </r>
  <r>
    <s v="6X91xCY50ag"/>
    <x v="35"/>
    <s v="Other"/>
    <s v="Biguanides"/>
    <x v="0"/>
    <d v="2016-04-04T00:00:00"/>
    <s v="Biguanides-&gt;Insulin isophane"/>
  </r>
  <r>
    <s v="6dHBPO1OCwk"/>
    <x v="35"/>
    <s v="Asian"/>
    <s v="Biguanides|Sulfonylureas"/>
    <x v="0"/>
    <d v="2017-03-27T00:00:00"/>
    <s v="Biguanides|Sulfonylureas-&gt;Sulfonylureas-&gt;Biguanides|DPP-4 inhibitors|Sulfonylureas-&gt;DPP-4 inhibitors-&gt;DPP-4 inhibitors|Sulfonylureas-&gt;DPP-4 inhibitors|SGLT-2 inhibitors|Sulfonylureas-&gt;DPP-4 inhibitors|SGLT-2 inhibitors"/>
  </r>
  <r>
    <s v="Zx9MV2WuL2A"/>
    <x v="35"/>
    <s v="Māori"/>
    <s v="Biguanides"/>
    <x v="0"/>
    <d v="2023-01-13T00:00:00"/>
    <s v="Biguanides-&gt;DPP-4 inhibitors"/>
  </r>
  <r>
    <s v="ZxLdT3BXEkM"/>
    <x v="35"/>
    <s v="Other"/>
    <s v="Biguanides"/>
    <x v="0"/>
    <d v="2014-12-05T00:00:00"/>
    <s v="Biguanides"/>
  </r>
  <r>
    <s v="zxZ8M9iofV6"/>
    <x v="35"/>
    <s v="Māori"/>
    <s v="Biguanides"/>
    <x v="0"/>
    <d v="2018-03-23T00:00:00"/>
    <s v="Biguanides-&gt;Insulin aspart|Insulin isophane-&gt;Biguanides|Insulin aspart|Insulin isophane-&gt;Insulin isophane-&gt;Insulin aspart-&gt;Biguanides|DPP-4 inhibitors-&gt;DPP-4 inhibitors-&gt;GLP-1 agonists"/>
  </r>
  <r>
    <s v="Zz8GgDPhwwI"/>
    <x v="35"/>
    <s v="Asian"/>
    <s v="Biguanides"/>
    <x v="0"/>
    <d v="2020-08-10T00:00:00"/>
    <s v="Biguanides-&gt;DPP-4 inhibitors"/>
  </r>
  <r>
    <s v="7G8WJc3XkLo"/>
    <x v="35"/>
    <s v="Asian"/>
    <s v="Biguanides"/>
    <x v="0"/>
    <d v="2022-03-10T00:00:00"/>
    <s v="Biguanides"/>
  </r>
  <r>
    <s v="7NtQ44svKfI"/>
    <x v="35"/>
    <s v="Māori"/>
    <s v="Biguanides"/>
    <x v="0"/>
    <d v="2018-03-20T00:00:00"/>
    <s v="Biguanides-&gt;Biguanides|Sulfonylureas-&gt;SGLT-2 inhibitors-&gt;DPP-4 inhibitors|SGLT-2 inhibitors-&gt;DPP-4 inhibitors-&gt;DPP-4 inhibitors|SGLT-2 inhibitors|Sulfonylureas"/>
  </r>
  <r>
    <s v="7qhpJcR40Fg"/>
    <x v="35"/>
    <s v="Māori"/>
    <s v="Biguanides"/>
    <x v="0"/>
    <d v="2015-05-01T00:00:00"/>
    <s v="Biguanides-&gt;Sulfonylureas-&gt;Biguanides|Sulfonylureas-&gt;SGLT-2 inhibitors-&gt;DPP-4 inhibitors|SGLT-2 inhibitors"/>
  </r>
  <r>
    <s v="7WbwR5f7pCA"/>
    <x v="35"/>
    <s v="Asian"/>
    <s v="Biguanides|Sulfonylureas"/>
    <x v="0"/>
    <d v="2019-07-25T00:00:00"/>
    <s v="Biguanides|Sulfonylureas"/>
  </r>
  <r>
    <s v="7uxJr/hnVZQ"/>
    <x v="35"/>
    <s v="Asian"/>
    <s v="Biguanides"/>
    <x v="0"/>
    <d v="2017-08-08T00:00:00"/>
    <s v="Biguanides-&gt;DPP-4 inhibitors-&gt;DPP-4 inhibitors|SGLT-2 inhibitors-&gt;Sulfonylureas-&gt;DPP-4 inhibitors|Sulfonylureas"/>
  </r>
  <r>
    <s v="7VSnQ3eBbE."/>
    <x v="35"/>
    <s v="Pacific peoples"/>
    <s v="Biguanides"/>
    <x v="0"/>
    <d v="2020-11-23T00:00:00"/>
    <s v="Biguanides-&gt;SGLT-2 inhibitors-&gt;DPP-4 inhibitors-&gt;DPP-4 inhibitors|SGLT-2 inhibitors"/>
  </r>
  <r>
    <s v="7UHVLTe2DGo"/>
    <x v="35"/>
    <s v="Other"/>
    <s v="Biguanides|DPP-4 inhibitors"/>
    <x v="0"/>
    <d v="2021-09-09T00:00:00"/>
    <s v="Biguanides|DPP-4 inhibitors-&gt;DPP-4 inhibitors-&gt;Biguanides|GLP-1 agonists-&gt;GLP-1 agonists-&gt;Biguanides-&gt;SGLT-2 inhibitors-&gt;DPP-4 inhibitors|SGLT-2 inhibitors-&gt;DPP-4 inhibitors|GLP-1 agonists"/>
  </r>
  <r>
    <s v="7tXgSXcEXsQ"/>
    <x v="35"/>
    <s v="Pacific peoples"/>
    <s v="Biguanides"/>
    <x v="0"/>
    <d v="2025-06-27T00:00:00"/>
    <s v="Biguanides"/>
  </r>
  <r>
    <s v="7tFldB/dJwM"/>
    <x v="35"/>
    <s v="Asian"/>
    <s v="Biguanides"/>
    <x v="0"/>
    <d v="2014-03-04T00:00:00"/>
    <s v="Biguanides"/>
  </r>
  <r>
    <s v="7TvhNubD1A2"/>
    <x v="35"/>
    <s v="Other"/>
    <s v="Biguanides"/>
    <x v="0"/>
    <d v="2021-05-05T00:00:00"/>
    <s v="Biguanides"/>
  </r>
  <r>
    <s v="88lS1BOIQZc"/>
    <x v="35"/>
    <s v="Asian"/>
    <s v="Biguanides|Sulfonylureas"/>
    <x v="0"/>
    <d v="2016-06-28T00:00:00"/>
    <s v="Biguanides|Sulfonylureas"/>
  </r>
  <r>
    <s v="8b9FKvcUHx2"/>
    <x v="35"/>
    <s v="Māori"/>
    <s v="Biguanides"/>
    <x v="0"/>
    <d v="2022-10-11T00:00:00"/>
    <s v="Biguanides"/>
  </r>
  <r>
    <s v="8B.4ogSkRk6"/>
    <x v="35"/>
    <s v="Asian"/>
    <s v="Biguanides"/>
    <x v="0"/>
    <d v="2011-08-05T00:00:00"/>
    <s v="Biguanides"/>
  </r>
  <r>
    <s v="7YDkYWCoyrg"/>
    <x v="35"/>
    <s v="Asian"/>
    <s v="Insulin glargine"/>
    <x v="1"/>
    <d v="2023-09-02T00:00:00"/>
    <s v="Insulin glargine-&gt;Insulin glargine|SGLT-2 inhibitors-&gt;Insulin glargine|Insulin glulisine-&gt;DPP-4 inhibitors|Insulin glargine-&gt;Insulin glargine|Sulfonylureas-&gt;DPP-4 inhibitors-&gt;DPP-4 inhibitors|Insulin glargine|Insulin glulisine"/>
  </r>
  <r>
    <s v="81ZdwxVg5CM"/>
    <x v="35"/>
    <s v="Māori"/>
    <s v="DPP-4 inhibitors"/>
    <x v="0"/>
    <d v="2021-03-03T00:00:00"/>
    <s v="DPP-4 inhibitors-&gt;DPP-4 inhibitors|Sulfonylureas-&gt;Biguanides"/>
  </r>
  <r>
    <s v="CvsHS1kVbPo"/>
    <x v="35"/>
    <s v="Other"/>
    <s v="Biguanides"/>
    <x v="0"/>
    <d v="2014-12-06T00:00:00"/>
    <s v="Biguanides-&gt;DPP-4 inhibitors"/>
  </r>
  <r>
    <s v="cVehhcxR6Js"/>
    <x v="35"/>
    <s v="Asian"/>
    <s v="Biguanides"/>
    <x v="0"/>
    <d v="2020-08-27T00:00:00"/>
    <s v="Biguanides"/>
  </r>
  <r>
    <s v="cT44GS/JSMs"/>
    <x v="35"/>
    <s v="Māori"/>
    <s v="Insulin isophane"/>
    <x v="1"/>
    <d v="2021-02-12T00:00:00"/>
    <s v="Insulin isophane-&gt;Insulin aspart|Insulin isophane-&gt;Biguanides"/>
  </r>
  <r>
    <s v="Cu6aLaeglIM"/>
    <x v="35"/>
    <s v="Māori"/>
    <s v="Biguanides"/>
    <x v="0"/>
    <d v="2020-06-09T00:00:00"/>
    <s v="Biguanides"/>
  </r>
  <r>
    <s v="CrVxqy73Luk"/>
    <x v="35"/>
    <s v="Other"/>
    <s v="Biguanides|Insulin glargine"/>
    <x v="0"/>
    <d v="2025-03-03T00:00:00"/>
    <s v="Biguanides|Insulin glargine"/>
  </r>
  <r>
    <s v="CSL.hdKwQDU"/>
    <x v="35"/>
    <s v="Māori"/>
    <s v="Biguanides"/>
    <x v="0"/>
    <d v="2022-11-21T00:00:00"/>
    <s v="Biguanides-&gt;SGLT-2 inhibitors-&gt;Biguanides|SGLT-2 inhibitors"/>
  </r>
  <r>
    <s v="98LGGH6nf52"/>
    <x v="35"/>
    <s v="Asian"/>
    <s v="Biguanides"/>
    <x v="0"/>
    <d v="2023-10-26T00:00:00"/>
    <s v="Biguanides-&gt;SGLT-2 inhibitors-&gt;DPP-4 inhibitors"/>
  </r>
  <r>
    <s v="98xSpgeYWa6"/>
    <x v="35"/>
    <s v="Other"/>
    <s v="Biguanides"/>
    <x v="0"/>
    <d v="2015-03-04T00:00:00"/>
    <s v="Biguanides-&gt;Insulin isophane"/>
  </r>
  <r>
    <s v="cNu6dFR8AGo"/>
    <x v="35"/>
    <s v="Māori"/>
    <s v="Biguanides"/>
    <x v="0"/>
    <d v="2014-11-04T00:00:00"/>
    <s v="Biguanides-&gt;Biguanides|Insulin aspart|Insulin glargine-&gt;Biguanides|Insulin glargine-&gt;Insulin glargine|SGLT-2 inhibitors-&gt;GLP-1 agonists|Insulin glargine|SGLT-2 inhibitors-&gt;SGLT-2 inhibitors-&gt;Insulin glargine-&gt;GLP-1 agonists"/>
  </r>
  <r>
    <s v="8mbzvrQpF.k"/>
    <x v="35"/>
    <s v="Māori"/>
    <s v="Insulin isophane"/>
    <x v="1"/>
    <d v="2014-06-13T00:00:00"/>
    <s v="Insulin isophane-&gt;Biguanides"/>
  </r>
  <r>
    <s v="8lFAHwajUlI"/>
    <x v="35"/>
    <s v="Asian"/>
    <s v="Biguanides"/>
    <x v="0"/>
    <d v="2021-10-11T00:00:00"/>
    <s v="Biguanides"/>
  </r>
  <r>
    <s v="8GQ1NgaBM92"/>
    <x v="35"/>
    <s v="Asian"/>
    <s v="Biguanides"/>
    <x v="0"/>
    <d v="2024-09-02T00:00:00"/>
    <s v="Biguanides"/>
  </r>
  <r>
    <s v="8H/JzKIks/s"/>
    <x v="35"/>
    <s v="Māori"/>
    <s v="Biguanides"/>
    <x v="0"/>
    <d v="2012-09-10T00:00:00"/>
    <s v="Biguanides"/>
  </r>
  <r>
    <s v="8hah/iY7UY."/>
    <x v="35"/>
    <s v="Other"/>
    <s v="Biguanides|Sulfonylureas"/>
    <x v="0"/>
    <d v="2025-01-23T00:00:00"/>
    <s v="Biguanides|Sulfonylureas-&gt;Sulfonylureas-&gt;GLP-1 agonists-&gt;Biguanides|GLP-1 agonists|Sulfonylureas"/>
  </r>
  <r>
    <s v="8iA7raUeX9."/>
    <x v="35"/>
    <s v="Asian"/>
    <s v="Biguanides|Insulin isophane"/>
    <x v="0"/>
    <d v="2024-11-15T00:00:00"/>
    <s v="Biguanides|Insulin isophane-&gt;Insulin aspart"/>
  </r>
  <r>
    <s v="9/QrWzOvYCw"/>
    <x v="35"/>
    <s v="Other"/>
    <s v="Biguanides"/>
    <x v="0"/>
    <d v="2015-10-09T00:00:00"/>
    <s v="Biguanides"/>
  </r>
  <r>
    <s v="8xKdNMsBuc."/>
    <x v="35"/>
    <s v="Asian"/>
    <s v="Biguanides"/>
    <x v="0"/>
    <d v="2025-02-07T00:00:00"/>
    <s v="Biguanides"/>
  </r>
  <r>
    <s v="8ysrRQ2bkOA"/>
    <x v="35"/>
    <s v="Asian"/>
    <s v="Biguanides"/>
    <x v="0"/>
    <d v="2024-05-08T00:00:00"/>
    <s v="Biguanides"/>
  </r>
  <r>
    <s v="9249aA/UZjs"/>
    <x v="35"/>
    <s v="Other"/>
    <s v="Biguanides"/>
    <x v="0"/>
    <d v="2015-07-29T00:00:00"/>
    <s v="Biguanides-&gt;Biguanides|Insulin glargine|Insulin glulisine-&gt;Biguanides|Insulin glargine-&gt;Insulin glargine-&gt;Insulin glargine|Insulin glulisine-&gt;DPP-4 inhibitors-&gt;DPP-4 inhibitors|Insulin glargine|Insulin glulisine-&gt;SGLT-2 inhibitors"/>
  </r>
  <r>
    <s v="92dAJISERDg"/>
    <x v="35"/>
    <s v="Other"/>
    <s v="Biguanides|Insulin aspart"/>
    <x v="0"/>
    <d v="2023-04-04T00:00:00"/>
    <s v="Biguanides|Insulin aspart-&gt;Insulin aspart|Insulin isophane"/>
  </r>
  <r>
    <s v="8rIvYYDKHBo"/>
    <x v="35"/>
    <s v="Other"/>
    <s v="Biguanides"/>
    <x v="0"/>
    <d v="2021-02-17T00:00:00"/>
    <s v="Biguanides"/>
  </r>
  <r>
    <s v="8vn9GKmMq/Q"/>
    <x v="35"/>
    <s v="Asian"/>
    <s v="Biguanides"/>
    <x v="0"/>
    <d v="2019-11-27T00:00:00"/>
    <s v="Biguanides"/>
  </r>
  <r>
    <s v="8VRzVuwZ3R2"/>
    <x v="35"/>
    <s v="Other"/>
    <s v="Biguanides"/>
    <x v="0"/>
    <d v="2013-06-21T00:00:00"/>
    <s v="Biguanides-&gt;Sulfonylureas-&gt;Insulin glargine|Insulin lispro-&gt;Insulin glargine-&gt;Biguanides|Insulin glargine|Insulin lispro-&gt;Insulin glargine|Insulin glulisine-&gt;Insulin glulisine"/>
  </r>
  <r>
    <s v="WHA9ja4SugU"/>
    <x v="35"/>
    <s v="Māori"/>
    <s v="Biguanides"/>
    <x v="0"/>
    <d v="2019-03-18T00:00:00"/>
    <s v="Biguanides"/>
  </r>
  <r>
    <s v="wenOxBCL2Z."/>
    <x v="35"/>
    <s v="Asian"/>
    <s v="Biguanides|Insulin isophane"/>
    <x v="0"/>
    <d v="2022-02-28T00:00:00"/>
    <s v="Biguanides|Insulin isophane-&gt;Insulin isophane|Insulin lispro"/>
  </r>
  <r>
    <s v="wpemVPiOHuw"/>
    <x v="35"/>
    <s v="Māori"/>
    <s v="Biguanides"/>
    <x v="0"/>
    <d v="2025-02-20T00:00:00"/>
    <s v="Biguanides"/>
  </r>
  <r>
    <s v="wMMIAU1EVPY"/>
    <x v="35"/>
    <s v="Other"/>
    <s v="Biguanides"/>
    <x v="0"/>
    <d v="2014-10-07T00:00:00"/>
    <s v="Biguanides-&gt;Biguanides|Sulfonylureas-&gt;Insulin isophane-&gt;Biguanides|Insulin isophane|Sulfonylureas-&gt;Biguanides|Insulin aspart-&gt;Insulin lispro-&gt;Biguanides|Insulin glargine|Insulin lispro-&gt;Insulin glargine|Insulin lispro-&gt;Biguanides|Insulin lispro-&gt;DPP-4 inhibitors-&gt;DPP-4 inhibitors|Insulin glargine|Insulin lispro-&gt;SGLT-2 inhibitors-&gt;DPP-4 inhibitors|Insulin glargine|Insulin lispro|SGLT-2 inhibitors-&gt;Biguanides|GLP-1 agonists-&gt;GLP-1 agonists-&gt;Biguanides|GLP-1 agonists|Insulin glargine-&gt;Insulin glargine-&gt;Biguanides|GLP-1 agonists|Insulin glargine|Insulin lispro-&gt;GLP-1 agonists|Insulin glargine|Insulin lispro-&gt;GLP-1 agonists|Insulin lispro-&gt;Biguanides|GLP-1 agonists|Insulin lispro-&gt;GLP-1 agonists|Insulin glargine"/>
  </r>
  <r>
    <s v="WkXB9Y99UNM"/>
    <x v="35"/>
    <s v="Asian"/>
    <s v="Biguanides"/>
    <x v="0"/>
    <d v="2012-04-02T00:00:00"/>
    <s v="Biguanides-&gt;Biguanides|Sulfonylureas-&gt;DPP-4 inhibitors-&gt;Biguanides|DPP-4 inhibitors-&gt;Biguanides|DPP-4 inhibitors|SGLT-2 inhibitors"/>
  </r>
  <r>
    <s v="WktZy15eM2Q"/>
    <x v="35"/>
    <s v="Pacific peoples"/>
    <s v="DPP-4 inhibitors|Sulfonylureas"/>
    <x v="0"/>
    <d v="2024-11-29T00:00:00"/>
    <s v="DPP-4 inhibitors|Sulfonylureas-&gt;DPP-4 inhibitors|SGLT-2 inhibitors|Sulfonylureas"/>
  </r>
  <r>
    <s v="WkF0fyJL.gI"/>
    <x v="35"/>
    <s v="Other"/>
    <s v="Biguanides"/>
    <x v="0"/>
    <d v="2022-03-09T00:00:00"/>
    <s v="Biguanides-&gt;SGLT-2 inhibitors"/>
  </r>
  <r>
    <s v="vyzOLADWXB."/>
    <x v="35"/>
    <s v="Other"/>
    <s v="Biguanides"/>
    <x v="0"/>
    <d v="2015-03-18T00:00:00"/>
    <s v="Biguanides-&gt;SGLT-2 inhibitors-&gt;Biguanides|SGLT-2 inhibitors"/>
  </r>
  <r>
    <s v="W/CkVrB0.TA"/>
    <x v="35"/>
    <s v="Other"/>
    <s v="Biguanides"/>
    <x v="0"/>
    <d v="2018-04-04T00:00:00"/>
    <s v="Biguanides"/>
  </r>
  <r>
    <s v="W5lVQFTSR0M"/>
    <x v="35"/>
    <s v="Asian"/>
    <s v="Biguanides"/>
    <x v="0"/>
    <d v="2024-10-22T00:00:00"/>
    <s v="Biguanides"/>
  </r>
  <r>
    <s v="w8QOG7ixRQw"/>
    <x v="35"/>
    <s v="Asian"/>
    <s v="Biguanides"/>
    <x v="0"/>
    <d v="2024-06-05T00:00:00"/>
    <s v="Biguanides-&gt;Insulin aspart"/>
  </r>
  <r>
    <s v="WbEiQ/KsJkg"/>
    <x v="35"/>
    <s v="Māori"/>
    <s v="Biguanides"/>
    <x v="0"/>
    <d v="2025-11-04T00:00:00"/>
    <s v="Biguanides"/>
  </r>
  <r>
    <s v="WC2CdOpFnKI"/>
    <x v="35"/>
    <s v="Pacific peoples"/>
    <s v="Biguanides"/>
    <x v="0"/>
    <d v="2023-01-09T00:00:00"/>
    <s v="Biguanides-&gt;SGLT-2 inhibitors-&gt;Biguanides|SGLT-2 inhibitors-&gt;SGLT-2 inhibitors|Sulfonylureas"/>
  </r>
  <r>
    <s v="zl7Qg3MrM7U"/>
    <x v="35"/>
    <s v="Asian"/>
    <s v="Biguanides"/>
    <x v="0"/>
    <d v="2024-04-19T00:00:00"/>
    <s v="Biguanides-&gt;Insulin aspart|Insulin isophane"/>
  </r>
  <r>
    <s v="zm0tsiLBa6."/>
    <x v="35"/>
    <s v="Other"/>
    <s v="Biguanides"/>
    <x v="0"/>
    <d v="2014-09-01T00:00:00"/>
    <s v="Biguanides-&gt;SGLT-2 inhibitors"/>
  </r>
  <r>
    <s v="zj03bTdiOYA"/>
    <x v="35"/>
    <s v="Asian"/>
    <s v="Insulin isophane|Insulin lispro"/>
    <x v="1"/>
    <d v="2018-05-25T00:00:00"/>
    <s v="Insulin isophane|Insulin lispro-&gt;Insulin isophane-&gt;Insulin lispro-&gt;Biguanides|Insulin isophane"/>
  </r>
  <r>
    <s v="Zj2rfX.YE3."/>
    <x v="35"/>
    <s v="Pacific peoples"/>
    <s v="Biguanides"/>
    <x v="0"/>
    <d v="2021-01-30T00:00:00"/>
    <s v="Biguanides-&gt;DPP-4 inhibitors-&gt;GLP-1 agonists-&gt;DPP-4 inhibitors|SGLT-2 inhibitors"/>
  </r>
  <r>
    <s v="ZjqdwKgjNW6"/>
    <x v="35"/>
    <s v="Pacific peoples"/>
    <s v="Biguanides"/>
    <x v="0"/>
    <d v="2024-11-06T00:00:00"/>
    <s v="Biguanides"/>
  </r>
  <r>
    <s v="zONklwGWzQI"/>
    <x v="35"/>
    <s v="Asian"/>
    <s v="Biguanides"/>
    <x v="0"/>
    <d v="2023-11-27T00:00:00"/>
    <s v="Biguanides-&gt;DPP-4 inhibitors|SGLT-2 inhibitors-&gt;SGLT-2 inhibitors-&gt;Biguanides|GLP-1 agonists"/>
  </r>
  <r>
    <s v="ZOaaRjCKah6"/>
    <x v="35"/>
    <s v="Asian"/>
    <s v="Biguanides"/>
    <x v="0"/>
    <d v="2022-10-17T00:00:00"/>
    <s v="Biguanides"/>
  </r>
  <r>
    <s v="zoDfxSZsEwY"/>
    <x v="35"/>
    <s v="Pacific peoples"/>
    <s v="Biguanides"/>
    <x v="0"/>
    <d v="2018-12-10T00:00:00"/>
    <s v="Biguanides"/>
  </r>
  <r>
    <s v="znofmi4F9MM"/>
    <x v="35"/>
    <s v="Pacific peoples"/>
    <s v="DPP-4 inhibitors"/>
    <x v="0"/>
    <d v="2021-05-27T00:00:00"/>
    <s v="DPP-4 inhibitors-&gt;SGLT-2 inhibitors-&gt;DPP-4 inhibitors|SGLT-2 inhibitors"/>
  </r>
  <r>
    <s v="zne/DEpJacA"/>
    <x v="35"/>
    <s v="Māori"/>
    <s v="Biguanides"/>
    <x v="0"/>
    <d v="2023-05-30T00:00:00"/>
    <s v="Biguanides-&gt;Biguanides|SGLT-2 inhibitors-&gt;SGLT-2 inhibitors-&gt;GLP-1 agonists"/>
  </r>
  <r>
    <s v="zMQ1j6FMYg2"/>
    <x v="35"/>
    <s v="Other"/>
    <s v="Insulin aspart|Insulin glargine"/>
    <x v="1"/>
    <d v="2024-12-17T00:00:00"/>
    <s v="Insulin aspart|Insulin glargine-&gt;Biguanides-&gt;Biguanides|Insulin aspart|Insulin glargine-&gt;Biguanides|Insulin aspart"/>
  </r>
  <r>
    <s v="ZqfPTlosf6U"/>
    <x v="35"/>
    <s v="Other"/>
    <s v="Biguanides"/>
    <x v="0"/>
    <d v="2025-11-10T00:00:00"/>
    <s v="Biguanides"/>
  </r>
  <r>
    <s v="zplM6zvo8Lo"/>
    <x v="35"/>
    <s v="Asian"/>
    <s v="Biguanides"/>
    <x v="0"/>
    <d v="2017-03-16T00:00:00"/>
    <s v="Biguanides-&gt;Insulin aspart|Insulin glargine-&gt;Insulin glargine-&gt;Insulin aspart-&gt;Biguanides|Insulin lispro-&gt;DPP-4 inhibitors-&gt;Insulin lispro-&gt;DPP-4 inhibitors|Insulin aspart|Insulin lispro-&gt;Insulin aspart|Insulin lispro-&gt;GLP-1 agonists-&gt;GLP-1 agonists|Insulin aspart|Insulin lispro-&gt;Biguanides|GLP-1 agonists|Insulin aspart-&gt;Biguanides|Insulin aspart-&gt;Insulin isophane-&gt;Biguanides|Insulin aspart|Insulin isophane-&gt;Biguanides|GLP-1 agonists|Insulin aspart|Insulin isophane-&gt;GLP-1 agonists|Insulin aspart|Insulin isophane-&gt;Insulin aspart|Insulin isophane-&gt;Biguanides|GLP-1 agonists"/>
  </r>
  <r>
    <s v="ZHBT7iX5OGA"/>
    <x v="35"/>
    <s v="Other"/>
    <s v="Biguanides"/>
    <x v="0"/>
    <d v="2024-10-08T00:00:00"/>
    <s v="Biguanides"/>
  </r>
  <r>
    <s v="ZFK/VchlFxc"/>
    <x v="35"/>
    <s v="Asian"/>
    <s v="Biguanides"/>
    <x v="0"/>
    <d v="2024-10-16T00:00:00"/>
    <s v="Biguanides-&gt;DPP-4 inhibitors-&gt;DPP-4 inhibitors|SGLT-2 inhibitors"/>
  </r>
  <r>
    <s v="ZC7XivqKgFg"/>
    <x v="35"/>
    <s v="Māori"/>
    <s v="Biguanides"/>
    <x v="0"/>
    <d v="2023-04-20T00:00:00"/>
    <s v="Biguanides"/>
  </r>
  <r>
    <s v="zDyF3WmfHqs"/>
    <x v="35"/>
    <s v="Asian"/>
    <s v="Biguanides"/>
    <x v="0"/>
    <d v="2013-02-25T00:00:00"/>
    <s v="Biguanides-&gt;Insulin isophane"/>
  </r>
  <r>
    <s v="ZEOYzu/Ri5E"/>
    <x v="35"/>
    <s v="Other"/>
    <s v="Biguanides"/>
    <x v="0"/>
    <d v="2016-06-30T00:00:00"/>
    <s v="Biguanides"/>
  </r>
  <r>
    <s v="ZFdIrU0oB6o"/>
    <x v="35"/>
    <s v="Asian"/>
    <s v="Biguanides"/>
    <x v="0"/>
    <d v="2017-04-29T00:00:00"/>
    <s v="Biguanides-&gt;DPP-4 inhibitors-&gt;Biguanides|DPP-4 inhibitors-&gt;SGLT-2 inhibitors-&gt;DPP-4 inhibitors|SGLT-2 inhibitors"/>
  </r>
  <r>
    <s v="wr9um3QhRig"/>
    <x v="35"/>
    <s v="Māori"/>
    <s v="Biguanides|SGLT-2 inhibitors"/>
    <x v="0"/>
    <d v="2021-06-29T00:00:00"/>
    <s v="Biguanides|SGLT-2 inhibitors-&gt;Biguanides-&gt;DPP-4 inhibitors-&gt;DPP-4 inhibitors|SGLT-2 inhibitors"/>
  </r>
  <r>
    <s v="WrrsyQJNGV2"/>
    <x v="35"/>
    <s v="Pacific peoples"/>
    <s v="Biguanides"/>
    <x v="0"/>
    <d v="2013-01-29T00:00:00"/>
    <s v="Biguanides-&gt;Insulin aspart|Insulin isophane-&gt;Biguanides|Insulin isophane-&gt;Insulin aspart-&gt;GLP-1 agonists-&gt;Biguanides|GLP-1 agonists"/>
  </r>
  <r>
    <s v="WOomJfbfpAY"/>
    <x v="35"/>
    <s v="Asian"/>
    <s v="Biguanides"/>
    <x v="0"/>
    <d v="2020-10-27T00:00:00"/>
    <s v="Biguanides"/>
  </r>
  <r>
    <s v="wpNIp67.LAQ"/>
    <x v="35"/>
    <s v="Asian"/>
    <s v="Biguanides"/>
    <x v="0"/>
    <d v="2021-01-11T00:00:00"/>
    <s v="Biguanides"/>
  </r>
  <r>
    <s v="Zb6N2iNL2vg"/>
    <x v="35"/>
    <s v="Other"/>
    <s v="Biguanides"/>
    <x v="0"/>
    <d v="2017-03-08T00:00:00"/>
    <s v="Biguanides"/>
  </r>
  <r>
    <s v="zAnqLP3DN26"/>
    <x v="35"/>
    <s v="Asian"/>
    <s v="Biguanides"/>
    <x v="0"/>
    <d v="2025-05-05T00:00:00"/>
    <s v="Biguanides"/>
  </r>
  <r>
    <s v="wSNNcwf9ko2"/>
    <x v="35"/>
    <s v="Asian"/>
    <s v="Biguanides"/>
    <x v="0"/>
    <d v="2021-12-29T00:00:00"/>
    <s v="Biguanides-&gt;Insulin aspart|Insulin isophane-&gt;Insulin aspart-&gt;Insulin aspart|Insulin glargine-&gt;Insulin glargine-&gt;Insulin isophane"/>
  </r>
  <r>
    <s v="WSLwtCZwtEc"/>
    <x v="35"/>
    <s v="Other"/>
    <s v="Biguanides"/>
    <x v="0"/>
    <d v="2015-12-21T00:00:00"/>
    <s v="Biguanides"/>
  </r>
  <r>
    <s v="CZlQUQ4DtCg"/>
    <x v="35"/>
    <s v="Other"/>
    <s v="Biguanides"/>
    <x v="0"/>
    <d v="2023-11-16T00:00:00"/>
    <s v="Biguanides"/>
  </r>
  <r>
    <s v="CZm/iWy4MtU"/>
    <x v="35"/>
    <s v="Pacific peoples"/>
    <s v="Biguanides"/>
    <x v="0"/>
    <d v="2013-05-30T00:00:00"/>
    <s v="Biguanides-&gt;DPP-4 inhibitors-&gt;SGLT-2 inhibitors-&gt;DPP-4 inhibitors|SGLT-2 inhibitors"/>
  </r>
  <r>
    <s v="d01aH4s.eHc"/>
    <x v="35"/>
    <s v="Asian"/>
    <s v="Biguanides"/>
    <x v="0"/>
    <d v="2025-09-01T00:00:00"/>
    <s v="Biguanides"/>
  </r>
  <r>
    <s v="D3YpyTsKtMI"/>
    <x v="35"/>
    <s v="Pacific peoples"/>
    <s v="Biguanides|DPP-4 inhibitors"/>
    <x v="0"/>
    <d v="2020-07-01T00:00:00"/>
    <s v="Biguanides|DPP-4 inhibitors-&gt;DPP-4 inhibitors-&gt;Biguanides-&gt;SGLT-2 inhibitors-&gt;Biguanides|SGLT-2 inhibitors-&gt;DPP-4 inhibitors|SGLT-2 inhibitors-&gt;DPP-4 inhibitors|SGLT-2 inhibitors|Sulfonylureas-&gt;Biguanides|GLP-1 agonists-&gt;GLP-1 agonists"/>
  </r>
  <r>
    <s v="D0WzhCgzAew"/>
    <x v="35"/>
    <s v="Pacific peoples"/>
    <s v="Biguanides"/>
    <x v="0"/>
    <d v="2025-04-14T00:00:00"/>
    <s v="Biguanides"/>
  </r>
  <r>
    <s v="D6CiI4mOy.6"/>
    <x v="35"/>
    <s v="Other"/>
    <s v="Biguanides"/>
    <x v="0"/>
    <d v="2022-07-14T00:00:00"/>
    <s v="Biguanides"/>
  </r>
  <r>
    <s v="d8aRXvZ17/g"/>
    <x v="35"/>
    <s v="Other"/>
    <s v="Biguanides"/>
    <x v="0"/>
    <d v="2018-03-27T00:00:00"/>
    <s v="Biguanides"/>
  </r>
  <r>
    <s v="DD.tJu/J1hU"/>
    <x v="35"/>
    <s v="Māori"/>
    <s v="Biguanides|Insulin isophane"/>
    <x v="0"/>
    <d v="2022-05-04T00:00:00"/>
    <s v="Biguanides|Insulin isophane-&gt;Insulin isophane"/>
  </r>
  <r>
    <s v="dCFNYPtUDAU"/>
    <x v="35"/>
    <s v="Other"/>
    <s v="Biguanides"/>
    <x v="0"/>
    <d v="2020-07-02T00:00:00"/>
    <s v="Biguanides-&gt;Insulin isophane-&gt;Biguanides|Insulin isophane"/>
  </r>
  <r>
    <s v="DBAmxzGxpIQ"/>
    <x v="35"/>
    <s v="Asian"/>
    <s v="Biguanides"/>
    <x v="0"/>
    <d v="2025-05-23T00:00:00"/>
    <s v="Biguanides"/>
  </r>
  <r>
    <s v="D8XRUThEtCI"/>
    <x v="35"/>
    <s v="Other"/>
    <s v="Biguanides"/>
    <x v="0"/>
    <d v="2022-08-23T00:00:00"/>
    <s v="Biguanides"/>
  </r>
  <r>
    <s v="djELJYLUGHY"/>
    <x v="35"/>
    <s v="Asian"/>
    <s v="Biguanides"/>
    <x v="0"/>
    <d v="2022-09-21T00:00:00"/>
    <s v="Biguanides"/>
  </r>
  <r>
    <s v="DgTGGgVypqY"/>
    <x v="35"/>
    <s v="Other"/>
    <s v="Biguanides"/>
    <x v="0"/>
    <d v="2022-05-02T00:00:00"/>
    <s v="Biguanides"/>
  </r>
  <r>
    <s v="dEu8Roz.6fI"/>
    <x v="35"/>
    <s v="Asian"/>
    <s v="Insulin aspart|Insulin isophane"/>
    <x v="1"/>
    <d v="2015-05-20T00:00:00"/>
    <s v="Insulin aspart|Insulin isophane-&gt;Biguanides"/>
  </r>
  <r>
    <s v="ddPkFuMfZgU"/>
    <x v="35"/>
    <s v="Māori"/>
    <s v="Biguanides"/>
    <x v="0"/>
    <d v="2015-05-12T00:00:00"/>
    <s v="Biguanides-&gt;Biguanides|SGLT-2 inhibitors-&gt;SGLT-2 inhibitors"/>
  </r>
  <r>
    <s v="gwMcNIf0cGI"/>
    <x v="35"/>
    <s v="Māori"/>
    <s v="Biguanides"/>
    <x v="0"/>
    <d v="2016-02-24T00:00:00"/>
    <s v="Biguanides-&gt;Insulin glargine-&gt;Biguanides|Insulin glargine-&gt;Insulin aspart-&gt;Biguanides|Insulin aspart|Insulin glargine-&gt;Biguanides|Insulin glargine|Sulfonylureas-&gt;SGLT-2 inhibitors-&gt;Biguanides|SGLT-2 inhibitors-&gt;Insulin aspart|Insulin glargine-&gt;Insulin aspart|Insulin glargine|SGLT-2 inhibitors-&gt;Insulin glargine|SGLT-2 inhibitors-&gt;Insulin aspart|SGLT-2 inhibitors"/>
  </r>
  <r>
    <s v="gujtb1ZAv/Q"/>
    <x v="35"/>
    <s v="Other"/>
    <s v="Biguanides"/>
    <x v="0"/>
    <d v="2022-10-10T00:00:00"/>
    <s v="Biguanides"/>
  </r>
  <r>
    <s v="gSFLD..kZdE"/>
    <x v="35"/>
    <s v="Other"/>
    <s v="Biguanides"/>
    <x v="0"/>
    <d v="2019-12-19T00:00:00"/>
    <s v="Biguanides"/>
  </r>
  <r>
    <s v="GLP.5MTDbWk"/>
    <x v="35"/>
    <s v="Asian"/>
    <s v="Biguanides"/>
    <x v="0"/>
    <d v="2023-03-07T00:00:00"/>
    <s v="Biguanides-&gt;Sulfonylureas-&gt;Biguanides|Sulfonylureas"/>
  </r>
  <r>
    <s v="GOrhGzhuBig"/>
    <x v="35"/>
    <s v="Māori"/>
    <s v="Biguanides"/>
    <x v="0"/>
    <d v="2015-06-11T00:00:00"/>
    <s v="Biguanides"/>
  </r>
  <r>
    <s v="GCwMhSG02gE"/>
    <x v="35"/>
    <s v="Pacific peoples"/>
    <s v="Biguanides"/>
    <x v="0"/>
    <d v="2025-12-23T00:00:00"/>
    <s v="Biguanides"/>
  </r>
  <r>
    <s v="GC9cpiPRlqo"/>
    <x v="35"/>
    <s v="Māori"/>
    <s v="Biguanides|DPP-4 inhibitors"/>
    <x v="0"/>
    <d v="2024-05-16T00:00:00"/>
    <s v="Biguanides|DPP-4 inhibitors-&gt;DPP-4 inhibitors-&gt;DPP-4 inhibitors|SGLT-2 inhibitors-&gt;Biguanides|DPP-4 inhibitors|SGLT-2 inhibitors"/>
  </r>
  <r>
    <s v="GevmyAW2QhQ"/>
    <x v="35"/>
    <s v="Other"/>
    <s v="Biguanides"/>
    <x v="0"/>
    <d v="2020-11-11T00:00:00"/>
    <s v="Biguanides-&gt;Biguanides|DPP-4 inhibitors-&gt;DPP-4 inhibitors"/>
  </r>
  <r>
    <s v="gdr5I0MA2.E"/>
    <x v="35"/>
    <s v="Other"/>
    <s v="Biguanides"/>
    <x v="0"/>
    <d v="2023-01-23T00:00:00"/>
    <s v="Biguanides"/>
  </r>
  <r>
    <s v="gdn5AFsn/1s"/>
    <x v="35"/>
    <s v="Other"/>
    <s v="Biguanides"/>
    <x v="0"/>
    <d v="2020-08-03T00:00:00"/>
    <s v="Biguanides"/>
  </r>
  <r>
    <s v="GIBXh1E/M5Y"/>
    <x v="35"/>
    <s v="Asian"/>
    <s v="Biguanides"/>
    <x v="0"/>
    <d v="2016-11-14T00:00:00"/>
    <s v="Biguanides-&gt;Insulin isophane-&gt;Insulin aspart|Insulin isophane-&gt;Insulin glargine-&gt;Biguanides|Insulin glargine"/>
  </r>
  <r>
    <s v="gkQYdE/XmOI"/>
    <x v="35"/>
    <s v="Other"/>
    <s v="Biguanides"/>
    <x v="0"/>
    <d v="2019-06-28T00:00:00"/>
    <s v="Biguanides-&gt;DPP-4 inhibitors-&gt;DPP-4 inhibitors|Sulfonylureas-&gt;Sulfonylureas-&gt;Biguanides|Sulfonylureas-&gt;GLP-1 agonists-&gt;GLP-1 agonists|Sulfonylureas-&gt;Biguanides|GLP-1 agonists|Sulfonylureas-&gt;Biguanides|GLP-1 agonists"/>
  </r>
  <r>
    <s v="gG.SxwaDvjk"/>
    <x v="35"/>
    <s v="Asian"/>
    <s v="Biguanides"/>
    <x v="0"/>
    <d v="2023-03-12T00:00:00"/>
    <s v="Biguanides"/>
  </r>
  <r>
    <s v="gGV0dybEHIg"/>
    <x v="35"/>
    <s v="Asian"/>
    <s v="Biguanides"/>
    <x v="0"/>
    <d v="2015-09-17T00:00:00"/>
    <s v="Biguanides-&gt;DPP-4 inhibitors-&gt;DPP-4 inhibitors|Sulfonylureas-&gt;Sulfonylureas"/>
  </r>
  <r>
    <s v="GfLxlbAwl72"/>
    <x v="35"/>
    <s v="Asian"/>
    <s v="Biguanides"/>
    <x v="0"/>
    <d v="2025-03-25T00:00:00"/>
    <s v="Biguanides"/>
  </r>
  <r>
    <s v="gHvG1reiYs."/>
    <x v="35"/>
    <s v="Other"/>
    <s v="Biguanides"/>
    <x v="0"/>
    <d v="2013-11-14T00:00:00"/>
    <s v="Biguanides"/>
  </r>
  <r>
    <s v="KixoPfA4pO2"/>
    <x v="35"/>
    <s v="Pacific peoples"/>
    <s v="Biguanides"/>
    <x v="0"/>
    <d v="2025-02-11T00:00:00"/>
    <s v="Biguanides"/>
  </r>
  <r>
    <s v="Kiu.4FaRlP."/>
    <x v="35"/>
    <s v="Asian"/>
    <s v="Biguanides"/>
    <x v="0"/>
    <d v="2022-06-23T00:00:00"/>
    <s v="Biguanides"/>
  </r>
  <r>
    <s v="KjCOMTvqxHY"/>
    <x v="35"/>
    <s v="Asian"/>
    <s v="Biguanides"/>
    <x v="0"/>
    <d v="2018-12-11T00:00:00"/>
    <s v="Biguanides-&gt;Biguanides|Sulfonylureas-&gt;DPP-4 inhibitors-&gt;DPP-4 inhibitors|SGLT-2 inhibitors"/>
  </r>
  <r>
    <s v="kJIMh8jIQzs"/>
    <x v="35"/>
    <s v="Māori"/>
    <s v="Biguanides"/>
    <x v="0"/>
    <d v="2016-08-29T00:00:00"/>
    <s v="Biguanides"/>
  </r>
  <r>
    <s v="kIgPY/5v5tw"/>
    <x v="35"/>
    <s v="Asian"/>
    <s v="Biguanides"/>
    <x v="0"/>
    <d v="2018-08-16T00:00:00"/>
    <s v="Biguanides"/>
  </r>
  <r>
    <s v="kfj/AdeJmoU"/>
    <x v="35"/>
    <s v="Māori"/>
    <s v="Biguanides"/>
    <x v="0"/>
    <d v="2011-07-29T00:00:00"/>
    <s v="Biguanides-&gt;Biguanides|Sulfonylureas-&gt;Sulfonylureas-&gt;Biguanides|DPP-4 inhibitors|Sulfonylureas-&gt;DPP-4 inhibitors-&gt;DPP-4 inhibitors|Sulfonylureas-&gt;DPP-4 inhibitors|SGLT-2 inhibitors|Sulfonylureas-&gt;DPP-4 inhibitors|SGLT-2 inhibitors"/>
  </r>
  <r>
    <s v="KePWoqJELcg"/>
    <x v="35"/>
    <s v="Asian"/>
    <s v="DPP-4 inhibitors"/>
    <x v="0"/>
    <d v="2021-11-19T00:00:00"/>
    <s v="DPP-4 inhibitors-&gt;DPP-4 inhibitors|SGLT-2 inhibitors"/>
  </r>
  <r>
    <s v="KgTKITNo.NA"/>
    <x v="35"/>
    <s v="Māori"/>
    <s v="Biguanides"/>
    <x v="0"/>
    <d v="2011-02-11T00:00:00"/>
    <s v="Biguanides"/>
  </r>
  <r>
    <s v="kE2oNK5sb2k"/>
    <x v="35"/>
    <s v="Other"/>
    <s v="Biguanides|Insulin aspart|Insulin isophane"/>
    <x v="0"/>
    <d v="2016-12-07T00:00:00"/>
    <s v="Biguanides|Insulin aspart|Insulin isophane"/>
  </r>
  <r>
    <s v="kBNhKVGP3Zo"/>
    <x v="35"/>
    <s v="Asian"/>
    <s v="Biguanides|Insulin isophane"/>
    <x v="0"/>
    <d v="2021-04-07T00:00:00"/>
    <s v="Biguanides|Insulin isophane-&gt;Insulin isophane-&gt;Insulin aspart|Insulin isophane-&gt;Biguanides-&gt;Insulin aspart"/>
  </r>
  <r>
    <s v="kaGlEcNaTy6"/>
    <x v="35"/>
    <s v="Asian"/>
    <s v="Biguanides"/>
    <x v="0"/>
    <d v="2025-07-04T00:00:00"/>
    <s v="Biguanides"/>
  </r>
  <r>
    <s v="k0WITk45GW2"/>
    <x v="35"/>
    <s v="Māori"/>
    <s v="Biguanides"/>
    <x v="0"/>
    <d v="2025-06-11T00:00:00"/>
    <s v="Biguanides"/>
  </r>
  <r>
    <s v="K.pQQAjLmD6"/>
    <x v="35"/>
    <s v="Māori"/>
    <s v="DPP-4 inhibitors"/>
    <x v="0"/>
    <d v="2021-10-11T00:00:00"/>
    <s v="DPP-4 inhibitors-&gt;Biguanides-&gt;SGLT-2 inhibitors"/>
  </r>
  <r>
    <s v="k3qlVlCFkxc"/>
    <x v="35"/>
    <s v="Māori"/>
    <s v="Biguanides"/>
    <x v="0"/>
    <d v="2024-04-29T00:00:00"/>
    <s v="Biguanides"/>
  </r>
  <r>
    <s v="k30FzO/hml2"/>
    <x v="35"/>
    <s v="Māori"/>
    <s v="Biguanides"/>
    <x v="0"/>
    <d v="2023-02-08T00:00:00"/>
    <s v="Biguanides"/>
  </r>
  <r>
    <s v="K1IasoA7DPM"/>
    <x v="35"/>
    <s v="Other"/>
    <s v="Biguanides"/>
    <x v="0"/>
    <d v="2015-02-01T00:00:00"/>
    <s v="Biguanides"/>
  </r>
  <r>
    <s v="k7/6wsws.cw"/>
    <x v="35"/>
    <s v="Māori"/>
    <s v="Biguanides"/>
    <x v="0"/>
    <d v="2025-04-07T00:00:00"/>
    <s v="Biguanides"/>
  </r>
  <r>
    <s v="jYLLU2qloq."/>
    <x v="35"/>
    <s v="Pacific peoples"/>
    <s v="Biguanides"/>
    <x v="0"/>
    <d v="2016-08-08T00:00:00"/>
    <s v="Biguanides-&gt;Sulfonylureas-&gt;Biguanides|Sulfonylureas-&gt;Biguanides|SGLT-2 inhibitors|Sulfonylureas-&gt;SGLT-2 inhibitors|Sulfonylureas-&gt;DPP-4 inhibitors|SGLT-2 inhibitors|Sulfonylureas-&gt;DPP-4 inhibitors"/>
  </r>
  <r>
    <s v="jxv/CaSrqdU"/>
    <x v="35"/>
    <s v="Other"/>
    <s v="Biguanides"/>
    <x v="0"/>
    <d v="2023-10-13T00:00:00"/>
    <s v="Biguanides"/>
  </r>
  <r>
    <s v="gYS77gnHA.g"/>
    <x v="35"/>
    <s v="Other"/>
    <s v="Biguanides|Insulin isophane"/>
    <x v="0"/>
    <d v="2025-05-07T00:00:00"/>
    <s v="Biguanides|Insulin isophane-&gt;Insulin isophane"/>
  </r>
  <r>
    <s v="Gza4lw2wUK2"/>
    <x v="35"/>
    <s v="Pacific peoples"/>
    <s v="Biguanides"/>
    <x v="0"/>
    <d v="2017-12-01T00:00:00"/>
    <s v="Biguanides-&gt;Sulfonylureas-&gt;Biguanides|Sulfonylureas-&gt;DPP-4 inhibitors|Sulfonylureas-&gt;SGLT-2 inhibitors-&gt;DPP-4 inhibitors|SGLT-2 inhibitors|Sulfonylureas-&gt;DPP-4 inhibitors|SGLT-2 inhibitors-&gt;DPP-4 inhibitors"/>
  </r>
  <r>
    <s v="NOmomtC0EW6"/>
    <x v="35"/>
    <s v="Asian"/>
    <s v="DPP-4 inhibitors"/>
    <x v="0"/>
    <d v="2025-07-03T00:00:00"/>
    <s v="DPP-4 inhibitors"/>
  </r>
  <r>
    <s v="nRnyYfCeS6c"/>
    <x v="35"/>
    <s v="Other"/>
    <s v="Biguanides"/>
    <x v="0"/>
    <d v="2024-10-03T00:00:00"/>
    <s v="Biguanides"/>
  </r>
  <r>
    <s v="NUqtNZgHCjg"/>
    <x v="35"/>
    <s v="Other"/>
    <s v="Biguanides"/>
    <x v="0"/>
    <d v="2015-12-23T00:00:00"/>
    <s v="Biguanides"/>
  </r>
  <r>
    <s v="NUqAI/TFTu."/>
    <x v="35"/>
    <s v="Other"/>
    <s v="Biguanides"/>
    <x v="0"/>
    <d v="2024-10-30T00:00:00"/>
    <s v="Biguanides"/>
  </r>
  <r>
    <s v="kPIOp2Pa/EU"/>
    <x v="35"/>
    <s v="Asian"/>
    <s v="Biguanides"/>
    <x v="0"/>
    <d v="2014-10-20T00:00:00"/>
    <s v="Biguanides"/>
  </r>
  <r>
    <s v="KpSkTPq.Es."/>
    <x v="35"/>
    <s v="Other"/>
    <s v="Biguanides"/>
    <x v="0"/>
    <d v="2025-02-04T00:00:00"/>
    <s v="Biguanides"/>
  </r>
  <r>
    <s v="KKMAdZYyO5."/>
    <x v="35"/>
    <s v="Asian"/>
    <s v="Biguanides"/>
    <x v="0"/>
    <d v="2021-08-19T00:00:00"/>
    <s v="Biguanides-&gt;DPP-4 inhibitors"/>
  </r>
  <r>
    <s v="kKxtth2d1Kc"/>
    <x v="35"/>
    <s v="Māori"/>
    <s v="Biguanides"/>
    <x v="0"/>
    <d v="2021-09-07T00:00:00"/>
    <s v="Biguanides-&gt;Insulin isophane"/>
  </r>
  <r>
    <s v="KLU5b7CSYAQ"/>
    <x v="35"/>
    <s v="Other"/>
    <s v="Biguanides|Insulin isophane"/>
    <x v="0"/>
    <d v="2022-03-15T00:00:00"/>
    <s v="Biguanides|Insulin isophane"/>
  </r>
  <r>
    <s v="ks.ChIWruls"/>
    <x v="35"/>
    <s v="Asian"/>
    <s v="Biguanides"/>
    <x v="0"/>
    <d v="2025-05-28T00:00:00"/>
    <s v="Biguanides"/>
  </r>
  <r>
    <s v="KT8ABoDTdtM"/>
    <x v="35"/>
    <s v="Māori"/>
    <s v="SGLT-2 inhibitors"/>
    <x v="0"/>
    <d v="2025-05-28T00:00:00"/>
    <s v="SGLT-2 inhibitors"/>
  </r>
  <r>
    <s v="kR4/JpOVkhQ"/>
    <x v="35"/>
    <s v="Other"/>
    <s v="Biguanides"/>
    <x v="0"/>
    <d v="2014-03-03T00:00:00"/>
    <s v="Biguanides"/>
  </r>
  <r>
    <s v="KU8JT3U1zX2"/>
    <x v="35"/>
    <s v="Other"/>
    <s v="Biguanides"/>
    <x v="0"/>
    <d v="2020-01-08T00:00:00"/>
    <s v="Biguanides-&gt;Biguanides|Sulfonylureas-&gt;Insulin glargine-&gt;Insulin glulisine-&gt;Insulin glargine|Insulin glulisine-&gt;Insulin aspart"/>
  </r>
  <r>
    <s v="Ktv5y0dj.Yg"/>
    <x v="35"/>
    <s v="Māori"/>
    <s v="Biguanides"/>
    <x v="0"/>
    <d v="2024-09-27T00:00:00"/>
    <s v="Biguanides-&gt;DPP-4 inhibitors"/>
  </r>
  <r>
    <s v="nl6HoI39Rbo"/>
    <x v="35"/>
    <s v="Other"/>
    <s v="Biguanides"/>
    <x v="0"/>
    <d v="2023-03-22T00:00:00"/>
    <s v="Biguanides"/>
  </r>
  <r>
    <s v="/Bkxam9LosM"/>
    <x v="35"/>
    <s v="Other"/>
    <s v="Biguanides"/>
    <x v="0"/>
    <d v="2015-07-20T00:00:00"/>
    <s v="Biguanides"/>
  </r>
  <r>
    <s v="/DB1fC1PLe."/>
    <x v="35"/>
    <s v="Asian"/>
    <s v="Biguanides"/>
    <x v="0"/>
    <d v="2011-09-21T00:00:00"/>
    <s v="Biguanides"/>
  </r>
  <r>
    <s v="/fU3Bj2W2w."/>
    <x v="35"/>
    <s v="Asian"/>
    <s v="Biguanides"/>
    <x v="0"/>
    <d v="2025-09-29T00:00:00"/>
    <s v="Biguanides"/>
  </r>
  <r>
    <s v="/KEUbQUuAg."/>
    <x v="35"/>
    <s v="Other"/>
    <s v="Biguanides"/>
    <x v="0"/>
    <d v="2020-09-16T00:00:00"/>
    <s v="Biguanides"/>
  </r>
  <r>
    <s v="/lgzcgFdlos"/>
    <x v="35"/>
    <s v="Asian"/>
    <s v="Biguanides"/>
    <x v="0"/>
    <d v="2021-11-03T00:00:00"/>
    <s v="Biguanides-&gt;Biguanides|Insulin isophane-&gt;Insulin isophane-&gt;Biguanides|Insulin aspart|Insulin isophane-&gt;Insulin aspart|Insulin isophane"/>
  </r>
  <r>
    <s v="/K6cCzD4KdE"/>
    <x v="35"/>
    <s v="Pacific peoples"/>
    <s v="Biguanides"/>
    <x v="0"/>
    <d v="2023-07-13T00:00:00"/>
    <s v="Biguanides"/>
  </r>
  <r>
    <s v="/iKOrdM7ne."/>
    <x v="35"/>
    <s v="Asian"/>
    <s v="Biguanides"/>
    <x v="0"/>
    <d v="2022-09-24T00:00:00"/>
    <s v="Biguanides"/>
  </r>
  <r>
    <s v="/uWmvhkx48g"/>
    <x v="35"/>
    <s v="Asian"/>
    <s v="Biguanides"/>
    <x v="0"/>
    <d v="2021-09-17T00:00:00"/>
    <s v="Biguanides"/>
  </r>
  <r>
    <s v="/OBzZdnYcaA"/>
    <x v="35"/>
    <s v="Other"/>
    <s v="Biguanides"/>
    <x v="0"/>
    <d v="2018-10-18T00:00:00"/>
    <s v="Biguanides-&gt;DPP-4 inhibitors-&gt;Biguanides|DPP-4 inhibitors-&gt;Biguanides|DPP-4 inhibitors|Insulin glargine-&gt;Insulin glargine-&gt;DPP-4 inhibitors|Insulin glargine-&gt;DPP-4 inhibitors|SGLT-2 inhibitors-&gt;Insulin glargine|SGLT-2 inhibitors-&gt;DPP-4 inhibitors|Insulin glargine|SGLT-2 inhibitors"/>
  </r>
  <r>
    <s v="08QN1ZVE5vQ"/>
    <x v="35"/>
    <s v="Asian"/>
    <s v="Biguanides"/>
    <x v="0"/>
    <d v="2023-09-29T00:00:00"/>
    <s v="Biguanides-&gt;Insulin aspart|Insulin isophane-&gt;Insulin aspart-&gt;Insulin isophane"/>
  </r>
  <r>
    <s v="08xjU61adtY"/>
    <x v="35"/>
    <s v="Asian"/>
    <s v="Biguanides"/>
    <x v="0"/>
    <d v="2022-07-22T00:00:00"/>
    <s v="Biguanides"/>
  </r>
  <r>
    <s v="5PMADTGwIPA"/>
    <x v="35"/>
    <s v="Pacific peoples"/>
    <s v="Insulin aspart|Insulin glargine"/>
    <x v="1"/>
    <d v="2022-01-26T00:00:00"/>
    <s v="Insulin aspart|Insulin glargine-&gt;DPP-4 inhibitors-&gt;DPP-4 inhibitors|Insulin aspart|Insulin glargine-&gt;DPP-4 inhibitors|Insulin glargine-&gt;Biguanides|GLP-1 agonists|Insulin glargine-&gt;GLP-1 agonists-&gt;Biguanides-&gt;Biguanides|GLP-1 agonists"/>
  </r>
  <r>
    <s v="5s/bHs3JDyo"/>
    <x v="35"/>
    <s v="Māori"/>
    <s v="Biguanides"/>
    <x v="0"/>
    <d v="2023-02-08T00:00:00"/>
    <s v="Biguanides"/>
  </r>
  <r>
    <s v="5Xl2F4GT21o"/>
    <x v="35"/>
    <s v="Māori"/>
    <s v="Biguanides"/>
    <x v="0"/>
    <d v="2021-08-05T00:00:00"/>
    <s v="Biguanides"/>
  </r>
  <r>
    <s v="5X2anI6BGoM"/>
    <x v="35"/>
    <s v="Other"/>
    <s v="Biguanides"/>
    <x v="0"/>
    <d v="2024-03-21T00:00:00"/>
    <s v="Biguanides-&gt;Insulin isophane"/>
  </r>
  <r>
    <s v="60EWMkTce/I"/>
    <x v="35"/>
    <s v="Māori"/>
    <s v="Biguanides"/>
    <x v="0"/>
    <d v="2017-02-14T00:00:00"/>
    <s v="Biguanides-&gt;SGLT-2 inhibitors-&gt;Sulfonylureas-&gt;Biguanides|SGLT-2 inhibitors-&gt;DPP-4 inhibitors"/>
  </r>
  <r>
    <s v="Y4Ls5Lb.UsI"/>
    <x v="35"/>
    <s v="Other"/>
    <s v="Biguanides|Sulfonylureas"/>
    <x v="0"/>
    <d v="2020-07-31T00:00:00"/>
    <s v="Biguanides|Sulfonylureas-&gt;Biguanides-&gt;Biguanides|DPP-4 inhibitors-&gt;DPP-4 inhibitors-&gt;Biguanides|GLP-1 agonists-&gt;GLP-1 agonists"/>
  </r>
  <r>
    <s v="y0rK8WUVfQY"/>
    <x v="35"/>
    <s v="Asian"/>
    <s v="Biguanides|Insulin aspart|Insulin isophane"/>
    <x v="0"/>
    <d v="2021-01-30T00:00:00"/>
    <s v="Biguanides|Insulin aspart|Insulin isophane"/>
  </r>
  <r>
    <s v="Y/lTI84PT/."/>
    <x v="35"/>
    <s v="Other"/>
    <s v="Biguanides"/>
    <x v="0"/>
    <d v="2023-09-19T00:00:00"/>
    <s v="Biguanides"/>
  </r>
  <r>
    <s v="XZuycvdoN3c"/>
    <x v="35"/>
    <s v="Asian"/>
    <s v="Biguanides"/>
    <x v="0"/>
    <d v="2013-02-19T00:00:00"/>
    <s v="Biguanides"/>
  </r>
  <r>
    <s v="Xx5pkRqsF3."/>
    <x v="35"/>
    <s v="Māori"/>
    <s v="Biguanides"/>
    <x v="0"/>
    <d v="2025-04-08T00:00:00"/>
    <s v="Biguanides"/>
  </r>
  <r>
    <s v=".C5qeK7QrKs"/>
    <x v="35"/>
    <s v="Pacific peoples"/>
    <s v="Biguanides|Sulfonylureas"/>
    <x v="0"/>
    <d v="2017-05-05T00:00:00"/>
    <s v="Biguanides|Sulfonylureas-&gt;Sulfonylureas-&gt;DPP-4 inhibitors-&gt;Biguanides-&gt;Biguanides|DPP-4 inhibitors|Sulfonylureas-&gt;SGLT-2 inhibitors-&gt;DPP-4 inhibitors|SGLT-2 inhibitors-&gt;Biguanides|DPP-4 inhibitors|SGLT-2 inhibitors-&gt;Biguanides|DPP-4 inhibitors|SGLT-2 inhibitors|Sulfonylureas-&gt;GLP-1 agonists"/>
  </r>
  <r>
    <s v=".bHKEQjlGTs"/>
    <x v="35"/>
    <s v="Māori"/>
    <s v="Biguanides"/>
    <x v="0"/>
    <d v="2021-04-23T00:00:00"/>
    <s v="Biguanides-&gt;Insulin glargine-&gt;Biguanides|Insulin glargine-&gt;SGLT-2 inhibitors"/>
  </r>
  <r>
    <s v=".mdSqb1FEGQ"/>
    <x v="35"/>
    <s v="Asian"/>
    <s v="SGLT-2 inhibitors"/>
    <x v="0"/>
    <d v="2025-11-07T00:00:00"/>
    <s v="SGLT-2 inhibitors"/>
  </r>
  <r>
    <s v=".kJGHfpV0PI"/>
    <x v="35"/>
    <s v="Māori"/>
    <s v="Biguanides"/>
    <x v="0"/>
    <d v="2021-03-19T00:00:00"/>
    <s v="Biguanides-&gt;DPP-4 inhibitors-&gt;GLP-1 agonists-&gt;Biguanides|GLP-1 agonists-&gt;SGLT-2 inhibitors"/>
  </r>
  <r>
    <s v=".O9TCO0Lt2M"/>
    <x v="35"/>
    <s v="Pacific peoples"/>
    <s v="Biguanides"/>
    <x v="0"/>
    <d v="2021-09-22T00:00:00"/>
    <s v="Biguanides-&gt;SGLT-2 inhibitors"/>
  </r>
  <r>
    <s v=".wUNMGDCamk"/>
    <x v="35"/>
    <s v="Other"/>
    <s v="Biguanides"/>
    <x v="0"/>
    <d v="2024-06-27T00:00:00"/>
    <s v="Biguanides"/>
  </r>
  <r>
    <s v=".Wyw86Tr4SQ"/>
    <x v="35"/>
    <s v="Māori"/>
    <s v="Biguanides"/>
    <x v="0"/>
    <d v="2024-07-22T00:00:00"/>
    <s v="Biguanides"/>
  </r>
  <r>
    <s v=".TRwsZO.Z5c"/>
    <x v="35"/>
    <s v="Asian"/>
    <s v="Biguanides|Insulin aspart|Insulin isophane"/>
    <x v="0"/>
    <d v="2019-08-15T00:00:00"/>
    <s v="Biguanides|Insulin aspart|Insulin isophane-&gt;Insulin isophane"/>
  </r>
  <r>
    <s v="/72baOV9pTo"/>
    <x v="35"/>
    <s v="Asian"/>
    <s v="Biguanides"/>
    <x v="0"/>
    <d v="2020-12-07T00:00:00"/>
    <s v="Biguanides-&gt;DPP-4 inhibitors"/>
  </r>
  <r>
    <s v="/2Ud61spCPg"/>
    <x v="35"/>
    <s v="Pacific peoples"/>
    <s v="Biguanides"/>
    <x v="0"/>
    <d v="2023-11-27T00:00:00"/>
    <s v="Biguanides"/>
  </r>
  <r>
    <s v="xhyRWgRRT8I"/>
    <x v="35"/>
    <s v="Other"/>
    <s v="Biguanides"/>
    <x v="0"/>
    <d v="2020-06-20T00:00:00"/>
    <s v="Biguanides"/>
  </r>
  <r>
    <s v="xiKzr9mai1Y"/>
    <x v="35"/>
    <s v="Asian"/>
    <s v="Biguanides"/>
    <x v="0"/>
    <d v="2016-12-08T00:00:00"/>
    <s v="Biguanides"/>
  </r>
  <r>
    <s v="XgBNVUsYNYI"/>
    <x v="35"/>
    <s v="Māori"/>
    <s v="Biguanides"/>
    <x v="0"/>
    <d v="2019-04-02T00:00:00"/>
    <s v="Biguanides-&gt;GLP-1 agonists-&gt;Biguanides|GLP-1 agonists"/>
  </r>
  <r>
    <s v="XgNSvLgUqQ2"/>
    <x v="35"/>
    <s v="Pacific peoples"/>
    <s v="Biguanides"/>
    <x v="0"/>
    <d v="2020-05-06T00:00:00"/>
    <s v="Biguanides-&gt;Biguanides|SGLT-2 inhibitors-&gt;DPP-4 inhibitors-&gt;Biguanides|DPP-4 inhibitors-&gt;Biguanides|DPP-4 inhibitors|SGLT-2 inhibitors"/>
  </r>
  <r>
    <s v="XjsU4O4bwL2"/>
    <x v="35"/>
    <s v="Māori"/>
    <s v="Biguanides"/>
    <x v="0"/>
    <d v="2025-01-16T00:00:00"/>
    <s v="Biguanides"/>
  </r>
  <r>
    <s v="Xl8MDwxCfwM"/>
    <x v="35"/>
    <s v="Asian"/>
    <s v="Biguanides"/>
    <x v="0"/>
    <d v="2023-04-14T00:00:00"/>
    <s v="Biguanides-&gt;DPP-4 inhibitors-&gt;GLP-1 agonists-&gt;SGLT-2 inhibitors-&gt;DPP-4 inhibitors|SGLT-2 inhibitors"/>
  </r>
  <r>
    <s v="xnIrvR4wDvI"/>
    <x v="35"/>
    <s v="Asian"/>
    <s v="Biguanides"/>
    <x v="0"/>
    <d v="2019-06-24T00:00:00"/>
    <s v="Biguanides-&gt;DPP-4 inhibitors-&gt;DPP-4 inhibitors|SGLT-2 inhibitors"/>
  </r>
  <r>
    <s v="Xn28oJe0mKE"/>
    <x v="35"/>
    <s v="Asian"/>
    <s v="Biguanides"/>
    <x v="0"/>
    <d v="2025-10-21T00:00:00"/>
    <s v="Biguanides"/>
  </r>
  <r>
    <s v="Xq0jUIf1hig"/>
    <x v="35"/>
    <s v="Asian"/>
    <s v="Biguanides"/>
    <x v="0"/>
    <d v="2023-12-22T00:00:00"/>
    <s v="Biguanides"/>
  </r>
  <r>
    <s v="xQRnNBfYEAk"/>
    <x v="35"/>
    <s v="Asian"/>
    <s v="DPP-4 inhibitors"/>
    <x v="0"/>
    <d v="2021-04-21T00:00:00"/>
    <s v="DPP-4 inhibitors-&gt;DPP-4 inhibitors|SGLT-2 inhibitors-&gt;DPP-4 inhibitors|SGLT-2 inhibitors|Sulfonylureas"/>
  </r>
  <r>
    <s v="XQTbgMXdGA."/>
    <x v="35"/>
    <s v="Māori"/>
    <s v="Biguanides"/>
    <x v="0"/>
    <d v="2025-04-07T00:00:00"/>
    <s v="Biguanides-&gt;Biguanides|SGLT-2 inhibitors"/>
  </r>
  <r>
    <s v="XrCL9Pxf1Jg"/>
    <x v="35"/>
    <s v="Other"/>
    <s v="Biguanides"/>
    <x v="0"/>
    <d v="2024-05-14T00:00:00"/>
    <s v="Biguanides-&gt;Insulin aspart|Insulin glargine-&gt;Biguanides|Insulin glargine-&gt;GLP-1 agonists-&gt;Biguanides|GLP-1 agonists"/>
  </r>
  <r>
    <s v="XWLhvoeKnZs"/>
    <x v="35"/>
    <s v="Other"/>
    <s v="Biguanides"/>
    <x v="0"/>
    <d v="2023-04-05T00:00:00"/>
    <s v="Biguanides"/>
  </r>
  <r>
    <s v="XTPfQI.9rVQ"/>
    <x v="35"/>
    <s v="Māori"/>
    <s v="Biguanides"/>
    <x v="0"/>
    <d v="2020-06-23T00:00:00"/>
    <s v="Biguanides"/>
  </r>
  <r>
    <s v="XTr.92FeKvc"/>
    <x v="35"/>
    <s v="Pacific peoples"/>
    <s v="Biguanides|Insulin aspart|Insulin isophane"/>
    <x v="0"/>
    <d v="2019-11-13T00:00:00"/>
    <s v="Biguanides|Insulin aspart|Insulin isophane-&gt;Biguanides"/>
  </r>
  <r>
    <s v="XcWLeivQm0k"/>
    <x v="35"/>
    <s v="Asian"/>
    <s v="Biguanides"/>
    <x v="0"/>
    <d v="2017-09-14T00:00:00"/>
    <s v="Biguanides-&gt;DPP-4 inhibitors"/>
  </r>
  <r>
    <s v="Uh8DuQXIVdM"/>
    <x v="35"/>
    <s v="Pacific peoples"/>
    <s v="DPP-4 inhibitors|Insulin glargine"/>
    <x v="0"/>
    <d v="2019-09-21T00:00:00"/>
    <s v="DPP-4 inhibitors|Insulin glargine-&gt;Insulin glargine-&gt;DPP-4 inhibitors-&gt;Biguanides|Sulfonylureas-&gt;Biguanides|DPP-4 inhibitors|Insulin glargine|Sulfonylureas-&gt;DPP-4 inhibitors|Insulin glargine|Sulfonylureas-&gt;Biguanides|Insulin glargine|Sulfonylureas-&gt;Sulfonylureas"/>
  </r>
  <r>
    <s v="uh9w8HF8gHo"/>
    <x v="35"/>
    <s v="Asian"/>
    <s v="Biguanides"/>
    <x v="0"/>
    <d v="2023-09-07T00:00:00"/>
    <s v="Biguanides"/>
  </r>
  <r>
    <s v="UggQTjG85Qo"/>
    <x v="35"/>
    <s v="Pacific peoples"/>
    <s v="Biguanides"/>
    <x v="0"/>
    <d v="2016-12-06T00:00:00"/>
    <s v="Biguanides"/>
  </r>
  <r>
    <s v="ua4H1jAeGM6"/>
    <x v="35"/>
    <s v="Pacific peoples"/>
    <s v="DPP-4 inhibitors"/>
    <x v="0"/>
    <d v="2025-12-01T00:00:00"/>
    <s v="DPP-4 inhibitors"/>
  </r>
  <r>
    <s v="uBwcv5OrmX2"/>
    <x v="35"/>
    <s v="Asian"/>
    <s v="Biguanides"/>
    <x v="0"/>
    <d v="2024-09-25T00:00:00"/>
    <s v="Biguanides-&gt;Insulin aspart"/>
  </r>
  <r>
    <s v="uafcQ.LlElU"/>
    <x v="35"/>
    <s v="Other"/>
    <s v="Biguanides"/>
    <x v="0"/>
    <d v="2013-02-04T00:00:00"/>
    <s v="Biguanides-&gt;Sulfonylureas-&gt;Biguanides|Sulfonylureas-&gt;DPP-4 inhibitors-&gt;DPP-4 inhibitors|Sulfonylureas-&gt;DPP-4 inhibitors|SGLT-2 inhibitors-&gt;Biguanides|GLP-1 agonists-&gt;Biguanides|GLP-1 agonists|Insulin glargine-&gt;Insulin glargine-&gt;GLP-1 agonists-&gt;Biguanides|Insulin glargine-&gt;GLP-1 agonists|Insulin glargine-&gt;Insulin aspart-&gt;Biguanides|GLP-1 agonists|Insulin aspart|Insulin glargine"/>
  </r>
  <r>
    <s v="TZDCrsT4YNw"/>
    <x v="35"/>
    <s v="Pacific peoples"/>
    <s v="Biguanides"/>
    <x v="0"/>
    <d v="2015-09-04T00:00:00"/>
    <s v="Biguanides"/>
  </r>
  <r>
    <s v="tyatBUxxS9M"/>
    <x v="35"/>
    <s v="Other"/>
    <s v="DPP-4 inhibitors"/>
    <x v="0"/>
    <d v="2025-04-23T00:00:00"/>
    <s v="DPP-4 inhibitors-&gt;Biguanides|DPP-4 inhibitors"/>
  </r>
  <r>
    <s v="u4F8QQH4GeI"/>
    <x v="35"/>
    <s v="Other"/>
    <s v="Biguanides"/>
    <x v="0"/>
    <d v="2023-07-03T00:00:00"/>
    <s v="Biguanides"/>
  </r>
  <r>
    <s v="u1hE2NHTa9Q"/>
    <x v="35"/>
    <s v="Māori"/>
    <s v="Biguanides"/>
    <x v="0"/>
    <d v="2024-02-29T00:00:00"/>
    <s v="Biguanides"/>
  </r>
  <r>
    <s v="tUTKwYoiorE"/>
    <x v="35"/>
    <s v="Asian"/>
    <s v="Biguanides"/>
    <x v="0"/>
    <d v="2022-03-11T00:00:00"/>
    <s v="Biguanides-&gt;Biguanides|DPP-4 inhibitors"/>
  </r>
  <r>
    <s v="tvBl7v1MDgo"/>
    <x v="35"/>
    <s v="Māori"/>
    <s v="Biguanides"/>
    <x v="0"/>
    <d v="2023-09-14T00:00:00"/>
    <s v="Biguanides-&gt;SGLT-2 inhibitors-&gt;DPP-4 inhibitors|SGLT-2 inhibitors"/>
  </r>
  <r>
    <s v="tTz9FB8tkrg"/>
    <x v="35"/>
    <s v="Other"/>
    <s v="Biguanides"/>
    <x v="0"/>
    <d v="2018-07-02T00:00:00"/>
    <s v="Biguanides"/>
  </r>
  <r>
    <s v="tVsoJCAoNqo"/>
    <x v="35"/>
    <s v="Other"/>
    <s v="Biguanides"/>
    <x v="0"/>
    <d v="2011-04-11T00:00:00"/>
    <s v="Biguanides"/>
  </r>
  <r>
    <s v="TWuhEaquakc"/>
    <x v="35"/>
    <s v="Asian"/>
    <s v="Biguanides"/>
    <x v="0"/>
    <d v="2023-07-26T00:00:00"/>
    <s v="Biguanides"/>
  </r>
  <r>
    <s v="txcHWa8hf3g"/>
    <x v="35"/>
    <s v="Pacific peoples"/>
    <s v="Biguanides"/>
    <x v="0"/>
    <d v="2014-06-11T00:00:00"/>
    <s v="Biguanides-&gt;Insulin aspart|Insulin isophane-&gt;Biguanides|Insulin aspart|Insulin isophane-&gt;SGLT-2 inhibitors"/>
  </r>
  <r>
    <s v="4B7CmVTWA7A"/>
    <x v="35"/>
    <s v="Other"/>
    <s v="Biguanides"/>
    <x v="0"/>
    <d v="2014-11-03T00:00:00"/>
    <s v="Biguanides"/>
  </r>
  <r>
    <s v="4cgMFg2kmXs"/>
    <x v="35"/>
    <s v="Pacific peoples"/>
    <s v="Insulin isophane"/>
    <x v="1"/>
    <d v="2021-11-08T00:00:00"/>
    <s v="Insulin isophane-&gt;Biguanides"/>
  </r>
  <r>
    <s v="4AmVnINIQfA"/>
    <x v="35"/>
    <s v="Pacific peoples"/>
    <s v="Biguanides"/>
    <x v="0"/>
    <d v="2021-04-06T00:00:00"/>
    <s v="Biguanides-&gt;SGLT-2 inhibitors-&gt;DPP-4 inhibitors-&gt;DPP-4 inhibitors|SGLT-2 inhibitors"/>
  </r>
  <r>
    <s v="4i1yEYVMkaY"/>
    <x v="35"/>
    <s v="Māori"/>
    <s v="Biguanides"/>
    <x v="0"/>
    <d v="2021-08-02T00:00:00"/>
    <s v="Biguanides-&gt;DPP-4 inhibitors|SGLT-2 inhibitors-&gt;Biguanides|DPP-4 inhibitors|SGLT-2 inhibitors-&gt;GLP-1 agonists-&gt;Biguanides|GLP-1 agonists"/>
  </r>
  <r>
    <s v="4HjzcOsf4D."/>
    <x v="35"/>
    <s v="Asian"/>
    <s v="Biguanides|Sulfonylureas"/>
    <x v="0"/>
    <d v="2019-08-21T00:00:00"/>
    <s v="Biguanides|Sulfonylureas-&gt;Biguanides|DPP-4 inhibitors|Sulfonylureas-&gt;DPP-4 inhibitors-&gt;Biguanides|DPP-4 inhibitors-&gt;DPP-4 inhibitors|Insulin isophane-&gt;Biguanides|Insulin aspart|Insulin isophane-&gt;Insulin aspart|Insulin isophane-&gt;Biguanides-&gt;Insulin aspart-&gt;DPP-4 inhibitors|SGLT-2 inhibitors|Sulfonylureas"/>
  </r>
  <r>
    <s v="4J9yxK1ILK."/>
    <x v="35"/>
    <s v="Other"/>
    <s v="Biguanides"/>
    <x v="0"/>
    <d v="2018-09-27T00:00:00"/>
    <s v="Biguanides-&gt;DPP-4 inhibitors-&gt;Insulin aspart|Insulin glargine-&gt;Insulin glargine-&gt;DPP-4 inhibitors|Insulin glargine-&gt;SGLT-2 inhibitors-&gt;DPP-4 inhibitors|Insulin glargine|SGLT-2 inhibitors-&gt;Insulin isophane|SGLT-2 inhibitors-&gt;Insulin isophane-&gt;DPP-4 inhibitors|SGLT-2 inhibitors-&gt;DPP-4 inhibitors|Insulin isophane-&gt;DPP-4 inhibitors|Insulin isophane|SGLT-2 inhibitors-&gt;Insulin aspart-&gt;DPP-4 inhibitors|Insulin aspart-&gt;DPP-4 inhibitors|Insulin aspart|Insulin glargine|SGLT-2 inhibitors-&gt;DPP-4 inhibitors|Insulin aspart|Insulin glargine-&gt;Insulin lispro-&gt;DPP-4 inhibitors|Insulin lispro"/>
  </r>
  <r>
    <s v="4gK1ec6OHU."/>
    <x v="35"/>
    <s v="Māori"/>
    <s v="Biguanides"/>
    <x v="0"/>
    <d v="2018-08-01T00:00:00"/>
    <s v="Biguanides-&gt;SGLT-2 inhibitors-&gt;DPP-4 inhibitors-&gt;DPP-4 inhibitors|SGLT-2 inhibitors"/>
  </r>
  <r>
    <s v="4FreX3TKkF."/>
    <x v="35"/>
    <s v="Asian"/>
    <s v="Biguanides"/>
    <x v="0"/>
    <d v="2018-04-30T00:00:00"/>
    <s v="Biguanides"/>
  </r>
  <r>
    <s v="4FeGn2qrbRY"/>
    <x v="35"/>
    <s v="Pacific peoples"/>
    <s v="Biguanides"/>
    <x v="0"/>
    <d v="2024-04-24T00:00:00"/>
    <s v="Biguanides"/>
  </r>
  <r>
    <s v="4eRwVefK.ZQ"/>
    <x v="35"/>
    <s v="Other"/>
    <s v="Biguanides"/>
    <x v="0"/>
    <d v="2021-06-14T00:00:00"/>
    <s v="Biguanides"/>
  </r>
  <r>
    <s v="4fBi5YWyoU."/>
    <x v="35"/>
    <s v="Asian"/>
    <s v="DPP-4 inhibitors|Sulfonylureas"/>
    <x v="0"/>
    <d v="2023-10-31T00:00:00"/>
    <s v="DPP-4 inhibitors|Sulfonylureas-&gt;Sulfonylureas-&gt;DPP-4 inhibitors-&gt;DPP-4 inhibitors|SGLT-2 inhibitors|Sulfonylureas-&gt;SGLT-2 inhibitors|Sulfonylureas"/>
  </r>
  <r>
    <s v="3VpWiIPrhGk"/>
    <x v="35"/>
    <s v="Other"/>
    <s v="SGLT-2 inhibitors"/>
    <x v="0"/>
    <d v="2025-07-17T00:00:00"/>
    <s v="SGLT-2 inhibitors"/>
  </r>
  <r>
    <s v="3tiK5bZbEGc"/>
    <x v="35"/>
    <s v="Pacific peoples"/>
    <s v="Biguanides"/>
    <x v="0"/>
    <d v="2021-11-02T00:00:00"/>
    <s v="Biguanides-&gt;Biguanides|DPP-4 inhibitors-&gt;Biguanides|SGLT-2 inhibitors-&gt;DPP-4 inhibitors-&gt;DPP-4 inhibitors|SGLT-2 inhibitors-&gt;Biguanides|GLP-1 agonists-&gt;GLP-1 agonists"/>
  </r>
  <r>
    <s v="3ZwJaBlacTI"/>
    <x v="35"/>
    <s v="Māori"/>
    <s v="Biguanides"/>
    <x v="0"/>
    <d v="2020-08-11T00:00:00"/>
    <s v="Biguanides"/>
  </r>
  <r>
    <s v="4/joOBi68JI"/>
    <x v="35"/>
    <s v="Māori"/>
    <s v="Biguanides"/>
    <x v="0"/>
    <d v="2013-03-01T00:00:00"/>
    <s v="Biguanides-&gt;Sulfonylureas-&gt;Biguanides|Sulfonylureas-&gt;Insulin glargine-&gt;Insulin glargine|Sulfonylureas-&gt;Biguanides|Insulin glargine|Sulfonylureas"/>
  </r>
  <r>
    <s v="431YTPfysgA"/>
    <x v="35"/>
    <s v="Asian"/>
    <s v="Biguanides"/>
    <x v="0"/>
    <d v="2020-04-07T00:00:00"/>
    <s v="Biguanides-&gt;Insulin aspart"/>
  </r>
  <r>
    <s v="42OCvQPDKn."/>
    <x v="35"/>
    <s v="Asian"/>
    <s v="Biguanides"/>
    <x v="0"/>
    <d v="2015-12-01T00:00:00"/>
    <s v="Biguanides-&gt;Insulin aspart|Insulin isophane-&gt;Insulin glargine"/>
  </r>
  <r>
    <s v="42Pr.vC69X6"/>
    <x v="35"/>
    <s v="Other"/>
    <s v="Biguanides"/>
    <x v="0"/>
    <d v="2014-12-03T00:00:00"/>
    <s v="Biguanides"/>
  </r>
  <r>
    <s v="4MOFVuXqqG."/>
    <x v="35"/>
    <s v="Asian"/>
    <s v="Biguanides"/>
    <x v="0"/>
    <d v="2011-06-20T00:00:00"/>
    <s v="Biguanides"/>
  </r>
  <r>
    <s v="4LB.CZKEdSg"/>
    <x v="35"/>
    <s v="Asian"/>
    <s v="Biguanides"/>
    <x v="0"/>
    <d v="2016-07-04T00:00:00"/>
    <s v="Biguanides-&gt;Insulin aspart|Insulin isophane-&gt;Biguanides|Insulin aspart|Insulin isophane"/>
  </r>
  <r>
    <s v="4NnK0befmuI"/>
    <x v="35"/>
    <s v="Pacific peoples"/>
    <s v="Biguanides"/>
    <x v="0"/>
    <d v="2015-07-10T00:00:00"/>
    <s v="Biguanides-&gt;DPP-4 inhibitors-&gt;DPP-4 inhibitors|Sulfonylureas-&gt;Sulfonylureas-&gt;GLP-1 agonists-&gt;DPP-4 inhibitors|GLP-1 agonists-&gt;DPP-4 inhibitors|GLP-1 agonists|Sulfonylureas-&gt;Biguanides|GLP-1 agonists|Sulfonylureas-&gt;Biguanides|GLP-1 agonists-&gt;Biguanides|Sulfonylureas-&gt;Insulin glargine-&gt;Biguanides|GLP-1 agonists|Insulin glargine|Sulfonylureas-&gt;GLP-1 agonists|Insulin glargine-&gt;Biguanides|Insulin glargine|Sulfonylureas-&gt;Biguanides|GLP-1 agonists|Insulin glargine"/>
  </r>
  <r>
    <s v="4o/nz/ZKpRk"/>
    <x v="35"/>
    <s v="Asian"/>
    <s v="Biguanides"/>
    <x v="0"/>
    <d v="2019-11-30T00:00:00"/>
    <s v="Biguanides-&gt;Insulin isophane|Insulin lispro"/>
  </r>
  <r>
    <s v="4O4pIwq1k7."/>
    <x v="35"/>
    <s v="Asian"/>
    <s v="Biguanides"/>
    <x v="0"/>
    <d v="2025-09-03T00:00:00"/>
    <s v="Biguanides"/>
  </r>
  <r>
    <s v="4ODkTFv3/v."/>
    <x v="35"/>
    <s v="Asian"/>
    <s v="Biguanides"/>
    <x v="0"/>
    <d v="2022-08-26T00:00:00"/>
    <s v="Biguanides"/>
  </r>
  <r>
    <s v="4rDwTYEMmpM"/>
    <x v="35"/>
    <s v="Māori"/>
    <s v="Biguanides"/>
    <x v="0"/>
    <d v="2023-12-13T00:00:00"/>
    <s v="Biguanides-&gt;SGLT-2 inhibitors-&gt;Biguanides|SGLT-2 inhibitors"/>
  </r>
  <r>
    <s v="4zmBYlFpMVs"/>
    <x v="35"/>
    <s v="Pacific peoples"/>
    <s v="Biguanides"/>
    <x v="0"/>
    <d v="2021-08-10T00:00:00"/>
    <s v="Biguanides"/>
  </r>
  <r>
    <s v="4Y6OaPSdKqM"/>
    <x v="35"/>
    <s v="Pacific peoples"/>
    <s v="Biguanides"/>
    <x v="0"/>
    <d v="2017-05-15T00:00:00"/>
    <s v="Biguanides-&gt;DPP-4 inhibitors"/>
  </r>
  <r>
    <s v="52tkOa2ZFog"/>
    <x v="35"/>
    <s v="Other"/>
    <s v="Biguanides"/>
    <x v="0"/>
    <d v="2025-09-15T00:00:00"/>
    <s v="Biguanides"/>
  </r>
  <r>
    <s v="58KaPrNMF26"/>
    <x v="35"/>
    <s v="Asian"/>
    <s v="Biguanides"/>
    <x v="0"/>
    <d v="2020-11-18T00:00:00"/>
    <s v="Biguanides"/>
  </r>
  <r>
    <s v="XBtpoTHznHY"/>
    <x v="35"/>
    <s v="Māori"/>
    <s v="Biguanides"/>
    <x v="0"/>
    <d v="2023-08-29T00:00:00"/>
    <s v="Biguanides"/>
  </r>
  <r>
    <s v="xFbZBjgwQyU"/>
    <x v="35"/>
    <s v="Pacific peoples"/>
    <s v="Biguanides"/>
    <x v="0"/>
    <d v="2012-10-26T00:00:00"/>
    <s v="Biguanides-&gt;Biguanides|Sulfonylureas-&gt;DPP-4 inhibitors|Sulfonylureas-&gt;DPP-4 inhibitors-&gt;Biguanides|DPP-4 inhibitors|Sulfonylureas-&gt;DPP-4 inhibitors|SGLT-2 inhibitors-&gt;Biguanides|DPP-4 inhibitors|SGLT-2 inhibitors|Sulfonylureas"/>
  </r>
  <r>
    <s v="xE40ZLgJ1ow"/>
    <x v="35"/>
    <s v="Other"/>
    <s v="Biguanides"/>
    <x v="0"/>
    <d v="2018-02-26T00:00:00"/>
    <s v="Biguanides"/>
  </r>
  <r>
    <s v="CeWN8C59mN2"/>
    <x v="35"/>
    <s v="Other"/>
    <s v="Biguanides"/>
    <x v="0"/>
    <d v="2024-07-10T00:00:00"/>
    <s v="Biguanides-&gt;Biguanides|Sulfonylureas-&gt;DPP-4 inhibitors-&gt;Sulfonylureas-&gt;GLP-1 agonists"/>
  </r>
  <r>
    <s v="CFaVpsusGiI"/>
    <x v="35"/>
    <s v="Other"/>
    <s v="Biguanides"/>
    <x v="0"/>
    <d v="2016-10-21T00:00:00"/>
    <s v="Biguanides"/>
  </r>
  <r>
    <s v="cI4G.zxPyE."/>
    <x v="35"/>
    <s v="Asian"/>
    <s v="Biguanides"/>
    <x v="0"/>
    <d v="2016-11-11T00:00:00"/>
    <s v="Biguanides-&gt;Insulin isophane"/>
  </r>
  <r>
    <s v="X9B4oAjGe9."/>
    <x v="35"/>
    <s v="Pacific peoples"/>
    <s v="Biguanides"/>
    <x v="0"/>
    <d v="2014-09-02T00:00:00"/>
    <s v="Biguanides-&gt;Insulin aspart-&gt;Biguanides|Insulin aspart-&gt;SGLT-2 inhibitors-&gt;Insulin aspart|SGLT-2 inhibitors-&gt;Biguanides|Insulin aspart|SGLT-2 inhibitors-&gt;Insulin aspart|Insulin glargine-&gt;Insulin glargine"/>
  </r>
  <r>
    <s v="x9BNKryvVB6"/>
    <x v="35"/>
    <s v="Pacific peoples"/>
    <s v="Biguanides"/>
    <x v="0"/>
    <d v="2016-09-13T00:00:00"/>
    <s v="Biguanides"/>
  </r>
  <r>
    <s v="X8ix11Z8M02"/>
    <x v="35"/>
    <s v="Māori"/>
    <s v="Biguanides"/>
    <x v="0"/>
    <d v="2019-02-15T00:00:00"/>
    <s v="Biguanides"/>
  </r>
  <r>
    <s v="xKB6hk62ZL."/>
    <x v="35"/>
    <s v="Māori"/>
    <s v="Biguanides"/>
    <x v="0"/>
    <d v="2013-12-03T00:00:00"/>
    <s v="Biguanides"/>
  </r>
  <r>
    <s v="XKHG5TZw8dU"/>
    <x v="35"/>
    <s v="Māori"/>
    <s v="Biguanides"/>
    <x v="0"/>
    <d v="2019-08-21T00:00:00"/>
    <s v="Biguanides-&gt;Biguanides|Sulfonylureas-&gt;SGLT-2 inhibitors-&gt;GLP-1 agonists-&gt;Insulin glargine"/>
  </r>
  <r>
    <s v="XlSEHYFhN4U"/>
    <x v="35"/>
    <s v="Asian"/>
    <s v="Biguanides"/>
    <x v="0"/>
    <d v="2022-02-10T00:00:00"/>
    <s v="Biguanides"/>
  </r>
  <r>
    <s v="XLqLnG4md7E"/>
    <x v="35"/>
    <s v="Asian"/>
    <s v="Biguanides"/>
    <x v="0"/>
    <d v="2024-11-11T00:00:00"/>
    <s v="Biguanides"/>
  </r>
  <r>
    <s v="xKq2qWXxXIw"/>
    <x v="35"/>
    <s v="Māori"/>
    <s v="Biguanides"/>
    <x v="0"/>
    <d v="2016-06-10T00:00:00"/>
    <s v="Biguanides"/>
  </r>
  <r>
    <s v="xiC0PpyYRvE"/>
    <x v="35"/>
    <s v="Other"/>
    <s v="Biguanides"/>
    <x v="0"/>
    <d v="2018-05-03T00:00:00"/>
    <s v="Biguanides-&gt;Sulfonylureas-&gt;DPP-4 inhibitors-&gt;DPP-4 inhibitors|Sulfonylureas-&gt;SGLT-2 inhibitors-&gt;DPP-4 inhibitors|SGLT-2 inhibitors|Sulfonylureas-&gt;SGLT-2 inhibitors|Sulfonylureas"/>
  </r>
  <r>
    <s v="xooKoZPvWzQ"/>
    <x v="35"/>
    <s v="Pacific peoples"/>
    <s v="DPP-4 inhibitors"/>
    <x v="0"/>
    <d v="2022-09-14T00:00:00"/>
    <s v="DPP-4 inhibitors"/>
  </r>
  <r>
    <s v="xO6oFlUMVmw"/>
    <x v="35"/>
    <s v="Asian"/>
    <s v="Biguanides"/>
    <x v="0"/>
    <d v="2018-02-04T00:00:00"/>
    <s v="Biguanides-&gt;DPP-4 inhibitors-&gt;Biguanides|DPP-4 inhibitors"/>
  </r>
  <r>
    <s v="xmhFnW9mAzU"/>
    <x v="35"/>
    <s v="Asian"/>
    <s v="Biguanides"/>
    <x v="0"/>
    <d v="2019-05-16T00:00:00"/>
    <s v="Biguanides-&gt;Biguanides|SGLT-2 inhibitors"/>
  </r>
  <r>
    <s v="xMPQfHfwYwE"/>
    <x v="35"/>
    <s v="Asian"/>
    <s v="Biguanides"/>
    <x v="0"/>
    <d v="2024-10-10T00:00:00"/>
    <s v="Biguanides"/>
  </r>
  <r>
    <s v="Xro0DcuMb7c"/>
    <x v="35"/>
    <s v="Māori"/>
    <s v="Biguanides"/>
    <x v="0"/>
    <d v="2024-10-08T00:00:00"/>
    <s v="Biguanides"/>
  </r>
  <r>
    <s v="XpNkhGJhDrE"/>
    <x v="35"/>
    <s v="Pacific peoples"/>
    <s v="Biguanides"/>
    <x v="0"/>
    <d v="2012-08-29T00:00:00"/>
    <s v="Biguanides-&gt;Biguanides|Sulfonylureas-&gt;DPP-4 inhibitors"/>
  </r>
  <r>
    <s v="BXuNlzY1zrE"/>
    <x v="35"/>
    <s v="Pacific peoples"/>
    <s v="Biguanides|Insulin aspart|Insulin isophane"/>
    <x v="0"/>
    <d v="2013-10-03T00:00:00"/>
    <s v="Biguanides|Insulin aspart|Insulin isophane"/>
  </r>
  <r>
    <s v="byinMfgvh6Q"/>
    <x v="35"/>
    <s v="Asian"/>
    <s v="Biguanides"/>
    <x v="0"/>
    <d v="2025-12-06T00:00:00"/>
    <s v="Biguanides"/>
  </r>
  <r>
    <s v="BwAD/kIC9Q6"/>
    <x v="35"/>
    <s v="Asian"/>
    <s v="Biguanides"/>
    <x v="0"/>
    <d v="2013-01-31T00:00:00"/>
    <s v="Biguanides"/>
  </r>
  <r>
    <s v="BWSB.NJ02u2"/>
    <x v="35"/>
    <s v="Asian"/>
    <s v="Biguanides"/>
    <x v="0"/>
    <d v="2023-11-10T00:00:00"/>
    <s v="Biguanides-&gt;Insulin aspart|Insulin isophane"/>
  </r>
  <r>
    <s v="bUdh9a1zS/c"/>
    <x v="35"/>
    <s v="Pacific peoples"/>
    <s v="Biguanides"/>
    <x v="0"/>
    <d v="2023-12-21T00:00:00"/>
    <s v="Biguanides"/>
  </r>
  <r>
    <s v="BtK8ILb6FA6"/>
    <x v="35"/>
    <s v="Other"/>
    <s v="Biguanides"/>
    <x v="0"/>
    <d v="2025-03-11T00:00:00"/>
    <s v="Biguanides"/>
  </r>
  <r>
    <s v="bsNXG1jrnUY"/>
    <x v="35"/>
    <s v="Pacific peoples"/>
    <s v="Biguanides"/>
    <x v="0"/>
    <d v="2013-07-01T00:00:00"/>
    <s v="Biguanides-&gt;Biguanides|Sulfonylureas-&gt;Insulin glargine-&gt;Biguanides|Insulin glargine|Sulfonylureas-&gt;SGLT-2 inhibitors-&gt;Biguanides|Insulin glargine|SGLT-2 inhibitors|Sulfonylureas-&gt;Insulin glargine|SGLT-2 inhibitors-&gt;DPP-4 inhibitors-&gt;DPP-4 inhibitors|Insulin glargine-&gt;Biguanides|DPP-4 inhibitors|Insulin glargine|SGLT-2 inhibitors-&gt;Biguanides|DPP-4 inhibitors|Insulin glargine|SGLT-2 inhibitors|Sulfonylureas-&gt;Biguanides|DPP-4 inhibitors|Insulin glargine|Sulfonylureas-&gt;GLP-1 agonists-&gt;DPP-4 inhibitors|GLP-1 agonists-&gt;Biguanides|DPP-4 inhibitors|GLP-1 agonists|Insulin glargine|Sulfonylureas-&gt;DPP-4 inhibitors|GLP-1 agonists|Insulin glargine-&gt;Biguanides|GLP-1 agonists|Insulin glargine|Sulfonylureas-&gt;GLP-1 agonists|Insulin glargine-&gt;Insulin lispro-&gt;Insulin glargine|Insulin lispro-&gt;Biguanides|GLP-1 agonists-&gt;GLP-1 agonists|Insulin lispro-&gt;Biguanides|GLP-1 agonists|Insulin lispro"/>
  </r>
  <r>
    <s v="caympVBZKfU"/>
    <x v="35"/>
    <s v="Pacific peoples"/>
    <s v="Biguanides"/>
    <x v="0"/>
    <d v="2020-05-26T00:00:00"/>
    <s v="Biguanides-&gt;Insulin isophane"/>
  </r>
  <r>
    <s v="CD.81WviaVU"/>
    <x v="35"/>
    <s v="Asian"/>
    <s v="GLP-1 agonists"/>
    <x v="0"/>
    <d v="2022-10-28T00:00:00"/>
    <s v="GLP-1 agonists"/>
  </r>
  <r>
    <s v="Cd3NkXNHreY"/>
    <x v="35"/>
    <s v="Asian"/>
    <s v="Biguanides"/>
    <x v="0"/>
    <d v="2024-10-08T00:00:00"/>
    <s v="Biguanides"/>
  </r>
  <r>
    <s v="cdeIyav.qCU"/>
    <x v="35"/>
    <s v="Asian"/>
    <s v="Biguanides"/>
    <x v="0"/>
    <d v="2011-11-09T00:00:00"/>
    <s v="Biguanides"/>
  </r>
  <r>
    <s v="c2riBxEyk0o"/>
    <x v="35"/>
    <s v="Other"/>
    <s v="Biguanides"/>
    <x v="0"/>
    <d v="2023-06-20T00:00:00"/>
    <s v="Biguanides"/>
  </r>
  <r>
    <s v="c0UT09RSE5s"/>
    <x v="35"/>
    <s v="Māori"/>
    <s v="DPP-4 inhibitors|Sulfonylureas"/>
    <x v="0"/>
    <d v="2020-10-01T00:00:00"/>
    <s v="DPP-4 inhibitors|Sulfonylureas-&gt;Sulfonylureas-&gt;DPP-4 inhibitors-&gt;DPP-4 inhibitors|SGLT-2 inhibitors|Sulfonylureas-&gt;SGLT-2 inhibitors-&gt;DPP-4 inhibitors|GLP-1 agonists|Sulfonylureas-&gt;DPP-4 inhibitors|SGLT-2 inhibitors-&gt;Biguanides"/>
  </r>
  <r>
    <s v="c4KYY2o4XwM"/>
    <x v="35"/>
    <s v="Māori"/>
    <s v="Biguanides"/>
    <x v="0"/>
    <d v="2016-06-16T00:00:00"/>
    <s v="Biguanides"/>
  </r>
  <r>
    <s v="C5K8yX3T3nU"/>
    <x v="35"/>
    <s v="Other"/>
    <s v="Biguanides"/>
    <x v="0"/>
    <d v="2014-07-22T00:00:00"/>
    <s v="Biguanides"/>
  </r>
  <r>
    <s v="C5Dqo07stpo"/>
    <x v="35"/>
    <s v="Asian"/>
    <s v="Biguanides"/>
    <x v="0"/>
    <d v="2024-10-10T00:00:00"/>
    <s v="Biguanides"/>
  </r>
  <r>
    <s v="6AWFskYHmj."/>
    <x v="35"/>
    <s v="Other"/>
    <s v="Biguanides"/>
    <x v="0"/>
    <d v="2017-03-22T00:00:00"/>
    <s v="Biguanides"/>
  </r>
  <r>
    <s v="6BSNUZAZP8o"/>
    <x v="35"/>
    <s v="Asian"/>
    <s v="Biguanides"/>
    <x v="0"/>
    <d v="2016-08-03T00:00:00"/>
    <s v="Biguanides-&gt;Biguanides|Sulfonylureas-&gt;Biguanides|SGLT-2 inhibitors|Sulfonylureas"/>
  </r>
  <r>
    <s v="6E0uLkqQUZI"/>
    <x v="35"/>
    <s v="Other"/>
    <s v="Biguanides"/>
    <x v="0"/>
    <d v="2025-09-04T00:00:00"/>
    <s v="Biguanides"/>
  </r>
  <r>
    <s v="6ejEVzwDI1w"/>
    <x v="35"/>
    <s v="Asian"/>
    <s v="Biguanides|Insulin glargine"/>
    <x v="0"/>
    <d v="2020-04-01T00:00:00"/>
    <s v="Biguanides|Insulin glargine-&gt;Biguanides|Insulin glargine|Sulfonylureas-&gt;Insulin glargine-&gt;SGLT-2 inhibitors-&gt;Insulin glargine|SGLT-2 inhibitors"/>
  </r>
  <r>
    <s v="6N7jQh2lU7I"/>
    <x v="35"/>
    <s v="Pacific peoples"/>
    <s v="Biguanides"/>
    <x v="0"/>
    <d v="2014-12-09T00:00:00"/>
    <s v="Biguanides-&gt;Sulfonylureas-&gt;Biguanides|Sulfonylureas-&gt;DPP-4 inhibitors|Sulfonylureas-&gt;DPP-4 inhibitors|SGLT-2 inhibitors-&gt;DPP-4 inhibitors-&gt;SGLT-2 inhibitors"/>
  </r>
  <r>
    <s v="6IxlDeIBqMU"/>
    <x v="35"/>
    <s v="Asian"/>
    <s v="Biguanides"/>
    <x v="0"/>
    <d v="2024-01-09T00:00:00"/>
    <s v="Biguanides"/>
  </r>
  <r>
    <s v="6Q2E5fXF1NA"/>
    <x v="35"/>
    <s v="Other"/>
    <s v="Biguanides"/>
    <x v="0"/>
    <d v="2013-04-08T00:00:00"/>
    <s v="Biguanides"/>
  </r>
  <r>
    <s v="7dhbts7pTUU"/>
    <x v="35"/>
    <s v="Asian"/>
    <s v="Biguanides"/>
    <x v="0"/>
    <d v="2018-05-11T00:00:00"/>
    <s v="Biguanides"/>
  </r>
  <r>
    <s v="7adjE1Cd3U."/>
    <x v="35"/>
    <s v="Asian"/>
    <s v="Biguanides"/>
    <x v="0"/>
    <d v="2023-04-22T00:00:00"/>
    <s v="Biguanides-&gt;SGLT-2 inhibitors-&gt;Biguanides|SGLT-2 inhibitors"/>
  </r>
  <r>
    <s v="7aY1OHmaS9Q"/>
    <x v="35"/>
    <s v="Pacific peoples"/>
    <s v="Biguanides"/>
    <x v="0"/>
    <d v="2023-08-08T00:00:00"/>
    <s v="Biguanides-&gt;DPP-4 inhibitors-&gt;DPP-4 inhibitors|SGLT-2 inhibitors-&gt;Sulfonylureas-&gt;DPP-4 inhibitors|SGLT-2 inhibitors|Sulfonylureas"/>
  </r>
  <r>
    <s v="79kG0LOgQbI"/>
    <x v="35"/>
    <s v="Other"/>
    <s v="Biguanides"/>
    <x v="0"/>
    <d v="2022-05-30T00:00:00"/>
    <s v="Biguanides"/>
  </r>
  <r>
    <s v="7D8jjXSpo52"/>
    <x v="35"/>
    <s v="Māori"/>
    <s v="Biguanides"/>
    <x v="0"/>
    <d v="2025-05-30T00:00:00"/>
    <s v="Biguanides"/>
  </r>
  <r>
    <s v="bnmR09aRYlQ"/>
    <x v="35"/>
    <s v="Pacific peoples"/>
    <s v="Biguanides"/>
    <x v="0"/>
    <d v="2025-01-13T00:00:00"/>
    <s v="Biguanides"/>
  </r>
  <r>
    <s v="bnUC2.R513Y"/>
    <x v="35"/>
    <s v="Other"/>
    <s v="Biguanides"/>
    <x v="0"/>
    <d v="2021-04-08T00:00:00"/>
    <s v="Biguanides-&gt;DPP-4 inhibitors-&gt;Biguanides|DPP-4 inhibitors|Sulfonylureas-&gt;SGLT-2 inhibitors-&gt;DPP-4 inhibitors|Sulfonylureas-&gt;DPP-4 inhibitors|SGLT-2 inhibitors|Sulfonylureas"/>
  </r>
  <r>
    <s v="7/7dhKBIjPE"/>
    <x v="35"/>
    <s v="Other"/>
    <s v="Biguanides"/>
    <x v="0"/>
    <d v="2024-07-31T00:00:00"/>
    <s v="Biguanides"/>
  </r>
  <r>
    <s v="71mvB07tYEM"/>
    <x v="35"/>
    <s v="Pacific peoples"/>
    <s v="Biguanides"/>
    <x v="0"/>
    <d v="2023-03-20T00:00:00"/>
    <s v="Biguanides-&gt;SGLT-2 inhibitors"/>
  </r>
  <r>
    <s v="6VTk0IR9N.6"/>
    <x v="35"/>
    <s v="Asian"/>
    <s v="Biguanides"/>
    <x v="0"/>
    <d v="2015-05-26T00:00:00"/>
    <s v="Biguanides-&gt;Insulin aspart|Insulin isophane"/>
  </r>
  <r>
    <s v="6W6NGRmmbT2"/>
    <x v="35"/>
    <s v="Other"/>
    <s v="Insulin aspart"/>
    <x v="1"/>
    <d v="2012-08-13T00:00:00"/>
    <s v="Insulin aspart-&gt;Biguanides-&gt;SGLT-2 inhibitors-&gt;Biguanides|SGLT-2 inhibitors-&gt;Biguanides|Insulin glargine-&gt;Insulin glargine"/>
  </r>
  <r>
    <s v="6Wh.F6YsIS6"/>
    <x v="35"/>
    <s v="Asian"/>
    <s v="DPP-4 inhibitors"/>
    <x v="0"/>
    <d v="2021-02-03T00:00:00"/>
    <s v="DPP-4 inhibitors"/>
  </r>
  <r>
    <s v="P1z73ImdXnM"/>
    <x v="35"/>
    <s v="Other"/>
    <s v="Biguanides"/>
    <x v="0"/>
    <d v="2022-07-26T00:00:00"/>
    <s v="Biguanides-&gt;SGLT-2 inhibitors-&gt;DPP-4 inhibitors-&gt;DPP-4 inhibitors|SGLT-2 inhibitors-&gt;Biguanides|GLP-1 agonists-&gt;Insulin aspart"/>
  </r>
  <r>
    <s v="p1iqbrN36Cg"/>
    <x v="35"/>
    <s v="Other"/>
    <s v="DPP-4 inhibitors"/>
    <x v="0"/>
    <d v="2019-08-27T00:00:00"/>
    <s v="DPP-4 inhibitors-&gt;DPP-4 inhibitors|Sulfonylureas-&gt;Sulfonylureas-&gt;SGLT-2 inhibitors-&gt;SGLT-2 inhibitors|Sulfonylureas-&gt;Biguanides|GLP-1 agonists|Sulfonylureas-&gt;Biguanides|Sulfonylureas-&gt;GLP-1 agonists-&gt;GLP-1 agonists|Sulfonylureas"/>
  </r>
  <r>
    <s v="P5eiwgziBbQ"/>
    <x v="35"/>
    <s v="Asian"/>
    <s v="Biguanides"/>
    <x v="0"/>
    <d v="2021-12-21T00:00:00"/>
    <s v="Biguanides-&gt;SGLT-2 inhibitors-&gt;Biguanides|SGLT-2 inhibitors"/>
  </r>
  <r>
    <s v="p0IyfOYClJY"/>
    <x v="35"/>
    <s v="Other"/>
    <s v="Biguanides"/>
    <x v="0"/>
    <d v="2024-10-10T00:00:00"/>
    <s v="Biguanides"/>
  </r>
  <r>
    <s v="P5nDZLPApZo"/>
    <x v="35"/>
    <s v="Asian"/>
    <s v="Biguanides"/>
    <x v="0"/>
    <d v="2017-08-08T00:00:00"/>
    <s v="Biguanides-&gt;Biguanides|Insulin aspart|Insulin isophane-&gt;Insulin aspart|Insulin isophane"/>
  </r>
  <r>
    <s v="paRkM4oQzhQ"/>
    <x v="35"/>
    <s v="Other"/>
    <s v="Biguanides"/>
    <x v="0"/>
    <d v="2024-05-27T00:00:00"/>
    <s v="Biguanides"/>
  </r>
  <r>
    <s v="PCA.Tmff7wY"/>
    <x v="35"/>
    <s v="Pacific peoples"/>
    <s v="Biguanides"/>
    <x v="0"/>
    <d v="2017-03-28T00:00:00"/>
    <s v="Biguanides-&gt;SGLT-2 inhibitors"/>
  </r>
  <r>
    <s v="pDHoCPW1JrM"/>
    <x v="35"/>
    <s v="Māori"/>
    <s v="Biguanides"/>
    <x v="0"/>
    <d v="2023-12-13T00:00:00"/>
    <s v="Biguanides"/>
  </r>
  <r>
    <s v="oSs3H7zZxMM"/>
    <x v="35"/>
    <s v="Pacific peoples"/>
    <s v="Biguanides"/>
    <x v="0"/>
    <d v="2020-02-14T00:00:00"/>
    <s v="Biguanides"/>
  </r>
  <r>
    <s v="m3o0w2VT1dU"/>
    <x v="35"/>
    <s v="Asian"/>
    <s v="Biguanides"/>
    <x v="0"/>
    <d v="2021-09-29T00:00:00"/>
    <s v="Biguanides"/>
  </r>
  <r>
    <s v="ORrDqnZshS6"/>
    <x v="35"/>
    <s v="Other"/>
    <s v="Biguanides"/>
    <x v="0"/>
    <d v="2013-06-18T00:00:00"/>
    <s v="Biguanides"/>
  </r>
  <r>
    <s v="orusy4dOdxA"/>
    <x v="35"/>
    <s v="Asian"/>
    <s v="Biguanides"/>
    <x v="0"/>
    <d v="2016-09-22T00:00:00"/>
    <s v="Biguanides-&gt;Biguanides|Sulfonylureas"/>
  </r>
  <r>
    <s v="M40QpvqmoSM"/>
    <x v="35"/>
    <s v="Other"/>
    <s v="Biguanides|Insulin glargine"/>
    <x v="0"/>
    <d v="2025-09-11T00:00:00"/>
    <s v="Biguanides|Insulin glargine-&gt;DPP-4 inhibitors-&gt;DPP-4 inhibitors|Insulin glargine-&gt;Insulin glargine"/>
  </r>
  <r>
    <s v="M0dn3EclfiE"/>
    <x v="35"/>
    <s v="Asian"/>
    <s v="Biguanides|Sulfonylureas"/>
    <x v="0"/>
    <d v="2011-12-15T00:00:00"/>
    <s v="Biguanides|Sulfonylureas-&gt;Biguanides-&gt;DPP-4 inhibitors"/>
  </r>
  <r>
    <s v="M2kttdC2ruU"/>
    <x v="35"/>
    <s v="Māori"/>
    <s v="Biguanides"/>
    <x v="0"/>
    <d v="2022-06-13T00:00:00"/>
    <s v="Biguanides"/>
  </r>
  <r>
    <s v="OXMt0dEG2Xc"/>
    <x v="35"/>
    <s v="Other"/>
    <s v="Biguanides"/>
    <x v="0"/>
    <d v="2012-05-23T00:00:00"/>
    <s v="Biguanides-&gt;Biguanides|Sulfonylureas-&gt;Sulfonylureas-&gt;Biguanides|DPP-4 inhibitors|Sulfonylureas-&gt;DPP-4 inhibitors-&gt;Insulin glargine-&gt;DPP-4 inhibitors|Insulin glargine-&gt;Biguanides|DPP-4 inhibitors|Insulin glargine|Sulfonylureas-&gt;DPP-4 inhibitors|Insulin glargine|Sulfonylureas-&gt;Insulin glargine|Sulfonylureas"/>
  </r>
  <r>
    <s v="OxaI39pAlc2"/>
    <x v="35"/>
    <s v="Other"/>
    <s v="Biguanides"/>
    <x v="0"/>
    <d v="2020-04-07T00:00:00"/>
    <s v="Biguanides"/>
  </r>
  <r>
    <s v="oWYReVPXMYI"/>
    <x v="35"/>
    <s v="Pacific peoples"/>
    <s v="Biguanides"/>
    <x v="0"/>
    <d v="2017-09-25T00:00:00"/>
    <s v="Biguanides-&gt;DPP-4 inhibitors-&gt;DPP-4 inhibitors|SGLT-2 inhibitors"/>
  </r>
  <r>
    <s v="OVTW0ZHJAKo"/>
    <x v="35"/>
    <s v="Asian"/>
    <s v="Biguanides|Insulin isophane"/>
    <x v="0"/>
    <d v="2023-09-06T00:00:00"/>
    <s v="Biguanides|Insulin isophane-&gt;Insulin isophane"/>
  </r>
  <r>
    <s v="OTeyhE6Ryrc"/>
    <x v="35"/>
    <s v="Asian"/>
    <s v="Biguanides|Insulin isophane"/>
    <x v="0"/>
    <d v="2021-10-21T00:00:00"/>
    <s v="Biguanides|Insulin isophane"/>
  </r>
  <r>
    <s v="OTuOtRjgA.2"/>
    <x v="35"/>
    <s v="Other"/>
    <s v="Biguanides"/>
    <x v="0"/>
    <d v="2015-03-31T00:00:00"/>
    <s v="Biguanides"/>
  </r>
  <r>
    <s v="Lyc0UbWsuTE"/>
    <x v="35"/>
    <s v="Asian"/>
    <s v="Biguanides"/>
    <x v="0"/>
    <d v="2019-04-16T00:00:00"/>
    <s v="Biguanides-&gt;SGLT-2 inhibitors-&gt;Biguanides|SGLT-2 inhibitors-&gt;Biguanides|DPP-4 inhibitors|SGLT-2 inhibitors-&gt;DPP-4 inhibitors-&gt;DPP-4 inhibitors|SGLT-2 inhibitors"/>
  </r>
  <r>
    <s v="LxsqdOVBG1g"/>
    <x v="35"/>
    <s v="Asian"/>
    <s v="Biguanides|Insulin isophane with insulin neutral"/>
    <x v="0"/>
    <d v="2014-02-17T00:00:00"/>
    <s v="Biguanides|Insulin isophane with insulin neutral-&gt;Insulin isophane with insulin neutral"/>
  </r>
  <r>
    <s v="lwAu7qLGjC6"/>
    <x v="35"/>
    <s v="Other"/>
    <s v="Biguanides"/>
    <x v="0"/>
    <d v="2018-02-19T00:00:00"/>
    <s v="Biguanides"/>
  </r>
  <r>
    <s v="Lw0uAAw2sYY"/>
    <x v="35"/>
    <s v="Asian"/>
    <s v="Biguanides"/>
    <x v="0"/>
    <d v="2021-09-23T00:00:00"/>
    <s v="Biguanides"/>
  </r>
  <r>
    <s v="lTUuhvQMQhA"/>
    <x v="35"/>
    <s v="Other"/>
    <s v="Biguanides"/>
    <x v="0"/>
    <d v="2014-06-25T00:00:00"/>
    <s v="Biguanides"/>
  </r>
  <r>
    <s v="lTaAVT8g/RQ"/>
    <x v="35"/>
    <s v="Other"/>
    <s v="Biguanides"/>
    <x v="0"/>
    <d v="2025-08-14T00:00:00"/>
    <s v="Biguanides"/>
  </r>
  <r>
    <s v="LSUtMJyGV4."/>
    <x v="35"/>
    <s v="Other"/>
    <s v="Biguanides"/>
    <x v="0"/>
    <d v="2024-06-12T00:00:00"/>
    <s v="Biguanides"/>
  </r>
  <r>
    <s v="lSGgFrn16C."/>
    <x v="35"/>
    <s v="Other"/>
    <s v="Biguanides"/>
    <x v="0"/>
    <d v="2011-09-16T00:00:00"/>
    <s v="Biguanides-&gt;Biguanides|Sulfonylureas-&gt;Sulfonylureas-&gt;DPP-4 inhibitors|Sulfonylureas-&gt;DPP-4 inhibitors"/>
  </r>
  <r>
    <s v="lQjFEbgOXc2"/>
    <x v="35"/>
    <s v="Other"/>
    <s v="Biguanides"/>
    <x v="0"/>
    <d v="2025-07-21T00:00:00"/>
    <s v="Biguanides"/>
  </r>
  <r>
    <s v="lp95Umfufv2"/>
    <x v="35"/>
    <s v="Asian"/>
    <s v="Biguanides"/>
    <x v="0"/>
    <d v="2022-03-31T00:00:00"/>
    <s v="Biguanides-&gt;SGLT-2 inhibitors-&gt;Biguanides|SGLT-2 inhibitors-&gt;DPP-4 inhibitors"/>
  </r>
  <r>
    <s v="lOaG1xlVfyc"/>
    <x v="35"/>
    <s v="Pacific peoples"/>
    <s v="Biguanides"/>
    <x v="0"/>
    <d v="2025-07-17T00:00:00"/>
    <s v="Biguanides-&gt;SGLT-2 inhibitors"/>
  </r>
  <r>
    <s v="LO22C5XrCLA"/>
    <x v="35"/>
    <s v="Māori"/>
    <s v="Biguanides"/>
    <x v="0"/>
    <d v="2011-03-08T00:00:00"/>
    <s v="Biguanides"/>
  </r>
  <r>
    <s v="LnBNuOLrW7U"/>
    <x v="35"/>
    <s v="Other"/>
    <s v="Biguanides|DPP-4 inhibitors"/>
    <x v="0"/>
    <d v="2025-12-28T00:00:00"/>
    <s v="Biguanides|DPP-4 inhibitors"/>
  </r>
  <r>
    <s v="lnYObBRwPkw"/>
    <x v="35"/>
    <s v="Māori"/>
    <s v="Biguanides"/>
    <x v="0"/>
    <d v="2022-09-29T00:00:00"/>
    <s v="Biguanides"/>
  </r>
  <r>
    <s v="LMParq6IM8s"/>
    <x v="35"/>
    <s v="Māori"/>
    <s v="Biguanides"/>
    <x v="0"/>
    <d v="2020-01-15T00:00:00"/>
    <s v="Biguanides-&gt;DPP-4 inhibitors|Sulfonylureas"/>
  </r>
  <r>
    <s v="LKv2wF3pDKg"/>
    <x v="35"/>
    <s v="Pacific peoples"/>
    <s v="Biguanides"/>
    <x v="0"/>
    <d v="2025-01-22T00:00:00"/>
    <s v="Biguanides"/>
  </r>
  <r>
    <s v="lJUdXzQjSWg"/>
    <x v="35"/>
    <s v="Pacific peoples"/>
    <s v="Biguanides"/>
    <x v="0"/>
    <d v="2015-09-02T00:00:00"/>
    <s v="Biguanides-&gt;Biguanides|Sulfonylureas-&gt;Sulfonylureas-&gt;Biguanides|DPP-4 inhibitors-&gt;DPP-4 inhibitors|SGLT-2 inhibitors-&gt;DPP-4 inhibitors"/>
  </r>
  <r>
    <s v="lG59yV8iido"/>
    <x v="35"/>
    <s v="Asian"/>
    <s v="Biguanides"/>
    <x v="0"/>
    <d v="2020-03-06T00:00:00"/>
    <s v="Biguanides"/>
  </r>
  <r>
    <s v="LHGEuoJUxNQ"/>
    <x v="35"/>
    <s v="Other"/>
    <s v="Biguanides|Insulin isophane"/>
    <x v="0"/>
    <d v="2020-05-26T00:00:00"/>
    <s v="Biguanides|Insulin isophane-&gt;Insulin aspart"/>
  </r>
  <r>
    <s v="lF6yLsFXq1k"/>
    <x v="35"/>
    <s v="Asian"/>
    <s v="Biguanides"/>
    <x v="0"/>
    <d v="2017-08-24T00:00:00"/>
    <s v="Biguanides-&gt;DPP-4 inhibitors"/>
  </r>
  <r>
    <s v="ptYqf5YpN.2"/>
    <x v="35"/>
    <s v="Asian"/>
    <s v="Biguanides"/>
    <x v="0"/>
    <d v="2024-05-08T00:00:00"/>
    <s v="Biguanides"/>
  </r>
  <r>
    <s v="SkDoID.UKgo"/>
    <x v="35"/>
    <s v="Asian"/>
    <s v="DPP-4 inhibitors|Sulfonylureas"/>
    <x v="0"/>
    <d v="2023-08-17T00:00:00"/>
    <s v="DPP-4 inhibitors|Sulfonylureas-&gt;DPP-4 inhibitors"/>
  </r>
  <r>
    <s v="SPay8ktLLYo"/>
    <x v="35"/>
    <s v="Māori"/>
    <s v="Biguanides"/>
    <x v="0"/>
    <d v="2019-03-07T00:00:00"/>
    <s v="Biguanides-&gt;DPP-4 inhibitors-&gt;Sulfonylureas-&gt;Biguanides|Sulfonylureas-&gt;Biguanides|SGLT-2 inhibitors|Sulfonylureas-&gt;GLP-1 agonists-&gt;Biguanides|GLP-1 agonists|Sulfonylureas-&gt;Biguanides|GLP-1 agonists-&gt;GLP-1 agonists|Sulfonylureas-&gt;Insulin glargine-&gt;Biguanides|GLP-1 agonists|Insulin glargine|Sulfonylureas-&gt;GLP-1 agonists|Insulin glargine|Sulfonylureas"/>
  </r>
  <r>
    <s v="snJO4Gsyqdk"/>
    <x v="35"/>
    <s v="Asian"/>
    <s v="Insulin glargine|Insulin glulisine"/>
    <x v="1"/>
    <d v="2014-05-16T00:00:00"/>
    <s v="Insulin glargine|Insulin glulisine-&gt;Insulin glulisine-&gt;Biguanides-&gt;Biguanides|Insulin glargine|Insulin glulisine-&gt;Thiazolidinedione-&gt;Insulin glargine|Insulin glulisine|Thiazolidinedione-&gt;Insulin glargine-&gt;Insulin glargine|Thiazolidinedione-&gt;Insulin glulisine|Thiazolidinedione-&gt;GLP-1 agonists"/>
  </r>
  <r>
    <s v="sNKKNE8v/Qw"/>
    <x v="35"/>
    <s v="Asian"/>
    <s v="Insulin isophane"/>
    <x v="1"/>
    <d v="2020-02-13T00:00:00"/>
    <s v="Insulin isophane-&gt;Biguanides-&gt;Biguanides|Insulin isophane-&gt;Insulin aspart|Insulin isophane-&gt;Insulin aspart-&gt;Biguanides|Insulin aspart|Insulin isophane-&gt;Biguanides|Sulfonylureas-&gt;Sulfonylureas-&gt;DPP-4 inhibitors-&gt;DPP-4 inhibitors|Sulfonylureas"/>
  </r>
  <r>
    <s v="SQ8jvW/g6nw"/>
    <x v="35"/>
    <s v="Pacific peoples"/>
    <s v="Biguanides"/>
    <x v="0"/>
    <d v="2013-05-17T00:00:00"/>
    <s v="Biguanides-&gt;Sulfonylureas-&gt;Biguanides|Sulfonylureas-&gt;Insulin glargine-&gt;Insulin glargine|Sulfonylureas-&gt;Biguanides|Insulin glargine|Sulfonylureas-&gt;DPP-4 inhibitors-&gt;DPP-4 inhibitors|Insulin glargine|Sulfonylureas-&gt;DPP-4 inhibitors|Insulin glargine-&gt;Biguanides|GLP-1 agonists-&gt;Biguanides|GLP-1 agonists|Insulin glargine|Sulfonylureas-&gt;GLP-1 agonists|Insulin glargine-&gt;Biguanides|GLP-1 agonists|Sulfonylureas-&gt;Biguanides|GLP-1 agonists|Insulin glargine-&gt;GLP-1 agonists|Sulfonylureas-&gt;GLP-1 agonists"/>
  </r>
  <r>
    <s v="SQhXaiDdexg"/>
    <x v="35"/>
    <s v="Other"/>
    <s v="Biguanides"/>
    <x v="0"/>
    <d v="2013-05-13T00:00:00"/>
    <s v="Biguanides-&gt;GLP-1 agonists-&gt;Insulin aspart-&gt;GLP-1 agonists|Insulin aspart"/>
  </r>
  <r>
    <s v="SQi8yowoWIQ"/>
    <x v="35"/>
    <s v="Other"/>
    <s v="Biguanides"/>
    <x v="0"/>
    <d v="2025-01-30T00:00:00"/>
    <s v="Biguanides-&gt;DPP-4 inhibitors-&gt;Biguanides|DPP-4 inhibitors"/>
  </r>
  <r>
    <s v="sQYJvCFrmkI"/>
    <x v="35"/>
    <s v="Other"/>
    <s v="Biguanides"/>
    <x v="0"/>
    <d v="2024-08-19T00:00:00"/>
    <s v="Biguanides"/>
  </r>
  <r>
    <s v="sScowt/Rf7I"/>
    <x v="35"/>
    <s v="Pacific peoples"/>
    <s v="Biguanides|Sulfonylureas"/>
    <x v="0"/>
    <d v="2014-03-21T00:00:00"/>
    <s v="Biguanides|Sulfonylureas"/>
  </r>
  <r>
    <s v="ps585eEskwE"/>
    <x v="35"/>
    <s v="Other"/>
    <s v="Biguanides"/>
    <x v="0"/>
    <d v="2025-08-09T00:00:00"/>
    <s v="Biguanides"/>
  </r>
  <r>
    <s v="pLWH7DoXVfg"/>
    <x v="35"/>
    <s v="Māori"/>
    <s v="Biguanides"/>
    <x v="0"/>
    <d v="2025-03-12T00:00:00"/>
    <s v="Biguanides"/>
  </r>
  <r>
    <s v="PkuFyPQkElw"/>
    <x v="35"/>
    <s v="Other"/>
    <s v="Biguanides|Insulin aspart|Insulin isophane"/>
    <x v="0"/>
    <d v="2022-01-20T00:00:00"/>
    <s v="Biguanides|Insulin aspart|Insulin isophane-&gt;Insulin aspart|Insulin isophane-&gt;Biguanides|Insulin isophane-&gt;Insulin aspart-&gt;Insulin isophane"/>
  </r>
  <r>
    <s v="piKFqJ7Lozc"/>
    <x v="35"/>
    <s v="Pacific peoples"/>
    <s v="Biguanides"/>
    <x v="0"/>
    <d v="2019-11-05T00:00:00"/>
    <s v="Biguanides-&gt;DPP-4 inhibitors-&gt;DPP-4 inhibitors|SGLT-2 inhibitors-&gt;Insulin aspart|Insulin isophane-&gt;Biguanides|Insulin aspart|Insulin isophane"/>
  </r>
  <r>
    <s v="pHrArXaQ50o"/>
    <x v="35"/>
    <s v="Asian"/>
    <s v="Biguanides"/>
    <x v="0"/>
    <d v="2025-08-27T00:00:00"/>
    <s v="Biguanides"/>
  </r>
  <r>
    <s v="Pin77rGKkao"/>
    <x v="35"/>
    <s v="Asian"/>
    <s v="Biguanides"/>
    <x v="0"/>
    <d v="2022-09-06T00:00:00"/>
    <s v="Biguanides"/>
  </r>
  <r>
    <s v="T0jcs28gdoc"/>
    <x v="35"/>
    <s v="Asian"/>
    <s v="Biguanides"/>
    <x v="0"/>
    <d v="2023-04-06T00:00:00"/>
    <s v="Biguanides-&gt;Insulin isophane"/>
  </r>
  <r>
    <s v="t2CNfp.4vj2"/>
    <x v="35"/>
    <s v="Māori"/>
    <s v="Biguanides"/>
    <x v="0"/>
    <d v="2024-10-04T00:00:00"/>
    <s v="Biguanides"/>
  </r>
  <r>
    <s v="t2OsMFNFRWU"/>
    <x v="35"/>
    <s v="Māori"/>
    <s v="Biguanides"/>
    <x v="0"/>
    <d v="2025-07-11T00:00:00"/>
    <s v="Biguanides"/>
  </r>
  <r>
    <s v="Svmg2gg6PfM"/>
    <x v="35"/>
    <s v="Other"/>
    <s v="Biguanides"/>
    <x v="0"/>
    <d v="2024-05-22T00:00:00"/>
    <s v="Biguanides"/>
  </r>
  <r>
    <s v="svn8yx5G3xU"/>
    <x v="35"/>
    <s v="Other"/>
    <s v="Biguanides|DPP-4 inhibitors"/>
    <x v="0"/>
    <d v="2025-11-03T00:00:00"/>
    <s v="Biguanides|DPP-4 inhibitors"/>
  </r>
  <r>
    <s v="SWVZrUB0EDg"/>
    <x v="35"/>
    <s v="Māori"/>
    <s v="Biguanides"/>
    <x v="0"/>
    <d v="2016-12-16T00:00:00"/>
    <s v="Biguanides-&gt;Insulin glargine-&gt;Biguanides|Insulin glargine-&gt;DPP-4 inhibitors-&gt;Insulin isophane with insulin neutral"/>
  </r>
  <r>
    <s v="stZK6Fjq986"/>
    <x v="35"/>
    <s v="Other"/>
    <s v="Biguanides"/>
    <x v="0"/>
    <d v="2025-04-14T00:00:00"/>
    <s v="Biguanides"/>
  </r>
  <r>
    <s v="str1QCvozck"/>
    <x v="35"/>
    <s v="Other"/>
    <s v="Biguanides"/>
    <x v="0"/>
    <d v="2023-03-23T00:00:00"/>
    <s v="Biguanides"/>
  </r>
  <r>
    <s v="t4FsZm1z8Kc"/>
    <x v="35"/>
    <s v="Other"/>
    <s v="Biguanides"/>
    <x v="0"/>
    <d v="2013-08-16T00:00:00"/>
    <s v="Biguanides-&gt;DPP-4 inhibitors-&gt;Insulin glargine-&gt;DPP-4 inhibitors|Insulin glargine-&gt;Insulin glargine|SGLT-2 inhibitors-&gt;DPP-4 inhibitors|SGLT-2 inhibitors-&gt;DPP-4 inhibitors|Insulin glargine|SGLT-2 inhibitors-&gt;GLP-1 agonists-&gt;DPP-4 inhibitors|GLP-1 agonists|Insulin glargine-&gt;DPP-4 inhibitors|GLP-1 agonists-&gt;Biguanides|GLP-1 agonists-&gt;Biguanides|DPP-4 inhibitors|GLP-1 agonists-&gt;Biguanides|DPP-4 inhibitors-&gt;Biguanides|DPP-4 inhibitors|Insulin glargine-&gt;Biguanides|DPP-4 inhibitors|GLP-1 agonists|Insulin glargine-&gt;GLP-1 agonists|Insulin glargine"/>
  </r>
  <r>
    <s v="t67.chQmCZA"/>
    <x v="35"/>
    <s v="Asian"/>
    <s v="Insulin aspart"/>
    <x v="1"/>
    <d v="2023-09-12T00:00:00"/>
    <s v="Insulin aspart-&gt;Biguanides"/>
  </r>
  <r>
    <s v="W5OnDyaKFY2"/>
    <x v="35"/>
    <s v="Other"/>
    <s v="Biguanides"/>
    <x v="0"/>
    <d v="2012-12-07T00:00:00"/>
    <s v="Biguanides"/>
  </r>
  <r>
    <s v="w5T1xddmHS6"/>
    <x v="35"/>
    <s v="Māori"/>
    <s v="Biguanides"/>
    <x v="0"/>
    <d v="2025-06-04T00:00:00"/>
    <s v="Biguanides"/>
  </r>
  <r>
    <s v="w4nZB5ir8xw"/>
    <x v="35"/>
    <s v="Asian"/>
    <s v="Biguanides"/>
    <x v="0"/>
    <d v="2025-05-01T00:00:00"/>
    <s v="Biguanides"/>
  </r>
  <r>
    <s v="W4h1NGsQDBk"/>
    <x v="35"/>
    <s v="Māori"/>
    <s v="Biguanides"/>
    <x v="0"/>
    <d v="2016-08-10T00:00:00"/>
    <s v="Biguanides-&gt;DPP-4 inhibitors-&gt;Biguanides|DPP-4 inhibitors-&gt;SGLT-2 inhibitors-&gt;GLP-1 agonists-&gt;Biguanides|GLP-1 agonists-&gt;Insulin glargine-&gt;Biguanides|Insulin glargine-&gt;DPP-4 inhibitors|Insulin glargine-&gt;Biguanides|GLP-1 agonists|Insulin glargine"/>
  </r>
  <r>
    <s v="W3BAs5cZe16"/>
    <x v="35"/>
    <s v="Asian"/>
    <s v="Biguanides"/>
    <x v="0"/>
    <d v="2024-02-05T00:00:00"/>
    <s v="Biguanides-&gt;Insulin aspart-&gt;Insulin isophane-&gt;Insulin aspart|Insulin isophane"/>
  </r>
  <r>
    <s v="tebWb/lPNk."/>
    <x v="35"/>
    <s v="Pacific peoples"/>
    <s v="Biguanides"/>
    <x v="0"/>
    <d v="2025-03-28T00:00:00"/>
    <s v="Biguanides"/>
  </r>
  <r>
    <s v="TEd1tsoj0w2"/>
    <x v="35"/>
    <s v="Asian"/>
    <s v="Biguanides"/>
    <x v="0"/>
    <d v="2019-12-06T00:00:00"/>
    <s v="Biguanides-&gt;DPP-4 inhibitors-&gt;DPP-4 inhibitors|SGLT-2 inhibitors"/>
  </r>
  <r>
    <s v="W3xr8BfdsEk"/>
    <x v="35"/>
    <s v="Other"/>
    <s v="Biguanides"/>
    <x v="0"/>
    <d v="2014-08-27T00:00:00"/>
    <s v="Biguanides-&gt;Biguanides|DPP-4 inhibitors-&gt;DPP-4 inhibitors-&gt;GLP-1 agonists-&gt;DPP-4 inhibitors|GLP-1 agonists-&gt;Biguanides|DPP-4 inhibitors|GLP-1 agonists"/>
  </r>
  <r>
    <s v="w3Y/kZchtz."/>
    <x v="35"/>
    <s v="Asian"/>
    <s v="Biguanides"/>
    <x v="0"/>
    <d v="2021-12-07T00:00:00"/>
    <s v="Biguanides"/>
  </r>
  <r>
    <s v="W2BaNRt1lIg"/>
    <x v="35"/>
    <s v="Pacific peoples"/>
    <s v="Biguanides"/>
    <x v="0"/>
    <d v="2022-05-26T00:00:00"/>
    <s v="Biguanides-&gt;Biguanides|SGLT-2 inhibitors-&gt;DPP-4 inhibitors-&gt;Biguanides|DPP-4 inhibitors-&gt;DPP-4 inhibitors|GLP-1 agonists|Sulfonylureas-&gt;DPP-4 inhibitors|GLP-1 agonists-&gt;GLP-1 agonists-&gt;Biguanides|GLP-1 agonists|Sulfonylureas-&gt;GLP-1 agonists|Sulfonylureas"/>
  </r>
  <r>
    <s v="AvzmCTbhCQc"/>
    <x v="35"/>
    <s v="Asian"/>
    <s v="Biguanides"/>
    <x v="0"/>
    <d v="2024-08-20T00:00:00"/>
    <s v="Biguanides"/>
  </r>
  <r>
    <s v="AweMt43.gEo"/>
    <x v="35"/>
    <s v="Māori"/>
    <s v="Biguanides"/>
    <x v="0"/>
    <d v="2025-09-17T00:00:00"/>
    <s v="Biguanides"/>
  </r>
  <r>
    <s v="AxZPy/BsEtg"/>
    <x v="35"/>
    <s v="Māori"/>
    <s v="Biguanides"/>
    <x v="0"/>
    <d v="2024-10-21T00:00:00"/>
    <s v="Biguanides"/>
  </r>
  <r>
    <s v="ayRkiUqRNeo"/>
    <x v="35"/>
    <s v="Pacific peoples"/>
    <s v="Biguanides"/>
    <x v="0"/>
    <d v="2016-12-20T00:00:00"/>
    <s v="Biguanides-&gt;Insulin isophane"/>
  </r>
  <r>
    <s v="aNpRdOVVnrc"/>
    <x v="35"/>
    <s v="Other"/>
    <s v="Biguanides"/>
    <x v="0"/>
    <d v="2014-09-19T00:00:00"/>
    <s v="Biguanides"/>
  </r>
  <r>
    <s v="aOyQfMjv75M"/>
    <x v="35"/>
    <s v="Māori"/>
    <s v="Biguanides"/>
    <x v="0"/>
    <d v="2011-06-17T00:00:00"/>
    <s v="Biguanides"/>
  </r>
  <r>
    <s v="Aq/CD3rHQgQ"/>
    <x v="35"/>
    <s v="Māori"/>
    <s v="Biguanides"/>
    <x v="0"/>
    <d v="2023-02-08T00:00:00"/>
    <s v="Biguanides"/>
  </r>
  <r>
    <s v="5CmlX.Cl5KU"/>
    <x v="35"/>
    <s v="Asian"/>
    <s v="Biguanides"/>
    <x v="0"/>
    <d v="2019-02-25T00:00:00"/>
    <s v="Biguanides"/>
  </r>
  <r>
    <s v="5Bcdl.HZDH2"/>
    <x v="35"/>
    <s v="Other"/>
    <s v="Biguanides"/>
    <x v="0"/>
    <d v="2018-05-23T00:00:00"/>
    <s v="Biguanides-&gt;Sulfonylureas"/>
  </r>
  <r>
    <s v="5G99K2eUHe."/>
    <x v="35"/>
    <s v="Asian"/>
    <s v="DPP-4 inhibitors"/>
    <x v="0"/>
    <d v="2020-05-07T00:00:00"/>
    <s v="DPP-4 inhibitors-&gt;SGLT-2 inhibitors-&gt;GLP-1 agonists-&gt;DPP-4 inhibitors|GLP-1 agonists-&gt;Biguanides|GLP-1 agonists"/>
  </r>
  <r>
    <s v="5GAJvoRIp02"/>
    <x v="35"/>
    <s v="Asian"/>
    <s v="Biguanides"/>
    <x v="0"/>
    <d v="2020-11-30T00:00:00"/>
    <s v="Biguanides-&gt;DPP-4 inhibitors-&gt;Biguanides|DPP-4 inhibitors-&gt;DPP-4 inhibitors|Sulfonylureas-&gt;SGLT-2 inhibitors-&gt;DPP-4 inhibitors|SGLT-2 inhibitors-&gt;Biguanides|GLP-1 agonists-&gt;GLP-1 agonists-&gt;Biguanides|GLP-1 agonists|Sulfonylureas-&gt;DPP-4 inhibitors|GLP-1 agonists-&gt;Sulfonylureas-&gt;DPP-4 inhibitors|GLP-1 agonists|Sulfonylureas"/>
  </r>
  <r>
    <s v="AJRkMiB2XO."/>
    <x v="35"/>
    <s v="Asian"/>
    <s v="Biguanides"/>
    <x v="0"/>
    <d v="2017-04-27T00:00:00"/>
    <s v="Biguanides-&gt;Biguanides|DPP-4 inhibitors-&gt;DPP-4 inhibitors"/>
  </r>
  <r>
    <s v="AkRmrADpNE."/>
    <x v="35"/>
    <s v="Other"/>
    <s v="Biguanides"/>
    <x v="0"/>
    <d v="2013-11-04T00:00:00"/>
    <s v="Biguanides-&gt;Sulfonylureas-&gt;Biguanides|Sulfonylureas-&gt;Biguanides|DPP-4 inhibitors-&gt;Biguanides|DPP-4 inhibitors|Sulfonylureas-&gt;Biguanides|SGLT-2 inhibitors|Sulfonylureas-&gt;DPP-4 inhibitors|SGLT-2 inhibitors|Sulfonylureas-&gt;DPP-4 inhibitors"/>
  </r>
  <r>
    <s v="Al1yhiVB5ho"/>
    <x v="35"/>
    <s v="Pacific peoples"/>
    <s v="Biguanides"/>
    <x v="0"/>
    <d v="2021-08-11T00:00:00"/>
    <s v="Biguanides-&gt;SGLT-2 inhibitors-&gt;Biguanides|Insulin glargine-&gt;Insulin glargine-&gt;Biguanides|SGLT-2 inhibitors-&gt;Biguanides|GLP-1 agonists-&gt;GLP-1 agonists-&gt;Thiazolidinedione-&gt;Insulin aspart|SGLT-2 inhibitors-&gt;Insulin aspart"/>
  </r>
  <r>
    <s v="dzIfXC774Yw"/>
    <x v="35"/>
    <s v="Asian"/>
    <s v="Biguanides"/>
    <x v="0"/>
    <d v="2024-05-27T00:00:00"/>
    <s v="Biguanides-&gt;Insulin isophane"/>
  </r>
  <r>
    <s v="BDkUEqrLqvg"/>
    <x v="35"/>
    <s v="Other"/>
    <s v="Biguanides"/>
    <x v="0"/>
    <d v="2023-08-07T00:00:00"/>
    <s v="Biguanides"/>
  </r>
  <r>
    <s v="bdVHumWOnUM"/>
    <x v="35"/>
    <s v="Asian"/>
    <s v="Biguanides"/>
    <x v="0"/>
    <d v="2020-06-19T00:00:00"/>
    <s v="Biguanides"/>
  </r>
  <r>
    <s v="BDVLkhZeXL."/>
    <x v="35"/>
    <s v="Pacific peoples"/>
    <s v="Biguanides|DPP-4 inhibitors"/>
    <x v="0"/>
    <d v="2022-01-07T00:00:00"/>
    <s v="Biguanides|DPP-4 inhibitors-&gt;DPP-4 inhibitors-&gt;Biguanides-&gt;SGLT-2 inhibitors-&gt;DPP-4 inhibitors|SGLT-2 inhibitors"/>
  </r>
  <r>
    <s v="beLkCQnVHTA"/>
    <x v="35"/>
    <s v="Asian"/>
    <s v="DPP-4 inhibitors"/>
    <x v="0"/>
    <d v="2024-09-11T00:00:00"/>
    <s v="DPP-4 inhibitors-&gt;Biguanides"/>
  </r>
  <r>
    <s v="bck4jYyMi12"/>
    <x v="35"/>
    <s v="Other"/>
    <s v="Biguanides"/>
    <x v="0"/>
    <d v="2015-03-23T00:00:00"/>
    <s v="Biguanides"/>
  </r>
  <r>
    <s v="b9UipT81D1g"/>
    <x v="35"/>
    <s v="Asian"/>
    <s v="Biguanides"/>
    <x v="0"/>
    <d v="2020-02-23T00:00:00"/>
    <s v="Biguanides-&gt;DPP-4 inhibitors|SGLT-2 inhibitors-&gt;Insulin aspart|Insulin isophane-&gt;Biguanides|Insulin aspart|Insulin isophane-&gt;DPP-4 inhibitors"/>
  </r>
  <r>
    <s v="B8H6FHqP4So"/>
    <x v="35"/>
    <s v="Other"/>
    <s v="Biguanides"/>
    <x v="0"/>
    <d v="2016-03-02T00:00:00"/>
    <s v="Biguanides"/>
  </r>
  <r>
    <s v="b0vhoYA7Mtg"/>
    <x v="35"/>
    <s v="Asian"/>
    <s v="Biguanides"/>
    <x v="0"/>
    <d v="2019-09-30T00:00:00"/>
    <s v="Biguanides-&gt;Biguanides|Sulfonylureas-&gt;DPP-4 inhibitors-&gt;DPP-4 inhibitors|Sulfonylureas-&gt;SGLT-2 inhibitors-&gt;DPP-4 inhibitors|SGLT-2 inhibitors"/>
  </r>
  <r>
    <s v="B59wDyPZ0Ag"/>
    <x v="35"/>
    <s v="Pacific peoples"/>
    <s v="Biguanides"/>
    <x v="0"/>
    <d v="2018-05-11T00:00:00"/>
    <s v="Biguanides"/>
  </r>
  <r>
    <s v="E1Fh5MOM2Iw"/>
    <x v="35"/>
    <s v="Other"/>
    <s v="Biguanides"/>
    <x v="0"/>
    <d v="2022-08-12T00:00:00"/>
    <s v="Biguanides-&gt;Insulin isophane|Insulin lispro-&gt;DPP-4 inhibitors"/>
  </r>
  <r>
    <s v="E196NNn6p2w"/>
    <x v="35"/>
    <s v="Asian"/>
    <s v="DPP-4 inhibitors"/>
    <x v="0"/>
    <d v="2020-05-19T00:00:00"/>
    <s v="DPP-4 inhibitors-&gt;Biguanides|DPP-4 inhibitors"/>
  </r>
  <r>
    <s v="e5yRouj3jh."/>
    <x v="35"/>
    <s v="Māori"/>
    <s v="Biguanides"/>
    <x v="0"/>
    <d v="2024-05-30T00:00:00"/>
    <s v="Biguanides"/>
  </r>
  <r>
    <s v="e89w7ZidREg"/>
    <x v="35"/>
    <s v="Asian"/>
    <s v="Biguanides"/>
    <x v="0"/>
    <d v="2016-02-12T00:00:00"/>
    <s v="Biguanides"/>
  </r>
  <r>
    <s v="E9kBtF5I9ao"/>
    <x v="35"/>
    <s v="Asian"/>
    <s v="Biguanides"/>
    <x v="0"/>
    <d v="2023-09-19T00:00:00"/>
    <s v="Biguanides"/>
  </r>
  <r>
    <s v="e98iQmgoKjY"/>
    <x v="35"/>
    <s v="Asian"/>
    <s v="Biguanides"/>
    <x v="0"/>
    <d v="2022-11-22T00:00:00"/>
    <s v="Biguanides"/>
  </r>
  <r>
    <s v="EDBrX/UaXJI"/>
    <x v="35"/>
    <s v="Asian"/>
    <s v="Biguanides"/>
    <x v="0"/>
    <d v="2025-09-02T00:00:00"/>
    <s v="Biguanides"/>
  </r>
  <r>
    <s v="EnvRcezfo1."/>
    <x v="35"/>
    <s v="Pacific peoples"/>
    <s v="Biguanides"/>
    <x v="0"/>
    <d v="2017-03-03T00:00:00"/>
    <s v="Biguanides"/>
  </r>
  <r>
    <s v="EQC6ynGm7dc"/>
    <x v="35"/>
    <s v="Pacific peoples"/>
    <s v="Biguanides"/>
    <x v="0"/>
    <d v="2018-03-28T00:00:00"/>
    <s v="Biguanides"/>
  </r>
  <r>
    <s v="eLG7O04jAwc"/>
    <x v="35"/>
    <s v="Pacific peoples"/>
    <s v="Biguanides"/>
    <x v="0"/>
    <d v="2020-04-28T00:00:00"/>
    <s v="Biguanides"/>
  </r>
  <r>
    <s v="Ejg5y.urwkw"/>
    <x v="35"/>
    <s v="Asian"/>
    <s v="Biguanides"/>
    <x v="0"/>
    <d v="2024-11-04T00:00:00"/>
    <s v="Biguanides"/>
  </r>
  <r>
    <s v="ejMvr71c.Y."/>
    <x v="35"/>
    <s v="Asian"/>
    <s v="Biguanides"/>
    <x v="0"/>
    <d v="2025-02-10T00:00:00"/>
    <s v="Biguanides-&gt;Insulin isophane"/>
  </r>
  <r>
    <s v="EhXzWnYdOGI"/>
    <x v="35"/>
    <s v="Asian"/>
    <s v="Biguanides|Insulin isophane|Insulin lispro"/>
    <x v="0"/>
    <d v="2022-02-21T00:00:00"/>
    <s v="Biguanides|Insulin isophane|Insulin lispro-&gt;Insulin aspart|Insulin isophane-&gt;Insulin isophane|Insulin lispro-&gt;Biguanides-&gt;Insulin aspart"/>
  </r>
  <r>
    <s v="EgZOZQufuLM"/>
    <x v="35"/>
    <s v="Asian"/>
    <s v="Biguanides"/>
    <x v="0"/>
    <d v="2025-12-18T00:00:00"/>
    <s v="Biguanides"/>
  </r>
  <r>
    <s v="Hpl.ZPzA3BI"/>
    <x v="35"/>
    <s v="Other"/>
    <s v="Biguanides"/>
    <x v="0"/>
    <d v="2020-01-21T00:00:00"/>
    <s v="Biguanides-&gt;DPP-4 inhibitors-&gt;SGLT-2 inhibitors-&gt;DPP-4 inhibitors|SGLT-2 inhibitors"/>
  </r>
  <r>
    <s v="hPfjPtcXn/Y"/>
    <x v="35"/>
    <s v="Asian"/>
    <s v="Biguanides"/>
    <x v="0"/>
    <d v="2023-04-01T00:00:00"/>
    <s v="Biguanides"/>
  </r>
  <r>
    <s v="hMzCOD/umgY"/>
    <x v="35"/>
    <s v="Asian"/>
    <s v="Biguanides"/>
    <x v="0"/>
    <d v="2012-03-27T00:00:00"/>
    <s v="Biguanides-&gt;Sulfonylureas"/>
  </r>
  <r>
    <s v="EtcD2FA9tMQ"/>
    <x v="35"/>
    <s v="Other"/>
    <s v="DPP-4 inhibitors"/>
    <x v="0"/>
    <d v="2020-02-26T00:00:00"/>
    <s v="DPP-4 inhibitors"/>
  </r>
  <r>
    <s v="eUEn5EeL5E2"/>
    <x v="35"/>
    <s v="Māori"/>
    <s v="DPP-4 inhibitors"/>
    <x v="0"/>
    <d v="2021-12-22T00:00:00"/>
    <s v="DPP-4 inhibitors-&gt;Insulin glargine-&gt;DPP-4 inhibitors|Insulin glargine-&gt;Biguanides|DPP-4 inhibitors|Insulin glargine-&gt;DPP-4 inhibitors|Insulin glargine|SGLT-2 inhibitors-&gt;SGLT-2 inhibitors-&gt;DPP-4 inhibitors|SGLT-2 inhibitors-&gt;DPP-4 inhibitors|Sulfonylureas"/>
  </r>
  <r>
    <s v="HLPGD8bLMVE"/>
    <x v="35"/>
    <s v="Māori"/>
    <s v="Biguanides"/>
    <x v="0"/>
    <d v="2025-10-07T00:00:00"/>
    <s v="Biguanides"/>
  </r>
  <r>
    <s v="HlkPcA4Odrk"/>
    <x v="35"/>
    <s v="Pacific peoples"/>
    <s v="Biguanides"/>
    <x v="0"/>
    <d v="2019-03-28T00:00:00"/>
    <s v="Biguanides-&gt;SGLT-2 inhibitors"/>
  </r>
  <r>
    <s v="hMJ9LPz2e1s"/>
    <x v="35"/>
    <s v="Other"/>
    <s v="Biguanides"/>
    <x v="0"/>
    <d v="2023-04-18T00:00:00"/>
    <s v="Biguanides"/>
  </r>
  <r>
    <s v="hMCsxBik67E"/>
    <x v="35"/>
    <s v="Asian"/>
    <s v="Biguanides"/>
    <x v="0"/>
    <d v="2018-12-13T00:00:00"/>
    <s v="Biguanides"/>
  </r>
  <r>
    <s v="hTsc4d2vBu6"/>
    <x v="35"/>
    <s v="Other"/>
    <s v="Biguanides"/>
    <x v="0"/>
    <d v="2016-01-13T00:00:00"/>
    <s v="Biguanides"/>
  </r>
  <r>
    <s v="HUh0ji6KJew"/>
    <x v="35"/>
    <s v="Asian"/>
    <s v="Insulin isophane"/>
    <x v="1"/>
    <d v="2019-06-30T00:00:00"/>
    <s v="Insulin isophane-&gt;Biguanides-&gt;Insulin aspart"/>
  </r>
  <r>
    <s v="hs8HCRW6Xrw"/>
    <x v="35"/>
    <s v="Pacific peoples"/>
    <s v="Biguanides"/>
    <x v="0"/>
    <d v="2024-06-10T00:00:00"/>
    <s v="Biguanides"/>
  </r>
  <r>
    <s v="hSUv3mDR/m6"/>
    <x v="35"/>
    <s v="Māori"/>
    <s v="Biguanides"/>
    <x v="0"/>
    <d v="2020-02-05T00:00:00"/>
    <s v="Biguanides-&gt;Sulfonylureas-&gt;Biguanides|Sulfonylureas-&gt;Biguanides|SGLT-2 inhibitors|Sulfonylureas-&gt;SGLT-2 inhibitors-&gt;Biguanides|SGLT-2 inhibitors-&gt;DPP-4 inhibitors|SGLT-2 inhibitors-&gt;DPP-4 inhibitors|SGLT-2 inhibitors|Sulfonylureas-&gt;DPP-4 inhibitors"/>
  </r>
  <r>
    <s v="HvCygumBSRs"/>
    <x v="35"/>
    <s v="Asian"/>
    <s v="Biguanides"/>
    <x v="0"/>
    <d v="2013-11-15T00:00:00"/>
    <s v="Biguanides"/>
  </r>
  <r>
    <s v="HvkyKuVeT8c"/>
    <x v="35"/>
    <s v="Pacific peoples"/>
    <s v="Biguanides"/>
    <x v="0"/>
    <d v="2013-11-08T00:00:00"/>
    <s v="Biguanides-&gt;Sulfonylureas-&gt;Biguanides|Sulfonylureas-&gt;Biguanides|DPP-4 inhibitors|Sulfonylureas-&gt;DPP-4 inhibitors|Insulin glargine-&gt;DPP-4 inhibitors-&gt;SGLT-2 inhibitors-&gt;Insulin glargine-&gt;Insulin glargine|SGLT-2 inhibitors"/>
  </r>
  <r>
    <s v="HzZsuazBLhQ"/>
    <x v="35"/>
    <s v="Other"/>
    <s v="Insulin isophane"/>
    <x v="1"/>
    <d v="2016-10-25T00:00:00"/>
    <s v="Insulin isophane-&gt;Biguanides"/>
  </r>
  <r>
    <s v="hZOVeGfBClg"/>
    <x v="35"/>
    <s v="Māori"/>
    <s v="Biguanides"/>
    <x v="0"/>
    <d v="2022-09-27T00:00:00"/>
    <s v="Biguanides"/>
  </r>
  <r>
    <s v="hy3QFQk.CXY"/>
    <x v="35"/>
    <s v="Pacific peoples"/>
    <s v="Biguanides"/>
    <x v="0"/>
    <d v="2020-02-13T00:00:00"/>
    <s v="Biguanides-&gt;DPP-4 inhibitors-&gt;SGLT-2 inhibitors-&gt;DPP-4 inhibitors|SGLT-2 inhibitors"/>
  </r>
  <r>
    <s v="I5NKHAB7AFk"/>
    <x v="35"/>
    <s v="Asian"/>
    <s v="Biguanides|Insulin isophane|Insulin lispro"/>
    <x v="0"/>
    <d v="2019-12-02T00:00:00"/>
    <s v="Biguanides|Insulin isophane|Insulin lispro-&gt;Insulin isophane-&gt;Insulin lispro"/>
  </r>
  <r>
    <s v="I5C8wYVHwRg"/>
    <x v="35"/>
    <s v="Other"/>
    <s v="Biguanides"/>
    <x v="0"/>
    <d v="2016-11-15T00:00:00"/>
    <s v="Biguanides-&gt;Insulin isophane-&gt;Biguanides|Insulin isophane-&gt;DPP-4 inhibitors-&gt;SGLT-2 inhibitors-&gt;DPP-4 inhibitors|SGLT-2 inhibitors-&gt;Sulfonylureas-&gt;SGLT-2 inhibitors|Sulfonylureas-&gt;DPP-4 inhibitors|SGLT-2 inhibitors|Sulfonylureas-&gt;GLP-1 agonists-&gt;Biguanides|Sulfonylureas-&gt;Biguanides|GLP-1 agonists|Sulfonylureas-&gt;GLP-1 agonists|Sulfonylureas-&gt;Insulin glargine-&gt;GLP-1 agonists|Insulin glargine|Sulfonylureas-&gt;Biguanides|GLP-1 agonists|Insulin glargine|Sulfonylureas"/>
  </r>
  <r>
    <s v="I3HSaZnmAeY"/>
    <x v="35"/>
    <s v="Māori"/>
    <s v="GLP-1 agonists"/>
    <x v="0"/>
    <d v="2023-03-01T00:00:00"/>
    <s v="GLP-1 agonists-&gt;Biguanides-&gt;Biguanides|GLP-1 agonists-&gt;DPP-4 inhibitors-&gt;Biguanides|DPP-4 inhibitors|GLP-1 agonists"/>
  </r>
  <r>
    <s v="IBY7/7/jvJM"/>
    <x v="35"/>
    <s v="Pacific peoples"/>
    <s v="Biguanides"/>
    <x v="0"/>
    <d v="2011-07-27T00:00:00"/>
    <s v="Biguanides-&gt;Biguanides|Sulfonylureas-&gt;Sulfonylureas-&gt;DPP-4 inhibitors|Sulfonylureas-&gt;Biguanides|DPP-4 inhibitors|Sulfonylureas-&gt;DPP-4 inhibitors|SGLT-2 inhibitors|Sulfonylureas-&gt;DPP-4 inhibitors|GLP-1 agonists|Sulfonylureas-&gt;GLP-1 agonists-&gt;Biguanides|GLP-1 agonists|Insulin glargine|Sulfonylureas-&gt;GLP-1 agonists|Insulin glargine-&gt;Insulin glargine-&gt;Biguanides|GLP-1 agonists|Insulin glargine"/>
  </r>
  <r>
    <s v="l9ucoGTkOAo"/>
    <x v="35"/>
    <s v="Asian"/>
    <s v="Biguanides"/>
    <x v="0"/>
    <d v="2025-07-23T00:00:00"/>
    <s v="Biguanides"/>
  </r>
  <r>
    <s v="IEs0q3gf3gs"/>
    <x v="35"/>
    <s v="Pacific peoples"/>
    <s v="Biguanides"/>
    <x v="0"/>
    <d v="2019-10-17T00:00:00"/>
    <s v="Biguanides-&gt;Biguanides|DPP-4 inhibitors-&gt;DPP-4 inhibitors-&gt;SGLT-2 inhibitors-&gt;DPP-4 inhibitors|SGLT-2 inhibitors-&gt;Biguanides|DPP-4 inhibitors|SGLT-2 inhibitors"/>
  </r>
  <r>
    <s v="Ibj/rlj8T2."/>
    <x v="35"/>
    <s v="Asian"/>
    <s v="Biguanides|DPP-4 inhibitors"/>
    <x v="0"/>
    <d v="2025-10-09T00:00:00"/>
    <s v="Biguanides|DPP-4 inhibitors"/>
  </r>
  <r>
    <s v="8GIWZ5Z8bvo"/>
    <x v="35"/>
    <s v="Asian"/>
    <s v="SGLT-2 inhibitors"/>
    <x v="0"/>
    <d v="2025-11-02T00:00:00"/>
    <s v="SGLT-2 inhibitors"/>
  </r>
  <r>
    <s v="8dQo8J540bo"/>
    <x v="35"/>
    <s v="Other"/>
    <s v="Biguanides|Insulin aspart"/>
    <x v="0"/>
    <d v="2024-01-19T00:00:00"/>
    <s v="Biguanides|Insulin aspart-&gt;Biguanides-&gt;Insulin aspart-&gt;SGLT-2 inhibitors-&gt;Insulin aspart|SGLT-2 inhibitors-&gt;DPP-4 inhibitors-&gt;DPP-4 inhibitors|SGLT-2 inhibitors"/>
  </r>
  <r>
    <s v="8cC/oTKitUU"/>
    <x v="35"/>
    <s v="Pacific peoples"/>
    <s v="Biguanides"/>
    <x v="0"/>
    <d v="2016-01-12T00:00:00"/>
    <s v="Biguanides-&gt;DPP-4 inhibitors-&gt;SGLT-2 inhibitors-&gt;DPP-4 inhibitors|SGLT-2 inhibitors"/>
  </r>
  <r>
    <s v="7y84BB.AT8s"/>
    <x v="35"/>
    <s v="Asian"/>
    <s v="Biguanides"/>
    <x v="0"/>
    <d v="2020-06-25T00:00:00"/>
    <s v="Biguanides"/>
  </r>
  <r>
    <s v="84gENqppyOM"/>
    <x v="35"/>
    <s v="Asian"/>
    <s v="Biguanides"/>
    <x v="0"/>
    <d v="2023-09-08T00:00:00"/>
    <s v="Biguanides-&gt;Insulin glargine-&gt;Insulin aspart-&gt;Insulin aspart|Insulin glargine"/>
  </r>
  <r>
    <s v="7SRUElvwn36"/>
    <x v="35"/>
    <s v="Asian"/>
    <s v="Biguanides"/>
    <x v="0"/>
    <d v="2019-10-10T00:00:00"/>
    <s v="Biguanides"/>
  </r>
  <r>
    <s v="7uaBgZlavJ2"/>
    <x v="35"/>
    <s v="Other"/>
    <s v="Biguanides"/>
    <x v="0"/>
    <d v="2025-11-25T00:00:00"/>
    <s v="Biguanides"/>
  </r>
  <r>
    <s v="7vKCJxUueSs"/>
    <x v="35"/>
    <s v="Māori"/>
    <s v="Biguanides"/>
    <x v="0"/>
    <d v="2024-09-10T00:00:00"/>
    <s v="Biguanides"/>
  </r>
  <r>
    <s v="7UoagR2B3qU"/>
    <x v="35"/>
    <s v="Asian"/>
    <s v="Biguanides"/>
    <x v="0"/>
    <d v="2020-06-29T00:00:00"/>
    <s v="Biguanides"/>
  </r>
  <r>
    <s v="26NfXlLBBmU"/>
    <x v="35"/>
    <s v="Asian"/>
    <s v="Biguanides"/>
    <x v="0"/>
    <d v="2020-06-04T00:00:00"/>
    <s v="Biguanides-&gt;Biguanides|DPP-4 inhibitors-&gt;DPP-4 inhibitors"/>
  </r>
  <r>
    <s v="7mfnj3/kEqk"/>
    <x v="35"/>
    <s v="Māori"/>
    <s v="Biguanides"/>
    <x v="0"/>
    <d v="2025-12-04T00:00:00"/>
    <s v="Biguanides"/>
  </r>
  <r>
    <s v="22PoA1t6Qk."/>
    <x v="35"/>
    <s v="Other"/>
    <s v="Biguanides"/>
    <x v="0"/>
    <d v="2012-02-25T00:00:00"/>
    <s v="Biguanides"/>
  </r>
  <r>
    <s v="7pIxhtoKoqA"/>
    <x v="35"/>
    <s v="Māori"/>
    <s v="Biguanides"/>
    <x v="0"/>
    <d v="2025-02-07T00:00:00"/>
    <s v="Biguanides"/>
  </r>
  <r>
    <s v="20CwwN6mD9w"/>
    <x v="35"/>
    <s v="Asian"/>
    <s v="Biguanides"/>
    <x v="0"/>
    <d v="2025-07-03T00:00:00"/>
    <s v="Biguanides"/>
  </r>
  <r>
    <s v="1qPK8KxLdbQ"/>
    <x v="35"/>
    <s v="Asian"/>
    <s v="DPP-4 inhibitors"/>
    <x v="0"/>
    <d v="2020-03-03T00:00:00"/>
    <s v="DPP-4 inhibitors-&gt;Biguanides|DPP-4 inhibitors-&gt;SGLT-2 inhibitors"/>
  </r>
  <r>
    <s v="0m/x0Hv6.VY"/>
    <x v="35"/>
    <s v="Māori"/>
    <s v="Biguanides"/>
    <x v="0"/>
    <d v="2017-10-12T00:00:00"/>
    <s v="Biguanides"/>
  </r>
  <r>
    <s v="0ThP4rEgSjk"/>
    <x v="35"/>
    <s v="Māori"/>
    <s v="SGLT-2 inhibitors"/>
    <x v="0"/>
    <d v="2021-06-17T00:00:00"/>
    <s v="SGLT-2 inhibitors-&gt;Biguanides|GLP-1 agonists-&gt;GLP-1 agonists-&gt;Biguanides-&gt;Insulin glargine-&gt;Biguanides|GLP-1 agonists|Insulin glargine-&gt;GLP-1 agonists|Insulin glargine"/>
  </r>
  <r>
    <s v="0sbmiyv3QDY"/>
    <x v="35"/>
    <s v="Asian"/>
    <s v="Biguanides"/>
    <x v="0"/>
    <d v="2020-05-07T00:00:00"/>
    <s v="Biguanides"/>
  </r>
  <r>
    <s v="0rpwk/HWx1Q"/>
    <x v="35"/>
    <s v="Other"/>
    <s v="Biguanides"/>
    <x v="0"/>
    <d v="2023-11-13T00:00:00"/>
    <s v="Biguanides"/>
  </r>
  <r>
    <s v="0CkMKqZ.8E."/>
    <x v="35"/>
    <s v="Asian"/>
    <s v="Biguanides|Insulin isophane|Insulin lispro"/>
    <x v="0"/>
    <d v="2024-03-26T00:00:00"/>
    <s v="Biguanides|Insulin isophane|Insulin lispro-&gt;Insulin isophane-&gt;Biguanides-&gt;Insulin aspart|Insulin isophane-&gt;Insulin lispro-&gt;Insulin isophane|Insulin lispro"/>
  </r>
  <r>
    <s v="0EaRafbBQPE"/>
    <x v="35"/>
    <s v="Māori"/>
    <s v="Biguanides"/>
    <x v="0"/>
    <d v="2015-07-13T00:00:00"/>
    <s v="Biguanides-&gt;DPP-4 inhibitors-&gt;Biguanides|DPP-4 inhibitors-&gt;Biguanides|GLP-1 agonists-&gt;Insulin glargine-&gt;Biguanides|GLP-1 agonists|Insulin glargine-&gt;GLP-1 agonists|Insulin glargine-&gt;GLP-1 agonists-&gt;Biguanides|Insulin glargine"/>
  </r>
  <r>
    <s v="09yAQJz7xv6"/>
    <x v="35"/>
    <s v="Pacific peoples"/>
    <s v="Biguanides"/>
    <x v="0"/>
    <d v="2012-08-14T00:00:00"/>
    <s v="Biguanides-&gt;Biguanides|Sulfonylureas-&gt;Biguanides|Insulin isophane-&gt;Insulin isophane-&gt;Insulin aspart|Insulin isophane-&gt;Biguanides|Insulin aspart-&gt;Insulin glargine-&gt;Biguanides|Insulin glargine|Sulfonylureas-&gt;Biguanides|Insulin aspart|Sulfonylureas-&gt;Insulin aspart-&gt;Biguanides|Insulin glargine-&gt;DPP-4 inhibitors|Insulin glargine-&gt;DPP-4 inhibitors-&gt;DPP-4 inhibitors|Insulin aspart-&gt;SGLT-2 inhibitors-&gt;DPP-4 inhibitors|SGLT-2 inhibitors-&gt;DPP-4 inhibitors|Insulin aspart|SGLT-2 inhibitors-&gt;DPP-4 inhibitors|Insulin aspart|SGLT-2 inhibitors|Sulfonylureas"/>
  </r>
  <r>
    <s v="0AHJnXv5qlQ"/>
    <x v="35"/>
    <s v="Asian"/>
    <s v="Biguanides"/>
    <x v="0"/>
    <d v="2023-11-29T00:00:00"/>
    <s v="Biguanides"/>
  </r>
  <r>
    <s v="0AK9K5XePHU"/>
    <x v="35"/>
    <s v="Asian"/>
    <s v="Biguanides"/>
    <x v="0"/>
    <d v="2023-02-14T00:00:00"/>
    <s v="Biguanides-&gt;DPP-4 inhibitors-&gt;DPP-4 inhibitors|SGLT-2 inhibitors"/>
  </r>
  <r>
    <s v="0iza0ox.pzQ"/>
    <x v="35"/>
    <s v="Asian"/>
    <s v="Biguanides"/>
    <x v="0"/>
    <d v="2025-05-06T00:00:00"/>
    <s v="Biguanides"/>
  </r>
  <r>
    <s v="1M3FoLhPYvg"/>
    <x v="35"/>
    <s v="Asian"/>
    <s v="Biguanides"/>
    <x v="0"/>
    <d v="2021-03-10T00:00:00"/>
    <s v="Biguanides-&gt;SGLT-2 inhibitors"/>
  </r>
  <r>
    <s v="1kxU0EV2rnY"/>
    <x v="35"/>
    <s v="Other"/>
    <s v="Biguanides"/>
    <x v="0"/>
    <d v="2012-12-06T00:00:00"/>
    <s v="Biguanides"/>
  </r>
  <r>
    <s v="1hGNr1M63yA"/>
    <x v="35"/>
    <s v="Other"/>
    <s v="Biguanides"/>
    <x v="0"/>
    <d v="2018-02-01T00:00:00"/>
    <s v="Biguanides-&gt;Insulin isophane"/>
  </r>
  <r>
    <s v="1En1gD.pcUs"/>
    <x v="35"/>
    <s v="Asian"/>
    <s v="Biguanides"/>
    <x v="0"/>
    <d v="2018-01-30T00:00:00"/>
    <s v="Biguanides"/>
  </r>
  <r>
    <s v="1G3klEIZnrE"/>
    <x v="35"/>
    <s v="Asian"/>
    <s v="Biguanides"/>
    <x v="0"/>
    <d v="2025-02-19T00:00:00"/>
    <s v="Biguanides"/>
  </r>
  <r>
    <s v="19L4wspZUEI"/>
    <x v="35"/>
    <s v="Asian"/>
    <s v="Biguanides|Insulin isophane"/>
    <x v="0"/>
    <d v="2024-03-26T00:00:00"/>
    <s v="Biguanides|Insulin isophane-&gt;Insulin isophane"/>
  </r>
  <r>
    <s v="19lAYtHMJv."/>
    <x v="35"/>
    <s v="Other"/>
    <s v="Biguanides"/>
    <x v="0"/>
    <d v="2018-08-29T00:00:00"/>
    <s v="Biguanides-&gt;Sulfonylureas-&gt;DPP-4 inhibitors-&gt;DPP-4 inhibitors|GLP-1 agonists-&gt;Biguanides|GLP-1 agonists-&gt;GLP-1 agonists-&gt;Insulin glargine-&gt;DPP-4 inhibitors|GLP-1 agonists|Insulin glargine"/>
  </r>
  <r>
    <s v="1CDDHMJS.gI"/>
    <x v="35"/>
    <s v="Other"/>
    <s v="Biguanides"/>
    <x v="0"/>
    <d v="2018-11-19T00:00:00"/>
    <s v="Biguanides"/>
  </r>
  <r>
    <s v="14TBB0H964g"/>
    <x v="35"/>
    <s v="Asian"/>
    <s v="Biguanides"/>
    <x v="0"/>
    <d v="2014-09-05T00:00:00"/>
    <s v="Biguanides-&gt;DPP-4 inhibitors-&gt;DPP-4 inhibitors|SGLT-2 inhibitors"/>
  </r>
  <r>
    <s v="0Rz.J.4x.SI"/>
    <x v="35"/>
    <s v="Asian"/>
    <s v="Biguanides|Sulfonylureas"/>
    <x v="0"/>
    <d v="2020-07-03T00:00:00"/>
    <s v="Biguanides|Sulfonylureas-&gt;Biguanides|DPP-4 inhibitors-&gt;DPP-4 inhibitors-&gt;Biguanides|DPP-4 inhibitors|SGLT-2 inhibitors-&gt;Biguanides|DPP-4 inhibitors|SGLT-2 inhibitors|Sulfonylureas-&gt;DPP-4 inhibitors|SGLT-2 inhibitors"/>
  </r>
  <r>
    <s v="107Nzz9b84."/>
    <x v="35"/>
    <s v="Asian"/>
    <s v="Biguanides"/>
    <x v="0"/>
    <d v="2025-01-28T00:00:00"/>
    <s v="Biguanides"/>
  </r>
  <r>
    <s v="0yYTXkzuRdw"/>
    <x v="35"/>
    <s v="Other"/>
    <s v="Biguanides"/>
    <x v="0"/>
    <d v="2017-02-21T00:00:00"/>
    <s v="Biguanides-&gt;DPP-4 inhibitors-&gt;Biguanides|DPP-4 inhibitors-&gt;Sulfonylureas-&gt;DPP-4 inhibitors|Sulfonylureas-&gt;Biguanides|DPP-4 inhibitors|Sulfonylureas-&gt;Biguanides|Sulfonylureas-&gt;DPP-4 inhibitors|Insulin glargine"/>
  </r>
  <r>
    <s v="CKmyJYISX0E"/>
    <x v="35"/>
    <s v="Pacific peoples"/>
    <s v="Biguanides"/>
    <x v="0"/>
    <d v="2011-03-18T00:00:00"/>
    <s v="Biguanides-&gt;Sulfonylureas-&gt;DPP-4 inhibitors"/>
  </r>
  <r>
    <s v="cksPgioeCls"/>
    <x v="35"/>
    <s v="Māori"/>
    <s v="Biguanides"/>
    <x v="0"/>
    <d v="2018-05-17T00:00:00"/>
    <s v="Biguanides-&gt;DPP-4 inhibitors-&gt;SGLT-2 inhibitors-&gt;DPP-4 inhibitors|SGLT-2 inhibitors"/>
  </r>
  <r>
    <s v="cLaR1wySjz6"/>
    <x v="35"/>
    <s v="Māori"/>
    <s v="DPP-4 inhibitors"/>
    <x v="0"/>
    <d v="2019-05-22T00:00:00"/>
    <s v="DPP-4 inhibitors-&gt;Sulfonylureas-&gt;DPP-4 inhibitors|Sulfonylureas-&gt;DPP-4 inhibitors|SGLT-2 inhibitors|Sulfonylureas"/>
  </r>
  <r>
    <s v="cj2B5D3Zcrk"/>
    <x v="35"/>
    <s v="Asian"/>
    <s v="Insulin aspart|Insulin isophane"/>
    <x v="1"/>
    <d v="2023-06-07T00:00:00"/>
    <s v="Insulin aspart|Insulin isophane-&gt;Biguanides|Insulin aspart-&gt;Insulin isophane-&gt;Biguanides"/>
  </r>
  <r>
    <s v="9G6vboHw3Q6"/>
    <x v="35"/>
    <s v="Asian"/>
    <s v="Biguanides"/>
    <x v="0"/>
    <d v="2015-03-05T00:00:00"/>
    <s v="Biguanides"/>
  </r>
  <r>
    <s v="9HP6NHrDo/Y"/>
    <x v="35"/>
    <s v="Asian"/>
    <s v="DPP-4 inhibitors"/>
    <x v="0"/>
    <d v="2023-11-06T00:00:00"/>
    <s v="DPP-4 inhibitors-&gt;DPP-4 inhibitors|Sulfonylureas-&gt;Sulfonylureas"/>
  </r>
  <r>
    <s v="ciqqNQOO2tM"/>
    <x v="35"/>
    <s v="Asian"/>
    <s v="Biguanides"/>
    <x v="0"/>
    <d v="2020-09-07T00:00:00"/>
    <s v="Biguanides-&gt;DPP-4 inhibitors"/>
  </r>
  <r>
    <s v="CIv1FwtRY.."/>
    <x v="35"/>
    <s v="Other"/>
    <s v="DPP-4 inhibitors"/>
    <x v="0"/>
    <d v="2022-04-27T00:00:00"/>
    <s v="DPP-4 inhibitors-&gt;Biguanides-&gt;Insulin aspart|Insulin isophane-&gt;Biguanides|Insulin aspart|Insulin isophane-&gt;Biguanides|Insulin glargine-&gt;DPP-4 inhibitors|Thiazolidinedione-&gt;Thiazolidinedione"/>
  </r>
  <r>
    <s v="9F2JZ27Pe7."/>
    <x v="35"/>
    <s v="Asian"/>
    <s v="Biguanides"/>
    <x v="0"/>
    <d v="2011-08-11T00:00:00"/>
    <s v="Biguanides"/>
  </r>
  <r>
    <s v="8YT6pYmNBEo"/>
    <x v="35"/>
    <s v="Pacific peoples"/>
    <s v="Biguanides"/>
    <x v="0"/>
    <d v="2022-05-13T00:00:00"/>
    <s v="Biguanides"/>
  </r>
  <r>
    <s v="98EMUmo6U1w"/>
    <x v="35"/>
    <s v="Other"/>
    <s v="Biguanides"/>
    <x v="0"/>
    <d v="2012-12-11T00:00:00"/>
    <s v="Biguanides"/>
  </r>
  <r>
    <s v="9/MOlEdkWUc"/>
    <x v="35"/>
    <s v="Other"/>
    <s v="Biguanides"/>
    <x v="0"/>
    <d v="2025-06-01T00:00:00"/>
    <s v="Biguanides-&gt;Biguanides|DPP-4 inhibitors-&gt;DPP-4 inhibitors"/>
  </r>
  <r>
    <s v="8zYlIed2CVE"/>
    <x v="35"/>
    <s v="Asian"/>
    <s v="Biguanides"/>
    <x v="0"/>
    <d v="2022-03-30T00:00:00"/>
    <s v="Biguanides"/>
  </r>
  <r>
    <s v="8TGM.fWTNT."/>
    <x v="35"/>
    <s v="Pacific peoples"/>
    <s v="Biguanides"/>
    <x v="0"/>
    <d v="2016-08-19T00:00:00"/>
    <s v="Biguanides-&gt;DPP-4 inhibitors-&gt;Biguanides|DPP-4 inhibitors-&gt;SGLT-2 inhibitors-&gt;Biguanides|SGLT-2 inhibitors-&gt;Biguanides|DPP-4 inhibitors|SGLT-2 inhibitors-&gt;DPP-4 inhibitors|SGLT-2 inhibitors"/>
  </r>
  <r>
    <s v="8PkCe/TsjKU"/>
    <x v="35"/>
    <s v="Asian"/>
    <s v="Insulin isophane"/>
    <x v="1"/>
    <d v="2022-07-12T00:00:00"/>
    <s v="Insulin isophane-&gt;Biguanides-&gt;Insulin aspart-&gt;Insulin aspart|Insulin isophane"/>
  </r>
  <r>
    <s v="8KOzTEEGOmg"/>
    <x v="35"/>
    <s v="Asian"/>
    <s v="Biguanides"/>
    <x v="0"/>
    <d v="2011-02-16T00:00:00"/>
    <s v="Biguanides-&gt;Biguanides|Sulfonylureas"/>
  </r>
  <r>
    <s v="8MiYVxF70Sw"/>
    <x v="35"/>
    <s v="Pacific peoples"/>
    <s v="Biguanides"/>
    <x v="0"/>
    <d v="2024-08-29T00:00:00"/>
    <s v="Biguanides"/>
  </r>
  <r>
    <s v="8kngJN1QKMI"/>
    <x v="35"/>
    <s v="Asian"/>
    <s v="Biguanides"/>
    <x v="0"/>
    <d v="2020-09-28T00:00:00"/>
    <s v="Biguanides"/>
  </r>
  <r>
    <s v="8Jkc27cecqc"/>
    <x v="35"/>
    <s v="Asian"/>
    <s v="Biguanides|Insulin isophane"/>
    <x v="0"/>
    <d v="2023-11-14T00:00:00"/>
    <s v="Biguanides|Insulin isophane-&gt;Insulin aspart|Insulin isophane-&gt;Insulin isophane-&gt;Insulin aspart"/>
  </r>
  <r>
    <s v="D7ni7.CfW7U"/>
    <x v="35"/>
    <s v="Pacific peoples"/>
    <s v="DPP-4 inhibitors|Sulfonylureas"/>
    <x v="0"/>
    <d v="2023-11-15T00:00:00"/>
    <s v="DPP-4 inhibitors|Sulfonylureas-&gt;DPP-4 inhibitors-&gt;Biguanides|DPP-4 inhibitors|Sulfonylureas-&gt;DPP-4 inhibitors|SGLT-2 inhibitors-&gt;DPP-4 inhibitors|SGLT-2 inhibitors|Sulfonylureas"/>
  </r>
  <r>
    <s v="D5YQrsoEGRA"/>
    <x v="35"/>
    <s v="Other"/>
    <s v="Biguanides"/>
    <x v="0"/>
    <d v="2025-10-14T00:00:00"/>
    <s v="Biguanides"/>
  </r>
  <r>
    <s v="D82W7nUF.iw"/>
    <x v="35"/>
    <s v="Asian"/>
    <s v="Biguanides"/>
    <x v="0"/>
    <d v="2018-10-29T00:00:00"/>
    <s v="Biguanides-&gt;DPP-4 inhibitors-&gt;SGLT-2 inhibitors|Sulfonylureas-&gt;DPP-4 inhibitors|SGLT-2 inhibitors|Sulfonylureas-&gt;DPP-4 inhibitors|SGLT-2 inhibitors-&gt;Biguanides|DPP-4 inhibitors|SGLT-2 inhibitors"/>
  </r>
  <r>
    <s v="DB.S7elDdVo"/>
    <x v="35"/>
    <s v="Asian"/>
    <s v="Biguanides"/>
    <x v="0"/>
    <d v="2023-10-20T00:00:00"/>
    <s v="Biguanides"/>
  </r>
  <r>
    <s v="DA3d/EHwzcg"/>
    <x v="35"/>
    <s v="Asian"/>
    <s v="Biguanides"/>
    <x v="0"/>
    <d v="2022-08-30T00:00:00"/>
    <s v="Biguanides"/>
  </r>
  <r>
    <s v="Deebr6qaX52"/>
    <x v="35"/>
    <s v="Māori"/>
    <s v="Biguanides"/>
    <x v="0"/>
    <d v="2016-08-01T00:00:00"/>
    <s v="Biguanides"/>
  </r>
  <r>
    <s v="DDYOTh5fqpw"/>
    <x v="35"/>
    <s v="Asian"/>
    <s v="Biguanides"/>
    <x v="0"/>
    <d v="2024-02-07T00:00:00"/>
    <s v="Biguanides"/>
  </r>
  <r>
    <s v="CYcP9hVx0TI"/>
    <x v="35"/>
    <s v="Other"/>
    <s v="Biguanides"/>
    <x v="0"/>
    <d v="2014-10-08T00:00:00"/>
    <s v="Biguanides-&gt;Insulin isophane-&gt;Insulin aspart|Insulin isophane"/>
  </r>
  <r>
    <s v="D/PA4DHHp7c"/>
    <x v="35"/>
    <s v="Pacific peoples"/>
    <s v="Biguanides"/>
    <x v="0"/>
    <d v="2023-03-22T00:00:00"/>
    <s v="Biguanides"/>
  </r>
  <r>
    <s v="D1xFkHVUbwQ"/>
    <x v="35"/>
    <s v="Other"/>
    <s v="DPP-4 inhibitors|Insulin glargine"/>
    <x v="0"/>
    <d v="2020-06-24T00:00:00"/>
    <s v="DPP-4 inhibitors|Insulin glargine-&gt;Biguanides-&gt;Insulin glargine-&gt;DPP-4 inhibitors"/>
  </r>
  <r>
    <s v="cZ2N8ClWz9Y"/>
    <x v="35"/>
    <s v="Asian"/>
    <s v="Biguanides"/>
    <x v="0"/>
    <d v="2018-10-06T00:00:00"/>
    <s v="Biguanides"/>
  </r>
  <r>
    <s v="czVpPwLEXbQ"/>
    <x v="35"/>
    <s v="Asian"/>
    <s v="Biguanides|Insulin isophane"/>
    <x v="0"/>
    <d v="2021-10-21T00:00:00"/>
    <s v="Biguanides|Insulin isophane-&gt;Insulin aspart-&gt;Insulin isophane-&gt;Biguanides"/>
  </r>
  <r>
    <s v="CvbZrFetDOk"/>
    <x v="35"/>
    <s v="Māori"/>
    <s v="Biguanides"/>
    <x v="0"/>
    <d v="2024-03-27T00:00:00"/>
    <s v="Biguanides-&gt;SGLT-2 inhibitors-&gt;Biguanides|SGLT-2 inhibitors"/>
  </r>
  <r>
    <s v="cT3yRRJCUNU"/>
    <x v="35"/>
    <s v="Other"/>
    <s v="Biguanides|Insulin isophane"/>
    <x v="0"/>
    <d v="2013-01-09T00:00:00"/>
    <s v="Biguanides|Insulin isophane-&gt;Insulin isophane-&gt;Insulin aspart|Insulin isophane-&gt;Biguanides-&gt;DPP-4 inhibitors-&gt;Biguanides|GLP-1 agonists-&gt;GLP-1 agonists-&gt;DPP-4 inhibitors|GLP-1 agonists"/>
  </r>
  <r>
    <s v="CS6.RPnkI02"/>
    <x v="35"/>
    <s v="Other"/>
    <s v="DPP-4 inhibitors|Sulfonylureas"/>
    <x v="0"/>
    <d v="2023-03-15T00:00:00"/>
    <s v="DPP-4 inhibitors|Sulfonylureas-&gt;DPP-4 inhibitors-&gt;Sulfonylureas"/>
  </r>
  <r>
    <s v="cSc7cwQR/nk"/>
    <x v="35"/>
    <s v="Asian"/>
    <s v="Biguanides"/>
    <x v="0"/>
    <d v="2023-06-19T00:00:00"/>
    <s v="Biguanides"/>
  </r>
  <r>
    <s v="Csk.s48qhTw"/>
    <x v="35"/>
    <s v="Asian"/>
    <s v="DPP-4 inhibitors|SGLT-2 inhibitors"/>
    <x v="0"/>
    <d v="2025-05-12T00:00:00"/>
    <s v="DPP-4 inhibitors|SGLT-2 inhibitors-&gt;DPP-4 inhibitors-&gt;Biguanides"/>
  </r>
  <r>
    <s v="CrUmAfLNQQw"/>
    <x v="35"/>
    <s v="Pacific peoples"/>
    <s v="Biguanides"/>
    <x v="0"/>
    <d v="2025-07-15T00:00:00"/>
    <s v="Biguanides"/>
  </r>
  <r>
    <s v="CPnd9na4yGw"/>
    <x v="35"/>
    <s v="Asian"/>
    <s v="Biguanides"/>
    <x v="0"/>
    <d v="2019-04-29T00:00:00"/>
    <s v="Biguanides"/>
  </r>
  <r>
    <s v="j89OWWcVlZQ"/>
    <x v="35"/>
    <s v="Other"/>
    <s v="Biguanides"/>
    <x v="0"/>
    <d v="2024-11-28T00:00:00"/>
    <s v="Biguanides"/>
  </r>
  <r>
    <s v="J1cuK6S0A/Q"/>
    <x v="35"/>
    <s v="Other"/>
    <s v="Sulfonylureas"/>
    <x v="0"/>
    <d v="2011-10-18T00:00:00"/>
    <s v="Sulfonylureas-&gt;Biguanides|Sulfonylureas"/>
  </r>
  <r>
    <s v="JcqlLOOAehs"/>
    <x v="35"/>
    <s v="Asian"/>
    <s v="Insulin isophane"/>
    <x v="1"/>
    <d v="2019-11-20T00:00:00"/>
    <s v="Insulin isophane-&gt;Insulin aspart|Insulin isophane-&gt;Biguanides-&gt;Insulin aspart"/>
  </r>
  <r>
    <s v="Jex5e6jaT6s"/>
    <x v="35"/>
    <s v="Other"/>
    <s v="Biguanides"/>
    <x v="0"/>
    <d v="2011-06-24T00:00:00"/>
    <s v="Biguanides-&gt;Biguanides|Sulfonylureas-&gt;Sulfonylureas-&gt;Insulin glargine|Insulin glulisine-&gt;Insulin glulisine-&gt;Insulin glargine-&gt;Insulin aspart|Insulin glulisine"/>
  </r>
  <r>
    <s v="JfeyF3ng/Pw"/>
    <x v="35"/>
    <s v="Other"/>
    <s v="Biguanides"/>
    <x v="0"/>
    <d v="2017-06-08T00:00:00"/>
    <s v="Biguanides"/>
  </r>
  <r>
    <s v="JekgXRKRIiw"/>
    <x v="35"/>
    <s v="Asian"/>
    <s v="Biguanides"/>
    <x v="0"/>
    <d v="2024-12-03T00:00:00"/>
    <s v="Biguanides"/>
  </r>
  <r>
    <s v="j.56lNIgC/U"/>
    <x v="35"/>
    <s v="Asian"/>
    <s v="Biguanides"/>
    <x v="0"/>
    <d v="2022-12-09T00:00:00"/>
    <s v="Biguanides"/>
  </r>
  <r>
    <s v="IYgO307GdmA"/>
    <x v="35"/>
    <s v="Asian"/>
    <s v="Biguanides"/>
    <x v="0"/>
    <d v="2024-01-30T00:00:00"/>
    <s v="Biguanides"/>
  </r>
  <r>
    <s v="ixHLPEvfT96"/>
    <x v="35"/>
    <s v="Māori"/>
    <s v="Biguanides"/>
    <x v="0"/>
    <d v="2019-08-27T00:00:00"/>
    <s v="Biguanides"/>
  </r>
  <r>
    <s v="IXjAFXhJAWA"/>
    <x v="35"/>
    <s v="Other"/>
    <s v="Biguanides"/>
    <x v="0"/>
    <d v="2024-11-19T00:00:00"/>
    <s v="Biguanides"/>
  </r>
  <r>
    <s v="iVfE4yujYbY"/>
    <x v="35"/>
    <s v="Other"/>
    <s v="Biguanides"/>
    <x v="0"/>
    <d v="2025-04-17T00:00:00"/>
    <s v="Biguanides"/>
  </r>
  <r>
    <s v="iNh6rfn.cv2"/>
    <x v="35"/>
    <s v="Other"/>
    <s v="Biguanides"/>
    <x v="0"/>
    <d v="2024-09-11T00:00:00"/>
    <s v="Biguanides"/>
  </r>
  <r>
    <s v="It88cQOKh1Q"/>
    <x v="35"/>
    <s v="Other"/>
    <s v="Biguanides"/>
    <x v="0"/>
    <d v="2022-02-14T00:00:00"/>
    <s v="Biguanides"/>
  </r>
  <r>
    <s v="iu.otXhs9mg"/>
    <x v="35"/>
    <s v="Other"/>
    <s v="Biguanides"/>
    <x v="0"/>
    <d v="2022-03-03T00:00:00"/>
    <s v="Biguanides"/>
  </r>
  <r>
    <s v="JGR256EVezE"/>
    <x v="35"/>
    <s v="Other"/>
    <s v="Biguanides"/>
    <x v="0"/>
    <d v="2024-04-03T00:00:00"/>
    <s v="Biguanides"/>
  </r>
  <r>
    <s v="JgRJIq/Vj6c"/>
    <x v="35"/>
    <s v="Pacific peoples"/>
    <s v="Biguanides"/>
    <x v="0"/>
    <d v="2020-09-25T00:00:00"/>
    <s v="Biguanides-&gt;GLP-1 agonists-&gt;Biguanides|GLP-1 agonists"/>
  </r>
  <r>
    <s v="JGHv6DSHjmo"/>
    <x v="35"/>
    <s v="Māori"/>
    <s v="Biguanides"/>
    <x v="0"/>
    <d v="2013-07-01T00:00:00"/>
    <s v="Biguanides-&gt;Biguanides|Sulfonylureas-&gt;Insulin aspart-&gt;DPP-4 inhibitors-&gt;DPP-4 inhibitors|Insulin glargine-&gt;Insulin glargine-&gt;Biguanides|Insulin glargine-&gt;Biguanides|Insulin aspart|Insulin glargine|SGLT-2 inhibitors-&gt;SGLT-2 inhibitors-&gt;Insulin aspart|Insulin glargine|SGLT-2 inhibitors"/>
  </r>
  <r>
    <s v="jh9JpcJnEIM"/>
    <x v="35"/>
    <s v="Asian"/>
    <s v="Insulin isophane"/>
    <x v="1"/>
    <d v="2019-04-23T00:00:00"/>
    <s v="Insulin isophane-&gt;Biguanides"/>
  </r>
  <r>
    <s v="jmxaV2fFJ.."/>
    <x v="35"/>
    <s v="Asian"/>
    <s v="Biguanides"/>
    <x v="0"/>
    <d v="2024-02-08T00:00:00"/>
    <s v="Biguanides"/>
  </r>
  <r>
    <s v="jLMVVpl3eR2"/>
    <x v="35"/>
    <s v="Other"/>
    <s v="Biguanides"/>
    <x v="0"/>
    <d v="2025-03-28T00:00:00"/>
    <s v="Biguanides"/>
  </r>
  <r>
    <s v="Msh59BHa.xc"/>
    <x v="35"/>
    <s v="Other"/>
    <s v="Biguanides"/>
    <x v="0"/>
    <d v="2015-09-26T00:00:00"/>
    <s v="Biguanides"/>
  </r>
  <r>
    <s v="MSwkBTwqBKY"/>
    <x v="35"/>
    <s v="Asian"/>
    <s v="Biguanides"/>
    <x v="0"/>
    <d v="2024-01-31T00:00:00"/>
    <s v="Biguanides"/>
  </r>
  <r>
    <s v="MQACNiGW1xk"/>
    <x v="35"/>
    <s v="Other"/>
    <s v="Biguanides"/>
    <x v="0"/>
    <d v="2025-09-19T00:00:00"/>
    <s v="Biguanides"/>
  </r>
  <r>
    <s v="mQJBYFTp.dg"/>
    <x v="35"/>
    <s v="Pacific peoples"/>
    <s v="Biguanides"/>
    <x v="0"/>
    <d v="2016-06-29T00:00:00"/>
    <s v="Biguanides-&gt;Biguanides|DPP-4 inhibitors-&gt;DPP-4 inhibitors-&gt;Biguanides|DPP-4 inhibitors|SGLT-2 inhibitors-&gt;DPP-4 inhibitors|SGLT-2 inhibitors-&gt;DPP-4 inhibitors|Insulin glargine|SGLT-2 inhibitors-&gt;Insulin glargine"/>
  </r>
  <r>
    <s v="MmuwtzHpMhY"/>
    <x v="35"/>
    <s v="Pacific peoples"/>
    <s v="Biguanides"/>
    <x v="0"/>
    <d v="2019-05-16T00:00:00"/>
    <s v="Biguanides-&gt;SGLT-2 inhibitors"/>
  </r>
  <r>
    <s v="mNu9zgjB0ks"/>
    <x v="35"/>
    <s v="Māori"/>
    <s v="Biguanides"/>
    <x v="0"/>
    <d v="2019-02-07T00:00:00"/>
    <s v="Biguanides-&gt;Biguanides|DPP-4 inhibitors-&gt;DPP-4 inhibitors-&gt;Sulfonylureas-&gt;Biguanides|Sulfonylureas-&gt;Insulin aspart-&gt;Biguanides|Insulin aspart-&gt;Biguanides|DPP-4 inhibitors|Insulin aspart-&gt;DPP-4 inhibitors|Insulin aspart-&gt;SGLT-2 inhibitors-&gt;Biguanides|DPP-4 inhibitors|Insulin aspart|SGLT-2 inhibitors-&gt;DPP-4 inhibitors|Insulin aspart|SGLT-2 inhibitors-&gt;GLP-1 agonists|Insulin aspart-&gt;GLP-1 agonists-&gt;Biguanides|GLP-1 agonists|Insulin aspart-&gt;Biguanides|DPP-4 inhibitors|GLP-1 agonists|Insulin aspart-&gt;Thiazolidinedione-&gt;Biguanides|DPP-4 inhibitors|GLP-1 agonists|Insulin aspart|SGLT-2 inhibitors-&gt;Biguanides|GLP-1 agonists|Insulin aspart|Thiazolidinedione-&gt;Biguanides|Insulin aspart|Thiazolidinedione-&gt;Insulin glargine-&gt;GLP-1 agonists|Insulin glargine"/>
  </r>
  <r>
    <s v="qaKgXIcpgL6"/>
    <x v="35"/>
    <s v="Pacific peoples"/>
    <s v="Insulin isophane"/>
    <x v="1"/>
    <d v="2019-09-03T00:00:00"/>
    <s v="Insulin isophane-&gt;Biguanides-&gt;Insulin aspart|Insulin isophane"/>
  </r>
  <r>
    <s v="qAnqZy/8PyE"/>
    <x v="35"/>
    <s v="Māori"/>
    <s v="Biguanides"/>
    <x v="0"/>
    <d v="2017-08-16T00:00:00"/>
    <s v="Biguanides-&gt;Biguanides|GLP-1 agonists-&gt;GLP-1 agonists"/>
  </r>
  <r>
    <s v="QAnuxgK5f8A"/>
    <x v="35"/>
    <s v="Pacific peoples"/>
    <s v="Insulin glargine"/>
    <x v="1"/>
    <d v="2023-12-04T00:00:00"/>
    <s v="Insulin glargine-&gt;DPP-4 inhibitors|Insulin glargine-&gt;DPP-4 inhibitors-&gt;Biguanides|GLP-1 agonists|Insulin glargine-&gt;Biguanides-&gt;GLP-1 agonists|Insulin glargine"/>
  </r>
  <r>
    <s v="QBaTkM5Bqe2"/>
    <x v="35"/>
    <s v="Other"/>
    <s v="Biguanides"/>
    <x v="0"/>
    <d v="2020-03-05T00:00:00"/>
    <s v="Biguanides-&gt;Biguanides|DPP-4 inhibitors|Sulfonylureas-&gt;DPP-4 inhibitors-&gt;Biguanides|Sulfonylureas"/>
  </r>
  <r>
    <s v="Q1sLumR5k66"/>
    <x v="35"/>
    <s v="Pacific peoples"/>
    <s v="Biguanides"/>
    <x v="0"/>
    <d v="2013-06-19T00:00:00"/>
    <s v="Biguanides-&gt;Biguanides|Insulin isophane-&gt;Insulin aspart-&gt;Insulin isophane-&gt;Insulin aspart|Insulin isophane-&gt;Biguanides|Insulin aspart|Insulin isophane-&gt;Biguanides|Insulin glargine-&gt;Insulin glargine-&gt;Insulin glargine|SGLT-2 inhibitors-&gt;SGLT-2 inhibitors"/>
  </r>
  <r>
    <s v="q5nTnOXrMxA"/>
    <x v="35"/>
    <s v="Other"/>
    <s v="Biguanides"/>
    <x v="0"/>
    <d v="2022-09-07T00:00:00"/>
    <s v="Biguanides"/>
  </r>
  <r>
    <s v="Q0rnqre4NwU"/>
    <x v="35"/>
    <s v="Other"/>
    <s v="Biguanides"/>
    <x v="0"/>
    <d v="2018-11-18T00:00:00"/>
    <s v="Biguanides"/>
  </r>
  <r>
    <s v="q2ng3MiQB7g"/>
    <x v="35"/>
    <s v="Asian"/>
    <s v="DPP-4 inhibitors"/>
    <x v="0"/>
    <d v="2022-04-08T00:00:00"/>
    <s v="DPP-4 inhibitors"/>
  </r>
  <r>
    <s v="Q2pFv1S5LkY"/>
    <x v="35"/>
    <s v="Asian"/>
    <s v="DPP-4 inhibitors"/>
    <x v="0"/>
    <d v="2020-08-26T00:00:00"/>
    <s v="DPP-4 inhibitors"/>
  </r>
  <r>
    <s v="pyNm1UunEWE"/>
    <x v="35"/>
    <s v="Māori"/>
    <s v="Biguanides"/>
    <x v="0"/>
    <d v="2020-06-30T00:00:00"/>
    <s v="Biguanides-&gt;Insulin glargine-&gt;Insulin aspart-&gt;Insulin aspart|Insulin glargine"/>
  </r>
  <r>
    <s v="nB7URwbvg8Y"/>
    <x v="35"/>
    <s v="Other"/>
    <s v="Biguanides|Insulin glargine"/>
    <x v="0"/>
    <d v="2021-01-07T00:00:00"/>
    <s v="Biguanides|Insulin glargine-&gt;Insulin aspart-&gt;Biguanides|Insulin aspart|Insulin glargine-&gt;Insulin aspart|Insulin glargine-&gt;Biguanides-&gt;DPP-4 inhibitors"/>
  </r>
  <r>
    <s v="n61qSt9j5zI"/>
    <x v="35"/>
    <s v="Other"/>
    <s v="Insulin aspart|Insulin isophane"/>
    <x v="1"/>
    <d v="2018-10-31T00:00:00"/>
    <s v="Insulin aspart|Insulin isophane-&gt;Biguanides"/>
  </r>
  <r>
    <s v="naf1Wzbe38Q"/>
    <x v="35"/>
    <s v="Asian"/>
    <s v="Biguanides"/>
    <x v="0"/>
    <d v="2022-08-23T00:00:00"/>
    <s v="Biguanides-&gt;Insulin isophane|Insulin lispro"/>
  </r>
  <r>
    <s v="nAFVUCjLxBQ"/>
    <x v="35"/>
    <s v="Māori"/>
    <s v="Biguanides"/>
    <x v="0"/>
    <d v="2015-02-20T00:00:00"/>
    <s v="Biguanides-&gt;DPP-4 inhibitors-&gt;SGLT-2 inhibitors"/>
  </r>
  <r>
    <s v="MxhuSBnHCVw"/>
    <x v="35"/>
    <s v="Other"/>
    <s v="Biguanides|Insulin isophane"/>
    <x v="0"/>
    <d v="2011-02-18T00:00:00"/>
    <s v="Biguanides|Insulin isophane"/>
  </r>
  <r>
    <s v="mVSIdykq8qE"/>
    <x v="35"/>
    <s v="Pacific peoples"/>
    <s v="Biguanides"/>
    <x v="0"/>
    <d v="2015-10-08T00:00:00"/>
    <s v="Biguanides"/>
  </r>
  <r>
    <s v="mWz0fAIkT3g"/>
    <x v="35"/>
    <s v="Asian"/>
    <s v="Biguanides"/>
    <x v="0"/>
    <d v="2020-08-07T00:00:00"/>
    <s v="Biguanides"/>
  </r>
  <r>
    <s v="mzurc7yXmj2"/>
    <x v="35"/>
    <s v="Other"/>
    <s v="Biguanides"/>
    <x v="0"/>
    <d v="2018-02-02T00:00:00"/>
    <s v="Biguanides-&gt;DPP-4 inhibitors-&gt;Biguanides|DPP-4 inhibitors-&gt;Biguanides|DPP-4 inhibitors|Sulfonylureas-&gt;Sulfonylureas-&gt;Biguanides|Sulfonylureas-&gt;DPP-4 inhibitors|GLP-1 agonists-&gt;GLP-1 agonists-&gt;GLP-1 agonists|Sulfonylureas-&gt;Insulin aspart|Insulin glargine-&gt;Insulin glargine-&gt;Insulin aspart"/>
  </r>
  <r>
    <s v="MZPWj.KE0jU"/>
    <x v="35"/>
    <s v="Asian"/>
    <s v="Biguanides"/>
    <x v="0"/>
    <d v="2014-12-02T00:00:00"/>
    <s v="Biguanides"/>
  </r>
  <r>
    <s v="MZ8RTHJddSw"/>
    <x v="35"/>
    <s v="Asian"/>
    <s v="Biguanides"/>
    <x v="0"/>
    <d v="2024-11-27T00:00:00"/>
    <s v="Biguanides"/>
  </r>
  <r>
    <s v="qHxjth2Dxoo"/>
    <x v="35"/>
    <s v="Asian"/>
    <s v="Biguanides"/>
    <x v="0"/>
    <d v="2024-08-09T00:00:00"/>
    <s v="Biguanides-&gt;Insulin glargine-&gt;Biguanides|Insulin aspart|Insulin isophane-&gt;Insulin aspart|Insulin isophane"/>
  </r>
  <r>
    <s v="qGdcE8F2VHk"/>
    <x v="35"/>
    <s v="Other"/>
    <s v="Biguanides|Insulin isophane"/>
    <x v="0"/>
    <d v="2013-05-30T00:00:00"/>
    <s v="Biguanides|Insulin isophane-&gt;Insulin isophane-&gt;Insulin aspart-&gt;Insulin aspart|Insulin isophane-&gt;Biguanides|Insulin aspart|Insulin isophane"/>
  </r>
  <r>
    <s v="qEk6UtNhzK6"/>
    <x v="35"/>
    <s v="Other"/>
    <s v="Insulin isophane"/>
    <x v="1"/>
    <d v="2023-01-25T00:00:00"/>
    <s v="Insulin isophane-&gt;Biguanides"/>
  </r>
  <r>
    <s v="QDtagYAAHEI"/>
    <x v="35"/>
    <s v="Other"/>
    <s v="Biguanides"/>
    <x v="0"/>
    <d v="2020-01-03T00:00:00"/>
    <s v="Biguanides-&gt;DPP-4 inhibitors-&gt;Biguanides|DPP-4 inhibitors"/>
  </r>
  <r>
    <s v="qcKL.bWNkzA"/>
    <x v="35"/>
    <s v="Asian"/>
    <s v="Biguanides"/>
    <x v="0"/>
    <d v="2024-12-02T00:00:00"/>
    <s v="Biguanides"/>
  </r>
  <r>
    <s v="Qgp7T3RV9kw"/>
    <x v="35"/>
    <s v="Other"/>
    <s v="Biguanides"/>
    <x v="0"/>
    <d v="2013-07-04T00:00:00"/>
    <s v="Biguanides-&gt;Sulfonylureas-&gt;Biguanides|Sulfonylureas-&gt;SGLT-2 inhibitors|Sulfonylureas"/>
  </r>
  <r>
    <s v="QFvoeQRnjHY"/>
    <x v="35"/>
    <s v="Other"/>
    <s v="Biguanides"/>
    <x v="0"/>
    <d v="2025-11-21T00:00:00"/>
    <s v="Biguanides-&gt;SGLT-2 inhibitors"/>
  </r>
  <r>
    <s v="QjTff4ZoOzk"/>
    <x v="35"/>
    <s v="Other"/>
    <s v="Biguanides"/>
    <x v="0"/>
    <d v="2025-02-25T00:00:00"/>
    <s v="Biguanides-&gt;GLP-1 agonists"/>
  </r>
  <r>
    <s v="qp1LfBVIJ06"/>
    <x v="35"/>
    <s v="Māori"/>
    <s v="Biguanides"/>
    <x v="0"/>
    <d v="2014-10-31T00:00:00"/>
    <s v="Biguanides-&gt;Biguanides|Sulfonylureas-&gt;Sulfonylureas-&gt;DPP-4 inhibitors|Sulfonylureas-&gt;DPP-4 inhibitors|SGLT-2 inhibitors|Sulfonylureas"/>
  </r>
  <r>
    <s v="qu1hemetjog"/>
    <x v="35"/>
    <s v="Asian"/>
    <s v="Insulin aspart"/>
    <x v="1"/>
    <d v="2022-05-11T00:00:00"/>
    <s v="Insulin aspart-&gt;Insulin isophane-&gt;Biguanides|Insulin isophane-&gt;Biguanides"/>
  </r>
  <r>
    <s v="QuoUFgaXGqw"/>
    <x v="35"/>
    <s v="Other"/>
    <s v="Biguanides"/>
    <x v="0"/>
    <d v="2015-07-08T00:00:00"/>
    <s v="Biguanides"/>
  </r>
  <r>
    <s v="qUQljvVmxPY"/>
    <x v="35"/>
    <s v="Asian"/>
    <s v="Biguanides"/>
    <x v="0"/>
    <d v="2024-07-18T00:00:00"/>
    <s v="Biguanides-&gt;SGLT-2 inhibitors"/>
  </r>
  <r>
    <s v="QrINQ74JjzI"/>
    <x v="35"/>
    <s v="Māori"/>
    <s v="Biguanides"/>
    <x v="0"/>
    <d v="2020-07-20T00:00:00"/>
    <s v="Biguanides-&gt;DPP-4 inhibitors"/>
  </r>
  <r>
    <s v="qPRUFCPR4E6"/>
    <x v="35"/>
    <s v="Pacific peoples"/>
    <s v="Insulin isophane"/>
    <x v="1"/>
    <d v="2024-02-27T00:00:00"/>
    <s v="Insulin isophane-&gt;Insulin aspart-&gt;Insulin aspart|Insulin isophane-&gt;Biguanides"/>
  </r>
  <r>
    <s v="QQaH1e0VVio"/>
    <x v="35"/>
    <s v="Other"/>
    <s v="Biguanides"/>
    <x v="0"/>
    <d v="2025-11-11T00:00:00"/>
    <s v="Biguanides"/>
  </r>
  <r>
    <s v="QV1dMh78TBw"/>
    <x v="35"/>
    <s v="Asian"/>
    <s v="Biguanides"/>
    <x v="0"/>
    <d v="2021-11-03T00:00:00"/>
    <s v="Biguanides"/>
  </r>
  <r>
    <s v="TnwZX1GPqy2"/>
    <x v="35"/>
    <s v="Pacific peoples"/>
    <s v="Insulin aspart|Insulin isophane"/>
    <x v="1"/>
    <d v="2024-09-05T00:00:00"/>
    <s v="Insulin aspart|Insulin isophane-&gt;DPP-4 inhibitors"/>
  </r>
  <r>
    <s v="tOvgGnaXs5s"/>
    <x v="35"/>
    <s v="Other"/>
    <s v="Biguanides"/>
    <x v="0"/>
    <d v="2015-05-16T00:00:00"/>
    <s v="Biguanides"/>
  </r>
  <r>
    <s v="tR9aEGSVY26"/>
    <x v="35"/>
    <s v="Asian"/>
    <s v="Biguanides"/>
    <x v="0"/>
    <d v="2020-12-02T00:00:00"/>
    <s v="Biguanides-&gt;Insulin isophane-&gt;Biguanides|Insulin isophane"/>
  </r>
  <r>
    <s v="TQifsFHNQq."/>
    <x v="35"/>
    <s v="Other"/>
    <s v="Biguanides"/>
    <x v="0"/>
    <d v="2015-12-08T00:00:00"/>
    <s v="Biguanides"/>
  </r>
  <r>
    <s v="TowuTkYXGuc"/>
    <x v="35"/>
    <s v="Asian"/>
    <s v="Biguanides"/>
    <x v="0"/>
    <d v="2017-06-14T00:00:00"/>
    <s v="Biguanides-&gt;Insulin isophane|Insulin lispro"/>
  </r>
  <r>
    <s v="H9PJsyk8Vmo"/>
    <x v="35"/>
    <s v="Other"/>
    <s v="Biguanides"/>
    <x v="0"/>
    <d v="2013-12-02T00:00:00"/>
    <s v="Biguanides"/>
  </r>
  <r>
    <s v="h6hbrPtwoaQ"/>
    <x v="35"/>
    <s v="Other"/>
    <s v="Biguanides"/>
    <x v="0"/>
    <d v="2021-06-02T00:00:00"/>
    <s v="Biguanides-&gt;DPP-4 inhibitors"/>
  </r>
  <r>
    <s v="h5XRglQkRiw"/>
    <x v="35"/>
    <s v="Pacific peoples"/>
    <s v="Biguanides"/>
    <x v="0"/>
    <d v="2011-02-23T00:00:00"/>
    <s v="Biguanides"/>
  </r>
  <r>
    <s v="HBjC93HSFV."/>
    <x v="35"/>
    <s v="Asian"/>
    <s v="Biguanides"/>
    <x v="0"/>
    <d v="2025-07-05T00:00:00"/>
    <s v="Biguanides"/>
  </r>
  <r>
    <s v="HCE6vHc3WXw"/>
    <x v="35"/>
    <s v="Asian"/>
    <s v="Biguanides"/>
    <x v="0"/>
    <d v="2024-10-23T00:00:00"/>
    <s v="Biguanides"/>
  </r>
  <r>
    <s v="EdawLUx9DuM"/>
    <x v="35"/>
    <s v="Asian"/>
    <s v="Biguanides"/>
    <x v="0"/>
    <d v="2022-05-24T00:00:00"/>
    <s v="Biguanides-&gt;DPP-4 inhibitors-&gt;SGLT-2 inhibitors"/>
  </r>
  <r>
    <s v="JYJr3CXMT0."/>
    <x v="35"/>
    <s v="Other"/>
    <s v="Biguanides"/>
    <x v="0"/>
    <d v="2011-09-16T00:00:00"/>
    <s v="Biguanides"/>
  </r>
  <r>
    <s v="jxWs.BMBQ4M"/>
    <x v="35"/>
    <s v="Other"/>
    <s v="Insulin isophane"/>
    <x v="1"/>
    <d v="2018-03-07T00:00:00"/>
    <s v="Insulin isophane-&gt;Insulin aspart-&gt;Insulin aspart|Insulin isophane-&gt;Biguanides-&gt;Biguanides|DPP-4 inhibitors"/>
  </r>
  <r>
    <s v="jWC8/apJBOo"/>
    <x v="35"/>
    <s v="Māori"/>
    <s v="Biguanides"/>
    <x v="0"/>
    <d v="2014-05-21T00:00:00"/>
    <s v="Biguanides-&gt;Insulin isophane-&gt;Insulin aspart-&gt;Insulin aspart|Insulin isophane-&gt;Biguanides|Insulin glargine"/>
  </r>
  <r>
    <s v="JWI14VOTQd."/>
    <x v="35"/>
    <s v="Asian"/>
    <s v="Biguanides"/>
    <x v="0"/>
    <d v="2024-08-26T00:00:00"/>
    <s v="Biguanides"/>
  </r>
  <r>
    <s v="JvE.CNdTiUg"/>
    <x v="35"/>
    <s v="Māori"/>
    <s v="Biguanides"/>
    <x v="0"/>
    <d v="2018-09-18T00:00:00"/>
    <s v="Biguanides"/>
  </r>
  <r>
    <s v="JS3nHdcidBk"/>
    <x v="35"/>
    <s v="Asian"/>
    <s v="Biguanides"/>
    <x v="0"/>
    <d v="2018-09-12T00:00:00"/>
    <s v="Biguanides-&gt;SGLT-2 inhibitors-&gt;DPP-4 inhibitors|SGLT-2 inhibitors-&gt;DPP-4 inhibitors"/>
  </r>
  <r>
    <s v="JsPHTFX98oo"/>
    <x v="35"/>
    <s v="Other"/>
    <s v="Biguanides"/>
    <x v="0"/>
    <d v="2012-08-20T00:00:00"/>
    <s v="Biguanides"/>
  </r>
  <r>
    <s v="Hd2UqRxdp4A"/>
    <x v="35"/>
    <s v="Pacific peoples"/>
    <s v="Biguanides"/>
    <x v="0"/>
    <d v="2020-09-03T00:00:00"/>
    <s v="Biguanides"/>
  </r>
  <r>
    <s v="hcwpvJkVKk6"/>
    <x v="35"/>
    <s v="Māori"/>
    <s v="Biguanides"/>
    <x v="0"/>
    <d v="2021-03-24T00:00:00"/>
    <s v="Biguanides"/>
  </r>
  <r>
    <s v="dPuqYnMi3E."/>
    <x v="35"/>
    <s v="Other"/>
    <s v="Insulin glargine"/>
    <x v="1"/>
    <d v="2017-03-15T00:00:00"/>
    <s v="Insulin glargine-&gt;Biguanides|Insulin glargine-&gt;Biguanides-&gt;DPP-4 inhibitors-&gt;SGLT-2 inhibitors-&gt;DPP-4 inhibitors|SGLT-2 inhibitors"/>
  </r>
  <r>
    <s v="DoY3Ijp7xh2"/>
    <x v="35"/>
    <s v="Pacific peoples"/>
    <s v="Biguanides"/>
    <x v="0"/>
    <d v="2023-10-12T00:00:00"/>
    <s v="Biguanides"/>
  </r>
  <r>
    <s v="dsbyi3YHoPo"/>
    <x v="35"/>
    <s v="Pacific peoples"/>
    <s v="Biguanides"/>
    <x v="0"/>
    <d v="2019-01-16T00:00:00"/>
    <s v="Biguanides"/>
  </r>
  <r>
    <s v="DtFfKpjBwZQ"/>
    <x v="35"/>
    <s v="Māori"/>
    <s v="Biguanides"/>
    <x v="0"/>
    <d v="2021-10-19T00:00:00"/>
    <s v="Biguanides"/>
  </r>
  <r>
    <s v="dTE/HFE7urM"/>
    <x v="35"/>
    <s v="Other"/>
    <s v="Biguanides"/>
    <x v="0"/>
    <d v="2019-05-20T00:00:00"/>
    <s v="Biguanides"/>
  </r>
  <r>
    <s v="DR7YPmJubnE"/>
    <x v="35"/>
    <s v="Other"/>
    <s v="Biguanides"/>
    <x v="0"/>
    <d v="2021-08-05T00:00:00"/>
    <s v="Biguanides"/>
  </r>
  <r>
    <s v="dRUugPpLD2U"/>
    <x v="35"/>
    <s v="Asian"/>
    <s v="Biguanides|Insulin isophane"/>
    <x v="0"/>
    <d v="2020-08-18T00:00:00"/>
    <s v="Biguanides|Insulin isophane-&gt;Insulin aspart-&gt;Insulin aspart|Insulin isophane"/>
  </r>
  <r>
    <s v="eAOkjf2.VG6"/>
    <x v="35"/>
    <s v="Other"/>
    <s v="Biguanides"/>
    <x v="0"/>
    <d v="2024-11-29T00:00:00"/>
    <s v="Biguanides"/>
  </r>
  <r>
    <s v="e784gP0.L2Q"/>
    <x v="35"/>
    <s v="Asian"/>
    <s v="DPP-4 inhibitors"/>
    <x v="0"/>
    <d v="2025-11-28T00:00:00"/>
    <s v="DPP-4 inhibitors-&gt;Biguanides"/>
  </r>
  <r>
    <s v="e8il6OqdXg."/>
    <x v="35"/>
    <s v="Māori"/>
    <s v="Biguanides|Insulin glargine"/>
    <x v="0"/>
    <d v="2025-08-21T00:00:00"/>
    <s v="Biguanides|Insulin glargine-&gt;Insulin glargine"/>
  </r>
  <r>
    <s v="e8OhKJBhPX."/>
    <x v="35"/>
    <s v="Asian"/>
    <s v="Biguanides"/>
    <x v="0"/>
    <d v="2015-01-13T00:00:00"/>
    <s v="Biguanides-&gt;DPP-4 inhibitors"/>
  </r>
  <r>
    <s v="e10kcJAYUZ6"/>
    <x v="35"/>
    <s v="Asian"/>
    <s v="Biguanides"/>
    <x v="0"/>
    <d v="2025-10-13T00:00:00"/>
    <s v="Biguanides"/>
  </r>
  <r>
    <s v="e2c.CQbiywY"/>
    <x v="35"/>
    <s v="Māori"/>
    <s v="Biguanides|SGLT-2 inhibitors"/>
    <x v="0"/>
    <d v="2022-07-05T00:00:00"/>
    <s v="Biguanides|SGLT-2 inhibitors"/>
  </r>
  <r>
    <s v="e1CXVyabch."/>
    <x v="35"/>
    <s v="Other"/>
    <s v="Biguanides"/>
    <x v="0"/>
    <d v="2018-05-23T00:00:00"/>
    <s v="Biguanides"/>
  </r>
  <r>
    <s v="E1G37tM2KV."/>
    <x v="35"/>
    <s v="Asian"/>
    <s v="Biguanides"/>
    <x v="0"/>
    <d v="2016-08-22T00:00:00"/>
    <s v="Biguanides-&gt;DPP-4 inhibitors-&gt;Biguanides|DPP-4 inhibitors-&gt;DPP-4 inhibitors|SGLT-2 inhibitors-&gt;SGLT-2 inhibitors-&gt;DPP-4 inhibitors|SGLT-2 inhibitors|Sulfonylureas"/>
  </r>
  <r>
    <s v="e/3UxUxKrUo"/>
    <x v="35"/>
    <s v="Asian"/>
    <s v="Insulin aspart|Insulin isophane"/>
    <x v="1"/>
    <d v="2019-05-14T00:00:00"/>
    <s v="Insulin aspart|Insulin isophane-&gt;Insulin aspart-&gt;Biguanides"/>
  </r>
  <r>
    <s v="DWVey2TWeww"/>
    <x v="35"/>
    <s v="Māori"/>
    <s v="Sulfonylureas"/>
    <x v="0"/>
    <d v="2012-03-09T00:00:00"/>
    <s v="Sulfonylureas-&gt;Biguanides-&gt;Insulin glargine-&gt;Biguanides|Insulin glargine"/>
  </r>
  <r>
    <s v="dW/n/gGOpng"/>
    <x v="35"/>
    <s v="Māori"/>
    <s v="Biguanides"/>
    <x v="0"/>
    <d v="2022-04-19T00:00:00"/>
    <s v="Biguanides"/>
  </r>
  <r>
    <s v="DXbAf4TfTC."/>
    <x v="35"/>
    <s v="Māori"/>
    <s v="Biguanides"/>
    <x v="0"/>
    <d v="2018-04-16T00:00:00"/>
    <s v="Biguanides-&gt;DPP-4 inhibitors-&gt;Biguanides|GLP-1 agonists-&gt;GLP-1 agonists-&gt;SGLT-2 inhibitors"/>
  </r>
  <r>
    <s v="nsqELFNp5yY"/>
    <x v="35"/>
    <s v="Māori"/>
    <s v="Biguanides"/>
    <x v="0"/>
    <d v="2014-09-05T00:00:00"/>
    <s v="Biguanides-&gt;Biguanides|Sulfonylureas-&gt;DPP-4 inhibitors-&gt;Biguanides|DPP-4 inhibitors"/>
  </r>
  <r>
    <s v="NSqjIaygY1E"/>
    <x v="35"/>
    <s v="Asian"/>
    <s v="Biguanides|Insulin aspart|Insulin isophane"/>
    <x v="0"/>
    <d v="2021-02-03T00:00:00"/>
    <s v="Biguanides|Insulin aspart|Insulin isophane"/>
  </r>
  <r>
    <s v="nXcTULCN4S2"/>
    <x v="35"/>
    <s v="Asian"/>
    <s v="Biguanides"/>
    <x v="0"/>
    <d v="2016-02-10T00:00:00"/>
    <s v="Biguanides"/>
  </r>
  <r>
    <s v="nXQbjG8caHI"/>
    <x v="35"/>
    <s v="Pacific peoples"/>
    <s v="Biguanides"/>
    <x v="0"/>
    <d v="2023-07-31T00:00:00"/>
    <s v="Biguanides-&gt;Biguanides|DPP-4 inhibitors-&gt;Biguanides|DPP-4 inhibitors|SGLT-2 inhibitors"/>
  </r>
  <r>
    <s v="NW47CjlyWJA"/>
    <x v="35"/>
    <s v="Asian"/>
    <s v="Biguanides"/>
    <x v="0"/>
    <d v="2021-08-24T00:00:00"/>
    <s v="Biguanides-&gt;Biguanides|Insulin aspart|Insulin isophane-&gt;Insulin isophane"/>
  </r>
  <r>
    <s v="Nwe2NQ0qWVQ"/>
    <x v="35"/>
    <s v="Other"/>
    <s v="Biguanides"/>
    <x v="0"/>
    <d v="2020-03-18T00:00:00"/>
    <s v="Biguanides"/>
  </r>
  <r>
    <s v="nRYUANeM73M"/>
    <x v="35"/>
    <s v="Pacific peoples"/>
    <s v="Biguanides"/>
    <x v="0"/>
    <d v="2013-09-11T00:00:00"/>
    <s v="Biguanides-&gt;Biguanides|Sulfonylureas-&gt;Sulfonylureas-&gt;Insulin glargine-&gt;Biguanides|Insulin aspart-&gt;Insulin aspart-&gt;Biguanides|Insulin aspart|SGLT-2 inhibitors-&gt;Insulin aspart|SGLT-2 inhibitors-&gt;SGLT-2 inhibitors"/>
  </r>
  <r>
    <s v="nQcLirBHpgI"/>
    <x v="35"/>
    <s v="Other"/>
    <s v="Biguanides"/>
    <x v="0"/>
    <d v="2016-12-23T00:00:00"/>
    <s v="Biguanides"/>
  </r>
  <r>
    <s v="nRiRO3hL3cw"/>
    <x v="35"/>
    <s v="Asian"/>
    <s v="Biguanides"/>
    <x v="0"/>
    <d v="2017-08-25T00:00:00"/>
    <s v="Biguanides"/>
  </r>
  <r>
    <s v="nOuSjFiq0SI"/>
    <x v="35"/>
    <s v="Māori"/>
    <s v="Biguanides"/>
    <x v="0"/>
    <d v="2019-09-06T00:00:00"/>
    <s v="Biguanides-&gt;Biguanides|SGLT-2 inhibitors-&gt;DPP-4 inhibitors-&gt;SGLT-2 inhibitors"/>
  </r>
  <r>
    <s v="nHosB./.L2U"/>
    <x v="35"/>
    <s v="Other"/>
    <s v="Biguanides"/>
    <x v="0"/>
    <d v="2018-11-16T00:00:00"/>
    <s v="Biguanides-&gt;Sulfonylureas-&gt;Insulin isophane-&gt;Insulin aspart-&gt;Insulin aspart|Insulin isophane-&gt;SGLT-2 inhibitors"/>
  </r>
  <r>
    <s v="nM9.iuaMSmA"/>
    <x v="35"/>
    <s v="Other"/>
    <s v="Biguanides"/>
    <x v="0"/>
    <d v="2020-06-08T00:00:00"/>
    <s v="Biguanides"/>
  </r>
  <r>
    <s v="nKACWE7Ovtg"/>
    <x v="35"/>
    <s v="Asian"/>
    <s v="Biguanides"/>
    <x v="0"/>
    <d v="2023-04-26T00:00:00"/>
    <s v="Biguanides-&gt;SGLT-2 inhibitors"/>
  </r>
  <r>
    <s v="NIPqkCLOEK2"/>
    <x v="35"/>
    <s v="Pacific peoples"/>
    <s v="Biguanides"/>
    <x v="0"/>
    <d v="2021-02-09T00:00:00"/>
    <s v="Biguanides-&gt;DPP-4 inhibitors-&gt;Insulin glargine-&gt;Biguanides|SGLT-2 inhibitors"/>
  </r>
  <r>
    <s v="NjdqpkW5Fg2"/>
    <x v="35"/>
    <s v="Māori"/>
    <s v="Biguanides"/>
    <x v="0"/>
    <d v="2024-11-11T00:00:00"/>
    <s v="Biguanides-&gt;GLP-1 agonists"/>
  </r>
  <r>
    <s v="KLGmgQD.N5o"/>
    <x v="35"/>
    <s v="Other"/>
    <s v="Biguanides"/>
    <x v="0"/>
    <d v="2023-05-25T00:00:00"/>
    <s v="Biguanides"/>
  </r>
  <r>
    <s v="NDHWJ0V9Bw."/>
    <x v="35"/>
    <s v="Pacific peoples"/>
    <s v="Biguanides"/>
    <x v="0"/>
    <d v="2020-12-23T00:00:00"/>
    <s v="Biguanides-&gt;DPP-4 inhibitors"/>
  </r>
  <r>
    <s v="kCqPoQXqhQk"/>
    <x v="35"/>
    <s v="Other"/>
    <s v="Biguanides"/>
    <x v="0"/>
    <d v="2024-06-26T00:00:00"/>
    <s v="Biguanides"/>
  </r>
  <r>
    <s v="KD7oQxZZtcw"/>
    <x v="35"/>
    <s v="Asian"/>
    <s v="Biguanides"/>
    <x v="0"/>
    <d v="2024-07-11T00:00:00"/>
    <s v="Biguanides-&gt;Insulin isophane-&gt;Insulin aspart"/>
  </r>
  <r>
    <s v="KgaXMw24YRg"/>
    <x v="35"/>
    <s v="Asian"/>
    <s v="Biguanides"/>
    <x v="0"/>
    <d v="2020-12-24T00:00:00"/>
    <s v="Biguanides"/>
  </r>
  <r>
    <s v="kg3IDRGaEvE"/>
    <x v="35"/>
    <s v="Asian"/>
    <s v="Biguanides"/>
    <x v="0"/>
    <d v="2021-09-10T00:00:00"/>
    <s v="Biguanides"/>
  </r>
  <r>
    <s v="kgO8fTRl2lQ"/>
    <x v="35"/>
    <s v="Pacific peoples"/>
    <s v="Biguanides"/>
    <x v="0"/>
    <d v="2025-04-03T00:00:00"/>
    <s v="Biguanides"/>
  </r>
  <r>
    <s v="kadRyly4OSs"/>
    <x v="35"/>
    <s v="Pacific peoples"/>
    <s v="Biguanides"/>
    <x v="0"/>
    <d v="2014-12-30T00:00:00"/>
    <s v="Biguanides-&gt;DPP-4 inhibitors"/>
  </r>
  <r>
    <s v="KckSwERJdBA"/>
    <x v="35"/>
    <s v="Asian"/>
    <s v="Biguanides"/>
    <x v="0"/>
    <d v="2016-10-11T00:00:00"/>
    <s v="Biguanides"/>
  </r>
  <r>
    <s v="K9I/tv3N1YU"/>
    <x v="35"/>
    <s v="Māori"/>
    <s v="Biguanides"/>
    <x v="0"/>
    <d v="2022-09-21T00:00:00"/>
    <s v="Biguanides"/>
  </r>
  <r>
    <s v="K5qdaWiME1w"/>
    <x v="35"/>
    <s v="Māori"/>
    <s v="Biguanides"/>
    <x v="0"/>
    <d v="2012-03-23T00:00:00"/>
    <s v="Biguanides-&gt;DPP-4 inhibitors-&gt;DPP-4 inhibitors|Sulfonylureas-&gt;DPP-4 inhibitors|Insulin glargine|Sulfonylureas-&gt;DPP-4 inhibitors|Insulin glargine|SGLT-2 inhibitors-&gt;Insulin glargine-&gt;DPP-4 inhibitors|SGLT-2 inhibitors"/>
  </r>
  <r>
    <s v="JZ7fLaQEi5c"/>
    <x v="35"/>
    <s v="Pacific peoples"/>
    <s v="Biguanides"/>
    <x v="0"/>
    <d v="2025-02-08T00:00:00"/>
    <s v="Biguanides"/>
  </r>
  <r>
    <s v="JZumKbxhQHg"/>
    <x v="35"/>
    <s v="Asian"/>
    <s v="Biguanides"/>
    <x v="0"/>
    <d v="2024-01-30T00:00:00"/>
    <s v="Biguanides"/>
  </r>
  <r>
    <s v="k5cvvGt3dCM"/>
    <x v="35"/>
    <s v="Other"/>
    <s v="Biguanides"/>
    <x v="0"/>
    <d v="2020-04-08T00:00:00"/>
    <s v="Biguanides"/>
  </r>
  <r>
    <s v="K/UjgWxkJnE"/>
    <x v="35"/>
    <s v="Asian"/>
    <s v="Biguanides"/>
    <x v="0"/>
    <d v="2025-02-07T00:00:00"/>
    <s v="Biguanides"/>
  </r>
  <r>
    <s v="QYar5CKQnAk"/>
    <x v="35"/>
    <s v="Other"/>
    <s v="Biguanides"/>
    <x v="0"/>
    <d v="2025-05-02T00:00:00"/>
    <s v="Biguanides"/>
  </r>
  <r>
    <s v="qxwHuI9Y1No"/>
    <x v="35"/>
    <s v="Asian"/>
    <s v="Biguanides"/>
    <x v="0"/>
    <d v="2025-10-23T00:00:00"/>
    <s v="Biguanides"/>
  </r>
  <r>
    <s v="QXq1njOo/Kc"/>
    <x v="35"/>
    <s v="Other"/>
    <s v="Biguanides"/>
    <x v="0"/>
    <d v="2021-11-01T00:00:00"/>
    <s v="Biguanides-&gt;Biguanides|Sulfonylureas-&gt;Sulfonylureas-&gt;DPP-4 inhibitors-&gt;Biguanides|DPP-4 inhibitors|Sulfonylureas"/>
  </r>
  <r>
    <s v="Qws8hcYH1AA"/>
    <x v="35"/>
    <s v="Asian"/>
    <s v="Biguanides"/>
    <x v="0"/>
    <d v="2023-08-09T00:00:00"/>
    <s v="Biguanides"/>
  </r>
  <r>
    <s v="QVVGoU9lEv6"/>
    <x v="35"/>
    <s v="Pacific peoples"/>
    <s v="Biguanides"/>
    <x v="0"/>
    <d v="2019-06-12T00:00:00"/>
    <s v="Biguanides"/>
  </r>
  <r>
    <s v="qvyfC4Zq82U"/>
    <x v="35"/>
    <s v="Other"/>
    <s v="Biguanides"/>
    <x v="0"/>
    <d v="2016-10-18T00:00:00"/>
    <s v="Biguanides-&gt;DPP-4 inhibitors-&gt;Biguanides|DPP-4 inhibitors"/>
  </r>
  <r>
    <s v="O0htcKhYJFI"/>
    <x v="35"/>
    <s v="Māori"/>
    <s v="Biguanides"/>
    <x v="0"/>
    <d v="2024-11-19T00:00:00"/>
    <s v="Biguanides-&gt;Biguanides|Insulin glargine-&gt;Insulin aspart-&gt;Insulin glargine"/>
  </r>
  <r>
    <s v="NZGEChNGg4s"/>
    <x v="35"/>
    <s v="Māori"/>
    <s v="Biguanides"/>
    <x v="0"/>
    <d v="2021-11-22T00:00:00"/>
    <s v="Biguanides"/>
  </r>
  <r>
    <s v="Nz/n.gHKHzk"/>
    <x v="35"/>
    <s v="Pacific peoples"/>
    <s v="Biguanides|Insulin aspart|Insulin isophane"/>
    <x v="0"/>
    <d v="2022-02-17T00:00:00"/>
    <s v="Biguanides|Insulin aspart|Insulin isophane-&gt;Insulin isophane-&gt;Biguanides"/>
  </r>
  <r>
    <s v="r28MG03rB26"/>
    <x v="35"/>
    <s v="Asian"/>
    <s v="Biguanides"/>
    <x v="0"/>
    <d v="2025-02-24T00:00:00"/>
    <s v="Biguanides"/>
  </r>
  <r>
    <s v="R0PnLjm381o"/>
    <x v="35"/>
    <s v="Other"/>
    <s v="Biguanides"/>
    <x v="0"/>
    <d v="2022-10-19T00:00:00"/>
    <s v="Biguanides-&gt;Insulin isophane"/>
  </r>
  <r>
    <s v="rAoky9c8apQ"/>
    <x v="35"/>
    <s v="Māori"/>
    <s v="Biguanides"/>
    <x v="0"/>
    <d v="2014-05-21T00:00:00"/>
    <s v="Biguanides-&gt;Biguanides|SGLT-2 inhibitors-&gt;GLP-1 agonists-&gt;Biguanides|GLP-1 agonists"/>
  </r>
  <r>
    <s v="rBzkhH8XWJg"/>
    <x v="35"/>
    <s v="Asian"/>
    <s v="Biguanides|DPP-4 inhibitors|SGLT-2 inhibitors|Thiazolidinedione"/>
    <x v="0"/>
    <d v="2021-11-18T00:00:00"/>
    <s v="Biguanides|DPP-4 inhibitors|SGLT-2 inhibitors|Thiazolidinedione-&gt;DPP-4 inhibitors-&gt;GLP-1 agonists|SGLT-2 inhibitors-&gt;GLP-1 agonists|SGLT-2 inhibitors|Thiazolidinedione-&gt;DPP-4 inhibitors|SGLT-2 inhibitors|Thiazolidinedione-&gt;DPP-4 inhibitors|SGLT-2 inhibitors"/>
  </r>
  <r>
    <s v="Rc/iahXPrdg"/>
    <x v="35"/>
    <s v="Asian"/>
    <s v="Biguanides"/>
    <x v="0"/>
    <d v="2024-01-30T00:00:00"/>
    <s v="Biguanides"/>
  </r>
  <r>
    <s v="REo4rgLxBY2"/>
    <x v="35"/>
    <s v="Asian"/>
    <s v="Biguanides|Insulin isophane"/>
    <x v="0"/>
    <d v="2019-07-04T00:00:00"/>
    <s v="Biguanides|Insulin isophane-&gt;Insulin isophane-&gt;Insulin aspart-&gt;Insulin aspart|Insulin isophane"/>
  </r>
  <r>
    <s v="RfCf2xvOq.E"/>
    <x v="35"/>
    <s v="Other"/>
    <s v="Biguanides"/>
    <x v="0"/>
    <d v="2019-07-18T00:00:00"/>
    <s v="Biguanides-&gt;Insulin isophane"/>
  </r>
  <r>
    <s v="un5kf6oBQI6"/>
    <x v="35"/>
    <s v="Other"/>
    <s v="Biguanides"/>
    <x v="0"/>
    <d v="2011-07-19T00:00:00"/>
    <s v="Biguanides-&gt;Biguanides|Sulfonylureas-&gt;Sulfonylureas-&gt;SGLT-2 inhibitors-&gt;Biguanides|SGLT-2 inhibitors"/>
  </r>
  <r>
    <s v="uk4Ut5eo0f6"/>
    <x v="35"/>
    <s v="Asian"/>
    <s v="Biguanides"/>
    <x v="0"/>
    <d v="2021-02-03T00:00:00"/>
    <s v="Biguanides"/>
  </r>
  <r>
    <s v="uoDhHEyk88Q"/>
    <x v="35"/>
    <s v="Other"/>
    <s v="Biguanides"/>
    <x v="0"/>
    <d v="2019-10-10T00:00:00"/>
    <s v="Biguanides-&gt;DPP-4 inhibitors|SGLT-2 inhibitors-&gt;DPP-4 inhibitors|Insulin glargine|SGLT-2 inhibitors-&gt;DPP-4 inhibitors|Insulin aspart|Insulin glargine|SGLT-2 inhibitors"/>
  </r>
  <r>
    <s v="upd4lfbzNcU"/>
    <x v="35"/>
    <s v="Māori"/>
    <s v="Biguanides"/>
    <x v="0"/>
    <d v="2017-08-21T00:00:00"/>
    <s v="Biguanides-&gt;Insulin isophane-&gt;Insulin aspart-&gt;Biguanides|Insulin aspart|Insulin isophane-&gt;Insulin aspart|Insulin isophane"/>
  </r>
  <r>
    <s v="Ur2PgrjB9js"/>
    <x v="35"/>
    <s v="Other"/>
    <s v="Biguanides|Insulin isophane|Insulin lispro"/>
    <x v="0"/>
    <d v="2017-02-10T00:00:00"/>
    <s v="Biguanides|Insulin isophane|Insulin lispro-&gt;Insulin isophane|Insulin lispro"/>
  </r>
  <r>
    <s v="Uq9aTqBnI7g"/>
    <x v="35"/>
    <s v="Māori"/>
    <s v="Biguanides"/>
    <x v="0"/>
    <d v="2019-11-21T00:00:00"/>
    <s v="Biguanides-&gt;DPP-4 inhibitors-&gt;DPP-4 inhibitors|GLP-1 agonists-&gt;Biguanides|GLP-1 agonists-&gt;Biguanides|GLP-1 agonists|Insulin glargine"/>
  </r>
  <r>
    <s v="UqBoCiI8g72"/>
    <x v="35"/>
    <s v="Other"/>
    <s v="Biguanides"/>
    <x v="0"/>
    <d v="2015-05-22T00:00:00"/>
    <s v="Biguanides-&gt;DPP-4 inhibitors-&gt;Biguanides|DPP-4 inhibitors-&gt;SGLT-2 inhibitors-&gt;DPP-4 inhibitors|SGLT-2 inhibitors"/>
  </r>
  <r>
    <s v="USBLBl6fSwU"/>
    <x v="35"/>
    <s v="Māori"/>
    <s v="Biguanides"/>
    <x v="0"/>
    <d v="2025-05-23T00:00:00"/>
    <s v="Biguanides"/>
  </r>
  <r>
    <s v="RgUYJfWl7pE"/>
    <x v="35"/>
    <s v="Other"/>
    <s v="Biguanides"/>
    <x v="0"/>
    <d v="2013-11-04T00:00:00"/>
    <s v="Biguanides"/>
  </r>
  <r>
    <s v="RMwNhfPz0hY"/>
    <x v="35"/>
    <s v="Pacific peoples"/>
    <s v="Insulin isophane"/>
    <x v="1"/>
    <d v="2023-10-22T00:00:00"/>
    <s v="Insulin isophane-&gt;Biguanides-&gt;Insulin aspart|Insulin isophane"/>
  </r>
  <r>
    <s v="rLNrlpzFGHA"/>
    <x v="35"/>
    <s v="Asian"/>
    <s v="Biguanides"/>
    <x v="0"/>
    <d v="2025-11-04T00:00:00"/>
    <s v="Biguanides"/>
  </r>
  <r>
    <s v="rO2JKFgsji."/>
    <x v="35"/>
    <s v="Asian"/>
    <s v="Biguanides"/>
    <x v="0"/>
    <d v="2015-08-07T00:00:00"/>
    <s v="Biguanides-&gt;Insulin aspart|Insulin isophane"/>
  </r>
  <r>
    <s v="RnYDP5pf8Yk"/>
    <x v="35"/>
    <s v="Other"/>
    <s v="Biguanides"/>
    <x v="0"/>
    <d v="2024-05-31T00:00:00"/>
    <s v="Biguanides"/>
  </r>
  <r>
    <s v="Rnh2aQTP8m2"/>
    <x v="35"/>
    <s v="Other"/>
    <s v="Biguanides"/>
    <x v="0"/>
    <d v="2021-02-09T00:00:00"/>
    <s v="Biguanides"/>
  </r>
  <r>
    <s v="v6TjdXsCfao"/>
    <x v="35"/>
    <s v="Other"/>
    <s v="Biguanides"/>
    <x v="0"/>
    <d v="2018-12-19T00:00:00"/>
    <s v="Biguanides-&gt;Biguanides|Insulin aspart|Insulin isophane-&gt;Insulin aspart|Insulin isophane-&gt;SGLT-2 inhibitors"/>
  </r>
  <r>
    <s v="VA2b6/liXlk"/>
    <x v="35"/>
    <s v="Other"/>
    <s v="Biguanides"/>
    <x v="0"/>
    <d v="2015-02-03T00:00:00"/>
    <s v="Biguanides"/>
  </r>
  <r>
    <s v="V8C5SlMVrRc"/>
    <x v="35"/>
    <s v="Pacific peoples"/>
    <s v="Biguanides"/>
    <x v="0"/>
    <d v="2024-12-04T00:00:00"/>
    <s v="Biguanides"/>
  </r>
  <r>
    <s v="v.oaKA6TquY"/>
    <x v="35"/>
    <s v="Other"/>
    <s v="Biguanides"/>
    <x v="0"/>
    <d v="2016-05-27T00:00:00"/>
    <s v="Biguanides"/>
  </r>
  <r>
    <s v="Uz5pe17MSyQ"/>
    <x v="35"/>
    <s v="Other"/>
    <s v="Biguanides"/>
    <x v="0"/>
    <d v="2015-01-08T00:00:00"/>
    <s v="Biguanides-&gt;DPP-4 inhibitors-&gt;Sulfonylureas-&gt;DPP-4 inhibitors|Sulfonylureas-&gt;Biguanides|SGLT-2 inhibitors-&gt;SGLT-2 inhibitors-&gt;Biguanides|DPP-4 inhibitors|SGLT-2 inhibitors-&gt;DPP-4 inhibitors|SGLT-2 inhibitors-&gt;Insulin glargine"/>
  </r>
  <r>
    <s v="V19W5ofs3II"/>
    <x v="35"/>
    <s v="Asian"/>
    <s v="Biguanides"/>
    <x v="0"/>
    <d v="2022-07-01T00:00:00"/>
    <s v="Biguanides-&gt;Insulin isophane-&gt;Insulin aspart"/>
  </r>
  <r>
    <s v="VEIqFEdZZck"/>
    <x v="35"/>
    <s v="Asian"/>
    <s v="Biguanides"/>
    <x v="0"/>
    <d v="2023-04-05T00:00:00"/>
    <s v="Biguanides"/>
  </r>
  <r>
    <s v="vakFDeJnVho"/>
    <x v="35"/>
    <s v="Asian"/>
    <s v="Biguanides"/>
    <x v="0"/>
    <d v="2024-02-02T00:00:00"/>
    <s v="Biguanides"/>
  </r>
  <r>
    <s v="vaTQJMaCUCM"/>
    <x v="35"/>
    <s v="Asian"/>
    <s v="Biguanides"/>
    <x v="0"/>
    <d v="2019-04-18T00:00:00"/>
    <s v="Biguanides"/>
  </r>
  <r>
    <s v="Y4ZYQPkHPCs"/>
    <x v="35"/>
    <s v="Māori"/>
    <s v="Biguanides"/>
    <x v="0"/>
    <d v="2016-08-16T00:00:00"/>
    <s v="Biguanides-&gt;Biguanides|Sulfonylureas-&gt;Sulfonylureas-&gt;Biguanides|Insulin glargine-&gt;Insulin glargine-&gt;Insulin aspart-&gt;Insulin aspart|Insulin glargine-&gt;Biguanides|Insulin aspart|Insulin glargine-&gt;Biguanides|DPP-4 inhibitors|Insulin aspart|Insulin glargine-&gt;DPP-4 inhibitors-&gt;DPP-4 inhibitors|Insulin aspart|Insulin glargine-&gt;DPP-4 inhibitors|Insulin glargine-&gt;Biguanides|GLP-1 agonists-&gt;Biguanides|GLP-1 agonists|Insulin aspart|Insulin glargine-&gt;GLP-1 agonists-&gt;GLP-1 agonists|Insulin aspart-&gt;Biguanides|GLP-1 agonists|Insulin aspart"/>
  </r>
  <r>
    <s v="vhjYBKj9Bf."/>
    <x v="35"/>
    <s v="Other"/>
    <s v="Biguanides"/>
    <x v="0"/>
    <d v="2021-05-21T00:00:00"/>
    <s v="Biguanides"/>
  </r>
  <r>
    <s v="YAsF/hprhdw"/>
    <x v="35"/>
    <s v="Other"/>
    <s v="Biguanides"/>
    <x v="0"/>
    <d v="2023-04-05T00:00:00"/>
    <s v="Biguanides-&gt;SGLT-2 inhibitors-&gt;Insulin isophane-&gt;Biguanides|Insulin isophane-&gt;DPP-4 inhibitors|Insulin isophane-&gt;DPP-4 inhibitors-&gt;GLP-1 agonists|Insulin isophane-&gt;GLP-1 agonists"/>
  </r>
  <r>
    <s v="y9Rh81ZsSWI"/>
    <x v="35"/>
    <s v="Pacific peoples"/>
    <s v="Biguanides"/>
    <x v="0"/>
    <d v="2020-09-26T00:00:00"/>
    <s v="Biguanides-&gt;SGLT-2 inhibitors-&gt;Biguanides|SGLT-2 inhibitors"/>
  </r>
  <r>
    <s v="y79w5ceXaK6"/>
    <x v="35"/>
    <s v="Other"/>
    <s v="Biguanides"/>
    <x v="0"/>
    <d v="2024-03-08T00:00:00"/>
    <s v="Biguanides"/>
  </r>
  <r>
    <s v="Y8DRdEbjzbw"/>
    <x v="35"/>
    <s v="Māori"/>
    <s v="Biguanides|DPP-4 inhibitors|Insulin aspart|Insulin glargine"/>
    <x v="0"/>
    <d v="2024-04-17T00:00:00"/>
    <s v="Biguanides|DPP-4 inhibitors|Insulin aspart|Insulin glargine-&gt;Biguanides|DPP-4 inhibitors-&gt;Insulin aspart|Insulin glargine-&gt;DPP-4 inhibitors-&gt;DPP-4 inhibitors|Insulin aspart|Insulin glargine-&gt;DPP-4 inhibitors|SGLT-2 inhibitors-&gt;Insulin glargine-&gt;DPP-4 inhibitors|Insulin glargine-&gt;Insulin glargine|SGLT-2 inhibitors-&gt;DPP-4 inhibitors|Insulin glargine|SGLT-2 inhibitors-&gt;Biguanides|GLP-1 agonists|Insulin aspart|Insulin glargine-&gt;GLP-1 agonists|Insulin glargine"/>
  </r>
  <r>
    <s v="YdOpj2hBlW6"/>
    <x v="35"/>
    <s v="Māori"/>
    <s v="SGLT-2 inhibitors"/>
    <x v="0"/>
    <d v="2023-03-15T00:00:00"/>
    <s v="SGLT-2 inhibitors-&gt;Biguanides-&gt;GLP-1 agonists-&gt;Biguanides|GLP-1 agonists"/>
  </r>
  <r>
    <s v="YDY/qjxj2vQ"/>
    <x v="35"/>
    <s v="Other"/>
    <s v="Biguanides"/>
    <x v="0"/>
    <d v="2017-03-15T00:00:00"/>
    <s v="Biguanides-&gt;Biguanides|Sulfonylureas-&gt;DPP-4 inhibitors-&gt;Biguanides|SGLT-2 inhibitors|Sulfonylureas-&gt;SGLT-2 inhibitors-&gt;SGLT-2 inhibitors|Sulfonylureas-&gt;DPP-4 inhibitors|SGLT-2 inhibitors"/>
  </r>
  <r>
    <s v="Yf.bZyow6xo"/>
    <x v="35"/>
    <s v="Māori"/>
    <s v="Biguanides"/>
    <x v="0"/>
    <d v="2016-10-17T00:00:00"/>
    <s v="Biguanides"/>
  </r>
  <r>
    <s v="YiSBbWyh3kw"/>
    <x v="35"/>
    <s v="Asian"/>
    <s v="Biguanides"/>
    <x v="0"/>
    <d v="2017-03-03T00:00:00"/>
    <s v="Biguanides-&gt;Sulfonylureas-&gt;Insulin glargine-&gt;Insulin glargine|Sulfonylureas-&gt;DPP-4 inhibitors|Insulin glargine-&gt;Biguanides|DPP-4 inhibitors-&gt;Biguanides|Insulin glargine-&gt;Insulin aspart-&gt;Biguanides|Insulin aspart|Insulin glargine-&gt;Insulin aspart|Insulin glargine-&gt;Biguanides|Insulin aspart"/>
  </r>
  <r>
    <s v="yfUQWgKfxlw"/>
    <x v="35"/>
    <s v="Māori"/>
    <s v="Biguanides"/>
    <x v="0"/>
    <d v="2013-09-05T00:00:00"/>
    <s v="Biguanides-&gt;Sulfonylureas-&gt;Insulin glargine-&gt;DPP-4 inhibitors-&gt;GLP-1 agonists-&gt;GLP-1 agonists|Insulin glargine"/>
  </r>
  <r>
    <s v="yJ1B413/Kr6"/>
    <x v="35"/>
    <s v="Māori"/>
    <s v="Biguanides"/>
    <x v="0"/>
    <d v="2011-09-16T00:00:00"/>
    <s v="Biguanides-&gt;Sulfonylureas-&gt;Biguanides|SGLT-2 inhibitors-&gt;SGLT-2 inhibitors-&gt;DPP-4 inhibitors|SGLT-2 inhibitors-&gt;Biguanides|DPP-4 inhibitors-&gt;GLP-1 agonists-&gt;Biguanides|DPP-4 inhibitors|GLP-1 agonists-&gt;Biguanides|GLP-1 agonists-&gt;Biguanides|Insulin glargine"/>
  </r>
  <r>
    <s v="YThqXc1tsYE"/>
    <x v="35"/>
    <s v="Other"/>
    <s v="Biguanides"/>
    <x v="0"/>
    <d v="2025-09-30T00:00:00"/>
    <s v="Biguanides"/>
  </r>
  <r>
    <s v="YSri7KUz1sg"/>
    <x v="35"/>
    <s v="Other"/>
    <s v="Biguanides"/>
    <x v="0"/>
    <d v="2018-03-15T00:00:00"/>
    <s v="Biguanides-&gt;Biguanides|Insulin isophane"/>
  </r>
  <r>
    <s v="YNg5u0uzb6I"/>
    <x v="35"/>
    <s v="Other"/>
    <s v="Biguanides"/>
    <x v="0"/>
    <d v="2018-11-02T00:00:00"/>
    <s v="Biguanides"/>
  </r>
  <r>
    <s v="yNeAHKBHkUg"/>
    <x v="35"/>
    <s v="Other"/>
    <s v="Biguanides"/>
    <x v="0"/>
    <d v="2023-12-05T00:00:00"/>
    <s v="Biguanides-&gt;Insulin aspart-&gt;Insulin isophane"/>
  </r>
  <r>
    <s v="yM1Vf863GT."/>
    <x v="35"/>
    <s v="Other"/>
    <s v="Biguanides"/>
    <x v="0"/>
    <d v="2015-12-06T00:00:00"/>
    <s v="Biguanides"/>
  </r>
  <r>
    <s v="YRlxZ6xJ1Yo"/>
    <x v="35"/>
    <s v="Asian"/>
    <s v="Biguanides"/>
    <x v="0"/>
    <d v="2024-04-26T00:00:00"/>
    <s v="Biguanides"/>
  </r>
  <r>
    <s v="X3jUNP70cvQ"/>
    <x v="35"/>
    <s v="Pacific peoples"/>
    <s v="Biguanides"/>
    <x v="0"/>
    <d v="2012-04-04T00:00:00"/>
    <s v="Biguanides-&gt;SGLT-2 inhibitors-&gt;Insulin glargine-&gt;DPP-4 inhibitors-&gt;DPP-4 inhibitors|SGLT-2 inhibitors"/>
  </r>
  <r>
    <s v="U9v5JEFvGzE"/>
    <x v="35"/>
    <s v="Asian"/>
    <s v="Biguanides"/>
    <x v="0"/>
    <d v="2024-09-13T00:00:00"/>
    <s v="Biguanides"/>
  </r>
  <r>
    <s v="x49QZDu4bQI"/>
    <x v="35"/>
    <s v="Asian"/>
    <s v="Biguanides"/>
    <x v="0"/>
    <d v="2018-05-21T00:00:00"/>
    <s v="Biguanides"/>
  </r>
  <r>
    <s v="X4vy6fgEbHs"/>
    <x v="35"/>
    <s v="Other"/>
    <s v="Biguanides"/>
    <x v="0"/>
    <d v="2024-06-25T00:00:00"/>
    <s v="Biguanides"/>
  </r>
  <r>
    <s v="U6azDf0A1k2"/>
    <x v="35"/>
    <s v="Other"/>
    <s v="Insulin aspart"/>
    <x v="1"/>
    <d v="2025-08-01T00:00:00"/>
    <s v="Insulin aspart-&gt;Biguanides|DPP-4 inhibitors-&gt;Insulin glargine-&gt;DPP-4 inhibitors"/>
  </r>
  <r>
    <s v="U5dOvUddxcw"/>
    <x v="35"/>
    <s v="Other"/>
    <s v="Biguanides"/>
    <x v="0"/>
    <d v="2019-10-29T00:00:00"/>
    <s v="Biguanides"/>
  </r>
  <r>
    <s v="X9zA97hhuC6"/>
    <x v="35"/>
    <s v="Other"/>
    <s v="Biguanides"/>
    <x v="0"/>
    <d v="2011-04-12T00:00:00"/>
    <s v="Biguanides"/>
  </r>
  <r>
    <s v="XD41fpOEW.c"/>
    <x v="35"/>
    <s v="Asian"/>
    <s v="Biguanides"/>
    <x v="0"/>
    <d v="2022-12-20T00:00:00"/>
    <s v="Biguanides"/>
  </r>
  <r>
    <s v="xdphAxx6y9w"/>
    <x v="35"/>
    <s v="Asian"/>
    <s v="Biguanides|Insulin glargine"/>
    <x v="0"/>
    <d v="2021-10-24T00:00:00"/>
    <s v="Biguanides|Insulin glargine-&gt;Biguanides-&gt;SGLT-2 inhibitors-&gt;DPP-4 inhibitors-&gt;DPP-4 inhibitors|SGLT-2 inhibitors"/>
  </r>
  <r>
    <s v="XcQlY3Onleo"/>
    <x v="35"/>
    <s v="Asian"/>
    <s v="DPP-4 inhibitors"/>
    <x v="0"/>
    <d v="2024-08-21T00:00:00"/>
    <s v="DPP-4 inhibitors-&gt;Biguanides|DPP-4 inhibitors-&gt;Biguanides-&gt;Biguanides|Insulin aspart|Insulin isophane-&gt;Insulin aspart|Insulin isophane"/>
  </r>
  <r>
    <s v="XhyiRO3ZxaU"/>
    <x v="35"/>
    <s v="Asian"/>
    <s v="Biguanides"/>
    <x v="0"/>
    <d v="2023-06-27T00:00:00"/>
    <s v="Biguanides"/>
  </r>
  <r>
    <s v="xfkoCJoJNu6"/>
    <x v="35"/>
    <s v="Other"/>
    <s v="Insulin isophane"/>
    <x v="1"/>
    <d v="2019-11-14T00:00:00"/>
    <s v="Insulin isophane-&gt;Biguanides|Insulin aspart"/>
  </r>
  <r>
    <s v="xeLqROxAhcA"/>
    <x v="35"/>
    <s v="Pacific peoples"/>
    <s v="Biguanides"/>
    <x v="0"/>
    <d v="2021-07-16T00:00:00"/>
    <s v="Biguanides-&gt;SGLT-2 inhibitors-&gt;Biguanides|SGLT-2 inhibitors"/>
  </r>
  <r>
    <s v="XekesALwlSs"/>
    <x v="35"/>
    <s v="Pacific peoples"/>
    <s v="Biguanides"/>
    <x v="0"/>
    <d v="2016-01-14T00:00:00"/>
    <s v="Biguanides-&gt;Insulin aspart|Insulin isophane"/>
  </r>
  <r>
    <s v="xMLR3gJPycQ"/>
    <x v="35"/>
    <s v="Other"/>
    <s v="Biguanides"/>
    <x v="0"/>
    <d v="2011-12-20T00:00:00"/>
    <s v="Biguanides"/>
  </r>
  <r>
    <s v="xnCQDpLHOCE"/>
    <x v="35"/>
    <s v="Asian"/>
    <s v="Biguanides"/>
    <x v="0"/>
    <d v="2015-01-22T00:00:00"/>
    <s v="Biguanides-&gt;DPP-4 inhibitors-&gt;SGLT-2 inhibitors-&gt;DPP-4 inhibitors|SGLT-2 inhibitors"/>
  </r>
  <r>
    <s v="XOCrdHTa2CE"/>
    <x v="35"/>
    <s v="Other"/>
    <s v="Biguanides|DPP-4 inhibitors"/>
    <x v="0"/>
    <d v="2024-03-14T00:00:00"/>
    <s v="Biguanides|DPP-4 inhibitors-&gt;Biguanides"/>
  </r>
  <r>
    <s v="XlgDJPmMGw6"/>
    <x v="35"/>
    <s v="Other"/>
    <s v="Biguanides"/>
    <x v="0"/>
    <d v="2020-11-10T00:00:00"/>
    <s v="Biguanides"/>
  </r>
  <r>
    <s v=".o3ySPqimjc"/>
    <x v="35"/>
    <s v="Asian"/>
    <s v="Biguanides"/>
    <x v="0"/>
    <d v="2020-12-13T00:00:00"/>
    <s v="Biguanides"/>
  </r>
  <r>
    <s v=".QvETLLLZ7Y"/>
    <x v="35"/>
    <s v="Asian"/>
    <s v="Biguanides"/>
    <x v="0"/>
    <d v="2021-07-08T00:00:00"/>
    <s v="Biguanides"/>
  </r>
  <r>
    <s v=".K66wmjQp1A"/>
    <x v="35"/>
    <s v="Asian"/>
    <s v="Biguanides"/>
    <x v="0"/>
    <d v="2012-09-12T00:00:00"/>
    <s v="Biguanides-&gt;DPP-4 inhibitors"/>
  </r>
  <r>
    <s v=".SFcWAFoVfs"/>
    <x v="35"/>
    <s v="Other"/>
    <s v="Biguanides"/>
    <x v="0"/>
    <d v="2022-07-27T00:00:00"/>
    <s v="Biguanides"/>
  </r>
  <r>
    <s v=".x5IHKQrMro"/>
    <x v="35"/>
    <s v="Asian"/>
    <s v="Insulin aspart"/>
    <x v="1"/>
    <d v="2021-02-17T00:00:00"/>
    <s v="Insulin aspart-&gt;Biguanides"/>
  </r>
  <r>
    <s v=".ef2isJasPk"/>
    <x v="35"/>
    <s v="Pacific peoples"/>
    <s v="Biguanides|Insulin isophane"/>
    <x v="0"/>
    <d v="2013-10-15T00:00:00"/>
    <s v="Biguanides|Insulin isophane-&gt;Insulin isophane-&gt;Biguanides-&gt;Biguanides|Insulin isophane|SGLT-2 inhibitors-&gt;Insulin isophane|SGLT-2 inhibitors"/>
  </r>
  <r>
    <s v=".HnbCZpPFTg"/>
    <x v="35"/>
    <s v="Other"/>
    <s v="Biguanides"/>
    <x v="0"/>
    <d v="2024-02-01T00:00:00"/>
    <s v="Biguanides-&gt;DPP-4 inhibitors"/>
  </r>
  <r>
    <s v=".Im80Q6xtOE"/>
    <x v="35"/>
    <s v="Māori"/>
    <s v="Biguanides"/>
    <x v="0"/>
    <d v="2018-12-10T00:00:00"/>
    <s v="Biguanides-&gt;DPP-4 inhibitors-&gt;Insulin glargine-&gt;DPP-4 inhibitors|Insulin glargine-&gt;SGLT-2 inhibitors-&gt;Insulin glargine|SGLT-2 inhibitors-&gt;Sulfonylureas"/>
  </r>
  <r>
    <s v=".AewhQV8daQ"/>
    <x v="35"/>
    <s v="Pacific peoples"/>
    <s v="Biguanides"/>
    <x v="0"/>
    <d v="2023-09-13T00:00:00"/>
    <s v="Biguanides"/>
  </r>
  <r>
    <s v=".BzdAbyKCxI"/>
    <x v="35"/>
    <s v="Asian"/>
    <s v="Sulfonylureas"/>
    <x v="0"/>
    <d v="2016-01-18T00:00:00"/>
    <s v="Sulfonylureas"/>
  </r>
  <r>
    <s v=".dlQXUXW22A"/>
    <x v="35"/>
    <s v="Asian"/>
    <s v="Biguanides"/>
    <x v="0"/>
    <d v="2015-05-28T00:00:00"/>
    <s v="Biguanides-&gt;Insulin isophane"/>
  </r>
  <r>
    <s v="xsXZ8SkL0tk"/>
    <x v="35"/>
    <s v="Pacific peoples"/>
    <s v="Biguanides"/>
    <x v="0"/>
    <d v="2018-04-17T00:00:00"/>
    <s v="Biguanides-&gt;Insulin isophane"/>
  </r>
  <r>
    <s v="xPtXeiH41iw"/>
    <x v="35"/>
    <s v="Other"/>
    <s v="Biguanides"/>
    <x v="0"/>
    <d v="2015-07-14T00:00:00"/>
    <s v="Biguanides-&gt;Insulin glargine-&gt;Insulin aspart-&gt;Biguanides|Insulin aspart-&gt;Insulin glargine|Insulin glulisine-&gt;Biguanides|Insulin glargine|Insulin glulisine-&gt;DPP-4 inhibitors-&gt;Biguanides|DPP-4 inhibitors|Insulin glargine-&gt;Biguanides|Insulin glargine-&gt;DPP-4 inhibitors|Insulin glargine-&gt;Insulin glulisine-&gt;DPP-4 inhibitors|Insulin glargine|Insulin glulisine-&gt;SGLT-2 inhibitors"/>
  </r>
  <r>
    <s v="XRXf1UHsTHo"/>
    <x v="35"/>
    <s v="Pacific peoples"/>
    <s v="Biguanides"/>
    <x v="0"/>
    <d v="2021-04-30T00:00:00"/>
    <s v="Biguanides"/>
  </r>
  <r>
    <s v="./1YIAfCMUw"/>
    <x v="35"/>
    <s v="Māori"/>
    <s v="Insulin isophane"/>
    <x v="1"/>
    <d v="2011-08-05T00:00:00"/>
    <s v="Insulin isophane-&gt;Insulin glargine|Insulin lispro-&gt;Insulin glargine-&gt;Biguanides"/>
  </r>
  <r>
    <s v="TxXRZTyEpc2"/>
    <x v="35"/>
    <s v="Pacific peoples"/>
    <s v="Biguanides"/>
    <x v="0"/>
    <d v="2024-01-10T00:00:00"/>
    <s v="Biguanides"/>
  </r>
  <r>
    <s v="TzlhJhYHh/o"/>
    <x v="35"/>
    <s v="Other"/>
    <s v="Biguanides|Insulin isophane"/>
    <x v="0"/>
    <d v="2022-11-09T00:00:00"/>
    <s v="Biguanides|Insulin isophane"/>
  </r>
  <r>
    <s v="U0XDOfiBqf."/>
    <x v="35"/>
    <s v="Pacific peoples"/>
    <s v="Biguanides"/>
    <x v="0"/>
    <d v="2012-01-26T00:00:00"/>
    <s v="Biguanides-&gt;Biguanides|Sulfonylureas-&gt;Sulfonylureas-&gt;Insulin isophane-&gt;Biguanides|Insulin isophane|Sulfonylureas-&gt;Insulin isophane|Sulfonylureas-&gt;Biguanides|Insulin isophane-&gt;Insulin isophane|SGLT-2 inhibitors-&gt;SGLT-2 inhibitors-&gt;Insulin glargine|SGLT-2 inhibitors-&gt;Insulin glargine"/>
  </r>
  <r>
    <s v="u0N8lWN.Fbc"/>
    <x v="35"/>
    <s v="Māori"/>
    <s v="Biguanides"/>
    <x v="0"/>
    <d v="2017-05-25T00:00:00"/>
    <s v="Biguanides-&gt;Biguanides|Sulfonylureas-&gt;Biguanides|DPP-4 inhibitors|Sulfonylureas-&gt;DPP-4 inhibitors-&gt;DPP-4 inhibitors|Sulfonylureas-&gt;SGLT-2 inhibitors-&gt;DPP-4 inhibitors|SGLT-2 inhibitors|Sulfonylureas-&gt;DPP-4 inhibitors|SGLT-2 inhibitors-&gt;Biguanides|DPP-4 inhibitors|SGLT-2 inhibitors-&gt;GLP-1 agonists-&gt;Insulin aspart-&gt;Biguanides|GLP-1 agonists|Insulin aspart-&gt;Sulfonylureas-&gt;Biguanides|GLP-1 agonists|Insulin aspart|Sulfonylureas-&gt;Biguanides|Insulin aspart|Sulfonylureas-&gt;GLP-1 agonists|Insulin aspart|Sulfonylureas"/>
  </r>
  <r>
    <s v="TTcSALlOMg."/>
    <x v="35"/>
    <s v="Pacific peoples"/>
    <s v="Biguanides"/>
    <x v="0"/>
    <d v="2022-09-16T00:00:00"/>
    <s v="Biguanides"/>
  </r>
  <r>
    <s v="TXeK6Cf0CLw"/>
    <x v="35"/>
    <s v="Pacific peoples"/>
    <s v="Biguanides"/>
    <x v="0"/>
    <d v="2012-07-02T00:00:00"/>
    <s v="Biguanides-&gt;Biguanides|Sulfonylureas-&gt;Sulfonylureas-&gt;Biguanides|DPP-4 inhibitors|Sulfonylureas-&gt;DPP-4 inhibitors-&gt;DPP-4 inhibitors|SGLT-2 inhibitors-&gt;DPP-4 inhibitors|Sulfonylureas-&gt;SGLT-2 inhibitors-&gt;SGLT-2 inhibitors|Sulfonylureas"/>
  </r>
  <r>
    <s v="TxHXpHfnZiY"/>
    <x v="35"/>
    <s v="Māori"/>
    <s v="Biguanides"/>
    <x v="0"/>
    <d v="2022-09-14T00:00:00"/>
    <s v="Biguanides"/>
  </r>
  <r>
    <s v="tWJL.mFXMPU"/>
    <x v="35"/>
    <s v="Asian"/>
    <s v="Biguanides"/>
    <x v="0"/>
    <d v="2023-10-05T00:00:00"/>
    <s v="Biguanides-&gt;Insulin isophane"/>
  </r>
  <r>
    <s v="TwLNXkcqacI"/>
    <x v="35"/>
    <s v="Other"/>
    <s v="Biguanides"/>
    <x v="0"/>
    <d v="2021-03-09T00:00:00"/>
    <s v="Biguanides"/>
  </r>
  <r>
    <s v="tv9ONhzXqvw"/>
    <x v="35"/>
    <s v="Asian"/>
    <s v="Biguanides"/>
    <x v="0"/>
    <d v="2014-04-14T00:00:00"/>
    <s v="Biguanides-&gt;Biguanides|Sulfonylureas-&gt;Biguanides|Insulin glargine-&gt;Biguanides|Insulin glargine|Sulfonylureas-&gt;SGLT-2 inhibitors-&gt;Insulin glargine-&gt;Biguanides|SGLT-2 inhibitors-&gt;Insulin glargine|SGLT-2 inhibitors-&gt;DPP-4 inhibitors-&gt;DPP-4 inhibitors|SGLT-2 inhibitors-&gt;Biguanides|DPP-4 inhibitors|SGLT-2 inhibitors-&gt;GLP-1 agonists"/>
  </r>
  <r>
    <s v="tmyPP.sRBqo"/>
    <x v="35"/>
    <s v="Other"/>
    <s v="Biguanides"/>
    <x v="0"/>
    <d v="2019-12-10T00:00:00"/>
    <s v="Biguanides"/>
  </r>
  <r>
    <s v="tlKmPBxq2oc"/>
    <x v="35"/>
    <s v="Asian"/>
    <s v="Biguanides"/>
    <x v="0"/>
    <d v="2024-10-24T00:00:00"/>
    <s v="Biguanides"/>
  </r>
  <r>
    <s v="tQiUDlAUhKs"/>
    <x v="35"/>
    <s v="Asian"/>
    <s v="Insulin aspart|Insulin isophane"/>
    <x v="1"/>
    <d v="2017-08-08T00:00:00"/>
    <s v="Insulin aspart|Insulin isophane-&gt;Insulin aspart-&gt;Biguanides-&gt;DPP-4 inhibitors-&gt;DPP-4 inhibitors|Sulfonylureas-&gt;GLP-1 agonists-&gt;DPP-4 inhibitors|GLP-1 agonists"/>
  </r>
  <r>
    <s v="th4atFkWXC."/>
    <x v="35"/>
    <s v="Māori"/>
    <s v="Biguanides"/>
    <x v="0"/>
    <d v="2024-07-26T00:00:00"/>
    <s v="Biguanides"/>
  </r>
  <r>
    <s v="tIB.xLnMXl2"/>
    <x v="35"/>
    <s v="Māori"/>
    <s v="Biguanides"/>
    <x v="0"/>
    <d v="2019-05-21T00:00:00"/>
    <s v="Biguanides-&gt;DPP-4 inhibitors-&gt;SGLT-2 inhibitors-&gt;DPP-4 inhibitors|SGLT-2 inhibitors"/>
  </r>
  <r>
    <s v="TjF/7gC.dqE"/>
    <x v="35"/>
    <s v="Asian"/>
    <s v="DPP-4 inhibitors"/>
    <x v="0"/>
    <d v="2024-05-17T00:00:00"/>
    <s v="DPP-4 inhibitors-&gt;GLP-1 agonists-&gt;DPP-4 inhibitors|GLP-1 agonists"/>
  </r>
  <r>
    <s v="tJQDBJftgcM"/>
    <x v="35"/>
    <s v="Other"/>
    <s v="Biguanides"/>
    <x v="0"/>
    <d v="2012-10-19T00:00:00"/>
    <s v="Biguanides"/>
  </r>
  <r>
    <s v="tKkQ3q.B.dc"/>
    <x v="35"/>
    <s v="Pacific peoples"/>
    <s v="Biguanides"/>
    <x v="0"/>
    <d v="2018-06-13T00:00:00"/>
    <s v="Biguanides-&gt;Biguanides|Sulfonylureas-&gt;Sulfonylureas-&gt;Biguanides|SGLT-2 inhibitors|Sulfonylureas-&gt;DPP-4 inhibitors|SGLT-2 inhibitors-&gt;DPP-4 inhibitors"/>
  </r>
  <r>
    <s v="pXloSuh9rNo"/>
    <x v="35"/>
    <s v="Asian"/>
    <s v="Biguanides"/>
    <x v="0"/>
    <d v="2020-06-24T00:00:00"/>
    <s v="Biguanides-&gt;Insulin isophane-&gt;Biguanides|Insulin isophane-&gt;Insulin aspart-&gt;Insulin aspart|Insulin isophane-&gt;Biguanides|Sulfonylureas-&gt;DPP-4 inhibitors|Insulin glargine-&gt;Biguanides|DPP-4 inhibitors|Insulin glargine"/>
  </r>
  <r>
    <s v="pXPqDQ2tkrE"/>
    <x v="35"/>
    <s v="Asian"/>
    <s v="Biguanides"/>
    <x v="0"/>
    <d v="2021-04-23T00:00:00"/>
    <s v="Biguanides"/>
  </r>
  <r>
    <s v="PxbzW1yfPAY"/>
    <x v="35"/>
    <s v="Pacific peoples"/>
    <s v="Biguanides"/>
    <x v="0"/>
    <d v="2020-01-20T00:00:00"/>
    <s v="Biguanides-&gt;Biguanides|SGLT-2 inhibitors-&gt;DPP-4 inhibitors|SGLT-2 inhibitors-&gt;DPP-4 inhibitors|Insulin glargine|SGLT-2 inhibitors-&gt;Insulin glargine-&gt;DPP-4 inhibitors|Insulin glargine-&gt;Insulin aspart-&gt;DPP-4 inhibitors|Insulin aspart|Insulin glargine|SGLT-2 inhibitors-&gt;DPP-4 inhibitors|Insulin aspart|Insulin glargine"/>
  </r>
  <r>
    <s v="q0RetZ1YYPM"/>
    <x v="35"/>
    <s v="Other"/>
    <s v="Biguanides"/>
    <x v="0"/>
    <d v="2022-03-23T00:00:00"/>
    <s v="Biguanides"/>
  </r>
  <r>
    <s v="q1Pa2S4RuvQ"/>
    <x v="35"/>
    <s v="Other"/>
    <s v="Biguanides"/>
    <x v="0"/>
    <d v="2019-03-09T00:00:00"/>
    <s v="Biguanides"/>
  </r>
  <r>
    <s v="q/HlidsHiVg"/>
    <x v="35"/>
    <s v="Asian"/>
    <s v="Biguanides"/>
    <x v="0"/>
    <d v="2015-02-11T00:00:00"/>
    <s v="Biguanides-&gt;Biguanides|Sulfonylureas-&gt;Sulfonylureas-&gt;DPP-4 inhibitors|Sulfonylureas-&gt;DPP-4 inhibitors-&gt;SGLT-2 inhibitors-&gt;DPP-4 inhibitors|SGLT-2 inhibitors|Sulfonylureas-&gt;DPP-4 inhibitors|SGLT-2 inhibitors"/>
  </r>
  <r>
    <s v="pyozEyAEsEQ"/>
    <x v="35"/>
    <s v="Asian"/>
    <s v="Biguanides|Insulin aspart|Insulin isophane"/>
    <x v="0"/>
    <d v="2020-12-10T00:00:00"/>
    <s v="Biguanides|Insulin aspart|Insulin isophane-&gt;Biguanides|Insulin isophane-&gt;Biguanides|Insulin isophane|Insulin lispro-&gt;Insulin isophane|Insulin lispro"/>
  </r>
  <r>
    <s v="TFEc4CR8QT6"/>
    <x v="35"/>
    <s v="Asian"/>
    <s v="Biguanides"/>
    <x v="0"/>
    <d v="2021-01-28T00:00:00"/>
    <s v="Biguanides"/>
  </r>
  <r>
    <s v="TFEdDG8bG1k"/>
    <x v="35"/>
    <s v="Māori"/>
    <s v="Biguanides"/>
    <x v="0"/>
    <d v="2023-12-18T00:00:00"/>
    <s v="Biguanides"/>
  </r>
  <r>
    <s v="Tf/WcJ4UXCE"/>
    <x v="35"/>
    <s v="Asian"/>
    <s v="Biguanides"/>
    <x v="0"/>
    <d v="2019-05-17T00:00:00"/>
    <s v="Biguanides"/>
  </r>
  <r>
    <s v="TeTmFh8LyCI"/>
    <x v="35"/>
    <s v="Other"/>
    <s v="Biguanides"/>
    <x v="0"/>
    <d v="2024-05-16T00:00:00"/>
    <s v="Biguanides"/>
  </r>
  <r>
    <s v="q9kNKGZc4oM"/>
    <x v="35"/>
    <s v="Asian"/>
    <s v="Biguanides"/>
    <x v="0"/>
    <d v="2014-10-14T00:00:00"/>
    <s v="Biguanides-&gt;Biguanides|Sulfonylureas-&gt;Sulfonylureas"/>
  </r>
  <r>
    <s v="Q2NAg3vB0vI"/>
    <x v="35"/>
    <s v="Other"/>
    <s v="Biguanides"/>
    <x v="0"/>
    <d v="2014-11-06T00:00:00"/>
    <s v="Biguanides-&gt;Insulin aspart|Insulin isophane-&gt;Insulin isophane-&gt;Insulin aspart"/>
  </r>
  <r>
    <s v="Q3pElce4L62"/>
    <x v="35"/>
    <s v="Other"/>
    <s v="Biguanides"/>
    <x v="0"/>
    <d v="2018-11-01T00:00:00"/>
    <s v="Biguanides-&gt;Sulfonylureas-&gt;Biguanides|Sulfonylureas-&gt;SGLT-2 inhibitors"/>
  </r>
  <r>
    <s v="pOl8sw7N/vU"/>
    <x v="35"/>
    <s v="Asian"/>
    <s v="Biguanides"/>
    <x v="0"/>
    <d v="2022-08-02T00:00:00"/>
    <s v="Biguanides"/>
  </r>
  <r>
    <s v="pOCU6Jix6Ao"/>
    <x v="35"/>
    <s v="Pacific peoples"/>
    <s v="Sulfonylureas"/>
    <x v="0"/>
    <d v="2011-11-29T00:00:00"/>
    <s v="Sulfonylureas-&gt;Biguanides-&gt;Biguanides|Sulfonylureas"/>
  </r>
  <r>
    <s v="pOv11QV03po"/>
    <x v="35"/>
    <s v="Pacific peoples"/>
    <s v="Biguanides|DPP-4 inhibitors"/>
    <x v="0"/>
    <d v="2025-08-29T00:00:00"/>
    <s v="Biguanides|DPP-4 inhibitors"/>
  </r>
  <r>
    <s v="pnrBNmzOeag"/>
    <x v="35"/>
    <s v="Other"/>
    <s v="Biguanides"/>
    <x v="0"/>
    <d v="2016-05-20T00:00:00"/>
    <s v="Biguanides"/>
  </r>
  <r>
    <s v="plehjD29bOM"/>
    <x v="35"/>
    <s v="Asian"/>
    <s v="Biguanides|Sulfonylureas"/>
    <x v="0"/>
    <d v="2018-08-13T00:00:00"/>
    <s v="Biguanides|Sulfonylureas-&gt;Biguanides-&gt;Biguanides|Thiazolidinedione-&gt;Biguanides|DPP-4 inhibitors-&gt;DPP-4 inhibitors-&gt;DPP-4 inhibitors|SGLT-2 inhibitors"/>
  </r>
  <r>
    <s v="PLNCFtxFHEU"/>
    <x v="35"/>
    <s v="Māori"/>
    <s v="Biguanides"/>
    <x v="0"/>
    <d v="2020-08-08T00:00:00"/>
    <s v="Biguanides-&gt;GLP-1 agonists-&gt;Biguanides|GLP-1 agonists"/>
  </r>
  <r>
    <s v="pmpdkHolV1k"/>
    <x v="35"/>
    <s v="Asian"/>
    <s v="Biguanides"/>
    <x v="0"/>
    <d v="2023-09-26T00:00:00"/>
    <s v="Biguanides-&gt;Insulin isophane"/>
  </r>
  <r>
    <s v="pN4OfM9rhDE"/>
    <x v="35"/>
    <s v="Asian"/>
    <s v="Biguanides"/>
    <x v="0"/>
    <d v="2023-02-15T00:00:00"/>
    <s v="Biguanides"/>
  </r>
  <r>
    <s v="pN9d7jsTQuc"/>
    <x v="35"/>
    <s v="Pacific peoples"/>
    <s v="Biguanides"/>
    <x v="0"/>
    <d v="2016-03-02T00:00:00"/>
    <s v="Biguanides-&gt;Insulin aspart|Insulin isophane-&gt;Insulin aspart-&gt;Insulin isophane-&gt;GLP-1 agonists-&gt;DPP-4 inhibitors-&gt;Biguanides|GLP-1 agonists"/>
  </r>
  <r>
    <s v="PSTnQ6yFhGk"/>
    <x v="35"/>
    <s v="Asian"/>
    <s v="Biguanides|Insulin aspart|Insulin isophane"/>
    <x v="0"/>
    <d v="2021-09-18T00:00:00"/>
    <s v="Biguanides|Insulin aspart|Insulin isophane-&gt;Insulin aspart|Insulin isophane-&gt;Insulin isophane-&gt;Insulin aspart"/>
  </r>
  <r>
    <s v="pT4a3dEgtZw"/>
    <x v="35"/>
    <s v="Other"/>
    <s v="Biguanides"/>
    <x v="0"/>
    <d v="2011-10-27T00:00:00"/>
    <s v="Biguanides-&gt;Biguanides|Sulfonylureas-&gt;Sulfonylureas-&gt;DPP-4 inhibitors|Sulfonylureas-&gt;DPP-4 inhibitors"/>
  </r>
  <r>
    <s v="PrvWZVfup6k"/>
    <x v="35"/>
    <s v="Māori"/>
    <s v="Biguanides"/>
    <x v="0"/>
    <d v="2012-05-04T00:00:00"/>
    <s v="Biguanides-&gt;Insulin glargine-&gt;Biguanides|Insulin glargine-&gt;Insulin aspart|Insulin glargine-&gt;Biguanides|Insulin aspart|Insulin glargine-&gt;Insulin aspart-&gt;Insulin glargine|SGLT-2 inhibitors"/>
  </r>
  <r>
    <s v="PRfnu7/b3Kw"/>
    <x v="35"/>
    <s v="Māori"/>
    <s v="Biguanides"/>
    <x v="0"/>
    <d v="2018-11-16T00:00:00"/>
    <s v="Biguanides"/>
  </r>
  <r>
    <s v="PQHPrGF9HhY"/>
    <x v="35"/>
    <s v="Other"/>
    <s v="Biguanides"/>
    <x v="0"/>
    <d v="2024-12-16T00:00:00"/>
    <s v="Biguanides-&gt;Insulin isophane"/>
  </r>
  <r>
    <s v="lzIR1gWXOyU"/>
    <x v="35"/>
    <s v="Māori"/>
    <s v="Biguanides"/>
    <x v="0"/>
    <d v="2023-04-26T00:00:00"/>
    <s v="Biguanides-&gt;SGLT-2 inhibitors"/>
  </r>
  <r>
    <s v="LXg/FEHMPYU"/>
    <x v="35"/>
    <s v="Māori"/>
    <s v="Biguanides|Insulin isophane"/>
    <x v="0"/>
    <d v="2013-07-16T00:00:00"/>
    <s v="Biguanides|Insulin isophane-&gt;Insulin aspart|Insulin isophane-&gt;Insulin isophane-&gt;Insulin aspart"/>
  </r>
  <r>
    <s v="M.S7vX2BQwo"/>
    <x v="35"/>
    <s v="Asian"/>
    <s v="Biguanides"/>
    <x v="0"/>
    <d v="2021-05-19T00:00:00"/>
    <s v="Biguanides-&gt;Insulin isophane"/>
  </r>
  <r>
    <s v="LzXAnxsPrG."/>
    <x v="35"/>
    <s v="Pacific peoples"/>
    <s v="Biguanides"/>
    <x v="0"/>
    <d v="2013-05-01T00:00:00"/>
    <s v="Biguanides"/>
  </r>
  <r>
    <s v="M/QPPRK6oiE"/>
    <x v="35"/>
    <s v="Other"/>
    <s v="Biguanides"/>
    <x v="0"/>
    <d v="2022-05-27T00:00:00"/>
    <s v="Biguanides"/>
  </r>
  <r>
    <s v="m4x0SxlOW8."/>
    <x v="35"/>
    <s v="Asian"/>
    <s v="Biguanides"/>
    <x v="0"/>
    <d v="2012-11-20T00:00:00"/>
    <s v="Biguanides"/>
  </r>
  <r>
    <s v="m6kUs9rLQgQ"/>
    <x v="35"/>
    <s v="Pacific peoples"/>
    <s v="Biguanides"/>
    <x v="0"/>
    <d v="2019-07-11T00:00:00"/>
    <s v="Biguanides-&gt;DPP-4 inhibitors-&gt;Biguanides|DPP-4 inhibitors-&gt;DPP-4 inhibitors|SGLT-2 inhibitors-&gt;Biguanides|GLP-1 agonists-&gt;GLP-1 agonists-&gt;DPP-4 inhibitors|GLP-1 agonists-&gt;Insulin glargine-&gt;Biguanides|GLP-1 agonists|Insulin glargine-&gt;Biguanides|DPP-4 inhibitors|GLP-1 agonists"/>
  </r>
  <r>
    <s v="m9KjxTLMVrM"/>
    <x v="35"/>
    <s v="Other"/>
    <s v="Biguanides"/>
    <x v="0"/>
    <d v="2025-08-08T00:00:00"/>
    <s v="Biguanides-&gt;Insulin isophane"/>
  </r>
  <r>
    <s v="mAbGtw4H506"/>
    <x v="35"/>
    <s v="Asian"/>
    <s v="Biguanides"/>
    <x v="0"/>
    <d v="2023-11-23T00:00:00"/>
    <s v="Biguanides-&gt;Insulin isophane"/>
  </r>
  <r>
    <s v="PJolnvBpot6"/>
    <x v="35"/>
    <s v="Asian"/>
    <s v="Insulin isophane"/>
    <x v="1"/>
    <d v="2025-07-21T00:00:00"/>
    <s v="Insulin isophane-&gt;Insulin aspart-&gt;Insulin aspart|Insulin isophane-&gt;Insulin glargine-&gt;Biguanides"/>
  </r>
  <r>
    <s v="PJtxnyUWTog"/>
    <x v="35"/>
    <s v="Other"/>
    <s v="Insulin aspart|Insulin glargine"/>
    <x v="1"/>
    <d v="2014-11-05T00:00:00"/>
    <s v="Insulin aspart|Insulin glargine-&gt;Biguanides|Insulin aspart|Insulin glargine-&gt;Insulin glargine-&gt;Biguanides|Insulin aspart-&gt;DPP-4 inhibitors|Insulin aspart|Insulin glargine|Sulfonylureas-&gt;DPP-4 inhibitors-&gt;Biguanides|Insulin glargine-&gt;Insulin aspart"/>
  </r>
  <r>
    <s v="mG7UKlwZtlw"/>
    <x v="35"/>
    <s v="Māori"/>
    <s v="Biguanides"/>
    <x v="0"/>
    <d v="2021-02-17T00:00:00"/>
    <s v="Biguanides"/>
  </r>
  <r>
    <s v="Pgjcqtbbrdg"/>
    <x v="35"/>
    <s v="Asian"/>
    <s v="Biguanides"/>
    <x v="0"/>
    <d v="2020-02-26T00:00:00"/>
    <s v="Biguanides"/>
  </r>
  <r>
    <s v="Md/Eh3eZxDM"/>
    <x v="35"/>
    <s v="Pacific peoples"/>
    <s v="Biguanides"/>
    <x v="0"/>
    <d v="2015-11-19T00:00:00"/>
    <s v="Biguanides-&gt;DPP-4 inhibitors-&gt;Biguanides|SGLT-2 inhibitors-&gt;SGLT-2 inhibitors-&gt;GLP-1 agonists-&gt;Biguanides|GLP-1 agonists"/>
  </r>
  <r>
    <s v="LQbjAwkm2wQ"/>
    <x v="35"/>
    <s v="Pacific peoples"/>
    <s v="Biguanides"/>
    <x v="0"/>
    <d v="2020-03-18T00:00:00"/>
    <s v="Biguanides-&gt;DPP-4 inhibitors"/>
  </r>
  <r>
    <s v="lQg1xymq6VE"/>
    <x v="35"/>
    <s v="Asian"/>
    <s v="Biguanides"/>
    <x v="0"/>
    <d v="2024-10-24T00:00:00"/>
    <s v="Biguanides-&gt;Insulin aspart"/>
  </r>
  <r>
    <s v="lNZ2e8mU0yw"/>
    <x v="35"/>
    <s v="Asian"/>
    <s v="Biguanides"/>
    <x v="0"/>
    <d v="2013-08-21T00:00:00"/>
    <s v="Biguanides"/>
  </r>
  <r>
    <s v="lLfBZYT5fGg"/>
    <x v="35"/>
    <s v="Pacific peoples"/>
    <s v="Biguanides|DPP-4 inhibitors"/>
    <x v="0"/>
    <d v="2025-02-25T00:00:00"/>
    <s v="Biguanides|DPP-4 inhibitors-&gt;Biguanides|DPP-4 inhibitors|SGLT-2 inhibitors"/>
  </r>
  <r>
    <s v="lmOax1Lqu5I"/>
    <x v="35"/>
    <s v="Other"/>
    <s v="Biguanides|Insulin isophane"/>
    <x v="0"/>
    <d v="2023-07-22T00:00:00"/>
    <s v="Biguanides|Insulin isophane"/>
  </r>
  <r>
    <s v="lmr5GczAHSs"/>
    <x v="35"/>
    <s v="Māori"/>
    <s v="Biguanides"/>
    <x v="0"/>
    <d v="2024-08-26T00:00:00"/>
    <s v="Biguanides"/>
  </r>
  <r>
    <s v="LrXGO7oZTJs"/>
    <x v="35"/>
    <s v="Other"/>
    <s v="Biguanides"/>
    <x v="0"/>
    <d v="2016-05-27T00:00:00"/>
    <s v="Biguanides"/>
  </r>
  <r>
    <s v="lsgKsTufYHU"/>
    <x v="35"/>
    <s v="Asian"/>
    <s v="Biguanides"/>
    <x v="0"/>
    <d v="2014-07-08T00:00:00"/>
    <s v="Biguanides-&gt;DPP-4 inhibitors"/>
  </r>
  <r>
    <s v="LRFZbdB5ZQk"/>
    <x v="35"/>
    <s v="Māori"/>
    <s v="Biguanides"/>
    <x v="0"/>
    <d v="2020-09-03T00:00:00"/>
    <s v="Biguanides-&gt;SGLT-2 inhibitors"/>
  </r>
  <r>
    <s v="lsQV/0qEZiw"/>
    <x v="35"/>
    <s v="Pacific peoples"/>
    <s v="SGLT-2 inhibitors"/>
    <x v="0"/>
    <d v="2025-02-28T00:00:00"/>
    <s v="SGLT-2 inhibitors"/>
  </r>
  <r>
    <s v="LU7dhJftRhc"/>
    <x v="35"/>
    <s v="Other"/>
    <s v="Biguanides"/>
    <x v="0"/>
    <d v="2013-12-24T00:00:00"/>
    <s v="Biguanides-&gt;Biguanides|Sulfonylureas-&gt;Sulfonylureas-&gt;Biguanides|SGLT-2 inhibitors-&gt;DPP-4 inhibitors-&gt;Biguanides|DPP-4 inhibitors-&gt;Insulin glargine-&gt;Biguanides|GLP-1 agonists-&gt;Biguanides|GLP-1 agonists|Insulin glargine-&gt;GLP-1 agonists|Insulin glargine-&gt;GLP-1 agonists-&gt;Biguanides|Insulin glargine-&gt;Biguanides|Insulin aspart-&gt;GLP-1 agonists|Insulin aspart"/>
  </r>
  <r>
    <s v="GOFX9DRr.kw"/>
    <x v="35"/>
    <s v="Pacific peoples"/>
    <s v="Biguanides"/>
    <x v="0"/>
    <d v="2022-11-05T00:00:00"/>
    <s v="Biguanides"/>
  </r>
  <r>
    <s v="GnVJ49AzSB2"/>
    <x v="35"/>
    <s v="Māori"/>
    <s v="Biguanides"/>
    <x v="0"/>
    <d v="2015-05-29T00:00:00"/>
    <s v="Biguanides-&gt;DPP-4 inhibitors"/>
  </r>
  <r>
    <s v="GKGPVir79t2"/>
    <x v="35"/>
    <s v="Asian"/>
    <s v="Biguanides"/>
    <x v="0"/>
    <d v="2024-12-09T00:00:00"/>
    <s v="Biguanides-&gt;DPP-4 inhibitors"/>
  </r>
  <r>
    <s v="glLjJHDJuwU"/>
    <x v="35"/>
    <s v="Pacific peoples"/>
    <s v="Biguanides"/>
    <x v="0"/>
    <d v="2024-08-12T00:00:00"/>
    <s v="Biguanides-&gt;DPP-4 inhibitors-&gt;DPP-4 inhibitors|SGLT-2 inhibitors"/>
  </r>
  <r>
    <s v="Glff3r175tU"/>
    <x v="35"/>
    <s v="Asian"/>
    <s v="Biguanides"/>
    <x v="0"/>
    <d v="2012-02-17T00:00:00"/>
    <s v="Biguanides"/>
  </r>
  <r>
    <s v="gSaSIRvRzm."/>
    <x v="35"/>
    <s v="Pacific peoples"/>
    <s v="Biguanides"/>
    <x v="0"/>
    <d v="2020-06-22T00:00:00"/>
    <s v="Biguanides-&gt;DPP-4 inhibitors|SGLT-2 inhibitors-&gt;DPP-4 inhibitors"/>
  </r>
  <r>
    <s v="gtFgBwENPtQ"/>
    <x v="35"/>
    <s v="Asian"/>
    <s v="Biguanides"/>
    <x v="0"/>
    <d v="2013-08-30T00:00:00"/>
    <s v="Biguanides-&gt;Sulfonylureas-&gt;DPP-4 inhibitors|SGLT-2 inhibitors"/>
  </r>
  <r>
    <s v="GpgeOIvtH5U"/>
    <x v="35"/>
    <s v="Pacific peoples"/>
    <s v="Biguanides"/>
    <x v="0"/>
    <d v="2014-03-05T00:00:00"/>
    <s v="Biguanides-&gt;Insulin isophane-&gt;Biguanides|Insulin isophane-&gt;DPP-4 inhibitors-&gt;DPP-4 inhibitors|SGLT-2 inhibitors-&gt;SGLT-2 inhibitors-&gt;DPP-4 inhibitors|SGLT-2 inhibitors|Sulfonylureas"/>
  </r>
  <r>
    <s v="GQz4KR83Fmo"/>
    <x v="35"/>
    <s v="Other"/>
    <s v="Biguanides"/>
    <x v="0"/>
    <d v="2016-05-21T00:00:00"/>
    <s v="Biguanides"/>
  </r>
  <r>
    <s v="gRkF2ILjfOM"/>
    <x v="35"/>
    <s v="Asian"/>
    <s v="Biguanides"/>
    <x v="0"/>
    <d v="2024-04-09T00:00:00"/>
    <s v="Biguanides"/>
  </r>
  <r>
    <s v="GqRcy3nf0uc"/>
    <x v="35"/>
    <s v="Māori"/>
    <s v="SGLT-2 inhibitors"/>
    <x v="0"/>
    <d v="2025-03-21T00:00:00"/>
    <s v="SGLT-2 inhibitors"/>
  </r>
  <r>
    <s v="GQL5DXpzHZM"/>
    <x v="35"/>
    <s v="Asian"/>
    <s v="Biguanides"/>
    <x v="0"/>
    <d v="2023-01-22T00:00:00"/>
    <s v="Biguanides"/>
  </r>
  <r>
    <s v="CinyJUIunaY"/>
    <x v="35"/>
    <s v="Pacific peoples"/>
    <s v="Biguanides"/>
    <x v="0"/>
    <d v="2021-05-30T00:00:00"/>
    <s v="Biguanides-&gt;Insulin glargine"/>
  </r>
  <r>
    <s v="cI95cOLFpJc"/>
    <x v="35"/>
    <s v="Other"/>
    <s v="Biguanides"/>
    <x v="0"/>
    <d v="2024-05-29T00:00:00"/>
    <s v="Biguanides"/>
  </r>
  <r>
    <s v="cHbd0pgTjTs"/>
    <x v="35"/>
    <s v="Other"/>
    <s v="Biguanides"/>
    <x v="0"/>
    <d v="2023-05-19T00:00:00"/>
    <s v="Biguanides"/>
  </r>
  <r>
    <s v="cFkrcwR5jZI"/>
    <x v="35"/>
    <s v="Asian"/>
    <s v="Biguanides"/>
    <x v="0"/>
    <d v="2019-03-05T00:00:00"/>
    <s v="Biguanides"/>
  </r>
  <r>
    <s v="CGon7EggDj2"/>
    <x v="35"/>
    <s v="Māori"/>
    <s v="Biguanides"/>
    <x v="0"/>
    <d v="2012-02-01T00:00:00"/>
    <s v="Biguanides-&gt;Biguanides|Sulfonylureas-&gt;Biguanides|DPP-4 inhibitors-&gt;DPP-4 inhibitors"/>
  </r>
  <r>
    <s v="9H4UaehXSms"/>
    <x v="35"/>
    <s v="Other"/>
    <s v="Biguanides"/>
    <x v="0"/>
    <d v="2016-04-19T00:00:00"/>
    <s v="Biguanides"/>
  </r>
  <r>
    <s v="CeHtf1vLuY6"/>
    <x v="35"/>
    <s v="Asian"/>
    <s v="Biguanides"/>
    <x v="0"/>
    <d v="2016-05-05T00:00:00"/>
    <s v="Biguanides"/>
  </r>
  <r>
    <s v="CD/7VFe6dD6"/>
    <x v="35"/>
    <s v="Asian"/>
    <s v="Biguanides"/>
    <x v="0"/>
    <d v="2024-04-05T00:00:00"/>
    <s v="Biguanides"/>
  </r>
  <r>
    <s v="cjLp9GGn7LU"/>
    <x v="35"/>
    <s v="Other"/>
    <s v="DPP-4 inhibitors"/>
    <x v="0"/>
    <d v="2025-11-18T00:00:00"/>
    <s v="DPP-4 inhibitors"/>
  </r>
  <r>
    <s v="CKUZIcvZ1RE"/>
    <x v="35"/>
    <s v="Pacific peoples"/>
    <s v="Biguanides"/>
    <x v="0"/>
    <d v="2023-12-05T00:00:00"/>
    <s v="Biguanides"/>
  </r>
  <r>
    <s v="clKdbWPez3."/>
    <x v="35"/>
    <s v="Other"/>
    <s v="Biguanides"/>
    <x v="0"/>
    <d v="2023-10-10T00:00:00"/>
    <s v="Biguanides"/>
  </r>
  <r>
    <s v="cOLSao6EIJY"/>
    <x v="35"/>
    <s v="Pacific peoples"/>
    <s v="Biguanides"/>
    <x v="0"/>
    <d v="2018-04-16T00:00:00"/>
    <s v="Biguanides-&gt;SGLT-2 inhibitors"/>
  </r>
  <r>
    <s v="cOCPT6UKy9U"/>
    <x v="35"/>
    <s v="Other"/>
    <s v="Biguanides"/>
    <x v="0"/>
    <d v="2022-05-24T00:00:00"/>
    <s v="Biguanides"/>
  </r>
  <r>
    <s v="CniLeYgg1TM"/>
    <x v="35"/>
    <s v="Asian"/>
    <s v="Biguanides"/>
    <x v="0"/>
    <d v="2018-07-27T00:00:00"/>
    <s v="Biguanides-&gt;Insulin aspart|Insulin isophane-&gt;Insulin isophane"/>
  </r>
  <r>
    <s v="ctig9nYvi4s"/>
    <x v="35"/>
    <s v="Māori"/>
    <s v="Biguanides"/>
    <x v="0"/>
    <d v="2020-09-25T00:00:00"/>
    <s v="Biguanides"/>
  </r>
  <r>
    <s v="cSM.4AXl1og"/>
    <x v="35"/>
    <s v="Asian"/>
    <s v="Biguanides|Sulfonylureas"/>
    <x v="0"/>
    <d v="2021-11-03T00:00:00"/>
    <s v="Biguanides|Sulfonylureas-&gt;Sulfonylureas-&gt;Biguanides-&gt;DPP-4 inhibitors"/>
  </r>
  <r>
    <s v="cqtjtGQ.0rw"/>
    <x v="35"/>
    <s v="Asian"/>
    <s v="Biguanides|Insulin isophane"/>
    <x v="0"/>
    <d v="2023-01-18T00:00:00"/>
    <s v="Biguanides|Insulin isophane"/>
  </r>
  <r>
    <s v="CPqmxTue59c"/>
    <x v="35"/>
    <s v="Asian"/>
    <s v="Biguanides"/>
    <x v="0"/>
    <d v="2024-06-07T00:00:00"/>
    <s v="Biguanides-&gt;Sulfonylureas"/>
  </r>
  <r>
    <s v="gIrSEg/2QRI"/>
    <x v="35"/>
    <s v="Other"/>
    <s v="Biguanides"/>
    <x v="0"/>
    <d v="2023-10-31T00:00:00"/>
    <s v="Biguanides-&gt;DPP-4 inhibitors"/>
  </r>
  <r>
    <s v="ghys8z178Lw"/>
    <x v="35"/>
    <s v="Other"/>
    <s v="Biguanides"/>
    <x v="0"/>
    <d v="2020-09-28T00:00:00"/>
    <s v="Biguanides"/>
  </r>
  <r>
    <s v="gHrRJsiXWO."/>
    <x v="35"/>
    <s v="Pacific peoples"/>
    <s v="Biguanides"/>
    <x v="0"/>
    <d v="2017-05-27T00:00:00"/>
    <s v="Biguanides-&gt;DPP-4 inhibitors|Insulin glargine-&gt;Biguanides|DPP-4 inhibitors|Insulin glargine-&gt;Insulin glargine-&gt;GLP-1 agonists-&gt;Biguanides|Insulin isophane|Insulin lispro-&gt;Insulin isophane|Insulin lispro-&gt;Insulin lispro-&gt;Insulin isophane-&gt;DPP-4 inhibitors|GLP-1 agonists|Insulin glargine|Insulin lispro-&gt;Biguanides|Insulin isophane-&gt;Biguanides|Insulin lispro-&gt;Insulin aspart-&gt;Insulin aspart|Insulin isophane-&gt;Biguanides|Insulin aspart-&gt;GLP-1 agonists|Insulin aspart-&gt;DPP-4 inhibitors|GLP-1 agonists|Insulin aspart-&gt;DPP-4 inhibitors-&gt;Biguanides|GLP-1 agonists|Insulin aspart"/>
  </r>
  <r>
    <s v="gfUF1mC30ys"/>
    <x v="35"/>
    <s v="Asian"/>
    <s v="Biguanides"/>
    <x v="0"/>
    <d v="2022-12-21T00:00:00"/>
    <s v="Biguanides"/>
  </r>
  <r>
    <s v="GfSVMI3aQcU"/>
    <x v="35"/>
    <s v="Other"/>
    <s v="Biguanides"/>
    <x v="0"/>
    <d v="2020-05-27T00:00:00"/>
    <s v="Biguanides"/>
  </r>
  <r>
    <s v="gazeGKliE9Y"/>
    <x v="35"/>
    <s v="Māori"/>
    <s v="Biguanides"/>
    <x v="0"/>
    <d v="2011-03-02T00:00:00"/>
    <s v="Biguanides-&gt;DPP-4 inhibitors-&gt;SGLT-2 inhibitors-&gt;DPP-4 inhibitors|SGLT-2 inhibitors"/>
  </r>
  <r>
    <s v="gCdvr4ncTPo"/>
    <x v="35"/>
    <s v="Pacific peoples"/>
    <s v="DPP-4 inhibitors"/>
    <x v="0"/>
    <d v="2022-01-20T00:00:00"/>
    <s v="DPP-4 inhibitors-&gt;Biguanides-&gt;Insulin isophane-&gt;Biguanides|Insulin isophane-&gt;Biguanides|Insulin aspart|Insulin isophane-&gt;Insulin aspart|Insulin isophane"/>
  </r>
  <r>
    <s v="gCSfhDUW1.A"/>
    <x v="35"/>
    <s v="Asian"/>
    <s v="DPP-4 inhibitors|SGLT-2 inhibitors"/>
    <x v="0"/>
    <d v="2023-11-06T00:00:00"/>
    <s v="DPP-4 inhibitors|SGLT-2 inhibitors-&gt;Insulin glargine-&gt;Insulin glargine|SGLT-2 inhibitors-&gt;DPP-4 inhibitors-&gt;DPP-4 inhibitors|Insulin glargine|SGLT-2 inhibitors-&gt;Insulin glargine|Sulfonylureas-&gt;DPP-4 inhibitors|Insulin glargine|SGLT-2 inhibitors|Sulfonylureas-&gt;DPP-4 inhibitors|Insulin glargine|Sulfonylureas-&gt;SGLT-2 inhibitors-&gt;Insulin glargine|Insulin glulisine-&gt;Insulin glargine|Insulin glulisine|SGLT-2 inhibitors"/>
  </r>
  <r>
    <s v="cYGnhUgRoa."/>
    <x v="35"/>
    <s v="Other"/>
    <s v="Biguanides"/>
    <x v="0"/>
    <d v="2023-12-20T00:00:00"/>
    <s v="Biguanides-&gt;DPP-4 inhibitors"/>
  </r>
  <r>
    <s v="CZaYbGUfapI"/>
    <x v="35"/>
    <s v="Other"/>
    <s v="Biguanides"/>
    <x v="0"/>
    <d v="2022-05-18T00:00:00"/>
    <s v="Biguanides"/>
  </r>
  <r>
    <s v="CwmzjZLuVXY"/>
    <x v="35"/>
    <s v="Māori"/>
    <s v="Biguanides"/>
    <x v="0"/>
    <d v="2025-04-27T00:00:00"/>
    <s v="Biguanides"/>
  </r>
  <r>
    <s v="d7Rkhrjz2.w"/>
    <x v="35"/>
    <s v="Pacific peoples"/>
    <s v="Biguanides"/>
    <x v="0"/>
    <d v="2015-10-28T00:00:00"/>
    <s v="Biguanides-&gt;Biguanides|Sulfonylureas-&gt;Biguanides|DPP-4 inhibitors|Sulfonylureas-&gt;DPP-4 inhibitors-&gt;DPP-4 inhibitors|SGLT-2 inhibitors|Sulfonylureas-&gt;SGLT-2 inhibitors|Sulfonylureas"/>
  </r>
  <r>
    <s v="d4AP914SQfo"/>
    <x v="35"/>
    <s v="Māori"/>
    <s v="Insulin glargine|SGLT-2 inhibitors"/>
    <x v="1"/>
    <d v="2024-02-19T00:00:00"/>
    <s v="Insulin glargine|SGLT-2 inhibitors-&gt;SGLT-2 inhibitors-&gt;Insulin glargine"/>
  </r>
  <r>
    <s v="d0vm81yPyek"/>
    <x v="35"/>
    <s v="Other"/>
    <s v="Biguanides"/>
    <x v="0"/>
    <d v="2023-10-13T00:00:00"/>
    <s v="Biguanides"/>
  </r>
  <r>
    <s v="d2emMyrxZCw"/>
    <x v="35"/>
    <s v="Asian"/>
    <s v="Biguanides"/>
    <x v="0"/>
    <d v="2011-05-24T00:00:00"/>
    <s v="Biguanides-&gt;DPP-4 inhibitors-&gt;DPP-4 inhibitors|Sulfonylureas"/>
  </r>
  <r>
    <s v="WZLc6FpgipA"/>
    <x v="35"/>
    <s v="Māori"/>
    <s v="Biguanides"/>
    <x v="0"/>
    <d v="2022-11-29T00:00:00"/>
    <s v="Biguanides"/>
  </r>
  <r>
    <s v="g1LAzyk1Bek"/>
    <x v="35"/>
    <s v="Pacific peoples"/>
    <s v="Biguanides"/>
    <x v="0"/>
    <d v="2012-03-21T00:00:00"/>
    <s v="Biguanides-&gt;SGLT-2 inhibitors"/>
  </r>
  <r>
    <s v="x7ladsXDTxA"/>
    <x v="35"/>
    <s v="Māori"/>
    <s v="Biguanides"/>
    <x v="0"/>
    <d v="2023-03-24T00:00:00"/>
    <s v="Biguanides"/>
  </r>
  <r>
    <s v="X/4./DsbnvY"/>
    <x v="35"/>
    <s v="Asian"/>
    <s v="DPP-4 inhibitors"/>
    <x v="0"/>
    <d v="2024-07-30T00:00:00"/>
    <s v="DPP-4 inhibitors"/>
  </r>
  <r>
    <s v="X03kiHARrg."/>
    <x v="35"/>
    <s v="Pacific peoples"/>
    <s v="Biguanides"/>
    <x v="0"/>
    <d v="2016-12-29T00:00:00"/>
    <s v="Biguanides"/>
  </r>
  <r>
    <s v="FsT2wnjkVmc"/>
    <x v="35"/>
    <s v="Other"/>
    <s v="Biguanides"/>
    <x v="0"/>
    <d v="2022-09-05T00:00:00"/>
    <s v="Biguanides"/>
  </r>
  <r>
    <s v="fS3KVv8J3bg"/>
    <x v="35"/>
    <s v="Pacific peoples"/>
    <s v="GLP-1 agonists"/>
    <x v="0"/>
    <d v="2022-09-21T00:00:00"/>
    <s v="GLP-1 agonists"/>
  </r>
  <r>
    <s v="FpQw5AAgdm."/>
    <x v="35"/>
    <s v="Māori"/>
    <s v="Biguanides|Insulin aspart|Insulin isophane"/>
    <x v="0"/>
    <d v="2019-11-07T00:00:00"/>
    <s v="Biguanides|Insulin aspart|Insulin isophane-&gt;Insulin aspart|Insulin isophane"/>
  </r>
  <r>
    <s v="FPNB.LLa4PE"/>
    <x v="35"/>
    <s v="Other"/>
    <s v="Biguanides"/>
    <x v="0"/>
    <d v="2018-01-18T00:00:00"/>
    <s v="Biguanides-&gt;DPP-4 inhibitors"/>
  </r>
  <r>
    <s v="fnqUIiBHjOs"/>
    <x v="35"/>
    <s v="Asian"/>
    <s v="Biguanides|SGLT-2 inhibitors"/>
    <x v="0"/>
    <d v="2023-12-22T00:00:00"/>
    <s v="Biguanides|SGLT-2 inhibitors-&gt;SGLT-2 inhibitors"/>
  </r>
  <r>
    <s v="Fvj8xJ7BdZ."/>
    <x v="35"/>
    <s v="Pacific peoples"/>
    <s v="Biguanides"/>
    <x v="0"/>
    <d v="2014-01-07T00:00:00"/>
    <s v="Biguanides-&gt;DPP-4 inhibitors-&gt;Biguanides|DPP-4 inhibitors-&gt;SGLT-2 inhibitors-&gt;DPP-4 inhibitors|SGLT-2 inhibitors"/>
  </r>
  <r>
    <s v="Fy/TjDIJ22M"/>
    <x v="35"/>
    <s v="Asian"/>
    <s v="Biguanides"/>
    <x v="0"/>
    <d v="2025-09-19T00:00:00"/>
    <s v="Biguanides"/>
  </r>
  <r>
    <s v="FXjUv2JVltg"/>
    <x v="35"/>
    <s v="Māori"/>
    <s v="Biguanides"/>
    <x v="0"/>
    <d v="2023-06-14T00:00:00"/>
    <s v="Biguanides"/>
  </r>
  <r>
    <s v="FX9dJqfWbLA"/>
    <x v="35"/>
    <s v="Other"/>
    <s v="Biguanides"/>
    <x v="0"/>
    <d v="2023-11-02T00:00:00"/>
    <s v="Biguanides"/>
  </r>
  <r>
    <s v="42P7zys9pY."/>
    <x v="35"/>
    <s v="Other"/>
    <s v="Biguanides"/>
    <x v="0"/>
    <d v="2023-05-18T00:00:00"/>
    <s v="Biguanides"/>
  </r>
  <r>
    <s v="4CnqGkRNvW."/>
    <x v="35"/>
    <s v="Other"/>
    <s v="Biguanides"/>
    <x v="0"/>
    <d v="2013-11-29T00:00:00"/>
    <s v="Biguanides-&gt;SGLT-2 inhibitors-&gt;GLP-1 agonists-&gt;GLP-1 agonists|Thiazolidinedione"/>
  </r>
  <r>
    <s v="4czuBs7w1Jo"/>
    <x v="35"/>
    <s v="Asian"/>
    <s v="Insulin glargine"/>
    <x v="1"/>
    <d v="2014-07-15T00:00:00"/>
    <s v="Insulin glargine-&gt;Biguanides-&gt;DPP-4 inhibitors-&gt;Biguanides|DPP-4 inhibitors"/>
  </r>
  <r>
    <s v="4kywpDlvJtc"/>
    <x v="35"/>
    <s v="Māori"/>
    <s v="Biguanides"/>
    <x v="0"/>
    <d v="2019-08-21T00:00:00"/>
    <s v="Biguanides-&gt;Biguanides|DPP-4 inhibitors-&gt;DPP-4 inhibitors"/>
  </r>
  <r>
    <s v="4HEkYhf2t2M"/>
    <x v="35"/>
    <s v="Pacific peoples"/>
    <s v="Biguanides"/>
    <x v="0"/>
    <d v="2023-08-16T00:00:00"/>
    <s v="Biguanides"/>
  </r>
  <r>
    <s v="4Hepp26RPTA"/>
    <x v="35"/>
    <s v="Asian"/>
    <s v="Biguanides"/>
    <x v="0"/>
    <d v="2021-05-18T00:00:00"/>
    <s v="Biguanides"/>
  </r>
  <r>
    <s v="4n8/tIJ383A"/>
    <x v="35"/>
    <s v="Other"/>
    <s v="Biguanides"/>
    <x v="0"/>
    <d v="2014-09-24T00:00:00"/>
    <s v="Biguanides-&gt;Insulin isophane-&gt;Insulin aspart|Insulin isophane"/>
  </r>
  <r>
    <s v="4OVcBFQlPOY"/>
    <x v="35"/>
    <s v="Other"/>
    <s v="Biguanides"/>
    <x v="0"/>
    <d v="2024-08-22T00:00:00"/>
    <s v="Biguanides"/>
  </r>
  <r>
    <s v="4run/MTQR62"/>
    <x v="35"/>
    <s v="Māori"/>
    <s v="Biguanides"/>
    <x v="0"/>
    <d v="2024-04-02T00:00:00"/>
    <s v="Biguanides"/>
  </r>
  <r>
    <s v="Zuhwar4Eybs"/>
    <x v="35"/>
    <s v="Asian"/>
    <s v="Biguanides"/>
    <x v="0"/>
    <d v="2020-09-21T00:00:00"/>
    <s v="Biguanides"/>
  </r>
  <r>
    <s v="zw8M2F1hUlA"/>
    <x v="35"/>
    <s v="Māori"/>
    <s v="Biguanides"/>
    <x v="0"/>
    <d v="2025-12-03T00:00:00"/>
    <s v="Biguanides"/>
  </r>
  <r>
    <s v="zx2v4jfZh.w"/>
    <x v="35"/>
    <s v="Asian"/>
    <s v="Biguanides"/>
    <x v="0"/>
    <d v="2021-05-29T00:00:00"/>
    <s v="Biguanides-&gt;DPP-4 inhibitors"/>
  </r>
  <r>
    <s v="X9SA/0Zr7P."/>
    <x v="35"/>
    <s v="Asian"/>
    <s v="Biguanides|Insulin aspart|Insulin isophane"/>
    <x v="0"/>
    <d v="2021-08-12T00:00:00"/>
    <s v="Biguanides|Insulin aspart|Insulin isophane-&gt;Insulin aspart|Insulin isophane-&gt;Biguanides"/>
  </r>
  <r>
    <s v="ZWPjtXvfJDk"/>
    <x v="35"/>
    <s v="Asian"/>
    <s v="Biguanides"/>
    <x v="0"/>
    <d v="2011-09-30T00:00:00"/>
    <s v="Biguanides"/>
  </r>
  <r>
    <s v="zxxmRpS/sak"/>
    <x v="35"/>
    <s v="Māori"/>
    <s v="Biguanides|Sulfonylureas"/>
    <x v="0"/>
    <d v="2019-05-06T00:00:00"/>
    <s v="Biguanides|Sulfonylureas-&gt;Sulfonylureas-&gt;Biguanides-&gt;Biguanides|SGLT-2 inhibitors|Sulfonylureas-&gt;DPP-4 inhibitors|Sulfonylureas-&gt;Biguanides|DPP-4 inhibitors|SGLT-2 inhibitors|Sulfonylureas-&gt;DPP-4 inhibitors-&gt;Biguanides|DPP-4 inhibitors|SGLT-2 inhibitors"/>
  </r>
  <r>
    <s v="zyjBOCPoxkM"/>
    <x v="35"/>
    <s v="Māori"/>
    <s v="Biguanides"/>
    <x v="0"/>
    <d v="2011-09-12T00:00:00"/>
    <s v="Biguanides"/>
  </r>
  <r>
    <s v="3uXHoWzIQ0I"/>
    <x v="35"/>
    <s v="Asian"/>
    <s v="Biguanides"/>
    <x v="0"/>
    <d v="2025-08-28T00:00:00"/>
    <s v="Biguanides"/>
  </r>
  <r>
    <s v="3YxpagWmmcg"/>
    <x v="35"/>
    <s v="Other"/>
    <s v="Biguanides"/>
    <x v="0"/>
    <d v="2024-02-01T00:00:00"/>
    <s v="Biguanides-&gt;Insulin isophane"/>
  </r>
  <r>
    <s v="BExucFregU2"/>
    <x v="35"/>
    <s v="Other"/>
    <s v="Biguanides"/>
    <x v="0"/>
    <d v="2022-05-17T00:00:00"/>
    <s v="Biguanides-&gt;GLP-1 agonists-&gt;Biguanides|GLP-1 agonists"/>
  </r>
  <r>
    <s v="BFpn1UopdsQ"/>
    <x v="35"/>
    <s v="Asian"/>
    <s v="Biguanides"/>
    <x v="0"/>
    <d v="2025-10-09T00:00:00"/>
    <s v="Biguanides"/>
  </r>
  <r>
    <s v="B98Td8PiJjc"/>
    <x v="35"/>
    <s v="Other"/>
    <s v="Biguanides"/>
    <x v="0"/>
    <d v="2024-12-06T00:00:00"/>
    <s v="Biguanides"/>
  </r>
  <r>
    <s v="b2DTBLI2LQo"/>
    <x v="35"/>
    <s v="Asian"/>
    <s v="Biguanides"/>
    <x v="0"/>
    <d v="2021-06-03T00:00:00"/>
    <s v="Biguanides-&gt;DPP-4 inhibitors-&gt;DPP-4 inhibitors|SGLT-2 inhibitors-&gt;SGLT-2 inhibitors"/>
  </r>
  <r>
    <s v="B18LA4EWdzM"/>
    <x v="35"/>
    <s v="Pacific peoples"/>
    <s v="Biguanides"/>
    <x v="0"/>
    <d v="2016-10-13T00:00:00"/>
    <s v="Biguanides-&gt;DPP-4 inhibitors"/>
  </r>
  <r>
    <s v="B8/FT/6dcEI"/>
    <x v="35"/>
    <s v="Asian"/>
    <s v="Biguanides"/>
    <x v="0"/>
    <d v="2018-05-14T00:00:00"/>
    <s v="Biguanides"/>
  </r>
  <r>
    <s v="B5CTrRGm3OI"/>
    <x v="35"/>
    <s v="Asian"/>
    <s v="Biguanides"/>
    <x v="0"/>
    <d v="2025-10-21T00:00:00"/>
    <s v="Biguanides"/>
  </r>
  <r>
    <s v="b5CUy2jl7cU"/>
    <x v="35"/>
    <s v="Māori"/>
    <s v="Biguanides"/>
    <x v="0"/>
    <d v="2025-03-17T00:00:00"/>
    <s v="Biguanides"/>
  </r>
  <r>
    <s v="b6OCH6qU/f6"/>
    <x v="35"/>
    <s v="Asian"/>
    <s v="Biguanides"/>
    <x v="0"/>
    <d v="2016-04-27T00:00:00"/>
    <s v="Biguanides-&gt;Insulin aspart-&gt;Insulin isophane-&gt;Insulin aspart|Insulin isophane"/>
  </r>
  <r>
    <s v="BgTMC3MFSZg"/>
    <x v="35"/>
    <s v="Asian"/>
    <s v="Biguanides"/>
    <x v="0"/>
    <d v="2023-08-14T00:00:00"/>
    <s v="Biguanides"/>
  </r>
  <r>
    <s v="BHXMlo9INLM"/>
    <x v="35"/>
    <s v="Other"/>
    <s v="Biguanides"/>
    <x v="0"/>
    <d v="2022-08-22T00:00:00"/>
    <s v="Biguanides"/>
  </r>
  <r>
    <s v="Bi2tJI3u5ls"/>
    <x v="35"/>
    <s v="Asian"/>
    <s v="Biguanides"/>
    <x v="0"/>
    <d v="2021-04-30T00:00:00"/>
    <s v="Biguanides-&gt;DPP-4 inhibitors-&gt;DPP-4 inhibitors|SGLT-2 inhibitors"/>
  </r>
  <r>
    <s v="BKGMpjf7OeY"/>
    <x v="35"/>
    <s v="Pacific peoples"/>
    <s v="Insulin aspart|Insulin isophane"/>
    <x v="1"/>
    <d v="2023-09-21T00:00:00"/>
    <s v="Insulin aspart|Insulin isophane-&gt;Biguanides|Insulin aspart|Insulin isophane-&gt;Biguanides"/>
  </r>
  <r>
    <s v="BLSks/Q4GwU"/>
    <x v="35"/>
    <s v="Asian"/>
    <s v="Biguanides|Insulin isophane"/>
    <x v="0"/>
    <d v="2017-11-21T00:00:00"/>
    <s v="Biguanides|Insulin isophane-&gt;Insulin lispro"/>
  </r>
  <r>
    <s v="eHVtfuJHOS6"/>
    <x v="35"/>
    <s v="Pacific peoples"/>
    <s v="Biguanides"/>
    <x v="0"/>
    <d v="2020-07-22T00:00:00"/>
    <s v="Biguanides-&gt;SGLT-2 inhibitors"/>
  </r>
  <r>
    <s v="eJMZ/jPpu8A"/>
    <x v="35"/>
    <s v="Asian"/>
    <s v="Biguanides"/>
    <x v="0"/>
    <d v="2019-02-14T00:00:00"/>
    <s v="Biguanides"/>
  </r>
  <r>
    <s v="eKF.9hIWqQQ"/>
    <x v="35"/>
    <s v="Asian"/>
    <s v="Biguanides"/>
    <x v="0"/>
    <d v="2018-08-31T00:00:00"/>
    <s v="Biguanides-&gt;Insulin isophane-&gt;Biguanides|Insulin isophane-&gt;DPP-4 inhibitors-&gt;Biguanides|GLP-1 agonists-&gt;GLP-1 agonists"/>
  </r>
  <r>
    <s v="ekfl7FMTaUI"/>
    <x v="35"/>
    <s v="Pacific peoples"/>
    <s v="Biguanides"/>
    <x v="0"/>
    <d v="2019-06-18T00:00:00"/>
    <s v="Biguanides-&gt;DPP-4 inhibitors|Sulfonylureas-&gt;DPP-4 inhibitors-&gt;Biguanides|Sulfonylureas-&gt;DPP-4 inhibitors|SGLT-2 inhibitors|Sulfonylureas-&gt;DPP-4 inhibitors|Insulin glargine|Sulfonylureas-&gt;DPP-4 inhibitors|Insulin glargine-&gt;SGLT-2 inhibitors-&gt;GLP-1 agonists-&gt;Insulin glargine|Sulfonylureas-&gt;Biguanides|Insulin glargine|Sulfonylureas-&gt;GLP-1 agonists|Insulin glargine-&gt;Biguanides|GLP-1 agonists|Insulin glargine|Sulfonylureas-&gt;GLP-1 agonists|Insulin glargine|Sulfonylureas-&gt;Biguanides|Insulin aspart|SGLT-2 inhibitors-&gt;GLP-1 agonists|Insulin aspart-&gt;Biguanides|Insulin aspart|SGLT-2 inhibitors|Sulfonylureas-&gt;Biguanides|SGLT-2 inhibitors|Sulfonylureas-&gt;Insulin aspart-&gt;Biguanides|Insulin aspart|Sulfonylureas-&gt;Biguanides|GLP-1 agonists|Insulin aspart|Sulfonylureas-&gt;Biguanides|GLP-1 agonists|Insulin aspart|SGLT-2 inhibitors|Sulfonylureas-&gt;Biguanides|GLP-1 agonists|Insulin aspart"/>
  </r>
  <r>
    <s v="5b5pmKcwJvA"/>
    <x v="35"/>
    <s v="Asian"/>
    <s v="Sulfonylureas"/>
    <x v="0"/>
    <d v="2025-07-15T00:00:00"/>
    <s v="Sulfonylureas"/>
  </r>
  <r>
    <s v="563c1B5nvis"/>
    <x v="35"/>
    <s v="Asian"/>
    <s v="Biguanides|DPP-4 inhibitors"/>
    <x v="0"/>
    <d v="2024-06-18T00:00:00"/>
    <s v="Biguanides|DPP-4 inhibitors-&gt;DPP-4 inhibitors-&gt;Biguanides|DPP-4 inhibitors|SGLT-2 inhibitors-&gt;DPP-4 inhibitors|SGLT-2 inhibitors"/>
  </r>
  <r>
    <s v="56vx7nxGaqM"/>
    <x v="35"/>
    <s v="Pacific peoples"/>
    <s v="Biguanides"/>
    <x v="0"/>
    <d v="2015-02-23T00:00:00"/>
    <s v="Biguanides"/>
  </r>
  <r>
    <s v="5dd7CZgpOSg"/>
    <x v="35"/>
    <s v="Other"/>
    <s v="Biguanides"/>
    <x v="0"/>
    <d v="2012-06-28T00:00:00"/>
    <s v="Biguanides-&gt;Biguanides|Sulfonylureas-&gt;Biguanides|SGLT-2 inhibitors"/>
  </r>
  <r>
    <s v="5HfuBq6Sbhk"/>
    <x v="35"/>
    <s v="Pacific peoples"/>
    <s v="DPP-4 inhibitors"/>
    <x v="0"/>
    <d v="2020-05-14T00:00:00"/>
    <s v="DPP-4 inhibitors-&gt;SGLT-2 inhibitors-&gt;DPP-4 inhibitors|SGLT-2 inhibitors"/>
  </r>
  <r>
    <s v="4T2lJoWxXIw"/>
    <x v="35"/>
    <s v="Māori"/>
    <s v="Insulin aspart|Insulin isophane"/>
    <x v="1"/>
    <d v="2014-06-21T00:00:00"/>
    <s v="Insulin aspart|Insulin isophane-&gt;Biguanides-&gt;Biguanides|Insulin isophane"/>
  </r>
  <r>
    <s v="4u8CKxxpxhA"/>
    <x v="35"/>
    <s v="Māori"/>
    <s v="Biguanides"/>
    <x v="0"/>
    <d v="2021-04-19T00:00:00"/>
    <s v="Biguanides-&gt;SGLT-2 inhibitors"/>
  </r>
  <r>
    <s v="4w2fb7ilq8w"/>
    <x v="35"/>
    <s v="Asian"/>
    <s v="Biguanides"/>
    <x v="0"/>
    <d v="2023-09-12T00:00:00"/>
    <s v="Biguanides"/>
  </r>
  <r>
    <s v="50fCeinLqi6"/>
    <x v="35"/>
    <s v="Asian"/>
    <s v="Biguanides"/>
    <x v="0"/>
    <d v="2022-06-17T00:00:00"/>
    <s v="Biguanides-&gt;Biguanides|Sulfonylureas"/>
  </r>
  <r>
    <s v="4Zjwn6JarPg"/>
    <x v="35"/>
    <s v="Māori"/>
    <s v="Biguanides"/>
    <x v="0"/>
    <d v="2011-09-22T00:00:00"/>
    <s v="Biguanides"/>
  </r>
  <r>
    <s v="4YY2uEKP0P6"/>
    <x v="35"/>
    <s v="Māori"/>
    <s v="Biguanides"/>
    <x v="0"/>
    <d v="2013-03-08T00:00:00"/>
    <s v="Biguanides-&gt;SGLT-2 inhibitors-&gt;Biguanides|SGLT-2 inhibitors-&gt;Biguanides|GLP-1 agonists-&gt;GLP-1 agonists"/>
  </r>
  <r>
    <s v="5.pxHZ1kZCM"/>
    <x v="35"/>
    <s v="Asian"/>
    <s v="Biguanides"/>
    <x v="0"/>
    <d v="2023-01-27T00:00:00"/>
    <s v="Biguanides-&gt;Insulin isophane-&gt;Insulin glargine"/>
  </r>
  <r>
    <s v="AqubA6X0slk"/>
    <x v="35"/>
    <s v="Other"/>
    <s v="Biguanides"/>
    <x v="0"/>
    <d v="2014-05-30T00:00:00"/>
    <s v="Biguanides"/>
  </r>
  <r>
    <s v="ArYTP9Air8c"/>
    <x v="35"/>
    <s v="Asian"/>
    <s v="Biguanides"/>
    <x v="0"/>
    <d v="2014-10-31T00:00:00"/>
    <s v="Biguanides-&gt;Biguanides|Insulin aspart|Insulin isophane-&gt;Insulin aspart|Insulin isophane-&gt;Insulin isophane-&gt;Biguanides|Insulin isophane-&gt;DPP-4 inhibitors-&gt;Sulfonylureas-&gt;DPP-4 inhibitors|Sulfonylureas"/>
  </r>
  <r>
    <s v="ArRXqcw80N2"/>
    <x v="35"/>
    <s v="Asian"/>
    <s v="Biguanides"/>
    <x v="0"/>
    <d v="2015-12-23T00:00:00"/>
    <s v="Biguanides"/>
  </r>
  <r>
    <s v="At1U40xOrzM"/>
    <x v="35"/>
    <s v="Other"/>
    <s v="Sulfonylureas"/>
    <x v="0"/>
    <d v="2016-03-07T00:00:00"/>
    <s v="Sulfonylureas-&gt;Thiazolidinedione-&gt;Biguanides"/>
  </r>
  <r>
    <s v="AsNcn3qC4go"/>
    <x v="35"/>
    <s v="Asian"/>
    <s v="Biguanides"/>
    <x v="0"/>
    <d v="2019-03-14T00:00:00"/>
    <s v="Biguanides-&gt;Insulin isophane"/>
  </r>
  <r>
    <s v="ASupsA72AJU"/>
    <x v="35"/>
    <s v="Other"/>
    <s v="Biguanides"/>
    <x v="0"/>
    <d v="2011-08-18T00:00:00"/>
    <s v="Biguanides"/>
  </r>
  <r>
    <s v="ASWTcYNamtU"/>
    <x v="35"/>
    <s v="Asian"/>
    <s v="Biguanides|Insulin isophane"/>
    <x v="0"/>
    <d v="2025-01-07T00:00:00"/>
    <s v="Biguanides|Insulin isophane-&gt;Insulin isophane-&gt;Insulin lispro-&gt;Biguanides-&gt;Insulin isophane|Insulin lispro"/>
  </r>
  <r>
    <s v="AUEC9Ixvt8U"/>
    <x v="35"/>
    <s v="Other"/>
    <s v="Biguanides"/>
    <x v="0"/>
    <d v="2024-06-25T00:00:00"/>
    <s v="Biguanides"/>
  </r>
  <r>
    <s v="AvbXkgq5X3s"/>
    <x v="35"/>
    <s v="Pacific peoples"/>
    <s v="Biguanides"/>
    <x v="0"/>
    <d v="2016-11-14T00:00:00"/>
    <s v="Biguanides-&gt;DPP-4 inhibitors-&gt;SGLT-2 inhibitors-&gt;DPP-4 inhibitors|SGLT-2 inhibitors"/>
  </r>
  <r>
    <s v="Aw/dnOYJoNc"/>
    <x v="35"/>
    <s v="Asian"/>
    <s v="Biguanides"/>
    <x v="0"/>
    <d v="2022-05-17T00:00:00"/>
    <s v="Biguanides"/>
  </r>
  <r>
    <s v="AW576Fe8ygI"/>
    <x v="35"/>
    <s v="Other"/>
    <s v="Biguanides"/>
    <x v="0"/>
    <d v="2016-03-10T00:00:00"/>
    <s v="Biguanides"/>
  </r>
  <r>
    <s v="AYIsug5TfOE"/>
    <x v="35"/>
    <s v="Māori"/>
    <s v="Biguanides"/>
    <x v="0"/>
    <d v="2020-09-03T00:00:00"/>
    <s v="Biguanides-&gt;SGLT-2 inhibitors"/>
  </r>
  <r>
    <s v="/ZsGtKTckqI"/>
    <x v="35"/>
    <s v="Asian"/>
    <s v="Biguanides"/>
    <x v="0"/>
    <d v="2014-10-02T00:00:00"/>
    <s v="Biguanides-&gt;Sulfonylureas-&gt;Biguanides|Sulfonylureas-&gt;Biguanides|DPP-4 inhibitors|Sulfonylureas-&gt;DPP-4 inhibitors|Sulfonylureas-&gt;DPP-4 inhibitors-&gt;DPP-4 inhibitors|Insulin glargine|Sulfonylureas-&gt;Insulin glargine-&gt;Insulin glulisine-&gt;DPP-4 inhibitors|Insulin glargine|Insulin glulisine|Sulfonylureas-&gt;Insulin glargine|Insulin glulisine-&gt;Biguanides|Insulin glulisine|Sulfonylureas-&gt;Biguanides|Insulin glargine|Insulin glulisine|Sulfonylureas-&gt;SGLT-2 inhibitors-&gt;Biguanides|Insulin glargine|Insulin glulisine|SGLT-2 inhibitors|Sulfonylureas-&gt;Insulin glargine|Insulin glulisine|SGLT-2 inhibitors-&gt;Biguanides|SGLT-2 inhibitors|Sulfonylureas"/>
  </r>
  <r>
    <s v="5YGN3DjwueU"/>
    <x v="35"/>
    <s v="Asian"/>
    <s v="Biguanides"/>
    <x v="0"/>
    <d v="2025-09-02T00:00:00"/>
    <s v="Biguanides"/>
  </r>
  <r>
    <s v="63LOsen.1Bk"/>
    <x v="35"/>
    <s v="Māori"/>
    <s v="Biguanides"/>
    <x v="0"/>
    <d v="2017-02-17T00:00:00"/>
    <s v="Biguanides-&gt;Sulfonylureas-&gt;Biguanides|Sulfonylureas-&gt;SGLT-2 inhibitors|Sulfonylureas-&gt;Biguanides|SGLT-2 inhibitors|Sulfonylureas-&gt;Biguanides|SGLT-2 inhibitors-&gt;SGLT-2 inhibitors"/>
  </r>
  <r>
    <s v="639P/8Dpd2w"/>
    <x v="35"/>
    <s v="Other"/>
    <s v="Biguanides"/>
    <x v="0"/>
    <d v="2024-06-27T00:00:00"/>
    <s v="Biguanides"/>
  </r>
  <r>
    <s v="5yYZZOSSzYY"/>
    <x v="35"/>
    <s v="Māori"/>
    <s v="Biguanides"/>
    <x v="0"/>
    <d v="2024-08-19T00:00:00"/>
    <s v="Biguanides"/>
  </r>
  <r>
    <s v="5zwrJHvTuj6"/>
    <x v="35"/>
    <s v="Māori"/>
    <s v="Biguanides"/>
    <x v="0"/>
    <d v="2025-07-15T00:00:00"/>
    <s v="Biguanides"/>
  </r>
  <r>
    <s v="/UKb3k4seS2"/>
    <x v="35"/>
    <s v="Asian"/>
    <s v="Biguanides"/>
    <x v="0"/>
    <d v="2023-10-10T00:00:00"/>
    <s v="Biguanides-&gt;DPP-4 inhibitors|SGLT-2 inhibitors-&gt;DPP-4 inhibitors-&gt;SGLT-2 inhibitors"/>
  </r>
  <r>
    <s v="/thxGssf8Dk"/>
    <x v="35"/>
    <s v="Asian"/>
    <s v="Biguanides"/>
    <x v="0"/>
    <d v="2013-12-17T00:00:00"/>
    <s v="Biguanides"/>
  </r>
  <r>
    <s v="/sH7otXvZeU"/>
    <x v="35"/>
    <s v="Other"/>
    <s v="Biguanides"/>
    <x v="0"/>
    <d v="2022-10-28T00:00:00"/>
    <s v="Biguanides-&gt;Biguanides|SGLT-2 inhibitors-&gt;SGLT-2 inhibitors"/>
  </r>
  <r>
    <s v="/y34mqMKVYI"/>
    <x v="35"/>
    <s v="Māori"/>
    <s v="Biguanides"/>
    <x v="0"/>
    <d v="2012-03-13T00:00:00"/>
    <s v="Biguanides-&gt;Sulfonylureas-&gt;Insulin isophane-&gt;Insulin aspart-&gt;DPP-4 inhibitors|Insulin isophane-&gt;SGLT-2 inhibitors-&gt;Insulin isophane|SGLT-2 inhibitors-&gt;GLP-1 agonists-&gt;GLP-1 agonists|Insulin isophane"/>
  </r>
  <r>
    <s v="/u96obsrYaU"/>
    <x v="35"/>
    <s v="Asian"/>
    <s v="Biguanides"/>
    <x v="0"/>
    <d v="2021-01-06T00:00:00"/>
    <s v="Biguanides-&gt;Insulin isophane"/>
  </r>
  <r>
    <s v="/wSm1wpgklY"/>
    <x v="35"/>
    <s v="Asian"/>
    <s v="Biguanides"/>
    <x v="0"/>
    <d v="2016-11-22T00:00:00"/>
    <s v="Biguanides-&gt;Sulfonylureas-&gt;Biguanides|Sulfonylureas-&gt;DPP-4 inhibitors-&gt;Biguanides|DPP-4 inhibitors-&gt;DPP-4 inhibitors|Sulfonylureas-&gt;Biguanides|DPP-4 inhibitors|Sulfonylureas"/>
  </r>
  <r>
    <s v="/cxpGHoerlY"/>
    <x v="35"/>
    <s v="Asian"/>
    <s v="Biguanides"/>
    <x v="0"/>
    <d v="2022-11-29T00:00:00"/>
    <s v="Biguanides-&gt;Insulin isophane"/>
  </r>
  <r>
    <s v=".YyHSaxjAYw"/>
    <x v="35"/>
    <s v="Asian"/>
    <s v="Biguanides"/>
    <x v="0"/>
    <d v="2011-11-18T00:00:00"/>
    <s v="Biguanides-&gt;Biguanides|Sulfonylureas-&gt;Sulfonylureas-&gt;DPP-4 inhibitors|Sulfonylureas-&gt;DPP-4 inhibitors-&gt;Insulin glargine-&gt;DPP-4 inhibitors|Insulin glargine-&gt;DPP-4 inhibitors|Insulin glargine|Sulfonylureas-&gt;SGLT-2 inhibitors-&gt;Insulin glargine|SGLT-2 inhibitors-&gt;DPP-4 inhibitors|Insulin glargine|SGLT-2 inhibitors"/>
  </r>
  <r>
    <s v="//0SdrQZnR2"/>
    <x v="35"/>
    <s v="Māori"/>
    <s v="Biguanides"/>
    <x v="0"/>
    <d v="2022-10-14T00:00:00"/>
    <s v="Biguanides"/>
  </r>
  <r>
    <s v=".zOrJ21LEGY"/>
    <x v="35"/>
    <s v="Asian"/>
    <s v="Biguanides"/>
    <x v="0"/>
    <d v="2020-01-22T00:00:00"/>
    <s v="Biguanides-&gt;SGLT-2 inhibitors-&gt;Biguanides|GLP-1 agonists-&gt;GLP-1 agonists-&gt;Biguanides|DPP-4 inhibitors|GLP-1 agonists-&gt;DPP-4 inhibitors|GLP-1 agonists"/>
  </r>
  <r>
    <s v="/3akdQJh5aw"/>
    <x v="35"/>
    <s v="Pacific peoples"/>
    <s v="Biguanides"/>
    <x v="0"/>
    <d v="2011-11-15T00:00:00"/>
    <s v="Biguanides-&gt;Biguanides|Sulfonylureas-&gt;Biguanides|DPP-4 inhibitors|Sulfonylureas-&gt;DPP-4 inhibitors|Sulfonylureas-&gt;Biguanides|DPP-4 inhibitors|SGLT-2 inhibitors|Sulfonylureas-&gt;SGLT-2 inhibitors-&gt;DPP-4 inhibitors|Insulin glargine|SGLT-2 inhibitors-&gt;Biguanides|GLP-1 agonists-&gt;DPP-4 inhibitors|Insulin aspart|Insulin glargine-&gt;DPP-4 inhibitors|Insulin glargine|Insulin glulisine-&gt;DPP-4 inhibitors-&gt;Insulin glargine|Insulin glulisine-&gt;DPP-4 inhibitors|GLP-1 agonists|Insulin aspart|Insulin glargine-&gt;GLP-1 agonists-&gt;Insulin aspart|Insulin glargine|SGLT-2 inhibitors"/>
  </r>
  <r>
    <s v="/OvapEWTkUY"/>
    <x v="35"/>
    <s v="Other"/>
    <s v="Biguanides"/>
    <x v="0"/>
    <d v="2025-12-22T00:00:00"/>
    <s v="Biguanides"/>
  </r>
  <r>
    <s v="/lnYbpuqzGs"/>
    <x v="35"/>
    <s v="Other"/>
    <s v="Biguanides"/>
    <x v="0"/>
    <d v="2025-01-21T00:00:00"/>
    <s v="Biguanides"/>
  </r>
  <r>
    <s v="/Lal2qQVVmo"/>
    <x v="35"/>
    <s v="Other"/>
    <s v="Biguanides"/>
    <x v="0"/>
    <d v="2025-08-25T00:00:00"/>
    <s v="Biguanides"/>
  </r>
  <r>
    <s v="/EwZPHyZQP6"/>
    <x v="35"/>
    <s v="Pacific peoples"/>
    <s v="Biguanides"/>
    <x v="0"/>
    <d v="2023-09-11T00:00:00"/>
    <s v="Biguanides"/>
  </r>
  <r>
    <s v="7bh7Va.bw8Q"/>
    <x v="35"/>
    <s v="Pacific peoples"/>
    <s v="Biguanides"/>
    <x v="0"/>
    <d v="2024-01-25T00:00:00"/>
    <s v="Biguanides-&gt;Insulin aspart|Insulin glargine-&gt;Insulin glargine-&gt;Insulin aspart"/>
  </r>
  <r>
    <s v="7jH9oiz5uds"/>
    <x v="35"/>
    <s v="Other"/>
    <s v="Biguanides"/>
    <x v="0"/>
    <d v="2017-06-22T00:00:00"/>
    <s v="Biguanides-&gt;Sulfonylureas-&gt;DPP-4 inhibitors-&gt;Insulin glargine-&gt;Insulin glargine|SGLT-2 inhibitors-&gt;GLP-1 agonists-&gt;GLP-1 agonists|Insulin glargine-&gt;SGLT-2 inhibitors"/>
  </r>
  <r>
    <s v="7fNw0AF6A0s"/>
    <x v="35"/>
    <s v="Pacific peoples"/>
    <s v="DPP-4 inhibitors"/>
    <x v="0"/>
    <d v="2023-05-22T00:00:00"/>
    <s v="DPP-4 inhibitors"/>
  </r>
  <r>
    <s v="7fJPYnFaSrw"/>
    <x v="35"/>
    <s v="Other"/>
    <s v="Biguanides"/>
    <x v="0"/>
    <d v="2013-04-10T00:00:00"/>
    <s v="Biguanides"/>
  </r>
  <r>
    <s v="6U34VR7Qg0Q"/>
    <x v="35"/>
    <s v="Other"/>
    <s v="Biguanides"/>
    <x v="0"/>
    <d v="2013-09-04T00:00:00"/>
    <s v="Biguanides-&gt;Insulin aspart|Insulin isophane"/>
  </r>
  <r>
    <s v="6y5HcW8357U"/>
    <x v="35"/>
    <s v="Asian"/>
    <s v="Biguanides"/>
    <x v="0"/>
    <d v="2023-02-28T00:00:00"/>
    <s v="Biguanides"/>
  </r>
  <r>
    <s v="6xJfpbxlYXc"/>
    <x v="35"/>
    <s v="Asian"/>
    <s v="Biguanides"/>
    <x v="0"/>
    <d v="2011-06-10T00:00:00"/>
    <s v="Biguanides"/>
  </r>
  <r>
    <s v="6xrOze5MuOg"/>
    <x v="35"/>
    <s v="Other"/>
    <s v="Biguanides"/>
    <x v="0"/>
    <d v="2015-06-12T00:00:00"/>
    <s v="Biguanides"/>
  </r>
  <r>
    <s v="6SAhHzc.mKw"/>
    <x v="35"/>
    <s v="Asian"/>
    <s v="Biguanides"/>
    <x v="0"/>
    <d v="2025-11-14T00:00:00"/>
    <s v="Biguanides"/>
  </r>
  <r>
    <s v="6qvDvVIk.ps"/>
    <x v="35"/>
    <s v="Pacific peoples"/>
    <s v="Biguanides"/>
    <x v="0"/>
    <d v="2013-12-10T00:00:00"/>
    <s v="Biguanides"/>
  </r>
  <r>
    <s v="6n4eIdu449Q"/>
    <x v="35"/>
    <s v="Other"/>
    <s v="DPP-4 inhibitors|Sulfonylureas"/>
    <x v="0"/>
    <d v="2023-08-02T00:00:00"/>
    <s v="DPP-4 inhibitors|Sulfonylureas-&gt;DPP-4 inhibitors"/>
  </r>
  <r>
    <s v="6HQDk9x.jpc"/>
    <x v="35"/>
    <s v="Other"/>
    <s v="Biguanides"/>
    <x v="0"/>
    <d v="2024-03-20T00:00:00"/>
    <s v="Biguanides"/>
  </r>
  <r>
    <s v="64jUdMU3wAM"/>
    <x v="35"/>
    <s v="Māori"/>
    <s v="Biguanides"/>
    <x v="0"/>
    <d v="2015-11-11T00:00:00"/>
    <s v="Biguanides-&gt;Sulfonylureas-&gt;Biguanides|Sulfonylureas-&gt;GLP-1 agonists-&gt;Biguanides|GLP-1 agonists-&gt;Biguanides|SGLT-2 inhibitors"/>
  </r>
  <r>
    <s v="6BIIVmkn9/A"/>
    <x v="35"/>
    <s v="Asian"/>
    <s v="Biguanides"/>
    <x v="0"/>
    <d v="2024-03-15T00:00:00"/>
    <s v="Biguanides"/>
  </r>
  <r>
    <s v="6Et/IYFrZFg"/>
    <x v="35"/>
    <s v="Asian"/>
    <s v="Biguanides"/>
    <x v="0"/>
    <d v="2019-03-04T00:00:00"/>
    <s v="Biguanides-&gt;DPP-4 inhibitors-&gt;Insulin isophane"/>
  </r>
  <r>
    <s v="BJtzC8EpEz."/>
    <x v="35"/>
    <s v="Māori"/>
    <s v="Biguanides"/>
    <x v="0"/>
    <d v="2022-01-20T00:00:00"/>
    <s v="Biguanides-&gt;GLP-1 agonists-&gt;Biguanides|GLP-1 agonists"/>
  </r>
  <r>
    <s v="BJWyjl6OUB2"/>
    <x v="35"/>
    <s v="Other"/>
    <s v="Biguanides"/>
    <x v="0"/>
    <d v="2013-08-02T00:00:00"/>
    <s v="Biguanides-&gt;Biguanides|Sulfonylureas-&gt;Sulfonylureas"/>
  </r>
  <r>
    <s v="7LgGbLV3mDA"/>
    <x v="35"/>
    <s v="Asian"/>
    <s v="Biguanides"/>
    <x v="0"/>
    <d v="2024-08-20T00:00:00"/>
    <s v="Biguanides"/>
  </r>
  <r>
    <s v="7P7fftgjCC."/>
    <x v="35"/>
    <s v="Asian"/>
    <s v="Biguanides"/>
    <x v="0"/>
    <d v="2017-01-26T00:00:00"/>
    <s v="Biguanides-&gt;DPP-4 inhibitors"/>
  </r>
  <r>
    <s v="BNIz9.geDgg"/>
    <x v="35"/>
    <s v="Asian"/>
    <s v="Biguanides"/>
    <x v="0"/>
    <d v="2023-04-12T00:00:00"/>
    <s v="Biguanides-&gt;DPP-4 inhibitors-&gt;SGLT-2 inhibitors"/>
  </r>
  <r>
    <s v="BppixG3vnnk"/>
    <x v="35"/>
    <s v="Other"/>
    <s v="Biguanides"/>
    <x v="0"/>
    <d v="2012-01-13T00:00:00"/>
    <s v="Biguanides"/>
  </r>
  <r>
    <s v="BqaNjzX0GxU"/>
    <x v="35"/>
    <s v="Pacific peoples"/>
    <s v="Biguanides"/>
    <x v="0"/>
    <d v="2014-08-15T00:00:00"/>
    <s v="Biguanides-&gt;Biguanides|Sulfonylureas-&gt;DPP-4 inhibitors|Sulfonylureas-&gt;SGLT-2 inhibitors-&gt;DPP-4 inhibitors|SGLT-2 inhibitors|Sulfonylureas-&gt;DPP-4 inhibitors|Insulin glargine|SGLT-2 inhibitors|Sulfonylureas-&gt;Insulin glargine"/>
  </r>
  <r>
    <s v="bv9aLDD.JH."/>
    <x v="35"/>
    <s v="Māori"/>
    <s v="Biguanides"/>
    <x v="0"/>
    <d v="2021-02-16T00:00:00"/>
    <s v="Biguanides-&gt;SGLT-2 inhibitors"/>
  </r>
  <r>
    <s v="BWR0rNw51Vs"/>
    <x v="35"/>
    <s v="Pacific peoples"/>
    <s v="Biguanides"/>
    <x v="0"/>
    <d v="2022-11-09T00:00:00"/>
    <s v="Biguanides"/>
  </r>
  <r>
    <s v="BsLEsDFbBMk"/>
    <x v="35"/>
    <s v="Māori"/>
    <s v="Biguanides"/>
    <x v="0"/>
    <d v="2025-09-04T00:00:00"/>
    <s v="Biguanides"/>
  </r>
  <r>
    <s v="bYJiHyYf3MM"/>
    <x v="35"/>
    <s v="Pacific peoples"/>
    <s v="Biguanides"/>
    <x v="0"/>
    <d v="2024-10-02T00:00:00"/>
    <s v="Biguanides"/>
  </r>
  <r>
    <s v="Byc5JQthYLw"/>
    <x v="35"/>
    <s v="Other"/>
    <s v="Biguanides"/>
    <x v="0"/>
    <d v="2023-04-26T00:00:00"/>
    <s v="Biguanides-&gt;DPP-4 inhibitors-&gt;Sulfonylureas-&gt;DPP-4 inhibitors|Sulfonylureas"/>
  </r>
  <r>
    <s v="C.GArMNnIK6"/>
    <x v="35"/>
    <s v="Asian"/>
    <s v="Biguanides"/>
    <x v="0"/>
    <d v="2023-12-21T00:00:00"/>
    <s v="Biguanides"/>
  </r>
  <r>
    <s v="bzAaPUSWS0k"/>
    <x v="35"/>
    <s v="Māori"/>
    <s v="Biguanides"/>
    <x v="0"/>
    <d v="2017-06-22T00:00:00"/>
    <s v="Biguanides"/>
  </r>
  <r>
    <s v="cbXo34EQ35."/>
    <x v="35"/>
    <s v="Pacific peoples"/>
    <s v="Biguanides|DPP-4 inhibitors|Insulin glargine"/>
    <x v="0"/>
    <d v="2025-01-21T00:00:00"/>
    <s v="Biguanides|DPP-4 inhibitors|Insulin glargine-&gt;Biguanides|DPP-4 inhibitors-&gt;Biguanides|DPP-4 inhibitors|SGLT-2 inhibitors"/>
  </r>
  <r>
    <s v="CChnbRN4E6U"/>
    <x v="35"/>
    <s v="Māori"/>
    <s v="Biguanides"/>
    <x v="0"/>
    <d v="2020-06-04T00:00:00"/>
    <s v="Biguanides-&gt;Insulin glargine-&gt;DPP-4 inhibitors-&gt;DPP-4 inhibitors|Insulin glargine-&gt;SGLT-2 inhibitors-&gt;DPP-4 inhibitors|SGLT-2 inhibitors"/>
  </r>
  <r>
    <s v="cCoBakIrQRI"/>
    <x v="35"/>
    <s v="Other"/>
    <s v="Biguanides"/>
    <x v="0"/>
    <d v="2015-06-19T00:00:00"/>
    <s v="Biguanides-&gt;Biguanides|Sulfonylureas-&gt;DPP-4 inhibitors-&gt;Biguanides|DPP-4 inhibitors|Sulfonylureas"/>
  </r>
  <r>
    <s v="CBqNn5/MWNc"/>
    <x v="35"/>
    <s v="Other"/>
    <s v="Biguanides"/>
    <x v="0"/>
    <d v="2017-11-09T00:00:00"/>
    <s v="Biguanides"/>
  </r>
  <r>
    <s v="F7OlyRjD4T2"/>
    <x v="35"/>
    <s v="Pacific peoples"/>
    <s v="Biguanides|DPP-4 inhibitors"/>
    <x v="0"/>
    <d v="2023-03-27T00:00:00"/>
    <s v="Biguanides|DPP-4 inhibitors"/>
  </r>
  <r>
    <s v="f9RWODO3gz2"/>
    <x v="35"/>
    <s v="Other"/>
    <s v="Biguanides"/>
    <x v="0"/>
    <d v="2020-02-25T00:00:00"/>
    <s v="Biguanides-&gt;Insulin aspart-&gt;Insulin aspart|Insulin isophane-&gt;Insulin isophane-&gt;Insulin aspart|Insulin glargine-&gt;Insulin glargine"/>
  </r>
  <r>
    <s v="c4a9YTi9Dck"/>
    <x v="35"/>
    <s v="Other"/>
    <s v="Biguanides"/>
    <x v="0"/>
    <d v="2013-10-30T00:00:00"/>
    <s v="Biguanides-&gt;Insulin glargine-&gt;DPP-4 inhibitors|Insulin glargine-&gt;DPP-4 inhibitors-&gt;Biguanides|DPP-4 inhibitors|Insulin glargine-&gt;GLP-1 agonists|Insulin glargine-&gt;Biguanides|GLP-1 agonists|Insulin glargine-&gt;GLP-1 agonists-&gt;Biguanides|GLP-1 agonists-&gt;Insulin glargine|SGLT-2 inhibitors-&gt;SGLT-2 inhibitors-&gt;Insulin aspart-&gt;Insulin aspart|SGLT-2 inhibitors-&gt;Insulin aspart|Insulin glargine-&gt;Insulin aspart|Insulin glargine|SGLT-2 inhibitors"/>
  </r>
  <r>
    <s v="C6bPgDNBXOw"/>
    <x v="35"/>
    <s v="Other"/>
    <s v="Biguanides"/>
    <x v="0"/>
    <d v="2020-05-27T00:00:00"/>
    <s v="Biguanides-&gt;Biguanides|DPP-4 inhibitors-&gt;DPP-4 inhibitors"/>
  </r>
  <r>
    <s v="c3N4gFlCF/."/>
    <x v="35"/>
    <s v="Māori"/>
    <s v="Biguanides"/>
    <x v="0"/>
    <d v="2015-08-28T00:00:00"/>
    <s v="Biguanides-&gt;Sulfonylureas-&gt;Biguanides|Sulfonylureas-&gt;DPP-4 inhibitors-&gt;DPP-4 inhibitors|Sulfonylureas-&gt;SGLT-2 inhibitors-&gt;DPP-4 inhibitors|SGLT-2 inhibitors|Sulfonylureas-&gt;SGLT-2 inhibitors|Sulfonylureas"/>
  </r>
  <r>
    <s v="c2lkwS0Q3eM"/>
    <x v="35"/>
    <s v="Other"/>
    <s v="Insulin aspart|Insulin isophane"/>
    <x v="1"/>
    <d v="2013-04-10T00:00:00"/>
    <s v="Insulin aspart|Insulin isophane-&gt;Biguanides"/>
  </r>
  <r>
    <s v="Cb.2clZMzes"/>
    <x v="35"/>
    <s v="Asian"/>
    <s v="Biguanides"/>
    <x v="0"/>
    <d v="2025-06-30T00:00:00"/>
    <s v="Biguanides"/>
  </r>
  <r>
    <s v="c7q6JjLLmhc"/>
    <x v="35"/>
    <s v="Māori"/>
    <s v="Biguanides"/>
    <x v="0"/>
    <d v="2017-02-20T00:00:00"/>
    <s v="Biguanides"/>
  </r>
  <r>
    <s v="FcvZpXEhCgw"/>
    <x v="35"/>
    <s v="Asian"/>
    <s v="Biguanides"/>
    <x v="0"/>
    <d v="2021-02-15T00:00:00"/>
    <s v="Biguanides-&gt;DPP-4 inhibitors-&gt;DPP-4 inhibitors|SGLT-2 inhibitors"/>
  </r>
  <r>
    <s v="fEBb.ssffpE"/>
    <x v="35"/>
    <s v="Māori"/>
    <s v="Biguanides"/>
    <x v="0"/>
    <d v="2021-03-01T00:00:00"/>
    <s v="Biguanides-&gt;DPP-4 inhibitors-&gt;Biguanides|GLP-1 agonists-&gt;GLP-1 agonists"/>
  </r>
  <r>
    <s v="fdwBN708Adc"/>
    <x v="35"/>
    <s v="Māori"/>
    <s v="Biguanides|Insulin isophane"/>
    <x v="0"/>
    <d v="2020-10-22T00:00:00"/>
    <s v="Biguanides|Insulin isophane-&gt;Insulin isophane-&gt;Insulin lispro-&gt;Insulin isophane|Insulin lispro"/>
  </r>
  <r>
    <s v="ffwnm.5FpF2"/>
    <x v="35"/>
    <s v="Other"/>
    <s v="Biguanides"/>
    <x v="0"/>
    <d v="2017-04-11T00:00:00"/>
    <s v="Biguanides"/>
  </r>
  <r>
    <s v="fifJ8Y1vOf2"/>
    <x v="35"/>
    <s v="Asian"/>
    <s v="Biguanides"/>
    <x v="0"/>
    <d v="2021-02-15T00:00:00"/>
    <s v="Biguanides"/>
  </r>
  <r>
    <s v="FjuM4OBDQI2"/>
    <x v="35"/>
    <s v="Asian"/>
    <s v="Biguanides|Insulin isophane|Insulin lispro"/>
    <x v="0"/>
    <d v="2019-12-16T00:00:00"/>
    <s v="Biguanides|Insulin isophane|Insulin lispro-&gt;Insulin isophane|Insulin lispro-&gt;Biguanides"/>
  </r>
  <r>
    <s v="fK7EXJiUXxg"/>
    <x v="35"/>
    <s v="Other"/>
    <s v="Biguanides"/>
    <x v="0"/>
    <d v="2022-11-16T00:00:00"/>
    <s v="Biguanides-&gt;Insulin isophane"/>
  </r>
  <r>
    <s v="fn.AXZqtvpU"/>
    <x v="35"/>
    <s v="Māori"/>
    <s v="DPP-4 inhibitors"/>
    <x v="0"/>
    <d v="2020-03-25T00:00:00"/>
    <s v="DPP-4 inhibitors"/>
  </r>
  <r>
    <s v="Fn4TmLy41vw"/>
    <x v="35"/>
    <s v="Māori"/>
    <s v="Biguanides"/>
    <x v="0"/>
    <d v="2018-02-02T00:00:00"/>
    <s v="Biguanides"/>
  </r>
  <r>
    <s v="FKLAf7NJ/yo"/>
    <x v="35"/>
    <s v="Asian"/>
    <s v="Biguanides"/>
    <x v="0"/>
    <d v="2018-08-08T00:00:00"/>
    <s v="Biguanides-&gt;Biguanides|Insulin isophane|Insulin lispro-&gt;Insulin isophane-&gt;Insulin isophane|Insulin lispro"/>
  </r>
  <r>
    <s v="iBQ9nHmnYOs"/>
    <x v="35"/>
    <s v="Asian"/>
    <s v="Biguanides"/>
    <x v="0"/>
    <d v="2023-08-07T00:00:00"/>
    <s v="Biguanides"/>
  </r>
  <r>
    <s v="I3nbnZefy8Q"/>
    <x v="35"/>
    <s v="Other"/>
    <s v="Biguanides"/>
    <x v="0"/>
    <d v="2024-11-26T00:00:00"/>
    <s v="Biguanides"/>
  </r>
  <r>
    <s v="i6ZtHTxk3N6"/>
    <x v="35"/>
    <s v="Asian"/>
    <s v="Biguanides"/>
    <x v="0"/>
    <d v="2025-08-22T00:00:00"/>
    <s v="Biguanides"/>
  </r>
  <r>
    <s v="I63QE8YZuUo"/>
    <x v="35"/>
    <s v="Asian"/>
    <s v="Biguanides"/>
    <x v="0"/>
    <d v="2023-05-01T00:00:00"/>
    <s v="Biguanides-&gt;Insulin aspart|Insulin isophane"/>
  </r>
  <r>
    <s v="i1DB4Kvpei6"/>
    <x v="35"/>
    <s v="Māori"/>
    <s v="Biguanides"/>
    <x v="0"/>
    <d v="2025-10-14T00:00:00"/>
    <s v="Biguanides"/>
  </r>
  <r>
    <s v="fEKaClGWb6M"/>
    <x v="35"/>
    <s v="Asian"/>
    <s v="Biguanides"/>
    <x v="0"/>
    <d v="2019-06-06T00:00:00"/>
    <s v="Biguanides"/>
  </r>
  <r>
    <s v="I/RTtJ6CCeQ"/>
    <x v="35"/>
    <s v="Pacific peoples"/>
    <s v="Biguanides"/>
    <x v="0"/>
    <d v="2016-10-03T00:00:00"/>
    <s v="Biguanides-&gt;Sulfonylureas-&gt;Biguanides|Sulfonylureas-&gt;SGLT-2 inhibitors|Sulfonylureas-&gt;Biguanides|SGLT-2 inhibitors|Sulfonylureas-&gt;Biguanides|GLP-1 agonists|Sulfonylureas-&gt;GLP-1 agonists"/>
  </r>
  <r>
    <s v="imZLQGLrSD."/>
    <x v="35"/>
    <s v="Māori"/>
    <s v="Biguanides"/>
    <x v="0"/>
    <d v="2017-11-23T00:00:00"/>
    <s v="Biguanides-&gt;Biguanides|DPP-4 inhibitors-&gt;DPP-4 inhibitors-&gt;SGLT-2 inhibitors-&gt;DPP-4 inhibitors|SGLT-2 inhibitors"/>
  </r>
  <r>
    <s v="ILWUbMR3YzQ"/>
    <x v="35"/>
    <s v="Asian"/>
    <s v="Biguanides"/>
    <x v="0"/>
    <d v="2021-03-17T00:00:00"/>
    <s v="Biguanides"/>
  </r>
  <r>
    <s v="iONc7MUzrB2"/>
    <x v="35"/>
    <s v="Other"/>
    <s v="Biguanides"/>
    <x v="0"/>
    <d v="2016-01-19T00:00:00"/>
    <s v="Biguanides-&gt;Insulin aspart|Insulin isophane"/>
  </r>
  <r>
    <s v="IiUrXOat2sM"/>
    <x v="35"/>
    <s v="Māori"/>
    <s v="Biguanides"/>
    <x v="0"/>
    <d v="2013-06-18T00:00:00"/>
    <s v="Biguanides-&gt;GLP-1 agonists"/>
  </r>
  <r>
    <s v="ih3CA3LCNvE"/>
    <x v="35"/>
    <s v="Pacific peoples"/>
    <s v="Biguanides|Insulin isophane"/>
    <x v="0"/>
    <d v="2014-07-30T00:00:00"/>
    <s v="Biguanides|Insulin isophane-&gt;Insulin aspart|Insulin isophane-&gt;Biguanides|Insulin aspart|Insulin isophane-&gt;Insulin aspart-&gt;Insulin isophane-&gt;Biguanides"/>
  </r>
  <r>
    <s v="iFPfBkvCikg"/>
    <x v="35"/>
    <s v="Māori"/>
    <s v="Biguanides"/>
    <x v="0"/>
    <d v="2025-07-07T00:00:00"/>
    <s v="Biguanides"/>
  </r>
  <r>
    <s v="ifCueCHWNFk"/>
    <x v="35"/>
    <s v="Other"/>
    <s v="Insulin aspart|Insulin isophane"/>
    <x v="1"/>
    <d v="2015-08-19T00:00:00"/>
    <s v="Insulin aspart|Insulin isophane-&gt;Biguanides-&gt;DPP-4 inhibitors-&gt;DPP-4 inhibitors|Sulfonylureas"/>
  </r>
  <r>
    <s v="ifm8.d2.D46"/>
    <x v="35"/>
    <s v="Other"/>
    <s v="Biguanides"/>
    <x v="0"/>
    <d v="2023-11-12T00:00:00"/>
    <s v="Biguanides"/>
  </r>
  <r>
    <s v="eNSED3v4o3Q"/>
    <x v="35"/>
    <s v="Asian"/>
    <s v="Biguanides"/>
    <x v="0"/>
    <d v="2024-09-18T00:00:00"/>
    <s v="Biguanides-&gt;Insulin isophane"/>
  </r>
  <r>
    <s v="enHm6A1fn4c"/>
    <x v="35"/>
    <s v="Māori"/>
    <s v="Biguanides"/>
    <x v="0"/>
    <d v="2023-08-30T00:00:00"/>
    <s v="Biguanides"/>
  </r>
  <r>
    <s v="eR7cO0RkmXI"/>
    <x v="35"/>
    <s v="Asian"/>
    <s v="Biguanides"/>
    <x v="0"/>
    <d v="2020-12-15T00:00:00"/>
    <s v="Biguanides-&gt;DPP-4 inhibitors-&gt;SGLT-2 inhibitors"/>
  </r>
  <r>
    <s v="eqGavJaH7j2"/>
    <x v="35"/>
    <s v="Other"/>
    <s v="DPP-4 inhibitors"/>
    <x v="0"/>
    <d v="2021-06-11T00:00:00"/>
    <s v="DPP-4 inhibitors-&gt;SGLT-2 inhibitors-&gt;DPP-4 inhibitors|SGLT-2 inhibitors"/>
  </r>
  <r>
    <s v="etHJ.D2pIx2"/>
    <x v="35"/>
    <s v="Asian"/>
    <s v="Biguanides|Insulin aspart"/>
    <x v="0"/>
    <d v="2023-04-11T00:00:00"/>
    <s v="Biguanides|Insulin aspart-&gt;DPP-4 inhibitors|SGLT-2 inhibitors|Sulfonylureas-&gt;DPP-4 inhibitors|SGLT-2 inhibitors"/>
  </r>
  <r>
    <s v="ETj2LmS2qKE"/>
    <x v="35"/>
    <s v="Asian"/>
    <s v="Biguanides"/>
    <x v="0"/>
    <d v="2021-12-17T00:00:00"/>
    <s v="Biguanides"/>
  </r>
  <r>
    <s v="eSnT22EDEuk"/>
    <x v="35"/>
    <s v="Asian"/>
    <s v="Biguanides|Sulfonylureas"/>
    <x v="0"/>
    <d v="2014-10-14T00:00:00"/>
    <s v="Biguanides|Sulfonylureas-&gt;Insulin glargine-&gt;Biguanides|Insulin glargine|Sulfonylureas-&gt;Insulin glargine|Sulfonylureas-&gt;Insulin glulisine-&gt;Insulin glargine|Insulin glulisine-&gt;Biguanides|Insulin glargine|Insulin glulisine-&gt;Biguanides-&gt;Biguanides|DPP-4 inhibitors|Insulin glargine|Insulin glulisine-&gt;DPP-4 inhibitors|Insulin glargine|Insulin glulisine-&gt;SGLT-2 inhibitors-&gt;DPP-4 inhibitors|Insulin glargine|Insulin glulisine|SGLT-2 inhibitors-&gt;DPP-4 inhibitors-&gt;Biguanides|DPP-4 inhibitors|Insulin glargine|Insulin glulisine|SGLT-2 inhibitors|Sulfonylureas"/>
  </r>
  <r>
    <s v="euLPY3YH7TU"/>
    <x v="35"/>
    <s v="Māori"/>
    <s v="Biguanides"/>
    <x v="0"/>
    <d v="2016-12-05T00:00:00"/>
    <s v="Biguanides-&gt;Biguanides|GLP-1 agonists"/>
  </r>
  <r>
    <s v="F5QRNvphvHo"/>
    <x v="35"/>
    <s v="Other"/>
    <s v="Biguanides"/>
    <x v="0"/>
    <d v="2025-03-14T00:00:00"/>
    <s v="Biguanides"/>
  </r>
  <r>
    <s v="f8RdxEt9dvM"/>
    <x v="35"/>
    <s v="Other"/>
    <s v="Biguanides"/>
    <x v="0"/>
    <d v="2024-03-05T00:00:00"/>
    <s v="Biguanides"/>
  </r>
  <r>
    <s v="f8V3NGzeruI"/>
    <x v="35"/>
    <s v="Māori"/>
    <s v="Biguanides"/>
    <x v="0"/>
    <d v="2015-10-07T00:00:00"/>
    <s v="Biguanides"/>
  </r>
  <r>
    <s v="fAiACA0oWo."/>
    <x v="35"/>
    <s v="Other"/>
    <s v="Biguanides"/>
    <x v="0"/>
    <d v="2016-08-24T00:00:00"/>
    <s v="Biguanides-&gt;DPP-4 inhibitors-&gt;Biguanides|DPP-4 inhibitors"/>
  </r>
  <r>
    <s v="Fbrc9ozo9xE"/>
    <x v="35"/>
    <s v="Asian"/>
    <s v="Biguanides"/>
    <x v="0"/>
    <d v="2023-10-09T00:00:00"/>
    <s v="Biguanides"/>
  </r>
  <r>
    <s v="fCGoeQEAjhU"/>
    <x v="35"/>
    <s v="Other"/>
    <s v="Biguanides"/>
    <x v="0"/>
    <d v="2021-03-23T00:00:00"/>
    <s v="Biguanides-&gt;DPP-4 inhibitors"/>
  </r>
  <r>
    <s v="eXnDU8fB1Ek"/>
    <x v="35"/>
    <s v="Other"/>
    <s v="Biguanides|Insulin aspart|Insulin isophane"/>
    <x v="0"/>
    <d v="2012-10-11T00:00:00"/>
    <s v="Biguanides|Insulin aspart|Insulin isophane-&gt;Biguanides-&gt;Biguanides|Insulin isophane-&gt;Insulin isophane-&gt;Insulin aspart|Insulin isophane-&gt;Insulin glargine-&gt;Biguanides|Insulin glargine-&gt;Insulin glargine|Sulfonylureas-&gt;Biguanides|Insulin glargine|Sulfonylureas-&gt;Biguanides|Sulfonylureas-&gt;Insulin glargine|Insulin glulisine-&gt;Biguanides|Insulin aspart|Insulin glargine-&gt;Insulin aspart|Insulin glargine-&gt;Insulin aspart-&gt;Insulin isophane with insulin neutral"/>
  </r>
  <r>
    <s v="eYIKM/SxtTw"/>
    <x v="35"/>
    <s v="Asian"/>
    <s v="Biguanides"/>
    <x v="0"/>
    <d v="2016-11-22T00:00:00"/>
    <s v="Biguanides-&gt;SGLT-2 inhibitors"/>
  </r>
  <r>
    <s v="ewG3yOC6BYQ"/>
    <x v="35"/>
    <s v="Pacific peoples"/>
    <s v="Biguanides"/>
    <x v="0"/>
    <d v="2023-01-18T00:00:00"/>
    <s v="Biguanides-&gt;Biguanides|Sulfonylureas"/>
  </r>
  <r>
    <s v="f12Ycee/olQ"/>
    <x v="35"/>
    <s v="Other"/>
    <s v="Biguanides"/>
    <x v="0"/>
    <d v="2015-06-15T00:00:00"/>
    <s v="Biguanides"/>
  </r>
  <r>
    <s v="f0AGXXhEdis"/>
    <x v="35"/>
    <s v="Māori"/>
    <s v="Biguanides"/>
    <x v="0"/>
    <d v="2020-07-27T00:00:00"/>
    <s v="Biguanides-&gt;SGLT-2 inhibitors-&gt;GLP-1 agonists-&gt;Biguanides|GLP-1 agonists"/>
  </r>
  <r>
    <s v="mKJ8/oRSJa."/>
    <x v="35"/>
    <s v="Asian"/>
    <s v="Biguanides"/>
    <x v="0"/>
    <d v="2016-09-13T00:00:00"/>
    <s v="Biguanides-&gt;DPP-4 inhibitors|Insulin aspart|Insulin glargine-&gt;DPP-4 inhibitors|Insulin glargine-&gt;DPP-4 inhibitors|Insulin glargine|SGLT-2 inhibitors-&gt;SGLT-2 inhibitors-&gt;Insulin glargine"/>
  </r>
  <r>
    <s v="miYab9Fbqxc"/>
    <x v="35"/>
    <s v="Other"/>
    <s v="Biguanides"/>
    <x v="0"/>
    <d v="2023-03-30T00:00:00"/>
    <s v="Biguanides-&gt;DPP-4 inhibitors"/>
  </r>
  <r>
    <s v="PmM2SEadOAk"/>
    <x v="35"/>
    <s v="Other"/>
    <s v="Biguanides"/>
    <x v="0"/>
    <d v="2012-10-16T00:00:00"/>
    <s v="Biguanides-&gt;DPP-4 inhibitors-&gt;Sulfonylureas-&gt;DPP-4 inhibitors|Sulfonylureas"/>
  </r>
  <r>
    <s v="prBMgYP/JwQ"/>
    <x v="35"/>
    <s v="Other"/>
    <s v="Biguanides"/>
    <x v="0"/>
    <d v="2025-06-30T00:00:00"/>
    <s v="Biguanides"/>
  </r>
  <r>
    <s v="pROLs3xPG0c"/>
    <x v="35"/>
    <s v="Other"/>
    <s v="Biguanides"/>
    <x v="0"/>
    <d v="2019-02-27T00:00:00"/>
    <s v="Biguanides"/>
  </r>
  <r>
    <s v="PqaQMgwAFcQ"/>
    <x v="35"/>
    <s v="Māori"/>
    <s v="Biguanides"/>
    <x v="0"/>
    <d v="2020-05-28T00:00:00"/>
    <s v="Biguanides-&gt;Insulin isophane"/>
  </r>
  <r>
    <s v="PpyYNgLg2c6"/>
    <x v="35"/>
    <s v="Asian"/>
    <s v="Biguanides"/>
    <x v="0"/>
    <d v="2021-05-26T00:00:00"/>
    <s v="Biguanides"/>
  </r>
  <r>
    <s v="pNTUdPgNQuM"/>
    <x v="35"/>
    <s v="Māori"/>
    <s v="Biguanides"/>
    <x v="0"/>
    <d v="2014-12-22T00:00:00"/>
    <s v="Biguanides-&gt;Sulfonylureas-&gt;Biguanides|Sulfonylureas"/>
  </r>
  <r>
    <s v="MFiFQ5a4bfc"/>
    <x v="35"/>
    <s v="Asian"/>
    <s v="Biguanides"/>
    <x v="0"/>
    <d v="2023-07-23T00:00:00"/>
    <s v="Biguanides-&gt;DPP-4 inhibitors"/>
  </r>
  <r>
    <s v="MhL6ioZ/a9c"/>
    <x v="35"/>
    <s v="Pacific peoples"/>
    <s v="Biguanides"/>
    <x v="0"/>
    <d v="2013-08-01T00:00:00"/>
    <s v="Biguanides-&gt;Biguanides|Sulfonylureas-&gt;Sulfonylureas-&gt;DPP-4 inhibitors-&gt;DPP-4 inhibitors|Sulfonylureas-&gt;SGLT-2 inhibitors-&gt;DPP-4 inhibitors|GLP-1 agonists|Sulfonylureas-&gt;GLP-1 agonists-&gt;Biguanides|GLP-1 agonists|Sulfonylureas-&gt;Biguanides|GLP-1 agonists|Insulin glargine|Sulfonylureas-&gt;GLP-1 agonists|Insulin glargine"/>
  </r>
  <r>
    <s v="MekedY.fdUg"/>
    <x v="35"/>
    <s v="Other"/>
    <s v="Biguanides"/>
    <x v="0"/>
    <d v="2018-05-08T00:00:00"/>
    <s v="Biguanides-&gt;Biguanides|Insulin isophane-&gt;Insulin isophane-&gt;DPP-4 inhibitors-&gt;GLP-1 agonists"/>
  </r>
  <r>
    <s v="mcJfDeMbGWE"/>
    <x v="35"/>
    <s v="Māori"/>
    <s v="Biguanides"/>
    <x v="0"/>
    <d v="2022-05-30T00:00:00"/>
    <s v="Biguanides-&gt;Insulin isophane"/>
  </r>
  <r>
    <s v="MaZVikBCuM6"/>
    <x v="35"/>
    <s v="Asian"/>
    <s v="Biguanides|DPP-4 inhibitors"/>
    <x v="0"/>
    <d v="2024-07-30T00:00:00"/>
    <s v="Biguanides|DPP-4 inhibitors-&gt;DPP-4 inhibitors-&gt;DPP-4 inhibitors|SGLT-2 inhibitors"/>
  </r>
  <r>
    <s v="M8k12bgjIns"/>
    <x v="35"/>
    <s v="Asian"/>
    <s v="Biguanides"/>
    <x v="0"/>
    <d v="2014-07-14T00:00:00"/>
    <s v="Biguanides"/>
  </r>
  <r>
    <s v="maj0pxO6sTU"/>
    <x v="35"/>
    <s v="Asian"/>
    <s v="Biguanides"/>
    <x v="0"/>
    <d v="2022-03-17T00:00:00"/>
    <s v="Biguanides"/>
  </r>
  <r>
    <s v="itindKem8mY"/>
    <x v="35"/>
    <s v="Other"/>
    <s v="Insulin aspart|Insulin isophane"/>
    <x v="1"/>
    <d v="2013-11-11T00:00:00"/>
    <s v="Insulin aspart|Insulin isophane-&gt;Biguanides-&gt;DPP-4 inhibitors-&gt;Biguanides|DPP-4 inhibitors"/>
  </r>
  <r>
    <s v="iRQNKtmksvY"/>
    <x v="35"/>
    <s v="Asian"/>
    <s v="Biguanides"/>
    <x v="0"/>
    <d v="2018-03-26T00:00:00"/>
    <s v="Biguanides"/>
  </r>
  <r>
    <s v="ITt3he7tm62"/>
    <x v="35"/>
    <s v="Asian"/>
    <s v="Biguanides"/>
    <x v="0"/>
    <d v="2024-01-15T00:00:00"/>
    <s v="Biguanides"/>
  </r>
  <r>
    <s v="LQ8Ks3OLb7w"/>
    <x v="35"/>
    <s v="Asian"/>
    <s v="Biguanides"/>
    <x v="0"/>
    <d v="2017-10-25T00:00:00"/>
    <s v="Biguanides-&gt;SGLT-2 inhibitors-&gt;Biguanides|SGLT-2 inhibitors"/>
  </r>
  <r>
    <s v="lq6OSQ/fBIA"/>
    <x v="35"/>
    <s v="Pacific peoples"/>
    <s v="Biguanides"/>
    <x v="0"/>
    <d v="2024-08-12T00:00:00"/>
    <s v="Biguanides-&gt;SGLT-2 inhibitors"/>
  </r>
  <r>
    <s v="IyMiCilJhLM"/>
    <x v="35"/>
    <s v="Asian"/>
    <s v="Biguanides"/>
    <x v="0"/>
    <d v="2022-04-19T00:00:00"/>
    <s v="Biguanides-&gt;Insulin isophane"/>
  </r>
  <r>
    <s v="IY9qkYeLqvk"/>
    <x v="35"/>
    <s v="Pacific peoples"/>
    <s v="DPP-4 inhibitors"/>
    <x v="0"/>
    <d v="2022-02-18T00:00:00"/>
    <s v="DPP-4 inhibitors-&gt;DPP-4 inhibitors|SGLT-2 inhibitors-&gt;SGLT-2 inhibitors-&gt;Biguanides|DPP-4 inhibitors|SGLT-2 inhibitors"/>
  </r>
  <r>
    <s v="iyJ9ZDzPps."/>
    <x v="35"/>
    <s v="Other"/>
    <s v="Biguanides"/>
    <x v="0"/>
    <d v="2011-11-04T00:00:00"/>
    <s v="Biguanides"/>
  </r>
  <r>
    <s v="ix/kJf1s/o6"/>
    <x v="35"/>
    <s v="Māori"/>
    <s v="Biguanides"/>
    <x v="0"/>
    <d v="2024-08-09T00:00:00"/>
    <s v="Biguanides"/>
  </r>
  <r>
    <s v="lssEeeqQkk6"/>
    <x v="35"/>
    <s v="Māori"/>
    <s v="Biguanides"/>
    <x v="0"/>
    <d v="2018-04-05T00:00:00"/>
    <s v="Biguanides-&gt;Sulfonylureas-&gt;Biguanides|Sulfonylureas-&gt;Insulin glargine-&gt;Biguanides|Insulin glargine|Sulfonylureas-&gt;Insulin glargine|Sulfonylureas-&gt;GLP-1 agonists-&gt;Biguanides|GLP-1 agonists|Sulfonylureas-&gt;SGLT-2 inhibitors-&gt;Biguanides|GLP-1 agonists-&gt;GLP-1 agonists|Sulfonylureas"/>
  </r>
  <r>
    <s v="LwkciIMmQeo"/>
    <x v="35"/>
    <s v="Pacific peoples"/>
    <s v="Biguanides"/>
    <x v="0"/>
    <d v="2016-08-04T00:00:00"/>
    <s v="Biguanides"/>
  </r>
  <r>
    <s v="lX.hgBw4RtA"/>
    <x v="35"/>
    <s v="Pacific peoples"/>
    <s v="Biguanides"/>
    <x v="0"/>
    <d v="2014-06-03T00:00:00"/>
    <s v="Biguanides-&gt;Biguanides|SGLT-2 inhibitors"/>
  </r>
  <r>
    <s v="M2nnOHbO33k"/>
    <x v="35"/>
    <s v="Other"/>
    <s v="Biguanides"/>
    <x v="0"/>
    <d v="2025-07-23T00:00:00"/>
    <s v="Biguanides"/>
  </r>
  <r>
    <s v="m31TlPTa43Y"/>
    <x v="35"/>
    <s v="Pacific peoples"/>
    <s v="Biguanides"/>
    <x v="0"/>
    <d v="2023-01-24T00:00:00"/>
    <s v="Biguanides-&gt;SGLT-2 inhibitors"/>
  </r>
  <r>
    <s v="m.VWcWzIa9w"/>
    <x v="35"/>
    <s v="Māori"/>
    <s v="Biguanides"/>
    <x v="0"/>
    <d v="2023-07-17T00:00:00"/>
    <s v="Biguanides-&gt;Biguanides|SGLT-2 inhibitors-&gt;Biguanides|DPP-4 inhibitors|SGLT-2 inhibitors-&gt;DPP-4 inhibitors"/>
  </r>
  <r>
    <s v="m/EjPKx.YlI"/>
    <x v="35"/>
    <s v="Asian"/>
    <s v="DPP-4 inhibitors"/>
    <x v="0"/>
    <d v="2023-10-19T00:00:00"/>
    <s v="DPP-4 inhibitors"/>
  </r>
  <r>
    <s v="M0Vaqf144/E"/>
    <x v="35"/>
    <s v="Other"/>
    <s v="DPP-4 inhibitors|Sulfonylureas"/>
    <x v="0"/>
    <d v="2024-07-17T00:00:00"/>
    <s v="DPP-4 inhibitors|Sulfonylureas-&gt;DPP-4 inhibitors-&gt;Sulfonylureas"/>
  </r>
  <r>
    <s v="M08s4aBeJEc"/>
    <x v="35"/>
    <s v="Pacific peoples"/>
    <s v="Biguanides"/>
    <x v="0"/>
    <d v="2024-05-23T00:00:00"/>
    <s v="Biguanides-&gt;Insulin isophane"/>
  </r>
  <r>
    <s v="l9dThir96Fg"/>
    <x v="35"/>
    <s v="Other"/>
    <s v="Biguanides"/>
    <x v="0"/>
    <d v="2018-09-17T00:00:00"/>
    <s v="Biguanides"/>
  </r>
  <r>
    <s v="laej1DsoOmE"/>
    <x v="35"/>
    <s v="Pacific peoples"/>
    <s v="Biguanides"/>
    <x v="0"/>
    <d v="2012-07-07T00:00:00"/>
    <s v="Biguanides"/>
  </r>
  <r>
    <s v="LC5s2XDHmjU"/>
    <x v="35"/>
    <s v="Other"/>
    <s v="Insulin aspart|Insulin isophane"/>
    <x v="1"/>
    <d v="2019-08-13T00:00:00"/>
    <s v="Insulin aspart|Insulin isophane-&gt;Insulin isophane-&gt;DPP-4 inhibitors"/>
  </r>
  <r>
    <s v="L3VVa2c2WJU"/>
    <x v="35"/>
    <s v="Asian"/>
    <s v="Biguanides"/>
    <x v="0"/>
    <d v="2016-04-05T00:00:00"/>
    <s v="Biguanides-&gt;DPP-4 inhibitors-&gt;DPP-4 inhibitors|Thiazolidinedione-&gt;DPP-4 inhibitors|Sulfonylureas-&gt;Sulfonylureas"/>
  </r>
  <r>
    <s v="L4i30I/SVF2"/>
    <x v="35"/>
    <s v="Asian"/>
    <s v="Biguanides"/>
    <x v="0"/>
    <d v="2024-09-24T00:00:00"/>
    <s v="Biguanides"/>
  </r>
  <r>
    <s v="kzEYeTneIVM"/>
    <x v="35"/>
    <s v="Asian"/>
    <s v="Biguanides"/>
    <x v="0"/>
    <d v="2025-02-13T00:00:00"/>
    <s v="Biguanides"/>
  </r>
  <r>
    <s v="lfNPqwH8WeI"/>
    <x v="35"/>
    <s v="Asian"/>
    <s v="Sulfonylureas"/>
    <x v="0"/>
    <d v="2025-04-10T00:00:00"/>
    <s v="Sulfonylureas"/>
  </r>
  <r>
    <s v="lgNYintpczQ"/>
    <x v="35"/>
    <s v="Asian"/>
    <s v="Biguanides"/>
    <x v="0"/>
    <d v="2019-07-24T00:00:00"/>
    <s v="Biguanides"/>
  </r>
  <r>
    <s v="Lic6hcPTKOY"/>
    <x v="35"/>
    <s v="Asian"/>
    <s v="Biguanides|Sulfonylureas"/>
    <x v="0"/>
    <d v="2012-02-16T00:00:00"/>
    <s v="Biguanides|Sulfonylureas-&gt;Biguanides-&gt;Sulfonylureas-&gt;DPP-4 inhibitors-&gt;DPP-4 inhibitors|Sulfonylureas-&gt;DPP-4 inhibitors|SGLT-2 inhibitors|Sulfonylureas"/>
  </r>
  <r>
    <s v="Lj5HF5pdCOE"/>
    <x v="35"/>
    <s v="Other"/>
    <s v="Biguanides"/>
    <x v="0"/>
    <d v="2023-07-10T00:00:00"/>
    <s v="Biguanides"/>
  </r>
  <r>
    <s v="O9B7Vh/23f6"/>
    <x v="35"/>
    <s v="Pacific peoples"/>
    <s v="Biguanides"/>
    <x v="0"/>
    <d v="2017-12-05T00:00:00"/>
    <s v="Biguanides-&gt;Biguanides|Sulfonylureas-&gt;Sulfonylureas-&gt;Insulin glargine-&gt;Biguanides|Insulin aspart-&gt;Insulin aspart-&gt;DPP-4 inhibitors|Insulin glargine-&gt;DPP-4 inhibitors-&gt;Biguanides|GLP-1 agonists-&gt;Biguanides|GLP-1 agonists|Insulin glargine-&gt;GLP-1 agonists-&gt;Biguanides|Insulin glargine-&gt;GLP-1 agonists|Insulin glargine-&gt;Thiazolidinedione-&gt;GLP-1 agonists|Insulin glargine|SGLT-2 inhibitors-&gt;SGLT-2 inhibitors"/>
  </r>
  <r>
    <s v="O31DB.i7xog"/>
    <x v="35"/>
    <s v="Other"/>
    <s v="Biguanides"/>
    <x v="0"/>
    <d v="2025-10-10T00:00:00"/>
    <s v="Biguanides"/>
  </r>
  <r>
    <s v="O4tVbHCuuF."/>
    <x v="35"/>
    <s v="Asian"/>
    <s v="Biguanides"/>
    <x v="0"/>
    <d v="2024-06-20T00:00:00"/>
    <s v="Biguanides-&gt;DPP-4 inhibitors"/>
  </r>
  <r>
    <s v="O5JyjuaFsrU"/>
    <x v="35"/>
    <s v="Asian"/>
    <s v="Insulin isophane"/>
    <x v="1"/>
    <d v="2024-12-04T00:00:00"/>
    <s v="Insulin isophane-&gt;Biguanides-&gt;Insulin aspart-&gt;Insulin aspart|Insulin isophane"/>
  </r>
  <r>
    <s v="OaC47o2.8gE"/>
    <x v="35"/>
    <s v="Other"/>
    <s v="Biguanides"/>
    <x v="0"/>
    <d v="2025-07-05T00:00:00"/>
    <s v="Biguanides"/>
  </r>
  <r>
    <s v="x1yRl2lv.tI"/>
    <x v="35"/>
    <s v="Asian"/>
    <s v="Biguanides"/>
    <x v="0"/>
    <d v="2021-08-17T00:00:00"/>
    <s v="Biguanides"/>
  </r>
  <r>
    <s v="x1iNPZtryd6"/>
    <x v="35"/>
    <s v="Māori"/>
    <s v="Biguanides"/>
    <x v="0"/>
    <d v="2012-02-27T00:00:00"/>
    <s v="Biguanides"/>
  </r>
  <r>
    <s v="X2FVehOpoEo"/>
    <x v="35"/>
    <s v="Asian"/>
    <s v="Insulin aspart"/>
    <x v="1"/>
    <d v="2022-05-05T00:00:00"/>
    <s v="Insulin aspart-&gt;Biguanides-&gt;Insulin glargine-&gt;Biguanides|Insulin glargine"/>
  </r>
  <r>
    <s v="Kvgg7fOecTk"/>
    <x v="35"/>
    <s v="Other"/>
    <s v="Biguanides"/>
    <x v="0"/>
    <d v="2024-01-04T00:00:00"/>
    <s v="Biguanides-&gt;GLP-1 agonists"/>
  </r>
  <r>
    <s v="kWdxPNdpFTU"/>
    <x v="35"/>
    <s v="Pacific peoples"/>
    <s v="Biguanides"/>
    <x v="0"/>
    <d v="2018-10-15T00:00:00"/>
    <s v="Biguanides-&gt;Biguanides|Insulin isophane-&gt;DPP-4 inhibitors-&gt;Biguanides|GLP-1 agonists|Insulin glargine-&gt;Biguanides|Insulin glargine"/>
  </r>
  <r>
    <s v="Ky5mqULL6Sk"/>
    <x v="35"/>
    <s v="Māori"/>
    <s v="DPP-4 inhibitors"/>
    <x v="0"/>
    <d v="2022-02-01T00:00:00"/>
    <s v="DPP-4 inhibitors-&gt;SGLT-2 inhibitors-&gt;DPP-4 inhibitors|SGLT-2 inhibitors"/>
  </r>
  <r>
    <s v="KXgWoxFJ1b2"/>
    <x v="35"/>
    <s v="Pacific peoples"/>
    <s v="Biguanides"/>
    <x v="0"/>
    <d v="2017-06-07T00:00:00"/>
    <s v="Biguanides-&gt;DPP-4 inhibitors-&gt;Sulfonylureas-&gt;DPP-4 inhibitors|Sulfonylureas-&gt;DPP-4 inhibitors|SGLT-2 inhibitors-&gt;DPP-4 inhibitors|SGLT-2 inhibitors|Sulfonylureas"/>
  </r>
  <r>
    <s v="WT4aFz60M1w"/>
    <x v="35"/>
    <s v="Other"/>
    <s v="Biguanides"/>
    <x v="0"/>
    <d v="2023-07-04T00:00:00"/>
    <s v="Biguanides"/>
  </r>
  <r>
    <s v="U3oOT6flUC2"/>
    <x v="35"/>
    <s v="Pacific peoples"/>
    <s v="Biguanides"/>
    <x v="0"/>
    <d v="2018-02-14T00:00:00"/>
    <s v="Biguanides"/>
  </r>
  <r>
    <s v="u3sTtbJY3R6"/>
    <x v="35"/>
    <s v="Pacific peoples"/>
    <s v="Biguanides"/>
    <x v="0"/>
    <d v="2020-05-18T00:00:00"/>
    <s v="Biguanides-&gt;SGLT-2 inhibitors-&gt;Biguanides|GLP-1 agonists-&gt;GLP-1 agonists"/>
  </r>
  <r>
    <s v="u.e8MV8kGkA"/>
    <x v="35"/>
    <s v="Pacific peoples"/>
    <s v="Biguanides"/>
    <x v="0"/>
    <d v="2025-11-26T00:00:00"/>
    <s v="Biguanides"/>
  </r>
  <r>
    <s v="WUo9Hg97UsU"/>
    <x v="35"/>
    <s v="Asian"/>
    <s v="Biguanides"/>
    <x v="0"/>
    <d v="2017-04-15T00:00:00"/>
    <s v="Biguanides"/>
  </r>
  <r>
    <s v="wUGqwhZ9riY"/>
    <x v="35"/>
    <s v="Asian"/>
    <s v="Biguanides"/>
    <x v="0"/>
    <d v="2019-09-18T00:00:00"/>
    <s v="Biguanides-&gt;DPP-4 inhibitors-&gt;DPP-4 inhibitors|Sulfonylureas"/>
  </r>
  <r>
    <s v="WxuwNQrGSYM"/>
    <x v="35"/>
    <s v="Other"/>
    <s v="Biguanides"/>
    <x v="0"/>
    <d v="2011-01-27T00:00:00"/>
    <s v="Biguanides"/>
  </r>
  <r>
    <s v="wXKQmL5r5UM"/>
    <x v="35"/>
    <s v="Pacific peoples"/>
    <s v="Biguanides"/>
    <x v="0"/>
    <d v="2014-02-11T00:00:00"/>
    <s v="Biguanides-&gt;Biguanides|Sulfonylureas"/>
  </r>
  <r>
    <s v="wYFVm/AgkXE"/>
    <x v="35"/>
    <s v="Asian"/>
    <s v="Insulin aspart|Insulin isophane"/>
    <x v="1"/>
    <d v="2019-11-13T00:00:00"/>
    <s v="Insulin aspart|Insulin isophane-&gt;Biguanides-&gt;DPP-4 inhibitors|SGLT-2 inhibitors-&gt;DPP-4 inhibitors"/>
  </r>
  <r>
    <s v="TdnApTcJwJA"/>
    <x v="35"/>
    <s v="Māori"/>
    <s v="Biguanides"/>
    <x v="0"/>
    <d v="2016-12-16T00:00:00"/>
    <s v="Biguanides"/>
  </r>
  <r>
    <s v="TgszBSpyrNs"/>
    <x v="35"/>
    <s v="Asian"/>
    <s v="Insulin isophane"/>
    <x v="1"/>
    <d v="2015-01-20T00:00:00"/>
    <s v="Insulin isophane-&gt;Biguanides-&gt;Insulin isophane|Insulin lispro-&gt;Insulin aspart|Insulin isophane"/>
  </r>
  <r>
    <s v="TGUXo0s9yOE"/>
    <x v="35"/>
    <s v="Māori"/>
    <s v="Biguanides"/>
    <x v="0"/>
    <d v="2025-07-10T00:00:00"/>
    <s v="Biguanides"/>
  </r>
  <r>
    <s v="Th5jWpYC.jI"/>
    <x v="35"/>
    <s v="Māori"/>
    <s v="Biguanides"/>
    <x v="0"/>
    <d v="2013-12-17T00:00:00"/>
    <s v="Biguanides"/>
  </r>
  <r>
    <s v="Tet8ZPrB52A"/>
    <x v="35"/>
    <s v="Pacific peoples"/>
    <s v="Biguanides"/>
    <x v="0"/>
    <d v="2021-03-16T00:00:00"/>
    <s v="Biguanides-&gt;DPP-4 inhibitors-&gt;DPP-4 inhibitors|SGLT-2 inhibitors-&gt;SGLT-2 inhibitors-&gt;Biguanides|DPP-4 inhibitors|SGLT-2 inhibitors"/>
  </r>
  <r>
    <s v="TItsYgoyFpo"/>
    <x v="35"/>
    <s v="Asian"/>
    <s v="Biguanides"/>
    <x v="0"/>
    <d v="2025-12-22T00:00:00"/>
    <s v="Biguanides"/>
  </r>
  <r>
    <s v="tj718CSltnE"/>
    <x v="35"/>
    <s v="Other"/>
    <s v="Biguanides"/>
    <x v="0"/>
    <d v="2024-12-11T00:00:00"/>
    <s v="Biguanides"/>
  </r>
  <r>
    <s v="THot9.D6mXE"/>
    <x v="35"/>
    <s v="Other"/>
    <s v="DPP-4 inhibitors"/>
    <x v="0"/>
    <d v="2020-03-24T00:00:00"/>
    <s v="DPP-4 inhibitors-&gt;Biguanides-&gt;Biguanides|SGLT-2 inhibitors-&gt;SGLT-2 inhibitors-&gt;GLP-1 agonists-&gt;Biguanides|GLP-1 agonists-&gt;Biguanides|GLP-1 agonists|Sulfonylureas-&gt;Biguanides|Sulfonylureas"/>
  </r>
  <r>
    <s v="TkfVuHUOgx2"/>
    <x v="35"/>
    <s v="Māori"/>
    <s v="Biguanides"/>
    <x v="0"/>
    <d v="2024-04-18T00:00:00"/>
    <s v="Biguanides"/>
  </r>
  <r>
    <s v="TPaGmR0TZIM"/>
    <x v="35"/>
    <s v="Māori"/>
    <s v="Biguanides"/>
    <x v="0"/>
    <d v="2023-01-06T00:00:00"/>
    <s v="Biguanides-&gt;SGLT-2 inhibitors-&gt;DPP-4 inhibitors-&gt;Insulin glargine-&gt;GLP-1 agonists-&gt;Biguanides|GLP-1 agonists|Insulin glargine"/>
  </r>
  <r>
    <s v="TOQPORwj.3I"/>
    <x v="35"/>
    <s v="Other"/>
    <s v="Insulin aspart|Insulin isophane"/>
    <x v="1"/>
    <d v="2020-07-24T00:00:00"/>
    <s v="Insulin aspart|Insulin isophane-&gt;Insulin isophane-&gt;Biguanides-&gt;Insulin aspart-&gt;Biguanides|Insulin isophane"/>
  </r>
  <r>
    <s v="TNhNKEODFPc"/>
    <x v="35"/>
    <s v="Māori"/>
    <s v="Biguanides|Insulin glargine"/>
    <x v="0"/>
    <d v="2024-01-15T00:00:00"/>
    <s v="Biguanides|Insulin glargine-&gt;SGLT-2 inhibitors"/>
  </r>
  <r>
    <s v="tmp7toL1rog"/>
    <x v="35"/>
    <s v="Asian"/>
    <s v="Biguanides"/>
    <x v="0"/>
    <d v="2025-04-30T00:00:00"/>
    <s v="Biguanides"/>
  </r>
  <r>
    <s v="TmS2tgSqmjc"/>
    <x v="35"/>
    <s v="Asian"/>
    <s v="Biguanides"/>
    <x v="0"/>
    <d v="2022-01-19T00:00:00"/>
    <s v="Biguanides"/>
  </r>
  <r>
    <s v="TMirdB0OogY"/>
    <x v="35"/>
    <s v="Other"/>
    <s v="Biguanides"/>
    <x v="0"/>
    <d v="2014-04-14T00:00:00"/>
    <s v="Biguanides"/>
  </r>
  <r>
    <s v="txl0AXCjye2"/>
    <x v="35"/>
    <s v="Pacific peoples"/>
    <s v="Biguanides"/>
    <x v="0"/>
    <d v="2025-07-16T00:00:00"/>
    <s v="Biguanides"/>
  </r>
  <r>
    <s v="Ty2XAyyfzLc"/>
    <x v="35"/>
    <s v="Other"/>
    <s v="Biguanides"/>
    <x v="0"/>
    <d v="2014-04-29T00:00:00"/>
    <s v="Biguanides"/>
  </r>
  <r>
    <s v="tVf.Wj3nq8w"/>
    <x v="35"/>
    <s v="Other"/>
    <s v="Biguanides"/>
    <x v="0"/>
    <d v="2018-09-20T00:00:00"/>
    <s v="Biguanides"/>
  </r>
  <r>
    <s v="TsPzdUXdLxs"/>
    <x v="35"/>
    <s v="Other"/>
    <s v="Biguanides"/>
    <x v="0"/>
    <d v="2024-10-14T00:00:00"/>
    <s v="Biguanides"/>
  </r>
  <r>
    <s v="tTcvLb8LHBQ"/>
    <x v="35"/>
    <s v="Asian"/>
    <s v="Biguanides"/>
    <x v="0"/>
    <d v="2013-07-19T00:00:00"/>
    <s v="Biguanides"/>
  </r>
  <r>
    <s v="ttzTlZUmHnE"/>
    <x v="35"/>
    <s v="Asian"/>
    <s v="Biguanides"/>
    <x v="0"/>
    <d v="2015-01-15T00:00:00"/>
    <s v="Biguanides"/>
  </r>
  <r>
    <s v="Q2hiU8On8io"/>
    <x v="35"/>
    <s v="Pacific peoples"/>
    <s v="Biguanides|Insulin aspart"/>
    <x v="0"/>
    <d v="2018-04-12T00:00:00"/>
    <s v="Biguanides|Insulin aspart"/>
  </r>
  <r>
    <s v="Q1AsCRXVEHU"/>
    <x v="35"/>
    <s v="Pacific peoples"/>
    <s v="Biguanides"/>
    <x v="0"/>
    <d v="2020-03-19T00:00:00"/>
    <s v="Biguanides"/>
  </r>
  <r>
    <s v="PZcOQZu4dbI"/>
    <x v="35"/>
    <s v="Pacific peoples"/>
    <s v="Biguanides"/>
    <x v="0"/>
    <d v="2019-06-21T00:00:00"/>
    <s v="Biguanides"/>
  </r>
  <r>
    <s v="pWWvF20h8iU"/>
    <x v="35"/>
    <s v="Other"/>
    <s v="Biguanides"/>
    <x v="0"/>
    <d v="2025-10-15T00:00:00"/>
    <s v="Biguanides-&gt;Insulin isophane"/>
  </r>
  <r>
    <s v="PWsxzUY3F1g"/>
    <x v="35"/>
    <s v="Pacific peoples"/>
    <s v="Sulfonylureas"/>
    <x v="0"/>
    <d v="2020-10-08T00:00:00"/>
    <s v="Sulfonylureas-&gt;DPP-4 inhibitors-&gt;DPP-4 inhibitors|Sulfonylureas-&gt;Biguanides-&gt;GLP-1 agonists-&gt;Biguanides|GLP-1 agonists-&gt;DPP-4 inhibitors|GLP-1 agonists"/>
  </r>
  <r>
    <s v="PXQnLA4plB."/>
    <x v="35"/>
    <s v="Asian"/>
    <s v="Biguanides"/>
    <x v="0"/>
    <d v="2021-11-09T00:00:00"/>
    <s v="Biguanides"/>
  </r>
  <r>
    <s v="Pw5uRICVjnM"/>
    <x v="35"/>
    <s v="Māori"/>
    <s v="Biguanides"/>
    <x v="0"/>
    <d v="2021-07-02T00:00:00"/>
    <s v="Biguanides-&gt;DPP-4 inhibitors-&gt;Biguanides|SGLT-2 inhibitors-&gt;Insulin aspart|Insulin isophane-&gt;Biguanides|Insulin aspart|Insulin isophane-&gt;Insulin aspart-&gt;Biguanides|Insulin glargine-&gt;Insulin isophane-&gt;Biguanides|Insulin isophane|SGLT-2 inhibitors"/>
  </r>
  <r>
    <s v="QaceKjfvrcc"/>
    <x v="35"/>
    <s v="Asian"/>
    <s v="Biguanides"/>
    <x v="0"/>
    <d v="2019-04-02T00:00:00"/>
    <s v="Biguanides"/>
  </r>
  <r>
    <s v="QbjKkoF3xVs"/>
    <x v="35"/>
    <s v="Other"/>
    <s v="Biguanides"/>
    <x v="0"/>
    <d v="2017-01-15T00:00:00"/>
    <s v="Biguanides"/>
  </r>
  <r>
    <s v="qBlgSuG0KhA"/>
    <x v="35"/>
    <s v="Asian"/>
    <s v="Insulin glargine"/>
    <x v="1"/>
    <d v="2022-12-29T00:00:00"/>
    <s v="Insulin glargine-&gt;Biguanides"/>
  </r>
  <r>
    <s v="Q66rhjw1aGc"/>
    <x v="35"/>
    <s v="Pacific peoples"/>
    <s v="Biguanides"/>
    <x v="0"/>
    <d v="2023-07-20T00:00:00"/>
    <s v="Biguanides"/>
  </r>
  <r>
    <s v="q3KjTZ4bjRY"/>
    <x v="35"/>
    <s v="Other"/>
    <s v="Biguanides"/>
    <x v="0"/>
    <d v="2025-05-29T00:00:00"/>
    <s v="Biguanides"/>
  </r>
  <r>
    <s v="Q3OjzjVSH8o"/>
    <x v="35"/>
    <s v="Māori"/>
    <s v="Biguanides"/>
    <x v="0"/>
    <d v="2013-11-01T00:00:00"/>
    <s v="Biguanides-&gt;Biguanides|Sulfonylureas-&gt;DPP-4 inhibitors-&gt;Insulin glargine-&gt;DPP-4 inhibitors|Insulin glargine-&gt;SGLT-2 inhibitors-&gt;DPP-4 inhibitors|Insulin glargine|SGLT-2 inhibitors-&gt;DPP-4 inhibitors|GLP-1 agonists|Insulin glargine-&gt;Biguanides|GLP-1 agonists|Insulin glargine-&gt;GLP-1 agonists|Insulin glargine-&gt;GLP-1 agonists|Insulin aspart-&gt;Biguanides|GLP-1 agonists"/>
  </r>
  <r>
    <s v="q3XIE7u/ddw"/>
    <x v="35"/>
    <s v="Pacific peoples"/>
    <s v="Insulin isophane with insulin neutral"/>
    <x v="1"/>
    <d v="2023-04-21T00:00:00"/>
    <s v="Insulin isophane with insulin neutral-&gt;Biguanides|Insulin isophane with insulin neutral-&gt;Insulin aspart-&gt;Insulin aspart|Insulin isophane with insulin neutral-&gt;SGLT-2 inhibitors-&gt;Insulin isophane with insulin neutral|SGLT-2 inhibitors-&gt;Biguanides|Insulin aspart-&gt;Biguanides-&gt;Insulin aspart|SGLT-2 inhibitors-&gt;Biguanides|SGLT-2 inhibitors-&gt;Biguanides|Insulin aspart|SGLT-2 inhibitors"/>
  </r>
  <r>
    <s v="T9ZTWbylw3Q"/>
    <x v="35"/>
    <s v="Pacific peoples"/>
    <s v="Biguanides"/>
    <x v="0"/>
    <d v="2024-04-26T00:00:00"/>
    <s v="Biguanides"/>
  </r>
  <r>
    <s v="Ta5SdFuOf1I"/>
    <x v="35"/>
    <s v="Māori"/>
    <s v="Biguanides"/>
    <x v="0"/>
    <d v="2018-11-08T00:00:00"/>
    <s v="Biguanides-&gt;Insulin glargine-&gt;Insulin glargine|SGLT-2 inhibitors-&gt;SGLT-2 inhibitors"/>
  </r>
  <r>
    <s v="QczeU3hI6t."/>
    <x v="35"/>
    <s v="Asian"/>
    <s v="Biguanides"/>
    <x v="0"/>
    <d v="2013-09-30T00:00:00"/>
    <s v="Biguanides-&gt;Biguanides|Sulfonylureas-&gt;Sulfonylureas-&gt;Biguanides|SGLT-2 inhibitors"/>
  </r>
  <r>
    <s v="qDSmLneN6OA"/>
    <x v="35"/>
    <s v="Pacific peoples"/>
    <s v="Biguanides"/>
    <x v="0"/>
    <d v="2019-09-20T00:00:00"/>
    <s v="Biguanides"/>
  </r>
  <r>
    <s v="djh8dlQyhCI"/>
    <x v="35"/>
    <s v="Asian"/>
    <s v="Biguanides"/>
    <x v="0"/>
    <d v="2025-05-27T00:00:00"/>
    <s v="Biguanides"/>
  </r>
  <r>
    <s v="DiD/92Ffqpc"/>
    <x v="35"/>
    <s v="Māori"/>
    <s v="Biguanides"/>
    <x v="0"/>
    <d v="2021-04-29T00:00:00"/>
    <s v="Biguanides-&gt;SGLT-2 inhibitors-&gt;Biguanides|SGLT-2 inhibitors-&gt;DPP-4 inhibitors-&gt;DPP-4 inhibitors|SGLT-2 inhibitors"/>
  </r>
  <r>
    <s v="aqJSbQMELy."/>
    <x v="35"/>
    <s v="Asian"/>
    <s v="Biguanides|Insulin aspart|Insulin isophane"/>
    <x v="0"/>
    <d v="2020-06-03T00:00:00"/>
    <s v="Biguanides|Insulin aspart|Insulin isophane-&gt;Insulin aspart|Insulin isophane-&gt;Insulin isophane"/>
  </r>
  <r>
    <s v="aQp/VrGobMs"/>
    <x v="35"/>
    <s v="Māori"/>
    <s v="Biguanides"/>
    <x v="0"/>
    <d v="2025-02-28T00:00:00"/>
    <s v="Biguanides"/>
  </r>
  <r>
    <s v="aBjPS3jtaSo"/>
    <x v="35"/>
    <s v="Māori"/>
    <s v="Biguanides"/>
    <x v="0"/>
    <d v="2019-02-26T00:00:00"/>
    <s v="Biguanides"/>
  </r>
  <r>
    <s v="ag/8xewd65o"/>
    <x v="35"/>
    <s v="Māori"/>
    <s v="Biguanides"/>
    <x v="0"/>
    <d v="2016-09-08T00:00:00"/>
    <s v="Biguanides-&gt;Biguanides|Sulfonylureas-&gt;GLP-1 agonists-&gt;Biguanides|GLP-1 agonists-&gt;DPP-4 inhibitors|SGLT-2 inhibitors"/>
  </r>
  <r>
    <s v="aGqxZyumQbk"/>
    <x v="35"/>
    <s v="Māori"/>
    <s v="Biguanides"/>
    <x v="0"/>
    <d v="2023-10-12T00:00:00"/>
    <s v="Biguanides"/>
  </r>
  <r>
    <s v="agrutC6kA5U"/>
    <x v="35"/>
    <s v="Other"/>
    <s v="Biguanides|GLP-1 agonists"/>
    <x v="0"/>
    <d v="2025-05-21T00:00:00"/>
    <s v="Biguanides|GLP-1 agonists-&gt;GLP-1 agonists"/>
  </r>
  <r>
    <s v="ajNZC7H/QAk"/>
    <x v="35"/>
    <s v="Māori"/>
    <s v="Biguanides"/>
    <x v="0"/>
    <d v="2024-03-06T00:00:00"/>
    <s v="Biguanides"/>
  </r>
  <r>
    <s v="alMEuPdEkm."/>
    <x v="35"/>
    <s v="Asian"/>
    <s v="Biguanides"/>
    <x v="0"/>
    <d v="2021-12-10T00:00:00"/>
    <s v="Biguanides"/>
  </r>
  <r>
    <s v="ak5tf2TQ8dA"/>
    <x v="35"/>
    <s v="Asian"/>
    <s v="Biguanides"/>
    <x v="0"/>
    <d v="2018-11-21T00:00:00"/>
    <s v="Biguanides-&gt;Insulin aspart"/>
  </r>
  <r>
    <s v="aKTVyxacmSs"/>
    <x v="35"/>
    <s v="Pacific peoples"/>
    <s v="Biguanides"/>
    <x v="0"/>
    <d v="2018-04-24T00:00:00"/>
    <s v="Biguanides-&gt;Insulin isophane"/>
  </r>
  <r>
    <s v="aKOT9lOO/62"/>
    <x v="35"/>
    <s v="Other"/>
    <s v="Biguanides"/>
    <x v="0"/>
    <d v="2012-06-26T00:00:00"/>
    <s v="Biguanides"/>
  </r>
  <r>
    <s v="ake2srb/85Q"/>
    <x v="35"/>
    <s v="Other"/>
    <s v="Insulin aspart"/>
    <x v="1"/>
    <d v="2014-04-24T00:00:00"/>
    <s v="Insulin aspart-&gt;Insulin isophane-&gt;Insulin aspart|Insulin isophane-&gt;Biguanides"/>
  </r>
  <r>
    <s v="AkIIkXSwVG6"/>
    <x v="35"/>
    <s v="Other"/>
    <s v="Biguanides"/>
    <x v="0"/>
    <d v="2014-02-11T00:00:00"/>
    <s v="Biguanides"/>
  </r>
  <r>
    <s v="3ooHEhgUtKo"/>
    <x v="35"/>
    <s v="Māori"/>
    <s v="Biguanides"/>
    <x v="0"/>
    <d v="2025-07-29T00:00:00"/>
    <s v="Biguanides"/>
  </r>
  <r>
    <s v="3P1GcV3KfqM"/>
    <x v="35"/>
    <s v="Māori"/>
    <s v="Biguanides"/>
    <x v="0"/>
    <d v="2025-05-05T00:00:00"/>
    <s v="Biguanides"/>
  </r>
  <r>
    <s v="3OolG95VFNI"/>
    <x v="35"/>
    <s v="Other"/>
    <s v="Biguanides"/>
    <x v="0"/>
    <d v="2022-10-22T00:00:00"/>
    <s v="Biguanides-&gt;Insulin isophane-&gt;Biguanides|Insulin isophane"/>
  </r>
  <r>
    <s v="3KVyUGUktgE"/>
    <x v="35"/>
    <s v="Asian"/>
    <s v="Biguanides"/>
    <x v="0"/>
    <d v="2022-06-17T00:00:00"/>
    <s v="Biguanides-&gt;SGLT-2 inhibitors-&gt;Biguanides|GLP-1 agonists-&gt;GLP-1 agonists-&gt;Biguanides|Sulfonylureas-&gt;Sulfonylureas-&gt;Biguanides|GLP-1 agonists|Sulfonylureas"/>
  </r>
  <r>
    <s v="3knc5gN7puc"/>
    <x v="35"/>
    <s v="Other"/>
    <s v="Biguanides"/>
    <x v="0"/>
    <d v="2012-03-29T00:00:00"/>
    <s v="Biguanides"/>
  </r>
  <r>
    <s v="3i3MjBbOdU."/>
    <x v="35"/>
    <s v="Māori"/>
    <s v="Biguanides"/>
    <x v="0"/>
    <d v="2019-09-06T00:00:00"/>
    <s v="Biguanides-&gt;SGLT-2 inhibitors"/>
  </r>
  <r>
    <s v="3JH7TisBQiA"/>
    <x v="35"/>
    <s v="Pacific peoples"/>
    <s v="Biguanides"/>
    <x v="0"/>
    <d v="2023-04-06T00:00:00"/>
    <s v="Biguanides"/>
  </r>
  <r>
    <s v="3NHMBBKeVfI"/>
    <x v="35"/>
    <s v="Māori"/>
    <s v="Biguanides|Insulin aspart|Insulin glargine"/>
    <x v="0"/>
    <d v="2022-01-29T00:00:00"/>
    <s v="Biguanides|Insulin aspart|Insulin glargine-&gt;Insulin aspart|Insulin glargine-&gt;Biguanides-&gt;Insulin glargine-&gt;Biguanides|Insulin glargine-&gt;Insulin aspart"/>
  </r>
  <r>
    <s v="9kaJT7OkgCw"/>
    <x v="35"/>
    <s v="Māori"/>
    <s v="Biguanides"/>
    <x v="0"/>
    <d v="2021-10-29T00:00:00"/>
    <s v="Biguanides"/>
  </r>
  <r>
    <s v="9LgCuwEgAVM"/>
    <x v="35"/>
    <s v="Māori"/>
    <s v="Biguanides"/>
    <x v="0"/>
    <d v="2020-09-30T00:00:00"/>
    <s v="Biguanides"/>
  </r>
  <r>
    <s v="9q4xEWg9mbw"/>
    <x v="35"/>
    <s v="Pacific peoples"/>
    <s v="Biguanides|DPP-4 inhibitors"/>
    <x v="0"/>
    <d v="2024-07-19T00:00:00"/>
    <s v="Biguanides|DPP-4 inhibitors-&gt;DPP-4 inhibitors-&gt;DPP-4 inhibitors|SGLT-2 inhibitors-&gt;Insulin glargine"/>
  </r>
  <r>
    <s v="9OzD1P8KU7Y"/>
    <x v="35"/>
    <s v="Asian"/>
    <s v="Biguanides"/>
    <x v="0"/>
    <d v="2018-08-07T00:00:00"/>
    <s v="Biguanides-&gt;DPP-4 inhibitors-&gt;SGLT-2 inhibitors-&gt;DPP-4 inhibitors|SGLT-2 inhibitors"/>
  </r>
  <r>
    <s v="3RtGqUOz/Hg"/>
    <x v="35"/>
    <s v="Asian"/>
    <s v="Biguanides"/>
    <x v="0"/>
    <d v="2021-12-17T00:00:00"/>
    <s v="Biguanides"/>
  </r>
  <r>
    <s v="3tobxPOiOBE"/>
    <x v="35"/>
    <s v="Asian"/>
    <s v="Biguanides"/>
    <x v="0"/>
    <d v="2025-11-11T00:00:00"/>
    <s v="Biguanides"/>
  </r>
  <r>
    <s v="3RQlLVvd/dA"/>
    <x v="35"/>
    <s v="Other"/>
    <s v="DPP-4 inhibitors|Sulfonylureas"/>
    <x v="0"/>
    <d v="2023-12-22T00:00:00"/>
    <s v="DPP-4 inhibitors|Sulfonylureas-&gt;DPP-4 inhibitors-&gt;Biguanides"/>
  </r>
  <r>
    <s v="AabIsiBcC1Q"/>
    <x v="35"/>
    <s v="Asian"/>
    <s v="Biguanides"/>
    <x v="0"/>
    <d v="2016-02-03T00:00:00"/>
    <s v="Biguanides"/>
  </r>
  <r>
    <s v="a0ics3ODU4Q"/>
    <x v="35"/>
    <s v="Pacific peoples"/>
    <s v="Biguanides"/>
    <x v="0"/>
    <d v="2012-06-05T00:00:00"/>
    <s v="Biguanides-&gt;Sulfonylureas-&gt;Biguanides|Sulfonylureas-&gt;DPP-4 inhibitors-&gt;DPP-4 inhibitors|SGLT-2 inhibitors-&gt;DPP-4 inhibitors|SGLT-2 inhibitors|Sulfonylureas"/>
  </r>
  <r>
    <s v="9Xa3n41qFHs"/>
    <x v="35"/>
    <s v="Asian"/>
    <s v="DPP-4 inhibitors"/>
    <x v="0"/>
    <d v="2023-01-16T00:00:00"/>
    <s v="DPP-4 inhibitors-&gt;Biguanides"/>
  </r>
  <r>
    <s v="9zuGfoXVqYI"/>
    <x v="35"/>
    <s v="Other"/>
    <s v="Biguanides"/>
    <x v="0"/>
    <d v="2025-01-21T00:00:00"/>
    <s v="Biguanides"/>
  </r>
  <r>
    <s v="9S3Th/JkCdA"/>
    <x v="35"/>
    <s v="Asian"/>
    <s v="Biguanides"/>
    <x v="0"/>
    <d v="2025-07-21T00:00:00"/>
    <s v="Biguanides"/>
  </r>
  <r>
    <s v="9qPD3ZP9D7M"/>
    <x v="35"/>
    <s v="Māori"/>
    <s v="Biguanides"/>
    <x v="0"/>
    <d v="2013-05-07T00:00:00"/>
    <s v="Biguanides-&gt;Biguanides|DPP-4 inhibitors-&gt;DPP-4 inhibitors-&gt;DPP-4 inhibitors|SGLT-2 inhibitors-&gt;SGLT-2 inhibitors"/>
  </r>
  <r>
    <s v="Z3R3xNHE30U"/>
    <x v="35"/>
    <s v="Other"/>
    <s v="Biguanides"/>
    <x v="0"/>
    <d v="2025-06-13T00:00:00"/>
    <s v="Biguanides"/>
  </r>
  <r>
    <s v="z08cWpJNFMA"/>
    <x v="35"/>
    <s v="Māori"/>
    <s v="Biguanides"/>
    <x v="0"/>
    <d v="2025-09-05T00:00:00"/>
    <s v="Biguanides"/>
  </r>
  <r>
    <s v="Z0ONulC10kc"/>
    <x v="35"/>
    <s v="Asian"/>
    <s v="Biguanides"/>
    <x v="0"/>
    <d v="2025-02-19T00:00:00"/>
    <s v="Biguanides"/>
  </r>
  <r>
    <s v="Z7ih9X2pufE"/>
    <x v="35"/>
    <s v="Asian"/>
    <s v="Biguanides"/>
    <x v="0"/>
    <d v="2021-03-11T00:00:00"/>
    <s v="Biguanides-&gt;SGLT-2 inhibitors-&gt;Insulin glargine"/>
  </r>
  <r>
    <s v="z9rEo6Qmlp."/>
    <x v="35"/>
    <s v="Māori"/>
    <s v="Biguanides"/>
    <x v="0"/>
    <d v="2019-05-03T00:00:00"/>
    <s v="Biguanides-&gt;Biguanides|DPP-4 inhibitors-&gt;Sulfonylureas-&gt;DPP-4 inhibitors|Sulfonylureas-&gt;Biguanides|DPP-4 inhibitors|Sulfonylureas-&gt;DPP-4 inhibitors-&gt;SGLT-2 inhibitors-&gt;Biguanides|DPP-4 inhibitors|SGLT-2 inhibitors-&gt;DPP-4 inhibitors|SGLT-2 inhibitors"/>
  </r>
  <r>
    <s v="z9seFxeoQJA"/>
    <x v="35"/>
    <s v="Asian"/>
    <s v="Biguanides|DPP-4 inhibitors"/>
    <x v="0"/>
    <d v="2024-03-14T00:00:00"/>
    <s v="Biguanides|DPP-4 inhibitors"/>
  </r>
  <r>
    <s v="ZBLWEweBYZc"/>
    <x v="35"/>
    <s v="Asian"/>
    <s v="Biguanides"/>
    <x v="0"/>
    <d v="2022-07-28T00:00:00"/>
    <s v="Biguanides"/>
  </r>
  <r>
    <s v="ZbmqW1zjEVA"/>
    <x v="35"/>
    <s v="Other"/>
    <s v="Biguanides|Insulin isophane"/>
    <x v="0"/>
    <d v="2024-08-19T00:00:00"/>
    <s v="Biguanides|Insulin isophane"/>
  </r>
  <r>
    <s v="zBI4U0Yv17c"/>
    <x v="35"/>
    <s v="Asian"/>
    <s v="Biguanides"/>
    <x v="0"/>
    <d v="2015-09-18T00:00:00"/>
    <s v="Biguanides-&gt;Biguanides|Sulfonylureas-&gt;Sulfonylureas-&gt;DPP-4 inhibitors|Sulfonylureas-&gt;DPP-4 inhibitors-&gt;SGLT-2 inhibitors-&gt;DPP-4 inhibitors|SGLT-2 inhibitors|Sulfonylureas-&gt;SGLT-2 inhibitors|Sulfonylureas-&gt;DPP-4 inhibitors|SGLT-2 inhibitors"/>
  </r>
  <r>
    <s v="zQh6sZhSz7I"/>
    <x v="35"/>
    <s v="Māori"/>
    <s v="Biguanides"/>
    <x v="0"/>
    <d v="2023-05-18T00:00:00"/>
    <s v="Biguanides"/>
  </r>
  <r>
    <s v="zLUNwv/4iIA"/>
    <x v="35"/>
    <s v="Other"/>
    <s v="Biguanides"/>
    <x v="0"/>
    <d v="2021-12-22T00:00:00"/>
    <s v="Biguanides"/>
  </r>
  <r>
    <s v="ZnoVzF7pPj6"/>
    <x v="35"/>
    <s v="Asian"/>
    <s v="Biguanides"/>
    <x v="0"/>
    <d v="2015-01-27T00:00:00"/>
    <s v="Biguanides"/>
  </r>
  <r>
    <s v="ZI6HN0tkQbA"/>
    <x v="35"/>
    <s v="Other"/>
    <s v="Biguanides"/>
    <x v="0"/>
    <d v="2023-01-31T00:00:00"/>
    <s v="Biguanides"/>
  </r>
  <r>
    <s v="ziDR/l7EwtU"/>
    <x v="35"/>
    <s v="Other"/>
    <s v="Biguanides|Insulin aspart|Insulin isophane"/>
    <x v="0"/>
    <d v="2013-12-02T00:00:00"/>
    <s v="Biguanides|Insulin aspart|Insulin isophane"/>
  </r>
  <r>
    <s v="zJJsMmGB6Cw"/>
    <x v="35"/>
    <s v="Māori"/>
    <s v="Biguanides"/>
    <x v="0"/>
    <d v="2013-03-07T00:00:00"/>
    <s v="Biguanides-&gt;Biguanides|Sulfonylureas-&gt;Biguanides|Insulin aspart|Sulfonylureas-&gt;Insulin aspart-&gt;Biguanides|Insulin aspart-&gt;DPP-4 inhibitors-&gt;SGLT-2 inhibitors-&gt;DPP-4 inhibitors|SGLT-2 inhibitors"/>
  </r>
  <r>
    <s v="ZFWcp3oRZqI"/>
    <x v="35"/>
    <s v="Māori"/>
    <s v="Biguanides"/>
    <x v="0"/>
    <d v="2018-11-21T00:00:00"/>
    <s v="Biguanides-&gt;Insulin isophane"/>
  </r>
  <r>
    <s v="ZQqtp29pwMQ"/>
    <x v="35"/>
    <s v="Asian"/>
    <s v="Biguanides"/>
    <x v="0"/>
    <d v="2018-07-12T00:00:00"/>
    <s v="Biguanides-&gt;DPP-4 inhibitors-&gt;DPP-4 inhibitors|SGLT-2 inhibitors"/>
  </r>
  <r>
    <s v="zRlTuM8pkIw"/>
    <x v="35"/>
    <s v="Pacific peoples"/>
    <s v="Biguanides"/>
    <x v="0"/>
    <d v="2025-11-06T00:00:00"/>
    <s v="Biguanides"/>
  </r>
  <r>
    <s v="zRMptbILpKk"/>
    <x v="35"/>
    <s v="Māori"/>
    <s v="Biguanides"/>
    <x v="0"/>
    <d v="2022-11-07T00:00:00"/>
    <s v="Biguanides-&gt;SGLT-2 inhibitors-&gt;Biguanides|GLP-1 agonists-&gt;GLP-1 agonists-&gt;GLP-1 agonists|SGLT-2 inhibitors"/>
  </r>
  <r>
    <s v="Zrok1IMozv6"/>
    <x v="35"/>
    <s v="Māori"/>
    <s v="Biguanides"/>
    <x v="0"/>
    <d v="2016-08-09T00:00:00"/>
    <s v="Biguanides"/>
  </r>
  <r>
    <s v="2cFgwa/ykos"/>
    <x v="35"/>
    <s v="Asian"/>
    <s v="Biguanides"/>
    <x v="0"/>
    <d v="2025-04-02T00:00:00"/>
    <s v="Biguanides"/>
  </r>
  <r>
    <s v="2ApjNbtXlT."/>
    <x v="35"/>
    <s v="Asian"/>
    <s v="Biguanides"/>
    <x v="0"/>
    <d v="2020-01-10T00:00:00"/>
    <s v="Biguanides-&gt;Biguanides|SGLT-2 inhibitors-&gt;SGLT-2 inhibitors"/>
  </r>
  <r>
    <s v="2atiOLkKIJQ"/>
    <x v="35"/>
    <s v="Pacific peoples"/>
    <s v="Biguanides"/>
    <x v="0"/>
    <d v="2021-06-03T00:00:00"/>
    <s v="Biguanides-&gt;Insulin isophane-&gt;Insulin aspart|Insulin isophane-&gt;Insulin aspart"/>
  </r>
  <r>
    <s v="ZTgEwn8jx1M"/>
    <x v="35"/>
    <s v="Other"/>
    <s v="Biguanides"/>
    <x v="0"/>
    <d v="2022-06-30T00:00:00"/>
    <s v="Biguanides"/>
  </r>
  <r>
    <s v="ZTgwSW4ZmCE"/>
    <x v="35"/>
    <s v="Other"/>
    <s v="Biguanides|Insulin aspart"/>
    <x v="0"/>
    <d v="2024-10-03T00:00:00"/>
    <s v="Biguanides|Insulin aspart-&gt;DPP-4 inhibitors|Insulin aspart|SGLT-2 inhibitors-&gt;DPP-4 inhibitors|Insulin aspart-&gt;SGLT-2 inhibitors-&gt;Insulin aspart-&gt;DPP-4 inhibitors|SGLT-2 inhibitors-&gt;DPP-4 inhibitors-&gt;Insulin aspart|SGLT-2 inhibitors"/>
  </r>
  <r>
    <s v="2gxLLaOQC/."/>
    <x v="35"/>
    <s v="Māori"/>
    <s v="Biguanides|Sulfonylureas"/>
    <x v="0"/>
    <d v="2020-03-03T00:00:00"/>
    <s v="Biguanides|Sulfonylureas"/>
  </r>
  <r>
    <s v="2fqf/wpOx6s"/>
    <x v="35"/>
    <s v="Other"/>
    <s v="Biguanides"/>
    <x v="0"/>
    <d v="2015-11-22T00:00:00"/>
    <s v="Biguanides"/>
  </r>
  <r>
    <s v="2L7FyrEx2Y6"/>
    <x v="35"/>
    <s v="Asian"/>
    <s v="Biguanides"/>
    <x v="0"/>
    <d v="2024-09-16T00:00:00"/>
    <s v="Biguanides-&gt;Insulin isophane"/>
  </r>
  <r>
    <s v="2M62VO6ErU."/>
    <x v="35"/>
    <s v="Other"/>
    <s v="Biguanides"/>
    <x v="0"/>
    <d v="2024-12-20T00:00:00"/>
    <s v="Biguanides"/>
  </r>
  <r>
    <s v="2MZrA/3IHhE"/>
    <x v="35"/>
    <s v="Pacific peoples"/>
    <s v="Biguanides"/>
    <x v="0"/>
    <d v="2024-02-18T00:00:00"/>
    <s v="Biguanides"/>
  </r>
  <r>
    <s v="2V4doQRbaF6"/>
    <x v="35"/>
    <s v="Māori"/>
    <s v="Biguanides|Insulin isophane"/>
    <x v="0"/>
    <d v="2020-09-03T00:00:00"/>
    <s v="Biguanides|Insulin isophane-&gt;Insulin isophane-&gt;SGLT-2 inhibitors-&gt;Biguanides"/>
  </r>
  <r>
    <s v="2SC5oJuLFiE"/>
    <x v="35"/>
    <s v="Other"/>
    <s v="Biguanides"/>
    <x v="0"/>
    <d v="2025-12-14T00:00:00"/>
    <s v="Biguanides-&gt;Insulin glargine"/>
  </r>
  <r>
    <s v="2usB.ivKQwA"/>
    <x v="35"/>
    <s v="Asian"/>
    <s v="Biguanides"/>
    <x v="0"/>
    <d v="2018-12-10T00:00:00"/>
    <s v="Biguanides-&gt;DPP-4 inhibitors"/>
  </r>
  <r>
    <s v="36QfSUwDVek"/>
    <x v="35"/>
    <s v="Māori"/>
    <s v="Biguanides"/>
    <x v="0"/>
    <d v="2012-08-06T00:00:00"/>
    <s v="Biguanides-&gt;Biguanides|Sulfonylureas-&gt;DPP-4 inhibitors"/>
  </r>
  <r>
    <s v="37GjtJdpV1E"/>
    <x v="35"/>
    <s v="Asian"/>
    <s v="Biguanides"/>
    <x v="0"/>
    <d v="2012-02-10T00:00:00"/>
    <s v="Biguanides-&gt;Insulin aspart|Insulin isophane-&gt;Insulin aspart-&gt;DPP-4 inhibitors-&gt;SGLT-2 inhibitors-&gt;DPP-4 inhibitors|SGLT-2 inhibitors"/>
  </r>
  <r>
    <s v="37ytL4v71bE"/>
    <x v="35"/>
    <s v="Other"/>
    <s v="Biguanides"/>
    <x v="0"/>
    <d v="2020-09-22T00:00:00"/>
    <s v="Biguanides"/>
  </r>
  <r>
    <s v="OeUCxqVfWF6"/>
    <x v="35"/>
    <s v="Asian"/>
    <s v="Biguanides"/>
    <x v="0"/>
    <d v="2011-01-21T00:00:00"/>
    <s v="Biguanides"/>
  </r>
  <r>
    <s v="ODUgi9hwF4."/>
    <x v="35"/>
    <s v="Asian"/>
    <s v="DPP-4 inhibitors"/>
    <x v="0"/>
    <d v="2021-12-03T00:00:00"/>
    <s v="DPP-4 inhibitors-&gt;DPP-4 inhibitors|SGLT-2 inhibitors"/>
  </r>
  <r>
    <s v="odEqif3TDYc"/>
    <x v="35"/>
    <s v="Other"/>
    <s v="Biguanides"/>
    <x v="0"/>
    <d v="2024-07-05T00:00:00"/>
    <s v="Biguanides"/>
  </r>
  <r>
    <s v="OFKzJ34N1Mc"/>
    <x v="35"/>
    <s v="Other"/>
    <s v="Biguanides"/>
    <x v="0"/>
    <d v="2013-05-18T00:00:00"/>
    <s v="Biguanides"/>
  </r>
  <r>
    <s v="oH7FZdFjti."/>
    <x v="35"/>
    <s v="Pacific peoples"/>
    <s v="Biguanides"/>
    <x v="0"/>
    <d v="2024-02-23T00:00:00"/>
    <s v="Biguanides-&gt;DPP-4 inhibitors-&gt;DPP-4 inhibitors|Sulfonylureas-&gt;Insulin glargine-&gt;Insulin aspart|Insulin isophane-&gt;Insulin aspart"/>
  </r>
  <r>
    <s v="oGsdNB4XokI"/>
    <x v="35"/>
    <s v="Asian"/>
    <s v="Biguanides"/>
    <x v="0"/>
    <d v="2024-12-17T00:00:00"/>
    <s v="Biguanides"/>
  </r>
  <r>
    <s v="OmRMlbzXuJ2"/>
    <x v="35"/>
    <s v="Other"/>
    <s v="Biguanides"/>
    <x v="0"/>
    <d v="2025-12-10T00:00:00"/>
    <s v="Biguanides"/>
  </r>
  <r>
    <s v="OIbvF6SXUUs"/>
    <x v="35"/>
    <s v="Asian"/>
    <s v="Biguanides"/>
    <x v="0"/>
    <d v="2025-10-28T00:00:00"/>
    <s v="Biguanides"/>
  </r>
  <r>
    <s v="OjTy3GFEloM"/>
    <x v="35"/>
    <s v="Māori"/>
    <s v="Biguanides"/>
    <x v="0"/>
    <d v="2019-02-07T00:00:00"/>
    <s v="Biguanides"/>
  </r>
  <r>
    <s v="ojriVc4SMjU"/>
    <x v="35"/>
    <s v="Asian"/>
    <s v="Biguanides"/>
    <x v="0"/>
    <d v="2021-04-03T00:00:00"/>
    <s v="Biguanides"/>
  </r>
  <r>
    <s v="OO2WNo9Fwzc"/>
    <x v="35"/>
    <s v="Other"/>
    <s v="Biguanides"/>
    <x v="0"/>
    <d v="2019-03-01T00:00:00"/>
    <s v="Biguanides"/>
  </r>
  <r>
    <s v="OMzZRrBY4LI"/>
    <x v="35"/>
    <s v="Māori"/>
    <s v="Biguanides"/>
    <x v="0"/>
    <d v="2022-01-13T00:00:00"/>
    <s v="Biguanides-&gt;DPP-4 inhibitors-&gt;Insulin glargine"/>
  </r>
  <r>
    <s v="oMiChHLmlSg"/>
    <x v="35"/>
    <s v="Pacific peoples"/>
    <s v="Biguanides"/>
    <x v="0"/>
    <d v="2025-09-15T00:00:00"/>
    <s v="Biguanides"/>
  </r>
  <r>
    <s v="otbOvZIvFuw"/>
    <x v="35"/>
    <s v="Other"/>
    <s v="Biguanides"/>
    <x v="0"/>
    <d v="2025-05-08T00:00:00"/>
    <s v="Biguanides"/>
  </r>
  <r>
    <s v="ou.hA87diOk"/>
    <x v="35"/>
    <s v="Other"/>
    <s v="Biguanides"/>
    <x v="0"/>
    <d v="2017-11-16T00:00:00"/>
    <s v="Biguanides-&gt;DPP-4 inhibitors-&gt;Biguanides|Sulfonylureas-&gt;Biguanides|DPP-4 inhibitors-&gt;Biguanides|DPP-4 inhibitors|Sulfonylureas"/>
  </r>
  <r>
    <s v="oWTacEsG7FI"/>
    <x v="35"/>
    <s v="Asian"/>
    <s v="Biguanides"/>
    <x v="0"/>
    <d v="2024-04-29T00:00:00"/>
    <s v="Biguanides"/>
  </r>
  <r>
    <s v="Out3Adah76I"/>
    <x v="35"/>
    <s v="Asian"/>
    <s v="Biguanides"/>
    <x v="0"/>
    <d v="2023-03-09T00:00:00"/>
    <s v="Biguanides"/>
  </r>
  <r>
    <s v="ScfK76rPShY"/>
    <x v="35"/>
    <s v="Pacific peoples"/>
    <s v="Biguanides"/>
    <x v="0"/>
    <d v="2020-08-14T00:00:00"/>
    <s v="Biguanides-&gt;DPP-4 inhibitors"/>
  </r>
  <r>
    <s v="s7WdebIAqWE"/>
    <x v="35"/>
    <s v="Pacific peoples"/>
    <s v="Biguanides"/>
    <x v="0"/>
    <d v="2025-02-26T00:00:00"/>
    <s v="Biguanides"/>
  </r>
  <r>
    <s v="rqySZ2mxLes"/>
    <x v="35"/>
    <s v="Asian"/>
    <s v="Biguanides"/>
    <x v="0"/>
    <d v="2018-12-27T00:00:00"/>
    <s v="Biguanides"/>
  </r>
  <r>
    <s v="p1J9ST2BRDY"/>
    <x v="35"/>
    <s v="Māori"/>
    <s v="Biguanides"/>
    <x v="0"/>
    <d v="2024-07-01T00:00:00"/>
    <s v="Biguanides"/>
  </r>
  <r>
    <s v="P/CqKPgrq.."/>
    <x v="35"/>
    <s v="Asian"/>
    <s v="DPP-4 inhibitors"/>
    <x v="0"/>
    <d v="2023-12-11T00:00:00"/>
    <s v="DPP-4 inhibitors"/>
  </r>
  <r>
    <s v="Rw6TDuuLUqQ"/>
    <x v="35"/>
    <s v="Māori"/>
    <s v="Biguanides"/>
    <x v="0"/>
    <d v="2013-05-31T00:00:00"/>
    <s v="Biguanides"/>
  </r>
  <r>
    <s v="Sl2bdwmWUww"/>
    <x v="35"/>
    <s v="Asian"/>
    <s v="Biguanides"/>
    <x v="0"/>
    <d v="2025-07-30T00:00:00"/>
    <s v="Biguanides"/>
  </r>
  <r>
    <s v="sL5jbgQhPzM"/>
    <x v="35"/>
    <s v="Asian"/>
    <s v="Biguanides"/>
    <x v="0"/>
    <d v="2016-10-04T00:00:00"/>
    <s v="Biguanides"/>
  </r>
  <r>
    <s v="sJZEen00XIU"/>
    <x v="35"/>
    <s v="Other"/>
    <s v="Biguanides"/>
    <x v="0"/>
    <d v="2022-11-10T00:00:00"/>
    <s v="Biguanides-&gt;DPP-4 inhibitors"/>
  </r>
  <r>
    <s v="SlEzg7C9gxc"/>
    <x v="35"/>
    <s v="Asian"/>
    <s v="Biguanides"/>
    <x v="0"/>
    <d v="2019-05-17T00:00:00"/>
    <s v="Biguanides-&gt;Biguanides|DPP-4 inhibitors-&gt;DPP-4 inhibitors"/>
  </r>
  <r>
    <s v="SdSd3VDx2QA"/>
    <x v="35"/>
    <s v="Asian"/>
    <s v="Biguanides|Insulin aspart"/>
    <x v="0"/>
    <d v="2019-09-04T00:00:00"/>
    <s v="Biguanides|Insulin aspart"/>
  </r>
  <r>
    <s v="SFIVleBw.F6"/>
    <x v="35"/>
    <s v="Asian"/>
    <s v="Biguanides"/>
    <x v="0"/>
    <d v="2014-02-24T00:00:00"/>
    <s v="Biguanides-&gt;Biguanides|Sulfonylureas-&gt;Sulfonylureas-&gt;Insulin glargine-&gt;Biguanides|Insulin glargine|Sulfonylureas-&gt;DPP-4 inhibitors-&gt;DPP-4 inhibitors|Sulfonylureas-&gt;DPP-4 inhibitors|Insulin glargine|Sulfonylureas-&gt;GLP-1 agonists-&gt;DPP-4 inhibitors|GLP-1 agonists|Insulin glargine-&gt;GLP-1 agonists|Insulin glargine-&gt;DPP-4 inhibitors|GLP-1 agonists"/>
  </r>
  <r>
    <s v="SiAv1OcQzXo"/>
    <x v="35"/>
    <s v="Asian"/>
    <s v="Biguanides|Insulin isophane"/>
    <x v="0"/>
    <d v="2017-12-01T00:00:00"/>
    <s v="Biguanides|Insulin isophane-&gt;Biguanides"/>
  </r>
  <r>
    <s v="VTvmknjAYvw"/>
    <x v="35"/>
    <s v="Asian"/>
    <s v="Biguanides"/>
    <x v="0"/>
    <d v="2020-11-11T00:00:00"/>
    <s v="Biguanides"/>
  </r>
  <r>
    <s v="VtCFot50a4Q"/>
    <x v="35"/>
    <s v="Asian"/>
    <s v="Biguanides"/>
    <x v="0"/>
    <d v="2025-05-26T00:00:00"/>
    <s v="Biguanides"/>
  </r>
  <r>
    <s v="vu19KVxn8tE"/>
    <x v="35"/>
    <s v="Asian"/>
    <s v="Biguanides"/>
    <x v="0"/>
    <d v="2024-05-10T00:00:00"/>
    <s v="Biguanides-&gt;Insulin isophane"/>
  </r>
  <r>
    <s v="VSut5FwTcZw"/>
    <x v="35"/>
    <s v="Other"/>
    <s v="Biguanides"/>
    <x v="0"/>
    <d v="2024-05-07T00:00:00"/>
    <s v="Biguanides"/>
  </r>
  <r>
    <s v="VkmBbMNUEWk"/>
    <x v="35"/>
    <s v="Pacific peoples"/>
    <s v="Biguanides"/>
    <x v="0"/>
    <d v="2017-09-13T00:00:00"/>
    <s v="Biguanides-&gt;DPP-4 inhibitors-&gt;Biguanides|DPP-4 inhibitors-&gt;GLP-1 agonists-&gt;Biguanides|GLP-1 agonists"/>
  </r>
  <r>
    <s v="VlJ9o9vnDgI"/>
    <x v="35"/>
    <s v="Māori"/>
    <s v="Biguanides"/>
    <x v="0"/>
    <d v="2014-03-20T00:00:00"/>
    <s v="Biguanides"/>
  </r>
  <r>
    <s v="VN/jE8jVcrg"/>
    <x v="35"/>
    <s v="Asian"/>
    <s v="Insulin aspart|Insulin isophane"/>
    <x v="1"/>
    <d v="2023-11-21T00:00:00"/>
    <s v="Insulin aspart|Insulin isophane-&gt;Biguanides"/>
  </r>
  <r>
    <s v="vMS51qfQauY"/>
    <x v="35"/>
    <s v="Asian"/>
    <s v="Insulin isophane"/>
    <x v="1"/>
    <d v="2015-06-03T00:00:00"/>
    <s v="Insulin isophane-&gt;Biguanides-&gt;SGLT-2 inhibitors"/>
  </r>
  <r>
    <s v="VKBb8L1koYY"/>
    <x v="35"/>
    <s v="Pacific peoples"/>
    <s v="Biguanides"/>
    <x v="0"/>
    <d v="2018-07-16T00:00:00"/>
    <s v="Biguanides-&gt;DPP-4 inhibitors-&gt;DPP-4 inhibitors|Sulfonylureas-&gt;SGLT-2 inhibitors-&gt;DPP-4 inhibitors|SGLT-2 inhibitors"/>
  </r>
  <r>
    <s v="VhUaYcWArIY"/>
    <x v="35"/>
    <s v="Pacific peoples"/>
    <s v="Biguanides"/>
    <x v="0"/>
    <d v="2021-01-23T00:00:00"/>
    <s v="Biguanides-&gt;DPP-4 inhibitors-&gt;DPP-4 inhibitors|SGLT-2 inhibitors"/>
  </r>
  <r>
    <s v="yZaeD0BR1nw"/>
    <x v="35"/>
    <s v="Asian"/>
    <s v="Biguanides|Insulin aspart|Insulin isophane"/>
    <x v="0"/>
    <d v="2020-10-23T00:00:00"/>
    <s v="Biguanides|Insulin aspart|Insulin isophane-&gt;Insulin isophane-&gt;Insulin aspart|Insulin isophane-&gt;Biguanides-&gt;SGLT-2 inhibitors-&gt;GLP-1 agonists"/>
  </r>
  <r>
    <s v="wAELbaiNRuc"/>
    <x v="35"/>
    <s v="Māori"/>
    <s v="Biguanides"/>
    <x v="0"/>
    <d v="2016-08-01T00:00:00"/>
    <s v="Biguanides-&gt;Biguanides|Sulfonylureas-&gt;SGLT-2 inhibitors"/>
  </r>
  <r>
    <s v="wa8CCehNmoY"/>
    <x v="35"/>
    <s v="Other"/>
    <s v="Insulin aspart"/>
    <x v="1"/>
    <d v="2018-06-13T00:00:00"/>
    <s v="Insulin aspart-&gt;Insulin isophane-&gt;Insulin aspart|Insulin isophane-&gt;Biguanides-&gt;Biguanides|DPP-4 inhibitors"/>
  </r>
  <r>
    <s v="vzUvVh6//ms"/>
    <x v="35"/>
    <s v="Asian"/>
    <s v="Biguanides"/>
    <x v="0"/>
    <d v="2024-10-10T00:00:00"/>
    <s v="Biguanides"/>
  </r>
  <r>
    <s v="vyAn8oy2Bho"/>
    <x v="35"/>
    <s v="Asian"/>
    <s v="Biguanides"/>
    <x v="0"/>
    <d v="2020-05-07T00:00:00"/>
    <s v="Biguanides"/>
  </r>
  <r>
    <s v="vVnDK3CjMr."/>
    <x v="35"/>
    <s v="Pacific peoples"/>
    <s v="Biguanides|Sulfonylureas"/>
    <x v="0"/>
    <d v="2014-07-09T00:00:00"/>
    <s v="Biguanides|Sulfonylureas"/>
  </r>
  <r>
    <s v="w5y7l4Y4KN6"/>
    <x v="35"/>
    <s v="Other"/>
    <s v="Biguanides"/>
    <x v="0"/>
    <d v="2022-10-07T00:00:00"/>
    <s v="Biguanides-&gt;Insulin isophane"/>
  </r>
  <r>
    <s v="W5GTPsnegfE"/>
    <x v="35"/>
    <s v="Other"/>
    <s v="Biguanides"/>
    <x v="0"/>
    <d v="2018-03-23T00:00:00"/>
    <s v="Biguanides"/>
  </r>
  <r>
    <s v="w8.7VyvhxdQ"/>
    <x v="35"/>
    <s v="Other"/>
    <s v="Biguanides"/>
    <x v="0"/>
    <d v="2025-09-18T00:00:00"/>
    <s v="Biguanides"/>
  </r>
  <r>
    <s v="W6tT7ecWZyI"/>
    <x v="35"/>
    <s v="Other"/>
    <s v="Insulin glargine"/>
    <x v="1"/>
    <d v="2022-07-26T00:00:00"/>
    <s v="Insulin glargine-&gt;Insulin aspart-&gt;Insulin aspart|Insulin glargine|SGLT-2 inhibitors-&gt;SGLT-2 inhibitors-&gt;GLP-1 agonists-&gt;GLP-1 agonists|Insulin glargine-&gt;Biguanides|GLP-1 agonists"/>
  </r>
  <r>
    <s v="W.qSBlL3Qfc"/>
    <x v="35"/>
    <s v="Asian"/>
    <s v="Biguanides"/>
    <x v="0"/>
    <d v="2025-07-07T00:00:00"/>
    <s v="Biguanides"/>
  </r>
  <r>
    <s v="W1KeQl8YlUg"/>
    <x v="35"/>
    <s v="Pacific peoples"/>
    <s v="Biguanides"/>
    <x v="0"/>
    <d v="2024-02-10T00:00:00"/>
    <s v="Biguanides"/>
  </r>
  <r>
    <s v="W3G91K6xa7Q"/>
    <x v="35"/>
    <s v="Pacific peoples"/>
    <s v="Biguanides"/>
    <x v="0"/>
    <d v="2012-08-25T00:00:00"/>
    <s v="Biguanides"/>
  </r>
  <r>
    <s v="YUoO91oBXCw"/>
    <x v="35"/>
    <s v="Other"/>
    <s v="Biguanides"/>
    <x v="0"/>
    <d v="2016-01-29T00:00:00"/>
    <s v="Biguanides"/>
  </r>
  <r>
    <s v="yvjurTEIDWU"/>
    <x v="35"/>
    <s v="Māori"/>
    <s v="Biguanides"/>
    <x v="0"/>
    <d v="2025-03-03T00:00:00"/>
    <s v="Biguanides"/>
  </r>
  <r>
    <s v="yKfjnaFL/.k"/>
    <x v="35"/>
    <s v="Pacific peoples"/>
    <s v="Biguanides"/>
    <x v="0"/>
    <d v="2020-03-10T00:00:00"/>
    <s v="Biguanides"/>
  </r>
  <r>
    <s v="yKLRgdaD2ts"/>
    <x v="35"/>
    <s v="Other"/>
    <s v="Biguanides"/>
    <x v="0"/>
    <d v="2016-06-13T00:00:00"/>
    <s v="Biguanides"/>
  </r>
  <r>
    <s v="yljGfAIa1p6"/>
    <x v="35"/>
    <s v="Māori"/>
    <s v="Biguanides"/>
    <x v="0"/>
    <d v="2015-04-28T00:00:00"/>
    <s v="Biguanides-&gt;Sulfonylureas-&gt;Biguanides|Sulfonylureas-&gt;Insulin glargine-&gt;Biguanides|Insulin glargine-&gt;Biguanides|SGLT-2 inhibitors-&gt;Biguanides|Insulin glargine|SGLT-2 inhibitors-&gt;Insulin glargine|SGLT-2 inhibitors-&gt;DPP-4 inhibitors|Insulin glargine-&gt;Biguanides|DPP-4 inhibitors|Insulin glargine|SGLT-2 inhibitors"/>
  </r>
  <r>
    <s v="YMpHS./I8SU"/>
    <x v="35"/>
    <s v="Other"/>
    <s v="Biguanides"/>
    <x v="0"/>
    <d v="2017-03-16T00:00:00"/>
    <s v="Biguanides"/>
  </r>
  <r>
    <s v="YMuJPYp1u.c"/>
    <x v="35"/>
    <s v="Pacific peoples"/>
    <s v="Biguanides"/>
    <x v="0"/>
    <d v="2019-09-20T00:00:00"/>
    <s v="Biguanides-&gt;Insulin aspart|Insulin isophane"/>
  </r>
  <r>
    <s v="ypHobpuktwg"/>
    <x v="35"/>
    <s v="Asian"/>
    <s v="Biguanides"/>
    <x v="0"/>
    <d v="2013-01-15T00:00:00"/>
    <s v="Biguanides-&gt;Sulfonylureas"/>
  </r>
  <r>
    <s v="YP5qt/RV.Kg"/>
    <x v="35"/>
    <s v="Other"/>
    <s v="Biguanides"/>
    <x v="0"/>
    <d v="2015-08-13T00:00:00"/>
    <s v="Biguanides-&gt;Insulin aspart|Insulin isophane"/>
  </r>
  <r>
    <s v="YEaKswR6dC."/>
    <x v="35"/>
    <s v="Māori"/>
    <s v="Biguanides"/>
    <x v="0"/>
    <d v="2020-10-20T00:00:00"/>
    <s v="Biguanides-&gt;DPP-4 inhibitors"/>
  </r>
  <r>
    <s v="ygYeqkMVQ2Q"/>
    <x v="35"/>
    <s v="Other"/>
    <s v="Biguanides"/>
    <x v="0"/>
    <d v="2013-06-05T00:00:00"/>
    <s v="Biguanides"/>
  </r>
  <r>
    <s v="YC6pKKQwv2k"/>
    <x v="35"/>
    <s v="Asian"/>
    <s v="Biguanides|Insulin isophane"/>
    <x v="0"/>
    <d v="2025-06-18T00:00:00"/>
    <s v="Biguanides|Insulin isophane-&gt;Insulin isophane"/>
  </r>
  <r>
    <s v="YbogIDZSFKk"/>
    <x v="35"/>
    <s v="Other"/>
    <s v="Biguanides"/>
    <x v="0"/>
    <d v="2018-11-07T00:00:00"/>
    <s v="Biguanides"/>
  </r>
  <r>
    <s v="Y9EkbioyLq."/>
    <x v="35"/>
    <s v="Other"/>
    <s v="Biguanides"/>
    <x v="0"/>
    <d v="2017-02-10T00:00:00"/>
    <s v="Biguanides-&gt;Sulfonylureas-&gt;Biguanides|Sulfonylureas-&gt;Biguanides|GLP-1 agonists|Sulfonylureas-&gt;GLP-1 agonists-&gt;Biguanides|GLP-1 agonists-&gt;Insulin glargine-&gt;Biguanides|GLP-1 agonists|Insulin glargine-&gt;Insulin aspart-&gt;Insulin aspart|Insulin glargine-&gt;Biguanides|Insulin aspart|Insulin glargine"/>
  </r>
  <r>
    <s v="0eZSgglEeN."/>
    <x v="35"/>
    <s v="Asian"/>
    <s v="Biguanides"/>
    <x v="0"/>
    <d v="2024-10-02T00:00:00"/>
    <s v="Biguanides"/>
  </r>
  <r>
    <s v="0ddrezmlsaM"/>
    <x v="35"/>
    <s v="Asian"/>
    <s v="Biguanides"/>
    <x v="0"/>
    <d v="2024-07-30T00:00:00"/>
    <s v="Biguanides"/>
  </r>
  <r>
    <s v="0QYAsbNAXHo"/>
    <x v="35"/>
    <s v="Asian"/>
    <s v="Biguanides"/>
    <x v="0"/>
    <d v="2016-10-11T00:00:00"/>
    <s v="Biguanides-&gt;DPP-4 inhibitors"/>
  </r>
  <r>
    <s v="0sLp04dlPpM"/>
    <x v="35"/>
    <s v="Pacific peoples"/>
    <s v="Biguanides"/>
    <x v="0"/>
    <d v="2023-12-21T00:00:00"/>
    <s v="Biguanides"/>
  </r>
  <r>
    <s v="0vDggC6pIos"/>
    <x v="35"/>
    <s v="Asian"/>
    <s v="Biguanides"/>
    <x v="0"/>
    <d v="2018-07-15T00:00:00"/>
    <s v="Biguanides-&gt;Biguanides|DPP-4 inhibitors-&gt;DPP-4 inhibitors"/>
  </r>
  <r>
    <s v="0Mwk1t4RpY2"/>
    <x v="35"/>
    <s v="Asian"/>
    <s v="Biguanides"/>
    <x v="0"/>
    <d v="2014-07-08T00:00:00"/>
    <s v="Biguanides"/>
  </r>
  <r>
    <s v="0OSG1dm7wkM"/>
    <x v="35"/>
    <s v="Other"/>
    <s v="Biguanides"/>
    <x v="0"/>
    <d v="2024-11-09T00:00:00"/>
    <s v="Biguanides"/>
  </r>
  <r>
    <s v="0rOgpEq8yb6"/>
    <x v="35"/>
    <s v="Pacific peoples"/>
    <s v="Biguanides"/>
    <x v="0"/>
    <d v="2014-11-21T00:00:00"/>
    <s v="Biguanides"/>
  </r>
  <r>
    <s v="0QPs297NoGY"/>
    <x v="35"/>
    <s v="Māori"/>
    <s v="Biguanides"/>
    <x v="0"/>
    <d v="2016-07-07T00:00:00"/>
    <s v="Biguanides"/>
  </r>
  <r>
    <s v="0aoIY/j82vY"/>
    <x v="35"/>
    <s v="Asian"/>
    <s v="Sulfonylureas"/>
    <x v="0"/>
    <d v="2022-05-18T00:00:00"/>
    <s v="Sulfonylureas-&gt;DPP-4 inhibitors-&gt;DPP-4 inhibitors|Sulfonylureas-&gt;DPP-4 inhibitors|Insulin glargine"/>
  </r>
  <r>
    <s v="04dFa9N/sbQ"/>
    <x v="35"/>
    <s v="Pacific peoples"/>
    <s v="Biguanides|Insulin isophane"/>
    <x v="0"/>
    <d v="2016-06-24T00:00:00"/>
    <s v="Biguanides|Insulin isophane-&gt;Biguanides"/>
  </r>
  <r>
    <s v="00SAnNOryVQ"/>
    <x v="35"/>
    <s v="Māori"/>
    <s v="Biguanides"/>
    <x v="0"/>
    <d v="2022-09-27T00:00:00"/>
    <s v="Biguanides"/>
  </r>
  <r>
    <s v="00I.IQSUb7c"/>
    <x v="35"/>
    <s v="Other"/>
    <s v="Biguanides"/>
    <x v="0"/>
    <d v="2015-02-03T00:00:00"/>
    <s v="Biguanides"/>
  </r>
  <r>
    <s v="02b8O4Z9Q5U"/>
    <x v="35"/>
    <s v="Pacific peoples"/>
    <s v="Insulin glargine"/>
    <x v="1"/>
    <d v="2019-12-02T00:00:00"/>
    <s v="Insulin glargine-&gt;Biguanides|Insulin glargine-&gt;Biguanides-&gt;SGLT-2 inhibitors"/>
  </r>
  <r>
    <s v="02q9wkVVbpQ"/>
    <x v="35"/>
    <s v="Māori"/>
    <s v="Biguanides"/>
    <x v="0"/>
    <d v="2024-02-27T00:00:00"/>
    <s v="Biguanides"/>
  </r>
  <r>
    <s v="/Zfr3dXX.s6"/>
    <x v="35"/>
    <s v="Asian"/>
    <s v="Insulin aspart|Insulin isophane"/>
    <x v="1"/>
    <d v="2014-01-29T00:00:00"/>
    <s v="Insulin aspart|Insulin isophane-&gt;Biguanides|Insulin aspart|Insulin isophane-&gt;Insulin isophane-&gt;Insulin aspart"/>
  </r>
  <r>
    <s v="/ym1GsgVE9Y"/>
    <x v="35"/>
    <s v="Asian"/>
    <s v="Biguanides"/>
    <x v="0"/>
    <d v="2024-04-16T00:00:00"/>
    <s v="Biguanides-&gt;Biguanides|DPP-4 inhibitors"/>
  </r>
  <r>
    <s v="z/mh/GWymbQ"/>
    <x v="35"/>
    <s v="Other"/>
    <s v="Biguanides"/>
    <x v="0"/>
    <d v="2017-11-17T00:00:00"/>
    <s v="Biguanides-&gt;Sulfonylureas-&gt;DPP-4 inhibitors-&gt;DPP-4 inhibitors|Sulfonylureas-&gt;SGLT-2 inhibitors-&gt;DPP-4 inhibitors|SGLT-2 inhibitors-&gt;DPP-4 inhibitors|SGLT-2 inhibitors|Sulfonylureas"/>
  </r>
  <r>
    <s v="z/ZyQ/DVf4Q"/>
    <x v="35"/>
    <s v="Asian"/>
    <s v="Insulin glargine"/>
    <x v="1"/>
    <d v="2019-05-10T00:00:00"/>
    <s v="Insulin glargine-&gt;Biguanides|Insulin aspart|Insulin glargine-&gt;DPP-4 inhibitors-&gt;Biguanides"/>
  </r>
  <r>
    <s v="Z0.JSRjSCa."/>
    <x v="35"/>
    <s v="Other"/>
    <s v="Biguanides"/>
    <x v="0"/>
    <d v="2011-06-20T00:00:00"/>
    <s v="Biguanides-&gt;Biguanides|Sulfonylureas-&gt;Sulfonylureas"/>
  </r>
  <r>
    <s v="z2uO1frNvpY"/>
    <x v="35"/>
    <s v="Other"/>
    <s v="Biguanides"/>
    <x v="0"/>
    <d v="2016-10-10T00:00:00"/>
    <s v="Biguanides"/>
  </r>
  <r>
    <s v="YYdC8XdmHsk"/>
    <x v="35"/>
    <s v="Other"/>
    <s v="Biguanides"/>
    <x v="0"/>
    <d v="2020-10-05T00:00:00"/>
    <s v="Biguanides-&gt;Sulfonylureas"/>
  </r>
  <r>
    <s v="yYpS/WFRurk"/>
    <x v="35"/>
    <s v="Māori"/>
    <s v="Biguanides"/>
    <x v="0"/>
    <d v="2021-07-19T00:00:00"/>
    <s v="Biguanides"/>
  </r>
  <r>
    <s v="yx5YHwB2ZU2"/>
    <x v="35"/>
    <s v="Pacific peoples"/>
    <s v="Insulin isophane"/>
    <x v="1"/>
    <d v="2019-09-26T00:00:00"/>
    <s v="Insulin isophane-&gt;Insulin aspart|Insulin isophane-&gt;Biguanides-&gt;Biguanides|Insulin aspart|Insulin glargine-&gt;Insulin aspart|Insulin glargine|SGLT-2 inhibitors-&gt;SGLT-2 inhibitors-&gt;Thiazolidinedione-&gt;Insulin aspart|Thiazolidinedione-&gt;Insulin aspart|Insulin glargine|Thiazolidinedione-&gt;Insulin aspart|Insulin glargine|SGLT-2 inhibitors|Thiazolidinedione-&gt;Insulin aspart|Insulin glargine-&gt;Insulin aspart-&gt;SGLT-2 inhibitors|Thiazolidinedione"/>
  </r>
  <r>
    <s v="yXAnS7X.RWw"/>
    <x v="35"/>
    <s v="Māori"/>
    <s v="Biguanides|Insulin isophane"/>
    <x v="0"/>
    <d v="2024-04-09T00:00:00"/>
    <s v="Biguanides|Insulin isophane-&gt;Insulin aspart-&gt;Insulin isophane-&gt;Insulin aspart|Insulin isophane-&gt;Biguanides"/>
  </r>
  <r>
    <s v="RNwUUkEuEZQ"/>
    <x v="35"/>
    <s v="Māori"/>
    <s v="Biguanides"/>
    <x v="0"/>
    <d v="2023-08-28T00:00:00"/>
    <s v="Biguanides"/>
  </r>
  <r>
    <s v="rombwjCt06o"/>
    <x v="35"/>
    <s v="Other"/>
    <s v="Biguanides"/>
    <x v="0"/>
    <d v="2019-03-11T00:00:00"/>
    <s v="Biguanides"/>
  </r>
  <r>
    <s v="rJYjo8.2ud6"/>
    <x v="35"/>
    <s v="Other"/>
    <s v="Biguanides|DPP-4 inhibitors"/>
    <x v="0"/>
    <d v="2020-03-23T00:00:00"/>
    <s v="Biguanides|DPP-4 inhibitors-&gt;DPP-4 inhibitors-&gt;Biguanides"/>
  </r>
  <r>
    <s v="rJRwBozv6lg"/>
    <x v="35"/>
    <s v="Other"/>
    <s v="Biguanides"/>
    <x v="0"/>
    <d v="2014-03-31T00:00:00"/>
    <s v="Biguanides"/>
  </r>
  <r>
    <s v="RE2eMXdag26"/>
    <x v="35"/>
    <s v="Pacific peoples"/>
    <s v="Biguanides"/>
    <x v="0"/>
    <d v="2014-04-12T00:00:00"/>
    <s v="Biguanides"/>
  </r>
  <r>
    <s v="urnuJuFfiyU"/>
    <x v="35"/>
    <s v="Other"/>
    <s v="Biguanides"/>
    <x v="0"/>
    <d v="2021-09-20T00:00:00"/>
    <s v="Biguanides"/>
  </r>
  <r>
    <s v="uR.YJjYbUuE"/>
    <x v="35"/>
    <s v="Pacific peoples"/>
    <s v="Biguanides"/>
    <x v="0"/>
    <d v="2022-03-17T00:00:00"/>
    <s v="Biguanides-&gt;Insulin glargine"/>
  </r>
  <r>
    <s v="ur01KulkEWw"/>
    <x v="35"/>
    <s v="Other"/>
    <s v="Insulin isophane"/>
    <x v="1"/>
    <d v="2021-03-19T00:00:00"/>
    <s v="Insulin isophane-&gt;Biguanides-&gt;Insulin lispro"/>
  </r>
  <r>
    <s v="UR50.cSsD2k"/>
    <x v="35"/>
    <s v="Māori"/>
    <s v="Biguanides"/>
    <x v="0"/>
    <d v="2016-12-30T00:00:00"/>
    <s v="Biguanides-&gt;Biguanides|DPP-4 inhibitors-&gt;SGLT-2 inhibitors-&gt;Biguanides|DPP-4 inhibitors|SGLT-2 inhibitors-&gt;DPP-4 inhibitors-&gt;DPP-4 inhibitors|Sulfonylureas-&gt;Biguanides|Sulfonylureas-&gt;Biguanides|DPP-4 inhibitors|Sulfonylureas"/>
  </r>
  <r>
    <s v="uP/4N2Dq6.M"/>
    <x v="35"/>
    <s v="Pacific peoples"/>
    <s v="Biguanides"/>
    <x v="0"/>
    <d v="2011-07-21T00:00:00"/>
    <s v="Biguanides"/>
  </r>
  <r>
    <s v="Rx/BXMXn/5M"/>
    <x v="35"/>
    <s v="Other"/>
    <s v="Biguanides"/>
    <x v="0"/>
    <d v="2023-11-13T00:00:00"/>
    <s v="Biguanides"/>
  </r>
  <r>
    <s v="RWC/6gIihPA"/>
    <x v="35"/>
    <s v="Asian"/>
    <s v="Biguanides"/>
    <x v="0"/>
    <d v="2021-12-01T00:00:00"/>
    <s v="Biguanides"/>
  </r>
  <r>
    <s v="rslN2uqJBbo"/>
    <x v="35"/>
    <s v="Asian"/>
    <s v="Biguanides"/>
    <x v="0"/>
    <d v="2020-06-14T00:00:00"/>
    <s v="Biguanides-&gt;Biguanides|DPP-4 inhibitors-&gt;DPP-4 inhibitors"/>
  </r>
  <r>
    <s v="rslz.Xb/47c"/>
    <x v="35"/>
    <s v="Asian"/>
    <s v="Biguanides"/>
    <x v="0"/>
    <d v="2018-10-10T00:00:00"/>
    <s v="Biguanides-&gt;Insulin aspart"/>
  </r>
  <r>
    <s v="rtHbNJ8Xsb2"/>
    <x v="35"/>
    <s v="Asian"/>
    <s v="Biguanides"/>
    <x v="0"/>
    <d v="2022-05-20T00:00:00"/>
    <s v="Biguanides"/>
  </r>
  <r>
    <s v="RtX7DVlvmpw"/>
    <x v="35"/>
    <s v="Other"/>
    <s v="Biguanides"/>
    <x v="0"/>
    <d v="2014-07-10T00:00:00"/>
    <s v="Biguanides"/>
  </r>
  <r>
    <s v="Ut4dekBL8lY"/>
    <x v="35"/>
    <s v="Asian"/>
    <s v="Biguanides"/>
    <x v="0"/>
    <d v="2021-03-01T00:00:00"/>
    <s v="Biguanides-&gt;DPP-4 inhibitors|Insulin glargine|Sulfonylureas-&gt;DPP-4 inhibitors|Sulfonylureas-&gt;DPP-4 inhibitors-&gt;DPP-4 inhibitors|Insulin glargine-&gt;DPP-4 inhibitors|Insulin aspart|Sulfonylureas-&gt;DPP-4 inhibitors|Insulin aspart-&gt;Insulin aspart|Sulfonylureas-&gt;Insulin aspart"/>
  </r>
  <r>
    <s v="uVkO0/YfzG6"/>
    <x v="35"/>
    <s v="Other"/>
    <s v="Biguanides"/>
    <x v="0"/>
    <d v="2025-11-06T00:00:00"/>
    <s v="Biguanides"/>
  </r>
  <r>
    <s v="UUShUCc.NeI"/>
    <x v="35"/>
    <s v="Māori"/>
    <s v="Biguanides"/>
    <x v="0"/>
    <d v="2018-11-05T00:00:00"/>
    <s v="Biguanides-&gt;SGLT-2 inhibitors-&gt;Biguanides|GLP-1 agonists-&gt;GLP-1 agonists-&gt;DPP-4 inhibitors"/>
  </r>
  <r>
    <s v="uv0vrACzk4Q"/>
    <x v="35"/>
    <s v="Asian"/>
    <s v="Biguanides"/>
    <x v="0"/>
    <d v="2021-06-03T00:00:00"/>
    <s v="Biguanides"/>
  </r>
  <r>
    <s v="V4.icRUxQUw"/>
    <x v="35"/>
    <s v="Māori"/>
    <s v="Biguanides"/>
    <x v="0"/>
    <d v="2024-06-11T00:00:00"/>
    <s v="Biguanides-&gt;DPP-4 inhibitors"/>
  </r>
  <r>
    <s v="V4.YVeF0mZE"/>
    <x v="35"/>
    <s v="Pacific peoples"/>
    <s v="Biguanides|Insulin aspart|Insulin isophane"/>
    <x v="0"/>
    <d v="2019-09-10T00:00:00"/>
    <s v="Biguanides|Insulin aspart|Insulin isophane-&gt;Insulin aspart|Insulin isophane-&gt;Biguanides-&gt;DPP-4 inhibitors|SGLT-2 inhibitors-&gt;Biguanides|SGLT-2 inhibitors-&gt;SGLT-2 inhibitors-&gt;SGLT-2 inhibitors|Sulfonylureas-&gt;DPP-4 inhibitors|SGLT-2 inhibitors|Sulfonylureas"/>
  </r>
  <r>
    <s v="V3hjBezXQ9E"/>
    <x v="35"/>
    <s v="Asian"/>
    <s v="Biguanides"/>
    <x v="0"/>
    <d v="2022-07-05T00:00:00"/>
    <s v="Biguanides"/>
  </r>
  <r>
    <s v="V4SFD2fUr1E"/>
    <x v="35"/>
    <s v="Other"/>
    <s v="Biguanides"/>
    <x v="0"/>
    <d v="2016-01-18T00:00:00"/>
    <s v="Biguanides"/>
  </r>
  <r>
    <s v="v24wD/uIiZI"/>
    <x v="35"/>
    <s v="Asian"/>
    <s v="Biguanides"/>
    <x v="0"/>
    <d v="2024-11-13T00:00:00"/>
    <s v="Biguanides"/>
  </r>
  <r>
    <s v="V1TkCC0h7/."/>
    <x v="35"/>
    <s v="Other"/>
    <s v="Biguanides"/>
    <x v="0"/>
    <d v="2018-08-03T00:00:00"/>
    <s v="Biguanides"/>
  </r>
  <r>
    <s v="v/SJevFD2o."/>
    <x v="35"/>
    <s v="Other"/>
    <s v="Biguanides"/>
    <x v="0"/>
    <d v="2016-10-18T00:00:00"/>
    <s v="Biguanides"/>
  </r>
  <r>
    <s v="UZLtLmvvjJU"/>
    <x v="35"/>
    <s v="Pacific peoples"/>
    <s v="Biguanides"/>
    <x v="0"/>
    <d v="2019-10-24T00:00:00"/>
    <s v="Biguanides-&gt;DPP-4 inhibitors-&gt;DPP-4 inhibitors|Sulfonylureas-&gt;Biguanides|DPP-4 inhibitors|Sulfonylureas-&gt;DPP-4 inhibitors|SGLT-2 inhibitors|Sulfonylureas-&gt;DPP-4 inhibitors|SGLT-2 inhibitors-&gt;Biguanides|Insulin aspart-&gt;Biguanides|GLP-1 agonists|Insulin aspart-&gt;Insulin aspart-&gt;GLP-1 agonists|Insulin aspart-&gt;GLP-1 agonists"/>
  </r>
  <r>
    <s v="v94sD4nSpDc"/>
    <x v="35"/>
    <s v="Asian"/>
    <s v="Insulin isophane"/>
    <x v="1"/>
    <d v="2021-09-18T00:00:00"/>
    <s v="Insulin isophane-&gt;Biguanides"/>
  </r>
  <r>
    <s v="vDYINCvzbbQ"/>
    <x v="35"/>
    <s v="Māori"/>
    <s v="Biguanides"/>
    <x v="0"/>
    <d v="2025-11-14T00:00:00"/>
    <s v="Biguanides"/>
  </r>
  <r>
    <s v="vcjVMBuqxjY"/>
    <x v="35"/>
    <s v="Other"/>
    <s v="Biguanides"/>
    <x v="0"/>
    <d v="2024-01-20T00:00:00"/>
    <s v="Biguanides-&gt;Insulin aspart|Insulin glargine-&gt;Insulin aspart"/>
  </r>
  <r>
    <s v="VGjHhGKPYNI"/>
    <x v="35"/>
    <s v="Asian"/>
    <s v="Biguanides"/>
    <x v="0"/>
    <d v="2021-06-11T00:00:00"/>
    <s v="Biguanides-&gt;SGLT-2 inhibitors"/>
  </r>
  <r>
    <s v="veqa1KBEWoY"/>
    <x v="35"/>
    <s v="Asian"/>
    <s v="Biguanides"/>
    <x v="0"/>
    <d v="2014-04-16T00:00:00"/>
    <s v="Biguanides"/>
  </r>
  <r>
    <s v="Vj0QC1SvzqY"/>
    <x v="35"/>
    <s v="Māori"/>
    <s v="Biguanides"/>
    <x v="0"/>
    <d v="2020-08-07T00:00:00"/>
    <s v="Biguanides"/>
  </r>
  <r>
    <s v="Vhx1NEpus2s"/>
    <x v="35"/>
    <s v="Other"/>
    <s v="Biguanides"/>
    <x v="0"/>
    <d v="2019-06-06T00:00:00"/>
    <s v="Biguanides-&gt;Sulfonylureas-&gt;Biguanides|Sulfonylureas-&gt;DPP-4 inhibitors|Sulfonylureas-&gt;DPP-4 inhibitors"/>
  </r>
  <r>
    <s v="vIGZvlDs30E"/>
    <x v="35"/>
    <s v="Pacific peoples"/>
    <s v="Biguanides"/>
    <x v="0"/>
    <d v="2014-06-09T00:00:00"/>
    <s v="Biguanides-&gt;DPP-4 inhibitors-&gt;Biguanides|Sulfonylureas-&gt;Biguanides|SGLT-2 inhibitors-&gt;SGLT-2 inhibitors"/>
  </r>
  <r>
    <s v="ClG85wGaq0M"/>
    <x v="35"/>
    <s v="Other"/>
    <s v="Biguanides"/>
    <x v="0"/>
    <d v="2017-12-22T00:00:00"/>
    <s v="Biguanides-&gt;Insulin isophane"/>
  </r>
  <r>
    <s v="CKGzVx/RQ1I"/>
    <x v="35"/>
    <s v="Other"/>
    <s v="Biguanides"/>
    <x v="0"/>
    <d v="2017-12-20T00:00:00"/>
    <s v="Biguanides-&gt;Sulfonylureas-&gt;Biguanides|Sulfonylureas-&gt;SGLT-2 inhibitors-&gt;DPP-4 inhibitors|SGLT-2 inhibitors"/>
  </r>
  <r>
    <s v="ck2HBPod5ww"/>
    <x v="35"/>
    <s v="Pacific peoples"/>
    <s v="Biguanides"/>
    <x v="0"/>
    <d v="2024-05-21T00:00:00"/>
    <s v="Biguanides"/>
  </r>
  <r>
    <s v="ckyRCfS4d7M"/>
    <x v="35"/>
    <s v="Māori"/>
    <s v="Biguanides"/>
    <x v="0"/>
    <d v="2024-01-11T00:00:00"/>
    <s v="Biguanides"/>
  </r>
  <r>
    <s v="cJTVLXiBHeU"/>
    <x v="35"/>
    <s v="Pacific peoples"/>
    <s v="Biguanides"/>
    <x v="0"/>
    <d v="2011-04-05T00:00:00"/>
    <s v="Biguanides-&gt;Insulin isophane with insulin neutral|Insulin lispro-&gt;Biguanides|Sulfonylureas-&gt;SGLT-2 inhibitors-&gt;Biguanides|SGLT-2 inhibitors|Sulfonylureas-&gt;Sulfonylureas"/>
  </r>
  <r>
    <s v="cQrA0Y.vPfs"/>
    <x v="35"/>
    <s v="Māori"/>
    <s v="Biguanides"/>
    <x v="0"/>
    <d v="2022-09-20T00:00:00"/>
    <s v="Biguanides-&gt;Biguanides|SGLT-2 inhibitors"/>
  </r>
  <r>
    <s v="cP1cUcuuD6k"/>
    <x v="35"/>
    <s v="Asian"/>
    <s v="Biguanides"/>
    <x v="0"/>
    <d v="2024-02-29T00:00:00"/>
    <s v="Biguanides"/>
  </r>
  <r>
    <s v="Cnj80WxLtgQ"/>
    <x v="35"/>
    <s v="Pacific peoples"/>
    <s v="Biguanides"/>
    <x v="0"/>
    <d v="2025-02-11T00:00:00"/>
    <s v="Biguanides-&gt;SGLT-2 inhibitors"/>
  </r>
  <r>
    <s v="cfVXwsGdEkU"/>
    <x v="35"/>
    <s v="Asian"/>
    <s v="Biguanides"/>
    <x v="0"/>
    <d v="2023-10-03T00:00:00"/>
    <s v="Biguanides"/>
  </r>
  <r>
    <s v="cFoAdRvkArM"/>
    <x v="35"/>
    <s v="Other"/>
    <s v="Biguanides"/>
    <x v="0"/>
    <d v="2013-09-13T00:00:00"/>
    <s v="Biguanides"/>
  </r>
  <r>
    <s v="cGWvxQWrX36"/>
    <x v="35"/>
    <s v="Other"/>
    <s v="Biguanides"/>
    <x v="0"/>
    <d v="2024-01-12T00:00:00"/>
    <s v="Biguanides"/>
  </r>
  <r>
    <s v="CFcIRHmFivw"/>
    <x v="35"/>
    <s v="Māori"/>
    <s v="Biguanides"/>
    <x v="0"/>
    <d v="2021-12-30T00:00:00"/>
    <s v="Biguanides"/>
  </r>
  <r>
    <s v="cEAgAOKSWqU"/>
    <x v="35"/>
    <s v="Other"/>
    <s v="Biguanides"/>
    <x v="0"/>
    <d v="2022-11-18T00:00:00"/>
    <s v="Biguanides"/>
  </r>
  <r>
    <s v="Cdy1kUOGaFk"/>
    <x v="35"/>
    <s v="Other"/>
    <s v="Biguanides"/>
    <x v="0"/>
    <d v="2011-12-06T00:00:00"/>
    <s v="Biguanides-&gt;Sulfonylureas-&gt;Biguanides|Sulfonylureas-&gt;Insulin glargine-&gt;Biguanides|Insulin glargine-&gt;Biguanides|Insulin glargine|Sulfonylureas-&gt;Insulin glargine|Sulfonylureas-&gt;Biguanides|Insulin aspart|Insulin glargine|Sulfonylureas-&gt;Insulin aspart|Insulin glargine|Sulfonylureas-&gt;Insulin aspart-&gt;Insulin aspart|Insulin glargine-&gt;Biguanides|Insulin aspart|Sulfonylureas-&gt;DPP-4 inhibitors|Insulin glargine-&gt;Biguanides|DPP-4 inhibitors|Insulin glargine|Sulfonylureas-&gt;DPP-4 inhibitors|GLP-1 agonists|Insulin glargine-&gt;GLP-1 agonists-&gt;GLP-1 agonists|Insulin glargine-&gt;GLP-1 agonists|Insulin glargine|Sulfonylureas-&gt;Biguanides|GLP-1 agonists|Insulin glargine|Sulfonylureas-&gt;GLP-1 agonists|Insulin aspart|Insulin glargine|Sulfonylureas-&gt;GLP-1 agonists|Insulin aspart|Insulin glargine-&gt;Biguanides|GLP-1 agonists|Insulin aspart|Insulin glargine|Sulfonylureas-&gt;GLP-1 agonists|Insulin aspart-&gt;GLP-1 agonists|Insulin aspart|Sulfonylureas"/>
  </r>
  <r>
    <s v="CaGL.8YpG9."/>
    <x v="35"/>
    <s v="Asian"/>
    <s v="Biguanides"/>
    <x v="0"/>
    <d v="2025-07-24T00:00:00"/>
    <s v="Biguanides"/>
  </r>
  <r>
    <s v="c8zzoEe/jtU"/>
    <x v="35"/>
    <s v="Asian"/>
    <s v="Biguanides"/>
    <x v="0"/>
    <d v="2025-09-25T00:00:00"/>
    <s v="Biguanides"/>
  </r>
  <r>
    <s v="Ca/GiCnBBXQ"/>
    <x v="35"/>
    <s v="Asian"/>
    <s v="Biguanides"/>
    <x v="0"/>
    <d v="2017-10-17T00:00:00"/>
    <s v="Biguanides"/>
  </r>
  <r>
    <s v="cD0qsdDvyy6"/>
    <x v="35"/>
    <s v="Asian"/>
    <s v="Biguanides"/>
    <x v="0"/>
    <d v="2019-10-25T00:00:00"/>
    <s v="Biguanides"/>
  </r>
  <r>
    <s v="FrzOqsA9Z8k"/>
    <x v="35"/>
    <s v="Māori"/>
    <s v="Biguanides"/>
    <x v="0"/>
    <d v="2022-08-13T00:00:00"/>
    <s v="Biguanides"/>
  </r>
  <r>
    <s v="fU5q87lcKWU"/>
    <x v="35"/>
    <s v="Other"/>
    <s v="Biguanides"/>
    <x v="0"/>
    <d v="2011-02-22T00:00:00"/>
    <s v="Biguanides-&gt;Sulfonylureas-&gt;Biguanides|Sulfonylureas-&gt;Insulin isophane-&gt;Biguanides|Insulin isophane|Sulfonylureas-&gt;Biguanides|Insulin glargine|Sulfonylureas-&gt;Insulin glargine-&gt;Insulin glargine|SGLT-2 inhibitors-&gt;Biguanides|Insulin glargine"/>
  </r>
  <r>
    <s v="fququvWWS7Y"/>
    <x v="35"/>
    <s v="Pacific peoples"/>
    <s v="Biguanides"/>
    <x v="0"/>
    <d v="2019-01-28T00:00:00"/>
    <s v="Biguanides-&gt;DPP-4 inhibitors-&gt;Biguanides|DPP-4 inhibitors-&gt;Insulin glargine-&gt;DPP-4 inhibitors|Insulin glargine-&gt;Biguanides|SGLT-2 inhibitors-&gt;Biguanides|Insulin glargine-&gt;SGLT-2 inhibitors-&gt;Biguanides|Insulin glargine|SGLT-2 inhibitors"/>
  </r>
  <r>
    <s v="fQw1PXi3lzA"/>
    <x v="35"/>
    <s v="Asian"/>
    <s v="Biguanides"/>
    <x v="0"/>
    <d v="2024-02-01T00:00:00"/>
    <s v="Biguanides"/>
  </r>
  <r>
    <s v="fp42dCzT9nY"/>
    <x v="35"/>
    <s v="Other"/>
    <s v="Biguanides"/>
    <x v="0"/>
    <d v="2022-09-19T00:00:00"/>
    <s v="Biguanides"/>
  </r>
  <r>
    <s v="FPDRYLg4fu6"/>
    <x v="35"/>
    <s v="Asian"/>
    <s v="Biguanides|Insulin isophane"/>
    <x v="0"/>
    <d v="2016-11-29T00:00:00"/>
    <s v="Biguanides|Insulin isophane-&gt;Insulin aspart-&gt;Insulin isophane"/>
  </r>
  <r>
    <s v="fy3NxPzY/kA"/>
    <x v="35"/>
    <s v="Pacific peoples"/>
    <s v="Biguanides"/>
    <x v="0"/>
    <d v="2022-09-27T00:00:00"/>
    <s v="Biguanides-&gt;Biguanides|Insulin isophane-&gt;Biguanides|Insulin aspart|Insulin isophane-&gt;Insulin aspart"/>
  </r>
  <r>
    <s v="Fx4R3ojJy8o"/>
    <x v="35"/>
    <s v="Other"/>
    <s v="Biguanides|Insulin isophane"/>
    <x v="0"/>
    <d v="2014-07-16T00:00:00"/>
    <s v="Biguanides|Insulin isophane-&gt;Insulin aspart|Insulin isophane-&gt;Insulin isophane-&gt;Insulin aspart"/>
  </r>
  <r>
    <s v="fUksla1qDag"/>
    <x v="35"/>
    <s v="Pacific peoples"/>
    <s v="Biguanides"/>
    <x v="0"/>
    <d v="2021-01-08T00:00:00"/>
    <s v="Biguanides"/>
  </r>
  <r>
    <s v="FUv3jzb1TCM"/>
    <x v="35"/>
    <s v="Māori"/>
    <s v="Biguanides"/>
    <x v="0"/>
    <d v="2011-11-14T00:00:00"/>
    <s v="Biguanides-&gt;Biguanides|Sulfonylureas-&gt;Sulfonylureas-&gt;Biguanides|Sulfonylureas|Thiazolidinedione-&gt;Insulin isophane-&gt;Insulin isophane|Sulfonylureas-&gt;Biguanides|Insulin isophane-&gt;Biguanides|Insulin isophane|Sulfonylureas-&gt;Biguanides|SGLT-2 inhibitors|Sulfonylureas-&gt;SGLT-2 inhibitors|Sulfonylureas-&gt;SGLT-2 inhibitors"/>
  </r>
  <r>
    <s v="fV1wGp5txpk"/>
    <x v="35"/>
    <s v="Other"/>
    <s v="Biguanides"/>
    <x v="0"/>
    <d v="2020-05-25T00:00:00"/>
    <s v="Biguanides"/>
  </r>
  <r>
    <s v="fwPBo5uyu1o"/>
    <x v="35"/>
    <s v="Pacific peoples"/>
    <s v="Biguanides"/>
    <x v="0"/>
    <d v="2021-09-21T00:00:00"/>
    <s v="Biguanides-&gt;Biguanides|SGLT-2 inhibitors-&gt;DPP-4 inhibitors|SGLT-2 inhibitors-&gt;SGLT-2 inhibitors"/>
  </r>
  <r>
    <s v="fk6utz2iUDQ"/>
    <x v="35"/>
    <s v="Asian"/>
    <s v="Biguanides"/>
    <x v="0"/>
    <d v="2024-03-30T00:00:00"/>
    <s v="Biguanides"/>
  </r>
  <r>
    <s v="fLfBttqPOvc"/>
    <x v="35"/>
    <s v="Asian"/>
    <s v="Biguanides"/>
    <x v="0"/>
    <d v="2025-10-19T00:00:00"/>
    <s v="Biguanides"/>
  </r>
  <r>
    <s v="Fg3ioBsUFY2"/>
    <x v="35"/>
    <s v="Other"/>
    <s v="Biguanides"/>
    <x v="0"/>
    <d v="2016-01-15T00:00:00"/>
    <s v="Biguanides-&gt;Insulin glargine-&gt;Biguanides|Insulin glargine-&gt;DPP-4 inhibitors|Insulin glargine-&gt;Biguanides|SGLT-2 inhibitors-&gt;Insulin glargine|SGLT-2 inhibitors-&gt;SGLT-2 inhibitors-&gt;Biguanides|Insulin glargine|SGLT-2 inhibitors-&gt;Insulin aspart|Insulin glargine-&gt;Biguanides|Insulin aspart|Insulin glargine-&gt;Insulin aspart"/>
  </r>
  <r>
    <s v="Ctn48703sBU"/>
    <x v="35"/>
    <s v="Asian"/>
    <s v="Biguanides"/>
    <x v="0"/>
    <d v="2024-03-18T00:00:00"/>
    <s v="Biguanides"/>
  </r>
  <r>
    <s v="fGQgVQcwpiI"/>
    <x v="35"/>
    <s v="Other"/>
    <s v="Biguanides"/>
    <x v="0"/>
    <d v="2023-12-16T00:00:00"/>
    <s v="Biguanides"/>
  </r>
  <r>
    <s v="FjoR8Vn0lmU"/>
    <x v="35"/>
    <s v="Māori"/>
    <s v="Biguanides"/>
    <x v="0"/>
    <d v="2019-02-13T00:00:00"/>
    <s v="Biguanides-&gt;GLP-1 agonists-&gt;Biguanides|GLP-1 agonists"/>
  </r>
  <r>
    <s v="7hBFW75J4gs"/>
    <x v="35"/>
    <s v="Other"/>
    <s v="Biguanides"/>
    <x v="0"/>
    <d v="2015-05-26T00:00:00"/>
    <s v="Biguanides"/>
  </r>
  <r>
    <s v="7IgLWrQTLuo"/>
    <x v="35"/>
    <s v="Māori"/>
    <s v="Biguanides"/>
    <x v="0"/>
    <d v="2024-08-21T00:00:00"/>
    <s v="Biguanides"/>
  </r>
  <r>
    <s v="7CA8NxfFIsA"/>
    <x v="35"/>
    <s v="Māori"/>
    <s v="Biguanides"/>
    <x v="0"/>
    <d v="2015-06-08T00:00:00"/>
    <s v="Biguanides-&gt;GLP-1 agonists"/>
  </r>
  <r>
    <s v="7R2ra14lf2I"/>
    <x v="35"/>
    <s v="Pacific peoples"/>
    <s v="Biguanides"/>
    <x v="0"/>
    <d v="2023-11-27T00:00:00"/>
    <s v="Biguanides"/>
  </r>
  <r>
    <s v="7pEUFZ2APSs"/>
    <x v="35"/>
    <s v="Māori"/>
    <s v="Biguanides|Insulin isophane"/>
    <x v="0"/>
    <d v="2021-05-05T00:00:00"/>
    <s v="Biguanides|Insulin isophane-&gt;Insulin isophane-&gt;Biguanides"/>
  </r>
  <r>
    <s v="18HOrgEbdTQ"/>
    <x v="35"/>
    <s v="Asian"/>
    <s v="Biguanides|Sulfonylureas"/>
    <x v="0"/>
    <d v="2025-06-30T00:00:00"/>
    <s v="Biguanides|Sulfonylureas-&gt;DPP-4 inhibitors"/>
  </r>
  <r>
    <s v="16v8jd/Gjvs"/>
    <x v="35"/>
    <s v="Other"/>
    <s v="Biguanides"/>
    <x v="0"/>
    <d v="2014-11-29T00:00:00"/>
    <s v="Biguanides"/>
  </r>
  <r>
    <s v="17mmSqC2GkQ"/>
    <x v="35"/>
    <s v="Other"/>
    <s v="Biguanides"/>
    <x v="0"/>
    <d v="2012-04-09T00:00:00"/>
    <s v="Biguanides"/>
  </r>
  <r>
    <s v="149Qef7iEX6"/>
    <x v="35"/>
    <s v="Māori"/>
    <s v="Biguanides|DPP-4 inhibitors|Sulfonylureas"/>
    <x v="0"/>
    <d v="2019-08-30T00:00:00"/>
    <s v="Biguanides|DPP-4 inhibitors|Sulfonylureas-&gt;DPP-4 inhibitors-&gt;DPP-4 inhibitors|Sulfonylureas"/>
  </r>
  <r>
    <s v="0Xa/PBY2msw"/>
    <x v="35"/>
    <s v="Asian"/>
    <s v="Biguanides"/>
    <x v="0"/>
    <d v="2020-12-07T00:00:00"/>
    <s v="Biguanides-&gt;DPP-4 inhibitors-&gt;DPP-4 inhibitors|SGLT-2 inhibitors-&gt;Biguanides|DPP-4 inhibitors|SGLT-2 inhibitors-&gt;SGLT-2 inhibitors-&gt;Sulfonylureas"/>
  </r>
  <r>
    <s v="1JIkpLf2Z4o"/>
    <x v="35"/>
    <s v="Other"/>
    <s v="Biguanides"/>
    <x v="0"/>
    <d v="2020-04-08T00:00:00"/>
    <s v="Biguanides-&gt;DPP-4 inhibitors-&gt;GLP-1 agonists-&gt;Biguanides|GLP-1 agonists"/>
  </r>
  <r>
    <s v="1d.0XB4Fe8U"/>
    <x v="35"/>
    <s v="Asian"/>
    <s v="Biguanides"/>
    <x v="0"/>
    <d v="2024-08-12T00:00:00"/>
    <s v="Biguanides"/>
  </r>
  <r>
    <s v="1B1BYeE26xM"/>
    <x v="35"/>
    <s v="Māori"/>
    <s v="Biguanides"/>
    <x v="0"/>
    <d v="2018-12-27T00:00:00"/>
    <s v="Biguanides-&gt;Insulin isophane-&gt;Insulin aspart-&gt;Insulin glargine"/>
  </r>
  <r>
    <s v="1Ay0JgfBhFg"/>
    <x v="35"/>
    <s v="Other"/>
    <s v="Biguanides"/>
    <x v="0"/>
    <d v="2016-05-09T00:00:00"/>
    <s v="Biguanides"/>
  </r>
  <r>
    <s v="1AklJR2NTcA"/>
    <x v="35"/>
    <s v="Pacific peoples"/>
    <s v="Biguanides"/>
    <x v="0"/>
    <d v="2019-10-30T00:00:00"/>
    <s v="Biguanides-&gt;DPP-4 inhibitors-&gt;Insulin aspart|Insulin isophane-&gt;Biguanides|Insulin aspart|Insulin isophane-&gt;Biguanides|Insulin isophane-&gt;Insulin aspart-&gt;DPP-4 inhibitors|SGLT-2 inhibitors-&gt;Biguanides|GLP-1 agonists-&gt;Biguanides|GLP-1 agonists|SGLT-2 inhibitors-&gt;GLP-1 agonists-&gt;Sulfonylureas-&gt;Biguanides|GLP-1 agonists|Sulfonylureas-&gt;Biguanides|Sulfonylureas-&gt;GLP-1 agonists|Sulfonylureas"/>
  </r>
  <r>
    <s v="1E4K66nNrY6"/>
    <x v="35"/>
    <s v="Other"/>
    <s v="Biguanides"/>
    <x v="0"/>
    <d v="2022-06-23T00:00:00"/>
    <s v="Biguanides"/>
  </r>
  <r>
    <s v="1ekJiXOC2KE"/>
    <x v="35"/>
    <s v="Māori"/>
    <s v="Biguanides"/>
    <x v="0"/>
    <d v="2018-05-23T00:00:00"/>
    <s v="Biguanides-&gt;DPP-4 inhibitors-&gt;Insulin glargine|SGLT-2 inhibitors-&gt;Insulin glargine-&gt;DPP-4 inhibitors|SGLT-2 inhibitors-&gt;DPP-4 inhibitors|SGLT-2 inhibitors|Sulfonylureas"/>
  </r>
  <r>
    <s v="8j9Kf62wNNU"/>
    <x v="35"/>
    <s v="Māori"/>
    <s v="Biguanides"/>
    <x v="0"/>
    <d v="2022-11-11T00:00:00"/>
    <s v="Biguanides-&gt;DPP-4 inhibitors-&gt;Biguanides|GLP-1 agonists|Sulfonylureas-&gt;GLP-1 agonists"/>
  </r>
  <r>
    <s v="8F0w91c5a3I"/>
    <x v="35"/>
    <s v="Asian"/>
    <s v="Biguanides"/>
    <x v="0"/>
    <d v="2019-05-29T00:00:00"/>
    <s v="Biguanides-&gt;Sulfonylureas-&gt;Biguanides|Sulfonylureas-&gt;SGLT-2 inhibitors-&gt;DPP-4 inhibitors|Insulin glargine-&gt;DPP-4 inhibitors-&gt;Insulin glargine"/>
  </r>
  <r>
    <s v="8DuaNe/dNv2"/>
    <x v="35"/>
    <s v="Pacific peoples"/>
    <s v="Biguanides"/>
    <x v="0"/>
    <d v="2025-02-03T00:00:00"/>
    <s v="Biguanides"/>
  </r>
  <r>
    <s v="8dRtUyamJRE"/>
    <x v="35"/>
    <s v="Other"/>
    <s v="Biguanides"/>
    <x v="0"/>
    <d v="2011-04-06T00:00:00"/>
    <s v="Biguanides-&gt;Insulin aspart-&gt;Insulin isophane-&gt;GLP-1 agonists"/>
  </r>
  <r>
    <s v="8Bt2myv9xhw"/>
    <x v="35"/>
    <s v="Other"/>
    <s v="Biguanides"/>
    <x v="0"/>
    <d v="2025-03-18T00:00:00"/>
    <s v="Biguanides"/>
  </r>
  <r>
    <s v="8ateEXZOBhI"/>
    <x v="35"/>
    <s v="Māori"/>
    <s v="Biguanides"/>
    <x v="0"/>
    <d v="2020-08-31T00:00:00"/>
    <s v="Biguanides"/>
  </r>
  <r>
    <s v="8AlBpu0hWjk"/>
    <x v="35"/>
    <s v="Māori"/>
    <s v="Biguanides"/>
    <x v="0"/>
    <d v="2018-08-31T00:00:00"/>
    <s v="Biguanides"/>
  </r>
  <r>
    <s v="8apzHNAFUbw"/>
    <x v="35"/>
    <s v="Māori"/>
    <s v="Insulin aspart|Insulin isophane"/>
    <x v="1"/>
    <d v="2019-08-21T00:00:00"/>
    <s v="Insulin aspart|Insulin isophane-&gt;Biguanides-&gt;SGLT-2 inhibitors-&gt;DPP-4 inhibitors"/>
  </r>
  <r>
    <s v="87NAQ.PGrNI"/>
    <x v="35"/>
    <s v="Māori"/>
    <s v="Biguanides"/>
    <x v="0"/>
    <d v="2025-11-13T00:00:00"/>
    <s v="Biguanides"/>
  </r>
  <r>
    <s v="8/HcrJShKak"/>
    <x v="35"/>
    <s v="Asian"/>
    <s v="Biguanides"/>
    <x v="0"/>
    <d v="2017-09-12T00:00:00"/>
    <s v="Biguanides-&gt;DPP-4 inhibitors"/>
  </r>
  <r>
    <s v="8/oSrFnH2rA"/>
    <x v="35"/>
    <s v="Asian"/>
    <s v="DPP-4 inhibitors"/>
    <x v="0"/>
    <d v="2025-03-31T00:00:00"/>
    <s v="DPP-4 inhibitors"/>
  </r>
  <r>
    <s v="7vXH6zBU/hU"/>
    <x v="35"/>
    <s v="Pacific peoples"/>
    <s v="Biguanides"/>
    <x v="0"/>
    <d v="2024-02-29T00:00:00"/>
    <s v="Biguanides"/>
  </r>
  <r>
    <s v="8wq/H2rizH."/>
    <x v="35"/>
    <s v="Asian"/>
    <s v="Biguanides"/>
    <x v="0"/>
    <d v="2020-06-08T00:00:00"/>
    <s v="Biguanides"/>
  </r>
  <r>
    <s v="8mC6O1p06G."/>
    <x v="35"/>
    <s v="Pacific peoples"/>
    <s v="Biguanides"/>
    <x v="0"/>
    <d v="2024-03-06T00:00:00"/>
    <s v="Biguanides-&gt;GLP-1 agonists"/>
  </r>
  <r>
    <s v="8pDpjv3cWQQ"/>
    <x v="35"/>
    <s v="Pacific peoples"/>
    <s v="DPP-4 inhibitors"/>
    <x v="0"/>
    <d v="2024-02-15T00:00:00"/>
    <s v="DPP-4 inhibitors-&gt;DPP-4 inhibitors|SGLT-2 inhibitors"/>
  </r>
  <r>
    <s v="c/wS2Q05OMw"/>
    <x v="35"/>
    <s v="Māori"/>
    <s v="Biguanides"/>
    <x v="0"/>
    <d v="2013-10-25T00:00:00"/>
    <s v="Biguanides-&gt;Sulfonylureas-&gt;Biguanides|Sulfonylureas-&gt;Insulin glargine-&gt;Insulin aspart|Insulin glargine-&gt;Insulin isophane with insulin neutral-&gt;Thiazolidinedione-&gt;Insulin isophane with insulin neutral|Thiazolidinedione-&gt;DPP-4 inhibitors|Insulin isophane with insulin neutral-&gt;DPP-4 inhibitors|Insulin isophane with insulin neutral|Thiazolidinedione-&gt;DPP-4 inhibitors|Insulin aspart|Insulin glargine|Thiazolidinedione-&gt;SGLT-2 inhibitors-&gt;DPP-4 inhibitors|Insulin aspart|Insulin glargine-&gt;Insulin aspart|Insulin glargine|SGLT-2 inhibitors|Thiazolidinedione-&gt;Insulin aspart|SGLT-2 inhibitors|Thiazolidinedione-&gt;Insulin aspart|Insulin isophane with insulin neutral|SGLT-2 inhibitors|Thiazolidinedione-&gt;Insulin aspart|Insulin isophane with insulin neutral-&gt;Biguanides|Insulin aspart|Insulin isophane with insulin neutral|SGLT-2 inhibitors|Thiazolidinedione-&gt;Biguanides|Insulin isophane with insulin neutral|SGLT-2 inhibitors|Thiazolidinedione-&gt;Insulin aspart-&gt;Biguanides|Insulin aspart|Insulin isophane with insulin neutral|SGLT-2 inhibitors"/>
  </r>
  <r>
    <s v="c1VQ/nToXWY"/>
    <x v="35"/>
    <s v="Other"/>
    <s v="Biguanides"/>
    <x v="0"/>
    <d v="2019-03-26T00:00:00"/>
    <s v="Biguanides"/>
  </r>
  <r>
    <s v="C1exCtkIkMk"/>
    <x v="35"/>
    <s v="Pacific peoples"/>
    <s v="Biguanides|Sulfonylureas"/>
    <x v="0"/>
    <d v="2011-06-20T00:00:00"/>
    <s v="Biguanides|Sulfonylureas-&gt;Sulfonylureas-&gt;Insulin isophane|Sulfonylureas-&gt;Insulin isophane-&gt;Biguanides|Insulin isophane|Sulfonylureas-&gt;Insulin aspart|Insulin isophane-&gt;Insulin aspart-&gt;Insulin aspart|Sulfonylureas-&gt;DPP-4 inhibitors-&gt;DPP-4 inhibitors|Insulin aspart-&gt;SGLT-2 inhibitors-&gt;DPP-4 inhibitors|Insulin aspart|SGLT-2 inhibitors-&gt;Insulin aspart|Insulin glargine"/>
  </r>
  <r>
    <s v="c5HevKHjQ.Y"/>
    <x v="35"/>
    <s v="Asian"/>
    <s v="Biguanides|Insulin glargine"/>
    <x v="0"/>
    <d v="2024-10-22T00:00:00"/>
    <s v="Biguanides|Insulin glargine-&gt;DPP-4 inhibitors|Insulin glargine-&gt;DPP-4 inhibitors-&gt;Insulin glargine"/>
  </r>
  <r>
    <s v="C4NblROsH1U"/>
    <x v="35"/>
    <s v="Other"/>
    <s v="Biguanides"/>
    <x v="0"/>
    <d v="2022-11-03T00:00:00"/>
    <s v="Biguanides"/>
  </r>
  <r>
    <s v="BYwUAlPUJRc"/>
    <x v="35"/>
    <s v="Other"/>
    <s v="Biguanides"/>
    <x v="0"/>
    <d v="2024-02-26T00:00:00"/>
    <s v="Biguanides-&gt;Sulfonylureas"/>
  </r>
  <r>
    <s v="C.XtAkQIjgs"/>
    <x v="35"/>
    <s v="Pacific peoples"/>
    <s v="Biguanides"/>
    <x v="0"/>
    <d v="2024-10-01T00:00:00"/>
    <s v="Biguanides"/>
  </r>
  <r>
    <s v="/39XEqvgwfw"/>
    <x v="35"/>
    <s v="Māori"/>
    <s v="Biguanides"/>
    <x v="0"/>
    <d v="2019-11-08T00:00:00"/>
    <s v="Biguanides-&gt;Sulfonylureas-&gt;Biguanides|Sulfonylureas"/>
  </r>
  <r>
    <s v="//Ot1Zdrb.6"/>
    <x v="35"/>
    <s v="Māori"/>
    <s v="Biguanides"/>
    <x v="0"/>
    <d v="2016-08-04T00:00:00"/>
    <s v="Biguanides-&gt;SGLT-2 inhibitors"/>
  </r>
  <r>
    <s v=".wylsoFH6is"/>
    <x v="35"/>
    <s v="Other"/>
    <s v="Biguanides"/>
    <x v="0"/>
    <d v="2022-12-05T00:00:00"/>
    <s v="Biguanides"/>
  </r>
  <r>
    <s v=".YLuD6fJV5E"/>
    <x v="35"/>
    <s v="Asian"/>
    <s v="Biguanides"/>
    <x v="0"/>
    <d v="2024-05-28T00:00:00"/>
    <s v="Biguanides"/>
  </r>
  <r>
    <s v=".xiJ8L/qiHw"/>
    <x v="35"/>
    <s v="Other"/>
    <s v="Biguanides"/>
    <x v="0"/>
    <d v="2020-09-07T00:00:00"/>
    <s v="Biguanides"/>
  </r>
  <r>
    <s v="/ICUFo07VqA"/>
    <x v="35"/>
    <s v="Other"/>
    <s v="Biguanides"/>
    <x v="0"/>
    <d v="2025-11-14T00:00:00"/>
    <s v="Biguanides"/>
  </r>
  <r>
    <s v="/IkHvxqDq2."/>
    <x v="35"/>
    <s v="Other"/>
    <s v="Biguanides"/>
    <x v="0"/>
    <d v="2014-07-11T00:00:00"/>
    <s v="Biguanides"/>
  </r>
  <r>
    <s v="/GEO4TrGktQ"/>
    <x v="35"/>
    <s v="Asian"/>
    <s v="Biguanides"/>
    <x v="0"/>
    <d v="2018-05-01T00:00:00"/>
    <s v="Biguanides"/>
  </r>
  <r>
    <s v="/eDvPyzBsKA"/>
    <x v="35"/>
    <s v="Asian"/>
    <s v="Biguanides"/>
    <x v="0"/>
    <d v="2025-09-12T00:00:00"/>
    <s v="Biguanides-&gt;Insulin isophane-&gt;Biguanides|Insulin aspart|Insulin isophane-&gt;Insulin aspart|Insulin isophane"/>
  </r>
  <r>
    <s v="/9BXsV7Q3J."/>
    <x v="35"/>
    <s v="Asian"/>
    <s v="Biguanides"/>
    <x v="0"/>
    <d v="2021-03-03T00:00:00"/>
    <s v="Biguanides"/>
  </r>
  <r>
    <s v="/828qH72ZYc"/>
    <x v="35"/>
    <s v="Other"/>
    <s v="Biguanides"/>
    <x v="0"/>
    <d v="2019-01-09T00:00:00"/>
    <s v="Biguanides"/>
  </r>
  <r>
    <s v="/84y1ehqvFo"/>
    <x v="35"/>
    <s v="Pacific peoples"/>
    <s v="Biguanides"/>
    <x v="0"/>
    <d v="2022-05-13T00:00:00"/>
    <s v="Biguanides"/>
  </r>
  <r>
    <s v="5FBl81EJTIQ"/>
    <x v="35"/>
    <s v="Asian"/>
    <s v="Biguanides"/>
    <x v="0"/>
    <d v="2021-07-09T00:00:00"/>
    <s v="Biguanides"/>
  </r>
  <r>
    <s v="/VzRMPc8YFI"/>
    <x v="35"/>
    <s v="Asian"/>
    <s v="Biguanides"/>
    <x v="0"/>
    <d v="2011-03-14T00:00:00"/>
    <s v="Biguanides-&gt;Sulfonylureas-&gt;Biguanides|Sulfonylureas-&gt;DPP-4 inhibitors-&gt;DPP-4 inhibitors|Sulfonylureas-&gt;DPP-4 inhibitors|SGLT-2 inhibitors-&gt;DPP-4 inhibitors|SGLT-2 inhibitors|Sulfonylureas"/>
  </r>
  <r>
    <s v="5IVtIbe2We."/>
    <x v="35"/>
    <s v="Asian"/>
    <s v="Biguanides"/>
    <x v="0"/>
    <d v="2017-08-08T00:00:00"/>
    <s v="Biguanides"/>
  </r>
  <r>
    <s v="/MLBuPWkRDM"/>
    <x v="35"/>
    <s v="Other"/>
    <s v="Biguanides"/>
    <x v="0"/>
    <d v="2017-12-13T00:00:00"/>
    <s v="Biguanides"/>
  </r>
  <r>
    <s v="/qtPaKCUH6Q"/>
    <x v="35"/>
    <s v="Māori"/>
    <s v="Biguanides"/>
    <x v="0"/>
    <d v="2021-03-09T00:00:00"/>
    <s v="Biguanides-&gt;SGLT-2 inhibitors-&gt;Biguanides|Insulin glargine-&gt;Insulin glargine"/>
  </r>
  <r>
    <s v="/r6P89Dw3jw"/>
    <x v="35"/>
    <s v="Asian"/>
    <s v="DPP-4 inhibitors"/>
    <x v="0"/>
    <d v="2022-07-01T00:00:00"/>
    <s v="DPP-4 inhibitors"/>
  </r>
  <r>
    <s v="/uwHYBbnFPw"/>
    <x v="35"/>
    <s v="Asian"/>
    <s v="Biguanides"/>
    <x v="0"/>
    <d v="2025-07-08T00:00:00"/>
    <s v="Biguanides"/>
  </r>
  <r>
    <s v="5Vd1chdUQF."/>
    <x v="35"/>
    <s v="Other"/>
    <s v="Biguanides|Insulin isophane|Insulin lispro"/>
    <x v="0"/>
    <d v="2021-10-29T00:00:00"/>
    <s v="Biguanides|Insulin isophane|Insulin lispro-&gt;Insulin isophane"/>
  </r>
  <r>
    <s v="5QuNpY/DcpY"/>
    <x v="35"/>
    <s v="Other"/>
    <s v="Insulin isophane"/>
    <x v="1"/>
    <d v="2020-08-20T00:00:00"/>
    <s v="Insulin isophane-&gt;Biguanides"/>
  </r>
  <r>
    <s v="5s1BwIszwlg"/>
    <x v="35"/>
    <s v="Asian"/>
    <s v="Biguanides"/>
    <x v="0"/>
    <d v="2020-02-04T00:00:00"/>
    <s v="Biguanides"/>
  </r>
  <r>
    <s v="5lj8CyovnUQ"/>
    <x v="35"/>
    <s v="Other"/>
    <s v="Biguanides"/>
    <x v="0"/>
    <d v="2021-10-05T00:00:00"/>
    <s v="Biguanides"/>
  </r>
  <r>
    <s v="5Nq8qFsP0MQ"/>
    <x v="35"/>
    <s v="Other"/>
    <s v="Biguanides"/>
    <x v="0"/>
    <d v="2017-04-11T00:00:00"/>
    <s v="Biguanides-&gt;DPP-4 inhibitors-&gt;Biguanides|DPP-4 inhibitors"/>
  </r>
  <r>
    <s v="5NaKiN7E6Ug"/>
    <x v="35"/>
    <s v="Asian"/>
    <s v="Biguanides"/>
    <x v="0"/>
    <d v="2020-07-14T00:00:00"/>
    <s v="Biguanides-&gt;Insulin aspart|Insulin isophane"/>
  </r>
  <r>
    <s v="5ncilGwThzg"/>
    <x v="35"/>
    <s v="Other"/>
    <s v="DPP-4 inhibitors"/>
    <x v="0"/>
    <d v="2025-09-12T00:00:00"/>
    <s v="DPP-4 inhibitors"/>
  </r>
  <r>
    <s v="5ywz8fAy4vw"/>
    <x v="35"/>
    <s v="Asian"/>
    <s v="Biguanides"/>
    <x v="0"/>
    <d v="2015-06-26T00:00:00"/>
    <s v="Biguanides"/>
  </r>
  <r>
    <s v="5ZCKsXuWiCA"/>
    <x v="35"/>
    <s v="Asian"/>
    <s v="Biguanides"/>
    <x v="0"/>
    <d v="2016-06-10T00:00:00"/>
    <s v="Biguanides-&gt;Sulfonylureas-&gt;Biguanides|Sulfonylureas-&gt;SGLT-2 inhibitors-&gt;Biguanides|SGLT-2 inhibitors-&gt;Biguanides|SGLT-2 inhibitors|Sulfonylureas"/>
  </r>
  <r>
    <s v="6/L8PpMH//g"/>
    <x v="35"/>
    <s v="Other"/>
    <s v="Biguanides"/>
    <x v="0"/>
    <d v="2018-07-06T00:00:00"/>
    <s v="Biguanides"/>
  </r>
  <r>
    <s v="68njeWxcJD."/>
    <x v="35"/>
    <s v="Asian"/>
    <s v="Biguanides"/>
    <x v="0"/>
    <d v="2025-12-31T00:00:00"/>
    <s v="Biguanides"/>
  </r>
  <r>
    <s v="6cTxsqBlHQs"/>
    <x v="35"/>
    <s v="Māori"/>
    <s v="SGLT-2 inhibitors"/>
    <x v="0"/>
    <d v="2023-11-10T00:00:00"/>
    <s v="SGLT-2 inhibitors"/>
  </r>
  <r>
    <s v="6SUGH7dLt3M"/>
    <x v="35"/>
    <s v="Asian"/>
    <s v="Biguanides"/>
    <x v="0"/>
    <d v="2019-03-07T00:00:00"/>
    <s v="Biguanides-&gt;Insulin isophane|Insulin lispro-&gt;Insulin aspart|Insulin isophane-&gt;SGLT-2 inhibitors-&gt;Biguanides|DPP-4 inhibitors|SGLT-2 inhibitors|Sulfonylureas-&gt;DPP-4 inhibitors|SGLT-2 inhibitors-&gt;DPP-4 inhibitors"/>
  </r>
  <r>
    <s v="6XNFK7e3Z7o"/>
    <x v="35"/>
    <s v="Asian"/>
    <s v="DPP-4 inhibitors|SGLT-2 inhibitors"/>
    <x v="0"/>
    <d v="2024-02-11T00:00:00"/>
    <s v="DPP-4 inhibitors|SGLT-2 inhibitors-&gt;DPP-4 inhibitors-&gt;SGLT-2 inhibitors"/>
  </r>
  <r>
    <s v="6XxzWJ6oJqk"/>
    <x v="35"/>
    <s v="Other"/>
    <s v="Biguanides"/>
    <x v="0"/>
    <d v="2024-01-31T00:00:00"/>
    <s v="Biguanides"/>
  </r>
  <r>
    <s v="6yCoCz.FDZg"/>
    <x v="35"/>
    <s v="Māori"/>
    <s v="Biguanides"/>
    <x v="0"/>
    <d v="2020-05-18T00:00:00"/>
    <s v="Biguanides"/>
  </r>
  <r>
    <s v="6OaTjUZRIeU"/>
    <x v="35"/>
    <s v="Other"/>
    <s v="Biguanides"/>
    <x v="0"/>
    <d v="2014-05-14T00:00:00"/>
    <s v="Biguanides-&gt;Insulin aspart-&gt;Biguanides|Insulin aspart-&gt;DPP-4 inhibitors|Insulin aspart-&gt;Biguanides|DPP-4 inhibitors-&gt;DPP-4 inhibitors-&gt;DPP-4 inhibitors|Sulfonylureas"/>
  </r>
  <r>
    <s v="6huPbMWwOko"/>
    <x v="35"/>
    <s v="Asian"/>
    <s v="Biguanides|Insulin aspart|Insulin isophane"/>
    <x v="0"/>
    <d v="2021-09-08T00:00:00"/>
    <s v="Biguanides|Insulin aspart|Insulin isophane"/>
  </r>
  <r>
    <s v="6dthmW88y3w"/>
    <x v="35"/>
    <s v="Pacific peoples"/>
    <s v="Biguanides"/>
    <x v="0"/>
    <d v="2021-11-17T00:00:00"/>
    <s v="Biguanides-&gt;Biguanides|SGLT-2 inhibitors-&gt;DPP-4 inhibitors|SGLT-2 inhibitors-&gt;DPP-4 inhibitors"/>
  </r>
  <r>
    <s v="6n.1BPMWRZs"/>
    <x v="35"/>
    <s v="Asian"/>
    <s v="Biguanides"/>
    <x v="0"/>
    <d v="2019-02-13T00:00:00"/>
    <s v="Biguanides-&gt;DPP-4 inhibitors-&gt;Biguanides|DPP-4 inhibitors-&gt;SGLT-2 inhibitors-&gt;Biguanides|Sulfonylureas"/>
  </r>
  <r>
    <s v="6kxDTm.t6Mc"/>
    <x v="35"/>
    <s v="Asian"/>
    <s v="Biguanides"/>
    <x v="0"/>
    <d v="2022-08-28T00:00:00"/>
    <s v="Biguanides-&gt;Insulin isophane"/>
  </r>
  <r>
    <s v="6KulYABkaRo"/>
    <x v="35"/>
    <s v="Asian"/>
    <s v="Biguanides"/>
    <x v="0"/>
    <d v="2022-05-30T00:00:00"/>
    <s v="Biguanides"/>
  </r>
  <r>
    <s v=".e6OsCltogA"/>
    <x v="35"/>
    <s v="Other"/>
    <s v="Biguanides"/>
    <x v="0"/>
    <d v="2018-08-21T00:00:00"/>
    <s v="Biguanides-&gt;SGLT-2 inhibitors-&gt;DPP-4 inhibitors-&gt;Insulin glargine"/>
  </r>
  <r>
    <s v=".Fhi7iSlAPY"/>
    <x v="35"/>
    <s v="Other"/>
    <s v="Biguanides|Insulin isophane"/>
    <x v="0"/>
    <d v="2022-09-01T00:00:00"/>
    <s v="Biguanides|Insulin isophane-&gt;Insulin aspart"/>
  </r>
  <r>
    <s v=".8cIZCqmaBE"/>
    <x v="35"/>
    <s v="Pacific peoples"/>
    <s v="Biguanides|Insulin aspart|Insulin isophane"/>
    <x v="0"/>
    <d v="2023-01-10T00:00:00"/>
    <s v="Biguanides|Insulin aspart|Insulin isophane-&gt;Insulin aspart|Insulin isophane-&gt;Biguanides-&gt;SGLT-2 inhibitors"/>
  </r>
  <r>
    <s v="Y1JwDmVCclo"/>
    <x v="35"/>
    <s v="Pacific peoples"/>
    <s v="Biguanides"/>
    <x v="0"/>
    <d v="2016-04-01T00:00:00"/>
    <s v="Biguanides-&gt;Sulfonylureas-&gt;Insulin isophane-&gt;Insulin aspart|Insulin isophane-&gt;Insulin aspart-&gt;Biguanides|Sulfonylureas-&gt;DPP-4 inhibitors-&gt;Biguanides|GLP-1 agonists-&gt;GLP-1 agonists"/>
  </r>
  <r>
    <s v="y2/.o7v6epw"/>
    <x v="35"/>
    <s v="Other"/>
    <s v="Biguanides"/>
    <x v="0"/>
    <d v="2023-05-31T00:00:00"/>
    <s v="Biguanides"/>
  </r>
  <r>
    <s v="Y69rLMPi2nA"/>
    <x v="35"/>
    <s v="Asian"/>
    <s v="Biguanides"/>
    <x v="0"/>
    <d v="2015-02-12T00:00:00"/>
    <s v="Biguanides-&gt;Insulin aspart|Insulin isophane-&gt;Insulin aspart-&gt;Insulin isophane-&gt;Biguanides|DPP-4 inhibitors-&gt;DPP-4 inhibitors-&gt;SGLT-2 inhibitors-&gt;DPP-4 inhibitors|SGLT-2 inhibitors-&gt;Sulfonylureas-&gt;Biguanides|GLP-1 agonists-&gt;GLP-1 agonists-&gt;GLP-1 agonists|Sulfonylureas-&gt;Biguanides|GLP-1 agonists|Sulfonylureas-&gt;Biguanides|Sulfonylureas-&gt;Biguanides|DPP-4 inhibitors|Sulfonylureas-&gt;DPP-4 inhibitors|GLP-1 agonists|Sulfonylureas-&gt;DPP-4 inhibitors|GLP-1 agonists-&gt;DPP-4 inhibitors|Sulfonylureas"/>
  </r>
  <r>
    <s v="xXE0Bes38tQ"/>
    <x v="35"/>
    <s v="Other"/>
    <s v="Biguanides"/>
    <x v="0"/>
    <d v="2021-11-19T00:00:00"/>
    <s v="Biguanides"/>
  </r>
  <r>
    <s v="xvabXspGS6M"/>
    <x v="35"/>
    <s v="Asian"/>
    <s v="Biguanides"/>
    <x v="0"/>
    <d v="2024-03-18T00:00:00"/>
    <s v="Biguanides"/>
  </r>
  <r>
    <s v="xvss6qG91Cw"/>
    <x v="35"/>
    <s v="Māori"/>
    <s v="Biguanides"/>
    <x v="0"/>
    <d v="2024-08-13T00:00:00"/>
    <s v="Biguanides-&gt;SGLT-2 inhibitors"/>
  </r>
  <r>
    <s v="xbB.9Fd/3Qw"/>
    <x v="35"/>
    <s v="Asian"/>
    <s v="Biguanides"/>
    <x v="0"/>
    <d v="2024-02-23T00:00:00"/>
    <s v="Biguanides"/>
  </r>
  <r>
    <s v="XbElxGwuMH2"/>
    <x v="35"/>
    <s v="Pacific peoples"/>
    <s v="Biguanides"/>
    <x v="0"/>
    <d v="2024-09-25T00:00:00"/>
    <s v="Biguanides"/>
  </r>
  <r>
    <s v="xbG0r1ovVik"/>
    <x v="35"/>
    <s v="Pacific peoples"/>
    <s v="Biguanides"/>
    <x v="0"/>
    <d v="2025-07-23T00:00:00"/>
    <s v="Biguanides"/>
  </r>
  <r>
    <s v="x9TpNBJEF7A"/>
    <x v="35"/>
    <s v="Asian"/>
    <s v="Insulin isophane"/>
    <x v="1"/>
    <d v="2018-09-20T00:00:00"/>
    <s v="Insulin isophane-&gt;Biguanides"/>
  </r>
  <r>
    <s v="X9UeMkTHiKk"/>
    <x v="35"/>
    <s v="Pacific peoples"/>
    <s v="SGLT-2 inhibitors"/>
    <x v="0"/>
    <d v="2024-04-17T00:00:00"/>
    <s v="SGLT-2 inhibitors"/>
  </r>
  <r>
    <s v="X9X/O8yqUp2"/>
    <x v="35"/>
    <s v="Pacific peoples"/>
    <s v="Biguanides"/>
    <x v="0"/>
    <d v="2022-09-12T00:00:00"/>
    <s v="Biguanides"/>
  </r>
  <r>
    <s v="xa5FX6qYj5g"/>
    <x v="35"/>
    <s v="Other"/>
    <s v="Biguanides"/>
    <x v="0"/>
    <d v="2023-05-26T00:00:00"/>
    <s v="Biguanides"/>
  </r>
  <r>
    <s v="unLa6lV93/o"/>
    <x v="35"/>
    <s v="Pacific peoples"/>
    <s v="Biguanides"/>
    <x v="0"/>
    <d v="2025-03-31T00:00:00"/>
    <s v="Biguanides"/>
  </r>
  <r>
    <s v="UmSueRS6cy6"/>
    <x v="35"/>
    <s v="Asian"/>
    <s v="Biguanides"/>
    <x v="0"/>
    <d v="2023-12-23T00:00:00"/>
    <s v="Biguanides"/>
  </r>
  <r>
    <s v="ulri9BVktes"/>
    <x v="35"/>
    <s v="Pacific peoples"/>
    <s v="DPP-4 inhibitors"/>
    <x v="0"/>
    <d v="2024-09-06T00:00:00"/>
    <s v="DPP-4 inhibitors"/>
  </r>
  <r>
    <s v="Xbxi5M/30VM"/>
    <x v="35"/>
    <s v="Other"/>
    <s v="Biguanides"/>
    <x v="0"/>
    <d v="2024-11-07T00:00:00"/>
    <s v="Biguanides-&gt;Insulin isophane"/>
  </r>
  <r>
    <s v="xEgaMfSYNuc"/>
    <x v="35"/>
    <s v="Asian"/>
    <s v="Biguanides"/>
    <x v="0"/>
    <d v="2018-08-13T00:00:00"/>
    <s v="Biguanides-&gt;DPP-4 inhibitors-&gt;SGLT-2 inhibitors-&gt;Sulfonylureas-&gt;DPP-4 inhibitors|Sulfonylureas"/>
  </r>
  <r>
    <s v="xeHM5nJpWss"/>
    <x v="35"/>
    <s v="Other"/>
    <s v="Biguanides"/>
    <x v="0"/>
    <d v="2021-09-27T00:00:00"/>
    <s v="Biguanides"/>
  </r>
  <r>
    <s v="xHFY63DuztY"/>
    <x v="35"/>
    <s v="Māori"/>
    <s v="Biguanides"/>
    <x v="0"/>
    <d v="2012-05-21T00:00:00"/>
    <s v="Biguanides-&gt;Biguanides|Sulfonylureas-&gt;DPP-4 inhibitors-&gt;DPP-4 inhibitors|Sulfonylureas-&gt;Sulfonylureas-&gt;DPP-4 inhibitors|SGLT-2 inhibitors"/>
  </r>
  <r>
    <s v="XmykURZbi3Y"/>
    <x v="35"/>
    <s v="Asian"/>
    <s v="Insulin aspart|Insulin isophane"/>
    <x v="1"/>
    <d v="2018-08-22T00:00:00"/>
    <s v="Insulin aspart|Insulin isophane-&gt;Biguanides"/>
  </r>
  <r>
    <s v="xloNAzaaOqs"/>
    <x v="35"/>
    <s v="Other"/>
    <s v="Biguanides"/>
    <x v="0"/>
    <d v="2020-09-03T00:00:00"/>
    <s v="Biguanides-&gt;Insulin isophane"/>
  </r>
  <r>
    <s v="xrDlfkHcx1Y"/>
    <x v="35"/>
    <s v="Other"/>
    <s v="Insulin glargine|Insulin glulisine"/>
    <x v="1"/>
    <d v="2024-01-09T00:00:00"/>
    <s v="Insulin glargine|Insulin glulisine-&gt;DPP-4 inhibitors|Insulin glargine|Insulin glulisine-&gt;Insulin glargine"/>
  </r>
  <r>
    <s v="xQkrlh2C06s"/>
    <x v="35"/>
    <s v="Asian"/>
    <s v="Biguanides"/>
    <x v="0"/>
    <d v="2012-03-06T00:00:00"/>
    <s v="Biguanides-&gt;Insulin isophane-&gt;DPP-4 inhibitors"/>
  </r>
  <r>
    <s v="XSdfWjf1QHc"/>
    <x v="35"/>
    <s v="Asian"/>
    <s v="Biguanides"/>
    <x v="0"/>
    <d v="2023-07-27T00:00:00"/>
    <s v="Biguanides"/>
  </r>
  <r>
    <s v="Xt4DtpZjJyw"/>
    <x v="35"/>
    <s v="Other"/>
    <s v="Biguanides"/>
    <x v="0"/>
    <d v="2025-07-31T00:00:00"/>
    <s v="Biguanides-&gt;Insulin isophane"/>
  </r>
  <r>
    <s v="QUq2DkoZMrY"/>
    <x v="35"/>
    <s v="Māori"/>
    <s v="Biguanides"/>
    <x v="0"/>
    <d v="2018-04-19T00:00:00"/>
    <s v="Biguanides-&gt;Sulfonylureas-&gt;Biguanides|Sulfonylureas-&gt;DPP-4 inhibitors-&gt;DPP-4 inhibitors|Sulfonylureas-&gt;SGLT-2 inhibitors-&gt;DPP-4 inhibitors|SGLT-2 inhibitors-&gt;DPP-4 inhibitors|SGLT-2 inhibitors|Sulfonylureas"/>
  </r>
  <r>
    <s v="qVgo9ylTCN6"/>
    <x v="35"/>
    <s v="Māori"/>
    <s v="Biguanides"/>
    <x v="0"/>
    <d v="2015-07-30T00:00:00"/>
    <s v="Biguanides-&gt;Biguanides|SGLT-2 inhibitors-&gt;SGLT-2 inhibitors"/>
  </r>
  <r>
    <s v="QVYTqosJyeo"/>
    <x v="35"/>
    <s v="Asian"/>
    <s v="Biguanides"/>
    <x v="0"/>
    <d v="2023-01-19T00:00:00"/>
    <s v="Biguanides"/>
  </r>
  <r>
    <s v="QvR8wPoajdo"/>
    <x v="35"/>
    <s v="Other"/>
    <s v="Biguanides"/>
    <x v="0"/>
    <d v="2012-10-15T00:00:00"/>
    <s v="Biguanides"/>
  </r>
  <r>
    <s v="TsJAdB3cPmk"/>
    <x v="35"/>
    <s v="Other"/>
    <s v="Biguanides"/>
    <x v="0"/>
    <d v="2014-12-31T00:00:00"/>
    <s v="Biguanides"/>
  </r>
  <r>
    <s v="qQ/C7M9Sge2"/>
    <x v="35"/>
    <s v="Other"/>
    <s v="Biguanides|Insulin aspart|Insulin isophane"/>
    <x v="0"/>
    <d v="2016-09-28T00:00:00"/>
    <s v="Biguanides|Insulin aspart|Insulin isophane-&gt;Insulin isophane"/>
  </r>
  <r>
    <s v="Qq0kyhPlbmY"/>
    <x v="35"/>
    <s v="Pacific peoples"/>
    <s v="Biguanides"/>
    <x v="0"/>
    <d v="2016-05-10T00:00:00"/>
    <s v="Biguanides-&gt;SGLT-2 inhibitors-&gt;DPP-4 inhibitors|SGLT-2 inhibitors-&gt;DPP-4 inhibitors"/>
  </r>
  <r>
    <s v="qgbFYLt42ys"/>
    <x v="35"/>
    <s v="Asian"/>
    <s v="Biguanides"/>
    <x v="0"/>
    <d v="2022-08-18T00:00:00"/>
    <s v="Biguanides-&gt;DPP-4 inhibitors-&gt;SGLT-2 inhibitors-&gt;DPP-4 inhibitors|SGLT-2 inhibitors"/>
  </r>
  <r>
    <s v="QhUVyS4nPOA"/>
    <x v="35"/>
    <s v="Māori"/>
    <s v="Biguanides"/>
    <x v="0"/>
    <d v="2023-05-25T00:00:00"/>
    <s v="Biguanides"/>
  </r>
  <r>
    <s v="QHYpFExhT9E"/>
    <x v="35"/>
    <s v="Asian"/>
    <s v="Biguanides"/>
    <x v="0"/>
    <d v="2020-11-06T00:00:00"/>
    <s v="Biguanides-&gt;SGLT-2 inhibitors-&gt;Biguanides|SGLT-2 inhibitors"/>
  </r>
  <r>
    <s v="QJ5Czjt3Cas"/>
    <x v="35"/>
    <s v="Asian"/>
    <s v="Biguanides"/>
    <x v="0"/>
    <d v="2023-07-07T00:00:00"/>
    <s v="Biguanides-&gt;Insulin glargine-&gt;SGLT-2 inhibitors-&gt;Biguanides|DPP-4 inhibitors|Insulin glargine-&gt;DPP-4 inhibitors|Insulin glargine-&gt;DPP-4 inhibitors-&gt;GLP-1 agonists-&gt;Biguanides|DPP-4 inhibitors|GLP-1 agonists|Insulin glargine-&gt;Biguanides|DPP-4 inhibitors|GLP-1 agonists-&gt;DPP-4 inhibitors|GLP-1 agonists"/>
  </r>
  <r>
    <s v="ql0647Ubzrc"/>
    <x v="35"/>
    <s v="Asian"/>
    <s v="Biguanides"/>
    <x v="0"/>
    <d v="2013-04-03T00:00:00"/>
    <s v="Biguanides-&gt;DPP-4 inhibitors-&gt;SGLT-2 inhibitors|Thiazolidinedione-&gt;SGLT-2 inhibitors-&gt;DPP-4 inhibitors|SGLT-2 inhibitors"/>
  </r>
  <r>
    <s v="qKuRZQqCYHo"/>
    <x v="35"/>
    <s v="Pacific peoples"/>
    <s v="Biguanides"/>
    <x v="0"/>
    <d v="2021-11-10T00:00:00"/>
    <s v="Biguanides-&gt;Insulin aspart|Insulin isophane"/>
  </r>
  <r>
    <s v="qJSK4EzP5vw"/>
    <x v="35"/>
    <s v="Asian"/>
    <s v="Biguanides|Insulin isophane|Insulin lispro"/>
    <x v="0"/>
    <d v="2018-04-11T00:00:00"/>
    <s v="Biguanides|Insulin isophane|Insulin lispro-&gt;Insulin lispro-&gt;Biguanides-&gt;Insulin isophane|Insulin lispro-&gt;Biguanides|Insulin isophane-&gt;Insulin isophane with insulin neutral-&gt;Insulin isophane|Insulin isophane with insulin neutral"/>
  </r>
  <r>
    <s v="QJMIo7esYXM"/>
    <x v="35"/>
    <s v="Māori"/>
    <s v="Biguanides"/>
    <x v="0"/>
    <d v="2019-10-24T00:00:00"/>
    <s v="Biguanides-&gt;Sulfonylureas-&gt;Biguanides|GLP-1 agonists-&gt;GLP-1 agonists-&gt;SGLT-2 inhibitors-&gt;Biguanides|SGLT-2 inhibitors"/>
  </r>
  <r>
    <s v="qm5C4wrs/CY"/>
    <x v="35"/>
    <s v="Asian"/>
    <s v="Biguanides|Sulfonylureas"/>
    <x v="0"/>
    <d v="2024-01-24T00:00:00"/>
    <s v="Biguanides|Sulfonylureas-&gt;Sulfonylureas"/>
  </r>
  <r>
    <s v="QNCezTSm0os"/>
    <x v="35"/>
    <s v="Pacific peoples"/>
    <s v="Biguanides"/>
    <x v="0"/>
    <d v="2013-08-29T00:00:00"/>
    <s v="Biguanides-&gt;Biguanides|Sulfonylureas-&gt;Biguanides|Sulfonylureas|Thiazolidinedione-&gt;DPP-4 inhibitors|Sulfonylureas-&gt;DPP-4 inhibitors-&gt;DPP-4 inhibitors|SGLT-2 inhibitors-&gt;DPP-4 inhibitors|SGLT-2 inhibitors|Sulfonylureas"/>
  </r>
  <r>
    <s v="uae4A9I9VPk"/>
    <x v="35"/>
    <s v="Māori"/>
    <s v="Biguanides"/>
    <x v="0"/>
    <d v="2017-11-07T00:00:00"/>
    <s v="Biguanides-&gt;Insulin glargine-&gt;Biguanides|Insulin glargine-&gt;Insulin glulisine-&gt;Insulin glargine|Insulin glulisine-&gt;Insulin aspart"/>
  </r>
  <r>
    <s v="UaiAVteub2."/>
    <x v="35"/>
    <s v="Other"/>
    <s v="Biguanides"/>
    <x v="0"/>
    <d v="2023-12-07T00:00:00"/>
    <s v="Biguanides"/>
  </r>
  <r>
    <s v="UApjo4zj9q6"/>
    <x v="35"/>
    <s v="Other"/>
    <s v="Biguanides"/>
    <x v="0"/>
    <d v="2015-07-05T00:00:00"/>
    <s v="Biguanides"/>
  </r>
  <r>
    <s v="ubccC3T9uU."/>
    <x v="35"/>
    <s v="Māori"/>
    <s v="Biguanides"/>
    <x v="0"/>
    <d v="2023-01-19T00:00:00"/>
    <s v="Biguanides-&gt;Insulin isophane-&gt;Insulin aspart|Insulin isophane"/>
  </r>
  <r>
    <s v="udkkpkXXmfg"/>
    <x v="35"/>
    <s v="Asian"/>
    <s v="Biguanides"/>
    <x v="0"/>
    <d v="2016-11-04T00:00:00"/>
    <s v="Biguanides-&gt;Biguanides|Insulin aspart"/>
  </r>
  <r>
    <s v="UF1.D39URh2"/>
    <x v="35"/>
    <s v="Asian"/>
    <s v="Biguanides"/>
    <x v="0"/>
    <d v="2025-01-24T00:00:00"/>
    <s v="Biguanides"/>
  </r>
  <r>
    <s v="UdgZ2sYCPpw"/>
    <x v="35"/>
    <s v="Pacific peoples"/>
    <s v="DPP-4 inhibitors"/>
    <x v="0"/>
    <d v="2025-03-13T00:00:00"/>
    <s v="DPP-4 inhibitors"/>
  </r>
  <r>
    <s v="Ug4LkfyH5Rg"/>
    <x v="35"/>
    <s v="Other"/>
    <s v="Biguanides"/>
    <x v="0"/>
    <d v="2012-05-01T00:00:00"/>
    <s v="Biguanides"/>
  </r>
  <r>
    <s v="UHDCiFYf8iE"/>
    <x v="35"/>
    <s v="Pacific peoples"/>
    <s v="Biguanides"/>
    <x v="0"/>
    <d v="2021-04-01T00:00:00"/>
    <s v="Biguanides-&gt;GLP-1 agonists-&gt;Biguanides|GLP-1 agonists-&gt;Insulin aspart-&gt;GLP-1 agonists|Insulin aspart-&gt;Biguanides|GLP-1 agonists|Insulin aspart"/>
  </r>
  <r>
    <s v="UhEqqdQL1o."/>
    <x v="35"/>
    <s v="Pacific peoples"/>
    <s v="Biguanides"/>
    <x v="0"/>
    <d v="2013-05-24T00:00:00"/>
    <s v="Biguanides-&gt;Biguanides|Sulfonylureas-&gt;Sulfonylureas-&gt;DPP-4 inhibitors-&gt;DPP-4 inhibitors|SGLT-2 inhibitors-&gt;Biguanides|DPP-4 inhibitors|SGLT-2 inhibitors"/>
  </r>
  <r>
    <s v="UGuj3NCDsq2"/>
    <x v="35"/>
    <s v="Other"/>
    <s v="Biguanides"/>
    <x v="0"/>
    <d v="2020-05-15T00:00:00"/>
    <s v="Biguanides-&gt;DPP-4 inhibitors-&gt;GLP-1 agonists"/>
  </r>
  <r>
    <s v="ujz44xj7GHc"/>
    <x v="35"/>
    <s v="Other"/>
    <s v="Biguanides"/>
    <x v="0"/>
    <d v="2022-12-07T00:00:00"/>
    <s v="Biguanides"/>
  </r>
  <r>
    <s v="uIy/gbUwVKM"/>
    <x v="35"/>
    <s v="Asian"/>
    <s v="Biguanides"/>
    <x v="0"/>
    <d v="2016-05-08T00:00:00"/>
    <s v="Biguanides"/>
  </r>
  <r>
    <s v="uIbMDZDGBDY"/>
    <x v="35"/>
    <s v="Asian"/>
    <s v="Biguanides"/>
    <x v="0"/>
    <d v="2024-05-08T00:00:00"/>
    <s v="Biguanides"/>
  </r>
  <r>
    <s v="TUNKrrsZtm2"/>
    <x v="35"/>
    <s v="Asian"/>
    <s v="Biguanides"/>
    <x v="0"/>
    <d v="2024-07-29T00:00:00"/>
    <s v="Biguanides-&gt;DPP-4 inhibitors"/>
  </r>
  <r>
    <s v="U/jFXiXK9To"/>
    <x v="35"/>
    <s v="Māori"/>
    <s v="Biguanides"/>
    <x v="0"/>
    <d v="2017-11-10T00:00:00"/>
    <s v="Biguanides"/>
  </r>
  <r>
    <s v="U1ZmP2VgBng"/>
    <x v="35"/>
    <s v="Pacific peoples"/>
    <s v="Biguanides"/>
    <x v="0"/>
    <d v="2025-09-13T00:00:00"/>
    <s v="Biguanides"/>
  </r>
  <r>
    <s v="tzU.X.ADlPE"/>
    <x v="35"/>
    <s v="Asian"/>
    <s v="Biguanides|Sulfonylureas"/>
    <x v="0"/>
    <d v="2021-10-24T00:00:00"/>
    <s v="Biguanides|Sulfonylureas-&gt;Sulfonylureas-&gt;Biguanides|DPP-4 inhibitors-&gt;DPP-4 inhibitors|Sulfonylureas-&gt;DPP-4 inhibitors-&gt;DPP-4 inhibitors|SGLT-2 inhibitors"/>
  </r>
  <r>
    <s v="TZYrsXtE5JU"/>
    <x v="35"/>
    <s v="Māori"/>
    <s v="Biguanides"/>
    <x v="0"/>
    <d v="2019-02-22T00:00:00"/>
    <s v="Biguanides"/>
  </r>
  <r>
    <s v="tZpYhX/cHzs"/>
    <x v="35"/>
    <s v="Other"/>
    <s v="Biguanides"/>
    <x v="0"/>
    <d v="2023-12-07T00:00:00"/>
    <s v="Biguanides"/>
  </r>
  <r>
    <s v="tZCJ8Hzutiw"/>
    <x v="35"/>
    <s v="Other"/>
    <s v="Biguanides"/>
    <x v="0"/>
    <d v="2011-11-25T00:00:00"/>
    <s v="Biguanides"/>
  </r>
  <r>
    <s v="u5cZO6/DC42"/>
    <x v="35"/>
    <s v="Other"/>
    <s v="Biguanides|Insulin isophane"/>
    <x v="0"/>
    <d v="2024-11-18T00:00:00"/>
    <s v="Biguanides|Insulin isophane-&gt;Insulin isophane-&gt;Insulin aspart"/>
  </r>
  <r>
    <s v="qCHlmJvMKXc"/>
    <x v="35"/>
    <s v="Māori"/>
    <s v="Biguanides"/>
    <x v="0"/>
    <d v="2011-05-04T00:00:00"/>
    <s v="Biguanides-&gt;DPP-4 inhibitors-&gt;DPP-4 inhibitors|SGLT-2 inhibitors"/>
  </r>
  <r>
    <s v="qcS9WBKBMa6"/>
    <x v="35"/>
    <s v="Asian"/>
    <s v="Biguanides"/>
    <x v="0"/>
    <d v="2025-07-21T00:00:00"/>
    <s v="Biguanides"/>
  </r>
  <r>
    <s v="Q85HBFNRnqg"/>
    <x v="35"/>
    <s v="Other"/>
    <s v="Biguanides"/>
    <x v="0"/>
    <d v="2024-06-06T00:00:00"/>
    <s v="Biguanides"/>
  </r>
  <r>
    <s v="qacGOwkM4sg"/>
    <x v="35"/>
    <s v="Māori"/>
    <s v="Biguanides"/>
    <x v="0"/>
    <d v="2016-04-12T00:00:00"/>
    <s v="Biguanides"/>
  </r>
  <r>
    <s v="q6O6J4/ut96"/>
    <x v="35"/>
    <s v="Other"/>
    <s v="Biguanides"/>
    <x v="0"/>
    <d v="2023-01-27T00:00:00"/>
    <s v="Biguanides-&gt;Insulin isophane"/>
  </r>
  <r>
    <s v="Q6xj0/ESRSU"/>
    <x v="35"/>
    <s v="Māori"/>
    <s v="Biguanides"/>
    <x v="0"/>
    <d v="2023-08-04T00:00:00"/>
    <s v="Biguanides-&gt;Insulin isophane-&gt;Insulin aspart-&gt;Insulin aspart|Insulin isophane"/>
  </r>
  <r>
    <s v="Q3nBbGwWeOA"/>
    <x v="35"/>
    <s v="Asian"/>
    <s v="Biguanides"/>
    <x v="0"/>
    <d v="2017-08-31T00:00:00"/>
    <s v="Biguanides-&gt;Insulin isophane-&gt;Insulin lispro-&gt;Biguanides|Insulin isophane|Insulin lispro-&gt;Insulin isophane|Insulin lispro-&gt;SGLT-2 inhibitors-&gt;Biguanides|GLP-1 agonists-&gt;GLP-1 agonists-&gt;DPP-4 inhibitors|SGLT-2 inhibitors|Sulfonylureas-&gt;Biguanides|DPP-4 inhibitors|SGLT-2 inhibitors|Sulfonylureas-&gt;Biguanides|SGLT-2 inhibitors|Sulfonylureas"/>
  </r>
  <r>
    <s v="q/4QPS0MlIU"/>
    <x v="35"/>
    <s v="Asian"/>
    <s v="Biguanides"/>
    <x v="0"/>
    <d v="2022-11-25T00:00:00"/>
    <s v="Biguanides"/>
  </r>
  <r>
    <s v="JWAQAKAZo5E"/>
    <x v="35"/>
    <s v="Other"/>
    <s v="Biguanides"/>
    <x v="0"/>
    <d v="2012-09-04T00:00:00"/>
    <s v="Biguanides"/>
  </r>
  <r>
    <s v="q1Y8L1TAWsI"/>
    <x v="35"/>
    <s v="Asian"/>
    <s v="Biguanides"/>
    <x v="0"/>
    <d v="2024-06-26T00:00:00"/>
    <s v="Biguanides"/>
  </r>
  <r>
    <s v="JrtTQ5sq4Sk"/>
    <x v="35"/>
    <s v="Asian"/>
    <s v="DPP-4 inhibitors"/>
    <x v="0"/>
    <d v="2023-07-29T00:00:00"/>
    <s v="DPP-4 inhibitors"/>
  </r>
  <r>
    <s v="JOSA6DoP25o"/>
    <x v="35"/>
    <s v="Pacific peoples"/>
    <s v="SGLT-2 inhibitors"/>
    <x v="0"/>
    <d v="2024-05-17T00:00:00"/>
    <s v="SGLT-2 inhibitors"/>
  </r>
  <r>
    <s v="jQxEcUiPMbM"/>
    <x v="35"/>
    <s v="Pacific peoples"/>
    <s v="DPP-4 inhibitors"/>
    <x v="0"/>
    <d v="2019-10-21T00:00:00"/>
    <s v="DPP-4 inhibitors"/>
  </r>
  <r>
    <s v="jlr5HIasyuE"/>
    <x v="35"/>
    <s v="Māori"/>
    <s v="Biguanides"/>
    <x v="0"/>
    <d v="2024-06-04T00:00:00"/>
    <s v="Biguanides"/>
  </r>
  <r>
    <s v="Jmhx16OzSI2"/>
    <x v="35"/>
    <s v="Asian"/>
    <s v="DPP-4 inhibitors"/>
    <x v="0"/>
    <d v="2020-12-07T00:00:00"/>
    <s v="DPP-4 inhibitors-&gt;DPP-4 inhibitors|SGLT-2 inhibitors-&gt;SGLT-2 inhibitors"/>
  </r>
  <r>
    <s v="J5dJncH7Y2Y"/>
    <x v="35"/>
    <s v="Asian"/>
    <s v="Biguanides"/>
    <x v="0"/>
    <d v="2024-01-31T00:00:00"/>
    <s v="Biguanides"/>
  </r>
  <r>
    <s v="J3WfNIqm6Gs"/>
    <x v="35"/>
    <s v="Pacific peoples"/>
    <s v="Biguanides"/>
    <x v="0"/>
    <d v="2025-02-10T00:00:00"/>
    <s v="Biguanides"/>
  </r>
  <r>
    <s v="J46Vv35Qzmc"/>
    <x v="35"/>
    <s v="Māori"/>
    <s v="Biguanides"/>
    <x v="0"/>
    <d v="2013-11-22T00:00:00"/>
    <s v="Biguanides-&gt;Sulfonylureas-&gt;Biguanides|Sulfonylureas-&gt;DPP-4 inhibitors|Sulfonylureas-&gt;DPP-4 inhibitors-&gt;SGLT-2 inhibitors-&gt;DPP-4 inhibitors|SGLT-2 inhibitors|Sulfonylureas-&gt;DPP-4 inhibitors|SGLT-2 inhibitors-&gt;Biguanides|DPP-4 inhibitors|SGLT-2 inhibitors"/>
  </r>
  <r>
    <s v="g8B.2gL8OAQ"/>
    <x v="35"/>
    <s v="Other"/>
    <s v="Biguanides"/>
    <x v="0"/>
    <d v="2012-03-26T00:00:00"/>
    <s v="Biguanides"/>
  </r>
  <r>
    <s v="Gauh4BF9X0U"/>
    <x v="35"/>
    <s v="Māori"/>
    <s v="Biguanides|Sulfonylureas"/>
    <x v="0"/>
    <d v="2014-07-22T00:00:00"/>
    <s v="Biguanides|Sulfonylureas-&gt;Sulfonylureas-&gt;Biguanides-&gt;DPP-4 inhibitors|Sulfonylureas-&gt;DPP-4 inhibitors-&gt;DPP-4 inhibitors|SGLT-2 inhibitors-&gt;Biguanides|DPP-4 inhibitors"/>
  </r>
  <r>
    <s v="g6IVdv/H0uY"/>
    <x v="35"/>
    <s v="Pacific peoples"/>
    <s v="Biguanides"/>
    <x v="0"/>
    <d v="2014-12-23T00:00:00"/>
    <s v="Biguanides"/>
  </r>
  <r>
    <s v="JIEQlJKYlcI"/>
    <x v="35"/>
    <s v="Asian"/>
    <s v="Biguanides"/>
    <x v="0"/>
    <d v="2013-08-21T00:00:00"/>
    <s v="Biguanides"/>
  </r>
  <r>
    <s v="jEg5CpKa2Xg"/>
    <x v="35"/>
    <s v="Pacific peoples"/>
    <s v="Biguanides|Insulin isophane with insulin neutral"/>
    <x v="0"/>
    <d v="2020-04-11T00:00:00"/>
    <s v="Biguanides|Insulin isophane with insulin neutral"/>
  </r>
  <r>
    <s v="JfuLUexcV1o"/>
    <x v="35"/>
    <s v="Asian"/>
    <s v="Biguanides"/>
    <x v="0"/>
    <d v="2023-11-24T00:00:00"/>
    <s v="Biguanides"/>
  </r>
  <r>
    <s v="JGOrKIG89Gs"/>
    <x v="35"/>
    <s v="Māori"/>
    <s v="Biguanides"/>
    <x v="0"/>
    <d v="2021-08-02T00:00:00"/>
    <s v="Biguanides"/>
  </r>
  <r>
    <s v="JA6/rU7Kr3k"/>
    <x v="35"/>
    <s v="Pacific peoples"/>
    <s v="Biguanides"/>
    <x v="0"/>
    <d v="2018-01-17T00:00:00"/>
    <s v="Biguanides-&gt;Biguanides|Sulfonylureas-&gt;SGLT-2 inhibitors-&gt;SGLT-2 inhibitors|Sulfonylureas"/>
  </r>
  <r>
    <s v="JA8WbpA47v6"/>
    <x v="35"/>
    <s v="Pacific peoples"/>
    <s v="Biguanides|Insulin isophane"/>
    <x v="0"/>
    <d v="2021-11-16T00:00:00"/>
    <s v="Biguanides|Insulin isophane"/>
  </r>
  <r>
    <s v="gzceisFzVOQ"/>
    <x v="35"/>
    <s v="Other"/>
    <s v="Biguanides"/>
    <x v="0"/>
    <d v="2022-08-26T00:00:00"/>
    <s v="Biguanides"/>
  </r>
  <r>
    <s v="gzZjAJG/F4."/>
    <x v="35"/>
    <s v="Asian"/>
    <s v="Biguanides"/>
    <x v="0"/>
    <d v="2018-06-15T00:00:00"/>
    <s v="Biguanides"/>
  </r>
  <r>
    <s v="gx9XApMgMf."/>
    <x v="35"/>
    <s v="Other"/>
    <s v="Biguanides"/>
    <x v="0"/>
    <d v="2024-08-19T00:00:00"/>
    <s v="Biguanides"/>
  </r>
  <r>
    <s v="GWKg0.IKvg2"/>
    <x v="35"/>
    <s v="Asian"/>
    <s v="Biguanides"/>
    <x v="0"/>
    <d v="2023-08-31T00:00:00"/>
    <s v="Biguanides"/>
  </r>
  <r>
    <s v="gxUm5Ul6SJI"/>
    <x v="35"/>
    <s v="Māori"/>
    <s v="Biguanides"/>
    <x v="0"/>
    <d v="2022-12-23T00:00:00"/>
    <s v="Biguanides"/>
  </r>
  <r>
    <s v="H8uklJkIDjI"/>
    <x v="35"/>
    <s v="Asian"/>
    <s v="Biguanides"/>
    <x v="0"/>
    <d v="2017-12-19T00:00:00"/>
    <s v="Biguanides"/>
  </r>
  <r>
    <s v="H94XZUwrW5g"/>
    <x v="35"/>
    <s v="Asian"/>
    <s v="Biguanides"/>
    <x v="0"/>
    <d v="2021-06-19T00:00:00"/>
    <s v="Biguanides"/>
  </r>
  <r>
    <s v="h3EvRklLbIU"/>
    <x v="35"/>
    <s v="Māori"/>
    <s v="Biguanides"/>
    <x v="0"/>
    <d v="2025-10-09T00:00:00"/>
    <s v="Biguanides"/>
  </r>
  <r>
    <s v="h6LlPzZkg1s"/>
    <x v="35"/>
    <s v="Māori"/>
    <s v="Biguanides"/>
    <x v="0"/>
    <d v="2011-09-28T00:00:00"/>
    <s v="Biguanides-&gt;Sulfonylureas-&gt;Biguanides|Sulfonylureas-&gt;Insulin aspart-&gt;Biguanides|Insulin aspart-&gt;SGLT-2 inhibitors"/>
  </r>
  <r>
    <s v="Gtm3iccGftE"/>
    <x v="35"/>
    <s v="Māori"/>
    <s v="Biguanides"/>
    <x v="0"/>
    <d v="2025-12-09T00:00:00"/>
    <s v="Biguanides"/>
  </r>
  <r>
    <s v="GuVAy17x3x6"/>
    <x v="35"/>
    <s v="Other"/>
    <s v="Biguanides"/>
    <x v="0"/>
    <d v="2019-12-12T00:00:00"/>
    <s v="Biguanides-&gt;DPP-4 inhibitors"/>
  </r>
  <r>
    <s v="gUx0b6yvjT2"/>
    <x v="35"/>
    <s v="Other"/>
    <s v="Biguanides"/>
    <x v="0"/>
    <d v="2015-07-30T00:00:00"/>
    <s v="Biguanides"/>
  </r>
  <r>
    <s v="GU/h.hQtEM6"/>
    <x v="35"/>
    <s v="Asian"/>
    <s v="Biguanides"/>
    <x v="0"/>
    <d v="2019-10-09T00:00:00"/>
    <s v="Biguanides-&gt;DPP-4 inhibitors-&gt;Biguanides|DPP-4 inhibitors-&gt;SGLT-2 inhibitors-&gt;Biguanides|GLP-1 agonists-&gt;GLP-1 agonists"/>
  </r>
  <r>
    <s v="gmGDS3P4q.c"/>
    <x v="35"/>
    <s v="Other"/>
    <s v="Biguanides"/>
    <x v="0"/>
    <d v="2020-12-11T00:00:00"/>
    <s v="Biguanides"/>
  </r>
  <r>
    <s v="gLaZnUp6caM"/>
    <x v="35"/>
    <s v="Other"/>
    <s v="Biguanides"/>
    <x v="0"/>
    <d v="2020-03-09T00:00:00"/>
    <s v="Biguanides"/>
  </r>
  <r>
    <s v="GkEhOdjE/Bk"/>
    <x v="35"/>
    <s v="Asian"/>
    <s v="Biguanides"/>
    <x v="0"/>
    <d v="2023-05-15T00:00:00"/>
    <s v="Biguanides"/>
  </r>
  <r>
    <s v="gokU9EfCIBY"/>
    <x v="35"/>
    <s v="Other"/>
    <s v="Biguanides"/>
    <x v="0"/>
    <d v="2016-10-03T00:00:00"/>
    <s v="Biguanides-&gt;Insulin aspart|Insulin isophane-&gt;Insulin isophane-&gt;Insulin aspart-&gt;Biguanides|GLP-1 agonists-&gt;GLP-1 agonists"/>
  </r>
  <r>
    <s v="GOfvCR8WXq6"/>
    <x v="35"/>
    <s v="Asian"/>
    <s v="Biguanides"/>
    <x v="0"/>
    <d v="2025-12-09T00:00:00"/>
    <s v="Biguanides"/>
  </r>
  <r>
    <s v="Gpdty1QXG9M"/>
    <x v="35"/>
    <s v="Other"/>
    <s v="Biguanides"/>
    <x v="0"/>
    <d v="2011-06-03T00:00:00"/>
    <s v="Biguanides"/>
  </r>
  <r>
    <s v="Gg75wk62PZU"/>
    <x v="35"/>
    <s v="Asian"/>
    <s v="Biguanides"/>
    <x v="0"/>
    <d v="2020-07-25T00:00:00"/>
    <s v="Biguanides-&gt;Sulfonylureas-&gt;Biguanides|Sulfonylureas-&gt;DPP-4 inhibitors"/>
  </r>
  <r>
    <s v="Gh1yzID8qLY"/>
    <x v="35"/>
    <s v="Other"/>
    <s v="Biguanides"/>
    <x v="0"/>
    <d v="2017-05-09T00:00:00"/>
    <s v="Biguanides-&gt;Insulin isophane with insulin neutral|Insulin lispro-&gt;Biguanides|Insulin isophane|Insulin lispro-&gt;Insulin isophane|Insulin lispro"/>
  </r>
  <r>
    <s v="GElveTCNG6M"/>
    <x v="35"/>
    <s v="Asian"/>
    <s v="Biguanides|Insulin isophane"/>
    <x v="0"/>
    <d v="2012-05-09T00:00:00"/>
    <s v="Biguanides|Insulin isophane"/>
  </r>
  <r>
    <s v="GhKzHVjAK5c"/>
    <x v="35"/>
    <s v="Pacific peoples"/>
    <s v="Biguanides"/>
    <x v="0"/>
    <d v="2018-09-25T00:00:00"/>
    <s v="Biguanides-&gt;DPP-4 inhibitors-&gt;Biguanides|DPP-4 inhibitors-&gt;DPP-4 inhibitors|Insulin glargine-&gt;Insulin glargine"/>
  </r>
  <r>
    <s v="gHoF9h0gbEA"/>
    <x v="35"/>
    <s v="Other"/>
    <s v="Biguanides"/>
    <x v="0"/>
    <d v="2023-11-03T00:00:00"/>
    <s v="Biguanides"/>
  </r>
  <r>
    <s v="gDOVCIat4CA"/>
    <x v="35"/>
    <s v="Asian"/>
    <s v="Biguanides"/>
    <x v="0"/>
    <d v="2024-12-12T00:00:00"/>
    <s v="Biguanides"/>
  </r>
  <r>
    <s v="GdwWu/QfJgM"/>
    <x v="35"/>
    <s v="Other"/>
    <s v="Biguanides"/>
    <x v="0"/>
    <d v="2013-03-09T00:00:00"/>
    <s v="Biguanides"/>
  </r>
  <r>
    <s v="gE1CZRs3.jY"/>
    <x v="35"/>
    <s v="Māori"/>
    <s v="Biguanides"/>
    <x v="0"/>
    <d v="2019-12-03T00:00:00"/>
    <s v="Biguanides-&gt;Insulin glargine-&gt;Biguanides|Insulin glargine-&gt;DPP-4 inhibitors-&gt;SGLT-2 inhibitors-&gt;DPP-4 inhibitors|SGLT-2 inhibitors"/>
  </r>
  <r>
    <s v="gcUkD69RgGQ"/>
    <x v="35"/>
    <s v="Asian"/>
    <s v="Biguanides|Sulfonylureas"/>
    <x v="0"/>
    <d v="2016-05-26T00:00:00"/>
    <s v="Biguanides|Sulfonylureas-&gt;DPP-4 inhibitors|Sulfonylureas-&gt;DPP-4 inhibitors-&gt;SGLT-2 inhibitors-&gt;DPP-4 inhibitors|SGLT-2 inhibitors-&gt;DPP-4 inhibitors|SGLT-2 inhibitors|Sulfonylureas"/>
  </r>
  <r>
    <s v="gdAk/I3DvWo"/>
    <x v="35"/>
    <s v="Other"/>
    <s v="Biguanides"/>
    <x v="0"/>
    <d v="2020-12-21T00:00:00"/>
    <s v="Biguanides-&gt;Insulin isophane-&gt;Insulin aspart|Insulin isophane"/>
  </r>
  <r>
    <s v="DLvY4E6hz5Y"/>
    <x v="35"/>
    <s v="Other"/>
    <s v="Biguanides"/>
    <x v="0"/>
    <d v="2018-11-20T00:00:00"/>
    <s v="Biguanides"/>
  </r>
  <r>
    <s v="DM7uxfHOjnw"/>
    <x v="35"/>
    <s v="Other"/>
    <s v="Biguanides"/>
    <x v="0"/>
    <d v="2014-10-29T00:00:00"/>
    <s v="Biguanides"/>
  </r>
  <r>
    <s v="DLFh4CZDNjY"/>
    <x v="35"/>
    <s v="Other"/>
    <s v="Biguanides"/>
    <x v="0"/>
    <d v="2022-03-19T00:00:00"/>
    <s v="Biguanides-&gt;DPP-4 inhibitors|Sulfonylureas-&gt;DPP-4 inhibitors-&gt;GLP-1 agonists|Sulfonylureas-&gt;GLP-1 agonists-&gt;Biguanides|GLP-1 agonists|Sulfonylureas-&gt;Biguanides|SGLT-2 inhibitors-&gt;Biguanides|GLP-1 agonists"/>
  </r>
  <r>
    <s v="diQjNWaVYd6"/>
    <x v="35"/>
    <s v="Other"/>
    <s v="Biguanides"/>
    <x v="0"/>
    <d v="2014-02-14T00:00:00"/>
    <s v="Biguanides"/>
  </r>
  <r>
    <s v="Djl/y5jnO7U"/>
    <x v="35"/>
    <s v="Other"/>
    <s v="Biguanides"/>
    <x v="0"/>
    <d v="2022-05-23T00:00:00"/>
    <s v="Biguanides"/>
  </r>
  <r>
    <s v="DgE129Ix6eg"/>
    <x v="35"/>
    <s v="Māori"/>
    <s v="Biguanides"/>
    <x v="0"/>
    <d v="2025-05-19T00:00:00"/>
    <s v="Biguanides"/>
  </r>
  <r>
    <s v="DFXbGpVV.rU"/>
    <x v="35"/>
    <s v="Asian"/>
    <s v="Biguanides"/>
    <x v="0"/>
    <d v="2019-10-29T00:00:00"/>
    <s v="Biguanides-&gt;DPP-4 inhibitors-&gt;Sulfonylureas-&gt;Biguanides|Sulfonylureas"/>
  </r>
  <r>
    <s v="dcLzP4Y5RmA"/>
    <x v="35"/>
    <s v="Māori"/>
    <s v="Biguanides"/>
    <x v="0"/>
    <d v="2016-05-19T00:00:00"/>
    <s v="Biguanides"/>
  </r>
  <r>
    <s v="dEDdGXct8Ok"/>
    <x v="35"/>
    <s v="Asian"/>
    <s v="Biguanides"/>
    <x v="0"/>
    <d v="2014-11-13T00:00:00"/>
    <s v="Biguanides"/>
  </r>
  <r>
    <s v="dbWrChCspbY"/>
    <x v="35"/>
    <s v="Other"/>
    <s v="Biguanides"/>
    <x v="0"/>
    <d v="2025-04-02T00:00:00"/>
    <s v="Biguanides"/>
  </r>
  <r>
    <s v="dbJ6YwqSwQM"/>
    <x v="35"/>
    <s v="Other"/>
    <s v="Biguanides"/>
    <x v="0"/>
    <d v="2025-06-16T00:00:00"/>
    <s v="Biguanides"/>
  </r>
  <r>
    <s v="D9k3/9cL4tU"/>
    <x v="35"/>
    <s v="Other"/>
    <s v="Biguanides"/>
    <x v="0"/>
    <d v="2014-07-19T00:00:00"/>
    <s v="Biguanides"/>
  </r>
  <r>
    <s v="D9Rjx3beMSc"/>
    <x v="35"/>
    <s v="Other"/>
    <s v="Biguanides"/>
    <x v="0"/>
    <d v="2020-09-10T00:00:00"/>
    <s v="Biguanides-&gt;Insulin isophane-&gt;Biguanides|Insulin isophane"/>
  </r>
  <r>
    <s v="kq1a63ak/qA"/>
    <x v="35"/>
    <s v="Pacific peoples"/>
    <s v="Biguanides"/>
    <x v="0"/>
    <d v="2018-08-29T00:00:00"/>
    <s v="Biguanides-&gt;Biguanides|SGLT-2 inhibitors-&gt;SGLT-2 inhibitors-&gt;DPP-4 inhibitors|SGLT-2 inhibitors-&gt;Biguanides|DPP-4 inhibitors|SGLT-2 inhibitors"/>
  </r>
  <r>
    <s v="kqCEO5U8ZsI"/>
    <x v="35"/>
    <s v="Asian"/>
    <s v="Biguanides"/>
    <x v="0"/>
    <d v="2019-01-24T00:00:00"/>
    <s v="Biguanides"/>
  </r>
  <r>
    <s v="KQO6u6psHKw"/>
    <x v="35"/>
    <s v="Pacific peoples"/>
    <s v="Biguanides|Insulin isophane"/>
    <x v="0"/>
    <d v="2013-05-21T00:00:00"/>
    <s v="Biguanides|Insulin isophane-&gt;Insulin aspart-&gt;Insulin isophane-&gt;Biguanides-&gt;Sulfonylureas-&gt;DPP-4 inhibitors-&gt;DPP-4 inhibitors|Insulin isophane-&gt;DPP-4 inhibitors|Insulin isophane|SGLT-2 inhibitors"/>
  </r>
  <r>
    <s v="nki8nkQspN2"/>
    <x v="35"/>
    <s v="Pacific peoples"/>
    <s v="Insulin isophane"/>
    <x v="1"/>
    <d v="2014-09-26T00:00:00"/>
    <s v="Insulin isophane-&gt;Biguanides|Insulin isophane-&gt;Insulin aspart|Insulin isophane"/>
  </r>
  <r>
    <s v="NLHLkArA6VA"/>
    <x v="35"/>
    <s v="Other"/>
    <s v="Biguanides"/>
    <x v="0"/>
    <d v="2012-08-30T00:00:00"/>
    <s v="Biguanides"/>
  </r>
  <r>
    <s v="NPdW6Abt65Q"/>
    <x v="35"/>
    <s v="Asian"/>
    <s v="Biguanides"/>
    <x v="0"/>
    <d v="2022-09-29T00:00:00"/>
    <s v="Biguanides"/>
  </r>
  <r>
    <s v="qwegezIiJGM"/>
    <x v="35"/>
    <s v="Pacific peoples"/>
    <s v="Biguanides"/>
    <x v="0"/>
    <d v="2018-04-12T00:00:00"/>
    <s v="Biguanides-&gt;DPP-4 inhibitors-&gt;Biguanides|DPP-4 inhibitors-&gt;SGLT-2 inhibitors-&gt;DPP-4 inhibitors|SGLT-2 inhibitors-&gt;Insulin glargine-&gt;Insulin glargine|SGLT-2 inhibitors"/>
  </r>
  <r>
    <s v="NQ1yLM2Jr12"/>
    <x v="35"/>
    <s v="Other"/>
    <s v="Biguanides"/>
    <x v="0"/>
    <d v="2023-10-27T00:00:00"/>
    <s v="Biguanides"/>
  </r>
  <r>
    <s v="qXEQntmFvWQ"/>
    <x v="35"/>
    <s v="Other"/>
    <s v="Biguanides"/>
    <x v="0"/>
    <d v="2016-05-23T00:00:00"/>
    <s v="Biguanides"/>
  </r>
  <r>
    <s v="NNHzhZhSrvU"/>
    <x v="35"/>
    <s v="Māori"/>
    <s v="Biguanides"/>
    <x v="0"/>
    <d v="2016-12-12T00:00:00"/>
    <s v="Biguanides"/>
  </r>
  <r>
    <s v="NNe5tIe40tY"/>
    <x v="35"/>
    <s v="Other"/>
    <s v="Biguanides"/>
    <x v="0"/>
    <d v="2017-03-07T00:00:00"/>
    <s v="Biguanides-&gt;DPP-4 inhibitors-&gt;Biguanides|DPP-4 inhibitors"/>
  </r>
  <r>
    <s v="NOBBxEImOeE"/>
    <x v="35"/>
    <s v="Asian"/>
    <s v="Biguanides"/>
    <x v="0"/>
    <d v="2016-11-30T00:00:00"/>
    <s v="Biguanides"/>
  </r>
  <r>
    <s v="nOf/cff9r/Y"/>
    <x v="35"/>
    <s v="Pacific peoples"/>
    <s v="Biguanides|Sulfonylureas"/>
    <x v="0"/>
    <d v="2021-08-18T00:00:00"/>
    <s v="Biguanides|Sulfonylureas-&gt;Biguanides|SGLT-2 inhibitors"/>
  </r>
  <r>
    <s v="nOG8rk0/nQg"/>
    <x v="35"/>
    <s v="Other"/>
    <s v="Biguanides"/>
    <x v="0"/>
    <d v="2023-03-23T00:00:00"/>
    <s v="Biguanides-&gt;Insulin glargine-&gt;Insulin aspart|Insulin glargine"/>
  </r>
  <r>
    <s v="Nol0NgQz3Os"/>
    <x v="35"/>
    <s v="Māori"/>
    <s v="Biguanides"/>
    <x v="0"/>
    <d v="2025-05-16T00:00:00"/>
    <s v="Biguanides"/>
  </r>
  <r>
    <s v="qy213evLhWc"/>
    <x v="35"/>
    <s v="Other"/>
    <s v="Biguanides"/>
    <x v="0"/>
    <d v="2014-03-15T00:00:00"/>
    <s v="Biguanides"/>
  </r>
  <r>
    <s v="R.ciaz2hdM."/>
    <x v="35"/>
    <s v="Māori"/>
    <s v="Biguanides"/>
    <x v="0"/>
    <d v="2021-09-28T00:00:00"/>
    <s v="Biguanides-&gt;Insulin isophane-&gt;Insulin aspart"/>
  </r>
  <r>
    <s v="qYSXrQU3jak"/>
    <x v="35"/>
    <s v="Asian"/>
    <s v="Biguanides"/>
    <x v="0"/>
    <d v="2014-05-06T00:00:00"/>
    <s v="Biguanides-&gt;Biguanides|Insulin isophane|Insulin lispro-&gt;Insulin isophane|Insulin lispro-&gt;Insulin lispro"/>
  </r>
  <r>
    <s v="r37xJR9l2F2"/>
    <x v="35"/>
    <s v="Other"/>
    <s v="Biguanides"/>
    <x v="0"/>
    <d v="2025-11-12T00:00:00"/>
    <s v="Biguanides"/>
  </r>
  <r>
    <s v="r82LaSMPD/w"/>
    <x v="35"/>
    <s v="Māori"/>
    <s v="Biguanides"/>
    <x v="0"/>
    <d v="2016-05-10T00:00:00"/>
    <s v="Biguanides-&gt;DPP-4 inhibitors-&gt;SGLT-2 inhibitors-&gt;DPP-4 inhibitors|SGLT-2 inhibitors"/>
  </r>
  <r>
    <s v="rC13ZO.KdU2"/>
    <x v="35"/>
    <s v="Other"/>
    <s v="Biguanides"/>
    <x v="0"/>
    <d v="2020-09-25T00:00:00"/>
    <s v="Biguanides"/>
  </r>
  <r>
    <s v="rdJh2ZNQg/s"/>
    <x v="35"/>
    <s v="Other"/>
    <s v="Biguanides"/>
    <x v="0"/>
    <d v="2021-06-03T00:00:00"/>
    <s v="Biguanides"/>
  </r>
  <r>
    <s v="kNs/fGaBODg"/>
    <x v="35"/>
    <s v="Pacific peoples"/>
    <s v="DPP-4 inhibitors"/>
    <x v="0"/>
    <d v="2021-04-23T00:00:00"/>
    <s v="DPP-4 inhibitors-&gt;SGLT-2 inhibitors-&gt;DPP-4 inhibitors|SGLT-2 inhibitors-&gt;DPP-4 inhibitors|SGLT-2 inhibitors|Sulfonylureas"/>
  </r>
  <r>
    <s v="klrCE0F1U3g"/>
    <x v="35"/>
    <s v="Other"/>
    <s v="Biguanides"/>
    <x v="0"/>
    <d v="2017-02-16T00:00:00"/>
    <s v="Biguanides"/>
  </r>
  <r>
    <s v="kircyqB7aMg"/>
    <x v="35"/>
    <s v="Other"/>
    <s v="Biguanides"/>
    <x v="0"/>
    <d v="2024-08-19T00:00:00"/>
    <s v="Biguanides"/>
  </r>
  <r>
    <s v="KjNGvWPK0bI"/>
    <x v="35"/>
    <s v="Other"/>
    <s v="Biguanides"/>
    <x v="0"/>
    <d v="2020-12-31T00:00:00"/>
    <s v="Biguanides"/>
  </r>
  <r>
    <s v="KIeLfmhU.3g"/>
    <x v="35"/>
    <s v="Asian"/>
    <s v="Biguanides"/>
    <x v="0"/>
    <d v="2018-08-02T00:00:00"/>
    <s v="Biguanides-&gt;DPP-4 inhibitors-&gt;DPP-4 inhibitors|Sulfonylureas-&gt;Biguanides|DPP-4 inhibitors|Sulfonylureas-&gt;Biguanides|DPP-4 inhibitors|Insulin isophane|Sulfonylureas-&gt;Insulin isophane-&gt;DPP-4 inhibitors|Insulin isophane-&gt;Sulfonylureas-&gt;Biguanides|GLP-1 agonists|Sulfonylureas-&gt;GLP-1 agonists-&gt;Biguanides|Insulin aspart|Insulin isophane|Sulfonylureas-&gt;DPP-4 inhibitors|Insulin aspart-&gt;Insulin aspart|Insulin isophane"/>
  </r>
  <r>
    <s v="KdiFoZ1Bajc"/>
    <x v="35"/>
    <s v="Other"/>
    <s v="Biguanides"/>
    <x v="0"/>
    <d v="2021-12-09T00:00:00"/>
    <s v="Biguanides"/>
  </r>
  <r>
    <s v="K8OGANcehVo"/>
    <x v="35"/>
    <s v="Asian"/>
    <s v="Biguanides"/>
    <x v="0"/>
    <d v="2021-11-11T00:00:00"/>
    <s v="Biguanides-&gt;Insulin aspart|Insulin isophane-&gt;Insulin aspart-&gt;Insulin isophane-&gt;Biguanides|Insulin aspart|Insulin isophane-&gt;Biguanides|DPP-4 inhibitors"/>
  </r>
  <r>
    <s v="k536Uv.9fBE"/>
    <x v="35"/>
    <s v="Pacific peoples"/>
    <s v="Biguanides"/>
    <x v="0"/>
    <d v="2021-07-07T00:00:00"/>
    <s v="Biguanides"/>
  </r>
  <r>
    <s v="k9wrcMmAqvA"/>
    <x v="35"/>
    <s v="Asian"/>
    <s v="Biguanides"/>
    <x v="0"/>
    <d v="2025-09-24T00:00:00"/>
    <s v="Biguanides"/>
  </r>
  <r>
    <s v="kDgPF60.8Zs"/>
    <x v="35"/>
    <s v="Māori"/>
    <s v="Biguanides"/>
    <x v="0"/>
    <d v="2017-11-20T00:00:00"/>
    <s v="Biguanides-&gt;DPP-4 inhibitors-&gt;SGLT-2 inhibitors-&gt;DPP-4 inhibitors|SGLT-2 inhibitors-&gt;Sulfonylureas"/>
  </r>
  <r>
    <s v="kbtEY/9dzm2"/>
    <x v="35"/>
    <s v="Asian"/>
    <s v="Biguanides|Insulin isophane with insulin neutral|Insulin Neutral"/>
    <x v="0"/>
    <d v="2023-09-25T00:00:00"/>
    <s v="Biguanides|Insulin isophane with insulin neutral|Insulin Neutral-&gt;Insulin aspart|Insulin glargine-&gt;Insulin glargine-&gt;Insulin aspart"/>
  </r>
  <r>
    <s v="k3EZtU9e8V."/>
    <x v="35"/>
    <s v="Asian"/>
    <s v="Biguanides"/>
    <x v="0"/>
    <d v="2022-09-14T00:00:00"/>
    <s v="Biguanides"/>
  </r>
  <r>
    <s v="k1dqCDE/1Oo"/>
    <x v="35"/>
    <s v="Asian"/>
    <s v="Biguanides"/>
    <x v="0"/>
    <d v="2024-04-19T00:00:00"/>
    <s v="Biguanides-&gt;Insulin isophane-&gt;Insulin aspart-&gt;Insulin aspart|Insulin isophane"/>
  </r>
  <r>
    <s v="K.LoG94Wbng"/>
    <x v="35"/>
    <s v="Other"/>
    <s v="Biguanides"/>
    <x v="0"/>
    <d v="2018-08-28T00:00:00"/>
    <s v="Biguanides"/>
  </r>
  <r>
    <s v="K.rAhFJw21c"/>
    <x v="35"/>
    <s v="Other"/>
    <s v="Biguanides"/>
    <x v="0"/>
    <d v="2022-10-03T00:00:00"/>
    <s v="Biguanides"/>
  </r>
  <r>
    <s v="JyZa1cuJey2"/>
    <x v="35"/>
    <s v="Pacific peoples"/>
    <s v="Biguanides"/>
    <x v="0"/>
    <d v="2025-02-04T00:00:00"/>
    <s v="Biguanides-&gt;Sulfonylureas"/>
  </r>
  <r>
    <s v="JYgbVKD2TXc"/>
    <x v="35"/>
    <s v="Asian"/>
    <s v="Biguanides"/>
    <x v="0"/>
    <d v="2023-05-12T00:00:00"/>
    <s v="Biguanides-&gt;Insulin aspart|Insulin isophane"/>
  </r>
  <r>
    <s v="JzkvHipOPAI"/>
    <x v="35"/>
    <s v="Asian"/>
    <s v="Biguanides"/>
    <x v="0"/>
    <d v="2025-09-25T00:00:00"/>
    <s v="Biguanides"/>
  </r>
  <r>
    <s v="ZWvG4P9FfEo"/>
    <x v="35"/>
    <s v="Other"/>
    <s v="Biguanides"/>
    <x v="0"/>
    <d v="2016-03-23T00:00:00"/>
    <s v="Biguanides"/>
  </r>
  <r>
    <s v="ZvDNsTrXzC2"/>
    <x v="35"/>
    <s v="Pacific peoples"/>
    <s v="Biguanides"/>
    <x v="0"/>
    <d v="2013-10-09T00:00:00"/>
    <s v="Biguanides"/>
  </r>
  <r>
    <s v="ZxLbFmTNNoo"/>
    <x v="35"/>
    <s v="Other"/>
    <s v="Biguanides"/>
    <x v="0"/>
    <d v="2025-11-10T00:00:00"/>
    <s v="Biguanides"/>
  </r>
  <r>
    <s v="ZxlN9FelOCw"/>
    <x v="35"/>
    <s v="Māori"/>
    <s v="Biguanides"/>
    <x v="0"/>
    <d v="2021-11-15T00:00:00"/>
    <s v="Biguanides-&gt;DPP-4 inhibitors"/>
  </r>
  <r>
    <s v="zXWXjJ0Mu7E"/>
    <x v="35"/>
    <s v="Māori"/>
    <s v="Biguanides"/>
    <x v="0"/>
    <d v="2025-06-19T00:00:00"/>
    <s v="Biguanides"/>
  </r>
  <r>
    <s v="zxU6yzBVf/U"/>
    <x v="35"/>
    <s v="Asian"/>
    <s v="Biguanides|Insulin aspart|Insulin isophane"/>
    <x v="0"/>
    <d v="2021-03-26T00:00:00"/>
    <s v="Biguanides|Insulin aspart|Insulin isophane"/>
  </r>
  <r>
    <s v="ZxFaTrvM64s"/>
    <x v="35"/>
    <s v="Pacific peoples"/>
    <s v="Biguanides"/>
    <x v="0"/>
    <d v="2015-07-30T00:00:00"/>
    <s v="Biguanides"/>
  </r>
  <r>
    <s v="22RWhAU/sB."/>
    <x v="35"/>
    <s v="Other"/>
    <s v="Biguanides"/>
    <x v="0"/>
    <d v="2016-08-30T00:00:00"/>
    <s v="Biguanides"/>
  </r>
  <r>
    <s v="1zAgDbq0vHI"/>
    <x v="35"/>
    <s v="Māori"/>
    <s v="Biguanides"/>
    <x v="0"/>
    <d v="2018-07-17T00:00:00"/>
    <s v="Biguanides-&gt;DPP-4 inhibitors-&gt;Biguanides|DPP-4 inhibitors-&gt;Biguanides|DPP-4 inhibitors|SGLT-2 inhibitors-&gt;GLP-1 agonists-&gt;Biguanides|GLP-1 agonists-&gt;Thiazolidinedione-&gt;Biguanides|GLP-1 agonists|Thiazolidinedione-&gt;DPP-4 inhibitors|Sulfonylureas"/>
  </r>
  <r>
    <s v="2irXp4ywx/."/>
    <x v="35"/>
    <s v="Asian"/>
    <s v="Biguanides"/>
    <x v="0"/>
    <d v="2011-12-16T00:00:00"/>
    <s v="Biguanides"/>
  </r>
  <r>
    <s v="2I5hU967rdo"/>
    <x v="35"/>
    <s v="Pacific peoples"/>
    <s v="Insulin glargine"/>
    <x v="1"/>
    <d v="2022-08-22T00:00:00"/>
    <s v="Insulin glargine-&gt;Biguanides-&gt;Biguanides|Insulin glargine-&gt;SGLT-2 inhibitors-&gt;Insulin glargine|SGLT-2 inhibitors"/>
  </r>
  <r>
    <s v="2GwwtW76z1k"/>
    <x v="35"/>
    <s v="Other"/>
    <s v="Biguanides"/>
    <x v="0"/>
    <d v="2013-12-16T00:00:00"/>
    <s v="Biguanides"/>
  </r>
  <r>
    <s v="2fczGfi7qSo"/>
    <x v="35"/>
    <s v="Māori"/>
    <s v="Biguanides"/>
    <x v="0"/>
    <d v="2012-06-07T00:00:00"/>
    <s v="Biguanides-&gt;Sulfonylureas-&gt;DPP-4 inhibitors-&gt;Biguanides|DPP-4 inhibitors"/>
  </r>
  <r>
    <s v="2fR1vWq4uBs"/>
    <x v="35"/>
    <s v="Asian"/>
    <s v="DPP-4 inhibitors"/>
    <x v="0"/>
    <d v="2025-02-27T00:00:00"/>
    <s v="DPP-4 inhibitors"/>
  </r>
  <r>
    <s v="2cCoV96F/.o"/>
    <x v="35"/>
    <s v="Asian"/>
    <s v="Biguanides"/>
    <x v="0"/>
    <d v="2016-03-31T00:00:00"/>
    <s v="Biguanides"/>
  </r>
  <r>
    <s v="2coeNM5p93s"/>
    <x v="35"/>
    <s v="Other"/>
    <s v="Biguanides"/>
    <x v="0"/>
    <d v="2023-09-25T00:00:00"/>
    <s v="Biguanides"/>
  </r>
  <r>
    <s v="2eZzFv6BgPI"/>
    <x v="35"/>
    <s v="Asian"/>
    <s v="Biguanides"/>
    <x v="0"/>
    <d v="2025-05-08T00:00:00"/>
    <s v="Biguanides"/>
  </r>
  <r>
    <s v="2uElZd6xat6"/>
    <x v="35"/>
    <s v="Asian"/>
    <s v="DPP-4 inhibitors"/>
    <x v="0"/>
    <d v="2025-12-08T00:00:00"/>
    <s v="DPP-4 inhibitors"/>
  </r>
  <r>
    <s v="2rtGwsseUOQ"/>
    <x v="35"/>
    <s v="Pacific peoples"/>
    <s v="Biguanides"/>
    <x v="0"/>
    <d v="2020-01-31T00:00:00"/>
    <s v="Biguanides-&gt;DPP-4 inhibitors-&gt;Biguanides|Insulin aspart|Insulin isophane-&gt;Insulin aspart|Insulin isophane-&gt;DPP-4 inhibitors|SGLT-2 inhibitors-&gt;SGLT-2 inhibitors"/>
  </r>
  <r>
    <s v="ZA2EqcYTsbg"/>
    <x v="35"/>
    <s v="Other"/>
    <s v="Biguanides"/>
    <x v="0"/>
    <d v="2019-08-28T00:00:00"/>
    <s v="Biguanides-&gt;DPP-4 inhibitors-&gt;DPP-4 inhibitors|SGLT-2 inhibitors"/>
  </r>
  <r>
    <s v="ZabuMSe7ATU"/>
    <x v="35"/>
    <s v="Māori"/>
    <s v="Biguanides|Insulin glargine"/>
    <x v="0"/>
    <d v="2013-12-11T00:00:00"/>
    <s v="Biguanides|Insulin glargine-&gt;Insulin glargine-&gt;Insulin glulisine-&gt;Insulin glargine|Insulin glulisine-&gt;Biguanides-&gt;Biguanides|Insulin glargine|Insulin glulisine-&gt;DPP-4 inhibitors|Insulin glargine"/>
  </r>
  <r>
    <s v="zFWWT9syD06"/>
    <x v="35"/>
    <s v="Pacific peoples"/>
    <s v="Biguanides"/>
    <x v="0"/>
    <d v="2014-07-09T00:00:00"/>
    <s v="Biguanides-&gt;Biguanides|Sulfonylureas-&gt;DPP-4 inhibitors|Sulfonylureas-&gt;DPP-4 inhibitors-&gt;SGLT-2 inhibitors|Sulfonylureas-&gt;DPP-4 inhibitors|SGLT-2 inhibitors|Sulfonylureas"/>
  </r>
  <r>
    <s v="zgamDYnR7Ug"/>
    <x v="35"/>
    <s v="Pacific peoples"/>
    <s v="Biguanides|DPP-4 inhibitors"/>
    <x v="0"/>
    <d v="2025-03-11T00:00:00"/>
    <s v="Biguanides|DPP-4 inhibitors"/>
  </r>
  <r>
    <s v="zgbRD5BRHFQ"/>
    <x v="35"/>
    <s v="Other"/>
    <s v="Biguanides"/>
    <x v="0"/>
    <d v="2020-09-01T00:00:00"/>
    <s v="Biguanides-&gt;Sulfonylureas-&gt;DPP-4 inhibitors|Sulfonylureas-&gt;DPP-4 inhibitors"/>
  </r>
  <r>
    <s v="zgWU3Bjkj5I"/>
    <x v="35"/>
    <s v="Pacific peoples"/>
    <s v="Biguanides"/>
    <x v="0"/>
    <d v="2017-08-09T00:00:00"/>
    <s v="Biguanides"/>
  </r>
  <r>
    <s v="zHFcVPOf7eQ"/>
    <x v="35"/>
    <s v="Asian"/>
    <s v="Biguanides"/>
    <x v="0"/>
    <d v="2022-01-28T00:00:00"/>
    <s v="Biguanides"/>
  </r>
  <r>
    <s v="zK8i6nfWkLM"/>
    <x v="35"/>
    <s v="Asian"/>
    <s v="Biguanides|DPP-4 inhibitors"/>
    <x v="0"/>
    <d v="2025-06-25T00:00:00"/>
    <s v="Biguanides|DPP-4 inhibitors-&gt;DPP-4 inhibitors-&gt;Biguanides"/>
  </r>
  <r>
    <s v="zjkdOLL3dck"/>
    <x v="35"/>
    <s v="Asian"/>
    <s v="Biguanides"/>
    <x v="0"/>
    <d v="2024-08-05T00:00:00"/>
    <s v="Biguanides"/>
  </r>
  <r>
    <s v="zrRWTpi7aAc"/>
    <x v="35"/>
    <s v="Other"/>
    <s v="Biguanides"/>
    <x v="0"/>
    <d v="2019-03-19T00:00:00"/>
    <s v="Biguanides"/>
  </r>
  <r>
    <s v="ZQt69udP.Ro"/>
    <x v="35"/>
    <s v="Other"/>
    <s v="Biguanides"/>
    <x v="0"/>
    <d v="2019-03-11T00:00:00"/>
    <s v="Biguanides"/>
  </r>
  <r>
    <s v="ZU15v9Ipn5I"/>
    <x v="35"/>
    <s v="Māori"/>
    <s v="Biguanides"/>
    <x v="0"/>
    <d v="2011-05-13T00:00:00"/>
    <s v="Biguanides"/>
  </r>
  <r>
    <s v="zONzbBp.D/k"/>
    <x v="35"/>
    <s v="Pacific peoples"/>
    <s v="Biguanides"/>
    <x v="0"/>
    <d v="2024-06-20T00:00:00"/>
    <s v="Biguanides"/>
  </r>
  <r>
    <s v="ZpMIfNlx7LA"/>
    <x v="35"/>
    <s v="Asian"/>
    <s v="Biguanides|Sulfonylureas"/>
    <x v="0"/>
    <d v="2023-09-22T00:00:00"/>
    <s v="Biguanides|Sulfonylureas"/>
  </r>
  <r>
    <s v="ZQ18ura5yA2"/>
    <x v="35"/>
    <s v="Other"/>
    <s v="Biguanides"/>
    <x v="0"/>
    <d v="2019-02-05T00:00:00"/>
    <s v="Biguanides-&gt;Insulin isophane-&gt;Biguanides|Insulin isophane"/>
  </r>
  <r>
    <s v="a2LJEcBI9jY"/>
    <x v="35"/>
    <s v="Pacific peoples"/>
    <s v="Biguanides"/>
    <x v="0"/>
    <d v="2023-08-30T00:00:00"/>
    <s v="Biguanides-&gt;DPP-4 inhibitors|Insulin glargine|SGLT-2 inhibitors-&gt;GLP-1 agonists-&gt;Biguanides|GLP-1 agonists"/>
  </r>
  <r>
    <s v="a..5JNE0PEs"/>
    <x v="35"/>
    <s v="Asian"/>
    <s v="Biguanides"/>
    <x v="0"/>
    <d v="2018-01-30T00:00:00"/>
    <s v="Biguanides-&gt;Insulin isophane-&gt;Insulin aspart-&gt;Insulin aspart|Insulin isophane-&gt;DPP-4 inhibitors-&gt;DPP-4 inhibitors|SGLT-2 inhibitors"/>
  </r>
  <r>
    <s v="A.R2/NQ/C0w"/>
    <x v="35"/>
    <s v="Asian"/>
    <s v="Biguanides"/>
    <x v="0"/>
    <d v="2016-10-22T00:00:00"/>
    <s v="Biguanides"/>
  </r>
  <r>
    <s v="9QUoRPvhLd2"/>
    <x v="35"/>
    <s v="Other"/>
    <s v="Biguanides"/>
    <x v="0"/>
    <d v="2020-10-28T00:00:00"/>
    <s v="Biguanides"/>
  </r>
  <r>
    <s v="9Q0krJw/Jz."/>
    <x v="35"/>
    <s v="Māori"/>
    <s v="Biguanides"/>
    <x v="0"/>
    <d v="2012-08-24T00:00:00"/>
    <s v="Biguanides-&gt;DPP-4 inhibitors-&gt;SGLT-2 inhibitors"/>
  </r>
  <r>
    <s v="9rBQnc17AjY"/>
    <x v="35"/>
    <s v="Pacific peoples"/>
    <s v="Biguanides"/>
    <x v="0"/>
    <d v="2018-03-01T00:00:00"/>
    <s v="Biguanides-&gt;Insulin isophane"/>
  </r>
  <r>
    <s v="9wm0uaWUTCw"/>
    <x v="35"/>
    <s v="Other"/>
    <s v="Biguanides"/>
    <x v="0"/>
    <d v="2011-03-25T00:00:00"/>
    <s v="Biguanides-&gt;Insulin isophane-&gt;Biguanides|Insulin isophane-&gt;Biguanides|Insulin isophane|Insulin lispro-&gt;Insulin isophane|Insulin lispro-&gt;Insulin lispro-&gt;Insulin aspart"/>
  </r>
  <r>
    <s v="9vojov68bCI"/>
    <x v="35"/>
    <s v="Asian"/>
    <s v="Sulfonylureas"/>
    <x v="0"/>
    <d v="2020-06-02T00:00:00"/>
    <s v="Sulfonylureas-&gt;DPP-4 inhibitors|Sulfonylureas-&gt;DPP-4 inhibitors-&gt;DPP-4 inhibitors|SGLT-2 inhibitors-&gt;Biguanides|DPP-4 inhibitors|SGLT-2 inhibitors-&gt;DPP-4 inhibitors|SGLT-2 inhibitors|Sulfonylureas"/>
  </r>
  <r>
    <s v="D3zoj.qPSFE"/>
    <x v="35"/>
    <s v="Pacific peoples"/>
    <s v="Biguanides|Insulin isophane|Insulin lispro"/>
    <x v="0"/>
    <d v="2022-01-17T00:00:00"/>
    <s v="Biguanides|Insulin isophane|Insulin lispro-&gt;Biguanides-&gt;GLP-1 agonists-&gt;Biguanides|GLP-1 agonists"/>
  </r>
  <r>
    <s v="CuP3EE/5x1."/>
    <x v="35"/>
    <s v="Asian"/>
    <s v="Biguanides"/>
    <x v="0"/>
    <d v="2021-05-24T00:00:00"/>
    <s v="Biguanides"/>
  </r>
  <r>
    <s v="CyUdajflcEQ"/>
    <x v="35"/>
    <s v="Māori"/>
    <s v="Biguanides"/>
    <x v="0"/>
    <d v="2015-12-10T00:00:00"/>
    <s v="Biguanides"/>
  </r>
  <r>
    <s v="cyvYuXnp.nk"/>
    <x v="35"/>
    <s v="Other"/>
    <s v="Biguanides"/>
    <x v="0"/>
    <d v="2023-09-20T00:00:00"/>
    <s v="Biguanides"/>
  </r>
  <r>
    <s v="cYj/AxcNMlc"/>
    <x v="35"/>
    <s v="Pacific peoples"/>
    <s v="Biguanides"/>
    <x v="0"/>
    <d v="2022-03-29T00:00:00"/>
    <s v="Biguanides-&gt;SGLT-2 inhibitors-&gt;Biguanides|SGLT-2 inhibitors-&gt;Sulfonylureas-&gt;DPP-4 inhibitors|SGLT-2 inhibitors|Sulfonylureas-&gt;DPP-4 inhibitors"/>
  </r>
  <r>
    <s v="9IRuOFgc0/k"/>
    <x v="35"/>
    <s v="Asian"/>
    <s v="Biguanides"/>
    <x v="0"/>
    <d v="2022-03-30T00:00:00"/>
    <s v="Biguanides"/>
  </r>
  <r>
    <s v="9iTkrmFsRK6"/>
    <x v="35"/>
    <s v="Pacific peoples"/>
    <s v="Biguanides"/>
    <x v="0"/>
    <d v="2011-08-16T00:00:00"/>
    <s v="Biguanides-&gt;Biguanides|Insulin isophane-&gt;Insulin isophane-&gt;DPP-4 inhibitors-&gt;SGLT-2 inhibitors-&gt;DPP-4 inhibitors|SGLT-2 inhibitors"/>
  </r>
  <r>
    <s v="9hLyAm1HOaY"/>
    <x v="35"/>
    <s v="Other"/>
    <s v="Biguanides"/>
    <x v="0"/>
    <d v="2022-11-01T00:00:00"/>
    <s v="Biguanides"/>
  </r>
  <r>
    <s v="9GyD/4RCBWA"/>
    <x v="35"/>
    <s v="Other"/>
    <s v="Biguanides"/>
    <x v="0"/>
    <d v="2017-12-20T00:00:00"/>
    <s v="Biguanides"/>
  </r>
  <r>
    <s v="9l29SgiA7yw"/>
    <x v="35"/>
    <s v="Other"/>
    <s v="Insulin isophane"/>
    <x v="1"/>
    <d v="2024-04-11T00:00:00"/>
    <s v="Insulin isophane-&gt;Biguanides"/>
  </r>
  <r>
    <s v="9bjlRN.PRrg"/>
    <x v="35"/>
    <s v="Māori"/>
    <s v="Biguanides|Insulin glargine"/>
    <x v="0"/>
    <d v="2021-12-24T00:00:00"/>
    <s v="Biguanides|Insulin glargine-&gt;Biguanides-&gt;Biguanides|SGLT-2 inhibitors-&gt;Insulin aspart|Insulin glargine-&gt;SGLT-2 inhibitors-&gt;DPP-4 inhibitors-&gt;DPP-4 inhibitors|SGLT-2 inhibitors"/>
  </r>
  <r>
    <s v="92Pv3KNjCgg"/>
    <x v="35"/>
    <s v="Other"/>
    <s v="Biguanides"/>
    <x v="0"/>
    <d v="2023-02-13T00:00:00"/>
    <s v="Biguanides"/>
  </r>
  <r>
    <s v="93DZyB9HOik"/>
    <x v="35"/>
    <s v="Asian"/>
    <s v="Biguanides"/>
    <x v="0"/>
    <d v="2016-03-15T00:00:00"/>
    <s v="Biguanides-&gt;Biguanides|Sulfonylureas-&gt;Insulin glargine-&gt;Biguanides|Insulin glargine-&gt;DPP-4 inhibitors-&gt;DPP-4 inhibitors|Insulin glargine-&gt;DPP-4 inhibitors|Insulin glargine|SGLT-2 inhibitors-&gt;SGLT-2 inhibitors"/>
  </r>
  <r>
    <s v="909zOaAM01I"/>
    <x v="35"/>
    <s v="Asian"/>
    <s v="Biguanides"/>
    <x v="0"/>
    <d v="2025-11-25T00:00:00"/>
    <s v="Biguanides"/>
  </r>
  <r>
    <s v="2X3ZRO2YoTQ"/>
    <x v="35"/>
    <s v="Pacific peoples"/>
    <s v="Biguanides"/>
    <x v="0"/>
    <d v="2022-06-07T00:00:00"/>
    <s v="Biguanides"/>
  </r>
  <r>
    <s v="2wrx3jjXiso"/>
    <x v="35"/>
    <s v="Māori"/>
    <s v="Biguanides"/>
    <x v="0"/>
    <d v="2023-10-27T00:00:00"/>
    <s v="Biguanides-&gt;SGLT-2 inhibitors-&gt;Biguanides|DPP-4 inhibitors|SGLT-2 inhibitors-&gt;DPP-4 inhibitors-&gt;GLP-1 agonists-&gt;Biguanides|GLP-1 agonists"/>
  </r>
  <r>
    <s v="2xXgcN1qmlk"/>
    <x v="35"/>
    <s v="Pacific peoples"/>
    <s v="Biguanides"/>
    <x v="0"/>
    <d v="2018-10-02T00:00:00"/>
    <s v="Biguanides-&gt;DPP-4 inhibitors-&gt;SGLT-2 inhibitors"/>
  </r>
  <r>
    <s v="2xU.6BPA85U"/>
    <x v="35"/>
    <s v="Asian"/>
    <s v="Biguanides"/>
    <x v="0"/>
    <d v="2016-12-21T00:00:00"/>
    <s v="Biguanides"/>
  </r>
  <r>
    <s v="33h7qtbNDcI"/>
    <x v="35"/>
    <s v="Asian"/>
    <s v="Biguanides"/>
    <x v="0"/>
    <d v="2020-02-14T00:00:00"/>
    <s v="Biguanides"/>
  </r>
  <r>
    <s v="3g6CX/JeNB."/>
    <x v="35"/>
    <s v="Other"/>
    <s v="Biguanides"/>
    <x v="0"/>
    <d v="2020-11-12T00:00:00"/>
    <s v="Biguanides"/>
  </r>
  <r>
    <s v="3fAt28VrBxI"/>
    <x v="35"/>
    <s v="Asian"/>
    <s v="Biguanides"/>
    <x v="0"/>
    <d v="2018-09-18T00:00:00"/>
    <s v="Biguanides"/>
  </r>
  <r>
    <s v="3e3XxEVumxQ"/>
    <x v="35"/>
    <s v="Pacific peoples"/>
    <s v="Biguanides"/>
    <x v="0"/>
    <d v="2013-12-03T00:00:00"/>
    <s v="Biguanides-&gt;Insulin isophane-&gt;Insulin aspart"/>
  </r>
  <r>
    <s v="3dqFa81QDgs"/>
    <x v="35"/>
    <s v="Pacific peoples"/>
    <s v="Biguanides"/>
    <x v="0"/>
    <d v="2019-06-27T00:00:00"/>
    <s v="Biguanides"/>
  </r>
  <r>
    <s v="P0ugTRzkOEo"/>
    <x v="35"/>
    <s v="Māori"/>
    <s v="Biguanides"/>
    <x v="0"/>
    <d v="2015-07-21T00:00:00"/>
    <s v="Biguanides-&gt;Insulin aspart|Insulin glargine-&gt;Sulfonylureas-&gt;Biguanides|Sulfonylureas-&gt;Insulin glargine-&gt;SGLT-2 inhibitors"/>
  </r>
  <r>
    <s v="oZnUAg6ScMI"/>
    <x v="35"/>
    <s v="Māori"/>
    <s v="Biguanides"/>
    <x v="0"/>
    <d v="2020-07-21T00:00:00"/>
    <s v="Biguanides-&gt;SGLT-2 inhibitors-&gt;Insulin glargine-&gt;Insulin glargine|SGLT-2 inhibitors-&gt;Biguanides|GLP-1 agonists-&gt;GLP-1 agonists|Insulin glargine-&gt;GLP-1 agonists-&gt;Biguanides|GLP-1 agonists|Insulin glargine-&gt;Biguanides|Insulin glargine"/>
  </r>
  <r>
    <s v="oXKfJ9N.0hc"/>
    <x v="35"/>
    <s v="Asian"/>
    <s v="Insulin glargine|Sulfonylureas"/>
    <x v="1"/>
    <d v="2022-02-14T00:00:00"/>
    <s v="Insulin glargine|Sulfonylureas-&gt;Biguanides|Insulin glargine|Sulfonylureas-&gt;Insulin glargine-&gt;Biguanides|Insulin glargine-&gt;Insulin glargine|SGLT-2 inhibitors-&gt;Insulin glargine|SGLT-2 inhibitors|Sulfonylureas-&gt;DPP-4 inhibitors|Insulin glargine|SGLT-2 inhibitors-&gt;DPP-4 inhibitors|Insulin glargine-&gt;DPP-4 inhibitors"/>
  </r>
  <r>
    <s v="PaseV3/8jeI"/>
    <x v="35"/>
    <s v="Asian"/>
    <s v="Biguanides"/>
    <x v="0"/>
    <d v="2016-08-27T00:00:00"/>
    <s v="Biguanides"/>
  </r>
  <r>
    <s v="oTJzlCggBaU"/>
    <x v="35"/>
    <s v="Māori"/>
    <s v="Biguanides"/>
    <x v="0"/>
    <d v="2023-07-17T00:00:00"/>
    <s v="Biguanides"/>
  </r>
  <r>
    <s v="OtqK3SK/ehk"/>
    <x v="35"/>
    <s v="Asian"/>
    <s v="Biguanides"/>
    <x v="0"/>
    <d v="2025-10-14T00:00:00"/>
    <s v="Biguanides"/>
  </r>
  <r>
    <s v="oSYzXsPRlrQ"/>
    <x v="35"/>
    <s v="Other"/>
    <s v="Insulin aspart"/>
    <x v="1"/>
    <d v="2019-10-16T00:00:00"/>
    <s v="Insulin aspart-&gt;Insulin isophane-&gt;Biguanides-&gt;Insulin aspart|Insulin isophane-&gt;Insulin glargine-&gt;Insulin aspart|Insulin glargine"/>
  </r>
  <r>
    <s v="OJXnAZtO/d6"/>
    <x v="35"/>
    <s v="Other"/>
    <s v="Biguanides|Insulin isophane"/>
    <x v="0"/>
    <d v="2021-10-12T00:00:00"/>
    <s v="Biguanides|Insulin isophane"/>
  </r>
  <r>
    <s v="OOzUN5k5BAM"/>
    <x v="35"/>
    <s v="Asian"/>
    <s v="Biguanides"/>
    <x v="0"/>
    <d v="2016-05-09T00:00:00"/>
    <s v="Biguanides"/>
  </r>
  <r>
    <s v="sO3Jt.c/7EA"/>
    <x v="35"/>
    <s v="Other"/>
    <s v="Biguanides"/>
    <x v="0"/>
    <d v="2023-12-18T00:00:00"/>
    <s v="Biguanides"/>
  </r>
  <r>
    <s v="SOnIgL7sV2A"/>
    <x v="35"/>
    <s v="Other"/>
    <s v="Biguanides"/>
    <x v="0"/>
    <d v="2020-08-10T00:00:00"/>
    <s v="Biguanides"/>
  </r>
  <r>
    <s v="SoPrcm7Al2A"/>
    <x v="35"/>
    <s v="Asian"/>
    <s v="Biguanides"/>
    <x v="0"/>
    <d v="2021-07-30T00:00:00"/>
    <s v="Biguanides-&gt;Insulin aspart|Insulin isophane"/>
  </r>
  <r>
    <s v="sSQYzxyUCFc"/>
    <x v="35"/>
    <s v="Asian"/>
    <s v="Biguanides"/>
    <x v="0"/>
    <d v="2013-01-16T00:00:00"/>
    <s v="Biguanides-&gt;Biguanides|Insulin isophane-&gt;Sulfonylureas-&gt;Biguanides|Sulfonylureas-&gt;Sulfonylureas|Thiazolidinedione-&gt;Biguanides|DPP-4 inhibitors|Sulfonylureas-&gt;DPP-4 inhibitors|Sulfonylureas-&gt;DPP-4 inhibitors-&gt;SGLT-2 inhibitors-&gt;DPP-4 inhibitors|SGLT-2 inhibitors|Sulfonylureas-&gt;SGLT-2 inhibitors|Sulfonylureas"/>
  </r>
  <r>
    <s v="sRtCbpsiYnI"/>
    <x v="35"/>
    <s v="Asian"/>
    <s v="DPP-4 inhibitors"/>
    <x v="0"/>
    <d v="2022-11-11T00:00:00"/>
    <s v="DPP-4 inhibitors-&gt;SGLT-2 inhibitors"/>
  </r>
  <r>
    <s v="SqnJdLQzUV."/>
    <x v="35"/>
    <s v="Māori"/>
    <s v="Biguanides|Sulfonylureas"/>
    <x v="0"/>
    <d v="2014-06-04T00:00:00"/>
    <s v="Biguanides|Sulfonylureas-&gt;Biguanides-&gt;DPP-4 inhibitors-&gt;SGLT-2 inhibitors-&gt;DPP-4 inhibitors|SGLT-2 inhibitors-&gt;Biguanides|DPP-4 inhibitors|SGLT-2 inhibitors-&gt;Biguanides|SGLT-2 inhibitors"/>
  </r>
  <r>
    <s v="SVzTHCx8Xms"/>
    <x v="35"/>
    <s v="Asian"/>
    <s v="Biguanides"/>
    <x v="0"/>
    <d v="2016-05-20T00:00:00"/>
    <s v="Biguanides-&gt;Insulin isophane-&gt;Insulin aspart-&gt;DPP-4 inhibitors"/>
  </r>
  <r>
    <s v="Sv1mttJ4.so"/>
    <x v="35"/>
    <s v="Other"/>
    <s v="Biguanides"/>
    <x v="0"/>
    <d v="2018-12-27T00:00:00"/>
    <s v="Biguanides-&gt;Insulin isophane-&gt;Biguanides|Insulin isophane"/>
  </r>
  <r>
    <s v="sDFW5fdplYw"/>
    <x v="35"/>
    <s v="Other"/>
    <s v="Biguanides"/>
    <x v="0"/>
    <d v="2013-04-23T00:00:00"/>
    <s v="Biguanides"/>
  </r>
  <r>
    <s v="PeACMhge7TY"/>
    <x v="35"/>
    <s v="Asian"/>
    <s v="DPP-4 inhibitors"/>
    <x v="0"/>
    <d v="2024-10-12T00:00:00"/>
    <s v="DPP-4 inhibitors"/>
  </r>
  <r>
    <s v="SeAUiOIydeI"/>
    <x v="35"/>
    <s v="Asian"/>
    <s v="Biguanides"/>
    <x v="0"/>
    <d v="2023-11-01T00:00:00"/>
    <s v="Biguanides"/>
  </r>
  <r>
    <s v="sdZX/8XcQUA"/>
    <x v="35"/>
    <s v="Other"/>
    <s v="DPP-4 inhibitors"/>
    <x v="0"/>
    <d v="2021-02-05T00:00:00"/>
    <s v="DPP-4 inhibitors-&gt;Biguanides"/>
  </r>
  <r>
    <s v="sEGO2bMaj36"/>
    <x v="35"/>
    <s v="Pacific peoples"/>
    <s v="Biguanides"/>
    <x v="0"/>
    <d v="2024-03-06T00:00:00"/>
    <s v="Biguanides"/>
  </r>
  <r>
    <s v="PCi4O0Hcnxo"/>
    <x v="35"/>
    <s v="Other"/>
    <s v="Biguanides"/>
    <x v="0"/>
    <d v="2025-10-22T00:00:00"/>
    <s v="Biguanides"/>
  </r>
  <r>
    <s v="pCv6.CZxexI"/>
    <x v="35"/>
    <s v="Asian"/>
    <s v="Insulin aspart|Insulin isophane"/>
    <x v="1"/>
    <d v="2022-06-13T00:00:00"/>
    <s v="Insulin aspart|Insulin isophane-&gt;Insulin isophane-&gt;Insulin aspart-&gt;Biguanides"/>
  </r>
  <r>
    <s v="pdwAwEb3HwM"/>
    <x v="35"/>
    <s v="Other"/>
    <s v="Biguanides"/>
    <x v="0"/>
    <d v="2022-10-14T00:00:00"/>
    <s v="Biguanides-&gt;DPP-4 inhibitors"/>
  </r>
  <r>
    <s v="sgQLDh1CNLs"/>
    <x v="35"/>
    <s v="Pacific peoples"/>
    <s v="Biguanides"/>
    <x v="0"/>
    <d v="2012-10-05T00:00:00"/>
    <s v="Biguanides-&gt;Biguanides|Sulfonylureas"/>
  </r>
  <r>
    <s v="SGDI5Gv8DYE"/>
    <x v="35"/>
    <s v="Other"/>
    <s v="Biguanides"/>
    <x v="0"/>
    <d v="2021-03-02T00:00:00"/>
    <s v="Biguanides"/>
  </r>
  <r>
    <s v="sg3dfdNnKeA"/>
    <x v="35"/>
    <s v="Asian"/>
    <s v="Biguanides|Insulin aspart|Insulin isophane"/>
    <x v="0"/>
    <d v="2015-07-29T00:00:00"/>
    <s v="Biguanides|Insulin aspart|Insulin isophane-&gt;Insulin isophane"/>
  </r>
  <r>
    <s v="huekSIsgHuU"/>
    <x v="35"/>
    <s v="Māori"/>
    <s v="Biguanides"/>
    <x v="0"/>
    <d v="2019-02-27T00:00:00"/>
    <s v="Biguanides"/>
  </r>
  <r>
    <s v="hUjvRROkeqI"/>
    <x v="35"/>
    <s v="Māori"/>
    <s v="Biguanides"/>
    <x v="0"/>
    <d v="2025-10-02T00:00:00"/>
    <s v="Biguanides"/>
  </r>
  <r>
    <s v="Htbow2a2kI6"/>
    <x v="35"/>
    <s v="Pacific peoples"/>
    <s v="Biguanides|Insulin isophane"/>
    <x v="0"/>
    <d v="2021-12-19T00:00:00"/>
    <s v="Biguanides|Insulin isophane-&gt;Insulin isophane-&gt;Biguanides"/>
  </r>
  <r>
    <s v="HsjhjO7ZuB."/>
    <x v="35"/>
    <s v="Asian"/>
    <s v="Biguanides"/>
    <x v="0"/>
    <d v="2016-08-16T00:00:00"/>
    <s v="Biguanides-&gt;SGLT-2 inhibitors-&gt;Biguanides|SGLT-2 inhibitors"/>
  </r>
  <r>
    <s v="hqMYx0mOC5g"/>
    <x v="35"/>
    <s v="Asian"/>
    <s v="Biguanides"/>
    <x v="0"/>
    <d v="2021-11-01T00:00:00"/>
    <s v="Biguanides"/>
  </r>
  <r>
    <s v="hRnhz/Mn9E2"/>
    <x v="35"/>
    <s v="Pacific peoples"/>
    <s v="Biguanides"/>
    <x v="0"/>
    <d v="2013-01-11T00:00:00"/>
    <s v="Biguanides-&gt;Sulfonylureas-&gt;Biguanides|Sulfonylureas-&gt;GLP-1 agonists-&gt;Biguanides|GLP-1 agonists"/>
  </r>
  <r>
    <s v="hYnyztZe3gI"/>
    <x v="35"/>
    <s v="Pacific peoples"/>
    <s v="Biguanides"/>
    <x v="0"/>
    <d v="2021-12-30T00:00:00"/>
    <s v="Biguanides-&gt;GLP-1 agonists-&gt;Biguanides|GLP-1 agonists-&gt;DPP-4 inhibitors-&gt;Biguanides|GLP-1 agonists|Insulin glargine-&gt;GLP-1 agonists|Insulin glargine-&gt;Insulin glargine"/>
  </r>
  <r>
    <s v="HysGBjZvs46"/>
    <x v="35"/>
    <s v="Other"/>
    <s v="Biguanides"/>
    <x v="0"/>
    <d v="2023-12-12T00:00:00"/>
    <s v="Biguanides"/>
  </r>
  <r>
    <s v="kuj17PyCEJU"/>
    <x v="35"/>
    <s v="Pacific peoples"/>
    <s v="Biguanides"/>
    <x v="0"/>
    <d v="2020-08-06T00:00:00"/>
    <s v="Biguanides"/>
  </r>
  <r>
    <s v="kwA2wE2ldB2"/>
    <x v="35"/>
    <s v="Pacific peoples"/>
    <s v="Biguanides"/>
    <x v="0"/>
    <d v="2014-05-10T00:00:00"/>
    <s v="Biguanides-&gt;Insulin isophane-&gt;Insulin aspart|Insulin isophane"/>
  </r>
  <r>
    <s v="KX3ANRzs1pE"/>
    <x v="35"/>
    <s v="Other"/>
    <s v="Biguanides"/>
    <x v="0"/>
    <d v="2018-07-12T00:00:00"/>
    <s v="Biguanides"/>
  </r>
  <r>
    <s v="kX76Bt1z1o."/>
    <x v="35"/>
    <s v="Other"/>
    <s v="Biguanides"/>
    <x v="0"/>
    <d v="2023-12-22T00:00:00"/>
    <s v="Biguanides"/>
  </r>
  <r>
    <s v="I3jp5N6EIIY"/>
    <x v="35"/>
    <s v="Other"/>
    <s v="Biguanides|Insulin aspart|Insulin isophane"/>
    <x v="0"/>
    <d v="2020-07-20T00:00:00"/>
    <s v="Biguanides|Insulin aspart|Insulin isophane"/>
  </r>
  <r>
    <s v="I2uWyLSVZgo"/>
    <x v="35"/>
    <s v="Asian"/>
    <s v="Biguanides"/>
    <x v="0"/>
    <d v="2019-07-09T00:00:00"/>
    <s v="Biguanides"/>
  </r>
  <r>
    <s v="I3XaUoIC7Ng"/>
    <x v="35"/>
    <s v="Māori"/>
    <s v="Biguanides"/>
    <x v="0"/>
    <d v="2014-08-06T00:00:00"/>
    <s v="Biguanides"/>
  </r>
  <r>
    <s v="I1fyNGg4Ztc"/>
    <x v="35"/>
    <s v="Asian"/>
    <s v="Biguanides"/>
    <x v="0"/>
    <d v="2025-05-14T00:00:00"/>
    <s v="Biguanides"/>
  </r>
  <r>
    <s v="i/RJXdtb1D2"/>
    <x v="35"/>
    <s v="Māori"/>
    <s v="Biguanides"/>
    <x v="0"/>
    <d v="2017-10-05T00:00:00"/>
    <s v="Biguanides-&gt;SGLT-2 inhibitors-&gt;Biguanides|SGLT-2 inhibitors-&gt;DPP-4 inhibitors-&gt;DPP-4 inhibitors|SGLT-2 inhibitors-&gt;Biguanides|DPP-4 inhibitors|SGLT-2 inhibitors"/>
  </r>
  <r>
    <s v="I5gH8XU7UKI"/>
    <x v="35"/>
    <s v="Pacific peoples"/>
    <s v="Biguanides"/>
    <x v="0"/>
    <d v="2018-11-13T00:00:00"/>
    <s v="Biguanides-&gt;DPP-4 inhibitors-&gt;DPP-4 inhibitors|SGLT-2 inhibitors-&gt;SGLT-2 inhibitors"/>
  </r>
  <r>
    <s v="LhPJ0xC2566"/>
    <x v="35"/>
    <s v="Other"/>
    <s v="Biguanides"/>
    <x v="0"/>
    <d v="2022-04-22T00:00:00"/>
    <s v="Biguanides"/>
  </r>
  <r>
    <s v="Lhr7i6fGlB."/>
    <x v="35"/>
    <s v="Māori"/>
    <s v="Biguanides"/>
    <x v="0"/>
    <d v="2025-10-13T00:00:00"/>
    <s v="Biguanides"/>
  </r>
  <r>
    <s v="lhwU9t8Nn/E"/>
    <x v="35"/>
    <s v="Māori"/>
    <s v="Biguanides"/>
    <x v="0"/>
    <d v="2013-01-18T00:00:00"/>
    <s v="Biguanides"/>
  </r>
  <r>
    <s v="Oha3JeV9XW2"/>
    <x v="35"/>
    <s v="Asian"/>
    <s v="DPP-4 inhibitors"/>
    <x v="0"/>
    <d v="2020-08-10T00:00:00"/>
    <s v="DPP-4 inhibitors-&gt;Biguanides"/>
  </r>
  <r>
    <s v="lj3XpnHy2Pk"/>
    <x v="35"/>
    <s v="Asian"/>
    <s v="Biguanides"/>
    <x v="0"/>
    <d v="2024-09-16T00:00:00"/>
    <s v="Biguanides-&gt;Insulin isophane-&gt;Insulin aspart"/>
  </r>
  <r>
    <s v="OhiMVv7zjuI"/>
    <x v="35"/>
    <s v="Other"/>
    <s v="Biguanides"/>
    <x v="0"/>
    <d v="2024-02-28T00:00:00"/>
    <s v="Biguanides"/>
  </r>
  <r>
    <s v="oHp0eeI4mjI"/>
    <x v="35"/>
    <s v="Pacific peoples"/>
    <s v="Biguanides"/>
    <x v="0"/>
    <d v="2015-06-14T00:00:00"/>
    <s v="Biguanides"/>
  </r>
  <r>
    <s v="oIwFDiixtdk"/>
    <x v="35"/>
    <s v="Asian"/>
    <s v="DPP-4 inhibitors"/>
    <x v="0"/>
    <d v="2024-12-30T00:00:00"/>
    <s v="DPP-4 inhibitors"/>
  </r>
  <r>
    <s v="oJ.x6qMNq0Y"/>
    <x v="35"/>
    <s v="Asian"/>
    <s v="Biguanides"/>
    <x v="0"/>
    <d v="2024-04-02T00:00:00"/>
    <s v="Biguanides"/>
  </r>
  <r>
    <s v="oJKMKbGo2lk"/>
    <x v="35"/>
    <s v="Other"/>
    <s v="Biguanides"/>
    <x v="0"/>
    <d v="2024-04-08T00:00:00"/>
    <s v="Biguanides"/>
  </r>
  <r>
    <s v="lDC3qrpJZag"/>
    <x v="35"/>
    <s v="Māori"/>
    <s v="Biguanides"/>
    <x v="0"/>
    <d v="2022-05-19T00:00:00"/>
    <s v="Biguanides-&gt;GLP-1 agonists-&gt;Biguanides|GLP-1 agonists"/>
  </r>
  <r>
    <s v="L9imGNOCwkc"/>
    <x v="35"/>
    <s v="Other"/>
    <s v="Biguanides"/>
    <x v="0"/>
    <d v="2020-11-26T00:00:00"/>
    <s v="Biguanides-&gt;Biguanides|Sulfonylureas-&gt;SGLT-2 inhibitors"/>
  </r>
  <r>
    <s v="l.b7syHPlpM"/>
    <x v="35"/>
    <s v="Pacific peoples"/>
    <s v="Biguanides|Insulin glargine"/>
    <x v="0"/>
    <d v="2025-01-08T00:00:00"/>
    <s v="Biguanides|Insulin glargine-&gt;Biguanides|Insulin aspart|Insulin glargine"/>
  </r>
  <r>
    <s v="KybMeIFRs6I"/>
    <x v="35"/>
    <s v="Pacific peoples"/>
    <s v="Biguanides"/>
    <x v="0"/>
    <d v="2018-07-26T00:00:00"/>
    <s v="Biguanides"/>
  </r>
  <r>
    <s v="KXbMG9bTgrg"/>
    <x v="35"/>
    <s v="Pacific peoples"/>
    <s v="Biguanides"/>
    <x v="0"/>
    <d v="2025-03-21T00:00:00"/>
    <s v="Biguanides"/>
  </r>
  <r>
    <s v="VmHu3xMDGnE"/>
    <x v="35"/>
    <s v="Other"/>
    <s v="Biguanides"/>
    <x v="0"/>
    <d v="2012-05-03T00:00:00"/>
    <s v="Biguanides"/>
  </r>
  <r>
    <s v="VNOwy1qd/9A"/>
    <x v="35"/>
    <s v="Other"/>
    <s v="Biguanides"/>
    <x v="0"/>
    <d v="2021-10-12T00:00:00"/>
    <s v="Biguanides-&gt;Insulin glargine-&gt;GLP-1 agonists|Insulin glargine-&gt;SGLT-2 inhibitors-&gt;Biguanides|Insulin glargine|SGLT-2 inhibitors-&gt;Insulin glargine|SGLT-2 inhibitors-&gt;DPP-4 inhibitors|Insulin glargine|SGLT-2 inhibitors-&gt;DPP-4 inhibitors|Insulin glargine"/>
  </r>
  <r>
    <s v="vJtseiKy5nQ"/>
    <x v="35"/>
    <s v="Other"/>
    <s v="Biguanides"/>
    <x v="0"/>
    <d v="2022-04-28T00:00:00"/>
    <s v="Biguanides"/>
  </r>
  <r>
    <s v="vJJiCfZOb/w"/>
    <x v="35"/>
    <s v="Asian"/>
    <s v="Biguanides"/>
    <x v="0"/>
    <d v="2024-02-15T00:00:00"/>
    <s v="Biguanides"/>
  </r>
  <r>
    <s v="vLgInNjyf2Q"/>
    <x v="35"/>
    <s v="Other"/>
    <s v="Biguanides"/>
    <x v="0"/>
    <d v="2020-12-08T00:00:00"/>
    <s v="Biguanides"/>
  </r>
  <r>
    <s v="vlx3NQchp6M"/>
    <x v="35"/>
    <s v="Asian"/>
    <s v="Biguanides"/>
    <x v="0"/>
    <d v="2014-11-06T00:00:00"/>
    <s v="Biguanides-&gt;Biguanides|Insulin isophane"/>
  </r>
  <r>
    <s v="SXlSNJUb65o"/>
    <x v="35"/>
    <s v="Māori"/>
    <s v="Biguanides"/>
    <x v="0"/>
    <d v="2025-05-03T00:00:00"/>
    <s v="Biguanides-&gt;Insulin glargine"/>
  </r>
  <r>
    <s v="svKB1/Khgh."/>
    <x v="35"/>
    <s v="Other"/>
    <s v="Biguanides"/>
    <x v="0"/>
    <d v="2012-07-17T00:00:00"/>
    <s v="Biguanides"/>
  </r>
  <r>
    <s v="Sn5FRk0ILJk"/>
    <x v="35"/>
    <s v="Other"/>
    <s v="Insulin aspart|Insulin isophane"/>
    <x v="1"/>
    <d v="2022-04-15T00:00:00"/>
    <s v="Insulin aspart|Insulin isophane-&gt;Insulin isophane-&gt;Biguanides"/>
  </r>
  <r>
    <s v="sMkKr7qozh."/>
    <x v="35"/>
    <s v="Asian"/>
    <s v="Biguanides"/>
    <x v="0"/>
    <d v="2023-02-03T00:00:00"/>
    <s v="Biguanides-&gt;DPP-4 inhibitors-&gt;Biguanides|Insulin glargine-&gt;Insulin glargine-&gt;DPP-4 inhibitors|Insulin glargine-&gt;GLP-1 agonists|Insulin aspart-&gt;Insulin aspart"/>
  </r>
  <r>
    <s v="sPh3dDqD.4E"/>
    <x v="35"/>
    <s v="Asian"/>
    <s v="Biguanides"/>
    <x v="0"/>
    <d v="2017-05-16T00:00:00"/>
    <s v="Biguanides"/>
  </r>
  <r>
    <s v="sQZ2GzPjnyk"/>
    <x v="35"/>
    <s v="Asian"/>
    <s v="Biguanides|Insulin isophane|Insulin lispro"/>
    <x v="0"/>
    <d v="2023-07-10T00:00:00"/>
    <s v="Biguanides|Insulin isophane|Insulin lispro-&gt;Insulin isophane|Insulin lispro-&gt;Biguanides"/>
  </r>
  <r>
    <s v="sr8VuUjt2Bw"/>
    <x v="35"/>
    <s v="Other"/>
    <s v="Biguanides|Insulin isophane"/>
    <x v="0"/>
    <d v="2016-08-23T00:00:00"/>
    <s v="Biguanides|Insulin isophane-&gt;Insulin isophane"/>
  </r>
  <r>
    <s v="SIicZC0OCqI"/>
    <x v="35"/>
    <s v="Pacific peoples"/>
    <s v="Biguanides"/>
    <x v="0"/>
    <d v="2012-02-09T00:00:00"/>
    <s v="Biguanides-&gt;Insulin aspart|Insulin isophane-&gt;Biguanides|Insulin aspart|Insulin isophane-&gt;Biguanides|Sulfonylureas-&gt;DPP-4 inhibitors|Sulfonylureas-&gt;DPP-4 inhibitors-&gt;DPP-4 inhibitors|SGLT-2 inhibitors|Sulfonylureas-&gt;DPP-4 inhibitors|SGLT-2 inhibitors-&gt;SGLT-2 inhibitors"/>
  </r>
  <r>
    <s v="Sgljxajo4jk"/>
    <x v="35"/>
    <s v="Māori"/>
    <s v="Biguanides"/>
    <x v="0"/>
    <d v="2012-10-30T00:00:00"/>
    <s v="Biguanides-&gt;SGLT-2 inhibitors-&gt;GLP-1 agonists-&gt;Biguanides|Sulfonylureas-&gt;Biguanides|SGLT-2 inhibitors|Sulfonylureas"/>
  </r>
  <r>
    <s v="sL.6XQpkVSM"/>
    <x v="35"/>
    <s v="Asian"/>
    <s v="Biguanides|Insulin isophane"/>
    <x v="0"/>
    <d v="2015-05-17T00:00:00"/>
    <s v="Biguanides|Insulin isophane-&gt;Insulin aspart-&gt;Insulin isophane-&gt;Insulin aspart|Insulin isophane-&gt;Biguanides"/>
  </r>
  <r>
    <s v="sL0HsQYHWEg"/>
    <x v="35"/>
    <s v="Asian"/>
    <s v="Insulin glargine"/>
    <x v="1"/>
    <d v="2018-06-26T00:00:00"/>
    <s v="Insulin glargine-&gt;DPP-4 inhibitors|Insulin glargine-&gt;Biguanides-&gt;Biguanides|Insulin glargine-&gt;Biguanides|GLP-1 agonists|Insulin glargine-&gt;Biguanides|GLP-1 agonists-&gt;GLP-1 agonists-&gt;GLP-1 agonists|Insulin glargine"/>
  </r>
  <r>
    <s v="VrYDZfHy2Qw"/>
    <x v="35"/>
    <s v="Māori"/>
    <s v="Biguanides"/>
    <x v="0"/>
    <d v="2022-06-27T00:00:00"/>
    <s v="Biguanides-&gt;GLP-1 agonists-&gt;Biguanides|GLP-1 agonists"/>
  </r>
  <r>
    <s v="vtKZL/l6442"/>
    <x v="35"/>
    <s v="Māori"/>
    <s v="Biguanides|Sulfonylureas"/>
    <x v="0"/>
    <d v="2013-07-12T00:00:00"/>
    <s v="Biguanides|Sulfonylureas-&gt;Biguanides-&gt;DPP-4 inhibitors-&gt;Insulin glargine-&gt;DPP-4 inhibitors|Insulin glargine-&gt;Sulfonylureas-&gt;Insulin aspart|Sulfonylureas-&gt;Insulin aspart|Insulin lispro|Sulfonylureas-&gt;SGLT-2 inhibitors-&gt;SGLT-2 inhibitors|Sulfonylureas-&gt;Insulin aspart|SGLT-2 inhibitors-&gt;Insulin aspart-&gt;GLP-1 agonists-&gt;Insulin isophane"/>
  </r>
  <r>
    <s v="VTlODK3a9z2"/>
    <x v="35"/>
    <s v="Asian"/>
    <s v="DPP-4 inhibitors"/>
    <x v="0"/>
    <d v="2020-07-09T00:00:00"/>
    <s v="DPP-4 inhibitors-&gt;DPP-4 inhibitors|SGLT-2 inhibitors-&gt;SGLT-2 inhibitors"/>
  </r>
  <r>
    <s v="VT5cWnPn9NY"/>
    <x v="35"/>
    <s v="Other"/>
    <s v="Biguanides"/>
    <x v="0"/>
    <d v="2011-02-11T00:00:00"/>
    <s v="Biguanides"/>
  </r>
  <r>
    <s v="vUny2l0swYU"/>
    <x v="35"/>
    <s v="Māori"/>
    <s v="DPP-4 inhibitors"/>
    <x v="0"/>
    <d v="2019-09-11T00:00:00"/>
    <s v="DPP-4 inhibitors"/>
  </r>
  <r>
    <s v="VPiVCErtD52"/>
    <x v="35"/>
    <s v="Other"/>
    <s v="Biguanides"/>
    <x v="0"/>
    <d v="2012-10-02T00:00:00"/>
    <s v="Biguanides-&gt;Insulin isophane-&gt;Biguanides|Insulin isophane-&gt;SGLT-2 inhibitors-&gt;Insulin isophane|SGLT-2 inhibitors-&gt;Biguanides|GLP-1 agonists-&gt;DPP-4 inhibitors-&gt;DPP-4 inhibitors|GLP-1 agonists|Insulin isophane-&gt;GLP-1 agonists-&gt;GLP-1 agonists|Insulin isophane-&gt;Biguanides|GLP-1 agonists|Insulin isophane"/>
  </r>
  <r>
    <s v="VrP84Zsnt8U"/>
    <x v="35"/>
    <s v="Other"/>
    <s v="Biguanides"/>
    <x v="0"/>
    <d v="2018-08-08T00:00:00"/>
    <s v="Biguanides-&gt;Insulin aspart|Insulin isophane-&gt;Insulin glargine|Insulin isophane|Insulin lispro"/>
  </r>
  <r>
    <s v="vVJS/cW5e0M"/>
    <x v="35"/>
    <s v="Asian"/>
    <s v="Biguanides"/>
    <x v="0"/>
    <d v="2020-11-28T00:00:00"/>
    <s v="Biguanides-&gt;DPP-4 inhibitors-&gt;Biguanides|Sulfonylureas-&gt;SGLT-2 inhibitors-&gt;Biguanides|DPP-4 inhibitors-&gt;Biguanides|DPP-4 inhibitors|SGLT-2 inhibitors|Sulfonylureas-&gt;Biguanides|DPP-4 inhibitors|Sulfonylureas-&gt;Biguanides|GLP-1 agonists-&gt;Sulfonylureas-&gt;GLP-1 agonists-&gt;Biguanides|GLP-1 agonists|Sulfonylureas"/>
  </r>
  <r>
    <s v="vWLxmuexExk"/>
    <x v="35"/>
    <s v="Asian"/>
    <s v="Biguanides|Insulin isophane"/>
    <x v="0"/>
    <d v="2014-11-14T00:00:00"/>
    <s v="Biguanides|Insulin isophane-&gt;Insulin isophane"/>
  </r>
  <r>
    <s v="vWxwD1fksoQ"/>
    <x v="35"/>
    <s v="Other"/>
    <s v="Biguanides"/>
    <x v="0"/>
    <d v="2012-09-20T00:00:00"/>
    <s v="Biguanides-&gt;Sulfonylureas-&gt;Biguanides|Sulfonylureas-&gt;DPP-4 inhibitors-&gt;Biguanides|DPP-4 inhibitors|Sulfonylureas-&gt;DPP-4 inhibitors|Sulfonylureas-&gt;SGLT-2 inhibitors-&gt;DPP-4 inhibitors|SGLT-2 inhibitors|Sulfonylureas-&gt;DPP-4 inhibitors|SGLT-2 inhibitors-&gt;Biguanides|GLP-1 agonists-&gt;GLP-1 agonists"/>
  </r>
  <r>
    <s v="W/beLmKo502"/>
    <x v="35"/>
    <s v="Māori"/>
    <s v="Biguanides"/>
    <x v="0"/>
    <d v="2022-09-14T00:00:00"/>
    <s v="Biguanides"/>
  </r>
  <r>
    <s v="W/qQi/AoVrU"/>
    <x v="35"/>
    <s v="Māori"/>
    <s v="Biguanides|Insulin aspart"/>
    <x v="0"/>
    <d v="2015-04-01T00:00:00"/>
    <s v="Biguanides|Insulin aspart-&gt;Biguanides-&gt;Sulfonylureas-&gt;Biguanides|Sulfonylureas-&gt;Thiazolidinedione-&gt;Biguanides|Thiazolidinedione-&gt;DPP-4 inhibitors-&gt;DPP-4 inhibitors|Insulin glargine-&gt;Insulin glargine-&gt;Insulin aspart-&gt;Insulin aspart|Insulin glargine-&gt;Insulin aspart|SGLT-2 inhibitors-&gt;Insulin aspart|Sulfonylureas-&gt;SGLT-2 inhibitors-&gt;Biguanides|Insulin aspart|SGLT-2 inhibitors-&gt;Biguanides|SGLT-2 inhibitors-&gt;DPP-4 inhibitors|Insulin aspart"/>
  </r>
  <r>
    <s v="W9Hl/3.49FY"/>
    <x v="35"/>
    <s v="Pacific peoples"/>
    <s v="Biguanides"/>
    <x v="0"/>
    <d v="2011-06-25T00:00:00"/>
    <s v="Biguanides"/>
  </r>
  <r>
    <s v="W7Ww0EDlArs"/>
    <x v="35"/>
    <s v="Māori"/>
    <s v="Biguanides"/>
    <x v="0"/>
    <d v="2018-01-05T00:00:00"/>
    <s v="Biguanides-&gt;DPP-4 inhibitors"/>
  </r>
  <r>
    <s v="WA1mQTCreb."/>
    <x v="35"/>
    <s v="Asian"/>
    <s v="Biguanides"/>
    <x v="0"/>
    <d v="2015-03-18T00:00:00"/>
    <s v="Biguanides-&gt;Insulin aspart"/>
  </r>
  <r>
    <s v="wafqx0wbQCI"/>
    <x v="35"/>
    <s v="Māori"/>
    <s v="Biguanides"/>
    <x v="0"/>
    <d v="2021-05-18T00:00:00"/>
    <s v="Biguanides"/>
  </r>
  <r>
    <s v="WEDAjqRdY3."/>
    <x v="35"/>
    <s v="Asian"/>
    <s v="Biguanides"/>
    <x v="0"/>
    <d v="2018-02-23T00:00:00"/>
    <s v="Biguanides-&gt;Biguanides|Insulin aspart|Insulin isophane-&gt;DPP-4 inhibitors"/>
  </r>
  <r>
    <s v="Z6pV3dqZx5."/>
    <x v="35"/>
    <s v="Māori"/>
    <s v="Biguanides"/>
    <x v="0"/>
    <d v="2019-10-15T00:00:00"/>
    <s v="Biguanides-&gt;DPP-4 inhibitors"/>
  </r>
  <r>
    <s v="WVV12aq9r36"/>
    <x v="35"/>
    <s v="Other"/>
    <s v="Biguanides"/>
    <x v="0"/>
    <d v="2025-11-24T00:00:00"/>
    <s v="Biguanides"/>
  </r>
  <r>
    <s v="wwm6RYoxRfs"/>
    <x v="35"/>
    <s v="Asian"/>
    <s v="DPP-4 inhibitors"/>
    <x v="0"/>
    <d v="2022-07-27T00:00:00"/>
    <s v="DPP-4 inhibitors-&gt;DPP-4 inhibitors|Sulfonylureas-&gt;DPP-4 inhibitors|SGLT-2 inhibitors-&gt;Sulfonylureas-&gt;DPP-4 inhibitors|SGLT-2 inhibitors|Sulfonylureas"/>
  </r>
  <r>
    <s v="WYBoW2HviLw"/>
    <x v="35"/>
    <s v="Other"/>
    <s v="Biguanides"/>
    <x v="0"/>
    <d v="2014-02-21T00:00:00"/>
    <s v="Biguanides"/>
  </r>
  <r>
    <s v="SftIb2uiXC."/>
    <x v="35"/>
    <s v="Other"/>
    <s v="Insulin aspart|Insulin isophane"/>
    <x v="1"/>
    <d v="2012-09-27T00:00:00"/>
    <s v="Insulin aspart|Insulin isophane-&gt;Biguanides-&gt;Biguanides|Sulfonylureas-&gt;Biguanides|Insulin glargine-&gt;Insulin glargine-&gt;DPP-4 inhibitors-&gt;DPP-4 inhibitors|Insulin glargine-&gt;SGLT-2 inhibitors-&gt;DPP-4 inhibitors|Insulin glargine|SGLT-2 inhibitors-&gt;DPP-4 inhibitors|SGLT-2 inhibitors-&gt;Insulin glargine|SGLT-2 inhibitors-&gt;GLP-1 agonists"/>
  </r>
  <r>
    <s v="Sd1QyPoyTsQ"/>
    <x v="35"/>
    <s v="Asian"/>
    <s v="Biguanides"/>
    <x v="0"/>
    <d v="2017-08-02T00:00:00"/>
    <s v="Biguanides"/>
  </r>
  <r>
    <s v="sdnin7bmdeA"/>
    <x v="35"/>
    <s v="Māori"/>
    <s v="Biguanides"/>
    <x v="0"/>
    <d v="2024-04-18T00:00:00"/>
    <s v="Biguanides-&gt;Biguanides|SGLT-2 inhibitors"/>
  </r>
  <r>
    <s v="wLgcXm.5Z/w"/>
    <x v="35"/>
    <s v="Asian"/>
    <s v="Biguanides"/>
    <x v="0"/>
    <d v="2024-07-21T00:00:00"/>
    <s v="Biguanides"/>
  </r>
  <r>
    <s v="wLgf4FzUvUk"/>
    <x v="35"/>
    <s v="Māori"/>
    <s v="Biguanides"/>
    <x v="0"/>
    <d v="2014-02-10T00:00:00"/>
    <s v="Biguanides"/>
  </r>
  <r>
    <s v="WKubxXWzyEw"/>
    <x v="35"/>
    <s v="Asian"/>
    <s v="Biguanides"/>
    <x v="0"/>
    <d v="2020-06-26T00:00:00"/>
    <s v="Biguanides"/>
  </r>
  <r>
    <s v="WN/5ws4htkc"/>
    <x v="35"/>
    <s v="Māori"/>
    <s v="Biguanides"/>
    <x v="0"/>
    <d v="2025-05-27T00:00:00"/>
    <s v="Biguanides-&gt;Insulin isophane-&gt;Insulin aspart-&gt;Insulin aspart|Insulin isophane-&gt;Biguanides|Insulin aspart"/>
  </r>
  <r>
    <s v="WmULVym5S26"/>
    <x v="35"/>
    <s v="Other"/>
    <s v="Biguanides"/>
    <x v="0"/>
    <d v="2020-06-03T00:00:00"/>
    <s v="Biguanides"/>
  </r>
  <r>
    <s v="wOa51J0jPRA"/>
    <x v="35"/>
    <s v="Māori"/>
    <s v="Biguanides"/>
    <x v="0"/>
    <d v="2025-07-20T00:00:00"/>
    <s v="Biguanides"/>
  </r>
  <r>
    <s v="WT/pj95wIKU"/>
    <x v="35"/>
    <s v="Asian"/>
    <s v="Biguanides|Insulin aspart|Insulin isophane"/>
    <x v="0"/>
    <d v="2022-08-06T00:00:00"/>
    <s v="Biguanides|Insulin aspart|Insulin isophane"/>
  </r>
  <r>
    <s v="wpOqgU/9mUE"/>
    <x v="35"/>
    <s v="Asian"/>
    <s v="Insulin aspart|Insulin isophane"/>
    <x v="1"/>
    <d v="2019-06-05T00:00:00"/>
    <s v="Insulin aspart|Insulin isophane-&gt;Insulin aspart-&gt;Insulin isophane-&gt;Biguanides-&gt;SGLT-2 inhibitors-&gt;Biguanides|SGLT-2 inhibitors-&gt;DPP-4 inhibitors|SGLT-2 inhibitors-&gt;DPP-4 inhibitors"/>
  </r>
  <r>
    <s v="wrnSScgqbuI"/>
    <x v="35"/>
    <s v="Māori"/>
    <s v="Biguanides"/>
    <x v="0"/>
    <d v="2022-08-02T00:00:00"/>
    <s v="Biguanides-&gt;GLP-1 agonists-&gt;Biguanides|GLP-1 agonists"/>
  </r>
  <r>
    <s v="wqWslQRlgJw"/>
    <x v="35"/>
    <s v="Māori"/>
    <s v="Biguanides"/>
    <x v="0"/>
    <d v="2019-02-28T00:00:00"/>
    <s v="Biguanides"/>
  </r>
  <r>
    <s v="WqOiZBgkL/."/>
    <x v="35"/>
    <s v="Other"/>
    <s v="Biguanides"/>
    <x v="0"/>
    <d v="2019-03-04T00:00:00"/>
    <s v="Biguanides"/>
  </r>
  <r>
    <s v="whdYla6vExc"/>
    <x v="35"/>
    <s v="Māori"/>
    <s v="Biguanides"/>
    <x v="0"/>
    <d v="2018-07-05T00:00:00"/>
    <s v="Biguanides-&gt;Biguanides|Sulfonylureas-&gt;Biguanides|SGLT-2 inhibitors-&gt;Biguanides|GLP-1 agonists|Insulin glargine"/>
  </r>
  <r>
    <s v="wiKnbPqPJbM"/>
    <x v="35"/>
    <s v="Other"/>
    <s v="Biguanides"/>
    <x v="0"/>
    <d v="2024-02-12T00:00:00"/>
    <s v="Biguanides"/>
  </r>
  <r>
    <s v="wCLqj1pb7GM"/>
    <x v="35"/>
    <s v="Asian"/>
    <s v="Biguanides|Insulin isophane"/>
    <x v="0"/>
    <d v="2019-08-01T00:00:00"/>
    <s v="Biguanides|Insulin isophane-&gt;Insulin isophane-&gt;Insulin aspart|Insulin isophane-&gt;Insulin aspart"/>
  </r>
  <r>
    <s v="WddEka.bYFQ"/>
    <x v="35"/>
    <s v="Asian"/>
    <s v="Biguanides"/>
    <x v="0"/>
    <d v="2025-03-13T00:00:00"/>
    <s v="Biguanides-&gt;Insulin isophane"/>
  </r>
  <r>
    <s v="Wd1cfmCPf82"/>
    <x v="35"/>
    <s v="Māori"/>
    <s v="Biguanides"/>
    <x v="0"/>
    <d v="2013-09-09T00:00:00"/>
    <s v="Biguanides-&gt;SGLT-2 inhibitors-&gt;Biguanides|SGLT-2 inhibitors"/>
  </r>
  <r>
    <s v="TCJHocyiVzs"/>
    <x v="35"/>
    <s v="Māori"/>
    <s v="Biguanides"/>
    <x v="0"/>
    <d v="2025-07-11T00:00:00"/>
    <s v="Biguanides"/>
  </r>
  <r>
    <s v="WaIePmsmvfc"/>
    <x v="35"/>
    <s v="Pacific peoples"/>
    <s v="Biguanides"/>
    <x v="0"/>
    <d v="2018-02-13T00:00:00"/>
    <s v="Biguanides"/>
  </r>
  <r>
    <s v="SWovkTxhAjo"/>
    <x v="35"/>
    <s v="Asian"/>
    <s v="Biguanides"/>
    <x v="0"/>
    <d v="2017-06-09T00:00:00"/>
    <s v="Biguanides"/>
  </r>
  <r>
    <s v="SxInqstoXzM"/>
    <x v="35"/>
    <s v="Māori"/>
    <s v="Biguanides"/>
    <x v="0"/>
    <d v="2024-01-11T00:00:00"/>
    <s v="Biguanides-&gt;Insulin aspart|Insulin glargine-&gt;Insulin glargine-&gt;Biguanides|Insulin glargine"/>
  </r>
  <r>
    <s v="SxQaDQ0QkkU"/>
    <x v="35"/>
    <s v="Other"/>
    <s v="Biguanides"/>
    <x v="0"/>
    <d v="2022-11-29T00:00:00"/>
    <s v="Biguanides"/>
  </r>
  <r>
    <s v="syrs3BhCaQs"/>
    <x v="35"/>
    <s v="Asian"/>
    <s v="Biguanides"/>
    <x v="0"/>
    <d v="2024-05-13T00:00:00"/>
    <s v="Biguanides"/>
  </r>
  <r>
    <s v="sz/zbrxyMy6"/>
    <x v="35"/>
    <s v="Māori"/>
    <s v="Biguanides"/>
    <x v="0"/>
    <d v="2025-04-28T00:00:00"/>
    <s v="Biguanides"/>
  </r>
  <r>
    <s v="T1LdSXXwnyM"/>
    <x v="35"/>
    <s v="Pacific peoples"/>
    <s v="Biguanides"/>
    <x v="0"/>
    <d v="2022-01-21T00:00:00"/>
    <s v="Biguanides-&gt;DPP-4 inhibitors-&gt;Biguanides|DPP-4 inhibitors"/>
  </r>
  <r>
    <s v="t48ASYafO9w"/>
    <x v="35"/>
    <s v="Pacific peoples"/>
    <s v="Biguanides"/>
    <x v="0"/>
    <d v="2025-11-21T00:00:00"/>
    <s v="Biguanides"/>
  </r>
  <r>
    <s v="T7zTUqDv8Xs"/>
    <x v="35"/>
    <s v="Māori"/>
    <s v="Biguanides"/>
    <x v="0"/>
    <d v="2016-06-24T00:00:00"/>
    <s v="Biguanides"/>
  </r>
  <r>
    <s v="t6cpN4ETl8I"/>
    <x v="35"/>
    <s v="Asian"/>
    <s v="Biguanides"/>
    <x v="0"/>
    <d v="2014-12-04T00:00:00"/>
    <s v="Biguanides"/>
  </r>
  <r>
    <s v="Ta0ZzcMnofc"/>
    <x v="35"/>
    <s v="Other"/>
    <s v="Biguanides|Insulin isophane"/>
    <x v="0"/>
    <d v="2011-11-15T00:00:00"/>
    <s v="Biguanides|Insulin isophane"/>
  </r>
  <r>
    <s v="Tat2e7XGf2I"/>
    <x v="35"/>
    <s v="Māori"/>
    <s v="Biguanides"/>
    <x v="0"/>
    <d v="2012-03-20T00:00:00"/>
    <s v="Biguanides-&gt;DPP-4 inhibitors-&gt;Biguanides|GLP-1 agonists-&gt;Biguanides|DPP-4 inhibitors|GLP-1 agonists-&gt;DPP-4 inhibitors|GLP-1 agonists-&gt;GLP-1 agonists-&gt;Biguanides|DPP-4 inhibitors"/>
  </r>
  <r>
    <s v="Im.6P7Z2b9w"/>
    <x v="35"/>
    <s v="Asian"/>
    <s v="Biguanides"/>
    <x v="0"/>
    <d v="2017-07-12T00:00:00"/>
    <s v="Biguanides"/>
  </r>
  <r>
    <s v="iIH7b0pscqI"/>
    <x v="35"/>
    <s v="Asian"/>
    <s v="Biguanides|Insulin isophane"/>
    <x v="0"/>
    <d v="2013-06-20T00:00:00"/>
    <s v="Biguanides|Insulin isophane-&gt;Insulin isophane"/>
  </r>
  <r>
    <s v="ilxqI3zFixA"/>
    <x v="35"/>
    <s v="Māori"/>
    <s v="Biguanides"/>
    <x v="0"/>
    <d v="2024-12-18T00:00:00"/>
    <s v="Biguanides"/>
  </r>
  <r>
    <s v="itBuA5wXWjc"/>
    <x v="35"/>
    <s v="Asian"/>
    <s v="Biguanides"/>
    <x v="0"/>
    <d v="2012-06-19T00:00:00"/>
    <s v="Biguanides-&gt;DPP-4 inhibitors"/>
  </r>
  <r>
    <s v="iRbIBHzSu6g"/>
    <x v="35"/>
    <s v="Other"/>
    <s v="Biguanides"/>
    <x v="0"/>
    <d v="2017-11-29T00:00:00"/>
    <s v="Biguanides"/>
  </r>
  <r>
    <s v="irx2qEySr2M"/>
    <x v="35"/>
    <s v="Other"/>
    <s v="Biguanides"/>
    <x v="0"/>
    <d v="2014-09-12T00:00:00"/>
    <s v="Biguanides"/>
  </r>
  <r>
    <s v="IoytDUjENv2"/>
    <x v="35"/>
    <s v="Pacific peoples"/>
    <s v="Biguanides"/>
    <x v="0"/>
    <d v="2023-12-13T00:00:00"/>
    <s v="Biguanides"/>
  </r>
  <r>
    <s v="ioZvs3vKZrk"/>
    <x v="35"/>
    <s v="Pacific peoples"/>
    <s v="Biguanides"/>
    <x v="0"/>
    <d v="2020-03-26T00:00:00"/>
    <s v="Biguanides"/>
  </r>
  <r>
    <s v="IOBKwoQ8rzM"/>
    <x v="35"/>
    <s v="Māori"/>
    <s v="Biguanides"/>
    <x v="0"/>
    <d v="2017-05-02T00:00:00"/>
    <s v="Biguanides"/>
  </r>
  <r>
    <s v="IokEDJohj2E"/>
    <x v="35"/>
    <s v="Asian"/>
    <s v="Biguanides"/>
    <x v="0"/>
    <d v="2025-11-06T00:00:00"/>
    <s v="Biguanides"/>
  </r>
  <r>
    <s v="J/kXDU7h5CE"/>
    <x v="35"/>
    <s v="Asian"/>
    <s v="Insulin isophane"/>
    <x v="1"/>
    <d v="2018-02-16T00:00:00"/>
    <s v="Insulin isophane-&gt;Biguanides"/>
  </r>
  <r>
    <s v="WzTtGRVnCAY"/>
    <x v="35"/>
    <s v="Asian"/>
    <s v="Biguanides"/>
    <x v="0"/>
    <d v="2024-06-06T00:00:00"/>
    <s v="Biguanides"/>
  </r>
  <r>
    <s v="iUrM.tC8K/I"/>
    <x v="35"/>
    <s v="Asian"/>
    <s v="Biguanides|Insulin isophane"/>
    <x v="0"/>
    <d v="2019-07-18T00:00:00"/>
    <s v="Biguanides|Insulin isophane-&gt;Insulin isophane"/>
  </r>
  <r>
    <s v="Ivgeo93ipPo"/>
    <x v="35"/>
    <s v="Asian"/>
    <s v="Biguanides"/>
    <x v="0"/>
    <d v="2012-11-01T00:00:00"/>
    <s v="Biguanides-&gt;Biguanides|Insulin aspart|Insulin isophane-&gt;Insulin aspart|Insulin isophane-&gt;Biguanides|Sulfonylureas-&gt;Sulfonylureas-&gt;Insulin aspart|Insulin glargine-&gt;Insulin glargine-&gt;Biguanides|Insulin glargine-&gt;Insulin aspart-&gt;Insulin isophane-&gt;Biguanides|Insulin aspart-&gt;Biguanides|Insulin aspart|Insulin glargine-&gt;DPP-4 inhibitors|Insulin aspart|Insulin glargine-&gt;DPP-4 inhibitors|Insulin aspart-&gt;DPP-4 inhibitors|SGLT-2 inhibitors-&gt;DPP-4 inhibitors|Insulin aspart|Insulin glargine|SGLT-2 inhibitors-&gt;Insulin aspart|Insulin glargine|SGLT-2 inhibitors-&gt;SGLT-2 inhibitors"/>
  </r>
  <r>
    <s v="IVoDThg1w1o"/>
    <x v="35"/>
    <s v="Asian"/>
    <s v="Biguanides"/>
    <x v="0"/>
    <d v="2015-01-14T00:00:00"/>
    <s v="Biguanides"/>
  </r>
  <r>
    <s v="IvpmAqTv2AM"/>
    <x v="35"/>
    <s v="Asian"/>
    <s v="Biguanides|Insulin aspart|Insulin isophane"/>
    <x v="0"/>
    <d v="2020-07-15T00:00:00"/>
    <s v="Biguanides|Insulin aspart|Insulin isophane-&gt;Insulin aspart|Insulin isophane-&gt;Biguanides|Insulin glargine-&gt;Insulin glargine-&gt;DPP-4 inhibitors|Sulfonylureas-&gt;DPP-4 inhibitors-&gt;DPP-4 inhibitors|SGLT-2 inhibitors|Sulfonylureas-&gt;Biguanides|Sulfonylureas-&gt;GLP-1 agonists-&gt;Biguanides|GLP-1 agonists|Sulfonylureas-&gt;Sulfonylureas"/>
  </r>
  <r>
    <s v="f90Xm6fsAjA"/>
    <x v="35"/>
    <s v="Asian"/>
    <s v="Biguanides"/>
    <x v="0"/>
    <d v="2015-05-20T00:00:00"/>
    <s v="Biguanides"/>
  </r>
  <r>
    <s v="f9YnICRtoD."/>
    <x v="35"/>
    <s v="Asian"/>
    <s v="Biguanides"/>
    <x v="0"/>
    <d v="2020-06-15T00:00:00"/>
    <s v="Biguanides"/>
  </r>
  <r>
    <s v="f8EfcahNLVg"/>
    <x v="35"/>
    <s v="Pacific peoples"/>
    <s v="SGLT-2 inhibitors"/>
    <x v="0"/>
    <d v="2025-12-04T00:00:00"/>
    <s v="SGLT-2 inhibitors"/>
  </r>
  <r>
    <s v="FccZXaVe5Ys"/>
    <x v="35"/>
    <s v="Other"/>
    <s v="Biguanides"/>
    <x v="0"/>
    <d v="2016-11-24T00:00:00"/>
    <s v="Biguanides"/>
  </r>
  <r>
    <s v="FCrHwFv6JWc"/>
    <x v="35"/>
    <s v="Asian"/>
    <s v="Biguanides"/>
    <x v="0"/>
    <d v="2025-04-07T00:00:00"/>
    <s v="Biguanides"/>
  </r>
  <r>
    <s v="FBCSJkCis0Y"/>
    <x v="35"/>
    <s v="Asian"/>
    <s v="Biguanides"/>
    <x v="0"/>
    <d v="2013-10-15T00:00:00"/>
    <s v="Biguanides-&gt;Biguanides|Insulin isophane-&gt;Insulin isophane"/>
  </r>
  <r>
    <s v="fbe/WR2v9aY"/>
    <x v="35"/>
    <s v="Pacific peoples"/>
    <s v="Biguanides"/>
    <x v="0"/>
    <d v="2024-10-02T00:00:00"/>
    <s v="Biguanides"/>
  </r>
  <r>
    <s v="fbECU07uDN."/>
    <x v="35"/>
    <s v="Asian"/>
    <s v="Biguanides"/>
    <x v="0"/>
    <d v="2016-11-01T00:00:00"/>
    <s v="Biguanides"/>
  </r>
  <r>
    <s v="EyO.OjBC8o6"/>
    <x v="35"/>
    <s v="Asian"/>
    <s v="Biguanides"/>
    <x v="0"/>
    <d v="2018-03-21T00:00:00"/>
    <s v="Biguanides-&gt;Biguanides|Insulin aspart|Insulin isophane-&gt;Insulin aspart|Insulin isophane"/>
  </r>
  <r>
    <s v="F293ZbmxgZw"/>
    <x v="35"/>
    <s v="Māori"/>
    <s v="Biguanides"/>
    <x v="0"/>
    <d v="2015-05-28T00:00:00"/>
    <s v="Biguanides-&gt;Biguanides|Sulfonylureas-&gt;DPP-4 inhibitors-&gt;SGLT-2 inhibitors-&gt;Biguanides|SGLT-2 inhibitors-&gt;Biguanides|DPP-4 inhibitors|SGLT-2 inhibitors-&gt;Sulfonylureas-&gt;Biguanides|GLP-1 agonists"/>
  </r>
  <r>
    <s v="F3tS0lxA8mE"/>
    <x v="35"/>
    <s v="Māori"/>
    <s v="Biguanides"/>
    <x v="0"/>
    <d v="2019-09-02T00:00:00"/>
    <s v="Biguanides-&gt;DPP-4 inhibitors"/>
  </r>
  <r>
    <s v="F2wZXBxnjGI"/>
    <x v="35"/>
    <s v="Asian"/>
    <s v="Biguanides"/>
    <x v="0"/>
    <d v="2023-09-15T00:00:00"/>
    <s v="Biguanides-&gt;DPP-4 inhibitors"/>
  </r>
  <r>
    <s v="IaoIdxc.2VM"/>
    <x v="35"/>
    <s v="Asian"/>
    <s v="Biguanides"/>
    <x v="0"/>
    <d v="2016-05-19T00:00:00"/>
    <s v="Biguanides"/>
  </r>
  <r>
    <s v="iBg7fyQksOU"/>
    <x v="35"/>
    <s v="Asian"/>
    <s v="Biguanides"/>
    <x v="0"/>
    <d v="2018-06-09T00:00:00"/>
    <s v="Biguanides-&gt;DPP-4 inhibitors"/>
  </r>
  <r>
    <s v="ic5UMIW/VZ2"/>
    <x v="35"/>
    <s v="Māori"/>
    <s v="Biguanides"/>
    <x v="0"/>
    <d v="2020-09-03T00:00:00"/>
    <s v="Biguanides-&gt;DPP-4 inhibitors-&gt;GLP-1 agonists-&gt;Biguanides|GLP-1 agonists"/>
  </r>
  <r>
    <s v="i725sVRwEIg"/>
    <x v="35"/>
    <s v="Pacific peoples"/>
    <s v="Biguanides"/>
    <x v="0"/>
    <d v="2023-05-31T00:00:00"/>
    <s v="Biguanides"/>
  </r>
  <r>
    <s v="I8FmpGqAis."/>
    <x v="35"/>
    <s v="Other"/>
    <s v="Biguanides"/>
    <x v="0"/>
    <d v="2013-07-24T00:00:00"/>
    <s v="Biguanides"/>
  </r>
  <r>
    <s v="IHn7CHDODyM"/>
    <x v="35"/>
    <s v="Other"/>
    <s v="Biguanides"/>
    <x v="0"/>
    <d v="2023-01-12T00:00:00"/>
    <s v="Biguanides"/>
  </r>
  <r>
    <s v="ii.dp1XZWmo"/>
    <x v="35"/>
    <s v="Māori"/>
    <s v="Biguanides|GLP-1 agonists"/>
    <x v="0"/>
    <d v="2025-11-14T00:00:00"/>
    <s v="Biguanides|GLP-1 agonists-&gt;GLP-1 agonists"/>
  </r>
  <r>
    <s v="IFkn7HxFvuo"/>
    <x v="35"/>
    <s v="Other"/>
    <s v="Biguanides"/>
    <x v="0"/>
    <d v="2011-02-14T00:00:00"/>
    <s v="Biguanides"/>
  </r>
  <r>
    <s v="ifMykarnYJE"/>
    <x v="35"/>
    <s v="Pacific peoples"/>
    <s v="Biguanides"/>
    <x v="0"/>
    <d v="2020-09-15T00:00:00"/>
    <s v="Biguanides"/>
  </r>
  <r>
    <s v="IcS2PYtb9z2"/>
    <x v="35"/>
    <s v="Asian"/>
    <s v="Biguanides"/>
    <x v="0"/>
    <d v="2019-04-01T00:00:00"/>
    <s v="Biguanides"/>
  </r>
  <r>
    <s v="If4YjLMdxkA"/>
    <x v="35"/>
    <s v="Other"/>
    <s v="Biguanides|Insulin isophane"/>
    <x v="0"/>
    <d v="2015-09-28T00:00:00"/>
    <s v="Biguanides|Insulin isophane-&gt;Insulin aspart-&gt;Insulin aspart|Insulin isophane-&gt;Insulin isophane"/>
  </r>
  <r>
    <s v="bpZHKs421Kw"/>
    <x v="35"/>
    <s v="Other"/>
    <s v="Biguanides"/>
    <x v="0"/>
    <d v="2022-06-29T00:00:00"/>
    <s v="Biguanides"/>
  </r>
  <r>
    <s v="BPNrjfBxBkU"/>
    <x v="35"/>
    <s v="Asian"/>
    <s v="Biguanides"/>
    <x v="0"/>
    <d v="2017-12-20T00:00:00"/>
    <s v="Biguanides"/>
  </r>
  <r>
    <s v="bRdVufmfg.Q"/>
    <x v="35"/>
    <s v="Māori"/>
    <s v="Biguanides"/>
    <x v="0"/>
    <d v="2021-05-17T00:00:00"/>
    <s v="Biguanides-&gt;DPP-4 inhibitors"/>
  </r>
  <r>
    <s v="BsQioOx0JzE"/>
    <x v="35"/>
    <s v="Other"/>
    <s v="Biguanides"/>
    <x v="0"/>
    <d v="2020-12-09T00:00:00"/>
    <s v="Biguanides"/>
  </r>
  <r>
    <s v="Bse1yRZqEjU"/>
    <x v="35"/>
    <s v="Asian"/>
    <s v="Biguanides"/>
    <x v="0"/>
    <d v="2019-06-14T00:00:00"/>
    <s v="Biguanides"/>
  </r>
  <r>
    <s v="BxvbhcdjjAQ"/>
    <x v="35"/>
    <s v="Other"/>
    <s v="Biguanides"/>
    <x v="0"/>
    <d v="2019-05-09T00:00:00"/>
    <s v="Biguanides"/>
  </r>
  <r>
    <s v="bYcdSj0JXJw"/>
    <x v="35"/>
    <s v="Other"/>
    <s v="Biguanides"/>
    <x v="0"/>
    <d v="2023-11-10T00:00:00"/>
    <s v="Biguanides"/>
  </r>
  <r>
    <s v="eM61RwxVzzM"/>
    <x v="35"/>
    <s v="Pacific peoples"/>
    <s v="Biguanides"/>
    <x v="0"/>
    <d v="2020-11-10T00:00:00"/>
    <s v="Biguanides"/>
  </r>
  <r>
    <s v="eJqtsqyw39I"/>
    <x v="35"/>
    <s v="Pacific peoples"/>
    <s v="Biguanides"/>
    <x v="0"/>
    <d v="2024-10-18T00:00:00"/>
    <s v="Biguanides-&gt;SGLT-2 inhibitors"/>
  </r>
  <r>
    <s v="EJrC6JflSbE"/>
    <x v="35"/>
    <s v="Other"/>
    <s v="Biguanides|Insulin glargine"/>
    <x v="0"/>
    <d v="2024-11-14T00:00:00"/>
    <s v="Biguanides|Insulin glargine-&gt;Insulin glargine-&gt;Biguanides"/>
  </r>
  <r>
    <s v="ewQYGBGKvjY"/>
    <x v="35"/>
    <s v="Māori"/>
    <s v="Insulin isophane"/>
    <x v="1"/>
    <d v="2022-03-30T00:00:00"/>
    <s v="Insulin isophane-&gt;Biguanides|Insulin aspart|Insulin isophane-&gt;Insulin aspart|Insulin isophane-&gt;Insulin aspart-&gt;Biguanides"/>
  </r>
  <r>
    <s v="evPUTviBYmo"/>
    <x v="35"/>
    <s v="Asian"/>
    <s v="Biguanides"/>
    <x v="0"/>
    <d v="2013-11-04T00:00:00"/>
    <s v="Biguanides-&gt;Insulin aspart|Insulin isophane-&gt;Insulin aspart"/>
  </r>
  <r>
    <s v="Ev1UhiVqnpk"/>
    <x v="35"/>
    <s v="Māori"/>
    <s v="Biguanides"/>
    <x v="0"/>
    <d v="2019-07-16T00:00:00"/>
    <s v="Biguanides-&gt;Biguanides|GLP-1 agonists-&gt;GLP-1 agonists"/>
  </r>
  <r>
    <s v="ew1ggTwxSq."/>
    <x v="35"/>
    <s v="Asian"/>
    <s v="Biguanides"/>
    <x v="0"/>
    <d v="2018-06-15T00:00:00"/>
    <s v="Biguanides-&gt;Biguanides|Insulin glargine"/>
  </r>
  <r>
    <s v="ePk.3HE6tIQ"/>
    <x v="35"/>
    <s v="Māori"/>
    <s v="Biguanides|Insulin isophane"/>
    <x v="0"/>
    <d v="2018-06-14T00:00:00"/>
    <s v="Biguanides|Insulin isophane-&gt;Insulin isophane"/>
  </r>
  <r>
    <s v="bKN57/cU4k6"/>
    <x v="35"/>
    <s v="Asian"/>
    <s v="Biguanides"/>
    <x v="0"/>
    <d v="2016-02-24T00:00:00"/>
    <s v="Biguanides"/>
  </r>
  <r>
    <s v="BKnyV5JRLlA"/>
    <x v="35"/>
    <s v="Māori"/>
    <s v="Biguanides"/>
    <x v="0"/>
    <d v="2025-12-23T00:00:00"/>
    <s v="Biguanides"/>
  </r>
  <r>
    <s v="bLsycYX.Bpw"/>
    <x v="35"/>
    <s v="Other"/>
    <s v="Biguanides"/>
    <x v="0"/>
    <d v="2011-09-28T00:00:00"/>
    <s v="Biguanides"/>
  </r>
  <r>
    <s v="BKiRJx4/K3o"/>
    <x v="35"/>
    <s v="Māori"/>
    <s v="Biguanides"/>
    <x v="0"/>
    <d v="2016-11-07T00:00:00"/>
    <s v="Biguanides-&gt;Biguanides|Insulin glargine-&gt;Insulin glargine-&gt;SGLT-2 inhibitors-&gt;Biguanides|SGLT-2 inhibitors-&gt;Biguanides|DPP-4 inhibitors-&gt;DPP-4 inhibitors-&gt;Biguanides|DPP-4 inhibitors|SGLT-2 inhibitors-&gt;GLP-1 agonists-&gt;Biguanides|GLP-1 agonists|SGLT-2 inhibitors-&gt;Biguanides|GLP-1 agonists"/>
  </r>
  <r>
    <s v="Bn/gkRGsdO."/>
    <x v="35"/>
    <s v="Māori"/>
    <s v="Biguanides"/>
    <x v="0"/>
    <d v="2022-05-17T00:00:00"/>
    <s v="Biguanides"/>
  </r>
  <r>
    <s v="Bhmbh1DI.vY"/>
    <x v="35"/>
    <s v="Other"/>
    <s v="Biguanides"/>
    <x v="0"/>
    <d v="2020-03-26T00:00:00"/>
    <s v="Biguanides-&gt;SGLT-2 inhibitors"/>
  </r>
  <r>
    <s v="BhFS7Sw./.."/>
    <x v="35"/>
    <s v="Māori"/>
    <s v="Biguanides"/>
    <x v="0"/>
    <d v="2011-06-14T00:00:00"/>
    <s v="Biguanides-&gt;Insulin isophane-&gt;Biguanides|Insulin glargine-&gt;Insulin glargine-&gt;DPP-4 inhibitors-&gt;DPP-4 inhibitors|SGLT-2 inhibitors-&gt;DPP-4 inhibitors|Insulin glargine-&gt;DPP-4 inhibitors|GLP-1 agonists"/>
  </r>
  <r>
    <s v="bg7.j6NeCPA"/>
    <x v="35"/>
    <s v="Māori"/>
    <s v="Biguanides"/>
    <x v="0"/>
    <d v="2013-04-05T00:00:00"/>
    <s v="Biguanides-&gt;Sulfonylureas-&gt;Biguanides|Sulfonylureas"/>
  </r>
  <r>
    <s v="BG1VMB1LS06"/>
    <x v="35"/>
    <s v="Other"/>
    <s v="Biguanides"/>
    <x v="0"/>
    <d v="2021-06-04T00:00:00"/>
    <s v="Biguanides"/>
  </r>
  <r>
    <s v="BezoC00yvwQ"/>
    <x v="35"/>
    <s v="Asian"/>
    <s v="Biguanides"/>
    <x v="0"/>
    <d v="2013-06-12T00:00:00"/>
    <s v="Biguanides-&gt;Biguanides|Sulfonylureas"/>
  </r>
  <r>
    <s v="bACEgUCZ4P6"/>
    <x v="35"/>
    <s v="Other"/>
    <s v="Biguanides"/>
    <x v="0"/>
    <d v="2012-07-31T00:00:00"/>
    <s v="Biguanides"/>
  </r>
  <r>
    <s v="bB3w.CAq5qU"/>
    <x v="35"/>
    <s v="Māori"/>
    <s v="Biguanides"/>
    <x v="0"/>
    <d v="2020-05-30T00:00:00"/>
    <s v="Biguanides-&gt;DPP-4 inhibitors-&gt;Biguanides|DPP-4 inhibitors-&gt;Biguanides|SGLT-2 inhibitors"/>
  </r>
  <r>
    <s v="BcU70BzJyjI"/>
    <x v="35"/>
    <s v="Māori"/>
    <s v="Biguanides"/>
    <x v="0"/>
    <d v="2025-09-08T00:00:00"/>
    <s v="Biguanides"/>
  </r>
  <r>
    <s v="B67GiJ0NjNA"/>
    <x v="35"/>
    <s v="Other"/>
    <s v="Biguanides"/>
    <x v="0"/>
    <d v="2023-02-10T00:00:00"/>
    <s v="Biguanides"/>
  </r>
  <r>
    <s v="b7aj48xBxLg"/>
    <x v="35"/>
    <s v="Pacific peoples"/>
    <s v="Biguanides"/>
    <x v="0"/>
    <d v="2024-01-18T00:00:00"/>
    <s v="Biguanides-&gt;DPP-4 inhibitors-&gt;GLP-1 agonists-&gt;Biguanides|GLP-1 agonists"/>
  </r>
  <r>
    <s v="b8EKkJQ50YI"/>
    <x v="35"/>
    <s v="Asian"/>
    <s v="Biguanides"/>
    <x v="0"/>
    <d v="2015-03-13T00:00:00"/>
    <s v="Biguanides-&gt;DPP-4 inhibitors-&gt;Biguanides|DPP-4 inhibitors-&gt;Biguanides|Thiazolidinedione-&gt;Thiazolidinedione-&gt;Biguanides|Sulfonylureas-&gt;Biguanides|SGLT-2 inhibitors-&gt;SGLT-2 inhibitors"/>
  </r>
  <r>
    <s v="B8mJOkfTJSo"/>
    <x v="35"/>
    <s v="Other"/>
    <s v="Biguanides"/>
    <x v="0"/>
    <d v="2014-07-17T00:00:00"/>
    <s v="Biguanides-&gt;Insulin isophane"/>
  </r>
  <r>
    <s v="7aqgAVlqkM."/>
    <x v="35"/>
    <s v="Other"/>
    <s v="Biguanides"/>
    <x v="0"/>
    <d v="2014-12-12T00:00:00"/>
    <s v="Biguanides"/>
  </r>
  <r>
    <s v="7ayzzJu7mhE"/>
    <x v="35"/>
    <s v="Māori"/>
    <s v="Biguanides"/>
    <x v="0"/>
    <d v="2018-03-27T00:00:00"/>
    <s v="Biguanides-&gt;DPP-4 inhibitors-&gt;SGLT-2 inhibitors-&gt;Biguanides|DPP-4 inhibitors-&gt;DPP-4 inhibitors|Sulfonylureas-&gt;Sulfonylureas"/>
  </r>
  <r>
    <s v="5EufD4qXXxo"/>
    <x v="35"/>
    <s v="Asian"/>
    <s v="DPP-4 inhibitors"/>
    <x v="0"/>
    <d v="2024-02-09T00:00:00"/>
    <s v="DPP-4 inhibitors"/>
  </r>
  <r>
    <s v="5DdKvKQNmIc"/>
    <x v="35"/>
    <s v="Other"/>
    <s v="Biguanides"/>
    <x v="0"/>
    <d v="2025-05-05T00:00:00"/>
    <s v="Biguanides"/>
  </r>
  <r>
    <s v="5iHEk0oL5wY"/>
    <x v="35"/>
    <s v="Other"/>
    <s v="Biguanides"/>
    <x v="0"/>
    <d v="2012-10-16T00:00:00"/>
    <s v="Biguanides-&gt;Biguanides|GLP-1 agonists-&gt;GLP-1 agonists"/>
  </r>
  <r>
    <s v="5qZ0t7O/nVA"/>
    <x v="35"/>
    <s v="Other"/>
    <s v="Biguanides"/>
    <x v="0"/>
    <d v="2024-02-22T00:00:00"/>
    <s v="Biguanides"/>
  </r>
  <r>
    <s v="5q47OYiuUeY"/>
    <x v="35"/>
    <s v="Asian"/>
    <s v="Biguanides|Insulin isophane"/>
    <x v="0"/>
    <d v="2019-12-13T00:00:00"/>
    <s v="Biguanides|Insulin isophane-&gt;Insulin isophane-&gt;Insulin isophane|Insulin lispro-&gt;Biguanides-&gt;Insulin lispro-&gt;Biguanides|Insulin isophane|Insulin lispro"/>
  </r>
  <r>
    <s v="5Ljfydkfy/E"/>
    <x v="35"/>
    <s v="Other"/>
    <s v="Biguanides|DPP-4 inhibitors|Insulin glargine"/>
    <x v="0"/>
    <d v="2023-07-26T00:00:00"/>
    <s v="Biguanides|DPP-4 inhibitors|Insulin glargine-&gt;Biguanides|Insulin glargine-&gt;Insulin glulisine-&gt;Insulin glargine|Insulin glulisine-&gt;Insulin glargine"/>
  </r>
  <r>
    <s v="5l7udSE0W96"/>
    <x v="35"/>
    <s v="Other"/>
    <s v="Biguanides"/>
    <x v="0"/>
    <d v="2025-12-08T00:00:00"/>
    <s v="Biguanides-&gt;Insulin glargine-&gt;Insulin aspart"/>
  </r>
  <r>
    <s v="5aWYRXMkK16"/>
    <x v="35"/>
    <s v="Asian"/>
    <s v="Biguanides"/>
    <x v="0"/>
    <d v="2019-07-26T00:00:00"/>
    <s v="Biguanides-&gt;DPP-4 inhibitors"/>
  </r>
  <r>
    <s v="56C4gGfDhi."/>
    <x v="35"/>
    <s v="Māori"/>
    <s v="Biguanides"/>
    <x v="0"/>
    <d v="2023-04-14T00:00:00"/>
    <s v="Biguanides-&gt;SGLT-2 inhibitors-&gt;Biguanides|SGLT-2 inhibitors"/>
  </r>
  <r>
    <s v="5/KQe19r04c"/>
    <x v="35"/>
    <s v="Other"/>
    <s v="Biguanides"/>
    <x v="0"/>
    <d v="2020-01-21T00:00:00"/>
    <s v="Biguanides"/>
  </r>
  <r>
    <s v="apetKFZCNfc"/>
    <x v="35"/>
    <s v="Other"/>
    <s v="Biguanides"/>
    <x v="0"/>
    <d v="2021-06-18T00:00:00"/>
    <s v="Biguanides"/>
  </r>
  <r>
    <s v="APIVV3FQx2A"/>
    <x v="35"/>
    <s v="Asian"/>
    <s v="Biguanides"/>
    <x v="0"/>
    <d v="2021-02-09T00:00:00"/>
    <s v="Biguanides-&gt;Insulin aspart"/>
  </r>
  <r>
    <s v="aJCbyBDlTCA"/>
    <x v="35"/>
    <s v="Māori"/>
    <s v="Biguanides"/>
    <x v="0"/>
    <d v="2019-11-07T00:00:00"/>
    <s v="Biguanides"/>
  </r>
  <r>
    <s v="AJGhZ.s/1ik"/>
    <x v="35"/>
    <s v="Other"/>
    <s v="Biguanides"/>
    <x v="0"/>
    <d v="2020-05-16T00:00:00"/>
    <s v="Biguanides-&gt;Insulin isophane"/>
  </r>
  <r>
    <s v="ajqIKXgdJDc"/>
    <x v="35"/>
    <s v="Asian"/>
    <s v="Biguanides"/>
    <x v="0"/>
    <d v="2018-03-29T00:00:00"/>
    <s v="Biguanides"/>
  </r>
  <r>
    <s v="5tL2GYuLL/2"/>
    <x v="35"/>
    <s v="Asian"/>
    <s v="Biguanides"/>
    <x v="0"/>
    <d v="2021-11-18T00:00:00"/>
    <s v="Biguanides-&gt;Biguanides|DPP-4 inhibitors-&gt;DPP-4 inhibitors"/>
  </r>
  <r>
    <s v="aKKw24kI3cI"/>
    <x v="35"/>
    <s v="Pacific peoples"/>
    <s v="Biguanides"/>
    <x v="0"/>
    <d v="2021-01-22T00:00:00"/>
    <s v="Biguanides"/>
  </r>
  <r>
    <s v="4p/CDjhPeJg"/>
    <x v="35"/>
    <s v="Other"/>
    <s v="Biguanides"/>
    <x v="0"/>
    <d v="2025-07-08T00:00:00"/>
    <s v="Biguanides"/>
  </r>
  <r>
    <s v="4KU2TXA1nqc"/>
    <x v="35"/>
    <s v="Pacific peoples"/>
    <s v="Biguanides"/>
    <x v="0"/>
    <d v="2024-08-26T00:00:00"/>
    <s v="Biguanides-&gt;Biguanides|DPP-4 inhibitors-&gt;DPP-4 inhibitors-&gt;Biguanides|GLP-1 agonists"/>
  </r>
  <r>
    <s v="4Jig5jESqiA"/>
    <x v="35"/>
    <s v="Māori"/>
    <s v="Biguanides|Sulfonylureas"/>
    <x v="0"/>
    <d v="2018-05-08T00:00:00"/>
    <s v="Biguanides|Sulfonylureas-&gt;Biguanides"/>
  </r>
  <r>
    <s v="4IpAUkjGvzM"/>
    <x v="35"/>
    <s v="Asian"/>
    <s v="Biguanides"/>
    <x v="0"/>
    <d v="2019-01-08T00:00:00"/>
    <s v="Biguanides-&gt;DPP-4 inhibitors"/>
  </r>
  <r>
    <s v="4uS480jH/oQ"/>
    <x v="35"/>
    <s v="Other"/>
    <s v="Biguanides"/>
    <x v="0"/>
    <d v="2019-10-21T00:00:00"/>
    <s v="Biguanides-&gt;DPP-4 inhibitors-&gt;Biguanides|DPP-4 inhibitors"/>
  </r>
  <r>
    <s v="4DCxP/d9vS."/>
    <x v="35"/>
    <s v="Māori"/>
    <s v="Biguanides"/>
    <x v="0"/>
    <d v="2015-11-18T00:00:00"/>
    <s v="Biguanides-&gt;Sulfonylureas-&gt;Biguanides|Sulfonylureas-&gt;Biguanides|SGLT-2 inhibitors-&gt;SGLT-2 inhibitors-&gt;DPP-4 inhibitors|SGLT-2 inhibitors-&gt;DPP-4 inhibitors-&gt;DPP-4 inhibitors|SGLT-2 inhibitors|Sulfonylureas"/>
  </r>
  <r>
    <s v="4fwOYhsSjJQ"/>
    <x v="35"/>
    <s v="Asian"/>
    <s v="Biguanides"/>
    <x v="0"/>
    <d v="2021-03-25T00:00:00"/>
    <s v="Biguanides"/>
  </r>
  <r>
    <s v="4i9Nqi.NfuM"/>
    <x v="35"/>
    <s v="Asian"/>
    <s v="Biguanides"/>
    <x v="0"/>
    <d v="2019-12-24T00:00:00"/>
    <s v="Biguanides"/>
  </r>
  <r>
    <s v="4aVH7rLsGdM"/>
    <x v="35"/>
    <s v="Māori"/>
    <s v="Biguanides"/>
    <x v="0"/>
    <d v="2021-12-28T00:00:00"/>
    <s v="Biguanides"/>
  </r>
  <r>
    <s v="x10lsrdvUbo"/>
    <x v="35"/>
    <s v="Māori"/>
    <s v="Biguanides"/>
    <x v="0"/>
    <d v="2021-11-04T00:00:00"/>
    <s v="Biguanides-&gt;SGLT-2 inhibitors-&gt;Biguanides|SGLT-2 inhibitors"/>
  </r>
  <r>
    <s v="ZXOrmkCXJ6Q"/>
    <x v="35"/>
    <s v="Other"/>
    <s v="Biguanides"/>
    <x v="0"/>
    <d v="2011-09-01T00:00:00"/>
    <s v="Biguanides"/>
  </r>
  <r>
    <s v="zYJFz7.eEi."/>
    <x v="35"/>
    <s v="Māori"/>
    <s v="Biguanides"/>
    <x v="0"/>
    <d v="2014-03-20T00:00:00"/>
    <s v="Biguanides-&gt;Insulin aspart|Insulin isophane-&gt;Biguanides|Insulin aspart|Insulin isophane-&gt;Insulin isophane-&gt;Insulin aspart"/>
  </r>
  <r>
    <s v="3WaF9ATQtT6"/>
    <x v="35"/>
    <s v="Other"/>
    <s v="Biguanides"/>
    <x v="0"/>
    <d v="2021-12-24T00:00:00"/>
    <s v="Biguanides-&gt;Biguanides|DPP-4 inhibitors-&gt;DPP-4 inhibitors-&gt;DPP-4 inhibitors|SGLT-2 inhibitors"/>
  </r>
  <r>
    <s v="3X2wjratnXY"/>
    <x v="35"/>
    <s v="Other"/>
    <s v="Biguanides"/>
    <x v="0"/>
    <d v="2023-12-19T00:00:00"/>
    <s v="Biguanides"/>
  </r>
  <r>
    <s v="3zpCUMDIXpM"/>
    <x v="35"/>
    <s v="Other"/>
    <s v="Biguanides"/>
    <x v="0"/>
    <d v="2022-09-20T00:00:00"/>
    <s v="Biguanides-&gt;Sulfonylureas"/>
  </r>
  <r>
    <s v="4/rgOfMfTV."/>
    <x v="35"/>
    <s v="Asian"/>
    <s v="Biguanides"/>
    <x v="0"/>
    <d v="2024-05-09T00:00:00"/>
    <s v="Biguanides"/>
  </r>
  <r>
    <s v="4.SoU3vvjNI"/>
    <x v="35"/>
    <s v="Other"/>
    <s v="Biguanides"/>
    <x v="0"/>
    <d v="2022-11-17T00:00:00"/>
    <s v="Biguanides-&gt;SGLT-2 inhibitors"/>
  </r>
  <r>
    <s v="3xdNtOf9fkY"/>
    <x v="35"/>
    <s v="Asian"/>
    <s v="Biguanides"/>
    <x v="0"/>
    <d v="2023-09-11T00:00:00"/>
    <s v="Biguanides"/>
  </r>
  <r>
    <s v="Bbb8z2i42Lc"/>
    <x v="35"/>
    <s v="Pacific peoples"/>
    <s v="Biguanides|Sulfonylureas"/>
    <x v="0"/>
    <d v="2023-01-10T00:00:00"/>
    <s v="Biguanides|Sulfonylureas-&gt;SGLT-2 inhibitors-&gt;SGLT-2 inhibitors|Sulfonylureas-&gt;DPP-4 inhibitors|SGLT-2 inhibitors|Sulfonylureas"/>
  </r>
  <r>
    <s v="b9J61RrRHWU"/>
    <x v="35"/>
    <s v="Māori"/>
    <s v="Biguanides"/>
    <x v="0"/>
    <d v="2023-11-09T00:00:00"/>
    <s v="Biguanides"/>
  </r>
  <r>
    <s v="b4XsNq2GjtM"/>
    <x v="35"/>
    <s v="Māori"/>
    <s v="Biguanides"/>
    <x v="0"/>
    <d v="2025-04-30T00:00:00"/>
    <s v="Biguanides"/>
  </r>
  <r>
    <s v="b2cK0jAuIHQ"/>
    <x v="35"/>
    <s v="Māori"/>
    <s v="Biguanides|SGLT-2 inhibitors"/>
    <x v="0"/>
    <d v="2025-08-01T00:00:00"/>
    <s v="Biguanides|SGLT-2 inhibitors"/>
  </r>
  <r>
    <s v="bgcaJZCiGN2"/>
    <x v="35"/>
    <s v="Asian"/>
    <s v="Biguanides"/>
    <x v="0"/>
    <d v="2022-11-04T00:00:00"/>
    <s v="Biguanides"/>
  </r>
  <r>
    <s v="bfecEZndEVw"/>
    <x v="35"/>
    <s v="Other"/>
    <s v="Biguanides"/>
    <x v="0"/>
    <d v="2020-08-12T00:00:00"/>
    <s v="Biguanides"/>
  </r>
  <r>
    <s v="eAPbYVFRHH2"/>
    <x v="35"/>
    <s v="Pacific peoples"/>
    <s v="Biguanides"/>
    <x v="0"/>
    <d v="2016-07-05T00:00:00"/>
    <s v="Biguanides-&gt;Biguanides|Sulfonylureas-&gt;Biguanides|SGLT-2 inhibitors|Sulfonylureas-&gt;SGLT-2 inhibitors-&gt;SGLT-2 inhibitors|Sulfonylureas-&gt;Sulfonylureas"/>
  </r>
  <r>
    <s v="bepZ1aHJR.o"/>
    <x v="35"/>
    <s v="Māori"/>
    <s v="Biguanides"/>
    <x v="0"/>
    <d v="2025-09-10T00:00:00"/>
    <s v="Biguanides"/>
  </r>
  <r>
    <s v="BcIlU2KJT0U"/>
    <x v="35"/>
    <s v="Other"/>
    <s v="Biguanides"/>
    <x v="0"/>
    <d v="2020-04-22T00:00:00"/>
    <s v="Biguanides"/>
  </r>
  <r>
    <s v="auF7avfcUiQ"/>
    <x v="35"/>
    <s v="Asian"/>
    <s v="Biguanides"/>
    <x v="0"/>
    <d v="2013-06-18T00:00:00"/>
    <s v="Biguanides-&gt;Biguanides|Sulfonylureas-&gt;DPP-4 inhibitors|Sulfonylureas-&gt;DPP-4 inhibitors-&gt;Sulfonylureas-&gt;DPP-4 inhibitors|SGLT-2 inhibitors-&gt;GLP-1 agonists-&gt;Biguanides|GLP-1 agonists"/>
  </r>
  <r>
    <s v="Au/wX6QxjDM"/>
    <x v="35"/>
    <s v="Asian"/>
    <s v="Biguanides|Sulfonylureas"/>
    <x v="0"/>
    <d v="2025-07-31T00:00:00"/>
    <s v="Biguanides|Sulfonylureas"/>
  </r>
  <r>
    <s v="AXANDw6G0Mw"/>
    <x v="35"/>
    <s v="Pacific peoples"/>
    <s v="Biguanides"/>
    <x v="0"/>
    <d v="2016-06-17T00:00:00"/>
    <s v="Biguanides"/>
  </r>
  <r>
    <s v="aYk2OyRpSlo"/>
    <x v="35"/>
    <s v="Other"/>
    <s v="Biguanides"/>
    <x v="0"/>
    <d v="2015-07-08T00:00:00"/>
    <s v="Biguanides"/>
  </r>
  <r>
    <s v="azBPRIuF5x2"/>
    <x v="35"/>
    <s v="Other"/>
    <s v="Biguanides"/>
    <x v="0"/>
    <d v="2022-01-14T00:00:00"/>
    <s v="Biguanides-&gt;Biguanides|Sulfonylureas-&gt;DPP-4 inhibitors-&gt;SGLT-2 inhibitors-&gt;DPP-4 inhibitors|SGLT-2 inhibitors-&gt;Insulin glargine-&gt;Insulin aspart-&gt;Insulin aspart|Insulin glargine"/>
  </r>
  <r>
    <s v="aYWRSJ3dvy."/>
    <x v="35"/>
    <s v="Pacific peoples"/>
    <s v="Biguanides"/>
    <x v="0"/>
    <d v="2013-09-12T00:00:00"/>
    <s v="Biguanides-&gt;Insulin aspart|Insulin isophane-&gt;Insulin aspart-&gt;Biguanides|Insulin glargine-&gt;Insulin glargine-&gt;Biguanides|Insulin isophane|Sulfonylureas-&gt;Insulin isophane-&gt;DPP-4 inhibitors|Insulin isophane"/>
  </r>
  <r>
    <s v="AZXr5kND/S."/>
    <x v="35"/>
    <s v="Other"/>
    <s v="Biguanides"/>
    <x v="0"/>
    <d v="2011-04-08T00:00:00"/>
    <s v="Biguanides-&gt;Biguanides|Insulin glargine-&gt;Insulin glargine-&gt;DPP-4 inhibitors"/>
  </r>
  <r>
    <s v="EdZGbJTDde6"/>
    <x v="35"/>
    <s v="Asian"/>
    <s v="Biguanides"/>
    <x v="0"/>
    <d v="2023-05-17T00:00:00"/>
    <s v="Biguanides"/>
  </r>
  <r>
    <s v="EMFYNNhbJbA"/>
    <x v="35"/>
    <s v="Other"/>
    <s v="Biguanides"/>
    <x v="0"/>
    <d v="2023-05-25T00:00:00"/>
    <s v="Biguanides-&gt;Insulin isophane"/>
  </r>
  <r>
    <s v="ekYRKfhLaz."/>
    <x v="35"/>
    <s v="Other"/>
    <s v="Biguanides"/>
    <x v="0"/>
    <d v="2014-04-03T00:00:00"/>
    <s v="Biguanides-&gt;SGLT-2 inhibitors"/>
  </r>
  <r>
    <s v="eJO8RgKW.YU"/>
    <x v="35"/>
    <s v="Māori"/>
    <s v="Biguanides"/>
    <x v="0"/>
    <d v="2021-06-17T00:00:00"/>
    <s v="Biguanides"/>
  </r>
  <r>
    <s v="eI3HpMzroGc"/>
    <x v="35"/>
    <s v="Asian"/>
    <s v="DPP-4 inhibitors"/>
    <x v="0"/>
    <d v="2023-10-14T00:00:00"/>
    <s v="DPP-4 inhibitors"/>
  </r>
  <r>
    <s v="EfZ9oEsA1g."/>
    <x v="35"/>
    <s v="Pacific peoples"/>
    <s v="Biguanides"/>
    <x v="0"/>
    <d v="2013-09-26T00:00:00"/>
    <s v="Biguanides-&gt;Insulin isophane-&gt;Biguanides|DPP-4 inhibitors-&gt;DPP-4 inhibitors-&gt;SGLT-2 inhibitors-&gt;Biguanides|Insulin glargine"/>
  </r>
  <r>
    <s v="egTMGWFAGwA"/>
    <x v="35"/>
    <s v="Other"/>
    <s v="Biguanides"/>
    <x v="0"/>
    <d v="2016-08-05T00:00:00"/>
    <s v="Biguanides"/>
  </r>
  <r>
    <s v="EgXWpqBwNlk"/>
    <x v="35"/>
    <s v="Asian"/>
    <s v="Insulin isophane"/>
    <x v="1"/>
    <d v="2018-08-13T00:00:00"/>
    <s v="Insulin isophane-&gt;Biguanides-&gt;Insulin aspart-&gt;Insulin aspart|Insulin isophane"/>
  </r>
  <r>
    <s v="EWUXYxoJTs6"/>
    <x v="35"/>
    <s v="Pacific peoples"/>
    <s v="Biguanides"/>
    <x v="0"/>
    <d v="2022-10-18T00:00:00"/>
    <s v="Biguanides"/>
  </r>
  <r>
    <s v="eWzTy6BNvKI"/>
    <x v="35"/>
    <s v="Māori"/>
    <s v="Biguanides"/>
    <x v="0"/>
    <d v="2021-01-22T00:00:00"/>
    <s v="Biguanides-&gt;Biguanides|SGLT-2 inhibitors"/>
  </r>
  <r>
    <s v="Exki8oWmtUk"/>
    <x v="35"/>
    <s v="Pacific peoples"/>
    <s v="Biguanides"/>
    <x v="0"/>
    <d v="2022-07-25T00:00:00"/>
    <s v="Biguanides"/>
  </r>
  <r>
    <s v="EOS4Bc/5CXM"/>
    <x v="35"/>
    <s v="Asian"/>
    <s v="Insulin isophane"/>
    <x v="1"/>
    <d v="2013-01-21T00:00:00"/>
    <s v="Insulin isophane-&gt;Biguanides-&gt;Sulfonylureas-&gt;Biguanides|Sulfonylureas-&gt;Insulin glargine-&gt;Biguanides|Insulin glargine|Sulfonylureas-&gt;Insulin glargine|Sulfonylureas-&gt;DPP-4 inhibitors|Insulin glargine|Sulfonylureas-&gt;DPP-4 inhibitors|Insulin glargine|SGLT-2 inhibitors|Sulfonylureas"/>
  </r>
  <r>
    <s v="EqDyV1Vi5.k"/>
    <x v="35"/>
    <s v="Other"/>
    <s v="Biguanides|Insulin glargine|Sulfonylureas"/>
    <x v="0"/>
    <d v="2016-06-20T00:00:00"/>
    <s v="Biguanides|Insulin glargine|Sulfonylureas-&gt;Biguanides-&gt;Insulin aspart-&gt;Insulin aspart|Insulin glargine-&gt;Biguanides|Insulin aspart|Insulin glargine-&gt;Insulin glargine-&gt;Biguanides|Insulin aspart-&gt;Biguanides|Insulin glargine"/>
  </r>
  <r>
    <s v="ePgAtfjMGR6"/>
    <x v="35"/>
    <s v="Other"/>
    <s v="Biguanides|Insulin aspart|Insulin isophane|Insulin isophane with insulin neutral"/>
    <x v="0"/>
    <d v="2012-01-04T00:00:00"/>
    <s v="Biguanides|Insulin aspart|Insulin isophane|Insulin isophane with insulin neutral-&gt;Insulin isophane with insulin neutral-&gt;Biguanides-&gt;Biguanides|Insulin isophane with insulin neutral-&gt;DPP-4 inhibitors|Insulin isophane with insulin neutral-&gt;DPP-4 inhibitors|Insulin glargine-&gt;Insulin glargine-&gt;DPP-4 inhibitors-&gt;DPP-4 inhibitors|Insulin glargine|SGLT-2 inhibitors-&gt;DPP-4 inhibitors|SGLT-2 inhibitors"/>
  </r>
  <r>
    <s v="Ep8W7vphS3c"/>
    <x v="35"/>
    <s v="Other"/>
    <s v="Biguanides"/>
    <x v="0"/>
    <d v="2012-08-10T00:00:00"/>
    <s v="Biguanides-&gt;Sulfonylureas-&gt;DPP-4 inhibitors-&gt;DPP-4 inhibitors|Sulfonylureas-&gt;SGLT-2 inhibitors-&gt;DPP-4 inhibitors|SGLT-2 inhibitors-&gt;DPP-4 inhibitors|SGLT-2 inhibitors|Sulfonylureas-&gt;SGLT-2 inhibitors|Sulfonylureas-&gt;Biguanides|DPP-4 inhibitors|SGLT-2 inhibitors-&gt;Biguanides|GLP-1 agonists-&gt;GLP-1 agonists"/>
  </r>
  <r>
    <s v="EpxOH5PEu96"/>
    <x v="35"/>
    <s v="Māori"/>
    <s v="Biguanides|Insulin aspart|Insulin isophane"/>
    <x v="0"/>
    <d v="2017-01-17T00:00:00"/>
    <s v="Biguanides|Insulin aspart|Insulin isophane-&gt;Insulin aspart|Insulin isophane-&gt;Insulin isophane-&gt;Biguanides-&gt;Insulin glargine-&gt;Biguanides|Insulin glargine-&gt;Biguanides|DPP-4 inhibitors-&gt;DPP-4 inhibitors"/>
  </r>
  <r>
    <s v="ePxWCpNffTA"/>
    <x v="35"/>
    <s v="Pacific peoples"/>
    <s v="Biguanides"/>
    <x v="0"/>
    <d v="2021-06-24T00:00:00"/>
    <s v="Biguanides"/>
  </r>
  <r>
    <s v="EPzOyy/kFqs"/>
    <x v="35"/>
    <s v="Māori"/>
    <s v="Biguanides"/>
    <x v="0"/>
    <d v="2021-12-10T00:00:00"/>
    <s v="Biguanides-&gt;GLP-1 agonists"/>
  </r>
  <r>
    <s v="ePilLUxSlKo"/>
    <x v="35"/>
    <s v="Pacific peoples"/>
    <s v="Biguanides"/>
    <x v="0"/>
    <d v="2023-05-05T00:00:00"/>
    <s v="Biguanides"/>
  </r>
  <r>
    <s v="eQ5xHplKRDk"/>
    <x v="35"/>
    <s v="Other"/>
    <s v="Biguanides"/>
    <x v="0"/>
    <d v="2013-01-23T00:00:00"/>
    <s v="Biguanides"/>
  </r>
  <r>
    <s v="SvriROmoi1c"/>
    <x v="35"/>
    <s v="Asian"/>
    <s v="Biguanides"/>
    <x v="0"/>
    <d v="2024-03-05T00:00:00"/>
    <s v="Biguanides"/>
  </r>
  <r>
    <s v="sWJFZGk5e5w"/>
    <x v="35"/>
    <s v="Other"/>
    <s v="Biguanides"/>
    <x v="0"/>
    <d v="2015-08-05T00:00:00"/>
    <s v="Biguanides"/>
  </r>
  <r>
    <s v="SY7qqa4OXy6"/>
    <x v="35"/>
    <s v="Other"/>
    <s v="Biguanides"/>
    <x v="0"/>
    <d v="2012-12-13T00:00:00"/>
    <s v="Biguanides"/>
  </r>
  <r>
    <s v="t.dkXxov3G6"/>
    <x v="35"/>
    <s v="Asian"/>
    <s v="Biguanides"/>
    <x v="0"/>
    <d v="2025-06-16T00:00:00"/>
    <s v="Biguanides"/>
  </r>
  <r>
    <s v="Suewfo7sf9k"/>
    <x v="35"/>
    <s v="Other"/>
    <s v="Biguanides"/>
    <x v="0"/>
    <d v="2024-03-21T00:00:00"/>
    <s v="Biguanides-&gt;GLP-1 agonists"/>
  </r>
  <r>
    <s v="SuUraKCE4ro"/>
    <x v="35"/>
    <s v="Other"/>
    <s v="Biguanides"/>
    <x v="0"/>
    <d v="2025-11-11T00:00:00"/>
    <s v="Biguanides"/>
  </r>
  <r>
    <s v="SUv75UGZ6sQ"/>
    <x v="35"/>
    <s v="Asian"/>
    <s v="Biguanides"/>
    <x v="0"/>
    <d v="2022-03-02T00:00:00"/>
    <s v="Biguanides"/>
  </r>
  <r>
    <s v="SsZYonIXc2c"/>
    <x v="35"/>
    <s v="Pacific peoples"/>
    <s v="Biguanides|SGLT-2 inhibitors"/>
    <x v="0"/>
    <d v="2024-09-10T00:00:00"/>
    <s v="Biguanides|SGLT-2 inhibitors-&gt;Biguanides-&gt;Insulin isophane-&gt;Insulin aspart-&gt;Biguanides|Insulin aspart|Insulin isophane"/>
  </r>
  <r>
    <s v="SSthvOHEcCM"/>
    <x v="35"/>
    <s v="Other"/>
    <s v="Biguanides"/>
    <x v="0"/>
    <d v="2021-05-19T00:00:00"/>
    <s v="Biguanides"/>
  </r>
  <r>
    <s v="TdnOQf0dhIs"/>
    <x v="35"/>
    <s v="Asian"/>
    <s v="Biguanides"/>
    <x v="0"/>
    <d v="2024-09-16T00:00:00"/>
    <s v="Biguanides"/>
  </r>
  <r>
    <s v="TCq43Bq0BxI"/>
    <x v="35"/>
    <s v="Other"/>
    <s v="Biguanides"/>
    <x v="0"/>
    <d v="2024-06-24T00:00:00"/>
    <s v="Biguanides"/>
  </r>
  <r>
    <s v="taIlghcPJj."/>
    <x v="35"/>
    <s v="Other"/>
    <s v="Biguanides"/>
    <x v="0"/>
    <d v="2025-05-16T00:00:00"/>
    <s v="Biguanides"/>
  </r>
  <r>
    <s v="TArvwxM/PDc"/>
    <x v="35"/>
    <s v="Asian"/>
    <s v="Biguanides"/>
    <x v="0"/>
    <d v="2020-07-21T00:00:00"/>
    <s v="Biguanides-&gt;SGLT-2 inhibitors-&gt;Biguanides|SGLT-2 inhibitors"/>
  </r>
  <r>
    <s v="t5H9v6wAIIQ"/>
    <x v="35"/>
    <s v="Asian"/>
    <s v="DPP-4 inhibitors"/>
    <x v="0"/>
    <d v="2024-12-23T00:00:00"/>
    <s v="DPP-4 inhibitors"/>
  </r>
  <r>
    <s v="t/G/DWFNwV."/>
    <x v="35"/>
    <s v="Other"/>
    <s v="Biguanides"/>
    <x v="0"/>
    <d v="2017-11-27T00:00:00"/>
    <s v="Biguanides"/>
  </r>
  <r>
    <s v="wOuyHWYALVk"/>
    <x v="35"/>
    <s v="Other"/>
    <s v="Insulin glargine"/>
    <x v="1"/>
    <d v="2025-07-11T00:00:00"/>
    <s v="Insulin glargine-&gt;Biguanides-&gt;Biguanides|DPP-4 inhibitors-&gt;DPP-4 inhibitors"/>
  </r>
  <r>
    <s v="WuhPrTB3zZI"/>
    <x v="35"/>
    <s v="Asian"/>
    <s v="Biguanides"/>
    <x v="0"/>
    <d v="2022-02-02T00:00:00"/>
    <s v="Biguanides"/>
  </r>
  <r>
    <s v="TIRDcV14kVU"/>
    <x v="35"/>
    <s v="Other"/>
    <s v="Biguanides"/>
    <x v="0"/>
    <d v="2011-08-22T00:00:00"/>
    <s v="Biguanides"/>
  </r>
  <r>
    <s v="TkhV2mFnR3A"/>
    <x v="35"/>
    <s v="Māori"/>
    <s v="Biguanides"/>
    <x v="0"/>
    <d v="2012-04-02T00:00:00"/>
    <s v="Biguanides-&gt;Insulin isophane-&gt;Biguanides|Sulfonylureas"/>
  </r>
  <r>
    <s v="TjZ8/y2O2Qo"/>
    <x v="35"/>
    <s v="Other"/>
    <s v="Biguanides"/>
    <x v="0"/>
    <d v="2017-10-25T00:00:00"/>
    <s v="Biguanides"/>
  </r>
  <r>
    <s v="tk1IZrsUdrU"/>
    <x v="35"/>
    <s v="Pacific peoples"/>
    <s v="Biguanides"/>
    <x v="0"/>
    <d v="2011-09-08T00:00:00"/>
    <s v="Biguanides"/>
  </r>
  <r>
    <s v="TFwUwHl.ycM"/>
    <x v="35"/>
    <s v="Other"/>
    <s v="Biguanides"/>
    <x v="0"/>
    <d v="2018-01-11T00:00:00"/>
    <s v="Biguanides"/>
  </r>
  <r>
    <s v="WkvQpkiGQns"/>
    <x v="35"/>
    <s v="Māori"/>
    <s v="Biguanides"/>
    <x v="0"/>
    <d v="2015-02-16T00:00:00"/>
    <s v="Biguanides-&gt;Biguanides|Sulfonylureas-&gt;Sulfonylureas-&gt;DPP-4 inhibitors-&gt;DPP-4 inhibitors|Sulfonylureas-&gt;Insulin glargine-&gt;DPP-4 inhibitors|Insulin glargine|Sulfonylureas-&gt;DPP-4 inhibitors|Insulin glargine-&gt;Insulin glargine|SGLT-2 inhibitors-&gt;SGLT-2 inhibitors"/>
  </r>
  <r>
    <s v="WkMRsernJSE"/>
    <x v="35"/>
    <s v="Pacific peoples"/>
    <s v="Biguanides"/>
    <x v="0"/>
    <d v="2019-01-10T00:00:00"/>
    <s v="Biguanides-&gt;Biguanides|Sulfonylureas-&gt;DPP-4 inhibitors-&gt;Biguanides|DPP-4 inhibitors|Sulfonylureas-&gt;Biguanides|DPP-4 inhibitors|SGLT-2 inhibitors|Sulfonylureas-&gt;DPP-4 inhibitors|SGLT-2 inhibitors|Sulfonylureas"/>
  </r>
  <r>
    <s v="NwRFrRG0Yy."/>
    <x v="35"/>
    <s v="Asian"/>
    <s v="Biguanides"/>
    <x v="0"/>
    <d v="2025-08-20T00:00:00"/>
    <s v="Biguanides"/>
  </r>
  <r>
    <s v="NXnX5Gpdkf."/>
    <x v="35"/>
    <s v="Pacific peoples"/>
    <s v="Biguanides"/>
    <x v="0"/>
    <d v="2014-11-19T00:00:00"/>
    <s v="Biguanides-&gt;DPP-4 inhibitors-&gt;Biguanides|SGLT-2 inhibitors-&gt;Biguanides|DPP-4 inhibitors|SGLT-2 inhibitors-&gt;DPP-4 inhibitors|SGLT-2 inhibitors-&gt;DPP-4 inhibitors|SGLT-2 inhibitors|Sulfonylureas"/>
  </r>
  <r>
    <s v="nVnLF2bDXJE"/>
    <x v="35"/>
    <s v="Other"/>
    <s v="Biguanides"/>
    <x v="0"/>
    <d v="2024-02-28T00:00:00"/>
    <s v="Biguanides"/>
  </r>
  <r>
    <s v="O/HmClI6Az2"/>
    <x v="35"/>
    <s v="Other"/>
    <s v="Biguanides"/>
    <x v="0"/>
    <d v="2011-10-05T00:00:00"/>
    <s v="Biguanides"/>
  </r>
  <r>
    <s v="nzH9EHzMMdI"/>
    <x v="35"/>
    <s v="Asian"/>
    <s v="Biguanides"/>
    <x v="0"/>
    <d v="2023-07-25T00:00:00"/>
    <s v="Biguanides"/>
  </r>
  <r>
    <s v="NTGpAzCq6mQ"/>
    <x v="35"/>
    <s v="Other"/>
    <s v="Biguanides"/>
    <x v="0"/>
    <d v="2025-12-19T00:00:00"/>
    <s v="Biguanides"/>
  </r>
  <r>
    <s v="NTmZLNQJcMw"/>
    <x v="35"/>
    <s v="Asian"/>
    <s v="Biguanides|Insulin isophane|Insulin lispro"/>
    <x v="0"/>
    <d v="2019-04-10T00:00:00"/>
    <s v="Biguanides|Insulin isophane|Insulin lispro-&gt;Biguanides"/>
  </r>
  <r>
    <s v="NTR/OcY2HaE"/>
    <x v="35"/>
    <s v="Māori"/>
    <s v="Biguanides"/>
    <x v="0"/>
    <d v="2022-02-28T00:00:00"/>
    <s v="Biguanides-&gt;DPP-4 inhibitors"/>
  </r>
  <r>
    <s v="Nug/4lEzXy."/>
    <x v="35"/>
    <s v="Asian"/>
    <s v="Biguanides"/>
    <x v="0"/>
    <d v="2024-08-19T00:00:00"/>
    <s v="Biguanides"/>
  </r>
  <r>
    <s v="NqSSPW7L41o"/>
    <x v="35"/>
    <s v="Asian"/>
    <s v="Biguanides|Insulin aspart|Insulin isophane"/>
    <x v="0"/>
    <d v="2021-02-07T00:00:00"/>
    <s v="Biguanides|Insulin aspart|Insulin isophane-&gt;Insulin aspart|Insulin isophane"/>
  </r>
  <r>
    <s v="O6ynKCnTkjo"/>
    <x v="35"/>
    <s v="Asian"/>
    <s v="Biguanides"/>
    <x v="0"/>
    <d v="2023-12-13T00:00:00"/>
    <s v="Biguanides"/>
  </r>
  <r>
    <s v="od5Br6hdn2Y"/>
    <x v="35"/>
    <s v="Other"/>
    <s v="Biguanides"/>
    <x v="0"/>
    <d v="2013-12-06T00:00:00"/>
    <s v="Biguanides-&gt;Sulfonylureas-&gt;DPP-4 inhibitors|Sulfonylureas-&gt;DPP-4 inhibitors"/>
  </r>
  <r>
    <s v="r7ObAQet3b2"/>
    <x v="35"/>
    <s v="Pacific peoples"/>
    <s v="Biguanides"/>
    <x v="0"/>
    <d v="2013-11-07T00:00:00"/>
    <s v="Biguanides-&gt;SGLT-2 inhibitors-&gt;GLP-1 agonists|SGLT-2 inhibitors-&gt;GLP-1 agonists"/>
  </r>
  <r>
    <s v="oFhw9teWz5s"/>
    <x v="35"/>
    <s v="Asian"/>
    <s v="SGLT-2 inhibitors|Sulfonylureas"/>
    <x v="0"/>
    <d v="2023-03-01T00:00:00"/>
    <s v="SGLT-2 inhibitors|Sulfonylureas-&gt;SGLT-2 inhibitors-&gt;DPP-4 inhibitors|SGLT-2 inhibitors-&gt;DPP-4 inhibitors"/>
  </r>
  <r>
    <s v="rlfhYBc1t8w"/>
    <x v="35"/>
    <s v="Pacific peoples"/>
    <s v="Biguanides"/>
    <x v="0"/>
    <d v="2020-11-18T00:00:00"/>
    <s v="Biguanides"/>
  </r>
  <r>
    <s v="rnV1A7gS9Bw"/>
    <x v="35"/>
    <s v="Māori"/>
    <s v="Biguanides"/>
    <x v="0"/>
    <d v="2025-12-04T00:00:00"/>
    <s v="Biguanides"/>
  </r>
  <r>
    <s v="rnyW9QxHGRE"/>
    <x v="35"/>
    <s v="Asian"/>
    <s v="Biguanides"/>
    <x v="0"/>
    <d v="2014-02-21T00:00:00"/>
    <s v="Biguanides-&gt;Biguanides|SGLT-2 inhibitors-&gt;SGLT-2 inhibitors"/>
  </r>
  <r>
    <s v="rNHJ66I.6vU"/>
    <x v="35"/>
    <s v="Asian"/>
    <s v="Biguanides"/>
    <x v="0"/>
    <d v="2020-01-21T00:00:00"/>
    <s v="Biguanides-&gt;DPP-4 inhibitors-&gt;SGLT-2 inhibitors-&gt;DPP-4 inhibitors|SGLT-2 inhibitors"/>
  </r>
  <r>
    <s v="rOhb5MYgbJg"/>
    <x v="35"/>
    <s v="Other"/>
    <s v="Biguanides"/>
    <x v="0"/>
    <d v="2016-03-21T00:00:00"/>
    <s v="Biguanides"/>
  </r>
  <r>
    <s v="RORspb.6vBs"/>
    <x v="35"/>
    <s v="Other"/>
    <s v="Biguanides"/>
    <x v="0"/>
    <d v="2025-12-22T00:00:00"/>
    <s v="Biguanides"/>
  </r>
  <r>
    <s v="RqHYtwiejkU"/>
    <x v="35"/>
    <s v="Pacific peoples"/>
    <s v="Biguanides"/>
    <x v="0"/>
    <d v="2015-10-19T00:00:00"/>
    <s v="Biguanides"/>
  </r>
  <r>
    <s v="RWXN0j7OUVc"/>
    <x v="35"/>
    <s v="Māori"/>
    <s v="Biguanides"/>
    <x v="0"/>
    <d v="2022-08-29T00:00:00"/>
    <s v="Biguanides-&gt;SGLT-2 inhibitors-&gt;Biguanides|GLP-1 agonists"/>
  </r>
  <r>
    <s v="RV6jxLmT5ds"/>
    <x v="35"/>
    <s v="Other"/>
    <s v="Biguanides"/>
    <x v="0"/>
    <d v="2025-10-07T00:00:00"/>
    <s v="Biguanides"/>
  </r>
  <r>
    <s v="RThvSqLjF4Q"/>
    <x v="35"/>
    <s v="Māori"/>
    <s v="Biguanides"/>
    <x v="0"/>
    <d v="2013-02-20T00:00:00"/>
    <s v="Biguanides"/>
  </r>
  <r>
    <s v="rb.vKQaxjLg"/>
    <x v="35"/>
    <s v="Pacific peoples"/>
    <s v="Biguanides"/>
    <x v="0"/>
    <d v="2019-01-10T00:00:00"/>
    <s v="Biguanides-&gt;DPP-4 inhibitors-&gt;SGLT-2 inhibitors-&gt;Insulin glargine-&gt;DPP-4 inhibitors|SGLT-2 inhibitors"/>
  </r>
  <r>
    <s v="R8BailA0rEc"/>
    <x v="35"/>
    <s v="Asian"/>
    <s v="Sulfonylureas"/>
    <x v="0"/>
    <d v="2025-10-06T00:00:00"/>
    <s v="Sulfonylureas"/>
  </r>
  <r>
    <s v="r9XvbfSUGno"/>
    <x v="35"/>
    <s v="Other"/>
    <s v="Biguanides"/>
    <x v="0"/>
    <d v="2022-02-07T00:00:00"/>
    <s v="Biguanides"/>
  </r>
  <r>
    <s v="rA2d4x.YsrM"/>
    <x v="35"/>
    <s v="Other"/>
    <s v="DPP-4 inhibitors"/>
    <x v="0"/>
    <d v="2023-07-31T00:00:00"/>
    <s v="DPP-4 inhibitors-&gt;Biguanides"/>
  </r>
  <r>
    <s v="Ra5DEfCF1AY"/>
    <x v="35"/>
    <s v="Asian"/>
    <s v="Biguanides"/>
    <x v="0"/>
    <d v="2013-10-16T00:00:00"/>
    <s v="Biguanides"/>
  </r>
  <r>
    <s v="rEr67wHHCJQ"/>
    <x v="35"/>
    <s v="Other"/>
    <s v="Biguanides"/>
    <x v="0"/>
    <d v="2015-04-26T00:00:00"/>
    <s v="Biguanides"/>
  </r>
  <r>
    <s v="RkqhTmIwAoE"/>
    <x v="35"/>
    <s v="Other"/>
    <s v="Insulin isophane"/>
    <x v="1"/>
    <d v="2017-10-19T00:00:00"/>
    <s v="Insulin isophane-&gt;Biguanides"/>
  </r>
  <r>
    <s v="rINWqBv9Bas"/>
    <x v="35"/>
    <s v="Māori"/>
    <s v="Biguanides"/>
    <x v="0"/>
    <d v="2016-12-13T00:00:00"/>
    <s v="Biguanides-&gt;Insulin isophane-&gt;Biguanides|Insulin isophane-&gt;Biguanides|DPP-4 inhibitors-&gt;Biguanides|DPP-4 inhibitors|Insulin isophane-&gt;Insulin isophane|SGLT-2 inhibitors-&gt;Biguanides|Insulin isophane|SGLT-2 inhibitors-&gt;SGLT-2 inhibitors"/>
  </r>
  <r>
    <s v="rIS9zqfhzz2"/>
    <x v="35"/>
    <s v="Other"/>
    <s v="Biguanides"/>
    <x v="0"/>
    <d v="2025-06-25T00:00:00"/>
    <s v="Biguanides"/>
  </r>
  <r>
    <s v="rfZAcG4A2oM"/>
    <x v="35"/>
    <s v="Other"/>
    <s v="Biguanides|Insulin isophane"/>
    <x v="0"/>
    <d v="2022-07-06T00:00:00"/>
    <s v="Biguanides|Insulin isophane"/>
  </r>
  <r>
    <s v="Rf6B/w7ZASE"/>
    <x v="35"/>
    <s v="Māori"/>
    <s v="Biguanides"/>
    <x v="0"/>
    <d v="2013-08-09T00:00:00"/>
    <s v="Biguanides-&gt;DPP-4 inhibitors-&gt;GLP-1 agonists"/>
  </r>
  <r>
    <s v="rffP8YJqvWY"/>
    <x v="35"/>
    <s v="Māori"/>
    <s v="Biguanides"/>
    <x v="0"/>
    <d v="2012-11-23T00:00:00"/>
    <s v="Biguanides"/>
  </r>
  <r>
    <s v="POcVvT/ZLAs"/>
    <x v="35"/>
    <s v="Other"/>
    <s v="Biguanides"/>
    <x v="0"/>
    <d v="2014-08-09T00:00:00"/>
    <s v="Biguanides-&gt;Biguanides|Sulfonylureas-&gt;Sulfonylureas-&gt;Biguanides|SGLT-2 inhibitors|Sulfonylureas-&gt;DPP-4 inhibitors|SGLT-2 inhibitors-&gt;DPP-4 inhibitors|SGLT-2 inhibitors|Sulfonylureas-&gt;DPP-4 inhibitors"/>
  </r>
  <r>
    <s v="pNAsc25/Hb6"/>
    <x v="35"/>
    <s v="Asian"/>
    <s v="Biguanides"/>
    <x v="0"/>
    <d v="2023-11-06T00:00:00"/>
    <s v="Biguanides"/>
  </r>
  <r>
    <s v="PQpJrvjRwck"/>
    <x v="35"/>
    <s v="Other"/>
    <s v="Biguanides"/>
    <x v="0"/>
    <d v="2017-06-07T00:00:00"/>
    <s v="Biguanides-&gt;Insulin isophane"/>
  </r>
  <r>
    <s v="PvOBB.JAvA2"/>
    <x v="35"/>
    <s v="Asian"/>
    <s v="Biguanides"/>
    <x v="0"/>
    <d v="2023-06-06T00:00:00"/>
    <s v="Biguanides"/>
  </r>
  <r>
    <s v="pVwxvwpOkw2"/>
    <x v="35"/>
    <s v="Asian"/>
    <s v="Biguanides"/>
    <x v="0"/>
    <d v="2020-10-27T00:00:00"/>
    <s v="Biguanides-&gt;Insulin isophane-&gt;Biguanides|Insulin isophane-&gt;DPP-4 inhibitors-&gt;Insulin glargine-&gt;Insulin aspart|Insulin glargine-&gt;Insulin aspart"/>
  </r>
  <r>
    <s v="PuyUlkhlltQ"/>
    <x v="35"/>
    <s v="Māori"/>
    <s v="Biguanides"/>
    <x v="0"/>
    <d v="2024-11-20T00:00:00"/>
    <s v="Biguanides"/>
  </r>
  <r>
    <s v="put1wBSOriI"/>
    <x v="35"/>
    <s v="Māori"/>
    <s v="Biguanides"/>
    <x v="0"/>
    <d v="2022-01-11T00:00:00"/>
    <s v="Biguanides-&gt;Insulin aspart|Insulin isophane"/>
  </r>
  <r>
    <s v="sPh6v/2e2G2"/>
    <x v="35"/>
    <s v="Asian"/>
    <s v="Biguanides"/>
    <x v="0"/>
    <d v="2023-10-19T00:00:00"/>
    <s v="Biguanides"/>
  </r>
  <r>
    <s v="PX3FJzQ1uzg"/>
    <x v="35"/>
    <s v="Pacific peoples"/>
    <s v="Biguanides"/>
    <x v="0"/>
    <d v="2022-03-17T00:00:00"/>
    <s v="Biguanides-&gt;Biguanides|SGLT-2 inhibitors-&gt;SGLT-2 inhibitors-&gt;DPP-4 inhibitors"/>
  </r>
  <r>
    <s v="pgBGtfX6CZE"/>
    <x v="35"/>
    <s v="Māori"/>
    <s v="Biguanides"/>
    <x v="0"/>
    <d v="2024-08-15T00:00:00"/>
    <s v="Biguanides"/>
  </r>
  <r>
    <s v="pcq6q3v7yNM"/>
    <x v="35"/>
    <s v="Māori"/>
    <s v="Biguanides"/>
    <x v="0"/>
    <d v="2017-12-22T00:00:00"/>
    <s v="Biguanides"/>
  </r>
  <r>
    <s v="pD7rDgHu0N6"/>
    <x v="35"/>
    <s v="Other"/>
    <s v="Biguanides"/>
    <x v="0"/>
    <d v="2022-05-02T00:00:00"/>
    <s v="Biguanides"/>
  </r>
  <r>
    <s v="pHzT3QluD9c"/>
    <x v="35"/>
    <s v="Other"/>
    <s v="Biguanides"/>
    <x v="0"/>
    <d v="2012-08-16T00:00:00"/>
    <s v="Biguanides-&gt;Insulin isophane with insulin neutral"/>
  </r>
  <r>
    <s v="pKxHueQwLwU"/>
    <x v="35"/>
    <s v="Asian"/>
    <s v="Biguanides"/>
    <x v="0"/>
    <d v="2014-10-14T00:00:00"/>
    <s v="Biguanides-&gt;DPP-4 inhibitors|Sulfonylureas-&gt;DPP-4 inhibitors-&gt;SGLT-2 inhibitors-&gt;DPP-4 inhibitors|SGLT-2 inhibitors|Sulfonylureas"/>
  </r>
  <r>
    <s v="PlukwzTUIjc"/>
    <x v="35"/>
    <s v="Asian"/>
    <s v="Biguanides"/>
    <x v="0"/>
    <d v="2017-02-16T00:00:00"/>
    <s v="Biguanides"/>
  </r>
  <r>
    <s v="pM9YayQnPHg"/>
    <x v="35"/>
    <s v="Māori"/>
    <s v="Biguanides"/>
    <x v="0"/>
    <d v="2024-07-30T00:00:00"/>
    <s v="Biguanides"/>
  </r>
  <r>
    <s v="mHkrCqkftvw"/>
    <x v="35"/>
    <s v="Māori"/>
    <s v="Biguanides"/>
    <x v="0"/>
    <d v="2019-07-09T00:00:00"/>
    <s v="Biguanides"/>
  </r>
  <r>
    <s v="MfclEJtdeiY"/>
    <x v="35"/>
    <s v="Asian"/>
    <s v="Biguanides|Insulin glargine"/>
    <x v="0"/>
    <d v="2020-08-12T00:00:00"/>
    <s v="Biguanides|Insulin glargine-&gt;Biguanides-&gt;DPP-4 inhibitors|Insulin glargine-&gt;DPP-4 inhibitors-&gt;SGLT-2 inhibitors-&gt;DPP-4 inhibitors|Insulin glargine|SGLT-2 inhibitors-&gt;DPP-4 inhibitors|SGLT-2 inhibitors"/>
  </r>
  <r>
    <s v="P8p6dB3gJHo"/>
    <x v="35"/>
    <s v="Māori"/>
    <s v="Insulin aspart"/>
    <x v="1"/>
    <d v="2022-01-26T00:00:00"/>
    <s v="Insulin aspart-&gt;Biguanides"/>
  </r>
  <r>
    <s v="p421FqPAlVA"/>
    <x v="35"/>
    <s v="Other"/>
    <s v="Biguanides"/>
    <x v="0"/>
    <d v="2021-11-22T00:00:00"/>
    <s v="Biguanides"/>
  </r>
  <r>
    <s v="mBhyOQ6m7Tk"/>
    <x v="35"/>
    <s v="Asian"/>
    <s v="DPP-4 inhibitors|SGLT-2 inhibitors|Thiazolidinedione"/>
    <x v="0"/>
    <d v="2025-09-18T00:00:00"/>
    <s v="DPP-4 inhibitors|SGLT-2 inhibitors|Thiazolidinedione"/>
  </r>
  <r>
    <s v="mBIPwYj.0Ic"/>
    <x v="35"/>
    <s v="Pacific peoples"/>
    <s v="Biguanides|Insulin isophane"/>
    <x v="0"/>
    <d v="2024-07-31T00:00:00"/>
    <s v="Biguanides|Insulin isophane-&gt;Insulin aspart-&gt;Biguanides"/>
  </r>
  <r>
    <s v="m7H55kECUBc"/>
    <x v="35"/>
    <s v="Other"/>
    <s v="Biguanides|Insulin glargine"/>
    <x v="0"/>
    <d v="2020-04-15T00:00:00"/>
    <s v="Biguanides|Insulin glargine-&gt;Biguanides-&gt;Insulin glargine-&gt;DPP-4 inhibitors-&gt;DPP-4 inhibitors|Insulin glargine-&gt;DPP-4 inhibitors|Insulin glargine|SGLT-2 inhibitors-&gt;DPP-4 inhibitors|SGLT-2 inhibitors-&gt;Insulin glargine|SGLT-2 inhibitors"/>
  </r>
  <r>
    <s v="M8xT.EFM3nE"/>
    <x v="35"/>
    <s v="Asian"/>
    <s v="Biguanides"/>
    <x v="0"/>
    <d v="2023-09-19T00:00:00"/>
    <s v="Biguanides"/>
  </r>
  <r>
    <s v="LY.1A245suM"/>
    <x v="35"/>
    <s v="Other"/>
    <s v="Biguanides"/>
    <x v="0"/>
    <d v="2014-09-19T00:00:00"/>
    <s v="Biguanides"/>
  </r>
  <r>
    <s v="LX3GkjU1sbU"/>
    <x v="35"/>
    <s v="Māori"/>
    <s v="Biguanides"/>
    <x v="0"/>
    <d v="2019-08-07T00:00:00"/>
    <s v="Biguanides-&gt;Biguanides|SGLT-2 inhibitors-&gt;DPP-4 inhibitors-&gt;SGLT-2 inhibitors-&gt;DPP-4 inhibitors|SGLT-2 inhibitors"/>
  </r>
  <r>
    <s v="LwosZrefFbk"/>
    <x v="35"/>
    <s v="Asian"/>
    <s v="Biguanides"/>
    <x v="0"/>
    <d v="2019-05-21T00:00:00"/>
    <s v="Biguanides"/>
  </r>
  <r>
    <s v="exVkPrepaYg"/>
    <x v="35"/>
    <s v="Other"/>
    <s v="Biguanides"/>
    <x v="0"/>
    <d v="2024-02-21T00:00:00"/>
    <s v="Biguanides"/>
  </r>
  <r>
    <s v="HTBLuoXkTmI"/>
    <x v="35"/>
    <s v="Māori"/>
    <s v="Biguanides"/>
    <x v="0"/>
    <d v="2020-08-07T00:00:00"/>
    <s v="Biguanides-&gt;GLP-1 agonists-&gt;Biguanides|GLP-1 agonists-&gt;GLP-1 agonists|Insulin glargine-&gt;Biguanides|Insulin glargine-&gt;Insulin glargine"/>
  </r>
  <r>
    <s v="htSWT4v6IJU"/>
    <x v="35"/>
    <s v="Asian"/>
    <s v="Biguanides"/>
    <x v="0"/>
    <d v="2023-12-13T00:00:00"/>
    <s v="Biguanides-&gt;DPP-4 inhibitors-&gt;DPP-4 inhibitors|SGLT-2 inhibitors"/>
  </r>
  <r>
    <s v="Hu77oj3BtpY"/>
    <x v="35"/>
    <s v="Other"/>
    <s v="Biguanides"/>
    <x v="0"/>
    <d v="2011-11-02T00:00:00"/>
    <s v="Biguanides-&gt;SGLT-2 inhibitors-&gt;Insulin glargine-&gt;DPP-4 inhibitors|Insulin glargine-&gt;DPP-4 inhibitors"/>
  </r>
  <r>
    <s v="HRa2zRRtoRU"/>
    <x v="35"/>
    <s v="Pacific peoples"/>
    <s v="Biguanides|Insulin isophane"/>
    <x v="0"/>
    <d v="2024-01-18T00:00:00"/>
    <s v="Biguanides|Insulin isophane-&gt;Insulin aspart-&gt;Insulin aspart|Insulin isophane"/>
  </r>
  <r>
    <s v="HRYEemNPGuo"/>
    <x v="35"/>
    <s v="Asian"/>
    <s v="DPP-4 inhibitors"/>
    <x v="0"/>
    <d v="2023-04-18T00:00:00"/>
    <s v="DPP-4 inhibitors-&gt;DPP-4 inhibitors|SGLT-2 inhibitors-&gt;DPP-4 inhibitors|GLP-1 agonists-&gt;Biguanides-&gt;GLP-1 agonists-&gt;Biguanides|GLP-1 agonists"/>
  </r>
  <r>
    <s v="F4865.wAb5k"/>
    <x v="35"/>
    <s v="Pacific peoples"/>
    <s v="Biguanides"/>
    <x v="0"/>
    <d v="2015-06-16T00:00:00"/>
    <s v="Biguanides"/>
  </r>
  <r>
    <s v="f4H.wdsYiPA"/>
    <x v="35"/>
    <s v="Asian"/>
    <s v="Biguanides"/>
    <x v="0"/>
    <d v="2018-08-28T00:00:00"/>
    <s v="Biguanides-&gt;Insulin isophane|Insulin lispro"/>
  </r>
  <r>
    <s v="F3TUOKR7n.Y"/>
    <x v="35"/>
    <s v="Other"/>
    <s v="Biguanides"/>
    <x v="0"/>
    <d v="2025-05-16T00:00:00"/>
    <s v="Biguanides"/>
  </r>
  <r>
    <s v="f2KCuNEfl6g"/>
    <x v="35"/>
    <s v="Pacific peoples"/>
    <s v="Biguanides"/>
    <x v="0"/>
    <d v="2012-09-04T00:00:00"/>
    <s v="Biguanides"/>
  </r>
  <r>
    <s v="I1.yAC6X8Qw"/>
    <x v="35"/>
    <s v="Asian"/>
    <s v="Biguanides"/>
    <x v="0"/>
    <d v="2011-07-28T00:00:00"/>
    <s v="Biguanides"/>
  </r>
  <r>
    <s v="I6gU/dST6tk"/>
    <x v="35"/>
    <s v="Asian"/>
    <s v="Biguanides"/>
    <x v="0"/>
    <d v="2021-04-13T00:00:00"/>
    <s v="Biguanides"/>
  </r>
  <r>
    <s v="iAi3KgHEV2k"/>
    <x v="35"/>
    <s v="Māori"/>
    <s v="Biguanides"/>
    <x v="0"/>
    <d v="2012-07-10T00:00:00"/>
    <s v="Biguanides-&gt;SGLT-2 inhibitors"/>
  </r>
  <r>
    <s v="hWjYgJWxtIg"/>
    <x v="35"/>
    <s v="Asian"/>
    <s v="Biguanides"/>
    <x v="0"/>
    <d v="2023-12-22T00:00:00"/>
    <s v="Biguanides"/>
  </r>
  <r>
    <s v="i/tdvtsJQ0k"/>
    <x v="35"/>
    <s v="Asian"/>
    <s v="DPP-4 inhibitors"/>
    <x v="0"/>
    <d v="2023-11-27T00:00:00"/>
    <s v="DPP-4 inhibitors"/>
  </r>
  <r>
    <s v="I.ZLh.0.wRw"/>
    <x v="35"/>
    <s v="Asian"/>
    <s v="Biguanides"/>
    <x v="0"/>
    <d v="2024-07-25T00:00:00"/>
    <s v="Biguanides"/>
  </r>
  <r>
    <s v="I.hvswqyqlQ"/>
    <x v="35"/>
    <s v="Māori"/>
    <s v="Biguanides"/>
    <x v="0"/>
    <d v="2023-11-22T00:00:00"/>
    <s v="Biguanides"/>
  </r>
  <r>
    <s v="I.mTEGv9eLg"/>
    <x v="35"/>
    <s v="Other"/>
    <s v="Biguanides"/>
    <x v="0"/>
    <d v="2020-12-29T00:00:00"/>
    <s v="Biguanides-&gt;DPP-4 inhibitors-&gt;Biguanides|DPP-4 inhibitors"/>
  </r>
  <r>
    <s v="I.PWzSz7zm2"/>
    <x v="35"/>
    <s v="Pacific peoples"/>
    <s v="Biguanides"/>
    <x v="0"/>
    <d v="2023-12-22T00:00:00"/>
    <s v="Biguanides"/>
  </r>
  <r>
    <s v="Hyja0cl4R4g"/>
    <x v="35"/>
    <s v="Pacific peoples"/>
    <s v="Biguanides"/>
    <x v="0"/>
    <d v="2012-09-28T00:00:00"/>
    <s v="Biguanides-&gt;Biguanides|SGLT-2 inhibitors"/>
  </r>
  <r>
    <s v="iKCR.hR6bBA"/>
    <x v="35"/>
    <s v="Māori"/>
    <s v="Biguanides"/>
    <x v="0"/>
    <d v="2018-08-20T00:00:00"/>
    <s v="Biguanides"/>
  </r>
  <r>
    <s v="ikII9d6/7Ok"/>
    <x v="35"/>
    <s v="Asian"/>
    <s v="Biguanides"/>
    <x v="0"/>
    <d v="2023-11-29T00:00:00"/>
    <s v="Biguanides"/>
  </r>
  <r>
    <s v="iLnRgBIDDes"/>
    <x v="35"/>
    <s v="Asian"/>
    <s v="Biguanides"/>
    <x v="0"/>
    <d v="2011-07-19T00:00:00"/>
    <s v="Biguanides-&gt;Insulin isophane"/>
  </r>
  <r>
    <s v="IM7pqfIQ/hw"/>
    <x v="35"/>
    <s v="Asian"/>
    <s v="Biguanides"/>
    <x v="0"/>
    <d v="2020-08-01T00:00:00"/>
    <s v="Biguanides"/>
  </r>
  <r>
    <s v="IM5dhurBM/6"/>
    <x v="35"/>
    <s v="Other"/>
    <s v="Biguanides"/>
    <x v="0"/>
    <d v="2018-11-30T00:00:00"/>
    <s v="Biguanides"/>
  </r>
  <r>
    <s v="IiRQvTa2yrA"/>
    <x v="35"/>
    <s v="Asian"/>
    <s v="Biguanides"/>
    <x v="0"/>
    <d v="2015-07-18T00:00:00"/>
    <s v="Biguanides-&gt;Insulin aspart"/>
  </r>
  <r>
    <s v="IixLAev0uSA"/>
    <x v="35"/>
    <s v="Māori"/>
    <s v="Biguanides"/>
    <x v="0"/>
    <d v="2023-08-24T00:00:00"/>
    <s v="Biguanides"/>
  </r>
  <r>
    <s v="IG3dU0A5N2s"/>
    <x v="35"/>
    <s v="Māori"/>
    <s v="Biguanides"/>
    <x v="0"/>
    <d v="2013-09-19T00:00:00"/>
    <s v="Biguanides-&gt;Sulfonylureas-&gt;SGLT-2 inhibitors|Sulfonylureas-&gt;SGLT-2 inhibitors-&gt;DPP-4 inhibitors|SGLT-2 inhibitors|Sulfonylureas"/>
  </r>
  <r>
    <s v="LkdPhIFJx02"/>
    <x v="35"/>
    <s v="Asian"/>
    <s v="Biguanides"/>
    <x v="0"/>
    <d v="2025-07-09T00:00:00"/>
    <s v="Biguanides"/>
  </r>
  <r>
    <s v="LmDYrahyf1U"/>
    <x v="35"/>
    <s v="Māori"/>
    <s v="Biguanides"/>
    <x v="0"/>
    <d v="2022-12-15T00:00:00"/>
    <s v="Biguanides-&gt;SGLT-2 inhibitors-&gt;Biguanides|SGLT-2 inhibitors"/>
  </r>
  <r>
    <s v="LryAogDM0s6"/>
    <x v="35"/>
    <s v="Asian"/>
    <s v="Biguanides"/>
    <x v="0"/>
    <d v="2023-05-10T00:00:00"/>
    <s v="Biguanides-&gt;Insulin aspart|Insulin isophane-&gt;Insulin aspart"/>
  </r>
  <r>
    <s v="Lr/CvDbJ4Vo"/>
    <x v="35"/>
    <s v="Māori"/>
    <s v="Biguanides"/>
    <x v="0"/>
    <d v="2016-05-26T00:00:00"/>
    <s v="Biguanides"/>
  </r>
  <r>
    <s v="3faxGMUTyC6"/>
    <x v="35"/>
    <s v="Pacific peoples"/>
    <s v="Biguanides"/>
    <x v="0"/>
    <d v="2018-04-05T00:00:00"/>
    <s v="Biguanides-&gt;Insulin isophane|Insulin lispro"/>
  </r>
  <r>
    <s v="9mIjoaj972."/>
    <x v="35"/>
    <s v="Other"/>
    <s v="Biguanides"/>
    <x v="0"/>
    <d v="2025-05-21T00:00:00"/>
    <s v="Biguanides"/>
  </r>
  <r>
    <s v="9nI6GSgJK9c"/>
    <x v="35"/>
    <s v="Other"/>
    <s v="Biguanides"/>
    <x v="0"/>
    <d v="2017-08-11T00:00:00"/>
    <s v="Biguanides"/>
  </r>
  <r>
    <s v="3osa8y2859U"/>
    <x v="35"/>
    <s v="Pacific peoples"/>
    <s v="Biguanides"/>
    <x v="0"/>
    <d v="2014-01-20T00:00:00"/>
    <s v="Biguanides-&gt;Biguanides|Sulfonylureas-&gt;Biguanides|DPP-4 inhibitors|Sulfonylureas-&gt;Biguanides|DPP-4 inhibitors|Insulin isophane|Sulfonylureas-&gt;Insulin isophane-&gt;Biguanides|DPP-4 inhibitors|SGLT-2 inhibitors|Sulfonylureas-&gt;DPP-4 inhibitors|SGLT-2 inhibitors|Sulfonylureas"/>
  </r>
  <r>
    <s v="3pH89K.j0Pc"/>
    <x v="35"/>
    <s v="Asian"/>
    <s v="Biguanides"/>
    <x v="0"/>
    <d v="2023-09-20T00:00:00"/>
    <s v="Biguanides"/>
  </r>
  <r>
    <s v="3mPgpsWHr0Y"/>
    <x v="35"/>
    <s v="Other"/>
    <s v="Biguanides"/>
    <x v="0"/>
    <d v="2011-10-26T00:00:00"/>
    <s v="Biguanides"/>
  </r>
  <r>
    <s v="3n30eMenUTw"/>
    <x v="35"/>
    <s v="Pacific peoples"/>
    <s v="Biguanides"/>
    <x v="0"/>
    <d v="2017-09-25T00:00:00"/>
    <s v="Biguanides-&gt;Sulfonylureas-&gt;Biguanides|Sulfonylureas-&gt;DPP-4 inhibitors-&gt;SGLT-2 inhibitors-&gt;DPP-4 inhibitors|SGLT-2 inhibitors"/>
  </r>
  <r>
    <s v="3lX4zCEzuLs"/>
    <x v="35"/>
    <s v="Other"/>
    <s v="Biguanides"/>
    <x v="0"/>
    <d v="2024-05-31T00:00:00"/>
    <s v="Biguanides"/>
  </r>
  <r>
    <s v="9YSwfFjUjMA"/>
    <x v="35"/>
    <s v="Pacific peoples"/>
    <s v="Biguanides"/>
    <x v="0"/>
    <d v="2023-10-10T00:00:00"/>
    <s v="Biguanides"/>
  </r>
  <r>
    <s v="a02Ra2I9bkw"/>
    <x v="35"/>
    <s v="Pacific peoples"/>
    <s v="Biguanides"/>
    <x v="0"/>
    <d v="2019-11-28T00:00:00"/>
    <s v="Biguanides"/>
  </r>
  <r>
    <s v="9zmAfw2YCyY"/>
    <x v="35"/>
    <s v="Pacific peoples"/>
    <s v="Biguanides"/>
    <x v="0"/>
    <d v="2015-04-08T00:00:00"/>
    <s v="Biguanides-&gt;DPP-4 inhibitors"/>
  </r>
  <r>
    <s v="a3qSiEmjFWE"/>
    <x v="35"/>
    <s v="Pacific peoples"/>
    <s v="Biguanides"/>
    <x v="0"/>
    <d v="2025-03-31T00:00:00"/>
    <s v="Biguanides"/>
  </r>
  <r>
    <s v="9RqrTqu/OTI"/>
    <x v="35"/>
    <s v="Other"/>
    <s v="Biguanides"/>
    <x v="0"/>
    <d v="2023-06-22T00:00:00"/>
    <s v="Biguanides"/>
  </r>
  <r>
    <s v="9vs0No6s7D6"/>
    <x v="35"/>
    <s v="Asian"/>
    <s v="Biguanides"/>
    <x v="0"/>
    <d v="2020-07-05T00:00:00"/>
    <s v="Biguanides"/>
  </r>
  <r>
    <s v="9w.TTyud8m6"/>
    <x v="35"/>
    <s v="Pacific peoples"/>
    <s v="Biguanides"/>
    <x v="0"/>
    <d v="2015-06-11T00:00:00"/>
    <s v="Biguanides-&gt;Biguanides|DPP-4 inhibitors-&gt;Biguanides|DPP-4 inhibitors|Sulfonylureas-&gt;SGLT-2 inhibitors-&gt;DPP-4 inhibitors|SGLT-2 inhibitors-&gt;Biguanides|DPP-4 inhibitors|SGLT-2 inhibitors"/>
  </r>
  <r>
    <s v="9xo4VBblwoc"/>
    <x v="35"/>
    <s v="Māori"/>
    <s v="Biguanides"/>
    <x v="0"/>
    <d v="2014-12-18T00:00:00"/>
    <s v="Biguanides"/>
  </r>
  <r>
    <s v="Ddppul7OS2I"/>
    <x v="35"/>
    <s v="Other"/>
    <s v="Biguanides"/>
    <x v="0"/>
    <d v="2024-11-21T00:00:00"/>
    <s v="Biguanides-&gt;GLP-1 agonists-&gt;Biguanides|GLP-1 agonists"/>
  </r>
  <r>
    <s v="DFSGG4gRDUE"/>
    <x v="35"/>
    <s v="Other"/>
    <s v="Biguanides"/>
    <x v="0"/>
    <d v="2024-05-22T00:00:00"/>
    <s v="Biguanides"/>
  </r>
  <r>
    <s v="DJ3vCZvjhqw"/>
    <x v="35"/>
    <s v="Other"/>
    <s v="Biguanides"/>
    <x v="0"/>
    <d v="2023-01-09T00:00:00"/>
    <s v="Biguanides"/>
  </r>
  <r>
    <s v="dkUdNSkz.nk"/>
    <x v="35"/>
    <s v="Māori"/>
    <s v="Biguanides"/>
    <x v="0"/>
    <d v="2025-07-23T00:00:00"/>
    <s v="Biguanides"/>
  </r>
  <r>
    <s v="DmogdJWln6U"/>
    <x v="35"/>
    <s v="Asian"/>
    <s v="Biguanides"/>
    <x v="0"/>
    <d v="2011-08-26T00:00:00"/>
    <s v="Biguanides-&gt;DPP-4 inhibitors-&gt;Sulfonylureas-&gt;DPP-4 inhibitors|Sulfonylureas-&gt;DPP-4 inhibitors|SGLT-2 inhibitors|Sulfonylureas-&gt;SGLT-2 inhibitors|Sulfonylureas-&gt;DPP-4 inhibitors|Insulin glargine|SGLT-2 inhibitors|Sulfonylureas-&gt;Insulin glargine-&gt;Insulin isophane-&gt;Insulin isophane|SGLT-2 inhibitors|Sulfonylureas-&gt;Biguanides|DPP-4 inhibitors-&gt;Biguanides|DPP-4 inhibitors|Insulin glargine|SGLT-2 inhibitors|Sulfonylureas-&gt;Insulin glargine|SGLT-2 inhibitors-&gt;Insulin aspart-&gt;SGLT-2 inhibitors-&gt;DPP-4 inhibitors|Insulin aspart|SGLT-2 inhibitors-&gt;DPP-4 inhibitors|Insulin aspart"/>
  </r>
  <r>
    <s v="dnuYJI3H6Kw"/>
    <x v="35"/>
    <s v="Other"/>
    <s v="Biguanides"/>
    <x v="0"/>
    <d v="2014-09-01T00:00:00"/>
    <s v="Biguanides"/>
  </r>
  <r>
    <s v="AFwyLEJbKN."/>
    <x v="35"/>
    <s v="Asian"/>
    <s v="Biguanides"/>
    <x v="0"/>
    <d v="2018-10-08T00:00:00"/>
    <s v="Biguanides-&gt;Sulfonylureas-&gt;Biguanides|Sulfonylureas-&gt;DPP-4 inhibitors-&gt;DPP-4 inhibitors|Sulfonylureas-&gt;DPP-4 inhibitors|SGLT-2 inhibitors-&gt;SGLT-2 inhibitors"/>
  </r>
  <r>
    <s v="aeUYd.wvE3I"/>
    <x v="35"/>
    <s v="Māori"/>
    <s v="Biguanides"/>
    <x v="0"/>
    <d v="2014-07-07T00:00:00"/>
    <s v="Biguanides"/>
  </r>
  <r>
    <s v="aF2lb/te3vE"/>
    <x v="35"/>
    <s v="Māori"/>
    <s v="Biguanides"/>
    <x v="0"/>
    <d v="2025-07-17T00:00:00"/>
    <s v="Biguanides"/>
  </r>
  <r>
    <s v="aFzTzFkACOQ"/>
    <x v="35"/>
    <s v="Asian"/>
    <s v="Biguanides"/>
    <x v="0"/>
    <d v="2024-12-06T00:00:00"/>
    <s v="Biguanides"/>
  </r>
  <r>
    <s v="aG098ZHhdDc"/>
    <x v="35"/>
    <s v="Pacific peoples"/>
    <s v="Biguanides"/>
    <x v="0"/>
    <d v="2018-09-27T00:00:00"/>
    <s v="Biguanides-&gt;DPP-4 inhibitors-&gt;SGLT-2 inhibitors-&gt;DPP-4 inhibitors|SGLT-2 inhibitors"/>
  </r>
  <r>
    <s v="A94GD5BpDpc"/>
    <x v="35"/>
    <s v="Other"/>
    <s v="Biguanides"/>
    <x v="0"/>
    <d v="2011-01-10T00:00:00"/>
    <s v="Biguanides"/>
  </r>
  <r>
    <s v="aAyXWL5hP.."/>
    <x v="35"/>
    <s v="Asian"/>
    <s v="Biguanides"/>
    <x v="0"/>
    <d v="2025-10-28T00:00:00"/>
    <s v="Biguanides"/>
  </r>
  <r>
    <s v="gVR9GyVuCgo"/>
    <x v="35"/>
    <s v="Māori"/>
    <s v="Biguanides"/>
    <x v="0"/>
    <d v="2013-10-08T00:00:00"/>
    <s v="Biguanides-&gt;Biguanides|Sulfonylureas-&gt;Sulfonylureas-&gt;GLP-1 agonists-&gt;SGLT-2 inhibitors-&gt;Biguanides|SGLT-2 inhibitors|Sulfonylureas-&gt;Biguanides|SGLT-2 inhibitors-&gt;SGLT-2 inhibitors|Sulfonylureas-&gt;Biguanides|GLP-1 agonists|Sulfonylureas"/>
  </r>
  <r>
    <s v="e6m1PVOtoVE"/>
    <x v="35"/>
    <s v="Other"/>
    <s v="Biguanides"/>
    <x v="0"/>
    <d v="2018-10-26T00:00:00"/>
    <s v="Biguanides-&gt;Insulin lispro"/>
  </r>
  <r>
    <s v="E77PFdC/kE6"/>
    <x v="35"/>
    <s v="Pacific peoples"/>
    <s v="Biguanides"/>
    <x v="0"/>
    <d v="2021-11-19T00:00:00"/>
    <s v="Biguanides-&gt;Insulin isophane"/>
  </r>
  <r>
    <s v="E7f/GO7VN0k"/>
    <x v="35"/>
    <s v="Other"/>
    <s v="Biguanides"/>
    <x v="0"/>
    <d v="2023-12-20T00:00:00"/>
    <s v="Biguanides-&gt;DPP-4 inhibitors-&gt;SGLT-2 inhibitors-&gt;Biguanides|SGLT-2 inhibitors"/>
  </r>
  <r>
    <s v="e4iLdTSButk"/>
    <x v="35"/>
    <s v="Asian"/>
    <s v="Biguanides"/>
    <x v="0"/>
    <d v="2023-12-12T00:00:00"/>
    <s v="Biguanides"/>
  </r>
  <r>
    <s v="E3J8XY93rh."/>
    <x v="35"/>
    <s v="Māori"/>
    <s v="Biguanides"/>
    <x v="0"/>
    <d v="2022-11-03T00:00:00"/>
    <s v="Biguanides"/>
  </r>
  <r>
    <s v="e1Jy0dEFNK2"/>
    <x v="35"/>
    <s v="Other"/>
    <s v="Biguanides"/>
    <x v="0"/>
    <d v="2024-10-17T00:00:00"/>
    <s v="Biguanides"/>
  </r>
  <r>
    <s v="E..LXB8Byp2"/>
    <x v="35"/>
    <s v="Pacific peoples"/>
    <s v="Biguanides"/>
    <x v="0"/>
    <d v="2024-11-28T00:00:00"/>
    <s v="Biguanides"/>
  </r>
  <r>
    <s v="E/1N2qxGlVw"/>
    <x v="35"/>
    <s v="Māori"/>
    <s v="Biguanides"/>
    <x v="0"/>
    <d v="2022-09-09T00:00:00"/>
    <s v="Biguanides-&gt;DPP-4 inhibitors"/>
  </r>
  <r>
    <s v="DtjLdz7cOJ2"/>
    <x v="35"/>
    <s v="Other"/>
    <s v="Biguanides"/>
    <x v="0"/>
    <d v="2011-04-18T00:00:00"/>
    <s v="Biguanides"/>
  </r>
  <r>
    <s v="DsN5pcDezYw"/>
    <x v="35"/>
    <s v="Asian"/>
    <s v="Biguanides"/>
    <x v="0"/>
    <d v="2022-10-17T00:00:00"/>
    <s v="Biguanides-&gt;Insulin aspart|Insulin isophane-&gt;Biguanides|Insulin aspart|Insulin isophane-&gt;Insulin isophane-&gt;Insulin aspart"/>
  </r>
  <r>
    <s v="dV35/9dzHqE"/>
    <x v="35"/>
    <s v="Other"/>
    <s v="Biguanides"/>
    <x v="0"/>
    <d v="2014-09-29T00:00:00"/>
    <s v="Biguanides"/>
  </r>
  <r>
    <s v="h/sZt0OZocw"/>
    <x v="35"/>
    <s v="Māori"/>
    <s v="Insulin aspart|Insulin isophane"/>
    <x v="1"/>
    <d v="2014-07-09T00:00:00"/>
    <s v="Insulin aspart|Insulin isophane-&gt;Insulin isophane-&gt;Insulin aspart-&gt;Biguanides-&gt;DPP-4 inhibitors"/>
  </r>
  <r>
    <s v="gYyWTdtKuLY"/>
    <x v="35"/>
    <s v="Pacific peoples"/>
    <s v="Biguanides"/>
    <x v="0"/>
    <d v="2017-06-13T00:00:00"/>
    <s v="Biguanides"/>
  </r>
  <r>
    <s v="GziQbGh8ROw"/>
    <x v="35"/>
    <s v="Asian"/>
    <s v="Biguanides"/>
    <x v="0"/>
    <d v="2014-03-29T00:00:00"/>
    <s v="Biguanides-&gt;Biguanides|Sulfonylureas-&gt;DPP-4 inhibitors-&gt;Sulfonylureas-&gt;Thiazolidinedione-&gt;DPP-4 inhibitors|Sulfonylureas|Thiazolidinedione-&gt;DPP-4 inhibitors|Thiazolidinedione-&gt;DPP-4 inhibitors|SGLT-2 inhibitors|Thiazolidinedione-&gt;SGLT-2 inhibitors"/>
  </r>
  <r>
    <s v="h7cdZLGPK/I"/>
    <x v="35"/>
    <s v="Asian"/>
    <s v="Biguanides"/>
    <x v="0"/>
    <d v="2022-09-09T00:00:00"/>
    <s v="Biguanides"/>
  </r>
  <r>
    <s v="Hdlw0Eg133."/>
    <x v="35"/>
    <s v="Other"/>
    <s v="Biguanides"/>
    <x v="0"/>
    <d v="2020-06-15T00:00:00"/>
    <s v="Biguanides"/>
  </r>
  <r>
    <s v="Hcgs/758MDo"/>
    <x v="35"/>
    <s v="Other"/>
    <s v="Biguanides"/>
    <x v="0"/>
    <d v="2017-02-03T00:00:00"/>
    <s v="Biguanides-&gt;Biguanides|Sulfonylureas-&gt;Sulfonylureas-&gt;DPP-4 inhibitors-&gt;DPP-4 inhibitors|Insulin glargine-&gt;Insulin glargine-&gt;DPP-4 inhibitors|Insulin glargine|Sulfonylureas-&gt;DPP-4 inhibitors|Sulfonylureas-&gt;SGLT-2 inhibitors-&gt;Insulin glargine|SGLT-2 inhibitors-&gt;DPP-4 inhibitors|SGLT-2 inhibitors|Sulfonylureas-&gt;DPP-4 inhibitors|Insulin glargine|SGLT-2 inhibitors|Sulfonylureas-&gt;Biguanides|GLP-1 agonists-&gt;GLP-1 agonists-&gt;Biguanides|GLP-1 agonists|Sulfonylureas-&gt;Biguanides|GLP-1 agonists|Insulin glargine|Sulfonylureas-&gt;GLP-1 agonists|Insulin glargine-&gt;Biguanides|Insulin glargine|Sulfonylureas"/>
  </r>
  <r>
    <s v="hMz06MK0tBs"/>
    <x v="35"/>
    <s v="Other"/>
    <s v="Biguanides"/>
    <x v="0"/>
    <d v="2015-09-17T00:00:00"/>
    <s v="Biguanides"/>
  </r>
  <r>
    <s v="HmFlZjkkDBQ"/>
    <x v="35"/>
    <s v="Asian"/>
    <s v="Biguanides"/>
    <x v="0"/>
    <d v="2023-12-05T00:00:00"/>
    <s v="Biguanides"/>
  </r>
  <r>
    <s v="hlN/rR5r02k"/>
    <x v="35"/>
    <s v="Pacific peoples"/>
    <s v="Biguanides"/>
    <x v="0"/>
    <d v="2013-11-20T00:00:00"/>
    <s v="Biguanides-&gt;SGLT-2 inhibitors"/>
  </r>
  <r>
    <s v="hm.WLzvM5dI"/>
    <x v="35"/>
    <s v="Other"/>
    <s v="Biguanides|Sulfonylureas"/>
    <x v="0"/>
    <d v="2018-05-14T00:00:00"/>
    <s v="Biguanides|Sulfonylureas-&gt;Insulin aspart-&gt;Insulin aspart|Insulin glargine|Sulfonylureas-&gt;Insulin aspart|Insulin glargine-&gt;Insulin glargine"/>
  </r>
  <r>
    <s v="hm0AonIdyoE"/>
    <x v="35"/>
    <s v="Māori"/>
    <s v="Biguanides"/>
    <x v="0"/>
    <d v="2022-06-28T00:00:00"/>
    <s v="Biguanides-&gt;Biguanides|SGLT-2 inhibitors-&gt;SGLT-2 inhibitors-&gt;DPP-4 inhibitors|SGLT-2 inhibitors-&gt;DPP-4 inhibitors"/>
  </r>
  <r>
    <s v="heJIudgQLz6"/>
    <x v="35"/>
    <s v="Māori"/>
    <s v="Biguanides"/>
    <x v="0"/>
    <d v="2023-04-27T00:00:00"/>
    <s v="Biguanides-&gt;Insulin aspart"/>
  </r>
  <r>
    <s v="hhDNsiRKkU6"/>
    <x v="35"/>
    <s v="Māori"/>
    <s v="Biguanides"/>
    <x v="0"/>
    <d v="2025-01-23T00:00:00"/>
    <s v="Biguanides"/>
  </r>
  <r>
    <s v="HhvRMfE10Pg"/>
    <x v="35"/>
    <s v="Asian"/>
    <s v="Biguanides"/>
    <x v="0"/>
    <d v="2024-04-17T00:00:00"/>
    <s v="Biguanides"/>
  </r>
  <r>
    <s v="HhwvEm8IWlk"/>
    <x v="35"/>
    <s v="Māori"/>
    <s v="Biguanides"/>
    <x v="0"/>
    <d v="2023-05-19T00:00:00"/>
    <s v="Biguanides"/>
  </r>
  <r>
    <s v="2VB/CZY/uOA"/>
    <x v="35"/>
    <s v="Other"/>
    <s v="Biguanides"/>
    <x v="0"/>
    <d v="2012-10-08T00:00:00"/>
    <s v="Biguanides"/>
  </r>
  <r>
    <s v="2WlSh1.1XvI"/>
    <x v="35"/>
    <s v="Other"/>
    <s v="Biguanides"/>
    <x v="0"/>
    <d v="2025-05-18T00:00:00"/>
    <s v="Biguanides"/>
  </r>
  <r>
    <s v="2WdhamOB0tA"/>
    <x v="35"/>
    <s v="Māori"/>
    <s v="Biguanides"/>
    <x v="0"/>
    <d v="2019-10-24T00:00:00"/>
    <s v="Biguanides-&gt;SGLT-2 inhibitors"/>
  </r>
  <r>
    <s v="30DlxSWCQqc"/>
    <x v="35"/>
    <s v="Other"/>
    <s v="Biguanides"/>
    <x v="0"/>
    <d v="2013-10-15T00:00:00"/>
    <s v="Biguanides-&gt;Insulin glargine|Insulin glulisine-&gt;Biguanides|Insulin glargine|Insulin glulisine-&gt;Insulin glargine-&gt;Biguanides|Insulin glargine-&gt;Insulin glulisine-&gt;Biguanides|Insulin glulisine"/>
  </r>
  <r>
    <s v="38rsNwBPNho"/>
    <x v="35"/>
    <s v="Other"/>
    <s v="Biguanides"/>
    <x v="0"/>
    <d v="2012-03-19T00:00:00"/>
    <s v="Biguanides-&gt;Sulfonylureas-&gt;Biguanides|Sulfonylureas-&gt;Insulin isophane with insulin neutral-&gt;Insulin isophane with insulin neutral|Sulfonylureas-&gt;Biguanides|Insulin isophane with insulin neutral|Sulfonylureas-&gt;Biguanides|Insulin isophane with insulin neutral-&gt;DPP-4 inhibitors|Insulin isophane with insulin neutral-&gt;DPP-4 inhibitors-&gt;Biguanides|Insulin glargine-&gt;Insulin glargine-&gt;Biguanides|DPP-4 inhibitors|Insulin isophane with insulin neutral-&gt;Biguanides|DPP-4 inhibitors-&gt;Insulin isophane with insulin neutral|SGLT-2 inhibitors-&gt;SGLT-2 inhibitors"/>
  </r>
  <r>
    <s v="2PPrm1aEKYg"/>
    <x v="35"/>
    <s v="Māori"/>
    <s v="Biguanides|Sulfonylureas"/>
    <x v="0"/>
    <d v="2011-02-03T00:00:00"/>
    <s v="Biguanides|Sulfonylureas-&gt;Biguanides-&gt;SGLT-2 inhibitors-&gt;Biguanides|DPP-4 inhibitors"/>
  </r>
  <r>
    <s v="2qUepUBWP52"/>
    <x v="35"/>
    <s v="Māori"/>
    <s v="Biguanides"/>
    <x v="0"/>
    <d v="2025-04-22T00:00:00"/>
    <s v="Biguanides"/>
  </r>
  <r>
    <s v="2o0B84FFn86"/>
    <x v="35"/>
    <s v="Other"/>
    <s v="Biguanides"/>
    <x v="0"/>
    <d v="2015-05-15T00:00:00"/>
    <s v="Biguanides-&gt;Insulin aspart"/>
  </r>
  <r>
    <s v="259nUO4wmVk"/>
    <x v="35"/>
    <s v="Pacific peoples"/>
    <s v="Biguanides"/>
    <x v="0"/>
    <d v="2018-02-24T00:00:00"/>
    <s v="Biguanides-&gt;Biguanides|DPP-4 inhibitors-&gt;DPP-4 inhibitors-&gt;SGLT-2 inhibitors-&gt;DPP-4 inhibitors|SGLT-2 inhibitors"/>
  </r>
  <r>
    <s v="25jpEfif0jw"/>
    <x v="35"/>
    <s v="Other"/>
    <s v="Biguanides"/>
    <x v="0"/>
    <d v="2025-10-07T00:00:00"/>
    <s v="Biguanides-&gt;DPP-4 inhibitors-&gt;Biguanides|DPP-4 inhibitors"/>
  </r>
  <r>
    <s v="2Do396nk28s"/>
    <x v="35"/>
    <s v="Asian"/>
    <s v="Biguanides"/>
    <x v="0"/>
    <d v="2019-12-01T00:00:00"/>
    <s v="Biguanides"/>
  </r>
  <r>
    <s v="2csKAVvTIkQ"/>
    <x v="35"/>
    <s v="Pacific peoples"/>
    <s v="Biguanides"/>
    <x v="0"/>
    <d v="2021-12-10T00:00:00"/>
    <s v="Biguanides-&gt;SGLT-2 inhibitors-&gt;GLP-1 agonists"/>
  </r>
  <r>
    <s v="2DMv76QSic."/>
    <x v="35"/>
    <s v="Māori"/>
    <s v="Biguanides"/>
    <x v="0"/>
    <d v="2022-10-20T00:00:00"/>
    <s v="Biguanides-&gt;SGLT-2 inhibitors-&gt;Biguanides|SGLT-2 inhibitors-&gt;DPP-4 inhibitors-&gt;DPP-4 inhibitors|SGLT-2 inhibitors"/>
  </r>
  <r>
    <s v="2/CWsUv/tlE"/>
    <x v="35"/>
    <s v="Asian"/>
    <s v="Insulin isophane"/>
    <x v="1"/>
    <d v="2021-12-22T00:00:00"/>
    <s v="Insulin isophane-&gt;Insulin aspart-&gt;Insulin aspart|Insulin isophane-&gt;Biguanides-&gt;DPP-4 inhibitors"/>
  </r>
  <r>
    <s v="1ZedEvgJt2I"/>
    <x v="35"/>
    <s v="Other"/>
    <s v="Biguanides"/>
    <x v="0"/>
    <d v="2024-03-19T00:00:00"/>
    <s v="Biguanides-&gt;Insulin isophane"/>
  </r>
  <r>
    <s v="zUH4f4Z6EoI"/>
    <x v="35"/>
    <s v="Other"/>
    <s v="Biguanides"/>
    <x v="0"/>
    <d v="2014-09-19T00:00:00"/>
    <s v="Biguanides"/>
  </r>
  <r>
    <s v="zWOdKM9xRtg"/>
    <x v="35"/>
    <s v="Other"/>
    <s v="Biguanides"/>
    <x v="0"/>
    <d v="2018-03-06T00:00:00"/>
    <s v="Biguanides-&gt;DPP-4 inhibitors-&gt;Sulfonylureas"/>
  </r>
  <r>
    <s v="zGGyjqHFT.U"/>
    <x v="35"/>
    <s v="Māori"/>
    <s v="Biguanides"/>
    <x v="0"/>
    <d v="2023-03-14T00:00:00"/>
    <s v="Biguanides"/>
  </r>
  <r>
    <s v="zFrkmMkidps"/>
    <x v="35"/>
    <s v="Pacific peoples"/>
    <s v="Biguanides"/>
    <x v="0"/>
    <d v="2023-09-06T00:00:00"/>
    <s v="Biguanides"/>
  </r>
  <r>
    <s v="zfKSzenptDk"/>
    <x v="35"/>
    <s v="Māori"/>
    <s v="Biguanides"/>
    <x v="0"/>
    <d v="2025-02-05T00:00:00"/>
    <s v="Biguanides"/>
  </r>
  <r>
    <s v="ZfhpIgufN3Y"/>
    <x v="35"/>
    <s v="Māori"/>
    <s v="Biguanides"/>
    <x v="0"/>
    <d v="2022-11-22T00:00:00"/>
    <s v="Biguanides"/>
  </r>
  <r>
    <s v="z7QpFdwY7/M"/>
    <x v="35"/>
    <s v="Asian"/>
    <s v="Biguanides"/>
    <x v="0"/>
    <d v="2024-01-15T00:00:00"/>
    <s v="Biguanides"/>
  </r>
  <r>
    <s v="z9.RddhvY3o"/>
    <x v="35"/>
    <s v="Asian"/>
    <s v="Insulin aspart|Insulin isophane"/>
    <x v="1"/>
    <d v="2014-09-24T00:00:00"/>
    <s v="Insulin aspart|Insulin isophane-&gt;Biguanides"/>
  </r>
  <r>
    <s v="Z2jjzJm/2ks"/>
    <x v="35"/>
    <s v="Asian"/>
    <s v="Biguanides"/>
    <x v="0"/>
    <d v="2018-10-30T00:00:00"/>
    <s v="Biguanides"/>
  </r>
  <r>
    <s v="Zn1lfndBzCI"/>
    <x v="35"/>
    <s v="Asian"/>
    <s v="Biguanides"/>
    <x v="0"/>
    <d v="2019-10-18T00:00:00"/>
    <s v="Biguanides-&gt;Insulin aspart-&gt;Insulin isophane-&gt;Insulin aspart|Insulin isophane"/>
  </r>
  <r>
    <s v="zkAsspPxnZE"/>
    <x v="35"/>
    <s v="Other"/>
    <s v="Biguanides"/>
    <x v="0"/>
    <d v="2022-05-16T00:00:00"/>
    <s v="Biguanides"/>
  </r>
  <r>
    <s v="ZKb0XFOy8Gw"/>
    <x v="35"/>
    <s v="Asian"/>
    <s v="Biguanides"/>
    <x v="0"/>
    <d v="2020-06-16T00:00:00"/>
    <s v="Biguanides-&gt;Insulin isophane-&gt;Insulin aspart"/>
  </r>
  <r>
    <s v="zj1Lw684AcM"/>
    <x v="35"/>
    <s v="Other"/>
    <s v="Biguanides"/>
    <x v="0"/>
    <d v="2025-11-21T00:00:00"/>
    <s v="Biguanides"/>
  </r>
  <r>
    <s v="zgM9eY3bquE"/>
    <x v="35"/>
    <s v="Māori"/>
    <s v="Biguanides"/>
    <x v="0"/>
    <d v="2023-08-07T00:00:00"/>
    <s v="Biguanides"/>
  </r>
  <r>
    <s v="zoYHdWWPwSc"/>
    <x v="35"/>
    <s v="Māori"/>
    <s v="Biguanides"/>
    <x v="0"/>
    <d v="2024-10-12T00:00:00"/>
    <s v="Biguanides"/>
  </r>
  <r>
    <s v="vSY7UAnhFoM"/>
    <x v="35"/>
    <s v="Asian"/>
    <s v="Biguanides"/>
    <x v="0"/>
    <d v="2016-05-13T00:00:00"/>
    <s v="Biguanides-&gt;Insulin aspart|Insulin isophane"/>
  </r>
  <r>
    <s v="VskJEPcpYOk"/>
    <x v="35"/>
    <s v="Other"/>
    <s v="DPP-4 inhibitors"/>
    <x v="0"/>
    <d v="2021-10-13T00:00:00"/>
    <s v="DPP-4 inhibitors-&gt;Biguanides|GLP-1 agonists-&gt;GLP-1 agonists-&gt;Biguanides"/>
  </r>
  <r>
    <s v="VrE3NF4HrTY"/>
    <x v="35"/>
    <s v="Other"/>
    <s v="Biguanides"/>
    <x v="0"/>
    <d v="2014-12-02T00:00:00"/>
    <s v="Biguanides"/>
  </r>
  <r>
    <s v="vVSoSbuziZE"/>
    <x v="35"/>
    <s v="Māori"/>
    <s v="Biguanides"/>
    <x v="0"/>
    <d v="2019-11-26T00:00:00"/>
    <s v="Biguanides-&gt;SGLT-2 inhibitors-&gt;Biguanides|SGLT-2 inhibitors"/>
  </r>
  <r>
    <s v="VvH5hgupHLg"/>
    <x v="35"/>
    <s v="Other"/>
    <s v="Biguanides"/>
    <x v="0"/>
    <d v="2024-10-04T00:00:00"/>
    <s v="Biguanides"/>
  </r>
  <r>
    <s v="vv9OqVNxrxg"/>
    <x v="35"/>
    <s v="Pacific peoples"/>
    <s v="Biguanides"/>
    <x v="0"/>
    <d v="2021-03-09T00:00:00"/>
    <s v="Biguanides-&gt;Insulin isophane"/>
  </r>
  <r>
    <s v="VlgEeffHDJ6"/>
    <x v="35"/>
    <s v="Asian"/>
    <s v="Biguanides"/>
    <x v="0"/>
    <d v="2015-04-30T00:00:00"/>
    <s v="Biguanides"/>
  </r>
  <r>
    <s v="VKPuihuF272"/>
    <x v="35"/>
    <s v="Asian"/>
    <s v="Biguanides"/>
    <x v="0"/>
    <d v="2017-04-19T00:00:00"/>
    <s v="Biguanides-&gt;Insulin isophane-&gt;Biguanides|Insulin isophane-&gt;Insulin aspart"/>
  </r>
  <r>
    <s v="vlx5AQ2Urig"/>
    <x v="35"/>
    <s v="Pacific peoples"/>
    <s v="Biguanides"/>
    <x v="0"/>
    <d v="2024-04-26T00:00:00"/>
    <s v="Biguanides"/>
  </r>
  <r>
    <s v="vmTugJ.9W12"/>
    <x v="35"/>
    <s v="Māori"/>
    <s v="Biguanides"/>
    <x v="0"/>
    <d v="2024-11-25T00:00:00"/>
    <s v="Biguanides"/>
  </r>
  <r>
    <s v="vpiusddj9l6"/>
    <x v="35"/>
    <s v="Pacific peoples"/>
    <s v="Biguanides|Insulin isophane"/>
    <x v="0"/>
    <d v="2014-04-16T00:00:00"/>
    <s v="Biguanides|Insulin isophane-&gt;Insulin isophane"/>
  </r>
  <r>
    <s v="YzqWWIOWjWA"/>
    <x v="35"/>
    <s v="Māori"/>
    <s v="Biguanides"/>
    <x v="0"/>
    <d v="2019-11-14T00:00:00"/>
    <s v="Biguanides"/>
  </r>
  <r>
    <s v="yzQzawiVJZ."/>
    <x v="35"/>
    <s v="Other"/>
    <s v="Biguanides"/>
    <x v="0"/>
    <d v="2022-04-05T00:00:00"/>
    <s v="Biguanides-&gt;SGLT-2 inhibitors"/>
  </r>
  <r>
    <s v="YyO0PTdObVU"/>
    <x v="35"/>
    <s v="Other"/>
    <s v="Biguanides"/>
    <x v="0"/>
    <d v="2024-06-18T00:00:00"/>
    <s v="Biguanides"/>
  </r>
  <r>
    <s v="YYacfGASfpU"/>
    <x v="35"/>
    <s v="Asian"/>
    <s v="Biguanides"/>
    <x v="0"/>
    <d v="2025-09-26T00:00:00"/>
    <s v="Biguanides"/>
  </r>
  <r>
    <s v="w1I3NvzX2ZI"/>
    <x v="35"/>
    <s v="Asian"/>
    <s v="Biguanides"/>
    <x v="0"/>
    <d v="2022-11-16T00:00:00"/>
    <s v="Biguanides-&gt;Insulin aspart|Insulin isophane-&gt;Insulin isophane"/>
  </r>
  <r>
    <s v="vVZA4RgekrE"/>
    <x v="35"/>
    <s v="Pacific peoples"/>
    <s v="Insulin aspart|Insulin isophane"/>
    <x v="1"/>
    <d v="2021-08-05T00:00:00"/>
    <s v="Insulin aspart|Insulin isophane-&gt;Insulin isophane-&gt;Biguanides"/>
  </r>
  <r>
    <s v="Vwpp9gol.wc"/>
    <x v="35"/>
    <s v="Asian"/>
    <s v="Biguanides"/>
    <x v="0"/>
    <d v="2023-11-20T00:00:00"/>
    <s v="Biguanides"/>
  </r>
  <r>
    <s v="vZ8m7YmsfTw"/>
    <x v="35"/>
    <s v="Other"/>
    <s v="Insulin isophane"/>
    <x v="1"/>
    <d v="2020-11-09T00:00:00"/>
    <s v="Insulin isophane-&gt;Biguanides-&gt;Biguanides|Insulin isophane"/>
  </r>
  <r>
    <s v="W.8CawHZ.ss"/>
    <x v="35"/>
    <s v="Other"/>
    <s v="Biguanides"/>
    <x v="0"/>
    <d v="2011-06-25T00:00:00"/>
    <s v="Biguanides"/>
  </r>
  <r>
    <s v="SbGqJRDzQko"/>
    <x v="35"/>
    <s v="Māori"/>
    <s v="Biguanides"/>
    <x v="0"/>
    <d v="2019-08-21T00:00:00"/>
    <s v="Biguanides-&gt;DPP-4 inhibitors-&gt;DPP-4 inhibitors|SGLT-2 inhibitors"/>
  </r>
  <r>
    <s v="sCNebF8ITYY"/>
    <x v="35"/>
    <s v="Asian"/>
    <s v="Biguanides"/>
    <x v="0"/>
    <d v="2024-06-24T00:00:00"/>
    <s v="Biguanides"/>
  </r>
  <r>
    <s v="Sc8FyC7Px2A"/>
    <x v="35"/>
    <s v="Asian"/>
    <s v="Biguanides"/>
    <x v="0"/>
    <d v="2011-06-14T00:00:00"/>
    <s v="Biguanides"/>
  </r>
  <r>
    <s v="s8KQw8WjI8A"/>
    <x v="35"/>
    <s v="Asian"/>
    <s v="Biguanides|Insulin isophane"/>
    <x v="0"/>
    <d v="2018-12-31T00:00:00"/>
    <s v="Biguanides|Insulin isophane-&gt;Insulin aspart-&gt;Insulin isophane-&gt;Insulin aspart|Insulin isophane"/>
  </r>
  <r>
    <s v="S50Zpq63p.o"/>
    <x v="35"/>
    <s v="Asian"/>
    <s v="DPP-4 inhibitors"/>
    <x v="0"/>
    <d v="2025-10-06T00:00:00"/>
    <s v="DPP-4 inhibitors"/>
  </r>
  <r>
    <s v="S53zCqyCI.o"/>
    <x v="35"/>
    <s v="Asian"/>
    <s v="Biguanides"/>
    <x v="0"/>
    <d v="2019-01-31T00:00:00"/>
    <s v="Biguanides-&gt;Insulin aspart"/>
  </r>
  <r>
    <s v="rzVWmUtfhVo"/>
    <x v="35"/>
    <s v="Asian"/>
    <s v="Biguanides"/>
    <x v="0"/>
    <d v="2021-05-03T00:00:00"/>
    <s v="Biguanides"/>
  </r>
  <r>
    <s v="s.EG1XpA5Xk"/>
    <x v="35"/>
    <s v="Other"/>
    <s v="Biguanides"/>
    <x v="0"/>
    <d v="2025-09-30T00:00:00"/>
    <s v="Biguanides"/>
  </r>
  <r>
    <s v="s43eOvKYmYw"/>
    <x v="35"/>
    <s v="Other"/>
    <s v="Biguanides"/>
    <x v="0"/>
    <d v="2019-10-17T00:00:00"/>
    <s v="Biguanides"/>
  </r>
  <r>
    <s v="vC4oE8Gpx2g"/>
    <x v="35"/>
    <s v="Pacific peoples"/>
    <s v="Biguanides"/>
    <x v="0"/>
    <d v="2022-04-19T00:00:00"/>
    <s v="Biguanides-&gt;SGLT-2 inhibitors"/>
  </r>
  <r>
    <s v="VcV2HOxqo06"/>
    <x v="35"/>
    <s v="Pacific peoples"/>
    <s v="Biguanides"/>
    <x v="0"/>
    <d v="2021-11-02T00:00:00"/>
    <s v="Biguanides-&gt;Insulin isophane-&gt;Biguanides|Insulin isophane"/>
  </r>
  <r>
    <s v="vGi5ijY.vDI"/>
    <x v="35"/>
    <s v="Other"/>
    <s v="Biguanides"/>
    <x v="0"/>
    <d v="2023-07-24T00:00:00"/>
    <s v="Biguanides"/>
  </r>
  <r>
    <s v="VGIm4UiwB3o"/>
    <x v="35"/>
    <s v="Māori"/>
    <s v="Biguanides"/>
    <x v="0"/>
    <d v="2024-04-04T00:00:00"/>
    <s v="Biguanides"/>
  </r>
  <r>
    <s v="vIJBvVEIOwg"/>
    <x v="35"/>
    <s v="Other"/>
    <s v="Biguanides"/>
    <x v="0"/>
    <d v="2011-04-26T00:00:00"/>
    <s v="Biguanides"/>
  </r>
  <r>
    <s v="VKORzMmhqmw"/>
    <x v="35"/>
    <s v="Asian"/>
    <s v="DPP-4 inhibitors"/>
    <x v="0"/>
    <d v="2023-07-12T00:00:00"/>
    <s v="DPP-4 inhibitors-&gt;DPP-4 inhibitors|Insulin glargine-&gt;DPP-4 inhibitors|Insulin glargine|SGLT-2 inhibitors-&gt;Insulin glargine|SGLT-2 inhibitors-&gt;DPP-4 inhibitors|SGLT-2 inhibitors"/>
  </r>
  <r>
    <s v="VjDfkdcgVfo"/>
    <x v="35"/>
    <s v="Asian"/>
    <s v="Biguanides"/>
    <x v="0"/>
    <d v="2019-11-29T00:00:00"/>
    <s v="Biguanides-&gt;SGLT-2 inhibitors"/>
  </r>
  <r>
    <s v="r3h6rWAjoqA"/>
    <x v="35"/>
    <s v="Asian"/>
    <s v="Biguanides"/>
    <x v="0"/>
    <d v="2019-08-13T00:00:00"/>
    <s v="Biguanides-&gt;DPP-4 inhibitors-&gt;Biguanides|DPP-4 inhibitors-&gt;GLP-1 agonists-&gt;Biguanides|GLP-1 agonists"/>
  </r>
  <r>
    <s v="R4XmMifSufI"/>
    <x v="35"/>
    <s v="Asian"/>
    <s v="Biguanides"/>
    <x v="0"/>
    <d v="2015-11-27T00:00:00"/>
    <s v="Biguanides-&gt;Biguanides|Sulfonylureas-&gt;DPP-4 inhibitors|Sulfonylureas-&gt;DPP-4 inhibitors-&gt;DPP-4 inhibitors|SGLT-2 inhibitors"/>
  </r>
  <r>
    <s v="r5HT2bhRK5o"/>
    <x v="35"/>
    <s v="Pacific peoples"/>
    <s v="Biguanides"/>
    <x v="0"/>
    <d v="2016-06-09T00:00:00"/>
    <s v="Biguanides"/>
  </r>
  <r>
    <s v="uC8KQtD505I"/>
    <x v="35"/>
    <s v="Asian"/>
    <s v="Biguanides"/>
    <x v="0"/>
    <d v="2021-06-01T00:00:00"/>
    <s v="Biguanides"/>
  </r>
  <r>
    <s v="uhwegHb2cMo"/>
    <x v="35"/>
    <s v="Asian"/>
    <s v="Biguanides"/>
    <x v="0"/>
    <d v="2021-03-12T00:00:00"/>
    <s v="Biguanides-&gt;DPP-4 inhibitors-&gt;Biguanides|SGLT-2 inhibitors"/>
  </r>
  <r>
    <s v="UhBbXvrbGZ2"/>
    <x v="35"/>
    <s v="Other"/>
    <s v="Biguanides"/>
    <x v="0"/>
    <d v="2022-11-24T00:00:00"/>
    <s v="Biguanides"/>
  </r>
  <r>
    <s v="uhCNbk47D4E"/>
    <x v="35"/>
    <s v="Māori"/>
    <s v="Biguanides"/>
    <x v="0"/>
    <d v="2017-08-03T00:00:00"/>
    <s v="Biguanides-&gt;DPP-4 inhibitors-&gt;SGLT-2 inhibitors"/>
  </r>
  <r>
    <s v="Uhe5yoCQVD."/>
    <x v="35"/>
    <s v="Asian"/>
    <s v="Biguanides"/>
    <x v="0"/>
    <d v="2023-08-28T00:00:00"/>
    <s v="Biguanides"/>
  </r>
  <r>
    <s v="UgafJtvNb/c"/>
    <x v="35"/>
    <s v="Other"/>
    <s v="Biguanides"/>
    <x v="0"/>
    <d v="2015-07-16T00:00:00"/>
    <s v="Biguanides"/>
  </r>
  <r>
    <s v="upNA/o0BStc"/>
    <x v="35"/>
    <s v="Asian"/>
    <s v="Biguanides"/>
    <x v="0"/>
    <d v="2018-12-28T00:00:00"/>
    <s v="Biguanides"/>
  </r>
  <r>
    <s v="Ul1Q/SPxO5k"/>
    <x v="35"/>
    <s v="Pacific peoples"/>
    <s v="Biguanides"/>
    <x v="0"/>
    <d v="2024-11-21T00:00:00"/>
    <s v="Biguanides-&gt;DPP-4 inhibitors"/>
  </r>
  <r>
    <s v="uNcEHoZEw5g"/>
    <x v="35"/>
    <s v="Other"/>
    <s v="Biguanides"/>
    <x v="0"/>
    <d v="2021-03-10T00:00:00"/>
    <s v="Biguanides"/>
  </r>
  <r>
    <s v="umRa9bqgn7k"/>
    <x v="35"/>
    <s v="Asian"/>
    <s v="Biguanides|Sulfonylureas"/>
    <x v="0"/>
    <d v="2023-04-24T00:00:00"/>
    <s v="Biguanides|Sulfonylureas-&gt;Biguanides|DPP-4 inhibitors|Sulfonylureas-&gt;DPP-4 inhibitors-&gt;Biguanides|DPP-4 inhibitors|SGLT-2 inhibitors|Sulfonylureas-&gt;Biguanides-&gt;DPP-4 inhibitors|SGLT-2 inhibitors|Sulfonylureas"/>
  </r>
  <r>
    <s v="UP32.zkggDw"/>
    <x v="35"/>
    <s v="Pacific peoples"/>
    <s v="Biguanides"/>
    <x v="0"/>
    <d v="2024-01-15T00:00:00"/>
    <s v="Biguanides"/>
  </r>
  <r>
    <s v="R2a1vNI6YVA"/>
    <x v="35"/>
    <s v="Other"/>
    <s v="Biguanides"/>
    <x v="0"/>
    <d v="2024-08-15T00:00:00"/>
    <s v="Biguanides"/>
  </r>
  <r>
    <s v="R1emkj.GIS6"/>
    <x v="35"/>
    <s v="Asian"/>
    <s v="Insulin aspart|Insulin isophane"/>
    <x v="1"/>
    <d v="2019-07-04T00:00:00"/>
    <s v="Insulin aspart|Insulin isophane-&gt;Insulin isophane-&gt;Insulin aspart|Insulin glargine-&gt;Biguanides-&gt;Insulin aspart"/>
  </r>
  <r>
    <s v="r0olRmG2p72"/>
    <x v="35"/>
    <s v="Māori"/>
    <s v="Biguanides"/>
    <x v="0"/>
    <d v="2018-02-16T00:00:00"/>
    <s v="Biguanides"/>
  </r>
  <r>
    <s v="Qyf9pyam8f6"/>
    <x v="35"/>
    <s v="Māori"/>
    <s v="DPP-4 inhibitors"/>
    <x v="0"/>
    <d v="2022-03-16T00:00:00"/>
    <s v="DPP-4 inhibitors-&gt;DPP-4 inhibitors|SGLT-2 inhibitors-&gt;DPP-4 inhibitors|SGLT-2 inhibitors|Sulfonylureas"/>
  </r>
  <r>
    <s v="QROeocfLyNI"/>
    <x v="35"/>
    <s v="Māori"/>
    <s v="Insulin aspart|Insulin glargine"/>
    <x v="1"/>
    <d v="2025-09-09T00:00:00"/>
    <s v="Insulin aspart|Insulin glargine-&gt;Biguanides-&gt;Biguanides|Insulin aspart|Insulin glargine"/>
  </r>
  <r>
    <s v="Qte0xlFkn.Q"/>
    <x v="35"/>
    <s v="Māori"/>
    <s v="Biguanides"/>
    <x v="0"/>
    <d v="2013-03-07T00:00:00"/>
    <s v="Biguanides-&gt;Biguanides|Sulfonylureas-&gt;Biguanides|Insulin glargine|Sulfonylureas-&gt;Insulin glargine-&gt;Insulin glargine|Sulfonylureas-&gt;GLP-1 agonists-&gt;SGLT-2 inhibitors-&gt;Biguanides|SGLT-2 inhibitors-&gt;Biguanides|GLP-1 agonists"/>
  </r>
  <r>
    <s v="QUO8zENNIs."/>
    <x v="35"/>
    <s v="Other"/>
    <s v="Biguanides"/>
    <x v="0"/>
    <d v="2023-05-25T00:00:00"/>
    <s v="Biguanides"/>
  </r>
  <r>
    <s v="qtk0f2uVpV."/>
    <x v="35"/>
    <s v="Other"/>
    <s v="Insulin isophane"/>
    <x v="1"/>
    <d v="2019-07-13T00:00:00"/>
    <s v="Insulin isophane-&gt;Biguanides"/>
  </r>
  <r>
    <s v="QK8z94rSL6."/>
    <x v="35"/>
    <s v="Other"/>
    <s v="Biguanides"/>
    <x v="0"/>
    <d v="2025-03-25T00:00:00"/>
    <s v="Biguanides"/>
  </r>
  <r>
    <s v="qk4aHCdhAPI"/>
    <x v="35"/>
    <s v="Pacific peoples"/>
    <s v="Biguanides"/>
    <x v="0"/>
    <d v="2019-04-09T00:00:00"/>
    <s v="Biguanides"/>
  </r>
  <r>
    <s v="QmrUmihEhEM"/>
    <x v="35"/>
    <s v="Asian"/>
    <s v="Biguanides"/>
    <x v="0"/>
    <d v="2021-06-16T00:00:00"/>
    <s v="Biguanides-&gt;Insulin aspart|Insulin isophane-&gt;Insulin glargine-&gt;Insulin aspart-&gt;Insulin aspart|Insulin glargine"/>
  </r>
  <r>
    <s v="qih5Pq.VfKo"/>
    <x v="35"/>
    <s v="Pacific peoples"/>
    <s v="Biguanides"/>
    <x v="0"/>
    <d v="2025-05-14T00:00:00"/>
    <s v="Biguanides"/>
  </r>
  <r>
    <s v="Hp1J63v92jM"/>
    <x v="35"/>
    <s v="Asian"/>
    <s v="Biguanides"/>
    <x v="0"/>
    <d v="2023-02-18T00:00:00"/>
    <s v="Biguanides-&gt;SGLT-2 inhibitors-&gt;SGLT-2 inhibitors|Sulfonylureas"/>
  </r>
  <r>
    <s v="hPywtPCXadI"/>
    <x v="35"/>
    <s v="Māori"/>
    <s v="Biguanides"/>
    <x v="0"/>
    <d v="2021-07-16T00:00:00"/>
    <s v="Biguanides-&gt;Insulin isophane"/>
  </r>
  <r>
    <s v="KOHEKHVpsj6"/>
    <x v="35"/>
    <s v="Asian"/>
    <s v="Biguanides"/>
    <x v="0"/>
    <d v="2017-06-12T00:00:00"/>
    <s v="Biguanides-&gt;DPP-4 inhibitors-&gt;DPP-4 inhibitors|Sulfonylureas-&gt;Sulfonylureas"/>
  </r>
  <r>
    <s v="KocFKndFsAY"/>
    <x v="35"/>
    <s v="Māori"/>
    <s v="Biguanides|Sulfonylureas"/>
    <x v="0"/>
    <d v="2018-10-04T00:00:00"/>
    <s v="Biguanides|Sulfonylureas-&gt;Biguanides"/>
  </r>
  <r>
    <s v="Mh9mPflvP6E"/>
    <x v="35"/>
    <s v="Other"/>
    <s v="Biguanides"/>
    <x v="0"/>
    <d v="2016-03-04T00:00:00"/>
    <s v="Biguanides-&gt;Insulin isophane-&gt;Insulin aspart|Insulin isophane"/>
  </r>
  <r>
    <s v="MhexBSnpgWQ"/>
    <x v="35"/>
    <s v="Pacific peoples"/>
    <s v="Biguanides"/>
    <x v="0"/>
    <d v="2021-08-18T00:00:00"/>
    <s v="Biguanides-&gt;SGLT-2 inhibitors-&gt;Biguanides|SGLT-2 inhibitors-&gt;Sulfonylureas-&gt;SGLT-2 inhibitors|Sulfonylureas-&gt;DPP-4 inhibitors|SGLT-2 inhibitors|Sulfonylureas-&gt;DPP-4 inhibitors|SGLT-2 inhibitors"/>
  </r>
  <r>
    <s v="MGxMw1t0/wI"/>
    <x v="35"/>
    <s v="Other"/>
    <s v="Biguanides"/>
    <x v="0"/>
    <d v="2023-02-21T00:00:00"/>
    <s v="Biguanides"/>
  </r>
  <r>
    <s v="mJX.iNhKfWM"/>
    <x v="35"/>
    <s v="Māori"/>
    <s v="Biguanides|DPP-4 inhibitors"/>
    <x v="0"/>
    <d v="2022-07-05T00:00:00"/>
    <s v="Biguanides|DPP-4 inhibitors-&gt;Biguanides-&gt;Biguanides|GLP-1 agonists-&gt;GLP-1 agonists"/>
  </r>
  <r>
    <s v="mjZNrwbkWwM"/>
    <x v="35"/>
    <s v="Māori"/>
    <s v="Biguanides"/>
    <x v="0"/>
    <d v="2012-05-08T00:00:00"/>
    <s v="Biguanides"/>
  </r>
  <r>
    <s v="mLLf04lt16E"/>
    <x v="35"/>
    <s v="Māori"/>
    <s v="Biguanides"/>
    <x v="0"/>
    <d v="2022-03-22T00:00:00"/>
    <s v="Biguanides-&gt;Biguanides|SGLT-2 inhibitors"/>
  </r>
  <r>
    <s v="mOtT.9FphE2"/>
    <x v="35"/>
    <s v="Māori"/>
    <s v="Biguanides|Sulfonylureas"/>
    <x v="0"/>
    <d v="2011-02-14T00:00:00"/>
    <s v="Biguanides|Sulfonylureas-&gt;Sulfonylureas-&gt;Biguanides-&gt;DPP-4 inhibitors-&gt;DPP-4 inhibitors|Sulfonylureas-&gt;GLP-1 agonists-&gt;Biguanides|GLP-1 agonists|Sulfonylureas-&gt;Insulin glargine-&gt;Biguanides|GLP-1 agonists|Insulin glargine|Sulfonylureas-&gt;Biguanides|Insulin glargine|Sulfonylureas"/>
  </r>
  <r>
    <s v="mOus25Y3MTU"/>
    <x v="35"/>
    <s v="Asian"/>
    <s v="Biguanides"/>
    <x v="0"/>
    <d v="2018-04-20T00:00:00"/>
    <s v="Biguanides-&gt;DPP-4 inhibitors-&gt;DPP-4 inhibitors|SGLT-2 inhibitors"/>
  </r>
  <r>
    <s v="MON0T4LjnOs"/>
    <x v="35"/>
    <s v="Asian"/>
    <s v="Biguanides"/>
    <x v="0"/>
    <d v="2025-09-12T00:00:00"/>
    <s v="Biguanides"/>
  </r>
  <r>
    <s v="mReqcCLX9/M"/>
    <x v="35"/>
    <s v="Pacific peoples"/>
    <s v="Biguanides"/>
    <x v="0"/>
    <d v="2025-01-22T00:00:00"/>
    <s v="Biguanides"/>
  </r>
  <r>
    <s v="MrfdcSIYiKw"/>
    <x v="35"/>
    <s v="Other"/>
    <s v="Biguanides"/>
    <x v="0"/>
    <d v="2025-08-11T00:00:00"/>
    <s v="Biguanides"/>
  </r>
  <r>
    <s v="MRUVkcL5YXU"/>
    <x v="35"/>
    <s v="Asian"/>
    <s v="Biguanides"/>
    <x v="0"/>
    <d v="2023-05-21T00:00:00"/>
    <s v="Biguanides-&gt;DPP-4 inhibitors-&gt;Sulfonylureas-&gt;Biguanides|Sulfonylureas"/>
  </r>
  <r>
    <s v="msJpnzg.gtU"/>
    <x v="35"/>
    <s v="Māori"/>
    <s v="DPP-4 inhibitors"/>
    <x v="0"/>
    <d v="2023-07-25T00:00:00"/>
    <s v="DPP-4 inhibitors"/>
  </r>
  <r>
    <s v="MrrmavN.FjQ"/>
    <x v="35"/>
    <s v="Asian"/>
    <s v="Biguanides"/>
    <x v="0"/>
    <d v="2020-12-31T00:00:00"/>
    <s v="Biguanides"/>
  </r>
  <r>
    <s v="ncDlRjMCS4o"/>
    <x v="35"/>
    <s v="Asian"/>
    <s v="Biguanides"/>
    <x v="0"/>
    <d v="2018-10-01T00:00:00"/>
    <s v="Biguanides-&gt;Insulin lispro"/>
  </r>
  <r>
    <s v="ncdAPEljQUs"/>
    <x v="35"/>
    <s v="Pacific peoples"/>
    <s v="Biguanides|Insulin isophane|Sulfonylureas"/>
    <x v="0"/>
    <d v="2011-01-11T00:00:00"/>
    <s v="Biguanides|Insulin isophane|Sulfonylureas"/>
  </r>
  <r>
    <s v="ND5WEsnicmc"/>
    <x v="35"/>
    <s v="Asian"/>
    <s v="Biguanides"/>
    <x v="0"/>
    <d v="2022-05-14T00:00:00"/>
    <s v="Biguanides-&gt;Biguanides|Sulfonylureas"/>
  </r>
  <r>
    <s v="ngAorkUXZug"/>
    <x v="35"/>
    <s v="Other"/>
    <s v="Biguanides"/>
    <x v="0"/>
    <d v="2014-04-16T00:00:00"/>
    <s v="Biguanides-&gt;Sulfonylureas-&gt;Biguanides|Sulfonylureas-&gt;DPP-4 inhibitors-&gt;DPP-4 inhibitors|Sulfonylureas-&gt;Biguanides|GLP-1 agonists-&gt;GLP-1 agonists-&gt;Biguanides|GLP-1 agonists|Sulfonylureas"/>
  </r>
  <r>
    <s v="QbyASdbbvUY"/>
    <x v="35"/>
    <s v="Asian"/>
    <s v="Biguanides"/>
    <x v="0"/>
    <d v="2024-10-07T00:00:00"/>
    <s v="Biguanides"/>
  </r>
  <r>
    <s v="Qai.saM4lx2"/>
    <x v="35"/>
    <s v="Other"/>
    <s v="Biguanides"/>
    <x v="0"/>
    <d v="2020-09-23T00:00:00"/>
    <s v="Biguanides"/>
  </r>
  <r>
    <s v="N5xOQPEoDq."/>
    <x v="35"/>
    <s v="Other"/>
    <s v="Biguanides"/>
    <x v="0"/>
    <d v="2023-02-21T00:00:00"/>
    <s v="Biguanides"/>
  </r>
  <r>
    <s v="N8u3xZIBEqc"/>
    <x v="35"/>
    <s v="Māori"/>
    <s v="Biguanides"/>
    <x v="0"/>
    <d v="2025-08-05T00:00:00"/>
    <s v="Biguanides"/>
  </r>
  <r>
    <s v="mVjrWoHwg7Q"/>
    <x v="35"/>
    <s v="Asian"/>
    <s v="Biguanides"/>
    <x v="0"/>
    <d v="2024-05-14T00:00:00"/>
    <s v="Biguanides"/>
  </r>
  <r>
    <s v="MvkeWtVDnOs"/>
    <x v="35"/>
    <s v="Asian"/>
    <s v="Biguanides"/>
    <x v="0"/>
    <d v="2025-06-12T00:00:00"/>
    <s v="Biguanides"/>
  </r>
  <r>
    <s v="13ap10BmGtA"/>
    <x v="35"/>
    <s v="Asian"/>
    <s v="Biguanides|Insulin isophane"/>
    <x v="0"/>
    <d v="2013-12-14T00:00:00"/>
    <s v="Biguanides|Insulin isophane-&gt;Insulin aspart"/>
  </r>
  <r>
    <s v="13tmPqLqIoI"/>
    <x v="35"/>
    <s v="Asian"/>
    <s v="DPP-4 inhibitors"/>
    <x v="0"/>
    <d v="2020-10-09T00:00:00"/>
    <s v="DPP-4 inhibitors-&gt;Biguanides|DPP-4 inhibitors-&gt;Biguanides"/>
  </r>
  <r>
    <s v="0yLGC1TmFUk"/>
    <x v="35"/>
    <s v="Māori"/>
    <s v="Biguanides"/>
    <x v="0"/>
    <d v="2024-10-30T00:00:00"/>
    <s v="Biguanides"/>
  </r>
  <r>
    <s v="1ClF2THVAxQ"/>
    <x v="35"/>
    <s v="Asian"/>
    <s v="Biguanides"/>
    <x v="0"/>
    <d v="2021-04-09T00:00:00"/>
    <s v="Biguanides-&gt;DPP-4 inhibitors-&gt;Sulfonylureas-&gt;DPP-4 inhibitors|Sulfonylureas"/>
  </r>
  <r>
    <s v="15S4HpORbic"/>
    <x v="35"/>
    <s v="Other"/>
    <s v="Biguanides"/>
    <x v="0"/>
    <d v="2014-01-29T00:00:00"/>
    <s v="Biguanides"/>
  </r>
  <r>
    <s v="18/RFqhiO/Q"/>
    <x v="35"/>
    <s v="Māori"/>
    <s v="Biguanides"/>
    <x v="0"/>
    <d v="2019-08-05T00:00:00"/>
    <s v="Biguanides-&gt;Biguanides|Insulin glargine-&gt;Insulin glargine"/>
  </r>
  <r>
    <s v="0psOuB3jQEs"/>
    <x v="35"/>
    <s v="Asian"/>
    <s v="Insulin aspart|Insulin isophane"/>
    <x v="1"/>
    <d v="2019-08-07T00:00:00"/>
    <s v="Insulin aspart|Insulin isophane-&gt;Biguanides-&gt;Insulin glargine-&gt;Biguanides|DPP-4 inhibitors-&gt;DPP-4 inhibitors"/>
  </r>
  <r>
    <s v="0Q0AUqIOK7g"/>
    <x v="35"/>
    <s v="Asian"/>
    <s v="Biguanides"/>
    <x v="0"/>
    <d v="2024-06-25T00:00:00"/>
    <s v="Biguanides"/>
  </r>
  <r>
    <s v="0QeOE1jVXX2"/>
    <x v="35"/>
    <s v="Pacific peoples"/>
    <s v="Biguanides"/>
    <x v="0"/>
    <d v="2012-02-15T00:00:00"/>
    <s v="Biguanides-&gt;Sulfonylureas-&gt;Biguanides|Sulfonylureas-&gt;Insulin glargine-&gt;Biguanides|Insulin glargine|Sulfonylureas-&gt;Insulin aspart-&gt;Biguanides|Insulin aspart-&gt;DPP-4 inhibitors|Insulin glargine-&gt;DPP-4 inhibitors-&gt;DPP-4 inhibitors|GLP-1 agonists|Insulin glargine-&gt;Biguanides|GLP-1 agonists|Insulin glargine-&gt;GLP-1 agonists-&gt;Biguanides|Insulin glargine-&gt;Biguanides|GLP-1 agonists-&gt;Insulin glargine|SGLT-2 inhibitors-&gt;SGLT-2 inhibitors"/>
  </r>
  <r>
    <s v="0sTDjy3t2R2"/>
    <x v="35"/>
    <s v="Māori"/>
    <s v="Biguanides"/>
    <x v="0"/>
    <d v="2025-05-20T00:00:00"/>
    <s v="Biguanides"/>
  </r>
  <r>
    <s v="0t.Uq9Jyhko"/>
    <x v="35"/>
    <s v="Other"/>
    <s v="Biguanides"/>
    <x v="0"/>
    <d v="2020-02-21T00:00:00"/>
    <s v="Biguanides"/>
  </r>
  <r>
    <s v="1NUDm5PVUnQ"/>
    <x v="35"/>
    <s v="Asian"/>
    <s v="Biguanides"/>
    <x v="0"/>
    <d v="2025-06-26T00:00:00"/>
    <s v="Biguanides"/>
  </r>
  <r>
    <s v="7Sm5Hchv8W6"/>
    <x v="35"/>
    <s v="Other"/>
    <s v="Biguanides"/>
    <x v="0"/>
    <d v="2018-12-21T00:00:00"/>
    <s v="Biguanides-&gt;Insulin aspart"/>
  </r>
  <r>
    <s v="7toCPqIyvao"/>
    <x v="35"/>
    <s v="Pacific peoples"/>
    <s v="Biguanides"/>
    <x v="0"/>
    <d v="2012-05-10T00:00:00"/>
    <s v="Biguanides-&gt;DPP-4 inhibitors-&gt;DPP-4 inhibitors|SGLT-2 inhibitors-&gt;SGLT-2 inhibitors"/>
  </r>
  <r>
    <s v="7Vl3dn6eZsg"/>
    <x v="35"/>
    <s v="Other"/>
    <s v="Biguanides"/>
    <x v="0"/>
    <d v="2023-02-14T00:00:00"/>
    <s v="Biguanides"/>
  </r>
  <r>
    <s v="1crZ6tH.juo"/>
    <x v="35"/>
    <s v="Asian"/>
    <s v="Biguanides"/>
    <x v="0"/>
    <d v="2020-02-26T00:00:00"/>
    <s v="Biguanides"/>
  </r>
  <r>
    <s v="1G1gHLn/GoQ"/>
    <x v="35"/>
    <s v="Māori"/>
    <s v="Biguanides"/>
    <x v="0"/>
    <d v="2022-01-20T00:00:00"/>
    <s v="Biguanides"/>
  </r>
  <r>
    <s v="1hVtau1e9H."/>
    <x v="35"/>
    <s v="Māori"/>
    <s v="Biguanides|Insulin aspart|Insulin isophane"/>
    <x v="0"/>
    <d v="2024-10-23T00:00:00"/>
    <s v="Biguanides|Insulin aspart|Insulin isophane-&gt;Biguanides-&gt;Insulin aspart|Insulin isophane-&gt;Biguanides|Insulin aspart-&gt;Insulin aspart-&gt;Biguanides|Insulin isophane"/>
  </r>
  <r>
    <s v="1NBM1JwgxkU"/>
    <x v="35"/>
    <s v="Asian"/>
    <s v="DPP-4 inhibitors"/>
    <x v="0"/>
    <d v="2023-10-19T00:00:00"/>
    <s v="DPP-4 inhibitors-&gt;Sulfonylureas-&gt;DPP-4 inhibitors|Sulfonylureas"/>
  </r>
  <r>
    <s v="1iWqS487J2."/>
    <x v="35"/>
    <s v="Other"/>
    <s v="Biguanides"/>
    <x v="0"/>
    <d v="2019-10-17T00:00:00"/>
    <s v="Biguanides-&gt;DPP-4 inhibitors"/>
  </r>
  <r>
    <s v="8iEm3XuKI06"/>
    <x v="35"/>
    <s v="Māori"/>
    <s v="Biguanides"/>
    <x v="0"/>
    <d v="2020-09-02T00:00:00"/>
    <s v="Biguanides-&gt;SGLT-2 inhibitors"/>
  </r>
  <r>
    <s v="8l5CuAouvHY"/>
    <x v="35"/>
    <s v="Pacific peoples"/>
    <s v="Biguanides"/>
    <x v="0"/>
    <d v="2019-11-15T00:00:00"/>
    <s v="Biguanides-&gt;DPP-4 inhibitors-&gt;Sulfonylureas-&gt;DPP-4 inhibitors|Sulfonylureas-&gt;SGLT-2 inhibitors-&gt;DPP-4 inhibitors|SGLT-2 inhibitors|Sulfonylureas-&gt;DPP-4 inhibitors|SGLT-2 inhibitors"/>
  </r>
  <r>
    <s v="8nChQUzrqa2"/>
    <x v="35"/>
    <s v="Asian"/>
    <s v="Biguanides"/>
    <x v="0"/>
    <d v="2024-04-18T00:00:00"/>
    <s v="Biguanides-&gt;SGLT-2 inhibitors-&gt;Insulin glargine-&gt;Biguanides|Insulin glargine"/>
  </r>
  <r>
    <s v="8Frjvy2.XC6"/>
    <x v="35"/>
    <s v="Other"/>
    <s v="Biguanides"/>
    <x v="0"/>
    <d v="2014-05-08T00:00:00"/>
    <s v="Biguanides-&gt;Insulin aspart"/>
  </r>
  <r>
    <s v="8dEo1QWg3No"/>
    <x v="35"/>
    <s v="Other"/>
    <s v="Biguanides"/>
    <x v="0"/>
    <d v="2011-02-24T00:00:00"/>
    <s v="Biguanides"/>
  </r>
  <r>
    <s v="83fzZb8MNGM"/>
    <x v="35"/>
    <s v="Other"/>
    <s v="Biguanides"/>
    <x v="0"/>
    <d v="2017-08-18T00:00:00"/>
    <s v="Biguanides"/>
  </r>
  <r>
    <s v="84iaTWKDyfE"/>
    <x v="35"/>
    <s v="Asian"/>
    <s v="Biguanides"/>
    <x v="0"/>
    <d v="2020-01-14T00:00:00"/>
    <s v="Biguanides"/>
  </r>
  <r>
    <s v="80feunDYfG."/>
    <x v="35"/>
    <s v="Pacific peoples"/>
    <s v="Biguanides"/>
    <x v="0"/>
    <d v="2020-12-21T00:00:00"/>
    <s v="Biguanides-&gt;Sulfonylureas"/>
  </r>
  <r>
    <s v="7XiejRVtDaU"/>
    <x v="35"/>
    <s v="Asian"/>
    <s v="Biguanides|Insulin aspart|Insulin isophane"/>
    <x v="0"/>
    <d v="2020-10-01T00:00:00"/>
    <s v="Biguanides|Insulin aspart|Insulin isophane-&gt;Insulin aspart|Insulin isophane"/>
  </r>
  <r>
    <s v="7ymslZ1A0/o"/>
    <x v="35"/>
    <s v="Pacific peoples"/>
    <s v="Biguanides"/>
    <x v="0"/>
    <d v="2024-12-14T00:00:00"/>
    <s v="Biguanides"/>
  </r>
  <r>
    <s v="9/C7g95wBcY"/>
    <x v="35"/>
    <s v="Other"/>
    <s v="Biguanides"/>
    <x v="0"/>
    <d v="2013-04-24T00:00:00"/>
    <s v="Biguanides-&gt;GLP-1 agonists-&gt;Biguanides|GLP-1 agonists"/>
  </r>
  <r>
    <s v="9Bb//cVX3Uo"/>
    <x v="35"/>
    <s v="Asian"/>
    <s v="Biguanides"/>
    <x v="0"/>
    <d v="2016-11-08T00:00:00"/>
    <s v="Biguanides-&gt;Biguanides|Sulfonylureas-&gt;Sulfonylureas-&gt;DPP-4 inhibitors|Sulfonylureas-&gt;DPP-4 inhibitors-&gt;SGLT-2 inhibitors|Sulfonylureas-&gt;DPP-4 inhibitors|SGLT-2 inhibitors|Sulfonylureas"/>
  </r>
  <r>
    <s v="95w33EWimHU"/>
    <x v="35"/>
    <s v="Asian"/>
    <s v="Biguanides"/>
    <x v="0"/>
    <d v="2025-09-05T00:00:00"/>
    <s v="Biguanides"/>
  </r>
  <r>
    <s v="8sUxfHzGLrc"/>
    <x v="35"/>
    <s v="Māori"/>
    <s v="Biguanides"/>
    <x v="0"/>
    <d v="2022-07-14T00:00:00"/>
    <s v="Biguanides-&gt;Insulin isophane-&gt;Insulin aspart-&gt;DPP-4 inhibitors"/>
  </r>
  <r>
    <s v="8S0KDrkHJN6"/>
    <x v="35"/>
    <s v="Other"/>
    <s v="Biguanides"/>
    <x v="0"/>
    <d v="2011-11-28T00:00:00"/>
    <s v="Biguanides"/>
  </r>
  <r>
    <s v="8w8cPwqGhJo"/>
    <x v="35"/>
    <s v="Asian"/>
    <s v="Biguanides"/>
    <x v="0"/>
    <d v="2020-09-29T00:00:00"/>
    <s v="Biguanides"/>
  </r>
  <r>
    <s v="8vsqQgXwA.s"/>
    <x v="35"/>
    <s v="Asian"/>
    <s v="Biguanides"/>
    <x v="0"/>
    <d v="2024-11-13T00:00:00"/>
    <s v="Biguanides-&gt;DPP-4 inhibitors"/>
  </r>
  <r>
    <s v="8PzuqzGRDBE"/>
    <x v="35"/>
    <s v="Māori"/>
    <s v="Biguanides"/>
    <x v="0"/>
    <d v="2018-07-13T00:00:00"/>
    <s v="Biguanides"/>
  </r>
  <r>
    <s v="8qp63k8TDBU"/>
    <x v="35"/>
    <s v="Māori"/>
    <s v="Biguanides"/>
    <x v="0"/>
    <d v="2025-09-08T00:00:00"/>
    <s v="Biguanides-&gt;DPP-4 inhibitors"/>
  </r>
  <r>
    <s v="8Rc6ACvwfW2"/>
    <x v="35"/>
    <s v="Asian"/>
    <s v="Biguanides"/>
    <x v="0"/>
    <d v="2015-01-13T00:00:00"/>
    <s v="Biguanides"/>
  </r>
  <r>
    <s v="8oTjmWPsfD6"/>
    <x v="35"/>
    <s v="Other"/>
    <s v="Biguanides"/>
    <x v="0"/>
    <d v="2021-06-23T00:00:00"/>
    <s v="Biguanides"/>
  </r>
  <r>
    <s v="8OI1ABX2Odc"/>
    <x v="35"/>
    <s v="Māori"/>
    <s v="Biguanides"/>
    <x v="0"/>
    <d v="2014-08-25T00:00:00"/>
    <s v="Biguanides-&gt;Sulfonylureas-&gt;Biguanides|Sulfonylureas-&gt;DPP-4 inhibitors-&gt;DPP-4 inhibitors|Sulfonylureas-&gt;Biguanides|SGLT-2 inhibitors-&gt;Insulin glargine-&gt;SGLT-2 inhibitors-&gt;Insulin glargine|SGLT-2 inhibitors"/>
  </r>
  <r>
    <s v="Y6pDJdUD0Y."/>
    <x v="35"/>
    <s v="Māori"/>
    <s v="Biguanides"/>
    <x v="0"/>
    <d v="2024-03-20T00:00:00"/>
    <s v="Biguanides"/>
  </r>
  <r>
    <s v="y7DVV2YgyK6"/>
    <x v="35"/>
    <s v="Other"/>
    <s v="Biguanides"/>
    <x v="0"/>
    <d v="2014-06-16T00:00:00"/>
    <s v="Biguanides"/>
  </r>
  <r>
    <s v="y7y4qIfO7Ic"/>
    <x v="35"/>
    <s v="Māori"/>
    <s v="Biguanides"/>
    <x v="0"/>
    <d v="2023-11-27T00:00:00"/>
    <s v="Biguanides-&gt;Insulin glargine-&gt;Biguanides|Insulin glargine-&gt;Biguanides|Insulin aspart-&gt;Insulin aspart|Insulin glargine-&gt;Biguanides|Insulin aspart|Insulin glargine-&gt;Insulin aspart"/>
  </r>
  <r>
    <s v="y2rQkCJpeJk"/>
    <x v="35"/>
    <s v="Asian"/>
    <s v="Biguanides"/>
    <x v="0"/>
    <d v="2023-05-12T00:00:00"/>
    <s v="Biguanides"/>
  </r>
  <r>
    <s v="y8nqnIK2bpU"/>
    <x v="35"/>
    <s v="Asian"/>
    <s v="Biguanides"/>
    <x v="0"/>
    <d v="2015-06-09T00:00:00"/>
    <s v="Biguanides-&gt;Biguanides|Sulfonylureas-&gt;Sulfonylureas-&gt;DPP-4 inhibitors|Sulfonylureas-&gt;DPP-4 inhibitors"/>
  </r>
  <r>
    <s v="yaPEwxJ.QJo"/>
    <x v="35"/>
    <s v="Pacific peoples"/>
    <s v="Biguanides"/>
    <x v="0"/>
    <d v="2019-04-05T00:00:00"/>
    <s v="Biguanides-&gt;Biguanides|DPP-4 inhibitors-&gt;DPP-4 inhibitors|Sulfonylureas-&gt;DPP-4 inhibitors-&gt;DPP-4 inhibitors|GLP-1 agonists-&gt;Biguanides|GLP-1 agonists"/>
  </r>
  <r>
    <s v="yayzx6iXFXA"/>
    <x v="35"/>
    <s v="Asian"/>
    <s v="DPP-4 inhibitors"/>
    <x v="0"/>
    <d v="2019-06-15T00:00:00"/>
    <s v="DPP-4 inhibitors-&gt;DPP-4 inhibitors|Insulin glargine-&gt;DPP-4 inhibitors|Insulin glargine|SGLT-2 inhibitors-&gt;GLP-1 agonists|Insulin aspart-&gt;Biguanides-&gt;Biguanides|GLP-1 agonists|Insulin aspart-&gt;Biguanides|Insulin aspart"/>
  </r>
  <r>
    <s v="yIQyeRF5lRs"/>
    <x v="35"/>
    <s v="Pacific peoples"/>
    <s v="Biguanides"/>
    <x v="0"/>
    <d v="2017-11-13T00:00:00"/>
    <s v="Biguanides"/>
  </r>
  <r>
    <s v="YhOJmjUFww2"/>
    <x v="35"/>
    <s v="Asian"/>
    <s v="Biguanides"/>
    <x v="0"/>
    <d v="2016-11-17T00:00:00"/>
    <s v="Biguanides-&gt;Biguanides|Sulfonylureas-&gt;Sulfonylureas-&gt;DPP-4 inhibitors-&gt;SGLT-2 inhibitors-&gt;DPP-4 inhibitors|Insulin aspart|Insulin glargine|SGLT-2 inhibitors"/>
  </r>
  <r>
    <s v="YhSf5K.pLGQ"/>
    <x v="35"/>
    <s v="Asian"/>
    <s v="Biguanides"/>
    <x v="0"/>
    <d v="2019-07-24T00:00:00"/>
    <s v="Biguanides-&gt;Insulin aspart"/>
  </r>
  <r>
    <s v="ygNWsDvfBDc"/>
    <x v="35"/>
    <s v="Other"/>
    <s v="Biguanides"/>
    <x v="0"/>
    <d v="2013-06-20T00:00:00"/>
    <s v="Biguanides"/>
  </r>
  <r>
    <s v="yEXgOQ8zHA6"/>
    <x v="35"/>
    <s v="Māori"/>
    <s v="Insulin aspart|Insulin glargine"/>
    <x v="1"/>
    <d v="2024-08-12T00:00:00"/>
    <s v="Insulin aspart|Insulin glargine-&gt;Biguanides-&gt;Biguanides|Insulin glargine"/>
  </r>
  <r>
    <s v="yf14vyko9qQ"/>
    <x v="35"/>
    <s v="Pacific peoples"/>
    <s v="Biguanides|Sulfonylureas"/>
    <x v="0"/>
    <d v="2012-08-29T00:00:00"/>
    <s v="Biguanides|Sulfonylureas-&gt;Biguanides|Insulin aspart-&gt;Insulin aspart-&gt;Biguanides-&gt;Biguanides|Insulin isophane-&gt;Insulin isophane-&gt;Biguanides|Insulin glargine-&gt;Biguanides|DPP-4 inhibitors|Sulfonylureas-&gt;Insulin glargine-&gt;DPP-4 inhibitors|Sulfonylureas-&gt;DPP-4 inhibitors|Insulin glargine|Sulfonylureas-&gt;DPP-4 inhibitors-&gt;DPP-4 inhibitors|Insulin glargine"/>
  </r>
  <r>
    <s v="ydYt3GwlcU6"/>
    <x v="35"/>
    <s v="Other"/>
    <s v="Biguanides"/>
    <x v="0"/>
    <d v="2012-10-02T00:00:00"/>
    <s v="Biguanides"/>
  </r>
  <r>
    <s v="ycUiQi7DyKk"/>
    <x v="35"/>
    <s v="Pacific peoples"/>
    <s v="Biguanides"/>
    <x v="0"/>
    <d v="2025-04-11T00:00:00"/>
    <s v="Biguanides"/>
  </r>
  <r>
    <s v="V4OrhyZktMA"/>
    <x v="35"/>
    <s v="Other"/>
    <s v="Biguanides"/>
    <x v="0"/>
    <d v="2019-08-01T00:00:00"/>
    <s v="Biguanides-&gt;DPP-4 inhibitors"/>
  </r>
  <r>
    <s v="xZBFSUpdKb6"/>
    <x v="35"/>
    <s v="Pacific peoples"/>
    <s v="Biguanides"/>
    <x v="0"/>
    <d v="2024-09-04T00:00:00"/>
    <s v="Biguanides"/>
  </r>
  <r>
    <s v="xZdI5oSRim2"/>
    <x v="35"/>
    <s v="Other"/>
    <s v="Biguanides"/>
    <x v="0"/>
    <d v="2019-02-28T00:00:00"/>
    <s v="Biguanides"/>
  </r>
  <r>
    <s v="Y.Foy2WbaNo"/>
    <x v="35"/>
    <s v="Asian"/>
    <s v="Biguanides|Sulfonylureas"/>
    <x v="0"/>
    <d v="2012-08-14T00:00:00"/>
    <s v="Biguanides|Sulfonylureas-&gt;Sulfonylureas-&gt;Biguanides-&gt;DPP-4 inhibitors-&gt;Biguanides|DPP-4 inhibitors|Sulfonylureas-&gt;DPP-4 inhibitors|Sulfonylureas-&gt;DPP-4 inhibitors|Insulin glargine|Sulfonylureas-&gt;DPP-4 inhibitors|Insulin glargine-&gt;Insulin glargine-&gt;Insulin glargine|SGLT-2 inhibitors-&gt;DPP-4 inhibitors|Insulin glargine|SGLT-2 inhibitors-&gt;Biguanides|GLP-1 agonists|Insulin glargine-&gt;GLP-1 agonists|Insulin glargine-&gt;Biguanides|Insulin glargine|SGLT-2 inhibitors-&gt;Biguanides|Insulin glargine-&gt;GLP-1 agonists-&gt;Biguanides|GLP-1 agonists|Insulin glargine|Sulfonylureas-&gt;Biguanides|Insulin glargine|Sulfonylureas"/>
  </r>
  <r>
    <s v="uZpH2FZfdrs"/>
    <x v="35"/>
    <s v="Other"/>
    <s v="Biguanides"/>
    <x v="0"/>
    <d v="2025-02-17T00:00:00"/>
    <s v="Biguanides"/>
  </r>
  <r>
    <s v="V.kxb8byIUM"/>
    <x v="35"/>
    <s v="Asian"/>
    <s v="Biguanides"/>
    <x v="0"/>
    <d v="2020-05-06T00:00:00"/>
    <s v="Biguanides"/>
  </r>
  <r>
    <s v="V/4vnxqMZv6"/>
    <x v="35"/>
    <s v="Asian"/>
    <s v="Biguanides"/>
    <x v="0"/>
    <d v="2024-05-07T00:00:00"/>
    <s v="Biguanides"/>
  </r>
  <r>
    <s v="ylRr8TWfu/Q"/>
    <x v="35"/>
    <s v="Pacific peoples"/>
    <s v="Biguanides"/>
    <x v="0"/>
    <d v="2020-10-02T00:00:00"/>
    <s v="Biguanides-&gt;DPP-4 inhibitors-&gt;SGLT-2 inhibitors-&gt;DPP-4 inhibitors|SGLT-2 inhibitors-&gt;Biguanides|GLP-1 agonists-&gt;GLP-1 agonists-&gt;Insulin glargine-&gt;GLP-1 agonists|Insulin glargine"/>
  </r>
  <r>
    <s v="yLSmOAyDtP2"/>
    <x v="35"/>
    <s v="Other"/>
    <s v="Insulin lispro"/>
    <x v="1"/>
    <d v="2018-11-18T00:00:00"/>
    <s v="Insulin lispro-&gt;Biguanides-&gt;Biguanides|Insulin glargine|Insulin lispro"/>
  </r>
  <r>
    <s v="yKzv74cx5Zs"/>
    <x v="35"/>
    <s v="Pacific peoples"/>
    <s v="DPP-4 inhibitors"/>
    <x v="0"/>
    <d v="2025-06-24T00:00:00"/>
    <s v="DPP-4 inhibitors-&gt;DPP-4 inhibitors|SGLT-2 inhibitors"/>
  </r>
  <r>
    <s v="yke6mcCezHI"/>
    <x v="35"/>
    <s v="Māori"/>
    <s v="Biguanides"/>
    <x v="0"/>
    <d v="2024-01-15T00:00:00"/>
    <s v="Biguanides"/>
  </r>
  <r>
    <s v="yNnIkvNzKHI"/>
    <x v="35"/>
    <s v="Asian"/>
    <s v="Biguanides|Insulin isophane"/>
    <x v="0"/>
    <d v="2021-08-11T00:00:00"/>
    <s v="Biguanides|Insulin isophane-&gt;Insulin aspart|Insulin isophane-&gt;Insulin aspart-&gt;Insulin isophane-&gt;Biguanides-&gt;DPP-4 inhibitors"/>
  </r>
  <r>
    <s v="Yngoo.UnV1g"/>
    <x v="35"/>
    <s v="Māori"/>
    <s v="Biguanides"/>
    <x v="0"/>
    <d v="2013-10-01T00:00:00"/>
    <s v="Biguanides-&gt;Sulfonylureas-&gt;Biguanides|Sulfonylureas-&gt;Insulin lispro-&gt;Biguanides|Insulin lispro-&gt;Biguanides|Insulin lispro|Sulfonylureas-&gt;SGLT-2 inhibitors-&gt;SGLT-2 inhibitors|Sulfonylureas-&gt;Biguanides|SGLT-2 inhibitors"/>
  </r>
  <r>
    <s v="YPI4nixLqDE"/>
    <x v="35"/>
    <s v="Māori"/>
    <s v="DPP-4 inhibitors"/>
    <x v="0"/>
    <d v="2023-01-17T00:00:00"/>
    <s v="DPP-4 inhibitors-&gt;SGLT-2 inhibitors-&gt;DPP-4 inhibitors|SGLT-2 inhibitors"/>
  </r>
  <r>
    <s v="ySB/.Sk8EEk"/>
    <x v="35"/>
    <s v="Asian"/>
    <s v="Biguanides"/>
    <x v="0"/>
    <d v="2021-02-11T00:00:00"/>
    <s v="Biguanides"/>
  </r>
  <r>
    <s v="YS84Ph26xoI"/>
    <x v="35"/>
    <s v="Pacific peoples"/>
    <s v="Biguanides"/>
    <x v="0"/>
    <d v="2016-06-14T00:00:00"/>
    <s v="Biguanides-&gt;Biguanides|DPP-4 inhibitors-&gt;Biguanides|Sulfonylureas-&gt;DPP-4 inhibitors|Sulfonylureas-&gt;DPP-4 inhibitors-&gt;Sulfonylureas-&gt;DPP-4 inhibitors|SGLT-2 inhibitors-&gt;DPP-4 inhibitors|SGLT-2 inhibitors|Sulfonylureas-&gt;SGLT-2 inhibitors-&gt;GLP-1 agonists-&gt;DPP-4 inhibitors|GLP-1 agonists-&gt;DPP-4 inhibitors|GLP-1 agonists|SGLT-2 inhibitors|Sulfonylureas-&gt;SGLT-2 inhibitors|Sulfonylureas"/>
  </r>
  <r>
    <s v="YuseZGiSQO6"/>
    <x v="35"/>
    <s v="Asian"/>
    <s v="Biguanides"/>
    <x v="0"/>
    <d v="2022-03-02T00:00:00"/>
    <s v="Biguanides-&gt;DPP-4 inhibitors|SGLT-2 inhibitors-&gt;Biguanides|DPP-4 inhibitors|SGLT-2 inhibitors-&gt;DPP-4 inhibitors"/>
  </r>
  <r>
    <s v="yTWODhH58Qg"/>
    <x v="35"/>
    <s v="Asian"/>
    <s v="Biguanides"/>
    <x v="0"/>
    <d v="2011-04-19T00:00:00"/>
    <s v="Biguanides-&gt;Biguanides|Insulin aspart|Insulin isophane-&gt;Insulin aspart-&gt;DPP-4 inhibitors-&gt;Biguanides|DPP-4 inhibitors-&gt;SGLT-2 inhibitors-&gt;GLP-1 agonists"/>
  </r>
  <r>
    <s v="yQEBb.M8UT6"/>
    <x v="35"/>
    <s v="Other"/>
    <s v="Biguanides"/>
    <x v="0"/>
    <d v="2024-03-13T00:00:00"/>
    <s v="Biguanides"/>
  </r>
  <r>
    <s v="ys4nXJC0PKM"/>
    <x v="35"/>
    <s v="Pacific peoples"/>
    <s v="Biguanides"/>
    <x v="0"/>
    <d v="2014-12-30T00:00:00"/>
    <s v="Biguanides-&gt;Biguanides|Sulfonylureas-&gt;DPP-4 inhibitors|SGLT-2 inhibitors-&gt;DPP-4 inhibitors-&gt;SGLT-2 inhibitors-&gt;Sulfonylureas-&gt;DPP-4 inhibitors|GLP-1 agonists-&gt;GLP-1 agonists-&gt;Thiazolidinedione-&gt;DPP-4 inhibitors|GLP-1 agonists|Thiazolidinedione"/>
  </r>
  <r>
    <s v="0MN1KGgdAqU"/>
    <x v="35"/>
    <s v="Asian"/>
    <s v="Biguanides"/>
    <x v="0"/>
    <d v="2012-02-08T00:00:00"/>
    <s v="Biguanides-&gt;Biguanides|Sulfonylureas-&gt;Sulfonylureas-&gt;DPP-4 inhibitors-&gt;Biguanides|DPP-4 inhibitors-&gt;DPP-4 inhibitors|SGLT-2 inhibitors-&gt;SGLT-2 inhibitors-&gt;Biguanides|SGLT-2 inhibitors"/>
  </r>
  <r>
    <s v="0LptuD90ylg"/>
    <x v="35"/>
    <s v="Other"/>
    <s v="Biguanides"/>
    <x v="0"/>
    <d v="2025-10-20T00:00:00"/>
    <s v="Biguanides"/>
  </r>
  <r>
    <s v="0IfKFBLCJHs"/>
    <x v="35"/>
    <s v="Asian"/>
    <s v="Biguanides"/>
    <x v="0"/>
    <d v="2020-08-18T00:00:00"/>
    <s v="Biguanides"/>
  </r>
  <r>
    <s v="0E8M2fXYlv."/>
    <x v="35"/>
    <s v="Māori"/>
    <s v="Biguanides"/>
    <x v="0"/>
    <d v="2024-07-09T00:00:00"/>
    <s v="Biguanides"/>
  </r>
  <r>
    <s v="03sKscOl9Jo"/>
    <x v="35"/>
    <s v="Other"/>
    <s v="Biguanides"/>
    <x v="0"/>
    <d v="2025-05-02T00:00:00"/>
    <s v="Biguanides"/>
  </r>
  <r>
    <s v="YvYtacU4OtQ"/>
    <x v="35"/>
    <s v="Pacific peoples"/>
    <s v="Biguanides"/>
    <x v="0"/>
    <d v="2018-02-05T00:00:00"/>
    <s v="Biguanides-&gt;SGLT-2 inhibitors-&gt;GLP-1 agonists"/>
  </r>
  <r>
    <s v="00PL6YHD08c"/>
    <x v="35"/>
    <s v="Asian"/>
    <s v="Biguanides"/>
    <x v="0"/>
    <d v="2025-09-16T00:00:00"/>
    <s v="Biguanides"/>
  </r>
  <r>
    <s v="1cVS9Zf6Ego"/>
    <x v="35"/>
    <s v="Other"/>
    <s v="Biguanides"/>
    <x v="0"/>
    <d v="2013-10-31T00:00:00"/>
    <s v="Biguanides"/>
  </r>
  <r>
    <s v="1clrwgTpC/g"/>
    <x v="35"/>
    <s v="Asian"/>
    <s v="Biguanides"/>
    <x v="0"/>
    <d v="2024-05-21T00:00:00"/>
    <s v="Biguanides-&gt;DPP-4 inhibitors"/>
  </r>
  <r>
    <s v="1/FYBiM9L32"/>
    <x v="35"/>
    <s v="Other"/>
    <s v="Biguanides"/>
    <x v="0"/>
    <d v="2023-05-15T00:00:00"/>
    <s v="Biguanides"/>
  </r>
  <r>
    <s v="1/4pF/cHB6U"/>
    <x v="35"/>
    <s v="Asian"/>
    <s v="Biguanides"/>
    <x v="0"/>
    <d v="2024-05-21T00:00:00"/>
    <s v="Biguanides-&gt;SGLT-2 inhibitors-&gt;DPP-4 inhibitors|SGLT-2 inhibitors"/>
  </r>
  <r>
    <s v="16ZCCBnxgq6"/>
    <x v="35"/>
    <s v="Pacific peoples"/>
    <s v="Biguanides"/>
    <x v="0"/>
    <d v="2021-10-21T00:00:00"/>
    <s v="Biguanides-&gt;Insulin isophane"/>
  </r>
  <r>
    <s v="172y1zJotkU"/>
    <x v="35"/>
    <s v="Other"/>
    <s v="Biguanides"/>
    <x v="0"/>
    <d v="2015-03-17T00:00:00"/>
    <s v="Biguanides"/>
  </r>
  <r>
    <s v="0ZdwiY2OgGM"/>
    <x v="35"/>
    <s v="Māori"/>
    <s v="Biguanides"/>
    <x v="0"/>
    <d v="2014-10-03T00:00:00"/>
    <s v="Biguanides-&gt;DPP-4 inhibitors-&gt;SGLT-2 inhibitors-&gt;GLP-1 agonists"/>
  </r>
  <r>
    <s v="0WbxMFPcEpE"/>
    <x v="35"/>
    <s v="Other"/>
    <s v="Biguanides|Insulin aspart|Insulin isophane"/>
    <x v="0"/>
    <d v="2015-02-25T00:00:00"/>
    <s v="Biguanides|Insulin aspart|Insulin isophane"/>
  </r>
  <r>
    <s v="0uuGAKv4VXA"/>
    <x v="35"/>
    <s v="Māori"/>
    <s v="Biguanides"/>
    <x v="0"/>
    <d v="2018-08-10T00:00:00"/>
    <s v="Biguanides-&gt;Sulfonylureas-&gt;SGLT-2 inhibitors-&gt;DPP-4 inhibitors|SGLT-2 inhibitors-&gt;DPP-4 inhibitors"/>
  </r>
  <r>
    <s v="7dkzYc7ncJw"/>
    <x v="35"/>
    <s v="Other"/>
    <s v="Biguanides"/>
    <x v="0"/>
    <d v="2022-08-08T00:00:00"/>
    <s v="Biguanides-&gt;DPP-4 inhibitors|SGLT-2 inhibitors-&gt;DPP-4 inhibitors-&gt;SGLT-2 inhibitors"/>
  </r>
  <r>
    <s v="7DUzEkWIkPk"/>
    <x v="35"/>
    <s v="Other"/>
    <s v="Biguanides"/>
    <x v="0"/>
    <d v="2023-05-05T00:00:00"/>
    <s v="Biguanides"/>
  </r>
  <r>
    <s v="7HWVVGLN8SI"/>
    <x v="35"/>
    <s v="Other"/>
    <s v="Biguanides"/>
    <x v="0"/>
    <d v="2025-02-12T00:00:00"/>
    <s v="Biguanides"/>
  </r>
  <r>
    <s v="7cEYApyUPoI"/>
    <x v="35"/>
    <s v="Pacific peoples"/>
    <s v="Biguanides"/>
    <x v="0"/>
    <d v="2025-09-19T00:00:00"/>
    <s v="Biguanides"/>
  </r>
  <r>
    <s v="7aUn5Kb4aQ."/>
    <x v="35"/>
    <s v="Asian"/>
    <s v="Biguanides"/>
    <x v="0"/>
    <d v="2015-09-10T00:00:00"/>
    <s v="Biguanides-&gt;DPP-4 inhibitors-&gt;Sulfonylureas-&gt;DPP-4 inhibitors|SGLT-2 inhibitors-&gt;SGLT-2 inhibitors-&gt;DPP-4 inhibitors|SGLT-2 inhibitors|Sulfonylureas"/>
  </r>
  <r>
    <s v="7AlufBXW4gE"/>
    <x v="35"/>
    <s v="Pacific peoples"/>
    <s v="Biguanides"/>
    <x v="0"/>
    <d v="2024-08-13T00:00:00"/>
    <s v="Biguanides"/>
  </r>
  <r>
    <s v="6w81aSG.xVg"/>
    <x v="35"/>
    <s v="Pacific peoples"/>
    <s v="Biguanides"/>
    <x v="0"/>
    <d v="2024-05-13T00:00:00"/>
    <s v="Biguanides"/>
  </r>
  <r>
    <s v="6yDK2bTtP7g"/>
    <x v="35"/>
    <s v="Other"/>
    <s v="Biguanides"/>
    <x v="0"/>
    <d v="2016-08-17T00:00:00"/>
    <s v="Biguanides-&gt;Insulin aspart|Insulin glargine"/>
  </r>
  <r>
    <s v="75EwheYuXWk"/>
    <x v="35"/>
    <s v="Asian"/>
    <s v="Biguanides"/>
    <x v="0"/>
    <d v="2018-05-18T00:00:00"/>
    <s v="Biguanides"/>
  </r>
  <r>
    <s v="745uNQQCxpw"/>
    <x v="35"/>
    <s v="Pacific peoples"/>
    <s v="Biguanides"/>
    <x v="0"/>
    <d v="2015-10-27T00:00:00"/>
    <s v="Biguanides-&gt;Insulin isophane-&gt;Biguanides|Sulfonylureas-&gt;DPP-4 inhibitors-&gt;DPP-4 inhibitors|Sulfonylureas-&gt;Sulfonylureas-&gt;DPP-4 inhibitors|SGLT-2 inhibitors-&gt;DPP-4 inhibitors|SGLT-2 inhibitors|Sulfonylureas-&gt;Insulin aspart|Insulin isophane-&gt;Biguanides|Insulin aspart|Insulin isophane-&gt;Insulin aspart-&gt;Biguanides|GLP-1 agonists-&gt;Insulin glargine-&gt;GLP-1 agonists|Insulin glargine-&gt;Biguanides|Insulin glargine-&gt;Insulin aspart|Insulin glargine-&gt;Biguanides|Insulin aspart|Insulin glargine-&gt;DPP-4 inhibitors|Insulin aspart|Insulin glargine-&gt;Biguanides|GLP-1 agonists|Insulin aspart|Insulin glargine-&gt;GLP-1 agonists-&gt;GLP-1 agonists|Insulin aspart|Insulin glargine"/>
  </r>
  <r>
    <s v="74d12el.W9Q"/>
    <x v="35"/>
    <s v="Asian"/>
    <s v="Biguanides"/>
    <x v="0"/>
    <d v="2020-09-11T00:00:00"/>
    <s v="Biguanides"/>
  </r>
  <r>
    <s v="7/F9IXGexeM"/>
    <x v="35"/>
    <s v="Asian"/>
    <s v="Biguanides"/>
    <x v="0"/>
    <d v="2019-04-15T00:00:00"/>
    <s v="Biguanides-&gt;Insulin isophane"/>
  </r>
  <r>
    <s v="0iwzH2fzFrs"/>
    <x v="35"/>
    <s v="Asian"/>
    <s v="Biguanides"/>
    <x v="0"/>
    <d v="2017-07-27T00:00:00"/>
    <s v="Biguanides-&gt;DPP-4 inhibitors-&gt;DPP-4 inhibitors|SGLT-2 inhibitors"/>
  </r>
  <r>
    <s v="0EpYf8fgPfM"/>
    <x v="35"/>
    <s v="Asian"/>
    <s v="Biguanides"/>
    <x v="0"/>
    <d v="2017-11-11T00:00:00"/>
    <s v="Biguanides"/>
  </r>
  <r>
    <s v="0CsOLjvbH7w"/>
    <x v="35"/>
    <s v="Pacific peoples"/>
    <s v="Biguanides"/>
    <x v="0"/>
    <d v="2014-04-08T00:00:00"/>
    <s v="Biguanides-&gt;Sulfonylureas-&gt;Biguanides|Sulfonylureas-&gt;Insulin isophane-&gt;Biguanides|Insulin isophane|Sulfonylureas-&gt;Biguanides|Insulin aspart-&gt;Insulin aspart-&gt;Biguanides|DPP-4 inhibitors-&gt;DPP-4 inhibitors|Sulfonylureas-&gt;DPP-4 inhibitors-&gt;SGLT-2 inhibitors-&gt;DPP-4 inhibitors|SGLT-2 inhibitors|Sulfonylureas"/>
  </r>
  <r>
    <s v="00lvFmoUQUw"/>
    <x v="35"/>
    <s v="Asian"/>
    <s v="Biguanides"/>
    <x v="0"/>
    <d v="2020-09-14T00:00:00"/>
    <s v="Biguanides-&gt;DPP-4 inhibitors-&gt;SGLT-2 inhibitors-&gt;Biguanides|GLP-1 agonists-&gt;GLP-1 agonists-&gt;DPP-4 inhibitors|GLP-1 agonists"/>
  </r>
  <r>
    <s v="0ab3e6WXgU."/>
    <x v="35"/>
    <s v="Pacific peoples"/>
    <s v="Biguanides"/>
    <x v="0"/>
    <d v="2024-08-13T00:00:00"/>
    <s v="Biguanides-&gt;SGLT-2 inhibitors"/>
  </r>
  <r>
    <s v="yywVtXmcpro"/>
    <x v="35"/>
    <s v="Other"/>
    <s v="Biguanides"/>
    <x v="0"/>
    <d v="2011-05-24T00:00:00"/>
    <s v="Biguanides"/>
  </r>
  <r>
    <s v="yyd5jvlFGRk"/>
    <x v="35"/>
    <s v="Other"/>
    <s v="Biguanides"/>
    <x v="0"/>
    <d v="2013-07-24T00:00:00"/>
    <s v="Biguanides"/>
  </r>
  <r>
    <s v="yyHVNj7ygd."/>
    <x v="35"/>
    <s v="Other"/>
    <s v="Biguanides|Insulin isophane"/>
    <x v="0"/>
    <d v="2013-01-07T00:00:00"/>
    <s v="Biguanides|Insulin isophane-&gt;Insulin isophane"/>
  </r>
  <r>
    <s v="z5u6oejEKsg"/>
    <x v="35"/>
    <s v="Asian"/>
    <s v="Biguanides"/>
    <x v="0"/>
    <d v="2021-09-27T00:00:00"/>
    <s v="Biguanides-&gt;Sulfonylureas-&gt;Biguanides|Sulfonylureas-&gt;DPP-4 inhibitors|Sulfonylureas-&gt;DPP-4 inhibitors-&gt;SGLT-2 inhibitors-&gt;DPP-4 inhibitors|SGLT-2 inhibitors"/>
  </r>
  <r>
    <s v="z61R/vKCssE"/>
    <x v="35"/>
    <s v="Pacific peoples"/>
    <s v="Biguanides"/>
    <x v="0"/>
    <d v="2014-02-18T00:00:00"/>
    <s v="Biguanides-&gt;Insulin glargine-&gt;SGLT-2 inhibitors"/>
  </r>
  <r>
    <s v="Z6eZ0SQz7Go"/>
    <x v="35"/>
    <s v="Other"/>
    <s v="Biguanides|Insulin Neutral"/>
    <x v="0"/>
    <d v="2019-06-04T00:00:00"/>
    <s v="Biguanides|Insulin Neutral-&gt;Biguanides-&gt;Insulin Neutral"/>
  </r>
  <r>
    <s v="z4e2O0pE3oE"/>
    <x v="35"/>
    <s v="Māori"/>
    <s v="Biguanides|Insulin isophane"/>
    <x v="0"/>
    <d v="2022-11-22T00:00:00"/>
    <s v="Biguanides|Insulin isophane-&gt;Insulin isophane"/>
  </r>
  <r>
    <s v="Z4h/RLKoMxY"/>
    <x v="35"/>
    <s v="Asian"/>
    <s v="Biguanides"/>
    <x v="0"/>
    <d v="2025-11-19T00:00:00"/>
    <s v="Biguanides"/>
  </r>
  <r>
    <s v="z3pvw5P9pUg"/>
    <x v="35"/>
    <s v="Pacific peoples"/>
    <s v="Biguanides"/>
    <x v="0"/>
    <d v="2020-06-18T00:00:00"/>
    <s v="Biguanides-&gt;DPP-4 inhibitors-&gt;Biguanides|DPP-4 inhibitors-&gt;DPP-4 inhibitors|SGLT-2 inhibitors"/>
  </r>
  <r>
    <s v="Z.jkLIxJSto"/>
    <x v="35"/>
    <s v="Māori"/>
    <s v="Biguanides"/>
    <x v="0"/>
    <d v="2017-11-08T00:00:00"/>
    <s v="Biguanides-&gt;DPP-4 inhibitors-&gt;DPP-4 inhibitors|Sulfonylureas-&gt;Sulfonylureas-&gt;Biguanides|GLP-1 agonists-&gt;Biguanides|Sulfonylureas-&gt;GLP-1 agonists-&gt;Biguanides|GLP-1 agonists|Sulfonylureas-&gt;Biguanides|DPP-4 inhibitors-&gt;Insulin glargine-&gt;Biguanides|GLP-1 agonists|Insulin glargine|Sulfonylureas-&gt;GLP-1 agonists|Insulin glargine-&gt;Biguanides|GLP-1 agonists|Insulin glargine"/>
  </r>
  <r>
    <s v="Z1LNkvXA/EI"/>
    <x v="35"/>
    <s v="Asian"/>
    <s v="Biguanides"/>
    <x v="0"/>
    <d v="2017-08-17T00:00:00"/>
    <s v="Biguanides"/>
  </r>
  <r>
    <s v="Z1sB7A0Hw/s"/>
    <x v="35"/>
    <s v="Asian"/>
    <s v="Insulin isophane"/>
    <x v="1"/>
    <d v="2020-07-08T00:00:00"/>
    <s v="Insulin isophane-&gt;DPP-4 inhibitors-&gt;Biguanides-&gt;Insulin aspart"/>
  </r>
  <r>
    <s v="/w6KU9sUfS2"/>
    <x v="35"/>
    <s v="Asian"/>
    <s v="Biguanides"/>
    <x v="0"/>
    <d v="2018-01-22T00:00:00"/>
    <s v="Biguanides"/>
  </r>
  <r>
    <s v="/uN0MtwcHFM"/>
    <x v="35"/>
    <s v="Pacific peoples"/>
    <s v="Biguanides"/>
    <x v="0"/>
    <d v="2025-07-15T00:00:00"/>
    <s v="Biguanides-&gt;Biguanides|DPP-4 inhibitors"/>
  </r>
  <r>
    <s v="/Up0hVdl93s"/>
    <x v="35"/>
    <s v="Asian"/>
    <s v="Biguanides"/>
    <x v="0"/>
    <d v="2024-09-25T00:00:00"/>
    <s v="Biguanides"/>
  </r>
  <r>
    <s v="/UznIWDPt7w"/>
    <x v="35"/>
    <s v="Asian"/>
    <s v="Biguanides"/>
    <x v="0"/>
    <d v="2021-04-27T00:00:00"/>
    <s v="Biguanides-&gt;Biguanides|GLP-1 agonists-&gt;GLP-1 agonists-&gt;DPP-4 inhibitors|SGLT-2 inhibitors-&gt;Biguanides|SGLT-2 inhibitors"/>
  </r>
  <r>
    <s v="/XKfK36/U3."/>
    <x v="35"/>
    <s v="Asian"/>
    <s v="Biguanides"/>
    <x v="0"/>
    <d v="2018-09-03T00:00:00"/>
    <s v="Biguanides-&gt;DPP-4 inhibitors"/>
  </r>
  <r>
    <s v="z8PeD9T88w6"/>
    <x v="35"/>
    <s v="Other"/>
    <s v="Biguanides"/>
    <x v="0"/>
    <d v="2024-06-07T00:00:00"/>
    <s v="Biguanides-&gt;Insulin glargine-&gt;Insulin aspart-&gt;Insulin aspart|Insulin glargine"/>
  </r>
  <r>
    <s v="Z9my7xr8ey."/>
    <x v="35"/>
    <s v="Other"/>
    <s v="Insulin aspart"/>
    <x v="1"/>
    <d v="2020-02-26T00:00:00"/>
    <s v="Insulin aspart-&gt;Insulin glargine-&gt;Insulin aspart|Insulin glargine-&gt;DPP-4 inhibitors-&gt;DPP-4 inhibitors|Insulin aspart|Insulin glargine-&gt;Biguanides"/>
  </r>
  <r>
    <s v="/U.7wude/D."/>
    <x v="35"/>
    <s v="Pacific peoples"/>
    <s v="Biguanides"/>
    <x v="0"/>
    <d v="2023-09-15T00:00:00"/>
    <s v="Biguanides-&gt;Insulin isophane-&gt;Insulin aspart-&gt;Insulin aspart|Insulin isophane-&gt;Biguanides|Insulin aspart|Insulin isophane"/>
  </r>
  <r>
    <s v="YLt1nwjAS1M"/>
    <x v="35"/>
    <s v="Pacific peoples"/>
    <s v="Biguanides"/>
    <x v="0"/>
    <d v="2023-04-28T00:00:00"/>
    <s v="Biguanides-&gt;SGLT-2 inhibitors"/>
  </r>
  <r>
    <s v="ym.TYEfu9iM"/>
    <x v="35"/>
    <s v="Asian"/>
    <s v="Biguanides"/>
    <x v="0"/>
    <d v="2022-03-30T00:00:00"/>
    <s v="Biguanides-&gt;SGLT-2 inhibitors-&gt;Biguanides|SGLT-2 inhibitors"/>
  </r>
  <r>
    <s v="yiHJNz4MPSs"/>
    <x v="35"/>
    <s v="Asian"/>
    <s v="Biguanides"/>
    <x v="0"/>
    <d v="2011-08-04T00:00:00"/>
    <s v="Biguanides"/>
  </r>
  <r>
    <s v="yiIC8Db.ZkY"/>
    <x v="35"/>
    <s v="Other"/>
    <s v="Biguanides"/>
    <x v="0"/>
    <d v="2025-09-22T00:00:00"/>
    <s v="Biguanides"/>
  </r>
  <r>
    <s v="Yf7ZPjRSCq2"/>
    <x v="35"/>
    <s v="Other"/>
    <s v="Biguanides"/>
    <x v="0"/>
    <d v="2013-03-25T00:00:00"/>
    <s v="Biguanides-&gt;Insulin aspart"/>
  </r>
  <r>
    <s v="yf8mSgDkz1c"/>
    <x v="35"/>
    <s v="Other"/>
    <s v="Biguanides"/>
    <x v="0"/>
    <d v="2016-05-10T00:00:00"/>
    <s v="Biguanides"/>
  </r>
  <r>
    <s v="YGR//Wd3dzE"/>
    <x v="35"/>
    <s v="Other"/>
    <s v="Biguanides"/>
    <x v="0"/>
    <d v="2025-08-26T00:00:00"/>
    <s v="Biguanides"/>
  </r>
  <r>
    <s v="YTHtUl9BdEE"/>
    <x v="35"/>
    <s v="Asian"/>
    <s v="Biguanides"/>
    <x v="0"/>
    <d v="2024-10-23T00:00:00"/>
    <s v="Biguanides"/>
  </r>
  <r>
    <s v="YY8GQm5sy.s"/>
    <x v="35"/>
    <s v="Pacific peoples"/>
    <s v="Biguanides"/>
    <x v="0"/>
    <d v="2017-06-20T00:00:00"/>
    <s v="Biguanides"/>
  </r>
  <r>
    <s v="yXfIjELyiL."/>
    <x v="35"/>
    <s v="Asian"/>
    <s v="Biguanides"/>
    <x v="0"/>
    <d v="2023-03-27T00:00:00"/>
    <s v="Biguanides-&gt;Biguanides|Insulin isophane-&gt;Insulin isophane"/>
  </r>
  <r>
    <s v="Yw83XCXTvZU"/>
    <x v="35"/>
    <s v="Asian"/>
    <s v="Biguanides"/>
    <x v="0"/>
    <d v="2023-02-17T00:00:00"/>
    <s v="Biguanides"/>
  </r>
  <r>
    <s v="Yqhgo.7FvzE"/>
    <x v="35"/>
    <s v="Asian"/>
    <s v="Biguanides"/>
    <x v="0"/>
    <d v="2014-08-20T00:00:00"/>
    <s v="Biguanides-&gt;Biguanides|Sulfonylureas-&gt;Sulfonylureas-&gt;Biguanides|DPP-4 inhibitors|Sulfonylureas-&gt;Insulin isophane|Insulin lispro-&gt;Insulin aspart|Insulin isophane-&gt;Insulin aspart-&gt;Insulin isophane-&gt;Biguanides|Insulin aspart|Insulin isophane-&gt;Biguanides|Insulin aspart|Insulin glargine-&gt;Insulin aspart|Insulin glargine-&gt;Insulin glargine-&gt;Biguanides|Insulin glargine"/>
  </r>
  <r>
    <s v="yqBJ/iDXl6c"/>
    <x v="35"/>
    <s v="Asian"/>
    <s v="Biguanides"/>
    <x v="0"/>
    <d v="2014-01-02T00:00:00"/>
    <s v="Biguanides-&gt;Biguanides|Sulfonylureas-&gt;DPP-4 inhibitors|Sulfonylureas-&gt;DPP-4 inhibitors-&gt;Biguanides|SGLT-2 inhibitors"/>
  </r>
  <r>
    <s v="ypTFoB7UdmE"/>
    <x v="35"/>
    <s v="Māori"/>
    <s v="Biguanides"/>
    <x v="0"/>
    <d v="2024-08-13T00:00:00"/>
    <s v="Biguanides"/>
  </r>
  <r>
    <s v="YRqmjqBNQiY"/>
    <x v="35"/>
    <s v="Asian"/>
    <s v="Biguanides"/>
    <x v="0"/>
    <d v="2022-04-01T00:00:00"/>
    <s v="Biguanides-&gt;DPP-4 inhibitors"/>
  </r>
  <r>
    <s v="segX.pHlgd."/>
    <x v="35"/>
    <s v="Pacific peoples"/>
    <s v="Biguanides"/>
    <x v="0"/>
    <d v="2014-05-02T00:00:00"/>
    <s v="Biguanides-&gt;Sulfonylureas-&gt;Biguanides|Sulfonylureas-&gt;Insulin glargine-&gt;Biguanides|GLP-1 agonists|Insulin glargine|Sulfonylureas-&gt;GLP-1 agonists|Insulin glargine-&gt;Biguanides|Insulin glargine|Sulfonylureas"/>
  </r>
  <r>
    <s v="SFQbeYI/db6"/>
    <x v="35"/>
    <s v="Māori"/>
    <s v="Biguanides"/>
    <x v="0"/>
    <d v="2024-08-13T00:00:00"/>
    <s v="Biguanides"/>
  </r>
  <r>
    <s v="sdKhlQg8YJ2"/>
    <x v="35"/>
    <s v="Pacific peoples"/>
    <s v="Biguanides"/>
    <x v="0"/>
    <d v="2019-11-23T00:00:00"/>
    <s v="Biguanides"/>
  </r>
  <r>
    <s v="sFWdoJcfFn."/>
    <x v="35"/>
    <s v="Asian"/>
    <s v="SGLT-2 inhibitors"/>
    <x v="0"/>
    <d v="2024-09-16T00:00:00"/>
    <s v="SGLT-2 inhibitors"/>
  </r>
  <r>
    <s v="sGAuWxM9GZU"/>
    <x v="35"/>
    <s v="Other"/>
    <s v="Biguanides"/>
    <x v="0"/>
    <d v="2023-01-25T00:00:00"/>
    <s v="Biguanides"/>
  </r>
  <r>
    <s v="SMMboRkK5R2"/>
    <x v="35"/>
    <s v="Asian"/>
    <s v="Biguanides"/>
    <x v="0"/>
    <d v="2020-07-23T00:00:00"/>
    <s v="Biguanides-&gt;Insulin aspart|Insulin isophane"/>
  </r>
  <r>
    <s v="yCeV0oBKXqI"/>
    <x v="35"/>
    <s v="Asian"/>
    <s v="Biguanides"/>
    <x v="0"/>
    <d v="2025-05-26T00:00:00"/>
    <s v="Biguanides"/>
  </r>
  <r>
    <s v="s2lM6E.SS.I"/>
    <x v="35"/>
    <s v="Asian"/>
    <s v="Biguanides"/>
    <x v="0"/>
    <d v="2021-11-02T00:00:00"/>
    <s v="Biguanides"/>
  </r>
  <r>
    <s v="s45CyQ6yZ/c"/>
    <x v="35"/>
    <s v="Asian"/>
    <s v="Biguanides"/>
    <x v="0"/>
    <d v="2017-05-08T00:00:00"/>
    <s v="Biguanides-&gt;Biguanides|DPP-4 inhibitors-&gt;DPP-4 inhibitors"/>
  </r>
  <r>
    <s v="s1GjzyOzBbE"/>
    <x v="35"/>
    <s v="Pacific peoples"/>
    <s v="Biguanides"/>
    <x v="0"/>
    <d v="2014-11-26T00:00:00"/>
    <s v="Biguanides"/>
  </r>
  <r>
    <s v="rYIfAqhl/Dg"/>
    <x v="35"/>
    <s v="Asian"/>
    <s v="Biguanides"/>
    <x v="0"/>
    <d v="2020-07-20T00:00:00"/>
    <s v="Biguanides"/>
  </r>
  <r>
    <s v="RzZJcQkSlTM"/>
    <x v="35"/>
    <s v="Other"/>
    <s v="Biguanides"/>
    <x v="0"/>
    <d v="2023-02-13T00:00:00"/>
    <s v="Biguanides"/>
  </r>
  <r>
    <s v="Scfy.VVn/Bk"/>
    <x v="35"/>
    <s v="Pacific peoples"/>
    <s v="Biguanides"/>
    <x v="0"/>
    <d v="2011-03-02T00:00:00"/>
    <s v="Biguanides-&gt;Biguanides|Sulfonylureas-&gt;Sulfonylureas-&gt;Insulin glargine-&gt;Biguanides|Insulin glargine|Sulfonylureas-&gt;Insulin glargine|Sulfonylureas-&gt;DPP-4 inhibitors-&gt;DPP-4 inhibitors|Insulin glargine-&gt;DPP-4 inhibitors|Insulin aspart|Insulin glargine"/>
  </r>
  <r>
    <s v="SCHWyMuC1Dk"/>
    <x v="35"/>
    <s v="Asian"/>
    <s v="Biguanides"/>
    <x v="0"/>
    <d v="2014-02-22T00:00:00"/>
    <s v="Biguanides"/>
  </r>
  <r>
    <s v="S3OEjJkvEew"/>
    <x v="35"/>
    <s v="Māori"/>
    <s v="Biguanides"/>
    <x v="0"/>
    <d v="2024-09-13T00:00:00"/>
    <s v="Biguanides"/>
  </r>
  <r>
    <s v="S4hne7LM5uU"/>
    <x v="35"/>
    <s v="Pacific peoples"/>
    <s v="Biguanides"/>
    <x v="0"/>
    <d v="2024-06-25T00:00:00"/>
    <s v="Biguanides-&gt;DPP-4 inhibitors"/>
  </r>
  <r>
    <s v="S5tsWo76ToA"/>
    <x v="35"/>
    <s v="Asian"/>
    <s v="Biguanides"/>
    <x v="0"/>
    <d v="2013-06-19T00:00:00"/>
    <s v="Biguanides"/>
  </r>
  <r>
    <s v="S7N.5gNOrNI"/>
    <x v="35"/>
    <s v="Other"/>
    <s v="Biguanides"/>
    <x v="0"/>
    <d v="2018-09-12T00:00:00"/>
    <s v="Biguanides-&gt;Biguanides|DPP-4 inhibitors-&gt;DPP-4 inhibitors-&gt;Sulfonylureas-&gt;Biguanides|DPP-4 inhibitors|Sulfonylureas"/>
  </r>
  <r>
    <s v="S7OD.PO0ZoA"/>
    <x v="35"/>
    <s v="Pacific peoples"/>
    <s v="Biguanides|Insulin isophane"/>
    <x v="0"/>
    <d v="2021-11-02T00:00:00"/>
    <s v="Biguanides|Insulin isophane-&gt;Insulin isophane-&gt;Biguanides-&gt;SGLT-2 inhibitors-&gt;Biguanides|SGLT-2 inhibitors-&gt;Insulin isophane|SGLT-2 inhibitors-&gt;Biguanides|Insulin isophane|SGLT-2 inhibitors-&gt;DPP-4 inhibitors|Insulin isophane|SGLT-2 inhibitors-&gt;Biguanides|DPP-4 inhibitors|Insulin isophane|SGLT-2 inhibitors"/>
  </r>
  <r>
    <s v="s9LLA0uRVXM"/>
    <x v="35"/>
    <s v="Other"/>
    <s v="Biguanides"/>
    <x v="0"/>
    <d v="2021-06-04T00:00:00"/>
    <s v="Biguanides"/>
  </r>
  <r>
    <s v="sA0XL8WQOPo"/>
    <x v="35"/>
    <s v="Pacific peoples"/>
    <s v="Biguanides"/>
    <x v="0"/>
    <d v="2016-08-19T00:00:00"/>
    <s v="Biguanides-&gt;SGLT-2 inhibitors-&gt;DPP-4 inhibitors|SGLT-2 inhibitors-&gt;DPP-4 inhibitors|SGLT-2 inhibitors|Sulfonylureas-&gt;Sulfonylureas"/>
  </r>
  <r>
    <s v="LAmPy2MCsRY"/>
    <x v="35"/>
    <s v="Other"/>
    <s v="Biguanides"/>
    <x v="0"/>
    <d v="2024-10-05T00:00:00"/>
    <s v="Biguanides-&gt;Insulin glargine-&gt;Insulin aspart-&gt;Insulin aspart|Insulin glargine-&gt;Biguanides|Insulin isophane"/>
  </r>
  <r>
    <s v="lA32Dq4Bkck"/>
    <x v="35"/>
    <s v="Asian"/>
    <s v="DPP-4 inhibitors|Insulin aspart|Insulin glargine"/>
    <x v="0"/>
    <d v="2024-12-19T00:00:00"/>
    <s v="DPP-4 inhibitors|Insulin aspart|Insulin glargine-&gt;DPP-4 inhibitors"/>
  </r>
  <r>
    <s v="l6.ABKTqimw"/>
    <x v="35"/>
    <s v="Other"/>
    <s v="Biguanides"/>
    <x v="0"/>
    <d v="2019-06-05T00:00:00"/>
    <s v="Biguanides-&gt;Insulin isophane-&gt;Insulin aspart"/>
  </r>
  <r>
    <s v="l4GIkN/xNI."/>
    <x v="35"/>
    <s v="Asian"/>
    <s v="Biguanides"/>
    <x v="0"/>
    <d v="2014-06-04T00:00:00"/>
    <s v="Biguanides-&gt;Sulfonylureas-&gt;Biguanides|Sulfonylureas-&gt;DPP-4 inhibitors-&gt;DPP-4 inhibitors|Sulfonylureas-&gt;SGLT-2 inhibitors-&gt;DPP-4 inhibitors|SGLT-2 inhibitors|Sulfonylureas"/>
  </r>
  <r>
    <s v="l5Bn8Xy4GBw"/>
    <x v="35"/>
    <s v="Pacific peoples"/>
    <s v="Biguanides"/>
    <x v="0"/>
    <d v="2023-09-05T00:00:00"/>
    <s v="Biguanides-&gt;Insulin isophane-&gt;Insulin aspart-&gt;Insulin aspart|Insulin isophane-&gt;Biguanides|Insulin aspart-&gt;Insulin glargine"/>
  </r>
  <r>
    <s v="l4vWDTl8les"/>
    <x v="35"/>
    <s v="Asian"/>
    <s v="Biguanides"/>
    <x v="0"/>
    <d v="2023-12-13T00:00:00"/>
    <s v="Biguanides"/>
  </r>
  <r>
    <s v="l.Mpm.rGkFM"/>
    <x v="35"/>
    <s v="Pacific peoples"/>
    <s v="Biguanides"/>
    <x v="0"/>
    <d v="2012-02-23T00:00:00"/>
    <s v="Biguanides"/>
  </r>
  <r>
    <s v="KZ80a7xansw"/>
    <x v="35"/>
    <s v="Māori"/>
    <s v="Biguanides"/>
    <x v="0"/>
    <d v="2020-08-27T00:00:00"/>
    <s v="Biguanides-&gt;SGLT-2 inhibitors"/>
  </r>
  <r>
    <s v="L/66qJp7t0M"/>
    <x v="35"/>
    <s v="Asian"/>
    <s v="Biguanides"/>
    <x v="0"/>
    <d v="2020-02-04T00:00:00"/>
    <s v="Biguanides-&gt;Insulin isophane-&gt;Insulin aspart-&gt;Insulin aspart|Insulin isophane"/>
  </r>
  <r>
    <s v="ky7VtFjnTbA"/>
    <x v="35"/>
    <s v="Asian"/>
    <s v="Biguanides"/>
    <x v="0"/>
    <d v="2012-05-03T00:00:00"/>
    <s v="Biguanides-&gt;DPP-4 inhibitors-&gt;DPP-4 inhibitors|SGLT-2 inhibitors|Sulfonylureas-&gt;SGLT-2 inhibitors|Sulfonylureas"/>
  </r>
  <r>
    <s v="Ocf.ANrYeBU"/>
    <x v="35"/>
    <s v="Other"/>
    <s v="Insulin aspart|Insulin isophane"/>
    <x v="1"/>
    <d v="2011-05-18T00:00:00"/>
    <s v="Insulin aspart|Insulin isophane-&gt;Insulin isophane-&gt;Insulin aspart-&gt;Biguanides"/>
  </r>
  <r>
    <s v="oD./MD0goJo"/>
    <x v="35"/>
    <s v="Māori"/>
    <s v="Biguanides"/>
    <x v="0"/>
    <d v="2014-11-14T00:00:00"/>
    <s v="Biguanides-&gt;Sulfonylureas-&gt;GLP-1 agonists-&gt;GLP-1 agonists|Sulfonylureas-&gt;Insulin glargine|Sulfonylureas-&gt;Insulin glargine-&gt;Insulin aspart-&gt;Insulin aspart|Insulin glargine"/>
  </r>
  <r>
    <s v="OD.BYpsOsuM"/>
    <x v="35"/>
    <s v="Asian"/>
    <s v="Biguanides"/>
    <x v="0"/>
    <d v="2017-10-06T00:00:00"/>
    <s v="Biguanides"/>
  </r>
  <r>
    <s v="O8N8fOLbT6o"/>
    <x v="35"/>
    <s v="Asian"/>
    <s v="Biguanides"/>
    <x v="0"/>
    <d v="2016-01-11T00:00:00"/>
    <s v="Biguanides-&gt;DPP-4 inhibitors"/>
  </r>
  <r>
    <s v="O5oOC75ac66"/>
    <x v="35"/>
    <s v="Asian"/>
    <s v="Biguanides"/>
    <x v="0"/>
    <d v="2025-05-14T00:00:00"/>
    <s v="Biguanides"/>
  </r>
  <r>
    <s v="o5vcpPatRcY"/>
    <x v="35"/>
    <s v="Asian"/>
    <s v="Biguanides"/>
    <x v="0"/>
    <d v="2022-06-16T00:00:00"/>
    <s v="Biguanides"/>
  </r>
  <r>
    <s v="O7yfYkzN8c6"/>
    <x v="35"/>
    <s v="Asian"/>
    <s v="Biguanides"/>
    <x v="0"/>
    <d v="2024-02-23T00:00:00"/>
    <s v="Biguanides"/>
  </r>
  <r>
    <s v="o/pTvMRhhVA"/>
    <x v="35"/>
    <s v="Other"/>
    <s v="Biguanides"/>
    <x v="0"/>
    <d v="2021-06-15T00:00:00"/>
    <s v="Biguanides"/>
  </r>
  <r>
    <s v="O/GQwideOOc"/>
    <x v="35"/>
    <s v="Other"/>
    <s v="Biguanides"/>
    <x v="0"/>
    <d v="2020-09-10T00:00:00"/>
    <s v="Biguanides"/>
  </r>
  <r>
    <s v="omMT.gA3MnU"/>
    <x v="35"/>
    <s v="Māori"/>
    <s v="Biguanides"/>
    <x v="0"/>
    <d v="2016-08-23T00:00:00"/>
    <s v="Biguanides"/>
  </r>
  <r>
    <s v="oNfpmpaEPbk"/>
    <x v="35"/>
    <s v="Pacific peoples"/>
    <s v="Biguanides"/>
    <x v="0"/>
    <d v="2025-10-20T00:00:00"/>
    <s v="Biguanides"/>
  </r>
  <r>
    <s v="ONk5DZBT2I."/>
    <x v="35"/>
    <s v="Māori"/>
    <s v="Biguanides"/>
    <x v="0"/>
    <d v="2011-01-30T00:00:00"/>
    <s v="Biguanides-&gt;Sulfonylureas-&gt;Biguanides|Sulfonylureas-&gt;Insulin glargine-&gt;Biguanides|Insulin glargine-&gt;Insulin aspart-&gt;Insulin aspart|Insulin glargine-&gt;DPP-4 inhibitors|Insulin glargine-&gt;DPP-4 inhibitors|Insulin glargine|SGLT-2 inhibitors-&gt;DPP-4 inhibitors|Insulin aspart|Insulin glargine|SGLT-2 inhibitors-&gt;DPP-4 inhibitors|Insulin aspart|Insulin glargine-&gt;Biguanides|GLP-1 agonists|Insulin aspart|Insulin glargine-&gt;GLP-1 agonists|Insulin aspart|Insulin glargine-&gt;Biguanides|GLP-1 agonists-&gt;Insulin aspart|Insulin glargine|SGLT-2 inhibitors-&gt;SGLT-2 inhibitors"/>
  </r>
  <r>
    <s v="OllfwbwNy2E"/>
    <x v="35"/>
    <s v="Asian"/>
    <s v="Sulfonylureas"/>
    <x v="0"/>
    <d v="2011-03-14T00:00:00"/>
    <s v="Sulfonylureas-&gt;Biguanides|Sulfonylureas-&gt;Biguanides-&gt;DPP-4 inhibitors|Sulfonylureas-&gt;DPP-4 inhibitors"/>
  </r>
  <r>
    <s v="OnZP4IO25g2"/>
    <x v="35"/>
    <s v="Other"/>
    <s v="Biguanides"/>
    <x v="0"/>
    <d v="2012-05-07T00:00:00"/>
    <s v="Biguanides"/>
  </r>
  <r>
    <s v="OPhCQRx8STY"/>
    <x v="35"/>
    <s v="Asian"/>
    <s v="Biguanides"/>
    <x v="0"/>
    <d v="2019-02-11T00:00:00"/>
    <s v="Biguanides-&gt;Insulin glargine"/>
  </r>
  <r>
    <s v="OhEfxrf6y5g"/>
    <x v="35"/>
    <s v="Asian"/>
    <s v="Biguanides"/>
    <x v="0"/>
    <d v="2021-03-03T00:00:00"/>
    <s v="Biguanides-&gt;Insulin isophane-&gt;Insulin aspart"/>
  </r>
  <r>
    <s v="OfZ/YDtroJs"/>
    <x v="35"/>
    <s v="Other"/>
    <s v="Biguanides"/>
    <x v="0"/>
    <d v="2022-12-08T00:00:00"/>
    <s v="Biguanides-&gt;Insulin aspart"/>
  </r>
  <r>
    <s v="OJ418z8vEQU"/>
    <x v="35"/>
    <s v="Asian"/>
    <s v="Biguanides"/>
    <x v="0"/>
    <d v="2017-03-28T00:00:00"/>
    <s v="Biguanides-&gt;Biguanides|SGLT-2 inhibitors-&gt;SGLT-2 inhibitors-&gt;Biguanides|Insulin glargine-&gt;Insulin glargine-&gt;Biguanides|Insulin glargine|SGLT-2 inhibitors-&gt;Insulin aspart-&gt;Biguanides|Insulin aspart|Insulin glargine|SGLT-2 inhibitors-&gt;Insulin aspart|Insulin glargine"/>
  </r>
  <r>
    <s v="RwT/my7s./."/>
    <x v="35"/>
    <s v="Māori"/>
    <s v="Biguanides"/>
    <x v="0"/>
    <d v="2022-10-19T00:00:00"/>
    <s v="Biguanides"/>
  </r>
  <r>
    <s v="rXCySv4qCBo"/>
    <x v="35"/>
    <s v="Other"/>
    <s v="Biguanides"/>
    <x v="0"/>
    <d v="2025-03-24T00:00:00"/>
    <s v="Biguanides"/>
  </r>
  <r>
    <s v="rxjl1oY11Do"/>
    <x v="35"/>
    <s v="Māori"/>
    <s v="Biguanides"/>
    <x v="0"/>
    <d v="2020-04-17T00:00:00"/>
    <s v="Biguanides-&gt;DPP-4 inhibitors-&gt;DPP-4 inhibitors|SGLT-2 inhibitors"/>
  </r>
  <r>
    <s v="ryBLCP0npqM"/>
    <x v="35"/>
    <s v="Other"/>
    <s v="Biguanides|Insulin aspart|Insulin isophane"/>
    <x v="0"/>
    <d v="2019-05-25T00:00:00"/>
    <s v="Biguanides|Insulin aspart|Insulin isophane-&gt;Insulin aspart|Insulin isophane-&gt;Biguanides-&gt;Biguanides|Insulin isophane-&gt;Insulin aspart-&gt;Insulin isophane"/>
  </r>
  <r>
    <s v="OWPN5uhS0aM"/>
    <x v="35"/>
    <s v="Māori"/>
    <s v="Biguanides"/>
    <x v="0"/>
    <d v="2021-03-24T00:00:00"/>
    <s v="Biguanides-&gt;SGLT-2 inhibitors"/>
  </r>
  <r>
    <s v="rUlATAkADQw"/>
    <x v="35"/>
    <s v="Pacific peoples"/>
    <s v="Biguanides"/>
    <x v="0"/>
    <d v="2012-09-07T00:00:00"/>
    <s v="Biguanides-&gt;Biguanides|Insulin aspart-&gt;Insulin aspart"/>
  </r>
  <r>
    <s v="osGESOj9D8E"/>
    <x v="35"/>
    <s v="Other"/>
    <s v="Insulin isophane"/>
    <x v="1"/>
    <d v="2018-06-19T00:00:00"/>
    <s v="Insulin isophane-&gt;Biguanides"/>
  </r>
  <r>
    <s v="Orz5.EmMwBw"/>
    <x v="35"/>
    <s v="Other"/>
    <s v="Biguanides"/>
    <x v="0"/>
    <d v="2023-01-04T00:00:00"/>
    <s v="Biguanides"/>
  </r>
  <r>
    <s v="oUTlxbupM/Q"/>
    <x v="35"/>
    <s v="Pacific peoples"/>
    <s v="Biguanides"/>
    <x v="0"/>
    <d v="2025-11-06T00:00:00"/>
    <s v="Biguanides"/>
  </r>
  <r>
    <s v="OUrMMR0vWe2"/>
    <x v="35"/>
    <s v="Asian"/>
    <s v="Biguanides"/>
    <x v="0"/>
    <d v="2023-12-07T00:00:00"/>
    <s v="Biguanides"/>
  </r>
  <r>
    <s v="e3vR22mBRFY"/>
    <x v="35"/>
    <s v="Pacific peoples"/>
    <s v="Biguanides"/>
    <x v="0"/>
    <d v="2024-09-05T00:00:00"/>
    <s v="Biguanides"/>
  </r>
  <r>
    <s v="e33Hh72JNhA"/>
    <x v="35"/>
    <s v="Māori"/>
    <s v="Biguanides"/>
    <x v="0"/>
    <d v="2013-05-08T00:00:00"/>
    <s v="Biguanides-&gt;DPP-4 inhibitors"/>
  </r>
  <r>
    <s v="e15YJTc/A/6"/>
    <x v="35"/>
    <s v="Pacific peoples"/>
    <s v="Biguanides"/>
    <x v="0"/>
    <d v="2011-11-04T00:00:00"/>
    <s v="Biguanides"/>
  </r>
  <r>
    <s v="GYCdJ0IiwMc"/>
    <x v="35"/>
    <s v="Pacific peoples"/>
    <s v="Biguanides"/>
    <x v="0"/>
    <d v="2023-03-28T00:00:00"/>
    <s v="Biguanides"/>
  </r>
  <r>
    <s v="GX6ItRx7wYk"/>
    <x v="35"/>
    <s v="Pacific peoples"/>
    <s v="Biguanides"/>
    <x v="0"/>
    <d v="2016-06-24T00:00:00"/>
    <s v="Biguanides-&gt;Biguanides|GLP-1 agonists"/>
  </r>
  <r>
    <s v="h.N8mYEew2U"/>
    <x v="35"/>
    <s v="Asian"/>
    <s v="Biguanides"/>
    <x v="0"/>
    <d v="2019-07-26T00:00:00"/>
    <s v="Biguanides"/>
  </r>
  <r>
    <s v="h0qOWmwOwPc"/>
    <x v="35"/>
    <s v="Pacific peoples"/>
    <s v="Biguanides|SGLT-2 inhibitors"/>
    <x v="0"/>
    <d v="2023-03-17T00:00:00"/>
    <s v="Biguanides|SGLT-2 inhibitors-&gt;Biguanides"/>
  </r>
  <r>
    <s v="h0Rowo3eHxo"/>
    <x v="35"/>
    <s v="Other"/>
    <s v="Biguanides"/>
    <x v="0"/>
    <d v="2014-04-16T00:00:00"/>
    <s v="Biguanides"/>
  </r>
  <r>
    <s v="h2zY9hceQKI"/>
    <x v="35"/>
    <s v="Māori"/>
    <s v="Biguanides"/>
    <x v="0"/>
    <d v="2016-05-06T00:00:00"/>
    <s v="Biguanides-&gt;Biguanides|SGLT-2 inhibitors"/>
  </r>
  <r>
    <s v="H5KTzMdV4vc"/>
    <x v="35"/>
    <s v="Other"/>
    <s v="Biguanides"/>
    <x v="0"/>
    <d v="2016-06-29T00:00:00"/>
    <s v="Biguanides"/>
  </r>
  <r>
    <s v="H5my9lS2vSs"/>
    <x v="35"/>
    <s v="Māori"/>
    <s v="Biguanides"/>
    <x v="0"/>
    <d v="2018-08-30T00:00:00"/>
    <s v="Biguanides-&gt;Sulfonylureas-&gt;SGLT-2 inhibitors-&gt;SGLT-2 inhibitors|Sulfonylureas-&gt;Biguanides|SGLT-2 inhibitors|Sulfonylureas"/>
  </r>
  <r>
    <s v="H2Xe2YjZFFA"/>
    <x v="35"/>
    <s v="Asian"/>
    <s v="Biguanides|DPP-4 inhibitors"/>
    <x v="0"/>
    <d v="2025-01-02T00:00:00"/>
    <s v="Biguanides|DPP-4 inhibitors-&gt;DPP-4 inhibitors"/>
  </r>
  <r>
    <s v="h6W8soXjyb2"/>
    <x v="35"/>
    <s v="Māori"/>
    <s v="Biguanides"/>
    <x v="0"/>
    <d v="2018-08-17T00:00:00"/>
    <s v="Biguanides"/>
  </r>
  <r>
    <s v="H7bgPTLB4xo"/>
    <x v="35"/>
    <s v="Māori"/>
    <s v="Biguanides"/>
    <x v="0"/>
    <d v="2024-09-19T00:00:00"/>
    <s v="Biguanides"/>
  </r>
  <r>
    <s v="HE1stn9HGMQ"/>
    <x v="35"/>
    <s v="Other"/>
    <s v="Biguanides"/>
    <x v="0"/>
    <d v="2020-02-28T00:00:00"/>
    <s v="Biguanides-&gt;DPP-4 inhibitors"/>
  </r>
  <r>
    <s v="HcBLrsrZMDM"/>
    <x v="35"/>
    <s v="Asian"/>
    <s v="Biguanides"/>
    <x v="0"/>
    <d v="2022-07-22T00:00:00"/>
    <s v="Biguanides-&gt;Insulin isophane-&gt;Insulin aspart-&gt;Insulin aspart|Insulin isophane"/>
  </r>
  <r>
    <s v="HDJGF0/v1pM"/>
    <x v="35"/>
    <s v="Other"/>
    <s v="Biguanides"/>
    <x v="0"/>
    <d v="2014-01-06T00:00:00"/>
    <s v="Biguanides-&gt;Biguanides|Sulfonylureas-&gt;Insulin glargine-&gt;Sulfonylureas"/>
  </r>
  <r>
    <s v="hAN7wU/r6gk"/>
    <x v="35"/>
    <s v="Māori"/>
    <s v="Biguanides"/>
    <x v="0"/>
    <d v="2024-01-12T00:00:00"/>
    <s v="Biguanides"/>
  </r>
  <r>
    <s v="halT1c9y54M"/>
    <x v="35"/>
    <s v="Māori"/>
    <s v="Biguanides"/>
    <x v="0"/>
    <d v="2023-08-24T00:00:00"/>
    <s v="Biguanides"/>
  </r>
  <r>
    <s v="haFJKbOV7iQ"/>
    <x v="35"/>
    <s v="Other"/>
    <s v="Biguanides"/>
    <x v="0"/>
    <d v="2020-06-12T00:00:00"/>
    <s v="Biguanides"/>
  </r>
  <r>
    <s v="HAaRn.A/znY"/>
    <x v="35"/>
    <s v="Asian"/>
    <s v="DPP-4 inhibitors"/>
    <x v="0"/>
    <d v="2022-04-21T00:00:00"/>
    <s v="DPP-4 inhibitors"/>
  </r>
  <r>
    <s v="haAZySAMd7s"/>
    <x v="35"/>
    <s v="Asian"/>
    <s v="Biguanides"/>
    <x v="0"/>
    <d v="2024-06-25T00:00:00"/>
    <s v="Biguanides"/>
  </r>
  <r>
    <s v="HHe5mxE.xP."/>
    <x v="35"/>
    <s v="Asian"/>
    <s v="Biguanides"/>
    <x v="0"/>
    <d v="2017-10-05T00:00:00"/>
    <s v="Biguanides-&gt;DPP-4 inhibitors-&gt;Biguanides|DPP-4 inhibitors"/>
  </r>
  <r>
    <s v="hg4t2/3/nzQ"/>
    <x v="35"/>
    <s v="Other"/>
    <s v="Biguanides"/>
    <x v="0"/>
    <d v="2024-01-22T00:00:00"/>
    <s v="Biguanides"/>
  </r>
  <r>
    <s v="hh8NM5ydn6E"/>
    <x v="35"/>
    <s v="Asian"/>
    <s v="DPP-4 inhibitors"/>
    <x v="0"/>
    <d v="2023-01-11T00:00:00"/>
    <s v="DPP-4 inhibitors-&gt;Biguanides"/>
  </r>
  <r>
    <s v="koIsu0mInGw"/>
    <x v="35"/>
    <s v="Other"/>
    <s v="Biguanides"/>
    <x v="0"/>
    <d v="2024-07-08T00:00:00"/>
    <s v="Biguanides"/>
  </r>
  <r>
    <s v="kMlcaVQiMfk"/>
    <x v="35"/>
    <s v="Pacific peoples"/>
    <s v="DPP-4 inhibitors|Insulin glargine"/>
    <x v="0"/>
    <d v="2024-04-29T00:00:00"/>
    <s v="DPP-4 inhibitors|Insulin glargine-&gt;Insulin glargine-&gt;DPP-4 inhibitors|SGLT-2 inhibitors-&gt;DPP-4 inhibitors|Insulin glargine|SGLT-2 inhibitors-&gt;Biguanides|GLP-1 agonists|Insulin glargine-&gt;GLP-1 agonists|Insulin glargine"/>
  </r>
  <r>
    <s v="koO9esGG8qs"/>
    <x v="35"/>
    <s v="Asian"/>
    <s v="Biguanides"/>
    <x v="0"/>
    <d v="2016-04-27T00:00:00"/>
    <s v="Biguanides"/>
  </r>
  <r>
    <s v="kKZxPjzUfZs"/>
    <x v="35"/>
    <s v="Pacific peoples"/>
    <s v="Biguanides"/>
    <x v="0"/>
    <d v="2013-12-18T00:00:00"/>
    <s v="Biguanides-&gt;Insulin isophane-&gt;Insulin aspart-&gt;DPP-4 inhibitors-&gt;Biguanides|GLP-1 agonists-&gt;GLP-1 agonists"/>
  </r>
  <r>
    <s v="kmFrj8lt3/U"/>
    <x v="35"/>
    <s v="Other"/>
    <s v="Biguanides"/>
    <x v="0"/>
    <d v="2019-08-23T00:00:00"/>
    <s v="Biguanides"/>
  </r>
  <r>
    <s v="kn4rfTztRLc"/>
    <x v="35"/>
    <s v="Asian"/>
    <s v="DPP-4 inhibitors"/>
    <x v="0"/>
    <d v="2023-06-12T00:00:00"/>
    <s v="DPP-4 inhibitors-&gt;DPP-4 inhibitors|Sulfonylureas"/>
  </r>
  <r>
    <s v="KN5Ghg2EhcQ"/>
    <x v="35"/>
    <s v="Pacific peoples"/>
    <s v="Biguanides"/>
    <x v="0"/>
    <d v="2016-09-20T00:00:00"/>
    <s v="Biguanides-&gt;Sulfonylureas-&gt;Biguanides|Sulfonylureas-&gt;DPP-4 inhibitors|Sulfonylureas-&gt;Insulin glargine-&gt;DPP-4 inhibitors-&gt;DPP-4 inhibitors|Insulin glargine-&gt;DPP-4 inhibitors|Insulin glargine|Sulfonylureas-&gt;Insulin glargine|Sulfonylureas-&gt;DPP-4 inhibitors|Insulin glargine|SGLT-2 inhibitors-&gt;DPP-4 inhibitors|SGLT-2 inhibitors-&gt;SGLT-2 inhibitors"/>
  </r>
  <r>
    <s v="KTrW95COFqU"/>
    <x v="35"/>
    <s v="Pacific peoples"/>
    <s v="Biguanides"/>
    <x v="0"/>
    <d v="2013-04-04T00:00:00"/>
    <s v="Biguanides-&gt;Insulin aspart|Insulin isophane"/>
  </r>
  <r>
    <s v="kvxYluOpw5A"/>
    <x v="35"/>
    <s v="Asian"/>
    <s v="Biguanides"/>
    <x v="0"/>
    <d v="2025-08-05T00:00:00"/>
    <s v="Biguanides"/>
  </r>
  <r>
    <s v="Hn4Zzxrywqo"/>
    <x v="35"/>
    <s v="Other"/>
    <s v="Biguanides"/>
    <x v="0"/>
    <d v="2025-02-12T00:00:00"/>
    <s v="Biguanides"/>
  </r>
  <r>
    <s v="Hmj.73e9.FM"/>
    <x v="35"/>
    <s v="Other"/>
    <s v="Biguanides"/>
    <x v="0"/>
    <d v="2017-06-14T00:00:00"/>
    <s v="Biguanides-&gt;DPP-4 inhibitors-&gt;Biguanides|DPP-4 inhibitors-&gt;SGLT-2 inhibitors-&gt;DPP-4 inhibitors|SGLT-2 inhibitors-&gt;Biguanides|GLP-1 agonists-&gt;GLP-1 agonists"/>
  </r>
  <r>
    <s v="HNvZbo7e6bg"/>
    <x v="35"/>
    <s v="Māori"/>
    <s v="Biguanides"/>
    <x v="0"/>
    <d v="2015-11-03T00:00:00"/>
    <s v="Biguanides"/>
  </r>
  <r>
    <s v="HRHK5RpMCKs"/>
    <x v="35"/>
    <s v="Māori"/>
    <s v="Sulfonylureas"/>
    <x v="0"/>
    <d v="2024-11-12T00:00:00"/>
    <s v="Sulfonylureas-&gt;Biguanides-&gt;GLP-1 agonists"/>
  </r>
  <r>
    <s v="hRLtFnNZrks"/>
    <x v="35"/>
    <s v="Pacific peoples"/>
    <s v="Biguanides"/>
    <x v="0"/>
    <d v="2012-04-11T00:00:00"/>
    <s v="Biguanides-&gt;Biguanides|Sulfonylureas-&gt;DPP-4 inhibitors-&gt;Thiazolidinedione-&gt;Biguanides|DPP-4 inhibitors|Sulfonylureas-&gt;DPP-4 inhibitors|Sulfonylureas-&gt;SGLT-2 inhibitors-&gt;SGLT-2 inhibitors|Sulfonylureas-&gt;Insulin isophane|SGLT-2 inhibitors-&gt;Insulin isophane"/>
  </r>
  <r>
    <s v="hsTZg7bfh7Y"/>
    <x v="35"/>
    <s v="Asian"/>
    <s v="Biguanides"/>
    <x v="0"/>
    <d v="2025-10-30T00:00:00"/>
    <s v="Biguanides"/>
  </r>
  <r>
    <s v="KIZIQT8aBww"/>
    <x v="35"/>
    <s v="Other"/>
    <s v="Biguanides"/>
    <x v="0"/>
    <d v="2022-12-08T00:00:00"/>
    <s v="Biguanides-&gt;Biguanides|SGLT-2 inhibitors-&gt;GLP-1 agonists-&gt;Biguanides|GLP-1 agonists-&gt;SGLT-2 inhibitors"/>
  </r>
  <r>
    <s v="zq2Mfs2cWcw"/>
    <x v="35"/>
    <s v="Pacific peoples"/>
    <s v="Biguanides|Insulin isophane"/>
    <x v="0"/>
    <d v="2025-02-21T00:00:00"/>
    <s v="Biguanides|Insulin isophane-&gt;Insulin aspart"/>
  </r>
  <r>
    <s v="ZqwRX51Sn1A"/>
    <x v="35"/>
    <s v="Pacific peoples"/>
    <s v="Biguanides"/>
    <x v="0"/>
    <d v="2019-11-17T00:00:00"/>
    <s v="Biguanides-&gt;DPP-4 inhibitors"/>
  </r>
  <r>
    <s v="ZqxrizIazA6"/>
    <x v="35"/>
    <s v="Pacific peoples"/>
    <s v="Biguanides"/>
    <x v="0"/>
    <d v="2021-11-03T00:00:00"/>
    <s v="Biguanides-&gt;SGLT-2 inhibitors"/>
  </r>
  <r>
    <s v="ZsiUvojElos"/>
    <x v="35"/>
    <s v="Asian"/>
    <s v="Biguanides"/>
    <x v="0"/>
    <d v="2025-06-18T00:00:00"/>
    <s v="Biguanides"/>
  </r>
  <r>
    <s v="zRZ6/Oe50k."/>
    <x v="35"/>
    <s v="Other"/>
    <s v="Biguanides"/>
    <x v="0"/>
    <d v="2017-03-08T00:00:00"/>
    <s v="Biguanides"/>
  </r>
  <r>
    <s v="ZLj044IMvhg"/>
    <x v="35"/>
    <s v="Other"/>
    <s v="Insulin aspart|Insulin isophane"/>
    <x v="1"/>
    <d v="2019-09-16T00:00:00"/>
    <s v="Insulin aspart|Insulin isophane-&gt;Insulin isophane-&gt;Biguanides"/>
  </r>
  <r>
    <s v="zkgetF43qF."/>
    <x v="35"/>
    <s v="Asian"/>
    <s v="Biguanides"/>
    <x v="0"/>
    <d v="2017-11-22T00:00:00"/>
    <s v="Biguanides"/>
  </r>
  <r>
    <s v="zp2ATU.oYP2"/>
    <x v="35"/>
    <s v="Pacific peoples"/>
    <s v="Biguanides"/>
    <x v="0"/>
    <d v="2016-03-10T00:00:00"/>
    <s v="Biguanides-&gt;Sulfonylureas-&gt;Biguanides|Sulfonylureas-&gt;DPP-4 inhibitors-&gt;Biguanides|DPP-4 inhibitors|Sulfonylureas-&gt;DPP-4 inhibitors|Sulfonylureas-&gt;Biguanides|GLP-1 agonists-&gt;GLP-1 agonists-&gt;Biguanides|GLP-1 agonists|Insulin glargine-&gt;Insulin glargine"/>
  </r>
  <r>
    <s v="ZOHAfjIpjPY"/>
    <x v="35"/>
    <s v="Asian"/>
    <s v="Biguanides"/>
    <x v="0"/>
    <d v="2024-06-20T00:00:00"/>
    <s v="Biguanides"/>
  </r>
  <r>
    <s v="zoblU/jC43."/>
    <x v="35"/>
    <s v="Other"/>
    <s v="Biguanides"/>
    <x v="0"/>
    <d v="2019-02-25T00:00:00"/>
    <s v="Biguanides"/>
  </r>
  <r>
    <s v="zO5khtxTJCA"/>
    <x v="35"/>
    <s v="Asian"/>
    <s v="Biguanides|Sulfonylureas"/>
    <x v="0"/>
    <d v="2016-10-20T00:00:00"/>
    <s v="Biguanides|Sulfonylureas-&gt;Biguanides|DPP-4 inhibitors|Sulfonylureas-&gt;DPP-4 inhibitors"/>
  </r>
  <r>
    <s v="zDZsRA3zhQk"/>
    <x v="35"/>
    <s v="Other"/>
    <s v="Biguanides"/>
    <x v="0"/>
    <d v="2011-11-09T00:00:00"/>
    <s v="Biguanides"/>
  </r>
  <r>
    <s v="zdCBV0Xzc7k"/>
    <x v="35"/>
    <s v="Asian"/>
    <s v="Insulin isophane"/>
    <x v="1"/>
    <d v="2024-02-22T00:00:00"/>
    <s v="Insulin isophane-&gt;Biguanides"/>
  </r>
  <r>
    <s v="xE.YStg5CFM"/>
    <x v="35"/>
    <s v="Asian"/>
    <s v="Biguanides"/>
    <x v="0"/>
    <d v="2023-03-21T00:00:00"/>
    <s v="Biguanides-&gt;Insulin isophane-&gt;Insulin aspart"/>
  </r>
  <r>
    <s v="xDls5dtQVaY"/>
    <x v="35"/>
    <s v="Pacific peoples"/>
    <s v="Biguanides"/>
    <x v="0"/>
    <d v="2013-06-26T00:00:00"/>
    <s v="Biguanides"/>
  </r>
  <r>
    <s v="XDdS6HoBDJE"/>
    <x v="35"/>
    <s v="Other"/>
    <s v="Biguanides|Insulin isophane"/>
    <x v="0"/>
    <d v="2023-08-10T00:00:00"/>
    <s v="Biguanides|Insulin isophane-&gt;Insulin isophane"/>
  </r>
  <r>
    <s v="zJ42LoVdezI"/>
    <x v="35"/>
    <s v="Asian"/>
    <s v="Biguanides"/>
    <x v="0"/>
    <d v="2023-06-21T00:00:00"/>
    <s v="Biguanides-&gt;DPP-4 inhibitors"/>
  </r>
  <r>
    <s v="ZIg.IkpUH/k"/>
    <x v="35"/>
    <s v="Pacific peoples"/>
    <s v="Biguanides"/>
    <x v="0"/>
    <d v="2023-01-16T00:00:00"/>
    <s v="Biguanides"/>
  </r>
  <r>
    <s v="zhSKVuAU0Vk"/>
    <x v="35"/>
    <s v="Other"/>
    <s v="Insulin isophane with insulin neutral"/>
    <x v="1"/>
    <d v="2015-02-16T00:00:00"/>
    <s v="Insulin isophane with insulin neutral-&gt;Biguanides-&gt;Insulin aspart|Insulin glargine-&gt;Biguanides|SGLT-2 inhibitors-&gt;SGLT-2 inhibitors"/>
  </r>
  <r>
    <s v="ZhmWn0NZnS2"/>
    <x v="35"/>
    <s v="Māori"/>
    <s v="Biguanides"/>
    <x v="0"/>
    <d v="2011-07-08T00:00:00"/>
    <s v="Biguanides"/>
  </r>
  <r>
    <s v="zFyrlW6lpBs"/>
    <x v="35"/>
    <s v="Asian"/>
    <s v="Biguanides"/>
    <x v="0"/>
    <d v="2014-05-21T00:00:00"/>
    <s v="Biguanides-&gt;DPP-4 inhibitors-&gt;DPP-4 inhibitors|SGLT-2 inhibitors-&gt;SGLT-2 inhibitors"/>
  </r>
  <r>
    <s v="ZEdDl4zClU6"/>
    <x v="35"/>
    <s v="Māori"/>
    <s v="Biguanides"/>
    <x v="0"/>
    <d v="2017-02-17T00:00:00"/>
    <s v="Biguanides-&gt;Biguanides|Sulfonylureas-&gt;DPP-4 inhibitors|Sulfonylureas|Thiazolidinedione-&gt;DPP-4 inhibitors-&gt;Thiazolidinedione-&gt;DPP-4 inhibitors|Thiazolidinedione-&gt;SGLT-2 inhibitors-&gt;DPP-4 inhibitors|SGLT-2 inhibitors|Thiazolidinedione-&gt;Biguanides|SGLT-2 inhibitors"/>
  </r>
  <r>
    <s v="zE7NjtfNE1c"/>
    <x v="35"/>
    <s v="Other"/>
    <s v="Biguanides"/>
    <x v="0"/>
    <d v="2023-07-04T00:00:00"/>
    <s v="Biguanides-&gt;Sulfonylureas-&gt;Biguanides|Sulfonylureas"/>
  </r>
  <r>
    <s v="ZEjbI2KEjCw"/>
    <x v="35"/>
    <s v="Asian"/>
    <s v="Biguanides"/>
    <x v="0"/>
    <d v="2016-04-29T00:00:00"/>
    <s v="Biguanides"/>
  </r>
  <r>
    <s v="wWInGf9togk"/>
    <x v="35"/>
    <s v="Other"/>
    <s v="Biguanides"/>
    <x v="0"/>
    <d v="2020-11-13T00:00:00"/>
    <s v="Biguanides-&gt;DPP-4 inhibitors-&gt;Biguanides|DPP-4 inhibitors-&gt;GLP-1 agonists-&gt;SGLT-2 inhibitors-&gt;DPP-4 inhibitors|SGLT-2 inhibitors"/>
  </r>
  <r>
    <s v="WuT7Y.0fQtw"/>
    <x v="35"/>
    <s v="Pacific peoples"/>
    <s v="Biguanides"/>
    <x v="0"/>
    <d v="2024-02-23T00:00:00"/>
    <s v="Biguanides-&gt;SGLT-2 inhibitors-&gt;Biguanides|SGLT-2 inhibitors-&gt;Insulin isophane-&gt;Biguanides|Insulin aspart|Insulin isophane-&gt;Insulin aspart|Insulin isophane-&gt;Insulin aspart"/>
  </r>
  <r>
    <s v="ww3cCd8kZrw"/>
    <x v="35"/>
    <s v="Asian"/>
    <s v="Biguanides"/>
    <x v="0"/>
    <d v="2024-10-18T00:00:00"/>
    <s v="Biguanides-&gt;Insulin isophane-&gt;Insulin aspart|Insulin isophane-&gt;Insulin aspart-&gt;Biguanides|Insulin aspart"/>
  </r>
  <r>
    <s v="WV3K0kCKNik"/>
    <x v="35"/>
    <s v="Pacific peoples"/>
    <s v="Biguanides"/>
    <x v="0"/>
    <d v="2017-03-08T00:00:00"/>
    <s v="Biguanides-&gt;Insulin aspart|Insulin isophane-&gt;DPP-4 inhibitors-&gt;DPP-4 inhibitors|SGLT-2 inhibitors-&gt;Insulin aspart-&gt;Insulin isophane-&gt;Biguanides|Insulin isophane-&gt;Biguanides|Insulin glargine-&gt;Biguanides|SGLT-2 inhibitors"/>
  </r>
  <r>
    <s v="WTOYb9f5Stc"/>
    <x v="35"/>
    <s v="Pacific peoples"/>
    <s v="Biguanides"/>
    <x v="0"/>
    <d v="2021-09-29T00:00:00"/>
    <s v="Biguanides"/>
  </r>
  <r>
    <s v="wozHj6xCDXw"/>
    <x v="35"/>
    <s v="Pacific peoples"/>
    <s v="Biguanides"/>
    <x v="0"/>
    <d v="2023-05-05T00:00:00"/>
    <s v="Biguanides-&gt;GLP-1 agonists-&gt;Biguanides|GLP-1 agonists-&gt;DPP-4 inhibitors-&gt;Insulin glargine"/>
  </r>
  <r>
    <s v="WpCubvEPzrs"/>
    <x v="35"/>
    <s v="Other"/>
    <s v="Biguanides"/>
    <x v="0"/>
    <d v="2014-12-09T00:00:00"/>
    <s v="Biguanides-&gt;Insulin isophane-&gt;Biguanides|Insulin isophane-&gt;Insulin aspart-&gt;Biguanides|SGLT-2 inhibitors-&gt;SGLT-2 inhibitors-&gt;GLP-1 agonists-&gt;Biguanides|GLP-1 agonists-&gt;DPP-4 inhibitors|SGLT-2 inhibitors-&gt;DPP-4 inhibitors-&gt;Biguanides|DPP-4 inhibitors|GLP-1 agonists-&gt;DPP-4 inhibitors|GLP-1 agonists-&gt;Insulin glargine"/>
  </r>
  <r>
    <s v="wPLk/LXdSGc"/>
    <x v="35"/>
    <s v="Māori"/>
    <s v="Biguanides"/>
    <x v="0"/>
    <d v="2013-05-21T00:00:00"/>
    <s v="Biguanides"/>
  </r>
  <r>
    <s v="WQiQuEo01IY"/>
    <x v="35"/>
    <s v="Māori"/>
    <s v="Biguanides"/>
    <x v="0"/>
    <d v="2017-10-13T00:00:00"/>
    <s v="Biguanides"/>
  </r>
  <r>
    <s v="Wq78N1yquus"/>
    <x v="35"/>
    <s v="Māori"/>
    <s v="Biguanides"/>
    <x v="0"/>
    <d v="2016-08-23T00:00:00"/>
    <s v="Biguanides-&gt;Sulfonylureas-&gt;Biguanides|SGLT-2 inhibitors"/>
  </r>
  <r>
    <s v="WmnM/oYNfjE"/>
    <x v="35"/>
    <s v="Pacific peoples"/>
    <s v="Biguanides"/>
    <x v="0"/>
    <d v="2015-01-22T00:00:00"/>
    <s v="Biguanides-&gt;DPP-4 inhibitors-&gt;SGLT-2 inhibitors-&gt;DPP-4 inhibitors|SGLT-2 inhibitors-&gt;Sulfonylureas-&gt;DPP-4 inhibitors|Sulfonylureas-&gt;Biguanides|GLP-1 agonists-&gt;Biguanides|GLP-1 agonists|Sulfonylureas-&gt;Biguanides|Sulfonylureas-&gt;GLP-1 agonists"/>
  </r>
  <r>
    <s v="wNgstgn3jG2"/>
    <x v="35"/>
    <s v="Asian"/>
    <s v="Biguanides"/>
    <x v="0"/>
    <d v="2024-03-04T00:00:00"/>
    <s v="Biguanides"/>
  </r>
  <r>
    <s v="wljL6BwDVP2"/>
    <x v="35"/>
    <s v="Asian"/>
    <s v="Biguanides"/>
    <x v="0"/>
    <d v="2025-07-07T00:00:00"/>
    <s v="Biguanides"/>
  </r>
  <r>
    <s v="x0n629DZLrg"/>
    <x v="35"/>
    <s v="Asian"/>
    <s v="Biguanides"/>
    <x v="0"/>
    <d v="2021-05-11T00:00:00"/>
    <s v="Biguanides"/>
  </r>
  <r>
    <s v="X6PpZ8/eQFM"/>
    <x v="35"/>
    <s v="Other"/>
    <s v="Insulin isophane"/>
    <x v="1"/>
    <d v="2013-11-28T00:00:00"/>
    <s v="Insulin isophane-&gt;Biguanides-&gt;Insulin glulisine-&gt;DPP-4 inhibitors-&gt;Biguanides|DPP-4 inhibitors-&gt;Sulfonylureas-&gt;Biguanides|DPP-4 inhibitors|SGLT-2 inhibitors-&gt;SGLT-2 inhibitors-&gt;DPP-4 inhibitors|SGLT-2 inhibitors-&gt;Biguanides|SGLT-2 inhibitors-&gt;GLP-1 agonists-&gt;Thiazolidinedione-&gt;Biguanides|SGLT-2 inhibitors|Sulfonylureas-&gt;Biguanides|DPP-4 inhibitors|SGLT-2 inhibitors|Sulfonylureas-&gt;Biguanides|Sulfonylureas-&gt;Insulin glargine-&gt;DPP-4 inhibitors|Sulfonylureas-&gt;DPP-4 inhibitors|GLP-1 agonists-&gt;Biguanides|Insulin glargine"/>
  </r>
  <r>
    <s v="x3VYBG6AQhU"/>
    <x v="35"/>
    <s v="Pacific peoples"/>
    <s v="Biguanides"/>
    <x v="0"/>
    <d v="2019-10-14T00:00:00"/>
    <s v="Biguanides-&gt;DPP-4 inhibitors"/>
  </r>
  <r>
    <s v="x4KZQ2Gt.yc"/>
    <x v="35"/>
    <s v="Māori"/>
    <s v="Biguanides"/>
    <x v="0"/>
    <d v="2024-06-24T00:00:00"/>
    <s v="Biguanides"/>
  </r>
  <r>
    <s v="xc9sEgFjlaw"/>
    <x v="35"/>
    <s v="Other"/>
    <s v="Biguanides"/>
    <x v="0"/>
    <d v="2017-08-28T00:00:00"/>
    <s v="Biguanides-&gt;Insulin isophane-&gt;Insulin lispro-&gt;Insulin aspart|Insulin isophane-&gt;DPP-4 inhibitors-&gt;Biguanides|DPP-4 inhibitors-&gt;DPP-4 inhibitors|Insulin glargine-&gt;Insulin aspart|Insulin glargine-&gt;Thiazolidinedione-&gt;Insulin glargine"/>
  </r>
  <r>
    <s v="T4y1Z0uKZdM"/>
    <x v="35"/>
    <s v="Pacific peoples"/>
    <s v="Biguanides"/>
    <x v="0"/>
    <d v="2021-02-02T00:00:00"/>
    <s v="Biguanides-&gt;SGLT-2 inhibitors"/>
  </r>
  <r>
    <s v="t2nyXFOkQRs"/>
    <x v="35"/>
    <s v="Asian"/>
    <s v="Biguanides"/>
    <x v="0"/>
    <d v="2025-07-24T00:00:00"/>
    <s v="Biguanides"/>
  </r>
  <r>
    <s v="t1YV5brjQ56"/>
    <x v="35"/>
    <s v="Asian"/>
    <s v="Biguanides"/>
    <x v="0"/>
    <d v="2023-06-21T00:00:00"/>
    <s v="Biguanides"/>
  </r>
  <r>
    <s v="TDO.Ve0UOd2"/>
    <x v="35"/>
    <s v="Pacific peoples"/>
    <s v="Biguanides"/>
    <x v="0"/>
    <d v="2021-01-25T00:00:00"/>
    <s v="Biguanides"/>
  </r>
  <r>
    <s v="TAr11F37QBo"/>
    <x v="35"/>
    <s v="Asian"/>
    <s v="Biguanides"/>
    <x v="0"/>
    <d v="2014-08-17T00:00:00"/>
    <s v="Biguanides"/>
  </r>
  <r>
    <s v="tPD7/TJDYkY"/>
    <x v="35"/>
    <s v="Māori"/>
    <s v="Biguanides"/>
    <x v="0"/>
    <d v="2023-02-02T00:00:00"/>
    <s v="Biguanides-&gt;Insulin isophane"/>
  </r>
  <r>
    <s v="Wk/daNo5NuA"/>
    <x v="35"/>
    <s v="Asian"/>
    <s v="Biguanides"/>
    <x v="0"/>
    <d v="2023-12-19T00:00:00"/>
    <s v="Biguanides"/>
  </r>
  <r>
    <s v="TIaM3hgoOqk"/>
    <x v="35"/>
    <s v="Asian"/>
    <s v="Insulin isophane"/>
    <x v="1"/>
    <d v="2023-01-13T00:00:00"/>
    <s v="Insulin isophane-&gt;Insulin aspart-&gt;Biguanides-&gt;Sulfonylureas"/>
  </r>
  <r>
    <s v="tI8dfdxSszQ"/>
    <x v="35"/>
    <s v="Asian"/>
    <s v="Biguanides"/>
    <x v="0"/>
    <d v="2020-06-19T00:00:00"/>
    <s v="Biguanides-&gt;Insulin isophane-&gt;Insulin aspart"/>
  </r>
  <r>
    <s v="thrCxzJS1rs"/>
    <x v="35"/>
    <s v="Asian"/>
    <s v="Biguanides"/>
    <x v="0"/>
    <d v="2021-06-23T00:00:00"/>
    <s v="Biguanides"/>
  </r>
  <r>
    <s v="thCRD9Prvyk"/>
    <x v="35"/>
    <s v="Asian"/>
    <s v="Biguanides"/>
    <x v="0"/>
    <d v="2018-07-05T00:00:00"/>
    <s v="Biguanides-&gt;DPP-4 inhibitors-&gt;Insulin glargine-&gt;Insulin glargine|Insulin glulisine-&gt;Insulin glulisine-&gt;Biguanides|Insulin glargine|Insulin glulisine-&gt;Biguanides|Insulin glargine"/>
  </r>
  <r>
    <s v="TJO4ZKLyELI"/>
    <x v="35"/>
    <s v="Other"/>
    <s v="Biguanides"/>
    <x v="0"/>
    <d v="2017-03-07T00:00:00"/>
    <s v="Biguanides"/>
  </r>
  <r>
    <s v="tjicLESI74."/>
    <x v="35"/>
    <s v="Asian"/>
    <s v="Biguanides"/>
    <x v="0"/>
    <d v="2019-04-03T00:00:00"/>
    <s v="Biguanides"/>
  </r>
  <r>
    <s v="TkBCu6pklhQ"/>
    <x v="35"/>
    <s v="Pacific peoples"/>
    <s v="Biguanides"/>
    <x v="0"/>
    <d v="2024-12-04T00:00:00"/>
    <s v="Biguanides"/>
  </r>
  <r>
    <s v="tKbUxBKM3pE"/>
    <x v="35"/>
    <s v="Other"/>
    <s v="Biguanides"/>
    <x v="0"/>
    <d v="2021-05-24T00:00:00"/>
    <s v="Biguanides"/>
  </r>
  <r>
    <s v="plmFmCdvum6"/>
    <x v="35"/>
    <s v="Other"/>
    <s v="Biguanides"/>
    <x v="0"/>
    <d v="2021-05-04T00:00:00"/>
    <s v="Biguanides"/>
  </r>
  <r>
    <s v="pPbCjZzXTcY"/>
    <x v="35"/>
    <s v="Māori"/>
    <s v="Biguanides"/>
    <x v="0"/>
    <d v="2012-12-03T00:00:00"/>
    <s v="Biguanides"/>
  </r>
  <r>
    <s v="PnvNbUqJ/e6"/>
    <x v="35"/>
    <s v="Pacific peoples"/>
    <s v="Biguanides"/>
    <x v="0"/>
    <d v="2023-03-04T00:00:00"/>
    <s v="Biguanides-&gt;Biguanides|SGLT-2 inhibitors"/>
  </r>
  <r>
    <s v="pnVwg5knhus"/>
    <x v="35"/>
    <s v="Māori"/>
    <s v="Biguanides"/>
    <x v="0"/>
    <d v="2011-04-06T00:00:00"/>
    <s v="Biguanides-&gt;Biguanides|Sulfonylureas-&gt;Insulin glargine-&gt;Insulin glargine|Sulfonylureas-&gt;Biguanides|Insulin glargine"/>
  </r>
  <r>
    <s v="pNCG92uS59s"/>
    <x v="35"/>
    <s v="Other"/>
    <s v="Biguanides"/>
    <x v="0"/>
    <d v="2020-07-09T00:00:00"/>
    <s v="Biguanides"/>
  </r>
  <r>
    <s v="Pnivxi10RA2"/>
    <x v="35"/>
    <s v="Other"/>
    <s v="Biguanides"/>
    <x v="0"/>
    <d v="2013-05-06T00:00:00"/>
    <s v="Biguanides-&gt;DPP-4 inhibitors-&gt;Biguanides|DPP-4 inhibitors-&gt;Biguanides|SGLT-2 inhibitors-&gt;Insulin isophane-&gt;Biguanides|Insulin isophane-&gt;DPP-4 inhibitors|SGLT-2 inhibitors-&gt;DPP-4 inhibitors|Insulin isophane|SGLT-2 inhibitors"/>
  </r>
  <r>
    <s v="PpOivT27JPk"/>
    <x v="35"/>
    <s v="Other"/>
    <s v="Biguanides"/>
    <x v="0"/>
    <d v="2020-06-11T00:00:00"/>
    <s v="Biguanides"/>
  </r>
  <r>
    <s v="PqtQtgERZD."/>
    <x v="35"/>
    <s v="Asian"/>
    <s v="Biguanides"/>
    <x v="0"/>
    <d v="2018-10-29T00:00:00"/>
    <s v="Biguanides-&gt;Biguanides|Sulfonylureas-&gt;Insulin isophane-&gt;Biguanides|Insulin isophane"/>
  </r>
  <r>
    <s v="PsF2bV5Gn/g"/>
    <x v="35"/>
    <s v="Other"/>
    <s v="Biguanides"/>
    <x v="0"/>
    <d v="2021-06-21T00:00:00"/>
    <s v="Biguanides"/>
  </r>
  <r>
    <s v="T.qZ6z001tY"/>
    <x v="35"/>
    <s v="Other"/>
    <s v="Biguanides"/>
    <x v="0"/>
    <d v="2014-05-15T00:00:00"/>
    <s v="Biguanides"/>
  </r>
  <r>
    <s v="sVXMXuHf8dI"/>
    <x v="35"/>
    <s v="Asian"/>
    <s v="Biguanides"/>
    <x v="0"/>
    <d v="2014-08-19T00:00:00"/>
    <s v="Biguanides-&gt;Insulin isophane"/>
  </r>
  <r>
    <s v="sVbkxLSpOOw"/>
    <x v="35"/>
    <s v="Asian"/>
    <s v="Biguanides"/>
    <x v="0"/>
    <d v="2011-03-22T00:00:00"/>
    <s v="Biguanides"/>
  </r>
  <r>
    <s v="st9HaGemeBY"/>
    <x v="35"/>
    <s v="Asian"/>
    <s v="Insulin isophane"/>
    <x v="1"/>
    <d v="2014-05-22T00:00:00"/>
    <s v="Insulin isophane-&gt;Insulin aspart-&gt;Biguanides"/>
  </r>
  <r>
    <s v="sOOVtqYUI/g"/>
    <x v="35"/>
    <s v="Other"/>
    <s v="Biguanides"/>
    <x v="0"/>
    <d v="2023-08-09T00:00:00"/>
    <s v="Biguanides-&gt;DPP-4 inhibitors-&gt;Biguanides|DPP-4 inhibitors-&gt;SGLT-2 inhibitors-&gt;Biguanides|DPP-4 inhibitors|SGLT-2 inhibitors"/>
  </r>
  <r>
    <s v="SrxezaU3Bzw"/>
    <x v="35"/>
    <s v="Asian"/>
    <s v="Biguanides|Insulin isophane|Insulin lispro"/>
    <x v="0"/>
    <d v="2020-11-27T00:00:00"/>
    <s v="Biguanides|Insulin isophane|Insulin lispro-&gt;Insulin isophane|Insulin lispro"/>
  </r>
  <r>
    <s v="SR9R0qdbfnM"/>
    <x v="35"/>
    <s v="Other"/>
    <s v="Biguanides"/>
    <x v="0"/>
    <d v="2014-03-27T00:00:00"/>
    <s v="Biguanides"/>
  </r>
  <r>
    <s v="9JanxycQbt6"/>
    <x v="35"/>
    <s v="Asian"/>
    <s v="Biguanides"/>
    <x v="0"/>
    <d v="2013-01-23T00:00:00"/>
    <s v="Biguanides-&gt;Insulin isophane"/>
  </r>
  <r>
    <s v="9JCQfRTfjqQ"/>
    <x v="35"/>
    <s v="Other"/>
    <s v="Biguanides"/>
    <x v="0"/>
    <d v="2023-10-11T00:00:00"/>
    <s v="Biguanides"/>
  </r>
  <r>
    <s v="9alaSPwrhIU"/>
    <x v="35"/>
    <s v="Other"/>
    <s v="Biguanides"/>
    <x v="0"/>
    <d v="2025-07-17T00:00:00"/>
    <s v="Biguanides"/>
  </r>
  <r>
    <s v="95mpB/x3AWk"/>
    <x v="35"/>
    <s v="Asian"/>
    <s v="Biguanides"/>
    <x v="0"/>
    <d v="2025-03-20T00:00:00"/>
    <s v="Biguanides"/>
  </r>
  <r>
    <s v="935Kmu3bjwA"/>
    <x v="35"/>
    <s v="Asian"/>
    <s v="Biguanides"/>
    <x v="0"/>
    <d v="2012-11-03T00:00:00"/>
    <s v="Biguanides"/>
  </r>
  <r>
    <s v="979/cZaMLA."/>
    <x v="35"/>
    <s v="Pacific peoples"/>
    <s v="Biguanides"/>
    <x v="0"/>
    <d v="2012-01-21T00:00:00"/>
    <s v="Biguanides-&gt;Biguanides|Sulfonylureas"/>
  </r>
  <r>
    <s v="8yhZcbvQwdc"/>
    <x v="35"/>
    <s v="Other"/>
    <s v="Biguanides"/>
    <x v="0"/>
    <d v="2023-11-29T00:00:00"/>
    <s v="Biguanides"/>
  </r>
  <r>
    <s v="91dN9dT3vUY"/>
    <x v="35"/>
    <s v="Asian"/>
    <s v="Biguanides|Sulfonylureas"/>
    <x v="0"/>
    <d v="2025-08-20T00:00:00"/>
    <s v="Biguanides|Sulfonylureas"/>
  </r>
  <r>
    <s v="92.yb/OoiO6"/>
    <x v="35"/>
    <s v="Other"/>
    <s v="Biguanides"/>
    <x v="0"/>
    <d v="2017-08-08T00:00:00"/>
    <s v="Biguanides"/>
  </r>
  <r>
    <s v="92R25YufHNo"/>
    <x v="35"/>
    <s v="Māori"/>
    <s v="Biguanides"/>
    <x v="0"/>
    <d v="2019-06-17T00:00:00"/>
    <s v="Biguanides-&gt;Insulin isophane-&gt;Insulin aspart"/>
  </r>
  <r>
    <s v="8wMELRNNXzQ"/>
    <x v="35"/>
    <s v="Asian"/>
    <s v="Biguanides"/>
    <x v="0"/>
    <d v="2020-02-14T00:00:00"/>
    <s v="Biguanides-&gt;Insulin isophane-&gt;Insulin aspart-&gt;DPP-4 inhibitors"/>
  </r>
  <r>
    <s v="2qGqUueZh/E"/>
    <x v="35"/>
    <s v="Asian"/>
    <s v="Biguanides"/>
    <x v="0"/>
    <d v="2018-12-06T00:00:00"/>
    <s v="Biguanides-&gt;Biguanides|SGLT-2 inhibitors-&gt;DPP-4 inhibitors|SGLT-2 inhibitors-&gt;DPP-4 inhibitors"/>
  </r>
  <r>
    <s v="2pj6LrVsuA."/>
    <x v="35"/>
    <s v="Other"/>
    <s v="Biguanides"/>
    <x v="0"/>
    <d v="2012-06-11T00:00:00"/>
    <s v="Biguanides"/>
  </r>
  <r>
    <s v="2oW6mFLs6g."/>
    <x v="35"/>
    <s v="Other"/>
    <s v="Biguanides"/>
    <x v="0"/>
    <d v="2023-11-29T00:00:00"/>
    <s v="Biguanides-&gt;Insulin isophane"/>
  </r>
  <r>
    <s v="2kOQNe4VJ2k"/>
    <x v="35"/>
    <s v="Asian"/>
    <s v="Biguanides"/>
    <x v="0"/>
    <d v="2018-01-02T00:00:00"/>
    <s v="Biguanides"/>
  </r>
  <r>
    <s v="2mCUH.ai49I"/>
    <x v="35"/>
    <s v="Asian"/>
    <s v="Biguanides"/>
    <x v="0"/>
    <d v="2014-11-21T00:00:00"/>
    <s v="Biguanides"/>
  </r>
  <r>
    <s v="2zdX.5KMDYA"/>
    <x v="35"/>
    <s v="Asian"/>
    <s v="DPP-4 inhibitors"/>
    <x v="0"/>
    <d v="2024-07-11T00:00:00"/>
    <s v="DPP-4 inhibitors-&gt;Biguanides|Insulin aspart|Insulin glargine-&gt;Insulin aspart|Insulin glargine-&gt;Biguanides"/>
  </r>
  <r>
    <s v="36RnfntAnRg"/>
    <x v="35"/>
    <s v="Other"/>
    <s v="Biguanides"/>
    <x v="0"/>
    <d v="2016-01-12T00:00:00"/>
    <s v="Biguanides"/>
  </r>
  <r>
    <s v="38rgtA4Vs9g"/>
    <x v="35"/>
    <s v="Māori"/>
    <s v="Biguanides"/>
    <x v="0"/>
    <d v="2015-07-20T00:00:00"/>
    <s v="Biguanides-&gt;Biguanides|Sulfonylureas-&gt;DPP-4 inhibitors|Sulfonylureas-&gt;DPP-4 inhibitors|Sulfonylureas|Thiazolidinedione-&gt;Thiazolidinedione-&gt;SGLT-2 inhibitors-&gt;DPP-4 inhibitors|SGLT-2 inhibitors|Sulfonylureas|Thiazolidinedione-&gt;DPP-4 inhibitors-&gt;Sulfonylureas-&gt;DPP-4 inhibitors|SGLT-2 inhibitors|Thiazolidinedione"/>
  </r>
  <r>
    <s v="2jf9.Ca.p8U"/>
    <x v="35"/>
    <s v="Asian"/>
    <s v="Biguanides|Insulin isophane"/>
    <x v="0"/>
    <d v="2021-05-03T00:00:00"/>
    <s v="Biguanides|Insulin isophane-&gt;Insulin isophane-&gt;Insulin aspart"/>
  </r>
  <r>
    <s v="2dlG1/gR7pc"/>
    <x v="35"/>
    <s v="Pacific peoples"/>
    <s v="Biguanides"/>
    <x v="0"/>
    <d v="2018-11-26T00:00:00"/>
    <s v="Biguanides-&gt;Biguanides|SGLT-2 inhibitors-&gt;DPP-4 inhibitors-&gt;Biguanides|DPP-4 inhibitors|SGLT-2 inhibitors"/>
  </r>
  <r>
    <s v="2a3MTIvxvps"/>
    <x v="35"/>
    <s v="Māori"/>
    <s v="Biguanides"/>
    <x v="0"/>
    <d v="2013-06-13T00:00:00"/>
    <s v="Biguanides-&gt;Insulin isophane-&gt;Insulin aspart-&gt;Insulin aspart|Insulin isophane"/>
  </r>
  <r>
    <s v="2aaCh5fNG0k"/>
    <x v="35"/>
    <s v="Pacific peoples"/>
    <s v="Biguanides|Insulin aspart|Insulin isophane"/>
    <x v="0"/>
    <d v="2012-01-12T00:00:00"/>
    <s v="Biguanides|Insulin aspart|Insulin isophane-&gt;Insulin isophane-&gt;Insulin aspart-&gt;Insulin aspart|Insulin isophane"/>
  </r>
  <r>
    <s v="1r41ej4lhkM"/>
    <x v="35"/>
    <s v="Māori"/>
    <s v="Biguanides"/>
    <x v="0"/>
    <d v="2013-12-12T00:00:00"/>
    <s v="Biguanides-&gt;Sulfonylureas-&gt;Biguanides|Sulfonylureas-&gt;Biguanides|Thiazolidinedione-&gt;Biguanides|Sulfonylureas|Thiazolidinedione-&gt;Thiazolidinedione-&gt;SGLT-2 inhibitors-&gt;Biguanides|SGLT-2 inhibitors|Thiazolidinedione-&gt;Biguanides|SGLT-2 inhibitors|Sulfonylureas|Thiazolidinedione-&gt;GLP-1 agonists-&gt;Biguanides|GLP-1 agonists-&gt;Biguanides|GLP-1 agonists|Sulfonylureas"/>
  </r>
  <r>
    <s v="1YegQREG4eo"/>
    <x v="35"/>
    <s v="Other"/>
    <s v="Biguanides|Insulin aspart|Insulin isophane"/>
    <x v="0"/>
    <d v="2023-09-25T00:00:00"/>
    <s v="Biguanides|Insulin aspart|Insulin isophane-&gt;Insulin isophane"/>
  </r>
  <r>
    <s v="1ZkvHGWyum2"/>
    <x v="35"/>
    <s v="Pacific peoples"/>
    <s v="Biguanides"/>
    <x v="0"/>
    <d v="2025-03-27T00:00:00"/>
    <s v="Biguanides"/>
  </r>
  <r>
    <s v="zZutWrqAqzQ"/>
    <x v="35"/>
    <s v="Asian"/>
    <s v="Biguanides"/>
    <x v="0"/>
    <d v="2025-10-31T00:00:00"/>
    <s v="Biguanides"/>
  </r>
  <r>
    <s v="ZZf5SRmzO.Y"/>
    <x v="35"/>
    <s v="Asian"/>
    <s v="Biguanides"/>
    <x v="0"/>
    <d v="2022-06-30T00:00:00"/>
    <s v="Biguanides"/>
  </r>
  <r>
    <s v="zzCKzMDwiiM"/>
    <x v="35"/>
    <s v="Asian"/>
    <s v="Biguanides|Insulin aspart|Insulin isophane"/>
    <x v="0"/>
    <d v="2022-03-15T00:00:00"/>
    <s v="Biguanides|Insulin aspart|Insulin isophane-&gt;Insulin aspart|Insulin isophane"/>
  </r>
  <r>
    <s v="Zz/ogx5Wh8c"/>
    <x v="35"/>
    <s v="Māori"/>
    <s v="Biguanides"/>
    <x v="0"/>
    <d v="2020-11-17T00:00:00"/>
    <s v="Biguanides"/>
  </r>
  <r>
    <s v="ZXWSaWiJpGc"/>
    <x v="35"/>
    <s v="Māori"/>
    <s v="Biguanides"/>
    <x v="0"/>
    <d v="2023-02-23T00:00:00"/>
    <s v="Biguanides-&gt;SGLT-2 inhibitors"/>
  </r>
  <r>
    <s v="1nE9ugBoCmI"/>
    <x v="35"/>
    <s v="Asian"/>
    <s v="Biguanides|DPP-4 inhibitors"/>
    <x v="0"/>
    <d v="2025-04-04T00:00:00"/>
    <s v="Biguanides|DPP-4 inhibitors"/>
  </r>
  <r>
    <s v="1iuuC455t6w"/>
    <x v="35"/>
    <s v="Other"/>
    <s v="Biguanides"/>
    <x v="0"/>
    <d v="2022-08-23T00:00:00"/>
    <s v="Biguanides"/>
  </r>
  <r>
    <s v="AcIORX6trtU"/>
    <x v="35"/>
    <s v="Asian"/>
    <s v="DPP-4 inhibitors|Sulfonylureas"/>
    <x v="0"/>
    <d v="2024-06-20T00:00:00"/>
    <s v="DPP-4 inhibitors|Sulfonylureas"/>
  </r>
  <r>
    <s v="ADx.1kX748g"/>
    <x v="35"/>
    <s v="Asian"/>
    <s v="Biguanides"/>
    <x v="0"/>
    <d v="2023-04-27T00:00:00"/>
    <s v="Biguanides"/>
  </r>
  <r>
    <s v="aBTL3yafzxU"/>
    <x v="35"/>
    <s v="Asian"/>
    <s v="Biguanides"/>
    <x v="0"/>
    <d v="2025-02-04T00:00:00"/>
    <s v="Biguanides-&gt;Biguanides|Insulin isophane|Insulin lispro-&gt;Insulin isophane|Insulin lispro"/>
  </r>
  <r>
    <s v="ABYeyzgR.Z6"/>
    <x v="35"/>
    <s v="Pacific peoples"/>
    <s v="Biguanides"/>
    <x v="0"/>
    <d v="2017-06-12T00:00:00"/>
    <s v="Biguanides"/>
  </r>
  <r>
    <s v="dAKyKgCvbCA"/>
    <x v="35"/>
    <s v="Asian"/>
    <s v="Biguanides"/>
    <x v="0"/>
    <d v="2019-08-13T00:00:00"/>
    <s v="Biguanides"/>
  </r>
  <r>
    <s v="aEzuMRN94VE"/>
    <x v="35"/>
    <s v="Māori"/>
    <s v="Biguanides"/>
    <x v="0"/>
    <d v="2021-01-14T00:00:00"/>
    <s v="Biguanides-&gt;SGLT-2 inhibitors"/>
  </r>
  <r>
    <s v="9Ksn.Jcc.bs"/>
    <x v="35"/>
    <s v="Pacific peoples"/>
    <s v="Biguanides|Sulfonylureas"/>
    <x v="0"/>
    <d v="2017-10-27T00:00:00"/>
    <s v="Biguanides|Sulfonylureas-&gt;Biguanides-&gt;DPP-4 inhibitors-&gt;SGLT-2 inhibitors-&gt;GLP-1 agonists-&gt;Biguanides|GLP-1 agonists-&gt;Sulfonylureas-&gt;Biguanides|GLP-1 agonists|Sulfonylureas"/>
  </r>
  <r>
    <s v="9Q3wSaCrvrg"/>
    <x v="35"/>
    <s v="Asian"/>
    <s v="Biguanides"/>
    <x v="0"/>
    <d v="2022-05-24T00:00:00"/>
    <s v="Biguanides-&gt;Biguanides|DPP-4 inhibitors-&gt;DPP-4 inhibitors"/>
  </r>
  <r>
    <s v="9zQbqorosU2"/>
    <x v="35"/>
    <s v="Other"/>
    <s v="Biguanides"/>
    <x v="0"/>
    <d v="2021-08-17T00:00:00"/>
    <s v="Biguanides-&gt;DPP-4 inhibitors-&gt;Insulin aspart|Insulin glargine-&gt;DPP-4 inhibitors|Insulin aspart|Insulin glargine-&gt;Insulin aspart-&gt;Insulin glargine"/>
  </r>
  <r>
    <s v="9ZTejd0aqME"/>
    <x v="35"/>
    <s v="Asian"/>
    <s v="Biguanides"/>
    <x v="0"/>
    <d v="2021-03-03T00:00:00"/>
    <s v="Biguanides-&gt;Insulin isophane-&gt;Insulin aspart"/>
  </r>
  <r>
    <s v="a6U80kYmwfw"/>
    <x v="35"/>
    <s v="Pacific peoples"/>
    <s v="Biguanides"/>
    <x v="0"/>
    <d v="2022-08-29T00:00:00"/>
    <s v="Biguanides-&gt;DPP-4 inhibitors-&gt;SGLT-2 inhibitors-&gt;DPP-4 inhibitors|SGLT-2 inhibitors"/>
  </r>
  <r>
    <s v="dWjsATmq4RE"/>
    <x v="35"/>
    <s v="Pacific peoples"/>
    <s v="Biguanides"/>
    <x v="0"/>
    <d v="2011-03-21T00:00:00"/>
    <s v="Biguanides-&gt;Insulin aspart|Insulin isophane-&gt;Biguanides|Insulin isophane-&gt;Sulfonylureas-&gt;Biguanides|Sulfonylureas"/>
  </r>
  <r>
    <s v="DvvsZlzg9AU"/>
    <x v="35"/>
    <s v="Asian"/>
    <s v="Biguanides|Insulin glargine"/>
    <x v="0"/>
    <d v="2024-12-07T00:00:00"/>
    <s v="Biguanides|Insulin glargine-&gt;Insulin glargine-&gt;Biguanides"/>
  </r>
  <r>
    <s v="DYpEmW8qfxA"/>
    <x v="35"/>
    <s v="Pacific peoples"/>
    <s v="Biguanides|DPP-4 inhibitors"/>
    <x v="0"/>
    <d v="2022-07-12T00:00:00"/>
    <s v="Biguanides|DPP-4 inhibitors-&gt;DPP-4 inhibitors"/>
  </r>
  <r>
    <s v="dT1yTJaweDY"/>
    <x v="35"/>
    <s v="Other"/>
    <s v="Biguanides"/>
    <x v="0"/>
    <d v="2024-03-14T00:00:00"/>
    <s v="Biguanides-&gt;Biguanides|SGLT-2 inhibitors"/>
  </r>
  <r>
    <s v="DQf0xN3tY5Q"/>
    <x v="35"/>
    <s v="Other"/>
    <s v="Biguanides"/>
    <x v="0"/>
    <d v="2021-03-17T00:00:00"/>
    <s v="Biguanides"/>
  </r>
  <r>
    <s v="drcsXGnpzC."/>
    <x v="35"/>
    <s v="Asian"/>
    <s v="Biguanides"/>
    <x v="0"/>
    <d v="2021-07-31T00:00:00"/>
    <s v="Biguanides-&gt;Insulin glargine-&gt;Biguanides|Insulin glargine-&gt;Insulin glargine|SGLT-2 inhibitors-&gt;Biguanides|Insulin glargine|SGLT-2 inhibitors"/>
  </r>
  <r>
    <s v="DOWT7173fGE"/>
    <x v="35"/>
    <s v="Māori"/>
    <s v="Biguanides"/>
    <x v="0"/>
    <d v="2024-04-09T00:00:00"/>
    <s v="Biguanides-&gt;SGLT-2 inhibitors"/>
  </r>
  <r>
    <s v="De6dXL3b1jA"/>
    <x v="35"/>
    <s v="Pacific peoples"/>
    <s v="Biguanides|DPP-4 inhibitors"/>
    <x v="0"/>
    <d v="2023-04-03T00:00:00"/>
    <s v="Biguanides|DPP-4 inhibitors-&gt;DPP-4 inhibitors-&gt;SGLT-2 inhibitors-&gt;DPP-4 inhibitors|SGLT-2 inhibitors-&gt;DPP-4 inhibitors|Insulin glargine|SGLT-2 inhibitors-&gt;DPP-4 inhibitors|Insulin glargine"/>
  </r>
  <r>
    <s v="dE8SLZ0qoY2"/>
    <x v="35"/>
    <s v="Māori"/>
    <s v="Biguanides"/>
    <x v="0"/>
    <d v="2022-04-13T00:00:00"/>
    <s v="Biguanides"/>
  </r>
  <r>
    <s v="dDIiUXMs2Rw"/>
    <x v="35"/>
    <s v="Asian"/>
    <s v="Biguanides"/>
    <x v="0"/>
    <d v="2023-03-15T00:00:00"/>
    <s v="Biguanides"/>
  </r>
  <r>
    <s v="DFMcfQ4mR6k"/>
    <x v="35"/>
    <s v="Other"/>
    <s v="Biguanides"/>
    <x v="0"/>
    <d v="2017-02-14T00:00:00"/>
    <s v="Biguanides-&gt;Insulin aspart"/>
  </r>
  <r>
    <s v="DIPPxQeghxI"/>
    <x v="35"/>
    <s v="Pacific peoples"/>
    <s v="Biguanides"/>
    <x v="0"/>
    <d v="2017-06-06T00:00:00"/>
    <s v="Biguanides-&gt;Biguanides|Sulfonylureas-&gt;DPP-4 inhibitors"/>
  </r>
  <r>
    <s v="DiY6I4iDnVY"/>
    <x v="35"/>
    <s v="Asian"/>
    <s v="Insulin isophane"/>
    <x v="1"/>
    <d v="2016-08-19T00:00:00"/>
    <s v="Insulin isophane-&gt;Biguanides-&gt;Insulin aspart"/>
  </r>
  <r>
    <s v="lTJYJBKNTTc"/>
    <x v="35"/>
    <s v="Pacific peoples"/>
    <s v="Biguanides"/>
    <x v="0"/>
    <d v="2025-04-08T00:00:00"/>
    <s v="Biguanides-&gt;Insulin aspart|Insulin isophane"/>
  </r>
  <r>
    <s v="LpX9fYfgkjM"/>
    <x v="35"/>
    <s v="Asian"/>
    <s v="Biguanides"/>
    <x v="0"/>
    <d v="2025-03-28T00:00:00"/>
    <s v="Biguanides"/>
  </r>
  <r>
    <s v="lYuE/E4g2OE"/>
    <x v="35"/>
    <s v="Asian"/>
    <s v="Biguanides"/>
    <x v="0"/>
    <d v="2024-10-07T00:00:00"/>
    <s v="Biguanides"/>
  </r>
  <r>
    <s v="LnwadZzUv0A"/>
    <x v="35"/>
    <s v="Asian"/>
    <s v="Biguanides"/>
    <x v="0"/>
    <d v="2011-09-14T00:00:00"/>
    <s v="Biguanides"/>
  </r>
  <r>
    <s v="LP2kigS03V2"/>
    <x v="35"/>
    <s v="Māori"/>
    <s v="Biguanides"/>
    <x v="0"/>
    <d v="2015-11-25T00:00:00"/>
    <s v="Biguanides-&gt;Sulfonylureas-&gt;Biguanides|Sulfonylureas-&gt;SGLT-2 inhibitors-&gt;Biguanides|GLP-1 agonists-&gt;GLP-1 agonists"/>
  </r>
  <r>
    <s v="LPaCwiPlhkQ"/>
    <x v="35"/>
    <s v="Other"/>
    <s v="DPP-4 inhibitors"/>
    <x v="0"/>
    <d v="2023-09-21T00:00:00"/>
    <s v="DPP-4 inhibitors"/>
  </r>
  <r>
    <s v="lpHNrRJ7ivo"/>
    <x v="35"/>
    <s v="Pacific peoples"/>
    <s v="Biguanides"/>
    <x v="0"/>
    <d v="2014-07-09T00:00:00"/>
    <s v="Biguanides-&gt;DPP-4 inhibitors-&gt;SGLT-2 inhibitors-&gt;DPP-4 inhibitors|SGLT-2 inhibitors-&gt;DPP-4 inhibitors|SGLT-2 inhibitors|Sulfonylureas"/>
  </r>
  <r>
    <s v="lkTutJ9WgyI"/>
    <x v="35"/>
    <s v="Other"/>
    <s v="Biguanides"/>
    <x v="0"/>
    <d v="2021-09-30T00:00:00"/>
    <s v="Biguanides"/>
  </r>
  <r>
    <s v="lKNY3rsBlJQ"/>
    <x v="35"/>
    <s v="Other"/>
    <s v="Biguanides|Insulin isophane"/>
    <x v="0"/>
    <d v="2014-08-12T00:00:00"/>
    <s v="Biguanides|Insulin isophane-&gt;Insulin lispro-&gt;Insulin isophane-&gt;Insulin aspart"/>
  </r>
  <r>
    <s v="Lh0x7zj/K72"/>
    <x v="35"/>
    <s v="Pacific peoples"/>
    <s v="Biguanides"/>
    <x v="0"/>
    <d v="2015-07-28T00:00:00"/>
    <s v="Biguanides"/>
  </r>
  <r>
    <s v="lg2M2MjZxsQ"/>
    <x v="35"/>
    <s v="Asian"/>
    <s v="Biguanides"/>
    <x v="0"/>
    <d v="2022-06-02T00:00:00"/>
    <s v="Biguanides-&gt;Insulin isophane-&gt;Biguanides|Insulin isophane"/>
  </r>
  <r>
    <s v="LJOmzH42zeE"/>
    <x v="35"/>
    <s v="Other"/>
    <s v="Biguanides"/>
    <x v="0"/>
    <d v="2023-08-24T00:00:00"/>
    <s v="Biguanides"/>
  </r>
  <r>
    <s v="LKlFtxbxF.A"/>
    <x v="35"/>
    <s v="Other"/>
    <s v="Biguanides"/>
    <x v="0"/>
    <d v="2024-11-11T00:00:00"/>
    <s v="Biguanides"/>
  </r>
  <r>
    <s v="pDreXXsl/26"/>
    <x v="35"/>
    <s v="Other"/>
    <s v="Biguanides"/>
    <x v="0"/>
    <d v="2024-08-21T00:00:00"/>
    <s v="Biguanides"/>
  </r>
  <r>
    <s v="PdSfHqPZka2"/>
    <x v="35"/>
    <s v="Asian"/>
    <s v="Biguanides"/>
    <x v="0"/>
    <d v="2012-10-04T00:00:00"/>
    <s v="Biguanides"/>
  </r>
  <r>
    <s v="PeyKyG13W5A"/>
    <x v="35"/>
    <s v="Pacific peoples"/>
    <s v="Biguanides"/>
    <x v="0"/>
    <d v="2017-02-09T00:00:00"/>
    <s v="Biguanides-&gt;Insulin isophane"/>
  </r>
  <r>
    <s v="pijSH1xFHKw"/>
    <x v="35"/>
    <s v="Asian"/>
    <s v="Biguanides"/>
    <x v="0"/>
    <d v="2019-01-28T00:00:00"/>
    <s v="Biguanides-&gt;DPP-4 inhibitors-&gt;Sulfonylureas-&gt;DPP-4 inhibitors|Sulfonylureas-&gt;DPP-4 inhibitors|SGLT-2 inhibitors-&gt;Biguanides|SGLT-2 inhibitors"/>
  </r>
  <r>
    <s v="PjXH1u6M4dQ"/>
    <x v="35"/>
    <s v="Other"/>
    <s v="Biguanides"/>
    <x v="0"/>
    <d v="2020-04-28T00:00:00"/>
    <s v="Biguanides"/>
  </r>
  <r>
    <s v="PiN6nJQk0W2"/>
    <x v="35"/>
    <s v="Other"/>
    <s v="Biguanides"/>
    <x v="0"/>
    <d v="2025-11-20T00:00:00"/>
    <s v="Biguanides"/>
  </r>
  <r>
    <s v="p25KAaxZisw"/>
    <x v="35"/>
    <s v="Asian"/>
    <s v="Insulin isophane"/>
    <x v="1"/>
    <d v="2020-09-04T00:00:00"/>
    <s v="Insulin isophane-&gt;Biguanides"/>
  </r>
  <r>
    <s v="p2x5NqE8g0g"/>
    <x v="35"/>
    <s v="Asian"/>
    <s v="Biguanides"/>
    <x v="0"/>
    <d v="2014-09-17T00:00:00"/>
    <s v="Biguanides-&gt;Insulin isophane"/>
  </r>
  <r>
    <s v="P4Ux.DmNSXo"/>
    <x v="35"/>
    <s v="Pacific peoples"/>
    <s v="Biguanides"/>
    <x v="0"/>
    <d v="2023-09-26T00:00:00"/>
    <s v="Biguanides"/>
  </r>
  <r>
    <s v="P5kISZHdJLM"/>
    <x v="35"/>
    <s v="Māori"/>
    <s v="Insulin isophane"/>
    <x v="1"/>
    <d v="2021-04-01T00:00:00"/>
    <s v="Insulin isophane-&gt;Insulin aspart-&gt;Biguanides|Insulin aspart|Insulin isophane-&gt;Insulin aspart|Insulin isophane-&gt;Biguanides|Insulin aspart-&gt;DPP-4 inhibitors-&gt;Biguanides|DPP-4 inhibitors-&gt;SGLT-2 inhibitors"/>
  </r>
  <r>
    <s v="OYfTxV.E54I"/>
    <x v="35"/>
    <s v="Other"/>
    <s v="Biguanides"/>
    <x v="0"/>
    <d v="2011-12-15T00:00:00"/>
    <s v="Biguanides"/>
  </r>
  <r>
    <s v="OyQJtlTHWfA"/>
    <x v="35"/>
    <s v="Other"/>
    <s v="Biguanides"/>
    <x v="0"/>
    <d v="2012-06-23T00:00:00"/>
    <s v="Biguanides"/>
  </r>
  <r>
    <s v="M1xOp46Yu9g"/>
    <x v="35"/>
    <s v="Pacific peoples"/>
    <s v="Biguanides"/>
    <x v="0"/>
    <d v="2024-11-20T00:00:00"/>
    <s v="Biguanides-&gt;Insulin isophane"/>
  </r>
  <r>
    <s v="M/V0mZ1NoLg"/>
    <x v="35"/>
    <s v="Māori"/>
    <s v="Biguanides"/>
    <x v="0"/>
    <d v="2021-04-01T00:00:00"/>
    <s v="Biguanides"/>
  </r>
  <r>
    <s v="eML0FzUok6s"/>
    <x v="35"/>
    <s v="Asian"/>
    <s v="Biguanides"/>
    <x v="0"/>
    <d v="2020-02-04T00:00:00"/>
    <s v="Biguanides-&gt;DPP-4 inhibitors-&gt;Sulfonylureas-&gt;DPP-4 inhibitors|Sulfonylureas-&gt;SGLT-2 inhibitors|Sulfonylureas-&gt;DPP-4 inhibitors|SGLT-2 inhibitors|Sulfonylureas"/>
  </r>
  <r>
    <s v="EmBhWWDEnfg"/>
    <x v="35"/>
    <s v="Other"/>
    <s v="Biguanides"/>
    <x v="0"/>
    <d v="2024-01-30T00:00:00"/>
    <s v="Biguanides"/>
  </r>
  <r>
    <s v="eoJybuEWBUI"/>
    <x v="35"/>
    <s v="Māori"/>
    <s v="Biguanides"/>
    <x v="0"/>
    <d v="2011-06-23T00:00:00"/>
    <s v="Biguanides-&gt;SGLT-2 inhibitors-&gt;GLP-1 agonists"/>
  </r>
  <r>
    <s v="eNngPCBd/YI"/>
    <x v="35"/>
    <s v="Asian"/>
    <s v="Biguanides"/>
    <x v="0"/>
    <d v="2017-11-03T00:00:00"/>
    <s v="Biguanides-&gt;Insulin aspart"/>
  </r>
  <r>
    <s v="eoVay5JozBA"/>
    <x v="35"/>
    <s v="Other"/>
    <s v="Biguanides"/>
    <x v="0"/>
    <d v="2013-03-18T00:00:00"/>
    <s v="Biguanides"/>
  </r>
  <r>
    <s v="esis7Ge/HYs"/>
    <x v="35"/>
    <s v="Asian"/>
    <s v="Biguanides"/>
    <x v="0"/>
    <d v="2013-08-02T00:00:00"/>
    <s v="Biguanides"/>
  </r>
  <r>
    <s v="eskDL/HlHsA"/>
    <x v="35"/>
    <s v="Asian"/>
    <s v="Biguanides"/>
    <x v="0"/>
    <d v="2023-07-12T00:00:00"/>
    <s v="Biguanides-&gt;SGLT-2 inhibitors-&gt;DPP-4 inhibitors"/>
  </r>
  <r>
    <s v="espsjtl5cLQ"/>
    <x v="35"/>
    <s v="Other"/>
    <s v="Biguanides"/>
    <x v="0"/>
    <d v="2019-12-02T00:00:00"/>
    <s v="Biguanides"/>
  </r>
  <r>
    <s v="eVEYEAfjyYs"/>
    <x v="35"/>
    <s v="Asian"/>
    <s v="Biguanides"/>
    <x v="0"/>
    <d v="2024-06-13T00:00:00"/>
    <s v="Biguanides-&gt;SGLT-2 inhibitors-&gt;Biguanides|SGLT-2 inhibitors"/>
  </r>
  <r>
    <s v="eYZgYfVvtMQ"/>
    <x v="35"/>
    <s v="Asian"/>
    <s v="Biguanides"/>
    <x v="0"/>
    <d v="2024-04-19T00:00:00"/>
    <s v="Biguanides"/>
  </r>
  <r>
    <s v="EYVDh30zRzA"/>
    <x v="35"/>
    <s v="Asian"/>
    <s v="Biguanides"/>
    <x v="0"/>
    <d v="2012-12-21T00:00:00"/>
    <s v="Biguanides-&gt;Insulin aspart|Insulin isophane-&gt;Biguanides|Insulin aspart|Insulin isophane-&gt;Insulin isophane-&gt;Biguanides|Insulin aspart-&gt;Biguanides|Insulin isophane-&gt;DPP-4 inhibitors|Insulin aspart|Insulin isophane"/>
  </r>
  <r>
    <s v="EyVtYARNDvo"/>
    <x v="35"/>
    <s v="Māori"/>
    <s v="Biguanides"/>
    <x v="0"/>
    <d v="2011-06-09T00:00:00"/>
    <s v="Biguanides"/>
  </r>
  <r>
    <s v="F0UKadZZy5w"/>
    <x v="35"/>
    <s v="Other"/>
    <s v="Biguanides"/>
    <x v="0"/>
    <d v="2018-05-01T00:00:00"/>
    <s v="Biguanides"/>
  </r>
  <r>
    <s v="f0XlZZlwuLw"/>
    <x v="35"/>
    <s v="Other"/>
    <s v="Biguanides"/>
    <x v="0"/>
    <d v="2015-03-02T00:00:00"/>
    <s v="Biguanides"/>
  </r>
  <r>
    <s v="hu5.MIKciV6"/>
    <x v="35"/>
    <s v="Māori"/>
    <s v="Biguanides|Insulin isophane"/>
    <x v="0"/>
    <d v="2015-07-15T00:00:00"/>
    <s v="Biguanides|Insulin isophane-&gt;Insulin isophane"/>
  </r>
  <r>
    <s v="EzXN0Ak6ndc"/>
    <x v="35"/>
    <s v="Pacific peoples"/>
    <s v="Biguanides"/>
    <x v="0"/>
    <d v="2019-08-23T00:00:00"/>
    <s v="Biguanides-&gt;Biguanides|GLP-1 agonists-&gt;Biguanides|SGLT-2 inhibitors-&gt;DPP-4 inhibitors|SGLT-2 inhibitors"/>
  </r>
  <r>
    <s v="EZDo/SzfaKA"/>
    <x v="35"/>
    <s v="Asian"/>
    <s v="Biguanides"/>
    <x v="0"/>
    <d v="2017-07-18T00:00:00"/>
    <s v="Biguanides-&gt;SGLT-2 inhibitors"/>
  </r>
  <r>
    <s v="HZ.s1KTeQyo"/>
    <x v="35"/>
    <s v="Māori"/>
    <s v="Biguanides"/>
    <x v="0"/>
    <d v="2024-07-02T00:00:00"/>
    <s v="Biguanides"/>
  </r>
  <r>
    <s v="HxlqK6Z/9Fo"/>
    <x v="35"/>
    <s v="Pacific peoples"/>
    <s v="Biguanides"/>
    <x v="0"/>
    <d v="2014-01-13T00:00:00"/>
    <s v="Biguanides"/>
  </r>
  <r>
    <s v="hVbTWOMY8zM"/>
    <x v="35"/>
    <s v="Other"/>
    <s v="Biguanides"/>
    <x v="0"/>
    <d v="2025-04-22T00:00:00"/>
    <s v="Biguanides"/>
  </r>
  <r>
    <s v="HvbZdeedi9U"/>
    <x v="35"/>
    <s v="Pacific peoples"/>
    <s v="Biguanides"/>
    <x v="0"/>
    <d v="2020-11-21T00:00:00"/>
    <s v="Biguanides"/>
  </r>
  <r>
    <s v="hUR4pM14U2M"/>
    <x v="35"/>
    <s v="Asian"/>
    <s v="Biguanides"/>
    <x v="0"/>
    <d v="2025-11-18T00:00:00"/>
    <s v="Biguanides-&gt;Insulin isophane"/>
  </r>
  <r>
    <s v="HUwlraaevlQ"/>
    <x v="35"/>
    <s v="Asian"/>
    <s v="Biguanides"/>
    <x v="0"/>
    <d v="2019-11-27T00:00:00"/>
    <s v="Biguanides"/>
  </r>
  <r>
    <s v="Idczt0hJxCc"/>
    <x v="35"/>
    <s v="Pacific peoples"/>
    <s v="Biguanides"/>
    <x v="0"/>
    <d v="2012-12-18T00:00:00"/>
    <s v="Biguanides-&gt;Biguanides|Sulfonylureas-&gt;Sulfonylureas-&gt;DPP-4 inhibitors|Sulfonylureas-&gt;DPP-4 inhibitors|SGLT-2 inhibitors|Sulfonylureas-&gt;SGLT-2 inhibitors-&gt;GLP-1 agonists-&gt;Biguanides|GLP-1 agonists|Sulfonylureas-&gt;Biguanides|SGLT-2 inhibitors|Sulfonylureas-&gt;Biguanides|GLP-1 agonists|SGLT-2 inhibitors|Sulfonylureas"/>
  </r>
  <r>
    <s v="IcyNf7dW6NU"/>
    <x v="35"/>
    <s v="Other"/>
    <s v="Biguanides"/>
    <x v="0"/>
    <d v="2024-01-18T00:00:00"/>
    <s v="Biguanides-&gt;DPP-4 inhibitors-&gt;DPP-4 inhibitors|Sulfonylureas"/>
  </r>
  <r>
    <s v="iE0IvMgKtHs"/>
    <x v="35"/>
    <s v="Other"/>
    <s v="Biguanides"/>
    <x v="0"/>
    <d v="2023-01-23T00:00:00"/>
    <s v="Biguanides"/>
  </r>
  <r>
    <s v="Ic1ZLWwhRy."/>
    <x v="35"/>
    <s v="Pacific peoples"/>
    <s v="Biguanides"/>
    <x v="0"/>
    <d v="2021-02-03T00:00:00"/>
    <s v="Biguanides-&gt;Insulin isophane-&gt;Insulin aspart|Insulin isophane"/>
  </r>
  <r>
    <s v="I9lEmC.EFwk"/>
    <x v="35"/>
    <s v="Māori"/>
    <s v="Biguanides"/>
    <x v="0"/>
    <d v="2019-09-27T00:00:00"/>
    <s v="Biguanides-&gt;SGLT-2 inhibitors-&gt;DPP-4 inhibitors|SGLT-2 inhibitors-&gt;Biguanides|GLP-1 agonists"/>
  </r>
  <r>
    <s v="I7pXXLAEcXs"/>
    <x v="35"/>
    <s v="Asian"/>
    <s v="Biguanides"/>
    <x v="0"/>
    <d v="2025-04-04T00:00:00"/>
    <s v="Biguanides"/>
  </r>
  <r>
    <s v="i8uOu1tMruc"/>
    <x v="35"/>
    <s v="Asian"/>
    <s v="Insulin aspart"/>
    <x v="1"/>
    <d v="2024-08-28T00:00:00"/>
    <s v="Insulin aspart-&gt;Biguanides-&gt;Insulin isophane"/>
  </r>
  <r>
    <s v="I6DXze9AtvA"/>
    <x v="35"/>
    <s v="Māori"/>
    <s v="Biguanides"/>
    <x v="0"/>
    <d v="2023-01-25T00:00:00"/>
    <s v="Biguanides-&gt;Insulin isophane"/>
  </r>
  <r>
    <s v="I4fMHV3pJ76"/>
    <x v="35"/>
    <s v="Pacific peoples"/>
    <s v="Biguanides"/>
    <x v="0"/>
    <d v="2015-09-23T00:00:00"/>
    <s v="Biguanides"/>
  </r>
  <r>
    <s v="I3McmV5ZizY"/>
    <x v="35"/>
    <s v="Asian"/>
    <s v="Biguanides"/>
    <x v="0"/>
    <d v="2025-12-04T00:00:00"/>
    <s v="Biguanides"/>
  </r>
  <r>
    <s v="i.8wX4sxgeU"/>
    <x v="35"/>
    <s v="Asian"/>
    <s v="Biguanides|SGLT-2 inhibitors"/>
    <x v="0"/>
    <d v="2024-04-22T00:00:00"/>
    <s v="Biguanides|SGLT-2 inhibitors"/>
  </r>
  <r>
    <s v="i/3jWCQTumY"/>
    <x v="35"/>
    <s v="Māori"/>
    <s v="Biguanides"/>
    <x v="0"/>
    <d v="2020-03-09T00:00:00"/>
    <s v="Biguanides"/>
  </r>
  <r>
    <s v="iKYT0XQIDsA"/>
    <x v="35"/>
    <s v="Other"/>
    <s v="Biguanides"/>
    <x v="0"/>
    <d v="2015-02-17T00:00:00"/>
    <s v="Biguanides"/>
  </r>
  <r>
    <s v="lBwlgq2V3Bs"/>
    <x v="35"/>
    <s v="Other"/>
    <s v="Biguanides"/>
    <x v="0"/>
    <d v="2021-03-09T00:00:00"/>
    <s v="Biguanides"/>
  </r>
  <r>
    <s v="IM0gPPCJWNY"/>
    <x v="35"/>
    <s v="Asian"/>
    <s v="Biguanides"/>
    <x v="0"/>
    <d v="2020-09-23T00:00:00"/>
    <s v="Biguanides-&gt;Biguanides|DPP-4 inhibitors-&gt;DPP-4 inhibitors"/>
  </r>
  <r>
    <s v="LCwl5bjaLYs"/>
    <x v="35"/>
    <s v="Asian"/>
    <s v="Biguanides"/>
    <x v="0"/>
    <d v="2024-01-15T00:00:00"/>
    <s v="Biguanides"/>
  </r>
  <r>
    <s v="lc9CkbK.3EU"/>
    <x v="35"/>
    <s v="Asian"/>
    <s v="Biguanides"/>
    <x v="0"/>
    <d v="2019-06-28T00:00:00"/>
    <s v="Biguanides-&gt;DPP-4 inhibitors-&gt;DPP-4 inhibitors|SGLT-2 inhibitors"/>
  </r>
  <r>
    <s v="lEL05ID1RPo"/>
    <x v="35"/>
    <s v="Asian"/>
    <s v="DPP-4 inhibitors"/>
    <x v="0"/>
    <d v="2023-10-18T00:00:00"/>
    <s v="DPP-4 inhibitors"/>
  </r>
  <r>
    <s v="ij4ug3p9r86"/>
    <x v="35"/>
    <s v="Other"/>
    <s v="Insulin aspart|Insulin glargine"/>
    <x v="1"/>
    <d v="2024-08-14T00:00:00"/>
    <s v="Insulin aspart|Insulin glargine-&gt;Biguanides-&gt;Biguanides|Insulin aspart|Insulin glargine"/>
  </r>
  <r>
    <s v="igpSIYdFWBw"/>
    <x v="35"/>
    <s v="Pacific peoples"/>
    <s v="Biguanides"/>
    <x v="0"/>
    <d v="2021-10-29T00:00:00"/>
    <s v="Biguanides-&gt;Biguanides|SGLT-2 inhibitors"/>
  </r>
  <r>
    <s v="IG.FGvO.aJE"/>
    <x v="35"/>
    <s v="Asian"/>
    <s v="Insulin isophane"/>
    <x v="1"/>
    <d v="2021-12-07T00:00:00"/>
    <s v="Insulin isophane-&gt;Biguanides"/>
  </r>
  <r>
    <s v="46W47gcmRIY"/>
    <x v="35"/>
    <s v="Pacific peoples"/>
    <s v="Biguanides"/>
    <x v="0"/>
    <d v="2016-02-12T00:00:00"/>
    <s v="Biguanides"/>
  </r>
  <r>
    <s v="3ZCtGHlgvZ6"/>
    <x v="35"/>
    <s v="Other"/>
    <s v="Biguanides"/>
    <x v="0"/>
    <d v="2017-07-14T00:00:00"/>
    <s v="Biguanides"/>
  </r>
  <r>
    <s v="4/MTxD3JWbs"/>
    <x v="35"/>
    <s v="Pacific peoples"/>
    <s v="Biguanides"/>
    <x v="0"/>
    <d v="2024-08-30T00:00:00"/>
    <s v="Biguanides"/>
  </r>
  <r>
    <s v="3MS6292OGPU"/>
    <x v="35"/>
    <s v="Asian"/>
    <s v="Biguanides"/>
    <x v="0"/>
    <d v="2025-11-14T00:00:00"/>
    <s v="Biguanides"/>
  </r>
  <r>
    <s v="3M7nY1/SRcU"/>
    <x v="35"/>
    <s v="Asian"/>
    <s v="Biguanides"/>
    <x v="0"/>
    <d v="2023-04-13T00:00:00"/>
    <s v="Biguanides"/>
  </r>
  <r>
    <s v="3J10S5q3u12"/>
    <x v="35"/>
    <s v="Pacific peoples"/>
    <s v="Biguanides"/>
    <x v="0"/>
    <d v="2025-01-28T00:00:00"/>
    <s v="Biguanides"/>
  </r>
  <r>
    <s v="3ul3KsiGC02"/>
    <x v="35"/>
    <s v="Māori"/>
    <s v="Biguanides"/>
    <x v="0"/>
    <d v="2022-04-28T00:00:00"/>
    <s v="Biguanides"/>
  </r>
  <r>
    <s v="3prelDNgHLE"/>
    <x v="35"/>
    <s v="Asian"/>
    <s v="Biguanides"/>
    <x v="0"/>
    <d v="2022-02-11T00:00:00"/>
    <s v="Biguanides"/>
  </r>
  <r>
    <s v="3pbKuHs5ogI"/>
    <x v="35"/>
    <s v="Māori"/>
    <s v="Biguanides"/>
    <x v="0"/>
    <d v="2018-08-01T00:00:00"/>
    <s v="Biguanides-&gt;Insulin isophane"/>
  </r>
  <r>
    <s v="4SV/D3ydzVE"/>
    <x v="35"/>
    <s v="Other"/>
    <s v="Biguanides"/>
    <x v="0"/>
    <d v="2018-11-08T00:00:00"/>
    <s v="Biguanides"/>
  </r>
  <r>
    <s v="4RdM6pAV4r."/>
    <x v="35"/>
    <s v="Asian"/>
    <s v="Biguanides"/>
    <x v="0"/>
    <d v="2019-08-01T00:00:00"/>
    <s v="Biguanides-&gt;DPP-4 inhibitors-&gt;DPP-4 inhibitors|SGLT-2 inhibitors"/>
  </r>
  <r>
    <s v="4O80B/RKLXg"/>
    <x v="35"/>
    <s v="Māori"/>
    <s v="Biguanides"/>
    <x v="0"/>
    <d v="2022-02-22T00:00:00"/>
    <s v="Biguanides-&gt;DPP-4 inhibitors-&gt;Biguanides|DPP-4 inhibitors-&gt;Sulfonylureas-&gt;DPP-4 inhibitors|Sulfonylureas"/>
  </r>
  <r>
    <s v="4PXyeFOqmy."/>
    <x v="35"/>
    <s v="Māori"/>
    <s v="Biguanides"/>
    <x v="0"/>
    <d v="2024-06-17T00:00:00"/>
    <s v="Biguanides"/>
  </r>
  <r>
    <s v="4MrlfPCmFbo"/>
    <x v="35"/>
    <s v="Asian"/>
    <s v="Insulin isophane"/>
    <x v="1"/>
    <d v="2023-05-30T00:00:00"/>
    <s v="Insulin isophane-&gt;Biguanides-&gt;Biguanides|Insulin isophane"/>
  </r>
  <r>
    <s v="4mwDa9s9xR."/>
    <x v="35"/>
    <s v="Pacific peoples"/>
    <s v="Biguanides"/>
    <x v="0"/>
    <d v="2014-12-08T00:00:00"/>
    <s v="Biguanides-&gt;Insulin glargine|Insulin glulisine-&gt;Insulin glargine-&gt;Biguanides|Insulin glargine-&gt;Biguanides|Insulin glargine|Insulin glulisine-&gt;Insulin glulisine"/>
  </r>
  <r>
    <s v="4No/gC3c5sA"/>
    <x v="35"/>
    <s v="Other"/>
    <s v="Biguanides|Insulin glargine|Sulfonylureas"/>
    <x v="0"/>
    <d v="2023-05-17T00:00:00"/>
    <s v="Biguanides|Insulin glargine|Sulfonylureas-&gt;Biguanides|GLP-1 agonists|Insulin glargine|Sulfonylureas-&gt;GLP-1 agonists|Insulin glargine-&gt;Biguanides|GLP-1 agonists|Insulin glargine-&gt;Insulin glargine-&gt;GLP-1 agonists-&gt;Biguanides|GLP-1 agonists"/>
  </r>
  <r>
    <s v="4CeBu1sa7y2"/>
    <x v="35"/>
    <s v="Other"/>
    <s v="Biguanides"/>
    <x v="0"/>
    <d v="2020-04-19T00:00:00"/>
    <s v="Biguanides-&gt;DPP-4 inhibitors-&gt;Insulin aspart-&gt;DPP-4 inhibitors|Insulin aspart-&gt;Insulin glargine-&gt;Insulin aspart|Insulin glargine-&gt;DPP-4 inhibitors|Insulin aspart|Insulin glargine"/>
  </r>
  <r>
    <s v="4c5Q1kEl3iI"/>
    <x v="35"/>
    <s v="Asian"/>
    <s v="Biguanides"/>
    <x v="0"/>
    <d v="2014-01-23T00:00:00"/>
    <s v="Biguanides"/>
  </r>
  <r>
    <s v="4FnSZbR1iAE"/>
    <x v="35"/>
    <s v="Māori"/>
    <s v="Biguanides"/>
    <x v="0"/>
    <d v="2018-11-29T00:00:00"/>
    <s v="Biguanides-&gt;Biguanides|DPP-4 inhibitors-&gt;DPP-4 inhibitors-&gt;GLP-1 agonists-&gt;Biguanides|GLP-1 agonists-&gt;SGLT-2 inhibitors"/>
  </r>
  <r>
    <s v="4fxXHWnUwQs"/>
    <x v="35"/>
    <s v="Other"/>
    <s v="Biguanides"/>
    <x v="0"/>
    <d v="2012-10-24T00:00:00"/>
    <s v="Biguanides"/>
  </r>
  <r>
    <s v="4KySvNBz9E2"/>
    <x v="35"/>
    <s v="Other"/>
    <s v="Biguanides"/>
    <x v="0"/>
    <d v="2019-06-12T00:00:00"/>
    <s v="Biguanides"/>
  </r>
  <r>
    <s v="4hmMcMyIj4g"/>
    <x v="35"/>
    <s v="Māori"/>
    <s v="Biguanides"/>
    <x v="0"/>
    <d v="2024-07-17T00:00:00"/>
    <s v="Biguanides"/>
  </r>
  <r>
    <s v="UDhyfrq8ens"/>
    <x v="35"/>
    <s v="Asian"/>
    <s v="Biguanides"/>
    <x v="0"/>
    <d v="2024-07-15T00:00:00"/>
    <s v="Biguanides"/>
  </r>
  <r>
    <s v="udbYODcMPCY"/>
    <x v="35"/>
    <s v="Other"/>
    <s v="Biguanides"/>
    <x v="0"/>
    <d v="2025-10-21T00:00:00"/>
    <s v="Biguanides"/>
  </r>
  <r>
    <s v="3bKvOoUO9xI"/>
    <x v="35"/>
    <s v="Pacific peoples"/>
    <s v="Biguanides"/>
    <x v="0"/>
    <d v="2020-02-17T00:00:00"/>
    <s v="Biguanides"/>
  </r>
  <r>
    <s v="3d6ZWHLvlx."/>
    <x v="35"/>
    <s v="Other"/>
    <s v="Biguanides"/>
    <x v="0"/>
    <d v="2025-04-03T00:00:00"/>
    <s v="Biguanides"/>
  </r>
  <r>
    <s v="3IeW6ReS7I6"/>
    <x v="35"/>
    <s v="Māori"/>
    <s v="Biguanides"/>
    <x v="0"/>
    <d v="2025-07-24T00:00:00"/>
    <s v="Biguanides"/>
  </r>
  <r>
    <s v="tZxRr6bpgHo"/>
    <x v="35"/>
    <s v="Asian"/>
    <s v="Biguanides"/>
    <x v="0"/>
    <d v="2025-03-28T00:00:00"/>
    <s v="Biguanides"/>
  </r>
  <r>
    <s v="tzElwQHwt1k"/>
    <x v="35"/>
    <s v="Māori"/>
    <s v="Biguanides"/>
    <x v="0"/>
    <d v="2013-05-07T00:00:00"/>
    <s v="Biguanides-&gt;Insulin aspart|Insulin isophane"/>
  </r>
  <r>
    <s v="UAfjsEF8R86"/>
    <x v="35"/>
    <s v="Asian"/>
    <s v="Biguanides"/>
    <x v="0"/>
    <d v="2016-11-26T00:00:00"/>
    <s v="Biguanides"/>
  </r>
  <r>
    <s v="U96iMfZ4lqc"/>
    <x v="35"/>
    <s v="Asian"/>
    <s v="Biguanides"/>
    <x v="0"/>
    <d v="2020-05-12T00:00:00"/>
    <s v="Biguanides"/>
  </r>
  <r>
    <s v="U3cq9N2KmR6"/>
    <x v="35"/>
    <s v="Pacific peoples"/>
    <s v="Biguanides"/>
    <x v="0"/>
    <d v="2012-03-15T00:00:00"/>
    <s v="Biguanides"/>
  </r>
  <r>
    <s v="B9C4Sf0y.8g"/>
    <x v="35"/>
    <s v="Pacific peoples"/>
    <s v="Biguanides"/>
    <x v="0"/>
    <d v="2012-05-03T00:00:00"/>
    <s v="Biguanides-&gt;Biguanides|Sulfonylureas"/>
  </r>
  <r>
    <s v="B6C0SSxvZcw"/>
    <x v="35"/>
    <s v="Māori"/>
    <s v="Biguanides"/>
    <x v="0"/>
    <d v="2025-09-10T00:00:00"/>
    <s v="Biguanides-&gt;DPP-4 inhibitors|SGLT-2 inhibitors"/>
  </r>
  <r>
    <s v="B6gNbKHMHz2"/>
    <x v="35"/>
    <s v="Asian"/>
    <s v="Biguanides|Insulin isophane"/>
    <x v="0"/>
    <d v="2020-02-10T00:00:00"/>
    <s v="Biguanides|Insulin isophane-&gt;Insulin aspart-&gt;Insulin isophane-&gt;Insulin aspart|Insulin isophane"/>
  </r>
  <r>
    <s v="bb.LLOsF1dw"/>
    <x v="35"/>
    <s v="Asian"/>
    <s v="Biguanides"/>
    <x v="0"/>
    <d v="2018-08-30T00:00:00"/>
    <s v="Biguanides-&gt;Biguanides|DPP-4 inhibitors-&gt;DPP-4 inhibitors-&gt;DPP-4 inhibitors|Sulfonylureas-&gt;Sulfonylureas-&gt;Biguanides|GLP-1 agonists-&gt;DPP-4 inhibitors|SGLT-2 inhibitors"/>
  </r>
  <r>
    <s v="bb/xVYh6PNE"/>
    <x v="35"/>
    <s v="Māori"/>
    <s v="Biguanides"/>
    <x v="0"/>
    <d v="2025-09-24T00:00:00"/>
    <s v="Biguanides"/>
  </r>
  <r>
    <s v="e5QY75bSmQo"/>
    <x v="35"/>
    <s v="Other"/>
    <s v="Biguanides"/>
    <x v="0"/>
    <d v="2014-04-15T00:00:00"/>
    <s v="Biguanides"/>
  </r>
  <r>
    <s v="e9LHv0YhTWs"/>
    <x v="35"/>
    <s v="Pacific peoples"/>
    <s v="Biguanides"/>
    <x v="0"/>
    <d v="2022-11-03T00:00:00"/>
    <s v="Biguanides-&gt;DPP-4 inhibitors-&gt;SGLT-2 inhibitors-&gt;DPP-4 inhibitors|SGLT-2 inhibitors"/>
  </r>
  <r>
    <s v="Ej9MinOBgDU"/>
    <x v="35"/>
    <s v="Pacific peoples"/>
    <s v="Biguanides"/>
    <x v="0"/>
    <d v="2025-02-03T00:00:00"/>
    <s v="Biguanides"/>
  </r>
  <r>
    <s v="egBDznr0nSQ"/>
    <x v="35"/>
    <s v="Asian"/>
    <s v="Biguanides"/>
    <x v="0"/>
    <d v="2019-05-30T00:00:00"/>
    <s v="Biguanides"/>
  </r>
  <r>
    <s v="EhWVbkwEL7M"/>
    <x v="35"/>
    <s v="Asian"/>
    <s v="Biguanides"/>
    <x v="0"/>
    <d v="2014-11-26T00:00:00"/>
    <s v="Biguanides-&gt;DPP-4 inhibitors-&gt;DPP-4 inhibitors|SGLT-2 inhibitors"/>
  </r>
  <r>
    <s v="efivYq83Ecw"/>
    <x v="35"/>
    <s v="Pacific peoples"/>
    <s v="Biguanides"/>
    <x v="0"/>
    <d v="2020-04-24T00:00:00"/>
    <s v="Biguanides-&gt;Insulin isophane|Insulin lispro-&gt;Biguanides|Insulin isophane|Insulin lispro-&gt;Insulin isophane-&gt;SGLT-2 inhibitors"/>
  </r>
  <r>
    <s v="ECKQGWr0ah2"/>
    <x v="35"/>
    <s v="Pacific peoples"/>
    <s v="Biguanides"/>
    <x v="0"/>
    <d v="2020-01-31T00:00:00"/>
    <s v="Biguanides-&gt;DPP-4 inhibitors-&gt;Biguanides|Insulin isophane|Insulin lispro-&gt;Insulin isophane|Insulin lispro"/>
  </r>
  <r>
    <s v="eap8PlRCRU."/>
    <x v="35"/>
    <s v="Other"/>
    <s v="Biguanides"/>
    <x v="0"/>
    <d v="2015-04-08T00:00:00"/>
    <s v="Biguanides"/>
  </r>
  <r>
    <s v="AWI67QGBo7s"/>
    <x v="35"/>
    <s v="Asian"/>
    <s v="Biguanides"/>
    <x v="0"/>
    <d v="2019-02-11T00:00:00"/>
    <s v="Biguanides"/>
  </r>
  <r>
    <s v="AwDbfjHPN1I"/>
    <x v="35"/>
    <s v="Asian"/>
    <s v="Biguanides"/>
    <x v="0"/>
    <d v="2025-12-16T00:00:00"/>
    <s v="Biguanides"/>
  </r>
  <r>
    <s v="AxhVs/RIkdc"/>
    <x v="35"/>
    <s v="Asian"/>
    <s v="Biguanides"/>
    <x v="0"/>
    <d v="2024-09-04T00:00:00"/>
    <s v="Biguanides-&gt;Insulin isophane-&gt;Insulin aspart-&gt;Insulin aspart|Insulin isophane"/>
  </r>
  <r>
    <s v="aRHau/EyGls"/>
    <x v="35"/>
    <s v="Pacific peoples"/>
    <s v="Biguanides"/>
    <x v="0"/>
    <d v="2025-09-10T00:00:00"/>
    <s v="Biguanides"/>
  </r>
  <r>
    <s v="atVgczDPo.E"/>
    <x v="35"/>
    <s v="Pacific peoples"/>
    <s v="Biguanides"/>
    <x v="0"/>
    <d v="2024-06-11T00:00:00"/>
    <s v="Biguanides"/>
  </r>
  <r>
    <s v="Av20aKJwJFI"/>
    <x v="35"/>
    <s v="Māori"/>
    <s v="Biguanides"/>
    <x v="0"/>
    <d v="2024-03-08T00:00:00"/>
    <s v="Biguanides"/>
  </r>
  <r>
    <s v="4Wt313gvkHw"/>
    <x v="35"/>
    <s v="Asian"/>
    <s v="Biguanides"/>
    <x v="0"/>
    <d v="2014-08-23T00:00:00"/>
    <s v="Biguanides"/>
  </r>
  <r>
    <s v="AjSEi3j.3V2"/>
    <x v="35"/>
    <s v="Pacific peoples"/>
    <s v="Biguanides"/>
    <x v="0"/>
    <d v="2021-01-13T00:00:00"/>
    <s v="Biguanides-&gt;SGLT-2 inhibitors"/>
  </r>
  <r>
    <s v="aJu9NWint4g"/>
    <x v="35"/>
    <s v="Pacific peoples"/>
    <s v="Biguanides"/>
    <x v="0"/>
    <d v="2025-08-14T00:00:00"/>
    <s v="Biguanides"/>
  </r>
  <r>
    <s v="anStNu.fRtY"/>
    <x v="35"/>
    <s v="Asian"/>
    <s v="Biguanides"/>
    <x v="0"/>
    <d v="2020-03-23T00:00:00"/>
    <s v="Biguanides"/>
  </r>
  <r>
    <s v="AP45tNdccmY"/>
    <x v="35"/>
    <s v="Other"/>
    <s v="Biguanides"/>
    <x v="0"/>
    <d v="2022-11-30T00:00:00"/>
    <s v="Biguanides"/>
  </r>
  <r>
    <s v="AQejhNNX9bY"/>
    <x v="35"/>
    <s v="Other"/>
    <s v="Biguanides"/>
    <x v="0"/>
    <d v="2019-02-11T00:00:00"/>
    <s v="Biguanides"/>
  </r>
  <r>
    <s v="aKYgayCQqhg"/>
    <x v="35"/>
    <s v="Asian"/>
    <s v="DPP-4 inhibitors"/>
    <x v="0"/>
    <d v="2023-08-24T00:00:00"/>
    <s v="DPP-4 inhibitors-&gt;DPP-4 inhibitors|SGLT-2 inhibitors"/>
  </r>
  <r>
    <s v="AlMtA9jkY3k"/>
    <x v="35"/>
    <s v="Pacific peoples"/>
    <s v="Biguanides"/>
    <x v="0"/>
    <d v="2017-12-07T00:00:00"/>
    <s v="Biguanides-&gt;SGLT-2 inhibitors-&gt;Biguanides|GLP-1 agonists-&gt;GLP-1 agonists"/>
  </r>
  <r>
    <s v="6NRSnpJ9Ya6"/>
    <x v="35"/>
    <s v="Māori"/>
    <s v="Biguanides"/>
    <x v="0"/>
    <d v="2014-12-17T00:00:00"/>
    <s v="Biguanides-&gt;Insulin glargine-&gt;Biguanides|Insulin glargine-&gt;DPP-4 inhibitors-&gt;DPP-4 inhibitors|Insulin glargine-&gt;Biguanides|DPP-4 inhibitors-&gt;SGLT-2 inhibitors-&gt;Insulin glargine|SGLT-2 inhibitors-&gt;DPP-4 inhibitors|Insulin glargine|SGLT-2 inhibitors"/>
  </r>
  <r>
    <s v="6LtOKATI6cA"/>
    <x v="35"/>
    <s v="Māori"/>
    <s v="Biguanides"/>
    <x v="0"/>
    <d v="2024-03-12T00:00:00"/>
    <s v="Biguanides"/>
  </r>
  <r>
    <s v="6kH.vPU/H4o"/>
    <x v="35"/>
    <s v="Māori"/>
    <s v="Biguanides"/>
    <x v="0"/>
    <d v="2015-09-10T00:00:00"/>
    <s v="Biguanides"/>
  </r>
  <r>
    <s v="6GgFahMrfhA"/>
    <x v="35"/>
    <s v="Asian"/>
    <s v="Biguanides"/>
    <x v="0"/>
    <d v="2022-07-15T00:00:00"/>
    <s v="Biguanides-&gt;DPP-4 inhibitors"/>
  </r>
  <r>
    <s v="6Fkc1L7U1ZQ"/>
    <x v="35"/>
    <s v="Māori"/>
    <s v="Biguanides"/>
    <x v="0"/>
    <d v="2023-05-25T00:00:00"/>
    <s v="Biguanides"/>
  </r>
  <r>
    <s v="7.u81exKggI"/>
    <x v="35"/>
    <s v="Asian"/>
    <s v="Biguanides"/>
    <x v="0"/>
    <d v="2020-06-18T00:00:00"/>
    <s v="Biguanides"/>
  </r>
  <r>
    <s v="7/LphEQTZRs"/>
    <x v="35"/>
    <s v="Asian"/>
    <s v="Biguanides|DPP-4 inhibitors|SGLT-2 inhibitors"/>
    <x v="0"/>
    <d v="2024-08-12T00:00:00"/>
    <s v="Biguanides|DPP-4 inhibitors|SGLT-2 inhibitors-&gt;DPP-4 inhibitors"/>
  </r>
  <r>
    <s v="6VAQql/gjgM"/>
    <x v="35"/>
    <s v="Other"/>
    <s v="Biguanides|Sulfonylureas"/>
    <x v="0"/>
    <d v="2023-09-27T00:00:00"/>
    <s v="Biguanides|Sulfonylureas-&gt;Biguanides"/>
  </r>
  <r>
    <s v="6sFaH1ll922"/>
    <x v="35"/>
    <s v="Asian"/>
    <s v="Biguanides"/>
    <x v="0"/>
    <d v="2012-11-15T00:00:00"/>
    <s v="Biguanides"/>
  </r>
  <r>
    <s v="6U9Vz3auEiA"/>
    <x v="35"/>
    <s v="Māori"/>
    <s v="Biguanides"/>
    <x v="0"/>
    <d v="2025-03-05T00:00:00"/>
    <s v="Biguanides"/>
  </r>
  <r>
    <s v="6OKjM.eeAaw"/>
    <x v="35"/>
    <s v="Māori"/>
    <s v="Biguanides"/>
    <x v="0"/>
    <d v="2025-12-08T00:00:00"/>
    <s v="Biguanides"/>
  </r>
  <r>
    <s v="7blgUlbeujg"/>
    <x v="35"/>
    <s v="Asian"/>
    <s v="Biguanides"/>
    <x v="0"/>
    <d v="2019-10-29T00:00:00"/>
    <s v="Biguanides"/>
  </r>
  <r>
    <s v="7BnY.rj3CVA"/>
    <x v="35"/>
    <s v="Asian"/>
    <s v="Biguanides|Sulfonylureas"/>
    <x v="0"/>
    <d v="2013-11-14T00:00:00"/>
    <s v="Biguanides|Sulfonylureas-&gt;Biguanides-&gt;Sulfonylureas-&gt;Biguanides|DPP-4 inhibitors|Sulfonylureas-&gt;DPP-4 inhibitors|SGLT-2 inhibitors-&gt;DPP-4 inhibitors-&gt;DPP-4 inhibitors|SGLT-2 inhibitors|Sulfonylureas"/>
  </r>
  <r>
    <s v="769lG9MTQws"/>
    <x v="35"/>
    <s v="Other"/>
    <s v="Biguanides"/>
    <x v="0"/>
    <d v="2022-12-21T00:00:00"/>
    <s v="Biguanides-&gt;Insulin isophane-&gt;Insulin aspart|Insulin isophane-&gt;Insulin aspart"/>
  </r>
  <r>
    <s v="bH2Iny77PD6"/>
    <x v="35"/>
    <s v="Asian"/>
    <s v="Biguanides"/>
    <x v="0"/>
    <d v="2014-08-28T00:00:00"/>
    <s v="Biguanides-&gt;DPP-4 inhibitors"/>
  </r>
  <r>
    <s v="c0ZMQYpK4kg"/>
    <x v="35"/>
    <s v="Māori"/>
    <s v="SGLT-2 inhibitors"/>
    <x v="0"/>
    <d v="2025-01-30T00:00:00"/>
    <s v="SGLT-2 inhibitors-&gt;Biguanides|GLP-1 agonists"/>
  </r>
  <r>
    <s v="c2h8lNyN58c"/>
    <x v="35"/>
    <s v="Pacific peoples"/>
    <s v="Biguanides"/>
    <x v="0"/>
    <d v="2012-07-17T00:00:00"/>
    <s v="Biguanides-&gt;Sulfonylureas-&gt;Biguanides|Sulfonylureas-&gt;DPP-4 inhibitors-&gt;DPP-4 inhibitors|Sulfonylureas-&gt;SGLT-2 inhibitors-&gt;DPP-4 inhibitors|SGLT-2 inhibitors|Sulfonylureas-&gt;SGLT-2 inhibitors|Sulfonylureas-&gt;Biguanides|SGLT-2 inhibitors|Sulfonylureas-&gt;DPP-4 inhibitors|SGLT-2 inhibitors"/>
  </r>
  <r>
    <s v="C36RvlXzvFk"/>
    <x v="35"/>
    <s v="Māori"/>
    <s v="Biguanides"/>
    <x v="0"/>
    <d v="2024-03-12T00:00:00"/>
    <s v="Biguanides"/>
  </r>
  <r>
    <s v="c7NmXZKCzjs"/>
    <x v="35"/>
    <s v="Asian"/>
    <s v="Biguanides"/>
    <x v="0"/>
    <d v="2018-05-31T00:00:00"/>
    <s v="Biguanides-&gt;Biguanides|DPP-4 inhibitors-&gt;DPP-4 inhibitors"/>
  </r>
  <r>
    <s v="bvviJlxJQM2"/>
    <x v="35"/>
    <s v="Asian"/>
    <s v="Biguanides"/>
    <x v="0"/>
    <d v="2018-07-07T00:00:00"/>
    <s v="Biguanides"/>
  </r>
  <r>
    <s v="BYWd9n7JLz."/>
    <x v="35"/>
    <s v="Māori"/>
    <s v="Biguanides"/>
    <x v="0"/>
    <d v="2021-11-30T00:00:00"/>
    <s v="Biguanides-&gt;DPP-4 inhibitors"/>
  </r>
  <r>
    <s v="c.qNMeFH6n."/>
    <x v="35"/>
    <s v="Māori"/>
    <s v="Biguanides"/>
    <x v="0"/>
    <d v="2025-10-20T00:00:00"/>
    <s v="Biguanides"/>
  </r>
  <r>
    <s v="boEp3f5DKYA"/>
    <x v="35"/>
    <s v="Pacific peoples"/>
    <s v="Biguanides"/>
    <x v="0"/>
    <d v="2017-03-07T00:00:00"/>
    <s v="Biguanides-&gt;SGLT-2 inhibitors-&gt;Biguanides|SGLT-2 inhibitors"/>
  </r>
  <r>
    <s v="Bpkv.J00p2M"/>
    <x v="35"/>
    <s v="Pacific peoples"/>
    <s v="Biguanides"/>
    <x v="0"/>
    <d v="2016-02-18T00:00:00"/>
    <s v="Biguanides-&gt;Biguanides|Sulfonylureas"/>
  </r>
  <r>
    <s v="BUKdcw7ClDY"/>
    <x v="35"/>
    <s v="Māori"/>
    <s v="Biguanides"/>
    <x v="0"/>
    <d v="2012-02-15T00:00:00"/>
    <s v="Biguanides-&gt;Sulfonylureas-&gt;DPP-4 inhibitors-&gt;Biguanides|Sulfonylureas-&gt;Biguanides|SGLT-2 inhibitors|Sulfonylureas-&gt;SGLT-2 inhibitors-&gt;Biguanides|SGLT-2 inhibitors-&gt;SGLT-2 inhibitors|Sulfonylureas"/>
  </r>
  <r>
    <s v="BjIC9MMNeJM"/>
    <x v="35"/>
    <s v="Asian"/>
    <s v="Biguanides|Insulin isophane|Insulin lispro"/>
    <x v="0"/>
    <d v="2022-11-09T00:00:00"/>
    <s v="Biguanides|Insulin isophane|Insulin lispro-&gt;Insulin isophane|Insulin lispro-&gt;Insulin lispro-&gt;Insulin isophane-&gt;Biguanides"/>
  </r>
  <r>
    <s v="bnM4kIx14jw"/>
    <x v="35"/>
    <s v="Other"/>
    <s v="Insulin isophane"/>
    <x v="1"/>
    <d v="2017-02-08T00:00:00"/>
    <s v="Insulin isophane-&gt;Biguanides"/>
  </r>
  <r>
    <s v="BN/hJyeoSU6"/>
    <x v="35"/>
    <s v="Asian"/>
    <s v="Biguanides"/>
    <x v="0"/>
    <d v="2016-08-05T00:00:00"/>
    <s v="Biguanides-&gt;DPP-4 inhibitors-&gt;SGLT-2 inhibitors-&gt;DPP-4 inhibitors|SGLT-2 inhibitors"/>
  </r>
  <r>
    <s v="BMgwtMUC/NQ"/>
    <x v="35"/>
    <s v="Other"/>
    <s v="Biguanides"/>
    <x v="0"/>
    <d v="2020-08-19T00:00:00"/>
    <s v="Biguanides"/>
  </r>
  <r>
    <s v="bLZgPzSHGLc"/>
    <x v="35"/>
    <s v="Other"/>
    <s v="Biguanides"/>
    <x v="0"/>
    <d v="2022-03-30T00:00:00"/>
    <s v="Biguanides"/>
  </r>
  <r>
    <s v="EYrSI2j9vxk"/>
    <x v="35"/>
    <s v="Asian"/>
    <s v="Biguanides"/>
    <x v="0"/>
    <d v="2022-12-10T00:00:00"/>
    <s v="Biguanides"/>
  </r>
  <r>
    <s v="ExV41.7ScQY"/>
    <x v="35"/>
    <s v="Asian"/>
    <s v="Biguanides"/>
    <x v="0"/>
    <d v="2014-11-25T00:00:00"/>
    <s v="Biguanides-&gt;DPP-4 inhibitors"/>
  </r>
  <r>
    <s v="c8Mfk8nXBm6"/>
    <x v="35"/>
    <s v="Asian"/>
    <s v="Biguanides|Sulfonylureas"/>
    <x v="0"/>
    <d v="2022-06-17T00:00:00"/>
    <s v="Biguanides|Sulfonylureas-&gt;Biguanides-&gt;Sulfonylureas"/>
  </r>
  <r>
    <s v="F5T2KaGLrAQ"/>
    <x v="35"/>
    <s v="Pacific peoples"/>
    <s v="Biguanides"/>
    <x v="0"/>
    <d v="2019-04-13T00:00:00"/>
    <s v="Biguanides"/>
  </r>
  <r>
    <s v="f3XHXQiYoMg"/>
    <x v="35"/>
    <s v="Other"/>
    <s v="Biguanides"/>
    <x v="0"/>
    <d v="2014-02-25T00:00:00"/>
    <s v="Biguanides-&gt;GLP-1 agonists-&gt;Biguanides|GLP-1 agonists"/>
  </r>
  <r>
    <s v="f9KJ0V46No2"/>
    <x v="35"/>
    <s v="Māori"/>
    <s v="Biguanides|Insulin glargine"/>
    <x v="0"/>
    <d v="2015-11-12T00:00:00"/>
    <s v="Biguanides|Insulin glargine-&gt;Insulin glargine"/>
  </r>
  <r>
    <s v="ffW3ugcszbw"/>
    <x v="35"/>
    <s v="Asian"/>
    <s v="Biguanides"/>
    <x v="0"/>
    <d v="2017-06-12T00:00:00"/>
    <s v="Biguanides"/>
  </r>
  <r>
    <s v="Fj6OWcQWhvA"/>
    <x v="35"/>
    <s v="Pacific peoples"/>
    <s v="Biguanides"/>
    <x v="0"/>
    <d v="2024-09-04T00:00:00"/>
    <s v="Biguanides"/>
  </r>
  <r>
    <s v="FaVSQ6rPI4M"/>
    <x v="35"/>
    <s v="Pacific peoples"/>
    <s v="Biguanides"/>
    <x v="0"/>
    <d v="2021-03-05T00:00:00"/>
    <s v="Biguanides-&gt;DPP-4 inhibitors-&gt;Biguanides|DPP-4 inhibitors"/>
  </r>
  <r>
    <s v="Facn8Wy2nK6"/>
    <x v="35"/>
    <s v="Pacific peoples"/>
    <s v="Biguanides"/>
    <x v="0"/>
    <d v="2021-04-28T00:00:00"/>
    <s v="Biguanides-&gt;SGLT-2 inhibitors-&gt;Biguanides|SGLT-2 inhibitors"/>
  </r>
  <r>
    <s v="FbtI4N7sqzw"/>
    <x v="35"/>
    <s v="Pacific peoples"/>
    <s v="Biguanides"/>
    <x v="0"/>
    <d v="2020-11-30T00:00:00"/>
    <s v="Biguanides-&gt;Biguanides|Insulin glargine-&gt;Insulin glargine-&gt;Insulin glargine|SGLT-2 inhibitors-&gt;SGLT-2 inhibitors"/>
  </r>
  <r>
    <s v="feuqyen6Ca."/>
    <x v="35"/>
    <s v="Pacific peoples"/>
    <s v="Biguanides"/>
    <x v="0"/>
    <d v="2011-08-09T00:00:00"/>
    <s v="Biguanides-&gt;Sulfonylureas-&gt;Biguanides|Sulfonylureas-&gt;Insulin glargine-&gt;Biguanides|Insulin glargine-&gt;DPP-4 inhibitors|Insulin glargine-&gt;DPP-4 inhibitors-&gt;SGLT-2 inhibitors-&gt;Insulin glargine|Sulfonylureas"/>
  </r>
  <r>
    <s v="fPJO12IWitw"/>
    <x v="35"/>
    <s v="Pacific peoples"/>
    <s v="Biguanides"/>
    <x v="0"/>
    <d v="2019-03-20T00:00:00"/>
    <s v="Biguanides-&gt;Biguanides|SGLT-2 inhibitors-&gt;SGLT-2 inhibitors-&gt;DPP-4 inhibitors-&gt;DPP-4 inhibitors|SGLT-2 inhibitors"/>
  </r>
  <r>
    <s v="Fn/6hfQHiSU"/>
    <x v="35"/>
    <s v="Asian"/>
    <s v="Biguanides"/>
    <x v="0"/>
    <d v="2024-01-22T00:00:00"/>
    <s v="Biguanides"/>
  </r>
  <r>
    <s v="FnbGy1iN1DQ"/>
    <x v="35"/>
    <s v="Asian"/>
    <s v="Biguanides"/>
    <x v="0"/>
    <d v="2025-07-28T00:00:00"/>
    <s v="Biguanides"/>
  </r>
  <r>
    <s v="FMJFXJOWjcw"/>
    <x v="35"/>
    <s v="Asian"/>
    <s v="Biguanides|Insulin aspart|Insulin isophane"/>
    <x v="0"/>
    <d v="2021-12-30T00:00:00"/>
    <s v="Biguanides|Insulin aspart|Insulin isophane-&gt;Biguanides|Insulin isophane-&gt;Insulin isophane-&gt;Insulin aspart-&gt;Insulin aspart|Insulin isophane"/>
  </r>
  <r>
    <s v="Flk2HpX8wPc"/>
    <x v="35"/>
    <s v="Pacific peoples"/>
    <s v="Insulin isophane"/>
    <x v="1"/>
    <d v="2024-11-06T00:00:00"/>
    <s v="Insulin isophane-&gt;Biguanides"/>
  </r>
  <r>
    <s v="fLLDEHJdjbw"/>
    <x v="35"/>
    <s v="Other"/>
    <s v="Insulin aspart"/>
    <x v="1"/>
    <d v="2011-04-15T00:00:00"/>
    <s v="Insulin aspart-&gt;Biguanides-&gt;Insulin glulisine-&gt;Insulin glargine-&gt;Insulin glargine|Insulin glulisine-&gt;Insulin aspart|Insulin glargine"/>
  </r>
  <r>
    <s v="fPtbHrS/p5M"/>
    <x v="35"/>
    <s v="Asian"/>
    <s v="Biguanides"/>
    <x v="0"/>
    <d v="2022-11-08T00:00:00"/>
    <s v="Biguanides"/>
  </r>
  <r>
    <s v="FqXyQLAnwjc"/>
    <x v="35"/>
    <s v="Māori"/>
    <s v="Biguanides|Insulin isophane"/>
    <x v="0"/>
    <d v="2016-10-05T00:00:00"/>
    <s v="Biguanides|Insulin isophane"/>
  </r>
  <r>
    <s v="FrbSBEbIAs."/>
    <x v="35"/>
    <s v="Pacific peoples"/>
    <s v="Biguanides"/>
    <x v="0"/>
    <d v="2011-04-04T00:00:00"/>
    <s v="Biguanides-&gt;Biguanides|Insulin aspart-&gt;Insulin aspart-&gt;Insulin aspart|Insulin isophane-&gt;Insulin isophane with insulin neutral-&gt;Insulin aspart|Insulin glargine-&gt;Insulin glargine-&gt;Sulfonylureas-&gt;Biguanides|Sulfonylureas-&gt;DPP-4 inhibitors-&gt;DPP-4 inhibitors|Sulfonylureas-&gt;DPP-4 inhibitors|Insulin glargine|SGLT-2 inhibitors-&gt;Biguanides|GLP-1 agonists|Insulin glargine-&gt;DPP-4 inhibitors|GLP-1 agonists|Insulin glargine-&gt;GLP-1 agonists|Insulin glargine-&gt;GLP-1 agonists-&gt;GLP-1 agonists|Insulin glargine|Insulin glulisine"/>
  </r>
  <r>
    <s v="fU7AsGdehKc"/>
    <x v="35"/>
    <s v="Asian"/>
    <s v="DPP-4 inhibitors"/>
    <x v="0"/>
    <d v="2024-06-17T00:00:00"/>
    <s v="DPP-4 inhibitors"/>
  </r>
  <r>
    <s v="fvpipDOzFEo"/>
    <x v="35"/>
    <s v="Māori"/>
    <s v="Biguanides"/>
    <x v="0"/>
    <d v="2024-04-18T00:00:00"/>
    <s v="Biguanides-&gt;DPP-4 inhibitors-&gt;Biguanides|DPP-4 inhibitors"/>
  </r>
  <r>
    <s v="IUBWHa9CNZU"/>
    <x v="35"/>
    <s v="Asian"/>
    <s v="Biguanides|Insulin isophane"/>
    <x v="0"/>
    <d v="2022-12-15T00:00:00"/>
    <s v="Biguanides|Insulin isophane-&gt;Insulin aspart-&gt;Insulin isophane-&gt;Insulin aspart|Insulin isophane"/>
  </r>
  <r>
    <s v="IsozImbcogA"/>
    <x v="35"/>
    <s v="Asian"/>
    <s v="Biguanides"/>
    <x v="0"/>
    <d v="2022-01-05T00:00:00"/>
    <s v="Biguanides"/>
  </r>
  <r>
    <s v="ivo9hIF19NM"/>
    <x v="35"/>
    <s v="Pacific peoples"/>
    <s v="Biguanides"/>
    <x v="0"/>
    <d v="2024-11-27T00:00:00"/>
    <s v="Biguanides-&gt;Biguanides|Insulin aspart-&gt;Insulin aspart"/>
  </r>
  <r>
    <s v="iVYI8u4u9Lc"/>
    <x v="35"/>
    <s v="Māori"/>
    <s v="Biguanides"/>
    <x v="0"/>
    <d v="2015-02-10T00:00:00"/>
    <s v="Biguanides-&gt;Biguanides|Sulfonylureas-&gt;DPP-4 inhibitors-&gt;Biguanides|DPP-4 inhibitors-&gt;Biguanides|DPP-4 inhibitors|SGLT-2 inhibitors-&gt;Biguanides|DPP-4 inhibitors|GLP-1 agonists-&gt;DPP-4 inhibitors|GLP-1 agonists-&gt;GLP-1 agonists-&gt;Biguanides|DPP-4 inhibitors|GLP-1 agonists|Insulin glargine-&gt;DPP-4 inhibitors|GLP-1 agonists|Insulin glargine-&gt;GLP-1 agonists|Insulin glargine-&gt;DPP-4 inhibitors|Insulin glargine-&gt;Biguanides|DPP-4 inhibitors|Insulin glargine"/>
  </r>
  <r>
    <s v="iw/oRmRdk16"/>
    <x v="35"/>
    <s v="Asian"/>
    <s v="Biguanides"/>
    <x v="0"/>
    <d v="2011-11-23T00:00:00"/>
    <s v="Biguanides-&gt;Insulin isophane-&gt;Sulfonylureas-&gt;Insulin aspart|Insulin isophane-&gt;Biguanides|DPP-4 inhibitors-&gt;DPP-4 inhibitors-&gt;DPP-4 inhibitors|SGLT-2 inhibitors-&gt;GLP-1 agonists-&gt;Biguanides|DPP-4 inhibitors|GLP-1 agonists-&gt;DPP-4 inhibitors|GLP-1 agonists-&gt;Biguanides|GLP-1 agonists"/>
  </r>
  <r>
    <s v="IpI141A6kBg"/>
    <x v="35"/>
    <s v="Asian"/>
    <s v="Biguanides"/>
    <x v="0"/>
    <d v="2025-05-24T00:00:00"/>
    <s v="Biguanides"/>
  </r>
  <r>
    <s v="fYeIIO7cr1A"/>
    <x v="35"/>
    <s v="Other"/>
    <s v="Biguanides"/>
    <x v="0"/>
    <d v="2016-08-22T00:00:00"/>
    <s v="Biguanides"/>
  </r>
  <r>
    <s v="iQ6OyZ93cf."/>
    <x v="35"/>
    <s v="Other"/>
    <s v="Biguanides"/>
    <x v="0"/>
    <d v="2014-04-19T00:00:00"/>
    <s v="Biguanides"/>
  </r>
  <r>
    <s v="iQy.gAhGHn."/>
    <x v="35"/>
    <s v="Other"/>
    <s v="Biguanides"/>
    <x v="0"/>
    <d v="2017-08-24T00:00:00"/>
    <s v="Biguanides-&gt;Biguanides|DPP-4 inhibitors"/>
  </r>
  <r>
    <s v="IRxAsXkzi/Q"/>
    <x v="35"/>
    <s v="Asian"/>
    <s v="Biguanides"/>
    <x v="0"/>
    <d v="2024-11-27T00:00:00"/>
    <s v="Biguanides-&gt;SGLT-2 inhibitors-&gt;DPP-4 inhibitors-&gt;DPP-4 inhibitors|SGLT-2 inhibitors"/>
  </r>
  <r>
    <s v="tUwZn3wxlpA"/>
    <x v="35"/>
    <s v="Other"/>
    <s v="Insulin aspart|Insulin glargine"/>
    <x v="1"/>
    <d v="2015-05-23T00:00:00"/>
    <s v="Insulin aspart|Insulin glargine-&gt;Insulin aspart-&gt;DPP-4 inhibitors|Insulin aspart-&gt;Insulin glargine"/>
  </r>
  <r>
    <s v="tTEY7DAwLbM"/>
    <x v="35"/>
    <s v="Asian"/>
    <s v="Biguanides"/>
    <x v="0"/>
    <d v="2021-11-03T00:00:00"/>
    <s v="Biguanides-&gt;Biguanides|SGLT-2 inhibitors"/>
  </r>
  <r>
    <s v="ttX87U/HAJU"/>
    <x v="35"/>
    <s v="Asian"/>
    <s v="Biguanides|Insulin isophane"/>
    <x v="0"/>
    <d v="2025-06-09T00:00:00"/>
    <s v="Biguanides|Insulin isophane-&gt;Insulin isophane"/>
  </r>
  <r>
    <s v="TPp8arDhq.w"/>
    <x v="35"/>
    <s v="Māori"/>
    <s v="Biguanides"/>
    <x v="0"/>
    <d v="2023-12-18T00:00:00"/>
    <s v="Biguanides"/>
  </r>
  <r>
    <s v="tQQ.n76eCRg"/>
    <x v="35"/>
    <s v="Asian"/>
    <s v="Biguanides"/>
    <x v="0"/>
    <d v="2024-07-02T00:00:00"/>
    <s v="Biguanides"/>
  </r>
  <r>
    <s v="Tkb7Z4RScz6"/>
    <x v="35"/>
    <s v="Other"/>
    <s v="Biguanides"/>
    <x v="0"/>
    <d v="2012-01-21T00:00:00"/>
    <s v="Biguanides"/>
  </r>
  <r>
    <s v="TkDAItSdDQ."/>
    <x v="35"/>
    <s v="Māori"/>
    <s v="Biguanides"/>
    <x v="0"/>
    <d v="2023-04-28T00:00:00"/>
    <s v="Biguanides"/>
  </r>
  <r>
    <s v="tnE8dXZQFWs"/>
    <x v="35"/>
    <s v="Pacific peoples"/>
    <s v="Biguanides"/>
    <x v="0"/>
    <d v="2022-08-04T00:00:00"/>
    <s v="Biguanides"/>
  </r>
  <r>
    <s v="tMiP68t36Tg"/>
    <x v="35"/>
    <s v="Asian"/>
    <s v="Biguanides"/>
    <x v="0"/>
    <d v="2025-07-10T00:00:00"/>
    <s v="Biguanides"/>
  </r>
  <r>
    <s v="QMjljjoony2"/>
    <x v="35"/>
    <s v="Māori"/>
    <s v="Biguanides"/>
    <x v="0"/>
    <d v="2023-12-06T00:00:00"/>
    <s v="Biguanides-&gt;SGLT-2 inhibitors"/>
  </r>
  <r>
    <s v="QOAo0KP5EVI"/>
    <x v="35"/>
    <s v="Asian"/>
    <s v="Biguanides"/>
    <x v="0"/>
    <d v="2022-08-23T00:00:00"/>
    <s v="Biguanides-&gt;SGLT-2 inhibitors-&gt;Biguanides|SGLT-2 inhibitors"/>
  </r>
  <r>
    <s v="QPyfPjLg.Bw"/>
    <x v="35"/>
    <s v="Pacific peoples"/>
    <s v="Biguanides"/>
    <x v="0"/>
    <d v="2023-11-21T00:00:00"/>
    <s v="Biguanides"/>
  </r>
  <r>
    <s v="tJoblP/9ZFY"/>
    <x v="35"/>
    <s v="Other"/>
    <s v="Biguanides|Insulin isophane"/>
    <x v="0"/>
    <d v="2013-02-11T00:00:00"/>
    <s v="Biguanides|Insulin isophane"/>
  </r>
  <r>
    <s v="qiozbVMS3wY"/>
    <x v="35"/>
    <s v="Asian"/>
    <s v="Biguanides"/>
    <x v="0"/>
    <d v="2021-05-11T00:00:00"/>
    <s v="Biguanides"/>
  </r>
  <r>
    <s v="QiVMt.Lt5n6"/>
    <x v="35"/>
    <s v="Asian"/>
    <s v="Biguanides"/>
    <x v="0"/>
    <d v="2025-05-23T00:00:00"/>
    <s v="Biguanides-&gt;Insulin isophane-&gt;Biguanides|Insulin isophane"/>
  </r>
  <r>
    <s v="qiTH7emNFPU"/>
    <x v="35"/>
    <s v="Other"/>
    <s v="Biguanides|Insulin aspart|Insulin isophane"/>
    <x v="0"/>
    <d v="2022-09-21T00:00:00"/>
    <s v="Biguanides|Insulin aspart|Insulin isophane"/>
  </r>
  <r>
    <s v="q673npTViDw"/>
    <x v="35"/>
    <s v="Māori"/>
    <s v="Biguanides"/>
    <x v="0"/>
    <d v="2024-11-19T00:00:00"/>
    <s v="Biguanides"/>
  </r>
  <r>
    <s v="Q3RIFVtM72I"/>
    <x v="35"/>
    <s v="Asian"/>
    <s v="Biguanides|Insulin isophane"/>
    <x v="0"/>
    <d v="2024-03-11T00:00:00"/>
    <s v="Biguanides|Insulin isophane"/>
  </r>
  <r>
    <s v="Q3SKwt4tpMw"/>
    <x v="35"/>
    <s v="Asian"/>
    <s v="Biguanides"/>
    <x v="0"/>
    <d v="2021-09-29T00:00:00"/>
    <s v="Biguanides-&gt;Insulin aspart|Insulin isophane"/>
  </r>
  <r>
    <s v="Q0QgzbAxn5g"/>
    <x v="35"/>
    <s v="Asian"/>
    <s v="Biguanides"/>
    <x v="0"/>
    <d v="2024-08-29T00:00:00"/>
    <s v="Biguanides"/>
  </r>
  <r>
    <s v="QCxV0FqI.mk"/>
    <x v="35"/>
    <s v="Pacific peoples"/>
    <s v="Biguanides|Insulin isophane"/>
    <x v="0"/>
    <d v="2022-06-28T00:00:00"/>
    <s v="Biguanides|Insulin isophane-&gt;Insulin aspart"/>
  </r>
  <r>
    <s v="QdJ6Gx1UhGg"/>
    <x v="35"/>
    <s v="Other"/>
    <s v="Biguanides"/>
    <x v="0"/>
    <d v="2013-11-08T00:00:00"/>
    <s v="Biguanides"/>
  </r>
  <r>
    <s v="QCiNtojHYWE"/>
    <x v="35"/>
    <s v="Asian"/>
    <s v="Insulin isophane"/>
    <x v="1"/>
    <d v="2017-05-29T00:00:00"/>
    <s v="Insulin isophane-&gt;Biguanides|Insulin aspart-&gt;Insulin aspart"/>
  </r>
  <r>
    <s v="qCQU1/F5kr."/>
    <x v="35"/>
    <s v="Other"/>
    <s v="Biguanides"/>
    <x v="0"/>
    <d v="2014-02-28T00:00:00"/>
    <s v="Biguanides"/>
  </r>
  <r>
    <s v="PYK06Mrb6qI"/>
    <x v="35"/>
    <s v="Asian"/>
    <s v="Biguanides"/>
    <x v="0"/>
    <d v="2018-07-27T00:00:00"/>
    <s v="Biguanides-&gt;Sulfonylureas"/>
  </r>
  <r>
    <s v="PVb1LD/PFys"/>
    <x v="35"/>
    <s v="Pacific peoples"/>
    <s v="Biguanides"/>
    <x v="0"/>
    <d v="2015-01-13T00:00:00"/>
    <s v="Biguanides"/>
  </r>
  <r>
    <s v="PuhrmC9Jjuw"/>
    <x v="35"/>
    <s v="Asian"/>
    <s v="Biguanides"/>
    <x v="0"/>
    <d v="2019-10-04T00:00:00"/>
    <s v="Biguanides-&gt;Insulin isophane"/>
  </r>
  <r>
    <s v="pviOUDU3dhs"/>
    <x v="35"/>
    <s v="Other"/>
    <s v="Biguanides"/>
    <x v="0"/>
    <d v="2011-02-16T00:00:00"/>
    <s v="Biguanides"/>
  </r>
  <r>
    <s v="ptVJ2j7hMvw"/>
    <x v="35"/>
    <s v="Pacific peoples"/>
    <s v="Biguanides"/>
    <x v="0"/>
    <d v="2024-11-21T00:00:00"/>
    <s v="Biguanides-&gt;Biguanides|Insulin isophane-&gt;Insulin aspart-&gt;Insulin isophane-&gt;Biguanides|Insulin aspart|Insulin isophane-&gt;Insulin aspart|Insulin isophane"/>
  </r>
  <r>
    <s v="pun4q77HX5A"/>
    <x v="35"/>
    <s v="Other"/>
    <s v="Biguanides"/>
    <x v="0"/>
    <d v="2016-02-10T00:00:00"/>
    <s v="Biguanides-&gt;Insulin isophane-&gt;Insulin aspart|Insulin isophane"/>
  </r>
  <r>
    <s v="n1HwvYNKKcM"/>
    <x v="35"/>
    <s v="Other"/>
    <s v="Biguanides"/>
    <x v="0"/>
    <d v="2025-01-31T00:00:00"/>
    <s v="Biguanides-&gt;Insulin isophane"/>
  </r>
  <r>
    <s v="N/1NnM4joSs"/>
    <x v="35"/>
    <s v="Other"/>
    <s v="Biguanides"/>
    <x v="0"/>
    <d v="2018-05-22T00:00:00"/>
    <s v="Biguanides"/>
  </r>
  <r>
    <s v="MyOQYm6cT0s"/>
    <x v="35"/>
    <s v="Māori"/>
    <s v="DPP-4 inhibitors"/>
    <x v="0"/>
    <d v="2020-01-24T00:00:00"/>
    <s v="DPP-4 inhibitors"/>
  </r>
  <r>
    <s v="N.5wYGuLFzA"/>
    <x v="35"/>
    <s v="Asian"/>
    <s v="Biguanides"/>
    <x v="0"/>
    <d v="2024-09-16T00:00:00"/>
    <s v="Biguanides-&gt;Insulin isophane-&gt;Biguanides|Insulin isophane-&gt;Insulin aspart-&gt;Insulin aspart|Insulin isophane"/>
  </r>
  <r>
    <s v="MTyPAZlX.TA"/>
    <x v="35"/>
    <s v="Asian"/>
    <s v="Biguanides"/>
    <x v="0"/>
    <d v="2017-08-30T00:00:00"/>
    <s v="Biguanides-&gt;Biguanides|Sulfonylureas-&gt;Sulfonylureas-&gt;DPP-4 inhibitors-&gt;Biguanides|DPP-4 inhibitors"/>
  </r>
  <r>
    <s v="mUX/BS5YEWE"/>
    <x v="35"/>
    <s v="Other"/>
    <s v="Biguanides"/>
    <x v="0"/>
    <d v="2014-01-23T00:00:00"/>
    <s v="Biguanides-&gt;Insulin glargine"/>
  </r>
  <r>
    <s v="MY6wWrm2Xb6"/>
    <x v="35"/>
    <s v="Pacific peoples"/>
    <s v="Biguanides"/>
    <x v="0"/>
    <d v="2019-11-15T00:00:00"/>
    <s v="Biguanides"/>
  </r>
  <r>
    <s v="mwOosjQT2WY"/>
    <x v="35"/>
    <s v="Pacific peoples"/>
    <s v="Biguanides"/>
    <x v="0"/>
    <d v="2020-05-01T00:00:00"/>
    <s v="Biguanides"/>
  </r>
  <r>
    <s v="MPh9Hs525Qc"/>
    <x v="35"/>
    <s v="Māori"/>
    <s v="Biguanides"/>
    <x v="0"/>
    <d v="2014-06-04T00:00:00"/>
    <s v="Biguanides-&gt;Biguanides|Sulfonylureas-&gt;Sulfonylureas-&gt;Biguanides|Insulin glargine|Sulfonylureas-&gt;Biguanides|Insulin glargine-&gt;Insulin glargine|Sulfonylureas-&gt;Insulin glulisine-&gt;Insulin glargine-&gt;Insulin glargine|Insulin glulisine-&gt;DPP-4 inhibitors|Insulin glargine-&gt;SGLT-2 inhibitors-&gt;DPP-4 inhibitors|Insulin glargine|SGLT-2 inhibitors-&gt;DPP-4 inhibitors|SGLT-2 inhibitors"/>
  </r>
  <r>
    <s v="MOgl96qh36w"/>
    <x v="35"/>
    <s v="Other"/>
    <s v="Biguanides"/>
    <x v="0"/>
    <d v="2024-02-29T00:00:00"/>
    <s v="Biguanides"/>
  </r>
  <r>
    <s v="MPPAr6/Pe0U"/>
    <x v="35"/>
    <s v="Other"/>
    <s v="Biguanides|Thiazolidinedione"/>
    <x v="0"/>
    <d v="2017-05-25T00:00:00"/>
    <s v="Biguanides|Thiazolidinedione-&gt;Sulfonylureas-&gt;Biguanides|Sulfonylureas|Thiazolidinedione-&gt;DPP-4 inhibitors|Sulfonylureas-&gt;Biguanides|Sulfonylureas-&gt;DPP-4 inhibitors"/>
  </r>
  <r>
    <s v="MpTNNVce7hI"/>
    <x v="35"/>
    <s v="Asian"/>
    <s v="Biguanides|Insulin isophane"/>
    <x v="0"/>
    <d v="2024-01-17T00:00:00"/>
    <s v="Biguanides|Insulin isophane"/>
  </r>
  <r>
    <s v="MkXeIFnbHhs"/>
    <x v="35"/>
    <s v="Asian"/>
    <s v="Biguanides"/>
    <x v="0"/>
    <d v="2025-04-28T00:00:00"/>
    <s v="Biguanides"/>
  </r>
  <r>
    <s v="MNrql1OmzFo"/>
    <x v="35"/>
    <s v="Other"/>
    <s v="DPP-4 inhibitors"/>
    <x v="0"/>
    <d v="2022-09-02T00:00:00"/>
    <s v="DPP-4 inhibitors"/>
  </r>
  <r>
    <s v="mCekxmb7WCw"/>
    <x v="35"/>
    <s v="Other"/>
    <s v="Biguanides"/>
    <x v="0"/>
    <d v="2012-09-04T00:00:00"/>
    <s v="Biguanides"/>
  </r>
  <r>
    <s v="McQzBFXh6Tw"/>
    <x v="35"/>
    <s v="Pacific peoples"/>
    <s v="Biguanides"/>
    <x v="0"/>
    <d v="2012-09-19T00:00:00"/>
    <s v="Biguanides-&gt;Insulin isophane-&gt;Insulin aspart|Insulin isophane-&gt;Insulin aspart-&gt;Biguanides|Insulin isophane"/>
  </r>
  <r>
    <s v="mFgw8LeBfj6"/>
    <x v="35"/>
    <s v="Māori"/>
    <s v="Biguanides"/>
    <x v="0"/>
    <d v="2022-09-09T00:00:00"/>
    <s v="Biguanides-&gt;Biguanides|Insulin glargine-&gt;Insulin glargine"/>
  </r>
  <r>
    <s v="MFyUu2rfGKQ"/>
    <x v="35"/>
    <s v="Asian"/>
    <s v="Biguanides"/>
    <x v="0"/>
    <d v="2025-09-26T00:00:00"/>
    <s v="Biguanides"/>
  </r>
  <r>
    <s v="mhdO37tfe5o"/>
    <x v="35"/>
    <s v="Asian"/>
    <s v="Biguanides"/>
    <x v="0"/>
    <d v="2022-09-05T00:00:00"/>
    <s v="Biguanides"/>
  </r>
  <r>
    <s v="mIhT/9mDj1g"/>
    <x v="35"/>
    <s v="Māori"/>
    <s v="DPP-4 inhibitors"/>
    <x v="0"/>
    <d v="2024-10-29T00:00:00"/>
    <s v="DPP-4 inhibitors"/>
  </r>
  <r>
    <s v="J792TFuxRIc"/>
    <x v="35"/>
    <s v="Asian"/>
    <s v="Biguanides"/>
    <x v="0"/>
    <d v="2021-02-16T00:00:00"/>
    <s v="Biguanides"/>
  </r>
  <r>
    <s v="j9AongapZAw"/>
    <x v="35"/>
    <s v="Asian"/>
    <s v="Biguanides"/>
    <x v="0"/>
    <d v="2024-10-30T00:00:00"/>
    <s v="Biguanides"/>
  </r>
  <r>
    <s v="iXHF9sXbWDg"/>
    <x v="35"/>
    <s v="Māori"/>
    <s v="Biguanides"/>
    <x v="0"/>
    <d v="2024-03-01T00:00:00"/>
    <s v="Biguanides"/>
  </r>
  <r>
    <s v="j0ar13eMCrA"/>
    <x v="35"/>
    <s v="Asian"/>
    <s v="Biguanides"/>
    <x v="0"/>
    <d v="2020-10-08T00:00:00"/>
    <s v="Biguanides"/>
  </r>
  <r>
    <s v="j.QbkOv4yok"/>
    <x v="35"/>
    <s v="Other"/>
    <s v="Biguanides"/>
    <x v="0"/>
    <d v="2015-03-04T00:00:00"/>
    <s v="Biguanides-&gt;Biguanides|Sulfonylureas-&gt;Sulfonylureas-&gt;Biguanides|Insulin aspart|Insulin glargine-&gt;Insulin aspart|Insulin glargine-&gt;Insulin glargine-&gt;Biguanides|Insulin glargine-&gt;Biguanides|Insulin aspart|Insulin glargine|Sulfonylureas-&gt;Insulin aspart-&gt;Biguanides|Insulin glargine|Sulfonylureas-&gt;Biguanides|Insulin aspart"/>
  </r>
  <r>
    <s v="jjN2V5FVJaI"/>
    <x v="35"/>
    <s v="Asian"/>
    <s v="Biguanides"/>
    <x v="0"/>
    <d v="2024-09-12T00:00:00"/>
    <s v="Biguanides"/>
  </r>
  <r>
    <s v="jklt1TVhhxk"/>
    <x v="35"/>
    <s v="Asian"/>
    <s v="Biguanides|Insulin aspart|Insulin isophane"/>
    <x v="0"/>
    <d v="2017-05-31T00:00:00"/>
    <s v="Biguanides|Insulin aspart|Insulin isophane-&gt;Biguanides-&gt;Insulin aspart|Insulin isophane-&gt;Insulin aspart-&gt;Insulin isophane"/>
  </r>
  <r>
    <s v="JkOd2Yqrcjw"/>
    <x v="35"/>
    <s v="Asian"/>
    <s v="Biguanides"/>
    <x v="0"/>
    <d v="2023-09-18T00:00:00"/>
    <s v="Biguanides"/>
  </r>
  <r>
    <s v="jLeTRj1AIgc"/>
    <x v="35"/>
    <s v="Māori"/>
    <s v="Biguanides"/>
    <x v="0"/>
    <d v="2025-04-27T00:00:00"/>
    <s v="Biguanides-&gt;Biguanides|SGLT-2 inhibitors"/>
  </r>
  <r>
    <s v="m8bF2YGKDuU"/>
    <x v="35"/>
    <s v="Asian"/>
    <s v="Biguanides"/>
    <x v="0"/>
    <d v="2020-07-09T00:00:00"/>
    <s v="Biguanides-&gt;DPP-4 inhibitors"/>
  </r>
  <r>
    <s v="M9Co4KIpoxA"/>
    <x v="35"/>
    <s v="Asian"/>
    <s v="Biguanides|Insulin isophane"/>
    <x v="0"/>
    <d v="2018-05-23T00:00:00"/>
    <s v="Biguanides|Insulin isophane-&gt;Insulin aspart|Insulin isophane"/>
  </r>
  <r>
    <s v="maRhArFqq02"/>
    <x v="35"/>
    <s v="Other"/>
    <s v="Biguanides"/>
    <x v="0"/>
    <d v="2016-06-03T00:00:00"/>
    <s v="Biguanides"/>
  </r>
  <r>
    <s v="MaWIJKJeV0c"/>
    <x v="35"/>
    <s v="Asian"/>
    <s v="Biguanides"/>
    <x v="0"/>
    <d v="2013-11-29T00:00:00"/>
    <s v="Biguanides-&gt;Biguanides|Sulfonylureas-&gt;Biguanides|DPP-4 inhibitors|Sulfonylureas-&gt;DPP-4 inhibitors"/>
  </r>
  <r>
    <s v="jg5EIhFGdjo"/>
    <x v="35"/>
    <s v="Asian"/>
    <s v="Biguanides"/>
    <x v="0"/>
    <d v="2016-07-06T00:00:00"/>
    <s v="Biguanides-&gt;Biguanides|Insulin isophane-&gt;Insulin isophane"/>
  </r>
  <r>
    <s v="jiFylB0aAsA"/>
    <x v="35"/>
    <s v="Pacific peoples"/>
    <s v="SGLT-2 inhibitors"/>
    <x v="0"/>
    <d v="2024-02-12T00:00:00"/>
    <s v="SGLT-2 inhibitors"/>
  </r>
  <r>
    <s v="jHTJjQGeCuU"/>
    <x v="35"/>
    <s v="Other"/>
    <s v="Biguanides"/>
    <x v="0"/>
    <d v="2023-05-29T00:00:00"/>
    <s v="Biguanides"/>
  </r>
  <r>
    <s v="sSc3E4fTcHg"/>
    <x v="35"/>
    <s v="Other"/>
    <s v="Biguanides"/>
    <x v="0"/>
    <d v="2019-03-21T00:00:00"/>
    <s v="Biguanides"/>
  </r>
  <r>
    <s v="STK.yzaRzAs"/>
    <x v="35"/>
    <s v="Other"/>
    <s v="Biguanides"/>
    <x v="0"/>
    <d v="2025-03-12T00:00:00"/>
    <s v="Biguanides"/>
  </r>
  <r>
    <s v="StHlXPJytyI"/>
    <x v="35"/>
    <s v="Māori"/>
    <s v="Biguanides"/>
    <x v="0"/>
    <d v="2021-01-15T00:00:00"/>
    <s v="Biguanides-&gt;SGLT-2 inhibitors-&gt;Biguanides|DPP-4 inhibitors-&gt;DPP-4 inhibitors-&gt;DPP-4 inhibitors|SGLT-2 inhibitors-&gt;Thiazolidinedione-&gt;DPP-4 inhibitors|SGLT-2 inhibitors|Thiazolidinedione-&gt;GLP-1 agonists"/>
  </r>
  <r>
    <s v="sT7OUNn5ODs"/>
    <x v="35"/>
    <s v="Asian"/>
    <s v="Insulin aspart"/>
    <x v="1"/>
    <d v="2016-02-12T00:00:00"/>
    <s v="Insulin aspart-&gt;Insulin aspart|Insulin isophane-&gt;Biguanides"/>
  </r>
  <r>
    <s v="sv/Wiw8svXI"/>
    <x v="35"/>
    <s v="Asian"/>
    <s v="Insulin aspart|Insulin isophane"/>
    <x v="1"/>
    <d v="2020-04-22T00:00:00"/>
    <s v="Insulin aspart|Insulin isophane-&gt;Insulin isophane-&gt;Biguanides-&gt;Insulin aspart"/>
  </r>
  <r>
    <s v="sUdyyxjCn9w"/>
    <x v="35"/>
    <s v="Pacific peoples"/>
    <s v="Biguanides"/>
    <x v="0"/>
    <d v="2025-02-25T00:00:00"/>
    <s v="Biguanides"/>
  </r>
  <r>
    <s v="soISnHuUda6"/>
    <x v="35"/>
    <s v="Asian"/>
    <s v="Biguanides"/>
    <x v="0"/>
    <d v="2024-12-31T00:00:00"/>
    <s v="Biguanides-&gt;Insulin isophane"/>
  </r>
  <r>
    <s v="PpRhv1GgUks"/>
    <x v="35"/>
    <s v="Asian"/>
    <s v="Biguanides"/>
    <x v="0"/>
    <d v="2019-06-14T00:00:00"/>
    <s v="Biguanides-&gt;DPP-4 inhibitors-&gt;SGLT-2 inhibitors-&gt;DPP-4 inhibitors|SGLT-2 inhibitors"/>
  </r>
  <r>
    <s v="pp8IkH99Y2I"/>
    <x v="35"/>
    <s v="Māori"/>
    <s v="Biguanides"/>
    <x v="0"/>
    <d v="2015-11-23T00:00:00"/>
    <s v="Biguanides-&gt;Biguanides|DPP-4 inhibitors-&gt;Biguanides|DPP-4 inhibitors|SGLT-2 inhibitors-&gt;DPP-4 inhibitors|SGLT-2 inhibitors-&gt;DPP-4 inhibitors|SGLT-2 inhibitors|Sulfonylureas-&gt;DPP-4 inhibitors"/>
  </r>
  <r>
    <s v="sldOIONLeFk"/>
    <x v="35"/>
    <s v="Māori"/>
    <s v="Biguanides"/>
    <x v="0"/>
    <d v="2011-07-02T00:00:00"/>
    <s v="Biguanides-&gt;Biguanides|Sulfonylureas-&gt;Biguanides|Insulin aspart|Sulfonylureas-&gt;Insulin aspart-&gt;DPP-4 inhibitors|Insulin aspart-&gt;DPP-4 inhibitors-&gt;GLP-1 agonists-&gt;DPP-4 inhibitors|GLP-1 agonists|Insulin aspart-&gt;Biguanides|GLP-1 agonists|Insulin aspart-&gt;Biguanides|Insulin aspart-&gt;GLP-1 agonists|Insulin aspart"/>
  </r>
  <r>
    <s v="prheoAISfT2"/>
    <x v="35"/>
    <s v="Asian"/>
    <s v="Biguanides"/>
    <x v="0"/>
    <d v="2025-06-17T00:00:00"/>
    <s v="Biguanides-&gt;DPP-4 inhibitors"/>
  </r>
  <r>
    <s v="PKe2LyCuu.A"/>
    <x v="35"/>
    <s v="Asian"/>
    <s v="Biguanides"/>
    <x v="0"/>
    <d v="2025-07-16T00:00:00"/>
    <s v="Biguanides"/>
  </r>
  <r>
    <s v="PK3WkwTKJWo"/>
    <x v="35"/>
    <s v="Asian"/>
    <s v="Biguanides"/>
    <x v="0"/>
    <d v="2016-04-12T00:00:00"/>
    <s v="Biguanides-&gt;DPP-4 inhibitors-&gt;Sulfonylureas-&gt;DPP-4 inhibitors|Sulfonylureas-&gt;DPP-4 inhibitors|SGLT-2 inhibitors|Sulfonylureas"/>
  </r>
  <r>
    <s v="pIpeKMr2MAI"/>
    <x v="35"/>
    <s v="Asian"/>
    <s v="Biguanides"/>
    <x v="0"/>
    <d v="2016-02-29T00:00:00"/>
    <s v="Biguanides-&gt;Insulin isophane-&gt;Insulin aspart-&gt;Insulin aspart|Insulin isophane"/>
  </r>
  <r>
    <s v="PHldvtI3cBA"/>
    <x v="35"/>
    <s v="Other"/>
    <s v="Biguanides"/>
    <x v="0"/>
    <d v="2023-10-16T00:00:00"/>
    <s v="Biguanides"/>
  </r>
  <r>
    <s v="pI3gHx...rY"/>
    <x v="35"/>
    <s v="Asian"/>
    <s v="Biguanides"/>
    <x v="0"/>
    <d v="2018-02-27T00:00:00"/>
    <s v="Biguanides"/>
  </r>
  <r>
    <s v="M3hJb/rYOro"/>
    <x v="35"/>
    <s v="Asian"/>
    <s v="Biguanides"/>
    <x v="0"/>
    <d v="2021-02-26T00:00:00"/>
    <s v="Biguanides"/>
  </r>
  <r>
    <s v="M1Op9o/CDPQ"/>
    <x v="35"/>
    <s v="Pacific peoples"/>
    <s v="Biguanides"/>
    <x v="0"/>
    <d v="2025-10-09T00:00:00"/>
    <s v="Biguanides"/>
  </r>
  <r>
    <s v="OUo4b7dcwY."/>
    <x v="35"/>
    <s v="Asian"/>
    <s v="Biguanides"/>
    <x v="0"/>
    <d v="2019-02-07T00:00:00"/>
    <s v="Biguanides"/>
  </r>
  <r>
    <s v="m73KIxlaMVk"/>
    <x v="35"/>
    <s v="Other"/>
    <s v="Biguanides"/>
    <x v="0"/>
    <d v="2023-06-01T00:00:00"/>
    <s v="Biguanides-&gt;DPP-4 inhibitors"/>
  </r>
  <r>
    <s v="ovZqlK22ik2"/>
    <x v="35"/>
    <s v="Other"/>
    <s v="Biguanides"/>
    <x v="0"/>
    <d v="2013-11-29T00:00:00"/>
    <s v="Biguanides"/>
  </r>
  <r>
    <s v="P0z2/NUB6vw"/>
    <x v="35"/>
    <s v="Pacific peoples"/>
    <s v="Biguanides"/>
    <x v="0"/>
    <d v="2012-07-09T00:00:00"/>
    <s v="Biguanides-&gt;Sulfonylureas-&gt;DPP-4 inhibitors|Insulin glargine-&gt;Insulin glargine-&gt;Biguanides|GLP-1 agonists-&gt;Biguanides|GLP-1 agonists|Insulin glargine"/>
  </r>
  <r>
    <s v="OZ4TgUgXX8."/>
    <x v="35"/>
    <s v="Other"/>
    <s v="Biguanides"/>
    <x v="0"/>
    <d v="2017-05-16T00:00:00"/>
    <s v="Biguanides"/>
  </r>
  <r>
    <s v="OXVpEwpjTzo"/>
    <x v="35"/>
    <s v="Other"/>
    <s v="Biguanides"/>
    <x v="0"/>
    <d v="2011-05-03T00:00:00"/>
    <s v="Biguanides-&gt;Biguanides|Sulfonylureas-&gt;Biguanides|Insulin glargine|Sulfonylureas-&gt;Insulin aspart-&gt;DPP-4 inhibitors-&gt;DPP-4 inhibitors|Insulin aspart-&gt;DPP-4 inhibitors|SGLT-2 inhibitors-&gt;DPP-4 inhibitors|Insulin aspart|SGLT-2 inhibitors-&gt;Biguanides|GLP-1 agonists-&gt;Biguanides|Insulin aspart|SGLT-2 inhibitors-&gt;GLP-1 agonists-&gt;Biguanides|GLP-1 agonists|SGLT-2 inhibitors-&gt;GLP-1 agonists|Insulin aspart-&gt;Biguanides|SGLT-2 inhibitors-&gt;Biguanides|GLP-1 agonists|Insulin aspart|SGLT-2 inhibitors"/>
  </r>
  <r>
    <s v="oWW/lS23ywc"/>
    <x v="35"/>
    <s v="Māori"/>
    <s v="Biguanides"/>
    <x v="0"/>
    <d v="2024-08-06T00:00:00"/>
    <s v="Biguanides"/>
  </r>
  <r>
    <s v="PDObaiHYJQE"/>
    <x v="35"/>
    <s v="Asian"/>
    <s v="Biguanides|Insulin isophane"/>
    <x v="0"/>
    <d v="2012-10-25T00:00:00"/>
    <s v="Biguanides|Insulin isophane-&gt;Biguanides"/>
  </r>
  <r>
    <s v="PDPsNurb9U."/>
    <x v="35"/>
    <s v="Asian"/>
    <s v="Biguanides"/>
    <x v="0"/>
    <d v="2020-08-20T00:00:00"/>
    <s v="Biguanides-&gt;Insulin isophane|Insulin lispro-&gt;Biguanides|Insulin isophane|Insulin lispro"/>
  </r>
  <r>
    <s v="pDdde.VjVBo"/>
    <x v="35"/>
    <s v="Asian"/>
    <s v="Biguanides"/>
    <x v="0"/>
    <d v="2015-03-10T00:00:00"/>
    <s v="Biguanides"/>
  </r>
  <r>
    <s v="PHP7yA1F2gA"/>
    <x v="35"/>
    <s v="Asian"/>
    <s v="Biguanides|DPP-4 inhibitors"/>
    <x v="0"/>
    <d v="2024-02-15T00:00:00"/>
    <s v="Biguanides|DPP-4 inhibitors-&gt;DPP-4 inhibitors-&gt;Biguanides"/>
  </r>
  <r>
    <s v="PHAK9E5nPMs"/>
    <x v="35"/>
    <s v="Other"/>
    <s v="Biguanides"/>
    <x v="0"/>
    <d v="2021-05-26T00:00:00"/>
    <s v="Biguanides"/>
  </r>
  <r>
    <s v="PfOvm9PSP7M"/>
    <x v="35"/>
    <s v="Asian"/>
    <s v="DPP-4 inhibitors"/>
    <x v="0"/>
    <d v="2022-01-14T00:00:00"/>
    <s v="DPP-4 inhibitors"/>
  </r>
  <r>
    <s v="PGMOMyMqidQ"/>
    <x v="35"/>
    <s v="Māori"/>
    <s v="Biguanides"/>
    <x v="0"/>
    <d v="2015-10-13T00:00:00"/>
    <s v="Biguanides"/>
  </r>
  <r>
    <s v="p82g9TQDFGI"/>
    <x v="35"/>
    <s v="Māori"/>
    <s v="Biguanides|Insulin isophane|Insulin lispro"/>
    <x v="0"/>
    <d v="2023-08-08T00:00:00"/>
    <s v="Biguanides|Insulin isophane|Insulin lispro-&gt;Insulin lispro-&gt;Insulin isophane-&gt;Biguanides|Insulin isophane-&gt;Biguanides"/>
  </r>
  <r>
    <s v="p6GOk50.Ypg"/>
    <x v="35"/>
    <s v="Māori"/>
    <s v="Biguanides"/>
    <x v="0"/>
    <d v="2024-09-03T00:00:00"/>
    <s v="Biguanides"/>
  </r>
  <r>
    <s v="P5aud/mAFaw"/>
    <x v="35"/>
    <s v="Māori"/>
    <s v="Biguanides"/>
    <x v="0"/>
    <d v="2023-08-24T00:00:00"/>
    <s v="Biguanides-&gt;Insulin isophane"/>
  </r>
  <r>
    <s v="hXSU3mgXK9E"/>
    <x v="35"/>
    <s v="Other"/>
    <s v="Biguanides"/>
    <x v="0"/>
    <d v="2011-03-03T00:00:00"/>
    <s v="Biguanides"/>
  </r>
  <r>
    <s v="HwV7Kys68KQ"/>
    <x v="35"/>
    <s v="Pacific peoples"/>
    <s v="Biguanides"/>
    <x v="0"/>
    <d v="2015-01-11T00:00:00"/>
    <s v="Biguanides-&gt;Biguanides|Sulfonylureas-&gt;Sulfonylureas-&gt;Biguanides|Insulin isophane with insulin neutral|Sulfonylureas"/>
  </r>
  <r>
    <s v="HvFuFjm7.CQ"/>
    <x v="35"/>
    <s v="Asian"/>
    <s v="Biguanides"/>
    <x v="0"/>
    <d v="2023-08-22T00:00:00"/>
    <s v="Biguanides-&gt;Insulin aspart-&gt;Biguanides|Insulin aspart-&gt;Insulin isophane"/>
  </r>
  <r>
    <s v="hz9FocO8AnQ"/>
    <x v="35"/>
    <s v="Asian"/>
    <s v="Biguanides"/>
    <x v="0"/>
    <d v="2023-04-14T00:00:00"/>
    <s v="Biguanides"/>
  </r>
  <r>
    <s v="hyOw487aLB."/>
    <x v="35"/>
    <s v="Asian"/>
    <s v="Biguanides"/>
    <x v="0"/>
    <d v="2020-05-12T00:00:00"/>
    <s v="Biguanides"/>
  </r>
  <r>
    <s v="HYURHO5QkX."/>
    <x v="35"/>
    <s v="Pacific peoples"/>
    <s v="Biguanides"/>
    <x v="0"/>
    <d v="2016-09-30T00:00:00"/>
    <s v="Biguanides-&gt;DPP-4 inhibitors-&gt;GLP-1 agonists-&gt;Biguanides|GLP-1 agonists-&gt;Biguanides|SGLT-2 inhibitors"/>
  </r>
  <r>
    <s v="i7K9Tcb/Dcg"/>
    <x v="35"/>
    <s v="Asian"/>
    <s v="Biguanides"/>
    <x v="0"/>
    <d v="2019-05-03T00:00:00"/>
    <s v="Biguanides-&gt;DPP-4 inhibitors"/>
  </r>
  <r>
    <s v="i6xJe248kDk"/>
    <x v="35"/>
    <s v="Asian"/>
    <s v="Biguanides"/>
    <x v="0"/>
    <d v="2020-12-16T00:00:00"/>
    <s v="Biguanides-&gt;Insulin isophane"/>
  </r>
  <r>
    <s v="I49E3acFrcQ"/>
    <x v="35"/>
    <s v="Māori"/>
    <s v="Biguanides"/>
    <x v="0"/>
    <d v="2020-09-14T00:00:00"/>
    <s v="Biguanides-&gt;Insulin isophane"/>
  </r>
  <r>
    <s v="i10AnNg/YqQ"/>
    <x v="35"/>
    <s v="Other"/>
    <s v="Biguanides"/>
    <x v="0"/>
    <d v="2024-04-22T00:00:00"/>
    <s v="Biguanides"/>
  </r>
  <r>
    <s v="I1bSFwvj/Wc"/>
    <x v="35"/>
    <s v="Other"/>
    <s v="Biguanides"/>
    <x v="0"/>
    <d v="2025-08-08T00:00:00"/>
    <s v="Biguanides"/>
  </r>
  <r>
    <s v="i5kC0A4GA.g"/>
    <x v="35"/>
    <s v="Asian"/>
    <s v="Biguanides"/>
    <x v="0"/>
    <d v="2015-10-14T00:00:00"/>
    <s v="Biguanides"/>
  </r>
  <r>
    <s v="i6BPyT46Kgc"/>
    <x v="35"/>
    <s v="Other"/>
    <s v="Biguanides"/>
    <x v="0"/>
    <d v="2015-10-23T00:00:00"/>
    <s v="Biguanides"/>
  </r>
  <r>
    <s v="ii8G2QJf18E"/>
    <x v="35"/>
    <s v="Asian"/>
    <s v="Biguanides"/>
    <x v="0"/>
    <d v="2015-11-11T00:00:00"/>
    <s v="Biguanides-&gt;Insulin isophane"/>
  </r>
  <r>
    <s v="iHzDjC1zwP6"/>
    <x v="35"/>
    <s v="Other"/>
    <s v="Sulfonylureas"/>
    <x v="0"/>
    <d v="2017-08-31T00:00:00"/>
    <s v="Sulfonylureas-&gt;Biguanides-&gt;Insulin aspart|Insulin glargine-&gt;Insulin glargine-&gt;Insulin aspart"/>
  </r>
  <r>
    <s v="iH.pEhIM48E"/>
    <x v="35"/>
    <s v="Pacific peoples"/>
    <s v="Biguanides"/>
    <x v="0"/>
    <d v="2012-09-26T00:00:00"/>
    <s v="Biguanides-&gt;Insulin isophane"/>
  </r>
  <r>
    <s v="ifGYsZwYXkA"/>
    <x v="35"/>
    <s v="Māori"/>
    <s v="Biguanides"/>
    <x v="0"/>
    <d v="2018-02-27T00:00:00"/>
    <s v="Biguanides"/>
  </r>
  <r>
    <s v="ifmKI23.T2E"/>
    <x v="35"/>
    <s v="Other"/>
    <s v="Biguanides"/>
    <x v="0"/>
    <d v="2011-01-12T00:00:00"/>
    <s v="Biguanides"/>
  </r>
  <r>
    <s v="ifSuBUSByPs"/>
    <x v="35"/>
    <s v="Māori"/>
    <s v="Biguanides"/>
    <x v="0"/>
    <d v="2011-08-06T00:00:00"/>
    <s v="Biguanides-&gt;SGLT-2 inhibitors-&gt;Insulin isophane|SGLT-2 inhibitors-&gt;Insulin isophane-&gt;Insulin isophane|SGLT-2 inhibitors|Sulfonylureas"/>
  </r>
  <r>
    <s v="IgahvYmWx56"/>
    <x v="35"/>
    <s v="Asian"/>
    <s v="Biguanides"/>
    <x v="0"/>
    <d v="2021-02-19T00:00:00"/>
    <s v="Biguanides-&gt;DPP-4 inhibitors-&gt;DPP-4 inhibitors|SGLT-2 inhibitors"/>
  </r>
  <r>
    <s v="iErd8RpteZ."/>
    <x v="35"/>
    <s v="Asian"/>
    <s v="Biguanides"/>
    <x v="0"/>
    <d v="2023-04-11T00:00:00"/>
    <s v="Biguanides"/>
  </r>
  <r>
    <s v="IfeTsYjYibg"/>
    <x v="35"/>
    <s v="Pacific peoples"/>
    <s v="Biguanides|Insulin isophane"/>
    <x v="0"/>
    <d v="2016-08-29T00:00:00"/>
    <s v="Biguanides|Insulin isophane-&gt;Insulin isophane-&gt;Biguanides"/>
  </r>
  <r>
    <s v="ImSAzfr9Yh."/>
    <x v="35"/>
    <s v="Pacific peoples"/>
    <s v="Biguanides"/>
    <x v="0"/>
    <d v="2018-03-19T00:00:00"/>
    <s v="Biguanides"/>
  </r>
  <r>
    <s v="il0S93LrvII"/>
    <x v="35"/>
    <s v="Asian"/>
    <s v="Biguanides"/>
    <x v="0"/>
    <d v="2024-03-08T00:00:00"/>
    <s v="Biguanides-&gt;DPP-4 inhibitors"/>
  </r>
  <r>
    <s v="InFsHIU2R16"/>
    <x v="35"/>
    <s v="Māori"/>
    <s v="Insulin isophane"/>
    <x v="1"/>
    <d v="2015-12-02T00:00:00"/>
    <s v="Insulin isophane-&gt;Biguanides-&gt;Insulin aspart|Insulin isophane-&gt;Insulin aspart"/>
  </r>
  <r>
    <s v="imUwrbLbllg"/>
    <x v="35"/>
    <s v="Other"/>
    <s v="Biguanides|Insulin isophane"/>
    <x v="0"/>
    <d v="2020-10-30T00:00:00"/>
    <s v="Biguanides|Insulin isophane-&gt;Insulin isophane-&gt;Biguanides-&gt;Insulin aspart-&gt;Insulin aspart|Insulin isophane"/>
  </r>
  <r>
    <s v="iKnR/Zvw7yI"/>
    <x v="35"/>
    <s v="Other"/>
    <s v="Biguanides"/>
    <x v="0"/>
    <d v="2019-08-13T00:00:00"/>
    <s v="Biguanides"/>
  </r>
  <r>
    <s v="ijwoeNDK8nQ"/>
    <x v="35"/>
    <s v="Pacific peoples"/>
    <s v="Biguanides"/>
    <x v="0"/>
    <d v="2017-09-25T00:00:00"/>
    <s v="Biguanides-&gt;Biguanides|Sulfonylureas-&gt;SGLT-2 inhibitors-&gt;Biguanides|SGLT-2 inhibitors"/>
  </r>
  <r>
    <s v="m08j.57wW4Y"/>
    <x v="35"/>
    <s v="Asian"/>
    <s v="Biguanides"/>
    <x v="0"/>
    <d v="2022-11-17T00:00:00"/>
    <s v="Biguanides"/>
  </r>
  <r>
    <s v="m.R2voGn0FM"/>
    <x v="35"/>
    <s v="Other"/>
    <s v="Biguanides|Insulin isophane|Insulin lispro"/>
    <x v="0"/>
    <d v="2020-06-04T00:00:00"/>
    <s v="Biguanides|Insulin isophane|Insulin lispro-&gt;Insulin lispro-&gt;Insulin isophane|Insulin lispro"/>
  </r>
  <r>
    <s v="lzGfgGnO4.g"/>
    <x v="35"/>
    <s v="Asian"/>
    <s v="Biguanides"/>
    <x v="0"/>
    <d v="2015-10-22T00:00:00"/>
    <s v="Biguanides-&gt;Biguanides|Insulin aspart|Insulin isophane-&gt;Insulin aspart|Insulin isophane"/>
  </r>
  <r>
    <s v="m.GOeWN3H3g"/>
    <x v="35"/>
    <s v="Māori"/>
    <s v="Biguanides"/>
    <x v="0"/>
    <d v="2014-01-09T00:00:00"/>
    <s v="Biguanides-&gt;Biguanides|DPP-4 inhibitors-&gt;DPP-4 inhibitors-&gt;SGLT-2 inhibitors-&gt;Biguanides|DPP-4 inhibitors|SGLT-2 inhibitors-&gt;Biguanides|SGLT-2 inhibitors-&gt;DPP-4 inhibitors|SGLT-2 inhibitors-&gt;Sulfonylureas-&gt;DPP-4 inhibitors|SGLT-2 inhibitors|Sulfonylureas"/>
  </r>
  <r>
    <s v="lwDiOQzo1/g"/>
    <x v="35"/>
    <s v="Other"/>
    <s v="Biguanides"/>
    <x v="0"/>
    <d v="2014-09-09T00:00:00"/>
    <s v="Biguanides-&gt;Biguanides|Insulin isophane"/>
  </r>
  <r>
    <s v="lwc.YXFYA5M"/>
    <x v="35"/>
    <s v="Pacific peoples"/>
    <s v="Biguanides"/>
    <x v="0"/>
    <d v="2018-04-18T00:00:00"/>
    <s v="Biguanides-&gt;Sulfonylureas-&gt;Biguanides|Sulfonylureas-&gt;DPP-4 inhibitors-&gt;SGLT-2 inhibitors-&gt;Biguanides|GLP-1 agonists-&gt;Thiazolidinedione-&gt;Biguanides|GLP-1 agonists|Thiazolidinedione"/>
  </r>
  <r>
    <s v="luAd9713kdk"/>
    <x v="35"/>
    <s v="Asian"/>
    <s v="Biguanides"/>
    <x v="0"/>
    <d v="2021-03-16T00:00:00"/>
    <s v="Biguanides"/>
  </r>
  <r>
    <s v="LrW6O4KkiVE"/>
    <x v="35"/>
    <s v="Pacific peoples"/>
    <s v="Biguanides|Insulin aspart|Insulin isophane"/>
    <x v="0"/>
    <d v="2024-10-07T00:00:00"/>
    <s v="Biguanides|Insulin aspart|Insulin isophane"/>
  </r>
  <r>
    <s v="LOUCZj0PDJg"/>
    <x v="35"/>
    <s v="Asian"/>
    <s v="Biguanides"/>
    <x v="0"/>
    <d v="2025-03-06T00:00:00"/>
    <s v="Biguanides"/>
  </r>
  <r>
    <s v="LqDM1Zrrccg"/>
    <x v="35"/>
    <s v="Other"/>
    <s v="Biguanides"/>
    <x v="0"/>
    <d v="2022-06-23T00:00:00"/>
    <s v="Biguanides"/>
  </r>
  <r>
    <s v="lMng3BZZjqg"/>
    <x v="35"/>
    <s v="Pacific peoples"/>
    <s v="Biguanides"/>
    <x v="0"/>
    <d v="2015-06-04T00:00:00"/>
    <s v="Biguanides-&gt;Biguanides|Sulfonylureas-&gt;DPP-4 inhibitors|Insulin glargine-&gt;DPP-4 inhibitors-&gt;Insulin glargine-&gt;Insulin glargine|Sulfonylureas-&gt;DPP-4 inhibitors|Sulfonylureas-&gt;DPP-4 inhibitors|Insulin glargine|Sulfonylureas-&gt;DPP-4 inhibitors|SGLT-2 inhibitors|Sulfonylureas-&gt;DPP-4 inhibitors|Insulin glargine|SGLT-2 inhibitors|Sulfonylureas-&gt;DPP-4 inhibitors|GLP-1 agonists|SGLT-2 inhibitors|Sulfonylureas-&gt;Biguanides|Insulin glargine|Sulfonylureas-&gt;Biguanides|GLP-1 agonists|Sulfonylureas-&gt;Biguanides|GLP-1 agonists|Insulin glargine|Sulfonylureas-&gt;Biguanides|Insulin glargine-&gt;Biguanides|GLP-1 agonists-&gt;Biguanides|GLP-1 agonists|Insulin glargine-&gt;GLP-1 agonists-&gt;Insulin aspart-&gt;Biguanides|Insulin aspart"/>
  </r>
  <r>
    <s v="lmz7P.Ytkis"/>
    <x v="35"/>
    <s v="Māori"/>
    <s v="Biguanides"/>
    <x v="0"/>
    <d v="2020-07-24T00:00:00"/>
    <s v="Biguanides"/>
  </r>
  <r>
    <s v="lkQg8JrgZGQ"/>
    <x v="35"/>
    <s v="Other"/>
    <s v="Biguanides"/>
    <x v="0"/>
    <d v="2023-11-21T00:00:00"/>
    <s v="Biguanides"/>
  </r>
  <r>
    <s v="Lh1qgVngeuo"/>
    <x v="35"/>
    <s v="Asian"/>
    <s v="Biguanides"/>
    <x v="0"/>
    <d v="2018-10-19T00:00:00"/>
    <s v="Biguanides"/>
  </r>
  <r>
    <s v="LHhRBDuSmj6"/>
    <x v="35"/>
    <s v="Māori"/>
    <s v="Biguanides"/>
    <x v="0"/>
    <d v="2014-05-08T00:00:00"/>
    <s v="Biguanides-&gt;Sulfonylureas-&gt;Biguanides|Sulfonylureas-&gt;SGLT-2 inhibitors-&gt;DPP-4 inhibitors|SGLT-2 inhibitors|Sulfonylureas-&gt;DPP-4 inhibitors-&gt;DPP-4 inhibitors|Sulfonylureas-&gt;Biguanides|DPP-4 inhibitors|SGLT-2 inhibitors|Sulfonylureas-&gt;DPP-4 inhibitors|SGLT-2 inhibitors"/>
  </r>
  <r>
    <s v="43tbBkWeOLY"/>
    <x v="35"/>
    <s v="Māori"/>
    <s v="Biguanides"/>
    <x v="0"/>
    <d v="2025-03-25T00:00:00"/>
    <s v="Biguanides"/>
  </r>
  <r>
    <s v="44h7iYiDMaQ"/>
    <x v="35"/>
    <s v="Asian"/>
    <s v="Biguanides|Sulfonylureas"/>
    <x v="0"/>
    <d v="2019-12-27T00:00:00"/>
    <s v="Biguanides|Sulfonylureas-&gt;DPP-4 inhibitors-&gt;DPP-4 inhibitors|Sulfonylureas-&gt;DPP-4 inhibitors|SGLT-2 inhibitors|Sulfonylureas-&gt;Biguanides|DPP-4 inhibitors|SGLT-2 inhibitors-&gt;Biguanides|DPP-4 inhibitors|SGLT-2 inhibitors|Sulfonylureas"/>
  </r>
  <r>
    <s v="3zjk4vfce6."/>
    <x v="35"/>
    <s v="Asian"/>
    <s v="Biguanides"/>
    <x v="0"/>
    <d v="2023-11-17T00:00:00"/>
    <s v="Biguanides"/>
  </r>
  <r>
    <s v="3wjun9stlsg"/>
    <x v="35"/>
    <s v="Asian"/>
    <s v="Biguanides"/>
    <x v="0"/>
    <d v="2024-09-27T00:00:00"/>
    <s v="Biguanides"/>
  </r>
  <r>
    <s v="3vZA3hqBbYE"/>
    <x v="35"/>
    <s v="Other"/>
    <s v="Biguanides|Insulin isophane"/>
    <x v="0"/>
    <d v="2017-12-13T00:00:00"/>
    <s v="Biguanides|Insulin isophane"/>
  </r>
  <r>
    <s v="3wdFmjDN7m."/>
    <x v="35"/>
    <s v="Other"/>
    <s v="Biguanides"/>
    <x v="0"/>
    <d v="2025-03-19T00:00:00"/>
    <s v="Biguanides"/>
  </r>
  <r>
    <s v="4FUg35A8OYc"/>
    <x v="35"/>
    <s v="Asian"/>
    <s v="Biguanides"/>
    <x v="0"/>
    <d v="2017-12-15T00:00:00"/>
    <s v="Biguanides"/>
  </r>
  <r>
    <s v="4k5nBJ3CUiA"/>
    <x v="35"/>
    <s v="Asian"/>
    <s v="Biguanides"/>
    <x v="0"/>
    <d v="2023-02-27T00:00:00"/>
    <s v="Biguanides-&gt;Insulin aspart"/>
  </r>
  <r>
    <s v="4MGdY0HLJsQ"/>
    <x v="35"/>
    <s v="Asian"/>
    <s v="Biguanides"/>
    <x v="0"/>
    <d v="2022-08-11T00:00:00"/>
    <s v="Biguanides"/>
  </r>
  <r>
    <s v="4KnzD5/H.ZQ"/>
    <x v="35"/>
    <s v="Asian"/>
    <s v="DPP-4 inhibitors"/>
    <x v="0"/>
    <d v="2025-04-29T00:00:00"/>
    <s v="DPP-4 inhibitors"/>
  </r>
  <r>
    <s v="4EfgYFyZ.lY"/>
    <x v="35"/>
    <s v="Other"/>
    <s v="Biguanides"/>
    <x v="0"/>
    <d v="2017-10-18T00:00:00"/>
    <s v="Biguanides"/>
  </r>
  <r>
    <s v="4gRppNDkxB2"/>
    <x v="35"/>
    <s v="Māori"/>
    <s v="Biguanides"/>
    <x v="0"/>
    <d v="2013-05-09T00:00:00"/>
    <s v="Biguanides-&gt;Biguanides|Sulfonylureas-&gt;SGLT-2 inhibitors-&gt;DPP-4 inhibitors"/>
  </r>
  <r>
    <s v="543ibVr.Gug"/>
    <x v="35"/>
    <s v="Māori"/>
    <s v="Biguanides"/>
    <x v="0"/>
    <d v="2020-09-25T00:00:00"/>
    <s v="Biguanides-&gt;Insulin glargine-&gt;GLP-1 agonists-&gt;Biguanides|GLP-1 agonists-&gt;Biguanides|GLP-1 agonists|Insulin glargine"/>
  </r>
  <r>
    <s v="55Mf.SYDpeg"/>
    <x v="35"/>
    <s v="Asian"/>
    <s v="Biguanides"/>
    <x v="0"/>
    <d v="2012-08-22T00:00:00"/>
    <s v="Biguanides"/>
  </r>
  <r>
    <s v="5DJEbaLSUH6"/>
    <x v="35"/>
    <s v="Other"/>
    <s v="Biguanides"/>
    <x v="0"/>
    <d v="2022-08-05T00:00:00"/>
    <s v="Biguanides-&gt;Biguanides|SGLT-2 inhibitors"/>
  </r>
  <r>
    <s v="4MR.u80Euc6"/>
    <x v="35"/>
    <s v="Other"/>
    <s v="Biguanides"/>
    <x v="0"/>
    <d v="2015-05-27T00:00:00"/>
    <s v="Biguanides-&gt;Insulin isophane"/>
  </r>
  <r>
    <s v="4uf0/tE51.k"/>
    <x v="35"/>
    <s v="Māori"/>
    <s v="Biguanides"/>
    <x v="0"/>
    <d v="2022-08-11T00:00:00"/>
    <s v="Biguanides"/>
  </r>
  <r>
    <s v="4TuRiCp4fwo"/>
    <x v="35"/>
    <s v="Asian"/>
    <s v="Biguanides"/>
    <x v="0"/>
    <d v="2021-12-02T00:00:00"/>
    <s v="Biguanides"/>
  </r>
  <r>
    <s v="AlxB0Zl/K2A"/>
    <x v="35"/>
    <s v="Asian"/>
    <s v="Biguanides|Sulfonylureas"/>
    <x v="0"/>
    <d v="2017-02-08T00:00:00"/>
    <s v="Biguanides|Sulfonylureas-&gt;Biguanides-&gt;SGLT-2 inhibitors|Sulfonylureas-&gt;Biguanides|SGLT-2 inhibitors-&gt;Biguanides|SGLT-2 inhibitors|Sulfonylureas-&gt;DPP-4 inhibitors|SGLT-2 inhibitors|Sulfonylureas-&gt;DPP-4 inhibitors-&gt;DPP-4 inhibitors|Insulin glargine|SGLT-2 inhibitors|Sulfonylureas-&gt;Insulin glargine-&gt;DPP-4 inhibitors|Insulin glargine-&gt;Insulin aspart"/>
  </r>
  <r>
    <s v="amPpmyn7P6g"/>
    <x v="35"/>
    <s v="Other"/>
    <s v="Biguanides|Insulin glargine"/>
    <x v="0"/>
    <d v="2024-05-14T00:00:00"/>
    <s v="Biguanides|Insulin glargine-&gt;Insulin glargine"/>
  </r>
  <r>
    <s v="APILDaz8dJ2"/>
    <x v="35"/>
    <s v="Māori"/>
    <s v="Biguanides"/>
    <x v="0"/>
    <d v="2020-11-23T00:00:00"/>
    <s v="Biguanides"/>
  </r>
  <r>
    <s v="aPOZBeBrBts"/>
    <x v="35"/>
    <s v="Pacific peoples"/>
    <s v="Biguanides"/>
    <x v="0"/>
    <d v="2023-12-05T00:00:00"/>
    <s v="Biguanides"/>
  </r>
  <r>
    <s v="AqI5pbmlZDA"/>
    <x v="35"/>
    <s v="Pacific peoples"/>
    <s v="Biguanides"/>
    <x v="0"/>
    <d v="2021-06-09T00:00:00"/>
    <s v="Biguanides-&gt;SGLT-2 inhibitors-&gt;Biguanides|GLP-1 agonists-&gt;GLP-1 agonists"/>
  </r>
  <r>
    <s v="5LDKdoCVLK2"/>
    <x v="35"/>
    <s v="Asian"/>
    <s v="Biguanides"/>
    <x v="0"/>
    <d v="2014-02-03T00:00:00"/>
    <s v="Biguanides-&gt;Insulin aspart-&gt;DPP-4 inhibitors"/>
  </r>
  <r>
    <s v="5lvLDZviiJA"/>
    <x v="35"/>
    <s v="Pacific peoples"/>
    <s v="Biguanides"/>
    <x v="0"/>
    <d v="2025-07-18T00:00:00"/>
    <s v="Biguanides"/>
  </r>
  <r>
    <s v="5hmyFCpTv96"/>
    <x v="35"/>
    <s v="Other"/>
    <s v="Biguanides"/>
    <x v="0"/>
    <d v="2024-11-15T00:00:00"/>
    <s v="Biguanides"/>
  </r>
  <r>
    <s v="AVXX7BfhByU"/>
    <x v="35"/>
    <s v="Asian"/>
    <s v="Biguanides"/>
    <x v="0"/>
    <d v="2018-02-13T00:00:00"/>
    <s v="Biguanides-&gt;Biguanides|Insulin isophane-&gt;Insulin isophane"/>
  </r>
  <r>
    <s v="awdOCNDTO9k"/>
    <x v="35"/>
    <s v="Asian"/>
    <s v="Biguanides"/>
    <x v="0"/>
    <d v="2025-01-15T00:00:00"/>
    <s v="Biguanides"/>
  </r>
  <r>
    <s v="aypubAGZhHg"/>
    <x v="35"/>
    <s v="Asian"/>
    <s v="Biguanides"/>
    <x v="0"/>
    <d v="2023-08-08T00:00:00"/>
    <s v="Biguanides-&gt;DPP-4 inhibitors"/>
  </r>
  <r>
    <s v="Ayh/IepAckQ"/>
    <x v="35"/>
    <s v="Pacific peoples"/>
    <s v="Biguanides"/>
    <x v="0"/>
    <d v="2020-06-23T00:00:00"/>
    <s v="Biguanides-&gt;Insulin isophane"/>
  </r>
  <r>
    <s v="B.wfwo5H4II"/>
    <x v="35"/>
    <s v="Other"/>
    <s v="Biguanides"/>
    <x v="0"/>
    <d v="2025-07-31T00:00:00"/>
    <s v="Biguanides"/>
  </r>
  <r>
    <s v="B/imKWcXpFk"/>
    <x v="35"/>
    <s v="Asian"/>
    <s v="Biguanides"/>
    <x v="0"/>
    <d v="2025-11-15T00:00:00"/>
    <s v="Biguanides"/>
  </r>
  <r>
    <s v="AsugbD/xTbs"/>
    <x v="35"/>
    <s v="Māori"/>
    <s v="Biguanides"/>
    <x v="0"/>
    <d v="2019-11-05T00:00:00"/>
    <s v="Biguanides"/>
  </r>
  <r>
    <s v="ASHb9EKJkJU"/>
    <x v="35"/>
    <s v="Māori"/>
    <s v="Biguanides"/>
    <x v="0"/>
    <d v="2020-03-02T00:00:00"/>
    <s v="Biguanides-&gt;SGLT-2 inhibitors-&gt;GLP-1 agonists-&gt;Biguanides|GLP-1 agonists-&gt;Sulfonylureas"/>
  </r>
  <r>
    <s v="Av1Z0.rDI5U"/>
    <x v="35"/>
    <s v="Asian"/>
    <s v="Biguanides"/>
    <x v="0"/>
    <d v="2022-11-18T00:00:00"/>
    <s v="Biguanides"/>
  </r>
  <r>
    <s v="AuZOLMhfSBU"/>
    <x v="35"/>
    <s v="Other"/>
    <s v="Biguanides"/>
    <x v="0"/>
    <d v="2022-01-10T00:00:00"/>
    <s v="Biguanides-&gt;Insulin glargine"/>
  </r>
  <r>
    <s v="atTcwcsQpas"/>
    <x v="35"/>
    <s v="Other"/>
    <s v="Biguanides"/>
    <x v="0"/>
    <d v="2020-07-31T00:00:00"/>
    <s v="Biguanides-&gt;DPP-4 inhibitors|Insulin glargine-&gt;DPP-4 inhibitors-&gt;Biguanides|DPP-4 inhibitors-&gt;Biguanides|DPP-4 inhibitors|Insulin glargine-&gt;Insulin glargine-&gt;Biguanides|Insulin glargine-&gt;DPP-4 inhibitors|SGLT-2 inhibitors-&gt;DPP-4 inhibitors|Insulin glargine|SGLT-2 inhibitors-&gt;Insulin aspart|Insulin glargine-&gt;Insulin aspart-&gt;Biguanides|Insulin aspart|Insulin glargine"/>
  </r>
  <r>
    <s v="eVhKr3IW4Uw"/>
    <x v="35"/>
    <s v="Other"/>
    <s v="Biguanides"/>
    <x v="0"/>
    <d v="2011-05-05T00:00:00"/>
    <s v="Biguanides"/>
  </r>
  <r>
    <s v="et2ng0Wf.g6"/>
    <x v="35"/>
    <s v="Asian"/>
    <s v="Biguanides"/>
    <x v="0"/>
    <d v="2018-02-11T00:00:00"/>
    <s v="Biguanides"/>
  </r>
  <r>
    <s v="hR7VTTjWu6A"/>
    <x v="35"/>
    <s v="Māori"/>
    <s v="Biguanides"/>
    <x v="0"/>
    <d v="2015-09-22T00:00:00"/>
    <s v="Biguanides-&gt;Sulfonylureas-&gt;Biguanides|Sulfonylureas-&gt;DPP-4 inhibitors|Thiazolidinedione-&gt;DPP-4 inhibitors-&gt;DPP-4 inhibitors|Sulfonylureas|Thiazolidinedione-&gt;DPP-4 inhibitors|SGLT-2 inhibitors|Thiazolidinedione-&gt;DPP-4 inhibitors|SGLT-2 inhibitors-&gt;Sulfonylureas|Thiazolidinedione-&gt;DPP-4 inhibitors|SGLT-2 inhibitors|Sulfonylureas|Thiazolidinedione-&gt;SGLT-2 inhibitors-&gt;SGLT-2 inhibitors|Sulfonylureas|Thiazolidinedione-&gt;Biguanides|GLP-1 agonists-&gt;GLP-1 agonists-&gt;SGLT-2 inhibitors|Thiazolidinedione"/>
  </r>
  <r>
    <s v="hrf3b7td..6"/>
    <x v="35"/>
    <s v="Pacific peoples"/>
    <s v="Biguanides"/>
    <x v="0"/>
    <d v="2025-08-22T00:00:00"/>
    <s v="Biguanides"/>
  </r>
  <r>
    <s v="Eke2V6s0yP."/>
    <x v="35"/>
    <s v="Māori"/>
    <s v="Biguanides"/>
    <x v="0"/>
    <d v="2025-10-09T00:00:00"/>
    <s v="Biguanides"/>
  </r>
  <r>
    <s v="ejol2gjEpTE"/>
    <x v="35"/>
    <s v="Māori"/>
    <s v="Biguanides|Sulfonylureas"/>
    <x v="0"/>
    <d v="2017-07-13T00:00:00"/>
    <s v="Biguanides|Sulfonylureas-&gt;Biguanides-&gt;SGLT-2 inhibitors-&gt;Sulfonylureas"/>
  </r>
  <r>
    <s v="ejhsKG.DGwM"/>
    <x v="35"/>
    <s v="Pacific peoples"/>
    <s v="Biguanides"/>
    <x v="0"/>
    <d v="2022-11-10T00:00:00"/>
    <s v="Biguanides-&gt;Insulin isophane-&gt;Biguanides|Insulin isophane-&gt;Insulin aspart-&gt;GLP-1 agonists|Insulin glargine"/>
  </r>
  <r>
    <s v="eI7nlc4ucS6"/>
    <x v="35"/>
    <s v="Asian"/>
    <s v="Biguanides"/>
    <x v="0"/>
    <d v="2023-07-04T00:00:00"/>
    <s v="Biguanides"/>
  </r>
  <r>
    <s v="EhxF.GpuyS."/>
    <x v="35"/>
    <s v="Asian"/>
    <s v="Biguanides"/>
    <x v="0"/>
    <d v="2024-05-01T00:00:00"/>
    <s v="Biguanides"/>
  </r>
  <r>
    <s v="eG9rJ.4VU8k"/>
    <x v="35"/>
    <s v="Other"/>
    <s v="Biguanides"/>
    <x v="0"/>
    <d v="2023-04-28T00:00:00"/>
    <s v="Biguanides-&gt;DPP-4 inhibitors"/>
  </r>
  <r>
    <s v="EFx906FDzu."/>
    <x v="35"/>
    <s v="Asian"/>
    <s v="Biguanides"/>
    <x v="0"/>
    <d v="2020-03-09T00:00:00"/>
    <s v="Biguanides-&gt;Biguanides|Insulin isophane"/>
  </r>
  <r>
    <s v="epHg0sQoFp2"/>
    <x v="35"/>
    <s v="Māori"/>
    <s v="Biguanides"/>
    <x v="0"/>
    <d v="2023-09-20T00:00:00"/>
    <s v="Biguanides"/>
  </r>
  <r>
    <s v="eoTO9Etl3/Q"/>
    <x v="35"/>
    <s v="Pacific peoples"/>
    <s v="Biguanides"/>
    <x v="0"/>
    <d v="2020-01-23T00:00:00"/>
    <s v="Biguanides"/>
  </r>
  <r>
    <s v="eoUuTR3Lpvo"/>
    <x v="35"/>
    <s v="Pacific peoples"/>
    <s v="Biguanides"/>
    <x v="0"/>
    <d v="2016-08-17T00:00:00"/>
    <s v="Biguanides"/>
  </r>
  <r>
    <s v="eNmOU0JQfvY"/>
    <x v="35"/>
    <s v="Other"/>
    <s v="Biguanides"/>
    <x v="0"/>
    <d v="2022-07-26T00:00:00"/>
    <s v="Biguanides"/>
  </r>
  <r>
    <s v="EM3FNNuPJ36"/>
    <x v="35"/>
    <s v="Asian"/>
    <s v="Biguanides"/>
    <x v="0"/>
    <d v="2024-07-23T00:00:00"/>
    <s v="Biguanides"/>
  </r>
  <r>
    <s v="bA14n2965yw"/>
    <x v="35"/>
    <s v="Other"/>
    <s v="Biguanides"/>
    <x v="0"/>
    <d v="2011-09-14T00:00:00"/>
    <s v="Biguanides"/>
  </r>
  <r>
    <s v="B9XH5Q.tZeo"/>
    <x v="35"/>
    <s v="Other"/>
    <s v="Biguanides"/>
    <x v="0"/>
    <d v="2023-07-27T00:00:00"/>
    <s v="Biguanides"/>
  </r>
  <r>
    <s v="B7JXnKj8IJg"/>
    <x v="35"/>
    <s v="Other"/>
    <s v="Biguanides"/>
    <x v="0"/>
    <d v="2022-05-04T00:00:00"/>
    <s v="Biguanides"/>
  </r>
  <r>
    <s v="b5DaM3fHE9U"/>
    <x v="35"/>
    <s v="Māori"/>
    <s v="Biguanides"/>
    <x v="0"/>
    <d v="2025-01-09T00:00:00"/>
    <s v="Biguanides"/>
  </r>
  <r>
    <s v="B3lEXk4vNEs"/>
    <x v="35"/>
    <s v="Asian"/>
    <s v="Biguanides"/>
    <x v="0"/>
    <d v="2020-05-26T00:00:00"/>
    <s v="Biguanides"/>
  </r>
  <r>
    <s v="BC6eVHXfhfA"/>
    <x v="35"/>
    <s v="Other"/>
    <s v="Biguanides|Insulin isophane"/>
    <x v="0"/>
    <d v="2021-03-18T00:00:00"/>
    <s v="Biguanides|Insulin isophane-&gt;Insulin isophane"/>
  </r>
  <r>
    <s v="bEbhKUpCyCc"/>
    <x v="35"/>
    <s v="Māori"/>
    <s v="Insulin isophane"/>
    <x v="1"/>
    <d v="2023-05-11T00:00:00"/>
    <s v="Insulin isophane-&gt;Biguanides"/>
  </r>
  <r>
    <s v="beSQSIc9tRI"/>
    <x v="35"/>
    <s v="Pacific peoples"/>
    <s v="Biguanides"/>
    <x v="0"/>
    <d v="2021-10-20T00:00:00"/>
    <s v="Biguanides-&gt;Biguanides|Insulin isophane-&gt;Insulin isophane-&gt;Insulin aspart-&gt;Biguanides|Insulin aspart|Insulin isophane-&gt;Insulin aspart|Insulin isophane"/>
  </r>
  <r>
    <s v="BetNfUZ8syo"/>
    <x v="35"/>
    <s v="Asian"/>
    <s v="Biguanides"/>
    <x v="0"/>
    <d v="2021-12-22T00:00:00"/>
    <s v="Biguanides-&gt;DPP-4 inhibitors"/>
  </r>
  <r>
    <s v="e04jUNlfXtk"/>
    <x v="35"/>
    <s v="Māori"/>
    <s v="Biguanides"/>
    <x v="0"/>
    <d v="2025-12-24T00:00:00"/>
    <s v="Biguanides"/>
  </r>
  <r>
    <s v="E9U7LCBJVMs"/>
    <x v="35"/>
    <s v="Pacific peoples"/>
    <s v="Biguanides|Insulin isophane"/>
    <x v="0"/>
    <d v="2024-04-16T00:00:00"/>
    <s v="Biguanides|Insulin isophane-&gt;Insulin aspart|Insulin glargine-&gt;Insulin glulisine-&gt;Insulin glargine|Insulin glulisine"/>
  </r>
  <r>
    <s v="eaDpiJS7hpw"/>
    <x v="35"/>
    <s v="Other"/>
    <s v="Biguanides"/>
    <x v="0"/>
    <d v="2023-03-13T00:00:00"/>
    <s v="Biguanides"/>
  </r>
  <r>
    <s v="e9092M21t3Y"/>
    <x v="35"/>
    <s v="Pacific peoples"/>
    <s v="Biguanides"/>
    <x v="0"/>
    <d v="2025-06-24T00:00:00"/>
    <s v="Biguanides"/>
  </r>
  <r>
    <s v="e9k23lSQVuY"/>
    <x v="35"/>
    <s v="Asian"/>
    <s v="Biguanides"/>
    <x v="0"/>
    <d v="2025-09-03T00:00:00"/>
    <s v="Biguanides"/>
  </r>
  <r>
    <s v="eBwX8/RBHoM"/>
    <x v="35"/>
    <s v="Asian"/>
    <s v="Biguanides"/>
    <x v="0"/>
    <d v="2018-03-16T00:00:00"/>
    <s v="Biguanides-&gt;DPP-4 inhibitors"/>
  </r>
  <r>
    <s v="Edarggo9yUE"/>
    <x v="35"/>
    <s v="Other"/>
    <s v="Biguanides"/>
    <x v="0"/>
    <d v="2023-06-28T00:00:00"/>
    <s v="Biguanides"/>
  </r>
  <r>
    <s v="eCNbX/PIpCI"/>
    <x v="35"/>
    <s v="Pacific peoples"/>
    <s v="Biguanides"/>
    <x v="0"/>
    <d v="2012-11-15T00:00:00"/>
    <s v="Biguanides-&gt;Biguanides|Sulfonylureas-&gt;Biguanides|Insulin glargine-&gt;Insulin glargine-&gt;Sulfonylureas-&gt;Biguanides|Insulin glargine|Sulfonylureas-&gt;DPP-4 inhibitors|Insulin glargine-&gt;SGLT-2 inhibitors-&gt;DPP-4 inhibitors|Insulin glargine|SGLT-2 inhibitors-&gt;DPP-4 inhibitors|SGLT-2 inhibitors"/>
  </r>
  <r>
    <s v="2V27WY7.F1k"/>
    <x v="35"/>
    <s v="Pacific peoples"/>
    <s v="Biguanides"/>
    <x v="0"/>
    <d v="2016-06-29T00:00:00"/>
    <s v="Biguanides-&gt;DPP-4 inhibitors-&gt;Sulfonylureas-&gt;DPP-4 inhibitors|Sulfonylureas-&gt;DPP-4 inhibitors|SGLT-2 inhibitors-&gt;SGLT-2 inhibitors-&gt;Biguanides|DPP-4 inhibitors-&gt;GLP-1 agonists-&gt;Biguanides|GLP-1 agonists"/>
  </r>
  <r>
    <s v="2v9pDl4VZSI"/>
    <x v="35"/>
    <s v="Asian"/>
    <s v="Insulin isophane"/>
    <x v="1"/>
    <d v="2019-03-12T00:00:00"/>
    <s v="Insulin isophane-&gt;Insulin aspart|Insulin isophane-&gt;Biguanides"/>
  </r>
  <r>
    <s v="2nj82fu3gNQ"/>
    <x v="35"/>
    <s v="Other"/>
    <s v="Biguanides"/>
    <x v="0"/>
    <d v="2021-05-28T00:00:00"/>
    <s v="Biguanides"/>
  </r>
  <r>
    <s v="2nP1AyWaqH2"/>
    <x v="35"/>
    <s v="Asian"/>
    <s v="Biguanides"/>
    <x v="0"/>
    <d v="2024-05-17T00:00:00"/>
    <s v="Biguanides"/>
  </r>
  <r>
    <s v="32jomlVBJHk"/>
    <x v="35"/>
    <s v="Asian"/>
    <s v="Biguanides"/>
    <x v="0"/>
    <d v="2024-03-07T00:00:00"/>
    <s v="Biguanides"/>
  </r>
  <r>
    <s v="34E8YhgsFlE"/>
    <x v="35"/>
    <s v="Asian"/>
    <s v="Biguanides"/>
    <x v="0"/>
    <d v="2025-10-27T00:00:00"/>
    <s v="Biguanides"/>
  </r>
  <r>
    <s v="31vRzwJL4lw"/>
    <x v="35"/>
    <s v="Asian"/>
    <s v="Biguanides|Sulfonylureas"/>
    <x v="0"/>
    <d v="2025-05-27T00:00:00"/>
    <s v="Biguanides|Sulfonylureas-&gt;DPP-4 inhibitors|Sulfonylureas-&gt;DPP-4 inhibitors"/>
  </r>
  <r>
    <s v="2wOZBHzjKKc"/>
    <x v="35"/>
    <s v="Other"/>
    <s v="Biguanides"/>
    <x v="0"/>
    <d v="2021-02-22T00:00:00"/>
    <s v="Biguanides"/>
  </r>
  <r>
    <s v="2ihxAfc.zPQ"/>
    <x v="35"/>
    <s v="Other"/>
    <s v="Biguanides"/>
    <x v="0"/>
    <d v="2023-12-18T00:00:00"/>
    <s v="Biguanides"/>
  </r>
  <r>
    <s v="2il3eeAKrXs"/>
    <x v="35"/>
    <s v="Pacific peoples"/>
    <s v="Biguanides"/>
    <x v="0"/>
    <d v="2014-02-14T00:00:00"/>
    <s v="Biguanides-&gt;Biguanides|Sulfonylureas-&gt;Insulin isophane-&gt;Biguanides|Insulin isophane-&gt;DPP-4 inhibitors-&gt;SGLT-2 inhibitors-&gt;Biguanides|Insulin glargine-&gt;Insulin glargine"/>
  </r>
  <r>
    <s v="2gfgZpyGeNA"/>
    <x v="35"/>
    <s v="Asian"/>
    <s v="Biguanides"/>
    <x v="0"/>
    <d v="2021-05-04T00:00:00"/>
    <s v="Biguanides"/>
  </r>
  <r>
    <s v="2Cgd.SB29jo"/>
    <x v="35"/>
    <s v="Asian"/>
    <s v="Biguanides"/>
    <x v="0"/>
    <d v="2018-10-16T00:00:00"/>
    <s v="Biguanides-&gt;Insulin isophane|Insulin lispro-&gt;Biguanides|SGLT-2 inhibitors-&gt;SGLT-2 inhibitors"/>
  </r>
  <r>
    <s v="29mXJnrG4Mc"/>
    <x v="35"/>
    <s v="Asian"/>
    <s v="Biguanides"/>
    <x v="0"/>
    <d v="2020-11-25T00:00:00"/>
    <s v="Biguanides-&gt;DPP-4 inhibitors"/>
  </r>
  <r>
    <s v="24VlQdPnkqA"/>
    <x v="35"/>
    <s v="Asian"/>
    <s v="Biguanides"/>
    <x v="0"/>
    <d v="2016-04-19T00:00:00"/>
    <s v="Biguanides-&gt;Biguanides|Sulfonylureas-&gt;DPP-4 inhibitors-&gt;Sulfonylureas-&gt;DPP-4 inhibitors|Sulfonylureas-&gt;Biguanides|DPP-4 inhibitors|Sulfonylureas-&gt;SGLT-2 inhibitors-&gt;DPP-4 inhibitors|SGLT-2 inhibitors|Sulfonylureas-&gt;SGLT-2 inhibitors|Sulfonylureas-&gt;DPP-4 inhibitors|SGLT-2 inhibitors"/>
  </r>
  <r>
    <s v="28k8QtAVlpw"/>
    <x v="35"/>
    <s v="Asian"/>
    <s v="Biguanides"/>
    <x v="0"/>
    <d v="2014-12-08T00:00:00"/>
    <s v="Biguanides-&gt;Biguanides|Sulfonylureas-&gt;DPP-4 inhibitors-&gt;DPP-4 inhibitors|Insulin glargine-&gt;DPP-4 inhibitors|Insulin aspart|Insulin glargine-&gt;DPP-4 inhibitors|Insulin aspart|Insulin glargine|SGLT-2 inhibitors"/>
  </r>
  <r>
    <s v="221zwRbBXWc"/>
    <x v="35"/>
    <s v="Pacific peoples"/>
    <s v="Biguanides|Sulfonylureas"/>
    <x v="0"/>
    <d v="2015-11-16T00:00:00"/>
    <s v="Biguanides|Sulfonylureas-&gt;Sulfonylureas-&gt;Biguanides-&gt;SGLT-2 inhibitors-&gt;SGLT-2 inhibitors|Sulfonylureas"/>
  </r>
  <r>
    <s v="XcgVBiUelqw"/>
    <x v="35"/>
    <s v="Pacific peoples"/>
    <s v="Biguanides|Sulfonylureas"/>
    <x v="0"/>
    <d v="2013-03-20T00:00:00"/>
    <s v="Biguanides|Sulfonylureas-&gt;Sulfonylureas-&gt;Biguanides-&gt;Biguanides|Insulin isophane-&gt;Insulin isophane-&gt;Insulin aspart-&gt;Biguanides|Insulin aspart-&gt;Insulin glargine|Insulin glulisine-&gt;Biguanides|Insulin glargine|Insulin glulisine-&gt;Insulin glargine-&gt;DPP-4 inhibitors-&gt;Biguanides|DPP-4 inhibitors|Insulin aspart-&gt;Biguanides|DPP-4 inhibitors-&gt;DPP-4 inhibitors|Insulin aspart-&gt;DPP-4 inhibitors|Insulin aspart|SGLT-2 inhibitors-&gt;DPP-4 inhibitors|SGLT-2 inhibitors-&gt;GLP-1 agonists-&gt;GLP-1 agonists|Insulin aspart"/>
  </r>
  <r>
    <s v="3LMOs9ZgFoY"/>
    <x v="35"/>
    <s v="Asian"/>
    <s v="Biguanides"/>
    <x v="0"/>
    <d v="2018-07-02T00:00:00"/>
    <s v="Biguanides"/>
  </r>
  <r>
    <s v="3p63Az.ZwPg"/>
    <x v="35"/>
    <s v="Other"/>
    <s v="Biguanides"/>
    <x v="0"/>
    <d v="2014-01-28T00:00:00"/>
    <s v="Biguanides-&gt;Insulin aspart|Insulin isophane"/>
  </r>
  <r>
    <s v="3qeuL5Cxw8."/>
    <x v="35"/>
    <s v="Māori"/>
    <s v="Biguanides"/>
    <x v="0"/>
    <d v="2021-01-13T00:00:00"/>
    <s v="Biguanides"/>
  </r>
  <r>
    <s v="3HC5q1dheg2"/>
    <x v="35"/>
    <s v="Pacific peoples"/>
    <s v="Biguanides"/>
    <x v="0"/>
    <d v="2024-04-13T00:00:00"/>
    <s v="Biguanides"/>
  </r>
  <r>
    <s v="3hufT3qb1.U"/>
    <x v="35"/>
    <s v="Other"/>
    <s v="Biguanides"/>
    <x v="0"/>
    <d v="2017-05-03T00:00:00"/>
    <s v="Biguanides"/>
  </r>
  <r>
    <s v="3HXt7dJL1Go"/>
    <x v="35"/>
    <s v="Asian"/>
    <s v="Insulin isophane"/>
    <x v="1"/>
    <d v="2017-12-18T00:00:00"/>
    <s v="Insulin isophane-&gt;Insulin lispro-&gt;Insulin isophane|Insulin lispro-&gt;Biguanides|Insulin aspart|Insulin isophane-&gt;Insulin aspart|Insulin isophane-&gt;Biguanides|Insulin isophane"/>
  </r>
  <r>
    <s v="3JGLg81Trns"/>
    <x v="35"/>
    <s v="Pacific peoples"/>
    <s v="Biguanides"/>
    <x v="0"/>
    <d v="2023-09-13T00:00:00"/>
    <s v="Biguanides-&gt;SGLT-2 inhibitors"/>
  </r>
  <r>
    <s v="3TPxA6/T0xw"/>
    <x v="35"/>
    <s v="Māori"/>
    <s v="Biguanides"/>
    <x v="0"/>
    <d v="2012-08-14T00:00:00"/>
    <s v="Biguanides"/>
  </r>
  <r>
    <s v="3R87.A1LKws"/>
    <x v="35"/>
    <s v="Asian"/>
    <s v="Biguanides"/>
    <x v="0"/>
    <d v="2019-04-23T00:00:00"/>
    <s v="Biguanides"/>
  </r>
  <r>
    <s v="3QqeKa3ivqw"/>
    <x v="35"/>
    <s v="Asian"/>
    <s v="Biguanides|Insulin aspart|Insulin isophane"/>
    <x v="0"/>
    <d v="2022-04-29T00:00:00"/>
    <s v="Biguanides|Insulin aspart|Insulin isophane-&gt;Insulin aspart|Insulin isophane-&gt;Biguanides"/>
  </r>
  <r>
    <s v="9HMmFguX3Bk"/>
    <x v="35"/>
    <s v="Māori"/>
    <s v="Biguanides"/>
    <x v="0"/>
    <d v="2019-11-26T00:00:00"/>
    <s v="Biguanides-&gt;Sulfonylureas-&gt;Biguanides|Sulfonylureas"/>
  </r>
  <r>
    <s v="a4aWZGI9x7o"/>
    <x v="35"/>
    <s v="Māori"/>
    <s v="Biguanides"/>
    <x v="0"/>
    <d v="2011-04-29T00:00:00"/>
    <s v="Biguanides"/>
  </r>
  <r>
    <s v="a3os6DsWc4k"/>
    <x v="35"/>
    <s v="Asian"/>
    <s v="Biguanides"/>
    <x v="0"/>
    <d v="2019-08-12T00:00:00"/>
    <s v="Biguanides-&gt;Sulfonylureas"/>
  </r>
  <r>
    <s v="a6ka9GYUwxk"/>
    <x v="35"/>
    <s v="Pacific peoples"/>
    <s v="Biguanides"/>
    <x v="0"/>
    <d v="2013-09-03T00:00:00"/>
    <s v="Biguanides-&gt;Sulfonylureas-&gt;Biguanides|Sulfonylureas-&gt;GLP-1 agonists-&gt;Biguanides|SGLT-2 inhibitors|Sulfonylureas-&gt;DPP-4 inhibitors|SGLT-2 inhibitors|Sulfonylureas"/>
  </r>
  <r>
    <s v="A2gQcN54V1Q"/>
    <x v="35"/>
    <s v="Pacific peoples"/>
    <s v="DPP-4 inhibitors|Insulin aspart"/>
    <x v="0"/>
    <d v="2023-01-23T00:00:00"/>
    <s v="DPP-4 inhibitors|Insulin aspart-&gt;DPP-4 inhibitors|Insulin aspart|SGLT-2 inhibitors"/>
  </r>
  <r>
    <s v="a/ipXU4NgZM"/>
    <x v="35"/>
    <s v="Pacific peoples"/>
    <s v="Biguanides|Sulfonylureas"/>
    <x v="0"/>
    <d v="2011-12-30T00:00:00"/>
    <s v="Biguanides|Sulfonylureas"/>
  </r>
  <r>
    <s v="9m4Fn5/GIXo"/>
    <x v="35"/>
    <s v="Asian"/>
    <s v="Biguanides"/>
    <x v="0"/>
    <d v="2013-06-05T00:00:00"/>
    <s v="Biguanides"/>
  </r>
  <r>
    <s v="9ySOtnMuCBU"/>
    <x v="35"/>
    <s v="Pacific peoples"/>
    <s v="Biguanides"/>
    <x v="0"/>
    <d v="2023-03-16T00:00:00"/>
    <s v="Biguanides-&gt;Biguanides|Insulin aspart|Insulin isophane-&gt;Insulin aspart|Insulin isophane-&gt;DPP-4 inhibitors|GLP-1 agonists|Insulin glargine"/>
  </r>
  <r>
    <s v="wNU3p6fpbQw"/>
    <x v="35"/>
    <s v="Other"/>
    <s v="Biguanides"/>
    <x v="0"/>
    <d v="2024-11-07T00:00:00"/>
    <s v="Biguanides"/>
  </r>
  <r>
    <s v="wOpwyAHNank"/>
    <x v="35"/>
    <s v="Other"/>
    <s v="Biguanides"/>
    <x v="0"/>
    <d v="2015-02-28T00:00:00"/>
    <s v="Biguanides-&gt;Sulfonylureas-&gt;DPP-4 inhibitors-&gt;DPP-4 inhibitors|Sulfonylureas-&gt;Biguanides|Sulfonylureas-&gt;Biguanides|DPP-4 inhibitors-&gt;SGLT-2 inhibitors-&gt;DPP-4 inhibitors|SGLT-2 inhibitors-&gt;Biguanides|DPP-4 inhibitors|SGLT-2 inhibitors-&gt;Biguanides|SGLT-2 inhibitors-&gt;Biguanides|DPP-4 inhibitors|SGLT-2 inhibitors|Sulfonylureas-&gt;Biguanides|SGLT-2 inhibitors|Sulfonylureas"/>
  </r>
  <r>
    <s v="wn3sddp7tPE"/>
    <x v="35"/>
    <s v="Pacific peoples"/>
    <s v="Biguanides"/>
    <x v="0"/>
    <d v="2016-05-31T00:00:00"/>
    <s v="Biguanides"/>
  </r>
  <r>
    <s v="wNFe7xZPE0o"/>
    <x v="35"/>
    <s v="Asian"/>
    <s v="Biguanides"/>
    <x v="0"/>
    <d v="2020-09-09T00:00:00"/>
    <s v="Biguanides"/>
  </r>
  <r>
    <s v="wjG9ZxFWGOA"/>
    <x v="35"/>
    <s v="Māori"/>
    <s v="Biguanides"/>
    <x v="0"/>
    <d v="2022-05-04T00:00:00"/>
    <s v="Biguanides-&gt;Insulin aspart|Insulin glargine-&gt;Insulin glargine"/>
  </r>
  <r>
    <s v="wsiLogeAgt2"/>
    <x v="35"/>
    <s v="Asian"/>
    <s v="Biguanides|Insulin aspart|Insulin isophane"/>
    <x v="0"/>
    <d v="2023-08-17T00:00:00"/>
    <s v="Biguanides|Insulin aspart|Insulin isophane-&gt;Insulin aspart|Insulin isophane"/>
  </r>
  <r>
    <s v="WsmJw1vuam2"/>
    <x v="35"/>
    <s v="Asian"/>
    <s v="DPP-4 inhibitors"/>
    <x v="0"/>
    <d v="2021-01-28T00:00:00"/>
    <s v="DPP-4 inhibitors-&gt;Sulfonylureas-&gt;DPP-4 inhibitors|Sulfonylureas-&gt;DPP-4 inhibitors|SGLT-2 inhibitors|Sulfonylureas"/>
  </r>
  <r>
    <s v="WSVnOnxRalk"/>
    <x v="35"/>
    <s v="Pacific peoples"/>
    <s v="Biguanides"/>
    <x v="0"/>
    <d v="2013-06-18T00:00:00"/>
    <s v="Biguanides"/>
  </r>
  <r>
    <s v="wT760kdX4Go"/>
    <x v="35"/>
    <s v="Māori"/>
    <s v="Biguanides"/>
    <x v="0"/>
    <d v="2024-05-17T00:00:00"/>
    <s v="Biguanides-&gt;DPP-4 inhibitors|SGLT-2 inhibitors-&gt;GLP-1 agonists"/>
  </r>
  <r>
    <s v="wUZIBNQqSD6"/>
    <x v="35"/>
    <s v="Pacific peoples"/>
    <s v="Biguanides"/>
    <x v="0"/>
    <d v="2025-12-22T00:00:00"/>
    <s v="Biguanides"/>
  </r>
  <r>
    <s v="WUoCx5sCq1U"/>
    <x v="35"/>
    <s v="Māori"/>
    <s v="Biguanides"/>
    <x v="0"/>
    <d v="2025-10-31T00:00:00"/>
    <s v="Biguanides"/>
  </r>
  <r>
    <s v="wQge8a9gqKc"/>
    <x v="35"/>
    <s v="Pacific peoples"/>
    <s v="Biguanides"/>
    <x v="0"/>
    <d v="2024-03-28T00:00:00"/>
    <s v="Biguanides"/>
  </r>
  <r>
    <s v="WpOffaP1R5c"/>
    <x v="35"/>
    <s v="Pacific peoples"/>
    <s v="Biguanides"/>
    <x v="0"/>
    <d v="2019-10-19T00:00:00"/>
    <s v="Biguanides-&gt;SGLT-2 inhibitors"/>
  </r>
  <r>
    <s v="WReTAsJXBGk"/>
    <x v="35"/>
    <s v="Pacific peoples"/>
    <s v="Biguanides"/>
    <x v="0"/>
    <d v="2012-11-02T00:00:00"/>
    <s v="Biguanides-&gt;Insulin isophane"/>
  </r>
  <r>
    <s v="WrqcsrZsyh6"/>
    <x v="35"/>
    <s v="Pacific peoples"/>
    <s v="Biguanides"/>
    <x v="0"/>
    <d v="2016-07-28T00:00:00"/>
    <s v="Biguanides"/>
  </r>
  <r>
    <s v="x7T7ROEkM2A"/>
    <x v="35"/>
    <s v="Other"/>
    <s v="Biguanides"/>
    <x v="0"/>
    <d v="2024-07-25T00:00:00"/>
    <s v="Biguanides-&gt;Insulin isophane"/>
  </r>
  <r>
    <s v="x8TB718zgAE"/>
    <x v="35"/>
    <s v="Other"/>
    <s v="Biguanides"/>
    <x v="0"/>
    <d v="2022-02-16T00:00:00"/>
    <s v="Biguanides"/>
  </r>
  <r>
    <s v="x5LtJnERxFI"/>
    <x v="35"/>
    <s v="Other"/>
    <s v="Biguanides"/>
    <x v="0"/>
    <d v="2019-03-25T00:00:00"/>
    <s v="Biguanides-&gt;DPP-4 inhibitors-&gt;DPP-4 inhibitors|SGLT-2 inhibitors-&gt;SGLT-2 inhibitors-&gt;Biguanides|SGLT-2 inhibitors"/>
  </r>
  <r>
    <s v="x0zfod/GmiE"/>
    <x v="35"/>
    <s v="Other"/>
    <s v="Thiazolidinedione"/>
    <x v="0"/>
    <d v="2018-05-28T00:00:00"/>
    <s v="Thiazolidinedione-&gt;DPP-4 inhibitors|Thiazolidinedione"/>
  </r>
  <r>
    <s v="X3WDnKqAvdI"/>
    <x v="35"/>
    <s v="Asian"/>
    <s v="Biguanides|DPP-4 inhibitors"/>
    <x v="0"/>
    <d v="2021-10-13T00:00:00"/>
    <s v="Biguanides|DPP-4 inhibitors-&gt;DPP-4 inhibitors-&gt;DPP-4 inhibitors|SGLT-2 inhibitors"/>
  </r>
  <r>
    <s v="x69TQv032aA"/>
    <x v="35"/>
    <s v="Pacific peoples"/>
    <s v="Biguanides"/>
    <x v="0"/>
    <d v="2023-11-21T00:00:00"/>
    <s v="Biguanides"/>
  </r>
  <r>
    <s v="WyCb6mVKktU"/>
    <x v="35"/>
    <s v="Asian"/>
    <s v="Biguanides"/>
    <x v="0"/>
    <d v="2025-11-25T00:00:00"/>
    <s v="Biguanides"/>
  </r>
  <r>
    <s v="wxc55bEALgk"/>
    <x v="35"/>
    <s v="Other"/>
    <s v="Insulin isophane"/>
    <x v="1"/>
    <d v="2025-04-28T00:00:00"/>
    <s v="Insulin isophane-&gt;Biguanides"/>
  </r>
  <r>
    <s v="wyqccyXiLGw"/>
    <x v="35"/>
    <s v="Asian"/>
    <s v="Biguanides"/>
    <x v="0"/>
    <d v="2023-10-25T00:00:00"/>
    <s v="Biguanides"/>
  </r>
  <r>
    <s v="WwzQQq2rwE6"/>
    <x v="35"/>
    <s v="Pacific peoples"/>
    <s v="Biguanides"/>
    <x v="0"/>
    <d v="2015-04-14T00:00:00"/>
    <s v="Biguanides-&gt;DPP-4 inhibitors-&gt;Biguanides|DPP-4 inhibitors-&gt;Biguanides|DPP-4 inhibitors|SGLT-2 inhibitors-&gt;SGLT-2 inhibitors-&gt;Biguanides|SGLT-2 inhibitors"/>
  </r>
  <r>
    <s v="wZYtEmRKtyY"/>
    <x v="35"/>
    <s v="Māori"/>
    <s v="Biguanides"/>
    <x v="0"/>
    <d v="2025-01-07T00:00:00"/>
    <s v="Biguanides"/>
  </r>
  <r>
    <s v="t1m1mF5VUog"/>
    <x v="35"/>
    <s v="Pacific peoples"/>
    <s v="Biguanides"/>
    <x v="0"/>
    <d v="2020-06-11T00:00:00"/>
    <s v="Biguanides-&gt;SGLT-2 inhibitors|Sulfonylureas-&gt;SGLT-2 inhibitors-&gt;DPP-4 inhibitors|SGLT-2 inhibitors|Sulfonylureas-&gt;DPP-4 inhibitors|SGLT-2 inhibitors"/>
  </r>
  <r>
    <s v="t0TZ95li3i2"/>
    <x v="35"/>
    <s v="Pacific peoples"/>
    <s v="Biguanides"/>
    <x v="0"/>
    <d v="2024-08-02T00:00:00"/>
    <s v="Biguanides"/>
  </r>
  <r>
    <s v="T.hzxpLUJNc"/>
    <x v="35"/>
    <s v="Other"/>
    <s v="Biguanides"/>
    <x v="0"/>
    <d v="2023-08-16T00:00:00"/>
    <s v="Biguanides"/>
  </r>
  <r>
    <s v="SZ0Erd7angY"/>
    <x v="35"/>
    <s v="Other"/>
    <s v="Biguanides"/>
    <x v="0"/>
    <d v="2017-08-11T00:00:00"/>
    <s v="Biguanides"/>
  </r>
  <r>
    <s v="T55851Icneo"/>
    <x v="35"/>
    <s v="Asian"/>
    <s v="Insulin aspart|Insulin isophane"/>
    <x v="1"/>
    <d v="2020-07-21T00:00:00"/>
    <s v="Insulin aspart|Insulin isophane-&gt;Biguanides"/>
  </r>
  <r>
    <s v="t3zRtQ5Vq92"/>
    <x v="35"/>
    <s v="Māori"/>
    <s v="Biguanides"/>
    <x v="0"/>
    <d v="2022-01-25T00:00:00"/>
    <s v="Biguanides-&gt;DPP-4 inhibitors"/>
  </r>
  <r>
    <s v="t8HFRfcXe2I"/>
    <x v="35"/>
    <s v="Asian"/>
    <s v="Biguanides|Insulin aspart|Insulin isophane"/>
    <x v="0"/>
    <d v="2018-07-13T00:00:00"/>
    <s v="Biguanides|Insulin aspart|Insulin isophane-&gt;Insulin isophane-&gt;Insulin aspart"/>
  </r>
  <r>
    <s v="taY6Bm/Wakw"/>
    <x v="35"/>
    <s v="Asian"/>
    <s v="Biguanides"/>
    <x v="0"/>
    <d v="2019-10-14T00:00:00"/>
    <s v="Biguanides-&gt;Insulin isophane-&gt;Insulin aspart|Insulin isophane"/>
  </r>
  <r>
    <s v="tAVo3Ow2IwQ"/>
    <x v="35"/>
    <s v="Other"/>
    <s v="Biguanides"/>
    <x v="0"/>
    <d v="2016-04-14T00:00:00"/>
    <s v="Biguanides"/>
  </r>
  <r>
    <s v="WilVSOwvG1I"/>
    <x v="35"/>
    <s v="Māori"/>
    <s v="Biguanides"/>
    <x v="0"/>
    <d v="2024-02-07T00:00:00"/>
    <s v="Biguanides"/>
  </r>
  <r>
    <s v="wgDzbBOm0eU"/>
    <x v="35"/>
    <s v="Pacific peoples"/>
    <s v="Biguanides"/>
    <x v="0"/>
    <d v="2025-11-14T00:00:00"/>
    <s v="Biguanides"/>
  </r>
  <r>
    <s v="TgeD4.PGD5."/>
    <x v="35"/>
    <s v="Other"/>
    <s v="Biguanides"/>
    <x v="0"/>
    <d v="2025-08-01T00:00:00"/>
    <s v="Biguanides"/>
  </r>
  <r>
    <s v="TdiZRBStCao"/>
    <x v="35"/>
    <s v="Other"/>
    <s v="Biguanides"/>
    <x v="0"/>
    <d v="2019-04-20T00:00:00"/>
    <s v="Biguanides"/>
  </r>
  <r>
    <s v="tcSZJiDhTvU"/>
    <x v="35"/>
    <s v="Other"/>
    <s v="Biguanides"/>
    <x v="0"/>
    <d v="2014-05-26T00:00:00"/>
    <s v="Biguanides-&gt;Insulin isophane-&gt;Biguanides|Insulin isophane-&gt;Insulin aspart|Insulin isophane-&gt;Biguanides|GLP-1 agonists"/>
  </r>
  <r>
    <s v="hD2Limd0aoY"/>
    <x v="35"/>
    <s v="Other"/>
    <s v="Biguanides"/>
    <x v="0"/>
    <d v="2020-07-03T00:00:00"/>
    <s v="Biguanides"/>
  </r>
  <r>
    <s v="hc2565RQO.I"/>
    <x v="35"/>
    <s v="Pacific peoples"/>
    <s v="DPP-4 inhibitors"/>
    <x v="0"/>
    <d v="2024-06-01T00:00:00"/>
    <s v="DPP-4 inhibitors"/>
  </r>
  <r>
    <s v="hbcLeWlg.to"/>
    <x v="35"/>
    <s v="Māori"/>
    <s v="Biguanides"/>
    <x v="0"/>
    <d v="2016-03-04T00:00:00"/>
    <s v="Biguanides"/>
  </r>
  <r>
    <s v="h8dEaVnhTIk"/>
    <x v="35"/>
    <s v="Other"/>
    <s v="Biguanides"/>
    <x v="0"/>
    <d v="2025-07-01T00:00:00"/>
    <s v="Biguanides"/>
  </r>
  <r>
    <s v="h8e/dHXYrdI"/>
    <x v="35"/>
    <s v="Asian"/>
    <s v="Biguanides"/>
    <x v="0"/>
    <d v="2022-08-09T00:00:00"/>
    <s v="Biguanides"/>
  </r>
  <r>
    <s v="H8K6jDJ7J92"/>
    <x v="35"/>
    <s v="Asian"/>
    <s v="Biguanides"/>
    <x v="0"/>
    <d v="2017-09-04T00:00:00"/>
    <s v="Biguanides-&gt;DPP-4 inhibitors"/>
  </r>
  <r>
    <s v="hhFBYt/ZoE."/>
    <x v="35"/>
    <s v="Other"/>
    <s v="Biguanides"/>
    <x v="0"/>
    <d v="2020-11-03T00:00:00"/>
    <s v="Biguanides"/>
  </r>
  <r>
    <s v="hDNvmPJPAm2"/>
    <x v="35"/>
    <s v="Māori"/>
    <s v="Biguanides"/>
    <x v="0"/>
    <d v="2021-11-02T00:00:00"/>
    <s v="Biguanides"/>
  </r>
  <r>
    <s v="he8KFi0tXLQ"/>
    <x v="35"/>
    <s v="Asian"/>
    <s v="Biguanides|Insulin isophane"/>
    <x v="0"/>
    <d v="2016-01-06T00:00:00"/>
    <s v="Biguanides|Insulin isophane-&gt;Insulin aspart"/>
  </r>
  <r>
    <s v="HjXyfGMlaIM"/>
    <x v="35"/>
    <s v="Asian"/>
    <s v="Biguanides|Insulin isophane"/>
    <x v="0"/>
    <d v="2019-09-12T00:00:00"/>
    <s v="Biguanides|Insulin isophane-&gt;Biguanides|Insulin aspart|Insulin isophane-&gt;Insulin isophane-&gt;Insulin aspart|Insulin isophane-&gt;Biguanides"/>
  </r>
  <r>
    <s v="HJx6IOw0OVg"/>
    <x v="35"/>
    <s v="Other"/>
    <s v="Insulin aspart"/>
    <x v="1"/>
    <d v="2023-04-03T00:00:00"/>
    <s v="Insulin aspart-&gt;Insulin isophane-&gt;Biguanides"/>
  </r>
  <r>
    <s v="hkRag1Jbh6s"/>
    <x v="35"/>
    <s v="Māori"/>
    <s v="Biguanides"/>
    <x v="0"/>
    <d v="2024-06-27T00:00:00"/>
    <s v="Biguanides-&gt;DPP-4 inhibitors"/>
  </r>
  <r>
    <s v="hnct4k1l1h."/>
    <x v="35"/>
    <s v="Other"/>
    <s v="Biguanides"/>
    <x v="0"/>
    <d v="2021-06-11T00:00:00"/>
    <s v="Biguanides"/>
  </r>
  <r>
    <s v="HlLwEBMFFEM"/>
    <x v="35"/>
    <s v="Other"/>
    <s v="Insulin aspart|Insulin isophane"/>
    <x v="1"/>
    <d v="2011-12-02T00:00:00"/>
    <s v="Insulin aspart|Insulin isophane-&gt;Insulin aspart-&gt;Insulin isophane-&gt;GLP-1 agonists"/>
  </r>
  <r>
    <s v="hNFVTZsRXQ2"/>
    <x v="35"/>
    <s v="Other"/>
    <s v="Biguanides"/>
    <x v="0"/>
    <d v="2012-01-31T00:00:00"/>
    <s v="Biguanides"/>
  </r>
  <r>
    <s v="ho/AgXj3gEo"/>
    <x v="35"/>
    <s v="Māori"/>
    <s v="Biguanides"/>
    <x v="0"/>
    <d v="2019-06-20T00:00:00"/>
    <s v="Biguanides-&gt;SGLT-2 inhibitors-&gt;Biguanides|SGLT-2 inhibitors-&gt;DPP-4 inhibitors|SGLT-2 inhibitors"/>
  </r>
  <r>
    <s v="HqdXFDfKIlo"/>
    <x v="35"/>
    <s v="Māori"/>
    <s v="Biguanides"/>
    <x v="0"/>
    <d v="2019-09-10T00:00:00"/>
    <s v="Biguanides-&gt;Biguanides|Sulfonylureas-&gt;Biguanides|SGLT-2 inhibitors"/>
  </r>
  <r>
    <s v="HQhTUYh2pV."/>
    <x v="35"/>
    <s v="Asian"/>
    <s v="Biguanides"/>
    <x v="0"/>
    <d v="2022-10-26T00:00:00"/>
    <s v="Biguanides"/>
  </r>
  <r>
    <s v="HPQHAPv7vJs"/>
    <x v="35"/>
    <s v="Māori"/>
    <s v="Biguanides"/>
    <x v="0"/>
    <d v="2024-12-20T00:00:00"/>
    <s v="Biguanides"/>
  </r>
  <r>
    <s v="kLy6bLfQPGw"/>
    <x v="35"/>
    <s v="Other"/>
    <s v="Biguanides"/>
    <x v="0"/>
    <d v="2014-07-01T00:00:00"/>
    <s v="Biguanides-&gt;Biguanides|Insulin glargine-&gt;Insulin glulisine-&gt;Insulin glargine-&gt;Insulin aspart|Insulin isophane-&gt;Insulin isophane-&gt;Biguanides|Insulin isophane-&gt;Insulin aspart-&gt;Insulin aspart|Insulin glargine-&gt;Biguanides|Insulin aspart|Insulin glargine-&gt;GLP-1 agonists-&gt;GLP-1 agonists|Insulin glargine-&gt;DPP-4 inhibitors|Insulin aspart|Insulin glargine-&gt;DPP-4 inhibitors|Insulin glargine-&gt;Biguanides|DPP-4 inhibitors|Insulin aspart|Insulin glargine|SGLT-2 inhibitors-&gt;SGLT-2 inhibitors-&gt;Insulin glargine|SGLT-2 inhibitors-&gt;Insulin aspart|SGLT-2 inhibitors"/>
  </r>
  <r>
    <s v="Km1dbPB.Kis"/>
    <x v="35"/>
    <s v="Asian"/>
    <s v="Biguanides"/>
    <x v="0"/>
    <d v="2013-07-01T00:00:00"/>
    <s v="Biguanides-&gt;Insulin aspart|Insulin isophane"/>
  </r>
  <r>
    <s v="KVA49J4vTQk"/>
    <x v="35"/>
    <s v="Other"/>
    <s v="Biguanides"/>
    <x v="0"/>
    <d v="2017-03-23T00:00:00"/>
    <s v="Biguanides"/>
  </r>
  <r>
    <s v="KVpns6.W9EU"/>
    <x v="35"/>
    <s v="Other"/>
    <s v="Biguanides"/>
    <x v="0"/>
    <d v="2021-06-01T00:00:00"/>
    <s v="Biguanides-&gt;Insulin isophane"/>
  </r>
  <r>
    <s v="ksDr.E/ybno"/>
    <x v="35"/>
    <s v="Other"/>
    <s v="Biguanides"/>
    <x v="0"/>
    <d v="2024-02-23T00:00:00"/>
    <s v="Biguanides-&gt;DPP-4 inhibitors-&gt;SGLT-2 inhibitors"/>
  </r>
  <r>
    <s v="kRShz6DmQ6E"/>
    <x v="35"/>
    <s v="Asian"/>
    <s v="Biguanides"/>
    <x v="0"/>
    <d v="2018-02-27T00:00:00"/>
    <s v="Biguanides"/>
  </r>
  <r>
    <s v="KR7U4wilwaw"/>
    <x v="35"/>
    <s v="Other"/>
    <s v="Biguanides"/>
    <x v="0"/>
    <d v="2020-03-25T00:00:00"/>
    <s v="Biguanides"/>
  </r>
  <r>
    <s v="kR30fm9uMiQ"/>
    <x v="35"/>
    <s v="Pacific peoples"/>
    <s v="Biguanides"/>
    <x v="0"/>
    <d v="2025-11-12T00:00:00"/>
    <s v="Biguanides"/>
  </r>
  <r>
    <s v="KPIoa4czJ5s"/>
    <x v="35"/>
    <s v="Asian"/>
    <s v="Biguanides"/>
    <x v="0"/>
    <d v="2018-08-16T00:00:00"/>
    <s v="Biguanides-&gt;Biguanides|Sulfonylureas-&gt;Biguanides|DPP-4 inhibitors|Sulfonylureas-&gt;DPP-4 inhibitors-&gt;DPP-4 inhibitors|Sulfonylureas|Thiazolidinedione-&gt;Insulin glargine-&gt;DPP-4 inhibitors|Sulfonylureas-&gt;Insulin glargine|SGLT-2 inhibitors-&gt;Biguanides|Insulin glargine|SGLT-2 inhibitors-&gt;Sulfonylureas-&gt;Insulin glargine|SGLT-2 inhibitors|Sulfonylureas-&gt;Insulin aspart-&gt;Biguanides|Insulin aspart|Insulin glargine-&gt;Insulin glargine|Sulfonylureas-&gt;DPP-4 inhibitors|Insulin glargine-&gt;Biguanides|DPP-4 inhibitors|Insulin aspart-&gt;DPP-4 inhibitors|Insulin aspart-&gt;Insulin lispro-&gt;Biguanides|DPP-4 inhibitors|Insulin lispro-&gt;DPP-4 inhibitors|Insulin lispro"/>
  </r>
  <r>
    <s v="kogDnJm1uOk"/>
    <x v="35"/>
    <s v="Other"/>
    <s v="Biguanides|Sulfonylureas"/>
    <x v="0"/>
    <d v="2011-12-10T00:00:00"/>
    <s v="Biguanides|Sulfonylureas"/>
  </r>
  <r>
    <s v="l2Hw3H1SuUY"/>
    <x v="35"/>
    <s v="Māori"/>
    <s v="Biguanides"/>
    <x v="0"/>
    <d v="2011-04-11T00:00:00"/>
    <s v="Biguanides"/>
  </r>
  <r>
    <s v="L2Rf.D1EJL6"/>
    <x v="35"/>
    <s v="Asian"/>
    <s v="Biguanides"/>
    <x v="0"/>
    <d v="2020-09-30T00:00:00"/>
    <s v="Biguanides"/>
  </r>
  <r>
    <s v="L2Rpt.vUkeQ"/>
    <x v="35"/>
    <s v="Asian"/>
    <s v="Insulin aspart"/>
    <x v="1"/>
    <d v="2024-08-02T00:00:00"/>
    <s v="Insulin aspart-&gt;Biguanides-&gt;Insulin aspart|Insulin isophane"/>
  </r>
  <r>
    <s v="KYNHIbOaoEM"/>
    <x v="35"/>
    <s v="Asian"/>
    <s v="Biguanides"/>
    <x v="0"/>
    <d v="2015-10-30T00:00:00"/>
    <s v="Biguanides-&gt;DPP-4 inhibitors-&gt;Biguanides|DPP-4 inhibitors-&gt;SGLT-2 inhibitors-&gt;DPP-4 inhibitors|SGLT-2 inhibitors-&gt;DPP-4 inhibitors|SGLT-2 inhibitors|Sulfonylureas-&gt;Biguanides|DPP-4 inhibitors|SGLT-2 inhibitors-&gt;DPP-4 inhibitors|GLP-1 agonists-&gt;GLP-1 agonists"/>
  </r>
  <r>
    <s v="L1xrULnyWiQ"/>
    <x v="35"/>
    <s v="Asian"/>
    <s v="Biguanides"/>
    <x v="0"/>
    <d v="2014-01-31T00:00:00"/>
    <s v="Biguanides-&gt;Sulfonylureas-&gt;Biguanides|Sulfonylureas-&gt;DPP-4 inhibitors-&gt;Biguanides|DPP-4 inhibitors|Sulfonylureas-&gt;DPP-4 inhibitors|Sulfonylureas-&gt;SGLT-2 inhibitors-&gt;SGLT-2 inhibitors|Sulfonylureas-&gt;DPP-4 inhibitors|SGLT-2 inhibitors|Sulfonylureas-&gt;DPP-4 inhibitors|GLP-1 agonists|Sulfonylureas-&gt;Biguanides|DPP-4 inhibitors|GLP-1 agonists-&gt;DPP-4 inhibitors|GLP-1 agonists-&gt;GLP-1 agonists-&gt;Biguanides|GLP-1 agonists|Sulfonylureas"/>
  </r>
  <r>
    <s v="lahdUWM5QGE"/>
    <x v="35"/>
    <s v="Asian"/>
    <s v="Biguanides"/>
    <x v="0"/>
    <d v="2023-07-12T00:00:00"/>
    <s v="Biguanides"/>
  </r>
  <r>
    <s v="LaNu30.nNgQ"/>
    <x v="35"/>
    <s v="Asian"/>
    <s v="Biguanides"/>
    <x v="0"/>
    <d v="2014-11-22T00:00:00"/>
    <s v="Biguanides-&gt;Biguanides|Insulin aspart|Insulin isophane-&gt;Insulin aspart|Insulin isophane"/>
  </r>
  <r>
    <s v="lAB0D9Z9kMQ"/>
    <x v="35"/>
    <s v="Asian"/>
    <s v="Insulin aspart|Insulin isophane"/>
    <x v="1"/>
    <d v="2018-04-26T00:00:00"/>
    <s v="Insulin aspart|Insulin isophane-&gt;Biguanides-&gt;Insulin isophane-&gt;Biguanides|Insulin aspart"/>
  </r>
  <r>
    <s v="l6tUiGV7MOk"/>
    <x v="35"/>
    <s v="Māori"/>
    <s v="Biguanides"/>
    <x v="0"/>
    <d v="2015-04-02T00:00:00"/>
    <s v="Biguanides"/>
  </r>
  <r>
    <s v="L8NIIvFgW0Q"/>
    <x v="35"/>
    <s v="Māori"/>
    <s v="DPP-4 inhibitors"/>
    <x v="0"/>
    <d v="2024-08-22T00:00:00"/>
    <s v="DPP-4 inhibitors"/>
  </r>
  <r>
    <s v="aJjn7EnQNgQ"/>
    <x v="35"/>
    <s v="Other"/>
    <s v="Biguanides"/>
    <x v="0"/>
    <d v="2018-04-06T00:00:00"/>
    <s v="Biguanides"/>
  </r>
  <r>
    <s v="AKdP4ooKPPk"/>
    <x v="35"/>
    <s v="Māori"/>
    <s v="Biguanides"/>
    <x v="0"/>
    <d v="2016-11-08T00:00:00"/>
    <s v="Biguanides-&gt;DPP-4 inhibitors-&gt;GLP-1 agonists-&gt;Biguanides|GLP-1 agonists"/>
  </r>
  <r>
    <s v="AhjJLg1ISyw"/>
    <x v="35"/>
    <s v="Pacific peoples"/>
    <s v="Biguanides"/>
    <x v="0"/>
    <d v="2023-02-06T00:00:00"/>
    <s v="Biguanides"/>
  </r>
  <r>
    <s v="agMlqAOSt4I"/>
    <x v="35"/>
    <s v="Asian"/>
    <s v="Sulfonylureas"/>
    <x v="0"/>
    <d v="2014-10-10T00:00:00"/>
    <s v="Sulfonylureas-&gt;Biguanides-&gt;Biguanides|Sulfonylureas-&gt;DPP-4 inhibitors|Sulfonylureas-&gt;DPP-4 inhibitors-&gt;SGLT-2 inhibitors-&gt;DPP-4 inhibitors|SGLT-2 inhibitors|Sulfonylureas"/>
  </r>
  <r>
    <s v="AGFrdxIh8LY"/>
    <x v="35"/>
    <s v="Pacific peoples"/>
    <s v="Biguanides"/>
    <x v="0"/>
    <d v="2021-09-06T00:00:00"/>
    <s v="Biguanides-&gt;Biguanides|Insulin glargine-&gt;Insulin glargine-&gt;DPP-4 inhibitors-&gt;DPP-4 inhibitors|Insulin glargine-&gt;SGLT-2 inhibitors-&gt;DPP-4 inhibitors|SGLT-2 inhibitors"/>
  </r>
  <r>
    <s v="aGHNVent83s"/>
    <x v="35"/>
    <s v="Māori"/>
    <s v="Biguanides"/>
    <x v="0"/>
    <d v="2024-07-18T00:00:00"/>
    <s v="Biguanides"/>
  </r>
  <r>
    <s v="aGbm1Cop9ew"/>
    <x v="35"/>
    <s v="Asian"/>
    <s v="Biguanides"/>
    <x v="0"/>
    <d v="2019-11-14T00:00:00"/>
    <s v="Biguanides"/>
  </r>
  <r>
    <s v="AFwwgGJuJ0I"/>
    <x v="35"/>
    <s v="Other"/>
    <s v="Biguanides"/>
    <x v="0"/>
    <d v="2019-10-18T00:00:00"/>
    <s v="Biguanides-&gt;DPP-4 inhibitors"/>
  </r>
  <r>
    <s v="aFEbiQzq2MY"/>
    <x v="35"/>
    <s v="Pacific peoples"/>
    <s v="Biguanides"/>
    <x v="0"/>
    <d v="2020-03-16T00:00:00"/>
    <s v="Biguanides-&gt;DPP-4 inhibitors-&gt;DPP-4 inhibitors|SGLT-2 inhibitors"/>
  </r>
  <r>
    <s v="DB76831dfT."/>
    <x v="35"/>
    <s v="Māori"/>
    <s v="Biguanides"/>
    <x v="0"/>
    <d v="2025-01-30T00:00:00"/>
    <s v="Biguanides"/>
  </r>
  <r>
    <s v="AlR9Ggk63aw"/>
    <x v="35"/>
    <s v="Other"/>
    <s v="Biguanides"/>
    <x v="0"/>
    <d v="2012-09-22T00:00:00"/>
    <s v="Biguanides"/>
  </r>
  <r>
    <s v="d369VnHkLHM"/>
    <x v="35"/>
    <s v="Other"/>
    <s v="Biguanides"/>
    <x v="0"/>
    <d v="2022-02-14T00:00:00"/>
    <s v="Biguanides"/>
  </r>
  <r>
    <s v="d5Il35dadsk"/>
    <x v="35"/>
    <s v="Māori"/>
    <s v="Biguanides"/>
    <x v="0"/>
    <d v="2018-05-04T00:00:00"/>
    <s v="Biguanides"/>
  </r>
  <r>
    <s v="D8Z0jF03ZkE"/>
    <x v="35"/>
    <s v="Asian"/>
    <s v="Biguanides"/>
    <x v="0"/>
    <d v="2024-05-06T00:00:00"/>
    <s v="Biguanides"/>
  </r>
  <r>
    <s v="DA7mPSdAUSw"/>
    <x v="35"/>
    <s v="Māori"/>
    <s v="Biguanides"/>
    <x v="0"/>
    <d v="2021-02-26T00:00:00"/>
    <s v="Biguanides-&gt;Sulfonylureas-&gt;SGLT-2 inhibitors"/>
  </r>
  <r>
    <s v="dOEJGOe5PIE"/>
    <x v="35"/>
    <s v="Māori"/>
    <s v="Insulin isophane"/>
    <x v="1"/>
    <d v="2020-02-14T00:00:00"/>
    <s v="Insulin isophane-&gt;Insulin aspart-&gt;Biguanides-&gt;Insulin aspart|Insulin isophane-&gt;SGLT-2 inhibitors-&gt;DPP-4 inhibitors"/>
  </r>
  <r>
    <s v="dPCJDttAfac"/>
    <x v="35"/>
    <s v="Other"/>
    <s v="Biguanides|Insulin isophane"/>
    <x v="0"/>
    <d v="2018-05-09T00:00:00"/>
    <s v="Biguanides|Insulin isophane-&gt;Insulin aspart-&gt;Insulin isophane-&gt;Biguanides-&gt;DPP-4 inhibitors-&gt;Insulin glargine-&gt;DPP-4 inhibitors|Insulin glargine"/>
  </r>
  <r>
    <s v="dpuQZX0CTA6"/>
    <x v="35"/>
    <s v="Māori"/>
    <s v="Biguanides"/>
    <x v="0"/>
    <d v="2022-10-12T00:00:00"/>
    <s v="Biguanides"/>
  </r>
  <r>
    <s v="DscQ8Y0JZgc"/>
    <x v="35"/>
    <s v="Pacific peoples"/>
    <s v="SGLT-2 inhibitors"/>
    <x v="0"/>
    <d v="2025-02-27T00:00:00"/>
    <s v="SGLT-2 inhibitors"/>
  </r>
  <r>
    <s v="DTsOjwdhBYQ"/>
    <x v="35"/>
    <s v="Pacific peoples"/>
    <s v="Biguanides"/>
    <x v="0"/>
    <d v="2025-08-18T00:00:00"/>
    <s v="Biguanides"/>
  </r>
  <r>
    <s v="dQEFbbit9U."/>
    <x v="35"/>
    <s v="Asian"/>
    <s v="Biguanides"/>
    <x v="0"/>
    <d v="2024-06-20T00:00:00"/>
    <s v="Biguanides"/>
  </r>
  <r>
    <s v="DUlo43xCizs"/>
    <x v="35"/>
    <s v="Asian"/>
    <s v="Biguanides"/>
    <x v="0"/>
    <d v="2025-07-11T00:00:00"/>
    <s v="Biguanides"/>
  </r>
  <r>
    <s v="Dv1MW./AOAk"/>
    <x v="35"/>
    <s v="Asian"/>
    <s v="Biguanides"/>
    <x v="0"/>
    <d v="2015-04-24T00:00:00"/>
    <s v="Biguanides-&gt;Insulin isophane-&gt;Biguanides|Insulin isophane-&gt;DPP-4 inhibitors-&gt;DPP-4 inhibitors|Insulin isophane-&gt;SGLT-2 inhibitors-&gt;DPP-4 inhibitors|SGLT-2 inhibitors"/>
  </r>
  <r>
    <s v="GxvEOrBCqLw"/>
    <x v="35"/>
    <s v="Asian"/>
    <s v="Biguanides"/>
    <x v="0"/>
    <d v="2025-03-10T00:00:00"/>
    <s v="Biguanides"/>
  </r>
  <r>
    <s v="GzDtVUALuBA"/>
    <x v="35"/>
    <s v="Asian"/>
    <s v="Biguanides"/>
    <x v="0"/>
    <d v="2018-04-30T00:00:00"/>
    <s v="Biguanides-&gt;DPP-4 inhibitors-&gt;Sulfonylureas-&gt;DPP-4 inhibitors|Sulfonylureas-&gt;SGLT-2 inhibitors-&gt;DPP-4 inhibitors|SGLT-2 inhibitors"/>
  </r>
  <r>
    <s v="gZRsoOGJLiM"/>
    <x v="35"/>
    <s v="Other"/>
    <s v="Biguanides"/>
    <x v="0"/>
    <d v="2017-03-16T00:00:00"/>
    <s v="Biguanides"/>
  </r>
  <r>
    <s v="Gyc/HjShl6k"/>
    <x v="35"/>
    <s v="Māori"/>
    <s v="Biguanides|GLP-1 agonists"/>
    <x v="0"/>
    <d v="2025-10-30T00:00:00"/>
    <s v="Biguanides|GLP-1 agonists-&gt;GLP-1 agonists"/>
  </r>
  <r>
    <s v="H1PLlSgvc7."/>
    <x v="35"/>
    <s v="Asian"/>
    <s v="Biguanides"/>
    <x v="0"/>
    <d v="2024-02-26T00:00:00"/>
    <s v="Biguanides-&gt;DPP-4 inhibitors-&gt;SGLT-2 inhibitors"/>
  </r>
  <r>
    <s v="h/wEwc3gXK6"/>
    <x v="35"/>
    <s v="Pacific peoples"/>
    <s v="Biguanides"/>
    <x v="0"/>
    <d v="2014-08-02T00:00:00"/>
    <s v="Biguanides-&gt;Biguanides|Sulfonylureas-&gt;Sulfonylureas-&gt;Biguanides|DPP-4 inhibitors|Sulfonylureas-&gt;DPP-4 inhibitors|Sulfonylureas-&gt;DPP-4 inhibitors-&gt;DPP-4 inhibitors|SGLT-2 inhibitors|Sulfonylureas-&gt;DPP-4 inhibitors|SGLT-2 inhibitors"/>
  </r>
  <r>
    <s v="H0mJkOpMvKs"/>
    <x v="35"/>
    <s v="Asian"/>
    <s v="Biguanides|SGLT-2 inhibitors"/>
    <x v="0"/>
    <d v="2022-08-05T00:00:00"/>
    <s v="Biguanides|SGLT-2 inhibitors-&gt;Biguanides"/>
  </r>
  <r>
    <s v="h0niTN.1aKM"/>
    <x v="35"/>
    <s v="Asian"/>
    <s v="Biguanides"/>
    <x v="0"/>
    <d v="2024-05-05T00:00:00"/>
    <s v="Biguanides"/>
  </r>
  <r>
    <s v="h0OvQI8efEs"/>
    <x v="35"/>
    <s v="Pacific peoples"/>
    <s v="Biguanides|Insulin aspart|Insulin glargine"/>
    <x v="0"/>
    <d v="2023-01-04T00:00:00"/>
    <s v="Biguanides|Insulin aspart|Insulin glargine"/>
  </r>
  <r>
    <s v="7wdfCAe33aU"/>
    <x v="35"/>
    <s v="Pacific peoples"/>
    <s v="Insulin aspart|Insulin isophane"/>
    <x v="1"/>
    <d v="2019-09-24T00:00:00"/>
    <s v="Insulin aspart|Insulin isophane-&gt;Insulin aspart-&gt;Biguanides-&gt;Biguanides|Insulin aspart|Insulin isophane-&gt;SGLT-2 inhibitors-&gt;Insulin aspart|SGLT-2 inhibitors-&gt;Insulin isophane-&gt;Insulin aspart|Insulin isophane|SGLT-2 inhibitors-&gt;Insulin isophane|SGLT-2 inhibitors-&gt;DPP-4 inhibitors|SGLT-2 inhibitors-&gt;DPP-4 inhibitors|Insulin aspart|Insulin isophane|SGLT-2 inhibitors-&gt;DPP-4 inhibitors|Insulin aspart|SGLT-2 inhibitors"/>
  </r>
  <r>
    <s v="8AT6pAFmiBo"/>
    <x v="35"/>
    <s v="Asian"/>
    <s v="Biguanides"/>
    <x v="0"/>
    <d v="2018-12-24T00:00:00"/>
    <s v="Biguanides"/>
  </r>
  <r>
    <s v="88FfeDjY76s"/>
    <x v="35"/>
    <s v="Māori"/>
    <s v="Biguanides"/>
    <x v="0"/>
    <d v="2017-12-16T00:00:00"/>
    <s v="Biguanides"/>
  </r>
  <r>
    <s v="1YEVl7qprQk"/>
    <x v="35"/>
    <s v="Māori"/>
    <s v="Biguanides|Insulin isophane|Sulfonylureas"/>
    <x v="0"/>
    <d v="2011-10-12T00:00:00"/>
    <s v="Biguanides|Insulin isophane|Sulfonylureas-&gt;Insulin isophane-&gt;Biguanides|Insulin isophane-&gt;Biguanides|Insulin aspart-&gt;Insulin glargine-&gt;Insulin aspart|Insulin glargine|Insulin isophane-&gt;Biguanides|Insulin glargine-&gt;Biguanides|Insulin glargine|Insulin isophane-&gt;Insulin aspart|Insulin isophane-&gt;Biguanides|Insulin aspart|Insulin isophane-&gt;Biguanides-&gt;DPP-4 inhibitors-&gt;DPP-4 inhibitors|Insulin aspart|Insulin isophane-&gt;DPP-4 inhibitors|Insulin isophane"/>
  </r>
  <r>
    <s v="1xRuLGXJiMM"/>
    <x v="35"/>
    <s v="Asian"/>
    <s v="Biguanides"/>
    <x v="0"/>
    <d v="2014-05-21T00:00:00"/>
    <s v="Biguanides"/>
  </r>
  <r>
    <s v="1tEJ7BMtR7I"/>
    <x v="35"/>
    <s v="Asian"/>
    <s v="Biguanides"/>
    <x v="0"/>
    <d v="2025-03-05T00:00:00"/>
    <s v="Biguanides-&gt;Sulfonylureas-&gt;Biguanides|Sulfonylureas-&gt;DPP-4 inhibitors|SGLT-2 inhibitors"/>
  </r>
  <r>
    <s v="1W/rzR/sBuM"/>
    <x v="35"/>
    <s v="Pacific peoples"/>
    <s v="Biguanides"/>
    <x v="0"/>
    <d v="2025-08-28T00:00:00"/>
    <s v="Biguanides"/>
  </r>
  <r>
    <s v="1rIbeZX8a4w"/>
    <x v="35"/>
    <s v="Asian"/>
    <s v="Sulfonylureas"/>
    <x v="0"/>
    <d v="2018-04-06T00:00:00"/>
    <s v="Sulfonylureas-&gt;Biguanides|Sulfonylureas-&gt;Sulfonylureas|Thiazolidinedione-&gt;Thiazolidinedione"/>
  </r>
  <r>
    <s v="1Q3L/YPT7T2"/>
    <x v="35"/>
    <s v="Other"/>
    <s v="Biguanides"/>
    <x v="0"/>
    <d v="2021-10-04T00:00:00"/>
    <s v="Biguanides"/>
  </r>
  <r>
    <s v="1QaSbSqMmII"/>
    <x v="35"/>
    <s v="Asian"/>
    <s v="DPP-4 inhibitors"/>
    <x v="0"/>
    <d v="2022-11-24T00:00:00"/>
    <s v="DPP-4 inhibitors-&gt;Biguanides|DPP-4 inhibitors-&gt;Biguanides-&gt;DPP-4 inhibitors|SGLT-2 inhibitors"/>
  </r>
  <r>
    <s v="1pLMLfED6OM"/>
    <x v="35"/>
    <s v="Māori"/>
    <s v="Biguanides"/>
    <x v="0"/>
    <d v="2025-02-26T00:00:00"/>
    <s v="Biguanides-&gt;DPP-4 inhibitors-&gt;Biguanides|SGLT-2 inhibitors"/>
  </r>
  <r>
    <s v="1PnXufBgI5g"/>
    <x v="35"/>
    <s v="Pacific peoples"/>
    <s v="Biguanides"/>
    <x v="0"/>
    <d v="2024-09-20T00:00:00"/>
    <s v="Biguanides"/>
  </r>
  <r>
    <s v="1pVmyg/SITg"/>
    <x v="35"/>
    <s v="Asian"/>
    <s v="Biguanides"/>
    <x v="0"/>
    <d v="2022-02-17T00:00:00"/>
    <s v="Biguanides"/>
  </r>
  <r>
    <s v="0.w2MerSv1w"/>
    <x v="35"/>
    <s v="Other"/>
    <s v="Biguanides"/>
    <x v="0"/>
    <d v="2024-02-26T00:00:00"/>
    <s v="Biguanides"/>
  </r>
  <r>
    <s v="02nWUKIAoVg"/>
    <x v="35"/>
    <s v="Asian"/>
    <s v="Biguanides"/>
    <x v="0"/>
    <d v="2021-06-21T00:00:00"/>
    <s v="Biguanides-&gt;Biguanides|DPP-4 inhibitors|Insulin glargine-&gt;DPP-4 inhibitors"/>
  </r>
  <r>
    <s v="0AMfrP13JXE"/>
    <x v="35"/>
    <s v="Asian"/>
    <s v="Biguanides"/>
    <x v="0"/>
    <d v="2017-02-02T00:00:00"/>
    <s v="Biguanides"/>
  </r>
  <r>
    <s v="0BaGnauKKNI"/>
    <x v="35"/>
    <s v="Asian"/>
    <s v="Biguanides"/>
    <x v="0"/>
    <d v="2014-11-12T00:00:00"/>
    <s v="Biguanides-&gt;Biguanides|Sulfonylureas-&gt;Sulfonylureas-&gt;Biguanides|Thiazolidinedione-&gt;DPP-4 inhibitors|Thiazolidinedione-&gt;Sulfonylureas|Thiazolidinedione-&gt;DPP-4 inhibitors-&gt;DPP-4 inhibitors|Sulfonylureas|Thiazolidinedione-&gt;DPP-4 inhibitors|Sulfonylureas"/>
  </r>
  <r>
    <s v="0DjH4jgj6A6"/>
    <x v="35"/>
    <s v="Other"/>
    <s v="Biguanides"/>
    <x v="0"/>
    <d v="2012-11-29T00:00:00"/>
    <s v="Biguanides-&gt;Insulin aspart|Insulin isophane"/>
  </r>
  <r>
    <s v="0ikwDTPYNLE"/>
    <x v="35"/>
    <s v="Māori"/>
    <s v="SGLT-2 inhibitors"/>
    <x v="0"/>
    <d v="2023-10-27T00:00:00"/>
    <s v="SGLT-2 inhibitors-&gt;Biguanides-&gt;DPP-4 inhibitors-&gt;DPP-4 inhibitors|SGLT-2 inhibitors-&gt;Thiazolidinedione"/>
  </r>
  <r>
    <s v="0iS50RbccNk"/>
    <x v="35"/>
    <s v="Asian"/>
    <s v="Biguanides"/>
    <x v="0"/>
    <d v="2025-01-08T00:00:00"/>
    <s v="Biguanides"/>
  </r>
  <r>
    <s v="0h8CILs.kZk"/>
    <x v="35"/>
    <s v="Pacific peoples"/>
    <s v="Biguanides"/>
    <x v="0"/>
    <d v="2020-02-11T00:00:00"/>
    <s v="Biguanides-&gt;DPP-4 inhibitors"/>
  </r>
  <r>
    <s v="0Nguf3wMV0w"/>
    <x v="35"/>
    <s v="Other"/>
    <s v="Biguanides"/>
    <x v="0"/>
    <d v="2023-11-08T00:00:00"/>
    <s v="Biguanides"/>
  </r>
  <r>
    <s v="0Urgi1DO8MA"/>
    <x v="35"/>
    <s v="Pacific peoples"/>
    <s v="Biguanides"/>
    <x v="0"/>
    <d v="2019-02-04T00:00:00"/>
    <s v="Biguanides-&gt;DPP-4 inhibitors-&gt;Biguanides|DPP-4 inhibitors-&gt;Biguanides|SGLT-2 inhibitors-&gt;SGLT-2 inhibitors"/>
  </r>
  <r>
    <s v="0USAzq7KQVo"/>
    <x v="35"/>
    <s v="Māori"/>
    <s v="Biguanides"/>
    <x v="0"/>
    <d v="2011-09-27T00:00:00"/>
    <s v="Biguanides-&gt;DPP-4 inhibitors-&gt;SGLT-2 inhibitors-&gt;Biguanides|GLP-1 agonists-&gt;GLP-1 agonists"/>
  </r>
  <r>
    <s v="0XuvWIR07mw"/>
    <x v="35"/>
    <s v="Asian"/>
    <s v="Biguanides"/>
    <x v="0"/>
    <d v="2022-12-21T00:00:00"/>
    <s v="Biguanides"/>
  </r>
  <r>
    <s v="0RA34cs2BCw"/>
    <x v="35"/>
    <s v="Asian"/>
    <s v="Biguanides|Insulin isophane|Insulin lispro"/>
    <x v="0"/>
    <d v="2021-10-29T00:00:00"/>
    <s v="Biguanides|Insulin isophane|Insulin lispro-&gt;Insulin isophane-&gt;Biguanides-&gt;Insulin aspart|Insulin isophane"/>
  </r>
  <r>
    <s v="1d5l79GO4NE"/>
    <x v="35"/>
    <s v="Asian"/>
    <s v="Biguanides"/>
    <x v="0"/>
    <d v="2016-12-01T00:00:00"/>
    <s v="Biguanides-&gt;Insulin glargine-&gt;Biguanides|Insulin glargine-&gt;Biguanides|DPP-4 inhibitors-&gt;SGLT-2 inhibitors|Sulfonylureas-&gt;Sulfonylureas-&gt;Biguanides|SGLT-2 inhibitors-&gt;GLP-1 agonists-&gt;Biguanides|GLP-1 agonists|SGLT-2 inhibitors|Sulfonylureas-&gt;Biguanides|SGLT-2 inhibitors|Sulfonylureas"/>
  </r>
  <r>
    <s v="1FSVZpxRbc6"/>
    <x v="35"/>
    <s v="Pacific peoples"/>
    <s v="Biguanides"/>
    <x v="0"/>
    <d v="2020-03-23T00:00:00"/>
    <s v="Biguanides-&gt;SGLT-2 inhibitors-&gt;Biguanides|GLP-1 agonists"/>
  </r>
  <r>
    <s v="1816pK/.RTQ"/>
    <x v="35"/>
    <s v="Other"/>
    <s v="Biguanides"/>
    <x v="0"/>
    <d v="2024-01-04T00:00:00"/>
    <s v="Biguanides"/>
  </r>
  <r>
    <s v="12X6iYtu.7A"/>
    <x v="35"/>
    <s v="Pacific peoples"/>
    <s v="Biguanides"/>
    <x v="0"/>
    <d v="2020-02-04T00:00:00"/>
    <s v="Biguanides-&gt;Insulin isophane-&gt;Insulin aspart|Insulin isophane-&gt;Insulin aspart"/>
  </r>
  <r>
    <s v="cjPUboLBYaM"/>
    <x v="35"/>
    <s v="Other"/>
    <s v="Biguanides"/>
    <x v="0"/>
    <d v="2019-11-15T00:00:00"/>
    <s v="Biguanides-&gt;Biguanides|Insulin isophane"/>
  </r>
  <r>
    <s v="ChSPOwcycjw"/>
    <x v="35"/>
    <s v="Other"/>
    <s v="Biguanides"/>
    <x v="0"/>
    <d v="2021-01-25T00:00:00"/>
    <s v="Biguanides-&gt;Insulin aspart"/>
  </r>
  <r>
    <s v="cHtzgaZbav6"/>
    <x v="35"/>
    <s v="Māori"/>
    <s v="Biguanides"/>
    <x v="0"/>
    <d v="2014-09-18T00:00:00"/>
    <s v="Biguanides-&gt;SGLT-2 inhibitors-&gt;DPP-4 inhibitors|SGLT-2 inhibitors-&gt;DPP-4 inhibitors"/>
  </r>
  <r>
    <s v="CFcWPeTxUMw"/>
    <x v="35"/>
    <s v="Other"/>
    <s v="Biguanides"/>
    <x v="0"/>
    <d v="2019-05-14T00:00:00"/>
    <s v="Biguanides"/>
  </r>
  <r>
    <s v="CF3qlR70zU6"/>
    <x v="35"/>
    <s v="Asian"/>
    <s v="DPP-4 inhibitors"/>
    <x v="0"/>
    <d v="2018-11-14T00:00:00"/>
    <s v="DPP-4 inhibitors-&gt;DPP-4 inhibitors|Sulfonylureas-&gt;Sulfonylureas-&gt;Biguanides|GLP-1 agonists-&gt;GLP-1 agonists"/>
  </r>
  <r>
    <s v="9eIOR/1B4ns"/>
    <x v="35"/>
    <s v="Māori"/>
    <s v="Biguanides"/>
    <x v="0"/>
    <d v="2021-08-16T00:00:00"/>
    <s v="Biguanides-&gt;SGLT-2 inhibitors-&gt;DPP-4 inhibitors-&gt;Sulfonylureas-&gt;DPP-4 inhibitors|SGLT-2 inhibitors|Sulfonylureas"/>
  </r>
  <r>
    <s v="9AAMv6MEQV6"/>
    <x v="35"/>
    <s v="Asian"/>
    <s v="Insulin aspart|Insulin isophane"/>
    <x v="1"/>
    <d v="2023-09-05T00:00:00"/>
    <s v="Insulin aspart|Insulin isophane-&gt;Insulin isophane-&gt;Insulin aspart-&gt;Biguanides"/>
  </r>
  <r>
    <s v="9DZ5Kc6EKn2"/>
    <x v="35"/>
    <s v="Other"/>
    <s v="Insulin glargine"/>
    <x v="1"/>
    <d v="2022-09-14T00:00:00"/>
    <s v="Insulin glargine-&gt;Biguanides|Insulin aspart-&gt;Biguanides"/>
  </r>
  <r>
    <s v="CEEpapM8TxE"/>
    <x v="35"/>
    <s v="Pacific peoples"/>
    <s v="Biguanides"/>
    <x v="0"/>
    <d v="2015-07-10T00:00:00"/>
    <s v="Biguanides-&gt;Sulfonylureas-&gt;Biguanides|Sulfonylureas-&gt;Insulin glargine-&gt;Biguanides|Insulin glargine|Sulfonylureas-&gt;DPP-4 inhibitors|Insulin glargine-&gt;DPP-4 inhibitors-&gt;SGLT-2 inhibitors-&gt;DPP-4 inhibitors|Insulin glargine|SGLT-2 inhibitors-&gt;DPP-4 inhibitors|GLP-1 agonists|Insulin glargine-&gt;Biguanides|GLP-1 agonists|Insulin glargine-&gt;GLP-1 agonists-&gt;Biguanides|Insulin glargine-&gt;Biguanides|GLP-1 agonists-&gt;GLP-1 agonists|Insulin glargine"/>
  </r>
  <r>
    <s v="CE5D26RCidE"/>
    <x v="35"/>
    <s v="Māori"/>
    <s v="Insulin glargine"/>
    <x v="1"/>
    <d v="2016-07-19T00:00:00"/>
    <s v="Insulin glargine-&gt;Insulin aspart-&gt;Biguanides-&gt;Biguanides|SGLT-2 inhibitors"/>
  </r>
  <r>
    <s v="CDRz1EWKb4s"/>
    <x v="35"/>
    <s v="Asian"/>
    <s v="Biguanides"/>
    <x v="0"/>
    <d v="2025-03-25T00:00:00"/>
    <s v="Biguanides"/>
  </r>
  <r>
    <s v="CCJ0tEZ74DE"/>
    <x v="35"/>
    <s v="Pacific peoples"/>
    <s v="Biguanides"/>
    <x v="0"/>
    <d v="2025-08-22T00:00:00"/>
    <s v="Biguanides"/>
  </r>
  <r>
    <s v="8l.hNr/Lhvo"/>
    <x v="35"/>
    <s v="Other"/>
    <s v="Biguanides"/>
    <x v="0"/>
    <d v="2013-04-24T00:00:00"/>
    <s v="Biguanides"/>
  </r>
  <r>
    <s v="8IZjZycQnyg"/>
    <x v="35"/>
    <s v="Māori"/>
    <s v="Biguanides"/>
    <x v="0"/>
    <d v="2013-01-11T00:00:00"/>
    <s v="Biguanides"/>
  </r>
  <r>
    <s v="8K3iDtv3aBI"/>
    <x v="35"/>
    <s v="Other"/>
    <s v="Insulin isophane"/>
    <x v="1"/>
    <d v="2017-01-09T00:00:00"/>
    <s v="Insulin isophane-&gt;Biguanides"/>
  </r>
  <r>
    <s v="8NVHkXaHHhw"/>
    <x v="35"/>
    <s v="Other"/>
    <s v="Biguanides"/>
    <x v="0"/>
    <d v="2017-09-13T00:00:00"/>
    <s v="Biguanides"/>
  </r>
  <r>
    <s v="8sb8wlIERZc"/>
    <x v="35"/>
    <s v="Māori"/>
    <s v="DPP-4 inhibitors"/>
    <x v="0"/>
    <d v="2020-12-24T00:00:00"/>
    <s v="DPP-4 inhibitors-&gt;Biguanides-&gt;GLP-1 agonists-&gt;Biguanides|GLP-1 agonists"/>
  </r>
  <r>
    <s v="8QH0FTasTdg"/>
    <x v="35"/>
    <s v="Māori"/>
    <s v="DPP-4 inhibitors|Thiazolidinedione"/>
    <x v="0"/>
    <d v="2019-07-08T00:00:00"/>
    <s v="DPP-4 inhibitors|Thiazolidinedione-&gt;DPP-4 inhibitors-&gt;Thiazolidinedione-&gt;SGLT-2 inhibitors-&gt;DPP-4 inhibitors|SGLT-2 inhibitors|Thiazolidinedione"/>
  </r>
  <r>
    <s v="8uobAGH5sgY"/>
    <x v="35"/>
    <s v="Other"/>
    <s v="Biguanides"/>
    <x v="0"/>
    <d v="2020-03-24T00:00:00"/>
    <s v="Biguanides"/>
  </r>
  <r>
    <s v="96tl/PJ3p56"/>
    <x v="35"/>
    <s v="Pacific peoples"/>
    <s v="Biguanides"/>
    <x v="0"/>
    <d v="2017-01-04T00:00:00"/>
    <s v="Biguanides-&gt;Biguanides|Sulfonylureas-&gt;DPP-4 inhibitors-&gt;DPP-4 inhibitors|Sulfonylureas-&gt;DPP-4 inhibitors|Insulin glargine|Sulfonylureas-&gt;DPP-4 inhibitors|Insulin glargine-&gt;DPP-4 inhibitors|SGLT-2 inhibitors-&gt;DPP-4 inhibitors|SGLT-2 inhibitors|Thiazolidinedione"/>
  </r>
  <r>
    <s v="FZpaKKLQOfM"/>
    <x v="35"/>
    <s v="Asian"/>
    <s v="Biguanides"/>
    <x v="0"/>
    <d v="2022-08-23T00:00:00"/>
    <s v="Biguanides-&gt;DPP-4 inhibitors-&gt;Biguanides|DPP-4 inhibitors-&gt;Biguanides|SGLT-2 inhibitors"/>
  </r>
  <r>
    <s v="g.LPCWfZSV2"/>
    <x v="35"/>
    <s v="Asian"/>
    <s v="Biguanides"/>
    <x v="0"/>
    <d v="2020-05-12T00:00:00"/>
    <s v="Biguanides"/>
  </r>
  <r>
    <s v="g6Gvn37.N.A"/>
    <x v="35"/>
    <s v="Other"/>
    <s v="Biguanides"/>
    <x v="0"/>
    <d v="2017-03-30T00:00:00"/>
    <s v="Biguanides-&gt;Insulin Neutral-&gt;Insulin glargine-&gt;Insulin lispro"/>
  </r>
  <r>
    <s v="g4YuE1kXrHQ"/>
    <x v="35"/>
    <s v="Other"/>
    <s v="Biguanides"/>
    <x v="0"/>
    <d v="2023-09-05T00:00:00"/>
    <s v="Biguanides-&gt;DPP-4 inhibitors-&gt;SGLT-2 inhibitors"/>
  </r>
  <r>
    <s v="G5BgV7GOFh."/>
    <x v="35"/>
    <s v="Pacific peoples"/>
    <s v="Biguanides"/>
    <x v="0"/>
    <d v="2020-03-02T00:00:00"/>
    <s v="Biguanides-&gt;DPP-4 inhibitors"/>
  </r>
  <r>
    <s v="d0p26WpsTk2"/>
    <x v="35"/>
    <s v="Asian"/>
    <s v="DPP-4 inhibitors"/>
    <x v="0"/>
    <d v="2023-01-24T00:00:00"/>
    <s v="DPP-4 inhibitors"/>
  </r>
  <r>
    <s v="cyUAhF.DxOU"/>
    <x v="35"/>
    <s v="Māori"/>
    <s v="Biguanides"/>
    <x v="0"/>
    <d v="2015-03-08T00:00:00"/>
    <s v="Biguanides"/>
  </r>
  <r>
    <s v="D.dVn0xa9GI"/>
    <x v="35"/>
    <s v="Other"/>
    <s v="Biguanides"/>
    <x v="0"/>
    <d v="2015-11-02T00:00:00"/>
    <s v="Biguanides"/>
  </r>
  <r>
    <s v="Cxd.Yf29Xrk"/>
    <x v="35"/>
    <s v="Asian"/>
    <s v="Biguanides"/>
    <x v="0"/>
    <d v="2017-07-11T00:00:00"/>
    <s v="Biguanides"/>
  </r>
  <r>
    <s v="CX/rHPJeq3Q"/>
    <x v="35"/>
    <s v="Other"/>
    <s v="Biguanides|Insulin isophane with insulin neutral|Insulin lispro"/>
    <x v="0"/>
    <d v="2023-02-04T00:00:00"/>
    <s v="Biguanides|Insulin isophane with insulin neutral|Insulin lispro-&gt;Insulin isophane with insulin neutral|Insulin lispro"/>
  </r>
  <r>
    <s v="CxLypPE78AM"/>
    <x v="35"/>
    <s v="Pacific peoples"/>
    <s v="Biguanides"/>
    <x v="0"/>
    <d v="2018-05-07T00:00:00"/>
    <s v="Biguanides-&gt;Biguanides|Sulfonylureas-&gt;DPP-4 inhibitors-&gt;DPP-4 inhibitors|Sulfonylureas-&gt;Sulfonylureas-&gt;Biguanides|GLP-1 agonists-&gt;GLP-1 agonists-&gt;Biguanides|GLP-1 agonists|Sulfonylureas-&gt;Thiazolidinedione-&gt;Biguanides|GLP-1 agonists|Sulfonylureas|Thiazolidinedione"/>
  </r>
  <r>
    <s v="Cxtz/jypKnI"/>
    <x v="35"/>
    <s v="Other"/>
    <s v="Biguanides"/>
    <x v="0"/>
    <d v="2015-08-31T00:00:00"/>
    <s v="Biguanides"/>
  </r>
  <r>
    <s v="cPwRolgFV.."/>
    <x v="35"/>
    <s v="Asian"/>
    <s v="Biguanides"/>
    <x v="0"/>
    <d v="2022-06-16T00:00:00"/>
    <s v="Biguanides"/>
  </r>
  <r>
    <s v="CpDvwTPxGjw"/>
    <x v="35"/>
    <s v="Asian"/>
    <s v="Biguanides"/>
    <x v="0"/>
    <d v="2021-07-12T00:00:00"/>
    <s v="Biguanides"/>
  </r>
  <r>
    <s v="clToG2ltmks"/>
    <x v="35"/>
    <s v="Pacific peoples"/>
    <s v="Biguanides|Insulin isophane"/>
    <x v="0"/>
    <d v="2012-10-17T00:00:00"/>
    <s v="Biguanides|Insulin isophane-&gt;Insulin isophane-&gt;Biguanides"/>
  </r>
  <r>
    <s v="co79WmakJwA"/>
    <x v="35"/>
    <s v="Other"/>
    <s v="Biguanides"/>
    <x v="0"/>
    <d v="2019-07-22T00:00:00"/>
    <s v="Biguanides"/>
  </r>
  <r>
    <s v="CVWMkY/nA6k"/>
    <x v="35"/>
    <s v="Other"/>
    <s v="Biguanides"/>
    <x v="0"/>
    <d v="2015-08-19T00:00:00"/>
    <s v="Biguanides"/>
  </r>
  <r>
    <s v="CvabuWl7wBw"/>
    <x v="35"/>
    <s v="Asian"/>
    <s v="Biguanides"/>
    <x v="0"/>
    <d v="2024-07-18T00:00:00"/>
    <s v="Biguanides-&gt;Insulin isophane"/>
  </r>
  <r>
    <s v="CSkyGifv1gY"/>
    <x v="35"/>
    <s v="Māori"/>
    <s v="Biguanides"/>
    <x v="0"/>
    <d v="2018-12-06T00:00:00"/>
    <s v="Biguanides-&gt;DPP-4 inhibitors-&gt;SGLT-2 inhibitors-&gt;DPP-4 inhibitors|GLP-1 agonists"/>
  </r>
  <r>
    <s v="cuLxtS40qPE"/>
    <x v="35"/>
    <s v="Asian"/>
    <s v="Biguanides"/>
    <x v="0"/>
    <d v="2025-06-04T00:00:00"/>
    <s v="Biguanides"/>
  </r>
  <r>
    <s v="CUnZT3OyVXo"/>
    <x v="35"/>
    <s v="Other"/>
    <s v="Biguanides"/>
    <x v="0"/>
    <d v="2020-03-11T00:00:00"/>
    <s v="Biguanides"/>
  </r>
  <r>
    <s v="cSX7l7CLeNM"/>
    <x v="35"/>
    <s v="Asian"/>
    <s v="Biguanides"/>
    <x v="0"/>
    <d v="2017-06-20T00:00:00"/>
    <s v="Biguanides-&gt;Biguanides|Insulin isophane-&gt;Insulin isophane-&gt;Insulin aspart-&gt;Insulin aspart|Insulin isophane"/>
  </r>
  <r>
    <s v="w7eSYX1tl52"/>
    <x v="35"/>
    <s v="Māori"/>
    <s v="Biguanides"/>
    <x v="0"/>
    <d v="2019-02-21T00:00:00"/>
    <s v="Biguanides-&gt;DPP-4 inhibitors"/>
  </r>
  <r>
    <s v="w4HDXEUfPfE"/>
    <x v="35"/>
    <s v="Other"/>
    <s v="Biguanides"/>
    <x v="0"/>
    <d v="2020-04-03T00:00:00"/>
    <s v="Biguanides"/>
  </r>
  <r>
    <s v="W60O9BIAHt."/>
    <x v="35"/>
    <s v="Asian"/>
    <s v="Biguanides"/>
    <x v="0"/>
    <d v="2024-05-24T00:00:00"/>
    <s v="Biguanides"/>
  </r>
  <r>
    <s v="wbwS7zjw5is"/>
    <x v="35"/>
    <s v="Asian"/>
    <s v="Biguanides"/>
    <x v="0"/>
    <d v="2024-09-09T00:00:00"/>
    <s v="Biguanides"/>
  </r>
  <r>
    <s v="WB2szSeu6tQ"/>
    <x v="35"/>
    <s v="Pacific peoples"/>
    <s v="Biguanides"/>
    <x v="0"/>
    <d v="2018-10-05T00:00:00"/>
    <s v="Biguanides-&gt;Biguanides|Sulfonylureas-&gt;Sulfonylureas"/>
  </r>
  <r>
    <s v="waOsSgTnGto"/>
    <x v="35"/>
    <s v="Asian"/>
    <s v="Biguanides"/>
    <x v="0"/>
    <d v="2025-09-17T00:00:00"/>
    <s v="Biguanides"/>
  </r>
  <r>
    <s v="wbBmJ/1DNiY"/>
    <x v="35"/>
    <s v="Māori"/>
    <s v="Biguanides"/>
    <x v="0"/>
    <d v="2021-06-10T00:00:00"/>
    <s v="Biguanides"/>
  </r>
  <r>
    <s v="VzpMPFyMsSk"/>
    <x v="35"/>
    <s v="Other"/>
    <s v="SGLT-2 inhibitors"/>
    <x v="0"/>
    <d v="2025-02-17T00:00:00"/>
    <s v="SGLT-2 inhibitors"/>
  </r>
  <r>
    <s v="vx/nzp.VD42"/>
    <x v="35"/>
    <s v="Other"/>
    <s v="Biguanides"/>
    <x v="0"/>
    <d v="2025-04-07T00:00:00"/>
    <s v="Biguanides-&gt;Insulin aspart"/>
  </r>
  <r>
    <s v="vw23SEWAEro"/>
    <x v="35"/>
    <s v="Asian"/>
    <s v="Biguanides"/>
    <x v="0"/>
    <d v="2024-08-13T00:00:00"/>
    <s v="Biguanides"/>
  </r>
  <r>
    <s v="VpvrtP49H76"/>
    <x v="35"/>
    <s v="Asian"/>
    <s v="DPP-4 inhibitors"/>
    <x v="0"/>
    <d v="2022-12-23T00:00:00"/>
    <s v="DPP-4 inhibitors"/>
  </r>
  <r>
    <s v="Vn4rGHy1fSg"/>
    <x v="35"/>
    <s v="Pacific peoples"/>
    <s v="Biguanides"/>
    <x v="0"/>
    <d v="2018-05-25T00:00:00"/>
    <s v="Biguanides-&gt;Biguanides|Sulfonylureas-&gt;DPP-4 inhibitors|Sulfonylureas-&gt;DPP-4 inhibitors|SGLT-2 inhibitors|Sulfonylureas"/>
  </r>
  <r>
    <s v="vnEE7InZnsM"/>
    <x v="35"/>
    <s v="Other"/>
    <s v="Biguanides"/>
    <x v="0"/>
    <d v="2025-10-03T00:00:00"/>
    <s v="Biguanides"/>
  </r>
  <r>
    <s v="VlZPq4YkQec"/>
    <x v="35"/>
    <s v="Māori"/>
    <s v="Biguanides|Insulin isophane|Insulin lispro"/>
    <x v="0"/>
    <d v="2021-08-24T00:00:00"/>
    <s v="Biguanides|Insulin isophane|Insulin lispro-&gt;Insulin isophane|Insulin lispro-&gt;Biguanides-&gt;Sulfonylureas"/>
  </r>
  <r>
    <s v="vmDdY.NOYU2"/>
    <x v="35"/>
    <s v="Other"/>
    <s v="Biguanides"/>
    <x v="0"/>
    <d v="2024-05-29T00:00:00"/>
    <s v="Biguanides"/>
  </r>
  <r>
    <s v="vmhJN2cJws6"/>
    <x v="35"/>
    <s v="Māori"/>
    <s v="Biguanides"/>
    <x v="0"/>
    <d v="2012-09-27T00:00:00"/>
    <s v="Biguanides"/>
  </r>
  <r>
    <s v="Vl8OZXWEdGE"/>
    <x v="35"/>
    <s v="Other"/>
    <s v="Biguanides"/>
    <x v="0"/>
    <d v="2019-06-05T00:00:00"/>
    <s v="Biguanides"/>
  </r>
  <r>
    <s v="vjTAEOSL5yg"/>
    <x v="35"/>
    <s v="Asian"/>
    <s v="Biguanides"/>
    <x v="0"/>
    <d v="2020-05-28T00:00:00"/>
    <s v="Biguanides"/>
  </r>
  <r>
    <s v="sgKG6eRDmog"/>
    <x v="35"/>
    <s v="Other"/>
    <s v="Biguanides"/>
    <x v="0"/>
    <d v="2024-02-15T00:00:00"/>
    <s v="Biguanides"/>
  </r>
  <r>
    <s v="sglcUU0f8fc"/>
    <x v="35"/>
    <s v="Asian"/>
    <s v="Biguanides"/>
    <x v="0"/>
    <d v="2024-11-08T00:00:00"/>
    <s v="Biguanides"/>
  </r>
  <r>
    <s v="SfYlni8JyjQ"/>
    <x v="35"/>
    <s v="Other"/>
    <s v="Biguanides|Insulin isophane"/>
    <x v="0"/>
    <d v="2013-08-27T00:00:00"/>
    <s v="Biguanides|Insulin isophane-&gt;Insulin isophane"/>
  </r>
  <r>
    <s v="SkGLdTOz4xA"/>
    <x v="35"/>
    <s v="Asian"/>
    <s v="Biguanides"/>
    <x v="0"/>
    <d v="2022-11-11T00:00:00"/>
    <s v="Biguanides"/>
  </r>
  <r>
    <s v="Sj2qzhMVEBE"/>
    <x v="35"/>
    <s v="Māori"/>
    <s v="Biguanides"/>
    <x v="0"/>
    <d v="2025-12-26T00:00:00"/>
    <s v="Biguanides"/>
  </r>
  <r>
    <s v="SdD1s849K/A"/>
    <x v="35"/>
    <s v="Asian"/>
    <s v="Insulin isophane"/>
    <x v="1"/>
    <d v="2025-06-18T00:00:00"/>
    <s v="Insulin isophane-&gt;Biguanides"/>
  </r>
  <r>
    <s v="SbnouubEwVs"/>
    <x v="35"/>
    <s v="Asian"/>
    <s v="Biguanides"/>
    <x v="0"/>
    <d v="2015-04-20T00:00:00"/>
    <s v="Biguanides-&gt;Biguanides|SGLT-2 inhibitors-&gt;DPP-4 inhibitors|SGLT-2 inhibitors-&gt;Biguanides|DPP-4 inhibitors|SGLT-2 inhibitors"/>
  </r>
  <r>
    <s v="sEBTDy7bvoM"/>
    <x v="35"/>
    <s v="Māori"/>
    <s v="Biguanides"/>
    <x v="0"/>
    <d v="2020-06-24T00:00:00"/>
    <s v="Biguanides-&gt;GLP-1 agonists-&gt;Biguanides|GLP-1 agonists"/>
  </r>
  <r>
    <s v="rZ0W2600r.s"/>
    <x v="35"/>
    <s v="Māori"/>
    <s v="Biguanides"/>
    <x v="0"/>
    <d v="2015-06-02T00:00:00"/>
    <s v="Biguanides"/>
  </r>
  <r>
    <s v="oqcicpmWQfk"/>
    <x v="35"/>
    <s v="Asian"/>
    <s v="Biguanides"/>
    <x v="0"/>
    <d v="2020-03-03T00:00:00"/>
    <s v="Biguanides"/>
  </r>
  <r>
    <s v="oQLyyD2JZ4Y"/>
    <x v="35"/>
    <s v="Pacific peoples"/>
    <s v="Biguanides"/>
    <x v="0"/>
    <d v="2018-09-20T00:00:00"/>
    <s v="Biguanides-&gt;Biguanides|Sulfonylureas-&gt;Biguanides|Insulin isophane-&gt;Insulin isophane-&gt;Biguanides|Insulin isophane|Sulfonylureas-&gt;DPP-4 inhibitors|Sulfonylureas-&gt;DPP-4 inhibitors|Insulin aspart|Insulin isophane"/>
  </r>
  <r>
    <s v="rRVpa2b8brk"/>
    <x v="35"/>
    <s v="Other"/>
    <s v="Biguanides"/>
    <x v="0"/>
    <d v="2024-11-28T00:00:00"/>
    <s v="Biguanides"/>
  </r>
  <r>
    <s v="RsmN5D1mS8s"/>
    <x v="35"/>
    <s v="Pacific peoples"/>
    <s v="Biguanides"/>
    <x v="0"/>
    <d v="2024-08-29T00:00:00"/>
    <s v="Biguanides"/>
  </r>
  <r>
    <s v="rp.xEVR4mbg"/>
    <x v="35"/>
    <s v="Other"/>
    <s v="Biguanides"/>
    <x v="0"/>
    <d v="2018-07-31T00:00:00"/>
    <s v="Biguanides-&gt;Insulin isophane"/>
  </r>
  <r>
    <s v="rwpVl3rgi4c"/>
    <x v="35"/>
    <s v="Pacific peoples"/>
    <s v="Biguanides"/>
    <x v="0"/>
    <d v="2018-03-18T00:00:00"/>
    <s v="Biguanides-&gt;Insulin isophane-&gt;Biguanides|DPP-4 inhibitors-&gt;DPP-4 inhibitors-&gt;SGLT-2 inhibitors-&gt;Biguanides|SGLT-2 inhibitors-&gt;SGLT-2 inhibitors|Sulfonylureas-&gt;Biguanides|GLP-1 agonists-&gt;GLP-1 agonists|SGLT-2 inhibitors-&gt;GLP-1 agonists-&gt;Biguanides|GLP-1 agonists|SGLT-2 inhibitors"/>
  </r>
  <r>
    <s v="rT6L4Dki9sA"/>
    <x v="35"/>
    <s v="Other"/>
    <s v="Biguanides"/>
    <x v="0"/>
    <d v="2025-02-17T00:00:00"/>
    <s v="Biguanides"/>
  </r>
  <r>
    <s v="RTORPzscL7o"/>
    <x v="35"/>
    <s v="Pacific peoples"/>
    <s v="Biguanides"/>
    <x v="0"/>
    <d v="2019-10-18T00:00:00"/>
    <s v="Biguanides"/>
  </r>
  <r>
    <s v="rtQTo6hgfRI"/>
    <x v="35"/>
    <s v="Māori"/>
    <s v="Biguanides"/>
    <x v="0"/>
    <d v="2014-07-15T00:00:00"/>
    <s v="Biguanides"/>
  </r>
  <r>
    <s v="rUr7cnjUBck"/>
    <x v="35"/>
    <s v="Asian"/>
    <s v="Biguanides"/>
    <x v="0"/>
    <d v="2021-01-26T00:00:00"/>
    <s v="Biguanides"/>
  </r>
  <r>
    <s v="o4RQO3kENUM"/>
    <x v="35"/>
    <s v="Other"/>
    <s v="Biguanides"/>
    <x v="0"/>
    <d v="2015-02-26T00:00:00"/>
    <s v="Biguanides-&gt;Biguanides|Sulfonylureas-&gt;Biguanides|GLP-1 agonists-&gt;DPP-4 inhibitors-&gt;Biguanides|DPP-4 inhibitors-&gt;SGLT-2 inhibitors-&gt;Biguanides|DPP-4 inhibitors|SGLT-2 inhibitors-&gt;Biguanides|SGLT-2 inhibitors"/>
  </r>
  <r>
    <s v="OARTmKy23O2"/>
    <x v="35"/>
    <s v="Asian"/>
    <s v="Biguanides|Insulin aspart|Insulin isophane"/>
    <x v="0"/>
    <d v="2013-01-24T00:00:00"/>
    <s v="Biguanides|Insulin aspart|Insulin isophane-&gt;Biguanides|Insulin isophane-&gt;Insulin isophane-&gt;Biguanides"/>
  </r>
  <r>
    <s v="O9fI/aetg8Q"/>
    <x v="35"/>
    <s v="Other"/>
    <s v="Biguanides"/>
    <x v="0"/>
    <d v="2015-05-27T00:00:00"/>
    <s v="Biguanides"/>
  </r>
  <r>
    <s v="obwlH4hZm1M"/>
    <x v="35"/>
    <s v="Māori"/>
    <s v="Biguanides"/>
    <x v="0"/>
    <d v="2016-09-08T00:00:00"/>
    <s v="Biguanides-&gt;Insulin glargine-&gt;SGLT-2 inhibitors"/>
  </r>
  <r>
    <s v="ODifKRBID.s"/>
    <x v="35"/>
    <s v="Other"/>
    <s v="Biguanides"/>
    <x v="0"/>
    <d v="2023-03-17T00:00:00"/>
    <s v="Biguanides"/>
  </r>
  <r>
    <s v="ogvosW2f8jU"/>
    <x v="35"/>
    <s v="Asian"/>
    <s v="Biguanides"/>
    <x v="0"/>
    <d v="2020-11-09T00:00:00"/>
    <s v="Biguanides"/>
  </r>
  <r>
    <s v="oJ0rr69FFjY"/>
    <x v="35"/>
    <s v="Asian"/>
    <s v="Biguanides"/>
    <x v="0"/>
    <d v="2023-03-01T00:00:00"/>
    <s v="Biguanides-&gt;DPP-4 inhibitors"/>
  </r>
  <r>
    <s v="oeTQRrBjUzo"/>
    <x v="35"/>
    <s v="Other"/>
    <s v="Biguanides"/>
    <x v="0"/>
    <d v="2023-01-23T00:00:00"/>
    <s v="Biguanides"/>
  </r>
  <r>
    <s v="nXUZUgbnNEs"/>
    <x v="35"/>
    <s v="Māori"/>
    <s v="Biguanides"/>
    <x v="0"/>
    <d v="2019-09-04T00:00:00"/>
    <s v="Biguanides-&gt;Sulfonylureas-&gt;Biguanides|Sulfonylureas-&gt;Biguanides|GLP-1 agonists-&gt;GLP-1 agonists"/>
  </r>
  <r>
    <s v="nyeasmpXFVo"/>
    <x v="35"/>
    <s v="Other"/>
    <s v="Biguanides"/>
    <x v="0"/>
    <d v="2014-05-13T00:00:00"/>
    <s v="Biguanides-&gt;Insulin aspart|Insulin isophane"/>
  </r>
  <r>
    <s v="NyTJuNCrdhI"/>
    <x v="35"/>
    <s v="Other"/>
    <s v="Biguanides"/>
    <x v="0"/>
    <d v="2023-09-14T00:00:00"/>
    <s v="Biguanides"/>
  </r>
  <r>
    <s v="ld4Vh9bltq2"/>
    <x v="35"/>
    <s v="Asian"/>
    <s v="Biguanides"/>
    <x v="0"/>
    <d v="2025-01-20T00:00:00"/>
    <s v="Biguanides"/>
  </r>
  <r>
    <s v="lCe1HdNNnT2"/>
    <x v="35"/>
    <s v="Other"/>
    <s v="Biguanides"/>
    <x v="0"/>
    <d v="2023-10-11T00:00:00"/>
    <s v="Biguanides"/>
  </r>
  <r>
    <s v="lEtX8KTvU3k"/>
    <x v="35"/>
    <s v="Pacific peoples"/>
    <s v="Biguanides"/>
    <x v="0"/>
    <d v="2023-04-19T00:00:00"/>
    <s v="Biguanides"/>
  </r>
  <r>
    <s v="lEmnpPNcgg6"/>
    <x v="35"/>
    <s v="Māori"/>
    <s v="Biguanides"/>
    <x v="0"/>
    <d v="2022-08-01T00:00:00"/>
    <s v="Biguanides"/>
  </r>
  <r>
    <s v="NjnhwBcTR4U"/>
    <x v="35"/>
    <s v="Māori"/>
    <s v="Biguanides"/>
    <x v="0"/>
    <d v="2025-04-25T00:00:00"/>
    <s v="Biguanides"/>
  </r>
  <r>
    <s v="niG4E3CxAEM"/>
    <x v="35"/>
    <s v="Other"/>
    <s v="Biguanides"/>
    <x v="0"/>
    <d v="2025-02-07T00:00:00"/>
    <s v="Biguanides"/>
  </r>
  <r>
    <s v="nh4dP4Y3O8g"/>
    <x v="35"/>
    <s v="Other"/>
    <s v="Biguanides"/>
    <x v="0"/>
    <d v="2014-03-31T00:00:00"/>
    <s v="Biguanides"/>
  </r>
  <r>
    <s v="nEbqCqU0/z2"/>
    <x v="35"/>
    <s v="Pacific peoples"/>
    <s v="Biguanides"/>
    <x v="0"/>
    <d v="2025-02-04T00:00:00"/>
    <s v="Biguanides-&gt;Biguanides|GLP-1 agonists"/>
  </r>
  <r>
    <s v="NffNgqaZ7Qg"/>
    <x v="35"/>
    <s v="Pacific peoples"/>
    <s v="Biguanides"/>
    <x v="0"/>
    <d v="2018-12-21T00:00:00"/>
    <s v="Biguanides-&gt;Biguanides|DPP-4 inhibitors-&gt;DPP-4 inhibitors-&gt;DPP-4 inhibitors|SGLT-2 inhibitors-&gt;SGLT-2 inhibitors"/>
  </r>
  <r>
    <s v="N8.zljV4IwU"/>
    <x v="35"/>
    <s v="Other"/>
    <s v="Biguanides"/>
    <x v="0"/>
    <d v="2023-01-09T00:00:00"/>
    <s v="Biguanides"/>
  </r>
  <r>
    <s v="nBsNM9pSZYs"/>
    <x v="35"/>
    <s v="Māori"/>
    <s v="Biguanides"/>
    <x v="0"/>
    <d v="2017-12-19T00:00:00"/>
    <s v="Biguanides-&gt;Insulin isophane|Insulin lispro-&gt;Insulin isophane-&gt;Biguanides|Insulin isophane-&gt;SGLT-2 inhibitors-&gt;Biguanides|SGLT-2 inhibitors-&gt;Insulin glargine"/>
  </r>
  <r>
    <s v="nD0Pb4OSj.I"/>
    <x v="35"/>
    <s v="Other"/>
    <s v="Biguanides"/>
    <x v="0"/>
    <d v="2022-09-28T00:00:00"/>
    <s v="Biguanides-&gt;Insulin isophane-&gt;Insulin lispro-&gt;Biguanides|Insulin isophane-&gt;Insulin isophane|Insulin lispro"/>
  </r>
  <r>
    <s v="nD3dp44EhOM"/>
    <x v="35"/>
    <s v="Other"/>
    <s v="Biguanides"/>
    <x v="0"/>
    <d v="2025-07-09T00:00:00"/>
    <s v="Biguanides"/>
  </r>
  <r>
    <s v="kG8nEBNjtuU"/>
    <x v="35"/>
    <s v="Pacific peoples"/>
    <s v="Insulin aspart|Insulin isophane"/>
    <x v="1"/>
    <d v="2017-04-06T00:00:00"/>
    <s v="Insulin aspart|Insulin isophane-&gt;Biguanides-&gt;Biguanides|Insulin aspart|Insulin isophane"/>
  </r>
  <r>
    <s v="KKAtY.fYo2k"/>
    <x v="35"/>
    <s v="Asian"/>
    <s v="DPP-4 inhibitors"/>
    <x v="0"/>
    <d v="2025-03-14T00:00:00"/>
    <s v="DPP-4 inhibitors"/>
  </r>
  <r>
    <s v="kJA9UWw.hvo"/>
    <x v="35"/>
    <s v="Pacific peoples"/>
    <s v="Biguanides"/>
    <x v="0"/>
    <d v="2013-03-26T00:00:00"/>
    <s v="Biguanides-&gt;Insulin isophane-&gt;Biguanides|Insulin aspart-&gt;Insulin aspart|Insulin isophane-&gt;DPP-4 inhibitors-&gt;DPP-4 inhibitors|SGLT-2 inhibitors"/>
  </r>
  <r>
    <s v="kG7KssQFobc"/>
    <x v="35"/>
    <s v="Asian"/>
    <s v="Biguanides"/>
    <x v="0"/>
    <d v="2017-07-25T00:00:00"/>
    <s v="Biguanides-&gt;SGLT-2 inhibitors-&gt;Biguanides|SGLT-2 inhibitors"/>
  </r>
  <r>
    <s v="KA3Awx1xhFw"/>
    <x v="35"/>
    <s v="Asian"/>
    <s v="Biguanides"/>
    <x v="0"/>
    <d v="2019-11-26T00:00:00"/>
    <s v="Biguanides"/>
  </r>
  <r>
    <s v="KceGxwmls4c"/>
    <x v="35"/>
    <s v="Asian"/>
    <s v="Biguanides"/>
    <x v="0"/>
    <d v="2024-09-09T00:00:00"/>
    <s v="Biguanides"/>
  </r>
  <r>
    <s v="nUPDgKF8wXk"/>
    <x v="35"/>
    <s v="Pacific peoples"/>
    <s v="Insulin isophane"/>
    <x v="1"/>
    <d v="2019-12-11T00:00:00"/>
    <s v="Insulin isophane-&gt;Biguanides|Insulin isophane-&gt;Biguanides"/>
  </r>
  <r>
    <s v="NuWv2cFYjSc"/>
    <x v="35"/>
    <s v="Asian"/>
    <s v="DPP-4 inhibitors"/>
    <x v="0"/>
    <d v="2022-07-09T00:00:00"/>
    <s v="DPP-4 inhibitors-&gt;Biguanides"/>
  </r>
  <r>
    <s v="nug2muQo/cI"/>
    <x v="35"/>
    <s v="Māori"/>
    <s v="Biguanides"/>
    <x v="0"/>
    <d v="2021-08-12T00:00:00"/>
    <s v="Biguanides"/>
  </r>
  <r>
    <s v="qrDXSmlnYt."/>
    <x v="35"/>
    <s v="Other"/>
    <s v="Biguanides"/>
    <x v="0"/>
    <d v="2015-08-10T00:00:00"/>
    <s v="Biguanides"/>
  </r>
  <r>
    <s v="Qx586oYbucI"/>
    <x v="35"/>
    <s v="Asian"/>
    <s v="Biguanides"/>
    <x v="0"/>
    <d v="2018-04-20T00:00:00"/>
    <s v="Biguanides"/>
  </r>
  <r>
    <s v="qUrGtZM/1Xo"/>
    <x v="35"/>
    <s v="Pacific peoples"/>
    <s v="Biguanides"/>
    <x v="0"/>
    <d v="2024-03-13T00:00:00"/>
    <s v="Biguanides"/>
  </r>
  <r>
    <s v="QuiYDLJeHLk"/>
    <x v="35"/>
    <s v="Asian"/>
    <s v="Biguanides"/>
    <x v="0"/>
    <d v="2023-10-16T00:00:00"/>
    <s v="Biguanides-&gt;Biguanides|DPP-4 inhibitors-&gt;SGLT-2 inhibitors-&gt;Biguanides|SGLT-2 inhibitors"/>
  </r>
  <r>
    <s v="qT2Uxwu4eAE"/>
    <x v="35"/>
    <s v="Asian"/>
    <s v="Biguanides|Insulin isophane"/>
    <x v="0"/>
    <d v="2016-07-18T00:00:00"/>
    <s v="Biguanides|Insulin isophane-&gt;Insulin aspart-&gt;Insulin isophane-&gt;Biguanides-&gt;Insulin aspart|Insulin isophane"/>
  </r>
  <r>
    <s v="nrWJMZAsoZk"/>
    <x v="35"/>
    <s v="Māori"/>
    <s v="Biguanides"/>
    <x v="0"/>
    <d v="2019-09-03T00:00:00"/>
    <s v="Biguanides-&gt;Insulin glargine|SGLT-2 inhibitors-&gt;Insulin glargine-&gt;SGLT-2 inhibitors-&gt;Insulin glulisine"/>
  </r>
  <r>
    <s v="NsPiG/LP7pA"/>
    <x v="35"/>
    <s v="Asian"/>
    <s v="Biguanides|Insulin isophane"/>
    <x v="0"/>
    <d v="2014-12-10T00:00:00"/>
    <s v="Biguanides|Insulin isophane-&gt;Insulin isophane"/>
  </r>
  <r>
    <s v="NqJeb0g/A/U"/>
    <x v="35"/>
    <s v="Asian"/>
    <s v="Biguanides"/>
    <x v="0"/>
    <d v="2022-10-11T00:00:00"/>
    <s v="Biguanides-&gt;SGLT-2 inhibitors"/>
  </r>
  <r>
    <s v="nQZ.LgxLGa2"/>
    <x v="35"/>
    <s v="Asian"/>
    <s v="Biguanides"/>
    <x v="0"/>
    <d v="2016-08-31T00:00:00"/>
    <s v="Biguanides-&gt;SGLT-2 inhibitors-&gt;Biguanides|SGLT-2 inhibitors"/>
  </r>
  <r>
    <s v="NkGeeVwYWNM"/>
    <x v="35"/>
    <s v="Asian"/>
    <s v="Biguanides"/>
    <x v="0"/>
    <d v="2018-03-06T00:00:00"/>
    <s v="Biguanides"/>
  </r>
  <r>
    <s v="GLO4YgcQfYk"/>
    <x v="35"/>
    <s v="Other"/>
    <s v="Biguanides"/>
    <x v="0"/>
    <d v="2016-03-08T00:00:00"/>
    <s v="Biguanides"/>
  </r>
  <r>
    <s v="GkMxL7/4FtQ"/>
    <x v="35"/>
    <s v="Asian"/>
    <s v="Biguanides"/>
    <x v="0"/>
    <d v="2024-07-17T00:00:00"/>
    <s v="Biguanides"/>
  </r>
  <r>
    <s v="gmoEo8fmyKo"/>
    <x v="35"/>
    <s v="Other"/>
    <s v="Biguanides"/>
    <x v="0"/>
    <d v="2012-08-08T00:00:00"/>
    <s v="Biguanides-&gt;Biguanides|DPP-4 inhibitors-&gt;DPP-4 inhibitors-&gt;Biguanides|DPP-4 inhibitors|Sulfonylureas-&gt;Sulfonylureas-&gt;Biguanides|Insulin glargine-&gt;Insulin glargine-&gt;GLP-1 agonists-&gt;GLP-1 agonists|Insulin glargine"/>
  </r>
  <r>
    <s v="gNVWlifOH3s"/>
    <x v="35"/>
    <s v="Asian"/>
    <s v="Biguanides"/>
    <x v="0"/>
    <d v="2012-10-16T00:00:00"/>
    <s v="Biguanides"/>
  </r>
  <r>
    <s v="gPygUjnna0Q"/>
    <x v="35"/>
    <s v="Other"/>
    <s v="Biguanides"/>
    <x v="0"/>
    <d v="2011-10-12T00:00:00"/>
    <s v="Biguanides"/>
  </r>
  <r>
    <s v="gPBOPi2AK6E"/>
    <x v="35"/>
    <s v="Māori"/>
    <s v="Biguanides"/>
    <x v="0"/>
    <d v="2024-04-05T00:00:00"/>
    <s v="Biguanides"/>
  </r>
  <r>
    <s v="gouiWt0sgpg"/>
    <x v="35"/>
    <s v="Asian"/>
    <s v="Biguanides"/>
    <x v="0"/>
    <d v="2017-10-21T00:00:00"/>
    <s v="Biguanides"/>
  </r>
  <r>
    <s v="GUH/y7ZrTl2"/>
    <x v="35"/>
    <s v="Other"/>
    <s v="Biguanides"/>
    <x v="0"/>
    <d v="2015-06-11T00:00:00"/>
    <s v="Biguanides"/>
  </r>
  <r>
    <s v="gSRIMTBuEgs"/>
    <x v="35"/>
    <s v="Asian"/>
    <s v="Biguanides"/>
    <x v="0"/>
    <d v="2024-10-01T00:00:00"/>
    <s v="Biguanides-&gt;DPP-4 inhibitors"/>
  </r>
  <r>
    <s v="grwTWHO2sa."/>
    <x v="35"/>
    <s v="Other"/>
    <s v="Biguanides"/>
    <x v="0"/>
    <d v="2024-11-22T00:00:00"/>
    <s v="Biguanides"/>
  </r>
  <r>
    <s v="GrP.nbYGsU6"/>
    <x v="35"/>
    <s v="Pacific peoples"/>
    <s v="Insulin isophane"/>
    <x v="1"/>
    <d v="2018-08-24T00:00:00"/>
    <s v="Insulin isophane-&gt;Biguanides|Insulin aspart-&gt;Insulin aspart-&gt;Insulin aspart|Insulin isophane-&gt;Biguanides-&gt;DPP-4 inhibitors-&gt;DPP-4 inhibitors|Insulin glargine-&gt;Insulin glargine-&gt;Biguanides|DPP-4 inhibitors|SGLT-2 inhibitors"/>
  </r>
  <r>
    <s v="GrLCP6sny8s"/>
    <x v="35"/>
    <s v="Pacific peoples"/>
    <s v="Biguanides"/>
    <x v="0"/>
    <d v="2021-09-28T00:00:00"/>
    <s v="Biguanides"/>
  </r>
  <r>
    <s v="gCy1mUX4VeE"/>
    <x v="35"/>
    <s v="Other"/>
    <s v="Biguanides|Insulin isophane"/>
    <x v="0"/>
    <d v="2014-06-25T00:00:00"/>
    <s v="Biguanides|Insulin isophane"/>
  </r>
  <r>
    <s v="GDkjCeeXS7A"/>
    <x v="35"/>
    <s v="Māori"/>
    <s v="Biguanides"/>
    <x v="0"/>
    <d v="2013-04-03T00:00:00"/>
    <s v="Biguanides"/>
  </r>
  <r>
    <s v="g9yAoThlFww"/>
    <x v="35"/>
    <s v="Asian"/>
    <s v="Biguanides|Sulfonylureas"/>
    <x v="0"/>
    <d v="2013-07-10T00:00:00"/>
    <s v="Biguanides|Sulfonylureas-&gt;Insulin glargine-&gt;Biguanides|Insulin glargine|Sulfonylureas-&gt;Insulin glulisine-&gt;Insulin glargine|Insulin glulisine-&gt;Biguanides|Insulin glargine|Insulin glulisine|Sulfonylureas-&gt;DPP-4 inhibitors|Insulin glargine-&gt;DPP-4 inhibitors|Insulin glargine|SGLT-2 inhibitors-&gt;DPP-4 inhibitors|SGLT-2 inhibitors-&gt;DPP-4 inhibitors|SGLT-2 inhibitors|Sulfonylureas"/>
  </r>
  <r>
    <s v="gAUOOKGg3gY"/>
    <x v="35"/>
    <s v="Māori"/>
    <s v="Biguanides"/>
    <x v="0"/>
    <d v="2012-12-21T00:00:00"/>
    <s v="Biguanides"/>
  </r>
  <r>
    <s v="giZTIajQROw"/>
    <x v="35"/>
    <s v="Asian"/>
    <s v="Biguanides"/>
    <x v="0"/>
    <d v="2014-09-02T00:00:00"/>
    <s v="Biguanides-&gt;Insulin isophane-&gt;Insulin lispro"/>
  </r>
  <r>
    <s v="GIXshGDkus."/>
    <x v="35"/>
    <s v="Pacific peoples"/>
    <s v="DPP-4 inhibitors"/>
    <x v="0"/>
    <d v="2019-10-22T00:00:00"/>
    <s v="DPP-4 inhibitors"/>
  </r>
  <r>
    <s v="GFFmKw2MH2M"/>
    <x v="35"/>
    <s v="Pacific peoples"/>
    <s v="Biguanides|Insulin isophane"/>
    <x v="0"/>
    <d v="2012-04-17T00:00:00"/>
    <s v="Biguanides|Insulin isophane-&gt;Insulin isophane-&gt;Insulin aspart|Insulin isophane-&gt;Biguanides-&gt;Biguanides|SGLT-2 inhibitors-&gt;Insulin glargine-&gt;Insulin glargine|SGLT-2 inhibitors-&gt;Insulin aspart|SGLT-2 inhibitors-&gt;Insulin aspart"/>
  </r>
  <r>
    <s v="gHei4XaSBN."/>
    <x v="35"/>
    <s v="Other"/>
    <s v="Biguanides"/>
    <x v="0"/>
    <d v="2016-03-31T00:00:00"/>
    <s v="Biguanides-&gt;Biguanides|Sulfonylureas-&gt;Biguanides|Insulin glargine-&gt;Insulin glargine-&gt;DPP-4 inhibitors|Insulin glargine-&gt;DPP-4 inhibitors-&gt;Insulin aspart-&gt;DPP-4 inhibitors|Insulin aspart|Insulin glargine-&gt;Insulin aspart|Insulin glargine"/>
  </r>
  <r>
    <s v="JLyW9hyv9hw"/>
    <x v="35"/>
    <s v="Other"/>
    <s v="Biguanides"/>
    <x v="0"/>
    <d v="2019-02-19T00:00:00"/>
    <s v="Biguanides-&gt;Insulin isophane-&gt;Biguanides|Insulin aspart|Insulin isophane-&gt;Insulin aspart|Insulin isophane-&gt;Biguanides|DPP-4 inhibitors-&gt;DPP-4 inhibitors-&gt;Biguanides|Insulin isophane"/>
  </r>
  <r>
    <s v="JoHf358NaHs"/>
    <x v="35"/>
    <s v="Asian"/>
    <s v="SGLT-2 inhibitors"/>
    <x v="0"/>
    <d v="2023-07-27T00:00:00"/>
    <s v="SGLT-2 inhibitors"/>
  </r>
  <r>
    <s v="GuslosVTC82"/>
    <x v="35"/>
    <s v="Pacific peoples"/>
    <s v="Biguanides|Insulin isophane"/>
    <x v="0"/>
    <d v="2020-12-30T00:00:00"/>
    <s v="Biguanides|Insulin isophane-&gt;Insulin isophane-&gt;Insulin aspart"/>
  </r>
  <r>
    <s v="GWIKuLyX6Ow"/>
    <x v="35"/>
    <s v="Māori"/>
    <s v="Biguanides|Insulin glargine"/>
    <x v="0"/>
    <d v="2024-11-02T00:00:00"/>
    <s v="Biguanides|Insulin glargine-&gt;Insulin glargine"/>
  </r>
  <r>
    <s v="JqIWP1m744Y"/>
    <x v="35"/>
    <s v="Other"/>
    <s v="Biguanides"/>
    <x v="0"/>
    <d v="2012-04-10T00:00:00"/>
    <s v="Biguanides-&gt;DPP-4 inhibitors|Sulfonylureas-&gt;DPP-4 inhibitors"/>
  </r>
  <r>
    <s v="JqN2wUowGo2"/>
    <x v="35"/>
    <s v="Pacific peoples"/>
    <s v="Biguanides"/>
    <x v="0"/>
    <d v="2017-09-28T00:00:00"/>
    <s v="Biguanides-&gt;Biguanides|Insulin glargine-&gt;Insulin isophane"/>
  </r>
  <r>
    <s v="Js.KkzxlzsU"/>
    <x v="35"/>
    <s v="Other"/>
    <s v="Biguanides"/>
    <x v="0"/>
    <d v="2017-04-18T00:00:00"/>
    <s v="Biguanides-&gt;Insulin isophane-&gt;Insulin lispro"/>
  </r>
  <r>
    <s v="jrSCImVEHAA"/>
    <x v="35"/>
    <s v="Asian"/>
    <s v="Biguanides"/>
    <x v="0"/>
    <d v="2021-11-11T00:00:00"/>
    <s v="Biguanides-&gt;SGLT-2 inhibitors"/>
  </r>
  <r>
    <s v="jT2RnTjkNuk"/>
    <x v="35"/>
    <s v="Pacific peoples"/>
    <s v="Biguanides|Insulin glargine"/>
    <x v="0"/>
    <d v="2024-10-17T00:00:00"/>
    <s v="Biguanides|Insulin glargine-&gt;Insulin isophane"/>
  </r>
  <r>
    <s v="Jz8qJkU7.3g"/>
    <x v="35"/>
    <s v="Other"/>
    <s v="Biguanides"/>
    <x v="0"/>
    <d v="2019-08-08T00:00:00"/>
    <s v="Biguanides"/>
  </r>
  <r>
    <s v="jVVUripFpNw"/>
    <x v="35"/>
    <s v="Pacific peoples"/>
    <s v="Biguanides"/>
    <x v="0"/>
    <d v="2020-11-05T00:00:00"/>
    <s v="Biguanides-&gt;Insulin isophane-&gt;SGLT-2 inhibitors"/>
  </r>
  <r>
    <s v="K3Tzm/gjIOM"/>
    <x v="35"/>
    <s v="Other"/>
    <s v="Biguanides"/>
    <x v="0"/>
    <d v="2018-03-12T00:00:00"/>
    <s v="Biguanides"/>
  </r>
  <r>
    <s v="k8dIACpo0Fo"/>
    <x v="35"/>
    <s v="Māori"/>
    <s v="Biguanides"/>
    <x v="0"/>
    <d v="2023-02-21T00:00:00"/>
    <s v="Biguanides"/>
  </r>
  <r>
    <s v="K815ujBRmCA"/>
    <x v="35"/>
    <s v="Pacific peoples"/>
    <s v="Biguanides"/>
    <x v="0"/>
    <d v="2018-04-17T00:00:00"/>
    <s v="Biguanides-&gt;SGLT-2 inhibitors-&gt;DPP-4 inhibitors-&gt;Biguanides|DPP-4 inhibitors-&gt;Biguanides|Sulfonylureas"/>
  </r>
  <r>
    <s v="K5oR5/8EDZY"/>
    <x v="35"/>
    <s v="Asian"/>
    <s v="Biguanides"/>
    <x v="0"/>
    <d v="2021-05-25T00:00:00"/>
    <s v="Biguanides-&gt;Insulin aspart-&gt;Insulin isophane"/>
  </r>
  <r>
    <s v="k.yAhW0ql9U"/>
    <x v="35"/>
    <s v="Pacific peoples"/>
    <s v="Biguanides"/>
    <x v="0"/>
    <d v="2022-01-19T00:00:00"/>
    <s v="Biguanides-&gt;DPP-4 inhibitors|SGLT-2 inhibitors-&gt;GLP-1 agonists-&gt;GLP-1 agonists|SGLT-2 inhibitors-&gt;SGLT-2 inhibitors-&gt;DPP-4 inhibitors|Insulin aspart|Insulin glargine"/>
  </r>
  <r>
    <s v="K1pqeDoLCZE"/>
    <x v="35"/>
    <s v="Other"/>
    <s v="Biguanides"/>
    <x v="0"/>
    <d v="2018-04-16T00:00:00"/>
    <s v="Biguanides"/>
  </r>
  <r>
    <s v="JZhWM2myVPw"/>
    <x v="35"/>
    <s v="Asian"/>
    <s v="Biguanides|Insulin aspart"/>
    <x v="0"/>
    <d v="2024-02-01T00:00:00"/>
    <s v="Biguanides|Insulin aspart-&gt;Insulin aspart"/>
  </r>
  <r>
    <s v=".DsTZSgLg2k"/>
    <x v="35"/>
    <s v="Other"/>
    <s v="Biguanides"/>
    <x v="0"/>
    <d v="2011-10-10T00:00:00"/>
    <s v="Biguanides"/>
  </r>
  <r>
    <s v=".Duh3QNl3ao"/>
    <x v="35"/>
    <s v="Asian"/>
    <s v="Biguanides"/>
    <x v="0"/>
    <d v="2016-02-22T00:00:00"/>
    <s v="Biguanides-&gt;DPP-4 inhibitors-&gt;DPP-4 inhibitors|SGLT-2 inhibitors"/>
  </r>
  <r>
    <s v=".EJ4nuVKPwY"/>
    <x v="35"/>
    <s v="Other"/>
    <s v="Biguanides"/>
    <x v="0"/>
    <d v="2024-01-31T00:00:00"/>
    <s v="Biguanides-&gt;SGLT-2 inhibitors"/>
  </r>
  <r>
    <s v=".9hR8xNGPqw"/>
    <x v="35"/>
    <s v="Māori"/>
    <s v="Biguanides"/>
    <x v="0"/>
    <d v="2014-01-27T00:00:00"/>
    <s v="Biguanides"/>
  </r>
  <r>
    <s v=".cKuFP5xkGA"/>
    <x v="35"/>
    <s v="Māori"/>
    <s v="Biguanides"/>
    <x v="0"/>
    <d v="2021-02-18T00:00:00"/>
    <s v="Biguanides"/>
  </r>
  <r>
    <s v="vFO9RquvaCI"/>
    <x v="35"/>
    <s v="Asian"/>
    <s v="Biguanides"/>
    <x v="0"/>
    <d v="2019-07-05T00:00:00"/>
    <s v="Biguanides"/>
  </r>
  <r>
    <s v="vaZHin0hDAw"/>
    <x v="35"/>
    <s v="Asian"/>
    <s v="Biguanides|Insulin isophane"/>
    <x v="0"/>
    <d v="2019-05-28T00:00:00"/>
    <s v="Biguanides|Insulin isophane-&gt;Insulin isophane-&gt;Biguanides|Insulin aspart|Insulin isophane-&gt;Insulin aspart|Insulin isophane"/>
  </r>
  <r>
    <s v=".siRBr6GfDg"/>
    <x v="35"/>
    <s v="Other"/>
    <s v="Biguanides"/>
    <x v="0"/>
    <d v="2018-12-05T00:00:00"/>
    <s v="Biguanides"/>
  </r>
  <r>
    <s v=".qujwjHTL7."/>
    <x v="35"/>
    <s v="Māori"/>
    <s v="Biguanides"/>
    <x v="0"/>
    <d v="2025-05-20T00:00:00"/>
    <s v="Biguanides"/>
  </r>
  <r>
    <s v=".kxLumKKm1."/>
    <x v="35"/>
    <s v="Asian"/>
    <s v="Biguanides"/>
    <x v="0"/>
    <d v="2023-07-18T00:00:00"/>
    <s v="Biguanides"/>
  </r>
  <r>
    <s v=".X51TprmjuI"/>
    <x v="35"/>
    <s v="Other"/>
    <s v="Biguanides"/>
    <x v="0"/>
    <d v="2012-10-18T00:00:00"/>
    <s v="Biguanides-&gt;Insulin isophane-&gt;Insulin aspart-&gt;Insulin aspart|Insulin isophane-&gt;Biguanides|Insulin isophane"/>
  </r>
  <r>
    <s v="/3Irsse7gis"/>
    <x v="35"/>
    <s v="Other"/>
    <s v="Biguanides"/>
    <x v="0"/>
    <d v="2015-12-24T00:00:00"/>
    <s v="Biguanides"/>
  </r>
  <r>
    <s v="5s25UbQTq3k"/>
    <x v="35"/>
    <s v="Asian"/>
    <s v="Biguanides"/>
    <x v="0"/>
    <d v="2014-07-04T00:00:00"/>
    <s v="Biguanides-&gt;DPP-4 inhibitors-&gt;Biguanides|DPP-4 inhibitors"/>
  </r>
  <r>
    <s v="5ruFVDtfOGc"/>
    <x v="35"/>
    <s v="Asian"/>
    <s v="Biguanides"/>
    <x v="0"/>
    <d v="2013-07-09T00:00:00"/>
    <s v="Biguanides"/>
  </r>
  <r>
    <s v="/vbexjUYq.6"/>
    <x v="35"/>
    <s v="Māori"/>
    <s v="Biguanides"/>
    <x v="0"/>
    <d v="2016-01-21T00:00:00"/>
    <s v="Biguanides"/>
  </r>
  <r>
    <s v="5xt/QghdaYM"/>
    <x v="35"/>
    <s v="Asian"/>
    <s v="Biguanides"/>
    <x v="0"/>
    <d v="2024-05-07T00:00:00"/>
    <s v="Biguanides"/>
  </r>
  <r>
    <s v="5xD1sTAAcl2"/>
    <x v="35"/>
    <s v="Asian"/>
    <s v="Biguanides"/>
    <x v="0"/>
    <d v="2011-07-12T00:00:00"/>
    <s v="Biguanides-&gt;Biguanides|Sulfonylureas-&gt;Biguanides|DPP-4 inhibitors|Sulfonylureas-&gt;DPP-4 inhibitors-&gt;DPP-4 inhibitors|Sulfonylureas-&gt;SGLT-2 inhibitors-&gt;DPP-4 inhibitors|SGLT-2 inhibitors|Sulfonylureas-&gt;SGLT-2 inhibitors|Sulfonylureas|Thiazolidinedione-&gt;DPP-4 inhibitors|SGLT-2 inhibitors|Sulfonylureas|Thiazolidinedione"/>
  </r>
  <r>
    <s v="5VpqgoXtGm."/>
    <x v="35"/>
    <s v="Pacific peoples"/>
    <s v="Insulin aspart|Insulin isophane"/>
    <x v="1"/>
    <d v="2022-08-30T00:00:00"/>
    <s v="Insulin aspart|Insulin isophane-&gt;Biguanides"/>
  </r>
  <r>
    <s v="5W1.DPeWZgY"/>
    <x v="35"/>
    <s v="Asian"/>
    <s v="Biguanides"/>
    <x v="0"/>
    <d v="2019-03-28T00:00:00"/>
    <s v="Biguanides-&gt;Insulin aspart"/>
  </r>
  <r>
    <s v="5wBx/KpoOww"/>
    <x v="35"/>
    <s v="Māori"/>
    <s v="Biguanides"/>
    <x v="0"/>
    <d v="2024-01-30T00:00:00"/>
    <s v="Biguanides"/>
  </r>
  <r>
    <s v="6901B6G.e1w"/>
    <x v="35"/>
    <s v="Other"/>
    <s v="Biguanides"/>
    <x v="0"/>
    <d v="2023-06-06T00:00:00"/>
    <s v="Biguanides"/>
  </r>
  <r>
    <s v="6bsI1i4XRsc"/>
    <x v="35"/>
    <s v="Other"/>
    <s v="Biguanides"/>
    <x v="0"/>
    <d v="2013-07-16T00:00:00"/>
    <s v="Biguanides"/>
  </r>
  <r>
    <s v="62kDTg4Hs/6"/>
    <x v="35"/>
    <s v="Pacific peoples"/>
    <s v="Biguanides"/>
    <x v="0"/>
    <d v="2013-04-04T00:00:00"/>
    <s v="Biguanides-&gt;Sulfonylureas-&gt;Biguanides|Insulin glargine-&gt;Insulin glargine-&gt;Biguanides|Sulfonylureas-&gt;Biguanides|Insulin glargine|Sulfonylureas-&gt;Biguanides|DPP-4 inhibitors|Insulin glargine|Sulfonylureas-&gt;DPP-4 inhibitors|Insulin glargine|SGLT-2 inhibitors-&gt;Biguanides|DPP-4 inhibitors|Sulfonylureas-&gt;DPP-4 inhibitors|SGLT-2 inhibitors-&gt;DPP-4 inhibitors-&gt;DPP-4 inhibitors|Insulin glargine"/>
  </r>
  <r>
    <s v="6/hdJ8fpoSg"/>
    <x v="35"/>
    <s v="Māori"/>
    <s v="Biguanides"/>
    <x v="0"/>
    <d v="2025-10-20T00:00:00"/>
    <s v="Biguanides"/>
  </r>
  <r>
    <s v="5zJM4yJdxKI"/>
    <x v="35"/>
    <s v="Asian"/>
    <s v="Biguanides|Insulin aspart|Insulin isophane"/>
    <x v="0"/>
    <d v="2025-05-20T00:00:00"/>
    <s v="Biguanides|Insulin aspart|Insulin isophane-&gt;Insulin aspart|Insulin isophane-&gt;Insulin isophane-&gt;Insulin aspart"/>
  </r>
  <r>
    <s v="/JQBDXX2lcM"/>
    <x v="35"/>
    <s v="Pacific peoples"/>
    <s v="Biguanides"/>
    <x v="0"/>
    <d v="2017-09-21T00:00:00"/>
    <s v="Biguanides-&gt;Insulin glargine-&gt;DPP-4 inhibitors|Insulin glargine-&gt;SGLT-2 inhibitors-&gt;DPP-4 inhibitors|Insulin glargine|SGLT-2 inhibitors-&gt;DPP-4 inhibitors"/>
  </r>
  <r>
    <s v="/jVp2QNsqBg"/>
    <x v="35"/>
    <s v="Other"/>
    <s v="Biguanides"/>
    <x v="0"/>
    <d v="2024-03-21T00:00:00"/>
    <s v="Biguanides"/>
  </r>
  <r>
    <s v="/jKFXfP8SuE"/>
    <x v="35"/>
    <s v="Other"/>
    <s v="Biguanides"/>
    <x v="0"/>
    <d v="2017-04-19T00:00:00"/>
    <s v="Biguanides"/>
  </r>
  <r>
    <s v="/LQm3J6N.Bk"/>
    <x v="35"/>
    <s v="Asian"/>
    <s v="Biguanides"/>
    <x v="0"/>
    <d v="2025-09-17T00:00:00"/>
    <s v="Biguanides"/>
  </r>
  <r>
    <s v="/GJyw9iekGk"/>
    <x v="35"/>
    <s v="Asian"/>
    <s v="Biguanides"/>
    <x v="0"/>
    <d v="2022-05-08T00:00:00"/>
    <s v="Biguanides"/>
  </r>
  <r>
    <s v="/fezd2T1jkE"/>
    <x v="35"/>
    <s v="Asian"/>
    <s v="Biguanides"/>
    <x v="0"/>
    <d v="2020-01-29T00:00:00"/>
    <s v="Biguanides"/>
  </r>
  <r>
    <s v="/E2T9.h8sCk"/>
    <x v="35"/>
    <s v="Māori"/>
    <s v="Biguanides"/>
    <x v="0"/>
    <d v="2019-08-09T00:00:00"/>
    <s v="Biguanides-&gt;SGLT-2 inhibitors"/>
  </r>
  <r>
    <s v="/bSgfucCoqQ"/>
    <x v="35"/>
    <s v="Māori"/>
    <s v="Biguanides"/>
    <x v="0"/>
    <d v="2020-06-30T00:00:00"/>
    <s v="Biguanides-&gt;SGLT-2 inhibitors-&gt;Biguanides|SGLT-2 inhibitors-&gt;DPP-4 inhibitors-&gt;DPP-4 inhibitors|SGLT-2 inhibitors"/>
  </r>
  <r>
    <s v="/BejQrz0.T."/>
    <x v="35"/>
    <s v="Asian"/>
    <s v="Biguanides"/>
    <x v="0"/>
    <d v="2020-06-08T00:00:00"/>
    <s v="Biguanides-&gt;Insulin isophane-&gt;Insulin aspart"/>
  </r>
  <r>
    <s v="V96Y3acurp."/>
    <x v="35"/>
    <s v="Other"/>
    <s v="Biguanides|Insulin isophane"/>
    <x v="0"/>
    <d v="2017-01-17T00:00:00"/>
    <s v="Biguanides|Insulin isophane-&gt;Insulin lispro-&gt;Insulin isophane|Insulin lispro"/>
  </r>
  <r>
    <s v="V8r9BdGv9M2"/>
    <x v="35"/>
    <s v="Asian"/>
    <s v="Biguanides|DPP-4 inhibitors"/>
    <x v="0"/>
    <d v="2025-04-04T00:00:00"/>
    <s v="Biguanides|DPP-4 inhibitors-&gt;DPP-4 inhibitors"/>
  </r>
  <r>
    <s v="VAKi9Fw7X7M"/>
    <x v="35"/>
    <s v="Asian"/>
    <s v="Biguanides"/>
    <x v="0"/>
    <d v="2024-11-14T00:00:00"/>
    <s v="Biguanides"/>
  </r>
  <r>
    <s v="VAgLekNBo1c"/>
    <x v="35"/>
    <s v="Other"/>
    <s v="Biguanides"/>
    <x v="0"/>
    <d v="2011-01-11T00:00:00"/>
    <s v="Biguanides"/>
  </r>
  <r>
    <s v="vB8sFJ0WKPQ"/>
    <x v="35"/>
    <s v="Asian"/>
    <s v="Biguanides"/>
    <x v="0"/>
    <d v="2024-05-01T00:00:00"/>
    <s v="Biguanides"/>
  </r>
  <r>
    <s v="VBKr2FpYAHY"/>
    <x v="35"/>
    <s v="Pacific peoples"/>
    <s v="Insulin glargine"/>
    <x v="1"/>
    <d v="2015-09-29T00:00:00"/>
    <s v="Insulin glargine-&gt;Insulin aspart-&gt;Insulin aspart|Insulin glargine-&gt;Biguanides-&gt;Biguanides|Sulfonylureas-&gt;Sulfonylureas-&gt;DPP-4 inhibitors|Sulfonylureas-&gt;Biguanides|DPP-4 inhibitors|Sulfonylureas-&gt;DPP-4 inhibitors"/>
  </r>
  <r>
    <s v="Vbh4khAjVpY"/>
    <x v="35"/>
    <s v="Other"/>
    <s v="Biguanides"/>
    <x v="0"/>
    <d v="2012-04-16T00:00:00"/>
    <s v="Biguanides"/>
  </r>
  <r>
    <s v="v8Q9e/T5R42"/>
    <x v="35"/>
    <s v="Māori"/>
    <s v="Biguanides|Sulfonylureas"/>
    <x v="0"/>
    <d v="2011-06-16T00:00:00"/>
    <s v="Biguanides|Sulfonylureas-&gt;Biguanides-&gt;Biguanides|DPP-4 inhibitors-&gt;DPP-4 inhibitors-&gt;SGLT-2 inhibitors-&gt;DPP-4 inhibitors|SGLT-2 inhibitors-&gt;Insulin glargine-&gt;DPP-4 inhibitors|Insulin glargine|SGLT-2 inhibitors-&gt;DPP-4 inhibitors|Insulin glargine"/>
  </r>
  <r>
    <s v="V7cpGh.hOp6"/>
    <x v="35"/>
    <s v="Other"/>
    <s v="Biguanides"/>
    <x v="0"/>
    <d v="2023-08-03T00:00:00"/>
    <s v="Biguanides"/>
  </r>
  <r>
    <s v="v/bwQUwJbJ6"/>
    <x v="35"/>
    <s v="Pacific peoples"/>
    <s v="DPP-4 inhibitors"/>
    <x v="0"/>
    <d v="2021-09-25T00:00:00"/>
    <s v="DPP-4 inhibitors-&gt;Biguanides|Sulfonylureas-&gt;DPP-4 inhibitors|Sulfonylureas-&gt;DPP-4 inhibitors|SGLT-2 inhibitors-&gt;Sulfonylureas-&gt;DPP-4 inhibitors|SGLT-2 inhibitors|Sulfonylureas-&gt;DPP-4 inhibitors|SGLT-2 inhibitors|Sulfonylureas|Thiazolidinedione"/>
  </r>
  <r>
    <s v="V.BxDG5ztR."/>
    <x v="35"/>
    <s v="Pacific peoples"/>
    <s v="Biguanides"/>
    <x v="0"/>
    <d v="2015-10-14T00:00:00"/>
    <s v="Biguanides-&gt;Biguanides|SGLT-2 inhibitors-&gt;SGLT-2 inhibitors-&gt;DPP-4 inhibitors|SGLT-2 inhibitors"/>
  </r>
  <r>
    <s v="v.JI/Oz39WY"/>
    <x v="35"/>
    <s v="Other"/>
    <s v="Biguanides"/>
    <x v="0"/>
    <d v="2020-03-18T00:00:00"/>
    <s v="Biguanides"/>
  </r>
  <r>
    <s v="V0nSy5tjg9g"/>
    <x v="35"/>
    <s v="Māori"/>
    <s v="Biguanides"/>
    <x v="0"/>
    <d v="2025-03-13T00:00:00"/>
    <s v="Biguanides"/>
  </r>
  <r>
    <s v="v/ZaEU.sAxU"/>
    <x v="35"/>
    <s v="Asian"/>
    <s v="Biguanides"/>
    <x v="0"/>
    <d v="2025-07-10T00:00:00"/>
    <s v="Biguanides"/>
  </r>
  <r>
    <s v="UyGwhbI0f82"/>
    <x v="35"/>
    <s v="Other"/>
    <s v="Biguanides"/>
    <x v="0"/>
    <d v="2013-04-17T00:00:00"/>
    <s v="Biguanides-&gt;Sulfonylureas-&gt;Biguanides|Sulfonylureas-&gt;DPP-4 inhibitors-&gt;Thiazolidinedione-&gt;Biguanides|Sulfonylureas|Thiazolidinedione"/>
  </r>
  <r>
    <s v="UYTeVLdyiuA"/>
    <x v="35"/>
    <s v="Other"/>
    <s v="Biguanides"/>
    <x v="0"/>
    <d v="2024-12-24T00:00:00"/>
    <s v="Biguanides-&gt;Insulin isophane"/>
  </r>
  <r>
    <s v="Ux78P3G.GZY"/>
    <x v="35"/>
    <s v="Other"/>
    <s v="Biguanides|DPP-4 inhibitors"/>
    <x v="0"/>
    <d v="2025-01-28T00:00:00"/>
    <s v="Biguanides|DPP-4 inhibitors-&gt;DPP-4 inhibitors"/>
  </r>
  <r>
    <s v="urFSH.EXYcU"/>
    <x v="35"/>
    <s v="Asian"/>
    <s v="Biguanides"/>
    <x v="0"/>
    <d v="2016-11-30T00:00:00"/>
    <s v="Biguanides"/>
  </r>
  <r>
    <s v="UwkuORF20kQ"/>
    <x v="35"/>
    <s v="Other"/>
    <s v="Biguanides"/>
    <x v="0"/>
    <d v="2020-07-24T00:00:00"/>
    <s v="Biguanides"/>
  </r>
  <r>
    <s v="UVa9x5zEJUQ"/>
    <x v="35"/>
    <s v="Other"/>
    <s v="Biguanides"/>
    <x v="0"/>
    <d v="2024-08-07T00:00:00"/>
    <s v="Biguanides"/>
  </r>
  <r>
    <s v="uTbLZ0H8HME"/>
    <x v="35"/>
    <s v="Other"/>
    <s v="Biguanides"/>
    <x v="0"/>
    <d v="2017-04-18T00:00:00"/>
    <s v="Biguanides"/>
  </r>
  <r>
    <s v="UTRspmNtgnI"/>
    <x v="35"/>
    <s v="Pacific peoples"/>
    <s v="Biguanides"/>
    <x v="0"/>
    <d v="2012-01-13T00:00:00"/>
    <s v="Biguanides"/>
  </r>
  <r>
    <s v="utZ8hdeLNbU"/>
    <x v="35"/>
    <s v="Asian"/>
    <s v="Biguanides"/>
    <x v="0"/>
    <d v="2024-10-01T00:00:00"/>
    <s v="Biguanides"/>
  </r>
  <r>
    <s v="uU3CDbd7YT2"/>
    <x v="35"/>
    <s v="Other"/>
    <s v="Biguanides"/>
    <x v="0"/>
    <d v="2025-05-14T00:00:00"/>
    <s v="Biguanides-&gt;SGLT-2 inhibitors-&gt;Biguanides|SGLT-2 inhibitors"/>
  </r>
  <r>
    <s v="uP1yAsAAdfs"/>
    <x v="35"/>
    <s v="Māori"/>
    <s v="Biguanides"/>
    <x v="0"/>
    <d v="2024-03-07T00:00:00"/>
    <s v="Biguanides"/>
  </r>
  <r>
    <s v="UPbblOhSXjI"/>
    <x v="35"/>
    <s v="Pacific peoples"/>
    <s v="Biguanides"/>
    <x v="0"/>
    <d v="2021-01-20T00:00:00"/>
    <s v="Biguanides"/>
  </r>
  <r>
    <s v="UoIVmd.bkyM"/>
    <x v="35"/>
    <s v="Māori"/>
    <s v="Biguanides"/>
    <x v="0"/>
    <d v="2025-02-11T00:00:00"/>
    <s v="Biguanides"/>
  </r>
  <r>
    <s v="UODCkfShFJM"/>
    <x v="35"/>
    <s v="Other"/>
    <s v="Biguanides"/>
    <x v="0"/>
    <d v="2024-02-07T00:00:00"/>
    <s v="Biguanides"/>
  </r>
  <r>
    <s v="Undd0M7l/ko"/>
    <x v="35"/>
    <s v="Other"/>
    <s v="Biguanides"/>
    <x v="0"/>
    <d v="2022-09-21T00:00:00"/>
    <s v="Biguanides"/>
  </r>
  <r>
    <s v="r769NZbRulc"/>
    <x v="35"/>
    <s v="Māori"/>
    <s v="Biguanides|Sulfonylureas"/>
    <x v="0"/>
    <d v="2014-09-09T00:00:00"/>
    <s v="Biguanides|Sulfonylureas-&gt;Sulfonylureas-&gt;Sulfonylureas|Thiazolidinedione-&gt;Thiazolidinedione-&gt;GLP-1 agonists-&gt;GLP-1 agonists|Thiazolidinedione-&gt;GLP-1 agonists|Sulfonylureas|Thiazolidinedione-&gt;GLP-1 agonists|Insulin glargine|Thiazolidinedione-&gt;GLP-1 agonists|Insulin glargine"/>
  </r>
  <r>
    <s v="r4Wn7AwDCpE"/>
    <x v="35"/>
    <s v="Māori"/>
    <s v="Biguanides"/>
    <x v="0"/>
    <d v="2012-11-13T00:00:00"/>
    <s v="Biguanides"/>
  </r>
  <r>
    <s v="R8FeH0FCHvo"/>
    <x v="35"/>
    <s v="Pacific peoples"/>
    <s v="Biguanides"/>
    <x v="0"/>
    <d v="2020-04-15T00:00:00"/>
    <s v="Biguanides-&gt;Biguanides|Sulfonylureas-&gt;Sulfonylureas-&gt;GLP-1 agonists|Insulin glargine-&gt;Insulin glargine-&gt;GLP-1 agonists-&gt;Insulin glargine|SGLT-2 inhibitors-&gt;SGLT-2 inhibitors-&gt;Insulin isophane"/>
  </r>
  <r>
    <s v="rdJG2JQMCFQ"/>
    <x v="35"/>
    <s v="Māori"/>
    <s v="Biguanides"/>
    <x v="0"/>
    <d v="2023-10-06T00:00:00"/>
    <s v="Biguanides"/>
  </r>
  <r>
    <s v="QZzXqYAxLcA"/>
    <x v="35"/>
    <s v="Pacific peoples"/>
    <s v="Biguanides"/>
    <x v="0"/>
    <d v="2025-06-11T00:00:00"/>
    <s v="Biguanides"/>
  </r>
  <r>
    <s v="QzdCnPrIeMk"/>
    <x v="35"/>
    <s v="Asian"/>
    <s v="Insulin aspart|Insulin isophane"/>
    <x v="1"/>
    <d v="2019-12-18T00:00:00"/>
    <s v="Insulin aspart|Insulin isophane-&gt;Insulin isophane-&gt;Biguanides-&gt;DPP-4 inhibitors-&gt;SGLT-2 inhibitors"/>
  </r>
  <r>
    <s v="qYWFXRHuxUw"/>
    <x v="35"/>
    <s v="Asian"/>
    <s v="Biguanides"/>
    <x v="0"/>
    <d v="2023-03-04T00:00:00"/>
    <s v="Biguanides-&gt;Biguanides|DPP-4 inhibitors-&gt;DPP-4 inhibitors|Sulfonylureas-&gt;DPP-4 inhibitors"/>
  </r>
  <r>
    <s v="QyLHxkH53sw"/>
    <x v="35"/>
    <s v="Asian"/>
    <s v="Biguanides"/>
    <x v="0"/>
    <d v="2021-02-22T00:00:00"/>
    <s v="Biguanides"/>
  </r>
  <r>
    <s v="R4gSfMbSkdc"/>
    <x v="35"/>
    <s v="Asian"/>
    <s v="Biguanides"/>
    <x v="0"/>
    <d v="2020-08-06T00:00:00"/>
    <s v="Biguanides"/>
  </r>
  <r>
    <s v="R4h55iGc7Fs"/>
    <x v="35"/>
    <s v="Asian"/>
    <s v="Insulin isophane"/>
    <x v="1"/>
    <d v="2022-10-11T00:00:00"/>
    <s v="Insulin isophane-&gt;Insulin aspart-&gt;Biguanides"/>
  </r>
  <r>
    <s v="rGapswWkrJU"/>
    <x v="35"/>
    <s v="Other"/>
    <s v="Biguanides"/>
    <x v="0"/>
    <d v="2016-06-02T00:00:00"/>
    <s v="Biguanides-&gt;Insulin isophane"/>
  </r>
  <r>
    <s v="RF8236AbsFQ"/>
    <x v="35"/>
    <s v="Asian"/>
    <s v="Biguanides"/>
    <x v="0"/>
    <d v="2022-02-01T00:00:00"/>
    <s v="Biguanides"/>
  </r>
  <r>
    <s v="remsGlo1xsw"/>
    <x v="35"/>
    <s v="Māori"/>
    <s v="SGLT-2 inhibitors"/>
    <x v="0"/>
    <d v="2021-07-14T00:00:00"/>
    <s v="SGLT-2 inhibitors"/>
  </r>
  <r>
    <s v="rEOtFZPV.bY"/>
    <x v="35"/>
    <s v="Other"/>
    <s v="Biguanides"/>
    <x v="0"/>
    <d v="2012-08-24T00:00:00"/>
    <s v="Biguanides"/>
  </r>
  <r>
    <s v="rMJLl.8m3so"/>
    <x v="35"/>
    <s v="Asian"/>
    <s v="Biguanides"/>
    <x v="0"/>
    <d v="2022-02-17T00:00:00"/>
    <s v="Biguanides-&gt;Insulin glargine-&gt;Biguanides|Sulfonylureas-&gt;Biguanides|DPP-4 inhibitors-&gt;DPP-4 inhibitors"/>
  </r>
  <r>
    <s v="UJTMRFy.ijM"/>
    <x v="35"/>
    <s v="Pacific peoples"/>
    <s v="Biguanides"/>
    <x v="0"/>
    <d v="2023-09-20T00:00:00"/>
    <s v="Biguanides"/>
  </r>
  <r>
    <s v="rMz8xtqSj5k"/>
    <x v="35"/>
    <s v="Other"/>
    <s v="Biguanides"/>
    <x v="0"/>
    <d v="2024-11-08T00:00:00"/>
    <s v="Biguanides"/>
  </r>
  <r>
    <s v="rKnluDTMPiQ"/>
    <x v="35"/>
    <s v="Other"/>
    <s v="Biguanides"/>
    <x v="0"/>
    <d v="2014-08-21T00:00:00"/>
    <s v="Biguanides-&gt;Insulin glargine-&gt;Biguanides|Insulin glargine-&gt;SGLT-2 inhibitors-&gt;Insulin glargine|SGLT-2 inhibitors-&gt;Insulin aspart|Insulin glargine|SGLT-2 inhibitors-&gt;DPP-4 inhibitors|Insulin glargine|SGLT-2 inhibitors"/>
  </r>
  <r>
    <s v="RJbAn70/Xrc"/>
    <x v="35"/>
    <s v="Other"/>
    <s v="Biguanides"/>
    <x v="0"/>
    <d v="2024-07-25T00:00:00"/>
    <s v="Biguanides"/>
  </r>
  <r>
    <s v="rjh7FXjCM7U"/>
    <x v="35"/>
    <s v="Other"/>
    <s v="Biguanides|DPP-4 inhibitors"/>
    <x v="0"/>
    <d v="2020-08-28T00:00:00"/>
    <s v="Biguanides|DPP-4 inhibitors-&gt;DPP-4 inhibitors-&gt;SGLT-2 inhibitors-&gt;DPP-4 inhibitors|SGLT-2 inhibitors-&gt;Insulin glargine-&gt;Insulin aspart-&gt;Insulin aspart|Insulin glargine-&gt;Insulin aspart|Insulin isophane"/>
  </r>
  <r>
    <s v="fEg42oi8Yt6"/>
    <x v="35"/>
    <s v="Pacific peoples"/>
    <s v="Biguanides"/>
    <x v="0"/>
    <d v="2014-06-24T00:00:00"/>
    <s v="Biguanides"/>
  </r>
  <r>
    <s v="FE2Qn9zONvU"/>
    <x v="35"/>
    <s v="Pacific peoples"/>
    <s v="DPP-4 inhibitors"/>
    <x v="0"/>
    <d v="2023-04-14T00:00:00"/>
    <s v="DPP-4 inhibitors-&gt;Biguanides-&gt;Biguanides|SGLT-2 inhibitors-&gt;SGLT-2 inhibitors"/>
  </r>
  <r>
    <s v="fDAbfSyUR6A"/>
    <x v="35"/>
    <s v="Other"/>
    <s v="Biguanides"/>
    <x v="0"/>
    <d v="2020-02-06T00:00:00"/>
    <s v="Biguanides-&gt;DPP-4 inhibitors-&gt;DPP-4 inhibitors|SGLT-2 inhibitors-&gt;DPP-4 inhibitors|Insulin aspart|Insulin isophane-&gt;Insulin isophane-&gt;DPP-4 inhibitors|Insulin aspart|Insulin isophane|SGLT-2 inhibitors-&gt;DPP-4 inhibitors|Insulin isophane|SGLT-2 inhibitors"/>
  </r>
  <r>
    <s v="fK.ctpL2HMY"/>
    <x v="35"/>
    <s v="Other"/>
    <s v="Biguanides"/>
    <x v="0"/>
    <d v="2024-12-18T00:00:00"/>
    <s v="Biguanides"/>
  </r>
  <r>
    <s v="fKDqDJVQjEg"/>
    <x v="35"/>
    <s v="Other"/>
    <s v="Biguanides"/>
    <x v="0"/>
    <d v="2012-09-27T00:00:00"/>
    <s v="Biguanides"/>
  </r>
  <r>
    <s v="FX/Zq2cwZ2g"/>
    <x v="35"/>
    <s v="Other"/>
    <s v="Biguanides"/>
    <x v="0"/>
    <d v="2025-09-23T00:00:00"/>
    <s v="Biguanides-&gt;SGLT-2 inhibitors"/>
  </r>
  <r>
    <s v="FUvpXmB2y2E"/>
    <x v="35"/>
    <s v="Pacific peoples"/>
    <s v="Biguanides"/>
    <x v="0"/>
    <d v="2017-08-18T00:00:00"/>
    <s v="Biguanides"/>
  </r>
  <r>
    <s v="Fs.72LNbBXA"/>
    <x v="35"/>
    <s v="Māori"/>
    <s v="Biguanides"/>
    <x v="0"/>
    <d v="2024-10-24T00:00:00"/>
    <s v="Biguanides"/>
  </r>
  <r>
    <s v="fmXbb69N69o"/>
    <x v="35"/>
    <s v="Other"/>
    <s v="Biguanides"/>
    <x v="0"/>
    <d v="2015-10-13T00:00:00"/>
    <s v="Biguanides"/>
  </r>
  <r>
    <s v="fN3ifcShY.o"/>
    <x v="35"/>
    <s v="Māori"/>
    <s v="DPP-4 inhibitors"/>
    <x v="0"/>
    <d v="2022-08-03T00:00:00"/>
    <s v="DPP-4 inhibitors-&gt;GLP-1 agonists"/>
  </r>
  <r>
    <s v="bwvc0MGKvas"/>
    <x v="35"/>
    <s v="Pacific peoples"/>
    <s v="Biguanides|Insulin isophane"/>
    <x v="0"/>
    <d v="2014-05-01T00:00:00"/>
    <s v="Biguanides|Insulin isophane-&gt;Insulin aspart"/>
  </r>
  <r>
    <s v="bwWIxJX.x62"/>
    <x v="35"/>
    <s v="Asian"/>
    <s v="DPP-4 inhibitors"/>
    <x v="0"/>
    <d v="2025-06-19T00:00:00"/>
    <s v="DPP-4 inhibitors"/>
  </r>
  <r>
    <s v="bvZGMQFOxhs"/>
    <x v="35"/>
    <s v="Other"/>
    <s v="Biguanides"/>
    <x v="0"/>
    <d v="2021-12-20T00:00:00"/>
    <s v="Biguanides"/>
  </r>
  <r>
    <s v="BUQ.aoMERmI"/>
    <x v="35"/>
    <s v="Asian"/>
    <s v="Biguanides"/>
    <x v="0"/>
    <d v="2022-11-10T00:00:00"/>
    <s v="Biguanides"/>
  </r>
  <r>
    <s v="BU7fKx.jKqM"/>
    <x v="35"/>
    <s v="Asian"/>
    <s v="Biguanides"/>
    <x v="0"/>
    <d v="2019-03-22T00:00:00"/>
    <s v="Biguanides"/>
  </r>
  <r>
    <s v="c1SkCx3tpnI"/>
    <x v="35"/>
    <s v="Pacific peoples"/>
    <s v="Biguanides"/>
    <x v="0"/>
    <d v="2025-09-05T00:00:00"/>
    <s v="Biguanides"/>
  </r>
  <r>
    <s v="C1PMhsYvgj2"/>
    <x v="35"/>
    <s v="Asian"/>
    <s v="Biguanides"/>
    <x v="0"/>
    <d v="2025-02-17T00:00:00"/>
    <s v="Biguanides"/>
  </r>
  <r>
    <s v="c0p8T0jyfd6"/>
    <x v="35"/>
    <s v="Māori"/>
    <s v="Biguanides"/>
    <x v="0"/>
    <d v="2023-04-08T00:00:00"/>
    <s v="Biguanides-&gt;GLP-1 agonists-&gt;Biguanides|GLP-1 agonists"/>
  </r>
  <r>
    <s v="C3ixEkgx1nY"/>
    <x v="35"/>
    <s v="Māori"/>
    <s v="Biguanides"/>
    <x v="0"/>
    <d v="2024-05-21T00:00:00"/>
    <s v="Biguanides"/>
  </r>
  <r>
    <s v="C4q5yaz4MpA"/>
    <x v="35"/>
    <s v="Māori"/>
    <s v="Biguanides|Insulin glargine"/>
    <x v="0"/>
    <d v="2024-02-10T00:00:00"/>
    <s v="Biguanides|Insulin glargine-&gt;Insulin glargine|SGLT-2 inhibitors-&gt;Insulin glargine-&gt;DPP-4 inhibitors-&gt;DPP-4 inhibitors|Insulin glargine-&gt;GLP-1 agonists-&gt;GLP-1 agonists|Insulin glargine"/>
  </r>
  <r>
    <s v="F5tAqSOFWWE"/>
    <x v="35"/>
    <s v="Māori"/>
    <s v="Biguanides|Insulin glargine"/>
    <x v="0"/>
    <d v="2020-12-24T00:00:00"/>
    <s v="Biguanides|Insulin glargine-&gt;Insulin lispro-&gt;Biguanides-&gt;SGLT-2 inhibitors-&gt;Biguanides|GLP-1 agonists-&gt;GLP-1 agonists-&gt;Insulin glargine-&gt;GLP-1 agonists|Insulin glargine-&gt;Biguanides|GLP-1 agonists|Insulin glargine"/>
  </r>
  <r>
    <s v="f55SVQwtxYk"/>
    <x v="35"/>
    <s v="Other"/>
    <s v="Biguanides"/>
    <x v="0"/>
    <d v="2020-10-28T00:00:00"/>
    <s v="Biguanides"/>
  </r>
  <r>
    <s v="F8U/jQw8CtY"/>
    <x v="35"/>
    <s v="Asian"/>
    <s v="Biguanides"/>
    <x v="0"/>
    <d v="2017-10-19T00:00:00"/>
    <s v="Biguanides-&gt;DPP-4 inhibitors-&gt;DPP-4 inhibitors|Sulfonylureas"/>
  </r>
  <r>
    <s v="F9Oet0KGs8k"/>
    <x v="35"/>
    <s v="Other"/>
    <s v="Biguanides"/>
    <x v="0"/>
    <d v="2016-05-31T00:00:00"/>
    <s v="Biguanides"/>
  </r>
  <r>
    <s v="fA4AUJyqeOk"/>
    <x v="35"/>
    <s v="Other"/>
    <s v="Biguanides"/>
    <x v="0"/>
    <d v="2011-06-13T00:00:00"/>
    <s v="Biguanides-&gt;Sulfonylureas-&gt;Biguanides|Sulfonylureas-&gt;DPP-4 inhibitors|Sulfonylureas-&gt;DPP-4 inhibitors-&gt;SGLT-2 inhibitors|Sulfonylureas-&gt;SGLT-2 inhibitors"/>
  </r>
  <r>
    <s v="fAHo80o5R4w"/>
    <x v="35"/>
    <s v="Other"/>
    <s v="Biguanides"/>
    <x v="0"/>
    <d v="2025-04-23T00:00:00"/>
    <s v="Biguanides"/>
  </r>
  <r>
    <s v="FBjM9z9PBCE"/>
    <x v="35"/>
    <s v="Other"/>
    <s v="Biguanides"/>
    <x v="0"/>
    <d v="2024-06-25T00:00:00"/>
    <s v="Biguanides-&gt;Biguanides|SGLT-2 inhibitors-&gt;Biguanides|GLP-1 agonists-&gt;GLP-1 agonists"/>
  </r>
  <r>
    <s v="caSLA.Q8SFY"/>
    <x v="35"/>
    <s v="Pacific peoples"/>
    <s v="Biguanides"/>
    <x v="0"/>
    <d v="2013-09-10T00:00:00"/>
    <s v="Biguanides-&gt;DPP-4 inhibitors|Sulfonylureas-&gt;DPP-4 inhibitors-&gt;DPP-4 inhibitors|SGLT-2 inhibitors-&gt;DPP-4 inhibitors|SGLT-2 inhibitors|Sulfonylureas"/>
  </r>
  <r>
    <s v="C7GbIXDReEU"/>
    <x v="35"/>
    <s v="Pacific peoples"/>
    <s v="Biguanides"/>
    <x v="0"/>
    <d v="2012-12-11T00:00:00"/>
    <s v="Biguanides"/>
  </r>
  <r>
    <s v="c5oR0GniE26"/>
    <x v="35"/>
    <s v="Asian"/>
    <s v="Biguanides"/>
    <x v="0"/>
    <d v="2020-11-30T00:00:00"/>
    <s v="Biguanides-&gt;Insulin aspart|Insulin isophane-&gt;Insulin aspart"/>
  </r>
  <r>
    <s v="JACGkhXiCZ6"/>
    <x v="35"/>
    <s v="Māori"/>
    <s v="Biguanides"/>
    <x v="0"/>
    <d v="2012-12-14T00:00:00"/>
    <s v="Biguanides-&gt;Biguanides|Insulin isophane-&gt;DPP-4 inhibitors-&gt;SGLT-2 inhibitors-&gt;Biguanides|SGLT-2 inhibitors-&gt;DPP-4 inhibitors|SGLT-2 inhibitors"/>
  </r>
  <r>
    <s v="j9MlAsQW/72"/>
    <x v="35"/>
    <s v="Pacific peoples"/>
    <s v="Biguanides"/>
    <x v="0"/>
    <d v="2016-08-19T00:00:00"/>
    <s v="Biguanides-&gt;DPP-4 inhibitors-&gt;SGLT-2 inhibitors-&gt;DPP-4 inhibitors|SGLT-2 inhibitors"/>
  </r>
  <r>
    <s v="jBmDnAmFsdM"/>
    <x v="35"/>
    <s v="Asian"/>
    <s v="Biguanides"/>
    <x v="0"/>
    <d v="2024-11-10T00:00:00"/>
    <s v="Biguanides"/>
  </r>
  <r>
    <s v="j6uZh8pr.w."/>
    <x v="35"/>
    <s v="Other"/>
    <s v="Insulin glargine"/>
    <x v="1"/>
    <d v="2019-08-13T00:00:00"/>
    <s v="Insulin glargine-&gt;Biguanides|Insulin glargine-&gt;Insulin aspart|Insulin glargine-&gt;Insulin aspart-&gt;Biguanides|Insulin aspart|Insulin glargine-&gt;Biguanides|Insulin aspart"/>
  </r>
  <r>
    <s v="j1utNzbawxI"/>
    <x v="35"/>
    <s v="Other"/>
    <s v="Biguanides"/>
    <x v="0"/>
    <d v="2020-04-22T00:00:00"/>
    <s v="Biguanides"/>
  </r>
  <r>
    <s v="J3.ZzDw7a/Q"/>
    <x v="35"/>
    <s v="Asian"/>
    <s v="Insulin isophane"/>
    <x v="1"/>
    <d v="2025-10-02T00:00:00"/>
    <s v="Insulin isophane-&gt;Biguanides"/>
  </r>
  <r>
    <s v="j.5gaWIM1Bo"/>
    <x v="35"/>
    <s v="Asian"/>
    <s v="Biguanides"/>
    <x v="0"/>
    <d v="2019-10-31T00:00:00"/>
    <s v="Biguanides-&gt;DPP-4 inhibitors|Insulin glargine-&gt;DPP-4 inhibitors|Sulfonylureas-&gt;DPP-4 inhibitors-&gt;SGLT-2 inhibitors-&gt;DPP-4 inhibitors|Insulin glargine|SGLT-2 inhibitors-&gt;DPP-4 inhibitors|SGLT-2 inhibitors-&gt;Insulin glargine"/>
  </r>
  <r>
    <s v="j.w05SbglPQ"/>
    <x v="35"/>
    <s v="Māori"/>
    <s v="Biguanides"/>
    <x v="0"/>
    <d v="2015-11-18T00:00:00"/>
    <s v="Biguanides"/>
  </r>
  <r>
    <s v="iyzklkaX9ig"/>
    <x v="35"/>
    <s v="Other"/>
    <s v="Biguanides"/>
    <x v="0"/>
    <d v="2021-02-17T00:00:00"/>
    <s v="Biguanides"/>
  </r>
  <r>
    <s v="IzsZxQ9egpU"/>
    <x v="35"/>
    <s v="Asian"/>
    <s v="Biguanides"/>
    <x v="0"/>
    <d v="2015-12-02T00:00:00"/>
    <s v="Biguanides-&gt;Insulin isophane"/>
  </r>
  <r>
    <s v="iVxtZ0izNPo"/>
    <x v="35"/>
    <s v="Asian"/>
    <s v="Biguanides"/>
    <x v="0"/>
    <d v="2022-07-21T00:00:00"/>
    <s v="Biguanides"/>
  </r>
  <r>
    <s v="iUMgkOFjym2"/>
    <x v="35"/>
    <s v="Pacific peoples"/>
    <s v="Biguanides"/>
    <x v="0"/>
    <d v="2018-09-05T00:00:00"/>
    <s v="Biguanides-&gt;Biguanides|Sulfonylureas-&gt;Biguanides|DPP-4 inhibitors-&gt;DPP-4 inhibitors-&gt;DPP-4 inhibitors|SGLT-2 inhibitors"/>
  </r>
  <r>
    <s v="IpjjiKJ1j.M"/>
    <x v="35"/>
    <s v="Other"/>
    <s v="Biguanides"/>
    <x v="0"/>
    <d v="2025-04-08T00:00:00"/>
    <s v="Biguanides"/>
  </r>
  <r>
    <s v="ip79lQVljf2"/>
    <x v="35"/>
    <s v="Asian"/>
    <s v="Biguanides"/>
    <x v="0"/>
    <d v="2021-11-21T00:00:00"/>
    <s v="Biguanides"/>
  </r>
  <r>
    <s v="MFr/RSgyypQ"/>
    <x v="35"/>
    <s v="Pacific peoples"/>
    <s v="Biguanides"/>
    <x v="0"/>
    <d v="2019-12-16T00:00:00"/>
    <s v="Biguanides-&gt;DPP-4 inhibitors"/>
  </r>
  <r>
    <s v="mFnmvrxbs5w"/>
    <x v="35"/>
    <s v="Māori"/>
    <s v="Biguanides"/>
    <x v="0"/>
    <d v="2012-01-16T00:00:00"/>
    <s v="Biguanides-&gt;Insulin isophane-&gt;Insulin aspart|Insulin isophane-&gt;Insulin aspart-&gt;Sulfonylureas-&gt;Biguanides|Sulfonylureas-&gt;Biguanides|Insulin glargine|Sulfonylureas-&gt;Insulin glargine-&gt;Biguanides|Insulin glargine|SGLT-2 inhibitors-&gt;SGLT-2 inhibitors-&gt;Insulin glargine|SGLT-2 inhibitors-&gt;Insulin glargine|Sulfonylureas-&gt;DPP-4 inhibitors"/>
  </r>
  <r>
    <s v="mKljQgw/S8."/>
    <x v="35"/>
    <s v="Māori"/>
    <s v="Biguanides"/>
    <x v="0"/>
    <d v="2014-09-09T00:00:00"/>
    <s v="Biguanides-&gt;Sulfonylureas-&gt;Biguanides|Sulfonylureas-&gt;Biguanides|DPP-4 inhibitors-&gt;DPP-4 inhibitors-&gt;DPP-4 inhibitors|Sulfonylureas-&gt;GLP-1 agonists-&gt;DPP-4 inhibitors|GLP-1 agonists|Sulfonylureas-&gt;Insulin glargine-&gt;DPP-4 inhibitors|Insulin glargine|Sulfonylureas-&gt;DPP-4 inhibitors|GLP-1 agonists|Insulin glargine|Sulfonylureas"/>
  </r>
  <r>
    <s v="MJN9goEypDQ"/>
    <x v="35"/>
    <s v="Other"/>
    <s v="Biguanides"/>
    <x v="0"/>
    <d v="2021-09-06T00:00:00"/>
    <s v="Biguanides"/>
  </r>
  <r>
    <s v="MIuR9Qx90Xk"/>
    <x v="35"/>
    <s v="Pacific peoples"/>
    <s v="Biguanides"/>
    <x v="0"/>
    <d v="2023-08-08T00:00:00"/>
    <s v="Biguanides"/>
  </r>
  <r>
    <s v="Mkd9p8FYBdw"/>
    <x v="35"/>
    <s v="Asian"/>
    <s v="Biguanides"/>
    <x v="0"/>
    <d v="2024-11-13T00:00:00"/>
    <s v="Biguanides"/>
  </r>
  <r>
    <s v="meASZavP91c"/>
    <x v="35"/>
    <s v="Other"/>
    <s v="Biguanides"/>
    <x v="0"/>
    <d v="2013-12-02T00:00:00"/>
    <s v="Biguanides-&gt;Sulfonylureas-&gt;DPP-4 inhibitors"/>
  </r>
  <r>
    <s v="mawcryjlETs"/>
    <x v="35"/>
    <s v="Pacific peoples"/>
    <s v="Biguanides"/>
    <x v="0"/>
    <d v="2023-05-03T00:00:00"/>
    <s v="Biguanides"/>
  </r>
  <r>
    <s v="mcIRsvpDVys"/>
    <x v="35"/>
    <s v="Other"/>
    <s v="Biguanides"/>
    <x v="0"/>
    <d v="2025-08-20T00:00:00"/>
    <s v="Biguanides"/>
  </r>
  <r>
    <s v="mCt5iAmVpbg"/>
    <x v="35"/>
    <s v="Asian"/>
    <s v="Insulin isophane with insulin neutral"/>
    <x v="1"/>
    <d v="2015-12-15T00:00:00"/>
    <s v="Insulin isophane with insulin neutral-&gt;Biguanides|Insulin isophane with insulin neutral-&gt;Insulin aspart|Insulin glargine-&gt;Biguanides-&gt;Biguanides|Insulin aspart|Insulin glargine-&gt;Insulin aspart-&gt;DPP-4 inhibitors-&gt;DPP-4 inhibitors|Insulin glargine-&gt;DPP-4 inhibitors|Insulin aspart|Insulin glargine-&gt;Insulin glargine|SGLT-2 inhibitors-&gt;Insulin glargine-&gt;DPP-4 inhibitors|Insulin glargine|SGLT-2 inhibitors-&gt;DPP-4 inhibitors|Insulin aspart|Insulin glargine|SGLT-2 inhibitors-&gt;SGLT-2 inhibitors-&gt;Biguanides|GLP-1 agonists-&gt;Biguanides|GLP-1 agonists|Insulin aspart|Insulin glargine-&gt;GLP-1 agonists|Insulin aspart|Insulin glargine-&gt;GLP-1 agonists|Insulin glargine-&gt;Biguanides|GLP-1 agonists|Insulin aspart|Insulin glargine|SGLT-2 inhibitors-&gt;Biguanides|Insulin aspart|Insulin glargine|SGLT-2 inhibitors-&gt;Insulin aspart|Insulin glargine|SGLT-2 inhibitors-&gt;GLP-1 agonists-&gt;GLP-1 agonists|Insulin aspart-&gt;Biguanides|GLP-1 agonists|Insulin glargine|SGLT-2 inhibitors"/>
  </r>
  <r>
    <s v="M8d3Imj2dSs"/>
    <x v="35"/>
    <s v="Asian"/>
    <s v="Biguanides"/>
    <x v="0"/>
    <d v="2019-10-15T00:00:00"/>
    <s v="Biguanides-&gt;Insulin isophane"/>
  </r>
  <r>
    <s v="mapYn8.E/nc"/>
    <x v="35"/>
    <s v="Asian"/>
    <s v="Biguanides"/>
    <x v="0"/>
    <d v="2017-09-04T00:00:00"/>
    <s v="Biguanides-&gt;DPP-4 inhibitors-&gt;Biguanides|DPP-4 inhibitors-&gt;Biguanides|GLP-1 agonists"/>
  </r>
  <r>
    <s v="M45uBWWnrzY"/>
    <x v="35"/>
    <s v="Asian"/>
    <s v="Biguanides"/>
    <x v="0"/>
    <d v="2024-11-18T00:00:00"/>
    <s v="Biguanides-&gt;Insulin aspart-&gt;Biguanides|Insulin aspart"/>
  </r>
  <r>
    <s v="jfKsAL61VSQ"/>
    <x v="35"/>
    <s v="Other"/>
    <s v="Biguanides"/>
    <x v="0"/>
    <d v="2012-08-10T00:00:00"/>
    <s v="Biguanides-&gt;Biguanides|Insulin isophane"/>
  </r>
  <r>
    <s v="jfpT6hoIMCs"/>
    <x v="35"/>
    <s v="Māori"/>
    <s v="Biguanides|DPP-4 inhibitors"/>
    <x v="0"/>
    <d v="2022-03-04T00:00:00"/>
    <s v="Biguanides|DPP-4 inhibitors-&gt;DPP-4 inhibitors-&gt;Biguanides|DPP-4 inhibitors|SGLT-2 inhibitors"/>
  </r>
  <r>
    <s v="JGqVxyWa7ZY"/>
    <x v="35"/>
    <s v="Other"/>
    <s v="Biguanides"/>
    <x v="0"/>
    <d v="2021-10-20T00:00:00"/>
    <s v="Biguanides"/>
  </r>
  <r>
    <s v="jh.uB5Kyn1Q"/>
    <x v="35"/>
    <s v="Other"/>
    <s v="Biguanides"/>
    <x v="0"/>
    <d v="2015-08-13T00:00:00"/>
    <s v="Biguanides-&gt;Insulin aspart|Insulin isophane-&gt;Insulin isophane-&gt;Biguanides|Insulin aspart|Insulin isophane-&gt;DPP-4 inhibitors-&gt;SGLT-2 inhibitors"/>
  </r>
  <r>
    <s v="jeLogn/MovE"/>
    <x v="35"/>
    <s v="Asian"/>
    <s v="Biguanides"/>
    <x v="0"/>
    <d v="2025-02-03T00:00:00"/>
    <s v="Biguanides"/>
  </r>
  <r>
    <s v="JF2fyjVnEjM"/>
    <x v="35"/>
    <s v="Other"/>
    <s v="Biguanides"/>
    <x v="0"/>
    <d v="2024-07-31T00:00:00"/>
    <s v="Biguanides"/>
  </r>
  <r>
    <s v="JCljOaDkxF2"/>
    <x v="35"/>
    <s v="Asian"/>
    <s v="Biguanides"/>
    <x v="0"/>
    <d v="2021-01-11T00:00:00"/>
    <s v="Biguanides"/>
  </r>
  <r>
    <s v="y0NQmc1dTYs"/>
    <x v="35"/>
    <s v="Pacific peoples"/>
    <s v="Biguanides"/>
    <x v="0"/>
    <d v="2015-06-29T00:00:00"/>
    <s v="Biguanides-&gt;Sulfonylureas-&gt;Biguanides|Sulfonylureas-&gt;Thiazolidinedione-&gt;Biguanides|Sulfonylureas|Thiazolidinedione-&gt;Insulin glargine-&gt;Biguanides|DPP-4 inhibitors|Insulin glargine|Sulfonylureas-&gt;Biguanides|DPP-4 inhibitors|Sulfonylureas-&gt;SGLT-2 inhibitors"/>
  </r>
  <r>
    <s v="Y/Ng1p8xO7A"/>
    <x v="35"/>
    <s v="Asian"/>
    <s v="DPP-4 inhibitors"/>
    <x v="0"/>
    <d v="2020-09-04T00:00:00"/>
    <s v="DPP-4 inhibitors-&gt;Biguanides-&gt;Biguanides|DPP-4 inhibitors"/>
  </r>
  <r>
    <s v="XzFQSEq2kvA"/>
    <x v="35"/>
    <s v="Asian"/>
    <s v="Biguanides"/>
    <x v="0"/>
    <d v="2018-01-17T00:00:00"/>
    <s v="Biguanides"/>
  </r>
  <r>
    <s v="xZa7tkrQ6rI"/>
    <x v="35"/>
    <s v="Other"/>
    <s v="Biguanides"/>
    <x v="0"/>
    <d v="2020-08-14T00:00:00"/>
    <s v="Biguanides"/>
  </r>
  <r>
    <s v="XW/WY5ZQOSI"/>
    <x v="35"/>
    <s v="Asian"/>
    <s v="Biguanides"/>
    <x v="0"/>
    <d v="2019-11-20T00:00:00"/>
    <s v="Biguanides-&gt;Biguanides|Insulin aspart-&gt;DPP-4 inhibitors-&gt;Biguanides|DPP-4 inhibitors"/>
  </r>
  <r>
    <s v="XW9tq7LUbeg"/>
    <x v="35"/>
    <s v="Other"/>
    <s v="Biguanides"/>
    <x v="0"/>
    <d v="2022-05-30T00:00:00"/>
    <s v="Biguanides"/>
  </r>
  <r>
    <s v="XYKowd/n69w"/>
    <x v="35"/>
    <s v="Māori"/>
    <s v="Biguanides"/>
    <x v="0"/>
    <d v="2020-07-31T00:00:00"/>
    <s v="Biguanides-&gt;Biguanides|Insulin aspart|Insulin glargine-&gt;Biguanides|Insulin glargine-&gt;GLP-1 agonists-&gt;Biguanides|GLP-1 agonists|Insulin glargine-&gt;DPP-4 inhibitors|SGLT-2 inhibitors-&gt;Insulin aspart-&gt;DPP-4 inhibitors|Insulin aspart|SGLT-2 inhibitors-&gt;Insulin glargine-&gt;DPP-4 inhibitors|Insulin glargine|SGLT-2 inhibitors-&gt;DPP-4 inhibitors"/>
  </r>
  <r>
    <s v="xXO31/vSf3g"/>
    <x v="35"/>
    <s v="Asian"/>
    <s v="Biguanides"/>
    <x v="0"/>
    <d v="2025-12-04T00:00:00"/>
    <s v="Biguanides"/>
  </r>
  <r>
    <s v="Y4h4qpn4gzU"/>
    <x v="35"/>
    <s v="Asian"/>
    <s v="Biguanides"/>
    <x v="0"/>
    <d v="2025-06-30T00:00:00"/>
    <s v="Biguanides"/>
  </r>
  <r>
    <s v="Y1/ySZVE1Cg"/>
    <x v="35"/>
    <s v="Māori"/>
    <s v="Biguanides"/>
    <x v="0"/>
    <d v="2016-05-25T00:00:00"/>
    <s v="Biguanides"/>
  </r>
  <r>
    <s v="xLXoqn9xn2s"/>
    <x v="35"/>
    <s v="Pacific peoples"/>
    <s v="Biguanides"/>
    <x v="0"/>
    <d v="2021-08-10T00:00:00"/>
    <s v="Biguanides"/>
  </r>
  <r>
    <s v="xlyLrQ/QEJ6"/>
    <x v="35"/>
    <s v="Other"/>
    <s v="Biguanides"/>
    <x v="0"/>
    <d v="2021-11-11T00:00:00"/>
    <s v="Biguanides"/>
  </r>
  <r>
    <s v="xltDETp/e7U"/>
    <x v="35"/>
    <s v="Other"/>
    <s v="Biguanides"/>
    <x v="0"/>
    <d v="2011-09-02T00:00:00"/>
    <s v="Biguanides"/>
  </r>
  <r>
    <s v="xlo7eYzESDY"/>
    <x v="35"/>
    <s v="Pacific peoples"/>
    <s v="Biguanides"/>
    <x v="0"/>
    <d v="2023-05-23T00:00:00"/>
    <s v="Biguanides"/>
  </r>
  <r>
    <s v="xOgrcSeYohc"/>
    <x v="35"/>
    <s v="Pacific peoples"/>
    <s v="Biguanides"/>
    <x v="0"/>
    <d v="2023-05-31T00:00:00"/>
    <s v="Biguanides"/>
  </r>
  <r>
    <s v="xU37kRqMam."/>
    <x v="35"/>
    <s v="Pacific peoples"/>
    <s v="Biguanides"/>
    <x v="0"/>
    <d v="2014-07-31T00:00:00"/>
    <s v="Biguanides-&gt;DPP-4 inhibitors-&gt;Biguanides|DPP-4 inhibitors-&gt;DPP-4 inhibitors|SGLT-2 inhibitors-&gt;Biguanides|GLP-1 agonists-&gt;GLP-1 agonists"/>
  </r>
  <r>
    <s v="xtGsXZ28U3M"/>
    <x v="35"/>
    <s v="Māori"/>
    <s v="Biguanides"/>
    <x v="0"/>
    <d v="2018-06-01T00:00:00"/>
    <s v="Biguanides-&gt;Biguanides|Sulfonylureas-&gt;DPP-4 inhibitors-&gt;Sulfonylureas-&gt;DPP-4 inhibitors|Sulfonylureas-&gt;Insulin aspart-&gt;DPP-4 inhibitors|Insulin aspart-&gt;GLP-1 agonists-&gt;Biguanides|GLP-1 agonists|Insulin aspart-&gt;Biguanides|Insulin aspart-&gt;Biguanides|Insulin aspart|SGLT-2 inhibitors-&gt;Biguanides|GLP-1 agonists-&gt;GLP-1 agonists|Insulin aspart"/>
  </r>
  <r>
    <s v=".zMiphCnu7s"/>
    <x v="35"/>
    <s v="Māori"/>
    <s v="Biguanides"/>
    <x v="0"/>
    <d v="2015-08-25T00:00:00"/>
    <s v="Biguanides-&gt;Insulin aspart|Insulin isophane"/>
  </r>
  <r>
    <s v="//bFS6y7QdY"/>
    <x v="35"/>
    <s v="Pacific peoples"/>
    <s v="Biguanides"/>
    <x v="0"/>
    <d v="2011-08-12T00:00:00"/>
    <s v="Biguanides-&gt;Biguanides|Sulfonylureas-&gt;Biguanides|Sulfonylureas|Thiazolidinedione-&gt;Insulin glargine-&gt;Biguanides|Thiazolidinedione-&gt;Biguanides|Insulin glargine-&gt;Insulin glargine|Insulin glulisine-&gt;Biguanides|Insulin glargine|Insulin glulisine-&gt;Biguanides|Insulin glargine|Insulin glulisine|SGLT-2 inhibitors-&gt;Insulin glargine|Insulin glulisine|SGLT-2 inhibitors-&gt;SGLT-2 inhibitors-&gt;DPP-4 inhibitors|Insulin glulisine-&gt;Insulin glargine|SGLT-2 inhibitors-&gt;Insulin glulisine"/>
  </r>
  <r>
    <s v=".yQBiL7mKs6"/>
    <x v="35"/>
    <s v="Asian"/>
    <s v="Biguanides"/>
    <x v="0"/>
    <d v="2021-02-25T00:00:00"/>
    <s v="Biguanides-&gt;DPP-4 inhibitors-&gt;SGLT-2 inhibitors-&gt;DPP-4 inhibitors|SGLT-2 inhibitors"/>
  </r>
  <r>
    <s v=".Ur.6.s5S36"/>
    <x v="35"/>
    <s v="Asian"/>
    <s v="Biguanides"/>
    <x v="0"/>
    <d v="2025-06-12T00:00:00"/>
    <s v="Biguanides"/>
  </r>
  <r>
    <s v=".vw1zbTD9.Y"/>
    <x v="35"/>
    <s v="Asian"/>
    <s v="Biguanides"/>
    <x v="0"/>
    <d v="2025-10-22T00:00:00"/>
    <s v="Biguanides"/>
  </r>
  <r>
    <s v=".sM8C2pRQfk"/>
    <x v="35"/>
    <s v="Māori"/>
    <s v="Biguanides"/>
    <x v="0"/>
    <d v="2019-09-12T00:00:00"/>
    <s v="Biguanides"/>
  </r>
  <r>
    <s v="/EeMiCbu8Ek"/>
    <x v="35"/>
    <s v="Asian"/>
    <s v="Biguanides"/>
    <x v="0"/>
    <d v="2016-02-10T00:00:00"/>
    <s v="Biguanides"/>
  </r>
  <r>
    <s v="/FvBu/hCrig"/>
    <x v="35"/>
    <s v="Asian"/>
    <s v="Insulin isophane"/>
    <x v="1"/>
    <d v="2025-06-18T00:00:00"/>
    <s v="Insulin isophane-&gt;Insulin aspart-&gt;Insulin aspart|Insulin isophane-&gt;Biguanides"/>
  </r>
  <r>
    <s v="/c5oB3VF2yo"/>
    <x v="35"/>
    <s v="Pacific peoples"/>
    <s v="Biguanides"/>
    <x v="0"/>
    <d v="2011-01-18T00:00:00"/>
    <s v="Biguanides-&gt;Insulin aspart"/>
  </r>
  <r>
    <s v="/AR9/PgiZQ2"/>
    <x v="35"/>
    <s v="Asian"/>
    <s v="Biguanides"/>
    <x v="0"/>
    <d v="2018-08-09T00:00:00"/>
    <s v="Biguanides-&gt;Insulin isophane|Insulin lispro-&gt;Insulin isophane"/>
  </r>
  <r>
    <s v=".gkqDmmuenk"/>
    <x v="35"/>
    <s v="Asian"/>
    <s v="Biguanides"/>
    <x v="0"/>
    <d v="2023-01-25T00:00:00"/>
    <s v="Biguanides"/>
  </r>
  <r>
    <s v=".FWPUgnOaTY"/>
    <x v="35"/>
    <s v="Other"/>
    <s v="Biguanides"/>
    <x v="0"/>
    <d v="2019-07-19T00:00:00"/>
    <s v="Biguanides-&gt;Insulin isophane"/>
  </r>
  <r>
    <s v=".JmVIVte6TQ"/>
    <x v="35"/>
    <s v="Asian"/>
    <s v="Biguanides"/>
    <x v="0"/>
    <d v="2021-11-24T00:00:00"/>
    <s v="Biguanides"/>
  </r>
  <r>
    <s v=".iBDx4YFStQ"/>
    <x v="35"/>
    <s v="Māori"/>
    <s v="Biguanides"/>
    <x v="0"/>
    <d v="2012-08-07T00:00:00"/>
    <s v="Biguanides-&gt;Insulin isophane-&gt;Insulin aspart|Insulin isophane-&gt;Biguanides|GLP-1 agonists-&gt;GLP-1 agonists-&gt;SGLT-2 inhibitors"/>
  </r>
  <r>
    <s v=".KVDB6HGPFk"/>
    <x v="35"/>
    <s v="Other"/>
    <s v="Biguanides"/>
    <x v="0"/>
    <d v="2014-09-27T00:00:00"/>
    <s v="Biguanides"/>
  </r>
  <r>
    <s v=".2Hqz2l1NGQ"/>
    <x v="35"/>
    <s v="Māori"/>
    <s v="SGLT-2 inhibitors"/>
    <x v="0"/>
    <d v="2025-02-28T00:00:00"/>
    <s v="SGLT-2 inhibitors"/>
  </r>
  <r>
    <s v=".3VHTJ2WrdU"/>
    <x v="35"/>
    <s v="Other"/>
    <s v="Biguanides"/>
    <x v="0"/>
    <d v="2024-07-09T00:00:00"/>
    <s v="Biguanides-&gt;Insulin glargine"/>
  </r>
  <r>
    <s v=".6ues1VJBxU"/>
    <x v="35"/>
    <s v="Other"/>
    <s v="Biguanides"/>
    <x v="0"/>
    <d v="2021-04-20T00:00:00"/>
    <s v="Biguanides"/>
  </r>
  <r>
    <s v=".aSDThjlx3I"/>
    <x v="35"/>
    <s v="Other"/>
    <s v="Biguanides"/>
    <x v="0"/>
    <d v="2014-04-23T00:00:00"/>
    <s v="Biguanides"/>
  </r>
  <r>
    <s v=".CwJ1HpbVkI"/>
    <x v="35"/>
    <s v="Māori"/>
    <s v="Biguanides"/>
    <x v="0"/>
    <d v="2024-06-05T00:00:00"/>
    <s v="Biguanides"/>
  </r>
  <r>
    <s v=".CG4k/6aBF."/>
    <x v="35"/>
    <s v="Māori"/>
    <s v="Biguanides"/>
    <x v="0"/>
    <d v="2019-04-04T00:00:00"/>
    <s v="Biguanides"/>
  </r>
  <r>
    <s v="5z7F/1HCxgs"/>
    <x v="35"/>
    <s v="Asian"/>
    <s v="Biguanides"/>
    <x v="0"/>
    <d v="2011-07-22T00:00:00"/>
    <s v="Biguanides"/>
  </r>
  <r>
    <s v="5yKwbgueAK6"/>
    <x v="35"/>
    <s v="Pacific peoples"/>
    <s v="Biguanides"/>
    <x v="0"/>
    <d v="2013-06-12T00:00:00"/>
    <s v="Biguanides-&gt;Sulfonylureas-&gt;Biguanides|Sulfonylureas-&gt;DPP-4 inhibitors-&gt;Biguanides|DPP-4 inhibitors|Sulfonylureas-&gt;DPP-4 inhibitors|Sulfonylureas-&gt;SGLT-2 inhibitors-&gt;DPP-4 inhibitors|SGLT-2 inhibitors-&gt;DPP-4 inhibitors|Insulin glargine|SGLT-2 inhibitors"/>
  </r>
  <r>
    <s v="5ybGN5oZW0Y"/>
    <x v="35"/>
    <s v="Māori"/>
    <s v="Biguanides"/>
    <x v="0"/>
    <d v="2023-07-30T00:00:00"/>
    <s v="Biguanides"/>
  </r>
  <r>
    <s v="65.gvAfGdqI"/>
    <x v="35"/>
    <s v="Asian"/>
    <s v="Biguanides"/>
    <x v="0"/>
    <d v="2021-09-30T00:00:00"/>
    <s v="Biguanides"/>
  </r>
  <r>
    <s v="61j.21m3WZ6"/>
    <x v="35"/>
    <s v="Māori"/>
    <s v="Biguanides|Sulfonylureas"/>
    <x v="0"/>
    <d v="2014-06-13T00:00:00"/>
    <s v="Biguanides|Sulfonylureas-&gt;Sulfonylureas-&gt;Biguanides-&gt;Insulin glargine-&gt;DPP-4 inhibitors|Insulin glargine|Sulfonylureas-&gt;DPP-4 inhibitors|Insulin glargine-&gt;Insulin glargine|Sulfonylureas-&gt;Insulin aspart|Insulin glargine-&gt;Insulin aspart"/>
  </r>
  <r>
    <s v="5krIpkIezxI"/>
    <x v="35"/>
    <s v="Other"/>
    <s v="Biguanides"/>
    <x v="0"/>
    <d v="2012-12-30T00:00:00"/>
    <s v="Biguanides-&gt;Biguanides|Sulfonylureas-&gt;DPP-4 inhibitors-&gt;DPP-4 inhibitors|Sulfonylureas-&gt;Biguanides|GLP-1 agonists|Sulfonylureas-&gt;GLP-1 agonists-&gt;Sulfonylureas-&gt;GLP-1 agonists|Sulfonylureas"/>
  </r>
  <r>
    <s v="5JMll7ZLuZ."/>
    <x v="35"/>
    <s v="Other"/>
    <s v="Biguanides"/>
    <x v="0"/>
    <d v="2024-03-22T00:00:00"/>
    <s v="Biguanides"/>
  </r>
  <r>
    <s v="5ppc/c1wmis"/>
    <x v="35"/>
    <s v="Other"/>
    <s v="Biguanides"/>
    <x v="0"/>
    <d v="2016-11-14T00:00:00"/>
    <s v="Biguanides-&gt;SGLT-2 inhibitors"/>
  </r>
  <r>
    <s v="5QyDwdJ6KyI"/>
    <x v="35"/>
    <s v="Asian"/>
    <s v="Biguanides|Insulin isophane|Insulin lispro"/>
    <x v="0"/>
    <d v="2023-02-03T00:00:00"/>
    <s v="Biguanides|Insulin isophane|Insulin lispro-&gt;Insulin isophane|Insulin lispro-&gt;Insulin lispro-&gt;Biguanides"/>
  </r>
  <r>
    <s v="5rpMD7EdWAI"/>
    <x v="35"/>
    <s v="Asian"/>
    <s v="Biguanides|Insulin isophane"/>
    <x v="0"/>
    <d v="2015-09-10T00:00:00"/>
    <s v="Biguanides|Insulin isophane"/>
  </r>
  <r>
    <s v="5P18kAOenVE"/>
    <x v="35"/>
    <s v="Other"/>
    <s v="Biguanides|Insulin isophane|Insulin lispro"/>
    <x v="0"/>
    <d v="2017-12-22T00:00:00"/>
    <s v="Biguanides|Insulin isophane|Insulin lispro-&gt;Biguanides-&gt;Insulin isophane"/>
  </r>
  <r>
    <s v="5F7qDS1VNh6"/>
    <x v="35"/>
    <s v="Asian"/>
    <s v="Biguanides"/>
    <x v="0"/>
    <d v="2025-11-28T00:00:00"/>
    <s v="Biguanides"/>
  </r>
  <r>
    <s v="5df6bfltFRk"/>
    <x v="35"/>
    <s v="Other"/>
    <s v="Insulin glargine"/>
    <x v="1"/>
    <d v="2018-09-21T00:00:00"/>
    <s v="Insulin glargine-&gt;Insulin aspart|Insulin glargine-&gt;Insulin aspart-&gt;Biguanides-&gt;Biguanides|Insulin aspart"/>
  </r>
  <r>
    <s v="5.xlsrGEiMA"/>
    <x v="35"/>
    <s v="Māori"/>
    <s v="Biguanides"/>
    <x v="0"/>
    <d v="2022-03-23T00:00:00"/>
    <s v="Biguanides"/>
  </r>
  <r>
    <s v="51wwjynnkdw"/>
    <x v="35"/>
    <s v="Other"/>
    <s v="Biguanides"/>
    <x v="0"/>
    <d v="2016-12-29T00:00:00"/>
    <s v="Biguanides"/>
  </r>
  <r>
    <s v="4zkUmAuVPs2"/>
    <x v="35"/>
    <s v="Pacific peoples"/>
    <s v="Biguanides"/>
    <x v="0"/>
    <d v="2021-09-23T00:00:00"/>
    <s v="Biguanides-&gt;Biguanides|DPP-4 inhibitors-&gt;DPP-4 inhibitors-&gt;DPP-4 inhibitors|GLP-1 agonists-&gt;SGLT-2 inhibitors-&gt;DPP-4 inhibitors|GLP-1 agonists|SGLT-2 inhibitors-&gt;Biguanides|DPP-4 inhibitors|GLP-1 agonists|SGLT-2 inhibitors-&gt;GLP-1 agonists-&gt;Biguanides|GLP-1 agonists|SGLT-2 inhibitors"/>
  </r>
  <r>
    <s v="/O6NuH/VEVU"/>
    <x v="35"/>
    <s v="Asian"/>
    <s v="Biguanides"/>
    <x v="0"/>
    <d v="2021-10-12T00:00:00"/>
    <s v="Biguanides"/>
  </r>
  <r>
    <s v="/KwOFRVYugI"/>
    <x v="35"/>
    <s v="Māori"/>
    <s v="Biguanides"/>
    <x v="0"/>
    <d v="2016-08-08T00:00:00"/>
    <s v="Biguanides"/>
  </r>
  <r>
    <s v="6bEEfddPNEQ"/>
    <x v="35"/>
    <s v="Pacific peoples"/>
    <s v="Biguanides"/>
    <x v="0"/>
    <d v="2017-06-09T00:00:00"/>
    <s v="Biguanides-&gt;Insulin isophane"/>
  </r>
  <r>
    <s v="6ExWNJc9yhk"/>
    <x v="35"/>
    <s v="Other"/>
    <s v="Biguanides"/>
    <x v="0"/>
    <d v="2023-09-11T00:00:00"/>
    <s v="Biguanides"/>
  </r>
  <r>
    <s v="6lCShFZk02g"/>
    <x v="35"/>
    <s v="Other"/>
    <s v="Biguanides"/>
    <x v="0"/>
    <d v="2017-01-27T00:00:00"/>
    <s v="Biguanides"/>
  </r>
  <r>
    <s v="6KoQrmbL60U"/>
    <x v="35"/>
    <s v="Pacific peoples"/>
    <s v="Biguanides"/>
    <x v="0"/>
    <d v="2025-06-19T00:00:00"/>
    <s v="Biguanides"/>
  </r>
  <r>
    <s v="6o/3G1FfiX6"/>
    <x v="35"/>
    <s v="Asian"/>
    <s v="Biguanides"/>
    <x v="0"/>
    <d v="2014-11-05T00:00:00"/>
    <s v="Biguanides-&gt;Sulfonylureas-&gt;Biguanides|Sulfonylureas-&gt;Insulin glargine-&gt;DPP-4 inhibitors-&gt;DPP-4 inhibitors|Insulin glargine-&gt;Insulin aspart-&gt;DPP-4 inhibitors|Insulin aspart-&gt;DPP-4 inhibitors|Insulin aspart|Insulin glargine-&gt;DPP-4 inhibitors|Insulin aspart|Insulin glargine|SGLT-2 inhibitors-&gt;DPP-4 inhibitors|Insulin aspart|SGLT-2 inhibitors-&gt;DPP-4 inhibitors|Insulin glargine|SGLT-2 inhibitors-&gt;SGLT-2 inhibitors-&gt;Insulin aspart|SGLT-2 inhibitors-&gt;Insulin aspart|Insulin glargine|SGLT-2 inhibitors"/>
  </r>
  <r>
    <s v="6RAk0FpkUeM"/>
    <x v="35"/>
    <s v="Asian"/>
    <s v="DPP-4 inhibitors"/>
    <x v="0"/>
    <d v="2024-10-23T00:00:00"/>
    <s v="DPP-4 inhibitors"/>
  </r>
  <r>
    <s v="6RSsyNoyQZw"/>
    <x v="35"/>
    <s v="Asian"/>
    <s v="Biguanides"/>
    <x v="0"/>
    <d v="2025-02-04T00:00:00"/>
    <s v="Biguanides"/>
  </r>
  <r>
    <s v="BfG25Fw4T6k"/>
    <x v="35"/>
    <s v="Asian"/>
    <s v="Biguanides"/>
    <x v="0"/>
    <d v="2013-05-13T00:00:00"/>
    <s v="Biguanides-&gt;Biguanides|Sulfonylureas-&gt;Biguanides|DPP-4 inhibitors|Sulfonylureas-&gt;Biguanides|DPP-4 inhibitors-&gt;DPP-4 inhibitors-&gt;SGLT-2 inhibitors-&gt;DPP-4 inhibitors|SGLT-2 inhibitors"/>
  </r>
  <r>
    <s v="BJopASmN.o2"/>
    <x v="35"/>
    <s v="Other"/>
    <s v="Biguanides"/>
    <x v="0"/>
    <d v="2024-12-17T00:00:00"/>
    <s v="Biguanides"/>
  </r>
  <r>
    <s v="biu6x9qHA0U"/>
    <x v="35"/>
    <s v="Pacific peoples"/>
    <s v="Biguanides"/>
    <x v="0"/>
    <d v="2024-09-27T00:00:00"/>
    <s v="Biguanides"/>
  </r>
  <r>
    <s v="BRwrhw9NCP."/>
    <x v="35"/>
    <s v="Pacific peoples"/>
    <s v="Insulin aspart|Insulin isophane"/>
    <x v="1"/>
    <d v="2022-04-21T00:00:00"/>
    <s v="Insulin aspart|Insulin isophane-&gt;Biguanides-&gt;Insulin isophane-&gt;Insulin aspart-&gt;Insulin glargine-&gt;SGLT-2 inhibitors"/>
  </r>
  <r>
    <s v="brMA7Kwj2cI"/>
    <x v="35"/>
    <s v="Other"/>
    <s v="Insulin isophane"/>
    <x v="1"/>
    <d v="2014-05-28T00:00:00"/>
    <s v="Insulin isophane-&gt;Insulin glargine-&gt;DPP-4 inhibitors-&gt;SGLT-2 inhibitors-&gt;DPP-4 inhibitors|SGLT-2 inhibitors-&gt;GLP-1 agonists-&gt;DPP-4 inhibitors|GLP-1 agonists"/>
  </r>
  <r>
    <s v="BNFlVBb4wQ."/>
    <x v="35"/>
    <s v="Other"/>
    <s v="Biguanides|Insulin isophane"/>
    <x v="0"/>
    <d v="2016-06-22T00:00:00"/>
    <s v="Biguanides|Insulin isophane-&gt;Insulin isophane-&gt;Insulin isophane|Insulin lispro-&gt;Insulin lispro-&gt;Biguanides-&gt;Sulfonylureas-&gt;Biguanides|Sulfonylureas-&gt;Biguanides|GLP-1 agonists-&gt;GLP-1 agonists"/>
  </r>
  <r>
    <s v="JlSCobDDgWw"/>
    <x v="35"/>
    <s v="Māori"/>
    <s v="Biguanides"/>
    <x v="0"/>
    <d v="2019-05-15T00:00:00"/>
    <s v="Biguanides-&gt;Insulin glargine-&gt;Biguanides|Insulin glargine-&gt;Sulfonylureas-&gt;Biguanides|DPP-4 inhibitors-&gt;DPP-4 inhibitors|Insulin glargine-&gt;Biguanides|DPP-4 inhibitors|Insulin glargine-&gt;DPP-4 inhibitors-&gt;Biguanides|GLP-1 agonists|Insulin glargine-&gt;Insulin aspart|Insulin glargine-&gt;Insulin aspart-&gt;Biguanides|Insulin aspart|Insulin glargine-&gt;Biguanides|Insulin aspart"/>
  </r>
  <r>
    <s v="jj//vqr3Tzc"/>
    <x v="35"/>
    <s v="Asian"/>
    <s v="Biguanides"/>
    <x v="0"/>
    <d v="2020-03-05T00:00:00"/>
    <s v="Biguanides-&gt;Insulin isophane"/>
  </r>
  <r>
    <s v="JJ7LBUew2sI"/>
    <x v="35"/>
    <s v="Pacific peoples"/>
    <s v="Biguanides"/>
    <x v="0"/>
    <d v="2021-12-03T00:00:00"/>
    <s v="Biguanides"/>
  </r>
  <r>
    <s v="jnfn4U3FLrA"/>
    <x v="35"/>
    <s v="Māori"/>
    <s v="DPP-4 inhibitors"/>
    <x v="0"/>
    <d v="2021-10-18T00:00:00"/>
    <s v="DPP-4 inhibitors-&gt;GLP-1 agonists-&gt;SGLT-2 inhibitors-&gt;DPP-4 inhibitors|GLP-1 agonists-&gt;Insulin glargine-&gt;Biguanides|Insulin glargine-&gt;Insulin aspart-&gt;GLP-1 agonists|Insulin aspart"/>
  </r>
  <r>
    <s v="JOA38T54bdY"/>
    <x v="35"/>
    <s v="Māori"/>
    <s v="Biguanides"/>
    <x v="0"/>
    <d v="2017-09-27T00:00:00"/>
    <s v="Biguanides"/>
  </r>
  <r>
    <s v="JpVsxPr8OXM"/>
    <x v="35"/>
    <s v="Asian"/>
    <s v="Insulin isophane"/>
    <x v="1"/>
    <d v="2024-10-29T00:00:00"/>
    <s v="Insulin isophane-&gt;Biguanides"/>
  </r>
  <r>
    <s v="jQbhfp0h1uw"/>
    <x v="35"/>
    <s v="Other"/>
    <s v="Biguanides"/>
    <x v="0"/>
    <d v="2022-07-01T00:00:00"/>
    <s v="Biguanides"/>
  </r>
  <r>
    <s v="GLY6tzYIrho"/>
    <x v="35"/>
    <s v="Other"/>
    <s v="Biguanides|Insulin isophane|Insulin lispro"/>
    <x v="0"/>
    <d v="2022-07-26T00:00:00"/>
    <s v="Biguanides|Insulin isophane|Insulin lispro"/>
  </r>
  <r>
    <s v="gKTkkF82VPA"/>
    <x v="35"/>
    <s v="Asian"/>
    <s v="Biguanides"/>
    <x v="0"/>
    <d v="2022-10-26T00:00:00"/>
    <s v="Biguanides"/>
  </r>
  <r>
    <s v="gl9SGjaThOc"/>
    <x v="35"/>
    <s v="Other"/>
    <s v="Biguanides"/>
    <x v="0"/>
    <d v="2023-09-16T00:00:00"/>
    <s v="Biguanides"/>
  </r>
  <r>
    <s v="gtL9DD6aEWo"/>
    <x v="35"/>
    <s v="Other"/>
    <s v="Biguanides"/>
    <x v="0"/>
    <d v="2020-02-04T00:00:00"/>
    <s v="Biguanides"/>
  </r>
  <r>
    <s v="grTcCGOy/vw"/>
    <x v="35"/>
    <s v="Other"/>
    <s v="Biguanides|Insulin isophane"/>
    <x v="0"/>
    <d v="2013-01-30T00:00:00"/>
    <s v="Biguanides|Insulin isophane-&gt;Insulin isophane"/>
  </r>
  <r>
    <s v="gQa2p9RNiXY"/>
    <x v="35"/>
    <s v="Māori"/>
    <s v="Biguanides"/>
    <x v="0"/>
    <d v="2024-08-06T00:00:00"/>
    <s v="Biguanides"/>
  </r>
  <r>
    <s v="gGy/mFpwBQI"/>
    <x v="35"/>
    <s v="Asian"/>
    <s v="Biguanides|Sulfonylureas"/>
    <x v="0"/>
    <d v="2019-07-11T00:00:00"/>
    <s v="Biguanides|Sulfonylureas-&gt;Biguanides|DPP-4 inhibitors|Sulfonylureas-&gt;DPP-4 inhibitors-&gt;Sulfonylureas-&gt;SGLT-2 inhibitors-&gt;DPP-4 inhibitors|SGLT-2 inhibitors|Sulfonylureas-&gt;SGLT-2 inhibitors|Sulfonylureas-&gt;DPP-4 inhibitors|Insulin glargine|Sulfonylureas-&gt;DPP-4 inhibitors|Insulin glargine|SGLT-2 inhibitors|Sulfonylureas-&gt;DPP-4 inhibitors|Insulin glargine|SGLT-2 inhibitors"/>
  </r>
  <r>
    <s v="ghVm8MqwQBo"/>
    <x v="35"/>
    <s v="Māori"/>
    <s v="Biguanides"/>
    <x v="0"/>
    <d v="2013-11-06T00:00:00"/>
    <s v="Biguanides-&gt;Biguanides|Sulfonylureas-&gt;DPP-4 inhibitors-&gt;DPP-4 inhibitors|Sulfonylureas-&gt;Biguanides|GLP-1 agonists-&gt;Biguanides|GLP-1 agonists|Sulfonylureas-&gt;Sulfonylureas-&gt;Biguanides|SGLT-2 inhibitors|Sulfonylureas-&gt;GLP-1 agonists-&gt;SGLT-2 inhibitors|Sulfonylureas-&gt;DPP-4 inhibitors|GLP-1 agonists|Sulfonylureas"/>
  </r>
  <r>
    <s v="Gk/z0AZhZtI"/>
    <x v="35"/>
    <s v="Pacific peoples"/>
    <s v="Biguanides"/>
    <x v="0"/>
    <d v="2021-09-21T00:00:00"/>
    <s v="Biguanides-&gt;Biguanides|Insulin isophane-&gt;Insulin isophane-&gt;Insulin aspart-&gt;Biguanides|Insulin aspart"/>
  </r>
  <r>
    <s v="GjBhbxnlT7I"/>
    <x v="35"/>
    <s v="Other"/>
    <s v="Biguanides"/>
    <x v="0"/>
    <d v="2018-07-31T00:00:00"/>
    <s v="Biguanides"/>
  </r>
  <r>
    <s v="gj17Je8Y3S6"/>
    <x v="35"/>
    <s v="Other"/>
    <s v="Biguanides"/>
    <x v="0"/>
    <d v="2022-11-03T00:00:00"/>
    <s v="Biguanides-&gt;DPP-4 inhibitors"/>
  </r>
  <r>
    <s v="GaWtgxQK/mU"/>
    <x v="35"/>
    <s v="Māori"/>
    <s v="Biguanides"/>
    <x v="0"/>
    <d v="2022-04-04T00:00:00"/>
    <s v="Biguanides"/>
  </r>
  <r>
    <s v="gbD1UUAHU/w"/>
    <x v="35"/>
    <s v="Māori"/>
    <s v="Biguanides"/>
    <x v="0"/>
    <d v="2021-09-28T00:00:00"/>
    <s v="Biguanides"/>
  </r>
  <r>
    <s v="GCEHDUnb676"/>
    <x v="35"/>
    <s v="Pacific peoples"/>
    <s v="Biguanides"/>
    <x v="0"/>
    <d v="2018-10-21T00:00:00"/>
    <s v="Biguanides-&gt;Biguanides|GLP-1 agonists-&gt;GLP-1 agonists"/>
  </r>
  <r>
    <s v="Gco0CR5cMyc"/>
    <x v="35"/>
    <s v="Asian"/>
    <s v="Biguanides"/>
    <x v="0"/>
    <d v="2013-01-28T00:00:00"/>
    <s v="Biguanides"/>
  </r>
  <r>
    <s v="G/IPfrzW2qI"/>
    <x v="35"/>
    <s v="Asian"/>
    <s v="Insulin aspart|Insulin isophane"/>
    <x v="1"/>
    <d v="2016-07-27T00:00:00"/>
    <s v="Insulin aspart|Insulin isophane-&gt;Insulin aspart-&gt;Biguanides"/>
  </r>
  <r>
    <s v="g.EodmMiGPY"/>
    <x v="35"/>
    <s v="Other"/>
    <s v="Biguanides"/>
    <x v="0"/>
    <d v="2022-04-06T00:00:00"/>
    <s v="Biguanides"/>
  </r>
  <r>
    <s v="g/XDBqTYtLA"/>
    <x v="35"/>
    <s v="Pacific peoples"/>
    <s v="Insulin aspart|Insulin isophane"/>
    <x v="1"/>
    <d v="2011-08-23T00:00:00"/>
    <s v="Insulin aspart|Insulin isophane-&gt;Insulin aspart-&gt;Biguanides-&gt;DPP-4 inhibitors"/>
  </r>
  <r>
    <s v="d4xzqs9oR6s"/>
    <x v="35"/>
    <s v="Pacific peoples"/>
    <s v="Biguanides"/>
    <x v="0"/>
    <d v="2021-04-12T00:00:00"/>
    <s v="Biguanides-&gt;Insulin isophane"/>
  </r>
  <r>
    <s v="d5NJUpBipa."/>
    <x v="35"/>
    <s v="Asian"/>
    <s v="Biguanides"/>
    <x v="0"/>
    <d v="2017-02-14T00:00:00"/>
    <s v="Biguanides"/>
  </r>
  <r>
    <s v="d22rgBN2XYg"/>
    <x v="35"/>
    <s v="Māori"/>
    <s v="Biguanides"/>
    <x v="0"/>
    <d v="2015-11-21T00:00:00"/>
    <s v="Biguanides-&gt;DPP-4 inhibitors-&gt;SGLT-2 inhibitors-&gt;DPP-4 inhibitors|SGLT-2 inhibitors-&gt;Biguanides|Insulin glargine-&gt;Insulin glargine-&gt;DPP-4 inhibitors|Insulin glargine-&gt;Biguanides|DPP-4 inhibitors|Insulin glargine-&gt;Biguanides|DPP-4 inhibitors"/>
  </r>
  <r>
    <s v="fYmWhl6w2j6"/>
    <x v="35"/>
    <s v="Other"/>
    <s v="Biguanides"/>
    <x v="0"/>
    <d v="2012-01-16T00:00:00"/>
    <s v="Biguanides-&gt;Biguanides|Insulin isophane-&gt;Insulin aspart|Insulin isophane-&gt;Insulin aspart-&gt;Insulin isophane"/>
  </r>
  <r>
    <s v="D9FUDhiRYFc"/>
    <x v="35"/>
    <s v="Other"/>
    <s v="Biguanides"/>
    <x v="0"/>
    <d v="2017-06-07T00:00:00"/>
    <s v="Biguanides"/>
  </r>
  <r>
    <s v="8rBG1Jkuaxw"/>
    <x v="35"/>
    <s v="Other"/>
    <s v="Biguanides"/>
    <x v="0"/>
    <d v="2017-01-26T00:00:00"/>
    <s v="Biguanides-&gt;Insulin isophane"/>
  </r>
  <r>
    <s v="8pCLydGGU5c"/>
    <x v="35"/>
    <s v="Māori"/>
    <s v="Biguanides"/>
    <x v="0"/>
    <d v="2024-02-23T00:00:00"/>
    <s v="Biguanides-&gt;SGLT-2 inhibitors"/>
  </r>
  <r>
    <s v="8PdiXE0ib.k"/>
    <x v="35"/>
    <s v="Māori"/>
    <s v="Biguanides"/>
    <x v="0"/>
    <d v="2024-06-25T00:00:00"/>
    <s v="Biguanides"/>
  </r>
  <r>
    <s v="8OjcxS/zB9U"/>
    <x v="35"/>
    <s v="Māori"/>
    <s v="Biguanides"/>
    <x v="0"/>
    <d v="2023-06-09T00:00:00"/>
    <s v="Biguanides"/>
  </r>
  <r>
    <s v="CBHwwqXCLJ2"/>
    <x v="35"/>
    <s v="Asian"/>
    <s v="Biguanides"/>
    <x v="0"/>
    <d v="2013-11-01T00:00:00"/>
    <s v="Biguanides-&gt;Biguanides|Sulfonylureas-&gt;Sulfonylureas"/>
  </r>
  <r>
    <s v="8rHZYrk7.a6"/>
    <x v="35"/>
    <s v="Asian"/>
    <s v="Biguanides"/>
    <x v="0"/>
    <d v="2015-07-18T00:00:00"/>
    <s v="Biguanides-&gt;Sulfonylureas-&gt;Biguanides|Sulfonylureas-&gt;DPP-4 inhibitors|Sulfonylureas-&gt;Insulin glargine-&gt;Biguanides|Insulin glargine-&gt;DPP-4 inhibitors|Insulin glargine-&gt;Biguanides|DPP-4 inhibitors|Insulin glargine-&gt;DPP-4 inhibitors"/>
  </r>
  <r>
    <s v="cCyAyaVn8h6"/>
    <x v="35"/>
    <s v="Māori"/>
    <s v="Biguanides"/>
    <x v="0"/>
    <d v="2021-01-08T00:00:00"/>
    <s v="Biguanides-&gt;Insulin isophane"/>
  </r>
  <r>
    <s v="8hL0KGyNs8o"/>
    <x v="35"/>
    <s v="Other"/>
    <s v="Biguanides"/>
    <x v="0"/>
    <d v="2019-04-03T00:00:00"/>
    <s v="Biguanides"/>
  </r>
  <r>
    <s v="8fSoYNNkG6w"/>
    <x v="35"/>
    <s v="Pacific peoples"/>
    <s v="Biguanides"/>
    <x v="0"/>
    <d v="2017-10-19T00:00:00"/>
    <s v="Biguanides"/>
  </r>
  <r>
    <s v="8C91qd0mteE"/>
    <x v="35"/>
    <s v="Other"/>
    <s v="Biguanides"/>
    <x v="0"/>
    <d v="2018-08-07T00:00:00"/>
    <s v="Biguanides"/>
  </r>
  <r>
    <s v="7J0qxRfT0aU"/>
    <x v="35"/>
    <s v="Other"/>
    <s v="Biguanides"/>
    <x v="0"/>
    <d v="2017-02-15T00:00:00"/>
    <s v="Biguanides"/>
  </r>
  <r>
    <s v="7KXISWs.VvU"/>
    <x v="35"/>
    <s v="Pacific peoples"/>
    <s v="Sulfonylureas"/>
    <x v="0"/>
    <d v="2014-05-23T00:00:00"/>
    <s v="Sulfonylureas-&gt;Biguanides|Sulfonylureas-&gt;Insulin glargine-&gt;Biguanides|Insulin glargine|Sulfonylureas"/>
  </r>
  <r>
    <s v="7O1xzfpx7.I"/>
    <x v="35"/>
    <s v="Other"/>
    <s v="Biguanides"/>
    <x v="0"/>
    <d v="2021-07-09T00:00:00"/>
    <s v="Biguanides-&gt;Sulfonylureas-&gt;Biguanides|Sulfonylureas-&gt;GLP-1 agonists-&gt;Biguanides|GLP-1 agonists|Sulfonylureas-&gt;GLP-1 agonists|Sulfonylureas-&gt;Insulin glargine-&gt;GLP-1 agonists|Insulin glargine|Sulfonylureas-&gt;Insulin glargine|Sulfonylureas-&gt;Biguanides|GLP-1 agonists|Insulin glargine|Sulfonylureas-&gt;Biguanides|Insulin glargine-&gt;GLP-1 agonists|Insulin glargine-&gt;Biguanides|GLP-1 agonists-&gt;Biguanides|Insulin glargine|Sulfonylureas-&gt;Insulin glulisine-&gt;Biguanides|Insulin glargine|Insulin glulisine-&gt;Biguanides|GLP-1 agonists|Insulin glargine|Insulin glulisine-&gt;GLP-1 agonists|Insulin glargine|Insulin glulisine"/>
  </r>
  <r>
    <s v="7nSkDnEUYlk"/>
    <x v="35"/>
    <s v="Asian"/>
    <s v="Biguanides"/>
    <x v="0"/>
    <d v="2023-06-02T00:00:00"/>
    <s v="Biguanides-&gt;SGLT-2 inhibitors-&gt;Biguanides|SGLT-2 inhibitors"/>
  </r>
  <r>
    <s v="7si2GoV7tPY"/>
    <x v="35"/>
    <s v="Māori"/>
    <s v="Biguanides"/>
    <x v="0"/>
    <d v="2022-02-03T00:00:00"/>
    <s v="Biguanides-&gt;Biguanides|DPP-4 inhibitors"/>
  </r>
  <r>
    <s v="7TeozMWV3yo"/>
    <x v="35"/>
    <s v="Other"/>
    <s v="Biguanides"/>
    <x v="0"/>
    <d v="2025-04-01T00:00:00"/>
    <s v="Biguanides"/>
  </r>
  <r>
    <s v="7yJrOjmVuTU"/>
    <x v="35"/>
    <s v="Other"/>
    <s v="Biguanides"/>
    <x v="0"/>
    <d v="2020-09-21T00:00:00"/>
    <s v="Biguanides"/>
  </r>
  <r>
    <s v="cdPZnXLLJj6"/>
    <x v="35"/>
    <s v="Pacific peoples"/>
    <s v="Biguanides"/>
    <x v="0"/>
    <d v="2024-09-27T00:00:00"/>
    <s v="Biguanides"/>
  </r>
  <r>
    <s v="cENHUuqRVv."/>
    <x v="35"/>
    <s v="Other"/>
    <s v="Biguanides"/>
    <x v="0"/>
    <d v="2013-04-16T00:00:00"/>
    <s v="Biguanides"/>
  </r>
  <r>
    <s v="CFJw7ZZLVRs"/>
    <x v="35"/>
    <s v="Other"/>
    <s v="Biguanides"/>
    <x v="0"/>
    <d v="2022-07-06T00:00:00"/>
    <s v="Biguanides"/>
  </r>
  <r>
    <s v="cGfxNHc5Yx."/>
    <x v="35"/>
    <s v="Asian"/>
    <s v="Biguanides"/>
    <x v="0"/>
    <d v="2021-11-15T00:00:00"/>
    <s v="Biguanides"/>
  </r>
  <r>
    <s v="Cfukneu5Z46"/>
    <x v="35"/>
    <s v="Māori"/>
    <s v="Biguanides"/>
    <x v="0"/>
    <d v="2022-06-03T00:00:00"/>
    <s v="Biguanides-&gt;Biguanides|Insulin glargine-&gt;Insulin glargine-&gt;GLP-1 agonists-&gt;Biguanides|GLP-1 agonists-&gt;GLP-1 agonists|Insulin glargine-&gt;Biguanides|GLP-1 agonists|Insulin glargine-&gt;SGLT-2 inhibitors-&gt;Biguanides|SGLT-2 inhibitors-&gt;Insulin glargine|SGLT-2 inhibitors"/>
  </r>
  <r>
    <s v="CIPPVWJMUo2"/>
    <x v="35"/>
    <s v="Māori"/>
    <s v="Biguanides"/>
    <x v="0"/>
    <d v="2015-01-20T00:00:00"/>
    <s v="Biguanides-&gt;Biguanides|SGLT-2 inhibitors-&gt;SGLT-2 inhibitors-&gt;DPP-4 inhibitors|SGLT-2 inhibitors-&gt;DPP-4 inhibitors"/>
  </r>
  <r>
    <s v="CiBOONsGdFg"/>
    <x v="35"/>
    <s v="Asian"/>
    <s v="Biguanides"/>
    <x v="0"/>
    <d v="2018-08-04T00:00:00"/>
    <s v="Biguanides-&gt;DPP-4 inhibitors-&gt;Insulin glargine-&gt;DPP-4 inhibitors|Insulin glargine-&gt;Insulin glargine|SGLT-2 inhibitors-&gt;DPP-4 inhibitors|Insulin glargine|SGLT-2 inhibitors-&gt;Biguanides|Insulin aspart-&gt;Insulin aspart|Insulin glargine-&gt;Insulin aspart-&gt;Biguanides|Insulin aspart|Insulin glargine-&gt;Biguanides|Insulin aspart|Insulin isophane-&gt;Biguanides|Insulin glargine-&gt;SGLT-2 inhibitors-&gt;DPP-4 inhibitors|Insulin aspart|Insulin glargine|SGLT-2 inhibitors"/>
  </r>
  <r>
    <s v="ch0a7NuCe/s"/>
    <x v="35"/>
    <s v="Asian"/>
    <s v="Biguanides"/>
    <x v="0"/>
    <d v="2015-03-13T00:00:00"/>
    <s v="Biguanides"/>
  </r>
  <r>
    <s v="ckzaZkxrCgM"/>
    <x v="35"/>
    <s v="Pacific peoples"/>
    <s v="Biguanides"/>
    <x v="0"/>
    <d v="2024-01-09T00:00:00"/>
    <s v="Biguanides"/>
  </r>
  <r>
    <s v="cj5DgICXZWU"/>
    <x v="35"/>
    <s v="Pacific peoples"/>
    <s v="Biguanides"/>
    <x v="0"/>
    <d v="2021-09-20T00:00:00"/>
    <s v="Biguanides"/>
  </r>
  <r>
    <s v="Cme4UKGjyyU"/>
    <x v="35"/>
    <s v="Asian"/>
    <s v="Biguanides"/>
    <x v="0"/>
    <d v="2020-04-28T00:00:00"/>
    <s v="Biguanides-&gt;Biguanides|SGLT-2 inhibitors"/>
  </r>
  <r>
    <s v="cul9Y68zEl6"/>
    <x v="35"/>
    <s v="Māori"/>
    <s v="Biguanides|Insulin aspart|Insulin isophane"/>
    <x v="0"/>
    <d v="2016-02-06T00:00:00"/>
    <s v="Biguanides|Insulin aspart|Insulin isophane-&gt;Biguanides-&gt;Insulin aspart|Insulin isophane-&gt;Biguanides|Insulin isophane-&gt;Insulin isophane-&gt;Biguanides|Insulin glargine-&gt;Insulin glargine-&gt;DPP-4 inhibitors|Insulin glargine-&gt;Insulin glargine|SGLT-2 inhibitors-&gt;SGLT-2 inhibitors-&gt;Insulin aspart|SGLT-2 inhibitors-&gt;Insulin aspart"/>
  </r>
  <r>
    <s v="cSdzSnzFk7c"/>
    <x v="35"/>
    <s v="Asian"/>
    <s v="Biguanides"/>
    <x v="0"/>
    <d v="2014-09-09T00:00:00"/>
    <s v="Biguanides-&gt;Biguanides|Insulin isophane-&gt;Insulin isophane-&gt;DPP-4 inhibitors-&gt;DPP-4 inhibitors|SGLT-2 inhibitors"/>
  </r>
  <r>
    <s v="CtCkAlg8hpU"/>
    <x v="35"/>
    <s v="Other"/>
    <s v="Biguanides"/>
    <x v="0"/>
    <d v="2017-02-08T00:00:00"/>
    <s v="Biguanides"/>
  </r>
  <r>
    <s v="Cqnn7THSkbE"/>
    <x v="35"/>
    <s v="Pacific peoples"/>
    <s v="Biguanides"/>
    <x v="0"/>
    <d v="2021-05-21T00:00:00"/>
    <s v="Biguanides-&gt;DPP-4 inhibitors-&gt;DPP-4 inhibitors|GLP-1 agonists-&gt;GLP-1 agonists-&gt;Biguanides|GLP-1 agonists|Sulfonylureas"/>
  </r>
  <r>
    <s v="cPMXKnzaFi6"/>
    <x v="35"/>
    <s v="Other"/>
    <s v="Biguanides"/>
    <x v="0"/>
    <d v="2023-02-21T00:00:00"/>
    <s v="Biguanides"/>
  </r>
  <r>
    <s v="jVj7.NZomwQ"/>
    <x v="35"/>
    <s v="Other"/>
    <s v="Biguanides"/>
    <x v="0"/>
    <d v="2024-09-03T00:00:00"/>
    <s v="Biguanides-&gt;DPP-4 inhibitors"/>
  </r>
  <r>
    <s v="JvP6kQ5w2TE"/>
    <x v="35"/>
    <s v="Asian"/>
    <s v="DPP-4 inhibitors"/>
    <x v="0"/>
    <d v="2025-12-02T00:00:00"/>
    <s v="DPP-4 inhibitors"/>
  </r>
  <r>
    <s v="jWXf/uVr9QU"/>
    <x v="35"/>
    <s v="Asian"/>
    <s v="Biguanides"/>
    <x v="0"/>
    <d v="2025-10-06T00:00:00"/>
    <s v="Biguanides"/>
  </r>
  <r>
    <s v="jxc4f3vByKQ"/>
    <x v="35"/>
    <s v="Asian"/>
    <s v="Biguanides"/>
    <x v="0"/>
    <d v="2021-02-19T00:00:00"/>
    <s v="Biguanides-&gt;DPP-4 inhibitors-&gt;DPP-4 inhibitors|GLP-1 agonists"/>
  </r>
  <r>
    <s v="jS6amBFnN1g"/>
    <x v="35"/>
    <s v="Other"/>
    <s v="Biguanides"/>
    <x v="0"/>
    <d v="2019-12-18T00:00:00"/>
    <s v="Biguanides-&gt;DPP-4 inhibitors"/>
  </r>
  <r>
    <s v="K2lnVV1SxsU"/>
    <x v="35"/>
    <s v="Other"/>
    <s v="Biguanides"/>
    <x v="0"/>
    <d v="2025-01-22T00:00:00"/>
    <s v="Biguanides"/>
  </r>
  <r>
    <s v="K3HKSgp/mu6"/>
    <x v="35"/>
    <s v="Asian"/>
    <s v="Biguanides"/>
    <x v="0"/>
    <d v="2020-04-17T00:00:00"/>
    <s v="Biguanides-&gt;Biguanides|Insulin aspart-&gt;Insulin isophane"/>
  </r>
  <r>
    <s v="k3Twgruu1q."/>
    <x v="35"/>
    <s v="Asian"/>
    <s v="Biguanides"/>
    <x v="0"/>
    <d v="2020-06-17T00:00:00"/>
    <s v="Biguanides"/>
  </r>
  <r>
    <s v="k5m431Pdokg"/>
    <x v="35"/>
    <s v="Other"/>
    <s v="Biguanides|Insulin isophane"/>
    <x v="0"/>
    <d v="2023-05-31T00:00:00"/>
    <s v="Biguanides|Insulin isophane-&gt;Insulin aspart-&gt;Insulin isophane-&gt;Biguanides"/>
  </r>
  <r>
    <s v="JZxwjRV618I"/>
    <x v="35"/>
    <s v="Māori"/>
    <s v="Biguanides"/>
    <x v="0"/>
    <d v="2022-04-20T00:00:00"/>
    <s v="Biguanides"/>
  </r>
  <r>
    <s v="KE.ZnvWqFUc"/>
    <x v="35"/>
    <s v="Māori"/>
    <s v="Biguanides"/>
    <x v="0"/>
    <d v="2024-06-07T00:00:00"/>
    <s v="Biguanides"/>
  </r>
  <r>
    <s v="KF/xMc5MT9I"/>
    <x v="35"/>
    <s v="Asian"/>
    <s v="Biguanides"/>
    <x v="0"/>
    <d v="2025-07-01T00:00:00"/>
    <s v="Biguanides"/>
  </r>
  <r>
    <s v="KElWNuQ7iIA"/>
    <x v="35"/>
    <s v="Asian"/>
    <s v="Insulin glargine"/>
    <x v="1"/>
    <d v="2024-03-04T00:00:00"/>
    <s v="Insulin glargine-&gt;DPP-4 inhibitors"/>
  </r>
  <r>
    <s v="kfZxzJcSj.."/>
    <x v="35"/>
    <s v="Asian"/>
    <s v="DPP-4 inhibitors"/>
    <x v="0"/>
    <d v="2022-02-18T00:00:00"/>
    <s v="DPP-4 inhibitors-&gt;DPP-4 inhibitors|Thiazolidinedione"/>
  </r>
  <r>
    <s v="kg3GYdrqBDQ"/>
    <x v="35"/>
    <s v="Pacific peoples"/>
    <s v="Biguanides"/>
    <x v="0"/>
    <d v="2015-03-18T00:00:00"/>
    <s v="Biguanides-&gt;DPP-4 inhibitors-&gt;Biguanides|DPP-4 inhibitors-&gt;Biguanides|GLP-1 agonists-&gt;GLP-1 agonists-&gt;SGLT-2 inhibitors-&gt;DPP-4 inhibitors|SGLT-2 inhibitors"/>
  </r>
  <r>
    <s v="KGH24nsaP1E"/>
    <x v="35"/>
    <s v="Other"/>
    <s v="Biguanides"/>
    <x v="0"/>
    <d v="2013-07-22T00:00:00"/>
    <s v="Biguanides"/>
  </r>
  <r>
    <s v="Kdfr84PCgbs"/>
    <x v="35"/>
    <s v="Pacific peoples"/>
    <s v="Biguanides"/>
    <x v="0"/>
    <d v="2022-08-15T00:00:00"/>
    <s v="Biguanides-&gt;Biguanides|SGLT-2 inhibitors-&gt;SGLT-2 inhibitors-&gt;GLP-1 agonists-&gt;Biguanides|GLP-1 agonists-&gt;DPP-4 inhibitors|GLP-1 agonists-&gt;GLP-1 agonists|Thiazolidinedione-&gt;Thiazolidinedione-&gt;GLP-1 agonists|SGLT-2 inhibitors"/>
  </r>
  <r>
    <s v="kDMmE8bGFx."/>
    <x v="35"/>
    <s v="Asian"/>
    <s v="Biguanides"/>
    <x v="0"/>
    <d v="2017-11-23T00:00:00"/>
    <s v="Biguanides"/>
  </r>
  <r>
    <s v="nbPiCH1/QFo"/>
    <x v="35"/>
    <s v="Other"/>
    <s v="Biguanides"/>
    <x v="0"/>
    <d v="2021-09-13T00:00:00"/>
    <s v="Biguanides"/>
  </r>
  <r>
    <s v="ndRkVPOejP6"/>
    <x v="35"/>
    <s v="Other"/>
    <s v="Biguanides"/>
    <x v="0"/>
    <d v="2022-02-17T00:00:00"/>
    <s v="Biguanides"/>
  </r>
  <r>
    <s v="NDl3jQVX2k2"/>
    <x v="35"/>
    <s v="Other"/>
    <s v="Biguanides"/>
    <x v="0"/>
    <d v="2025-02-07T00:00:00"/>
    <s v="Biguanides-&gt;SGLT-2 inhibitors"/>
  </r>
  <r>
    <s v="nDuhZElSdPQ"/>
    <x v="35"/>
    <s v="Asian"/>
    <s v="Biguanides|Insulin isophane"/>
    <x v="0"/>
    <d v="2023-03-09T00:00:00"/>
    <s v="Biguanides|Insulin isophane-&gt;Biguanides-&gt;Insulin aspart"/>
  </r>
  <r>
    <s v="neh5dXDKr.o"/>
    <x v="35"/>
    <s v="Other"/>
    <s v="Biguanides"/>
    <x v="0"/>
    <d v="2013-07-23T00:00:00"/>
    <s v="Biguanides"/>
  </r>
  <r>
    <s v="N4Wcr9ZbXwQ"/>
    <x v="35"/>
    <s v="Māori"/>
    <s v="Biguanides"/>
    <x v="0"/>
    <d v="2019-05-01T00:00:00"/>
    <s v="Biguanides"/>
  </r>
  <r>
    <s v="N4WphQ7jjXk"/>
    <x v="35"/>
    <s v="Other"/>
    <s v="Biguanides"/>
    <x v="0"/>
    <d v="2023-07-28T00:00:00"/>
    <s v="Biguanides-&gt;DPP-4 inhibitors-&gt;Biguanides|DPP-4 inhibitors"/>
  </r>
  <r>
    <s v="n8Qbrz26aJs"/>
    <x v="35"/>
    <s v="Other"/>
    <s v="Biguanides"/>
    <x v="0"/>
    <d v="2025-04-22T00:00:00"/>
    <s v="Biguanides-&gt;Biguanides|DPP-4 inhibitors"/>
  </r>
  <r>
    <s v="Nkw.ixL2W4s"/>
    <x v="35"/>
    <s v="Asian"/>
    <s v="Biguanides"/>
    <x v="0"/>
    <d v="2024-06-20T00:00:00"/>
    <s v="Biguanides"/>
  </r>
  <r>
    <s v="Nm3SCmu5rKw"/>
    <x v="35"/>
    <s v="Māori"/>
    <s v="Biguanides"/>
    <x v="0"/>
    <d v="2025-01-09T00:00:00"/>
    <s v="Biguanides-&gt;Biguanides|SGLT-2 inhibitors-&gt;SGLT-2 inhibitors"/>
  </r>
  <r>
    <s v="nm18cw2I.gU"/>
    <x v="35"/>
    <s v="Other"/>
    <s v="Biguanides"/>
    <x v="0"/>
    <d v="2012-03-08T00:00:00"/>
    <s v="Biguanides"/>
  </r>
  <r>
    <s v="nQJh0tuG70E"/>
    <x v="35"/>
    <s v="Māori"/>
    <s v="Biguanides"/>
    <x v="0"/>
    <d v="2023-04-19T00:00:00"/>
    <s v="Biguanides"/>
  </r>
  <r>
    <s v="nsD5yd7PSpk"/>
    <x v="35"/>
    <s v="Pacific peoples"/>
    <s v="Biguanides"/>
    <x v="0"/>
    <d v="2015-10-08T00:00:00"/>
    <s v="Biguanides-&gt;DPP-4 inhibitors|Sulfonylureas-&gt;Biguanides|SGLT-2 inhibitors-&gt;DPP-4 inhibitors|SGLT-2 inhibitors|Sulfonylureas-&gt;SGLT-2 inhibitors-&gt;DPP-4 inhibitors|Insulin aspart|SGLT-2 inhibitors|Sulfonylureas"/>
  </r>
  <r>
    <s v="NrvaF63owcU"/>
    <x v="35"/>
    <s v="Asian"/>
    <s v="Biguanides"/>
    <x v="0"/>
    <d v="2022-06-16T00:00:00"/>
    <s v="Biguanides-&gt;DPP-4 inhibitors"/>
  </r>
  <r>
    <s v="Np4QX7/igZ."/>
    <x v="35"/>
    <s v="Māori"/>
    <s v="Biguanides"/>
    <x v="0"/>
    <d v="2020-01-15T00:00:00"/>
    <s v="Biguanides"/>
  </r>
  <r>
    <s v="nORPww4IvV."/>
    <x v="35"/>
    <s v="Asian"/>
    <s v="Biguanides"/>
    <x v="0"/>
    <d v="2013-09-04T00:00:00"/>
    <s v="Biguanides"/>
  </r>
  <r>
    <s v="No1vVs9RzbE"/>
    <x v="35"/>
    <s v="Other"/>
    <s v="Biguanides"/>
    <x v="0"/>
    <d v="2024-09-11T00:00:00"/>
    <s v="Biguanides"/>
  </r>
  <r>
    <s v="xi4q6JGKtvk"/>
    <x v="35"/>
    <s v="Māori"/>
    <s v="Biguanides"/>
    <x v="0"/>
    <d v="2022-10-31T00:00:00"/>
    <s v="Biguanides"/>
  </r>
  <r>
    <s v="xjej.0l7DGg"/>
    <x v="35"/>
    <s v="Asian"/>
    <s v="Biguanides"/>
    <x v="0"/>
    <d v="2019-12-05T00:00:00"/>
    <s v="Biguanides-&gt;Biguanides|SGLT-2 inhibitors"/>
  </r>
  <r>
    <s v="XKGbmzSTkss"/>
    <x v="35"/>
    <s v="Asian"/>
    <s v="Biguanides"/>
    <x v="0"/>
    <d v="2017-11-15T00:00:00"/>
    <s v="Biguanides-&gt;Biguanides|Insulin isophane-&gt;Insulin isophane-&gt;DPP-4 inhibitors-&gt;Biguanides|Insulin aspart|Insulin glargine-&gt;Insulin aspart|Insulin glargine-&gt;Insulin glargine-&gt;Biguanides|Insulin glargine"/>
  </r>
  <r>
    <s v="rSn9n.zfV32"/>
    <x v="35"/>
    <s v="Pacific peoples"/>
    <s v="Biguanides|Sulfonylureas"/>
    <x v="0"/>
    <d v="2017-11-24T00:00:00"/>
    <s v="Biguanides|Sulfonylureas"/>
  </r>
  <r>
    <s v="XCZf4v0ISFM"/>
    <x v="35"/>
    <s v="Other"/>
    <s v="DPP-4 inhibitors"/>
    <x v="0"/>
    <d v="2022-08-31T00:00:00"/>
    <s v="DPP-4 inhibitors-&gt;DPP-4 inhibitors|SGLT-2 inhibitors"/>
  </r>
  <r>
    <s v="RMB7mCMJc3s"/>
    <x v="35"/>
    <s v="Pacific peoples"/>
    <s v="DPP-4 inhibitors"/>
    <x v="0"/>
    <d v="2023-10-18T00:00:00"/>
    <s v="DPP-4 inhibitors-&gt;DPP-4 inhibitors|SGLT-2 inhibitors-&gt;Biguanides|GLP-1 agonists-&gt;GLP-1 agonists"/>
  </r>
  <r>
    <s v="rOaOH58Cj8k"/>
    <x v="35"/>
    <s v="Asian"/>
    <s v="Biguanides"/>
    <x v="0"/>
    <d v="2024-07-04T00:00:00"/>
    <s v="Biguanides-&gt;Biguanides|GLP-1 agonists-&gt;GLP-1 agonists"/>
  </r>
  <r>
    <s v="nTvbtUKX2Eg"/>
    <x v="35"/>
    <s v="Māori"/>
    <s v="Biguanides"/>
    <x v="0"/>
    <d v="2022-03-22T00:00:00"/>
    <s v="Biguanides-&gt;DPP-4 inhibitors-&gt;DPP-4 inhibitors|SGLT-2 inhibitors"/>
  </r>
  <r>
    <s v="nSZfk8uZGWU"/>
    <x v="35"/>
    <s v="Other"/>
    <s v="Biguanides"/>
    <x v="0"/>
    <d v="2020-07-30T00:00:00"/>
    <s v="Biguanides-&gt;Biguanides|Sulfonylureas"/>
  </r>
  <r>
    <s v="nsM9v7SWjp2"/>
    <x v="35"/>
    <s v="Other"/>
    <s v="Biguanides"/>
    <x v="0"/>
    <d v="2014-06-05T00:00:00"/>
    <s v="Biguanides-&gt;Insulin isophane-&gt;Biguanides|Insulin isophane"/>
  </r>
  <r>
    <s v="nSTDQC5CkNE"/>
    <x v="35"/>
    <s v="Other"/>
    <s v="Biguanides"/>
    <x v="0"/>
    <d v="2012-09-04T00:00:00"/>
    <s v="Biguanides"/>
  </r>
  <r>
    <s v="nu48zhqqXD6"/>
    <x v="35"/>
    <s v="Pacific peoples"/>
    <s v="Biguanides"/>
    <x v="0"/>
    <d v="2018-07-25T00:00:00"/>
    <s v="Biguanides-&gt;DPP-4 inhibitors-&gt;SGLT-2 inhibitors-&gt;DPP-4 inhibitors|SGLT-2 inhibitors-&gt;Biguanides|GLP-1 agonists-&gt;GLP-1 agonists-&gt;DPP-4 inhibitors|GLP-1 agonists"/>
  </r>
  <r>
    <s v="NxKYAp21A/c"/>
    <x v="35"/>
    <s v="Other"/>
    <s v="Biguanides"/>
    <x v="0"/>
    <d v="2020-01-14T00:00:00"/>
    <s v="Biguanides"/>
  </r>
  <r>
    <s v="nXmylPE3kAY"/>
    <x v="35"/>
    <s v="Pacific peoples"/>
    <s v="Biguanides"/>
    <x v="0"/>
    <d v="2017-07-11T00:00:00"/>
    <s v="Biguanides"/>
  </r>
  <r>
    <s v="nVBXAI.owIk"/>
    <x v="35"/>
    <s v="Māori"/>
    <s v="Biguanides"/>
    <x v="0"/>
    <d v="2023-09-22T00:00:00"/>
    <s v="Biguanides"/>
  </r>
  <r>
    <s v="nWHaMANrfbk"/>
    <x v="35"/>
    <s v="Asian"/>
    <s v="Biguanides"/>
    <x v="0"/>
    <d v="2025-08-07T00:00:00"/>
    <s v="Biguanides"/>
  </r>
  <r>
    <s v="qWV7scsV5dY"/>
    <x v="35"/>
    <s v="Māori"/>
    <s v="Biguanides"/>
    <x v="0"/>
    <d v="2025-07-11T00:00:00"/>
    <s v="Biguanides"/>
  </r>
  <r>
    <s v="QTYa62Ke9Ek"/>
    <x v="35"/>
    <s v="Other"/>
    <s v="Biguanides"/>
    <x v="0"/>
    <d v="2015-02-24T00:00:00"/>
    <s v="Biguanides"/>
  </r>
  <r>
    <s v="qUD5XB0gqR6"/>
    <x v="35"/>
    <s v="Asian"/>
    <s v="Biguanides"/>
    <x v="0"/>
    <d v="2021-12-16T00:00:00"/>
    <s v="Biguanides-&gt;Biguanides|Insulin isophane-&gt;Insulin isophane-&gt;Biguanides|Insulin isophane|SGLT-2 inhibitors-&gt;DPP-4 inhibitors|Insulin isophane|SGLT-2 inhibitors"/>
  </r>
  <r>
    <s v="nzmoxkgpC0A"/>
    <x v="35"/>
    <s v="Other"/>
    <s v="Biguanides"/>
    <x v="0"/>
    <d v="2011-04-18T00:00:00"/>
    <s v="Biguanides-&gt;Biguanides|Sulfonylureas-&gt;Biguanides|Insulin glargine|Sulfonylureas-&gt;Insulin glargine-&gt;Biguanides|Insulin glargine-&gt;Insulin glargine|Sulfonylureas-&gt;DPP-4 inhibitors|Insulin glargine-&gt;Insulin aspart-&gt;DPP-4 inhibitors|Insulin aspart|Insulin glargine-&gt;Biguanides|GLP-1 agonists-&gt;Biguanides|GLP-1 agonists|Insulin glargine-&gt;Biguanides|GLP-1 agonists|Insulin aspart|Insulin glargine"/>
  </r>
  <r>
    <s v="RdfTAShwxFU"/>
    <x v="35"/>
    <s v="Asian"/>
    <s v="Biguanides"/>
    <x v="0"/>
    <d v="2019-01-10T00:00:00"/>
    <s v="Biguanides-&gt;DPP-4 inhibitors-&gt;Biguanides|DPP-4 inhibitors-&gt;Biguanides|Insulin glargine-&gt;Insulin glargine-&gt;Insulin glulisine-&gt;Biguanides|Insulin glargine|Insulin glulisine-&gt;Biguanides|Insulin glulisine"/>
  </r>
  <r>
    <s v="RCjL94OE4oo"/>
    <x v="35"/>
    <s v="Asian"/>
    <s v="DPP-4 inhibitors"/>
    <x v="0"/>
    <d v="2021-01-28T00:00:00"/>
    <s v="DPP-4 inhibitors"/>
  </r>
  <r>
    <s v="r9Z3yIdfB9k"/>
    <x v="35"/>
    <s v="Other"/>
    <s v="Biguanides"/>
    <x v="0"/>
    <d v="2012-12-03T00:00:00"/>
    <s v="Biguanides"/>
  </r>
  <r>
    <s v="r8vrwGibWUw"/>
    <x v="35"/>
    <s v="Asian"/>
    <s v="Biguanides"/>
    <x v="0"/>
    <d v="2025-11-12T00:00:00"/>
    <s v="Biguanides"/>
  </r>
  <r>
    <s v="r8w5VtJ.1ZY"/>
    <x v="35"/>
    <s v="Māori"/>
    <s v="Biguanides"/>
    <x v="0"/>
    <d v="2016-01-14T00:00:00"/>
    <s v="Biguanides"/>
  </r>
  <r>
    <s v="qZwZHG19TP."/>
    <x v="35"/>
    <s v="Other"/>
    <s v="Biguanides"/>
    <x v="0"/>
    <d v="2021-11-24T00:00:00"/>
    <s v="Biguanides"/>
  </r>
  <r>
    <s v="R3I6rt5feI2"/>
    <x v="35"/>
    <s v="Other"/>
    <s v="Biguanides"/>
    <x v="0"/>
    <d v="2019-06-17T00:00:00"/>
    <s v="Biguanides-&gt;DPP-4 inhibitors-&gt;Biguanides|DPP-4 inhibitors-&gt;Biguanides|DPP-4 inhibitors|Sulfonylureas-&gt;Biguanides|Sulfonylureas"/>
  </r>
  <r>
    <s v="r3JyjAxmPOw"/>
    <x v="35"/>
    <s v="Māori"/>
    <s v="Biguanides"/>
    <x v="0"/>
    <d v="2020-09-09T00:00:00"/>
    <s v="Biguanides-&gt;GLP-1 agonists-&gt;Biguanides|GLP-1 agonists"/>
  </r>
  <r>
    <s v="lnzsL4jr2Vk"/>
    <x v="35"/>
    <s v="Māori"/>
    <s v="Biguanides"/>
    <x v="0"/>
    <d v="2013-11-21T00:00:00"/>
    <s v="Biguanides-&gt;Sulfonylureas-&gt;Biguanides|Sulfonylureas-&gt;Insulin isophane-&gt;Insulin aspart-&gt;Insulin glargine-&gt;GLP-1 agonists-&gt;DPP-4 inhibitors-&gt;DPP-4 inhibitors|SGLT-2 inhibitors"/>
  </r>
  <r>
    <s v="LMgKsgrfq4w"/>
    <x v="35"/>
    <s v="Other"/>
    <s v="Biguanides"/>
    <x v="0"/>
    <d v="2024-05-24T00:00:00"/>
    <s v="Biguanides"/>
  </r>
  <r>
    <s v="lnekaGf5dM."/>
    <x v="35"/>
    <s v="Māori"/>
    <s v="Biguanides"/>
    <x v="0"/>
    <d v="2025-08-26T00:00:00"/>
    <s v="Biguanides"/>
  </r>
  <r>
    <s v="lV6jygNoFQg"/>
    <x v="35"/>
    <s v="Other"/>
    <s v="Biguanides"/>
    <x v="0"/>
    <d v="2024-02-13T00:00:00"/>
    <s v="Biguanides-&gt;GLP-1 agonists-&gt;Biguanides|GLP-1 agonists"/>
  </r>
  <r>
    <s v="lryXLnLHdMc"/>
    <x v="35"/>
    <s v="Māori"/>
    <s v="Biguanides"/>
    <x v="0"/>
    <d v="2013-12-24T00:00:00"/>
    <s v="Biguanides-&gt;DPP-4 inhibitors-&gt;Insulin glargine-&gt;DPP-4 inhibitors|Insulin glargine-&gt;DPP-4 inhibitors|Insulin glargine|SGLT-2 inhibitors-&gt;DPP-4 inhibitors|SGLT-2 inhibitors"/>
  </r>
  <r>
    <s v="LQ7mtF4ekt6"/>
    <x v="35"/>
    <s v="Asian"/>
    <s v="Biguanides|Insulin isophane"/>
    <x v="0"/>
    <d v="2015-08-23T00:00:00"/>
    <s v="Biguanides|Insulin isophane-&gt;Insulin isophane-&gt;Biguanides"/>
  </r>
  <r>
    <s v="lqpNgCVp3Ig"/>
    <x v="35"/>
    <s v="Pacific peoples"/>
    <s v="Biguanides"/>
    <x v="0"/>
    <d v="2013-07-26T00:00:00"/>
    <s v="Biguanides"/>
  </r>
  <r>
    <s v="ihfqHicT1Zc"/>
    <x v="35"/>
    <s v="Other"/>
    <s v="Biguanides"/>
    <x v="0"/>
    <d v="2023-08-14T00:00:00"/>
    <s v="Biguanides"/>
  </r>
  <r>
    <s v="igQ.H1WgPUM"/>
    <x v="35"/>
    <s v="Pacific peoples"/>
    <s v="Biguanides"/>
    <x v="0"/>
    <d v="2016-05-30T00:00:00"/>
    <s v="Biguanides-&gt;DPP-4 inhibitors"/>
  </r>
  <r>
    <s v="IGwpzEqJxDo"/>
    <x v="35"/>
    <s v="Asian"/>
    <s v="Biguanides"/>
    <x v="0"/>
    <d v="2015-06-16T00:00:00"/>
    <s v="Biguanides-&gt;Insulin aspart|Insulin isophane-&gt;Insulin aspart-&gt;Insulin isophane-&gt;DPP-4 inhibitors"/>
  </r>
  <r>
    <s v="lEprr.4grk."/>
    <x v="35"/>
    <s v="Other"/>
    <s v="Biguanides"/>
    <x v="0"/>
    <d v="2025-04-24T00:00:00"/>
    <s v="Biguanides-&gt;Insulin isophane-&gt;Biguanides|Insulin isophane"/>
  </r>
  <r>
    <s v="lFjgJngwfb."/>
    <x v="35"/>
    <s v="Other"/>
    <s v="Biguanides"/>
    <x v="0"/>
    <d v="2021-08-16T00:00:00"/>
    <s v="Biguanides-&gt;DPP-4 inhibitors-&gt;Insulin aspart|Insulin glargine-&gt;Insulin glargine"/>
  </r>
  <r>
    <s v="lJ.04moxaUE"/>
    <x v="35"/>
    <s v="Other"/>
    <s v="Biguanides"/>
    <x v="0"/>
    <d v="2020-07-27T00:00:00"/>
    <s v="Biguanides"/>
  </r>
  <r>
    <s v="llr6acD5rlQ"/>
    <x v="35"/>
    <s v="Māori"/>
    <s v="Biguanides"/>
    <x v="0"/>
    <d v="2015-03-04T00:00:00"/>
    <s v="Biguanides-&gt;Biguanides|Sulfonylureas-&gt;Sulfonylureas-&gt;Insulin isophane-&gt;Biguanides|Insulin isophane|Sulfonylureas-&gt;Thiazolidinedione-&gt;Biguanides|Insulin isophane|Sulfonylureas|Thiazolidinedione-&gt;Insulin isophane|SGLT-2 inhibitors-&gt;Biguanides|Insulin isophane|SGLT-2 inhibitors|Sulfonylureas|Thiazolidinedione-&gt;Biguanides|Insulin isophane|Thiazolidinedione-&gt;Biguanides|Thiazolidinedione-&gt;DPP-4 inhibitors-&gt;DPP-4 inhibitors|Sulfonylureas-&gt;DPP-4 inhibitors|SGLT-2 inhibitors"/>
  </r>
  <r>
    <s v="Lg5j2LvLt5Q"/>
    <x v="35"/>
    <s v="Other"/>
    <s v="Biguanides"/>
    <x v="0"/>
    <d v="2024-01-15T00:00:00"/>
    <s v="Biguanides-&gt;Biguanides|SGLT-2 inhibitors"/>
  </r>
  <r>
    <s v="lgfsmBjF26M"/>
    <x v="35"/>
    <s v="Māori"/>
    <s v="Biguanides"/>
    <x v="0"/>
    <d v="2018-02-22T00:00:00"/>
    <s v="Biguanides-&gt;Insulin glargine-&gt;Biguanides|Insulin glargine-&gt;SGLT-2 inhibitors-&gt;GLP-1 agonists-&gt;Biguanides|GLP-1 agonists|Insulin glargine-&gt;GLP-1 agonists|Insulin glargine-&gt;Biguanides|GLP-1 agonists"/>
  </r>
  <r>
    <s v="lgU6U0gg06w"/>
    <x v="35"/>
    <s v="Other"/>
    <s v="Biguanides"/>
    <x v="0"/>
    <d v="2019-11-25T00:00:00"/>
    <s v="Biguanides"/>
  </r>
  <r>
    <s v="hWCOemWKUBU"/>
    <x v="35"/>
    <s v="Asian"/>
    <s v="Biguanides|Sulfonylureas"/>
    <x v="0"/>
    <d v="2020-03-26T00:00:00"/>
    <s v="Biguanides|Sulfonylureas-&gt;Biguanides-&gt;SGLT-2 inhibitors-&gt;Biguanides|SGLT-2 inhibitors"/>
  </r>
  <r>
    <s v="hX9chpqXokM"/>
    <x v="35"/>
    <s v="Other"/>
    <s v="Biguanides"/>
    <x v="0"/>
    <d v="2024-12-20T00:00:00"/>
    <s v="Biguanides"/>
  </r>
  <r>
    <s v="HWlSPAZBzg6"/>
    <x v="35"/>
    <s v="Asian"/>
    <s v="Biguanides"/>
    <x v="0"/>
    <d v="2025-06-17T00:00:00"/>
    <s v="Biguanides"/>
  </r>
  <r>
    <s v="HUKksaW77rc"/>
    <x v="35"/>
    <s v="Other"/>
    <s v="Insulin glargine"/>
    <x v="1"/>
    <d v="2014-09-28T00:00:00"/>
    <s v="Insulin glargine-&gt;Biguanides|Insulin glargine-&gt;Biguanides-&gt;DPP-4 inhibitors|SGLT-2 inhibitors-&gt;DPP-4 inhibitors|Insulin glargine|SGLT-2 inhibitors"/>
  </r>
  <r>
    <s v="Hv9SVbcd4Ww"/>
    <x v="35"/>
    <s v="Other"/>
    <s v="Biguanides"/>
    <x v="0"/>
    <d v="2021-05-26T00:00:00"/>
    <s v="Biguanides"/>
  </r>
  <r>
    <s v="i14z.ybVFts"/>
    <x v="35"/>
    <s v="Pacific peoples"/>
    <s v="Biguanides"/>
    <x v="0"/>
    <d v="2022-07-29T00:00:00"/>
    <s v="Biguanides-&gt;Insulin isophane"/>
  </r>
  <r>
    <s v="i17SX2iHWUg"/>
    <x v="35"/>
    <s v="Asian"/>
    <s v="Biguanides"/>
    <x v="0"/>
    <d v="2023-10-05T00:00:00"/>
    <s v="Biguanides"/>
  </r>
  <r>
    <s v="i3c1pK/YCmY"/>
    <x v="35"/>
    <s v="Other"/>
    <s v="Biguanides"/>
    <x v="0"/>
    <d v="2014-10-17T00:00:00"/>
    <s v="Biguanides-&gt;Sulfonylureas-&gt;Insulin glargine-&gt;Insulin glulisine-&gt;Insulin glargine|Insulin glulisine"/>
  </r>
  <r>
    <s v="I3LN8vF/txo"/>
    <x v="35"/>
    <s v="Other"/>
    <s v="Insulin lispro"/>
    <x v="1"/>
    <d v="2019-09-19T00:00:00"/>
    <s v="Insulin lispro-&gt;Insulin glargine|Insulin lispro-&gt;Insulin glargine-&gt;Biguanides|Insulin lispro"/>
  </r>
  <r>
    <s v="I.YrBeHewE."/>
    <x v="35"/>
    <s v="Asian"/>
    <s v="Biguanides"/>
    <x v="0"/>
    <d v="2025-10-20T00:00:00"/>
    <s v="Biguanides-&gt;Insulin isophane-&gt;Insulin aspart-&gt;Insulin aspart|Insulin isophane"/>
  </r>
  <r>
    <s v="HYHtHW5qjDc"/>
    <x v="35"/>
    <s v="Asian"/>
    <s v="Biguanides"/>
    <x v="0"/>
    <d v="2025-01-09T00:00:00"/>
    <s v="Biguanides"/>
  </r>
  <r>
    <s v="i2nqYbcRy9g"/>
    <x v="35"/>
    <s v="Māori"/>
    <s v="Biguanides"/>
    <x v="0"/>
    <d v="2024-07-19T00:00:00"/>
    <s v="Biguanides"/>
  </r>
  <r>
    <s v="I5/6md35EEg"/>
    <x v="35"/>
    <s v="Māori"/>
    <s v="Biguanides"/>
    <x v="0"/>
    <d v="2021-12-02T00:00:00"/>
    <s v="Biguanides-&gt;DPP-4 inhibitors-&gt;SGLT-2 inhibitors-&gt;DPP-4 inhibitors|SGLT-2 inhibitors"/>
  </r>
  <r>
    <s v="I7rQ0pJfUno"/>
    <x v="35"/>
    <s v="Other"/>
    <s v="Biguanides"/>
    <x v="0"/>
    <d v="2018-02-21T00:00:00"/>
    <s v="Biguanides"/>
  </r>
  <r>
    <s v="IA./DmmTW7c"/>
    <x v="35"/>
    <s v="Pacific peoples"/>
    <s v="Biguanides"/>
    <x v="0"/>
    <d v="2025-08-29T00:00:00"/>
    <s v="Biguanides"/>
  </r>
  <r>
    <s v="i8N/RW1UlJk"/>
    <x v="35"/>
    <s v="Māori"/>
    <s v="Biguanides"/>
    <x v="0"/>
    <d v="2021-09-16T00:00:00"/>
    <s v="Biguanides"/>
  </r>
  <r>
    <s v="Ibt9boPXw7w"/>
    <x v="35"/>
    <s v="Other"/>
    <s v="Biguanides"/>
    <x v="0"/>
    <d v="2024-08-01T00:00:00"/>
    <s v="Biguanides-&gt;Biguanides|DPP-4 inhibitors-&gt;DPP-4 inhibitors-&gt;Biguanides|DPP-4 inhibitors|SGLT-2 inhibitors-&gt;SGLT-2 inhibitors"/>
  </r>
  <r>
    <s v="iCPzjwHkVSk"/>
    <x v="35"/>
    <s v="Māori"/>
    <s v="Biguanides"/>
    <x v="0"/>
    <d v="2024-07-17T00:00:00"/>
    <s v="Biguanides-&gt;SGLT-2 inhibitors"/>
  </r>
  <r>
    <s v="ieH3JgkkcnI"/>
    <x v="35"/>
    <s v="Other"/>
    <s v="Biguanides"/>
    <x v="0"/>
    <d v="2012-06-22T00:00:00"/>
    <s v="Biguanides-&gt;Sulfonylureas-&gt;Biguanides|Sulfonylureas-&gt;Biguanides|DPP-4 inhibitors|Sulfonylureas-&gt;DPP-4 inhibitors-&gt;Biguanides|DPP-4 inhibitors-&gt;SGLT-2 inhibitors-&gt;DPP-4 inhibitors|Sulfonylureas-&gt;DPP-4 inhibitors|SGLT-2 inhibitors-&gt;DPP-4 inhibitors|SGLT-2 inhibitors|Sulfonylureas"/>
  </r>
  <r>
    <s v="ifBkabSu/6o"/>
    <x v="35"/>
    <s v="Māori"/>
    <s v="Biguanides"/>
    <x v="0"/>
    <d v="2024-05-17T00:00:00"/>
    <s v="Biguanides"/>
  </r>
  <r>
    <s v="Iff/rLsNNDo"/>
    <x v="35"/>
    <s v="Asian"/>
    <s v="Biguanides"/>
    <x v="0"/>
    <d v="2012-09-24T00:00:00"/>
    <s v="Biguanides-&gt;DPP-4 inhibitors-&gt;Sulfonylureas-&gt;DPP-4 inhibitors|Sulfonylureas"/>
  </r>
  <r>
    <s v="Iffbc3IHpDY"/>
    <x v="35"/>
    <s v="Other"/>
    <s v="Insulin isophane|Insulin Neutral"/>
    <x v="1"/>
    <d v="2016-03-21T00:00:00"/>
    <s v="Insulin isophane|Insulin Neutral-&gt;Insulin isophane-&gt;Insulin Neutral-&gt;Insulin glargine|Insulin Neutral-&gt;Biguanides|DPP-4 inhibitors|Insulin glargine-&gt;DPP-4 inhibitors|Insulin glargine-&gt;SGLT-2 inhibitors-&gt;DPP-4 inhibitors|SGLT-2 inhibitors-&gt;DPP-4 inhibitors-&gt;Insulin glargine-&gt;DPP-4 inhibitors|Insulin glargine|SGLT-2 inhibitors-&gt;Insulin glargine|SGLT-2 inhibitors-&gt;Biguanides|SGLT-2 inhibitors-&gt;Biguanides|Insulin glargine|SGLT-2 inhibitors"/>
  </r>
  <r>
    <s v="dZgNoJGLkdI"/>
    <x v="35"/>
    <s v="Other"/>
    <s v="Biguanides"/>
    <x v="0"/>
    <d v="2013-06-10T00:00:00"/>
    <s v="Biguanides-&gt;Sulfonylureas-&gt;DPP-4 inhibitors-&gt;DPP-4 inhibitors|Sulfonylureas-&gt;SGLT-2 inhibitors-&gt;DPP-4 inhibitors|SGLT-2 inhibitors-&gt;SGLT-2 inhibitors|Sulfonylureas-&gt;DPP-4 inhibitors|SGLT-2 inhibitors|Sulfonylureas"/>
  </r>
  <r>
    <s v="dZ9Q.n2EbxE"/>
    <x v="35"/>
    <s v="Other"/>
    <s v="Insulin aspart|Insulin isophane"/>
    <x v="1"/>
    <d v="2025-08-02T00:00:00"/>
    <s v="Insulin aspart|Insulin isophane-&gt;Biguanides"/>
  </r>
  <r>
    <s v="Dyrf1wIoCvg"/>
    <x v="35"/>
    <s v="Pacific peoples"/>
    <s v="Biguanides"/>
    <x v="0"/>
    <d v="2018-08-31T00:00:00"/>
    <s v="Biguanides-&gt;Sulfonylureas-&gt;Biguanides|Sulfonylureas-&gt;DPP-4 inhibitors"/>
  </r>
  <r>
    <s v="dYRH1/X8rU."/>
    <x v="35"/>
    <s v="Other"/>
    <s v="Biguanides"/>
    <x v="0"/>
    <d v="2022-05-31T00:00:00"/>
    <s v="Biguanides"/>
  </r>
  <r>
    <s v="E3Mcfoc/YAY"/>
    <x v="35"/>
    <s v="Māori"/>
    <s v="Biguanides"/>
    <x v="0"/>
    <d v="2020-07-11T00:00:00"/>
    <s v="Biguanides-&gt;Biguanides|GLP-1 agonists-&gt;GLP-1 agonists"/>
  </r>
  <r>
    <s v="E1XRM1udBMI"/>
    <x v="35"/>
    <s v="Asian"/>
    <s v="Biguanides"/>
    <x v="0"/>
    <d v="2019-10-07T00:00:00"/>
    <s v="Biguanides-&gt;Biguanides|DPP-4 inhibitors-&gt;DPP-4 inhibitors"/>
  </r>
  <r>
    <s v="e5eR8UPU24k"/>
    <x v="35"/>
    <s v="Pacific peoples"/>
    <s v="Biguanides|Sulfonylureas"/>
    <x v="0"/>
    <d v="2015-05-15T00:00:00"/>
    <s v="Biguanides|Sulfonylureas"/>
  </r>
  <r>
    <s v="e7fDGWMvEXs"/>
    <x v="35"/>
    <s v="Asian"/>
    <s v="Biguanides"/>
    <x v="0"/>
    <d v="2015-08-14T00:00:00"/>
    <s v="Biguanides-&gt;Biguanides|Sulfonylureas-&gt;DPP-4 inhibitors|Sulfonylureas-&gt;DPP-4 inhibitors-&gt;SGLT-2 inhibitors-&gt;DPP-4 inhibitors|SGLT-2 inhibitors-&gt;DPP-4 inhibitors|SGLT-2 inhibitors|Sulfonylureas"/>
  </r>
  <r>
    <s v="dYDopRd8iGA"/>
    <x v="35"/>
    <s v="Māori"/>
    <s v="Biguanides"/>
    <x v="0"/>
    <d v="2024-01-16T00:00:00"/>
    <s v="Biguanides"/>
  </r>
  <r>
    <s v="B2qgkSlLsoI"/>
    <x v="35"/>
    <s v="Māori"/>
    <s v="Biguanides"/>
    <x v="0"/>
    <d v="2020-03-27T00:00:00"/>
    <s v="Biguanides"/>
  </r>
  <r>
    <s v="AYrgaoKJ5hw"/>
    <x v="35"/>
    <s v="Māori"/>
    <s v="Biguanides"/>
    <x v="0"/>
    <d v="2020-09-08T00:00:00"/>
    <s v="Biguanides"/>
  </r>
  <r>
    <s v="B.q3r4yeuRY"/>
    <x v="35"/>
    <s v="Pacific peoples"/>
    <s v="Insulin isophane"/>
    <x v="1"/>
    <d v="2021-10-27T00:00:00"/>
    <s v="Insulin isophane-&gt;Biguanides"/>
  </r>
  <r>
    <s v="azlcejolh1k"/>
    <x v="35"/>
    <s v="Asian"/>
    <s v="Biguanides"/>
    <x v="0"/>
    <d v="2024-05-21T00:00:00"/>
    <s v="Biguanides-&gt;SGLT-2 inhibitors-&gt;Biguanides|SGLT-2 inhibitors"/>
  </r>
  <r>
    <s v="eRGRbg1r6NM"/>
    <x v="35"/>
    <s v="Other"/>
    <s v="Biguanides"/>
    <x v="0"/>
    <d v="2019-12-23T00:00:00"/>
    <s v="Biguanides"/>
  </r>
  <r>
    <s v="ENVbLlFdK3."/>
    <x v="35"/>
    <s v="Pacific peoples"/>
    <s v="Biguanides"/>
    <x v="0"/>
    <d v="2021-05-26T00:00:00"/>
    <s v="Biguanides"/>
  </r>
  <r>
    <s v="HoGNiVkhuEI"/>
    <x v="35"/>
    <s v="Other"/>
    <s v="Biguanides"/>
    <x v="0"/>
    <d v="2011-12-30T00:00:00"/>
    <s v="Biguanides"/>
  </r>
  <r>
    <s v="ho.v4SCgSlk"/>
    <x v="35"/>
    <s v="Asian"/>
    <s v="Biguanides"/>
    <x v="0"/>
    <d v="2017-05-18T00:00:00"/>
    <s v="Biguanides-&gt;SGLT-2 inhibitors-&gt;DPP-4 inhibitors|SGLT-2 inhibitors-&gt;DPP-4 inhibitors"/>
  </r>
  <r>
    <s v="ESyda8G9rS2"/>
    <x v="35"/>
    <s v="Asian"/>
    <s v="Biguanides"/>
    <x v="0"/>
    <d v="2025-04-11T00:00:00"/>
    <s v="Biguanides-&gt;Insulin isophane"/>
  </r>
  <r>
    <s v="eTcdS7W03pQ"/>
    <x v="35"/>
    <s v="Asian"/>
    <s v="Biguanides"/>
    <x v="0"/>
    <d v="2023-11-02T00:00:00"/>
    <s v="Biguanides"/>
  </r>
  <r>
    <s v="hnXyKmh7062"/>
    <x v="35"/>
    <s v="Asian"/>
    <s v="Biguanides|Insulin isophane|Insulin lispro"/>
    <x v="0"/>
    <d v="2019-07-10T00:00:00"/>
    <s v="Biguanides|Insulin isophane|Insulin lispro"/>
  </r>
  <r>
    <s v="hRRMbr9raME"/>
    <x v="35"/>
    <s v="Other"/>
    <s v="Biguanides"/>
    <x v="0"/>
    <d v="2016-11-11T00:00:00"/>
    <s v="Biguanides-&gt;DPP-4 inhibitors"/>
  </r>
  <r>
    <s v="HS6kppWJDmQ"/>
    <x v="35"/>
    <s v="Pacific peoples"/>
    <s v="Biguanides"/>
    <x v="0"/>
    <d v="2017-06-20T00:00:00"/>
    <s v="Biguanides"/>
  </r>
  <r>
    <s v="HS8MwV0gD.c"/>
    <x v="35"/>
    <s v="Pacific peoples"/>
    <s v="Biguanides"/>
    <x v="0"/>
    <d v="2023-08-29T00:00:00"/>
    <s v="Biguanides"/>
  </r>
  <r>
    <s v="hPqZVKCXSj."/>
    <x v="35"/>
    <s v="Other"/>
    <s v="Biguanides"/>
    <x v="0"/>
    <d v="2023-12-12T00:00:00"/>
    <s v="Biguanides"/>
  </r>
  <r>
    <s v="hq7ApQt8qR2"/>
    <x v="35"/>
    <s v="Asian"/>
    <s v="DPP-4 inhibitors|Sulfonylureas"/>
    <x v="0"/>
    <d v="2020-01-10T00:00:00"/>
    <s v="DPP-4 inhibitors|Sulfonylureas-&gt;DPP-4 inhibitors-&gt;SGLT-2 inhibitors-&gt;SGLT-2 inhibitors|Sulfonylureas-&gt;Biguanides-&gt;Insulin aspart-&gt;Insulin aspart|SGLT-2 inhibitors|Sulfonylureas-&gt;DPP-4 inhibitors|SGLT-2 inhibitors|Sulfonylureas"/>
  </r>
  <r>
    <s v="HQDf2I5Qgg."/>
    <x v="35"/>
    <s v="Pacific peoples"/>
    <s v="Biguanides"/>
    <x v="0"/>
    <d v="2017-01-26T00:00:00"/>
    <s v="Biguanides-&gt;Sulfonylureas-&gt;Biguanides|Sulfonylureas-&gt;Thiazolidinedione-&gt;Biguanides|Sulfonylureas|Thiazolidinedione-&gt;SGLT-2 inhibitors|Sulfonylureas"/>
  </r>
  <r>
    <s v="EkK6mQU/ojA"/>
    <x v="35"/>
    <s v="Other"/>
    <s v="DPP-4 inhibitors"/>
    <x v="0"/>
    <d v="2024-07-24T00:00:00"/>
    <s v="DPP-4 inhibitors-&gt;Biguanides-&gt;Insulin isophane-&gt;Insulin aspart-&gt;SGLT-2 inhibitors-&gt;Insulin glargine-&gt;Insulin aspart|Insulin isophane"/>
  </r>
  <r>
    <s v="EL7Nptorng."/>
    <x v="35"/>
    <s v="Asian"/>
    <s v="Biguanides"/>
    <x v="0"/>
    <d v="2011-01-05T00:00:00"/>
    <s v="Biguanides-&gt;Insulin aspart"/>
  </r>
  <r>
    <s v="ejoQEmqCgVY"/>
    <x v="35"/>
    <s v="Asian"/>
    <s v="Biguanides"/>
    <x v="0"/>
    <d v="2025-12-10T00:00:00"/>
    <s v="Biguanides-&gt;Insulin isophane"/>
  </r>
  <r>
    <s v="eI8mfodi2lk"/>
    <x v="35"/>
    <s v="Asian"/>
    <s v="SGLT-2 inhibitors"/>
    <x v="0"/>
    <d v="2022-05-24T00:00:00"/>
    <s v="SGLT-2 inhibitors"/>
  </r>
  <r>
    <s v="EeEGFyhY1jQ"/>
    <x v="35"/>
    <s v="Pacific peoples"/>
    <s v="Biguanides"/>
    <x v="0"/>
    <d v="2022-12-22T00:00:00"/>
    <s v="Biguanides-&gt;Insulin glargine-&gt;Biguanides|Insulin glargine"/>
  </r>
  <r>
    <s v="Eg3kJVCHNMM"/>
    <x v="35"/>
    <s v="Asian"/>
    <s v="Biguanides"/>
    <x v="0"/>
    <d v="2019-10-25T00:00:00"/>
    <s v="Biguanides"/>
  </r>
  <r>
    <s v="EGAqbqpZPWo"/>
    <x v="35"/>
    <s v="Other"/>
    <s v="Biguanides"/>
    <x v="0"/>
    <d v="2013-12-16T00:00:00"/>
    <s v="Biguanides"/>
  </r>
  <r>
    <s v="EcTdis1uocY"/>
    <x v="35"/>
    <s v="Other"/>
    <s v="Biguanides"/>
    <x v="0"/>
    <d v="2018-04-06T00:00:00"/>
    <s v="Biguanides"/>
  </r>
  <r>
    <s v="AGa4DlFxwGc"/>
    <x v="35"/>
    <s v="Other"/>
    <s v="Biguanides"/>
    <x v="0"/>
    <d v="2019-06-04T00:00:00"/>
    <s v="Biguanides"/>
  </r>
  <r>
    <s v="5hsk3X19x8I"/>
    <x v="35"/>
    <s v="Other"/>
    <s v="Biguanides"/>
    <x v="0"/>
    <d v="2023-03-18T00:00:00"/>
    <s v="Biguanides-&gt;DPP-4 inhibitors-&gt;Biguanides|GLP-1 agonists-&gt;GLP-1 agonists"/>
  </r>
  <r>
    <s v="adgT40U3BmI"/>
    <x v="35"/>
    <s v="Māori"/>
    <s v="Biguanides"/>
    <x v="0"/>
    <d v="2018-06-06T00:00:00"/>
    <s v="Biguanides-&gt;Biguanides|Insulin glargine-&gt;Insulin glargine-&gt;Insulin aspart|Insulin glargine-&gt;Insulin aspart"/>
  </r>
  <r>
    <s v="ADGZp1auQJM"/>
    <x v="35"/>
    <s v="Pacific peoples"/>
    <s v="Biguanides"/>
    <x v="0"/>
    <d v="2023-02-21T00:00:00"/>
    <s v="Biguanides-&gt;Insulin isophane"/>
  </r>
  <r>
    <s v="ADIPsttFneY"/>
    <x v="35"/>
    <s v="Pacific peoples"/>
    <s v="Biguanides"/>
    <x v="0"/>
    <d v="2011-11-03T00:00:00"/>
    <s v="Biguanides-&gt;Biguanides|Sulfonylureas-&gt;DPP-4 inhibitors-&gt;SGLT-2 inhibitors-&gt;DPP-4 inhibitors|SGLT-2 inhibitors"/>
  </r>
  <r>
    <s v="5asiGjenP22"/>
    <x v="35"/>
    <s v="Asian"/>
    <s v="Biguanides|Insulin glargine"/>
    <x v="0"/>
    <d v="2024-05-14T00:00:00"/>
    <s v="Biguanides|Insulin glargine-&gt;Biguanides-&gt;DPP-4 inhibitors|Insulin glargine|SGLT-2 inhibitors-&gt;Insulin glargine-&gt;DPP-4 inhibitors|SGLT-2 inhibitors"/>
  </r>
  <r>
    <s v="5C.NkYno0lM"/>
    <x v="35"/>
    <s v="Māori"/>
    <s v="Biguanides"/>
    <x v="0"/>
    <d v="2019-05-28T00:00:00"/>
    <s v="Biguanides-&gt;Sulfonylureas-&gt;Biguanides|Sulfonylureas-&gt;Insulin glargine-&gt;Biguanides|Insulin glargine|Sulfonylureas-&gt;SGLT-2 inhibitors-&gt;Biguanides|Insulin glargine|SGLT-2 inhibitors|Sulfonylureas-&gt;Biguanides|SGLT-2 inhibitors-&gt;Insulin aspart|Insulin glargine-&gt;Biguanides|Insulin aspart|Insulin glargine-&gt;Biguanides|Insulin aspart-&gt;Biguanides|Insulin glargine"/>
  </r>
  <r>
    <s v="5d.hQjVOTYo"/>
    <x v="35"/>
    <s v="Asian"/>
    <s v="Biguanides"/>
    <x v="0"/>
    <d v="2021-07-26T00:00:00"/>
    <s v="Biguanides"/>
  </r>
  <r>
    <s v="AmIzDVgO1Gs"/>
    <x v="35"/>
    <s v="Māori"/>
    <s v="Biguanides"/>
    <x v="0"/>
    <d v="2019-08-07T00:00:00"/>
    <s v="Biguanides"/>
  </r>
  <r>
    <s v="ANdAMQGXkFI"/>
    <x v="35"/>
    <s v="Other"/>
    <s v="Biguanides|Insulin isophane|Insulin lispro"/>
    <x v="0"/>
    <d v="2020-06-17T00:00:00"/>
    <s v="Biguanides|Insulin isophane|Insulin lispro-&gt;Insulin lispro-&gt;Insulin isophane|Insulin lispro-&gt;Biguanides"/>
  </r>
  <r>
    <s v="aOId8u8ig2A"/>
    <x v="35"/>
    <s v="Māori"/>
    <s v="Biguanides|Insulin lispro"/>
    <x v="0"/>
    <d v="2014-01-22T00:00:00"/>
    <s v="Biguanides|Insulin lispro-&gt;Insulin lispro-&gt;Biguanides-&gt;Biguanides|Insulin isophane-&gt;Insulin isophane-&gt;DPP-4 inhibitors|Insulin isophane-&gt;Biguanides|Insulin isophane|SGLT-2 inhibitors-&gt;Insulin isophane|SGLT-2 inhibitors-&gt;GLP-1 agonists-&gt;GLP-1 agonists|Insulin isophane-&gt;Biguanides|GLP-1 agonists|Insulin isophane"/>
  </r>
  <r>
    <s v="AQANehLIdEY"/>
    <x v="35"/>
    <s v="Other"/>
    <s v="Biguanides"/>
    <x v="0"/>
    <d v="2022-12-17T00:00:00"/>
    <s v="Biguanides"/>
  </r>
  <r>
    <s v="aQjIAcPG9fk"/>
    <x v="35"/>
    <s v="Māori"/>
    <s v="Biguanides"/>
    <x v="0"/>
    <d v="2023-05-24T00:00:00"/>
    <s v="Biguanides"/>
  </r>
  <r>
    <s v="46GjvDvQXlY"/>
    <x v="35"/>
    <s v="Asian"/>
    <s v="Biguanides"/>
    <x v="0"/>
    <d v="2012-12-28T00:00:00"/>
    <s v="Biguanides"/>
  </r>
  <r>
    <s v="46J60ZNttXc"/>
    <x v="35"/>
    <s v="Pacific peoples"/>
    <s v="Biguanides"/>
    <x v="0"/>
    <d v="2014-12-19T00:00:00"/>
    <s v="Biguanides-&gt;Biguanides|Sulfonylureas-&gt;DPP-4 inhibitors|Sulfonylureas-&gt;DPP-4 inhibitors-&gt;SGLT-2 inhibitors|Sulfonylureas-&gt;SGLT-2 inhibitors-&gt;DPP-4 inhibitors|SGLT-2 inhibitors|Sulfonylureas-&gt;Insulin glargine"/>
  </r>
  <r>
    <s v="3y2haZRyWSA"/>
    <x v="35"/>
    <s v="Māori"/>
    <s v="Biguanides"/>
    <x v="0"/>
    <d v="2022-10-27T00:00:00"/>
    <s v="Biguanides-&gt;SGLT-2 inhibitors"/>
  </r>
  <r>
    <s v="4eIC9waNWgU"/>
    <x v="35"/>
    <s v="Asian"/>
    <s v="Biguanides"/>
    <x v="0"/>
    <d v="2019-02-21T00:00:00"/>
    <s v="Biguanides"/>
  </r>
  <r>
    <s v="4E.mGrqbb7Q"/>
    <x v="35"/>
    <s v="Other"/>
    <s v="Biguanides"/>
    <x v="0"/>
    <d v="2023-05-28T00:00:00"/>
    <s v="Biguanides"/>
  </r>
  <r>
    <s v="4fPjYJarUU."/>
    <x v="35"/>
    <s v="Asian"/>
    <s v="Biguanides|Insulin aspart|Insulin isophane"/>
    <x v="0"/>
    <d v="2025-01-20T00:00:00"/>
    <s v="Biguanides|Insulin aspart|Insulin isophane-&gt;Insulin aspart|Insulin isophane"/>
  </r>
  <r>
    <s v="4I/t1NEtp1s"/>
    <x v="35"/>
    <s v="Other"/>
    <s v="Biguanides"/>
    <x v="0"/>
    <d v="2024-09-24T00:00:00"/>
    <s v="Biguanides-&gt;Insulin isophane"/>
  </r>
  <r>
    <s v="4HfRgKN7SGc"/>
    <x v="35"/>
    <s v="Other"/>
    <s v="Biguanides"/>
    <x v="0"/>
    <d v="2013-02-13T00:00:00"/>
    <s v="Biguanides-&gt;Insulin isophane"/>
  </r>
  <r>
    <s v="4hfsYdJVhCU"/>
    <x v="35"/>
    <s v="Other"/>
    <s v="Biguanides|Sulfonylureas"/>
    <x v="0"/>
    <d v="2015-11-20T00:00:00"/>
    <s v="Biguanides|Sulfonylureas-&gt;Biguanides-&gt;SGLT-2 inhibitors-&gt;Biguanides|DPP-4 inhibitors-&gt;DPP-4 inhibitors-&gt;DPP-4 inhibitors|SGLT-2 inhibitors"/>
  </r>
  <r>
    <s v="4A0kr/zxNp6"/>
    <x v="35"/>
    <s v="Asian"/>
    <s v="Biguanides"/>
    <x v="0"/>
    <d v="2017-02-01T00:00:00"/>
    <s v="Biguanides-&gt;Insulin isophane-&gt;Biguanides|Insulin isophane-&gt;Insulin aspart|Insulin isophane-&gt;DPP-4 inhibitors-&gt;Biguanides|DPP-4 inhibitors"/>
  </r>
  <r>
    <s v="4XdKFmxLIhk"/>
    <x v="35"/>
    <s v="Other"/>
    <s v="Biguanides|DPP-4 inhibitors"/>
    <x v="0"/>
    <d v="2025-08-29T00:00:00"/>
    <s v="Biguanides|DPP-4 inhibitors-&gt;Insulin glargine-&gt;DPP-4 inhibitors-&gt;DPP-4 inhibitors|Insulin glargine-&gt;Biguanides|DPP-4 inhibitors|Insulin glargine|SGLT-2 inhibitors-&gt;SGLT-2 inhibitors"/>
  </r>
  <r>
    <s v="4xOPdPfdIpM"/>
    <x v="35"/>
    <s v="Other"/>
    <s v="Biguanides"/>
    <x v="0"/>
    <d v="2023-06-16T00:00:00"/>
    <s v="Biguanides"/>
  </r>
  <r>
    <s v="51v.rJ9S1lw"/>
    <x v="35"/>
    <s v="Pacific peoples"/>
    <s v="Biguanides"/>
    <x v="0"/>
    <d v="2012-07-03T00:00:00"/>
    <s v="Biguanides-&gt;Biguanides|Sulfonylureas-&gt;Biguanides|DPP-4 inhibitors|Sulfonylureas-&gt;DPP-4 inhibitors-&gt;DPP-4 inhibitors|Sulfonylureas-&gt;DPP-4 inhibitors|SGLT-2 inhibitors|Sulfonylureas-&gt;DPP-4 inhibitors|SGLT-2 inhibitors-&gt;Biguanides|SGLT-2 inhibitors-&gt;Biguanides|DPP-4 inhibitors|SGLT-2 inhibitors-&gt;SGLT-2 inhibitors|Sulfonylureas"/>
  </r>
  <r>
    <s v="511yk9CdFaU"/>
    <x v="35"/>
    <s v="Other"/>
    <s v="DPP-4 inhibitors"/>
    <x v="0"/>
    <d v="2023-09-25T00:00:00"/>
    <s v="DPP-4 inhibitors-&gt;Biguanides-&gt;Biguanides|DPP-4 inhibitors"/>
  </r>
  <r>
    <s v="4jvkYRwG2U2"/>
    <x v="35"/>
    <s v="Pacific peoples"/>
    <s v="Biguanides|Sulfonylureas"/>
    <x v="0"/>
    <d v="2019-01-21T00:00:00"/>
    <s v="Biguanides|Sulfonylureas"/>
  </r>
  <r>
    <s v="4M4FTyYc4xM"/>
    <x v="35"/>
    <s v="Māori"/>
    <s v="Biguanides"/>
    <x v="0"/>
    <d v="2024-08-14T00:00:00"/>
    <s v="Biguanides"/>
  </r>
  <r>
    <s v="4mbXfbeK0ws"/>
    <x v="35"/>
    <s v="Asian"/>
    <s v="Biguanides|SGLT-2 inhibitors"/>
    <x v="0"/>
    <d v="2025-05-06T00:00:00"/>
    <s v="Biguanides|SGLT-2 inhibitors-&gt;Sulfonylureas"/>
  </r>
  <r>
    <s v="4mzYZFi0tqQ"/>
    <x v="35"/>
    <s v="Pacific peoples"/>
    <s v="Biguanides"/>
    <x v="0"/>
    <d v="2017-03-28T00:00:00"/>
    <s v="Biguanides-&gt;Sulfonylureas-&gt;Biguanides|Sulfonylureas-&gt;Biguanides|SGLT-2 inhibitors-&gt;SGLT-2 inhibitors-&gt;DPP-4 inhibitors|SGLT-2 inhibitors-&gt;DPP-4 inhibitors-&gt;DPP-4 inhibitors|Sulfonylureas-&gt;DPP-4 inhibitors|SGLT-2 inhibitors|Sulfonylureas"/>
  </r>
  <r>
    <s v="MQVJ6OIDST6"/>
    <x v="35"/>
    <s v="Other"/>
    <s v="Biguanides"/>
    <x v="0"/>
    <d v="2021-05-14T00:00:00"/>
    <s v="Biguanides"/>
  </r>
  <r>
    <s v="Mqa5Uom0Xoc"/>
    <x v="35"/>
    <s v="Pacific peoples"/>
    <s v="Biguanides"/>
    <x v="0"/>
    <d v="2022-08-11T00:00:00"/>
    <s v="Biguanides"/>
  </r>
  <r>
    <s v="MoKg15AZthA"/>
    <x v="35"/>
    <s v="Other"/>
    <s v="Biguanides"/>
    <x v="0"/>
    <d v="2015-07-04T00:00:00"/>
    <s v="Biguanides"/>
  </r>
  <r>
    <s v="mmNUbch0OJM"/>
    <x v="35"/>
    <s v="Other"/>
    <s v="Biguanides"/>
    <x v="0"/>
    <d v="2025-06-10T00:00:00"/>
    <s v="Biguanides"/>
  </r>
  <r>
    <s v="MnJfEDcl4J."/>
    <x v="35"/>
    <s v="Māori"/>
    <s v="Biguanides|SGLT-2 inhibitors"/>
    <x v="0"/>
    <d v="2025-03-12T00:00:00"/>
    <s v="Biguanides|SGLT-2 inhibitors"/>
  </r>
  <r>
    <s v="mwCQ7N4VJwc"/>
    <x v="35"/>
    <s v="Other"/>
    <s v="Biguanides"/>
    <x v="0"/>
    <d v="2021-12-17T00:00:00"/>
    <s v="Biguanides-&gt;Insulin isophane-&gt;Insulin lispro-&gt;Insulin isophane|Insulin lispro"/>
  </r>
  <r>
    <s v="mTMEfCyL07E"/>
    <x v="35"/>
    <s v="Asian"/>
    <s v="Biguanides"/>
    <x v="0"/>
    <d v="2023-08-28T00:00:00"/>
    <s v="Biguanides"/>
  </r>
  <r>
    <s v="mTmyoJFRWAQ"/>
    <x v="35"/>
    <s v="Other"/>
    <s v="Biguanides"/>
    <x v="0"/>
    <d v="2022-06-23T00:00:00"/>
    <s v="Biguanides"/>
  </r>
  <r>
    <s v="mrr4hQTrNVo"/>
    <x v="35"/>
    <s v="Pacific peoples"/>
    <s v="Biguanides"/>
    <x v="0"/>
    <d v="2016-01-29T00:00:00"/>
    <s v="Biguanides"/>
  </r>
  <r>
    <s v="q7.TVYSlYk6"/>
    <x v="35"/>
    <s v="Pacific peoples"/>
    <s v="Biguanides"/>
    <x v="0"/>
    <d v="2021-05-01T00:00:00"/>
    <s v="Biguanides-&gt;DPP-4 inhibitors-&gt;Biguanides|DPP-4 inhibitors-&gt;SGLT-2 inhibitors-&gt;DPP-4 inhibitors|SGLT-2 inhibitors-&gt;Sulfonylureas-&gt;DPP-4 inhibitors|SGLT-2 inhibitors|Sulfonylureas-&gt;Insulin aspart|Insulin isophane-&gt;Insulin isophane"/>
  </r>
  <r>
    <s v="Q0J2N0Ajpig"/>
    <x v="35"/>
    <s v="Other"/>
    <s v="Biguanides"/>
    <x v="0"/>
    <d v="2019-02-07T00:00:00"/>
    <s v="Biguanides"/>
  </r>
  <r>
    <s v="Q2kWNswAN9s"/>
    <x v="35"/>
    <s v="Pacific peoples"/>
    <s v="Biguanides"/>
    <x v="0"/>
    <d v="2024-03-02T00:00:00"/>
    <s v="Biguanides"/>
  </r>
  <r>
    <s v="q33xvMJtgu6"/>
    <x v="35"/>
    <s v="Asian"/>
    <s v="Biguanides"/>
    <x v="0"/>
    <d v="2021-12-07T00:00:00"/>
    <s v="Biguanides"/>
  </r>
  <r>
    <s v="pxAR4ZJ8NrY"/>
    <x v="35"/>
    <s v="Māori"/>
    <s v="Biguanides"/>
    <x v="0"/>
    <d v="2024-04-05T00:00:00"/>
    <s v="Biguanides"/>
  </r>
  <r>
    <s v="PwE.pGr95Wg"/>
    <x v="35"/>
    <s v="Pacific peoples"/>
    <s v="Biguanides"/>
    <x v="0"/>
    <d v="2016-06-29T00:00:00"/>
    <s v="Biguanides-&gt;Biguanides|Insulin aspart|Insulin isophane-&gt;Insulin aspart|Insulin isophane-&gt;Insulin aspart-&gt;DPP-4 inhibitors|Insulin aspart|Insulin isophane-&gt;DPP-4 inhibitors-&gt;SGLT-2 inhibitors-&gt;DPP-4 inhibitors|SGLT-2 inhibitors-&gt;DPP-4 inhibitors|Insulin aspart|SGLT-2 inhibitors-&gt;DPP-4 inhibitors|Insulin aspart|Insulin isophane|SGLT-2 inhibitors-&gt;GLP-1 agonists|Insulin glargine-&gt;Biguanides|GLP-1 agonists-&gt;GLP-1 agonists-&gt;Biguanides|GLP-1 agonists|Insulin glargine-&gt;Insulin glargine-&gt;Biguanides|Insulin glargine-&gt;GLP-1 agonists|Insulin aspart-&gt;Biguanides|Insulin aspart"/>
  </r>
  <r>
    <s v="MXiyrmpA7mY"/>
    <x v="35"/>
    <s v="Asian"/>
    <s v="Biguanides"/>
    <x v="0"/>
    <d v="2025-06-14T00:00:00"/>
    <s v="Biguanides"/>
  </r>
  <r>
    <s v="pZl1xkABia."/>
    <x v="35"/>
    <s v="Asian"/>
    <s v="Biguanides"/>
    <x v="0"/>
    <d v="2024-07-30T00:00:00"/>
    <s v="Biguanides-&gt;Insulin isophane"/>
  </r>
  <r>
    <s v="pyw2DtuHqsc"/>
    <x v="35"/>
    <s v="Asian"/>
    <s v="Biguanides"/>
    <x v="0"/>
    <d v="2024-05-10T00:00:00"/>
    <s v="Biguanides"/>
  </r>
  <r>
    <s v="3pxp15yPwJc"/>
    <x v="35"/>
    <s v="Asian"/>
    <s v="Biguanides"/>
    <x v="0"/>
    <d v="2020-01-17T00:00:00"/>
    <s v="Biguanides-&gt;Biguanides|Sulfonylureas-&gt;Sulfonylureas-&gt;SGLT-2 inhibitors"/>
  </r>
  <r>
    <s v="3QoBa75B7s6"/>
    <x v="35"/>
    <s v="Pacific peoples"/>
    <s v="Biguanides|Insulin isophane"/>
    <x v="0"/>
    <d v="2011-03-23T00:00:00"/>
    <s v="Biguanides|Insulin isophane-&gt;Insulin isophane-&gt;Biguanides-&gt;Biguanides|Sulfonylureas-&gt;Sulfonylureas-&gt;DPP-4 inhibitors|Sulfonylureas-&gt;DPP-4 inhibitors|SGLT-2 inhibitors|Sulfonylureas-&gt;DPP-4 inhibitors|SGLT-2 inhibitors-&gt;SGLT-2 inhibitors|Sulfonylureas-&gt;DPP-4 inhibitors"/>
  </r>
  <r>
    <s v="3Na7FoqGdIE"/>
    <x v="35"/>
    <s v="Asian"/>
    <s v="DPP-4 inhibitors"/>
    <x v="0"/>
    <d v="2025-09-23T00:00:00"/>
    <s v="DPP-4 inhibitors"/>
  </r>
  <r>
    <s v="qRrhsVOOE0c"/>
    <x v="35"/>
    <s v="Asian"/>
    <s v="Biguanides"/>
    <x v="0"/>
    <d v="2024-03-14T00:00:00"/>
    <s v="Biguanides-&gt;DPP-4 inhibitors"/>
  </r>
  <r>
    <s v="Qrj/4.8KXcI"/>
    <x v="35"/>
    <s v="Asian"/>
    <s v="Biguanides"/>
    <x v="0"/>
    <d v="2024-07-11T00:00:00"/>
    <s v="Biguanides"/>
  </r>
  <r>
    <s v="qr3xHp4/ltI"/>
    <x v="35"/>
    <s v="Other"/>
    <s v="Biguanides"/>
    <x v="0"/>
    <d v="2025-02-10T00:00:00"/>
    <s v="Biguanides"/>
  </r>
  <r>
    <s v="QObCTKZfFTM"/>
    <x v="35"/>
    <s v="Asian"/>
    <s v="Biguanides"/>
    <x v="0"/>
    <d v="2021-08-02T00:00:00"/>
    <s v="Biguanides"/>
  </r>
  <r>
    <s v="qLVnvDMqJ72"/>
    <x v="35"/>
    <s v="Other"/>
    <s v="Biguanides"/>
    <x v="0"/>
    <d v="2025-11-26T00:00:00"/>
    <s v="Biguanides"/>
  </r>
  <r>
    <s v="qMYeyYNvBL."/>
    <x v="35"/>
    <s v="Other"/>
    <s v="Biguanides"/>
    <x v="0"/>
    <d v="2014-04-24T00:00:00"/>
    <s v="Biguanides"/>
  </r>
  <r>
    <s v="qqgQaUkN8j2"/>
    <x v="35"/>
    <s v="Other"/>
    <s v="Biguanides"/>
    <x v="0"/>
    <d v="2019-09-03T00:00:00"/>
    <s v="Biguanides"/>
  </r>
  <r>
    <s v="QQka6IhfLKo"/>
    <x v="35"/>
    <s v="Asian"/>
    <s v="Biguanides|Insulin glargine"/>
    <x v="0"/>
    <d v="2023-09-29T00:00:00"/>
    <s v="Biguanides|Insulin glargine"/>
  </r>
  <r>
    <s v="QQmI86BC5O6"/>
    <x v="35"/>
    <s v="Other"/>
    <s v="Biguanides"/>
    <x v="0"/>
    <d v="2021-12-04T00:00:00"/>
    <s v="Biguanides"/>
  </r>
  <r>
    <s v="Qoscp3djjnk"/>
    <x v="35"/>
    <s v="Asian"/>
    <s v="Biguanides"/>
    <x v="0"/>
    <d v="2025-10-15T00:00:00"/>
    <s v="Biguanides"/>
  </r>
  <r>
    <s v="QGm1wyHGyRE"/>
    <x v="35"/>
    <s v="Other"/>
    <s v="Biguanides"/>
    <x v="0"/>
    <d v="2015-03-04T00:00:00"/>
    <s v="Biguanides"/>
  </r>
  <r>
    <s v="Qe5X1zjMq0g"/>
    <x v="35"/>
    <s v="Asian"/>
    <s v="Biguanides"/>
    <x v="0"/>
    <d v="2021-03-17T00:00:00"/>
    <s v="Biguanides-&gt;Insulin isophane|Insulin lispro"/>
  </r>
  <r>
    <s v="QIJsIaBcPXA"/>
    <x v="35"/>
    <s v="Other"/>
    <s v="Insulin aspart|Insulin glargine"/>
    <x v="1"/>
    <d v="2017-06-16T00:00:00"/>
    <s v="Insulin aspart|Insulin glargine-&gt;Insulin aspart-&gt;Insulin glargine-&gt;Biguanides-&gt;Biguanides|Insulin aspart|Insulin glargine"/>
  </r>
  <r>
    <s v="QiNZ1eA4DQo"/>
    <x v="35"/>
    <s v="Other"/>
    <s v="Biguanides"/>
    <x v="0"/>
    <d v="2013-09-05T00:00:00"/>
    <s v="Biguanides-&gt;Insulin aspart|Insulin isophane"/>
  </r>
  <r>
    <s v="qIVANb6v.hk"/>
    <x v="35"/>
    <s v="Asian"/>
    <s v="Biguanides"/>
    <x v="0"/>
    <d v="2019-04-25T00:00:00"/>
    <s v="Biguanides"/>
  </r>
  <r>
    <s v="qHmXAd3ouCQ"/>
    <x v="35"/>
    <s v="Asian"/>
    <s v="Biguanides"/>
    <x v="0"/>
    <d v="2016-10-19T00:00:00"/>
    <s v="Biguanides"/>
  </r>
  <r>
    <s v="QH2PSczVkos"/>
    <x v="35"/>
    <s v="Asian"/>
    <s v="Biguanides|Insulin isophane"/>
    <x v="0"/>
    <d v="2015-06-09T00:00:00"/>
    <s v="Biguanides|Insulin isophane-&gt;Insulin isophane-&gt;Biguanides|Insulin aspart-&gt;Insulin aspart|Insulin isophane-&gt;Biguanides-&gt;DPP-4 inhibitors-&gt;DPP-4 inhibitors|SGLT-2 inhibitors-&gt;DPP-4 inhibitors|SGLT-2 inhibitors|Sulfonylureas"/>
  </r>
  <r>
    <s v="QJSmU.P36s."/>
    <x v="35"/>
    <s v="Māori"/>
    <s v="Biguanides"/>
    <x v="0"/>
    <d v="2020-08-11T00:00:00"/>
    <s v="Biguanides-&gt;Biguanides|Insulin glargine"/>
  </r>
  <r>
    <s v="QJYKE3URq9c"/>
    <x v="35"/>
    <s v="Other"/>
    <s v="Biguanides"/>
    <x v="0"/>
    <d v="2015-11-10T00:00:00"/>
    <s v="Biguanides"/>
  </r>
  <r>
    <s v="qkLJlVQoPUY"/>
    <x v="35"/>
    <s v="Asian"/>
    <s v="Biguanides"/>
    <x v="0"/>
    <d v="2019-07-04T00:00:00"/>
    <s v="Biguanides"/>
  </r>
  <r>
    <s v="Pxej5Lf7Yo2"/>
    <x v="35"/>
    <s v="Pacific peoples"/>
    <s v="Biguanides"/>
    <x v="0"/>
    <d v="2015-06-08T00:00:00"/>
    <s v="Biguanides-&gt;DPP-4 inhibitors-&gt;Biguanides|DPP-4 inhibitors-&gt;GLP-1 agonists-&gt;SGLT-2 inhibitors-&gt;Biguanides|SGLT-2 inhibitors"/>
  </r>
  <r>
    <s v="pXvKybg6LPQ"/>
    <x v="35"/>
    <s v="Asian"/>
    <s v="Biguanides|Insulin isophane"/>
    <x v="0"/>
    <d v="2019-03-21T00:00:00"/>
    <s v="Biguanides|Insulin isophane-&gt;Insulin isophane-&gt;DPP-4 inhibitors|Insulin isophane-&gt;DPP-4 inhibitors-&gt;Insulin aspart|SGLT-2 inhibitors-&gt;DPP-4 inhibitors|Insulin aspart|Insulin isophane-&gt;DPP-4 inhibitors|Insulin aspart|SGLT-2 inhibitors-&gt;Insulin aspart-&gt;DPP-4 inhibitors|Insulin aspart-&gt;Sulfonylureas-&gt;DPP-4 inhibitors|SGLT-2 inhibitors|Sulfonylureas-&gt;SGLT-2 inhibitors|Sulfonylureas"/>
  </r>
  <r>
    <s v="pZFSfCM7eog"/>
    <x v="35"/>
    <s v="Pacific peoples"/>
    <s v="Biguanides"/>
    <x v="0"/>
    <d v="2023-11-07T00:00:00"/>
    <s v="Biguanides"/>
  </r>
  <r>
    <s v="T2wKVlUeHfE"/>
    <x v="35"/>
    <s v="Pacific peoples"/>
    <s v="Biguanides"/>
    <x v="0"/>
    <d v="2015-04-27T00:00:00"/>
    <s v="Biguanides-&gt;DPP-4 inhibitors-&gt;Biguanides|SGLT-2 inhibitors-&gt;SGLT-2 inhibitors"/>
  </r>
  <r>
    <s v="T0WOVzb8qV."/>
    <x v="35"/>
    <s v="Asian"/>
    <s v="Biguanides"/>
    <x v="0"/>
    <d v="2025-03-05T00:00:00"/>
    <s v="Biguanides"/>
  </r>
  <r>
    <s v="T.gEOzT1DmU"/>
    <x v="35"/>
    <s v="Māori"/>
    <s v="Biguanides|Insulin glargine"/>
    <x v="0"/>
    <d v="2014-11-13T00:00:00"/>
    <s v="Biguanides|Insulin glargine-&gt;Insulin glargine"/>
  </r>
  <r>
    <s v="SzhcNAeZrFY"/>
    <x v="35"/>
    <s v="Māori"/>
    <s v="Biguanides"/>
    <x v="0"/>
    <d v="2021-03-22T00:00:00"/>
    <s v="Biguanides"/>
  </r>
  <r>
    <s v="pjwWGz.HYtI"/>
    <x v="35"/>
    <s v="Pacific peoples"/>
    <s v="Biguanides"/>
    <x v="0"/>
    <d v="2021-12-21T00:00:00"/>
    <s v="Biguanides-&gt;GLP-1 agonists"/>
  </r>
  <r>
    <s v="pkP.P/85Kdw"/>
    <x v="35"/>
    <s v="Māori"/>
    <s v="Biguanides"/>
    <x v="0"/>
    <d v="2015-12-21T00:00:00"/>
    <s v="Biguanides"/>
  </r>
  <r>
    <s v="plfh5eaPHq."/>
    <x v="35"/>
    <s v="Other"/>
    <s v="Biguanides"/>
    <x v="0"/>
    <d v="2025-03-18T00:00:00"/>
    <s v="Biguanides"/>
  </r>
  <r>
    <s v="PmlVybJt1ng"/>
    <x v="35"/>
    <s v="Asian"/>
    <s v="Insulin isophane"/>
    <x v="1"/>
    <d v="2022-02-22T00:00:00"/>
    <s v="Insulin isophane-&gt;Insulin aspart-&gt;Insulin aspart|Insulin isophane-&gt;Biguanides"/>
  </r>
  <r>
    <s v="PmwZkFpPqlQ"/>
    <x v="35"/>
    <s v="Māori"/>
    <s v="Biguanides"/>
    <x v="0"/>
    <d v="2016-05-11T00:00:00"/>
    <s v="Biguanides-&gt;Biguanides|Sulfonylureas-&gt;Sulfonylureas-&gt;DPP-4 inhibitors-&gt;DPP-4 inhibitors|Sulfonylureas-&gt;Insulin glargine-&gt;DPP-4 inhibitors|Insulin glargine|Sulfonylureas-&gt;DPP-4 inhibitors|SGLT-2 inhibitors"/>
  </r>
  <r>
    <s v="PnQpifQA1gE"/>
    <x v="35"/>
    <s v="Asian"/>
    <s v="Biguanides"/>
    <x v="0"/>
    <d v="2020-08-27T00:00:00"/>
    <s v="Biguanides"/>
  </r>
  <r>
    <s v="PU6.N1k/p42"/>
    <x v="35"/>
    <s v="Asian"/>
    <s v="Biguanides"/>
    <x v="0"/>
    <d v="2016-07-19T00:00:00"/>
    <s v="Biguanides-&gt;Biguanides|Insulin isophane-&gt;Insulin isophane-&gt;DPP-4 inhibitors"/>
  </r>
  <r>
    <s v="pUuhAkOXpT."/>
    <x v="35"/>
    <s v="Asian"/>
    <s v="Biguanides"/>
    <x v="0"/>
    <d v="2025-05-14T00:00:00"/>
    <s v="Biguanides-&gt;Insulin isophane"/>
  </r>
  <r>
    <s v="PrfZMbq6NT."/>
    <x v="35"/>
    <s v="Other"/>
    <s v="Biguanides"/>
    <x v="0"/>
    <d v="2024-04-12T00:00:00"/>
    <s v="Biguanides"/>
  </r>
  <r>
    <s v="pPzMQwxAdbs"/>
    <x v="35"/>
    <s v="Māori"/>
    <s v="Biguanides"/>
    <x v="0"/>
    <d v="2021-10-21T00:00:00"/>
    <s v="Biguanides-&gt;SGLT-2 inhibitors-&gt;DPP-4 inhibitors"/>
  </r>
  <r>
    <s v="PQTg2kdA5wo"/>
    <x v="35"/>
    <s v="Asian"/>
    <s v="Biguanides|Insulin isophane|Insulin lispro"/>
    <x v="0"/>
    <d v="2021-09-10T00:00:00"/>
    <s v="Biguanides|Insulin isophane|Insulin lispro-&gt;Insulin isophane|Insulin lispro-&gt;Biguanides-&gt;Insulin isophane"/>
  </r>
  <r>
    <s v="M2qfuYMi65A"/>
    <x v="35"/>
    <s v="Pacific peoples"/>
    <s v="Biguanides"/>
    <x v="0"/>
    <d v="2023-07-06T00:00:00"/>
    <s v="Biguanides-&gt;Insulin isophane-&gt;Insulin aspart-&gt;Insulin aspart|Insulin isophane"/>
  </r>
  <r>
    <s v="P2edczloQd6"/>
    <x v="35"/>
    <s v="Asian"/>
    <s v="Biguanides"/>
    <x v="0"/>
    <d v="2023-11-24T00:00:00"/>
    <s v="Biguanides"/>
  </r>
  <r>
    <s v="LYiVl039Ibg"/>
    <x v="35"/>
    <s v="Māori"/>
    <s v="Biguanides"/>
    <x v="0"/>
    <d v="2015-06-10T00:00:00"/>
    <s v="Biguanides-&gt;Biguanides|DPP-4 inhibitors-&gt;DPP-4 inhibitors-&gt;SGLT-2 inhibitors"/>
  </r>
  <r>
    <s v="Lyj3DDZxqWw"/>
    <x v="35"/>
    <s v="Other"/>
    <s v="Biguanides"/>
    <x v="0"/>
    <d v="2025-04-16T00:00:00"/>
    <s v="Biguanides"/>
  </r>
  <r>
    <s v="lwAX5qv9YHY"/>
    <x v="35"/>
    <s v="Asian"/>
    <s v="Biguanides"/>
    <x v="0"/>
    <d v="2020-03-10T00:00:00"/>
    <s v="Biguanides"/>
  </r>
  <r>
    <s v="lWiJc4UG0hk"/>
    <x v="35"/>
    <s v="Asian"/>
    <s v="Biguanides"/>
    <x v="0"/>
    <d v="2011-02-15T00:00:00"/>
    <s v="Biguanides"/>
  </r>
  <r>
    <s v="LwYSIF22kP6"/>
    <x v="35"/>
    <s v="Māori"/>
    <s v="Biguanides"/>
    <x v="0"/>
    <d v="2015-04-24T00:00:00"/>
    <s v="Biguanides-&gt;Insulin isophane-&gt;Sulfonylureas-&gt;Biguanides|Sulfonylureas-&gt;DPP-4 inhibitors-&gt;SGLT-2 inhibitors-&gt;DPP-4 inhibitors|SGLT-2 inhibitors-&gt;Biguanides|GLP-1 agonists-&gt;GLP-1 agonists-&gt;Biguanides|Insulin glargine-&gt;Insulin glargine-&gt;DPP-4 inhibitors|Insulin glargine-&gt;Biguanides|DPP-4 inhibitors-&gt;Biguanides|GLP-1 agonists|Insulin glargine"/>
  </r>
  <r>
    <s v="M.WFzCJORyM"/>
    <x v="35"/>
    <s v="Asian"/>
    <s v="DPP-4 inhibitors|SGLT-2 inhibitors"/>
    <x v="0"/>
    <d v="2024-10-07T00:00:00"/>
    <s v="DPP-4 inhibitors|SGLT-2 inhibitors"/>
  </r>
  <r>
    <s v="lZXj8pT1kPo"/>
    <x v="35"/>
    <s v="Māori"/>
    <s v="Biguanides"/>
    <x v="0"/>
    <d v="2022-10-07T00:00:00"/>
    <s v="Biguanides"/>
  </r>
  <r>
    <s v="PG6QV0M6TBQ"/>
    <x v="35"/>
    <s v="Pacific peoples"/>
    <s v="Biguanides"/>
    <x v="0"/>
    <d v="2015-10-12T00:00:00"/>
    <s v="Biguanides-&gt;Insulin aspart|Insulin isophane-&gt;Biguanides|Sulfonylureas-&gt;Biguanides|Insulin isophane-&gt;Insulin isophane-&gt;Insulin aspart|Insulin glargine-&gt;Insulin glargine-&gt;Insulin aspart"/>
  </r>
  <r>
    <s v="p5VqWHi18r."/>
    <x v="35"/>
    <s v="Asian"/>
    <s v="Biguanides"/>
    <x v="0"/>
    <d v="2011-11-16T00:00:00"/>
    <s v="Biguanides-&gt;DPP-4 inhibitors-&gt;Biguanides|DPP-4 inhibitors-&gt;SGLT-2 inhibitors-&gt;Biguanides|DPP-4 inhibitors|Sulfonylureas-&gt;DPP-4 inhibitors|Sulfonylureas-&gt;Biguanides|Sulfonylureas"/>
  </r>
  <r>
    <s v="wxaWeEHi0mw"/>
    <x v="35"/>
    <s v="Asian"/>
    <s v="Biguanides|Insulin isophane"/>
    <x v="0"/>
    <d v="2016-05-10T00:00:00"/>
    <s v="Biguanides|Insulin isophane"/>
  </r>
  <r>
    <s v="wTkCw7zFi02"/>
    <x v="35"/>
    <s v="Pacific peoples"/>
    <s v="Biguanides|Insulin isophane"/>
    <x v="0"/>
    <d v="2016-04-23T00:00:00"/>
    <s v="Biguanides|Insulin isophane-&gt;Insulin aspart-&gt;Biguanides-&gt;Insulin aspart|Insulin isophane"/>
  </r>
  <r>
    <s v="WtnTLpGRHNY"/>
    <x v="35"/>
    <s v="Asian"/>
    <s v="Biguanides"/>
    <x v="0"/>
    <d v="2020-11-05T00:00:00"/>
    <s v="Biguanides-&gt;DPP-4 inhibitors"/>
  </r>
  <r>
    <s v="wrMtrzvQJjc"/>
    <x v="35"/>
    <s v="Asian"/>
    <s v="Biguanides"/>
    <x v="0"/>
    <d v="2020-07-14T00:00:00"/>
    <s v="Biguanides-&gt;DPP-4 inhibitors"/>
  </r>
  <r>
    <s v="wS56uajtAME"/>
    <x v="35"/>
    <s v="Asian"/>
    <s v="Biguanides|DPP-4 inhibitors"/>
    <x v="0"/>
    <d v="2025-11-10T00:00:00"/>
    <s v="Biguanides|DPP-4 inhibitors"/>
  </r>
  <r>
    <s v="WXNyfBpOIt."/>
    <x v="35"/>
    <s v="Asian"/>
    <s v="Biguanides"/>
    <x v="0"/>
    <d v="2024-05-06T00:00:00"/>
    <s v="Biguanides"/>
  </r>
  <r>
    <s v="Wq1A51aoGm2"/>
    <x v="35"/>
    <s v="Asian"/>
    <s v="Insulin aspart|Insulin isophane"/>
    <x v="1"/>
    <d v="2023-07-24T00:00:00"/>
    <s v="Insulin aspart|Insulin isophane-&gt;Insulin isophane-&gt;Biguanides-&gt;Biguanides|SGLT-2 inhibitors"/>
  </r>
  <r>
    <s v="WNz0CY3GFxs"/>
    <x v="35"/>
    <s v="Pacific peoples"/>
    <s v="Biguanides"/>
    <x v="0"/>
    <d v="2021-08-19T00:00:00"/>
    <s v="Biguanides-&gt;SGLT-2 inhibitors-&gt;DPP-4 inhibitors|SGLT-2 inhibitors-&gt;DPP-4 inhibitors"/>
  </r>
  <r>
    <s v="wOXM5sUBNEY"/>
    <x v="35"/>
    <s v="Māori"/>
    <s v="Biguanides"/>
    <x v="0"/>
    <d v="2021-10-01T00:00:00"/>
    <s v="Biguanides"/>
  </r>
  <r>
    <s v="WJFUWDjiXeY"/>
    <x v="35"/>
    <s v="Other"/>
    <s v="Biguanides|Insulin isophane"/>
    <x v="0"/>
    <d v="2013-02-14T00:00:00"/>
    <s v="Biguanides|Insulin isophane-&gt;Insulin aspart|Insulin lispro-&gt;Insulin aspart|Insulin isophane"/>
  </r>
  <r>
    <s v="WJgCSnP7MOM"/>
    <x v="35"/>
    <s v="Pacific peoples"/>
    <s v="Biguanides"/>
    <x v="0"/>
    <d v="2022-01-24T00:00:00"/>
    <s v="Biguanides-&gt;SGLT-2 inhibitors-&gt;Biguanides|SGLT-2 inhibitors"/>
  </r>
  <r>
    <s v="WjGZTBsmNHY"/>
    <x v="35"/>
    <s v="Māori"/>
    <s v="DPP-4 inhibitors|Thiazolidinedione"/>
    <x v="0"/>
    <d v="2025-06-09T00:00:00"/>
    <s v="DPP-4 inhibitors|Thiazolidinedione-&gt;Biguanides"/>
  </r>
  <r>
    <s v="wlbmvutsFeU"/>
    <x v="35"/>
    <s v="Other"/>
    <s v="Biguanides"/>
    <x v="0"/>
    <d v="2022-07-07T00:00:00"/>
    <s v="Biguanides"/>
  </r>
  <r>
    <s v="WldDQFaFmrA"/>
    <x v="35"/>
    <s v="Asian"/>
    <s v="Biguanides"/>
    <x v="0"/>
    <d v="2022-03-28T00:00:00"/>
    <s v="Biguanides"/>
  </r>
  <r>
    <s v="Wgkdrl5K3So"/>
    <x v="35"/>
    <s v="Māori"/>
    <s v="Biguanides"/>
    <x v="0"/>
    <d v="2023-08-15T00:00:00"/>
    <s v="Biguanides-&gt;DPP-4 inhibitors"/>
  </r>
  <r>
    <s v="wGu3XmplIk2"/>
    <x v="35"/>
    <s v="Asian"/>
    <s v="Biguanides"/>
    <x v="0"/>
    <d v="2022-03-30T00:00:00"/>
    <s v="Biguanides-&gt;Biguanides|Sulfonylureas"/>
  </r>
  <r>
    <s v="TIzrt0p7Xqc"/>
    <x v="35"/>
    <s v="Māori"/>
    <s v="Biguanides"/>
    <x v="0"/>
    <d v="2025-11-17T00:00:00"/>
    <s v="Biguanides"/>
  </r>
  <r>
    <s v="tJT5wCwBsTg"/>
    <x v="35"/>
    <s v="Other"/>
    <s v="Biguanides"/>
    <x v="0"/>
    <d v="2018-11-27T00:00:00"/>
    <s v="Biguanides"/>
  </r>
  <r>
    <s v="TJcwvDrPFfs"/>
    <x v="35"/>
    <s v="Pacific peoples"/>
    <s v="Biguanides"/>
    <x v="0"/>
    <d v="2022-09-09T00:00:00"/>
    <s v="Biguanides"/>
  </r>
  <r>
    <s v="TeZUxSFx2xQ"/>
    <x v="35"/>
    <s v="Pacific peoples"/>
    <s v="Biguanides"/>
    <x v="0"/>
    <d v="2020-02-24T00:00:00"/>
    <s v="Biguanides-&gt;DPP-4 inhibitors-&gt;DPP-4 inhibitors|SGLT-2 inhibitors"/>
  </r>
  <r>
    <s v="ThxwB4SS42s"/>
    <x v="35"/>
    <s v="Pacific peoples"/>
    <s v="Biguanides"/>
    <x v="0"/>
    <d v="2011-05-27T00:00:00"/>
    <s v="Biguanides-&gt;Sulfonylureas-&gt;Biguanides|Sulfonylureas-&gt;DPP-4 inhibitors|Sulfonylureas-&gt;SGLT-2 inhibitors-&gt;DPP-4 inhibitors|SGLT-2 inhibitors|Sulfonylureas-&gt;DPP-4 inhibitors|SGLT-2 inhibitors-&gt;Biguanides|SGLT-2 inhibitors"/>
  </r>
  <r>
    <s v="t9eNeO4nyGg"/>
    <x v="35"/>
    <s v="Pacific peoples"/>
    <s v="Biguanides"/>
    <x v="0"/>
    <d v="2016-08-04T00:00:00"/>
    <s v="Biguanides-&gt;Biguanides|Sulfonylureas-&gt;Sulfonylureas"/>
  </r>
  <r>
    <s v="TaJWSOxqH/."/>
    <x v="35"/>
    <s v="Pacific peoples"/>
    <s v="Biguanides"/>
    <x v="0"/>
    <d v="2018-06-26T00:00:00"/>
    <s v="Biguanides-&gt;DPP-4 inhibitors"/>
  </r>
  <r>
    <s v="TdCo11LYHcE"/>
    <x v="35"/>
    <s v="Asian"/>
    <s v="Biguanides"/>
    <x v="0"/>
    <d v="2023-09-27T00:00:00"/>
    <s v="Biguanides"/>
  </r>
  <r>
    <s v="tcsBuVjQCVs"/>
    <x v="35"/>
    <s v="Asian"/>
    <s v="Biguanides"/>
    <x v="0"/>
    <d v="2015-04-15T00:00:00"/>
    <s v="Biguanides"/>
  </r>
  <r>
    <s v="tMgtJSKP17E"/>
    <x v="35"/>
    <s v="Pacific peoples"/>
    <s v="Biguanides"/>
    <x v="0"/>
    <d v="2022-11-28T00:00:00"/>
    <s v="Biguanides-&gt;SGLT-2 inhibitors"/>
  </r>
  <r>
    <s v="tM94Ka5ng0o"/>
    <x v="35"/>
    <s v="Asian"/>
    <s v="Biguanides"/>
    <x v="0"/>
    <d v="2017-03-06T00:00:00"/>
    <s v="Biguanides-&gt;Biguanides|Insulin isophane-&gt;Insulin isophane"/>
  </r>
  <r>
    <s v="TKyMrwlhShk"/>
    <x v="35"/>
    <s v="Other"/>
    <s v="Biguanides"/>
    <x v="0"/>
    <d v="2023-02-15T00:00:00"/>
    <s v="Biguanides"/>
  </r>
  <r>
    <s v="TJ2.XTvcY8A"/>
    <x v="35"/>
    <s v="Other"/>
    <s v="Biguanides|Insulin aspart|Insulin isophane"/>
    <x v="0"/>
    <d v="2021-01-27T00:00:00"/>
    <s v="Biguanides|Insulin aspart|Insulin isophane-&gt;Biguanides-&gt;Biguanides|GLP-1 agonists-&gt;GLP-1 agonists-&gt;Biguanides|GLP-1 agonists|Insulin glargine-&gt;GLP-1 agonists|Insulin glargine-&gt;Biguanides|Insulin glargine-&gt;Insulin aspart-&gt;GLP-1 agonists|Insulin aspart-&gt;Biguanides|GLP-1 agonists|Insulin aspart-&gt;Insulin aspart|Insulin glargine-&gt;Biguanides|Insulin aspart|Insulin glargine-&gt;Insulin glargine"/>
  </r>
  <r>
    <s v="TMuzR7KzRLQ"/>
    <x v="35"/>
    <s v="Asian"/>
    <s v="Biguanides"/>
    <x v="0"/>
    <d v="2014-09-11T00:00:00"/>
    <s v="Biguanides"/>
  </r>
  <r>
    <s v="Tqm6JfvkG32"/>
    <x v="35"/>
    <s v="Pacific peoples"/>
    <s v="Biguanides"/>
    <x v="0"/>
    <d v="2018-09-07T00:00:00"/>
    <s v="Biguanides"/>
  </r>
  <r>
    <s v="ToqX1L.KWG2"/>
    <x v="35"/>
    <s v="Other"/>
    <s v="Biguanides"/>
    <x v="0"/>
    <d v="2025-05-06T00:00:00"/>
    <s v="Biguanides"/>
  </r>
  <r>
    <s v="wGg9MGrpvrs"/>
    <x v="35"/>
    <s v="Māori"/>
    <s v="Biguanides"/>
    <x v="0"/>
    <d v="2023-05-12T00:00:00"/>
    <s v="Biguanides"/>
  </r>
  <r>
    <s v="38hU9W8lIgI"/>
    <x v="35"/>
    <s v="Pacific peoples"/>
    <s v="Biguanides"/>
    <x v="0"/>
    <d v="2021-01-22T00:00:00"/>
    <s v="Biguanides-&gt;SGLT-2 inhibitors"/>
  </r>
  <r>
    <s v="3c9ADiN2/UU"/>
    <x v="35"/>
    <s v="Other"/>
    <s v="Biguanides"/>
    <x v="0"/>
    <d v="2020-02-14T00:00:00"/>
    <s v="Biguanides-&gt;DPP-4 inhibitors-&gt;DPP-4 inhibitors|Sulfonylureas"/>
  </r>
  <r>
    <s v="3cLzM12a3Ws"/>
    <x v="35"/>
    <s v="Other"/>
    <s v="Biguanides"/>
    <x v="0"/>
    <d v="2024-11-15T00:00:00"/>
    <s v="Biguanides"/>
  </r>
  <r>
    <s v="3ItF1kk3Fb."/>
    <x v="35"/>
    <s v="Other"/>
    <s v="Biguanides"/>
    <x v="0"/>
    <d v="2015-04-30T00:00:00"/>
    <s v="Biguanides-&gt;Biguanides|Insulin isophane-&gt;Insulin aspart|Insulin isophane-&gt;Biguanides|Insulin aspart|Insulin isophane-&gt;Insulin isophane-&gt;Insulin aspart"/>
  </r>
  <r>
    <s v="3I1/cP6CXDY"/>
    <x v="35"/>
    <s v="Asian"/>
    <s v="Biguanides"/>
    <x v="0"/>
    <d v="2024-03-07T00:00:00"/>
    <s v="Biguanides-&gt;Insulin glargine-&gt;Insulin aspart|Insulin glargine"/>
  </r>
  <r>
    <s v="3F9XDNskmNs"/>
    <x v="35"/>
    <s v="Asian"/>
    <s v="Biguanides"/>
    <x v="0"/>
    <d v="2015-02-04T00:00:00"/>
    <s v="Biguanides"/>
  </r>
  <r>
    <s v="3ES4Za.J77c"/>
    <x v="35"/>
    <s v="Other"/>
    <s v="Biguanides"/>
    <x v="0"/>
    <d v="2021-10-27T00:00:00"/>
    <s v="Biguanides-&gt;Biguanides|DPP-4 inhibitors"/>
  </r>
  <r>
    <s v="3/fYTc64vkk"/>
    <x v="35"/>
    <s v="Pacific peoples"/>
    <s v="Biguanides"/>
    <x v="0"/>
    <d v="2025-01-14T00:00:00"/>
    <s v="Biguanides"/>
  </r>
  <r>
    <s v="33LuouOCYJg"/>
    <x v="35"/>
    <s v="Asian"/>
    <s v="Biguanides"/>
    <x v="0"/>
    <d v="2018-01-12T00:00:00"/>
    <s v="Biguanides-&gt;Biguanides|DPP-4 inhibitors-&gt;DPP-4 inhibitors-&gt;DPP-4 inhibitors|SGLT-2 inhibitors-&gt;DPP-4 inhibitors|SGLT-2 inhibitors|Sulfonylureas"/>
  </r>
  <r>
    <s v="33MA3PIbK7A"/>
    <x v="35"/>
    <s v="Pacific peoples"/>
    <s v="Biguanides"/>
    <x v="0"/>
    <d v="2015-10-19T00:00:00"/>
    <s v="Biguanides"/>
  </r>
  <r>
    <s v="36c6XErKRtI"/>
    <x v="35"/>
    <s v="Other"/>
    <s v="Biguanides"/>
    <x v="0"/>
    <d v="2013-05-17T00:00:00"/>
    <s v="Biguanides"/>
  </r>
  <r>
    <s v="364I95OjyAA"/>
    <x v="35"/>
    <s v="Pacific peoples"/>
    <s v="Biguanides|DPP-4 inhibitors"/>
    <x v="0"/>
    <d v="2025-04-01T00:00:00"/>
    <s v="Biguanides|DPP-4 inhibitors-&gt;DPP-4 inhibitors|Insulin glargine|SGLT-2 inhibitors-&gt;DPP-4 inhibitors|Insulin glargine-&gt;DPP-4 inhibitors-&gt;DPP-4 inhibitors|SGLT-2 inhibitors"/>
  </r>
  <r>
    <s v="2zAgt11Tg7g"/>
    <x v="35"/>
    <s v="Māori"/>
    <s v="Biguanides"/>
    <x v="0"/>
    <d v="2014-04-17T00:00:00"/>
    <s v="Biguanides-&gt;Biguanides|Sulfonylureas-&gt;Sulfonylureas-&gt;SGLT-2 inhibitors-&gt;DPP-4 inhibitors|SGLT-2 inhibitors-&gt;DPP-4 inhibitors"/>
  </r>
  <r>
    <s v="2YNi29PNZhg"/>
    <x v="35"/>
    <s v="Asian"/>
    <s v="Biguanides"/>
    <x v="0"/>
    <d v="2023-05-23T00:00:00"/>
    <s v="Biguanides"/>
  </r>
  <r>
    <s v="2XVYseZuwkM"/>
    <x v="35"/>
    <s v="Māori"/>
    <s v="Biguanides"/>
    <x v="0"/>
    <d v="2025-06-10T00:00:00"/>
    <s v="Biguanides"/>
  </r>
  <r>
    <s v="2yjnQY9VrO6"/>
    <x v="35"/>
    <s v="Asian"/>
    <s v="Biguanides"/>
    <x v="0"/>
    <d v="2021-11-12T00:00:00"/>
    <s v="Biguanides-&gt;Insulin isophane|Insulin lispro"/>
  </r>
  <r>
    <s v="9OozgvhhQgs"/>
    <x v="35"/>
    <s v="Asian"/>
    <s v="Insulin isophane"/>
    <x v="1"/>
    <d v="2023-03-30T00:00:00"/>
    <s v="Insulin isophane-&gt;Insulin aspart-&gt;Insulin aspart|Insulin isophane-&gt;Biguanides-&gt;DPP-4 inhibitors-&gt;Biguanides|DPP-4 inhibitors"/>
  </r>
  <r>
    <s v="8zxDiq7v9PQ"/>
    <x v="35"/>
    <s v="Māori"/>
    <s v="Biguanides"/>
    <x v="0"/>
    <d v="2021-08-24T00:00:00"/>
    <s v="Biguanides"/>
  </r>
  <r>
    <s v="9/WCUAwlZJo"/>
    <x v="35"/>
    <s v="Māori"/>
    <s v="Biguanides"/>
    <x v="0"/>
    <d v="2022-11-29T00:00:00"/>
    <s v="Biguanides-&gt;Biguanides|DPP-4 inhibitors"/>
  </r>
  <r>
    <s v="8wIz7zaVNHU"/>
    <x v="35"/>
    <s v="Other"/>
    <s v="Biguanides"/>
    <x v="0"/>
    <d v="2024-08-02T00:00:00"/>
    <s v="Biguanides"/>
  </r>
  <r>
    <s v="936KVEpc/Bs"/>
    <x v="35"/>
    <s v="Other"/>
    <s v="Biguanides"/>
    <x v="0"/>
    <d v="2020-03-20T00:00:00"/>
    <s v="Biguanides"/>
  </r>
  <r>
    <s v="2.luw2P9eqY"/>
    <x v="35"/>
    <s v="Other"/>
    <s v="Insulin aspart|Insulin isophane"/>
    <x v="1"/>
    <d v="2011-10-14T00:00:00"/>
    <s v="Insulin aspart|Insulin isophane-&gt;Insulin aspart-&gt;Biguanides-&gt;Insulin isophane-&gt;Biguanides|Insulin aspart|Insulin isophane-&gt;Sulfonylureas"/>
  </r>
  <r>
    <s v="1VwYMvcd/FM"/>
    <x v="35"/>
    <s v="Asian"/>
    <s v="Biguanides|Sulfonylureas"/>
    <x v="0"/>
    <d v="2024-02-12T00:00:00"/>
    <s v="Biguanides|Sulfonylureas"/>
  </r>
  <r>
    <s v="zY00d008o/c"/>
    <x v="35"/>
    <s v="Asian"/>
    <s v="Biguanides"/>
    <x v="0"/>
    <d v="2024-11-22T00:00:00"/>
    <s v="Biguanides"/>
  </r>
  <r>
    <s v="ZT/nmGfcQOw"/>
    <x v="35"/>
    <s v="Māori"/>
    <s v="Biguanides"/>
    <x v="0"/>
    <d v="2013-09-12T00:00:00"/>
    <s v="Biguanides"/>
  </r>
  <r>
    <s v="zvoqNJA0unI"/>
    <x v="35"/>
    <s v="Asian"/>
    <s v="Biguanides"/>
    <x v="0"/>
    <d v="2021-07-09T00:00:00"/>
    <s v="Biguanides-&gt;GLP-1 agonists"/>
  </r>
  <r>
    <s v="ZVl1Dcakru2"/>
    <x v="35"/>
    <s v="Other"/>
    <s v="Biguanides"/>
    <x v="0"/>
    <d v="2023-10-06T00:00:00"/>
    <s v="Biguanides"/>
  </r>
  <r>
    <s v="ZUhTb5q.WLQ"/>
    <x v="35"/>
    <s v="Other"/>
    <s v="Biguanides"/>
    <x v="0"/>
    <d v="2014-03-28T00:00:00"/>
    <s v="Biguanides"/>
  </r>
  <r>
    <s v="2ory0/gJDK6"/>
    <x v="35"/>
    <s v="Pacific peoples"/>
    <s v="Biguanides"/>
    <x v="0"/>
    <d v="2016-02-19T00:00:00"/>
    <s v="Biguanides-&gt;Biguanides|Sulfonylureas-&gt;DPP-4 inhibitors|Sulfonylureas-&gt;DPP-4 inhibitors-&gt;Insulin isophane-&gt;Insulin isophane|Sulfonylureas-&gt;Sulfonylureas-&gt;GLP-1 agonists|Insulin isophane|Sulfonylureas-&gt;GLP-1 agonists-&gt;Biguanides|GLP-1 agonists|Insulin isophane|SGLT-2 inhibitors-&gt;Biguanides|GLP-1 agonists|Insulin isophane-&gt;GLP-1 agonists|Insulin isophane-&gt;Biguanides|Insulin isophane|SGLT-2 inhibitors"/>
  </r>
  <r>
    <s v="2n5Cre9223Q"/>
    <x v="35"/>
    <s v="Pacific peoples"/>
    <s v="Biguanides"/>
    <x v="0"/>
    <d v="2023-12-20T00:00:00"/>
    <s v="Biguanides"/>
  </r>
  <r>
    <s v="2m2w3XCCwAI"/>
    <x v="35"/>
    <s v="Other"/>
    <s v="Biguanides"/>
    <x v="0"/>
    <d v="2018-07-02T00:00:00"/>
    <s v="Biguanides-&gt;DPP-4 inhibitors-&gt;DPP-4 inhibitors|SGLT-2 inhibitors-&gt;SGLT-2 inhibitors"/>
  </r>
  <r>
    <s v="26PxlahOPH2"/>
    <x v="35"/>
    <s v="Asian"/>
    <s v="DPP-4 inhibitors"/>
    <x v="0"/>
    <d v="2022-04-27T00:00:00"/>
    <s v="DPP-4 inhibitors-&gt;DPP-4 inhibitors|Sulfonylureas-&gt;SGLT-2 inhibitors-&gt;DPP-4 inhibitors|SGLT-2 inhibitors|Sulfonylureas-&gt;Insulin aspart|Insulin isophane-&gt;DPP-4 inhibitors|Insulin aspart|Insulin isophane|SGLT-2 inhibitors|Sulfonylureas-&gt;DPP-4 inhibitors|Insulin aspart|Insulin isophane-&gt;DPP-4 inhibitors|Insulin aspart-&gt;Insulin isophane-&gt;DPP-4 inhibitors|Insulin isophane-&gt;Biguanides-&gt;Biguanides|Insulin aspart|Insulin isophane"/>
  </r>
  <r>
    <s v="2f92tFVvo1A"/>
    <x v="35"/>
    <s v="Asian"/>
    <s v="Biguanides|Insulin isophane"/>
    <x v="0"/>
    <d v="2020-05-14T00:00:00"/>
    <s v="Biguanides|Insulin isophane-&gt;Insulin aspart-&gt;Insulin aspart|Insulin isophane-&gt;Insulin lispro-&gt;Insulin isophane-&gt;Biguanides"/>
  </r>
  <r>
    <s v="2fOsjYcVpOg"/>
    <x v="35"/>
    <s v="Asian"/>
    <s v="DPP-4 inhibitors"/>
    <x v="0"/>
    <d v="2023-05-29T00:00:00"/>
    <s v="DPP-4 inhibitors"/>
  </r>
  <r>
    <s v="2bD9mO3vufg"/>
    <x v="35"/>
    <s v="Asian"/>
    <s v="Biguanides"/>
    <x v="0"/>
    <d v="2025-08-19T00:00:00"/>
    <s v="Biguanides"/>
  </r>
  <r>
    <s v="Wj35t526OhE"/>
    <x v="35"/>
    <s v="Other"/>
    <s v="Biguanides"/>
    <x v="0"/>
    <d v="2024-06-13T00:00:00"/>
    <s v="Biguanides"/>
  </r>
  <r>
    <s v="WHpktM4qVCs"/>
    <x v="35"/>
    <s v="Other"/>
    <s v="Biguanides"/>
    <x v="0"/>
    <d v="2025-09-01T00:00:00"/>
    <s v="Biguanides"/>
  </r>
  <r>
    <s v="wENI42lQK0U"/>
    <x v="35"/>
    <s v="Māori"/>
    <s v="Biguanides"/>
    <x v="0"/>
    <d v="2014-04-30T00:00:00"/>
    <s v="Biguanides-&gt;Biguanides|Sulfonylureas-&gt;Sulfonylureas-&gt;DPP-4 inhibitors|Sulfonylureas-&gt;DPP-4 inhibitors-&gt;GLP-1 agonists-&gt;SGLT-2 inhibitors-&gt;DPP-4 inhibitors|SGLT-2 inhibitors-&gt;DPP-4 inhibitors|SGLT-2 inhibitors|Sulfonylureas"/>
  </r>
  <r>
    <s v="w8gqqi9aDas"/>
    <x v="35"/>
    <s v="Pacific peoples"/>
    <s v="Biguanides"/>
    <x v="0"/>
    <d v="2016-11-23T00:00:00"/>
    <s v="Biguanides-&gt;DPP-4 inhibitors-&gt;DPP-4 inhibitors|Sulfonylureas-&gt;SGLT-2 inhibitors-&gt;DPP-4 inhibitors|SGLT-2 inhibitors"/>
  </r>
  <r>
    <s v="zHbJ9lgoeBU"/>
    <x v="35"/>
    <s v="Other"/>
    <s v="Biguanides"/>
    <x v="0"/>
    <d v="2022-05-18T00:00:00"/>
    <s v="Biguanides-&gt;GLP-1 agonists-&gt;Biguanides|GLP-1 agonists"/>
  </r>
  <r>
    <s v="ZH5r59vkreQ"/>
    <x v="35"/>
    <s v="Māori"/>
    <s v="Biguanides"/>
    <x v="0"/>
    <d v="2022-10-04T00:00:00"/>
    <s v="Biguanides"/>
  </r>
  <r>
    <s v="zQNn85zK/E6"/>
    <x v="35"/>
    <s v="Other"/>
    <s v="Biguanides|Sulfonylureas"/>
    <x v="0"/>
    <d v="2011-02-03T00:00:00"/>
    <s v="Biguanides|Sulfonylureas"/>
  </r>
  <r>
    <s v="Zp/Y3NWCMtA"/>
    <x v="35"/>
    <s v="Pacific peoples"/>
    <s v="Biguanides"/>
    <x v="0"/>
    <d v="2023-07-18T00:00:00"/>
    <s v="Biguanides"/>
  </r>
  <r>
    <s v="zLf3gg2MbZM"/>
    <x v="35"/>
    <s v="Asian"/>
    <s v="Biguanides"/>
    <x v="0"/>
    <d v="2025-07-30T00:00:00"/>
    <s v="Biguanides"/>
  </r>
  <r>
    <s v="zLIp8A2i12E"/>
    <x v="35"/>
    <s v="Asian"/>
    <s v="Biguanides"/>
    <x v="0"/>
    <d v="2020-06-05T00:00:00"/>
    <s v="Biguanides"/>
  </r>
  <r>
    <s v="W5Q6PNoiXtk"/>
    <x v="35"/>
    <s v="Asian"/>
    <s v="Biguanides|Sulfonylureas"/>
    <x v="0"/>
    <d v="2020-07-31T00:00:00"/>
    <s v="Biguanides|Sulfonylureas-&gt;Biguanides-&gt;DPP-4 inhibitors-&gt;Biguanides|DPP-4 inhibitors"/>
  </r>
  <r>
    <s v="W7JGD.KBnoM"/>
    <x v="35"/>
    <s v="Other"/>
    <s v="Biguanides"/>
    <x v="0"/>
    <d v="2021-06-25T00:00:00"/>
    <s v="Biguanides"/>
  </r>
  <r>
    <s v="w0NlWpLNPaY"/>
    <x v="35"/>
    <s v="Asian"/>
    <s v="Biguanides"/>
    <x v="0"/>
    <d v="2025-06-17T00:00:00"/>
    <s v="Biguanides-&gt;Insulin isophane-&gt;Insulin aspart-&gt;Biguanides|Insulin aspart"/>
  </r>
  <r>
    <s v="w.EKBCDv5yI"/>
    <x v="35"/>
    <s v="Māori"/>
    <s v="Biguanides|GLP-1 agonists"/>
    <x v="0"/>
    <d v="2022-08-17T00:00:00"/>
    <s v="Biguanides|GLP-1 agonists-&gt;SGLT-2 inhibitors-&gt;GLP-1 agonists|SGLT-2 inhibitors-&gt;GLP-1 agonists"/>
  </r>
  <r>
    <s v="vvv.2uj350c"/>
    <x v="35"/>
    <s v="Pacific peoples"/>
    <s v="Biguanides"/>
    <x v="0"/>
    <d v="2024-11-28T00:00:00"/>
    <s v="Biguanides"/>
  </r>
  <r>
    <s v="vodKmWMjdK."/>
    <x v="35"/>
    <s v="Pacific peoples"/>
    <s v="Biguanides"/>
    <x v="0"/>
    <d v="2013-09-09T00:00:00"/>
    <s v="Biguanides-&gt;DPP-4 inhibitors-&gt;DPP-4 inhibitors|Sulfonylureas-&gt;Sulfonylureas-&gt;DPP-4 inhibitors|SGLT-2 inhibitors-&gt;SGLT-2 inhibitors-&gt;DPP-4 inhibitors|SGLT-2 inhibitors|Sulfonylureas"/>
  </r>
  <r>
    <s v="VpKfcGSdbGE"/>
    <x v="35"/>
    <s v="Other"/>
    <s v="Biguanides"/>
    <x v="0"/>
    <d v="2012-11-15T00:00:00"/>
    <s v="Biguanides-&gt;Biguanides|Sulfonylureas-&gt;DPP-4 inhibitors-&gt;SGLT-2 inhibitors-&gt;DPP-4 inhibitors|SGLT-2 inhibitors"/>
  </r>
  <r>
    <s v="vpfsW40YTvo"/>
    <x v="35"/>
    <s v="Other"/>
    <s v="Biguanides"/>
    <x v="0"/>
    <d v="2019-09-12T00:00:00"/>
    <s v="Biguanides"/>
  </r>
  <r>
    <s v="vQg2ow8caH."/>
    <x v="35"/>
    <s v="Other"/>
    <s v="Biguanides"/>
    <x v="0"/>
    <d v="2021-03-02T00:00:00"/>
    <s v="Biguanides-&gt;GLP-1 agonists-&gt;SGLT-2 inhibitors-&gt;DPP-4 inhibitors"/>
  </r>
  <r>
    <s v="VqDksmKTMoU"/>
    <x v="35"/>
    <s v="Asian"/>
    <s v="Biguanides"/>
    <x v="0"/>
    <d v="2015-03-27T00:00:00"/>
    <s v="Biguanides-&gt;Sulfonylureas-&gt;Biguanides|Sulfonylureas-&gt;DPP-4 inhibitors-&gt;DPP-4 inhibitors|Sulfonylureas"/>
  </r>
  <r>
    <s v="VsMu8LSMyjU"/>
    <x v="35"/>
    <s v="Māori"/>
    <s v="Biguanides"/>
    <x v="0"/>
    <d v="2024-12-12T00:00:00"/>
    <s v="Biguanides-&gt;SGLT-2 inhibitors"/>
  </r>
  <r>
    <s v="X6Z0vd9woqw"/>
    <x v="35"/>
    <s v="Asian"/>
    <s v="Biguanides"/>
    <x v="0"/>
    <d v="2022-03-11T00:00:00"/>
    <s v="Biguanides"/>
  </r>
  <r>
    <s v="x5jqAL5qIqA"/>
    <x v="35"/>
    <s v="Asian"/>
    <s v="Biguanides"/>
    <x v="0"/>
    <d v="2011-11-09T00:00:00"/>
    <s v="Biguanides-&gt;Insulin isophane-&gt;DPP-4 inhibitors"/>
  </r>
  <r>
    <s v="x5NKUn2sIEA"/>
    <x v="35"/>
    <s v="Māori"/>
    <s v="Biguanides"/>
    <x v="0"/>
    <d v="2012-09-25T00:00:00"/>
    <s v="Biguanides-&gt;Sulfonylureas-&gt;Biguanides|Sulfonylureas-&gt;DPP-4 inhibitors-&gt;Biguanides|DPP-4 inhibitors|Sulfonylureas-&gt;SGLT-2 inhibitors-&gt;Biguanides|DPP-4 inhibitors|SGLT-2 inhibitors|Sulfonylureas-&gt;Biguanides|SGLT-2 inhibitors|Sulfonylureas-&gt;DPP-4 inhibitors|SGLT-2 inhibitors-&gt;DPP-4 inhibitors|Sulfonylureas"/>
  </r>
  <r>
    <s v="x5oPlYc6IJI"/>
    <x v="35"/>
    <s v="Asian"/>
    <s v="DPP-4 inhibitors"/>
    <x v="0"/>
    <d v="2023-02-16T00:00:00"/>
    <s v="DPP-4 inhibitors-&gt;DPP-4 inhibitors|SGLT-2 inhibitors-&gt;DPP-4 inhibitors|SGLT-2 inhibitors|Sulfonylureas"/>
  </r>
  <r>
    <s v="X4hvc0VKqXE"/>
    <x v="35"/>
    <s v="Māori"/>
    <s v="Biguanides"/>
    <x v="0"/>
    <d v="2024-08-20T00:00:00"/>
    <s v="Biguanides"/>
  </r>
  <r>
    <s v="x9ExTB3e3Bc"/>
    <x v="35"/>
    <s v="Asian"/>
    <s v="Biguanides"/>
    <x v="0"/>
    <d v="2016-12-06T00:00:00"/>
    <s v="Biguanides"/>
  </r>
  <r>
    <s v="x7tzXC8e.bQ"/>
    <x v="35"/>
    <s v="Pacific peoples"/>
    <s v="Biguanides"/>
    <x v="0"/>
    <d v="2021-11-29T00:00:00"/>
    <s v="Biguanides-&gt;SGLT-2 inhibitors"/>
  </r>
  <r>
    <s v="X8CT06ojG2k"/>
    <x v="35"/>
    <s v="Other"/>
    <s v="Biguanides"/>
    <x v="0"/>
    <d v="2015-04-04T00:00:00"/>
    <s v="Biguanides"/>
  </r>
  <r>
    <s v="cPJadjOz4JE"/>
    <x v="35"/>
    <s v="Māori"/>
    <s v="Biguanides"/>
    <x v="0"/>
    <d v="2023-02-28T00:00:00"/>
    <s v="Biguanides"/>
  </r>
  <r>
    <s v="cnz5QnDgQY2"/>
    <x v="35"/>
    <s v="Other"/>
    <s v="Biguanides"/>
    <x v="0"/>
    <d v="2019-08-12T00:00:00"/>
    <s v="Biguanides-&gt;SGLT-2 inhibitors-&gt;Biguanides|SGLT-2 inhibitors-&gt;DPP-4 inhibitors"/>
  </r>
  <r>
    <s v="cnUB2SINinw"/>
    <x v="35"/>
    <s v="Other"/>
    <s v="Biguanides"/>
    <x v="0"/>
    <d v="2018-07-20T00:00:00"/>
    <s v="Biguanides-&gt;Biguanides|Sulfonylureas-&gt;Sulfonylureas-&gt;DPP-4 inhibitors-&gt;Biguanides|DPP-4 inhibitors|Sulfonylureas-&gt;DPP-4 inhibitors|SGLT-2 inhibitors|Sulfonylureas"/>
  </r>
  <r>
    <s v="cKANfbivseU"/>
    <x v="35"/>
    <s v="Asian"/>
    <s v="Biguanides"/>
    <x v="0"/>
    <d v="2025-02-26T00:00:00"/>
    <s v="Biguanides"/>
  </r>
  <r>
    <s v="FrqM8ECvXL2"/>
    <x v="35"/>
    <s v="Asian"/>
    <s v="Biguanides"/>
    <x v="0"/>
    <d v="2020-12-22T00:00:00"/>
    <s v="Biguanides"/>
  </r>
  <r>
    <s v="CWYNF58xXiM"/>
    <x v="35"/>
    <s v="Māori"/>
    <s v="Biguanides"/>
    <x v="0"/>
    <d v="2017-09-27T00:00:00"/>
    <s v="Biguanides-&gt;DPP-4 inhibitors-&gt;Biguanides|GLP-1 agonists-&gt;GLP-1 agonists"/>
  </r>
  <r>
    <s v="CRTDnQIXyPk"/>
    <x v="35"/>
    <s v="Other"/>
    <s v="Biguanides"/>
    <x v="0"/>
    <d v="2025-10-23T00:00:00"/>
    <s v="Biguanides"/>
  </r>
  <r>
    <s v="cvmDPiEyK9k"/>
    <x v="35"/>
    <s v="Asian"/>
    <s v="Biguanides"/>
    <x v="0"/>
    <d v="2025-05-12T00:00:00"/>
    <s v="Biguanides"/>
  </r>
  <r>
    <s v="cuf/shvtsyU"/>
    <x v="35"/>
    <s v="Asian"/>
    <s v="Biguanides"/>
    <x v="0"/>
    <d v="2025-12-12T00:00:00"/>
    <s v="Biguanides"/>
  </r>
  <r>
    <s v="CuFGHkLPzbU"/>
    <x v="35"/>
    <s v="Asian"/>
    <s v="Biguanides"/>
    <x v="0"/>
    <d v="2023-02-22T00:00:00"/>
    <s v="Biguanides"/>
  </r>
  <r>
    <s v="fXA2kAoKMzI"/>
    <x v="35"/>
    <s v="Other"/>
    <s v="Biguanides"/>
    <x v="0"/>
    <d v="2019-07-11T00:00:00"/>
    <s v="Biguanides-&gt;DPP-4 inhibitors-&gt;Biguanides|DPP-4 inhibitors-&gt;DPP-4 inhibitors|SGLT-2 inhibitors-&gt;DPP-4 inhibitors|GLP-1 agonists-&gt;GLP-1 agonists-&gt;GLP-1 agonists|Sulfonylureas"/>
  </r>
  <r>
    <s v="Fv67W/HunMo"/>
    <x v="35"/>
    <s v="Asian"/>
    <s v="Biguanides"/>
    <x v="0"/>
    <d v="2017-09-20T00:00:00"/>
    <s v="Biguanides"/>
  </r>
  <r>
    <s v="FumN.03MtXo"/>
    <x v="35"/>
    <s v="Māori"/>
    <s v="Biguanides"/>
    <x v="0"/>
    <d v="2025-07-23T00:00:00"/>
    <s v="Biguanides"/>
  </r>
  <r>
    <s v="fUTatJdRcS."/>
    <x v="35"/>
    <s v="Asian"/>
    <s v="Biguanides"/>
    <x v="0"/>
    <d v="2021-04-09T00:00:00"/>
    <s v="Biguanides-&gt;DPP-4 inhibitors"/>
  </r>
  <r>
    <s v="FVdvl8T5.sA"/>
    <x v="35"/>
    <s v="Asian"/>
    <s v="Biguanides"/>
    <x v="0"/>
    <d v="2021-03-06T00:00:00"/>
    <s v="Biguanides"/>
  </r>
  <r>
    <s v="g9Bgl9x86TQ"/>
    <x v="35"/>
    <s v="Other"/>
    <s v="Biguanides"/>
    <x v="0"/>
    <d v="2019-04-13T00:00:00"/>
    <s v="Biguanides"/>
  </r>
  <r>
    <s v="g0CU.tRkTdI"/>
    <x v="35"/>
    <s v="Asian"/>
    <s v="Biguanides"/>
    <x v="0"/>
    <d v="2023-04-05T00:00:00"/>
    <s v="Biguanides"/>
  </r>
  <r>
    <s v="gAc8RlxRhDI"/>
    <x v="35"/>
    <s v="Māori"/>
    <s v="Biguanides"/>
    <x v="0"/>
    <d v="2017-03-24T00:00:00"/>
    <s v="Biguanides-&gt;Sulfonylureas-&gt;Biguanides|Sulfonylureas-&gt;DPP-4 inhibitors-&gt;SGLT-2 inhibitors-&gt;Biguanides|GLP-1 agonists-&gt;GLP-1 agonists"/>
  </r>
  <r>
    <s v="gAVGpX2pDTQ"/>
    <x v="35"/>
    <s v="Asian"/>
    <s v="Biguanides|Insulin isophane"/>
    <x v="0"/>
    <d v="2013-03-18T00:00:00"/>
    <s v="Biguanides|Insulin isophane-&gt;Insulin isophane-&gt;Insulin aspart-&gt;Insulin aspart|Insulin isophane"/>
  </r>
  <r>
    <s v="gBxbt1xgHGs"/>
    <x v="35"/>
    <s v="Asian"/>
    <s v="Biguanides"/>
    <x v="0"/>
    <d v="2014-06-03T00:00:00"/>
    <s v="Biguanides"/>
  </r>
  <r>
    <s v="GcKiL0ShFRE"/>
    <x v="35"/>
    <s v="Asian"/>
    <s v="Biguanides|Sulfonylureas"/>
    <x v="0"/>
    <d v="2015-03-13T00:00:00"/>
    <s v="Biguanides|Sulfonylureas-&gt;DPP-4 inhibitors|Sulfonylureas-&gt;DPP-4 inhibitors"/>
  </r>
  <r>
    <s v="GdaMSyo.kQA"/>
    <x v="35"/>
    <s v="Other"/>
    <s v="Biguanides"/>
    <x v="0"/>
    <d v="2014-12-02T00:00:00"/>
    <s v="Biguanides"/>
  </r>
  <r>
    <s v="gFepCyrGQUU"/>
    <x v="35"/>
    <s v="Asian"/>
    <s v="Biguanides"/>
    <x v="0"/>
    <d v="2024-03-01T00:00:00"/>
    <s v="Biguanides-&gt;Insulin isophane-&gt;Insulin aspart"/>
  </r>
  <r>
    <s v="gL.xSizbaK."/>
    <x v="35"/>
    <s v="Asian"/>
    <s v="Biguanides"/>
    <x v="0"/>
    <d v="2023-08-17T00:00:00"/>
    <s v="Biguanides"/>
  </r>
  <r>
    <s v="gkA0rOfsBMY"/>
    <x v="35"/>
    <s v="Pacific peoples"/>
    <s v="Biguanides|Sulfonylureas"/>
    <x v="0"/>
    <d v="2018-07-03T00:00:00"/>
    <s v="Biguanides|Sulfonylureas-&gt;DPP-4 inhibitors|Sulfonylureas-&gt;DPP-4 inhibitors-&gt;SGLT-2 inhibitors-&gt;DPP-4 inhibitors|SGLT-2 inhibitors|Sulfonylureas-&gt;Biguanides|SGLT-2 inhibitors|Sulfonylureas-&gt;SGLT-2 inhibitors|Sulfonylureas-&gt;DPP-4 inhibitors|Insulin glargine-&gt;Insulin glargine-&gt;DPP-4 inhibitors|Insulin aspart-&gt;Insulin aspart-&gt;GLP-1 agonists-&gt;Biguanides-&gt;GLP-1 agonists|Insulin aspart"/>
  </r>
  <r>
    <s v="gLJvS0UyXrw"/>
    <x v="35"/>
    <s v="Other"/>
    <s v="Biguanides"/>
    <x v="0"/>
    <d v="2022-08-26T00:00:00"/>
    <s v="Biguanides"/>
  </r>
  <r>
    <s v="GJdGHYPzOZ."/>
    <x v="35"/>
    <s v="Other"/>
    <s v="Biguanides"/>
    <x v="0"/>
    <d v="2024-09-19T00:00:00"/>
    <s v="Biguanides-&gt;Insulin isophane-&gt;Insulin lispro"/>
  </r>
  <r>
    <s v="nC5II2mkwuU"/>
    <x v="35"/>
    <s v="Māori"/>
    <s v="Biguanides"/>
    <x v="0"/>
    <d v="2021-12-23T00:00:00"/>
    <s v="Biguanides-&gt;SGLT-2 inhibitors"/>
  </r>
  <r>
    <s v="NboY3EOsCMU"/>
    <x v="35"/>
    <s v="Asian"/>
    <s v="DPP-4 inhibitors"/>
    <x v="0"/>
    <d v="2025-06-09T00:00:00"/>
    <s v="DPP-4 inhibitors"/>
  </r>
  <r>
    <s v="NBUCkAfcMPA"/>
    <x v="35"/>
    <s v="Other"/>
    <s v="Biguanides"/>
    <x v="0"/>
    <d v="2025-11-20T00:00:00"/>
    <s v="Biguanides"/>
  </r>
  <r>
    <s v="NaJLmcLjm9c"/>
    <x v="35"/>
    <s v="Other"/>
    <s v="Biguanides"/>
    <x v="0"/>
    <d v="2025-11-28T00:00:00"/>
    <s v="Biguanides"/>
  </r>
  <r>
    <s v="nGrGxYJM/pw"/>
    <x v="35"/>
    <s v="Pacific peoples"/>
    <s v="Biguanides"/>
    <x v="0"/>
    <d v="2011-08-01T00:00:00"/>
    <s v="Biguanides"/>
  </r>
  <r>
    <s v="nfoNWm/WW6A"/>
    <x v="35"/>
    <s v="Pacific peoples"/>
    <s v="Biguanides"/>
    <x v="0"/>
    <d v="2023-09-04T00:00:00"/>
    <s v="Biguanides-&gt;Insulin isophane-&gt;SGLT-2 inhibitors"/>
  </r>
  <r>
    <s v="NEE5LGo3sg2"/>
    <x v="35"/>
    <s v="Asian"/>
    <s v="Biguanides"/>
    <x v="0"/>
    <d v="2021-07-12T00:00:00"/>
    <s v="Biguanides"/>
  </r>
  <r>
    <s v="NeGk/aI2I1c"/>
    <x v="35"/>
    <s v="Other"/>
    <s v="Biguanides"/>
    <x v="0"/>
    <d v="2020-05-05T00:00:00"/>
    <s v="Biguanides-&gt;DPP-4 inhibitors-&gt;SGLT-2 inhibitors-&gt;DPP-4 inhibitors|SGLT-2 inhibitors-&gt;GLP-1 agonists-&gt;Biguanides|GLP-1 agonists"/>
  </r>
  <r>
    <s v="JXV.zpMD7Sg"/>
    <x v="35"/>
    <s v="Other"/>
    <s v="Biguanides"/>
    <x v="0"/>
    <d v="2015-01-31T00:00:00"/>
    <s v="Biguanides"/>
  </r>
  <r>
    <s v="k22EuuARFF2"/>
    <x v="35"/>
    <s v="Asian"/>
    <s v="Biguanides"/>
    <x v="0"/>
    <d v="2023-06-22T00:00:00"/>
    <s v="Biguanides"/>
  </r>
  <r>
    <s v="K9vWwcDFwEc"/>
    <x v="35"/>
    <s v="Pacific peoples"/>
    <s v="GLP-1 agonists"/>
    <x v="0"/>
    <d v="2023-02-10T00:00:00"/>
    <s v="GLP-1 agonists"/>
  </r>
  <r>
    <s v="kb9PkoInx4U"/>
    <x v="35"/>
    <s v="Other"/>
    <s v="Insulin glargine"/>
    <x v="1"/>
    <d v="2014-03-07T00:00:00"/>
    <s v="Insulin glargine-&gt;Biguanides|Insulin isophane"/>
  </r>
  <r>
    <s v="kddPQDaZGTA"/>
    <x v="35"/>
    <s v="Asian"/>
    <s v="Biguanides"/>
    <x v="0"/>
    <d v="2023-06-29T00:00:00"/>
    <s v="Biguanides"/>
  </r>
  <r>
    <s v="kdGkqZCrBdg"/>
    <x v="35"/>
    <s v="Pacific peoples"/>
    <s v="Biguanides"/>
    <x v="0"/>
    <d v="2020-07-30T00:00:00"/>
    <s v="Biguanides-&gt;Biguanides|SGLT-2 inhibitors"/>
  </r>
  <r>
    <s v="JproSxCKBlM"/>
    <x v="35"/>
    <s v="Māori"/>
    <s v="Biguanides"/>
    <x v="0"/>
    <d v="2017-03-02T00:00:00"/>
    <s v="Biguanides-&gt;Sulfonylureas-&gt;DPP-4 inhibitors-&gt;DPP-4 inhibitors|Sulfonylureas-&gt;SGLT-2 inhibitors-&gt;Biguanides|SGLT-2 inhibitors"/>
  </r>
  <r>
    <s v="JS/2mIPfj8w"/>
    <x v="35"/>
    <s v="Asian"/>
    <s v="Biguanides"/>
    <x v="0"/>
    <d v="2019-10-10T00:00:00"/>
    <s v="Biguanides"/>
  </r>
  <r>
    <s v="jXa5mFEY.xw"/>
    <x v="35"/>
    <s v="Other"/>
    <s v="Biguanides"/>
    <x v="0"/>
    <d v="2016-11-03T00:00:00"/>
    <s v="Biguanides"/>
  </r>
  <r>
    <s v="jXNnkY.VrEk"/>
    <x v="35"/>
    <s v="Asian"/>
    <s v="Biguanides"/>
    <x v="0"/>
    <d v="2020-05-21T00:00:00"/>
    <s v="Biguanides-&gt;Biguanides|Sulfonylureas-&gt;Sulfonylureas-&gt;DPP-4 inhibitors|Sulfonylureas"/>
  </r>
  <r>
    <s v="jWA.7R8gckE"/>
    <x v="35"/>
    <s v="Māori"/>
    <s v="Biguanides|Insulin isophane"/>
    <x v="0"/>
    <d v="2016-05-10T00:00:00"/>
    <s v="Biguanides|Insulin isophane-&gt;Insulin isophane-&gt;Biguanides-&gt;Biguanides|Insulin aspart|Insulin isophane-&gt;Insulin aspart-&gt;Insulin aspart|Insulin isophane-&gt;Insulin glargine|Sulfonylureas-&gt;Insulin glargine-&gt;Biguanides|Sulfonylureas-&gt;Biguanides|Insulin glargine|Sulfonylureas-&gt;Sulfonylureas-&gt;Biguanides|Insulin aspart-&gt;DPP-4 inhibitors-&gt;DPP-4 inhibitors|Insulin aspart"/>
  </r>
  <r>
    <s v="JW4Z6aoIzG2"/>
    <x v="35"/>
    <s v="Other"/>
    <s v="Biguanides"/>
    <x v="0"/>
    <d v="2013-09-17T00:00:00"/>
    <s v="Biguanides"/>
  </r>
  <r>
    <s v="JULQHFDzzuk"/>
    <x v="35"/>
    <s v="Māori"/>
    <s v="Biguanides"/>
    <x v="0"/>
    <d v="2024-11-12T00:00:00"/>
    <s v="Biguanides"/>
  </r>
  <r>
    <s v="JV3jkn6BLhI"/>
    <x v="35"/>
    <s v="Pacific peoples"/>
    <s v="Biguanides"/>
    <x v="0"/>
    <d v="2021-02-01T00:00:00"/>
    <s v="Biguanides"/>
  </r>
  <r>
    <s v="jm8Te7/VChE"/>
    <x v="35"/>
    <s v="Asian"/>
    <s v="Biguanides"/>
    <x v="0"/>
    <d v="2019-06-18T00:00:00"/>
    <s v="Biguanides-&gt;DPP-4 inhibitors-&gt;DPP-4 inhibitors|Sulfonylureas-&gt;DPP-4 inhibitors|SGLT-2 inhibitors-&gt;Sulfonylureas-&gt;SGLT-2 inhibitors-&gt;DPP-4 inhibitors|SGLT-2 inhibitors|Sulfonylureas"/>
  </r>
  <r>
    <s v="JMvXXdEDzLI"/>
    <x v="35"/>
    <s v="Other"/>
    <s v="Biguanides"/>
    <x v="0"/>
    <d v="2016-09-19T00:00:00"/>
    <s v="Biguanides-&gt;Insulin glargine-&gt;DPP-4 inhibitors"/>
  </r>
  <r>
    <s v="jHsBCaUL9X."/>
    <x v="35"/>
    <s v="Pacific peoples"/>
    <s v="Biguanides"/>
    <x v="0"/>
    <d v="2018-12-14T00:00:00"/>
    <s v="Biguanides"/>
  </r>
  <r>
    <s v="jj7XPSyZZW2"/>
    <x v="35"/>
    <s v="Māori"/>
    <s v="Biguanides|Insulin isophane"/>
    <x v="0"/>
    <d v="2022-02-01T00:00:00"/>
    <s v="Biguanides|Insulin isophane"/>
  </r>
  <r>
    <s v="gnUlhqMbmjM"/>
    <x v="35"/>
    <s v="Asian"/>
    <s v="Biguanides"/>
    <x v="0"/>
    <d v="2024-12-05T00:00:00"/>
    <s v="Biguanides"/>
  </r>
  <r>
    <s v="GN4L1hv2Htk"/>
    <x v="35"/>
    <s v="Māori"/>
    <s v="Biguanides"/>
    <x v="0"/>
    <d v="2023-12-04T00:00:00"/>
    <s v="Biguanides-&gt;DPP-4 inhibitors-&gt;SGLT-2 inhibitors"/>
  </r>
  <r>
    <s v="GPA6PuwBUCE"/>
    <x v="35"/>
    <s v="Māori"/>
    <s v="Biguanides"/>
    <x v="0"/>
    <d v="2023-03-17T00:00:00"/>
    <s v="Biguanides"/>
  </r>
  <r>
    <s v="0l/lvDYkq.I"/>
    <x v="35"/>
    <s v="Pacific peoples"/>
    <s v="Biguanides|Insulin isophane"/>
    <x v="0"/>
    <d v="2023-05-04T00:00:00"/>
    <s v="Biguanides|Insulin isophane-&gt;Insulin lispro-&gt;Insulin isophane-&gt;Biguanides"/>
  </r>
  <r>
    <s v="0ntdFK5IaW."/>
    <x v="35"/>
    <s v="Asian"/>
    <s v="Biguanides"/>
    <x v="0"/>
    <d v="2016-09-20T00:00:00"/>
    <s v="Biguanides"/>
  </r>
  <r>
    <s v="0pOd9QB1r4U"/>
    <x v="35"/>
    <s v="Asian"/>
    <s v="Biguanides"/>
    <x v="0"/>
    <d v="2012-10-04T00:00:00"/>
    <s v="Biguanides-&gt;Biguanides|Insulin lispro-&gt;Insulin lispro"/>
  </r>
  <r>
    <s v="0SG7nId9OCM"/>
    <x v="35"/>
    <s v="Asian"/>
    <s v="Biguanides"/>
    <x v="0"/>
    <d v="2021-11-11T00:00:00"/>
    <s v="Biguanides"/>
  </r>
  <r>
    <s v="0Nfx1.I2Jeo"/>
    <x v="35"/>
    <s v="Pacific peoples"/>
    <s v="Biguanides"/>
    <x v="0"/>
    <d v="2016-02-25T00:00:00"/>
    <s v="Biguanides-&gt;Biguanides|Sulfonylureas-&gt;Biguanides|DPP-4 inhibitors"/>
  </r>
  <r>
    <s v="0kb7hseZxj2"/>
    <x v="35"/>
    <s v="Asian"/>
    <s v="Biguanides"/>
    <x v="0"/>
    <d v="2024-01-04T00:00:00"/>
    <s v="Biguanides"/>
  </r>
  <r>
    <s v="0JKl6r13wR."/>
    <x v="35"/>
    <s v="Māori"/>
    <s v="Biguanides|Insulin isophane"/>
    <x v="0"/>
    <d v="2020-06-12T00:00:00"/>
    <s v="Biguanides|Insulin isophane-&gt;Biguanides"/>
  </r>
  <r>
    <s v="0Lc6gz3yGn2"/>
    <x v="35"/>
    <s v="Pacific peoples"/>
    <s v="Biguanides|Sulfonylureas"/>
    <x v="0"/>
    <d v="2011-01-16T00:00:00"/>
    <s v="Biguanides|Sulfonylureas"/>
  </r>
  <r>
    <s v="0j1ykRpr4.."/>
    <x v="35"/>
    <s v="Asian"/>
    <s v="DPP-4 inhibitors|Insulin glargine"/>
    <x v="0"/>
    <d v="2019-09-29T00:00:00"/>
    <s v="DPP-4 inhibitors|Insulin glargine-&gt;Insulin glargine-&gt;DPP-4 inhibitors-&gt;DPP-4 inhibitors|Insulin glargine|SGLT-2 inhibitors-&gt;DPP-4 inhibitors|SGLT-2 inhibitors-&gt;DPP-4 inhibitors|SGLT-2 inhibitors|Sulfonylureas-&gt;DPP-4 inhibitors|Sulfonylureas|Thiazolidinedione-&gt;DPP-4 inhibitors|SGLT-2 inhibitors|Sulfonylureas|Thiazolidinedione-&gt;DPP-4 inhibitors|Insulin glargine|SGLT-2 inhibitors|Sulfonylureas|Thiazolidinedione"/>
  </r>
  <r>
    <s v="03zHMnxNed."/>
    <x v="35"/>
    <s v="Māori"/>
    <s v="Biguanides"/>
    <x v="0"/>
    <d v="2023-02-16T00:00:00"/>
    <s v="Biguanides"/>
  </r>
  <r>
    <s v="01aG.lSZSHw"/>
    <x v="35"/>
    <s v="Pacific peoples"/>
    <s v="Biguanides"/>
    <x v="0"/>
    <d v="2024-10-31T00:00:00"/>
    <s v="Biguanides-&gt;Biguanides|Insulin aspart|Insulin glargine-&gt;Biguanides|Insulin aspart|Insulin glargine|SGLT-2 inhibitors"/>
  </r>
  <r>
    <s v="0aiPz82bTTE"/>
    <x v="35"/>
    <s v="Asian"/>
    <s v="Biguanides"/>
    <x v="0"/>
    <d v="2016-03-16T00:00:00"/>
    <s v="Biguanides"/>
  </r>
  <r>
    <s v="0Y0VloTMkEA"/>
    <x v="35"/>
    <s v="Other"/>
    <s v="Biguanides"/>
    <x v="0"/>
    <d v="2011-06-13T00:00:00"/>
    <s v="Biguanides-&gt;Sulfonylureas-&gt;Biguanides|Sulfonylureas-&gt;DPP-4 inhibitors-&gt;Thiazolidinedione-&gt;DPP-4 inhibitors|SGLT-2 inhibitors"/>
  </r>
  <r>
    <s v="0XeNvNSFdzI"/>
    <x v="35"/>
    <s v="Asian"/>
    <s v="Biguanides"/>
    <x v="0"/>
    <d v="2018-11-21T00:00:00"/>
    <s v="Biguanides-&gt;Insulin isophane|Insulin lispro-&gt;Insulin lispro-&gt;DPP-4 inhibitors-&gt;Biguanides|Sulfonylureas-&gt;Biguanides|SGLT-2 inhibitors-&gt;Biguanides|DPP-4 inhibitors-&gt;Biguanides|DPP-4 inhibitors|Sulfonylureas-&gt;DPP-4 inhibitors|Sulfonylureas-&gt;Sulfonylureas"/>
  </r>
  <r>
    <s v="0XGsV3VR0tg"/>
    <x v="35"/>
    <s v="Other"/>
    <s v="Biguanides"/>
    <x v="0"/>
    <d v="2019-07-25T00:00:00"/>
    <s v="Biguanides"/>
  </r>
  <r>
    <s v="0XmKUgI3iyE"/>
    <x v="35"/>
    <s v="Asian"/>
    <s v="Biguanides"/>
    <x v="0"/>
    <d v="2022-12-22T00:00:00"/>
    <s v="Biguanides"/>
  </r>
  <r>
    <s v="1/CcTHbQQ2M"/>
    <x v="35"/>
    <s v="Pacific peoples"/>
    <s v="Biguanides"/>
    <x v="0"/>
    <d v="2024-03-06T00:00:00"/>
    <s v="Biguanides-&gt;Insulin isophane"/>
  </r>
  <r>
    <s v="12ZlyWIjFwU"/>
    <x v="35"/>
    <s v="Other"/>
    <s v="Biguanides"/>
    <x v="0"/>
    <d v="2021-07-12T00:00:00"/>
    <s v="Biguanides"/>
  </r>
  <r>
    <s v="17A0OitXHo6"/>
    <x v="35"/>
    <s v="Māori"/>
    <s v="Biguanides"/>
    <x v="0"/>
    <d v="2025-05-06T00:00:00"/>
    <s v="Biguanides"/>
  </r>
  <r>
    <s v="1E.aMUDU/xU"/>
    <x v="35"/>
    <s v="Māori"/>
    <s v="Biguanides|Insulin isophane"/>
    <x v="0"/>
    <d v="2015-10-30T00:00:00"/>
    <s v="Biguanides|Insulin isophane"/>
  </r>
  <r>
    <s v="1E6L4HKhXD6"/>
    <x v="35"/>
    <s v="Asian"/>
    <s v="Biguanides|DPP-4 inhibitors"/>
    <x v="0"/>
    <d v="2019-11-18T00:00:00"/>
    <s v="Biguanides|DPP-4 inhibitors-&gt;DPP-4 inhibitors-&gt;Biguanides-&gt;SGLT-2 inhibitors-&gt;DPP-4 inhibitors|SGLT-2 inhibitors"/>
  </r>
  <r>
    <s v="1hSYzDWnVck"/>
    <x v="35"/>
    <s v="Māori"/>
    <s v="Biguanides|DPP-4 inhibitors|Insulin glargine"/>
    <x v="0"/>
    <d v="2019-01-12T00:00:00"/>
    <s v="Biguanides|DPP-4 inhibitors|Insulin glargine-&gt;DPP-4 inhibitors|Insulin glargine-&gt;Insulin glargine-&gt;Biguanides|DPP-4 inhibitors-&gt;DPP-4 inhibitors-&gt;Biguanides|DPP-4 inhibitors|Insulin glargine|SGLT-2 inhibitors-&gt;SGLT-2 inhibitors-&gt;Insulin glargine|SGLT-2 inhibitors"/>
  </r>
  <r>
    <s v="yz8DtJ1vmhE"/>
    <x v="35"/>
    <s v="Pacific peoples"/>
    <s v="Biguanides"/>
    <x v="0"/>
    <d v="2020-02-04T00:00:00"/>
    <s v="Biguanides-&gt;Insulin isophane"/>
  </r>
  <r>
    <s v="yZLrkaOJLVY"/>
    <x v="35"/>
    <s v="Other"/>
    <s v="Insulin isophane"/>
    <x v="1"/>
    <d v="2013-04-29T00:00:00"/>
    <s v="Insulin isophane-&gt;Biguanides|Insulin aspart|Insulin isophane-&gt;Insulin aspart|Insulin isophane-&gt;Biguanides-&gt;DPP-4 inhibitors"/>
  </r>
  <r>
    <s v="yZ/C7LNcqy2"/>
    <x v="35"/>
    <s v="Asian"/>
    <s v="Biguanides"/>
    <x v="0"/>
    <d v="2020-09-10T00:00:00"/>
    <s v="Biguanides"/>
  </r>
  <r>
    <s v="Z4nrRWbDKhw"/>
    <x v="35"/>
    <s v="Māori"/>
    <s v="Biguanides"/>
    <x v="0"/>
    <d v="2019-02-26T00:00:00"/>
    <s v="Biguanides-&gt;SGLT-2 inhibitors-&gt;DPP-4 inhibitors"/>
  </r>
  <r>
    <s v="zAMn7kL7eew"/>
    <x v="35"/>
    <s v="Other"/>
    <s v="Biguanides"/>
    <x v="0"/>
    <d v="2016-04-14T00:00:00"/>
    <s v="Biguanides"/>
  </r>
  <r>
    <s v="Z9iFOrTHyP6"/>
    <x v="35"/>
    <s v="Pacific peoples"/>
    <s v="Biguanides"/>
    <x v="0"/>
    <d v="2013-02-21T00:00:00"/>
    <s v="Biguanides-&gt;Insulin isophane-&gt;Biguanides|Insulin isophane-&gt;Sulfonylureas-&gt;Biguanides|Sulfonylureas-&gt;DPP-4 inhibitors-&gt;Biguanides|GLP-1 agonists|Insulin glargine-&gt;Biguanides|Insulin glargine"/>
  </r>
  <r>
    <s v="z6zIc0m1p9s"/>
    <x v="35"/>
    <s v="Pacific peoples"/>
    <s v="Biguanides"/>
    <x v="0"/>
    <d v="2013-01-16T00:00:00"/>
    <s v="Biguanides"/>
  </r>
  <r>
    <s v="YWXtboOFy0g"/>
    <x v="35"/>
    <s v="Māori"/>
    <s v="Biguanides"/>
    <x v="0"/>
    <d v="2021-03-18T00:00:00"/>
    <s v="Biguanides-&gt;Insulin aspart|Insulin isophane"/>
  </r>
  <r>
    <s v="YwaPP0Z08n2"/>
    <x v="35"/>
    <s v="Māori"/>
    <s v="Biguanides"/>
    <x v="0"/>
    <d v="2019-07-19T00:00:00"/>
    <s v="Biguanides-&gt;Biguanides|DPP-4 inhibitors-&gt;DPP-4 inhibitors-&gt;Insulin glargine-&gt;DPP-4 inhibitors|Insulin glargine-&gt;Biguanides|DPP-4 inhibitors|Insulin glargine-&gt;GLP-1 agonists-&gt;SGLT-2 inhibitors-&gt;Biguanides|Insulin glargine-&gt;Insulin glargine|SGLT-2 inhibitors-&gt;Biguanides|DPP-4 inhibitors|SGLT-2 inhibitors-&gt;DPP-4 inhibitors|SGLT-2 inhibitors-&gt;DPP-4 inhibitors|Insulin glargine|SGLT-2 inhibitors"/>
  </r>
  <r>
    <s v="yTXQlLJlRus"/>
    <x v="35"/>
    <s v="Other"/>
    <s v="Biguanides"/>
    <x v="0"/>
    <d v="2012-11-01T00:00:00"/>
    <s v="Biguanides"/>
  </r>
  <r>
    <s v="ySuHRw.8FCs"/>
    <x v="35"/>
    <s v="Asian"/>
    <s v="Biguanides"/>
    <x v="0"/>
    <d v="2012-07-13T00:00:00"/>
    <s v="Biguanides-&gt;Biguanides|DPP-4 inhibitors-&gt;DPP-4 inhibitors-&gt;Biguanides|DPP-4 inhibitors|Sulfonylureas-&gt;DPP-4 inhibitors|Sulfonylureas"/>
  </r>
  <r>
    <s v="Yt63Z4zuLZc"/>
    <x v="35"/>
    <s v="Asian"/>
    <s v="Biguanides"/>
    <x v="0"/>
    <d v="2023-01-20T00:00:00"/>
    <s v="Biguanides"/>
  </r>
  <r>
    <s v="yr7mRr1PJ7k"/>
    <x v="35"/>
    <s v="Māori"/>
    <s v="Biguanides"/>
    <x v="0"/>
    <d v="2017-07-14T00:00:00"/>
    <s v="Biguanides"/>
  </r>
  <r>
    <s v="1qv3v7FcIzg"/>
    <x v="35"/>
    <s v="Māori"/>
    <s v="Biguanides"/>
    <x v="0"/>
    <d v="2017-11-10T00:00:00"/>
    <s v="Biguanides-&gt;Insulin isophane"/>
  </r>
  <r>
    <s v="1n/e8vz2u5I"/>
    <x v="35"/>
    <s v="Asian"/>
    <s v="Biguanides"/>
    <x v="0"/>
    <d v="2025-08-08T00:00:00"/>
    <s v="Biguanides"/>
  </r>
  <r>
    <s v="1iRxc9QKack"/>
    <x v="35"/>
    <s v="Māori"/>
    <s v="Biguanides"/>
    <x v="0"/>
    <d v="2024-08-27T00:00:00"/>
    <s v="Biguanides"/>
  </r>
  <r>
    <s v="1iSpC/ZwQCc"/>
    <x v="35"/>
    <s v="Other"/>
    <s v="Biguanides"/>
    <x v="0"/>
    <d v="2022-09-28T00:00:00"/>
    <s v="Biguanides-&gt;DPP-4 inhibitors-&gt;DPP-4 inhibitors|SGLT-2 inhibitors-&gt;Biguanides|GLP-1 agonists-&gt;GLP-1 agonists"/>
  </r>
  <r>
    <s v="7KRVE7YPLE6"/>
    <x v="35"/>
    <s v="Other"/>
    <s v="Biguanides"/>
    <x v="0"/>
    <d v="2023-05-11T00:00:00"/>
    <s v="Biguanides"/>
  </r>
  <r>
    <s v="7LGTfjNu1mY"/>
    <x v="35"/>
    <s v="Asian"/>
    <s v="Biguanides"/>
    <x v="0"/>
    <d v="2025-11-19T00:00:00"/>
    <s v="Biguanides"/>
  </r>
  <r>
    <s v="7DUZGINnNlU"/>
    <x v="35"/>
    <s v="Asian"/>
    <s v="Biguanides"/>
    <x v="0"/>
    <d v="2017-09-28T00:00:00"/>
    <s v="Biguanides"/>
  </r>
  <r>
    <s v="7p4xq.EqVGU"/>
    <x v="35"/>
    <s v="Pacific peoples"/>
    <s v="Biguanides|SGLT-2 inhibitors"/>
    <x v="0"/>
    <d v="2024-11-28T00:00:00"/>
    <s v="Biguanides|SGLT-2 inhibitors"/>
  </r>
  <r>
    <s v="7PiSSJkDY0A"/>
    <x v="35"/>
    <s v="Other"/>
    <s v="Insulin isophane"/>
    <x v="1"/>
    <d v="2020-12-21T00:00:00"/>
    <s v="Insulin isophane-&gt;Biguanides"/>
  </r>
  <r>
    <s v="7R4NpHE03jQ"/>
    <x v="35"/>
    <s v="Asian"/>
    <s v="Biguanides"/>
    <x v="0"/>
    <d v="2020-07-27T00:00:00"/>
    <s v="Biguanides"/>
  </r>
  <r>
    <s v="7SJ0j9oR056"/>
    <x v="35"/>
    <s v="Other"/>
    <s v="Biguanides"/>
    <x v="0"/>
    <d v="2015-11-03T00:00:00"/>
    <s v="Biguanides-&gt;Sulfonylureas-&gt;Biguanides|Sulfonylureas-&gt;Insulin glargine-&gt;Insulin lispro-&gt;Biguanides|Insulin glargine|Insulin lispro-&gt;Insulin glargine|Insulin lispro-&gt;Biguanides|Insulin lispro-&gt;Biguanides|Insulin glargine-&gt;Insulin aspart-&gt;Biguanides|Insulin aspart-&gt;Biguanides|Insulin aspart|Insulin glargine-&gt;Insulin aspart|Insulin glargine-&gt;Insulin glulisine-&gt;Biguanides|Insulin glargine|Insulin glulisine-&gt;Insulin glargine|Insulin glulisine"/>
  </r>
  <r>
    <s v="86HbbO9C9uc"/>
    <x v="35"/>
    <s v="Asian"/>
    <s v="Biguanides"/>
    <x v="0"/>
    <d v="2020-07-07T00:00:00"/>
    <s v="Biguanides"/>
  </r>
  <r>
    <s v="85SPh3nKoks"/>
    <x v="35"/>
    <s v="Pacific peoples"/>
    <s v="Biguanides"/>
    <x v="0"/>
    <d v="2022-11-24T00:00:00"/>
    <s v="Biguanides"/>
  </r>
  <r>
    <s v="827tGi55aLw"/>
    <x v="35"/>
    <s v="Pacific peoples"/>
    <s v="Biguanides"/>
    <x v="0"/>
    <d v="2025-01-24T00:00:00"/>
    <s v="Biguanides-&gt;Insulin isophane-&gt;Insulin aspart"/>
  </r>
  <r>
    <s v="82OSDq1egY."/>
    <x v="35"/>
    <s v="Other"/>
    <s v="Insulin isophane"/>
    <x v="1"/>
    <d v="2018-11-20T00:00:00"/>
    <s v="Insulin isophane-&gt;Biguanides|Insulin aspart-&gt;Insulin aspart-&gt;Insulin aspart|Insulin isophane-&gt;Biguanides"/>
  </r>
  <r>
    <s v="cd6fCPfhTaU"/>
    <x v="35"/>
    <s v="Asian"/>
    <s v="Biguanides"/>
    <x v="0"/>
    <d v="2025-06-27T00:00:00"/>
    <s v="Biguanides"/>
  </r>
  <r>
    <s v="BzroNkIzJL6"/>
    <x v="35"/>
    <s v="Pacific peoples"/>
    <s v="Biguanides"/>
    <x v="0"/>
    <d v="2011-08-04T00:00:00"/>
    <s v="Biguanides-&gt;Biguanides|Insulin isophane-&gt;Insulin isophane-&gt;DPP-4 inhibitors|Insulin glargine-&gt;Insulin glargine-&gt;DPP-4 inhibitors|Insulin aspart-&gt;Insulin aspart-&gt;Insulin glargine|SGLT-2 inhibitors-&gt;SGLT-2 inhibitors-&gt;Insulin aspart|SGLT-2 inhibitors"/>
  </r>
  <r>
    <s v="8F5Ttv2xY0o"/>
    <x v="35"/>
    <s v="Other"/>
    <s v="Biguanides"/>
    <x v="0"/>
    <d v="2018-01-30T00:00:00"/>
    <s v="Biguanides"/>
  </r>
  <r>
    <s v="8JV5l3f3s9M"/>
    <x v="35"/>
    <s v="Other"/>
    <s v="Biguanides"/>
    <x v="0"/>
    <d v="2014-06-16T00:00:00"/>
    <s v="Biguanides-&gt;Sulfonylureas-&gt;Biguanides|Sulfonylureas-&gt;DPP-4 inhibitors-&gt;Biguanides|DPP-4 inhibitors|Sulfonylureas-&gt;DPP-4 inhibitors|Sulfonylureas"/>
  </r>
  <r>
    <s v="8DpEgxER1XA"/>
    <x v="35"/>
    <s v="Asian"/>
    <s v="Biguanides"/>
    <x v="0"/>
    <d v="2017-03-21T00:00:00"/>
    <s v="Biguanides-&gt;Insulin isophane-&gt;Insulin aspart-&gt;Biguanides|Insulin isophane-&gt;Insulin aspart|Insulin isophane-&gt;Biguanides|Sulfonylureas-&gt;Biguanides|SGLT-2 inhibitors|Sulfonylureas-&gt;SGLT-2 inhibitors-&gt;DPP-4 inhibitors|SGLT-2 inhibitors|Sulfonylureas-&gt;DPP-4 inhibitors-&gt;SGLT-2 inhibitors|Sulfonylureas"/>
  </r>
  <r>
    <s v="8rlq87cfZU."/>
    <x v="35"/>
    <s v="Asian"/>
    <s v="Biguanides|Insulin isophane"/>
    <x v="0"/>
    <d v="2014-11-04T00:00:00"/>
    <s v="Biguanides|Insulin isophane-&gt;Insulin isophane-&gt;Insulin aspart-&gt;Insulin aspart|Insulin isophane"/>
  </r>
  <r>
    <s v="8SwhUCXPkqk"/>
    <x v="35"/>
    <s v="Other"/>
    <s v="Biguanides"/>
    <x v="0"/>
    <d v="2016-10-20T00:00:00"/>
    <s v="Biguanides"/>
  </r>
  <r>
    <s v="8lRlwrxDwL6"/>
    <x v="35"/>
    <s v="Pacific peoples"/>
    <s v="Biguanides"/>
    <x v="0"/>
    <d v="2022-06-23T00:00:00"/>
    <s v="Biguanides"/>
  </r>
  <r>
    <s v="8MTBpLhHGcc"/>
    <x v="35"/>
    <s v="Other"/>
    <s v="Biguanides"/>
    <x v="0"/>
    <d v="2016-04-22T00:00:00"/>
    <s v="Biguanides-&gt;Insulin isophane-&gt;SGLT-2 inhibitors"/>
  </r>
  <r>
    <s v="VHa4lF9KbXQ"/>
    <x v="35"/>
    <s v="Asian"/>
    <s v="Biguanides"/>
    <x v="0"/>
    <d v="2014-10-31T00:00:00"/>
    <s v="Biguanides"/>
  </r>
  <r>
    <s v="VhEebtf8njA"/>
    <x v="35"/>
    <s v="Asian"/>
    <s v="Insulin isophane"/>
    <x v="1"/>
    <d v="2015-05-11T00:00:00"/>
    <s v="Insulin isophane-&gt;Insulin aspart-&gt;Biguanides"/>
  </r>
  <r>
    <s v="Vfw9JykY4kg"/>
    <x v="35"/>
    <s v="Asian"/>
    <s v="Biguanides"/>
    <x v="0"/>
    <d v="2013-07-01T00:00:00"/>
    <s v="Biguanides"/>
  </r>
  <r>
    <s v="V9t77uE2i56"/>
    <x v="35"/>
    <s v="Asian"/>
    <s v="Biguanides"/>
    <x v="0"/>
    <d v="2022-05-20T00:00:00"/>
    <s v="Biguanides-&gt;Insulin isophane-&gt;Biguanides|Insulin isophane"/>
  </r>
  <r>
    <s v="VbsU4oUXQN6"/>
    <x v="35"/>
    <s v="Other"/>
    <s v="Biguanides"/>
    <x v="0"/>
    <d v="2017-06-20T00:00:00"/>
    <s v="Biguanides"/>
  </r>
  <r>
    <s v="vAIg7culJH6"/>
    <x v="35"/>
    <s v="Pacific peoples"/>
    <s v="Biguanides"/>
    <x v="0"/>
    <d v="2016-03-30T00:00:00"/>
    <s v="Biguanides"/>
  </r>
  <r>
    <s v="Ve0wxL4rSMs"/>
    <x v="35"/>
    <s v="Other"/>
    <s v="Biguanides"/>
    <x v="0"/>
    <d v="2013-07-17T00:00:00"/>
    <s v="Biguanides"/>
  </r>
  <r>
    <s v="VDlLhRPCa6w"/>
    <x v="35"/>
    <s v="Asian"/>
    <s v="Biguanides"/>
    <x v="0"/>
    <d v="2017-06-27T00:00:00"/>
    <s v="Biguanides"/>
  </r>
  <r>
    <s v="ye4vZBfkl9M"/>
    <x v="35"/>
    <s v="Asian"/>
    <s v="Biguanides"/>
    <x v="0"/>
    <d v="2023-10-04T00:00:00"/>
    <s v="Biguanides"/>
  </r>
  <r>
    <s v="yEKJlX6VmuE"/>
    <x v="35"/>
    <s v="Asian"/>
    <s v="Biguanides"/>
    <x v="0"/>
    <d v="2018-10-23T00:00:00"/>
    <s v="Biguanides"/>
  </r>
  <r>
    <s v="vjKos5ImBnQ"/>
    <x v="35"/>
    <s v="Māori"/>
    <s v="Biguanides"/>
    <x v="0"/>
    <d v="2012-08-24T00:00:00"/>
    <s v="Biguanides"/>
  </r>
  <r>
    <s v="VJHT3.jxOeI"/>
    <x v="35"/>
    <s v="Pacific peoples"/>
    <s v="Insulin aspart"/>
    <x v="1"/>
    <d v="2022-10-18T00:00:00"/>
    <s v="Insulin aspart-&gt;Biguanides-&gt;DPP-4 inhibitors-&gt;DPP-4 inhibitors|SGLT-2 inhibitors-&gt;Insulin aspart|Insulin glargine-&gt;DPP-4 inhibitors|Insulin aspart|Insulin glargine-&gt;SGLT-2 inhibitors"/>
  </r>
  <r>
    <s v="yHyU1UZnOaw"/>
    <x v="35"/>
    <s v="Other"/>
    <s v="Biguanides"/>
    <x v="0"/>
    <d v="2018-03-23T00:00:00"/>
    <s v="Biguanides-&gt;DPP-4 inhibitors"/>
  </r>
  <r>
    <s v="yG/sSG4vHks"/>
    <x v="35"/>
    <s v="Māori"/>
    <s v="Biguanides"/>
    <x v="0"/>
    <d v="2017-04-12T00:00:00"/>
    <s v="Biguanides-&gt;Insulin glargine|Sulfonylureas-&gt;Insulin glargine-&gt;Biguanides|Insulin glargine-&gt;DPP-4 inhibitors-&gt;DPP-4 inhibitors|Insulin glargine-&gt;DPP-4 inhibitors|Insulin glargine|SGLT-2 inhibitors-&gt;Insulin glargine|SGLT-2 inhibitors-&gt;Biguanides|GLP-1 agonists|Insulin glargine"/>
  </r>
  <r>
    <s v="ygRmYPjRXKs"/>
    <x v="35"/>
    <s v="Asian"/>
    <s v="Biguanides"/>
    <x v="0"/>
    <d v="2015-02-04T00:00:00"/>
    <s v="Biguanides"/>
  </r>
  <r>
    <s v="yH26EiWLW8Q"/>
    <x v="35"/>
    <s v="Asian"/>
    <s v="Biguanides"/>
    <x v="0"/>
    <d v="2022-11-22T00:00:00"/>
    <s v="Biguanides"/>
  </r>
  <r>
    <s v="Yhcc7qqK0m6"/>
    <x v="35"/>
    <s v="Asian"/>
    <s v="Biguanides"/>
    <x v="0"/>
    <d v="2013-12-31T00:00:00"/>
    <s v="Biguanides-&gt;Insulin aspart-&gt;SGLT-2 inhibitors-&gt;Biguanides|SGLT-2 inhibitors-&gt;DPP-4 inhibitors-&gt;Biguanides|DPP-4 inhibitors|SGLT-2 inhibitors-&gt;DPP-4 inhibitors|SGLT-2 inhibitors"/>
  </r>
  <r>
    <s v="Ylbiw5C16Do"/>
    <x v="35"/>
    <s v="Other"/>
    <s v="Insulin aspart"/>
    <x v="1"/>
    <d v="2013-04-05T00:00:00"/>
    <s v="Insulin aspart-&gt;Insulin isophane-&gt;Insulin aspart|Insulin isophane-&gt;Biguanides-&gt;Biguanides|DPP-4 inhibitors-&gt;DPP-4 inhibitors-&gt;DPP-4 inhibitors|Sulfonylureas-&gt;Sulfonylureas"/>
  </r>
  <r>
    <s v="uSeJq0iHZyo"/>
    <x v="35"/>
    <s v="Other"/>
    <s v="Biguanides"/>
    <x v="0"/>
    <d v="2022-11-21T00:00:00"/>
    <s v="Biguanides-&gt;Biguanides|SGLT-2 inhibitors-&gt;SGLT-2 inhibitors"/>
  </r>
  <r>
    <s v="Uq3OuPxKv4."/>
    <x v="35"/>
    <s v="Asian"/>
    <s v="Biguanides|Insulin aspart|Insulin isophane"/>
    <x v="0"/>
    <d v="2019-05-17T00:00:00"/>
    <s v="Biguanides|Insulin aspart|Insulin isophane-&gt;Insulin aspart|Insulin isophane"/>
  </r>
  <r>
    <s v="UrJFMowJQHI"/>
    <x v="35"/>
    <s v="Other"/>
    <s v="Biguanides"/>
    <x v="0"/>
    <d v="2013-02-13T00:00:00"/>
    <s v="Biguanides"/>
  </r>
  <r>
    <s v="uQTJN4n5Vb6"/>
    <x v="35"/>
    <s v="Pacific peoples"/>
    <s v="Biguanides"/>
    <x v="0"/>
    <d v="2023-09-15T00:00:00"/>
    <s v="Biguanides-&gt;Insulin isophane-&gt;Insulin aspart"/>
  </r>
  <r>
    <s v="S5a7kz6cpWc"/>
    <x v="35"/>
    <s v="Asian"/>
    <s v="Insulin isophane|Insulin lispro"/>
    <x v="1"/>
    <d v="2017-03-07T00:00:00"/>
    <s v="Insulin isophane|Insulin lispro-&gt;Insulin lispro-&gt;Biguanides-&gt;Biguanides|Insulin isophane|Insulin lispro-&gt;DPP-4 inhibitors-&gt;Insulin aspart|Insulin isophane-&gt;Insulin aspart"/>
  </r>
  <r>
    <s v="uMrgEbf0OxY"/>
    <x v="35"/>
    <s v="Other"/>
    <s v="Biguanides"/>
    <x v="0"/>
    <d v="2023-10-12T00:00:00"/>
    <s v="Biguanides"/>
  </r>
  <r>
    <s v="uODptKIEqe2"/>
    <x v="35"/>
    <s v="Asian"/>
    <s v="Biguanides"/>
    <x v="0"/>
    <d v="2015-11-30T00:00:00"/>
    <s v="Biguanides-&gt;Insulin aspart|Insulin isophane-&gt;Insulin isophane"/>
  </r>
  <r>
    <s v="v0PDMpQBK7I"/>
    <x v="35"/>
    <s v="Other"/>
    <s v="Biguanides"/>
    <x v="0"/>
    <d v="2015-01-23T00:00:00"/>
    <s v="Biguanides-&gt;Insulin aspart"/>
  </r>
  <r>
    <s v="v0Qt/iajmDw"/>
    <x v="35"/>
    <s v="Asian"/>
    <s v="Biguanides"/>
    <x v="0"/>
    <d v="2020-07-16T00:00:00"/>
    <s v="Biguanides-&gt;DPP-4 inhibitors-&gt;Sulfonylureas-&gt;DPP-4 inhibitors|Insulin glargine-&gt;Biguanides|GLP-1 agonists-&gt;Insulin glargine-&gt;Biguanides|GLP-1 agonists|Insulin glargine-&gt;Biguanides|Insulin glargine-&gt;GLP-1 agonists|Insulin glargine-&gt;GLP-1 agonists"/>
  </r>
  <r>
    <s v="V6tHpc2TSw6"/>
    <x v="35"/>
    <s v="Other"/>
    <s v="Biguanides"/>
    <x v="0"/>
    <d v="2012-12-03T00:00:00"/>
    <s v="Biguanides"/>
  </r>
  <r>
    <s v="V3hpwTbU5U2"/>
    <x v="35"/>
    <s v="Asian"/>
    <s v="Biguanides"/>
    <x v="0"/>
    <d v="2023-03-12T00:00:00"/>
    <s v="Biguanides-&gt;Biguanides|DPP-4 inhibitors-&gt;DPP-4 inhibitors-&gt;DPP-4 inhibitors|GLP-1 agonists-&gt;GLP-1 agonists"/>
  </r>
  <r>
    <s v="UWM/yhWY7fk"/>
    <x v="35"/>
    <s v="Other"/>
    <s v="Biguanides"/>
    <x v="0"/>
    <d v="2017-11-06T00:00:00"/>
    <s v="Biguanides"/>
  </r>
  <r>
    <s v="uw3kH7.AWGQ"/>
    <x v="35"/>
    <s v="Pacific peoples"/>
    <s v="Biguanides"/>
    <x v="0"/>
    <d v="2015-07-01T00:00:00"/>
    <s v="Biguanides-&gt;Biguanides|Sulfonylureas-&gt;DPP-4 inhibitors|Sulfonylureas-&gt;Insulin glargine-&gt;DPP-4 inhibitors|Insulin glargine-&gt;DPP-4 inhibitors|Insulin glargine|Sulfonylureas-&gt;Insulin glargine|Sulfonylureas-&gt;SGLT-2 inhibitors-&gt;Biguanides|SGLT-2 inhibitors-&gt;Biguanides|GLP-1 agonists|Insulin glargine-&gt;Insulin glargine|SGLT-2 inhibitors-&gt;Biguanides|GLP-1 agonists|Insulin glargine|SGLT-2 inhibitors-&gt;GLP-1 agonists|Insulin glargine|SGLT-2 inhibitors"/>
  </r>
  <r>
    <s v="Oru7l.BiTXk"/>
    <x v="35"/>
    <s v="Asian"/>
    <s v="Biguanides"/>
    <x v="0"/>
    <d v="2017-02-01T00:00:00"/>
    <s v="Biguanides"/>
  </r>
  <r>
    <s v="Ox7tzVYsXu."/>
    <x v="35"/>
    <s v="Other"/>
    <s v="Biguanides"/>
    <x v="0"/>
    <d v="2020-03-10T00:00:00"/>
    <s v="Biguanides"/>
  </r>
  <r>
    <s v="RZAmb4.smsQ"/>
    <x v="35"/>
    <s v="Pacific peoples"/>
    <s v="DPP-4 inhibitors"/>
    <x v="0"/>
    <d v="2022-08-16T00:00:00"/>
    <s v="DPP-4 inhibitors"/>
  </r>
  <r>
    <s v="Opq7.AD9h8E"/>
    <x v="35"/>
    <s v="Asian"/>
    <s v="Insulin aspart"/>
    <x v="1"/>
    <d v="2020-07-26T00:00:00"/>
    <s v="Insulin aspart-&gt;Insulin isophane-&gt;Insulin aspart|Insulin isophane-&gt;Biguanides-&gt;Biguanides|Insulin aspart|Insulin isophane"/>
  </r>
  <r>
    <s v="oOcTQvb8WDU"/>
    <x v="35"/>
    <s v="Other"/>
    <s v="Biguanides"/>
    <x v="0"/>
    <d v="2023-02-23T00:00:00"/>
    <s v="Biguanides"/>
  </r>
  <r>
    <s v="oNriVSFIses"/>
    <x v="35"/>
    <s v="Māori"/>
    <s v="Biguanides"/>
    <x v="0"/>
    <d v="2025-10-10T00:00:00"/>
    <s v="Biguanides"/>
  </r>
  <r>
    <s v="OiSEWWkOguE"/>
    <x v="35"/>
    <s v="Other"/>
    <s v="Biguanides"/>
    <x v="0"/>
    <d v="2013-11-13T00:00:00"/>
    <s v="Biguanides"/>
  </r>
  <r>
    <s v="Oi8NqoJ.lic"/>
    <x v="35"/>
    <s v="Asian"/>
    <s v="Biguanides"/>
    <x v="0"/>
    <d v="2021-12-15T00:00:00"/>
    <s v="Biguanides-&gt;DPP-4 inhibitors-&gt;DPP-4 inhibitors|SGLT-2 inhibitors"/>
  </r>
  <r>
    <s v="oHys0D/XUho"/>
    <x v="35"/>
    <s v="Māori"/>
    <s v="Biguanides"/>
    <x v="0"/>
    <d v="2022-06-01T00:00:00"/>
    <s v="Biguanides-&gt;Biguanides|GLP-1 agonists-&gt;GLP-1 agonists-&gt;Sulfonylureas-&gt;Biguanides|GLP-1 agonists|Sulfonylureas-&gt;Biguanides|Sulfonylureas"/>
  </r>
  <r>
    <s v="oHf9tAkNZTI"/>
    <x v="35"/>
    <s v="Pacific peoples"/>
    <s v="Biguanides"/>
    <x v="0"/>
    <d v="2023-04-14T00:00:00"/>
    <s v="Biguanides"/>
  </r>
  <r>
    <s v="OGObP/fKUeU"/>
    <x v="35"/>
    <s v="Other"/>
    <s v="Biguanides"/>
    <x v="0"/>
    <d v="2016-05-17T00:00:00"/>
    <s v="Biguanides-&gt;Biguanides|Sulfonylureas-&gt;Biguanides|DPP-4 inhibitors|Sulfonylureas-&gt;DPP-4 inhibitors|Sulfonylureas-&gt;DPP-4 inhibitors-&gt;DPP-4 inhibitors|SGLT-2 inhibitors-&gt;Sulfonylureas-&gt;DPP-4 inhibitors|SGLT-2 inhibitors|Sulfonylureas-&gt;Biguanides|GLP-1 agonists-&gt;GLP-1 agonists-&gt;Biguanides|DPP-4 inhibitors|SGLT-2 inhibitors-&gt;Biguanides|SGLT-2 inhibitors"/>
  </r>
  <r>
    <s v="Oew0e2bnQj2"/>
    <x v="35"/>
    <s v="Pacific peoples"/>
    <s v="Biguanides"/>
    <x v="0"/>
    <d v="2025-08-11T00:00:00"/>
    <s v="Biguanides"/>
  </r>
  <r>
    <s v="OeD2xhBjs9Q"/>
    <x v="35"/>
    <s v="Other"/>
    <s v="Biguanides"/>
    <x v="0"/>
    <d v="2018-07-13T00:00:00"/>
    <s v="Biguanides"/>
  </r>
  <r>
    <s v="OcwG4gEbkxg"/>
    <x v="35"/>
    <s v="Pacific peoples"/>
    <s v="Biguanides"/>
    <x v="0"/>
    <d v="2024-07-30T00:00:00"/>
    <s v="Biguanides-&gt;GLP-1 agonists-&gt;Biguanides|GLP-1 agonists"/>
  </r>
  <r>
    <s v="oDsUh4JUubE"/>
    <x v="35"/>
    <s v="Pacific peoples"/>
    <s v="Biguanides"/>
    <x v="0"/>
    <d v="2022-12-02T00:00:00"/>
    <s v="Biguanides-&gt;SGLT-2 inhibitors-&gt;DPP-4 inhibitors|SGLT-2 inhibitors"/>
  </r>
  <r>
    <s v="OCLcDNN1ATk"/>
    <x v="35"/>
    <s v="Asian"/>
    <s v="Biguanides"/>
    <x v="0"/>
    <d v="2025-07-17T00:00:00"/>
    <s v="Biguanides"/>
  </r>
  <r>
    <s v="o5FFoiHCark"/>
    <x v="35"/>
    <s v="Asian"/>
    <s v="Biguanides|Insulin isophane|Insulin lispro"/>
    <x v="0"/>
    <d v="2023-02-16T00:00:00"/>
    <s v="Biguanides|Insulin isophane|Insulin lispro-&gt;Insulin isophane-&gt;Biguanides|Insulin lispro"/>
  </r>
  <r>
    <s v="o6HZ98zOl.."/>
    <x v="35"/>
    <s v="Other"/>
    <s v="Insulin aspart|Insulin isophane"/>
    <x v="1"/>
    <d v="2025-05-22T00:00:00"/>
    <s v="Insulin aspart|Insulin isophane-&gt;Insulin aspart-&gt;Insulin isophane-&gt;Biguanides"/>
  </r>
  <r>
    <s v="LcLwzdxsf/w"/>
    <x v="35"/>
    <s v="Asian"/>
    <s v="DPP-4 inhibitors"/>
    <x v="0"/>
    <d v="2024-06-06T00:00:00"/>
    <s v="DPP-4 inhibitors-&gt;DPP-4 inhibitors|Sulfonylureas-&gt;DPP-4 inhibitors|SGLT-2 inhibitors|Sulfonylureas"/>
  </r>
  <r>
    <s v="lcQIlT1s/Ks"/>
    <x v="35"/>
    <s v="Asian"/>
    <s v="Biguanides"/>
    <x v="0"/>
    <d v="2017-08-11T00:00:00"/>
    <s v="Biguanides-&gt;DPP-4 inhibitors-&gt;DPP-4 inhibitors|SGLT-2 inhibitors-&gt;SGLT-2 inhibitors"/>
  </r>
  <r>
    <s v="LC.22DRmW9Y"/>
    <x v="35"/>
    <s v="Other"/>
    <s v="Biguanides"/>
    <x v="0"/>
    <d v="2023-05-03T00:00:00"/>
    <s v="Biguanides-&gt;DPP-4 inhibitors"/>
  </r>
  <r>
    <s v="kw8w5.QxtzY"/>
    <x v="35"/>
    <s v="Other"/>
    <s v="Biguanides"/>
    <x v="0"/>
    <d v="2020-12-10T00:00:00"/>
    <s v="Biguanides"/>
  </r>
  <r>
    <s v="kvJ0c9A45Yw"/>
    <x v="35"/>
    <s v="Asian"/>
    <s v="Biguanides"/>
    <x v="0"/>
    <d v="2023-03-10T00:00:00"/>
    <s v="Biguanides-&gt;Biguanides|SGLT-2 inhibitors-&gt;DPP-4 inhibitors-&gt;Biguanides|DPP-4 inhibitors|SGLT-2 inhibitors"/>
  </r>
  <r>
    <s v="kvOWxNkLQCI"/>
    <x v="35"/>
    <s v="Asian"/>
    <s v="Biguanides"/>
    <x v="0"/>
    <d v="2024-09-12T00:00:00"/>
    <s v="Biguanides"/>
  </r>
  <r>
    <s v="Ku0l9oPVdyM"/>
    <x v="35"/>
    <s v="Other"/>
    <s v="Biguanides"/>
    <x v="0"/>
    <d v="2015-11-26T00:00:00"/>
    <s v="Biguanides"/>
  </r>
  <r>
    <s v="kytW/GJigEc"/>
    <x v="35"/>
    <s v="Māori"/>
    <s v="Biguanides"/>
    <x v="0"/>
    <d v="2024-03-18T00:00:00"/>
    <s v="Biguanides"/>
  </r>
  <r>
    <s v="Kyij/BvSFxA"/>
    <x v="35"/>
    <s v="Asian"/>
    <s v="Biguanides"/>
    <x v="0"/>
    <d v="2023-11-16T00:00:00"/>
    <s v="Biguanides"/>
  </r>
  <r>
    <s v="Kz.cyEEVP4E"/>
    <x v="35"/>
    <s v="Asian"/>
    <s v="Biguanides"/>
    <x v="0"/>
    <d v="2024-10-23T00:00:00"/>
    <s v="Biguanides"/>
  </r>
  <r>
    <s v="L2FPn89hx7M"/>
    <x v="35"/>
    <s v="Asian"/>
    <s v="Biguanides"/>
    <x v="0"/>
    <d v="2024-12-09T00:00:00"/>
    <s v="Biguanides"/>
  </r>
  <r>
    <s v="LBgoe3EVE5I"/>
    <x v="35"/>
    <s v="Other"/>
    <s v="Biguanides"/>
    <x v="0"/>
    <d v="2025-04-08T00:00:00"/>
    <s v="Biguanides"/>
  </r>
  <r>
    <s v="lapjIFGnT2s"/>
    <x v="35"/>
    <s v="Asian"/>
    <s v="Biguanides|Sulfonylureas"/>
    <x v="0"/>
    <d v="2017-05-11T00:00:00"/>
    <s v="Biguanides|Sulfonylureas-&gt;Sulfonylureas-&gt;Biguanides-&gt;DPP-4 inhibitors|SGLT-2 inhibitors-&gt;DPP-4 inhibitors-&gt;SGLT-2 inhibitors"/>
  </r>
  <r>
    <s v="D0R33s12a0c"/>
    <x v="35"/>
    <s v="Other"/>
    <s v="Biguanides"/>
    <x v="0"/>
    <d v="2022-06-13T00:00:00"/>
    <s v="Biguanides"/>
  </r>
  <r>
    <s v="Abiih95QGYM"/>
    <x v="35"/>
    <s v="Pacific peoples"/>
    <s v="Biguanides"/>
    <x v="0"/>
    <d v="2012-02-13T00:00:00"/>
    <s v="Biguanides"/>
  </r>
  <r>
    <s v="aAAMK6wT7jg"/>
    <x v="35"/>
    <s v="Pacific peoples"/>
    <s v="DPP-4 inhibitors"/>
    <x v="0"/>
    <d v="2024-03-22T00:00:00"/>
    <s v="DPP-4 inhibitors-&gt;DPP-4 inhibitors|SGLT-2 inhibitors|Sulfonylureas"/>
  </r>
  <r>
    <s v="AAIABmgrq0c"/>
    <x v="35"/>
    <s v="Other"/>
    <s v="Biguanides"/>
    <x v="0"/>
    <d v="2021-02-01T00:00:00"/>
    <s v="Biguanides-&gt;DPP-4 inhibitors"/>
  </r>
  <r>
    <s v="Ac2r24yZKsk"/>
    <x v="35"/>
    <s v="Pacific peoples"/>
    <s v="Biguanides"/>
    <x v="0"/>
    <d v="2021-12-15T00:00:00"/>
    <s v="Biguanides"/>
  </r>
  <r>
    <s v="Abpnu30piDo"/>
    <x v="35"/>
    <s v="Other"/>
    <s v="Biguanides"/>
    <x v="0"/>
    <d v="2020-07-31T00:00:00"/>
    <s v="Biguanides"/>
  </r>
  <r>
    <s v="ABsU8ANKXYg"/>
    <x v="35"/>
    <s v="Other"/>
    <s v="Biguanides"/>
    <x v="0"/>
    <d v="2012-08-08T00:00:00"/>
    <s v="Biguanides-&gt;Sulfonylureas-&gt;Insulin isophane-&gt;Insulin aspart-&gt;Insulin aspart|Insulin isophane-&gt;Insulin aspart|Insulin glargine-&gt;Insulin glargine-&gt;SGLT-2 inhibitors-&gt;Insulin aspart|Insulin glargine|SGLT-2 inhibitors"/>
  </r>
  <r>
    <s v="DAJlD9XbPWk"/>
    <x v="35"/>
    <s v="Asian"/>
    <s v="Biguanides"/>
    <x v="0"/>
    <d v="2023-09-13T00:00:00"/>
    <s v="Biguanides-&gt;SGLT-2 inhibitors-&gt;DPP-4 inhibitors|SGLT-2 inhibitors"/>
  </r>
  <r>
    <s v="D3yso8q9llg"/>
    <x v="35"/>
    <s v="Other"/>
    <s v="Biguanides"/>
    <x v="0"/>
    <d v="2025-09-22T00:00:00"/>
    <s v="Biguanides"/>
  </r>
  <r>
    <s v="D4EK9DIBaAk"/>
    <x v="35"/>
    <s v="Pacific peoples"/>
    <s v="Biguanides"/>
    <x v="0"/>
    <d v="2014-11-27T00:00:00"/>
    <s v="Biguanides"/>
  </r>
  <r>
    <s v="D4iYTqFy0Zw"/>
    <x v="35"/>
    <s v="Asian"/>
    <s v="Insulin isophane"/>
    <x v="1"/>
    <d v="2018-11-05T00:00:00"/>
    <s v="Insulin isophane-&gt;Biguanides-&gt;Insulin aspart"/>
  </r>
  <r>
    <s v="D4UkC3nctQU"/>
    <x v="35"/>
    <s v="Other"/>
    <s v="Biguanides"/>
    <x v="0"/>
    <d v="2019-11-15T00:00:00"/>
    <s v="Biguanides"/>
  </r>
  <r>
    <s v="A.bxw9XwZK2"/>
    <x v="35"/>
    <s v="Māori"/>
    <s v="Biguanides"/>
    <x v="0"/>
    <d v="2025-04-03T00:00:00"/>
    <s v="Biguanides"/>
  </r>
  <r>
    <s v="A/mN2R67W/Q"/>
    <x v="35"/>
    <s v="Māori"/>
    <s v="Biguanides"/>
    <x v="0"/>
    <d v="2023-06-22T00:00:00"/>
    <s v="Biguanides"/>
  </r>
  <r>
    <s v="A02pzzK/52M"/>
    <x v="35"/>
    <s v="Other"/>
    <s v="Biguanides"/>
    <x v="0"/>
    <d v="2013-03-12T00:00:00"/>
    <s v="Biguanides"/>
  </r>
  <r>
    <s v="A1mVBcDG/86"/>
    <x v="35"/>
    <s v="Pacific peoples"/>
    <s v="Biguanides"/>
    <x v="0"/>
    <d v="2023-11-08T00:00:00"/>
    <s v="Biguanides"/>
  </r>
  <r>
    <s v="A1Nm4MPbGuI"/>
    <x v="35"/>
    <s v="Asian"/>
    <s v="Biguanides"/>
    <x v="0"/>
    <d v="2024-07-18T00:00:00"/>
    <s v="Biguanides-&gt;DPP-4 inhibitors"/>
  </r>
  <r>
    <s v="a6Q6odxc/U."/>
    <x v="35"/>
    <s v="Māori"/>
    <s v="Biguanides"/>
    <x v="0"/>
    <d v="2016-05-09T00:00:00"/>
    <s v="Biguanides-&gt;Biguanides|Sulfonylureas-&gt;DPP-4 inhibitors|Sulfonylureas-&gt;Biguanides|DPP-4 inhibitors-&gt;DPP-4 inhibitors-&gt;Biguanides|DPP-4 inhibitors|Sulfonylureas-&gt;Biguanides|DPP-4 inhibitors|SGLT-2 inhibitors|Sulfonylureas"/>
  </r>
  <r>
    <s v="a6txojT5ldQ"/>
    <x v="35"/>
    <s v="Pacific peoples"/>
    <s v="Biguanides"/>
    <x v="0"/>
    <d v="2013-07-10T00:00:00"/>
    <s v="Biguanides-&gt;Sulfonylureas-&gt;Biguanides|Sulfonylureas-&gt;Biguanides|DPP-4 inhibitors|Sulfonylureas-&gt;DPP-4 inhibitors|Sulfonylureas"/>
  </r>
  <r>
    <s v="A9O9FKypF9E"/>
    <x v="35"/>
    <s v="Other"/>
    <s v="Biguanides|Insulin aspart|Insulin isophane"/>
    <x v="0"/>
    <d v="2020-04-24T00:00:00"/>
    <s v="Biguanides|Insulin aspart|Insulin isophane-&gt;Biguanides-&gt;Insulin isophane"/>
  </r>
  <r>
    <s v="a8GNdjxHTzg"/>
    <x v="35"/>
    <s v="Asian"/>
    <s v="Biguanides"/>
    <x v="0"/>
    <d v="2025-01-24T00:00:00"/>
    <s v="Biguanides"/>
  </r>
  <r>
    <s v="9struav5nZk"/>
    <x v="35"/>
    <s v="Pacific peoples"/>
    <s v="Biguanides|Insulin aspart|Insulin isophane"/>
    <x v="0"/>
    <d v="2023-02-25T00:00:00"/>
    <s v="Biguanides|Insulin aspart|Insulin isophane-&gt;Biguanides"/>
  </r>
  <r>
    <s v="9xZO9X7jnd."/>
    <x v="35"/>
    <s v="Asian"/>
    <s v="Biguanides"/>
    <x v="0"/>
    <d v="2023-02-22T00:00:00"/>
    <s v="Biguanides-&gt;DPP-4 inhibitors-&gt;Biguanides|DPP-4 inhibitors-&gt;Sulfonylureas-&gt;Biguanides|Sulfonylureas"/>
  </r>
  <r>
    <s v="DJ462RVrP.."/>
    <x v="35"/>
    <s v="Asian"/>
    <s v="Biguanides|Insulin aspart|Insulin isophane"/>
    <x v="0"/>
    <d v="2022-10-26T00:00:00"/>
    <s v="Biguanides|Insulin aspart|Insulin isophane-&gt;Insulin aspart|Insulin isophane"/>
  </r>
  <r>
    <s v="dNN3EdEkVcY"/>
    <x v="35"/>
    <s v="Asian"/>
    <s v="Biguanides|DPP-4 inhibitors"/>
    <x v="0"/>
    <d v="2021-08-16T00:00:00"/>
    <s v="Biguanides|DPP-4 inhibitors-&gt;Biguanides-&gt;DPP-4 inhibitors-&gt;SGLT-2 inhibitors-&gt;DPP-4 inhibitors|SGLT-2 inhibitors"/>
  </r>
  <r>
    <s v="DMFJEG/.QYo"/>
    <x v="35"/>
    <s v="Māori"/>
    <s v="Biguanides"/>
    <x v="0"/>
    <d v="2019-12-18T00:00:00"/>
    <s v="Biguanides-&gt;SGLT-2 inhibitors-&gt;Biguanides|SGLT-2 inhibitors-&gt;DPP-4 inhibitors|SGLT-2 inhibitors"/>
  </r>
  <r>
    <s v="Do9wZvwzavE"/>
    <x v="35"/>
    <s v="Other"/>
    <s v="Biguanides"/>
    <x v="0"/>
    <d v="2012-12-19T00:00:00"/>
    <s v="Biguanides"/>
  </r>
  <r>
    <s v="dfG1lSIOt/g"/>
    <x v="35"/>
    <s v="Asian"/>
    <s v="Biguanides"/>
    <x v="0"/>
    <d v="2021-08-25T00:00:00"/>
    <s v="Biguanides"/>
  </r>
  <r>
    <s v="dFPUTolPlPg"/>
    <x v="35"/>
    <s v="Other"/>
    <s v="Biguanides"/>
    <x v="0"/>
    <d v="2011-06-08T00:00:00"/>
    <s v="Biguanides"/>
  </r>
  <r>
    <s v="dFtjKBWPft."/>
    <x v="35"/>
    <s v="Pacific peoples"/>
    <s v="Biguanides"/>
    <x v="0"/>
    <d v="2024-06-17T00:00:00"/>
    <s v="Biguanides"/>
  </r>
  <r>
    <s v="dc8A4Dy5uQ2"/>
    <x v="35"/>
    <s v="Asian"/>
    <s v="Biguanides"/>
    <x v="0"/>
    <d v="2024-10-10T00:00:00"/>
    <s v="Biguanides"/>
  </r>
  <r>
    <s v="dVpGHbmdAwQ"/>
    <x v="35"/>
    <s v="Asian"/>
    <s v="Biguanides"/>
    <x v="0"/>
    <d v="2019-12-18T00:00:00"/>
    <s v="Biguanides"/>
  </r>
  <r>
    <s v="DvikSjKInCo"/>
    <x v="35"/>
    <s v="Māori"/>
    <s v="Biguanides"/>
    <x v="0"/>
    <d v="2021-08-02T00:00:00"/>
    <s v="Biguanides-&gt;Insulin isophane"/>
  </r>
  <r>
    <s v="dVESWcH6Yuc"/>
    <x v="35"/>
    <s v="Pacific peoples"/>
    <s v="DPP-4 inhibitors"/>
    <x v="0"/>
    <d v="2019-12-17T00:00:00"/>
    <s v="DPP-4 inhibitors"/>
  </r>
  <r>
    <s v="DutsfL79/62"/>
    <x v="35"/>
    <s v="Asian"/>
    <s v="Biguanides"/>
    <x v="0"/>
    <d v="2025-06-10T00:00:00"/>
    <s v="Biguanides-&gt;Insulin isophane-&gt;Insulin aspart-&gt;Insulin aspart|Insulin isophane"/>
  </r>
  <r>
    <s v="dV06at1x3CA"/>
    <x v="35"/>
    <s v="Asian"/>
    <s v="Biguanides"/>
    <x v="0"/>
    <d v="2025-03-27T00:00:00"/>
    <s v="Biguanides"/>
  </r>
  <r>
    <s v="Dv3Ll90pbxk"/>
    <x v="35"/>
    <s v="Other"/>
    <s v="Biguanides|Insulin isophane"/>
    <x v="0"/>
    <d v="2021-12-01T00:00:00"/>
    <s v="Biguanides|Insulin isophane-&gt;Insulin aspart-&gt;Insulin aspart|Insulin isophane"/>
  </r>
  <r>
    <s v="DprxZdxNapM"/>
    <x v="35"/>
    <s v="Other"/>
    <s v="Biguanides"/>
    <x v="0"/>
    <d v="2013-01-30T00:00:00"/>
    <s v="Biguanides"/>
  </r>
  <r>
    <s v="dPCVAh5IrDU"/>
    <x v="35"/>
    <s v="Asian"/>
    <s v="Insulin aspart|Insulin isophane"/>
    <x v="1"/>
    <d v="2021-10-28T00:00:00"/>
    <s v="Insulin aspart|Insulin isophane-&gt;Insulin aspart-&gt;Biguanides"/>
  </r>
  <r>
    <s v="Gv8dZ0sIhd2"/>
    <x v="35"/>
    <s v="Pacific peoples"/>
    <s v="Biguanides"/>
    <x v="0"/>
    <d v="2011-02-03T00:00:00"/>
    <s v="Biguanides-&gt;Biguanides|Sulfonylureas"/>
  </r>
  <r>
    <s v="gv8WOopvRCQ"/>
    <x v="35"/>
    <s v="Pacific peoples"/>
    <s v="Biguanides|Insulin glargine"/>
    <x v="0"/>
    <d v="2025-10-12T00:00:00"/>
    <s v="Biguanides|Insulin glargine-&gt;SGLT-2 inhibitors"/>
  </r>
  <r>
    <s v="Gvorb9YTG32"/>
    <x v="35"/>
    <s v="Other"/>
    <s v="Biguanides|Sulfonylureas"/>
    <x v="0"/>
    <d v="2014-01-07T00:00:00"/>
    <s v="Biguanides|Sulfonylureas-&gt;Biguanides-&gt;Sulfonylureas"/>
  </r>
  <r>
    <s v="gUxo2aL.sRs"/>
    <x v="35"/>
    <s v="Other"/>
    <s v="Biguanides|DPP-4 inhibitors"/>
    <x v="0"/>
    <d v="2023-11-07T00:00:00"/>
    <s v="Biguanides|DPP-4 inhibitors-&gt;DPP-4 inhibitors-&gt;Biguanides-&gt;SGLT-2 inhibitors-&gt;DPP-4 inhibitors|SGLT-2 inhibitors"/>
  </r>
  <r>
    <s v="guIOSIBL3ik"/>
    <x v="35"/>
    <s v="Other"/>
    <s v="Biguanides"/>
    <x v="0"/>
    <d v="2011-12-16T00:00:00"/>
    <s v="Biguanides-&gt;Insulin isophane-&gt;Biguanides|Insulin isophane"/>
  </r>
  <r>
    <s v="GufEgnYG3Wo"/>
    <x v="35"/>
    <s v="Māori"/>
    <s v="Biguanides"/>
    <x v="0"/>
    <d v="2019-07-18T00:00:00"/>
    <s v="Biguanides-&gt;DPP-4 inhibitors-&gt;SGLT-2 inhibitors-&gt;DPP-4 inhibitors|SGLT-2 inhibitors"/>
  </r>
  <r>
    <s v="GToPNTNbv92"/>
    <x v="35"/>
    <s v="Asian"/>
    <s v="Biguanides"/>
    <x v="0"/>
    <d v="2025-02-05T00:00:00"/>
    <s v="Biguanides"/>
  </r>
  <r>
    <s v="h.z7AwwBOss"/>
    <x v="35"/>
    <s v="Pacific peoples"/>
    <s v="Insulin aspart|Insulin isophane"/>
    <x v="1"/>
    <d v="2017-12-01T00:00:00"/>
    <s v="Insulin aspart|Insulin isophane-&gt;Biguanides-&gt;Biguanides|Insulin isophane-&gt;Insulin isophane-&gt;Insulin aspart"/>
  </r>
  <r>
    <s v="HaPHyUJCirM"/>
    <x v="35"/>
    <s v="Māori"/>
    <s v="Biguanides"/>
    <x v="0"/>
    <d v="2020-05-07T00:00:00"/>
    <s v="Biguanides-&gt;Sulfonylureas-&gt;Biguanides|Sulfonylureas"/>
  </r>
  <r>
    <s v="HBILYepaEoI"/>
    <x v="35"/>
    <s v="Pacific peoples"/>
    <s v="Biguanides"/>
    <x v="0"/>
    <d v="2019-11-25T00:00:00"/>
    <s v="Biguanides"/>
  </r>
  <r>
    <s v="hFEJbRfOx/k"/>
    <x v="35"/>
    <s v="Other"/>
    <s v="Biguanides"/>
    <x v="0"/>
    <d v="2024-01-24T00:00:00"/>
    <s v="Biguanides"/>
  </r>
  <r>
    <s v="HFgHPBQnmgE"/>
    <x v="35"/>
    <s v="Māori"/>
    <s v="Biguanides"/>
    <x v="0"/>
    <d v="2015-01-27T00:00:00"/>
    <s v="Biguanides"/>
  </r>
  <r>
    <s v="h1m8rrp6V.M"/>
    <x v="35"/>
    <s v="Asian"/>
    <s v="Biguanides"/>
    <x v="0"/>
    <d v="2019-03-04T00:00:00"/>
    <s v="Biguanides-&gt;Biguanides|Sulfonylureas-&gt;Sulfonylureas-&gt;Insulin glargine-&gt;Biguanides|Insulin isophane|Insulin lispro-&gt;Insulin isophane|Insulin lispro-&gt;Insulin lispro-&gt;Biguanides|DPP-4 inhibitors|Sulfonylureas"/>
  </r>
  <r>
    <s v="H6WKiWjMsVE"/>
    <x v="35"/>
    <s v="Māori"/>
    <s v="Biguanides"/>
    <x v="0"/>
    <d v="2012-03-08T00:00:00"/>
    <s v="Biguanides-&gt;Sulfonylureas-&gt;Biguanides|Insulin glargine-&gt;Insulin glargine-&gt;SGLT-2 inhibitors-&gt;Insulin glargine|SGLT-2 inhibitors-&gt;Insulin aspart-&gt;Insulin aspart|Insulin glargine|SGLT-2 inhibitors-&gt;Insulin aspart|SGLT-2 inhibitors"/>
  </r>
  <r>
    <s v="H7PYZqaxhyM"/>
    <x v="35"/>
    <s v="Māori"/>
    <s v="Biguanides"/>
    <x v="0"/>
    <d v="2011-08-12T00:00:00"/>
    <s v="Biguanides-&gt;Sulfonylureas-&gt;Biguanides|Sulfonylureas-&gt;DPP-4 inhibitors-&gt;DPP-4 inhibitors|Sulfonylureas-&gt;DPP-4 inhibitors|SGLT-2 inhibitors|Sulfonylureas-&gt;GLP-1 agonists-&gt;Biguanides|DPP-4 inhibitors|GLP-1 agonists|SGLT-2 inhibitors|Sulfonylureas-&gt;Biguanides|GLP-1 agonists"/>
  </r>
  <r>
    <s v="h7.FqK6JJeM"/>
    <x v="35"/>
    <s v="Māori"/>
    <s v="Biguanides"/>
    <x v="0"/>
    <d v="2012-08-13T00:00:00"/>
    <s v="Biguanides-&gt;DPP-4 inhibitors-&gt;Thiazolidinedione-&gt;DPP-4 inhibitors|Thiazolidinedione-&gt;DPP-4 inhibitors|SGLT-2 inhibitors-&gt;Biguanides|DPP-4 inhibitors|GLP-1 agonists|SGLT-2 inhibitors-&gt;Biguanides|GLP-1 agonists-&gt;GLP-1 agonists"/>
  </r>
  <r>
    <s v="kmGZ.MYMl2Q"/>
    <x v="35"/>
    <s v="Māori"/>
    <s v="Biguanides"/>
    <x v="0"/>
    <d v="2012-08-23T00:00:00"/>
    <s v="Biguanides"/>
  </r>
  <r>
    <s v="kieMxvqhhsU"/>
    <x v="35"/>
    <s v="Asian"/>
    <s v="Biguanides"/>
    <x v="0"/>
    <d v="2016-04-05T00:00:00"/>
    <s v="Biguanides"/>
  </r>
  <r>
    <s v="kJZxPBmJl1Y"/>
    <x v="35"/>
    <s v="Pacific peoples"/>
    <s v="Biguanides"/>
    <x v="0"/>
    <d v="2021-11-18T00:00:00"/>
    <s v="Biguanides-&gt;Biguanides|SGLT-2 inhibitors"/>
  </r>
  <r>
    <s v="Kl6ZFTACiSA"/>
    <x v="35"/>
    <s v="Asian"/>
    <s v="Biguanides"/>
    <x v="0"/>
    <d v="2016-12-13T00:00:00"/>
    <s v="Biguanides"/>
  </r>
  <r>
    <s v="kkqPP47bUJs"/>
    <x v="35"/>
    <s v="Pacific peoples"/>
    <s v="Biguanides"/>
    <x v="0"/>
    <d v="2016-01-26T00:00:00"/>
    <s v="Biguanides-&gt;Sulfonylureas-&gt;Biguanides|Sulfonylureas-&gt;DPP-4 inhibitors|Sulfonylureas-&gt;DPP-4 inhibitors-&gt;DPP-4 inhibitors|SGLT-2 inhibitors|Sulfonylureas-&gt;DPP-4 inhibitors|SGLT-2 inhibitors-&gt;DPP-4 inhibitors|GLP-1 agonists|Sulfonylureas-&gt;GLP-1 agonists-&gt;GLP-1 agonists|Insulin glargine|SGLT-2 inhibitors-&gt;Insulin glargine|SGLT-2 inhibitors-&gt;GLP-1 agonists|Insulin glargine-&gt;SGLT-2 inhibitors"/>
  </r>
  <r>
    <s v="KPGWAjYuEzw"/>
    <x v="35"/>
    <s v="Māori"/>
    <s v="Biguanides"/>
    <x v="0"/>
    <d v="2023-07-13T00:00:00"/>
    <s v="Biguanides-&gt;Biguanides|SGLT-2 inhibitors-&gt;SGLT-2 inhibitors"/>
  </r>
  <r>
    <s v="kq3EURCpZb2"/>
    <x v="35"/>
    <s v="Māori"/>
    <s v="Biguanides"/>
    <x v="0"/>
    <d v="2024-08-12T00:00:00"/>
    <s v="Biguanides"/>
  </r>
  <r>
    <s v="KqdR/PR8kAk"/>
    <x v="35"/>
    <s v="Māori"/>
    <s v="Biguanides"/>
    <x v="0"/>
    <d v="2022-09-14T00:00:00"/>
    <s v="Biguanides"/>
  </r>
  <r>
    <s v="hJUFE1EB2Y."/>
    <x v="35"/>
    <s v="Asian"/>
    <s v="Biguanides"/>
    <x v="0"/>
    <d v="2023-07-01T00:00:00"/>
    <s v="Biguanides"/>
  </r>
  <r>
    <s v="hjX7SRvetZc"/>
    <x v="35"/>
    <s v="Asian"/>
    <s v="Biguanides"/>
    <x v="0"/>
    <d v="2022-06-13T00:00:00"/>
    <s v="Biguanides"/>
  </r>
  <r>
    <s v="hLMjwm2EwgA"/>
    <x v="35"/>
    <s v="Māori"/>
    <s v="Biguanides"/>
    <x v="0"/>
    <d v="2019-03-13T00:00:00"/>
    <s v="Biguanides-&gt;SGLT-2 inhibitors-&gt;Biguanides|GLP-1 agonists"/>
  </r>
  <r>
    <s v="HhJS1vgh2LU"/>
    <x v="35"/>
    <s v="Māori"/>
    <s v="Biguanides"/>
    <x v="0"/>
    <d v="2024-09-26T00:00:00"/>
    <s v="Biguanides-&gt;SGLT-2 inhibitors"/>
  </r>
  <r>
    <s v="Hjem3PWcUn6"/>
    <x v="35"/>
    <s v="Asian"/>
    <s v="Biguanides"/>
    <x v="0"/>
    <d v="2022-09-21T00:00:00"/>
    <s v="Biguanides"/>
  </r>
  <r>
    <s v="kFDvURv328U"/>
    <x v="35"/>
    <s v="Other"/>
    <s v="Biguanides"/>
    <x v="0"/>
    <d v="2022-10-04T00:00:00"/>
    <s v="Biguanides-&gt;DPP-4 inhibitors-&gt;Insulin glargine-&gt;SGLT-2 inhibitors-&gt;DPP-4 inhibitors|Insulin glargine|SGLT-2 inhibitors-&gt;DPP-4 inhibitors|Insulin glargine-&gt;GLP-1 agonists-&gt;GLP-1 agonists|Insulin glargine|SGLT-2 inhibitors"/>
  </r>
  <r>
    <s v="kE1JFem.D1M"/>
    <x v="35"/>
    <s v="Pacific peoples"/>
    <s v="Biguanides"/>
    <x v="0"/>
    <d v="2018-07-11T00:00:00"/>
    <s v="Biguanides"/>
  </r>
  <r>
    <s v="Hna.MjB7ThQ"/>
    <x v="35"/>
    <s v="Other"/>
    <s v="Biguanides"/>
    <x v="0"/>
    <d v="2011-02-24T00:00:00"/>
    <s v="Biguanides-&gt;DPP-4 inhibitors-&gt;Biguanides|DPP-4 inhibitors-&gt;Biguanides|DPP-4 inhibitors|SGLT-2 inhibitors-&gt;DPP-4 inhibitors|SGLT-2 inhibitors"/>
  </r>
  <r>
    <s v="HNcK6xv0s6."/>
    <x v="35"/>
    <s v="Asian"/>
    <s v="Biguanides"/>
    <x v="0"/>
    <d v="2024-10-24T00:00:00"/>
    <s v="Biguanides"/>
  </r>
  <r>
    <s v="MGhZtIXCzO2"/>
    <x v="35"/>
    <s v="Asian"/>
    <s v="Biguanides"/>
    <x v="0"/>
    <d v="2023-01-10T00:00:00"/>
    <s v="Biguanides"/>
  </r>
  <r>
    <s v="MgbRgkcPBKU"/>
    <x v="35"/>
    <s v="Other"/>
    <s v="Biguanides"/>
    <x v="0"/>
    <d v="2017-03-24T00:00:00"/>
    <s v="Biguanides-&gt;Insulin glargine-&gt;Insulin lispro-&gt;Insulin glargine|Insulin lispro-&gt;Biguanides|Insulin lispro-&gt;GLP-1 agonists-&gt;GLP-1 agonists|Insulin lispro-&gt;Biguanides|GLP-1 agonists|Insulin lispro"/>
  </r>
  <r>
    <s v="MdMkbTPvJ9U"/>
    <x v="35"/>
    <s v="Other"/>
    <s v="Biguanides"/>
    <x v="0"/>
    <d v="2015-12-29T00:00:00"/>
    <s v="Biguanides"/>
  </r>
  <r>
    <s v="MBW55eembVg"/>
    <x v="35"/>
    <s v="Asian"/>
    <s v="Biguanides"/>
    <x v="0"/>
    <d v="2024-07-15T00:00:00"/>
    <s v="Biguanides"/>
  </r>
  <r>
    <s v="mCoXgMzxpgY"/>
    <x v="35"/>
    <s v="Asian"/>
    <s v="Biguanides"/>
    <x v="0"/>
    <d v="2013-08-03T00:00:00"/>
    <s v="Biguanides"/>
  </r>
  <r>
    <s v="mkaVnIkGww."/>
    <x v="35"/>
    <s v="Asian"/>
    <s v="Biguanides|Insulin isophane"/>
    <x v="0"/>
    <d v="2018-10-12T00:00:00"/>
    <s v="Biguanides|Insulin isophane"/>
  </r>
  <r>
    <s v="mMihgaVFTOk"/>
    <x v="35"/>
    <s v="Other"/>
    <s v="Biguanides"/>
    <x v="0"/>
    <d v="2023-07-10T00:00:00"/>
    <s v="Biguanides-&gt;Insulin isophane"/>
  </r>
  <r>
    <s v="mmD3xIzFzw6"/>
    <x v="35"/>
    <s v="Other"/>
    <s v="Biguanides"/>
    <x v="0"/>
    <d v="2025-06-09T00:00:00"/>
    <s v="Biguanides-&gt;Sulfonylureas"/>
  </r>
  <r>
    <s v="Ml.7aeyT1z."/>
    <x v="35"/>
    <s v="Other"/>
    <s v="Biguanides"/>
    <x v="0"/>
    <d v="2022-03-24T00:00:00"/>
    <s v="Biguanides-&gt;DPP-4 inhibitors"/>
  </r>
  <r>
    <s v="mHH.yWOUAxc"/>
    <x v="35"/>
    <s v="Other"/>
    <s v="Biguanides"/>
    <x v="0"/>
    <d v="2015-05-25T00:00:00"/>
    <s v="Biguanides-&gt;Biguanides|Insulin glargine-&gt;Insulin glargine-&gt;Biguanides|SGLT-2 inhibitors-&gt;Insulin glargine|SGLT-2 inhibitors-&gt;SGLT-2 inhibitors-&gt;Biguanides|Insulin glargine|SGLT-2 inhibitors"/>
  </r>
  <r>
    <s v="mJb41Xa3zn2"/>
    <x v="35"/>
    <s v="Pacific peoples"/>
    <s v="Biguanides"/>
    <x v="0"/>
    <d v="2018-01-11T00:00:00"/>
    <s v="Biguanides-&gt;Biguanides|DPP-4 inhibitors"/>
  </r>
  <r>
    <s v="MJIy1xsSCbo"/>
    <x v="35"/>
    <s v="Asian"/>
    <s v="Biguanides"/>
    <x v="0"/>
    <d v="2025-03-13T00:00:00"/>
    <s v="Biguanides"/>
  </r>
  <r>
    <s v="mjhsrPMjOcs"/>
    <x v="35"/>
    <s v="Māori"/>
    <s v="Biguanides"/>
    <x v="0"/>
    <d v="2013-10-04T00:00:00"/>
    <s v="Biguanides-&gt;Biguanides|Sulfonylureas-&gt;Sulfonylureas"/>
  </r>
  <r>
    <s v="MJIsw0IoH8s"/>
    <x v="35"/>
    <s v="Asian"/>
    <s v="Biguanides|Insulin isophane|Insulin lispro"/>
    <x v="0"/>
    <d v="2018-09-12T00:00:00"/>
    <s v="Biguanides|Insulin isophane|Insulin lispro-&gt;Insulin isophane|Insulin lispro-&gt;Biguanides|Insulin lispro-&gt;Biguanides|Insulin isophane-&gt;Insulin aspart-&gt;Insulin isophane-&gt;Insulin aspart|Insulin isophane"/>
  </r>
  <r>
    <s v="MNh9GO9H3t6"/>
    <x v="35"/>
    <s v="Other"/>
    <s v="Biguanides"/>
    <x v="0"/>
    <d v="2024-11-27T00:00:00"/>
    <s v="Biguanides-&gt;Insulin isophane"/>
  </r>
  <r>
    <s v="MmRfEYtGJ1k"/>
    <x v="35"/>
    <s v="Other"/>
    <s v="Biguanides"/>
    <x v="0"/>
    <d v="2019-04-16T00:00:00"/>
    <s v="Biguanides"/>
  </r>
  <r>
    <s v="MPJ3Fr.votA"/>
    <x v="35"/>
    <s v="Asian"/>
    <s v="Biguanides"/>
    <x v="0"/>
    <d v="2025-02-18T00:00:00"/>
    <s v="Biguanides"/>
  </r>
  <r>
    <s v="mq4lpWQbImg"/>
    <x v="35"/>
    <s v="Asian"/>
    <s v="Biguanides"/>
    <x v="0"/>
    <d v="2014-04-04T00:00:00"/>
    <s v="Biguanides"/>
  </r>
  <r>
    <s v="mXyqdyT6.i."/>
    <x v="35"/>
    <s v="Asian"/>
    <s v="Biguanides"/>
    <x v="0"/>
    <d v="2022-11-08T00:00:00"/>
    <s v="Biguanides"/>
  </r>
  <r>
    <s v="mXdlEd31k0E"/>
    <x v="35"/>
    <s v="Other"/>
    <s v="Biguanides"/>
    <x v="0"/>
    <d v="2022-09-23T00:00:00"/>
    <s v="Biguanides"/>
  </r>
  <r>
    <s v="mw0XaTAVo9."/>
    <x v="35"/>
    <s v="Other"/>
    <s v="Biguanides"/>
    <x v="0"/>
    <d v="2024-12-14T00:00:00"/>
    <s v="Biguanides"/>
  </r>
  <r>
    <s v="mWuV5ZqQ3OU"/>
    <x v="35"/>
    <s v="Pacific peoples"/>
    <s v="Biguanides|Sulfonylureas"/>
    <x v="0"/>
    <d v="2024-02-29T00:00:00"/>
    <s v="Biguanides|Sulfonylureas-&gt;DPP-4 inhibitors|Insulin glargine-&gt;Insulin glulisine-&gt;Insulin glargine|Insulin glulisine-&gt;Insulin glargine"/>
  </r>
  <r>
    <s v="3YMpPfuAeCI"/>
    <x v="35"/>
    <s v="Other"/>
    <s v="Biguanides"/>
    <x v="0"/>
    <d v="2025-07-31T00:00:00"/>
    <s v="Biguanides"/>
  </r>
  <r>
    <s v="3yUGAMjNmrQ"/>
    <x v="35"/>
    <s v="Other"/>
    <s v="Biguanides"/>
    <x v="0"/>
    <d v="2018-11-19T00:00:00"/>
    <s v="Biguanides-&gt;Sulfonylureas-&gt;SGLT-2 inhibitors|Sulfonylureas"/>
  </r>
  <r>
    <s v="43LOzoBjPLs"/>
    <x v="35"/>
    <s v="Other"/>
    <s v="Insulin aspart|Insulin isophane"/>
    <x v="1"/>
    <d v="2013-05-30T00:00:00"/>
    <s v="Insulin aspart|Insulin isophane-&gt;Biguanides|Insulin isophane-&gt;Insulin isophane-&gt;Biguanides|Insulin aspart|Insulin isophane"/>
  </r>
  <r>
    <s v="45SDSMI/VQ."/>
    <x v="35"/>
    <s v="Other"/>
    <s v="Biguanides"/>
    <x v="0"/>
    <d v="2014-05-28T00:00:00"/>
    <s v="Biguanides"/>
  </r>
  <r>
    <s v="3pYUeY036D."/>
    <x v="35"/>
    <s v="Other"/>
    <s v="Biguanides"/>
    <x v="0"/>
    <d v="2018-05-15T00:00:00"/>
    <s v="Biguanides-&gt;Insulin isophane-&gt;Insulin aspart-&gt;Insulin aspart|Insulin isophane"/>
  </r>
  <r>
    <s v="3S3WMNn9RoM"/>
    <x v="35"/>
    <s v="Asian"/>
    <s v="Biguanides|Insulin isophane"/>
    <x v="0"/>
    <d v="2024-11-12T00:00:00"/>
    <s v="Biguanides|Insulin isophane-&gt;Insulin isophane"/>
  </r>
  <r>
    <s v="3X1Zq1086Xo"/>
    <x v="35"/>
    <s v="Other"/>
    <s v="Biguanides"/>
    <x v="0"/>
    <d v="2013-06-24T00:00:00"/>
    <s v="Biguanides"/>
  </r>
  <r>
    <s v="3wggzB9o1.w"/>
    <x v="35"/>
    <s v="Other"/>
    <s v="Insulin lispro"/>
    <x v="1"/>
    <d v="2012-02-10T00:00:00"/>
    <s v="Insulin lispro-&gt;Insulin isophane-&gt;Insulin aspart|Insulin isophane-&gt;Insulin isophane|Insulin lispro-&gt;Biguanides-&gt;Insulin glargine|Insulin lispro-&gt;Insulin glargine"/>
  </r>
  <r>
    <s v="3W0A0k4GoKQ"/>
    <x v="35"/>
    <s v="Pacific peoples"/>
    <s v="DPP-4 inhibitors"/>
    <x v="0"/>
    <d v="2023-09-22T00:00:00"/>
    <s v="DPP-4 inhibitors"/>
  </r>
  <r>
    <s v="3VEQhzgplk6"/>
    <x v="35"/>
    <s v="Asian"/>
    <s v="Biguanides"/>
    <x v="0"/>
    <d v="2025-07-02T00:00:00"/>
    <s v="Biguanides"/>
  </r>
  <r>
    <s v="3uigZV0bZnw"/>
    <x v="35"/>
    <s v="Other"/>
    <s v="Biguanides"/>
    <x v="0"/>
    <d v="2017-06-30T00:00:00"/>
    <s v="Biguanides"/>
  </r>
  <r>
    <s v="MZdlPu6cTig"/>
    <x v="35"/>
    <s v="Other"/>
    <s v="Biguanides"/>
    <x v="0"/>
    <d v="2019-09-13T00:00:00"/>
    <s v="Biguanides"/>
  </r>
  <r>
    <s v="MYmDlwhHlCA"/>
    <x v="35"/>
    <s v="Other"/>
    <s v="Biguanides"/>
    <x v="0"/>
    <d v="2017-03-21T00:00:00"/>
    <s v="Biguanides"/>
  </r>
  <r>
    <s v="n3pHJN5epp2"/>
    <x v="35"/>
    <s v="Other"/>
    <s v="Biguanides"/>
    <x v="0"/>
    <d v="2012-07-19T00:00:00"/>
    <s v="Biguanides-&gt;Biguanides|Sulfonylureas-&gt;DPP-4 inhibitors|Sulfonylureas-&gt;DPP-4 inhibitors-&gt;Biguanides|SGLT-2 inhibitors|Sulfonylureas-&gt;SGLT-2 inhibitors-&gt;Biguanides|DPP-4 inhibitors|Sulfonylureas-&gt;Biguanides|DPP-4 inhibitors|Insulin glargine|Sulfonylureas-&gt;Insulin glargine-&gt;DPP-4 inhibitors|Insulin glargine-&gt;DPP-4 inhibitors|Insulin glargine|Insulin glulisine|Sulfonylureas-&gt;DPP-4 inhibitors|Insulin glargine|Insulin glulisine-&gt;Biguanides|DPP-4 inhibitors|Insulin glargine|Insulin glulisine"/>
  </r>
  <r>
    <s v="N3luHxWd3as"/>
    <x v="35"/>
    <s v="Māori"/>
    <s v="Insulin aspart|Insulin isophane"/>
    <x v="1"/>
    <d v="2018-05-31T00:00:00"/>
    <s v="Insulin aspart|Insulin isophane-&gt;Insulin isophane-&gt;Biguanides"/>
  </r>
  <r>
    <s v="3kbFoFFirYs"/>
    <x v="35"/>
    <s v="Asian"/>
    <s v="Biguanides"/>
    <x v="0"/>
    <d v="2024-10-26T00:00:00"/>
    <s v="Biguanides"/>
  </r>
  <r>
    <s v="ZzBSO.3IXwo"/>
    <x v="35"/>
    <s v="Other"/>
    <s v="Biguanides"/>
    <x v="0"/>
    <d v="2022-05-03T00:00:00"/>
    <s v="Biguanides"/>
  </r>
  <r>
    <s v="zZmDr9bd08w"/>
    <x v="35"/>
    <s v="Other"/>
    <s v="Biguanides"/>
    <x v="0"/>
    <d v="2023-02-09T00:00:00"/>
    <s v="Biguanides"/>
  </r>
  <r>
    <s v="zYQk.qpMqTc"/>
    <x v="35"/>
    <s v="Other"/>
    <s v="Biguanides"/>
    <x v="0"/>
    <d v="2012-05-03T00:00:00"/>
    <s v="Biguanides"/>
  </r>
  <r>
    <s v="n4SXfpPPJeM"/>
    <x v="35"/>
    <s v="Other"/>
    <s v="Biguanides"/>
    <x v="0"/>
    <d v="2024-12-17T00:00:00"/>
    <s v="Biguanides"/>
  </r>
  <r>
    <s v="n5SMYtDfnyQ"/>
    <x v="35"/>
    <s v="Other"/>
    <s v="Biguanides"/>
    <x v="0"/>
    <d v="2024-05-24T00:00:00"/>
    <s v="Biguanides"/>
  </r>
  <r>
    <s v="iI/xQMio9VY"/>
    <x v="35"/>
    <s v="Māori"/>
    <s v="Biguanides"/>
    <x v="0"/>
    <d v="2025-01-17T00:00:00"/>
    <s v="Biguanides"/>
  </r>
  <r>
    <s v="FPNfZlvOjAc"/>
    <x v="35"/>
    <s v="Other"/>
    <s v="Biguanides"/>
    <x v="0"/>
    <d v="2018-04-20T00:00:00"/>
    <s v="Biguanides-&gt;Sulfonylureas-&gt;Biguanides|Sulfonylureas-&gt;DPP-4 inhibitors-&gt;DPP-4 inhibitors|Sulfonylureas-&gt;Thiazolidinedione-&gt;DPP-4 inhibitors|Sulfonylureas|Thiazolidinedione-&gt;DPP-4 inhibitors|GLP-1 agonists|Sulfonylureas-&gt;GLP-1 agonists-&gt;DPP-4 inhibitors|GLP-1 agonists"/>
  </r>
  <r>
    <s v="IiavGyzAQbQ"/>
    <x v="35"/>
    <s v="Other"/>
    <s v="Biguanides"/>
    <x v="0"/>
    <d v="2021-08-13T00:00:00"/>
    <s v="Biguanides-&gt;Insulin isophane"/>
  </r>
  <r>
    <s v="FMwZa189Rc."/>
    <x v="35"/>
    <s v="Asian"/>
    <s v="Biguanides"/>
    <x v="0"/>
    <d v="2017-02-02T00:00:00"/>
    <s v="Biguanides"/>
  </r>
  <r>
    <s v="fOjaoOqqm7U"/>
    <x v="35"/>
    <s v="Māori"/>
    <s v="Biguanides"/>
    <x v="0"/>
    <d v="2020-02-01T00:00:00"/>
    <s v="Biguanides-&gt;Biguanides|GLP-1 agonists-&gt;GLP-1 agonists-&gt;SGLT-2 inhibitors"/>
  </r>
  <r>
    <s v="FhxcHAOeVjI"/>
    <x v="35"/>
    <s v="Asian"/>
    <s v="Biguanides"/>
    <x v="0"/>
    <d v="2025-03-14T00:00:00"/>
    <s v="Biguanides"/>
  </r>
  <r>
    <s v="fIT7Mwtfx.Y"/>
    <x v="35"/>
    <s v="Asian"/>
    <s v="Biguanides"/>
    <x v="0"/>
    <d v="2019-09-18T00:00:00"/>
    <s v="Biguanides-&gt;DPP-4 inhibitors"/>
  </r>
  <r>
    <s v="FIud7GKqtbg"/>
    <x v="35"/>
    <s v="Asian"/>
    <s v="Biguanides"/>
    <x v="0"/>
    <d v="2023-06-13T00:00:00"/>
    <s v="Biguanides"/>
  </r>
  <r>
    <s v="FJCP1hYGRRE"/>
    <x v="35"/>
    <s v="Māori"/>
    <s v="Biguanides"/>
    <x v="0"/>
    <d v="2011-08-19T00:00:00"/>
    <s v="Biguanides-&gt;Sulfonylureas-&gt;Biguanides|Sulfonylureas-&gt;Insulin glargine|Sulfonylureas-&gt;Insulin glargine-&gt;Insulin glargine|SGLT-2 inhibitors-&gt;GLP-1 agonists|Insulin glargine-&gt;GLP-1 agonists"/>
  </r>
  <r>
    <s v="fLDT/hZTZhY"/>
    <x v="35"/>
    <s v="Asian"/>
    <s v="Biguanides"/>
    <x v="0"/>
    <d v="2024-09-25T00:00:00"/>
    <s v="Biguanides"/>
  </r>
  <r>
    <s v="ITQx2UqlW.Y"/>
    <x v="35"/>
    <s v="Other"/>
    <s v="Biguanides"/>
    <x v="0"/>
    <d v="2024-08-27T00:00:00"/>
    <s v="Biguanides"/>
  </r>
  <r>
    <s v="IuTAoKhT.Os"/>
    <x v="35"/>
    <s v="Pacific peoples"/>
    <s v="Biguanides"/>
    <x v="0"/>
    <d v="2022-08-04T00:00:00"/>
    <s v="Biguanides"/>
  </r>
  <r>
    <s v="IuJ3uZyLjz."/>
    <x v="35"/>
    <s v="Other"/>
    <s v="Biguanides"/>
    <x v="0"/>
    <d v="2023-12-11T00:00:00"/>
    <s v="Biguanides"/>
  </r>
  <r>
    <s v="IsIKh1tPTAY"/>
    <x v="35"/>
    <s v="Other"/>
    <s v="Insulin isophane|Insulin lispro"/>
    <x v="1"/>
    <d v="2014-04-23T00:00:00"/>
    <s v="Insulin isophane|Insulin lispro-&gt;Insulin isophane-&gt;Biguanides|Insulin isophane-&gt;Insulin aspart|Insulin isophane"/>
  </r>
  <r>
    <s v="IskNx1jy/DE"/>
    <x v="35"/>
    <s v="Other"/>
    <s v="Biguanides"/>
    <x v="0"/>
    <d v="2022-12-04T00:00:00"/>
    <s v="Biguanides"/>
  </r>
  <r>
    <s v="IqkqXoN7/Jo"/>
    <x v="35"/>
    <s v="Pacific peoples"/>
    <s v="Biguanides"/>
    <x v="0"/>
    <d v="2024-08-20T00:00:00"/>
    <s v="Biguanides"/>
  </r>
  <r>
    <s v="iq.QkaUAnao"/>
    <x v="35"/>
    <s v="Asian"/>
    <s v="Biguanides"/>
    <x v="0"/>
    <d v="2018-06-08T00:00:00"/>
    <s v="Biguanides-&gt;Insulin aspart"/>
  </r>
  <r>
    <s v="INUhik0kZf."/>
    <x v="35"/>
    <s v="Asian"/>
    <s v="Biguanides"/>
    <x v="0"/>
    <d v="2017-09-09T00:00:00"/>
    <s v="Biguanides"/>
  </r>
  <r>
    <s v="inVqMK6rlNw"/>
    <x v="35"/>
    <s v="Pacific peoples"/>
    <s v="Biguanides"/>
    <x v="0"/>
    <d v="2013-08-25T00:00:00"/>
    <s v="Biguanides-&gt;Biguanides|Sulfonylureas-&gt;DPP-4 inhibitors|Sulfonylureas-&gt;DPP-4 inhibitors-&gt;Biguanides|DPP-4 inhibitors|Sulfonylureas-&gt;SGLT-2 inhibitors-&gt;Insulin isophane-&gt;GLP-1 agonists-&gt;GLP-1 agonists|Insulin isophane"/>
  </r>
  <r>
    <s v="ImVU6QEJPk6"/>
    <x v="35"/>
    <s v="Asian"/>
    <s v="DPP-4 inhibitors"/>
    <x v="0"/>
    <d v="2022-06-16T00:00:00"/>
    <s v="DPP-4 inhibitors"/>
  </r>
  <r>
    <s v="IlUl94vFuo6"/>
    <x v="35"/>
    <s v="Other"/>
    <s v="Biguanides"/>
    <x v="0"/>
    <d v="2015-01-13T00:00:00"/>
    <s v="Biguanides"/>
  </r>
  <r>
    <s v="IJV0c/KykBg"/>
    <x v="35"/>
    <s v="Asian"/>
    <s v="Biguanides|Insulin isophane"/>
    <x v="0"/>
    <d v="2021-09-06T00:00:00"/>
    <s v="Biguanides|Insulin isophane-&gt;Insulin isophane-&gt;Biguanides-&gt;Biguanides|Insulin aspart|Insulin isophane-&gt;Insulin aspart|Insulin isophane"/>
  </r>
  <r>
    <s v="ilfYKWSucYk"/>
    <x v="35"/>
    <s v="Other"/>
    <s v="Biguanides"/>
    <x v="0"/>
    <d v="2024-09-26T00:00:00"/>
    <s v="Biguanides"/>
  </r>
  <r>
    <s v="iZT.8E4MKTE"/>
    <x v="35"/>
    <s v="Asian"/>
    <s v="Biguanides"/>
    <x v="0"/>
    <d v="2025-03-26T00:00:00"/>
    <s v="Biguanides"/>
  </r>
  <r>
    <s v="J.08NYa9N1A"/>
    <x v="35"/>
    <s v="Other"/>
    <s v="Biguanides"/>
    <x v="0"/>
    <d v="2013-01-28T00:00:00"/>
    <s v="Biguanides-&gt;Insulin isophane"/>
  </r>
  <r>
    <s v="J.rExGjIGO2"/>
    <x v="35"/>
    <s v="Pacific peoples"/>
    <s v="Biguanides"/>
    <x v="0"/>
    <d v="2022-06-07T00:00:00"/>
    <s v="Biguanides"/>
  </r>
  <r>
    <s v="IYIMEJODjuo"/>
    <x v="35"/>
    <s v="Other"/>
    <s v="Biguanides"/>
    <x v="0"/>
    <d v="2011-09-15T00:00:00"/>
    <s v="Biguanides-&gt;Sulfonylureas-&gt;Biguanides|Sulfonylureas-&gt;SGLT-2 inhibitors-&gt;SGLT-2 inhibitors|Thiazolidinedione"/>
  </r>
  <r>
    <s v="iZfuYQKuAbg"/>
    <x v="35"/>
    <s v="Māori"/>
    <s v="Biguanides"/>
    <x v="0"/>
    <d v="2017-09-08T00:00:00"/>
    <s v="Biguanides"/>
  </r>
  <r>
    <s v="iWrqiG9mtf6"/>
    <x v="35"/>
    <s v="Asian"/>
    <s v="Biguanides"/>
    <x v="0"/>
    <d v="2021-05-19T00:00:00"/>
    <s v="Biguanides-&gt;Insulin isophane-&gt;Biguanides|Insulin aspart-&gt;Biguanides|Insulin isophane"/>
  </r>
  <r>
    <s v="IVS9QX8uCQI"/>
    <x v="35"/>
    <s v="Other"/>
    <s v="Biguanides"/>
    <x v="0"/>
    <d v="2025-09-16T00:00:00"/>
    <s v="Biguanides"/>
  </r>
  <r>
    <s v="j6aeaFUMIq."/>
    <x v="35"/>
    <s v="Other"/>
    <s v="Biguanides"/>
    <x v="0"/>
    <d v="2025-07-15T00:00:00"/>
    <s v="Biguanides"/>
  </r>
  <r>
    <s v="j6l0mUkhvXQ"/>
    <x v="35"/>
    <s v="Māori"/>
    <s v="Biguanides"/>
    <x v="0"/>
    <d v="2023-05-17T00:00:00"/>
    <s v="Biguanides"/>
  </r>
  <r>
    <s v="j2z4JH/CgJo"/>
    <x v="35"/>
    <s v="Asian"/>
    <s v="Biguanides"/>
    <x v="0"/>
    <d v="2014-09-10T00:00:00"/>
    <s v="Biguanides"/>
  </r>
  <r>
    <s v="j3YcUWi0FAU"/>
    <x v="35"/>
    <s v="Pacific peoples"/>
    <s v="SGLT-2 inhibitors"/>
    <x v="0"/>
    <d v="2023-09-19T00:00:00"/>
    <s v="SGLT-2 inhibitors-&gt;DPP-4 inhibitors|SGLT-2 inhibitors"/>
  </r>
  <r>
    <s v="jGcfZXgWxo."/>
    <x v="35"/>
    <s v="Māori"/>
    <s v="Biguanides"/>
    <x v="0"/>
    <d v="2013-04-17T00:00:00"/>
    <s v="Biguanides-&gt;Biguanides|Sulfonylureas-&gt;Sulfonylureas-&gt;Insulin aspart-&gt;Biguanides|Insulin glargine|Sulfonylureas-&gt;Insulin glargine|Sulfonylureas-&gt;Insulin isophane|Sulfonylureas-&gt;DPP-4 inhibitors-&gt;Insulin isophane-&gt;DPP-4 inhibitors|Insulin isophane-&gt;DPP-4 inhibitors|Sulfonylureas-&gt;Insulin glargine-&gt;DPP-4 inhibitors|Insulin glargine|Sulfonylureas"/>
  </r>
  <r>
    <s v="M9692j9JNx."/>
    <x v="35"/>
    <s v="Other"/>
    <s v="Insulin aspart|Insulin isophane"/>
    <x v="1"/>
    <d v="2014-02-19T00:00:00"/>
    <s v="Insulin aspart|Insulin isophane-&gt;Biguanides-&gt;Sulfonylureas-&gt;Insulin glargine-&gt;Biguanides|Sulfonylureas-&gt;Biguanides|Insulin glargine|Sulfonylureas-&gt;Insulin glargine|Sulfonylureas-&gt;Insulin aspart-&gt;Biguanides|Insulin aspart|Insulin glargine-&gt;Biguanides|Insulin aspart-&gt;Biguanides|Insulin glargine-&gt;DPP-4 inhibitors-&gt;DPP-4 inhibitors|Insulin glargine-&gt;GLP-1 agonists-&gt;Biguanides|GLP-1 agonists"/>
  </r>
  <r>
    <s v="m8.3kUCKr96"/>
    <x v="35"/>
    <s v="Asian"/>
    <s v="Biguanides|Insulin aspart|Insulin isophane"/>
    <x v="0"/>
    <d v="2021-02-24T00:00:00"/>
    <s v="Biguanides|Insulin aspart|Insulin isophane"/>
  </r>
  <r>
    <s v="m9MDgEwXJ86"/>
    <x v="35"/>
    <s v="Asian"/>
    <s v="Biguanides"/>
    <x v="0"/>
    <d v="2025-10-09T00:00:00"/>
    <s v="Biguanides"/>
  </r>
  <r>
    <s v="mae1gEI7jCI"/>
    <x v="35"/>
    <s v="Other"/>
    <s v="DPP-4 inhibitors"/>
    <x v="0"/>
    <d v="2020-06-15T00:00:00"/>
    <s v="DPP-4 inhibitors"/>
  </r>
  <r>
    <s v="maEenPAldCY"/>
    <x v="35"/>
    <s v="Pacific peoples"/>
    <s v="DPP-4 inhibitors"/>
    <x v="0"/>
    <d v="2020-10-09T00:00:00"/>
    <s v="DPP-4 inhibitors"/>
  </r>
  <r>
    <s v="mb4oKBQ1Uwc"/>
    <x v="35"/>
    <s v="Other"/>
    <s v="Biguanides"/>
    <x v="0"/>
    <d v="2013-06-28T00:00:00"/>
    <s v="Biguanides"/>
  </r>
  <r>
    <s v="maJDhWUyiw6"/>
    <x v="35"/>
    <s v="Other"/>
    <s v="Biguanides|Insulin isophane with insulin neutral"/>
    <x v="0"/>
    <d v="2012-06-05T00:00:00"/>
    <s v="Biguanides|Insulin isophane with insulin neutral-&gt;Biguanides-&gt;Sulfonylureas-&gt;Biguanides|Sulfonylureas-&gt;Biguanides|Insulin glargine-&gt;Insulin glargine-&gt;Biguanides|Insulin glargine|Sulfonylureas-&gt;DPP-4 inhibitors-&gt;DPP-4 inhibitors|Insulin glargine-&gt;DPP-4 inhibitors|Insulin glargine|SGLT-2 inhibitors-&gt;DPP-4 inhibitors|SGLT-2 inhibitors-&gt;SGLT-2 inhibitors"/>
  </r>
  <r>
    <s v="m9z49M50vlo"/>
    <x v="35"/>
    <s v="Māori"/>
    <s v="Biguanides"/>
    <x v="0"/>
    <d v="2021-03-03T00:00:00"/>
    <s v="Biguanides"/>
  </r>
  <r>
    <s v="je9H5jT7qyQ"/>
    <x v="35"/>
    <s v="Other"/>
    <s v="Biguanides"/>
    <x v="0"/>
    <d v="2024-02-01T00:00:00"/>
    <s v="Biguanides"/>
  </r>
  <r>
    <s v="JcrYkTGd8gw"/>
    <x v="35"/>
    <s v="Pacific peoples"/>
    <s v="Biguanides|Insulin aspart|Insulin isophane"/>
    <x v="0"/>
    <d v="2021-11-05T00:00:00"/>
    <s v="Biguanides|Insulin aspart|Insulin isophane-&gt;Insulin aspart|Insulin isophane-&gt;Insulin isophane-&gt;Insulin aspart"/>
  </r>
  <r>
    <s v="J9Arz4SxWGg"/>
    <x v="35"/>
    <s v="Other"/>
    <s v="Biguanides"/>
    <x v="0"/>
    <d v="2021-06-16T00:00:00"/>
    <s v="Biguanides"/>
  </r>
  <r>
    <s v="Jbu7NqwNKLQ"/>
    <x v="35"/>
    <s v="Māori"/>
    <s v="Biguanides"/>
    <x v="0"/>
    <d v="2024-08-20T00:00:00"/>
    <s v="Biguanides"/>
  </r>
  <r>
    <s v="jBpJitq8s4E"/>
    <x v="35"/>
    <s v="Other"/>
    <s v="DPP-4 inhibitors"/>
    <x v="0"/>
    <d v="2024-12-03T00:00:00"/>
    <s v="DPP-4 inhibitors"/>
  </r>
  <r>
    <s v="jBppQPdIec2"/>
    <x v="35"/>
    <s v="Other"/>
    <s v="Biguanides|Insulin isophane"/>
    <x v="0"/>
    <d v="2014-11-17T00:00:00"/>
    <s v="Biguanides|Insulin isophane-&gt;Biguanides-&gt;Biguanides|Thiazolidinedione"/>
  </r>
  <r>
    <s v="ay4.2PMG.bY"/>
    <x v="35"/>
    <s v="Asian"/>
    <s v="Biguanides"/>
    <x v="0"/>
    <d v="2024-10-16T00:00:00"/>
    <s v="Biguanides"/>
  </r>
  <r>
    <s v="AWB3rzUzqxE"/>
    <x v="35"/>
    <s v="Māori"/>
    <s v="Biguanides"/>
    <x v="0"/>
    <d v="2018-05-30T00:00:00"/>
    <s v="Biguanides-&gt;DPP-4 inhibitors-&gt;SGLT-2 inhibitors-&gt;DPP-4 inhibitors|SGLT-2 inhibitors-&gt;GLP-1 agonists"/>
  </r>
  <r>
    <s v="AVwmmebb8LQ"/>
    <x v="35"/>
    <s v="Asian"/>
    <s v="Insulin glargine"/>
    <x v="1"/>
    <d v="2017-11-24T00:00:00"/>
    <s v="Insulin glargine-&gt;Biguanides-&gt;Biguanides|Insulin glargine-&gt;DPP-4 inhibitors-&gt;DPP-4 inhibitors|Insulin glargine-&gt;Biguanides|DPP-4 inhibitors|Insulin glargine-&gt;Insulin aspart|Insulin isophane-&gt;Biguanides|Insulin aspart|Insulin glargine|Insulin isophane-&gt;Insulin isophane-&gt;Insulin glargine|Insulin isophane-&gt;Biguanides|Insulin aspart|Insulin isophane"/>
  </r>
  <r>
    <s v="auxWzg8TDXw"/>
    <x v="35"/>
    <s v="Asian"/>
    <s v="Biguanides"/>
    <x v="0"/>
    <d v="2023-01-16T00:00:00"/>
    <s v="Biguanides-&gt;Insulin aspart|Insulin isophane-&gt;Biguanides|Insulin aspart|Insulin isophane-&gt;Insulin aspart"/>
  </r>
  <r>
    <s v="arj7B50MXXE"/>
    <x v="35"/>
    <s v="Pacific peoples"/>
    <s v="Biguanides"/>
    <x v="0"/>
    <d v="2012-07-26T00:00:00"/>
    <s v="Biguanides"/>
  </r>
  <r>
    <s v="AuAPWgxrXMM"/>
    <x v="35"/>
    <s v="Pacific peoples"/>
    <s v="Biguanides"/>
    <x v="0"/>
    <d v="2022-03-04T00:00:00"/>
    <s v="Biguanides-&gt;SGLT-2 inhibitors-&gt;Biguanides|SGLT-2 inhibitors-&gt;DPP-4 inhibitors-&gt;Biguanides|DPP-4 inhibitors-&gt;Biguanides|GLP-1 agonists"/>
  </r>
  <r>
    <s v="AUnbD3EfdvY"/>
    <x v="35"/>
    <s v="Māori"/>
    <s v="Biguanides"/>
    <x v="0"/>
    <d v="2012-03-02T00:00:00"/>
    <s v="Biguanides-&gt;GLP-1 agonists-&gt;Biguanides|GLP-1 agonists-&gt;SGLT-2 inhibitors"/>
  </r>
  <r>
    <s v="Ao5Cf2G/fJM"/>
    <x v="35"/>
    <s v="Asian"/>
    <s v="DPP-4 inhibitors"/>
    <x v="0"/>
    <d v="2024-04-19T00:00:00"/>
    <s v="DPP-4 inhibitors"/>
  </r>
  <r>
    <s v="alfwcqBNym."/>
    <x v="35"/>
    <s v="Asian"/>
    <s v="Biguanides"/>
    <x v="0"/>
    <d v="2021-01-15T00:00:00"/>
    <s v="Biguanides-&gt;DPP-4 inhibitors-&gt;Sulfonylureas-&gt;DPP-4 inhibitors|Sulfonylureas-&gt;DPP-4 inhibitors|SGLT-2 inhibitors|Sulfonylureas-&gt;Biguanides|GLP-1 agonists|Sulfonylureas-&gt;GLP-1 agonists-&gt;Biguanides|GLP-1 agonists"/>
  </r>
  <r>
    <s v="aklJTCwo/cg"/>
    <x v="35"/>
    <s v="Māori"/>
    <s v="Biguanides"/>
    <x v="0"/>
    <d v="2020-08-25T00:00:00"/>
    <s v="Biguanides-&gt;DPP-4 inhibitors-&gt;Biguanides|DPP-4 inhibitors-&gt;DPP-4 inhibitors|SGLT-2 inhibitors-&gt;Biguanides|DPP-4 inhibitors|GLP-1 agonists-&gt;Biguanides|GLP-1 agonists|Insulin glargine"/>
  </r>
  <r>
    <s v="AGDr2QkOWF6"/>
    <x v="35"/>
    <s v="Asian"/>
    <s v="Biguanides"/>
    <x v="0"/>
    <d v="2018-06-19T00:00:00"/>
    <s v="Biguanides-&gt;Biguanides|Sulfonylureas-&gt;DPP-4 inhibitors"/>
  </r>
  <r>
    <s v="AFQNnib9Ipg"/>
    <x v="35"/>
    <s v="Other"/>
    <s v="Biguanides"/>
    <x v="0"/>
    <d v="2011-05-20T00:00:00"/>
    <s v="Biguanides"/>
  </r>
  <r>
    <s v="aiK0JLx8E7w"/>
    <x v="35"/>
    <s v="Asian"/>
    <s v="Biguanides"/>
    <x v="0"/>
    <d v="2019-05-15T00:00:00"/>
    <s v="Biguanides-&gt;Insulin lispro"/>
  </r>
  <r>
    <s v="AJbDJipKWD6"/>
    <x v="35"/>
    <s v="Other"/>
    <s v="Biguanides|Insulin aspart|Insulin isophane"/>
    <x v="0"/>
    <d v="2015-07-29T00:00:00"/>
    <s v="Biguanides|Insulin aspart|Insulin isophane-&gt;Insulin aspart|Insulin isophane-&gt;Insulin lispro-&gt;Biguanides|Insulin aspart|Insulin isophane|Insulin lispro-&gt;Biguanides|Insulin lispro-&gt;Biguanides|Insulin aspart|Insulin isophane|SGLT-2 inhibitors-&gt;SGLT-2 inhibitors"/>
  </r>
  <r>
    <s v="agRLzObOTzQ"/>
    <x v="35"/>
    <s v="Pacific peoples"/>
    <s v="Biguanides"/>
    <x v="0"/>
    <d v="2013-09-10T00:00:00"/>
    <s v="Biguanides-&gt;Biguanides|Sulfonylureas-&gt;Sulfonylureas-&gt;Biguanides|DPP-4 inhibitors|Sulfonylureas-&gt;DPP-4 inhibitors|SGLT-2 inhibitors-&gt;Biguanides|DPP-4 inhibitors|SGLT-2 inhibitors-&gt;DPP-4 inhibitors|GLP-1 agonists-&gt;DPP-4 inhibitors-&gt;Biguanides|GLP-1 agonists"/>
  </r>
  <r>
    <s v="aIFmwr4zo1Y"/>
    <x v="35"/>
    <s v="Other"/>
    <s v="Biguanides"/>
    <x v="0"/>
    <d v="2022-12-06T00:00:00"/>
    <s v="Biguanides"/>
  </r>
  <r>
    <s v="4fF2MQn6Naw"/>
    <x v="35"/>
    <s v="Asian"/>
    <s v="Biguanides"/>
    <x v="0"/>
    <d v="2024-06-17T00:00:00"/>
    <s v="Biguanides"/>
  </r>
  <r>
    <s v="4Fq2gCORApg"/>
    <x v="35"/>
    <s v="Other"/>
    <s v="Biguanides"/>
    <x v="0"/>
    <d v="2019-04-23T00:00:00"/>
    <s v="Biguanides"/>
  </r>
  <r>
    <s v="4IetpS5C.o."/>
    <x v="35"/>
    <s v="Asian"/>
    <s v="Biguanides"/>
    <x v="0"/>
    <d v="2012-11-30T00:00:00"/>
    <s v="Biguanides"/>
  </r>
  <r>
    <s v="4ooiwHqOMSw"/>
    <x v="35"/>
    <s v="Asian"/>
    <s v="Biguanides"/>
    <x v="0"/>
    <d v="2014-07-17T00:00:00"/>
    <s v="Biguanides-&gt;Biguanides|Insulin isophane"/>
  </r>
  <r>
    <s v="4pK3vDN8cNA"/>
    <x v="35"/>
    <s v="Māori"/>
    <s v="Biguanides"/>
    <x v="0"/>
    <d v="2023-12-21T00:00:00"/>
    <s v="Biguanides-&gt;SGLT-2 inhibitors-&gt;Biguanides|GLP-1 agonists-&gt;GLP-1 agonists"/>
  </r>
  <r>
    <s v="4PI001EpZGc"/>
    <x v="35"/>
    <s v="Other"/>
    <s v="Biguanides"/>
    <x v="0"/>
    <d v="2019-07-26T00:00:00"/>
    <s v="Biguanides"/>
  </r>
  <r>
    <s v="5/kiYf//0xk"/>
    <x v="35"/>
    <s v="Asian"/>
    <s v="Biguanides"/>
    <x v="0"/>
    <d v="2024-03-22T00:00:00"/>
    <s v="Biguanides"/>
  </r>
  <r>
    <s v="4ZG2khgRmXE"/>
    <x v="35"/>
    <s v="Māori"/>
    <s v="Biguanides"/>
    <x v="0"/>
    <d v="2019-10-31T00:00:00"/>
    <s v="Biguanides"/>
  </r>
  <r>
    <s v="4yzDt8oT5ps"/>
    <x v="35"/>
    <s v="Asian"/>
    <s v="Biguanides"/>
    <x v="0"/>
    <d v="2025-05-08T00:00:00"/>
    <s v="Biguanides-&gt;DPP-4 inhibitors"/>
  </r>
  <r>
    <s v="4XhlDUu9teY"/>
    <x v="35"/>
    <s v="Asian"/>
    <s v="Biguanides"/>
    <x v="0"/>
    <d v="2017-09-14T00:00:00"/>
    <s v="Biguanides"/>
  </r>
  <r>
    <s v="59GbXhzD02c"/>
    <x v="35"/>
    <s v="Other"/>
    <s v="Insulin aspart"/>
    <x v="1"/>
    <d v="2012-05-30T00:00:00"/>
    <s v="Insulin aspart-&gt;Insulin Neutral-&gt;Biguanides-&gt;Biguanides|Insulin aspart"/>
  </r>
  <r>
    <s v="59TvlIKvlpM"/>
    <x v="35"/>
    <s v="Other"/>
    <s v="Biguanides"/>
    <x v="0"/>
    <d v="2015-03-12T00:00:00"/>
    <s v="Biguanides-&gt;Biguanides|Insulin isophane-&gt;Insulin isophane-&gt;Biguanides|Insulin isophane|Sulfonylureas-&gt;Biguanides|Insulin aspart|Insulin isophane-&gt;Insulin aspart-&gt;Insulin aspart|Insulin isophane-&gt;Biguanides|Insulin aspart-&gt;DPP-4 inhibitors|Insulin glargine-&gt;DPP-4 inhibitors-&gt;Biguanides|DPP-4 inhibitors|SGLT-2 inhibitors-&gt;Insulin glargine-&gt;DPP-4 inhibitors|Insulin glargine|SGLT-2 inhibitors-&gt;DPP-4 inhibitors|SGLT-2 inhibitors-&gt;SGLT-2 inhibitors-&gt;Biguanides|DPP-4 inhibitors-&gt;Biguanides|SGLT-2 inhibitors"/>
  </r>
  <r>
    <s v="59zeGTK4/xQ"/>
    <x v="35"/>
    <s v="Pacific peoples"/>
    <s v="Biguanides"/>
    <x v="0"/>
    <d v="2015-03-24T00:00:00"/>
    <s v="Biguanides-&gt;Biguanides|Sulfonylureas-&gt;Sulfonylureas-&gt;DPP-4 inhibitors-&gt;DPP-4 inhibitors|Sulfonylureas-&gt;Biguanides|GLP-1 agonists-&gt;Biguanides|GLP-1 agonists|Sulfonylureas-&gt;GLP-1 agonists-&gt;GLP-1 agonists|Sulfonylureas-&gt;Insulin glargine"/>
  </r>
  <r>
    <s v="56Na6jZ.mmc"/>
    <x v="35"/>
    <s v="Pacific peoples"/>
    <s v="Biguanides"/>
    <x v="0"/>
    <d v="2025-11-07T00:00:00"/>
    <s v="Biguanides"/>
  </r>
  <r>
    <s v="5AmvzCW/OCU"/>
    <x v="35"/>
    <s v="Pacific peoples"/>
    <s v="Biguanides"/>
    <x v="0"/>
    <d v="2020-05-12T00:00:00"/>
    <s v="Biguanides"/>
  </r>
  <r>
    <s v="5bCXCabsTJg"/>
    <x v="35"/>
    <s v="Other"/>
    <s v="Biguanides"/>
    <x v="0"/>
    <d v="2013-03-28T00:00:00"/>
    <s v="Biguanides"/>
  </r>
  <r>
    <s v="a9HLUnut7GE"/>
    <x v="35"/>
    <s v="Asian"/>
    <s v="Biguanides"/>
    <x v="0"/>
    <d v="2018-08-13T00:00:00"/>
    <s v="Biguanides-&gt;DPP-4 inhibitors"/>
  </r>
  <r>
    <s v="aala7Ank12I"/>
    <x v="35"/>
    <s v="Other"/>
    <s v="Biguanides|Insulin isophane"/>
    <x v="0"/>
    <d v="2013-08-28T00:00:00"/>
    <s v="Biguanides|Insulin isophane"/>
  </r>
  <r>
    <s v="AdJjQpyLb1I"/>
    <x v="35"/>
    <s v="Pacific peoples"/>
    <s v="Biguanides"/>
    <x v="0"/>
    <d v="2019-12-10T00:00:00"/>
    <s v="Biguanides-&gt;DPP-4 inhibitors-&gt;DPP-4 inhibitors|SGLT-2 inhibitors"/>
  </r>
  <r>
    <s v="aEXNk.b0yns"/>
    <x v="35"/>
    <s v="Pacific peoples"/>
    <s v="Biguanides"/>
    <x v="0"/>
    <d v="2011-08-22T00:00:00"/>
    <s v="Biguanides"/>
  </r>
  <r>
    <s v="EFvwHUvsBZw"/>
    <x v="35"/>
    <s v="Other"/>
    <s v="Biguanides"/>
    <x v="0"/>
    <d v="2023-12-04T00:00:00"/>
    <s v="Biguanides-&gt;DPP-4 inhibitors"/>
  </r>
  <r>
    <s v="EFFsXGlhdvo"/>
    <x v="35"/>
    <s v="Pacific peoples"/>
    <s v="Biguanides"/>
    <x v="0"/>
    <d v="2022-10-12T00:00:00"/>
    <s v="Biguanides-&gt;Biguanides|GLP-1 agonists-&gt;GLP-1 agonists-&gt;Sulfonylureas"/>
  </r>
  <r>
    <s v="EdwGUf0fv.c"/>
    <x v="35"/>
    <s v="Māori"/>
    <s v="Biguanides"/>
    <x v="0"/>
    <d v="2025-08-15T00:00:00"/>
    <s v="Biguanides"/>
  </r>
  <r>
    <s v="eE07CwdnIEg"/>
    <x v="35"/>
    <s v="Asian"/>
    <s v="Biguanides"/>
    <x v="0"/>
    <d v="2015-04-13T00:00:00"/>
    <s v="Biguanides"/>
  </r>
  <r>
    <s v="EDyqobaRBAA"/>
    <x v="35"/>
    <s v="Asian"/>
    <s v="Insulin isophane"/>
    <x v="1"/>
    <d v="2024-09-05T00:00:00"/>
    <s v="Insulin isophane-&gt;Biguanides|Insulin aspart-&gt;Insulin aspart"/>
  </r>
  <r>
    <s v="hON3iKJPxLM"/>
    <x v="35"/>
    <s v="Other"/>
    <s v="Biguanides"/>
    <x v="0"/>
    <d v="2025-01-20T00:00:00"/>
    <s v="Biguanides-&gt;Biguanides|DPP-4 inhibitors|Insulin glargine-&gt;DPP-4 inhibitors|Insulin glargine-&gt;Insulin glargine"/>
  </r>
  <r>
    <s v="Hp/a0cObOLE"/>
    <x v="35"/>
    <s v="Asian"/>
    <s v="Biguanides"/>
    <x v="0"/>
    <d v="2024-05-08T00:00:00"/>
    <s v="Biguanides-&gt;Insulin aspart"/>
  </r>
  <r>
    <s v="hNEOr4Gvxa6"/>
    <x v="35"/>
    <s v="Other"/>
    <s v="Biguanides"/>
    <x v="0"/>
    <d v="2013-06-10T00:00:00"/>
    <s v="Biguanides-&gt;Sulfonylureas-&gt;Insulin aspart|Insulin glargine-&gt;Insulin aspart-&gt;Insulin glargine"/>
  </r>
  <r>
    <s v="hnJKuZX6BiE"/>
    <x v="35"/>
    <s v="Pacific peoples"/>
    <s v="Biguanides"/>
    <x v="0"/>
    <d v="2017-01-31T00:00:00"/>
    <s v="Biguanides-&gt;Insulin aspart|Insulin isophane-&gt;Insulin isophane-&gt;Biguanides|Insulin aspart|Insulin isophane-&gt;Biguanides|Sulfonylureas-&gt;Insulin aspart|Insulin isophane|Sulfonylureas-&gt;Biguanides|Insulin aspart|Insulin isophane|Sulfonylureas-&gt;Sulfonylureas-&gt;Biguanides|Insulin isophane|Sulfonylureas-&gt;Biguanides|Insulin aspart-&gt;DPP-4 inhibitors|Insulin aspart|Insulin isophane-&gt;DPP-4 inhibitors-&gt;SGLT-2 inhibitors-&gt;DPP-4 inhibitors|SGLT-2 inhibitors"/>
  </r>
  <r>
    <s v="hNL9rddRqbE"/>
    <x v="35"/>
    <s v="Asian"/>
    <s v="Biguanides"/>
    <x v="0"/>
    <d v="2017-11-18T00:00:00"/>
    <s v="Biguanides"/>
  </r>
  <r>
    <s v="HjcUNXuUFrM"/>
    <x v="35"/>
    <s v="Other"/>
    <s v="Biguanides"/>
    <x v="0"/>
    <d v="2025-07-23T00:00:00"/>
    <s v="Biguanides"/>
  </r>
  <r>
    <s v="HK8XuVWU.CE"/>
    <x v="35"/>
    <s v="Other"/>
    <s v="Biguanides"/>
    <x v="0"/>
    <d v="2023-08-07T00:00:00"/>
    <s v="Biguanides"/>
  </r>
  <r>
    <s v="HkkBElJsOto"/>
    <x v="35"/>
    <s v="Other"/>
    <s v="Biguanides|Insulin aspart|Insulin isophane"/>
    <x v="0"/>
    <d v="2016-08-05T00:00:00"/>
    <s v="Biguanides|Insulin aspart|Insulin isophane-&gt;Biguanides"/>
  </r>
  <r>
    <s v="hG4RFxNaH7w"/>
    <x v="35"/>
    <s v="Asian"/>
    <s v="Biguanides"/>
    <x v="0"/>
    <d v="2020-07-24T00:00:00"/>
    <s v="Biguanides"/>
  </r>
  <r>
    <s v="dPCkRowTbF2"/>
    <x v="35"/>
    <s v="Other"/>
    <s v="Biguanides"/>
    <x v="0"/>
    <d v="2021-04-10T00:00:00"/>
    <s v="Biguanides-&gt;DPP-4 inhibitors|Insulin aspart-&gt;DPP-4 inhibitors-&gt;Insulin aspart-&gt;SGLT-2 inhibitors"/>
  </r>
  <r>
    <s v="DnVytKEzM7U"/>
    <x v="35"/>
    <s v="Māori"/>
    <s v="Biguanides"/>
    <x v="0"/>
    <d v="2014-07-11T00:00:00"/>
    <s v="Biguanides-&gt;Sulfonylureas-&gt;Biguanides|Sulfonylureas-&gt;DPP-4 inhibitors|Sulfonylureas-&gt;Insulin isophane|Sulfonylureas-&gt;DPP-4 inhibitors|Insulin isophane|Sulfonylureas-&gt;Insulin glargine-&gt;DPP-4 inhibitors|Insulin glargine|Sulfonylureas-&gt;DPP-4 inhibitors-&gt;DPP-4 inhibitors|Insulin glargine|SGLT-2 inhibitors|Sulfonylureas"/>
  </r>
  <r>
    <s v="b4Dj3p/3WCc"/>
    <x v="35"/>
    <s v="Pacific peoples"/>
    <s v="Biguanides"/>
    <x v="0"/>
    <d v="2021-07-01T00:00:00"/>
    <s v="Biguanides-&gt;Biguanides|SGLT-2 inhibitors-&gt;SGLT-2 inhibitors"/>
  </r>
  <r>
    <s v="dUFwWlwwwhM"/>
    <x v="35"/>
    <s v="Māori"/>
    <s v="Biguanides"/>
    <x v="0"/>
    <d v="2015-07-16T00:00:00"/>
    <s v="Biguanides-&gt;SGLT-2 inhibitors"/>
  </r>
  <r>
    <s v="e2myMK54McA"/>
    <x v="35"/>
    <s v="Asian"/>
    <s v="Biguanides|Insulin isophane"/>
    <x v="0"/>
    <d v="2022-12-07T00:00:00"/>
    <s v="Biguanides|Insulin isophane-&gt;Insulin isophane-&gt;Insulin aspart-&gt;Biguanides"/>
  </r>
  <r>
    <s v="e1kLuqkqHm2"/>
    <x v="35"/>
    <s v="Pacific peoples"/>
    <s v="Biguanides"/>
    <x v="0"/>
    <d v="2011-02-13T00:00:00"/>
    <s v="Biguanides-&gt;Insulin aspart|Insulin isophane"/>
  </r>
  <r>
    <s v="e5EmbfAo.pU"/>
    <x v="35"/>
    <s v="Other"/>
    <s v="Biguanides"/>
    <x v="0"/>
    <d v="2017-03-28T00:00:00"/>
    <s v="Biguanides-&gt;Biguanides|Insulin isophane-&gt;Insulin aspart|Insulin isophane"/>
  </r>
  <r>
    <s v="e4I3vcC6.EM"/>
    <x v="35"/>
    <s v="Other"/>
    <s v="Biguanides"/>
    <x v="0"/>
    <d v="2019-12-06T00:00:00"/>
    <s v="Biguanides"/>
  </r>
  <r>
    <s v="DZJzXBt506M"/>
    <x v="35"/>
    <s v="Māori"/>
    <s v="Biguanides"/>
    <x v="0"/>
    <d v="2023-03-31T00:00:00"/>
    <s v="Biguanides"/>
  </r>
  <r>
    <s v="DZOrxhbJ4sE"/>
    <x v="35"/>
    <s v="Asian"/>
    <s v="Biguanides|Sulfonylureas"/>
    <x v="0"/>
    <d v="2019-12-16T00:00:00"/>
    <s v="Biguanides|Sulfonylureas-&gt;Sulfonylureas"/>
  </r>
  <r>
    <s v="E5uXDfOFA6E"/>
    <x v="35"/>
    <s v="Pacific peoples"/>
    <s v="Biguanides"/>
    <x v="0"/>
    <d v="2020-08-04T00:00:00"/>
    <s v="Biguanides-&gt;Insulin isophane"/>
  </r>
  <r>
    <s v="ea30ZXh.QTM"/>
    <x v="35"/>
    <s v="Pacific peoples"/>
    <s v="Biguanides"/>
    <x v="0"/>
    <d v="2016-09-29T00:00:00"/>
    <s v="Biguanides"/>
  </r>
  <r>
    <s v="ebcdVWDfVT6"/>
    <x v="35"/>
    <s v="Other"/>
    <s v="DPP-4 inhibitors"/>
    <x v="0"/>
    <d v="2021-07-15T00:00:00"/>
    <s v="DPP-4 inhibitors-&gt;Insulin glargine-&gt;DPP-4 inhibitors|Insulin glargine"/>
  </r>
  <r>
    <s v="EBceJDgyv46"/>
    <x v="35"/>
    <s v="Asian"/>
    <s v="Biguanides"/>
    <x v="0"/>
    <d v="2020-08-19T00:00:00"/>
    <s v="Biguanides-&gt;Insulin aspart-&gt;Insulin isophane-&gt;Biguanides|Insulin aspart|Insulin isophane-&gt;Biguanides|Insulin isophane"/>
  </r>
  <r>
    <s v="/9H8YERdzko"/>
    <x v="35"/>
    <s v="Other"/>
    <s v="Biguanides|Sulfonylureas"/>
    <x v="0"/>
    <d v="2025-09-10T00:00:00"/>
    <s v="Biguanides|Sulfonylureas"/>
  </r>
  <r>
    <s v="/5dWXTpxh/6"/>
    <x v="35"/>
    <s v="Other"/>
    <s v="Biguanides"/>
    <x v="0"/>
    <d v="2017-06-14T00:00:00"/>
    <s v="Biguanides"/>
  </r>
  <r>
    <s v="/lF9xVYWvpk"/>
    <x v="35"/>
    <s v="Pacific peoples"/>
    <s v="Biguanides"/>
    <x v="0"/>
    <d v="2020-03-19T00:00:00"/>
    <s v="Biguanides-&gt;DPP-4 inhibitors-&gt;Insulin isophane-&gt;Biguanides|Insulin isophane-&gt;SGLT-2 inhibitors-&gt;Biguanides|SGLT-2 inhibitors-&gt;Insulin aspart|Insulin glargine|SGLT-2 inhibitors-&gt;Insulin glargine-&gt;Insulin aspart|Insulin glargine"/>
  </r>
  <r>
    <s v="/EMUWrmvS4E"/>
    <x v="35"/>
    <s v="Other"/>
    <s v="Biguanides"/>
    <x v="0"/>
    <d v="2015-09-11T00:00:00"/>
    <s v="Biguanides"/>
  </r>
  <r>
    <s v="5PYFQMsKLGM"/>
    <x v="35"/>
    <s v="Other"/>
    <s v="Biguanides"/>
    <x v="0"/>
    <d v="2023-10-25T00:00:00"/>
    <s v="Biguanides"/>
  </r>
  <r>
    <s v="5sCP9xcrqHI"/>
    <x v="35"/>
    <s v="Māori"/>
    <s v="Biguanides"/>
    <x v="0"/>
    <d v="2024-09-13T00:00:00"/>
    <s v="Biguanides-&gt;DPP-4 inhibitors"/>
  </r>
  <r>
    <s v="5qIv7DpLDvw"/>
    <x v="35"/>
    <s v="Other"/>
    <s v="Biguanides"/>
    <x v="0"/>
    <d v="2021-08-13T00:00:00"/>
    <s v="Biguanides"/>
  </r>
  <r>
    <s v="5r2i2QgAl.."/>
    <x v="35"/>
    <s v="Pacific peoples"/>
    <s v="Biguanides"/>
    <x v="0"/>
    <d v="2018-03-28T00:00:00"/>
    <s v="Biguanides-&gt;DPP-4 inhibitors-&gt;DPP-4 inhibitors|SGLT-2 inhibitors"/>
  </r>
  <r>
    <s v="/NcKsqa0xqA"/>
    <x v="35"/>
    <s v="Asian"/>
    <s v="Biguanides"/>
    <x v="0"/>
    <d v="2021-11-01T00:00:00"/>
    <s v="Biguanides-&gt;Insulin isophane-&gt;Insulin isophane|Insulin lispro-&gt;Insulin lispro"/>
  </r>
  <r>
    <s v="/Oaxsd27GJM"/>
    <x v="35"/>
    <s v="Asian"/>
    <s v="Biguanides"/>
    <x v="0"/>
    <d v="2012-06-27T00:00:00"/>
    <s v="Biguanides"/>
  </r>
  <r>
    <s v="/U.Jnm7bNho"/>
    <x v="35"/>
    <s v="Other"/>
    <s v="Biguanides"/>
    <x v="0"/>
    <d v="2025-10-29T00:00:00"/>
    <s v="Biguanides"/>
  </r>
  <r>
    <s v="5KJUtRvbPsc"/>
    <x v="35"/>
    <s v="Asian"/>
    <s v="Biguanides"/>
    <x v="0"/>
    <d v="2023-01-05T00:00:00"/>
    <s v="Biguanides-&gt;Insulin isophane"/>
  </r>
  <r>
    <s v="6sfUQ5O.Nrc"/>
    <x v="35"/>
    <s v="Pacific peoples"/>
    <s v="Biguanides"/>
    <x v="0"/>
    <d v="2025-12-03T00:00:00"/>
    <s v="Biguanides"/>
  </r>
  <r>
    <s v="7.FW5ut6u4s"/>
    <x v="35"/>
    <s v="Other"/>
    <s v="Biguanides"/>
    <x v="0"/>
    <d v="2020-06-18T00:00:00"/>
    <s v="Biguanides"/>
  </r>
  <r>
    <s v="72zDFZHg01."/>
    <x v="35"/>
    <s v="Other"/>
    <s v="Insulin isophane"/>
    <x v="1"/>
    <d v="2023-08-02T00:00:00"/>
    <s v="Insulin isophane-&gt;Biguanides-&gt;Biguanides|Insulin isophane-&gt;DPP-4 inhibitors|Insulin isophane"/>
  </r>
  <r>
    <s v="74wEAyn0lQA"/>
    <x v="35"/>
    <s v="Pacific peoples"/>
    <s v="Biguanides"/>
    <x v="0"/>
    <d v="2016-10-18T00:00:00"/>
    <s v="Biguanides-&gt;Biguanides|Sulfonylureas-&gt;Sulfonylureas-&gt;SGLT-2 inhibitors-&gt;DPP-4 inhibitors|SGLT-2 inhibitors-&gt;GLP-1 agonists-&gt;DPP-4 inhibitors-&gt;Biguanides|DPP-4 inhibitors|GLP-1 agonists-&gt;DPP-4 inhibitors|GLP-1 agonists-&gt;Biguanides|GLP-1 agonists"/>
  </r>
  <r>
    <s v="BBgMmz90MM2"/>
    <x v="35"/>
    <s v="Asian"/>
    <s v="Biguanides"/>
    <x v="0"/>
    <d v="2021-11-11T00:00:00"/>
    <s v="Biguanides"/>
  </r>
  <r>
    <s v="7abv7lyhPSk"/>
    <x v="35"/>
    <s v="Asian"/>
    <s v="Biguanides"/>
    <x v="0"/>
    <d v="2024-12-24T00:00:00"/>
    <s v="Biguanides-&gt;Insulin isophane"/>
  </r>
  <r>
    <s v="62FNqyAdHBY"/>
    <x v="35"/>
    <s v="Pacific peoples"/>
    <s v="Biguanides"/>
    <x v="0"/>
    <d v="2014-01-29T00:00:00"/>
    <s v="Biguanides"/>
  </r>
  <r>
    <s v="5wnzj3Pe3VI"/>
    <x v="35"/>
    <s v="Asian"/>
    <s v="Biguanides"/>
    <x v="0"/>
    <d v="2025-06-29T00:00:00"/>
    <s v="Biguanides-&gt;SGLT-2 inhibitors"/>
  </r>
  <r>
    <s v="6LKKjRbcctg"/>
    <x v="35"/>
    <s v="Pacific peoples"/>
    <s v="Insulin aspart|Insulin isophane"/>
    <x v="1"/>
    <d v="2020-12-16T00:00:00"/>
    <s v="Insulin aspart|Insulin isophane-&gt;Biguanides-&gt;Biguanides|Insulin isophane-&gt;Insulin isophane"/>
  </r>
  <r>
    <s v="6lhwGSmN.JU"/>
    <x v="35"/>
    <s v="Asian"/>
    <s v="Biguanides"/>
    <x v="0"/>
    <d v="2025-04-16T00:00:00"/>
    <s v="Biguanides-&gt;Insulin aspart-&gt;Insulin isophane"/>
  </r>
  <r>
    <s v="6Jtp17lF9p6"/>
    <x v="35"/>
    <s v="Asian"/>
    <s v="Biguanides"/>
    <x v="0"/>
    <d v="2025-11-27T00:00:00"/>
    <s v="Biguanides"/>
  </r>
  <r>
    <s v="6iK75HT6zLo"/>
    <x v="35"/>
    <s v="Māori"/>
    <s v="Biguanides"/>
    <x v="0"/>
    <d v="2016-04-06T00:00:00"/>
    <s v="Biguanides"/>
  </r>
  <r>
    <s v="6GqGzSQ4OFo"/>
    <x v="35"/>
    <s v="Other"/>
    <s v="Biguanides"/>
    <x v="0"/>
    <d v="2023-10-30T00:00:00"/>
    <s v="Biguanides"/>
  </r>
  <r>
    <s v="eWpagvM5vjQ"/>
    <x v="35"/>
    <s v="Pacific peoples"/>
    <s v="Biguanides"/>
    <x v="0"/>
    <d v="2018-08-10T00:00:00"/>
    <s v="Biguanides-&gt;SGLT-2 inhibitors-&gt;Biguanides|SGLT-2 inhibitors"/>
  </r>
  <r>
    <s v="eycEDuPNRxE"/>
    <x v="35"/>
    <s v="Asian"/>
    <s v="Biguanides"/>
    <x v="0"/>
    <d v="2015-09-10T00:00:00"/>
    <s v="Biguanides-&gt;Insulin isophane"/>
  </r>
  <r>
    <s v="EXLGBUkwPMA"/>
    <x v="35"/>
    <s v="Other"/>
    <s v="Biguanides"/>
    <x v="0"/>
    <d v="2014-06-05T00:00:00"/>
    <s v="Biguanides-&gt;Insulin aspart|Insulin isophane"/>
  </r>
  <r>
    <s v="bZ1qyi3QTuw"/>
    <x v="35"/>
    <s v="Māori"/>
    <s v="Biguanides"/>
    <x v="0"/>
    <d v="2013-04-08T00:00:00"/>
    <s v="Biguanides-&gt;DPP-4 inhibitors-&gt;DPP-4 inhibitors|SGLT-2 inhibitors-&gt;DPP-4 inhibitors|SGLT-2 inhibitors|Sulfonylureas"/>
  </r>
  <r>
    <s v="BZ5u9bfQ/3Y"/>
    <x v="35"/>
    <s v="Asian"/>
    <s v="Biguanides|Insulin aspart|Insulin glargine"/>
    <x v="0"/>
    <d v="2024-05-14T00:00:00"/>
    <s v="Biguanides|Insulin aspart|Insulin glargine-&gt;Insulin aspart|Insulin glargine"/>
  </r>
  <r>
    <s v="byRSZ60kdro"/>
    <x v="35"/>
    <s v="Māori"/>
    <s v="Biguanides|Sulfonylureas"/>
    <x v="0"/>
    <d v="2021-04-03T00:00:00"/>
    <s v="Biguanides|Sulfonylureas-&gt;Biguanides"/>
  </r>
  <r>
    <s v="EVSIrWvnBc2"/>
    <x v="35"/>
    <s v="Asian"/>
    <s v="Insulin isophane"/>
    <x v="1"/>
    <d v="2025-07-08T00:00:00"/>
    <s v="Insulin isophane-&gt;Biguanides"/>
  </r>
  <r>
    <s v="Fb0dSob9lgQ"/>
    <x v="35"/>
    <s v="Pacific peoples"/>
    <s v="Biguanides"/>
    <x v="0"/>
    <d v="2025-08-05T00:00:00"/>
    <s v="Biguanides"/>
  </r>
  <r>
    <s v="F3It3zqhlS6"/>
    <x v="35"/>
    <s v="Asian"/>
    <s v="Biguanides"/>
    <x v="0"/>
    <d v="2024-03-07T00:00:00"/>
    <s v="Biguanides"/>
  </r>
  <r>
    <s v="F3qym26nCcg"/>
    <x v="35"/>
    <s v="Māori"/>
    <s v="Biguanides"/>
    <x v="0"/>
    <d v="2024-10-09T00:00:00"/>
    <s v="Biguanides"/>
  </r>
  <r>
    <s v="F3ykL7.0jEU"/>
    <x v="35"/>
    <s v="Other"/>
    <s v="Biguanides"/>
    <x v="0"/>
    <d v="2023-09-19T00:00:00"/>
    <s v="Biguanides"/>
  </r>
  <r>
    <s v="FbgtvbmHi4."/>
    <x v="35"/>
    <s v="Other"/>
    <s v="Biguanides"/>
    <x v="0"/>
    <d v="2024-05-29T00:00:00"/>
    <s v="Biguanides"/>
  </r>
  <r>
    <s v="BfTmVd7oNIw"/>
    <x v="35"/>
    <s v="Pacific peoples"/>
    <s v="Insulin isophane"/>
    <x v="1"/>
    <d v="2019-09-05T00:00:00"/>
    <s v="Insulin isophane-&gt;Biguanides-&gt;Biguanides|Insulin isophane-&gt;DPP-4 inhibitors|Insulin glargine-&gt;DPP-4 inhibitors"/>
  </r>
  <r>
    <s v="bFhU6tDsAdA"/>
    <x v="35"/>
    <s v="Pacific peoples"/>
    <s v="Biguanides"/>
    <x v="0"/>
    <d v="2011-02-11T00:00:00"/>
    <s v="Biguanides"/>
  </r>
  <r>
    <s v="be8r5W3NG2Q"/>
    <x v="35"/>
    <s v="Pacific peoples"/>
    <s v="Biguanides"/>
    <x v="0"/>
    <d v="2020-03-12T00:00:00"/>
    <s v="Biguanides-&gt;SGLT-2 inhibitors"/>
  </r>
  <r>
    <s v="bCVLivBjJWo"/>
    <x v="35"/>
    <s v="Asian"/>
    <s v="Insulin glargine"/>
    <x v="1"/>
    <d v="2024-07-19T00:00:00"/>
    <s v="Insulin glargine-&gt;Biguanides"/>
  </r>
  <r>
    <s v="BcgqV8jHa9w"/>
    <x v="35"/>
    <s v="Other"/>
    <s v="Biguanides"/>
    <x v="0"/>
    <d v="2025-07-01T00:00:00"/>
    <s v="Biguanides"/>
  </r>
  <r>
    <s v="bifNLZ2vvD2"/>
    <x v="35"/>
    <s v="Pacific peoples"/>
    <s v="Biguanides"/>
    <x v="0"/>
    <d v="2024-12-05T00:00:00"/>
    <s v="Biguanides"/>
  </r>
  <r>
    <s v="BKyi5.aPFak"/>
    <x v="35"/>
    <s v="Māori"/>
    <s v="Biguanides"/>
    <x v="0"/>
    <d v="2025-10-15T00:00:00"/>
    <s v="Biguanides"/>
  </r>
  <r>
    <s v="bjWe/UVOrlI"/>
    <x v="35"/>
    <s v="Other"/>
    <s v="Biguanides"/>
    <x v="0"/>
    <d v="2023-01-17T00:00:00"/>
    <s v="Biguanides"/>
  </r>
  <r>
    <s v="BJwO6pINhOU"/>
    <x v="35"/>
    <s v="Other"/>
    <s v="Biguanides"/>
    <x v="0"/>
    <d v="2025-09-16T00:00:00"/>
    <s v="Biguanides"/>
  </r>
  <r>
    <s v="bk6wv.Z4OEY"/>
    <x v="35"/>
    <s v="Asian"/>
    <s v="Biguanides"/>
    <x v="0"/>
    <d v="2017-05-04T00:00:00"/>
    <s v="Biguanides"/>
  </r>
  <r>
    <s v="BupKtNJakdg"/>
    <x v="35"/>
    <s v="Asian"/>
    <s v="Biguanides"/>
    <x v="0"/>
    <d v="2024-10-02T00:00:00"/>
    <s v="Biguanides"/>
  </r>
  <r>
    <s v="BusWvt5zmms"/>
    <x v="35"/>
    <s v="Māori"/>
    <s v="Biguanides"/>
    <x v="0"/>
    <d v="2020-09-24T00:00:00"/>
    <s v="Biguanides-&gt;Sulfonylureas-&gt;Biguanides|Sulfonylureas-&gt;GLP-1 agonists-&gt;Biguanides|GLP-1 agonists|Sulfonylureas-&gt;Biguanides|GLP-1 agonists-&gt;DPP-4 inhibitors|SGLT-2 inhibitors-&gt;DPP-4 inhibitors|GLP-1 agonists|SGLT-2 inhibitors-&gt;DPP-4 inhibitors|GLP-1 agonists|SGLT-2 inhibitors|Sulfonylureas"/>
  </r>
  <r>
    <s v="BtKHW.b9CTY"/>
    <x v="35"/>
    <s v="Asian"/>
    <s v="Biguanides"/>
    <x v="0"/>
    <d v="2025-08-29T00:00:00"/>
    <s v="Biguanides"/>
  </r>
  <r>
    <s v="bXJMBLiM0zc"/>
    <x v="35"/>
    <s v="Māori"/>
    <s v="Biguanides"/>
    <x v="0"/>
    <d v="2020-09-16T00:00:00"/>
    <s v="Biguanides"/>
  </r>
  <r>
    <s v="BXklZAYapZU"/>
    <x v="35"/>
    <s v="Asian"/>
    <s v="DPP-4 inhibitors"/>
    <x v="0"/>
    <d v="2024-10-10T00:00:00"/>
    <s v="DPP-4 inhibitors"/>
  </r>
  <r>
    <s v="BQBiP4G0sN6"/>
    <x v="35"/>
    <s v="Asian"/>
    <s v="Biguanides"/>
    <x v="0"/>
    <d v="2019-07-10T00:00:00"/>
    <s v="Biguanides-&gt;DPP-4 inhibitors-&gt;Biguanides|SGLT-2 inhibitors-&gt;SGLT-2 inhibitors"/>
  </r>
  <r>
    <s v="BPpEHcxkMEc"/>
    <x v="35"/>
    <s v="Other"/>
    <s v="Biguanides"/>
    <x v="0"/>
    <d v="2025-12-23T00:00:00"/>
    <s v="Biguanides"/>
  </r>
  <r>
    <s v="BoEOfPeDsWs"/>
    <x v="35"/>
    <s v="Pacific peoples"/>
    <s v="Biguanides"/>
    <x v="0"/>
    <d v="2019-07-03T00:00:00"/>
    <s v="Biguanides-&gt;Biguanides|DPP-4 inhibitors-&gt;SGLT-2 inhibitors-&gt;Biguanides|DPP-4 inhibitors|SGLT-2 inhibitors-&gt;DPP-4 inhibitors"/>
  </r>
  <r>
    <s v="BqMp0hT2erY"/>
    <x v="35"/>
    <s v="Other"/>
    <s v="Insulin isophane"/>
    <x v="1"/>
    <d v="2020-07-27T00:00:00"/>
    <s v="Insulin isophane-&gt;Biguanides-&gt;Insulin aspart|Insulin isophane"/>
  </r>
  <r>
    <s v="Br8W20C85SY"/>
    <x v="35"/>
    <s v="Other"/>
    <s v="Biguanides"/>
    <x v="0"/>
    <d v="2017-07-24T00:00:00"/>
    <s v="Biguanides"/>
  </r>
  <r>
    <s v="UjAH1ud3Sgs"/>
    <x v="35"/>
    <s v="Other"/>
    <s v="Biguanides"/>
    <x v="0"/>
    <d v="2012-06-13T00:00:00"/>
    <s v="Biguanides-&gt;Insulin isophane-&gt;Insulin aspart|Insulin glargine-&gt;Insulin glargine-&gt;Insulin lispro-&gt;Insulin glargine|Insulin glulisine-&gt;Insulin glulisine-&gt;Biguanides|Insulin glargine|Insulin glulisine-&gt;Biguanides|Insulin glulisine-&gt;Biguanides|Insulin glargine-&gt;SGLT-2 inhibitors-&gt;Insulin glargine|SGLT-2 inhibitors-&gt;Biguanides|Insulin glargine|Insulin glulisine|SGLT-2 inhibitors-&gt;GLP-1 agonists-&gt;Insulin glargine|Insulin glulisine|SGLT-2 inhibitors-&gt;Insulin aspart-&gt;Insulin aspart|SGLT-2 inhibitors"/>
  </r>
  <r>
    <s v="Uino4H8ySWk"/>
    <x v="35"/>
    <s v="Other"/>
    <s v="Biguanides"/>
    <x v="0"/>
    <d v="2023-09-27T00:00:00"/>
    <s v="Biguanides"/>
  </r>
  <r>
    <s v="UFmuv9/dVyA"/>
    <x v="35"/>
    <s v="Asian"/>
    <s v="Biguanides"/>
    <x v="0"/>
    <d v="2021-07-22T00:00:00"/>
    <s v="Biguanides"/>
  </r>
  <r>
    <s v="ufUrhnrOLyw"/>
    <x v="35"/>
    <s v="Asian"/>
    <s v="Biguanides"/>
    <x v="0"/>
    <d v="2020-03-20T00:00:00"/>
    <s v="Biguanides-&gt;Biguanides|DPP-4 inhibitors-&gt;DPP-4 inhibitors"/>
  </r>
  <r>
    <s v="U8jI8.Ih0po"/>
    <x v="35"/>
    <s v="Asian"/>
    <s v="Biguanides"/>
    <x v="0"/>
    <d v="2024-10-18T00:00:00"/>
    <s v="Biguanides"/>
  </r>
  <r>
    <s v="uDMyv28BR56"/>
    <x v="35"/>
    <s v="Māori"/>
    <s v="Biguanides"/>
    <x v="0"/>
    <d v="2017-01-26T00:00:00"/>
    <s v="Biguanides-&gt;Sulfonylureas-&gt;Biguanides|Sulfonylureas-&gt;DPP-4 inhibitors|Thiazolidinedione-&gt;DPP-4 inhibitors-&gt;SGLT-2 inhibitors-&gt;DPP-4 inhibitors|SGLT-2 inhibitors|Thiazolidinedione-&gt;GLP-1 agonists-&gt;Biguanides|GLP-1 agonists"/>
  </r>
  <r>
    <s v="Ud0618AxwHM"/>
    <x v="35"/>
    <s v="Other"/>
    <s v="Insulin aspart|Insulin glargine"/>
    <x v="1"/>
    <d v="2025-05-06T00:00:00"/>
    <s v="Insulin aspart|Insulin glargine-&gt;Insulin aspart-&gt;Biguanides|Insulin glargine|SGLT-2 inhibitors-&gt;SGLT-2 inhibitors"/>
  </r>
  <r>
    <s v="ubtDcTS7LMA"/>
    <x v="35"/>
    <s v="Pacific peoples"/>
    <s v="Biguanides"/>
    <x v="0"/>
    <d v="2021-04-13T00:00:00"/>
    <s v="Biguanides-&gt;Insulin aspart|Insulin isophane-&gt;Biguanides|SGLT-2 inhibitors-&gt;Biguanides|DPP-4 inhibitors|Sulfonylureas-&gt;DPP-4 inhibitors-&gt;SGLT-2 inhibitors-&gt;Biguanides|DPP-4 inhibitors|SGLT-2 inhibitors-&gt;DPP-4 inhibitors|SGLT-2 inhibitors-&gt;GLP-1 agonists-&gt;Biguanides|GLP-1 agonists"/>
  </r>
  <r>
    <s v="u5CmswF3zQk"/>
    <x v="35"/>
    <s v="Other"/>
    <s v="Biguanides"/>
    <x v="0"/>
    <d v="2014-08-21T00:00:00"/>
    <s v="Biguanides"/>
  </r>
  <r>
    <s v="U0WXBi4aMFs"/>
    <x v="35"/>
    <s v="Māori"/>
    <s v="Biguanides"/>
    <x v="0"/>
    <d v="2021-06-08T00:00:00"/>
    <s v="Biguanides-&gt;SGLT-2 inhibitors-&gt;Biguanides|GLP-1 agonists-&gt;GLP-1 agonists"/>
  </r>
  <r>
    <s v="u0e.j9FULNA"/>
    <x v="35"/>
    <s v="Other"/>
    <s v="Biguanides"/>
    <x v="0"/>
    <d v="2025-05-13T00:00:00"/>
    <s v="Biguanides"/>
  </r>
  <r>
    <s v="u2DXtvO2e1M"/>
    <x v="35"/>
    <s v="Pacific peoples"/>
    <s v="Biguanides"/>
    <x v="0"/>
    <d v="2019-05-29T00:00:00"/>
    <s v="Biguanides-&gt;Biguanides|Insulin aspart|Insulin isophane-&gt;Insulin aspart|Insulin isophane"/>
  </r>
  <r>
    <s v="U.yYNsUZt6A"/>
    <x v="35"/>
    <s v="Other"/>
    <s v="Biguanides"/>
    <x v="0"/>
    <d v="2012-06-13T00:00:00"/>
    <s v="Biguanides-&gt;Biguanides|Insulin isophane"/>
  </r>
  <r>
    <s v="TvaFuzjnr5U"/>
    <x v="35"/>
    <s v="Other"/>
    <s v="Biguanides"/>
    <x v="0"/>
    <d v="2021-08-04T00:00:00"/>
    <s v="Biguanides"/>
  </r>
  <r>
    <s v="tTem4kVrvbA"/>
    <x v="35"/>
    <s v="Asian"/>
    <s v="Biguanides"/>
    <x v="0"/>
    <d v="2025-11-18T00:00:00"/>
    <s v="Biguanides"/>
  </r>
  <r>
    <s v="TUVrd1Qil3I"/>
    <x v="35"/>
    <s v="Asian"/>
    <s v="Biguanides|Insulin isophane|Insulin lispro"/>
    <x v="0"/>
    <d v="2021-02-15T00:00:00"/>
    <s v="Biguanides|Insulin isophane|Insulin lispro-&gt;Insulin isophane|Insulin lispro"/>
  </r>
  <r>
    <s v="tuxpG.qCS1k"/>
    <x v="35"/>
    <s v="Asian"/>
    <s v="Biguanides"/>
    <x v="0"/>
    <d v="2023-09-27T00:00:00"/>
    <s v="Biguanides"/>
  </r>
  <r>
    <s v="tzHOPn1gA8w"/>
    <x v="35"/>
    <s v="Pacific peoples"/>
    <s v="Biguanides"/>
    <x v="0"/>
    <d v="2024-04-09T00:00:00"/>
    <s v="Biguanides"/>
  </r>
  <r>
    <s v="txjavC4O.Yw"/>
    <x v="35"/>
    <s v="Other"/>
    <s v="Biguanides"/>
    <x v="0"/>
    <d v="2017-08-08T00:00:00"/>
    <s v="Biguanides"/>
  </r>
  <r>
    <s v="TvNlmbDhKGM"/>
    <x v="35"/>
    <s v="Māori"/>
    <s v="Biguanides"/>
    <x v="0"/>
    <d v="2019-08-19T00:00:00"/>
    <s v="Biguanides-&gt;Biguanides|DPP-4 inhibitors-&gt;DPP-4 inhibitors"/>
  </r>
  <r>
    <s v="TxgTG69jgoo"/>
    <x v="35"/>
    <s v="Asian"/>
    <s v="Biguanides"/>
    <x v="0"/>
    <d v="2014-04-17T00:00:00"/>
    <s v="Biguanides-&gt;Biguanides|Sulfonylureas-&gt;DPP-4 inhibitors-&gt;DPP-4 inhibitors|SGLT-2 inhibitors-&gt;DPP-4 inhibitors|SGLT-2 inhibitors|Sulfonylureas"/>
  </r>
  <r>
    <s v="NXheKS.ReJY"/>
    <x v="35"/>
    <s v="Asian"/>
    <s v="Biguanides"/>
    <x v="0"/>
    <d v="2025-01-25T00:00:00"/>
    <s v="Biguanides"/>
  </r>
  <r>
    <s v="NYf7DrXnFFY"/>
    <x v="35"/>
    <s v="Asian"/>
    <s v="Biguanides"/>
    <x v="0"/>
    <d v="2024-04-30T00:00:00"/>
    <s v="Biguanides"/>
  </r>
  <r>
    <s v="nWg6YC0dcW6"/>
    <x v="35"/>
    <s v="Asian"/>
    <s v="Biguanides"/>
    <x v="0"/>
    <d v="2019-06-27T00:00:00"/>
    <s v="Biguanides"/>
  </r>
  <r>
    <s v="NWjih6VnT9c"/>
    <x v="35"/>
    <s v="Asian"/>
    <s v="Biguanides"/>
    <x v="0"/>
    <d v="2019-12-05T00:00:00"/>
    <s v="Biguanides-&gt;DPP-4 inhibitors-&gt;Biguanides|DPP-4 inhibitors-&gt;DPP-4 inhibitors|Thiazolidinedione-&gt;Biguanides|DPP-4 inhibitors|Thiazolidinedione-&gt;Thiazolidinedione-&gt;DPP-4 inhibitors|SGLT-2 inhibitors-&gt;DPP-4 inhibitors|GLP-1 agonists-&gt;Insulin glargine-&gt;Insulin aspart|Insulin glargine-&gt;GLP-1 agonists-&gt;Insulin glargine|Insulin glulisine"/>
  </r>
  <r>
    <s v="NW/50KD5IiI"/>
    <x v="35"/>
    <s v="Asian"/>
    <s v="Biguanides"/>
    <x v="0"/>
    <d v="2017-04-11T00:00:00"/>
    <s v="Biguanides-&gt;DPP-4 inhibitors-&gt;DPP-4 inhibitors|SGLT-2 inhibitors"/>
  </r>
  <r>
    <s v="nT37Fc2V.pc"/>
    <x v="35"/>
    <s v="Asian"/>
    <s v="Biguanides"/>
    <x v="0"/>
    <d v="2025-12-16T00:00:00"/>
    <s v="Biguanides"/>
  </r>
  <r>
    <s v="Nu8M0V1LI0o"/>
    <x v="35"/>
    <s v="Pacific peoples"/>
    <s v="Biguanides"/>
    <x v="0"/>
    <d v="2013-03-02T00:00:00"/>
    <s v="Biguanides-&gt;Biguanides|Sulfonylureas-&gt;DPP-4 inhibitors-&gt;GLP-1 agonists-&gt;SGLT-2 inhibitors-&gt;DPP-4 inhibitors|SGLT-2 inhibitors"/>
  </r>
  <r>
    <s v="nuYBonBITBI"/>
    <x v="35"/>
    <s v="Other"/>
    <s v="Biguanides"/>
    <x v="0"/>
    <d v="2023-02-17T00:00:00"/>
    <s v="Biguanides"/>
  </r>
  <r>
    <s v="ts3zk8Kszh2"/>
    <x v="35"/>
    <s v="Māori"/>
    <s v="Biguanides"/>
    <x v="0"/>
    <d v="2024-06-12T00:00:00"/>
    <s v="Biguanides"/>
  </r>
  <r>
    <s v="nsCpTmUMPyk"/>
    <x v="35"/>
    <s v="Pacific peoples"/>
    <s v="Biguanides"/>
    <x v="0"/>
    <d v="2019-05-01T00:00:00"/>
    <s v="Biguanides"/>
  </r>
  <r>
    <s v="NRzO66h9FJQ"/>
    <x v="35"/>
    <s v="Māori"/>
    <s v="Biguanides"/>
    <x v="0"/>
    <d v="2020-07-03T00:00:00"/>
    <s v="Biguanides-&gt;SGLT-2 inhibitors-&gt;DPP-4 inhibitors-&gt;Biguanides|DPP-4 inhibitors-&gt;Insulin glargine-&gt;Biguanides|DPP-4 inhibitors|Insulin glargine-&gt;Biguanides|DPP-4 inhibitors|GLP-1 agonists-&gt;GLP-1 agonists"/>
  </r>
  <r>
    <s v="NP9aniR.5cA"/>
    <x v="35"/>
    <s v="Asian"/>
    <s v="Biguanides"/>
    <x v="0"/>
    <d v="2025-04-16T00:00:00"/>
    <s v="Biguanides"/>
  </r>
  <r>
    <s v="NlZa1lokSbE"/>
    <x v="35"/>
    <s v="Pacific peoples"/>
    <s v="Biguanides"/>
    <x v="0"/>
    <d v="2017-05-24T00:00:00"/>
    <s v="Biguanides"/>
  </r>
  <r>
    <s v="Nmf7rRcYaUo"/>
    <x v="35"/>
    <s v="Asian"/>
    <s v="Biguanides"/>
    <x v="0"/>
    <d v="2020-10-16T00:00:00"/>
    <s v="Biguanides-&gt;DPP-4 inhibitors|Sulfonylureas-&gt;DPP-4 inhibitors-&gt;GLP-1 agonists"/>
  </r>
  <r>
    <s v="Y8IefZB/b6c"/>
    <x v="35"/>
    <s v="Pacific peoples"/>
    <s v="Biguanides"/>
    <x v="0"/>
    <d v="2014-04-11T00:00:00"/>
    <s v="Biguanides-&gt;DPP-4 inhibitors|Sulfonylureas-&gt;DPP-4 inhibitors-&gt;DPP-4 inhibitors|SGLT-2 inhibitors|Sulfonylureas-&gt;Sulfonylureas-&gt;Biguanides|Insulin glargine-&gt;Biguanides|DPP-4 inhibitors|Insulin aspart|SGLT-2 inhibitors"/>
  </r>
  <r>
    <s v="y7UV/z4YExc"/>
    <x v="35"/>
    <s v="Pacific peoples"/>
    <s v="Biguanides"/>
    <x v="0"/>
    <d v="2022-07-27T00:00:00"/>
    <s v="Biguanides-&gt;GLP-1 agonists-&gt;Biguanides|GLP-1 agonists-&gt;SGLT-2 inhibitors-&gt;Biguanides|SGLT-2 inhibitors"/>
  </r>
  <r>
    <s v="Y7Ps5HcCJUE"/>
    <x v="35"/>
    <s v="Pacific peoples"/>
    <s v="Biguanides"/>
    <x v="0"/>
    <d v="2025-06-06T00:00:00"/>
    <s v="Biguanides"/>
  </r>
  <r>
    <s v="Y6V7uRAy3EI"/>
    <x v="35"/>
    <s v="Other"/>
    <s v="Biguanides"/>
    <x v="0"/>
    <d v="2011-02-01T00:00:00"/>
    <s v="Biguanides-&gt;Sulfonylureas-&gt;Biguanides|Sulfonylureas"/>
  </r>
  <r>
    <s v="Ybv7JnmMHhs"/>
    <x v="35"/>
    <s v="Pacific peoples"/>
    <s v="Biguanides"/>
    <x v="0"/>
    <d v="2019-05-24T00:00:00"/>
    <s v="Biguanides-&gt;SGLT-2 inhibitors"/>
  </r>
  <r>
    <s v="./yrlmGdGLM"/>
    <x v="35"/>
    <s v="Asian"/>
    <s v="Biguanides"/>
    <x v="0"/>
    <d v="2022-12-03T00:00:00"/>
    <s v="Biguanides"/>
  </r>
  <r>
    <s v=".lG9RneO7RQ"/>
    <x v="35"/>
    <s v="Asian"/>
    <s v="Biguanides"/>
    <x v="0"/>
    <d v="2017-11-10T00:00:00"/>
    <s v="Biguanides-&gt;DPP-4 inhibitors"/>
  </r>
  <r>
    <s v=".n4TcM/C/7s"/>
    <x v="35"/>
    <s v="Asian"/>
    <s v="Biguanides|Insulin isophane"/>
    <x v="0"/>
    <d v="2015-09-09T00:00:00"/>
    <s v="Biguanides|Insulin isophane-&gt;Insulin aspart"/>
  </r>
  <r>
    <s v=".NiKqXcEQQo"/>
    <x v="35"/>
    <s v="Asian"/>
    <s v="Biguanides"/>
    <x v="0"/>
    <d v="2016-06-22T00:00:00"/>
    <s v="Biguanides-&gt;Insulin isophane|Insulin lispro"/>
  </r>
  <r>
    <s v=".PEJsACVW6E"/>
    <x v="35"/>
    <s v="Asian"/>
    <s v="Biguanides"/>
    <x v="0"/>
    <d v="2025-03-21T00:00:00"/>
    <s v="Biguanides-&gt;Biguanides|DPP-4 inhibitors"/>
  </r>
  <r>
    <s v=".VoVEC/d6BU"/>
    <x v="35"/>
    <s v="Māori"/>
    <s v="Biguanides"/>
    <x v="0"/>
    <d v="2013-03-21T00:00:00"/>
    <s v="Biguanides-&gt;Sulfonylureas-&gt;Biguanides|Sulfonylureas-&gt;DPP-4 inhibitors-&gt;DPP-4 inhibitors|Sulfonylureas-&gt;SGLT-2 inhibitors-&gt;Biguanides|SGLT-2 inhibitors-&gt;Biguanides|SGLT-2 inhibitors|Sulfonylureas-&gt;Biguanides|GLP-1 agonists|Sulfonylureas-&gt;GLP-1 agonists-&gt;Biguanides|GLP-1 agonists"/>
  </r>
  <r>
    <s v=".uVcs3cC/SA"/>
    <x v="35"/>
    <s v="Other"/>
    <s v="Biguanides"/>
    <x v="0"/>
    <d v="2018-01-25T00:00:00"/>
    <s v="Biguanides-&gt;Insulin aspart"/>
  </r>
  <r>
    <s v=".UZlb21UQF2"/>
    <x v="35"/>
    <s v="Other"/>
    <s v="Biguanides"/>
    <x v="0"/>
    <d v="2025-05-13T00:00:00"/>
    <s v="Biguanides"/>
  </r>
  <r>
    <s v=".VKnp/pF9AI"/>
    <x v="35"/>
    <s v="Asian"/>
    <s v="Biguanides"/>
    <x v="0"/>
    <d v="2024-01-26T00:00:00"/>
    <s v="Biguanides-&gt;DPP-4 inhibitors"/>
  </r>
  <r>
    <s v=".TRwesrCFcU"/>
    <x v="35"/>
    <s v="Asian"/>
    <s v="Biguanides"/>
    <x v="0"/>
    <d v="2015-10-23T00:00:00"/>
    <s v="Biguanides"/>
  </r>
  <r>
    <s v=".CNbceADI0c"/>
    <x v="35"/>
    <s v="Asian"/>
    <s v="Biguanides"/>
    <x v="0"/>
    <d v="2018-09-04T00:00:00"/>
    <s v="Biguanides-&gt;DPP-4 inhibitors-&gt;DPP-4 inhibitors|SGLT-2 inhibitors-&gt;DPP-4 inhibitors|SGLT-2 inhibitors|Thiazolidinedione"/>
  </r>
  <r>
    <s v=".eN23I0PRJI"/>
    <x v="35"/>
    <s v="Other"/>
    <s v="Biguanides"/>
    <x v="0"/>
    <d v="2024-03-28T00:00:00"/>
    <s v="Biguanides-&gt;Insulin isophane"/>
  </r>
  <r>
    <s v="xqg.BXOYmXU"/>
    <x v="35"/>
    <s v="Māori"/>
    <s v="Biguanides"/>
    <x v="0"/>
    <d v="2017-12-12T00:00:00"/>
    <s v="Biguanides"/>
  </r>
  <r>
    <s v="xsw0Dpc/4tg"/>
    <x v="35"/>
    <s v="Asian"/>
    <s v="Biguanides"/>
    <x v="0"/>
    <d v="2024-10-03T00:00:00"/>
    <s v="Biguanides-&gt;DPP-4 inhibitors-&gt;DPP-4 inhibitors|SGLT-2 inhibitors"/>
  </r>
  <r>
    <s v="xthGLBy3eTs"/>
    <x v="35"/>
    <s v="Other"/>
    <s v="Biguanides"/>
    <x v="0"/>
    <d v="2020-01-17T00:00:00"/>
    <s v="Biguanides-&gt;Biguanides|Sulfonylureas-&gt;SGLT-2 inhibitors-&gt;Biguanides|SGLT-2 inhibitors-&gt;GLP-1 agonists-&gt;GLP-1 agonists|SGLT-2 inhibitors-&gt;Biguanides|GLP-1 agonists"/>
  </r>
  <r>
    <s v="XY0JLpgcvpU"/>
    <x v="35"/>
    <s v="Māori"/>
    <s v="Biguanides"/>
    <x v="0"/>
    <d v="2021-01-14T00:00:00"/>
    <s v="Biguanides-&gt;DPP-4 inhibitors"/>
  </r>
  <r>
    <s v="XZtlEakJt6M"/>
    <x v="35"/>
    <s v="Pacific peoples"/>
    <s v="Biguanides"/>
    <x v="0"/>
    <d v="2023-11-22T00:00:00"/>
    <s v="Biguanides"/>
  </r>
  <r>
    <s v="xMrzMIjUSQA"/>
    <x v="35"/>
    <s v="Asian"/>
    <s v="Biguanides"/>
    <x v="0"/>
    <d v="2019-05-14T00:00:00"/>
    <s v="Biguanides"/>
  </r>
  <r>
    <s v="XndTzDR3/zk"/>
    <x v="35"/>
    <s v="Asian"/>
    <s v="Biguanides"/>
    <x v="0"/>
    <d v="2020-08-26T00:00:00"/>
    <s v="Biguanides"/>
  </r>
  <r>
    <s v="xKLWJyRrCEk"/>
    <x v="35"/>
    <s v="Pacific peoples"/>
    <s v="Biguanides"/>
    <x v="0"/>
    <d v="2018-11-13T00:00:00"/>
    <s v="Biguanides-&gt;SGLT-2 inhibitors-&gt;Biguanides|SGLT-2 inhibitors"/>
  </r>
  <r>
    <s v="XlDdx9KYZ6Q"/>
    <x v="35"/>
    <s v="Other"/>
    <s v="Biguanides"/>
    <x v="0"/>
    <d v="2016-07-06T00:00:00"/>
    <s v="Biguanides"/>
  </r>
  <r>
    <s v="Xib8zUcg7Vc"/>
    <x v="35"/>
    <s v="Asian"/>
    <s v="Biguanides"/>
    <x v="0"/>
    <d v="2021-12-22T00:00:00"/>
    <s v="Biguanides-&gt;SGLT-2 inhibitors-&gt;Biguanides|SGLT-2 inhibitors"/>
  </r>
  <r>
    <s v="xGpJ5AhLC82"/>
    <x v="35"/>
    <s v="Māori"/>
    <s v="Biguanides"/>
    <x v="0"/>
    <d v="2014-10-02T00:00:00"/>
    <s v="Biguanides"/>
  </r>
  <r>
    <s v="XgqIl19JFPc"/>
    <x v="35"/>
    <s v="Asian"/>
    <s v="Biguanides|Insulin isophane|Insulin lispro"/>
    <x v="0"/>
    <d v="2021-07-05T00:00:00"/>
    <s v="Biguanides|Insulin isophane|Insulin lispro-&gt;Biguanides"/>
  </r>
  <r>
    <s v="xgK7Uv.Oiyc"/>
    <x v="35"/>
    <s v="Asian"/>
    <s v="Biguanides"/>
    <x v="0"/>
    <d v="2023-10-10T00:00:00"/>
    <s v="Biguanides"/>
  </r>
  <r>
    <s v="xeEdATmQvi2"/>
    <x v="35"/>
    <s v="Asian"/>
    <s v="Biguanides"/>
    <x v="0"/>
    <d v="2012-10-09T00:00:00"/>
    <s v="Biguanides-&gt;Sulfonylureas-&gt;Biguanides|Sulfonylureas-&gt;SGLT-2 inhibitors|Sulfonylureas-&gt;SGLT-2 inhibitors-&gt;DPP-4 inhibitors|GLP-1 agonists-&gt;DPP-4 inhibitors|SGLT-2 inhibitors-&gt;GLP-1 agonists-&gt;DPP-4 inhibitors-&gt;Biguanides|GLP-1 agonists-&gt;Biguanides|DPP-4 inhibitors"/>
  </r>
  <r>
    <s v="xEiHpldISS2"/>
    <x v="35"/>
    <s v="Asian"/>
    <s v="Biguanides"/>
    <x v="0"/>
    <d v="2024-03-05T00:00:00"/>
    <s v="Biguanides"/>
  </r>
  <r>
    <s v="uJV2BG6oG8o"/>
    <x v="35"/>
    <s v="Pacific peoples"/>
    <s v="Biguanides"/>
    <x v="0"/>
    <d v="2017-07-21T00:00:00"/>
    <s v="Biguanides-&gt;Biguanides|Sulfonylureas-&gt;DPP-4 inhibitors-&gt;Sulfonylureas-&gt;DPP-4 inhibitors|Sulfonylureas-&gt;Biguanides|DPP-4 inhibitors|Sulfonylureas-&gt;Biguanides|DPP-4 inhibitors|Sulfonylureas|Thiazolidinedione-&gt;DPP-4 inhibitors|Sulfonylureas|Thiazolidinedione"/>
  </r>
  <r>
    <s v="ujUBdLPU9BY"/>
    <x v="36"/>
    <s v="Other"/>
    <s v="Biguanides"/>
    <x v="0"/>
    <d v="2019-10-02T00:00:00"/>
    <s v="Biguanides-&gt;DPP-4 inhibitors-&gt;SGLT-2 inhibitors-&gt;Biguanides|SGLT-2 inhibitors-&gt;DPP-4 inhibitors|SGLT-2 inhibitors-&gt;GLP-1 agonists-&gt;GLP-1 agonists|SGLT-2 inhibitors-&gt;GLP-1 agonists|Sulfonylureas-&gt;Biguanides|GLP-1 agonists"/>
  </r>
  <r>
    <s v="XedIDbzpZSk"/>
    <x v="36"/>
    <s v="Other"/>
    <s v="Biguanides|Insulin isophane"/>
    <x v="0"/>
    <d v="2017-09-07T00:00:00"/>
    <s v="Biguanides|Insulin isophane-&gt;Insulin isophane-&gt;Insulin aspart"/>
  </r>
  <r>
    <s v="UKquGZGyqdU"/>
    <x v="36"/>
    <s v="Asian"/>
    <s v="Biguanides"/>
    <x v="0"/>
    <d v="2022-12-26T00:00:00"/>
    <s v="Biguanides-&gt;DPP-4 inhibitors"/>
  </r>
  <r>
    <s v="xfsJdZbCOSY"/>
    <x v="36"/>
    <s v="Māori"/>
    <s v="Biguanides"/>
    <x v="0"/>
    <d v="2024-03-21T00:00:00"/>
    <s v="Biguanides"/>
  </r>
  <r>
    <s v="xfToL.tiQNE"/>
    <x v="36"/>
    <s v="Other"/>
    <s v="Biguanides"/>
    <x v="0"/>
    <d v="2025-01-08T00:00:00"/>
    <s v="Biguanides"/>
  </r>
  <r>
    <s v="Xig/FoSQRK2"/>
    <x v="36"/>
    <s v="Pacific peoples"/>
    <s v="Biguanides"/>
    <x v="0"/>
    <d v="2021-07-13T00:00:00"/>
    <s v="Biguanides-&gt;Insulin aspart|Insulin isophane-&gt;Biguanides|Insulin aspart|Insulin isophane-&gt;Insulin aspart-&gt;Biguanides|SGLT-2 inhibitors"/>
  </r>
  <r>
    <s v="xHZeO8d5UgA"/>
    <x v="36"/>
    <s v="Pacific peoples"/>
    <s v="DPP-4 inhibitors"/>
    <x v="0"/>
    <d v="2023-03-06T00:00:00"/>
    <s v="DPP-4 inhibitors-&gt;Biguanides-&gt;Insulin isophane"/>
  </r>
  <r>
    <s v="xLg.7r0/BEs"/>
    <x v="36"/>
    <s v="Asian"/>
    <s v="Biguanides|Insulin isophane|Insulin lispro"/>
    <x v="0"/>
    <d v="2022-09-24T00:00:00"/>
    <s v="Biguanides|Insulin isophane|Insulin lispro"/>
  </r>
  <r>
    <s v="XNIOGAm374Q"/>
    <x v="36"/>
    <s v="Other"/>
    <s v="Biguanides"/>
    <x v="0"/>
    <d v="2022-06-01T00:00:00"/>
    <s v="Biguanides-&gt;GLP-1 agonists-&gt;Insulin glargine-&gt;Insulin aspart|Insulin glargine"/>
  </r>
  <r>
    <s v="XMzRQfDRfN6"/>
    <x v="36"/>
    <s v="Asian"/>
    <s v="Biguanides"/>
    <x v="0"/>
    <d v="2025-05-09T00:00:00"/>
    <s v="Biguanides"/>
  </r>
  <r>
    <s v="xZTY5bqCsRE"/>
    <x v="36"/>
    <s v="Other"/>
    <s v="Biguanides"/>
    <x v="0"/>
    <d v="2021-10-08T00:00:00"/>
    <s v="Biguanides"/>
  </r>
  <r>
    <s v="xz7C1b5EMY2"/>
    <x v="36"/>
    <s v="Asian"/>
    <s v="Biguanides"/>
    <x v="0"/>
    <d v="2024-08-06T00:00:00"/>
    <s v="Biguanides"/>
  </r>
  <r>
    <s v="xyEiLBTXmV2"/>
    <x v="36"/>
    <s v="Māori"/>
    <s v="Biguanides"/>
    <x v="0"/>
    <d v="2023-04-13T00:00:00"/>
    <s v="Biguanides-&gt;GLP-1 agonists-&gt;Biguanides|GLP-1 agonists-&gt;DPP-4 inhibitors|Sulfonylureas"/>
  </r>
  <r>
    <s v="XvtBzKR/PJo"/>
    <x v="36"/>
    <s v="Pacific peoples"/>
    <s v="Biguanides"/>
    <x v="0"/>
    <d v="2017-05-12T00:00:00"/>
    <s v="Biguanides-&gt;SGLT-2 inhibitors-&gt;Biguanides|SGLT-2 inhibitors"/>
  </r>
  <r>
    <s v="XpGiiJ0Adlw"/>
    <x v="36"/>
    <s v="Asian"/>
    <s v="Biguanides|Sulfonylureas"/>
    <x v="0"/>
    <d v="2024-09-11T00:00:00"/>
    <s v="Biguanides|Sulfonylureas-&gt;Sulfonylureas-&gt;DPP-4 inhibitors|Sulfonylureas"/>
  </r>
  <r>
    <s v="XoIfa3ddmEg"/>
    <x v="36"/>
    <s v="Asian"/>
    <s v="Biguanides"/>
    <x v="0"/>
    <d v="2015-12-08T00:00:00"/>
    <s v="Biguanides"/>
  </r>
  <r>
    <s v="xoMiIUXHPjA"/>
    <x v="36"/>
    <s v="Pacific peoples"/>
    <s v="Biguanides"/>
    <x v="0"/>
    <d v="2012-12-14T00:00:00"/>
    <s v="Biguanides-&gt;DPP-4 inhibitors-&gt;DPP-4 inhibitors|Sulfonylureas"/>
  </r>
  <r>
    <s v=".kNKkv3R.gk"/>
    <x v="36"/>
    <s v="Asian"/>
    <s v="DPP-4 inhibitors"/>
    <x v="0"/>
    <d v="2025-07-17T00:00:00"/>
    <s v="DPP-4 inhibitors"/>
  </r>
  <r>
    <s v=".kIe8KJ7G/2"/>
    <x v="36"/>
    <s v="Asian"/>
    <s v="Biguanides|SGLT-2 inhibitors|Sulfonylureas"/>
    <x v="0"/>
    <d v="2023-03-08T00:00:00"/>
    <s v="Biguanides|SGLT-2 inhibitors|Sulfonylureas-&gt;Insulin glargine-&gt;Biguanides|Insulin glargine|SGLT-2 inhibitors|Sulfonylureas"/>
  </r>
  <r>
    <s v=".jI77K9x04c"/>
    <x v="36"/>
    <s v="Pacific peoples"/>
    <s v="Biguanides"/>
    <x v="0"/>
    <d v="2015-01-29T00:00:00"/>
    <s v="Biguanides-&gt;SGLT-2 inhibitors-&gt;DPP-4 inhibitors|SGLT-2 inhibitors-&gt;Biguanides|DPP-4 inhibitors|SGLT-2 inhibitors-&gt;DPP-4 inhibitors|SGLT-2 inhibitors|Sulfonylureas-&gt;DPP-4 inhibitors|GLP-1 agonists|SGLT-2 inhibitors-&gt;Insulin glargine-&gt;GLP-1 agonists|Insulin glargine-&gt;GLP-1 agonists|SGLT-2 inhibitors-&gt;GLP-1 agonists|Insulin glargine|SGLT-2 inhibitors"/>
  </r>
  <r>
    <s v=".jCQwxzuVA2"/>
    <x v="36"/>
    <s v="Asian"/>
    <s v="Biguanides"/>
    <x v="0"/>
    <d v="2024-04-18T00:00:00"/>
    <s v="Biguanides"/>
  </r>
  <r>
    <s v=".quECvfNFq."/>
    <x v="36"/>
    <s v="Other"/>
    <s v="Biguanides"/>
    <x v="0"/>
    <d v="2012-07-10T00:00:00"/>
    <s v="Biguanides-&gt;Insulin isophane"/>
  </r>
  <r>
    <s v=".m3ODVjUpn."/>
    <x v="36"/>
    <s v="Asian"/>
    <s v="Biguanides"/>
    <x v="0"/>
    <d v="2018-03-19T00:00:00"/>
    <s v="Biguanides"/>
  </r>
  <r>
    <s v=".AXUOvRN/B6"/>
    <x v="36"/>
    <s v="Māori"/>
    <s v="Biguanides"/>
    <x v="0"/>
    <d v="2019-03-21T00:00:00"/>
    <s v="Biguanides"/>
  </r>
  <r>
    <s v="..HkBI57mms"/>
    <x v="36"/>
    <s v="Asian"/>
    <s v="Biguanides"/>
    <x v="0"/>
    <d v="2025-02-25T00:00:00"/>
    <s v="Biguanides"/>
  </r>
  <r>
    <s v="..WNjuvaNBg"/>
    <x v="36"/>
    <s v="Asian"/>
    <s v="Biguanides"/>
    <x v="0"/>
    <d v="2017-01-27T00:00:00"/>
    <s v="Biguanides-&gt;Insulin isophane|Insulin lispro"/>
  </r>
  <r>
    <s v="./wgKWMuZCc"/>
    <x v="36"/>
    <s v="Māori"/>
    <s v="Biguanides"/>
    <x v="0"/>
    <d v="2011-01-28T00:00:00"/>
    <s v="Biguanides-&gt;Thiazolidinedione-&gt;Biguanides|Sulfonylureas-&gt;Sulfonylureas-&gt;Insulin glargine-&gt;Biguanides|DPP-4 inhibitors|Sulfonylureas-&gt;DPP-4 inhibitors-&gt;DPP-4 inhibitors|Sulfonylureas-&gt;DPP-4 inhibitors|Insulin glargine-&gt;SGLT-2 inhibitors-&gt;DPP-4 inhibitors|Insulin glargine|Sulfonylureas-&gt;Biguanides|GLP-1 agonists-&gt;GLP-1 agonists|Sulfonylureas-&gt;Biguanides|GLP-1 agonists|Insulin glargine|Sulfonylureas-&gt;Insulin isophane-&gt;Biguanides|GLP-1 agonists|Insulin glargine|Insulin isophane|Sulfonylureas-&gt;Biguanides|GLP-1 agonists|Sulfonylureas-&gt;GLP-1 agonists|Insulin glargine|Sulfonylureas-&gt;GLP-1 agonists-&gt;GLP-1 agonists|Insulin glargine-&gt;Biguanides|GLP-1 agonists|Insulin glargine-&gt;Insulin aspart"/>
  </r>
  <r>
    <s v="YA5tDQn55/c"/>
    <x v="36"/>
    <s v="Asian"/>
    <s v="Biguanides"/>
    <x v="0"/>
    <d v="2023-10-30T00:00:00"/>
    <s v="Biguanides"/>
  </r>
  <r>
    <s v="yAFr1P5FQD6"/>
    <x v="36"/>
    <s v="Asian"/>
    <s v="DPP-4 inhibitors|Sulfonylureas"/>
    <x v="0"/>
    <d v="2023-09-20T00:00:00"/>
    <s v="DPP-4 inhibitors|Sulfonylureas-&gt;DPP-4 inhibitors-&gt;DPP-4 inhibitors|SGLT-2 inhibitors-&gt;SGLT-2 inhibitors"/>
  </r>
  <r>
    <s v="yAk0KUyGHvc"/>
    <x v="36"/>
    <s v="Pacific peoples"/>
    <s v="DPP-4 inhibitors"/>
    <x v="0"/>
    <d v="2020-10-30T00:00:00"/>
    <s v="DPP-4 inhibitors-&gt;Biguanides"/>
  </r>
  <r>
    <s v="y40MIKWloTA"/>
    <x v="36"/>
    <s v="Māori"/>
    <s v="Biguanides"/>
    <x v="0"/>
    <d v="2021-12-17T00:00:00"/>
    <s v="Biguanides-&gt;Insulin glargine"/>
  </r>
  <r>
    <s v="y43M44F/wfY"/>
    <x v="36"/>
    <s v="Asian"/>
    <s v="Biguanides"/>
    <x v="0"/>
    <d v="2013-03-25T00:00:00"/>
    <s v="Biguanides"/>
  </r>
  <r>
    <s v="Y.8yDvUf0M2"/>
    <x v="36"/>
    <s v="Pacific peoples"/>
    <s v="Biguanides"/>
    <x v="0"/>
    <d v="2024-09-27T00:00:00"/>
    <s v="Biguanides"/>
  </r>
  <r>
    <s v="NnezOQ7qz3A"/>
    <x v="36"/>
    <s v="Other"/>
    <s v="Biguanides"/>
    <x v="0"/>
    <d v="2020-12-17T00:00:00"/>
    <s v="Biguanides"/>
  </r>
  <r>
    <s v="NKRkbp1G18c"/>
    <x v="36"/>
    <s v="Pacific peoples"/>
    <s v="Biguanides"/>
    <x v="0"/>
    <d v="2023-01-17T00:00:00"/>
    <s v="Biguanides-&gt;Biguanides|SGLT-2 inhibitors-&gt;SGLT-2 inhibitors"/>
  </r>
  <r>
    <s v="NIyeMM7DKuI"/>
    <x v="36"/>
    <s v="Other"/>
    <s v="Biguanides"/>
    <x v="0"/>
    <d v="2021-05-07T00:00:00"/>
    <s v="Biguanides-&gt;DPP-4 inhibitors-&gt;DPP-4 inhibitors|SGLT-2 inhibitors-&gt;Biguanides|DPP-4 inhibitors|SGLT-2 inhibitors"/>
  </r>
  <r>
    <s v="NjbJiQpqa4U"/>
    <x v="36"/>
    <s v="Asian"/>
    <s v="Biguanides"/>
    <x v="0"/>
    <d v="2017-09-18T00:00:00"/>
    <s v="Biguanides"/>
  </r>
  <r>
    <s v="NPc1PZf1I12"/>
    <x v="36"/>
    <s v="Pacific peoples"/>
    <s v="Biguanides"/>
    <x v="0"/>
    <d v="2022-12-09T00:00:00"/>
    <s v="Biguanides-&gt;SGLT-2 inhibitors"/>
  </r>
  <r>
    <s v="np7ZYkgUMWI"/>
    <x v="36"/>
    <s v="Māori"/>
    <s v="Biguanides"/>
    <x v="0"/>
    <d v="2013-04-08T00:00:00"/>
    <s v="Biguanides-&gt;Sulfonylureas-&gt;Biguanides|Sulfonylureas-&gt;Biguanides|Thiazolidinedione-&gt;Thiazolidinedione-&gt;DPP-4 inhibitors-&gt;DPP-4 inhibitors|Sulfonylureas-&gt;SGLT-2 inhibitors-&gt;SGLT-2 inhibitors|Sulfonylureas"/>
  </r>
  <r>
    <s v="NORJ3WNqWs6"/>
    <x v="36"/>
    <s v="Asian"/>
    <s v="Biguanides|Insulin isophane"/>
    <x v="0"/>
    <d v="2018-04-19T00:00:00"/>
    <s v="Biguanides|Insulin isophane-&gt;Insulin aspart-&gt;Insulin isophane-&gt;Insulin aspart|Insulin isophane"/>
  </r>
  <r>
    <s v="no9ykXEFNG2"/>
    <x v="36"/>
    <s v="Pacific peoples"/>
    <s v="Biguanides"/>
    <x v="0"/>
    <d v="2020-04-28T00:00:00"/>
    <s v="Biguanides-&gt;Biguanides|DPP-4 inhibitors-&gt;Biguanides|DPP-4 inhibitors|Sulfonylureas-&gt;DPP-4 inhibitors|Sulfonylureas-&gt;DPP-4 inhibitors|SGLT-2 inhibitors|Sulfonylureas"/>
  </r>
  <r>
    <s v="NOkKTfrZSfA"/>
    <x v="36"/>
    <s v="Asian"/>
    <s v="Biguanides"/>
    <x v="0"/>
    <d v="2023-03-16T00:00:00"/>
    <s v="Biguanides"/>
  </r>
  <r>
    <s v="NqiVTWjqDgA"/>
    <x v="36"/>
    <s v="Pacific peoples"/>
    <s v="Biguanides"/>
    <x v="0"/>
    <d v="2020-12-31T00:00:00"/>
    <s v="Biguanides-&gt;SGLT-2 inhibitors"/>
  </r>
  <r>
    <s v="NQLxrduAmmY"/>
    <x v="36"/>
    <s v="Asian"/>
    <s v="Biguanides"/>
    <x v="0"/>
    <d v="2025-06-27T00:00:00"/>
    <s v="Biguanides"/>
  </r>
  <r>
    <s v="TUBhI6n936w"/>
    <x v="36"/>
    <s v="Māori"/>
    <s v="Biguanides"/>
    <x v="0"/>
    <d v="2016-12-23T00:00:00"/>
    <s v="Biguanides-&gt;DPP-4 inhibitors-&gt;Insulin glargine-&gt;DPP-4 inhibitors|Insulin glargine-&gt;DPP-4 inhibitors|SGLT-2 inhibitors-&gt;DPP-4 inhibitors|Insulin glargine|SGLT-2 inhibitors-&gt;Insulin glargine|SGLT-2 inhibitors-&gt;SGLT-2 inhibitors-&gt;Biguanides|GLP-1 agonists-&gt;GLP-1 agonists-&gt;GLP-1 agonists|Insulin glargine-&gt;Biguanides|GLP-1 agonists|Insulin glargine-&gt;GLP-1 agonists|Insulin glargine|SGLT-2 inhibitors-&gt;Biguanides|Insulin glargine-&gt;Biguanides|GLP-1 agonists|Insulin glargine|SGLT-2 inhibitors-&gt;Biguanides|Insulin glargine|SGLT-2 inhibitors-&gt;Biguanides|GLP-1 agonists|SGLT-2 inhibitors"/>
  </r>
  <r>
    <s v="Ttz0XXZrU8o"/>
    <x v="36"/>
    <s v="Other"/>
    <s v="Biguanides"/>
    <x v="0"/>
    <d v="2011-08-19T00:00:00"/>
    <s v="Biguanides-&gt;Sulfonylureas-&gt;Insulin lispro-&gt;Insulin glargine|Insulin glulisine-&gt;Biguanides|Insulin glargine|Insulin glulisine-&gt;Biguanides|Insulin glargine-&gt;Insulin glulisine-&gt;Insulin glargine-&gt;DPP-4 inhibitors|Insulin glargine-&gt;DPP-4 inhibitors|Insulin glargine|Insulin glulisine-&gt;Biguanides|DPP-4 inhibitors-&gt;Biguanides|DPP-4 inhibitors|Insulin glargine|Insulin glulisine-&gt;Biguanides|DPP-4 inhibitors|Insulin glargine|SGLT-2 inhibitors-&gt;DPP-4 inhibitors|Insulin glargine|Insulin glulisine|SGLT-2 inhibitors-&gt;Biguanides|DPP-4 inhibitors|Insulin glargine|Insulin glulisine|SGLT-2 inhibitors-&gt;SGLT-2 inhibitors-&gt;Biguanides|GLP-1 agonists-&gt;GLP-1 agonists"/>
  </r>
  <r>
    <s v="Tu4NDxGMoDU"/>
    <x v="36"/>
    <s v="Asian"/>
    <s v="Biguanides"/>
    <x v="0"/>
    <d v="2025-12-08T00:00:00"/>
    <s v="Biguanides"/>
  </r>
  <r>
    <s v="o/5/o.3fDeQ"/>
    <x v="36"/>
    <s v="Other"/>
    <s v="Biguanides"/>
    <x v="0"/>
    <d v="2019-12-05T00:00:00"/>
    <s v="Biguanides"/>
  </r>
  <r>
    <s v="NUzgMiIRZVM"/>
    <x v="36"/>
    <s v="Asian"/>
    <s v="DPP-4 inhibitors"/>
    <x v="0"/>
    <d v="2023-07-28T00:00:00"/>
    <s v="DPP-4 inhibitors-&gt;Biguanides"/>
  </r>
  <r>
    <s v="nygT8A0jGRI"/>
    <x v="36"/>
    <s v="Asian"/>
    <s v="Biguanides"/>
    <x v="0"/>
    <d v="2022-05-05T00:00:00"/>
    <s v="Biguanides-&gt;DPP-4 inhibitors-&gt;DPP-4 inhibitors|SGLT-2 inhibitors-&gt;DPP-4 inhibitors|Insulin glargine|SGLT-2 inhibitors-&gt;DPP-4 inhibitors|Insulin glargine-&gt;SGLT-2 inhibitors|Thiazolidinedione-&gt;DPP-4 inhibitors|Insulin glargine|SGLT-2 inhibitors|Thiazolidinedione-&gt;DPP-4 inhibitors|SGLT-2 inhibitors|Thiazolidinedione-&gt;Insulin glargine"/>
  </r>
  <r>
    <s v="txASPGNR95g"/>
    <x v="36"/>
    <s v="Pacific peoples"/>
    <s v="Biguanides"/>
    <x v="0"/>
    <d v="2015-03-27T00:00:00"/>
    <s v="Biguanides-&gt;Biguanides|Sulfonylureas-&gt;Biguanides|GLP-1 agonists|Sulfonylureas"/>
  </r>
  <r>
    <s v="tWYjNoXFb.g"/>
    <x v="36"/>
    <s v="Other"/>
    <s v="Biguanides"/>
    <x v="0"/>
    <d v="2025-12-17T00:00:00"/>
    <s v="Biguanides"/>
  </r>
  <r>
    <s v="tyNXNy/x9Ec"/>
    <x v="36"/>
    <s v="Māori"/>
    <s v="Biguanides"/>
    <x v="0"/>
    <d v="2012-04-24T00:00:00"/>
    <s v="Biguanides-&gt;Sulfonylureas-&gt;Biguanides|Sulfonylureas-&gt;Biguanides|Insulin glargine|Sulfonylureas-&gt;Insulin glargine-&gt;Insulin glargine|SGLT-2 inhibitors-&gt;SGLT-2 inhibitors-&gt;Biguanides|Insulin glargine|SGLT-2 inhibitors-&gt;Biguanides|Insulin glargine-&gt;Insulin aspart-&gt;Insulin aspart|Insulin glargine|SGLT-2 inhibitors-&gt;Insulin aspart|Insulin glargine-&gt;Insulin aspart|SGLT-2 inhibitors-&gt;GLP-1 agonists-&gt;GLP-1 agonists|Insulin glargine"/>
  </r>
  <r>
    <s v="tUMSKoD8Isc"/>
    <x v="36"/>
    <s v="Pacific peoples"/>
    <s v="Biguanides"/>
    <x v="0"/>
    <d v="2020-12-17T00:00:00"/>
    <s v="Biguanides-&gt;SGLT-2 inhibitors"/>
  </r>
  <r>
    <s v="twhjuAQG4vw"/>
    <x v="36"/>
    <s v="Māori"/>
    <s v="Biguanides"/>
    <x v="0"/>
    <d v="2018-11-22T00:00:00"/>
    <s v="Biguanides"/>
  </r>
  <r>
    <s v="tVmAzxIPBts"/>
    <x v="36"/>
    <s v="Asian"/>
    <s v="Biguanides"/>
    <x v="0"/>
    <d v="2023-05-10T00:00:00"/>
    <s v="Biguanides-&gt;DPP-4 inhibitors|SGLT-2 inhibitors-&gt;Biguanides|Insulin glargine-&gt;SGLT-2 inhibitors"/>
  </r>
  <r>
    <s v="u225Uj1WDdU"/>
    <x v="36"/>
    <s v="Pacific peoples"/>
    <s v="Insulin isophane"/>
    <x v="1"/>
    <d v="2024-01-19T00:00:00"/>
    <s v="Insulin isophane-&gt;Biguanides"/>
  </r>
  <r>
    <s v="UBpOR6WYaHU"/>
    <x v="36"/>
    <s v="Asian"/>
    <s v="Biguanides"/>
    <x v="0"/>
    <d v="2016-08-02T00:00:00"/>
    <s v="Biguanides-&gt;Insulin isophane-&gt;DPP-4 inhibitors-&gt;GLP-1 agonists-&gt;Biguanides|GLP-1 agonists"/>
  </r>
  <r>
    <s v="UCWU8.0xVw6"/>
    <x v="36"/>
    <s v="Asian"/>
    <s v="Biguanides"/>
    <x v="0"/>
    <d v="2016-04-11T00:00:00"/>
    <s v="Biguanides"/>
  </r>
  <r>
    <s v="uCGbojcBo8."/>
    <x v="36"/>
    <s v="Asian"/>
    <s v="Biguanides"/>
    <x v="0"/>
    <d v="2025-11-07T00:00:00"/>
    <s v="Biguanides"/>
  </r>
  <r>
    <s v="UelmLGQCRpM"/>
    <x v="36"/>
    <s v="Other"/>
    <s v="Biguanides"/>
    <x v="0"/>
    <d v="2015-05-20T00:00:00"/>
    <s v="Biguanides-&gt;Biguanides|SGLT-2 inhibitors-&gt;DPP-4 inhibitors|SGLT-2 inhibitors-&gt;DPP-4 inhibitors"/>
  </r>
  <r>
    <s v="ueMTsFnHJEw"/>
    <x v="36"/>
    <s v="Māori"/>
    <s v="Biguanides"/>
    <x v="0"/>
    <d v="2016-04-04T00:00:00"/>
    <s v="Biguanides-&gt;Sulfonylureas-&gt;Biguanides|Sulfonylureas-&gt;DPP-4 inhibitors-&gt;Biguanides|DPP-4 inhibitors-&gt;Biguanides|SGLT-2 inhibitors-&gt;DPP-4 inhibitors|SGLT-2 inhibitors-&gt;SGLT-2 inhibitors-&gt;Biguanides|DPP-4 inhibitors|SGLT-2 inhibitors"/>
  </r>
  <r>
    <s v="UA2.mlprI76"/>
    <x v="36"/>
    <s v="Pacific peoples"/>
    <s v="Sulfonylureas"/>
    <x v="0"/>
    <d v="2024-09-28T00:00:00"/>
    <s v="Sulfonylureas"/>
  </r>
  <r>
    <s v="u9QXu6UWQrc"/>
    <x v="36"/>
    <s v="Other"/>
    <s v="Biguanides"/>
    <x v="0"/>
    <d v="2013-03-13T00:00:00"/>
    <s v="Biguanides"/>
  </r>
  <r>
    <s v="uaOmMg.uY5M"/>
    <x v="36"/>
    <s v="Asian"/>
    <s v="Biguanides"/>
    <x v="0"/>
    <d v="2024-04-17T00:00:00"/>
    <s v="Biguanides"/>
  </r>
  <r>
    <s v="uaRdcbrEvtE"/>
    <x v="36"/>
    <s v="Pacific peoples"/>
    <s v="Sulfonylureas"/>
    <x v="0"/>
    <d v="2022-04-29T00:00:00"/>
    <s v="Sulfonylureas-&gt;Biguanides"/>
  </r>
  <r>
    <s v="UAYW9ugtr4k"/>
    <x v="36"/>
    <s v="Asian"/>
    <s v="Biguanides"/>
    <x v="0"/>
    <d v="2025-11-13T00:00:00"/>
    <s v="Biguanides"/>
  </r>
  <r>
    <s v="ufvcJPYY.Nk"/>
    <x v="36"/>
    <s v="Other"/>
    <s v="Biguanides"/>
    <x v="0"/>
    <d v="2023-08-16T00:00:00"/>
    <s v="Biguanides-&gt;Insulin isophane"/>
  </r>
  <r>
    <s v="UeRSLNiF2yo"/>
    <x v="36"/>
    <s v="Other"/>
    <s v="Biguanides"/>
    <x v="0"/>
    <d v="2024-09-30T00:00:00"/>
    <s v="Biguanides-&gt;Insulin isophane"/>
  </r>
  <r>
    <s v="UGvnHvtWoD6"/>
    <x v="36"/>
    <s v="Other"/>
    <s v="Insulin aspart|Insulin isophane"/>
    <x v="1"/>
    <d v="2019-03-27T00:00:00"/>
    <s v="Insulin aspart|Insulin isophane-&gt;Biguanides"/>
  </r>
  <r>
    <s v="uGdUOu./xuY"/>
    <x v="36"/>
    <s v="Asian"/>
    <s v="Biguanides"/>
    <x v="0"/>
    <d v="2023-10-30T00:00:00"/>
    <s v="Biguanides"/>
  </r>
  <r>
    <s v="uhCsDQqdprw"/>
    <x v="36"/>
    <s v="Other"/>
    <s v="Biguanides"/>
    <x v="0"/>
    <d v="2018-10-08T00:00:00"/>
    <s v="Biguanides-&gt;Sulfonylureas-&gt;Biguanides|Sulfonylureas-&gt;Biguanides|Insulin aspart-&gt;Insulin aspart-&gt;DPP-4 inhibitors-&gt;Biguanides|DPP-4 inhibitors|Insulin aspart-&gt;DPP-4 inhibitors|Insulin aspart-&gt;SGLT-2 inhibitors-&gt;Biguanides|DPP-4 inhibitors|Insulin aspart|SGLT-2 inhibitors-&gt;DPP-4 inhibitors|Insulin aspart|SGLT-2 inhibitors"/>
  </r>
  <r>
    <s v="bRaNu5egRng"/>
    <x v="36"/>
    <s v="Asian"/>
    <s v="Insulin aspart|Insulin isophane"/>
    <x v="1"/>
    <d v="2014-12-04T00:00:00"/>
    <s v="Insulin aspart|Insulin isophane-&gt;Insulin isophane-&gt;Insulin aspart-&gt;Biguanides-&gt;DPP-4 inhibitors-&gt;Biguanides|DPP-4 inhibitors"/>
  </r>
  <r>
    <s v="BWYG8wEcK4Q"/>
    <x v="36"/>
    <s v="Māori"/>
    <s v="Biguanides"/>
    <x v="0"/>
    <d v="2017-11-14T00:00:00"/>
    <s v="Biguanides"/>
  </r>
  <r>
    <s v="BVoKaL1OqyY"/>
    <x v="36"/>
    <s v="Asian"/>
    <s v="Biguanides"/>
    <x v="0"/>
    <d v="2021-09-30T00:00:00"/>
    <s v="Biguanides"/>
  </r>
  <r>
    <s v="BTpjz67gZ1g"/>
    <x v="36"/>
    <s v="Other"/>
    <s v="Biguanides"/>
    <x v="0"/>
    <d v="2025-12-05T00:00:00"/>
    <s v="Biguanides-&gt;DPP-4 inhibitors"/>
  </r>
  <r>
    <s v="buEd13OzzZY"/>
    <x v="36"/>
    <s v="Pacific peoples"/>
    <s v="Biguanides"/>
    <x v="0"/>
    <d v="2023-01-26T00:00:00"/>
    <s v="Biguanides-&gt;Biguanides|GLP-1 agonists-&gt;GLP-1 agonists-&gt;Biguanides|Sulfonylureas-&gt;Sulfonylureas-&gt;Biguanides|GLP-1 agonists|Sulfonylureas-&gt;Biguanides|GLP-1 agonists|Insulin glargine|Sulfonylureas"/>
  </r>
  <r>
    <s v="BL4d3mjiZsI"/>
    <x v="36"/>
    <s v="Asian"/>
    <s v="Biguanides"/>
    <x v="0"/>
    <d v="2020-09-14T00:00:00"/>
    <s v="Biguanides"/>
  </r>
  <r>
    <s v="bCoDUPtpAbs"/>
    <x v="36"/>
    <s v="Asian"/>
    <s v="Biguanides"/>
    <x v="0"/>
    <d v="2022-09-14T00:00:00"/>
    <s v="Biguanides"/>
  </r>
  <r>
    <s v="bd6G0WBVBPM"/>
    <x v="36"/>
    <s v="Māori"/>
    <s v="Biguanides"/>
    <x v="0"/>
    <d v="2012-05-24T00:00:00"/>
    <s v="Biguanides-&gt;Sulfonylureas-&gt;Biguanides|Sulfonylureas-&gt;Biguanides|Insulin aspart-&gt;Insulin glargine-&gt;DPP-4 inhibitors|Insulin glargine-&gt;DPP-4 inhibitors-&gt;SGLT-2 inhibitors"/>
  </r>
  <r>
    <s v="Be0sraa6WG2"/>
    <x v="36"/>
    <s v="Other"/>
    <s v="Biguanides"/>
    <x v="0"/>
    <d v="2023-02-15T00:00:00"/>
    <s v="Biguanides"/>
  </r>
  <r>
    <s v="Bf6M1tjMn4g"/>
    <x v="36"/>
    <s v="Asian"/>
    <s v="Biguanides"/>
    <x v="0"/>
    <d v="2024-08-23T00:00:00"/>
    <s v="Biguanides-&gt;DPP-4 inhibitors"/>
  </r>
  <r>
    <s v="bFEgSoDE8Gk"/>
    <x v="36"/>
    <s v="Other"/>
    <s v="Biguanides"/>
    <x v="0"/>
    <d v="2023-10-12T00:00:00"/>
    <s v="Biguanides-&gt;Biguanides|DPP-4 inhibitors-&gt;DPP-4 inhibitors-&gt;GLP-1 agonists"/>
  </r>
  <r>
    <s v="FBqNCwrcCuk"/>
    <x v="36"/>
    <s v="Other"/>
    <s v="Biguanides"/>
    <x v="0"/>
    <d v="2019-02-11T00:00:00"/>
    <s v="Biguanides-&gt;Biguanides|SGLT-2 inhibitors-&gt;SGLT-2 inhibitors"/>
  </r>
  <r>
    <s v="fGRX8qIaOEA"/>
    <x v="36"/>
    <s v="Asian"/>
    <s v="Biguanides"/>
    <x v="0"/>
    <d v="2025-06-06T00:00:00"/>
    <s v="Biguanides-&gt;Insulin isophane"/>
  </r>
  <r>
    <s v="f3iP96Qe7tU"/>
    <x v="36"/>
    <s v="Māori"/>
    <s v="Biguanides"/>
    <x v="0"/>
    <d v="2025-06-16T00:00:00"/>
    <s v="Biguanides"/>
  </r>
  <r>
    <s v="f2h15XFWXi."/>
    <x v="36"/>
    <s v="Other"/>
    <s v="Biguanides"/>
    <x v="0"/>
    <d v="2022-10-19T00:00:00"/>
    <s v="Biguanides"/>
  </r>
  <r>
    <s v="F7DrBrFm3Pw"/>
    <x v="36"/>
    <s v="Other"/>
    <s v="Biguanides"/>
    <x v="0"/>
    <d v="2025-07-01T00:00:00"/>
    <s v="Biguanides-&gt;Biguanides|DPP-4 inhibitors"/>
  </r>
  <r>
    <s v="eXtDhkE607I"/>
    <x v="36"/>
    <s v="Asian"/>
    <s v="Biguanides|Insulin aspart|Insulin isophane"/>
    <x v="0"/>
    <d v="2022-02-17T00:00:00"/>
    <s v="Biguanides|Insulin aspart|Insulin isophane-&gt;Biguanides-&gt;Insulin aspart|Insulin isophane"/>
  </r>
  <r>
    <s v="exuIRB.bCVc"/>
    <x v="36"/>
    <s v="Asian"/>
    <s v="Biguanides"/>
    <x v="0"/>
    <d v="2025-02-06T00:00:00"/>
    <s v="Biguanides"/>
  </r>
  <r>
    <s v="EwigafV/Ic6"/>
    <x v="36"/>
    <s v="Asian"/>
    <s v="Biguanides"/>
    <x v="0"/>
    <d v="2025-03-27T00:00:00"/>
    <s v="Biguanides"/>
  </r>
  <r>
    <s v="6g4Ftbj3lxw"/>
    <x v="36"/>
    <s v="Pacific peoples"/>
    <s v="Biguanides"/>
    <x v="0"/>
    <d v="2012-05-30T00:00:00"/>
    <s v="Biguanides-&gt;Sulfonylureas-&gt;Biguanides|Sulfonylureas-&gt;Biguanides|DPP-4 inhibitors-&gt;DPP-4 inhibitors-&gt;Insulin isophane-&gt;DPP-4 inhibitors|Insulin isophane-&gt;SGLT-2 inhibitors-&gt;DPP-4 inhibitors|Insulin isophane|SGLT-2 inhibitors"/>
  </r>
  <r>
    <s v="6Jn7wmfXoSU"/>
    <x v="36"/>
    <s v="Other"/>
    <s v="Insulin isophane"/>
    <x v="1"/>
    <d v="2023-11-16T00:00:00"/>
    <s v="Insulin isophane-&gt;Biguanides"/>
  </r>
  <r>
    <s v="5XdWmnKVje6"/>
    <x v="36"/>
    <s v="Pacific peoples"/>
    <s v="DPP-4 inhibitors|Insulin glargine"/>
    <x v="0"/>
    <d v="2020-11-03T00:00:00"/>
    <s v="DPP-4 inhibitors|Insulin glargine-&gt;Insulin glargine-&gt;SGLT-2 inhibitors-&gt;Insulin glargine|SGLT-2 inhibitors"/>
  </r>
  <r>
    <s v="5xS9W1lBxgU"/>
    <x v="36"/>
    <s v="Asian"/>
    <s v="DPP-4 inhibitors"/>
    <x v="0"/>
    <d v="2023-09-27T00:00:00"/>
    <s v="DPP-4 inhibitors-&gt;Sulfonylureas-&gt;DPP-4 inhibitors|Sulfonylureas"/>
  </r>
  <r>
    <s v="63DHjZDp.tM"/>
    <x v="36"/>
    <s v="Māori"/>
    <s v="Biguanides"/>
    <x v="0"/>
    <d v="2021-09-15T00:00:00"/>
    <s v="Biguanides-&gt;DPP-4 inhibitors-&gt;Biguanides|DPP-4 inhibitors-&gt;DPP-4 inhibitors|SGLT-2 inhibitors|Sulfonylureas-&gt;SGLT-2 inhibitors|Sulfonylureas"/>
  </r>
  <r>
    <s v="6BCrvZ26ink"/>
    <x v="36"/>
    <s v="Asian"/>
    <s v="Biguanides"/>
    <x v="0"/>
    <d v="2024-03-13T00:00:00"/>
    <s v="Biguanides"/>
  </r>
  <r>
    <s v="baOLagthflc"/>
    <x v="36"/>
    <s v="Other"/>
    <s v="Biguanides|DPP-4 inhibitors"/>
    <x v="0"/>
    <d v="2024-05-02T00:00:00"/>
    <s v="Biguanides|DPP-4 inhibitors-&gt;DPP-4 inhibitors-&gt;Biguanides"/>
  </r>
  <r>
    <s v="BBgVbgMwRrg"/>
    <x v="36"/>
    <s v="Asian"/>
    <s v="Insulin aspart"/>
    <x v="1"/>
    <d v="2020-02-14T00:00:00"/>
    <s v="Insulin aspart-&gt;Biguanides|Insulin aspart-&gt;Biguanides"/>
  </r>
  <r>
    <s v="79Ul6iRqb2s"/>
    <x v="36"/>
    <s v="Māori"/>
    <s v="Biguanides"/>
    <x v="0"/>
    <d v="2024-08-20T00:00:00"/>
    <s v="Biguanides-&gt;Insulin isophane"/>
  </r>
  <r>
    <s v="76XCvoQkXnU"/>
    <x v="36"/>
    <s v="Other"/>
    <s v="Biguanides"/>
    <x v="0"/>
    <d v="2024-11-11T00:00:00"/>
    <s v="Biguanides"/>
  </r>
  <r>
    <s v="6YZOqcZaIi2"/>
    <x v="36"/>
    <s v="Māori"/>
    <s v="Biguanides"/>
    <x v="0"/>
    <d v="2025-11-03T00:00:00"/>
    <s v="Biguanides"/>
  </r>
  <r>
    <s v="6xlmJP/ys0Y"/>
    <x v="36"/>
    <s v="Māori"/>
    <s v="Biguanides"/>
    <x v="0"/>
    <d v="2018-04-19T00:00:00"/>
    <s v="Biguanides"/>
  </r>
  <r>
    <s v="6xo/mfPx7Wk"/>
    <x v="36"/>
    <s v="Other"/>
    <s v="Biguanides"/>
    <x v="0"/>
    <d v="2021-03-22T00:00:00"/>
    <s v="Biguanides"/>
  </r>
  <r>
    <s v="6ttUD9LT8xs"/>
    <x v="36"/>
    <s v="Asian"/>
    <s v="Biguanides"/>
    <x v="0"/>
    <d v="2025-04-22T00:00:00"/>
    <s v="Biguanides"/>
  </r>
  <r>
    <s v="6Wou4wrflGY"/>
    <x v="36"/>
    <s v="Other"/>
    <s v="Biguanides"/>
    <x v="0"/>
    <d v="2023-06-14T00:00:00"/>
    <s v="Biguanides"/>
  </r>
  <r>
    <s v="6mYHhVTmUmI"/>
    <x v="36"/>
    <s v="Asian"/>
    <s v="Biguanides"/>
    <x v="0"/>
    <d v="2025-03-19T00:00:00"/>
    <s v="Biguanides"/>
  </r>
  <r>
    <s v="6mCR8Lw6/iA"/>
    <x v="36"/>
    <s v="Other"/>
    <s v="Biguanides"/>
    <x v="0"/>
    <d v="2023-05-01T00:00:00"/>
    <s v="Biguanides"/>
  </r>
  <r>
    <s v="5JSCelVoKyg"/>
    <x v="36"/>
    <s v="Māori"/>
    <s v="Biguanides"/>
    <x v="0"/>
    <d v="2011-08-31T00:00:00"/>
    <s v="Biguanides-&gt;Biguanides|Sulfonylureas-&gt;DPP-4 inhibitors-&gt;DPP-4 inhibitors|SGLT-2 inhibitors-&gt;DPP-4 inhibitors|SGLT-2 inhibitors|Thiazolidinedione-&gt;SGLT-2 inhibitors|Thiazolidinedione-&gt;DPP-4 inhibitors|Thiazolidinedione"/>
  </r>
  <r>
    <s v="5l5rQ766yqw"/>
    <x v="36"/>
    <s v="Other"/>
    <s v="Biguanides"/>
    <x v="0"/>
    <d v="2014-02-24T00:00:00"/>
    <s v="Biguanides"/>
  </r>
  <r>
    <s v="/pIujJi6OhE"/>
    <x v="36"/>
    <s v="Other"/>
    <s v="Biguanides"/>
    <x v="0"/>
    <d v="2014-03-04T00:00:00"/>
    <s v="Biguanides-&gt;DPP-4 inhibitors"/>
  </r>
  <r>
    <s v="5LvzcvULhAs"/>
    <x v="36"/>
    <s v="Pacific peoples"/>
    <s v="Biguanides"/>
    <x v="0"/>
    <d v="2025-08-18T00:00:00"/>
    <s v="Biguanides"/>
  </r>
  <r>
    <s v="5nmRg/jm0oY"/>
    <x v="36"/>
    <s v="Māori"/>
    <s v="Biguanides|Insulin isophane|Insulin lispro"/>
    <x v="0"/>
    <d v="2020-11-06T00:00:00"/>
    <s v="Biguanides|Insulin isophane|Insulin lispro-&gt;Insulin isophane|Insulin lispro-&gt;Insulin isophane-&gt;Insulin lispro"/>
  </r>
  <r>
    <s v="5NtQuY8M7r6"/>
    <x v="36"/>
    <s v="Pacific peoples"/>
    <s v="Biguanides"/>
    <x v="0"/>
    <d v="2023-02-09T00:00:00"/>
    <s v="Biguanides-&gt;SGLT-2 inhibitors"/>
  </r>
  <r>
    <s v="5TscUuGFvZY"/>
    <x v="36"/>
    <s v="Other"/>
    <s v="Biguanides"/>
    <x v="0"/>
    <d v="2013-06-05T00:00:00"/>
    <s v="Biguanides"/>
  </r>
  <r>
    <s v="5TyQ3yhhQRE"/>
    <x v="36"/>
    <s v="Other"/>
    <s v="Biguanides"/>
    <x v="0"/>
    <d v="2023-08-23T00:00:00"/>
    <s v="Biguanides"/>
  </r>
  <r>
    <s v="5TPUN2hRyJg"/>
    <x v="36"/>
    <s v="Pacific peoples"/>
    <s v="Biguanides|DPP-4 inhibitors"/>
    <x v="0"/>
    <d v="2023-06-13T00:00:00"/>
    <s v="Biguanides|DPP-4 inhibitors-&gt;DPP-4 inhibitors-&gt;Biguanides"/>
  </r>
  <r>
    <s v="5VFAFQi8d96"/>
    <x v="36"/>
    <s v="Māori"/>
    <s v="Biguanides"/>
    <x v="0"/>
    <d v="2012-03-20T00:00:00"/>
    <s v="Biguanides-&gt;Sulfonylureas-&gt;Biguanides|Sulfonylureas"/>
  </r>
  <r>
    <s v="/I0TSbcvVyU"/>
    <x v="36"/>
    <s v="Māori"/>
    <s v="Biguanides"/>
    <x v="0"/>
    <d v="2011-01-13T00:00:00"/>
    <s v="Biguanides-&gt;Sulfonylureas-&gt;SGLT-2 inhibitors-&gt;DPP-4 inhibitors|SGLT-2 inhibitors"/>
  </r>
  <r>
    <s v="/JbzHYgK4Xw"/>
    <x v="36"/>
    <s v="Asian"/>
    <s v="Biguanides"/>
    <x v="0"/>
    <d v="2019-02-22T00:00:00"/>
    <s v="Biguanides"/>
  </r>
  <r>
    <s v="/5KVHMj095c"/>
    <x v="36"/>
    <s v="Pacific peoples"/>
    <s v="Biguanides|Sulfonylureas"/>
    <x v="0"/>
    <d v="2022-02-03T00:00:00"/>
    <s v="Biguanides|Sulfonylureas-&gt;Sulfonylureas"/>
  </r>
  <r>
    <s v="/5sHRpPMoPw"/>
    <x v="36"/>
    <s v="Māori"/>
    <s v="DPP-4 inhibitors|Insulin glargine"/>
    <x v="0"/>
    <d v="2024-03-21T00:00:00"/>
    <s v="DPP-4 inhibitors|Insulin glargine-&gt;Insulin glargine-&gt;DPP-4 inhibitors-&gt;DPP-4 inhibitors|Insulin glargine|SGLT-2 inhibitors-&gt;DPP-4 inhibitors|SGLT-2 inhibitors"/>
  </r>
  <r>
    <s v="/5xYobW6TaY"/>
    <x v="36"/>
    <s v="Other"/>
    <s v="Biguanides|Sulfonylureas"/>
    <x v="0"/>
    <d v="2019-01-30T00:00:00"/>
    <s v="Biguanides|Sulfonylureas-&gt;Sulfonylureas"/>
  </r>
  <r>
    <s v="/B6y7wKIZq6"/>
    <x v="36"/>
    <s v="Other"/>
    <s v="Biguanides|Sulfonylureas"/>
    <x v="0"/>
    <d v="2014-03-19T00:00:00"/>
    <s v="Biguanides|Sulfonylureas-&gt;Biguanides-&gt;Insulin glargine-&gt;Biguanides|Insulin glargine-&gt;Insulin lispro-&gt;Insulin glargine|Insulin lispro-&gt;Biguanides|Insulin glargine|Insulin lispro-&gt;SGLT-2 inhibitors-&gt;Insulin glargine|SGLT-2 inhibitors"/>
  </r>
  <r>
    <s v="/BDxFKb5SAk"/>
    <x v="36"/>
    <s v="Other"/>
    <s v="Insulin aspart"/>
    <x v="1"/>
    <d v="2013-12-18T00:00:00"/>
    <s v="Insulin aspart-&gt;Insulin aspart|Insulin isophane-&gt;Biguanides"/>
  </r>
  <r>
    <s v="/bkSv/.Jxu."/>
    <x v="36"/>
    <s v="Other"/>
    <s v="Biguanides|Insulin isophane"/>
    <x v="0"/>
    <d v="2021-07-08T00:00:00"/>
    <s v="Biguanides|Insulin isophane-&gt;Insulin aspart"/>
  </r>
  <r>
    <s v=".ZeAoWyp8Jw"/>
    <x v="36"/>
    <s v="Other"/>
    <s v="Biguanides"/>
    <x v="0"/>
    <d v="2021-10-18T00:00:00"/>
    <s v="Biguanides"/>
  </r>
  <r>
    <s v="ebPn30usnmg"/>
    <x v="36"/>
    <s v="Pacific peoples"/>
    <s v="Biguanides"/>
    <x v="0"/>
    <d v="2025-06-13T00:00:00"/>
    <s v="Biguanides"/>
  </r>
  <r>
    <s v="EBVRdDUBhiE"/>
    <x v="36"/>
    <s v="Other"/>
    <s v="Biguanides"/>
    <x v="0"/>
    <d v="2024-02-29T00:00:00"/>
    <s v="Biguanides-&gt;DPP-4 inhibitors"/>
  </r>
  <r>
    <s v="e9H6i2L//Bw"/>
    <x v="36"/>
    <s v="Asian"/>
    <s v="Biguanides"/>
    <x v="0"/>
    <d v="2019-10-16T00:00:00"/>
    <s v="Biguanides-&gt;DPP-4 inhibitors-&gt;DPP-4 inhibitors|SGLT-2 inhibitors"/>
  </r>
  <r>
    <s v="DYDNA5ips7I"/>
    <x v="36"/>
    <s v="Māori"/>
    <s v="Biguanides"/>
    <x v="0"/>
    <d v="2016-08-11T00:00:00"/>
    <s v="Biguanides-&gt;Sulfonylureas-&gt;Biguanides|Sulfonylureas-&gt;DPP-4 inhibitors-&gt;DPP-4 inhibitors|Sulfonylureas-&gt;SGLT-2 inhibitors-&gt;GLP-1 agonists|SGLT-2 inhibitors-&gt;GLP-1 agonists-&gt;Biguanides|GLP-1 agonists-&gt;Insulin isophane-&gt;Biguanides|GLP-1 agonists|Insulin isophane-&gt;GLP-1 agonists|Insulin isophane"/>
  </r>
  <r>
    <s v="E3UQxu98086"/>
    <x v="36"/>
    <s v="Other"/>
    <s v="Biguanides"/>
    <x v="0"/>
    <d v="2016-08-25T00:00:00"/>
    <s v="Biguanides"/>
  </r>
  <r>
    <s v="E1AdM7x2GDI"/>
    <x v="36"/>
    <s v="Asian"/>
    <s v="Biguanides"/>
    <x v="0"/>
    <d v="2020-11-27T00:00:00"/>
    <s v="Biguanides-&gt;Insulin aspart|Insulin isophane-&gt;Insulin aspart-&gt;Insulin isophane"/>
  </r>
  <r>
    <s v="dwcYvuFBE3A"/>
    <x v="36"/>
    <s v="Other"/>
    <s v="Biguanides"/>
    <x v="0"/>
    <d v="2012-04-26T00:00:00"/>
    <s v="Biguanides-&gt;Sulfonylureas-&gt;SGLT-2 inhibitors-&gt;Biguanides|SGLT-2 inhibitors"/>
  </r>
  <r>
    <s v="dWEhLbme36E"/>
    <x v="36"/>
    <s v="Asian"/>
    <s v="Biguanides"/>
    <x v="0"/>
    <d v="2015-03-16T00:00:00"/>
    <s v="Biguanides-&gt;Biguanides|Sulfonylureas-&gt;Biguanides|DPP-4 inhibitors|Sulfonylureas-&gt;DPP-4 inhibitors-&gt;Biguanides|DPP-4 inhibitors-&gt;SGLT-2 inhibitors-&gt;Biguanides|SGLT-2 inhibitors"/>
  </r>
  <r>
    <s v="dwN505agY5E"/>
    <x v="36"/>
    <s v="Asian"/>
    <s v="Biguanides"/>
    <x v="0"/>
    <d v="2022-07-22T00:00:00"/>
    <s v="Biguanides-&gt;Insulin isophane|Insulin lispro"/>
  </r>
  <r>
    <s v="DQzAmAbPMHE"/>
    <x v="36"/>
    <s v="Other"/>
    <s v="Biguanides"/>
    <x v="0"/>
    <d v="2024-06-20T00:00:00"/>
    <s v="Biguanides"/>
  </r>
  <r>
    <s v="DS0yi6c1zXo"/>
    <x v="36"/>
    <s v="Other"/>
    <s v="Biguanides"/>
    <x v="0"/>
    <d v="2025-07-18T00:00:00"/>
    <s v="Biguanides"/>
  </r>
  <r>
    <s v="DQ1Z61eY91I"/>
    <x v="36"/>
    <s v="Other"/>
    <s v="DPP-4 inhibitors"/>
    <x v="0"/>
    <d v="2023-08-18T00:00:00"/>
    <s v="DPP-4 inhibitors-&gt;DPP-4 inhibitors|SGLT-2 inhibitors-&gt;SGLT-2 inhibitors"/>
  </r>
  <r>
    <s v="HFJupn405.o"/>
    <x v="36"/>
    <s v="Asian"/>
    <s v="Biguanides"/>
    <x v="0"/>
    <d v="2016-08-19T00:00:00"/>
    <s v="Biguanides-&gt;DPP-4 inhibitors"/>
  </r>
  <r>
    <s v="HFfga5XGNqo"/>
    <x v="36"/>
    <s v="Māori"/>
    <s v="Biguanides"/>
    <x v="0"/>
    <d v="2014-01-07T00:00:00"/>
    <s v="Biguanides-&gt;Biguanides|Sulfonylureas-&gt;DPP-4 inhibitors|Sulfonylureas-&gt;Biguanides|DPP-4 inhibitors|Sulfonylureas-&gt;DPP-4 inhibitors-&gt;SGLT-2 inhibitors-&gt;DPP-4 inhibitors|SGLT-2 inhibitors-&gt;DPP-4 inhibitors|SGLT-2 inhibitors|Sulfonylureas-&gt;DPP-4 inhibitors|Insulin glargine|SGLT-2 inhibitors|Sulfonylureas-&gt;Insulin glargine-&gt;DPP-4 inhibitors|Insulin glargine"/>
  </r>
  <r>
    <s v="hHtA025QSMc"/>
    <x v="36"/>
    <s v="Pacific peoples"/>
    <s v="Biguanides"/>
    <x v="0"/>
    <d v="2020-10-05T00:00:00"/>
    <s v="Biguanides-&gt;Biguanides|SGLT-2 inhibitors-&gt;Insulin glargine-&gt;Insulin glargine|SGLT-2 inhibitors-&gt;DPP-4 inhibitors|Insulin glargine|SGLT-2 inhibitors-&gt;DPP-4 inhibitors|SGLT-2 inhibitors"/>
  </r>
  <r>
    <s v="hJKp8Kk4EcA"/>
    <x v="36"/>
    <s v="Other"/>
    <s v="Biguanides"/>
    <x v="0"/>
    <d v="2014-09-02T00:00:00"/>
    <s v="Biguanides-&gt;Biguanides|Sulfonylureas-&gt;Insulin glargine-&gt;Biguanides|Insulin glargine-&gt;SGLT-2 inhibitors-&gt;Biguanides|Insulin glargine|SGLT-2 inhibitors-&gt;Insulin glargine|SGLT-2 inhibitors"/>
  </r>
  <r>
    <s v="hLDS4oBnyWc"/>
    <x v="36"/>
    <s v="Other"/>
    <s v="Biguanides"/>
    <x v="0"/>
    <d v="2019-09-06T00:00:00"/>
    <s v="Biguanides"/>
  </r>
  <r>
    <s v="HM/vJKBBlqg"/>
    <x v="36"/>
    <s v="Pacific peoples"/>
    <s v="Biguanides"/>
    <x v="0"/>
    <d v="2024-06-13T00:00:00"/>
    <s v="Biguanides"/>
  </r>
  <r>
    <s v="Ee1m5y0XwzA"/>
    <x v="36"/>
    <s v="Other"/>
    <s v="Biguanides"/>
    <x v="0"/>
    <d v="2019-03-28T00:00:00"/>
    <s v="Biguanides-&gt;DPP-4 inhibitors-&gt;SGLT-2 inhibitors-&gt;GLP-1 agonists"/>
  </r>
  <r>
    <s v="eDxi05j0RRw"/>
    <x v="36"/>
    <s v="Asian"/>
    <s v="Biguanides"/>
    <x v="0"/>
    <d v="2017-01-16T00:00:00"/>
    <s v="Biguanides-&gt;Biguanides|Sulfonylureas-&gt;Biguanides|DPP-4 inhibitors|Sulfonylureas-&gt;DPP-4 inhibitors-&gt;DPP-4 inhibitors|Sulfonylureas-&gt;DPP-4 inhibitors|Insulin glargine|Sulfonylureas-&gt;Insulin glargine-&gt;DPP-4 inhibitors|Insulin glargine-&gt;DPP-4 inhibitors|Insulin glargine|SGLT-2 inhibitors|Sulfonylureas-&gt;Insulin glargine|SGLT-2 inhibitors-&gt;DPP-4 inhibitors|Insulin glargine|SGLT-2 inhibitors-&gt;Sulfonylureas"/>
  </r>
  <r>
    <s v="EDvTyRxSs9E"/>
    <x v="36"/>
    <s v="Asian"/>
    <s v="Biguanides"/>
    <x v="0"/>
    <d v="2025-02-28T00:00:00"/>
    <s v="Biguanides-&gt;Insulin glargine"/>
  </r>
  <r>
    <s v="eD.uKzn1NC."/>
    <x v="36"/>
    <s v="Pacific peoples"/>
    <s v="Biguanides|Insulin isophane"/>
    <x v="0"/>
    <d v="2015-02-02T00:00:00"/>
    <s v="Biguanides|Insulin isophane-&gt;Biguanides-&gt;Sulfonylureas-&gt;Biguanides|Sulfonylureas-&gt;SGLT-2 inhibitors|Sulfonylureas-&gt;Biguanides|SGLT-2 inhibitors"/>
  </r>
  <r>
    <s v="EesWIBG8Za."/>
    <x v="36"/>
    <s v="Pacific peoples"/>
    <s v="Sulfonylureas"/>
    <x v="0"/>
    <d v="2012-01-27T00:00:00"/>
    <s v="Sulfonylureas"/>
  </r>
  <r>
    <s v="HaudhA/lDxI"/>
    <x v="36"/>
    <s v="Other"/>
    <s v="Biguanides"/>
    <x v="0"/>
    <d v="2013-01-14T00:00:00"/>
    <s v="Biguanides"/>
  </r>
  <r>
    <s v="EiuFJeEjxe2"/>
    <x v="36"/>
    <s v="Other"/>
    <s v="Biguanides"/>
    <x v="0"/>
    <d v="2020-12-24T00:00:00"/>
    <s v="Biguanides-&gt;Insulin glargine"/>
  </r>
  <r>
    <s v="HdSqKksS9ZU"/>
    <x v="36"/>
    <s v="Asian"/>
    <s v="Biguanides"/>
    <x v="0"/>
    <d v="2014-09-03T00:00:00"/>
    <s v="Biguanides-&gt;Biguanides|Sulfonylureas-&gt;SGLT-2 inhibitors-&gt;Biguanides|SGLT-2 inhibitors|Sulfonylureas"/>
  </r>
  <r>
    <s v="hEdXus5uFek"/>
    <x v="36"/>
    <s v="Pacific peoples"/>
    <s v="Biguanides|Sulfonylureas"/>
    <x v="0"/>
    <d v="2012-07-31T00:00:00"/>
    <s v="Biguanides|Sulfonylureas-&gt;Biguanides-&gt;DPP-4 inhibitors-&gt;DPP-4 inhibitors|Sulfonylureas-&gt;DPP-4 inhibitors|SGLT-2 inhibitors|Sulfonylureas-&gt;Sulfonylureas-&gt;SGLT-2 inhibitors"/>
  </r>
  <r>
    <s v="aE5/sdGDR12"/>
    <x v="36"/>
    <s v="Māori"/>
    <s v="Biguanides"/>
    <x v="0"/>
    <d v="2022-05-30T00:00:00"/>
    <s v="Biguanides-&gt;DPP-4 inhibitors-&gt;Biguanides|GLP-1 agonists-&gt;GLP-1 agonists"/>
  </r>
  <r>
    <s v="AbXcWn/kxQI"/>
    <x v="36"/>
    <s v="Pacific peoples"/>
    <s v="Biguanides"/>
    <x v="0"/>
    <d v="2024-03-18T00:00:00"/>
    <s v="Biguanides"/>
  </r>
  <r>
    <s v="a9kSHhdDEWk"/>
    <x v="36"/>
    <s v="Māori"/>
    <s v="Biguanides"/>
    <x v="0"/>
    <d v="2021-01-14T00:00:00"/>
    <s v="Biguanides-&gt;DPP-4 inhibitors"/>
  </r>
  <r>
    <s v="a91/n75hyhY"/>
    <x v="36"/>
    <s v="Pacific peoples"/>
    <s v="Biguanides"/>
    <x v="0"/>
    <d v="2014-05-22T00:00:00"/>
    <s v="Biguanides-&gt;Insulin isophane-&gt;DPP-4 inhibitors-&gt;DPP-4 inhibitors|Sulfonylureas-&gt;Sulfonylureas-&gt;SGLT-2 inhibitors|Sulfonylureas-&gt;DPP-4 inhibitors|SGLT-2 inhibitors|Sulfonylureas-&gt;SGLT-2 inhibitors"/>
  </r>
  <r>
    <s v="57kkMbHNCzI"/>
    <x v="36"/>
    <s v="Pacific peoples"/>
    <s v="Biguanides"/>
    <x v="0"/>
    <d v="2011-03-09T00:00:00"/>
    <s v="Biguanides-&gt;Biguanides|Sulfonylureas-&gt;DPP-4 inhibitors-&gt;Biguanides|DPP-4 inhibitors-&gt;DPP-4 inhibitors|Insulin glargine-&gt;Insulin glargine-&gt;SGLT-2 inhibitors-&gt;DPP-4 inhibitors|Insulin glargine|SGLT-2 inhibitors-&gt;DPP-4 inhibitors|GLP-1 agonists|Insulin glargine-&gt;Insulin aspart-&gt;DPP-4 inhibitors|GLP-1 agonists|Insulin aspart|Insulin glargine"/>
  </r>
  <r>
    <s v="4Z5qGjH/Hd2"/>
    <x v="36"/>
    <s v="Asian"/>
    <s v="Biguanides|DPP-4 inhibitors"/>
    <x v="0"/>
    <d v="2020-08-08T00:00:00"/>
    <s v="Biguanides|DPP-4 inhibitors-&gt;DPP-4 inhibitors"/>
  </r>
  <r>
    <s v="5.EjGCK.qR2"/>
    <x v="36"/>
    <s v="Asian"/>
    <s v="Biguanides"/>
    <x v="0"/>
    <d v="2025-10-11T00:00:00"/>
    <s v="Biguanides"/>
  </r>
  <r>
    <s v="4Wyqw.dYVzE"/>
    <x v="36"/>
    <s v="Asian"/>
    <s v="Insulin isophane"/>
    <x v="1"/>
    <d v="2019-01-09T00:00:00"/>
    <s v="Insulin isophane-&gt;Biguanides|DPP-4 inhibitors-&gt;DPP-4 inhibitors"/>
  </r>
  <r>
    <s v="4p3siu5Dz7Y"/>
    <x v="36"/>
    <s v="Other"/>
    <s v="Biguanides"/>
    <x v="0"/>
    <d v="2014-11-21T00:00:00"/>
    <s v="Biguanides-&gt;Insulin glargine-&gt;Sulfonylureas-&gt;Biguanides|DPP-4 inhibitors-&gt;SGLT-2 inhibitors-&gt;DPP-4 inhibitors"/>
  </r>
  <r>
    <s v="4meYhYYJKfs"/>
    <x v="36"/>
    <s v="Asian"/>
    <s v="Biguanides"/>
    <x v="0"/>
    <d v="2014-09-05T00:00:00"/>
    <s v="Biguanides"/>
  </r>
  <r>
    <s v="4Lg09rx7iRU"/>
    <x v="36"/>
    <s v="Other"/>
    <s v="DPP-4 inhibitors"/>
    <x v="0"/>
    <d v="2023-06-11T00:00:00"/>
    <s v="DPP-4 inhibitors-&gt;DPP-4 inhibitors|Sulfonylureas-&gt;Sulfonylureas-&gt;SGLT-2 inhibitors-&gt;DPP-4 inhibitors|SGLT-2 inhibitors|Sulfonylureas"/>
  </r>
  <r>
    <s v="4hLpwLCWOHA"/>
    <x v="36"/>
    <s v="Asian"/>
    <s v="Biguanides"/>
    <x v="0"/>
    <d v="2024-01-12T00:00:00"/>
    <s v="Biguanides"/>
  </r>
  <r>
    <s v="4ghEpyTzE8k"/>
    <x v="36"/>
    <s v="Asian"/>
    <s v="Biguanides"/>
    <x v="0"/>
    <d v="2025-07-17T00:00:00"/>
    <s v="Biguanides"/>
  </r>
  <r>
    <s v="4f5pp60Gkvc"/>
    <x v="36"/>
    <s v="Other"/>
    <s v="Biguanides"/>
    <x v="0"/>
    <d v="2024-02-27T00:00:00"/>
    <s v="Biguanides"/>
  </r>
  <r>
    <s v="4eBdocydmtI"/>
    <x v="36"/>
    <s v="Other"/>
    <s v="Biguanides"/>
    <x v="0"/>
    <d v="2011-11-01T00:00:00"/>
    <s v="Biguanides-&gt;Biguanides|DPP-4 inhibitors-&gt;DPP-4 inhibitors"/>
  </r>
  <r>
    <s v="4CZbTBXmhHQ"/>
    <x v="36"/>
    <s v="Māori"/>
    <s v="Biguanides"/>
    <x v="0"/>
    <d v="2018-09-21T00:00:00"/>
    <s v="Biguanides-&gt;DPP-4 inhibitors-&gt;SGLT-2 inhibitors-&gt;DPP-4 inhibitors|SGLT-2 inhibitors-&gt;Biguanides|GLP-1 agonists|SGLT-2 inhibitors-&gt;GLP-1 agonists-&gt;GLP-1 agonists|SGLT-2 inhibitors-&gt;Biguanides|SGLT-2 inhibitors"/>
  </r>
  <r>
    <s v="4c1tlVzOsWs"/>
    <x v="36"/>
    <s v="Other"/>
    <s v="DPP-4 inhibitors"/>
    <x v="0"/>
    <d v="2024-07-24T00:00:00"/>
    <s v="DPP-4 inhibitors-&gt;Biguanides"/>
  </r>
  <r>
    <s v="4be6cu2U29I"/>
    <x v="36"/>
    <s v="Pacific peoples"/>
    <s v="Biguanides"/>
    <x v="0"/>
    <d v="2019-06-29T00:00:00"/>
    <s v="Biguanides-&gt;DPP-4 inhibitors|Insulin aspart|Insulin glargine-&gt;Insulin glargine-&gt;Biguanides|DPP-4 inhibitors|Insulin aspart|Insulin glargine-&gt;Biguanides|DPP-4 inhibitors|Insulin glargine"/>
  </r>
  <r>
    <s v="AHR3df214Rs"/>
    <x v="36"/>
    <s v="Māori"/>
    <s v="Biguanides"/>
    <x v="0"/>
    <d v="2023-06-21T00:00:00"/>
    <s v="Biguanides-&gt;GLP-1 agonists-&gt;Biguanides|GLP-1 agonists"/>
  </r>
  <r>
    <s v="AhOHd8npoCY"/>
    <x v="36"/>
    <s v="Other"/>
    <s v="Biguanides"/>
    <x v="0"/>
    <d v="2016-09-13T00:00:00"/>
    <s v="Biguanides-&gt;Insulin isophane"/>
  </r>
  <r>
    <s v="AhKZDc22Z9M"/>
    <x v="36"/>
    <s v="Asian"/>
    <s v="Biguanides"/>
    <x v="0"/>
    <d v="2015-11-17T00:00:00"/>
    <s v="Biguanides"/>
  </r>
  <r>
    <s v="Aip5PrFGUpY"/>
    <x v="36"/>
    <s v="Asian"/>
    <s v="Biguanides"/>
    <x v="0"/>
    <d v="2025-05-28T00:00:00"/>
    <s v="Biguanides-&gt;Insulin isophane-&gt;Insulin aspart-&gt;Insulin aspart|Insulin isophane"/>
  </r>
  <r>
    <s v="aGaP9hE6Mjg"/>
    <x v="36"/>
    <s v="Pacific peoples"/>
    <s v="Biguanides|Sulfonylureas"/>
    <x v="0"/>
    <d v="2019-07-01T00:00:00"/>
    <s v="Biguanides|Sulfonylureas-&gt;Biguanides-&gt;DPP-4 inhibitors-&gt;DPP-4 inhibitors|Sulfonylureas-&gt;SGLT-2 inhibitors-&gt;DPP-4 inhibitors|SGLT-2 inhibitors|Sulfonylureas-&gt;DPP-4 inhibitors|SGLT-2 inhibitors-&gt;DPP-4 inhibitors|Insulin glargine|SGLT-2 inhibitors"/>
  </r>
  <r>
    <s v="Am1VK4kMpog"/>
    <x v="36"/>
    <s v="Pacific peoples"/>
    <s v="Biguanides"/>
    <x v="0"/>
    <d v="2022-11-16T00:00:00"/>
    <s v="Biguanides-&gt;Biguanides|GLP-1 agonists-&gt;GLP-1 agonists"/>
  </r>
  <r>
    <s v="amXDoQWc/mE"/>
    <x v="36"/>
    <s v="Asian"/>
    <s v="Biguanides"/>
    <x v="0"/>
    <d v="2017-06-02T00:00:00"/>
    <s v="Biguanides-&gt;Biguanides|Sulfonylureas-&gt;Insulin aspart|Insulin isophane-&gt;Insulin aspart-&gt;DPP-4 inhibitors-&gt;Biguanides|DPP-4 inhibitors-&gt;Biguanides|DPP-4 inhibitors|SGLT-2 inhibitors-&gt;DPP-4 inhibitors|SGLT-2 inhibitors-&gt;Biguanides|DPP-4 inhibitors|SGLT-2 inhibitors|Sulfonylureas-&gt;Biguanides|DPP-4 inhibitors|Sulfonylureas-&gt;Insulin glargine-&gt;Biguanides|DPP-4 inhibitors|Insulin glargine-&gt;DPP-4 inhibitors|Insulin glargine"/>
  </r>
  <r>
    <s v="aOd3NpaPpA6"/>
    <x v="36"/>
    <s v="Asian"/>
    <s v="Biguanides"/>
    <x v="0"/>
    <d v="2022-10-04T00:00:00"/>
    <s v="Biguanides"/>
  </r>
  <r>
    <s v="apBEsF0cb7w"/>
    <x v="36"/>
    <s v="Māori"/>
    <s v="Biguanides"/>
    <x v="0"/>
    <d v="2018-11-30T00:00:00"/>
    <s v="Biguanides-&gt;Insulin glargine"/>
  </r>
  <r>
    <s v="AUTB55U0OVg"/>
    <x v="36"/>
    <s v="Asian"/>
    <s v="Biguanides"/>
    <x v="0"/>
    <d v="2025-07-03T00:00:00"/>
    <s v="Biguanides"/>
  </r>
  <r>
    <s v="aXfixdEy0s6"/>
    <x v="36"/>
    <s v="Māori"/>
    <s v="Biguanides"/>
    <x v="0"/>
    <d v="2020-07-31T00:00:00"/>
    <s v="Biguanides"/>
  </r>
  <r>
    <s v="AxG9PuWLPWo"/>
    <x v="36"/>
    <s v="Pacific peoples"/>
    <s v="Biguanides"/>
    <x v="0"/>
    <d v="2015-02-18T00:00:00"/>
    <s v="Biguanides"/>
  </r>
  <r>
    <s v="AZ2pLMB8ASA"/>
    <x v="36"/>
    <s v="Asian"/>
    <s v="Biguanides"/>
    <x v="0"/>
    <d v="2023-09-08T00:00:00"/>
    <s v="Biguanides"/>
  </r>
  <r>
    <s v="az7H42nx3YA"/>
    <x v="36"/>
    <s v="Asian"/>
    <s v="Biguanides"/>
    <x v="0"/>
    <d v="2025-08-26T00:00:00"/>
    <s v="Biguanides"/>
  </r>
  <r>
    <s v="b/kGCF7iAVs"/>
    <x v="36"/>
    <s v="Asian"/>
    <s v="Biguanides"/>
    <x v="0"/>
    <d v="2019-09-27T00:00:00"/>
    <s v="Biguanides-&gt;Insulin isophane-&gt;Insulin aspart-&gt;Insulin aspart|Insulin isophane"/>
  </r>
  <r>
    <s v="B.PqIoHFwAc"/>
    <x v="36"/>
    <s v="Other"/>
    <s v="Biguanides|Insulin isophane"/>
    <x v="0"/>
    <d v="2014-11-24T00:00:00"/>
    <s v="Biguanides|Insulin isophane-&gt;Insulin isophane"/>
  </r>
  <r>
    <s v="B3CVQltr4nw"/>
    <x v="36"/>
    <s v="Asian"/>
    <s v="Biguanides"/>
    <x v="0"/>
    <d v="2011-03-20T00:00:00"/>
    <s v="Biguanides-&gt;Biguanides|Sulfonylureas-&gt;DPP-4 inhibitors|Sulfonylureas-&gt;DPP-4 inhibitors"/>
  </r>
  <r>
    <s v="jd5ewomTfGU"/>
    <x v="36"/>
    <s v="Māori"/>
    <s v="Biguanides"/>
    <x v="0"/>
    <d v="2016-07-08T00:00:00"/>
    <s v="Biguanides-&gt;SGLT-2 inhibitors-&gt;Biguanides|SGLT-2 inhibitors"/>
  </r>
  <r>
    <s v="MAMtZUZ3yEo"/>
    <x v="36"/>
    <s v="Māori"/>
    <s v="Biguanides"/>
    <x v="0"/>
    <d v="2024-03-08T00:00:00"/>
    <s v="Biguanides"/>
  </r>
  <r>
    <s v="maPj276qC.6"/>
    <x v="36"/>
    <s v="Māori"/>
    <s v="Biguanides|Insulin aspart|Insulin isophane"/>
    <x v="0"/>
    <d v="2015-10-16T00:00:00"/>
    <s v="Biguanides|Insulin aspart|Insulin isophane-&gt;Insulin aspart|Insulin isophane-&gt;Biguanides|Insulin isophane"/>
  </r>
  <r>
    <s v="m9TR1KXlJt."/>
    <x v="36"/>
    <s v="Asian"/>
    <s v="Biguanides"/>
    <x v="0"/>
    <d v="2019-03-07T00:00:00"/>
    <s v="Biguanides-&gt;SGLT-2 inhibitors-&gt;Biguanides|GLP-1 agonists-&gt;GLP-1 agonists"/>
  </r>
  <r>
    <s v="m8YKzqgB4vw"/>
    <x v="36"/>
    <s v="Other"/>
    <s v="Biguanides"/>
    <x v="0"/>
    <d v="2016-04-27T00:00:00"/>
    <s v="Biguanides"/>
  </r>
  <r>
    <s v="M5wDU8s7vDo"/>
    <x v="36"/>
    <s v="Other"/>
    <s v="Biguanides"/>
    <x v="0"/>
    <d v="2018-01-04T00:00:00"/>
    <s v="Biguanides"/>
  </r>
  <r>
    <s v="m7tJf3zF45Q"/>
    <x v="36"/>
    <s v="Asian"/>
    <s v="Biguanides"/>
    <x v="0"/>
    <d v="2025-11-07T00:00:00"/>
    <s v="Biguanides"/>
  </r>
  <r>
    <s v="jFan.Bkafi2"/>
    <x v="36"/>
    <s v="Pacific peoples"/>
    <s v="Biguanides|Sulfonylureas"/>
    <x v="0"/>
    <d v="2017-01-13T00:00:00"/>
    <s v="Biguanides|Sulfonylureas-&gt;Biguanides-&gt;Sulfonylureas-&gt;DPP-4 inhibitors|Sulfonylureas-&gt;DPP-4 inhibitors-&gt;Insulin glargine-&gt;DPP-4 inhibitors|SGLT-2 inhibitors|Sulfonylureas"/>
  </r>
  <r>
    <s v="j24p8XkqxV2"/>
    <x v="36"/>
    <s v="Asian"/>
    <s v="Biguanides"/>
    <x v="0"/>
    <d v="2015-06-16T00:00:00"/>
    <s v="Biguanides"/>
  </r>
  <r>
    <s v="J373AOQltYo"/>
    <x v="36"/>
    <s v="Asian"/>
    <s v="Biguanides"/>
    <x v="0"/>
    <d v="2021-03-30T00:00:00"/>
    <s v="Biguanides"/>
  </r>
  <r>
    <s v="j869tNpBjuU"/>
    <x v="36"/>
    <s v="Asian"/>
    <s v="Biguanides"/>
    <x v="0"/>
    <d v="2024-10-04T00:00:00"/>
    <s v="Biguanides-&gt;SGLT-2 inhibitors-&gt;DPP-4 inhibitors"/>
  </r>
  <r>
    <s v="j0QeZPOHbTE"/>
    <x v="36"/>
    <s v="Asian"/>
    <s v="Sulfonylureas"/>
    <x v="0"/>
    <d v="2011-08-05T00:00:00"/>
    <s v="Sulfonylureas"/>
  </r>
  <r>
    <s v="j2gi7g3gApw"/>
    <x v="36"/>
    <s v="Other"/>
    <s v="Biguanides"/>
    <x v="0"/>
    <d v="2019-02-15T00:00:00"/>
    <s v="Biguanides"/>
  </r>
  <r>
    <s v="IvNbuong.5o"/>
    <x v="36"/>
    <s v="Pacific peoples"/>
    <s v="Biguanides"/>
    <x v="0"/>
    <d v="2012-09-04T00:00:00"/>
    <s v="Biguanides"/>
  </r>
  <r>
    <s v="iWWN0vlZNhA"/>
    <x v="36"/>
    <s v="Asian"/>
    <s v="Biguanides"/>
    <x v="0"/>
    <d v="2025-03-20T00:00:00"/>
    <s v="Biguanides"/>
  </r>
  <r>
    <s v="iyGmDotTNsw"/>
    <x v="36"/>
    <s v="Asian"/>
    <s v="Insulin isophane"/>
    <x v="1"/>
    <d v="2015-08-24T00:00:00"/>
    <s v="Insulin isophane-&gt;Biguanides|Insulin isophane-&gt;Insulin aspart|Insulin isophane-&gt;Biguanides-&gt;Sulfonylureas-&gt;DPP-4 inhibitors-&gt;SGLT-2 inhibitors"/>
  </r>
  <r>
    <s v="iYLb3Jp9KWs"/>
    <x v="36"/>
    <s v="Pacific peoples"/>
    <s v="Biguanides"/>
    <x v="0"/>
    <d v="2025-12-22T00:00:00"/>
    <s v="Biguanides"/>
  </r>
  <r>
    <s v="IlN3Y17ISvQ"/>
    <x v="36"/>
    <s v="Pacific peoples"/>
    <s v="DPP-4 inhibitors"/>
    <x v="0"/>
    <d v="2019-12-03T00:00:00"/>
    <s v="DPP-4 inhibitors"/>
  </r>
  <r>
    <s v="iLTPyCCq51w"/>
    <x v="36"/>
    <s v="Asian"/>
    <s v="Biguanides"/>
    <x v="0"/>
    <d v="2024-06-25T00:00:00"/>
    <s v="Biguanides"/>
  </r>
  <r>
    <s v="iv.VMQVj1rg"/>
    <x v="36"/>
    <s v="Other"/>
    <s v="Biguanides"/>
    <x v="0"/>
    <d v="2020-06-03T00:00:00"/>
    <s v="Biguanides"/>
  </r>
  <r>
    <s v="iTynfLFR4RY"/>
    <x v="36"/>
    <s v="Pacific peoples"/>
    <s v="Biguanides"/>
    <x v="0"/>
    <d v="2024-02-27T00:00:00"/>
    <s v="Biguanides-&gt;DPP-4 inhibitors-&gt;SGLT-2 inhibitors-&gt;DPP-4 inhibitors|SGLT-2 inhibitors"/>
  </r>
  <r>
    <s v="FLBkRDt.ED2"/>
    <x v="36"/>
    <s v="Asian"/>
    <s v="Biguanides"/>
    <x v="0"/>
    <d v="2019-12-13T00:00:00"/>
    <s v="Biguanides"/>
  </r>
  <r>
    <s v="Fls93.xidOM"/>
    <x v="36"/>
    <s v="Asian"/>
    <s v="Biguanides"/>
    <x v="0"/>
    <d v="2023-08-07T00:00:00"/>
    <s v="Biguanides"/>
  </r>
  <r>
    <s v="FhNCoNbmhzo"/>
    <x v="36"/>
    <s v="Asian"/>
    <s v="Biguanides"/>
    <x v="0"/>
    <d v="2025-11-05T00:00:00"/>
    <s v="Biguanides"/>
  </r>
  <r>
    <s v="FGy0FzhqBBU"/>
    <x v="36"/>
    <s v="Māori"/>
    <s v="Biguanides"/>
    <x v="0"/>
    <d v="2017-08-10T00:00:00"/>
    <s v="Biguanides"/>
  </r>
  <r>
    <s v="fNhlaC8aTNA"/>
    <x v="36"/>
    <s v="Other"/>
    <s v="Biguanides"/>
    <x v="0"/>
    <d v="2024-03-22T00:00:00"/>
    <s v="Biguanides-&gt;DPP-4 inhibitors"/>
  </r>
  <r>
    <s v="3LtOXRHbmXE"/>
    <x v="36"/>
    <s v="Māori"/>
    <s v="Biguanides"/>
    <x v="0"/>
    <d v="2024-08-28T00:00:00"/>
    <s v="Biguanides"/>
  </r>
  <r>
    <s v="MYmuNOizRP2"/>
    <x v="36"/>
    <s v="Asian"/>
    <s v="DPP-4 inhibitors"/>
    <x v="0"/>
    <d v="2024-09-19T00:00:00"/>
    <s v="DPP-4 inhibitors-&gt;Biguanides"/>
  </r>
  <r>
    <s v="myGzIRH21vs"/>
    <x v="36"/>
    <s v="Māori"/>
    <s v="Biguanides"/>
    <x v="0"/>
    <d v="2016-09-27T00:00:00"/>
    <s v="Biguanides"/>
  </r>
  <r>
    <s v="N.neW/ClDkE"/>
    <x v="36"/>
    <s v="Māori"/>
    <s v="Biguanides"/>
    <x v="0"/>
    <d v="2022-05-18T00:00:00"/>
    <s v="Biguanides"/>
  </r>
  <r>
    <s v="3UFL05AMtjo"/>
    <x v="36"/>
    <s v="Asian"/>
    <s v="Biguanides"/>
    <x v="0"/>
    <d v="2024-10-18T00:00:00"/>
    <s v="Biguanides-&gt;Insulin isophane|Insulin lispro-&gt;Insulin lispro-&gt;Insulin isophane"/>
  </r>
  <r>
    <s v="3u1tBHgw8K6"/>
    <x v="36"/>
    <s v="Asian"/>
    <s v="Biguanides"/>
    <x v="0"/>
    <d v="2023-02-21T00:00:00"/>
    <s v="Biguanides"/>
  </r>
  <r>
    <s v="3tC0AHKJDqc"/>
    <x v="36"/>
    <s v="Asian"/>
    <s v="Biguanides"/>
    <x v="0"/>
    <d v="2025-08-13T00:00:00"/>
    <s v="Biguanides"/>
  </r>
  <r>
    <s v="3TcG5VRDwCE"/>
    <x v="36"/>
    <s v="Other"/>
    <s v="Biguanides"/>
    <x v="0"/>
    <d v="2025-01-16T00:00:00"/>
    <s v="Biguanides"/>
  </r>
  <r>
    <s v="3O2U8fMIn3g"/>
    <x v="36"/>
    <s v="Pacific peoples"/>
    <s v="Biguanides"/>
    <x v="0"/>
    <d v="2012-05-15T00:00:00"/>
    <s v="Biguanides-&gt;Sulfonylureas-&gt;Biguanides|Sulfonylureas-&gt;SGLT-2 inhibitors-&gt;Biguanides|SGLT-2 inhibitors-&gt;DPP-4 inhibitors-&gt;DPP-4 inhibitors|SGLT-2 inhibitors-&gt;DPP-4 inhibitors|SGLT-2 inhibitors|Sulfonylureas"/>
  </r>
  <r>
    <s v="40bdVAupkX."/>
    <x v="36"/>
    <s v="Other"/>
    <s v="Biguanides"/>
    <x v="0"/>
    <d v="2015-09-04T00:00:00"/>
    <s v="Biguanides-&gt;Biguanides|SGLT-2 inhibitors-&gt;SGLT-2 inhibitors"/>
  </r>
  <r>
    <s v="44mjgNjY8gc"/>
    <x v="36"/>
    <s v="Pacific peoples"/>
    <s v="Biguanides"/>
    <x v="0"/>
    <d v="2013-07-24T00:00:00"/>
    <s v="Biguanides-&gt;DPP-4 inhibitors-&gt;SGLT-2 inhibitors-&gt;DPP-4 inhibitors|SGLT-2 inhibitors"/>
  </r>
  <r>
    <s v="3X7ICwmlBvI"/>
    <x v="36"/>
    <s v="Other"/>
    <s v="Biguanides|Insulin aspart|Insulin isophane"/>
    <x v="0"/>
    <d v="2021-12-02T00:00:00"/>
    <s v="Biguanides|Insulin aspart|Insulin isophane-&gt;Insulin aspart|Insulin isophane"/>
  </r>
  <r>
    <s v="4/0q9aDXLXI"/>
    <x v="36"/>
    <s v="Other"/>
    <s v="Biguanides"/>
    <x v="0"/>
    <d v="2011-08-01T00:00:00"/>
    <s v="Biguanides-&gt;Biguanides|Sulfonylureas-&gt;Sulfonylureas-&gt;DPP-4 inhibitors-&gt;Biguanides|SGLT-2 inhibitors|Sulfonylureas-&gt;SGLT-2 inhibitors-&gt;SGLT-2 inhibitors|Sulfonylureas-&gt;GLP-1 agonists-&gt;Biguanides|GLP-1 agonists|SGLT-2 inhibitors|Sulfonylureas-&gt;GLP-1 agonists|SGLT-2 inhibitors|Sulfonylureas-&gt;Biguanides|GLP-1 agonists|Sulfonylureas"/>
  </r>
  <r>
    <s v="Mw2nloNuAWs"/>
    <x v="36"/>
    <s v="Other"/>
    <s v="Biguanides"/>
    <x v="0"/>
    <d v="2023-06-02T00:00:00"/>
    <s v="Biguanides"/>
  </r>
  <r>
    <s v="Mvw/WelvwmA"/>
    <x v="36"/>
    <s v="Asian"/>
    <s v="Biguanides"/>
    <x v="0"/>
    <d v="2022-07-08T00:00:00"/>
    <s v="Biguanides-&gt;Insulin aspart|Insulin isophane"/>
  </r>
  <r>
    <s v="My2Gnwtb8YU"/>
    <x v="36"/>
    <s v="Other"/>
    <s v="Biguanides"/>
    <x v="0"/>
    <d v="2024-06-15T00:00:00"/>
    <s v="Biguanides"/>
  </r>
  <r>
    <s v="MY3/FsY5pS."/>
    <x v="36"/>
    <s v="Pacific peoples"/>
    <s v="Biguanides"/>
    <x v="0"/>
    <d v="2020-02-13T00:00:00"/>
    <s v="Biguanides-&gt;Biguanides|SGLT-2 inhibitors-&gt;SGLT-2 inhibitors"/>
  </r>
  <r>
    <s v="mpk7fNy.U6s"/>
    <x v="36"/>
    <s v="Other"/>
    <s v="Biguanides"/>
    <x v="0"/>
    <d v="2016-08-01T00:00:00"/>
    <s v="Biguanides"/>
  </r>
  <r>
    <s v="mrpcKn2sUpQ"/>
    <x v="36"/>
    <s v="Asian"/>
    <s v="DPP-4 inhibitors"/>
    <x v="0"/>
    <d v="2024-02-16T00:00:00"/>
    <s v="DPP-4 inhibitors-&gt;SGLT-2 inhibitors-&gt;DPP-4 inhibitors|SGLT-2 inhibitors"/>
  </r>
  <r>
    <s v="Mqhdv18x5jk"/>
    <x v="36"/>
    <s v="Asian"/>
    <s v="Biguanides"/>
    <x v="0"/>
    <d v="2023-02-07T00:00:00"/>
    <s v="Biguanides"/>
  </r>
  <r>
    <s v="Msr2t9fi5RM"/>
    <x v="36"/>
    <s v="Māori"/>
    <s v="Biguanides"/>
    <x v="0"/>
    <d v="2025-01-22T00:00:00"/>
    <s v="Biguanides"/>
  </r>
  <r>
    <s v="MIi42uSfhso"/>
    <x v="36"/>
    <s v="Asian"/>
    <s v="Biguanides"/>
    <x v="0"/>
    <d v="2018-01-25T00:00:00"/>
    <s v="Biguanides-&gt;DPP-4 inhibitors-&gt;DPP-4 inhibitors|Sulfonylureas-&gt;Sulfonylureas-&gt;GLP-1 agonists-&gt;DPP-4 inhibitors|GLP-1 agonists|Sulfonylureas"/>
  </r>
  <r>
    <s v="mjrR7PAod1M"/>
    <x v="36"/>
    <s v="Asian"/>
    <s v="Biguanides"/>
    <x v="0"/>
    <d v="2020-09-21T00:00:00"/>
    <s v="Biguanides"/>
  </r>
  <r>
    <s v="MC1cwc6P8Qs"/>
    <x v="36"/>
    <s v="Pacific peoples"/>
    <s v="Biguanides"/>
    <x v="0"/>
    <d v="2017-10-12T00:00:00"/>
    <s v="Biguanides-&gt;Biguanides|Sulfonylureas-&gt;Biguanides|DPP-4 inhibitors|Sulfonylureas-&gt;DPP-4 inhibitors-&gt;DPP-4 inhibitors|Sulfonylureas-&gt;Sulfonylureas-&gt;SGLT-2 inhibitors-&gt;DPP-4 inhibitors|SGLT-2 inhibitors-&gt;Thiazolidinedione-&gt;DPP-4 inhibitors|SGLT-2 inhibitors|Thiazolidinedione-&gt;DPP-4 inhibitors|SGLT-2 inhibitors|Sulfonylureas"/>
  </r>
  <r>
    <s v="mEESBRSZW7M"/>
    <x v="36"/>
    <s v="Asian"/>
    <s v="Biguanides"/>
    <x v="0"/>
    <d v="2023-03-16T00:00:00"/>
    <s v="Biguanides"/>
  </r>
  <r>
    <s v="hMs.MB.5pME"/>
    <x v="36"/>
    <s v="Asian"/>
    <s v="Biguanides"/>
    <x v="0"/>
    <d v="2023-11-24T00:00:00"/>
    <s v="Biguanides-&gt;Insulin isophane"/>
  </r>
  <r>
    <s v="kdN67En.7/g"/>
    <x v="36"/>
    <s v="Asian"/>
    <s v="Biguanides"/>
    <x v="0"/>
    <d v="2018-08-28T00:00:00"/>
    <s v="Biguanides"/>
  </r>
  <r>
    <s v="kHqyi8PxMhU"/>
    <x v="36"/>
    <s v="Other"/>
    <s v="Biguanides"/>
    <x v="0"/>
    <d v="2023-02-13T00:00:00"/>
    <s v="Biguanides"/>
  </r>
  <r>
    <s v="kHT5HAb4Y/Q"/>
    <x v="36"/>
    <s v="Other"/>
    <s v="Biguanides"/>
    <x v="0"/>
    <d v="2025-06-30T00:00:00"/>
    <s v="Biguanides"/>
  </r>
  <r>
    <s v="hJFvvSfM.Qc"/>
    <x v="36"/>
    <s v="Asian"/>
    <s v="Biguanides"/>
    <x v="0"/>
    <d v="2021-02-16T00:00:00"/>
    <s v="Biguanides"/>
  </r>
  <r>
    <s v="hid7H67GBWQ"/>
    <x v="36"/>
    <s v="Pacific peoples"/>
    <s v="Biguanides"/>
    <x v="0"/>
    <d v="2019-07-19T00:00:00"/>
    <s v="Biguanides-&gt;SGLT-2 inhibitors"/>
  </r>
  <r>
    <s v="HkEA8WQTlhw"/>
    <x v="36"/>
    <s v="Other"/>
    <s v="Biguanides"/>
    <x v="0"/>
    <d v="2022-02-03T00:00:00"/>
    <s v="Biguanides"/>
  </r>
  <r>
    <s v="KpKe4OhUaxE"/>
    <x v="36"/>
    <s v="Other"/>
    <s v="Biguanides"/>
    <x v="0"/>
    <d v="2011-03-22T00:00:00"/>
    <s v="Biguanides"/>
  </r>
  <r>
    <s v="kprH.LFFwHo"/>
    <x v="36"/>
    <s v="Pacific peoples"/>
    <s v="Biguanides"/>
    <x v="0"/>
    <d v="2012-10-26T00:00:00"/>
    <s v="Biguanides"/>
  </r>
  <r>
    <s v="KtdkH6AVhms"/>
    <x v="36"/>
    <s v="Other"/>
    <s v="Biguanides"/>
    <x v="0"/>
    <d v="2013-07-12T00:00:00"/>
    <s v="Biguanides"/>
  </r>
  <r>
    <s v="KufFERvFImY"/>
    <x v="36"/>
    <s v="Māori"/>
    <s v="Biguanides"/>
    <x v="0"/>
    <d v="2023-03-22T00:00:00"/>
    <s v="Biguanides"/>
  </r>
  <r>
    <s v="KK9Da6USAIA"/>
    <x v="36"/>
    <s v="Asian"/>
    <s v="Insulin isophane"/>
    <x v="1"/>
    <d v="2021-11-25T00:00:00"/>
    <s v="Insulin isophane-&gt;Biguanides"/>
  </r>
  <r>
    <s v="kkgCl1Wi0Qk"/>
    <x v="36"/>
    <s v="Other"/>
    <s v="Biguanides"/>
    <x v="0"/>
    <d v="2018-09-10T00:00:00"/>
    <s v="Biguanides"/>
  </r>
  <r>
    <s v="Kj5VidqzW2Y"/>
    <x v="36"/>
    <s v="Asian"/>
    <s v="Biguanides"/>
    <x v="0"/>
    <d v="2015-01-29T00:00:00"/>
    <s v="Biguanides-&gt;Sulfonylureas-&gt;DPP-4 inhibitors|Sulfonylureas-&gt;DPP-4 inhibitors-&gt;Insulin glargine-&gt;DPP-4 inhibitors|Insulin glargine|Sulfonylureas-&gt;DPP-4 inhibitors|Insulin glargine-&gt;DPP-4 inhibitors|Insulin glargine|SGLT-2 inhibitors|Sulfonylureas-&gt;SGLT-2 inhibitors"/>
  </r>
  <r>
    <s v="kjo1NczMbxg"/>
    <x v="36"/>
    <s v="Other"/>
    <s v="Biguanides"/>
    <x v="0"/>
    <d v="2024-07-04T00:00:00"/>
    <s v="Biguanides"/>
  </r>
  <r>
    <s v="kJ/n70wk5z6"/>
    <x v="36"/>
    <s v="Pacific peoples"/>
    <s v="Biguanides"/>
    <x v="0"/>
    <d v="2024-09-30T00:00:00"/>
    <s v="Biguanides"/>
  </r>
  <r>
    <s v="KICRAKv3OLc"/>
    <x v="36"/>
    <s v="Other"/>
    <s v="Biguanides"/>
    <x v="0"/>
    <d v="2014-05-02T00:00:00"/>
    <s v="Biguanides"/>
  </r>
  <r>
    <s v="kMkrwW9icWk"/>
    <x v="36"/>
    <s v="Pacific peoples"/>
    <s v="Biguanides"/>
    <x v="0"/>
    <d v="2014-03-18T00:00:00"/>
    <s v="Biguanides-&gt;Biguanides|DPP-4 inhibitors-&gt;DPP-4 inhibitors-&gt;Biguanides|DPP-4 inhibitors|SGLT-2 inhibitors-&gt;SGLT-2 inhibitors-&gt;DPP-4 inhibitors|SGLT-2 inhibitors-&gt;GLP-1 agonists-&gt;DPP-4 inhibitors|GLP-1 agonists"/>
  </r>
  <r>
    <s v="KoxF3WCOBCU"/>
    <x v="36"/>
    <s v="Pacific peoples"/>
    <s v="DPP-4 inhibitors"/>
    <x v="0"/>
    <d v="2023-04-06T00:00:00"/>
    <s v="DPP-4 inhibitors"/>
  </r>
  <r>
    <s v="h8/zPUTUjvg"/>
    <x v="36"/>
    <s v="Asian"/>
    <s v="Biguanides"/>
    <x v="0"/>
    <d v="2021-11-29T00:00:00"/>
    <s v="Biguanides"/>
  </r>
  <r>
    <s v="h7L.xF8NHts"/>
    <x v="36"/>
    <s v="Māori"/>
    <s v="Biguanides"/>
    <x v="0"/>
    <d v="2025-10-17T00:00:00"/>
    <s v="Biguanides"/>
  </r>
  <r>
    <s v="h6YkivfdO/w"/>
    <x v="36"/>
    <s v="Asian"/>
    <s v="Biguanides"/>
    <x v="0"/>
    <d v="2024-07-05T00:00:00"/>
    <s v="Biguanides"/>
  </r>
  <r>
    <s v="H1Wn/UlqFdQ"/>
    <x v="36"/>
    <s v="Asian"/>
    <s v="Biguanides|Insulin isophane"/>
    <x v="0"/>
    <d v="2024-12-12T00:00:00"/>
    <s v="Biguanides|Insulin isophane"/>
  </r>
  <r>
    <s v="h54tl.T8NSs"/>
    <x v="36"/>
    <s v="Māori"/>
    <s v="Biguanides"/>
    <x v="0"/>
    <d v="2025-01-21T00:00:00"/>
    <s v="Biguanides-&gt;SGLT-2 inhibitors"/>
  </r>
  <r>
    <s v="hgMtBeadn12"/>
    <x v="36"/>
    <s v="Other"/>
    <s v="Biguanides"/>
    <x v="0"/>
    <d v="2020-03-19T00:00:00"/>
    <s v="Biguanides"/>
  </r>
  <r>
    <s v="hcDoPmFsyv6"/>
    <x v="36"/>
    <s v="Asian"/>
    <s v="Biguanides"/>
    <x v="0"/>
    <d v="2020-01-10T00:00:00"/>
    <s v="Biguanides-&gt;DPP-4 inhibitors"/>
  </r>
  <r>
    <s v="hCyDFjACxOg"/>
    <x v="36"/>
    <s v="Other"/>
    <s v="Biguanides"/>
    <x v="0"/>
    <d v="2025-10-30T00:00:00"/>
    <s v="Biguanides"/>
  </r>
  <r>
    <s v="hCsBUroIDbU"/>
    <x v="36"/>
    <s v="Asian"/>
    <s v="Biguanides"/>
    <x v="0"/>
    <d v="2014-02-10T00:00:00"/>
    <s v="Biguanides-&gt;Biguanides|DPP-4 inhibitors-&gt;Biguanides|DPP-4 inhibitors|Sulfonylureas-&gt;DPP-4 inhibitors-&gt;Sulfonylureas"/>
  </r>
  <r>
    <s v="hCtFfQSJSlM"/>
    <x v="36"/>
    <s v="Pacific peoples"/>
    <s v="Biguanides"/>
    <x v="0"/>
    <d v="2016-06-02T00:00:00"/>
    <s v="Biguanides"/>
  </r>
  <r>
    <s v="HBdVGLjK7PY"/>
    <x v="36"/>
    <s v="Asian"/>
    <s v="Insulin aspart|Insulin glargine"/>
    <x v="1"/>
    <d v="2022-02-16T00:00:00"/>
    <s v="Insulin aspart|Insulin glargine-&gt;DPP-4 inhibitors-&gt;Insulin aspart-&gt;Biguanides"/>
  </r>
  <r>
    <s v="h0OxhuN8N7E"/>
    <x v="36"/>
    <s v="Māori"/>
    <s v="Biguanides"/>
    <x v="0"/>
    <d v="2021-01-19T00:00:00"/>
    <s v="Biguanides-&gt;SGLT-2 inhibitors-&gt;Sulfonylureas-&gt;Insulin glargine-&gt;GLP-1 agonists-&gt;GLP-1 agonists|Insulin glargine"/>
  </r>
  <r>
    <s v="h0srV36YUaU"/>
    <x v="36"/>
    <s v="Asian"/>
    <s v="Biguanides"/>
    <x v="0"/>
    <d v="2023-10-11T00:00:00"/>
    <s v="Biguanides"/>
  </r>
  <r>
    <s v="GY73cDyB3GI"/>
    <x v="36"/>
    <s v="Other"/>
    <s v="Biguanides"/>
    <x v="0"/>
    <d v="2015-04-30T00:00:00"/>
    <s v="Biguanides"/>
  </r>
  <r>
    <s v="gu0.sQ.zU5k"/>
    <x v="36"/>
    <s v="Asian"/>
    <s v="Biguanides"/>
    <x v="0"/>
    <d v="2022-05-25T00:00:00"/>
    <s v="Biguanides-&gt;Insulin isophane"/>
  </r>
  <r>
    <s v="GuR.mzlHXZc"/>
    <x v="36"/>
    <s v="Pacific peoples"/>
    <s v="Biguanides"/>
    <x v="0"/>
    <d v="2023-06-19T00:00:00"/>
    <s v="Biguanides-&gt;Insulin aspart|Insulin isophane-&gt;Insulin aspart-&gt;Biguanides|Insulin aspart"/>
  </r>
  <r>
    <s v="DOu10m57uGw"/>
    <x v="36"/>
    <s v="Other"/>
    <s v="Biguanides"/>
    <x v="0"/>
    <d v="2018-04-19T00:00:00"/>
    <s v="Biguanides"/>
  </r>
  <r>
    <s v="drxPGVO.hAU"/>
    <x v="36"/>
    <s v="Other"/>
    <s v="Biguanides"/>
    <x v="0"/>
    <d v="2013-03-26T00:00:00"/>
    <s v="Biguanides"/>
  </r>
  <r>
    <s v="DrcrSI6YzPM"/>
    <x v="36"/>
    <s v="Asian"/>
    <s v="Biguanides|Insulin isophane"/>
    <x v="0"/>
    <d v="2020-07-02T00:00:00"/>
    <s v="Biguanides|Insulin isophane"/>
  </r>
  <r>
    <s v="grDQtnQI/FU"/>
    <x v="36"/>
    <s v="Asian"/>
    <s v="Biguanides"/>
    <x v="0"/>
    <d v="2024-10-14T00:00:00"/>
    <s v="Biguanides"/>
  </r>
  <r>
    <s v="DEHgxqwYgnE"/>
    <x v="36"/>
    <s v="Other"/>
    <s v="Biguanides"/>
    <x v="0"/>
    <d v="2024-07-04T00:00:00"/>
    <s v="Biguanides"/>
  </r>
  <r>
    <s v="deODX.gm4QI"/>
    <x v="36"/>
    <s v="Asian"/>
    <s v="Biguanides"/>
    <x v="0"/>
    <d v="2024-01-15T00:00:00"/>
    <s v="Biguanides-&gt;Biguanides|Insulin aspart|Insulin isophane-&gt;Insulin aspart|Insulin isophane"/>
  </r>
  <r>
    <s v="Dm0HaM.fay2"/>
    <x v="36"/>
    <s v="Other"/>
    <s v="Biguanides"/>
    <x v="0"/>
    <d v="2021-04-28T00:00:00"/>
    <s v="Biguanides-&gt;Insulin isophane-&gt;Biguanides|Insulin isophane"/>
  </r>
  <r>
    <s v="DN/k0.xGdIo"/>
    <x v="36"/>
    <s v="Pacific peoples"/>
    <s v="DPP-4 inhibitors"/>
    <x v="0"/>
    <d v="2020-07-06T00:00:00"/>
    <s v="DPP-4 inhibitors-&gt;Biguanides|Sulfonylureas-&gt;Biguanides-&gt;SGLT-2 inhibitors|Sulfonylureas-&gt;Insulin glargine|SGLT-2 inhibitors|Sulfonylureas-&gt;Insulin glargine"/>
  </r>
  <r>
    <s v="DiRGJtJfffo"/>
    <x v="36"/>
    <s v="Māori"/>
    <s v="Biguanides"/>
    <x v="0"/>
    <d v="2024-03-05T00:00:00"/>
    <s v="Biguanides"/>
  </r>
  <r>
    <s v="9wXJCPqBjxs"/>
    <x v="36"/>
    <s v="Māori"/>
    <s v="Biguanides"/>
    <x v="0"/>
    <d v="2024-10-07T00:00:00"/>
    <s v="Biguanides"/>
  </r>
  <r>
    <s v="9w8YA/eMgA6"/>
    <x v="36"/>
    <s v="Other"/>
    <s v="Biguanides"/>
    <x v="0"/>
    <d v="2024-04-08T00:00:00"/>
    <s v="Biguanides"/>
  </r>
  <r>
    <s v="a9oFEEjECsI"/>
    <x v="36"/>
    <s v="Other"/>
    <s v="Biguanides|Insulin aspart|Insulin glargine|Sulfonylureas"/>
    <x v="0"/>
    <d v="2011-04-29T00:00:00"/>
    <s v="Biguanides|Insulin aspart|Insulin glargine|Sulfonylureas-&gt;Biguanides-&gt;Insulin aspart|Insulin glargine|Sulfonylureas-&gt;Biguanides|Sulfonylureas-&gt;Biguanides|Insulin glargine-&gt;Insulin aspart-&gt;Insulin aspart|Insulin glargine-&gt;DPP-4 inhibitors-&gt;GLP-1 agonists"/>
  </r>
  <r>
    <s v="a3vr9NJYQRU"/>
    <x v="36"/>
    <s v="Other"/>
    <s v="Biguanides"/>
    <x v="0"/>
    <d v="2018-08-02T00:00:00"/>
    <s v="Biguanides"/>
  </r>
  <r>
    <s v="A3DCAMB3M82"/>
    <x v="36"/>
    <s v="Other"/>
    <s v="Biguanides"/>
    <x v="0"/>
    <d v="2025-06-24T00:00:00"/>
    <s v="Biguanides"/>
  </r>
  <r>
    <s v="A254aC2oWac"/>
    <x v="36"/>
    <s v="Asian"/>
    <s v="Biguanides"/>
    <x v="0"/>
    <d v="2012-11-30T00:00:00"/>
    <s v="Biguanides"/>
  </r>
  <r>
    <s v="9zT8j/J/hhw"/>
    <x v="36"/>
    <s v="Asian"/>
    <s v="DPP-4 inhibitors"/>
    <x v="0"/>
    <d v="2020-12-18T00:00:00"/>
    <s v="DPP-4 inhibitors"/>
  </r>
  <r>
    <s v="D5KvdAUYJ.k"/>
    <x v="36"/>
    <s v="Pacific peoples"/>
    <s v="Biguanides"/>
    <x v="0"/>
    <d v="2025-05-20T00:00:00"/>
    <s v="Biguanides"/>
  </r>
  <r>
    <s v="dAJoAN.wWS6"/>
    <x v="36"/>
    <s v="Other"/>
    <s v="Biguanides"/>
    <x v="0"/>
    <d v="2020-11-17T00:00:00"/>
    <s v="Biguanides"/>
  </r>
  <r>
    <s v="D7vqz3FaIuQ"/>
    <x v="36"/>
    <s v="Māori"/>
    <s v="Biguanides"/>
    <x v="0"/>
    <d v="2018-10-12T00:00:00"/>
    <s v="Biguanides-&gt;DPP-4 inhibitors-&gt;Biguanides|DPP-4 inhibitors-&gt;Insulin glargine-&gt;DPP-4 inhibitors|Insulin glargine-&gt;Insulin glargine|SGLT-2 inhibitors-&gt;DPP-4 inhibitors|SGLT-2 inhibitors-&gt;DPP-4 inhibitors|Insulin glargine|SGLT-2 inhibitors"/>
  </r>
  <r>
    <s v="daIVPnX34Do"/>
    <x v="36"/>
    <s v="Asian"/>
    <s v="Biguanides"/>
    <x v="0"/>
    <d v="2024-07-08T00:00:00"/>
    <s v="Biguanides"/>
  </r>
  <r>
    <s v="Czt14HJ.1js"/>
    <x v="36"/>
    <s v="Other"/>
    <s v="Biguanides"/>
    <x v="0"/>
    <d v="2015-04-08T00:00:00"/>
    <s v="Biguanides"/>
  </r>
  <r>
    <s v="acKNSb6TekI"/>
    <x v="36"/>
    <s v="Other"/>
    <s v="Biguanides"/>
    <x v="0"/>
    <d v="2011-06-16T00:00:00"/>
    <s v="Biguanides"/>
  </r>
  <r>
    <s v="aAiQCv/iDEA"/>
    <x v="36"/>
    <s v="Asian"/>
    <s v="Insulin glargine|Insulin glulisine"/>
    <x v="1"/>
    <d v="2015-08-03T00:00:00"/>
    <s v="Insulin glargine|Insulin glulisine-&gt;Insulin glulisine-&gt;Insulin glargine-&gt;Biguanides|Insulin glargine|Insulin glulisine-&gt;Biguanides-&gt;GLP-1 agonists-&gt;Biguanides|GLP-1 agonists|Insulin glargine|Insulin glulisine-&gt;GLP-1 agonists|Insulin glargine|Insulin glulisine-&gt;Biguanides|DPP-4 inhibitors|GLP-1 agonists|Insulin glargine|Insulin glulisine-&gt;DPP-4 inhibitors|GLP-1 agonists|Insulin glargine|Insulin glulisine-&gt;GLP-1 agonists|Thiazolidinedione-&gt;Biguanides|GLP-1 agonists|Insulin glargine|Insulin glulisine|Thiazolidinedione"/>
  </r>
  <r>
    <s v="d2l0eOXuga6"/>
    <x v="36"/>
    <s v="Pacific peoples"/>
    <s v="Biguanides"/>
    <x v="0"/>
    <d v="2014-12-05T00:00:00"/>
    <s v="Biguanides-&gt;DPP-4 inhibitors-&gt;Biguanides|DPP-4 inhibitors"/>
  </r>
  <r>
    <s v="d2yoQmqG.kE"/>
    <x v="36"/>
    <s v="Asian"/>
    <s v="Biguanides"/>
    <x v="0"/>
    <d v="2024-05-13T00:00:00"/>
    <s v="Biguanides"/>
  </r>
  <r>
    <s v="l9Rl21ynpWg"/>
    <x v="36"/>
    <s v="Māori"/>
    <s v="Biguanides"/>
    <x v="0"/>
    <d v="2024-03-07T00:00:00"/>
    <s v="Biguanides-&gt;Biguanides|DPP-4 inhibitors-&gt;DPP-4 inhibitors-&gt;SGLT-2 inhibitors-&gt;Sulfonylureas-&gt;DPP-4 inhibitors|Sulfonylureas-&gt;GLP-1 agonists-&gt;DPP-4 inhibitors|GLP-1 agonists"/>
  </r>
  <r>
    <s v="l6ItD7d/5UY"/>
    <x v="36"/>
    <s v="Other"/>
    <s v="Biguanides"/>
    <x v="0"/>
    <d v="2021-04-07T00:00:00"/>
    <s v="Biguanides"/>
  </r>
  <r>
    <s v="KZgIqDg4Z8I"/>
    <x v="36"/>
    <s v="Pacific peoples"/>
    <s v="Biguanides"/>
    <x v="0"/>
    <d v="2013-03-23T00:00:00"/>
    <s v="Biguanides-&gt;SGLT-2 inhibitors-&gt;SGLT-2 inhibitors|Sulfonylureas"/>
  </r>
  <r>
    <s v="kYvYGApOSN."/>
    <x v="36"/>
    <s v="Other"/>
    <s v="Biguanides"/>
    <x v="0"/>
    <d v="2023-08-29T00:00:00"/>
    <s v="Biguanides"/>
  </r>
  <r>
    <s v="kZR9FWQh24k"/>
    <x v="36"/>
    <s v="Māori"/>
    <s v="Biguanides"/>
    <x v="0"/>
    <d v="2015-05-01T00:00:00"/>
    <s v="Biguanides"/>
  </r>
  <r>
    <s v="KXuI6yIlY6Y"/>
    <x v="36"/>
    <s v="Māori"/>
    <s v="Biguanides"/>
    <x v="0"/>
    <d v="2015-12-18T00:00:00"/>
    <s v="Biguanides-&gt;Biguanides|Sulfonylureas-&gt;Sulfonylureas-&gt;Biguanides|DPP-4 inhibitors-&gt;Insulin aspart|Insulin isophane-&gt;Insulin isophane-&gt;Insulin aspart-&gt;SGLT-2 inhibitors-&gt;Biguanides|Insulin glargine-&gt;Biguanides|Insulin aspart|Insulin glargine-&gt;GLP-1 agonists"/>
  </r>
  <r>
    <s v="KvaI2Lqzgwc"/>
    <x v="36"/>
    <s v="Other"/>
    <s v="Biguanides"/>
    <x v="0"/>
    <d v="2025-11-18T00:00:00"/>
    <s v="Biguanides"/>
  </r>
  <r>
    <s v="KvwRdhcsUT6"/>
    <x v="36"/>
    <s v="Other"/>
    <s v="Biguanides"/>
    <x v="0"/>
    <d v="2020-02-18T00:00:00"/>
    <s v="Biguanides"/>
  </r>
  <r>
    <s v="O6MgRJQp7Hc"/>
    <x v="36"/>
    <s v="Asian"/>
    <s v="Biguanides"/>
    <x v="0"/>
    <d v="2024-10-29T00:00:00"/>
    <s v="Biguanides"/>
  </r>
  <r>
    <s v="o4l14SPvo2w"/>
    <x v="36"/>
    <s v="Asian"/>
    <s v="Biguanides"/>
    <x v="0"/>
    <d v="2025-08-26T00:00:00"/>
    <s v="Biguanides-&gt;Insulin isophane"/>
  </r>
  <r>
    <s v="O1xvJPS/IS6"/>
    <x v="36"/>
    <s v="Other"/>
    <s v="Biguanides"/>
    <x v="0"/>
    <d v="2018-12-04T00:00:00"/>
    <s v="Biguanides"/>
  </r>
  <r>
    <s v="o1aRmHYrWm."/>
    <x v="36"/>
    <s v="Other"/>
    <s v="Biguanides"/>
    <x v="0"/>
    <d v="2016-01-06T00:00:00"/>
    <s v="Biguanides-&gt;Sulfonylureas"/>
  </r>
  <r>
    <s v="OBUQwkPKfkQ"/>
    <x v="36"/>
    <s v="Other"/>
    <s v="Biguanides"/>
    <x v="0"/>
    <d v="2021-09-23T00:00:00"/>
    <s v="Biguanides-&gt;Insulin isophane"/>
  </r>
  <r>
    <s v="oGWpTTTKY56"/>
    <x v="36"/>
    <s v="Other"/>
    <s v="Biguanides"/>
    <x v="0"/>
    <d v="2024-11-29T00:00:00"/>
    <s v="Biguanides"/>
  </r>
  <r>
    <s v="OgnvKog9F7E"/>
    <x v="36"/>
    <s v="Asian"/>
    <s v="Biguanides|Insulin isophane|Insulin lispro"/>
    <x v="0"/>
    <d v="2020-07-09T00:00:00"/>
    <s v="Biguanides|Insulin isophane|Insulin lispro-&gt;Insulin isophane-&gt;Biguanides|Insulin lispro"/>
  </r>
  <r>
    <s v="OGAnoW6NGC2"/>
    <x v="36"/>
    <s v="Other"/>
    <s v="Biguanides"/>
    <x v="0"/>
    <d v="2015-03-27T00:00:00"/>
    <s v="Biguanides"/>
  </r>
  <r>
    <s v="oIFD3QJn8z."/>
    <x v="36"/>
    <s v="Asian"/>
    <s v="Insulin aspart|Insulin isophane"/>
    <x v="1"/>
    <d v="2015-06-25T00:00:00"/>
    <s v="Insulin aspart|Insulin isophane-&gt;Biguanides"/>
  </r>
  <r>
    <s v="OPPA3mjFOyk"/>
    <x v="36"/>
    <s v="Māori"/>
    <s v="Biguanides"/>
    <x v="0"/>
    <d v="2021-07-23T00:00:00"/>
    <s v="Biguanides-&gt;SGLT-2 inhibitors-&gt;Sulfonylureas-&gt;Biguanides|GLP-1 agonists|Sulfonylureas-&gt;Thiazolidinedione-&gt;Biguanides|GLP-1 agonists|Sulfonylureas|Thiazolidinedione-&gt;GLP-1 agonists-&gt;Insulin glargine-&gt;Biguanides|GLP-1 agonists|Insulin glargine"/>
  </r>
  <r>
    <s v="opm1uIHa0Gw"/>
    <x v="36"/>
    <s v="Asian"/>
    <s v="Biguanides"/>
    <x v="0"/>
    <d v="2021-01-14T00:00:00"/>
    <s v="Biguanides-&gt;DPP-4 inhibitors|SGLT-2 inhibitors"/>
  </r>
  <r>
    <s v="OMm2Y.IJHmE"/>
    <x v="36"/>
    <s v="Other"/>
    <s v="Biguanides"/>
    <x v="0"/>
    <d v="2021-02-11T00:00:00"/>
    <s v="Biguanides"/>
  </r>
  <r>
    <s v="omN4H2T.Unk"/>
    <x v="36"/>
    <s v="Pacific peoples"/>
    <s v="DPP-4 inhibitors"/>
    <x v="0"/>
    <d v="2025-07-03T00:00:00"/>
    <s v="DPP-4 inhibitors"/>
  </r>
  <r>
    <s v="oMYLhfQq5cA"/>
    <x v="36"/>
    <s v="Māori"/>
    <s v="Biguanides"/>
    <x v="0"/>
    <d v="2013-09-04T00:00:00"/>
    <s v="Biguanides-&gt;Sulfonylureas-&gt;Biguanides|Sulfonylureas-&gt;DPP-4 inhibitors-&gt;Biguanides|DPP-4 inhibitors-&gt;Biguanides|DPP-4 inhibitors|Sulfonylureas-&gt;SGLT-2 inhibitors-&gt;Biguanides|DPP-4 inhibitors|SGLT-2 inhibitors-&gt;DPP-4 inhibitors|SGLT-2 inhibitors"/>
  </r>
  <r>
    <s v="On4eZUWh0Ok"/>
    <x v="36"/>
    <s v="Māori"/>
    <s v="Insulin isophane"/>
    <x v="1"/>
    <d v="2020-10-01T00:00:00"/>
    <s v="Insulin isophane-&gt;Biguanides|Insulin isophane-&gt;Biguanides"/>
  </r>
  <r>
    <s v="on1NDXizCIk"/>
    <x v="36"/>
    <s v="Pacific peoples"/>
    <s v="Biguanides"/>
    <x v="0"/>
    <d v="2016-11-21T00:00:00"/>
    <s v="Biguanides-&gt;DPP-4 inhibitors-&gt;Biguanides|DPP-4 inhibitors-&gt;Biguanides|DPP-4 inhibitors|Sulfonylureas-&gt;DPP-4 inhibitors|SGLT-2 inhibitors-&gt;Sulfonylureas-&gt;Insulin aspart-&gt;DPP-4 inhibitors|Insulin aspart|SGLT-2 inhibitors-&gt;Insulin aspart|Insulin glargine-&gt;DPP-4 inhibitors|Insulin aspart|Insulin glargine|SGLT-2 inhibitors-&gt;DPP-4 inhibitors|GLP-1 agonists|Insulin aspart|Insulin glargine"/>
  </r>
  <r>
    <s v="RZ7uctAfV.A"/>
    <x v="36"/>
    <s v="Pacific peoples"/>
    <s v="Biguanides"/>
    <x v="0"/>
    <d v="2018-01-19T00:00:00"/>
    <s v="Biguanides-&gt;Sulfonylureas-&gt;Biguanides|Sulfonylureas-&gt;Biguanides|SGLT-2 inhibitors|Sulfonylureas-&gt;SGLT-2 inhibitors"/>
  </r>
  <r>
    <s v="RzT6/xSQoA."/>
    <x v="36"/>
    <s v="Asian"/>
    <s v="Biguanides"/>
    <x v="0"/>
    <d v="2022-03-31T00:00:00"/>
    <s v="Biguanides-&gt;DPP-4 inhibitors-&gt;SGLT-2 inhibitors-&gt;DPP-4 inhibitors|SGLT-2 inhibitors"/>
  </r>
  <r>
    <s v="RYu/4i.kUTQ"/>
    <x v="36"/>
    <s v="Māori"/>
    <s v="Biguanides"/>
    <x v="0"/>
    <d v="2018-03-14T00:00:00"/>
    <s v="Biguanides"/>
  </r>
  <r>
    <s v="OvqtL0TEXvs"/>
    <x v="36"/>
    <s v="Other"/>
    <s v="Biguanides"/>
    <x v="0"/>
    <d v="2022-11-01T00:00:00"/>
    <s v="Biguanides-&gt;Biguanides|SGLT-2 inhibitors-&gt;SGLT-2 inhibitors-&gt;Biguanides|GLP-1 agonists-&gt;GLP-1 agonists"/>
  </r>
  <r>
    <s v="OsLBcWTPD.A"/>
    <x v="36"/>
    <s v="Asian"/>
    <s v="Biguanides"/>
    <x v="0"/>
    <d v="2017-05-31T00:00:00"/>
    <s v="Biguanides-&gt;Biguanides|Sulfonylureas-&gt;Insulin aspart|Insulin isophane-&gt;Insulin isophane-&gt;Insulin aspart-&gt;Biguanides|Insulin aspart-&gt;DPP-4 inhibitors-&gt;DPP-4 inhibitors|Sulfonylureas-&gt;Sulfonylureas-&gt;Biguanides|DPP-4 inhibitors|Sulfonylureas-&gt;DPP-4 inhibitors|SGLT-2 inhibitors"/>
  </r>
  <r>
    <s v="ou/Ix9fOZ1g"/>
    <x v="36"/>
    <s v="Asian"/>
    <s v="Biguanides"/>
    <x v="0"/>
    <d v="2024-12-21T00:00:00"/>
    <s v="Biguanides"/>
  </r>
  <r>
    <s v="ov1Kj4i4vkc"/>
    <x v="36"/>
    <s v="Other"/>
    <s v="Biguanides"/>
    <x v="0"/>
    <d v="2012-06-01T00:00:00"/>
    <s v="Biguanides-&gt;Biguanides|DPP-4 inhibitors-&gt;DPP-4 inhibitors-&gt;SGLT-2 inhibitors-&gt;DPP-4 inhibitors|SGLT-2 inhibitors"/>
  </r>
  <r>
    <s v="oUKp5Rfclh2"/>
    <x v="36"/>
    <s v="Asian"/>
    <s v="Biguanides|Insulin aspart|Insulin isophane"/>
    <x v="0"/>
    <d v="2017-10-27T00:00:00"/>
    <s v="Biguanides|Insulin aspart|Insulin isophane-&gt;Insulin isophane-&gt;Insulin aspart|Insulin isophane"/>
  </r>
  <r>
    <s v="UZ6CNSm7aI2"/>
    <x v="36"/>
    <s v="Other"/>
    <s v="Biguanides"/>
    <x v="0"/>
    <d v="2025-06-27T00:00:00"/>
    <s v="Biguanides"/>
  </r>
  <r>
    <s v="uW2X3u/3JUE"/>
    <x v="36"/>
    <s v="Other"/>
    <s v="Biguanides"/>
    <x v="0"/>
    <d v="2011-03-08T00:00:00"/>
    <s v="Biguanides"/>
  </r>
  <r>
    <s v="uu7tE651qqc"/>
    <x v="36"/>
    <s v="Other"/>
    <s v="Biguanides"/>
    <x v="0"/>
    <d v="2022-12-19T00:00:00"/>
    <s v="Biguanides"/>
  </r>
  <r>
    <s v="V3C.sufLGJg"/>
    <x v="36"/>
    <s v="Pacific peoples"/>
    <s v="Biguanides"/>
    <x v="0"/>
    <d v="2017-03-30T00:00:00"/>
    <s v="Biguanides-&gt;Biguanides|Sulfonylureas-&gt;DPP-4 inhibitors|Sulfonylureas-&gt;DPP-4 inhibitors-&gt;Sulfonylureas-&gt;SGLT-2 inhibitors-&gt;DPP-4 inhibitors|SGLT-2 inhibitors|Sulfonylureas-&gt;DPP-4 inhibitors|SGLT-2 inhibitors-&gt;SGLT-2 inhibitors|Sulfonylureas"/>
  </r>
  <r>
    <s v="v3CmdSBh8wA"/>
    <x v="36"/>
    <s v="Asian"/>
    <s v="Biguanides"/>
    <x v="0"/>
    <d v="2016-12-22T00:00:00"/>
    <s v="Biguanides-&gt;DPP-4 inhibitors-&gt;Sulfonylureas-&gt;DPP-4 inhibitors|Sulfonylureas"/>
  </r>
  <r>
    <s v="uzjsBegoHwE"/>
    <x v="36"/>
    <s v="Asian"/>
    <s v="Biguanides"/>
    <x v="0"/>
    <d v="2021-03-23T00:00:00"/>
    <s v="Biguanides"/>
  </r>
  <r>
    <s v="v.WYo8iajt2"/>
    <x v="36"/>
    <s v="Other"/>
    <s v="Biguanides"/>
    <x v="0"/>
    <d v="2025-05-22T00:00:00"/>
    <s v="Biguanides"/>
  </r>
  <r>
    <s v="v.z4Y84Ndsc"/>
    <x v="36"/>
    <s v="Asian"/>
    <s v="Biguanides"/>
    <x v="0"/>
    <d v="2014-05-16T00:00:00"/>
    <s v="Biguanides"/>
  </r>
  <r>
    <s v="UnSwF1GcdcA"/>
    <x v="36"/>
    <s v="Asian"/>
    <s v="Biguanides"/>
    <x v="0"/>
    <d v="2023-08-31T00:00:00"/>
    <s v="Biguanides-&gt;Biguanides|SGLT-2 inhibitors"/>
  </r>
  <r>
    <s v="UMCGV/Nu/Ws"/>
    <x v="36"/>
    <s v="Asian"/>
    <s v="Biguanides"/>
    <x v="0"/>
    <d v="2014-12-06T00:00:00"/>
    <s v="Biguanides"/>
  </r>
  <r>
    <s v="S4eU2WKTTzE"/>
    <x v="36"/>
    <s v="Asian"/>
    <s v="Biguanides|Insulin aspart|Insulin isophane"/>
    <x v="0"/>
    <d v="2017-11-08T00:00:00"/>
    <s v="Biguanides|Insulin aspart|Insulin isophane-&gt;Insulin isophane-&gt;Insulin aspart-&gt;Insulin aspart|Insulin isophane-&gt;Biguanides-&gt;Biguanides|Insulin isophane"/>
  </r>
  <r>
    <s v="S3p.tvVpOAQ"/>
    <x v="36"/>
    <s v="Māori"/>
    <s v="Biguanides"/>
    <x v="0"/>
    <d v="2020-06-10T00:00:00"/>
    <s v="Biguanides"/>
  </r>
  <r>
    <s v="uQN/MzeBAKA"/>
    <x v="36"/>
    <s v="Māori"/>
    <s v="Biguanides"/>
    <x v="0"/>
    <d v="2012-12-28T00:00:00"/>
    <s v="Biguanides"/>
  </r>
  <r>
    <s v="US7oNIqxnTk"/>
    <x v="36"/>
    <s v="Pacific peoples"/>
    <s v="Biguanides"/>
    <x v="0"/>
    <d v="2023-12-23T00:00:00"/>
    <s v="Biguanides"/>
  </r>
  <r>
    <s v="YlsQ1XBUZeY"/>
    <x v="36"/>
    <s v="Asian"/>
    <s v="Biguanides"/>
    <x v="0"/>
    <d v="2013-01-16T00:00:00"/>
    <s v="Biguanides-&gt;Sulfonylureas-&gt;Biguanides|Sulfonylureas-&gt;DPP-4 inhibitors|Sulfonylureas-&gt;DPP-4 inhibitors-&gt;DPP-4 inhibitors|SGLT-2 inhibitors|Sulfonylureas"/>
  </r>
  <r>
    <s v="yjc4gMLGtwA"/>
    <x v="36"/>
    <s v="Asian"/>
    <s v="Biguanides"/>
    <x v="0"/>
    <d v="2025-01-28T00:00:00"/>
    <s v="Biguanides"/>
  </r>
  <r>
    <s v="yjn7H6e9b3."/>
    <x v="36"/>
    <s v="Asian"/>
    <s v="Biguanides"/>
    <x v="0"/>
    <d v="2014-01-29T00:00:00"/>
    <s v="Biguanides"/>
  </r>
  <r>
    <s v="yge8cMGJPuA"/>
    <x v="36"/>
    <s v="Asian"/>
    <s v="Insulin isophane"/>
    <x v="1"/>
    <d v="2023-05-18T00:00:00"/>
    <s v="Insulin isophane-&gt;Biguanides|Insulin isophane"/>
  </r>
  <r>
    <s v="VkgQU6qSaiE"/>
    <x v="36"/>
    <s v="Pacific peoples"/>
    <s v="Biguanides"/>
    <x v="0"/>
    <d v="2011-11-07T00:00:00"/>
    <s v="Biguanides-&gt;DPP-4 inhibitors-&gt;SGLT-2 inhibitors-&gt;DPP-4 inhibitors|SGLT-2 inhibitors"/>
  </r>
  <r>
    <s v="yEFfQbjcZEY"/>
    <x v="36"/>
    <s v="Pacific peoples"/>
    <s v="Biguanides|Insulin isophane"/>
    <x v="0"/>
    <d v="2023-04-04T00:00:00"/>
    <s v="Biguanides|Insulin isophane-&gt;Insulin aspart-&gt;Insulin isophane-&gt;Biguanides-&gt;Biguanides|Insulin aspart|Insulin isophane"/>
  </r>
  <r>
    <s v="Ye/NGaamhmk"/>
    <x v="36"/>
    <s v="Other"/>
    <s v="Biguanides|Insulin aspart|Insulin isophane"/>
    <x v="0"/>
    <d v="2024-02-08T00:00:00"/>
    <s v="Biguanides|Insulin aspart|Insulin isophane-&gt;Insulin aspart|Insulin isophane"/>
  </r>
  <r>
    <s v="VDXaI/GJcxQ"/>
    <x v="36"/>
    <s v="Other"/>
    <s v="Biguanides"/>
    <x v="0"/>
    <d v="2015-11-04T00:00:00"/>
    <s v="Biguanides-&gt;DPP-4 inhibitors-&gt;DPP-4 inhibitors|SGLT-2 inhibitors-&gt;SGLT-2 inhibitors"/>
  </r>
  <r>
    <s v="vCZExLtgxXU"/>
    <x v="36"/>
    <s v="Other"/>
    <s v="Biguanides"/>
    <x v="0"/>
    <d v="2018-02-16T00:00:00"/>
    <s v="Biguanides"/>
  </r>
  <r>
    <s v="vd0fAzg39PM"/>
    <x v="36"/>
    <s v="Māori"/>
    <s v="Biguanides"/>
    <x v="0"/>
    <d v="2024-12-23T00:00:00"/>
    <s v="Biguanides-&gt;DPP-4 inhibitors"/>
  </r>
  <r>
    <s v="vCq8WaBhCY6"/>
    <x v="36"/>
    <s v="Other"/>
    <s v="Biguanides"/>
    <x v="0"/>
    <d v="2018-06-08T00:00:00"/>
    <s v="Biguanides"/>
  </r>
  <r>
    <s v="vcOfia7Fs3k"/>
    <x v="36"/>
    <s v="Asian"/>
    <s v="DPP-4 inhibitors"/>
    <x v="0"/>
    <d v="2023-10-11T00:00:00"/>
    <s v="DPP-4 inhibitors"/>
  </r>
  <r>
    <s v="VAU0dm9m6.I"/>
    <x v="36"/>
    <s v="Asian"/>
    <s v="Biguanides"/>
    <x v="0"/>
    <d v="2025-03-31T00:00:00"/>
    <s v="Biguanides"/>
  </r>
  <r>
    <s v="vbKDMB0JT1U"/>
    <x v="36"/>
    <s v="Asian"/>
    <s v="Biguanides"/>
    <x v="0"/>
    <d v="2024-06-27T00:00:00"/>
    <s v="Biguanides-&gt;Biguanides|DPP-4 inhibitors-&gt;DPP-4 inhibitors"/>
  </r>
  <r>
    <s v="vFiq7RICQL6"/>
    <x v="36"/>
    <s v="Other"/>
    <s v="Biguanides"/>
    <x v="0"/>
    <d v="2019-12-18T00:00:00"/>
    <s v="Biguanides"/>
  </r>
  <r>
    <s v="vEuDjAiqxX6"/>
    <x v="36"/>
    <s v="Asian"/>
    <s v="Biguanides"/>
    <x v="0"/>
    <d v="2024-05-08T00:00:00"/>
    <s v="Biguanides"/>
  </r>
  <r>
    <s v="ve7BuFNy1zA"/>
    <x v="36"/>
    <s v="Other"/>
    <s v="Biguanides"/>
    <x v="0"/>
    <d v="2024-05-16T00:00:00"/>
    <s v="Biguanides-&gt;SGLT-2 inhibitors"/>
  </r>
  <r>
    <s v="Vgo9O/uj25o"/>
    <x v="36"/>
    <s v="Pacific peoples"/>
    <s v="Biguanides|Sulfonylureas"/>
    <x v="0"/>
    <d v="2011-01-11T00:00:00"/>
    <s v="Biguanides|Sulfonylureas-&gt;Sulfonylureas-&gt;Insulin isophane-&gt;Insulin isophane|Sulfonylureas"/>
  </r>
  <r>
    <s v="8n1kqAkDUhU"/>
    <x v="36"/>
    <s v="Asian"/>
    <s v="Biguanides"/>
    <x v="0"/>
    <d v="2024-03-18T00:00:00"/>
    <s v="Biguanides"/>
  </r>
  <r>
    <s v="8LKBdG1Ps7U"/>
    <x v="36"/>
    <s v="Other"/>
    <s v="Insulin aspart|Insulin glargine|Sulfonylureas"/>
    <x v="1"/>
    <d v="2012-03-05T00:00:00"/>
    <s v="Insulin aspart|Insulin glargine|Sulfonylureas-&gt;Biguanides-&gt;Insulin aspart-&gt;Biguanides|Sulfonylureas-&gt;Sulfonylureas-&gt;DPP-4 inhibitors|Sulfonylureas-&gt;DPP-4 inhibitors-&gt;DPP-4 inhibitors|GLP-1 agonists|Sulfonylureas-&gt;GLP-1 agonists-&gt;Biguanides|GLP-1 agonists|Sulfonylureas-&gt;GLP-1 agonists|Sulfonylureas"/>
  </r>
  <r>
    <s v="8Qx1PhXDXpQ"/>
    <x v="36"/>
    <s v="Pacific peoples"/>
    <s v="Biguanides"/>
    <x v="0"/>
    <d v="2024-06-13T00:00:00"/>
    <s v="Biguanides"/>
  </r>
  <r>
    <s v="8pMjCiRy0/o"/>
    <x v="36"/>
    <s v="Other"/>
    <s v="Biguanides"/>
    <x v="0"/>
    <d v="2012-07-09T00:00:00"/>
    <s v="Biguanides"/>
  </r>
  <r>
    <s v="8eGjotbmwkY"/>
    <x v="36"/>
    <s v="Māori"/>
    <s v="Sulfonylureas"/>
    <x v="0"/>
    <d v="2019-09-26T00:00:00"/>
    <s v="Sulfonylureas-&gt;Biguanides-&gt;Biguanides|Sulfonylureas-&gt;Biguanides|SGLT-2 inhibitors|Sulfonylureas-&gt;SGLT-2 inhibitors|Sulfonylureas-&gt;Biguanides|GLP-1 agonists-&gt;Biguanides|GLP-1 agonists|Sulfonylureas-&gt;GLP-1 agonists|Sulfonylureas-&gt;GLP-1 agonists-&gt;GLP-1 agonists|Insulin glargine-&gt;GLP-1 agonists|Insulin glargine|Sulfonylureas-&gt;Insulin glargine"/>
  </r>
  <r>
    <s v="8Ak76zHwTUg"/>
    <x v="36"/>
    <s v="Asian"/>
    <s v="Biguanides"/>
    <x v="0"/>
    <d v="2016-10-20T00:00:00"/>
    <s v="Biguanides"/>
  </r>
  <r>
    <s v="8g2IIjFA7VQ"/>
    <x v="36"/>
    <s v="Other"/>
    <s v="Biguanides"/>
    <x v="0"/>
    <d v="2016-11-18T00:00:00"/>
    <s v="Biguanides"/>
  </r>
  <r>
    <s v="BZP.ZRfIVVg"/>
    <x v="36"/>
    <s v="Pacific peoples"/>
    <s v="Biguanides"/>
    <x v="0"/>
    <d v="2017-08-16T00:00:00"/>
    <s v="Biguanides-&gt;Sulfonylureas-&gt;Biguanides|Sulfonylureas-&gt;SGLT-2 inhibitors-&gt;SGLT-2 inhibitors|Sulfonylureas-&gt;Biguanides|GLP-1 agonists-&gt;Biguanides|DPP-4 inhibitors|SGLT-2 inhibitors"/>
  </r>
  <r>
    <s v="c.jcjGAqN3o"/>
    <x v="36"/>
    <s v="Māori"/>
    <s v="Biguanides"/>
    <x v="0"/>
    <d v="2022-10-26T00:00:00"/>
    <s v="Biguanides-&gt;DPP-4 inhibitors"/>
  </r>
  <r>
    <s v="c1VeSGyGUM."/>
    <x v="36"/>
    <s v="Other"/>
    <s v="Biguanides|Insulin aspart|Insulin isophane"/>
    <x v="0"/>
    <d v="2022-09-06T00:00:00"/>
    <s v="Biguanides|Insulin aspart|Insulin isophane"/>
  </r>
  <r>
    <s v="c6CxWSKT2oE"/>
    <x v="36"/>
    <s v="Asian"/>
    <s v="DPP-4 inhibitors"/>
    <x v="0"/>
    <d v="2023-05-19T00:00:00"/>
    <s v="DPP-4 inhibitors-&gt;Biguanides"/>
  </r>
  <r>
    <s v="C4ZH9JAHWyo"/>
    <x v="36"/>
    <s v="Other"/>
    <s v="Biguanides"/>
    <x v="0"/>
    <d v="2020-02-07T00:00:00"/>
    <s v="Biguanides"/>
  </r>
  <r>
    <s v="CCsxGg.eFFI"/>
    <x v="36"/>
    <s v="Other"/>
    <s v="Biguanides"/>
    <x v="0"/>
    <d v="2025-01-07T00:00:00"/>
    <s v="Biguanides"/>
  </r>
  <r>
    <s v="cAsvWMChSJs"/>
    <x v="36"/>
    <s v="Māori"/>
    <s v="Biguanides"/>
    <x v="0"/>
    <d v="2018-11-07T00:00:00"/>
    <s v="Biguanides-&gt;Biguanides|Sulfonylureas-&gt;Sulfonylureas-&gt;DPP-4 inhibitors|Sulfonylureas-&gt;DPP-4 inhibitors-&gt;Insulin aspart|Insulin glargine-&gt;Insulin glargine|Sulfonylureas-&gt;Biguanides|Insulin glargine|Sulfonylureas"/>
  </r>
  <r>
    <s v="CaOndZRma1I"/>
    <x v="36"/>
    <s v="Pacific peoples"/>
    <s v="Biguanides"/>
    <x v="0"/>
    <d v="2020-10-28T00:00:00"/>
    <s v="Biguanides-&gt;GLP-1 agonists|Sulfonylureas-&gt;Sulfonylureas-&gt;Biguanides|GLP-1 agonists|Sulfonylureas"/>
  </r>
  <r>
    <s v="ca78d1kedXY"/>
    <x v="36"/>
    <s v="Māori"/>
    <s v="Biguanides"/>
    <x v="0"/>
    <d v="2025-09-11T00:00:00"/>
    <s v="Biguanides"/>
  </r>
  <r>
    <s v="c9fT8hpAcqg"/>
    <x v="36"/>
    <s v="Asian"/>
    <s v="Biguanides"/>
    <x v="0"/>
    <d v="2025-08-04T00:00:00"/>
    <s v="Biguanides"/>
  </r>
  <r>
    <s v="c9JeAounIKI"/>
    <x v="36"/>
    <s v="Māori"/>
    <s v="Biguanides|Insulin isophane"/>
    <x v="0"/>
    <d v="2023-09-28T00:00:00"/>
    <s v="Biguanides|Insulin isophane-&gt;Insulin isophane-&gt;Biguanides"/>
  </r>
  <r>
    <s v="84EOtm7Wab2"/>
    <x v="36"/>
    <s v="Asian"/>
    <s v="Biguanides"/>
    <x v="0"/>
    <d v="2011-12-19T00:00:00"/>
    <s v="Biguanides-&gt;Biguanides|Sulfonylureas-&gt;Insulin glargine-&gt;Biguanides|Insulin glargine|Sulfonylureas-&gt;Biguanides|Insulin glargine-&gt;DPP-4 inhibitors|Insulin glargine-&gt;Biguanides|DPP-4 inhibitors|Insulin glargine-&gt;Biguanides|DPP-4 inhibitors|GLP-1 agonists|Insulin glargine-&gt;Biguanides|DPP-4 inhibitors-&gt;GLP-1 agonists|Insulin glargine-&gt;Biguanides|GLP-1 agonists|Insulin glargine-&gt;GLP-1 agonists-&gt;DPP-4 inhibitors|SGLT-2 inhibitors|Sulfonylureas-&gt;Sulfonylureas"/>
  </r>
  <r>
    <s v="7xw8K7xuZiI"/>
    <x v="36"/>
    <s v="Māori"/>
    <s v="Biguanides"/>
    <x v="0"/>
    <d v="2022-11-05T00:00:00"/>
    <s v="Biguanides-&gt;Insulin isophane"/>
  </r>
  <r>
    <s v="8./4t6gYjZM"/>
    <x v="36"/>
    <s v="Asian"/>
    <s v="Insulin isophane"/>
    <x v="1"/>
    <d v="2019-05-01T00:00:00"/>
    <s v="Insulin isophane-&gt;Biguanides"/>
  </r>
  <r>
    <s v="8/AaslBYfFg"/>
    <x v="36"/>
    <s v="Other"/>
    <s v="Biguanides"/>
    <x v="0"/>
    <d v="2021-03-25T00:00:00"/>
    <s v="Biguanides"/>
  </r>
  <r>
    <s v="7Q16XJHdhuc"/>
    <x v="36"/>
    <s v="Pacific peoples"/>
    <s v="Biguanides"/>
    <x v="0"/>
    <d v="2022-01-12T00:00:00"/>
    <s v="Biguanides-&gt;DPP-4 inhibitors|SGLT-2 inhibitors|Sulfonylureas-&gt;DPP-4 inhibitors|Sulfonylureas-&gt;Biguanides|GLP-1 agonists-&gt;SGLT-2 inhibitors|Sulfonylureas-&gt;Biguanides|GLP-1 agonists|SGLT-2 inhibitors|Sulfonylureas-&gt;Sulfonylureas-&gt;GLP-1 agonists|Sulfonylureas-&gt;Biguanides|GLP-1 agonists|Sulfonylureas-&gt;Biguanides|GLP-1 agonists|Insulin glargine|Sulfonylureas-&gt;Insulin glargine-&gt;Biguanides|Insulin glargine|Sulfonylureas-&gt;GLP-1 agonists-&gt;Insulin aspart-&gt;Biguanides|GLP-1 agonists|Insulin aspart|Sulfonylureas"/>
  </r>
  <r>
    <s v="7T34TYibt/M"/>
    <x v="36"/>
    <s v="Asian"/>
    <s v="Biguanides"/>
    <x v="0"/>
    <d v="2021-08-04T00:00:00"/>
    <s v="Biguanides"/>
  </r>
  <r>
    <s v="7Ucc5IVjUR."/>
    <x v="36"/>
    <s v="Asian"/>
    <s v="Biguanides"/>
    <x v="0"/>
    <d v="2014-11-22T00:00:00"/>
    <s v="Biguanides"/>
  </r>
  <r>
    <s v="7PdMog4XJ66"/>
    <x v="36"/>
    <s v="Pacific peoples"/>
    <s v="Biguanides"/>
    <x v="0"/>
    <d v="2024-08-26T00:00:00"/>
    <s v="Biguanides"/>
  </r>
  <r>
    <s v="7oIvwjsvWE6"/>
    <x v="36"/>
    <s v="Asian"/>
    <s v="Biguanides"/>
    <x v="0"/>
    <d v="2014-05-21T00:00:00"/>
    <s v="Biguanides-&gt;Biguanides|Insulin isophane-&gt;Insulin isophane-&gt;Insulin aspart-&gt;DPP-4 inhibitors-&gt;Biguanides|DPP-4 inhibitors-&gt;Biguanides|DPP-4 inhibitors|SGLT-2 inhibitors"/>
  </r>
  <r>
    <s v="7nRLF7JesrI"/>
    <x v="36"/>
    <s v="Other"/>
    <s v="Biguanides"/>
    <x v="0"/>
    <d v="2012-04-27T00:00:00"/>
    <s v="Biguanides"/>
  </r>
  <r>
    <s v="7M4p5mtLz4k"/>
    <x v="36"/>
    <s v="Pacific peoples"/>
    <s v="Biguanides"/>
    <x v="0"/>
    <d v="2019-11-06T00:00:00"/>
    <s v="Biguanides-&gt;Biguanides|DPP-4 inhibitors-&gt;Biguanides|DPP-4 inhibitors|SGLT-2 inhibitors-&gt;DPP-4 inhibitors|SGLT-2 inhibitors-&gt;DPP-4 inhibitors|SGLT-2 inhibitors|Sulfonylureas-&gt;SGLT-2 inhibitors|Sulfonylureas"/>
  </r>
  <r>
    <s v="7DS2E49xWJc"/>
    <x v="36"/>
    <s v="Other"/>
    <s v="Biguanides"/>
    <x v="0"/>
    <d v="2018-12-06T00:00:00"/>
    <s v="Biguanides"/>
  </r>
  <r>
    <s v="7HnCdkrzApo"/>
    <x v="36"/>
    <s v="Asian"/>
    <s v="Biguanides"/>
    <x v="0"/>
    <d v="2019-03-28T00:00:00"/>
    <s v="Biguanides-&gt;DPP-4 inhibitors-&gt;DPP-4 inhibitors|SGLT-2 inhibitors-&gt;SGLT-2 inhibitors"/>
  </r>
  <r>
    <s v="7h4McFrd/2M"/>
    <x v="36"/>
    <s v="Other"/>
    <s v="Biguanides"/>
    <x v="0"/>
    <d v="2013-03-13T00:00:00"/>
    <s v="Biguanides"/>
  </r>
  <r>
    <s v="1JAdecKdzwc"/>
    <x v="36"/>
    <s v="Asian"/>
    <s v="Biguanides|Insulin aspart|Insulin isophane"/>
    <x v="0"/>
    <d v="2022-09-14T00:00:00"/>
    <s v="Biguanides|Insulin aspart|Insulin isophane-&gt;Insulin aspart|Insulin isophane-&gt;Biguanides"/>
  </r>
  <r>
    <s v="1jk3UISChdA"/>
    <x v="36"/>
    <s v="Asian"/>
    <s v="Insulin glargine"/>
    <x v="1"/>
    <d v="2019-07-21T00:00:00"/>
    <s v="Insulin glargine-&gt;Insulin aspart|Insulin glargine-&gt;Biguanides|Insulin aspart|Insulin glargine-&gt;Insulin aspart-&gt;Biguanides"/>
  </r>
  <r>
    <s v="1KPNQsUORGg"/>
    <x v="36"/>
    <s v="Pacific peoples"/>
    <s v="Biguanides"/>
    <x v="0"/>
    <d v="2015-07-27T00:00:00"/>
    <s v="Biguanides-&gt;DPP-4 inhibitors|SGLT-2 inhibitors-&gt;DPP-4 inhibitors"/>
  </r>
  <r>
    <s v="1PEZTU47gFY"/>
    <x v="36"/>
    <s v="Asian"/>
    <s v="Biguanides|DPP-4 inhibitors|Insulin glargine"/>
    <x v="0"/>
    <d v="2024-09-12T00:00:00"/>
    <s v="Biguanides|DPP-4 inhibitors|Insulin glargine"/>
  </r>
  <r>
    <s v="YRicmvWEnGA"/>
    <x v="36"/>
    <s v="Māori"/>
    <s v="Biguanides"/>
    <x v="0"/>
    <d v="2018-09-08T00:00:00"/>
    <s v="Biguanides-&gt;DPP-4 inhibitors-&gt;Biguanides|DPP-4 inhibitors-&gt;Insulin isophane-&gt;DPP-4 inhibitors|Insulin isophane-&gt;DPP-4 inhibitors|SGLT-2 inhibitors"/>
  </r>
  <r>
    <s v="YQmtbmHbPJA"/>
    <x v="36"/>
    <s v="Māori"/>
    <s v="Biguanides"/>
    <x v="0"/>
    <d v="2014-05-01T00:00:00"/>
    <s v="Biguanides-&gt;Biguanides|Sulfonylureas-&gt;Sulfonylureas-&gt;DPP-4 inhibitors|Sulfonylureas-&gt;DPP-4 inhibitors-&gt;DPP-4 inhibitors|SGLT-2 inhibitors|Sulfonylureas"/>
  </r>
  <r>
    <s v="yQNnBUpy8hI"/>
    <x v="36"/>
    <s v="Other"/>
    <s v="Biguanides"/>
    <x v="0"/>
    <d v="2012-05-01T00:00:00"/>
    <s v="Biguanides-&gt;Biguanides|SGLT-2 inhibitors-&gt;SGLT-2 inhibitors-&gt;DPP-4 inhibitors|SGLT-2 inhibitors-&gt;DPP-4 inhibitors"/>
  </r>
  <r>
    <s v="YNgeCwc0LDQ"/>
    <x v="36"/>
    <s v="Asian"/>
    <s v="Biguanides"/>
    <x v="0"/>
    <d v="2025-03-20T00:00:00"/>
    <s v="Biguanides"/>
  </r>
  <r>
    <s v="YobQX/oM98I"/>
    <x v="36"/>
    <s v="Asian"/>
    <s v="Biguanides"/>
    <x v="0"/>
    <d v="2012-04-17T00:00:00"/>
    <s v="Biguanides-&gt;Sulfonylureas-&gt;Biguanides|Sulfonylureas-&gt;Biguanides|Insulin glargine-&gt;Insulin glargine-&gt;Insulin isophane-&gt;Insulin aspart-&gt;Biguanides|Insulin aspart-&gt;Biguanides|Insulin isophane|Sulfonylureas-&gt;DPP-4 inhibitors|Insulin glargine-&gt;SGLT-2 inhibitors-&gt;Insulin isophane|SGLT-2 inhibitors-&gt;Biguanides|GLP-1 agonists|Insulin isophane"/>
  </r>
  <r>
    <s v="yukBCxxcRgo"/>
    <x v="36"/>
    <s v="Asian"/>
    <s v="Biguanides"/>
    <x v="0"/>
    <d v="2025-08-12T00:00:00"/>
    <s v="Biguanides"/>
  </r>
  <r>
    <s v="Yv8ljl/APpQ"/>
    <x v="36"/>
    <s v="Asian"/>
    <s v="DPP-4 inhibitors"/>
    <x v="0"/>
    <d v="2024-04-09T00:00:00"/>
    <s v="DPP-4 inhibitors-&gt;DPP-4 inhibitors|SGLT-2 inhibitors"/>
  </r>
  <r>
    <s v="yVSDimvTnc6"/>
    <x v="36"/>
    <s v="Pacific peoples"/>
    <s v="Biguanides"/>
    <x v="0"/>
    <d v="2016-11-07T00:00:00"/>
    <s v="Biguanides"/>
  </r>
  <r>
    <s v="yXwsbWNDrSY"/>
    <x v="36"/>
    <s v="Pacific peoples"/>
    <s v="Biguanides"/>
    <x v="0"/>
    <d v="2020-05-07T00:00:00"/>
    <s v="Biguanides"/>
  </r>
  <r>
    <s v="z5Sp7QNrDd6"/>
    <x v="36"/>
    <s v="Pacific peoples"/>
    <s v="Biguanides"/>
    <x v="0"/>
    <d v="2025-08-29T00:00:00"/>
    <s v="Biguanides"/>
  </r>
  <r>
    <s v="/y3.JiuiAL6"/>
    <x v="36"/>
    <s v="Asian"/>
    <s v="Biguanides"/>
    <x v="0"/>
    <d v="2024-08-06T00:00:00"/>
    <s v="Biguanides"/>
  </r>
  <r>
    <s v="yYniwaK9Hq6"/>
    <x v="36"/>
    <s v="Other"/>
    <s v="Biguanides"/>
    <x v="0"/>
    <d v="2016-02-16T00:00:00"/>
    <s v="Biguanides"/>
  </r>
  <r>
    <s v="1IB.DjizKNE"/>
    <x v="36"/>
    <s v="Asian"/>
    <s v="Biguanides"/>
    <x v="0"/>
    <d v="2024-09-10T00:00:00"/>
    <s v="Biguanides"/>
  </r>
  <r>
    <s v="1gYkw0oEDIU"/>
    <x v="36"/>
    <s v="Asian"/>
    <s v="DPP-4 inhibitors"/>
    <x v="0"/>
    <d v="2020-05-21T00:00:00"/>
    <s v="DPP-4 inhibitors-&gt;Biguanides"/>
  </r>
  <r>
    <s v="1eNMEGrxUPM"/>
    <x v="36"/>
    <s v="Asian"/>
    <s v="DPP-4 inhibitors"/>
    <x v="0"/>
    <d v="2024-09-03T00:00:00"/>
    <s v="DPP-4 inhibitors"/>
  </r>
  <r>
    <s v="12cb.JZ5eQc"/>
    <x v="36"/>
    <s v="Other"/>
    <s v="Biguanides"/>
    <x v="0"/>
    <d v="2015-03-05T00:00:00"/>
    <s v="Biguanides-&gt;Sulfonylureas-&gt;Biguanides|Sulfonylureas-&gt;Biguanides|Insulin glargine|Sulfonylureas-&gt;Insulin glargine-&gt;Biguanides|Insulin glargine|SGLT-2 inhibitors|Sulfonylureas-&gt;Biguanides|Insulin glargine|SGLT-2 inhibitors"/>
  </r>
  <r>
    <s v="12eQArW3VOM"/>
    <x v="36"/>
    <s v="Pacific peoples"/>
    <s v="Biguanides|Insulin aspart|Insulin isophane"/>
    <x v="0"/>
    <d v="2012-11-20T00:00:00"/>
    <s v="Biguanides|Insulin aspart|Insulin isophane-&gt;Insulin aspart|Insulin isophane-&gt;Biguanides|Insulin isophane|Sulfonylureas-&gt;Insulin glargine-&gt;Biguanides|Insulin glargine-&gt;Biguanides-&gt;DPP-4 inhibitors-&gt;Sulfonylureas-&gt;Biguanides|DPP-4 inhibitors|Insulin glargine|Sulfonylureas-&gt;DPP-4 inhibitors|Sulfonylureas-&gt;Biguanides|DPP-4 inhibitors|Sulfonylureas"/>
  </r>
  <r>
    <s v="0YSysccaXok"/>
    <x v="36"/>
    <s v="Pacific peoples"/>
    <s v="Biguanides"/>
    <x v="0"/>
    <d v="2024-02-09T00:00:00"/>
    <s v="Biguanides-&gt;Insulin aspart|Insulin isophane-&gt;Biguanides|Insulin aspart|Insulin isophane"/>
  </r>
  <r>
    <s v="0SL1aHXh2Mg"/>
    <x v="36"/>
    <s v="Asian"/>
    <s v="Biguanides"/>
    <x v="0"/>
    <d v="2024-11-11T00:00:00"/>
    <s v="Biguanides-&gt;GLP-1 agonists-&gt;Biguanides|GLP-1 agonists"/>
  </r>
  <r>
    <s v="08rpoUK6NOE"/>
    <x v="36"/>
    <s v="Asian"/>
    <s v="Biguanides"/>
    <x v="0"/>
    <d v="2021-08-20T00:00:00"/>
    <s v="Biguanides"/>
  </r>
  <r>
    <s v="04Vg1zHdcn."/>
    <x v="36"/>
    <s v="Asian"/>
    <s v="Biguanides"/>
    <x v="0"/>
    <d v="2025-03-31T00:00:00"/>
    <s v="Biguanides"/>
  </r>
  <r>
    <s v="03QovScC6RM"/>
    <x v="36"/>
    <s v="Asian"/>
    <s v="Biguanides"/>
    <x v="0"/>
    <d v="2016-02-15T00:00:00"/>
    <s v="Biguanides"/>
  </r>
  <r>
    <s v="0Hd81oM150g"/>
    <x v="36"/>
    <s v="Other"/>
    <s v="Biguanides"/>
    <x v="0"/>
    <d v="2024-04-23T00:00:00"/>
    <s v="Biguanides-&gt;DPP-4 inhibitors"/>
  </r>
  <r>
    <s v="0Ky0TUDFsUg"/>
    <x v="36"/>
    <s v="Pacific peoples"/>
    <s v="Biguanides"/>
    <x v="0"/>
    <d v="2024-03-11T00:00:00"/>
    <s v="Biguanides-&gt;Biguanides|Insulin isophane-&gt;Insulin isophane"/>
  </r>
  <r>
    <s v="0Od6Svkb4Sk"/>
    <x v="36"/>
    <s v="Pacific peoples"/>
    <s v="Biguanides"/>
    <x v="0"/>
    <d v="2015-09-09T00:00:00"/>
    <s v="Biguanides-&gt;DPP-4 inhibitors-&gt;SGLT-2 inhibitors-&gt;DPP-4 inhibitors|SGLT-2 inhibitors-&gt;Biguanides|GLP-1 agonists-&gt;GLP-1 agonists"/>
  </r>
  <r>
    <s v="gpMJ8gf0zkc"/>
    <x v="36"/>
    <s v="Asian"/>
    <s v="Biguanides"/>
    <x v="0"/>
    <d v="2024-01-03T00:00:00"/>
    <s v="Biguanides"/>
  </r>
  <r>
    <s v="Gq5jzIjRJXU"/>
    <x v="36"/>
    <s v="Asian"/>
    <s v="Biguanides"/>
    <x v="0"/>
    <d v="2018-07-16T00:00:00"/>
    <s v="Biguanides-&gt;DPP-4 inhibitors-&gt;DPP-4 inhibitors|SGLT-2 inhibitors-&gt;SGLT-2 inhibitors-&gt;DPP-4 inhibitors|Insulin glargine|SGLT-2 inhibitors"/>
  </r>
  <r>
    <s v="Jh7BQ4pQh6g"/>
    <x v="36"/>
    <s v="Other"/>
    <s v="Insulin aspart|Insulin glargine"/>
    <x v="1"/>
    <d v="2019-11-06T00:00:00"/>
    <s v="Insulin aspart|Insulin glargine-&gt;Biguanides|Insulin aspart|Insulin glargine-&gt;Insulin glargine-&gt;Biguanides-&gt;Biguanides|Insulin glargine"/>
  </r>
  <r>
    <s v="gnbzVcBqgGE"/>
    <x v="36"/>
    <s v="Other"/>
    <s v="Insulin glargine"/>
    <x v="1"/>
    <d v="2025-10-16T00:00:00"/>
    <s v="Insulin glargine-&gt;Insulin aspart|Insulin glargine-&gt;Biguanides"/>
  </r>
  <r>
    <s v="gnZSIxQk.gY"/>
    <x v="36"/>
    <s v="Asian"/>
    <s v="Biguanides|Insulin isophane"/>
    <x v="0"/>
    <d v="2022-08-05T00:00:00"/>
    <s v="Biguanides|Insulin isophane-&gt;Insulin isophane"/>
  </r>
  <r>
    <s v="GoDNF9kyy9I"/>
    <x v="36"/>
    <s v="Asian"/>
    <s v="Biguanides"/>
    <x v="0"/>
    <d v="2018-08-09T00:00:00"/>
    <s v="Biguanides"/>
  </r>
  <r>
    <s v="JkhSK8j6zzg"/>
    <x v="36"/>
    <s v="Asian"/>
    <s v="Biguanides"/>
    <x v="0"/>
    <d v="2023-01-02T00:00:00"/>
    <s v="Biguanides"/>
  </r>
  <r>
    <s v="jhVaaKXQ0Ww"/>
    <x v="36"/>
    <s v="Asian"/>
    <s v="Biguanides"/>
    <x v="0"/>
    <d v="2024-05-29T00:00:00"/>
    <s v="Biguanides"/>
  </r>
  <r>
    <s v="jJ7v/ioOrBs"/>
    <x v="36"/>
    <s v="Asian"/>
    <s v="Biguanides"/>
    <x v="0"/>
    <d v="2021-08-03T00:00:00"/>
    <s v="Biguanides"/>
  </r>
  <r>
    <s v="jIVw1RhhcjY"/>
    <x v="36"/>
    <s v="Other"/>
    <s v="Biguanides"/>
    <x v="0"/>
    <d v="2024-04-17T00:00:00"/>
    <s v="Biguanides"/>
  </r>
  <r>
    <s v="JMIFJq3Xhmo"/>
    <x v="36"/>
    <s v="Other"/>
    <s v="Biguanides"/>
    <x v="0"/>
    <d v="2021-10-18T00:00:00"/>
    <s v="Biguanides-&gt;Insulin isophane"/>
  </r>
  <r>
    <s v="jMngEgSeY2g"/>
    <x v="36"/>
    <s v="Other"/>
    <s v="Biguanides"/>
    <x v="0"/>
    <d v="2023-03-07T00:00:00"/>
    <s v="Biguanides-&gt;SGLT-2 inhibitors"/>
  </r>
  <r>
    <s v="jMSyY8PGKRw"/>
    <x v="36"/>
    <s v="Asian"/>
    <s v="Biguanides"/>
    <x v="0"/>
    <d v="2021-01-15T00:00:00"/>
    <s v="Biguanides-&gt;DPP-4 inhibitors"/>
  </r>
  <r>
    <s v="JlUGl3EvMVM"/>
    <x v="36"/>
    <s v="Asian"/>
    <s v="Biguanides"/>
    <x v="0"/>
    <d v="2022-03-23T00:00:00"/>
    <s v="Biguanides"/>
  </r>
  <r>
    <s v="jmEDiS6fcQQ"/>
    <x v="36"/>
    <s v="Other"/>
    <s v="Biguanides"/>
    <x v="0"/>
    <d v="2014-06-10T00:00:00"/>
    <s v="Biguanides"/>
  </r>
  <r>
    <s v="jUp8RC/vONM"/>
    <x v="36"/>
    <s v="Asian"/>
    <s v="Biguanides"/>
    <x v="0"/>
    <d v="2012-07-04T00:00:00"/>
    <s v="Biguanides"/>
  </r>
  <r>
    <s v="jvkdSdQfq9I"/>
    <x v="36"/>
    <s v="Māori"/>
    <s v="Biguanides"/>
    <x v="0"/>
    <d v="2021-09-20T00:00:00"/>
    <s v="Biguanides-&gt;Biguanides|SGLT-2 inhibitors"/>
  </r>
  <r>
    <s v="jwkCEFjiWh2"/>
    <x v="36"/>
    <s v="Asian"/>
    <s v="Biguanides"/>
    <x v="0"/>
    <d v="2022-11-29T00:00:00"/>
    <s v="Biguanides-&gt;SGLT-2 inhibitors"/>
  </r>
  <r>
    <s v="jRJdVv1oUu."/>
    <x v="36"/>
    <s v="Pacific peoples"/>
    <s v="Biguanides|Sulfonylureas"/>
    <x v="0"/>
    <d v="2020-03-24T00:00:00"/>
    <s v="Biguanides|Sulfonylureas-&gt;SGLT-2 inhibitors-&gt;Biguanides|DPP-4 inhibitors-&gt;DPP-4 inhibitors-&gt;DPP-4 inhibitors|SGLT-2 inhibitors"/>
  </r>
  <r>
    <s v="JQwAsmX1u2U"/>
    <x v="36"/>
    <s v="Other"/>
    <s v="Biguanides"/>
    <x v="0"/>
    <d v="2020-01-08T00:00:00"/>
    <s v="Biguanides"/>
  </r>
  <r>
    <s v="joDQGToh3sg"/>
    <x v="36"/>
    <s v="Pacific peoples"/>
    <s v="Biguanides"/>
    <x v="0"/>
    <d v="2014-11-07T00:00:00"/>
    <s v="Biguanides-&gt;Biguanides|Sulfonylureas-&gt;Sulfonylureas-&gt;Insulin glargine-&gt;Biguanides|Insulin glargine|Sulfonylureas-&gt;DPP-4 inhibitors|Insulin glargine|Sulfonylureas-&gt;Insulin glargine|SGLT-2 inhibitors-&gt;DPP-4 inhibitors|Insulin glargine|SGLT-2 inhibitors-&gt;DPP-4 inhibitors|SGLT-2 inhibitors-&gt;DPP-4 inhibitors|Insulin glargine"/>
  </r>
  <r>
    <s v="JOTepArgRMU"/>
    <x v="36"/>
    <s v="Other"/>
    <s v="Biguanides"/>
    <x v="0"/>
    <d v="2011-05-06T00:00:00"/>
    <s v="Biguanides"/>
  </r>
  <r>
    <s v="KctWH9ULP1M"/>
    <x v="36"/>
    <s v="Other"/>
    <s v="Biguanides"/>
    <x v="0"/>
    <d v="2023-12-05T00:00:00"/>
    <s v="Biguanides"/>
  </r>
  <r>
    <s v="kci5xzYETL6"/>
    <x v="36"/>
    <s v="Māori"/>
    <s v="Biguanides"/>
    <x v="0"/>
    <d v="2018-04-24T00:00:00"/>
    <s v="Biguanides"/>
  </r>
  <r>
    <s v="KCkSiGA3mvU"/>
    <x v="36"/>
    <s v="Pacific peoples"/>
    <s v="Biguanides"/>
    <x v="0"/>
    <d v="2023-10-24T00:00:00"/>
    <s v="Biguanides"/>
  </r>
  <r>
    <s v="kaVhkB4gkjA"/>
    <x v="36"/>
    <s v="Other"/>
    <s v="Biguanides"/>
    <x v="0"/>
    <d v="2021-10-07T00:00:00"/>
    <s v="Biguanides"/>
  </r>
  <r>
    <s v="k9OGCejne.."/>
    <x v="36"/>
    <s v="Pacific peoples"/>
    <s v="Biguanides"/>
    <x v="0"/>
    <d v="2012-03-30T00:00:00"/>
    <s v="Biguanides-&gt;Biguanides|Sulfonylureas-&gt;Biguanides|DPP-4 inhibitors|Sulfonylureas-&gt;DPP-4 inhibitors|Sulfonylureas-&gt;DPP-4 inhibitors-&gt;DPP-4 inhibitors|SGLT-2 inhibitors|Sulfonylureas"/>
  </r>
  <r>
    <s v="JYAXRCL3qLg"/>
    <x v="36"/>
    <s v="Māori"/>
    <s v="Biguanides|Sulfonylureas"/>
    <x v="0"/>
    <d v="2017-05-15T00:00:00"/>
    <s v="Biguanides|Sulfonylureas-&gt;Insulin glargine-&gt;Biguanides|Insulin glargine|Sulfonylureas-&gt;Biguanides-&gt;Biguanides|Insulin glargine-&gt;DPP-4 inhibitors|Insulin glargine-&gt;DPP-4 inhibitors-&gt;GLP-1 agonists-&gt;DPP-4 inhibitors|GLP-1 agonists|Insulin glargine-&gt;Biguanides|GLP-1 agonists|Insulin glargine-&gt;Biguanides|GLP-1 agonists"/>
  </r>
  <r>
    <s v="nFZc9481l3g"/>
    <x v="36"/>
    <s v="Asian"/>
    <s v="Biguanides"/>
    <x v="0"/>
    <d v="2025-06-26T00:00:00"/>
    <s v="Biguanides"/>
  </r>
  <r>
    <s v="nGUIUUNjvZw"/>
    <x v="36"/>
    <s v="Asian"/>
    <s v="Biguanides"/>
    <x v="0"/>
    <d v="2020-01-24T00:00:00"/>
    <s v="Biguanides"/>
  </r>
  <r>
    <s v="nhjgbUsdRoQ"/>
    <x v="36"/>
    <s v="Other"/>
    <s v="Biguanides"/>
    <x v="0"/>
    <d v="2011-10-06T00:00:00"/>
    <s v="Biguanides"/>
  </r>
  <r>
    <s v="nI5ALOwrMvw"/>
    <x v="36"/>
    <s v="Māori"/>
    <s v="Biguanides"/>
    <x v="0"/>
    <d v="2015-10-05T00:00:00"/>
    <s v="Biguanides-&gt;Sulfonylureas-&gt;Biguanides|Sulfonylureas-&gt;Insulin glargine-&gt;DPP-4 inhibitors|Insulin glargine-&gt;SGLT-2 inhibitors-&gt;DPP-4 inhibitors|Insulin glargine|SGLT-2 inhibitors-&gt;Insulin glargine|SGLT-2 inhibitors-&gt;DPP-4 inhibitors-&gt;DPP-4 inhibitors|SGLT-2 inhibitors"/>
  </r>
  <r>
    <s v="n9nYqrdkoJU"/>
    <x v="36"/>
    <s v="Other"/>
    <s v="Biguanides"/>
    <x v="0"/>
    <d v="2024-09-19T00:00:00"/>
    <s v="Biguanides"/>
  </r>
  <r>
    <s v="n8oJS12k1FE"/>
    <x v="36"/>
    <s v="Māori"/>
    <s v="Biguanides"/>
    <x v="0"/>
    <d v="2021-09-15T00:00:00"/>
    <s v="Biguanides"/>
  </r>
  <r>
    <s v="n7LHgJI8G8Q"/>
    <x v="36"/>
    <s v="Māori"/>
    <s v="Biguanides"/>
    <x v="0"/>
    <d v="2022-10-03T00:00:00"/>
    <s v="Biguanides-&gt;Insulin isophane"/>
  </r>
  <r>
    <s v="NDFFfr9ots2"/>
    <x v="36"/>
    <s v="Asian"/>
    <s v="Biguanides"/>
    <x v="0"/>
    <d v="2022-01-12T00:00:00"/>
    <s v="Biguanides-&gt;DPP-4 inhibitors-&gt;Biguanides|DPP-4 inhibitors-&gt;DPP-4 inhibitors|SGLT-2 inhibitors-&gt;GLP-1 agonists-&gt;DPP-4 inhibitors|GLP-1 agonists"/>
  </r>
  <r>
    <s v="nApBoPzVkuY"/>
    <x v="36"/>
    <s v="Pacific peoples"/>
    <s v="Biguanides"/>
    <x v="0"/>
    <d v="2020-01-31T00:00:00"/>
    <s v="Biguanides-&gt;Biguanides|Insulin aspart|Insulin isophane-&gt;Insulin isophane-&gt;Biguanides|Insulin glargine-&gt;Insulin glargine-&gt;Biguanides|GLP-1 agonists"/>
  </r>
  <r>
    <s v="nAx3pVFSYr2"/>
    <x v="36"/>
    <s v="Pacific peoples"/>
    <s v="Biguanides"/>
    <x v="0"/>
    <d v="2021-05-28T00:00:00"/>
    <s v="Biguanides"/>
  </r>
  <r>
    <s v="gLkvShp1z5Q"/>
    <x v="36"/>
    <s v="Asian"/>
    <s v="Biguanides"/>
    <x v="0"/>
    <d v="2024-09-23T00:00:00"/>
    <s v="Biguanides"/>
  </r>
  <r>
    <s v="gfIvBTP3qHE"/>
    <x v="36"/>
    <s v="Māori"/>
    <s v="Biguanides"/>
    <x v="0"/>
    <d v="2020-05-15T00:00:00"/>
    <s v="Biguanides-&gt;Insulin glargine-&gt;Biguanides|Insulin glargine"/>
  </r>
  <r>
    <s v="GEv5KUQomps"/>
    <x v="36"/>
    <s v="Pacific peoples"/>
    <s v="Biguanides"/>
    <x v="0"/>
    <d v="2013-11-12T00:00:00"/>
    <s v="Biguanides"/>
  </r>
  <r>
    <s v="gf0FJp4iShg"/>
    <x v="36"/>
    <s v="Māori"/>
    <s v="Biguanides"/>
    <x v="0"/>
    <d v="2011-08-05T00:00:00"/>
    <s v="Biguanides-&gt;DPP-4 inhibitors"/>
  </r>
  <r>
    <s v="gfov5l9cUS6"/>
    <x v="36"/>
    <s v="Other"/>
    <s v="Biguanides"/>
    <x v="0"/>
    <d v="2019-11-25T00:00:00"/>
    <s v="Biguanides"/>
  </r>
  <r>
    <s v="GGdCxtkuVSw"/>
    <x v="36"/>
    <s v="Asian"/>
    <s v="Biguanides"/>
    <x v="0"/>
    <d v="2020-10-16T00:00:00"/>
    <s v="Biguanides-&gt;Insulin isophane"/>
  </r>
  <r>
    <s v="GdgninZoPJ6"/>
    <x v="36"/>
    <s v="Māori"/>
    <s v="GLP-1 agonists"/>
    <x v="0"/>
    <d v="2025-08-06T00:00:00"/>
    <s v="GLP-1 agonists"/>
  </r>
  <r>
    <s v="Gc7zBs8o0s6"/>
    <x v="36"/>
    <s v="Māori"/>
    <s v="Biguanides"/>
    <x v="0"/>
    <d v="2022-10-28T00:00:00"/>
    <s v="Biguanides-&gt;Insulin glargine|SGLT-2 inhibitors-&gt;DPP-4 inhibitors"/>
  </r>
  <r>
    <s v="gBljfiPf0gA"/>
    <x v="36"/>
    <s v="Asian"/>
    <s v="Biguanides"/>
    <x v="0"/>
    <d v="2021-03-09T00:00:00"/>
    <s v="Biguanides-&gt;DPP-4 inhibitors-&gt;DPP-4 inhibitors|Sulfonylureas-&gt;DPP-4 inhibitors|SGLT-2 inhibitors|Sulfonylureas"/>
  </r>
  <r>
    <s v="gCc3O7QiJ4U"/>
    <x v="36"/>
    <s v="Māori"/>
    <s v="DPP-4 inhibitors"/>
    <x v="0"/>
    <d v="2020-01-23T00:00:00"/>
    <s v="DPP-4 inhibitors-&gt;Biguanides-&gt;DPP-4 inhibitors|GLP-1 agonists-&gt;DPP-4 inhibitors|SGLT-2 inhibitors-&gt;Insulin glargine"/>
  </r>
  <r>
    <s v="gaR0ihRm5.A"/>
    <x v="36"/>
    <s v="Māori"/>
    <s v="Biguanides"/>
    <x v="0"/>
    <d v="2013-09-04T00:00:00"/>
    <s v="Biguanides-&gt;Insulin glargine-&gt;Biguanides|Insulin glargine-&gt;Insulin glargine|SGLT-2 inhibitors-&gt;Biguanides|Insulin glargine|SGLT-2 inhibitors-&gt;Thiazolidinedione"/>
  </r>
  <r>
    <s v="GB6q5A8uP42"/>
    <x v="36"/>
    <s v="Pacific peoples"/>
    <s v="Biguanides"/>
    <x v="0"/>
    <d v="2023-04-04T00:00:00"/>
    <s v="Biguanides"/>
  </r>
  <r>
    <s v="GbARu4x2j/U"/>
    <x v="36"/>
    <s v="Other"/>
    <s v="Biguanides"/>
    <x v="0"/>
    <d v="2012-08-13T00:00:00"/>
    <s v="Biguanides-&gt;Insulin aspart|Insulin isophane"/>
  </r>
  <r>
    <s v="gAmwTVoQInw"/>
    <x v="36"/>
    <s v="Pacific peoples"/>
    <s v="Biguanides|DPP-4 inhibitors"/>
    <x v="0"/>
    <d v="2023-11-01T00:00:00"/>
    <s v="Biguanides|DPP-4 inhibitors-&gt;DPP-4 inhibitors"/>
  </r>
  <r>
    <s v="FvBDA2Uh6Ew"/>
    <x v="36"/>
    <s v="Other"/>
    <s v="Biguanides"/>
    <x v="0"/>
    <d v="2020-02-14T00:00:00"/>
    <s v="Biguanides"/>
  </r>
  <r>
    <s v="FXbeboc3YnQ"/>
    <x v="36"/>
    <s v="Other"/>
    <s v="SGLT-2 inhibitors"/>
    <x v="0"/>
    <d v="2022-12-22T00:00:00"/>
    <s v="SGLT-2 inhibitors"/>
  </r>
  <r>
    <s v="fxRbHLHAahM"/>
    <x v="36"/>
    <s v="Pacific peoples"/>
    <s v="Biguanides"/>
    <x v="0"/>
    <d v="2024-02-08T00:00:00"/>
    <s v="Biguanides-&gt;SGLT-2 inhibitors"/>
  </r>
  <r>
    <s v="cstDzA5m80k"/>
    <x v="36"/>
    <s v="Pacific peoples"/>
    <s v="Biguanides"/>
    <x v="0"/>
    <d v="2021-03-15T00:00:00"/>
    <s v="Biguanides"/>
  </r>
  <r>
    <s v="cRUTXmfYO.Y"/>
    <x v="36"/>
    <s v="Pacific peoples"/>
    <s v="Biguanides"/>
    <x v="0"/>
    <d v="2019-04-23T00:00:00"/>
    <s v="Biguanides-&gt;Insulin isophane"/>
  </r>
  <r>
    <s v="CQ3amwSfn0w"/>
    <x v="36"/>
    <s v="Asian"/>
    <s v="Sulfonylureas"/>
    <x v="0"/>
    <d v="2013-07-06T00:00:00"/>
    <s v="Sulfonylureas-&gt;Biguanides-&gt;Biguanides|Sulfonylureas-&gt;Biguanides|DPP-4 inhibitors-&gt;DPP-4 inhibitors-&gt;SGLT-2 inhibitors-&gt;DPP-4 inhibitors|SGLT-2 inhibitors-&gt;Biguanides|DPP-4 inhibitors|SGLT-2 inhibitors-&gt;Biguanides|DPP-4 inhibitors|Insulin glargine|SGLT-2 inhibitors"/>
  </r>
  <r>
    <s v="cWwqNXkXS5w"/>
    <x v="36"/>
    <s v="Asian"/>
    <s v="Biguanides|Insulin isophane"/>
    <x v="0"/>
    <d v="2025-12-30T00:00:00"/>
    <s v="Biguanides|Insulin isophane"/>
  </r>
  <r>
    <s v="fsNlvGJ5J6E"/>
    <x v="36"/>
    <s v="Māori"/>
    <s v="Biguanides"/>
    <x v="0"/>
    <d v="2011-09-09T00:00:00"/>
    <s v="Biguanides"/>
  </r>
  <r>
    <s v="CjXOZRI0332"/>
    <x v="36"/>
    <s v="Pacific peoples"/>
    <s v="Biguanides"/>
    <x v="0"/>
    <d v="2025-06-11T00:00:00"/>
    <s v="Biguanides-&gt;Biguanides|Insulin isophane"/>
  </r>
  <r>
    <s v="cIseIZw9BLw"/>
    <x v="36"/>
    <s v="Asian"/>
    <s v="Biguanides"/>
    <x v="0"/>
    <d v="2025-02-13T00:00:00"/>
    <s v="Biguanides-&gt;Sulfonylureas"/>
  </r>
  <r>
    <s v="CgWhn4ru47Y"/>
    <x v="36"/>
    <s v="Asian"/>
    <s v="Biguanides"/>
    <x v="0"/>
    <d v="2017-01-11T00:00:00"/>
    <s v="Biguanides"/>
  </r>
  <r>
    <s v="CgYZdLrFDEs"/>
    <x v="36"/>
    <s v="Other"/>
    <s v="Biguanides"/>
    <x v="0"/>
    <d v="2025-06-17T00:00:00"/>
    <s v="Biguanides"/>
  </r>
  <r>
    <s v="ClM6vbIibEc"/>
    <x v="36"/>
    <s v="Pacific peoples"/>
    <s v="Biguanides"/>
    <x v="0"/>
    <d v="2014-12-01T00:00:00"/>
    <s v="Biguanides-&gt;Biguanides|Sulfonylureas-&gt;DPP-4 inhibitors-&gt;DPP-4 inhibitors|SGLT-2 inhibitors-&gt;DPP-4 inhibitors|SGLT-2 inhibitors|Sulfonylureas"/>
  </r>
  <r>
    <s v="Cm1gZ3Z67FU"/>
    <x v="36"/>
    <s v="Other"/>
    <s v="Biguanides|Insulin isophane"/>
    <x v="0"/>
    <d v="2023-07-21T00:00:00"/>
    <s v="Biguanides|Insulin isophane"/>
  </r>
  <r>
    <s v="vKVGSbClNoA"/>
    <x v="36"/>
    <s v="Pacific peoples"/>
    <s v="Biguanides"/>
    <x v="0"/>
    <d v="2022-07-20T00:00:00"/>
    <s v="Biguanides-&gt;DPP-4 inhibitors"/>
  </r>
  <r>
    <s v="vLaxo8MzLnM"/>
    <x v="36"/>
    <s v="Asian"/>
    <s v="Biguanides|Insulin isophane"/>
    <x v="0"/>
    <d v="2025-08-14T00:00:00"/>
    <s v="Biguanides|Insulin isophane-&gt;Insulin isophane"/>
  </r>
  <r>
    <s v="VLEysW9QorU"/>
    <x v="36"/>
    <s v="Pacific peoples"/>
    <s v="SGLT-2 inhibitors"/>
    <x v="0"/>
    <d v="2025-09-05T00:00:00"/>
    <s v="SGLT-2 inhibitors"/>
  </r>
  <r>
    <s v="X5SME51rK9I"/>
    <x v="36"/>
    <s v="Māori"/>
    <s v="Biguanides"/>
    <x v="0"/>
    <d v="2024-04-18T00:00:00"/>
    <s v="Biguanides-&gt;SGLT-2 inhibitors-&gt;Sulfonylureas-&gt;SGLT-2 inhibitors|Sulfonylureas-&gt;DPP-4 inhibitors|SGLT-2 inhibitors|Sulfonylureas"/>
  </r>
  <r>
    <s v="x42lo3BAiog"/>
    <x v="36"/>
    <s v="Other"/>
    <s v="Biguanides"/>
    <x v="0"/>
    <d v="2011-02-22T00:00:00"/>
    <s v="Biguanides"/>
  </r>
  <r>
    <s v="X76/FoQ5VHg"/>
    <x v="36"/>
    <s v="Māori"/>
    <s v="Biguanides"/>
    <x v="0"/>
    <d v="2018-07-18T00:00:00"/>
    <s v="Biguanides-&gt;SGLT-2 inhibitors-&gt;DPP-4 inhibitors-&gt;Insulin glargine|SGLT-2 inhibitors-&gt;Insulin glargine-&gt;Biguanides|DPP-4 inhibitors|SGLT-2 inhibitors-&gt;Biguanides|DPP-4 inhibitors|Insulin glargine|SGLT-2 inhibitors-&gt;DPP-4 inhibitors|Insulin aspart|SGLT-2 inhibitors"/>
  </r>
  <r>
    <s v="vSVhnrAzHYQ"/>
    <x v="36"/>
    <s v="Pacific peoples"/>
    <s v="Biguanides"/>
    <x v="0"/>
    <d v="2015-06-17T00:00:00"/>
    <s v="Biguanides-&gt;Biguanides|Insulin isophane-&gt;Insulin isophane-&gt;DPP-4 inhibitors-&gt;DPP-4 inhibitors|Sulfonylureas-&gt;DPP-4 inhibitors|Insulin isophane|Sulfonylureas-&gt;DPP-4 inhibitors|Insulin isophane|SGLT-2 inhibitors-&gt;DPP-4 inhibitors|SGLT-2 inhibitors-&gt;DPP-4 inhibitors|Insulin isophane"/>
  </r>
  <r>
    <s v="VsFVa48GSq6"/>
    <x v="36"/>
    <s v="Other"/>
    <s v="Biguanides"/>
    <x v="0"/>
    <d v="2011-02-25T00:00:00"/>
    <s v="Biguanides"/>
  </r>
  <r>
    <s v="VrvHk5aCfx2"/>
    <x v="36"/>
    <s v="Asian"/>
    <s v="Biguanides"/>
    <x v="0"/>
    <d v="2021-03-12T00:00:00"/>
    <s v="Biguanides"/>
  </r>
  <r>
    <s v="VR12TaMxQX2"/>
    <x v="36"/>
    <s v="Māori"/>
    <s v="Biguanides"/>
    <x v="0"/>
    <d v="2013-05-21T00:00:00"/>
    <s v="Biguanides-&gt;Sulfonylureas-&gt;Biguanides|Sulfonylureas-&gt;DPP-4 inhibitors-&gt;Biguanides|DPP-4 inhibitors|Sulfonylureas-&gt;Thiazolidinedione-&gt;DPP-4 inhibitors|Sulfonylureas-&gt;SGLT-2 inhibitors-&gt;Biguanides|DPP-4 inhibitors|SGLT-2 inhibitors|Sulfonylureas-&gt;DPP-4 inhibitors|SGLT-2 inhibitors-&gt;GLP-1 agonists-&gt;Biguanides|DPP-4 inhibitors|GLP-1 agonists|Sulfonylureas-&gt;Biguanides|GLP-1 agonists|Sulfonylureas"/>
  </r>
  <r>
    <s v="vNCyJqrdzEo"/>
    <x v="36"/>
    <s v="Asian"/>
    <s v="Biguanides"/>
    <x v="0"/>
    <d v="2024-12-27T00:00:00"/>
    <s v="Biguanides"/>
  </r>
  <r>
    <s v="vT1anAnsg7g"/>
    <x v="36"/>
    <s v="Other"/>
    <s v="Biguanides"/>
    <x v="0"/>
    <d v="2024-04-03T00:00:00"/>
    <s v="Biguanides"/>
  </r>
  <r>
    <s v="vwAI1P/Yfiw"/>
    <x v="36"/>
    <s v="Other"/>
    <s v="Biguanides"/>
    <x v="0"/>
    <d v="2023-01-11T00:00:00"/>
    <s v="Biguanides"/>
  </r>
  <r>
    <s v="VZaZkoymA4g"/>
    <x v="36"/>
    <s v="Asian"/>
    <s v="Biguanides|Insulin aspart|Insulin isophane"/>
    <x v="0"/>
    <d v="2019-05-15T00:00:00"/>
    <s v="Biguanides|Insulin aspart|Insulin isophane-&gt;Insulin aspart|Insulin isophane"/>
  </r>
  <r>
    <s v="w/uAfXKnEqo"/>
    <x v="36"/>
    <s v="Pacific peoples"/>
    <s v="Biguanides"/>
    <x v="0"/>
    <d v="2023-12-12T00:00:00"/>
    <s v="Biguanides"/>
  </r>
  <r>
    <s v="w4am8YvAyjQ"/>
    <x v="36"/>
    <s v="Asian"/>
    <s v="Biguanides"/>
    <x v="0"/>
    <d v="2020-02-17T00:00:00"/>
    <s v="Biguanides-&gt;SGLT-2 inhibitors-&gt;Biguanides|SGLT-2 inhibitors-&gt;DPP-4 inhibitors-&gt;DPP-4 inhibitors|SGLT-2 inhibitors-&gt;Sulfonylureas-&gt;DPP-4 inhibitors|SGLT-2 inhibitors|Sulfonylureas"/>
  </r>
  <r>
    <s v="w1fFjntFYKQ"/>
    <x v="36"/>
    <s v="Māori"/>
    <s v="Biguanides"/>
    <x v="0"/>
    <d v="2016-02-12T00:00:00"/>
    <s v="Biguanides"/>
  </r>
  <r>
    <s v="ZJQqQ2VfMZU"/>
    <x v="36"/>
    <s v="Asian"/>
    <s v="Biguanides"/>
    <x v="0"/>
    <d v="2012-10-11T00:00:00"/>
    <s v="Biguanides"/>
  </r>
  <r>
    <s v="zjWCa3RJXMc"/>
    <x v="36"/>
    <s v="Other"/>
    <s v="Insulin aspart"/>
    <x v="1"/>
    <d v="2011-12-19T00:00:00"/>
    <s v="Insulin aspart-&gt;Insulin aspart|Insulin glargine-&gt;Insulin aspart|Insulin isophane-&gt;Biguanides-&gt;Biguanides|Insulin aspart|Insulin glargine-&gt;Biguanides|Insulin aspart-&gt;Insulin isophane"/>
  </r>
  <r>
    <s v="zQpxJY/fdjU"/>
    <x v="36"/>
    <s v="Māori"/>
    <s v="Biguanides"/>
    <x v="0"/>
    <d v="2024-10-18T00:00:00"/>
    <s v="Biguanides"/>
  </r>
  <r>
    <s v="ZPCV.cSEBOM"/>
    <x v="36"/>
    <s v="Asian"/>
    <s v="Biguanides"/>
    <x v="0"/>
    <d v="2020-10-13T00:00:00"/>
    <s v="Biguanides-&gt;Biguanides|DPP-4 inhibitors-&gt;DPP-4 inhibitors-&gt;SGLT-2 inhibitors-&gt;DPP-4 inhibitors|SGLT-2 inhibitors"/>
  </r>
  <r>
    <s v="Zn3efHZZG76"/>
    <x v="36"/>
    <s v="Asian"/>
    <s v="Biguanides"/>
    <x v="0"/>
    <d v="2013-03-26T00:00:00"/>
    <s v="Biguanides-&gt;DPP-4 inhibitors"/>
  </r>
  <r>
    <s v="ZodMN8SSnqA"/>
    <x v="36"/>
    <s v="Asian"/>
    <s v="Biguanides|Insulin glargine"/>
    <x v="0"/>
    <d v="2023-12-05T00:00:00"/>
    <s v="Biguanides|Insulin glargine-&gt;Insulin glargine-&gt;Insulin aspart-&gt;Biguanides|Insulin aspart|Insulin glargine-&gt;Insulin aspart|Insulin glargine"/>
  </r>
  <r>
    <s v="zIVxJdcNf1s"/>
    <x v="36"/>
    <s v="Other"/>
    <s v="Biguanides"/>
    <x v="0"/>
    <d v="2022-10-17T00:00:00"/>
    <s v="Biguanides"/>
  </r>
  <r>
    <s v="ZixEbv4HKlk"/>
    <x v="36"/>
    <s v="Māori"/>
    <s v="Biguanides"/>
    <x v="0"/>
    <d v="2015-10-09T00:00:00"/>
    <s v="Biguanides-&gt;Biguanides|Sulfonylureas-&gt;Biguanides|DPP-4 inhibitors|Sulfonylureas-&gt;Biguanides|DPP-4 inhibitors-&gt;DPP-4 inhibitors|Sulfonylureas-&gt;DPP-4 inhibitors-&gt;Biguanides|DPP-4 inhibitors|Sulfonylureas|Thiazolidinedione-&gt;SGLT-2 inhibitors-&gt;Biguanides|SGLT-2 inhibitors-&gt;Biguanides|DPP-4 inhibitors|SGLT-2 inhibitors"/>
  </r>
  <r>
    <s v="ZiZrdkHtYDA"/>
    <x v="36"/>
    <s v="Asian"/>
    <s v="Biguanides"/>
    <x v="0"/>
    <d v="2012-01-23T00:00:00"/>
    <s v="Biguanides"/>
  </r>
  <r>
    <s v="ZiH8qEz0sh6"/>
    <x v="36"/>
    <s v="Pacific peoples"/>
    <s v="Biguanides"/>
    <x v="0"/>
    <d v="2022-05-17T00:00:00"/>
    <s v="Biguanides-&gt;SGLT-2 inhibitors-&gt;Biguanides|SGLT-2 inhibitors"/>
  </r>
  <r>
    <s v="zDT2o2vlclY"/>
    <x v="36"/>
    <s v="Other"/>
    <s v="Biguanides"/>
    <x v="0"/>
    <d v="2024-12-17T00:00:00"/>
    <s v="Biguanides"/>
  </r>
  <r>
    <s v="ZE735w0A4XE"/>
    <x v="36"/>
    <s v="Pacific peoples"/>
    <s v="Biguanides"/>
    <x v="0"/>
    <d v="2024-03-28T00:00:00"/>
    <s v="Biguanides"/>
  </r>
  <r>
    <s v="ZehqE3weMRA"/>
    <x v="36"/>
    <s v="Asian"/>
    <s v="Biguanides"/>
    <x v="0"/>
    <d v="2011-11-09T00:00:00"/>
    <s v="Biguanides-&gt;Biguanides|Sulfonylureas-&gt;DPP-4 inhibitors|Sulfonylureas-&gt;DPP-4 inhibitors"/>
  </r>
  <r>
    <s v="w9IRnK7HwX2"/>
    <x v="36"/>
    <s v="Other"/>
    <s v="Biguanides|Insulin glargine"/>
    <x v="0"/>
    <d v="2022-09-15T00:00:00"/>
    <s v="Biguanides|Insulin glargine-&gt;Insulin glargine-&gt;Biguanides-&gt;SGLT-2 inhibitors-&gt;Insulin glargine|SGLT-2 inhibitors-&gt;Biguanides|Insulin glargine|SGLT-2 inhibitors-&gt;Biguanides|SGLT-2 inhibitors-&gt;GLP-1 agonists|Insulin glargine"/>
  </r>
  <r>
    <s v="wD6lhZ/NQBo"/>
    <x v="36"/>
    <s v="Asian"/>
    <s v="Biguanides"/>
    <x v="0"/>
    <d v="2019-10-22T00:00:00"/>
    <s v="Biguanides"/>
  </r>
  <r>
    <s v="wijTIjjPdR."/>
    <x v="36"/>
    <s v="Other"/>
    <s v="Biguanides"/>
    <x v="0"/>
    <d v="2011-06-20T00:00:00"/>
    <s v="Biguanides"/>
  </r>
  <r>
    <s v="Wj0a4Oi2gbc"/>
    <x v="36"/>
    <s v="Māori"/>
    <s v="Biguanides"/>
    <x v="0"/>
    <d v="2018-09-25T00:00:00"/>
    <s v="Biguanides-&gt;Biguanides|GLP-1 agonists-&gt;GLP-1 agonists"/>
  </r>
  <r>
    <s v="Wixz9U0Wduo"/>
    <x v="36"/>
    <s v="Asian"/>
    <s v="Biguanides"/>
    <x v="0"/>
    <d v="2014-07-21T00:00:00"/>
    <s v="Biguanides"/>
  </r>
  <r>
    <s v="zD/fkptpCNw"/>
    <x v="36"/>
    <s v="Asian"/>
    <s v="Biguanides"/>
    <x v="0"/>
    <d v="2011-11-29T00:00:00"/>
    <s v="Biguanides"/>
  </r>
  <r>
    <s v="2BxDp7ywAuY"/>
    <x v="36"/>
    <s v="Other"/>
    <s v="Biguanides"/>
    <x v="0"/>
    <d v="2022-11-03T00:00:00"/>
    <s v="Biguanides"/>
  </r>
  <r>
    <s v="2fbAXyJfEsM"/>
    <x v="36"/>
    <s v="Asian"/>
    <s v="Biguanides"/>
    <x v="0"/>
    <d v="2014-07-24T00:00:00"/>
    <s v="Biguanides"/>
  </r>
  <r>
    <s v="20knxWOOcdc"/>
    <x v="36"/>
    <s v="Māori"/>
    <s v="Biguanides"/>
    <x v="0"/>
    <d v="2023-08-01T00:00:00"/>
    <s v="Biguanides-&gt;SGLT-2 inhibitors"/>
  </r>
  <r>
    <s v="2MJp6m9CK5w"/>
    <x v="36"/>
    <s v="Asian"/>
    <s v="Biguanides"/>
    <x v="0"/>
    <d v="2020-12-14T00:00:00"/>
    <s v="Biguanides"/>
  </r>
  <r>
    <s v="2oxUOgLLGys"/>
    <x v="36"/>
    <s v="Other"/>
    <s v="Biguanides"/>
    <x v="0"/>
    <d v="2024-08-05T00:00:00"/>
    <s v="Biguanides"/>
  </r>
  <r>
    <s v="2rvYugYZVrc"/>
    <x v="36"/>
    <s v="Other"/>
    <s v="Biguanides"/>
    <x v="0"/>
    <d v="2014-11-07T00:00:00"/>
    <s v="Biguanides"/>
  </r>
  <r>
    <s v="ztW.56CQBGI"/>
    <x v="36"/>
    <s v="Asian"/>
    <s v="Biguanides"/>
    <x v="0"/>
    <d v="2022-01-19T00:00:00"/>
    <s v="Biguanides-&gt;Insulin isophane"/>
  </r>
  <r>
    <s v="Zxc/zbcWdjQ"/>
    <x v="36"/>
    <s v="Pacific peoples"/>
    <s v="Biguanides"/>
    <x v="0"/>
    <d v="2014-04-30T00:00:00"/>
    <s v="Biguanides"/>
  </r>
  <r>
    <s v="zSD90rHxprI"/>
    <x v="36"/>
    <s v="Asian"/>
    <s v="Biguanides"/>
    <x v="0"/>
    <d v="2025-05-30T00:00:00"/>
    <s v="Biguanides"/>
  </r>
  <r>
    <s v="zryfsermgn6"/>
    <x v="36"/>
    <s v="Other"/>
    <s v="Biguanides"/>
    <x v="0"/>
    <d v="2018-04-20T00:00:00"/>
    <s v="Biguanides-&gt;Insulin isophane-&gt;Insulin aspart|Insulin isophane"/>
  </r>
  <r>
    <s v="zYCoPG5xjzM"/>
    <x v="36"/>
    <s v="Asian"/>
    <s v="Biguanides"/>
    <x v="0"/>
    <d v="2019-04-03T00:00:00"/>
    <s v="Biguanides"/>
  </r>
  <r>
    <s v="1TQqGuaLx.g"/>
    <x v="36"/>
    <s v="Māori"/>
    <s v="Biguanides"/>
    <x v="0"/>
    <d v="2016-06-30T00:00:00"/>
    <s v="Biguanides-&gt;Biguanides|Sulfonylureas-&gt;Sulfonylureas-&gt;DPP-4 inhibitors-&gt;Biguanides|Insulin isophane|Sulfonylureas-&gt;Biguanides|DPP-4 inhibitors|Sulfonylureas-&gt;DPP-4 inhibitors|Sulfonylureas-&gt;SGLT-2 inhibitors-&gt;SGLT-2 inhibitors|Sulfonylureas-&gt;DPP-4 inhibitors|SGLT-2 inhibitors|Sulfonylureas-&gt;Thiazolidinedione-&gt;DPP-4 inhibitors|SGLT-2 inhibitors|Sulfonylureas|Thiazolidinedione-&gt;GLP-1 agonists"/>
  </r>
  <r>
    <s v="1tRqSQUDS6."/>
    <x v="36"/>
    <s v="Māori"/>
    <s v="Biguanides|Sulfonylureas"/>
    <x v="0"/>
    <d v="2016-05-06T00:00:00"/>
    <s v="Biguanides|Sulfonylureas-&gt;Biguanides"/>
  </r>
  <r>
    <s v="96BBFiXHUX2"/>
    <x v="36"/>
    <s v="Other"/>
    <s v="DPP-4 inhibitors"/>
    <x v="0"/>
    <d v="2024-10-03T00:00:00"/>
    <s v="DPP-4 inhibitors-&gt;Biguanides"/>
  </r>
  <r>
    <s v="9bSn/XS7YGw"/>
    <x v="36"/>
    <s v="Māori"/>
    <s v="Biguanides"/>
    <x v="0"/>
    <d v="2013-11-22T00:00:00"/>
    <s v="Biguanides-&gt;SGLT-2 inhibitors"/>
  </r>
  <r>
    <s v="9B3qOzlBCT2"/>
    <x v="36"/>
    <s v="Māori"/>
    <s v="Biguanides"/>
    <x v="0"/>
    <d v="2018-07-25T00:00:00"/>
    <s v="Biguanides"/>
  </r>
  <r>
    <s v="8wwhlt8fbuo"/>
    <x v="36"/>
    <s v="Other"/>
    <s v="Biguanides"/>
    <x v="0"/>
    <d v="2018-04-17T00:00:00"/>
    <s v="Biguanides-&gt;DPP-4 inhibitors-&gt;Biguanides|DPP-4 inhibitors-&gt;Biguanides|GLP-1 agonists-&gt;GLP-1 agonists-&gt;SGLT-2 inhibitors-&gt;GLP-1 agonists|SGLT-2 inhibitors"/>
  </r>
  <r>
    <s v="90NXP8Ya1Ww"/>
    <x v="36"/>
    <s v="Māori"/>
    <s v="Biguanides"/>
    <x v="0"/>
    <d v="2014-11-07T00:00:00"/>
    <s v="Biguanides-&gt;DPP-4 inhibitors-&gt;SGLT-2 inhibitors-&gt;DPP-4 inhibitors|SGLT-2 inhibitors"/>
  </r>
  <r>
    <s v="9LmFRaE6ILM"/>
    <x v="36"/>
    <s v="Asian"/>
    <s v="Biguanides"/>
    <x v="0"/>
    <d v="2012-02-27T00:00:00"/>
    <s v="Biguanides"/>
  </r>
  <r>
    <s v="9jS.fPMIiKs"/>
    <x v="36"/>
    <s v="Pacific peoples"/>
    <s v="Biguanides"/>
    <x v="0"/>
    <d v="2023-07-11T00:00:00"/>
    <s v="Biguanides"/>
  </r>
  <r>
    <s v="9H2rIEKmXsA"/>
    <x v="36"/>
    <s v="Pacific peoples"/>
    <s v="Biguanides|Sulfonylureas"/>
    <x v="0"/>
    <d v="2024-07-22T00:00:00"/>
    <s v="Biguanides|Sulfonylureas"/>
  </r>
  <r>
    <s v="2wW1KuJGT9A"/>
    <x v="36"/>
    <s v="Other"/>
    <s v="Biguanides"/>
    <x v="0"/>
    <d v="2014-04-08T00:00:00"/>
    <s v="Biguanides"/>
  </r>
  <r>
    <s v="2tQgDJQWCPU"/>
    <x v="36"/>
    <s v="Other"/>
    <s v="Biguanides|Insulin isophane"/>
    <x v="0"/>
    <d v="2025-07-08T00:00:00"/>
    <s v="Biguanides|Insulin isophane-&gt;Insulin isophane"/>
  </r>
  <r>
    <s v="2TwFDOUVGr2"/>
    <x v="36"/>
    <s v="Asian"/>
    <s v="DPP-4 inhibitors"/>
    <x v="0"/>
    <d v="2023-03-30T00:00:00"/>
    <s v="DPP-4 inhibitors-&gt;SGLT-2 inhibitors-&gt;DPP-4 inhibitors|SGLT-2 inhibitors"/>
  </r>
  <r>
    <s v="2uhBbtwOpoQ"/>
    <x v="36"/>
    <s v="Asian"/>
    <s v="Biguanides"/>
    <x v="0"/>
    <d v="2014-11-26T00:00:00"/>
    <s v="Biguanides-&gt;Biguanides|DPP-4 inhibitors|SGLT-2 inhibitors-&gt;DPP-4 inhibitors"/>
  </r>
  <r>
    <s v="2wI/SwQF6Nk"/>
    <x v="36"/>
    <s v="Other"/>
    <s v="Insulin aspart|Insulin glargine"/>
    <x v="1"/>
    <d v="2022-06-18T00:00:00"/>
    <s v="Insulin aspart|Insulin glargine-&gt;DPP-4 inhibitors-&gt;Biguanides-&gt;Biguanides|DPP-4 inhibitors-&gt;Insulin glargine-&gt;DPP-4 inhibitors|Insulin glargine"/>
  </r>
  <r>
    <s v="37pv5wYaCB2"/>
    <x v="36"/>
    <s v="Pacific peoples"/>
    <s v="Biguanides|Insulin isophane|Insulin lispro"/>
    <x v="0"/>
    <d v="2019-04-18T00:00:00"/>
    <s v="Biguanides|Insulin isophane|Insulin lispro"/>
  </r>
  <r>
    <s v="3COZBr4.NnA"/>
    <x v="36"/>
    <s v="Asian"/>
    <s v="Biguanides|DPP-4 inhibitors"/>
    <x v="0"/>
    <d v="2025-03-15T00:00:00"/>
    <s v="Biguanides|DPP-4 inhibitors-&gt;DPP-4 inhibitors-&gt;Biguanides"/>
  </r>
  <r>
    <s v="3cq9OZZqI1k"/>
    <x v="36"/>
    <s v="Other"/>
    <s v="Biguanides"/>
    <x v="0"/>
    <d v="2021-12-15T00:00:00"/>
    <s v="Biguanides"/>
  </r>
  <r>
    <s v="3Af1AZwcA/I"/>
    <x v="36"/>
    <s v="Asian"/>
    <s v="Biguanides"/>
    <x v="0"/>
    <d v="2020-07-25T00:00:00"/>
    <s v="Biguanides-&gt;DPP-4 inhibitors"/>
  </r>
  <r>
    <s v="3BgfRMpM/F2"/>
    <x v="36"/>
    <s v="Pacific peoples"/>
    <s v="Biguanides"/>
    <x v="0"/>
    <d v="2021-04-07T00:00:00"/>
    <s v="Biguanides"/>
  </r>
  <r>
    <s v="WG8v80VPy7Y"/>
    <x v="36"/>
    <s v="Other"/>
    <s v="Biguanides"/>
    <x v="0"/>
    <d v="2016-12-14T00:00:00"/>
    <s v="Biguanides"/>
  </r>
  <r>
    <s v="WFni4AIq8SI"/>
    <x v="36"/>
    <s v="Māori"/>
    <s v="Biguanides"/>
    <x v="0"/>
    <d v="2012-05-31T00:00:00"/>
    <s v="Biguanides-&gt;Sulfonylureas-&gt;Biguanides|Sulfonylureas-&gt;DPP-4 inhibitors|Sulfonylureas-&gt;DPP-4 inhibitors-&gt;DPP-4 inhibitors|SGLT-2 inhibitors|Sulfonylureas"/>
  </r>
  <r>
    <s v="TPb.FR3YHeY"/>
    <x v="36"/>
    <s v="Asian"/>
    <s v="Biguanides"/>
    <x v="0"/>
    <d v="2025-09-03T00:00:00"/>
    <s v="Biguanides"/>
  </r>
  <r>
    <s v="TMrt2/VHeQU"/>
    <x v="36"/>
    <s v="Other"/>
    <s v="Biguanides"/>
    <x v="0"/>
    <d v="2023-09-06T00:00:00"/>
    <s v="Biguanides"/>
  </r>
  <r>
    <s v="toF.f6fgKYg"/>
    <x v="36"/>
    <s v="Pacific peoples"/>
    <s v="Biguanides"/>
    <x v="0"/>
    <d v="2025-07-17T00:00:00"/>
    <s v="Biguanides"/>
  </r>
  <r>
    <s v="tO6Sa8tzdlE"/>
    <x v="36"/>
    <s v="Other"/>
    <s v="Biguanides"/>
    <x v="0"/>
    <d v="2019-01-18T00:00:00"/>
    <s v="Biguanides"/>
  </r>
  <r>
    <s v="tnMWt8kNnXc"/>
    <x v="36"/>
    <s v="Māori"/>
    <s v="Biguanides"/>
    <x v="0"/>
    <d v="2022-09-23T00:00:00"/>
    <s v="Biguanides"/>
  </r>
  <r>
    <s v="tkLohzNNJBc"/>
    <x v="36"/>
    <s v="Other"/>
    <s v="Biguanides"/>
    <x v="0"/>
    <d v="2013-08-19T00:00:00"/>
    <s v="Biguanides-&gt;Biguanides|Sulfonylureas-&gt;Sulfonylureas-&gt;DPP-4 inhibitors"/>
  </r>
  <r>
    <s v="TL36bkmGYmY"/>
    <x v="36"/>
    <s v="Other"/>
    <s v="Biguanides"/>
    <x v="0"/>
    <d v="2021-08-25T00:00:00"/>
    <s v="Biguanides"/>
  </r>
  <r>
    <s v="tLVJaTfnGuM"/>
    <x v="36"/>
    <s v="Asian"/>
    <s v="Biguanides"/>
    <x v="0"/>
    <d v="2014-03-17T00:00:00"/>
    <s v="Biguanides"/>
  </r>
  <r>
    <s v="tcdsTxCAA7."/>
    <x v="36"/>
    <s v="Pacific peoples"/>
    <s v="Biguanides"/>
    <x v="0"/>
    <d v="2011-10-12T00:00:00"/>
    <s v="Biguanides-&gt;DPP-4 inhibitors"/>
  </r>
  <r>
    <s v="Tax/.NFfg4Y"/>
    <x v="36"/>
    <s v="Asian"/>
    <s v="Biguanides"/>
    <x v="0"/>
    <d v="2025-03-26T00:00:00"/>
    <s v="Biguanides-&gt;Insulin isophane"/>
  </r>
  <r>
    <s v="TJeST0hkVPY"/>
    <x v="36"/>
    <s v="Asian"/>
    <s v="Biguanides"/>
    <x v="0"/>
    <d v="2024-10-07T00:00:00"/>
    <s v="Biguanides"/>
  </r>
  <r>
    <s v="tjR/4Q6KwmA"/>
    <x v="36"/>
    <s v="Māori"/>
    <s v="Biguanides"/>
    <x v="0"/>
    <d v="2024-01-16T00:00:00"/>
    <s v="Biguanides"/>
  </r>
  <r>
    <s v="tivAGtQeB7I"/>
    <x v="36"/>
    <s v="Asian"/>
    <s v="Biguanides"/>
    <x v="0"/>
    <d v="2024-06-14T00:00:00"/>
    <s v="Biguanides-&gt;Biguanides|Sulfonylureas"/>
  </r>
  <r>
    <s v="tgENtQu6ApU"/>
    <x v="36"/>
    <s v="Pacific peoples"/>
    <s v="Biguanides"/>
    <x v="0"/>
    <d v="2021-09-07T00:00:00"/>
    <s v="Biguanides"/>
  </r>
  <r>
    <s v="tF9nSV/FnH."/>
    <x v="36"/>
    <s v="Asian"/>
    <s v="DPP-4 inhibitors|Sulfonylureas"/>
    <x v="0"/>
    <d v="2024-12-11T00:00:00"/>
    <s v="DPP-4 inhibitors|Sulfonylureas-&gt;DPP-4 inhibitors|Insulin glargine|Sulfonylureas-&gt;DPP-4 inhibitors|Insulin glargine-&gt;Sulfonylureas"/>
  </r>
  <r>
    <s v="tdO54avCdjM"/>
    <x v="36"/>
    <s v="Other"/>
    <s v="Biguanides"/>
    <x v="0"/>
    <d v="2024-09-02T00:00:00"/>
    <s v="Biguanides"/>
  </r>
  <r>
    <s v="wJJfZY/UqZc"/>
    <x v="36"/>
    <s v="Pacific peoples"/>
    <s v="Biguanides"/>
    <x v="0"/>
    <d v="2025-07-16T00:00:00"/>
    <s v="Biguanides"/>
  </r>
  <r>
    <s v="WnaPEMRLmdI"/>
    <x v="36"/>
    <s v="Pacific peoples"/>
    <s v="Insulin glargine"/>
    <x v="1"/>
    <d v="2021-11-05T00:00:00"/>
    <s v="Insulin glargine-&gt;Biguanides-&gt;Biguanides|Insulin glargine-&gt;DPP-4 inhibitors-&gt;DPP-4 inhibitors|Sulfonylureas-&gt;Sulfonylureas-&gt;Insulin aspart|Insulin glargine"/>
  </r>
  <r>
    <s v="wm4UeZXyan2"/>
    <x v="36"/>
    <s v="Pacific peoples"/>
    <s v="Biguanides"/>
    <x v="0"/>
    <d v="2015-02-03T00:00:00"/>
    <s v="Biguanides-&gt;Insulin isophane-&gt;Insulin aspart-&gt;Insulin aspart|Insulin isophane-&gt;SGLT-2 inhibitors-&gt;DPP-4 inhibitors"/>
  </r>
  <r>
    <s v="WMdDzuxn9bI"/>
    <x v="36"/>
    <s v="Asian"/>
    <s v="Biguanides"/>
    <x v="0"/>
    <d v="2019-07-05T00:00:00"/>
    <s v="Biguanides-&gt;Biguanides|Sulfonylureas-&gt;Biguanides|SGLT-2 inhibitors-&gt;Biguanides|Insulin aspart|Insulin isophane-&gt;Insulin aspart|Insulin isophane"/>
  </r>
  <r>
    <s v="wn/jt72jTSU"/>
    <x v="36"/>
    <s v="Other"/>
    <s v="Biguanides"/>
    <x v="0"/>
    <d v="2015-06-19T00:00:00"/>
    <s v="Biguanides"/>
  </r>
  <r>
    <s v="WMpVBvpbn2U"/>
    <x v="36"/>
    <s v="Other"/>
    <s v="Insulin aspart|Insulin isophane"/>
    <x v="1"/>
    <d v="2019-08-14T00:00:00"/>
    <s v="Insulin aspart|Insulin isophane-&gt;Biguanides"/>
  </r>
  <r>
    <s v="WQb/oaYuvQY"/>
    <x v="36"/>
    <s v="Other"/>
    <s v="Biguanides"/>
    <x v="0"/>
    <d v="2021-07-12T00:00:00"/>
    <s v="Biguanides"/>
  </r>
  <r>
    <s v="WPPpTVgKgrw"/>
    <x v="36"/>
    <s v="Asian"/>
    <s v="Sulfonylureas"/>
    <x v="0"/>
    <d v="2019-12-23T00:00:00"/>
    <s v="Sulfonylureas-&gt;DPP-4 inhibitors"/>
  </r>
  <r>
    <s v="wQWXh.ij.WQ"/>
    <x v="36"/>
    <s v="Asian"/>
    <s v="Biguanides"/>
    <x v="0"/>
    <d v="2012-08-13T00:00:00"/>
    <s v="Biguanides-&gt;Sulfonylureas-&gt;Biguanides|Sulfonylureas-&gt;DPP-4 inhibitors|Sulfonylureas-&gt;DPP-4 inhibitors-&gt;DPP-4 inhibitors|SGLT-2 inhibitors|Sulfonylureas-&gt;GLP-1 agonists|Sulfonylureas-&gt;GLP-1 agonists-&gt;Insulin glargine-&gt;Insulin glargine|Sulfonylureas-&gt;GLP-1 agonists|Insulin glargine-&gt;GLP-1 agonists|Insulin glargine|Sulfonylureas-&gt;GLP-1 agonists|Insulin aspart|Insulin glargine|Sulfonylureas-&gt;Insulin aspart-&gt;GLP-1 agonists|Insulin aspart|Insulin glargine"/>
  </r>
  <r>
    <s v="WxkteM6t8I2"/>
    <x v="36"/>
    <s v="Māori"/>
    <s v="Biguanides"/>
    <x v="0"/>
    <d v="2014-11-20T00:00:00"/>
    <s v="Biguanides-&gt;DPP-4 inhibitors"/>
  </r>
  <r>
    <s v="wYwbVJKmneQ"/>
    <x v="36"/>
    <s v="Asian"/>
    <s v="Biguanides|Insulin isophane"/>
    <x v="0"/>
    <d v="2024-07-18T00:00:00"/>
    <s v="Biguanides|Insulin isophane-&gt;Biguanides"/>
  </r>
  <r>
    <s v="ws5cry88qxA"/>
    <x v="36"/>
    <s v="Māori"/>
    <s v="Biguanides"/>
    <x v="0"/>
    <d v="2024-02-13T00:00:00"/>
    <s v="Biguanides-&gt;SGLT-2 inhibitors"/>
  </r>
  <r>
    <s v="ws4lg/Jd2GI"/>
    <x v="36"/>
    <s v="Pacific peoples"/>
    <s v="Biguanides"/>
    <x v="0"/>
    <d v="2025-06-17T00:00:00"/>
    <s v="Biguanides-&gt;Biguanides|Insulin aspart-&gt;Insulin aspart"/>
  </r>
  <r>
    <s v="wTmnd/vSwfs"/>
    <x v="36"/>
    <s v="Asian"/>
    <s v="Biguanides"/>
    <x v="0"/>
    <d v="2013-09-09T00:00:00"/>
    <s v="Biguanides-&gt;Insulin aspart-&gt;Biguanides|DPP-4 inhibitors-&gt;DPP-4 inhibitors-&gt;SGLT-2 inhibitors"/>
  </r>
  <r>
    <s v="wx2RzMLIzDU"/>
    <x v="36"/>
    <s v="Māori"/>
    <s v="Biguanides"/>
    <x v="0"/>
    <d v="2017-10-05T00:00:00"/>
    <s v="Biguanides"/>
  </r>
  <r>
    <s v="wwj/mtiuaDM"/>
    <x v="36"/>
    <s v="Asian"/>
    <s v="Biguanides"/>
    <x v="0"/>
    <d v="2024-02-06T00:00:00"/>
    <s v="Biguanides-&gt;Insulin aspart"/>
  </r>
  <r>
    <s v="p3BrIjV6cLA"/>
    <x v="36"/>
    <s v="Asian"/>
    <s v="Biguanides"/>
    <x v="0"/>
    <d v="2015-03-30T00:00:00"/>
    <s v="Biguanides-&gt;Biguanides|GLP-1 agonists-&gt;SGLT-2 inhibitors-&gt;Sulfonylureas"/>
  </r>
  <r>
    <s v="p7HAzphN1WI"/>
    <x v="36"/>
    <s v="Other"/>
    <s v="Biguanides"/>
    <x v="0"/>
    <d v="2025-05-30T00:00:00"/>
    <s v="Biguanides"/>
  </r>
  <r>
    <s v="p8vVmf6VwB2"/>
    <x v="36"/>
    <s v="Asian"/>
    <s v="Biguanides"/>
    <x v="0"/>
    <d v="2014-01-23T00:00:00"/>
    <s v="Biguanides"/>
  </r>
  <r>
    <s v="p9d15f0WD.Y"/>
    <x v="36"/>
    <s v="Asian"/>
    <s v="Thiazolidinedione"/>
    <x v="0"/>
    <d v="2017-03-07T00:00:00"/>
    <s v="Thiazolidinedione"/>
  </r>
  <r>
    <s v="pbVAfLSg3hM"/>
    <x v="36"/>
    <s v="Pacific peoples"/>
    <s v="Biguanides"/>
    <x v="0"/>
    <d v="2022-06-27T00:00:00"/>
    <s v="Biguanides"/>
  </r>
  <r>
    <s v="pg80gRr1eH."/>
    <x v="36"/>
    <s v="Māori"/>
    <s v="Biguanides"/>
    <x v="0"/>
    <d v="2015-04-16T00:00:00"/>
    <s v="Biguanides"/>
  </r>
  <r>
    <s v="PIq0gpjKGu6"/>
    <x v="36"/>
    <s v="Other"/>
    <s v="Biguanides"/>
    <x v="0"/>
    <d v="2022-12-19T00:00:00"/>
    <s v="Biguanides"/>
  </r>
  <r>
    <s v="PFN.pzeKU5s"/>
    <x v="36"/>
    <s v="Asian"/>
    <s v="Biguanides"/>
    <x v="0"/>
    <d v="2021-12-13T00:00:00"/>
    <s v="Biguanides-&gt;DPP-4 inhibitors"/>
  </r>
  <r>
    <s v="Pe5RRN4Yl2."/>
    <x v="36"/>
    <s v="Other"/>
    <s v="Biguanides"/>
    <x v="0"/>
    <d v="2020-09-01T00:00:00"/>
    <s v="Biguanides"/>
  </r>
  <r>
    <s v="M/10Cv8zXNI"/>
    <x v="36"/>
    <s v="Other"/>
    <s v="Insulin isophane"/>
    <x v="1"/>
    <d v="2024-10-17T00:00:00"/>
    <s v="Insulin isophane-&gt;Biguanides|Insulin isophane-&gt;Insulin aspart-&gt;Insulin aspart|Insulin isophane"/>
  </r>
  <r>
    <s v="lVRhlOmJnxM"/>
    <x v="36"/>
    <s v="Other"/>
    <s v="Biguanides"/>
    <x v="0"/>
    <d v="2019-05-22T00:00:00"/>
    <s v="Biguanides"/>
  </r>
  <r>
    <s v="p/DpViSBefM"/>
    <x v="36"/>
    <s v="Asian"/>
    <s v="Biguanides"/>
    <x v="0"/>
    <d v="2025-12-15T00:00:00"/>
    <s v="Biguanides"/>
  </r>
  <r>
    <s v="p/9SPHCMuFk"/>
    <x v="36"/>
    <s v="Asian"/>
    <s v="Biguanides"/>
    <x v="0"/>
    <d v="2024-06-10T00:00:00"/>
    <s v="Biguanides-&gt;SGLT-2 inhibitors"/>
  </r>
  <r>
    <s v="M0o1bm0H5e6"/>
    <x v="36"/>
    <s v="Māori"/>
    <s v="Biguanides"/>
    <x v="0"/>
    <d v="2015-06-15T00:00:00"/>
    <s v="Biguanides"/>
  </r>
  <r>
    <s v="Pqc0M1xUjcE"/>
    <x v="36"/>
    <s v="Pacific peoples"/>
    <s v="Biguanides"/>
    <x v="0"/>
    <d v="2023-03-10T00:00:00"/>
    <s v="Biguanides"/>
  </r>
  <r>
    <s v="Prdgx31EGz6"/>
    <x v="36"/>
    <s v="Māori"/>
    <s v="Insulin isophane"/>
    <x v="1"/>
    <d v="2020-03-26T00:00:00"/>
    <s v="Insulin isophane-&gt;Biguanides"/>
  </r>
  <r>
    <s v="PrqbBbJUhhs"/>
    <x v="36"/>
    <s v="Asian"/>
    <s v="Biguanides|DPP-4 inhibitors|Sulfonylureas"/>
    <x v="0"/>
    <d v="2024-03-18T00:00:00"/>
    <s v="Biguanides|DPP-4 inhibitors|Sulfonylureas-&gt;Insulin glargine-&gt;DPP-4 inhibitors|Insulin glargine-&gt;Biguanides|DPP-4 inhibitors|Insulin glargine|Sulfonylureas-&gt;DPP-4 inhibitors"/>
  </r>
  <r>
    <s v="PVCdYBUvSQU"/>
    <x v="36"/>
    <s v="Māori"/>
    <s v="Biguanides"/>
    <x v="0"/>
    <d v="2011-11-12T00:00:00"/>
    <s v="Biguanides-&gt;Biguanides|Sulfonylureas-&gt;Biguanides|DPP-4 inhibitors|Sulfonylureas-&gt;DPP-4 inhibitors-&gt;SGLT-2 inhibitors-&gt;Biguanides|DPP-4 inhibitors|SGLT-2 inhibitors|Sulfonylureas-&gt;Biguanides|DPP-4 inhibitors|SGLT-2 inhibitors-&gt;GLP-1 agonists-&gt;Biguanides|DPP-4 inhibitors|GLP-1 agonists-&gt;DPP-4 inhibitors|GLP-1 agonists"/>
  </r>
  <r>
    <s v="Pl56WEcoiOU"/>
    <x v="36"/>
    <s v="Other"/>
    <s v="Insulin isophane"/>
    <x v="1"/>
    <d v="2022-02-10T00:00:00"/>
    <s v="Insulin isophane-&gt;Biguanides"/>
  </r>
  <r>
    <s v="SzE.BBKPv/6"/>
    <x v="36"/>
    <s v="Other"/>
    <s v="Biguanides|Insulin isophane"/>
    <x v="0"/>
    <d v="2014-06-30T00:00:00"/>
    <s v="Biguanides|Insulin isophane-&gt;Biguanides-&gt;Insulin isophane"/>
  </r>
  <r>
    <s v="syk/YjDAWyc"/>
    <x v="36"/>
    <s v="Asian"/>
    <s v="Biguanides"/>
    <x v="0"/>
    <d v="2020-02-05T00:00:00"/>
    <s v="Biguanides"/>
  </r>
  <r>
    <s v="syH7S8vXaoY"/>
    <x v="36"/>
    <s v="Pacific peoples"/>
    <s v="Biguanides"/>
    <x v="0"/>
    <d v="2011-06-20T00:00:00"/>
    <s v="Biguanides-&gt;Biguanides|Sulfonylureas-&gt;DPP-4 inhibitors|Sulfonylureas-&gt;SGLT-2 inhibitors-&gt;DPP-4 inhibitors|SGLT-2 inhibitors|Sulfonylureas-&gt;DPP-4 inhibitors|Insulin glargine|SGLT-2 inhibitors|Sulfonylureas-&gt;Insulin aspart-&gt;DPP-4 inhibitors|Insulin aspart|Insulin glargine|SGLT-2 inhibitors|Sulfonylureas-&gt;Insulin aspart|Insulin glargine"/>
  </r>
  <r>
    <s v="T/BBuDVC7XU"/>
    <x v="36"/>
    <s v="Other"/>
    <s v="Biguanides"/>
    <x v="0"/>
    <d v="2019-06-21T00:00:00"/>
    <s v="Biguanides-&gt;Biguanides|DPP-4 inhibitors-&gt;DPP-4 inhibitors"/>
  </r>
  <r>
    <s v="t/ytROE4gXs"/>
    <x v="36"/>
    <s v="Asian"/>
    <s v="Biguanides"/>
    <x v="0"/>
    <d v="2024-06-26T00:00:00"/>
    <s v="Biguanides"/>
  </r>
  <r>
    <s v="t/Tdi2VTySQ"/>
    <x v="36"/>
    <s v="Māori"/>
    <s v="Biguanides"/>
    <x v="0"/>
    <d v="2024-03-28T00:00:00"/>
    <s v="Biguanides-&gt;SGLT-2 inhibitors"/>
  </r>
  <r>
    <s v="T1oK6fXi6/k"/>
    <x v="36"/>
    <s v="Asian"/>
    <s v="Biguanides"/>
    <x v="0"/>
    <d v="2019-09-08T00:00:00"/>
    <s v="Biguanides-&gt;Biguanides|DPP-4 inhibitors-&gt;DPP-4 inhibitors-&gt;SGLT-2 inhibitors"/>
  </r>
  <r>
    <s v="sYajzhevVII"/>
    <x v="36"/>
    <s v="Māori"/>
    <s v="SGLT-2 inhibitors"/>
    <x v="0"/>
    <d v="2025-05-26T00:00:00"/>
    <s v="SGLT-2 inhibitors"/>
  </r>
  <r>
    <s v="Q.hNrYgEbDc"/>
    <x v="36"/>
    <s v="Asian"/>
    <s v="Biguanides"/>
    <x v="0"/>
    <d v="2019-09-26T00:00:00"/>
    <s v="Biguanides-&gt;Biguanides|Insulin isophane-&gt;Insulin isophane-&gt;Insulin aspart-&gt;Insulin aspart|Insulin isophane-&gt;SGLT-2 inhibitors|Sulfonylureas-&gt;SGLT-2 inhibitors-&gt;DPP-4 inhibitors|SGLT-2 inhibitors"/>
  </r>
  <r>
    <s v="px0/PrM25nE"/>
    <x v="36"/>
    <s v="Māori"/>
    <s v="Biguanides"/>
    <x v="0"/>
    <d v="2012-12-13T00:00:00"/>
    <s v="Biguanides"/>
  </r>
  <r>
    <s v="PWhp3oNWNFU"/>
    <x v="36"/>
    <s v="Asian"/>
    <s v="Biguanides"/>
    <x v="0"/>
    <d v="2024-03-08T00:00:00"/>
    <s v="Biguanides-&gt;Biguanides|DPP-4 inhibitors-&gt;DPP-4 inhibitors"/>
  </r>
  <r>
    <s v="qKKHaLOOSXc"/>
    <x v="36"/>
    <s v="Pacific peoples"/>
    <s v="Biguanides"/>
    <x v="0"/>
    <d v="2024-07-12T00:00:00"/>
    <s v="Biguanides"/>
  </r>
  <r>
    <s v="qiA0oc.eCJ2"/>
    <x v="36"/>
    <s v="Māori"/>
    <s v="Biguanides"/>
    <x v="0"/>
    <d v="2014-11-03T00:00:00"/>
    <s v="Biguanides-&gt;GLP-1 agonists"/>
  </r>
  <r>
    <s v="QhZ8FM.S7/2"/>
    <x v="36"/>
    <s v="Asian"/>
    <s v="Biguanides"/>
    <x v="0"/>
    <d v="2012-05-22T00:00:00"/>
    <s v="Biguanides"/>
  </r>
  <r>
    <s v="qipuhZZxKMA"/>
    <x v="36"/>
    <s v="Other"/>
    <s v="Biguanides"/>
    <x v="0"/>
    <d v="2025-12-08T00:00:00"/>
    <s v="Biguanides"/>
  </r>
  <r>
    <s v="Qe5qCWokgJ6"/>
    <x v="36"/>
    <s v="Other"/>
    <s v="Biguanides"/>
    <x v="0"/>
    <d v="2014-06-25T00:00:00"/>
    <s v="Biguanides-&gt;Biguanides|Sulfonylureas-&gt;Sulfonylureas-&gt;Insulin glargine|Sulfonylureas-&gt;Insulin glargine-&gt;Biguanides|Insulin glargine-&gt;Biguanides|Insulin glargine|Sulfonylureas-&gt;DPP-4 inhibitors-&gt;GLP-1 agonists-&gt;Biguanides|GLP-1 agonists-&gt;SGLT-2 inhibitors-&gt;Biguanides|SGLT-2 inhibitors-&gt;DPP-4 inhibitors|Sulfonylureas-&gt;DPP-4 inhibitors|Insulin glargine-&gt;DPP-4 inhibitors|Insulin glargine|Sulfonylureas"/>
  </r>
  <r>
    <s v="qcNIa.X2bGU"/>
    <x v="36"/>
    <s v="Other"/>
    <s v="Insulin aspart|Insulin isophane"/>
    <x v="1"/>
    <d v="2024-01-31T00:00:00"/>
    <s v="Insulin aspart|Insulin isophane-&gt;Biguanides"/>
  </r>
  <r>
    <s v="qphGPdhgyUg"/>
    <x v="36"/>
    <s v="Other"/>
    <s v="Biguanides"/>
    <x v="0"/>
    <d v="2017-11-17T00:00:00"/>
    <s v="Biguanides-&gt;Sulfonylureas-&gt;Biguanides|Sulfonylureas-&gt;DPP-4 inhibitors|Sulfonylureas-&gt;DPP-4 inhibitors-&gt;SGLT-2 inhibitors-&gt;DPP-4 inhibitors|SGLT-2 inhibitors|Sulfonylureas"/>
  </r>
  <r>
    <s v="qlxBNiCnF4g"/>
    <x v="36"/>
    <s v="Asian"/>
    <s v="Biguanides"/>
    <x v="0"/>
    <d v="2020-04-30T00:00:00"/>
    <s v="Biguanides-&gt;DPP-4 inhibitors-&gt;Biguanides|DPP-4 inhibitors-&gt;SGLT-2 inhibitors-&gt;Biguanides|DPP-4 inhibitors|SGLT-2 inhibitors"/>
  </r>
  <r>
    <s v="Qoc2qVIFeeg"/>
    <x v="36"/>
    <s v="Asian"/>
    <s v="Biguanides"/>
    <x v="0"/>
    <d v="2016-09-21T00:00:00"/>
    <s v="Biguanides-&gt;DPP-4 inhibitors-&gt;Biguanides|Sulfonylureas-&gt;SGLT-2 inhibitors-&gt;Biguanides|SGLT-2 inhibitors-&gt;SGLT-2 inhibitors|Thiazolidinedione-&gt;Thiazolidinedione"/>
  </r>
  <r>
    <s v="qOCBwlV259s"/>
    <x v="36"/>
    <s v="Other"/>
    <s v="Biguanides"/>
    <x v="0"/>
    <d v="2017-11-17T00:00:00"/>
    <s v="Biguanides-&gt;Sulfonylureas-&gt;Biguanides|Sulfonylureas"/>
  </r>
  <r>
    <s v="QNRbxZq8lQE"/>
    <x v="36"/>
    <s v="Other"/>
    <s v="Biguanides"/>
    <x v="0"/>
    <d v="2019-06-06T00:00:00"/>
    <s v="Biguanides"/>
  </r>
  <r>
    <s v="3qbMd.meKeo"/>
    <x v="36"/>
    <s v="Pacific peoples"/>
    <s v="Biguanides"/>
    <x v="0"/>
    <d v="2025-04-01T00:00:00"/>
    <s v="Biguanides-&gt;SGLT-2 inhibitors"/>
  </r>
  <r>
    <s v="3pJHCKpExlQ"/>
    <x v="36"/>
    <s v="Māori"/>
    <s v="Biguanides"/>
    <x v="0"/>
    <d v="2011-12-07T00:00:00"/>
    <s v="Biguanides-&gt;DPP-4 inhibitors"/>
  </r>
  <r>
    <s v="pzyEFShOGvA"/>
    <x v="36"/>
    <s v="Māori"/>
    <s v="Biguanides"/>
    <x v="0"/>
    <d v="2018-01-19T00:00:00"/>
    <s v="Biguanides-&gt;DPP-4 inhibitors-&gt;Sulfonylureas-&gt;GLP-1 agonists-&gt;DPP-4 inhibitors|GLP-1 agonists"/>
  </r>
  <r>
    <s v="q.ZUX9ZV8QM"/>
    <x v="36"/>
    <s v="Other"/>
    <s v="Biguanides"/>
    <x v="0"/>
    <d v="2024-12-10T00:00:00"/>
    <s v="Biguanides"/>
  </r>
  <r>
    <s v="q/6b6lZNA9Y"/>
    <x v="36"/>
    <s v="Māori"/>
    <s v="Biguanides"/>
    <x v="0"/>
    <d v="2023-09-04T00:00:00"/>
    <s v="Biguanides"/>
  </r>
  <r>
    <s v="pWlTQJFIW2Q"/>
    <x v="36"/>
    <s v="Other"/>
    <s v="Biguanides"/>
    <x v="0"/>
    <d v="2012-10-03T00:00:00"/>
    <s v="Biguanides"/>
  </r>
  <r>
    <s v="pxaB04VXULE"/>
    <x v="36"/>
    <s v="Other"/>
    <s v="Biguanides"/>
    <x v="0"/>
    <d v="2025-09-12T00:00:00"/>
    <s v="Biguanides"/>
  </r>
  <r>
    <s v="PXL4SVTWpyo"/>
    <x v="36"/>
    <s v="Māori"/>
    <s v="Biguanides"/>
    <x v="0"/>
    <d v="2022-07-26T00:00:00"/>
    <s v="Biguanides-&gt;DPP-4 inhibitors-&gt;DPP-4 inhibitors|SGLT-2 inhibitors-&gt;Sulfonylureas-&gt;DPP-4 inhibitors|Sulfonylureas-&gt;DPP-4 inhibitors|SGLT-2 inhibitors|Sulfonylureas-&gt;DPP-4 inhibitors|GLP-1 agonists|Sulfonylureas-&gt;DPP-4 inhibitors|GLP-1 agonists"/>
  </r>
  <r>
    <s v="Q5GybDU2fos"/>
    <x v="36"/>
    <s v="Māori"/>
    <s v="Biguanides"/>
    <x v="0"/>
    <d v="2024-08-05T00:00:00"/>
    <s v="Biguanides"/>
  </r>
  <r>
    <s v="q2zD6SnYd5g"/>
    <x v="36"/>
    <s v="Other"/>
    <s v="Biguanides|Insulin isophane"/>
    <x v="0"/>
    <d v="2017-02-21T00:00:00"/>
    <s v="Biguanides|Insulin isophane-&gt;Biguanides-&gt;Biguanides|DPP-4 inhibitors-&gt;DPP-4 inhibitors"/>
  </r>
  <r>
    <s v="q0VbyU5jDO."/>
    <x v="36"/>
    <s v="Māori"/>
    <s v="Biguanides"/>
    <x v="0"/>
    <d v="2019-08-15T00:00:00"/>
    <s v="Biguanides-&gt;Biguanides|Insulin isophane-&gt;Insulin isophane"/>
  </r>
  <r>
    <s v="mtopoIcllo2"/>
    <x v="36"/>
    <s v="Other"/>
    <s v="Biguanides"/>
    <x v="0"/>
    <d v="2024-09-27T00:00:00"/>
    <s v="Biguanides"/>
  </r>
  <r>
    <s v="msx9OrmTfDc"/>
    <x v="36"/>
    <s v="Asian"/>
    <s v="Biguanides"/>
    <x v="0"/>
    <d v="2023-09-06T00:00:00"/>
    <s v="Biguanides"/>
  </r>
  <r>
    <s v="MuBiGFkKlCQ"/>
    <x v="36"/>
    <s v="Pacific peoples"/>
    <s v="Biguanides"/>
    <x v="0"/>
    <d v="2024-08-27T00:00:00"/>
    <s v="Biguanides"/>
  </r>
  <r>
    <s v="MwgKBFpKjLE"/>
    <x v="36"/>
    <s v="Pacific peoples"/>
    <s v="Biguanides"/>
    <x v="0"/>
    <d v="2024-12-31T00:00:00"/>
    <s v="Biguanides"/>
  </r>
  <r>
    <s v="mnvFcyn7iOg"/>
    <x v="36"/>
    <s v="Other"/>
    <s v="Biguanides"/>
    <x v="0"/>
    <d v="2015-03-27T00:00:00"/>
    <s v="Biguanides"/>
  </r>
  <r>
    <s v="MMQrPCBM0p2"/>
    <x v="36"/>
    <s v="Asian"/>
    <s v="Biguanides"/>
    <x v="0"/>
    <d v="2021-09-14T00:00:00"/>
    <s v="Biguanides-&gt;SGLT-2 inhibitors"/>
  </r>
  <r>
    <s v="mp6ab6boy0o"/>
    <x v="36"/>
    <s v="Pacific peoples"/>
    <s v="Biguanides|Insulin aspart|Insulin isophane"/>
    <x v="0"/>
    <d v="2016-06-20T00:00:00"/>
    <s v="Biguanides|Insulin aspart|Insulin isophane"/>
  </r>
  <r>
    <s v="mpa1leck/Ng"/>
    <x v="36"/>
    <s v="Pacific peoples"/>
    <s v="Biguanides"/>
    <x v="0"/>
    <d v="2019-08-13T00:00:00"/>
    <s v="Biguanides-&gt;Insulin aspart-&gt;Insulin isophane-&gt;Biguanides|Insulin isophane-&gt;Insulin aspart|Insulin isophane-&gt;Biguanides|Insulin glargine-&gt;Insulin glargine-&gt;Biguanides|Insulin aspart-&gt;DPP-4 inhibitors|Insulin aspart|SGLT-2 inhibitors-&gt;DPP-4 inhibitors|Insulin aspart-&gt;Biguanides|GLP-1 agonists|Insulin aspart-&gt;GLP-1 agonists|Insulin aspart"/>
  </r>
  <r>
    <s v="mPeUCCSKH36"/>
    <x v="36"/>
    <s v="Asian"/>
    <s v="Biguanides"/>
    <x v="0"/>
    <d v="2025-12-24T00:00:00"/>
    <s v="Biguanides"/>
  </r>
  <r>
    <s v="59ho0y/8FI2"/>
    <x v="36"/>
    <s v="Māori"/>
    <s v="Biguanides"/>
    <x v="0"/>
    <d v="2014-03-27T00:00:00"/>
    <s v="Biguanides"/>
  </r>
  <r>
    <s v="4xqRtoWmOAE"/>
    <x v="36"/>
    <s v="Other"/>
    <s v="Biguanides"/>
    <x v="0"/>
    <d v="2025-03-10T00:00:00"/>
    <s v="Biguanides"/>
  </r>
  <r>
    <s v="4yzLPaGAA1g"/>
    <x v="36"/>
    <s v="Other"/>
    <s v="Biguanides"/>
    <x v="0"/>
    <d v="2016-02-23T00:00:00"/>
    <s v="Biguanides-&gt;Biguanides|Sulfonylureas-&gt;Sulfonylureas"/>
  </r>
  <r>
    <s v="4FdwRo4bIfE"/>
    <x v="36"/>
    <s v="Other"/>
    <s v="Biguanides"/>
    <x v="0"/>
    <d v="2024-03-25T00:00:00"/>
    <s v="Biguanides-&gt;Insulin isophane"/>
  </r>
  <r>
    <s v="4EvgIGdyZAo"/>
    <x v="36"/>
    <s v="Asian"/>
    <s v="Insulin isophane"/>
    <x v="1"/>
    <d v="2019-10-23T00:00:00"/>
    <s v="Insulin isophane-&gt;Insulin aspart-&gt;Insulin aspart|Insulin isophane-&gt;Biguanides"/>
  </r>
  <r>
    <s v="3Y0LMU4naRk"/>
    <x v="36"/>
    <s v="Other"/>
    <s v="Biguanides"/>
    <x v="0"/>
    <d v="2012-12-17T00:00:00"/>
    <s v="Biguanides"/>
  </r>
  <r>
    <s v="3RZase5ixRg"/>
    <x v="36"/>
    <s v="Pacific peoples"/>
    <s v="Biguanides"/>
    <x v="0"/>
    <d v="2023-03-30T00:00:00"/>
    <s v="Biguanides-&gt;Biguanides|DPP-4 inhibitors-&gt;DPP-4 inhibitors-&gt;DPP-4 inhibitors|SGLT-2 inhibitors-&gt;Biguanides|GLP-1 agonists-&gt;GLP-1 agonists"/>
  </r>
  <r>
    <s v="atFt1/OIpA2"/>
    <x v="36"/>
    <s v="Asian"/>
    <s v="Biguanides"/>
    <x v="0"/>
    <d v="2018-06-09T00:00:00"/>
    <s v="Biguanides"/>
  </r>
  <r>
    <s v="AVHnL5i5GUw"/>
    <x v="36"/>
    <s v="Asian"/>
    <s v="Biguanides"/>
    <x v="0"/>
    <d v="2023-08-23T00:00:00"/>
    <s v="Biguanides"/>
  </r>
  <r>
    <s v="AVXabp3/wxI"/>
    <x v="36"/>
    <s v="Other"/>
    <s v="Biguanides"/>
    <x v="0"/>
    <d v="2023-02-23T00:00:00"/>
    <s v="Biguanides"/>
  </r>
  <r>
    <s v="AU5FJyrBLUk"/>
    <x v="36"/>
    <s v="Other"/>
    <s v="Biguanides"/>
    <x v="0"/>
    <d v="2022-03-04T00:00:00"/>
    <s v="Biguanides"/>
  </r>
  <r>
    <s v="5hMw2jicoMU"/>
    <x v="36"/>
    <s v="Māori"/>
    <s v="Biguanides"/>
    <x v="0"/>
    <d v="2013-11-25T00:00:00"/>
    <s v="Biguanides-&gt;Biguanides|DPP-4 inhibitors-&gt;SGLT-2 inhibitors-&gt;Biguanides|SGLT-2 inhibitors-&gt;SGLT-2 inhibitors|Sulfonylureas"/>
  </r>
  <r>
    <s v="5Gqk3KU/T0A"/>
    <x v="36"/>
    <s v="Pacific peoples"/>
    <s v="Biguanides"/>
    <x v="0"/>
    <d v="2018-02-01T00:00:00"/>
    <s v="Biguanides-&gt;SGLT-2 inhibitors"/>
  </r>
  <r>
    <s v="AEh2Av31aMw"/>
    <x v="36"/>
    <s v="Other"/>
    <s v="DPP-4 inhibitors"/>
    <x v="0"/>
    <d v="2024-09-13T00:00:00"/>
    <s v="DPP-4 inhibitors-&gt;DPP-4 inhibitors|Sulfonylureas"/>
  </r>
  <r>
    <s v="AfsnDvu91lw"/>
    <x v="36"/>
    <s v="Other"/>
    <s v="Biguanides"/>
    <x v="0"/>
    <d v="2023-07-12T00:00:00"/>
    <s v="Biguanides"/>
  </r>
  <r>
    <s v="aJgcC7qgYWc"/>
    <x v="36"/>
    <s v="Asian"/>
    <s v="Biguanides"/>
    <x v="0"/>
    <d v="2017-09-30T00:00:00"/>
    <s v="Biguanides-&gt;SGLT-2 inhibitors-&gt;Biguanides|SGLT-2 inhibitors"/>
  </r>
  <r>
    <s v="aIJVYyL40ok"/>
    <x v="36"/>
    <s v="Other"/>
    <s v="Biguanides"/>
    <x v="0"/>
    <d v="2025-01-21T00:00:00"/>
    <s v="Biguanides"/>
  </r>
  <r>
    <s v="AjVQG9er9PA"/>
    <x v="36"/>
    <s v="Pacific peoples"/>
    <s v="Insulin isophane"/>
    <x v="1"/>
    <d v="2019-06-12T00:00:00"/>
    <s v="Insulin isophane-&gt;Insulin aspart-&gt;Insulin aspart|Insulin isophane-&gt;Biguanides"/>
  </r>
  <r>
    <s v="ED0PVwbwUvw"/>
    <x v="36"/>
    <s v="Asian"/>
    <s v="Biguanides"/>
    <x v="0"/>
    <d v="2013-08-21T00:00:00"/>
    <s v="Biguanides-&gt;Insulin isophane"/>
  </r>
  <r>
    <s v="efWih3BPs9A"/>
    <x v="36"/>
    <s v="Asian"/>
    <s v="Biguanides"/>
    <x v="0"/>
    <d v="2016-08-04T00:00:00"/>
    <s v="Biguanides-&gt;Biguanides|Sulfonylureas"/>
  </r>
  <r>
    <s v="eGj4HS7OGnU"/>
    <x v="36"/>
    <s v="Asian"/>
    <s v="Biguanides|Insulin isophane|Insulin lispro"/>
    <x v="0"/>
    <d v="2017-02-09T00:00:00"/>
    <s v="Biguanides|Insulin isophane|Insulin lispro-&gt;Insulin isophane|Insulin lispro"/>
  </r>
  <r>
    <s v="EEtTv6WtnGo"/>
    <x v="36"/>
    <s v="Other"/>
    <s v="Biguanides"/>
    <x v="0"/>
    <d v="2018-04-10T00:00:00"/>
    <s v="Biguanides-&gt;SGLT-2 inhibitors-&gt;Biguanides|SGLT-2 inhibitors"/>
  </r>
  <r>
    <s v="eF4O1OfdVNE"/>
    <x v="36"/>
    <s v="Other"/>
    <s v="Biguanides"/>
    <x v="0"/>
    <d v="2013-08-29T00:00:00"/>
    <s v="Biguanides-&gt;Insulin isophane|Insulin lispro-&gt;Insulin isophane"/>
  </r>
  <r>
    <s v="eibPAtUW1fU"/>
    <x v="36"/>
    <s v="Other"/>
    <s v="Biguanides"/>
    <x v="0"/>
    <d v="2019-04-28T00:00:00"/>
    <s v="Biguanides"/>
  </r>
  <r>
    <s v="eIWiePBbUKw"/>
    <x v="36"/>
    <s v="Other"/>
    <s v="Biguanides"/>
    <x v="0"/>
    <d v="2022-12-08T00:00:00"/>
    <s v="Biguanides"/>
  </r>
  <r>
    <s v="eN1lL.NjWuI"/>
    <x v="36"/>
    <s v="Asian"/>
    <s v="Biguanides"/>
    <x v="0"/>
    <d v="2021-04-28T00:00:00"/>
    <s v="Biguanides-&gt;Insulin isophane"/>
  </r>
  <r>
    <s v="ELvfwgG6TfM"/>
    <x v="36"/>
    <s v="Other"/>
    <s v="Biguanides|Insulin isophane|Insulin lispro"/>
    <x v="0"/>
    <d v="2022-11-25T00:00:00"/>
    <s v="Biguanides|Insulin isophane|Insulin lispro-&gt;Biguanides"/>
  </r>
  <r>
    <s v="ELalJKUMYDI"/>
    <x v="36"/>
    <s v="Māori"/>
    <s v="Insulin aspart|Insulin isophane"/>
    <x v="1"/>
    <d v="2016-08-10T00:00:00"/>
    <s v="Insulin aspart|Insulin isophane-&gt;Insulin isophane-&gt;Biguanides-&gt;DPP-4 inhibitors"/>
  </r>
  <r>
    <s v="hPWJ0BBpS8Y"/>
    <x v="36"/>
    <s v="Māori"/>
    <s v="Biguanides"/>
    <x v="0"/>
    <d v="2023-01-04T00:00:00"/>
    <s v="Biguanides-&gt;DPP-4 inhibitors"/>
  </r>
  <r>
    <s v="hPeH4Aaa2zk"/>
    <x v="36"/>
    <s v="Asian"/>
    <s v="Biguanides"/>
    <x v="0"/>
    <d v="2021-03-23T00:00:00"/>
    <s v="Biguanides-&gt;DPP-4 inhibitors-&gt;Sulfonylureas-&gt;DPP-4 inhibitors|Sulfonylureas"/>
  </r>
  <r>
    <s v="EOHwIhfuBRI"/>
    <x v="36"/>
    <s v="Māori"/>
    <s v="Biguanides|Insulin isophane"/>
    <x v="0"/>
    <d v="2015-05-08T00:00:00"/>
    <s v="Biguanides|Insulin isophane-&gt;Insulin aspart-&gt;Insulin aspart|Insulin isophane"/>
  </r>
  <r>
    <s v="B.Wxx9SdJt2"/>
    <x v="36"/>
    <s v="Asian"/>
    <s v="Biguanides"/>
    <x v="0"/>
    <d v="2019-04-15T00:00:00"/>
    <s v="Biguanides-&gt;Insulin aspart|Insulin isophane-&gt;Biguanides|Insulin aspart|Insulin isophane"/>
  </r>
  <r>
    <s v="aYMtqqC9YQY"/>
    <x v="36"/>
    <s v="Asian"/>
    <s v="Biguanides"/>
    <x v="0"/>
    <d v="2024-09-18T00:00:00"/>
    <s v="Biguanides"/>
  </r>
  <r>
    <s v="Ay.Tp.JYRbc"/>
    <x v="36"/>
    <s v="Māori"/>
    <s v="Biguanides"/>
    <x v="0"/>
    <d v="2022-02-04T00:00:00"/>
    <s v="Biguanides-&gt;SGLT-2 inhibitors-&gt;Sulfonylureas-&gt;SGLT-2 inhibitors|Sulfonylureas"/>
  </r>
  <r>
    <s v="awnsKliE2UQ"/>
    <x v="36"/>
    <s v="Asian"/>
    <s v="Biguanides"/>
    <x v="0"/>
    <d v="2023-09-06T00:00:00"/>
    <s v="Biguanides-&gt;DPP-4 inhibitors-&gt;SGLT-2 inhibitors"/>
  </r>
  <r>
    <s v="B35cHxNnRGY"/>
    <x v="36"/>
    <s v="Pacific peoples"/>
    <s v="Biguanides"/>
    <x v="0"/>
    <d v="2025-04-26T00:00:00"/>
    <s v="Biguanides-&gt;SGLT-2 inhibitors"/>
  </r>
  <r>
    <s v="DyltahyfWbk"/>
    <x v="36"/>
    <s v="Asian"/>
    <s v="Biguanides"/>
    <x v="0"/>
    <d v="2025-05-16T00:00:00"/>
    <s v="Biguanides"/>
  </r>
  <r>
    <s v="e5fv4cYy34E"/>
    <x v="36"/>
    <s v="Asian"/>
    <s v="Biguanides"/>
    <x v="0"/>
    <d v="2015-12-15T00:00:00"/>
    <s v="Biguanides"/>
  </r>
  <r>
    <s v="e6B2YzHC.s6"/>
    <x v="36"/>
    <s v="Asian"/>
    <s v="Biguanides"/>
    <x v="0"/>
    <d v="2024-09-02T00:00:00"/>
    <s v="Biguanides"/>
  </r>
  <r>
    <s v="eaqf7WUC/WQ"/>
    <x v="36"/>
    <s v="Other"/>
    <s v="Biguanides"/>
    <x v="0"/>
    <d v="2025-01-20T00:00:00"/>
    <s v="Biguanides"/>
  </r>
  <r>
    <s v="e1CzY/Gvc8Q"/>
    <x v="36"/>
    <s v="Māori"/>
    <s v="Biguanides"/>
    <x v="0"/>
    <d v="2019-05-22T00:00:00"/>
    <s v="Biguanides-&gt;Biguanides|Insulin glargine-&gt;Insulin glargine-&gt;GLP-1 agonists-&gt;GLP-1 agonists|Insulin glargine"/>
  </r>
  <r>
    <s v="e4pe6/NZogA"/>
    <x v="36"/>
    <s v="Māori"/>
    <s v="DPP-4 inhibitors|Insulin glargine"/>
    <x v="0"/>
    <d v="2023-12-15T00:00:00"/>
    <s v="DPP-4 inhibitors|Insulin glargine-&gt;Biguanides|Insulin glargine-&gt;Insulin glargine-&gt;DPP-4 inhibitors"/>
  </r>
  <r>
    <s v="IEOTmbmjrNg"/>
    <x v="36"/>
    <s v="Pacific peoples"/>
    <s v="Biguanides"/>
    <x v="0"/>
    <d v="2022-02-03T00:00:00"/>
    <s v="Biguanides"/>
  </r>
  <r>
    <s v="IedLJTPfcrQ"/>
    <x v="36"/>
    <s v="Pacific peoples"/>
    <s v="Biguanides"/>
    <x v="0"/>
    <d v="2018-03-31T00:00:00"/>
    <s v="Biguanides"/>
  </r>
  <r>
    <s v="iDK8ZD.dqPg"/>
    <x v="36"/>
    <s v="Other"/>
    <s v="Biguanides"/>
    <x v="0"/>
    <d v="2017-05-04T00:00:00"/>
    <s v="Biguanides"/>
  </r>
  <r>
    <s v="iBCpXlY8aUc"/>
    <x v="36"/>
    <s v="Pacific peoples"/>
    <s v="Biguanides"/>
    <x v="0"/>
    <d v="2023-01-13T00:00:00"/>
    <s v="Biguanides"/>
  </r>
  <r>
    <s v="i4SxjHcWrss"/>
    <x v="36"/>
    <s v="Pacific peoples"/>
    <s v="Biguanides"/>
    <x v="0"/>
    <d v="2014-01-22T00:00:00"/>
    <s v="Biguanides"/>
  </r>
  <r>
    <s v="i4tF5oSVsI2"/>
    <x v="36"/>
    <s v="Asian"/>
    <s v="Biguanides"/>
    <x v="0"/>
    <d v="2019-05-15T00:00:00"/>
    <s v="Biguanides"/>
  </r>
  <r>
    <s v="HYPWgbjQ56Q"/>
    <x v="36"/>
    <s v="Asian"/>
    <s v="DPP-4 inhibitors"/>
    <x v="0"/>
    <d v="2024-04-19T00:00:00"/>
    <s v="DPP-4 inhibitors"/>
  </r>
  <r>
    <s v="i.0Mo4nqc1A"/>
    <x v="36"/>
    <s v="Other"/>
    <s v="Biguanides"/>
    <x v="0"/>
    <d v="2023-08-31T00:00:00"/>
    <s v="Biguanides-&gt;DPP-4 inhibitors"/>
  </r>
  <r>
    <s v="I2RAhbyg3zk"/>
    <x v="36"/>
    <s v="Asian"/>
    <s v="Biguanides"/>
    <x v="0"/>
    <d v="2019-08-17T00:00:00"/>
    <s v="Biguanides-&gt;Insulin glargine-&gt;Biguanides|Insulin glargine"/>
  </r>
  <r>
    <s v="I27gfobvrcY"/>
    <x v="36"/>
    <s v="Asian"/>
    <s v="Biguanides"/>
    <x v="0"/>
    <d v="2018-09-12T00:00:00"/>
    <s v="Biguanides-&gt;DPP-4 inhibitors-&gt;Biguanides|DPP-4 inhibitors"/>
  </r>
  <r>
    <s v="i2aNJwa8UDk"/>
    <x v="36"/>
    <s v="Other"/>
    <s v="Biguanides"/>
    <x v="0"/>
    <d v="2018-07-25T00:00:00"/>
    <s v="Biguanides"/>
  </r>
  <r>
    <s v="HUgx0/GsHfM"/>
    <x v="36"/>
    <s v="Other"/>
    <s v="Biguanides"/>
    <x v="0"/>
    <d v="2023-04-14T00:00:00"/>
    <s v="Biguanides"/>
  </r>
  <r>
    <s v="HTJW/PFBLMA"/>
    <x v="36"/>
    <s v="Pacific peoples"/>
    <s v="Biguanides"/>
    <x v="0"/>
    <d v="2022-04-28T00:00:00"/>
    <s v="Biguanides"/>
  </r>
  <r>
    <s v="HxUIuu53gIE"/>
    <x v="36"/>
    <s v="Asian"/>
    <s v="Biguanides"/>
    <x v="0"/>
    <d v="2020-09-08T00:00:00"/>
    <s v="Biguanides-&gt;Insulin aspart|Insulin isophane"/>
  </r>
  <r>
    <s v="HVmDTczm9z."/>
    <x v="36"/>
    <s v="Other"/>
    <s v="Biguanides"/>
    <x v="0"/>
    <d v="2016-04-05T00:00:00"/>
    <s v="Biguanides-&gt;Sulfonylureas-&gt;Biguanides|Sulfonylureas-&gt;DPP-4 inhibitors|Sulfonylureas-&gt;DPP-4 inhibitors-&gt;SGLT-2 inhibitors-&gt;DPP-4 inhibitors|SGLT-2 inhibitors|Sulfonylureas"/>
  </r>
  <r>
    <s v="lgHMv8.VinE"/>
    <x v="36"/>
    <s v="Other"/>
    <s v="Biguanides|Insulin aspart|Insulin isophane"/>
    <x v="0"/>
    <d v="2015-05-27T00:00:00"/>
    <s v="Biguanides|Insulin aspart|Insulin isophane-&gt;Insulin isophane-&gt;Biguanides"/>
  </r>
  <r>
    <s v="lhmDwCeu4ec"/>
    <x v="36"/>
    <s v="Pacific peoples"/>
    <s v="Biguanides"/>
    <x v="0"/>
    <d v="2023-12-07T00:00:00"/>
    <s v="Biguanides"/>
  </r>
  <r>
    <s v="LKvKVQXZnio"/>
    <x v="36"/>
    <s v="Other"/>
    <s v="Biguanides"/>
    <x v="0"/>
    <d v="2024-09-26T00:00:00"/>
    <s v="Biguanides"/>
  </r>
  <r>
    <s v="lK98EkQAbKg"/>
    <x v="36"/>
    <s v="Māori"/>
    <s v="Biguanides"/>
    <x v="0"/>
    <d v="2021-07-21T00:00:00"/>
    <s v="Biguanides"/>
  </r>
  <r>
    <s v="lElBP01aPd6"/>
    <x v="36"/>
    <s v="Other"/>
    <s v="Insulin aspart|Insulin glargine"/>
    <x v="1"/>
    <d v="2016-08-02T00:00:00"/>
    <s v="Insulin aspart|Insulin glargine-&gt;Insulin aspart-&gt;Biguanides|Insulin aspart|Insulin glargine-&gt;Insulin glargine-&gt;Insulin glargine|Insulin Neutral-&gt;Insulin Neutral"/>
  </r>
  <r>
    <s v="LE.iN7xCaHA"/>
    <x v="36"/>
    <s v="Asian"/>
    <s v="Biguanides"/>
    <x v="0"/>
    <d v="2024-08-27T00:00:00"/>
    <s v="Biguanides-&gt;DPP-4 inhibitors-&gt;Thiazolidinedione-&gt;DPP-4 inhibitors|Thiazolidinedione"/>
  </r>
  <r>
    <s v="LD4.9A3nwu6"/>
    <x v="36"/>
    <s v="Other"/>
    <s v="Biguanides"/>
    <x v="0"/>
    <d v="2024-10-07T00:00:00"/>
    <s v="Biguanides"/>
  </r>
  <r>
    <s v="LRIAu21DTBw"/>
    <x v="36"/>
    <s v="Pacific peoples"/>
    <s v="GLP-1 agonists"/>
    <x v="0"/>
    <d v="2022-04-19T00:00:00"/>
    <s v="GLP-1 agonists-&gt;SGLT-2 inhibitors-&gt;Biguanides|SGLT-2 inhibitors"/>
  </r>
  <r>
    <s v="LUaNo8KYcjU"/>
    <x v="36"/>
    <s v="Asian"/>
    <s v="Biguanides"/>
    <x v="0"/>
    <d v="2024-06-06T00:00:00"/>
    <s v="Biguanides"/>
  </r>
  <r>
    <s v="LVhhlsr8gLA"/>
    <x v="36"/>
    <s v="Asian"/>
    <s v="Biguanides"/>
    <x v="0"/>
    <d v="2019-08-12T00:00:00"/>
    <s v="Biguanides"/>
  </r>
  <r>
    <s v="LvH73pWCSLM"/>
    <x v="36"/>
    <s v="Pacific peoples"/>
    <s v="Biguanides"/>
    <x v="0"/>
    <d v="2020-11-20T00:00:00"/>
    <s v="Biguanides"/>
  </r>
  <r>
    <s v="LTizZWjUi5U"/>
    <x v="36"/>
    <s v="Other"/>
    <s v="Insulin isophane"/>
    <x v="1"/>
    <d v="2016-04-20T00:00:00"/>
    <s v="Insulin isophane-&gt;Insulin aspart-&gt;Insulin aspart|Insulin isophane-&gt;Biguanides-&gt;DPP-4 inhibitors-&gt;Biguanides|DPP-4 inhibitors"/>
  </r>
  <r>
    <s v="LmP0/ZSnXzk"/>
    <x v="36"/>
    <s v="Other"/>
    <s v="Biguanides"/>
    <x v="0"/>
    <d v="2012-08-06T00:00:00"/>
    <s v="Biguanides"/>
  </r>
  <r>
    <s v="LM62QvIW/hc"/>
    <x v="36"/>
    <s v="Asian"/>
    <s v="Biguanides"/>
    <x v="0"/>
    <d v="2017-11-15T00:00:00"/>
    <s v="Biguanides"/>
  </r>
  <r>
    <s v="lNRBbyi4XAg"/>
    <x v="36"/>
    <s v="Asian"/>
    <s v="Biguanides"/>
    <x v="0"/>
    <d v="2019-03-20T00:00:00"/>
    <s v="Biguanides-&gt;Insulin isophane"/>
  </r>
  <r>
    <s v="lO59AJEG.5Y"/>
    <x v="36"/>
    <s v="Asian"/>
    <s v="Biguanides"/>
    <x v="0"/>
    <d v="2024-07-26T00:00:00"/>
    <s v="Biguanides-&gt;SGLT-2 inhibitors"/>
  </r>
  <r>
    <s v="Lo18DnAdNG2"/>
    <x v="36"/>
    <s v="Asian"/>
    <s v="Biguanides"/>
    <x v="0"/>
    <d v="2014-08-08T00:00:00"/>
    <s v="Biguanides-&gt;Biguanides|Sulfonylureas-&gt;Insulin glargine-&gt;Insulin glargine|Insulin glulisine-&gt;Insulin glulisine-&gt;Insulin aspart|Insulin glargine"/>
  </r>
  <r>
    <s v="LPlNJTsZUTk"/>
    <x v="36"/>
    <s v="Pacific peoples"/>
    <s v="Biguanides"/>
    <x v="0"/>
    <d v="2023-03-17T00:00:00"/>
    <s v="Biguanides-&gt;SGLT-2 inhibitors-&gt;DPP-4 inhibitors-&gt;Insulin glargine-&gt;DPP-4 inhibitors|SGLT-2 inhibitors-&gt;Insulin isophane|SGLT-2 inhibitors-&gt;Insulin glargine|SGLT-2 inhibitors-&gt;DPP-4 inhibitors|Insulin glargine|SGLT-2 inhibitors"/>
  </r>
  <r>
    <s v="LP6RtWJZ8qQ"/>
    <x v="36"/>
    <s v="Asian"/>
    <s v="Biguanides"/>
    <x v="0"/>
    <d v="2013-05-24T00:00:00"/>
    <s v="Biguanides"/>
  </r>
  <r>
    <s v="LP7N9A4MyBA"/>
    <x v="36"/>
    <s v="Pacific peoples"/>
    <s v="Biguanides"/>
    <x v="0"/>
    <d v="2021-01-27T00:00:00"/>
    <s v="Biguanides-&gt;Biguanides|DPP-4 inhibitors-&gt;DPP-4 inhibitors-&gt;SGLT-2 inhibitors-&gt;DPP-4 inhibitors|SGLT-2 inhibitors"/>
  </r>
  <r>
    <s v="r1Y.cNLFM32"/>
    <x v="36"/>
    <s v="Other"/>
    <s v="Biguanides"/>
    <x v="0"/>
    <d v="2014-02-21T00:00:00"/>
    <s v="Biguanides"/>
  </r>
  <r>
    <s v="R11VTWxWilY"/>
    <x v="36"/>
    <s v="Pacific peoples"/>
    <s v="Biguanides"/>
    <x v="0"/>
    <d v="2015-07-04T00:00:00"/>
    <s v="Biguanides-&gt;Biguanides|Sulfonylureas-&gt;DPP-4 inhibitors|Sulfonylureas-&gt;DPP-4 inhibitors-&gt;DPP-4 inhibitors|SGLT-2 inhibitors|Sulfonylureas-&gt;DPP-4 inhibitors|SGLT-2 inhibitors"/>
  </r>
  <r>
    <s v="R1T.R8nwiN."/>
    <x v="36"/>
    <s v="Asian"/>
    <s v="Biguanides"/>
    <x v="0"/>
    <d v="2024-10-14T00:00:00"/>
    <s v="Biguanides-&gt;DPP-4 inhibitors"/>
  </r>
  <r>
    <s v="qZq41rzW.1M"/>
    <x v="36"/>
    <s v="Other"/>
    <s v="Biguanides"/>
    <x v="0"/>
    <d v="2018-01-08T00:00:00"/>
    <s v="Biguanides-&gt;Biguanides|DPP-4 inhibitors-&gt;DPP-4 inhibitors|SGLT-2 inhibitors-&gt;DPP-4 inhibitors-&gt;Insulin glargine-&gt;DPP-4 inhibitors|Insulin glargine|SGLT-2 inhibitors-&gt;DPP-4 inhibitors|Insulin glargine"/>
  </r>
  <r>
    <s v="r/EGOxmVVSY"/>
    <x v="36"/>
    <s v="Asian"/>
    <s v="Biguanides"/>
    <x v="0"/>
    <d v="2017-09-05T00:00:00"/>
    <s v="Biguanides-&gt;DPP-4 inhibitors-&gt;Biguanides|DPP-4 inhibitors-&gt;Biguanides|DPP-4 inhibitors|SGLT-2 inhibitors-&gt;Biguanides|GLP-1 agonists-&gt;GLP-1 agonists-&gt;DPP-4 inhibitors|GLP-1 agonists-&gt;DPP-4 inhibitors|SGLT-2 inhibitors"/>
  </r>
  <r>
    <s v="QYXx5V3TZxg"/>
    <x v="36"/>
    <s v="Asian"/>
    <s v="Biguanides"/>
    <x v="0"/>
    <d v="2012-02-17T00:00:00"/>
    <s v="Biguanides-&gt;DPP-4 inhibitors|SGLT-2 inhibitors-&gt;DPP-4 inhibitors"/>
  </r>
  <r>
    <s v="r7F86iZuR0s"/>
    <x v="36"/>
    <s v="Asian"/>
    <s v="Biguanides"/>
    <x v="0"/>
    <d v="2023-10-16T00:00:00"/>
    <s v="Biguanides-&gt;Biguanides|Sulfonylureas-&gt;Sulfonylureas-&gt;SGLT-2 inhibitors-&gt;Biguanides|DPP-4 inhibitors"/>
  </r>
  <r>
    <s v="r6eIAUgiHGs"/>
    <x v="36"/>
    <s v="Pacific peoples"/>
    <s v="Sulfonylureas"/>
    <x v="0"/>
    <d v="2021-07-05T00:00:00"/>
    <s v="Sulfonylureas-&gt;Insulin glargine"/>
  </r>
  <r>
    <s v="rc2DTugLRe2"/>
    <x v="36"/>
    <s v="Other"/>
    <s v="Biguanides"/>
    <x v="0"/>
    <d v="2025-03-15T00:00:00"/>
    <s v="Biguanides"/>
  </r>
  <r>
    <s v="RaYJbPWWr2Y"/>
    <x v="36"/>
    <s v="Pacific peoples"/>
    <s v="Biguanides"/>
    <x v="0"/>
    <d v="2019-07-11T00:00:00"/>
    <s v="Biguanides"/>
  </r>
  <r>
    <s v="NzCX.mAIuHE"/>
    <x v="36"/>
    <s v="Other"/>
    <s v="Biguanides"/>
    <x v="0"/>
    <d v="2013-05-24T00:00:00"/>
    <s v="Biguanides-&gt;Sulfonylureas-&gt;Biguanides|Sulfonylureas-&gt;Biguanides|Insulin isophane|Sulfonylureas-&gt;Insulin isophane-&gt;DPP-4 inhibitors-&gt;DPP-4 inhibitors|Insulin isophane-&gt;SGLT-2 inhibitors-&gt;DPP-4 inhibitors|SGLT-2 inhibitors-&gt;DPP-4 inhibitors|Insulin isophane|SGLT-2 inhibitors"/>
  </r>
  <r>
    <s v="QSVGwZisvVg"/>
    <x v="36"/>
    <s v="Other"/>
    <s v="Biguanides|Insulin isophane"/>
    <x v="0"/>
    <d v="2014-01-29T00:00:00"/>
    <s v="Biguanides|Insulin isophane-&gt;Insulin isophane"/>
  </r>
  <r>
    <s v="qTLtD2xbrUM"/>
    <x v="36"/>
    <s v="Asian"/>
    <s v="Biguanides|Sulfonylureas"/>
    <x v="0"/>
    <d v="2013-08-09T00:00:00"/>
    <s v="Biguanides|Sulfonylureas-&gt;DPP-4 inhibitors|Sulfonylureas-&gt;DPP-4 inhibitors-&gt;SGLT-2 inhibitors-&gt;DPP-4 inhibitors|SGLT-2 inhibitors|Sulfonylureas-&gt;DPP-4 inhibitors|SGLT-2 inhibitors|Sulfonylureas|Thiazolidinedione"/>
  </r>
  <r>
    <s v="qwSCA.WcmIg"/>
    <x v="36"/>
    <s v="Asian"/>
    <s v="Biguanides"/>
    <x v="0"/>
    <d v="2022-08-16T00:00:00"/>
    <s v="Biguanides-&gt;DPP-4 inhibitors"/>
  </r>
  <r>
    <s v="Qurwj0cSk82"/>
    <x v="36"/>
    <s v="Asian"/>
    <s v="Biguanides"/>
    <x v="0"/>
    <d v="2018-05-31T00:00:00"/>
    <s v="Biguanides"/>
  </r>
  <r>
    <s v="nWqQwzg3Iyc"/>
    <x v="36"/>
    <s v="Other"/>
    <s v="Biguanides"/>
    <x v="0"/>
    <d v="2012-06-20T00:00:00"/>
    <s v="Biguanides"/>
  </r>
  <r>
    <s v="nXcIcPgLDH6"/>
    <x v="36"/>
    <s v="Asian"/>
    <s v="DPP-4 inhibitors"/>
    <x v="0"/>
    <d v="2022-07-14T00:00:00"/>
    <s v="DPP-4 inhibitors-&gt;DPP-4 inhibitors|SGLT-2 inhibitors"/>
  </r>
  <r>
    <s v="nShPQoyQB0U"/>
    <x v="36"/>
    <s v="Other"/>
    <s v="Biguanides"/>
    <x v="0"/>
    <d v="2024-05-09T00:00:00"/>
    <s v="Biguanides"/>
  </r>
  <r>
    <s v="rOwzWxgXBYg"/>
    <x v="36"/>
    <s v="Other"/>
    <s v="Biguanides"/>
    <x v="0"/>
    <d v="2023-06-29T00:00:00"/>
    <s v="Biguanides"/>
  </r>
  <r>
    <s v="rm8VWyi9p1A"/>
    <x v="36"/>
    <s v="Asian"/>
    <s v="Biguanides"/>
    <x v="0"/>
    <d v="2023-11-30T00:00:00"/>
    <s v="Biguanides-&gt;DPP-4 inhibitors"/>
  </r>
  <r>
    <s v="RlWYHfkZyEI"/>
    <x v="36"/>
    <s v="Asian"/>
    <s v="Biguanides"/>
    <x v="0"/>
    <d v="2020-11-24T00:00:00"/>
    <s v="Biguanides"/>
  </r>
  <r>
    <s v="rMrCWj1MPUk"/>
    <x v="36"/>
    <s v="Other"/>
    <s v="Biguanides"/>
    <x v="0"/>
    <d v="2025-04-30T00:00:00"/>
    <s v="Biguanides-&gt;Biguanides|DPP-4 inhibitors-&gt;DPP-4 inhibitors"/>
  </r>
  <r>
    <s v="RMyq0Xvx5Gs"/>
    <x v="36"/>
    <s v="Other"/>
    <s v="Biguanides"/>
    <x v="0"/>
    <d v="2015-02-18T00:00:00"/>
    <s v="Biguanides"/>
  </r>
  <r>
    <s v="RitIXfK0zsM"/>
    <x v="36"/>
    <s v="Other"/>
    <s v="Biguanides"/>
    <x v="0"/>
    <d v="2023-10-20T00:00:00"/>
    <s v="Biguanides-&gt;DPP-4 inhibitors-&gt;Biguanides|Insulin glargine"/>
  </r>
  <r>
    <s v="rkGBJpZ.Fls"/>
    <x v="36"/>
    <s v="Pacific peoples"/>
    <s v="Biguanides"/>
    <x v="0"/>
    <d v="2025-03-27T00:00:00"/>
    <s v="Biguanides"/>
  </r>
  <r>
    <s v="RI495NkAX8."/>
    <x v="36"/>
    <s v="Other"/>
    <s v="Biguanides"/>
    <x v="0"/>
    <d v="2014-11-12T00:00:00"/>
    <s v="Biguanides-&gt;Insulin isophane-&gt;Insulin aspart"/>
  </r>
  <r>
    <s v="rhCIf26Pxbc"/>
    <x v="36"/>
    <s v="Pacific peoples"/>
    <s v="Biguanides"/>
    <x v="0"/>
    <d v="2023-02-20T00:00:00"/>
    <s v="Biguanides-&gt;GLP-1 agonists"/>
  </r>
  <r>
    <s v="Re5c8DuRLtc"/>
    <x v="36"/>
    <s v="Asian"/>
    <s v="Biguanides"/>
    <x v="0"/>
    <d v="2024-01-10T00:00:00"/>
    <s v="Biguanides-&gt;DPP-4 inhibitors-&gt;DPP-4 inhibitors|SGLT-2 inhibitors"/>
  </r>
  <r>
    <s v="ReVafYpJmjE"/>
    <x v="36"/>
    <s v="Other"/>
    <s v="Biguanides"/>
    <x v="0"/>
    <d v="2015-04-17T00:00:00"/>
    <s v="Biguanides"/>
  </r>
  <r>
    <s v="rgPBEPC7B4I"/>
    <x v="36"/>
    <s v="Asian"/>
    <s v="Biguanides"/>
    <x v="0"/>
    <d v="2014-03-11T00:00:00"/>
    <s v="Biguanides-&gt;DPP-4 inhibitors-&gt;Biguanides|DPP-4 inhibitors"/>
  </r>
  <r>
    <s v="RGWB86S8rlY"/>
    <x v="36"/>
    <s v="Asian"/>
    <s v="Biguanides"/>
    <x v="0"/>
    <d v="2023-12-01T00:00:00"/>
    <s v="Biguanides-&gt;DPP-4 inhibitors"/>
  </r>
  <r>
    <s v="xCxANFDWiwE"/>
    <x v="36"/>
    <s v="Pacific peoples"/>
    <s v="Biguanides"/>
    <x v="0"/>
    <d v="2015-03-09T00:00:00"/>
    <s v="Biguanides-&gt;Sulfonylureas-&gt;DPP-4 inhibitors-&gt;DPP-4 inhibitors|Sulfonylureas-&gt;DPP-4 inhibitors|SGLT-2 inhibitors|Sulfonylureas-&gt;GLP-1 agonists-&gt;DPP-4 inhibitors|GLP-1 agonists|Sulfonylureas-&gt;GLP-1 agonists|Sulfonylureas-&gt;SGLT-2 inhibitors-&gt;Insulin glargine-&gt;GLP-1 agonists|Insulin glargine|Sulfonylureas-&gt;GLP-1 agonists|Insulin glargine"/>
  </r>
  <r>
    <s v="XEf4XPtoTLQ"/>
    <x v="36"/>
    <s v="Asian"/>
    <s v="Biguanides"/>
    <x v="0"/>
    <d v="2025-07-25T00:00:00"/>
    <s v="Biguanides-&gt;Insulin isophane-&gt;Insulin aspart"/>
  </r>
  <r>
    <s v="RS2CxNayonE"/>
    <x v="36"/>
    <s v="Pacific peoples"/>
    <s v="Biguanides"/>
    <x v="0"/>
    <d v="2023-09-21T00:00:00"/>
    <s v="Biguanides"/>
  </r>
  <r>
    <s v="rrzO9bESK7A"/>
    <x v="36"/>
    <s v="Pacific peoples"/>
    <s v="Biguanides"/>
    <x v="0"/>
    <d v="2012-02-18T00:00:00"/>
    <s v="Biguanides"/>
  </r>
  <r>
    <s v="RtDuOENhubE"/>
    <x v="36"/>
    <s v="Other"/>
    <s v="Biguanides"/>
    <x v="0"/>
    <d v="2022-08-15T00:00:00"/>
    <s v="Biguanides-&gt;Insulin aspart|Insulin isophane"/>
  </r>
  <r>
    <s v="RT0OV9qgXV6"/>
    <x v="36"/>
    <s v="Other"/>
    <s v="Biguanides|Insulin isophane"/>
    <x v="0"/>
    <d v="2017-04-10T00:00:00"/>
    <s v="Biguanides|Insulin isophane-&gt;Biguanides"/>
  </r>
  <r>
    <s v="RSqCUUX0goQ"/>
    <x v="36"/>
    <s v="Asian"/>
    <s v="Biguanides"/>
    <x v="0"/>
    <d v="2020-09-02T00:00:00"/>
    <s v="Biguanides-&gt;DPP-4 inhibitors-&gt;DPP-4 inhibitors|Insulin glargine-&gt;Insulin glargine"/>
  </r>
  <r>
    <s v="XkF5T9TD2Xk"/>
    <x v="36"/>
    <s v="Other"/>
    <s v="Biguanides"/>
    <x v="0"/>
    <d v="2023-03-10T00:00:00"/>
    <s v="Biguanides"/>
  </r>
  <r>
    <s v="XKfZLND4DhI"/>
    <x v="36"/>
    <s v="Pacific peoples"/>
    <s v="Biguanides"/>
    <x v="0"/>
    <d v="2025-03-25T00:00:00"/>
    <s v="Biguanides"/>
  </r>
  <r>
    <s v="no7wbWaFiBI"/>
    <x v="36"/>
    <s v="Asian"/>
    <s v="Biguanides|Insulin aspart|Insulin isophane"/>
    <x v="0"/>
    <d v="2013-09-11T00:00:00"/>
    <s v="Biguanides|Insulin aspart|Insulin isophane-&gt;Insulin isophane"/>
  </r>
  <r>
    <s v="NOVsDbyq5GE"/>
    <x v="36"/>
    <s v="Asian"/>
    <s v="Biguanides"/>
    <x v="0"/>
    <d v="2018-03-19T00:00:00"/>
    <s v="Biguanides-&gt;DPP-4 inhibitors-&gt;Biguanides|DPP-4 inhibitors-&gt;SGLT-2 inhibitors"/>
  </r>
  <r>
    <s v="npK.e/1cp9E"/>
    <x v="36"/>
    <s v="Asian"/>
    <s v="Biguanides"/>
    <x v="0"/>
    <d v="2022-09-13T00:00:00"/>
    <s v="Biguanides-&gt;SGLT-2 inhibitors-&gt;GLP-1 agonists|SGLT-2 inhibitors-&gt;GLP-1 agonists"/>
  </r>
  <r>
    <s v="Npk1W8rdNDM"/>
    <x v="36"/>
    <s v="Asian"/>
    <s v="Biguanides"/>
    <x v="0"/>
    <d v="2017-04-26T00:00:00"/>
    <s v="Biguanides-&gt;Insulin aspart"/>
  </r>
  <r>
    <s v="ns3gCCIWilI"/>
    <x v="36"/>
    <s v="Other"/>
    <s v="Biguanides"/>
    <x v="0"/>
    <d v="2020-10-16T00:00:00"/>
    <s v="Biguanides-&gt;SGLT-2 inhibitors"/>
  </r>
  <r>
    <s v="nS4yV8ANL4E"/>
    <x v="36"/>
    <s v="Asian"/>
    <s v="Biguanides"/>
    <x v="0"/>
    <d v="2025-08-08T00:00:00"/>
    <s v="Biguanides"/>
  </r>
  <r>
    <s v="nQdm7U1UK4I"/>
    <x v="36"/>
    <s v="Other"/>
    <s v="Biguanides"/>
    <x v="0"/>
    <d v="2018-12-05T00:00:00"/>
    <s v="Biguanides"/>
  </r>
  <r>
    <s v="nlFPUp6wl6M"/>
    <x v="36"/>
    <s v="Asian"/>
    <s v="DPP-4 inhibitors"/>
    <x v="0"/>
    <d v="2023-09-13T00:00:00"/>
    <s v="DPP-4 inhibitors"/>
  </r>
  <r>
    <s v="N9GdOXB7RHk"/>
    <x v="36"/>
    <s v="Asian"/>
    <s v="Biguanides"/>
    <x v="0"/>
    <d v="2016-09-30T00:00:00"/>
    <s v="Biguanides"/>
  </r>
  <r>
    <s v="n8vBZh7DdcM"/>
    <x v="36"/>
    <s v="Asian"/>
    <s v="Biguanides"/>
    <x v="0"/>
    <d v="2025-05-15T00:00:00"/>
    <s v="Biguanides"/>
  </r>
  <r>
    <s v="n5uDWe4Ieqs"/>
    <x v="36"/>
    <s v="Asian"/>
    <s v="Biguanides"/>
    <x v="0"/>
    <d v="2017-12-22T00:00:00"/>
    <s v="Biguanides-&gt;DPP-4 inhibitors-&gt;DPP-4 inhibitors|Sulfonylureas"/>
  </r>
  <r>
    <s v="n6tWB1gQGAM"/>
    <x v="36"/>
    <s v="Other"/>
    <s v="Biguanides"/>
    <x v="0"/>
    <d v="2020-07-16T00:00:00"/>
    <s v="Biguanides"/>
  </r>
  <r>
    <s v="nB7aWiFYv7I"/>
    <x v="36"/>
    <s v="Other"/>
    <s v="Biguanides"/>
    <x v="0"/>
    <d v="2019-07-09T00:00:00"/>
    <s v="Biguanides-&gt;Biguanides|DPP-4 inhibitors-&gt;Biguanides|SGLT-2 inhibitors-&gt;SGLT-2 inhibitors"/>
  </r>
  <r>
    <s v="N0xObNJW3OE"/>
    <x v="36"/>
    <s v="Asian"/>
    <s v="Biguanides|Sulfonylureas"/>
    <x v="0"/>
    <d v="2017-03-07T00:00:00"/>
    <s v="Biguanides|Sulfonylureas-&gt;Biguanides-&gt;Sulfonylureas-&gt;DPP-4 inhibitors-&gt;DPP-4 inhibitors|Sulfonylureas-&gt;SGLT-2 inhibitors-&gt;DPP-4 inhibitors|SGLT-2 inhibitors|Sulfonylureas"/>
  </r>
  <r>
    <s v="n28fALoovOY"/>
    <x v="36"/>
    <s v="Asian"/>
    <s v="Biguanides"/>
    <x v="0"/>
    <d v="2025-10-02T00:00:00"/>
    <s v="Biguanides"/>
  </r>
  <r>
    <s v="mzSw7MyYP8E"/>
    <x v="36"/>
    <s v="Māori"/>
    <s v="Biguanides"/>
    <x v="0"/>
    <d v="2023-12-20T00:00:00"/>
    <s v="Biguanides-&gt;SGLT-2 inhibitors-&gt;Biguanides|SGLT-2 inhibitors"/>
  </r>
  <r>
    <s v="N.3lKvnQhN2"/>
    <x v="36"/>
    <s v="Pacific peoples"/>
    <s v="Insulin aspart|Insulin isophane"/>
    <x v="1"/>
    <d v="2024-06-12T00:00:00"/>
    <s v="Insulin aspart|Insulin isophane-&gt;Insulin isophane-&gt;Biguanides-&gt;DPP-4 inhibitors"/>
  </r>
  <r>
    <s v="NeHgvVOYLlg"/>
    <x v="36"/>
    <s v="Māori"/>
    <s v="Biguanides"/>
    <x v="0"/>
    <d v="2017-10-03T00:00:00"/>
    <s v="Biguanides-&gt;Sulfonylureas-&gt;Insulin glargine-&gt;DPP-4 inhibitors|Insulin glargine-&gt;DPP-4 inhibitors-&gt;Insulin glargine|SGLT-2 inhibitors-&gt;DPP-4 inhibitors|Insulin glargine|SGLT-2 inhibitors-&gt;DPP-4 inhibitors|SGLT-2 inhibitors-&gt;SGLT-2 inhibitors-&gt;Biguanides|GLP-1 agonists-&gt;GLP-1 agonists"/>
  </r>
  <r>
    <s v="NEJkkYkn/is"/>
    <x v="36"/>
    <s v="Pacific peoples"/>
    <s v="Biguanides"/>
    <x v="0"/>
    <d v="2020-11-26T00:00:00"/>
    <s v="Biguanides-&gt;SGLT-2 inhibitors-&gt;Biguanides|SGLT-2 inhibitors"/>
  </r>
  <r>
    <s v="NbxJE7yDaW."/>
    <x v="36"/>
    <s v="Other"/>
    <s v="Insulin isophane"/>
    <x v="1"/>
    <d v="2020-08-28T00:00:00"/>
    <s v="Insulin isophane-&gt;Insulin aspart-&gt;Insulin aspart|Insulin isophane-&gt;Biguanides"/>
  </r>
  <r>
    <s v="NczKmymwZ0k"/>
    <x v="36"/>
    <s v="Asian"/>
    <s v="Biguanides"/>
    <x v="0"/>
    <d v="2024-07-02T00:00:00"/>
    <s v="Biguanides"/>
  </r>
  <r>
    <s v="nFkyw0uIABE"/>
    <x v="36"/>
    <s v="Other"/>
    <s v="DPP-4 inhibitors"/>
    <x v="0"/>
    <d v="2024-03-01T00:00:00"/>
    <s v="DPP-4 inhibitors"/>
  </r>
  <r>
    <s v="nHAcMC1qKfk"/>
    <x v="36"/>
    <s v="Asian"/>
    <s v="Biguanides"/>
    <x v="0"/>
    <d v="2023-09-02T00:00:00"/>
    <s v="Biguanides-&gt;DPP-4 inhibitors"/>
  </r>
  <r>
    <s v="kBePsKhk2Vw"/>
    <x v="36"/>
    <s v="Pacific peoples"/>
    <s v="Insulin isophane"/>
    <x v="1"/>
    <d v="2018-01-03T00:00:00"/>
    <s v="Insulin isophane-&gt;Biguanides-&gt;Insulin aspart|Insulin isophane-&gt;Insulin aspart-&gt;Biguanides|Insulin isophane|Insulin lispro-&gt;Insulin isophane|Insulin lispro-&gt;Biguanides|GLP-1 agonists-&gt;GLP-1 agonists-&gt;SGLT-2 inhibitors"/>
  </r>
  <r>
    <s v="kBLNQ113J6I"/>
    <x v="36"/>
    <s v="Asian"/>
    <s v="DPP-4 inhibitors"/>
    <x v="0"/>
    <d v="2024-09-16T00:00:00"/>
    <s v="DPP-4 inhibitors-&gt;DPP-4 inhibitors|SGLT-2 inhibitors"/>
  </r>
  <r>
    <s v="myf76oC/g3Q"/>
    <x v="36"/>
    <s v="Pacific peoples"/>
    <s v="DPP-4 inhibitors"/>
    <x v="0"/>
    <d v="2020-12-28T00:00:00"/>
    <s v="DPP-4 inhibitors-&gt;Sulfonylureas-&gt;DPP-4 inhibitors|Sulfonylureas-&gt;SGLT-2 inhibitors-&gt;DPP-4 inhibitors|SGLT-2 inhibitors"/>
  </r>
  <r>
    <s v="kGDsQwJc8f."/>
    <x v="36"/>
    <s v="Māori"/>
    <s v="Biguanides"/>
    <x v="0"/>
    <d v="2012-01-18T00:00:00"/>
    <s v="Biguanides-&gt;Biguanides|Sulfonylureas-&gt;DPP-4 inhibitors|Sulfonylureas-&gt;DPP-4 inhibitors|Insulin glargine|Sulfonylureas-&gt;SGLT-2 inhibitors-&gt;Biguanides|DPP-4 inhibitors|Sulfonylureas-&gt;GLP-1 agonists-&gt;Biguanides|GLP-1 agonists|Sulfonylureas-&gt;Biguanides|DPP-4 inhibitors|Insulin glargine-&gt;Insulin glargine-&gt;Biguanides|DPP-4 inhibitors-&gt;Biguanides|DPP-4 inhibitors|Insulin glargine|Sulfonylureas-&gt;Biguanides|GLP-1 agonists|Insulin glargine|Sulfonylureas-&gt;Biguanides|GLP-1 agonists|Insulin glargine-&gt;Sulfonylureas-&gt;Biguanides|Insulin glargine-&gt;Insulin aspart-&gt;Biguanides|GLP-1 agonists|Insulin aspart|Insulin glargine"/>
  </r>
  <r>
    <s v="KFCedJ.73fg"/>
    <x v="36"/>
    <s v="Other"/>
    <s v="Biguanides"/>
    <x v="0"/>
    <d v="2015-11-24T00:00:00"/>
    <s v="Biguanides-&gt;Biguanides|Sulfonylureas"/>
  </r>
  <r>
    <s v="k0xFFrW11q2"/>
    <x v="36"/>
    <s v="Other"/>
    <s v="Biguanides"/>
    <x v="0"/>
    <d v="2014-06-20T00:00:00"/>
    <s v="Biguanides"/>
  </r>
  <r>
    <s v="JYt5CGVwFSM"/>
    <x v="36"/>
    <s v="Māori"/>
    <s v="Biguanides"/>
    <x v="0"/>
    <d v="2018-06-25T00:00:00"/>
    <s v="Biguanides-&gt;DPP-4 inhibitors|Sulfonylureas-&gt;DPP-4 inhibitors-&gt;Biguanides|GLP-1 agonists|Sulfonylureas-&gt;Insulin glargine-&gt;Biguanides|GLP-1 agonists|Insulin glargine-&gt;Sulfonylureas-&gt;GLP-1 agonists|Insulin glargine-&gt;Biguanides|Insulin glargine|Sulfonylureas-&gt;Insulin aspart|SGLT-2 inhibitors-&gt;Insulin aspart-&gt;Biguanides|DPP-4 inhibitors|Insulin aspart|SGLT-2 inhibitors-&gt;DPP-4 inhibitors|Insulin aspart-&gt;DPP-4 inhibitors|Insulin aspart|SGLT-2 inhibitors"/>
  </r>
  <r>
    <s v="JYEbwSbOPt."/>
    <x v="36"/>
    <s v="Other"/>
    <s v="Biguanides"/>
    <x v="0"/>
    <d v="2021-10-01T00:00:00"/>
    <s v="Biguanides"/>
  </r>
  <r>
    <s v="k48IuJIy9Ns"/>
    <x v="36"/>
    <s v="Other"/>
    <s v="DPP-4 inhibitors|Insulin aspart"/>
    <x v="0"/>
    <d v="2024-04-02T00:00:00"/>
    <s v="DPP-4 inhibitors|Insulin aspart-&gt;Biguanides|DPP-4 inhibitors|Insulin aspart-&gt;Insulin aspart-&gt;Biguanides|DPP-4 inhibitors-&gt;DPP-4 inhibitors-&gt;DPP-4 inhibitors|Insulin aspart|SGLT-2 inhibitors"/>
  </r>
  <r>
    <s v="jrVAJNMcFx6"/>
    <x v="36"/>
    <s v="Asian"/>
    <s v="Biguanides"/>
    <x v="0"/>
    <d v="2024-12-04T00:00:00"/>
    <s v="Biguanides-&gt;Insulin aspart"/>
  </r>
  <r>
    <s v="jtv/keSG.uU"/>
    <x v="36"/>
    <s v="Other"/>
    <s v="Biguanides"/>
    <x v="0"/>
    <d v="2025-05-20T00:00:00"/>
    <s v="Biguanides"/>
  </r>
  <r>
    <s v="Jw0.3Z3imy."/>
    <x v="36"/>
    <s v="Asian"/>
    <s v="Biguanides"/>
    <x v="0"/>
    <d v="2025-06-27T00:00:00"/>
    <s v="Biguanides"/>
  </r>
  <r>
    <s v="jVgBviDXwdE"/>
    <x v="36"/>
    <s v="Asian"/>
    <s v="Biguanides"/>
    <x v="0"/>
    <d v="2020-01-15T00:00:00"/>
    <s v="Biguanides-&gt;Sulfonylureas-&gt;Biguanides|Sulfonylureas-&gt;SGLT-2 inhibitors|Sulfonylureas-&gt;Biguanides|SGLT-2 inhibitors|Sulfonylureas-&gt;DPP-4 inhibitors|SGLT-2 inhibitors-&gt;DPP-4 inhibitors"/>
  </r>
  <r>
    <s v="CPOh7Btd6Y2"/>
    <x v="36"/>
    <s v="Other"/>
    <s v="Biguanides"/>
    <x v="0"/>
    <d v="2019-02-27T00:00:00"/>
    <s v="Biguanides"/>
  </r>
  <r>
    <s v="CQRa5lPR6VU"/>
    <x v="36"/>
    <s v="Pacific peoples"/>
    <s v="Biguanides"/>
    <x v="0"/>
    <d v="2023-02-13T00:00:00"/>
    <s v="Biguanides-&gt;Biguanides|SGLT-2 inhibitors"/>
  </r>
  <r>
    <s v="cTWg2jLOnXo"/>
    <x v="36"/>
    <s v="Other"/>
    <s v="Biguanides"/>
    <x v="0"/>
    <d v="2024-03-02T00:00:00"/>
    <s v="Biguanides"/>
  </r>
  <r>
    <s v="csGUQZybg4."/>
    <x v="36"/>
    <s v="Other"/>
    <s v="Biguanides"/>
    <x v="0"/>
    <d v="2014-12-15T00:00:00"/>
    <s v="Biguanides-&gt;Biguanides|Sulfonylureas-&gt;SGLT-2 inhibitors"/>
  </r>
  <r>
    <s v="cuK.Bjp8NsI"/>
    <x v="36"/>
    <s v="Pacific peoples"/>
    <s v="Biguanides"/>
    <x v="0"/>
    <d v="2025-09-19T00:00:00"/>
    <s v="Biguanides"/>
  </r>
  <r>
    <s v="CvmprLsEu0."/>
    <x v="36"/>
    <s v="Māori"/>
    <s v="Insulin isophane with insulin neutral"/>
    <x v="1"/>
    <d v="2013-10-15T00:00:00"/>
    <s v="Insulin isophane with insulin neutral-&gt;Insulin aspart|Insulin isophane-&gt;Biguanides-&gt;GLP-1 agonists"/>
  </r>
  <r>
    <s v="cvygNGE8BuE"/>
    <x v="36"/>
    <s v="Māori"/>
    <s v="Biguanides"/>
    <x v="0"/>
    <d v="2015-01-23T00:00:00"/>
    <s v="Biguanides-&gt;DPP-4 inhibitors"/>
  </r>
  <r>
    <s v="CVZCWYfg/yE"/>
    <x v="36"/>
    <s v="Asian"/>
    <s v="Biguanides"/>
    <x v="0"/>
    <d v="2022-11-04T00:00:00"/>
    <s v="Biguanides"/>
  </r>
  <r>
    <s v="cZcuikIPf.6"/>
    <x v="36"/>
    <s v="Pacific peoples"/>
    <s v="Biguanides"/>
    <x v="0"/>
    <d v="2021-07-30T00:00:00"/>
    <s v="Biguanides"/>
  </r>
  <r>
    <s v="cLYVxLhGHFk"/>
    <x v="36"/>
    <s v="Other"/>
    <s v="Biguanides"/>
    <x v="0"/>
    <d v="2025-11-25T00:00:00"/>
    <s v="Biguanides"/>
  </r>
  <r>
    <s v="CoijWFdltMA"/>
    <x v="36"/>
    <s v="Asian"/>
    <s v="DPP-4 inhibitors"/>
    <x v="0"/>
    <d v="2022-02-24T00:00:00"/>
    <s v="DPP-4 inhibitors-&gt;Biguanides-&gt;GLP-1 agonists-&gt;Biguanides|GLP-1 agonists"/>
  </r>
  <r>
    <s v="cLazcoX3du6"/>
    <x v="36"/>
    <s v="Māori"/>
    <s v="Biguanides"/>
    <x v="0"/>
    <d v="2018-05-01T00:00:00"/>
    <s v="Biguanides-&gt;DPP-4 inhibitors"/>
  </r>
  <r>
    <s v="cFOF3TEVnjs"/>
    <x v="36"/>
    <s v="Māori"/>
    <s v="Biguanides"/>
    <x v="0"/>
    <d v="2025-07-18T00:00:00"/>
    <s v="Biguanides"/>
  </r>
  <r>
    <s v="8/Kz3VM6gqc"/>
    <x v="36"/>
    <s v="Other"/>
    <s v="Biguanides"/>
    <x v="0"/>
    <d v="2025-02-25T00:00:00"/>
    <s v="Biguanides"/>
  </r>
  <r>
    <s v="89I7NS3uCHY"/>
    <x v="36"/>
    <s v="Other"/>
    <s v="Biguanides|Insulin isophane"/>
    <x v="0"/>
    <d v="2023-12-18T00:00:00"/>
    <s v="Biguanides|Insulin isophane-&gt;Insulin isophane"/>
  </r>
  <r>
    <s v="89f2IR8dDx6"/>
    <x v="36"/>
    <s v="Other"/>
    <s v="Biguanides"/>
    <x v="0"/>
    <d v="2012-09-05T00:00:00"/>
    <s v="Biguanides-&gt;Sulfonylureas-&gt;DPP-4 inhibitors-&gt;DPP-4 inhibitors|Sulfonylureas-&gt;DPP-4 inhibitors|SGLT-2 inhibitors|Sulfonylureas-&gt;SGLT-2 inhibitors-&gt;SGLT-2 inhibitors|Sulfonylureas-&gt;DPP-4 inhibitors|SGLT-2 inhibitors"/>
  </r>
  <r>
    <s v="89ZWvhBTa8E"/>
    <x v="36"/>
    <s v="Other"/>
    <s v="Biguanides"/>
    <x v="0"/>
    <d v="2021-04-19T00:00:00"/>
    <s v="Biguanides"/>
  </r>
  <r>
    <s v="83mwxA4uMgM"/>
    <x v="36"/>
    <s v="Māori"/>
    <s v="Biguanides|DPP-4 inhibitors"/>
    <x v="0"/>
    <d v="2024-07-18T00:00:00"/>
    <s v="Biguanides|DPP-4 inhibitors-&gt;DPP-4 inhibitors"/>
  </r>
  <r>
    <s v="83e.jeCqWHE"/>
    <x v="36"/>
    <s v="Māori"/>
    <s v="Biguanides"/>
    <x v="0"/>
    <d v="2020-11-09T00:00:00"/>
    <s v="Biguanides"/>
  </r>
  <r>
    <s v="7pwVqyu1e4M"/>
    <x v="36"/>
    <s v="Other"/>
    <s v="Biguanides"/>
    <x v="0"/>
    <d v="2025-05-22T00:00:00"/>
    <s v="Biguanides"/>
  </r>
  <r>
    <s v="8BMbI1Z1D6."/>
    <x v="36"/>
    <s v="Pacific peoples"/>
    <s v="Biguanides"/>
    <x v="0"/>
    <d v="2018-03-16T00:00:00"/>
    <s v="Biguanides"/>
  </r>
  <r>
    <s v="8BMboYdY.Wk"/>
    <x v="36"/>
    <s v="Māori"/>
    <s v="Biguanides"/>
    <x v="0"/>
    <d v="2024-01-11T00:00:00"/>
    <s v="Biguanides"/>
  </r>
  <r>
    <s v="8EC7BdfBujg"/>
    <x v="36"/>
    <s v="Other"/>
    <s v="Biguanides"/>
    <x v="0"/>
    <d v="2018-08-03T00:00:00"/>
    <s v="Biguanides-&gt;DPP-4 inhibitors"/>
  </r>
  <r>
    <s v="8Cvh.dvjK0g"/>
    <x v="36"/>
    <s v="Other"/>
    <s v="Biguanides"/>
    <x v="0"/>
    <d v="2012-08-30T00:00:00"/>
    <s v="Biguanides"/>
  </r>
  <r>
    <s v="8GE2ZZ378E6"/>
    <x v="36"/>
    <s v="Other"/>
    <s v="Biguanides"/>
    <x v="0"/>
    <d v="2018-01-18T00:00:00"/>
    <s v="Biguanides"/>
  </r>
  <r>
    <s v="8ENDDbs3d3o"/>
    <x v="36"/>
    <s v="Pacific peoples"/>
    <s v="Biguanides"/>
    <x v="0"/>
    <d v="2021-12-13T00:00:00"/>
    <s v="Biguanides"/>
  </r>
  <r>
    <s v="8FH7R6QdaxE"/>
    <x v="36"/>
    <s v="Asian"/>
    <s v="Biguanides"/>
    <x v="0"/>
    <d v="2011-01-24T00:00:00"/>
    <s v="Biguanides"/>
  </r>
  <r>
    <s v="8JFQ3mPx0ak"/>
    <x v="36"/>
    <s v="Pacific peoples"/>
    <s v="Biguanides"/>
    <x v="0"/>
    <d v="2023-12-21T00:00:00"/>
    <s v="Biguanides-&gt;SGLT-2 inhibitors-&gt;DPP-4 inhibitors|Insulin glargine-&gt;DPP-4 inhibitors|Insulin aspart|SGLT-2 inhibitors-&gt;Insulin glargine-&gt;Insulin aspart|Insulin glargine"/>
  </r>
  <r>
    <s v="8mHWNjcWHBk"/>
    <x v="36"/>
    <s v="Māori"/>
    <s v="Biguanides"/>
    <x v="0"/>
    <d v="2017-06-23T00:00:00"/>
    <s v="Biguanides"/>
  </r>
  <r>
    <s v="8LUgwpzNQiU"/>
    <x v="36"/>
    <s v="Pacific peoples"/>
    <s v="Biguanides"/>
    <x v="0"/>
    <d v="2015-09-23T00:00:00"/>
    <s v="Biguanides-&gt;Biguanides|SGLT-2 inhibitors-&gt;SGLT-2 inhibitors"/>
  </r>
  <r>
    <s v="8MbCVuEur32"/>
    <x v="36"/>
    <s v="Māori"/>
    <s v="Biguanides"/>
    <x v="0"/>
    <d v="2016-01-14T00:00:00"/>
    <s v="Biguanides-&gt;Biguanides|Sulfonylureas-&gt;DPP-4 inhibitors|Sulfonylureas-&gt;DPP-4 inhibitors-&gt;Sulfonylureas-&gt;SGLT-2 inhibitors-&gt;DPP-4 inhibitors|SGLT-2 inhibitors|Sulfonylureas-&gt;DPP-4 inhibitors|SGLT-2 inhibitors-&gt;Insulin glargine-&gt;DPP-4 inhibitors|Insulin glargine|SGLT-2 inhibitors|Sulfonylureas-&gt;DPP-4 inhibitors|Insulin glargine|Sulfonylureas-&gt;SGLT-2 inhibitors|Sulfonylureas"/>
  </r>
  <r>
    <s v="cbfPhUlZ7h."/>
    <x v="36"/>
    <s v="Pacific peoples"/>
    <s v="Biguanides"/>
    <x v="0"/>
    <d v="2024-11-06T00:00:00"/>
    <s v="Biguanides"/>
  </r>
  <r>
    <s v="8MympGk3WSk"/>
    <x v="36"/>
    <s v="Other"/>
    <s v="Biguanides"/>
    <x v="0"/>
    <d v="2014-06-07T00:00:00"/>
    <s v="Biguanides-&gt;Insulin glargine|Insulin glulisine-&gt;Insulin glulisine-&gt;Insulin glargine"/>
  </r>
  <r>
    <s v="G.MjiWTFBjA"/>
    <x v="36"/>
    <s v="Pacific peoples"/>
    <s v="Biguanides"/>
    <x v="0"/>
    <d v="2020-04-03T00:00:00"/>
    <s v="Biguanides-&gt;Sulfonylureas"/>
  </r>
  <r>
    <s v="G8mUyutt4vw"/>
    <x v="36"/>
    <s v="Other"/>
    <s v="Biguanides"/>
    <x v="0"/>
    <d v="2013-11-04T00:00:00"/>
    <s v="Biguanides"/>
  </r>
  <r>
    <s v="g7TE7E0SFqs"/>
    <x v="36"/>
    <s v="Other"/>
    <s v="Biguanides"/>
    <x v="0"/>
    <d v="2016-12-07T00:00:00"/>
    <s v="Biguanides-&gt;Insulin glargine-&gt;Biguanides|Insulin glargine"/>
  </r>
  <r>
    <s v="gdsgoMjtbFI"/>
    <x v="36"/>
    <s v="Asian"/>
    <s v="DPP-4 inhibitors"/>
    <x v="0"/>
    <d v="2021-07-19T00:00:00"/>
    <s v="DPP-4 inhibitors-&gt;DPP-4 inhibitors|SGLT-2 inhibitors"/>
  </r>
  <r>
    <s v="gdlKZpRTHXs"/>
    <x v="36"/>
    <s v="Other"/>
    <s v="Biguanides"/>
    <x v="0"/>
    <d v="2013-09-05T00:00:00"/>
    <s v="Biguanides"/>
  </r>
  <r>
    <s v="garPUHgh/HY"/>
    <x v="36"/>
    <s v="Māori"/>
    <s v="Biguanides"/>
    <x v="0"/>
    <d v="2013-12-21T00:00:00"/>
    <s v="Biguanides-&gt;Sulfonylureas-&gt;SGLT-2 inhibitors-&gt;Insulin glargine|Sulfonylureas"/>
  </r>
  <r>
    <s v="GIe.ugRCzdY"/>
    <x v="36"/>
    <s v="Pacific peoples"/>
    <s v="Biguanides"/>
    <x v="0"/>
    <d v="2014-03-13T00:00:00"/>
    <s v="Biguanides-&gt;DPP-4 inhibitors-&gt;Biguanides|DPP-4 inhibitors-&gt;Biguanides|DPP-4 inhibitors|Sulfonylureas-&gt;Biguanides|DPP-4 inhibitors|SGLT-2 inhibitors-&gt;DPP-4 inhibitors|Insulin glargine|SGLT-2 inhibitors-&gt;Insulin glargine-&gt;DPP-4 inhibitors|Insulin glargine-&gt;DPP-4 inhibitors|SGLT-2 inhibitors"/>
  </r>
  <r>
    <s v="gF4DAoGDPwk"/>
    <x v="36"/>
    <s v="Māori"/>
    <s v="Biguanides"/>
    <x v="0"/>
    <d v="2022-09-19T00:00:00"/>
    <s v="Biguanides"/>
  </r>
  <r>
    <s v="GpR0OcQbX8M"/>
    <x v="36"/>
    <s v="Other"/>
    <s v="Biguanides"/>
    <x v="0"/>
    <d v="2023-09-04T00:00:00"/>
    <s v="Biguanides"/>
  </r>
  <r>
    <s v="GqoiZw2sNHM"/>
    <x v="36"/>
    <s v="Other"/>
    <s v="Biguanides"/>
    <x v="0"/>
    <d v="2020-03-17T00:00:00"/>
    <s v="Biguanides-&gt;SGLT-2 inhibitors-&gt;GLP-1 agonists-&gt;Biguanides|GLP-1 agonists"/>
  </r>
  <r>
    <s v="GtddR6cCZB6"/>
    <x v="36"/>
    <s v="Asian"/>
    <s v="DPP-4 inhibitors|Sulfonylureas"/>
    <x v="0"/>
    <d v="2023-10-05T00:00:00"/>
    <s v="DPP-4 inhibitors|Sulfonylureas-&gt;DPP-4 inhibitors"/>
  </r>
  <r>
    <s v="gKEZnlTAM5o"/>
    <x v="36"/>
    <s v="Other"/>
    <s v="Biguanides"/>
    <x v="0"/>
    <d v="2012-11-27T00:00:00"/>
    <s v="Biguanides"/>
  </r>
  <r>
    <s v="gmbbM6MjiM2"/>
    <x v="36"/>
    <s v="Asian"/>
    <s v="Biguanides"/>
    <x v="0"/>
    <d v="2025-09-17T00:00:00"/>
    <s v="Biguanides"/>
  </r>
  <r>
    <s v="gLQ3i5kF2tc"/>
    <x v="36"/>
    <s v="Māori"/>
    <s v="Biguanides"/>
    <x v="0"/>
    <d v="2024-07-03T00:00:00"/>
    <s v="Biguanides"/>
  </r>
  <r>
    <s v="Glrf8E2.Dlg"/>
    <x v="36"/>
    <s v="Other"/>
    <s v="Biguanides"/>
    <x v="0"/>
    <d v="2020-11-13T00:00:00"/>
    <s v="Biguanides-&gt;Biguanides|DPP-4 inhibitors-&gt;DPP-4 inhibitors"/>
  </r>
  <r>
    <s v="GPDrsroK3f2"/>
    <x v="36"/>
    <s v="Pacific peoples"/>
    <s v="Biguanides"/>
    <x v="0"/>
    <d v="2013-08-13T00:00:00"/>
    <s v="Biguanides"/>
  </r>
  <r>
    <s v="gMW/WJ2PRVA"/>
    <x v="36"/>
    <s v="Māori"/>
    <s v="Biguanides"/>
    <x v="0"/>
    <d v="2022-04-01T00:00:00"/>
    <s v="Biguanides-&gt;DPP-4 inhibitors"/>
  </r>
  <r>
    <s v="jPbbBNovCwU"/>
    <x v="36"/>
    <s v="Other"/>
    <s v="Biguanides"/>
    <x v="0"/>
    <d v="2024-04-24T00:00:00"/>
    <s v="Biguanides"/>
  </r>
  <r>
    <s v="jpdiueb6ALk"/>
    <x v="36"/>
    <s v="Pacific peoples"/>
    <s v="Biguanides"/>
    <x v="0"/>
    <d v="2012-02-01T00:00:00"/>
    <s v="Biguanides-&gt;Biguanides|Sulfonylureas-&gt;Biguanides|Insulin aspart|Sulfonylureas-&gt;Insulin aspart-&gt;Biguanides|Insulin aspart-&gt;DPP-4 inhibitors|Insulin aspart-&gt;DPP-4 inhibitors|Insulin aspart|SGLT-2 inhibitors"/>
  </r>
  <r>
    <s v="JNDlAytjhdY"/>
    <x v="36"/>
    <s v="Other"/>
    <s v="Biguanides"/>
    <x v="0"/>
    <d v="2019-02-05T00:00:00"/>
    <s v="Biguanides"/>
  </r>
  <r>
    <s v="jjAX6MuJaRQ"/>
    <x v="36"/>
    <s v="Pacific peoples"/>
    <s v="Biguanides"/>
    <x v="0"/>
    <d v="2017-05-26T00:00:00"/>
    <s v="Biguanides"/>
  </r>
  <r>
    <s v="GvnO5arzPD2"/>
    <x v="36"/>
    <s v="Māori"/>
    <s v="Biguanides"/>
    <x v="0"/>
    <d v="2025-06-26T00:00:00"/>
    <s v="Biguanides"/>
  </r>
  <r>
    <s v="jMPsqUAT/Ys"/>
    <x v="36"/>
    <s v="Other"/>
    <s v="Biguanides"/>
    <x v="0"/>
    <d v="2025-07-18T00:00:00"/>
    <s v="Biguanides"/>
  </r>
  <r>
    <s v="jLN0SddM25Q"/>
    <x v="36"/>
    <s v="Asian"/>
    <s v="Biguanides"/>
    <x v="0"/>
    <d v="2025-04-14T00:00:00"/>
    <s v="Biguanides"/>
  </r>
  <r>
    <s v="JLaiuF8J.UA"/>
    <x v="36"/>
    <s v="Other"/>
    <s v="Biguanides"/>
    <x v="0"/>
    <d v="2022-11-17T00:00:00"/>
    <s v="Biguanides-&gt;Insulin isophane"/>
  </r>
  <r>
    <s v="Jl.kBZPLtlc"/>
    <x v="36"/>
    <s v="Pacific peoples"/>
    <s v="Biguanides|Sulfonylureas"/>
    <x v="0"/>
    <d v="2021-08-10T00:00:00"/>
    <s v="Biguanides|Sulfonylureas-&gt;DPP-4 inhibitors-&gt;Biguanides|DPP-4 inhibitors|Sulfonylureas-&gt;Biguanides|DPP-4 inhibitors|SGLT-2 inhibitors|Sulfonylureas-&gt;DPP-4 inhibitors|SGLT-2 inhibitors|Sulfonylureas"/>
  </r>
  <r>
    <s v="bmz3lz0xbeY"/>
    <x v="36"/>
    <s v="Other"/>
    <s v="Biguanides"/>
    <x v="0"/>
    <d v="2022-10-28T00:00:00"/>
    <s v="Biguanides"/>
  </r>
  <r>
    <s v="BLVHKAfTloo"/>
    <x v="36"/>
    <s v="Asian"/>
    <s v="Biguanides"/>
    <x v="0"/>
    <d v="2024-04-11T00:00:00"/>
    <s v="Biguanides"/>
  </r>
  <r>
    <s v="BOCTGCadezo"/>
    <x v="36"/>
    <s v="Other"/>
    <s v="Biguanides"/>
    <x v="0"/>
    <d v="2015-06-10T00:00:00"/>
    <s v="Biguanides-&gt;Biguanides|Sulfonylureas-&gt;Biguanides|Insulin glargine|Sulfonylureas-&gt;DPP-4 inhibitors|Insulin glargine|Sulfonylureas-&gt;DPP-4 inhibitors|Insulin glargine-&gt;Insulin glargine-&gt;DPP-4 inhibitors|Sulfonylureas-&gt;Insulin glargine|SGLT-2 inhibitors-&gt;DPP-4 inhibitors|Insulin glargine|SGLT-2 inhibitors|Sulfonylureas-&gt;SGLT-2 inhibitors-&gt;DPP-4 inhibitors|Insulin glargine|SGLT-2 inhibitors-&gt;Sulfonylureas-&gt;Biguanides|GLP-1 agonists|Insulin glargine"/>
  </r>
  <r>
    <s v="bowp6Rbsf5."/>
    <x v="36"/>
    <s v="Pacific peoples"/>
    <s v="Biguanides"/>
    <x v="0"/>
    <d v="2020-12-23T00:00:00"/>
    <s v="Biguanides-&gt;SGLT-2 inhibitors"/>
  </r>
  <r>
    <s v="BNWpaYyDLXI"/>
    <x v="36"/>
    <s v="Asian"/>
    <s v="Biguanides|DPP-4 inhibitors"/>
    <x v="0"/>
    <d v="2020-07-10T00:00:00"/>
    <s v="Biguanides|DPP-4 inhibitors"/>
  </r>
  <r>
    <s v="bR45mTKgLdA"/>
    <x v="36"/>
    <s v="Māori"/>
    <s v="Biguanides"/>
    <x v="0"/>
    <d v="2025-03-26T00:00:00"/>
    <s v="Biguanides"/>
  </r>
  <r>
    <s v="Bs.fGDXHX.I"/>
    <x v="36"/>
    <s v="Pacific peoples"/>
    <s v="Biguanides"/>
    <x v="0"/>
    <d v="2025-04-08T00:00:00"/>
    <s v="Biguanides"/>
  </r>
  <r>
    <s v="BQfWMGiei7w"/>
    <x v="36"/>
    <s v="Māori"/>
    <s v="Biguanides"/>
    <x v="0"/>
    <d v="2017-12-12T00:00:00"/>
    <s v="Biguanides-&gt;Insulin isophane"/>
  </r>
  <r>
    <s v="BQQ0g8f6i0c"/>
    <x v="36"/>
    <s v="Māori"/>
    <s v="Biguanides"/>
    <x v="0"/>
    <d v="2022-03-16T00:00:00"/>
    <s v="Biguanides"/>
  </r>
  <r>
    <s v="bJof7ErjrQI"/>
    <x v="36"/>
    <s v="Asian"/>
    <s v="Biguanides|DPP-4 inhibitors"/>
    <x v="0"/>
    <d v="2021-03-06T00:00:00"/>
    <s v="Biguanides|DPP-4 inhibitors"/>
  </r>
  <r>
    <s v="BJ5LnVz0.36"/>
    <x v="36"/>
    <s v="Other"/>
    <s v="Biguanides"/>
    <x v="0"/>
    <d v="2011-02-09T00:00:00"/>
    <s v="Biguanides-&gt;Insulin isophane-&gt;DPP-4 inhibitors-&gt;DPP-4 inhibitors|Sulfonylureas"/>
  </r>
  <r>
    <s v="bksk0RMwJvo"/>
    <x v="36"/>
    <s v="Asian"/>
    <s v="Biguanides"/>
    <x v="0"/>
    <d v="2011-02-28T00:00:00"/>
    <s v="Biguanides-&gt;Biguanides|Sulfonylureas-&gt;Sulfonylureas-&gt;DPP-4 inhibitors-&gt;DPP-4 inhibitors|Sulfonylureas-&gt;Biguanides|SGLT-2 inhibitors|Sulfonylureas"/>
  </r>
  <r>
    <s v="bf89u31otfw"/>
    <x v="36"/>
    <s v="Asian"/>
    <s v="Biguanides"/>
    <x v="0"/>
    <d v="2022-02-11T00:00:00"/>
    <s v="Biguanides"/>
  </r>
  <r>
    <s v="6Rx./klav4c"/>
    <x v="36"/>
    <s v="Māori"/>
    <s v="Biguanides"/>
    <x v="0"/>
    <d v="2025-05-08T00:00:00"/>
    <s v="Biguanides"/>
  </r>
  <r>
    <s v="6QmFtoKP6.E"/>
    <x v="36"/>
    <s v="Asian"/>
    <s v="Insulin isophane"/>
    <x v="1"/>
    <d v="2025-07-09T00:00:00"/>
    <s v="Insulin isophane-&gt;Biguanides"/>
  </r>
  <r>
    <s v="6OPA4Eh/QQo"/>
    <x v="36"/>
    <s v="Pacific peoples"/>
    <s v="SGLT-2 inhibitors"/>
    <x v="0"/>
    <d v="2023-11-08T00:00:00"/>
    <s v="SGLT-2 inhibitors"/>
  </r>
  <r>
    <s v="6ndaLs1dsHI"/>
    <x v="36"/>
    <s v="Asian"/>
    <s v="Biguanides"/>
    <x v="0"/>
    <d v="2024-05-30T00:00:00"/>
    <s v="Biguanides"/>
  </r>
  <r>
    <s v="6SPFECeyDcA"/>
    <x v="36"/>
    <s v="Other"/>
    <s v="Biguanides"/>
    <x v="0"/>
    <d v="2014-12-03T00:00:00"/>
    <s v="Biguanides-&gt;Sulfonylureas-&gt;Insulin glargine-&gt;DPP-4 inhibitors|Insulin glargine-&gt;DPP-4 inhibitors-&gt;Insulin glargine|SGLT-2 inhibitors-&gt;GLP-1 agonists-&gt;GLP-1 agonists|Insulin glargine-&gt;GLP-1 agonists|Insulin aspart|Insulin glargine-&gt;GLP-1 agonists|Insulin aspart-&gt;Insulin aspart-&gt;Insulin aspart|Insulin glargine"/>
  </r>
  <r>
    <s v="6KOJdO/iQ9I"/>
    <x v="36"/>
    <s v="Pacific peoples"/>
    <s v="Biguanides"/>
    <x v="0"/>
    <d v="2017-10-24T00:00:00"/>
    <s v="Biguanides-&gt;SGLT-2 inhibitors-&gt;SGLT-2 inhibitors|Sulfonylureas-&gt;Sulfonylureas-&gt;DPP-4 inhibitors|SGLT-2 inhibitors|Sulfonylureas-&gt;DPP-4 inhibitors-&gt;DPP-4 inhibitors|Sulfonylureas-&gt;Insulin glargine-&gt;DPP-4 inhibitors|Insulin glargine|SGLT-2 inhibitors|Sulfonylureas-&gt;DPP-4 inhibitors|SGLT-2 inhibitors-&gt;Insulin glargine|Sulfonylureas"/>
  </r>
  <r>
    <s v="6jGGGoZyLtE"/>
    <x v="36"/>
    <s v="Asian"/>
    <s v="Biguanides|Insulin isophane"/>
    <x v="0"/>
    <d v="2020-12-08T00:00:00"/>
    <s v="Biguanides|Insulin isophane-&gt;Insulin aspart-&gt;Insulin isophane-&gt;Insulin aspart|Insulin isophane"/>
  </r>
  <r>
    <s v="6gzXtQUy/pA"/>
    <x v="36"/>
    <s v="Asian"/>
    <s v="Biguanides"/>
    <x v="0"/>
    <d v="2025-02-20T00:00:00"/>
    <s v="Biguanides-&gt;DPP-4 inhibitors"/>
  </r>
  <r>
    <s v="6GTvTbrE8U."/>
    <x v="36"/>
    <s v="Other"/>
    <s v="Biguanides"/>
    <x v="0"/>
    <d v="2023-03-27T00:00:00"/>
    <s v="Biguanides"/>
  </r>
  <r>
    <s v="6EvoNAdaZw6"/>
    <x v="36"/>
    <s v="Asian"/>
    <s v="Biguanides"/>
    <x v="0"/>
    <d v="2015-05-18T00:00:00"/>
    <s v="Biguanides-&gt;DPP-4 inhibitors-&gt;SGLT-2 inhibitors-&gt;GLP-1 agonists-&gt;GLP-1 agonists|Insulin glargine-&gt;DPP-4 inhibitors|GLP-1 agonists|Insulin glargine-&gt;Insulin glargine"/>
  </r>
  <r>
    <s v="6fCFlVWnews"/>
    <x v="36"/>
    <s v="Other"/>
    <s v="Biguanides"/>
    <x v="0"/>
    <d v="2011-06-10T00:00:00"/>
    <s v="Biguanides-&gt;Biguanides|Sulfonylureas"/>
  </r>
  <r>
    <s v="/PEm3uFYdyA"/>
    <x v="36"/>
    <s v="Asian"/>
    <s v="Biguanides"/>
    <x v="0"/>
    <d v="2016-10-31T00:00:00"/>
    <s v="Biguanides"/>
  </r>
  <r>
    <s v="/pAWsO/.DS6"/>
    <x v="36"/>
    <s v="Pacific peoples"/>
    <s v="Biguanides|Insulin isophane"/>
    <x v="0"/>
    <d v="2012-01-26T00:00:00"/>
    <s v="Biguanides|Insulin isophane-&gt;Insulin isophane-&gt;Biguanides"/>
  </r>
  <r>
    <s v="/oWzeRGYhyw"/>
    <x v="36"/>
    <s v="Other"/>
    <s v="Biguanides"/>
    <x v="0"/>
    <d v="2020-01-22T00:00:00"/>
    <s v="Biguanides"/>
  </r>
  <r>
    <s v="5.1megPx1o6"/>
    <x v="36"/>
    <s v="Other"/>
    <s v="Biguanides"/>
    <x v="0"/>
    <d v="2013-09-04T00:00:00"/>
    <s v="Biguanides-&gt;Biguanides|Sulfonylureas-&gt;Sulfonylureas-&gt;Thiazolidinedione-&gt;Biguanides|Sulfonylureas|Thiazolidinedione-&gt;Insulin glargine-&gt;DPP-4 inhibitors-&gt;Biguanides|Insulin glargine|Sulfonylureas-&gt;Biguanides|Insulin glargine-&gt;Insulin glargine|Sulfonylureas-&gt;Biguanides|Insulin glargine|SGLT-2 inhibitors|Sulfonylureas-&gt;Biguanides|Insulin glargine|SGLT-2 inhibitors-&gt;SGLT-2 inhibitors-&gt;Biguanides|SGLT-2 inhibitors-&gt;Insulin glargine|SGLT-2 inhibitors"/>
  </r>
  <r>
    <s v="4yYeYexYkA."/>
    <x v="36"/>
    <s v="Other"/>
    <s v="Biguanides"/>
    <x v="0"/>
    <d v="2011-08-08T00:00:00"/>
    <s v="Biguanides-&gt;DPP-4 inhibitors"/>
  </r>
  <r>
    <s v="51y.UD1BmLM"/>
    <x v="36"/>
    <s v="Other"/>
    <s v="Biguanides"/>
    <x v="0"/>
    <d v="2021-07-01T00:00:00"/>
    <s v="Biguanides"/>
  </r>
  <r>
    <s v="59toaOT1WUE"/>
    <x v="36"/>
    <s v="Māori"/>
    <s v="Biguanides"/>
    <x v="0"/>
    <d v="2015-12-08T00:00:00"/>
    <s v="Biguanides"/>
  </r>
  <r>
    <s v="5FFZ/OhGwHE"/>
    <x v="36"/>
    <s v="Māori"/>
    <s v="Biguanides"/>
    <x v="0"/>
    <d v="2021-05-27T00:00:00"/>
    <s v="Biguanides-&gt;SGLT-2 inhibitors-&gt;DPP-4 inhibitors-&gt;GLP-1 agonists-&gt;Insulin aspart|Insulin isophane-&gt;Insulin isophane-&gt;Insulin aspart"/>
  </r>
  <r>
    <s v="5r5NVa6tTvk"/>
    <x v="36"/>
    <s v="Other"/>
    <s v="Insulin isophane"/>
    <x v="1"/>
    <d v="2012-11-07T00:00:00"/>
    <s v="Insulin isophane-&gt;Biguanides"/>
  </r>
  <r>
    <s v="5T5anlztlVU"/>
    <x v="36"/>
    <s v="Māori"/>
    <s v="Biguanides"/>
    <x v="0"/>
    <d v="2020-12-22T00:00:00"/>
    <s v="Biguanides"/>
  </r>
  <r>
    <s v="5M5o35d4imQ"/>
    <x v="36"/>
    <s v="Asian"/>
    <s v="Insulin aspart|Insulin isophane"/>
    <x v="1"/>
    <d v="2019-07-09T00:00:00"/>
    <s v="Insulin aspart|Insulin isophane-&gt;Insulin aspart-&gt;Biguanides|Insulin isophane-&gt;Biguanides"/>
  </r>
  <r>
    <s v="5liGavwAuC6"/>
    <x v="36"/>
    <s v="Other"/>
    <s v="Biguanides"/>
    <x v="0"/>
    <d v="2012-10-12T00:00:00"/>
    <s v="Biguanides-&gt;DPP-4 inhibitors-&gt;DPP-4 inhibitors|GLP-1 agonists-&gt;SGLT-2 inhibitors-&gt;DPP-4 inhibitors|SGLT-2 inhibitors-&gt;Insulin glargine-&gt;DPP-4 inhibitors|Insulin glargine|SGLT-2 inhibitors-&gt;DPP-4 inhibitors|Insulin glargine"/>
  </r>
  <r>
    <s v="5lM2.ua0/GI"/>
    <x v="36"/>
    <s v="Asian"/>
    <s v="Biguanides"/>
    <x v="0"/>
    <d v="2016-02-18T00:00:00"/>
    <s v="Biguanides-&gt;Biguanides|Sulfonylureas-&gt;DPP-4 inhibitors|Sulfonylureas-&gt;DPP-4 inhibitors-&gt;DPP-4 inhibitors|SGLT-2 inhibitors|Sulfonylureas-&gt;DPP-4 inhibitors|SGLT-2 inhibitors-&gt;SGLT-2 inhibitors-&gt;Sulfonylureas-&gt;SGLT-2 inhibitors|Sulfonylureas"/>
  </r>
  <r>
    <s v="5GGuO803LHU"/>
    <x v="36"/>
    <s v="Māori"/>
    <s v="Biguanides"/>
    <x v="0"/>
    <d v="2013-05-10T00:00:00"/>
    <s v="Biguanides"/>
  </r>
  <r>
    <s v="5Hz12CD/hcg"/>
    <x v="36"/>
    <s v="Other"/>
    <s v="Biguanides"/>
    <x v="0"/>
    <d v="2024-12-17T00:00:00"/>
    <s v="Biguanides"/>
  </r>
  <r>
    <s v="5JfD8X8vDf2"/>
    <x v="36"/>
    <s v="Other"/>
    <s v="Biguanides|Sulfonylureas"/>
    <x v="0"/>
    <d v="2019-06-21T00:00:00"/>
    <s v="Biguanides|Sulfonylureas-&gt;Biguanides|DPP-4 inhibitors-&gt;DPP-4 inhibitors-&gt;DPP-4 inhibitors|Sulfonylureas-&gt;DPP-4 inhibitors|SGLT-2 inhibitors|Thiazolidinedione-&gt;SGLT-2 inhibitors-&gt;GLP-1 agonists"/>
  </r>
  <r>
    <s v="6/DSLzRiAF2"/>
    <x v="36"/>
    <s v="Asian"/>
    <s v="Biguanides"/>
    <x v="0"/>
    <d v="2021-06-09T00:00:00"/>
    <s v="Biguanides-&gt;DPP-4 inhibitors-&gt;DPP-4 inhibitors|SGLT-2 inhibitors-&gt;Biguanides|DPP-4 inhibitors|SGLT-2 inhibitors"/>
  </r>
  <r>
    <s v="5XvG5Cg7D/k"/>
    <x v="36"/>
    <s v="Asian"/>
    <s v="Biguanides"/>
    <x v="0"/>
    <d v="2024-12-18T00:00:00"/>
    <s v="Biguanides"/>
  </r>
  <r>
    <s v="65oueBTF9IA"/>
    <x v="36"/>
    <s v="Asian"/>
    <s v="Biguanides"/>
    <x v="0"/>
    <d v="2025-10-07T00:00:00"/>
    <s v="Biguanides"/>
  </r>
  <r>
    <s v="65Xtd.e26.M"/>
    <x v="36"/>
    <s v="Other"/>
    <s v="Biguanides"/>
    <x v="0"/>
    <d v="2025-02-11T00:00:00"/>
    <s v="Biguanides"/>
  </r>
  <r>
    <s v="66k.15bZJT."/>
    <x v="36"/>
    <s v="Asian"/>
    <s v="Biguanides"/>
    <x v="0"/>
    <d v="2016-08-30T00:00:00"/>
    <s v="Biguanides-&gt;DPP-4 inhibitors-&gt;Biguanides|DPP-4 inhibitors-&gt;DPP-4 inhibitors|SGLT-2 inhibitors-&gt;Biguanides|GLP-1 agonists|SGLT-2 inhibitors-&gt;GLP-1 agonists-&gt;Biguanides|GLP-1 agonists-&gt;Biguanides|DPP-4 inhibitors|GLP-1 agonists-&gt;DPP-4 inhibitors|GLP-1 agonists"/>
  </r>
  <r>
    <s v="68nrh/Xnzvc"/>
    <x v="36"/>
    <s v="Asian"/>
    <s v="Biguanides|Sulfonylureas"/>
    <x v="0"/>
    <d v="2018-08-29T00:00:00"/>
    <s v="Biguanides|Sulfonylureas"/>
  </r>
  <r>
    <s v="649TVXO3OUQ"/>
    <x v="36"/>
    <s v="Other"/>
    <s v="Biguanides"/>
    <x v="0"/>
    <d v="2021-07-30T00:00:00"/>
    <s v="Biguanides-&gt;SGLT-2 inhibitors-&gt;SGLT-2 inhibitors|Sulfonylureas"/>
  </r>
  <r>
    <s v="5XQmMRY.9xo"/>
    <x v="36"/>
    <s v="Other"/>
    <s v="Biguanides"/>
    <x v="0"/>
    <d v="2014-06-10T00:00:00"/>
    <s v="Biguanides-&gt;DPP-4 inhibitors"/>
  </r>
  <r>
    <s v="5XryBFibZCU"/>
    <x v="36"/>
    <s v="Māori"/>
    <s v="Biguanides"/>
    <x v="0"/>
    <d v="2013-05-02T00:00:00"/>
    <s v="Biguanides-&gt;Biguanides|SGLT-2 inhibitors-&gt;SGLT-2 inhibitors-&gt;Sulfonylureas"/>
  </r>
  <r>
    <s v="5uVHerEFmRw"/>
    <x v="36"/>
    <s v="Asian"/>
    <s v="Biguanides|Insulin isophane"/>
    <x v="0"/>
    <d v="2023-07-28T00:00:00"/>
    <s v="Biguanides|Insulin isophane-&gt;Insulin isophane"/>
  </r>
  <r>
    <s v="5vdR1KecKLs"/>
    <x v="36"/>
    <s v="Māori"/>
    <s v="Biguanides"/>
    <x v="0"/>
    <d v="2024-07-29T00:00:00"/>
    <s v="Biguanides-&gt;DPP-4 inhibitors"/>
  </r>
  <r>
    <s v=".Bna4EzofSw"/>
    <x v="36"/>
    <s v="Other"/>
    <s v="Biguanides"/>
    <x v="0"/>
    <d v="2016-07-25T00:00:00"/>
    <s v="Biguanides"/>
  </r>
  <r>
    <s v=".BTf0R8qda."/>
    <x v="36"/>
    <s v="Other"/>
    <s v="Biguanides"/>
    <x v="0"/>
    <d v="2020-07-02T00:00:00"/>
    <s v="Biguanides-&gt;Insulin lispro-&gt;Biguanides|Insulin lispro-&gt;Biguanides|Insulin isophane-&gt;Insulin isophane-&gt;Insulin aspart-&gt;Insulin aspart|Insulin isophane-&gt;Biguanides|Insulin aspart"/>
  </r>
  <r>
    <s v=".A04LrVLlK2"/>
    <x v="36"/>
    <s v="Other"/>
    <s v="Biguanides"/>
    <x v="0"/>
    <d v="2013-03-25T00:00:00"/>
    <s v="Biguanides-&gt;Insulin isophane"/>
  </r>
  <r>
    <s v=".a9L1Xuc6no"/>
    <x v="36"/>
    <s v="Asian"/>
    <s v="Biguanides"/>
    <x v="0"/>
    <d v="2024-04-15T00:00:00"/>
    <s v="Biguanides-&gt;Insulin aspart|Insulin isophane"/>
  </r>
  <r>
    <s v=".30yRuURYTA"/>
    <x v="36"/>
    <s v="Asian"/>
    <s v="Biguanides|Insulin glargine"/>
    <x v="0"/>
    <d v="2016-08-30T00:00:00"/>
    <s v="Biguanides|Insulin glargine-&gt;Biguanides-&gt;Biguanides|Sulfonylureas-&gt;DPP-4 inhibitors|SGLT-2 inhibitors"/>
  </r>
  <r>
    <s v=".MXEbtcEH4g"/>
    <x v="36"/>
    <s v="Asian"/>
    <s v="Biguanides|Insulin isophane"/>
    <x v="0"/>
    <d v="2025-07-22T00:00:00"/>
    <s v="Biguanides|Insulin isophane-&gt;Insulin aspart-&gt;Insulin isophane-&gt;Insulin aspart|Insulin isophane"/>
  </r>
  <r>
    <s v=".HiOoEvhXr6"/>
    <x v="36"/>
    <s v="Other"/>
    <s v="Biguanides|Insulin aspart|Insulin glargine"/>
    <x v="0"/>
    <d v="2015-01-07T00:00:00"/>
    <s v="Biguanides|Insulin aspart|Insulin glargine-&gt;Biguanides-&gt;DPP-4 inhibitors-&gt;DPP-4 inhibitors|SGLT-2 inhibitors-&gt;DPP-4 inhibitors|Insulin glargine|SGLT-2 inhibitors-&gt;Insulin glargine-&gt;DPP-4 inhibitors|Insulin glargine-&gt;SGLT-2 inhibitors"/>
  </r>
  <r>
    <s v=".gwtfyhPqpc"/>
    <x v="36"/>
    <s v="Other"/>
    <s v="Biguanides"/>
    <x v="0"/>
    <d v="2023-09-21T00:00:00"/>
    <s v="Biguanides"/>
  </r>
  <r>
    <s v="/DbO1I0kLwY"/>
    <x v="36"/>
    <s v="Other"/>
    <s v="Biguanides"/>
    <x v="0"/>
    <d v="2025-09-22T00:00:00"/>
    <s v="Biguanides"/>
  </r>
  <r>
    <s v="/a4LZxirYuQ"/>
    <x v="36"/>
    <s v="Asian"/>
    <s v="Biguanides"/>
    <x v="0"/>
    <d v="2023-05-20T00:00:00"/>
    <s v="Biguanides"/>
  </r>
  <r>
    <s v="/8j3NgQ2w3c"/>
    <x v="36"/>
    <s v="Asian"/>
    <s v="Biguanides"/>
    <x v="0"/>
    <d v="2023-02-20T00:00:00"/>
    <s v="Biguanides-&gt;Biguanides|DPP-4 inhibitors-&gt;DPP-4 inhibitors"/>
  </r>
  <r>
    <s v="/6gWtBzYod."/>
    <x v="36"/>
    <s v="Pacific peoples"/>
    <s v="DPP-4 inhibitors"/>
    <x v="0"/>
    <d v="2023-02-21T00:00:00"/>
    <s v="DPP-4 inhibitors-&gt;SGLT-2 inhibitors-&gt;DPP-4 inhibitors|SGLT-2 inhibitors"/>
  </r>
  <r>
    <s v="/g6mcHjL0Tg"/>
    <x v="36"/>
    <s v="Māori"/>
    <s v="Biguanides"/>
    <x v="0"/>
    <d v="2019-07-26T00:00:00"/>
    <s v="Biguanides-&gt;DPP-4 inhibitors"/>
  </r>
  <r>
    <s v="/EEvYoJcO1k"/>
    <x v="36"/>
    <s v="Pacific peoples"/>
    <s v="Biguanides"/>
    <x v="0"/>
    <d v="2025-11-21T00:00:00"/>
    <s v="Biguanides"/>
  </r>
  <r>
    <s v="/H60fItvel."/>
    <x v="36"/>
    <s v="Māori"/>
    <s v="Biguanides"/>
    <x v="0"/>
    <d v="2019-09-18T00:00:00"/>
    <s v="Biguanides"/>
  </r>
  <r>
    <s v="/iUBB/Q.tcQ"/>
    <x v="36"/>
    <s v="Pacific peoples"/>
    <s v="Biguanides|DPP-4 inhibitors"/>
    <x v="0"/>
    <d v="2020-07-30T00:00:00"/>
    <s v="Biguanides|DPP-4 inhibitors-&gt;DPP-4 inhibitors-&gt;DPP-4 inhibitors|SGLT-2 inhibitors"/>
  </r>
  <r>
    <s v=".Ri4kMPLYok"/>
    <x v="36"/>
    <s v="Other"/>
    <s v="Biguanides"/>
    <x v="0"/>
    <d v="2014-11-25T00:00:00"/>
    <s v="Biguanides-&gt;Sulfonylureas-&gt;Biguanides|Sulfonylureas-&gt;DPP-4 inhibitors|Sulfonylureas-&gt;DPP-4 inhibitors-&gt;Insulin aspart|Insulin isophane-&gt;DPP-4 inhibitors|Insulin isophane-&gt;DPP-4 inhibitors|Insulin aspart|Insulin isophane-&gt;DPP-4 inhibitors|Insulin aspart|Insulin isophane|SGLT-2 inhibitors-&gt;DPP-4 inhibitors|Insulin isophane|SGLT-2 inhibitors-&gt;Insulin isophane-&gt;DPP-4 inhibitors|GLP-1 agonists|Insulin aspart|Insulin isophane-&gt;DPP-4 inhibitors|GLP-1 agonists|Insulin aspart|Insulin isophane|SGLT-2 inhibitors"/>
  </r>
  <r>
    <s v=".Rn/T/ro/as"/>
    <x v="36"/>
    <s v="Māori"/>
    <s v="Biguanides"/>
    <x v="0"/>
    <d v="2015-03-03T00:00:00"/>
    <s v="Biguanides-&gt;Sulfonylureas-&gt;Biguanides|Sulfonylureas-&gt;DPP-4 inhibitors|Sulfonylureas-&gt;DPP-4 inhibitors-&gt;Insulin glargine-&gt;DPP-4 inhibitors|Insulin glargine-&gt;DPP-4 inhibitors|SGLT-2 inhibitors-&gt;SGLT-2 inhibitors"/>
  </r>
  <r>
    <s v=".RVS9ZAC2fc"/>
    <x v="36"/>
    <s v="Other"/>
    <s v="Biguanides"/>
    <x v="0"/>
    <d v="2013-02-07T00:00:00"/>
    <s v="Biguanides"/>
  </r>
  <r>
    <s v=".Tt7SB6c0Ok"/>
    <x v="36"/>
    <s v="Other"/>
    <s v="Biguanides"/>
    <x v="0"/>
    <d v="2019-07-24T00:00:00"/>
    <s v="Biguanides-&gt;DPP-4 inhibitors-&gt;Biguanides|DPP-4 inhibitors-&gt;SGLT-2 inhibitors-&gt;Sulfonylureas-&gt;DPP-4 inhibitors|Sulfonylureas-&gt;Biguanides|GLP-1 agonists-&gt;Biguanides|GLP-1 agonists|Sulfonylureas-&gt;GLP-1 agonists-&gt;Biguanides|Sulfonylureas-&gt;Biguanides|GLP-1 agonists|Insulin glargine|Sulfonylureas-&gt;Insulin glargine|Sulfonylureas-&gt;GLP-1 agonists|Insulin glargine"/>
  </r>
  <r>
    <s v=".wjXuYzGqrA"/>
    <x v="36"/>
    <s v="Asian"/>
    <s v="Biguanides"/>
    <x v="0"/>
    <d v="2021-01-21T00:00:00"/>
    <s v="Biguanides-&gt;DPP-4 inhibitors"/>
  </r>
  <r>
    <s v=".xdl6XytZUA"/>
    <x v="36"/>
    <s v="Pacific peoples"/>
    <s v="Biguanides"/>
    <x v="0"/>
    <d v="2022-11-21T00:00:00"/>
    <s v="Biguanides-&gt;Biguanides|SGLT-2 inhibitors-&gt;DPP-4 inhibitors|SGLT-2 inhibitors-&gt;SGLT-2 inhibitors-&gt;DPP-4 inhibitors"/>
  </r>
  <r>
    <s v=".XlPrnDqriQ"/>
    <x v="36"/>
    <s v="Asian"/>
    <s v="Biguanides"/>
    <x v="0"/>
    <d v="2020-05-20T00:00:00"/>
    <s v="Biguanides-&gt;Biguanides|Insulin glargine-&gt;DPP-4 inhibitors"/>
  </r>
  <r>
    <s v="/2.WO9JIFwc"/>
    <x v="36"/>
    <s v="Pacific peoples"/>
    <s v="Biguanides"/>
    <x v="0"/>
    <d v="2016-07-22T00:00:00"/>
    <s v="Biguanides-&gt;Biguanides|SGLT-2 inhibitors"/>
  </r>
  <r>
    <s v="XvRjjnHBML2"/>
    <x v="36"/>
    <s v="Other"/>
    <s v="Biguanides"/>
    <x v="0"/>
    <d v="2013-01-23T00:00:00"/>
    <s v="Biguanides-&gt;SGLT-2 inhibitors-&gt;Biguanides|SGLT-2 inhibitors"/>
  </r>
  <r>
    <s v="XrU0YY2O0EU"/>
    <x v="36"/>
    <s v="Other"/>
    <s v="DPP-4 inhibitors"/>
    <x v="0"/>
    <d v="2025-05-02T00:00:00"/>
    <s v="DPP-4 inhibitors-&gt;Biguanides|Insulin glargine-&gt;Biguanides-&gt;Insulin glargine"/>
  </r>
  <r>
    <s v="Xs6dBam0tfc"/>
    <x v="36"/>
    <s v="Pacific peoples"/>
    <s v="Biguanides"/>
    <x v="0"/>
    <d v="2022-01-10T00:00:00"/>
    <s v="Biguanides-&gt;SGLT-2 inhibitors-&gt;Biguanides|SGLT-2 inhibitors"/>
  </r>
  <r>
    <s v="xqozsIJFfGg"/>
    <x v="36"/>
    <s v="Other"/>
    <s v="Biguanides"/>
    <x v="0"/>
    <d v="2022-08-12T00:00:00"/>
    <s v="Biguanides"/>
  </r>
  <r>
    <s v="y4fM88OXKJU"/>
    <x v="36"/>
    <s v="Pacific peoples"/>
    <s v="Biguanides"/>
    <x v="0"/>
    <d v="2024-04-03T00:00:00"/>
    <s v="Biguanides"/>
  </r>
  <r>
    <s v="Y3RpBb/z6ro"/>
    <x v="36"/>
    <s v="Pacific peoples"/>
    <s v="Biguanides"/>
    <x v="0"/>
    <d v="2024-11-28T00:00:00"/>
    <s v="Biguanides-&gt;SGLT-2 inhibitors"/>
  </r>
  <r>
    <s v="Y9IjHnG4EmE"/>
    <x v="36"/>
    <s v="Other"/>
    <s v="DPP-4 inhibitors"/>
    <x v="0"/>
    <d v="2022-03-25T00:00:00"/>
    <s v="DPP-4 inhibitors"/>
  </r>
  <r>
    <s v="Xy2LWKpbgJ2"/>
    <x v="36"/>
    <s v="Other"/>
    <s v="DPP-4 inhibitors"/>
    <x v="0"/>
    <d v="2024-04-11T00:00:00"/>
    <s v="DPP-4 inhibitors-&gt;Biguanides"/>
  </r>
  <r>
    <s v="xzQioxologk"/>
    <x v="36"/>
    <s v="Māori"/>
    <s v="Biguanides"/>
    <x v="0"/>
    <d v="2023-04-26T00:00:00"/>
    <s v="Biguanides-&gt;Insulin aspart-&gt;Biguanides|Insulin aspart"/>
  </r>
  <r>
    <s v="Y.1zuOtXeZE"/>
    <x v="36"/>
    <s v="Pacific peoples"/>
    <s v="Biguanides"/>
    <x v="0"/>
    <d v="2016-11-01T00:00:00"/>
    <s v="Biguanides-&gt;Insulin aspart|Insulin glargine-&gt;Biguanides|Insulin aspart|Insulin glargine-&gt;Insulin glargine-&gt;Insulin aspart"/>
  </r>
  <r>
    <s v="y/aB3a.deAo"/>
    <x v="36"/>
    <s v="Asian"/>
    <s v="Biguanides|Insulin isophane"/>
    <x v="0"/>
    <d v="2023-09-14T00:00:00"/>
    <s v="Biguanides|Insulin isophane-&gt;Insulin isophane"/>
  </r>
  <r>
    <s v="y0NUO/6yCQM"/>
    <x v="36"/>
    <s v="Asian"/>
    <s v="Biguanides|Insulin isophane"/>
    <x v="0"/>
    <d v="2018-08-09T00:00:00"/>
    <s v="Biguanides|Insulin isophane-&gt;Insulin isophane"/>
  </r>
  <r>
    <s v="y0paJDERBpo"/>
    <x v="36"/>
    <s v="Pacific peoples"/>
    <s v="Biguanides|Insulin glargine"/>
    <x v="0"/>
    <d v="2017-04-03T00:00:00"/>
    <s v="Biguanides|Insulin glargine-&gt;Insulin glargine-&gt;Biguanides-&gt;Insulin glargine|Insulin lispro-&gt;Biguanides|Insulin glargine|Insulin lispro-&gt;Insulin lispro-&gt;Biguanides|Insulin lispro"/>
  </r>
  <r>
    <s v="JEOhc/1OgZk"/>
    <x v="36"/>
    <s v="Asian"/>
    <s v="Biguanides"/>
    <x v="0"/>
    <d v="2018-08-30T00:00:00"/>
    <s v="Biguanides"/>
  </r>
  <r>
    <s v="JH1zZPOxAuk"/>
    <x v="36"/>
    <s v="Māori"/>
    <s v="Biguanides"/>
    <x v="0"/>
    <d v="2023-11-02T00:00:00"/>
    <s v="Biguanides"/>
  </r>
  <r>
    <s v="jfNofcCejp2"/>
    <x v="36"/>
    <s v="Māori"/>
    <s v="Biguanides"/>
    <x v="0"/>
    <d v="2022-04-05T00:00:00"/>
    <s v="Biguanides"/>
  </r>
  <r>
    <s v="m4guD0dGdsY"/>
    <x v="36"/>
    <s v="Pacific peoples"/>
    <s v="Biguanides"/>
    <x v="0"/>
    <d v="2015-08-07T00:00:00"/>
    <s v="Biguanides-&gt;Insulin aspart-&gt;Insulin aspart|Insulin isophane-&gt;Biguanides|Insulin glargine-&gt;Insulin aspart|Insulin glargine-&gt;Insulin isophane-&gt;Biguanides|Insulin aspart|Insulin isophane-&gt;Biguanides|Insulin aspart-&gt;DPP-4 inhibitors-&gt;Insulin aspart|SGLT-2 inhibitors-&gt;SGLT-2 inhibitors"/>
  </r>
  <r>
    <s v="M5mv2PBrjrw"/>
    <x v="36"/>
    <s v="Other"/>
    <s v="Biguanides"/>
    <x v="0"/>
    <d v="2016-09-07T00:00:00"/>
    <s v="Biguanides"/>
  </r>
  <r>
    <s v="JhGWo2bQDqE"/>
    <x v="36"/>
    <s v="Other"/>
    <s v="Biguanides|Sulfonylureas"/>
    <x v="0"/>
    <d v="2013-02-27T00:00:00"/>
    <s v="Biguanides|Sulfonylureas-&gt;GLP-1 agonists-&gt;GLP-1 agonists|SGLT-2 inhibitors-&gt;SGLT-2 inhibitors"/>
  </r>
  <r>
    <s v="m7P3orGn0r2"/>
    <x v="36"/>
    <s v="Pacific peoples"/>
    <s v="Biguanides|Sulfonylureas"/>
    <x v="0"/>
    <d v="2022-09-06T00:00:00"/>
    <s v="Biguanides|Sulfonylureas-&gt;DPP-4 inhibitors|Sulfonylureas-&gt;DPP-4 inhibitors-&gt;DPP-4 inhibitors|SGLT-2 inhibitors"/>
  </r>
  <r>
    <s v="MaFDQzZ9pFE"/>
    <x v="36"/>
    <s v="Asian"/>
    <s v="Biguanides"/>
    <x v="0"/>
    <d v="2021-09-05T00:00:00"/>
    <s v="Biguanides"/>
  </r>
  <r>
    <s v="miz6a.DE3MY"/>
    <x v="36"/>
    <s v="Māori"/>
    <s v="Biguanides|Sulfonylureas"/>
    <x v="0"/>
    <d v="2018-04-17T00:00:00"/>
    <s v="Biguanides|Sulfonylureas-&gt;Biguanides-&gt;DPP-4 inhibitors-&gt;DPP-4 inhibitors|SGLT-2 inhibitors-&gt;SGLT-2 inhibitors"/>
  </r>
  <r>
    <s v="MHPkwsCMdso"/>
    <x v="36"/>
    <s v="Asian"/>
    <s v="Biguanides"/>
    <x v="0"/>
    <d v="2020-05-06T00:00:00"/>
    <s v="Biguanides-&gt;Biguanides|Insulin isophane"/>
  </r>
  <r>
    <s v="mgzqH2/uhVo"/>
    <x v="36"/>
    <s v="Other"/>
    <s v="Biguanides"/>
    <x v="0"/>
    <d v="2019-12-02T00:00:00"/>
    <s v="Biguanides-&gt;Insulin aspart"/>
  </r>
  <r>
    <s v="IPaBUE/CU9w"/>
    <x v="36"/>
    <s v="Other"/>
    <s v="Biguanides"/>
    <x v="0"/>
    <d v="2025-02-11T00:00:00"/>
    <s v="Biguanides"/>
  </r>
  <r>
    <s v="fydrPQm.qP2"/>
    <x v="36"/>
    <s v="Māori"/>
    <s v="Biguanides"/>
    <x v="0"/>
    <d v="2015-06-18T00:00:00"/>
    <s v="Biguanides-&gt;Biguanides|Sulfonylureas-&gt;GLP-1 agonists-&gt;Insulin glargine-&gt;Biguanides|Insulin glargine-&gt;Biguanides|GLP-1 agonists|Insulin glargine-&gt;GLP-1 agonists|Insulin glargine-&gt;Biguanides|GLP-1 agonists|Insulin aspart-&gt;Insulin aspart|Insulin glargine-&gt;Biguanides|GLP-1 agonists-&gt;Biguanides|Insulin aspart|Insulin glargine-&gt;Biguanides|GLP-1 agonists|Insulin aspart|Insulin glargine"/>
  </r>
  <r>
    <s v="fY/Rr3M8iUM"/>
    <x v="36"/>
    <s v="Māori"/>
    <s v="Biguanides"/>
    <x v="0"/>
    <d v="2017-11-29T00:00:00"/>
    <s v="Biguanides"/>
  </r>
  <r>
    <s v="InQGUPPBi3g"/>
    <x v="36"/>
    <s v="Other"/>
    <s v="Biguanides"/>
    <x v="0"/>
    <d v="2016-08-31T00:00:00"/>
    <s v="Biguanides"/>
  </r>
  <r>
    <s v="iU4V1Oik.5A"/>
    <x v="36"/>
    <s v="Asian"/>
    <s v="Biguanides|Insulin aspart|Insulin isophane"/>
    <x v="0"/>
    <d v="2021-12-09T00:00:00"/>
    <s v="Biguanides|Insulin aspart|Insulin isophane-&gt;Insulin aspart|Insulin isophane-&gt;Biguanides-&gt;Insulin isophane-&gt;Insulin aspart"/>
  </r>
  <r>
    <s v="iVviadBXJxk"/>
    <x v="36"/>
    <s v="Māori"/>
    <s v="Biguanides"/>
    <x v="0"/>
    <d v="2018-03-09T00:00:00"/>
    <s v="Biguanides-&gt;Insulin isophane"/>
  </r>
  <r>
    <s v="IRCt90reqmQ"/>
    <x v="36"/>
    <s v="Māori"/>
    <s v="Biguanides"/>
    <x v="0"/>
    <d v="2022-08-08T00:00:00"/>
    <s v="Biguanides"/>
  </r>
  <r>
    <s v="IrC6tvB11No"/>
    <x v="36"/>
    <s v="Other"/>
    <s v="Biguanides"/>
    <x v="0"/>
    <d v="2024-11-07T00:00:00"/>
    <s v="Biguanides"/>
  </r>
  <r>
    <s v="J0kSd1EbLp2"/>
    <x v="36"/>
    <s v="Pacific peoples"/>
    <s v="Biguanides"/>
    <x v="0"/>
    <d v="2021-07-01T00:00:00"/>
    <s v="Biguanides"/>
  </r>
  <r>
    <s v="IXMcdT4W4Sc"/>
    <x v="36"/>
    <s v="Other"/>
    <s v="Biguanides"/>
    <x v="0"/>
    <d v="2024-01-16T00:00:00"/>
    <s v="Biguanides"/>
  </r>
  <r>
    <s v="IY7wGDx6NOs"/>
    <x v="36"/>
    <s v="Māori"/>
    <s v="Biguanides"/>
    <x v="0"/>
    <d v="2018-10-27T00:00:00"/>
    <s v="Biguanides-&gt;Biguanides|SGLT-2 inhibitors-&gt;SGLT-2 inhibitors-&gt;Biguanides|GLP-1 agonists-&gt;GLP-1 agonists"/>
  </r>
  <r>
    <s v="IymViGPr9IM"/>
    <x v="36"/>
    <s v="Asian"/>
    <s v="Biguanides"/>
    <x v="0"/>
    <d v="2024-02-01T00:00:00"/>
    <s v="Biguanides"/>
  </r>
  <r>
    <s v="iYNETlEHSi."/>
    <x v="36"/>
    <s v="Other"/>
    <s v="Biguanides"/>
    <x v="0"/>
    <d v="2014-09-25T00:00:00"/>
    <s v="Biguanides-&gt;Sulfonylureas-&gt;Insulin glargine-&gt;DPP-4 inhibitors|Insulin glargine-&gt;GLP-1 agonists|Insulin glargine-&gt;GLP-1 agonists-&gt;Insulin aspart-&gt;GLP-1 agonists|Insulin aspart|Insulin glargine"/>
  </r>
  <r>
    <s v="IwufTgIe37Q"/>
    <x v="36"/>
    <s v="Asian"/>
    <s v="Biguanides"/>
    <x v="0"/>
    <d v="2014-09-29T00:00:00"/>
    <s v="Biguanides-&gt;Insulin aspart"/>
  </r>
  <r>
    <s v="IwNklC.giAc"/>
    <x v="36"/>
    <s v="Other"/>
    <s v="Biguanides"/>
    <x v="0"/>
    <d v="2020-09-08T00:00:00"/>
    <s v="Biguanides-&gt;Biguanides|DPP-4 inhibitors-&gt;DPP-4 inhibitors-&gt;SGLT-2 inhibitors-&gt;Biguanides|DPP-4 inhibitors|SGLT-2 inhibitors-&gt;DPP-4 inhibitors|SGLT-2 inhibitors"/>
  </r>
  <r>
    <s v="iXi07w3TLns"/>
    <x v="36"/>
    <s v="Māori"/>
    <s v="Biguanides|Insulin isophane"/>
    <x v="0"/>
    <d v="2025-03-06T00:00:00"/>
    <s v="Biguanides|Insulin isophane-&gt;Insulin isophane"/>
  </r>
  <r>
    <s v="iXIWGajolhU"/>
    <x v="36"/>
    <s v="Other"/>
    <s v="Biguanides"/>
    <x v="0"/>
    <d v="2018-03-15T00:00:00"/>
    <s v="Biguanides"/>
  </r>
  <r>
    <s v="J1TyISbdg2o"/>
    <x v="36"/>
    <s v="Asian"/>
    <s v="Biguanides"/>
    <x v="0"/>
    <d v="2021-11-25T00:00:00"/>
    <s v="Biguanides-&gt;Biguanides|DPP-4 inhibitors-&gt;Insulin glargine-&gt;DPP-4 inhibitors-&gt;DPP-4 inhibitors|Insulin glargine-&gt;Biguanides|DPP-4 inhibitors|Insulin glargine-&gt;GLP-1 agonists-&gt;Biguanides|Insulin glargine"/>
  </r>
  <r>
    <s v="j4MW6ttS6XI"/>
    <x v="36"/>
    <s v="Māori"/>
    <s v="Biguanides"/>
    <x v="0"/>
    <d v="2015-06-17T00:00:00"/>
    <s v="Biguanides"/>
  </r>
  <r>
    <s v="J5zQK/.UkLk"/>
    <x v="36"/>
    <s v="Māori"/>
    <s v="Biguanides"/>
    <x v="0"/>
    <d v="2025-08-20T00:00:00"/>
    <s v="Biguanides"/>
  </r>
  <r>
    <s v="j7ay5tcsTh."/>
    <x v="36"/>
    <s v="Other"/>
    <s v="Biguanides"/>
    <x v="0"/>
    <d v="2020-01-10T00:00:00"/>
    <s v="Biguanides-&gt;Insulin aspart|Insulin isophane-&gt;Insulin isophane-&gt;SGLT-2 inhibitors-&gt;DPP-4 inhibitors-&gt;GLP-1 agonists"/>
  </r>
  <r>
    <s v="J7EtC3dlsrg"/>
    <x v="36"/>
    <s v="Pacific peoples"/>
    <s v="Biguanides|Sulfonylureas"/>
    <x v="0"/>
    <d v="2019-11-18T00:00:00"/>
    <s v="Biguanides|Sulfonylureas-&gt;DPP-4 inhibitors|Sulfonylureas-&gt;DPP-4 inhibitors|Sulfonylureas|Thiazolidinedione-&gt;DPP-4 inhibitors|SGLT-2 inhibitors|Sulfonylureas|Thiazolidinedione-&gt;DPP-4 inhibitors-&gt;DPP-4 inhibitors|Insulin glargine|SGLT-2 inhibitors-&gt;DPP-4 inhibitors|Insulin glargine-&gt;DPP-4 inhibitors|SGLT-2 inhibitors|Sulfonylureas-&gt;SGLT-2 inhibitors-&gt;Insulin glargine-&gt;Biguanides|Insulin glargine"/>
  </r>
  <r>
    <s v="JagyQr17U8s"/>
    <x v="36"/>
    <s v="Other"/>
    <s v="Biguanides"/>
    <x v="0"/>
    <d v="2024-07-04T00:00:00"/>
    <s v="Biguanides"/>
  </r>
  <r>
    <s v="JbDi1SvWdbk"/>
    <x v="36"/>
    <s v="Other"/>
    <s v="Biguanides"/>
    <x v="0"/>
    <d v="2014-01-13T00:00:00"/>
    <s v="Biguanides"/>
  </r>
  <r>
    <s v="JbHBADGLSwU"/>
    <x v="36"/>
    <s v="Pacific peoples"/>
    <s v="Biguanides"/>
    <x v="0"/>
    <d v="2018-08-17T00:00:00"/>
    <s v="Biguanides"/>
  </r>
  <r>
    <s v="C5JCcO3lCJs"/>
    <x v="36"/>
    <s v="Other"/>
    <s v="Biguanides"/>
    <x v="0"/>
    <d v="2012-09-04T00:00:00"/>
    <s v="Biguanides"/>
  </r>
  <r>
    <s v="C9lkmNg.f92"/>
    <x v="36"/>
    <s v="Asian"/>
    <s v="Biguanides"/>
    <x v="0"/>
    <d v="2023-08-28T00:00:00"/>
    <s v="Biguanides-&gt;DPP-4 inhibitors|SGLT-2 inhibitors"/>
  </r>
  <r>
    <s v="C91bNuAlwEk"/>
    <x v="36"/>
    <s v="Asian"/>
    <s v="DPP-4 inhibitors|Sulfonylureas"/>
    <x v="0"/>
    <d v="2022-09-02T00:00:00"/>
    <s v="DPP-4 inhibitors|Sulfonylureas-&gt;DPP-4 inhibitors"/>
  </r>
  <r>
    <s v="FCC8Y0JirxE"/>
    <x v="36"/>
    <s v="Other"/>
    <s v="Biguanides"/>
    <x v="0"/>
    <d v="2016-05-19T00:00:00"/>
    <s v="Biguanides"/>
  </r>
  <r>
    <s v="faaeril/zu6"/>
    <x v="36"/>
    <s v="Asian"/>
    <s v="Biguanides|Insulin isophane"/>
    <x v="0"/>
    <d v="2021-08-19T00:00:00"/>
    <s v="Biguanides|Insulin isophane-&gt;Insulin aspart-&gt;Insulin isophane"/>
  </r>
  <r>
    <s v="fbgPUUYgjrg"/>
    <x v="36"/>
    <s v="Other"/>
    <s v="Insulin isophane"/>
    <x v="1"/>
    <d v="2013-05-10T00:00:00"/>
    <s v="Insulin isophane-&gt;Insulin aspart-&gt;Biguanides"/>
  </r>
  <r>
    <s v="F9ea4x9hoSw"/>
    <x v="36"/>
    <s v="Other"/>
    <s v="Biguanides"/>
    <x v="0"/>
    <d v="2018-05-17T00:00:00"/>
    <s v="Biguanides"/>
  </r>
  <r>
    <s v="f7GW8IOrGx."/>
    <x v="36"/>
    <s v="Māori"/>
    <s v="Biguanides"/>
    <x v="0"/>
    <d v="2024-03-01T00:00:00"/>
    <s v="Biguanides"/>
  </r>
  <r>
    <s v="f4/2UYcVbLs"/>
    <x v="36"/>
    <s v="Asian"/>
    <s v="Biguanides|SGLT-2 inhibitors"/>
    <x v="0"/>
    <d v="2024-04-24T00:00:00"/>
    <s v="Biguanides|SGLT-2 inhibitors-&gt;Biguanides-&gt;Insulin aspart-&gt;Insulin isophane-&gt;SGLT-2 inhibitors"/>
  </r>
  <r>
    <s v="c4QHPQCc6ho"/>
    <x v="36"/>
    <s v="Other"/>
    <s v="Biguanides|Sulfonylureas"/>
    <x v="0"/>
    <d v="2012-07-30T00:00:00"/>
    <s v="Biguanides|Sulfonylureas-&gt;Biguanides-&gt;Sulfonylureas-&gt;DPP-4 inhibitors-&gt;SGLT-2 inhibitors-&gt;DPP-4 inhibitors|SGLT-2 inhibitors"/>
  </r>
  <r>
    <s v="c0qS6kgfH2Q"/>
    <x v="36"/>
    <s v="Other"/>
    <s v="Biguanides"/>
    <x v="0"/>
    <d v="2013-01-04T00:00:00"/>
    <s v="Biguanides-&gt;Sulfonylureas"/>
  </r>
  <r>
    <s v="C0Dmz9A9d5A"/>
    <x v="36"/>
    <s v="Other"/>
    <s v="Biguanides|Insulin isophane"/>
    <x v="0"/>
    <d v="2015-02-10T00:00:00"/>
    <s v="Biguanides|Insulin isophane-&gt;Insulin aspart-&gt;Insulin isophane"/>
  </r>
  <r>
    <s v="C/3yr0W1Ewo"/>
    <x v="36"/>
    <s v="Māori"/>
    <s v="Biguanides"/>
    <x v="0"/>
    <d v="2015-01-24T00:00:00"/>
    <s v="Biguanides"/>
  </r>
  <r>
    <s v="BzBg22Od/uk"/>
    <x v="36"/>
    <s v="Asian"/>
    <s v="Biguanides"/>
    <x v="0"/>
    <d v="2024-04-18T00:00:00"/>
    <s v="Biguanides"/>
  </r>
  <r>
    <s v="bzBRMdz1bGA"/>
    <x v="36"/>
    <s v="Other"/>
    <s v="Biguanides"/>
    <x v="0"/>
    <d v="2020-11-06T00:00:00"/>
    <s v="Biguanides"/>
  </r>
  <r>
    <s v="btWc/IKbLQg"/>
    <x v="36"/>
    <s v="Māori"/>
    <s v="Biguanides"/>
    <x v="0"/>
    <d v="2012-12-12T00:00:00"/>
    <s v="Biguanides-&gt;DPP-4 inhibitors-&gt;Biguanides|Insulin glargine-&gt;DPP-4 inhibitors|Insulin glargine-&gt;Insulin glargine"/>
  </r>
  <r>
    <s v="BTOIrcjcgGg"/>
    <x v="36"/>
    <s v="Māori"/>
    <s v="Biguanides"/>
    <x v="0"/>
    <d v="2021-07-28T00:00:00"/>
    <s v="Biguanides-&gt;GLP-1 agonists-&gt;SGLT-2 inhibitors"/>
  </r>
  <r>
    <s v="BswaOeM2KyA"/>
    <x v="36"/>
    <s v="Pacific peoples"/>
    <s v="Biguanides"/>
    <x v="0"/>
    <d v="2014-11-03T00:00:00"/>
    <s v="Biguanides-&gt;DPP-4 inhibitors-&gt;DPP-4 inhibitors|Sulfonylureas-&gt;SGLT-2 inhibitors"/>
  </r>
  <r>
    <s v="BSiAqKCnfx2"/>
    <x v="36"/>
    <s v="Pacific peoples"/>
    <s v="Biguanides"/>
    <x v="0"/>
    <d v="2023-01-16T00:00:00"/>
    <s v="Biguanides-&gt;SGLT-2 inhibitors-&gt;Biguanides|SGLT-2 inhibitors"/>
  </r>
  <r>
    <s v="bTER/X3HC/M"/>
    <x v="36"/>
    <s v="Māori"/>
    <s v="Biguanides|Insulin aspart|Insulin glargine"/>
    <x v="0"/>
    <d v="2016-02-27T00:00:00"/>
    <s v="Biguanides|Insulin aspart|Insulin glargine-&gt;Insulin aspart|Insulin glargine-&gt;Biguanides-&gt;Biguanides|Insulin glargine-&gt;Insulin glargine-&gt;Insulin aspart-&gt;Biguanides|Insulin aspart|Insulin glargine|SGLT-2 inhibitors-&gt;Biguanides|GLP-1 agonists|Insulin aspart|Insulin glargine-&gt;GLP-1 agonists|Insulin aspart|Insulin glargine-&gt;GLP-1 agonists-&gt;Biguanides|GLP-1 agonists|Insulin aspart-&gt;SGLT-2 inhibitors-&gt;Insulin aspart|SGLT-2 inhibitors-&gt;Biguanides|Insulin aspart|SGLT-2 inhibitors-&gt;Biguanides|SGLT-2 inhibitors-&gt;Biguanides|DPP-4 inhibitors|SGLT-2 inhibitors"/>
  </r>
  <r>
    <s v="bVeUtozr/bQ"/>
    <x v="36"/>
    <s v="Other"/>
    <s v="Biguanides"/>
    <x v="0"/>
    <d v="2025-05-09T00:00:00"/>
    <s v="Biguanides"/>
  </r>
  <r>
    <s v="BWangoZei56"/>
    <x v="36"/>
    <s v="Asian"/>
    <s v="Biguanides"/>
    <x v="0"/>
    <d v="2022-04-08T00:00:00"/>
    <s v="Biguanides-&gt;DPP-4 inhibitors"/>
  </r>
  <r>
    <s v="bUUwaGtzAJ."/>
    <x v="36"/>
    <s v="Other"/>
    <s v="Biguanides"/>
    <x v="0"/>
    <d v="2023-02-08T00:00:00"/>
    <s v="Biguanides"/>
  </r>
  <r>
    <s v="BvSUnzWWfxM"/>
    <x v="36"/>
    <s v="Asian"/>
    <s v="Biguanides"/>
    <x v="0"/>
    <d v="2023-01-17T00:00:00"/>
    <s v="Biguanides"/>
  </r>
  <r>
    <s v="fPw1g2u3CWw"/>
    <x v="36"/>
    <s v="Asian"/>
    <s v="DPP-4 inhibitors"/>
    <x v="0"/>
    <d v="2020-06-11T00:00:00"/>
    <s v="DPP-4 inhibitors-&gt;Biguanides|DPP-4 inhibitors"/>
  </r>
  <r>
    <s v="fqYXIzhMmGI"/>
    <x v="36"/>
    <s v="Asian"/>
    <s v="Biguanides"/>
    <x v="0"/>
    <d v="2024-06-19T00:00:00"/>
    <s v="Biguanides-&gt;DPP-4 inhibitors"/>
  </r>
  <r>
    <s v="FRbdcDVM3Q6"/>
    <x v="36"/>
    <s v="Pacific peoples"/>
    <s v="Biguanides"/>
    <x v="0"/>
    <d v="2021-07-01T00:00:00"/>
    <s v="Biguanides"/>
  </r>
  <r>
    <s v="fu39vnI87EE"/>
    <x v="36"/>
    <s v="Māori"/>
    <s v="Biguanides"/>
    <x v="0"/>
    <d v="2024-01-17T00:00:00"/>
    <s v="Biguanides-&gt;DPP-4 inhibitors-&gt;SGLT-2 inhibitors-&gt;DPP-4 inhibitors|SGLT-2 inhibitors-&gt;GLP-1 agonists-&gt;DPP-4 inhibitors|GLP-1 agonists"/>
  </r>
  <r>
    <s v="Fua8U/t.GQs"/>
    <x v="36"/>
    <s v="Asian"/>
    <s v="Biguanides"/>
    <x v="0"/>
    <d v="2021-09-27T00:00:00"/>
    <s v="Biguanides"/>
  </r>
  <r>
    <s v="FvMZKFQNb9U"/>
    <x v="36"/>
    <s v="Asian"/>
    <s v="Biguanides"/>
    <x v="0"/>
    <d v="2023-02-15T00:00:00"/>
    <s v="Biguanides"/>
  </r>
  <r>
    <s v="FwJ14osK0ac"/>
    <x v="36"/>
    <s v="Pacific peoples"/>
    <s v="Biguanides|Insulin isophane"/>
    <x v="0"/>
    <d v="2013-01-10T00:00:00"/>
    <s v="Biguanides|Insulin isophane-&gt;Insulin isophane-&gt;Insulin aspart-&gt;Insulin aspart|Insulin isophane-&gt;Biguanides"/>
  </r>
  <r>
    <s v="FkPkJJY7YLg"/>
    <x v="36"/>
    <s v="Other"/>
    <s v="Biguanides"/>
    <x v="0"/>
    <d v="2024-06-14T00:00:00"/>
    <s v="Biguanides-&gt;Insulin isophane"/>
  </r>
  <r>
    <s v="fkxZVqfjZSs"/>
    <x v="36"/>
    <s v="Pacific peoples"/>
    <s v="Biguanides"/>
    <x v="0"/>
    <d v="2023-08-12T00:00:00"/>
    <s v="Biguanides"/>
  </r>
  <r>
    <s v="fL8zXK6.l5Y"/>
    <x v="36"/>
    <s v="Asian"/>
    <s v="Biguanides"/>
    <x v="0"/>
    <d v="2013-12-31T00:00:00"/>
    <s v="Biguanides-&gt;Insulin aspart|Insulin isophane-&gt;Insulin aspart"/>
  </r>
  <r>
    <s v="fjfdhJeqJl2"/>
    <x v="36"/>
    <s v="Pacific peoples"/>
    <s v="Biguanides"/>
    <x v="0"/>
    <d v="2015-10-30T00:00:00"/>
    <s v="Biguanides-&gt;DPP-4 inhibitors-&gt;DPP-4 inhibitors|SGLT-2 inhibitors-&gt;SGLT-2 inhibitors"/>
  </r>
  <r>
    <s v="fiTQCUCe/XE"/>
    <x v="36"/>
    <s v="Asian"/>
    <s v="Biguanides|Insulin isophane|Insulin lispro"/>
    <x v="0"/>
    <d v="2021-10-15T00:00:00"/>
    <s v="Biguanides|Insulin isophane|Insulin lispro-&gt;Biguanides-&gt;DPP-4 inhibitors|Sulfonylureas-&gt;DPP-4 inhibitors-&gt;Sulfonylureas"/>
  </r>
  <r>
    <s v="fD1Lhyrrxu2"/>
    <x v="36"/>
    <s v="Other"/>
    <s v="Biguanides"/>
    <x v="0"/>
    <d v="2022-03-31T00:00:00"/>
    <s v="Biguanides"/>
  </r>
  <r>
    <s v="fd3koV6IvGc"/>
    <x v="36"/>
    <s v="Asian"/>
    <s v="Biguanides|DPP-4 inhibitors"/>
    <x v="0"/>
    <d v="2025-12-04T00:00:00"/>
    <s v="Biguanides|DPP-4 inhibitors"/>
  </r>
  <r>
    <s v="fcza1q.5bH."/>
    <x v="36"/>
    <s v="Pacific peoples"/>
    <s v="Biguanides|Insulin isophane"/>
    <x v="0"/>
    <d v="2013-02-28T00:00:00"/>
    <s v="Biguanides|Insulin isophane-&gt;Insulin aspart-&gt;Biguanides|Sulfonylureas-&gt;Biguanides-&gt;Insulin glargine-&gt;DPP-4 inhibitors-&gt;DPP-4 inhibitors|Insulin glargine-&gt;DPP-4 inhibitors|Insulin glargine|Sulfonylureas-&gt;Insulin glargine|SGLT-2 inhibitors|Sulfonylureas-&gt;Insulin glargine|SGLT-2 inhibitors-&gt;GLP-1 agonists-&gt;GLP-1 agonists|Insulin aspart"/>
  </r>
  <r>
    <s v="Fbw6jocYHys"/>
    <x v="36"/>
    <s v="Asian"/>
    <s v="Biguanides"/>
    <x v="0"/>
    <d v="2013-11-12T00:00:00"/>
    <s v="Biguanides"/>
  </r>
  <r>
    <s v="fcnRr7cwEXg"/>
    <x v="36"/>
    <s v="Asian"/>
    <s v="Biguanides"/>
    <x v="0"/>
    <d v="2018-12-06T00:00:00"/>
    <s v="Biguanides-&gt;DPP-4 inhibitors-&gt;DPP-4 inhibitors|SGLT-2 inhibitors"/>
  </r>
  <r>
    <s v="fghc6qj3eLg"/>
    <x v="36"/>
    <s v="Other"/>
    <s v="Biguanides"/>
    <x v="0"/>
    <d v="2025-10-28T00:00:00"/>
    <s v="Biguanides"/>
  </r>
  <r>
    <s v="fGw4lf2fDq."/>
    <x v="36"/>
    <s v="Asian"/>
    <s v="Biguanides|Insulin aspart|Insulin isophane"/>
    <x v="0"/>
    <d v="2020-10-30T00:00:00"/>
    <s v="Biguanides|Insulin aspart|Insulin isophane-&gt;Insulin aspart|Insulin isophane"/>
  </r>
  <r>
    <s v="fFrE/Iy9FV2"/>
    <x v="36"/>
    <s v="Māori"/>
    <s v="Biguanides"/>
    <x v="0"/>
    <d v="2018-08-09T00:00:00"/>
    <s v="Biguanides"/>
  </r>
  <r>
    <s v="rmb4tejbJi2"/>
    <x v="36"/>
    <s v="Other"/>
    <s v="Biguanides"/>
    <x v="0"/>
    <d v="2013-01-17T00:00:00"/>
    <s v="Biguanides-&gt;Insulin isophane"/>
  </r>
  <r>
    <s v="rM/yF2UDJrY"/>
    <x v="36"/>
    <s v="Asian"/>
    <s v="Biguanides"/>
    <x v="0"/>
    <d v="2015-04-21T00:00:00"/>
    <s v="Biguanides"/>
  </r>
  <r>
    <s v="rlqt1p3UaKA"/>
    <x v="36"/>
    <s v="Pacific peoples"/>
    <s v="Biguanides"/>
    <x v="0"/>
    <d v="2015-10-02T00:00:00"/>
    <s v="Biguanides-&gt;Biguanides|Sulfonylureas-&gt;DPP-4 inhibitors-&gt;DPP-4 inhibitors|Sulfonylureas-&gt;Sulfonylureas-&gt;DPP-4 inhibitors|SGLT-2 inhibitors-&gt;DPP-4 inhibitors|GLP-1 agonists|SGLT-2 inhibitors-&gt;Biguanides|GLP-1 agonists|SGLT-2 inhibitors-&gt;GLP-1 agonists-&gt;Biguanides|SGLT-2 inhibitors-&gt;Biguanides|GLP-1 agonists-&gt;Biguanides|SGLT-2 inhibitors|Sulfonylureas-&gt;Biguanides|GLP-1 agonists|Sulfonylureas-&gt;Biguanides|GLP-1 agonists|SGLT-2 inhibitors|Sulfonylureas"/>
  </r>
  <r>
    <s v="RhlRUYsuOdk"/>
    <x v="36"/>
    <s v="Asian"/>
    <s v="Biguanides"/>
    <x v="0"/>
    <d v="2025-02-07T00:00:00"/>
    <s v="Biguanides-&gt;DPP-4 inhibitors"/>
  </r>
  <r>
    <s v="RHx7FBdxgi2"/>
    <x v="36"/>
    <s v="Asian"/>
    <s v="Biguanides"/>
    <x v="0"/>
    <d v="2021-11-26T00:00:00"/>
    <s v="Biguanides"/>
  </r>
  <r>
    <s v="RHYB7/EhqMA"/>
    <x v="36"/>
    <s v="Māori"/>
    <s v="Biguanides|DPP-4 inhibitors"/>
    <x v="0"/>
    <d v="2025-05-30T00:00:00"/>
    <s v="Biguanides|DPP-4 inhibitors-&gt;DPP-4 inhibitors"/>
  </r>
  <r>
    <s v="R2FHuTTJ2S2"/>
    <x v="36"/>
    <s v="Pacific peoples"/>
    <s v="Biguanides"/>
    <x v="0"/>
    <d v="2021-08-23T00:00:00"/>
    <s v="Biguanides"/>
  </r>
  <r>
    <s v="R2H5dknqs8o"/>
    <x v="36"/>
    <s v="Pacific peoples"/>
    <s v="Biguanides"/>
    <x v="0"/>
    <d v="2025-12-10T00:00:00"/>
    <s v="Biguanides"/>
  </r>
  <r>
    <s v="R0PVZYgWEeQ"/>
    <x v="36"/>
    <s v="Māori"/>
    <s v="Biguanides"/>
    <x v="0"/>
    <d v="2019-06-11T00:00:00"/>
    <s v="Biguanides-&gt;DPP-4 inhibitors-&gt;DPP-4 inhibitors|Sulfonylureas-&gt;SGLT-2 inhibitors-&gt;DPP-4 inhibitors|SGLT-2 inhibitors|Sulfonylureas-&gt;Biguanides|DPP-4 inhibitors|SGLT-2 inhibitors|Sulfonylureas"/>
  </r>
  <r>
    <s v="R1tnt6YW0go"/>
    <x v="36"/>
    <s v="Asian"/>
    <s v="Biguanides|DPP-4 inhibitors"/>
    <x v="0"/>
    <d v="2019-06-26T00:00:00"/>
    <s v="Biguanides|DPP-4 inhibitors-&gt;DPP-4 inhibitors-&gt;Sulfonylureas-&gt;DPP-4 inhibitors|Sulfonylureas-&gt;DPP-4 inhibitors|SGLT-2 inhibitors-&gt;Biguanides|DPP-4 inhibitors|SGLT-2 inhibitors"/>
  </r>
  <r>
    <s v="QyYz.kwwAEY"/>
    <x v="36"/>
    <s v="Other"/>
    <s v="Biguanides|DPP-4 inhibitors"/>
    <x v="0"/>
    <d v="2025-06-10T00:00:00"/>
    <s v="Biguanides|DPP-4 inhibitors"/>
  </r>
  <r>
    <s v="qYq6esilNzI"/>
    <x v="36"/>
    <s v="Pacific peoples"/>
    <s v="Biguanides"/>
    <x v="0"/>
    <d v="2019-11-13T00:00:00"/>
    <s v="Biguanides"/>
  </r>
  <r>
    <s v="QZhvwaLheFo"/>
    <x v="36"/>
    <s v="Pacific peoples"/>
    <s v="Biguanides"/>
    <x v="0"/>
    <d v="2012-04-13T00:00:00"/>
    <s v="Biguanides"/>
  </r>
  <r>
    <s v="r.NuYf/w54."/>
    <x v="36"/>
    <s v="Other"/>
    <s v="Biguanides"/>
    <x v="0"/>
    <d v="2017-02-28T00:00:00"/>
    <s v="Biguanides"/>
  </r>
  <r>
    <s v="rAXKpK0BCAY"/>
    <x v="36"/>
    <s v="Pacific peoples"/>
    <s v="Biguanides"/>
    <x v="0"/>
    <d v="2023-10-10T00:00:00"/>
    <s v="Biguanides"/>
  </r>
  <r>
    <s v="RcA0gbDMO4Y"/>
    <x v="36"/>
    <s v="Asian"/>
    <s v="Biguanides"/>
    <x v="0"/>
    <d v="2024-08-08T00:00:00"/>
    <s v="Biguanides-&gt;Insulin aspart"/>
  </r>
  <r>
    <s v="RaMnIb5PuKk"/>
    <x v="36"/>
    <s v="Pacific peoples"/>
    <s v="Biguanides"/>
    <x v="0"/>
    <d v="2015-01-08T00:00:00"/>
    <s v="Biguanides-&gt;Biguanides|SGLT-2 inhibitors-&gt;SGLT-2 inhibitors"/>
  </r>
  <r>
    <s v="r5ZHo58PvLI"/>
    <x v="36"/>
    <s v="Pacific peoples"/>
    <s v="Biguanides"/>
    <x v="0"/>
    <d v="2018-08-02T00:00:00"/>
    <s v="Biguanides-&gt;DPP-4 inhibitors-&gt;DPP-4 inhibitors|SGLT-2 inhibitors"/>
  </r>
  <r>
    <s v="r65fc7T/.Zk"/>
    <x v="36"/>
    <s v="Asian"/>
    <s v="Biguanides"/>
    <x v="0"/>
    <d v="2023-10-03T00:00:00"/>
    <s v="Biguanides-&gt;SGLT-2 inhibitors"/>
  </r>
  <r>
    <s v="UMW9Re9gAjw"/>
    <x v="36"/>
    <s v="Other"/>
    <s v="Biguanides|Insulin aspart|Insulin isophane"/>
    <x v="0"/>
    <d v="2018-09-27T00:00:00"/>
    <s v="Biguanides|Insulin aspart|Insulin isophane-&gt;Insulin aspart|Insulin isophane-&gt;Insulin aspart-&gt;Biguanides"/>
  </r>
  <r>
    <s v="uMHTykSZwJ2"/>
    <x v="36"/>
    <s v="Pacific peoples"/>
    <s v="Biguanides"/>
    <x v="0"/>
    <d v="2019-03-05T00:00:00"/>
    <s v="Biguanides-&gt;DPP-4 inhibitors"/>
  </r>
  <r>
    <s v="uPhXMktdrSI"/>
    <x v="36"/>
    <s v="Other"/>
    <s v="Biguanides"/>
    <x v="0"/>
    <d v="2015-07-01T00:00:00"/>
    <s v="Biguanides"/>
  </r>
  <r>
    <s v="UPsttm3Ihws"/>
    <x v="36"/>
    <s v="Pacific peoples"/>
    <s v="Biguanides"/>
    <x v="0"/>
    <d v="2021-05-25T00:00:00"/>
    <s v="Biguanides"/>
  </r>
  <r>
    <s v="uu6Eyh5R/4s"/>
    <x v="36"/>
    <s v="Māori"/>
    <s v="Biguanides"/>
    <x v="0"/>
    <d v="2015-06-09T00:00:00"/>
    <s v="Biguanides-&gt;Insulin aspart-&gt;Biguanides|Insulin aspart"/>
  </r>
  <r>
    <s v="URB04L1Emwg"/>
    <x v="36"/>
    <s v="Other"/>
    <s v="Biguanides"/>
    <x v="0"/>
    <d v="2021-10-22T00:00:00"/>
    <s v="Biguanides-&gt;Biguanides|GLP-1 agonists-&gt;GLP-1 agonists-&gt;Biguanides|DPP-4 inhibitors-&gt;DPP-4 inhibitors"/>
  </r>
  <r>
    <s v="Ur8JAZ9WoNI"/>
    <x v="36"/>
    <s v="Māori"/>
    <s v="Biguanides"/>
    <x v="0"/>
    <d v="2025-02-19T00:00:00"/>
    <s v="Biguanides-&gt;Biguanides|SGLT-2 inhibitors-&gt;SGLT-2 inhibitors"/>
  </r>
  <r>
    <s v="UQ0ZGapeYsM"/>
    <x v="36"/>
    <s v="Asian"/>
    <s v="Biguanides|Insulin isophane|Insulin lispro"/>
    <x v="0"/>
    <d v="2025-07-25T00:00:00"/>
    <s v="Biguanides|Insulin isophane|Insulin lispro-&gt;Insulin isophane"/>
  </r>
  <r>
    <s v="UyBmSQQqnKA"/>
    <x v="36"/>
    <s v="Asian"/>
    <s v="Biguanides"/>
    <x v="0"/>
    <d v="2022-09-20T00:00:00"/>
    <s v="Biguanides-&gt;DPP-4 inhibitors-&gt;DPP-4 inhibitors|SGLT-2 inhibitors-&gt;SGLT-2 inhibitors"/>
  </r>
  <r>
    <s v="v16r8hRrz/E"/>
    <x v="36"/>
    <s v="Pacific peoples"/>
    <s v="Biguanides"/>
    <x v="0"/>
    <d v="2023-02-08T00:00:00"/>
    <s v="Biguanides-&gt;SGLT-2 inhibitors-&gt;DPP-4 inhibitors-&gt;DPP-4 inhibitors|Insulin glargine-&gt;Insulin glargine"/>
  </r>
  <r>
    <s v="v8EclPpJPxY"/>
    <x v="36"/>
    <s v="Pacific peoples"/>
    <s v="Biguanides"/>
    <x v="0"/>
    <d v="2019-11-06T00:00:00"/>
    <s v="Biguanides-&gt;Insulin isophane-&gt;Biguanides|Insulin isophane|Insulin lispro-&gt;Insulin lispro"/>
  </r>
  <r>
    <s v="v3SlwRXB0cE"/>
    <x v="36"/>
    <s v="Other"/>
    <s v="Insulin aspart|Insulin isophane"/>
    <x v="1"/>
    <d v="2017-01-13T00:00:00"/>
    <s v="Insulin aspart|Insulin isophane-&gt;Insulin aspart|Insulin glargine-&gt;Insulin glargine-&gt;Biguanides-&gt;Biguanides|Insulin glargine-&gt;DPP-4 inhibitors-&gt;Biguanides|DPP-4 inhibitors|Insulin glargine-&gt;Biguanides|DPP-4 inhibitors-&gt;SGLT-2 inhibitors-&gt;DPP-4 inhibitors|SGLT-2 inhibitors-&gt;Biguanides|DPP-4 inhibitors|SGLT-2 inhibitors"/>
  </r>
  <r>
    <s v="vADaQQHhOwc"/>
    <x v="36"/>
    <s v="Other"/>
    <s v="Biguanides"/>
    <x v="0"/>
    <d v="2023-09-06T00:00:00"/>
    <s v="Biguanides-&gt;DPP-4 inhibitors-&gt;Biguanides|DPP-4 inhibitors"/>
  </r>
  <r>
    <s v="v9iJiq0Z.sI"/>
    <x v="36"/>
    <s v="Asian"/>
    <s v="Biguanides"/>
    <x v="0"/>
    <d v="2016-03-30T00:00:00"/>
    <s v="Biguanides-&gt;Sulfonylureas-&gt;DPP-4 inhibitors|Sulfonylureas-&gt;Biguanides|DPP-4 inhibitors|Sulfonylureas-&gt;DPP-4 inhibitors-&gt;SGLT-2 inhibitors"/>
  </r>
  <r>
    <s v="V9Qg7iO73dc"/>
    <x v="36"/>
    <s v="Pacific peoples"/>
    <s v="DPP-4 inhibitors"/>
    <x v="0"/>
    <d v="2021-02-14T00:00:00"/>
    <s v="DPP-4 inhibitors-&gt;DPP-4 inhibitors|SGLT-2 inhibitors-&gt;SGLT-2 inhibitors-&gt;Biguanides|GLP-1 agonists-&gt;GLP-1 agonists-&gt;Biguanides-&gt;Biguanides|SGLT-2 inhibitors"/>
  </r>
  <r>
    <s v="vA4w3wofA0s"/>
    <x v="36"/>
    <s v="Māori"/>
    <s v="Biguanides"/>
    <x v="0"/>
    <d v="2011-07-14T00:00:00"/>
    <s v="Biguanides-&gt;Insulin aspart"/>
  </r>
  <r>
    <s v="/D87t.tcDUo"/>
    <x v="36"/>
    <s v="Māori"/>
    <s v="Biguanides"/>
    <x v="0"/>
    <d v="2021-08-31T00:00:00"/>
    <s v="Biguanides"/>
  </r>
  <r>
    <s v="/ebU5GmAucU"/>
    <x v="36"/>
    <s v="Other"/>
    <s v="Biguanides"/>
    <x v="0"/>
    <d v="2018-03-29T00:00:00"/>
    <s v="Biguanides-&gt;Biguanides|Sulfonylureas-&gt;Sulfonylureas-&gt;DPP-4 inhibitors-&gt;DPP-4 inhibitors|Sulfonylureas"/>
  </r>
  <r>
    <s v="/8yq31QhUSk"/>
    <x v="36"/>
    <s v="Other"/>
    <s v="Biguanides"/>
    <x v="0"/>
    <d v="2025-01-22T00:00:00"/>
    <s v="Biguanides-&gt;SGLT-2 inhibitors"/>
  </r>
  <r>
    <s v="/94MulIOZ7E"/>
    <x v="36"/>
    <s v="Pacific peoples"/>
    <s v="Biguanides"/>
    <x v="0"/>
    <d v="2013-06-22T00:00:00"/>
    <s v="Biguanides-&gt;DPP-4 inhibitors"/>
  </r>
  <r>
    <s v="/JKoKz3fzp."/>
    <x v="36"/>
    <s v="Māori"/>
    <s v="Biguanides"/>
    <x v="0"/>
    <d v="2015-06-18T00:00:00"/>
    <s v="Biguanides-&gt;SGLT-2 inhibitors"/>
  </r>
  <r>
    <s v="/IqAXkVjE9Q"/>
    <x v="36"/>
    <s v="Asian"/>
    <s v="Biguanides|Insulin isophane"/>
    <x v="0"/>
    <d v="2024-03-28T00:00:00"/>
    <s v="Biguanides|Insulin isophane-&gt;Insulin aspart-&gt;Insulin aspart|Insulin isophane-&gt;Biguanides"/>
  </r>
  <r>
    <s v="/MihUrma8gU"/>
    <x v="36"/>
    <s v="Asian"/>
    <s v="Biguanides|DPP-4 inhibitors"/>
    <x v="0"/>
    <d v="2021-06-17T00:00:00"/>
    <s v="Biguanides|DPP-4 inhibitors-&gt;DPP-4 inhibitors-&gt;Insulin glargine-&gt;DPP-4 inhibitors|Insulin glargine"/>
  </r>
  <r>
    <s v="/sZDV2EGS1w"/>
    <x v="36"/>
    <s v="Māori"/>
    <s v="Biguanides"/>
    <x v="0"/>
    <d v="2018-11-12T00:00:00"/>
    <s v="Biguanides-&gt;SGLT-2 inhibitors-&gt;Biguanides|SGLT-2 inhibitors-&gt;Biguanides|GLP-1 agonists-&gt;GLP-1 agonists"/>
  </r>
  <r>
    <s v="/TE9Ye7qfOQ"/>
    <x v="36"/>
    <s v="Asian"/>
    <s v="Biguanides"/>
    <x v="0"/>
    <d v="2025-07-31T00:00:00"/>
    <s v="Biguanides"/>
  </r>
  <r>
    <s v="67Q9udNgl/I"/>
    <x v="36"/>
    <s v="Asian"/>
    <s v="Biguanides"/>
    <x v="0"/>
    <d v="2011-03-25T00:00:00"/>
    <s v="Biguanides"/>
  </r>
  <r>
    <s v="6AIAD4P/N56"/>
    <x v="36"/>
    <s v="Other"/>
    <s v="Biguanides"/>
    <x v="0"/>
    <d v="2024-06-19T00:00:00"/>
    <s v="Biguanides"/>
  </r>
  <r>
    <s v="68Ayi8w21MA"/>
    <x v="36"/>
    <s v="Other"/>
    <s v="Biguanides"/>
    <x v="0"/>
    <d v="2018-04-17T00:00:00"/>
    <s v="Biguanides"/>
  </r>
  <r>
    <s v="6Cui524V/Sw"/>
    <x v="36"/>
    <s v="Asian"/>
    <s v="Biguanides"/>
    <x v="0"/>
    <d v="2023-04-24T00:00:00"/>
    <s v="Biguanides"/>
  </r>
  <r>
    <s v="5tS52SUfxEw"/>
    <x v="36"/>
    <s v="Māori"/>
    <s v="Insulin isophane"/>
    <x v="1"/>
    <d v="2025-01-06T00:00:00"/>
    <s v="Insulin isophane-&gt;Biguanides-&gt;Biguanides|Insulin isophane"/>
  </r>
  <r>
    <s v="5VAOnnjQjGg"/>
    <x v="36"/>
    <s v="Other"/>
    <s v="Biguanides"/>
    <x v="0"/>
    <d v="2022-12-07T00:00:00"/>
    <s v="Biguanides-&gt;DPP-4 inhibitors-&gt;DPP-4 inhibitors|Sulfonylureas-&gt;DPP-4 inhibitors|Thiazolidinedione-&gt;Thiazolidinedione-&gt;SGLT-2 inhibitors-&gt;DPP-4 inhibitors|SGLT-2 inhibitors|Thiazolidinedione"/>
  </r>
  <r>
    <s v=".lqERYN1GMo"/>
    <x v="36"/>
    <s v="Asian"/>
    <s v="Biguanides"/>
    <x v="0"/>
    <d v="2019-01-25T00:00:00"/>
    <s v="Biguanides"/>
  </r>
  <r>
    <s v=".N7pykjc.qc"/>
    <x v="36"/>
    <s v="Other"/>
    <s v="Biguanides"/>
    <x v="0"/>
    <d v="2013-05-14T00:00:00"/>
    <s v="Biguanides-&gt;DPP-4 inhibitors-&gt;Sulfonylureas-&gt;DPP-4 inhibitors|Sulfonylureas-&gt;SGLT-2 inhibitors-&gt;DPP-4 inhibitors|SGLT-2 inhibitors|Sulfonylureas"/>
  </r>
  <r>
    <s v=".nnQfSF49QA"/>
    <x v="36"/>
    <s v="Asian"/>
    <s v="Biguanides"/>
    <x v="0"/>
    <d v="2017-05-15T00:00:00"/>
    <s v="Biguanides"/>
  </r>
  <r>
    <s v=".o8hRwZP9d6"/>
    <x v="36"/>
    <s v="Other"/>
    <s v="Biguanides"/>
    <x v="0"/>
    <d v="2021-03-26T00:00:00"/>
    <s v="Biguanides"/>
  </r>
  <r>
    <s v=".SM0veEfa22"/>
    <x v="36"/>
    <s v="Other"/>
    <s v="Biguanides"/>
    <x v="0"/>
    <d v="2025-10-23T00:00:00"/>
    <s v="Biguanides"/>
  </r>
  <r>
    <s v="Vf53nwRIQiU"/>
    <x v="36"/>
    <s v="Asian"/>
    <s v="Biguanides|Insulin isophane|Insulin lispro"/>
    <x v="0"/>
    <d v="2020-04-08T00:00:00"/>
    <s v="Biguanides|Insulin isophane|Insulin lispro"/>
  </r>
  <r>
    <s v=".bn6hYTdzdo"/>
    <x v="36"/>
    <s v="Māori"/>
    <s v="Biguanides"/>
    <x v="0"/>
    <d v="2013-10-31T00:00:00"/>
    <s v="Biguanides-&gt;DPP-4 inhibitors|SGLT-2 inhibitors-&gt;DPP-4 inhibitors-&gt;SGLT-2 inhibitors"/>
  </r>
  <r>
    <s v=".CynzkRhPag"/>
    <x v="36"/>
    <s v="Other"/>
    <s v="Biguanides"/>
    <x v="0"/>
    <d v="2014-02-27T00:00:00"/>
    <s v="Biguanides-&gt;Insulin aspart-&gt;Insulin aspart|Insulin isophane"/>
  </r>
  <r>
    <s v=".k0qMmzXJ/M"/>
    <x v="36"/>
    <s v="Asian"/>
    <s v="Biguanides|Insulin isophane"/>
    <x v="0"/>
    <d v="2018-01-10T00:00:00"/>
    <s v="Biguanides|Insulin isophane"/>
  </r>
  <r>
    <s v=".hqbebEneW."/>
    <x v="36"/>
    <s v="Pacific peoples"/>
    <s v="Biguanides|Insulin isophane"/>
    <x v="0"/>
    <d v="2020-01-08T00:00:00"/>
    <s v="Biguanides|Insulin isophane-&gt;Biguanides"/>
  </r>
  <r>
    <s v="Jzpi00p8oO6"/>
    <x v="36"/>
    <s v="Asian"/>
    <s v="Biguanides"/>
    <x v="0"/>
    <d v="2015-08-10T00:00:00"/>
    <s v="Biguanides-&gt;Biguanides|Sulfonylureas-&gt;DPP-4 inhibitors|Sulfonylureas-&gt;Biguanides|DPP-4 inhibitors|Sulfonylureas-&gt;DPP-4 inhibitors-&gt;SGLT-2 inhibitors-&gt;DPP-4 inhibitors|SGLT-2 inhibitors|Sulfonylureas-&gt;DPP-4 inhibitors|SGLT-2 inhibitors"/>
  </r>
  <r>
    <s v="jzri35RA7Ko"/>
    <x v="36"/>
    <s v="Māori"/>
    <s v="Biguanides"/>
    <x v="0"/>
    <d v="2023-06-23T00:00:00"/>
    <s v="Biguanides"/>
  </r>
  <r>
    <s v="K2aRT56W.EE"/>
    <x v="36"/>
    <s v="Asian"/>
    <s v="Biguanides"/>
    <x v="0"/>
    <d v="2022-11-03T00:00:00"/>
    <s v="Biguanides-&gt;DPP-4 inhibitors"/>
  </r>
  <r>
    <s v="K0Vf9DS20Js"/>
    <x v="36"/>
    <s v="Asian"/>
    <s v="Biguanides"/>
    <x v="0"/>
    <d v="2013-07-18T00:00:00"/>
    <s v="Biguanides-&gt;DPP-4 inhibitors-&gt;SGLT-2 inhibitors-&gt;Sulfonylureas-&gt;Biguanides|GLP-1 agonists-&gt;GLP-1 agonists-&gt;Insulin glargine-&gt;GLP-1 agonists|Insulin glargine-&gt;Biguanides|GLP-1 agonists|Insulin glargine-&gt;Biguanides|Insulin glargine"/>
  </r>
  <r>
    <s v="k.WBLEWimMs"/>
    <x v="36"/>
    <s v="Asian"/>
    <s v="Biguanides"/>
    <x v="0"/>
    <d v="2024-12-22T00:00:00"/>
    <s v="Biguanides"/>
  </r>
  <r>
    <s v="k2S0tHSOzFk"/>
    <x v="36"/>
    <s v="Asian"/>
    <s v="Biguanides"/>
    <x v="0"/>
    <d v="2017-03-22T00:00:00"/>
    <s v="Biguanides"/>
  </r>
  <r>
    <s v="jVWhkmmnzg2"/>
    <x v="36"/>
    <s v="Asian"/>
    <s v="Biguanides"/>
    <x v="0"/>
    <d v="2021-04-22T00:00:00"/>
    <s v="Biguanides-&gt;Biguanides|SGLT-2 inhibitors"/>
  </r>
  <r>
    <s v="JvI9aoPpB26"/>
    <x v="36"/>
    <s v="Pacific peoples"/>
    <s v="Biguanides"/>
    <x v="0"/>
    <d v="2015-03-26T00:00:00"/>
    <s v="Biguanides"/>
  </r>
  <r>
    <s v="JwOGvBjh.Qg"/>
    <x v="36"/>
    <s v="Pacific peoples"/>
    <s v="Insulin aspart|Insulin glargine"/>
    <x v="1"/>
    <d v="2012-05-16T00:00:00"/>
    <s v="Insulin aspart|Insulin glargine-&gt;Biguanides-&gt;Sulfonylureas-&gt;Biguanides|Sulfonylureas"/>
  </r>
  <r>
    <s v="jw2o0YlyH6Q"/>
    <x v="36"/>
    <s v="Pacific peoples"/>
    <s v="Biguanides"/>
    <x v="0"/>
    <d v="2023-02-02T00:00:00"/>
    <s v="Biguanides"/>
  </r>
  <r>
    <s v="juWGaB6iWi."/>
    <x v="36"/>
    <s v="Asian"/>
    <s v="Biguanides"/>
    <x v="0"/>
    <d v="2020-03-13T00:00:00"/>
    <s v="Biguanides"/>
  </r>
  <r>
    <s v="JuqXhttFYFY"/>
    <x v="36"/>
    <s v="Other"/>
    <s v="Biguanides"/>
    <x v="0"/>
    <d v="2023-09-06T00:00:00"/>
    <s v="Biguanides"/>
  </r>
  <r>
    <s v="jzgJTOgYVM6"/>
    <x v="36"/>
    <s v="Pacific peoples"/>
    <s v="Biguanides"/>
    <x v="0"/>
    <d v="2025-03-12T00:00:00"/>
    <s v="Biguanides"/>
  </r>
  <r>
    <s v="jtvfOHjGWJI"/>
    <x v="36"/>
    <s v="Māori"/>
    <s v="Biguanides"/>
    <x v="0"/>
    <d v="2023-08-10T00:00:00"/>
    <s v="Biguanides"/>
  </r>
  <r>
    <s v="jR8x5Imxrpw"/>
    <x v="36"/>
    <s v="Asian"/>
    <s v="Biguanides"/>
    <x v="0"/>
    <d v="2024-06-14T00:00:00"/>
    <s v="Biguanides"/>
  </r>
  <r>
    <s v="JqC78YAdMS2"/>
    <x v="36"/>
    <s v="Asian"/>
    <s v="DPP-4 inhibitors"/>
    <x v="0"/>
    <d v="2025-10-22T00:00:00"/>
    <s v="DPP-4 inhibitors"/>
  </r>
  <r>
    <s v="JQmJGyzhKiI"/>
    <x v="36"/>
    <s v="Asian"/>
    <s v="Biguanides"/>
    <x v="0"/>
    <d v="2025-12-19T00:00:00"/>
    <s v="Biguanides"/>
  </r>
  <r>
    <s v="JOlHATO.7Yw"/>
    <x v="36"/>
    <s v="Other"/>
    <s v="Biguanides"/>
    <x v="0"/>
    <d v="2024-01-17T00:00:00"/>
    <s v="Biguanides"/>
  </r>
  <r>
    <s v="jOVV9oNricc"/>
    <x v="36"/>
    <s v="Māori"/>
    <s v="Biguanides"/>
    <x v="0"/>
    <d v="2020-06-16T00:00:00"/>
    <s v="Biguanides-&gt;DPP-4 inhibitors-&gt;SGLT-2 inhibitors-&gt;DPP-4 inhibitors|SGLT-2 inhibitors-&gt;Biguanides|GLP-1 agonists"/>
  </r>
  <r>
    <s v="JOVYlcFpeLo"/>
    <x v="36"/>
    <s v="Other"/>
    <s v="Biguanides"/>
    <x v="0"/>
    <d v="2015-07-29T00:00:00"/>
    <s v="Biguanides"/>
  </r>
  <r>
    <s v="GvXzi8M6pzg"/>
    <x v="36"/>
    <s v="Māori"/>
    <s v="Biguanides"/>
    <x v="0"/>
    <d v="2025-04-03T00:00:00"/>
    <s v="Biguanides"/>
  </r>
  <r>
    <s v="gur2CD7k1sc"/>
    <x v="36"/>
    <s v="Māori"/>
    <s v="Biguanides"/>
    <x v="0"/>
    <d v="2022-06-08T00:00:00"/>
    <s v="Biguanides"/>
  </r>
  <r>
    <s v="JM7iD91IGCk"/>
    <x v="36"/>
    <s v="Asian"/>
    <s v="Biguanides"/>
    <x v="0"/>
    <d v="2021-01-18T00:00:00"/>
    <s v="Biguanides"/>
  </r>
  <r>
    <s v="jMAsrjgX/5Y"/>
    <x v="36"/>
    <s v="Other"/>
    <s v="Biguanides"/>
    <x v="0"/>
    <d v="2022-09-09T00:00:00"/>
    <s v="Biguanides"/>
  </r>
  <r>
    <s v="gxfWMN41/AE"/>
    <x v="36"/>
    <s v="Pacific peoples"/>
    <s v="Biguanides"/>
    <x v="0"/>
    <d v="2012-09-01T00:00:00"/>
    <s v="Biguanides"/>
  </r>
  <r>
    <s v="GXFySAvq6eA"/>
    <x v="36"/>
    <s v="Other"/>
    <s v="Biguanides"/>
    <x v="0"/>
    <d v="2016-08-31T00:00:00"/>
    <s v="Biguanides"/>
  </r>
  <r>
    <s v="ghG67wcVltw"/>
    <x v="36"/>
    <s v="Other"/>
    <s v="Biguanides"/>
    <x v="0"/>
    <d v="2023-06-27T00:00:00"/>
    <s v="Biguanides"/>
  </r>
  <r>
    <s v="GFZIs9ROOrY"/>
    <x v="36"/>
    <s v="Asian"/>
    <s v="Biguanides"/>
    <x v="0"/>
    <d v="2019-11-30T00:00:00"/>
    <s v="Biguanides-&gt;SGLT-2 inhibitors"/>
  </r>
  <r>
    <s v="GguI4B7MlLc"/>
    <x v="36"/>
    <s v="Pacific peoples"/>
    <s v="Biguanides|DPP-4 inhibitors"/>
    <x v="0"/>
    <d v="2025-03-22T00:00:00"/>
    <s v="Biguanides|DPP-4 inhibitors-&gt;DPP-4 inhibitors"/>
  </r>
  <r>
    <s v="GIlW.dnANRk"/>
    <x v="36"/>
    <s v="Other"/>
    <s v="Biguanides"/>
    <x v="0"/>
    <d v="2025-08-25T00:00:00"/>
    <s v="Biguanides-&gt;SGLT-2 inhibitors"/>
  </r>
  <r>
    <s v="GIsOIG4i1nw"/>
    <x v="36"/>
    <s v="Asian"/>
    <s v="Biguanides"/>
    <x v="0"/>
    <d v="2023-02-08T00:00:00"/>
    <s v="Biguanides"/>
  </r>
  <r>
    <s v="gIHb2uXoeI6"/>
    <x v="36"/>
    <s v="Asian"/>
    <s v="Biguanides"/>
    <x v="0"/>
    <d v="2018-05-14T00:00:00"/>
    <s v="Biguanides"/>
  </r>
  <r>
    <s v="GIfl2oyVA12"/>
    <x v="36"/>
    <s v="Māori"/>
    <s v="Biguanides"/>
    <x v="0"/>
    <d v="2022-04-22T00:00:00"/>
    <s v="Biguanides-&gt;SGLT-2 inhibitors-&gt;Biguanides|SGLT-2 inhibitors"/>
  </r>
  <r>
    <s v="GAygp4yyvQU"/>
    <x v="36"/>
    <s v="Māori"/>
    <s v="Biguanides"/>
    <x v="0"/>
    <d v="2025-07-31T00:00:00"/>
    <s v="Biguanides"/>
  </r>
  <r>
    <s v="GaGupJXhpuE"/>
    <x v="36"/>
    <s v="Asian"/>
    <s v="Biguanides"/>
    <x v="0"/>
    <d v="2020-02-04T00:00:00"/>
    <s v="Biguanides"/>
  </r>
  <r>
    <s v="GAiamsNwfxk"/>
    <x v="36"/>
    <s v="Asian"/>
    <s v="Biguanides"/>
    <x v="0"/>
    <d v="2017-08-30T00:00:00"/>
    <s v="Biguanides-&gt;DPP-4 inhibitors"/>
  </r>
  <r>
    <s v="G9rv2bJ3CiQ"/>
    <x v="36"/>
    <s v="Asian"/>
    <s v="Biguanides"/>
    <x v="0"/>
    <d v="2025-11-06T00:00:00"/>
    <s v="Biguanides"/>
  </r>
  <r>
    <s v="gryqwdFXCJA"/>
    <x v="36"/>
    <s v="Māori"/>
    <s v="Insulin glargine"/>
    <x v="1"/>
    <d v="2016-02-06T00:00:00"/>
    <s v="Insulin glargine-&gt;Biguanides|Insulin glargine-&gt;Biguanides-&gt;GLP-1 agonists|Insulin glargine-&gt;GLP-1 agonists-&gt;GLP-1 agonists|Insulin glargine|SGLT-2 inhibitors-&gt;Insulin glargine|SGLT-2 inhibitors-&gt;SGLT-2 inhibitors"/>
  </r>
  <r>
    <s v="GThaL.XfADU"/>
    <x v="36"/>
    <s v="Asian"/>
    <s v="Biguanides"/>
    <x v="0"/>
    <d v="2017-09-01T00:00:00"/>
    <s v="Biguanides-&gt;Biguanides|DPP-4 inhibitors-&gt;DPP-4 inhibitors"/>
  </r>
  <r>
    <s v="gTvbOAHajpU"/>
    <x v="36"/>
    <s v="Other"/>
    <s v="DPP-4 inhibitors"/>
    <x v="0"/>
    <d v="2020-10-29T00:00:00"/>
    <s v="DPP-4 inhibitors-&gt;Biguanides-&gt;Biguanides|DPP-4 inhibitors"/>
  </r>
  <r>
    <s v="gNhxtgJn48s"/>
    <x v="36"/>
    <s v="Asian"/>
    <s v="Biguanides"/>
    <x v="0"/>
    <d v="2020-07-24T00:00:00"/>
    <s v="Biguanides-&gt;DPP-4 inhibitors-&gt;GLP-1 agonists-&gt;Biguanides|GLP-1 agonists-&gt;DPP-4 inhibitors|GLP-1 agonists"/>
  </r>
  <r>
    <s v="GjUPaZ8QtXc"/>
    <x v="36"/>
    <s v="Other"/>
    <s v="Biguanides"/>
    <x v="0"/>
    <d v="2012-12-20T00:00:00"/>
    <s v="Biguanides"/>
  </r>
  <r>
    <s v="gLpSeYTkFrU"/>
    <x v="36"/>
    <s v="Asian"/>
    <s v="Biguanides"/>
    <x v="0"/>
    <d v="2016-09-05T00:00:00"/>
    <s v="Biguanides-&gt;DPP-4 inhibitors-&gt;Biguanides|DPP-4 inhibitors-&gt;DPP-4 inhibitors|SGLT-2 inhibitors-&gt;SGLT-2 inhibitors"/>
  </r>
  <r>
    <s v="Glkz5Q9aOIE"/>
    <x v="36"/>
    <s v="Pacific peoples"/>
    <s v="Biguanides"/>
    <x v="0"/>
    <d v="2017-09-28T00:00:00"/>
    <s v="Biguanides-&gt;Biguanides|Sulfonylureas-&gt;DPP-4 inhibitors-&gt;GLP-1 agonists-&gt;GLP-1 agonists|SGLT-2 inhibitors-&gt;Sulfonylureas-&gt;Biguanides|GLP-1 agonists-&gt;Biguanides|GLP-1 agonists|Sulfonylureas"/>
  </r>
  <r>
    <s v="NMr6w98SY0M"/>
    <x v="36"/>
    <s v="Asian"/>
    <s v="Biguanides"/>
    <x v="0"/>
    <d v="2019-08-02T00:00:00"/>
    <s v="Biguanides-&gt;Insulin isophane"/>
  </r>
  <r>
    <s v="NO6KFfm1oO6"/>
    <x v="36"/>
    <s v="Asian"/>
    <s v="Biguanides"/>
    <x v="0"/>
    <d v="2011-05-20T00:00:00"/>
    <s v="Biguanides"/>
  </r>
  <r>
    <s v="Nr2UEdwgjG6"/>
    <x v="36"/>
    <s v="Asian"/>
    <s v="Biguanides"/>
    <x v="0"/>
    <d v="2014-02-27T00:00:00"/>
    <s v="Biguanides-&gt;DPP-4 inhibitors"/>
  </r>
  <r>
    <s v="NpiVWxg3siM"/>
    <x v="36"/>
    <s v="Pacific peoples"/>
    <s v="Biguanides|Insulin isophane"/>
    <x v="0"/>
    <d v="2018-09-29T00:00:00"/>
    <s v="Biguanides|Insulin isophane-&gt;Insulin isophane-&gt;Biguanides-&gt;SGLT-2 inhibitors-&gt;Biguanides|SGLT-2 inhibitors-&gt;DPP-4 inhibitors|SGLT-2 inhibitors-&gt;DPP-4 inhibitors-&gt;GLP-1 agonists"/>
  </r>
  <r>
    <s v="QQVyPl5XlPk"/>
    <x v="36"/>
    <s v="Other"/>
    <s v="Biguanides"/>
    <x v="0"/>
    <d v="2020-03-22T00:00:00"/>
    <s v="Biguanides"/>
  </r>
  <r>
    <s v="qRsHGyMZHc6"/>
    <x v="36"/>
    <s v="Asian"/>
    <s v="Biguanides|Insulin isophane"/>
    <x v="0"/>
    <d v="2021-01-29T00:00:00"/>
    <s v="Biguanides|Insulin isophane"/>
  </r>
  <r>
    <s v="nWFgZN2nlg2"/>
    <x v="36"/>
    <s v="Other"/>
    <s v="Biguanides"/>
    <x v="0"/>
    <d v="2022-02-10T00:00:00"/>
    <s v="Biguanides"/>
  </r>
  <r>
    <s v="kb878vWDbrQ"/>
    <x v="36"/>
    <s v="Asian"/>
    <s v="Biguanides"/>
    <x v="0"/>
    <d v="2025-08-18T00:00:00"/>
    <s v="Biguanides"/>
  </r>
  <r>
    <s v="KARwyVbYtyw"/>
    <x v="36"/>
    <s v="Other"/>
    <s v="Biguanides"/>
    <x v="0"/>
    <d v="2024-06-14T00:00:00"/>
    <s v="Biguanides-&gt;Biguanides|DPP-4 inhibitors-&gt;DPP-4 inhibitors"/>
  </r>
  <r>
    <s v="k8G6EDvTkos"/>
    <x v="36"/>
    <s v="Asian"/>
    <s v="Biguanides"/>
    <x v="0"/>
    <d v="2012-05-23T00:00:00"/>
    <s v="Biguanides"/>
  </r>
  <r>
    <s v="k9CN0YPaQaU"/>
    <x v="36"/>
    <s v="Pacific peoples"/>
    <s v="Biguanides"/>
    <x v="0"/>
    <d v="2022-01-27T00:00:00"/>
    <s v="Biguanides-&gt;DPP-4 inhibitors-&gt;GLP-1 agonists"/>
  </r>
  <r>
    <s v="Kezhg/P03P2"/>
    <x v="36"/>
    <s v="Pacific peoples"/>
    <s v="Biguanides"/>
    <x v="0"/>
    <d v="2023-05-18T00:00:00"/>
    <s v="Biguanides"/>
  </r>
  <r>
    <s v="kFObf4yBaqc"/>
    <x v="36"/>
    <s v="Māori"/>
    <s v="Insulin isophane"/>
    <x v="1"/>
    <d v="2024-03-18T00:00:00"/>
    <s v="Insulin isophane-&gt;Biguanides-&gt;Insulin aspart"/>
  </r>
  <r>
    <s v="NCY9y7xPGII"/>
    <x v="36"/>
    <s v="Pacific peoples"/>
    <s v="Biguanides"/>
    <x v="0"/>
    <d v="2021-11-12T00:00:00"/>
    <s v="Biguanides"/>
  </r>
  <r>
    <s v="NbLOD5lq12A"/>
    <x v="36"/>
    <s v="Other"/>
    <s v="Biguanides"/>
    <x v="0"/>
    <d v="2016-08-22T00:00:00"/>
    <s v="Biguanides"/>
  </r>
  <r>
    <s v="nAUkzKtMocE"/>
    <x v="36"/>
    <s v="Pacific peoples"/>
    <s v="Insulin isophane"/>
    <x v="1"/>
    <d v="2013-04-22T00:00:00"/>
    <s v="Insulin isophane-&gt;Insulin aspart-&gt;DPP-4 inhibitors"/>
  </r>
  <r>
    <s v="nFfu.CrRzu."/>
    <x v="36"/>
    <s v="Māori"/>
    <s v="Biguanides"/>
    <x v="0"/>
    <d v="2021-05-13T00:00:00"/>
    <s v="Biguanides"/>
  </r>
  <r>
    <s v="Ned5bIkdHFE"/>
    <x v="36"/>
    <s v="Asian"/>
    <s v="Biguanides"/>
    <x v="0"/>
    <d v="2021-09-20T00:00:00"/>
    <s v="Biguanides"/>
  </r>
  <r>
    <s v="NgoKjhxy9Ww"/>
    <x v="36"/>
    <s v="Asian"/>
    <s v="Biguanides"/>
    <x v="0"/>
    <d v="2021-06-22T00:00:00"/>
    <s v="Biguanides-&gt;SGLT-2 inhibitors-&gt;DPP-4 inhibitors|SGLT-2 inhibitors"/>
  </r>
  <r>
    <s v="leXvpOeCfpE"/>
    <x v="36"/>
    <s v="Pacific peoples"/>
    <s v="Biguanides"/>
    <x v="0"/>
    <d v="2021-12-18T00:00:00"/>
    <s v="Biguanides-&gt;Biguanides|GLP-1 agonists-&gt;GLP-1 agonists"/>
  </r>
  <r>
    <s v="LfN2V2atg9w"/>
    <x v="36"/>
    <s v="Māori"/>
    <s v="Insulin aspart|Insulin isophane"/>
    <x v="1"/>
    <d v="2020-04-24T00:00:00"/>
    <s v="Insulin aspart|Insulin isophane-&gt;Insulin isophane-&gt;Insulin aspart-&gt;Biguanides"/>
  </r>
  <r>
    <s v="LblfXZeRO6A"/>
    <x v="36"/>
    <s v="Asian"/>
    <s v="Biguanides"/>
    <x v="0"/>
    <d v="2019-05-20T00:00:00"/>
    <s v="Biguanides-&gt;DPP-4 inhibitors-&gt;Biguanides|SGLT-2 inhibitors-&gt;SGLT-2 inhibitors"/>
  </r>
  <r>
    <s v="lddTuZlYNtk"/>
    <x v="36"/>
    <s v="Other"/>
    <s v="Biguanides"/>
    <x v="0"/>
    <d v="2022-04-22T00:00:00"/>
    <s v="Biguanides"/>
  </r>
  <r>
    <s v="NxHvejXkB9M"/>
    <x v="36"/>
    <s v="Other"/>
    <s v="Biguanides|Insulin aspart|Insulin glargine"/>
    <x v="0"/>
    <d v="2023-09-07T00:00:00"/>
    <s v="Biguanides|Insulin aspart|Insulin glargine-&gt;Biguanides|Insulin glargine-&gt;Biguanides-&gt;Biguanides|DPP-4 inhibitors-&gt;DPP-4 inhibitors"/>
  </r>
  <r>
    <s v="nyMwzAtIZtw"/>
    <x v="36"/>
    <s v="Pacific peoples"/>
    <s v="Biguanides"/>
    <x v="0"/>
    <d v="2020-03-16T00:00:00"/>
    <s v="Biguanides-&gt;DPP-4 inhibitors-&gt;Biguanides|Sulfonylureas-&gt;SGLT-2 inhibitors|Sulfonylureas-&gt;SGLT-2 inhibitors-&gt;DPP-4 inhibitors|SGLT-2 inhibitors|Sulfonylureas"/>
  </r>
  <r>
    <s v="nZ7jdDC1kYc"/>
    <x v="36"/>
    <s v="Asian"/>
    <s v="Biguanides"/>
    <x v="0"/>
    <d v="2022-01-27T00:00:00"/>
    <s v="Biguanides-&gt;DPP-4 inhibitors-&gt;GLP-1 agonists-&gt;DPP-4 inhibitors|GLP-1 agonists"/>
  </r>
  <r>
    <s v="NZcbqSe.BT6"/>
    <x v="36"/>
    <s v="Asian"/>
    <s v="Biguanides"/>
    <x v="0"/>
    <d v="2012-02-24T00:00:00"/>
    <s v="Biguanides-&gt;Biguanides|Sulfonylureas-&gt;Sulfonylureas-&gt;Biguanides|DPP-4 inhibitors-&gt;DPP-4 inhibitors"/>
  </r>
  <r>
    <s v="O2LDdnEDWxk"/>
    <x v="36"/>
    <s v="Māori"/>
    <s v="Biguanides"/>
    <x v="0"/>
    <d v="2014-11-12T00:00:00"/>
    <s v="Biguanides"/>
  </r>
  <r>
    <s v="o0hUT8H15Mc"/>
    <x v="36"/>
    <s v="Pacific peoples"/>
    <s v="Biguanides"/>
    <x v="0"/>
    <d v="2016-09-15T00:00:00"/>
    <s v="Biguanides-&gt;Sulfonylureas-&gt;Biguanides|Sulfonylureas-&gt;Insulin isophane-&gt;Biguanides|Insulin glargine-&gt;Insulin glargine-&gt;DPP-4 inhibitors-&gt;DPP-4 inhibitors|SGLT-2 inhibitors-&gt;Biguanides|GLP-1 agonists-&gt;GLP-1 agonists-&gt;GLP-1 agonists|Sulfonylureas-&gt;GLP-1 agonists|Insulin glargine-&gt;Insulin glargine|SGLT-2 inhibitors-&gt;GLP-1 agonists|Insulin glargine|SGLT-2 inhibitors-&gt;SGLT-2 inhibitors-&gt;Biguanides|GLP-1 agonists|Insulin glargine"/>
  </r>
  <r>
    <s v="oE0Fi.9C7zs"/>
    <x v="36"/>
    <s v="Māori"/>
    <s v="Biguanides"/>
    <x v="0"/>
    <d v="2015-08-20T00:00:00"/>
    <s v="Biguanides-&gt;Insulin glargine-&gt;Biguanides|Insulin glargine-&gt;DPP-4 inhibitors-&gt;DPP-4 inhibitors|Insulin glargine-&gt;SGLT-2 inhibitors-&gt;DPP-4 inhibitors|Insulin aspart|Insulin glargine|SGLT-2 inhibitors-&gt;DPP-4 inhibitors|Insulin aspart|Insulin glargine-&gt;Insulin aspart|Insulin glargine"/>
  </r>
  <r>
    <s v="OGssnRYrP7k"/>
    <x v="36"/>
    <s v="Asian"/>
    <s v="Biguanides"/>
    <x v="0"/>
    <d v="2019-11-13T00:00:00"/>
    <s v="Biguanides-&gt;SGLT-2 inhibitors"/>
  </r>
  <r>
    <s v="Odk8omrNGD."/>
    <x v="36"/>
    <s v="Asian"/>
    <s v="Biguanides"/>
    <x v="0"/>
    <d v="2025-02-24T00:00:00"/>
    <s v="Biguanides"/>
  </r>
  <r>
    <s v="OBjQktagviY"/>
    <x v="36"/>
    <s v="Māori"/>
    <s v="Biguanides"/>
    <x v="0"/>
    <d v="2022-07-05T00:00:00"/>
    <s v="Biguanides"/>
  </r>
  <r>
    <s v="ob.h03cpzhs"/>
    <x v="36"/>
    <s v="Asian"/>
    <s v="Insulin isophane"/>
    <x v="1"/>
    <d v="2017-08-28T00:00:00"/>
    <s v="Insulin isophane-&gt;Biguanides"/>
  </r>
  <r>
    <s v="O8PLyouaLPE"/>
    <x v="36"/>
    <s v="Asian"/>
    <s v="Biguanides"/>
    <x v="0"/>
    <d v="2022-03-03T00:00:00"/>
    <s v="Biguanides-&gt;Insulin aspart|Insulin isophane-&gt;Insulin aspart-&gt;Insulin isophane-&gt;Insulin glargine-&gt;Insulin aspart|Insulin glargine-&gt;Biguanides|Insulin aspart-&gt;SGLT-2 inhibitors-&gt;GLP-1 agonists-&gt;DPP-4 inhibitors"/>
  </r>
  <r>
    <s v="O7EMULkKxj2"/>
    <x v="36"/>
    <s v="Asian"/>
    <s v="Biguanides"/>
    <x v="0"/>
    <d v="2013-08-15T00:00:00"/>
    <s v="Biguanides"/>
  </r>
  <r>
    <s v="rv/MysApfD."/>
    <x v="36"/>
    <s v="Other"/>
    <s v="Biguanides"/>
    <x v="0"/>
    <d v="2015-07-16T00:00:00"/>
    <s v="Biguanides"/>
  </r>
  <r>
    <s v="Rv676FDBfnU"/>
    <x v="36"/>
    <s v="Pacific peoples"/>
    <s v="Biguanides"/>
    <x v="0"/>
    <d v="2014-02-22T00:00:00"/>
    <s v="Biguanides-&gt;Biguanides|Thiazolidinedione-&gt;DPP-4 inhibitors|Thiazolidinedione-&gt;DPP-4 inhibitors-&gt;Thiazolidinedione-&gt;Biguanides|DPP-4 inhibitors-&gt;Sulfonylureas-&gt;Biguanides|DPP-4 inhibitors|Sulfonylureas-&gt;Biguanides|SGLT-2 inhibitors-&gt;SGLT-2 inhibitors-&gt;Insulin glargine-&gt;DPP-4 inhibitors|SGLT-2 inhibitors-&gt;DPP-4 inhibitors|SGLT-2 inhibitors|Sulfonylureas"/>
  </r>
  <r>
    <s v="RTsXJm7qnJU"/>
    <x v="36"/>
    <s v="Asian"/>
    <s v="Biguanides"/>
    <x v="0"/>
    <d v="2011-10-25T00:00:00"/>
    <s v="Biguanides-&gt;Biguanides|Sulfonylureas-&gt;Sulfonylureas-&gt;DPP-4 inhibitors-&gt;Biguanides|DPP-4 inhibitors|Sulfonylureas-&gt;SGLT-2 inhibitors-&gt;Biguanides|SGLT-2 inhibitors-&gt;GLP-1 agonists-&gt;Biguanides|GLP-1 agonists-&gt;GLP-1 agonists|SGLT-2 inhibitors"/>
  </r>
  <r>
    <s v="Rt9qeMOuetI"/>
    <x v="36"/>
    <s v="Māori"/>
    <s v="Biguanides"/>
    <x v="0"/>
    <d v="2024-01-08T00:00:00"/>
    <s v="Biguanides-&gt;SGLT-2 inhibitors-&gt;Biguanides|SGLT-2 inhibitors-&gt;GLP-1 agonists-&gt;Biguanides|GLP-1 agonists-&gt;Biguanides|GLP-1 agonists|SGLT-2 inhibitors"/>
  </r>
  <r>
    <s v="rWQ5/zx.L0E"/>
    <x v="36"/>
    <s v="Other"/>
    <s v="Biguanides"/>
    <x v="0"/>
    <d v="2013-12-05T00:00:00"/>
    <s v="Biguanides"/>
  </r>
  <r>
    <s v="RUu1reJVGJI"/>
    <x v="36"/>
    <s v="Māori"/>
    <s v="DPP-4 inhibitors"/>
    <x v="0"/>
    <d v="2023-07-04T00:00:00"/>
    <s v="DPP-4 inhibitors-&gt;DPP-4 inhibitors|GLP-1 agonists-&gt;GLP-1 agonists-&gt;GLP-1 agonists|Sulfonylureas"/>
  </r>
  <r>
    <s v="RwCkgNKyuJA"/>
    <x v="36"/>
    <s v="Asian"/>
    <s v="DPP-4 inhibitors|Sulfonylureas"/>
    <x v="0"/>
    <d v="2021-12-07T00:00:00"/>
    <s v="DPP-4 inhibitors|Sulfonylureas-&gt;DPP-4 inhibitors-&gt;Biguanides-&gt;Biguanides|DPP-4 inhibitors-&gt;Biguanides|DPP-4 inhibitors|SGLT-2 inhibitors-&gt;DPP-4 inhibitors|SGLT-2 inhibitors"/>
  </r>
  <r>
    <s v="rohniyiX33U"/>
    <x v="36"/>
    <s v="Asian"/>
    <s v="Biguanides"/>
    <x v="0"/>
    <d v="2025-08-21T00:00:00"/>
    <s v="Biguanides"/>
  </r>
  <r>
    <s v="oPX6mU6qVSY"/>
    <x v="36"/>
    <s v="Other"/>
    <s v="Biguanides"/>
    <x v="0"/>
    <d v="2021-08-12T00:00:00"/>
    <s v="Biguanides"/>
  </r>
  <r>
    <s v="OSP6yV9ylW."/>
    <x v="36"/>
    <s v="Asian"/>
    <s v="Biguanides"/>
    <x v="0"/>
    <d v="2024-02-19T00:00:00"/>
    <s v="Biguanides"/>
  </r>
  <r>
    <s v="oU9KwvvBDJk"/>
    <x v="36"/>
    <s v="Asian"/>
    <s v="Biguanides"/>
    <x v="0"/>
    <d v="2014-08-16T00:00:00"/>
    <s v="Biguanides"/>
  </r>
  <r>
    <s v="oTtvopNu7X6"/>
    <x v="36"/>
    <s v="Pacific peoples"/>
    <s v="Biguanides"/>
    <x v="0"/>
    <d v="2022-11-03T00:00:00"/>
    <s v="Biguanides-&gt;Biguanides|DPP-4 inhibitors"/>
  </r>
  <r>
    <s v="Ou/cMQ7tmb."/>
    <x v="36"/>
    <s v="Māori"/>
    <s v="Biguanides"/>
    <x v="0"/>
    <d v="2025-09-24T00:00:00"/>
    <s v="Biguanides"/>
  </r>
  <r>
    <s v="oTj2BP9PJMc"/>
    <x v="36"/>
    <s v="Pacific peoples"/>
    <s v="Biguanides"/>
    <x v="0"/>
    <d v="2016-10-06T00:00:00"/>
    <s v="Biguanides"/>
  </r>
  <r>
    <s v="OUfcmIp17iA"/>
    <x v="36"/>
    <s v="Asian"/>
    <s v="Biguanides"/>
    <x v="0"/>
    <d v="2013-05-16T00:00:00"/>
    <s v="Biguanides"/>
  </r>
  <r>
    <s v="rnAwD41d9dQ"/>
    <x v="36"/>
    <s v="Pacific peoples"/>
    <s v="Insulin aspart|Insulin isophane"/>
    <x v="1"/>
    <d v="2022-12-02T00:00:00"/>
    <s v="Insulin aspart|Insulin isophane-&gt;Biguanides-&gt;Biguanides|SGLT-2 inhibitors"/>
  </r>
  <r>
    <s v="OOkj2wVFWe2"/>
    <x v="36"/>
    <s v="Other"/>
    <s v="Biguanides"/>
    <x v="0"/>
    <d v="2025-03-27T00:00:00"/>
    <s v="Biguanides"/>
  </r>
  <r>
    <s v="oPlB1p0fD86"/>
    <x v="36"/>
    <s v="Pacific peoples"/>
    <s v="Biguanides"/>
    <x v="0"/>
    <d v="2024-09-26T00:00:00"/>
    <s v="Biguanides-&gt;SGLT-2 inhibitors-&gt;Biguanides|SGLT-2 inhibitors"/>
  </r>
  <r>
    <s v="ope7Cemrmus"/>
    <x v="36"/>
    <s v="Asian"/>
    <s v="Biguanides"/>
    <x v="0"/>
    <d v="2019-04-13T00:00:00"/>
    <s v="Biguanides"/>
  </r>
  <r>
    <s v="omu2xFR/XI."/>
    <x v="36"/>
    <s v="Other"/>
    <s v="Biguanides"/>
    <x v="0"/>
    <d v="2014-08-19T00:00:00"/>
    <s v="Biguanides-&gt;DPP-4 inhibitors-&gt;DPP-4 inhibitors|SGLT-2 inhibitors-&gt;SGLT-2 inhibitors"/>
  </r>
  <r>
    <s v="omxmZmS2/Hs"/>
    <x v="36"/>
    <s v="Asian"/>
    <s v="Biguanides"/>
    <x v="0"/>
    <d v="2011-05-17T00:00:00"/>
    <s v="Biguanides-&gt;Sulfonylureas"/>
  </r>
  <r>
    <s v="ON0oitXf7wo"/>
    <x v="36"/>
    <s v="Pacific peoples"/>
    <s v="DPP-4 inhibitors"/>
    <x v="0"/>
    <d v="2024-10-10T00:00:00"/>
    <s v="DPP-4 inhibitors"/>
  </r>
  <r>
    <s v="RYkWexjUNtM"/>
    <x v="36"/>
    <s v="Asian"/>
    <s v="DPP-4 inhibitors"/>
    <x v="0"/>
    <d v="2023-07-05T00:00:00"/>
    <s v="DPP-4 inhibitors"/>
  </r>
  <r>
    <s v="s/GxnopVlt2"/>
    <x v="36"/>
    <s v="Asian"/>
    <s v="Biguanides"/>
    <x v="0"/>
    <d v="2014-11-09T00:00:00"/>
    <s v="Biguanides"/>
  </r>
  <r>
    <s v="s4q0H6hUcfc"/>
    <x v="36"/>
    <s v="Other"/>
    <s v="Biguanides"/>
    <x v="0"/>
    <d v="2019-12-05T00:00:00"/>
    <s v="Biguanides-&gt;Insulin isophane"/>
  </r>
  <r>
    <s v="s3ZIfi4o3/o"/>
    <x v="36"/>
    <s v="Māori"/>
    <s v="Biguanides|Insulin isophane with insulin neutral"/>
    <x v="0"/>
    <d v="2012-02-14T00:00:00"/>
    <s v="Biguanides|Insulin isophane with insulin neutral-&gt;Insulin isophane with insulin neutral-&gt;Biguanides-&gt;Insulin aspart|Insulin glargine-&gt;Insulin glargine-&gt;Insulin aspart"/>
  </r>
  <r>
    <s v="S2DkR4qmid."/>
    <x v="36"/>
    <s v="Asian"/>
    <s v="DPP-4 inhibitors"/>
    <x v="0"/>
    <d v="2023-06-07T00:00:00"/>
    <s v="DPP-4 inhibitors"/>
  </r>
  <r>
    <s v="sFdO6m654pc"/>
    <x v="36"/>
    <s v="Asian"/>
    <s v="DPP-4 inhibitors"/>
    <x v="0"/>
    <d v="2025-01-20T00:00:00"/>
    <s v="DPP-4 inhibitors-&gt;DPP-4 inhibitors|SGLT-2 inhibitors-&gt;Sulfonylureas"/>
  </r>
  <r>
    <s v="SEjoJ9k/4bU"/>
    <x v="36"/>
    <s v="Other"/>
    <s v="Biguanides"/>
    <x v="0"/>
    <d v="2011-10-28T00:00:00"/>
    <s v="Biguanides-&gt;Biguanides|Sulfonylureas"/>
  </r>
  <r>
    <s v="Sa9o2PtSOcQ"/>
    <x v="36"/>
    <s v="Māori"/>
    <s v="Biguanides|Insulin isophane"/>
    <x v="0"/>
    <d v="2017-02-02T00:00:00"/>
    <s v="Biguanides|Insulin isophane"/>
  </r>
  <r>
    <s v="sCabRHbi4rg"/>
    <x v="36"/>
    <s v="Pacific peoples"/>
    <s v="Biguanides"/>
    <x v="0"/>
    <d v="2022-08-03T00:00:00"/>
    <s v="Biguanides-&gt;Biguanides|GLP-1 agonists-&gt;GLP-1 agonists-&gt;Insulin aspart|Insulin isophane-&gt;Biguanides|Insulin isophane"/>
  </r>
  <r>
    <s v="siuRe4YuiVM"/>
    <x v="36"/>
    <s v="Other"/>
    <s v="Biguanides"/>
    <x v="0"/>
    <d v="2018-10-29T00:00:00"/>
    <s v="Biguanides"/>
  </r>
  <r>
    <s v="sifdULq/Olo"/>
    <x v="36"/>
    <s v="Asian"/>
    <s v="Biguanides"/>
    <x v="0"/>
    <d v="2019-03-20T00:00:00"/>
    <s v="Biguanides"/>
  </r>
  <r>
    <s v="SGwxKt9xalo"/>
    <x v="36"/>
    <s v="Asian"/>
    <s v="Biguanides"/>
    <x v="0"/>
    <d v="2021-07-15T00:00:00"/>
    <s v="Biguanides"/>
  </r>
  <r>
    <s v="vGiKDUycTp2"/>
    <x v="36"/>
    <s v="Māori"/>
    <s v="Biguanides"/>
    <x v="0"/>
    <d v="2016-01-21T00:00:00"/>
    <s v="Biguanides-&gt;Sulfonylureas-&gt;Biguanides|Sulfonylureas-&gt;Biguanides|DPP-4 inhibitors|Sulfonylureas-&gt;DPP-4 inhibitors|Sulfonylureas-&gt;Insulin glargine-&gt;DPP-4 inhibitors|Insulin glargine-&gt;DPP-4 inhibitors|Insulin glargine|Sulfonylureas-&gt;DPP-4 inhibitors|Insulin glargine|SGLT-2 inhibitors-&gt;DPP-4 inhibitors"/>
  </r>
  <r>
    <s v="sgOcIIHvHzg"/>
    <x v="36"/>
    <s v="Pacific peoples"/>
    <s v="Biguanides"/>
    <x v="0"/>
    <d v="2018-11-22T00:00:00"/>
    <s v="Biguanides-&gt;SGLT-2 inhibitors"/>
  </r>
  <r>
    <s v="vjjTsgDOebY"/>
    <x v="36"/>
    <s v="Asian"/>
    <s v="Insulin isophane|Insulin lispro"/>
    <x v="1"/>
    <d v="2025-07-11T00:00:00"/>
    <s v="Insulin isophane|Insulin lispro-&gt;Biguanides"/>
  </r>
  <r>
    <s v="VJbCMbcLgZQ"/>
    <x v="36"/>
    <s v="Pacific peoples"/>
    <s v="Biguanides|Sulfonylureas"/>
    <x v="0"/>
    <d v="2014-07-19T00:00:00"/>
    <s v="Biguanides|Sulfonylureas-&gt;Biguanides-&gt;Insulin glargine-&gt;Biguanides|Insulin glargine-&gt;DPP-4 inhibitors|Insulin glargine-&gt;DPP-4 inhibitors-&gt;SGLT-2 inhibitors-&gt;Insulin glargine|SGLT-2 inhibitors-&gt;GLP-1 agonists|Insulin glargine"/>
  </r>
  <r>
    <s v="vJ6sA3lyGXw"/>
    <x v="36"/>
    <s v="Other"/>
    <s v="Biguanides"/>
    <x v="0"/>
    <d v="2019-02-12T00:00:00"/>
    <s v="Biguanides"/>
  </r>
  <r>
    <s v="Vh4wCDgQPXE"/>
    <x v="36"/>
    <s v="Pacific peoples"/>
    <s v="Biguanides"/>
    <x v="0"/>
    <d v="2012-01-13T00:00:00"/>
    <s v="Biguanides-&gt;Biguanides|Sulfonylureas-&gt;DPP-4 inhibitors|Sulfonylureas-&gt;DPP-4 inhibitors-&gt;DPP-4 inhibitors|SGLT-2 inhibitors-&gt;DPP-4 inhibitors|SGLT-2 inhibitors|Sulfonylureas"/>
  </r>
  <r>
    <s v="vpNYlzDkTBI"/>
    <x v="36"/>
    <s v="Other"/>
    <s v="Biguanides|Insulin lispro"/>
    <x v="0"/>
    <d v="2019-08-01T00:00:00"/>
    <s v="Biguanides|Insulin lispro-&gt;Insulin lispro-&gt;Biguanides-&gt;DPP-4 inhibitors-&gt;Sulfonylureas-&gt;DPP-4 inhibitors|Sulfonylureas-&gt;Insulin glargine-&gt;DPP-4 inhibitors|Insulin glargine|Sulfonylureas-&gt;Biguanides|DPP-4 inhibitors|Insulin glargine-&gt;Insulin glargine|Sulfonylureas-&gt;Biguanides|DPP-4 inhibitors|Insulin glargine|Sulfonylureas-&gt;Biguanides|DPP-4 inhibitors|Sulfonylureas-&gt;SGLT-2 inhibitors-&gt;Insulin glargine|SGLT-2 inhibitors"/>
  </r>
  <r>
    <s v="VR4AXRDooqo"/>
    <x v="36"/>
    <s v="Pacific peoples"/>
    <s v="Biguanides"/>
    <x v="0"/>
    <d v="2025-12-08T00:00:00"/>
    <s v="Biguanides"/>
  </r>
  <r>
    <s v="vqF8NVrAiL2"/>
    <x v="36"/>
    <s v="Asian"/>
    <s v="Biguanides"/>
    <x v="0"/>
    <d v="2020-03-02T00:00:00"/>
    <s v="Biguanides-&gt;Insulin isophane"/>
  </r>
  <r>
    <s v="VVbL15gcYho"/>
    <x v="36"/>
    <s v="Other"/>
    <s v="Biguanides"/>
    <x v="0"/>
    <d v="2023-08-17T00:00:00"/>
    <s v="Biguanides"/>
  </r>
  <r>
    <s v="vsx0Okk6LzY"/>
    <x v="36"/>
    <s v="Asian"/>
    <s v="Biguanides"/>
    <x v="0"/>
    <d v="2023-09-13T00:00:00"/>
    <s v="Biguanides"/>
  </r>
  <r>
    <s v="vtYSD4HlILU"/>
    <x v="36"/>
    <s v="Asian"/>
    <s v="Biguanides"/>
    <x v="0"/>
    <d v="2012-10-25T00:00:00"/>
    <s v="Biguanides-&gt;Biguanides|Sulfonylureas-&gt;DPP-4 inhibitors|Sulfonylureas-&gt;DPP-4 inhibitors"/>
  </r>
  <r>
    <s v="vTz0RG30S2s"/>
    <x v="36"/>
    <s v="Asian"/>
    <s v="Biguanides"/>
    <x v="0"/>
    <d v="2015-09-08T00:00:00"/>
    <s v="Biguanides-&gt;Biguanides|Sulfonylureas-&gt;Sulfonylureas-&gt;SGLT-2 inhibitors-&gt;Biguanides|SGLT-2 inhibitors|Sulfonylureas"/>
  </r>
  <r>
    <s v="vzjcpdDGsGo"/>
    <x v="36"/>
    <s v="Other"/>
    <s v="Biguanides"/>
    <x v="0"/>
    <d v="2024-04-22T00:00:00"/>
    <s v="Biguanides-&gt;Biguanides|DPP-4 inhibitors|Insulin glargine-&gt;DPP-4 inhibitors|Insulin glargine-&gt;Insulin glargine-&gt;DPP-4 inhibitors"/>
  </r>
  <r>
    <s v="w3bkPR7zUA6"/>
    <x v="36"/>
    <s v="Asian"/>
    <s v="Biguanides"/>
    <x v="0"/>
    <d v="2019-12-10T00:00:00"/>
    <s v="Biguanides-&gt;Insulin aspart|Insulin isophane-&gt;Insulin isophane"/>
  </r>
  <r>
    <s v="w.eiZomBGy6"/>
    <x v="36"/>
    <s v="Other"/>
    <s v="Biguanides|Sulfonylureas"/>
    <x v="0"/>
    <d v="2015-07-24T00:00:00"/>
    <s v="Biguanides|Sulfonylureas-&gt;Sulfonylureas-&gt;Biguanides-&gt;DPP-4 inhibitors-&gt;DPP-4 inhibitors|Insulin glargine-&gt;Insulin glargine-&gt;DPP-4 inhibitors|GLP-1 agonists|Insulin glargine-&gt;GLP-1 agonists|Insulin glargine-&gt;Insulin aspart|Thiazolidinedione-&gt;Insulin aspart-&gt;DPP-4 inhibitors|Thiazolidinedione-&gt;DPP-4 inhibitors|Insulin aspart-&gt;DPP-4 inhibitors|Insulin aspart|Thiazolidinedione"/>
  </r>
  <r>
    <s v="W18MnXQTXLs"/>
    <x v="36"/>
    <s v="Pacific peoples"/>
    <s v="Biguanides"/>
    <x v="0"/>
    <d v="2015-12-14T00:00:00"/>
    <s v="Biguanides-&gt;Insulin isophane|Insulin lispro-&gt;Biguanides|Insulin isophane|Insulin lispro-&gt;Insulin lispro-&gt;Insulin isophane-&gt;DPP-4 inhibitors-&gt;SGLT-2 inhibitors-&gt;DPP-4 inhibitors|SGLT-2 inhibitors"/>
  </r>
  <r>
    <s v="w0PrVsINlKY"/>
    <x v="36"/>
    <s v="Other"/>
    <s v="Biguanides|Insulin aspart|Insulin glargine"/>
    <x v="0"/>
    <d v="2024-08-15T00:00:00"/>
    <s v="Biguanides|Insulin aspart|Insulin glargine-&gt;Insulin aspart|Insulin glargine-&gt;Biguanides-&gt;Insulin aspart-&gt;Insulin glargine-&gt;Biguanides|Insulin aspart"/>
  </r>
  <r>
    <s v="W5tW.xLWYbM"/>
    <x v="36"/>
    <s v="Asian"/>
    <s v="Biguanides"/>
    <x v="0"/>
    <d v="2011-10-13T00:00:00"/>
    <s v="Biguanides"/>
  </r>
  <r>
    <s v="w8uQAqSHo.Y"/>
    <x v="36"/>
    <s v="Māori"/>
    <s v="Biguanides"/>
    <x v="0"/>
    <d v="2016-04-19T00:00:00"/>
    <s v="Biguanides-&gt;Biguanides|DPP-4 inhibitors|Insulin aspart|Insulin glargine-&gt;Biguanides|Insulin aspart|Insulin glargine-&gt;Biguanides|Insulin glargine|Sulfonylureas-&gt;Insulin aspart|Insulin glargine|SGLT-2 inhibitors-&gt;Insulin aspart|Insulin glargine-&gt;Biguanides|Insulin glargine-&gt;Insulin glargine"/>
  </r>
  <r>
    <s v="cvUpoMDRpAY"/>
    <x v="36"/>
    <s v="Asian"/>
    <s v="Biguanides"/>
    <x v="0"/>
    <d v="2024-08-19T00:00:00"/>
    <s v="Biguanides-&gt;Biguanides|DPP-4 inhibitors-&gt;DPP-4 inhibitors"/>
  </r>
  <r>
    <s v="cwJSASeQA8k"/>
    <x v="36"/>
    <s v="Māori"/>
    <s v="Biguanides"/>
    <x v="0"/>
    <d v="2011-02-07T00:00:00"/>
    <s v="Biguanides-&gt;Sulfonylureas-&gt;Biguanides|Sulfonylureas-&gt;SGLT-2 inhibitors-&gt;SGLT-2 inhibitors|Sulfonylureas"/>
  </r>
  <r>
    <s v="cnVIQSTehLI"/>
    <x v="36"/>
    <s v="Asian"/>
    <s v="Biguanides"/>
    <x v="0"/>
    <d v="2015-03-13T00:00:00"/>
    <s v="Biguanides"/>
  </r>
  <r>
    <s v="cmqmKrJg/AE"/>
    <x v="36"/>
    <s v="Pacific peoples"/>
    <s v="Biguanides"/>
    <x v="0"/>
    <d v="2024-08-16T00:00:00"/>
    <s v="Biguanides"/>
  </r>
  <r>
    <s v="CLnxD1AxGKM"/>
    <x v="36"/>
    <s v="Asian"/>
    <s v="Biguanides"/>
    <x v="0"/>
    <d v="2016-04-15T00:00:00"/>
    <s v="Biguanides"/>
  </r>
  <r>
    <s v="d0BgupG0s3I"/>
    <x v="36"/>
    <s v="Asian"/>
    <s v="Biguanides|Insulin isophane"/>
    <x v="0"/>
    <d v="2013-07-15T00:00:00"/>
    <s v="Biguanides|Insulin isophane-&gt;Insulin isophane-&gt;Insulin aspart-&gt;Insulin aspart|Insulin isophane-&gt;Biguanides"/>
  </r>
  <r>
    <s v="d0DWqKwrXXI"/>
    <x v="36"/>
    <s v="Pacific peoples"/>
    <s v="Biguanides"/>
    <x v="0"/>
    <d v="2020-10-19T00:00:00"/>
    <s v="Biguanides"/>
  </r>
  <r>
    <s v="fyReKfiHvtM"/>
    <x v="36"/>
    <s v="Māori"/>
    <s v="Biguanides"/>
    <x v="0"/>
    <d v="2021-10-14T00:00:00"/>
    <s v="Biguanides"/>
  </r>
  <r>
    <s v="D/XxSvoyne2"/>
    <x v="36"/>
    <s v="Māori"/>
    <s v="Biguanides"/>
    <x v="0"/>
    <d v="2023-05-24T00:00:00"/>
    <s v="Biguanides"/>
  </r>
  <r>
    <s v="G3qRRb3n6CQ"/>
    <x v="36"/>
    <s v="Asian"/>
    <s v="Biguanides"/>
    <x v="0"/>
    <d v="2024-01-09T00:00:00"/>
    <s v="Biguanides-&gt;Insulin isophane"/>
  </r>
  <r>
    <s v="G/nkS2OP.Gc"/>
    <x v="36"/>
    <s v="Asian"/>
    <s v="Biguanides|Insulin aspart|Insulin isophane"/>
    <x v="0"/>
    <d v="2016-04-21T00:00:00"/>
    <s v="Biguanides|Insulin aspart|Insulin isophane-&gt;Insulin aspart|Insulin isophane"/>
  </r>
  <r>
    <s v="96qqNjg93os"/>
    <x v="36"/>
    <s v="Asian"/>
    <s v="Biguanides"/>
    <x v="0"/>
    <d v="2018-03-08T00:00:00"/>
    <s v="Biguanides-&gt;Biguanides|Sulfonylureas-&gt;DPP-4 inhibitors-&gt;DPP-4 inhibitors|Sulfonylureas-&gt;Biguanides|DPP-4 inhibitors|Sulfonylureas-&gt;Biguanides|DPP-4 inhibitors-&gt;SGLT-2 inhibitors|Sulfonylureas-&gt;Biguanides|DPP-4 inhibitors|SGLT-2 inhibitors|Sulfonylureas-&gt;Biguanides|SGLT-2 inhibitors|Sulfonylureas-&gt;DPP-4 inhibitors|SGLT-2 inhibitors"/>
  </r>
  <r>
    <s v="8vdIy4nxsk2"/>
    <x v="36"/>
    <s v="Māori"/>
    <s v="Biguanides"/>
    <x v="0"/>
    <d v="2017-06-13T00:00:00"/>
    <s v="Biguanides"/>
  </r>
  <r>
    <s v="8VSR0ZHK8EA"/>
    <x v="36"/>
    <s v="Asian"/>
    <s v="Biguanides"/>
    <x v="0"/>
    <d v="2025-03-28T00:00:00"/>
    <s v="Biguanides-&gt;Insulin aspart|Insulin isophane"/>
  </r>
  <r>
    <s v="8Z/3MgalUyc"/>
    <x v="36"/>
    <s v="Pacific peoples"/>
    <s v="Biguanides"/>
    <x v="0"/>
    <d v="2018-02-21T00:00:00"/>
    <s v="Biguanides-&gt;Thiazolidinedione-&gt;DPP-4 inhibitors-&gt;DPP-4 inhibitors|SGLT-2 inhibitors-&gt;SGLT-2 inhibitors"/>
  </r>
  <r>
    <s v="8XQzpVewR0E"/>
    <x v="36"/>
    <s v="Pacific peoples"/>
    <s v="Biguanides"/>
    <x v="0"/>
    <d v="2021-01-14T00:00:00"/>
    <s v="Biguanides-&gt;SGLT-2 inhibitors-&gt;DPP-4 inhibitors"/>
  </r>
  <r>
    <s v="8sSyzowwvXA"/>
    <x v="36"/>
    <s v="Other"/>
    <s v="Biguanides"/>
    <x v="0"/>
    <d v="2021-08-16T00:00:00"/>
    <s v="Biguanides"/>
  </r>
  <r>
    <s v="8K.iOh7uqWg"/>
    <x v="36"/>
    <s v="Asian"/>
    <s v="Biguanides"/>
    <x v="0"/>
    <d v="2018-07-26T00:00:00"/>
    <s v="Biguanides-&gt;DPP-4 inhibitors-&gt;Biguanides|DPP-4 inhibitors-&gt;SGLT-2 inhibitors"/>
  </r>
  <r>
    <s v="cE8.MPhsU4E"/>
    <x v="36"/>
    <s v="Asian"/>
    <s v="Biguanides"/>
    <x v="0"/>
    <d v="2025-04-07T00:00:00"/>
    <s v="Biguanides-&gt;Insulin isophane-&gt;Insulin aspart"/>
  </r>
  <r>
    <s v="9asQBYvEwHo"/>
    <x v="36"/>
    <s v="Pacific peoples"/>
    <s v="Biguanides"/>
    <x v="0"/>
    <d v="2024-06-25T00:00:00"/>
    <s v="Biguanides-&gt;DPP-4 inhibitors-&gt;Sulfonylureas-&gt;Biguanides|DPP-4 inhibitors-&gt;DPP-4 inhibitors|Sulfonylureas-&gt;Biguanides|DPP-4 inhibitors|Sulfonylureas-&gt;DPP-4 inhibitors|SGLT-2 inhibitors-&gt;SGLT-2 inhibitors"/>
  </r>
  <r>
    <s v="9ee0yz89qtc"/>
    <x v="36"/>
    <s v="Asian"/>
    <s v="Biguanides"/>
    <x v="0"/>
    <d v="2021-08-30T00:00:00"/>
    <s v="Biguanides-&gt;SGLT-2 inhibitors-&gt;DPP-4 inhibitors|SGLT-2 inhibitors"/>
  </r>
  <r>
    <s v="ch4KgX0Vf8w"/>
    <x v="36"/>
    <s v="Māori"/>
    <s v="Biguanides"/>
    <x v="0"/>
    <d v="2025-08-26T00:00:00"/>
    <s v="Biguanides"/>
  </r>
  <r>
    <s v="CHLT7rCeC6c"/>
    <x v="36"/>
    <s v="Pacific peoples"/>
    <s v="Biguanides"/>
    <x v="0"/>
    <d v="2014-07-16T00:00:00"/>
    <s v="Biguanides-&gt;SGLT-2 inhibitors-&gt;DPP-4 inhibitors|SGLT-2 inhibitors-&gt;DPP-4 inhibitors-&gt;Sulfonylureas"/>
  </r>
  <r>
    <s v="CKBKc7p3sa6"/>
    <x v="36"/>
    <s v="Other"/>
    <s v="Biguanides"/>
    <x v="0"/>
    <d v="2017-12-11T00:00:00"/>
    <s v="Biguanides-&gt;DPP-4 inhibitors"/>
  </r>
  <r>
    <s v="cJKhnn8Vpo2"/>
    <x v="36"/>
    <s v="Other"/>
    <s v="Biguanides"/>
    <x v="0"/>
    <d v="2018-04-19T00:00:00"/>
    <s v="Biguanides-&gt;Biguanides|Insulin isophane"/>
  </r>
  <r>
    <s v="1aBcDEr0aI."/>
    <x v="36"/>
    <s v="Māori"/>
    <s v="Biguanides|Insulin aspart"/>
    <x v="0"/>
    <d v="2015-08-25T00:00:00"/>
    <s v="Biguanides|Insulin aspart-&gt;Insulin aspart|Insulin isophane-&gt;Insulin aspart-&gt;SGLT-2 inhibitors"/>
  </r>
  <r>
    <s v="0r5hvYBOxng"/>
    <x v="36"/>
    <s v="Other"/>
    <s v="Biguanides"/>
    <x v="0"/>
    <d v="2016-12-24T00:00:00"/>
    <s v="Biguanides-&gt;Insulin aspart-&gt;Insulin isophane-&gt;Insulin isophane|Insulin lispro-&gt;Insulin lispro"/>
  </r>
  <r>
    <s v="0Qsk7vVdO0c"/>
    <x v="36"/>
    <s v="Other"/>
    <s v="Biguanides"/>
    <x v="0"/>
    <d v="2014-05-17T00:00:00"/>
    <s v="Biguanides-&gt;Sulfonylureas-&gt;Biguanides|Sulfonylureas-&gt;DPP-4 inhibitors-&gt;Biguanides|DPP-4 inhibitors|Sulfonylureas-&gt;Biguanides|DPP-4 inhibitors-&gt;Biguanides|DPP-4 inhibitors|SGLT-2 inhibitors-&gt;DPP-4 inhibitors|SGLT-2 inhibitors-&gt;SGLT-2 inhibitors-&gt;Biguanides|SGLT-2 inhibitors"/>
  </r>
  <r>
    <s v="0rikRBkAEBs"/>
    <x v="36"/>
    <s v="Asian"/>
    <s v="Biguanides"/>
    <x v="0"/>
    <d v="2018-01-18T00:00:00"/>
    <s v="Biguanides-&gt;Biguanides|Sulfonylureas-&gt;SGLT-2 inhibitors-&gt;Biguanides|SGLT-2 inhibitors"/>
  </r>
  <r>
    <s v="0PZOhTaIeMk"/>
    <x v="36"/>
    <s v="Asian"/>
    <s v="Biguanides|Insulin glargine"/>
    <x v="0"/>
    <d v="2024-12-07T00:00:00"/>
    <s v="Biguanides|Insulin glargine-&gt;Biguanides-&gt;Insulin glargine-&gt;Insulin aspart-&gt;GLP-1 agonists"/>
  </r>
  <r>
    <s v="0Y4pg8ZQFk2"/>
    <x v="36"/>
    <s v="Pacific peoples"/>
    <s v="Biguanides"/>
    <x v="0"/>
    <d v="2016-12-15T00:00:00"/>
    <s v="Biguanides-&gt;Biguanides|SGLT-2 inhibitors-&gt;SGLT-2 inhibitors-&gt;Biguanides|GLP-1 agonists-&gt;Sulfonylureas-&gt;Biguanides|GLP-1 agonists|Sulfonylureas-&gt;GLP-1 agonists"/>
  </r>
  <r>
    <s v="0tZqYIRZDMA"/>
    <x v="36"/>
    <s v="Asian"/>
    <s v="Biguanides|Insulin isophane"/>
    <x v="0"/>
    <d v="2023-02-20T00:00:00"/>
    <s v="Biguanides|Insulin isophane"/>
  </r>
  <r>
    <s v="0TN34.ByiS6"/>
    <x v="36"/>
    <s v="Other"/>
    <s v="Biguanides"/>
    <x v="0"/>
    <d v="2018-11-07T00:00:00"/>
    <s v="Biguanides"/>
  </r>
  <r>
    <s v="0nHqzGft92s"/>
    <x v="36"/>
    <s v="Asian"/>
    <s v="Biguanides"/>
    <x v="0"/>
    <d v="2025-08-13T00:00:00"/>
    <s v="Biguanides"/>
  </r>
  <r>
    <s v="0nMYSJoYSwE"/>
    <x v="36"/>
    <s v="Other"/>
    <s v="Biguanides"/>
    <x v="0"/>
    <d v="2021-03-15T00:00:00"/>
    <s v="Biguanides-&gt;Insulin isophane"/>
  </r>
  <r>
    <s v="0l.TCGwNv6c"/>
    <x v="36"/>
    <s v="Other"/>
    <s v="Biguanides"/>
    <x v="0"/>
    <d v="2023-02-23T00:00:00"/>
    <s v="Biguanides-&gt;Insulin isophane|Sulfonylureas-&gt;Sulfonylureas-&gt;Insulin isophane-&gt;Biguanides|Sulfonylureas-&gt;Biguanides|Insulin isophane|Sulfonylureas-&gt;Insulin aspart-&gt;Biguanides|Insulin aspart-&gt;Insulin aspart|Insulin isophane|Sulfonylureas-&gt;Biguanides|Insulin aspart|Insulin isophane|Sulfonylureas-&gt;Biguanides|Insulin aspart|Sulfonylureas-&gt;Biguanides|Insulin aspart|Insulin isophane-&gt;GLP-1 agonists-&gt;GLP-1 agonists|SGLT-2 inhibitors-&gt;Biguanides|SGLT-2 inhibitors-&gt;Biguanides|GLP-1 agonists"/>
  </r>
  <r>
    <s v="0FTiRf/oqiE"/>
    <x v="36"/>
    <s v="Asian"/>
    <s v="Biguanides"/>
    <x v="0"/>
    <d v="2020-12-02T00:00:00"/>
    <s v="Biguanides"/>
  </r>
  <r>
    <s v="0dZ6qkggMDU"/>
    <x v="36"/>
    <s v="Other"/>
    <s v="Biguanides"/>
    <x v="0"/>
    <d v="2025-03-14T00:00:00"/>
    <s v="Biguanides"/>
  </r>
  <r>
    <s v="0EMlAMRjPKY"/>
    <x v="36"/>
    <s v="Other"/>
    <s v="Biguanides"/>
    <x v="0"/>
    <d v="2015-06-08T00:00:00"/>
    <s v="Biguanides"/>
  </r>
  <r>
    <s v="0EVOtt50BXY"/>
    <x v="36"/>
    <s v="Māori"/>
    <s v="DPP-4 inhibitors"/>
    <x v="0"/>
    <d v="2019-11-19T00:00:00"/>
    <s v="DPP-4 inhibitors-&gt;GLP-1 agonists-&gt;DPP-4 inhibitors|GLP-1 agonists-&gt;Biguanides|GLP-1 agonists"/>
  </r>
  <r>
    <s v="0aqKwcjliLs"/>
    <x v="36"/>
    <s v="Other"/>
    <s v="Biguanides"/>
    <x v="0"/>
    <d v="2021-10-18T00:00:00"/>
    <s v="Biguanides"/>
  </r>
  <r>
    <s v="WE7BCO83/r6"/>
    <x v="36"/>
    <s v="Asian"/>
    <s v="DPP-4 inhibitors|Sulfonylureas"/>
    <x v="0"/>
    <d v="2023-09-05T00:00:00"/>
    <s v="DPP-4 inhibitors|Sulfonylureas-&gt;DPP-4 inhibitors"/>
  </r>
  <r>
    <s v="1Q/VlqHdJqQ"/>
    <x v="36"/>
    <s v="Other"/>
    <s v="Biguanides"/>
    <x v="0"/>
    <d v="2022-04-06T00:00:00"/>
    <s v="Biguanides"/>
  </r>
  <r>
    <s v="1p2se65JqMs"/>
    <x v="36"/>
    <s v="Asian"/>
    <s v="Biguanides"/>
    <x v="0"/>
    <d v="2018-08-29T00:00:00"/>
    <s v="Biguanides"/>
  </r>
  <r>
    <s v="1m.M8t06Rz."/>
    <x v="36"/>
    <s v="Other"/>
    <s v="Biguanides"/>
    <x v="0"/>
    <d v="2020-12-21T00:00:00"/>
    <s v="Biguanides"/>
  </r>
  <r>
    <s v="1Kypa6DPwaw"/>
    <x v="36"/>
    <s v="Pacific peoples"/>
    <s v="Biguanides"/>
    <x v="0"/>
    <d v="2016-05-04T00:00:00"/>
    <s v="Biguanides-&gt;DPP-4 inhibitors-&gt;Biguanides|DPP-4 inhibitors-&gt;Biguanides|SGLT-2 inhibitors"/>
  </r>
  <r>
    <s v="1vF7KWAm8eE"/>
    <x v="36"/>
    <s v="Māori"/>
    <s v="Biguanides"/>
    <x v="0"/>
    <d v="2019-10-15T00:00:00"/>
    <s v="Biguanides"/>
  </r>
  <r>
    <s v="1VgBA0HK2ZI"/>
    <x v="36"/>
    <s v="Asian"/>
    <s v="Biguanides"/>
    <x v="0"/>
    <d v="2016-07-19T00:00:00"/>
    <s v="Biguanides-&gt;Insulin aspart|Insulin isophane-&gt;Insulin isophane"/>
  </r>
  <r>
    <s v="1y8LbWcSvOk"/>
    <x v="36"/>
    <s v="Other"/>
    <s v="Biguanides"/>
    <x v="0"/>
    <d v="2020-05-21T00:00:00"/>
    <s v="Biguanides"/>
  </r>
  <r>
    <s v="7pSEagEKex2"/>
    <x v="36"/>
    <s v="Pacific peoples"/>
    <s v="DPP-4 inhibitors"/>
    <x v="0"/>
    <d v="2020-11-05T00:00:00"/>
    <s v="DPP-4 inhibitors-&gt;SGLT-2 inhibitors"/>
  </r>
  <r>
    <s v="7OyEuBs.Nyk"/>
    <x v="36"/>
    <s v="Asian"/>
    <s v="Biguanides"/>
    <x v="0"/>
    <d v="2013-12-30T00:00:00"/>
    <s v="Biguanides-&gt;DPP-4 inhibitors"/>
  </r>
  <r>
    <s v="88XTIEVNLKA"/>
    <x v="36"/>
    <s v="Asian"/>
    <s v="Biguanides"/>
    <x v="0"/>
    <d v="2022-05-06T00:00:00"/>
    <s v="Biguanides"/>
  </r>
  <r>
    <s v="89mQvCIl0MY"/>
    <x v="36"/>
    <s v="Asian"/>
    <s v="DPP-4 inhibitors"/>
    <x v="0"/>
    <d v="2022-07-23T00:00:00"/>
    <s v="DPP-4 inhibitors-&gt;Biguanides"/>
  </r>
  <r>
    <s v="8azMxb3U2aw"/>
    <x v="36"/>
    <s v="Māori"/>
    <s v="Biguanides"/>
    <x v="0"/>
    <d v="2016-12-07T00:00:00"/>
    <s v="Biguanides"/>
  </r>
  <r>
    <s v="8bIVycvyOII"/>
    <x v="36"/>
    <s v="Asian"/>
    <s v="Insulin isophane"/>
    <x v="1"/>
    <d v="2023-08-30T00:00:00"/>
    <s v="Insulin isophane-&gt;Biguanides|Insulin isophane"/>
  </r>
  <r>
    <s v="8ezRu7C8BYc"/>
    <x v="36"/>
    <s v="Asian"/>
    <s v="Biguanides"/>
    <x v="0"/>
    <d v="2016-03-09T00:00:00"/>
    <s v="Biguanides"/>
  </r>
  <r>
    <s v="8cxMUhaNeBw"/>
    <x v="36"/>
    <s v="Asian"/>
    <s v="Biguanides"/>
    <x v="0"/>
    <d v="2020-02-24T00:00:00"/>
    <s v="Biguanides-&gt;DPP-4 inhibitors-&gt;DPP-4 inhibitors|Sulfonylureas-&gt;Sulfonylureas-&gt;Insulin glargine-&gt;Insulin glargine|Sulfonylureas"/>
  </r>
  <r>
    <s v="8d/vnRyLSv."/>
    <x v="36"/>
    <s v="Asian"/>
    <s v="DPP-4 inhibitors"/>
    <x v="0"/>
    <d v="2019-10-31T00:00:00"/>
    <s v="DPP-4 inhibitors-&gt;Sulfonylureas-&gt;DPP-4 inhibitors|SGLT-2 inhibitors-&gt;DPP-4 inhibitors|Sulfonylureas-&gt;SGLT-2 inhibitors-&gt;DPP-4 inhibitors|SGLT-2 inhibitors|Sulfonylureas-&gt;SGLT-2 inhibitors|Sulfonylureas"/>
  </r>
  <r>
    <s v="8d6EYddmEsU"/>
    <x v="36"/>
    <s v="Māori"/>
    <s v="Biguanides"/>
    <x v="0"/>
    <d v="2017-10-03T00:00:00"/>
    <s v="Biguanides"/>
  </r>
  <r>
    <s v="8imBYDqHyMc"/>
    <x v="36"/>
    <s v="Other"/>
    <s v="Biguanides"/>
    <x v="0"/>
    <d v="2025-02-28T00:00:00"/>
    <s v="Biguanides"/>
  </r>
  <r>
    <s v="8hkTnn7b656"/>
    <x v="36"/>
    <s v="Asian"/>
    <s v="Biguanides"/>
    <x v="0"/>
    <d v="2024-06-27T00:00:00"/>
    <s v="Biguanides"/>
  </r>
  <r>
    <s v="8Ho9vqJ2NW."/>
    <x v="36"/>
    <s v="Asian"/>
    <s v="Biguanides|Insulin isophane"/>
    <x v="0"/>
    <d v="2024-04-30T00:00:00"/>
    <s v="Biguanides|Insulin isophane-&gt;Insulin aspart|Insulin isophane"/>
  </r>
  <r>
    <s v="8GDtcPqBwf."/>
    <x v="36"/>
    <s v="Other"/>
    <s v="Biguanides|DPP-4 inhibitors"/>
    <x v="0"/>
    <d v="2021-09-23T00:00:00"/>
    <s v="Biguanides|DPP-4 inhibitors-&gt;DPP-4 inhibitors-&gt;Biguanides-&gt;Biguanides|GLP-1 agonists-&gt;GLP-1 agonists-&gt;Biguanides|SGLT-2 inhibitors-&gt;SGLT-2 inhibitors"/>
  </r>
  <r>
    <s v="7tXS/wFO1dY"/>
    <x v="36"/>
    <s v="Māori"/>
    <s v="Biguanides"/>
    <x v="0"/>
    <d v="2013-08-29T00:00:00"/>
    <s v="Biguanides-&gt;Sulfonylureas-&gt;Biguanides|Sulfonylureas-&gt;DPP-4 inhibitors-&gt;Biguanides|Insulin glargine|SGLT-2 inhibitors-&gt;Biguanides|SGLT-2 inhibitors-&gt;Insulin glargine-&gt;Biguanides|Insulin aspart|Insulin glargine|SGLT-2 inhibitors"/>
  </r>
  <r>
    <s v="7tFhifFFAU."/>
    <x v="36"/>
    <s v="Other"/>
    <s v="Biguanides"/>
    <x v="0"/>
    <d v="2013-12-03T00:00:00"/>
    <s v="Biguanides-&gt;Insulin isophane-&gt;Biguanides|Sulfonylureas-&gt;Insulin aspart|Insulin glargine-&gt;Biguanides|Insulin aspart|Insulin glargine|Sulfonylureas-&gt;Sulfonylureas-&gt;Insulin glargine-&gt;Insulin aspart-&gt;Biguanides|Insulin isophane-&gt;Biguanides|Insulin aspart|Insulin isophane-&gt;Insulin aspart|Insulin isophane-&gt;Insulin glargine|Insulin glulisine-&gt;Biguanides|Insulin glargine-&gt;Biguanides|Insulin glargine|Insulin glulisine-&gt;Insulin glulisine"/>
  </r>
  <r>
    <s v="8/tgdzNkgrE"/>
    <x v="36"/>
    <s v="Māori"/>
    <s v="Biguanides"/>
    <x v="0"/>
    <d v="2021-01-07T00:00:00"/>
    <s v="Biguanides-&gt;Insulin glargine"/>
  </r>
  <r>
    <s v="824hmjJQU4w"/>
    <x v="36"/>
    <s v="Other"/>
    <s v="Biguanides|Sulfonylureas"/>
    <x v="0"/>
    <d v="2018-12-15T00:00:00"/>
    <s v="Biguanides|Sulfonylureas-&gt;DPP-4 inhibitors|Sulfonylureas-&gt;DPP-4 inhibitors-&gt;DPP-4 inhibitors|Insulin glargine-&gt;Insulin glargine"/>
  </r>
  <r>
    <s v="H0ENzYFyxdU"/>
    <x v="36"/>
    <s v="Other"/>
    <s v="Biguanides"/>
    <x v="0"/>
    <d v="2022-07-18T00:00:00"/>
    <s v="Biguanides"/>
  </r>
  <r>
    <s v="h185mRe.r06"/>
    <x v="36"/>
    <s v="Other"/>
    <s v="Biguanides"/>
    <x v="0"/>
    <d v="2025-03-05T00:00:00"/>
    <s v="Biguanides"/>
  </r>
  <r>
    <s v="H5Y3Pu/AUi."/>
    <x v="36"/>
    <s v="Māori"/>
    <s v="Biguanides"/>
    <x v="0"/>
    <d v="2020-01-16T00:00:00"/>
    <s v="Biguanides"/>
  </r>
  <r>
    <s v="h35r5orTNjA"/>
    <x v="36"/>
    <s v="Asian"/>
    <s v="Biguanides"/>
    <x v="0"/>
    <d v="2014-03-18T00:00:00"/>
    <s v="Biguanides-&gt;Biguanides|Sulfonylureas-&gt;Biguanides|SGLT-2 inhibitors-&gt;Biguanides|DPP-4 inhibitors-&gt;DPP-4 inhibitors-&gt;DPP-4 inhibitors|SGLT-2 inhibitors"/>
  </r>
  <r>
    <s v="GZ32VxT.8rU"/>
    <x v="36"/>
    <s v="Asian"/>
    <s v="Biguanides"/>
    <x v="0"/>
    <d v="2021-09-16T00:00:00"/>
    <s v="Biguanides"/>
  </r>
  <r>
    <s v="gYVp840QsRU"/>
    <x v="36"/>
    <s v="Pacific peoples"/>
    <s v="Biguanides"/>
    <x v="0"/>
    <d v="2025-09-11T00:00:00"/>
    <s v="Biguanides"/>
  </r>
  <r>
    <s v="H/6V4Ri4Irg"/>
    <x v="36"/>
    <s v="Other"/>
    <s v="Insulin lispro"/>
    <x v="1"/>
    <d v="2014-07-11T00:00:00"/>
    <s v="Insulin lispro-&gt;Insulin glargine-&gt;Biguanides-&gt;Insulin glargine|Insulin lispro-&gt;Biguanides|Insulin glargine|Insulin lispro-&gt;Sulfonylureas-&gt;Biguanides|Insulin lispro|Sulfonylureas-&gt;Biguanides|Sulfonylureas"/>
  </r>
  <r>
    <s v="DzpjepY/f3Q"/>
    <x v="36"/>
    <s v="Other"/>
    <s v="Biguanides"/>
    <x v="0"/>
    <d v="2024-06-21T00:00:00"/>
    <s v="Biguanides"/>
  </r>
  <r>
    <s v="DXZRPQtoukk"/>
    <x v="36"/>
    <s v="Asian"/>
    <s v="Insulin isophane"/>
    <x v="1"/>
    <d v="2016-04-13T00:00:00"/>
    <s v="Insulin isophane-&gt;Biguanides-&gt;DPP-4 inhibitors-&gt;DPP-4 inhibitors|SGLT-2 inhibitors-&gt;SGLT-2 inhibitors"/>
  </r>
  <r>
    <s v="dvd4dr8wGAU"/>
    <x v="36"/>
    <s v="Māori"/>
    <s v="Biguanides|Insulin aspart|Insulin isophane"/>
    <x v="0"/>
    <d v="2024-12-16T00:00:00"/>
    <s v="Biguanides|Insulin aspart|Insulin isophane-&gt;Insulin aspart|Insulin isophane-&gt;Insulin aspart-&gt;Insulin isophane-&gt;SGLT-2 inhibitors-&gt;Insulin glargine-&gt;Insulin isophane|SGLT-2 inhibitors"/>
  </r>
  <r>
    <s v="dwTNWZOAOCc"/>
    <x v="36"/>
    <s v="Other"/>
    <s v="Biguanides|Insulin isophane"/>
    <x v="0"/>
    <d v="2024-08-06T00:00:00"/>
    <s v="Biguanides|Insulin isophane-&gt;Insulin isophane-&gt;Insulin lispro-&gt;Insulin isophane|Insulin lispro-&gt;Biguanides|Insulin isophane|Insulin lispro"/>
  </r>
  <r>
    <s v="dWv4H1Vgidg"/>
    <x v="36"/>
    <s v="Pacific peoples"/>
    <s v="Biguanides"/>
    <x v="0"/>
    <d v="2017-11-15T00:00:00"/>
    <s v="Biguanides-&gt;Biguanides|Insulin aspart|Insulin isophane-&gt;Insulin aspart|Insulin isophane-&gt;Insulin isophane-&gt;DPP-4 inhibitors-&gt;Biguanides|DPP-4 inhibitors-&gt;SGLT-2 inhibitors-&gt;Biguanides|DPP-4 inhibitors|SGLT-2 inhibitors-&gt;DPP-4 inhibitors|SGLT-2 inhibitors"/>
  </r>
  <r>
    <s v="dryr6s/bSBs"/>
    <x v="36"/>
    <s v="Other"/>
    <s v="Biguanides|Insulin glargine"/>
    <x v="0"/>
    <d v="2023-09-20T00:00:00"/>
    <s v="Biguanides|Insulin glargine-&gt;Insulin glargine-&gt;Biguanides"/>
  </r>
  <r>
    <s v="DRmJSgKEVTo"/>
    <x v="36"/>
    <s v="Other"/>
    <s v="Biguanides"/>
    <x v="0"/>
    <d v="2020-08-27T00:00:00"/>
    <s v="Biguanides-&gt;DPP-4 inhibitors|SGLT-2 inhibitors-&gt;Biguanides|DPP-4 inhibitors|SGLT-2 inhibitors"/>
  </r>
  <r>
    <s v="DRBNLO0psbk"/>
    <x v="36"/>
    <s v="Māori"/>
    <s v="Biguanides"/>
    <x v="0"/>
    <d v="2023-12-01T00:00:00"/>
    <s v="Biguanides"/>
  </r>
  <r>
    <s v="DsmlO4tUubc"/>
    <x v="36"/>
    <s v="Other"/>
    <s v="Biguanides"/>
    <x v="0"/>
    <d v="2015-06-25T00:00:00"/>
    <s v="Biguanides"/>
  </r>
  <r>
    <s v="DPxc8fmj5/A"/>
    <x v="36"/>
    <s v="Other"/>
    <s v="Biguanides"/>
    <x v="0"/>
    <d v="2017-03-10T00:00:00"/>
    <s v="Biguanides"/>
  </r>
  <r>
    <s v="DpHWSMssfb2"/>
    <x v="36"/>
    <s v="Asian"/>
    <s v="Biguanides"/>
    <x v="0"/>
    <d v="2022-09-28T00:00:00"/>
    <s v="Biguanides-&gt;DPP-4 inhibitors"/>
  </r>
  <r>
    <s v="DNaikJmVXq."/>
    <x v="36"/>
    <s v="Pacific peoples"/>
    <s v="Insulin isophane"/>
    <x v="1"/>
    <d v="2025-06-11T00:00:00"/>
    <s v="Insulin isophane-&gt;Biguanides"/>
  </r>
  <r>
    <s v="dMUs./sQhT2"/>
    <x v="36"/>
    <s v="Other"/>
    <s v="Biguanides"/>
    <x v="0"/>
    <d v="2025-08-22T00:00:00"/>
    <s v="Biguanides"/>
  </r>
  <r>
    <s v="diWrIXO1l7s"/>
    <x v="36"/>
    <s v="Other"/>
    <s v="Biguanides"/>
    <x v="0"/>
    <d v="2021-01-14T00:00:00"/>
    <s v="Biguanides"/>
  </r>
  <r>
    <s v="DjlUxVT.G32"/>
    <x v="36"/>
    <s v="Asian"/>
    <s v="Biguanides"/>
    <x v="0"/>
    <d v="2025-03-28T00:00:00"/>
    <s v="Biguanides-&gt;Biguanides|DPP-4 inhibitors|SGLT-2 inhibitors-&gt;DPP-4 inhibitors|SGLT-2 inhibitors|Sulfonylureas"/>
  </r>
  <r>
    <s v="Diig6lPPcso"/>
    <x v="36"/>
    <s v="Pacific peoples"/>
    <s v="Biguanides"/>
    <x v="0"/>
    <d v="2018-08-09T00:00:00"/>
    <s v="Biguanides-&gt;Biguanides|Sulfonylureas-&gt;DPP-4 inhibitors|Sulfonylureas-&gt;DPP-4 inhibitors-&gt;DPP-4 inhibitors|SGLT-2 inhibitors|Sulfonylureas-&gt;DPP-4 inhibitors|Insulin glargine|SGLT-2 inhibitors-&gt;DPP-4 inhibitors|SGLT-2 inhibitors"/>
  </r>
  <r>
    <s v="dMTjMcqySrw"/>
    <x v="36"/>
    <s v="Asian"/>
    <s v="Biguanides"/>
    <x v="0"/>
    <d v="2025-03-27T00:00:00"/>
    <s v="Biguanides"/>
  </r>
  <r>
    <s v="daE3rBRAdb."/>
    <x v="36"/>
    <s v="Other"/>
    <s v="DPP-4 inhibitors|SGLT-2 inhibitors"/>
    <x v="0"/>
    <d v="2025-07-11T00:00:00"/>
    <s v="DPP-4 inhibitors|SGLT-2 inhibitors"/>
  </r>
  <r>
    <s v="DAn87YsYbOE"/>
    <x v="36"/>
    <s v="Asian"/>
    <s v="Biguanides"/>
    <x v="0"/>
    <d v="2021-02-02T00:00:00"/>
    <s v="Biguanides-&gt;DPP-4 inhibitors-&gt;DPP-4 inhibitors|SGLT-2 inhibitors"/>
  </r>
  <r>
    <s v="Da1F0CEsbRc"/>
    <x v="36"/>
    <s v="Māori"/>
    <s v="Biguanides|DPP-4 inhibitors"/>
    <x v="0"/>
    <d v="2021-12-17T00:00:00"/>
    <s v="Biguanides|DPP-4 inhibitors-&gt;DPP-4 inhibitors-&gt;SGLT-2 inhibitors-&gt;DPP-4 inhibitors|SGLT-2 inhibitors-&gt;Sulfonylureas-&gt;DPP-4 inhibitors|SGLT-2 inhibitors|Sulfonylureas"/>
  </r>
  <r>
    <s v="D5HXQ/CWOBI"/>
    <x v="36"/>
    <s v="Other"/>
    <s v="Biguanides"/>
    <x v="0"/>
    <d v="2022-07-29T00:00:00"/>
    <s v="Biguanides"/>
  </r>
  <r>
    <s v="d6MQo2.rwEs"/>
    <x v="36"/>
    <s v="Māori"/>
    <s v="Biguanides"/>
    <x v="0"/>
    <d v="2025-04-15T00:00:00"/>
    <s v="Biguanides"/>
  </r>
  <r>
    <s v="DAV27eLfKxY"/>
    <x v="36"/>
    <s v="Other"/>
    <s v="Biguanides"/>
    <x v="0"/>
    <d v="2018-07-03T00:00:00"/>
    <s v="Biguanides"/>
  </r>
  <r>
    <s v="dD74FHi7bXQ"/>
    <x v="36"/>
    <s v="Other"/>
    <s v="Biguanides"/>
    <x v="0"/>
    <d v="2025-07-30T00:00:00"/>
    <s v="Biguanides-&gt;Insulin glargine-&gt;Insulin aspart-&gt;Insulin aspart|Insulin glargine"/>
  </r>
  <r>
    <s v="DDIyP2BMbfQ"/>
    <x v="36"/>
    <s v="Other"/>
    <s v="Insulin isophane"/>
    <x v="1"/>
    <d v="2022-01-06T00:00:00"/>
    <s v="Insulin isophane-&gt;Biguanides"/>
  </r>
  <r>
    <s v="acBxP2k08bc"/>
    <x v="36"/>
    <s v="Asian"/>
    <s v="Biguanides"/>
    <x v="0"/>
    <d v="2024-07-31T00:00:00"/>
    <s v="Biguanides"/>
  </r>
  <r>
    <s v="Aa/LuokisZk"/>
    <x v="36"/>
    <s v="Pacific peoples"/>
    <s v="Biguanides"/>
    <x v="0"/>
    <d v="2012-11-03T00:00:00"/>
    <s v="Biguanides-&gt;DPP-4 inhibitors-&gt;DPP-4 inhibitors|SGLT-2 inhibitors-&gt;SGLT-2 inhibitors"/>
  </r>
  <r>
    <s v="AaIyiNx4lac"/>
    <x v="36"/>
    <s v="Pacific peoples"/>
    <s v="Biguanides"/>
    <x v="0"/>
    <d v="2017-08-08T00:00:00"/>
    <s v="Biguanides"/>
  </r>
  <r>
    <s v="AKi8cQZJ99o"/>
    <x v="36"/>
    <s v="Other"/>
    <s v="Biguanides"/>
    <x v="0"/>
    <d v="2024-08-28T00:00:00"/>
    <s v="Biguanides"/>
  </r>
  <r>
    <s v="Ajpuuujhg6Q"/>
    <x v="36"/>
    <s v="Pacific peoples"/>
    <s v="Biguanides"/>
    <x v="0"/>
    <d v="2020-09-30T00:00:00"/>
    <s v="Biguanides"/>
  </r>
  <r>
    <s v="l65ssWJB8t."/>
    <x v="36"/>
    <s v="Asian"/>
    <s v="Biguanides"/>
    <x v="0"/>
    <d v="2021-07-01T00:00:00"/>
    <s v="Biguanides-&gt;DPP-4 inhibitors"/>
  </r>
  <r>
    <s v="LA5rjUI7U2I"/>
    <x v="36"/>
    <s v="Pacific peoples"/>
    <s v="Biguanides"/>
    <x v="0"/>
    <d v="2024-09-12T00:00:00"/>
    <s v="Biguanides-&gt;DPP-4 inhibitors-&gt;DPP-4 inhibitors|SGLT-2 inhibitors"/>
  </r>
  <r>
    <s v="L3yzcn5HLEs"/>
    <x v="36"/>
    <s v="Pacific peoples"/>
    <s v="Biguanides"/>
    <x v="0"/>
    <d v="2021-04-16T00:00:00"/>
    <s v="Biguanides-&gt;Biguanides|SGLT-2 inhibitors-&gt;SGLT-2 inhibitors"/>
  </r>
  <r>
    <s v="L53k6QuhJKI"/>
    <x v="36"/>
    <s v="Pacific peoples"/>
    <s v="DPP-4 inhibitors"/>
    <x v="0"/>
    <d v="2025-09-03T00:00:00"/>
    <s v="DPP-4 inhibitors"/>
  </r>
  <r>
    <s v="L4vVUyqOdLc"/>
    <x v="36"/>
    <s v="Other"/>
    <s v="Biguanides"/>
    <x v="0"/>
    <d v="2023-08-09T00:00:00"/>
    <s v="Biguanides"/>
  </r>
  <r>
    <s v="KzUlfsZwbfs"/>
    <x v="36"/>
    <s v="Other"/>
    <s v="Biguanides"/>
    <x v="0"/>
    <d v="2020-12-18T00:00:00"/>
    <s v="Biguanides"/>
  </r>
  <r>
    <s v="kZUVYEz.sXs"/>
    <x v="36"/>
    <s v="Other"/>
    <s v="Insulin isophane"/>
    <x v="1"/>
    <d v="2013-09-23T00:00:00"/>
    <s v="Insulin isophane-&gt;Biguanides|Insulin isophane"/>
  </r>
  <r>
    <s v="L.5WNmJEZMc"/>
    <x v="36"/>
    <s v="Other"/>
    <s v="Biguanides"/>
    <x v="0"/>
    <d v="2024-04-29T00:00:00"/>
    <s v="Biguanides"/>
  </r>
  <r>
    <s v="L/kq4P6HwZc"/>
    <x v="36"/>
    <s v="Asian"/>
    <s v="Biguanides"/>
    <x v="0"/>
    <d v="2016-12-16T00:00:00"/>
    <s v="Biguanides-&gt;DPP-4 inhibitors-&gt;SGLT-2 inhibitors-&gt;DPP-4 inhibitors|SGLT-2 inhibitors"/>
  </r>
  <r>
    <s v="kPeEUCVel6U"/>
    <x v="36"/>
    <s v="Asian"/>
    <s v="Biguanides"/>
    <x v="0"/>
    <d v="2025-09-30T00:00:00"/>
    <s v="Biguanides-&gt;Insulin aspart|Insulin isophane"/>
  </r>
  <r>
    <s v="KpnuEO6Uesg"/>
    <x v="36"/>
    <s v="Pacific peoples"/>
    <s v="Biguanides"/>
    <x v="0"/>
    <d v="2021-08-19T00:00:00"/>
    <s v="Biguanides-&gt;SGLT-2 inhibitors-&gt;Biguanides|SGLT-2 inhibitors-&gt;DPP-4 inhibitors-&gt;Biguanides|DPP-4 inhibitors"/>
  </r>
  <r>
    <s v="KQ1DypSBkFw"/>
    <x v="36"/>
    <s v="Other"/>
    <s v="Biguanides"/>
    <x v="0"/>
    <d v="2016-07-08T00:00:00"/>
    <s v="Biguanides"/>
  </r>
  <r>
    <s v="krZJbHPmfeM"/>
    <x v="36"/>
    <s v="Other"/>
    <s v="Biguanides"/>
    <x v="0"/>
    <d v="2018-05-15T00:00:00"/>
    <s v="Biguanides"/>
  </r>
  <r>
    <s v="KWhI6XTk9do"/>
    <x v="36"/>
    <s v="Other"/>
    <s v="Biguanides"/>
    <x v="0"/>
    <d v="2015-10-05T00:00:00"/>
    <s v="Biguanides"/>
  </r>
  <r>
    <s v="kw7uyYuAWfE"/>
    <x v="36"/>
    <s v="Pacific peoples"/>
    <s v="Insulin aspart|Insulin isophane"/>
    <x v="1"/>
    <d v="2018-10-19T00:00:00"/>
    <s v="Insulin aspart|Insulin isophane-&gt;Biguanides-&gt;Insulin isophane-&gt;Biguanides|DPP-4 inhibitors-&gt;DPP-4 inhibitors-&gt;SGLT-2 inhibitors-&gt;DPP-4 inhibitors|SGLT-2 inhibitors-&gt;Biguanides|GLP-1 agonists-&gt;Biguanides|GLP-1 agonists|Sulfonylureas-&gt;GLP-1 agonists-&gt;Biguanides|Sulfonylureas-&gt;Biguanides|GLP-1 agonists|Insulin glargine|Sulfonylureas"/>
  </r>
  <r>
    <s v="KUxwzCs2eME"/>
    <x v="36"/>
    <s v="Asian"/>
    <s v="Biguanides"/>
    <x v="0"/>
    <d v="2023-01-09T00:00:00"/>
    <s v="Biguanides"/>
  </r>
  <r>
    <s v="km7TxlVYTN2"/>
    <x v="36"/>
    <s v="Māori"/>
    <s v="Biguanides"/>
    <x v="0"/>
    <d v="2022-10-31T00:00:00"/>
    <s v="Biguanides-&gt;SGLT-2 inhibitors-&gt;DPP-4 inhibitors-&gt;Biguanides|GLP-1 agonists-&gt;GLP-1 agonists"/>
  </r>
  <r>
    <s v="KLGot8Wyr5k"/>
    <x v="36"/>
    <s v="Asian"/>
    <s v="Biguanides"/>
    <x v="0"/>
    <d v="2024-08-14T00:00:00"/>
    <s v="Biguanides"/>
  </r>
  <r>
    <s v="HR.kdTO3rwM"/>
    <x v="36"/>
    <s v="Pacific peoples"/>
    <s v="Biguanides"/>
    <x v="0"/>
    <d v="2023-09-07T00:00:00"/>
    <s v="Biguanides-&gt;SGLT-2 inhibitors-&gt;Biguanides|SGLT-2 inhibitors"/>
  </r>
  <r>
    <s v="hf6mf8SKxhY"/>
    <x v="36"/>
    <s v="Asian"/>
    <s v="Insulin isophane"/>
    <x v="1"/>
    <d v="2013-04-05T00:00:00"/>
    <s v="Insulin isophane-&gt;Biguanides"/>
  </r>
  <r>
    <s v="HeRPs3XKRSs"/>
    <x v="36"/>
    <s v="Asian"/>
    <s v="Biguanides"/>
    <x v="0"/>
    <d v="2024-11-26T00:00:00"/>
    <s v="Biguanides"/>
  </r>
  <r>
    <s v="H7eRHsn/rUM"/>
    <x v="36"/>
    <s v="Other"/>
    <s v="Biguanides"/>
    <x v="0"/>
    <d v="2021-07-08T00:00:00"/>
    <s v="Biguanides"/>
  </r>
  <r>
    <s v="HBOLgJh93Xs"/>
    <x v="36"/>
    <s v="Māori"/>
    <s v="Biguanides"/>
    <x v="0"/>
    <d v="2017-11-22T00:00:00"/>
    <s v="Biguanides-&gt;Biguanides|Sulfonylureas-&gt;Sulfonylureas-&gt;Biguanides|Insulin isophane-&gt;Insulin aspart|Insulin isophane-&gt;Insulin isophane-&gt;Biguanides|Insulin aspart|Insulin isophane-&gt;DPP-4 inhibitors-&gt;DPP-4 inhibitors|Sulfonylureas-&gt;DPP-4 inhibitors|SGLT-2 inhibitors-&gt;DPP-4 inhibitors|SGLT-2 inhibitors|Sulfonylureas"/>
  </r>
  <r>
    <s v="Hd8K8tW6.9U"/>
    <x v="36"/>
    <s v="Māori"/>
    <s v="Biguanides"/>
    <x v="0"/>
    <d v="2018-03-27T00:00:00"/>
    <s v="Biguanides-&gt;SGLT-2 inhibitors"/>
  </r>
  <r>
    <s v="hcZ5P6NAicU"/>
    <x v="36"/>
    <s v="Other"/>
    <s v="Biguanides"/>
    <x v="0"/>
    <d v="2023-09-15T00:00:00"/>
    <s v="Biguanides"/>
  </r>
  <r>
    <s v="tcHKSHQUer."/>
    <x v="36"/>
    <s v="Other"/>
    <s v="Biguanides"/>
    <x v="0"/>
    <d v="2015-11-25T00:00:00"/>
    <s v="Biguanides"/>
  </r>
  <r>
    <s v="TCiQbdUs9Mo"/>
    <x v="36"/>
    <s v="Māori"/>
    <s v="Biguanides"/>
    <x v="0"/>
    <d v="2012-10-18T00:00:00"/>
    <s v="Biguanides-&gt;Biguanides|SGLT-2 inhibitors-&gt;SGLT-2 inhibitors"/>
  </r>
  <r>
    <s v="wgmedpXTJfw"/>
    <x v="36"/>
    <s v="Other"/>
    <s v="Biguanides"/>
    <x v="0"/>
    <d v="2014-03-11T00:00:00"/>
    <s v="Biguanides"/>
  </r>
  <r>
    <s v="WHPAO.G6o/g"/>
    <x v="36"/>
    <s v="Other"/>
    <s v="Biguanides"/>
    <x v="0"/>
    <d v="2019-10-07T00:00:00"/>
    <s v="Biguanides"/>
  </r>
  <r>
    <s v="whBIJRs7wQ."/>
    <x v="36"/>
    <s v="Other"/>
    <s v="Biguanides"/>
    <x v="0"/>
    <d v="2024-01-18T00:00:00"/>
    <s v="Biguanides-&gt;SGLT-2 inhibitors"/>
  </r>
  <r>
    <s v="wiJOC4bUFGA"/>
    <x v="36"/>
    <s v="Asian"/>
    <s v="Insulin isophane"/>
    <x v="1"/>
    <d v="2025-03-20T00:00:00"/>
    <s v="Insulin isophane-&gt;Biguanides"/>
  </r>
  <r>
    <s v="WjBmI9crx7I"/>
    <x v="36"/>
    <s v="Asian"/>
    <s v="Biguanides"/>
    <x v="0"/>
    <d v="2024-06-27T00:00:00"/>
    <s v="Biguanides"/>
  </r>
  <r>
    <s v="tiFhSIipp2I"/>
    <x v="36"/>
    <s v="Asian"/>
    <s v="DPP-4 inhibitors"/>
    <x v="0"/>
    <d v="2025-06-05T00:00:00"/>
    <s v="DPP-4 inhibitors"/>
  </r>
  <r>
    <s v="tA/MIxcMeAM"/>
    <x v="36"/>
    <s v="Other"/>
    <s v="Biguanides"/>
    <x v="0"/>
    <d v="2018-01-08T00:00:00"/>
    <s v="Biguanides-&gt;Biguanides|DPP-4 inhibitors-&gt;DPP-4 inhibitors-&gt;DPP-4 inhibitors|Sulfonylureas"/>
  </r>
  <r>
    <s v="tb7fAFz5LJg"/>
    <x v="36"/>
    <s v="Other"/>
    <s v="Biguanides|Sulfonylureas"/>
    <x v="0"/>
    <d v="2018-05-08T00:00:00"/>
    <s v="Biguanides|Sulfonylureas-&gt;Biguanides"/>
  </r>
  <r>
    <s v="TbzVOOxqajg"/>
    <x v="36"/>
    <s v="Māori"/>
    <s v="Biguanides"/>
    <x v="0"/>
    <d v="2011-07-29T00:00:00"/>
    <s v="Biguanides-&gt;DPP-4 inhibitors-&gt;Biguanides|DPP-4 inhibitors-&gt;DPP-4 inhibitors|SGLT-2 inhibitors-&gt;Sulfonylureas-&gt;DPP-4 inhibitors|SGLT-2 inhibitors|Sulfonylureas-&gt;DPP-4 inhibitors|Sulfonylureas-&gt;GLP-1 agonists-&gt;DPP-4 inhibitors|GLP-1 agonists|Sulfonylureas-&gt;Biguanides|GLP-1 agonists-&gt;Biguanides|GLP-1 agonists|Sulfonylureas"/>
  </r>
  <r>
    <s v="Tc/pHNnfhwc"/>
    <x v="36"/>
    <s v="Māori"/>
    <s v="Insulin aspart|Insulin isophane"/>
    <x v="1"/>
    <d v="2012-12-21T00:00:00"/>
    <s v="Insulin aspart|Insulin isophane-&gt;Insulin aspart-&gt;Insulin isophane-&gt;Biguanides-&gt;Biguanides|Sulfonylureas-&gt;DPP-4 inhibitors-&gt;Sulfonylureas-&gt;DPP-4 inhibitors|Sulfonylureas-&gt;SGLT-2 inhibitors-&gt;DPP-4 inhibitors|SGLT-2 inhibitors|Sulfonylureas-&gt;Biguanides|GLP-1 agonists|Sulfonylureas"/>
  </r>
  <r>
    <s v="T8NhzVzjNcM"/>
    <x v="36"/>
    <s v="Māori"/>
    <s v="GLP-1 agonists"/>
    <x v="0"/>
    <d v="2024-03-07T00:00:00"/>
    <s v="GLP-1 agonists-&gt;SGLT-2 inhibitors"/>
  </r>
  <r>
    <s v="T77QTRTK8xo"/>
    <x v="36"/>
    <s v="Pacific peoples"/>
    <s v="Biguanides|Insulin isophane"/>
    <x v="0"/>
    <d v="2015-08-12T00:00:00"/>
    <s v="Biguanides|Insulin isophane"/>
  </r>
  <r>
    <s v="t5zVYj25NhM"/>
    <x v="36"/>
    <s v="Other"/>
    <s v="Biguanides"/>
    <x v="0"/>
    <d v="2017-12-07T00:00:00"/>
    <s v="Biguanides-&gt;Biguanides|Insulin isophane-&gt;Insulin aspart-&gt;Insulin isophane"/>
  </r>
  <r>
    <s v="sZclvq/t0Yk"/>
    <x v="36"/>
    <s v="Asian"/>
    <s v="Biguanides"/>
    <x v="0"/>
    <d v="2024-08-09T00:00:00"/>
    <s v="Biguanides"/>
  </r>
  <r>
    <s v="sZPqTyeIKIo"/>
    <x v="36"/>
    <s v="Māori"/>
    <s v="Biguanides"/>
    <x v="0"/>
    <d v="2023-10-12T00:00:00"/>
    <s v="Biguanides"/>
  </r>
  <r>
    <s v="SZIYLHN3AnE"/>
    <x v="36"/>
    <s v="Pacific peoples"/>
    <s v="Biguanides"/>
    <x v="0"/>
    <d v="2019-09-26T00:00:00"/>
    <s v="Biguanides"/>
  </r>
  <r>
    <s v="SZJjN2vImzo"/>
    <x v="36"/>
    <s v="Māori"/>
    <s v="Biguanides"/>
    <x v="0"/>
    <d v="2017-10-18T00:00:00"/>
    <s v="Biguanides-&gt;Biguanides|DPP-4 inhibitors-&gt;DPP-4 inhibitors-&gt;GLP-1 agonists-&gt;Biguanides|GLP-1 agonists"/>
  </r>
  <r>
    <s v="SyKlsPbDuWE"/>
    <x v="36"/>
    <s v="Pacific peoples"/>
    <s v="Biguanides"/>
    <x v="0"/>
    <d v="2017-08-16T00:00:00"/>
    <s v="Biguanides-&gt;SGLT-2 inhibitors-&gt;Biguanides|GLP-1 agonists-&gt;GLP-1 agonists-&gt;Insulin glargine"/>
  </r>
  <r>
    <s v="x.tBtzz7bok"/>
    <x v="36"/>
    <s v="Other"/>
    <s v="Biguanides"/>
    <x v="0"/>
    <d v="2016-12-08T00:00:00"/>
    <s v="Biguanides-&gt;Insulin aspart|Insulin isophane"/>
  </r>
  <r>
    <s v="WW.Q/SfKOgA"/>
    <x v="36"/>
    <s v="Pacific peoples"/>
    <s v="Biguanides|Sulfonylureas"/>
    <x v="0"/>
    <d v="2016-12-05T00:00:00"/>
    <s v="Biguanides|Sulfonylureas-&gt;Biguanides-&gt;Sulfonylureas-&gt;Insulin glargine-&gt;Insulin glargine|Sulfonylureas-&gt;Insulin glulisine|Sulfonylureas-&gt;Insulin glargine|Insulin glulisine|Sulfonylureas-&gt;Insulin glargine|Insulin glulisine-&gt;Insulin glulisine-&gt;Insulin aspart|Insulin glargine-&gt;Insulin aspart"/>
  </r>
  <r>
    <s v="x5kVxKRF4bE"/>
    <x v="36"/>
    <s v="Other"/>
    <s v="Biguanides"/>
    <x v="0"/>
    <d v="2022-09-21T00:00:00"/>
    <s v="Biguanides"/>
  </r>
  <r>
    <s v="x4ZfgnyQXyw"/>
    <x v="36"/>
    <s v="Other"/>
    <s v="Insulin isophane"/>
    <x v="1"/>
    <d v="2020-05-08T00:00:00"/>
    <s v="Insulin isophane-&gt;Biguanides|Insulin isophane"/>
  </r>
  <r>
    <s v="xaDNM8.cSkI"/>
    <x v="36"/>
    <s v="Other"/>
    <s v="Biguanides"/>
    <x v="0"/>
    <d v="2012-03-30T00:00:00"/>
    <s v="Biguanides"/>
  </r>
  <r>
    <s v="x7jkPWlHjCE"/>
    <x v="36"/>
    <s v="Asian"/>
    <s v="Biguanides"/>
    <x v="0"/>
    <d v="2017-01-18T00:00:00"/>
    <s v="Biguanides-&gt;Biguanides|Insulin aspart|Insulin isophane"/>
  </r>
  <r>
    <s v="wRhXqSnfUaY"/>
    <x v="36"/>
    <s v="Asian"/>
    <s v="Biguanides"/>
    <x v="0"/>
    <d v="2019-07-09T00:00:00"/>
    <s v="Biguanides"/>
  </r>
  <r>
    <s v="WPQhp3VuM1g"/>
    <x v="36"/>
    <s v="Asian"/>
    <s v="Biguanides"/>
    <x v="0"/>
    <d v="2018-08-09T00:00:00"/>
    <s v="Biguanides-&gt;Insulin isophane"/>
  </r>
  <r>
    <s v="WtZy56jQi5w"/>
    <x v="36"/>
    <s v="Other"/>
    <s v="Biguanides"/>
    <x v="0"/>
    <d v="2011-02-07T00:00:00"/>
    <s v="Biguanides"/>
  </r>
  <r>
    <s v="wsnwceHz2nw"/>
    <x v="36"/>
    <s v="Other"/>
    <s v="Biguanides"/>
    <x v="0"/>
    <d v="2018-05-09T00:00:00"/>
    <s v="Biguanides"/>
  </r>
  <r>
    <s v="wL9WE0MXR2s"/>
    <x v="36"/>
    <s v="Other"/>
    <s v="Biguanides"/>
    <x v="0"/>
    <d v="2012-10-03T00:00:00"/>
    <s v="Biguanides"/>
  </r>
  <r>
    <s v="WlxCO7ywsgk"/>
    <x v="36"/>
    <s v="Māori"/>
    <s v="Biguanides"/>
    <x v="0"/>
    <d v="2014-02-27T00:00:00"/>
    <s v="Biguanides-&gt;DPP-4 inhibitors-&gt;SGLT-2 inhibitors-&gt;DPP-4 inhibitors|SGLT-2 inhibitors"/>
  </r>
  <r>
    <s v="9vUTD3K.6qg"/>
    <x v="36"/>
    <s v="Other"/>
    <s v="Biguanides"/>
    <x v="0"/>
    <d v="2013-08-17T00:00:00"/>
    <s v="Biguanides"/>
  </r>
  <r>
    <s v="9YmwD2rIilA"/>
    <x v="36"/>
    <s v="Māori"/>
    <s v="Biguanides"/>
    <x v="0"/>
    <d v="2014-03-13T00:00:00"/>
    <s v="Biguanides-&gt;Biguanides|Sulfonylureas-&gt;Sulfonylureas-&gt;Insulin glargine-&gt;Biguanides|Insulin glargine|Sulfonylureas-&gt;SGLT-2 inhibitors-&gt;Insulin aspart-&gt;Biguanides|Insulin aspart-&gt;GLP-1 agonists-&gt;Biguanides|GLP-1 agonists|Insulin aspart-&gt;GLP-1 agonists|Insulin aspart-&gt;Biguanides|GLP-1 agonists-&gt;Biguanides|GLP-1 agonists|Insulin glargine"/>
  </r>
  <r>
    <s v="9yHPr0efUKk"/>
    <x v="36"/>
    <s v="Asian"/>
    <s v="Biguanides|Insulin isophane"/>
    <x v="0"/>
    <d v="2015-05-18T00:00:00"/>
    <s v="Biguanides|Insulin isophane-&gt;Insulin aspart-&gt;Insulin aspart|Insulin isophane-&gt;Biguanides"/>
  </r>
  <r>
    <s v="9mxXB5w.T3w"/>
    <x v="36"/>
    <s v="Asian"/>
    <s v="Biguanides"/>
    <x v="0"/>
    <d v="2018-09-13T00:00:00"/>
    <s v="Biguanides"/>
  </r>
  <r>
    <s v="a.32VBZ4SnA"/>
    <x v="36"/>
    <s v="Māori"/>
    <s v="Biguanides"/>
    <x v="0"/>
    <d v="2015-02-02T00:00:00"/>
    <s v="Biguanides-&gt;Biguanides|GLP-1 agonists-&gt;GLP-1 agonists"/>
  </r>
  <r>
    <s v="a/LP7Ya7yW."/>
    <x v="36"/>
    <s v="Other"/>
    <s v="Biguanides"/>
    <x v="0"/>
    <d v="2025-10-29T00:00:00"/>
    <s v="Biguanides"/>
  </r>
  <r>
    <s v="A1LpEUSuWYA"/>
    <x v="36"/>
    <s v="Other"/>
    <s v="Biguanides"/>
    <x v="0"/>
    <d v="2021-06-28T00:00:00"/>
    <s v="Biguanides"/>
  </r>
  <r>
    <s v="A7LHhuEZFIk"/>
    <x v="36"/>
    <s v="Pacific peoples"/>
    <s v="Biguanides|Sulfonylureas"/>
    <x v="0"/>
    <d v="2012-10-20T00:00:00"/>
    <s v="Biguanides|Sulfonylureas-&gt;Biguanides-&gt;DPP-4 inhibitors-&gt;DPP-4 inhibitors|Sulfonylureas-&gt;SGLT-2 inhibitors-&gt;DPP-4 inhibitors|SGLT-2 inhibitors|Sulfonylureas"/>
  </r>
  <r>
    <s v="9LwtxbJ5Cwo"/>
    <x v="36"/>
    <s v="Asian"/>
    <s v="Biguanides"/>
    <x v="0"/>
    <d v="2014-07-18T00:00:00"/>
    <s v="Biguanides-&gt;Sulfonylureas-&gt;Biguanides|DPP-4 inhibitors-&gt;DPP-4 inhibitors"/>
  </r>
  <r>
    <s v="9KRbSslyBtc"/>
    <x v="36"/>
    <s v="Asian"/>
    <s v="Sulfonylureas"/>
    <x v="0"/>
    <d v="2019-07-31T00:00:00"/>
    <s v="Sulfonylureas-&gt;Biguanides|Sulfonylureas-&gt;Biguanides-&gt;DPP-4 inhibitors-&gt;SGLT-2 inhibitors-&gt;DPP-4 inhibitors|SGLT-2 inhibitors-&gt;Insulin isophane with insulin neutral-&gt;Insulin aspart|Insulin glargine-&gt;DPP-4 inhibitors|Insulin aspart|Insulin glargine-&gt;Insulin glargine|Insulin lispro|SGLT-2 inhibitors"/>
  </r>
  <r>
    <s v="9iouX39qdlM"/>
    <x v="36"/>
    <s v="Māori"/>
    <s v="Biguanides"/>
    <x v="0"/>
    <d v="2019-01-17T00:00:00"/>
    <s v="Biguanides-&gt;SGLT-2 inhibitors-&gt;DPP-4 inhibitors-&gt;DPP-4 inhibitors|SGLT-2 inhibitors"/>
  </r>
  <r>
    <s v="9EyNsXwX6JY"/>
    <x v="36"/>
    <s v="Other"/>
    <s v="Biguanides"/>
    <x v="0"/>
    <d v="2022-01-26T00:00:00"/>
    <s v="Biguanides"/>
  </r>
  <r>
    <s v="9HH409dAvLc"/>
    <x v="36"/>
    <s v="Other"/>
    <s v="Biguanides"/>
    <x v="0"/>
    <d v="2017-09-11T00:00:00"/>
    <s v="Biguanides"/>
  </r>
  <r>
    <s v="3QXQfGJ74Xg"/>
    <x v="36"/>
    <s v="Pacific peoples"/>
    <s v="Biguanides"/>
    <x v="0"/>
    <d v="2024-03-04T00:00:00"/>
    <s v="Biguanides-&gt;DPP-4 inhibitors"/>
  </r>
  <r>
    <s v="3RdmZrHtmxk"/>
    <x v="36"/>
    <s v="Pacific peoples"/>
    <s v="Biguanides"/>
    <x v="0"/>
    <d v="2025-06-09T00:00:00"/>
    <s v="Biguanides"/>
  </r>
  <r>
    <s v="3tCYIYgTTaM"/>
    <x v="36"/>
    <s v="Other"/>
    <s v="Biguanides"/>
    <x v="0"/>
    <d v="2016-04-14T00:00:00"/>
    <s v="Biguanides"/>
  </r>
  <r>
    <s v="3u4axwGJQ2g"/>
    <x v="36"/>
    <s v="Asian"/>
    <s v="Biguanides"/>
    <x v="0"/>
    <d v="2015-09-02T00:00:00"/>
    <s v="Biguanides-&gt;Sulfonylureas-&gt;Biguanides|Sulfonylureas-&gt;Biguanides|Sulfonylureas|Thiazolidinedione-&gt;Sulfonylureas|Thiazolidinedione-&gt;Biguanides|DPP-4 inhibitors|Sulfonylureas-&gt;Biguanides|DPP-4 inhibitors-&gt;DPP-4 inhibitors-&gt;DPP-4 inhibitors|Sulfonylureas-&gt;SGLT-2 inhibitors-&gt;DPP-4 inhibitors|SGLT-2 inhibitors|Sulfonylureas-&gt;Thiazolidinedione-&gt;DPP-4 inhibitors|SGLT-2 inhibitors|Sulfonylureas|Thiazolidinedione-&gt;DPP-4 inhibitors|Thiazolidinedione-&gt;SGLT-2 inhibitors|Thiazolidinedione"/>
  </r>
  <r>
    <s v="9fHJozcBS36"/>
    <x v="36"/>
    <s v="Asian"/>
    <s v="Biguanides"/>
    <x v="0"/>
    <d v="2019-01-07T00:00:00"/>
    <s v="Biguanides-&gt;DPP-4 inhibitors"/>
  </r>
  <r>
    <s v="3IooGtT1w3w"/>
    <x v="36"/>
    <s v="Pacific peoples"/>
    <s v="Biguanides"/>
    <x v="0"/>
    <d v="2018-12-17T00:00:00"/>
    <s v="Biguanides-&gt;Biguanides|Sulfonylureas-&gt;DPP-4 inhibitors|Sulfonylureas-&gt;DPP-4 inhibitors-&gt;SGLT-2 inhibitors-&gt;SGLT-2 inhibitors|Sulfonylureas-&gt;DPP-4 inhibitors|SGLT-2 inhibitors|Sulfonylureas-&gt;DPP-4 inhibitors|SGLT-2 inhibitors"/>
  </r>
  <r>
    <s v="3J8mCRixaO2"/>
    <x v="36"/>
    <s v="Other"/>
    <s v="Biguanides"/>
    <x v="0"/>
    <d v="2018-08-08T00:00:00"/>
    <s v="Biguanides"/>
  </r>
  <r>
    <s v="3fmTyk6jRo2"/>
    <x v="36"/>
    <s v="Other"/>
    <s v="Biguanides"/>
    <x v="0"/>
    <d v="2021-01-16T00:00:00"/>
    <s v="Biguanides"/>
  </r>
  <r>
    <s v="3EsqE624oMY"/>
    <x v="36"/>
    <s v="Asian"/>
    <s v="Insulin aspart"/>
    <x v="1"/>
    <d v="2024-02-23T00:00:00"/>
    <s v="Insulin aspart-&gt;Biguanides|Insulin isophane-&gt;Insulin aspart|Insulin isophane"/>
  </r>
  <r>
    <s v="3QPi5D1meqM"/>
    <x v="36"/>
    <s v="Other"/>
    <s v="Biguanides"/>
    <x v="0"/>
    <d v="2025-09-09T00:00:00"/>
    <s v="Biguanides-&gt;DPP-4 inhibitors"/>
  </r>
  <r>
    <s v="3L..HDUyC9."/>
    <x v="36"/>
    <s v="Other"/>
    <s v="Biguanides"/>
    <x v="0"/>
    <d v="2014-04-07T00:00:00"/>
    <s v="Biguanides"/>
  </r>
  <r>
    <s v="3keSe3D5CvI"/>
    <x v="36"/>
    <s v="Māori"/>
    <s v="Biguanides"/>
    <x v="0"/>
    <d v="2025-08-20T00:00:00"/>
    <s v="Biguanides"/>
  </r>
  <r>
    <s v="XcgS0BGVSZQ"/>
    <x v="36"/>
    <s v="Māori"/>
    <s v="Biguanides"/>
    <x v="0"/>
    <d v="2013-02-23T00:00:00"/>
    <s v="Biguanides-&gt;Biguanides|Sulfonylureas"/>
  </r>
  <r>
    <s v="1ZNbwYMmuz2"/>
    <x v="36"/>
    <s v="Asian"/>
    <s v="Biguanides"/>
    <x v="0"/>
    <d v="2025-06-10T00:00:00"/>
    <s v="Biguanides"/>
  </r>
  <r>
    <s v="xc1PziTGXT6"/>
    <x v="36"/>
    <s v="Other"/>
    <s v="Biguanides"/>
    <x v="0"/>
    <d v="2025-09-01T00:00:00"/>
    <s v="Biguanides-&gt;Insulin isophane-&gt;Insulin aspart"/>
  </r>
  <r>
    <s v="28jEek0.tMo"/>
    <x v="36"/>
    <s v="Pacific peoples"/>
    <s v="Biguanides"/>
    <x v="0"/>
    <d v="2024-06-21T00:00:00"/>
    <s v="Biguanides"/>
  </r>
  <r>
    <s v="22q2bxdMCzY"/>
    <x v="36"/>
    <s v="Asian"/>
    <s v="Biguanides"/>
    <x v="0"/>
    <d v="2018-08-24T00:00:00"/>
    <s v="Biguanides-&gt;DPP-4 inhibitors-&gt;Biguanides|SGLT-2 inhibitors-&gt;SGLT-2 inhibitors-&gt;DPP-4 inhibitors|SGLT-2 inhibitors"/>
  </r>
  <r>
    <s v="290tyeG2ayY"/>
    <x v="36"/>
    <s v="Other"/>
    <s v="Biguanides"/>
    <x v="0"/>
    <d v="2022-08-04T00:00:00"/>
    <s v="Biguanides-&gt;SGLT-2 inhibitors"/>
  </r>
  <r>
    <s v="2fYpjhb144."/>
    <x v="36"/>
    <s v="Other"/>
    <s v="Biguanides"/>
    <x v="0"/>
    <d v="2024-08-13T00:00:00"/>
    <s v="Biguanides-&gt;DPP-4 inhibitors|SGLT-2 inhibitors-&gt;Biguanides|DPP-4 inhibitors|SGLT-2 inhibitors-&gt;Biguanides|SGLT-2 inhibitors-&gt;SGLT-2 inhibitors"/>
  </r>
  <r>
    <s v="2cyoxmiBIGY"/>
    <x v="36"/>
    <s v="Pacific peoples"/>
    <s v="Biguanides|Insulin aspart|Insulin isophane"/>
    <x v="0"/>
    <d v="2022-03-16T00:00:00"/>
    <s v="Biguanides|Insulin aspart|Insulin isophane-&gt;Insulin aspart|Insulin isophane"/>
  </r>
  <r>
    <s v="2M7OQh7DjJw"/>
    <x v="36"/>
    <s v="Asian"/>
    <s v="Biguanides"/>
    <x v="0"/>
    <d v="2017-04-20T00:00:00"/>
    <s v="Biguanides-&gt;Biguanides|Sulfonylureas-&gt;Sulfonylureas-&gt;DPP-4 inhibitors-&gt;DPP-4 inhibitors|Sulfonylureas-&gt;Insulin glargine-&gt;DPP-4 inhibitors|Insulin glargine-&gt;DPP-4 inhibitors|Insulin glargine|Sulfonylureas-&gt;DPP-4 inhibitors|Insulin glargine|SGLT-2 inhibitors|Sulfonylureas-&gt;DPP-4 inhibitors|Insulin glargine|SGLT-2 inhibitors-&gt;SGLT-2 inhibitors-&gt;Insulin glargine|SGLT-2 inhibitors|Sulfonylureas"/>
  </r>
  <r>
    <s v="2Y.v6ALBY3Q"/>
    <x v="36"/>
    <s v="Asian"/>
    <s v="Biguanides"/>
    <x v="0"/>
    <d v="2023-09-16T00:00:00"/>
    <s v="Biguanides"/>
  </r>
  <r>
    <s v="2ZgIKfk0a0M"/>
    <x v="36"/>
    <s v="Asian"/>
    <s v="Biguanides"/>
    <x v="0"/>
    <d v="2012-03-20T00:00:00"/>
    <s v="Biguanides-&gt;Sulfonylureas-&gt;Biguanides|Sulfonylureas"/>
  </r>
  <r>
    <s v="32GhOIb2bGc"/>
    <x v="36"/>
    <s v="Māori"/>
    <s v="Biguanides"/>
    <x v="0"/>
    <d v="2018-05-28T00:00:00"/>
    <s v="Biguanides"/>
  </r>
  <r>
    <s v="2zz6SZm.gR2"/>
    <x v="36"/>
    <s v="Asian"/>
    <s v="Biguanides"/>
    <x v="0"/>
    <d v="2012-07-10T00:00:00"/>
    <s v="Biguanides"/>
  </r>
  <r>
    <s v="38BOgZWdT0o"/>
    <x v="36"/>
    <s v="Other"/>
    <s v="Biguanides"/>
    <x v="0"/>
    <d v="2021-03-26T00:00:00"/>
    <s v="Biguanides"/>
  </r>
  <r>
    <s v="3ArgSCSX2mg"/>
    <x v="36"/>
    <s v="Asian"/>
    <s v="Biguanides"/>
    <x v="0"/>
    <d v="2021-01-06T00:00:00"/>
    <s v="Biguanides"/>
  </r>
  <r>
    <s v="2NIbCBDAkMc"/>
    <x v="36"/>
    <s v="Pacific peoples"/>
    <s v="Biguanides"/>
    <x v="0"/>
    <d v="2012-08-24T00:00:00"/>
    <s v="Biguanides"/>
  </r>
  <r>
    <s v="2qumX8QULM."/>
    <x v="36"/>
    <s v="Other"/>
    <s v="Biguanides"/>
    <x v="0"/>
    <d v="2020-05-04T00:00:00"/>
    <s v="Biguanides-&gt;Insulin isophane"/>
  </r>
  <r>
    <s v="2PS8c.pr0mc"/>
    <x v="36"/>
    <s v="Māori"/>
    <s v="Biguanides"/>
    <x v="0"/>
    <d v="2024-02-27T00:00:00"/>
    <s v="Biguanides-&gt;SGLT-2 inhibitors-&gt;Insulin glargine-&gt;Insulin glargine|SGLT-2 inhibitors"/>
  </r>
  <r>
    <s v="2SbvZVJ/V06"/>
    <x v="36"/>
    <s v="Asian"/>
    <s v="Biguanides"/>
    <x v="0"/>
    <d v="2020-06-03T00:00:00"/>
    <s v="Biguanides"/>
  </r>
  <r>
    <s v="eCDklum0f3Q"/>
    <x v="36"/>
    <s v="Pacific peoples"/>
    <s v="Biguanides"/>
    <x v="0"/>
    <d v="2024-07-25T00:00:00"/>
    <s v="Biguanides"/>
  </r>
  <r>
    <s v="eBTKg5urNKQ"/>
    <x v="36"/>
    <s v="Māori"/>
    <s v="Biguanides"/>
    <x v="0"/>
    <d v="2016-07-15T00:00:00"/>
    <s v="Biguanides"/>
  </r>
  <r>
    <s v="EbQl/4O63aA"/>
    <x v="36"/>
    <s v="Other"/>
    <s v="Insulin isophane"/>
    <x v="1"/>
    <d v="2024-03-20T00:00:00"/>
    <s v="Insulin isophane-&gt;Biguanides"/>
  </r>
  <r>
    <s v="EfPjnXhIqWY"/>
    <x v="36"/>
    <s v="Pacific peoples"/>
    <s v="Insulin isophane"/>
    <x v="1"/>
    <d v="2015-12-22T00:00:00"/>
    <s v="Insulin isophane-&gt;Biguanides"/>
  </r>
  <r>
    <s v="e9vMrt0Z9iM"/>
    <x v="36"/>
    <s v="Other"/>
    <s v="Insulin aspart"/>
    <x v="1"/>
    <d v="2012-10-17T00:00:00"/>
    <s v="Insulin aspart-&gt;Insulin aspart|Insulin isophane-&gt;Biguanides"/>
  </r>
  <r>
    <s v="E4/QgecW.Ps"/>
    <x v="36"/>
    <s v="Asian"/>
    <s v="Biguanides"/>
    <x v="0"/>
    <d v="2021-04-29T00:00:00"/>
    <s v="Biguanides-&gt;DPP-4 inhibitors"/>
  </r>
  <r>
    <s v="bFB2RHFEe0k"/>
    <x v="36"/>
    <s v="Asian"/>
    <s v="Biguanides"/>
    <x v="0"/>
    <d v="2015-04-13T00:00:00"/>
    <s v="Biguanides"/>
  </r>
  <r>
    <s v="BfHmzsdJBNI"/>
    <x v="36"/>
    <s v="Asian"/>
    <s v="Biguanides"/>
    <x v="0"/>
    <d v="2012-10-06T00:00:00"/>
    <s v="Biguanides-&gt;Biguanides|Insulin isophane-&gt;Insulin aspart-&gt;Insulin isophane"/>
  </r>
  <r>
    <s v="bBa5ranlOE."/>
    <x v="36"/>
    <s v="Pacific peoples"/>
    <s v="Biguanides"/>
    <x v="0"/>
    <d v="2015-05-01T00:00:00"/>
    <s v="Biguanides"/>
  </r>
  <r>
    <s v="bc4h/RQYUos"/>
    <x v="36"/>
    <s v="Other"/>
    <s v="Biguanides"/>
    <x v="0"/>
    <d v="2025-10-07T00:00:00"/>
    <s v="Biguanides"/>
  </r>
  <r>
    <s v="BDTzvCNBT.w"/>
    <x v="36"/>
    <s v="Other"/>
    <s v="Insulin isophane"/>
    <x v="1"/>
    <d v="2022-03-24T00:00:00"/>
    <s v="Insulin isophane-&gt;Biguanides-&gt;Insulin aspart"/>
  </r>
  <r>
    <s v="bDolRs2AMsg"/>
    <x v="36"/>
    <s v="Other"/>
    <s v="Biguanides"/>
    <x v="0"/>
    <d v="2024-10-10T00:00:00"/>
    <s v="Biguanides"/>
  </r>
  <r>
    <s v="BCtW7i7dN9U"/>
    <x v="36"/>
    <s v="Other"/>
    <s v="Biguanides"/>
    <x v="0"/>
    <d v="2018-10-01T00:00:00"/>
    <s v="Biguanides"/>
  </r>
  <r>
    <s v="b81x77kClKo"/>
    <x v="36"/>
    <s v="Pacific peoples"/>
    <s v="Biguanides"/>
    <x v="0"/>
    <d v="2023-11-21T00:00:00"/>
    <s v="Biguanides"/>
  </r>
  <r>
    <s v="EMygP8jHXNY"/>
    <x v="36"/>
    <s v="Māori"/>
    <s v="Biguanides"/>
    <x v="0"/>
    <d v="2017-03-23T00:00:00"/>
    <s v="Biguanides-&gt;GLP-1 agonists-&gt;DPP-4 inhibitors"/>
  </r>
  <r>
    <s v="EOD7P..YVFM"/>
    <x v="36"/>
    <s v="Other"/>
    <s v="Biguanides"/>
    <x v="0"/>
    <d v="2013-06-12T00:00:00"/>
    <s v="Biguanides"/>
  </r>
  <r>
    <s v="EpDHXmuLph."/>
    <x v="36"/>
    <s v="Pacific peoples"/>
    <s v="Biguanides"/>
    <x v="0"/>
    <d v="2019-02-14T00:00:00"/>
    <s v="Biguanides-&gt;Insulin isophane-&gt;Insulin aspart-&gt;SGLT-2 inhibitors-&gt;DPP-4 inhibitors|SGLT-2 inhibitors"/>
  </r>
  <r>
    <s v="Eq43RzmRFRU"/>
    <x v="36"/>
    <s v="Asian"/>
    <s v="Biguanides"/>
    <x v="0"/>
    <d v="2022-09-01T00:00:00"/>
    <s v="Biguanides"/>
  </r>
  <r>
    <s v="eHFvA1atINM"/>
    <x v="36"/>
    <s v="Māori"/>
    <s v="Biguanides"/>
    <x v="0"/>
    <d v="2025-10-08T00:00:00"/>
    <s v="Biguanides"/>
  </r>
  <r>
    <s v="EgskJmRpNQg"/>
    <x v="36"/>
    <s v="Pacific peoples"/>
    <s v="Biguanides"/>
    <x v="0"/>
    <d v="2012-09-20T00:00:00"/>
    <s v="Biguanides-&gt;Biguanides|SGLT-2 inhibitors-&gt;DPP-4 inhibitors|SGLT-2 inhibitors-&gt;DPP-4 inhibitors-&gt;SGLT-2 inhibitors|Sulfonylureas"/>
  </r>
  <r>
    <s v="eji4DNPrbH2"/>
    <x v="36"/>
    <s v="Other"/>
    <s v="Biguanides"/>
    <x v="0"/>
    <d v="2016-11-29T00:00:00"/>
    <s v="Biguanides"/>
  </r>
  <r>
    <s v="eLRTEMQnmbw"/>
    <x v="36"/>
    <s v="Māori"/>
    <s v="Biguanides"/>
    <x v="0"/>
    <d v="2018-10-19T00:00:00"/>
    <s v="Biguanides-&gt;DPP-4 inhibitors-&gt;Insulin glargine"/>
  </r>
  <r>
    <s v="Hs3pQBVGj3Y"/>
    <x v="36"/>
    <s v="Asian"/>
    <s v="DPP-4 inhibitors"/>
    <x v="0"/>
    <d v="2021-09-08T00:00:00"/>
    <s v="DPP-4 inhibitors-&gt;SGLT-2 inhibitors-&gt;Biguanides-&gt;Biguanides|DPP-4 inhibitors"/>
  </r>
  <r>
    <s v="hs5FSJRXOXQ"/>
    <x v="36"/>
    <s v="Pacific peoples"/>
    <s v="Biguanides"/>
    <x v="0"/>
    <d v="2025-01-25T00:00:00"/>
    <s v="Biguanides"/>
  </r>
  <r>
    <s v="hUnYSVya.0g"/>
    <x v="36"/>
    <s v="Other"/>
    <s v="Biguanides"/>
    <x v="0"/>
    <d v="2013-02-20T00:00:00"/>
    <s v="Biguanides-&gt;Biguanides|Sulfonylureas-&gt;Sulfonylureas-&gt;DPP-4 inhibitors|Sulfonylureas-&gt;DPP-4 inhibitors-&gt;Insulin glargine-&gt;Insulin aspart-&gt;DPP-4 inhibitors|Insulin aspart-&gt;DPP-4 inhibitors|Insulin aspart|Insulin glargine-&gt;Insulin aspart|Insulin glargine-&gt;DPP-4 inhibitors|Insulin glargine-&gt;Biguanides|GLP-1 agonists|Insulin aspart|Insulin glargine-&gt;GLP-1 agonists|Insulin aspart|Insulin glargine-&gt;Biguanides|Insulin aspart|Insulin glargine-&gt;GLP-1 agonists"/>
  </r>
  <r>
    <s v="eQxHhUi5rcQ"/>
    <x v="36"/>
    <s v="Asian"/>
    <s v="Biguanides"/>
    <x v="0"/>
    <d v="2024-12-20T00:00:00"/>
    <s v="Biguanides"/>
  </r>
  <r>
    <s v="eVqtWBg4CDw"/>
    <x v="36"/>
    <s v="Māori"/>
    <s v="Biguanides"/>
    <x v="0"/>
    <d v="2024-10-16T00:00:00"/>
    <s v="Biguanides"/>
  </r>
  <r>
    <s v="EwIpBw7EeZA"/>
    <x v="36"/>
    <s v="Asian"/>
    <s v="Biguanides"/>
    <x v="0"/>
    <d v="2020-07-08T00:00:00"/>
    <s v="Biguanides-&gt;DPP-4 inhibitors-&gt;DPP-4 inhibitors|Sulfonylureas-&gt;SGLT-2 inhibitors-&gt;DPP-4 inhibitors|SGLT-2 inhibitors|Sulfonylureas"/>
  </r>
  <r>
    <s v="eX.ZjD/vQE6"/>
    <x v="36"/>
    <s v="Other"/>
    <s v="Insulin aspart|Insulin isophane"/>
    <x v="1"/>
    <d v="2012-12-24T00:00:00"/>
    <s v="Insulin aspart|Insulin isophane-&gt;Insulin aspart-&gt;Biguanides-&gt;DPP-4 inhibitors"/>
  </r>
  <r>
    <s v="ewPNNMtjVzY"/>
    <x v="36"/>
    <s v="Other"/>
    <s v="Biguanides"/>
    <x v="0"/>
    <d v="2024-12-19T00:00:00"/>
    <s v="Biguanides"/>
  </r>
  <r>
    <s v="eu/C17Eie.A"/>
    <x v="36"/>
    <s v="Other"/>
    <s v="Biguanides"/>
    <x v="0"/>
    <d v="2025-01-28T00:00:00"/>
    <s v="Biguanides"/>
  </r>
  <r>
    <s v="Au27YirjiXY"/>
    <x v="36"/>
    <s v="Asian"/>
    <s v="Biguanides"/>
    <x v="0"/>
    <d v="2024-09-12T00:00:00"/>
    <s v="Biguanides"/>
  </r>
  <r>
    <s v="aTmHRZ3HZ7U"/>
    <x v="36"/>
    <s v="Asian"/>
    <s v="Biguanides"/>
    <x v="0"/>
    <d v="2018-10-29T00:00:00"/>
    <s v="Biguanides-&gt;DPP-4 inhibitors|Sulfonylureas-&gt;Biguanides|DPP-4 inhibitors-&gt;DPP-4 inhibitors-&gt;SGLT-2 inhibitors-&gt;DPP-4 inhibitors|SGLT-2 inhibitors-&gt;Biguanides|GLP-1 agonists"/>
  </r>
  <r>
    <s v="aT7TyHj6za2"/>
    <x v="36"/>
    <s v="Asian"/>
    <s v="Biguanides"/>
    <x v="0"/>
    <d v="2023-04-18T00:00:00"/>
    <s v="Biguanides"/>
  </r>
  <r>
    <s v="AvKbhxI/t9o"/>
    <x v="36"/>
    <s v="Asian"/>
    <s v="Biguanides"/>
    <x v="0"/>
    <d v="2014-10-09T00:00:00"/>
    <s v="Biguanides"/>
  </r>
  <r>
    <s v="AUujJD3bFCc"/>
    <x v="36"/>
    <s v="Asian"/>
    <s v="Biguanides"/>
    <x v="0"/>
    <d v="2016-10-25T00:00:00"/>
    <s v="Biguanides-&gt;Insulin aspart|Insulin isophane"/>
  </r>
  <r>
    <s v="as6swJ/9/mE"/>
    <x v="36"/>
    <s v="Asian"/>
    <s v="Biguanides"/>
    <x v="0"/>
    <d v="2024-11-18T00:00:00"/>
    <s v="Biguanides-&gt;Insulin aspart"/>
  </r>
  <r>
    <s v="aYxRlePnIC."/>
    <x v="36"/>
    <s v="Asian"/>
    <s v="Biguanides"/>
    <x v="0"/>
    <d v="2016-02-09T00:00:00"/>
    <s v="Biguanides-&gt;Biguanides|DPP-4 inhibitors-&gt;DPP-4 inhibitors-&gt;SGLT-2 inhibitors-&gt;Biguanides|DPP-4 inhibitors|SGLT-2 inhibitors"/>
  </r>
  <r>
    <s v="AyGUaPcbYJo"/>
    <x v="36"/>
    <s v="Other"/>
    <s v="Biguanides"/>
    <x v="0"/>
    <d v="2024-09-12T00:00:00"/>
    <s v="Biguanides"/>
  </r>
  <r>
    <s v="aZZABa09QVs"/>
    <x v="36"/>
    <s v="Māori"/>
    <s v="Biguanides"/>
    <x v="0"/>
    <d v="2018-03-09T00:00:00"/>
    <s v="Biguanides-&gt;Insulin isophane|Insulin lispro"/>
  </r>
  <r>
    <s v="AzfRwNvEjzU"/>
    <x v="36"/>
    <s v="Other"/>
    <s v="Biguanides"/>
    <x v="0"/>
    <d v="2011-03-17T00:00:00"/>
    <s v="Biguanides-&gt;Sulfonylureas-&gt;DPP-4 inhibitors-&gt;Biguanides|DPP-4 inhibitors-&gt;DPP-4 inhibitors|SGLT-2 inhibitors-&gt;SGLT-2 inhibitors-&gt;Insulin glargine-&gt;DPP-4 inhibitors|Insulin glargine|SGLT-2 inhibitors-&gt;DPP-4 inhibitors|Insulin glargine"/>
  </r>
  <r>
    <s v="azIBG1poA.k"/>
    <x v="36"/>
    <s v="Other"/>
    <s v="Biguanides"/>
    <x v="0"/>
    <d v="2015-09-10T00:00:00"/>
    <s v="Biguanides-&gt;DPP-4 inhibitors-&gt;SGLT-2 inhibitors|Sulfonylureas"/>
  </r>
  <r>
    <s v="avQfGdqK3IA"/>
    <x v="36"/>
    <s v="Asian"/>
    <s v="Biguanides"/>
    <x v="0"/>
    <d v="2014-10-18T00:00:00"/>
    <s v="Biguanides-&gt;Biguanides|Sulfonylureas-&gt;Insulin glargine-&gt;Biguanides|Insulin glargine|Sulfonylureas-&gt;Insulin aspart-&gt;Biguanides|Insulin aspart-&gt;Biguanides|DPP-4 inhibitors|Insulin aspart-&gt;DPP-4 inhibitors|SGLT-2 inhibitors-&gt;Biguanides|DPP-4 inhibitors|Insulin aspart|SGLT-2 inhibitors-&gt;Biguanides|DPP-4 inhibitors|SGLT-2 inhibitors"/>
  </r>
  <r>
    <s v="AwLHRoeGhVw"/>
    <x v="36"/>
    <s v="Other"/>
    <s v="Biguanides"/>
    <x v="0"/>
    <d v="2012-03-05T00:00:00"/>
    <s v="Biguanides-&gt;Sulfonylureas-&gt;Biguanides|Sulfonylureas-&gt;Biguanides|Thiazolidinedione-&gt;Thiazolidinedione-&gt;DPP-4 inhibitors-&gt;DPP-4 inhibitors|Thiazolidinedione-&gt;SGLT-2 inhibitors-&gt;DPP-4 inhibitors|SGLT-2 inhibitors-&gt;SGLT-2 inhibitors|Thiazolidinedione-&gt;DPP-4 inhibitors|SGLT-2 inhibitors|Thiazolidinedione-&gt;DPP-4 inhibitors|SGLT-2 inhibitors|Sulfonylureas|Thiazolidinedione"/>
  </r>
  <r>
    <s v="5eP6ss.mHyE"/>
    <x v="36"/>
    <s v="Pacific peoples"/>
    <s v="Biguanides|Sulfonylureas"/>
    <x v="0"/>
    <d v="2015-01-07T00:00:00"/>
    <s v="Biguanides|Sulfonylureas-&gt;Sulfonylureas-&gt;DPP-4 inhibitors-&gt;DPP-4 inhibitors|Sulfonylureas-&gt;Insulin glargine-&gt;Biguanides|Insulin isophane-&gt;DPP-4 inhibitors|Insulin isophane-&gt;Biguanides|Insulin aspart|Insulin isophane-&gt;Insulin aspart|Insulin isophane-&gt;DPP-4 inhibitors|SGLT-2 inhibitors|Sulfonylureas-&gt;SGLT-2 inhibitors"/>
  </r>
  <r>
    <s v="5geX0huqr82"/>
    <x v="36"/>
    <s v="Other"/>
    <s v="Biguanides"/>
    <x v="0"/>
    <d v="2011-11-18T00:00:00"/>
    <s v="Biguanides"/>
  </r>
  <r>
    <s v="5gg3RZk8GzU"/>
    <x v="36"/>
    <s v="Pacific peoples"/>
    <s v="Biguanides"/>
    <x v="0"/>
    <d v="2022-03-16T00:00:00"/>
    <s v="Biguanides-&gt;Biguanides|Insulin isophane-&gt;Insulin isophane-&gt;Insulin aspart-&gt;Insulin aspart|Insulin isophane-&gt;SGLT-2 inhibitors-&gt;Biguanides|SGLT-2 inhibitors-&gt;Biguanides|GLP-1 agonists-&gt;GLP-1 agonists"/>
  </r>
  <r>
    <s v="5qO2ctCkBrI"/>
    <x v="36"/>
    <s v="Asian"/>
    <s v="SGLT-2 inhibitors"/>
    <x v="0"/>
    <d v="2024-06-12T00:00:00"/>
    <s v="SGLT-2 inhibitors"/>
  </r>
  <r>
    <s v="aPUY3Rw0KwE"/>
    <x v="36"/>
    <s v="Other"/>
    <s v="Biguanides|Insulin aspart|Insulin isophane"/>
    <x v="0"/>
    <d v="2019-05-08T00:00:00"/>
    <s v="Biguanides|Insulin aspart|Insulin isophane-&gt;Insulin aspart|Insulin isophane-&gt;Insulin isophane"/>
  </r>
  <r>
    <s v="aOTa7EIQHYw"/>
    <x v="36"/>
    <s v="Other"/>
    <s v="Biguanides"/>
    <x v="0"/>
    <d v="2024-04-30T00:00:00"/>
    <s v="Biguanides"/>
  </r>
  <r>
    <s v="amP0hd2K5m6"/>
    <x v="36"/>
    <s v="Asian"/>
    <s v="Biguanides"/>
    <x v="0"/>
    <d v="2025-06-17T00:00:00"/>
    <s v="Biguanides-&gt;SGLT-2 inhibitors-&gt;Biguanides|SGLT-2 inhibitors"/>
  </r>
  <r>
    <s v="AnGG.Q69rK."/>
    <x v="36"/>
    <s v="Other"/>
    <s v="Biguanides"/>
    <x v="0"/>
    <d v="2025-09-26T00:00:00"/>
    <s v="Biguanides"/>
  </r>
  <r>
    <s v="4uQsyNp6ddg"/>
    <x v="36"/>
    <s v="Māori"/>
    <s v="Biguanides"/>
    <x v="0"/>
    <d v="2022-02-08T00:00:00"/>
    <s v="Biguanides"/>
  </r>
  <r>
    <s v="4VmFcMARI2g"/>
    <x v="36"/>
    <s v="Māori"/>
    <s v="Biguanides"/>
    <x v="0"/>
    <d v="2013-05-27T00:00:00"/>
    <s v="Biguanides"/>
  </r>
  <r>
    <s v="4vR6O5i/SnU"/>
    <x v="36"/>
    <s v="Other"/>
    <s v="Biguanides"/>
    <x v="0"/>
    <d v="2011-03-01T00:00:00"/>
    <s v="Biguanides"/>
  </r>
  <r>
    <s v="4MknKhIXp4g"/>
    <x v="36"/>
    <s v="Pacific peoples"/>
    <s v="Biguanides"/>
    <x v="0"/>
    <d v="2017-03-28T00:00:00"/>
    <s v="Biguanides-&gt;SGLT-2 inhibitors-&gt;Biguanides|SGLT-2 inhibitors-&gt;GLP-1 agonists-&gt;GLP-1 agonists|SGLT-2 inhibitors"/>
  </r>
  <r>
    <s v="4NPW/j2N0ro"/>
    <x v="36"/>
    <s v="Māori"/>
    <s v="Biguanides"/>
    <x v="0"/>
    <d v="2014-12-08T00:00:00"/>
    <s v="Biguanides"/>
  </r>
  <r>
    <s v="5D3t9M1LGns"/>
    <x v="36"/>
    <s v="Pacific peoples"/>
    <s v="Biguanides"/>
    <x v="0"/>
    <d v="2020-06-30T00:00:00"/>
    <s v="Biguanides-&gt;Biguanides|DPP-4 inhibitors-&gt;DPP-4 inhibitors-&gt;DPP-4 inhibitors|SGLT-2 inhibitors-&gt;SGLT-2 inhibitors-&gt;DPP-4 inhibitors|SGLT-2 inhibitors|Sulfonylureas"/>
  </r>
  <r>
    <s v="5BXw61NSBvA"/>
    <x v="36"/>
    <s v="Other"/>
    <s v="Biguanides"/>
    <x v="0"/>
    <d v="2017-02-22T00:00:00"/>
    <s v="Biguanides"/>
  </r>
  <r>
    <s v="5ADXbRn1JHs"/>
    <x v="36"/>
    <s v="Asian"/>
    <s v="Biguanides"/>
    <x v="0"/>
    <d v="2011-01-29T00:00:00"/>
    <s v="Biguanides-&gt;Biguanides|Sulfonylureas-&gt;Sulfonylureas-&gt;DPP-4 inhibitors|Sulfonylureas-&gt;Biguanides|DPP-4 inhibitors|Sulfonylureas-&gt;DPP-4 inhibitors|SGLT-2 inhibitors-&gt;DPP-4 inhibitors|GLP-1 agonists-&gt;GLP-1 agonists|Sulfonylureas-&gt;Biguanides|GLP-1 agonists|Sulfonylureas-&gt;GLP-1 agonists"/>
  </r>
  <r>
    <s v="4xuLcptBnGs"/>
    <x v="36"/>
    <s v="Māori"/>
    <s v="Biguanides"/>
    <x v="0"/>
    <d v="2011-03-01T00:00:00"/>
    <s v="Biguanides-&gt;Biguanides|Sulfonylureas-&gt;Insulin glargine-&gt;Biguanides|Insulin glargine|Sulfonylureas-&gt;Biguanides|Insulin glargine-&gt;Biguanides|DPP-4 inhibitors-&gt;DPP-4 inhibitors-&gt;Biguanides|DPP-4 inhibitors|Insulin glargine-&gt;DPP-4 inhibitors|Insulin glargine-&gt;DPP-4 inhibitors|SGLT-2 inhibitors-&gt;DPP-4 inhibitors|GLP-1 agonists|Insulin glargine-&gt;GLP-1 agonists-&gt;Biguanides|GLP-1 agonists|Insulin glargine-&gt;GLP-1 agonists|Insulin glargine-&gt;Biguanides|GLP-1 agonists-&gt;Biguanides|GLP-1 agonists|Insulin glulisine-&gt;Insulin glargine|Insulin glulisine-&gt;GLP-1 agonists|Insulin glargine|Insulin glulisine-&gt;Biguanides|GLP-1 agonists|Insulin glargine|Insulin glulisine-&gt;Insulin glulisine"/>
  </r>
  <r>
    <s v="5/apNTtJS4Y"/>
    <x v="36"/>
    <s v="Other"/>
    <s v="Biguanides"/>
    <x v="0"/>
    <d v="2013-01-14T00:00:00"/>
    <s v="Biguanides"/>
  </r>
  <r>
    <s v="4GS8cWuh9yI"/>
    <x v="36"/>
    <s v="Māori"/>
    <s v="Biguanides"/>
    <x v="0"/>
    <d v="2019-11-21T00:00:00"/>
    <s v="Biguanides-&gt;SGLT-2 inhibitors-&gt;Biguanides|SGLT-2 inhibitors-&gt;DPP-4 inhibitors-&gt;Biguanides|DPP-4 inhibitors|SGLT-2 inhibitors"/>
  </r>
  <r>
    <s v="4fDIcS41Mrc"/>
    <x v="36"/>
    <s v="Other"/>
    <s v="Biguanides"/>
    <x v="0"/>
    <d v="2013-02-13T00:00:00"/>
    <s v="Biguanides"/>
  </r>
  <r>
    <s v="4E518LZz3LM"/>
    <x v="36"/>
    <s v="Other"/>
    <s v="Biguanides"/>
    <x v="0"/>
    <d v="2020-06-03T00:00:00"/>
    <s v="Biguanides-&gt;Biguanides|GLP-1 agonists-&gt;GLP-1 agonists"/>
  </r>
  <r>
    <s v="4KuvdZ2bD8Y"/>
    <x v="36"/>
    <s v="Asian"/>
    <s v="Biguanides"/>
    <x v="0"/>
    <d v="2023-08-31T00:00:00"/>
    <s v="Biguanides-&gt;Insulin aspart"/>
  </r>
  <r>
    <s v="4iPx4vUCjsA"/>
    <x v="36"/>
    <s v="Asian"/>
    <s v="Biguanides"/>
    <x v="0"/>
    <d v="2023-11-27T00:00:00"/>
    <s v="Biguanides-&gt;Insulin isophane"/>
  </r>
  <r>
    <s v="3XHPWsS7Ya2"/>
    <x v="36"/>
    <s v="Asian"/>
    <s v="DPP-4 inhibitors"/>
    <x v="0"/>
    <d v="2021-08-19T00:00:00"/>
    <s v="DPP-4 inhibitors-&gt;SGLT-2 inhibitors-&gt;Insulin glargine|SGLT-2 inhibitors-&gt;Insulin glargine"/>
  </r>
  <r>
    <s v="4.DvUj8p3U6"/>
    <x v="36"/>
    <s v="Māori"/>
    <s v="Biguanides"/>
    <x v="0"/>
    <d v="2018-03-14T00:00:00"/>
    <s v="Biguanides"/>
  </r>
  <r>
    <s v="LI0MOC1v3iA"/>
    <x v="36"/>
    <s v="Other"/>
    <s v="Biguanides"/>
    <x v="0"/>
    <d v="2012-10-26T00:00:00"/>
    <s v="Biguanides-&gt;Insulin isophane"/>
  </r>
  <r>
    <s v="lH22P1e54q."/>
    <x v="36"/>
    <s v="Māori"/>
    <s v="Biguanides"/>
    <x v="0"/>
    <d v="2024-04-17T00:00:00"/>
    <s v="Biguanides"/>
  </r>
  <r>
    <s v="IoDpzBZvBzU"/>
    <x v="36"/>
    <s v="Asian"/>
    <s v="Biguanides"/>
    <x v="0"/>
    <d v="2012-12-10T00:00:00"/>
    <s v="Biguanides-&gt;DPP-4 inhibitors"/>
  </r>
  <r>
    <s v="LkWgXZ26wfc"/>
    <x v="36"/>
    <s v="Other"/>
    <s v="Biguanides"/>
    <x v="0"/>
    <d v="2024-08-09T00:00:00"/>
    <s v="Biguanides"/>
  </r>
  <r>
    <s v="lKKvJ7uBsNU"/>
    <x v="36"/>
    <s v="Pacific peoples"/>
    <s v="Biguanides"/>
    <x v="0"/>
    <d v="2015-08-18T00:00:00"/>
    <s v="Biguanides"/>
  </r>
  <r>
    <s v="ljpp52TFDdA"/>
    <x v="36"/>
    <s v="Māori"/>
    <s v="Biguanides"/>
    <x v="0"/>
    <d v="2025-07-09T00:00:00"/>
    <s v="Biguanides"/>
  </r>
  <r>
    <s v="ljdgaBxmMXo"/>
    <x v="36"/>
    <s v="Asian"/>
    <s v="Biguanides"/>
    <x v="0"/>
    <d v="2015-07-20T00:00:00"/>
    <s v="Biguanides-&gt;Biguanides|Sulfonylureas-&gt;DPP-4 inhibitors|Sulfonylureas-&gt;DPP-4 inhibitors-&gt;SGLT-2 inhibitors-&gt;Sulfonylureas-&gt;DPP-4 inhibitors|SGLT-2 inhibitors-&gt;DPP-4 inhibitors|SGLT-2 inhibitors|Sulfonylureas"/>
  </r>
  <r>
    <s v="lj6i3ihLQ7k"/>
    <x v="36"/>
    <s v="Asian"/>
    <s v="DPP-4 inhibitors|Insulin glargine"/>
    <x v="0"/>
    <d v="2025-02-13T00:00:00"/>
    <s v="DPP-4 inhibitors|Insulin glargine-&gt;DPP-4 inhibitors|SGLT-2 inhibitors-&gt;DPP-4 inhibitors"/>
  </r>
  <r>
    <s v="Lmzzt118btc"/>
    <x v="36"/>
    <s v="Asian"/>
    <s v="Biguanides|Sulfonylureas"/>
    <x v="0"/>
    <d v="2019-12-16T00:00:00"/>
    <s v="Biguanides|Sulfonylureas-&gt;Sulfonylureas-&gt;Biguanides-&gt;Biguanides|DPP-4 inhibitors|Sulfonylureas-&gt;DPP-4 inhibitors-&gt;Biguanides|DPP-4 inhibitors-&gt;DPP-4 inhibitors|Sulfonylureas-&gt;DPP-4 inhibitors|SGLT-2 inhibitors|Sulfonylureas-&gt;DPP-4 inhibitors|SGLT-2 inhibitors-&gt;SGLT-2 inhibitors-&gt;SGLT-2 inhibitors|Sulfonylureas"/>
  </r>
  <r>
    <s v="lmVY0qLaF2g"/>
    <x v="36"/>
    <s v="Asian"/>
    <s v="Biguanides"/>
    <x v="0"/>
    <d v="2019-03-18T00:00:00"/>
    <s v="Biguanides"/>
  </r>
  <r>
    <s v="LlXq0B9vxTs"/>
    <x v="36"/>
    <s v="Pacific peoples"/>
    <s v="Biguanides"/>
    <x v="0"/>
    <d v="2024-12-24T00:00:00"/>
    <s v="Biguanides"/>
  </r>
  <r>
    <s v="lMcBHbbh9pA"/>
    <x v="36"/>
    <s v="Māori"/>
    <s v="Biguanides"/>
    <x v="0"/>
    <d v="2011-06-20T00:00:00"/>
    <s v="Biguanides-&gt;Sulfonylureas-&gt;Biguanides|Sulfonylureas-&gt;Insulin glargine-&gt;Biguanides|Insulin glargine|Sulfonylureas-&gt;Insulin glargine|Sulfonylureas-&gt;Insulin glargine|SGLT-2 inhibitors|Sulfonylureas-&gt;Insulin glargine|SGLT-2 inhibitors-&gt;DPP-4 inhibitors|SGLT-2 inhibitors-&gt;DPP-4 inhibitors"/>
  </r>
  <r>
    <s v="LQyY2w5Gfjo"/>
    <x v="36"/>
    <s v="Asian"/>
    <s v="Biguanides"/>
    <x v="0"/>
    <d v="2022-05-10T00:00:00"/>
    <s v="Biguanides"/>
  </r>
  <r>
    <s v="LO2yjoWpZ5g"/>
    <x v="36"/>
    <s v="Asian"/>
    <s v="Biguanides|Insulin isophane|Insulin lispro"/>
    <x v="0"/>
    <d v="2022-11-06T00:00:00"/>
    <s v="Biguanides|Insulin isophane|Insulin lispro-&gt;Insulin isophane|Insulin lispro-&gt;Biguanides"/>
  </r>
  <r>
    <s v="lSjqGzG9g5E"/>
    <x v="36"/>
    <s v="Other"/>
    <s v="Biguanides"/>
    <x v="0"/>
    <d v="2012-01-06T00:00:00"/>
    <s v="Biguanides"/>
  </r>
  <r>
    <s v="lR3RqBYWuuw"/>
    <x v="36"/>
    <s v="Other"/>
    <s v="Biguanides"/>
    <x v="0"/>
    <d v="2011-03-07T00:00:00"/>
    <s v="Biguanides-&gt;Biguanides|Sulfonylureas-&gt;Sulfonylureas-&gt;Insulin lispro-&gt;Biguanides|Insulin lispro|Sulfonylureas-&gt;Insulin glargine|Insulin lispro-&gt;Biguanides|Insulin glargine|Insulin lispro-&gt;Biguanides|Insulin glargine-&gt;GLP-1 agonists-&gt;Biguanides|Insulin glargine|Insulin lispro|SGLT-2 inhibitors-&gt;DPP-4 inhibitors-&gt;SGLT-2 inhibitors-&gt;Insulin glargine|Insulin lispro|SGLT-2 inhibitors-&gt;DPP-4 inhibitors|Insulin glargine|Insulin lispro|SGLT-2 inhibitors-&gt;Insulin glargine-&gt;GLP-1 agonists|Insulin glargine|Insulin lispro"/>
  </r>
  <r>
    <s v="LWbPRvrHDpU"/>
    <x v="36"/>
    <s v="Asian"/>
    <s v="Biguanides"/>
    <x v="0"/>
    <d v="2011-02-16T00:00:00"/>
    <s v="Biguanides"/>
  </r>
  <r>
    <s v="lVj9SaUKK7s"/>
    <x v="36"/>
    <s v="Other"/>
    <s v="Biguanides"/>
    <x v="0"/>
    <d v="2019-09-04T00:00:00"/>
    <s v="Biguanides"/>
  </r>
  <r>
    <s v="lV26f9T9qAg"/>
    <x v="36"/>
    <s v="Other"/>
    <s v="Biguanides"/>
    <x v="0"/>
    <d v="2024-12-20T00:00:00"/>
    <s v="Biguanides"/>
  </r>
  <r>
    <s v="lv3tT/zDzYs"/>
    <x v="36"/>
    <s v="Asian"/>
    <s v="Biguanides|Sulfonylureas"/>
    <x v="0"/>
    <d v="2017-12-11T00:00:00"/>
    <s v="Biguanides|Sulfonylureas-&gt;Biguanides"/>
  </r>
  <r>
    <s v="lWxpXHMMYrs"/>
    <x v="36"/>
    <s v="Asian"/>
    <s v="Biguanides"/>
    <x v="0"/>
    <d v="2016-03-18T00:00:00"/>
    <s v="Biguanides"/>
  </r>
  <r>
    <s v="LxGzdp1itk2"/>
    <x v="36"/>
    <s v="Māori"/>
    <s v="Biguanides"/>
    <x v="0"/>
    <d v="2016-06-17T00:00:00"/>
    <s v="Biguanides-&gt;Sulfonylureas-&gt;Biguanides|Sulfonylureas-&gt;DPP-4 inhibitors-&gt;Biguanides|DPP-4 inhibitors|Sulfonylureas-&gt;DPP-4 inhibitors|Sulfonylureas-&gt;SGLT-2 inhibitors-&gt;DPP-4 inhibitors|SGLT-2 inhibitors|Sulfonylureas"/>
  </r>
  <r>
    <s v="LxRq9J8ILRQ"/>
    <x v="36"/>
    <s v="Asian"/>
    <s v="Biguanides"/>
    <x v="0"/>
    <d v="2012-11-29T00:00:00"/>
    <s v="Biguanides"/>
  </r>
  <r>
    <s v="lXek1pC0bi."/>
    <x v="36"/>
    <s v="Other"/>
    <s v="Biguanides"/>
    <x v="0"/>
    <d v="2024-09-17T00:00:00"/>
    <s v="Biguanides"/>
  </r>
  <r>
    <s v="m.9U8FARnfI"/>
    <x v="36"/>
    <s v="Asian"/>
    <s v="Biguanides|Insulin isophane|Insulin lispro"/>
    <x v="0"/>
    <d v="2022-03-08T00:00:00"/>
    <s v="Biguanides|Insulin isophane|Insulin lispro-&gt;Insulin isophane|Insulin lispro-&gt;Biguanides"/>
  </r>
  <r>
    <s v="M/fNn94dWH2"/>
    <x v="36"/>
    <s v="Māori"/>
    <s v="Biguanides"/>
    <x v="0"/>
    <d v="2012-11-02T00:00:00"/>
    <s v="Biguanides"/>
  </r>
  <r>
    <s v="lZyyOdEr9G."/>
    <x v="36"/>
    <s v="Asian"/>
    <s v="Biguanides"/>
    <x v="0"/>
    <d v="2024-12-24T00:00:00"/>
    <s v="Biguanides"/>
  </r>
  <r>
    <s v="LyzmoX.Fz66"/>
    <x v="36"/>
    <s v="Māori"/>
    <s v="Biguanides"/>
    <x v="0"/>
    <d v="2020-09-21T00:00:00"/>
    <s v="Biguanides-&gt;SGLT-2 inhibitors-&gt;GLP-1 agonists"/>
  </r>
  <r>
    <s v="lypTqXCq3Vg"/>
    <x v="36"/>
    <s v="Māori"/>
    <s v="Biguanides"/>
    <x v="0"/>
    <d v="2017-12-30T00:00:00"/>
    <s v="Biguanides"/>
  </r>
  <r>
    <s v="IKd/ZYfgMF."/>
    <x v="36"/>
    <s v="Other"/>
    <s v="Biguanides"/>
    <x v="0"/>
    <d v="2013-11-14T00:00:00"/>
    <s v="Biguanides-&gt;Sulfonylureas-&gt;Biguanides|Sulfonylureas"/>
  </r>
  <r>
    <s v="iJNcaArcU9Q"/>
    <x v="36"/>
    <s v="Other"/>
    <s v="Biguanides"/>
    <x v="0"/>
    <d v="2016-08-31T00:00:00"/>
    <s v="Biguanides"/>
  </r>
  <r>
    <s v="iMXo0NIKqcI"/>
    <x v="36"/>
    <s v="Asian"/>
    <s v="Biguanides"/>
    <x v="0"/>
    <d v="2021-06-11T00:00:00"/>
    <s v="Biguanides-&gt;DPP-4 inhibitors|SGLT-2 inhibitors-&gt;DPP-4 inhibitors"/>
  </r>
  <r>
    <s v="InFECm5OahM"/>
    <x v="36"/>
    <s v="Māori"/>
    <s v="Biguanides"/>
    <x v="0"/>
    <d v="2025-10-31T00:00:00"/>
    <s v="Biguanides"/>
  </r>
  <r>
    <s v="iNUOnSK310g"/>
    <x v="36"/>
    <s v="Asian"/>
    <s v="Biguanides"/>
    <x v="0"/>
    <d v="2024-09-10T00:00:00"/>
    <s v="Biguanides"/>
  </r>
  <r>
    <s v="imP1OhLrplg"/>
    <x v="36"/>
    <s v="Asian"/>
    <s v="Biguanides|Insulin aspart"/>
    <x v="0"/>
    <d v="2019-09-13T00:00:00"/>
    <s v="Biguanides|Insulin aspart-&gt;Insulin aspart"/>
  </r>
  <r>
    <s v="IDV9c7iTh9E"/>
    <x v="36"/>
    <s v="Māori"/>
    <s v="Biguanides"/>
    <x v="0"/>
    <d v="2021-12-23T00:00:00"/>
    <s v="Biguanides-&gt;SGLT-2 inhibitors-&gt;DPP-4 inhibitors"/>
  </r>
  <r>
    <s v="i4wQix3dnt."/>
    <x v="36"/>
    <s v="Pacific peoples"/>
    <s v="Biguanides"/>
    <x v="0"/>
    <d v="2024-03-05T00:00:00"/>
    <s v="Biguanides"/>
  </r>
  <r>
    <s v="I5bHJEWjk12"/>
    <x v="36"/>
    <s v="Other"/>
    <s v="Biguanides"/>
    <x v="0"/>
    <d v="2012-05-16T00:00:00"/>
    <s v="Biguanides"/>
  </r>
  <r>
    <s v="I3GSEQmjtmM"/>
    <x v="36"/>
    <s v="Pacific peoples"/>
    <s v="Biguanides"/>
    <x v="0"/>
    <d v="2015-11-16T00:00:00"/>
    <s v="Biguanides"/>
  </r>
  <r>
    <s v="hZCxemZdEzk"/>
    <x v="36"/>
    <s v="Asian"/>
    <s v="Biguanides"/>
    <x v="0"/>
    <d v="2024-08-02T00:00:00"/>
    <s v="Biguanides-&gt;SGLT-2 inhibitors-&gt;Biguanides|SGLT-2 inhibitors-&gt;Insulin glargine-&gt;Biguanides|Insulin glargine"/>
  </r>
  <r>
    <s v="I.BbDK3lpVs"/>
    <x v="36"/>
    <s v="Other"/>
    <s v="Biguanides"/>
    <x v="0"/>
    <d v="2025-07-17T00:00:00"/>
    <s v="Biguanides"/>
  </r>
  <r>
    <s v="I.//QqzqS5c"/>
    <x v="36"/>
    <s v="Pacific peoples"/>
    <s v="Biguanides"/>
    <x v="0"/>
    <d v="2018-07-24T00:00:00"/>
    <s v="Biguanides-&gt;Insulin isophane"/>
  </r>
  <r>
    <s v="hw5OQRLybW2"/>
    <x v="36"/>
    <s v="Māori"/>
    <s v="Biguanides"/>
    <x v="0"/>
    <d v="2021-02-02T00:00:00"/>
    <s v="Biguanides-&gt;SGLT-2 inhibitors-&gt;SGLT-2 inhibitors|Sulfonylureas"/>
  </r>
  <r>
    <s v="p5LcsCS0rgI"/>
    <x v="36"/>
    <s v="Pacific peoples"/>
    <s v="Biguanides"/>
    <x v="0"/>
    <d v="2016-11-23T00:00:00"/>
    <s v="Biguanides-&gt;Biguanides|Insulin isophane-&gt;Insulin isophane-&gt;GLP-1 agonists-&gt;Biguanides|GLP-1 agonists"/>
  </r>
  <r>
    <s v="p91.Tc5adjU"/>
    <x v="36"/>
    <s v="Māori"/>
    <s v="Biguanides"/>
    <x v="0"/>
    <d v="2021-08-23T00:00:00"/>
    <s v="Biguanides-&gt;SGLT-2 inhibitors-&gt;DPP-4 inhibitors-&gt;Biguanides|GLP-1 agonists-&gt;GLP-1 agonists"/>
  </r>
  <r>
    <s v="PbBhr1yc9UA"/>
    <x v="36"/>
    <s v="Māori"/>
    <s v="Biguanides"/>
    <x v="0"/>
    <d v="2018-05-08T00:00:00"/>
    <s v="Biguanides-&gt;Insulin isophane-&gt;Insulin aspart"/>
  </r>
  <r>
    <s v="pAJV9mzkDYE"/>
    <x v="36"/>
    <s v="Asian"/>
    <s v="Biguanides"/>
    <x v="0"/>
    <d v="2018-11-03T00:00:00"/>
    <s v="Biguanides-&gt;DPP-4 inhibitors-&gt;Biguanides|DPP-4 inhibitors-&gt;Biguanides|DPP-4 inhibitors|SGLT-2 inhibitors-&gt;DPP-4 inhibitors|SGLT-2 inhibitors"/>
  </r>
  <r>
    <s v="PHL57PcrLQg"/>
    <x v="36"/>
    <s v="Asian"/>
    <s v="Biguanides"/>
    <x v="0"/>
    <d v="2021-02-05T00:00:00"/>
    <s v="Biguanides"/>
  </r>
  <r>
    <s v="Pd72SOyiiJU"/>
    <x v="36"/>
    <s v="Pacific peoples"/>
    <s v="Biguanides"/>
    <x v="0"/>
    <d v="2014-08-26T00:00:00"/>
    <s v="Biguanides-&gt;Sulfonylureas-&gt;Biguanides|Sulfonylureas-&gt;SGLT-2 inhibitors|Sulfonylureas-&gt;DPP-4 inhibitors|SGLT-2 inhibitors|Sulfonylureas-&gt;DPP-4 inhibitors|Sulfonylureas-&gt;SGLT-2 inhibitors"/>
  </r>
  <r>
    <s v="PdHdWD/vgto"/>
    <x v="36"/>
    <s v="Pacific peoples"/>
    <s v="Biguanides"/>
    <x v="0"/>
    <d v="2015-07-18T00:00:00"/>
    <s v="Biguanides"/>
  </r>
  <r>
    <s v="pF7/haNr7lM"/>
    <x v="36"/>
    <s v="Other"/>
    <s v="Biguanides"/>
    <x v="0"/>
    <d v="2016-09-06T00:00:00"/>
    <s v="Biguanides-&gt;Insulin glargine-&gt;Insulin aspart-&gt;Biguanides|Insulin aspart|Insulin glargine-&gt;DPP-4 inhibitors|Insulin glargine-&gt;DPP-4 inhibitors-&gt;Biguanides|GLP-1 agonists|Insulin glargine-&gt;Biguanides|Insulin glargine-&gt;GLP-1 agonists-&gt;GLP-1 agonists|Insulin glargine-&gt;Biguanides|GLP-1 agonists"/>
  </r>
  <r>
    <s v="owcT0/6q8Y."/>
    <x v="36"/>
    <s v="Other"/>
    <s v="Biguanides"/>
    <x v="0"/>
    <d v="2022-11-17T00:00:00"/>
    <s v="Biguanides-&gt;Biguanides|DPP-4 inhibitors-&gt;DPP-4 inhibitors"/>
  </r>
  <r>
    <s v="OYrUC86/MX."/>
    <x v="36"/>
    <s v="Asian"/>
    <s v="Biguanides"/>
    <x v="0"/>
    <d v="2022-07-03T00:00:00"/>
    <s v="Biguanides"/>
  </r>
  <r>
    <s v="P0a.3guKKJs"/>
    <x v="36"/>
    <s v="Asian"/>
    <s v="Biguanides"/>
    <x v="0"/>
    <d v="2021-02-03T00:00:00"/>
    <s v="Biguanides"/>
  </r>
  <r>
    <s v="p/gAurZmyKQ"/>
    <x v="36"/>
    <s v="Pacific peoples"/>
    <s v="Biguanides"/>
    <x v="0"/>
    <d v="2019-02-14T00:00:00"/>
    <s v="Biguanides-&gt;SGLT-2 inhibitors"/>
  </r>
  <r>
    <s v="p/Q2fPj6UDg"/>
    <x v="36"/>
    <s v="Māori"/>
    <s v="Biguanides"/>
    <x v="0"/>
    <d v="2023-09-05T00:00:00"/>
    <s v="Biguanides"/>
  </r>
  <r>
    <s v="P.WP.2BpfSA"/>
    <x v="36"/>
    <s v="Other"/>
    <s v="Biguanides"/>
    <x v="0"/>
    <d v="2025-03-28T00:00:00"/>
    <s v="Biguanides"/>
  </r>
  <r>
    <s v="m2CFZrKBRlQ"/>
    <x v="36"/>
    <s v="Māori"/>
    <s v="Biguanides"/>
    <x v="0"/>
    <d v="2018-05-31T00:00:00"/>
    <s v="Biguanides"/>
  </r>
  <r>
    <s v="M3PA5FyJVro"/>
    <x v="36"/>
    <s v="Asian"/>
    <s v="Insulin isophane"/>
    <x v="1"/>
    <d v="2023-05-25T00:00:00"/>
    <s v="Insulin isophane-&gt;Biguanides"/>
  </r>
  <r>
    <s v="M4POZ.fQRE."/>
    <x v="36"/>
    <s v="Asian"/>
    <s v="Thiazolidinedione"/>
    <x v="0"/>
    <d v="2020-10-11T00:00:00"/>
    <s v="Thiazolidinedione-&gt;Biguanides|Thiazolidinedione-&gt;Biguanides"/>
  </r>
  <r>
    <s v="PJMQDqyAbN."/>
    <x v="36"/>
    <s v="Māori"/>
    <s v="Biguanides"/>
    <x v="0"/>
    <d v="2013-02-27T00:00:00"/>
    <s v="Biguanides"/>
  </r>
  <r>
    <s v="pK395ZKcrB2"/>
    <x v="36"/>
    <s v="Māori"/>
    <s v="Biguanides"/>
    <x v="0"/>
    <d v="2021-01-19T00:00:00"/>
    <s v="Biguanides-&gt;SGLT-2 inhibitors-&gt;Sulfonylureas-&gt;GLP-1 agonists"/>
  </r>
  <r>
    <s v="PKberMI5lks"/>
    <x v="36"/>
    <s v="Pacific peoples"/>
    <s v="Biguanides"/>
    <x v="0"/>
    <d v="2023-02-17T00:00:00"/>
    <s v="Biguanides-&gt;Biguanides|SGLT-2 inhibitors-&gt;SGLT-2 inhibitors"/>
  </r>
  <r>
    <s v="PKBJIp4u3Iw"/>
    <x v="36"/>
    <s v="Other"/>
    <s v="Biguanides"/>
    <x v="0"/>
    <d v="2018-06-28T00:00:00"/>
    <s v="Biguanides-&gt;DPP-4 inhibitors"/>
  </r>
  <r>
    <s v="pL8z1J9fFvg"/>
    <x v="36"/>
    <s v="Other"/>
    <s v="Biguanides"/>
    <x v="0"/>
    <d v="2020-08-24T00:00:00"/>
    <s v="Biguanides-&gt;DPP-4 inhibitors-&gt;SGLT-2 inhibitors-&gt;DPP-4 inhibitors|SGLT-2 inhibitors-&gt;Sulfonylureas-&gt;SGLT-2 inhibitors|Sulfonylureas-&gt;GLP-1 agonists-&gt;Biguanides|GLP-1 agonists"/>
  </r>
  <r>
    <s v="PlO4WskqqyI"/>
    <x v="36"/>
    <s v="Other"/>
    <s v="Biguanides"/>
    <x v="0"/>
    <d v="2011-03-18T00:00:00"/>
    <s v="Biguanides"/>
  </r>
  <r>
    <s v="PmBGMNbDdxQ"/>
    <x v="36"/>
    <s v="Asian"/>
    <s v="Biguanides"/>
    <x v="0"/>
    <d v="2021-04-12T00:00:00"/>
    <s v="Biguanides"/>
  </r>
  <r>
    <s v="PQCfJ9Cy/V."/>
    <x v="36"/>
    <s v="Asian"/>
    <s v="Biguanides"/>
    <x v="0"/>
    <d v="2023-06-21T00:00:00"/>
    <s v="Biguanides"/>
  </r>
  <r>
    <s v="ptFMLO2mtd2"/>
    <x v="36"/>
    <s v="Pacific peoples"/>
    <s v="Biguanides"/>
    <x v="0"/>
    <d v="2016-03-31T00:00:00"/>
    <s v="Biguanides-&gt;Sulfonylureas-&gt;Biguanides|Sulfonylureas-&gt;Biguanides|Insulin aspart-&gt;Insulin aspart-&gt;Biguanides|Insulin aspart|Sulfonylureas-&gt;Biguanides|DPP-4 inhibitors|Sulfonylureas-&gt;DPP-4 inhibitors|Sulfonylureas-&gt;DPP-4 inhibitors|Insulin glargine|Sulfonylureas-&gt;DPP-4 inhibitors|Insulin glargine|SGLT-2 inhibitors|Sulfonylureas-&gt;Insulin glargine"/>
  </r>
  <r>
    <s v="ppTNW2zFqHs"/>
    <x v="36"/>
    <s v="Asian"/>
    <s v="Biguanides"/>
    <x v="0"/>
    <d v="2024-11-25T00:00:00"/>
    <s v="Biguanides"/>
  </r>
  <r>
    <s v="spmhktJlKjg"/>
    <x v="36"/>
    <s v="Māori"/>
    <s v="Biguanides"/>
    <x v="0"/>
    <d v="2022-04-11T00:00:00"/>
    <s v="Biguanides"/>
  </r>
  <r>
    <s v="sNUxC8u6ZKE"/>
    <x v="36"/>
    <s v="Other"/>
    <s v="Biguanides"/>
    <x v="0"/>
    <d v="2013-04-27T00:00:00"/>
    <s v="Biguanides-&gt;Biguanides|Sulfonylureas-&gt;Insulin glargine-&gt;Biguanides|Insulin glargine-&gt;Biguanides|Insulin glargine|Sulfonylureas-&gt;Sulfonylureas-&gt;Biguanides|Insulin aspart|Sulfonylureas-&gt;Insulin aspart-&gt;Insulin isophane"/>
  </r>
  <r>
    <s v="SLNF1wmrvcw"/>
    <x v="36"/>
    <s v="Māori"/>
    <s v="Biguanides"/>
    <x v="0"/>
    <d v="2022-06-16T00:00:00"/>
    <s v="Biguanides"/>
  </r>
  <r>
    <s v="SmAQvj20WCw"/>
    <x v="36"/>
    <s v="Asian"/>
    <s v="Biguanides"/>
    <x v="0"/>
    <d v="2021-05-11T00:00:00"/>
    <s v="Biguanides-&gt;SGLT-2 inhibitors"/>
  </r>
  <r>
    <s v="sU4MI25xTJM"/>
    <x v="36"/>
    <s v="Asian"/>
    <s v="Biguanides|Insulin isophane"/>
    <x v="0"/>
    <d v="2023-11-13T00:00:00"/>
    <s v="Biguanides|Insulin isophane"/>
  </r>
  <r>
    <s v="JhtYPK6aP5I"/>
    <x v="36"/>
    <s v="Other"/>
    <s v="Biguanides"/>
    <x v="0"/>
    <d v="2020-05-18T00:00:00"/>
    <s v="Biguanides"/>
  </r>
  <r>
    <s v="JfMzJxMjK.I"/>
    <x v="36"/>
    <s v="Other"/>
    <s v="Biguanides"/>
    <x v="0"/>
    <d v="2014-03-22T00:00:00"/>
    <s v="Biguanides"/>
  </r>
  <r>
    <s v="JetITQaKvOg"/>
    <x v="36"/>
    <s v="Māori"/>
    <s v="Biguanides"/>
    <x v="0"/>
    <d v="2023-08-14T00:00:00"/>
    <s v="Biguanides"/>
  </r>
  <r>
    <s v="jeKX9fpe/UQ"/>
    <x v="36"/>
    <s v="Other"/>
    <s v="Biguanides"/>
    <x v="0"/>
    <d v="2011-09-19T00:00:00"/>
    <s v="Biguanides"/>
  </r>
  <r>
    <s v="m9gwRkiiSA6"/>
    <x v="36"/>
    <s v="Māori"/>
    <s v="Biguanides"/>
    <x v="0"/>
    <d v="2023-09-15T00:00:00"/>
    <s v="Biguanides-&gt;DPP-4 inhibitors"/>
  </r>
  <r>
    <s v="mbGHF4glXeM"/>
    <x v="36"/>
    <s v="Pacific peoples"/>
    <s v="Biguanides"/>
    <x v="0"/>
    <d v="2017-10-22T00:00:00"/>
    <s v="Biguanides-&gt;SGLT-2 inhibitors"/>
  </r>
  <r>
    <s v="jkSNweROXmw"/>
    <x v="36"/>
    <s v="Pacific peoples"/>
    <s v="Biguanides"/>
    <x v="0"/>
    <d v="2022-01-14T00:00:00"/>
    <s v="Biguanides"/>
  </r>
  <r>
    <s v="JL3KlVDbqTk"/>
    <x v="36"/>
    <s v="Asian"/>
    <s v="Biguanides|Insulin isophane"/>
    <x v="0"/>
    <d v="2015-07-21T00:00:00"/>
    <s v="Biguanides|Insulin isophane-&gt;Insulin aspart"/>
  </r>
  <r>
    <s v="IzoCaM2yvPI"/>
    <x v="36"/>
    <s v="Other"/>
    <s v="Biguanides"/>
    <x v="0"/>
    <d v="2023-12-07T00:00:00"/>
    <s v="Biguanides"/>
  </r>
  <r>
    <s v="ize7M2DkYHY"/>
    <x v="36"/>
    <s v="Other"/>
    <s v="Biguanides"/>
    <x v="0"/>
    <d v="2023-05-02T00:00:00"/>
    <s v="Biguanides"/>
  </r>
  <r>
    <s v="IwrWm.cKSJs"/>
    <x v="36"/>
    <s v="Pacific peoples"/>
    <s v="Biguanides"/>
    <x v="0"/>
    <d v="2025-03-21T00:00:00"/>
    <s v="Biguanides"/>
  </r>
  <r>
    <s v="jAuXZdjxnhc"/>
    <x v="36"/>
    <s v="Asian"/>
    <s v="Biguanides"/>
    <x v="0"/>
    <d v="2019-11-15T00:00:00"/>
    <s v="Biguanides-&gt;Insulin isophane|Insulin lispro-&gt;Insulin isophane"/>
  </r>
  <r>
    <s v="j7h5vC/2dbE"/>
    <x v="36"/>
    <s v="Other"/>
    <s v="Biguanides"/>
    <x v="0"/>
    <d v="2016-05-10T00:00:00"/>
    <s v="Biguanides"/>
  </r>
  <r>
    <s v="j7naM4jh72Y"/>
    <x v="36"/>
    <s v="Pacific peoples"/>
    <s v="Biguanides"/>
    <x v="0"/>
    <d v="2018-01-29T00:00:00"/>
    <s v="Biguanides"/>
  </r>
  <r>
    <s v="J5lenQF3ofE"/>
    <x v="36"/>
    <s v="Māori"/>
    <s v="Biguanides"/>
    <x v="0"/>
    <d v="2022-11-10T00:00:00"/>
    <s v="Biguanides-&gt;GLP-1 agonists-&gt;DPP-4 inhibitors|SGLT-2 inhibitors-&gt;DPP-4 inhibitors|GLP-1 agonists"/>
  </r>
  <r>
    <s v="J5Elj4q7ous"/>
    <x v="36"/>
    <s v="Other"/>
    <s v="Biguanides"/>
    <x v="0"/>
    <d v="2021-06-09T00:00:00"/>
    <s v="Biguanides"/>
  </r>
  <r>
    <s v="j3zPvE5Ev9g"/>
    <x v="36"/>
    <s v="Asian"/>
    <s v="Biguanides"/>
    <x v="0"/>
    <d v="2023-10-12T00:00:00"/>
    <s v="Biguanides"/>
  </r>
  <r>
    <s v="MCkqaOUCXqQ"/>
    <x v="36"/>
    <s v="Asian"/>
    <s v="Biguanides"/>
    <x v="0"/>
    <d v="2020-06-03T00:00:00"/>
    <s v="Biguanides"/>
  </r>
  <r>
    <s v="MbqIXh5G3s2"/>
    <x v="36"/>
    <s v="Other"/>
    <s v="Biguanides"/>
    <x v="0"/>
    <d v="2021-03-31T00:00:00"/>
    <s v="Biguanides"/>
  </r>
  <r>
    <s v="MkDuA95qCBQ"/>
    <x v="36"/>
    <s v="Other"/>
    <s v="Biguanides"/>
    <x v="0"/>
    <d v="2014-08-13T00:00:00"/>
    <s v="Biguanides"/>
  </r>
  <r>
    <s v="mjKjm2sdniU"/>
    <x v="36"/>
    <s v="Māori"/>
    <s v="Biguanides"/>
    <x v="0"/>
    <d v="2025-01-16T00:00:00"/>
    <s v="Biguanides"/>
  </r>
  <r>
    <s v="mruX4Pb6w5M"/>
    <x v="36"/>
    <s v="Other"/>
    <s v="Biguanides"/>
    <x v="0"/>
    <d v="2022-10-18T00:00:00"/>
    <s v="Biguanides-&gt;DPP-4 inhibitors-&gt;Biguanides|DPP-4 inhibitors"/>
  </r>
  <r>
    <s v="MWK/vE6qGSI"/>
    <x v="36"/>
    <s v="Asian"/>
    <s v="Biguanides"/>
    <x v="0"/>
    <d v="2015-05-09T00:00:00"/>
    <s v="Biguanides-&gt;Sulfonylureas"/>
  </r>
  <r>
    <s v="Mxrav1X.5j6"/>
    <x v="36"/>
    <s v="Pacific peoples"/>
    <s v="Biguanides"/>
    <x v="0"/>
    <d v="2012-02-20T00:00:00"/>
    <s v="Biguanides-&gt;DPP-4 inhibitors"/>
  </r>
  <r>
    <s v="mXSotUc8Urg"/>
    <x v="36"/>
    <s v="Pacific peoples"/>
    <s v="Biguanides|Insulin aspart|Insulin isophane"/>
    <x v="0"/>
    <d v="2011-08-08T00:00:00"/>
    <s v="Biguanides|Insulin aspart|Insulin isophane-&gt;Biguanides-&gt;DPP-4 inhibitors|Sulfonylureas-&gt;DPP-4 inhibitors-&gt;DPP-4 inhibitors|SGLT-2 inhibitors|Sulfonylureas-&gt;DPP-4 inhibitors|SGLT-2 inhibitors"/>
  </r>
  <r>
    <s v="MY0J2unzdtI"/>
    <x v="36"/>
    <s v="Asian"/>
    <s v="Biguanides"/>
    <x v="0"/>
    <d v="2012-02-28T00:00:00"/>
    <s v="Biguanides-&gt;Biguanides|Sulfonylureas"/>
  </r>
  <r>
    <s v="mUTgkK5jWq2"/>
    <x v="36"/>
    <s v="Pacific peoples"/>
    <s v="Biguanides"/>
    <x v="0"/>
    <d v="2014-06-23T00:00:00"/>
    <s v="Biguanides-&gt;DPP-4 inhibitors-&gt;SGLT-2 inhibitors"/>
  </r>
  <r>
    <s v="MufA8WiDlc."/>
    <x v="36"/>
    <s v="Other"/>
    <s v="Biguanides"/>
    <x v="0"/>
    <d v="2015-09-25T00:00:00"/>
    <s v="Biguanides"/>
  </r>
  <r>
    <s v="mzj4bPFkYaQ"/>
    <x v="36"/>
    <s v="Asian"/>
    <s v="Biguanides"/>
    <x v="0"/>
    <d v="2022-06-15T00:00:00"/>
    <s v="Biguanides-&gt;Biguanides|DPP-4 inhibitors-&gt;DPP-4 inhibitors-&gt;GLP-1 agonists-&gt;Thiazolidinedione-&gt;GLP-1 agonists|Thiazolidinedione"/>
  </r>
  <r>
    <s v="N0Lqfq8Kn/Q"/>
    <x v="36"/>
    <s v="Māori"/>
    <s v="Biguanides"/>
    <x v="0"/>
    <d v="2011-03-02T00:00:00"/>
    <s v="Biguanides-&gt;Sulfonylureas-&gt;Biguanides|Sulfonylureas"/>
  </r>
  <r>
    <s v="n3rqkJHXIsI"/>
    <x v="36"/>
    <s v="Māori"/>
    <s v="Biguanides"/>
    <x v="0"/>
    <d v="2022-04-13T00:00:00"/>
    <s v="Biguanides-&gt;DPP-4 inhibitors"/>
  </r>
  <r>
    <s v="PTtb9GOvShw"/>
    <x v="36"/>
    <s v="Other"/>
    <s v="Biguanides"/>
    <x v="0"/>
    <d v="2025-10-01T00:00:00"/>
    <s v="Biguanides"/>
  </r>
  <r>
    <s v="pvIH9D8av9Y"/>
    <x v="36"/>
    <s v="Pacific peoples"/>
    <s v="Biguanides"/>
    <x v="0"/>
    <d v="2025-08-29T00:00:00"/>
    <s v="Biguanides"/>
  </r>
  <r>
    <s v="pYkCET4g9b2"/>
    <x v="36"/>
    <s v="Asian"/>
    <s v="Biguanides"/>
    <x v="0"/>
    <d v="2015-09-07T00:00:00"/>
    <s v="Biguanides-&gt;Insulin isophane-&gt;Insulin aspart|Insulin isophane-&gt;Insulin aspart-&gt;DPP-4 inhibitors"/>
  </r>
  <r>
    <s v="PYC3HUiZuMA"/>
    <x v="36"/>
    <s v="Asian"/>
    <s v="Biguanides"/>
    <x v="0"/>
    <d v="2023-01-26T00:00:00"/>
    <s v="Biguanides"/>
  </r>
  <r>
    <s v="pwdAsGsdLyc"/>
    <x v="36"/>
    <s v="Asian"/>
    <s v="Biguanides"/>
    <x v="0"/>
    <d v="2011-10-05T00:00:00"/>
    <s v="Biguanides"/>
  </r>
  <r>
    <s v="PXKQ2CNSoks"/>
    <x v="36"/>
    <s v="Asian"/>
    <s v="Biguanides"/>
    <x v="0"/>
    <d v="2020-03-26T00:00:00"/>
    <s v="Biguanides-&gt;DPP-4 inhibitors"/>
  </r>
  <r>
    <s v="QBPwFONfKDY"/>
    <x v="36"/>
    <s v="Māori"/>
    <s v="Biguanides"/>
    <x v="0"/>
    <d v="2019-11-01T00:00:00"/>
    <s v="Biguanides"/>
  </r>
  <r>
    <s v="Q./TbzIfyUg"/>
    <x v="36"/>
    <s v="Asian"/>
    <s v="Biguanides"/>
    <x v="0"/>
    <d v="2024-05-27T00:00:00"/>
    <s v="Biguanides"/>
  </r>
  <r>
    <s v="pZdNzSsTBjY"/>
    <x v="36"/>
    <s v="Pacific peoples"/>
    <s v="Biguanides"/>
    <x v="0"/>
    <d v="2011-10-28T00:00:00"/>
    <s v="Biguanides"/>
  </r>
  <r>
    <s v="Q2zVI6lrKW2"/>
    <x v="36"/>
    <s v="Other"/>
    <s v="Insulin aspart|Insulin isophane"/>
    <x v="1"/>
    <d v="2014-02-20T00:00:00"/>
    <s v="Insulin aspart|Insulin isophane-&gt;Insulin aspart-&gt;Biguanides|Insulin aspart|Insulin isophane-&gt;Insulin isophane-&gt;Insulin aspart|Insulin glargine-&gt;Insulin glargine"/>
  </r>
  <r>
    <s v="q5tUOfaMVDA"/>
    <x v="36"/>
    <s v="Other"/>
    <s v="Biguanides|Insulin isophane"/>
    <x v="0"/>
    <d v="2016-02-02T00:00:00"/>
    <s v="Biguanides|Insulin isophane-&gt;Insulin isophane"/>
  </r>
  <r>
    <s v="QJ6sJS3o1OU"/>
    <x v="36"/>
    <s v="Asian"/>
    <s v="Biguanides"/>
    <x v="0"/>
    <d v="2020-08-18T00:00:00"/>
    <s v="Biguanides-&gt;Insulin isophane-&gt;Biguanides|Insulin isophane-&gt;Insulin aspart|Insulin isophane"/>
  </r>
  <r>
    <s v="QLheUmRCFs2"/>
    <x v="36"/>
    <s v="Pacific peoples"/>
    <s v="Biguanides"/>
    <x v="0"/>
    <d v="2022-09-24T00:00:00"/>
    <s v="Biguanides-&gt;SGLT-2 inhibitors"/>
  </r>
  <r>
    <s v="qlE8feYtaQo"/>
    <x v="36"/>
    <s v="Asian"/>
    <s v="Biguanides"/>
    <x v="0"/>
    <d v="2024-11-05T00:00:00"/>
    <s v="Biguanides"/>
  </r>
  <r>
    <s v="qlF6jLC.sa."/>
    <x v="36"/>
    <s v="Pacific peoples"/>
    <s v="Biguanides"/>
    <x v="0"/>
    <d v="2024-12-11T00:00:00"/>
    <s v="Biguanides-&gt;SGLT-2 inhibitors"/>
  </r>
  <r>
    <s v="qlaXR8wGKHc"/>
    <x v="36"/>
    <s v="Asian"/>
    <s v="DPP-4 inhibitors"/>
    <x v="0"/>
    <d v="2024-03-04T00:00:00"/>
    <s v="DPP-4 inhibitors-&gt;Biguanides-&gt;SGLT-2 inhibitors|Sulfonylureas"/>
  </r>
  <r>
    <s v="qML0e..Ms8g"/>
    <x v="36"/>
    <s v="Pacific peoples"/>
    <s v="DPP-4 inhibitors"/>
    <x v="0"/>
    <d v="2020-02-12T00:00:00"/>
    <s v="DPP-4 inhibitors-&gt;Insulin glargine-&gt;DPP-4 inhibitors|Insulin glargine-&gt;DPP-4 inhibitors|Insulin glargine|SGLT-2 inhibitors-&gt;SGLT-2 inhibitors-&gt;Insulin glargine|SGLT-2 inhibitors-&gt;DPP-4 inhibitors|SGLT-2 inhibitors-&gt;Insulin glulisine-&gt;DPP-4 inhibitors|Insulin glargine|Insulin glulisine|SGLT-2 inhibitors-&gt;DPP-4 inhibitors|Insulin glargine|Insulin glulisine-&gt;DPP-4 inhibitors|Insulin lispro|SGLT-2 inhibitors-&gt;Insulin lispro"/>
  </r>
  <r>
    <s v="qNbW8rWwryM"/>
    <x v="36"/>
    <s v="Māori"/>
    <s v="Biguanides"/>
    <x v="0"/>
    <d v="2025-06-17T00:00:00"/>
    <s v="Biguanides"/>
  </r>
  <r>
    <s v="TMNBtc8dsqM"/>
    <x v="36"/>
    <s v="Asian"/>
    <s v="Biguanides"/>
    <x v="0"/>
    <d v="2017-04-04T00:00:00"/>
    <s v="Biguanides"/>
  </r>
  <r>
    <s v="TMt22wdot/U"/>
    <x v="36"/>
    <s v="Asian"/>
    <s v="Biguanides"/>
    <x v="0"/>
    <d v="2017-08-02T00:00:00"/>
    <s v="Biguanides"/>
  </r>
  <r>
    <s v="tNrjax2YbRM"/>
    <x v="36"/>
    <s v="Pacific peoples"/>
    <s v="Biguanides"/>
    <x v="0"/>
    <d v="2015-08-07T00:00:00"/>
    <s v="Biguanides"/>
  </r>
  <r>
    <s v="tNk7v/pwUMg"/>
    <x v="36"/>
    <s v="Asian"/>
    <s v="Biguanides"/>
    <x v="0"/>
    <d v="2014-10-01T00:00:00"/>
    <s v="Biguanides"/>
  </r>
  <r>
    <s v="TnLnLOYNtao"/>
    <x v="36"/>
    <s v="Asian"/>
    <s v="SGLT-2 inhibitors"/>
    <x v="0"/>
    <d v="2024-09-02T00:00:00"/>
    <s v="SGLT-2 inhibitors-&gt;SGLT-2 inhibitors|Sulfonylureas"/>
  </r>
  <r>
    <s v="tNMAaI23VV6"/>
    <x v="36"/>
    <s v="Other"/>
    <s v="Biguanides"/>
    <x v="0"/>
    <d v="2020-04-23T00:00:00"/>
    <s v="Biguanides"/>
  </r>
  <r>
    <s v="toM5QwSUQLI"/>
    <x v="36"/>
    <s v="Asian"/>
    <s v="SGLT-2 inhibitors"/>
    <x v="0"/>
    <d v="2024-08-26T00:00:00"/>
    <s v="SGLT-2 inhibitors"/>
  </r>
  <r>
    <s v="tlZaISQtioI"/>
    <x v="36"/>
    <s v="Other"/>
    <s v="Biguanides"/>
    <x v="0"/>
    <d v="2021-06-30T00:00:00"/>
    <s v="Biguanides"/>
  </r>
  <r>
    <s v="tl/QLvYGvrQ"/>
    <x v="36"/>
    <s v="Other"/>
    <s v="Biguanides"/>
    <x v="0"/>
    <d v="2015-08-20T00:00:00"/>
    <s v="Biguanides"/>
  </r>
  <r>
    <s v="TL1VNgzoBIo"/>
    <x v="36"/>
    <s v="Māori"/>
    <s v="Biguanides"/>
    <x v="0"/>
    <d v="2023-12-15T00:00:00"/>
    <s v="Biguanides"/>
  </r>
  <r>
    <s v="Tra4KrAEL6U"/>
    <x v="36"/>
    <s v="Pacific peoples"/>
    <s v="DPP-4 inhibitors"/>
    <x v="0"/>
    <d v="2021-10-08T00:00:00"/>
    <s v="DPP-4 inhibitors-&gt;Sulfonylureas-&gt;DPP-4 inhibitors|Sulfonylureas-&gt;SGLT-2 inhibitors-&gt;DPP-4 inhibitors|SGLT-2 inhibitors|Sulfonylureas-&gt;DPP-4 inhibitors|SGLT-2 inhibitors"/>
  </r>
  <r>
    <s v="TPwS4/WpZ1g"/>
    <x v="36"/>
    <s v="Asian"/>
    <s v="Biguanides"/>
    <x v="0"/>
    <d v="2025-11-21T00:00:00"/>
    <s v="Biguanides"/>
  </r>
  <r>
    <s v="TqCsPAf07Wc"/>
    <x v="36"/>
    <s v="Other"/>
    <s v="Biguanides"/>
    <x v="0"/>
    <d v="2017-06-24T00:00:00"/>
    <s v="Biguanides"/>
  </r>
  <r>
    <s v="TSy37brfjc6"/>
    <x v="36"/>
    <s v="Asian"/>
    <s v="Biguanides"/>
    <x v="0"/>
    <d v="2021-08-04T00:00:00"/>
    <s v="Biguanides"/>
  </r>
  <r>
    <s v="iR/tDxe50Dg"/>
    <x v="36"/>
    <s v="Other"/>
    <s v="Biguanides"/>
    <x v="0"/>
    <d v="2024-07-24T00:00:00"/>
    <s v="Biguanides"/>
  </r>
  <r>
    <s v="iQIFdrf6pKg"/>
    <x v="36"/>
    <s v="Pacific peoples"/>
    <s v="Biguanides"/>
    <x v="0"/>
    <d v="2022-08-11T00:00:00"/>
    <s v="Biguanides-&gt;Biguanides|Sulfonylureas"/>
  </r>
  <r>
    <s v="FX/aem5B1ZU"/>
    <x v="36"/>
    <s v="Pacific peoples"/>
    <s v="Biguanides|Insulin isophane"/>
    <x v="0"/>
    <d v="2018-06-12T00:00:00"/>
    <s v="Biguanides|Insulin isophane-&gt;Insulin isophane-&gt;Biguanides"/>
  </r>
  <r>
    <s v="fXGxIey7OD2"/>
    <x v="36"/>
    <s v="Asian"/>
    <s v="Biguanides|Insulin isophane|Insulin lispro"/>
    <x v="0"/>
    <d v="2019-07-22T00:00:00"/>
    <s v="Biguanides|Insulin isophane|Insulin lispro-&gt;Insulin isophane|Insulin lispro"/>
  </r>
  <r>
    <s v="ipJNxWpU5FU"/>
    <x v="36"/>
    <s v="Pacific peoples"/>
    <s v="Insulin isophane"/>
    <x v="1"/>
    <d v="2024-07-31T00:00:00"/>
    <s v="Insulin isophane-&gt;Biguanides-&gt;Biguanides|Insulin isophane"/>
  </r>
  <r>
    <s v="iPogi4dgs1w"/>
    <x v="36"/>
    <s v="Pacific peoples"/>
    <s v="Biguanides"/>
    <x v="0"/>
    <d v="2014-05-19T00:00:00"/>
    <s v="Biguanides-&gt;Insulin aspart-&gt;Insulin isophane-&gt;Biguanides|Insulin aspart-&gt;Sulfonylureas-&gt;Biguanides|Insulin isophane-&gt;Insulin aspart|Insulin isophane-&gt;DPP-4 inhibitors-&gt;DPP-4 inhibitors|Sulfonylureas-&gt;SGLT-2 inhibitors|Sulfonylureas-&gt;DPP-4 inhibitors|SGLT-2 inhibitors"/>
  </r>
  <r>
    <s v="iVRxg3V4YAw"/>
    <x v="36"/>
    <s v="Pacific peoples"/>
    <s v="Biguanides"/>
    <x v="0"/>
    <d v="2017-09-26T00:00:00"/>
    <s v="Biguanides-&gt;SGLT-2 inhibitors-&gt;SGLT-2 inhibitors|Sulfonylureas"/>
  </r>
  <r>
    <s v="iveVQlLSs36"/>
    <x v="36"/>
    <s v="Pacific peoples"/>
    <s v="Biguanides|Sulfonylureas"/>
    <x v="0"/>
    <d v="2017-12-02T00:00:00"/>
    <s v="Biguanides|Sulfonylureas"/>
  </r>
  <r>
    <s v="ivNrq3C7Pls"/>
    <x v="36"/>
    <s v="Asian"/>
    <s v="Biguanides"/>
    <x v="0"/>
    <d v="2016-04-21T00:00:00"/>
    <s v="Biguanides-&gt;DPP-4 inhibitors-&gt;Biguanides|DPP-4 inhibitors-&gt;Sulfonylureas-&gt;DPP-4 inhibitors|Sulfonylureas"/>
  </r>
  <r>
    <s v="iVnrYqYEpAo"/>
    <x v="36"/>
    <s v="Other"/>
    <s v="Biguanides"/>
    <x v="0"/>
    <d v="2018-12-14T00:00:00"/>
    <s v="Biguanides"/>
  </r>
  <r>
    <s v="ISVIn8aQYwc"/>
    <x v="36"/>
    <s v="Other"/>
    <s v="Biguanides"/>
    <x v="0"/>
    <d v="2023-07-07T00:00:00"/>
    <s v="Biguanides"/>
  </r>
  <r>
    <s v="FVHNkqLoKZ2"/>
    <x v="36"/>
    <s v="Asian"/>
    <s v="Biguanides"/>
    <x v="0"/>
    <d v="2013-03-18T00:00:00"/>
    <s v="Biguanides"/>
  </r>
  <r>
    <s v="FUw5mS7nerU"/>
    <x v="36"/>
    <s v="Asian"/>
    <s v="Biguanides"/>
    <x v="0"/>
    <d v="2019-07-17T00:00:00"/>
    <s v="Biguanides-&gt;Insulin isophane-&gt;Insulin aspart|Insulin isophane-&gt;Insulin aspart"/>
  </r>
  <r>
    <s v="ftg/FWaoZks"/>
    <x v="36"/>
    <s v="Other"/>
    <s v="Biguanides"/>
    <x v="0"/>
    <d v="2023-07-31T00:00:00"/>
    <s v="Biguanides"/>
  </r>
  <r>
    <s v="FtHuOlNY2ig"/>
    <x v="36"/>
    <s v="Māori"/>
    <s v="Biguanides"/>
    <x v="0"/>
    <d v="2023-08-15T00:00:00"/>
    <s v="Biguanides-&gt;SGLT-2 inhibitors-&gt;DPP-4 inhibitors"/>
  </r>
  <r>
    <s v="fs2ox2Qb4b."/>
    <x v="36"/>
    <s v="Māori"/>
    <s v="Biguanides"/>
    <x v="0"/>
    <d v="2011-12-15T00:00:00"/>
    <s v="Biguanides"/>
  </r>
  <r>
    <s v="FSNC0/QRZNQ"/>
    <x v="36"/>
    <s v="Other"/>
    <s v="Biguanides"/>
    <x v="0"/>
    <d v="2024-01-16T00:00:00"/>
    <s v="Biguanides"/>
  </r>
  <r>
    <s v="FTCIDsvttoo"/>
    <x v="36"/>
    <s v="Pacific peoples"/>
    <s v="Biguanides"/>
    <x v="0"/>
    <d v="2013-12-13T00:00:00"/>
    <s v="Biguanides-&gt;DPP-4 inhibitors-&gt;Biguanides|DPP-4 inhibitors-&gt;Sulfonylureas-&gt;DPP-4 inhibitors|Sulfonylureas-&gt;SGLT-2 inhibitors-&gt;DPP-4 inhibitors|SGLT-2 inhibitors"/>
  </r>
  <r>
    <s v="fQU/0wVJ6Bc"/>
    <x v="36"/>
    <s v="Asian"/>
    <s v="Biguanides"/>
    <x v="0"/>
    <d v="2014-11-03T00:00:00"/>
    <s v="Biguanides"/>
  </r>
  <r>
    <s v="FJVfZdok47I"/>
    <x v="36"/>
    <s v="Māori"/>
    <s v="Biguanides"/>
    <x v="0"/>
    <d v="2023-09-29T00:00:00"/>
    <s v="Biguanides"/>
  </r>
  <r>
    <s v="flviG0gQBoM"/>
    <x v="36"/>
    <s v="Pacific peoples"/>
    <s v="Biguanides"/>
    <x v="0"/>
    <d v="2025-07-01T00:00:00"/>
    <s v="Biguanides"/>
  </r>
  <r>
    <s v="fNF.9wYNQGg"/>
    <x v="36"/>
    <s v="Asian"/>
    <s v="Biguanides"/>
    <x v="0"/>
    <d v="2024-07-31T00:00:00"/>
    <s v="Biguanides"/>
  </r>
  <r>
    <s v="FNGJHUSxSO2"/>
    <x v="36"/>
    <s v="Pacific peoples"/>
    <s v="Biguanides"/>
    <x v="0"/>
    <d v="2014-05-31T00:00:00"/>
    <s v="Biguanides-&gt;DPP-4 inhibitors|Insulin aspart-&gt;DPP-4 inhibitors-&gt;Insulin aspart-&gt;DPP-4 inhibitors|Insulin aspart|SGLT-2 inhibitors-&gt;DPP-4 inhibitors|SGLT-2 inhibitors-&gt;GLP-1 agonists|Insulin aspart-&gt;DPP-4 inhibitors|GLP-1 agonists|Insulin aspart|SGLT-2 inhibitors-&gt;Biguanides|GLP-1 agonists|Insulin aspart-&gt;GLP-1 agonists"/>
  </r>
  <r>
    <s v="FiGgvuqTwZg"/>
    <x v="36"/>
    <s v="Pacific peoples"/>
    <s v="Biguanides"/>
    <x v="0"/>
    <d v="2021-08-18T00:00:00"/>
    <s v="Biguanides"/>
  </r>
  <r>
    <s v="fJQ/V16YpcE"/>
    <x v="36"/>
    <s v="Asian"/>
    <s v="Biguanides"/>
    <x v="0"/>
    <d v="2014-10-18T00:00:00"/>
    <s v="Biguanides-&gt;Insulin isophane"/>
  </r>
  <r>
    <s v="fHfxsN52WzQ"/>
    <x v="36"/>
    <s v="Other"/>
    <s v="Biguanides"/>
    <x v="0"/>
    <d v="2021-12-17T00:00:00"/>
    <s v="Biguanides"/>
  </r>
  <r>
    <s v="ffqpkv6HTHU"/>
    <x v="36"/>
    <s v="Other"/>
    <s v="Biguanides"/>
    <x v="0"/>
    <d v="2018-07-18T00:00:00"/>
    <s v="Biguanides-&gt;SGLT-2 inhibitors"/>
  </r>
  <r>
    <s v="ffhiuwC3FNA"/>
    <x v="36"/>
    <s v="Other"/>
    <s v="Biguanides|Insulin isophane"/>
    <x v="0"/>
    <d v="2014-03-21T00:00:00"/>
    <s v="Biguanides|Insulin isophane-&gt;Insulin aspart|Insulin isophane-&gt;Insulin aspart"/>
  </r>
  <r>
    <s v="fg5oX8mgBFM"/>
    <x v="36"/>
    <s v="Asian"/>
    <s v="Biguanides"/>
    <x v="0"/>
    <d v="2023-09-13T00:00:00"/>
    <s v="Biguanides-&gt;DPP-4 inhibitors"/>
  </r>
  <r>
    <s v="Ca.cZIWvq2s"/>
    <x v="36"/>
    <s v="Pacific peoples"/>
    <s v="Biguanides"/>
    <x v="0"/>
    <d v="2024-10-09T00:00:00"/>
    <s v="Biguanides"/>
  </r>
  <r>
    <s v="CaRDJmiYus2"/>
    <x v="36"/>
    <s v="Other"/>
    <s v="Biguanides"/>
    <x v="0"/>
    <d v="2011-06-24T00:00:00"/>
    <s v="Biguanides-&gt;Insulin isophane with insulin neutral-&gt;Biguanides|Insulin isophane with insulin neutral"/>
  </r>
  <r>
    <s v="ExTwC6Sl57I"/>
    <x v="36"/>
    <s v="Pacific peoples"/>
    <s v="Biguanides"/>
    <x v="0"/>
    <d v="2015-06-12T00:00:00"/>
    <s v="Biguanides"/>
  </r>
  <r>
    <s v="bLsMn.pjAgg"/>
    <x v="36"/>
    <s v="Asian"/>
    <s v="Biguanides"/>
    <x v="0"/>
    <d v="2022-02-15T00:00:00"/>
    <s v="Biguanides-&gt;DPP-4 inhibitors"/>
  </r>
  <r>
    <s v="bly8XHZUew."/>
    <x v="36"/>
    <s v="Pacific peoples"/>
    <s v="Sulfonylureas"/>
    <x v="0"/>
    <d v="2017-11-30T00:00:00"/>
    <s v="Sulfonylureas-&gt;DPP-4 inhibitors-&gt;DPP-4 inhibitors|Sulfonylureas"/>
  </r>
  <r>
    <s v="BkVRLxcgxwU"/>
    <x v="36"/>
    <s v="Pacific peoples"/>
    <s v="Biguanides|DPP-4 inhibitors"/>
    <x v="0"/>
    <d v="2025-04-11T00:00:00"/>
    <s v="Biguanides|DPP-4 inhibitors-&gt;DPP-4 inhibitors-&gt;DPP-4 inhibitors|Sulfonylureas-&gt;DPP-4 inhibitors|SGLT-2 inhibitors"/>
  </r>
  <r>
    <s v="BmDedVVolc6"/>
    <x v="36"/>
    <s v="Asian"/>
    <s v="Biguanides"/>
    <x v="0"/>
    <d v="2015-02-09T00:00:00"/>
    <s v="Biguanides-&gt;SGLT-2 inhibitors-&gt;Biguanides|SGLT-2 inhibitors"/>
  </r>
  <r>
    <s v="bj1cpYi4Yu2"/>
    <x v="36"/>
    <s v="Asian"/>
    <s v="Biguanides"/>
    <x v="0"/>
    <d v="2023-09-13T00:00:00"/>
    <s v="Biguanides"/>
  </r>
  <r>
    <s v="BjW8CJAG6c2"/>
    <x v="36"/>
    <s v="Asian"/>
    <s v="Biguanides"/>
    <x v="0"/>
    <d v="2016-01-11T00:00:00"/>
    <s v="Biguanides"/>
  </r>
  <r>
    <s v="brc6eCK6pTY"/>
    <x v="36"/>
    <s v="Māori"/>
    <s v="Biguanides"/>
    <x v="0"/>
    <d v="2011-04-11T00:00:00"/>
    <s v="Biguanides"/>
  </r>
  <r>
    <s v="BQCs73HLnu6"/>
    <x v="36"/>
    <s v="Pacific peoples"/>
    <s v="Biguanides"/>
    <x v="0"/>
    <d v="2020-03-11T00:00:00"/>
    <s v="Biguanides-&gt;Insulin isophane"/>
  </r>
  <r>
    <s v="BQldG/Y7AgE"/>
    <x v="36"/>
    <s v="Other"/>
    <s v="Biguanides"/>
    <x v="0"/>
    <d v="2019-03-29T00:00:00"/>
    <s v="Biguanides-&gt;Insulin isophane"/>
  </r>
  <r>
    <s v="BPdvkb77gnU"/>
    <x v="36"/>
    <s v="Pacific peoples"/>
    <s v="Biguanides"/>
    <x v="0"/>
    <d v="2015-01-23T00:00:00"/>
    <s v="Biguanides-&gt;Insulin glargine-&gt;Sulfonylureas-&gt;SGLT-2 inhibitors|Sulfonylureas-&gt;SGLT-2 inhibitors-&gt;Insulin glargine|SGLT-2 inhibitors|Sulfonylureas-&gt;Insulin glargine|SGLT-2 inhibitors"/>
  </r>
  <r>
    <s v="bPF2JO3RUDA"/>
    <x v="36"/>
    <s v="Asian"/>
    <s v="Biguanides"/>
    <x v="0"/>
    <d v="2024-05-07T00:00:00"/>
    <s v="Biguanides"/>
  </r>
  <r>
    <s v="C.PJeDGSBfQ"/>
    <x v="36"/>
    <s v="Asian"/>
    <s v="Biguanides"/>
    <x v="0"/>
    <d v="2024-04-05T00:00:00"/>
    <s v="Biguanides"/>
  </r>
  <r>
    <s v="C.C3jeh9Z8I"/>
    <x v="36"/>
    <s v="Other"/>
    <s v="Biguanides"/>
    <x v="0"/>
    <d v="2023-10-16T00:00:00"/>
    <s v="Biguanides"/>
  </r>
  <r>
    <s v="Bz2Xv3VUSjs"/>
    <x v="36"/>
    <s v="Pacific peoples"/>
    <s v="Biguanides"/>
    <x v="0"/>
    <d v="2018-04-10T00:00:00"/>
    <s v="Biguanides"/>
  </r>
  <r>
    <s v="bwwO2Zk7Yxc"/>
    <x v="36"/>
    <s v="Pacific peoples"/>
    <s v="Biguanides"/>
    <x v="0"/>
    <d v="2019-06-07T00:00:00"/>
    <s v="Biguanides-&gt;Biguanides|SGLT-2 inhibitors-&gt;SGLT-2 inhibitors"/>
  </r>
  <r>
    <s v="C56JRJh5lWc"/>
    <x v="36"/>
    <s v="Other"/>
    <s v="Biguanides"/>
    <x v="0"/>
    <d v="2012-07-25T00:00:00"/>
    <s v="Biguanides"/>
  </r>
  <r>
    <s v="c44tnsM01mY"/>
    <x v="36"/>
    <s v="Māori"/>
    <s v="Biguanides|Sulfonylureas"/>
    <x v="0"/>
    <d v="2011-12-22T00:00:00"/>
    <s v="Biguanides|Sulfonylureas-&gt;Sulfonylureas-&gt;Biguanides-&gt;SGLT-2 inhibitors-&gt;DPP-4 inhibitors|SGLT-2 inhibitors-&gt;DPP-4 inhibitors"/>
  </r>
  <r>
    <s v="c0x2cFHAUgM"/>
    <x v="36"/>
    <s v="Māori"/>
    <s v="Biguanides|Insulin glargine"/>
    <x v="0"/>
    <d v="2023-06-09T00:00:00"/>
    <s v="Biguanides|Insulin glargine-&gt;Biguanides-&gt;DPP-4 inhibitors|Insulin glargine|SGLT-2 inhibitors"/>
  </r>
  <r>
    <s v="BgM4xZRyHLs"/>
    <x v="36"/>
    <s v="Pacific peoples"/>
    <s v="Biguanides"/>
    <x v="0"/>
    <d v="2022-03-28T00:00:00"/>
    <s v="Biguanides"/>
  </r>
  <r>
    <s v="7LXIss3.T5s"/>
    <x v="36"/>
    <s v="Asian"/>
    <s v="Biguanides"/>
    <x v="0"/>
    <d v="2019-11-11T00:00:00"/>
    <s v="Biguanides-&gt;Insulin isophane"/>
  </r>
  <r>
    <s v="78S.e1586PA"/>
    <x v="36"/>
    <s v="Asian"/>
    <s v="Biguanides"/>
    <x v="0"/>
    <d v="2016-11-04T00:00:00"/>
    <s v="Biguanides-&gt;Biguanides|Sulfonylureas-&gt;Sulfonylureas-&gt;DPP-4 inhibitors|Sulfonylureas-&gt;DPP-4 inhibitors-&gt;SGLT-2 inhibitors-&gt;GLP-1 agonists-&gt;Biguanides|GLP-1 agonists|Sulfonylureas-&gt;Insulin glargine-&gt;Insulin aspart|SGLT-2 inhibitors-&gt;Insulin aspart"/>
  </r>
  <r>
    <s v="77yibC8T9ls"/>
    <x v="36"/>
    <s v="Asian"/>
    <s v="DPP-4 inhibitors"/>
    <x v="0"/>
    <d v="2022-07-20T00:00:00"/>
    <s v="DPP-4 inhibitors-&gt;Biguanides|Insulin glargine-&gt;GLP-1 agonists-&gt;Insulin glargine-&gt;Biguanides|DPP-4 inhibitors|Insulin glargine-&gt;SGLT-2 inhibitors-&gt;Biguanides|DPP-4 inhibitors|Insulin glargine|SGLT-2 inhibitors-&gt;DPP-4 inhibitors|SGLT-2 inhibitors"/>
  </r>
  <r>
    <s v="7He2yReDwb6"/>
    <x v="36"/>
    <s v="Asian"/>
    <s v="Biguanides"/>
    <x v="0"/>
    <d v="2019-04-08T00:00:00"/>
    <s v="Biguanides-&gt;DPP-4 inhibitors-&gt;SGLT-2 inhibitors-&gt;DPP-4 inhibitors|SGLT-2 inhibitors"/>
  </r>
  <r>
    <s v="7cnCKyTKNao"/>
    <x v="36"/>
    <s v="Other"/>
    <s v="Biguanides"/>
    <x v="0"/>
    <d v="2025-12-19T00:00:00"/>
    <s v="Biguanides"/>
  </r>
  <r>
    <s v="6XN6KLJeFqY"/>
    <x v="36"/>
    <s v="Other"/>
    <s v="Biguanides"/>
    <x v="0"/>
    <d v="2018-05-09T00:00:00"/>
    <s v="Biguanides"/>
  </r>
  <r>
    <s v="6iQ5O7h7aeE"/>
    <x v="36"/>
    <s v="Asian"/>
    <s v="Biguanides"/>
    <x v="0"/>
    <d v="2025-10-31T00:00:00"/>
    <s v="Biguanides"/>
  </r>
  <r>
    <s v="6hrQ541JIAk"/>
    <x v="36"/>
    <s v="Other"/>
    <s v="Biguanides|Insulin isophane|Insulin lispro"/>
    <x v="0"/>
    <d v="2021-11-22T00:00:00"/>
    <s v="Biguanides|Insulin isophane|Insulin lispro-&gt;Insulin isophane|Insulin lispro-&gt;Biguanides"/>
  </r>
  <r>
    <s v="6ok6AVCJKd."/>
    <x v="36"/>
    <s v="Asian"/>
    <s v="Biguanides"/>
    <x v="0"/>
    <d v="2015-07-07T00:00:00"/>
    <s v="Biguanides-&gt;Sulfonylureas-&gt;Biguanides|Sulfonylureas-&gt;DPP-4 inhibitors-&gt;DPP-4 inhibitors|Sulfonylureas-&gt;DPP-4 inhibitors|SGLT-2 inhibitors-&gt;Biguanides|DPP-4 inhibitors|SGLT-2 inhibitors-&gt;SGLT-2 inhibitors"/>
  </r>
  <r>
    <s v="aN23rwr5IEk"/>
    <x v="36"/>
    <s v="Asian"/>
    <s v="Biguanides"/>
    <x v="0"/>
    <d v="2018-02-17T00:00:00"/>
    <s v="Biguanides"/>
  </r>
  <r>
    <s v="AnAlUm1gLq2"/>
    <x v="36"/>
    <s v="Asian"/>
    <s v="Biguanides"/>
    <x v="0"/>
    <d v="2011-07-18T00:00:00"/>
    <s v="Biguanides"/>
  </r>
  <r>
    <s v="am0ApxI9sKE"/>
    <x v="36"/>
    <s v="Asian"/>
    <s v="DPP-4 inhibitors"/>
    <x v="0"/>
    <d v="2025-07-09T00:00:00"/>
    <s v="DPP-4 inhibitors"/>
  </r>
  <r>
    <s v="APoN/frzAD."/>
    <x v="36"/>
    <s v="Māori"/>
    <s v="SGLT-2 inhibitors"/>
    <x v="0"/>
    <d v="2025-08-25T00:00:00"/>
    <s v="SGLT-2 inhibitors"/>
  </r>
  <r>
    <s v="AOTnoqbgNwE"/>
    <x v="36"/>
    <s v="Asian"/>
    <s v="Biguanides"/>
    <x v="0"/>
    <d v="2012-06-07T00:00:00"/>
    <s v="Biguanides"/>
  </r>
  <r>
    <s v="AjQ/07Qz576"/>
    <x v="36"/>
    <s v="Māori"/>
    <s v="Biguanides"/>
    <x v="0"/>
    <d v="2021-01-20T00:00:00"/>
    <s v="Biguanides-&gt;Sulfonylureas-&gt;Biguanides|Sulfonylureas-&gt;SGLT-2 inhibitors-&gt;Biguanides|SGLT-2 inhibitors|Sulfonylureas-&gt;DPP-4 inhibitors|SGLT-2 inhibitors|Sulfonylureas"/>
  </r>
  <r>
    <s v="ai1wZOE/GNA"/>
    <x v="36"/>
    <s v="Pacific peoples"/>
    <s v="Biguanides"/>
    <x v="0"/>
    <d v="2023-08-01T00:00:00"/>
    <s v="Biguanides"/>
  </r>
  <r>
    <s v="AHXFOcL5nZE"/>
    <x v="36"/>
    <s v="Pacific peoples"/>
    <s v="Biguanides"/>
    <x v="0"/>
    <d v="2017-02-21T00:00:00"/>
    <s v="Biguanides-&gt;Insulin isophane"/>
  </r>
  <r>
    <s v="AiyXLJFiUdM"/>
    <x v="36"/>
    <s v="Māori"/>
    <s v="Biguanides"/>
    <x v="0"/>
    <d v="2021-05-10T00:00:00"/>
    <s v="Biguanides"/>
  </r>
  <r>
    <s v="Ah2LvIxU2Og"/>
    <x v="36"/>
    <s v="Asian"/>
    <s v="DPP-4 inhibitors"/>
    <x v="0"/>
    <d v="2024-04-09T00:00:00"/>
    <s v="DPP-4 inhibitors-&gt;DPP-4 inhibitors|SGLT-2 inhibitors"/>
  </r>
  <r>
    <s v="AGNgcp8xSUs"/>
    <x v="36"/>
    <s v="Asian"/>
    <s v="DPP-4 inhibitors|Sulfonylureas"/>
    <x v="0"/>
    <d v="2023-10-16T00:00:00"/>
    <s v="DPP-4 inhibitors|Sulfonylureas-&gt;DPP-4 inhibitors-&gt;Biguanides|DPP-4 inhibitors-&gt;DPP-4 inhibitors|Thiazolidinedione"/>
  </r>
  <r>
    <s v="AU3tWnocC1s"/>
    <x v="36"/>
    <s v="Asian"/>
    <s v="Biguanides|Insulin isophane"/>
    <x v="0"/>
    <d v="2016-07-13T00:00:00"/>
    <s v="Biguanides|Insulin isophane-&gt;Insulin lispro"/>
  </r>
  <r>
    <s v="aUI11Q8WvZ."/>
    <x v="36"/>
    <s v="Asian"/>
    <s v="DPP-4 inhibitors"/>
    <x v="0"/>
    <d v="2023-06-10T00:00:00"/>
    <s v="DPP-4 inhibitors-&gt;Biguanides"/>
  </r>
  <r>
    <s v="arYBKr4lOFo"/>
    <x v="36"/>
    <s v="Pacific peoples"/>
    <s v="Biguanides|Insulin isophane"/>
    <x v="0"/>
    <d v="2025-07-23T00:00:00"/>
    <s v="Biguanides|Insulin isophane-&gt;Insulin aspart"/>
  </r>
  <r>
    <s v="AxlSbHQoaZg"/>
    <x v="36"/>
    <s v="Māori"/>
    <s v="Biguanides"/>
    <x v="0"/>
    <d v="2013-10-18T00:00:00"/>
    <s v="Biguanides-&gt;Sulfonylureas-&gt;Biguanides|Sulfonylureas-&gt;Insulin glargine-&gt;Biguanides|Insulin glargine|Sulfonylureas-&gt;Biguanides|Insulin glargine-&gt;SGLT-2 inhibitors-&gt;Insulin glargine|Sulfonylureas-&gt;Biguanides|GLP-1 agonists|Sulfonylureas-&gt;GLP-1 agonists"/>
  </r>
  <r>
    <s v="aWoMfCzHu/U"/>
    <x v="36"/>
    <s v="Pacific peoples"/>
    <s v="Biguanides"/>
    <x v="0"/>
    <d v="2020-04-20T00:00:00"/>
    <s v="Biguanides"/>
  </r>
  <r>
    <s v="awX08J0.s.6"/>
    <x v="36"/>
    <s v="Pacific peoples"/>
    <s v="Biguanides"/>
    <x v="0"/>
    <d v="2015-05-08T00:00:00"/>
    <s v="Biguanides-&gt;Biguanides|Sulfonylureas-&gt;DPP-4 inhibitors|Sulfonylureas-&gt;DPP-4 inhibitors|SGLT-2 inhibitors-&gt;DPP-4 inhibitors"/>
  </r>
  <r>
    <s v="B.2jBUwA1/o"/>
    <x v="36"/>
    <s v="Asian"/>
    <s v="Biguanides"/>
    <x v="0"/>
    <d v="2016-07-27T00:00:00"/>
    <s v="Biguanides"/>
  </r>
  <r>
    <s v="EaQkO4co.F6"/>
    <x v="36"/>
    <s v="Asian"/>
    <s v="Biguanides"/>
    <x v="0"/>
    <d v="2021-02-23T00:00:00"/>
    <s v="Biguanides-&gt;Biguanides|DPP-4 inhibitors-&gt;DPP-4 inhibitors-&gt;SGLT-2 inhibitors-&gt;Biguanides|SGLT-2 inhibitors"/>
  </r>
  <r>
    <s v="eaMtPbucMNg"/>
    <x v="36"/>
    <s v="Other"/>
    <s v="Biguanides"/>
    <x v="0"/>
    <d v="2025-11-18T00:00:00"/>
    <s v="Biguanides"/>
  </r>
  <r>
    <s v="ebyQgG6rOrU"/>
    <x v="36"/>
    <s v="Other"/>
    <s v="Biguanides"/>
    <x v="0"/>
    <d v="2023-08-07T00:00:00"/>
    <s v="Biguanides"/>
  </r>
  <r>
    <s v="EfPSTfgxdus"/>
    <x v="36"/>
    <s v="Other"/>
    <s v="Biguanides"/>
    <x v="0"/>
    <d v="2017-10-19T00:00:00"/>
    <s v="Biguanides"/>
  </r>
  <r>
    <s v="eEcyaq5aofI"/>
    <x v="36"/>
    <s v="Pacific peoples"/>
    <s v="Biguanides"/>
    <x v="0"/>
    <d v="2019-09-23T00:00:00"/>
    <s v="Biguanides-&gt;Biguanides|Sulfonylureas-&gt;SGLT-2 inhibitors-&gt;Biguanides|SGLT-2 inhibitors|Sulfonylureas-&gt;SGLT-2 inhibitors|Sulfonylureas-&gt;DPP-4 inhibitors|SGLT-2 inhibitors|Sulfonylureas"/>
  </r>
  <r>
    <s v="ecwDasK6.ME"/>
    <x v="36"/>
    <s v="Other"/>
    <s v="Biguanides"/>
    <x v="0"/>
    <d v="2024-05-22T00:00:00"/>
    <s v="Biguanides"/>
  </r>
  <r>
    <s v="EGL.rLg4YBY"/>
    <x v="36"/>
    <s v="Other"/>
    <s v="Biguanides"/>
    <x v="0"/>
    <d v="2018-09-25T00:00:00"/>
    <s v="Biguanides-&gt;DPP-4 inhibitors"/>
  </r>
  <r>
    <s v="egO3OBFJtME"/>
    <x v="36"/>
    <s v="Pacific peoples"/>
    <s v="Biguanides"/>
    <x v="0"/>
    <d v="2013-12-24T00:00:00"/>
    <s v="Biguanides-&gt;Sulfonylureas-&gt;Biguanides|Sulfonylureas-&gt;Insulin aspart-&gt;Biguanides|Insulin aspart-&gt;Biguanides|Insulin aspart|Sulfonylureas-&gt;Biguanides|SGLT-2 inhibitors"/>
  </r>
  <r>
    <s v="ElPC3KZGJOY"/>
    <x v="36"/>
    <s v="Asian"/>
    <s v="Biguanides"/>
    <x v="0"/>
    <d v="2015-10-01T00:00:00"/>
    <s v="Biguanides-&gt;Insulin aspart|Insulin isophane-&gt;Insulin aspart"/>
  </r>
  <r>
    <s v="E5s9NV1d.3w"/>
    <x v="36"/>
    <s v="Asian"/>
    <s v="Biguanides"/>
    <x v="0"/>
    <d v="2017-03-10T00:00:00"/>
    <s v="Biguanides"/>
  </r>
  <r>
    <s v="E75gvsNmxVs"/>
    <x v="36"/>
    <s v="Asian"/>
    <s v="Biguanides"/>
    <x v="0"/>
    <d v="2016-06-13T00:00:00"/>
    <s v="Biguanides-&gt;Insulin aspart"/>
  </r>
  <r>
    <s v="bCChdZcIeMA"/>
    <x v="36"/>
    <s v="Other"/>
    <s v="Biguanides"/>
    <x v="0"/>
    <d v="2023-03-08T00:00:00"/>
    <s v="Biguanides"/>
  </r>
  <r>
    <s v="BbnDvsbwZ8s"/>
    <x v="36"/>
    <s v="Asian"/>
    <s v="Insulin isophane"/>
    <x v="1"/>
    <d v="2019-10-31T00:00:00"/>
    <s v="Insulin isophane-&gt;Insulin aspart-&gt;Insulin aspart|Insulin isophane-&gt;Biguanides-&gt;DPP-4 inhibitors"/>
  </r>
  <r>
    <s v="bb7rzqwf0.E"/>
    <x v="36"/>
    <s v="Asian"/>
    <s v="Biguanides"/>
    <x v="0"/>
    <d v="2016-09-20T00:00:00"/>
    <s v="Biguanides"/>
  </r>
  <r>
    <s v="b7k2YNUyk5w"/>
    <x v="36"/>
    <s v="Asian"/>
    <s v="Biguanides"/>
    <x v="0"/>
    <d v="2021-07-26T00:00:00"/>
    <s v="Biguanides-&gt;DPP-4 inhibitors-&gt;DPP-4 inhibitors|Insulin glargine-&gt;Insulin glargine"/>
  </r>
  <r>
    <s v="B24eoZRQPPg"/>
    <x v="36"/>
    <s v="Asian"/>
    <s v="Biguanides"/>
    <x v="0"/>
    <d v="2022-10-21T00:00:00"/>
    <s v="Biguanides-&gt;DPP-4 inhibitors-&gt;Biguanides|DPP-4 inhibitors-&gt;Biguanides|DPP-4 inhibitors|Sulfonylureas-&gt;Biguanides|DPP-4 inhibitors|SGLT-2 inhibitors|Sulfonylureas"/>
  </r>
  <r>
    <s v="B1GutHFlS26"/>
    <x v="36"/>
    <s v="Other"/>
    <s v="Biguanides"/>
    <x v="0"/>
    <d v="2023-07-07T00:00:00"/>
    <s v="Biguanides"/>
  </r>
  <r>
    <s v="b3f47mIbSw2"/>
    <x v="36"/>
    <s v="Māori"/>
    <s v="Biguanides"/>
    <x v="0"/>
    <d v="2024-04-05T00:00:00"/>
    <s v="Biguanides"/>
  </r>
  <r>
    <s v="b5Wj5y5nKu."/>
    <x v="36"/>
    <s v="Asian"/>
    <s v="Biguanides"/>
    <x v="0"/>
    <d v="2018-11-16T00:00:00"/>
    <s v="Biguanides"/>
  </r>
  <r>
    <s v="u2NvPdeHveI"/>
    <x v="36"/>
    <s v="Pacific peoples"/>
    <s v="Biguanides"/>
    <x v="0"/>
    <d v="2013-01-23T00:00:00"/>
    <s v="Biguanides-&gt;Biguanides|Sulfonylureas-&gt;Biguanides|Insulin isophane|Sulfonylureas"/>
  </r>
  <r>
    <s v="u/lFzxt6k8s"/>
    <x v="36"/>
    <s v="Asian"/>
    <s v="Biguanides|Insulin isophane"/>
    <x v="0"/>
    <d v="2016-05-19T00:00:00"/>
    <s v="Biguanides|Insulin isophane-&gt;Insulin isophane-&gt;Biguanides"/>
  </r>
  <r>
    <s v="U0.A6i8G1Sg"/>
    <x v="36"/>
    <s v="Pacific peoples"/>
    <s v="Biguanides|Sulfonylureas"/>
    <x v="0"/>
    <d v="2011-01-11T00:00:00"/>
    <s v="Biguanides|Sulfonylureas-&gt;Biguanides"/>
  </r>
  <r>
    <s v="u7UC8yONC0g"/>
    <x v="36"/>
    <s v="Asian"/>
    <s v="Biguanides"/>
    <x v="0"/>
    <d v="2020-09-03T00:00:00"/>
    <s v="Biguanides-&gt;DPP-4 inhibitors"/>
  </r>
  <r>
    <s v="U5K8/RCwgY6"/>
    <x v="36"/>
    <s v="Asian"/>
    <s v="Biguanides"/>
    <x v="0"/>
    <d v="2016-04-11T00:00:00"/>
    <s v="Biguanides-&gt;DPP-4 inhibitors-&gt;DPP-4 inhibitors|Sulfonylureas"/>
  </r>
  <r>
    <s v="Tz29dfLqoP2"/>
    <x v="36"/>
    <s v="Asian"/>
    <s v="Biguanides"/>
    <x v="0"/>
    <d v="2025-11-07T00:00:00"/>
    <s v="Biguanides"/>
  </r>
  <r>
    <s v="Ty0McN0CRmw"/>
    <x v="36"/>
    <s v="Māori"/>
    <s v="Biguanides"/>
    <x v="0"/>
    <d v="2015-08-20T00:00:00"/>
    <s v="Biguanides-&gt;Sulfonylureas-&gt;DPP-4 inhibitors|Sulfonylureas-&gt;DPP-4 inhibitors"/>
  </r>
  <r>
    <s v="TxXle0TvQcE"/>
    <x v="36"/>
    <s v="Other"/>
    <s v="Biguanides"/>
    <x v="0"/>
    <d v="2025-01-30T00:00:00"/>
    <s v="Biguanides"/>
  </r>
  <r>
    <s v="TWfCuQT1GCc"/>
    <x v="36"/>
    <s v="Other"/>
    <s v="Biguanides|Insulin glargine"/>
    <x v="0"/>
    <d v="2024-10-09T00:00:00"/>
    <s v="Biguanides|Insulin glargine-&gt;Insulin glargine"/>
  </r>
  <r>
    <s v="3IsXXPOm9e."/>
    <x v="36"/>
    <s v="Asian"/>
    <s v="Biguanides|DPP-4 inhibitors"/>
    <x v="0"/>
    <d v="2022-09-27T00:00:00"/>
    <s v="Biguanides|DPP-4 inhibitors-&gt;DPP-4 inhibitors-&gt;Biguanides"/>
  </r>
  <r>
    <s v="3iVmBOLdM5s"/>
    <x v="36"/>
    <s v="Māori"/>
    <s v="Biguanides"/>
    <x v="0"/>
    <d v="2022-10-13T00:00:00"/>
    <s v="Biguanides-&gt;Insulin isophane-&gt;GLP-1 agonists-&gt;Biguanides|DPP-4 inhibitors"/>
  </r>
  <r>
    <s v="udZOg3KaQII"/>
    <x v="36"/>
    <s v="Asian"/>
    <s v="Biguanides"/>
    <x v="0"/>
    <d v="2023-12-08T00:00:00"/>
    <s v="Biguanides"/>
  </r>
  <r>
    <s v="uBr.NLU875Y"/>
    <x v="36"/>
    <s v="Other"/>
    <s v="Biguanides"/>
    <x v="0"/>
    <d v="2011-12-30T00:00:00"/>
    <s v="Biguanides-&gt;Sulfonylureas-&gt;Biguanides|Sulfonylureas-&gt;Insulin lispro-&gt;Insulin glargine|Insulin lispro-&gt;Biguanides|Insulin lispro-&gt;Insulin glargine-&gt;Biguanides|Insulin glargine|Insulin lispro"/>
  </r>
  <r>
    <s v="uCCsvHLRldY"/>
    <x v="36"/>
    <s v="Other"/>
    <s v="Biguanides"/>
    <x v="0"/>
    <d v="2016-01-26T00:00:00"/>
    <s v="Biguanides"/>
  </r>
  <r>
    <s v="UeXK/3tnNBk"/>
    <x v="36"/>
    <s v="Asian"/>
    <s v="Insulin isophane"/>
    <x v="1"/>
    <d v="2014-10-06T00:00:00"/>
    <s v="Insulin isophane-&gt;Biguanides-&gt;Insulin aspart-&gt;Insulin aspart|Insulin isophane-&gt;Insulin glargine-&gt;Biguanides|Insulin glargine-&gt;Insulin aspart|Insulin glargine-&gt;Biguanides|Insulin aspart|Insulin glargine-&gt;Biguanides|Insulin aspart-&gt;DPP-4 inhibitors|Insulin aspart-&gt;Biguanides|DPP-4 inhibitors|Insulin aspart|Insulin glargine-&gt;DPP-4 inhibitors|Insulin aspart|Insulin glargine-&gt;DPP-4 inhibitors-&gt;Insulin glargine|SGLT-2 inhibitors-&gt;Biguanides|Insulin aspart|Insulin glargine|SGLT-2 inhibitors-&gt;Biguanides|Insulin glargine|SGLT-2 inhibitors"/>
  </r>
  <r>
    <s v="4hSm3wTu3ug"/>
    <x v="36"/>
    <s v="Other"/>
    <s v="Biguanides"/>
    <x v="0"/>
    <d v="2016-01-29T00:00:00"/>
    <s v="Biguanides"/>
  </r>
  <r>
    <s v="4dT6INC.5BU"/>
    <x v="36"/>
    <s v="Māori"/>
    <s v="Biguanides|DPP-4 inhibitors|Insulin glargine"/>
    <x v="0"/>
    <d v="2025-12-04T00:00:00"/>
    <s v="Biguanides|DPP-4 inhibitors|Insulin glargine"/>
  </r>
  <r>
    <s v="4noqmEZ0wLg"/>
    <x v="36"/>
    <s v="Māori"/>
    <s v="Biguanides"/>
    <x v="0"/>
    <d v="2018-09-07T00:00:00"/>
    <s v="Biguanides-&gt;SGLT-2 inhibitors-&gt;Biguanides|SGLT-2 inhibitors-&gt;GLP-1 agonists-&gt;Biguanides|GLP-1 agonists|SGLT-2 inhibitors"/>
  </r>
  <r>
    <s v="4NXb4r26lVU"/>
    <x v="36"/>
    <s v="Other"/>
    <s v="Biguanides"/>
    <x v="0"/>
    <d v="2024-12-04T00:00:00"/>
    <s v="Biguanides"/>
  </r>
  <r>
    <s v="4NYOQYj.hNI"/>
    <x v="36"/>
    <s v="Pacific peoples"/>
    <s v="Biguanides|Insulin isophane"/>
    <x v="0"/>
    <d v="2016-12-09T00:00:00"/>
    <s v="Biguanides|Insulin isophane-&gt;Insulin aspart-&gt;Insulin aspart|Insulin isophane-&gt;Biguanides"/>
  </r>
  <r>
    <s v="4qMxCo59og2"/>
    <x v="36"/>
    <s v="Other"/>
    <s v="Biguanides"/>
    <x v="0"/>
    <d v="2015-06-24T00:00:00"/>
    <s v="Biguanides"/>
  </r>
  <r>
    <s v="4rHrAEv.RAM"/>
    <x v="36"/>
    <s v="Other"/>
    <s v="Biguanides"/>
    <x v="0"/>
    <d v="2023-07-25T00:00:00"/>
    <s v="Biguanides"/>
  </r>
  <r>
    <s v="4spJCuDcq9I"/>
    <x v="36"/>
    <s v="Other"/>
    <s v="Biguanides"/>
    <x v="0"/>
    <d v="2011-10-03T00:00:00"/>
    <s v="Biguanides"/>
  </r>
  <r>
    <s v="4Va2tXd5utE"/>
    <x v="36"/>
    <s v="Māori"/>
    <s v="Biguanides"/>
    <x v="0"/>
    <d v="2017-09-13T00:00:00"/>
    <s v="Biguanides-&gt;Biguanides|Sulfonylureas-&gt;Biguanides|SGLT-2 inhibitors|Sulfonylureas-&gt;SGLT-2 inhibitors|Sulfonylureas"/>
  </r>
  <r>
    <s v="3QR.VI76KXY"/>
    <x v="36"/>
    <s v="Asian"/>
    <s v="Biguanides"/>
    <x v="0"/>
    <d v="2018-09-14T00:00:00"/>
    <s v="Biguanides-&gt;Biguanides|DPP-4 inhibitors-&gt;DPP-4 inhibitors"/>
  </r>
  <r>
    <s v="3ujZFInAnWQ"/>
    <x v="36"/>
    <s v="Pacific peoples"/>
    <s v="Biguanides"/>
    <x v="0"/>
    <d v="2017-03-28T00:00:00"/>
    <s v="Biguanides-&gt;DPP-4 inhibitors-&gt;Insulin aspart-&gt;Sulfonylureas-&gt;DPP-4 inhibitors|Sulfonylureas-&gt;DPP-4 inhibitors|SGLT-2 inhibitors|Sulfonylureas-&gt;DPP-4 inhibitors|SGLT-2 inhibitors"/>
  </r>
  <r>
    <s v="3TS.bLMfMHE"/>
    <x v="36"/>
    <s v="Pacific peoples"/>
    <s v="SGLT-2 inhibitors"/>
    <x v="0"/>
    <d v="2023-11-10T00:00:00"/>
    <s v="SGLT-2 inhibitors-&gt;DPP-4 inhibitors|SGLT-2 inhibitors-&gt;DPP-4 inhibitors-&gt;Biguanides"/>
  </r>
  <r>
    <s v="3JWNx1NVHjE"/>
    <x v="36"/>
    <s v="Asian"/>
    <s v="Insulin isophane"/>
    <x v="1"/>
    <d v="2020-08-20T00:00:00"/>
    <s v="Insulin isophane-&gt;Biguanides-&gt;DPP-4 inhibitors-&gt;DPP-4 inhibitors|SGLT-2 inhibitors-&gt;Biguanides|Insulin glargine-&gt;Insulin glargine"/>
  </r>
  <r>
    <s v="3kBTvs64v/w"/>
    <x v="36"/>
    <s v="Other"/>
    <s v="Biguanides"/>
    <x v="0"/>
    <d v="2024-11-28T00:00:00"/>
    <s v="Biguanides"/>
  </r>
  <r>
    <s v="3mJCifSzrMk"/>
    <x v="36"/>
    <s v="Pacific peoples"/>
    <s v="Biguanides"/>
    <x v="0"/>
    <d v="2011-09-01T00:00:00"/>
    <s v="Biguanides-&gt;Biguanides|Sulfonylureas"/>
  </r>
  <r>
    <s v="3NtjOQ9iQlU"/>
    <x v="36"/>
    <s v="Asian"/>
    <s v="Biguanides"/>
    <x v="0"/>
    <d v="2018-10-02T00:00:00"/>
    <s v="Biguanides"/>
  </r>
  <r>
    <s v="3oP0CAW9SaE"/>
    <x v="36"/>
    <s v="Pacific peoples"/>
    <s v="Biguanides"/>
    <x v="0"/>
    <d v="2021-07-08T00:00:00"/>
    <s v="Biguanides-&gt;DPP-4 inhibitors-&gt;DPP-4 inhibitors|SGLT-2 inhibitors-&gt;SGLT-2 inhibitors-&gt;Sulfonylureas-&gt;DPP-4 inhibitors|SGLT-2 inhibitors|Sulfonylureas"/>
  </r>
  <r>
    <s v="3Y5053OlbpI"/>
    <x v="36"/>
    <s v="Māori"/>
    <s v="Biguanides"/>
    <x v="0"/>
    <d v="2022-12-19T00:00:00"/>
    <s v="Biguanides"/>
  </r>
  <r>
    <s v="3WvuFXPqLzg"/>
    <x v="36"/>
    <s v="Asian"/>
    <s v="Biguanides"/>
    <x v="0"/>
    <d v="2019-08-26T00:00:00"/>
    <s v="Biguanides"/>
  </r>
  <r>
    <s v="3w4MG4a/.u."/>
    <x v="36"/>
    <s v="Pacific peoples"/>
    <s v="Biguanides"/>
    <x v="0"/>
    <d v="2016-08-02T00:00:00"/>
    <s v="Biguanides-&gt;DPP-4 inhibitors-&gt;DPP-4 inhibitors|SGLT-2 inhibitors-&gt;DPP-4 inhibitors|SGLT-2 inhibitors|Sulfonylureas"/>
  </r>
  <r>
    <s v="462Gz/BqI66"/>
    <x v="36"/>
    <s v="Asian"/>
    <s v="Biguanides"/>
    <x v="0"/>
    <d v="2020-10-23T00:00:00"/>
    <s v="Biguanides"/>
  </r>
  <r>
    <s v="iiNJ6hGmXQA"/>
    <x v="36"/>
    <s v="Asian"/>
    <s v="Biguanides"/>
    <x v="0"/>
    <d v="2024-01-29T00:00:00"/>
    <s v="Biguanides"/>
  </r>
  <r>
    <s v="leKCRM80OKA"/>
    <x v="36"/>
    <s v="Asian"/>
    <s v="Insulin isophane"/>
    <x v="1"/>
    <d v="2018-09-29T00:00:00"/>
    <s v="Insulin isophane-&gt;Insulin aspart|Insulin isophane-&gt;Insulin aspart-&gt;Biguanides-&gt;DPP-4 inhibitors|Sulfonylureas-&gt;DPP-4 inhibitors-&gt;Insulin glargine-&gt;DPP-4 inhibitors|Insulin glargine-&gt;Insulin glulisine-&gt;DPP-4 inhibitors|Insulin aspart|Insulin isophane-&gt;Insulin glargine|Insulin lispro-&gt;Insulin aspart|Insulin glargine-&gt;DPP-4 inhibitors|Insulin aspart|Insulin glargine-&gt;DPP-4 inhibitors|Insulin aspart-&gt;DPP-4 inhibitors|SGLT-2 inhibitors-&gt;GLP-1 agonists|Insulin aspart-&gt;GLP-1 agonists-&gt;GLP-1 agonists|Insulin aspart|Insulin glargine-&gt;DPP-4 inhibitors|GLP-1 agonists"/>
  </r>
  <r>
    <s v="lDXyScWLrDQ"/>
    <x v="36"/>
    <s v="Asian"/>
    <s v="Biguanides"/>
    <x v="0"/>
    <d v="2023-09-28T00:00:00"/>
    <s v="Biguanides"/>
  </r>
  <r>
    <s v="lCSQBnRki2M"/>
    <x v="36"/>
    <s v="Māori"/>
    <s v="Biguanides"/>
    <x v="0"/>
    <d v="2016-09-05T00:00:00"/>
    <s v="Biguanides-&gt;Biguanides|Insulin aspart|Insulin glargine-&gt;Insulin aspart|Insulin glargine-&gt;Insulin glargine"/>
  </r>
  <r>
    <s v="Ils9KnjdGng"/>
    <x v="36"/>
    <s v="Pacific peoples"/>
    <s v="Biguanides"/>
    <x v="0"/>
    <d v="2021-10-07T00:00:00"/>
    <s v="Biguanides"/>
  </r>
  <r>
    <s v="iKklVIotduk"/>
    <x v="36"/>
    <s v="Māori"/>
    <s v="Biguanides"/>
    <x v="0"/>
    <d v="2018-10-16T00:00:00"/>
    <s v="Biguanides"/>
  </r>
  <r>
    <s v="ikGZIPF3eFE"/>
    <x v="36"/>
    <s v="Māori"/>
    <s v="Biguanides"/>
    <x v="0"/>
    <d v="2018-06-29T00:00:00"/>
    <s v="Biguanides-&gt;Insulin isophane-&gt;Sulfonylureas-&gt;GLP-1 agonists-&gt;Biguanides|GLP-1 agonists-&gt;DPP-4 inhibitors-&gt;Biguanides|Sulfonylureas-&gt;Biguanides|GLP-1 agonists|Insulin glargine|Sulfonylureas-&gt;GLP-1 agonists|Sulfonylureas-&gt;Biguanides|GLP-1 agonists|Sulfonylureas-&gt;Insulin glargine-&gt;Biguanides|GLP-1 agonists|Thiazolidinedione"/>
  </r>
  <r>
    <s v="Ik.p5SGCeDU"/>
    <x v="36"/>
    <s v="Pacific peoples"/>
    <s v="Biguanides"/>
    <x v="0"/>
    <d v="2023-11-15T00:00:00"/>
    <s v="Biguanides-&gt;SGLT-2 inhibitors"/>
  </r>
  <r>
    <s v="i0Cwm4c1lS6"/>
    <x v="36"/>
    <s v="Other"/>
    <s v="Biguanides"/>
    <x v="0"/>
    <d v="2025-06-25T00:00:00"/>
    <s v="Biguanides"/>
  </r>
  <r>
    <s v="i.KZi5gfOMw"/>
    <x v="36"/>
    <s v="Asian"/>
    <s v="Biguanides"/>
    <x v="0"/>
    <d v="2021-06-04T00:00:00"/>
    <s v="Biguanides"/>
  </r>
  <r>
    <s v="I3pgPLJ7FcI"/>
    <x v="36"/>
    <s v="Pacific peoples"/>
    <s v="Biguanides"/>
    <x v="0"/>
    <d v="2025-05-28T00:00:00"/>
    <s v="Biguanides-&gt;Insulin aspart|Insulin isophane"/>
  </r>
  <r>
    <s v="iE5cHk8FLtI"/>
    <x v="36"/>
    <s v="Pacific peoples"/>
    <s v="Biguanides"/>
    <x v="0"/>
    <d v="2024-07-05T00:00:00"/>
    <s v="Biguanides"/>
  </r>
  <r>
    <s v="IDJ567NVMMs"/>
    <x v="36"/>
    <s v="Other"/>
    <s v="Biguanides"/>
    <x v="0"/>
    <d v="2020-07-30T00:00:00"/>
    <s v="Biguanides"/>
  </r>
  <r>
    <s v="HY.xALZ2tmM"/>
    <x v="36"/>
    <s v="Pacific peoples"/>
    <s v="Biguanides"/>
    <x v="0"/>
    <d v="2025-12-08T00:00:00"/>
    <s v="Biguanides"/>
  </r>
  <r>
    <s v="EzttGerfP.6"/>
    <x v="36"/>
    <s v="Other"/>
    <s v="Biguanides"/>
    <x v="0"/>
    <d v="2020-04-28T00:00:00"/>
    <s v="Biguanides"/>
  </r>
  <r>
    <s v="f.TpOhUjlJc"/>
    <x v="36"/>
    <s v="Māori"/>
    <s v="DPP-4 inhibitors"/>
    <x v="0"/>
    <d v="2023-01-13T00:00:00"/>
    <s v="DPP-4 inhibitors"/>
  </r>
  <r>
    <s v="EzAR3Y7HO3s"/>
    <x v="36"/>
    <s v="Other"/>
    <s v="Biguanides"/>
    <x v="0"/>
    <d v="2024-07-01T00:00:00"/>
    <s v="Biguanides"/>
  </r>
  <r>
    <s v="eZCJmuzYc72"/>
    <x v="36"/>
    <s v="Māori"/>
    <s v="Biguanides|Sulfonylureas"/>
    <x v="0"/>
    <d v="2016-05-16T00:00:00"/>
    <s v="Biguanides|Sulfonylureas-&gt;Biguanides-&gt;Sulfonylureas-&gt;SGLT-2 inhibitors-&gt;Insulin glargine-&gt;Insulin aspart-&gt;Biguanides|Insulin glargine-&gt;Insulin aspart|Insulin glargine"/>
  </r>
  <r>
    <s v="eZoHeQzOSTg"/>
    <x v="36"/>
    <s v="Other"/>
    <s v="Biguanides"/>
    <x v="0"/>
    <d v="2017-08-04T00:00:00"/>
    <s v="Biguanides"/>
  </r>
  <r>
    <s v="eYHbhr5WHic"/>
    <x v="36"/>
    <s v="Other"/>
    <s v="Biguanides"/>
    <x v="0"/>
    <d v="2012-09-13T00:00:00"/>
    <s v="Biguanides-&gt;Insulin aspart|Insulin glargine-&gt;Biguanides|Insulin aspart|Insulin glargine-&gt;Sulfonylureas-&gt;Biguanides|Sulfonylureas-&gt;DPP-4 inhibitors-&gt;DPP-4 inhibitors|Insulin glargine-&gt;Insulin glargine"/>
  </r>
  <r>
    <s v="etx/s9VFvys"/>
    <x v="36"/>
    <s v="Asian"/>
    <s v="Biguanides|Insulin isophane"/>
    <x v="0"/>
    <d v="2018-01-31T00:00:00"/>
    <s v="Biguanides|Insulin isophane-&gt;Insulin isophane-&gt;Insulin aspart|Insulin glargine-&gt;Insulin aspart"/>
  </r>
  <r>
    <s v="eSv3kNIbLGg"/>
    <x v="36"/>
    <s v="Asian"/>
    <s v="Biguanides"/>
    <x v="0"/>
    <d v="2021-03-22T00:00:00"/>
    <s v="Biguanides"/>
  </r>
  <r>
    <s v="ESCbUiJoTZE"/>
    <x v="36"/>
    <s v="Asian"/>
    <s v="Biguanides"/>
    <x v="0"/>
    <d v="2019-04-15T00:00:00"/>
    <s v="Biguanides-&gt;DPP-4 inhibitors|Sulfonylureas-&gt;DPP-4 inhibitors-&gt;SGLT-2 inhibitors-&gt;SGLT-2 inhibitors|Sulfonylureas"/>
  </r>
  <r>
    <s v="eOx/rK4ATcs"/>
    <x v="36"/>
    <s v="Other"/>
    <s v="Biguanides"/>
    <x v="0"/>
    <d v="2025-02-11T00:00:00"/>
    <s v="Biguanides"/>
  </r>
  <r>
    <s v="Epb.K.PB2Bs"/>
    <x v="36"/>
    <s v="Pacific peoples"/>
    <s v="Biguanides"/>
    <x v="0"/>
    <d v="2018-06-26T00:00:00"/>
    <s v="Biguanides-&gt;Insulin glargine-&gt;Biguanides|Insulin glargine-&gt;GLP-1 agonists|Insulin glargine"/>
  </r>
  <r>
    <s v="epeQeOyK8nA"/>
    <x v="36"/>
    <s v="Asian"/>
    <s v="Biguanides"/>
    <x v="0"/>
    <d v="2025-10-17T00:00:00"/>
    <s v="Biguanides"/>
  </r>
  <r>
    <s v="eQs5pst5Odw"/>
    <x v="36"/>
    <s v="Asian"/>
    <s v="Biguanides|SGLT-2 inhibitors"/>
    <x v="0"/>
    <d v="2024-08-20T00:00:00"/>
    <s v="Biguanides|SGLT-2 inhibitors"/>
  </r>
  <r>
    <s v="EPns2A1dviY"/>
    <x v="36"/>
    <s v="Asian"/>
    <s v="Biguanides"/>
    <x v="0"/>
    <d v="2025-02-05T00:00:00"/>
    <s v="Biguanides"/>
  </r>
  <r>
    <s v="Eqaz15qkBO6"/>
    <x v="36"/>
    <s v="Asian"/>
    <s v="Biguanides"/>
    <x v="0"/>
    <d v="2025-09-02T00:00:00"/>
    <s v="Biguanides"/>
  </r>
  <r>
    <s v="eMb8M5LTvXc"/>
    <x v="36"/>
    <s v="Asian"/>
    <s v="Biguanides|Insulin isophane"/>
    <x v="0"/>
    <d v="2022-05-18T00:00:00"/>
    <s v="Biguanides|Insulin isophane-&gt;Insulin aspart-&gt;Insulin aspart|Insulin isophane-&gt;Insulin isophane-&gt;Biguanides"/>
  </r>
  <r>
    <s v="M.U0.I8zyuM"/>
    <x v="36"/>
    <s v="Pacific peoples"/>
    <s v="Biguanides|Insulin isophane"/>
    <x v="0"/>
    <d v="2023-06-13T00:00:00"/>
    <s v="Biguanides|Insulin isophane-&gt;Insulin isophane-&gt;Biguanides"/>
  </r>
  <r>
    <s v="m3xUz5Fwg0s"/>
    <x v="36"/>
    <s v="Pacific peoples"/>
    <s v="Biguanides"/>
    <x v="0"/>
    <d v="2024-07-23T00:00:00"/>
    <s v="Biguanides"/>
  </r>
  <r>
    <s v="oz3tTFmuZjU"/>
    <x v="36"/>
    <s v="Other"/>
    <s v="Biguanides|Insulin aspart|Insulin isophane"/>
    <x v="0"/>
    <d v="2018-12-21T00:00:00"/>
    <s v="Biguanides|Insulin aspart|Insulin isophane"/>
  </r>
  <r>
    <s v="p52H/B7VdcE"/>
    <x v="36"/>
    <s v="Asian"/>
    <s v="Biguanides"/>
    <x v="0"/>
    <d v="2021-12-02T00:00:00"/>
    <s v="Biguanides"/>
  </r>
  <r>
    <s v="P5rIRc2c7/g"/>
    <x v="36"/>
    <s v="Māori"/>
    <s v="Biguanides"/>
    <x v="0"/>
    <d v="2016-01-21T00:00:00"/>
    <s v="Biguanides"/>
  </r>
  <r>
    <s v="p5VjhfFP5yY"/>
    <x v="36"/>
    <s v="Māori"/>
    <s v="Biguanides"/>
    <x v="0"/>
    <d v="2023-02-17T00:00:00"/>
    <s v="Biguanides"/>
  </r>
  <r>
    <s v="p5xN8ireekE"/>
    <x v="36"/>
    <s v="Asian"/>
    <s v="SGLT-2 inhibitors"/>
    <x v="0"/>
    <d v="2022-10-13T00:00:00"/>
    <s v="SGLT-2 inhibitors-&gt;Biguanides|SGLT-2 inhibitors"/>
  </r>
  <r>
    <s v="P7OVkhTg4ws"/>
    <x v="36"/>
    <s v="Asian"/>
    <s v="Biguanides"/>
    <x v="0"/>
    <d v="2025-03-07T00:00:00"/>
    <s v="Biguanides-&gt;Insulin isophane"/>
  </r>
  <r>
    <s v="P7hHGJXbEM2"/>
    <x v="36"/>
    <s v="Māori"/>
    <s v="Biguanides"/>
    <x v="0"/>
    <d v="2019-02-22T00:00:00"/>
    <s v="Biguanides"/>
  </r>
  <r>
    <s v="P7mbvUYCdmg"/>
    <x v="36"/>
    <s v="Māori"/>
    <s v="Biguanides|Insulin glargine"/>
    <x v="0"/>
    <d v="2025-10-24T00:00:00"/>
    <s v="Biguanides|Insulin glargine-&gt;Insulin glargine"/>
  </r>
  <r>
    <s v="P1R2oJbxGAk"/>
    <x v="36"/>
    <s v="Māori"/>
    <s v="Biguanides"/>
    <x v="0"/>
    <d v="2017-04-26T00:00:00"/>
    <s v="Biguanides"/>
  </r>
  <r>
    <s v="PIni/qI.r7o"/>
    <x v="36"/>
    <s v="Pacific peoples"/>
    <s v="Biguanides"/>
    <x v="0"/>
    <d v="2014-07-03T00:00:00"/>
    <s v="Biguanides-&gt;Biguanides|Sulfonylureas-&gt;Biguanides|Sulfonylureas|Thiazolidinedione-&gt;DPP-4 inhibitors|Sulfonylureas-&gt;DPP-4 inhibitors|SGLT-2 inhibitors-&gt;SGLT-2 inhibitors"/>
  </r>
  <r>
    <s v="PiTKHuCLb2c"/>
    <x v="36"/>
    <s v="Asian"/>
    <s v="Biguanides"/>
    <x v="0"/>
    <d v="2024-03-14T00:00:00"/>
    <s v="Biguanides"/>
  </r>
  <r>
    <s v="pI7dMbuCP1o"/>
    <x v="36"/>
    <s v="Pacific peoples"/>
    <s v="Biguanides"/>
    <x v="0"/>
    <d v="2023-09-07T00:00:00"/>
    <s v="Biguanides"/>
  </r>
  <r>
    <s v="pj6G7oQtFa6"/>
    <x v="36"/>
    <s v="Asian"/>
    <s v="Biguanides"/>
    <x v="0"/>
    <d v="2022-03-31T00:00:00"/>
    <s v="Biguanides"/>
  </r>
  <r>
    <s v="PBRdhWHq1oM"/>
    <x v="36"/>
    <s v="Other"/>
    <s v="Biguanides"/>
    <x v="0"/>
    <d v="2012-01-12T00:00:00"/>
    <s v="Biguanides"/>
  </r>
  <r>
    <s v="p8XMNqJ1fuo"/>
    <x v="36"/>
    <s v="Asian"/>
    <s v="Biguanides"/>
    <x v="0"/>
    <d v="2024-02-28T00:00:00"/>
    <s v="Biguanides"/>
  </r>
  <r>
    <s v="lk6G0GptcFo"/>
    <x v="36"/>
    <s v="Asian"/>
    <s v="Biguanides"/>
    <x v="0"/>
    <d v="2015-02-26T00:00:00"/>
    <s v="Biguanides"/>
  </r>
  <r>
    <s v="lkgmfNV1yKA"/>
    <x v="36"/>
    <s v="Pacific peoples"/>
    <s v="Biguanides"/>
    <x v="0"/>
    <d v="2025-04-09T00:00:00"/>
    <s v="Biguanides"/>
  </r>
  <r>
    <s v="ll2neACtTVU"/>
    <x v="36"/>
    <s v="Māori"/>
    <s v="GLP-1 agonists"/>
    <x v="0"/>
    <d v="2021-12-09T00:00:00"/>
    <s v="GLP-1 agonists-&gt;Biguanides-&gt;Biguanides|SGLT-2 inhibitors"/>
  </r>
  <r>
    <s v="LLm9Qwp02ZU"/>
    <x v="36"/>
    <s v="Other"/>
    <s v="Biguanides"/>
    <x v="0"/>
    <d v="2014-08-28T00:00:00"/>
    <s v="Biguanides-&gt;DPP-4 inhibitors-&gt;Biguanides|DPP-4 inhibitors-&gt;DPP-4 inhibitors|SGLT-2 inhibitors-&gt;Biguanides|GLP-1 agonists-&gt;Sulfonylureas-&gt;Biguanides|GLP-1 agonists|Sulfonylureas-&gt;Biguanides|Sulfonylureas-&gt;GLP-1 agonists-&gt;Thiazolidinedione-&gt;Biguanides|GLP-1 agonists|Sulfonylureas|Thiazolidinedione"/>
  </r>
  <r>
    <s v="lmsqMKP1K.k"/>
    <x v="36"/>
    <s v="Asian"/>
    <s v="Biguanides"/>
    <x v="0"/>
    <d v="2020-02-10T00:00:00"/>
    <s v="Biguanides-&gt;Biguanides|DPP-4 inhibitors-&gt;DPP-4 inhibitors"/>
  </r>
  <r>
    <s v="lN9iuJZhx46"/>
    <x v="36"/>
    <s v="Other"/>
    <s v="Biguanides"/>
    <x v="0"/>
    <d v="2020-11-04T00:00:00"/>
    <s v="Biguanides"/>
  </r>
  <r>
    <s v="lZwYthJWICo"/>
    <x v="36"/>
    <s v="Māori"/>
    <s v="Biguanides|Insulin isophane"/>
    <x v="0"/>
    <d v="2023-06-16T00:00:00"/>
    <s v="Biguanides|Insulin isophane"/>
  </r>
  <r>
    <s v="Ly9ersddnLs"/>
    <x v="36"/>
    <s v="Māori"/>
    <s v="Biguanides"/>
    <x v="0"/>
    <d v="2020-04-21T00:00:00"/>
    <s v="Biguanides-&gt;DPP-4 inhibitors-&gt;SGLT-2 inhibitors-&gt;DPP-4 inhibitors|SGLT-2 inhibitors"/>
  </r>
  <r>
    <s v="lvg9l8wrlIY"/>
    <x v="36"/>
    <s v="Other"/>
    <s v="Biguanides"/>
    <x v="0"/>
    <d v="2019-06-13T00:00:00"/>
    <s v="Biguanides"/>
  </r>
  <r>
    <s v="lvpPDpkmxOI"/>
    <x v="36"/>
    <s v="Māori"/>
    <s v="Biguanides"/>
    <x v="0"/>
    <d v="2025-06-19T00:00:00"/>
    <s v="Biguanides-&gt;Biguanides|SGLT-2 inhibitors"/>
  </r>
  <r>
    <s v="LxHCgAIVmiI"/>
    <x v="36"/>
    <s v="Other"/>
    <s v="Biguanides"/>
    <x v="0"/>
    <d v="2012-07-12T00:00:00"/>
    <s v="Biguanides-&gt;Biguanides|Insulin lispro-&gt;Insulin lispro"/>
  </r>
  <r>
    <s v="LxjodCzAIig"/>
    <x v="36"/>
    <s v="Māori"/>
    <s v="Biguanides"/>
    <x v="0"/>
    <d v="2024-01-30T00:00:00"/>
    <s v="Biguanides-&gt;SGLT-2 inhibitors-&gt;DPP-4 inhibitors-&gt;Biguanides|GLP-1 agonists-&gt;GLP-1 agonists"/>
  </r>
  <r>
    <s v="LRvn16ViSDI"/>
    <x v="36"/>
    <s v="Asian"/>
    <s v="Biguanides"/>
    <x v="0"/>
    <d v="2019-06-17T00:00:00"/>
    <s v="Biguanides"/>
  </r>
  <r>
    <s v="lsoOQTb8NFs"/>
    <x v="36"/>
    <s v="Other"/>
    <s v="Biguanides"/>
    <x v="0"/>
    <d v="2024-07-19T00:00:00"/>
    <s v="Biguanides"/>
  </r>
  <r>
    <s v="LswwGWCy6to"/>
    <x v="36"/>
    <s v="Pacific peoples"/>
    <s v="Biguanides"/>
    <x v="0"/>
    <d v="2024-12-08T00:00:00"/>
    <s v="Biguanides"/>
  </r>
  <r>
    <s v="Lue71bCcPFQ"/>
    <x v="36"/>
    <s v="Other"/>
    <s v="Biguanides"/>
    <x v="0"/>
    <d v="2025-02-25T00:00:00"/>
    <s v="Biguanides"/>
  </r>
  <r>
    <s v="lvBKktYQnOY"/>
    <x v="36"/>
    <s v="Asian"/>
    <s v="Biguanides"/>
    <x v="0"/>
    <d v="2017-06-07T00:00:00"/>
    <s v="Biguanides"/>
  </r>
  <r>
    <s v="lV5/1j3wxcE"/>
    <x v="36"/>
    <s v="Pacific peoples"/>
    <s v="Biguanides|Sulfonylureas"/>
    <x v="0"/>
    <d v="2017-12-19T00:00:00"/>
    <s v="Biguanides|Sulfonylureas"/>
  </r>
  <r>
    <s v="lV.uwMQF36s"/>
    <x v="36"/>
    <s v="Pacific peoples"/>
    <s v="Biguanides"/>
    <x v="0"/>
    <d v="2019-10-17T00:00:00"/>
    <s v="Biguanides"/>
  </r>
  <r>
    <s v="DjONB2MkLA6"/>
    <x v="36"/>
    <s v="Other"/>
    <s v="Biguanides"/>
    <x v="0"/>
    <d v="2013-07-01T00:00:00"/>
    <s v="Biguanides-&gt;Sulfonylureas-&gt;Biguanides|Sulfonylureas-&gt;Biguanides|Insulin glargine|Sulfonylureas-&gt;Insulin glargine-&gt;GLP-1 agonists-&gt;Biguanides|GLP-1 agonists-&gt;GLP-1 agonists|Insulin glargine-&gt;Biguanides|GLP-1 agonists|Insulin glargine|Sulfonylureas-&gt;Insulin glulisine-&gt;Biguanides|GLP-1 agonists|Insulin glargine|Insulin glulisine|Sulfonylureas-&gt;GLP-1 agonists|Insulin glargine|Insulin glulisine-&gt;Biguanides|Insulin glargine|Insulin glulisine|Sulfonylureas-&gt;Biguanides|GLP-1 agonists|Insulin glargine|Insulin glulisine"/>
  </r>
  <r>
    <s v="dJIsAI6nh32"/>
    <x v="36"/>
    <s v="Asian"/>
    <s v="Biguanides"/>
    <x v="0"/>
    <d v="2019-02-15T00:00:00"/>
    <s v="Biguanides"/>
  </r>
  <r>
    <s v="DNKhjVHRvKQ"/>
    <x v="36"/>
    <s v="Asian"/>
    <s v="Biguanides|Insulin isophane|Insulin lispro"/>
    <x v="0"/>
    <d v="2020-02-14T00:00:00"/>
    <s v="Biguanides|Insulin isophane|Insulin lispro-&gt;Biguanides-&gt;Insulin isophane|Insulin lispro-&gt;DPP-4 inhibitors-&gt;SGLT-2 inhibitors-&gt;DPP-4 inhibitors|SGLT-2 inhibitors-&gt;Insulin lispro-&gt;Insulin isophane"/>
  </r>
  <r>
    <s v="DfJDQfFlSpQ"/>
    <x v="36"/>
    <s v="Other"/>
    <s v="Biguanides"/>
    <x v="0"/>
    <d v="2020-08-11T00:00:00"/>
    <s v="Biguanides"/>
  </r>
  <r>
    <s v="DG20Ow1ZpCI"/>
    <x v="36"/>
    <s v="Other"/>
    <s v="Biguanides"/>
    <x v="0"/>
    <d v="2020-12-30T00:00:00"/>
    <s v="Biguanides"/>
  </r>
  <r>
    <s v="dgcFeenbEMc"/>
    <x v="36"/>
    <s v="Asian"/>
    <s v="Biguanides"/>
    <x v="0"/>
    <d v="2017-12-11T00:00:00"/>
    <s v="Biguanides-&gt;Biguanides|Sulfonylureas-&gt;Biguanides|DPP-4 inhibitors-&gt;Biguanides|DPP-4 inhibitors|Sulfonylureas-&gt;DPP-4 inhibitors-&gt;SGLT-2 inhibitors-&gt;Biguanides|DPP-4 inhibitors|SGLT-2 inhibitors|Sulfonylureas-&gt;DPP-4 inhibitors|SGLT-2 inhibitors-&gt;DPP-4 inhibitors|SGLT-2 inhibitors|Sulfonylureas"/>
  </r>
  <r>
    <s v="Ddox6iue.Cw"/>
    <x v="36"/>
    <s v="Other"/>
    <s v="Biguanides"/>
    <x v="0"/>
    <d v="2020-02-20T00:00:00"/>
    <s v="Biguanides"/>
  </r>
  <r>
    <s v="DeRacqG9qU2"/>
    <x v="36"/>
    <s v="Asian"/>
    <s v="Biguanides"/>
    <x v="0"/>
    <d v="2016-08-17T00:00:00"/>
    <s v="Biguanides"/>
  </r>
  <r>
    <s v="dP3qTaK3.sI"/>
    <x v="36"/>
    <s v="Māori"/>
    <s v="Biguanides"/>
    <x v="0"/>
    <d v="2014-07-05T00:00:00"/>
    <s v="Biguanides-&gt;DPP-4 inhibitors-&gt;DPP-4 inhibitors|Sulfonylureas"/>
  </r>
  <r>
    <s v="DUF9dqz5jsk"/>
    <x v="36"/>
    <s v="Other"/>
    <s v="Biguanides"/>
    <x v="0"/>
    <d v="2023-01-09T00:00:00"/>
    <s v="Biguanides"/>
  </r>
  <r>
    <s v="DRhpAQ05IWw"/>
    <x v="36"/>
    <s v="Māori"/>
    <s v="Insulin aspart|Insulin isophane"/>
    <x v="1"/>
    <d v="2019-08-13T00:00:00"/>
    <s v="Insulin aspart|Insulin isophane-&gt;Biguanides|Insulin aspart|Insulin isophane-&gt;Insulin isophane-&gt;Biguanides-&gt;GLP-1 agonists-&gt;Biguanides|GLP-1 agonists"/>
  </r>
  <r>
    <s v="dSKO1uKFtqY"/>
    <x v="36"/>
    <s v="Other"/>
    <s v="Biguanides"/>
    <x v="0"/>
    <d v="2013-04-12T00:00:00"/>
    <s v="Biguanides-&gt;Insulin isophane"/>
  </r>
  <r>
    <s v="DzbYaZN24oY"/>
    <x v="36"/>
    <s v="Asian"/>
    <s v="Biguanides"/>
    <x v="0"/>
    <d v="2023-06-01T00:00:00"/>
    <s v="Biguanides"/>
  </r>
  <r>
    <s v="dXR/baVo5Yc"/>
    <x v="36"/>
    <s v="Asian"/>
    <s v="Biguanides"/>
    <x v="0"/>
    <d v="2021-10-26T00:00:00"/>
    <s v="Biguanides-&gt;Biguanides|SGLT-2 inhibitors-&gt;SGLT-2 inhibitors"/>
  </r>
  <r>
    <s v="e/1B5CUHusM"/>
    <x v="36"/>
    <s v="Asian"/>
    <s v="Sulfonylureas"/>
    <x v="0"/>
    <d v="2012-02-09T00:00:00"/>
    <s v="Sulfonylureas"/>
  </r>
  <r>
    <s v="DwVeS4vFfsQ"/>
    <x v="36"/>
    <s v="Asian"/>
    <s v="Biguanides"/>
    <x v="0"/>
    <d v="2011-04-02T00:00:00"/>
    <s v="Biguanides"/>
  </r>
  <r>
    <s v="dVdMsYpoPFk"/>
    <x v="36"/>
    <s v="Other"/>
    <s v="Biguanides"/>
    <x v="0"/>
    <d v="2012-01-27T00:00:00"/>
    <s v="Biguanides-&gt;Biguanides|Sulfonylureas-&gt;Sulfonylureas-&gt;Insulin glargine-&gt;Biguanides|Insulin glargine-&gt;Biguanides|Insulin glargine|Sulfonylureas-&gt;Insulin glargine|Sulfonylureas-&gt;DPP-4 inhibitors-&gt;DPP-4 inhibitors|Insulin glargine-&gt;Biguanides|Insulin glargine|SGLT-2 inhibitors-&gt;Biguanides|SGLT-2 inhibitors-&gt;Insulin glargine|SGLT-2 inhibitors"/>
  </r>
  <r>
    <s v="dVzejOEEVBM"/>
    <x v="36"/>
    <s v="Other"/>
    <s v="Biguanides"/>
    <x v="0"/>
    <d v="2016-06-08T00:00:00"/>
    <s v="Biguanides"/>
  </r>
  <r>
    <s v="a4c7wBGg6bY"/>
    <x v="36"/>
    <s v="Other"/>
    <s v="Biguanides"/>
    <x v="0"/>
    <d v="2024-08-08T00:00:00"/>
    <s v="Biguanides"/>
  </r>
  <r>
    <s v="A73k/HwhRZI"/>
    <x v="36"/>
    <s v="Other"/>
    <s v="Biguanides"/>
    <x v="0"/>
    <d v="2023-03-15T00:00:00"/>
    <s v="Biguanides"/>
  </r>
  <r>
    <s v="A0Vfk2z2xYg"/>
    <x v="36"/>
    <s v="Asian"/>
    <s v="Biguanides"/>
    <x v="0"/>
    <d v="2021-09-27T00:00:00"/>
    <s v="Biguanides"/>
  </r>
  <r>
    <s v="9PhybloBzKA"/>
    <x v="36"/>
    <s v="Other"/>
    <s v="Biguanides"/>
    <x v="0"/>
    <d v="2013-12-10T00:00:00"/>
    <s v="Biguanides"/>
  </r>
  <r>
    <s v="9Oxl7eXLfZc"/>
    <x v="36"/>
    <s v="Asian"/>
    <s v="Biguanides"/>
    <x v="0"/>
    <d v="2024-06-21T00:00:00"/>
    <s v="Biguanides"/>
  </r>
  <r>
    <s v="9onDW5LdVNY"/>
    <x v="36"/>
    <s v="Māori"/>
    <s v="Biguanides"/>
    <x v="0"/>
    <d v="2020-06-10T00:00:00"/>
    <s v="Biguanides-&gt;DPP-4 inhibitors-&gt;SGLT-2 inhibitors-&gt;GLP-1 agonists-&gt;Biguanides|GLP-1 agonists-&gt;Insulin aspart-&gt;Insulin aspart|SGLT-2 inhibitors-&gt;Biguanides|Insulin isophane-&gt;Insulin isophane-&gt;Insulin glulisine-&gt;Insulin glulisine|Insulin isophane-&gt;Biguanides|GLP-1 agonists|SGLT-2 inhibitors"/>
  </r>
  <r>
    <s v="Dd2SmlO2kL6"/>
    <x v="36"/>
    <s v="Pacific peoples"/>
    <s v="DPP-4 inhibitors"/>
    <x v="0"/>
    <d v="2023-08-25T00:00:00"/>
    <s v="DPP-4 inhibitors-&gt;DPP-4 inhibitors|Insulin glargine-&gt;SGLT-2 inhibitors-&gt;DPP-4 inhibitors|SGLT-2 inhibitors-&gt;Sulfonylureas"/>
  </r>
  <r>
    <s v="DDA1uEO8v0U"/>
    <x v="36"/>
    <s v="Other"/>
    <s v="Biguanides"/>
    <x v="0"/>
    <d v="2011-01-18T00:00:00"/>
    <s v="Biguanides-&gt;Biguanides|Sulfonylureas-&gt;Sulfonylureas-&gt;Biguanides|DPP-4 inhibitors-&gt;DPP-4 inhibitors-&gt;Biguanides|DPP-4 inhibitors|SGLT-2 inhibitors-&gt;DPP-4 inhibitors|SGLT-2 inhibitors"/>
  </r>
  <r>
    <s v="DcOg0dPSI0Y"/>
    <x v="36"/>
    <s v="Pacific peoples"/>
    <s v="Biguanides"/>
    <x v="0"/>
    <d v="2015-03-11T00:00:00"/>
    <s v="Biguanides-&gt;Biguanides|Sulfonylureas-&gt;SGLT-2 inhibitors-&gt;Biguanides|DPP-4 inhibitors-&gt;DPP-4 inhibitors-&gt;DPP-4 inhibitors|Sulfonylureas"/>
  </r>
  <r>
    <s v="adJoA1Z4Yyk"/>
    <x v="36"/>
    <s v="Asian"/>
    <s v="Biguanides"/>
    <x v="0"/>
    <d v="2025-01-30T00:00:00"/>
    <s v="Biguanides"/>
  </r>
  <r>
    <s v="1HwLPuOAjJ."/>
    <x v="36"/>
    <s v="Pacific peoples"/>
    <s v="Biguanides|Insulin aspart|Insulin isophane"/>
    <x v="0"/>
    <d v="2019-04-06T00:00:00"/>
    <s v="Biguanides|Insulin aspart|Insulin isophane-&gt;Insulin aspart|Insulin isophane-&gt;Biguanides-&gt;DPP-4 inhibitors-&gt;SGLT-2 inhibitors-&gt;DPP-4 inhibitors|SGLT-2 inhibitors"/>
  </r>
  <r>
    <s v="1Jv999tan56"/>
    <x v="36"/>
    <s v="Māori"/>
    <s v="Biguanides"/>
    <x v="0"/>
    <d v="2015-07-01T00:00:00"/>
    <s v="Biguanides"/>
  </r>
  <r>
    <s v="1kAlScWtmzs"/>
    <x v="36"/>
    <s v="Pacific peoples"/>
    <s v="Biguanides"/>
    <x v="0"/>
    <d v="2017-10-03T00:00:00"/>
    <s v="Biguanides-&gt;Biguanides|Sulfonylureas-&gt;SGLT-2 inhibitors-&gt;SGLT-2 inhibitors|Sulfonylureas-&gt;DPP-4 inhibitors|SGLT-2 inhibitors|Sulfonylureas-&gt;DPP-4 inhibitors|SGLT-2 inhibitors"/>
  </r>
  <r>
    <s v="1kG08.yhESU"/>
    <x v="36"/>
    <s v="Asian"/>
    <s v="Biguanides"/>
    <x v="0"/>
    <d v="2018-03-20T00:00:00"/>
    <s v="Biguanides"/>
  </r>
  <r>
    <s v="1MhbfzWPpKY"/>
    <x v="36"/>
    <s v="Asian"/>
    <s v="Biguanides"/>
    <x v="0"/>
    <d v="2015-12-01T00:00:00"/>
    <s v="Biguanides-&gt;Insulin glargine"/>
  </r>
  <r>
    <s v="1QXoonP0Jso"/>
    <x v="36"/>
    <s v="Pacific peoples"/>
    <s v="Biguanides"/>
    <x v="0"/>
    <d v="2013-12-30T00:00:00"/>
    <s v="Biguanides-&gt;Biguanides|DPP-4 inhibitors"/>
  </r>
  <r>
    <s v="ZWwnpFR8sHg"/>
    <x v="36"/>
    <s v="Other"/>
    <s v="Biguanides"/>
    <x v="0"/>
    <d v="2011-03-07T00:00:00"/>
    <s v="Biguanides"/>
  </r>
  <r>
    <s v="1zJ/O9bsjlg"/>
    <x v="36"/>
    <s v="Pacific peoples"/>
    <s v="Biguanides"/>
    <x v="0"/>
    <d v="2019-08-12T00:00:00"/>
    <s v="Biguanides-&gt;DPP-4 inhibitors-&gt;SGLT-2 inhibitors"/>
  </r>
  <r>
    <s v="2...tU0Zew."/>
    <x v="36"/>
    <s v="Asian"/>
    <s v="Biguanides"/>
    <x v="0"/>
    <d v="2012-06-05T00:00:00"/>
    <s v="Biguanides-&gt;Biguanides|Sulfonylureas-&gt;Sulfonylureas-&gt;Biguanides|SGLT-2 inhibitors|Sulfonylureas"/>
  </r>
  <r>
    <s v="21cZqsuLIFA"/>
    <x v="36"/>
    <s v="Māori"/>
    <s v="Biguanides"/>
    <x v="0"/>
    <d v="2021-03-04T00:00:00"/>
    <s v="Biguanides-&gt;SGLT-2 inhibitors-&gt;DPP-4 inhibitors-&gt;DPP-4 inhibitors|SGLT-2 inhibitors-&gt;Biguanides|SGLT-2 inhibitors-&gt;GLP-1 agonists|SGLT-2 inhibitors-&gt;Biguanides|GLP-1 agonists"/>
  </r>
  <r>
    <s v="1WLMDJbrt.w"/>
    <x v="36"/>
    <s v="Asian"/>
    <s v="Biguanides"/>
    <x v="0"/>
    <d v="2012-06-08T00:00:00"/>
    <s v="Biguanides-&gt;Insulin aspart|Insulin isophane-&gt;Insulin aspart"/>
  </r>
  <r>
    <s v="1vRC5NZswbs"/>
    <x v="36"/>
    <s v="Asian"/>
    <s v="Biguanides|Insulin isophane"/>
    <x v="0"/>
    <d v="2014-08-06T00:00:00"/>
    <s v="Biguanides|Insulin isophane"/>
  </r>
  <r>
    <s v="1v4u/uX//YU"/>
    <x v="36"/>
    <s v="Pacific peoples"/>
    <s v="Biguanides"/>
    <x v="0"/>
    <d v="2023-12-13T00:00:00"/>
    <s v="Biguanides-&gt;Biguanides|Insulin aspart|Insulin isophane-&gt;Insulin aspart|Insulin isophane"/>
  </r>
  <r>
    <s v="2aZn6EsCTl6"/>
    <x v="36"/>
    <s v="Other"/>
    <s v="Biguanides"/>
    <x v="0"/>
    <d v="2025-03-25T00:00:00"/>
    <s v="Biguanides"/>
  </r>
  <r>
    <s v="2a6dK4kVE7A"/>
    <x v="36"/>
    <s v="Other"/>
    <s v="Biguanides"/>
    <x v="0"/>
    <d v="2020-07-24T00:00:00"/>
    <s v="Biguanides-&gt;Insulin isophane-&gt;Insulin aspart"/>
  </r>
  <r>
    <s v="2C0c7MA/Iso"/>
    <x v="36"/>
    <s v="Pacific peoples"/>
    <s v="Biguanides"/>
    <x v="0"/>
    <d v="2020-01-08T00:00:00"/>
    <s v="Biguanides-&gt;Biguanides|DPP-4 inhibitors-&gt;DPP-4 inhibitors"/>
  </r>
  <r>
    <s v="2in..a8Ms5k"/>
    <x v="36"/>
    <s v="Asian"/>
    <s v="Biguanides"/>
    <x v="0"/>
    <d v="2018-05-01T00:00:00"/>
    <s v="Biguanides-&gt;DPP-4 inhibitors-&gt;DPP-4 inhibitors|Sulfonylureas"/>
  </r>
  <r>
    <s v="2hMxqxEYnz2"/>
    <x v="36"/>
    <s v="Pacific peoples"/>
    <s v="Biguanides|Sulfonylureas"/>
    <x v="0"/>
    <d v="2021-03-06T00:00:00"/>
    <s v="Biguanides|Sulfonylureas-&gt;Biguanides-&gt;DPP-4 inhibitors-&gt;SGLT-2 inhibitors-&gt;DPP-4 inhibitors|SGLT-2 inhibitors-&gt;Thiazolidinedione-&gt;Biguanides|GLP-1 agonists|SGLT-2 inhibitors|Thiazolidinedione-&gt;GLP-1 agonists-&gt;GLP-1 agonists|Thiazolidinedione"/>
  </r>
  <r>
    <s v="2DQSMH3PfmQ"/>
    <x v="36"/>
    <s v="Asian"/>
    <s v="DPP-4 inhibitors"/>
    <x v="0"/>
    <d v="2025-12-10T00:00:00"/>
    <s v="DPP-4 inhibitors"/>
  </r>
  <r>
    <s v="2dR8CvW.dCU"/>
    <x v="36"/>
    <s v="Other"/>
    <s v="Biguanides"/>
    <x v="0"/>
    <d v="2012-05-01T00:00:00"/>
    <s v="Biguanides"/>
  </r>
  <r>
    <s v="2FqvfLTQ/pQ"/>
    <x v="36"/>
    <s v="Māori"/>
    <s v="Biguanides"/>
    <x v="0"/>
    <d v="2013-04-11T00:00:00"/>
    <s v="Biguanides-&gt;Biguanides|Sulfonylureas-&gt;Sulfonylureas"/>
  </r>
  <r>
    <s v="2h.F/9dMnX."/>
    <x v="36"/>
    <s v="Asian"/>
    <s v="Biguanides"/>
    <x v="0"/>
    <d v="2025-02-11T00:00:00"/>
    <s v="Biguanides-&gt;Insulin aspart|Insulin isophane-&gt;Biguanides|Insulin aspart|Insulin isophane-&gt;Insulin aspart"/>
  </r>
  <r>
    <s v="35V9eijl9QI"/>
    <x v="36"/>
    <s v="Other"/>
    <s v="Biguanides"/>
    <x v="0"/>
    <d v="2017-05-08T00:00:00"/>
    <s v="Biguanides"/>
  </r>
  <r>
    <s v="31HArPf3V9Q"/>
    <x v="36"/>
    <s v="Asian"/>
    <s v="Biguanides"/>
    <x v="0"/>
    <d v="2012-08-21T00:00:00"/>
    <s v="Biguanides"/>
  </r>
  <r>
    <s v="2zJmZbcgywc"/>
    <x v="36"/>
    <s v="Asian"/>
    <s v="Biguanides"/>
    <x v="0"/>
    <d v="2019-01-30T00:00:00"/>
    <s v="Biguanides-&gt;DPP-4 inhibitors"/>
  </r>
  <r>
    <s v="2Y8EPq883og"/>
    <x v="36"/>
    <s v="Māori"/>
    <s v="Biguanides"/>
    <x v="0"/>
    <d v="2022-04-20T00:00:00"/>
    <s v="Biguanides"/>
  </r>
  <r>
    <s v="2nDg3F2foAk"/>
    <x v="36"/>
    <s v="Asian"/>
    <s v="Biguanides"/>
    <x v="0"/>
    <d v="2025-10-08T00:00:00"/>
    <s v="Biguanides-&gt;Insulin isophane"/>
  </r>
  <r>
    <s v="2KRN1fmAv6."/>
    <x v="36"/>
    <s v="Asian"/>
    <s v="Biguanides|Sulfonylureas"/>
    <x v="0"/>
    <d v="2023-07-26T00:00:00"/>
    <s v="Biguanides|Sulfonylureas-&gt;Biguanides-&gt;Biguanides|DPP-4 inhibitors"/>
  </r>
  <r>
    <s v="2N/WOQHn.7w"/>
    <x v="36"/>
    <s v="Māori"/>
    <s v="Biguanides"/>
    <x v="0"/>
    <d v="2013-06-07T00:00:00"/>
    <s v="Biguanides-&gt;Insulin isophane"/>
  </r>
  <r>
    <s v="2omYJA3VLXU"/>
    <x v="36"/>
    <s v="Asian"/>
    <s v="Biguanides"/>
    <x v="0"/>
    <d v="2022-08-09T00:00:00"/>
    <s v="Biguanides"/>
  </r>
  <r>
    <s v="2rW1QbuBq6M"/>
    <x v="36"/>
    <s v="Asian"/>
    <s v="Biguanides"/>
    <x v="0"/>
    <d v="2025-03-15T00:00:00"/>
    <s v="Biguanides"/>
  </r>
  <r>
    <s v="8x/oGM4mFQI"/>
    <x v="36"/>
    <s v="Māori"/>
    <s v="Biguanides"/>
    <x v="0"/>
    <d v="2013-08-19T00:00:00"/>
    <s v="Biguanides"/>
  </r>
  <r>
    <s v="8T4TXsCtWEI"/>
    <x v="36"/>
    <s v="Asian"/>
    <s v="Biguanides"/>
    <x v="0"/>
    <d v="2012-07-26T00:00:00"/>
    <s v="Biguanides-&gt;Biguanides|Sulfonylureas-&gt;Sulfonylureas-&gt;DPP-4 inhibitors|Sulfonylureas-&gt;DPP-4 inhibitors-&gt;DPP-4 inhibitors|SGLT-2 inhibitors-&gt;DPP-4 inhibitors|SGLT-2 inhibitors|Sulfonylureas"/>
  </r>
  <r>
    <s v="8UL3sV/YwRc"/>
    <x v="36"/>
    <s v="Other"/>
    <s v="Biguanides"/>
    <x v="0"/>
    <d v="2019-01-17T00:00:00"/>
    <s v="Biguanides-&gt;Sulfonylureas-&gt;Biguanides|Sulfonylureas"/>
  </r>
  <r>
    <s v="92y0tBwvxrI"/>
    <x v="36"/>
    <s v="Other"/>
    <s v="Biguanides"/>
    <x v="0"/>
    <d v="2025-07-26T00:00:00"/>
    <s v="Biguanides"/>
  </r>
  <r>
    <s v="9.MOoOWoTxc"/>
    <x v="36"/>
    <s v="Other"/>
    <s v="Biguanides"/>
    <x v="0"/>
    <d v="2012-05-15T00:00:00"/>
    <s v="Biguanides"/>
  </r>
  <r>
    <s v="8ZZGnSyeywA"/>
    <x v="36"/>
    <s v="Asian"/>
    <s v="Biguanides"/>
    <x v="0"/>
    <d v="2023-12-19T00:00:00"/>
    <s v="Biguanides"/>
  </r>
  <r>
    <s v="97RfVMtZr7o"/>
    <x v="36"/>
    <s v="Other"/>
    <s v="Biguanides"/>
    <x v="0"/>
    <d v="2011-08-25T00:00:00"/>
    <s v="Biguanides"/>
  </r>
  <r>
    <s v="9CMbOhdbXiY"/>
    <x v="36"/>
    <s v="Asian"/>
    <s v="Biguanides"/>
    <x v="0"/>
    <d v="2019-04-15T00:00:00"/>
    <s v="Biguanides"/>
  </r>
  <r>
    <s v="9EedKaCdLQ2"/>
    <x v="36"/>
    <s v="Pacific peoples"/>
    <s v="Biguanides"/>
    <x v="0"/>
    <d v="2012-12-12T00:00:00"/>
    <s v="Biguanides-&gt;Biguanides|DPP-4 inhibitors-&gt;DPP-4 inhibitors-&gt;DPP-4 inhibitors|SGLT-2 inhibitors"/>
  </r>
  <r>
    <s v="9G26XmXDE8E"/>
    <x v="36"/>
    <s v="Asian"/>
    <s v="DPP-4 inhibitors"/>
    <x v="0"/>
    <d v="2024-10-09T00:00:00"/>
    <s v="DPP-4 inhibitors"/>
  </r>
  <r>
    <s v="SQSCPDaJkhc"/>
    <x v="36"/>
    <s v="Māori"/>
    <s v="Biguanides"/>
    <x v="0"/>
    <d v="2021-06-01T00:00:00"/>
    <s v="Biguanides-&gt;DPP-4 inhibitors-&gt;Biguanides|GLP-1 agonists-&gt;GLP-1 agonists-&gt;GLP-1 agonists|SGLT-2 inhibitors"/>
  </r>
  <r>
    <s v="sqIKGKHxFM2"/>
    <x v="36"/>
    <s v="Asian"/>
    <s v="Biguanides|Insulin isophane"/>
    <x v="0"/>
    <d v="2022-06-23T00:00:00"/>
    <s v="Biguanides|Insulin isophane-&gt;Insulin isophane-&gt;Biguanides-&gt;Insulin aspart-&gt;Insulin aspart|Insulin isophane"/>
  </r>
  <r>
    <s v="sQR/AFEbqKk"/>
    <x v="36"/>
    <s v="Pacific peoples"/>
    <s v="Insulin lispro"/>
    <x v="1"/>
    <d v="2011-12-23T00:00:00"/>
    <s v="Insulin lispro-&gt;Biguanides-&gt;Insulin isophane-&gt;Insulin aspart-&gt;Insulin aspart|Insulin isophane-&gt;DPP-4 inhibitors-&gt;Biguanides|DPP-4 inhibitors-&gt;SGLT-2 inhibitors-&gt;DPP-4 inhibitors|SGLT-2 inhibitors-&gt;DPP-4 inhibitors|GLP-1 agonists-&gt;GLP-1 agonists-&gt;Biguanides|GLP-1 agonists-&gt;Sulfonylureas-&gt;Biguanides|GLP-1 agonists|Sulfonylureas-&gt;GLP-1 agonists|Sulfonylureas"/>
  </r>
  <r>
    <s v="SRWfwXGm2vw"/>
    <x v="36"/>
    <s v="Other"/>
    <s v="Biguanides"/>
    <x v="0"/>
    <d v="2013-07-08T00:00:00"/>
    <s v="Biguanides"/>
  </r>
  <r>
    <s v="SSTBZGA6vjs"/>
    <x v="36"/>
    <s v="Māori"/>
    <s v="Biguanides"/>
    <x v="0"/>
    <d v="2025-05-15T00:00:00"/>
    <s v="Biguanides"/>
  </r>
  <r>
    <s v="Ssk/vFNAHvk"/>
    <x v="36"/>
    <s v="Asian"/>
    <s v="Biguanides"/>
    <x v="0"/>
    <d v="2018-07-19T00:00:00"/>
    <s v="Biguanides"/>
  </r>
  <r>
    <s v="sUvMimvt8V."/>
    <x v="36"/>
    <s v="Other"/>
    <s v="Biguanides"/>
    <x v="0"/>
    <d v="2025-01-14T00:00:00"/>
    <s v="Biguanides"/>
  </r>
  <r>
    <s v="SUkZf1EFW4A"/>
    <x v="36"/>
    <s v="Māori"/>
    <s v="Biguanides"/>
    <x v="0"/>
    <d v="2022-05-23T00:00:00"/>
    <s v="Biguanides"/>
  </r>
  <r>
    <s v="sUgWDj6oFGk"/>
    <x v="36"/>
    <s v="Other"/>
    <s v="Biguanides"/>
    <x v="0"/>
    <d v="2021-05-28T00:00:00"/>
    <s v="Biguanides"/>
  </r>
  <r>
    <s v="SviT4opzZPc"/>
    <x v="36"/>
    <s v="Pacific peoples"/>
    <s v="Biguanides"/>
    <x v="0"/>
    <d v="2018-01-10T00:00:00"/>
    <s v="Biguanides-&gt;DPP-4 inhibitors"/>
  </r>
  <r>
    <s v="SxsKM0B.9eU"/>
    <x v="36"/>
    <s v="Other"/>
    <s v="Biguanides"/>
    <x v="0"/>
    <d v="2017-05-12T00:00:00"/>
    <s v="Biguanides-&gt;DPP-4 inhibitors-&gt;Thiazolidinedione-&gt;DPP-4 inhibitors|Thiazolidinedione"/>
  </r>
  <r>
    <s v="sX1DCFe8F7M"/>
    <x v="36"/>
    <s v="Other"/>
    <s v="Biguanides"/>
    <x v="0"/>
    <d v="2020-12-22T00:00:00"/>
    <s v="Biguanides"/>
  </r>
  <r>
    <s v="t./rlzQVLj."/>
    <x v="36"/>
    <s v="Asian"/>
    <s v="Biguanides"/>
    <x v="0"/>
    <d v="2025-02-25T00:00:00"/>
    <s v="Biguanides"/>
  </r>
  <r>
    <s v="t09bMcU9Bm6"/>
    <x v="36"/>
    <s v="Asian"/>
    <s v="Biguanides|Insulin isophane|Insulin lispro"/>
    <x v="0"/>
    <d v="2022-02-20T00:00:00"/>
    <s v="Biguanides|Insulin isophane|Insulin lispro-&gt;Insulin isophane|Insulin lispro-&gt;Insulin isophane"/>
  </r>
  <r>
    <s v="PQvMQuc54CM"/>
    <x v="36"/>
    <s v="Other"/>
    <s v="Biguanides"/>
    <x v="0"/>
    <d v="2019-07-28T00:00:00"/>
    <s v="Biguanides"/>
  </r>
  <r>
    <s v="pqFWRzX2hSM"/>
    <x v="36"/>
    <s v="Asian"/>
    <s v="Biguanides"/>
    <x v="0"/>
    <d v="2019-02-28T00:00:00"/>
    <s v="Biguanides"/>
  </r>
  <r>
    <s v="pQiYX7FUJkY"/>
    <x v="36"/>
    <s v="Pacific peoples"/>
    <s v="Biguanides"/>
    <x v="0"/>
    <d v="2019-02-08T00:00:00"/>
    <s v="Biguanides-&gt;SGLT-2 inhibitors-&gt;Insulin glargine"/>
  </r>
  <r>
    <s v="pvj.AjnxJ5g"/>
    <x v="36"/>
    <s v="Asian"/>
    <s v="Biguanides"/>
    <x v="0"/>
    <d v="2012-07-26T00:00:00"/>
    <s v="Biguanides-&gt;SGLT-2 inhibitors"/>
  </r>
  <r>
    <s v="pVc9PdlbvnM"/>
    <x v="36"/>
    <s v="Māori"/>
    <s v="Biguanides"/>
    <x v="0"/>
    <d v="2025-07-28T00:00:00"/>
    <s v="Biguanides"/>
  </r>
  <r>
    <s v="PVcEAtgmnUE"/>
    <x v="36"/>
    <s v="Asian"/>
    <s v="Biguanides|Insulin isophane"/>
    <x v="0"/>
    <d v="2018-06-11T00:00:00"/>
    <s v="Biguanides|Insulin isophane"/>
  </r>
  <r>
    <s v="PuTVx2nNsSQ"/>
    <x v="36"/>
    <s v="Pacific peoples"/>
    <s v="Insulin glargine"/>
    <x v="1"/>
    <d v="2023-01-19T00:00:00"/>
    <s v="Insulin glargine-&gt;Biguanides|Insulin glargine"/>
  </r>
  <r>
    <s v="pTMFxFcWE9Q"/>
    <x v="36"/>
    <s v="Asian"/>
    <s v="Biguanides"/>
    <x v="0"/>
    <d v="2018-08-29T00:00:00"/>
    <s v="Biguanides-&gt;Insulin isophane|Insulin lispro"/>
  </r>
  <r>
    <s v="pl6PpDn4zUI"/>
    <x v="36"/>
    <s v="Other"/>
    <s v="Biguanides"/>
    <x v="0"/>
    <d v="2023-04-14T00:00:00"/>
    <s v="Biguanides"/>
  </r>
  <r>
    <s v="PMOB3XyBSsM"/>
    <x v="36"/>
    <s v="Asian"/>
    <s v="Biguanides"/>
    <x v="0"/>
    <d v="2022-09-09T00:00:00"/>
    <s v="Biguanides-&gt;Insulin aspart|Insulin glargine-&gt;DPP-4 inhibitors|Insulin aspart|Insulin glargine-&gt;DPP-4 inhibitors-&gt;SGLT-2 inhibitors-&gt;Biguanides|Insulin aspart|Insulin glargine-&gt;DPP-4 inhibitors|SGLT-2 inhibitors"/>
  </r>
  <r>
    <s v="tkgmBxajdcs"/>
    <x v="36"/>
    <s v="Pacific peoples"/>
    <s v="DPP-4 inhibitors"/>
    <x v="0"/>
    <d v="2019-11-20T00:00:00"/>
    <s v="DPP-4 inhibitors-&gt;DPP-4 inhibitors|Sulfonylureas-&gt;DPP-4 inhibitors|SGLT-2 inhibitors-&gt;Thiazolidinedione-&gt;DPP-4 inhibitors|Thiazolidinedione-&gt;DPP-4 inhibitors|SGLT-2 inhibitors|Thiazolidinedione-&gt;SGLT-2 inhibitors|Thiazolidinedione"/>
  </r>
  <r>
    <s v="tM8piJe..tk"/>
    <x v="36"/>
    <s v="Pacific peoples"/>
    <s v="Biguanides"/>
    <x v="0"/>
    <d v="2025-05-23T00:00:00"/>
    <s v="Biguanides"/>
  </r>
  <r>
    <s v="tmHpxTU/l1s"/>
    <x v="36"/>
    <s v="Asian"/>
    <s v="Biguanides"/>
    <x v="0"/>
    <d v="2018-05-14T00:00:00"/>
    <s v="Biguanides-&gt;Biguanides|Insulin isophane-&gt;Insulin aspart-&gt;Insulin aspart|Insulin isophane-&gt;Insulin isophane-&gt;Biguanides|DPP-4 inhibitors-&gt;DPP-4 inhibitors-&gt;DPP-4 inhibitors|SGLT-2 inhibitors-&gt;SGLT-2 inhibitors"/>
  </r>
  <r>
    <s v="tM4qHBvgzSM"/>
    <x v="36"/>
    <s v="Māori"/>
    <s v="Biguanides"/>
    <x v="0"/>
    <d v="2020-03-05T00:00:00"/>
    <s v="Biguanides-&gt;Sulfonylureas-&gt;Biguanides|Sulfonylureas-&gt;Biguanides|SGLT-2 inhibitors|Sulfonylureas"/>
  </r>
  <r>
    <s v="tGiLouUXIlE"/>
    <x v="36"/>
    <s v="Māori"/>
    <s v="Biguanides"/>
    <x v="0"/>
    <d v="2024-10-30T00:00:00"/>
    <s v="Biguanides-&gt;DPP-4 inhibitors-&gt;DPP-4 inhibitors|Sulfonylureas-&gt;Sulfonylureas"/>
  </r>
  <r>
    <s v="tIsuTlnvq5Y"/>
    <x v="36"/>
    <s v="Pacific peoples"/>
    <s v="Biguanides"/>
    <x v="0"/>
    <d v="2023-02-22T00:00:00"/>
    <s v="Biguanides-&gt;DPP-4 inhibitors"/>
  </r>
  <r>
    <s v="WJoC1Cdcv3w"/>
    <x v="36"/>
    <s v="Other"/>
    <s v="Biguanides"/>
    <x v="0"/>
    <d v="2024-05-27T00:00:00"/>
    <s v="Biguanides-&gt;Insulin glargine-&gt;Biguanides|Insulin glargine"/>
  </r>
  <r>
    <s v="TR4uOEwlmJk"/>
    <x v="36"/>
    <s v="Māori"/>
    <s v="Biguanides"/>
    <x v="0"/>
    <d v="2025-10-13T00:00:00"/>
    <s v="Biguanides"/>
  </r>
  <r>
    <s v="tNy0K7wKH5o"/>
    <x v="36"/>
    <s v="Other"/>
    <s v="Biguanides"/>
    <x v="0"/>
    <d v="2018-02-08T00:00:00"/>
    <s v="Biguanides-&gt;Insulin isophane"/>
  </r>
  <r>
    <s v="tNuXg7s6odA"/>
    <x v="36"/>
    <s v="Asian"/>
    <s v="Biguanides|Sulfonylureas"/>
    <x v="0"/>
    <d v="2025-11-13T00:00:00"/>
    <s v="Biguanides|Sulfonylureas"/>
  </r>
  <r>
    <s v="Taz7VYD55lo"/>
    <x v="36"/>
    <s v="Asian"/>
    <s v="Biguanides"/>
    <x v="0"/>
    <d v="2021-04-14T00:00:00"/>
    <s v="Biguanides-&gt;DPP-4 inhibitors-&gt;Biguanides|DPP-4 inhibitors-&gt;Biguanides|DPP-4 inhibitors|SGLT-2 inhibitors-&gt;DPP-4 inhibitors|SGLT-2 inhibitors"/>
  </r>
  <r>
    <s v="tcmjk4uoYNU"/>
    <x v="36"/>
    <s v="Other"/>
    <s v="Biguanides"/>
    <x v="0"/>
    <d v="2017-06-09T00:00:00"/>
    <s v="Biguanides"/>
  </r>
  <r>
    <s v="tcPWQYkbXHc"/>
    <x v="36"/>
    <s v="Asian"/>
    <s v="Biguanides"/>
    <x v="0"/>
    <d v="2020-03-11T00:00:00"/>
    <s v="Biguanides-&gt;Insulin isophane"/>
  </r>
  <r>
    <s v="tFiMeMA/pKA"/>
    <x v="36"/>
    <s v="Pacific peoples"/>
    <s v="Biguanides"/>
    <x v="0"/>
    <d v="2024-04-24T00:00:00"/>
    <s v="Biguanides-&gt;SGLT-2 inhibitors"/>
  </r>
  <r>
    <s v="T1OjwdL8dnc"/>
    <x v="36"/>
    <s v="Asian"/>
    <s v="Biguanides"/>
    <x v="0"/>
    <d v="2025-12-16T00:00:00"/>
    <s v="Biguanides"/>
  </r>
  <r>
    <s v="t0MtoBg2Ypo"/>
    <x v="36"/>
    <s v="Māori"/>
    <s v="Biguanides"/>
    <x v="0"/>
    <d v="2020-05-11T00:00:00"/>
    <s v="Biguanides-&gt;GLP-1 agonists-&gt;Biguanides|GLP-1 agonists"/>
  </r>
  <r>
    <s v="t3vsc0C8zqs"/>
    <x v="36"/>
    <s v="Māori"/>
    <s v="Biguanides"/>
    <x v="0"/>
    <d v="2023-01-17T00:00:00"/>
    <s v="Biguanides"/>
  </r>
  <r>
    <s v="t6ryh2cxWhI"/>
    <x v="36"/>
    <s v="Other"/>
    <s v="Biguanides"/>
    <x v="0"/>
    <d v="2013-04-09T00:00:00"/>
    <s v="Biguanides"/>
  </r>
  <r>
    <s v="T8cv84Cs0KU"/>
    <x v="36"/>
    <s v="Asian"/>
    <s v="Biguanides"/>
    <x v="0"/>
    <d v="2015-12-09T00:00:00"/>
    <s v="Biguanides"/>
  </r>
  <r>
    <s v="t9JXFenkw7I"/>
    <x v="36"/>
    <s v="Other"/>
    <s v="Biguanides"/>
    <x v="0"/>
    <d v="2023-11-19T00:00:00"/>
    <s v="Biguanides"/>
  </r>
  <r>
    <s v="X85BOFMnZi2"/>
    <x v="36"/>
    <s v="Asian"/>
    <s v="Biguanides"/>
    <x v="0"/>
    <d v="2014-03-27T00:00:00"/>
    <s v="Biguanides-&gt;SGLT-2 inhibitors-&gt;Biguanides|SGLT-2 inhibitors"/>
  </r>
  <r>
    <s v="x94grT.OTOw"/>
    <x v="36"/>
    <s v="Asian"/>
    <s v="Biguanides"/>
    <x v="0"/>
    <d v="2012-03-15T00:00:00"/>
    <s v="Biguanides"/>
  </r>
  <r>
    <s v="X8sGF.8.f9o"/>
    <x v="36"/>
    <s v="Asian"/>
    <s v="Biguanides"/>
    <x v="0"/>
    <d v="2015-02-24T00:00:00"/>
    <s v="Biguanides-&gt;Sulfonylureas-&gt;Biguanides|Sulfonylureas-&gt;SGLT-2 inhibitors-&gt;SGLT-2 inhibitors|Sulfonylureas"/>
  </r>
  <r>
    <s v="X6QoXghJ07I"/>
    <x v="36"/>
    <s v="Other"/>
    <s v="Insulin isophane|Insulin Neutral"/>
    <x v="1"/>
    <d v="2012-08-16T00:00:00"/>
    <s v="Insulin isophane|Insulin Neutral-&gt;Insulin isophane-&gt;Biguanides|Insulin isophane-&gt;Biguanides-&gt;Biguanides|Insulin isophane|Sulfonylureas"/>
  </r>
  <r>
    <s v="x7dVtmXxokY"/>
    <x v="36"/>
    <s v="Other"/>
    <s v="Biguanides"/>
    <x v="0"/>
    <d v="2020-05-21T00:00:00"/>
    <s v="Biguanides-&gt;DPP-4 inhibitors-&gt;Biguanides|DPP-4 inhibitors-&gt;Biguanides|GLP-1 agonists-&gt;GLP-1 agonists-&gt;SGLT-2 inhibitors"/>
  </r>
  <r>
    <s v="x7SvIYDyG9E"/>
    <x v="36"/>
    <s v="Pacific peoples"/>
    <s v="Biguanides"/>
    <x v="0"/>
    <d v="2021-11-18T00:00:00"/>
    <s v="Biguanides-&gt;DPP-4 inhibitors-&gt;Biguanides|GLP-1 agonists-&gt;GLP-1 agonists"/>
  </r>
  <r>
    <s v="X0QVkLTCLe."/>
    <x v="36"/>
    <s v="Pacific peoples"/>
    <s v="Biguanides|Insulin aspart|Insulin isophane"/>
    <x v="0"/>
    <d v="2025-05-28T00:00:00"/>
    <s v="Biguanides|Insulin aspart|Insulin isophane-&gt;Insulin isophane-&gt;Biguanides|Insulin isophane-&gt;Biguanides"/>
  </r>
  <r>
    <s v="X1BUzEXwdsg"/>
    <x v="36"/>
    <s v="Other"/>
    <s v="Biguanides"/>
    <x v="0"/>
    <d v="2013-04-13T00:00:00"/>
    <s v="Biguanides"/>
  </r>
  <r>
    <s v="WXPABLVzOD6"/>
    <x v="36"/>
    <s v="Other"/>
    <s v="Biguanides"/>
    <x v="0"/>
    <d v="2025-02-12T00:00:00"/>
    <s v="Biguanides"/>
  </r>
  <r>
    <s v="wv5auxh56ww"/>
    <x v="36"/>
    <s v="Other"/>
    <s v="Biguanides"/>
    <x v="0"/>
    <d v="2018-09-20T00:00:00"/>
    <s v="Biguanides"/>
  </r>
  <r>
    <s v="wnnX9eIIQsY"/>
    <x v="36"/>
    <s v="Pacific peoples"/>
    <s v="Biguanides"/>
    <x v="0"/>
    <d v="2020-07-31T00:00:00"/>
    <s v="Biguanides-&gt;DPP-4 inhibitors|Insulin aspart"/>
  </r>
  <r>
    <s v="wmqkZ.esrmU"/>
    <x v="36"/>
    <s v="Māori"/>
    <s v="Biguanides"/>
    <x v="0"/>
    <d v="2024-04-18T00:00:00"/>
    <s v="Biguanides"/>
  </r>
  <r>
    <s v="WOYoeGmv5jg"/>
    <x v="36"/>
    <s v="Asian"/>
    <s v="Biguanides|Insulin aspart|Insulin isophane"/>
    <x v="0"/>
    <d v="2024-01-05T00:00:00"/>
    <s v="Biguanides|Insulin aspart|Insulin isophane-&gt;Insulin isophane-&gt;Insulin aspart"/>
  </r>
  <r>
    <s v="WpwEkNLdDKc"/>
    <x v="36"/>
    <s v="Asian"/>
    <s v="Biguanides|DPP-4 inhibitors"/>
    <x v="0"/>
    <d v="2023-08-07T00:00:00"/>
    <s v="Biguanides|DPP-4 inhibitors-&gt;DPP-4 inhibitors|SGLT-2 inhibitors-&gt;DPP-4 inhibitors"/>
  </r>
  <r>
    <s v="WvpETuiYGX."/>
    <x v="36"/>
    <s v="Asian"/>
    <s v="Biguanides"/>
    <x v="0"/>
    <d v="2021-01-29T00:00:00"/>
    <s v="Biguanides"/>
  </r>
  <r>
    <s v="wuOWAV8l7.M"/>
    <x v="36"/>
    <s v="Asian"/>
    <s v="Biguanides|Insulin aspart|Insulin isophane"/>
    <x v="0"/>
    <d v="2013-07-02T00:00:00"/>
    <s v="Biguanides|Insulin aspart|Insulin isophane-&gt;Insulin isophane"/>
  </r>
  <r>
    <s v="WX1.whBrJlE"/>
    <x v="36"/>
    <s v="Māori"/>
    <s v="Biguanides"/>
    <x v="0"/>
    <d v="2024-06-20T00:00:00"/>
    <s v="Biguanides"/>
  </r>
  <r>
    <s v="WX6KB0WPZvk"/>
    <x v="36"/>
    <s v="Pacific peoples"/>
    <s v="Biguanides"/>
    <x v="0"/>
    <d v="2014-11-16T00:00:00"/>
    <s v="Biguanides-&gt;SGLT-2 inhibitors-&gt;GLP-1 agonists|SGLT-2 inhibitors"/>
  </r>
  <r>
    <s v="ZGGlp0FyaKU"/>
    <x v="36"/>
    <s v="Asian"/>
    <s v="Biguanides|Insulin isophane"/>
    <x v="0"/>
    <d v="2023-12-04T00:00:00"/>
    <s v="Biguanides|Insulin isophane"/>
  </r>
  <r>
    <s v="ZGq4Ew8HOC."/>
    <x v="36"/>
    <s v="Asian"/>
    <s v="Biguanides"/>
    <x v="0"/>
    <d v="2024-03-02T00:00:00"/>
    <s v="Biguanides-&gt;Insulin isophane"/>
  </r>
  <r>
    <s v="XcXs6KV9GjU"/>
    <x v="36"/>
    <s v="Other"/>
    <s v="Biguanides"/>
    <x v="0"/>
    <d v="2023-09-26T00:00:00"/>
    <s v="Biguanides"/>
  </r>
  <r>
    <s v="zaYr2fg95wY"/>
    <x v="36"/>
    <s v="Asian"/>
    <s v="Biguanides"/>
    <x v="0"/>
    <d v="2018-11-26T00:00:00"/>
    <s v="Biguanides-&gt;Biguanides|DPP-4 inhibitors-&gt;DPP-4 inhibitors-&gt;Sulfonylureas"/>
  </r>
  <r>
    <s v="ZDwI8XGB0M."/>
    <x v="36"/>
    <s v="Pacific peoples"/>
    <s v="Biguanides"/>
    <x v="0"/>
    <d v="2017-05-19T00:00:00"/>
    <s v="Biguanides-&gt;Insulin aspart|Insulin isophane-&gt;Insulin aspart-&gt;Insulin isophane-&gt;Biguanides|Insulin aspart|Insulin isophane"/>
  </r>
  <r>
    <s v="ZdNaj0tBSVE"/>
    <x v="36"/>
    <s v="Māori"/>
    <s v="Biguanides|Sulfonylureas"/>
    <x v="0"/>
    <d v="2012-03-28T00:00:00"/>
    <s v="Biguanides|Sulfonylureas-&gt;Sulfonylureas-&gt;Biguanides-&gt;Biguanides|Insulin glargine|Sulfonylureas-&gt;Insulin glargine-&gt;Insulin glargine|Sulfonylureas-&gt;Biguanides|Insulin glargine|Insulin glulisine|Sulfonylureas-&gt;Insulin glargine|Insulin glulisine-&gt;Insulin glulisine-&gt;Biguanides|Insulin glargine|Insulin glulisine|SGLT-2 inhibitors|Sulfonylureas-&gt;Insulin glulisine|SGLT-2 inhibitors-&gt;Biguanides|Insulin glargine|Insulin glulisine|SGLT-2 inhibitors-&gt;Insulin glargine|Insulin glulisine|SGLT-2 inhibitors|Sulfonylureas-&gt;DPP-4 inhibitors|Insulin glargine|Insulin glulisine|SGLT-2 inhibitors-&gt;DPP-4 inhibitors|Insulin glargine|Insulin glulisine-&gt;Biguanides|GLP-1 agonists-&gt;Biguanides|Insulin glargine|Insulin glulisine-&gt;GLP-1 agonists|Insulin glargine|Insulin glulisine"/>
  </r>
  <r>
    <s v="ZC4rY38uNTI"/>
    <x v="36"/>
    <s v="Asian"/>
    <s v="Biguanides|Insulin isophane"/>
    <x v="0"/>
    <d v="2018-02-26T00:00:00"/>
    <s v="Biguanides|Insulin isophane-&gt;Insulin isophane|Insulin lispro-&gt;Insulin isophane-&gt;Biguanides|Insulin lispro"/>
  </r>
  <r>
    <s v="zO.EjTtCEoY"/>
    <x v="36"/>
    <s v="Other"/>
    <s v="Biguanides"/>
    <x v="0"/>
    <d v="2021-04-15T00:00:00"/>
    <s v="Biguanides"/>
  </r>
  <r>
    <s v="ZnFvjTwuwAs"/>
    <x v="36"/>
    <s v="Māori"/>
    <s v="Biguanides"/>
    <x v="0"/>
    <d v="2017-03-24T00:00:00"/>
    <s v="Biguanides-&gt;Sulfonylureas-&gt;Biguanides|Sulfonylureas-&gt;GLP-1 agonists-&gt;GLP-1 agonists|Sulfonylureas-&gt;DPP-4 inhibitors"/>
  </r>
  <r>
    <s v="zP8iDLXZiVI"/>
    <x v="36"/>
    <s v="Other"/>
    <s v="Biguanides"/>
    <x v="0"/>
    <d v="2011-10-20T00:00:00"/>
    <s v="Biguanides-&gt;Sulfonylureas-&gt;Biguanides|Sulfonylureas-&gt;Biguanides|DPP-4 inhibitors|Sulfonylureas-&gt;Biguanides|DPP-4 inhibitors|SGLT-2 inhibitors|Sulfonylureas-&gt;DPP-4 inhibitors-&gt;Biguanides|SGLT-2 inhibitors-&gt;Insulin glargine-&gt;Biguanides|Insulin glargine|SGLT-2 inhibitors"/>
  </r>
  <r>
    <s v="Zlg5USSgCgU"/>
    <x v="36"/>
    <s v="Asian"/>
    <s v="Biguanides"/>
    <x v="0"/>
    <d v="2013-12-17T00:00:00"/>
    <s v="Biguanides"/>
  </r>
  <r>
    <s v="zSsyryC1sI6"/>
    <x v="36"/>
    <s v="Asian"/>
    <s v="Biguanides"/>
    <x v="0"/>
    <d v="2018-05-29T00:00:00"/>
    <s v="Biguanides-&gt;Biguanides|Insulin isophane-&gt;Insulin isophane"/>
  </r>
  <r>
    <s v="zU5IL.55L0U"/>
    <x v="36"/>
    <s v="Asian"/>
    <s v="Biguanides"/>
    <x v="0"/>
    <d v="2021-08-26T00:00:00"/>
    <s v="Biguanides"/>
  </r>
  <r>
    <s v="ZU/Eh/wV8b6"/>
    <x v="36"/>
    <s v="Other"/>
    <s v="Biguanides|Insulin isophane|Insulin lispro"/>
    <x v="0"/>
    <d v="2021-08-04T00:00:00"/>
    <s v="Biguanides|Insulin isophane|Insulin lispro-&gt;Insulin isophane|Insulin lispro"/>
  </r>
  <r>
    <s v="KkM3CxxqlIc"/>
    <x v="36"/>
    <s v="Asian"/>
    <s v="Biguanides"/>
    <x v="0"/>
    <d v="2012-05-15T00:00:00"/>
    <s v="Biguanides-&gt;Biguanides|Sulfonylureas-&gt;Biguanides|Insulin isophane-&gt;Insulin isophane-&gt;Insulin isophane|Sulfonylureas"/>
  </r>
  <r>
    <s v="htFv5y4b4Hw"/>
    <x v="36"/>
    <s v="Pacific peoples"/>
    <s v="Biguanides|Sulfonylureas"/>
    <x v="0"/>
    <d v="2017-07-27T00:00:00"/>
    <s v="Biguanides|Sulfonylureas-&gt;Sulfonylureas"/>
  </r>
  <r>
    <s v="htGvWAgnJZI"/>
    <x v="36"/>
    <s v="Other"/>
    <s v="Biguanides"/>
    <x v="0"/>
    <d v="2025-09-16T00:00:00"/>
    <s v="Biguanides"/>
  </r>
  <r>
    <s v="hrubYoFnvBA"/>
    <x v="36"/>
    <s v="Other"/>
    <s v="Biguanides"/>
    <x v="0"/>
    <d v="2018-01-25T00:00:00"/>
    <s v="Biguanides-&gt;Insulin isophane|Insulin lispro-&gt;Biguanides|Insulin aspart|Insulin isophane-&gt;Insulin aspart|Insulin isophane-&gt;Insulin isophane"/>
  </r>
  <r>
    <s v="hpOx5y4zEXE"/>
    <x v="36"/>
    <s v="Other"/>
    <s v="Biguanides|Insulin isophane"/>
    <x v="0"/>
    <d v="2014-04-18T00:00:00"/>
    <s v="Biguanides|Insulin isophane-&gt;Insulin isophane-&gt;Biguanides"/>
  </r>
  <r>
    <s v="Hp27v/4Ma2c"/>
    <x v="36"/>
    <s v="Asian"/>
    <s v="Biguanides"/>
    <x v="0"/>
    <d v="2023-10-21T00:00:00"/>
    <s v="Biguanides-&gt;SGLT-2 inhibitors"/>
  </r>
  <r>
    <s v="HMqseV2raIo"/>
    <x v="36"/>
    <s v="Asian"/>
    <s v="DPP-4 inhibitors"/>
    <x v="0"/>
    <d v="2024-01-09T00:00:00"/>
    <s v="DPP-4 inhibitors-&gt;DPP-4 inhibitors|SGLT-2 inhibitors-&gt;SGLT-2 inhibitors"/>
  </r>
  <r>
    <s v="HLL2BHxYLAI"/>
    <x v="36"/>
    <s v="Māori"/>
    <s v="Biguanides"/>
    <x v="0"/>
    <d v="2020-12-04T00:00:00"/>
    <s v="Biguanides-&gt;DPP-4 inhibitors-&gt;Sulfonylureas-&gt;DPP-4 inhibitors|Sulfonylureas"/>
  </r>
  <r>
    <s v="HlFRrdk9OAg"/>
    <x v="36"/>
    <s v="Other"/>
    <s v="Biguanides"/>
    <x v="0"/>
    <d v="2019-07-11T00:00:00"/>
    <s v="Biguanides-&gt;Biguanides|Sulfonylureas-&gt;Sulfonylureas-&gt;SGLT-2 inhibitors-&gt;Biguanides|SGLT-2 inhibitors|Sulfonylureas-&gt;SGLT-2 inhibitors|Sulfonylureas"/>
  </r>
  <r>
    <s v="KwAXLzpprrg"/>
    <x v="36"/>
    <s v="Other"/>
    <s v="Biguanides"/>
    <x v="0"/>
    <d v="2014-02-10T00:00:00"/>
    <s v="Biguanides"/>
  </r>
  <r>
    <s v="kVKplOToaqo"/>
    <x v="36"/>
    <s v="Asian"/>
    <s v="Biguanides"/>
    <x v="0"/>
    <d v="2014-09-13T00:00:00"/>
    <s v="Biguanides"/>
  </r>
  <r>
    <s v="KUusHal6JxI"/>
    <x v="36"/>
    <s v="Māori"/>
    <s v="Biguanides"/>
    <x v="0"/>
    <d v="2019-06-10T00:00:00"/>
    <s v="Biguanides-&gt;Insulin isophane-&gt;Biguanides|Insulin isophane-&gt;Biguanides|Insulin glargine-&gt;Insulin glargine-&gt;GLP-1 agonists-&gt;GLP-1 agonists|Insulin glargine-&gt;Biguanides|GLP-1 agonists|Insulin glargine-&gt;Biguanides|GLP-1 agonists-&gt;Biguanides|GLP-1 agonists|SGLT-2 inhibitors-&gt;Biguanides|SGLT-2 inhibitors"/>
  </r>
  <r>
    <s v="kVF1TvFYVpo"/>
    <x v="36"/>
    <s v="Pacific peoples"/>
    <s v="Biguanides"/>
    <x v="0"/>
    <d v="2016-09-09T00:00:00"/>
    <s v="Biguanides-&gt;Sulfonylureas-&gt;Biguanides|Sulfonylureas-&gt;SGLT-2 inhibitors-&gt;DPP-4 inhibitors|SGLT-2 inhibitors|Sulfonylureas-&gt;DPP-4 inhibitors"/>
  </r>
  <r>
    <s v="ktMavzqjkHA"/>
    <x v="36"/>
    <s v="Other"/>
    <s v="Biguanides"/>
    <x v="0"/>
    <d v="2024-02-19T00:00:00"/>
    <s v="Biguanides"/>
  </r>
  <r>
    <s v="ktxORAkte7I"/>
    <x v="36"/>
    <s v="Asian"/>
    <s v="Biguanides"/>
    <x v="0"/>
    <d v="2013-10-15T00:00:00"/>
    <s v="Biguanides"/>
  </r>
  <r>
    <s v="KUFaZ8Fkv6w"/>
    <x v="36"/>
    <s v="Other"/>
    <s v="Biguanides"/>
    <x v="0"/>
    <d v="2024-04-30T00:00:00"/>
    <s v="Biguanides"/>
  </r>
  <r>
    <s v="ksxAvuKeja."/>
    <x v="36"/>
    <s v="Asian"/>
    <s v="DPP-4 inhibitors"/>
    <x v="0"/>
    <d v="2021-09-16T00:00:00"/>
    <s v="DPP-4 inhibitors-&gt;Biguanides-&gt;DPP-4 inhibitors|SGLT-2 inhibitors"/>
  </r>
  <r>
    <s v="KlwuiphZdWc"/>
    <x v="36"/>
    <s v="Pacific peoples"/>
    <s v="Biguanides|DPP-4 inhibitors"/>
    <x v="0"/>
    <d v="2023-04-05T00:00:00"/>
    <s v="Biguanides|DPP-4 inhibitors-&gt;DPP-4 inhibitors-&gt;Biguanides|SGLT-2 inhibitors-&gt;Biguanides|DPP-4 inhibitors|SGLT-2 inhibitors-&gt;Insulin glargine-&gt;Biguanides|DPP-4 inhibitors|Insulin glargine|SGLT-2 inhibitors-&gt;DPP-4 inhibitors|Insulin glargine"/>
  </r>
  <r>
    <s v="KptlhAlOdyU"/>
    <x v="36"/>
    <s v="Māori"/>
    <s v="Biguanides"/>
    <x v="0"/>
    <d v="2024-12-12T00:00:00"/>
    <s v="Biguanides"/>
  </r>
  <r>
    <s v="hIEohHB5f2E"/>
    <x v="36"/>
    <s v="Other"/>
    <s v="Biguanides"/>
    <x v="0"/>
    <d v="2023-11-21T00:00:00"/>
    <s v="Biguanides"/>
  </r>
  <r>
    <s v="hHL4XcwuTYU"/>
    <x v="36"/>
    <s v="Pacific peoples"/>
    <s v="Biguanides"/>
    <x v="0"/>
    <d v="2019-11-19T00:00:00"/>
    <s v="Biguanides"/>
  </r>
  <r>
    <s v="hjcceMhQHVM"/>
    <x v="36"/>
    <s v="Pacific peoples"/>
    <s v="Biguanides"/>
    <x v="0"/>
    <d v="2021-11-25T00:00:00"/>
    <s v="Biguanides-&gt;DPP-4 inhibitors-&gt;Biguanides|SGLT-2 inhibitors"/>
  </r>
  <r>
    <s v="hiK5FFbIafE"/>
    <x v="36"/>
    <s v="Asian"/>
    <s v="DPP-4 inhibitors|Insulin glargine"/>
    <x v="0"/>
    <d v="2023-03-17T00:00:00"/>
    <s v="DPP-4 inhibitors|Insulin glargine-&gt;Insulin glargine-&gt;SGLT-2 inhibitors-&gt;DPP-4 inhibitors-&gt;Insulin glargine|SGLT-2 inhibitors-&gt;DPP-4 inhibitors|Insulin glargine|SGLT-2 inhibitors-&gt;Biguanides|GLP-1 agonists-&gt;Biguanides|GLP-1 agonists|Insulin glargine-&gt;GLP-1 agonists|Insulin glargine"/>
  </r>
  <r>
    <s v="hAivouDwOdM"/>
    <x v="36"/>
    <s v="Māori"/>
    <s v="Biguanides"/>
    <x v="0"/>
    <d v="2025-07-04T00:00:00"/>
    <s v="Biguanides"/>
  </r>
  <r>
    <s v="H7qVw9pnZCA"/>
    <x v="36"/>
    <s v="Pacific peoples"/>
    <s v="Biguanides"/>
    <x v="0"/>
    <d v="2017-07-17T00:00:00"/>
    <s v="Biguanides-&gt;DPP-4 inhibitors-&gt;DPP-4 inhibitors|Sulfonylureas-&gt;DPP-4 inhibitors|SGLT-2 inhibitors|Sulfonylureas-&gt;Insulin glargine-&gt;DPP-4 inhibitors|Insulin glargine|SGLT-2 inhibitors|Sulfonylureas-&gt;DPP-4 inhibitors|Insulin glargine-&gt;GLP-1 agonists-&gt;DPP-4 inhibitors|Insulin glargine|Sulfonylureas-&gt;DPP-4 inhibitors|GLP-1 agonists|Insulin glargine|Sulfonylureas-&gt;DPP-4 inhibitors|GLP-1 agonists|Insulin glargine-&gt;Biguanides|Insulin glargine"/>
  </r>
  <r>
    <s v="h8txTYVFOyw"/>
    <x v="36"/>
    <s v="Asian"/>
    <s v="Biguanides"/>
    <x v="0"/>
    <d v="2025-03-31T00:00:00"/>
    <s v="Biguanides"/>
  </r>
  <r>
    <s v="hazs.cEGer2"/>
    <x v="36"/>
    <s v="Asian"/>
    <s v="DPP-4 inhibitors"/>
    <x v="0"/>
    <d v="2024-02-05T00:00:00"/>
    <s v="DPP-4 inhibitors-&gt;Sulfonylureas"/>
  </r>
  <r>
    <s v="hd4f583mDoQ"/>
    <x v="36"/>
    <s v="Other"/>
    <s v="Biguanides"/>
    <x v="0"/>
    <d v="2011-07-08T00:00:00"/>
    <s v="Biguanides"/>
  </r>
  <r>
    <s v="HD5PNBcfr2Q"/>
    <x v="36"/>
    <s v="Other"/>
    <s v="Biguanides"/>
    <x v="0"/>
    <d v="2012-11-14T00:00:00"/>
    <s v="Biguanides"/>
  </r>
  <r>
    <s v="H9CArnphxFQ"/>
    <x v="36"/>
    <s v="Other"/>
    <s v="Biguanides"/>
    <x v="0"/>
    <d v="2012-07-26T00:00:00"/>
    <s v="Biguanides"/>
  </r>
  <r>
    <s v="H4dlYCd70nA"/>
    <x v="36"/>
    <s v="Māori"/>
    <s v="Biguanides"/>
    <x v="0"/>
    <d v="2022-09-29T00:00:00"/>
    <s v="Biguanides"/>
  </r>
  <r>
    <s v="H33C8o/bqZY"/>
    <x v="36"/>
    <s v="Pacific peoples"/>
    <s v="Biguanides"/>
    <x v="0"/>
    <d v="2023-04-21T00:00:00"/>
    <s v="Biguanides"/>
  </r>
  <r>
    <s v="H/SMKkzsCps"/>
    <x v="36"/>
    <s v="Other"/>
    <s v="Biguanides"/>
    <x v="0"/>
    <d v="2017-12-08T00:00:00"/>
    <s v="Biguanides-&gt;Insulin isophane"/>
  </r>
  <r>
    <s v="GWWVT8B3SLQ"/>
    <x v="36"/>
    <s v="Other"/>
    <s v="Biguanides"/>
    <x v="0"/>
    <d v="2018-05-30T00:00:00"/>
    <s v="Biguanides"/>
  </r>
  <r>
    <s v="Gz62FutrMeY"/>
    <x v="36"/>
    <s v="Other"/>
    <s v="Biguanides"/>
    <x v="0"/>
    <d v="2019-04-10T00:00:00"/>
    <s v="Biguanides"/>
  </r>
  <r>
    <s v="E1j9L.X1Ke."/>
    <x v="36"/>
    <s v="Māori"/>
    <s v="Biguanides"/>
    <x v="0"/>
    <d v="2020-08-11T00:00:00"/>
    <s v="Biguanides"/>
  </r>
  <r>
    <s v="gvRXYS2UoXI"/>
    <x v="36"/>
    <s v="Pacific peoples"/>
    <s v="Biguanides"/>
    <x v="0"/>
    <d v="2012-05-28T00:00:00"/>
    <s v="Biguanides-&gt;Sulfonylureas-&gt;Biguanides|Sulfonylureas-&gt;Insulin isophane-&gt;Insulin isophane|Sulfonylureas-&gt;Biguanides|Insulin isophane-&gt;Biguanides|Insulin isophane|Sulfonylureas-&gt;Biguanides|Insulin isophane|SGLT-2 inhibitors|Sulfonylureas-&gt;Insulin isophane|SGLT-2 inhibitors-&gt;Biguanides|SGLT-2 inhibitors|Sulfonylureas-&gt;Insulin isophane|SGLT-2 inhibitors|Sulfonylureas-&gt;SGLT-2 inhibitors|Sulfonylureas"/>
  </r>
  <r>
    <s v="oUWDgJEp55s"/>
    <x v="36"/>
    <s v="Māori"/>
    <s v="Biguanides"/>
    <x v="0"/>
    <d v="2019-04-18T00:00:00"/>
    <s v="Biguanides"/>
  </r>
  <r>
    <s v="Oszsc3Mr2U."/>
    <x v="36"/>
    <s v="Pacific peoples"/>
    <s v="Biguanides|Insulin aspart|Insulin isophane"/>
    <x v="0"/>
    <d v="2025-08-13T00:00:00"/>
    <s v="Biguanides|Insulin aspart|Insulin isophane-&gt;Insulin aspart|Insulin isophane"/>
  </r>
  <r>
    <s v="oTvWryiwqJo"/>
    <x v="36"/>
    <s v="Asian"/>
    <s v="Biguanides"/>
    <x v="0"/>
    <d v="2021-09-29T00:00:00"/>
    <s v="Biguanides-&gt;SGLT-2 inhibitors"/>
  </r>
  <r>
    <s v="osIDIx7Zpew"/>
    <x v="36"/>
    <s v="Other"/>
    <s v="Insulin isophane"/>
    <x v="1"/>
    <d v="2021-01-14T00:00:00"/>
    <s v="Insulin isophane-&gt;Biguanides-&gt;DPP-4 inhibitors"/>
  </r>
  <r>
    <s v="OsQOwc2b44k"/>
    <x v="36"/>
    <s v="Pacific peoples"/>
    <s v="Biguanides"/>
    <x v="0"/>
    <d v="2019-09-30T00:00:00"/>
    <s v="Biguanides-&gt;Biguanides|Sulfonylureas-&gt;DPP-4 inhibitors|Sulfonylureas-&gt;DPP-4 inhibitors-&gt;SGLT-2 inhibitors-&gt;DPP-4 inhibitors|SGLT-2 inhibitors"/>
  </r>
  <r>
    <s v="Oqxdrr7hcLM"/>
    <x v="36"/>
    <s v="Māori"/>
    <s v="Biguanides"/>
    <x v="0"/>
    <d v="2011-07-05T00:00:00"/>
    <s v="Biguanides-&gt;DPP-4 inhibitors-&gt;GLP-1 agonists"/>
  </r>
  <r>
    <s v="Oq7JkcSgz/g"/>
    <x v="36"/>
    <s v="Other"/>
    <s v="Biguanides"/>
    <x v="0"/>
    <d v="2019-12-09T00:00:00"/>
    <s v="Biguanides"/>
  </r>
  <r>
    <s v="rU2nO9p4W3M"/>
    <x v="36"/>
    <s v="Other"/>
    <s v="Biguanides"/>
    <x v="0"/>
    <d v="2019-12-18T00:00:00"/>
    <s v="Biguanides"/>
  </r>
  <r>
    <s v="rV5Kux70jq."/>
    <x v="36"/>
    <s v="Pacific peoples"/>
    <s v="Biguanides"/>
    <x v="0"/>
    <d v="2016-09-22T00:00:00"/>
    <s v="Biguanides-&gt;Sulfonylureas-&gt;Biguanides|Sulfonylureas-&gt;SGLT-2 inhibitors-&gt;Biguanides|GLP-1 agonists|Sulfonylureas-&gt;GLP-1 agonists-&gt;Biguanides|GLP-1 agonists"/>
  </r>
  <r>
    <s v="OW2pTV8X9cY"/>
    <x v="36"/>
    <s v="Other"/>
    <s v="Biguanides"/>
    <x v="0"/>
    <d v="2019-03-08T00:00:00"/>
    <s v="Biguanides"/>
  </r>
  <r>
    <s v="oviz1CgKYEI"/>
    <x v="36"/>
    <s v="Asian"/>
    <s v="Biguanides|Insulin isophane"/>
    <x v="0"/>
    <d v="2020-11-18T00:00:00"/>
    <s v="Biguanides|Insulin isophane"/>
  </r>
  <r>
    <s v="OvmWnrn6NV2"/>
    <x v="36"/>
    <s v="Asian"/>
    <s v="Biguanides"/>
    <x v="0"/>
    <d v="2023-02-19T00:00:00"/>
    <s v="Biguanides"/>
  </r>
  <r>
    <s v="rXKrqAV.6yk"/>
    <x v="36"/>
    <s v="Māori"/>
    <s v="Biguanides"/>
    <x v="0"/>
    <d v="2019-08-27T00:00:00"/>
    <s v="Biguanides-&gt;DPP-4 inhibitors-&gt;Insulin glargine-&gt;SGLT-2 inhibitors-&gt;Insulin glargine|SGLT-2 inhibitors-&gt;Biguanides|Insulin glargine-&gt;DPP-4 inhibitors|Insulin glargine-&gt;Biguanides|DPP-4 inhibitors|Insulin glargine-&gt;Biguanides|GLP-1 agonists|SGLT-2 inhibitors-&gt;GLP-1 agonists-&gt;GLP-1 agonists|Insulin glargine-&gt;Insulin aspart-&gt;GLP-1 agonists|Insulin aspart-&gt;GLP-1 agonists|Insulin aspart|Insulin glargine-&gt;Thiazolidinedione"/>
  </r>
  <r>
    <s v="okG55sVNlBY"/>
    <x v="36"/>
    <s v="Asian"/>
    <s v="Biguanides"/>
    <x v="0"/>
    <d v="2025-07-23T00:00:00"/>
    <s v="Biguanides"/>
  </r>
  <r>
    <s v="OjL9QYt6YNw"/>
    <x v="36"/>
    <s v="Asian"/>
    <s v="Biguanides"/>
    <x v="0"/>
    <d v="2024-02-01T00:00:00"/>
    <s v="Biguanides"/>
  </r>
  <r>
    <s v="OFZO4iG8VJg"/>
    <x v="36"/>
    <s v="Asian"/>
    <s v="Insulin glargine"/>
    <x v="1"/>
    <d v="2024-11-05T00:00:00"/>
    <s v="Insulin glargine-&gt;Biguanides"/>
  </r>
  <r>
    <s v="ogePEPFrkwA"/>
    <x v="36"/>
    <s v="Other"/>
    <s v="Biguanides"/>
    <x v="0"/>
    <d v="2020-06-11T00:00:00"/>
    <s v="Biguanides-&gt;DPP-4 inhibitors|Insulin aspart|Insulin glargine-&gt;DPP-4 inhibitors|Insulin glargine-&gt;Biguanides|Insulin glargine"/>
  </r>
  <r>
    <s v="OGke/oZTLuE"/>
    <x v="36"/>
    <s v="Māori"/>
    <s v="Biguanides"/>
    <x v="0"/>
    <d v="2015-08-13T00:00:00"/>
    <s v="Biguanides"/>
  </r>
  <r>
    <s v="OfPYI/8vWCw"/>
    <x v="36"/>
    <s v="Asian"/>
    <s v="DPP-4 inhibitors"/>
    <x v="0"/>
    <d v="2025-05-16T00:00:00"/>
    <s v="DPP-4 inhibitors"/>
  </r>
  <r>
    <s v="OHQFUFs.9Iw"/>
    <x v="36"/>
    <s v="Other"/>
    <s v="Biguanides"/>
    <x v="0"/>
    <d v="2024-10-22T00:00:00"/>
    <s v="Biguanides"/>
  </r>
  <r>
    <s v="opebzsUh9Bw"/>
    <x v="36"/>
    <s v="Other"/>
    <s v="Biguanides"/>
    <x v="0"/>
    <d v="2016-03-08T00:00:00"/>
    <s v="Biguanides-&gt;Sulfonylureas-&gt;Biguanides|Sulfonylureas-&gt;Biguanides|Insulin isophane-&gt;Insulin isophane-&gt;Biguanides|Insulin aspart|Insulin isophane-&gt;Insulin aspart|Insulin isophane-&gt;Biguanides|Insulin isophane|Sulfonylureas-&gt;DPP-4 inhibitors-&gt;Thiazolidinedione-&gt;DPP-4 inhibitors|Sulfonylureas-&gt;DPP-4 inhibitors|Thiazolidinedione-&gt;GLP-1 agonists-&gt;Biguanides|GLP-1 agonists-&gt;Biguanides|GLP-1 agonists|Sulfonylureas"/>
  </r>
  <r>
    <s v="olw4V1ax3Rc"/>
    <x v="36"/>
    <s v="Asian"/>
    <s v="Insulin isophane"/>
    <x v="1"/>
    <d v="2017-01-19T00:00:00"/>
    <s v="Insulin isophane-&gt;Biguanides-&gt;Insulin aspart-&gt;Biguanides|Insulin isophane"/>
  </r>
  <r>
    <s v="om7v1BFVdLU"/>
    <x v="36"/>
    <s v="Other"/>
    <s v="Biguanides"/>
    <x v="0"/>
    <d v="2021-01-27T00:00:00"/>
    <s v="Biguanides-&gt;Insulin isophane-&gt;Biguanides|Insulin isophane"/>
  </r>
  <r>
    <s v="O0CjG20MI8g"/>
    <x v="36"/>
    <s v="Asian"/>
    <s v="Biguanides"/>
    <x v="0"/>
    <d v="2023-06-15T00:00:00"/>
    <s v="Biguanides"/>
  </r>
  <r>
    <s v="O0zMl4NQC2I"/>
    <x v="36"/>
    <s v="Other"/>
    <s v="Biguanides"/>
    <x v="0"/>
    <d v="2024-02-13T00:00:00"/>
    <s v="Biguanides"/>
  </r>
  <r>
    <s v="O.ITyjYYblI"/>
    <x v="36"/>
    <s v="Other"/>
    <s v="Biguanides"/>
    <x v="0"/>
    <d v="2011-03-11T00:00:00"/>
    <s v="Biguanides"/>
  </r>
  <r>
    <s v="o70WQlP6M6M"/>
    <x v="36"/>
    <s v="Māori"/>
    <s v="Biguanides"/>
    <x v="0"/>
    <d v="2019-05-14T00:00:00"/>
    <s v="Biguanides-&gt;DPP-4 inhibitors"/>
  </r>
  <r>
    <s v="O2XBEXdNfXg"/>
    <x v="36"/>
    <s v="Asian"/>
    <s v="Biguanides"/>
    <x v="0"/>
    <d v="2011-07-11T00:00:00"/>
    <s v="Biguanides-&gt;Biguanides|Sulfonylureas-&gt;Sulfonylureas-&gt;DPP-4 inhibitors-&gt;Biguanides|DPP-4 inhibitors|Sulfonylureas-&gt;Biguanides|Insulin glargine-&gt;Insulin glargine-&gt;Biguanides|GLP-1 agonists|Insulin glargine-&gt;GLP-1 agonists|Insulin glargine-&gt;GLP-1 agonists"/>
  </r>
  <r>
    <s v="O9RDWO9cZE2"/>
    <x v="36"/>
    <s v="Asian"/>
    <s v="Biguanides"/>
    <x v="0"/>
    <d v="2013-11-21T00:00:00"/>
    <s v="Biguanides"/>
  </r>
  <r>
    <s v="oDByyMEIIaE"/>
    <x v="36"/>
    <s v="Asian"/>
    <s v="Biguanides"/>
    <x v="0"/>
    <d v="2018-04-30T00:00:00"/>
    <s v="Biguanides"/>
  </r>
  <r>
    <s v="Oe0fKXeqX.s"/>
    <x v="36"/>
    <s v="Other"/>
    <s v="Biguanides"/>
    <x v="0"/>
    <d v="2021-11-09T00:00:00"/>
    <s v="Biguanides-&gt;Insulin glargine"/>
  </r>
  <r>
    <s v="oCOAlwVDJ3g"/>
    <x v="36"/>
    <s v="Other"/>
    <s v="Biguanides"/>
    <x v="0"/>
    <d v="2025-08-07T00:00:00"/>
    <s v="Biguanides"/>
  </r>
  <r>
    <s v="OCzplWRDl2Q"/>
    <x v="36"/>
    <s v="Asian"/>
    <s v="Biguanides"/>
    <x v="0"/>
    <d v="2023-04-19T00:00:00"/>
    <s v="Biguanides-&gt;Insulin isophane-&gt;Biguanides|Insulin isophane-&gt;Insulin aspart|Insulin isophane-&gt;DPP-4 inhibitors"/>
  </r>
  <r>
    <s v="kZAWvok5.eA"/>
    <x v="36"/>
    <s v="Other"/>
    <s v="Biguanides"/>
    <x v="0"/>
    <d v="2024-03-07T00:00:00"/>
    <s v="Biguanides"/>
  </r>
  <r>
    <s v="l/kZP58q0aY"/>
    <x v="36"/>
    <s v="Asian"/>
    <s v="Biguanides"/>
    <x v="0"/>
    <d v="2023-08-28T00:00:00"/>
    <s v="Biguanides"/>
  </r>
  <r>
    <s v="KZgi.dm5ixY"/>
    <x v="36"/>
    <s v="Asian"/>
    <s v="Biguanides|Insulin aspart|Insulin isophane"/>
    <x v="0"/>
    <d v="2018-10-04T00:00:00"/>
    <s v="Biguanides|Insulin aspart|Insulin isophane-&gt;Biguanides"/>
  </r>
  <r>
    <s v="L4XrAcpHRpQ"/>
    <x v="36"/>
    <s v="Asian"/>
    <s v="Biguanides"/>
    <x v="0"/>
    <d v="2011-04-12T00:00:00"/>
    <s v="Biguanides-&gt;Insulin aspart|Insulin isophane"/>
  </r>
  <r>
    <s v="l53XZn5txAk"/>
    <x v="36"/>
    <s v="Other"/>
    <s v="Biguanides"/>
    <x v="0"/>
    <d v="2021-11-08T00:00:00"/>
    <s v="Biguanides-&gt;Insulin isophane-&gt;Biguanides|Insulin isophane"/>
  </r>
  <r>
    <s v="L4KvhwX0fFc"/>
    <x v="36"/>
    <s v="Asian"/>
    <s v="Biguanides"/>
    <x v="0"/>
    <d v="2024-09-27T00:00:00"/>
    <s v="Biguanides"/>
  </r>
  <r>
    <s v="L8KrqwrcXx."/>
    <x v="36"/>
    <s v="Pacific peoples"/>
    <s v="Biguanides"/>
    <x v="0"/>
    <d v="2024-08-13T00:00:00"/>
    <s v="Biguanides-&gt;Biguanides|Insulin aspart"/>
  </r>
  <r>
    <s v="S980zfEH3bo"/>
    <x v="36"/>
    <s v="Asian"/>
    <s v="Biguanides|Sulfonylureas"/>
    <x v="0"/>
    <d v="2017-09-06T00:00:00"/>
    <s v="Biguanides|Sulfonylureas-&gt;Sulfonylureas-&gt;Biguanides-&gt;Biguanides|DPP-4 inhibitors-&gt;DPP-4 inhibitors|Sulfonylureas-&gt;Biguanides|DPP-4 inhibitors|Sulfonylureas-&gt;DPP-4 inhibitors-&gt;Biguanides|DPP-4 inhibitors|SGLT-2 inhibitors|Sulfonylureas-&gt;DPP-4 inhibitors|SGLT-2 inhibitors"/>
  </r>
  <r>
    <s v="S5cDPUVunwQ"/>
    <x v="36"/>
    <s v="Asian"/>
    <s v="Biguanides"/>
    <x v="0"/>
    <d v="2018-06-25T00:00:00"/>
    <s v="Biguanides"/>
  </r>
  <r>
    <s v="sCLhE0Jkosg"/>
    <x v="36"/>
    <s v="Asian"/>
    <s v="Biguanides"/>
    <x v="0"/>
    <d v="2018-01-30T00:00:00"/>
    <s v="Biguanides-&gt;DPP-4 inhibitors-&gt;DPP-4 inhibitors|Sulfonylureas-&gt;Sulfonylureas-&gt;DPP-4 inhibitors|SGLT-2 inhibitors|Sulfonylureas-&gt;DPP-4 inhibitors|SGLT-2 inhibitors-&gt;SGLT-2 inhibitors|Sulfonylureas"/>
  </r>
  <r>
    <s v="scM.ynGDw/s"/>
    <x v="36"/>
    <s v="Asian"/>
    <s v="Biguanides"/>
    <x v="0"/>
    <d v="2020-09-03T00:00:00"/>
    <s v="Biguanides-&gt;Biguanides|DPP-4 inhibitors-&gt;DPP-4 inhibitors-&gt;Biguanides|SGLT-2 inhibitors"/>
  </r>
  <r>
    <s v="RYlzSN0qS0s"/>
    <x v="36"/>
    <s v="Other"/>
    <s v="Biguanides"/>
    <x v="0"/>
    <d v="2018-02-11T00:00:00"/>
    <s v="Biguanides-&gt;DPP-4 inhibitors-&gt;SGLT-2 inhibitors-&gt;Biguanides|DPP-4 inhibitors|SGLT-2 inhibitors-&gt;DPP-4 inhibitors|SGLT-2 inhibitors-&gt;Biguanides|DPP-4 inhibitors|GLP-1 agonists-&gt;GLP-1 agonists-&gt;Biguanides|GLP-1 agonists-&gt;Sulfonylureas-&gt;GLP-1 agonists|Sulfonylureas-&gt;Biguanides|Sulfonylureas-&gt;Biguanides|GLP-1 agonists|Sulfonylureas-&gt;Insulin glargine-&gt;Insulin glargine|Sulfonylureas-&gt;Biguanides|Insulin glargine|Sulfonylureas-&gt;DPP-4 inhibitors|Insulin glargine|SGLT-2 inhibitors|Sulfonylureas-&gt;DPP-4 inhibitors|Insulin glargine"/>
  </r>
  <r>
    <s v="Rz.ICaLrTvE"/>
    <x v="36"/>
    <s v="Other"/>
    <s v="Biguanides"/>
    <x v="0"/>
    <d v="2021-04-20T00:00:00"/>
    <s v="Biguanides-&gt;DPP-4 inhibitors"/>
  </r>
  <r>
    <s v="S49HHFPYMbA"/>
    <x v="36"/>
    <s v="Māori"/>
    <s v="Biguanides"/>
    <x v="0"/>
    <d v="2024-09-04T00:00:00"/>
    <s v="Biguanides-&gt;DPP-4 inhibitors-&gt;SGLT-2 inhibitors"/>
  </r>
  <r>
    <s v="s3Jdx.mFJT6"/>
    <x v="36"/>
    <s v="Māori"/>
    <s v="Biguanides"/>
    <x v="0"/>
    <d v="2014-05-07T00:00:00"/>
    <s v="Biguanides-&gt;Insulin aspart|Insulin isophane-&gt;Insulin isophane"/>
  </r>
  <r>
    <s v="so5lF4BiPDk"/>
    <x v="36"/>
    <s v="Other"/>
    <s v="Biguanides"/>
    <x v="0"/>
    <d v="2021-08-31T00:00:00"/>
    <s v="Biguanides-&gt;Insulin isophane"/>
  </r>
  <r>
    <s v="So.dqJAR1sw"/>
    <x v="36"/>
    <s v="Asian"/>
    <s v="Biguanides"/>
    <x v="0"/>
    <d v="2014-04-17T00:00:00"/>
    <s v="Biguanides-&gt;Insulin aspart|Insulin isophane"/>
  </r>
  <r>
    <s v="snlwGBGycrI"/>
    <x v="36"/>
    <s v="Other"/>
    <s v="DPP-4 inhibitors|Insulin glargine"/>
    <x v="0"/>
    <d v="2022-08-22T00:00:00"/>
    <s v="DPP-4 inhibitors|Insulin glargine-&gt;Insulin glulisine-&gt;Insulin glargine-&gt;Insulin aspart"/>
  </r>
  <r>
    <s v="sjN47rDLjy6"/>
    <x v="36"/>
    <s v="Māori"/>
    <s v="Biguanides"/>
    <x v="0"/>
    <d v="2015-08-04T00:00:00"/>
    <s v="Biguanides-&gt;DPP-4 inhibitors-&gt;Biguanides|DPP-4 inhibitors"/>
  </r>
  <r>
    <s v="SJqvCgvYSTo"/>
    <x v="36"/>
    <s v="Asian"/>
    <s v="DPP-4 inhibitors"/>
    <x v="0"/>
    <d v="2024-08-06T00:00:00"/>
    <s v="DPP-4 inhibitors"/>
  </r>
  <r>
    <s v="sm5lwccmkYQ"/>
    <x v="36"/>
    <s v="Pacific peoples"/>
    <s v="Biguanides|Sulfonylureas"/>
    <x v="0"/>
    <d v="2020-04-01T00:00:00"/>
    <s v="Biguanides|Sulfonylureas-&gt;Insulin isophane|Insulin lispro-&gt;Biguanides|Insulin isophane|Insulin lispro-&gt;Insulin isophane-&gt;Biguanides-&gt;Insulin lispro-&gt;DPP-4 inhibitors|SGLT-2 inhibitors-&gt;DPP-4 inhibitors-&gt;SGLT-2 inhibitors-&gt;DPP-4 inhibitors|SGLT-2 inhibitors|Sulfonylureas-&gt;Sulfonylureas"/>
  </r>
  <r>
    <s v="SHi8gauvAKM"/>
    <x v="36"/>
    <s v="Pacific peoples"/>
    <s v="Biguanides"/>
    <x v="0"/>
    <d v="2022-07-22T00:00:00"/>
    <s v="Biguanides"/>
  </r>
  <r>
    <s v="SfCmSTXgYR2"/>
    <x v="36"/>
    <s v="Asian"/>
    <s v="Biguanides"/>
    <x v="0"/>
    <d v="2016-12-23T00:00:00"/>
    <s v="Biguanides"/>
  </r>
  <r>
    <s v="Yofjgq8HkNo"/>
    <x v="36"/>
    <s v="Asian"/>
    <s v="Biguanides"/>
    <x v="0"/>
    <d v="2022-02-02T00:00:00"/>
    <s v="Biguanides"/>
  </r>
  <r>
    <s v="YoA87D3tk4A"/>
    <x v="36"/>
    <s v="Asian"/>
    <s v="Biguanides"/>
    <x v="0"/>
    <d v="2025-05-09T00:00:00"/>
    <s v="Biguanides"/>
  </r>
  <r>
    <s v="yoCTJU1aTiM"/>
    <x v="36"/>
    <s v="Asian"/>
    <s v="Biguanides|Insulin aspart|Insulin isophane"/>
    <x v="0"/>
    <d v="2016-10-17T00:00:00"/>
    <s v="Biguanides|Insulin aspart|Insulin isophane-&gt;Insulin isophane-&gt;Biguanides-&gt;DPP-4 inhibitors-&gt;DPP-4 inhibitors|Sulfonylureas-&gt;SGLT-2 inhibitors-&gt;DPP-4 inhibitors|SGLT-2 inhibitors"/>
  </r>
  <r>
    <s v="ytXTnus.ayM"/>
    <x v="36"/>
    <s v="Asian"/>
    <s v="Biguanides"/>
    <x v="0"/>
    <d v="2025-02-14T00:00:00"/>
    <s v="Biguanides"/>
  </r>
  <r>
    <s v="yuj59VMDqBw"/>
    <x v="36"/>
    <s v="Other"/>
    <s v="Biguanides"/>
    <x v="0"/>
    <d v="2021-03-05T00:00:00"/>
    <s v="Biguanides"/>
  </r>
  <r>
    <s v="yup/kX/ZbMM"/>
    <x v="36"/>
    <s v="Other"/>
    <s v="Biguanides"/>
    <x v="0"/>
    <d v="2023-09-12T00:00:00"/>
    <s v="Biguanides"/>
  </r>
  <r>
    <s v="YFsGyTTMo66"/>
    <x v="36"/>
    <s v="Asian"/>
    <s v="Biguanides"/>
    <x v="0"/>
    <d v="2025-11-03T00:00:00"/>
    <s v="Biguanides"/>
  </r>
  <r>
    <s v="yDX2VcVpQZk"/>
    <x v="36"/>
    <s v="Māori"/>
    <s v="Biguanides"/>
    <x v="0"/>
    <d v="2023-01-10T00:00:00"/>
    <s v="Biguanides-&gt;SGLT-2 inhibitors-&gt;Insulin glargine-&gt;Insulin aspart|Insulin isophane"/>
  </r>
  <r>
    <s v="YEbUT.ePwA6"/>
    <x v="36"/>
    <s v="Asian"/>
    <s v="DPP-4 inhibitors"/>
    <x v="0"/>
    <d v="2025-09-23T00:00:00"/>
    <s v="DPP-4 inhibitors"/>
  </r>
  <r>
    <s v="Yf1nTQJMd62"/>
    <x v="36"/>
    <s v="Other"/>
    <s v="Biguanides"/>
    <x v="0"/>
    <d v="2014-09-19T00:00:00"/>
    <s v="Biguanides-&gt;Biguanides|SGLT-2 inhibitors-&gt;SGLT-2 inhibitors"/>
  </r>
  <r>
    <s v="yCsaC.Ahgk."/>
    <x v="36"/>
    <s v="Other"/>
    <s v="Biguanides"/>
    <x v="0"/>
    <d v="2024-04-04T00:00:00"/>
    <s v="Biguanides-&gt;Insulin isophane"/>
  </r>
  <r>
    <s v="yMxzVx/wYR2"/>
    <x v="36"/>
    <s v="Asian"/>
    <s v="Biguanides"/>
    <x v="0"/>
    <d v="2018-05-11T00:00:00"/>
    <s v="Biguanides-&gt;Insulin aspart|Insulin isophane-&gt;Insulin aspart-&gt;DPP-4 inhibitors"/>
  </r>
  <r>
    <s v="YO0B/mi8KnE"/>
    <x v="36"/>
    <s v="Māori"/>
    <s v="Biguanides"/>
    <x v="0"/>
    <d v="2016-06-17T00:00:00"/>
    <s v="Biguanides-&gt;Biguanides|Sulfonylureas-&gt;Sulfonylureas"/>
  </r>
  <r>
    <s v="/uLFfoQJjNY"/>
    <x v="36"/>
    <s v="Asian"/>
    <s v="Biguanides"/>
    <x v="0"/>
    <d v="2024-01-04T00:00:00"/>
    <s v="Biguanides-&gt;DPP-4 inhibitors-&gt;DPP-4 inhibitors|SGLT-2 inhibitors-&gt;SGLT-2 inhibitors-&gt;DPP-4 inhibitors|SGLT-2 inhibitors|Sulfonylureas-&gt;Sulfonylureas"/>
  </r>
  <r>
    <s v="Z97DDm2GNxE"/>
    <x v="36"/>
    <s v="Asian"/>
    <s v="Biguanides"/>
    <x v="0"/>
    <d v="2018-09-03T00:00:00"/>
    <s v="Biguanides-&gt;Biguanides|Sulfonylureas-&gt;Biguanides|DPP-4 inhibitors-&gt;DPP-4 inhibitors-&gt;GLP-1 agonists"/>
  </r>
  <r>
    <s v="Z8u9IrN.4YA"/>
    <x v="36"/>
    <s v="Other"/>
    <s v="Biguanides"/>
    <x v="0"/>
    <d v="2025-08-21T00:00:00"/>
    <s v="Biguanides"/>
  </r>
  <r>
    <s v="/yXY.xGhjuU"/>
    <x v="36"/>
    <s v="Asian"/>
    <s v="Biguanides"/>
    <x v="0"/>
    <d v="2024-11-01T00:00:00"/>
    <s v="Biguanides"/>
  </r>
  <r>
    <s v="0.c1FBV8GfQ"/>
    <x v="36"/>
    <s v="Other"/>
    <s v="Biguanides"/>
    <x v="0"/>
    <d v="2023-08-14T00:00:00"/>
    <s v="Biguanides"/>
  </r>
  <r>
    <s v="z3jd1mV8Kqc"/>
    <x v="36"/>
    <s v="Asian"/>
    <s v="Biguanides"/>
    <x v="0"/>
    <d v="2021-05-06T00:00:00"/>
    <s v="Biguanides"/>
  </r>
  <r>
    <s v="z7rw2mBYfMc"/>
    <x v="36"/>
    <s v="Pacific peoples"/>
    <s v="Biguanides"/>
    <x v="0"/>
    <d v="2023-04-14T00:00:00"/>
    <s v="Biguanides-&gt;DPP-4 inhibitors"/>
  </r>
  <r>
    <s v="yZNo6zii04E"/>
    <x v="36"/>
    <s v="Māori"/>
    <s v="Biguanides"/>
    <x v="0"/>
    <d v="2024-04-24T00:00:00"/>
    <s v="Biguanides-&gt;Biguanides|Insulin aspart-&gt;Insulin aspart"/>
  </r>
  <r>
    <s v="07McZjx4Iw."/>
    <x v="36"/>
    <s v="Pacific peoples"/>
    <s v="Biguanides"/>
    <x v="0"/>
    <d v="2017-09-08T00:00:00"/>
    <s v="Biguanides-&gt;Sulfonylureas-&gt;DPP-4 inhibitors-&gt;Insulin glargine-&gt;Insulin aspart|Insulin isophane-&gt;Insulin aspart-&gt;SGLT-2 inhibitors-&gt;SGLT-2 inhibitors|Sulfonylureas"/>
  </r>
  <r>
    <s v="0eFUEEYVD/E"/>
    <x v="36"/>
    <s v="Asian"/>
    <s v="Biguanides"/>
    <x v="0"/>
    <d v="2024-03-01T00:00:00"/>
    <s v="Biguanides"/>
  </r>
  <r>
    <s v="0GeSDTmOBh2"/>
    <x v="36"/>
    <s v="Asian"/>
    <s v="Biguanides"/>
    <x v="0"/>
    <d v="2024-07-25T00:00:00"/>
    <s v="Biguanides"/>
  </r>
  <r>
    <s v="0Gl71OrWbZM"/>
    <x v="36"/>
    <s v="Other"/>
    <s v="Biguanides"/>
    <x v="0"/>
    <d v="2021-07-21T00:00:00"/>
    <s v="Biguanides"/>
  </r>
  <r>
    <s v="0gU1zoLO8JY"/>
    <x v="36"/>
    <s v="Other"/>
    <s v="Biguanides"/>
    <x v="0"/>
    <d v="2014-08-18T00:00:00"/>
    <s v="Biguanides"/>
  </r>
  <r>
    <s v="0N7jSN3PVOU"/>
    <x v="36"/>
    <s v="Asian"/>
    <s v="Sulfonylureas"/>
    <x v="0"/>
    <d v="2017-03-22T00:00:00"/>
    <s v="Sulfonylureas-&gt;Insulin glargine-&gt;Biguanides|Sulfonylureas-&gt;Biguanides|Insulin glargine|Sulfonylureas"/>
  </r>
  <r>
    <s v="0oHo3i31TXQ"/>
    <x v="36"/>
    <s v="Māori"/>
    <s v="Biguanides"/>
    <x v="0"/>
    <d v="2022-07-01T00:00:00"/>
    <s v="Biguanides"/>
  </r>
  <r>
    <s v="7.sdAaqGUzM"/>
    <x v="36"/>
    <s v="Pacific peoples"/>
    <s v="Biguanides"/>
    <x v="0"/>
    <d v="2019-08-16T00:00:00"/>
    <s v="Biguanides"/>
  </r>
  <r>
    <s v="725xx4Cvt0s"/>
    <x v="36"/>
    <s v="Asian"/>
    <s v="Biguanides"/>
    <x v="0"/>
    <d v="2024-10-19T00:00:00"/>
    <s v="Biguanides"/>
  </r>
  <r>
    <s v="6XA6dHKw/eY"/>
    <x v="36"/>
    <s v="Other"/>
    <s v="Biguanides"/>
    <x v="0"/>
    <d v="2019-02-22T00:00:00"/>
    <s v="Biguanides"/>
  </r>
  <r>
    <s v="6U5FnIRM/xs"/>
    <x v="36"/>
    <s v="Māori"/>
    <s v="Biguanides"/>
    <x v="0"/>
    <d v="2025-02-21T00:00:00"/>
    <s v="Biguanides"/>
  </r>
  <r>
    <s v="0WHBrM4rHcs"/>
    <x v="36"/>
    <s v="Other"/>
    <s v="Biguanides"/>
    <x v="0"/>
    <d v="2019-02-22T00:00:00"/>
    <s v="Biguanides"/>
  </r>
  <r>
    <s v="0uMFLf5EpgI"/>
    <x v="36"/>
    <s v="Māori"/>
    <s v="Sulfonylureas"/>
    <x v="0"/>
    <d v="2012-03-06T00:00:00"/>
    <s v="Sulfonylureas-&gt;Biguanides-&gt;Insulin glargine-&gt;Insulin aspart-&gt;Insulin glargine|Insulin lispro-&gt;Insulin lispro-&gt;Insulin glulisine-&gt;Insulin glargine|Insulin glulisine-&gt;Insulin glargine|Insulin glulisine|SGLT-2 inhibitors-&gt;Insulin glargine|SGLT-2 inhibitors-&gt;GLP-1 agonists|Insulin glulisine"/>
  </r>
  <r>
    <s v="14Ni7YLY4II"/>
    <x v="36"/>
    <s v="Pacific peoples"/>
    <s v="Biguanides"/>
    <x v="0"/>
    <d v="2018-12-13T00:00:00"/>
    <s v="Biguanides-&gt;Insulin aspart|Insulin isophane-&gt;Biguanides|Insulin aspart|Insulin isophane-&gt;Biguanides|Insulin glargine-&gt;Insulin glargine"/>
  </r>
  <r>
    <s v="1DMZc7Pzdaw"/>
    <x v="36"/>
    <s v="Other"/>
    <s v="Biguanides"/>
    <x v="0"/>
    <d v="2013-02-11T00:00:00"/>
    <s v="Biguanides"/>
  </r>
  <r>
    <s v="1DUtZ5WgBEM"/>
    <x v="36"/>
    <s v="Māori"/>
    <s v="Biguanides"/>
    <x v="0"/>
    <d v="2024-09-27T00:00:00"/>
    <s v="Biguanides"/>
  </r>
  <r>
    <s v="1ea4XHO6YIM"/>
    <x v="36"/>
    <s v="Other"/>
    <s v="Insulin glargine"/>
    <x v="1"/>
    <d v="2017-03-17T00:00:00"/>
    <s v="Insulin glargine-&gt;Insulin aspart-&gt;Insulin aspart|Insulin glargine-&gt;DPP-4 inhibitors|Insulin glargine-&gt;DPP-4 inhibitors|Insulin aspart|Insulin glargine-&gt;DPP-4 inhibitors-&gt;Biguanides|GLP-1 agonists|Insulin glargine-&gt;GLP-1 agonists|Insulin glargine-&gt;GLP-1 agonists|Insulin aspart|Insulin glargine-&gt;GLP-1 agonists-&gt;GLP-1 agonists|Insulin aspart-&gt;DPP-4 inhibitors|Insulin aspart|Insulin glargine|SGLT-2 inhibitors"/>
  </r>
  <r>
    <s v="0/z/r4YJ1tM"/>
    <x v="36"/>
    <s v="Māori"/>
    <s v="Biguanides"/>
    <x v="0"/>
    <d v="2014-11-05T00:00:00"/>
    <s v="Biguanides"/>
  </r>
  <r>
    <s v="yWcX2k13kF2"/>
    <x v="36"/>
    <s v="Asian"/>
    <s v="DPP-4 inhibitors"/>
    <x v="0"/>
    <d v="2020-04-24T00:00:00"/>
    <s v="DPP-4 inhibitors-&gt;Biguanides"/>
  </r>
  <r>
    <s v="0NMAxIu28dw"/>
    <x v="36"/>
    <s v="Māori"/>
    <s v="Biguanides"/>
    <x v="0"/>
    <d v="2019-08-08T00:00:00"/>
    <s v="Biguanides-&gt;Biguanides|DPP-4 inhibitors-&gt;DPP-4 inhibitors-&gt;Biguanides|Insulin isophane|Insulin lispro-&gt;Insulin isophane|Insulin lispro-&gt;DPP-4 inhibitors|SGLT-2 inhibitors-&gt;Sulfonylureas-&gt;DPP-4 inhibitors|Sulfonylureas-&gt;Biguanides|GLP-1 agonists-&gt;GLP-1 agonists"/>
  </r>
  <r>
    <s v="yrOEtHTW..s"/>
    <x v="36"/>
    <s v="Pacific peoples"/>
    <s v="Biguanides"/>
    <x v="0"/>
    <d v="2018-11-26T00:00:00"/>
    <s v="Biguanides"/>
  </r>
  <r>
    <s v="YqJzcBXyVZc"/>
    <x v="36"/>
    <s v="Māori"/>
    <s v="Biguanides"/>
    <x v="0"/>
    <d v="2023-06-29T00:00:00"/>
    <s v="Biguanides"/>
  </r>
  <r>
    <s v="YqZnnRmSZK6"/>
    <x v="36"/>
    <s v="Asian"/>
    <s v="Biguanides"/>
    <x v="0"/>
    <d v="2020-02-25T00:00:00"/>
    <s v="Biguanides"/>
  </r>
  <r>
    <s v="YTyJV1CWDAw"/>
    <x v="36"/>
    <s v="Māori"/>
    <s v="Biguanides"/>
    <x v="0"/>
    <d v="2022-05-02T00:00:00"/>
    <s v="Biguanides-&gt;Insulin aspart|Insulin isophane-&gt;Insulin isophane-&gt;Insulin aspart"/>
  </r>
  <r>
    <s v="ytHD7iPj6pk"/>
    <x v="36"/>
    <s v="Asian"/>
    <s v="Biguanides|Insulin isophane"/>
    <x v="0"/>
    <d v="2024-07-29T00:00:00"/>
    <s v="Biguanides|Insulin isophane-&gt;Insulin aspart-&gt;Insulin isophane-&gt;Insulin aspart|Insulin isophane"/>
  </r>
  <r>
    <s v="yT5Q26nFeR2"/>
    <x v="36"/>
    <s v="Māori"/>
    <s v="Biguanides"/>
    <x v="0"/>
    <d v="2018-12-28T00:00:00"/>
    <s v="Biguanides-&gt;Insulin isophane-&gt;Insulin aspart|Insulin isophane-&gt;DPP-4 inhibitors|Insulin glargine|SGLT-2 inhibitors-&gt;DPP-4 inhibitors|SGLT-2 inhibitors"/>
  </r>
  <r>
    <s v="yNhD3lobUdU"/>
    <x v="36"/>
    <s v="Asian"/>
    <s v="Insulin lispro"/>
    <x v="1"/>
    <d v="2015-01-27T00:00:00"/>
    <s v="Insulin lispro-&gt;Insulin isophane|Insulin lispro-&gt;Biguanides"/>
  </r>
  <r>
    <s v="YMXSUJhvHUo"/>
    <x v="36"/>
    <s v="Asian"/>
    <s v="Biguanides|Insulin aspart|Insulin isophane"/>
    <x v="0"/>
    <d v="2023-10-30T00:00:00"/>
    <s v="Biguanides|Insulin aspart|Insulin isophane-&gt;Insulin isophane"/>
  </r>
  <r>
    <s v="YL/JJjxTxT6"/>
    <x v="36"/>
    <s v="Māori"/>
    <s v="Biguanides"/>
    <x v="0"/>
    <d v="2022-11-21T00:00:00"/>
    <s v="Biguanides"/>
  </r>
  <r>
    <s v="Yk9kvS5o8K6"/>
    <x v="36"/>
    <s v="Asian"/>
    <s v="Biguanides"/>
    <x v="0"/>
    <d v="2023-11-07T00:00:00"/>
    <s v="Biguanides"/>
  </r>
  <r>
    <s v="V/fKfoAr/Ag"/>
    <x v="36"/>
    <s v="Asian"/>
    <s v="Biguanides"/>
    <x v="0"/>
    <d v="2020-12-16T00:00:00"/>
    <s v="Biguanides"/>
  </r>
  <r>
    <s v="Uv8HRwlvxqo"/>
    <x v="36"/>
    <s v="Asian"/>
    <s v="Biguanides"/>
    <x v="0"/>
    <d v="2012-06-25T00:00:00"/>
    <s v="Biguanides"/>
  </r>
  <r>
    <s v="UwVhEqLDkUk"/>
    <x v="36"/>
    <s v="Other"/>
    <s v="Biguanides|Insulin isophane"/>
    <x v="0"/>
    <d v="2024-08-01T00:00:00"/>
    <s v="Biguanides|Insulin isophane-&gt;Insulin aspart|Insulin isophane-&gt;Insulin isophane"/>
  </r>
  <r>
    <s v="UWYRFFmVWt2"/>
    <x v="36"/>
    <s v="Other"/>
    <s v="Biguanides"/>
    <x v="0"/>
    <d v="2022-11-04T00:00:00"/>
    <s v="Biguanides"/>
  </r>
  <r>
    <s v="UX/GFvOQv1w"/>
    <x v="36"/>
    <s v="Other"/>
    <s v="Biguanides"/>
    <x v="0"/>
    <d v="2024-08-27T00:00:00"/>
    <s v="Biguanides-&gt;Biguanides|GLP-1 agonists-&gt;GLP-1 agonists"/>
  </r>
  <r>
    <s v="uxipmAC/aBQ"/>
    <x v="36"/>
    <s v="Other"/>
    <s v="Biguanides"/>
    <x v="0"/>
    <d v="2018-04-05T00:00:00"/>
    <s v="Biguanides-&gt;DPP-4 inhibitors-&gt;SGLT-2 inhibitors-&gt;DPP-4 inhibitors|SGLT-2 inhibitors-&gt;Biguanides|DPP-4 inhibitors|SGLT-2 inhibitors-&gt;Biguanides|SGLT-2 inhibitors"/>
  </r>
  <r>
    <s v="Uvmf9UvWQP."/>
    <x v="36"/>
    <s v="Māori"/>
    <s v="Biguanides"/>
    <x v="0"/>
    <d v="2011-04-12T00:00:00"/>
    <s v="Biguanides"/>
  </r>
  <r>
    <s v="uY7LpDDZLyA"/>
    <x v="36"/>
    <s v="Other"/>
    <s v="Biguanides"/>
    <x v="0"/>
    <d v="2022-02-02T00:00:00"/>
    <s v="Biguanides"/>
  </r>
  <r>
    <s v="v5SZRzAfQ9g"/>
    <x v="36"/>
    <s v="Other"/>
    <s v="Biguanides"/>
    <x v="0"/>
    <d v="2025-12-19T00:00:00"/>
    <s v="Biguanides"/>
  </r>
  <r>
    <s v="V1v9tUW1TYE"/>
    <x v="36"/>
    <s v="Asian"/>
    <s v="Biguanides"/>
    <x v="0"/>
    <d v="2020-08-01T00:00:00"/>
    <s v="Biguanides-&gt;DPP-4 inhibitors-&gt;SGLT-2 inhibitors-&gt;Biguanides|DPP-4 inhibitors-&gt;Biguanides|DPP-4 inhibitors|SGLT-2 inhibitors"/>
  </r>
  <r>
    <s v="V4I0dJ6/RfI"/>
    <x v="36"/>
    <s v="Pacific peoples"/>
    <s v="DPP-4 inhibitors"/>
    <x v="0"/>
    <d v="2025-04-04T00:00:00"/>
    <s v="DPP-4 inhibitors"/>
  </r>
  <r>
    <s v="v0t5YIIWXHQ"/>
    <x v="36"/>
    <s v="Māori"/>
    <s v="Biguanides"/>
    <x v="0"/>
    <d v="2021-11-25T00:00:00"/>
    <s v="Biguanides"/>
  </r>
  <r>
    <s v="YdCs2z/k3.M"/>
    <x v="36"/>
    <s v="Pacific peoples"/>
    <s v="Biguanides"/>
    <x v="0"/>
    <d v="2025-07-03T00:00:00"/>
    <s v="Biguanides"/>
  </r>
  <r>
    <s v="ye54UftETAQ"/>
    <x v="36"/>
    <s v="Māori"/>
    <s v="Biguanides"/>
    <x v="0"/>
    <d v="2019-04-18T00:00:00"/>
    <s v="Biguanides-&gt;DPP-4 inhibitors"/>
  </r>
  <r>
    <s v="yftyEahR3i."/>
    <x v="36"/>
    <s v="Pacific peoples"/>
    <s v="Biguanides"/>
    <x v="0"/>
    <d v="2023-11-03T00:00:00"/>
    <s v="Biguanides-&gt;DPP-4 inhibitors-&gt;DPP-4 inhibitors|SGLT-2 inhibitors"/>
  </r>
  <r>
    <s v="yH5bXNGUGAo"/>
    <x v="36"/>
    <s v="Māori"/>
    <s v="Biguanides"/>
    <x v="0"/>
    <d v="2015-02-19T00:00:00"/>
    <s v="Biguanides-&gt;Biguanides|Sulfonylureas-&gt;Biguanides|DPP-4 inhibitors|Sulfonylureas-&gt;Sulfonylureas-&gt;DPP-4 inhibitors|Sulfonylureas-&gt;DPP-4 inhibitors"/>
  </r>
  <r>
    <s v="yHgVleDJXFQ"/>
    <x v="36"/>
    <s v="Other"/>
    <s v="Biguanides"/>
    <x v="0"/>
    <d v="2024-12-31T00:00:00"/>
    <s v="Biguanides"/>
  </r>
  <r>
    <s v="Y8ZcWBYJbuw"/>
    <x v="36"/>
    <s v="Asian"/>
    <s v="Biguanides"/>
    <x v="0"/>
    <d v="2023-07-03T00:00:00"/>
    <s v="Biguanides"/>
  </r>
  <r>
    <s v="YAhyxgO1oqU"/>
    <x v="36"/>
    <s v="Asian"/>
    <s v="Biguanides"/>
    <x v="0"/>
    <d v="2024-12-31T00:00:00"/>
    <s v="Biguanides"/>
  </r>
  <r>
    <s v="y5i.yem3oxY"/>
    <x v="36"/>
    <s v="Asian"/>
    <s v="DPP-4 inhibitors"/>
    <x v="0"/>
    <d v="2023-12-11T00:00:00"/>
    <s v="DPP-4 inhibitors-&gt;Biguanides"/>
  </r>
  <r>
    <s v="y6UgExvyE82"/>
    <x v="36"/>
    <s v="Asian"/>
    <s v="Biguanides"/>
    <x v="0"/>
    <d v="2022-02-09T00:00:00"/>
    <s v="Biguanides-&gt;DPP-4 inhibitors"/>
  </r>
  <r>
    <s v="8OO/0866vqs"/>
    <x v="36"/>
    <s v="Asian"/>
    <s v="Biguanides|Sulfonylureas"/>
    <x v="0"/>
    <d v="2018-06-26T00:00:00"/>
    <s v="Biguanides|Sulfonylureas-&gt;Biguanides|DPP-4 inhibitors|Insulin glargine-&gt;Insulin glargine-&gt;Biguanides|DPP-4 inhibitors-&gt;Biguanides|DPP-4 inhibitors|SGLT-2 inhibitors"/>
  </r>
  <r>
    <s v="8PdXxcn0IkA"/>
    <x v="36"/>
    <s v="Māori"/>
    <s v="Biguanides"/>
    <x v="0"/>
    <d v="2024-01-10T00:00:00"/>
    <s v="Biguanides"/>
  </r>
  <r>
    <s v="8QqkHyUOiJE"/>
    <x v="36"/>
    <s v="Other"/>
    <s v="Biguanides"/>
    <x v="0"/>
    <d v="2017-11-29T00:00:00"/>
    <s v="Biguanides"/>
  </r>
  <r>
    <s v="8Q5FICWJx9Q"/>
    <x v="36"/>
    <s v="Other"/>
    <s v="Biguanides"/>
    <x v="0"/>
    <d v="2015-12-04T00:00:00"/>
    <s v="Biguanides"/>
  </r>
  <r>
    <s v="8wsja3CZ1xg"/>
    <x v="36"/>
    <s v="Pacific peoples"/>
    <s v="SGLT-2 inhibitors"/>
    <x v="0"/>
    <d v="2025-08-05T00:00:00"/>
    <s v="SGLT-2 inhibitors"/>
  </r>
  <r>
    <s v="8ShFx9JDeTY"/>
    <x v="36"/>
    <s v="Māori"/>
    <s v="Biguanides"/>
    <x v="0"/>
    <d v="2016-12-15T00:00:00"/>
    <s v="Biguanides-&gt;Insulin glargine|SGLT-2 inhibitors-&gt;SGLT-2 inhibitors-&gt;Insulin glargine-&gt;GLP-1 agonists|Insulin glargine-&gt;GLP-1 agonists|Insulin glargine|SGLT-2 inhibitors"/>
  </r>
  <r>
    <s v="94yIHD3Kwn."/>
    <x v="36"/>
    <s v="Other"/>
    <s v="Biguanides"/>
    <x v="0"/>
    <d v="2024-07-19T00:00:00"/>
    <s v="Biguanides"/>
  </r>
  <r>
    <s v="95633KFbgMQ"/>
    <x v="36"/>
    <s v="Other"/>
    <s v="Biguanides"/>
    <x v="0"/>
    <d v="2024-04-16T00:00:00"/>
    <s v="Biguanides"/>
  </r>
  <r>
    <s v="9A994jN0zrk"/>
    <x v="36"/>
    <s v="Other"/>
    <s v="Biguanides"/>
    <x v="0"/>
    <d v="2022-08-02T00:00:00"/>
    <s v="Biguanides"/>
  </r>
  <r>
    <s v="7zJuIKqj8Bo"/>
    <x v="36"/>
    <s v="Other"/>
    <s v="Biguanides"/>
    <x v="0"/>
    <d v="2011-11-09T00:00:00"/>
    <s v="Biguanides"/>
  </r>
  <r>
    <s v="82BIVH6urMA"/>
    <x v="36"/>
    <s v="Asian"/>
    <s v="Biguanides"/>
    <x v="0"/>
    <d v="2025-09-15T00:00:00"/>
    <s v="Biguanides"/>
  </r>
  <r>
    <s v="84JFH4kDD7E"/>
    <x v="36"/>
    <s v="Asian"/>
    <s v="Biguanides"/>
    <x v="0"/>
    <d v="2011-11-11T00:00:00"/>
    <s v="Biguanides"/>
  </r>
  <r>
    <s v="84g1wZaNkd."/>
    <x v="36"/>
    <s v="Pacific peoples"/>
    <s v="Biguanides"/>
    <x v="0"/>
    <d v="2019-12-23T00:00:00"/>
    <s v="Biguanides-&gt;DPP-4 inhibitors-&gt;DPP-4 inhibitors|SGLT-2 inhibitors"/>
  </r>
  <r>
    <s v="83dGucEWmGA"/>
    <x v="36"/>
    <s v="Other"/>
    <s v="Insulin aspart|Insulin isophane"/>
    <x v="1"/>
    <d v="2019-04-11T00:00:00"/>
    <s v="Insulin aspart|Insulin isophane-&gt;Biguanides"/>
  </r>
  <r>
    <s v="86Ay4Ln1PEg"/>
    <x v="36"/>
    <s v="Other"/>
    <s v="Biguanides"/>
    <x v="0"/>
    <d v="2013-10-17T00:00:00"/>
    <s v="Biguanides"/>
  </r>
  <r>
    <s v="8aPakTjiJMw"/>
    <x v="36"/>
    <s v="Asian"/>
    <s v="Biguanides"/>
    <x v="0"/>
    <d v="2017-11-12T00:00:00"/>
    <s v="Biguanides-&gt;DPP-4 inhibitors|Insulin glargine-&gt;DPP-4 inhibitors-&gt;Insulin glargine-&gt;DPP-4 inhibitors|Insulin glargine|SGLT-2 inhibitors-&gt;SGLT-2 inhibitors"/>
  </r>
  <r>
    <s v="87ax38IyhSE"/>
    <x v="36"/>
    <s v="Other"/>
    <s v="Biguanides"/>
    <x v="0"/>
    <d v="2012-12-04T00:00:00"/>
    <s v="Biguanides-&gt;Insulin aspart|Insulin isophane-&gt;DPP-4 inhibitors"/>
  </r>
  <r>
    <s v="8eqIIqL3mL6"/>
    <x v="36"/>
    <s v="Other"/>
    <s v="Biguanides"/>
    <x v="0"/>
    <d v="2022-05-06T00:00:00"/>
    <s v="Biguanides"/>
  </r>
  <r>
    <s v="8LTfZNslV3g"/>
    <x v="36"/>
    <s v="Māori"/>
    <s v="Biguanides"/>
    <x v="0"/>
    <d v="2011-04-19T00:00:00"/>
    <s v="Biguanides-&gt;Sulfonylureas-&gt;SGLT-2 inhibitors"/>
  </r>
  <r>
    <s v="8JEu3Yi5gaQ"/>
    <x v="36"/>
    <s v="Māori"/>
    <s v="Biguanides"/>
    <x v="0"/>
    <d v="2023-06-08T00:00:00"/>
    <s v="Biguanides-&gt;Insulin glargine-&gt;Biguanides|Insulin glargine-&gt;GLP-1 agonists-&gt;Biguanides|GLP-1 agonists|Insulin glargine-&gt;DPP-4 inhibitors-&gt;Biguanides|SGLT-2 inhibitors"/>
  </r>
  <r>
    <s v="1Kc8T9Mv0lg"/>
    <x v="36"/>
    <s v="Pacific peoples"/>
    <s v="Biguanides"/>
    <x v="0"/>
    <d v="2022-02-02T00:00:00"/>
    <s v="Biguanides"/>
  </r>
  <r>
    <s v="1cVQaWMx6lk"/>
    <x v="36"/>
    <s v="Pacific peoples"/>
    <s v="Biguanides"/>
    <x v="0"/>
    <d v="2012-06-13T00:00:00"/>
    <s v="Biguanides-&gt;Sulfonylureas-&gt;Biguanides|Sulfonylureas-&gt;Biguanides|DPP-4 inhibitors|Sulfonylureas-&gt;SGLT-2 inhibitors-&gt;DPP-4 inhibitors-&gt;DPP-4 inhibitors|SGLT-2 inhibitors-&gt;GLP-1 agonists-&gt;DPP-4 inhibitors|Sulfonylureas-&gt;DPP-4 inhibitors|GLP-1 agonists|Sulfonylureas-&gt;DPP-4 inhibitors|GLP-1 agonists|SGLT-2 inhibitors|Sulfonylureas-&gt;DPP-4 inhibitors|GLP-1 agonists-&gt;DPP-4 inhibitors|SGLT-2 inhibitors|Sulfonylureas"/>
  </r>
  <r>
    <s v="1Dnhd9QOrp."/>
    <x v="36"/>
    <s v="Pacific peoples"/>
    <s v="DPP-4 inhibitors"/>
    <x v="0"/>
    <d v="2023-07-21T00:00:00"/>
    <s v="DPP-4 inhibitors-&gt;DPP-4 inhibitors|SGLT-2 inhibitors"/>
  </r>
  <r>
    <s v="1e5VP5E8OHQ"/>
    <x v="36"/>
    <s v="Pacific peoples"/>
    <s v="Biguanides"/>
    <x v="0"/>
    <d v="2013-09-18T00:00:00"/>
    <s v="Biguanides"/>
  </r>
  <r>
    <s v="7ukV4TK.Oe2"/>
    <x v="36"/>
    <s v="Asian"/>
    <s v="Biguanides"/>
    <x v="0"/>
    <d v="2016-06-14T00:00:00"/>
    <s v="Biguanides-&gt;Insulin isophane-&gt;DPP-4 inhibitors|Insulin isophane-&gt;DPP-4 inhibitors-&gt;DPP-4 inhibitors|Insulin glargine-&gt;Insulin glargine-&gt;DPP-4 inhibitors|Insulin glargine|SGLT-2 inhibitors-&gt;DPP-4 inhibitors|SGLT-2 inhibitors-&gt;SGLT-2 inhibitors"/>
  </r>
  <r>
    <s v="7tIk3av1/mI"/>
    <x v="36"/>
    <s v="Asian"/>
    <s v="Biguanides"/>
    <x v="0"/>
    <d v="2019-03-21T00:00:00"/>
    <s v="Biguanides-&gt;DPP-4 inhibitors-&gt;Biguanides|DPP-4 inhibitors"/>
  </r>
  <r>
    <s v="7rcUBQfB2BM"/>
    <x v="36"/>
    <s v="Other"/>
    <s v="Biguanides"/>
    <x v="0"/>
    <d v="2021-05-07T00:00:00"/>
    <s v="Biguanides"/>
  </r>
  <r>
    <s v="1txTlwA63VQ"/>
    <x v="36"/>
    <s v="Pacific peoples"/>
    <s v="Biguanides"/>
    <x v="0"/>
    <d v="2020-10-07T00:00:00"/>
    <s v="Biguanides"/>
  </r>
  <r>
    <s v="0TbTaeTMGvE"/>
    <x v="36"/>
    <s v="Other"/>
    <s v="Biguanides"/>
    <x v="0"/>
    <d v="2012-01-25T00:00:00"/>
    <s v="Biguanides"/>
  </r>
  <r>
    <s v="0Rd5Nn9Sr2."/>
    <x v="36"/>
    <s v="Other"/>
    <s v="Biguanides"/>
    <x v="0"/>
    <d v="2025-12-03T00:00:00"/>
    <s v="Biguanides-&gt;Insulin isophane"/>
  </r>
  <r>
    <s v="1bWy9ZNkCaU"/>
    <x v="36"/>
    <s v="Other"/>
    <s v="Biguanides"/>
    <x v="0"/>
    <d v="2020-08-10T00:00:00"/>
    <s v="Biguanides-&gt;Insulin isophane-&gt;Biguanides|Insulin isophane"/>
  </r>
  <r>
    <s v="1BKq0MO.6f2"/>
    <x v="36"/>
    <s v="Other"/>
    <s v="Biguanides"/>
    <x v="0"/>
    <d v="2021-09-09T00:00:00"/>
    <s v="Biguanides"/>
  </r>
  <r>
    <s v="0zoTZDv94QI"/>
    <x v="36"/>
    <s v="Asian"/>
    <s v="Biguanides"/>
    <x v="0"/>
    <d v="2022-01-05T00:00:00"/>
    <s v="Biguanides"/>
  </r>
  <r>
    <s v="mVNp8x4PnLY"/>
    <x v="36"/>
    <s v="Other"/>
    <s v="Biguanides"/>
    <x v="0"/>
    <d v="2023-03-17T00:00:00"/>
    <s v="Biguanides"/>
  </r>
  <r>
    <s v="mUyi1CX.j7c"/>
    <x v="36"/>
    <s v="Asian"/>
    <s v="Biguanides"/>
    <x v="0"/>
    <d v="2023-06-29T00:00:00"/>
    <s v="Biguanides-&gt;Biguanides|SGLT-2 inhibitors"/>
  </r>
  <r>
    <s v="mxeLamlB0jI"/>
    <x v="36"/>
    <s v="Pacific peoples"/>
    <s v="DPP-4 inhibitors"/>
    <x v="0"/>
    <d v="2025-04-23T00:00:00"/>
    <s v="DPP-4 inhibitors"/>
  </r>
  <r>
    <s v="N8zBYg2a1/E"/>
    <x v="36"/>
    <s v="Pacific peoples"/>
    <s v="Biguanides"/>
    <x v="0"/>
    <d v="2018-09-29T00:00:00"/>
    <s v="Biguanides-&gt;Sulfonylureas-&gt;DPP-4 inhibitors|Sulfonylureas-&gt;DPP-4 inhibitors"/>
  </r>
  <r>
    <s v="N7JxMgjG7Zc"/>
    <x v="36"/>
    <s v="Other"/>
    <s v="Biguanides"/>
    <x v="0"/>
    <d v="2024-09-09T00:00:00"/>
    <s v="Biguanides-&gt;DPP-4 inhibitors"/>
  </r>
  <r>
    <s v="n7NYpqLxs7o"/>
    <x v="36"/>
    <s v="Asian"/>
    <s v="Biguanides"/>
    <x v="0"/>
    <d v="2024-09-27T00:00:00"/>
    <s v="Biguanides"/>
  </r>
  <r>
    <s v="N4bVgKHholg"/>
    <x v="36"/>
    <s v="Pacific peoples"/>
    <s v="Biguanides"/>
    <x v="0"/>
    <d v="2025-04-29T00:00:00"/>
    <s v="Biguanides"/>
  </r>
  <r>
    <s v="mYEoVX0o1Pc"/>
    <x v="36"/>
    <s v="Other"/>
    <s v="Biguanides"/>
    <x v="0"/>
    <d v="2013-08-06T00:00:00"/>
    <s v="Biguanides-&gt;DPP-4 inhibitors-&gt;Sulfonylureas-&gt;DPP-4 inhibitors|Sulfonylureas-&gt;DPP-4 inhibitors|SGLT-2 inhibitors|Sulfonylureas-&gt;SGLT-2 inhibitors-&gt;Insulin glargine-&gt;DPP-4 inhibitors|Insulin glargine-&gt;DPP-4 inhibitors|Insulin glargine|SGLT-2 inhibitors|Sulfonylureas"/>
  </r>
  <r>
    <s v="QasKJIP4eqg"/>
    <x v="36"/>
    <s v="Māori"/>
    <s v="Biguanides"/>
    <x v="0"/>
    <d v="2017-03-31T00:00:00"/>
    <s v="Biguanides"/>
  </r>
  <r>
    <s v="qbwuUJMoe1o"/>
    <x v="36"/>
    <s v="Asian"/>
    <s v="Biguanides"/>
    <x v="0"/>
    <d v="2016-01-21T00:00:00"/>
    <s v="Biguanides-&gt;Insulin aspart"/>
  </r>
  <r>
    <s v="nhp0oP96Q0o"/>
    <x v="36"/>
    <s v="Asian"/>
    <s v="Biguanides"/>
    <x v="0"/>
    <d v="2019-02-05T00:00:00"/>
    <s v="Biguanides"/>
  </r>
  <r>
    <s v="NbQ5jexK0RY"/>
    <x v="36"/>
    <s v="Other"/>
    <s v="Biguanides"/>
    <x v="0"/>
    <d v="2015-04-30T00:00:00"/>
    <s v="Biguanides"/>
  </r>
  <r>
    <s v="nAK.EBM0bY6"/>
    <x v="36"/>
    <s v="Other"/>
    <s v="Biguanides"/>
    <x v="0"/>
    <d v="2012-05-21T00:00:00"/>
    <s v="Biguanides"/>
  </r>
  <r>
    <s v="Nb5zLK/zYak"/>
    <x v="36"/>
    <s v="Asian"/>
    <s v="Biguanides"/>
    <x v="0"/>
    <d v="2017-11-21T00:00:00"/>
    <s v="Biguanides-&gt;DPP-4 inhibitors"/>
  </r>
  <r>
    <s v="ms.Wq6LuSbs"/>
    <x v="36"/>
    <s v="Asian"/>
    <s v="Biguanides"/>
    <x v="0"/>
    <d v="2012-11-09T00:00:00"/>
    <s v="Biguanides"/>
  </r>
  <r>
    <s v="msshzjHLGXA"/>
    <x v="36"/>
    <s v="Other"/>
    <s v="Biguanides"/>
    <x v="0"/>
    <d v="2012-11-03T00:00:00"/>
    <s v="Biguanides-&gt;Sulfonylureas-&gt;Biguanides|Sulfonylureas-&gt;Insulin glargine-&gt;Biguanides|Insulin glargine-&gt;Biguanides|Insulin glargine|Sulfonylureas-&gt;Insulin glargine|Sulfonylureas"/>
  </r>
  <r>
    <s v="mP.roZyr/Xs"/>
    <x v="36"/>
    <s v="Asian"/>
    <s v="Biguanides"/>
    <x v="0"/>
    <d v="2017-03-17T00:00:00"/>
    <s v="Biguanides-&gt;DPP-4 inhibitors-&gt;Biguanides|DPP-4 inhibitors"/>
  </r>
  <r>
    <s v="MpUjOqYQNSA"/>
    <x v="36"/>
    <s v="Asian"/>
    <s v="Biguanides"/>
    <x v="0"/>
    <d v="2017-11-07T00:00:00"/>
    <s v="Biguanides"/>
  </r>
  <r>
    <s v="Mm5k0fsmz4E"/>
    <x v="36"/>
    <s v="Māori"/>
    <s v="Biguanides"/>
    <x v="0"/>
    <d v="2021-08-30T00:00:00"/>
    <s v="Biguanides"/>
  </r>
  <r>
    <s v="Ml7vMlL72tw"/>
    <x v="36"/>
    <s v="Asian"/>
    <s v="Biguanides|DPP-4 inhibitors"/>
    <x v="0"/>
    <d v="2023-04-19T00:00:00"/>
    <s v="Biguanides|DPP-4 inhibitors-&gt;DPP-4 inhibitors-&gt;Biguanides"/>
  </r>
  <r>
    <s v="mKCkr3EoWgs"/>
    <x v="36"/>
    <s v="Asian"/>
    <s v="Biguanides|Sulfonylureas"/>
    <x v="0"/>
    <d v="2014-01-17T00:00:00"/>
    <s v="Biguanides|Sulfonylureas-&gt;Biguanides-&gt;Insulin glargine-&gt;Biguanides|Insulin glargine|Sulfonylureas-&gt;Insulin glargine|Sulfonylureas-&gt;Biguanides|Insulin glargine-&gt;Insulin glargine|SGLT-2 inhibitors"/>
  </r>
  <r>
    <s v="mJk4eVX2OSA"/>
    <x v="36"/>
    <s v="Māori"/>
    <s v="Biguanides"/>
    <x v="0"/>
    <d v="2015-06-23T00:00:00"/>
    <s v="Biguanides"/>
  </r>
  <r>
    <s v="mIyh5WFkfm2"/>
    <x v="36"/>
    <s v="Other"/>
    <s v="DPP-4 inhibitors"/>
    <x v="0"/>
    <d v="2023-05-03T00:00:00"/>
    <s v="DPP-4 inhibitors-&gt;SGLT-2 inhibitors"/>
  </r>
  <r>
    <s v="ksu7jHGHATM"/>
    <x v="36"/>
    <s v="Pacific peoples"/>
    <s v="Biguanides"/>
    <x v="0"/>
    <d v="2020-11-03T00:00:00"/>
    <s v="Biguanides"/>
  </r>
  <r>
    <s v="Kp1nGHTteZc"/>
    <x v="36"/>
    <s v="Other"/>
    <s v="Biguanides"/>
    <x v="0"/>
    <d v="2025-07-21T00:00:00"/>
    <s v="Biguanides"/>
  </r>
  <r>
    <s v="kPRbUfLQfQc"/>
    <x v="36"/>
    <s v="Māori"/>
    <s v="Biguanides"/>
    <x v="0"/>
    <d v="2021-08-16T00:00:00"/>
    <s v="Biguanides-&gt;GLP-1 agonists"/>
  </r>
  <r>
    <s v="KQgXxJS92Lg"/>
    <x v="36"/>
    <s v="Māori"/>
    <s v="SGLT-2 inhibitors"/>
    <x v="0"/>
    <d v="2024-05-07T00:00:00"/>
    <s v="SGLT-2 inhibitors"/>
  </r>
  <r>
    <s v="ks4F0pucMd2"/>
    <x v="36"/>
    <s v="Other"/>
    <s v="Biguanides"/>
    <x v="0"/>
    <d v="2024-07-30T00:00:00"/>
    <s v="Biguanides"/>
  </r>
  <r>
    <s v="KqpA0MujRSo"/>
    <x v="36"/>
    <s v="Other"/>
    <s v="Biguanides"/>
    <x v="0"/>
    <d v="2017-06-15T00:00:00"/>
    <s v="Biguanides-&gt;Insulin isophane-&gt;Insulin aspart"/>
  </r>
  <r>
    <s v="kocpunFE7eY"/>
    <x v="36"/>
    <s v="Asian"/>
    <s v="Biguanides"/>
    <x v="0"/>
    <d v="2015-12-11T00:00:00"/>
    <s v="Biguanides-&gt;Biguanides|Sulfonylureas-&gt;Sulfonylureas-&gt;DPP-4 inhibitors-&gt;Insulin isophane"/>
  </r>
  <r>
    <s v="KOY6gfgmX1A"/>
    <x v="36"/>
    <s v="Asian"/>
    <s v="Biguanides"/>
    <x v="0"/>
    <d v="2025-03-26T00:00:00"/>
    <s v="Biguanides"/>
  </r>
  <r>
    <s v="kOqe5R.9dPY"/>
    <x v="36"/>
    <s v="Other"/>
    <s v="Biguanides"/>
    <x v="0"/>
    <d v="2022-10-18T00:00:00"/>
    <s v="Biguanides"/>
  </r>
  <r>
    <s v="koQqi2Xv9H."/>
    <x v="36"/>
    <s v="Other"/>
    <s v="Biguanides"/>
    <x v="0"/>
    <d v="2014-10-13T00:00:00"/>
    <s v="Biguanides"/>
  </r>
  <r>
    <s v="qJ2acdGV4BE"/>
    <x v="36"/>
    <s v="Other"/>
    <s v="Biguanides"/>
    <x v="0"/>
    <d v="2020-02-13T00:00:00"/>
    <s v="Biguanides"/>
  </r>
  <r>
    <s v="QJBPPtxvI2s"/>
    <x v="36"/>
    <s v="Pacific peoples"/>
    <s v="Biguanides"/>
    <x v="0"/>
    <d v="2024-03-08T00:00:00"/>
    <s v="Biguanides-&gt;SGLT-2 inhibitors-&gt;Biguanides|SGLT-2 inhibitors"/>
  </r>
  <r>
    <s v="Qi4eYGBWdcI"/>
    <x v="36"/>
    <s v="Asian"/>
    <s v="Biguanides"/>
    <x v="0"/>
    <d v="2022-10-19T00:00:00"/>
    <s v="Biguanides-&gt;SGLT-2 inhibitors-&gt;Biguanides|SGLT-2 inhibitors-&gt;DPP-4 inhibitors"/>
  </r>
  <r>
    <s v="QHKX8BziF9s"/>
    <x v="36"/>
    <s v="Māori"/>
    <s v="Biguanides"/>
    <x v="0"/>
    <d v="2016-03-04T00:00:00"/>
    <s v="Biguanides"/>
  </r>
  <r>
    <s v="QPBWRZyx1UY"/>
    <x v="36"/>
    <s v="Pacific peoples"/>
    <s v="Biguanides"/>
    <x v="0"/>
    <d v="2022-09-21T00:00:00"/>
    <s v="Biguanides-&gt;GLP-1 agonists-&gt;Biguanides|GLP-1 agonists-&gt;DPP-4 inhibitors|GLP-1 agonists"/>
  </r>
  <r>
    <s v="QPlR0OZ3jac"/>
    <x v="36"/>
    <s v="Other"/>
    <s v="Biguanides"/>
    <x v="0"/>
    <d v="2011-12-08T00:00:00"/>
    <s v="Biguanides-&gt;DPP-4 inhibitors-&gt;Biguanides|DPP-4 inhibitors-&gt;Biguanides|DPP-4 inhibitors|Sulfonylureas-&gt;Sulfonylureas-&gt;Biguanides|SGLT-2 inhibitors|Sulfonylureas-&gt;SGLT-2 inhibitors-&gt;SGLT-2 inhibitors|Sulfonylureas"/>
  </r>
  <r>
    <s v="qQBP8gW61zw"/>
    <x v="36"/>
    <s v="Asian"/>
    <s v="Biguanides"/>
    <x v="0"/>
    <d v="2024-08-01T00:00:00"/>
    <s v="Biguanides"/>
  </r>
  <r>
    <s v="qQaOMcuU4Jk"/>
    <x v="36"/>
    <s v="Asian"/>
    <s v="Biguanides"/>
    <x v="0"/>
    <d v="2024-06-24T00:00:00"/>
    <s v="Biguanides"/>
  </r>
  <r>
    <s v="qw.cr/6K6Uw"/>
    <x v="36"/>
    <s v="Pacific peoples"/>
    <s v="Biguanides"/>
    <x v="0"/>
    <d v="2016-06-30T00:00:00"/>
    <s v="Biguanides"/>
  </r>
  <r>
    <s v="QYECNK3TW2k"/>
    <x v="36"/>
    <s v="Asian"/>
    <s v="Biguanides"/>
    <x v="0"/>
    <d v="2017-06-29T00:00:00"/>
    <s v="Biguanides-&gt;Biguanides|DPP-4 inhibitors-&gt;DPP-4 inhibitors"/>
  </r>
  <r>
    <s v="QZqR4JVKuZ."/>
    <x v="36"/>
    <s v="Pacific peoples"/>
    <s v="Biguanides"/>
    <x v="0"/>
    <d v="2021-09-16T00:00:00"/>
    <s v="Biguanides"/>
  </r>
  <r>
    <s v="QYRUO2eUNns"/>
    <x v="36"/>
    <s v="Other"/>
    <s v="Biguanides"/>
    <x v="0"/>
    <d v="2022-03-24T00:00:00"/>
    <s v="Biguanides-&gt;SGLT-2 inhibitors-&gt;DPP-4 inhibitors-&gt;Insulin isophane-&gt;Biguanides|DPP-4 inhibitors-&gt;DPP-4 inhibitors|SGLT-2 inhibitors"/>
  </r>
  <r>
    <s v="qx//tJqd/E6"/>
    <x v="36"/>
    <s v="Other"/>
    <s v="Biguanides"/>
    <x v="0"/>
    <d v="2021-09-20T00:00:00"/>
    <s v="Biguanides"/>
  </r>
  <r>
    <s v="qxwH7yuCpDY"/>
    <x v="36"/>
    <s v="Other"/>
    <s v="Biguanides"/>
    <x v="0"/>
    <d v="2019-09-25T00:00:00"/>
    <s v="Biguanides"/>
  </r>
  <r>
    <s v="R0UCTmBMxoE"/>
    <x v="36"/>
    <s v="Asian"/>
    <s v="Biguanides"/>
    <x v="0"/>
    <d v="2023-06-06T00:00:00"/>
    <s v="Biguanides-&gt;Insulin isophane"/>
  </r>
  <r>
    <s v="R1N4eVrd9Ns"/>
    <x v="36"/>
    <s v="Māori"/>
    <s v="Biguanides"/>
    <x v="0"/>
    <d v="2014-02-12T00:00:00"/>
    <s v="Biguanides-&gt;Biguanides|Sulfonylureas-&gt;DPP-4 inhibitors-&gt;DPP-4 inhibitors|SGLT-2 inhibitors"/>
  </r>
  <r>
    <s v="R/FqTzF1Btk"/>
    <x v="36"/>
    <s v="Pacific peoples"/>
    <s v="Biguanides"/>
    <x v="0"/>
    <d v="2024-02-09T00:00:00"/>
    <s v="Biguanides-&gt;SGLT-2 inhibitors"/>
  </r>
  <r>
    <s v="R/Asy2X7lHY"/>
    <x v="36"/>
    <s v="Other"/>
    <s v="Biguanides"/>
    <x v="0"/>
    <d v="2021-12-10T00:00:00"/>
    <s v="Biguanides"/>
  </r>
  <r>
    <s v="UOqZpv78qY6"/>
    <x v="36"/>
    <s v="Asian"/>
    <s v="Biguanides"/>
    <x v="0"/>
    <d v="2024-02-13T00:00:00"/>
    <s v="Biguanides"/>
  </r>
  <r>
    <s v="uobSvtR7KP6"/>
    <x v="36"/>
    <s v="Asian"/>
    <s v="Biguanides"/>
    <x v="0"/>
    <d v="2014-03-27T00:00:00"/>
    <s v="Biguanides-&gt;Insulin aspart|Insulin isophane-&gt;Insulin isophane-&gt;DPP-4 inhibitors-&gt;Biguanides|DPP-4 inhibitors-&gt;Biguanides|SGLT-2 inhibitors"/>
  </r>
  <r>
    <s v="uo.PFpdeYCY"/>
    <x v="36"/>
    <s v="Other"/>
    <s v="Biguanides"/>
    <x v="0"/>
    <d v="2016-09-06T00:00:00"/>
    <s v="Biguanides"/>
  </r>
  <r>
    <s v="UMmeq3HrO66"/>
    <x v="36"/>
    <s v="Asian"/>
    <s v="Biguanides|Insulin aspart"/>
    <x v="0"/>
    <d v="2024-08-19T00:00:00"/>
    <s v="Biguanides|Insulin aspart-&gt;Insulin aspart"/>
  </r>
  <r>
    <s v="uN/EBfO6d22"/>
    <x v="36"/>
    <s v="Other"/>
    <s v="Biguanides"/>
    <x v="0"/>
    <d v="2024-09-02T00:00:00"/>
    <s v="Biguanides-&gt;Insulin isophane"/>
  </r>
  <r>
    <s v="ukZQ3Cqg0xw"/>
    <x v="36"/>
    <s v="Asian"/>
    <s v="Insulin isophane"/>
    <x v="1"/>
    <d v="2023-03-23T00:00:00"/>
    <s v="Insulin isophane-&gt;Insulin aspart-&gt;Biguanides"/>
  </r>
  <r>
    <s v="UpNIX7KzBCY"/>
    <x v="36"/>
    <s v="Asian"/>
    <s v="Biguanides"/>
    <x v="0"/>
    <d v="2012-03-14T00:00:00"/>
    <s v="Biguanides"/>
  </r>
  <r>
    <s v="UPy7XNxcaTw"/>
    <x v="36"/>
    <s v="Asian"/>
    <s v="Biguanides"/>
    <x v="0"/>
    <d v="2012-03-19T00:00:00"/>
    <s v="Biguanides-&gt;Insulin isophane"/>
  </r>
  <r>
    <s v="URg14qsFguU"/>
    <x v="36"/>
    <s v="Other"/>
    <s v="Biguanides"/>
    <x v="0"/>
    <d v="2017-03-15T00:00:00"/>
    <s v="Biguanides-&gt;Insulin isophane-&gt;Insulin aspart-&gt;Insulin aspart|Insulin isophane-&gt;Biguanides|Insulin aspart|Insulin isophane"/>
  </r>
  <r>
    <s v="uQDjVCpCoxw"/>
    <x v="36"/>
    <s v="Asian"/>
    <s v="Biguanides|Sulfonylureas"/>
    <x v="0"/>
    <d v="2024-09-18T00:00:00"/>
    <s v="Biguanides|Sulfonylureas"/>
  </r>
  <r>
    <s v="UrvO3hXQjcg"/>
    <x v="36"/>
    <s v="Asian"/>
    <s v="Biguanides|Insulin isophane"/>
    <x v="0"/>
    <d v="2021-02-17T00:00:00"/>
    <s v="Biguanides|Insulin isophane"/>
  </r>
  <r>
    <s v="USAr7.UBcBs"/>
    <x v="36"/>
    <s v="Other"/>
    <s v="Biguanides|Insulin glargine"/>
    <x v="0"/>
    <d v="2019-06-19T00:00:00"/>
    <s v="Biguanides|Insulin glargine-&gt;Insulin glargine-&gt;Biguanides-&gt;DPP-4 inhibitors-&gt;DPP-4 inhibitors|SGLT-2 inhibitors-&gt;SGLT-2 inhibitors"/>
  </r>
  <r>
    <s v="UsbXT3AA.gA"/>
    <x v="36"/>
    <s v="Asian"/>
    <s v="Biguanides"/>
    <x v="0"/>
    <d v="2024-10-31T00:00:00"/>
    <s v="Biguanides"/>
  </r>
  <r>
    <s v="UUt/epN3dLk"/>
    <x v="36"/>
    <s v="Māori"/>
    <s v="Biguanides"/>
    <x v="0"/>
    <d v="2023-07-19T00:00:00"/>
    <s v="Biguanides"/>
  </r>
  <r>
    <s v="uFVpDDgM4v."/>
    <x v="36"/>
    <s v="Asian"/>
    <s v="Biguanides"/>
    <x v="0"/>
    <d v="2021-09-16T00:00:00"/>
    <s v="Biguanides"/>
  </r>
  <r>
    <s v="UgqvGRgRxZk"/>
    <x v="36"/>
    <s v="Pacific peoples"/>
    <s v="Biguanides"/>
    <x v="0"/>
    <d v="2013-10-07T00:00:00"/>
    <s v="Biguanides-&gt;Sulfonylureas-&gt;SGLT-2 inhibitors"/>
  </r>
  <r>
    <s v="UgmW/yqMyMg"/>
    <x v="36"/>
    <s v="Pacific peoples"/>
    <s v="Biguanides|Insulin aspart|Insulin isophane"/>
    <x v="0"/>
    <d v="2012-04-23T00:00:00"/>
    <s v="Biguanides|Insulin aspart|Insulin isophane-&gt;Insulin aspart|Insulin isophane-&gt;Biguanides-&gt;Biguanides|Sulfonylureas-&gt;Insulin isophane-&gt;Insulin aspart-&gt;Biguanides|Insulin isophane-&gt;Sulfonylureas-&gt;Biguanides|Insulin isophane|Sulfonylureas"/>
  </r>
  <r>
    <s v="UHxBO7dBRuk"/>
    <x v="36"/>
    <s v="Other"/>
    <s v="Biguanides"/>
    <x v="0"/>
    <d v="2025-01-09T00:00:00"/>
    <s v="Biguanides"/>
  </r>
  <r>
    <s v="UblTG/DGC6Q"/>
    <x v="36"/>
    <s v="Asian"/>
    <s v="Biguanides"/>
    <x v="0"/>
    <d v="2024-10-16T00:00:00"/>
    <s v="Biguanides"/>
  </r>
  <r>
    <s v="UDf7fFzlQUs"/>
    <x v="36"/>
    <s v="Asian"/>
    <s v="Biguanides"/>
    <x v="0"/>
    <d v="2017-07-19T00:00:00"/>
    <s v="Biguanides"/>
  </r>
  <r>
    <s v="uAZLXuH4FhY"/>
    <x v="36"/>
    <s v="Māori"/>
    <s v="Biguanides"/>
    <x v="0"/>
    <d v="2021-09-21T00:00:00"/>
    <s v="Biguanides"/>
  </r>
  <r>
    <s v="r3xEIRzaA.k"/>
    <x v="36"/>
    <s v="Asian"/>
    <s v="DPP-4 inhibitors|SGLT-2 inhibitors"/>
    <x v="0"/>
    <d v="2023-09-24T00:00:00"/>
    <s v="DPP-4 inhibitors|SGLT-2 inhibitors"/>
  </r>
  <r>
    <s v="r3ofNx0jSdo"/>
    <x v="36"/>
    <s v="Māori"/>
    <s v="Biguanides"/>
    <x v="0"/>
    <d v="2016-01-29T00:00:00"/>
    <s v="Biguanides"/>
  </r>
  <r>
    <s v="Vjf8oYIvPuI"/>
    <x v="36"/>
    <s v="Asian"/>
    <s v="Biguanides"/>
    <x v="0"/>
    <d v="2015-10-16T00:00:00"/>
    <s v="Biguanides"/>
  </r>
  <r>
    <s v="vkPIR2gmyeY"/>
    <x v="36"/>
    <s v="Asian"/>
    <s v="Biguanides"/>
    <x v="0"/>
    <d v="2019-02-19T00:00:00"/>
    <s v="Biguanides"/>
  </r>
  <r>
    <s v="vk5w.yVCmHk"/>
    <x v="36"/>
    <s v="Pacific peoples"/>
    <s v="Biguanides"/>
    <x v="0"/>
    <d v="2021-06-09T00:00:00"/>
    <s v="Biguanides"/>
  </r>
  <r>
    <s v="vK87kmRKLXc"/>
    <x v="36"/>
    <s v="Other"/>
    <s v="Biguanides"/>
    <x v="0"/>
    <d v="2018-07-31T00:00:00"/>
    <s v="Biguanides"/>
  </r>
  <r>
    <s v="vFBLeQc4hVs"/>
    <x v="36"/>
    <s v="Māori"/>
    <s v="Biguanides"/>
    <x v="0"/>
    <d v="2023-12-08T00:00:00"/>
    <s v="Biguanides"/>
  </r>
  <r>
    <s v="VfvTMq/I.t6"/>
    <x v="36"/>
    <s v="Other"/>
    <s v="Biguanides"/>
    <x v="0"/>
    <d v="2022-03-18T00:00:00"/>
    <s v="Biguanides"/>
  </r>
  <r>
    <s v="v9nh6lgNt82"/>
    <x v="36"/>
    <s v="Pacific peoples"/>
    <s v="Biguanides"/>
    <x v="0"/>
    <d v="2017-04-04T00:00:00"/>
    <s v="Biguanides-&gt;DPP-4 inhibitors-&gt;SGLT-2 inhibitors-&gt;DPP-4 inhibitors|SGLT-2 inhibitors"/>
  </r>
  <r>
    <s v="v8SVvIdAtsU"/>
    <x v="36"/>
    <s v="Māori"/>
    <s v="Insulin aspart|Insulin isophane"/>
    <x v="1"/>
    <d v="2014-05-07T00:00:00"/>
    <s v="Insulin aspart|Insulin isophane-&gt;Insulin isophane-&gt;Biguanides-&gt;SGLT-2 inhibitors"/>
  </r>
  <r>
    <s v="vewQXTArSgs"/>
    <x v="36"/>
    <s v="Asian"/>
    <s v="DPP-4 inhibitors|Insulin glargine"/>
    <x v="0"/>
    <d v="2022-10-26T00:00:00"/>
    <s v="DPP-4 inhibitors|Insulin glargine-&gt;SGLT-2 inhibitors-&gt;DPP-4 inhibitors|Insulin glargine|SGLT-2 inhibitors-&gt;Insulin isophane with insulin neutral-&gt;DPP-4 inhibitors|Insulin lispro-&gt;Insulin glargine-&gt;DPP-4 inhibitors"/>
  </r>
  <r>
    <s v="vDAXUnTxpHk"/>
    <x v="36"/>
    <s v="Asian"/>
    <s v="Biguanides"/>
    <x v="0"/>
    <d v="2025-09-12T00:00:00"/>
    <s v="Biguanides"/>
  </r>
  <r>
    <s v="S3OlQn08fqQ"/>
    <x v="36"/>
    <s v="Pacific peoples"/>
    <s v="Biguanides"/>
    <x v="0"/>
    <d v="2022-09-01T00:00:00"/>
    <s v="Biguanides-&gt;GLP-1 agonists-&gt;Biguanides|GLP-1 agonists"/>
  </r>
  <r>
    <s v="s0r2ZP.zIIM"/>
    <x v="36"/>
    <s v="Pacific peoples"/>
    <s v="Biguanides"/>
    <x v="0"/>
    <d v="2018-05-31T00:00:00"/>
    <s v="Biguanides-&gt;Sulfonylureas-&gt;DPP-4 inhibitors|Sulfonylureas-&gt;DPP-4 inhibitors-&gt;DPP-4 inhibitors|SGLT-2 inhibitors|Sulfonylureas"/>
  </r>
  <r>
    <s v="s15g74n3x7o"/>
    <x v="36"/>
    <s v="Asian"/>
    <s v="Biguanides"/>
    <x v="0"/>
    <d v="2023-02-08T00:00:00"/>
    <s v="Biguanides"/>
  </r>
  <r>
    <s v="s.7Y2DFzA.A"/>
    <x v="36"/>
    <s v="Māori"/>
    <s v="Biguanides"/>
    <x v="0"/>
    <d v="2014-12-10T00:00:00"/>
    <s v="Biguanides-&gt;DPP-4 inhibitors-&gt;SGLT-2 inhibitors-&gt;DPP-4 inhibitors|SGLT-2 inhibitors-&gt;GLP-1 agonists-&gt;Insulin glargine-&gt;Insulin glargine|SGLT-2 inhibitors-&gt;GLP-1 agonists|Insulin glargine-&gt;Biguanides|SGLT-2 inhibitors"/>
  </r>
  <r>
    <s v="RZYbH2dfzQ6"/>
    <x v="36"/>
    <s v="Asian"/>
    <s v="Biguanides|Insulin isophane"/>
    <x v="0"/>
    <d v="2025-03-19T00:00:00"/>
    <s v="Biguanides|Insulin isophane-&gt;Insulin aspart-&gt;Insulin isophane"/>
  </r>
  <r>
    <s v="RYu5AOvnXEk"/>
    <x v="36"/>
    <s v="Asian"/>
    <s v="Biguanides"/>
    <x v="0"/>
    <d v="2011-08-01T00:00:00"/>
    <s v="Biguanides-&gt;Biguanides|Sulfonylureas-&gt;Sulfonylureas-&gt;Biguanides|DPP-4 inhibitors-&gt;DPP-4 inhibitors-&gt;DPP-4 inhibitors|SGLT-2 inhibitors-&gt;DPP-4 inhibitors|Sulfonylureas-&gt;SGLT-2 inhibitors-&gt;DPP-4 inhibitors|SGLT-2 inhibitors|Sulfonylureas"/>
  </r>
  <r>
    <s v="S8Fp4Ve/mbg"/>
    <x v="36"/>
    <s v="Other"/>
    <s v="Biguanides"/>
    <x v="0"/>
    <d v="2021-03-04T00:00:00"/>
    <s v="Biguanides"/>
  </r>
  <r>
    <s v="Sah/4L4k5F2"/>
    <x v="36"/>
    <s v="Māori"/>
    <s v="Biguanides"/>
    <x v="0"/>
    <d v="2022-09-02T00:00:00"/>
    <s v="Biguanides-&gt;Biguanides|Insulin isophane-&gt;Insulin isophane-&gt;Insulin aspart"/>
  </r>
  <r>
    <s v="SaoUt3x6acQ"/>
    <x v="36"/>
    <s v="Māori"/>
    <s v="Biguanides"/>
    <x v="0"/>
    <d v="2012-02-16T00:00:00"/>
    <s v="Biguanides"/>
  </r>
  <r>
    <s v="W00oEub3YZU"/>
    <x v="36"/>
    <s v="Other"/>
    <s v="Biguanides"/>
    <x v="0"/>
    <d v="2013-12-19T00:00:00"/>
    <s v="Biguanides"/>
  </r>
  <r>
    <s v="vz7LZqXbMsI"/>
    <x v="36"/>
    <s v="Asian"/>
    <s v="Biguanides"/>
    <x v="0"/>
    <d v="2021-11-13T00:00:00"/>
    <s v="Biguanides"/>
  </r>
  <r>
    <s v="VyiQc5GH4gE"/>
    <x v="36"/>
    <s v="Pacific peoples"/>
    <s v="Biguanides"/>
    <x v="0"/>
    <d v="2024-06-05T00:00:00"/>
    <s v="Biguanides-&gt;SGLT-2 inhibitors-&gt;Biguanides|SGLT-2 inhibitors"/>
  </r>
  <r>
    <s v="VwcJ8ZjBACU"/>
    <x v="36"/>
    <s v="Pacific peoples"/>
    <s v="Biguanides"/>
    <x v="0"/>
    <d v="2022-05-24T00:00:00"/>
    <s v="Biguanides"/>
  </r>
  <r>
    <s v="VyDe2tDDOCc"/>
    <x v="36"/>
    <s v="Māori"/>
    <s v="Biguanides"/>
    <x v="0"/>
    <d v="2024-11-04T00:00:00"/>
    <s v="Biguanides"/>
  </r>
  <r>
    <s v="VPobwVGIraU"/>
    <x v="36"/>
    <s v="Asian"/>
    <s v="Biguanides"/>
    <x v="0"/>
    <d v="2024-09-26T00:00:00"/>
    <s v="Biguanides-&gt;Biguanides|Insulin isophane"/>
  </r>
  <r>
    <s v="vptra8QzmME"/>
    <x v="36"/>
    <s v="Other"/>
    <s v="Biguanides"/>
    <x v="0"/>
    <d v="2022-09-30T00:00:00"/>
    <s v="Biguanides"/>
  </r>
  <r>
    <s v="VnkLGq4FFks"/>
    <x v="36"/>
    <s v="Other"/>
    <s v="Biguanides"/>
    <x v="0"/>
    <d v="2025-12-15T00:00:00"/>
    <s v="Biguanides-&gt;Insulin isophane"/>
  </r>
  <r>
    <s v="VnU2x.dGuQM"/>
    <x v="36"/>
    <s v="Other"/>
    <s v="Biguanides"/>
    <x v="0"/>
    <d v="2013-07-17T00:00:00"/>
    <s v="Biguanides"/>
  </r>
  <r>
    <s v="VLwWEqinDzE"/>
    <x v="36"/>
    <s v="Asian"/>
    <s v="Biguanides"/>
    <x v="0"/>
    <d v="2025-01-10T00:00:00"/>
    <s v="Biguanides"/>
  </r>
  <r>
    <s v="zqrArrupSEc"/>
    <x v="36"/>
    <s v="Other"/>
    <s v="Biguanides"/>
    <x v="0"/>
    <d v="2014-12-11T00:00:00"/>
    <s v="Biguanides"/>
  </r>
  <r>
    <s v="ZH1ToeFLPHs"/>
    <x v="36"/>
    <s v="Other"/>
    <s v="Biguanides"/>
    <x v="0"/>
    <d v="2011-06-24T00:00:00"/>
    <s v="Biguanides"/>
  </r>
  <r>
    <s v="ZIXI/awc66c"/>
    <x v="36"/>
    <s v="Asian"/>
    <s v="Biguanides|Insulin aspart|Insulin isophane"/>
    <x v="0"/>
    <d v="2019-06-17T00:00:00"/>
    <s v="Biguanides|Insulin aspart|Insulin isophane-&gt;Insulin isophane-&gt;Biguanides|Insulin isophane"/>
  </r>
  <r>
    <s v="ZJVTunwguyk"/>
    <x v="36"/>
    <s v="Pacific peoples"/>
    <s v="Biguanides"/>
    <x v="0"/>
    <d v="2012-07-06T00:00:00"/>
    <s v="Biguanides"/>
  </r>
  <r>
    <s v="z2oJLr.1MuM"/>
    <x v="36"/>
    <s v="Asian"/>
    <s v="Biguanides"/>
    <x v="0"/>
    <d v="2023-04-21T00:00:00"/>
    <s v="Biguanides"/>
  </r>
  <r>
    <s v="Z2vOaABvoTM"/>
    <x v="36"/>
    <s v="Asian"/>
    <s v="Biguanides"/>
    <x v="0"/>
    <d v="2017-12-01T00:00:00"/>
    <s v="Biguanides"/>
  </r>
  <r>
    <s v="Z3gJ4NpR5D."/>
    <x v="36"/>
    <s v="Pacific peoples"/>
    <s v="Biguanides"/>
    <x v="0"/>
    <d v="2015-05-21T00:00:00"/>
    <s v="Biguanides-&gt;Biguanides|Sulfonylureas-&gt;Biguanides|Insulin isophane|Sulfonylureas-&gt;DPP-4 inhibitors|Insulin isophane|Sulfonylureas-&gt;DPP-4 inhibitors|Insulin isophane-&gt;DPP-4 inhibitors|Insulin isophane|SGLT-2 inhibitors|Sulfonylureas-&gt;DPP-4 inhibitors|SGLT-2 inhibitors|Sulfonylureas-&gt;SGLT-2 inhibitors-&gt;DPP-4 inhibitors|Insulin isophane|SGLT-2 inhibitors-&gt;Insulin isophane-&gt;DPP-4 inhibitors|SGLT-2 inhibitors-&gt;GLP-1 agonists-&gt;DPP-4 inhibitors|GLP-1 agonists|Insulin isophane"/>
  </r>
  <r>
    <s v="Z9Cz8E2Q7vQ"/>
    <x v="36"/>
    <s v="Other"/>
    <s v="Insulin isophane"/>
    <x v="1"/>
    <d v="2012-04-27T00:00:00"/>
    <s v="Insulin isophane-&gt;Insulin aspart-&gt;Insulin aspart|Insulin isophane-&gt;Biguanides-&gt;DPP-4 inhibitors"/>
  </r>
  <r>
    <s v="zAH0GJtHEB."/>
    <x v="36"/>
    <s v="Māori"/>
    <s v="Biguanides"/>
    <x v="0"/>
    <d v="2015-10-15T00:00:00"/>
    <s v="Biguanides-&gt;Insulin aspart|Insulin glargine-&gt;Insulin glargine-&gt;Insulin aspart"/>
  </r>
  <r>
    <s v="za.ECECBCAE"/>
    <x v="36"/>
    <s v="Māori"/>
    <s v="Biguanides"/>
    <x v="0"/>
    <d v="2021-11-01T00:00:00"/>
    <s v="Biguanides"/>
  </r>
  <r>
    <s v="ZeoX./9XMkk"/>
    <x v="36"/>
    <s v="Other"/>
    <s v="Biguanides"/>
    <x v="0"/>
    <d v="2014-07-07T00:00:00"/>
    <s v="Biguanides"/>
  </r>
  <r>
    <s v="Zcfkexke61k"/>
    <x v="36"/>
    <s v="Pacific peoples"/>
    <s v="Biguanides"/>
    <x v="0"/>
    <d v="2025-07-05T00:00:00"/>
    <s v="Biguanides"/>
  </r>
  <r>
    <s v="ZB2/Dx1mFmk"/>
    <x v="36"/>
    <s v="Other"/>
    <s v="Biguanides"/>
    <x v="0"/>
    <d v="2015-06-19T00:00:00"/>
    <s v="Biguanides-&gt;Insulin glargine-&gt;Biguanides|Insulin glargine-&gt;Biguanides|Insulin aspart-&gt;Insulin aspart|Insulin glargine-&gt;Insulin aspart-&gt;Biguanides|Insulin aspart|Insulin glargine"/>
  </r>
  <r>
    <s v="ZVkqPBsvHl."/>
    <x v="36"/>
    <s v="Asian"/>
    <s v="Biguanides"/>
    <x v="0"/>
    <d v="2020-09-12T00:00:00"/>
    <s v="Biguanides-&gt;DPP-4 inhibitors"/>
  </r>
  <r>
    <s v="1y2m/TtAO.I"/>
    <x v="36"/>
    <s v="Asian"/>
    <s v="Biguanides"/>
    <x v="0"/>
    <d v="2013-05-31T00:00:00"/>
    <s v="Biguanides-&gt;Insulin isophane-&gt;Biguanides|Insulin isophane"/>
  </r>
  <r>
    <s v="1yAhgM1D/gQ"/>
    <x v="36"/>
    <s v="Pacific peoples"/>
    <s v="Biguanides"/>
    <x v="0"/>
    <d v="2020-07-07T00:00:00"/>
    <s v="Biguanides"/>
  </r>
  <r>
    <s v="1Wu6BOFpin6"/>
    <x v="36"/>
    <s v="Asian"/>
    <s v="Biguanides"/>
    <x v="0"/>
    <d v="2024-07-11T00:00:00"/>
    <s v="Biguanides"/>
  </r>
  <r>
    <s v="2fPtJV1cc3w"/>
    <x v="36"/>
    <s v="Other"/>
    <s v="Biguanides"/>
    <x v="0"/>
    <d v="2024-06-06T00:00:00"/>
    <s v="Biguanides"/>
  </r>
  <r>
    <s v="2BKtJHMe2.I"/>
    <x v="36"/>
    <s v="Asian"/>
    <s v="Biguanides"/>
    <x v="0"/>
    <d v="2019-09-02T00:00:00"/>
    <s v="Biguanides"/>
  </r>
  <r>
    <s v="22vVo9ksoKc"/>
    <x v="36"/>
    <s v="Other"/>
    <s v="Insulin aspart|Insulin glargine"/>
    <x v="1"/>
    <d v="2018-05-07T00:00:00"/>
    <s v="Insulin aspart|Insulin glargine-&gt;Insulin glargine-&gt;Insulin aspart-&gt;Biguanides|Insulin aspart|Insulin glargine-&gt;Biguanides-&gt;Biguanides|Insulin glargine"/>
  </r>
  <r>
    <s v="28L0lwRvme."/>
    <x v="36"/>
    <s v="Pacific peoples"/>
    <s v="Biguanides"/>
    <x v="0"/>
    <d v="2019-09-18T00:00:00"/>
    <s v="Biguanides-&gt;Biguanides|DPP-4 inhibitors-&gt;SGLT-2 inhibitors-&gt;Biguanides|DPP-4 inhibitors|SGLT-2 inhibitors-&gt;DPP-4 inhibitors-&gt;Biguanides|SGLT-2 inhibitors"/>
  </r>
  <r>
    <s v="2OpcJqKFJT."/>
    <x v="36"/>
    <s v="Asian"/>
    <s v="Biguanides"/>
    <x v="0"/>
    <d v="2025-07-11T00:00:00"/>
    <s v="Biguanides"/>
  </r>
  <r>
    <s v="2KNE34fJm4w"/>
    <x v="36"/>
    <s v="Pacific peoples"/>
    <s v="Biguanides"/>
    <x v="0"/>
    <d v="2022-06-01T00:00:00"/>
    <s v="Biguanides-&gt;DPP-4 inhibitors-&gt;DPP-4 inhibitors|Sulfonylureas-&gt;Biguanides|GLP-1 agonists-&gt;DPP-4 inhibitors|GLP-1 agonists"/>
  </r>
  <r>
    <s v="3/zm3H.lqx."/>
    <x v="36"/>
    <s v="Asian"/>
    <s v="Biguanides"/>
    <x v="0"/>
    <d v="2023-11-06T00:00:00"/>
    <s v="Biguanides"/>
  </r>
  <r>
    <s v="3/6OAq2j4tg"/>
    <x v="36"/>
    <s v="Pacific peoples"/>
    <s v="Biguanides"/>
    <x v="0"/>
    <d v="2021-10-24T00:00:00"/>
    <s v="Biguanides"/>
  </r>
  <r>
    <s v="Hgh4kgGUSh."/>
    <x v="36"/>
    <s v="Asian"/>
    <s v="DPP-4 inhibitors|Sulfonylureas"/>
    <x v="0"/>
    <d v="2021-06-05T00:00:00"/>
    <s v="DPP-4 inhibitors|Sulfonylureas-&gt;DPP-4 inhibitors-&gt;Biguanides|DPP-4 inhibitors|Sulfonylureas-&gt;Insulin glargine-&gt;Biguanides|Insulin glargine-&gt;Insulin aspart-&gt;Insulin aspart|Insulin glargine-&gt;Biguanides|Insulin aspart-&gt;Biguanides|Insulin aspart|Insulin glargine"/>
  </r>
  <r>
    <s v="hG0gbc5NNys"/>
    <x v="36"/>
    <s v="Asian"/>
    <s v="Biguanides"/>
    <x v="0"/>
    <d v="2011-04-06T00:00:00"/>
    <s v="Biguanides-&gt;Sulfonylureas-&gt;Biguanides|Insulin glargine|Sulfonylureas"/>
  </r>
  <r>
    <s v="HG15Tj2srYY"/>
    <x v="36"/>
    <s v="Pacific peoples"/>
    <s v="Insulin aspart|Insulin isophane"/>
    <x v="1"/>
    <d v="2024-03-26T00:00:00"/>
    <s v="Insulin aspart|Insulin isophane-&gt;Biguanides"/>
  </r>
  <r>
    <s v="HfWNbcpD8RA"/>
    <x v="36"/>
    <s v="Asian"/>
    <s v="Biguanides"/>
    <x v="0"/>
    <d v="2023-03-13T00:00:00"/>
    <s v="Biguanides"/>
  </r>
  <r>
    <s v="hlVW7Gm0VmM"/>
    <x v="36"/>
    <s v="Other"/>
    <s v="Biguanides|Insulin isophane|Insulin lispro"/>
    <x v="0"/>
    <d v="2014-06-16T00:00:00"/>
    <s v="Biguanides|Insulin isophane|Insulin lispro-&gt;Insulin isophane-&gt;Insulin isophane|Insulin lispro-&gt;Insulin aspart-&gt;Insulin lispro-&gt;Biguanides-&gt;Biguanides|Insulin isophane"/>
  </r>
  <r>
    <s v="HjAt8nqUa8I"/>
    <x v="36"/>
    <s v="Asian"/>
    <s v="Biguanides"/>
    <x v="0"/>
    <d v="2023-08-31T00:00:00"/>
    <s v="Biguanides"/>
  </r>
  <r>
    <s v="HjSu0UgaRxw"/>
    <x v="36"/>
    <s v="Māori"/>
    <s v="Biguanides"/>
    <x v="0"/>
    <d v="2018-07-02T00:00:00"/>
    <s v="Biguanides-&gt;SGLT-2 inhibitors-&gt;DPP-4 inhibitors-&gt;GLP-1 agonists"/>
  </r>
  <r>
    <s v="hAN4Exbw7Pg"/>
    <x v="36"/>
    <s v="Asian"/>
    <s v="Biguanides"/>
    <x v="0"/>
    <d v="2015-11-05T00:00:00"/>
    <s v="Biguanides-&gt;Sulfonylureas-&gt;Biguanides|Sulfonylureas-&gt;DPP-4 inhibitors"/>
  </r>
  <r>
    <s v="HD3N4KL/eCY"/>
    <x v="36"/>
    <s v="Other"/>
    <s v="Biguanides"/>
    <x v="0"/>
    <d v="2012-03-13T00:00:00"/>
    <s v="Biguanides-&gt;Insulin isophane"/>
  </r>
  <r>
    <s v="H88oDGwamjw"/>
    <x v="36"/>
    <s v="Other"/>
    <s v="Biguanides"/>
    <x v="0"/>
    <d v="2014-07-17T00:00:00"/>
    <s v="Biguanides"/>
  </r>
  <r>
    <s v="H11Ll5jlWts"/>
    <x v="36"/>
    <s v="Asian"/>
    <s v="DPP-4 inhibitors|SGLT-2 inhibitors"/>
    <x v="0"/>
    <d v="2024-05-08T00:00:00"/>
    <s v="DPP-4 inhibitors|SGLT-2 inhibitors-&gt;SGLT-2 inhibitors-&gt;DPP-4 inhibitors"/>
  </r>
  <r>
    <s v="H.1tvUBq3ps"/>
    <x v="36"/>
    <s v="Other"/>
    <s v="Biguanides"/>
    <x v="0"/>
    <d v="2018-02-06T00:00:00"/>
    <s v="Biguanides-&gt;DPP-4 inhibitors-&gt;Insulin aspart|Insulin glargine-&gt;Insulin glargine-&gt;Insulin aspart-&gt;Insulin aspart|Insulin glargine|SGLT-2 inhibitors"/>
  </r>
  <r>
    <s v="DW43AP3LJZg"/>
    <x v="36"/>
    <s v="Pacific peoples"/>
    <s v="Insulin aspart|Insulin glargine"/>
    <x v="1"/>
    <d v="2014-01-23T00:00:00"/>
    <s v="Insulin aspart|Insulin glargine-&gt;Biguanides-&gt;Insulin glargine-&gt;Biguanides|Insulin glargine-&gt;DPP-4 inhibitors-&gt;Biguanides|DPP-4 inhibitors|Insulin glargine-&gt;DPP-4 inhibitors|Insulin glargine-&gt;SGLT-2 inhibitors-&gt;Biguanides|DPP-4 inhibitors-&gt;DPP-4 inhibitors|Sulfonylureas-&gt;DPP-4 inhibitors|SGLT-2 inhibitors|Sulfonylureas-&gt;DPP-4 inhibitors|Insulin glargine|SGLT-2 inhibitors|Sulfonylureas"/>
  </r>
  <r>
    <s v="dv0dXGRFGjM"/>
    <x v="36"/>
    <s v="Other"/>
    <s v="Biguanides"/>
    <x v="0"/>
    <d v="2014-11-12T00:00:00"/>
    <s v="Biguanides"/>
  </r>
  <r>
    <s v="DuHfpe7VRdk"/>
    <x v="36"/>
    <s v="Māori"/>
    <s v="Biguanides"/>
    <x v="0"/>
    <d v="2013-12-09T00:00:00"/>
    <s v="Biguanides"/>
  </r>
  <r>
    <s v="dYTOWk.Zmwo"/>
    <x v="36"/>
    <s v="Other"/>
    <s v="Biguanides"/>
    <x v="0"/>
    <d v="2017-10-02T00:00:00"/>
    <s v="Biguanides"/>
  </r>
  <r>
    <s v="dXTWzKW.GhA"/>
    <x v="36"/>
    <s v="Asian"/>
    <s v="Biguanides"/>
    <x v="0"/>
    <d v="2016-05-24T00:00:00"/>
    <s v="Biguanides"/>
  </r>
  <r>
    <s v="DWpnQPyBi2I"/>
    <x v="36"/>
    <s v="Other"/>
    <s v="Biguanides"/>
    <x v="0"/>
    <d v="2012-06-15T00:00:00"/>
    <s v="Biguanides-&gt;DPP-4 inhibitors-&gt;Biguanides|DPP-4 inhibitors"/>
  </r>
  <r>
    <s v="dSKIBi.TgGA"/>
    <x v="36"/>
    <s v="Asian"/>
    <s v="Insulin isophane"/>
    <x v="1"/>
    <d v="2015-05-22T00:00:00"/>
    <s v="Insulin isophane-&gt;Biguanides|Insulin aspart|Insulin isophane"/>
  </r>
  <r>
    <s v="Dt0mNGdqdAI"/>
    <x v="36"/>
    <s v="Other"/>
    <s v="Biguanides"/>
    <x v="0"/>
    <d v="2024-11-08T00:00:00"/>
    <s v="Biguanides"/>
  </r>
  <r>
    <s v="dSuU0h91lrc"/>
    <x v="36"/>
    <s v="Asian"/>
    <s v="Biguanides"/>
    <x v="0"/>
    <d v="2024-03-09T00:00:00"/>
    <s v="Biguanides-&gt;Biguanides|SGLT-2 inhibitors"/>
  </r>
  <r>
    <s v="dsyOb96Fr5I"/>
    <x v="36"/>
    <s v="Other"/>
    <s v="Biguanides|Insulin isophane"/>
    <x v="0"/>
    <d v="2016-07-11T00:00:00"/>
    <s v="Biguanides|Insulin isophane"/>
  </r>
  <r>
    <s v="DT2wsAfawUg"/>
    <x v="36"/>
    <s v="Asian"/>
    <s v="Biguanides"/>
    <x v="0"/>
    <d v="2019-02-18T00:00:00"/>
    <s v="Biguanides"/>
  </r>
  <r>
    <s v="DtcKnvY0K5g"/>
    <x v="36"/>
    <s v="Māori"/>
    <s v="Biguanides"/>
    <x v="0"/>
    <d v="2016-05-24T00:00:00"/>
    <s v="Biguanides-&gt;DPP-4 inhibitors-&gt;DPP-4 inhibitors|Insulin glargine-&gt;Insulin aspart-&gt;DPP-4 inhibitors|Insulin aspart-&gt;DPP-4 inhibitors|Insulin aspart|Insulin glargine-&gt;Insulin aspart|Insulin glargine-&gt;DPP-4 inhibitors|Insulin glargine|SGLT-2 inhibitors-&gt;SGLT-2 inhibitors-&gt;Insulin glargine-&gt;Insulin aspart|Insulin glargine|SGLT-2 inhibitors-&gt;Insulin aspart|SGLT-2 inhibitors"/>
  </r>
  <r>
    <s v="DqyDcqxt0oM"/>
    <x v="36"/>
    <s v="Other"/>
    <s v="Biguanides"/>
    <x v="0"/>
    <d v="2015-12-08T00:00:00"/>
    <s v="Biguanides"/>
  </r>
  <r>
    <s v="DPP1oOxx/A."/>
    <x v="36"/>
    <s v="Other"/>
    <s v="Biguanides"/>
    <x v="0"/>
    <d v="2023-10-26T00:00:00"/>
    <s v="Biguanides"/>
  </r>
  <r>
    <s v="E.qAhm1T0A6"/>
    <x v="36"/>
    <s v="Pacific peoples"/>
    <s v="Biguanides"/>
    <x v="0"/>
    <d v="2021-05-14T00:00:00"/>
    <s v="Biguanides"/>
  </r>
  <r>
    <s v="e./73BwGyuY"/>
    <x v="36"/>
    <s v="Pacific peoples"/>
    <s v="Biguanides"/>
    <x v="0"/>
    <d v="2021-02-03T00:00:00"/>
    <s v="Biguanides-&gt;DPP-4 inhibitors-&gt;SGLT-2 inhibitors-&gt;DPP-4 inhibitors|SGLT-2 inhibitors"/>
  </r>
  <r>
    <s v="E0PJJWqITG6"/>
    <x v="36"/>
    <s v="Asian"/>
    <s v="Biguanides"/>
    <x v="0"/>
    <d v="2025-07-24T00:00:00"/>
    <s v="Biguanides"/>
  </r>
  <r>
    <s v="e6NU841GTSY"/>
    <x v="36"/>
    <s v="Pacific peoples"/>
    <s v="Biguanides"/>
    <x v="0"/>
    <d v="2025-07-30T00:00:00"/>
    <s v="Biguanides"/>
  </r>
  <r>
    <s v="E6RSLfP/77g"/>
    <x v="36"/>
    <s v="Māori"/>
    <s v="Biguanides"/>
    <x v="0"/>
    <d v="2012-11-28T00:00:00"/>
    <s v="Biguanides-&gt;Sulfonylureas-&gt;Biguanides|Sulfonylureas-&gt;Insulin glargine-&gt;Biguanides|Insulin glargine|Sulfonylureas-&gt;DPP-4 inhibitors-&gt;DPP-4 inhibitors|Insulin glargine-&gt;DPP-4 inhibitors|Insulin glargine|Sulfonylureas-&gt;DPP-4 inhibitors|Sulfonylureas-&gt;DPP-4 inhibitors|Insulin glargine|SGLT-2 inhibitors|Sulfonylureas-&gt;DPP-4 inhibitors|SGLT-2 inhibitors|Sulfonylureas-&gt;GLP-1 agonists-&gt;DPP-4 inhibitors|GLP-1 agonists|Insulin glargine|SGLT-2 inhibitors|Sulfonylureas-&gt;Biguanides|GLP-1 agonists|Insulin glargine|Sulfonylureas-&gt;Biguanides|GLP-1 agonists-&gt;Insulin glargine|Sulfonylureas"/>
  </r>
  <r>
    <s v="a9vJWN0uNuw"/>
    <x v="36"/>
    <s v="Asian"/>
    <s v="Biguanides"/>
    <x v="0"/>
    <d v="2024-03-11T00:00:00"/>
    <s v="Biguanides"/>
  </r>
  <r>
    <s v="AD4GPGS7FQ2"/>
    <x v="36"/>
    <s v="Asian"/>
    <s v="Biguanides"/>
    <x v="0"/>
    <d v="2017-02-28T00:00:00"/>
    <s v="Biguanides"/>
  </r>
  <r>
    <s v="ad97tYMZKAA"/>
    <x v="36"/>
    <s v="Pacific peoples"/>
    <s v="Biguanides|Insulin aspart|Insulin isophane"/>
    <x v="0"/>
    <d v="2013-12-18T00:00:00"/>
    <s v="Biguanides|Insulin aspart|Insulin isophane-&gt;Insulin isophane-&gt;Biguanides|Insulin isophane-&gt;Biguanides-&gt;Sulfonylureas-&gt;Biguanides|Sulfonylureas-&gt;DPP-4 inhibitors-&gt;Biguanides|DPP-4 inhibitors-&gt;DPP-4 inhibitors|SGLT-2 inhibitors-&gt;SGLT-2 inhibitors-&gt;SGLT-2 inhibitors|Sulfonylureas-&gt;DPP-4 inhibitors|SGLT-2 inhibitors|Sulfonylureas-&gt;DPP-4 inhibitors|Insulin glargine|Sulfonylureas-&gt;DPP-4 inhibitors|Insulin glargine-&gt;Insulin glargine-&gt;DPP-4 inhibitors|Sulfonylureas-&gt;Biguanides|Insulin glargine|Sulfonylureas-&gt;GLP-1 agonists-&gt;Biguanides|GLP-1 agonists|Insulin glargine|Sulfonylureas-&gt;GLP-1 agonists|Insulin glargine-&gt;Biguanides|Insulin glargine-&gt;DPP-4 inhibitors|GLP-1 agonists|Insulin glargine"/>
  </r>
  <r>
    <s v="aBXIqcojrz."/>
    <x v="36"/>
    <s v="Asian"/>
    <s v="Biguanides"/>
    <x v="0"/>
    <d v="2012-01-10T00:00:00"/>
    <s v="Biguanides-&gt;DPP-4 inhibitors"/>
  </r>
  <r>
    <s v="aBDn7pf5/9o"/>
    <x v="36"/>
    <s v="Asian"/>
    <s v="Biguanides"/>
    <x v="0"/>
    <d v="2013-06-08T00:00:00"/>
    <s v="Biguanides-&gt;Biguanides|Sulfonylureas-&gt;Sulfonylureas-&gt;Biguanides|DPP-4 inhibitors|Sulfonylureas-&gt;DPP-4 inhibitors-&gt;SGLT-2 inhibitors-&gt;DPP-4 inhibitors|SGLT-2 inhibitors-&gt;Biguanides|SGLT-2 inhibitors|Thiazolidinedione-&gt;GLP-1 agonists-&gt;GLP-1 agonists|SGLT-2 inhibitors|Thiazolidinedione-&gt;SGLT-2 inhibitors|Thiazolidinedione-&gt;GLP-1 agonists|SGLT-2 inhibitors-&gt;Biguanides|GLP-1 agonists-&gt;GLP-1 agonists|Sulfonylureas|Thiazolidinedione-&gt;SGLT-2 inhibitors|Sulfonylureas|Thiazolidinedione-&gt;GLP-1 agonists|SGLT-2 inhibitors|Sulfonylureas|Thiazolidinedione"/>
  </r>
  <r>
    <s v="AbG90npFzMo"/>
    <x v="36"/>
    <s v="Asian"/>
    <s v="Biguanides"/>
    <x v="0"/>
    <d v="2025-10-07T00:00:00"/>
    <s v="Biguanides"/>
  </r>
  <r>
    <s v="ABvkLdr9kvk"/>
    <x v="36"/>
    <s v="Asian"/>
    <s v="Insulin aspart|Insulin isophane"/>
    <x v="1"/>
    <d v="2022-04-13T00:00:00"/>
    <s v="Insulin aspart|Insulin isophane-&gt;Biguanides|Insulin isophane|Insulin lispro-&gt;Insulin isophane|Insulin lispro"/>
  </r>
  <r>
    <s v="aglOxNfFyF2"/>
    <x v="36"/>
    <s v="Māori"/>
    <s v="Biguanides"/>
    <x v="0"/>
    <d v="2020-11-10T00:00:00"/>
    <s v="Biguanides-&gt;DPP-4 inhibitors"/>
  </r>
  <r>
    <s v="AFEl2ZkzivI"/>
    <x v="36"/>
    <s v="Other"/>
    <s v="Biguanides"/>
    <x v="0"/>
    <d v="2012-09-10T00:00:00"/>
    <s v="Biguanides"/>
  </r>
  <r>
    <s v="aE7h3.cv7eo"/>
    <x v="36"/>
    <s v="Pacific peoples"/>
    <s v="Biguanides|Sulfonylureas"/>
    <x v="0"/>
    <d v="2022-08-17T00:00:00"/>
    <s v="Biguanides|Sulfonylureas-&gt;Biguanides"/>
  </r>
  <r>
    <s v="Dbar/Msxf.E"/>
    <x v="36"/>
    <s v="Māori"/>
    <s v="Biguanides"/>
    <x v="0"/>
    <d v="2012-08-23T00:00:00"/>
    <s v="Biguanides-&gt;Biguanides|Insulin aspart|Insulin isophane-&gt;Insulin aspart|Insulin isophane-&gt;Sulfonylureas-&gt;Biguanides|Sulfonylureas-&gt;Insulin lispro-&gt;Biguanides|Insulin lispro-&gt;Insulin glargine-&gt;SGLT-2 inhibitors-&gt;DPP-4 inhibitors|Insulin aspart|Insulin glargine-&gt;Insulin aspart|Insulin glargine-&gt;Biguanides|Insulin glargine-&gt;Insulin aspart-&gt;GLP-1 agonists-&gt;Biguanides|GLP-1 agonists-&gt;GLP-1 agonists|Insulin glargine-&gt;Biguanides|GLP-1 agonists|Insulin glargine"/>
  </r>
  <r>
    <s v="dKF6fsF3JZ6"/>
    <x v="36"/>
    <s v="Māori"/>
    <s v="Insulin aspart|Insulin glargine"/>
    <x v="1"/>
    <d v="2013-06-22T00:00:00"/>
    <s v="Insulin aspart|Insulin glargine-&gt;Biguanides|Sulfonylureas-&gt;Biguanides-&gt;Sulfonylureas-&gt;SGLT-2 inhibitors-&gt;SGLT-2 inhibitors|Sulfonylureas"/>
  </r>
  <r>
    <s v="dI.1a4wP0Co"/>
    <x v="36"/>
    <s v="Māori"/>
    <s v="Biguanides"/>
    <x v="0"/>
    <d v="2020-04-28T00:00:00"/>
    <s v="Biguanides-&gt;DPP-4 inhibitors"/>
  </r>
  <r>
    <s v="DFM.AJ8qO/2"/>
    <x v="36"/>
    <s v="Asian"/>
    <s v="Biguanides"/>
    <x v="0"/>
    <d v="2024-01-11T00:00:00"/>
    <s v="Biguanides-&gt;DPP-4 inhibitors"/>
  </r>
  <r>
    <s v="DFri2Jzxosg"/>
    <x v="36"/>
    <s v="Pacific peoples"/>
    <s v="Biguanides"/>
    <x v="0"/>
    <d v="2025-07-31T00:00:00"/>
    <s v="Biguanides"/>
  </r>
  <r>
    <s v="dFzZ.CyUFeg"/>
    <x v="36"/>
    <s v="Māori"/>
    <s v="Biguanides"/>
    <x v="0"/>
    <d v="2020-09-09T00:00:00"/>
    <s v="Biguanides"/>
  </r>
  <r>
    <s v="dE25VZs5FCU"/>
    <x v="36"/>
    <s v="Asian"/>
    <s v="Biguanides"/>
    <x v="0"/>
    <d v="2020-12-08T00:00:00"/>
    <s v="Biguanides"/>
  </r>
  <r>
    <s v="dF4S3DH8zBw"/>
    <x v="36"/>
    <s v="Pacific peoples"/>
    <s v="Biguanides|Insulin glargine"/>
    <x v="0"/>
    <d v="2019-08-29T00:00:00"/>
    <s v="Biguanides|Insulin glargine-&gt;Insulin glargine"/>
  </r>
  <r>
    <s v="DBZOmBVWEo2"/>
    <x v="36"/>
    <s v="Pacific peoples"/>
    <s v="Biguanides"/>
    <x v="0"/>
    <d v="2021-08-16T00:00:00"/>
    <s v="Biguanides-&gt;DPP-4 inhibitors-&gt;SGLT-2 inhibitors-&gt;DPP-4 inhibitors|SGLT-2 inhibitors-&gt;Biguanides|GLP-1 agonists|Insulin glargine-&gt;Biguanides|GLP-1 agonists"/>
  </r>
  <r>
    <s v="DDnjJzn4QLg"/>
    <x v="36"/>
    <s v="Asian"/>
    <s v="Biguanides"/>
    <x v="0"/>
    <d v="2022-02-24T00:00:00"/>
    <s v="Biguanides"/>
  </r>
  <r>
    <s v="9UVghNvLmZk"/>
    <x v="36"/>
    <s v="Māori"/>
    <s v="Biguanides|Insulin isophane with insulin neutral"/>
    <x v="0"/>
    <d v="2021-12-04T00:00:00"/>
    <s v="Biguanides|Insulin isophane with insulin neutral-&gt;Insulin isophane with insulin neutral-&gt;Biguanides|Insulin aspart-&gt;Biguanides|Insulin glargine-&gt;Insulin glargine-&gt;Biguanides"/>
  </r>
  <r>
    <s v="9OyVr26.W7o"/>
    <x v="36"/>
    <s v="Other"/>
    <s v="Biguanides"/>
    <x v="0"/>
    <d v="2025-05-28T00:00:00"/>
    <s v="Biguanides"/>
  </r>
  <r>
    <s v="9O3kfBjbPuE"/>
    <x v="36"/>
    <s v="Other"/>
    <s v="Biguanides"/>
    <x v="0"/>
    <d v="2018-03-21T00:00:00"/>
    <s v="Biguanides-&gt;Insulin isophane-&gt;Biguanides|Insulin aspart-&gt;Insulin glargine-&gt;Insulin aspart|Insulin isophane"/>
  </r>
  <r>
    <s v="9UbDaHWSGyI"/>
    <x v="36"/>
    <s v="Other"/>
    <s v="Biguanides"/>
    <x v="0"/>
    <d v="2018-10-29T00:00:00"/>
    <s v="Biguanides"/>
  </r>
  <r>
    <s v="A4d5zGKpM72"/>
    <x v="36"/>
    <s v="Asian"/>
    <s v="Biguanides"/>
    <x v="0"/>
    <d v="2018-09-27T00:00:00"/>
    <s v="Biguanides"/>
  </r>
  <r>
    <s v="a3hVWSHvMic"/>
    <x v="36"/>
    <s v="Māori"/>
    <s v="Biguanides"/>
    <x v="0"/>
    <d v="2019-08-15T00:00:00"/>
    <s v="Biguanides-&gt;Biguanides|DPP-4 inhibitors"/>
  </r>
  <r>
    <s v="A/CWQtuFzpA"/>
    <x v="36"/>
    <s v="Pacific peoples"/>
    <s v="Biguanides"/>
    <x v="0"/>
    <d v="2022-06-16T00:00:00"/>
    <s v="Biguanides"/>
  </r>
  <r>
    <s v="9MeYhIogOg."/>
    <x v="36"/>
    <s v="Asian"/>
    <s v="Biguanides"/>
    <x v="0"/>
    <d v="2015-06-15T00:00:00"/>
    <s v="Biguanides"/>
  </r>
  <r>
    <s v="3Br/oQclcsk"/>
    <x v="36"/>
    <s v="Māori"/>
    <s v="Biguanides"/>
    <x v="0"/>
    <d v="2025-02-03T00:00:00"/>
    <s v="Biguanides"/>
  </r>
  <r>
    <s v="3H/o3D7w2Ls"/>
    <x v="36"/>
    <s v="Other"/>
    <s v="Biguanides"/>
    <x v="0"/>
    <d v="2024-11-06T00:00:00"/>
    <s v="Biguanides"/>
  </r>
  <r>
    <s v="3grbRh/RvmA"/>
    <x v="36"/>
    <s v="Other"/>
    <s v="Biguanides"/>
    <x v="0"/>
    <d v="2024-09-21T00:00:00"/>
    <s v="Biguanides"/>
  </r>
  <r>
    <s v="lppKiacZyL2"/>
    <x v="36"/>
    <s v="Asian"/>
    <s v="Biguanides"/>
    <x v="0"/>
    <d v="2023-07-06T00:00:00"/>
    <s v="Biguanides"/>
  </r>
  <r>
    <s v="ltMWVzMgC2I"/>
    <x v="36"/>
    <s v="Asian"/>
    <s v="Biguanides"/>
    <x v="0"/>
    <d v="2024-03-18T00:00:00"/>
    <s v="Biguanides"/>
  </r>
  <r>
    <s v="LLaghUaIDOI"/>
    <x v="36"/>
    <s v="Māori"/>
    <s v="Biguanides|Insulin glargine"/>
    <x v="0"/>
    <d v="2021-08-02T00:00:00"/>
    <s v="Biguanides|Insulin glargine-&gt;Sulfonylureas-&gt;DPP-4 inhibitors-&gt;DPP-4 inhibitors|Insulin glargine"/>
  </r>
  <r>
    <s v="LL.0vKKMUNc"/>
    <x v="36"/>
    <s v="Asian"/>
    <s v="Insulin glargine"/>
    <x v="1"/>
    <d v="2022-05-05T00:00:00"/>
    <s v="Insulin glargine-&gt;Insulin aspart|Insulin glargine-&gt;Insulin isophane-&gt;Insulin aspart-&gt;Insulin aspart|Insulin isophane-&gt;Biguanides|Insulin isophane-&gt;DPP-4 inhibitors|Insulin isophane-&gt;DPP-4 inhibitors|Insulin glargine-&gt;DPP-4 inhibitors|Insulin glargine|SGLT-2 inhibitors-&gt;DPP-4 inhibitors|SGLT-2 inhibitors-&gt;DPP-4 inhibitors"/>
  </r>
  <r>
    <s v="LNaIm0gLV9w"/>
    <x v="36"/>
    <s v="Asian"/>
    <s v="Biguanides"/>
    <x v="0"/>
    <d v="2021-02-26T00:00:00"/>
    <s v="Biguanides-&gt;SGLT-2 inhibitors"/>
  </r>
  <r>
    <s v="ifH1WTf7iXo"/>
    <x v="36"/>
    <s v="Pacific peoples"/>
    <s v="Biguanides"/>
    <x v="0"/>
    <d v="2019-08-20T00:00:00"/>
    <s v="Biguanides"/>
  </r>
  <r>
    <s v="IDRTj1dsnR6"/>
    <x v="36"/>
    <s v="Pacific peoples"/>
    <s v="Biguanides"/>
    <x v="0"/>
    <d v="2023-01-17T00:00:00"/>
    <s v="Biguanides-&gt;DPP-4 inhibitors"/>
  </r>
  <r>
    <s v="iJivVUxxu3s"/>
    <x v="36"/>
    <s v="Pacific peoples"/>
    <s v="Biguanides"/>
    <x v="0"/>
    <d v="2012-03-24T00:00:00"/>
    <s v="Biguanides-&gt;Sulfonylureas-&gt;Biguanides|DPP-4 inhibitors-&gt;DPP-4 inhibitors-&gt;DPP-4 inhibitors|SGLT-2 inhibitors-&gt;SGLT-2 inhibitors"/>
  </r>
  <r>
    <s v="IhiYvdCdQR."/>
    <x v="36"/>
    <s v="Asian"/>
    <s v="Biguanides"/>
    <x v="0"/>
    <d v="2020-12-08T00:00:00"/>
    <s v="Biguanides-&gt;SGLT-2 inhibitors"/>
  </r>
  <r>
    <s v="iHtT7TqD6sA"/>
    <x v="36"/>
    <s v="Pacific peoples"/>
    <s v="Biguanides"/>
    <x v="0"/>
    <d v="2021-12-07T00:00:00"/>
    <s v="Biguanides"/>
  </r>
  <r>
    <s v="ihw9nHRtg9Y"/>
    <x v="36"/>
    <s v="Other"/>
    <s v="Biguanides"/>
    <x v="0"/>
    <d v="2012-12-14T00:00:00"/>
    <s v="Biguanides"/>
  </r>
  <r>
    <s v="IH.G2iHqpeU"/>
    <x v="36"/>
    <s v="Māori"/>
    <s v="Biguanides"/>
    <x v="0"/>
    <d v="2018-04-04T00:00:00"/>
    <s v="Biguanides-&gt;Biguanides|DPP-4 inhibitors-&gt;DPP-4 inhibitors-&gt;Biguanides|DPP-4 inhibitors|SGLT-2 inhibitors-&gt;DPP-4 inhibitors|SGLT-2 inhibitors-&gt;SGLT-2 inhibitors-&gt;Sulfonylureas-&gt;Biguanides|Insulin glargine-&gt;Insulin glargine-&gt;Biguanides|DPP-4 inhibitors|Insulin glargine-&gt;GLP-1 agonists-&gt;GLP-1 agonists|Insulin glargine-&gt;Biguanides|GLP-1 agonists|Insulin glargine"/>
  </r>
  <r>
    <s v="IL44wnhhe6U"/>
    <x v="36"/>
    <s v="Māori"/>
    <s v="Biguanides"/>
    <x v="0"/>
    <d v="2021-01-15T00:00:00"/>
    <s v="Biguanides-&gt;GLP-1 agonists-&gt;Biguanides|GLP-1 agonists"/>
  </r>
  <r>
    <s v="IlDtT.MtU4A"/>
    <x v="36"/>
    <s v="Asian"/>
    <s v="Biguanides"/>
    <x v="0"/>
    <d v="2023-10-27T00:00:00"/>
    <s v="Biguanides"/>
  </r>
  <r>
    <s v="hXzMC9cXbBo"/>
    <x v="36"/>
    <s v="Asian"/>
    <s v="Biguanides"/>
    <x v="0"/>
    <d v="2020-05-26T00:00:00"/>
    <s v="Biguanides"/>
  </r>
  <r>
    <s v="HXS5OokYoVc"/>
    <x v="36"/>
    <s v="Pacific peoples"/>
    <s v="Biguanides"/>
    <x v="0"/>
    <d v="2015-04-08T00:00:00"/>
    <s v="Biguanides-&gt;Sulfonylureas-&gt;Biguanides|Sulfonylureas-&gt;GLP-1 agonists|Insulin glargine-&gt;GLP-1 agonists-&gt;Insulin glargine-&gt;GLP-1 agonists|Insulin glargine|Sulfonylureas-&gt;Biguanides|Insulin glargine|Sulfonylureas-&gt;Biguanides|GLP-1 agonists|Insulin glargine|Sulfonylureas"/>
  </r>
  <r>
    <s v="HWzTnKpStvE"/>
    <x v="36"/>
    <s v="Asian"/>
    <s v="Biguanides"/>
    <x v="0"/>
    <d v="2020-10-27T00:00:00"/>
    <s v="Biguanides-&gt;DPP-4 inhibitors-&gt;DPP-4 inhibitors|SGLT-2 inhibitors"/>
  </r>
  <r>
    <s v="i19HmOs6q2c"/>
    <x v="36"/>
    <s v="Asian"/>
    <s v="Biguanides"/>
    <x v="0"/>
    <d v="2021-12-01T00:00:00"/>
    <s v="Biguanides-&gt;DPP-4 inhibitors"/>
  </r>
  <r>
    <s v="I1AZcU4schA"/>
    <x v="36"/>
    <s v="Other"/>
    <s v="Biguanides"/>
    <x v="0"/>
    <d v="2021-09-28T00:00:00"/>
    <s v="Biguanides"/>
  </r>
  <r>
    <s v="i32kAYmKJXI"/>
    <x v="36"/>
    <s v="Asian"/>
    <s v="Biguanides"/>
    <x v="0"/>
    <d v="2014-01-29T00:00:00"/>
    <s v="Biguanides-&gt;Sulfonylureas-&gt;DPP-4 inhibitors-&gt;Biguanides|DPP-4 inhibitors-&gt;SGLT-2 inhibitors"/>
  </r>
  <r>
    <s v="F2n5.EF5kQs"/>
    <x v="36"/>
    <s v="Māori"/>
    <s v="Biguanides"/>
    <x v="0"/>
    <d v="2021-06-10T00:00:00"/>
    <s v="Biguanides"/>
  </r>
  <r>
    <s v="F3v6k8tFurI"/>
    <x v="36"/>
    <s v="Other"/>
    <s v="Biguanides"/>
    <x v="0"/>
    <d v="2012-10-19T00:00:00"/>
    <s v="Biguanides"/>
  </r>
  <r>
    <s v="F2ZCWOJj0/k"/>
    <x v="36"/>
    <s v="Pacific peoples"/>
    <s v="DPP-4 inhibitors"/>
    <x v="0"/>
    <d v="2025-05-23T00:00:00"/>
    <s v="DPP-4 inhibitors"/>
  </r>
  <r>
    <s v="f42h0mgopyM"/>
    <x v="36"/>
    <s v="Other"/>
    <s v="Biguanides"/>
    <x v="0"/>
    <d v="2016-01-09T00:00:00"/>
    <s v="Biguanides"/>
  </r>
  <r>
    <s v="Hr3Y0UUmnWs"/>
    <x v="36"/>
    <s v="Pacific peoples"/>
    <s v="SGLT-2 inhibitors"/>
    <x v="0"/>
    <d v="2022-04-19T00:00:00"/>
    <s v="SGLT-2 inhibitors-&gt;Sulfonylureas-&gt;Biguanides|Insulin glargine-&gt;GLP-1 agonists|Insulin glargine-&gt;GLP-1 agonists-&gt;Insulin glargine-&gt;Biguanides|GLP-1 agonists|Insulin glargine-&gt;GLP-1 agonists|Insulin aspart"/>
  </r>
  <r>
    <s v="HtX6Pjoc4/I"/>
    <x v="36"/>
    <s v="Pacific peoples"/>
    <s v="Biguanides|Insulin isophane"/>
    <x v="0"/>
    <d v="2025-01-06T00:00:00"/>
    <s v="Biguanides|Insulin isophane-&gt;Insulin isophane-&gt;Insulin aspart-&gt;Biguanides|Insulin aspart-&gt;Insulin glargine-&gt;Insulin aspart|Insulin glargine"/>
  </r>
  <r>
    <s v="ezQg0JPYpeQ"/>
    <x v="36"/>
    <s v="Asian"/>
    <s v="Biguanides"/>
    <x v="0"/>
    <d v="2011-02-14T00:00:00"/>
    <s v="Biguanides"/>
  </r>
  <r>
    <s v="eZ34M9jg2W."/>
    <x v="36"/>
    <s v="Māori"/>
    <s v="Insulin isophane"/>
    <x v="1"/>
    <d v="2021-05-21T00:00:00"/>
    <s v="Insulin isophane-&gt;Biguanides-&gt;SGLT-2 inhibitors-&gt;Biguanides|Insulin isophane-&gt;Insulin aspart-&gt;Insulin aspart|Insulin isophane"/>
  </r>
  <r>
    <s v="eYJNgS41FPw"/>
    <x v="36"/>
    <s v="Asian"/>
    <s v="Biguanides"/>
    <x v="0"/>
    <d v="2019-01-10T00:00:00"/>
    <s v="Biguanides"/>
  </r>
  <r>
    <s v="f0TxCUB46M."/>
    <x v="36"/>
    <s v="Asian"/>
    <s v="Biguanides"/>
    <x v="0"/>
    <d v="2020-08-21T00:00:00"/>
    <s v="Biguanides"/>
  </r>
  <r>
    <s v="f0Qt97IKAlQ"/>
    <x v="36"/>
    <s v="Māori"/>
    <s v="Biguanides"/>
    <x v="0"/>
    <d v="2021-04-28T00:00:00"/>
    <s v="Biguanides-&gt;DPP-4 inhibitors-&gt;DPP-4 inhibitors|SGLT-2 inhibitors-&gt;SGLT-2 inhibitors"/>
  </r>
  <r>
    <s v="EzyYiWEZxGM"/>
    <x v="36"/>
    <s v="Pacific peoples"/>
    <s v="Biguanides"/>
    <x v="0"/>
    <d v="2021-01-14T00:00:00"/>
    <s v="Biguanides"/>
  </r>
  <r>
    <s v="f.hW5uKwk6s"/>
    <x v="36"/>
    <s v="Other"/>
    <s v="Biguanides"/>
    <x v="0"/>
    <d v="2014-04-15T00:00:00"/>
    <s v="Biguanides"/>
  </r>
  <r>
    <s v="LwzAaCY46nA"/>
    <x v="36"/>
    <s v="Other"/>
    <s v="Sulfonylureas"/>
    <x v="0"/>
    <d v="2018-03-29T00:00:00"/>
    <s v="Sulfonylureas"/>
  </r>
  <r>
    <s v="LX8liste3Kg"/>
    <x v="36"/>
    <s v="Other"/>
    <s v="Biguanides"/>
    <x v="0"/>
    <d v="2021-11-01T00:00:00"/>
    <s v="Biguanides"/>
  </r>
  <r>
    <s v="LYsuRkvrp4."/>
    <x v="36"/>
    <s v="Asian"/>
    <s v="Biguanides"/>
    <x v="0"/>
    <d v="2020-11-18T00:00:00"/>
    <s v="Biguanides"/>
  </r>
  <r>
    <s v="LyTlplOwWDI"/>
    <x v="36"/>
    <s v="Māori"/>
    <s v="Biguanides"/>
    <x v="0"/>
    <d v="2015-04-15T00:00:00"/>
    <s v="Biguanides-&gt;Sulfonylureas-&gt;Insulin glargine-&gt;SGLT-2 inhibitors-&gt;GLP-1 agonists-&gt;GLP-1 agonists|SGLT-2 inhibitors"/>
  </r>
  <r>
    <s v="LzBCLDT8QyM"/>
    <x v="36"/>
    <s v="Pacific peoples"/>
    <s v="Biguanides"/>
    <x v="0"/>
    <d v="2016-01-29T00:00:00"/>
    <s v="Biguanides-&gt;Biguanides|Sulfonylureas-&gt;Biguanides|DPP-4 inhibitors-&gt;DPP-4 inhibitors"/>
  </r>
  <r>
    <s v="m15.aikHoHg"/>
    <x v="36"/>
    <s v="Other"/>
    <s v="Biguanides"/>
    <x v="0"/>
    <d v="2013-03-13T00:00:00"/>
    <s v="Biguanides-&gt;Sulfonylureas-&gt;DPP-4 inhibitors-&gt;DPP-4 inhibitors|Sulfonylureas"/>
  </r>
  <r>
    <s v="m1bh1wPReHk"/>
    <x v="36"/>
    <s v="Asian"/>
    <s v="Biguanides|DPP-4 inhibitors"/>
    <x v="0"/>
    <d v="2024-04-19T00:00:00"/>
    <s v="Biguanides|DPP-4 inhibitors-&gt;GLP-1 agonists-&gt;Biguanides-&gt;Biguanides|GLP-1 agonists"/>
  </r>
  <r>
    <s v="m8NR2ef47IY"/>
    <x v="36"/>
    <s v="Asian"/>
    <s v="Biguanides|Insulin isophane with insulin neutral"/>
    <x v="0"/>
    <d v="2024-01-30T00:00:00"/>
    <s v="Biguanides|Insulin isophane with insulin neutral"/>
  </r>
  <r>
    <s v="m4sOlNn5DrA"/>
    <x v="36"/>
    <s v="Māori"/>
    <s v="Biguanides"/>
    <x v="0"/>
    <d v="2017-10-16T00:00:00"/>
    <s v="Biguanides"/>
  </r>
  <r>
    <s v="MbZ8HxS8krE"/>
    <x v="36"/>
    <s v="Pacific peoples"/>
    <s v="Biguanides"/>
    <x v="0"/>
    <d v="2023-03-14T00:00:00"/>
    <s v="Biguanides"/>
  </r>
  <r>
    <s v="m9szjb9COeY"/>
    <x v="36"/>
    <s v="Other"/>
    <s v="Biguanides"/>
    <x v="0"/>
    <d v="2022-08-03T00:00:00"/>
    <s v="Biguanides"/>
  </r>
  <r>
    <s v="p53zvOfBrzQ"/>
    <x v="36"/>
    <s v="Māori"/>
    <s v="Biguanides"/>
    <x v="0"/>
    <d v="2016-04-29T00:00:00"/>
    <s v="Biguanides-&gt;Sulfonylureas-&gt;Biguanides|Sulfonylureas-&gt;Insulin glargine-&gt;Biguanides|Insulin glargine|Sulfonylureas-&gt;SGLT-2 inhibitors-&gt;Biguanides|Insulin glargine|SGLT-2 inhibitors-&gt;Insulin glargine|SGLT-2 inhibitors-&gt;Biguanides|SGLT-2 inhibitors-&gt;Biguanides|Insulin glargine-&gt;Biguanides|DPP-4 inhibitors|Insulin glargine|SGLT-2 inhibitors"/>
  </r>
  <r>
    <s v="p6SNkVDwQ.g"/>
    <x v="36"/>
    <s v="Māori"/>
    <s v="Biguanides"/>
    <x v="0"/>
    <d v="2025-02-18T00:00:00"/>
    <s v="Biguanides"/>
  </r>
  <r>
    <s v="p90QhZyZyJ."/>
    <x v="36"/>
    <s v="Māori"/>
    <s v="Biguanides"/>
    <x v="0"/>
    <d v="2023-08-30T00:00:00"/>
    <s v="Biguanides"/>
  </r>
  <r>
    <s v="PAyT0rD/Fu6"/>
    <x v="36"/>
    <s v="Pacific peoples"/>
    <s v="Biguanides"/>
    <x v="0"/>
    <d v="2015-06-11T00:00:00"/>
    <s v="Biguanides"/>
  </r>
  <r>
    <s v="MgxNxRKKnfQ"/>
    <x v="36"/>
    <s v="Other"/>
    <s v="Biguanides"/>
    <x v="0"/>
    <d v="2012-10-24T00:00:00"/>
    <s v="Biguanides"/>
  </r>
  <r>
    <s v="me2ybSKw9ok"/>
    <x v="36"/>
    <s v="Pacific peoples"/>
    <s v="Biguanides|Sulfonylureas"/>
    <x v="0"/>
    <d v="2016-12-14T00:00:00"/>
    <s v="Biguanides|Sulfonylureas-&gt;DPP-4 inhibitors|Sulfonylureas-&gt;DPP-4 inhibitors-&gt;Biguanides|DPP-4 inhibitors|SGLT-2 inhibitors-&gt;DPP-4 inhibitors|SGLT-2 inhibitors"/>
  </r>
  <r>
    <s v="PmaJtiWriBc"/>
    <x v="36"/>
    <s v="Other"/>
    <s v="Biguanides"/>
    <x v="0"/>
    <d v="2012-07-06T00:00:00"/>
    <s v="Biguanides"/>
  </r>
  <r>
    <s v="PLANFq88Zw6"/>
    <x v="36"/>
    <s v="Pacific peoples"/>
    <s v="Biguanides"/>
    <x v="0"/>
    <d v="2019-09-11T00:00:00"/>
    <s v="Biguanides-&gt;DPP-4 inhibitors"/>
  </r>
  <r>
    <s v="Piq8ShOOrsw"/>
    <x v="36"/>
    <s v="Other"/>
    <s v="Biguanides"/>
    <x v="0"/>
    <d v="2025-06-21T00:00:00"/>
    <s v="Biguanides"/>
  </r>
  <r>
    <s v="pirn4TeOVAM"/>
    <x v="36"/>
    <s v="Asian"/>
    <s v="Biguanides|Insulin isophane"/>
    <x v="0"/>
    <d v="2024-10-07T00:00:00"/>
    <s v="Biguanides|Insulin isophane-&gt;Insulin isophane-&gt;Insulin aspart"/>
  </r>
  <r>
    <s v="PdoRqU2IP72"/>
    <x v="36"/>
    <s v="Asian"/>
    <s v="Biguanides"/>
    <x v="0"/>
    <d v="2025-07-08T00:00:00"/>
    <s v="Biguanides-&gt;Sulfonylureas"/>
  </r>
  <r>
    <s v="PGSWggzO7aA"/>
    <x v="36"/>
    <s v="Asian"/>
    <s v="Biguanides"/>
    <x v="0"/>
    <d v="2023-12-14T00:00:00"/>
    <s v="Biguanides-&gt;Insulin isophane-&gt;Insulin aspart-&gt;Insulin aspart|Insulin isophane"/>
  </r>
  <r>
    <s v="PgNByB5wjPE"/>
    <x v="36"/>
    <s v="Pacific peoples"/>
    <s v="Biguanides|Insulin isophane"/>
    <x v="0"/>
    <d v="2021-11-05T00:00:00"/>
    <s v="Biguanides|Insulin isophane-&gt;Biguanides-&gt;Insulin isophane"/>
  </r>
  <r>
    <s v="pFkaEs/suvU"/>
    <x v="36"/>
    <s v="Māori"/>
    <s v="Biguanides"/>
    <x v="0"/>
    <d v="2016-08-01T00:00:00"/>
    <s v="Biguanides"/>
  </r>
  <r>
    <s v="PwldMRAEVOA"/>
    <x v="36"/>
    <s v="Asian"/>
    <s v="Biguanides"/>
    <x v="0"/>
    <d v="2023-05-05T00:00:00"/>
    <s v="Biguanides-&gt;DPP-4 inhibitors"/>
  </r>
  <r>
    <s v="pwOv91mSEV2"/>
    <x v="36"/>
    <s v="Pacific peoples"/>
    <s v="Biguanides"/>
    <x v="0"/>
    <d v="2024-08-12T00:00:00"/>
    <s v="Biguanides-&gt;Biguanides|SGLT-2 inhibitors-&gt;SGLT-2 inhibitors"/>
  </r>
  <r>
    <s v="PwN1xEItYCc"/>
    <x v="36"/>
    <s v="Asian"/>
    <s v="Biguanides"/>
    <x v="0"/>
    <d v="2019-12-03T00:00:00"/>
    <s v="Biguanides-&gt;DPP-4 inhibitors"/>
  </r>
  <r>
    <s v="pmP4pBK9cwo"/>
    <x v="36"/>
    <s v="Asian"/>
    <s v="Biguanides"/>
    <x v="0"/>
    <d v="2013-03-28T00:00:00"/>
    <s v="Biguanides-&gt;Biguanides|DPP-4 inhibitors-&gt;DPP-4 inhibitors-&gt;Biguanides|DPP-4 inhibitors|SGLT-2 inhibitors-&gt;DPP-4 inhibitors|SGLT-2 inhibitors-&gt;SGLT-2 inhibitors"/>
  </r>
  <r>
    <s v="Pnr2cgC0RK."/>
    <x v="36"/>
    <s v="Other"/>
    <s v="Biguanides"/>
    <x v="0"/>
    <d v="2022-05-12T00:00:00"/>
    <s v="Biguanides"/>
  </r>
  <r>
    <s v="pNrHxXxvTRY"/>
    <x v="36"/>
    <s v="Other"/>
    <s v="Biguanides"/>
    <x v="0"/>
    <d v="2015-07-29T00:00:00"/>
    <s v="Biguanides-&gt;Insulin glargine-&gt;Biguanides|DPP-4 inhibitors-&gt;DPP-4 inhibitors|Insulin glargine-&gt;DPP-4 inhibitors|Insulin glargine|Insulin glulisine-&gt;DPP-4 inhibitors|Insulin glulisine-&gt;Biguanides|DPP-4 inhibitors|Insulin glargine|Insulin glulisine-&gt;DPP-4 inhibitors-&gt;Insulin glulisine-&gt;Biguanides|DPP-4 inhibitors|Insulin glargine-&gt;SGLT-2 inhibitors-&gt;DPP-4 inhibitors|Insulin glargine|Insulin glulisine|SGLT-2 inhibitors-&gt;Biguanides|DPP-4 inhibitors|Insulin glargine|Insulin glulisine|SGLT-2 inhibitors-&gt;Biguanides|DPP-4 inhibitors|Insulin glargine|SGLT-2 inhibitors-&gt;DPP-4 inhibitors|Insulin glulisine|SGLT-2 inhibitors"/>
  </r>
  <r>
    <s v="PoQn6ODbbYQ"/>
    <x v="36"/>
    <s v="Other"/>
    <s v="Biguanides"/>
    <x v="0"/>
    <d v="2024-09-19T00:00:00"/>
    <s v="Biguanides"/>
  </r>
  <r>
    <s v="RixPMRWiExQ"/>
    <x v="36"/>
    <s v="Other"/>
    <s v="Biguanides"/>
    <x v="0"/>
    <d v="2024-08-07T00:00:00"/>
    <s v="Biguanides-&gt;Sulfonylureas-&gt;Biguanides|Sulfonylureas"/>
  </r>
  <r>
    <s v="RiYIZsJmJv2"/>
    <x v="36"/>
    <s v="Asian"/>
    <s v="Biguanides|Insulin aspart|Insulin isophane"/>
    <x v="0"/>
    <d v="2020-08-25T00:00:00"/>
    <s v="Biguanides|Insulin aspart|Insulin isophane-&gt;Insulin aspart|Insulin isophane-&gt;Insulin aspart"/>
  </r>
  <r>
    <s v="rihJIog52Dg"/>
    <x v="36"/>
    <s v="Asian"/>
    <s v="Biguanides"/>
    <x v="0"/>
    <d v="2012-10-24T00:00:00"/>
    <s v="Biguanides-&gt;SGLT-2 inhibitors-&gt;Biguanides|SGLT-2 inhibitors-&gt;DPP-4 inhibitors|SGLT-2 inhibitors"/>
  </r>
  <r>
    <s v="RkCVwx9YVOk"/>
    <x v="36"/>
    <s v="Other"/>
    <s v="Biguanides"/>
    <x v="0"/>
    <d v="2016-06-21T00:00:00"/>
    <s v="Biguanides-&gt;Sulfonylureas-&gt;Biguanides|Sulfonylureas-&gt;Biguanides|DPP-4 inhibitors|Sulfonylureas-&gt;DPP-4 inhibitors-&gt;GLP-1 agonists-&gt;DPP-4 inhibitors|GLP-1 agonists-&gt;Biguanides|DPP-4 inhibitors|GLP-1 agonists|Sulfonylureas-&gt;Biguanides|DPP-4 inhibitors|GLP-1 agonists|SGLT-2 inhibitors"/>
  </r>
  <r>
    <s v="Rcgawi9CkJc"/>
    <x v="36"/>
    <s v="Pacific peoples"/>
    <s v="Biguanides"/>
    <x v="0"/>
    <d v="2016-11-21T00:00:00"/>
    <s v="Biguanides-&gt;Biguanides|Sulfonylureas-&gt;Sulfonylureas-&gt;DPP-4 inhibitors-&gt;SGLT-2 inhibitors-&gt;Biguanides|GLP-1 agonists|Sulfonylureas-&gt;Biguanides|SGLT-2 inhibitors|Sulfonylureas-&gt;GLP-1 agonists-&gt;SGLT-2 inhibitors|Sulfonylureas-&gt;GLP-1 agonists|SGLT-2 inhibitors-&gt;Thiazolidinedione-&gt;Biguanides|Insulin glargine|SGLT-2 inhibitors|Sulfonylureas-&gt;Insulin glargine"/>
  </r>
  <r>
    <s v="rb.cEt9FT3U"/>
    <x v="36"/>
    <s v="Pacific peoples"/>
    <s v="Biguanides"/>
    <x v="0"/>
    <d v="2020-10-21T00:00:00"/>
    <s v="Biguanides-&gt;SGLT-2 inhibitors-&gt;DPP-4 inhibitors-&gt;Biguanides|GLP-1 agonists-&gt;GLP-1 agonists"/>
  </r>
  <r>
    <s v="rbX32rlw5/w"/>
    <x v="36"/>
    <s v="Other"/>
    <s v="Biguanides"/>
    <x v="0"/>
    <d v="2021-02-09T00:00:00"/>
    <s v="Biguanides-&gt;DPP-4 inhibitors-&gt;DPP-4 inhibitors|SGLT-2 inhibitors-&gt;DPP-4 inhibitors|SGLT-2 inhibitors|Sulfonylureas"/>
  </r>
  <r>
    <s v="rTKaDP5fYMU"/>
    <x v="36"/>
    <s v="Pacific peoples"/>
    <s v="Biguanides"/>
    <x v="0"/>
    <d v="2018-07-16T00:00:00"/>
    <s v="Biguanides"/>
  </r>
  <r>
    <s v="RxAQhbrFokw"/>
    <x v="36"/>
    <s v="Asian"/>
    <s v="Biguanides"/>
    <x v="0"/>
    <d v="2019-05-22T00:00:00"/>
    <s v="Biguanides"/>
  </r>
  <r>
    <s v="rXojRvZ8.Fk"/>
    <x v="36"/>
    <s v="Pacific peoples"/>
    <s v="Biguanides"/>
    <x v="0"/>
    <d v="2012-10-25T00:00:00"/>
    <s v="Biguanides-&gt;Sulfonylureas-&gt;Biguanides|Sulfonylureas-&gt;Insulin isophane-&gt;Biguanides|Insulin isophane-&gt;Insulin aspart|Insulin isophane-&gt;DPP-4 inhibitors-&gt;DPP-4 inhibitors|Sulfonylureas-&gt;DPP-4 inhibitors|SGLT-2 inhibitors-&gt;SGLT-2 inhibitors"/>
  </r>
  <r>
    <s v="rW3/gow1w2s"/>
    <x v="36"/>
    <s v="Other"/>
    <s v="Biguanides"/>
    <x v="0"/>
    <d v="2019-10-15T00:00:00"/>
    <s v="Biguanides"/>
  </r>
  <r>
    <s v="rw570tYfebE"/>
    <x v="36"/>
    <s v="Other"/>
    <s v="Biguanides|Insulin isophane"/>
    <x v="0"/>
    <d v="2016-01-20T00:00:00"/>
    <s v="Biguanides|Insulin isophane-&gt;Insulin isophane-&gt;Biguanides"/>
  </r>
  <r>
    <s v="Rwiv2lPxCNA"/>
    <x v="36"/>
    <s v="Other"/>
    <s v="Biguanides"/>
    <x v="0"/>
    <d v="2019-12-02T00:00:00"/>
    <s v="Biguanides"/>
  </r>
  <r>
    <s v="RrMXlddbtuM"/>
    <x v="36"/>
    <s v="Māori"/>
    <s v="Biguanides"/>
    <x v="0"/>
    <d v="2013-03-26T00:00:00"/>
    <s v="Biguanides-&gt;Biguanides|Sulfonylureas-&gt;Biguanides|Insulin glargine|Sulfonylureas-&gt;Insulin glargine-&gt;Biguanides|Insulin glargine-&gt;DPP-4 inhibitors-&gt;Sulfonylureas-&gt;Biguanides|SGLT-2 inhibitors|Sulfonylureas-&gt;Biguanides|Insulin glargine|SGLT-2 inhibitors|Sulfonylureas-&gt;SGLT-2 inhibitors"/>
  </r>
  <r>
    <s v="RObtz6.5B8."/>
    <x v="36"/>
    <s v="Other"/>
    <s v="Biguanides"/>
    <x v="0"/>
    <d v="2025-01-14T00:00:00"/>
    <s v="Biguanides"/>
  </r>
  <r>
    <s v="rNUEtO8y8dE"/>
    <x v="36"/>
    <s v="Other"/>
    <s v="Biguanides"/>
    <x v="0"/>
    <d v="2019-07-29T00:00:00"/>
    <s v="Biguanides-&gt;DPP-4 inhibitors-&gt;Biguanides|DPP-4 inhibitors-&gt;Sulfonylureas-&gt;DPP-4 inhibitors|Sulfonylureas-&gt;GLP-1 agonists-&gt;GLP-1 agonists|Sulfonylureas-&gt;Biguanides|Sulfonylureas-&gt;Biguanides|GLP-1 agonists|Sulfonylureas-&gt;SGLT-2 inhibitors-&gt;Biguanides|SGLT-2 inhibitors|Sulfonylureas"/>
  </r>
  <r>
    <s v="RmN53k9AGYU"/>
    <x v="36"/>
    <s v="Māori"/>
    <s v="Biguanides"/>
    <x v="0"/>
    <d v="2024-10-10T00:00:00"/>
    <s v="Biguanides"/>
  </r>
  <r>
    <s v="oD9U/rf4CS2"/>
    <x v="36"/>
    <s v="Asian"/>
    <s v="Biguanides"/>
    <x v="0"/>
    <d v="2018-12-14T00:00:00"/>
    <s v="Biguanides-&gt;DPP-4 inhibitors-&gt;Biguanides|Insulin isophane-&gt;Insulin aspart-&gt;DPP-4 inhibitors|Insulin aspart|Insulin isophane-&gt;Insulin aspart|Insulin isophane-&gt;Insulin isophane-&gt;Insulin aspart|Insulin glargine|Insulin isophane-&gt;Insulin glargine-&gt;Biguanides|Insulin aspart|Insulin glargine-&gt;Insulin aspart|Insulin glargine-&gt;Biguanides|Insulin glargine-&gt;SGLT-2 inhibitors-&gt;Biguanides|Insulin aspart|Insulin isophane"/>
  </r>
  <r>
    <s v="ODqbRF7jRXU"/>
    <x v="36"/>
    <s v="Māori"/>
    <s v="Biguanides"/>
    <x v="0"/>
    <d v="2012-07-30T00:00:00"/>
    <s v="Biguanides-&gt;Insulin isophane-&gt;Sulfonylureas-&gt;Biguanides|Sulfonylureas-&gt;Insulin glargine|Insulin lispro-&gt;Biguanides|Insulin glargine|Insulin lispro-&gt;Insulin glargine-&gt;Insulin lispro-&gt;Insulin aspart-&gt;Biguanides|Insulin aspart|Sulfonylureas-&gt;Biguanides|Insulin aspart-&gt;Insulin aspart|Insulin glargine-&gt;Biguanides|Insulin aspart|Insulin glargine"/>
  </r>
  <r>
    <s v="oBlGssrEh1g"/>
    <x v="36"/>
    <s v="Other"/>
    <s v="Biguanides"/>
    <x v="0"/>
    <d v="2021-11-04T00:00:00"/>
    <s v="Biguanides"/>
  </r>
  <r>
    <s v="o8tRjoYfG7s"/>
    <x v="36"/>
    <s v="Asian"/>
    <s v="Biguanides"/>
    <x v="0"/>
    <d v="2024-01-11T00:00:00"/>
    <s v="Biguanides-&gt;DPP-4 inhibitors"/>
  </r>
  <r>
    <s v="o2xQK1VDYH."/>
    <x v="36"/>
    <s v="Pacific peoples"/>
    <s v="Biguanides"/>
    <x v="0"/>
    <d v="2023-01-09T00:00:00"/>
    <s v="Biguanides"/>
  </r>
  <r>
    <s v="o2ZzkStH5tg"/>
    <x v="36"/>
    <s v="Pacific peoples"/>
    <s v="Biguanides"/>
    <x v="0"/>
    <d v="2015-07-17T00:00:00"/>
    <s v="Biguanides-&gt;DPP-4 inhibitors-&gt;Biguanides|GLP-1 agonists-&gt;GLP-1 agonists"/>
  </r>
  <r>
    <s v="WYcXoCWedp."/>
    <x v="36"/>
    <s v="Asian"/>
    <s v="DPP-4 inhibitors"/>
    <x v="0"/>
    <d v="2021-09-01T00:00:00"/>
    <s v="DPP-4 inhibitors-&gt;SGLT-2 inhibitors-&gt;DPP-4 inhibitors|SGLT-2 inhibitors"/>
  </r>
  <r>
    <s v="nzQIpZRAO5s"/>
    <x v="36"/>
    <s v="Asian"/>
    <s v="Biguanides"/>
    <x v="0"/>
    <d v="2024-02-22T00:00:00"/>
    <s v="Biguanides-&gt;Insulin aspart|Insulin isophane"/>
  </r>
  <r>
    <s v="nWmrd3FMj6s"/>
    <x v="36"/>
    <s v="Other"/>
    <s v="Biguanides"/>
    <x v="0"/>
    <d v="2013-04-09T00:00:00"/>
    <s v="Biguanides"/>
  </r>
  <r>
    <s v="nxBaJnkjFhw"/>
    <x v="36"/>
    <s v="Māori"/>
    <s v="Biguanides"/>
    <x v="0"/>
    <d v="2012-07-21T00:00:00"/>
    <s v="Biguanides"/>
  </r>
  <r>
    <s v="wj5nXPkruxM"/>
    <x v="36"/>
    <s v="Asian"/>
    <s v="Insulin isophane"/>
    <x v="1"/>
    <d v="2017-08-28T00:00:00"/>
    <s v="Insulin isophane-&gt;Biguanides-&gt;DPP-4 inhibitors"/>
  </r>
  <r>
    <s v="WJ60OxrqsA2"/>
    <x v="36"/>
    <s v="Asian"/>
    <s v="DPP-4 inhibitors"/>
    <x v="0"/>
    <d v="2021-05-04T00:00:00"/>
    <s v="DPP-4 inhibitors-&gt;Biguanides"/>
  </r>
  <r>
    <s v="wi7.zNTZAOs"/>
    <x v="36"/>
    <s v="Māori"/>
    <s v="Biguanides"/>
    <x v="0"/>
    <d v="2023-03-09T00:00:00"/>
    <s v="Biguanides-&gt;DPP-4 inhibitors"/>
  </r>
  <r>
    <s v="TltC.9HlEfw"/>
    <x v="36"/>
    <s v="Māori"/>
    <s v="Biguanides"/>
    <x v="0"/>
    <d v="2017-01-28T00:00:00"/>
    <s v="Biguanides-&gt;SGLT-2 inhibitors-&gt;Biguanides|GLP-1 agonists"/>
  </r>
  <r>
    <s v="WHsUyWOmdrE"/>
    <x v="36"/>
    <s v="Other"/>
    <s v="Sulfonylureas"/>
    <x v="0"/>
    <d v="2024-03-05T00:00:00"/>
    <s v="Sulfonylureas"/>
  </r>
  <r>
    <s v="TgQ1FozF.UA"/>
    <x v="36"/>
    <s v="Asian"/>
    <s v="Biguanides"/>
    <x v="0"/>
    <d v="2024-02-10T00:00:00"/>
    <s v="Biguanides"/>
  </r>
  <r>
    <s v="tGwfiFJTKv."/>
    <x v="36"/>
    <s v="Other"/>
    <s v="Biguanides|Insulin isophane"/>
    <x v="0"/>
    <d v="2021-09-09T00:00:00"/>
    <s v="Biguanides|Insulin isophane-&gt;Biguanides|Insulin aspart"/>
  </r>
  <r>
    <s v="tIrBQEsW9r."/>
    <x v="36"/>
    <s v="Asian"/>
    <s v="Biguanides"/>
    <x v="0"/>
    <d v="2025-11-10T00:00:00"/>
    <s v="Biguanides-&gt;Insulin isophane-&gt;Insulin aspart"/>
  </r>
  <r>
    <s v="WT.XXHnJKt2"/>
    <x v="36"/>
    <s v="Other"/>
    <s v="Biguanides"/>
    <x v="0"/>
    <d v="2025-01-24T00:00:00"/>
    <s v="Biguanides"/>
  </r>
  <r>
    <s v="ws8K9dkMPzw"/>
    <x v="36"/>
    <s v="Other"/>
    <s v="Biguanides"/>
    <x v="0"/>
    <d v="2019-09-12T00:00:00"/>
    <s v="Biguanides"/>
  </r>
  <r>
    <s v="wWQNepN8HhM"/>
    <x v="36"/>
    <s v="Asian"/>
    <s v="Biguanides"/>
    <x v="0"/>
    <d v="2011-04-26T00:00:00"/>
    <s v="Biguanides"/>
  </r>
  <r>
    <s v="WUzpqTt.1/2"/>
    <x v="36"/>
    <s v="Pacific peoples"/>
    <s v="Biguanides"/>
    <x v="0"/>
    <d v="2018-10-17T00:00:00"/>
    <s v="Biguanides-&gt;SGLT-2 inhibitors-&gt;Sulfonylureas-&gt;Biguanides|Sulfonylureas-&gt;Biguanides|SGLT-2 inhibitors|Sulfonylureas-&gt;DPP-4 inhibitors|SGLT-2 inhibitors-&gt;DPP-4 inhibitors"/>
  </r>
  <r>
    <s v="WpweOyjFAI."/>
    <x v="36"/>
    <s v="Asian"/>
    <s v="Biguanides"/>
    <x v="0"/>
    <d v="2020-11-30T00:00:00"/>
    <s v="Biguanides-&gt;Biguanides|SGLT-2 inhibitors-&gt;SGLT-2 inhibitors"/>
  </r>
  <r>
    <s v="WRdVASLVu2c"/>
    <x v="36"/>
    <s v="Asian"/>
    <s v="Biguanides"/>
    <x v="0"/>
    <d v="2020-09-11T00:00:00"/>
    <s v="Biguanides-&gt;Biguanides|SGLT-2 inhibitors"/>
  </r>
  <r>
    <s v="wQh.IfM2TYM"/>
    <x v="36"/>
    <s v="Asian"/>
    <s v="Insulin isophane"/>
    <x v="1"/>
    <d v="2021-02-17T00:00:00"/>
    <s v="Insulin isophane-&gt;Biguanides-&gt;Insulin aspart-&gt;Biguanides|Insulin isophane-&gt;Insulin isophane|Insulin lispro-&gt;Insulin lispro"/>
  </r>
  <r>
    <s v="wM2tMBGHfOw"/>
    <x v="36"/>
    <s v="Other"/>
    <s v="DPP-4 inhibitors"/>
    <x v="0"/>
    <d v="2024-07-11T00:00:00"/>
    <s v="DPP-4 inhibitors"/>
  </r>
  <r>
    <s v="WOpX2Rf3lSM"/>
    <x v="36"/>
    <s v="Other"/>
    <s v="Biguanides"/>
    <x v="0"/>
    <d v="2014-12-09T00:00:00"/>
    <s v="Biguanides"/>
  </r>
  <r>
    <s v="t/idlGV/zsM"/>
    <x v="36"/>
    <s v="Māori"/>
    <s v="Biguanides"/>
    <x v="0"/>
    <d v="2014-06-11T00:00:00"/>
    <s v="Biguanides-&gt;Biguanides|Insulin aspart|Insulin isophane"/>
  </r>
  <r>
    <s v="t01jINKqYQU"/>
    <x v="36"/>
    <s v="Asian"/>
    <s v="Biguanides"/>
    <x v="0"/>
    <d v="2023-03-06T00:00:00"/>
    <s v="Biguanides-&gt;DPP-4 inhibitors|Sulfonylureas"/>
  </r>
  <r>
    <s v="T5Kts1jEZqo"/>
    <x v="36"/>
    <s v="Pacific peoples"/>
    <s v="Biguanides"/>
    <x v="0"/>
    <d v="2017-03-28T00:00:00"/>
    <s v="Biguanides"/>
  </r>
  <r>
    <s v="TD2nXCPO7dg"/>
    <x v="36"/>
    <s v="Pacific peoples"/>
    <s v="Biguanides"/>
    <x v="0"/>
    <d v="2014-04-07T00:00:00"/>
    <s v="Biguanides-&gt;Biguanides|Sulfonylureas-&gt;Insulin aspart|Insulin glargine-&gt;Insulin aspart-&gt;Insulin glargine-&gt;Biguanides|Insulin aspart|Insulin glargine-&gt;SGLT-2 inhibitors-&gt;Insulin aspart|Insulin glargine|SGLT-2 inhibitors"/>
  </r>
  <r>
    <s v="tdUqZchwHeM"/>
    <x v="36"/>
    <s v="Asian"/>
    <s v="Biguanides"/>
    <x v="0"/>
    <d v="2021-08-27T00:00:00"/>
    <s v="Biguanides-&gt;DPP-4 inhibitors-&gt;SGLT-2 inhibitors-&gt;GLP-1 agonists-&gt;DPP-4 inhibitors|Sulfonylureas-&gt;Sulfonylureas"/>
  </r>
  <r>
    <s v="tfhNDoBraIs"/>
    <x v="36"/>
    <s v="Māori"/>
    <s v="Biguanides"/>
    <x v="0"/>
    <d v="2023-05-17T00:00:00"/>
    <s v="Biguanides"/>
  </r>
  <r>
    <s v="sUbvFJqe9Ls"/>
    <x v="36"/>
    <s v="Māori"/>
    <s v="Biguanides"/>
    <x v="0"/>
    <d v="2023-09-25T00:00:00"/>
    <s v="Biguanides-&gt;DPP-4 inhibitors-&gt;Biguanides|DPP-4 inhibitors-&gt;SGLT-2 inhibitors-&gt;GLP-1 agonists-&gt;Biguanides|GLP-1 agonists"/>
  </r>
  <r>
    <s v="sqYY8V4YMW2"/>
    <x v="36"/>
    <s v="Other"/>
    <s v="Biguanides"/>
    <x v="0"/>
    <d v="2024-11-19T00:00:00"/>
    <s v="Biguanides"/>
  </r>
  <r>
    <s v="SwqC6OH2BZE"/>
    <x v="36"/>
    <s v="Other"/>
    <s v="Biguanides"/>
    <x v="0"/>
    <d v="2015-09-24T00:00:00"/>
    <s v="Biguanides"/>
  </r>
  <r>
    <s v="swvdSAt/YNk"/>
    <x v="36"/>
    <s v="Māori"/>
    <s v="Biguanides"/>
    <x v="0"/>
    <d v="2015-08-10T00:00:00"/>
    <s v="Biguanides"/>
  </r>
  <r>
    <s v="sXpyUBRnmUw"/>
    <x v="36"/>
    <s v="Pacific peoples"/>
    <s v="Biguanides"/>
    <x v="0"/>
    <d v="2020-10-30T00:00:00"/>
    <s v="Biguanides-&gt;Insulin isophane"/>
  </r>
  <r>
    <s v="SvkzSWB3vXM"/>
    <x v="36"/>
    <s v="Māori"/>
    <s v="Biguanides|Sulfonylureas"/>
    <x v="0"/>
    <d v="2022-05-09T00:00:00"/>
    <s v="Biguanides|Sulfonylureas-&gt;Insulin glargine|SGLT-2 inhibitors-&gt;SGLT-2 inhibitors-&gt;DPP-4 inhibitors|SGLT-2 inhibitors-&gt;DPP-4 inhibitors"/>
  </r>
  <r>
    <s v="EQVUdWshUX6"/>
    <x v="36"/>
    <s v="Asian"/>
    <s v="Biguanides"/>
    <x v="0"/>
    <d v="2011-05-30T00:00:00"/>
    <s v="Biguanides"/>
  </r>
  <r>
    <s v="EpCRXhwtGC6"/>
    <x v="36"/>
    <s v="Māori"/>
    <s v="Biguanides"/>
    <x v="0"/>
    <d v="2012-05-17T00:00:00"/>
    <s v="Biguanides"/>
  </r>
  <r>
    <s v="ev9RFcnzTPI"/>
    <x v="36"/>
    <s v="Other"/>
    <s v="Biguanides"/>
    <x v="0"/>
    <d v="2024-01-22T00:00:00"/>
    <s v="Biguanides"/>
  </r>
  <r>
    <s v="esggx3Wcy02"/>
    <x v="36"/>
    <s v="Māori"/>
    <s v="Biguanides"/>
    <x v="0"/>
    <d v="2024-09-25T00:00:00"/>
    <s v="Biguanides"/>
  </r>
  <r>
    <s v="eTO55EyYEeo"/>
    <x v="36"/>
    <s v="Māori"/>
    <s v="Biguanides"/>
    <x v="0"/>
    <d v="2024-09-10T00:00:00"/>
    <s v="Biguanides"/>
  </r>
  <r>
    <s v="EH64OarvX9k"/>
    <x v="36"/>
    <s v="Asian"/>
    <s v="DPP-4 inhibitors"/>
    <x v="0"/>
    <d v="2024-03-11T00:00:00"/>
    <s v="DPP-4 inhibitors"/>
  </r>
  <r>
    <s v="EHR/6RDUf0I"/>
    <x v="36"/>
    <s v="Asian"/>
    <s v="Insulin aspart|Insulin isophane"/>
    <x v="1"/>
    <d v="2022-01-12T00:00:00"/>
    <s v="Insulin aspart|Insulin isophane-&gt;Biguanides"/>
  </r>
  <r>
    <s v="EhxTDXbFrUI"/>
    <x v="36"/>
    <s v="Other"/>
    <s v="Biguanides"/>
    <x v="0"/>
    <d v="2016-04-05T00:00:00"/>
    <s v="Biguanides"/>
  </r>
  <r>
    <s v="eJJ4CUZXKSI"/>
    <x v="36"/>
    <s v="Other"/>
    <s v="Biguanides|Insulin isophane"/>
    <x v="0"/>
    <d v="2018-01-24T00:00:00"/>
    <s v="Biguanides|Insulin isophane-&gt;Biguanides"/>
  </r>
  <r>
    <s v="Ekf0eO4ff3U"/>
    <x v="36"/>
    <s v="Pacific peoples"/>
    <s v="Biguanides"/>
    <x v="0"/>
    <d v="2011-07-07T00:00:00"/>
    <s v="Biguanides"/>
  </r>
  <r>
    <s v="EMLj619sOlM"/>
    <x v="36"/>
    <s v="Māori"/>
    <s v="Biguanides"/>
    <x v="0"/>
    <d v="2022-10-05T00:00:00"/>
    <s v="Biguanides"/>
  </r>
  <r>
    <s v="em5moLkPFw6"/>
    <x v="36"/>
    <s v="Other"/>
    <s v="Biguanides|Insulin isophane"/>
    <x v="0"/>
    <d v="2021-09-28T00:00:00"/>
    <s v="Biguanides|Insulin isophane-&gt;Insulin isophane"/>
  </r>
  <r>
    <s v="eMaaJQrEtoc"/>
    <x v="36"/>
    <s v="Pacific peoples"/>
    <s v="Biguanides"/>
    <x v="0"/>
    <d v="2023-12-14T00:00:00"/>
    <s v="Biguanides"/>
  </r>
  <r>
    <s v="EEKOCLqOfKw"/>
    <x v="36"/>
    <s v="Pacific peoples"/>
    <s v="Biguanides"/>
    <x v="0"/>
    <d v="2022-01-10T00:00:00"/>
    <s v="Biguanides-&gt;DPP-4 inhibitors"/>
  </r>
  <r>
    <s v="EDi60lOwUzs"/>
    <x v="36"/>
    <s v="Asian"/>
    <s v="Biguanides"/>
    <x v="0"/>
    <d v="2025-12-01T00:00:00"/>
    <s v="Biguanides-&gt;DPP-4 inhibitors"/>
  </r>
  <r>
    <s v="eEqwkxC5HNU"/>
    <x v="36"/>
    <s v="Other"/>
    <s v="Biguanides"/>
    <x v="0"/>
    <d v="2019-02-08T00:00:00"/>
    <s v="Biguanides"/>
  </r>
  <r>
    <s v="Ef5CdDoPsyQ"/>
    <x v="36"/>
    <s v="Other"/>
    <s v="Biguanides"/>
    <x v="0"/>
    <d v="2017-04-11T00:00:00"/>
    <s v="Biguanides-&gt;DPP-4 inhibitors-&gt;SGLT-2 inhibitors-&gt;DPP-4 inhibitors|SGLT-2 inhibitors-&gt;DPP-4 inhibitors|GLP-1 agonists-&gt;GLP-1 agonists"/>
  </r>
  <r>
    <s v="EFtru5jVSFs"/>
    <x v="36"/>
    <s v="Other"/>
    <s v="Biguanides"/>
    <x v="0"/>
    <d v="2014-05-19T00:00:00"/>
    <s v="Biguanides-&gt;Biguanides|Sulfonylureas-&gt;Biguanides|DPP-4 inhibitors-&gt;DPP-4 inhibitors-&gt;Biguanides|DPP-4 inhibitors|Sulfonylureas-&gt;DPP-4 inhibitors|Sulfonylureas-&gt;Biguanides|DPP-4 inhibitors|SGLT-2 inhibitors|Sulfonylureas-&gt;DPP-4 inhibitors|SGLT-2 inhibitors|Sulfonylureas-&gt;Biguanides|GLP-1 agonists|Sulfonylureas-&gt;GLP-1 agonists-&gt;Biguanides|GLP-1 agonists|SGLT-2 inhibitors|Sulfonylureas-&gt;Sulfonylureas-&gt;Biguanides|GLP-1 agonists|SGLT-2 inhibitors"/>
  </r>
  <r>
    <s v="ecSGgmuIFxM"/>
    <x v="36"/>
    <s v="Asian"/>
    <s v="Biguanides"/>
    <x v="0"/>
    <d v="2024-05-21T00:00:00"/>
    <s v="Biguanides"/>
  </r>
  <r>
    <s v="Ec8QOn1NDZo"/>
    <x v="36"/>
    <s v="Other"/>
    <s v="Biguanides"/>
    <x v="0"/>
    <d v="2014-06-25T00:00:00"/>
    <s v="Biguanides"/>
  </r>
  <r>
    <s v="eBuQUaZKhf6"/>
    <x v="36"/>
    <s v="Asian"/>
    <s v="Biguanides"/>
    <x v="0"/>
    <d v="2013-03-04T00:00:00"/>
    <s v="Biguanides"/>
  </r>
  <r>
    <s v="AzViqKhH8dk"/>
    <x v="36"/>
    <s v="Māori"/>
    <s v="Biguanides"/>
    <x v="0"/>
    <d v="2020-05-21T00:00:00"/>
    <s v="Biguanides-&gt;DPP-4 inhibitors"/>
  </r>
  <r>
    <s v="aZ0PvKyO12s"/>
    <x v="36"/>
    <s v="Asian"/>
    <s v="Biguanides"/>
    <x v="0"/>
    <d v="2021-05-25T00:00:00"/>
    <s v="Biguanides-&gt;DPP-4 inhibitors-&gt;SGLT-2 inhibitors-&gt;DPP-4 inhibitors|SGLT-2 inhibitors-&gt;Biguanides|Insulin aspart|Insulin isophane-&gt;Insulin aspart|Insulin isophane-&gt;Insulin aspart-&gt;Insulin glargine-&gt;Insulin aspart|Insulin glargine-&gt;GLP-1 agonists-&gt;Biguanides|GLP-1 agonists"/>
  </r>
  <r>
    <s v="AZ4PzFXmpOI"/>
    <x v="36"/>
    <s v="Other"/>
    <s v="Biguanides"/>
    <x v="0"/>
    <d v="2014-02-26T00:00:00"/>
    <s v="Biguanides"/>
  </r>
  <r>
    <s v="aWwKlDw3uLk"/>
    <x v="36"/>
    <s v="Pacific peoples"/>
    <s v="Biguanides"/>
    <x v="0"/>
    <d v="2011-09-29T00:00:00"/>
    <s v="Biguanides"/>
  </r>
  <r>
    <s v="Ax9r0./qxWo"/>
    <x v="36"/>
    <s v="Asian"/>
    <s v="Biguanides"/>
    <x v="0"/>
    <d v="2020-08-04T00:00:00"/>
    <s v="Biguanides-&gt;DPP-4 inhibitors-&gt;Sulfonylureas"/>
  </r>
  <r>
    <s v="AWQn8kPrPMQ"/>
    <x v="36"/>
    <s v="Other"/>
    <s v="Biguanides"/>
    <x v="0"/>
    <d v="2024-09-13T00:00:00"/>
    <s v="Biguanides"/>
  </r>
  <r>
    <s v="aVw.5vNLDzI"/>
    <x v="36"/>
    <s v="Māori"/>
    <s v="Biguanides"/>
    <x v="0"/>
    <d v="2023-03-03T00:00:00"/>
    <s v="Biguanides-&gt;DPP-4 inhibitors"/>
  </r>
  <r>
    <s v="aUM.sJNOyFg"/>
    <x v="36"/>
    <s v="Asian"/>
    <s v="Biguanides"/>
    <x v="0"/>
    <d v="2018-06-20T00:00:00"/>
    <s v="Biguanides-&gt;DPP-4 inhibitors-&gt;Biguanides|DPP-4 inhibitors"/>
  </r>
  <r>
    <s v="atVtLTElACo"/>
    <x v="36"/>
    <s v="Asian"/>
    <s v="Biguanides|Insulin isophane"/>
    <x v="0"/>
    <d v="2025-11-19T00:00:00"/>
    <s v="Biguanides|Insulin isophane"/>
  </r>
  <r>
    <s v="AtUR6bk/dF2"/>
    <x v="36"/>
    <s v="Other"/>
    <s v="Biguanides"/>
    <x v="0"/>
    <d v="2021-05-29T00:00:00"/>
    <s v="Biguanides"/>
  </r>
  <r>
    <s v="AT4vSj8qWLs"/>
    <x v="36"/>
    <s v="Māori"/>
    <s v="Biguanides|Insulin isophane"/>
    <x v="0"/>
    <d v="2011-08-25T00:00:00"/>
    <s v="Biguanides|Insulin isophane-&gt;Biguanides-&gt;SGLT-2 inhibitors-&gt;Biguanides|SGLT-2 inhibitors"/>
  </r>
  <r>
    <s v="BCjK1MrVt0M"/>
    <x v="36"/>
    <s v="Māori"/>
    <s v="Biguanides"/>
    <x v="0"/>
    <d v="2011-07-05T00:00:00"/>
    <s v="Biguanides-&gt;Biguanides|Sulfonylureas-&gt;Sulfonylureas-&gt;DPP-4 inhibitors|Insulin aspart-&gt;Insulin aspart-&gt;DPP-4 inhibitors-&gt;Insulin glargine-&gt;Insulin glargine|SGLT-2 inhibitors-&gt;Insulin glargine|Insulin glulisine|SGLT-2 inhibitors"/>
  </r>
  <r>
    <s v="bdYbdaTWnRo"/>
    <x v="36"/>
    <s v="Pacific peoples"/>
    <s v="Biguanides"/>
    <x v="0"/>
    <d v="2025-09-23T00:00:00"/>
    <s v="Biguanides"/>
  </r>
  <r>
    <s v="bFxMKWBLiRE"/>
    <x v="36"/>
    <s v="Māori"/>
    <s v="Biguanides"/>
    <x v="0"/>
    <d v="2018-09-07T00:00:00"/>
    <s v="Biguanides-&gt;SGLT-2 inhibitors-&gt;Biguanides|SGLT-2 inhibitors"/>
  </r>
  <r>
    <s v="b44xl.8TjOY"/>
    <x v="36"/>
    <s v="Asian"/>
    <s v="Biguanides"/>
    <x v="0"/>
    <d v="2022-12-02T00:00:00"/>
    <s v="Biguanides"/>
  </r>
  <r>
    <s v="b4ugKulgxy."/>
    <x v="36"/>
    <s v="Māori"/>
    <s v="Biguanides"/>
    <x v="0"/>
    <d v="2012-11-09T00:00:00"/>
    <s v="Biguanides-&gt;Sulfonylureas-&gt;Biguanides|Sulfonylureas-&gt;Insulin glargine-&gt;Biguanides|Insulin glargine|Sulfonylureas-&gt;Insulin glargine|Sulfonylureas-&gt;Biguanides|Insulin glargine-&gt;DPP-4 inhibitors-&gt;DPP-4 inhibitors|Insulin glargine-&gt;DPP-4 inhibitors|Insulin glargine|Sulfonylureas-&gt;GLP-1 agonists-&gt;DPP-4 inhibitors|GLP-1 agonists|Insulin glargine-&gt;DPP-4 inhibitors|Sulfonylureas-&gt;DPP-4 inhibitors|GLP-1 agonists"/>
  </r>
  <r>
    <s v="b8UHUgMADIQ"/>
    <x v="36"/>
    <s v="Other"/>
    <s v="Biguanides"/>
    <x v="0"/>
    <d v="2025-03-20T00:00:00"/>
    <s v="Biguanides"/>
  </r>
  <r>
    <s v="3ZBR8yMyNis"/>
    <x v="36"/>
    <s v="Asian"/>
    <s v="Biguanides"/>
    <x v="0"/>
    <d v="2017-02-03T00:00:00"/>
    <s v="Biguanides-&gt;SGLT-2 inhibitors-&gt;Biguanides|SGLT-2 inhibitors-&gt;GLP-1 agonists"/>
  </r>
  <r>
    <s v="4/QILos0fSE"/>
    <x v="36"/>
    <s v="Asian"/>
    <s v="Biguanides"/>
    <x v="0"/>
    <d v="2019-01-29T00:00:00"/>
    <s v="Biguanides"/>
  </r>
  <r>
    <s v="45xAXdptIas"/>
    <x v="36"/>
    <s v="Asian"/>
    <s v="Biguanides"/>
    <x v="0"/>
    <d v="2021-10-24T00:00:00"/>
    <s v="Biguanides"/>
  </r>
  <r>
    <s v="3WvyDlK3EF2"/>
    <x v="36"/>
    <s v="Māori"/>
    <s v="Biguanides"/>
    <x v="0"/>
    <d v="2025-10-13T00:00:00"/>
    <s v="Biguanides-&gt;Insulin glargine"/>
  </r>
  <r>
    <s v="3ThCVaRBtiQ"/>
    <x v="36"/>
    <s v="Asian"/>
    <s v="Biguanides"/>
    <x v="0"/>
    <d v="2011-05-02T00:00:00"/>
    <s v="Biguanides-&gt;Insulin aspart|Insulin isophane"/>
  </r>
  <r>
    <s v="Zzasbnma/VU"/>
    <x v="36"/>
    <s v="Other"/>
    <s v="Biguanides"/>
    <x v="0"/>
    <d v="2025-09-19T00:00:00"/>
    <s v="Biguanides"/>
  </r>
  <r>
    <s v="zzB2J65nC4c"/>
    <x v="36"/>
    <s v="Asian"/>
    <s v="Biguanides"/>
    <x v="0"/>
    <d v="2022-10-30T00:00:00"/>
    <s v="Biguanides"/>
  </r>
  <r>
    <s v="3RJAQNebRmc"/>
    <x v="36"/>
    <s v="Māori"/>
    <s v="Biguanides"/>
    <x v="0"/>
    <d v="2018-12-21T00:00:00"/>
    <s v="Biguanides"/>
  </r>
  <r>
    <s v="zzrLf7JGtTM"/>
    <x v="36"/>
    <s v="Other"/>
    <s v="Biguanides"/>
    <x v="0"/>
    <d v="2022-10-20T00:00:00"/>
    <s v="Biguanides-&gt;DPP-4 inhibitors-&gt;DPP-4 inhibitors|Sulfonylureas-&gt;Sulfonylureas"/>
  </r>
  <r>
    <s v="x0Ja.hbyZTc"/>
    <x v="36"/>
    <s v="Māori"/>
    <s v="Biguanides"/>
    <x v="0"/>
    <d v="2015-02-28T00:00:00"/>
    <s v="Biguanides-&gt;Sulfonylureas-&gt;SGLT-2 inhibitors|Sulfonylureas-&gt;Biguanides|SGLT-2 inhibitors|Sulfonylureas-&gt;DPP-4 inhibitors|SGLT-2 inhibitors|Sulfonylureas"/>
  </r>
  <r>
    <s v="X3CULt.YC4w"/>
    <x v="36"/>
    <s v="Pacific peoples"/>
    <s v="Biguanides"/>
    <x v="0"/>
    <d v="2012-07-19T00:00:00"/>
    <s v="Biguanides-&gt;Biguanides|Sulfonylureas"/>
  </r>
  <r>
    <s v="4cMpwvVKJz."/>
    <x v="36"/>
    <s v="Pacific peoples"/>
    <s v="Biguanides"/>
    <x v="0"/>
    <d v="2018-10-18T00:00:00"/>
    <s v="Biguanides-&gt;Biguanides|DPP-4 inhibitors-&gt;DPP-4 inhibitors-&gt;SGLT-2 inhibitors-&gt;Sulfonylureas-&gt;SGLT-2 inhibitors|Sulfonylureas-&gt;Biguanides|DPP-4 inhibitors|SGLT-2 inhibitors"/>
  </r>
  <r>
    <s v="4D4AY4kGGSY"/>
    <x v="36"/>
    <s v="Māori"/>
    <s v="Biguanides"/>
    <x v="0"/>
    <d v="2018-03-12T00:00:00"/>
    <s v="Biguanides-&gt;Biguanides|DPP-4 inhibitors-&gt;DPP-4 inhibitors"/>
  </r>
  <r>
    <s v="4hHO02P7qJk"/>
    <x v="36"/>
    <s v="Asian"/>
    <s v="Insulin isophane"/>
    <x v="1"/>
    <d v="2018-07-18T00:00:00"/>
    <s v="Insulin isophane-&gt;Biguanides"/>
  </r>
  <r>
    <s v="4FZ0WYpzcjE"/>
    <x v="36"/>
    <s v="Other"/>
    <s v="Insulin lispro"/>
    <x v="1"/>
    <d v="2019-06-27T00:00:00"/>
    <s v="Insulin lispro-&gt;Biguanides|Insulin glargine|Insulin lispro-&gt;Insulin glargine|Insulin lispro-&gt;Insulin glargine"/>
  </r>
  <r>
    <s v="4dc/QYM8diM"/>
    <x v="36"/>
    <s v="Asian"/>
    <s v="Biguanides"/>
    <x v="0"/>
    <d v="2021-11-23T00:00:00"/>
    <s v="Biguanides-&gt;DPP-4 inhibitors-&gt;SGLT-2 inhibitors"/>
  </r>
  <r>
    <s v="4Se2Tps1SMo"/>
    <x v="36"/>
    <s v="Pacific peoples"/>
    <s v="Biguanides|DPP-4 inhibitors"/>
    <x v="0"/>
    <d v="2025-03-24T00:00:00"/>
    <s v="Biguanides|DPP-4 inhibitors"/>
  </r>
  <r>
    <s v="4sTght/YcKc"/>
    <x v="36"/>
    <s v="Māori"/>
    <s v="Biguanides"/>
    <x v="0"/>
    <d v="2024-09-09T00:00:00"/>
    <s v="Biguanides"/>
  </r>
  <r>
    <s v="4stUtHt.xvQ"/>
    <x v="36"/>
    <s v="Asian"/>
    <s v="Biguanides"/>
    <x v="0"/>
    <d v="2020-01-09T00:00:00"/>
    <s v="Biguanides-&gt;DPP-4 inhibitors-&gt;Insulin glargine-&gt;SGLT-2 inhibitors-&gt;DPP-4 inhibitors|SGLT-2 inhibitors-&gt;Biguanides|DPP-4 inhibitors|Sulfonylureas"/>
  </r>
  <r>
    <s v="5ueISTUncKE"/>
    <x v="36"/>
    <s v="Asian"/>
    <s v="Biguanides"/>
    <x v="0"/>
    <d v="2024-05-27T00:00:00"/>
    <s v="Biguanides-&gt;DPP-4 inhibitors"/>
  </r>
  <r>
    <s v="aJDYNYuk59Y"/>
    <x v="36"/>
    <s v="Asian"/>
    <s v="Biguanides"/>
    <x v="0"/>
    <d v="2019-03-14T00:00:00"/>
    <s v="Biguanides"/>
  </r>
  <r>
    <s v="5VblAOaob/c"/>
    <x v="36"/>
    <s v="Māori"/>
    <s v="Biguanides"/>
    <x v="0"/>
    <d v="2017-02-14T00:00:00"/>
    <s v="Biguanides"/>
  </r>
  <r>
    <s v="5vCVqIAoWk."/>
    <x v="36"/>
    <s v="Pacific peoples"/>
    <s v="Biguanides|Insulin aspart|Insulin isophane"/>
    <x v="0"/>
    <d v="2019-02-22T00:00:00"/>
    <s v="Biguanides|Insulin aspart|Insulin isophane-&gt;Insulin isophane-&gt;Biguanides-&gt;DPP-4 inhibitors-&gt;Insulin glargine-&gt;DPP-4 inhibitors|Insulin glargine-&gt;SGLT-2 inhibitors-&gt;Insulin glargine|SGLT-2 inhibitors"/>
  </r>
  <r>
    <s v="AOZyrXT0QFY"/>
    <x v="36"/>
    <s v="Asian"/>
    <s v="Biguanides"/>
    <x v="0"/>
    <d v="2022-09-28T00:00:00"/>
    <s v="Biguanides-&gt;Insulin isophane"/>
  </r>
  <r>
    <s v="Am6QXKpolVI"/>
    <x v="36"/>
    <s v="Pacific peoples"/>
    <s v="Biguanides"/>
    <x v="0"/>
    <d v="2017-06-01T00:00:00"/>
    <s v="Biguanides"/>
  </r>
  <r>
    <s v="54SF7w/ZUM6"/>
    <x v="36"/>
    <s v="Other"/>
    <s v="Biguanides"/>
    <x v="0"/>
    <d v="2013-10-30T00:00:00"/>
    <s v="Biguanides-&gt;Insulin glargine"/>
  </r>
  <r>
    <s v="5C87We1mTuM"/>
    <x v="36"/>
    <s v="Asian"/>
    <s v="Biguanides"/>
    <x v="0"/>
    <d v="2018-04-20T00:00:00"/>
    <s v="Biguanides-&gt;SGLT-2 inhibitors"/>
  </r>
  <r>
    <s v="5laE1sppq9Y"/>
    <x v="36"/>
    <s v="Asian"/>
    <s v="Biguanides"/>
    <x v="0"/>
    <d v="2023-11-02T00:00:00"/>
    <s v="Biguanides"/>
  </r>
  <r>
    <s v="5K4dAyo12/Y"/>
    <x v="36"/>
    <s v="Asian"/>
    <s v="Biguanides"/>
    <x v="0"/>
    <d v="2023-09-26T00:00:00"/>
    <s v="Biguanides"/>
  </r>
  <r>
    <s v="5KQscYPjs.I"/>
    <x v="36"/>
    <s v="Pacific peoples"/>
    <s v="Biguanides"/>
    <x v="0"/>
    <d v="2020-07-21T00:00:00"/>
    <s v="Biguanides-&gt;DPP-4 inhibitors-&gt;Sulfonylureas-&gt;SGLT-2 inhibitors-&gt;DPP-4 inhibitors|SGLT-2 inhibitors"/>
  </r>
  <r>
    <s v="5NHQWSbUbOw"/>
    <x v="36"/>
    <s v="Asian"/>
    <s v="Biguanides"/>
    <x v="0"/>
    <d v="2022-06-28T00:00:00"/>
    <s v="Biguanides"/>
  </r>
  <r>
    <s v="5NkXDkYlKvk"/>
    <x v="36"/>
    <s v="Asian"/>
    <s v="Biguanides"/>
    <x v="0"/>
    <d v="2023-07-26T00:00:00"/>
    <s v="Biguanides-&gt;DPP-4 inhibitors-&gt;SGLT-2 inhibitors-&gt;DPP-4 inhibitors|SGLT-2 inhibitors-&gt;DPP-4 inhibitors|SGLT-2 inhibitors|Sulfonylureas"/>
  </r>
  <r>
    <s v="5gjC5ObSS6c"/>
    <x v="36"/>
    <s v="Other"/>
    <s v="Biguanides"/>
    <x v="0"/>
    <d v="2018-01-19T00:00:00"/>
    <s v="Biguanides"/>
  </r>
  <r>
    <s v="5E7RxDA5QKE"/>
    <x v="36"/>
    <s v="Asian"/>
    <s v="Biguanides"/>
    <x v="0"/>
    <d v="2019-06-18T00:00:00"/>
    <s v="Biguanides"/>
  </r>
  <r>
    <s v="7bFd3GyzeMo"/>
    <x v="36"/>
    <s v="Asian"/>
    <s v="Biguanides"/>
    <x v="0"/>
    <d v="2016-04-28T00:00:00"/>
    <s v="Biguanides"/>
  </r>
  <r>
    <s v="6YVRcDkViIU"/>
    <x v="36"/>
    <s v="Asian"/>
    <s v="Biguanides"/>
    <x v="0"/>
    <d v="2025-07-23T00:00:00"/>
    <s v="Biguanides"/>
  </r>
  <r>
    <s v="bD.kTRJ4yhs"/>
    <x v="36"/>
    <s v="Asian"/>
    <s v="Biguanides"/>
    <x v="0"/>
    <d v="2024-04-18T00:00:00"/>
    <s v="Biguanides-&gt;Insulin isophane"/>
  </r>
  <r>
    <s v="BDhryo6uMic"/>
    <x v="36"/>
    <s v="Māori"/>
    <s v="Biguanides"/>
    <x v="0"/>
    <d v="2012-11-26T00:00:00"/>
    <s v="Biguanides"/>
  </r>
  <r>
    <s v="BdRaFgMvugw"/>
    <x v="36"/>
    <s v="Māori"/>
    <s v="Biguanides"/>
    <x v="0"/>
    <d v="2023-08-28T00:00:00"/>
    <s v="Biguanides-&gt;GLP-1 agonists-&gt;Biguanides|GLP-1 agonists-&gt;Biguanides|DPP-4 inhibitors|SGLT-2 inhibitors"/>
  </r>
  <r>
    <s v="Bbaay.4eF7Q"/>
    <x v="36"/>
    <s v="Māori"/>
    <s v="Biguanides"/>
    <x v="0"/>
    <d v="2025-09-19T00:00:00"/>
    <s v="Biguanides"/>
  </r>
  <r>
    <s v="bCdRDU3z8oo"/>
    <x v="36"/>
    <s v="Asian"/>
    <s v="Biguanides"/>
    <x v="0"/>
    <d v="2021-06-04T00:00:00"/>
    <s v="Biguanides-&gt;DPP-4 inhibitors"/>
  </r>
  <r>
    <s v="B9fXL4q3Lqg"/>
    <x v="36"/>
    <s v="Other"/>
    <s v="Biguanides"/>
    <x v="0"/>
    <d v="2022-11-15T00:00:00"/>
    <s v="Biguanides-&gt;Insulin glargine-&gt;Insulin aspart-&gt;Insulin aspart|Insulin glargine"/>
  </r>
  <r>
    <s v="bG7Lp5f4OW6"/>
    <x v="36"/>
    <s v="Asian"/>
    <s v="Biguanides"/>
    <x v="0"/>
    <d v="2019-07-09T00:00:00"/>
    <s v="Biguanides-&gt;Biguanides|Sulfonylureas-&gt;Sulfonylureas-&gt;DPP-4 inhibitors-&gt;SGLT-2 inhibitors-&gt;Biguanides|SGLT-2 inhibitors"/>
  </r>
  <r>
    <s v="biJStCSPmII"/>
    <x v="36"/>
    <s v="Pacific peoples"/>
    <s v="Biguanides"/>
    <x v="0"/>
    <d v="2021-07-16T00:00:00"/>
    <s v="Biguanides"/>
  </r>
  <r>
    <s v="BNnp6rhNo6A"/>
    <x v="36"/>
    <s v="Pacific peoples"/>
    <s v="Biguanides"/>
    <x v="0"/>
    <d v="2014-09-15T00:00:00"/>
    <s v="Biguanides-&gt;Biguanides|Sulfonylureas-&gt;DPP-4 inhibitors|Sulfonylureas-&gt;DPP-4 inhibitors-&gt;DPP-4 inhibitors|SGLT-2 inhibitors-&gt;SGLT-2 inhibitors"/>
  </r>
  <r>
    <s v="bopPDidzEqE"/>
    <x v="36"/>
    <s v="Asian"/>
    <s v="Biguanides"/>
    <x v="0"/>
    <d v="2022-02-14T00:00:00"/>
    <s v="Biguanides-&gt;Biguanides|Insulin isophane-&gt;Insulin isophane-&gt;Insulin aspart|Insulin isophane-&gt;Insulin aspart"/>
  </r>
  <r>
    <s v="bnKHCFdJQJI"/>
    <x v="36"/>
    <s v="Other"/>
    <s v="Biguanides"/>
    <x v="0"/>
    <d v="2021-10-27T00:00:00"/>
    <s v="Biguanides"/>
  </r>
  <r>
    <s v="bIruPAe0qio"/>
    <x v="36"/>
    <s v="Māori"/>
    <s v="DPP-4 inhibitors"/>
    <x v="0"/>
    <d v="2022-10-19T00:00:00"/>
    <s v="DPP-4 inhibitors"/>
  </r>
  <r>
    <s v="eOgBacprmFk"/>
    <x v="36"/>
    <s v="Other"/>
    <s v="Biguanides"/>
    <x v="0"/>
    <d v="2011-12-07T00:00:00"/>
    <s v="Biguanides-&gt;Insulin isophane-&gt;Insulin aspart-&gt;Sulfonylureas-&gt;Biguanides|Sulfonylureas-&gt;Insulin glargine-&gt;Insulin glargine|Sulfonylureas-&gt;Biguanides|Insulin glargine|Insulin lispro-&gt;Insulin glargine|Insulin lispro-&gt;Biguanides|DPP-4 inhibitors|Insulin glargine|Insulin lispro-&gt;Biguanides|DPP-4 inhibitors-&gt;Biguanides|DPP-4 inhibitors|Insulin lispro-&gt;DPP-4 inhibitors|Insulin glargine|Insulin lispro-&gt;Biguanides|DPP-4 inhibitors|Insulin glargine-&gt;SGLT-2 inhibitors-&gt;Biguanides|DPP-4 inhibitors|Insulin glargine|SGLT-2 inhibitors"/>
  </r>
  <r>
    <s v="ePZ3aY.s7OY"/>
    <x v="36"/>
    <s v="Other"/>
    <s v="Biguanides"/>
    <x v="0"/>
    <d v="2012-08-22T00:00:00"/>
    <s v="Biguanides"/>
  </r>
  <r>
    <s v="EvrfveZCRyc"/>
    <x v="36"/>
    <s v="Asian"/>
    <s v="DPP-4 inhibitors"/>
    <x v="0"/>
    <d v="2022-12-18T00:00:00"/>
    <s v="DPP-4 inhibitors"/>
  </r>
  <r>
    <s v="ETWxxKw3lPg"/>
    <x v="36"/>
    <s v="Pacific peoples"/>
    <s v="Biguanides"/>
    <x v="0"/>
    <d v="2012-05-07T00:00:00"/>
    <s v="Biguanides-&gt;Sulfonylureas-&gt;Biguanides|Sulfonylureas-&gt;DPP-4 inhibitors|Sulfonylureas-&gt;SGLT-2 inhibitors-&gt;SGLT-2 inhibitors|Sulfonylureas-&gt;GLP-1 agonists|SGLT-2 inhibitors|Sulfonylureas"/>
  </r>
  <r>
    <s v="euMmtE1TPWA"/>
    <x v="36"/>
    <s v="Other"/>
    <s v="Biguanides|Insulin glargine"/>
    <x v="0"/>
    <d v="2022-02-19T00:00:00"/>
    <s v="Biguanides|Insulin glargine-&gt;Insulin glargine-&gt;Biguanides-&gt;Biguanides|DPP-4 inhibitors-&gt;DPP-4 inhibitors-&gt;SGLT-2 inhibitors"/>
  </r>
  <r>
    <s v="Em8n2RYHiv6"/>
    <x v="36"/>
    <s v="Asian"/>
    <s v="Biguanides"/>
    <x v="0"/>
    <d v="2019-12-09T00:00:00"/>
    <s v="Biguanides-&gt;DPP-4 inhibitors-&gt;DPP-4 inhibitors|Insulin isophane with insulin neutral-&gt;DPP-4 inhibitors|Insulin isophane with insulin neutral|SGLT-2 inhibitors-&gt;DPP-4 inhibitors|SGLT-2 inhibitors-&gt;Insulin glargine-&gt;Insulin aspart|Insulin glargine-&gt;Insulin aspart"/>
  </r>
  <r>
    <s v="EMArCNVU2.I"/>
    <x v="36"/>
    <s v="Asian"/>
    <s v="Biguanides"/>
    <x v="0"/>
    <d v="2020-10-07T00:00:00"/>
    <s v="Biguanides"/>
  </r>
  <r>
    <s v="eltgsLfOJ/k"/>
    <x v="36"/>
    <s v="Asian"/>
    <s v="Biguanides"/>
    <x v="0"/>
    <d v="2016-10-19T00:00:00"/>
    <s v="Biguanides"/>
  </r>
  <r>
    <s v="BYEZILkKIC6"/>
    <x v="36"/>
    <s v="Māori"/>
    <s v="Biguanides"/>
    <x v="0"/>
    <d v="2024-05-23T00:00:00"/>
    <s v="Biguanides-&gt;Biguanides|DPP-4 inhibitors-&gt;DPP-4 inhibitors"/>
  </r>
  <r>
    <s v="BVJXZQYIBkQ"/>
    <x v="36"/>
    <s v="Pacific peoples"/>
    <s v="Biguanides"/>
    <x v="0"/>
    <d v="2015-12-05T00:00:00"/>
    <s v="Biguanides-&gt;Biguanides|DPP-4 inhibitors-&gt;Sulfonylureas-&gt;Biguanides|Sulfonylureas-&gt;DPP-4 inhibitors|Sulfonylureas-&gt;Biguanides|GLP-1 agonists-&gt;Biguanides|DPP-4 inhibitors|Sulfonylureas-&gt;DPP-4 inhibitors"/>
  </r>
  <r>
    <s v="bSOlIPdiwEk"/>
    <x v="36"/>
    <s v="Other"/>
    <s v="Biguanides"/>
    <x v="0"/>
    <d v="2017-11-21T00:00:00"/>
    <s v="Biguanides"/>
  </r>
  <r>
    <s v="BpghtJBKPrg"/>
    <x v="36"/>
    <s v="Other"/>
    <s v="Biguanides"/>
    <x v="0"/>
    <d v="2020-04-30T00:00:00"/>
    <s v="Biguanides-&gt;Insulin aspart|Insulin glargine-&gt;Insulin aspart-&gt;Biguanides|Insulin aspart"/>
  </r>
  <r>
    <s v="BPjCpBh2fr6"/>
    <x v="36"/>
    <s v="Asian"/>
    <s v="Biguanides"/>
    <x v="0"/>
    <d v="2023-08-25T00:00:00"/>
    <s v="Biguanides-&gt;Biguanides|Insulin isophane-&gt;Insulin isophane-&gt;Insulin aspart"/>
  </r>
  <r>
    <s v="bp2FUACmqDc"/>
    <x v="36"/>
    <s v="Other"/>
    <s v="Biguanides"/>
    <x v="0"/>
    <d v="2011-10-18T00:00:00"/>
    <s v="Biguanides-&gt;Biguanides|Insulin aspart|Insulin isophane-&gt;Insulin aspart|Insulin isophane-&gt;Insulin isophane-&gt;Insulin aspart-&gt;Biguanides|Insulin isophane"/>
  </r>
  <r>
    <s v="bqJdOGpp05."/>
    <x v="36"/>
    <s v="Pacific peoples"/>
    <s v="Biguanides|Sulfonylureas"/>
    <x v="0"/>
    <d v="2011-05-06T00:00:00"/>
    <s v="Biguanides|Sulfonylureas-&gt;Biguanides|Insulin isophane-&gt;Insulin isophane-&gt;Insulin isophane|Sulfonylureas-&gt;Biguanides-&gt;Biguanides|Insulin isophane|Sulfonylureas-&gt;Sulfonylureas-&gt;Biguanides|Insulin glargine|Insulin glulisine-&gt;Insulin glargine|Insulin glulisine-&gt;Insulin glargine-&gt;Insulin glulisine|Insulin isophane-&gt;Biguanides|Insulin glulisine|Insulin isophane|Sulfonylureas-&gt;Biguanides|Insulin glulisine|Insulin isophane-&gt;DPP-4 inhibitors-&gt;DPP-4 inhibitors|Insulin glulisine|Insulin isophane-&gt;Biguanides|DPP-4 inhibitors|Insulin glulisine|Insulin isophane-&gt;DPP-4 inhibitors|Insulin glulisine-&gt;DPP-4 inhibitors|Insulin lispro-&gt;DPP-4 inhibitors|Insulin lispro|SGLT-2 inhibitors-&gt;Biguanides|Insulin lispro-&gt;GLP-1 agonists"/>
  </r>
  <r>
    <s v="iENwsklxkX."/>
    <x v="36"/>
    <s v="Asian"/>
    <s v="Biguanides"/>
    <x v="0"/>
    <d v="2015-11-19T00:00:00"/>
    <s v="Biguanides"/>
  </r>
  <r>
    <s v="Id9LkXi.9N6"/>
    <x v="36"/>
    <s v="Māori"/>
    <s v="Biguanides"/>
    <x v="0"/>
    <d v="2025-05-01T00:00:00"/>
    <s v="Biguanides"/>
  </r>
  <r>
    <s v="iHPrUPAf9JY"/>
    <x v="36"/>
    <s v="Māori"/>
    <s v="Biguanides"/>
    <x v="0"/>
    <d v="2021-07-16T00:00:00"/>
    <s v="Biguanides"/>
  </r>
  <r>
    <s v="IHMFr8yTCF6"/>
    <x v="36"/>
    <s v="Pacific peoples"/>
    <s v="Biguanides"/>
    <x v="0"/>
    <d v="2021-03-09T00:00:00"/>
    <s v="Biguanides-&gt;DPP-4 inhibitors-&gt;SGLT-2 inhibitors-&gt;DPP-4 inhibitors|SGLT-2 inhibitors-&gt;Sulfonylureas-&gt;DPP-4 inhibitors|SGLT-2 inhibitors|Sulfonylureas"/>
  </r>
  <r>
    <s v="Ihe15DnW9NE"/>
    <x v="36"/>
    <s v="Other"/>
    <s v="Biguanides"/>
    <x v="0"/>
    <d v="2023-10-12T00:00:00"/>
    <s v="Biguanides"/>
  </r>
  <r>
    <s v="iBqHi/864i6"/>
    <x v="36"/>
    <s v="Other"/>
    <s v="Biguanides"/>
    <x v="0"/>
    <d v="2019-01-15T00:00:00"/>
    <s v="Biguanides"/>
  </r>
  <r>
    <s v="ibSt39tbt8s"/>
    <x v="36"/>
    <s v="Asian"/>
    <s v="Biguanides"/>
    <x v="0"/>
    <d v="2012-03-29T00:00:00"/>
    <s v="Biguanides"/>
  </r>
  <r>
    <s v="IaocBSUyjHY"/>
    <x v="36"/>
    <s v="Māori"/>
    <s v="Biguanides"/>
    <x v="0"/>
    <d v="2023-10-27T00:00:00"/>
    <s v="Biguanides"/>
  </r>
  <r>
    <s v="I9G4gIC.bVI"/>
    <x v="36"/>
    <s v="Asian"/>
    <s v="Biguanides"/>
    <x v="0"/>
    <d v="2021-06-02T00:00:00"/>
    <s v="Biguanides-&gt;DPP-4 inhibitors-&gt;GLP-1 agonists-&gt;DPP-4 inhibitors|GLP-1 agonists-&gt;Biguanides|GLP-1 agonists"/>
  </r>
  <r>
    <s v="i9mX2FsHC9M"/>
    <x v="36"/>
    <s v="Other"/>
    <s v="Biguanides"/>
    <x v="0"/>
    <d v="2019-03-13T00:00:00"/>
    <s v="Biguanides-&gt;DPP-4 inhibitors-&gt;DPP-4 inhibitors|SGLT-2 inhibitors"/>
  </r>
  <r>
    <s v="f1Xnafx9I4."/>
    <x v="36"/>
    <s v="Asian"/>
    <s v="Biguanides"/>
    <x v="0"/>
    <d v="2025-11-03T00:00:00"/>
    <s v="Biguanides"/>
  </r>
  <r>
    <s v="eys.X2QxEH."/>
    <x v="36"/>
    <s v="Asian"/>
    <s v="Biguanides"/>
    <x v="0"/>
    <d v="2023-07-24T00:00:00"/>
    <s v="Biguanides"/>
  </r>
  <r>
    <s v="eyyVpSk/I3o"/>
    <x v="36"/>
    <s v="Pacific peoples"/>
    <s v="Biguanides|DPP-4 inhibitors"/>
    <x v="0"/>
    <d v="2022-05-16T00:00:00"/>
    <s v="Biguanides|DPP-4 inhibitors-&gt;DPP-4 inhibitors"/>
  </r>
  <r>
    <s v="EzancqbGENI"/>
    <x v="36"/>
    <s v="Asian"/>
    <s v="Biguanides"/>
    <x v="0"/>
    <d v="2024-10-24T00:00:00"/>
    <s v="Biguanides"/>
  </r>
  <r>
    <s v="f/sWm7XeY2I"/>
    <x v="36"/>
    <s v="Other"/>
    <s v="Biguanides"/>
    <x v="0"/>
    <d v="2017-05-19T00:00:00"/>
    <s v="Biguanides"/>
  </r>
  <r>
    <s v="f.it4.Y9pko"/>
    <x v="36"/>
    <s v="Asian"/>
    <s v="Biguanides"/>
    <x v="0"/>
    <d v="2021-02-25T00:00:00"/>
    <s v="Biguanides-&gt;Biguanides|DPP-4 inhibitors-&gt;DPP-4 inhibitors"/>
  </r>
  <r>
    <s v="fAKyWw9b4dg"/>
    <x v="36"/>
    <s v="Pacific peoples"/>
    <s v="Biguanides"/>
    <x v="0"/>
    <d v="2012-05-29T00:00:00"/>
    <s v="Biguanides-&gt;Biguanides|Sulfonylureas-&gt;DPP-4 inhibitors-&gt;Sulfonylureas-&gt;DPP-4 inhibitors|Sulfonylureas-&gt;DPP-4 inhibitors|SGLT-2 inhibitors|Sulfonylureas-&gt;DPP-4 inhibitors|SGLT-2 inhibitors-&gt;SGLT-2 inhibitors-&gt;Thiazolidinedione-&gt;DPP-4 inhibitors|SGLT-2 inhibitors|Thiazolidinedione"/>
  </r>
  <r>
    <s v="fAUSvZNO4Lg"/>
    <x v="36"/>
    <s v="Māori"/>
    <s v="Biguanides"/>
    <x v="0"/>
    <d v="2023-08-17T00:00:00"/>
    <s v="Biguanides-&gt;DPP-4 inhibitors"/>
  </r>
  <r>
    <s v="f6f4u3hW0iE"/>
    <x v="36"/>
    <s v="Asian"/>
    <s v="Biguanides"/>
    <x v="0"/>
    <d v="2014-03-25T00:00:00"/>
    <s v="Biguanides-&gt;Biguanides|Sulfonylureas-&gt;Sulfonylureas-&gt;SGLT-2 inhibitors-&gt;Insulin glargine|SGLT-2 inhibitors"/>
  </r>
  <r>
    <s v="ivmzK8t9wnk"/>
    <x v="36"/>
    <s v="Asian"/>
    <s v="Biguanides"/>
    <x v="0"/>
    <d v="2025-09-30T00:00:00"/>
    <s v="Biguanides-&gt;Insulin isophane-&gt;Biguanides|Insulin aspart|Insulin isophane-&gt;Insulin aspart"/>
  </r>
  <r>
    <s v="iUBG/7dwdt2"/>
    <x v="36"/>
    <s v="Asian"/>
    <s v="Biguanides"/>
    <x v="0"/>
    <d v="2012-05-31T00:00:00"/>
    <s v="Biguanides-&gt;Sulfonylureas-&gt;Biguanides|Sulfonylureas-&gt;Biguanides|DPP-4 inhibitors|Sulfonylureas-&gt;DPP-4 inhibitors|Sulfonylureas-&gt;Biguanides|DPP-4 inhibitors-&gt;DPP-4 inhibitors"/>
  </r>
  <r>
    <s v="ixiplURGaVI"/>
    <x v="36"/>
    <s v="Asian"/>
    <s v="Biguanides"/>
    <x v="0"/>
    <d v="2024-03-15T00:00:00"/>
    <s v="Biguanides-&gt;Insulin isophane"/>
  </r>
  <r>
    <s v="iy9Kyr8CeJo"/>
    <x v="36"/>
    <s v="Asian"/>
    <s v="Insulin isophane|SGLT-2 inhibitors"/>
    <x v="1"/>
    <d v="2024-05-02T00:00:00"/>
    <s v="Insulin isophane|SGLT-2 inhibitors-&gt;DPP-4 inhibitors-&gt;SGLT-2 inhibitors-&gt;DPP-4 inhibitors|SGLT-2 inhibitors-&gt;DPP-4 inhibitors|Insulin isophane"/>
  </r>
  <r>
    <s v="WZM8/zlKSrk"/>
    <x v="36"/>
    <s v="Asian"/>
    <s v="Biguanides"/>
    <x v="0"/>
    <d v="2021-02-16T00:00:00"/>
    <s v="Biguanides-&gt;Biguanides|DPP-4 inhibitors-&gt;DPP-4 inhibitors"/>
  </r>
  <r>
    <s v="Wz2G042zk7U"/>
    <x v="36"/>
    <s v="Asian"/>
    <s v="Biguanides"/>
    <x v="0"/>
    <d v="2011-02-22T00:00:00"/>
    <s v="Biguanides-&gt;Biguanides|Insulin aspart|Insulin isophane-&gt;Insulin aspart|Insulin isophane-&gt;Sulfonylureas-&gt;Biguanides|Sulfonylureas-&gt;Biguanides|DPP-4 inhibitors|Sulfonylureas-&gt;DPP-4 inhibitors"/>
  </r>
  <r>
    <s v="WyQARiCFL1Q"/>
    <x v="36"/>
    <s v="Pacific peoples"/>
    <s v="Biguanides"/>
    <x v="0"/>
    <d v="2020-09-30T00:00:00"/>
    <s v="Biguanides"/>
  </r>
  <r>
    <s v="j.yJhJzyqU."/>
    <x v="36"/>
    <s v="Asian"/>
    <s v="Biguanides"/>
    <x v="0"/>
    <d v="2024-01-16T00:00:00"/>
    <s v="Biguanides"/>
  </r>
  <r>
    <s v="J/AUk9UCLdY"/>
    <x v="36"/>
    <s v="Pacific peoples"/>
    <s v="DPP-4 inhibitors|Insulin glargine"/>
    <x v="0"/>
    <d v="2025-10-22T00:00:00"/>
    <s v="DPP-4 inhibitors|Insulin glargine-&gt;GLP-1 agonists-&gt;Insulin glargine"/>
  </r>
  <r>
    <s v="iO.1E4HN0rQ"/>
    <x v="36"/>
    <s v="Other"/>
    <s v="Biguanides"/>
    <x v="0"/>
    <d v="2016-07-27T00:00:00"/>
    <s v="Biguanides"/>
  </r>
  <r>
    <s v="IQESdcFPsyA"/>
    <x v="36"/>
    <s v="Pacific peoples"/>
    <s v="Biguanides"/>
    <x v="0"/>
    <d v="2015-06-17T00:00:00"/>
    <s v="Biguanides-&gt;Biguanides|Sulfonylureas-&gt;Insulin aspart-&gt;Biguanides|Insulin aspart|Sulfonylureas-&gt;Biguanides|Insulin aspart-&gt;Insulin aspart|Insulin isophane-&gt;Insulin isophane-&gt;Biguanides|Insulin isophane-&gt;DPP-4 inhibitors-&gt;DPP-4 inhibitors|Sulfonylureas"/>
  </r>
  <r>
    <s v="IrZ0DWJ.Ds6"/>
    <x v="36"/>
    <s v="Other"/>
    <s v="Biguanides"/>
    <x v="0"/>
    <d v="2014-10-07T00:00:00"/>
    <s v="Biguanides"/>
  </r>
  <r>
    <s v="Iqy4fvlRRIA"/>
    <x v="36"/>
    <s v="Asian"/>
    <s v="Biguanides"/>
    <x v="0"/>
    <d v="2022-02-15T00:00:00"/>
    <s v="Biguanides-&gt;Biguanides|DPP-4 inhibitors-&gt;DPP-4 inhibitors-&gt;DPP-4 inhibitors|SGLT-2 inhibitors"/>
  </r>
  <r>
    <s v="ilBk4CgqWUc"/>
    <x v="36"/>
    <s v="Māori"/>
    <s v="DPP-4 inhibitors"/>
    <x v="0"/>
    <d v="2022-10-27T00:00:00"/>
    <s v="DPP-4 inhibitors-&gt;DPP-4 inhibitors|SGLT-2 inhibitors"/>
  </r>
  <r>
    <s v="IIoa2dItCi."/>
    <x v="36"/>
    <s v="Other"/>
    <s v="Biguanides"/>
    <x v="0"/>
    <d v="2014-12-16T00:00:00"/>
    <s v="Biguanides"/>
  </r>
  <r>
    <s v="iMdG6kkj2Ik"/>
    <x v="36"/>
    <s v="Asian"/>
    <s v="DPP-4 inhibitors"/>
    <x v="0"/>
    <d v="2024-03-25T00:00:00"/>
    <s v="DPP-4 inhibitors-&gt;Sulfonylureas"/>
  </r>
  <r>
    <s v="imchq72b3To"/>
    <x v="36"/>
    <s v="Asian"/>
    <s v="Biguanides"/>
    <x v="0"/>
    <d v="2012-09-18T00:00:00"/>
    <s v="Biguanides"/>
  </r>
  <r>
    <s v="Tbuc0A9nZZs"/>
    <x v="36"/>
    <s v="Pacific peoples"/>
    <s v="Biguanides"/>
    <x v="0"/>
    <d v="2024-05-22T00:00:00"/>
    <s v="Biguanides-&gt;Biguanides|SGLT-2 inhibitors"/>
  </r>
  <r>
    <s v="t4AbjL7DXoU"/>
    <x v="36"/>
    <s v="Māori"/>
    <s v="Biguanides"/>
    <x v="0"/>
    <d v="2015-03-25T00:00:00"/>
    <s v="Biguanides"/>
  </r>
  <r>
    <s v="t2dGtNccRFA"/>
    <x v="36"/>
    <s v="Māori"/>
    <s v="Biguanides"/>
    <x v="0"/>
    <d v="2022-08-11T00:00:00"/>
    <s v="Biguanides"/>
  </r>
  <r>
    <s v="t0M30ECX9HM"/>
    <x v="36"/>
    <s v="Other"/>
    <s v="Biguanides"/>
    <x v="0"/>
    <d v="2025-04-17T00:00:00"/>
    <s v="Biguanides"/>
  </r>
  <r>
    <s v="szBllbGA5KI"/>
    <x v="36"/>
    <s v="Māori"/>
    <s v="Biguanides"/>
    <x v="0"/>
    <d v="2016-09-23T00:00:00"/>
    <s v="Biguanides-&gt;Biguanides|Sulfonylureas-&gt;Sulfonylureas-&gt;Biguanides|Insulin glargine|Sulfonylureas-&gt;Insulin glargine-&gt;SGLT-2 inhibitors-&gt;Insulin glargine|SGLT-2 inhibitors|Sulfonylureas-&gt;Insulin glargine|SGLT-2 inhibitors-&gt;Insulin glargine|Sulfonylureas-&gt;Biguanides|SGLT-2 inhibitors-&gt;Biguanides|Insulin glargine-&gt;Biguanides|SGLT-2 inhibitors|Sulfonylureas-&gt;Biguanides|GLP-1 agonists|Insulin glargine|Sulfonylureas-&gt;GLP-1 agonists"/>
  </r>
  <r>
    <s v="SyfLIIK41Xw"/>
    <x v="36"/>
    <s v="Asian"/>
    <s v="Biguanides|Insulin isophane|Insulin lispro"/>
    <x v="0"/>
    <d v="2021-07-28T00:00:00"/>
    <s v="Biguanides|Insulin isophane|Insulin lispro-&gt;Insulin isophane|Insulin lispro"/>
  </r>
  <r>
    <s v="W8O5OiOjpGU"/>
    <x v="36"/>
    <s v="Māori"/>
    <s v="Biguanides"/>
    <x v="0"/>
    <d v="2017-05-25T00:00:00"/>
    <s v="Biguanides-&gt;DPP-4 inhibitors-&gt;DPP-4 inhibitors|GLP-1 agonists-&gt;Sulfonylureas-&gt;DPP-4 inhibitors|GLP-1 agonists|Sulfonylureas-&gt;Biguanides|GLP-1 agonists|Sulfonylureas-&gt;GLP-1 agonists"/>
  </r>
  <r>
    <s v="w9AX.bfxr/g"/>
    <x v="36"/>
    <s v="Other"/>
    <s v="Biguanides"/>
    <x v="0"/>
    <d v="2013-12-02T00:00:00"/>
    <s v="Biguanides"/>
  </r>
  <r>
    <s v="w7GVZk28tPU"/>
    <x v="36"/>
    <s v="Asian"/>
    <s v="Biguanides"/>
    <x v="0"/>
    <d v="2013-05-24T00:00:00"/>
    <s v="Biguanides-&gt;DPP-4 inhibitors-&gt;DPP-4 inhibitors|SGLT-2 inhibitors"/>
  </r>
  <r>
    <s v="W5clklAyTNg"/>
    <x v="36"/>
    <s v="Māori"/>
    <s v="Biguanides"/>
    <x v="0"/>
    <d v="2022-01-07T00:00:00"/>
    <s v="Biguanides"/>
  </r>
  <r>
    <s v="WbWgjxJGDsg"/>
    <x v="36"/>
    <s v="Pacific peoples"/>
    <s v="Biguanides"/>
    <x v="0"/>
    <d v="2025-08-06T00:00:00"/>
    <s v="Biguanides"/>
  </r>
  <r>
    <s v="WExlWpY1hz."/>
    <x v="36"/>
    <s v="Māori"/>
    <s v="Biguanides|Sulfonylureas"/>
    <x v="0"/>
    <d v="2014-03-04T00:00:00"/>
    <s v="Biguanides|Sulfonylureas"/>
  </r>
  <r>
    <s v="werXa.mPXjg"/>
    <x v="36"/>
    <s v="Pacific peoples"/>
    <s v="Biguanides"/>
    <x v="0"/>
    <d v="2022-07-22T00:00:00"/>
    <s v="Biguanides"/>
  </r>
  <r>
    <s v="wT/V2f.EG5o"/>
    <x v="36"/>
    <s v="Asian"/>
    <s v="Biguanides"/>
    <x v="0"/>
    <d v="2024-04-03T00:00:00"/>
    <s v="Biguanides"/>
  </r>
  <r>
    <s v="wufo0EcCmXU"/>
    <x v="36"/>
    <s v="Pacific peoples"/>
    <s v="Biguanides|Sulfonylureas"/>
    <x v="0"/>
    <d v="2017-10-13T00:00:00"/>
    <s v="Biguanides|Sulfonylureas-&gt;Sulfonylureas-&gt;Biguanides|DPP-4 inhibitors|Sulfonylureas-&gt;DPP-4 inhibitors|Sulfonylureas-&gt;Insulin glargine-&gt;DPP-4 inhibitors|Insulin glargine|Sulfonylureas-&gt;DPP-4 inhibitors|Insulin glargine-&gt;SGLT-2 inhibitors-&gt;DPP-4 inhibitors|Insulin glargine|SGLT-2 inhibitors|Sulfonylureas"/>
  </r>
  <r>
    <s v="WnfIR79ZrM2"/>
    <x v="36"/>
    <s v="Other"/>
    <s v="Insulin isophane"/>
    <x v="1"/>
    <d v="2015-04-16T00:00:00"/>
    <s v="Insulin isophane-&gt;Biguanides"/>
  </r>
  <r>
    <s v="WMpqL.87wxU"/>
    <x v="36"/>
    <s v="Other"/>
    <s v="Biguanides"/>
    <x v="0"/>
    <d v="2022-02-10T00:00:00"/>
    <s v="Biguanides"/>
  </r>
  <r>
    <s v="wkxViVL35IM"/>
    <x v="36"/>
    <s v="Māori"/>
    <s v="Biguanides"/>
    <x v="0"/>
    <d v="2024-10-04T00:00:00"/>
    <s v="Biguanides"/>
  </r>
  <r>
    <s v="wjNWZ1Za1Z6"/>
    <x v="36"/>
    <s v="Other"/>
    <s v="Biguanides"/>
    <x v="0"/>
    <d v="2023-02-27T00:00:00"/>
    <s v="Biguanides"/>
  </r>
  <r>
    <s v="wkoBGlGA7TY"/>
    <x v="36"/>
    <s v="Asian"/>
    <s v="Biguanides"/>
    <x v="0"/>
    <d v="2012-06-22T00:00:00"/>
    <s v="Biguanides-&gt;Insulin aspart|Insulin isophane-&gt;Biguanides|Insulin aspart-&gt;DPP-4 inhibitors-&gt;DPP-4 inhibitors|Sulfonylureas"/>
  </r>
  <r>
    <s v="wi0VTeZmIsI"/>
    <x v="36"/>
    <s v="Other"/>
    <s v="Biguanides"/>
    <x v="0"/>
    <d v="2019-09-20T00:00:00"/>
    <s v="Biguanides"/>
  </r>
  <r>
    <s v="WIPl9UDM0Ew"/>
    <x v="36"/>
    <s v="Other"/>
    <s v="Biguanides"/>
    <x v="0"/>
    <d v="2023-09-30T00:00:00"/>
    <s v="Biguanides"/>
  </r>
  <r>
    <s v="sEQBHAOxUJc"/>
    <x v="36"/>
    <s v="Other"/>
    <s v="DPP-4 inhibitors"/>
    <x v="0"/>
    <d v="2022-06-28T00:00:00"/>
    <s v="DPP-4 inhibitors-&gt;Biguanides"/>
  </r>
  <r>
    <s v="ScA/BdJo1dk"/>
    <x v="36"/>
    <s v="Asian"/>
    <s v="Biguanides"/>
    <x v="0"/>
    <d v="2024-03-19T00:00:00"/>
    <s v="Biguanides-&gt;Biguanides|Insulin aspart|Insulin isophane-&gt;Insulin aspart|Insulin isophane-&gt;DPP-4 inhibitors|SGLT-2 inhibitors|Sulfonylureas|Thiazolidinedione-&gt;DPP-4 inhibitors-&gt;Insulin glargine-&gt;Insulin aspart-&gt;Insulin aspart|Insulin glargine"/>
  </r>
  <r>
    <s v="SBoWrHhy1Qk"/>
    <x v="36"/>
    <s v="Asian"/>
    <s v="Biguanides"/>
    <x v="0"/>
    <d v="2022-08-22T00:00:00"/>
    <s v="Biguanides"/>
  </r>
  <r>
    <s v="s77j15aGLwo"/>
    <x v="36"/>
    <s v="Other"/>
    <s v="Biguanides"/>
    <x v="0"/>
    <d v="2020-11-05T00:00:00"/>
    <s v="Biguanides"/>
  </r>
  <r>
    <s v="WVyHr8uFGOY"/>
    <x v="36"/>
    <s v="Asian"/>
    <s v="Biguanides"/>
    <x v="0"/>
    <d v="2024-05-09T00:00:00"/>
    <s v="Biguanides-&gt;Insulin aspart|Insulin isophane-&gt;Insulin aspart"/>
  </r>
  <r>
    <s v="wVQS3NYewjc"/>
    <x v="36"/>
    <s v="Asian"/>
    <s v="Biguanides"/>
    <x v="0"/>
    <d v="2016-08-02T00:00:00"/>
    <s v="Biguanides"/>
  </r>
  <r>
    <s v="Z6kF1YFX/jU"/>
    <x v="36"/>
    <s v="Māori"/>
    <s v="Biguanides"/>
    <x v="0"/>
    <d v="2020-09-25T00:00:00"/>
    <s v="Biguanides"/>
  </r>
  <r>
    <s v="Z6pTMLzxWKc"/>
    <x v="36"/>
    <s v="Asian"/>
    <s v="Biguanides"/>
    <x v="0"/>
    <d v="2024-12-23T00:00:00"/>
    <s v="Biguanides"/>
  </r>
  <r>
    <s v="Z4yyaUBXSy2"/>
    <x v="36"/>
    <s v="Other"/>
    <s v="Insulin glargine"/>
    <x v="1"/>
    <d v="2024-03-15T00:00:00"/>
    <s v="Insulin glargine-&gt;Biguanides-&gt;Insulin aspart|Insulin glargine-&gt;Insulin aspart"/>
  </r>
  <r>
    <s v="Z3cVcjwmMPg"/>
    <x v="36"/>
    <s v="Asian"/>
    <s v="Biguanides"/>
    <x v="0"/>
    <d v="2019-05-24T00:00:00"/>
    <s v="Biguanides-&gt;Insulin isophane|Insulin lispro-&gt;Insulin lispro"/>
  </r>
  <r>
    <s v="wDKNwgx5IbI"/>
    <x v="36"/>
    <s v="Māori"/>
    <s v="Biguanides"/>
    <x v="0"/>
    <d v="2022-06-08T00:00:00"/>
    <s v="Biguanides-&gt;Biguanides|SGLT-2 inhibitors-&gt;SGLT-2 inhibitors"/>
  </r>
  <r>
    <s v="W96iuBi7Vh."/>
    <x v="36"/>
    <s v="Māori"/>
    <s v="Biguanides"/>
    <x v="0"/>
    <d v="2018-05-14T00:00:00"/>
    <s v="Biguanides-&gt;Biguanides|Sulfonylureas-&gt;DPP-4 inhibitors|Sulfonylureas-&gt;DPP-4 inhibitors"/>
  </r>
  <r>
    <s v="W3I3cfBZea6"/>
    <x v="36"/>
    <s v="Other"/>
    <s v="Biguanides"/>
    <x v="0"/>
    <d v="2012-03-09T00:00:00"/>
    <s v="Biguanides"/>
  </r>
  <r>
    <s v="W61Z8FtIulc"/>
    <x v="36"/>
    <s v="Māori"/>
    <s v="Biguanides"/>
    <x v="0"/>
    <d v="2017-03-13T00:00:00"/>
    <s v="Biguanides-&gt;Sulfonylureas-&gt;Biguanides|Sulfonylureas-&gt;Insulin glargine-&gt;Biguanides|Insulin glargine-&gt;DPP-4 inhibitors-&gt;Biguanides|DPP-4 inhibitors-&gt;SGLT-2 inhibitors-&gt;DPP-4 inhibitors|SGLT-2 inhibitors"/>
  </r>
  <r>
    <s v="vy/9EjqOEHA"/>
    <x v="36"/>
    <s v="Other"/>
    <s v="Biguanides|Insulin aspart|Insulin isophane"/>
    <x v="0"/>
    <d v="2021-04-27T00:00:00"/>
    <s v="Biguanides|Insulin aspart|Insulin isophane-&gt;Insulin aspart|Insulin isophane"/>
  </r>
  <r>
    <s v="VxoBJ7anzJk"/>
    <x v="36"/>
    <s v="Asian"/>
    <s v="Biguanides"/>
    <x v="0"/>
    <d v="2022-04-19T00:00:00"/>
    <s v="Biguanides"/>
  </r>
  <r>
    <s v="VVLd4DFQHzs"/>
    <x v="36"/>
    <s v="Other"/>
    <s v="Biguanides|Insulin isophane"/>
    <x v="0"/>
    <d v="2024-04-15T00:00:00"/>
    <s v="Biguanides|Insulin isophane-&gt;Insulin isophane"/>
  </r>
  <r>
    <s v="vVJ0a05an6I"/>
    <x v="36"/>
    <s v="Asian"/>
    <s v="Biguanides"/>
    <x v="0"/>
    <d v="2019-05-17T00:00:00"/>
    <s v="Biguanides-&gt;SGLT-2 inhibitors-&gt;Biguanides|SGLT-2 inhibitors-&gt;Biguanides|DPP-4 inhibitors-&gt;DPP-4 inhibitors"/>
  </r>
  <r>
    <s v="VVJQbjCMUno"/>
    <x v="36"/>
    <s v="Other"/>
    <s v="Biguanides"/>
    <x v="0"/>
    <d v="2024-07-26T00:00:00"/>
    <s v="Biguanides"/>
  </r>
  <r>
    <s v="vZGU7aEO4D6"/>
    <x v="36"/>
    <s v="Pacific peoples"/>
    <s v="Biguanides"/>
    <x v="0"/>
    <d v="2019-09-12T00:00:00"/>
    <s v="Biguanides-&gt;SGLT-2 inhibitors"/>
  </r>
  <r>
    <s v="w.K4ksm3ObU"/>
    <x v="36"/>
    <s v="Other"/>
    <s v="Biguanides"/>
    <x v="0"/>
    <d v="2013-04-17T00:00:00"/>
    <s v="Biguanides"/>
  </r>
  <r>
    <s v="vrVtvj8mdss"/>
    <x v="36"/>
    <s v="Other"/>
    <s v="Biguanides"/>
    <x v="0"/>
    <d v="2011-07-04T00:00:00"/>
    <s v="Biguanides"/>
  </r>
  <r>
    <s v="vRMouG2/0bc"/>
    <x v="36"/>
    <s v="Māori"/>
    <s v="Biguanides"/>
    <x v="0"/>
    <d v="2022-07-29T00:00:00"/>
    <s v="Biguanides-&gt;SGLT-2 inhibitors"/>
  </r>
  <r>
    <s v="vUvvSYMI856"/>
    <x v="36"/>
    <s v="Asian"/>
    <s v="Biguanides"/>
    <x v="0"/>
    <d v="2011-03-14T00:00:00"/>
    <s v="Biguanides"/>
  </r>
  <r>
    <s v="VuWdyvFKCLI"/>
    <x v="36"/>
    <s v="Pacific peoples"/>
    <s v="Biguanides"/>
    <x v="0"/>
    <d v="2012-07-30T00:00:00"/>
    <s v="Biguanides-&gt;GLP-1 agonists"/>
  </r>
  <r>
    <s v="sJ8j7DegRdM"/>
    <x v="36"/>
    <s v="Asian"/>
    <s v="Biguanides|Insulin isophane"/>
    <x v="0"/>
    <d v="2023-08-14T00:00:00"/>
    <s v="Biguanides|Insulin isophane-&gt;Insulin aspart-&gt;Insulin isophane"/>
  </r>
  <r>
    <s v="SJpG8Ykyk22"/>
    <x v="36"/>
    <s v="Other"/>
    <s v="Biguanides"/>
    <x v="0"/>
    <d v="2013-12-03T00:00:00"/>
    <s v="Biguanides-&gt;Biguanides|SGLT-2 inhibitors-&gt;SGLT-2 inhibitors"/>
  </r>
  <r>
    <s v="sg8RwmYpfU6"/>
    <x v="36"/>
    <s v="Asian"/>
    <s v="Biguanides"/>
    <x v="0"/>
    <d v="2023-06-04T00:00:00"/>
    <s v="Biguanides"/>
  </r>
  <r>
    <s v="sgC05tAQVoA"/>
    <x v="36"/>
    <s v="Other"/>
    <s v="Biguanides"/>
    <x v="0"/>
    <d v="2024-07-11T00:00:00"/>
    <s v="Biguanides-&gt;Insulin aspart"/>
  </r>
  <r>
    <s v="sGiEi2ge.eE"/>
    <x v="36"/>
    <s v="Asian"/>
    <s v="Biguanides"/>
    <x v="0"/>
    <d v="2016-03-14T00:00:00"/>
    <s v="Biguanides"/>
  </r>
  <r>
    <s v="ShG4TC4iN6U"/>
    <x v="36"/>
    <s v="Other"/>
    <s v="Biguanides"/>
    <x v="0"/>
    <d v="2016-03-30T00:00:00"/>
    <s v="Biguanides"/>
  </r>
  <r>
    <s v="SiF4fpg8QXo"/>
    <x v="36"/>
    <s v="Asian"/>
    <s v="Biguanides"/>
    <x v="0"/>
    <d v="2015-11-30T00:00:00"/>
    <s v="Biguanides-&gt;DPP-4 inhibitors-&gt;Biguanides|SGLT-2 inhibitors"/>
  </r>
  <r>
    <s v="sil65v4HKXk"/>
    <x v="36"/>
    <s v="Other"/>
    <s v="Biguanides"/>
    <x v="0"/>
    <d v="2015-08-28T00:00:00"/>
    <s v="Biguanides-&gt;Biguanides|Insulin glargine-&gt;Insulin glargine-&gt;SGLT-2 inhibitors-&gt;DPP-4 inhibitors-&gt;DPP-4 inhibitors|SGLT-2 inhibitors"/>
  </r>
  <r>
    <s v="SIck/2z0W/U"/>
    <x v="36"/>
    <s v="Māori"/>
    <s v="SGLT-2 inhibitors"/>
    <x v="0"/>
    <d v="2022-11-28T00:00:00"/>
    <s v="SGLT-2 inhibitors"/>
  </r>
  <r>
    <s v="SrfZXBOEh26"/>
    <x v="36"/>
    <s v="Pacific peoples"/>
    <s v="Insulin aspart|Insulin isophane"/>
    <x v="1"/>
    <d v="2011-09-22T00:00:00"/>
    <s v="Insulin aspart|Insulin isophane-&gt;Biguanides-&gt;SGLT-2 inhibitors-&gt;DPP-4 inhibitors-&gt;DPP-4 inhibitors|SGLT-2 inhibitors-&gt;Biguanides|GLP-1 agonists-&gt;Insulin glargine-&gt;GLP-1 agonists|Insulin glargine-&gt;Biguanides|Insulin glargine-&gt;Insulin aspart-&gt;GLP-1 agonists|Insulin aspart-&gt;Biguanides|Insulin aspart-&gt;Sulfonylureas-&gt;GLP-1 agonists-&gt;Biguanides|Sulfonylureas-&gt;Biguanides|GLP-1 agonists|Insulin aspart|Sulfonylureas"/>
  </r>
  <r>
    <s v="sQJlDFjNTf."/>
    <x v="36"/>
    <s v="Māori"/>
    <s v="Biguanides"/>
    <x v="0"/>
    <d v="2018-11-07T00:00:00"/>
    <s v="Biguanides"/>
  </r>
  <r>
    <s v="sN4.KDO8JP2"/>
    <x v="36"/>
    <s v="Asian"/>
    <s v="Biguanides"/>
    <x v="0"/>
    <d v="2022-04-19T00:00:00"/>
    <s v="Biguanides-&gt;Insulin isophane"/>
  </r>
  <r>
    <s v="svpMs3Zq06A"/>
    <x v="36"/>
    <s v="Asian"/>
    <s v="Biguanides"/>
    <x v="0"/>
    <d v="2013-12-05T00:00:00"/>
    <s v="Biguanides-&gt;Insulin isophane-&gt;Biguanides|Insulin isophane-&gt;Biguanides|DPP-4 inhibitors-&gt;DPP-4 inhibitors-&gt;SGLT-2 inhibitors-&gt;DPP-4 inhibitors|SGLT-2 inhibitors"/>
  </r>
  <r>
    <s v="sxq5CTqXcEE"/>
    <x v="36"/>
    <s v="Other"/>
    <s v="Biguanides"/>
    <x v="0"/>
    <d v="2025-09-02T00:00:00"/>
    <s v="Biguanides"/>
  </r>
  <r>
    <s v="SXY55vu8cqg"/>
    <x v="36"/>
    <s v="Other"/>
    <s v="Biguanides"/>
    <x v="0"/>
    <d v="2013-02-15T00:00:00"/>
    <s v="Biguanides"/>
  </r>
  <r>
    <s v="SQSswvJTtok"/>
    <x v="36"/>
    <s v="Asian"/>
    <s v="Biguanides"/>
    <x v="0"/>
    <d v="2017-06-28T00:00:00"/>
    <s v="Biguanides"/>
  </r>
  <r>
    <s v="sSgTBaE7k.6"/>
    <x v="36"/>
    <s v="Other"/>
    <s v="Biguanides"/>
    <x v="0"/>
    <d v="2021-10-19T00:00:00"/>
    <s v="Biguanides-&gt;DPP-4 inhibitors-&gt;Biguanides|DPP-4 inhibitors"/>
  </r>
  <r>
    <s v="vljDI.ScM9M"/>
    <x v="36"/>
    <s v="Asian"/>
    <s v="Biguanides"/>
    <x v="0"/>
    <d v="2018-09-01T00:00:00"/>
    <s v="Biguanides"/>
  </r>
  <r>
    <s v="Vkzf1rTNAMw"/>
    <x v="36"/>
    <s v="Māori"/>
    <s v="Biguanides"/>
    <x v="0"/>
    <d v="2011-05-13T00:00:00"/>
    <s v="Biguanides-&gt;Biguanides|Sulfonylureas-&gt;Sulfonylureas-&gt;DPP-4 inhibitors-&gt;DPP-4 inhibitors|Sulfonylureas-&gt;SGLT-2 inhibitors-&gt;DPP-4 inhibitors|SGLT-2 inhibitors-&gt;Biguanides|GLP-1 agonists-&gt;GLP-1 agonists-&gt;GLP-1 agonists|Sulfonylureas-&gt;Biguanides|GLP-1 agonists|SGLT-2 inhibitors|Sulfonylureas"/>
  </r>
  <r>
    <s v="vNJsMUsM7WM"/>
    <x v="36"/>
    <s v="Asian"/>
    <s v="Biguanides"/>
    <x v="0"/>
    <d v="2021-07-02T00:00:00"/>
    <s v="Biguanides-&gt;DPP-4 inhibitors-&gt;Biguanides|DPP-4 inhibitors"/>
  </r>
  <r>
    <s v="vMX3eOrBFOE"/>
    <x v="36"/>
    <s v="Pacific peoples"/>
    <s v="Biguanides"/>
    <x v="0"/>
    <d v="2023-01-07T00:00:00"/>
    <s v="Biguanides-&gt;Insulin isophane|Insulin lispro-&gt;Insulin lispro-&gt;DPP-4 inhibitors|Insulin glargine|Sulfonylureas-&gt;Biguanides|Insulin glargine|Sulfonylureas-&gt;Insulin glargine-&gt;SGLT-2 inhibitors|Sulfonylureas-&gt;Insulin aspart-&gt;DPP-4 inhibitors|Insulin aspart-&gt;DPP-4 inhibitors|Insulin aspart|SGLT-2 inhibitors"/>
  </r>
  <r>
    <s v="VnCBImZ40Tc"/>
    <x v="36"/>
    <s v="Other"/>
    <s v="Biguanides"/>
    <x v="0"/>
    <d v="2021-03-22T00:00:00"/>
    <s v="Biguanides"/>
  </r>
  <r>
    <s v="KY.oYIar1n."/>
    <x v="36"/>
    <s v="Asian"/>
    <s v="SGLT-2 inhibitors"/>
    <x v="0"/>
    <d v="2024-04-22T00:00:00"/>
    <s v="SGLT-2 inhibitors"/>
  </r>
  <r>
    <s v="kzwLhHRgTyM"/>
    <x v="36"/>
    <s v="Asian"/>
    <s v="Insulin isophane"/>
    <x v="1"/>
    <d v="2025-09-02T00:00:00"/>
    <s v="Insulin isophane-&gt;Biguanides-&gt;Insulin aspart"/>
  </r>
  <r>
    <s v="l33jyNfU0No"/>
    <x v="36"/>
    <s v="Asian"/>
    <s v="Biguanides|Insulin isophane"/>
    <x v="0"/>
    <d v="2013-09-16T00:00:00"/>
    <s v="Biguanides|Insulin isophane-&gt;Insulin aspart-&gt;Insulin isophane-&gt;Biguanides-&gt;DPP-4 inhibitors-&gt;Biguanides|DPP-4 inhibitors-&gt;Biguanides|SGLT-2 inhibitors-&gt;Biguanides|DPP-4 inhibitors|SGLT-2 inhibitors"/>
  </r>
  <r>
    <s v="L24qKm8w3z."/>
    <x v="36"/>
    <s v="Asian"/>
    <s v="Biguanides"/>
    <x v="0"/>
    <d v="2024-03-25T00:00:00"/>
    <s v="Biguanides"/>
  </r>
  <r>
    <s v="L7/XwCLWdSc"/>
    <x v="36"/>
    <s v="Asian"/>
    <s v="Biguanides"/>
    <x v="0"/>
    <d v="2011-02-12T00:00:00"/>
    <s v="Biguanides-&gt;Biguanides|Sulfonylureas-&gt;Biguanides|DPP-4 inhibitors|Sulfonylureas-&gt;DPP-4 inhibitors-&gt;Insulin isophane-&gt;Biguanides|DPP-4 inhibitors|Insulin isophane|Sulfonylureas-&gt;DPP-4 inhibitors|Insulin isophane-&gt;Biguanides|DPP-4 inhibitors|Insulin isophane|SGLT-2 inhibitors|Sulfonylureas-&gt;DPP-4 inhibitors|Insulin isophane|Sulfonylureas-&gt;Insulin isophane|Sulfonylureas-&gt;DPP-4 inhibitors|Insulin isophane|SGLT-2 inhibitors|Sulfonylureas"/>
  </r>
  <r>
    <s v="LcWXCIoN5hU"/>
    <x v="36"/>
    <s v="Other"/>
    <s v="Biguanides"/>
    <x v="0"/>
    <d v="2015-07-29T00:00:00"/>
    <s v="Biguanides"/>
  </r>
  <r>
    <s v="lElp1TGhRxs"/>
    <x v="36"/>
    <s v="Asian"/>
    <s v="Biguanides"/>
    <x v="0"/>
    <d v="2022-06-03T00:00:00"/>
    <s v="Biguanides"/>
  </r>
  <r>
    <s v="le9p60.gnAw"/>
    <x v="36"/>
    <s v="Other"/>
    <s v="Biguanides"/>
    <x v="0"/>
    <d v="2025-07-09T00:00:00"/>
    <s v="Biguanides"/>
  </r>
  <r>
    <s v="KRYs7WQPOdE"/>
    <x v="36"/>
    <s v="Pacific peoples"/>
    <s v="Biguanides"/>
    <x v="0"/>
    <d v="2013-01-18T00:00:00"/>
    <s v="Biguanides"/>
  </r>
  <r>
    <s v="kRn1GyJ/ptY"/>
    <x v="36"/>
    <s v="Other"/>
    <s v="Biguanides"/>
    <x v="0"/>
    <d v="2019-11-19T00:00:00"/>
    <s v="Biguanides"/>
  </r>
  <r>
    <s v="I5BZD9pGOGE"/>
    <x v="36"/>
    <s v="Pacific peoples"/>
    <s v="Biguanides"/>
    <x v="0"/>
    <d v="2021-06-02T00:00:00"/>
    <s v="Biguanides-&gt;Insulin isophane-&gt;Insulin aspart|Insulin isophane"/>
  </r>
  <r>
    <s v="Kw14t50Dxno"/>
    <x v="36"/>
    <s v="Other"/>
    <s v="Biguanides"/>
    <x v="0"/>
    <d v="2025-09-20T00:00:00"/>
    <s v="Biguanides"/>
  </r>
  <r>
    <s v="kU1O4K5IK.6"/>
    <x v="36"/>
    <s v="Asian"/>
    <s v="Biguanides"/>
    <x v="0"/>
    <d v="2018-09-09T00:00:00"/>
    <s v="Biguanides"/>
  </r>
  <r>
    <s v="kUhPXnscZd2"/>
    <x v="36"/>
    <s v="Māori"/>
    <s v="Biguanides"/>
    <x v="0"/>
    <d v="2024-01-11T00:00:00"/>
    <s v="Biguanides"/>
  </r>
  <r>
    <s v="hzdV84jwyB."/>
    <x v="36"/>
    <s v="Pacific peoples"/>
    <s v="Biguanides"/>
    <x v="0"/>
    <d v="2018-07-12T00:00:00"/>
    <s v="Biguanides-&gt;Sulfonylureas-&gt;Biguanides|Sulfonylureas-&gt;Biguanides|SGLT-2 inhibitors|Sulfonylureas"/>
  </r>
  <r>
    <s v="HYsa0CpXeiQ"/>
    <x v="36"/>
    <s v="Other"/>
    <s v="Biguanides"/>
    <x v="0"/>
    <d v="2022-01-18T00:00:00"/>
    <s v="Biguanides"/>
  </r>
  <r>
    <s v="hS9v5/42NXk"/>
    <x v="36"/>
    <s v="Other"/>
    <s v="Biguanides"/>
    <x v="0"/>
    <d v="2011-05-12T00:00:00"/>
    <s v="Biguanides"/>
  </r>
  <r>
    <s v="hu95eULBR5U"/>
    <x v="36"/>
    <s v="Asian"/>
    <s v="Biguanides"/>
    <x v="0"/>
    <d v="2025-01-17T00:00:00"/>
    <s v="Biguanides"/>
  </r>
  <r>
    <s v="HTnCVsA4uQg"/>
    <x v="36"/>
    <s v="Pacific peoples"/>
    <s v="Biguanides"/>
    <x v="0"/>
    <d v="2011-11-02T00:00:00"/>
    <s v="Biguanides-&gt;Sulfonylureas-&gt;Biguanides|Sulfonylureas-&gt;Insulin glargine-&gt;Biguanides|Insulin glargine|Sulfonylureas-&gt;Biguanides|Insulin aspart|Insulin glargine|Sulfonylureas-&gt;Biguanides|Insulin aspart|Sulfonylureas-&gt;Insulin aspart-&gt;SGLT-2 inhibitors-&gt;Insulin aspart|SGLT-2 inhibitors"/>
  </r>
  <r>
    <s v="htrUc/gM68g"/>
    <x v="36"/>
    <s v="Other"/>
    <s v="Biguanides"/>
    <x v="0"/>
    <d v="2021-07-06T00:00:00"/>
    <s v="Biguanides"/>
  </r>
  <r>
    <s v="SkTmEHsOmjk"/>
    <x v="36"/>
    <s v="Other"/>
    <s v="Biguanides"/>
    <x v="0"/>
    <d v="2022-12-07T00:00:00"/>
    <s v="Biguanides"/>
  </r>
  <r>
    <s v="SKCopLZUXmg"/>
    <x v="36"/>
    <s v="Pacific peoples"/>
    <s v="Biguanides"/>
    <x v="0"/>
    <d v="2024-07-01T00:00:00"/>
    <s v="Biguanides-&gt;DPP-4 inhibitors|SGLT-2 inhibitors-&gt;DPP-4 inhibitors"/>
  </r>
  <r>
    <s v="pCwxs5HkTno"/>
    <x v="36"/>
    <s v="Pacific peoples"/>
    <s v="Biguanides"/>
    <x v="0"/>
    <d v="2025-09-11T00:00:00"/>
    <s v="Biguanides"/>
  </r>
  <r>
    <s v="PdC6UD2ci5A"/>
    <x v="36"/>
    <s v="Māori"/>
    <s v="Biguanides"/>
    <x v="0"/>
    <d v="2023-01-21T00:00:00"/>
    <s v="Biguanides-&gt;SGLT-2 inhibitors"/>
  </r>
  <r>
    <s v="SEQcdCxmKAs"/>
    <x v="36"/>
    <s v="Other"/>
    <s v="Biguanides"/>
    <x v="0"/>
    <d v="2013-01-29T00:00:00"/>
    <s v="Biguanides"/>
  </r>
  <r>
    <s v="SexJC404LlU"/>
    <x v="36"/>
    <s v="Māori"/>
    <s v="Biguanides"/>
    <x v="0"/>
    <d v="2016-01-14T00:00:00"/>
    <s v="Biguanides-&gt;Biguanides|SGLT-2 inhibitors-&gt;Biguanides|DPP-4 inhibitors-&gt;DPP-4 inhibitors"/>
  </r>
  <r>
    <s v="SE1fpJ9sv52"/>
    <x v="36"/>
    <s v="Māori"/>
    <s v="Biguanides"/>
    <x v="0"/>
    <d v="2018-03-15T00:00:00"/>
    <s v="Biguanides"/>
  </r>
  <r>
    <s v="scvWgKNpb9Y"/>
    <x v="36"/>
    <s v="Māori"/>
    <s v="Biguanides"/>
    <x v="0"/>
    <d v="2013-12-24T00:00:00"/>
    <s v="Biguanides-&gt;Sulfonylureas-&gt;SGLT-2 inhibitors-&gt;SGLT-2 inhibitors|Sulfonylureas-&gt;Biguanides|SGLT-2 inhibitors|Sulfonylureas-&gt;Biguanides|GLP-1 agonists|Sulfonylureas-&gt;GLP-1 agonists-&gt;Biguanides|GLP-1 agonists"/>
  </r>
  <r>
    <s v="SWlHGaK34Ls"/>
    <x v="36"/>
    <s v="Asian"/>
    <s v="Biguanides"/>
    <x v="0"/>
    <d v="2024-08-28T00:00:00"/>
    <s v="Biguanides-&gt;Biguanides|DPP-4 inhibitors-&gt;DPP-4 inhibitors-&gt;DPP-4 inhibitors|SGLT-2 inhibitors"/>
  </r>
  <r>
    <s v="SSmWjOd7YDI"/>
    <x v="36"/>
    <s v="Asian"/>
    <s v="Biguanides"/>
    <x v="0"/>
    <d v="2023-05-26T00:00:00"/>
    <s v="Biguanides"/>
  </r>
  <r>
    <s v="SPgxh7KKgVk"/>
    <x v="36"/>
    <s v="Pacific peoples"/>
    <s v="Biguanides"/>
    <x v="0"/>
    <d v="2022-02-01T00:00:00"/>
    <s v="Biguanides"/>
  </r>
  <r>
    <s v="sP9wEu9K5W."/>
    <x v="36"/>
    <s v="Māori"/>
    <s v="Biguanides"/>
    <x v="0"/>
    <d v="2014-06-30T00:00:00"/>
    <s v="Biguanides"/>
  </r>
  <r>
    <s v="So/46IOsndw"/>
    <x v="36"/>
    <s v="Asian"/>
    <s v="Biguanides"/>
    <x v="0"/>
    <d v="2019-05-01T00:00:00"/>
    <s v="Biguanides"/>
  </r>
  <r>
    <s v="sMj6BqepasQ"/>
    <x v="36"/>
    <s v="Asian"/>
    <s v="Biguanides"/>
    <x v="0"/>
    <d v="2012-10-29T00:00:00"/>
    <s v="Biguanides-&gt;DPP-4 inhibitors-&gt;DPP-4 inhibitors|Sulfonylureas-&gt;DPP-4 inhibitors|SGLT-2 inhibitors|Sulfonylureas-&gt;DPP-4 inhibitors|SGLT-2 inhibitors-&gt;Biguanides|Sulfonylureas-&gt;SGLT-2 inhibitors-&gt;Biguanides|DPP-4 inhibitors|SGLT-2 inhibitors|Sulfonylureas-&gt;Biguanides|DPP-4 inhibitors|Sulfonylureas"/>
  </r>
  <r>
    <s v="smjqykH65TA"/>
    <x v="36"/>
    <s v="Other"/>
    <s v="Biguanides"/>
    <x v="0"/>
    <d v="2016-02-29T00:00:00"/>
    <s v="Biguanides-&gt;Biguanides|Insulin glargine-&gt;Insulin glargine-&gt;Biguanides|Insulin glargine|Sulfonylureas-&gt;DPP-4 inhibitors|Insulin glargine-&gt;DPP-4 inhibitors-&gt;Biguanides|GLP-1 agonists-&gt;GLP-1 agonists|Insulin glargine-&gt;Biguanides|GLP-1 agonists|Insulin glargine-&gt;Thiazolidinedione-&gt;Insulin aspart|Insulin glargine-&gt;GLP-1 agonists|Insulin aspart-&gt;GLP-1 agonists|Insulin aspart|Insulin glargine-&gt;Biguanides|GLP-1 agonists|Insulin aspart|Insulin glargine-&gt;GLP-1 agonists"/>
  </r>
  <r>
    <s v="Oo4OGmJsVLw"/>
    <x v="36"/>
    <s v="Other"/>
    <s v="Biguanides"/>
    <x v="0"/>
    <d v="2024-11-08T00:00:00"/>
    <s v="Biguanides"/>
  </r>
  <r>
    <s v="oODWverHrqU"/>
    <x v="36"/>
    <s v="Pacific peoples"/>
    <s v="Biguanides"/>
    <x v="0"/>
    <d v="2021-03-29T00:00:00"/>
    <s v="Biguanides"/>
  </r>
  <r>
    <s v="Om52tY1lTVs"/>
    <x v="36"/>
    <s v="Other"/>
    <s v="Biguanides|DPP-4 inhibitors"/>
    <x v="0"/>
    <d v="2021-06-22T00:00:00"/>
    <s v="Biguanides|DPP-4 inhibitors-&gt;Biguanides-&gt;Insulin isophane-&gt;Insulin aspart-&gt;Insulin aspart|Insulin isophane-&gt;Biguanides|Insulin isophane"/>
  </r>
  <r>
    <s v="OPwsb3oqiCM"/>
    <x v="36"/>
    <s v="Other"/>
    <s v="Biguanides"/>
    <x v="0"/>
    <d v="2024-06-17T00:00:00"/>
    <s v="Biguanides"/>
  </r>
  <r>
    <s v="OU/rSjNH2qU"/>
    <x v="36"/>
    <s v="Asian"/>
    <s v="Biguanides"/>
    <x v="0"/>
    <d v="2018-11-09T00:00:00"/>
    <s v="Biguanides-&gt;Insulin glargine-&gt;DPP-4 inhibitors-&gt;Biguanides|DPP-4 inhibitors-&gt;DPP-4 inhibitors|Insulin glargine-&gt;DPP-4 inhibitors|Insulin glargine|SGLT-2 inhibitors-&gt;Insulin glargine|SGLT-2 inhibitors-&gt;SGLT-2 inhibitors"/>
  </r>
  <r>
    <s v="p8n2S8re3tI"/>
    <x v="36"/>
    <s v="Māori"/>
    <s v="Biguanides"/>
    <x v="0"/>
    <d v="2013-07-15T00:00:00"/>
    <s v="Biguanides-&gt;Biguanides|Sulfonylureas-&gt;Sulfonylureas-&gt;Insulin glargine-&gt;Insulin aspart|Insulin glargine"/>
  </r>
  <r>
    <s v="p1ro6ajxtog"/>
    <x v="36"/>
    <s v="Asian"/>
    <s v="Biguanides"/>
    <x v="0"/>
    <d v="2019-08-29T00:00:00"/>
    <s v="Biguanides-&gt;Insulin glargine-&gt;Biguanides|Insulin glargine-&gt;Biguanides|DPP-4 inhibitors-&gt;DPP-4 inhibitors-&gt;DPP-4 inhibitors|SGLT-2 inhibitors-&gt;SGLT-2 inhibitors"/>
  </r>
  <r>
    <s v="P1yRLQXeRFs"/>
    <x v="36"/>
    <s v="Other"/>
    <s v="Biguanides"/>
    <x v="0"/>
    <d v="2024-11-12T00:00:00"/>
    <s v="Biguanides"/>
  </r>
  <r>
    <s v="oY.5iy7k7hg"/>
    <x v="36"/>
    <s v="Other"/>
    <s v="Biguanides"/>
    <x v="0"/>
    <d v="2023-02-13T00:00:00"/>
    <s v="Biguanides-&gt;DPP-4 inhibitors"/>
  </r>
  <r>
    <s v="OwfsHLUA6Lc"/>
    <x v="36"/>
    <s v="Asian"/>
    <s v="Biguanides"/>
    <x v="0"/>
    <d v="2025-05-16T00:00:00"/>
    <s v="Biguanides"/>
  </r>
  <r>
    <s v="P/80JgSwsDU"/>
    <x v="36"/>
    <s v="Other"/>
    <s v="Biguanides"/>
    <x v="0"/>
    <d v="2023-12-12T00:00:00"/>
    <s v="Biguanides"/>
  </r>
  <r>
    <s v="3dNrWDbOm2o"/>
    <x v="36"/>
    <s v="Asian"/>
    <s v="Sulfonylureas"/>
    <x v="0"/>
    <d v="2011-02-24T00:00:00"/>
    <s v="Sulfonylureas-&gt;Biguanides-&gt;SGLT-2 inhibitors-&gt;Biguanides|SGLT-2 inhibitors-&gt;DPP-4 inhibitors|SGLT-2 inhibitors-&gt;DPP-4 inhibitors"/>
  </r>
  <r>
    <s v="39PFQRH9huQ"/>
    <x v="36"/>
    <s v="Asian"/>
    <s v="Biguanides|Insulin isophane|Insulin lispro"/>
    <x v="0"/>
    <d v="2021-12-13T00:00:00"/>
    <s v="Biguanides|Insulin isophane|Insulin lispro-&gt;Insulin isophane|Insulin lispro-&gt;Insulin lispro"/>
  </r>
  <r>
    <s v="3bcLpDW3TGk"/>
    <x v="36"/>
    <s v="Māori"/>
    <s v="Biguanides"/>
    <x v="0"/>
    <d v="2016-09-26T00:00:00"/>
    <s v="Biguanides-&gt;Insulin aspart|Insulin isophane-&gt;Insulin isophane-&gt;SGLT-2 inhibitors"/>
  </r>
  <r>
    <s v="3eX0v7P6jws"/>
    <x v="36"/>
    <s v="Pacific peoples"/>
    <s v="Biguanides"/>
    <x v="0"/>
    <d v="2021-06-28T00:00:00"/>
    <s v="Biguanides"/>
  </r>
  <r>
    <s v="3FjowK1EJ4M"/>
    <x v="36"/>
    <s v="Asian"/>
    <s v="Biguanides"/>
    <x v="0"/>
    <d v="2020-04-30T00:00:00"/>
    <s v="Biguanides"/>
  </r>
  <r>
    <s v="3hvUbrBx45I"/>
    <x v="36"/>
    <s v="Other"/>
    <s v="Biguanides"/>
    <x v="0"/>
    <d v="2015-02-11T00:00:00"/>
    <s v="Biguanides-&gt;Insulin isophane"/>
  </r>
  <r>
    <s v="34g8w6Vf/TE"/>
    <x v="36"/>
    <s v="Asian"/>
    <s v="Biguanides"/>
    <x v="0"/>
    <d v="2021-12-14T00:00:00"/>
    <s v="Biguanides-&gt;Biguanides|SGLT-2 inhibitors-&gt;Biguanides|SGLT-2 inhibitors|Sulfonylureas"/>
  </r>
  <r>
    <s v="35M83m0G2/o"/>
    <x v="36"/>
    <s v="Pacific peoples"/>
    <s v="Biguanides"/>
    <x v="0"/>
    <d v="2019-01-23T00:00:00"/>
    <s v="Biguanides-&gt;DPP-4 inhibitors-&gt;SGLT-2 inhibitors"/>
  </r>
  <r>
    <s v="90FgT8C5z7g"/>
    <x v="36"/>
    <s v="Asian"/>
    <s v="Biguanides"/>
    <x v="0"/>
    <d v="2024-04-11T00:00:00"/>
    <s v="Biguanides-&gt;DPP-4 inhibitors"/>
  </r>
  <r>
    <s v="91KHpPx6N9E"/>
    <x v="36"/>
    <s v="Pacific peoples"/>
    <s v="Biguanides"/>
    <x v="0"/>
    <d v="2020-08-14T00:00:00"/>
    <s v="Biguanides"/>
  </r>
  <r>
    <s v="9/DnXx/HGg2"/>
    <x v="36"/>
    <s v="Asian"/>
    <s v="Biguanides"/>
    <x v="0"/>
    <d v="2024-11-22T00:00:00"/>
    <s v="Biguanides"/>
  </r>
  <r>
    <s v="93XVwGkU1o."/>
    <x v="36"/>
    <s v="Māori"/>
    <s v="Biguanides|Insulin aspart|Insulin isophane"/>
    <x v="0"/>
    <d v="2011-09-22T00:00:00"/>
    <s v="Biguanides|Insulin aspart|Insulin isophane-&gt;Biguanides-&gt;Insulin aspart|Insulin isophane-&gt;DPP-4 inhibitors-&gt;Biguanides|DPP-4 inhibitors|Insulin aspart|Insulin isophane-&gt;SGLT-2 inhibitors-&gt;Insulin isophane-&gt;DPP-4 inhibitors|SGLT-2 inhibitors-&gt;Sulfonylureas-&gt;DPP-4 inhibitors|Insulin isophane|SGLT-2 inhibitors-&gt;DPP-4 inhibitors|Insulin isophane"/>
  </r>
  <r>
    <s v="91SCC5/bo1E"/>
    <x v="36"/>
    <s v="Other"/>
    <s v="Biguanides"/>
    <x v="0"/>
    <d v="2018-10-11T00:00:00"/>
    <s v="Biguanides"/>
  </r>
  <r>
    <s v="9A8KnRn6X4I"/>
    <x v="36"/>
    <s v="Asian"/>
    <s v="Biguanides"/>
    <x v="0"/>
    <d v="2022-10-11T00:00:00"/>
    <s v="Biguanides"/>
  </r>
  <r>
    <s v="99fAUoKHWBY"/>
    <x v="36"/>
    <s v="Other"/>
    <s v="Biguanides"/>
    <x v="0"/>
    <d v="2024-01-26T00:00:00"/>
    <s v="Biguanides-&gt;GLP-1 agonists-&gt;Biguanides|GLP-1 agonists-&gt;Biguanides|DPP-4 inhibitors-&gt;GLP-1 agonists|Insulin glargine-&gt;DPP-4 inhibitors-&gt;Insulin glargine"/>
  </r>
  <r>
    <s v="9JXq44.0jew"/>
    <x v="36"/>
    <s v="Asian"/>
    <s v="Insulin glargine"/>
    <x v="1"/>
    <d v="2022-10-17T00:00:00"/>
    <s v="Insulin glargine-&gt;DPP-4 inhibitors"/>
  </r>
  <r>
    <s v="9nkwuzz1RQk"/>
    <x v="36"/>
    <s v="Asian"/>
    <s v="Biguanides"/>
    <x v="0"/>
    <d v="2014-10-16T00:00:00"/>
    <s v="Biguanides"/>
  </r>
  <r>
    <s v="9FK0OpT/dcg"/>
    <x v="36"/>
    <s v="Pacific peoples"/>
    <s v="Biguanides"/>
    <x v="0"/>
    <d v="2012-10-12T00:00:00"/>
    <s v="Biguanides-&gt;Sulfonylureas-&gt;DPP-4 inhibitors-&gt;Biguanides|DPP-4 inhibitors|Sulfonylureas-&gt;Biguanides|DPP-4 inhibitors|Insulin aspart|Insulin glargine|Sulfonylureas-&gt;DPP-4 inhibitors|Insulin aspart|Insulin glargine-&gt;DPP-4 inhibitors|Insulin aspart|Insulin glargine|Sulfonylureas-&gt;DPP-4 inhibitors|Sulfonylureas-&gt;Insulin aspart|Insulin glargine-&gt;Insulin aspart|Insulin glargine|SGLT-2 inhibitors|Sulfonylureas-&gt;Insulin glargine"/>
  </r>
  <r>
    <s v="cyBL2HS0ylk"/>
    <x v="36"/>
    <s v="Asian"/>
    <s v="Biguanides|Insulin isophane"/>
    <x v="0"/>
    <d v="2024-02-20T00:00:00"/>
    <s v="Biguanides|Insulin isophane-&gt;Biguanides"/>
  </r>
  <r>
    <s v="Cx9q.YRQIpk"/>
    <x v="36"/>
    <s v="Pacific peoples"/>
    <s v="Biguanides"/>
    <x v="0"/>
    <d v="2012-11-27T00:00:00"/>
    <s v="Biguanides-&gt;SGLT-2 inhibitors-&gt;Biguanides|SGLT-2 inhibitors-&gt;DPP-4 inhibitors-&gt;DPP-4 inhibitors|SGLT-2 inhibitors"/>
  </r>
  <r>
    <s v="Cxu/xu8i4qE"/>
    <x v="36"/>
    <s v="Asian"/>
    <s v="Biguanides"/>
    <x v="0"/>
    <d v="2018-07-05T00:00:00"/>
    <s v="Biguanides-&gt;DPP-4 inhibitors-&gt;Biguanides|DPP-4 inhibitors-&gt;SGLT-2 inhibitors-&gt;DPP-4 inhibitors|SGLT-2 inhibitors-&gt;DPP-4 inhibitors|Sulfonylureas-&gt;DPP-4 inhibitors|SGLT-2 inhibitors|Sulfonylureas"/>
  </r>
  <r>
    <s v="CUZYXQO/4pw"/>
    <x v="36"/>
    <s v="Other"/>
    <s v="Biguanides"/>
    <x v="0"/>
    <d v="2021-10-01T00:00:00"/>
    <s v="Biguanides-&gt;SGLT-2 inhibitors-&gt;Insulin isophane-&gt;Insulin aspart"/>
  </r>
  <r>
    <s v="cVAn1wkgOBk"/>
    <x v="36"/>
    <s v="Asian"/>
    <s v="Biguanides"/>
    <x v="0"/>
    <d v="2016-07-06T00:00:00"/>
    <s v="Biguanides"/>
  </r>
  <r>
    <s v="CWszUIAAmR6"/>
    <x v="36"/>
    <s v="Asian"/>
    <s v="Biguanides"/>
    <x v="0"/>
    <d v="2023-08-30T00:00:00"/>
    <s v="Biguanides"/>
  </r>
  <r>
    <s v="Cw4apfoRrW."/>
    <x v="36"/>
    <s v="Asian"/>
    <s v="Biguanides"/>
    <x v="0"/>
    <d v="2025-08-11T00:00:00"/>
    <s v="Biguanides"/>
  </r>
  <r>
    <s v="d4dM/BfRFrk"/>
    <x v="36"/>
    <s v="Asian"/>
    <s v="Biguanides"/>
    <x v="0"/>
    <d v="2011-01-28T00:00:00"/>
    <s v="Biguanides-&gt;DPP-4 inhibitors-&gt;Biguanides|DPP-4 inhibitors-&gt;Sulfonylureas-&gt;Biguanides|DPP-4 inhibitors|Sulfonylureas-&gt;Biguanides|SGLT-2 inhibitors-&gt;Biguanides|Thiazolidinedione-&gt;Thiazolidinedione"/>
  </r>
  <r>
    <s v="D2GLE8oGNtU"/>
    <x v="36"/>
    <s v="Other"/>
    <s v="Biguanides"/>
    <x v="0"/>
    <d v="2019-06-25T00:00:00"/>
    <s v="Biguanides-&gt;Insulin isophane-&gt;Biguanides|GLP-1 agonists-&gt;GLP-1 agonists"/>
  </r>
  <r>
    <s v="D6yzbxvQb.k"/>
    <x v="36"/>
    <s v="Asian"/>
    <s v="DPP-4 inhibitors"/>
    <x v="0"/>
    <d v="2024-07-20T00:00:00"/>
    <s v="DPP-4 inhibitors"/>
  </r>
  <r>
    <s v="CzR9WuB3QBw"/>
    <x v="36"/>
    <s v="Other"/>
    <s v="Biguanides"/>
    <x v="0"/>
    <d v="2013-11-23T00:00:00"/>
    <s v="Biguanides"/>
  </r>
  <r>
    <s v="cZh0EECH7a2"/>
    <x v="36"/>
    <s v="Māori"/>
    <s v="Biguanides"/>
    <x v="0"/>
    <d v="2012-06-22T00:00:00"/>
    <s v="Biguanides"/>
  </r>
  <r>
    <s v="9S0f20goulo"/>
    <x v="36"/>
    <s v="Other"/>
    <s v="Biguanides"/>
    <x v="0"/>
    <d v="2016-03-30T00:00:00"/>
    <s v="Biguanides-&gt;Biguanides|Sulfonylureas-&gt;Sulfonylureas-&gt;DPP-4 inhibitors-&gt;DPP-4 inhibitors|Insulin glargine-&gt;Insulin glargine-&gt;GLP-1 agonists-&gt;GLP-1 agonists|Insulin glargine"/>
  </r>
  <r>
    <s v="9pgE1IJzfXM"/>
    <x v="36"/>
    <s v="Māori"/>
    <s v="Biguanides"/>
    <x v="0"/>
    <d v="2014-07-09T00:00:00"/>
    <s v="Biguanides"/>
  </r>
  <r>
    <s v="a.uM3mJgqzs"/>
    <x v="36"/>
    <s v="Other"/>
    <s v="Biguanides"/>
    <x v="0"/>
    <d v="2022-06-22T00:00:00"/>
    <s v="Biguanides"/>
  </r>
  <r>
    <s v="A/bi2IJsr9c"/>
    <x v="36"/>
    <s v="Asian"/>
    <s v="Biguanides"/>
    <x v="0"/>
    <d v="2020-05-25T00:00:00"/>
    <s v="Biguanides-&gt;SGLT-2 inhibitors-&gt;Biguanides|SGLT-2 inhibitors"/>
  </r>
  <r>
    <s v="a2CAud5v/BY"/>
    <x v="36"/>
    <s v="Māori"/>
    <s v="Insulin aspart|Insulin isophane"/>
    <x v="1"/>
    <d v="2023-06-14T00:00:00"/>
    <s v="Insulin aspart|Insulin isophane-&gt;Biguanides-&gt;SGLT-2 inhibitors-&gt;Biguanides|SGLT-2 inhibitors"/>
  </r>
  <r>
    <s v="A3FOmAdhH22"/>
    <x v="36"/>
    <s v="Other"/>
    <s v="Biguanides"/>
    <x v="0"/>
    <d v="2011-01-19T00:00:00"/>
    <s v="Biguanides"/>
  </r>
  <r>
    <s v="zORU0KMsndI"/>
    <x v="36"/>
    <s v="Other"/>
    <s v="Biguanides"/>
    <x v="0"/>
    <d v="2024-05-17T00:00:00"/>
    <s v="Biguanides"/>
  </r>
  <r>
    <s v="zn68wmv3Cw6"/>
    <x v="36"/>
    <s v="Other"/>
    <s v="Biguanides"/>
    <x v="0"/>
    <d v="2018-02-17T00:00:00"/>
    <s v="Biguanides-&gt;Insulin aspart"/>
  </r>
  <r>
    <s v="zNrcjukqbWQ"/>
    <x v="36"/>
    <s v="Māori"/>
    <s v="Insulin isophane"/>
    <x v="1"/>
    <d v="2013-09-05T00:00:00"/>
    <s v="Insulin isophane-&gt;Insulin aspart-&gt;Insulin aspart|Insulin isophane-&gt;Biguanides-&gt;DPP-4 inhibitors-&gt;Biguanides|GLP-1 agonists-&gt;GLP-1 agonists-&gt;SGLT-2 inhibitors-&gt;Biguanides|GLP-1 agonists|SGLT-2 inhibitors-&gt;Biguanides|SGLT-2 inhibitors-&gt;GLP-1 agonists|SGLT-2 inhibitors"/>
  </r>
  <r>
    <s v="ZNT/w2Algec"/>
    <x v="36"/>
    <s v="Pacific peoples"/>
    <s v="Biguanides"/>
    <x v="0"/>
    <d v="2025-10-10T00:00:00"/>
    <s v="Biguanides"/>
  </r>
  <r>
    <s v="zLfMXA6lroM"/>
    <x v="36"/>
    <s v="Asian"/>
    <s v="Biguanides"/>
    <x v="0"/>
    <d v="2023-06-29T00:00:00"/>
    <s v="Biguanides"/>
  </r>
  <r>
    <s v="ZlnPEqP1NNU"/>
    <x v="36"/>
    <s v="Other"/>
    <s v="Biguanides"/>
    <x v="0"/>
    <d v="2017-11-06T00:00:00"/>
    <s v="Biguanides-&gt;Biguanides|Sulfonylureas"/>
  </r>
  <r>
    <s v="ZuL1IxCHLDw"/>
    <x v="36"/>
    <s v="Asian"/>
    <s v="Biguanides"/>
    <x v="0"/>
    <d v="2025-10-21T00:00:00"/>
    <s v="Biguanides"/>
  </r>
  <r>
    <s v="ZuGE7aIqOCE"/>
    <x v="36"/>
    <s v="Asian"/>
    <s v="Biguanides"/>
    <x v="0"/>
    <d v="2013-06-27T00:00:00"/>
    <s v="Biguanides-&gt;DPP-4 inhibitors-&gt;DPP-4 inhibitors|SGLT-2 inhibitors"/>
  </r>
  <r>
    <s v="zUSJWZ0sMwc"/>
    <x v="36"/>
    <s v="Other"/>
    <s v="Biguanides"/>
    <x v="0"/>
    <d v="2017-04-11T00:00:00"/>
    <s v="Biguanides-&gt;Biguanides|SGLT-2 inhibitors-&gt;SGLT-2 inhibitors"/>
  </r>
  <r>
    <s v="ZSMD20ST7m."/>
    <x v="36"/>
    <s v="Other"/>
    <s v="Biguanides"/>
    <x v="0"/>
    <d v="2024-04-02T00:00:00"/>
    <s v="Biguanides"/>
  </r>
  <r>
    <s v="Zqob1xFsaKw"/>
    <x v="36"/>
    <s v="Other"/>
    <s v="Biguanides"/>
    <x v="0"/>
    <d v="2024-11-25T00:00:00"/>
    <s v="Biguanides"/>
  </r>
  <r>
    <s v="ZQa39kwRLMU"/>
    <x v="36"/>
    <s v="Asian"/>
    <s v="Biguanides"/>
    <x v="0"/>
    <d v="2020-03-10T00:00:00"/>
    <s v="Biguanides-&gt;DPP-4 inhibitors-&gt;DPP-4 inhibitors|SGLT-2 inhibitors-&gt;SGLT-2 inhibitors-&gt;DPP-4 inhibitors|SGLT-2 inhibitors|Sulfonylureas"/>
  </r>
  <r>
    <s v="zs9A9U7is7I"/>
    <x v="36"/>
    <s v="Pacific peoples"/>
    <s v="Biguanides"/>
    <x v="0"/>
    <d v="2022-08-05T00:00:00"/>
    <s v="Biguanides"/>
  </r>
  <r>
    <s v="ZI6uZKhJmnM"/>
    <x v="36"/>
    <s v="Pacific peoples"/>
    <s v="Biguanides"/>
    <x v="0"/>
    <d v="2025-05-08T00:00:00"/>
    <s v="Biguanides-&gt;Insulin isophane"/>
  </r>
  <r>
    <s v="zK.5Yv9ki1Q"/>
    <x v="36"/>
    <s v="Other"/>
    <s v="Biguanides|Insulin isophane"/>
    <x v="0"/>
    <d v="2018-06-21T00:00:00"/>
    <s v="Biguanides|Insulin isophane-&gt;Insulin isophane"/>
  </r>
  <r>
    <s v="zjsa.MIfVWQ"/>
    <x v="36"/>
    <s v="Asian"/>
    <s v="Biguanides"/>
    <x v="0"/>
    <d v="2025-01-15T00:00:00"/>
    <s v="Biguanides-&gt;Insulin isophane-&gt;Insulin aspart-&gt;Insulin aspart|Insulin isophane"/>
  </r>
  <r>
    <s v="ZjnPMB7jNws"/>
    <x v="36"/>
    <s v="Māori"/>
    <s v="Biguanides"/>
    <x v="0"/>
    <d v="2025-04-10T00:00:00"/>
    <s v="Biguanides"/>
  </r>
  <r>
    <s v="zhqLDodagNc"/>
    <x v="36"/>
    <s v="Other"/>
    <s v="Biguanides"/>
    <x v="0"/>
    <d v="2023-11-29T00:00:00"/>
    <s v="Biguanides"/>
  </r>
  <r>
    <s v="zGXhxJ8TWh."/>
    <x v="36"/>
    <s v="Other"/>
    <s v="Biguanides"/>
    <x v="0"/>
    <d v="2019-03-18T00:00:00"/>
    <s v="Biguanides"/>
  </r>
  <r>
    <s v="ZFkCPyqEqMA"/>
    <x v="36"/>
    <s v="Asian"/>
    <s v="Biguanides"/>
    <x v="0"/>
    <d v="2015-05-22T00:00:00"/>
    <s v="Biguanides-&gt;Insulin aspart|Insulin isophane-&gt;Insulin aspart-&gt;Insulin isophane-&gt;Sulfonylureas-&gt;DPP-4 inhibitors|Sulfonylureas-&gt;DPP-4 inhibitors-&gt;Insulin glargine-&gt;Biguanides|Insulin glargine-&gt;DPP-4 inhibitors|Insulin glargine-&gt;DPP-4 inhibitors|Insulin glargine|SGLT-2 inhibitors-&gt;DPP-4 inhibitors|Insulin isophane|SGLT-2 inhibitors-&gt;DPP-4 inhibitors|Insulin aspart|SGLT-2 inhibitors"/>
  </r>
  <r>
    <s v="zdsw343KpCs"/>
    <x v="36"/>
    <s v="Pacific peoples"/>
    <s v="SGLT-2 inhibitors"/>
    <x v="0"/>
    <d v="2024-07-02T00:00:00"/>
    <s v="SGLT-2 inhibitors-&gt;Insulin glargine|SGLT-2 inhibitors-&gt;Insulin glargine-&gt;GLP-1 agonists"/>
  </r>
  <r>
    <s v="zezmlRPBSqo"/>
    <x v="36"/>
    <s v="Other"/>
    <s v="Biguanides"/>
    <x v="0"/>
    <d v="2025-07-30T00:00:00"/>
    <s v="Biguanides"/>
  </r>
  <r>
    <s v="zBImWoB1CSI"/>
    <x v="36"/>
    <s v="Māori"/>
    <s v="Biguanides"/>
    <x v="0"/>
    <d v="2015-10-20T00:00:00"/>
    <s v="Biguanides"/>
  </r>
  <r>
    <s v="2rluNCdFPgo"/>
    <x v="36"/>
    <s v="Other"/>
    <s v="Biguanides"/>
    <x v="0"/>
    <d v="2014-10-07T00:00:00"/>
    <s v="Biguanides-&gt;Insulin aspart|Insulin glargine-&gt;Insulin glargine-&gt;Insulin aspart"/>
  </r>
  <r>
    <s v="2ULzQva5D7o"/>
    <x v="36"/>
    <s v="Asian"/>
    <s v="Biguanides"/>
    <x v="0"/>
    <d v="2019-10-29T00:00:00"/>
    <s v="Biguanides"/>
  </r>
  <r>
    <s v="2UkpDfv8tK2"/>
    <x v="36"/>
    <s v="Pacific peoples"/>
    <s v="Biguanides"/>
    <x v="0"/>
    <d v="2025-05-09T00:00:00"/>
    <s v="Biguanides"/>
  </r>
  <r>
    <s v="2KpgbLTFdxg"/>
    <x v="36"/>
    <s v="Other"/>
    <s v="Biguanides"/>
    <x v="0"/>
    <d v="2025-01-24T00:00:00"/>
    <s v="Biguanides"/>
  </r>
  <r>
    <s v="2FCnu9GMO16"/>
    <x v="36"/>
    <s v="Other"/>
    <s v="Biguanides"/>
    <x v="0"/>
    <d v="2012-02-28T00:00:00"/>
    <s v="Biguanides"/>
  </r>
  <r>
    <s v="2filvUI40sg"/>
    <x v="36"/>
    <s v="Pacific peoples"/>
    <s v="Biguanides"/>
    <x v="0"/>
    <d v="2024-06-11T00:00:00"/>
    <s v="Biguanides-&gt;Insulin isophane"/>
  </r>
  <r>
    <s v="2hSkKSA0qQE"/>
    <x v="36"/>
    <s v="Māori"/>
    <s v="Biguanides"/>
    <x v="0"/>
    <d v="2011-04-27T00:00:00"/>
    <s v="Biguanides"/>
  </r>
  <r>
    <s v="23HZpKsLlSA"/>
    <x v="36"/>
    <s v="Pacific peoples"/>
    <s v="Biguanides"/>
    <x v="0"/>
    <d v="2017-06-09T00:00:00"/>
    <s v="Biguanides"/>
  </r>
  <r>
    <s v="1pUyPC83GGk"/>
    <x v="36"/>
    <s v="Pacific peoples"/>
    <s v="Biguanides"/>
    <x v="0"/>
    <d v="2025-07-31T00:00:00"/>
    <s v="Biguanides"/>
  </r>
  <r>
    <s v="1xtVpSOAyWo"/>
    <x v="36"/>
    <s v="Māori"/>
    <s v="Biguanides"/>
    <x v="0"/>
    <d v="2020-03-18T00:00:00"/>
    <s v="Biguanides-&gt;GLP-1 agonists-&gt;Biguanides|GLP-1 agonists"/>
  </r>
  <r>
    <s v="zX7Irp5BERA"/>
    <x v="36"/>
    <s v="Asian"/>
    <s v="Biguanides"/>
    <x v="0"/>
    <d v="2023-04-05T00:00:00"/>
    <s v="Biguanides-&gt;Biguanides|Insulin glargine-&gt;Insulin glargine"/>
  </r>
  <r>
    <s v="ZvMXXK/ikCM"/>
    <x v="36"/>
    <s v="Pacific peoples"/>
    <s v="Biguanides"/>
    <x v="0"/>
    <d v="2024-01-13T00:00:00"/>
    <s v="Biguanides"/>
  </r>
  <r>
    <s v="1o7GMXSyIMM"/>
    <x v="36"/>
    <s v="Pacific peoples"/>
    <s v="Biguanides"/>
    <x v="0"/>
    <d v="2019-12-04T00:00:00"/>
    <s v="Biguanides-&gt;SGLT-2 inhibitors"/>
  </r>
  <r>
    <s v="ZyApL93jqgc"/>
    <x v="36"/>
    <s v="Pacific peoples"/>
    <s v="Biguanides"/>
    <x v="0"/>
    <d v="2019-07-16T00:00:00"/>
    <s v="Biguanides"/>
  </r>
  <r>
    <s v="1QBk1FooCXY"/>
    <x v="36"/>
    <s v="Pacific peoples"/>
    <s v="Biguanides"/>
    <x v="0"/>
    <d v="2015-08-14T00:00:00"/>
    <s v="Biguanides-&gt;Insulin isophane|Insulin lispro-&gt;Biguanides|Insulin isophane|Insulin lispro-&gt;SGLT-2 inhibitors-&gt;DPP-4 inhibitors-&gt;GLP-1 agonists-&gt;DPP-4 inhibitors|GLP-1 agonists"/>
  </r>
  <r>
    <s v="jyfU0M8RwAw"/>
    <x v="36"/>
    <s v="Other"/>
    <s v="Biguanides"/>
    <x v="0"/>
    <d v="2024-05-06T00:00:00"/>
    <s v="Biguanides"/>
  </r>
  <r>
    <s v="k.4w3xnYqY6"/>
    <x v="36"/>
    <s v="Other"/>
    <s v="Biguanides"/>
    <x v="0"/>
    <d v="2020-06-22T00:00:00"/>
    <s v="Biguanides-&gt;Insulin isophane-&gt;Biguanides|Insulin isophane"/>
  </r>
  <r>
    <s v="K/RAwL.Vomw"/>
    <x v="36"/>
    <s v="Pacific peoples"/>
    <s v="Biguanides"/>
    <x v="0"/>
    <d v="2024-09-27T00:00:00"/>
    <s v="Biguanides"/>
  </r>
  <r>
    <s v="K3YuRQYZN0o"/>
    <x v="36"/>
    <s v="Māori"/>
    <s v="Insulin isophane"/>
    <x v="1"/>
    <d v="2020-10-30T00:00:00"/>
    <s v="Insulin isophane-&gt;Biguanides"/>
  </r>
  <r>
    <s v="k5HvLtZP0ZQ"/>
    <x v="36"/>
    <s v="Pacific peoples"/>
    <s v="Biguanides"/>
    <x v="0"/>
    <d v="2019-03-12T00:00:00"/>
    <s v="Biguanides"/>
  </r>
  <r>
    <s v="k76s8nbpuss"/>
    <x v="36"/>
    <s v="Māori"/>
    <s v="Biguanides"/>
    <x v="0"/>
    <d v="2022-11-08T00:00:00"/>
    <s v="Biguanides"/>
  </r>
  <r>
    <s v="K8gYQGif.IU"/>
    <x v="36"/>
    <s v="Māori"/>
    <s v="Insulin aspart|Insulin glargine"/>
    <x v="1"/>
    <d v="2023-06-18T00:00:00"/>
    <s v="Insulin aspart|Insulin glargine-&gt;Biguanides|Insulin aspart|Insulin glargine-&gt;Insulin aspart"/>
  </r>
  <r>
    <s v="kfec3tJu7qI"/>
    <x v="36"/>
    <s v="Asian"/>
    <s v="Biguanides"/>
    <x v="0"/>
    <d v="2020-10-07T00:00:00"/>
    <s v="Biguanides-&gt;DPP-4 inhibitors-&gt;DPP-4 inhibitors|SGLT-2 inhibitors"/>
  </r>
  <r>
    <s v="KJLY4RpV1Sk"/>
    <x v="36"/>
    <s v="Asian"/>
    <s v="Biguanides|Sulfonylureas"/>
    <x v="0"/>
    <d v="2019-07-22T00:00:00"/>
    <s v="Biguanides|Sulfonylureas-&gt;DPP-4 inhibitors|Sulfonylureas-&gt;DPP-4 inhibitors|Insulin glargine-&gt;DPP-4 inhibitors|Insulin glargine|Sulfonylureas-&gt;DPP-4 inhibitors-&gt;Insulin glargine-&gt;SGLT-2 inhibitors-&gt;DPP-4 inhibitors|Insulin glargine|SGLT-2 inhibitors-&gt;DPP-4 inhibitors|SGLT-2 inhibitors"/>
  </r>
  <r>
    <s v="KjAk4/Fr2/s"/>
    <x v="36"/>
    <s v="Other"/>
    <s v="Biguanides"/>
    <x v="0"/>
    <d v="2011-04-19T00:00:00"/>
    <s v="Biguanides"/>
  </r>
  <r>
    <s v="kKq.i1.0ai."/>
    <x v="36"/>
    <s v="Asian"/>
    <s v="Biguanides"/>
    <x v="0"/>
    <d v="2012-07-21T00:00:00"/>
    <s v="Biguanides"/>
  </r>
  <r>
    <s v="kkVypU7AI.A"/>
    <x v="36"/>
    <s v="Asian"/>
    <s v="Biguanides"/>
    <x v="0"/>
    <d v="2016-10-04T00:00:00"/>
    <s v="Biguanides-&gt;Insulin isophane-&gt;Insulin aspart"/>
  </r>
  <r>
    <s v="knPHqQzsCW."/>
    <x v="36"/>
    <s v="Pacific peoples"/>
    <s v="Biguanides"/>
    <x v="0"/>
    <d v="2024-06-10T00:00:00"/>
    <s v="Biguanides-&gt;Biguanides|Sulfonylureas"/>
  </r>
  <r>
    <s v="KmxMrT2cZzg"/>
    <x v="36"/>
    <s v="Asian"/>
    <s v="Biguanides"/>
    <x v="0"/>
    <d v="2018-02-28T00:00:00"/>
    <s v="Biguanides-&gt;DPP-4 inhibitors-&gt;DPP-4 inhibitors|Sulfonylureas-&gt;SGLT-2 inhibitors"/>
  </r>
  <r>
    <s v="R0UsorKhhTs"/>
    <x v="36"/>
    <s v="Māori"/>
    <s v="Biguanides"/>
    <x v="0"/>
    <d v="2022-06-17T00:00:00"/>
    <s v="Biguanides-&gt;Biguanides|SGLT-2 inhibitors-&gt;SGLT-2 inhibitors"/>
  </r>
  <r>
    <s v="R3HZcv4ZoJE"/>
    <x v="36"/>
    <s v="Other"/>
    <s v="Biguanides"/>
    <x v="0"/>
    <d v="2019-09-24T00:00:00"/>
    <s v="Biguanides"/>
  </r>
  <r>
    <s v="NmXDz28YMuA"/>
    <x v="36"/>
    <s v="Other"/>
    <s v="Biguanides"/>
    <x v="0"/>
    <d v="2024-09-30T00:00:00"/>
    <s v="Biguanides"/>
  </r>
  <r>
    <s v="QxITBm6Jek6"/>
    <x v="36"/>
    <s v="Asian"/>
    <s v="Biguanides"/>
    <x v="0"/>
    <d v="2019-10-25T00:00:00"/>
    <s v="Biguanides-&gt;DPP-4 inhibitors"/>
  </r>
  <r>
    <s v="QWtYJoMCy.o"/>
    <x v="36"/>
    <s v="Other"/>
    <s v="Biguanides"/>
    <x v="0"/>
    <d v="2012-12-05T00:00:00"/>
    <s v="Biguanides-&gt;Biguanides|Sulfonylureas-&gt;Sulfonylureas-&gt;Insulin glargine-&gt;Insulin glargine|Sulfonylureas-&gt;Biguanides|Insulin glargine|Sulfonylureas"/>
  </r>
  <r>
    <s v="NlHeRzmoa1w"/>
    <x v="36"/>
    <s v="Asian"/>
    <s v="Biguanides"/>
    <x v="0"/>
    <d v="2022-10-19T00:00:00"/>
    <s v="Biguanides-&gt;Biguanides|Sulfonylureas-&gt;DPP-4 inhibitors"/>
  </r>
  <r>
    <s v="NlPIp9I4WKs"/>
    <x v="36"/>
    <s v="Pacific peoples"/>
    <s v="Biguanides"/>
    <x v="0"/>
    <d v="2013-04-05T00:00:00"/>
    <s v="Biguanides-&gt;Sulfonylureas-&gt;Biguanides|Sulfonylureas-&gt;GLP-1 agonists"/>
  </r>
  <r>
    <s v="daJQlrtNpeI"/>
    <x v="36"/>
    <s v="Asian"/>
    <s v="Biguanides"/>
    <x v="0"/>
    <d v="2011-10-01T00:00:00"/>
    <s v="Biguanides-&gt;Sulfonylureas-&gt;Biguanides|Sulfonylureas-&gt;Insulin glargine-&gt;Biguanides|Insulin glargine|Sulfonylureas-&gt;DPP-4 inhibitors|Sulfonylureas-&gt;Biguanides|DPP-4 inhibitors|Sulfonylureas-&gt;DPP-4 inhibitors-&gt;SGLT-2 inhibitors-&gt;GLP-1 agonists|Thiazolidinedione-&gt;GLP-1 agonists-&gt;GLP-1 agonists|Sulfonylureas|Thiazolidinedione-&gt;Thiazolidinedione-&gt;Sulfonylureas|Thiazolidinedione-&gt;SGLT-2 inhibitors|Sulfonylureas|Thiazolidinedione-&gt;Biguanides|Sulfonylureas|Thiazolidinedione-&gt;Biguanides|SGLT-2 inhibitors|Sulfonylureas|Thiazolidinedione-&gt;Biguanides|GLP-1 agonists|Sulfonylureas|Thiazolidinedione"/>
  </r>
  <r>
    <s v="DauYZaKrNhY"/>
    <x v="36"/>
    <s v="Other"/>
    <s v="Biguanides|Insulin isophane"/>
    <x v="0"/>
    <d v="2024-12-04T00:00:00"/>
    <s v="Biguanides|Insulin isophane-&gt;Insulin isophane"/>
  </r>
  <r>
    <s v="DbMdrEKt51g"/>
    <x v="36"/>
    <s v="Other"/>
    <s v="Biguanides"/>
    <x v="0"/>
    <d v="2018-06-22T00:00:00"/>
    <s v="Biguanides-&gt;Biguanides|SGLT-2 inhibitors-&gt;SGLT-2 inhibitors"/>
  </r>
  <r>
    <s v="dew/Uh7fF0o"/>
    <x v="36"/>
    <s v="Asian"/>
    <s v="Biguanides"/>
    <x v="0"/>
    <d v="2021-09-03T00:00:00"/>
    <s v="Biguanides-&gt;Insulin isophane"/>
  </r>
  <r>
    <s v="dHII0dbzdHM"/>
    <x v="36"/>
    <s v="Other"/>
    <s v="Biguanides"/>
    <x v="0"/>
    <d v="2025-06-20T00:00:00"/>
    <s v="Biguanides"/>
  </r>
  <r>
    <s v="DlE1fle8dIM"/>
    <x v="36"/>
    <s v="Māori"/>
    <s v="Biguanides"/>
    <x v="0"/>
    <d v="2016-11-21T00:00:00"/>
    <s v="Biguanides-&gt;SGLT-2 inhibitors-&gt;Biguanides|SGLT-2 inhibitors"/>
  </r>
  <r>
    <s v="DLXAHdm/fXs"/>
    <x v="36"/>
    <s v="Asian"/>
    <s v="Biguanides"/>
    <x v="0"/>
    <d v="2016-11-07T00:00:00"/>
    <s v="Biguanides"/>
  </r>
  <r>
    <s v="GbOc3nTxeuo"/>
    <x v="36"/>
    <s v="Pacific peoples"/>
    <s v="Biguanides"/>
    <x v="0"/>
    <d v="2023-05-02T00:00:00"/>
    <s v="Biguanides"/>
  </r>
  <r>
    <s v="dMQ1kMbpIFw"/>
    <x v="36"/>
    <s v="Asian"/>
    <s v="Biguanides"/>
    <x v="0"/>
    <d v="2012-04-24T00:00:00"/>
    <s v="Biguanides"/>
  </r>
  <r>
    <s v="Gc7CtFb3V72"/>
    <x v="36"/>
    <s v="Other"/>
    <s v="Biguanides"/>
    <x v="0"/>
    <d v="2013-05-29T00:00:00"/>
    <s v="Biguanides-&gt;Biguanides|Sulfonylureas-&gt;Sulfonylureas-&gt;Insulin glargine-&gt;Biguanides|Insulin glargine|Sulfonylureas-&gt;Biguanides|Insulin glargine-&gt;DPP-4 inhibitors-&gt;DPP-4 inhibitors|Insulin glargine-&gt;Biguanides|GLP-1 agonists|Thiazolidinedione-&gt;Biguanides|GLP-1 agonists|Insulin glargine|Thiazolidinedione-&gt;GLP-1 agonists|Insulin glargine-&gt;GLP-1 agonists|Insulin glargine|Thiazolidinedione-&gt;GLP-1 agonists|Thiazolidinedione-&gt;Insulin glargine|Thiazolidinedione-&gt;Thiazolidinedione"/>
  </r>
  <r>
    <s v="GDc.ylhCmKc"/>
    <x v="36"/>
    <s v="Asian"/>
    <s v="Biguanides"/>
    <x v="0"/>
    <d v="2025-08-08T00:00:00"/>
    <s v="Biguanides"/>
  </r>
  <r>
    <s v="giMcBfpvuaw"/>
    <x v="36"/>
    <s v="Pacific peoples"/>
    <s v="Biguanides"/>
    <x v="0"/>
    <d v="2019-02-14T00:00:00"/>
    <s v="Biguanides"/>
  </r>
  <r>
    <s v="GIgaROkOQUI"/>
    <x v="36"/>
    <s v="Asian"/>
    <s v="Biguanides"/>
    <x v="0"/>
    <d v="2024-06-27T00:00:00"/>
    <s v="Biguanides"/>
  </r>
  <r>
    <s v="GEtalM47fRU"/>
    <x v="36"/>
    <s v="Asian"/>
    <s v="Biguanides"/>
    <x v="0"/>
    <d v="2020-11-30T00:00:00"/>
    <s v="Biguanides"/>
  </r>
  <r>
    <s v="ggo16JkVICM"/>
    <x v="36"/>
    <s v="Asian"/>
    <s v="Biguanides"/>
    <x v="0"/>
    <d v="2014-11-06T00:00:00"/>
    <s v="Biguanides-&gt;Biguanides|Sulfonylureas-&gt;Insulin glargine-&gt;Biguanides|Insulin glargine|Sulfonylureas-&gt;Biguanides|Insulin glargine-&gt;Sulfonylureas-&gt;Insulin glargine|Sulfonylureas-&gt;Biguanides|DPP-4 inhibitors|Insulin glargine|Sulfonylureas-&gt;Insulin aspart-&gt;DPP-4 inhibitors-&gt;DPP-4 inhibitors|Insulin aspart"/>
  </r>
  <r>
    <s v="GoDpAuuAGgk"/>
    <x v="36"/>
    <s v="Other"/>
    <s v="Biguanides"/>
    <x v="0"/>
    <d v="2024-07-22T00:00:00"/>
    <s v="Biguanides"/>
  </r>
  <r>
    <s v="Gl/sn2.ksZU"/>
    <x v="36"/>
    <s v="Pacific peoples"/>
    <s v="Biguanides|Insulin isophane"/>
    <x v="0"/>
    <d v="2019-09-24T00:00:00"/>
    <s v="Biguanides|Insulin isophane-&gt;Insulin aspart"/>
  </r>
  <r>
    <s v="gMh/mzqPdJw"/>
    <x v="36"/>
    <s v="Other"/>
    <s v="DPP-4 inhibitors"/>
    <x v="0"/>
    <d v="2022-05-09T00:00:00"/>
    <s v="DPP-4 inhibitors-&gt;Biguanides|DPP-4 inhibitors-&gt;DPP-4 inhibitors|Insulin glargine-&gt;Biguanides|DPP-4 inhibitors|Insulin glargine"/>
  </r>
  <r>
    <s v="GLSB/lgsPgs"/>
    <x v="36"/>
    <s v="Pacific peoples"/>
    <s v="Biguanides|Insulin isophane"/>
    <x v="0"/>
    <d v="2014-05-15T00:00:00"/>
    <s v="Biguanides|Insulin isophane-&gt;Biguanides"/>
  </r>
  <r>
    <s v="GSguyJfZeng"/>
    <x v="36"/>
    <s v="Pacific peoples"/>
    <s v="Biguanides"/>
    <x v="0"/>
    <d v="2021-08-12T00:00:00"/>
    <s v="Biguanides"/>
  </r>
  <r>
    <s v="gqm940ybrE."/>
    <x v="36"/>
    <s v="Other"/>
    <s v="Biguanides"/>
    <x v="0"/>
    <d v="2018-05-10T00:00:00"/>
    <s v="Biguanides-&gt;Biguanides|DPP-4 inhibitors"/>
  </r>
  <r>
    <s v="H3tIV/YsCrw"/>
    <x v="36"/>
    <s v="Asian"/>
    <s v="Biguanides"/>
    <x v="0"/>
    <d v="2019-02-05T00:00:00"/>
    <s v="Biguanides-&gt;Insulin aspart|Insulin isophane-&gt;Biguanides|Insulin aspart|Insulin isophane-&gt;Insulin isophane-&gt;Insulin aspart-&gt;Biguanides|Insulin isophane-&gt;DPP-4 inhibitors-&gt;Biguanides|DPP-4 inhibitors"/>
  </r>
  <r>
    <s v="H94sdLxOKaU"/>
    <x v="36"/>
    <s v="Asian"/>
    <s v="Insulin isophane"/>
    <x v="1"/>
    <d v="2018-09-05T00:00:00"/>
    <s v="Insulin isophane-&gt;Insulin aspart-&gt;Insulin aspart|Insulin isophane-&gt;Biguanides"/>
  </r>
  <r>
    <s v="JXnzetDeYzI"/>
    <x v="36"/>
    <s v="Other"/>
    <s v="Biguanides"/>
    <x v="0"/>
    <d v="2014-10-17T00:00:00"/>
    <s v="Biguanides-&gt;Insulin glargine|Insulin glulisine-&gt;Insulin glulisine-&gt;Insulin glargine"/>
  </r>
  <r>
    <s v="GxeSEo15KnQ"/>
    <x v="36"/>
    <s v="Māori"/>
    <s v="Biguanides"/>
    <x v="0"/>
    <d v="2018-08-21T00:00:00"/>
    <s v="Biguanides"/>
  </r>
  <r>
    <s v="gw5XeF6peB."/>
    <x v="36"/>
    <s v="Asian"/>
    <s v="Biguanides|DPP-4 inhibitors"/>
    <x v="0"/>
    <d v="2025-09-25T00:00:00"/>
    <s v="Biguanides|DPP-4 inhibitors-&gt;DPP-4 inhibitors"/>
  </r>
  <r>
    <s v="gyR5q.x6yqY"/>
    <x v="36"/>
    <s v="Other"/>
    <s v="Biguanides"/>
    <x v="0"/>
    <d v="2021-04-15T00:00:00"/>
    <s v="Biguanides-&gt;GLP-1 agonists-&gt;Biguanides|GLP-1 agonists"/>
  </r>
  <r>
    <s v="JB2YVA9TC.c"/>
    <x v="36"/>
    <s v="Asian"/>
    <s v="Biguanides"/>
    <x v="0"/>
    <d v="2024-06-06T00:00:00"/>
    <s v="Biguanides-&gt;DPP-4 inhibitors-&gt;DPP-4 inhibitors|Sulfonylureas-&gt;Insulin glargine-&gt;DPP-4 inhibitors|GLP-1 agonists"/>
  </r>
  <r>
    <s v="jaSQsi6W0LU"/>
    <x v="36"/>
    <s v="Other"/>
    <s v="Biguanides"/>
    <x v="0"/>
    <d v="2017-02-03T00:00:00"/>
    <s v="Biguanides"/>
  </r>
  <r>
    <s v="JajgxRzgSJg"/>
    <x v="36"/>
    <s v="Other"/>
    <s v="Biguanides"/>
    <x v="0"/>
    <d v="2012-07-14T00:00:00"/>
    <s v="Biguanides-&gt;Insulin isophane-&gt;Biguanides|Insulin isophane-&gt;Insulin aspart"/>
  </r>
  <r>
    <s v="Jerorh8VleU"/>
    <x v="36"/>
    <s v="Māori"/>
    <s v="Biguanides"/>
    <x v="0"/>
    <d v="2019-12-23T00:00:00"/>
    <s v="Biguanides"/>
  </r>
  <r>
    <s v="jcNMiWatGOE"/>
    <x v="36"/>
    <s v="Other"/>
    <s v="Biguanides"/>
    <x v="0"/>
    <d v="2019-11-07T00:00:00"/>
    <s v="Biguanides-&gt;Insulin isophane"/>
  </r>
  <r>
    <s v="jjl7uCaRAzk"/>
    <x v="36"/>
    <s v="Māori"/>
    <s v="Biguanides"/>
    <x v="0"/>
    <d v="2025-03-13T00:00:00"/>
    <s v="Biguanides"/>
  </r>
  <r>
    <s v="G6ES1ExUyUU"/>
    <x v="36"/>
    <s v="Māori"/>
    <s v="Biguanides"/>
    <x v="0"/>
    <d v="2021-10-22T00:00:00"/>
    <s v="Biguanides"/>
  </r>
  <r>
    <s v="g1Z1hJ2bNiY"/>
    <x v="36"/>
    <s v="Other"/>
    <s v="Biguanides"/>
    <x v="0"/>
    <d v="2024-07-02T00:00:00"/>
    <s v="Biguanides"/>
  </r>
  <r>
    <s v="G1ZekTJoT2M"/>
    <x v="36"/>
    <s v="Asian"/>
    <s v="Biguanides"/>
    <x v="0"/>
    <d v="2025-07-27T00:00:00"/>
    <s v="Biguanides"/>
  </r>
  <r>
    <s v="G.Sk5YhRv6c"/>
    <x v="36"/>
    <s v="Other"/>
    <s v="Biguanides"/>
    <x v="0"/>
    <d v="2014-02-04T00:00:00"/>
    <s v="Biguanides-&gt;Insulin isophane with insulin neutral-&gt;Biguanides|Insulin isophane with insulin neutral-&gt;Insulin glargine|Insulin lispro-&gt;Biguanides|Insulin glargine|Insulin lispro-&gt;Biguanides|DPP-4 inhibitors|Insulin glargine|Insulin lispro-&gt;DPP-4 inhibitors-&gt;DPP-4 inhibitors|Insulin glargine|Insulin lispro-&gt;SGLT-2 inhibitors-&gt;DPP-4 inhibitors|Insulin glargine|Insulin lispro|SGLT-2 inhibitors-&gt;Insulin glargine|Insulin lispro|SGLT-2 inhibitors-&gt;DPP-4 inhibitors|Insulin glargine|SGLT-2 inhibitors-&gt;DPP-4 inhibitors|Insulin glargine"/>
  </r>
  <r>
    <s v="gaqNDbU9GPw"/>
    <x v="36"/>
    <s v="Asian"/>
    <s v="Biguanides"/>
    <x v="0"/>
    <d v="2023-02-18T00:00:00"/>
    <s v="Biguanides-&gt;Biguanides|Sulfonylureas-&gt;DPP-4 inhibitors"/>
  </r>
  <r>
    <s v="j1yU9/ZhyJ6"/>
    <x v="36"/>
    <s v="Asian"/>
    <s v="Biguanides"/>
    <x v="0"/>
    <d v="2022-01-06T00:00:00"/>
    <s v="Biguanides"/>
  </r>
  <r>
    <s v="J2PUd3kuWc."/>
    <x v="36"/>
    <s v="Māori"/>
    <s v="Biguanides"/>
    <x v="0"/>
    <d v="2016-04-26T00:00:00"/>
    <s v="Biguanides-&gt;SGLT-2 inhibitors-&gt;Biguanides|SGLT-2 inhibitors"/>
  </r>
  <r>
    <s v="Jlbiqn002oI"/>
    <x v="36"/>
    <s v="Māori"/>
    <s v="Biguanides"/>
    <x v="0"/>
    <d v="2011-11-01T00:00:00"/>
    <s v="Biguanides"/>
  </r>
  <r>
    <s v="jL.grtJ2K5U"/>
    <x v="36"/>
    <s v="Māori"/>
    <s v="Biguanides"/>
    <x v="0"/>
    <d v="2023-02-07T00:00:00"/>
    <s v="Biguanides-&gt;DPP-4 inhibitors"/>
  </r>
  <r>
    <s v="jPPKG8CSVA6"/>
    <x v="36"/>
    <s v="Other"/>
    <s v="DPP-4 inhibitors"/>
    <x v="0"/>
    <d v="2021-04-09T00:00:00"/>
    <s v="DPP-4 inhibitors-&gt;Biguanides-&gt;Biguanides|GLP-1 agonists-&gt;GLP-1 agonists"/>
  </r>
  <r>
    <s v="jQcrwNywjV."/>
    <x v="36"/>
    <s v="Asian"/>
    <s v="Biguanides|Insulin isophane"/>
    <x v="0"/>
    <d v="2016-10-21T00:00:00"/>
    <s v="Biguanides|Insulin isophane-&gt;Insulin aspart|Insulin isophane"/>
  </r>
  <r>
    <s v="jokM78OGhpg"/>
    <x v="36"/>
    <s v="Asian"/>
    <s v="Biguanides"/>
    <x v="0"/>
    <d v="2023-08-28T00:00:00"/>
    <s v="Biguanides"/>
  </r>
  <r>
    <s v="JR1w7vtEs4o"/>
    <x v="36"/>
    <s v="Other"/>
    <s v="Biguanides"/>
    <x v="0"/>
    <d v="2024-07-03T00:00:00"/>
    <s v="Biguanides"/>
  </r>
  <r>
    <s v="jsnUTkeNICE"/>
    <x v="36"/>
    <s v="Asian"/>
    <s v="Biguanides"/>
    <x v="0"/>
    <d v="2018-08-08T00:00:00"/>
    <s v="Biguanides"/>
  </r>
  <r>
    <s v="q1mff.fMwr."/>
    <x v="36"/>
    <s v="Other"/>
    <s v="Biguanides"/>
    <x v="0"/>
    <d v="2012-02-11T00:00:00"/>
    <s v="Biguanides"/>
  </r>
  <r>
    <s v="q/ltp2lfPhE"/>
    <x v="36"/>
    <s v="Asian"/>
    <s v="Biguanides"/>
    <x v="0"/>
    <d v="2018-02-10T00:00:00"/>
    <s v="Biguanides-&gt;Biguanides|DPP-4 inhibitors-&gt;DPP-4 inhibitors-&gt;SGLT-2 inhibitors-&gt;DPP-4 inhibitors|SGLT-2 inhibitors"/>
  </r>
  <r>
    <s v="Q/I9TO8I6K6"/>
    <x v="36"/>
    <s v="Asian"/>
    <s v="Biguanides"/>
    <x v="0"/>
    <d v="2023-06-08T00:00:00"/>
    <s v="Biguanides"/>
  </r>
  <r>
    <s v="Q/GjeGYrquk"/>
    <x v="36"/>
    <s v="Asian"/>
    <s v="Biguanides"/>
    <x v="0"/>
    <d v="2023-01-27T00:00:00"/>
    <s v="Biguanides-&gt;Insulin isophane"/>
  </r>
  <r>
    <s v="jWQj0Je.11g"/>
    <x v="36"/>
    <s v="Asian"/>
    <s v="Biguanides"/>
    <x v="0"/>
    <d v="2025-08-01T00:00:00"/>
    <s v="Biguanides"/>
  </r>
  <r>
    <s v="q5ZE6lE.na."/>
    <x v="36"/>
    <s v="Asian"/>
    <s v="DPP-4 inhibitors"/>
    <x v="0"/>
    <d v="2024-03-07T00:00:00"/>
    <s v="DPP-4 inhibitors-&gt;SGLT-2 inhibitors-&gt;DPP-4 inhibitors|SGLT-2 inhibitors"/>
  </r>
  <r>
    <s v="q5jUC.XL5Fk"/>
    <x v="36"/>
    <s v="Pacific peoples"/>
    <s v="Biguanides"/>
    <x v="0"/>
    <d v="2011-03-24T00:00:00"/>
    <s v="Biguanides-&gt;DPP-4 inhibitors"/>
  </r>
  <r>
    <s v="q7pxEuS6odY"/>
    <x v="36"/>
    <s v="Other"/>
    <s v="DPP-4 inhibitors"/>
    <x v="0"/>
    <d v="2024-05-30T00:00:00"/>
    <s v="DPP-4 inhibitors-&gt;SGLT-2 inhibitors-&gt;Biguanides|GLP-1 agonists-&gt;Biguanides-&gt;GLP-1 agonists-&gt;Biguanides|GLP-1 agonists|SGLT-2 inhibitors-&gt;Biguanides|SGLT-2 inhibitors"/>
  </r>
  <r>
    <s v="q7xfuS.xL2E"/>
    <x v="36"/>
    <s v="Asian"/>
    <s v="Biguanides"/>
    <x v="0"/>
    <d v="2024-11-06T00:00:00"/>
    <s v="Biguanides"/>
  </r>
  <r>
    <s v="QcCA4J0tcFw"/>
    <x v="36"/>
    <s v="Other"/>
    <s v="Biguanides|Insulin glargine"/>
    <x v="0"/>
    <d v="2020-09-01T00:00:00"/>
    <s v="Biguanides|Insulin glargine-&gt;Insulin glulisine-&gt;Insulin glargine|Insulin glulisine-&gt;Insulin glargine"/>
  </r>
  <r>
    <s v="Qb6oDsh3Hok"/>
    <x v="36"/>
    <s v="Māori"/>
    <s v="Biguanides"/>
    <x v="0"/>
    <d v="2015-11-26T00:00:00"/>
    <s v="Biguanides"/>
  </r>
  <r>
    <s v="qaoSudGq2Oo"/>
    <x v="36"/>
    <s v="Asian"/>
    <s v="Biguanides"/>
    <x v="0"/>
    <d v="2024-08-12T00:00:00"/>
    <s v="Biguanides"/>
  </r>
  <r>
    <s v="QC3I.mF3VGM"/>
    <x v="36"/>
    <s v="Asian"/>
    <s v="Biguanides"/>
    <x v="0"/>
    <d v="2020-06-08T00:00:00"/>
    <s v="Biguanides-&gt;DPP-4 inhibitors"/>
  </r>
  <r>
    <s v="QBMGPDiYqjo"/>
    <x v="36"/>
    <s v="Pacific peoples"/>
    <s v="Biguanides"/>
    <x v="0"/>
    <d v="2025-01-04T00:00:00"/>
    <s v="Biguanides"/>
  </r>
  <r>
    <s v="U0c3GMLlMHY"/>
    <x v="36"/>
    <s v="Asian"/>
    <s v="Biguanides"/>
    <x v="0"/>
    <d v="2023-01-11T00:00:00"/>
    <s v="Biguanides"/>
  </r>
  <r>
    <s v="tu0hMVzrrnU"/>
    <x v="36"/>
    <s v="Pacific peoples"/>
    <s v="Biguanides"/>
    <x v="0"/>
    <d v="2025-03-26T00:00:00"/>
    <s v="Biguanides"/>
  </r>
  <r>
    <s v="TuUg7AbsEI."/>
    <x v="36"/>
    <s v="Asian"/>
    <s v="Insulin glargine"/>
    <x v="1"/>
    <d v="2024-05-20T00:00:00"/>
    <s v="Insulin glargine-&gt;Biguanides|Insulin aspart|Insulin isophane-&gt;Insulin aspart|Insulin isophane-&gt;Insulin isophane-&gt;Insulin aspart|Insulin glargine-&gt;Biguanides|Insulin glargine"/>
  </r>
  <r>
    <s v="TW1yN20apSo"/>
    <x v="36"/>
    <s v="Māori"/>
    <s v="Biguanides"/>
    <x v="0"/>
    <d v="2015-01-23T00:00:00"/>
    <s v="Biguanides-&gt;Biguanides|SGLT-2 inhibitors-&gt;DPP-4 inhibitors-&gt;DPP-4 inhibitors|SGLT-2 inhibitors"/>
  </r>
  <r>
    <s v="uhv2aZfhQMM"/>
    <x v="36"/>
    <s v="Asian"/>
    <s v="Biguanides"/>
    <x v="0"/>
    <d v="2024-05-16T00:00:00"/>
    <s v="Biguanides"/>
  </r>
  <r>
    <s v="uFOXr3nshSY"/>
    <x v="36"/>
    <s v="Māori"/>
    <s v="DPP-4 inhibitors"/>
    <x v="0"/>
    <d v="2020-07-31T00:00:00"/>
    <s v="DPP-4 inhibitors-&gt;DPP-4 inhibitors|Sulfonylureas-&gt;DPP-4 inhibitors|SGLT-2 inhibitors|Sulfonylureas-&gt;DPP-4 inhibitors|SGLT-2 inhibitors-&gt;Sulfonylureas"/>
  </r>
  <r>
    <s v="udDpAbaCODA"/>
    <x v="36"/>
    <s v="Māori"/>
    <s v="Biguanides"/>
    <x v="0"/>
    <d v="2024-09-26T00:00:00"/>
    <s v="Biguanides"/>
  </r>
  <r>
    <s v="ucALV0gkStc"/>
    <x v="36"/>
    <s v="Pacific peoples"/>
    <s v="Biguanides"/>
    <x v="0"/>
    <d v="2017-01-04T00:00:00"/>
    <s v="Biguanides-&gt;Insulin isophane-&gt;Insulin aspart-&gt;Insulin aspart|Insulin isophane-&gt;Biguanides|Insulin isophane-&gt;Sulfonylureas-&gt;Biguanides|Sulfonylureas-&gt;DPP-4 inhibitors-&gt;DPP-4 inhibitors|Sulfonylureas-&gt;Insulin glargine-&gt;DPP-4 inhibitors|Insulin glargine-&gt;DPP-4 inhibitors|Insulin glargine|SGLT-2 inhibitors-&gt;DPP-4 inhibitors|SGLT-2 inhibitors-&gt;GLP-1 agonists-&gt;GLP-1 agonists|Insulin glargine-&gt;DPP-4 inhibitors|GLP-1 agonists|Insulin glargine"/>
  </r>
  <r>
    <s v="UCbiudYG9SI"/>
    <x v="36"/>
    <s v="Māori"/>
    <s v="Biguanides"/>
    <x v="0"/>
    <d v="2021-02-22T00:00:00"/>
    <s v="Biguanides-&gt;DPP-4 inhibitors"/>
  </r>
  <r>
    <s v="uCepY4.PLh6"/>
    <x v="36"/>
    <s v="Asian"/>
    <s v="Biguanides"/>
    <x v="0"/>
    <d v="2022-08-22T00:00:00"/>
    <s v="Biguanides-&gt;DPP-4 inhibitors-&gt;Biguanides|SGLT-2 inhibitors"/>
  </r>
  <r>
    <s v="U9MhLuMQP2Y"/>
    <x v="36"/>
    <s v="Other"/>
    <s v="Biguanides"/>
    <x v="0"/>
    <d v="2018-01-15T00:00:00"/>
    <s v="Biguanides-&gt;Insulin isophane"/>
  </r>
  <r>
    <s v="UaaGF83Di4g"/>
    <x v="36"/>
    <s v="Asian"/>
    <s v="Biguanides|Sulfonylureas"/>
    <x v="0"/>
    <d v="2023-08-15T00:00:00"/>
    <s v="Biguanides|Sulfonylureas-&gt;SGLT-2 inhibitors-&gt;Sulfonylureas-&gt;SGLT-2 inhibitors|Sulfonylureas"/>
  </r>
  <r>
    <s v="QN1Q9zfWvV2"/>
    <x v="36"/>
    <s v="Pacific peoples"/>
    <s v="Biguanides"/>
    <x v="0"/>
    <d v="2022-07-14T00:00:00"/>
    <s v="Biguanides-&gt;DPP-4 inhibitors-&gt;DPP-4 inhibitors|SGLT-2 inhibitors"/>
  </r>
  <r>
    <s v="qoCfTXMwKLg"/>
    <x v="36"/>
    <s v="Māori"/>
    <s v="Biguanides"/>
    <x v="0"/>
    <d v="2021-09-24T00:00:00"/>
    <s v="Biguanides-&gt;SGLT-2 inhibitors"/>
  </r>
  <r>
    <s v="qjtBTFdBitw"/>
    <x v="36"/>
    <s v="Other"/>
    <s v="Biguanides"/>
    <x v="0"/>
    <d v="2013-03-07T00:00:00"/>
    <s v="Biguanides"/>
  </r>
  <r>
    <s v="QigyfT6XUSA"/>
    <x v="36"/>
    <s v="Pacific peoples"/>
    <s v="Biguanides"/>
    <x v="0"/>
    <d v="2025-05-09T00:00:00"/>
    <s v="Biguanides"/>
  </r>
  <r>
    <s v="QiK./k0lBrY"/>
    <x v="36"/>
    <s v="Other"/>
    <s v="Biguanides"/>
    <x v="0"/>
    <d v="2024-02-09T00:00:00"/>
    <s v="Biguanides"/>
  </r>
  <r>
    <s v="Qj/f5llA/cU"/>
    <x v="36"/>
    <s v="Māori"/>
    <s v="Biguanides|Insulin glargine"/>
    <x v="0"/>
    <d v="2014-02-11T00:00:00"/>
    <s v="Biguanides|Insulin glargine-&gt;Insulin aspart-&gt;Insulin aspart|Insulin glargine-&gt;Biguanides|Insulin aspart-&gt;Insulin glargine-&gt;Biguanides-&gt;Biguanides|Insulin aspart|Insulin glargine-&gt;Biguanides|Insulin aspart|Insulin isophane-&gt;Insulin aspart|Insulin isophane-&gt;Insulin isophane-&gt;Insulin isophane|SGLT-2 inhibitors"/>
  </r>
  <r>
    <s v="qKGICl1a9oA"/>
    <x v="36"/>
    <s v="Pacific peoples"/>
    <s v="Biguanides|Insulin aspart|Insulin glargine"/>
    <x v="0"/>
    <d v="2013-07-18T00:00:00"/>
    <s v="Biguanides|Insulin aspart|Insulin glargine-&gt;Insulin aspart|Insulin glargine-&gt;Insulin glargine-&gt;Insulin aspart-&gt;Biguanides-&gt;Biguanides|Insulin glargine-&gt;Biguanides|Insulin glargine|SGLT-2 inhibitors-&gt;Insulin glargine|SGLT-2 inhibitors-&gt;SGLT-2 inhibitors"/>
  </r>
  <r>
    <s v="QIeU3ZVE47k"/>
    <x v="36"/>
    <s v="Other"/>
    <s v="Biguanides"/>
    <x v="0"/>
    <d v="2024-03-14T00:00:00"/>
    <s v="Biguanides"/>
  </r>
  <r>
    <s v="qI.enxA5ITI"/>
    <x v="36"/>
    <s v="Other"/>
    <s v="Biguanides"/>
    <x v="0"/>
    <d v="2021-03-25T00:00:00"/>
    <s v="Biguanides"/>
  </r>
  <r>
    <s v="qfc3gpF/L1w"/>
    <x v="36"/>
    <s v="Pacific peoples"/>
    <s v="Biguanides"/>
    <x v="0"/>
    <d v="2024-05-03T00:00:00"/>
    <s v="Biguanides"/>
  </r>
  <r>
    <s v="QgvrvoDQ1cg"/>
    <x v="36"/>
    <s v="Asian"/>
    <s v="Insulin isophane"/>
    <x v="1"/>
    <d v="2024-09-18T00:00:00"/>
    <s v="Insulin isophane-&gt;Biguanides-&gt;Insulin aspart-&gt;Biguanides|Insulin isophane"/>
  </r>
  <r>
    <s v="qd6HlCXhKE."/>
    <x v="36"/>
    <s v="Asian"/>
    <s v="Biguanides"/>
    <x v="0"/>
    <d v="2024-09-24T00:00:00"/>
    <s v="Biguanides"/>
  </r>
  <r>
    <s v="QepiKEl7hLg"/>
    <x v="36"/>
    <s v="Other"/>
    <s v="Biguanides|Insulin aspart"/>
    <x v="0"/>
    <d v="2023-11-20T00:00:00"/>
    <s v="Biguanides|Insulin aspart-&gt;Insulin aspart-&gt;Biguanides"/>
  </r>
  <r>
    <s v="Qp4/28nr68E"/>
    <x v="36"/>
    <s v="Asian"/>
    <s v="Insulin aspart|Insulin isophane"/>
    <x v="1"/>
    <d v="2011-06-06T00:00:00"/>
    <s v="Insulin aspart|Insulin isophane-&gt;Biguanides-&gt;DPP-4 inhibitors-&gt;Biguanides|DPP-4 inhibitors-&gt;Biguanides|DPP-4 inhibitors|Sulfonylureas-&gt;Sulfonylureas-&gt;Biguanides|DPP-4 inhibitors|SGLT-2 inhibitors|Sulfonylureas-&gt;DPP-4 inhibitors|SGLT-2 inhibitors|Sulfonylureas"/>
  </r>
  <r>
    <s v="qQQ5yv4PGXQ"/>
    <x v="36"/>
    <s v="Asian"/>
    <s v="Biguanides"/>
    <x v="0"/>
    <d v="2017-07-28T00:00:00"/>
    <s v="Biguanides-&gt;Insulin aspart|Insulin isophane-&gt;Insulin isophane-&gt;Insulin aspart-&gt;Biguanides|Insulin aspart|Insulin isophane"/>
  </r>
  <r>
    <s v="Qr5EOoLUb7M"/>
    <x v="36"/>
    <s v="Asian"/>
    <s v="Biguanides"/>
    <x v="0"/>
    <d v="2024-10-07T00:00:00"/>
    <s v="Biguanides"/>
  </r>
  <r>
    <s v="Qrka2X5H0lk"/>
    <x v="36"/>
    <s v="Māori"/>
    <s v="Biguanides"/>
    <x v="0"/>
    <d v="2019-04-05T00:00:00"/>
    <s v="Biguanides"/>
  </r>
  <r>
    <s v="TsGpmTsXe8A"/>
    <x v="36"/>
    <s v="Māori"/>
    <s v="Biguanides"/>
    <x v="0"/>
    <d v="2021-01-25T00:00:00"/>
    <s v="Biguanides"/>
  </r>
  <r>
    <s v="TrUx.2zKZ/A"/>
    <x v="36"/>
    <s v="Asian"/>
    <s v="Biguanides"/>
    <x v="0"/>
    <d v="2025-10-28T00:00:00"/>
    <s v="Biguanides"/>
  </r>
  <r>
    <s v="tr700UI.bjw"/>
    <x v="36"/>
    <s v="Asian"/>
    <s v="Biguanides"/>
    <x v="0"/>
    <d v="2019-08-02T00:00:00"/>
    <s v="Biguanides-&gt;Biguanides|Sulfonylureas-&gt;DPP-4 inhibitors|Sulfonylureas-&gt;DPP-4 inhibitors"/>
  </r>
  <r>
    <s v="xt95EkkOX3s"/>
    <x v="36"/>
    <s v="Asian"/>
    <s v="Biguanides"/>
    <x v="0"/>
    <d v="2024-04-30T00:00:00"/>
    <s v="Biguanides"/>
  </r>
  <r>
    <s v="xRW.odkehsI"/>
    <x v="36"/>
    <s v="Māori"/>
    <s v="Insulin isophane"/>
    <x v="1"/>
    <d v="2020-12-02T00:00:00"/>
    <s v="Insulin isophane-&gt;Biguanides-&gt;Insulin aspart-&gt;Sulfonylureas-&gt;Insulin aspart|Insulin glargine-&gt;Biguanides|Insulin aspart|Insulin glargine-&gt;Insulin glargine-&gt;Insulin aspart|Insulin isophane"/>
  </r>
  <r>
    <s v="xs1XWNOsVws"/>
    <x v="36"/>
    <s v="Other"/>
    <s v="Biguanides"/>
    <x v="0"/>
    <d v="2022-01-28T00:00:00"/>
    <s v="Biguanides"/>
  </r>
  <r>
    <s v="xRjIbREk0us"/>
    <x v="36"/>
    <s v="Māori"/>
    <s v="Biguanides"/>
    <x v="0"/>
    <d v="2019-04-04T00:00:00"/>
    <s v="Biguanides-&gt;DPP-4 inhibitors-&gt;DPP-4 inhibitors|Sulfonylureas-&gt;Sulfonylureas-&gt;SGLT-2 inhibitors-&gt;Thiazolidinedione-&gt;DPP-4 inhibitors|SGLT-2 inhibitors-&gt;SGLT-2 inhibitors|Thiazolidinedione-&gt;DPP-4 inhibitors|SGLT-2 inhibitors|Thiazolidinedione-&gt;GLP-1 agonists-&gt;DPP-4 inhibitors|GLP-1 agonists|SGLT-2 inhibitors|Thiazolidinedione"/>
  </r>
  <r>
    <s v="XQIRmGdG1XQ"/>
    <x v="36"/>
    <s v="Pacific peoples"/>
    <s v="Biguanides"/>
    <x v="0"/>
    <d v="2014-06-15T00:00:00"/>
    <s v="Biguanides-&gt;Biguanides|Sulfonylureas-&gt;DPP-4 inhibitors|Sulfonylureas-&gt;DPP-4 inhibitors-&gt;SGLT-2 inhibitors-&gt;DPP-4 inhibitors|SGLT-2 inhibitors"/>
  </r>
  <r>
    <s v="XNFJqn4wEsA"/>
    <x v="36"/>
    <s v="Pacific peoples"/>
    <s v="Biguanides"/>
    <x v="0"/>
    <d v="2021-09-15T00:00:00"/>
    <s v="Biguanides"/>
  </r>
  <r>
    <s v="xPmlMD4Uluw"/>
    <x v="36"/>
    <s v="Asian"/>
    <s v="Biguanides"/>
    <x v="0"/>
    <d v="2020-01-25T00:00:00"/>
    <s v="Biguanides-&gt;SGLT-2 inhibitors"/>
  </r>
  <r>
    <s v="XoxF1Pk7zOs"/>
    <x v="36"/>
    <s v="Other"/>
    <s v="Biguanides"/>
    <x v="0"/>
    <d v="2023-08-30T00:00:00"/>
    <s v="Biguanides-&gt;Insulin glargine-&gt;Biguanides|Insulin glargine-&gt;DPP-4 inhibitors-&gt;DPP-4 inhibitors|Insulin glargine|SGLT-2 inhibitors-&gt;DPP-4 inhibitors|SGLT-2 inhibitors-&gt;Biguanides|GLP-1 agonists|SGLT-2 inhibitors-&gt;GLP-1 agonists"/>
  </r>
  <r>
    <s v="xmAZnRpuvCE"/>
    <x v="36"/>
    <s v="Other"/>
    <s v="Biguanides"/>
    <x v="0"/>
    <d v="2011-02-02T00:00:00"/>
    <s v="Biguanides-&gt;Biguanides|SGLT-2 inhibitors"/>
  </r>
  <r>
    <s v="XNv3B3EUgXI"/>
    <x v="36"/>
    <s v="Pacific peoples"/>
    <s v="Biguanides"/>
    <x v="0"/>
    <d v="2013-06-19T00:00:00"/>
    <s v="Biguanides"/>
  </r>
  <r>
    <s v="XOLdiBIVc8Y"/>
    <x v="36"/>
    <s v="Other"/>
    <s v="Biguanides"/>
    <x v="0"/>
    <d v="2013-02-18T00:00:00"/>
    <s v="Biguanides-&gt;Sulfonylureas-&gt;DPP-4 inhibitors|Sulfonylureas-&gt;DPP-4 inhibitors-&gt;DPP-4 inhibitors|SGLT-2 inhibitors"/>
  </r>
  <r>
    <s v="xIq57RRdYWw"/>
    <x v="36"/>
    <s v="Asian"/>
    <s v="Biguanides"/>
    <x v="0"/>
    <d v="2024-05-15T00:00:00"/>
    <s v="Biguanides-&gt;Insulin aspart-&gt;Insulin isophane"/>
  </r>
  <r>
    <s v="xhQcT5TXFj."/>
    <x v="36"/>
    <s v="Asian"/>
    <s v="Biguanides"/>
    <x v="0"/>
    <d v="2016-11-19T00:00:00"/>
    <s v="Biguanides-&gt;Sulfonylureas-&gt;Biguanides|Sulfonylureas-&gt;Biguanides|DPP-4 inhibitors|Sulfonylureas-&gt;DPP-4 inhibitors"/>
  </r>
  <r>
    <s v="XKxPIYn8ito"/>
    <x v="36"/>
    <s v="Asian"/>
    <s v="Biguanides"/>
    <x v="0"/>
    <d v="2024-07-27T00:00:00"/>
    <s v="Biguanides-&gt;SGLT-2 inhibitors"/>
  </r>
  <r>
    <s v="xfM.XVoX4Z."/>
    <x v="36"/>
    <s v="Other"/>
    <s v="Biguanides"/>
    <x v="0"/>
    <d v="2011-02-16T00:00:00"/>
    <s v="Biguanides-&gt;Insulin isophane-&gt;Insulin aspart|Insulin isophane"/>
  </r>
  <r>
    <s v="XcalHsFqzZI"/>
    <x v="36"/>
    <s v="Asian"/>
    <s v="Biguanides"/>
    <x v="0"/>
    <d v="2016-05-20T00:00:00"/>
    <s v="Biguanides-&gt;Insulin isophane"/>
  </r>
  <r>
    <s v="UL/VG7Ysr2I"/>
    <x v="36"/>
    <s v="Māori"/>
    <s v="Biguanides"/>
    <x v="0"/>
    <d v="2020-05-26T00:00:00"/>
    <s v="Biguanides"/>
  </r>
  <r>
    <s v="Umrg3C2TIPA"/>
    <x v="36"/>
    <s v="Māori"/>
    <s v="Biguanides"/>
    <x v="0"/>
    <d v="2018-02-08T00:00:00"/>
    <s v="Biguanides-&gt;Insulin isophane-&gt;Biguanides|Insulin isophane"/>
  </r>
  <r>
    <s v="uMz9FlR8TAo"/>
    <x v="36"/>
    <s v="Pacific peoples"/>
    <s v="DPP-4 inhibitors"/>
    <x v="0"/>
    <d v="2025-08-22T00:00:00"/>
    <s v="DPP-4 inhibitors-&gt;SGLT-2 inhibitors"/>
  </r>
  <r>
    <s v="xAagLipYwsU"/>
    <x v="36"/>
    <s v="Other"/>
    <s v="Biguanides"/>
    <x v="0"/>
    <d v="2023-12-14T00:00:00"/>
    <s v="Biguanides"/>
  </r>
  <r>
    <s v="xAq.wKncAfY"/>
    <x v="36"/>
    <s v="Māori"/>
    <s v="DPP-4 inhibitors"/>
    <x v="0"/>
    <d v="2021-04-06T00:00:00"/>
    <s v="DPP-4 inhibitors"/>
  </r>
  <r>
    <s v="x9I2HUXuIu."/>
    <x v="36"/>
    <s v="Māori"/>
    <s v="Biguanides|Sulfonylureas"/>
    <x v="0"/>
    <d v="2019-07-12T00:00:00"/>
    <s v="Biguanides|Sulfonylureas-&gt;Sulfonylureas-&gt;Biguanides-&gt;DPP-4 inhibitors-&gt;SGLT-2 inhibitors|Sulfonylureas"/>
  </r>
  <r>
    <s v="Xbk5smySJXI"/>
    <x v="36"/>
    <s v="Māori"/>
    <s v="Biguanides"/>
    <x v="0"/>
    <d v="2020-03-17T00:00:00"/>
    <s v="Biguanides"/>
  </r>
  <r>
    <s v="XbO/0w3GevI"/>
    <x v="36"/>
    <s v="Māori"/>
    <s v="Biguanides"/>
    <x v="0"/>
    <d v="2016-12-02T00:00:00"/>
    <s v="Biguanides-&gt;Insulin glargine"/>
  </r>
  <r>
    <s v="xaZCFaMeXkA"/>
    <x v="36"/>
    <s v="Other"/>
    <s v="Biguanides"/>
    <x v="0"/>
    <d v="2025-02-19T00:00:00"/>
    <s v="Biguanides"/>
  </r>
  <r>
    <s v="xas.NeirRnA"/>
    <x v="36"/>
    <s v="Māori"/>
    <s v="Biguanides"/>
    <x v="0"/>
    <d v="2025-11-28T00:00:00"/>
    <s v="Biguanides"/>
  </r>
  <r>
    <s v="XW6virL3aF2"/>
    <x v="36"/>
    <s v="Māori"/>
    <s v="Biguanides"/>
    <x v="0"/>
    <d v="2020-01-31T00:00:00"/>
    <s v="Biguanides-&gt;SGLT-2 inhibitors-&gt;Biguanides|DPP-4 inhibitors-&gt;DPP-4 inhibitors"/>
  </r>
  <r>
    <s v="XWDqxbkxCFM"/>
    <x v="36"/>
    <s v="Asian"/>
    <s v="Biguanides"/>
    <x v="0"/>
    <d v="2014-07-14T00:00:00"/>
    <s v="Biguanides"/>
  </r>
  <r>
    <s v="XUJSzCNfkkQ"/>
    <x v="36"/>
    <s v="Pacific peoples"/>
    <s v="Biguanides|Insulin isophane"/>
    <x v="0"/>
    <d v="2023-02-09T00:00:00"/>
    <s v="Biguanides|Insulin isophane-&gt;Insulin isophane"/>
  </r>
  <r>
    <s v="xygBRI9Icpg"/>
    <x v="36"/>
    <s v="Pacific peoples"/>
    <s v="Biguanides"/>
    <x v="0"/>
    <d v="2016-01-05T00:00:00"/>
    <s v="Biguanides"/>
  </r>
  <r>
    <s v="y5Z/8sD8Jo."/>
    <x v="36"/>
    <s v="Māori"/>
    <s v="Biguanides"/>
    <x v="0"/>
    <d v="2012-09-20T00:00:00"/>
    <s v="Biguanides"/>
  </r>
  <r>
    <s v="y4iuhPo.T4Y"/>
    <x v="36"/>
    <s v="Asian"/>
    <s v="Biguanides"/>
    <x v="0"/>
    <d v="2020-09-19T00:00:00"/>
    <s v="Biguanides-&gt;DPP-4 inhibitors"/>
  </r>
  <r>
    <s v="y4mgN9J5PUM"/>
    <x v="36"/>
    <s v="Pacific peoples"/>
    <s v="Biguanides"/>
    <x v="0"/>
    <d v="2024-12-11T00:00:00"/>
    <s v="Biguanides"/>
  </r>
  <r>
    <s v=".3uZO60W5FE"/>
    <x v="36"/>
    <s v="Māori"/>
    <s v="Biguanides"/>
    <x v="0"/>
    <d v="2014-04-10T00:00:00"/>
    <s v="Biguanides-&gt;Sulfonylureas-&gt;Biguanides|Sulfonylureas-&gt;SGLT-2 inhibitors-&gt;Biguanides|SGLT-2 inhibitors|Sulfonylureas"/>
  </r>
  <r>
    <s v=".beEUJuBMEg"/>
    <x v="36"/>
    <s v="Māori"/>
    <s v="Biguanides"/>
    <x v="0"/>
    <d v="2020-12-09T00:00:00"/>
    <s v="Biguanides-&gt;DPP-4 inhibitors-&gt;DPP-4 inhibitors|GLP-1 agonists-&gt;GLP-1 agonists"/>
  </r>
  <r>
    <s v=".DwIu8p2WBQ"/>
    <x v="36"/>
    <s v="Other"/>
    <s v="Biguanides"/>
    <x v="0"/>
    <d v="2016-02-10T00:00:00"/>
    <s v="Biguanides-&gt;Insulin aspart|Insulin isophane"/>
  </r>
  <r>
    <s v=".EPicXZ5/Bc"/>
    <x v="36"/>
    <s v="Other"/>
    <s v="Biguanides"/>
    <x v="0"/>
    <d v="2014-10-09T00:00:00"/>
    <s v="Biguanides-&gt;Biguanides|Insulin isophane-&gt;Insulin aspart|Insulin isophane-&gt;Biguanides|Insulin aspart|Insulin isophane-&gt;Insulin glargine-&gt;Insulin aspart-&gt;Insulin aspart|Insulin glargine-&gt;DPP-4 inhibitors-&gt;Biguanides|Insulin isophane|Insulin lispro-&gt;Biguanides|DPP-4 inhibitors|Insulin isophane-&gt;Insulin isophane-&gt;Insulin isophane|Insulin lispro"/>
  </r>
  <r>
    <s v=".kXB7Ssy1bE"/>
    <x v="36"/>
    <s v="Asian"/>
    <s v="Biguanides|Insulin isophane"/>
    <x v="0"/>
    <d v="2014-08-21T00:00:00"/>
    <s v="Biguanides|Insulin isophane-&gt;Insulin isophane"/>
  </r>
  <r>
    <s v=".LSncNaFMNU"/>
    <x v="36"/>
    <s v="Asian"/>
    <s v="Biguanides"/>
    <x v="0"/>
    <d v="2023-11-03T00:00:00"/>
    <s v="Biguanides"/>
  </r>
  <r>
    <s v=".nEByjYhYY6"/>
    <x v="36"/>
    <s v="Māori"/>
    <s v="Biguanides"/>
    <x v="0"/>
    <d v="2015-08-10T00:00:00"/>
    <s v="Biguanides-&gt;Biguanides|Sulfonylureas-&gt;SGLT-2 inhibitors-&gt;Biguanides|SGLT-2 inhibitors"/>
  </r>
  <r>
    <s v=".J77gUToXUM"/>
    <x v="36"/>
    <s v="Asian"/>
    <s v="Insulin isophane"/>
    <x v="1"/>
    <d v="2024-08-01T00:00:00"/>
    <s v="Insulin isophane-&gt;Biguanides"/>
  </r>
  <r>
    <s v=".jc7RI6TvNI"/>
    <x v="36"/>
    <s v="Māori"/>
    <s v="Biguanides"/>
    <x v="0"/>
    <d v="2021-05-14T00:00:00"/>
    <s v="Biguanides-&gt;Sulfonylureas-&gt;Biguanides|Sulfonylureas-&gt;SGLT-2 inhibitors|Sulfonylureas"/>
  </r>
  <r>
    <s v=".HerEZY7AMo"/>
    <x v="36"/>
    <s v="Pacific peoples"/>
    <s v="DPP-4 inhibitors|GLP-1 agonists"/>
    <x v="0"/>
    <d v="2022-09-15T00:00:00"/>
    <s v="DPP-4 inhibitors|GLP-1 agonists-&gt;DPP-4 inhibitors-&gt;GLP-1 agonists-&gt;Biguanides|GLP-1 agonists-&gt;Insulin glargine-&gt;Biguanides-&gt;Biguanides|Insulin glargine-&gt;Insulin glargine|SGLT-2 inhibitors-&gt;SGLT-2 inhibitors-&gt;Biguanides|GLP-1 agonists|Insulin glargine"/>
  </r>
  <r>
    <s v=".hY3Ouw1UW."/>
    <x v="36"/>
    <s v="Other"/>
    <s v="Biguanides|Insulin glargine"/>
    <x v="0"/>
    <d v="2022-03-11T00:00:00"/>
    <s v="Biguanides|Insulin glargine-&gt;Biguanides-&gt;Biguanides|SGLT-2 inhibitors-&gt;SGLT-2 inhibitors-&gt;Sulfonylureas-&gt;SGLT-2 inhibitors|Sulfonylureas"/>
  </r>
  <r>
    <s v=".p72/mkA0mg"/>
    <x v="36"/>
    <s v="Other"/>
    <s v="Biguanides"/>
    <x v="0"/>
    <d v="2020-10-13T00:00:00"/>
    <s v="Biguanides-&gt;SGLT-2 inhibitors"/>
  </r>
  <r>
    <s v=".sSvQMZMLsM"/>
    <x v="36"/>
    <s v="Other"/>
    <s v="Biguanides"/>
    <x v="0"/>
    <d v="2021-03-24T00:00:00"/>
    <s v="Biguanides"/>
  </r>
  <r>
    <s v=".R7o6b2gbsI"/>
    <x v="36"/>
    <s v="Pacific peoples"/>
    <s v="Biguanides"/>
    <x v="0"/>
    <d v="2018-01-30T00:00:00"/>
    <s v="Biguanides-&gt;Biguanides|Sulfonylureas-&gt;Sulfonylureas-&gt;DPP-4 inhibitors-&gt;Biguanides|DPP-4 inhibitors-&gt;SGLT-2 inhibitors-&gt;DPP-4 inhibitors|SGLT-2 inhibitors-&gt;DPP-4 inhibitors|Sulfonylureas-&gt;DPP-4 inhibitors|SGLT-2 inhibitors|Sulfonylureas-&gt;SGLT-2 inhibitors|Sulfonylureas-&gt;Biguanides|GLP-1 agonists-&gt;GLP-1 agonists-&gt;Insulin glargine-&gt;GLP-1 agonists|Insulin glargine-&gt;Insulin glulisine-&gt;GLP-1 agonists|Insulin glargine|Insulin glulisine-&gt;Insulin glargine|Insulin glulisine-&gt;Biguanides|GLP-1 agonists|Insulin glulisine|Sulfonylureas-&gt;Biguanides|Insulin glargine|Insulin glulisine-&gt;GLP-1 agonists|Insulin glulisine"/>
  </r>
  <r>
    <s v=".RTNaKweSHI"/>
    <x v="36"/>
    <s v="Māori"/>
    <s v="Biguanides"/>
    <x v="0"/>
    <d v="2016-03-11T00:00:00"/>
    <s v="Biguanides"/>
  </r>
  <r>
    <s v="6Lyhy6meckU"/>
    <x v="36"/>
    <s v="Asian"/>
    <s v="Biguanides"/>
    <x v="0"/>
    <d v="2012-11-12T00:00:00"/>
    <s v="Biguanides"/>
  </r>
  <r>
    <s v="6md1fi7np36"/>
    <x v="36"/>
    <s v="Pacific peoples"/>
    <s v="Biguanides"/>
    <x v="0"/>
    <d v="2014-07-08T00:00:00"/>
    <s v="Biguanides"/>
  </r>
  <r>
    <s v="6HP5lRWZXrM"/>
    <x v="36"/>
    <s v="Asian"/>
    <s v="Biguanides"/>
    <x v="0"/>
    <d v="2014-12-12T00:00:00"/>
    <s v="Biguanides-&gt;Sulfonylureas-&gt;Biguanides|Sulfonylureas-&gt;Biguanides|Sulfonylureas|Thiazolidinedione-&gt;Sulfonylureas|Thiazolidinedione-&gt;Biguanides|Insulin glargine-&gt;Insulin glargine-&gt;Biguanides|Insulin glargine|Sulfonylureas-&gt;DPP-4 inhibitors|Insulin aspart-&gt;DPP-4 inhibitors|Insulin aspart|Insulin glargine-&gt;DPP-4 inhibitors|Insulin aspart|Insulin glargine|SGLT-2 inhibitors-&gt;SGLT-2 inhibitors-&gt;Biguanides|GLP-1 agonists-&gt;Insulin aspart|Insulin glargine-&gt;Biguanides|GLP-1 agonists|Insulin aspart|Insulin glargine"/>
  </r>
  <r>
    <s v="6Ip9vop/vAY"/>
    <x v="36"/>
    <s v="Asian"/>
    <s v="Insulin aspart|Insulin isophane"/>
    <x v="1"/>
    <d v="2025-05-06T00:00:00"/>
    <s v="Insulin aspart|Insulin isophane-&gt;Biguanides"/>
  </r>
  <r>
    <s v="6hEBXeZlqTg"/>
    <x v="36"/>
    <s v="Other"/>
    <s v="Biguanides"/>
    <x v="0"/>
    <d v="2023-02-14T00:00:00"/>
    <s v="Biguanides"/>
  </r>
  <r>
    <s v="6hGv1t.hFJo"/>
    <x v="36"/>
    <s v="Pacific peoples"/>
    <s v="Biguanides"/>
    <x v="0"/>
    <d v="2021-01-06T00:00:00"/>
    <s v="Biguanides-&gt;DPP-4 inhibitors-&gt;DPP-4 inhibitors|SGLT-2 inhibitors-&gt;SGLT-2 inhibitors-&gt;DPP-4 inhibitors|Sulfonylureas"/>
  </r>
  <r>
    <s v="6OFv/YfYIjE"/>
    <x v="36"/>
    <s v="Other"/>
    <s v="Biguanides"/>
    <x v="0"/>
    <d v="2025-05-15T00:00:00"/>
    <s v="Biguanides"/>
  </r>
  <r>
    <s v="6OQiiEyyEFE"/>
    <x v="36"/>
    <s v="Other"/>
    <s v="Biguanides"/>
    <x v="0"/>
    <d v="2022-12-30T00:00:00"/>
    <s v="Biguanides"/>
  </r>
  <r>
    <s v="6pKViq0okY6"/>
    <x v="36"/>
    <s v="Asian"/>
    <s v="Biguanides"/>
    <x v="0"/>
    <d v="2023-11-28T00:00:00"/>
    <s v="Biguanides-&gt;SGLT-2 inhibitors-&gt;Sulfonylureas-&gt;SGLT-2 inhibitors|Sulfonylureas"/>
  </r>
  <r>
    <s v="6PQiBXgMcXY"/>
    <x v="36"/>
    <s v="Other"/>
    <s v="Biguanides"/>
    <x v="0"/>
    <d v="2016-10-25T00:00:00"/>
    <s v="Biguanides-&gt;Insulin aspart|Insulin isophane"/>
  </r>
  <r>
    <s v="6XeLSZXTx0."/>
    <x v="36"/>
    <s v="Other"/>
    <s v="Biguanides"/>
    <x v="0"/>
    <d v="2024-10-25T00:00:00"/>
    <s v="Biguanides"/>
  </r>
  <r>
    <s v="6WBWv0MEKvo"/>
    <x v="36"/>
    <s v="Asian"/>
    <s v="Biguanides"/>
    <x v="0"/>
    <d v="2018-09-24T00:00:00"/>
    <s v="Biguanides"/>
  </r>
  <r>
    <s v="6VrhR2fAqas"/>
    <x v="36"/>
    <s v="Other"/>
    <s v="DPP-4 inhibitors"/>
    <x v="0"/>
    <d v="2021-12-08T00:00:00"/>
    <s v="DPP-4 inhibitors"/>
  </r>
  <r>
    <s v="6BJCpHuAT6w"/>
    <x v="36"/>
    <s v="Pacific peoples"/>
    <s v="Biguanides"/>
    <x v="0"/>
    <d v="2015-10-28T00:00:00"/>
    <s v="Biguanides"/>
  </r>
  <r>
    <s v="5z0pS5iKODs"/>
    <x v="36"/>
    <s v="Māori"/>
    <s v="Insulin aspart|Insulin isophane"/>
    <x v="1"/>
    <d v="2022-11-22T00:00:00"/>
    <s v="Insulin aspart|Insulin isophane-&gt;Biguanides"/>
  </r>
  <r>
    <s v="66aFe7sY0.6"/>
    <x v="36"/>
    <s v="Asian"/>
    <s v="Insulin aspart|Insulin isophane"/>
    <x v="1"/>
    <d v="2016-12-30T00:00:00"/>
    <s v="Insulin aspart|Insulin isophane-&gt;Biguanides"/>
  </r>
  <r>
    <s v="63VuQTHn6.6"/>
    <x v="36"/>
    <s v="Māori"/>
    <s v="Biguanides"/>
    <x v="0"/>
    <d v="2022-02-16T00:00:00"/>
    <s v="Biguanides-&gt;SGLT-2 inhibitors"/>
  </r>
  <r>
    <s v="5MNgtr.uEDE"/>
    <x v="36"/>
    <s v="Māori"/>
    <s v="Biguanides"/>
    <x v="0"/>
    <d v="2025-02-20T00:00:00"/>
    <s v="Biguanides"/>
  </r>
  <r>
    <s v="5MZeU0DHDYk"/>
    <x v="36"/>
    <s v="Māori"/>
    <s v="Biguanides"/>
    <x v="0"/>
    <d v="2022-10-20T00:00:00"/>
    <s v="Biguanides-&gt;SGLT-2 inhibitors"/>
  </r>
  <r>
    <s v="5QWfx0RialY"/>
    <x v="36"/>
    <s v="Pacific peoples"/>
    <s v="Biguanides"/>
    <x v="0"/>
    <d v="2019-08-04T00:00:00"/>
    <s v="Biguanides-&gt;Biguanides|Sulfonylureas-&gt;DPP-4 inhibitors"/>
  </r>
  <r>
    <s v="5YOj1whvrVw"/>
    <x v="36"/>
    <s v="Māori"/>
    <s v="Biguanides"/>
    <x v="0"/>
    <d v="2014-01-17T00:00:00"/>
    <s v="Biguanides"/>
  </r>
  <r>
    <s v="5xPkj5C60jg"/>
    <x v="36"/>
    <s v="Asian"/>
    <s v="Biguanides"/>
    <x v="0"/>
    <d v="2023-02-20T00:00:00"/>
    <s v="Biguanides-&gt;SGLT-2 inhibitors"/>
  </r>
  <r>
    <s v="/qziZAJmoTo"/>
    <x v="36"/>
    <s v="Pacific peoples"/>
    <s v="Biguanides"/>
    <x v="0"/>
    <d v="2025-12-02T00:00:00"/>
    <s v="Biguanides"/>
  </r>
  <r>
    <s v="/L3Su9P77JA"/>
    <x v="36"/>
    <s v="Other"/>
    <s v="Biguanides"/>
    <x v="0"/>
    <d v="2023-12-04T00:00:00"/>
    <s v="Biguanides"/>
  </r>
  <r>
    <s v="/l5RaegWwNs"/>
    <x v="36"/>
    <s v="Other"/>
    <s v="Biguanides"/>
    <x v="0"/>
    <d v="2015-09-23T00:00:00"/>
    <s v="Biguanides-&gt;Insulin glargine-&gt;Insulin lispro-&gt;Insulin aspart-&gt;Insulin aspart|Insulin glargine"/>
  </r>
  <r>
    <s v="/n1XWJa6GC2"/>
    <x v="36"/>
    <s v="Asian"/>
    <s v="Biguanides"/>
    <x v="0"/>
    <d v="2020-12-29T00:00:00"/>
    <s v="Biguanides"/>
  </r>
  <r>
    <s v="/pH.w0Xipes"/>
    <x v="36"/>
    <s v="Asian"/>
    <s v="Biguanides"/>
    <x v="0"/>
    <d v="2015-05-01T00:00:00"/>
    <s v="Biguanides"/>
  </r>
  <r>
    <s v="5IURF3bfj1Q"/>
    <x v="36"/>
    <s v="Other"/>
    <s v="DPP-4 inhibitors"/>
    <x v="0"/>
    <d v="2022-10-07T00:00:00"/>
    <s v="DPP-4 inhibitors-&gt;Biguanides-&gt;Biguanides|DPP-4 inhibitors"/>
  </r>
  <r>
    <s v="/vZEsoO0AnM"/>
    <x v="36"/>
    <s v="Other"/>
    <s v="Biguanides"/>
    <x v="0"/>
    <d v="2014-02-04T00:00:00"/>
    <s v="Biguanides"/>
  </r>
  <r>
    <s v="/viLsY63qw2"/>
    <x v="36"/>
    <s v="Asian"/>
    <s v="Biguanides"/>
    <x v="0"/>
    <d v="2022-07-19T00:00:00"/>
    <s v="Biguanides-&gt;DPP-4 inhibitors"/>
  </r>
  <r>
    <s v="/Wv2yx2RDWk"/>
    <x v="36"/>
    <s v="Pacific peoples"/>
    <s v="Biguanides"/>
    <x v="0"/>
    <d v="2023-04-17T00:00:00"/>
    <s v="Biguanides-&gt;Biguanides|GLP-1 agonists-&gt;GLP-1 agonists"/>
  </r>
  <r>
    <s v="/8qKhckYGfc"/>
    <x v="36"/>
    <s v="Asian"/>
    <s v="Biguanides"/>
    <x v="0"/>
    <d v="2020-08-03T00:00:00"/>
    <s v="Biguanides-&gt;Biguanides|Sulfonylureas-&gt;Biguanides|SGLT-2 inhibitors|Sulfonylureas-&gt;Biguanides|SGLT-2 inhibitors-&gt;DPP-4 inhibitors-&gt;Biguanides|DPP-4 inhibitors-&gt;DPP-4 inhibitors|Sulfonylureas-&gt;Biguanides|DPP-4 inhibitors|Sulfonylureas-&gt;SGLT-2 inhibitors-&gt;Biguanides|DPP-4 inhibitors|SGLT-2 inhibitors|Sulfonylureas"/>
  </r>
  <r>
    <s v="/92EsfXobI."/>
    <x v="36"/>
    <s v="Other"/>
    <s v="Biguanides"/>
    <x v="0"/>
    <d v="2023-08-17T00:00:00"/>
    <s v="Biguanides"/>
  </r>
  <r>
    <s v="/cp7C0roUo."/>
    <x v="36"/>
    <s v="Asian"/>
    <s v="Biguanides"/>
    <x v="0"/>
    <d v="2016-03-14T00:00:00"/>
    <s v="Biguanides"/>
  </r>
  <r>
    <s v="/Icm4Vtp1jk"/>
    <x v="36"/>
    <s v="Asian"/>
    <s v="Biguanides"/>
    <x v="0"/>
    <d v="2020-07-17T00:00:00"/>
    <s v="Biguanides-&gt;DPP-4 inhibitors"/>
  </r>
  <r>
    <s v=".WZIRCx27AE"/>
    <x v="36"/>
    <s v="Pacific peoples"/>
    <s v="Biguanides|Insulin isophane"/>
    <x v="0"/>
    <d v="2014-01-06T00:00:00"/>
    <s v="Biguanides|Insulin isophane-&gt;Biguanides-&gt;Biguanides|Sulfonylureas-&gt;SGLT-2 inhibitors-&gt;DPP-4 inhibitors|Sulfonylureas-&gt;Insulin glargine"/>
  </r>
  <r>
    <s v=".WiV6Wy9sWE"/>
    <x v="36"/>
    <s v="Asian"/>
    <s v="Biguanides"/>
    <x v="0"/>
    <d v="2011-04-20T00:00:00"/>
    <s v="Biguanides"/>
  </r>
  <r>
    <s v="/0l0cCORYkI"/>
    <x v="36"/>
    <s v="Other"/>
    <s v="Biguanides"/>
    <x v="0"/>
    <d v="2024-10-15T00:00:00"/>
    <s v="Biguanides"/>
  </r>
  <r>
    <s v="/2VKhg9/rSA"/>
    <x v="36"/>
    <s v="Asian"/>
    <s v="Biguanides"/>
    <x v="0"/>
    <d v="2024-07-03T00:00:00"/>
    <s v="Biguanides"/>
  </r>
  <r>
    <s v="/5tUw3X4WL2"/>
    <x v="36"/>
    <s v="Māori"/>
    <s v="Biguanides|Sulfonylureas"/>
    <x v="0"/>
    <d v="2015-03-10T00:00:00"/>
    <s v="Biguanides|Sulfonylureas-&gt;Biguanides|DPP-4 inhibitors-&gt;Biguanides|DPP-4 inhibitors|Insulin glargine-&gt;Insulin glargine"/>
  </r>
  <r>
    <s v="BYycW2NUUao"/>
    <x v="36"/>
    <s v="Asian"/>
    <s v="Biguanides"/>
    <x v="0"/>
    <d v="2016-04-14T00:00:00"/>
    <s v="Biguanides"/>
  </r>
  <r>
    <s v="8xILvQL1lt2"/>
    <x v="36"/>
    <s v="Pacific peoples"/>
    <s v="DPP-4 inhibitors"/>
    <x v="0"/>
    <d v="2022-01-05T00:00:00"/>
    <s v="DPP-4 inhibitors-&gt;SGLT-2 inhibitors-&gt;DPP-4 inhibitors|SGLT-2 inhibitors-&gt;Sulfonylureas-&gt;DPP-4 inhibitors|SGLT-2 inhibitors|Sulfonylureas"/>
  </r>
  <r>
    <s v="bZ1YCJGRlIo"/>
    <x v="36"/>
    <s v="Pacific peoples"/>
    <s v="Biguanides"/>
    <x v="0"/>
    <d v="2013-06-14T00:00:00"/>
    <s v="Biguanides"/>
  </r>
  <r>
    <s v="bZDw8jywGaI"/>
    <x v="36"/>
    <s v="Other"/>
    <s v="Biguanides"/>
    <x v="0"/>
    <d v="2021-05-07T00:00:00"/>
    <s v="Biguanides"/>
  </r>
  <r>
    <s v="c4fMxSetSXM"/>
    <x v="36"/>
    <s v="Asian"/>
    <s v="Biguanides|Sulfonylureas"/>
    <x v="0"/>
    <d v="2019-12-15T00:00:00"/>
    <s v="Biguanides|Sulfonylureas-&gt;Biguanides-&gt;SGLT-2 inhibitors"/>
  </r>
  <r>
    <s v="c1r.oEWwmAw"/>
    <x v="36"/>
    <s v="Pacific peoples"/>
    <s v="Biguanides"/>
    <x v="0"/>
    <d v="2017-02-10T00:00:00"/>
    <s v="Biguanides-&gt;DPP-4 inhibitors-&gt;DPP-4 inhibitors|SGLT-2 inhibitors-&gt;Sulfonylureas-&gt;DPP-4 inhibitors|Sulfonylureas-&gt;SGLT-2 inhibitors|Sulfonylureas"/>
  </r>
  <r>
    <s v="8pmn88hSGGg"/>
    <x v="36"/>
    <s v="Asian"/>
    <s v="Biguanides"/>
    <x v="0"/>
    <d v="2021-07-15T00:00:00"/>
    <s v="Biguanides-&gt;SGLT-2 inhibitors"/>
  </r>
  <r>
    <s v="8UQ614TiFgM"/>
    <x v="36"/>
    <s v="Other"/>
    <s v="Biguanides"/>
    <x v="0"/>
    <d v="2025-11-04T00:00:00"/>
    <s v="Biguanides"/>
  </r>
  <r>
    <s v="88o2ipK3Ix2"/>
    <x v="36"/>
    <s v="Other"/>
    <s v="DPP-4 inhibitors"/>
    <x v="0"/>
    <d v="2022-12-13T00:00:00"/>
    <s v="DPP-4 inhibitors"/>
  </r>
  <r>
    <s v="80wslB5H2Z."/>
    <x v="36"/>
    <s v="Pacific peoples"/>
    <s v="Biguanides"/>
    <x v="0"/>
    <d v="2013-07-12T00:00:00"/>
    <s v="Biguanides-&gt;Sulfonylureas-&gt;Biguanides|Sulfonylureas-&gt;SGLT-2 inhibitors-&gt;DPP-4 inhibitors-&gt;DPP-4 inhibitors|Sulfonylureas-&gt;DPP-4 inhibitors|SGLT-2 inhibitors|Sulfonylureas"/>
  </r>
  <r>
    <s v="8C900C9OT3g"/>
    <x v="36"/>
    <s v="Māori"/>
    <s v="Biguanides"/>
    <x v="0"/>
    <d v="2016-05-30T00:00:00"/>
    <s v="Biguanides-&gt;Biguanides|Sulfonylureas-&gt;Sulfonylureas-&gt;SGLT-2 inhibitors-&gt;DPP-4 inhibitors-&gt;DPP-4 inhibitors|SGLT-2 inhibitors-&gt;DPP-4 inhibitors|SGLT-2 inhibitors|Sulfonylureas-&gt;DPP-4 inhibitors|Sulfonylureas-&gt;SGLT-2 inhibitors|Sulfonylureas-&gt;Biguanides|GLP-1 agonists-&gt;DPP-4 inhibitors|GLP-1 agonists-&gt;GLP-1 agonists"/>
  </r>
  <r>
    <s v="8gNyyBGmmLA"/>
    <x v="36"/>
    <s v="Māori"/>
    <s v="Biguanides"/>
    <x v="0"/>
    <d v="2011-01-11T00:00:00"/>
    <s v="Biguanides"/>
  </r>
  <r>
    <s v="1Fe65CttDwQ"/>
    <x v="36"/>
    <s v="Asian"/>
    <s v="Biguanides"/>
    <x v="0"/>
    <d v="2024-02-08T00:00:00"/>
    <s v="Biguanides"/>
  </r>
  <r>
    <s v="1eK35.NpLLI"/>
    <x v="36"/>
    <s v="Asian"/>
    <s v="Biguanides"/>
    <x v="0"/>
    <d v="2025-08-29T00:00:00"/>
    <s v="Biguanides"/>
  </r>
  <r>
    <s v="1dMOYfx/H6k"/>
    <x v="36"/>
    <s v="Pacific peoples"/>
    <s v="Biguanides|Insulin isophane"/>
    <x v="0"/>
    <d v="2021-06-21T00:00:00"/>
    <s v="Biguanides|Insulin isophane-&gt;Insulin isophane-&gt;Insulin aspart"/>
  </r>
  <r>
    <s v="1AmSc1ifwkM"/>
    <x v="36"/>
    <s v="Asian"/>
    <s v="Biguanides"/>
    <x v="0"/>
    <d v="2024-06-06T00:00:00"/>
    <s v="Biguanides"/>
  </r>
  <r>
    <s v="1JHINRwdpuQ"/>
    <x v="36"/>
    <s v="Pacific peoples"/>
    <s v="Biguanides"/>
    <x v="0"/>
    <d v="2017-07-27T00:00:00"/>
    <s v="Biguanides-&gt;DPP-4 inhibitors-&gt;DPP-4 inhibitors|Sulfonylureas-&gt;DPP-4 inhibitors|SGLT-2 inhibitors|Sulfonylureas-&gt;DPP-4 inhibitors|Insulin glargine|SGLT-2 inhibitors-&gt;DPP-4 inhibitors|SGLT-2 inhibitors-&gt;Insulin glargine"/>
  </r>
  <r>
    <s v="0yxrMNMV.To"/>
    <x v="36"/>
    <s v="Asian"/>
    <s v="Biguanides"/>
    <x v="0"/>
    <d v="2014-05-26T00:00:00"/>
    <s v="Biguanides-&gt;Biguanides|Sulfonylureas-&gt;Sulfonylureas-&gt;Biguanides|DPP-4 inhibitors|Sulfonylureas-&gt;DPP-4 inhibitors-&gt;DPP-4 inhibitors|Sulfonylureas-&gt;Biguanides|DPP-4 inhibitors-&gt;SGLT-2 inhibitors-&gt;Biguanides|DPP-4 inhibitors|SGLT-2 inhibitors|Sulfonylureas"/>
  </r>
  <r>
    <s v="13TMHZjMCZE"/>
    <x v="36"/>
    <s v="Pacific peoples"/>
    <s v="Biguanides"/>
    <x v="0"/>
    <d v="2020-11-18T00:00:00"/>
    <s v="Biguanides-&gt;DPP-4 inhibitors-&gt;SGLT-2 inhibitors-&gt;GLP-1 agonists"/>
  </r>
  <r>
    <s v="0zSC.o.q8Sg"/>
    <x v="36"/>
    <s v="Other"/>
    <s v="Biguanides"/>
    <x v="0"/>
    <d v="2022-12-15T00:00:00"/>
    <s v="Biguanides-&gt;DPP-4 inhibitors"/>
  </r>
  <r>
    <s v="161To.DTbo2"/>
    <x v="36"/>
    <s v="Other"/>
    <s v="Biguanides"/>
    <x v="0"/>
    <d v="2015-05-05T00:00:00"/>
    <s v="Biguanides"/>
  </r>
  <r>
    <s v="16BzTDDBZUE"/>
    <x v="36"/>
    <s v="Asian"/>
    <s v="Insulin isophane"/>
    <x v="1"/>
    <d v="2018-02-12T00:00:00"/>
    <s v="Insulin isophane-&gt;Biguanides-&gt;Biguanides|DPP-4 inhibitors-&gt;DPP-4 inhibitors"/>
  </r>
  <r>
    <s v="19mm6CBBXRo"/>
    <x v="36"/>
    <s v="Asian"/>
    <s v="DPP-4 inhibitors|Sulfonylureas"/>
    <x v="0"/>
    <d v="2024-06-10T00:00:00"/>
    <s v="DPP-4 inhibitors|Sulfonylureas-&gt;DPP-4 inhibitors-&gt;SGLT-2 inhibitors-&gt;DPP-4 inhibitors|SGLT-2 inhibitors|Sulfonylureas"/>
  </r>
  <r>
    <s v="7Q4/9ZijWE2"/>
    <x v="36"/>
    <s v="Pacific peoples"/>
    <s v="Biguanides"/>
    <x v="0"/>
    <d v="2011-01-08T00:00:00"/>
    <s v="Biguanides-&gt;Sulfonylureas-&gt;Biguanides|Sulfonylureas"/>
  </r>
  <r>
    <s v="7Oti/2I8hag"/>
    <x v="36"/>
    <s v="Asian"/>
    <s v="Biguanides"/>
    <x v="0"/>
    <d v="2021-04-22T00:00:00"/>
    <s v="Biguanides-&gt;DPP-4 inhibitors-&gt;SGLT-2 inhibitors-&gt;DPP-4 inhibitors|SGLT-2 inhibitors"/>
  </r>
  <r>
    <s v="7oWl9BIHV4k"/>
    <x v="36"/>
    <s v="Other"/>
    <s v="Biguanides"/>
    <x v="0"/>
    <d v="2017-06-21T00:00:00"/>
    <s v="Biguanides"/>
  </r>
  <r>
    <s v="7QJhbT/.yyU"/>
    <x v="36"/>
    <s v="Pacific peoples"/>
    <s v="Biguanides"/>
    <x v="0"/>
    <d v="2012-05-16T00:00:00"/>
    <s v="Biguanides-&gt;Sulfonylureas-&gt;Insulin aspart-&gt;Biguanides|Insulin aspart"/>
  </r>
  <r>
    <s v="7rOxAVP17Yo"/>
    <x v="36"/>
    <s v="Other"/>
    <s v="Biguanides"/>
    <x v="0"/>
    <d v="2023-04-10T00:00:00"/>
    <s v="Biguanides-&gt;SGLT-2 inhibitors"/>
  </r>
  <r>
    <s v="7rCp2Fv7LeU"/>
    <x v="36"/>
    <s v="Asian"/>
    <s v="Biguanides"/>
    <x v="0"/>
    <d v="2023-12-28T00:00:00"/>
    <s v="Biguanides-&gt;Insulin aspart-&gt;Insulin isophane-&gt;Insulin aspart|Insulin isophane"/>
  </r>
  <r>
    <s v="1mP/cfuCZEY"/>
    <x v="36"/>
    <s v="Asian"/>
    <s v="Biguanides"/>
    <x v="0"/>
    <d v="2025-03-07T00:00:00"/>
    <s v="Biguanides"/>
  </r>
  <r>
    <s v="7HbRA6xikSg"/>
    <x v="36"/>
    <s v="Asian"/>
    <s v="Biguanides"/>
    <x v="0"/>
    <d v="2025-05-01T00:00:00"/>
    <s v="Biguanides"/>
  </r>
  <r>
    <s v="7ew/0joo0cY"/>
    <x v="36"/>
    <s v="Asian"/>
    <s v="Biguanides"/>
    <x v="0"/>
    <d v="2025-12-07T00:00:00"/>
    <s v="Biguanides"/>
  </r>
  <r>
    <s v="FJkrj8yzJmQ"/>
    <x v="36"/>
    <s v="Pacific peoples"/>
    <s v="Biguanides"/>
    <x v="0"/>
    <d v="2021-10-26T00:00:00"/>
    <s v="Biguanides"/>
  </r>
  <r>
    <s v="FIn.hz6i4O2"/>
    <x v="36"/>
    <s v="Asian"/>
    <s v="Biguanides"/>
    <x v="0"/>
    <d v="2020-09-18T00:00:00"/>
    <s v="Biguanides"/>
  </r>
  <r>
    <s v="fgLn3mOhdjg"/>
    <x v="36"/>
    <s v="Asian"/>
    <s v="Biguanides"/>
    <x v="0"/>
    <d v="2020-08-25T00:00:00"/>
    <s v="Biguanides-&gt;Biguanides|Insulin isophane-&gt;Insulin isophane"/>
  </r>
  <r>
    <s v="FH/upnO9vnU"/>
    <x v="36"/>
    <s v="Māori"/>
    <s v="DPP-4 inhibitors|Insulin glargine"/>
    <x v="0"/>
    <d v="2021-01-22T00:00:00"/>
    <s v="DPP-4 inhibitors|Insulin glargine-&gt;DPP-4 inhibitors|GLP-1 agonists"/>
  </r>
  <r>
    <s v="ctOuGG/K3xw"/>
    <x v="36"/>
    <s v="Other"/>
    <s v="Biguanides"/>
    <x v="0"/>
    <d v="2021-07-06T00:00:00"/>
    <s v="Biguanides"/>
  </r>
  <r>
    <s v="cTIAnSN.GHo"/>
    <x v="36"/>
    <s v="Māori"/>
    <s v="Biguanides"/>
    <x v="0"/>
    <d v="2024-10-04T00:00:00"/>
    <s v="Biguanides-&gt;DPP-4 inhibitors-&gt;SGLT-2 inhibitors-&gt;DPP-4 inhibitors|GLP-1 agonists-&gt;GLP-1 agonists-&gt;Biguanides|GLP-1 agonists-&gt;Insulin glargine-&gt;GLP-1 agonists|Insulin glargine"/>
  </r>
  <r>
    <s v="FGCTWyu1YdI"/>
    <x v="36"/>
    <s v="Asian"/>
    <s v="Biguanides"/>
    <x v="0"/>
    <d v="2023-10-05T00:00:00"/>
    <s v="Biguanides"/>
  </r>
  <r>
    <s v="FlIkgUueJTE"/>
    <x v="36"/>
    <s v="Pacific peoples"/>
    <s v="Biguanides"/>
    <x v="0"/>
    <d v="2023-09-21T00:00:00"/>
    <s v="Biguanides-&gt;Insulin glargine-&gt;Insulin aspart-&gt;Insulin aspart|Insulin glargine"/>
  </r>
  <r>
    <s v="FLc84FHIXNI"/>
    <x v="36"/>
    <s v="Māori"/>
    <s v="Biguanides"/>
    <x v="0"/>
    <d v="2023-05-12T00:00:00"/>
    <s v="Biguanides"/>
  </r>
  <r>
    <s v="fK0skH05t8Y"/>
    <x v="36"/>
    <s v="Asian"/>
    <s v="Biguanides"/>
    <x v="0"/>
    <d v="2024-10-06T00:00:00"/>
    <s v="Biguanides-&gt;DPP-4 inhibitors"/>
  </r>
  <r>
    <s v="FJXl.tfpZnk"/>
    <x v="36"/>
    <s v="Other"/>
    <s v="Biguanides"/>
    <x v="0"/>
    <d v="2020-12-17T00:00:00"/>
    <s v="Biguanides-&gt;Insulin aspart"/>
  </r>
  <r>
    <s v="fjsQGYiI8Rc"/>
    <x v="36"/>
    <s v="Asian"/>
    <s v="Biguanides"/>
    <x v="0"/>
    <d v="2024-02-13T00:00:00"/>
    <s v="Biguanides"/>
  </r>
  <r>
    <s v="fNREbj4fHME"/>
    <x v="36"/>
    <s v="Asian"/>
    <s v="Biguanides"/>
    <x v="0"/>
    <d v="2024-10-23T00:00:00"/>
    <s v="Biguanides"/>
  </r>
  <r>
    <s v="fWtAxNHECPs"/>
    <x v="36"/>
    <s v="Pacific peoples"/>
    <s v="Biguanides"/>
    <x v="0"/>
    <d v="2021-06-08T00:00:00"/>
    <s v="Biguanides"/>
  </r>
  <r>
    <s v="fp7ZVefE/Fs"/>
    <x v="36"/>
    <s v="Asian"/>
    <s v="Insulin isophane"/>
    <x v="1"/>
    <d v="2019-08-13T00:00:00"/>
    <s v="Insulin isophane-&gt;Biguanides"/>
  </r>
  <r>
    <s v="Fprg/f1NIQg"/>
    <x v="36"/>
    <s v="Māori"/>
    <s v="Biguanides"/>
    <x v="0"/>
    <d v="2024-10-21T00:00:00"/>
    <s v="Biguanides-&gt;DPP-4 inhibitors-&gt;GLP-1 agonists-&gt;Biguanides|GLP-1 agonists"/>
  </r>
  <r>
    <s v="fQwUrwR7Izg"/>
    <x v="36"/>
    <s v="Asian"/>
    <s v="Biguanides"/>
    <x v="0"/>
    <d v="2022-09-10T00:00:00"/>
    <s v="Biguanides-&gt;Insulin aspart|Insulin isophane-&gt;Insulin aspart"/>
  </r>
  <r>
    <s v="fqoMG1bVZNw"/>
    <x v="36"/>
    <s v="Pacific peoples"/>
    <s v="Biguanides"/>
    <x v="0"/>
    <d v="2013-01-16T00:00:00"/>
    <s v="Biguanides"/>
  </r>
  <r>
    <s v="frIjQU1cZTY"/>
    <x v="36"/>
    <s v="Asian"/>
    <s v="Biguanides"/>
    <x v="0"/>
    <d v="2023-05-25T00:00:00"/>
    <s v="Biguanides"/>
  </r>
  <r>
    <s v="fTrlx.p8Za6"/>
    <x v="36"/>
    <s v="Other"/>
    <s v="Biguanides"/>
    <x v="0"/>
    <d v="2019-01-14T00:00:00"/>
    <s v="Biguanides"/>
  </r>
  <r>
    <s v="FTyn4keZj8Y"/>
    <x v="36"/>
    <s v="Asian"/>
    <s v="Biguanides"/>
    <x v="0"/>
    <d v="2022-12-05T00:00:00"/>
    <s v="Biguanides"/>
  </r>
  <r>
    <s v="Fu.ifSQerJE"/>
    <x v="36"/>
    <s v="Asian"/>
    <s v="Biguanides"/>
    <x v="0"/>
    <d v="2014-12-02T00:00:00"/>
    <s v="Biguanides"/>
  </r>
  <r>
    <s v="CcX13zyibtA"/>
    <x v="36"/>
    <s v="Other"/>
    <s v="Insulin glargine"/>
    <x v="1"/>
    <d v="2022-06-30T00:00:00"/>
    <s v="Insulin glargine-&gt;Biguanides-&gt;Biguanides|Insulin glargine-&gt;Insulin aspart-&gt;Insulin aspart|Insulin glargine-&gt;Biguanides|Insulin aspart|Insulin glargine"/>
  </r>
  <r>
    <s v="cCejynSb/Oc"/>
    <x v="36"/>
    <s v="Pacific peoples"/>
    <s v="Biguanides"/>
    <x v="0"/>
    <d v="2023-11-21T00:00:00"/>
    <s v="Biguanides-&gt;Insulin aspart|Insulin isophane-&gt;Insulin aspart-&gt;Insulin isophane"/>
  </r>
  <r>
    <s v="C77t37eRnPw"/>
    <x v="36"/>
    <s v="Asian"/>
    <s v="DPP-4 inhibitors"/>
    <x v="0"/>
    <d v="2022-02-17T00:00:00"/>
    <s v="DPP-4 inhibitors"/>
  </r>
  <r>
    <s v="C6LOSaM0sRg"/>
    <x v="36"/>
    <s v="Asian"/>
    <s v="Biguanides"/>
    <x v="0"/>
    <d v="2021-03-24T00:00:00"/>
    <s v="Biguanides"/>
  </r>
  <r>
    <s v="C7oFtF5w0T."/>
    <x v="36"/>
    <s v="Other"/>
    <s v="Biguanides"/>
    <x v="0"/>
    <d v="2025-04-11T00:00:00"/>
    <s v="Biguanides"/>
  </r>
  <r>
    <s v="CDo1.HP7Mns"/>
    <x v="36"/>
    <s v="Māori"/>
    <s v="Biguanides"/>
    <x v="0"/>
    <d v="2019-10-02T00:00:00"/>
    <s v="Biguanides"/>
  </r>
  <r>
    <s v="cDsyNQRxr8Q"/>
    <x v="36"/>
    <s v="Asian"/>
    <s v="Biguanides|DPP-4 inhibitors"/>
    <x v="0"/>
    <d v="2020-06-05T00:00:00"/>
    <s v="Biguanides|DPP-4 inhibitors-&gt;DPP-4 inhibitors-&gt;DPP-4 inhibitors|SGLT-2 inhibitors-&gt;SGLT-2 inhibitors"/>
  </r>
  <r>
    <s v="CEbPFKLqe12"/>
    <x v="36"/>
    <s v="Other"/>
    <s v="Biguanides"/>
    <x v="0"/>
    <d v="2023-08-14T00:00:00"/>
    <s v="Biguanides"/>
  </r>
  <r>
    <s v="cESApsyO7.s"/>
    <x v="36"/>
    <s v="Māori"/>
    <s v="DPP-4 inhibitors"/>
    <x v="0"/>
    <d v="2021-04-10T00:00:00"/>
    <s v="DPP-4 inhibitors-&gt;DPP-4 inhibitors|SGLT-2 inhibitors-&gt;SGLT-2 inhibitors"/>
  </r>
  <r>
    <s v="COJ9ywPrkLQ"/>
    <x v="36"/>
    <s v="Other"/>
    <s v="Biguanides"/>
    <x v="0"/>
    <d v="2024-01-11T00:00:00"/>
    <s v="Biguanides"/>
  </r>
  <r>
    <s v="cpQNjdjDkGQ"/>
    <x v="36"/>
    <s v="Asian"/>
    <s v="Biguanides"/>
    <x v="0"/>
    <d v="2023-02-07T00:00:00"/>
    <s v="Biguanides-&gt;DPP-4 inhibitors"/>
  </r>
  <r>
    <s v="CR93Rjh5vAc"/>
    <x v="36"/>
    <s v="Māori"/>
    <s v="Biguanides"/>
    <x v="0"/>
    <d v="2021-03-04T00:00:00"/>
    <s v="Biguanides"/>
  </r>
  <r>
    <s v="cRChj6ybaHs"/>
    <x v="36"/>
    <s v="Māori"/>
    <s v="Biguanides"/>
    <x v="0"/>
    <d v="2023-11-17T00:00:00"/>
    <s v="Biguanides"/>
  </r>
  <r>
    <s v="CIXVV5P/.7w"/>
    <x v="36"/>
    <s v="Pacific peoples"/>
    <s v="Biguanides"/>
    <x v="0"/>
    <d v="2025-05-23T00:00:00"/>
    <s v="Biguanides-&gt;SGLT-2 inhibitors-&gt;GLP-1 agonists|SGLT-2 inhibitors-&gt;GLP-1 agonists"/>
  </r>
  <r>
    <s v="cJ36bB3sy8k"/>
    <x v="36"/>
    <s v="Pacific peoples"/>
    <s v="Biguanides"/>
    <x v="0"/>
    <d v="2013-07-12T00:00:00"/>
    <s v="Biguanides-&gt;Biguanides|Sulfonylureas-&gt;DPP-4 inhibitors"/>
  </r>
  <r>
    <s v="vi/36uBJm1U"/>
    <x v="36"/>
    <s v="Māori"/>
    <s v="Biguanides"/>
    <x v="0"/>
    <d v="2025-06-17T00:00:00"/>
    <s v="Biguanides"/>
  </r>
  <r>
    <s v="vI3ynT6hDLQ"/>
    <x v="36"/>
    <s v="Māori"/>
    <s v="Biguanides"/>
    <x v="0"/>
    <d v="2025-10-17T00:00:00"/>
    <s v="Biguanides"/>
  </r>
  <r>
    <s v="ViBKzn/iWzg"/>
    <x v="36"/>
    <s v="Asian"/>
    <s v="Biguanides"/>
    <x v="0"/>
    <d v="2018-11-30T00:00:00"/>
    <s v="Biguanides-&gt;Insulin isophane-&gt;SGLT-2 inhibitors-&gt;Biguanides|SGLT-2 inhibitors"/>
  </r>
  <r>
    <s v="vieM02uSb1o"/>
    <x v="36"/>
    <s v="Other"/>
    <s v="Biguanides"/>
    <x v="0"/>
    <d v="2022-10-20T00:00:00"/>
    <s v="Biguanides"/>
  </r>
  <r>
    <s v="vgUBv7rP7rI"/>
    <x v="36"/>
    <s v="Māori"/>
    <s v="DPP-4 inhibitors"/>
    <x v="0"/>
    <d v="2022-06-08T00:00:00"/>
    <s v="DPP-4 inhibitors-&gt;SGLT-2 inhibitors-&gt;DPP-4 inhibitors|SGLT-2 inhibitors-&gt;SGLT-2 inhibitors|Sulfonylureas"/>
  </r>
  <r>
    <s v="vghrUyCih5U"/>
    <x v="36"/>
    <s v="Asian"/>
    <s v="Biguanides"/>
    <x v="0"/>
    <d v="2025-10-02T00:00:00"/>
    <s v="Biguanides"/>
  </r>
  <r>
    <s v="vFQPxbjnhuM"/>
    <x v="36"/>
    <s v="Other"/>
    <s v="Biguanides"/>
    <x v="0"/>
    <d v="2025-04-02T00:00:00"/>
    <s v="Biguanides"/>
  </r>
  <r>
    <s v="VCgbPES.I8I"/>
    <x v="36"/>
    <s v="Other"/>
    <s v="Biguanides"/>
    <x v="0"/>
    <d v="2023-11-10T00:00:00"/>
    <s v="Biguanides"/>
  </r>
  <r>
    <s v="VE3XzGokGhE"/>
    <x v="36"/>
    <s v="Asian"/>
    <s v="Biguanides"/>
    <x v="0"/>
    <d v="2018-02-20T00:00:00"/>
    <s v="Biguanides-&gt;Biguanides|Insulin isophane-&gt;Insulin lispro-&gt;Insulin isophane|Insulin lispro-&gt;Insulin isophane-&gt;Biguanides|Insulin isophane|Insulin lispro"/>
  </r>
  <r>
    <s v="v7Zb/1UbuLE"/>
    <x v="36"/>
    <s v="Asian"/>
    <s v="Biguanides|Insulin isophane"/>
    <x v="0"/>
    <d v="2025-07-22T00:00:00"/>
    <s v="Biguanides|Insulin isophane-&gt;Insulin isophane"/>
  </r>
  <r>
    <s v="V5Vfa/BDclE"/>
    <x v="36"/>
    <s v="Asian"/>
    <s v="Biguanides"/>
    <x v="0"/>
    <d v="2023-12-03T00:00:00"/>
    <s v="Biguanides"/>
  </r>
  <r>
    <s v="V9KANJRqow2"/>
    <x v="36"/>
    <s v="Pacific peoples"/>
    <s v="Biguanides"/>
    <x v="0"/>
    <d v="2024-08-30T00:00:00"/>
    <s v="Biguanides"/>
  </r>
  <r>
    <s v="v8RPIJ5ozn."/>
    <x v="36"/>
    <s v="Other"/>
    <s v="DPP-4 inhibitors"/>
    <x v="0"/>
    <d v="2025-06-16T00:00:00"/>
    <s v="DPP-4 inhibitors"/>
  </r>
  <r>
    <s v="valLfT3MK46"/>
    <x v="36"/>
    <s v="Other"/>
    <s v="Insulin aspart|Insulin isophane"/>
    <x v="1"/>
    <d v="2016-08-02T00:00:00"/>
    <s v="Insulin aspart|Insulin isophane-&gt;Biguanides"/>
  </r>
  <r>
    <s v="Uy9wHcCaJcY"/>
    <x v="36"/>
    <s v="Asian"/>
    <s v="Biguanides"/>
    <x v="0"/>
    <d v="2018-10-31T00:00:00"/>
    <s v="Biguanides"/>
  </r>
  <r>
    <s v="v/CCkmX3ixY"/>
    <x v="36"/>
    <s v="Other"/>
    <s v="Biguanides"/>
    <x v="0"/>
    <d v="2022-12-12T00:00:00"/>
    <s v="Biguanides-&gt;Insulin isophane-&gt;Insulin aspart-&gt;Insulin aspart|Insulin isophane"/>
  </r>
  <r>
    <s v="v216ltsu71M"/>
    <x v="36"/>
    <s v="Asian"/>
    <s v="Biguanides"/>
    <x v="0"/>
    <d v="2024-12-10T00:00:00"/>
    <s v="Biguanides-&gt;Insulin aspart|Insulin isophane-&gt;Biguanides|Insulin aspart|Insulin isophane"/>
  </r>
  <r>
    <s v="uUn/Qdi0m/s"/>
    <x v="36"/>
    <s v="Pacific peoples"/>
    <s v="Biguanides"/>
    <x v="0"/>
    <d v="2012-07-04T00:00:00"/>
    <s v="Biguanides-&gt;Insulin aspart|Insulin isophane-&gt;Insulin isophane-&gt;SGLT-2 inhibitors-&gt;Biguanides|SGLT-2 inhibitors-&gt;Biguanides|SGLT-2 inhibitors|Sulfonylureas"/>
  </r>
  <r>
    <s v="UvSWcQUPTjI"/>
    <x v="36"/>
    <s v="Asian"/>
    <s v="Biguanides"/>
    <x v="0"/>
    <d v="2019-08-01T00:00:00"/>
    <s v="Biguanides-&gt;SGLT-2 inhibitors"/>
  </r>
  <r>
    <s v="UtOjFGRqdik"/>
    <x v="36"/>
    <s v="Māori"/>
    <s v="Biguanides"/>
    <x v="0"/>
    <d v="2011-05-10T00:00:00"/>
    <s v="Biguanides-&gt;DPP-4 inhibitors-&gt;SGLT-2 inhibitors-&gt;GLP-1 agonists-&gt;Sulfonylureas-&gt;GLP-1 agonists|Sulfonylureas-&gt;SGLT-2 inhibitors|Sulfonylureas"/>
  </r>
  <r>
    <s v="rS8GT/8m25Q"/>
    <x v="36"/>
    <s v="Other"/>
    <s v="Biguanides"/>
    <x v="0"/>
    <d v="2024-12-30T00:00:00"/>
    <s v="Biguanides"/>
  </r>
  <r>
    <s v="rwgEMF9Ll62"/>
    <x v="36"/>
    <s v="Other"/>
    <s v="Biguanides"/>
    <x v="0"/>
    <d v="2022-10-21T00:00:00"/>
    <s v="Biguanides"/>
  </r>
  <r>
    <s v="uOTdXwmER3U"/>
    <x v="36"/>
    <s v="Pacific peoples"/>
    <s v="Biguanides"/>
    <x v="0"/>
    <d v="2016-12-21T00:00:00"/>
    <s v="Biguanides-&gt;Sulfonylureas-&gt;DPP-4 inhibitors-&gt;Biguanides|DPP-4 inhibitors|Sulfonylureas-&gt;Insulin isophane-&gt;Insulin glargine-&gt;DPP-4 inhibitors|Insulin glargine"/>
  </r>
  <r>
    <s v="uPxmUU0sriU"/>
    <x v="36"/>
    <s v="Other"/>
    <s v="Biguanides"/>
    <x v="0"/>
    <d v="2017-10-11T00:00:00"/>
    <s v="Biguanides"/>
  </r>
  <r>
    <s v="UqpN9Xz6re6"/>
    <x v="36"/>
    <s v="Pacific peoples"/>
    <s v="Biguanides"/>
    <x v="0"/>
    <d v="2020-09-13T00:00:00"/>
    <s v="Biguanides-&gt;Insulin isophane|Insulin lispro-&gt;Biguanides|Insulin isophane|Insulin lispro-&gt;Insulin isophane"/>
  </r>
  <r>
    <s v="ReoaBPnUM/A"/>
    <x v="36"/>
    <s v="Asian"/>
    <s v="Biguanides"/>
    <x v="0"/>
    <d v="2024-06-06T00:00:00"/>
    <s v="Biguanides-&gt;SGLT-2 inhibitors-&gt;Insulin isophane-&gt;Biguanides|Insulin isophane"/>
  </r>
  <r>
    <s v="rGKFjvkWCvg"/>
    <x v="36"/>
    <s v="Māori"/>
    <s v="Biguanides"/>
    <x v="0"/>
    <d v="2011-07-19T00:00:00"/>
    <s v="Biguanides"/>
  </r>
  <r>
    <s v="riGnMaC5yAc"/>
    <x v="36"/>
    <s v="Māori"/>
    <s v="Biguanides"/>
    <x v="0"/>
    <d v="2015-06-11T00:00:00"/>
    <s v="Biguanides-&gt;Sulfonylureas-&gt;Insulin aspart|Insulin isophane-&gt;Biguanides|DPP-4 inhibitors-&gt;DPP-4 inhibitors-&gt;Insulin glargine-&gt;Biguanides|Insulin glargine-&gt;SGLT-2 inhibitors-&gt;Insulin glargine|SGLT-2 inhibitors-&gt;Biguanides|Insulin glargine|SGLT-2 inhibitors"/>
  </r>
  <r>
    <s v="RiLAHURsEbo"/>
    <x v="36"/>
    <s v="Other"/>
    <s v="Biguanides"/>
    <x v="0"/>
    <d v="2019-10-24T00:00:00"/>
    <s v="Biguanides-&gt;DPP-4 inhibitors-&gt;SGLT-2 inhibitors-&gt;Biguanides|SGLT-2 inhibitors-&gt;Biguanides|DPP-4 inhibitors|SGLT-2 inhibitors"/>
  </r>
  <r>
    <s v="risJljsGLbk"/>
    <x v="36"/>
    <s v="Māori"/>
    <s v="DPP-4 inhibitors"/>
    <x v="0"/>
    <d v="2022-08-03T00:00:00"/>
    <s v="DPP-4 inhibitors-&gt;Biguanides|SGLT-2 inhibitors-&gt;Biguanides|DPP-4 inhibitors|GLP-1 agonists-&gt;GLP-1 agonists"/>
  </r>
  <r>
    <s v="roYOSK8cR2A"/>
    <x v="36"/>
    <s v="Other"/>
    <s v="Biguanides"/>
    <x v="0"/>
    <d v="2024-06-06T00:00:00"/>
    <s v="Biguanides-&gt;DPP-4 inhibitors"/>
  </r>
  <r>
    <s v="ro0TcyLlnDs"/>
    <x v="36"/>
    <s v="Māori"/>
    <s v="Biguanides"/>
    <x v="0"/>
    <d v="2018-09-20T00:00:00"/>
    <s v="Biguanides-&gt;GLP-1 agonists"/>
  </r>
  <r>
    <s v="Ro9nm22SQ5c"/>
    <x v="36"/>
    <s v="Asian"/>
    <s v="Biguanides"/>
    <x v="0"/>
    <d v="2023-07-13T00:00:00"/>
    <s v="Biguanides"/>
  </r>
  <r>
    <s v="rMCEph0ctmY"/>
    <x v="36"/>
    <s v="Other"/>
    <s v="Insulin isophane|Insulin lispro"/>
    <x v="1"/>
    <d v="2014-09-23T00:00:00"/>
    <s v="Insulin isophane|Insulin lispro-&gt;Insulin isophane-&gt;Biguanides-&gt;Insulin lispro"/>
  </r>
  <r>
    <s v="rldV/1wb/T."/>
    <x v="36"/>
    <s v="Pacific peoples"/>
    <s v="Biguanides"/>
    <x v="0"/>
    <d v="2020-10-04T00:00:00"/>
    <s v="Biguanides-&gt;SGLT-2 inhibitors-&gt;DPP-4 inhibitors"/>
  </r>
  <r>
    <s v="Rkn8Dn/hdkM"/>
    <x v="36"/>
    <s v="Pacific peoples"/>
    <s v="Biguanides"/>
    <x v="0"/>
    <d v="2015-07-01T00:00:00"/>
    <s v="Biguanides-&gt;Biguanides|Sulfonylureas-&gt;Biguanides|Insulin isophane|Sulfonylureas-&gt;Insulin isophane-&gt;GLP-1 agonists|Insulin isophane-&gt;Biguanides|GLP-1 agonists|Insulin isophane-&gt;GLP-1 agonists-&gt;Biguanides|Insulin isophane"/>
  </r>
  <r>
    <s v="RKKVBaT1IvY"/>
    <x v="36"/>
    <s v="Other"/>
    <s v="Insulin glargine"/>
    <x v="1"/>
    <d v="2022-01-18T00:00:00"/>
    <s v="Insulin glargine-&gt;Biguanides-&gt;Biguanides|Insulin glargine"/>
  </r>
  <r>
    <s v="yWn4379r2lY"/>
    <x v="36"/>
    <s v="Māori"/>
    <s v="Biguanides"/>
    <x v="0"/>
    <d v="2011-06-15T00:00:00"/>
    <s v="Biguanides-&gt;Insulin aspart|Insulin isophane-&gt;Biguanides|Insulin aspart|Insulin isophane-&gt;Insulin glargine-&gt;Insulin aspart|Insulin glargine-&gt;Biguanides|Insulin glargine-&gt;Insulin aspart-&gt;DPP-4 inhibitors-&gt;DPP-4 inhibitors|Insulin aspart|Insulin glargine-&gt;DPP-4 inhibitors|Insulin glargine"/>
  </r>
  <r>
    <s v="Yyw9zBS4bGA"/>
    <x v="36"/>
    <s v="Other"/>
    <s v="Biguanides"/>
    <x v="0"/>
    <d v="2024-05-02T00:00:00"/>
    <s v="Biguanides"/>
  </r>
  <r>
    <s v="Z2WUv72Chj."/>
    <x v="36"/>
    <s v="Other"/>
    <s v="Biguanides"/>
    <x v="0"/>
    <d v="2022-04-28T00:00:00"/>
    <s v="Biguanides"/>
  </r>
  <r>
    <s v="Z1cAnB93w0g"/>
    <x v="36"/>
    <s v="Other"/>
    <s v="Biguanides"/>
    <x v="0"/>
    <d v="2021-09-23T00:00:00"/>
    <s v="Biguanides"/>
  </r>
  <r>
    <s v="Z0uAQZErwTk"/>
    <x v="36"/>
    <s v="Asian"/>
    <s v="Biguanides"/>
    <x v="0"/>
    <d v="2015-10-17T00:00:00"/>
    <s v="Biguanides"/>
  </r>
  <r>
    <s v="/yPjX48NcYg"/>
    <x v="36"/>
    <s v="Pacific peoples"/>
    <s v="Biguanides|Insulin isophane"/>
    <x v="0"/>
    <d v="2023-03-03T00:00:00"/>
    <s v="Biguanides|Insulin isophane"/>
  </r>
  <r>
    <s v="/YUSyce8XQ2"/>
    <x v="36"/>
    <s v="Asian"/>
    <s v="Biguanides"/>
    <x v="0"/>
    <d v="2014-06-28T00:00:00"/>
    <s v="Biguanides"/>
  </r>
  <r>
    <s v="/yD6FhLSTgM"/>
    <x v="36"/>
    <s v="Māori"/>
    <s v="Biguanides"/>
    <x v="0"/>
    <d v="2025-09-01T00:00:00"/>
    <s v="Biguanides-&gt;Insulin isophane|Insulin lispro-&gt;Insulin isophane-&gt;Insulin lispro"/>
  </r>
  <r>
    <s v="00CJ0iFrdH6"/>
    <x v="36"/>
    <s v="Pacific peoples"/>
    <s v="Biguanides"/>
    <x v="0"/>
    <d v="2025-02-27T00:00:00"/>
    <s v="Biguanides-&gt;Biguanides|SGLT-2 inhibitors"/>
  </r>
  <r>
    <s v="0aZ8Ka0qgm2"/>
    <x v="36"/>
    <s v="Asian"/>
    <s v="Sulfonylureas"/>
    <x v="0"/>
    <d v="2012-08-21T00:00:00"/>
    <s v="Sulfonylureas-&gt;Biguanides-&gt;Biguanides|Sulfonylureas-&gt;SGLT-2 inhibitors-&gt;Biguanides|SGLT-2 inhibitors-&gt;Biguanides|DPP-4 inhibitors-&gt;DPP-4 inhibitors"/>
  </r>
  <r>
    <s v="0QXRy4HUMDY"/>
    <x v="36"/>
    <s v="Other"/>
    <s v="Biguanides|Insulin aspart|Insulin isophane"/>
    <x v="0"/>
    <d v="2016-06-08T00:00:00"/>
    <s v="Biguanides|Insulin aspart|Insulin isophane"/>
  </r>
  <r>
    <s v="0oHN0KRNF6g"/>
    <x v="36"/>
    <s v="Asian"/>
    <s v="Biguanides"/>
    <x v="0"/>
    <d v="2021-07-07T00:00:00"/>
    <s v="Biguanides-&gt;DPP-4 inhibitors-&gt;Biguanides|DPP-4 inhibitors"/>
  </r>
  <r>
    <s v="0P64eFZrTJg"/>
    <x v="36"/>
    <s v="Pacific peoples"/>
    <s v="Biguanides"/>
    <x v="0"/>
    <d v="2014-03-27T00:00:00"/>
    <s v="Biguanides-&gt;Biguanides|Sulfonylureas-&gt;DPP-4 inhibitors|Sulfonylureas-&gt;DPP-4 inhibitors-&gt;DPP-4 inhibitors|SGLT-2 inhibitors-&gt;Sulfonylureas-&gt;DPP-4 inhibitors|SGLT-2 inhibitors|Sulfonylureas-&gt;Thiazolidinedione-&gt;DPP-4 inhibitors|SGLT-2 inhibitors|Sulfonylureas|Thiazolidinedione-&gt;Insulin glargine-&gt;DPP-4 inhibitors|Insulin glargine|Sulfonylureas-&gt;DPP-4 inhibitors|Insulin glargine|SGLT-2 inhibitors|Sulfonylureas"/>
  </r>
  <r>
    <s v="0NRooJIit7g"/>
    <x v="36"/>
    <s v="Pacific peoples"/>
    <s v="Biguanides"/>
    <x v="0"/>
    <d v="2025-06-04T00:00:00"/>
    <s v="Biguanides-&gt;Biguanides|GLP-1 agonists-&gt;GLP-1 agonists"/>
  </r>
  <r>
    <s v="0nxQvVHlzlA"/>
    <x v="36"/>
    <s v="Māori"/>
    <s v="Biguanides"/>
    <x v="0"/>
    <d v="2016-03-23T00:00:00"/>
    <s v="Biguanides-&gt;Sulfonylureas-&gt;Insulin glargine-&gt;DPP-4 inhibitors|Insulin aspart-&gt;Biguanides|DPP-4 inhibitors|Insulin aspart-&gt;SGLT-2 inhibitors-&gt;Biguanides|DPP-4 inhibitors|Insulin aspart|SGLT-2 inhibitors-&gt;DPP-4 inhibitors|Insulin aspart|SGLT-2 inhibitors-&gt;Biguanides|DPP-4 inhibitors|GLP-1 agonists-&gt;DPP-4 inhibitors-&gt;DPP-4 inhibitors|GLP-1 agonists-&gt;DPP-4 inhibitors|SGLT-2 inhibitors-&gt;Biguanides|GLP-1 agonists-&gt;GLP-1 agonists-&gt;Biguanides|DPP-4 inhibitors|SGLT-2 inhibitors-&gt;Insulin isophane-&gt;DPP-4 inhibitors|Insulin isophane|SGLT-2 inhibitors"/>
  </r>
  <r>
    <s v="0vWMXqmfVFs"/>
    <x v="36"/>
    <s v="Other"/>
    <s v="Biguanides"/>
    <x v="0"/>
    <d v="2025-10-24T00:00:00"/>
    <s v="Biguanides"/>
  </r>
  <r>
    <s v="0TPYD72QI12"/>
    <x v="36"/>
    <s v="Other"/>
    <s v="Biguanides"/>
    <x v="0"/>
    <d v="2023-01-27T00:00:00"/>
    <s v="Biguanides"/>
  </r>
  <r>
    <s v="0e0phvZyy8c"/>
    <x v="36"/>
    <s v="Asian"/>
    <s v="Biguanides"/>
    <x v="0"/>
    <d v="2025-06-17T00:00:00"/>
    <s v="Biguanides-&gt;SGLT-2 inhibitors-&gt;DPP-4 inhibitors"/>
  </r>
  <r>
    <s v="0cg8sTzp3HY"/>
    <x v="36"/>
    <s v="Asian"/>
    <s v="Biguanides"/>
    <x v="0"/>
    <d v="2024-02-11T00:00:00"/>
    <s v="Biguanides-&gt;DPP-4 inhibitors"/>
  </r>
  <r>
    <s v="0L.INwHOhmo"/>
    <x v="36"/>
    <s v="Asian"/>
    <s v="Biguanides"/>
    <x v="0"/>
    <d v="2017-02-02T00:00:00"/>
    <s v="Biguanides-&gt;Biguanides|Sulfonylureas-&gt;Biguanides|DPP-4 inhibitors|Sulfonylureas-&gt;DPP-4 inhibitors-&gt;DPP-4 inhibitors|SGLT-2 inhibitors|Sulfonylureas-&gt;DPP-4 inhibitors|Sulfonylureas-&gt;Biguanides|GLP-1 agonists|Sulfonylureas-&gt;GLP-1 agonists-&gt;GLP-1 agonists|Sulfonylureas-&gt;Insulin glargine-&gt;GLP-1 agonists|Insulin glargine|Sulfonylureas-&gt;GLP-1 agonists|Insulin glargine"/>
  </r>
  <r>
    <s v="0JbTk2aqxNw"/>
    <x v="36"/>
    <s v="Asian"/>
    <s v="Biguanides"/>
    <x v="0"/>
    <d v="2011-02-01T00:00:00"/>
    <s v="Biguanides-&gt;Biguanides|SGLT-2 inhibitors-&gt;SGLT-2 inhibitors"/>
  </r>
  <r>
    <s v="Y9i0dYv15Es"/>
    <x v="36"/>
    <s v="Asian"/>
    <s v="Biguanides"/>
    <x v="0"/>
    <d v="2019-05-01T00:00:00"/>
    <s v="Biguanides"/>
  </r>
  <r>
    <s v="Y9Td4MDgfnI"/>
    <x v="36"/>
    <s v="Māori"/>
    <s v="Biguanides"/>
    <x v="0"/>
    <d v="2025-05-12T00:00:00"/>
    <s v="Biguanides"/>
  </r>
  <r>
    <s v="Y718SIg/egM"/>
    <x v="36"/>
    <s v="Other"/>
    <s v="Biguanides"/>
    <x v="0"/>
    <d v="2015-02-23T00:00:00"/>
    <s v="Biguanides-&gt;Insulin isophane"/>
  </r>
  <r>
    <s v="VJE9RmOIGko"/>
    <x v="36"/>
    <s v="Other"/>
    <s v="Biguanides"/>
    <x v="0"/>
    <d v="2021-11-28T00:00:00"/>
    <s v="Biguanides-&gt;DPP-4 inhibitors"/>
  </r>
  <r>
    <s v="YbvKAEukm/2"/>
    <x v="36"/>
    <s v="Other"/>
    <s v="Biguanides"/>
    <x v="0"/>
    <d v="2012-09-05T00:00:00"/>
    <s v="Biguanides-&gt;Biguanides|Sulfonylureas-&gt;Biguanides|Insulin glargine-&gt;Insulin glargine-&gt;DPP-4 inhibitors-&gt;DPP-4 inhibitors|Insulin glargine-&gt;Biguanides|DPP-4 inhibitors|Insulin glargine-&gt;DPP-4 inhibitors|SGLT-2 inhibitors"/>
  </r>
  <r>
    <s v="YD8gFVJG9aM"/>
    <x v="36"/>
    <s v="Asian"/>
    <s v="Biguanides|Sulfonylureas"/>
    <x v="0"/>
    <d v="2014-06-27T00:00:00"/>
    <s v="Biguanides|Sulfonylureas-&gt;Biguanides"/>
  </r>
  <r>
    <s v="YfsaQPQIfNQ"/>
    <x v="36"/>
    <s v="Asian"/>
    <s v="Biguanides|Insulin isophane"/>
    <x v="0"/>
    <d v="2019-12-16T00:00:00"/>
    <s v="Biguanides|Insulin isophane-&gt;Insulin isophane"/>
  </r>
  <r>
    <s v="YgLq5YRu53w"/>
    <x v="36"/>
    <s v="Pacific peoples"/>
    <s v="Biguanides"/>
    <x v="0"/>
    <d v="2014-09-11T00:00:00"/>
    <s v="Biguanides-&gt;Insulin isophane-&gt;Biguanides|Insulin isophane-&gt;Biguanides|Thiazolidinedione-&gt;DPP-4 inhibitors-&gt;Thiazolidinedione-&gt;Biguanides|Insulin glargine-&gt;Biguanides|Insulin aspart|Insulin isophane-&gt;Insulin aspart|Insulin isophane-&gt;SGLT-2 inhibitors-&gt;Biguanides|SGLT-2 inhibitors-&gt;Biguanides|DPP-4 inhibitors|SGLT-2 inhibitors-&gt;GLP-1 agonists-&gt;Biguanides|GLP-1 agonists-&gt;Insulin glargine-&gt;Biguanides|DPP-4 inhibitors|Insulin glargine|SGLT-2 inhibitors-&gt;Biguanides|GLP-1 agonists|Insulin glargine-&gt;GLP-1 agonists|Insulin glargine"/>
  </r>
  <r>
    <s v="YohbVcnQ6oA"/>
    <x v="36"/>
    <s v="Other"/>
    <s v="Biguanides"/>
    <x v="0"/>
    <d v="2024-09-11T00:00:00"/>
    <s v="Biguanides-&gt;DPP-4 inhibitors-&gt;Insulin glargine-&gt;SGLT-2 inhibitors"/>
  </r>
  <r>
    <s v="yPalDSOPzhA"/>
    <x v="36"/>
    <s v="Pacific peoples"/>
    <s v="Biguanides"/>
    <x v="0"/>
    <d v="2020-08-26T00:00:00"/>
    <s v="Biguanides-&gt;SGLT-2 inhibitors-&gt;Biguanides|SGLT-2 inhibitors-&gt;DPP-4 inhibitors|SGLT-2 inhibitors"/>
  </r>
  <r>
    <s v="YKv5dLCdV.g"/>
    <x v="36"/>
    <s v="Other"/>
    <s v="Biguanides"/>
    <x v="0"/>
    <d v="2024-03-06T00:00:00"/>
    <s v="Biguanides"/>
  </r>
  <r>
    <s v="yVF47WGeAWA"/>
    <x v="36"/>
    <s v="Other"/>
    <s v="Biguanides"/>
    <x v="0"/>
    <d v="2018-01-18T00:00:00"/>
    <s v="Biguanides-&gt;DPP-4 inhibitors"/>
  </r>
  <r>
    <s v="YqWqVSPT6G6"/>
    <x v="36"/>
    <s v="Māori"/>
    <s v="Biguanides"/>
    <x v="0"/>
    <d v="2025-04-02T00:00:00"/>
    <s v="Biguanides"/>
  </r>
  <r>
    <s v="W0.bEwM2PME"/>
    <x v="36"/>
    <s v="Other"/>
    <s v="Biguanides"/>
    <x v="0"/>
    <d v="2013-04-08T00:00:00"/>
    <s v="Biguanides-&gt;Biguanides|Sulfonylureas-&gt;Sulfonylureas-&gt;Biguanides|DPP-4 inhibitors|Sulfonylureas-&gt;DPP-4 inhibitors"/>
  </r>
  <r>
    <s v="VX8G74LqmKs"/>
    <x v="36"/>
    <s v="Pacific peoples"/>
    <s v="Biguanides"/>
    <x v="0"/>
    <d v="2016-02-05T00:00:00"/>
    <s v="Biguanides-&gt;Biguanides|Sulfonylureas-&gt;DPP-4 inhibitors-&gt;Sulfonylureas-&gt;DPP-4 inhibitors|Sulfonylureas-&gt;Biguanides|DPP-4 inhibitors|Sulfonylureas"/>
  </r>
  <r>
    <s v="WAKsH.7neio"/>
    <x v="36"/>
    <s v="Pacific peoples"/>
    <s v="DPP-4 inhibitors"/>
    <x v="0"/>
    <d v="2025-09-08T00:00:00"/>
    <s v="DPP-4 inhibitors"/>
  </r>
  <r>
    <s v="Waq3gWcOv3w"/>
    <x v="36"/>
    <s v="Pacific peoples"/>
    <s v="Biguanides"/>
    <x v="0"/>
    <d v="2012-04-03T00:00:00"/>
    <s v="Biguanides-&gt;Insulin glargine-&gt;Biguanides|Insulin glargine"/>
  </r>
  <r>
    <s v="wB9YERYJm1U"/>
    <x v="36"/>
    <s v="Asian"/>
    <s v="DPP-4 inhibitors"/>
    <x v="0"/>
    <d v="2023-02-10T00:00:00"/>
    <s v="DPP-4 inhibitors"/>
  </r>
  <r>
    <s v="wcBnocPQmz2"/>
    <x v="36"/>
    <s v="Other"/>
    <s v="Biguanides"/>
    <x v="0"/>
    <d v="2022-06-27T00:00:00"/>
    <s v="Biguanides"/>
  </r>
  <r>
    <s v="wcfP2aeSaWM"/>
    <x v="36"/>
    <s v="Asian"/>
    <s v="Biguanides"/>
    <x v="0"/>
    <d v="2024-03-05T00:00:00"/>
    <s v="Biguanides"/>
  </r>
  <r>
    <s v="yXr0ZM9P9jw"/>
    <x v="36"/>
    <s v="Pacific peoples"/>
    <s v="Biguanides"/>
    <x v="0"/>
    <d v="2015-11-24T00:00:00"/>
    <s v="Biguanides"/>
  </r>
  <r>
    <s v="yXWHRPAj8Oo"/>
    <x v="36"/>
    <s v="Pacific peoples"/>
    <s v="Biguanides"/>
    <x v="0"/>
    <d v="2012-05-22T00:00:00"/>
    <s v="Biguanides-&gt;Sulfonylureas-&gt;Biguanides|Sulfonylureas-&gt;DPP-4 inhibitors|Sulfonylureas-&gt;DPP-4 inhibitors-&gt;SGLT-2 inhibitors|Sulfonylureas-&gt;SGLT-2 inhibitors-&gt;DPP-4 inhibitors|SGLT-2 inhibitors|Sulfonylureas"/>
  </r>
  <r>
    <s v="YZY4iWvB6Qo"/>
    <x v="36"/>
    <s v="Asian"/>
    <s v="Biguanides"/>
    <x v="0"/>
    <d v="2023-11-07T00:00:00"/>
    <s v="Biguanides"/>
  </r>
  <r>
    <s v="WGwMaOYRzms"/>
    <x v="36"/>
    <s v="Māori"/>
    <s v="Biguanides"/>
    <x v="0"/>
    <d v="2013-09-11T00:00:00"/>
    <s v="Biguanides-&gt;Biguanides|SGLT-2 inhibitors-&gt;SGLT-2 inhibitors-&gt;DPP-4 inhibitors-&gt;DPP-4 inhibitors|SGLT-2 inhibitors-&gt;DPP-4 inhibitors|Insulin glargine|SGLT-2 inhibitors-&gt;DPP-4 inhibitors|SGLT-2 inhibitors|Sulfonylureas"/>
  </r>
  <r>
    <s v="yXBGzFSc2EU"/>
    <x v="36"/>
    <s v="Māori"/>
    <s v="Biguanides"/>
    <x v="0"/>
    <d v="2019-01-05T00:00:00"/>
    <s v="Biguanides-&gt;SGLT-2 inhibitors"/>
  </r>
  <r>
    <s v="vHU2FRNzick"/>
    <x v="36"/>
    <s v="Māori"/>
    <s v="Biguanides"/>
    <x v="0"/>
    <d v="2011-06-21T00:00:00"/>
    <s v="Biguanides-&gt;Sulfonylureas-&gt;DPP-4 inhibitors|Sulfonylureas-&gt;Biguanides|Insulin glargine-&gt;Insulin glargine-&gt;DPP-4 inhibitors|Insulin glargine|Sulfonylureas-&gt;Biguanides|DPP-4 inhibitors|Insulin glargine|Sulfonylureas-&gt;Biguanides|DPP-4 inhibitors|Insulin glargine-&gt;DPP-4 inhibitors-&gt;Biguanides|Insulin glargine|Sulfonylureas-&gt;DPP-4 inhibitors|Insulin glargine-&gt;Biguanides|DPP-4 inhibitors|SGLT-2 inhibitors|Sulfonylureas-&gt;SGLT-2 inhibitors"/>
  </r>
  <r>
    <s v="Vi/vzizgz6M"/>
    <x v="36"/>
    <s v="Māori"/>
    <s v="Biguanides"/>
    <x v="0"/>
    <d v="2021-02-17T00:00:00"/>
    <s v="Biguanides-&gt;Insulin isophane"/>
  </r>
  <r>
    <s v="VkbSpl9gghg"/>
    <x v="36"/>
    <s v="Pacific peoples"/>
    <s v="Biguanides"/>
    <x v="0"/>
    <d v="2016-10-18T00:00:00"/>
    <s v="Biguanides"/>
  </r>
  <r>
    <s v="VkjhRulh1gI"/>
    <x v="36"/>
    <s v="Asian"/>
    <s v="Biguanides"/>
    <x v="0"/>
    <d v="2024-01-12T00:00:00"/>
    <s v="Biguanides"/>
  </r>
  <r>
    <s v="VjZ.tTccq8Q"/>
    <x v="36"/>
    <s v="Asian"/>
    <s v="Biguanides"/>
    <x v="0"/>
    <d v="2017-05-23T00:00:00"/>
    <s v="Biguanides"/>
  </r>
  <r>
    <s v="VL53v8ci8uU"/>
    <x v="36"/>
    <s v="Other"/>
    <s v="Biguanides"/>
    <x v="0"/>
    <d v="2012-06-20T00:00:00"/>
    <s v="Biguanides-&gt;Sulfonylureas-&gt;Biguanides|Sulfonylureas-&gt;Insulin isophane-&gt;Biguanides|Insulin isophane|Sulfonylureas-&gt;Insulin glargine-&gt;Biguanides|Insulin glargine|Sulfonylureas-&gt;Insulin aspart-&gt;Biguanides|Insulin aspart-&gt;DPP-4 inhibitors|Insulin aspart-&gt;DPP-4 inhibitors-&gt;SGLT-2 inhibitors-&gt;Insulin aspart|SGLT-2 inhibitors-&gt;DPP-4 inhibitors|SGLT-2 inhibitors-&gt;DPP-4 inhibitors|Insulin aspart|SGLT-2 inhibitors-&gt;DPP-4 inhibitors|Insulin glargine|SGLT-2 inhibitors"/>
  </r>
  <r>
    <s v="vUqj/tFNHd2"/>
    <x v="36"/>
    <s v="Māori"/>
    <s v="Biguanides"/>
    <x v="0"/>
    <d v="2018-01-16T00:00:00"/>
    <s v="Biguanides"/>
  </r>
  <r>
    <s v="vPSgjmOeYzE"/>
    <x v="36"/>
    <s v="Other"/>
    <s v="Biguanides"/>
    <x v="0"/>
    <d v="2019-07-02T00:00:00"/>
    <s v="Biguanides-&gt;DPP-4 inhibitors-&gt;Biguanides|DPP-4 inhibitors-&gt;DPP-4 inhibitors|Insulin glargine-&gt;Insulin glargine-&gt;Insulin glargine|SGLT-2 inhibitors-&gt;DPP-4 inhibitors|Insulin glargine|SGLT-2 inhibitors-&gt;Sulfonylureas-&gt;DPP-4 inhibitors|Insulin glargine|SGLT-2 inhibitors|Sulfonylureas"/>
  </r>
  <r>
    <s v="sHZheIeCo2E"/>
    <x v="36"/>
    <s v="Māori"/>
    <s v="Biguanides"/>
    <x v="0"/>
    <d v="2017-04-26T00:00:00"/>
    <s v="Biguanides-&gt;Sulfonylureas-&gt;Biguanides|Sulfonylureas-&gt;SGLT-2 inhibitors"/>
  </r>
  <r>
    <s v="SdzD/DIMBk."/>
    <x v="36"/>
    <s v="Pacific peoples"/>
    <s v="Biguanides"/>
    <x v="0"/>
    <d v="2011-04-21T00:00:00"/>
    <s v="Biguanides-&gt;Biguanides|Sulfonylureas-&gt;Sulfonylureas-&gt;Insulin glargine-&gt;Biguanides|Insulin glargine|Sulfonylureas-&gt;Biguanides|Insulin glargine|SGLT-2 inhibitors|Sulfonylureas-&gt;Biguanides|Insulin glargine|SGLT-2 inhibitors-&gt;SGLT-2 inhibitors-&gt;Insulin glargine|Sulfonylureas-&gt;Insulin glargine|SGLT-2 inhibitors-&gt;SGLT-2 inhibitors|Sulfonylureas-&gt;GLP-1 agonists-&gt;GLP-1 agonists|Insulin glargine-&gt;GLP-1 agonists|Insulin glargine|Sulfonylureas-&gt;GLP-1 agonists|Sulfonylureas-&gt;Biguanides|GLP-1 agonists|Sulfonylureas-&gt;Biguanides|GLP-1 agonists|Insulin glargine|Sulfonylureas-&gt;Biguanides|GLP-1 agonists"/>
  </r>
  <r>
    <s v="slnrEna5i46"/>
    <x v="36"/>
    <s v="Asian"/>
    <s v="DPP-4 inhibitors"/>
    <x v="0"/>
    <d v="2025-04-08T00:00:00"/>
    <s v="DPP-4 inhibitors"/>
  </r>
  <r>
    <s v="Sop8aTA2vOk"/>
    <x v="36"/>
    <s v="Other"/>
    <s v="Biguanides"/>
    <x v="0"/>
    <d v="2017-02-02T00:00:00"/>
    <s v="Biguanides-&gt;Insulin isophane"/>
  </r>
  <r>
    <s v="sn5xnwHgFFE"/>
    <x v="36"/>
    <s v="Pacific peoples"/>
    <s v="Biguanides"/>
    <x v="0"/>
    <d v="2025-01-21T00:00:00"/>
    <s v="Biguanides-&gt;Biguanides|Insulin glargine|SGLT-2 inhibitors-&gt;Insulin glargine-&gt;DPP-4 inhibitors|Insulin glargine|SGLT-2 inhibitors"/>
  </r>
  <r>
    <s v="SkUy4RAeHS2"/>
    <x v="36"/>
    <s v="Asian"/>
    <s v="Biguanides"/>
    <x v="0"/>
    <d v="2018-09-25T00:00:00"/>
    <s v="Biguanides"/>
  </r>
  <r>
    <s v="rUjtt0cxP8w"/>
    <x v="36"/>
    <s v="Māori"/>
    <s v="Biguanides"/>
    <x v="0"/>
    <d v="2013-10-11T00:00:00"/>
    <s v="Biguanides"/>
  </r>
  <r>
    <s v="Rry4kCj1RuI"/>
    <x v="36"/>
    <s v="Asian"/>
    <s v="Biguanides"/>
    <x v="0"/>
    <d v="2020-08-07T00:00:00"/>
    <s v="Biguanides"/>
  </r>
  <r>
    <s v="p/deQsR.HYU"/>
    <x v="36"/>
    <s v="Asian"/>
    <s v="Biguanides"/>
    <x v="0"/>
    <d v="2013-04-21T00:00:00"/>
    <s v="Biguanides"/>
  </r>
  <r>
    <s v="OzzwEMXMOTQ"/>
    <x v="36"/>
    <s v="Asian"/>
    <s v="Biguanides"/>
    <x v="0"/>
    <d v="2023-11-26T00:00:00"/>
    <s v="Biguanides"/>
  </r>
  <r>
    <s v="OZgzrt/7wng"/>
    <x v="36"/>
    <s v="Other"/>
    <s v="Biguanides|Insulin aspart|Insulin isophane"/>
    <x v="0"/>
    <d v="2018-10-17T00:00:00"/>
    <s v="Biguanides|Insulin aspart|Insulin isophane-&gt;Insulin aspart|Insulin isophane"/>
  </r>
  <r>
    <s v="RqFOCOfkRqk"/>
    <x v="36"/>
    <s v="Other"/>
    <s v="Biguanides"/>
    <x v="0"/>
    <d v="2012-05-03T00:00:00"/>
    <s v="Biguanides"/>
  </r>
  <r>
    <s v="S.7AcQzs09U"/>
    <x v="36"/>
    <s v="Māori"/>
    <s v="Biguanides"/>
    <x v="0"/>
    <d v="2020-03-31T00:00:00"/>
    <s v="Biguanides-&gt;DPP-4 inhibitors-&gt;SGLT-2 inhibitors-&gt;Biguanides|GLP-1 agonists-&gt;GLP-1 agonists"/>
  </r>
  <r>
    <s v="S/aZ3NuVaug"/>
    <x v="36"/>
    <s v="Pacific peoples"/>
    <s v="Biguanides"/>
    <x v="0"/>
    <d v="2020-11-12T00:00:00"/>
    <s v="Biguanides"/>
  </r>
  <r>
    <s v="S0jHcg77zc6"/>
    <x v="36"/>
    <s v="Asian"/>
    <s v="DPP-4 inhibitors|SGLT-2 inhibitors"/>
    <x v="0"/>
    <d v="2025-02-19T00:00:00"/>
    <s v="DPP-4 inhibitors|SGLT-2 inhibitors-&gt;DPP-4 inhibitors"/>
  </r>
  <r>
    <s v="ryuPbF5wRDk"/>
    <x v="36"/>
    <s v="Pacific peoples"/>
    <s v="Biguanides"/>
    <x v="0"/>
    <d v="2020-08-26T00:00:00"/>
    <s v="Biguanides"/>
  </r>
  <r>
    <s v="ry7B2ZNwEcU"/>
    <x v="36"/>
    <s v="Asian"/>
    <s v="Biguanides|Sulfonylureas"/>
    <x v="0"/>
    <d v="2013-06-29T00:00:00"/>
    <s v="Biguanides|Sulfonylureas-&gt;Biguanides-&gt;Sulfonylureas-&gt;DPP-4 inhibitors-&gt;Biguanides|DPP-4 inhibitors-&gt;SGLT-2 inhibitors-&gt;DPP-4 inhibitors|SGLT-2 inhibitors"/>
  </r>
  <r>
    <s v="rWW9MR7MTh6"/>
    <x v="36"/>
    <s v="Asian"/>
    <s v="Biguanides"/>
    <x v="0"/>
    <d v="2020-02-21T00:00:00"/>
    <s v="Biguanides"/>
  </r>
  <r>
    <s v="OUqLRvd1UUo"/>
    <x v="36"/>
    <s v="Asian"/>
    <s v="Biguanides|Insulin aspart|Insulin isophane"/>
    <x v="0"/>
    <d v="2025-08-19T00:00:00"/>
    <s v="Biguanides|Insulin aspart|Insulin isophane-&gt;Insulin aspart|Insulin isophane-&gt;Biguanides"/>
  </r>
  <r>
    <s v="oVWjNi7EblA"/>
    <x v="36"/>
    <s v="Asian"/>
    <s v="Biguanides"/>
    <x v="0"/>
    <d v="2022-07-16T00:00:00"/>
    <s v="Biguanides-&gt;DPP-4 inhibitors"/>
  </r>
  <r>
    <s v="oVpgNfgbFJM"/>
    <x v="36"/>
    <s v="Other"/>
    <s v="Biguanides|Insulin isophane"/>
    <x v="0"/>
    <d v="2019-04-08T00:00:00"/>
    <s v="Biguanides|Insulin isophane-&gt;Insulin isophane"/>
  </r>
  <r>
    <s v="Owvh7z4J1gA"/>
    <x v="36"/>
    <s v="Asian"/>
    <s v="Biguanides"/>
    <x v="0"/>
    <d v="2025-01-23T00:00:00"/>
    <s v="Biguanides"/>
  </r>
  <r>
    <s v="oUGgoSSx.2."/>
    <x v="36"/>
    <s v="Other"/>
    <s v="Biguanides"/>
    <x v="0"/>
    <d v="2013-11-19T00:00:00"/>
    <s v="Biguanides"/>
  </r>
  <r>
    <s v="oTuX.c.2dyc"/>
    <x v="36"/>
    <s v="Pacific peoples"/>
    <s v="Biguanides"/>
    <x v="0"/>
    <d v="2012-06-01T00:00:00"/>
    <s v="Biguanides-&gt;Insulin isophane-&gt;Biguanides|Insulin isophane-&gt;Insulin isophane|Sulfonylureas-&gt;Sulfonylureas-&gt;Biguanides|Insulin isophane|Sulfonylureas-&gt;Biguanides|Insulin isophane|SGLT-2 inhibitors-&gt;Biguanides|SGLT-2 inhibitors-&gt;Insulin glargine|SGLT-2 inhibitors-&gt;Insulin glargine-&gt;Insulin aspart"/>
  </r>
  <r>
    <s v="osjDJAZRK/I"/>
    <x v="36"/>
    <s v="Māori"/>
    <s v="Biguanides"/>
    <x v="0"/>
    <d v="2014-12-20T00:00:00"/>
    <s v="Biguanides-&gt;Sulfonylureas-&gt;DPP-4 inhibitors-&gt;SGLT-2 inhibitors-&gt;DPP-4 inhibitors|SGLT-2 inhibitors-&gt;Biguanides|GLP-1 agonists-&gt;GLP-1 agonists-&gt;DPP-4 inhibitors|GLP-1 agonists-&gt;Biguanides|DPP-4 inhibitors"/>
  </r>
  <r>
    <s v="OKpwBN41lyA"/>
    <x v="36"/>
    <s v="Asian"/>
    <s v="Biguanides"/>
    <x v="0"/>
    <d v="2023-11-29T00:00:00"/>
    <s v="Biguanides-&gt;Insulin glargine-&gt;SGLT-2 inhibitors-&gt;Insulin glargine|SGLT-2 inhibitors"/>
  </r>
  <r>
    <s v="Orow1fNkZTk"/>
    <x v="36"/>
    <s v="Asian"/>
    <s v="Biguanides"/>
    <x v="0"/>
    <d v="2024-07-25T00:00:00"/>
    <s v="Biguanides-&gt;DPP-4 inhibitors"/>
  </r>
  <r>
    <s v="OJlS68WSOm6"/>
    <x v="36"/>
    <s v="Pacific peoples"/>
    <s v="Biguanides"/>
    <x v="0"/>
    <d v="2012-09-12T00:00:00"/>
    <s v="Biguanides-&gt;Insulin isophane-&gt;Insulin glargine|Insulin lispro-&gt;Biguanides|Insulin glargine|Insulin lispro-&gt;Insulin glargine-&gt;Insulin lispro"/>
  </r>
  <r>
    <s v="ohudnIVCaPc"/>
    <x v="36"/>
    <s v="Other"/>
    <s v="Biguanides"/>
    <x v="0"/>
    <d v="2025-11-17T00:00:00"/>
    <s v="Biguanides"/>
  </r>
  <r>
    <s v="oIwUPeOMSq."/>
    <x v="36"/>
    <s v="Other"/>
    <s v="Biguanides"/>
    <x v="0"/>
    <d v="2012-01-24T00:00:00"/>
    <s v="Biguanides"/>
  </r>
  <r>
    <s v="oj1iahVI7M."/>
    <x v="36"/>
    <s v="Māori"/>
    <s v="Biguanides"/>
    <x v="0"/>
    <d v="2020-02-05T00:00:00"/>
    <s v="Biguanides-&gt;DPP-4 inhibitors-&gt;SGLT-2 inhibitors-&gt;Biguanides|SGLT-2 inhibitors-&gt;Insulin aspart|Insulin glargine-&gt;Insulin glargine-&gt;Insulin glargine|SGLT-2 inhibitors-&gt;GLP-1 agonists"/>
  </r>
  <r>
    <s v="ol7AtIfWH5k"/>
    <x v="36"/>
    <s v="Asian"/>
    <s v="Biguanides"/>
    <x v="0"/>
    <d v="2020-05-25T00:00:00"/>
    <s v="Biguanides-&gt;DPP-4 inhibitors-&gt;Biguanides|SGLT-2 inhibitors"/>
  </r>
  <r>
    <s v="OCsbsx6CwTU"/>
    <x v="36"/>
    <s v="Māori"/>
    <s v="Biguanides"/>
    <x v="0"/>
    <d v="2023-08-29T00:00:00"/>
    <s v="Biguanides"/>
  </r>
  <r>
    <s v="36T0931y.h."/>
    <x v="36"/>
    <s v="Māori"/>
    <s v="Biguanides"/>
    <x v="0"/>
    <d v="2016-05-13T00:00:00"/>
    <s v="Biguanides"/>
  </r>
  <r>
    <s v="2pSkd9v7h0Y"/>
    <x v="36"/>
    <s v="Asian"/>
    <s v="Biguanides"/>
    <x v="0"/>
    <d v="2017-09-05T00:00:00"/>
    <s v="Biguanides-&gt;DPP-4 inhibitors-&gt;Biguanides|DPP-4 inhibitors-&gt;DPP-4 inhibitors|SGLT-2 inhibitors-&gt;SGLT-2 inhibitors"/>
  </r>
  <r>
    <s v="2P.VdakUFgU"/>
    <x v="36"/>
    <s v="Māori"/>
    <s v="Biguanides"/>
    <x v="0"/>
    <d v="2023-11-09T00:00:00"/>
    <s v="Biguanides-&gt;SGLT-2 inhibitors-&gt;Biguanides|SGLT-2 inhibitors-&gt;DPP-4 inhibitors|SGLT-2 inhibitors"/>
  </r>
  <r>
    <s v="2qM0lKsFVMU"/>
    <x v="36"/>
    <s v="Asian"/>
    <s v="Biguanides"/>
    <x v="0"/>
    <d v="2026-01-07T00:00:00"/>
    <s v="Biguanides"/>
  </r>
  <r>
    <s v="2QanEbxcI92"/>
    <x v="36"/>
    <s v="Asian"/>
    <s v="Biguanides"/>
    <x v="0"/>
    <d v="2012-12-05T00:00:00"/>
    <s v="Biguanides"/>
  </r>
  <r>
    <s v="2r2TVWGQVio"/>
    <x v="36"/>
    <s v="Māori"/>
    <s v="Biguanides"/>
    <x v="0"/>
    <d v="2025-01-17T00:00:00"/>
    <s v="Biguanides"/>
  </r>
  <r>
    <s v="3.b3DMIXDx6"/>
    <x v="36"/>
    <s v="Asian"/>
    <s v="Biguanides"/>
    <x v="0"/>
    <d v="2018-11-29T00:00:00"/>
    <s v="Biguanides-&gt;DPP-4 inhibitors-&gt;SGLT-2 inhibitors-&gt;Biguanides|SGLT-2 inhibitors-&gt;Biguanides|Thiazolidinedione-&gt;GLP-1 agonists"/>
  </r>
  <r>
    <s v="2mKFjRCd50I"/>
    <x v="36"/>
    <s v="Māori"/>
    <s v="Biguanides"/>
    <x v="0"/>
    <d v="2014-11-12T00:00:00"/>
    <s v="Biguanides-&gt;Biguanides|Insulin glargine-&gt;Biguanides|DPP-4 inhibitors|SGLT-2 inhibitors-&gt;DPP-4 inhibitors"/>
  </r>
  <r>
    <s v="2KDNlxjjeow"/>
    <x v="36"/>
    <s v="Pacific peoples"/>
    <s v="DPP-4 inhibitors"/>
    <x v="0"/>
    <d v="2023-11-22T00:00:00"/>
    <s v="DPP-4 inhibitors-&gt;DPP-4 inhibitors|SGLT-2 inhibitors-&gt;SGLT-2 inhibitors-&gt;Insulin glargine-&gt;DPP-4 inhibitors|Insulin glargine-&gt;DPP-4 inhibitors|Insulin glargine|SGLT-2 inhibitors-&gt;Biguanides|Insulin glargine"/>
  </r>
  <r>
    <s v="2khfZtSmBIk"/>
    <x v="36"/>
    <s v="Other"/>
    <s v="Biguanides"/>
    <x v="0"/>
    <d v="2017-10-18T00:00:00"/>
    <s v="Biguanides-&gt;Sulfonylureas-&gt;Biguanides|Sulfonylureas-&gt;DPP-4 inhibitors-&gt;Biguanides|DPP-4 inhibitors|Sulfonylureas-&gt;DPP-4 inhibitors|Sulfonylureas"/>
  </r>
  <r>
    <s v="2INc53L/mtg"/>
    <x v="36"/>
    <s v="Other"/>
    <s v="DPP-4 inhibitors"/>
    <x v="0"/>
    <d v="2023-01-26T00:00:00"/>
    <s v="DPP-4 inhibitors-&gt;Biguanides"/>
  </r>
  <r>
    <s v="2dB7/BNLyfE"/>
    <x v="36"/>
    <s v="Other"/>
    <s v="Biguanides"/>
    <x v="0"/>
    <d v="2024-01-25T00:00:00"/>
    <s v="Biguanides"/>
  </r>
  <r>
    <s v="27m/nx16AHM"/>
    <x v="36"/>
    <s v="Māori"/>
    <s v="Biguanides"/>
    <x v="0"/>
    <d v="2024-01-03T00:00:00"/>
    <s v="Biguanides"/>
  </r>
  <r>
    <s v="zRPJqV5qfkU"/>
    <x v="36"/>
    <s v="Pacific peoples"/>
    <s v="Biguanides"/>
    <x v="0"/>
    <d v="2019-07-15T00:00:00"/>
    <s v="Biguanides"/>
  </r>
  <r>
    <s v="zsmIe0U6IU2"/>
    <x v="36"/>
    <s v="Asian"/>
    <s v="Biguanides|Insulin glargine"/>
    <x v="0"/>
    <d v="2022-12-30T00:00:00"/>
    <s v="Biguanides|Insulin glargine-&gt;Biguanides-&gt;DPP-4 inhibitors"/>
  </r>
  <r>
    <s v="zqYOiTUcykg"/>
    <x v="36"/>
    <s v="Pacific peoples"/>
    <s v="Biguanides"/>
    <x v="0"/>
    <d v="2019-07-29T00:00:00"/>
    <s v="Biguanides"/>
  </r>
  <r>
    <s v="zhn8nWLXV5A"/>
    <x v="36"/>
    <s v="Asian"/>
    <s v="Biguanides"/>
    <x v="0"/>
    <d v="2023-02-10T00:00:00"/>
    <s v="Biguanides-&gt;DPP-4 inhibitors"/>
  </r>
  <r>
    <s v="ZiJ/Ry.3S86"/>
    <x v="36"/>
    <s v="Asian"/>
    <s v="Biguanides"/>
    <x v="0"/>
    <d v="2019-01-07T00:00:00"/>
    <s v="Biguanides-&gt;Biguanides|Insulin isophane-&gt;Insulin aspart-&gt;Insulin isophane-&gt;Insulin aspart|Insulin isophane-&gt;DPP-4 inhibitors-&gt;Biguanides|DPP-4 inhibitors|SGLT-2 inhibitors-&gt;Biguanides|DPP-4 inhibitors"/>
  </r>
  <r>
    <s v="ZhVfJqCMRMQ"/>
    <x v="36"/>
    <s v="Māori"/>
    <s v="Biguanides|Sulfonylureas"/>
    <x v="0"/>
    <d v="2020-02-10T00:00:00"/>
    <s v="Biguanides|Sulfonylureas-&gt;Biguanides|Insulin glargine-&gt;Biguanides-&gt;Insulin glargine-&gt;Biguanides|GLP-1 agonists|Insulin glargine-&gt;GLP-1 agonists|Insulin glargine-&gt;Biguanides|GLP-1 agonists-&gt;GLP-1 agonists"/>
  </r>
  <r>
    <s v="ZJ/o69GljOM"/>
    <x v="36"/>
    <s v="Other"/>
    <s v="Biguanides"/>
    <x v="0"/>
    <d v="2025-04-19T00:00:00"/>
    <s v="Biguanides"/>
  </r>
  <r>
    <s v="znIQUoQ44b."/>
    <x v="36"/>
    <s v="Pacific peoples"/>
    <s v="Biguanides"/>
    <x v="0"/>
    <d v="2019-02-11T00:00:00"/>
    <s v="Biguanides"/>
  </r>
  <r>
    <s v="zNXCPVhg6BU"/>
    <x v="36"/>
    <s v="Pacific peoples"/>
    <s v="Biguanides"/>
    <x v="0"/>
    <d v="2014-10-20T00:00:00"/>
    <s v="Biguanides"/>
  </r>
  <r>
    <s v="ZdFyeKMSfX2"/>
    <x v="36"/>
    <s v="Other"/>
    <s v="Biguanides"/>
    <x v="0"/>
    <d v="2016-10-11T00:00:00"/>
    <s v="Biguanides-&gt;DPP-4 inhibitors"/>
  </r>
  <r>
    <s v="Zdi2o6iv/s."/>
    <x v="36"/>
    <s v="Asian"/>
    <s v="Biguanides"/>
    <x v="0"/>
    <d v="2024-10-02T00:00:00"/>
    <s v="Biguanides-&gt;Insulin isophane"/>
  </r>
  <r>
    <s v="zdVBl60wv5Q"/>
    <x v="36"/>
    <s v="Other"/>
    <s v="Biguanides"/>
    <x v="0"/>
    <d v="2017-11-02T00:00:00"/>
    <s v="Biguanides"/>
  </r>
  <r>
    <s v="zEbmq8mudpo"/>
    <x v="36"/>
    <s v="Pacific peoples"/>
    <s v="Insulin isophane"/>
    <x v="1"/>
    <d v="2021-02-05T00:00:00"/>
    <s v="Insulin isophane-&gt;Biguanides"/>
  </r>
  <r>
    <s v="ZeGwb85MG8Y"/>
    <x v="36"/>
    <s v="Asian"/>
    <s v="Biguanides"/>
    <x v="0"/>
    <d v="2020-03-11T00:00:00"/>
    <s v="Biguanides"/>
  </r>
  <r>
    <s v="zeS5UnJEPOc"/>
    <x v="36"/>
    <s v="Asian"/>
    <s v="Biguanides"/>
    <x v="0"/>
    <d v="2025-06-09T00:00:00"/>
    <s v="Biguanides"/>
  </r>
  <r>
    <s v="Z9ti7yx56LM"/>
    <x v="36"/>
    <s v="Other"/>
    <s v="Biguanides"/>
    <x v="0"/>
    <d v="2025-05-23T00:00:00"/>
    <s v="Biguanides"/>
  </r>
  <r>
    <s v="z5pRwoNIpS."/>
    <x v="36"/>
    <s v="Asian"/>
    <s v="Biguanides"/>
    <x v="0"/>
    <d v="2023-05-29T00:00:00"/>
    <s v="Biguanides"/>
  </r>
  <r>
    <s v="Z6GQg5TMde."/>
    <x v="36"/>
    <s v="Other"/>
    <s v="Biguanides"/>
    <x v="0"/>
    <d v="2012-12-13T00:00:00"/>
    <s v="Biguanides"/>
  </r>
  <r>
    <s v="z0SkZfEvaR2"/>
    <x v="36"/>
    <s v="Māori"/>
    <s v="Biguanides"/>
    <x v="0"/>
    <d v="2012-02-24T00:00:00"/>
    <s v="Biguanides-&gt;Biguanides|Sulfonylureas-&gt;Biguanides|Insulin glargine|Sulfonylureas-&gt;Sulfonylureas-&gt;Insulin glargine-&gt;Biguanides|DPP-4 inhibitors|Insulin glargine|Sulfonylureas-&gt;Insulin glargine|SGLT-2 inhibitors|Sulfonylureas-&gt;SGLT-2 inhibitors|Sulfonylureas-&gt;Insulin glargine|SGLT-2 inhibitors"/>
  </r>
  <r>
    <s v="Z2/VNHnQdEs"/>
    <x v="36"/>
    <s v="Asian"/>
    <s v="Biguanides"/>
    <x v="0"/>
    <d v="2021-01-22T00:00:00"/>
    <s v="Biguanides"/>
  </r>
  <r>
    <s v="z2uwsk19iUc"/>
    <x v="36"/>
    <s v="Other"/>
    <s v="Biguanides"/>
    <x v="0"/>
    <d v="2015-11-10T00:00:00"/>
    <s v="Biguanides"/>
  </r>
  <r>
    <s v="9TJ4gcMznn6"/>
    <x v="36"/>
    <s v="Pacific peoples"/>
    <s v="Biguanides|Insulin isophane"/>
    <x v="0"/>
    <d v="2021-01-26T00:00:00"/>
    <s v="Biguanides|Insulin isophane-&gt;Insulin isophane"/>
  </r>
  <r>
    <s v="9xyvwlIN65g"/>
    <x v="36"/>
    <s v="Māori"/>
    <s v="Biguanides"/>
    <x v="0"/>
    <d v="2020-12-10T00:00:00"/>
    <s v="Biguanides"/>
  </r>
  <r>
    <s v="9wOt.1jKlIo"/>
    <x v="36"/>
    <s v="Asian"/>
    <s v="Biguanides"/>
    <x v="0"/>
    <d v="2025-10-10T00:00:00"/>
    <s v="Biguanides"/>
  </r>
  <r>
    <s v="a4SM8/Hx9dQ"/>
    <x v="36"/>
    <s v="Other"/>
    <s v="Biguanides"/>
    <x v="0"/>
    <d v="2025-06-16T00:00:00"/>
    <s v="Biguanides"/>
  </r>
  <r>
    <s v="a4t9u79a.dQ"/>
    <x v="36"/>
    <s v="Asian"/>
    <s v="Biguanides"/>
    <x v="0"/>
    <d v="2025-05-28T00:00:00"/>
    <s v="Biguanides-&gt;Insulin isophane"/>
  </r>
  <r>
    <s v="A9JHqh7zZtU"/>
    <x v="36"/>
    <s v="Pacific peoples"/>
    <s v="Biguanides"/>
    <x v="0"/>
    <d v="2021-04-07T00:00:00"/>
    <s v="Biguanides"/>
  </r>
  <r>
    <s v="a5O4v0Oz38w"/>
    <x v="36"/>
    <s v="Pacific peoples"/>
    <s v="Biguanides"/>
    <x v="0"/>
    <d v="2012-05-31T00:00:00"/>
    <s v="Biguanides-&gt;Biguanides|Sulfonylureas"/>
  </r>
  <r>
    <s v="a7pUXSPZD1E"/>
    <x v="36"/>
    <s v="Māori"/>
    <s v="Biguanides"/>
    <x v="0"/>
    <d v="2012-05-15T00:00:00"/>
    <s v="Biguanides-&gt;Biguanides|Sulfonylureas-&gt;Biguanides|DPP-4 inhibitors-&gt;SGLT-2 inhibitors-&gt;DPP-4 inhibitors-&gt;DPP-4 inhibitors|SGLT-2 inhibitors-&gt;DPP-4 inhibitors|Sulfonylureas"/>
  </r>
  <r>
    <s v="9jZs/q8Ktnw"/>
    <x v="36"/>
    <s v="Māori"/>
    <s v="Biguanides"/>
    <x v="0"/>
    <d v="2021-01-12T00:00:00"/>
    <s v="Biguanides-&gt;Insulin isophane"/>
  </r>
  <r>
    <s v="3TCp5LcCec2"/>
    <x v="36"/>
    <s v="Pacific peoples"/>
    <s v="DPP-4 inhibitors"/>
    <x v="0"/>
    <d v="2024-07-31T00:00:00"/>
    <s v="DPP-4 inhibitors-&gt;DPP-4 inhibitors|SGLT-2 inhibitors"/>
  </r>
  <r>
    <s v="3RO68ZhxfB."/>
    <x v="36"/>
    <s v="Pacific peoples"/>
    <s v="Biguanides"/>
    <x v="0"/>
    <d v="2021-06-05T00:00:00"/>
    <s v="Biguanides"/>
  </r>
  <r>
    <s v="3rZa0.HCvdI"/>
    <x v="36"/>
    <s v="Other"/>
    <s v="Biguanides"/>
    <x v="0"/>
    <d v="2016-02-23T00:00:00"/>
    <s v="Biguanides-&gt;Insulin isophane-&gt;Biguanides|Insulin isophane"/>
  </r>
  <r>
    <s v="9oBS6yGMROc"/>
    <x v="36"/>
    <s v="Other"/>
    <s v="Biguanides"/>
    <x v="0"/>
    <d v="2013-03-25T00:00:00"/>
    <s v="Biguanides"/>
  </r>
  <r>
    <s v="9NlFy1Fp1Ww"/>
    <x v="36"/>
    <s v="Māori"/>
    <s v="Biguanides"/>
    <x v="0"/>
    <d v="2018-05-22T00:00:00"/>
    <s v="Biguanides"/>
  </r>
  <r>
    <s v="9NG1T6f6ONI"/>
    <x v="36"/>
    <s v="Māori"/>
    <s v="Biguanides"/>
    <x v="0"/>
    <d v="2023-01-26T00:00:00"/>
    <s v="Biguanides"/>
  </r>
  <r>
    <s v="3nIgf2SrtLc"/>
    <x v="36"/>
    <s v="Asian"/>
    <s v="DPP-4 inhibitors"/>
    <x v="0"/>
    <d v="2023-08-08T00:00:00"/>
    <s v="DPP-4 inhibitors-&gt;SGLT-2 inhibitors-&gt;DPP-4 inhibitors|SGLT-2 inhibitors"/>
  </r>
  <r>
    <s v="3LZn3FYmkCc"/>
    <x v="36"/>
    <s v="Pacific peoples"/>
    <s v="Biguanides"/>
    <x v="0"/>
    <d v="2018-09-04T00:00:00"/>
    <s v="Biguanides"/>
  </r>
  <r>
    <s v="3QXtMuV3gL2"/>
    <x v="36"/>
    <s v="Other"/>
    <s v="Biguanides"/>
    <x v="0"/>
    <d v="2015-07-14T00:00:00"/>
    <s v="Biguanides-&gt;Biguanides|DPP-4 inhibitors-&gt;DPP-4 inhibitors-&gt;SGLT-2 inhibitors-&gt;Biguanides|DPP-4 inhibitors|SGLT-2 inhibitors-&gt;DPP-4 inhibitors|SGLT-2 inhibitors"/>
  </r>
  <r>
    <s v="AlVCea2bkbM"/>
    <x v="36"/>
    <s v="Asian"/>
    <s v="Biguanides"/>
    <x v="0"/>
    <d v="2021-10-29T00:00:00"/>
    <s v="Biguanides-&gt;Insulin isophane|Insulin lispro"/>
  </r>
  <r>
    <s v="aLJSP050nSQ"/>
    <x v="36"/>
    <s v="Other"/>
    <s v="Biguanides"/>
    <x v="0"/>
    <d v="2021-01-13T00:00:00"/>
    <s v="Biguanides"/>
  </r>
  <r>
    <s v="AIi16yxIN1E"/>
    <x v="36"/>
    <s v="Asian"/>
    <s v="Biguanides"/>
    <x v="0"/>
    <d v="2018-06-06T00:00:00"/>
    <s v="Biguanides"/>
  </r>
  <r>
    <s v="ai.sVJl4UqY"/>
    <x v="36"/>
    <s v="Asian"/>
    <s v="Biguanides"/>
    <x v="0"/>
    <d v="2025-01-22T00:00:00"/>
    <s v="Biguanides-&gt;Biguanides|DPP-4 inhibitors-&gt;DPP-4 inhibitors"/>
  </r>
  <r>
    <s v="Ahp4p0vSaUY"/>
    <x v="36"/>
    <s v="Asian"/>
    <s v="Biguanides"/>
    <x v="0"/>
    <d v="2022-11-04T00:00:00"/>
    <s v="Biguanides"/>
  </r>
  <r>
    <s v="afKJFMJvIOE"/>
    <x v="36"/>
    <s v="Other"/>
    <s v="Biguanides"/>
    <x v="0"/>
    <d v="2019-02-04T00:00:00"/>
    <s v="Biguanides-&gt;Biguanides|Sulfonylureas-&gt;DPP-4 inhibitors-&gt;Biguanides|DPP-4 inhibitors-&gt;SGLT-2 inhibitors-&gt;Biguanides|SGLT-2 inhibitors|Sulfonylureas-&gt;DPP-4 inhibitors|SGLT-2 inhibitors|Sulfonylureas"/>
  </r>
  <r>
    <s v="AE6tvxnA7nA"/>
    <x v="36"/>
    <s v="Asian"/>
    <s v="Biguanides"/>
    <x v="0"/>
    <d v="2021-09-08T00:00:00"/>
    <s v="Biguanides"/>
  </r>
  <r>
    <s v="AE7ngAiVMBo"/>
    <x v="36"/>
    <s v="Māori"/>
    <s v="Biguanides"/>
    <x v="0"/>
    <d v="2014-08-20T00:00:00"/>
    <s v="Biguanides-&gt;Biguanides|DPP-4 inhibitors-&gt;Biguanides|SGLT-2 inhibitors-&gt;SGLT-2 inhibitors-&gt;Biguanides|GLP-1 agonists-&gt;GLP-1 agonists"/>
  </r>
  <r>
    <s v="apz34uGHH6M"/>
    <x v="36"/>
    <s v="Asian"/>
    <s v="Biguanides"/>
    <x v="0"/>
    <d v="2011-05-05T00:00:00"/>
    <s v="Biguanides"/>
  </r>
  <r>
    <s v="aPICA/6yg3g"/>
    <x v="36"/>
    <s v="Other"/>
    <s v="Biguanides"/>
    <x v="0"/>
    <d v="2015-03-25T00:00:00"/>
    <s v="Biguanides"/>
  </r>
  <r>
    <s v="dIerARkEb8M"/>
    <x v="36"/>
    <s v="Pacific peoples"/>
    <s v="Biguanides"/>
    <x v="0"/>
    <d v="2023-02-07T00:00:00"/>
    <s v="Biguanides"/>
  </r>
  <r>
    <s v="DhTGGmd8Ep2"/>
    <x v="36"/>
    <s v="Asian"/>
    <s v="Biguanides"/>
    <x v="0"/>
    <d v="2024-07-01T00:00:00"/>
    <s v="Biguanides-&gt;Biguanides|DPP-4 inhibitors"/>
  </r>
  <r>
    <s v="dK6hARNoRg6"/>
    <x v="36"/>
    <s v="Other"/>
    <s v="Biguanides"/>
    <x v="0"/>
    <d v="2021-08-16T00:00:00"/>
    <s v="Biguanides"/>
  </r>
  <r>
    <s v="dLlLCMg1kZc"/>
    <x v="36"/>
    <s v="Asian"/>
    <s v="Biguanides"/>
    <x v="0"/>
    <d v="2023-07-07T00:00:00"/>
    <s v="Biguanides-&gt;Insulin aspart|Insulin isophane"/>
  </r>
  <r>
    <s v="QckLHaWbGxs"/>
    <x v="36"/>
    <s v="Asian"/>
    <s v="Biguanides"/>
    <x v="0"/>
    <d v="2025-05-15T00:00:00"/>
    <s v="Biguanides"/>
  </r>
  <r>
    <s v="qCXUO6PUHnQ"/>
    <x v="36"/>
    <s v="Māori"/>
    <s v="Biguanides"/>
    <x v="0"/>
    <d v="2023-08-31T00:00:00"/>
    <s v="Biguanides-&gt;SGLT-2 inhibitors-&gt;Biguanides|GLP-1 agonists-&gt;GLP-1 agonists"/>
  </r>
  <r>
    <s v="QeMBpQRKe.I"/>
    <x v="36"/>
    <s v="Māori"/>
    <s v="Biguanides"/>
    <x v="0"/>
    <d v="2013-11-11T00:00:00"/>
    <s v="Biguanides-&gt;SGLT-2 inhibitors-&gt;Biguanides|SGLT-2 inhibitors-&gt;Biguanides|DPP-4 inhibitors|SGLT-2 inhibitors-&gt;DPP-4 inhibitors-&gt;GLP-1 agonists"/>
  </r>
  <r>
    <s v="Q4Fa.fP5dMU"/>
    <x v="36"/>
    <s v="Asian"/>
    <s v="Biguanides"/>
    <x v="0"/>
    <d v="2014-08-28T00:00:00"/>
    <s v="Biguanides"/>
  </r>
  <r>
    <s v="Q7qPy60wseI"/>
    <x v="36"/>
    <s v="Other"/>
    <s v="Biguanides"/>
    <x v="0"/>
    <d v="2015-06-10T00:00:00"/>
    <s v="Biguanides"/>
  </r>
  <r>
    <s v="QBLmwsqwFj6"/>
    <x v="36"/>
    <s v="Pacific peoples"/>
    <s v="Biguanides"/>
    <x v="0"/>
    <d v="2013-10-08T00:00:00"/>
    <s v="Biguanides-&gt;Sulfonylureas-&gt;Biguanides|Sulfonylureas-&gt;Insulin glargine-&gt;Biguanides|Insulin glargine|Sulfonylureas-&gt;Biguanides|Insulin glargine-&gt;Insulin isophane-&gt;Biguanides|Insulin isophane"/>
  </r>
  <r>
    <s v="QbRNn.mYupg"/>
    <x v="36"/>
    <s v="Māori"/>
    <s v="Biguanides"/>
    <x v="0"/>
    <d v="2023-09-21T00:00:00"/>
    <s v="Biguanides"/>
  </r>
  <r>
    <s v="Py/EFiz1RQc"/>
    <x v="36"/>
    <s v="Asian"/>
    <s v="Biguanides"/>
    <x v="0"/>
    <d v="2016-02-25T00:00:00"/>
    <s v="Biguanides-&gt;Biguanides|Insulin isophane-&gt;Insulin isophane-&gt;Insulin glulisine|Insulin isophane-&gt;Insulin aspart|Insulin isophane"/>
  </r>
  <r>
    <s v="q0T8evxnl56"/>
    <x v="36"/>
    <s v="Other"/>
    <s v="Biguanides"/>
    <x v="0"/>
    <d v="2017-01-16T00:00:00"/>
    <s v="Biguanides-&gt;Insulin isophane"/>
  </r>
  <r>
    <s v="ttHsP0BWq1A"/>
    <x v="36"/>
    <s v="Asian"/>
    <s v="Biguanides"/>
    <x v="0"/>
    <d v="2025-10-16T00:00:00"/>
    <s v="Biguanides"/>
  </r>
  <r>
    <s v="TtlLxuvxRUg"/>
    <x v="36"/>
    <s v="Asian"/>
    <s v="Biguanides|Insulin isophane"/>
    <x v="0"/>
    <d v="2020-04-23T00:00:00"/>
    <s v="Biguanides|Insulin isophane"/>
  </r>
  <r>
    <s v="Tw1V5FF30O2"/>
    <x v="36"/>
    <s v="Asian"/>
    <s v="DPP-4 inhibitors"/>
    <x v="0"/>
    <d v="2023-10-09T00:00:00"/>
    <s v="DPP-4 inhibitors-&gt;Biguanides"/>
  </r>
  <r>
    <s v="TWmDy6plyxo"/>
    <x v="36"/>
    <s v="Asian"/>
    <s v="Biguanides"/>
    <x v="0"/>
    <d v="2025-07-14T00:00:00"/>
    <s v="Biguanides"/>
  </r>
  <r>
    <s v="tWNdS3ysWYY"/>
    <x v="36"/>
    <s v="Other"/>
    <s v="Biguanides"/>
    <x v="0"/>
    <d v="2012-11-09T00:00:00"/>
    <s v="Biguanides-&gt;Sulfonylureas-&gt;Biguanides|Sulfonylureas-&gt;DPP-4 inhibitors|Sulfonylureas-&gt;DPP-4 inhibitors-&gt;Insulin glargine-&gt;Insulin glargine|SGLT-2 inhibitors-&gt;Insulin aspart|SGLT-2 inhibitors-&gt;Insulin aspart"/>
  </r>
  <r>
    <s v="toLXHSU13Rs"/>
    <x v="36"/>
    <s v="Māori"/>
    <s v="Biguanides"/>
    <x v="0"/>
    <d v="2025-03-05T00:00:00"/>
    <s v="Biguanides"/>
  </r>
  <r>
    <s v="TOFUXuty4hk"/>
    <x v="36"/>
    <s v="Pacific peoples"/>
    <s v="Biguanides"/>
    <x v="0"/>
    <d v="2018-06-29T00:00:00"/>
    <s v="Biguanides-&gt;DPP-4 inhibitors-&gt;DPP-4 inhibitors|SGLT-2 inhibitors"/>
  </r>
  <r>
    <s v="tpoKCie4BXE"/>
    <x v="36"/>
    <s v="Māori"/>
    <s v="DPP-4 inhibitors"/>
    <x v="0"/>
    <d v="2023-06-09T00:00:00"/>
    <s v="DPP-4 inhibitors-&gt;DPP-4 inhibitors|SGLT-2 inhibitors-&gt;Biguanides|DPP-4 inhibitors|SGLT-2 inhibitors-&gt;Biguanides|DPP-4 inhibitors-&gt;GLP-1 agonists"/>
  </r>
  <r>
    <s v="TrhxktI0tZ."/>
    <x v="36"/>
    <s v="Other"/>
    <s v="Biguanides"/>
    <x v="0"/>
    <d v="2023-05-29T00:00:00"/>
    <s v="Biguanides-&gt;Insulin isophane"/>
  </r>
  <r>
    <s v="truPLJy72fs"/>
    <x v="36"/>
    <s v="Other"/>
    <s v="Biguanides"/>
    <x v="0"/>
    <d v="2023-03-30T00:00:00"/>
    <s v="Biguanides-&gt;GLP-1 agonists-&gt;Biguanides|GLP-1 agonists"/>
  </r>
  <r>
    <s v="TQQ8Ln9B6dg"/>
    <x v="36"/>
    <s v="Māori"/>
    <s v="Biguanides"/>
    <x v="0"/>
    <d v="2012-06-28T00:00:00"/>
    <s v="Biguanides-&gt;Biguanides|Sulfonylureas-&gt;Insulin glargine-&gt;Biguanides|Insulin glargine|Sulfonylureas-&gt;Insulin aspart-&gt;Biguanides|Insulin aspart|Insulin glargine|Sulfonylureas-&gt;Insulin aspart|Insulin glargine|Sulfonylureas-&gt;Biguanides|Insulin aspart|Insulin glargine-&gt;Insulin aspart|Insulin glargine-&gt;GLP-1 agonists|Insulin aspart|Insulin glargine-&gt;GLP-1 agonists"/>
  </r>
  <r>
    <s v="tkg3kJfZxdU"/>
    <x v="36"/>
    <s v="Asian"/>
    <s v="Biguanides"/>
    <x v="0"/>
    <d v="2023-12-29T00:00:00"/>
    <s v="Biguanides"/>
  </r>
  <r>
    <s v="tkOJe7Bfafs"/>
    <x v="36"/>
    <s v="Māori"/>
    <s v="Biguanides"/>
    <x v="0"/>
    <d v="2014-11-10T00:00:00"/>
    <s v="Biguanides-&gt;Biguanides|Sulfonylureas-&gt;Sulfonylureas-&gt;Insulin glargine-&gt;Biguanides|Insulin glargine-&gt;SGLT-2 inhibitors-&gt;Insulin glargine|SGLT-2 inhibitors-&gt;Biguanides|Insulin glargine|SGLT-2 inhibitors"/>
  </r>
  <r>
    <s v="Tl2BvNgcj/k"/>
    <x v="36"/>
    <s v="Other"/>
    <s v="Biguanides"/>
    <x v="0"/>
    <d v="2016-03-07T00:00:00"/>
    <s v="Biguanides"/>
  </r>
  <r>
    <s v="TI/cNtWL.a2"/>
    <x v="36"/>
    <s v="Māori"/>
    <s v="Biguanides"/>
    <x v="0"/>
    <d v="2012-03-30T00:00:00"/>
    <s v="Biguanides"/>
  </r>
  <r>
    <s v="tfCLrYB/AG."/>
    <x v="36"/>
    <s v="Māori"/>
    <s v="Biguanides"/>
    <x v="0"/>
    <d v="2025-06-10T00:00:00"/>
    <s v="Biguanides"/>
  </r>
  <r>
    <s v="TCDIrlYFDog"/>
    <x v="36"/>
    <s v="Other"/>
    <s v="Biguanides"/>
    <x v="0"/>
    <d v="2025-05-15T00:00:00"/>
    <s v="Biguanides"/>
  </r>
  <r>
    <s v="WYF1x86swr2"/>
    <x v="36"/>
    <s v="Other"/>
    <s v="Biguanides|DPP-4 inhibitors"/>
    <x v="0"/>
    <d v="2025-03-17T00:00:00"/>
    <s v="Biguanides|DPP-4 inhibitors-&gt;DPP-4 inhibitors"/>
  </r>
  <r>
    <s v="wx1nVeBAz6o"/>
    <x v="36"/>
    <s v="Other"/>
    <s v="Biguanides"/>
    <x v="0"/>
    <d v="2023-05-04T00:00:00"/>
    <s v="Biguanides"/>
  </r>
  <r>
    <s v="WxwSv3U0DpI"/>
    <x v="36"/>
    <s v="Māori"/>
    <s v="Biguanides"/>
    <x v="0"/>
    <d v="2025-04-15T00:00:00"/>
    <s v="Biguanides"/>
  </r>
  <r>
    <s v="wyxe0KbOpVU"/>
    <x v="36"/>
    <s v="Māori"/>
    <s v="Biguanides|Insulin isophane"/>
    <x v="0"/>
    <d v="2024-12-18T00:00:00"/>
    <s v="Biguanides|Insulin isophane-&gt;Insulin isophane"/>
  </r>
  <r>
    <s v="wZ3wWlliUb2"/>
    <x v="36"/>
    <s v="Other"/>
    <s v="Biguanides"/>
    <x v="0"/>
    <d v="2011-10-20T00:00:00"/>
    <s v="Biguanides"/>
  </r>
  <r>
    <s v="WZbGoVTX.zg"/>
    <x v="36"/>
    <s v="Māori"/>
    <s v="Biguanides"/>
    <x v="0"/>
    <d v="2014-10-10T00:00:00"/>
    <s v="Biguanides-&gt;Sulfonylureas-&gt;Biguanides|Sulfonylureas-&gt;Insulin glargine|Sulfonylureas-&gt;Insulin glargine-&gt;Biguanides|Insulin glargine-&gt;Biguanides|Insulin glargine|Sulfonylureas-&gt;DPP-4 inhibitors-&gt;DPP-4 inhibitors|Insulin glargine|Sulfonylureas-&gt;DPP-4 inhibitors|Insulin glargine-&gt;DPP-4 inhibitors|Insulin glargine|SGLT-2 inhibitors-&gt;SGLT-2 inhibitors-&gt;Insulin glargine|SGLT-2 inhibitors-&gt;DPP-4 inhibitors|GLP-1 agonists|Insulin glargine-&gt;GLP-1 agonists"/>
  </r>
  <r>
    <s v="wWXq7tzH2D."/>
    <x v="36"/>
    <s v="Asian"/>
    <s v="Biguanides"/>
    <x v="0"/>
    <d v="2023-12-11T00:00:00"/>
    <s v="Biguanides"/>
  </r>
  <r>
    <s v="wVrA6RgCkp6"/>
    <x v="36"/>
    <s v="Pacific peoples"/>
    <s v="Biguanides"/>
    <x v="0"/>
    <d v="2014-04-09T00:00:00"/>
    <s v="Biguanides-&gt;SGLT-2 inhibitors-&gt;Biguanides|DPP-4 inhibitors"/>
  </r>
  <r>
    <s v="U.wT3AiFrek"/>
    <x v="36"/>
    <s v="Other"/>
    <s v="Biguanides"/>
    <x v="0"/>
    <d v="2024-06-14T00:00:00"/>
    <s v="Biguanides"/>
  </r>
  <r>
    <s v="TyQxC7rC95A"/>
    <x v="36"/>
    <s v="Asian"/>
    <s v="DPP-4 inhibitors"/>
    <x v="0"/>
    <d v="2021-11-03T00:00:00"/>
    <s v="DPP-4 inhibitors"/>
  </r>
  <r>
    <s v="KY9u1m.I41E"/>
    <x v="36"/>
    <s v="Asian"/>
    <s v="Biguanides"/>
    <x v="0"/>
    <d v="2024-10-25T00:00:00"/>
    <s v="Biguanides"/>
  </r>
  <r>
    <s v="Kvs4UQBNjjQ"/>
    <x v="36"/>
    <s v="Asian"/>
    <s v="Biguanides"/>
    <x v="0"/>
    <d v="2022-06-28T00:00:00"/>
    <s v="Biguanides"/>
  </r>
  <r>
    <s v="kx.8zh/t7rY"/>
    <x v="36"/>
    <s v="Asian"/>
    <s v="Biguanides"/>
    <x v="0"/>
    <d v="2023-07-10T00:00:00"/>
    <s v="Biguanides"/>
  </r>
  <r>
    <s v="KWqE.rQrHAE"/>
    <x v="36"/>
    <s v="Asian"/>
    <s v="Biguanides"/>
    <x v="0"/>
    <d v="2019-08-26T00:00:00"/>
    <s v="Biguanides-&gt;DPP-4 inhibitors-&gt;Biguanides|GLP-1 agonists-&gt;GLP-1 agonists"/>
  </r>
  <r>
    <s v="kvix.UcOeXo"/>
    <x v="36"/>
    <s v="Pacific peoples"/>
    <s v="Biguanides"/>
    <x v="0"/>
    <d v="2018-05-16T00:00:00"/>
    <s v="Biguanides-&gt;Biguanides|Sulfonylureas-&gt;DPP-4 inhibitors|Sulfonylureas-&gt;DPP-4 inhibitors-&gt;SGLT-2 inhibitors|Sulfonylureas"/>
  </r>
  <r>
    <s v="KvLHT3sxolw"/>
    <x v="36"/>
    <s v="Māori"/>
    <s v="Biguanides"/>
    <x v="0"/>
    <d v="2011-10-26T00:00:00"/>
    <s v="Biguanides"/>
  </r>
  <r>
    <s v="KV0gzsrQaZM"/>
    <x v="36"/>
    <s v="Māori"/>
    <s v="Biguanides"/>
    <x v="0"/>
    <d v="2015-02-05T00:00:00"/>
    <s v="Biguanides"/>
  </r>
  <r>
    <s v="kV86N/O7as."/>
    <x v="36"/>
    <s v="Māori"/>
    <s v="Biguanides|Insulin aspart|Insulin isophane"/>
    <x v="0"/>
    <d v="2022-04-26T00:00:00"/>
    <s v="Biguanides|Insulin aspart|Insulin isophane-&gt;Insulin aspart|Insulin isophane-&gt;Biguanides-&gt;SGLT-2 inhibitors"/>
  </r>
  <r>
    <s v="KVCR5jV.Y/U"/>
    <x v="36"/>
    <s v="Asian"/>
    <s v="Biguanides"/>
    <x v="0"/>
    <d v="2022-02-24T00:00:00"/>
    <s v="Biguanides"/>
  </r>
  <r>
    <s v="Kudkqu/Y6hw"/>
    <x v="36"/>
    <s v="Other"/>
    <s v="Biguanides"/>
    <x v="0"/>
    <d v="2017-07-12T00:00:00"/>
    <s v="Biguanides"/>
  </r>
  <r>
    <s v="x3Q9Rbr5g/c"/>
    <x v="36"/>
    <s v="Māori"/>
    <s v="Biguanides"/>
    <x v="0"/>
    <d v="2024-04-17T00:00:00"/>
    <s v="Biguanides"/>
  </r>
  <r>
    <s v="X//s6TEhg2A"/>
    <x v="36"/>
    <s v="Asian"/>
    <s v="Biguanides"/>
    <x v="0"/>
    <d v="2021-05-25T00:00:00"/>
    <s v="Biguanides"/>
  </r>
  <r>
    <s v="oA29HsFIyv2"/>
    <x v="36"/>
    <s v="Asian"/>
    <s v="Biguanides"/>
    <x v="0"/>
    <d v="2023-04-17T00:00:00"/>
    <s v="Biguanides"/>
  </r>
  <r>
    <s v="OAaCSNU9PyE"/>
    <x v="36"/>
    <s v="Other"/>
    <s v="Biguanides"/>
    <x v="0"/>
    <d v="2025-09-17T00:00:00"/>
    <s v="Biguanides"/>
  </r>
  <r>
    <s v="oAfZzTtucWQ"/>
    <x v="36"/>
    <s v="Asian"/>
    <s v="Biguanides"/>
    <x v="0"/>
    <d v="2021-07-17T00:00:00"/>
    <s v="Biguanides"/>
  </r>
  <r>
    <s v="Ob2NzAwUcMk"/>
    <x v="36"/>
    <s v="Asian"/>
    <s v="Biguanides"/>
    <x v="0"/>
    <d v="2025-11-24T00:00:00"/>
    <s v="Biguanides"/>
  </r>
  <r>
    <s v="obbYD9lf7WY"/>
    <x v="36"/>
    <s v="Asian"/>
    <s v="Biguanides"/>
    <x v="0"/>
    <d v="2016-01-19T00:00:00"/>
    <s v="Biguanides-&gt;Insulin aspart-&gt;SGLT-2 inhibitors"/>
  </r>
  <r>
    <s v="o8RAcjCH7fk"/>
    <x v="36"/>
    <s v="Other"/>
    <s v="Biguanides"/>
    <x v="0"/>
    <d v="2017-04-10T00:00:00"/>
    <s v="Biguanides-&gt;DPP-4 inhibitors-&gt;DPP-4 inhibitors|GLP-1 agonists"/>
  </r>
  <r>
    <s v="O7s02ENIYRE"/>
    <x v="36"/>
    <s v="Asian"/>
    <s v="Biguanides"/>
    <x v="0"/>
    <d v="2017-04-25T00:00:00"/>
    <s v="Biguanides"/>
  </r>
  <r>
    <s v="lhOaUuDKG6Y"/>
    <x v="36"/>
    <s v="Other"/>
    <s v="Biguanides"/>
    <x v="0"/>
    <d v="2024-10-10T00:00:00"/>
    <s v="Biguanides-&gt;Biguanides|Insulin glargine-&gt;Insulin glargine-&gt;Insulin glargine|SGLT-2 inhibitors"/>
  </r>
  <r>
    <s v="LEbLR7sfTco"/>
    <x v="36"/>
    <s v="Asian"/>
    <s v="Biguanides"/>
    <x v="0"/>
    <d v="2019-04-15T00:00:00"/>
    <s v="Biguanides"/>
  </r>
  <r>
    <s v="L2ERUVE2j1g"/>
    <x v="36"/>
    <s v="Pacific peoples"/>
    <s v="Biguanides"/>
    <x v="0"/>
    <d v="2023-04-12T00:00:00"/>
    <s v="Biguanides"/>
  </r>
  <r>
    <s v="L1WX4IqDKa6"/>
    <x v="36"/>
    <s v="Other"/>
    <s v="Biguanides"/>
    <x v="0"/>
    <d v="2020-09-08T00:00:00"/>
    <s v="Biguanides"/>
  </r>
  <r>
    <s v="lccSM/.HcXc"/>
    <x v="36"/>
    <s v="Other"/>
    <s v="Biguanides"/>
    <x v="0"/>
    <d v="2011-12-23T00:00:00"/>
    <s v="Biguanides-&gt;GLP-1 agonists-&gt;Biguanides|GLP-1 agonists"/>
  </r>
  <r>
    <s v="LcfRYfyirgM"/>
    <x v="36"/>
    <s v="Māori"/>
    <s v="Insulin aspart|Insulin isophane"/>
    <x v="1"/>
    <d v="2014-03-13T00:00:00"/>
    <s v="Insulin aspart|Insulin isophane-&gt;Insulin aspart-&gt;Biguanides-&gt;SGLT-2 inhibitors-&gt;SGLT-2 inhibitors|Sulfonylureas-&gt;Sulfonylureas-&gt;Insulin glargine-&gt;Insulin glargine|SGLT-2 inhibitors|Sulfonylureas-&gt;Insulin glargine|Sulfonylureas-&gt;Insulin aspart|Insulin glargine"/>
  </r>
  <r>
    <s v="Ld2w0TcbfE2"/>
    <x v="36"/>
    <s v="Māori"/>
    <s v="Biguanides"/>
    <x v="0"/>
    <d v="2019-06-04T00:00:00"/>
    <s v="Biguanides-&gt;Sulfonylureas-&gt;Biguanides|Sulfonylureas-&gt;Biguanides|SGLT-2 inhibitors|Sulfonylureas-&gt;SGLT-2 inhibitors-&gt;Biguanides|Insulin glargine|SGLT-2 inhibitors|Sulfonylureas-&gt;Insulin glargine-&gt;Insulin aspart-&gt;Biguanides|Insulin aspart|Insulin glargine|SGLT-2 inhibitors-&gt;Insulin aspart|Insulin glargine-&gt;Biguanides|Insulin aspart|SGLT-2 inhibitors"/>
  </r>
  <r>
    <s v="L6irruv2am2"/>
    <x v="36"/>
    <s v="Asian"/>
    <s v="Biguanides"/>
    <x v="0"/>
    <d v="2021-07-01T00:00:00"/>
    <s v="Biguanides"/>
  </r>
  <r>
    <s v="l6OrjLydlLk"/>
    <x v="36"/>
    <s v="Asian"/>
    <s v="Biguanides"/>
    <x v="0"/>
    <d v="2025-06-27T00:00:00"/>
    <s v="Biguanides-&gt;Insulin glargine-&gt;Insulin aspart-&gt;Insulin aspart|Insulin glargine"/>
  </r>
  <r>
    <s v="m05ippEX4Nc"/>
    <x v="36"/>
    <s v="Māori"/>
    <s v="Biguanides"/>
    <x v="0"/>
    <d v="2020-07-02T00:00:00"/>
    <s v="Biguanides-&gt;DPP-4 inhibitors|SGLT-2 inhibitors-&gt;DPP-4 inhibitors-&gt;SGLT-2 inhibitors-&gt;Sulfonylureas-&gt;Biguanides|Sulfonylureas-&gt;Biguanides|GLP-1 agonists-&gt;GLP-1 agonists"/>
  </r>
  <r>
    <s v="LZMCfWt7ZA."/>
    <x v="36"/>
    <s v="Asian"/>
    <s v="Biguanides"/>
    <x v="0"/>
    <d v="2017-04-19T00:00:00"/>
    <s v="Biguanides-&gt;Biguanides|Sulfonylureas-&gt;Sulfonylureas-&gt;DPP-4 inhibitors-&gt;DPP-4 inhibitors|SGLT-2 inhibitors"/>
  </r>
  <r>
    <s v="lxhhZ5gdBuU"/>
    <x v="36"/>
    <s v="Pacific peoples"/>
    <s v="Biguanides|Insulin aspart|Insulin isophane"/>
    <x v="0"/>
    <d v="2022-09-19T00:00:00"/>
    <s v="Biguanides|Insulin aspart|Insulin isophane-&gt;Insulin aspart|Insulin isophane-&gt;Biguanides"/>
  </r>
  <r>
    <s v="LwMeqg5czmQ"/>
    <x v="36"/>
    <s v="Other"/>
    <s v="Biguanides"/>
    <x v="0"/>
    <d v="2024-07-26T00:00:00"/>
    <s v="Biguanides"/>
  </r>
  <r>
    <s v="ltxe3pLn4n6"/>
    <x v="36"/>
    <s v="Other"/>
    <s v="Biguanides"/>
    <x v="0"/>
    <d v="2017-02-17T00:00:00"/>
    <s v="Biguanides"/>
  </r>
  <r>
    <s v="IWvJSE6ZuuM"/>
    <x v="36"/>
    <s v="Māori"/>
    <s v="Biguanides"/>
    <x v="0"/>
    <d v="2013-11-21T00:00:00"/>
    <s v="Biguanides-&gt;Biguanides|Sulfonylureas-&gt;DPP-4 inhibitors-&gt;SGLT-2 inhibitors-&gt;DPP-4 inhibitors|SGLT-2 inhibitors"/>
  </r>
  <r>
    <s v="iYAhFOagVX."/>
    <x v="36"/>
    <s v="Pacific peoples"/>
    <s v="Biguanides"/>
    <x v="0"/>
    <d v="2020-07-31T00:00:00"/>
    <s v="Biguanides"/>
  </r>
  <r>
    <s v="IZDrnDvJFwY"/>
    <x v="36"/>
    <s v="Māori"/>
    <s v="Biguanides"/>
    <x v="0"/>
    <d v="2018-05-01T00:00:00"/>
    <s v="Biguanides-&gt;Biguanides|Insulin glargine-&gt;Insulin glargine-&gt;Insulin glargine|SGLT-2 inhibitors-&gt;Biguanides|Insulin glargine|SGLT-2 inhibitors-&gt;DPP-4 inhibitors|Insulin glargine-&gt;DPP-4 inhibitors"/>
  </r>
  <r>
    <s v="lQmWH2QBam6"/>
    <x v="36"/>
    <s v="Other"/>
    <s v="Biguanides"/>
    <x v="0"/>
    <d v="2022-12-15T00:00:00"/>
    <s v="Biguanides-&gt;DPP-4 inhibitors"/>
  </r>
  <r>
    <s v="iRjAbxh7r8."/>
    <x v="36"/>
    <s v="Māori"/>
    <s v="Biguanides|Sulfonylureas"/>
    <x v="0"/>
    <d v="2017-08-24T00:00:00"/>
    <s v="Biguanides|Sulfonylureas-&gt;Biguanides-&gt;Thiazolidinedione"/>
  </r>
  <r>
    <s v="iT2.cO8RxyU"/>
    <x v="36"/>
    <s v="Asian"/>
    <s v="Biguanides|Insulin isophane"/>
    <x v="0"/>
    <d v="2013-04-16T00:00:00"/>
    <s v="Biguanides|Insulin isophane-&gt;Insulin isophane-&gt;Biguanides"/>
  </r>
  <r>
    <s v="iSQyS9Sp1xM"/>
    <x v="36"/>
    <s v="Other"/>
    <s v="Biguanides"/>
    <x v="0"/>
    <d v="2024-03-27T00:00:00"/>
    <s v="Biguanides"/>
  </r>
  <r>
    <s v="MAkjHRjW9vk"/>
    <x v="36"/>
    <s v="Asian"/>
    <s v="Biguanides"/>
    <x v="0"/>
    <d v="2021-04-21T00:00:00"/>
    <s v="Biguanides-&gt;SGLT-2 inhibitors"/>
  </r>
  <r>
    <s v="mbNQYzR51ys"/>
    <x v="36"/>
    <s v="Other"/>
    <s v="Biguanides"/>
    <x v="0"/>
    <d v="2014-01-30T00:00:00"/>
    <s v="Biguanides"/>
  </r>
  <r>
    <s v="mcdGBxspfL."/>
    <x v="36"/>
    <s v="Pacific peoples"/>
    <s v="Biguanides"/>
    <x v="0"/>
    <d v="2014-01-19T00:00:00"/>
    <s v="Biguanides-&gt;SGLT-2 inhibitors-&gt;Biguanides|SGLT-2 inhibitors-&gt;GLP-1 agonists-&gt;Biguanides|GLP-1 agonists-&gt;Insulin glargine-&gt;GLP-1 agonists|Insulin glargine-&gt;Biguanides|GLP-1 agonists|Insulin glargine"/>
  </r>
  <r>
    <s v="M5eDtzUeEzY"/>
    <x v="36"/>
    <s v="Asian"/>
    <s v="Insulin isophane"/>
    <x v="1"/>
    <d v="2020-10-28T00:00:00"/>
    <s v="Insulin isophane-&gt;Biguanides-&gt;Insulin aspart"/>
  </r>
  <r>
    <s v="m6kf2LbSTeA"/>
    <x v="36"/>
    <s v="Asian"/>
    <s v="Biguanides"/>
    <x v="0"/>
    <d v="2025-09-23T00:00:00"/>
    <s v="Biguanides"/>
  </r>
  <r>
    <s v="meGF9y93W3Q"/>
    <x v="36"/>
    <s v="Māori"/>
    <s v="Biguanides"/>
    <x v="0"/>
    <d v="2025-10-29T00:00:00"/>
    <s v="Biguanides"/>
  </r>
  <r>
    <s v="meRQe.3hRYY"/>
    <x v="36"/>
    <s v="Māori"/>
    <s v="Biguanides"/>
    <x v="0"/>
    <d v="2022-01-20T00:00:00"/>
    <s v="Biguanides-&gt;DPP-4 inhibitors-&gt;DPP-4 inhibitors|SGLT-2 inhibitors-&gt;SGLT-2 inhibitors"/>
  </r>
  <r>
    <s v="Mfn.09Pa6QY"/>
    <x v="36"/>
    <s v="Other"/>
    <s v="Biguanides"/>
    <x v="0"/>
    <d v="2018-03-26T00:00:00"/>
    <s v="Biguanides"/>
  </r>
  <r>
    <s v="PnKX7SJzUj6"/>
    <x v="36"/>
    <s v="Asian"/>
    <s v="Biguanides"/>
    <x v="0"/>
    <d v="2024-06-17T00:00:00"/>
    <s v="Biguanides"/>
  </r>
  <r>
    <s v="pRFLuMRqaa6"/>
    <x v="36"/>
    <s v="Other"/>
    <s v="Biguanides"/>
    <x v="0"/>
    <d v="2013-02-25T00:00:00"/>
    <s v="Biguanides"/>
  </r>
  <r>
    <s v="pMoQrgxmdmk"/>
    <x v="36"/>
    <s v="Pacific peoples"/>
    <s v="Biguanides"/>
    <x v="0"/>
    <d v="2014-12-23T00:00:00"/>
    <s v="Biguanides"/>
  </r>
  <r>
    <s v="pMaKIEQC9po"/>
    <x v="36"/>
    <s v="Pacific peoples"/>
    <s v="Biguanides"/>
    <x v="0"/>
    <d v="2015-07-08T00:00:00"/>
    <s v="Biguanides-&gt;DPP-4 inhibitors-&gt;SGLT-2 inhibitors-&gt;DPP-4 inhibitors|SGLT-2 inhibitors"/>
  </r>
  <r>
    <s v="MkUSOrooGXE"/>
    <x v="36"/>
    <s v="Māori"/>
    <s v="Biguanides"/>
    <x v="0"/>
    <d v="2013-01-07T00:00:00"/>
    <s v="Biguanides"/>
  </r>
  <r>
    <s v="F.acqrX8tYE"/>
    <x v="36"/>
    <s v="Asian"/>
    <s v="Biguanides|Sulfonylureas"/>
    <x v="0"/>
    <d v="2013-12-06T00:00:00"/>
    <s v="Biguanides|Sulfonylureas"/>
  </r>
  <r>
    <s v="F3lhp3IX3KU"/>
    <x v="36"/>
    <s v="Other"/>
    <s v="Biguanides"/>
    <x v="0"/>
    <d v="2023-06-29T00:00:00"/>
    <s v="Biguanides"/>
  </r>
  <r>
    <s v="F2JXGNVO7N2"/>
    <x v="36"/>
    <s v="Other"/>
    <s v="Biguanides"/>
    <x v="0"/>
    <d v="2023-09-18T00:00:00"/>
    <s v="Biguanides"/>
  </r>
  <r>
    <s v="f1dErmyk172"/>
    <x v="36"/>
    <s v="Pacific peoples"/>
    <s v="Biguanides"/>
    <x v="0"/>
    <d v="2020-05-28T00:00:00"/>
    <s v="Biguanides-&gt;DPP-4 inhibitors|Sulfonylureas-&gt;DPP-4 inhibitors|SGLT-2 inhibitors|Sulfonylureas-&gt;DPP-4 inhibitors|SGLT-2 inhibitors"/>
  </r>
  <r>
    <s v="F.0Ce8xmpx2"/>
    <x v="36"/>
    <s v="Māori"/>
    <s v="Biguanides"/>
    <x v="0"/>
    <d v="2018-05-29T00:00:00"/>
    <s v="Biguanides-&gt;SGLT-2 inhibitors-&gt;DPP-4 inhibitors"/>
  </r>
  <r>
    <s v="F.xI6D4YYrY"/>
    <x v="36"/>
    <s v="Asian"/>
    <s v="Biguanides"/>
    <x v="0"/>
    <d v="2025-02-20T00:00:00"/>
    <s v="Biguanides"/>
  </r>
  <r>
    <s v="f/cqOD/ps1k"/>
    <x v="36"/>
    <s v="Asian"/>
    <s v="Biguanides"/>
    <x v="0"/>
    <d v="2021-10-15T00:00:00"/>
    <s v="Biguanides"/>
  </r>
  <r>
    <s v="FD94iO..aZ2"/>
    <x v="36"/>
    <s v="Asian"/>
    <s v="Biguanides|Insulin isophane"/>
    <x v="0"/>
    <d v="2019-10-07T00:00:00"/>
    <s v="Biguanides|Insulin isophane-&gt;Insulin isophane"/>
  </r>
  <r>
    <s v="fBO8vVMewNc"/>
    <x v="36"/>
    <s v="Māori"/>
    <s v="Biguanides"/>
    <x v="0"/>
    <d v="2018-07-16T00:00:00"/>
    <s v="Biguanides-&gt;SGLT-2 inhibitors"/>
  </r>
  <r>
    <s v="fANWBl1TeDE"/>
    <x v="36"/>
    <s v="Pacific peoples"/>
    <s v="Biguanides"/>
    <x v="0"/>
    <d v="2020-03-12T00:00:00"/>
    <s v="Biguanides-&gt;Insulin isophane"/>
  </r>
  <r>
    <s v="f9Os3/vAfns"/>
    <x v="36"/>
    <s v="Other"/>
    <s v="Biguanides"/>
    <x v="0"/>
    <d v="2025-07-21T00:00:00"/>
    <s v="Biguanides"/>
  </r>
  <r>
    <s v="euWwEd6GBpg"/>
    <x v="36"/>
    <s v="Other"/>
    <s v="Biguanides"/>
    <x v="0"/>
    <d v="2015-04-10T00:00:00"/>
    <s v="Biguanides"/>
  </r>
  <r>
    <s v="EwNFR.KvZhU"/>
    <x v="36"/>
    <s v="Other"/>
    <s v="Biguanides|Sulfonylureas"/>
    <x v="0"/>
    <d v="2015-09-11T00:00:00"/>
    <s v="Biguanides|Sulfonylureas-&gt;Sulfonylureas-&gt;DPP-4 inhibitors|Sulfonylureas-&gt;DPP-4 inhibitors-&gt;DPP-4 inhibitors|SGLT-2 inhibitors|Sulfonylureas-&gt;DPP-4 inhibitors|SGLT-2 inhibitors-&gt;DPP-4 inhibitors|Insulin glargine|SGLT-2 inhibitors|Sulfonylureas-&gt;DPP-4 inhibitors|Insulin glargine-&gt;Insulin glargine-&gt;Insulin aspart-&gt;DPP-4 inhibitors|Insulin aspart|Insulin glargine-&gt;DPP-4 inhibitors|Insulin aspart|Insulin glargine|SGLT-2 inhibitors|Sulfonylureas-&gt;Insulin aspart|Insulin glargine"/>
  </r>
  <r>
    <s v="eWao5QhOi3U"/>
    <x v="36"/>
    <s v="Other"/>
    <s v="Biguanides"/>
    <x v="0"/>
    <d v="2017-08-25T00:00:00"/>
    <s v="Biguanides-&gt;Insulin aspart|Insulin isophane-&gt;Biguanides|Insulin aspart|Insulin isophane-&gt;Biguanides|Insulin aspart-&gt;Insulin aspart-&gt;Insulin isophane-&gt;Biguanides|Insulin isophane-&gt;Biguanides|DPP-4 inhibitors-&gt;DPP-4 inhibitors-&gt;DPP-4 inhibitors|Sulfonylureas"/>
  </r>
  <r>
    <s v="eRJ2RKzgMuM"/>
    <x v="36"/>
    <s v="Asian"/>
    <s v="Biguanides"/>
    <x v="0"/>
    <d v="2024-11-14T00:00:00"/>
    <s v="Biguanides"/>
  </r>
  <r>
    <s v="ESxS0saA0zg"/>
    <x v="36"/>
    <s v="Asian"/>
    <s v="Biguanides"/>
    <x v="0"/>
    <d v="2022-06-28T00:00:00"/>
    <s v="Biguanides-&gt;Insulin aspart|Insulin isophane"/>
  </r>
  <r>
    <s v="eST.v1JU8Eo"/>
    <x v="36"/>
    <s v="Asian"/>
    <s v="Biguanides"/>
    <x v="0"/>
    <d v="2013-11-05T00:00:00"/>
    <s v="Biguanides-&gt;Biguanides|Sulfonylureas"/>
  </r>
  <r>
    <s v="eoU7pKHPAhk"/>
    <x v="36"/>
    <s v="Asian"/>
    <s v="Biguanides|Sulfonylureas"/>
    <x v="0"/>
    <d v="2018-08-09T00:00:00"/>
    <s v="Biguanides|Sulfonylureas-&gt;Biguanides"/>
  </r>
  <r>
    <s v="Elobnkz43FU"/>
    <x v="36"/>
    <s v="Other"/>
    <s v="Biguanides"/>
    <x v="0"/>
    <d v="2019-01-17T00:00:00"/>
    <s v="Biguanides-&gt;DPP-4 inhibitors"/>
  </r>
  <r>
    <s v="iF51HVdM3lg"/>
    <x v="36"/>
    <s v="Asian"/>
    <s v="Biguanides"/>
    <x v="0"/>
    <d v="2023-04-18T00:00:00"/>
    <s v="Biguanides-&gt;Biguanides|Insulin isophane-&gt;Insulin isophane"/>
  </r>
  <r>
    <s v="IgOiG4IVtG6"/>
    <x v="36"/>
    <s v="Asian"/>
    <s v="Biguanides"/>
    <x v="0"/>
    <d v="2012-06-13T00:00:00"/>
    <s v="Biguanides-&gt;SGLT-2 inhibitors-&gt;DPP-4 inhibitors-&gt;DPP-4 inhibitors|SGLT-2 inhibitors"/>
  </r>
  <r>
    <s v="IGU28Zh41.2"/>
    <x v="36"/>
    <s v="Other"/>
    <s v="DPP-4 inhibitors"/>
    <x v="0"/>
    <d v="2019-04-26T00:00:00"/>
    <s v="DPP-4 inhibitors-&gt;Biguanides-&gt;Biguanides|DPP-4 inhibitors"/>
  </r>
  <r>
    <s v="iioKNVEIXHA"/>
    <x v="36"/>
    <s v="Other"/>
    <s v="Biguanides"/>
    <x v="0"/>
    <d v="2015-11-24T00:00:00"/>
    <s v="Biguanides-&gt;Biguanides|DPP-4 inhibitors-&gt;DPP-4 inhibitors-&gt;DPP-4 inhibitors|SGLT-2 inhibitors"/>
  </r>
  <r>
    <s v="ijpIzt/LGXw"/>
    <x v="36"/>
    <s v="Asian"/>
    <s v="DPP-4 inhibitors"/>
    <x v="0"/>
    <d v="2024-11-01T00:00:00"/>
    <s v="DPP-4 inhibitors-&gt;Biguanides"/>
  </r>
  <r>
    <s v="iOzovRgwJvM"/>
    <x v="36"/>
    <s v="Asian"/>
    <s v="Biguanides"/>
    <x v="0"/>
    <d v="2017-11-23T00:00:00"/>
    <s v="Biguanides-&gt;DPP-4 inhibitors-&gt;SGLT-2 inhibitors-&gt;DPP-4 inhibitors|SGLT-2 inhibitors-&gt;GLP-1 agonists-&gt;Biguanides|GLP-1 agonists-&gt;Biguanides|DPP-4 inhibitors|GLP-1 agonists|SGLT-2 inhibitors-&gt;Biguanides|GLP-1 agonists|SGLT-2 inhibitors-&gt;Biguanides|SGLT-2 inhibitors"/>
  </r>
  <r>
    <s v="Ip2ZYE.w/Ao"/>
    <x v="36"/>
    <s v="Māori"/>
    <s v="Biguanides"/>
    <x v="0"/>
    <d v="2025-04-16T00:00:00"/>
    <s v="Biguanides"/>
  </r>
  <r>
    <s v="INFRIsl9Lsw"/>
    <x v="36"/>
    <s v="Pacific peoples"/>
    <s v="DPP-4 inhibitors"/>
    <x v="0"/>
    <d v="2024-11-11T00:00:00"/>
    <s v="DPP-4 inhibitors-&gt;Biguanides|DPP-4 inhibitors"/>
  </r>
  <r>
    <s v="Il9eC497dMI"/>
    <x v="36"/>
    <s v="Other"/>
    <s v="Biguanides"/>
    <x v="0"/>
    <d v="2021-01-29T00:00:00"/>
    <s v="Biguanides"/>
  </r>
  <r>
    <s v="ImqsS0nN6/g"/>
    <x v="36"/>
    <s v="Other"/>
    <s v="Biguanides"/>
    <x v="0"/>
    <d v="2019-01-14T00:00:00"/>
    <s v="Biguanides"/>
  </r>
  <r>
    <s v="iK4hQGZGaRQ"/>
    <x v="36"/>
    <s v="Māori"/>
    <s v="Biguanides"/>
    <x v="0"/>
    <d v="2018-11-07T00:00:00"/>
    <s v="Biguanides-&gt;Insulin aspart|Insulin glargine-&gt;Biguanides|Insulin aspart|Insulin glargine-&gt;Biguanides|Insulin glargine-&gt;Biguanides|DPP-4 inhibitors-&gt;DPP-4 inhibitors-&gt;Biguanides|SGLT-2 inhibitors-&gt;DPP-4 inhibitors|SGLT-2 inhibitors-&gt;SGLT-2 inhibitors-&gt;Biguanides|DPP-4 inhibitors|SGLT-2 inhibitors"/>
  </r>
  <r>
    <s v="imB0GvAkrm6"/>
    <x v="36"/>
    <s v="Asian"/>
    <s v="Biguanides"/>
    <x v="0"/>
    <d v="2011-09-20T00:00:00"/>
    <s v="Biguanides-&gt;Insulin isophane-&gt;Insulin aspart"/>
  </r>
  <r>
    <s v="I/7jwVJl/kI"/>
    <x v="36"/>
    <s v="Other"/>
    <s v="Biguanides"/>
    <x v="0"/>
    <d v="2012-12-24T00:00:00"/>
    <s v="Biguanides-&gt;Sulfonylureas-&gt;Biguanides|Sulfonylureas-&gt;DPP-4 inhibitors-&gt;Biguanides|DPP-4 inhibitors|Sulfonylureas-&gt;Biguanides|DPP-4 inhibitors-&gt;DPP-4 inhibitors|Sulfonylureas"/>
  </r>
  <r>
    <s v="i0UdbpYRkgM"/>
    <x v="36"/>
    <s v="Asian"/>
    <s v="Biguanides"/>
    <x v="0"/>
    <d v="2017-07-10T00:00:00"/>
    <s v="Biguanides"/>
  </r>
  <r>
    <s v="I1bXSs2ZdaI"/>
    <x v="36"/>
    <s v="Asian"/>
    <s v="Biguanides"/>
    <x v="0"/>
    <d v="2021-01-14T00:00:00"/>
    <s v="Biguanides"/>
  </r>
  <r>
    <s v="I6qeAEsCz9g"/>
    <x v="36"/>
    <s v="Asian"/>
    <s v="Biguanides"/>
    <x v="0"/>
    <d v="2020-03-30T00:00:00"/>
    <s v="Biguanides"/>
  </r>
  <r>
    <s v="IcVksNresEE"/>
    <x v="36"/>
    <s v="Other"/>
    <s v="Biguanides"/>
    <x v="0"/>
    <d v="2024-08-08T00:00:00"/>
    <s v="Biguanides"/>
  </r>
  <r>
    <s v="IAWVaVaqgqc"/>
    <x v="36"/>
    <s v="Asian"/>
    <s v="Biguanides"/>
    <x v="0"/>
    <d v="2017-07-17T00:00:00"/>
    <s v="Biguanides"/>
  </r>
  <r>
    <s v="iaJnYG8ILmQ"/>
    <x v="36"/>
    <s v="Asian"/>
    <s v="Biguanides"/>
    <x v="0"/>
    <d v="2021-01-15T00:00:00"/>
    <s v="Biguanides-&gt;Biguanides|DPP-4 inhibitors-&gt;DPP-4 inhibitors-&gt;Biguanides|SGLT-2 inhibitors-&gt;Biguanides|Insulin glargine|SGLT-2 inhibitors-&gt;SGLT-2 inhibitors-&gt;SGLT-2 inhibitors|Sulfonylureas"/>
  </r>
  <r>
    <s v="flIorBv5iTI"/>
    <x v="36"/>
    <s v="Asian"/>
    <s v="Biguanides"/>
    <x v="0"/>
    <d v="2016-01-07T00:00:00"/>
    <s v="Biguanides-&gt;Insulin isophane"/>
  </r>
  <r>
    <s v="fLLaNQqqEJ6"/>
    <x v="36"/>
    <s v="Other"/>
    <s v="Biguanides"/>
    <x v="0"/>
    <d v="2017-12-23T00:00:00"/>
    <s v="Biguanides"/>
  </r>
  <r>
    <s v="fMvQGJAi88g"/>
    <x v="36"/>
    <s v="Pacific peoples"/>
    <s v="Biguanides"/>
    <x v="0"/>
    <d v="2019-09-04T00:00:00"/>
    <s v="Biguanides-&gt;Biguanides|SGLT-2 inhibitors"/>
  </r>
  <r>
    <s v="FKL29YSz/t2"/>
    <x v="36"/>
    <s v="Pacific peoples"/>
    <s v="DPP-4 inhibitors|Sulfonylureas"/>
    <x v="0"/>
    <d v="2025-11-21T00:00:00"/>
    <s v="DPP-4 inhibitors|Sulfonylureas"/>
  </r>
  <r>
    <s v="ffP18a.kqlk"/>
    <x v="36"/>
    <s v="Pacific peoples"/>
    <s v="Biguanides"/>
    <x v="0"/>
    <d v="2012-04-19T00:00:00"/>
    <s v="Biguanides-&gt;DPP-4 inhibitors-&gt;SGLT-2 inhibitors-&gt;DPP-4 inhibitors|SGLT-2 inhibitors-&gt;Biguanides|SGLT-2 inhibitors-&gt;Biguanides|DPP-4 inhibitors|SGLT-2 inhibitors"/>
  </r>
  <r>
    <s v="fEpVZHfJRhc"/>
    <x v="36"/>
    <s v="Asian"/>
    <s v="Biguanides"/>
    <x v="0"/>
    <d v="2015-02-09T00:00:00"/>
    <s v="Biguanides"/>
  </r>
  <r>
    <s v="fezlJjQtPdg"/>
    <x v="36"/>
    <s v="Pacific peoples"/>
    <s v="Biguanides|Insulin isophane"/>
    <x v="0"/>
    <d v="2024-08-21T00:00:00"/>
    <s v="Biguanides|Insulin isophane-&gt;Insulin isophane-&gt;Insulin aspart"/>
  </r>
  <r>
    <s v="cAfuBBWEQqc"/>
    <x v="36"/>
    <s v="Other"/>
    <s v="Biguanides|Insulin glargine|Insulin glulisine"/>
    <x v="0"/>
    <d v="2025-04-16T00:00:00"/>
    <s v="Biguanides|Insulin glargine|Insulin glulisine-&gt;Insulin glargine|Insulin glulisine"/>
  </r>
  <r>
    <s v="C34afA196yI"/>
    <x v="36"/>
    <s v="Māori"/>
    <s v="Biguanides"/>
    <x v="0"/>
    <d v="2014-04-23T00:00:00"/>
    <s v="Biguanides-&gt;DPP-4 inhibitors-&gt;Biguanides|GLP-1 agonists-&gt;GLP-1 agonists-&gt;Thiazolidinedione-&gt;Biguanides|GLP-1 agonists|Thiazolidinedione-&gt;Biguanides|Thiazolidinedione-&gt;GLP-1 agonists|Thiazolidinedione"/>
  </r>
  <r>
    <s v="c3Kht4.V6fE"/>
    <x v="36"/>
    <s v="Other"/>
    <s v="Biguanides"/>
    <x v="0"/>
    <d v="2023-03-21T00:00:00"/>
    <s v="Biguanides-&gt;Insulin Neutral"/>
  </r>
  <r>
    <s v="fanfEEqQUxE"/>
    <x v="36"/>
    <s v="Māori"/>
    <s v="Biguanides"/>
    <x v="0"/>
    <d v="2018-07-02T00:00:00"/>
    <s v="Biguanides"/>
  </r>
  <r>
    <s v="fAQQOA4MuvM"/>
    <x v="36"/>
    <s v="Māori"/>
    <s v="Biguanides|Sulfonylureas"/>
    <x v="0"/>
    <d v="2018-11-02T00:00:00"/>
    <s v="Biguanides|Sulfonylureas-&gt;Biguanides-&gt;Biguanides|SGLT-2 inhibitors-&gt;SGLT-2 inhibitors"/>
  </r>
  <r>
    <s v="f7zezcBRhG6"/>
    <x v="36"/>
    <s v="Other"/>
    <s v="Biguanides"/>
    <x v="0"/>
    <d v="2014-07-24T00:00:00"/>
    <s v="Biguanides-&gt;Biguanides|Insulin isophane-&gt;Insulin isophane"/>
  </r>
  <r>
    <s v="CCD41apZi5Y"/>
    <x v="36"/>
    <s v="Māori"/>
    <s v="Biguanides"/>
    <x v="0"/>
    <d v="2018-01-08T00:00:00"/>
    <s v="Biguanides"/>
  </r>
  <r>
    <s v="BZnqnzXLcR."/>
    <x v="36"/>
    <s v="Asian"/>
    <s v="Biguanides"/>
    <x v="0"/>
    <d v="2025-01-09T00:00:00"/>
    <s v="Biguanides"/>
  </r>
  <r>
    <s v="bzs00vkMfMA"/>
    <x v="36"/>
    <s v="Pacific peoples"/>
    <s v="Biguanides|Insulin isophane"/>
    <x v="0"/>
    <d v="2011-06-02T00:00:00"/>
    <s v="Biguanides|Insulin isophane-&gt;Insulin isophane"/>
  </r>
  <r>
    <s v="BzXNCeWzb2s"/>
    <x v="36"/>
    <s v="Pacific peoples"/>
    <s v="Biguanides"/>
    <x v="0"/>
    <d v="2020-08-10T00:00:00"/>
    <s v="Biguanides"/>
  </r>
  <r>
    <s v="c/SCpcavDL2"/>
    <x v="36"/>
    <s v="Pacific peoples"/>
    <s v="Biguanides"/>
    <x v="0"/>
    <d v="2017-11-09T00:00:00"/>
    <s v="Biguanides-&gt;Biguanides|DPP-4 inhibitors-&gt;DPP-4 inhibitors|SGLT-2 inhibitors"/>
  </r>
  <r>
    <s v="c0gqCaDHTbU"/>
    <x v="36"/>
    <s v="Asian"/>
    <s v="Biguanides"/>
    <x v="0"/>
    <d v="2018-03-08T00:00:00"/>
    <s v="Biguanides"/>
  </r>
  <r>
    <s v="bxb8DKOSPfM"/>
    <x v="36"/>
    <s v="Pacific peoples"/>
    <s v="Biguanides"/>
    <x v="0"/>
    <d v="2011-03-21T00:00:00"/>
    <s v="Biguanides-&gt;Sulfonylureas-&gt;Biguanides|Sulfonylureas"/>
  </r>
  <r>
    <s v="bWvZ35l7rXs"/>
    <x v="36"/>
    <s v="Māori"/>
    <s v="Biguanides"/>
    <x v="0"/>
    <d v="2020-07-14T00:00:00"/>
    <s v="Biguanides-&gt;SGLT-2 inhibitors-&gt;DPP-4 inhibitors-&gt;Insulin glargine-&gt;Insulin Neutral-&gt;Insulin glargine|Insulin Neutral-&gt;DPP-4 inhibitors|Insulin glargine"/>
  </r>
  <r>
    <s v="bxh3AhvHzW6"/>
    <x v="36"/>
    <s v="Pacific peoples"/>
    <s v="Biguanides"/>
    <x v="0"/>
    <d v="2014-03-11T00:00:00"/>
    <s v="Biguanides-&gt;Biguanides|Sulfonylureas-&gt;DPP-4 inhibitors|Sulfonylureas-&gt;DPP-4 inhibitors-&gt;SGLT-2 inhibitors-&gt;SGLT-2 inhibitors|Sulfonylureas-&gt;Sulfonylureas-&gt;DPP-4 inhibitors|SGLT-2 inhibitors|Sulfonylureas-&gt;DPP-4 inhibitors|SGLT-2 inhibitors-&gt;DPP-4 inhibitors|Insulin glargine|SGLT-2 inhibitors|Sulfonylureas-&gt;DPP-4 inhibitors|Insulin glargine"/>
  </r>
  <r>
    <s v="Br/eUdGp5UM"/>
    <x v="36"/>
    <s v="Other"/>
    <s v="Biguanides"/>
    <x v="0"/>
    <d v="2022-01-06T00:00:00"/>
    <s v="Biguanides-&gt;Insulin aspart|Insulin glargine-&gt;Insulin glargine-&gt;Biguanides|Insulin glargine"/>
  </r>
  <r>
    <s v="bSrfazq27CE"/>
    <x v="36"/>
    <s v="Asian"/>
    <s v="Biguanides"/>
    <x v="0"/>
    <d v="2016-06-20T00:00:00"/>
    <s v="Biguanides"/>
  </r>
  <r>
    <s v="bUCTWgJIjhY"/>
    <x v="36"/>
    <s v="Asian"/>
    <s v="Biguanides"/>
    <x v="0"/>
    <d v="2023-11-30T00:00:00"/>
    <s v="Biguanides"/>
  </r>
  <r>
    <s v="bQkpeMjYscc"/>
    <x v="36"/>
    <s v="Asian"/>
    <s v="Biguanides"/>
    <x v="0"/>
    <d v="2011-04-05T00:00:00"/>
    <s v="Biguanides-&gt;DPP-4 inhibitors-&gt;Biguanides|DPP-4 inhibitors"/>
  </r>
  <r>
    <s v="BMwAbYR6u06"/>
    <x v="36"/>
    <s v="Asian"/>
    <s v="Biguanides"/>
    <x v="0"/>
    <d v="2017-11-20T00:00:00"/>
    <s v="Biguanides-&gt;Sulfonylureas"/>
  </r>
  <r>
    <s v="bnu9w0FCP3s"/>
    <x v="36"/>
    <s v="Pacific peoples"/>
    <s v="Biguanides|Insulin aspart|Insulin isophane"/>
    <x v="0"/>
    <d v="2020-06-23T00:00:00"/>
    <s v="Biguanides|Insulin aspart|Insulin isophane-&gt;Biguanides|DPP-4 inhibitors-&gt;DPP-4 inhibitors-&gt;SGLT-2 inhibitors-&gt;DPP-4 inhibitors|SGLT-2 inhibitors-&gt;DPP-4 inhibitors|SGLT-2 inhibitors|Thiazolidinedione-&gt;Thiazolidinedione"/>
  </r>
  <r>
    <s v="BL2M/OGSbZA"/>
    <x v="36"/>
    <s v="Other"/>
    <s v="Biguanides"/>
    <x v="0"/>
    <d v="2019-05-09T00:00:00"/>
    <s v="Biguanides"/>
  </r>
  <r>
    <s v="7Q7.v8Z4hJs"/>
    <x v="36"/>
    <s v="Pacific peoples"/>
    <s v="Biguanides"/>
    <x v="0"/>
    <d v="2024-12-09T00:00:00"/>
    <s v="Biguanides"/>
  </r>
  <r>
    <s v="bJ5ngMg8cF6"/>
    <x v="36"/>
    <s v="Other"/>
    <s v="Insulin glargine"/>
    <x v="1"/>
    <d v="2024-05-09T00:00:00"/>
    <s v="Insulin glargine-&gt;DPP-4 inhibitors|Insulin glargine-&gt;Biguanides-&gt;Insulin aspart-&gt;Insulin aspart|Insulin glargine"/>
  </r>
  <r>
    <s v="bH/lekbG4aI"/>
    <x v="36"/>
    <s v="Asian"/>
    <s v="Insulin aspart|Insulin isophane"/>
    <x v="1"/>
    <d v="2015-07-10T00:00:00"/>
    <s v="Insulin aspart|Insulin isophane-&gt;Insulin aspart|Insulin glargine-&gt;Insulin glargine-&gt;Biguanides-&gt;DPP-4 inhibitors|Insulin glargine"/>
  </r>
  <r>
    <s v="6dXLDhNUh6Q"/>
    <x v="36"/>
    <s v="Māori"/>
    <s v="Biguanides"/>
    <x v="0"/>
    <d v="2020-07-02T00:00:00"/>
    <s v="Biguanides-&gt;Biguanides|SGLT-2 inhibitors"/>
  </r>
  <r>
    <s v="6Cx1ux0g1l6"/>
    <x v="36"/>
    <s v="Māori"/>
    <s v="Biguanides"/>
    <x v="0"/>
    <d v="2013-08-23T00:00:00"/>
    <s v="Biguanides-&gt;Biguanides|DPP-4 inhibitors-&gt;Sulfonylureas-&gt;Biguanides|Sulfonylureas-&gt;SGLT-2 inhibitors-&gt;Biguanides|SGLT-2 inhibitors-&gt;Biguanides|DPP-4 inhibitors|SGLT-2 inhibitors"/>
  </r>
  <r>
    <s v="67WazWaOVc2"/>
    <x v="36"/>
    <s v="Māori"/>
    <s v="Biguanides"/>
    <x v="0"/>
    <d v="2018-03-01T00:00:00"/>
    <s v="Biguanides"/>
  </r>
  <r>
    <s v="67AaQ.pozlc"/>
    <x v="36"/>
    <s v="Asian"/>
    <s v="Biguanides"/>
    <x v="0"/>
    <d v="2024-11-01T00:00:00"/>
    <s v="Biguanides"/>
  </r>
  <r>
    <s v="6isfLDwBjNc"/>
    <x v="36"/>
    <s v="Other"/>
    <s v="Biguanides"/>
    <x v="0"/>
    <d v="2022-08-19T00:00:00"/>
    <s v="Biguanides"/>
  </r>
  <r>
    <s v="6R48w.SiDr6"/>
    <x v="36"/>
    <s v="Other"/>
    <s v="Biguanides"/>
    <x v="0"/>
    <d v="2020-10-19T00:00:00"/>
    <s v="Biguanides-&gt;Sulfonylureas-&gt;Biguanides|Sulfonylureas"/>
  </r>
  <r>
    <s v="6Rm8Zqx1nFw"/>
    <x v="36"/>
    <s v="Māori"/>
    <s v="Biguanides"/>
    <x v="0"/>
    <d v="2022-07-19T00:00:00"/>
    <s v="Biguanides-&gt;DPP-4 inhibitors-&gt;SGLT-2 inhibitors-&gt;DPP-4 inhibitors|SGLT-2 inhibitors-&gt;Biguanides|DPP-4 inhibitors|SGLT-2 inhibitors"/>
  </r>
  <r>
    <s v="70UwZr2tfiA"/>
    <x v="36"/>
    <s v="Asian"/>
    <s v="Biguanides"/>
    <x v="0"/>
    <d v="2024-10-25T00:00:00"/>
    <s v="Biguanides"/>
  </r>
  <r>
    <s v="6TWA13N.GSk"/>
    <x v="36"/>
    <s v="Other"/>
    <s v="Biguanides"/>
    <x v="0"/>
    <d v="2022-08-29T00:00:00"/>
    <s v="Biguanides-&gt;Insulin glargine-&gt;Insulin glargine|SGLT-2 inhibitors-&gt;Insulin aspart-&gt;Insulin aspart|Insulin glargine-&gt;GLP-1 agonists|Insulin aspart|Insulin glargine-&gt;GLP-1 agonists-&gt;GLP-1 agonists|Insulin glargine"/>
  </r>
  <r>
    <s v="6W.ZbFemsjI"/>
    <x v="36"/>
    <s v="Asian"/>
    <s v="Biguanides"/>
    <x v="0"/>
    <d v="2024-10-25T00:00:00"/>
    <s v="Biguanides"/>
  </r>
  <r>
    <s v="6WSYvSRcVX6"/>
    <x v="36"/>
    <s v="Other"/>
    <s v="Biguanides|Insulin isophane"/>
    <x v="0"/>
    <d v="2016-12-20T00:00:00"/>
    <s v="Biguanides|Insulin isophane-&gt;Biguanides-&gt;Insulin isophane"/>
  </r>
  <r>
    <s v="7JkkiN9sdQ."/>
    <x v="36"/>
    <s v="Māori"/>
    <s v="Biguanides"/>
    <x v="0"/>
    <d v="2020-12-10T00:00:00"/>
    <s v="Biguanides-&gt;Insulin isophane"/>
  </r>
  <r>
    <s v="767AHsWrrYo"/>
    <x v="36"/>
    <s v="Māori"/>
    <s v="Biguanides"/>
    <x v="0"/>
    <d v="2020-03-05T00:00:00"/>
    <s v="Biguanides-&gt;DPP-4 inhibitors-&gt;DPP-4 inhibitors|SGLT-2 inhibitors"/>
  </r>
  <r>
    <s v="/itkVKOaR4k"/>
    <x v="36"/>
    <s v="Asian"/>
    <s v="Biguanides"/>
    <x v="0"/>
    <d v="2013-12-09T00:00:00"/>
    <s v="Biguanides-&gt;Biguanides|Sulfonylureas-&gt;DPP-4 inhibitors-&gt;Sulfonylureas-&gt;DPP-4 inhibitors|Sulfonylureas-&gt;DPP-4 inhibitors|SGLT-2 inhibitors-&gt;SGLT-2 inhibitors"/>
  </r>
  <r>
    <s v="/lGqC93RO16"/>
    <x v="36"/>
    <s v="Other"/>
    <s v="Biguanides"/>
    <x v="0"/>
    <d v="2020-03-05T00:00:00"/>
    <s v="Biguanides"/>
  </r>
  <r>
    <s v="/3mVZoXYCY6"/>
    <x v="36"/>
    <s v="Asian"/>
    <s v="DPP-4 inhibitors"/>
    <x v="0"/>
    <d v="2025-12-19T00:00:00"/>
    <s v="DPP-4 inhibitors"/>
  </r>
  <r>
    <s v="/5OkWsc9KM2"/>
    <x v="36"/>
    <s v="Other"/>
    <s v="Biguanides"/>
    <x v="0"/>
    <d v="2013-04-08T00:00:00"/>
    <s v="Biguanides-&gt;Insulin isophane"/>
  </r>
  <r>
    <s v="/7k3NG4Ha3."/>
    <x v="36"/>
    <s v="Asian"/>
    <s v="Biguanides"/>
    <x v="0"/>
    <d v="2024-07-11T00:00:00"/>
    <s v="Biguanides-&gt;DPP-4 inhibitors-&gt;SGLT-2 inhibitors"/>
  </r>
  <r>
    <s v="/8hq0Yc.3Vk"/>
    <x v="36"/>
    <s v="Māori"/>
    <s v="Biguanides"/>
    <x v="0"/>
    <d v="2021-10-15T00:00:00"/>
    <s v="Biguanides"/>
  </r>
  <r>
    <s v="/YCXD3iNXWQ"/>
    <x v="36"/>
    <s v="Asian"/>
    <s v="DPP-4 inhibitors"/>
    <x v="0"/>
    <d v="2025-08-13T00:00:00"/>
    <s v="DPP-4 inhibitors"/>
  </r>
  <r>
    <s v="/zRCZmIAL3c"/>
    <x v="36"/>
    <s v="Māori"/>
    <s v="DPP-4 inhibitors"/>
    <x v="0"/>
    <d v="2023-07-25T00:00:00"/>
    <s v="DPP-4 inhibitors-&gt;SGLT-2 inhibitors-&gt;DPP-4 inhibitors|SGLT-2 inhibitors"/>
  </r>
  <r>
    <s v="/Q5XJAUu9jw"/>
    <x v="36"/>
    <s v="Pacific peoples"/>
    <s v="Biguanides"/>
    <x v="0"/>
    <d v="2024-09-13T00:00:00"/>
    <s v="Biguanides"/>
  </r>
  <r>
    <s v="/Tn6yogEqzI"/>
    <x v="36"/>
    <s v="Asian"/>
    <s v="Biguanides"/>
    <x v="0"/>
    <d v="2020-06-30T00:00:00"/>
    <s v="Biguanides-&gt;Biguanides|Insulin isophane-&gt;Insulin aspart-&gt;Insulin isophane-&gt;Insulin aspart|Insulin isophane"/>
  </r>
  <r>
    <s v="6.wUHRnunRE"/>
    <x v="36"/>
    <s v="Asian"/>
    <s v="Biguanides"/>
    <x v="0"/>
    <d v="2024-09-24T00:00:00"/>
    <s v="Biguanides"/>
  </r>
  <r>
    <s v="62U5Bt3qQSM"/>
    <x v="36"/>
    <s v="Asian"/>
    <s v="Biguanides|Insulin isophane"/>
    <x v="0"/>
    <d v="2018-10-08T00:00:00"/>
    <s v="Biguanides|Insulin isophane-&gt;Insulin aspart-&gt;Insulin aspart|Insulin isophane-&gt;Biguanides-&gt;Insulin isophane|Insulin lispro-&gt;Insulin isophane-&gt;Insulin lispro"/>
  </r>
  <r>
    <s v="5y0U5/oauEU"/>
    <x v="36"/>
    <s v="Māori"/>
    <s v="Biguanides"/>
    <x v="0"/>
    <d v="2023-07-28T00:00:00"/>
    <s v="Biguanides"/>
  </r>
  <r>
    <s v="5xQHzpAkiWg"/>
    <x v="36"/>
    <s v="Other"/>
    <s v="DPP-4 inhibitors"/>
    <x v="0"/>
    <d v="2023-04-20T00:00:00"/>
    <s v="DPP-4 inhibitors"/>
  </r>
  <r>
    <s v="AYX4wlaNlvw"/>
    <x v="36"/>
    <s v="Pacific peoples"/>
    <s v="DPP-4 inhibitors"/>
    <x v="0"/>
    <d v="2025-05-21T00:00:00"/>
    <s v="DPP-4 inhibitors-&gt;Biguanides|DPP-4 inhibitors"/>
  </r>
  <r>
    <s v="AZyhHeouIfA"/>
    <x v="36"/>
    <s v="Asian"/>
    <s v="Biguanides"/>
    <x v="0"/>
    <d v="2023-06-19T00:00:00"/>
    <s v="Biguanides"/>
  </r>
  <r>
    <s v="aufQNfkYyx2"/>
    <x v="36"/>
    <s v="Asian"/>
    <s v="Biguanides"/>
    <x v="0"/>
    <d v="2023-03-29T00:00:00"/>
    <s v="Biguanides"/>
  </r>
  <r>
    <s v="AtzfTGub3ek"/>
    <x v="36"/>
    <s v="Pacific peoples"/>
    <s v="Biguanides"/>
    <x v="0"/>
    <d v="2019-03-07T00:00:00"/>
    <s v="Biguanides-&gt;Insulin isophane"/>
  </r>
  <r>
    <s v="aV28uW342vw"/>
    <x v="36"/>
    <s v="Other"/>
    <s v="Biguanides"/>
    <x v="0"/>
    <d v="2019-12-18T00:00:00"/>
    <s v="Biguanides"/>
  </r>
  <r>
    <s v="5Mr1pae.p.Y"/>
    <x v="36"/>
    <s v="Other"/>
    <s v="Biguanides"/>
    <x v="0"/>
    <d v="2025-09-30T00:00:00"/>
    <s v="Biguanides"/>
  </r>
  <r>
    <s v="5OIhWvIyDEw"/>
    <x v="36"/>
    <s v="Pacific peoples"/>
    <s v="Biguanides"/>
    <x v="0"/>
    <d v="2013-09-06T00:00:00"/>
    <s v="Biguanides-&gt;Biguanides|Sulfonylureas-&gt;Sulfonylureas-&gt;DPP-4 inhibitors|SGLT-2 inhibitors-&gt;DPP-4 inhibitors-&gt;DPP-4 inhibitors|Sulfonylureas-&gt;DPP-4 inhibitors|SGLT-2 inhibitors|Sulfonylureas-&gt;SGLT-2 inhibitors"/>
  </r>
  <r>
    <s v="4yWcf1.8bog"/>
    <x v="36"/>
    <s v="Pacific peoples"/>
    <s v="Biguanides"/>
    <x v="0"/>
    <d v="2019-11-04T00:00:00"/>
    <s v="Biguanides-&gt;Biguanides|DPP-4 inhibitors-&gt;DPP-4 inhibitors-&gt;SGLT-2 inhibitors-&gt;DPP-4 inhibitors|SGLT-2 inhibitors-&gt;DPP-4 inhibitors|GLP-1 agonists"/>
  </r>
  <r>
    <s v="4TqPcOGa2SU"/>
    <x v="36"/>
    <s v="Other"/>
    <s v="Biguanides"/>
    <x v="0"/>
    <d v="2021-11-18T00:00:00"/>
    <s v="Biguanides"/>
  </r>
  <r>
    <s v="5gIjE9MxK7g"/>
    <x v="36"/>
    <s v="Asian"/>
    <s v="Biguanides"/>
    <x v="0"/>
    <d v="2024-05-22T00:00:00"/>
    <s v="Biguanides"/>
  </r>
  <r>
    <s v="5fLbqzA4MOc"/>
    <x v="36"/>
    <s v="Asian"/>
    <s v="Biguanides"/>
    <x v="0"/>
    <d v="2017-06-15T00:00:00"/>
    <s v="Biguanides-&gt;Biguanides|Insulin isophane-&gt;Insulin aspart-&gt;Biguanides|Insulin aspart|Insulin isophane-&gt;Insulin isophane-&gt;Insulin aspart|Insulin isophane"/>
  </r>
  <r>
    <s v="56KjDaw00MA"/>
    <x v="36"/>
    <s v="Asian"/>
    <s v="Biguanides"/>
    <x v="0"/>
    <d v="2015-08-04T00:00:00"/>
    <s v="Biguanides-&gt;Biguanides|Insulin isophane-&gt;Insulin isophane"/>
  </r>
  <r>
    <s v="54Id/oArkp6"/>
    <x v="36"/>
    <s v="Māori"/>
    <s v="Biguanides"/>
    <x v="0"/>
    <d v="2011-11-15T00:00:00"/>
    <s v="Biguanides-&gt;Biguanides|Sulfonylureas-&gt;DPP-4 inhibitors-&gt;SGLT-2 inhibitors"/>
  </r>
  <r>
    <s v="eK432iDYjFs"/>
    <x v="36"/>
    <s v="Other"/>
    <s v="Biguanides"/>
    <x v="0"/>
    <d v="2024-02-09T00:00:00"/>
    <s v="Biguanides"/>
  </r>
  <r>
    <s v="EIVhxxIsX7w"/>
    <x v="36"/>
    <s v="Other"/>
    <s v="Biguanides"/>
    <x v="0"/>
    <d v="2019-06-11T00:00:00"/>
    <s v="Biguanides-&gt;DPP-4 inhibitors-&gt;Biguanides|DPP-4 inhibitors-&gt;Insulin glargine-&gt;DPP-4 inhibitors|Insulin glargine-&gt;Biguanides|SGLT-2 inhibitors-&gt;Biguanides|Insulin glargine|SGLT-2 inhibitors"/>
  </r>
  <r>
    <s v="ehosHhxC4l2"/>
    <x v="36"/>
    <s v="Māori"/>
    <s v="Biguanides"/>
    <x v="0"/>
    <d v="2014-06-21T00:00:00"/>
    <s v="Biguanides-&gt;Insulin glargine-&gt;Biguanides|Sulfonylureas-&gt;Sulfonylureas-&gt;Biguanides|Insulin glargine|Sulfonylureas-&gt;Biguanides|Insulin glargine-&gt;DPP-4 inhibitors|Sulfonylureas-&gt;DPP-4 inhibitors-&gt;Biguanides|DPP-4 inhibitors|Sulfonylureas-&gt;Insulin aspart"/>
  </r>
  <r>
    <s v="BM9lNtU.mvQ"/>
    <x v="36"/>
    <s v="Other"/>
    <s v="Biguanides"/>
    <x v="0"/>
    <d v="2016-06-09T00:00:00"/>
    <s v="Biguanides"/>
  </r>
  <r>
    <s v="BkY9AWcEfyg"/>
    <x v="36"/>
    <s v="Asian"/>
    <s v="Biguanides"/>
    <x v="0"/>
    <d v="2013-06-26T00:00:00"/>
    <s v="Biguanides-&gt;Insulin aspart-&gt;Biguanides|Sulfonylureas-&gt;DPP-4 inhibitors-&gt;DPP-4 inhibitors|Sulfonylureas-&gt;Biguanides|DPP-4 inhibitors|SGLT-2 inhibitors|Sulfonylureas-&gt;Biguanides|DPP-4 inhibitors|Sulfonylureas"/>
  </r>
  <r>
    <s v="bLcThGUsDuQ"/>
    <x v="36"/>
    <s v="Pacific peoples"/>
    <s v="Biguanides|Sulfonylureas"/>
    <x v="0"/>
    <d v="2015-12-29T00:00:00"/>
    <s v="Biguanides|Sulfonylureas-&gt;Biguanides-&gt;Biguanides|SGLT-2 inhibitors|Sulfonylureas-&gt;SGLT-2 inhibitors|Sulfonylureas"/>
  </r>
  <r>
    <s v="BlJ9FjQU/pA"/>
    <x v="36"/>
    <s v="Other"/>
    <s v="Biguanides|Insulin aspart|Insulin isophane"/>
    <x v="0"/>
    <d v="2016-09-12T00:00:00"/>
    <s v="Biguanides|Insulin aspart|Insulin isophane-&gt;Insulin aspart|Insulin isophane-&gt;Insulin aspart"/>
  </r>
  <r>
    <s v="BK7xOHCSqjo"/>
    <x v="36"/>
    <s v="Asian"/>
    <s v="Biguanides"/>
    <x v="0"/>
    <d v="2025-07-22T00:00:00"/>
    <s v="Biguanides"/>
  </r>
  <r>
    <s v="BiqV0ej3gEk"/>
    <x v="36"/>
    <s v="Other"/>
    <s v="Biguanides"/>
    <x v="0"/>
    <d v="2011-04-09T00:00:00"/>
    <s v="Biguanides-&gt;DPP-4 inhibitors-&gt;DPP-4 inhibitors|SGLT-2 inhibitors"/>
  </r>
  <r>
    <s v="B6OmmSpv8mc"/>
    <x v="36"/>
    <s v="Pacific peoples"/>
    <s v="Biguanides"/>
    <x v="0"/>
    <d v="2025-11-12T00:00:00"/>
    <s v="Biguanides"/>
  </r>
  <r>
    <s v="B6Ptz6wqTIM"/>
    <x v="36"/>
    <s v="Asian"/>
    <s v="Biguanides|Insulin isophane"/>
    <x v="0"/>
    <d v="2022-11-28T00:00:00"/>
    <s v="Biguanides|Insulin isophane-&gt;Insulin lispro-&gt;Insulin isophane|Insulin lispro-&gt;Insulin isophane-&gt;Biguanides"/>
  </r>
  <r>
    <s v="B81G8dH01TY"/>
    <x v="36"/>
    <s v="Pacific peoples"/>
    <s v="SGLT-2 inhibitors"/>
    <x v="0"/>
    <d v="2025-08-15T00:00:00"/>
    <s v="SGLT-2 inhibitors"/>
  </r>
  <r>
    <s v="b/FXR/KI9Lw"/>
    <x v="36"/>
    <s v="Asian"/>
    <s v="DPP-4 inhibitors"/>
    <x v="0"/>
    <d v="2023-10-18T00:00:00"/>
    <s v="DPP-4 inhibitors"/>
  </r>
  <r>
    <s v="b.7mhBbVagY"/>
    <x v="36"/>
    <s v="Asian"/>
    <s v="Biguanides"/>
    <x v="0"/>
    <d v="2012-11-13T00:00:00"/>
    <s v="Biguanides-&gt;SGLT-2 inhibitors-&gt;DPP-4 inhibitors-&gt;Biguanides|DPP-4 inhibitors"/>
  </r>
  <r>
    <s v="bBuTvuk1HhI"/>
    <x v="36"/>
    <s v="Asian"/>
    <s v="Biguanides"/>
    <x v="0"/>
    <d v="2025-09-22T00:00:00"/>
    <s v="Biguanides"/>
  </r>
  <r>
    <s v="bduYjItWAUE"/>
    <x v="36"/>
    <s v="Asian"/>
    <s v="Biguanides"/>
    <x v="0"/>
    <d v="2021-10-28T00:00:00"/>
    <s v="Biguanides"/>
  </r>
  <r>
    <s v="4/HpTMVaUdE"/>
    <x v="36"/>
    <s v="Asian"/>
    <s v="Biguanides"/>
    <x v="0"/>
    <d v="2011-02-02T00:00:00"/>
    <s v="Biguanides-&gt;Biguanides|Sulfonylureas"/>
  </r>
  <r>
    <s v="3ZPWlqg1106"/>
    <x v="36"/>
    <s v="Other"/>
    <s v="Biguanides"/>
    <x v="0"/>
    <d v="2024-11-20T00:00:00"/>
    <s v="Biguanides-&gt;Insulin aspart|Insulin isophane"/>
  </r>
  <r>
    <s v="Zxu60pcFNLU"/>
    <x v="36"/>
    <s v="Other"/>
    <s v="Biguanides"/>
    <x v="0"/>
    <d v="2022-04-04T00:00:00"/>
    <s v="Biguanides-&gt;Biguanides|DPP-4 inhibitors-&gt;DPP-4 inhibitors-&gt;GLP-1 agonists-&gt;DPP-4 inhibitors|GLP-1 agonists"/>
  </r>
  <r>
    <s v="X9XWZVn2DPI"/>
    <x v="36"/>
    <s v="Asian"/>
    <s v="Biguanides"/>
    <x v="0"/>
    <d v="2023-04-21T00:00:00"/>
    <s v="Biguanides"/>
  </r>
  <r>
    <s v="ZUDHWMS78w."/>
    <x v="36"/>
    <s v="Other"/>
    <s v="Biguanides"/>
    <x v="0"/>
    <d v="2011-09-28T00:00:00"/>
    <s v="Biguanides"/>
  </r>
  <r>
    <s v="ZXfnB7Co5JE"/>
    <x v="36"/>
    <s v="Other"/>
    <s v="Biguanides"/>
    <x v="0"/>
    <d v="2014-11-20T00:00:00"/>
    <s v="Biguanides"/>
  </r>
  <r>
    <s v="ZwM7pJePxC6"/>
    <x v="36"/>
    <s v="Pacific peoples"/>
    <s v="Biguanides"/>
    <x v="0"/>
    <d v="2015-01-21T00:00:00"/>
    <s v="Biguanides"/>
  </r>
  <r>
    <s v="ZvTSMR.AR7Q"/>
    <x v="36"/>
    <s v="Other"/>
    <s v="Biguanides"/>
    <x v="0"/>
    <d v="2012-03-23T00:00:00"/>
    <s v="Biguanides"/>
  </r>
  <r>
    <s v="4OTXb/fnOFA"/>
    <x v="36"/>
    <s v="Other"/>
    <s v="Biguanides"/>
    <x v="0"/>
    <d v="2022-05-20T00:00:00"/>
    <s v="Biguanides"/>
  </r>
  <r>
    <s v="4KqaOuqHroY"/>
    <x v="36"/>
    <s v="Māori"/>
    <s v="Biguanides"/>
    <x v="0"/>
    <d v="2011-11-01T00:00:00"/>
    <s v="Biguanides"/>
  </r>
  <r>
    <s v="4IiHTiBBnVU"/>
    <x v="36"/>
    <s v="Asian"/>
    <s v="Biguanides"/>
    <x v="0"/>
    <d v="2021-12-14T00:00:00"/>
    <s v="Biguanides-&gt;DPP-4 inhibitors-&gt;SGLT-2 inhibitors-&gt;DPP-4 inhibitors|SGLT-2 inhibitors"/>
  </r>
  <r>
    <s v="4coZm/PoSr2"/>
    <x v="36"/>
    <s v="Māori"/>
    <s v="Biguanides"/>
    <x v="0"/>
    <d v="2017-07-20T00:00:00"/>
    <s v="Biguanides"/>
  </r>
  <r>
    <s v="41Hbc8peuR."/>
    <x v="36"/>
    <s v="Pacific peoples"/>
    <s v="Biguanides"/>
    <x v="0"/>
    <d v="2011-06-28T00:00:00"/>
    <s v="Biguanides-&gt;Biguanides|Sulfonylureas-&gt;Sulfonylureas-&gt;DPP-4 inhibitors|Sulfonylureas-&gt;DPP-4 inhibitors-&gt;DPP-4 inhibitors|SGLT-2 inhibitors|Sulfonylureas"/>
  </r>
  <r>
    <s v="452LMePHfj2"/>
    <x v="36"/>
    <s v="Māori"/>
    <s v="Insulin aspart|Insulin isophane"/>
    <x v="1"/>
    <d v="2020-11-05T00:00:00"/>
    <s v="Insulin aspart|Insulin isophane-&gt;Biguanides"/>
  </r>
  <r>
    <s v="Fujs.cOhQCw"/>
    <x v="36"/>
    <s v="Other"/>
    <s v="Biguanides|Insulin glargine"/>
    <x v="0"/>
    <d v="2013-01-22T00:00:00"/>
    <s v="Biguanides|Insulin glargine-&gt;Insulin glargine-&gt;Biguanides-&gt;DPP-4 inhibitors|Insulin glargine-&gt;SGLT-2 inhibitors-&gt;DPP-4 inhibitors|Insulin aspart-&gt;Insulin aspart|Insulin glargine-&gt;Biguanides|Insulin aspart|Insulin glargine|SGLT-2 inhibitors-&gt;Insulin aspart|Insulin glargine|SGLT-2 inhibitors-&gt;Insulin aspart"/>
  </r>
  <r>
    <s v="fSVU19bEtD."/>
    <x v="36"/>
    <s v="Māori"/>
    <s v="Biguanides"/>
    <x v="0"/>
    <d v="2024-12-17T00:00:00"/>
    <s v="Biguanides"/>
  </r>
  <r>
    <s v="fNOGCrbbNBU"/>
    <x v="36"/>
    <s v="Other"/>
    <s v="Biguanides"/>
    <x v="0"/>
    <d v="2025-03-15T00:00:00"/>
    <s v="Biguanides"/>
  </r>
  <r>
    <s v="FNXKmup3Gsc"/>
    <x v="36"/>
    <s v="Pacific peoples"/>
    <s v="Biguanides"/>
    <x v="0"/>
    <d v="2013-12-11T00:00:00"/>
    <s v="Biguanides-&gt;DPP-4 inhibitors-&gt;Biguanides|DPP-4 inhibitors-&gt;DPP-4 inhibitors|SGLT-2 inhibitors"/>
  </r>
  <r>
    <s v="FqyI6B2lgb2"/>
    <x v="36"/>
    <s v="Māori"/>
    <s v="Biguanides"/>
    <x v="0"/>
    <d v="2014-11-19T00:00:00"/>
    <s v="Biguanides"/>
  </r>
  <r>
    <s v="X1JP9EE2g0g"/>
    <x v="36"/>
    <s v="Pacific peoples"/>
    <s v="Biguanides"/>
    <x v="0"/>
    <d v="2025-12-10T00:00:00"/>
    <s v="Biguanides"/>
  </r>
  <r>
    <s v="FYRRqX/Ykms"/>
    <x v="36"/>
    <s v="Asian"/>
    <s v="Biguanides"/>
    <x v="0"/>
    <d v="2017-11-06T00:00:00"/>
    <s v="Biguanides"/>
  </r>
  <r>
    <s v="Wz/G2B76E6E"/>
    <x v="36"/>
    <s v="Pacific peoples"/>
    <s v="Biguanides"/>
    <x v="0"/>
    <d v="2025-02-12T00:00:00"/>
    <s v="Biguanides"/>
  </r>
  <r>
    <s v="WZWvaqkcTT6"/>
    <x v="36"/>
    <s v="Asian"/>
    <s v="DPP-4 inhibitors"/>
    <x v="0"/>
    <d v="2024-05-21T00:00:00"/>
    <s v="DPP-4 inhibitors"/>
  </r>
  <r>
    <s v="WzQmWfjDJYY"/>
    <x v="36"/>
    <s v="Other"/>
    <s v="Biguanides|Sulfonylureas"/>
    <x v="0"/>
    <d v="2018-06-19T00:00:00"/>
    <s v="Biguanides|Sulfonylureas-&gt;SGLT-2 inhibitors"/>
  </r>
  <r>
    <s v="wYyssu/3j.A"/>
    <x v="36"/>
    <s v="Pacific peoples"/>
    <s v="Biguanides"/>
    <x v="0"/>
    <d v="2019-08-23T00:00:00"/>
    <s v="Biguanides-&gt;SGLT-2 inhibitors-&gt;DPP-4 inhibitors|SGLT-2 inhibitors-&gt;DPP-4 inhibitors-&gt;DPP-4 inhibitors|SGLT-2 inhibitors|Thiazolidinedione"/>
  </r>
  <r>
    <s v="D2QCKZEbQCQ"/>
    <x v="36"/>
    <s v="Other"/>
    <s v="Biguanides"/>
    <x v="0"/>
    <d v="2018-08-21T00:00:00"/>
    <s v="Biguanides"/>
  </r>
  <r>
    <s v="D4LFvCWkUXU"/>
    <x v="36"/>
    <s v="Other"/>
    <s v="Biguanides|Sulfonylureas"/>
    <x v="0"/>
    <d v="2024-05-20T00:00:00"/>
    <s v="Biguanides|Sulfonylureas-&gt;Biguanides|SGLT-2 inhibitors|Sulfonylureas-&gt;SGLT-2 inhibitors"/>
  </r>
  <r>
    <s v="d6L7/h/ydvY"/>
    <x v="36"/>
    <s v="Pacific peoples"/>
    <s v="Biguanides"/>
    <x v="0"/>
    <d v="2016-03-07T00:00:00"/>
    <s v="Biguanides-&gt;DPP-4 inhibitors-&gt;Biguanides|Insulin aspart-&gt;Insulin aspart-&gt;Insulin isophane-&gt;Biguanides|DPP-4 inhibitors|Insulin glargine-&gt;DPP-4 inhibitors|Insulin glargine-&gt;Insulin isophane|SGLT-2 inhibitors-&gt;Insulin aspart|SGLT-2 inhibitors"/>
  </r>
  <r>
    <s v="d6qOajlQrcU"/>
    <x v="36"/>
    <s v="Other"/>
    <s v="Biguanides"/>
    <x v="0"/>
    <d v="2019-04-20T00:00:00"/>
    <s v="Biguanides"/>
  </r>
  <r>
    <s v="G5FVAztI5U."/>
    <x v="36"/>
    <s v="Other"/>
    <s v="Biguanides"/>
    <x v="0"/>
    <d v="2015-09-28T00:00:00"/>
    <s v="Biguanides-&gt;DPP-4 inhibitors-&gt;SGLT-2 inhibitors"/>
  </r>
  <r>
    <s v="CWTOEKViN.U"/>
    <x v="36"/>
    <s v="Other"/>
    <s v="Biguanides"/>
    <x v="0"/>
    <d v="2021-06-15T00:00:00"/>
    <s v="Biguanides"/>
  </r>
  <r>
    <s v="CXQXesn6aBI"/>
    <x v="36"/>
    <s v="Other"/>
    <s v="Biguanides"/>
    <x v="0"/>
    <d v="2024-10-29T00:00:00"/>
    <s v="Biguanides-&gt;Insulin isophane-&gt;Insulin aspart-&gt;Biguanides|Insulin aspart|Insulin isophane"/>
  </r>
  <r>
    <s v="Cyzj7bZHA2M"/>
    <x v="36"/>
    <s v="Other"/>
    <s v="Biguanides"/>
    <x v="0"/>
    <d v="2024-09-20T00:00:00"/>
    <s v="Biguanides-&gt;DPP-4 inhibitors"/>
  </r>
  <r>
    <s v="CzG7p31eaqI"/>
    <x v="36"/>
    <s v="Other"/>
    <s v="Biguanides"/>
    <x v="0"/>
    <d v="2011-09-08T00:00:00"/>
    <s v="Biguanides-&gt;DPP-4 inhibitors-&gt;DPP-4 inhibitors|Insulin glargine-&gt;Insulin glargine-&gt;DPP-4 inhibitors|Insulin glargine|SGLT-2 inhibitors-&gt;GLP-1 agonists|Insulin glargine|SGLT-2 inhibitors-&gt;Biguanides|GLP-1 agonists|Insulin glargine|SGLT-2 inhibitors-&gt;GLP-1 agonists-&gt;Biguanides|GLP-1 agonists|Insulin glargine-&gt;GLP-1 agonists|Insulin glargine-&gt;Biguanides|Insulin glargine"/>
  </r>
  <r>
    <s v="cyivLOiGK32"/>
    <x v="36"/>
    <s v="Māori"/>
    <s v="Biguanides"/>
    <x v="0"/>
    <d v="2014-01-29T00:00:00"/>
    <s v="Biguanides-&gt;SGLT-2 inhibitors"/>
  </r>
  <r>
    <s v="gCMMN8hD2Gg"/>
    <x v="36"/>
    <s v="Asian"/>
    <s v="Biguanides|Sulfonylureas"/>
    <x v="0"/>
    <d v="2018-03-23T00:00:00"/>
    <s v="Biguanides|Sulfonylureas-&gt;Thiazolidinedione-&gt;Biguanides|Sulfonylureas|Thiazolidinedione-&gt;DPP-4 inhibitors-&gt;Sulfonylureas|Thiazolidinedione-&gt;DPP-4 inhibitors|Sulfonylureas|Thiazolidinedione-&gt;DPP-4 inhibitors|SGLT-2 inhibitors|Sulfonylureas|Thiazolidinedione-&gt;SGLT-2 inhibitors-&gt;DPP-4 inhibitors|SGLT-2 inhibitors|Sulfonylureas-&gt;Insulin aspart-&gt;DPP-4 inhibitors|Insulin aspart|SGLT-2 inhibitors-&gt;DPP-4 inhibitors|Insulin aspart-&gt;DPP-4 inhibitors|SGLT-2 inhibitors-&gt;Biguanides|GLP-1 agonists|Insulin aspart-&gt;GLP-1 agonists|Insulin aspart"/>
  </r>
  <r>
    <s v="GBIOX6fjWv6"/>
    <x v="36"/>
    <s v="Māori"/>
    <s v="DPP-4 inhibitors"/>
    <x v="0"/>
    <d v="2024-04-09T00:00:00"/>
    <s v="DPP-4 inhibitors-&gt;DPP-4 inhibitors|SGLT-2 inhibitors-&gt;SGLT-2 inhibitors"/>
  </r>
  <r>
    <s v="ga4HEOwrvk6"/>
    <x v="36"/>
    <s v="Asian"/>
    <s v="Biguanides"/>
    <x v="0"/>
    <d v="2013-01-16T00:00:00"/>
    <s v="Biguanides-&gt;Insulin isophane"/>
  </r>
  <r>
    <s v="GaMkg9mPvKU"/>
    <x v="36"/>
    <s v="Pacific peoples"/>
    <s v="Biguanides|Insulin glargine"/>
    <x v="0"/>
    <d v="2023-10-31T00:00:00"/>
    <s v="Biguanides|Insulin glargine-&gt;Insulin glargine-&gt;GLP-1 agonists-&gt;GLP-1 agonists|Insulin glargine-&gt;Biguanides-&gt;Biguanides|GLP-1 agonists|Insulin glargine-&gt;Biguanides|DPP-4 inhibitors|Insulin glargine"/>
  </r>
  <r>
    <s v="GfUQ9FX/tdQ"/>
    <x v="36"/>
    <s v="Māori"/>
    <s v="Biguanides"/>
    <x v="0"/>
    <d v="2018-07-24T00:00:00"/>
    <s v="Biguanides"/>
  </r>
  <r>
    <s v="GF./qI39U7k"/>
    <x v="36"/>
    <s v="Māori"/>
    <s v="DPP-4 inhibitors"/>
    <x v="0"/>
    <d v="2020-08-14T00:00:00"/>
    <s v="DPP-4 inhibitors-&gt;Biguanides|DPP-4 inhibitors-&gt;Biguanides"/>
  </r>
  <r>
    <s v="gFH6am0WKmg"/>
    <x v="36"/>
    <s v="Asian"/>
    <s v="Biguanides|Sulfonylureas"/>
    <x v="0"/>
    <d v="2016-01-20T00:00:00"/>
    <s v="Biguanides|Sulfonylureas-&gt;Biguanides-&gt;Thiazolidinedione-&gt;DPP-4 inhibitors|Thiazolidinedione-&gt;DPP-4 inhibitors"/>
  </r>
  <r>
    <s v="GIcYwneHvmM"/>
    <x v="36"/>
    <s v="Pacific peoples"/>
    <s v="Biguanides"/>
    <x v="0"/>
    <d v="2025-03-06T00:00:00"/>
    <s v="Biguanides"/>
  </r>
  <r>
    <s v="GJ9ZnepasUo"/>
    <x v="36"/>
    <s v="Asian"/>
    <s v="Biguanides|Insulin isophane|Insulin lispro"/>
    <x v="0"/>
    <d v="2019-12-21T00:00:00"/>
    <s v="Biguanides|Insulin isophane|Insulin lispro-&gt;Insulin isophane|Insulin lispro"/>
  </r>
  <r>
    <s v="ggr5Iy0bp12"/>
    <x v="36"/>
    <s v="Asian"/>
    <s v="Biguanides|Insulin isophane"/>
    <x v="0"/>
    <d v="2023-10-02T00:00:00"/>
    <s v="Biguanides|Insulin isophane-&gt;Insulin isophane"/>
  </r>
  <r>
    <s v="CtSY5qxxLlo"/>
    <x v="36"/>
    <s v="Pacific peoples"/>
    <s v="Biguanides"/>
    <x v="0"/>
    <d v="2019-04-23T00:00:00"/>
    <s v="Biguanides-&gt;GLP-1 agonists-&gt;Biguanides|SGLT-2 inhibitors-&gt;DPP-4 inhibitors-&gt;Biguanides|DPP-4 inhibitors"/>
  </r>
  <r>
    <s v="cSkkHuJVN46"/>
    <x v="36"/>
    <s v="Other"/>
    <s v="Biguanides"/>
    <x v="0"/>
    <d v="2014-01-17T00:00:00"/>
    <s v="Biguanides-&gt;Thiazolidinedione-&gt;SGLT-2 inhibitors-&gt;DPP-4 inhibitors-&gt;Biguanides|DPP-4 inhibitors-&gt;DPP-4 inhibitors|Thiazolidinedione-&gt;DPP-4 inhibitors|SGLT-2 inhibitors"/>
  </r>
  <r>
    <s v="cN3A4/oUBcg"/>
    <x v="36"/>
    <s v="Asian"/>
    <s v="Biguanides"/>
    <x v="0"/>
    <d v="2011-11-23T00:00:00"/>
    <s v="Biguanides"/>
  </r>
  <r>
    <s v="CNnmBwxqsCw"/>
    <x v="36"/>
    <s v="Asian"/>
    <s v="Biguanides"/>
    <x v="0"/>
    <d v="2017-10-04T00:00:00"/>
    <s v="Biguanides"/>
  </r>
  <r>
    <s v="CjOgfPYBHq."/>
    <x v="36"/>
    <s v="Asian"/>
    <s v="DPP-4 inhibitors"/>
    <x v="0"/>
    <d v="2021-04-20T00:00:00"/>
    <s v="DPP-4 inhibitors"/>
  </r>
  <r>
    <s v="CcSETF3uDtU"/>
    <x v="36"/>
    <s v="Asian"/>
    <s v="Biguanides|Sulfonylureas"/>
    <x v="0"/>
    <d v="2017-12-17T00:00:00"/>
    <s v="Biguanides|Sulfonylureas-&gt;Biguanides-&gt;Sulfonylureas-&gt;DPP-4 inhibitors-&gt;Biguanides|DPP-4 inhibitors|Sulfonylureas-&gt;Biguanides|DPP-4 inhibitors-&gt;SGLT-2 inhibitors-&gt;Biguanides|DPP-4 inhibitors|SGLT-2 inhibitors|Sulfonylureas-&gt;Biguanides|SGLT-2 inhibitors|Sulfonylureas"/>
  </r>
  <r>
    <s v="CcthJ8zyHW6"/>
    <x v="36"/>
    <s v="Other"/>
    <s v="Biguanides"/>
    <x v="0"/>
    <d v="2021-08-18T00:00:00"/>
    <s v="Biguanides"/>
  </r>
  <r>
    <s v="9If2/LNj8T6"/>
    <x v="36"/>
    <s v="Other"/>
    <s v="Biguanides"/>
    <x v="0"/>
    <d v="2015-03-18T00:00:00"/>
    <s v="Biguanides"/>
  </r>
  <r>
    <s v="cgrFhJz4njc"/>
    <x v="36"/>
    <s v="Other"/>
    <s v="Biguanides"/>
    <x v="0"/>
    <d v="2023-01-31T00:00:00"/>
    <s v="Biguanides"/>
  </r>
  <r>
    <s v="cF4psnm/Dlg"/>
    <x v="36"/>
    <s v="Asian"/>
    <s v="Biguanides"/>
    <x v="0"/>
    <d v="2023-05-10T00:00:00"/>
    <s v="Biguanides-&gt;Insulin isophane"/>
  </r>
  <r>
    <s v="CeOl3QJzZ8Y"/>
    <x v="36"/>
    <s v="Māori"/>
    <s v="Biguanides"/>
    <x v="0"/>
    <d v="2016-05-10T00:00:00"/>
    <s v="Biguanides-&gt;Sulfonylureas-&gt;Biguanides|Sulfonylureas-&gt;SGLT-2 inhibitors-&gt;Biguanides|SGLT-2 inhibitors|Sulfonylureas-&gt;SGLT-2 inhibitors|Sulfonylureas-&gt;GLP-1 agonists"/>
  </r>
  <r>
    <s v="CEpso.HRi5k"/>
    <x v="36"/>
    <s v="Other"/>
    <s v="Insulin glargine"/>
    <x v="1"/>
    <d v="2019-03-15T00:00:00"/>
    <s v="Insulin glargine-&gt;Insulin aspart-&gt;Insulin aspart|Insulin glargine-&gt;Biguanides|Insulin glargine"/>
  </r>
  <r>
    <s v="CeIwFpvfAIA"/>
    <x v="36"/>
    <s v="Māori"/>
    <s v="Biguanides"/>
    <x v="0"/>
    <d v="2018-09-12T00:00:00"/>
    <s v="Biguanides-&gt;SGLT-2 inhibitors-&gt;Biguanides|SGLT-2 inhibitors-&gt;GLP-1 agonists"/>
  </r>
  <r>
    <s v="ChHSNUHAbJ2"/>
    <x v="36"/>
    <s v="Asian"/>
    <s v="Biguanides"/>
    <x v="0"/>
    <d v="2023-11-24T00:00:00"/>
    <s v="Biguanides"/>
  </r>
  <r>
    <s v="CHU/ox3uAzU"/>
    <x v="36"/>
    <s v="Asian"/>
    <s v="Biguanides"/>
    <x v="0"/>
    <d v="2023-05-30T00:00:00"/>
    <s v="Biguanides"/>
  </r>
  <r>
    <s v="gPcJ7aFoGjc"/>
    <x v="36"/>
    <s v="Māori"/>
    <s v="Biguanides"/>
    <x v="0"/>
    <d v="2025-11-20T00:00:00"/>
    <s v="Biguanides"/>
  </r>
  <r>
    <s v="LJa04zbxghc"/>
    <x v="36"/>
    <s v="Asian"/>
    <s v="Biguanides"/>
    <x v="0"/>
    <d v="2015-06-19T00:00:00"/>
    <s v="Biguanides-&gt;Sulfonylureas-&gt;Biguanides|Sulfonylureas-&gt;DPP-4 inhibitors-&gt;Biguanides|DPP-4 inhibitors-&gt;Biguanides|DPP-4 inhibitors|Insulin glargine-&gt;Insulin glargine-&gt;Biguanides|DPP-4 inhibitors|Insulin glargine|SGLT-2 inhibitors-&gt;SGLT-2 inhibitors-&gt;DPP-4 inhibitors|SGLT-2 inhibitors-&gt;DPP-4 inhibitors|SGLT-2 inhibitors|Sulfonylureas"/>
  </r>
  <r>
    <s v="gROvDiI6duk"/>
    <x v="36"/>
    <s v="Māori"/>
    <s v="Biguanides"/>
    <x v="0"/>
    <d v="2024-08-19T00:00:00"/>
    <s v="Biguanides"/>
  </r>
  <r>
    <s v="gs5yuyqiIrI"/>
    <x v="36"/>
    <s v="Other"/>
    <s v="Biguanides"/>
    <x v="0"/>
    <d v="2024-01-03T00:00:00"/>
    <s v="Biguanides"/>
  </r>
  <r>
    <s v="GrYpx7dqdDQ"/>
    <x v="36"/>
    <s v="Other"/>
    <s v="Biguanides"/>
    <x v="0"/>
    <d v="2022-07-30T00:00:00"/>
    <s v="Biguanides-&gt;Insulin aspart|Insulin isophane"/>
  </r>
  <r>
    <s v="GL9RMWwpVsQ"/>
    <x v="36"/>
    <s v="Asian"/>
    <s v="Biguanides"/>
    <x v="0"/>
    <d v="2019-08-26T00:00:00"/>
    <s v="Biguanides"/>
  </r>
  <r>
    <s v="gJHGFJvo0Kg"/>
    <x v="36"/>
    <s v="Other"/>
    <s v="Insulin isophane"/>
    <x v="1"/>
    <d v="2022-08-17T00:00:00"/>
    <s v="Insulin isophane-&gt;Biguanides"/>
  </r>
  <r>
    <s v="gOooZUA0iww"/>
    <x v="36"/>
    <s v="Asian"/>
    <s v="Biguanides"/>
    <x v="0"/>
    <d v="2025-11-04T00:00:00"/>
    <s v="Biguanides"/>
  </r>
  <r>
    <s v="lVNiaAxzIQY"/>
    <x v="36"/>
    <s v="Pacific peoples"/>
    <s v="DPP-4 inhibitors|Insulin glargine"/>
    <x v="0"/>
    <d v="2022-02-18T00:00:00"/>
    <s v="DPP-4 inhibitors|Insulin glargine-&gt;Insulin glargine-&gt;DPP-4 inhibitors-&gt;SGLT-2 inhibitors-&gt;DPP-4 inhibitors|Insulin glargine|SGLT-2 inhibitors-&gt;DPP-4 inhibitors|SGLT-2 inhibitors"/>
  </r>
  <r>
    <s v="lXAETyuZHb6"/>
    <x v="36"/>
    <s v="Māori"/>
    <s v="Biguanides"/>
    <x v="0"/>
    <d v="2018-11-16T00:00:00"/>
    <s v="Biguanides-&gt;DPP-4 inhibitors-&gt;Insulin glargine-&gt;DPP-4 inhibitors|Insulin glargine-&gt;DPP-4 inhibitors|Insulin glargine|SGLT-2 inhibitors-&gt;DPP-4 inhibitors|SGLT-2 inhibitors-&gt;SGLT-2 inhibitors-&gt;Biguanides|GLP-1 agonists-&gt;GLP-1 agonists"/>
  </r>
  <r>
    <s v="lU37t.fZILw"/>
    <x v="36"/>
    <s v="Asian"/>
    <s v="Biguanides"/>
    <x v="0"/>
    <d v="2018-04-20T00:00:00"/>
    <s v="Biguanides-&gt;Sulfonylureas-&gt;Biguanides|Sulfonylureas-&gt;SGLT-2 inhibitors"/>
  </r>
  <r>
    <s v="LrmOAcoENJQ"/>
    <x v="36"/>
    <s v="Asian"/>
    <s v="Biguanides"/>
    <x v="0"/>
    <d v="2021-06-21T00:00:00"/>
    <s v="Biguanides"/>
  </r>
  <r>
    <s v="lndtUEprI6w"/>
    <x v="36"/>
    <s v="Asian"/>
    <s v="Biguanides"/>
    <x v="0"/>
    <d v="2019-12-18T00:00:00"/>
    <s v="Biguanides"/>
  </r>
  <r>
    <s v="Ln3lj7qWCvI"/>
    <x v="36"/>
    <s v="Other"/>
    <s v="Biguanides"/>
    <x v="0"/>
    <d v="2024-01-23T00:00:00"/>
    <s v="Biguanides"/>
  </r>
  <r>
    <s v="lp2pq3aKZNE"/>
    <x v="36"/>
    <s v="Other"/>
    <s v="Biguanides"/>
    <x v="0"/>
    <d v="2017-04-18T00:00:00"/>
    <s v="Biguanides-&gt;DPP-4 inhibitors-&gt;Biguanides|DPP-4 inhibitors-&gt;Biguanides|GLP-1 agonists-&gt;GLP-1 agonists"/>
  </r>
  <r>
    <s v="lr/Me5LInxE"/>
    <x v="36"/>
    <s v="Other"/>
    <s v="Biguanides"/>
    <x v="0"/>
    <d v="2022-06-28T00:00:00"/>
    <s v="Biguanides-&gt;DPP-4 inhibitors-&gt;Biguanides|GLP-1 agonists"/>
  </r>
  <r>
    <s v="LqX9oehKpm."/>
    <x v="36"/>
    <s v="Asian"/>
    <s v="DPP-4 inhibitors"/>
    <x v="0"/>
    <d v="2024-01-05T00:00:00"/>
    <s v="DPP-4 inhibitors-&gt;Thiazolidinedione"/>
  </r>
  <r>
    <s v="mBStVvl/96w"/>
    <x v="36"/>
    <s v="Other"/>
    <s v="Biguanides"/>
    <x v="0"/>
    <d v="2012-03-23T00:00:00"/>
    <s v="Biguanides-&gt;Sulfonylureas-&gt;Biguanides|Sulfonylureas-&gt;Insulin glargine-&gt;Insulin aspart|Insulin glargine-&gt;Insulin aspart-&gt;Biguanides|Insulin aspart|Insulin glargine-&gt;Biguanides|Insulin aspart-&gt;SGLT-2 inhibitors-&gt;Insulin aspart|Insulin glargine|SGLT-2 inhibitors-&gt;GLP-1 agonists-&gt;GLP-1 agonists|Insulin aspart|Insulin glargine-&gt;GLP-1 agonists|Insulin aspart-&gt;Biguanides|GLP-1 agonists|Insulin aspart|Insulin glargine"/>
  </r>
  <r>
    <s v="mCcowwoFWj2"/>
    <x v="36"/>
    <s v="Pacific peoples"/>
    <s v="Biguanides"/>
    <x v="0"/>
    <d v="2023-02-10T00:00:00"/>
    <s v="Biguanides-&gt;SGLT-2 inhibitors"/>
  </r>
  <r>
    <s v="pfA6Ar.FyoI"/>
    <x v="36"/>
    <s v="Pacific peoples"/>
    <s v="Biguanides"/>
    <x v="0"/>
    <d v="2025-11-13T00:00:00"/>
    <s v="Biguanides"/>
  </r>
  <r>
    <s v="PERryDMAWfM"/>
    <x v="36"/>
    <s v="Other"/>
    <s v="Biguanides"/>
    <x v="0"/>
    <d v="2017-09-29T00:00:00"/>
    <s v="Biguanides-&gt;DPP-4 inhibitors-&gt;Sulfonylureas-&gt;Biguanides|GLP-1 agonists-&gt;GLP-1 agonists"/>
  </r>
  <r>
    <s v="pfVnOnzW7Ww"/>
    <x v="36"/>
    <s v="Asian"/>
    <s v="Biguanides"/>
    <x v="0"/>
    <d v="2025-07-14T00:00:00"/>
    <s v="Biguanides"/>
  </r>
  <r>
    <s v="pJboWw34XHI"/>
    <x v="36"/>
    <s v="Māori"/>
    <s v="Biguanides"/>
    <x v="0"/>
    <d v="2022-11-29T00:00:00"/>
    <s v="Biguanides"/>
  </r>
  <r>
    <s v="piMuFoPMBGc"/>
    <x v="36"/>
    <s v="Māori"/>
    <s v="Biguanides"/>
    <x v="0"/>
    <d v="2024-11-11T00:00:00"/>
    <s v="Biguanides-&gt;Insulin aspart|Insulin isophane"/>
  </r>
  <r>
    <s v="PKq7pjVLVdA"/>
    <x v="36"/>
    <s v="Asian"/>
    <s v="Biguanides"/>
    <x v="0"/>
    <d v="2016-07-04T00:00:00"/>
    <s v="Biguanides"/>
  </r>
  <r>
    <s v="pl3QHEZDTiQ"/>
    <x v="36"/>
    <s v="Asian"/>
    <s v="Biguanides"/>
    <x v="0"/>
    <d v="2020-03-11T00:00:00"/>
    <s v="Biguanides-&gt;DPP-4 inhibitors-&gt;DPP-4 inhibitors|Sulfonylureas"/>
  </r>
  <r>
    <s v="phd7ipMvNGk"/>
    <x v="36"/>
    <s v="Asian"/>
    <s v="Biguanides"/>
    <x v="0"/>
    <d v="2022-12-08T00:00:00"/>
    <s v="Biguanides-&gt;SGLT-2 inhibitors"/>
  </r>
  <r>
    <s v="MAc1SekFCys"/>
    <x v="36"/>
    <s v="Pacific peoples"/>
    <s v="Biguanides"/>
    <x v="0"/>
    <d v="2014-12-27T00:00:00"/>
    <s v="Biguanides"/>
  </r>
  <r>
    <s v="mARL0g.j2Js"/>
    <x v="36"/>
    <s v="Other"/>
    <s v="Biguanides"/>
    <x v="0"/>
    <d v="2015-04-09T00:00:00"/>
    <s v="Biguanides-&gt;Sulfonylureas-&gt;Insulin glargine-&gt;SGLT-2 inhibitors-&gt;Insulin glargine|SGLT-2 inhibitors"/>
  </r>
  <r>
    <s v="mb4Fa4L0.nQ"/>
    <x v="36"/>
    <s v="Asian"/>
    <s v="Biguanides|DPP-4 inhibitors"/>
    <x v="0"/>
    <d v="2024-02-19T00:00:00"/>
    <s v="Biguanides|DPP-4 inhibitors-&gt;DPP-4 inhibitors-&gt;Biguanides-&gt;Insulin aspart|Insulin isophane-&gt;Biguanides|Insulin aspart|Insulin isophane-&gt;Biguanides|Sulfonylureas"/>
  </r>
  <r>
    <s v="M5Y6dT1xf5w"/>
    <x v="36"/>
    <s v="Māori"/>
    <s v="Biguanides"/>
    <x v="0"/>
    <d v="2023-11-09T00:00:00"/>
    <s v="Biguanides"/>
  </r>
  <r>
    <s v="LZl/xZmf5ac"/>
    <x v="36"/>
    <s v="Asian"/>
    <s v="SGLT-2 inhibitors"/>
    <x v="0"/>
    <d v="2025-08-26T00:00:00"/>
    <s v="SGLT-2 inhibitors"/>
  </r>
  <r>
    <s v="pq8c4IMaN0M"/>
    <x v="36"/>
    <s v="Other"/>
    <s v="Biguanides"/>
    <x v="0"/>
    <d v="2012-06-19T00:00:00"/>
    <s v="Biguanides-&gt;Biguanides|Sulfonylureas-&gt;Sulfonylureas-&gt;Insulin glargine-&gt;Biguanides|Insulin glargine-&gt;Insulin glargine|Sulfonylureas-&gt;Biguanides|Insulin glargine|Sulfonylureas-&gt;GLP-1 agonists|Insulin glargine|Sulfonylureas-&gt;GLP-1 agonists-&gt;Biguanides|GLP-1 agonists|Insulin glargine|Sulfonylureas-&gt;GLP-1 agonists|Insulin glargine-&gt;Biguanides|GLP-1 agonists-&gt;Biguanides|GLP-1 agonists|Insulin glargine"/>
  </r>
  <r>
    <s v="pQyKGkrGSEU"/>
    <x v="36"/>
    <s v="Pacific peoples"/>
    <s v="Biguanides"/>
    <x v="0"/>
    <d v="2024-10-01T00:00:00"/>
    <s v="Biguanides"/>
  </r>
  <r>
    <s v="PQR0ylF/jLM"/>
    <x v="36"/>
    <s v="Asian"/>
    <s v="Biguanides|DPP-4 inhibitors"/>
    <x v="0"/>
    <d v="2023-10-06T00:00:00"/>
    <s v="Biguanides|DPP-4 inhibitors-&gt;DPP-4 inhibitors-&gt;Biguanides"/>
  </r>
  <r>
    <s v="pRyg2H/DrAE"/>
    <x v="36"/>
    <s v="Pacific peoples"/>
    <s v="Biguanides"/>
    <x v="0"/>
    <d v="2025-09-19T00:00:00"/>
    <s v="Biguanides"/>
  </r>
  <r>
    <s v="pSQ376o7m0E"/>
    <x v="36"/>
    <s v="Māori"/>
    <s v="Biguanides"/>
    <x v="0"/>
    <d v="2022-08-10T00:00:00"/>
    <s v="Biguanides"/>
  </r>
  <r>
    <s v="PvUCstaEEB6"/>
    <x v="36"/>
    <s v="Asian"/>
    <s v="Biguanides"/>
    <x v="0"/>
    <d v="2020-02-05T00:00:00"/>
    <s v="Biguanides"/>
  </r>
  <r>
    <s v="PM4WlnrR3O2"/>
    <x v="36"/>
    <s v="Other"/>
    <s v="Biguanides"/>
    <x v="0"/>
    <d v="2025-02-04T00:00:00"/>
    <s v="Biguanides"/>
  </r>
  <r>
    <s v="pMy4cAJs/ak"/>
    <x v="36"/>
    <s v="Māori"/>
    <s v="Biguanides"/>
    <x v="0"/>
    <d v="2018-08-23T00:00:00"/>
    <s v="Biguanides-&gt;DPP-4 inhibitors-&gt;DPP-4 inhibitors|Insulin isophane-&gt;Insulin isophane-&gt;SGLT-2 inhibitors-&gt;Biguanides|Insulin isophane|SGLT-2 inhibitors-&gt;Biguanides|SGLT-2 inhibitors-&gt;Insulin isophane|SGLT-2 inhibitors-&gt;Biguanides|Insulin aspart|Insulin isophane|SGLT-2 inhibitors-&gt;Biguanides|GLP-1 agonists|Insulin isophane-&gt;Biguanides|DPP-4 inhibitors|Insulin isophane|SGLT-2 inhibitors-&gt;Biguanides|DPP-4 inhibitors|SGLT-2 inhibitors"/>
  </r>
  <r>
    <s v="pMMHqlYjvPI"/>
    <x v="36"/>
    <s v="Asian"/>
    <s v="Biguanides"/>
    <x v="0"/>
    <d v="2024-07-09T00:00:00"/>
    <s v="Biguanides"/>
  </r>
  <r>
    <s v="pMhdcqzsrBA"/>
    <x v="36"/>
    <s v="Asian"/>
    <s v="DPP-4 inhibitors"/>
    <x v="0"/>
    <d v="2021-04-29T00:00:00"/>
    <s v="DPP-4 inhibitors-&gt;DPP-4 inhibitors|Sulfonylureas-&gt;DPP-4 inhibitors|SGLT-2 inhibitors"/>
  </r>
  <r>
    <s v="pp0qKS42kq2"/>
    <x v="36"/>
    <s v="Pacific peoples"/>
    <s v="Biguanides"/>
    <x v="0"/>
    <d v="2011-03-03T00:00:00"/>
    <s v="Biguanides-&gt;Biguanides|Sulfonylureas-&gt;Sulfonylureas-&gt;Biguanides|Sulfonylureas|Thiazolidinedione-&gt;Thiazolidinedione-&gt;Biguanides|Insulin glargine|Sulfonylureas|Thiazolidinedione-&gt;Biguanides|Insulin glargine|Sulfonylureas-&gt;Biguanides|Insulin glargine-&gt;Insulin glargine|Sulfonylureas-&gt;Insulin glargine-&gt;Biguanides|Insulin aspart-&gt;Insulin aspart-&gt;DPP-4 inhibitors|Insulin aspart|SGLT-2 inhibitors-&gt;SGLT-2 inhibitors-&gt;DPP-4 inhibitors|SGLT-2 inhibitors-&gt;DPP-4 inhibitors-&gt;DPP-4 inhibitors|Insulin aspart"/>
  </r>
  <r>
    <s v="q1XYb0RaoHo"/>
    <x v="36"/>
    <s v="Pacific peoples"/>
    <s v="Biguanides"/>
    <x v="0"/>
    <d v="2022-01-11T00:00:00"/>
    <s v="Biguanides"/>
  </r>
  <r>
    <s v="Q5uDl5xlKsQ"/>
    <x v="36"/>
    <s v="Pacific peoples"/>
    <s v="Biguanides"/>
    <x v="0"/>
    <d v="2021-12-06T00:00:00"/>
    <s v="Biguanides-&gt;Biguanides|SGLT-2 inhibitors"/>
  </r>
  <r>
    <s v="q6UOy38.COM"/>
    <x v="36"/>
    <s v="Pacific peoples"/>
    <s v="Biguanides"/>
    <x v="0"/>
    <d v="2017-07-20T00:00:00"/>
    <s v="Biguanides-&gt;Biguanides|DPP-4 inhibitors-&gt;GLP-1 agonists-&gt;Biguanides|GLP-1 agonists"/>
  </r>
  <r>
    <s v="Q9vj2wfPYAc"/>
    <x v="36"/>
    <s v="Pacific peoples"/>
    <s v="Biguanides"/>
    <x v="0"/>
    <d v="2021-03-03T00:00:00"/>
    <s v="Biguanides-&gt;SGLT-2 inhibitors-&gt;GLP-1 agonists-&gt;Biguanides|GLP-1 agonists-&gt;Biguanides|Insulin aspart-&gt;Insulin aspart"/>
  </r>
  <r>
    <s v="QAC.ntoE1Ko"/>
    <x v="36"/>
    <s v="Māori"/>
    <s v="Biguanides"/>
    <x v="0"/>
    <d v="2019-02-05T00:00:00"/>
    <s v="Biguanides-&gt;Biguanides|Insulin glargine-&gt;Insulin glargine-&gt;DPP-4 inhibitors|Insulin glargine-&gt;SGLT-2 inhibitors-&gt;DPP-4 inhibitors|Insulin glargine|SGLT-2 inhibitors-&gt;Biguanides|GLP-1 agonists-&gt;GLP-1 agonists|Insulin glargine-&gt;Biguanides|GLP-1 agonists|Insulin glargine"/>
  </r>
  <r>
    <s v="pz16a4Q.zAw"/>
    <x v="36"/>
    <s v="Asian"/>
    <s v="Biguanides"/>
    <x v="0"/>
    <d v="2020-10-05T00:00:00"/>
    <s v="Biguanides-&gt;DPP-4 inhibitors"/>
  </r>
  <r>
    <s v="pYkfK8TIk1k"/>
    <x v="36"/>
    <s v="Pacific peoples"/>
    <s v="Biguanides"/>
    <x v="0"/>
    <d v="2025-01-29T00:00:00"/>
    <s v="Biguanides"/>
  </r>
  <r>
    <s v="pYm2YFbYTvA"/>
    <x v="36"/>
    <s v="Other"/>
    <s v="Biguanides"/>
    <x v="0"/>
    <d v="2011-05-25T00:00:00"/>
    <s v="Biguanides-&gt;Sulfonylureas-&gt;Biguanides|Sulfonylureas-&gt;DPP-4 inhibitors|Sulfonylureas-&gt;DPP-4 inhibitors-&gt;Biguanides|DPP-4 inhibitors|Sulfonylureas-&gt;SGLT-2 inhibitors-&gt;Biguanides|DPP-4 inhibitors|SGLT-2 inhibitors|Sulfonylureas-&gt;DPP-4 inhibitors|SGLT-2 inhibitors|Sulfonylureas"/>
  </r>
  <r>
    <s v="PyaNhaJ8ekA"/>
    <x v="36"/>
    <s v="Asian"/>
    <s v="Biguanides"/>
    <x v="0"/>
    <d v="2014-05-21T00:00:00"/>
    <s v="Biguanides-&gt;Insulin isophane|Insulin lispro"/>
  </r>
  <r>
    <s v="PyEEd3WXH7o"/>
    <x v="36"/>
    <s v="Māori"/>
    <s v="Biguanides"/>
    <x v="0"/>
    <d v="2022-09-05T00:00:00"/>
    <s v="Biguanides-&gt;GLP-1 agonists-&gt;Biguanides|GLP-1 agonists"/>
  </r>
  <r>
    <s v="px0wHgAzncc"/>
    <x v="36"/>
    <s v="Pacific peoples"/>
    <s v="Biguanides"/>
    <x v="0"/>
    <d v="2024-05-16T00:00:00"/>
    <s v="Biguanides"/>
  </r>
  <r>
    <s v="PwTnL8PxwlQ"/>
    <x v="36"/>
    <s v="Other"/>
    <s v="Biguanides"/>
    <x v="0"/>
    <d v="2023-01-09T00:00:00"/>
    <s v="Biguanides-&gt;SGLT-2 inhibitors"/>
  </r>
  <r>
    <s v="pWeDQl4Q/pE"/>
    <x v="36"/>
    <s v="Pacific peoples"/>
    <s v="Biguanides"/>
    <x v="0"/>
    <d v="2012-02-22T00:00:00"/>
    <s v="Biguanides-&gt;Biguanides|Sulfonylureas-&gt;Biguanides|SGLT-2 inhibitors|Sulfonylureas-&gt;DPP-4 inhibitors|SGLT-2 inhibitors|Sulfonylureas"/>
  </r>
  <r>
    <s v="pwGeRLyuy2U"/>
    <x v="36"/>
    <s v="Other"/>
    <s v="Biguanides"/>
    <x v="0"/>
    <d v="2021-04-20T00:00:00"/>
    <s v="Biguanides-&gt;Biguanides|SGLT-2 inhibitors-&gt;SGLT-2 inhibitors-&gt;DPP-4 inhibitors-&gt;DPP-4 inhibitors|SGLT-2 inhibitors"/>
  </r>
  <r>
    <s v="tkmOr8kl2JU"/>
    <x v="36"/>
    <s v="Asian"/>
    <s v="Biguanides|Insulin isophane"/>
    <x v="0"/>
    <d v="2019-04-02T00:00:00"/>
    <s v="Biguanides|Insulin isophane-&gt;Insulin isophane"/>
  </r>
  <r>
    <s v="TK04oeCfq8k"/>
    <x v="36"/>
    <s v="Pacific peoples"/>
    <s v="Biguanides"/>
    <x v="0"/>
    <d v="2021-02-16T00:00:00"/>
    <s v="Biguanides-&gt;SGLT-2 inhibitors-&gt;DPP-4 inhibitors|SGLT-2 inhibitors-&gt;DPP-4 inhibitors-&gt;Biguanides|GLP-1 agonists-&gt;GLP-1 agonists"/>
  </r>
  <r>
    <s v="TKKn7zqG0e2"/>
    <x v="36"/>
    <s v="Other"/>
    <s v="Biguanides"/>
    <x v="0"/>
    <d v="2016-02-21T00:00:00"/>
    <s v="Biguanides"/>
  </r>
  <r>
    <s v="tjrlcYTy0Zo"/>
    <x v="36"/>
    <s v="Pacific peoples"/>
    <s v="Biguanides"/>
    <x v="0"/>
    <d v="2017-07-28T00:00:00"/>
    <s v="Biguanides"/>
  </r>
  <r>
    <s v="tGVh.hjhpR6"/>
    <x v="36"/>
    <s v="Other"/>
    <s v="Biguanides"/>
    <x v="0"/>
    <d v="2011-01-14T00:00:00"/>
    <s v="Biguanides"/>
  </r>
  <r>
    <s v="THtTfwoyPuQ"/>
    <x v="36"/>
    <s v="Other"/>
    <s v="Biguanides"/>
    <x v="0"/>
    <d v="2019-02-25T00:00:00"/>
    <s v="Biguanides"/>
  </r>
  <r>
    <s v="thqht1AxkLU"/>
    <x v="36"/>
    <s v="Asian"/>
    <s v="Biguanides"/>
    <x v="0"/>
    <d v="2017-11-27T00:00:00"/>
    <s v="Biguanides"/>
  </r>
  <r>
    <s v="tQOZqaKrPoc"/>
    <x v="36"/>
    <s v="Other"/>
    <s v="Biguanides"/>
    <x v="0"/>
    <d v="2013-09-11T00:00:00"/>
    <s v="Biguanides"/>
  </r>
  <r>
    <s v="Top7ogAni4c"/>
    <x v="36"/>
    <s v="Other"/>
    <s v="Biguanides"/>
    <x v="0"/>
    <d v="2014-11-11T00:00:00"/>
    <s v="Biguanides"/>
  </r>
  <r>
    <s v="Tu9gBPx8f9c"/>
    <x v="36"/>
    <s v="Asian"/>
    <s v="Biguanides"/>
    <x v="0"/>
    <d v="2023-11-09T00:00:00"/>
    <s v="Biguanides"/>
  </r>
  <r>
    <s v="TWiv4N/lZkY"/>
    <x v="36"/>
    <s v="Pacific peoples"/>
    <s v="Biguanides"/>
    <x v="0"/>
    <d v="2021-05-24T00:00:00"/>
    <s v="Biguanides-&gt;Insulin isophane|Insulin lispro"/>
  </r>
  <r>
    <s v="tXwS.1q9ddA"/>
    <x v="36"/>
    <s v="Other"/>
    <s v="Biguanides"/>
    <x v="0"/>
    <d v="2024-03-11T00:00:00"/>
    <s v="Biguanides"/>
  </r>
  <r>
    <s v="xyN8A2h1uak"/>
    <x v="36"/>
    <s v="Other"/>
    <s v="Biguanides"/>
    <x v="0"/>
    <d v="2021-12-13T00:00:00"/>
    <s v="Biguanides-&gt;DPP-4 inhibitors-&gt;Biguanides|Sulfonylureas-&gt;Sulfonylureas-&gt;GLP-1 agonists-&gt;Biguanides|GLP-1 agonists-&gt;Biguanides|GLP-1 agonists|Sulfonylureas"/>
  </r>
  <r>
    <s v="xVnxDuJbta2"/>
    <x v="36"/>
    <s v="Other"/>
    <s v="Biguanides"/>
    <x v="0"/>
    <d v="2021-05-17T00:00:00"/>
    <s v="Biguanides"/>
  </r>
  <r>
    <s v="xW7JqJub8ho"/>
    <x v="36"/>
    <s v="Other"/>
    <s v="Biguanides"/>
    <x v="0"/>
    <d v="2025-06-24T00:00:00"/>
    <s v="Biguanides"/>
  </r>
  <r>
    <s v="xxcg.Img0Bc"/>
    <x v="36"/>
    <s v="Pacific peoples"/>
    <s v="Biguanides"/>
    <x v="0"/>
    <d v="2025-08-12T00:00:00"/>
    <s v="Biguanides"/>
  </r>
  <r>
    <s v="XR0NRgC0mOk"/>
    <x v="36"/>
    <s v="Māori"/>
    <s v="Biguanides"/>
    <x v="0"/>
    <d v="2015-11-25T00:00:00"/>
    <s v="Biguanides"/>
  </r>
  <r>
    <s v="xsYM28rEDhU"/>
    <x v="36"/>
    <s v="Asian"/>
    <s v="Biguanides"/>
    <x v="0"/>
    <d v="2021-03-02T00:00:00"/>
    <s v="Biguanides"/>
  </r>
  <r>
    <s v="xtHggbLp.3k"/>
    <x v="36"/>
    <s v="Other"/>
    <s v="Biguanides"/>
    <x v="0"/>
    <d v="2012-06-15T00:00:00"/>
    <s v="Biguanides"/>
  </r>
  <r>
    <s v="XuKsZc.mxY."/>
    <x v="36"/>
    <s v="Other"/>
    <s v="Biguanides"/>
    <x v="0"/>
    <d v="2025-10-17T00:00:00"/>
    <s v="Biguanides"/>
  </r>
  <r>
    <s v=".8PxP33LwQk"/>
    <x v="36"/>
    <s v="Asian"/>
    <s v="Biguanides"/>
    <x v="0"/>
    <d v="2025-04-09T00:00:00"/>
    <s v="Biguanides"/>
  </r>
  <r>
    <s v=".9alBfuspc."/>
    <x v="36"/>
    <s v="Asian"/>
    <s v="Biguanides|DPP-4 inhibitors"/>
    <x v="0"/>
    <d v="2023-08-18T00:00:00"/>
    <s v="Biguanides|DPP-4 inhibitors-&gt;DPP-4 inhibitors-&gt;Biguanides"/>
  </r>
  <r>
    <s v=".a4UQdPzJwI"/>
    <x v="36"/>
    <s v="Other"/>
    <s v="Biguanides"/>
    <x v="0"/>
    <d v="2012-11-24T00:00:00"/>
    <s v="Biguanides"/>
  </r>
  <r>
    <s v=".ing..yMz2E"/>
    <x v="36"/>
    <s v="Pacific peoples"/>
    <s v="Biguanides"/>
    <x v="0"/>
    <d v="2021-01-24T00:00:00"/>
    <s v="Biguanides"/>
  </r>
  <r>
    <s v=".gemjNFx/a2"/>
    <x v="36"/>
    <s v="Pacific peoples"/>
    <s v="Biguanides"/>
    <x v="0"/>
    <d v="2025-03-20T00:00:00"/>
    <s v="Biguanides"/>
  </r>
  <r>
    <s v=".VR.tuDImZ."/>
    <x v="36"/>
    <s v="Pacific peoples"/>
    <s v="Biguanides"/>
    <x v="0"/>
    <d v="2022-09-13T00:00:00"/>
    <s v="Biguanides-&gt;Sulfonylureas-&gt;Biguanides|Sulfonylureas-&gt;Biguanides|SGLT-2 inhibitors"/>
  </r>
  <r>
    <s v=".uCmW2lRnaE"/>
    <x v="36"/>
    <s v="Māori"/>
    <s v="Biguanides"/>
    <x v="0"/>
    <d v="2016-03-24T00:00:00"/>
    <s v="Biguanides-&gt;Insulin isophane-&gt;Biguanides|Insulin aspart-&gt;DPP-4 inhibitors-&gt;Biguanides|DPP-4 inhibitors-&gt;Biguanides|DPP-4 inhibitors|SGLT-2 inhibitors-&gt;SGLT-2 inhibitors-&gt;GLP-1 agonists-&gt;GLP-1 agonists|SGLT-2 inhibitors-&gt;Biguanides|GLP-1 agonists"/>
  </r>
  <r>
    <s v=".MkJGAwXYU."/>
    <x v="36"/>
    <s v="Asian"/>
    <s v="Biguanides"/>
    <x v="0"/>
    <d v="2017-05-19T00:00:00"/>
    <s v="Biguanides-&gt;Biguanides|Insulin aspart|Insulin isophane-&gt;Insulin aspart|Insulin isophane-&gt;Biguanides|Insulin isophane-&gt;Biguanides|Insulin aspart-&gt;Insulin aspart"/>
  </r>
  <r>
    <s v="xkN7zTYTzS6"/>
    <x v="36"/>
    <s v="Asian"/>
    <s v="DPP-4 inhibitors"/>
    <x v="0"/>
    <d v="2023-06-04T00:00:00"/>
    <s v="DPP-4 inhibitors"/>
  </r>
  <r>
    <s v="Xn1DGd2XuqI"/>
    <x v="36"/>
    <s v="Pacific peoples"/>
    <s v="Biguanides"/>
    <x v="0"/>
    <d v="2019-06-13T00:00:00"/>
    <s v="Biguanides"/>
  </r>
  <r>
    <s v="XFEFakdacds"/>
    <x v="36"/>
    <s v="Māori"/>
    <s v="Biguanides|Insulin glargine|Thiazolidinedione"/>
    <x v="0"/>
    <d v="2021-06-25T00:00:00"/>
    <s v="Biguanides|Insulin glargine|Thiazolidinedione-&gt;Biguanides-&gt;SGLT-2 inhibitors-&gt;GLP-1 agonists"/>
  </r>
  <r>
    <s v="xFJDF7THL7c"/>
    <x v="36"/>
    <s v="Pacific peoples"/>
    <s v="Biguanides"/>
    <x v="0"/>
    <d v="2013-01-16T00:00:00"/>
    <s v="Biguanides-&gt;Insulin aspart|Insulin isophane-&gt;DPP-4 inhibitors"/>
  </r>
  <r>
    <s v="XGUxqrHm/aA"/>
    <x v="36"/>
    <s v="Other"/>
    <s v="Biguanides"/>
    <x v="0"/>
    <d v="2025-12-28T00:00:00"/>
    <s v="Biguanides"/>
  </r>
  <r>
    <s v="XGYP0RKSKMo"/>
    <x v="36"/>
    <s v="Asian"/>
    <s v="Biguanides"/>
    <x v="0"/>
    <d v="2024-08-29T00:00:00"/>
    <s v="Biguanides-&gt;Insulin isophane"/>
  </r>
  <r>
    <s v="XHe59HgmNEk"/>
    <x v="36"/>
    <s v="Other"/>
    <s v="Biguanides"/>
    <x v="0"/>
    <d v="2021-09-07T00:00:00"/>
    <s v="Biguanides"/>
  </r>
  <r>
    <s v="XJFxZSOCKAc"/>
    <x v="36"/>
    <s v="Pacific peoples"/>
    <s v="Biguanides"/>
    <x v="0"/>
    <d v="2015-12-11T00:00:00"/>
    <s v="Biguanides"/>
  </r>
  <r>
    <s v="xDoDB376LXU"/>
    <x v="36"/>
    <s v="Other"/>
    <s v="Biguanides"/>
    <x v="0"/>
    <d v="2025-03-20T00:00:00"/>
    <s v="Biguanides"/>
  </r>
  <r>
    <s v="xdW7zXsu0Xs"/>
    <x v="36"/>
    <s v="Asian"/>
    <s v="Insulin glargine"/>
    <x v="1"/>
    <d v="2024-05-09T00:00:00"/>
    <s v="Insulin glargine-&gt;Biguanides|Insulin glargine-&gt;Insulin glargine|Sulfonylureas"/>
  </r>
  <r>
    <s v="XaF9nsPdYrs"/>
    <x v="36"/>
    <s v="Other"/>
    <s v="Biguanides"/>
    <x v="0"/>
    <d v="2021-02-22T00:00:00"/>
    <s v="Biguanides-&gt;DPP-4 inhibitors-&gt;Biguanides|DPP-4 inhibitors-&gt;SGLT-2 inhibitors"/>
  </r>
  <r>
    <s v="x9dyQ9iFXHw"/>
    <x v="36"/>
    <s v="Asian"/>
    <s v="Biguanides"/>
    <x v="0"/>
    <d v="2023-06-28T00:00:00"/>
    <s v="Biguanides"/>
  </r>
  <r>
    <s v="u4Qj.vPialA"/>
    <x v="36"/>
    <s v="Asian"/>
    <s v="Biguanides|Insulin aspart|Insulin isophane"/>
    <x v="0"/>
    <d v="2021-09-09T00:00:00"/>
    <s v="Biguanides|Insulin aspart|Insulin isophane-&gt;Insulin aspart|Insulin isophane"/>
  </r>
  <r>
    <s v="u2xSYLEqNig"/>
    <x v="36"/>
    <s v="Pacific peoples"/>
    <s v="Biguanides"/>
    <x v="0"/>
    <d v="2021-04-21T00:00:00"/>
    <s v="Biguanides"/>
  </r>
  <r>
    <s v="u6SwRf/sp46"/>
    <x v="36"/>
    <s v="Asian"/>
    <s v="Biguanides"/>
    <x v="0"/>
    <d v="2024-10-01T00:00:00"/>
    <s v="Biguanides-&gt;Biguanides|SGLT-2 inhibitors|Sulfonylureas-&gt;SGLT-2 inhibitors-&gt;SGLT-2 inhibitors|Sulfonylureas-&gt;Biguanides|SGLT-2 inhibitors"/>
  </r>
  <r>
    <s v="X5OaT2IVM1Y"/>
    <x v="36"/>
    <s v="Pacific peoples"/>
    <s v="Biguanides"/>
    <x v="0"/>
    <d v="2015-03-18T00:00:00"/>
    <s v="Biguanides-&gt;DPP-4 inhibitors-&gt;DPP-4 inhibitors|SGLT-2 inhibitors-&gt;SGLT-2 inhibitors-&gt;Thiazolidinedione-&gt;DPP-4 inhibitors|SGLT-2 inhibitors|Thiazolidinedione"/>
  </r>
  <r>
    <s v="X6nfg28AjDE"/>
    <x v="36"/>
    <s v="Asian"/>
    <s v="Biguanides|Sulfonylureas|Thiazolidinedione"/>
    <x v="0"/>
    <d v="2015-08-11T00:00:00"/>
    <s v="Biguanides|Sulfonylureas|Thiazolidinedione-&gt;Biguanides|Sulfonylureas-&gt;Biguanides"/>
  </r>
  <r>
    <s v="U9c9P2xV532"/>
    <x v="36"/>
    <s v="Asian"/>
    <s v="DPP-4 inhibitors"/>
    <x v="0"/>
    <d v="2020-01-09T00:00:00"/>
    <s v="DPP-4 inhibitors-&gt;Biguanides-&gt;Biguanides|DPP-4 inhibitors-&gt;SGLT-2 inhibitors-&gt;DPP-4 inhibitors|SGLT-2 inhibitors"/>
  </r>
  <r>
    <s v="x3m1cKJYYX6"/>
    <x v="36"/>
    <s v="Asian"/>
    <s v="Biguanides"/>
    <x v="0"/>
    <d v="2025-04-04T00:00:00"/>
    <s v="Biguanides"/>
  </r>
  <r>
    <s v="uAH5PxU1FOY"/>
    <x v="36"/>
    <s v="Māori"/>
    <s v="Biguanides"/>
    <x v="0"/>
    <d v="2021-02-19T00:00:00"/>
    <s v="Biguanides"/>
  </r>
  <r>
    <s v="YrTpBjJCs2o"/>
    <x v="36"/>
    <s v="Other"/>
    <s v="Biguanides"/>
    <x v="0"/>
    <d v="2024-08-19T00:00:00"/>
    <s v="Biguanides"/>
  </r>
  <r>
    <s v="yRvQflZomeQ"/>
    <x v="36"/>
    <s v="Asian"/>
    <s v="Biguanides"/>
    <x v="0"/>
    <d v="2019-01-15T00:00:00"/>
    <s v="Biguanides-&gt;DPP-4 inhibitors|Sulfonylureas-&gt;DPP-4 inhibitors"/>
  </r>
  <r>
    <s v="yLgUyZy3BFw"/>
    <x v="36"/>
    <s v="Pacific peoples"/>
    <s v="Biguanides"/>
    <x v="0"/>
    <d v="2016-11-25T00:00:00"/>
    <s v="Biguanides-&gt;Biguanides|Insulin glargine-&gt;DPP-4 inhibitors-&gt;Biguanides|DPP-4 inhibitors|Insulin glargine|SGLT-2 inhibitors-&gt;DPP-4 inhibitors|Insulin glargine-&gt;DPP-4 inhibitors|Insulin glargine|SGLT-2 inhibitors"/>
  </r>
  <r>
    <s v="YNOfLPRImQI"/>
    <x v="36"/>
    <s v="Other"/>
    <s v="Biguanides|SGLT-2 inhibitors"/>
    <x v="0"/>
    <d v="2023-06-20T00:00:00"/>
    <s v="Biguanides|SGLT-2 inhibitors"/>
  </r>
  <r>
    <s v="yt4Acx8uNSI"/>
    <x v="36"/>
    <s v="Māori"/>
    <s v="Biguanides"/>
    <x v="0"/>
    <d v="2022-07-15T00:00:00"/>
    <s v="Biguanides"/>
  </r>
  <r>
    <s v="Yvzs9RZw1oA"/>
    <x v="36"/>
    <s v="Other"/>
    <s v="Biguanides"/>
    <x v="0"/>
    <d v="2022-08-31T00:00:00"/>
    <s v="Biguanides"/>
  </r>
  <r>
    <s v="yVhk4NLc.KQ"/>
    <x v="36"/>
    <s v="Asian"/>
    <s v="Biguanides"/>
    <x v="0"/>
    <d v="2016-03-02T00:00:00"/>
    <s v="Biguanides"/>
  </r>
  <r>
    <s v="YjHgSDI0MUM"/>
    <x v="36"/>
    <s v="Asian"/>
    <s v="Biguanides|SGLT-2 inhibitors"/>
    <x v="0"/>
    <d v="2023-06-01T00:00:00"/>
    <s v="Biguanides|SGLT-2 inhibitors-&gt;SGLT-2 inhibitors-&gt;Biguanides-&gt;Biguanides|DPP-4 inhibitors-&gt;Biguanides|DPP-4 inhibitors|Sulfonylureas-&gt;GLP-1 agonists-&gt;Biguanides|GLP-1 agonists"/>
  </r>
  <r>
    <s v="YhEq1ypU31Y"/>
    <x v="36"/>
    <s v="Other"/>
    <s v="Biguanides"/>
    <x v="0"/>
    <d v="2017-11-08T00:00:00"/>
    <s v="Biguanides"/>
  </r>
  <r>
    <s v="yikHI6jgRVg"/>
    <x v="36"/>
    <s v="Māori"/>
    <s v="Biguanides"/>
    <x v="0"/>
    <d v="2011-12-29T00:00:00"/>
    <s v="Biguanides"/>
  </r>
  <r>
    <s v="yDwwTLb74mE"/>
    <x v="36"/>
    <s v="Pacific peoples"/>
    <s v="Biguanides"/>
    <x v="0"/>
    <d v="2015-07-07T00:00:00"/>
    <s v="Biguanides"/>
  </r>
  <r>
    <s v="yedKFCdWhYg"/>
    <x v="36"/>
    <s v="Māori"/>
    <s v="Biguanides"/>
    <x v="0"/>
    <d v="2025-05-14T00:00:00"/>
    <s v="Biguanides"/>
  </r>
  <r>
    <s v="Y6cCd7u.New"/>
    <x v="36"/>
    <s v="Asian"/>
    <s v="Biguanides"/>
    <x v="0"/>
    <d v="2018-12-04T00:00:00"/>
    <s v="Biguanides"/>
  </r>
  <r>
    <s v="vB40eBPPzc2"/>
    <x v="36"/>
    <s v="Māori"/>
    <s v="Biguanides"/>
    <x v="0"/>
    <d v="2013-05-09T00:00:00"/>
    <s v="Biguanides-&gt;DPP-4 inhibitors-&gt;GLP-1 agonists-&gt;Biguanides|GLP-1 agonists-&gt;Insulin glargine-&gt;GLP-1 agonists|Insulin glargine"/>
  </r>
  <r>
    <s v="VcToLbfNqls"/>
    <x v="36"/>
    <s v="Other"/>
    <s v="Biguanides"/>
    <x v="0"/>
    <d v="2016-06-13T00:00:00"/>
    <s v="Biguanides"/>
  </r>
  <r>
    <s v="vFEW2Qmoc8A"/>
    <x v="36"/>
    <s v="Pacific peoples"/>
    <s v="Sulfonylureas"/>
    <x v="0"/>
    <d v="2012-03-28T00:00:00"/>
    <s v="Sulfonylureas-&gt;Biguanides-&gt;Biguanides|Sulfonylureas-&gt;Insulin isophane-&gt;Biguanides|Insulin isophane|Sulfonylureas-&gt;Insulin isophane|Sulfonylureas-&gt;Insulin aspart|Insulin isophane-&gt;Insulin glargine-&gt;Insulin aspart|Insulin glargine-&gt;Insulin aspart-&gt;SGLT-2 inhibitors"/>
  </r>
  <r>
    <s v="v0rlZ7pTxg."/>
    <x v="36"/>
    <s v="Other"/>
    <s v="Biguanides"/>
    <x v="0"/>
    <d v="2016-04-14T00:00:00"/>
    <s v="Biguanides"/>
  </r>
  <r>
    <s v="V0RNpJl.hms"/>
    <x v="36"/>
    <s v="Māori"/>
    <s v="Biguanides"/>
    <x v="0"/>
    <d v="2013-07-26T00:00:00"/>
    <s v="Biguanides-&gt;Insulin glargine-&gt;Biguanides|Insulin glargine-&gt;Insulin aspart-&gt;DPP-4 inhibitors-&gt;DPP-4 inhibitors|Insulin aspart|Insulin glargine-&gt;DPP-4 inhibitors|Insulin aspart-&gt;SGLT-2 inhibitors-&gt;DPP-4 inhibitors|Insulin aspart|SGLT-2 inhibitors"/>
  </r>
  <r>
    <s v="UzAHBn0YRdM"/>
    <x v="36"/>
    <s v="Asian"/>
    <s v="Biguanides"/>
    <x v="0"/>
    <d v="2018-07-10T00:00:00"/>
    <s v="Biguanides"/>
  </r>
  <r>
    <s v="V77Ulmc06Jw"/>
    <x v="36"/>
    <s v="Other"/>
    <s v="Biguanides"/>
    <x v="0"/>
    <d v="2014-02-24T00:00:00"/>
    <s v="Biguanides-&gt;Biguanides|Sulfonylureas-&gt;Sulfonylureas-&gt;Insulin glargine-&gt;Insulin aspart-&gt;Biguanides|Insulin aspart-&gt;DPP-4 inhibitors-&gt;SGLT-2 inhibitors-&gt;Insulin aspart|SGLT-2 inhibitors-&gt;GLP-1 agonists-&gt;GLP-1 agonists|Insulin aspart"/>
  </r>
  <r>
    <s v="v5pXMz7slBQ"/>
    <x v="36"/>
    <s v="Asian"/>
    <s v="Biguanides"/>
    <x v="0"/>
    <d v="2016-10-05T00:00:00"/>
    <s v="Biguanides-&gt;DPP-4 inhibitors-&gt;SGLT-2 inhibitors"/>
  </r>
  <r>
    <s v="V2zIMOgMx4M"/>
    <x v="36"/>
    <s v="Asian"/>
    <s v="Biguanides"/>
    <x v="0"/>
    <d v="2017-05-01T00:00:00"/>
    <s v="Biguanides-&gt;Insulin isophane"/>
  </r>
  <r>
    <s v="uXsZf.AnG76"/>
    <x v="36"/>
    <s v="Asian"/>
    <s v="Biguanides"/>
    <x v="0"/>
    <d v="2024-11-13T00:00:00"/>
    <s v="Biguanides-&gt;DPP-4 inhibitors"/>
  </r>
  <r>
    <s v="UtJgb1NWqQ6"/>
    <x v="36"/>
    <s v="Other"/>
    <s v="Biguanides"/>
    <x v="0"/>
    <d v="2018-11-05T00:00:00"/>
    <s v="Biguanides"/>
  </r>
  <r>
    <s v="rN9NIXUeo7c"/>
    <x v="36"/>
    <s v="Māori"/>
    <s v="Biguanides"/>
    <x v="0"/>
    <d v="2024-04-24T00:00:00"/>
    <s v="Biguanides"/>
  </r>
  <r>
    <s v="rLUhBB0OkF2"/>
    <x v="36"/>
    <s v="Asian"/>
    <s v="Biguanides"/>
    <x v="0"/>
    <d v="2022-08-13T00:00:00"/>
    <s v="Biguanides-&gt;Biguanides|SGLT-2 inhibitors-&gt;GLP-1 agonists-&gt;SGLT-2 inhibitors"/>
  </r>
  <r>
    <s v="rGqHpNWXG3s"/>
    <x v="36"/>
    <s v="Asian"/>
    <s v="Biguanides"/>
    <x v="0"/>
    <d v="2024-08-28T00:00:00"/>
    <s v="Biguanides"/>
  </r>
  <r>
    <s v="rHsznx1hbAA"/>
    <x v="36"/>
    <s v="Other"/>
    <s v="Biguanides"/>
    <x v="0"/>
    <d v="2021-11-03T00:00:00"/>
    <s v="Biguanides-&gt;DPP-4 inhibitors-&gt;GLP-1 agonists"/>
  </r>
  <r>
    <s v="RJbfVKBg/M6"/>
    <x v="36"/>
    <s v="Pacific peoples"/>
    <s v="Biguanides"/>
    <x v="0"/>
    <d v="2022-10-18T00:00:00"/>
    <s v="Biguanides"/>
  </r>
  <r>
    <s v="RIkFHv1G6r."/>
    <x v="36"/>
    <s v="Pacific peoples"/>
    <s v="Biguanides"/>
    <x v="0"/>
    <d v="2023-07-24T00:00:00"/>
    <s v="Biguanides"/>
  </r>
  <r>
    <s v="RI3BoJIhA5Y"/>
    <x v="36"/>
    <s v="Māori"/>
    <s v="Biguanides|Insulin isophane"/>
    <x v="0"/>
    <d v="2014-08-11T00:00:00"/>
    <s v="Biguanides|Insulin isophane-&gt;Insulin isophane-&gt;Biguanides-&gt;Biguanides|Insulin glargine-&gt;Insulin aspart-&gt;Biguanides|Insulin aspart-&gt;SGLT-2 inhibitors-&gt;Biguanides|Insulin aspart|SGLT-2 inhibitors-&gt;Biguanides|SGLT-2 inhibitors-&gt;DPP-4 inhibitors|Insulin glargine-&gt;Insulin glargine|SGLT-2 inhibitors-&gt;Insulin glargine"/>
  </r>
  <r>
    <s v="RIFLv7S7FHs"/>
    <x v="36"/>
    <s v="Asian"/>
    <s v="DPP-4 inhibitors|Insulin aspart|Insulin glargine"/>
    <x v="0"/>
    <d v="2025-08-14T00:00:00"/>
    <s v="DPP-4 inhibitors|Insulin aspart|Insulin glargine-&gt;DPP-4 inhibitors|Insulin glargine-&gt;Insulin glargine"/>
  </r>
  <r>
    <s v="rkI2SalYjhM"/>
    <x v="36"/>
    <s v="Other"/>
    <s v="DPP-4 inhibitors"/>
    <x v="0"/>
    <d v="2020-04-22T00:00:00"/>
    <s v="DPP-4 inhibitors-&gt;Insulin aspart|Insulin glargine-&gt;Insulin aspart-&gt;Insulin glargine"/>
  </r>
  <r>
    <s v="RKsGPf9smcs"/>
    <x v="36"/>
    <s v="Other"/>
    <s v="Biguanides|Insulin isophane"/>
    <x v="0"/>
    <d v="2011-10-19T00:00:00"/>
    <s v="Biguanides|Insulin isophane-&gt;Insulin aspart-&gt;Insulin aspart|Insulin isophane-&gt;Biguanides|Insulin aspart|Insulin isophane-&gt;Insulin isophane"/>
  </r>
  <r>
    <s v="urAl5SW.076"/>
    <x v="36"/>
    <s v="Other"/>
    <s v="Biguanides"/>
    <x v="0"/>
    <d v="2023-10-24T00:00:00"/>
    <s v="Biguanides"/>
  </r>
  <r>
    <s v="urHyC..uhGo"/>
    <x v="36"/>
    <s v="Asian"/>
    <s v="Biguanides"/>
    <x v="0"/>
    <d v="2020-11-16T00:00:00"/>
    <s v="Biguanides"/>
  </r>
  <r>
    <s v="UPkxlyvJC5g"/>
    <x v="36"/>
    <s v="Asian"/>
    <s v="Biguanides"/>
    <x v="0"/>
    <d v="2018-03-06T00:00:00"/>
    <s v="Biguanides-&gt;SGLT-2 inhibitors-&gt;Biguanides|DPP-4 inhibitors-&gt;DPP-4 inhibitors|SGLT-2 inhibitors-&gt;DPP-4 inhibitors-&gt;GLP-1 agonists-&gt;Biguanides|GLP-1 agonists"/>
  </r>
  <r>
    <s v="uPtJNbus4v."/>
    <x v="36"/>
    <s v="Other"/>
    <s v="Insulin glargine"/>
    <x v="1"/>
    <d v="2014-10-29T00:00:00"/>
    <s v="Insulin glargine-&gt;Biguanides-&gt;Insulin aspart"/>
  </r>
  <r>
    <s v="UocCrx2Tx8w"/>
    <x v="36"/>
    <s v="Other"/>
    <s v="Biguanides"/>
    <x v="0"/>
    <d v="2022-07-07T00:00:00"/>
    <s v="Biguanides-&gt;Insulin aspart|Insulin isophane-&gt;Insulin isophane"/>
  </r>
  <r>
    <s v="uINJ01tcs7s"/>
    <x v="36"/>
    <s v="Asian"/>
    <s v="Biguanides"/>
    <x v="0"/>
    <d v="2024-09-03T00:00:00"/>
    <s v="Biguanides"/>
  </r>
  <r>
    <s v="umPnBJWcXuk"/>
    <x v="36"/>
    <s v="Other"/>
    <s v="Biguanides"/>
    <x v="0"/>
    <d v="2016-04-18T00:00:00"/>
    <s v="Biguanides"/>
  </r>
  <r>
    <s v="uKUHYW6iDgc"/>
    <x v="36"/>
    <s v="Other"/>
    <s v="Biguanides"/>
    <x v="0"/>
    <d v="2018-07-23T00:00:00"/>
    <s v="Biguanides"/>
  </r>
  <r>
    <s v="UlEYozsfVeA"/>
    <x v="36"/>
    <s v="Other"/>
    <s v="Biguanides"/>
    <x v="0"/>
    <d v="2023-11-14T00:00:00"/>
    <s v="Biguanides"/>
  </r>
  <r>
    <s v="RCdokgAArPU"/>
    <x v="36"/>
    <s v="Other"/>
    <s v="Biguanides"/>
    <x v="0"/>
    <d v="2011-04-28T00:00:00"/>
    <s v="Biguanides-&gt;Insulin aspart-&gt;Insulin isophane"/>
  </r>
  <r>
    <s v="RbdEMqoygC2"/>
    <x v="36"/>
    <s v="Asian"/>
    <s v="Biguanides"/>
    <x v="0"/>
    <d v="2012-11-09T00:00:00"/>
    <s v="Biguanides"/>
  </r>
  <r>
    <s v="r0IldfFGdQg"/>
    <x v="36"/>
    <s v="Other"/>
    <s v="Biguanides"/>
    <x v="0"/>
    <d v="2020-09-16T00:00:00"/>
    <s v="Biguanides"/>
  </r>
  <r>
    <s v="R1CzlzcfjUQ"/>
    <x v="36"/>
    <s v="Asian"/>
    <s v="Biguanides"/>
    <x v="0"/>
    <d v="2020-09-17T00:00:00"/>
    <s v="Biguanides-&gt;Insulin isophane"/>
  </r>
  <r>
    <s v="r2EyWybh6tQ"/>
    <x v="36"/>
    <s v="Other"/>
    <s v="Biguanides"/>
    <x v="0"/>
    <d v="2014-08-25T00:00:00"/>
    <s v="Biguanides"/>
  </r>
  <r>
    <s v="R4m1iwKnkDA"/>
    <x v="36"/>
    <s v="Pacific peoples"/>
    <s v="Biguanides"/>
    <x v="0"/>
    <d v="2020-04-15T00:00:00"/>
    <s v="Biguanides"/>
  </r>
  <r>
    <s v="R7n/yrj4lik"/>
    <x v="36"/>
    <s v="Asian"/>
    <s v="Biguanides"/>
    <x v="0"/>
    <d v="2018-05-28T00:00:00"/>
    <s v="Biguanides-&gt;Biguanides|Sulfonylureas-&gt;Sulfonylureas"/>
  </r>
  <r>
    <s v="nZ9S/Jbaxko"/>
    <x v="36"/>
    <s v="Māori"/>
    <s v="Biguanides"/>
    <x v="0"/>
    <d v="2022-03-01T00:00:00"/>
    <s v="Biguanides-&gt;Insulin glargine"/>
  </r>
  <r>
    <s v="nYtudjThGvw"/>
    <x v="36"/>
    <s v="Asian"/>
    <s v="Biguanides"/>
    <x v="0"/>
    <d v="2019-01-19T00:00:00"/>
    <s v="Biguanides-&gt;Biguanides|Insulin isophane"/>
  </r>
  <r>
    <s v="nzjYjQafS9Q"/>
    <x v="36"/>
    <s v="Other"/>
    <s v="Biguanides"/>
    <x v="0"/>
    <d v="2022-07-19T00:00:00"/>
    <s v="Biguanides-&gt;DPP-4 inhibitors"/>
  </r>
  <r>
    <s v="QV3GR3bkOfI"/>
    <x v="36"/>
    <s v="Māori"/>
    <s v="Biguanides|Sulfonylureas"/>
    <x v="0"/>
    <d v="2011-02-01T00:00:00"/>
    <s v="Biguanides|Sulfonylureas-&gt;Sulfonylureas-&gt;Insulin glargine|Sulfonylureas-&gt;Insulin glargine-&gt;Insulin glulisine-&gt;Insulin glargine|Insulin glulisine-&gt;Insulin glargine|Insulin glulisine|Sulfonylureas-&gt;Insulin aspart-&gt;SGLT-2 inhibitors-&gt;Insulin aspart|SGLT-2 inhibitors-&gt;Insulin glargine|SGLT-2 inhibitors-&gt;Insulin glulisine|SGLT-2 inhibitors-&gt;Insulin glargine|Insulin glulisine|SGLT-2 inhibitors"/>
  </r>
  <r>
    <s v="O/jKA.RVNhk"/>
    <x v="36"/>
    <s v="Other"/>
    <s v="Biguanides"/>
    <x v="0"/>
    <d v="2020-10-01T00:00:00"/>
    <s v="Biguanides"/>
  </r>
  <r>
    <s v="qvfEDHWVp5Q"/>
    <x v="36"/>
    <s v="Pacific peoples"/>
    <s v="Biguanides"/>
    <x v="0"/>
    <d v="2024-03-19T00:00:00"/>
    <s v="Biguanides-&gt;Insulin isophane"/>
  </r>
  <r>
    <s v="QvFOKVmWjtc"/>
    <x v="36"/>
    <s v="Māori"/>
    <s v="Biguanides"/>
    <x v="0"/>
    <d v="2013-05-06T00:00:00"/>
    <s v="Biguanides-&gt;Sulfonylureas-&gt;Biguanides|Sulfonylureas-&gt;Insulin glargine-&gt;Biguanides|Insulin glargine|Sulfonylureas-&gt;Biguanides|Insulin glargine-&gt;Insulin aspart-&gt;Insulin aspart|Insulin glargine-&gt;DPP-4 inhibitors|Insulin glargine-&gt;DPP-4 inhibitors|Insulin aspart|Insulin glargine-&gt;DPP-4 inhibitors-&gt;DPP-4 inhibitors|Insulin aspart-&gt;DPP-4 inhibitors|Insulin aspart|Insulin glargine|SGLT-2 inhibitors-&gt;DPP-4 inhibitors|Insulin aspart|SGLT-2 inhibitors|Sulfonylureas|Thiazolidinedione-&gt;DPP-4 inhibitors|SGLT-2 inhibitors|Sulfonylureas|Thiazolidinedione-&gt;Biguanides|GLP-1 agonists|Sulfonylureas|Thiazolidinedione"/>
  </r>
  <r>
    <s v="QwD3W/5LVEw"/>
    <x v="36"/>
    <s v="Pacific peoples"/>
    <s v="Biguanides"/>
    <x v="0"/>
    <d v="2022-02-01T00:00:00"/>
    <s v="Biguanides-&gt;SGLT-2 inhibitors"/>
  </r>
  <r>
    <s v="r.u/vHvUNmM"/>
    <x v="36"/>
    <s v="Pacific peoples"/>
    <s v="Biguanides"/>
    <x v="0"/>
    <d v="2025-03-03T00:00:00"/>
    <s v="Biguanides-&gt;DPP-4 inhibitors"/>
  </r>
  <r>
    <s v="k25jzVvlQ96"/>
    <x v="36"/>
    <s v="Pacific peoples"/>
    <s v="Biguanides"/>
    <x v="0"/>
    <d v="2019-02-25T00:00:00"/>
    <s v="Biguanides-&gt;DPP-4 inhibitors-&gt;SGLT-2 inhibitors-&gt;DPP-4 inhibitors|SGLT-2 inhibitors-&gt;GLP-1 agonists"/>
  </r>
  <r>
    <s v="K3VoVIQR2k."/>
    <x v="36"/>
    <s v="Asian"/>
    <s v="Biguanides"/>
    <x v="0"/>
    <d v="2023-10-02T00:00:00"/>
    <s v="Biguanides"/>
  </r>
  <r>
    <s v="JZZlrS7CST6"/>
    <x v="36"/>
    <s v="Asian"/>
    <s v="Biguanides|Insulin isophane"/>
    <x v="0"/>
    <d v="2019-08-28T00:00:00"/>
    <s v="Biguanides|Insulin isophane-&gt;Insulin isophane-&gt;Biguanides-&gt;Insulin aspart|Insulin isophane"/>
  </r>
  <r>
    <s v="K.hOlTg85sA"/>
    <x v="36"/>
    <s v="Pacific peoples"/>
    <s v="Biguanides"/>
    <x v="0"/>
    <d v="2014-02-26T00:00:00"/>
    <s v="Biguanides-&gt;Biguanides|DPP-4 inhibitors-&gt;DPP-4 inhibitors-&gt;SGLT-2 inhibitors-&gt;DPP-4 inhibitors|SGLT-2 inhibitors"/>
  </r>
  <r>
    <s v="JZ52MB.NXEY"/>
    <x v="36"/>
    <s v="Asian"/>
    <s v="Biguanides"/>
    <x v="0"/>
    <d v="2025-07-28T00:00:00"/>
    <s v="Biguanides"/>
  </r>
  <r>
    <s v="k5XhbpnOeQg"/>
    <x v="36"/>
    <s v="Other"/>
    <s v="Biguanides"/>
    <x v="0"/>
    <d v="2012-10-16T00:00:00"/>
    <s v="Biguanides"/>
  </r>
  <r>
    <s v="K9GJPSaNLh6"/>
    <x v="36"/>
    <s v="Māori"/>
    <s v="Biguanides"/>
    <x v="0"/>
    <d v="2025-10-23T00:00:00"/>
    <s v="Biguanides"/>
  </r>
  <r>
    <s v="K9hOps5tXjc"/>
    <x v="36"/>
    <s v="Asian"/>
    <s v="Biguanides|Sulfonylureas"/>
    <x v="0"/>
    <d v="2018-03-27T00:00:00"/>
    <s v="Biguanides|Sulfonylureas-&gt;DPP-4 inhibitors-&gt;Biguanides|DPP-4 inhibitors|Sulfonylureas-&gt;DPP-4 inhibitors|Sulfonylureas-&gt;DPP-4 inhibitors|SGLT-2 inhibitors|Sulfonylureas"/>
  </r>
  <r>
    <s v="K9qOmiHl1pQ"/>
    <x v="36"/>
    <s v="Other"/>
    <s v="Biguanides"/>
    <x v="0"/>
    <d v="2014-10-20T00:00:00"/>
    <s v="Biguanides"/>
  </r>
  <r>
    <s v="K9BbZrKqxtQ"/>
    <x v="36"/>
    <s v="Asian"/>
    <s v="Biguanides|Insulin isophane"/>
    <x v="0"/>
    <d v="2017-01-06T00:00:00"/>
    <s v="Biguanides|Insulin isophane-&gt;Insulin isophane-&gt;Biguanides"/>
  </r>
  <r>
    <s v="kaH0qQFmKtw"/>
    <x v="36"/>
    <s v="Other"/>
    <s v="Biguanides"/>
    <x v="0"/>
    <d v="2024-10-17T00:00:00"/>
    <s v="Biguanides-&gt;Insulin glargine"/>
  </r>
  <r>
    <s v="KA/YZZquGy2"/>
    <x v="36"/>
    <s v="Other"/>
    <s v="Biguanides"/>
    <x v="0"/>
    <d v="2014-06-18T00:00:00"/>
    <s v="Biguanides"/>
  </r>
  <r>
    <s v="ka8/.mExpGA"/>
    <x v="36"/>
    <s v="Other"/>
    <s v="Biguanides"/>
    <x v="0"/>
    <d v="2013-05-09T00:00:00"/>
    <s v="Biguanides-&gt;Insulin isophane-&gt;DPP-4 inhibitors-&gt;Biguanides|DPP-4 inhibitors"/>
  </r>
  <r>
    <s v="KGWQEILIvx."/>
    <x v="36"/>
    <s v="Asian"/>
    <s v="Biguanides"/>
    <x v="0"/>
    <d v="2024-09-20T00:00:00"/>
    <s v="Biguanides-&gt;SGLT-2 inhibitors-&gt;Insulin isophane-&gt;Biguanides|Insulin isophane"/>
  </r>
  <r>
    <s v="KgxaID19gIE"/>
    <x v="36"/>
    <s v="Māori"/>
    <s v="Biguanides"/>
    <x v="0"/>
    <d v="2021-01-06T00:00:00"/>
    <s v="Biguanides-&gt;SGLT-2 inhibitors"/>
  </r>
  <r>
    <s v="kFNm7z/q.VY"/>
    <x v="36"/>
    <s v="Other"/>
    <s v="Biguanides|Insulin isophane"/>
    <x v="0"/>
    <d v="2013-12-23T00:00:00"/>
    <s v="Biguanides|Insulin isophane-&gt;Insulin isophane-&gt;Insulin aspart|Insulin isophane-&gt;Insulin aspart"/>
  </r>
  <r>
    <s v="kdS5fQVcQ2w"/>
    <x v="36"/>
    <s v="Pacific peoples"/>
    <s v="Biguanides"/>
    <x v="0"/>
    <d v="2015-04-10T00:00:00"/>
    <s v="Biguanides-&gt;DPP-4 inhibitors"/>
  </r>
  <r>
    <s v="KDwJ5n5c5fg"/>
    <x v="36"/>
    <s v="Other"/>
    <s v="Biguanides"/>
    <x v="0"/>
    <d v="2015-07-14T00:00:00"/>
    <s v="Biguanides"/>
  </r>
  <r>
    <s v="Ne/vC9YYyD6"/>
    <x v="36"/>
    <s v="Asian"/>
    <s v="Biguanides|Insulin isophane"/>
    <x v="0"/>
    <d v="2015-12-03T00:00:00"/>
    <s v="Biguanides|Insulin isophane"/>
  </r>
  <r>
    <s v="kLoDziFrNg."/>
    <x v="36"/>
    <s v="Pacific peoples"/>
    <s v="SGLT-2 inhibitors"/>
    <x v="0"/>
    <d v="2022-07-05T00:00:00"/>
    <s v="SGLT-2 inhibitors"/>
  </r>
  <r>
    <s v="KKxJYs9A/lQ"/>
    <x v="36"/>
    <s v="Other"/>
    <s v="Biguanides"/>
    <x v="0"/>
    <d v="2014-12-09T00:00:00"/>
    <s v="Biguanides"/>
  </r>
  <r>
    <s v="kiuBl6Abnng"/>
    <x v="36"/>
    <s v="Asian"/>
    <s v="Biguanides"/>
    <x v="0"/>
    <d v="2018-05-24T00:00:00"/>
    <s v="Biguanides-&gt;Insulin isophane|Insulin lispro-&gt;Insulin lispro"/>
  </r>
  <r>
    <s v="NJ0XRNvuSZI"/>
    <x v="36"/>
    <s v="Asian"/>
    <s v="Biguanides|Sulfonylureas|Thiazolidinedione"/>
    <x v="0"/>
    <d v="2024-04-18T00:00:00"/>
    <s v="Biguanides|Sulfonylureas|Thiazolidinedione-&gt;Thiazolidinedione-&gt;Biguanides|Sulfonylureas-&gt;SGLT-2 inhibitors|Sulfonylureas|Thiazolidinedione"/>
  </r>
  <r>
    <s v="Nit9CpdpIXA"/>
    <x v="36"/>
    <s v="Other"/>
    <s v="Biguanides"/>
    <x v="0"/>
    <d v="2025-10-08T00:00:00"/>
    <s v="Biguanides"/>
  </r>
  <r>
    <s v="NL/MsCGObXQ"/>
    <x v="36"/>
    <s v="Other"/>
    <s v="Biguanides"/>
    <x v="0"/>
    <d v="2013-05-08T00:00:00"/>
    <s v="Biguanides-&gt;Insulin aspart|Insulin isophane"/>
  </r>
  <r>
    <s v="nlPyPkCTtvw"/>
    <x v="36"/>
    <s v="Māori"/>
    <s v="Biguanides"/>
    <x v="0"/>
    <d v="2025-09-22T00:00:00"/>
    <s v="Biguanides"/>
  </r>
  <r>
    <s v="NLuGTgcZZ8k"/>
    <x v="36"/>
    <s v="Asian"/>
    <s v="Insulin aspart|Insulin isophane"/>
    <x v="1"/>
    <d v="2012-01-18T00:00:00"/>
    <s v="Insulin aspart|Insulin isophane-&gt;Biguanides"/>
  </r>
  <r>
    <s v="nMTU34.IWWU"/>
    <x v="36"/>
    <s v="Māori"/>
    <s v="Biguanides"/>
    <x v="0"/>
    <d v="2019-10-09T00:00:00"/>
    <s v="Biguanides"/>
  </r>
  <r>
    <s v="NIam71w/k2w"/>
    <x v="36"/>
    <s v="Other"/>
    <s v="Insulin aspart|Insulin glargine"/>
    <x v="1"/>
    <d v="2017-10-10T00:00:00"/>
    <s v="Insulin aspart|Insulin glargine-&gt;Insulin aspart-&gt;Insulin glargine-&gt;Insulin aspart|Insulin glargine|Sulfonylureas-&gt;Sulfonylureas-&gt;Insulin isophane-&gt;Insulin aspart|Insulin isophane"/>
  </r>
  <r>
    <s v="NigVwkLi8eM"/>
    <x v="36"/>
    <s v="Māori"/>
    <s v="Biguanides"/>
    <x v="0"/>
    <d v="2018-12-05T00:00:00"/>
    <s v="Biguanides-&gt;SGLT-2 inhibitors-&gt;GLP-1 agonists-&gt;Biguanides|GLP-1 agonists-&gt;Insulin glargine-&gt;GLP-1 agonists|Insulin glargine"/>
  </r>
  <r>
    <s v="nijUyhQlUtk"/>
    <x v="36"/>
    <s v="Māori"/>
    <s v="Biguanides"/>
    <x v="0"/>
    <d v="2016-07-25T00:00:00"/>
    <s v="Biguanides"/>
  </r>
  <r>
    <s v="NiocyGBKVNw"/>
    <x v="36"/>
    <s v="Asian"/>
    <s v="Biguanides"/>
    <x v="0"/>
    <d v="2025-10-08T00:00:00"/>
    <s v="Biguanides"/>
  </r>
  <r>
    <s v="NGb6ZM8cZeE"/>
    <x v="36"/>
    <s v="Pacific peoples"/>
    <s v="Biguanides"/>
    <x v="0"/>
    <d v="2015-06-11T00:00:00"/>
    <s v="Biguanides"/>
  </r>
  <r>
    <s v="NFAwPH6i626"/>
    <x v="36"/>
    <s v="Other"/>
    <s v="Biguanides"/>
    <x v="0"/>
    <d v="2016-11-24T00:00:00"/>
    <s v="Biguanides"/>
  </r>
  <r>
    <s v="nonMoYD5IdM"/>
    <x v="36"/>
    <s v="Asian"/>
    <s v="Biguanides"/>
    <x v="0"/>
    <d v="2015-04-14T00:00:00"/>
    <s v="Biguanides-&gt;DPP-4 inhibitors|Sulfonylureas-&gt;Biguanides|DPP-4 inhibitors|Insulin glargine-&gt;Sulfonylureas-&gt;DPP-4 inhibitors|Insulin glargine|Sulfonylureas-&gt;Insulin glargine-&gt;Biguanides|DPP-4 inhibitors-&gt;Biguanides|DPP-4 inhibitors|Insulin glargine|Sulfonylureas-&gt;DPP-4 inhibitors"/>
  </r>
  <r>
    <s v="NXu.Wwxnn/s"/>
    <x v="36"/>
    <s v="Asian"/>
    <s v="Biguanides"/>
    <x v="0"/>
    <d v="2016-10-27T00:00:00"/>
    <s v="Biguanides"/>
  </r>
  <r>
    <s v="nWjofzRqAeA"/>
    <x v="36"/>
    <s v="Pacific peoples"/>
    <s v="Biguanides"/>
    <x v="0"/>
    <d v="2017-01-25T00:00:00"/>
    <s v="Biguanides-&gt;DPP-4 inhibitors"/>
  </r>
  <r>
    <s v="nwyd4Ft8G7M"/>
    <x v="36"/>
    <s v="Pacific peoples"/>
    <s v="Biguanides"/>
    <x v="0"/>
    <d v="2023-04-05T00:00:00"/>
    <s v="Biguanides"/>
  </r>
  <r>
    <s v="NWZrG7ku9tI"/>
    <x v="36"/>
    <s v="Other"/>
    <s v="Biguanides"/>
    <x v="0"/>
    <d v="2022-09-22T00:00:00"/>
    <s v="Biguanides"/>
  </r>
  <r>
    <s v="nt4MZKofnUM"/>
    <x v="36"/>
    <s v="Other"/>
    <s v="Biguanides"/>
    <x v="0"/>
    <d v="2014-10-22T00:00:00"/>
    <s v="Biguanides"/>
  </r>
  <r>
    <s v="nUzlpoRqZQE"/>
    <x v="36"/>
    <s v="Asian"/>
    <s v="Insulin glargine"/>
    <x v="1"/>
    <d v="2015-01-28T00:00:00"/>
    <s v="Insulin glargine-&gt;Biguanides|Insulin glargine-&gt;Insulin aspart-&gt;Biguanides|Insulin aspart|Insulin glargine-&gt;Insulin aspart|Insulin glargine-&gt;DPP-4 inhibitors-&gt;DPP-4 inhibitors|Insulin aspart|Insulin glargine"/>
  </r>
  <r>
    <s v="dxKIW.5/Uuk"/>
    <x v="36"/>
    <s v="Asian"/>
    <s v="Biguanides"/>
    <x v="0"/>
    <d v="2022-10-11T00:00:00"/>
    <s v="Biguanides"/>
  </r>
  <r>
    <s v="dXmK9hm4p06"/>
    <x v="36"/>
    <s v="Other"/>
    <s v="Biguanides"/>
    <x v="0"/>
    <d v="2016-09-15T00:00:00"/>
    <s v="Biguanides"/>
  </r>
  <r>
    <s v="DWipfktFpc."/>
    <x v="36"/>
    <s v="Asian"/>
    <s v="Biguanides"/>
    <x v="0"/>
    <d v="2025-03-14T00:00:00"/>
    <s v="Biguanides"/>
  </r>
  <r>
    <s v="e9uqroK.3BY"/>
    <x v="36"/>
    <s v="Pacific peoples"/>
    <s v="Insulin aspart"/>
    <x v="1"/>
    <d v="2014-03-12T00:00:00"/>
    <s v="Insulin aspart-&gt;Insulin isophane-&gt;Insulin aspart|Insulin isophane-&gt;Biguanides"/>
  </r>
  <r>
    <s v="e9ZDS1m6t42"/>
    <x v="36"/>
    <s v="Māori"/>
    <s v="Biguanides"/>
    <x v="0"/>
    <d v="2020-06-29T00:00:00"/>
    <s v="Biguanides"/>
  </r>
  <r>
    <s v="e7kVU1lxVqw"/>
    <x v="36"/>
    <s v="Māori"/>
    <s v="Biguanides"/>
    <x v="0"/>
    <d v="2024-11-12T00:00:00"/>
    <s v="Biguanides"/>
  </r>
  <r>
    <s v="E64QIv5.ve6"/>
    <x v="36"/>
    <s v="Māori"/>
    <s v="Biguanides"/>
    <x v="0"/>
    <d v="2021-10-28T00:00:00"/>
    <s v="Biguanides-&gt;SGLT-2 inhibitors"/>
  </r>
  <r>
    <s v="dRA6HgpNegM"/>
    <x v="36"/>
    <s v="Asian"/>
    <s v="Biguanides"/>
    <x v="0"/>
    <d v="2011-11-18T00:00:00"/>
    <s v="Biguanides"/>
  </r>
  <r>
    <s v="DtEz5CQvT1s"/>
    <x v="36"/>
    <s v="Other"/>
    <s v="Biguanides"/>
    <x v="0"/>
    <d v="2019-01-17T00:00:00"/>
    <s v="Biguanides"/>
  </r>
  <r>
    <s v="DuDkuddVV2Q"/>
    <x v="36"/>
    <s v="Other"/>
    <s v="Biguanides"/>
    <x v="0"/>
    <d v="2024-11-18T00:00:00"/>
    <s v="Biguanides"/>
  </r>
  <r>
    <s v="duF7.qnriFY"/>
    <x v="36"/>
    <s v="Asian"/>
    <s v="Biguanides"/>
    <x v="0"/>
    <d v="2021-11-10T00:00:00"/>
    <s v="Biguanides-&gt;DPP-4 inhibitors"/>
  </r>
  <r>
    <s v="DVRjCu7mRNY"/>
    <x v="36"/>
    <s v="Māori"/>
    <s v="Biguanides"/>
    <x v="0"/>
    <d v="2017-05-16T00:00:00"/>
    <s v="Biguanides-&gt;SGLT-2 inhibitors"/>
  </r>
  <r>
    <s v="do5ONRRjzos"/>
    <x v="36"/>
    <s v="Pacific peoples"/>
    <s v="Biguanides"/>
    <x v="0"/>
    <d v="2012-06-06T00:00:00"/>
    <s v="Biguanides-&gt;Sulfonylureas-&gt;Biguanides|Sulfonylureas-&gt;DPP-4 inhibitors|Sulfonylureas-&gt;DPP-4 inhibitors"/>
  </r>
  <r>
    <s v="dM1lxCXP0ho"/>
    <x v="36"/>
    <s v="Māori"/>
    <s v="Biguanides"/>
    <x v="0"/>
    <d v="2024-12-13T00:00:00"/>
    <s v="Biguanides-&gt;SGLT-2 inhibitors"/>
  </r>
  <r>
    <s v="dPvBcPlMDNs"/>
    <x v="36"/>
    <s v="Asian"/>
    <s v="Biguanides"/>
    <x v="0"/>
    <d v="2011-03-04T00:00:00"/>
    <s v="Biguanides"/>
  </r>
  <r>
    <s v="DR4jSDkN9y."/>
    <x v="36"/>
    <s v="Māori"/>
    <s v="Biguanides"/>
    <x v="0"/>
    <d v="2016-05-11T00:00:00"/>
    <s v="Biguanides-&gt;SGLT-2 inhibitors-&gt;GLP-1 agonists|SGLT-2 inhibitors-&gt;GLP-1 agonists"/>
  </r>
  <r>
    <s v="dqhGlhiSWLQ"/>
    <x v="36"/>
    <s v="Other"/>
    <s v="Biguanides"/>
    <x v="0"/>
    <d v="2023-02-23T00:00:00"/>
    <s v="Biguanides"/>
  </r>
  <r>
    <s v="DqOEIHSBYAs"/>
    <x v="36"/>
    <s v="Pacific peoples"/>
    <s v="Biguanides"/>
    <x v="0"/>
    <d v="2015-05-20T00:00:00"/>
    <s v="Biguanides-&gt;SGLT-2 inhibitors"/>
  </r>
  <r>
    <s v="JS4hhecqkl2"/>
    <x v="36"/>
    <s v="Pacific peoples"/>
    <s v="Biguanides"/>
    <x v="0"/>
    <d v="2020-07-24T00:00:00"/>
    <s v="Biguanides-&gt;SGLT-2 inhibitors-&gt;Biguanides|SGLT-2 inhibitors-&gt;DPP-4 inhibitors-&gt;DPP-4 inhibitors|SGLT-2 inhibitors"/>
  </r>
  <r>
    <s v="JQl3yq6MJx2"/>
    <x v="36"/>
    <s v="Asian"/>
    <s v="Biguanides"/>
    <x v="0"/>
    <d v="2025-11-21T00:00:00"/>
    <s v="Biguanides"/>
  </r>
  <r>
    <s v="JWCSTi4LAs2"/>
    <x v="36"/>
    <s v="Other"/>
    <s v="Biguanides"/>
    <x v="0"/>
    <d v="2020-12-17T00:00:00"/>
    <s v="Biguanides-&gt;DPP-4 inhibitors-&gt;Biguanides|DPP-4 inhibitors-&gt;Biguanides|Insulin glargine-&gt;Insulin glargine-&gt;Biguanides|DPP-4 inhibitors|Insulin glargine-&gt;DPP-4 inhibitors|Insulin glargine-&gt;Insulin glulisine-&gt;Insulin aspart-&gt;Insulin glargine|Insulin glulisine"/>
  </r>
  <r>
    <s v="JW7KOm511pw"/>
    <x v="36"/>
    <s v="Pacific peoples"/>
    <s v="Biguanides"/>
    <x v="0"/>
    <d v="2021-05-03T00:00:00"/>
    <s v="Biguanides"/>
  </r>
  <r>
    <s v="JxHL3pmZMoc"/>
    <x v="36"/>
    <s v="Other"/>
    <s v="Biguanides"/>
    <x v="0"/>
    <d v="2022-08-18T00:00:00"/>
    <s v="Biguanides"/>
  </r>
  <r>
    <s v="eefF9sdIgOs"/>
    <x v="36"/>
    <s v="Other"/>
    <s v="Biguanides"/>
    <x v="0"/>
    <d v="2015-03-12T00:00:00"/>
    <s v="Biguanides"/>
  </r>
  <r>
    <s v="EBSo1FI/bSM"/>
    <x v="36"/>
    <s v="Other"/>
    <s v="Biguanides"/>
    <x v="0"/>
    <d v="2023-06-06T00:00:00"/>
    <s v="Biguanides"/>
  </r>
  <r>
    <s v="eGwfSusdhdo"/>
    <x v="36"/>
    <s v="Other"/>
    <s v="Biguanides"/>
    <x v="0"/>
    <d v="2025-12-04T00:00:00"/>
    <s v="Biguanides"/>
  </r>
  <r>
    <s v="eFr52qPfSqs"/>
    <x v="36"/>
    <s v="Asian"/>
    <s v="Biguanides|DPP-4 inhibitors"/>
    <x v="0"/>
    <d v="2020-08-25T00:00:00"/>
    <s v="Biguanides|DPP-4 inhibitors-&gt;DPP-4 inhibitors-&gt;SGLT-2 inhibitors-&gt;DPP-4 inhibitors|SGLT-2 inhibitors-&gt;DPP-4 inhibitors|SGLT-2 inhibitors|Sulfonylureas"/>
  </r>
  <r>
    <s v="H8sN8.yoMPM"/>
    <x v="36"/>
    <s v="Māori"/>
    <s v="Biguanides"/>
    <x v="0"/>
    <d v="2025-05-08T00:00:00"/>
    <s v="Biguanides-&gt;Biguanides|GLP-1 agonists-&gt;GLP-1 agonists"/>
  </r>
  <r>
    <s v="h7HFAlYR32M"/>
    <x v="36"/>
    <s v="Māori"/>
    <s v="Biguanides"/>
    <x v="0"/>
    <d v="2011-04-21T00:00:00"/>
    <s v="Biguanides"/>
  </r>
  <r>
    <s v="TPyyKLgHpAQ"/>
    <x v="36"/>
    <s v="Māori"/>
    <s v="Biguanides"/>
    <x v="0"/>
    <d v="2023-02-23T00:00:00"/>
    <s v="Biguanides"/>
  </r>
  <r>
    <s v="TowcquIqPAs"/>
    <x v="36"/>
    <s v="Māori"/>
    <s v="Biguanides"/>
    <x v="0"/>
    <d v="2023-05-27T00:00:00"/>
    <s v="Biguanides"/>
  </r>
  <r>
    <s v="ToUHI06aOKs"/>
    <x v="36"/>
    <s v="Asian"/>
    <s v="Biguanides|Insulin isophane"/>
    <x v="0"/>
    <d v="2020-12-21T00:00:00"/>
    <s v="Biguanides|Insulin isophane-&gt;Insulin aspart|Insulin isophane"/>
  </r>
  <r>
    <s v="TOOBsYAK.RM"/>
    <x v="36"/>
    <s v="Māori"/>
    <s v="Biguanides"/>
    <x v="0"/>
    <d v="2024-08-26T00:00:00"/>
    <s v="Biguanides"/>
  </r>
  <r>
    <s v="TnNL3AlJGBQ"/>
    <x v="36"/>
    <s v="Other"/>
    <s v="Biguanides"/>
    <x v="0"/>
    <d v="2022-12-21T00:00:00"/>
    <s v="Biguanides"/>
  </r>
  <r>
    <s v="QPqnXcnJS0."/>
    <x v="36"/>
    <s v="Other"/>
    <s v="Biguanides"/>
    <x v="0"/>
    <d v="2017-11-30T00:00:00"/>
    <s v="Biguanides-&gt;DPP-4 inhibitors-&gt;Biguanides|DPP-4 inhibitors-&gt;Biguanides|DPP-4 inhibitors|GLP-1 agonists-&gt;GLP-1 agonists-&gt;Biguanides|GLP-1 agonists-&gt;Insulin glargine-&gt;GLP-1 agonists|Insulin glargine-&gt;GLP-1 agonists|Insulin glargine|Sulfonylureas-&gt;SGLT-2 inhibitors"/>
  </r>
  <r>
    <s v="qu.i73rj2w2"/>
    <x v="36"/>
    <s v="Pacific peoples"/>
    <s v="Biguanides"/>
    <x v="0"/>
    <d v="2020-02-07T00:00:00"/>
    <s v="Biguanides-&gt;Insulin aspart|Insulin isophane"/>
  </r>
  <r>
    <s v="QS.XR6kEvCc"/>
    <x v="36"/>
    <s v="Pacific peoples"/>
    <s v="Biguanides"/>
    <x v="0"/>
    <d v="2023-07-27T00:00:00"/>
    <s v="Biguanides"/>
  </r>
  <r>
    <s v="QNs.tTy2zJc"/>
    <x v="36"/>
    <s v="Asian"/>
    <s v="Biguanides"/>
    <x v="0"/>
    <d v="2025-03-18T00:00:00"/>
    <s v="Biguanides"/>
  </r>
  <r>
    <s v="qMPsVN11zBo"/>
    <x v="36"/>
    <s v="Asian"/>
    <s v="Biguanides"/>
    <x v="0"/>
    <d v="2019-08-27T00:00:00"/>
    <s v="Biguanides-&gt;DPP-4 inhibitors-&gt;Sulfonylureas-&gt;DPP-4 inhibitors|Sulfonylureas"/>
  </r>
  <r>
    <s v="QN6tX3GrqcU"/>
    <x v="36"/>
    <s v="Other"/>
    <s v="Biguanides"/>
    <x v="0"/>
    <d v="2012-11-07T00:00:00"/>
    <s v="Biguanides-&gt;DPP-4 inhibitors-&gt;DPP-4 inhibitors|SGLT-2 inhibitors-&gt;DPP-4 inhibitors|SGLT-2 inhibitors|Sulfonylureas-&gt;DPP-4 inhibitors|Insulin glargine|SGLT-2 inhibitors"/>
  </r>
  <r>
    <s v="QMMm/PczYiU"/>
    <x v="36"/>
    <s v="Asian"/>
    <s v="Biguanides"/>
    <x v="0"/>
    <d v="2011-10-05T00:00:00"/>
    <s v="Biguanides-&gt;Sulfonylureas-&gt;Biguanides|Sulfonylureas-&gt;Insulin glargine|Sulfonylureas-&gt;Insulin glargine-&gt;Biguanides|Insulin glargine|Sulfonylureas-&gt;Insulin aspart-&gt;Biguanides|Insulin glargine-&gt;Biguanides|Insulin aspart-&gt;SGLT-2 inhibitors-&gt;Insulin aspart|SGLT-2 inhibitors-&gt;Biguanides|Insulin aspart|Insulin glargine|SGLT-2 inhibitors-&gt;Insulin aspart|Insulin glargine|SGLT-2 inhibitors-&gt;Insulin aspart|Insulin glargine-&gt;Insulin glargine|SGLT-2 inhibitors"/>
  </r>
  <r>
    <s v="Qf7hOoPZIls"/>
    <x v="36"/>
    <s v="Pacific peoples"/>
    <s v="SGLT-2 inhibitors"/>
    <x v="0"/>
    <d v="2024-04-22T00:00:00"/>
    <s v="SGLT-2 inhibitors-&gt;DPP-4 inhibitors-&gt;Biguanides|Insulin isophane-&gt;Insulin aspart|Insulin isophane-&gt;Insulin isophane-&gt;Insulin aspart-&gt;Biguanides|Insulin aspart|Insulin isophane-&gt;Biguanides"/>
  </r>
  <r>
    <s v="qCrfB8fkLZ6"/>
    <x v="36"/>
    <s v="Pacific peoples"/>
    <s v="Biguanides"/>
    <x v="0"/>
    <d v="2017-09-15T00:00:00"/>
    <s v="Biguanides-&gt;Biguanides|GLP-1 agonists-&gt;GLP-1 agonists-&gt;GLP-1 agonists|SGLT-2 inhibitors-&gt;SGLT-2 inhibitors-&gt;SGLT-2 inhibitors|Sulfonylureas-&gt;Sulfonylureas-&gt;DPP-4 inhibitors|SGLT-2 inhibitors|Sulfonylureas"/>
  </r>
  <r>
    <s v="Qdqbh79Y4H6"/>
    <x v="36"/>
    <s v="Pacific peoples"/>
    <s v="Biguanides"/>
    <x v="0"/>
    <d v="2013-12-06T00:00:00"/>
    <s v="Biguanides-&gt;Biguanides|Sulfonylureas-&gt;Sulfonylureas-&gt;Biguanides|DPP-4 inhibitors|Sulfonylureas-&gt;DPP-4 inhibitors-&gt;DPP-4 inhibitors|Sulfonylureas-&gt;DPP-4 inhibitors|SGLT-2 inhibitors"/>
  </r>
  <r>
    <s v="qGugF.p2SlI"/>
    <x v="36"/>
    <s v="Asian"/>
    <s v="Biguanides|Insulin aspart|Insulin isophane"/>
    <x v="0"/>
    <d v="2013-04-22T00:00:00"/>
    <s v="Biguanides|Insulin aspart|Insulin isophane"/>
  </r>
  <r>
    <s v="Qh.vWa4b3Fg"/>
    <x v="36"/>
    <s v="Pacific peoples"/>
    <s v="Biguanides"/>
    <x v="0"/>
    <d v="2014-02-26T00:00:00"/>
    <s v="Biguanides-&gt;Sulfonylureas-&gt;DPP-4 inhibitors|Sulfonylureas-&gt;Biguanides|DPP-4 inhibitors|Sulfonylureas-&gt;Biguanides|Sulfonylureas-&gt;DPP-4 inhibitors-&gt;DPP-4 inhibitors|SGLT-2 inhibitors"/>
  </r>
  <r>
    <s v="QjlQPAMD/H2"/>
    <x v="36"/>
    <s v="Other"/>
    <s v="Biguanides"/>
    <x v="0"/>
    <d v="2016-08-25T00:00:00"/>
    <s v="Biguanides"/>
  </r>
  <r>
    <s v="QJNclKfjRoQ"/>
    <x v="36"/>
    <s v="Māori"/>
    <s v="Biguanides"/>
    <x v="0"/>
    <d v="2023-02-09T00:00:00"/>
    <s v="Biguanides"/>
  </r>
  <r>
    <s v="qIhgZdb/Rmo"/>
    <x v="36"/>
    <s v="Asian"/>
    <s v="Biguanides"/>
    <x v="0"/>
    <d v="2017-03-22T00:00:00"/>
    <s v="Biguanides"/>
  </r>
  <r>
    <s v="MYN4NHBt6v2"/>
    <x v="36"/>
    <s v="Asian"/>
    <s v="Biguanides"/>
    <x v="0"/>
    <d v="2014-05-10T00:00:00"/>
    <s v="Biguanides-&gt;DPP-4 inhibitors"/>
  </r>
  <r>
    <s v="N.xmA9/5nIU"/>
    <x v="36"/>
    <s v="Māori"/>
    <s v="Biguanides"/>
    <x v="0"/>
    <d v="2017-02-03T00:00:00"/>
    <s v="Biguanides-&gt;DPP-4 inhibitors-&gt;GLP-1 agonists-&gt;Biguanides|GLP-1 agonists"/>
  </r>
  <r>
    <s v="N/6FEJN7zUc"/>
    <x v="36"/>
    <s v="Asian"/>
    <s v="Biguanides"/>
    <x v="0"/>
    <d v="2022-12-21T00:00:00"/>
    <s v="Biguanides"/>
  </r>
  <r>
    <s v="mWzJP00yhF."/>
    <x v="36"/>
    <s v="Other"/>
    <s v="Biguanides"/>
    <x v="0"/>
    <d v="2024-08-04T00:00:00"/>
    <s v="Biguanides"/>
  </r>
  <r>
    <s v="mwWiRxqyXgg"/>
    <x v="36"/>
    <s v="Other"/>
    <s v="Biguanides"/>
    <x v="0"/>
    <d v="2016-02-26T00:00:00"/>
    <s v="Biguanides"/>
  </r>
  <r>
    <s v="Mwf8Fw5dTBI"/>
    <x v="36"/>
    <s v="Other"/>
    <s v="Biguanides"/>
    <x v="0"/>
    <d v="2021-06-15T00:00:00"/>
    <s v="Biguanides"/>
  </r>
  <r>
    <s v="mvsnaz7mjFU"/>
    <x v="36"/>
    <s v="Asian"/>
    <s v="Biguanides|Insulin isophane"/>
    <x v="0"/>
    <d v="2021-08-11T00:00:00"/>
    <s v="Biguanides|Insulin isophane-&gt;Biguanides"/>
  </r>
  <r>
    <s v="MXJTDKh1di2"/>
    <x v="36"/>
    <s v="Other"/>
    <s v="Biguanides"/>
    <x v="0"/>
    <d v="2025-08-14T00:00:00"/>
    <s v="Biguanides"/>
  </r>
  <r>
    <s v="N1Wlvsh3sm2"/>
    <x v="36"/>
    <s v="Other"/>
    <s v="Biguanides"/>
    <x v="0"/>
    <d v="2020-07-03T00:00:00"/>
    <s v="Biguanides-&gt;DPP-4 inhibitors-&gt;DPP-4 inhibitors|SGLT-2 inhibitors-&gt;Biguanides|DPP-4 inhibitors|SGLT-2 inhibitors-&gt;SGLT-2 inhibitors"/>
  </r>
  <r>
    <s v="NbKv5HO2Zwc"/>
    <x v="36"/>
    <s v="Asian"/>
    <s v="Biguanides"/>
    <x v="0"/>
    <d v="2024-01-17T00:00:00"/>
    <s v="Biguanides"/>
  </r>
  <r>
    <s v="nBv/iL7OdpY"/>
    <x v="36"/>
    <s v="Other"/>
    <s v="Biguanides"/>
    <x v="0"/>
    <d v="2022-07-20T00:00:00"/>
    <s v="Biguanides"/>
  </r>
  <r>
    <s v="PY47F1x/kmw"/>
    <x v="36"/>
    <s v="Māori"/>
    <s v="Biguanides|SGLT-2 inhibitors"/>
    <x v="0"/>
    <d v="2025-08-30T00:00:00"/>
    <s v="Biguanides|SGLT-2 inhibitors-&gt;SGLT-2 inhibitors"/>
  </r>
  <r>
    <s v="Q/103e3ePRQ"/>
    <x v="36"/>
    <s v="Asian"/>
    <s v="Biguanides"/>
    <x v="0"/>
    <d v="2022-08-31T00:00:00"/>
    <s v="Biguanides"/>
  </r>
  <r>
    <s v="Q.lwoFytz9."/>
    <x v="36"/>
    <s v="Asian"/>
    <s v="Biguanides"/>
    <x v="0"/>
    <d v="2019-06-15T00:00:00"/>
    <s v="Biguanides"/>
  </r>
  <r>
    <s v="Q7UKAxSEav2"/>
    <x v="36"/>
    <s v="Māori"/>
    <s v="Biguanides"/>
    <x v="0"/>
    <d v="2019-03-18T00:00:00"/>
    <s v="Biguanides"/>
  </r>
  <r>
    <s v="qb6R46QUvPg"/>
    <x v="36"/>
    <s v="Asian"/>
    <s v="Biguanides|Insulin isophane"/>
    <x v="0"/>
    <d v="2020-12-01T00:00:00"/>
    <s v="Biguanides|Insulin isophane-&gt;Biguanides-&gt;Insulin isophane"/>
  </r>
  <r>
    <s v="QaZ8hCTgjsE"/>
    <x v="36"/>
    <s v="Asian"/>
    <s v="Biguanides"/>
    <x v="0"/>
    <d v="2025-08-15T00:00:00"/>
    <s v="Biguanides"/>
  </r>
  <r>
    <s v="qaRkeSqFLjM"/>
    <x v="36"/>
    <s v="Māori"/>
    <s v="Biguanides"/>
    <x v="0"/>
    <d v="2022-11-10T00:00:00"/>
    <s v="Biguanides"/>
  </r>
  <r>
    <s v="qa86pMDePrs"/>
    <x v="36"/>
    <s v="Other"/>
    <s v="Biguanides"/>
    <x v="0"/>
    <d v="2022-07-13T00:00:00"/>
    <s v="Biguanides"/>
  </r>
  <r>
    <s v="mnX/cTukuHA"/>
    <x v="36"/>
    <s v="Asian"/>
    <s v="Insulin isophane"/>
    <x v="1"/>
    <d v="2022-06-16T00:00:00"/>
    <s v="Insulin isophane-&gt;Biguanides-&gt;SGLT-2 inhibitors-&gt;DPP-4 inhibitors"/>
  </r>
  <r>
    <s v="MQ/F/KqhGZA"/>
    <x v="36"/>
    <s v="Asian"/>
    <s v="Biguanides"/>
    <x v="0"/>
    <d v="2023-11-22T00:00:00"/>
    <s v="Biguanides"/>
  </r>
  <r>
    <s v="MPcp351V4FM"/>
    <x v="36"/>
    <s v="Māori"/>
    <s v="Biguanides"/>
    <x v="0"/>
    <d v="2018-07-31T00:00:00"/>
    <s v="Biguanides-&gt;Sulfonylureas-&gt;Biguanides|Sulfonylureas-&gt;DPP-4 inhibitors-&gt;DPP-4 inhibitors|Sulfonylureas-&gt;SGLT-2 inhibitors-&gt;SGLT-2 inhibitors|Sulfonylureas-&gt;DPP-4 inhibitors|SGLT-2 inhibitors|Sulfonylureas-&gt;Biguanides|SGLT-2 inhibitors-&gt;GLP-1 agonists|SGLT-2 inhibitors-&gt;GLP-1 agonists"/>
  </r>
  <r>
    <s v="mmhfh2g1mKY"/>
    <x v="36"/>
    <s v="Other"/>
    <s v="Biguanides"/>
    <x v="0"/>
    <d v="2023-01-27T00:00:00"/>
    <s v="Biguanides"/>
  </r>
  <r>
    <s v="mliFiQwzcfQ"/>
    <x v="36"/>
    <s v="Other"/>
    <s v="Biguanides"/>
    <x v="0"/>
    <d v="2021-02-03T00:00:00"/>
    <s v="Biguanides"/>
  </r>
  <r>
    <s v="jLRt6kPgEtY"/>
    <x v="36"/>
    <s v="Asian"/>
    <s v="Biguanides"/>
    <x v="0"/>
    <d v="2015-06-10T00:00:00"/>
    <s v="Biguanides"/>
  </r>
  <r>
    <s v="mjHTx7SukxA"/>
    <x v="36"/>
    <s v="Asian"/>
    <s v="Biguanides"/>
    <x v="0"/>
    <d v="2016-11-08T00:00:00"/>
    <s v="Biguanides-&gt;DPP-4 inhibitors-&gt;DPP-4 inhibitors|Sulfonylureas"/>
  </r>
  <r>
    <s v="mjnHeDH8kpY"/>
    <x v="36"/>
    <s v="Asian"/>
    <s v="DPP-4 inhibitors"/>
    <x v="0"/>
    <d v="2021-05-10T00:00:00"/>
    <s v="DPP-4 inhibitors"/>
  </r>
  <r>
    <s v="jhD4D/CXON."/>
    <x v="36"/>
    <s v="Other"/>
    <s v="Biguanides"/>
    <x v="0"/>
    <d v="2025-07-18T00:00:00"/>
    <s v="Biguanides"/>
  </r>
  <r>
    <s v="ji7PcwIz8fM"/>
    <x v="36"/>
    <s v="Asian"/>
    <s v="Biguanides"/>
    <x v="0"/>
    <d v="2015-06-29T00:00:00"/>
    <s v="Biguanides"/>
  </r>
  <r>
    <s v="jGo2zMxRst2"/>
    <x v="36"/>
    <s v="Asian"/>
    <s v="Biguanides|Insulin aspart|Insulin isophane"/>
    <x v="0"/>
    <d v="2018-04-25T00:00:00"/>
    <s v="Biguanides|Insulin aspart|Insulin isophane-&gt;Insulin isophane"/>
  </r>
  <r>
    <s v="jgGzummuOLY"/>
    <x v="36"/>
    <s v="Other"/>
    <s v="Biguanides"/>
    <x v="0"/>
    <d v="2019-07-26T00:00:00"/>
    <s v="Biguanides"/>
  </r>
  <r>
    <s v="JLCl.qASy0s"/>
    <x v="36"/>
    <s v="Asian"/>
    <s v="Biguanides"/>
    <x v="0"/>
    <d v="2022-12-19T00:00:00"/>
    <s v="Biguanides"/>
  </r>
  <r>
    <s v="JJFBmG9ZQ.s"/>
    <x v="36"/>
    <s v="Asian"/>
    <s v="Biguanides"/>
    <x v="0"/>
    <d v="2018-10-29T00:00:00"/>
    <s v="Biguanides"/>
  </r>
  <r>
    <s v="jIXCAE6qajI"/>
    <x v="36"/>
    <s v="Pacific peoples"/>
    <s v="Insulin glargine|Sulfonylureas"/>
    <x v="1"/>
    <d v="2024-08-16T00:00:00"/>
    <s v="Insulin glargine|Sulfonylureas"/>
  </r>
  <r>
    <s v="iSuIlZChK4g"/>
    <x v="36"/>
    <s v="Other"/>
    <s v="Biguanides"/>
    <x v="0"/>
    <d v="2024-04-01T00:00:00"/>
    <s v="Biguanides-&gt;DPP-4 inhibitors-&gt;Biguanides|DPP-4 inhibitors"/>
  </r>
  <r>
    <s v="isW1RiONE/Q"/>
    <x v="36"/>
    <s v="Other"/>
    <s v="Biguanides"/>
    <x v="0"/>
    <d v="2014-07-01T00:00:00"/>
    <s v="Biguanides"/>
  </r>
  <r>
    <s v="iool8T5lCtY"/>
    <x v="36"/>
    <s v="Māori"/>
    <s v="Biguanides"/>
    <x v="0"/>
    <d v="2016-07-06T00:00:00"/>
    <s v="Biguanides"/>
  </r>
  <r>
    <s v="IOH4A2dJacQ"/>
    <x v="36"/>
    <s v="Māori"/>
    <s v="Insulin isophane"/>
    <x v="1"/>
    <d v="2013-06-22T00:00:00"/>
    <s v="Insulin isophane-&gt;Insulin aspart|Insulin isophane-&gt;Biguanides|Insulin isophane-&gt;Biguanides-&gt;DPP-4 inhibitors-&gt;DPP-4 inhibitors|Insulin glargine-&gt;Insulin glargine-&gt;SGLT-2 inhibitors-&gt;DPP-4 inhibitors|Insulin glargine|SGLT-2 inhibitors-&gt;Insulin glargine|SGLT-2 inhibitors-&gt;GLP-1 agonists-&gt;GLP-1 agonists|Insulin glargine"/>
  </r>
  <r>
    <s v="iqUXO.1oQkw"/>
    <x v="36"/>
    <s v="Māori"/>
    <s v="Biguanides"/>
    <x v="0"/>
    <d v="2013-12-16T00:00:00"/>
    <s v="Biguanides"/>
  </r>
  <r>
    <s v="iV63Sgv82L6"/>
    <x v="36"/>
    <s v="Other"/>
    <s v="Biguanides"/>
    <x v="0"/>
    <d v="2020-02-05T00:00:00"/>
    <s v="Biguanides"/>
  </r>
  <r>
    <s v="IW0jNuEvVXU"/>
    <x v="36"/>
    <s v="Other"/>
    <s v="Biguanides"/>
    <x v="0"/>
    <d v="2016-12-07T00:00:00"/>
    <s v="Biguanides-&gt;SGLT-2 inhibitors-&gt;Biguanides|SGLT-2 inhibitors"/>
  </r>
  <r>
    <s v="iw0k0trz1m."/>
    <x v="36"/>
    <s v="Asian"/>
    <s v="Biguanides"/>
    <x v="0"/>
    <d v="2025-08-23T00:00:00"/>
    <s v="Biguanides"/>
  </r>
  <r>
    <s v="ixyOMVh93TQ"/>
    <x v="36"/>
    <s v="Other"/>
    <s v="Biguanides"/>
    <x v="0"/>
    <d v="2012-06-14T00:00:00"/>
    <s v="Biguanides"/>
  </r>
  <r>
    <s v="j.3EqGceeSc"/>
    <x v="36"/>
    <s v="Other"/>
    <s v="Biguanides"/>
    <x v="0"/>
    <d v="2022-05-13T00:00:00"/>
    <s v="Biguanides"/>
  </r>
  <r>
    <s v="JekjAYAOkac"/>
    <x v="36"/>
    <s v="Asian"/>
    <s v="Biguanides"/>
    <x v="0"/>
    <d v="2025-07-29T00:00:00"/>
    <s v="Biguanides"/>
  </r>
  <r>
    <s v="JC65KgWhC.M"/>
    <x v="36"/>
    <s v="Asian"/>
    <s v="Biguanides"/>
    <x v="0"/>
    <d v="2025-02-17T00:00:00"/>
    <s v="Biguanides"/>
  </r>
  <r>
    <s v="JD5Qgi2vHwc"/>
    <x v="36"/>
    <s v="Pacific peoples"/>
    <s v="Biguanides"/>
    <x v="0"/>
    <d v="2023-11-02T00:00:00"/>
    <s v="Biguanides-&gt;Insulin isophane|Insulin lispro-&gt;Insulin lispro-&gt;DPP-4 inhibitors"/>
  </r>
  <r>
    <s v="JbpQMD4SJP."/>
    <x v="36"/>
    <s v="Asian"/>
    <s v="Biguanides|Insulin isophane"/>
    <x v="0"/>
    <d v="2021-08-05T00:00:00"/>
    <s v="Biguanides|Insulin isophane-&gt;Insulin isophane-&gt;Insulin aspart|Insulin isophane-&gt;Insulin aspart"/>
  </r>
  <r>
    <s v="jb3i3Cvwmv."/>
    <x v="36"/>
    <s v="Other"/>
    <s v="Biguanides"/>
    <x v="0"/>
    <d v="2014-04-08T00:00:00"/>
    <s v="Biguanides"/>
  </r>
  <r>
    <s v="J.vy2sVxMMM"/>
    <x v="36"/>
    <s v="Asian"/>
    <s v="Biguanides"/>
    <x v="0"/>
    <d v="2018-06-18T00:00:00"/>
    <s v="Biguanides-&gt;DPP-4 inhibitors-&gt;DPP-4 inhibitors|Sulfonylureas"/>
  </r>
  <r>
    <s v="j8FugDpHtEg"/>
    <x v="36"/>
    <s v="Asian"/>
    <s v="Biguanides"/>
    <x v="0"/>
    <d v="2025-11-06T00:00:00"/>
    <s v="Biguanides"/>
  </r>
  <r>
    <s v="CUjaLCIKihM"/>
    <x v="36"/>
    <s v="Asian"/>
    <s v="DPP-4 inhibitors"/>
    <x v="0"/>
    <d v="2023-01-30T00:00:00"/>
    <s v="DPP-4 inhibitors-&gt;SGLT-2 inhibitors-&gt;Biguanides|SGLT-2 inhibitors"/>
  </r>
  <r>
    <s v="cuKpR4W6bGE"/>
    <x v="36"/>
    <s v="Asian"/>
    <s v="Biguanides"/>
    <x v="0"/>
    <d v="2024-07-19T00:00:00"/>
    <s v="Biguanides"/>
  </r>
  <r>
    <s v="d/C/MDN/QN6"/>
    <x v="36"/>
    <s v="Asian"/>
    <s v="Biguanides"/>
    <x v="0"/>
    <d v="2023-11-17T00:00:00"/>
    <s v="Biguanides"/>
  </r>
  <r>
    <s v="D.mHbC0omM6"/>
    <x v="36"/>
    <s v="Asian"/>
    <s v="Biguanides"/>
    <x v="0"/>
    <d v="2023-02-28T00:00:00"/>
    <s v="Biguanides"/>
  </r>
  <r>
    <s v="d1teRot35GM"/>
    <x v="36"/>
    <s v="Asian"/>
    <s v="Biguanides"/>
    <x v="0"/>
    <d v="2013-12-06T00:00:00"/>
    <s v="Biguanides"/>
  </r>
  <r>
    <s v="d0llOKhvnrw"/>
    <x v="36"/>
    <s v="Other"/>
    <s v="Biguanides"/>
    <x v="0"/>
    <d v="2025-05-21T00:00:00"/>
    <s v="Biguanides"/>
  </r>
  <r>
    <s v="CxP4ebSnc52"/>
    <x v="36"/>
    <s v="Asian"/>
    <s v="Biguanides"/>
    <x v="0"/>
    <d v="2024-08-27T00:00:00"/>
    <s v="Biguanides"/>
  </r>
  <r>
    <s v="dE3j4roNulc"/>
    <x v="36"/>
    <s v="Pacific peoples"/>
    <s v="Biguanides|Insulin isophane"/>
    <x v="0"/>
    <d v="2015-02-10T00:00:00"/>
    <s v="Biguanides|Insulin isophane-&gt;Insulin isophane"/>
  </r>
  <r>
    <s v="DeaSC6Fv8XM"/>
    <x v="36"/>
    <s v="Pacific peoples"/>
    <s v="Biguanides"/>
    <x v="0"/>
    <d v="2025-11-26T00:00:00"/>
    <s v="Biguanides"/>
  </r>
  <r>
    <s v="Db/Yc8qPJek"/>
    <x v="36"/>
    <s v="Asian"/>
    <s v="Biguanides"/>
    <x v="0"/>
    <d v="2015-03-06T00:00:00"/>
    <s v="Biguanides-&gt;Biguanides|DPP-4 inhibitors-&gt;DPP-4 inhibitors-&gt;Biguanides|DPP-4 inhibitors|Insulin isophane-&gt;Biguanides|DPP-4 inhibitors|Insulin isophane|SGLT-2 inhibitors-&gt;DPP-4 inhibitors|Insulin isophane-&gt;Biguanides|GLP-1 agonists|Insulin isophane"/>
  </r>
  <r>
    <s v="D5mmYtt7Unk"/>
    <x v="36"/>
    <s v="Asian"/>
    <s v="Biguanides"/>
    <x v="0"/>
    <d v="2017-09-21T00:00:00"/>
    <s v="Biguanides-&gt;Sulfonylureas-&gt;Biguanides|Sulfonylureas-&gt;SGLT-2 inhibitors|Sulfonylureas-&gt;SGLT-2 inhibitors-&gt;Biguanides|SGLT-2 inhibitors|Sulfonylureas-&gt;GLP-1 agonists-&gt;Biguanides|GLP-1 agonists|Sulfonylureas"/>
  </r>
  <r>
    <s v="D5spBHiopLw"/>
    <x v="36"/>
    <s v="Asian"/>
    <s v="Biguanides"/>
    <x v="0"/>
    <d v="2022-09-15T00:00:00"/>
    <s v="Biguanides-&gt;Biguanides|SGLT-2 inhibitors"/>
  </r>
  <r>
    <s v="D3hh5EhsKAU"/>
    <x v="36"/>
    <s v="Pacific peoples"/>
    <s v="Biguanides"/>
    <x v="0"/>
    <d v="2013-06-28T00:00:00"/>
    <s v="Biguanides"/>
  </r>
  <r>
    <s v="d4LOu7aupC."/>
    <x v="36"/>
    <s v="Other"/>
    <s v="Biguanides"/>
    <x v="0"/>
    <d v="2024-05-29T00:00:00"/>
    <s v="Biguanides"/>
  </r>
  <r>
    <s v="8K.f4MNR2Ws"/>
    <x v="36"/>
    <s v="Other"/>
    <s v="Insulin isophane|Insulin lispro"/>
    <x v="1"/>
    <d v="2012-08-23T00:00:00"/>
    <s v="Insulin isophane|Insulin lispro-&gt;Biguanides"/>
  </r>
  <r>
    <s v="8ToOKc4MKm2"/>
    <x v="36"/>
    <s v="Pacific peoples"/>
    <s v="Biguanides"/>
    <x v="0"/>
    <d v="2024-07-26T00:00:00"/>
    <s v="Biguanides-&gt;DPP-4 inhibitors-&gt;DPP-4 inhibitors|SGLT-2 inhibitors"/>
  </r>
  <r>
    <s v="8RNDACRu17E"/>
    <x v="36"/>
    <s v="Other"/>
    <s v="Insulin glargine|Insulin glulisine"/>
    <x v="1"/>
    <d v="2018-06-24T00:00:00"/>
    <s v="Insulin glargine|Insulin glulisine-&gt;Insulin glulisine-&gt;Insulin glargine-&gt;Biguanides-&gt;Biguanides|Insulin glargine|Insulin glulisine"/>
  </r>
  <r>
    <s v="98HzTWt4RXA"/>
    <x v="36"/>
    <s v="Māori"/>
    <s v="Biguanides"/>
    <x v="0"/>
    <d v="2023-11-16T00:00:00"/>
    <s v="Biguanides"/>
  </r>
  <r>
    <s v="8yk68svDACw"/>
    <x v="36"/>
    <s v="Māori"/>
    <s v="Biguanides"/>
    <x v="0"/>
    <d v="2021-10-11T00:00:00"/>
    <s v="Biguanides"/>
  </r>
  <r>
    <s v="8wFBKZfhXoE"/>
    <x v="36"/>
    <s v="Māori"/>
    <s v="Biguanides"/>
    <x v="0"/>
    <d v="2014-08-29T00:00:00"/>
    <s v="Biguanides"/>
  </r>
  <r>
    <s v="9b9zrDb34gk"/>
    <x v="36"/>
    <s v="Other"/>
    <s v="Biguanides|Insulin isophane"/>
    <x v="0"/>
    <d v="2016-06-08T00:00:00"/>
    <s v="Biguanides|Insulin isophane-&gt;Insulin isophane-&gt;Biguanides"/>
  </r>
  <r>
    <s v="cL3qB3FXlsQ"/>
    <x v="36"/>
    <s v="Asian"/>
    <s v="Biguanides"/>
    <x v="0"/>
    <d v="2019-03-20T00:00:00"/>
    <s v="Biguanides-&gt;DPP-4 inhibitors-&gt;SGLT-2 inhibitors-&gt;DPP-4 inhibitors|SGLT-2 inhibitors"/>
  </r>
  <r>
    <s v="cL67E.4Klh2"/>
    <x v="36"/>
    <s v="Asian"/>
    <s v="Biguanides"/>
    <x v="0"/>
    <d v="2022-06-14T00:00:00"/>
    <s v="Biguanides"/>
  </r>
  <r>
    <s v="cpdJcWtS7zY"/>
    <x v="36"/>
    <s v="Other"/>
    <s v="Biguanides"/>
    <x v="0"/>
    <d v="2025-09-17T00:00:00"/>
    <s v="Biguanides"/>
  </r>
  <r>
    <s v="cojvRl0foHY"/>
    <x v="36"/>
    <s v="Asian"/>
    <s v="Biguanides"/>
    <x v="0"/>
    <d v="2019-03-26T00:00:00"/>
    <s v="Biguanides"/>
  </r>
  <r>
    <s v="CNQ28rJVRJI"/>
    <x v="36"/>
    <s v="Other"/>
    <s v="Biguanides"/>
    <x v="0"/>
    <d v="2022-12-20T00:00:00"/>
    <s v="Biguanides"/>
  </r>
  <r>
    <s v="1ErmANKT3LI"/>
    <x v="36"/>
    <s v="Asian"/>
    <s v="Biguanides"/>
    <x v="0"/>
    <d v="2017-06-09T00:00:00"/>
    <s v="Biguanides"/>
  </r>
  <r>
    <s v="1Dd7ir8NzWs"/>
    <x v="36"/>
    <s v="Other"/>
    <s v="Biguanides"/>
    <x v="0"/>
    <d v="2018-07-19T00:00:00"/>
    <s v="Biguanides"/>
  </r>
  <r>
    <s v="1hJZEksl/Ks"/>
    <x v="36"/>
    <s v="Other"/>
    <s v="Biguanides|Insulin isophane"/>
    <x v="0"/>
    <d v="2020-11-16T00:00:00"/>
    <s v="Biguanides|Insulin isophane"/>
  </r>
  <r>
    <s v="1KcT39JAxfg"/>
    <x v="36"/>
    <s v="Other"/>
    <s v="Biguanides"/>
    <x v="0"/>
    <d v="2015-01-21T00:00:00"/>
    <s v="Biguanides-&gt;Biguanides|Sulfonylureas-&gt;Insulin glargine-&gt;Biguanides|Insulin glargine"/>
  </r>
  <r>
    <s v="1kJrLTpxTR."/>
    <x v="36"/>
    <s v="Asian"/>
    <s v="Biguanides"/>
    <x v="0"/>
    <d v="2020-09-24T00:00:00"/>
    <s v="Biguanides"/>
  </r>
  <r>
    <s v="0bdAdMnkBWo"/>
    <x v="36"/>
    <s v="Asian"/>
    <s v="Biguanides"/>
    <x v="0"/>
    <d v="2018-02-05T00:00:00"/>
    <s v="Biguanides-&gt;Sulfonylureas-&gt;Sulfonylureas|Thiazolidinedione-&gt;Thiazolidinedione-&gt;Biguanides|DPP-4 inhibitors-&gt;DPP-4 inhibitors|Thiazolidinedione-&gt;DPP-4 inhibitors-&gt;Biguanides|Sulfonylureas-&gt;Biguanides|DPP-4 inhibitors|Sulfonylureas-&gt;Insulin glargine-&gt;Biguanides|DPP-4 inhibitors|Insulin glargine-&gt;DPP-4 inhibitors|Insulin glargine-&gt;SGLT-2 inhibitors-&gt;Biguanides|DPP-4 inhibitors|SGLT-2 inhibitors|Sulfonylureas-&gt;Biguanides|DPP-4 inhibitors|SGLT-2 inhibitors"/>
  </r>
  <r>
    <s v="0RWh/ledeLE"/>
    <x v="36"/>
    <s v="Other"/>
    <s v="Biguanides"/>
    <x v="0"/>
    <d v="2022-08-26T00:00:00"/>
    <s v="Biguanides"/>
  </r>
  <r>
    <s v="0t1OSxM3JIM"/>
    <x v="36"/>
    <s v="Māori"/>
    <s v="Biguanides"/>
    <x v="0"/>
    <d v="2022-04-21T00:00:00"/>
    <s v="Biguanides"/>
  </r>
  <r>
    <s v="0UJ76L1A75w"/>
    <x v="36"/>
    <s v="Māori"/>
    <s v="Biguanides"/>
    <x v="0"/>
    <d v="2021-06-10T00:00:00"/>
    <s v="Biguanides"/>
  </r>
  <r>
    <s v="0OC1E0Tk6.g"/>
    <x v="36"/>
    <s v="Māori"/>
    <s v="Biguanides|Insulin aspart|Insulin isophane"/>
    <x v="0"/>
    <d v="2020-12-23T00:00:00"/>
    <s v="Biguanides|Insulin aspart|Insulin isophane-&gt;Insulin isophane-&gt;Insulin aspart|Insulin isophane"/>
  </r>
  <r>
    <s v="0locTJj8pQA"/>
    <x v="36"/>
    <s v="Asian"/>
    <s v="Biguanides"/>
    <x v="0"/>
    <d v="2020-10-08T00:00:00"/>
    <s v="Biguanides"/>
  </r>
  <r>
    <s v="0Krpk9FLpEo"/>
    <x v="36"/>
    <s v="Other"/>
    <s v="Insulin isophane"/>
    <x v="1"/>
    <d v="2014-10-31T00:00:00"/>
    <s v="Insulin isophane-&gt;Insulin aspart|Insulin isophane-&gt;Biguanides"/>
  </r>
  <r>
    <s v="1OzpUeTrBKo"/>
    <x v="36"/>
    <s v="Pacific peoples"/>
    <s v="Biguanides"/>
    <x v="0"/>
    <d v="2011-03-04T00:00:00"/>
    <s v="Biguanides-&gt;Biguanides|Sulfonylureas-&gt;Biguanides|Insulin isophane|Sulfonylureas-&gt;Insulin isophane-&gt;Biguanides|Insulin glargine|Sulfonylureas-&gt;Insulin glargine-&gt;DPP-4 inhibitors|Insulin glargine"/>
  </r>
  <r>
    <s v="1pqo4h1gKbE"/>
    <x v="36"/>
    <s v="Asian"/>
    <s v="Biguanides"/>
    <x v="0"/>
    <d v="2018-11-27T00:00:00"/>
    <s v="Biguanides-&gt;SGLT-2 inhibitors-&gt;Biguanides|DPP-4 inhibitors-&gt;DPP-4 inhibitors-&gt;Biguanides|DPP-4 inhibitors|SGLT-2 inhibitors"/>
  </r>
  <r>
    <s v="1RzIpuQ5fxQ"/>
    <x v="36"/>
    <s v="Pacific peoples"/>
    <s v="Biguanides|Insulin isophane"/>
    <x v="0"/>
    <d v="2025-06-16T00:00:00"/>
    <s v="Biguanides|Insulin isophane-&gt;Biguanides|Insulin aspart-&gt;Insulin aspart|Insulin isophane-&gt;Insulin aspart-&gt;Insulin isophane"/>
  </r>
  <r>
    <s v="1VAr6Uaejp."/>
    <x v="36"/>
    <s v="Other"/>
    <s v="Biguanides"/>
    <x v="0"/>
    <d v="2017-05-22T00:00:00"/>
    <s v="Biguanides"/>
  </r>
  <r>
    <s v="1X8CjaOCGNY"/>
    <x v="36"/>
    <s v="Pacific peoples"/>
    <s v="Insulin aspart|Insulin isophane"/>
    <x v="1"/>
    <d v="2019-02-14T00:00:00"/>
    <s v="Insulin aspart|Insulin isophane-&gt;Insulin isophane-&gt;Sulfonylureas-&gt;DPP-4 inhibitors"/>
  </r>
  <r>
    <s v="7qPf7pr2YOc"/>
    <x v="36"/>
    <s v="Māori"/>
    <s v="Biguanides"/>
    <x v="0"/>
    <d v="2015-04-30T00:00:00"/>
    <s v="Biguanides"/>
  </r>
  <r>
    <s v="216vnJe46is"/>
    <x v="36"/>
    <s v="Other"/>
    <s v="Biguanides"/>
    <x v="0"/>
    <d v="2017-12-01T00:00:00"/>
    <s v="Biguanides"/>
  </r>
  <r>
    <s v="2502qZ4Y5LQ"/>
    <x v="36"/>
    <s v="Asian"/>
    <s v="Biguanides"/>
    <x v="0"/>
    <d v="2021-01-06T00:00:00"/>
    <s v="Biguanides"/>
  </r>
  <r>
    <s v="7T0v3Fd8K4U"/>
    <x v="36"/>
    <s v="Pacific peoples"/>
    <s v="Biguanides"/>
    <x v="0"/>
    <d v="2024-10-07T00:00:00"/>
    <s v="Biguanides"/>
  </r>
  <r>
    <s v="827G6SRHZ3o"/>
    <x v="36"/>
    <s v="Māori"/>
    <s v="Biguanides"/>
    <x v="0"/>
    <d v="2014-05-28T00:00:00"/>
    <s v="Biguanides-&gt;Insulin aspart|Insulin isophane-&gt;Biguanides|Insulin isophane-&gt;Insulin isophane-&gt;Biguanides|Insulin aspart|Insulin isophane-&gt;SGLT-2 inhibitors-&gt;Biguanides|DPP-4 inhibitors-&gt;Biguanides|SGLT-2 inhibitors"/>
  </r>
  <r>
    <s v="8DJUGKpnZYo"/>
    <x v="36"/>
    <s v="Asian"/>
    <s v="Biguanides"/>
    <x v="0"/>
    <d v="2019-02-08T00:00:00"/>
    <s v="Biguanides"/>
  </r>
  <r>
    <s v="88NTrtjOf6w"/>
    <x v="36"/>
    <s v="Pacific peoples"/>
    <s v="Biguanides"/>
    <x v="0"/>
    <d v="2019-11-06T00:00:00"/>
    <s v="Biguanides-&gt;Insulin isophane-&gt;Biguanides|Insulin isophane-&gt;Insulin glargine-&gt;Biguanides|Insulin glargine-&gt;Insulin aspart-&gt;Insulin aspart|Insulin glargine"/>
  </r>
  <r>
    <s v="8gxm2RlDX9s"/>
    <x v="36"/>
    <s v="Māori"/>
    <s v="Biguanides"/>
    <x v="0"/>
    <d v="2011-10-03T00:00:00"/>
    <s v="Biguanides-&gt;Biguanides|Sulfonylureas-&gt;Sulfonylureas-&gt;Insulin glargine-&gt;Biguanides|Insulin glargine|Sulfonylureas-&gt;Biguanides|DPP-4 inhibitors-&gt;Biguanides|DPP-4 inhibitors|Insulin glargine-&gt;DPP-4 inhibitors|Insulin glargine-&gt;Biguanides|Insulin glargine-&gt;DPP-4 inhibitors-&gt;SGLT-2 inhibitors"/>
  </r>
  <r>
    <s v="8hQvxL5dDHk"/>
    <x v="36"/>
    <s v="Asian"/>
    <s v="Biguanides"/>
    <x v="0"/>
    <d v="2020-05-27T00:00:00"/>
    <s v="Biguanides"/>
  </r>
  <r>
    <s v="8fjQRgXfpkA"/>
    <x v="36"/>
    <s v="Asian"/>
    <s v="Biguanides"/>
    <x v="0"/>
    <d v="2016-11-30T00:00:00"/>
    <s v="Biguanides"/>
  </r>
  <r>
    <s v="8E3/Dl1i3fA"/>
    <x v="36"/>
    <s v="Asian"/>
    <s v="Biguanides"/>
    <x v="0"/>
    <d v="2025-09-19T00:00:00"/>
    <s v="Biguanides-&gt;Insulin isophane"/>
  </r>
  <r>
    <s v="IDgVDMuGbBA"/>
    <x v="36"/>
    <s v="Pacific peoples"/>
    <s v="DPP-4 inhibitors"/>
    <x v="0"/>
    <d v="2021-09-02T00:00:00"/>
    <s v="DPP-4 inhibitors-&gt;DPP-4 inhibitors|SGLT-2 inhibitors-&gt;SGLT-2 inhibitors"/>
  </r>
  <r>
    <s v="iDAsk1hXxlE"/>
    <x v="36"/>
    <s v="Pacific peoples"/>
    <s v="Biguanides"/>
    <x v="0"/>
    <d v="2012-08-31T00:00:00"/>
    <s v="Biguanides-&gt;Biguanides|Insulin aspart-&gt;Insulin lispro-&gt;Biguanides|Insulin lispro-&gt;Insulin glargine|Insulin lispro-&gt;Biguanides|Insulin glargine|Insulin lispro-&gt;Insulin glargine-&gt;Biguanides|Insulin glargine-&gt;Insulin glargine|Insulin lispro|SGLT-2 inhibitors"/>
  </r>
  <r>
    <s v="IEiU/2vHL1g"/>
    <x v="36"/>
    <s v="Other"/>
    <s v="Insulin isophane"/>
    <x v="1"/>
    <d v="2024-02-02T00:00:00"/>
    <s v="Insulin isophane-&gt;Biguanides-&gt;Biguanides|Insulin isophane-&gt;Insulin aspart"/>
  </r>
  <r>
    <s v="iDmx.aK3Nxo"/>
    <x v="36"/>
    <s v="Other"/>
    <s v="Biguanides"/>
    <x v="0"/>
    <d v="2025-05-12T00:00:00"/>
    <s v="Biguanides"/>
  </r>
  <r>
    <s v="iECN.TQik0E"/>
    <x v="36"/>
    <s v="Pacific peoples"/>
    <s v="Insulin isophane"/>
    <x v="1"/>
    <d v="2022-01-28T00:00:00"/>
    <s v="Insulin isophane-&gt;Insulin aspart-&gt;Biguanides|DPP-4 inhibitors-&gt;SGLT-2 inhibitors-&gt;Biguanides|DPP-4 inhibitors|SGLT-2 inhibitors-&gt;DPP-4 inhibitors-&gt;DPP-4 inhibitors|SGLT-2 inhibitors"/>
  </r>
  <r>
    <s v="l9TseYJVn.U"/>
    <x v="36"/>
    <s v="Māori"/>
    <s v="Biguanides"/>
    <x v="0"/>
    <d v="2014-02-28T00:00:00"/>
    <s v="Biguanides"/>
  </r>
  <r>
    <s v="Ic4LlMGYkxw"/>
    <x v="36"/>
    <s v="Māori"/>
    <s v="Biguanides"/>
    <x v="0"/>
    <d v="2022-07-18T00:00:00"/>
    <s v="Biguanides"/>
  </r>
  <r>
    <s v="IAceNQOyh6s"/>
    <x v="36"/>
    <s v="Asian"/>
    <s v="Biguanides"/>
    <x v="0"/>
    <d v="2022-05-03T00:00:00"/>
    <s v="Biguanides-&gt;SGLT-2 inhibitors-&gt;GLP-1 agonists"/>
  </r>
  <r>
    <s v="i5l5QReK5Cc"/>
    <x v="36"/>
    <s v="Asian"/>
    <s v="Biguanides"/>
    <x v="0"/>
    <d v="2023-09-05T00:00:00"/>
    <s v="Biguanides"/>
  </r>
  <r>
    <s v="I8DLyyFsAGU"/>
    <x v="36"/>
    <s v="Other"/>
    <s v="Biguanides"/>
    <x v="0"/>
    <d v="2018-07-13T00:00:00"/>
    <s v="Biguanides-&gt;Biguanides|Sulfonylureas"/>
  </r>
  <r>
    <s v="i8ZNGuS94jQ"/>
    <x v="36"/>
    <s v="Asian"/>
    <s v="Biguanides"/>
    <x v="0"/>
    <d v="2015-03-16T00:00:00"/>
    <s v="Biguanides-&gt;DPP-4 inhibitors-&gt;DPP-4 inhibitors|SGLT-2 inhibitors"/>
  </r>
  <r>
    <s v="hxfHd3C5a96"/>
    <x v="36"/>
    <s v="Māori"/>
    <s v="Biguanides"/>
    <x v="0"/>
    <d v="2013-07-25T00:00:00"/>
    <s v="Biguanides-&gt;Insulin isophane"/>
  </r>
  <r>
    <s v="HxoEpL7tgrk"/>
    <x v="36"/>
    <s v="Māori"/>
    <s v="Biguanides"/>
    <x v="0"/>
    <d v="2025-05-09T00:00:00"/>
    <s v="Biguanides"/>
  </r>
  <r>
    <s v="HYdf25G7bxw"/>
    <x v="36"/>
    <s v="Asian"/>
    <s v="Biguanides"/>
    <x v="0"/>
    <d v="2021-10-21T00:00:00"/>
    <s v="Biguanides"/>
  </r>
  <r>
    <s v="Hz7wcR9vBLQ"/>
    <x v="36"/>
    <s v="Pacific peoples"/>
    <s v="Biguanides"/>
    <x v="0"/>
    <d v="2013-03-05T00:00:00"/>
    <s v="Biguanides"/>
  </r>
  <r>
    <s v="hzc9Na090Fw"/>
    <x v="36"/>
    <s v="Asian"/>
    <s v="Biguanides"/>
    <x v="0"/>
    <d v="2017-07-11T00:00:00"/>
    <s v="Biguanides-&gt;Biguanides|Sulfonylureas-&gt;Sulfonylureas-&gt;Biguanides|DPP-4 inhibitors|Sulfonylureas-&gt;DPP-4 inhibitors-&gt;DPP-4 inhibitors|Sulfonylureas-&gt;SGLT-2 inhibitors-&gt;DPP-4 inhibitors|SGLT-2 inhibitors"/>
  </r>
  <r>
    <s v="HZrbi4FhaSM"/>
    <x v="36"/>
    <s v="Māori"/>
    <s v="Biguanides"/>
    <x v="0"/>
    <d v="2019-05-29T00:00:00"/>
    <s v="Biguanides-&gt;Sulfonylureas-&gt;Insulin glargine-&gt;Biguanides|Insulin glargine-&gt;DPP-4 inhibitors-&gt;Biguanides|DPP-4 inhibitors"/>
  </r>
  <r>
    <s v="I.GGsIkQbKI"/>
    <x v="36"/>
    <s v="Māori"/>
    <s v="Biguanides"/>
    <x v="0"/>
    <d v="2025-12-09T00:00:00"/>
    <s v="Biguanides"/>
  </r>
  <r>
    <s v="i/264if3sVk"/>
    <x v="36"/>
    <s v="Other"/>
    <s v="Biguanides"/>
    <x v="0"/>
    <d v="2013-06-12T00:00:00"/>
    <s v="Biguanides-&gt;Sulfonylureas-&gt;Insulin isophane-&gt;Insulin isophane|Sulfonylureas-&gt;Insulin glargine-&gt;Insulin glargine|Insulin isophane-&gt;Insulin glargine|Sulfonylureas-&gt;Biguanides|Insulin glargine|Sulfonylureas-&gt;DPP-4 inhibitors-&gt;Insulin aspart-&gt;DPP-4 inhibitors|Insulin aspart|Insulin glargine-&gt;DPP-4 inhibitors|Insulin glargine|SGLT-2 inhibitors-&gt;DPP-4 inhibitors|Insulin glargine-&gt;GLP-1 agonists-&gt;SGLT-2 inhibitors-&gt;Insulin glargine|SGLT-2 inhibitors-&gt;GLP-1 agonists|Insulin glargine"/>
  </r>
  <r>
    <s v="I02DyoW.wrg"/>
    <x v="36"/>
    <s v="Other"/>
    <s v="Insulin isophane"/>
    <x v="1"/>
    <d v="2012-02-01T00:00:00"/>
    <s v="Insulin isophane-&gt;Biguanides|Insulin isophane-&gt;Biguanides"/>
  </r>
  <r>
    <s v="hvmh9nIANhY"/>
    <x v="36"/>
    <s v="Asian"/>
    <s v="Biguanides|Insulin glargine"/>
    <x v="0"/>
    <d v="2014-08-28T00:00:00"/>
    <s v="Biguanides|Insulin glargine-&gt;Insulin glargine-&gt;Biguanides-&gt;GLP-1 agonists-&gt;Biguanides|GLP-1 agonists-&gt;DPP-4 inhibitors|GLP-1 agonists"/>
  </r>
  <r>
    <s v="hVCpnUrI5Gk"/>
    <x v="36"/>
    <s v="Asian"/>
    <s v="Biguanides|Insulin isophane"/>
    <x v="0"/>
    <d v="2023-06-07T00:00:00"/>
    <s v="Biguanides|Insulin isophane-&gt;Insulin aspart-&gt;Insulin aspart|Insulin isophane"/>
  </r>
  <r>
    <s v="hWE6GaH9/CI"/>
    <x v="36"/>
    <s v="Asian"/>
    <s v="Biguanides"/>
    <x v="0"/>
    <d v="2024-12-10T00:00:00"/>
    <s v="Biguanides"/>
  </r>
  <r>
    <s v="HWzPiPLS8RU"/>
    <x v="36"/>
    <s v="Asian"/>
    <s v="DPP-4 inhibitors"/>
    <x v="0"/>
    <d v="2025-08-06T00:00:00"/>
    <s v="DPP-4 inhibitors"/>
  </r>
  <r>
    <s v="huKZLIBZCro"/>
    <x v="36"/>
    <s v="Other"/>
    <s v="Biguanides"/>
    <x v="0"/>
    <d v="2014-06-14T00:00:00"/>
    <s v="Biguanides-&gt;DPP-4 inhibitors"/>
  </r>
  <r>
    <s v="hUfllYLrJG2"/>
    <x v="36"/>
    <s v="Other"/>
    <s v="Biguanides"/>
    <x v="0"/>
    <d v="2011-10-15T00:00:00"/>
    <s v="Biguanides"/>
  </r>
  <r>
    <s v="EuM..qVwGAA"/>
    <x v="36"/>
    <s v="Pacific peoples"/>
    <s v="Biguanides"/>
    <x v="0"/>
    <d v="2016-07-20T00:00:00"/>
    <s v="Biguanides-&gt;Sulfonylureas-&gt;Biguanides|Sulfonylureas-&gt;Insulin aspart-&gt;Biguanides|Insulin aspart|Sulfonylureas-&gt;DPP-4 inhibitors|Insulin aspart|Sulfonylureas-&gt;DPP-4 inhibitors|Sulfonylureas-&gt;Insulin aspart|Sulfonylureas-&gt;DPP-4 inhibitors|SGLT-2 inhibitors-&gt;DPP-4 inhibitors|SGLT-2 inhibitors|Sulfonylureas"/>
  </r>
  <r>
    <s v="hlcXR3PWCbE"/>
    <x v="36"/>
    <s v="Other"/>
    <s v="Insulin glargine"/>
    <x v="1"/>
    <d v="2022-11-19T00:00:00"/>
    <s v="Insulin glargine-&gt;Biguanides-&gt;Biguanides|SGLT-2 inhibitors-&gt;SGLT-2 inhibitors"/>
  </r>
  <r>
    <s v="Es8JQahPZZg"/>
    <x v="36"/>
    <s v="Asian"/>
    <s v="DPP-4 inhibitors"/>
    <x v="0"/>
    <d v="2025-06-30T00:00:00"/>
    <s v="DPP-4 inhibitors"/>
  </r>
  <r>
    <s v="eT1U0mouHIo"/>
    <x v="36"/>
    <s v="Other"/>
    <s v="Insulin isophane"/>
    <x v="1"/>
    <d v="2015-07-08T00:00:00"/>
    <s v="Insulin isophane-&gt;Insulin lispro-&gt;Biguanides"/>
  </r>
  <r>
    <s v="eTEko2dfivg"/>
    <x v="36"/>
    <s v="Other"/>
    <s v="Biguanides"/>
    <x v="0"/>
    <d v="2020-09-16T00:00:00"/>
    <s v="Biguanides"/>
  </r>
  <r>
    <s v="hPIYQnsWL6U"/>
    <x v="36"/>
    <s v="Asian"/>
    <s v="Biguanides"/>
    <x v="0"/>
    <d v="2014-05-29T00:00:00"/>
    <s v="Biguanides"/>
  </r>
  <r>
    <s v="HpjPJYDIKp6"/>
    <x v="36"/>
    <s v="Pacific peoples"/>
    <s v="DPP-4 inhibitors"/>
    <x v="0"/>
    <d v="2023-02-08T00:00:00"/>
    <s v="DPP-4 inhibitors-&gt;DPP-4 inhibitors|SGLT-2 inhibitors-&gt;Sulfonylureas-&gt;DPP-4 inhibitors|SGLT-2 inhibitors|Sulfonylureas"/>
  </r>
  <r>
    <s v="hpOR8J0bNz."/>
    <x v="36"/>
    <s v="Other"/>
    <s v="Biguanides"/>
    <x v="0"/>
    <d v="2015-08-28T00:00:00"/>
    <s v="Biguanides-&gt;DPP-4 inhibitors"/>
  </r>
  <r>
    <s v="Hptjcz8gx7k"/>
    <x v="36"/>
    <s v="Other"/>
    <s v="Biguanides"/>
    <x v="0"/>
    <d v="2011-07-07T00:00:00"/>
    <s v="Biguanides"/>
  </r>
  <r>
    <s v="eH8PIiXs3Ko"/>
    <x v="36"/>
    <s v="Asian"/>
    <s v="Biguanides"/>
    <x v="0"/>
    <d v="2025-10-22T00:00:00"/>
    <s v="Biguanides"/>
  </r>
  <r>
    <s v="EHqXl9HRb06"/>
    <x v="36"/>
    <s v="Māori"/>
    <s v="Biguanides"/>
    <x v="0"/>
    <d v="2021-01-25T00:00:00"/>
    <s v="Biguanides"/>
  </r>
  <r>
    <s v="EfOwSgflWuo"/>
    <x v="36"/>
    <s v="Asian"/>
    <s v="DPP-4 inhibitors"/>
    <x v="0"/>
    <d v="2019-08-27T00:00:00"/>
    <s v="DPP-4 inhibitors-&gt;Biguanides|DPP-4 inhibitors-&gt;Biguanides"/>
  </r>
  <r>
    <s v="EIanOboqWBo"/>
    <x v="36"/>
    <s v="Asian"/>
    <s v="Biguanides"/>
    <x v="0"/>
    <d v="2016-07-20T00:00:00"/>
    <s v="Biguanides-&gt;Insulin aspart|Insulin isophane-&gt;Insulin isophane-&gt;Biguanides|Insulin aspart|Insulin isophane-&gt;Insulin glargine-&gt;Biguanides|Insulin glargine-&gt;Biguanides|Insulin glargine|SGLT-2 inhibitors-&gt;Insulin glargine|SGLT-2 inhibitors-&gt;SGLT-2 inhibitors"/>
  </r>
  <r>
    <s v="eKfOmNcljjk"/>
    <x v="36"/>
    <s v="Māori"/>
    <s v="Biguanides"/>
    <x v="0"/>
    <d v="2019-03-14T00:00:00"/>
    <s v="Biguanides"/>
  </r>
  <r>
    <s v="eMgCwufHbk2"/>
    <x v="36"/>
    <s v="Māori"/>
    <s v="Biguanides"/>
    <x v="0"/>
    <d v="2025-05-05T00:00:00"/>
    <s v="Biguanides"/>
  </r>
  <r>
    <s v="eminl/zAqRg"/>
    <x v="36"/>
    <s v="Māori"/>
    <s v="Biguanides"/>
    <x v="0"/>
    <d v="2013-12-10T00:00:00"/>
    <s v="Biguanides"/>
  </r>
  <r>
    <s v="eLC2IpP08RM"/>
    <x v="36"/>
    <s v="Pacific peoples"/>
    <s v="Biguanides"/>
    <x v="0"/>
    <d v="2023-09-20T00:00:00"/>
    <s v="Biguanides"/>
  </r>
  <r>
    <s v="ePQdmnZsHvs"/>
    <x v="36"/>
    <s v="Māori"/>
    <s v="Biguanides"/>
    <x v="0"/>
    <d v="2022-01-28T00:00:00"/>
    <s v="Biguanides-&gt;SGLT-2 inhibitors"/>
  </r>
  <r>
    <s v="e8.rNKc3vYM"/>
    <x v="36"/>
    <s v="Other"/>
    <s v="Biguanides"/>
    <x v="0"/>
    <d v="2023-08-28T00:00:00"/>
    <s v="Biguanides"/>
  </r>
  <r>
    <s v="e6pd2zEv1H."/>
    <x v="36"/>
    <s v="Māori"/>
    <s v="Biguanides"/>
    <x v="0"/>
    <d v="2025-04-09T00:00:00"/>
    <s v="Biguanides"/>
  </r>
  <r>
    <s v="e/iuup7IpIM"/>
    <x v="36"/>
    <s v="Other"/>
    <s v="Biguanides|Insulin isophane"/>
    <x v="0"/>
    <d v="2012-11-19T00:00:00"/>
    <s v="Biguanides|Insulin isophane"/>
  </r>
  <r>
    <s v="E0GBLkYQQg."/>
    <x v="36"/>
    <s v="Other"/>
    <s v="Biguanides"/>
    <x v="0"/>
    <d v="2023-09-18T00:00:00"/>
    <s v="Biguanides"/>
  </r>
  <r>
    <s v="E3dsFLFo5vc"/>
    <x v="36"/>
    <s v="Asian"/>
    <s v="Biguanides"/>
    <x v="0"/>
    <d v="2014-11-26T00:00:00"/>
    <s v="Biguanides-&gt;Biguanides|Insulin glargine-&gt;Biguanides|Sulfonylureas"/>
  </r>
  <r>
    <s v="E372CLICVjQ"/>
    <x v="36"/>
    <s v="Asian"/>
    <s v="Biguanides"/>
    <x v="0"/>
    <d v="2021-09-16T00:00:00"/>
    <s v="Biguanides"/>
  </r>
  <r>
    <s v="B70U3ZSA6vk"/>
    <x v="36"/>
    <s v="Māori"/>
    <s v="Biguanides"/>
    <x v="0"/>
    <d v="2023-02-17T00:00:00"/>
    <s v="Biguanides"/>
  </r>
  <r>
    <s v="b7DNG2DppHc"/>
    <x v="36"/>
    <s v="Pacific peoples"/>
    <s v="Biguanides"/>
    <x v="0"/>
    <d v="2016-07-14T00:00:00"/>
    <s v="Biguanides"/>
  </r>
  <r>
    <s v="B4aesqH6ZrQ"/>
    <x v="36"/>
    <s v="Māori"/>
    <s v="Biguanides"/>
    <x v="0"/>
    <d v="2017-02-17T00:00:00"/>
    <s v="Biguanides"/>
  </r>
  <r>
    <s v="b17qTkxHBMY"/>
    <x v="36"/>
    <s v="Other"/>
    <s v="Biguanides"/>
    <x v="0"/>
    <d v="2012-05-22T00:00:00"/>
    <s v="Biguanides"/>
  </r>
  <r>
    <s v="b0FqqHSdQYA"/>
    <x v="36"/>
    <s v="Asian"/>
    <s v="Biguanides"/>
    <x v="0"/>
    <d v="2025-10-17T00:00:00"/>
    <s v="Biguanides"/>
  </r>
  <r>
    <s v="b0hMCyFGLUc"/>
    <x v="36"/>
    <s v="Māori"/>
    <s v="Biguanides"/>
    <x v="0"/>
    <d v="2018-04-30T00:00:00"/>
    <s v="Biguanides-&gt;DPP-4 inhibitors-&gt;DPP-4 inhibitors|Thiazolidinedione-&gt;DPP-4 inhibitors|SGLT-2 inhibitors-&gt;SGLT-2 inhibitors-&gt;GLP-1 agonists-&gt;Sulfonylureas-&gt;Insulin glargine|Sulfonylureas-&gt;Insulin glargine"/>
  </r>
  <r>
    <s v="bdjx6Ed9w1Q"/>
    <x v="36"/>
    <s v="Asian"/>
    <s v="Biguanides"/>
    <x v="0"/>
    <d v="2021-07-23T00:00:00"/>
    <s v="Biguanides"/>
  </r>
  <r>
    <s v="BEz8nPdyDNM"/>
    <x v="36"/>
    <s v="Other"/>
    <s v="Biguanides"/>
    <x v="0"/>
    <d v="2025-11-17T00:00:00"/>
    <s v="Biguanides"/>
  </r>
  <r>
    <s v="aL6EI4UnncU"/>
    <x v="36"/>
    <s v="Asian"/>
    <s v="Biguanides"/>
    <x v="0"/>
    <d v="2015-05-22T00:00:00"/>
    <s v="Biguanides-&gt;Insulin aspart"/>
  </r>
  <r>
    <s v="AJw1kHd1vPY"/>
    <x v="36"/>
    <s v="Māori"/>
    <s v="Biguanides"/>
    <x v="0"/>
    <d v="2022-10-14T00:00:00"/>
    <s v="Biguanides"/>
  </r>
  <r>
    <s v="aLPTT2pFNI6"/>
    <x v="36"/>
    <s v="Māori"/>
    <s v="Biguanides"/>
    <x v="0"/>
    <d v="2012-09-19T00:00:00"/>
    <s v="Biguanides-&gt;Sulfonylureas-&gt;Insulin glargine-&gt;Insulin aspart-&gt;Insulin aspart|Insulin glargine"/>
  </r>
  <r>
    <s v="ALHeGqCZvFQ"/>
    <x v="36"/>
    <s v="Māori"/>
    <s v="Biguanides"/>
    <x v="0"/>
    <d v="2018-08-15T00:00:00"/>
    <s v="Biguanides"/>
  </r>
  <r>
    <s v="AMjIuBit/Wg"/>
    <x v="36"/>
    <s v="Māori"/>
    <s v="Biguanides"/>
    <x v="0"/>
    <d v="2016-06-03T00:00:00"/>
    <s v="Biguanides-&gt;SGLT-2 inhibitors"/>
  </r>
  <r>
    <s v="AHy3G6wRZI."/>
    <x v="36"/>
    <s v="Māori"/>
    <s v="Biguanides"/>
    <x v="0"/>
    <d v="2018-10-08T00:00:00"/>
    <s v="Biguanides"/>
  </r>
  <r>
    <s v="aHlUV6E/uEo"/>
    <x v="36"/>
    <s v="Māori"/>
    <s v="GLP-1 agonists"/>
    <x v="0"/>
    <d v="2021-11-09T00:00:00"/>
    <s v="GLP-1 agonists"/>
  </r>
  <r>
    <s v="aHtFOMHlhu6"/>
    <x v="36"/>
    <s v="Pacific peoples"/>
    <s v="Insulin isophane"/>
    <x v="1"/>
    <d v="2020-01-23T00:00:00"/>
    <s v="Insulin isophane-&gt;Biguanides|Insulin isophane"/>
  </r>
  <r>
    <s v="5Hyw2mpgMkU"/>
    <x v="36"/>
    <s v="Asian"/>
    <s v="Biguanides"/>
    <x v="0"/>
    <d v="2025-03-03T00:00:00"/>
    <s v="Biguanides"/>
  </r>
  <r>
    <s v="5L9FLwojHxI"/>
    <x v="36"/>
    <s v="Pacific peoples"/>
    <s v="Biguanides"/>
    <x v="0"/>
    <d v="2022-06-28T00:00:00"/>
    <s v="Biguanides"/>
  </r>
  <r>
    <s v="An5XQDZT88Y"/>
    <x v="36"/>
    <s v="Pacific peoples"/>
    <s v="Biguanides"/>
    <x v="0"/>
    <d v="2021-03-23T00:00:00"/>
    <s v="Biguanides"/>
  </r>
  <r>
    <s v="aoGTgnmt7.E"/>
    <x v="36"/>
    <s v="Asian"/>
    <s v="Biguanides"/>
    <x v="0"/>
    <d v="2023-12-24T00:00:00"/>
    <s v="Biguanides"/>
  </r>
  <r>
    <s v="ANs/8u0c8.o"/>
    <x v="36"/>
    <s v="Asian"/>
    <s v="Biguanides"/>
    <x v="0"/>
    <d v="2017-07-17T00:00:00"/>
    <s v="Biguanides"/>
  </r>
  <r>
    <s v="AQNB0Qvxa4."/>
    <x v="36"/>
    <s v="Asian"/>
    <s v="Biguanides"/>
    <x v="0"/>
    <d v="2017-07-15T00:00:00"/>
    <s v="Biguanides-&gt;DPP-4 inhibitors-&gt;GLP-1 agonists|Sulfonylureas-&gt;GLP-1 agonists"/>
  </r>
  <r>
    <s v="aRDfhlxSdw2"/>
    <x v="36"/>
    <s v="Asian"/>
    <s v="Biguanides"/>
    <x v="0"/>
    <d v="2025-11-13T00:00:00"/>
    <s v="Biguanides"/>
  </r>
  <r>
    <s v="aZlCb1x/asU"/>
    <x v="36"/>
    <s v="Asian"/>
    <s v="DPP-4 inhibitors"/>
    <x v="0"/>
    <d v="2025-10-23T00:00:00"/>
    <s v="DPP-4 inhibitors"/>
  </r>
  <r>
    <s v="ax/gZ7Rcn7s"/>
    <x v="36"/>
    <s v="Asian"/>
    <s v="Biguanides|Insulin aspart|Insulin isophane"/>
    <x v="0"/>
    <d v="2023-05-31T00:00:00"/>
    <s v="Biguanides|Insulin aspart|Insulin isophane-&gt;Insulin aspart|Insulin isophane"/>
  </r>
  <r>
    <s v="ax2KK.UMNj6"/>
    <x v="36"/>
    <s v="Asian"/>
    <s v="DPP-4 inhibitors"/>
    <x v="0"/>
    <d v="2024-11-22T00:00:00"/>
    <s v="DPP-4 inhibitors"/>
  </r>
  <r>
    <s v="aUyfYRYh2xk"/>
    <x v="36"/>
    <s v="Asian"/>
    <s v="Biguanides"/>
    <x v="0"/>
    <d v="2022-03-31T00:00:00"/>
    <s v="Biguanides"/>
  </r>
  <r>
    <s v="AtzThAq7rQ2"/>
    <x v="36"/>
    <s v="Māori"/>
    <s v="Biguanides"/>
    <x v="0"/>
    <d v="2022-04-21T00:00:00"/>
    <s v="Biguanides"/>
  </r>
  <r>
    <s v="TBjYLwQKozg"/>
    <x v="36"/>
    <s v="Pacific peoples"/>
    <s v="DPP-4 inhibitors"/>
    <x v="0"/>
    <d v="2023-02-20T00:00:00"/>
    <s v="DPP-4 inhibitors-&gt;GLP-1 agonists-&gt;Biguanides|GLP-1 agonists-&gt;DPP-4 inhibitors|GLP-1 agonists-&gt;Biguanides|Insulin glargine|Thiazolidinedione-&gt;Insulin glargine-&gt;GLP-1 agonists|Insulin glargine-&gt;Biguanides|GLP-1 agonists|Insulin glargine|Thiazolidinedione-&gt;GLP-1 agonists|Insulin glargine|Thiazolidinedione"/>
  </r>
  <r>
    <s v="TC1Z7.5YSlU"/>
    <x v="36"/>
    <s v="Māori"/>
    <s v="Biguanides"/>
    <x v="0"/>
    <d v="2012-05-22T00:00:00"/>
    <s v="Biguanides"/>
  </r>
  <r>
    <s v="td37I7KNVBs"/>
    <x v="36"/>
    <s v="Asian"/>
    <s v="Biguanides"/>
    <x v="0"/>
    <d v="2023-07-07T00:00:00"/>
    <s v="Biguanides"/>
  </r>
  <r>
    <s v="tdgzBYYnGDg"/>
    <x v="36"/>
    <s v="Asian"/>
    <s v="Biguanides"/>
    <x v="0"/>
    <d v="2025-12-04T00:00:00"/>
    <s v="Biguanides"/>
  </r>
  <r>
    <s v="Te7t.cFlu1E"/>
    <x v="36"/>
    <s v="Pacific peoples"/>
    <s v="Biguanides"/>
    <x v="0"/>
    <d v="2011-02-21T00:00:00"/>
    <s v="Biguanides-&gt;Insulin aspart|Insulin isophane-&gt;Insulin isophane-&gt;Biguanides|Insulin aspart|Insulin isophane-&gt;Sulfonylureas-&gt;Biguanides|Sulfonylureas"/>
  </r>
  <r>
    <s v="Te9MlpJXEXI"/>
    <x v="36"/>
    <s v="Asian"/>
    <s v="Biguanides|Insulin isophane"/>
    <x v="0"/>
    <d v="2023-12-21T00:00:00"/>
    <s v="Biguanides|Insulin isophane-&gt;Insulin isophane"/>
  </r>
  <r>
    <s v="T5ql14w/.J2"/>
    <x v="36"/>
    <s v="Asian"/>
    <s v="Biguanides"/>
    <x v="0"/>
    <d v="2025-03-05T00:00:00"/>
    <s v="Biguanides"/>
  </r>
  <r>
    <s v="T7sMJeL6SHw"/>
    <x v="36"/>
    <s v="Māori"/>
    <s v="Biguanides"/>
    <x v="0"/>
    <d v="2022-06-16T00:00:00"/>
    <s v="Biguanides-&gt;SGLT-2 inhibitors-&gt;Biguanides|SGLT-2 inhibitors-&gt;DPP-4 inhibitors-&gt;GLP-1 agonists"/>
  </r>
  <r>
    <s v="T7wJvNhHGxU"/>
    <x v="36"/>
    <s v="Other"/>
    <s v="Biguanides|Insulin glargine|Insulin glulisine"/>
    <x v="0"/>
    <d v="2013-10-21T00:00:00"/>
    <s v="Biguanides|Insulin glargine|Insulin glulisine-&gt;Insulin glargine|Insulin glulisine-&gt;Biguanides-&gt;Insulin glargine-&gt;Insulin glulisine-&gt;DPP-4 inhibitors|Insulin glargine|Insulin glulisine"/>
  </r>
  <r>
    <s v="Tb8DiPdBEpg"/>
    <x v="36"/>
    <s v="Other"/>
    <s v="Biguanides"/>
    <x v="0"/>
    <d v="2025-04-24T00:00:00"/>
    <s v="Biguanides"/>
  </r>
  <r>
    <s v="tAGUuQ7SfXo"/>
    <x v="36"/>
    <s v="Asian"/>
    <s v="Biguanides"/>
    <x v="0"/>
    <d v="2022-05-24T00:00:00"/>
    <s v="Biguanides-&gt;Biguanides|Insulin aspart|Insulin isophane-&gt;Insulin aspart|Insulin isophane-&gt;Insulin isophane-&gt;Insulin aspart-&gt;SGLT-2 inhibitors"/>
  </r>
  <r>
    <s v="sTkvnGUK/j2"/>
    <x v="36"/>
    <s v="Asian"/>
    <s v="Biguanides"/>
    <x v="0"/>
    <d v="2011-12-16T00:00:00"/>
    <s v="Biguanides-&gt;SGLT-2 inhibitors"/>
  </r>
  <r>
    <s v="SVieG/tjBEg"/>
    <x v="36"/>
    <s v="Māori"/>
    <s v="Biguanides"/>
    <x v="0"/>
    <d v="2013-08-14T00:00:00"/>
    <s v="Biguanides"/>
  </r>
  <r>
    <s v="swxKtlTNmYU"/>
    <x v="36"/>
    <s v="Asian"/>
    <s v="Biguanides"/>
    <x v="0"/>
    <d v="2025-08-08T00:00:00"/>
    <s v="Biguanides-&gt;SGLT-2 inhibitors"/>
  </r>
  <r>
    <s v="sX31loGFGao"/>
    <x v="36"/>
    <s v="Asian"/>
    <s v="Biguanides"/>
    <x v="0"/>
    <d v="2025-09-15T00:00:00"/>
    <s v="Biguanides"/>
  </r>
  <r>
    <s v="t1o1FDFkYK6"/>
    <x v="36"/>
    <s v="Pacific peoples"/>
    <s v="Biguanides"/>
    <x v="0"/>
    <d v="2021-12-23T00:00:00"/>
    <s v="Biguanides"/>
  </r>
  <r>
    <s v="t1pl5mS2tz."/>
    <x v="36"/>
    <s v="Māori"/>
    <s v="Biguanides"/>
    <x v="0"/>
    <d v="2019-03-14T00:00:00"/>
    <s v="Biguanides"/>
  </r>
  <r>
    <s v="szeczTHAUlU"/>
    <x v="36"/>
    <s v="Other"/>
    <s v="Biguanides"/>
    <x v="0"/>
    <d v="2015-12-15T00:00:00"/>
    <s v="Biguanides-&gt;Sulfonylureas-&gt;Biguanides|Sulfonylureas-&gt;Biguanides|GLP-1 agonists-&gt;GLP-1 agonists"/>
  </r>
  <r>
    <s v="pIBcTylCHwA"/>
    <x v="36"/>
    <s v="Māori"/>
    <s v="Biguanides"/>
    <x v="0"/>
    <d v="2018-11-13T00:00:00"/>
    <s v="Biguanides-&gt;DPP-4 inhibitors-&gt;Biguanides|DPP-4 inhibitors-&gt;DPP-4 inhibitors|SGLT-2 inhibitors"/>
  </r>
  <r>
    <s v="PkHqfm5I9f2"/>
    <x v="36"/>
    <s v="Asian"/>
    <s v="DPP-4 inhibitors"/>
    <x v="0"/>
    <d v="2024-10-20T00:00:00"/>
    <s v="DPP-4 inhibitors-&gt;DPP-4 inhibitors|SGLT-2 inhibitors"/>
  </r>
  <r>
    <s v="PkAKnS6tfg6"/>
    <x v="36"/>
    <s v="Māori"/>
    <s v="Biguanides"/>
    <x v="0"/>
    <d v="2023-07-31T00:00:00"/>
    <s v="Biguanides"/>
  </r>
  <r>
    <s v="ph9xKZiSncs"/>
    <x v="36"/>
    <s v="Pacific peoples"/>
    <s v="Biguanides"/>
    <x v="0"/>
    <d v="2016-06-22T00:00:00"/>
    <s v="Biguanides"/>
  </r>
  <r>
    <s v="PqoE0PlORJY"/>
    <x v="36"/>
    <s v="Asian"/>
    <s v="DPP-4 inhibitors|Sulfonylureas"/>
    <x v="0"/>
    <d v="2023-12-21T00:00:00"/>
    <s v="DPP-4 inhibitors|Sulfonylureas-&gt;DPP-4 inhibitors-&gt;Sulfonylureas-&gt;Biguanides|DPP-4 inhibitors-&gt;Biguanides"/>
  </r>
  <r>
    <s v="PpexO/Yy/7w"/>
    <x v="36"/>
    <s v="Asian"/>
    <s v="DPP-4 inhibitors"/>
    <x v="0"/>
    <d v="2020-09-25T00:00:00"/>
    <s v="DPP-4 inhibitors-&gt;Biguanides"/>
  </r>
  <r>
    <s v="PQHdlP0vB.E"/>
    <x v="36"/>
    <s v="Other"/>
    <s v="Biguanides"/>
    <x v="0"/>
    <d v="2018-07-12T00:00:00"/>
    <s v="Biguanides"/>
  </r>
  <r>
    <s v="PqHo319N2pE"/>
    <x v="36"/>
    <s v="Other"/>
    <s v="Biguanides"/>
    <x v="0"/>
    <d v="2023-08-31T00:00:00"/>
    <s v="Biguanides-&gt;Biguanides|DPP-4 inhibitors-&gt;DPP-4 inhibitors"/>
  </r>
  <r>
    <s v="SRYyFQ6s0DQ"/>
    <x v="36"/>
    <s v="Māori"/>
    <s v="Biguanides"/>
    <x v="0"/>
    <d v="2012-08-21T00:00:00"/>
    <s v="Biguanides"/>
  </r>
  <r>
    <s v="sNYee/lIrDg"/>
    <x v="36"/>
    <s v="Pacific peoples"/>
    <s v="Biguanides"/>
    <x v="0"/>
    <d v="2015-09-22T00:00:00"/>
    <s v="Biguanides"/>
  </r>
  <r>
    <s v="SOaLpxZ3ios"/>
    <x v="36"/>
    <s v="Asian"/>
    <s v="Biguanides"/>
    <x v="0"/>
    <d v="2017-11-13T00:00:00"/>
    <s v="Biguanides-&gt;Biguanides|DPP-4 inhibitors-&gt;DPP-4 inhibitors"/>
  </r>
  <r>
    <s v="spxMg6aBs/A"/>
    <x v="36"/>
    <s v="Māori"/>
    <s v="Sulfonylureas"/>
    <x v="0"/>
    <d v="2017-11-11T00:00:00"/>
    <s v="Sulfonylureas"/>
  </r>
  <r>
    <s v="Sq/ZfinRPGg"/>
    <x v="36"/>
    <s v="Māori"/>
    <s v="Biguanides"/>
    <x v="0"/>
    <d v="2025-08-26T00:00:00"/>
    <s v="Biguanides"/>
  </r>
  <r>
    <s v="ShY17MNG6Lc"/>
    <x v="36"/>
    <s v="Other"/>
    <s v="Biguanides|Insulin aspart|Insulin isophane"/>
    <x v="0"/>
    <d v="2011-10-19T00:00:00"/>
    <s v="Biguanides|Insulin aspart|Insulin isophane-&gt;Biguanides"/>
  </r>
  <r>
    <s v="LddSbVP0Hxs"/>
    <x v="36"/>
    <s v="Pacific peoples"/>
    <s v="Biguanides"/>
    <x v="0"/>
    <d v="2021-12-23T00:00:00"/>
    <s v="Biguanides-&gt;Insulin isophane"/>
  </r>
  <r>
    <s v="lHdwclF/wuY"/>
    <x v="36"/>
    <s v="Māori"/>
    <s v="Biguanides"/>
    <x v="0"/>
    <d v="2021-01-13T00:00:00"/>
    <s v="Biguanides-&gt;SGLT-2 inhibitors"/>
  </r>
  <r>
    <s v="LIbBuKphnYE"/>
    <x v="36"/>
    <s v="Other"/>
    <s v="Insulin isophane"/>
    <x v="1"/>
    <d v="2016-10-12T00:00:00"/>
    <s v="Insulin isophane-&gt;Biguanides"/>
  </r>
  <r>
    <s v="lKw1Uxok.Ws"/>
    <x v="36"/>
    <s v="Māori"/>
    <s v="Biguanides"/>
    <x v="0"/>
    <d v="2015-02-26T00:00:00"/>
    <s v="Biguanides-&gt;GLP-1 agonists-&gt;Biguanides|GLP-1 agonists"/>
  </r>
  <r>
    <s v="llccYivHoL."/>
    <x v="36"/>
    <s v="Asian"/>
    <s v="Biguanides"/>
    <x v="0"/>
    <d v="2025-10-31T00:00:00"/>
    <s v="Biguanides"/>
  </r>
  <r>
    <s v="LLsH/aqyTqQ"/>
    <x v="36"/>
    <s v="Asian"/>
    <s v="Biguanides"/>
    <x v="0"/>
    <d v="2018-06-19T00:00:00"/>
    <s v="Biguanides-&gt;DPP-4 inhibitors-&gt;SGLT-2 inhibitors"/>
  </r>
  <r>
    <s v="LMwooiRHz2."/>
    <x v="36"/>
    <s v="Māori"/>
    <s v="Biguanides"/>
    <x v="0"/>
    <d v="2023-10-31T00:00:00"/>
    <s v="Biguanides-&gt;DPP-4 inhibitors-&gt;SGLT-2 inhibitors-&gt;Biguanides|GLP-1 agonists"/>
  </r>
  <r>
    <s v="LoGvNygleCg"/>
    <x v="36"/>
    <s v="Other"/>
    <s v="Biguanides|Insulin isophane"/>
    <x v="0"/>
    <d v="2022-09-06T00:00:00"/>
    <s v="Biguanides|Insulin isophane-&gt;Insulin aspart-&gt;Insulin isophane"/>
  </r>
  <r>
    <s v="LPL8QJbqhic"/>
    <x v="36"/>
    <s v="Asian"/>
    <s v="Biguanides"/>
    <x v="0"/>
    <d v="2013-03-28T00:00:00"/>
    <s v="Biguanides-&gt;Biguanides|Sulfonylureas-&gt;DPP-4 inhibitors-&gt;DPP-4 inhibitors|Sulfonylureas-&gt;Sulfonylureas"/>
  </r>
  <r>
    <s v="LOYJVuxIC7k"/>
    <x v="36"/>
    <s v="Other"/>
    <s v="Biguanides|Insulin isophane"/>
    <x v="0"/>
    <d v="2014-04-16T00:00:00"/>
    <s v="Biguanides|Insulin isophane"/>
  </r>
  <r>
    <s v="LqktvzkA9NE"/>
    <x v="36"/>
    <s v="Pacific peoples"/>
    <s v="Biguanides"/>
    <x v="0"/>
    <d v="2022-12-19T00:00:00"/>
    <s v="Biguanides"/>
  </r>
  <r>
    <s v="LzkqfKftWOo"/>
    <x v="36"/>
    <s v="Asian"/>
    <s v="Biguanides"/>
    <x v="0"/>
    <d v="2023-11-03T00:00:00"/>
    <s v="Biguanides"/>
  </r>
  <r>
    <s v="owVxQDoNlhw"/>
    <x v="36"/>
    <s v="Other"/>
    <s v="Biguanides|Insulin isophane"/>
    <x v="0"/>
    <d v="2025-06-06T00:00:00"/>
    <s v="Biguanides|Insulin isophane-&gt;Insulin aspart-&gt;Insulin isophane-&gt;Insulin aspart|Insulin isophane"/>
  </r>
  <r>
    <s v="oroBGN14pqY"/>
    <x v="36"/>
    <s v="Other"/>
    <s v="Biguanides"/>
    <x v="0"/>
    <d v="2014-04-24T00:00:00"/>
    <s v="Biguanides"/>
  </r>
  <r>
    <s v="oSnENumaSec"/>
    <x v="36"/>
    <s v="Asian"/>
    <s v="DPP-4 inhibitors"/>
    <x v="0"/>
    <d v="2024-07-29T00:00:00"/>
    <s v="DPP-4 inhibitors"/>
  </r>
  <r>
    <s v="p8zcgg0dc6w"/>
    <x v="36"/>
    <s v="Other"/>
    <s v="Biguanides"/>
    <x v="0"/>
    <d v="2024-01-11T00:00:00"/>
    <s v="Biguanides"/>
  </r>
  <r>
    <s v="P/KtAl5GwQY"/>
    <x v="36"/>
    <s v="Other"/>
    <s v="Biguanides"/>
    <x v="0"/>
    <d v="2014-06-20T00:00:00"/>
    <s v="Biguanides-&gt;Insulin isophane-&gt;Biguanides|Insulin isophane"/>
  </r>
  <r>
    <s v="oZMyWSHtUNE"/>
    <x v="36"/>
    <s v="Other"/>
    <s v="Biguanides"/>
    <x v="0"/>
    <d v="2017-05-23T00:00:00"/>
    <s v="Biguanides"/>
  </r>
  <r>
    <s v="p.TkcRFEneM"/>
    <x v="36"/>
    <s v="Pacific peoples"/>
    <s v="Biguanides|DPP-4 inhibitors"/>
    <x v="0"/>
    <d v="2025-10-10T00:00:00"/>
    <s v="Biguanides|DPP-4 inhibitors"/>
  </r>
  <r>
    <s v="P3ZOzQYNj6g"/>
    <x v="36"/>
    <s v="Pacific peoples"/>
    <s v="Biguanides"/>
    <x v="0"/>
    <d v="2011-11-02T00:00:00"/>
    <s v="Biguanides"/>
  </r>
  <r>
    <s v="p1kNsHEU.Ek"/>
    <x v="36"/>
    <s v="Pacific peoples"/>
    <s v="Biguanides"/>
    <x v="0"/>
    <d v="2018-07-20T00:00:00"/>
    <s v="Biguanides"/>
  </r>
  <r>
    <s v="p2BM2QGD9DE"/>
    <x v="36"/>
    <s v="Pacific peoples"/>
    <s v="Biguanides"/>
    <x v="0"/>
    <d v="2018-11-07T00:00:00"/>
    <s v="Biguanides"/>
  </r>
  <r>
    <s v="6vyH/4xm/zg"/>
    <x v="36"/>
    <s v="Asian"/>
    <s v="Biguanides"/>
    <x v="0"/>
    <d v="2021-07-09T00:00:00"/>
    <s v="Biguanides-&gt;DPP-4 inhibitors"/>
  </r>
  <r>
    <s v="6uh0RNI7.XU"/>
    <x v="36"/>
    <s v="Asian"/>
    <s v="Biguanides"/>
    <x v="0"/>
    <d v="2025-03-13T00:00:00"/>
    <s v="Biguanides"/>
  </r>
  <r>
    <s v="6uRvU7MGgtY"/>
    <x v="36"/>
    <s v="Other"/>
    <s v="Biguanides"/>
    <x v="0"/>
    <d v="2023-10-25T00:00:00"/>
    <s v="Biguanides"/>
  </r>
  <r>
    <s v="7/HxX47D6E2"/>
    <x v="36"/>
    <s v="Māori"/>
    <s v="Biguanides"/>
    <x v="0"/>
    <d v="2024-09-10T00:00:00"/>
    <s v="Biguanides"/>
  </r>
  <r>
    <s v="7/JlR6PcBO6"/>
    <x v="36"/>
    <s v="Asian"/>
    <s v="Biguanides"/>
    <x v="0"/>
    <d v="2019-12-18T00:00:00"/>
    <s v="Biguanides"/>
  </r>
  <r>
    <s v="bnUmPbs0ut6"/>
    <x v="36"/>
    <s v="Asian"/>
    <s v="Biguanides"/>
    <x v="0"/>
    <d v="2018-07-19T00:00:00"/>
    <s v="Biguanides"/>
  </r>
  <r>
    <s v="7E4/FD2Hr/E"/>
    <x v="36"/>
    <s v="Pacific peoples"/>
    <s v="Biguanides"/>
    <x v="0"/>
    <d v="2023-05-30T00:00:00"/>
    <s v="Biguanides"/>
  </r>
  <r>
    <s v="7g0kYO9yqec"/>
    <x v="36"/>
    <s v="Other"/>
    <s v="Biguanides"/>
    <x v="0"/>
    <d v="2024-02-28T00:00:00"/>
    <s v="Biguanides"/>
  </r>
  <r>
    <s v="7FCEEdNTtWA"/>
    <x v="36"/>
    <s v="Asian"/>
    <s v="Biguanides"/>
    <x v="0"/>
    <d v="2011-07-20T00:00:00"/>
    <s v="Biguanides-&gt;SGLT-2 inhibitors"/>
  </r>
  <r>
    <s v="7gg77aE.ADQ"/>
    <x v="36"/>
    <s v="Other"/>
    <s v="Biguanides"/>
    <x v="0"/>
    <d v="2020-08-10T00:00:00"/>
    <s v="Biguanides"/>
  </r>
  <r>
    <s v="6Q6eLNlYogo"/>
    <x v="36"/>
    <s v="Māori"/>
    <s v="Biguanides"/>
    <x v="0"/>
    <d v="2025-08-29T00:00:00"/>
    <s v="Biguanides"/>
  </r>
  <r>
    <s v="6rcRtg/.tCo"/>
    <x v="36"/>
    <s v="Asian"/>
    <s v="Biguanides"/>
    <x v="0"/>
    <d v="2025-04-03T00:00:00"/>
    <s v="Biguanides"/>
  </r>
  <r>
    <s v="6RmXlNrIm/s"/>
    <x v="36"/>
    <s v="Pacific peoples"/>
    <s v="Biguanides"/>
    <x v="0"/>
    <d v="2013-07-15T00:00:00"/>
    <s v="Biguanides-&gt;DPP-4 inhibitors-&gt;DPP-4 inhibitors|SGLT-2 inhibitors-&gt;DPP-4 inhibitors|SGLT-2 inhibitors|Sulfonylureas-&gt;Sulfonylureas"/>
  </r>
  <r>
    <s v="6rzidZJ294c"/>
    <x v="36"/>
    <s v="Pacific peoples"/>
    <s v="Biguanides"/>
    <x v="0"/>
    <d v="2023-05-31T00:00:00"/>
    <s v="Biguanides-&gt;SGLT-2 inhibitors-&gt;Biguanides|SGLT-2 inhibitors-&gt;Biguanides|DPP-4 inhibitors|SGLT-2 inhibitors-&gt;DPP-4 inhibitors"/>
  </r>
  <r>
    <s v="6ozDySyWW3w"/>
    <x v="36"/>
    <s v="Pacific peoples"/>
    <s v="DPP-4 inhibitors"/>
    <x v="0"/>
    <d v="2019-09-26T00:00:00"/>
    <s v="DPP-4 inhibitors"/>
  </r>
  <r>
    <s v="6iuD93DBDrI"/>
    <x v="36"/>
    <s v="Pacific peoples"/>
    <s v="Biguanides"/>
    <x v="0"/>
    <d v="2013-06-08T00:00:00"/>
    <s v="Biguanides-&gt;Sulfonylureas-&gt;Biguanides|Sulfonylureas-&gt;SGLT-2 inhibitors-&gt;SGLT-2 inhibitors|Sulfonylureas"/>
  </r>
  <r>
    <s v="6ijsN6KSKhQ"/>
    <x v="36"/>
    <s v="Asian"/>
    <s v="DPP-4 inhibitors"/>
    <x v="0"/>
    <d v="2022-01-19T00:00:00"/>
    <s v="DPP-4 inhibitors-&gt;Biguanides|DPP-4 inhibitors"/>
  </r>
  <r>
    <s v="6FbJlJr6dyg"/>
    <x v="36"/>
    <s v="Other"/>
    <s v="Biguanides"/>
    <x v="0"/>
    <d v="2014-05-23T00:00:00"/>
    <s v="Biguanides"/>
  </r>
  <r>
    <s v="6fdbdUCLzBA"/>
    <x v="36"/>
    <s v="Asian"/>
    <s v="Biguanides"/>
    <x v="0"/>
    <d v="2023-03-08T00:00:00"/>
    <s v="Biguanides"/>
  </r>
  <r>
    <s v="69.LSM/.MD."/>
    <x v="36"/>
    <s v="Māori"/>
    <s v="Biguanides"/>
    <x v="0"/>
    <d v="2020-02-04T00:00:00"/>
    <s v="Biguanides"/>
  </r>
  <r>
    <s v="66s/9GMOjFc"/>
    <x v="36"/>
    <s v="Māori"/>
    <s v="Biguanides"/>
    <x v="0"/>
    <d v="2019-02-28T00:00:00"/>
    <s v="Biguanides-&gt;DPP-4 inhibitors-&gt;SGLT-2 inhibitors"/>
  </r>
  <r>
    <s v="63U9YAKDbf."/>
    <x v="36"/>
    <s v="Other"/>
    <s v="Biguanides"/>
    <x v="0"/>
    <d v="2012-07-04T00:00:00"/>
    <s v="Biguanides-&gt;Biguanides|Sulfonylureas-&gt;Sulfonylureas-&gt;Thiazolidinedione-&gt;Biguanides|Sulfonylureas|Thiazolidinedione-&gt;Sulfonylureas|Thiazolidinedione-&gt;Biguanides|Thiazolidinedione-&gt;Biguanides|Insulin glargine-&gt;Insulin glargine-&gt;Insulin glargine|Thiazolidinedione-&gt;Biguanides|Insulin glargine|Thiazolidinedione-&gt;DPP-4 inhibitors-&gt;DPP-4 inhibitors|Insulin glargine-&gt;DPP-4 inhibitors|Insulin glargine|Thiazolidinedione-&gt;DPP-4 inhibitors|Thiazolidinedione-&gt;SGLT-2 inhibitors-&gt;Insulin glargine|SGLT-2 inhibitors-&gt;DPP-4 inhibitors|Insulin glargine|SGLT-2 inhibitors|Thiazolidinedione-&gt;SGLT-2 inhibitors|Thiazolidinedione"/>
  </r>
  <r>
    <s v="C8nS3ttTnR."/>
    <x v="36"/>
    <s v="Other"/>
    <s v="Biguanides"/>
    <x v="0"/>
    <d v="2012-05-30T00:00:00"/>
    <s v="Biguanides"/>
  </r>
  <r>
    <s v="C1k5GwnUbR2"/>
    <x v="36"/>
    <s v="Asian"/>
    <s v="Biguanides"/>
    <x v="0"/>
    <d v="2019-04-30T00:00:00"/>
    <s v="Biguanides-&gt;DPP-4 inhibitors-&gt;DPP-4 inhibitors|Sulfonylureas-&gt;DPP-4 inhibitors|SGLT-2 inhibitors|Sulfonylureas-&gt;SGLT-2 inhibitors"/>
  </r>
  <r>
    <s v="BZw.2EozVa6"/>
    <x v="36"/>
    <s v="Other"/>
    <s v="Biguanides"/>
    <x v="0"/>
    <d v="2021-04-17T00:00:00"/>
    <s v="Biguanides"/>
  </r>
  <r>
    <s v="cECcaxw/ncI"/>
    <x v="36"/>
    <s v="Other"/>
    <s v="DPP-4 inhibitors"/>
    <x v="0"/>
    <d v="2025-10-30T00:00:00"/>
    <s v="DPP-4 inhibitors"/>
  </r>
  <r>
    <s v="cCvFzmQfJD."/>
    <x v="36"/>
    <s v="Other"/>
    <s v="Biguanides"/>
    <x v="0"/>
    <d v="2017-02-22T00:00:00"/>
    <s v="Biguanides"/>
  </r>
  <r>
    <s v="brfsPplfeew"/>
    <x v="36"/>
    <s v="Asian"/>
    <s v="Biguanides"/>
    <x v="0"/>
    <d v="2017-10-13T00:00:00"/>
    <s v="Biguanides-&gt;DPP-4 inhibitors-&gt;SGLT-2 inhibitors-&gt;Biguanides|GLP-1 agonists-&gt;GLP-1 agonists-&gt;Biguanides|SGLT-2 inhibitors"/>
  </r>
  <r>
    <s v="bWuD0fbGNMU"/>
    <x v="36"/>
    <s v="Asian"/>
    <s v="Biguanides"/>
    <x v="0"/>
    <d v="2025-06-12T00:00:00"/>
    <s v="Biguanides"/>
  </r>
  <r>
    <s v="BWV9XyzcOS2"/>
    <x v="36"/>
    <s v="Other"/>
    <s v="Biguanides"/>
    <x v="0"/>
    <d v="2017-03-20T00:00:00"/>
    <s v="Biguanides"/>
  </r>
  <r>
    <s v="BxXbPQ.G/4."/>
    <x v="36"/>
    <s v="Asian"/>
    <s v="Biguanides"/>
    <x v="0"/>
    <d v="2022-09-22T00:00:00"/>
    <s v="Biguanides-&gt;GLP-1 agonists-&gt;Biguanides|GLP-1 agonists-&gt;SGLT-2 inhibitors"/>
  </r>
  <r>
    <s v="xrL6/d/Mh5E"/>
    <x v="36"/>
    <s v="Asian"/>
    <s v="Biguanides"/>
    <x v="0"/>
    <d v="2025-05-09T00:00:00"/>
    <s v="Biguanides"/>
  </r>
  <r>
    <s v="xsSuriFGfxM"/>
    <x v="36"/>
    <s v="Other"/>
    <s v="Biguanides"/>
    <x v="0"/>
    <d v="2011-09-26T00:00:00"/>
    <s v="Biguanides"/>
  </r>
  <r>
    <s v="xhnJhHw/I2I"/>
    <x v="36"/>
    <s v="Asian"/>
    <s v="Biguanides"/>
    <x v="0"/>
    <d v="2018-05-08T00:00:00"/>
    <s v="Biguanides"/>
  </r>
  <r>
    <s v="xHX/k/N9Zak"/>
    <x v="36"/>
    <s v="Asian"/>
    <s v="Biguanides"/>
    <x v="0"/>
    <d v="2023-04-21T00:00:00"/>
    <s v="Biguanides-&gt;DPP-4 inhibitors"/>
  </r>
  <r>
    <s v="xgZBxcB13RE"/>
    <x v="36"/>
    <s v="Other"/>
    <s v="Biguanides"/>
    <x v="0"/>
    <d v="2025-11-19T00:00:00"/>
    <s v="Biguanides"/>
  </r>
  <r>
    <s v="xgt9IBR6d3A"/>
    <x v="36"/>
    <s v="Pacific peoples"/>
    <s v="Biguanides"/>
    <x v="0"/>
    <d v="2023-03-27T00:00:00"/>
    <s v="Biguanides-&gt;Biguanides|SGLT-2 inhibitors"/>
  </r>
  <r>
    <s v="xKqiEPrbOLg"/>
    <x v="36"/>
    <s v="Other"/>
    <s v="Biguanides"/>
    <x v="0"/>
    <d v="2022-06-09T00:00:00"/>
    <s v="Biguanides"/>
  </r>
  <r>
    <s v="xKT/VAd51VM"/>
    <x v="36"/>
    <s v="Māori"/>
    <s v="Biguanides"/>
    <x v="0"/>
    <d v="2020-08-11T00:00:00"/>
    <s v="Biguanides-&gt;Biguanides|Sulfonylureas-&gt;DPP-4 inhibitors|SGLT-2 inhibitors|Sulfonylureas-&gt;DPP-4 inhibitors-&gt;SGLT-2 inhibitors-&gt;DPP-4 inhibitors|Sulfonylureas"/>
  </r>
  <r>
    <s v="X8n3wzLDsL2"/>
    <x v="36"/>
    <s v="Māori"/>
    <s v="Biguanides"/>
    <x v="0"/>
    <d v="2017-12-07T00:00:00"/>
    <s v="Biguanides-&gt;SGLT-2 inhibitors-&gt;Biguanides|SGLT-2 inhibitors-&gt;DPP-4 inhibitors-&gt;DPP-4 inhibitors|GLP-1 agonists-&gt;GLP-1 agonists"/>
  </r>
  <r>
    <s v="Xb.gdzVlgBs"/>
    <x v="36"/>
    <s v="Pacific peoples"/>
    <s v="Biguanides"/>
    <x v="0"/>
    <d v="2025-06-24T00:00:00"/>
    <s v="Biguanides"/>
  </r>
  <r>
    <s v="xdluJRehl1Y"/>
    <x v="36"/>
    <s v="Asian"/>
    <s v="Biguanides"/>
    <x v="0"/>
    <d v="2024-05-15T00:00:00"/>
    <s v="Biguanides"/>
  </r>
  <r>
    <s v="xDEtiw0mANw"/>
    <x v="36"/>
    <s v="Asian"/>
    <s v="Biguanides"/>
    <x v="0"/>
    <d v="2011-11-16T00:00:00"/>
    <s v="Biguanides"/>
  </r>
  <r>
    <s v="xccgLbpZ3oM"/>
    <x v="36"/>
    <s v="Other"/>
    <s v="Biguanides"/>
    <x v="0"/>
    <d v="2014-10-22T00:00:00"/>
    <s v="Biguanides-&gt;Sulfonylureas"/>
  </r>
  <r>
    <s v="XcDCqR4suJw"/>
    <x v="36"/>
    <s v="Asian"/>
    <s v="Biguanides"/>
    <x v="0"/>
    <d v="2024-08-13T00:00:00"/>
    <s v="Biguanides-&gt;Insulin isophane"/>
  </r>
  <r>
    <s v="XcFkBm3jp7k"/>
    <x v="36"/>
    <s v="Pacific peoples"/>
    <s v="Biguanides|Insulin isophane"/>
    <x v="0"/>
    <d v="2016-10-26T00:00:00"/>
    <s v="Biguanides|Insulin isophane-&gt;Insulin aspart|Insulin isophane"/>
  </r>
  <r>
    <s v="xB36LNGDJqA"/>
    <x v="36"/>
    <s v="Asian"/>
    <s v="Biguanides"/>
    <x v="0"/>
    <d v="2025-07-19T00:00:00"/>
    <s v="Biguanides-&gt;DPP-4 inhibitors"/>
  </r>
  <r>
    <s v="59CMAEln6NA"/>
    <x v="36"/>
    <s v="Asian"/>
    <s v="Biguanides"/>
    <x v="0"/>
    <d v="2019-05-02T00:00:00"/>
    <s v="Biguanides"/>
  </r>
  <r>
    <s v="5ahHU7Ef9zs"/>
    <x v="36"/>
    <s v="Asian"/>
    <s v="Biguanides"/>
    <x v="0"/>
    <d v="2025-01-27T00:00:00"/>
    <s v="Biguanides"/>
  </r>
  <r>
    <s v="55UWDPD41Y2"/>
    <x v="36"/>
    <s v="Asian"/>
    <s v="Biguanides"/>
    <x v="0"/>
    <d v="2016-02-17T00:00:00"/>
    <s v="Biguanides"/>
  </r>
  <r>
    <s v="50MXOa5UUGM"/>
    <x v="36"/>
    <s v="Pacific peoples"/>
    <s v="Sulfonylureas"/>
    <x v="0"/>
    <d v="2023-10-27T00:00:00"/>
    <s v="Sulfonylureas-&gt;Biguanides|SGLT-2 inhibitors-&gt;SGLT-2 inhibitors-&gt;SGLT-2 inhibitors|Sulfonylureas-&gt;DPP-4 inhibitors-&gt;DPP-4 inhibitors|SGLT-2 inhibitors|Sulfonylureas-&gt;DPP-4 inhibitors|Sulfonylureas"/>
  </r>
  <r>
    <s v="5.NNBzdK/.Q"/>
    <x v="36"/>
    <s v="Māori"/>
    <s v="Insulin aspart"/>
    <x v="1"/>
    <d v="2015-06-12T00:00:00"/>
    <s v="Insulin aspart-&gt;Insulin isophane-&gt;Insulin isophane with insulin neutral-&gt;Insulin glargine-&gt;Biguanides-&gt;DPP-4 inhibitors-&gt;Biguanides|DPP-4 inhibitors-&gt;GLP-1 agonists-&gt;SGLT-2 inhibitors-&gt;Biguanides|GLP-1 agonists"/>
  </r>
  <r>
    <s v="4RzpmcPHSI2"/>
    <x v="36"/>
    <s v="Māori"/>
    <s v="Biguanides"/>
    <x v="0"/>
    <d v="2019-04-12T00:00:00"/>
    <s v="Biguanides"/>
  </r>
  <r>
    <s v="4oUr62Q7XiM"/>
    <x v="36"/>
    <s v="Asian"/>
    <s v="Biguanides"/>
    <x v="0"/>
    <d v="2014-08-23T00:00:00"/>
    <s v="Biguanides-&gt;Insulin isophane with insulin neutral"/>
  </r>
  <r>
    <s v="4nb.XAccU06"/>
    <x v="36"/>
    <s v="Pacific peoples"/>
    <s v="Biguanides"/>
    <x v="0"/>
    <d v="2015-01-21T00:00:00"/>
    <s v="Biguanides-&gt;Biguanides|Insulin isophane-&gt;Insulin isophane"/>
  </r>
  <r>
    <s v="41Hq4.tfks2"/>
    <x v="36"/>
    <s v="Pacific peoples"/>
    <s v="Biguanides"/>
    <x v="0"/>
    <d v="2015-02-24T00:00:00"/>
    <s v="Biguanides-&gt;Biguanides|DPP-4 inhibitors-&gt;DPP-4 inhibitors"/>
  </r>
  <r>
    <s v="3xZXKwC07gk"/>
    <x v="36"/>
    <s v="Asian"/>
    <s v="DPP-4 inhibitors"/>
    <x v="0"/>
    <d v="2025-05-15T00:00:00"/>
    <s v="DPP-4 inhibitors-&gt;Sulfonylureas"/>
  </r>
  <r>
    <s v="xT0Zixd6Ezw"/>
    <x v="36"/>
    <s v="Other"/>
    <s v="Biguanides"/>
    <x v="0"/>
    <d v="2013-01-23T00:00:00"/>
    <s v="Biguanides"/>
  </r>
  <r>
    <s v="3W8BwuaObVg"/>
    <x v="36"/>
    <s v="Pacific peoples"/>
    <s v="Biguanides"/>
    <x v="0"/>
    <d v="2017-04-04T00:00:00"/>
    <s v="Biguanides-&gt;DPP-4 inhibitors-&gt;SGLT-2 inhibitors"/>
  </r>
  <r>
    <s v="4jRsw5w5.5."/>
    <x v="36"/>
    <s v="Other"/>
    <s v="Biguanides"/>
    <x v="0"/>
    <d v="2015-09-18T00:00:00"/>
    <s v="Biguanides-&gt;DPP-4 inhibitors-&gt;Insulin glargine-&gt;Insulin aspart-&gt;Insulin aspart|Insulin glargine"/>
  </r>
  <r>
    <s v="49Zo1l2kyZ."/>
    <x v="36"/>
    <s v="Other"/>
    <s v="Biguanides"/>
    <x v="0"/>
    <d v="2020-08-26T00:00:00"/>
    <s v="Biguanides-&gt;DPP-4 inhibitors-&gt;DPP-4 inhibitors|SGLT-2 inhibitors"/>
  </r>
  <r>
    <s v="49faikWfTls"/>
    <x v="36"/>
    <s v="Other"/>
    <s v="Biguanides"/>
    <x v="0"/>
    <d v="2021-02-23T00:00:00"/>
    <s v="Biguanides"/>
  </r>
  <r>
    <s v="46iX0OOKZ3s"/>
    <x v="36"/>
    <s v="Asian"/>
    <s v="DPP-4 inhibitors"/>
    <x v="0"/>
    <d v="2025-04-07T00:00:00"/>
    <s v="DPP-4 inhibitors"/>
  </r>
  <r>
    <s v="4CLXQ3/CoCs"/>
    <x v="36"/>
    <s v="Māori"/>
    <s v="Insulin isophane"/>
    <x v="1"/>
    <d v="2023-05-01T00:00:00"/>
    <s v="Insulin isophane-&gt;Insulin aspart-&gt;Biguanides"/>
  </r>
  <r>
    <s v="txky12m0SHA"/>
    <x v="36"/>
    <s v="Asian"/>
    <s v="Biguanides"/>
    <x v="0"/>
    <d v="2025-03-31T00:00:00"/>
    <s v="Biguanides-&gt;Insulin aspart-&gt;Insulin isophane-&gt;Insulin aspart|Insulin isophane-&gt;Insulin glargine-&gt;Insulin aspart|Insulin glargine"/>
  </r>
  <r>
    <s v="Twup/Cqiu1M"/>
    <x v="36"/>
    <s v="Other"/>
    <s v="Insulin aspart"/>
    <x v="1"/>
    <d v="2018-11-08T00:00:00"/>
    <s v="Insulin aspart-&gt;Insulin isophane-&gt;Insulin aspart|Insulin isophane-&gt;Biguanides"/>
  </r>
  <r>
    <s v="tSvcZeCsFsc"/>
    <x v="36"/>
    <s v="Other"/>
    <s v="Biguanides"/>
    <x v="0"/>
    <d v="2014-07-24T00:00:00"/>
    <s v="Biguanides"/>
  </r>
  <r>
    <s v="U2TIFTR7xA6"/>
    <x v="36"/>
    <s v="Asian"/>
    <s v="Biguanides"/>
    <x v="0"/>
    <d v="2024-06-04T00:00:00"/>
    <s v="Biguanides"/>
  </r>
  <r>
    <s v="tXXvXSo7RZo"/>
    <x v="36"/>
    <s v="Other"/>
    <s v="Insulin glargine"/>
    <x v="1"/>
    <d v="2024-12-31T00:00:00"/>
    <s v="Insulin glargine-&gt;Insulin aspart|Insulin glargine-&gt;Biguanides"/>
  </r>
  <r>
    <s v="tzWpWQ3MyPA"/>
    <x v="36"/>
    <s v="Pacific peoples"/>
    <s v="Biguanides|Sulfonylureas"/>
    <x v="0"/>
    <d v="2011-01-08T00:00:00"/>
    <s v="Biguanides|Sulfonylureas-&gt;Biguanides-&gt;SGLT-2 inhibitors-&gt;Biguanides|SGLT-2 inhibitors"/>
  </r>
  <r>
    <s v="UbAs5EfQREk"/>
    <x v="36"/>
    <s v="Pacific peoples"/>
    <s v="Biguanides"/>
    <x v="0"/>
    <d v="2023-10-18T00:00:00"/>
    <s v="Biguanides"/>
  </r>
  <r>
    <s v="Ub.d.a5MV4I"/>
    <x v="36"/>
    <s v="Māori"/>
    <s v="Biguanides"/>
    <x v="0"/>
    <d v="2011-10-04T00:00:00"/>
    <s v="Biguanides-&gt;DPP-4 inhibitors-&gt;DPP-4 inhibitors|Insulin glargine-&gt;Insulin glargine-&gt;SGLT-2 inhibitors-&gt;DPP-4 inhibitors|SGLT-2 inhibitors-&gt;DPP-4 inhibitors|Insulin glargine|SGLT-2 inhibitors-&gt;Insulin glargine|SGLT-2 inhibitors"/>
  </r>
  <r>
    <s v="u4j9QZuOZ5o"/>
    <x v="36"/>
    <s v="Asian"/>
    <s v="Biguanides"/>
    <x v="0"/>
    <d v="2023-09-22T00:00:00"/>
    <s v="Biguanides"/>
  </r>
  <r>
    <s v="U6M8LOfPXSY"/>
    <x v="36"/>
    <s v="Asian"/>
    <s v="Biguanides"/>
    <x v="0"/>
    <d v="2016-11-21T00:00:00"/>
    <s v="Biguanides-&gt;DPP-4 inhibitors-&gt;Biguanides|DPP-4 inhibitors-&gt;Biguanides|DPP-4 inhibitors|Sulfonylureas-&gt;DPP-4 inhibitors|SGLT-2 inhibitors"/>
  </r>
  <r>
    <s v="uHhuzVPC2q2"/>
    <x v="36"/>
    <s v="Māori"/>
    <s v="Biguanides"/>
    <x v="0"/>
    <d v="2021-01-08T00:00:00"/>
    <s v="Biguanides"/>
  </r>
  <r>
    <s v="UfGWEdmSOx6"/>
    <x v="36"/>
    <s v="Asian"/>
    <s v="Biguanides"/>
    <x v="0"/>
    <d v="2019-03-08T00:00:00"/>
    <s v="Biguanides"/>
  </r>
  <r>
    <s v="UGBDKDnhgO2"/>
    <x v="36"/>
    <s v="Other"/>
    <s v="Biguanides"/>
    <x v="0"/>
    <d v="2021-12-20T00:00:00"/>
    <s v="Biguanides"/>
  </r>
  <r>
    <s v="UfpmptwrJhk"/>
    <x v="36"/>
    <s v="Pacific peoples"/>
    <s v="Biguanides"/>
    <x v="0"/>
    <d v="2015-11-27T00:00:00"/>
    <s v="Biguanides-&gt;Biguanides|Sulfonylureas-&gt;Sulfonylureas-&gt;DPP-4 inhibitors-&gt;DPP-4 inhibitors|SGLT-2 inhibitors-&gt;SGLT-2 inhibitors-&gt;Biguanides|SGLT-2 inhibitors"/>
  </r>
  <r>
    <s v="ufZLK5eOEOc"/>
    <x v="36"/>
    <s v="Other"/>
    <s v="Biguanides"/>
    <x v="0"/>
    <d v="2019-08-28T00:00:00"/>
    <s v="Biguanides"/>
  </r>
  <r>
    <s v="UEuMs0S7Ho."/>
    <x v="36"/>
    <s v="Pacific peoples"/>
    <s v="Biguanides|Insulin isophane"/>
    <x v="0"/>
    <d v="2022-02-10T00:00:00"/>
    <s v="Biguanides|Insulin isophane"/>
  </r>
  <r>
    <s v="uCVymDJQ1Z."/>
    <x v="36"/>
    <s v="Other"/>
    <s v="Biguanides"/>
    <x v="0"/>
    <d v="2024-04-24T00:00:00"/>
    <s v="Biguanides"/>
  </r>
  <r>
    <s v="xtykHgDdf6M"/>
    <x v="36"/>
    <s v="Māori"/>
    <s v="Biguanides"/>
    <x v="0"/>
    <d v="2013-12-11T00:00:00"/>
    <s v="Biguanides"/>
  </r>
  <r>
    <s v="XUWMABT9Qck"/>
    <x v="36"/>
    <s v="Other"/>
    <s v="Biguanides"/>
    <x v="0"/>
    <d v="2022-08-02T00:00:00"/>
    <s v="Biguanides"/>
  </r>
  <r>
    <s v="XV2NYfvoivQ"/>
    <x v="36"/>
    <s v="Asian"/>
    <s v="Biguanides"/>
    <x v="0"/>
    <d v="2025-03-20T00:00:00"/>
    <s v="Biguanides"/>
  </r>
  <r>
    <s v="xXIMse8Dm82"/>
    <x v="36"/>
    <s v="Māori"/>
    <s v="Biguanides"/>
    <x v="0"/>
    <d v="2024-07-24T00:00:00"/>
    <s v="Biguanides"/>
  </r>
  <r>
    <s v="XXAZByqGudE"/>
    <x v="36"/>
    <s v="Pacific peoples"/>
    <s v="Biguanides|GLP-1 agonists|Sulfonylureas"/>
    <x v="0"/>
    <d v="2023-05-19T00:00:00"/>
    <s v="Biguanides|GLP-1 agonists|Sulfonylureas-&gt;GLP-1 agonists"/>
  </r>
  <r>
    <s v="XQBfb7ilbcU"/>
    <x v="36"/>
    <s v="Pacific peoples"/>
    <s v="Biguanides"/>
    <x v="0"/>
    <d v="2024-03-05T00:00:00"/>
    <s v="Biguanides"/>
  </r>
  <r>
    <s v="xPWr.a2mh5w"/>
    <x v="36"/>
    <s v="Asian"/>
    <s v="Biguanides|Insulin isophane"/>
    <x v="0"/>
    <d v="2025-12-02T00:00:00"/>
    <s v="Biguanides|Insulin isophane-&gt;Insulin isophane"/>
  </r>
  <r>
    <s v="xRwxaS1eplk"/>
    <x v="36"/>
    <s v="Asian"/>
    <s v="Biguanides"/>
    <x v="0"/>
    <d v="2022-06-23T00:00:00"/>
    <s v="Biguanides"/>
  </r>
  <r>
    <s v="Xn6f3wZLR2M"/>
    <x v="36"/>
    <s v="Asian"/>
    <s v="Biguanides"/>
    <x v="0"/>
    <d v="2017-10-27T00:00:00"/>
    <s v="Biguanides"/>
  </r>
  <r>
    <s v="xnw/SmM9iCQ"/>
    <x v="36"/>
    <s v="Pacific peoples"/>
    <s v="Biguanides"/>
    <x v="0"/>
    <d v="2021-04-23T00:00:00"/>
    <s v="Biguanides-&gt;DPP-4 inhibitors|Sulfonylureas-&gt;DPP-4 inhibitors|SGLT-2 inhibitors|Sulfonylureas-&gt;DPP-4 inhibitors|SGLT-2 inhibitors"/>
  </r>
  <r>
    <s v="xlBgJ5dObSA"/>
    <x v="36"/>
    <s v="Māori"/>
    <s v="Biguanides"/>
    <x v="0"/>
    <d v="2024-04-18T00:00:00"/>
    <s v="Biguanides-&gt;DPP-4 inhibitors"/>
  </r>
  <r>
    <s v="Xj19CPR/yBw"/>
    <x v="36"/>
    <s v="Māori"/>
    <s v="Biguanides"/>
    <x v="0"/>
    <d v="2011-09-01T00:00:00"/>
    <s v="Biguanides"/>
  </r>
  <r>
    <s v="xJ2VGBT8lxg"/>
    <x v="36"/>
    <s v="Pacific peoples"/>
    <s v="Biguanides"/>
    <x v="0"/>
    <d v="2023-02-09T00:00:00"/>
    <s v="Biguanides"/>
  </r>
  <r>
    <s v="xdGUDBEWdsg"/>
    <x v="36"/>
    <s v="Pacific peoples"/>
    <s v="Biguanides"/>
    <x v="0"/>
    <d v="2016-10-10T00:00:00"/>
    <s v="Biguanides-&gt;DPP-4 inhibitors-&gt;Thiazolidinedione-&gt;SGLT-2 inhibitors-&gt;DPP-4 inhibitors|SGLT-2 inhibitors"/>
  </r>
  <r>
    <s v="/3hOR0aV0ZM"/>
    <x v="36"/>
    <s v="Asian"/>
    <s v="Insulin isophane"/>
    <x v="1"/>
    <d v="2021-06-02T00:00:00"/>
    <s v="Insulin isophane-&gt;Insulin aspart|Insulin isophane-&gt;Insulin aspart-&gt;Biguanides"/>
  </r>
  <r>
    <s v="/4d2Dn5py4E"/>
    <x v="36"/>
    <s v="Other"/>
    <s v="Biguanides"/>
    <x v="0"/>
    <d v="2012-06-07T00:00:00"/>
    <s v="Biguanides-&gt;Sulfonylureas-&gt;Biguanides|Sulfonylureas-&gt;Biguanides|DPP-4 inhibitors|Sulfonylureas-&gt;DPP-4 inhibitors-&gt;Biguanides|DPP-4 inhibitors|SGLT-2 inhibitors|Sulfonylureas-&gt;Biguanides|DPP-4 inhibitors|SGLT-2 inhibitors"/>
  </r>
  <r>
    <s v="/0yP1GLuPVY"/>
    <x v="36"/>
    <s v="Other"/>
    <s v="Biguanides"/>
    <x v="0"/>
    <d v="2024-02-14T00:00:00"/>
    <s v="Biguanides"/>
  </r>
  <r>
    <s v=".VYjNcmYmhI"/>
    <x v="36"/>
    <s v="Pacific peoples"/>
    <s v="Biguanides"/>
    <x v="0"/>
    <d v="2012-12-11T00:00:00"/>
    <s v="Biguanides-&gt;Biguanides|Sulfonylureas-&gt;DPP-4 inhibitors|Sulfonylureas-&gt;DPP-4 inhibitors-&gt;SGLT-2 inhibitors-&gt;DPP-4 inhibitors|SGLT-2 inhibitors-&gt;DPP-4 inhibitors|SGLT-2 inhibitors|Sulfonylureas-&gt;Sulfonylureas"/>
  </r>
  <r>
    <s v=".ZbqtrDT0sU"/>
    <x v="36"/>
    <s v="Other"/>
    <s v="Biguanides"/>
    <x v="0"/>
    <d v="2011-12-13T00:00:00"/>
    <s v="Biguanides"/>
  </r>
  <r>
    <s v=".o7hMW9bLdI"/>
    <x v="36"/>
    <s v="Other"/>
    <s v="Insulin aspart|Insulin isophane"/>
    <x v="1"/>
    <d v="2021-09-20T00:00:00"/>
    <s v="Insulin aspart|Insulin isophane-&gt;Insulin isophane-&gt;Biguanides"/>
  </r>
  <r>
    <s v=".kJuClFNJV."/>
    <x v="36"/>
    <s v="Asian"/>
    <s v="Biguanides"/>
    <x v="0"/>
    <d v="2020-07-24T00:00:00"/>
    <s v="Biguanides-&gt;DPP-4 inhibitors-&gt;Biguanides|DPP-4 inhibitors-&gt;SGLT-2 inhibitors-&gt;DPP-4 inhibitors|SGLT-2 inhibitors"/>
  </r>
  <r>
    <s v=".iPPkOJWlNk"/>
    <x v="36"/>
    <s v="Pacific peoples"/>
    <s v="Biguanides"/>
    <x v="0"/>
    <d v="2018-04-07T00:00:00"/>
    <s v="Biguanides-&gt;Insulin aspart|Insulin isophane-&gt;Biguanides|Insulin aspart|Insulin isophane"/>
  </r>
  <r>
    <s v=".CBn/TlupwI"/>
    <x v="36"/>
    <s v="Māori"/>
    <s v="Biguanides"/>
    <x v="0"/>
    <d v="2014-10-29T00:00:00"/>
    <s v="Biguanides-&gt;Sulfonylureas-&gt;Biguanides|Sulfonylureas-&gt;DPP-4 inhibitors-&gt;Biguanides|DPP-4 inhibitors|Sulfonylureas-&gt;Biguanides|DPP-4 inhibitors"/>
  </r>
  <r>
    <s v=".eVawVg4fEw"/>
    <x v="36"/>
    <s v="Asian"/>
    <s v="Biguanides|Insulin isophane"/>
    <x v="0"/>
    <d v="2021-10-02T00:00:00"/>
    <s v="Biguanides|Insulin isophane-&gt;Biguanides"/>
  </r>
  <r>
    <s v=".FkguUTD2FY"/>
    <x v="36"/>
    <s v="Other"/>
    <s v="Biguanides"/>
    <x v="0"/>
    <d v="2021-02-18T00:00:00"/>
    <s v="Biguanides"/>
  </r>
  <r>
    <s v=".35RA3/sopM"/>
    <x v="36"/>
    <s v="Pacific peoples"/>
    <s v="Biguanides"/>
    <x v="0"/>
    <d v="2019-06-06T00:00:00"/>
    <s v="Biguanides"/>
  </r>
  <r>
    <s v=".2fK/TD8nd2"/>
    <x v="36"/>
    <s v="Māori"/>
    <s v="Biguanides"/>
    <x v="0"/>
    <d v="2023-10-06T00:00:00"/>
    <s v="Biguanides-&gt;Insulin isophane"/>
  </r>
  <r>
    <s v=".1kLCnydCQM"/>
    <x v="36"/>
    <s v="Asian"/>
    <s v="Biguanides"/>
    <x v="0"/>
    <d v="2015-07-02T00:00:00"/>
    <s v="Biguanides"/>
  </r>
  <r>
    <s v="XYTQ4DCVZ3c"/>
    <x v="36"/>
    <s v="Māori"/>
    <s v="Biguanides"/>
    <x v="0"/>
    <d v="2023-10-13T00:00:00"/>
    <s v="Biguanides"/>
  </r>
  <r>
    <s v="xYw8Y6Vq2Lk"/>
    <x v="36"/>
    <s v="Māori"/>
    <s v="Biguanides"/>
    <x v="0"/>
    <d v="2012-10-08T00:00:00"/>
    <s v="Biguanides"/>
  </r>
  <r>
    <s v="Xzg3p5pRaPY"/>
    <x v="36"/>
    <s v="Asian"/>
    <s v="Biguanides"/>
    <x v="0"/>
    <d v="2023-03-28T00:00:00"/>
    <s v="Biguanides"/>
  </r>
  <r>
    <s v="XzNpG8m8mkE"/>
    <x v="36"/>
    <s v="Māori"/>
    <s v="Biguanides"/>
    <x v="0"/>
    <d v="2011-07-19T00:00:00"/>
    <s v="Biguanides-&gt;Biguanides|Sulfonylureas-&gt;Sulfonylureas-&gt;DPP-4 inhibitors-&gt;DPP-4 inhibitors|Sulfonylureas-&gt;Insulin glargine-&gt;Insulin glargine|Sulfonylureas-&gt;DPP-4 inhibitors|Insulin glargine-&gt;DPP-4 inhibitors|Insulin glargine|Sulfonylureas-&gt;Biguanides|GLP-1 agonists|Insulin glargine|Sulfonylureas-&gt;Biguanides|Insulin glargine|Sulfonylureas-&gt;Biguanides|GLP-1 agonists|Sulfonylureas-&gt;GLP-1 agonists|Insulin glargine-&gt;Biguanides|GLP-1 agonists-&gt;Biguanides|GLP-1 agonists|Insulin glargine-&gt;Biguanides|Insulin glargine"/>
  </r>
  <r>
    <s v="6.nv7XdT7RA"/>
    <x v="36"/>
    <s v="Pacific peoples"/>
    <s v="Biguanides"/>
    <x v="0"/>
    <d v="2021-04-12T00:00:00"/>
    <s v="Biguanides-&gt;DPP-4 inhibitors"/>
  </r>
  <r>
    <s v="5Txm0XgCHlY"/>
    <x v="36"/>
    <s v="Māori"/>
    <s v="Biguanides"/>
    <x v="0"/>
    <d v="2021-07-21T00:00:00"/>
    <s v="Biguanides-&gt;Insulin aspart|Insulin glargine-&gt;Insulin glargine-&gt;SGLT-2 inhibitors"/>
  </r>
  <r>
    <s v="5vtiLUNej.."/>
    <x v="36"/>
    <s v="Other"/>
    <s v="Biguanides"/>
    <x v="0"/>
    <d v="2012-03-12T00:00:00"/>
    <s v="Biguanides-&gt;Biguanides|DPP-4 inhibitors-&gt;DPP-4 inhibitors-&gt;Biguanides|DPP-4 inhibitors|SGLT-2 inhibitors-&gt;Biguanides|SGLT-2 inhibitors-&gt;SGLT-2 inhibitors-&gt;DPP-4 inhibitors|SGLT-2 inhibitors"/>
  </r>
  <r>
    <s v="5W6.otvk38M"/>
    <x v="36"/>
    <s v="Other"/>
    <s v="Biguanides"/>
    <x v="0"/>
    <d v="2019-03-18T00:00:00"/>
    <s v="Biguanides"/>
  </r>
  <r>
    <s v="5Viz7nuFHkw"/>
    <x v="36"/>
    <s v="Other"/>
    <s v="Biguanides"/>
    <x v="0"/>
    <d v="2022-01-13T00:00:00"/>
    <s v="Biguanides"/>
  </r>
  <r>
    <s v="5URZF6zOd4."/>
    <x v="36"/>
    <s v="Other"/>
    <s v="Biguanides|Insulin isophane|Insulin lispro"/>
    <x v="0"/>
    <d v="2021-11-22T00:00:00"/>
    <s v="Biguanides|Insulin isophane|Insulin lispro-&gt;Insulin isophane|Insulin lispro"/>
  </r>
  <r>
    <s v="5Rd904KY1Vk"/>
    <x v="36"/>
    <s v="Asian"/>
    <s v="Biguanides"/>
    <x v="0"/>
    <d v="2019-12-13T00:00:00"/>
    <s v="Biguanides"/>
  </r>
  <r>
    <s v="09MWhkOB6jc"/>
    <x v="36"/>
    <s v="Other"/>
    <s v="Biguanides"/>
    <x v="0"/>
    <d v="2024-02-20T00:00:00"/>
    <s v="Biguanides-&gt;DPP-4 inhibitors-&gt;DPP-4 inhibitors|GLP-1 agonists-&gt;GLP-1 agonists"/>
  </r>
  <r>
    <s v="00.RVqf12CY"/>
    <x v="36"/>
    <s v="Asian"/>
    <s v="Insulin aspart"/>
    <x v="1"/>
    <d v="2019-09-12T00:00:00"/>
    <s v="Insulin aspart-&gt;Insulin isophane-&gt;Insulin aspart|Insulin isophane-&gt;Biguanides"/>
  </r>
  <r>
    <s v="06sDELAdgx2"/>
    <x v="36"/>
    <s v="Other"/>
    <s v="Biguanides"/>
    <x v="0"/>
    <d v="2025-12-01T00:00:00"/>
    <s v="Biguanides"/>
  </r>
  <r>
    <s v="/RBK5xy7eqg"/>
    <x v="36"/>
    <s v="Asian"/>
    <s v="Biguanides"/>
    <x v="0"/>
    <d v="2020-07-28T00:00:00"/>
    <s v="Biguanides-&gt;Insulin aspart|Insulin isophane"/>
  </r>
  <r>
    <s v="/Xx879rt1tM"/>
    <x v="36"/>
    <s v="Asian"/>
    <s v="Biguanides|DPP-4 inhibitors"/>
    <x v="0"/>
    <d v="2025-08-11T00:00:00"/>
    <s v="Biguanides|DPP-4 inhibitors-&gt;DPP-4 inhibitors"/>
  </r>
  <r>
    <s v="/yvt1Dus3CQ"/>
    <x v="36"/>
    <s v="Asian"/>
    <s v="Biguanides"/>
    <x v="0"/>
    <d v="2022-10-21T00:00:00"/>
    <s v="Biguanides-&gt;Insulin isophane|Insulin lispro-&gt;Insulin lispro-&gt;Insulin isophane"/>
  </r>
  <r>
    <s v="/hxeoNFv2qY"/>
    <x v="36"/>
    <s v="Pacific peoples"/>
    <s v="Biguanides"/>
    <x v="0"/>
    <d v="2021-03-17T00:00:00"/>
    <s v="Biguanides-&gt;SGLT-2 inhibitors-&gt;DPP-4 inhibitors-&gt;DPP-4 inhibitors|SGLT-2 inhibitors"/>
  </r>
  <r>
    <s v="nKqgRn0ogk6"/>
    <x v="36"/>
    <s v="Pacific peoples"/>
    <s v="Biguanides"/>
    <x v="0"/>
    <d v="2024-10-26T00:00:00"/>
    <s v="Biguanides"/>
  </r>
  <r>
    <s v="nL/BmHeep4A"/>
    <x v="36"/>
    <s v="Other"/>
    <s v="Biguanides"/>
    <x v="0"/>
    <d v="2020-07-08T00:00:00"/>
    <s v="Biguanides"/>
  </r>
  <r>
    <s v="KQW0rqLsxLI"/>
    <x v="36"/>
    <s v="Pacific peoples"/>
    <s v="Insulin isophane"/>
    <x v="1"/>
    <d v="2015-10-09T00:00:00"/>
    <s v="Insulin isophane-&gt;Insulin aspart-&gt;Biguanides"/>
  </r>
  <r>
    <s v="KqK5Hs.RT.2"/>
    <x v="36"/>
    <s v="Asian"/>
    <s v="Biguanides|Insulin isophane|Insulin lispro"/>
    <x v="0"/>
    <d v="2024-06-07T00:00:00"/>
    <s v="Biguanides|Insulin isophane|Insulin lispro-&gt;Insulin isophane|Insulin lispro-&gt;Biguanides-&gt;Insulin isophane"/>
  </r>
  <r>
    <s v="kRos9Q5JcwU"/>
    <x v="36"/>
    <s v="Pacific peoples"/>
    <s v="Biguanides"/>
    <x v="0"/>
    <d v="2016-10-25T00:00:00"/>
    <s v="Biguanides-&gt;Insulin isophane-&gt;DPP-4 inhibitors-&gt;Biguanides|DPP-4 inhibitors-&gt;DPP-4 inhibitors|SGLT-2 inhibitors"/>
  </r>
  <r>
    <s v="KS75yWKgbtU"/>
    <x v="36"/>
    <s v="Other"/>
    <s v="Biguanides"/>
    <x v="0"/>
    <d v="2013-12-02T00:00:00"/>
    <s v="Biguanides"/>
  </r>
  <r>
    <s v="KNfhZb2rSm2"/>
    <x v="36"/>
    <s v="Asian"/>
    <s v="Biguanides"/>
    <x v="0"/>
    <d v="2012-05-07T00:00:00"/>
    <s v="Biguanides-&gt;Insulin isophane-&gt;Insulin aspart"/>
  </r>
  <r>
    <s v="kPrU83eOk9M"/>
    <x v="36"/>
    <s v="Māori"/>
    <s v="Biguanides"/>
    <x v="0"/>
    <d v="2016-02-26T00:00:00"/>
    <s v="Biguanides-&gt;Biguanides|Sulfonylureas-&gt;Sulfonylureas-&gt;Biguanides|DPP-4 inhibitors-&gt;DPP-4 inhibitors-&gt;Biguanides|GLP-1 agonists-&gt;GLP-1 agonists"/>
  </r>
  <r>
    <s v="kPCuTC7coPU"/>
    <x v="36"/>
    <s v="Asian"/>
    <s v="Biguanides"/>
    <x v="0"/>
    <d v="2025-09-22T00:00:00"/>
    <s v="Biguanides"/>
  </r>
  <r>
    <s v="kOit8oV1TBg"/>
    <x v="36"/>
    <s v="Pacific peoples"/>
    <s v="Biguanides"/>
    <x v="0"/>
    <d v="2024-10-11T00:00:00"/>
    <s v="Biguanides"/>
  </r>
  <r>
    <s v="KOWL9NBBdFw"/>
    <x v="36"/>
    <s v="Asian"/>
    <s v="Biguanides|Insulin isophane"/>
    <x v="0"/>
    <d v="2021-06-01T00:00:00"/>
    <s v="Biguanides|Insulin isophane-&gt;Insulin isophane"/>
  </r>
  <r>
    <s v="KoyCuPCbHng"/>
    <x v="36"/>
    <s v="Pacific peoples"/>
    <s v="Biguanides|Sulfonylureas"/>
    <x v="0"/>
    <d v="2016-10-10T00:00:00"/>
    <s v="Biguanides|Sulfonylureas-&gt;DPP-4 inhibitors|Sulfonylureas-&gt;DPP-4 inhibitors-&gt;DPP-4 inhibitors|SGLT-2 inhibitors"/>
  </r>
  <r>
    <s v="NtIHDdIQ6.o"/>
    <x v="36"/>
    <s v="Asian"/>
    <s v="Biguanides|Insulin isophane"/>
    <x v="0"/>
    <d v="2020-06-23T00:00:00"/>
    <s v="Biguanides|Insulin isophane-&gt;Biguanides"/>
  </r>
  <r>
    <s v="NTJtzC6fBOI"/>
    <x v="36"/>
    <s v="Asian"/>
    <s v="Biguanides|Insulin isophane|Insulin lispro"/>
    <x v="0"/>
    <d v="2023-08-02T00:00:00"/>
    <s v="Biguanides|Insulin isophane|Insulin lispro-&gt;Insulin isophane|Insulin lispro-&gt;Insulin isophane"/>
  </r>
  <r>
    <s v="ns62QfA2IJE"/>
    <x v="36"/>
    <s v="Māori"/>
    <s v="Biguanides"/>
    <x v="0"/>
    <d v="2019-09-06T00:00:00"/>
    <s v="Biguanides"/>
  </r>
  <r>
    <s v="NsPG3yUpKJ6"/>
    <x v="36"/>
    <s v="Pacific peoples"/>
    <s v="Biguanides"/>
    <x v="0"/>
    <d v="2012-03-20T00:00:00"/>
    <s v="Biguanides-&gt;Biguanides|Sulfonylureas-&gt;Sulfonylureas-&gt;Insulin glargine-&gt;Biguanides|Insulin glargine|Sulfonylureas-&gt;DPP-4 inhibitors|Insulin glargine|Sulfonylureas-&gt;DPP-4 inhibitors|Sulfonylureas-&gt;DPP-4 inhibitors|Insulin glargine|SGLT-2 inhibitors-&gt;DPP-4 inhibitors|SGLT-2 inhibitors-&gt;SGLT-2 inhibitors"/>
  </r>
  <r>
    <s v="NWwSjhM3qu2"/>
    <x v="36"/>
    <s v="Asian"/>
    <s v="Biguanides"/>
    <x v="0"/>
    <d v="2021-11-25T00:00:00"/>
    <s v="Biguanides"/>
  </r>
  <r>
    <s v="NXnW00Wr2Ck"/>
    <x v="36"/>
    <s v="Asian"/>
    <s v="Biguanides"/>
    <x v="0"/>
    <d v="2013-02-22T00:00:00"/>
    <s v="Biguanides-&gt;Insulin isophane|Insulin lispro-&gt;Insulin aspart|Insulin isophane-&gt;Insulin isophane"/>
  </r>
  <r>
    <s v="NVqewqFi8PM"/>
    <x v="36"/>
    <s v="Asian"/>
    <s v="Biguanides"/>
    <x v="0"/>
    <d v="2023-11-23T00:00:00"/>
    <s v="Biguanides-&gt;DPP-4 inhibitors"/>
  </r>
  <r>
    <s v="NRniP3YF4ic"/>
    <x v="36"/>
    <s v="Pacific peoples"/>
    <s v="Biguanides"/>
    <x v="0"/>
    <d v="2014-10-07T00:00:00"/>
    <s v="Biguanides"/>
  </r>
  <r>
    <s v="nPXR/LEpVFE"/>
    <x v="36"/>
    <s v="Pacific peoples"/>
    <s v="Biguanides"/>
    <x v="0"/>
    <d v="2024-01-31T00:00:00"/>
    <s v="Biguanides"/>
  </r>
  <r>
    <s v="npKD75I1/jg"/>
    <x v="36"/>
    <s v="Pacific peoples"/>
    <s v="Biguanides"/>
    <x v="0"/>
    <d v="2015-10-22T00:00:00"/>
    <s v="Biguanides-&gt;Biguanides|Insulin isophane-&gt;Insulin isophane-&gt;SGLT-2 inhibitors-&gt;Biguanides|DPP-4 inhibitors-&gt;DPP-4 inhibitors|SGLT-2 inhibitors"/>
  </r>
  <r>
    <s v="nNTVcp5.s52"/>
    <x v="36"/>
    <s v="Asian"/>
    <s v="Biguanides"/>
    <x v="0"/>
    <d v="2025-10-03T00:00:00"/>
    <s v="Biguanides"/>
  </r>
  <r>
    <s v="gZc5d3DQzV2"/>
    <x v="36"/>
    <s v="Asian"/>
    <s v="Biguanides"/>
    <x v="0"/>
    <d v="2025-10-02T00:00:00"/>
    <s v="Biguanides"/>
  </r>
  <r>
    <s v="gzsbd4E74UE"/>
    <x v="36"/>
    <s v="Other"/>
    <s v="Biguanides"/>
    <x v="0"/>
    <d v="2013-07-22T00:00:00"/>
    <s v="Biguanides-&gt;Sulfonylureas-&gt;Biguanides|Sulfonylureas"/>
  </r>
  <r>
    <s v="GymL4jxM/zI"/>
    <x v="36"/>
    <s v="Pacific peoples"/>
    <s v="Biguanides|Insulin isophane"/>
    <x v="0"/>
    <d v="2016-02-19T00:00:00"/>
    <s v="Biguanides|Insulin isophane-&gt;Insulin isophane-&gt;DPP-4 inhibitors"/>
  </r>
  <r>
    <s v="gyevaOkVLf."/>
    <x v="36"/>
    <s v="Pacific peoples"/>
    <s v="SGLT-2 inhibitors"/>
    <x v="0"/>
    <d v="2021-04-14T00:00:00"/>
    <s v="SGLT-2 inhibitors-&gt;Biguanides"/>
  </r>
  <r>
    <s v="gXQq5j8rbNk"/>
    <x v="36"/>
    <s v="Māori"/>
    <s v="Biguanides"/>
    <x v="0"/>
    <d v="2021-07-01T00:00:00"/>
    <s v="Biguanides"/>
  </r>
  <r>
    <s v="jXoHzr0NJIo"/>
    <x v="36"/>
    <s v="Asian"/>
    <s v="DPP-4 inhibitors"/>
    <x v="0"/>
    <d v="2024-03-13T00:00:00"/>
    <s v="DPP-4 inhibitors-&gt;Sulfonylureas"/>
  </r>
  <r>
    <s v="k4RE4sP242g"/>
    <x v="36"/>
    <s v="Other"/>
    <s v="Biguanides"/>
    <x v="0"/>
    <d v="2013-11-28T00:00:00"/>
    <s v="Biguanides"/>
  </r>
  <r>
    <s v="K5zzKA0x9.g"/>
    <x v="36"/>
    <s v="Asian"/>
    <s v="Biguanides"/>
    <x v="0"/>
    <d v="2014-02-24T00:00:00"/>
    <s v="Biguanides"/>
  </r>
  <r>
    <s v="k3R0TgxqDEQ"/>
    <x v="36"/>
    <s v="Asian"/>
    <s v="Biguanides"/>
    <x v="0"/>
    <d v="2022-12-20T00:00:00"/>
    <s v="Biguanides-&gt;Insulin isophane-&gt;Insulin glargine"/>
  </r>
  <r>
    <s v="k3VFM9y/Vfg"/>
    <x v="36"/>
    <s v="Asian"/>
    <s v="Biguanides"/>
    <x v="0"/>
    <d v="2021-03-19T00:00:00"/>
    <s v="Biguanides-&gt;SGLT-2 inhibitors"/>
  </r>
  <r>
    <s v="KAi4kRIk70Q"/>
    <x v="36"/>
    <s v="Māori"/>
    <s v="Biguanides"/>
    <x v="0"/>
    <d v="2016-05-16T00:00:00"/>
    <s v="Biguanides-&gt;Biguanides|DPP-4 inhibitors"/>
  </r>
  <r>
    <s v="KAkTmUaXNVk"/>
    <x v="36"/>
    <s v="Asian"/>
    <s v="Biguanides"/>
    <x v="0"/>
    <d v="2013-11-20T00:00:00"/>
    <s v="Biguanides-&gt;Sulfonylureas-&gt;Biguanides|Sulfonylureas-&gt;DPP-4 inhibitors-&gt;Biguanides|DPP-4 inhibitors"/>
  </r>
  <r>
    <s v="kAYvvwSSQKM"/>
    <x v="36"/>
    <s v="Other"/>
    <s v="Biguanides"/>
    <x v="0"/>
    <d v="2025-02-12T00:00:00"/>
    <s v="Biguanides"/>
  </r>
  <r>
    <s v="KeqRWJLdx8k"/>
    <x v="36"/>
    <s v="Asian"/>
    <s v="Biguanides"/>
    <x v="0"/>
    <d v="2016-11-08T00:00:00"/>
    <s v="Biguanides-&gt;Sulfonylureas-&gt;Biguanides|Sulfonylureas-&gt;SGLT-2 inhibitors|Sulfonylureas-&gt;SGLT-2 inhibitors"/>
  </r>
  <r>
    <s v="kEJHwDEVnIg"/>
    <x v="36"/>
    <s v="Māori"/>
    <s v="Biguanides"/>
    <x v="0"/>
    <d v="2022-12-13T00:00:00"/>
    <s v="Biguanides-&gt;DPP-4 inhibitors"/>
  </r>
  <r>
    <s v="Kf2JWbopeek"/>
    <x v="36"/>
    <s v="Other"/>
    <s v="Biguanides"/>
    <x v="0"/>
    <d v="2022-10-27T00:00:00"/>
    <s v="Biguanides"/>
  </r>
  <r>
    <s v="kFBQilkcmb."/>
    <x v="36"/>
    <s v="Other"/>
    <s v="Biguanides"/>
    <x v="0"/>
    <d v="2025-08-21T00:00:00"/>
    <s v="Biguanides"/>
  </r>
  <r>
    <s v="KhlSz7fnexA"/>
    <x v="36"/>
    <s v="Asian"/>
    <s v="Biguanides"/>
    <x v="0"/>
    <d v="2023-10-08T00:00:00"/>
    <s v="Biguanides-&gt;Insulin isophane-&gt;Insulin aspart"/>
  </r>
  <r>
    <s v="ghBlzniD/yc"/>
    <x v="36"/>
    <s v="Other"/>
    <s v="Biguanides"/>
    <x v="0"/>
    <d v="2024-06-20T00:00:00"/>
    <s v="Biguanides-&gt;DPP-4 inhibitors"/>
  </r>
  <r>
    <s v="GipZAPLnkb."/>
    <x v="36"/>
    <s v="Māori"/>
    <s v="Biguanides"/>
    <x v="0"/>
    <d v="2017-10-25T00:00:00"/>
    <s v="Biguanides-&gt;Biguanides|DPP-4 inhibitors-&gt;DPP-4 inhibitors-&gt;DPP-4 inhibitors|SGLT-2 inhibitors"/>
  </r>
  <r>
    <s v="ge5d9GHEsvs"/>
    <x v="36"/>
    <s v="Pacific peoples"/>
    <s v="Biguanides"/>
    <x v="0"/>
    <d v="2025-03-13T00:00:00"/>
    <s v="Biguanides"/>
  </r>
  <r>
    <s v="GC2DAucp6ag"/>
    <x v="36"/>
    <s v="Pacific peoples"/>
    <s v="Biguanides"/>
    <x v="0"/>
    <d v="2022-10-30T00:00:00"/>
    <s v="Biguanides"/>
  </r>
  <r>
    <s v="gBpTcn98tEo"/>
    <x v="36"/>
    <s v="Asian"/>
    <s v="Biguanides|SGLT-2 inhibitors"/>
    <x v="0"/>
    <d v="2021-07-13T00:00:00"/>
    <s v="Biguanides|SGLT-2 inhibitors-&gt;SGLT-2 inhibitors"/>
  </r>
  <r>
    <s v="gbT/XpAA/Sk"/>
    <x v="36"/>
    <s v="Asian"/>
    <s v="Biguanides"/>
    <x v="0"/>
    <d v="2021-12-03T00:00:00"/>
    <s v="Biguanides"/>
  </r>
  <r>
    <s v="gCRn7QIEwNs"/>
    <x v="36"/>
    <s v="Asian"/>
    <s v="Biguanides"/>
    <x v="0"/>
    <d v="2013-06-12T00:00:00"/>
    <s v="Biguanides-&gt;Biguanides|Sulfonylureas-&gt;Biguanides|DPP-4 inhibitors-&gt;DPP-4 inhibitors-&gt;SGLT-2 inhibitors-&gt;DPP-4 inhibitors|SGLT-2 inhibitors"/>
  </r>
  <r>
    <s v="gmXBUoqGQTI"/>
    <x v="36"/>
    <s v="Asian"/>
    <s v="Biguanides"/>
    <x v="0"/>
    <d v="2025-11-05T00:00:00"/>
    <s v="Biguanides-&gt;Insulin isophane"/>
  </r>
  <r>
    <s v="GplQMN1DoYI"/>
    <x v="36"/>
    <s v="Asian"/>
    <s v="Biguanides"/>
    <x v="0"/>
    <d v="2016-01-20T00:00:00"/>
    <s v="Biguanides-&gt;Biguanides|SGLT-2 inhibitors-&gt;SGLT-2 inhibitors"/>
  </r>
  <r>
    <s v="GsjTAR1apc."/>
    <x v="36"/>
    <s v="Māori"/>
    <s v="Biguanides"/>
    <x v="0"/>
    <d v="2023-07-18T00:00:00"/>
    <s v="Biguanides"/>
  </r>
  <r>
    <s v="GrPffTcz6XI"/>
    <x v="36"/>
    <s v="Asian"/>
    <s v="Biguanides|Sulfonylureas"/>
    <x v="0"/>
    <d v="2025-08-11T00:00:00"/>
    <s v="Biguanides|Sulfonylureas-&gt;SGLT-2 inhibitors|Sulfonylureas-&gt;SGLT-2 inhibitors"/>
  </r>
  <r>
    <s v="GSqLD.VQC7g"/>
    <x v="36"/>
    <s v="Other"/>
    <s v="Biguanides"/>
    <x v="0"/>
    <d v="2021-02-15T00:00:00"/>
    <s v="Biguanides"/>
  </r>
  <r>
    <s v="GTIBh.pX0JU"/>
    <x v="36"/>
    <s v="Other"/>
    <s v="Biguanides"/>
    <x v="0"/>
    <d v="2022-09-21T00:00:00"/>
    <s v="Biguanides-&gt;GLP-1 agonists"/>
  </r>
  <r>
    <s v="Gu2Z7PUQ9j2"/>
    <x v="36"/>
    <s v="Māori"/>
    <s v="Biguanides"/>
    <x v="0"/>
    <d v="2020-11-24T00:00:00"/>
    <s v="Biguanides-&gt;SGLT-2 inhibitors-&gt;DPP-4 inhibitors"/>
  </r>
  <r>
    <s v="gw0OA8.XRLk"/>
    <x v="36"/>
    <s v="Other"/>
    <s v="Biguanides"/>
    <x v="0"/>
    <d v="2013-09-29T00:00:00"/>
    <s v="Biguanides-&gt;Insulin aspart|Insulin isophane"/>
  </r>
  <r>
    <s v="DdZl0Bk8r86"/>
    <x v="36"/>
    <s v="Māori"/>
    <s v="Biguanides"/>
    <x v="0"/>
    <d v="2016-07-14T00:00:00"/>
    <s v="Biguanides"/>
  </r>
  <r>
    <s v="DF6LthTd8wE"/>
    <x v="36"/>
    <s v="Pacific peoples"/>
    <s v="Biguanides"/>
    <x v="0"/>
    <d v="2016-05-04T00:00:00"/>
    <s v="Biguanides-&gt;DPP-4 inhibitors-&gt;Biguanides|SGLT-2 inhibitors-&gt;SGLT-2 inhibitors-&gt;Sulfonylureas-&gt;SGLT-2 inhibitors|Sulfonylureas"/>
  </r>
  <r>
    <s v="DIHGVRCbJpk"/>
    <x v="36"/>
    <s v="Māori"/>
    <s v="Biguanides"/>
    <x v="0"/>
    <d v="2024-06-05T00:00:00"/>
    <s v="Biguanides"/>
  </r>
  <r>
    <s v="DGwC5bSV3z6"/>
    <x v="36"/>
    <s v="Asian"/>
    <s v="Biguanides"/>
    <x v="0"/>
    <d v="2025-02-26T00:00:00"/>
    <s v="Biguanides"/>
  </r>
  <r>
    <s v="DIO4dQdw4LQ"/>
    <x v="36"/>
    <s v="Asian"/>
    <s v="Biguanides"/>
    <x v="0"/>
    <d v="2021-11-10T00:00:00"/>
    <s v="Biguanides"/>
  </r>
  <r>
    <s v="G5BFPYni0XI"/>
    <x v="36"/>
    <s v="Other"/>
    <s v="Biguanides"/>
    <x v="0"/>
    <d v="2022-02-28T00:00:00"/>
    <s v="Biguanides"/>
  </r>
  <r>
    <s v="g6wx7276qeo"/>
    <x v="36"/>
    <s v="Asian"/>
    <s v="Biguanides"/>
    <x v="0"/>
    <d v="2016-05-10T00:00:00"/>
    <s v="Biguanides"/>
  </r>
  <r>
    <s v="G6Q7DFF1Yrc"/>
    <x v="36"/>
    <s v="Asian"/>
    <s v="Biguanides|Insulin isophane"/>
    <x v="0"/>
    <d v="2024-04-08T00:00:00"/>
    <s v="Biguanides|Insulin isophane-&gt;Insulin aspart"/>
  </r>
  <r>
    <s v="G9BSmIHbdag"/>
    <x v="36"/>
    <s v="Other"/>
    <s v="Biguanides"/>
    <x v="0"/>
    <d v="2012-05-24T00:00:00"/>
    <s v="Biguanides-&gt;DPP-4 inhibitors-&gt;SGLT-2 inhibitors-&gt;DPP-4 inhibitors|SGLT-2 inhibitors"/>
  </r>
  <r>
    <s v="g9Uu3NFtLik"/>
    <x v="36"/>
    <s v="Asian"/>
    <s v="Biguanides"/>
    <x v="0"/>
    <d v="2024-05-25T00:00:00"/>
    <s v="Biguanides"/>
  </r>
  <r>
    <s v="gaB9tQPf8CA"/>
    <x v="36"/>
    <s v="Other"/>
    <s v="Biguanides"/>
    <x v="0"/>
    <d v="2022-11-14T00:00:00"/>
    <s v="Biguanides-&gt;Biguanides|DPP-4 inhibitors-&gt;DPP-4 inhibitors"/>
  </r>
  <r>
    <s v="D92gxm65mMw"/>
    <x v="36"/>
    <s v="Pacific peoples"/>
    <s v="Biguanides"/>
    <x v="0"/>
    <d v="2012-11-27T00:00:00"/>
    <s v="Biguanides-&gt;Sulfonylureas-&gt;Biguanides|Sulfonylureas-&gt;SGLT-2 inhibitors|Sulfonylureas-&gt;SGLT-2 inhibitors"/>
  </r>
  <r>
    <s v="D8jSMSON9AM"/>
    <x v="36"/>
    <s v="Asian"/>
    <s v="Biguanides"/>
    <x v="0"/>
    <d v="2025-05-31T00:00:00"/>
    <s v="Biguanides"/>
  </r>
  <r>
    <s v="D864RslSwUQ"/>
    <x v="36"/>
    <s v="Other"/>
    <s v="Biguanides"/>
    <x v="0"/>
    <d v="2014-06-12T00:00:00"/>
    <s v="Biguanides"/>
  </r>
  <r>
    <s v="D6HIdIRo5k."/>
    <x v="36"/>
    <s v="Other"/>
    <s v="Biguanides"/>
    <x v="0"/>
    <d v="2011-05-02T00:00:00"/>
    <s v="Biguanides-&gt;Insulin isophane-&gt;Biguanides|Insulin isophane-&gt;Sulfonylureas-&gt;Biguanides|Sulfonylureas-&gt;Insulin glargine|Sulfonylureas-&gt;Insulin glargine-&gt;Biguanides|Insulin glargine|Sulfonylureas-&gt;DPP-4 inhibitors-&gt;DPP-4 inhibitors|Sulfonylureas-&gt;DPP-4 inhibitors|Insulin glargine|Sulfonylureas-&gt;DPP-4 inhibitors|Insulin glargine-&gt;DPP-4 inhibitors|Insulin aspart-&gt;Insulin aspart|Insulin glargine-&gt;DPP-4 inhibitors|Insulin aspart|Insulin glargine-&gt;DPP-4 inhibitors|Insulin aspart|Insulin glargine|SGLT-2 inhibitors-&gt;SGLT-2 inhibitors-&gt;DPP-4 inhibitors|SGLT-2 inhibitors"/>
  </r>
  <r>
    <s v="d5ASACFxo2."/>
    <x v="36"/>
    <s v="Other"/>
    <s v="Biguanides"/>
    <x v="0"/>
    <d v="2018-06-08T00:00:00"/>
    <s v="Biguanides"/>
  </r>
  <r>
    <s v="d0wgefiM8ek"/>
    <x v="36"/>
    <s v="Other"/>
    <s v="Biguanides"/>
    <x v="0"/>
    <d v="2025-06-27T00:00:00"/>
    <s v="Biguanides"/>
  </r>
  <r>
    <s v="d/2qpb9wG7k"/>
    <x v="36"/>
    <s v="Asian"/>
    <s v="Biguanides"/>
    <x v="0"/>
    <d v="2014-09-30T00:00:00"/>
    <s v="Biguanides-&gt;DPP-4 inhibitors-&gt;Biguanides|DPP-4 inhibitors-&gt;Biguanides|DPP-4 inhibitors|Sulfonylureas-&gt;Biguanides|Sulfonylureas-&gt;SGLT-2 inhibitors-&gt;Biguanides|SGLT-2 inhibitors|Sulfonylureas-&gt;Biguanides|SGLT-2 inhibitors-&gt;Biguanides|Sulfonylureas|Thiazolidinedione-&gt;Biguanides|Thiazolidinedione-&gt;Insulin glargine-&gt;Biguanides|DPP-4 inhibitors|Insulin glargine-&gt;Biguanides|Insulin glargine"/>
  </r>
  <r>
    <s v="d/aTB4zxH4Y"/>
    <x v="36"/>
    <s v="Other"/>
    <s v="Biguanides"/>
    <x v="0"/>
    <d v="2024-01-12T00:00:00"/>
    <s v="Biguanides"/>
  </r>
  <r>
    <s v="CXqEPFmSL.U"/>
    <x v="36"/>
    <s v="Asian"/>
    <s v="Biguanides"/>
    <x v="0"/>
    <d v="2024-12-12T00:00:00"/>
    <s v="Biguanides"/>
  </r>
  <r>
    <s v="cY7Z0tpStGE"/>
    <x v="36"/>
    <s v="Pacific peoples"/>
    <s v="Biguanides|Insulin aspart|Insulin isophane"/>
    <x v="0"/>
    <d v="2020-08-21T00:00:00"/>
    <s v="Biguanides|Insulin aspart|Insulin isophane-&gt;Insulin isophane-&gt;Biguanides-&gt;DPP-4 inhibitors"/>
  </r>
  <r>
    <s v="cXDGfuRODpE"/>
    <x v="36"/>
    <s v="Other"/>
    <s v="Insulin aspart|Insulin isophane"/>
    <x v="1"/>
    <d v="2014-07-23T00:00:00"/>
    <s v="Insulin aspart|Insulin isophane-&gt;Biguanides|Insulin aspart|Insulin isophane"/>
  </r>
  <r>
    <s v="ZbF9fr17Cz."/>
    <x v="36"/>
    <s v="Asian"/>
    <s v="Biguanides"/>
    <x v="0"/>
    <d v="2022-09-08T00:00:00"/>
    <s v="Biguanides-&gt;DPP-4 inhibitors-&gt;Biguanides|DPP-4 inhibitors-&gt;Biguanides|DPP-4 inhibitors|Sulfonylureas"/>
  </r>
  <r>
    <s v="ZeRJeyLgiWw"/>
    <x v="36"/>
    <s v="Asian"/>
    <s v="Biguanides|DPP-4 inhibitors"/>
    <x v="0"/>
    <d v="2023-12-08T00:00:00"/>
    <s v="Biguanides|DPP-4 inhibitors-&gt;DPP-4 inhibitors-&gt;Biguanides-&gt;Biguanides|DPP-4 inhibitors|Insulin glargine"/>
  </r>
  <r>
    <s v="ZeaqkVcaKKc"/>
    <x v="36"/>
    <s v="Māori"/>
    <s v="Biguanides"/>
    <x v="0"/>
    <d v="2014-03-25T00:00:00"/>
    <s v="Biguanides-&gt;DPP-4 inhibitors-&gt;Biguanides|DPP-4 inhibitors-&gt;Biguanides|GLP-1 agonists-&gt;GLP-1 agonists"/>
  </r>
  <r>
    <s v="ZdmO6wup47w"/>
    <x v="36"/>
    <s v="Māori"/>
    <s v="Biguanides"/>
    <x v="0"/>
    <d v="2023-09-05T00:00:00"/>
    <s v="Biguanides"/>
  </r>
  <r>
    <s v="zg2rFee0bYU"/>
    <x v="36"/>
    <s v="Māori"/>
    <s v="SGLT-2 inhibitors"/>
    <x v="0"/>
    <d v="2023-08-17T00:00:00"/>
    <s v="SGLT-2 inhibitors-&gt;Insulin glargine"/>
  </r>
  <r>
    <s v="zQWslfdOJtE"/>
    <x v="36"/>
    <s v="Other"/>
    <s v="Biguanides"/>
    <x v="0"/>
    <d v="2018-02-07T00:00:00"/>
    <s v="Biguanides-&gt;Insulin isophane"/>
  </r>
  <r>
    <s v="zMX0SpACMCY"/>
    <x v="36"/>
    <s v="Asian"/>
    <s v="Biguanides"/>
    <x v="0"/>
    <d v="2023-04-27T00:00:00"/>
    <s v="Biguanides-&gt;DPP-4 inhibitors-&gt;Biguanides|DPP-4 inhibitors"/>
  </r>
  <r>
    <s v="zIr3fI.PhN6"/>
    <x v="36"/>
    <s v="Other"/>
    <s v="Biguanides"/>
    <x v="0"/>
    <d v="2013-06-19T00:00:00"/>
    <s v="Biguanides"/>
  </r>
  <r>
    <s v="zKKv7Pc.h8E"/>
    <x v="36"/>
    <s v="Pacific peoples"/>
    <s v="Insulin aspart|Insulin isophane"/>
    <x v="1"/>
    <d v="2012-02-23T00:00:00"/>
    <s v="Insulin aspart|Insulin isophane-&gt;Biguanides"/>
  </r>
  <r>
    <s v="ZlQN7AMETQc"/>
    <x v="36"/>
    <s v="Māori"/>
    <s v="Biguanides"/>
    <x v="0"/>
    <d v="2013-03-11T00:00:00"/>
    <s v="Biguanides-&gt;Biguanides|Sulfonylureas"/>
  </r>
  <r>
    <s v="ZKsB6xEnrpI"/>
    <x v="36"/>
    <s v="Asian"/>
    <s v="Biguanides"/>
    <x v="0"/>
    <d v="2014-11-17T00:00:00"/>
    <s v="Biguanides-&gt;DPP-4 inhibitors-&gt;SGLT-2 inhibitors-&gt;Biguanides|GLP-1 agonists-&gt;GLP-1 agonists-&gt;GLP-1 agonists|SGLT-2 inhibitors-&gt;Biguanides|GLP-1 agonists|SGLT-2 inhibitors"/>
  </r>
  <r>
    <s v="wbmB.MYywZU"/>
    <x v="36"/>
    <s v="Asian"/>
    <s v="Biguanides"/>
    <x v="0"/>
    <d v="2015-08-20T00:00:00"/>
    <s v="Biguanides"/>
  </r>
  <r>
    <s v="WbERhe57.as"/>
    <x v="36"/>
    <s v="Asian"/>
    <s v="Biguanides"/>
    <x v="0"/>
    <d v="2024-06-06T00:00:00"/>
    <s v="Biguanides"/>
  </r>
  <r>
    <s v="WCF1tLUpDVM"/>
    <x v="36"/>
    <s v="Pacific peoples"/>
    <s v="Biguanides"/>
    <x v="0"/>
    <d v="2023-11-30T00:00:00"/>
    <s v="Biguanides-&gt;SGLT-2 inhibitors"/>
  </r>
  <r>
    <s v="wd8WKFzXeh6"/>
    <x v="36"/>
    <s v="Māori"/>
    <s v="Biguanides"/>
    <x v="0"/>
    <d v="2015-07-09T00:00:00"/>
    <s v="Biguanides-&gt;Biguanides|Sulfonylureas-&gt;Sulfonylureas-&gt;DPP-4 inhibitors|Sulfonylureas-&gt;DPP-4 inhibitors-&gt;DPP-4 inhibitors|Insulin glargine|Sulfonylureas-&gt;SGLT-2 inhibitors-&gt;DPP-4 inhibitors|GLP-1 agonists|Sulfonylureas-&gt;Biguanides|GLP-1 agonists|Insulin glargine|Sulfonylureas-&gt;Biguanides|Insulin glargine|Sulfonylureas-&gt;Biguanides|GLP-1 agonists|Sulfonylureas-&gt;GLP-1 agonists-&gt;Biguanides|GLP-1 agonists|SGLT-2 inhibitors|Sulfonylureas-&gt;Biguanides|SGLT-2 inhibitors|Sulfonylureas"/>
  </r>
  <r>
    <s v="w8gtqSXPtS6"/>
    <x v="36"/>
    <s v="Pacific peoples"/>
    <s v="Biguanides|Insulin isophane|Insulin lispro"/>
    <x v="0"/>
    <d v="2021-11-11T00:00:00"/>
    <s v="Biguanides|Insulin isophane|Insulin lispro-&gt;Insulin isophane|Insulin lispro-&gt;Insulin lispro-&gt;Insulin isophane-&gt;Biguanides"/>
  </r>
  <r>
    <s v="w9DhinsGxRM"/>
    <x v="36"/>
    <s v="Asian"/>
    <s v="Biguanides"/>
    <x v="0"/>
    <d v="2025-07-11T00:00:00"/>
    <s v="Biguanides"/>
  </r>
  <r>
    <s v="wAAw0DtiT36"/>
    <x v="36"/>
    <s v="Pacific peoples"/>
    <s v="Biguanides"/>
    <x v="0"/>
    <d v="2016-06-28T00:00:00"/>
    <s v="Biguanides-&gt;SGLT-2 inhibitors"/>
  </r>
  <r>
    <s v="W2d6Mow1I4g"/>
    <x v="36"/>
    <s v="Asian"/>
    <s v="Biguanides|Sulfonylureas"/>
    <x v="0"/>
    <d v="2020-02-21T00:00:00"/>
    <s v="Biguanides|Sulfonylureas-&gt;DPP-4 inhibitors-&gt;DPP-4 inhibitors|Sulfonylureas-&gt;DPP-4 inhibitors|Insulin glargine|Sulfonylureas-&gt;DPP-4 inhibitors|Insulin glargine-&gt;Insulin glargine"/>
  </r>
  <r>
    <s v="w5Ja51iqIrg"/>
    <x v="36"/>
    <s v="Asian"/>
    <s v="Biguanides"/>
    <x v="0"/>
    <d v="2018-09-13T00:00:00"/>
    <s v="Biguanides"/>
  </r>
  <r>
    <s v="w15.a8/52aw"/>
    <x v="36"/>
    <s v="Other"/>
    <s v="Biguanides"/>
    <x v="0"/>
    <d v="2021-08-17T00:00:00"/>
    <s v="Biguanides"/>
  </r>
  <r>
    <s v="w.9SqhRI.0E"/>
    <x v="36"/>
    <s v="Pacific peoples"/>
    <s v="Biguanides"/>
    <x v="0"/>
    <d v="2025-09-15T00:00:00"/>
    <s v="Biguanides-&gt;Insulin glargine-&gt;Biguanides|Insulin glargine"/>
  </r>
  <r>
    <s v="VzhHMV0DGbI"/>
    <x v="36"/>
    <s v="Asian"/>
    <s v="Biguanides"/>
    <x v="0"/>
    <d v="2025-05-05T00:00:00"/>
    <s v="Biguanides"/>
  </r>
  <r>
    <s v="WkEnXBV8cmg"/>
    <x v="36"/>
    <s v="Asian"/>
    <s v="Biguanides"/>
    <x v="0"/>
    <d v="2024-11-27T00:00:00"/>
    <s v="Biguanides"/>
  </r>
  <r>
    <s v="WLFiTEZDx12"/>
    <x v="36"/>
    <s v="Pacific peoples"/>
    <s v="Biguanides|DPP-4 inhibitors"/>
    <x v="0"/>
    <d v="2023-03-27T00:00:00"/>
    <s v="Biguanides|DPP-4 inhibitors-&gt;DPP-4 inhibitors|SGLT-2 inhibitors-&gt;DPP-4 inhibitors-&gt;SGLT-2 inhibitors-&gt;Biguanides|DPP-4 inhibitors|SGLT-2 inhibitors"/>
  </r>
  <r>
    <s v="WLRa9kgB2GM"/>
    <x v="36"/>
    <s v="Pacific peoples"/>
    <s v="Biguanides"/>
    <x v="0"/>
    <d v="2023-10-03T00:00:00"/>
    <s v="Biguanides-&gt;SGLT-2 inhibitors"/>
  </r>
  <r>
    <s v="wNDW6XbgDnA"/>
    <x v="36"/>
    <s v="Other"/>
    <s v="Biguanides"/>
    <x v="0"/>
    <d v="2012-02-22T00:00:00"/>
    <s v="Biguanides-&gt;Insulin glargine-&gt;Biguanides|Insulin glargine-&gt;Insulin glulisine-&gt;Biguanides|Insulin glargine|Insulin glulisine-&gt;Insulin glargine|Insulin glulisine-&gt;Insulin glargine|SGLT-2 inhibitors-&gt;SGLT-2 inhibitors-&gt;DPP-4 inhibitors|Insulin glargine|SGLT-2 inhibitors"/>
  </r>
  <r>
    <s v="WNp7pC6UvRU"/>
    <x v="36"/>
    <s v="Asian"/>
    <s v="Insulin isophane"/>
    <x v="1"/>
    <d v="2024-11-04T00:00:00"/>
    <s v="Insulin isophane-&gt;Biguanides-&gt;Biguanides|Insulin isophane"/>
  </r>
  <r>
    <s v="WDWL4vuEvOM"/>
    <x v="36"/>
    <s v="Asian"/>
    <s v="Biguanides"/>
    <x v="0"/>
    <d v="2024-07-16T00:00:00"/>
    <s v="Biguanides-&gt;Insulin glargine|Sulfonylureas-&gt;Insulin glargine-&gt;Sulfonylureas-&gt;Insulin glargine|SGLT-2 inhibitors"/>
  </r>
  <r>
    <s v="WHd.lUCgjs2"/>
    <x v="36"/>
    <s v="Pacific peoples"/>
    <s v="Biguanides"/>
    <x v="0"/>
    <d v="2016-07-29T00:00:00"/>
    <s v="Biguanides-&gt;DPP-4 inhibitors-&gt;DPP-4 inhibitors|Sulfonylureas-&gt;DPP-4 inhibitors|SGLT-2 inhibitors-&gt;Sulfonylureas-&gt;DPP-4 inhibitors|SGLT-2 inhibitors|Sulfonylureas"/>
  </r>
  <r>
    <s v="wh7uHAR2oyc"/>
    <x v="36"/>
    <s v="Māori"/>
    <s v="Biguanides"/>
    <x v="0"/>
    <d v="2022-08-23T00:00:00"/>
    <s v="Biguanides"/>
  </r>
  <r>
    <s v="wH89OiCAeg6"/>
    <x v="36"/>
    <s v="Māori"/>
    <s v="Biguanides"/>
    <x v="0"/>
    <d v="2020-12-24T00:00:00"/>
    <s v="Biguanides"/>
  </r>
  <r>
    <s v="8t5Xwujtb/U"/>
    <x v="36"/>
    <s v="Other"/>
    <s v="Biguanides"/>
    <x v="0"/>
    <d v="2011-05-04T00:00:00"/>
    <s v="Biguanides-&gt;Biguanides|Sulfonylureas-&gt;Sulfonylureas-&gt;DPP-4 inhibitors-&gt;DPP-4 inhibitors|Sulfonylureas-&gt;SGLT-2 inhibitors-&gt;DPP-4 inhibitors|SGLT-2 inhibitors-&gt;DPP-4 inhibitors|SGLT-2 inhibitors|Sulfonylureas-&gt;GLP-1 agonists"/>
  </r>
  <r>
    <s v="8s3VpyNhIec"/>
    <x v="36"/>
    <s v="Other"/>
    <s v="Biguanides"/>
    <x v="0"/>
    <d v="2013-11-19T00:00:00"/>
    <s v="Biguanides"/>
  </r>
  <r>
    <s v="8uvqZspQJpE"/>
    <x v="36"/>
    <s v="Other"/>
    <s v="Biguanides"/>
    <x v="0"/>
    <d v="2023-08-17T00:00:00"/>
    <s v="Biguanides"/>
  </r>
  <r>
    <s v="94r0kDonEhU"/>
    <x v="36"/>
    <s v="Asian"/>
    <s v="Biguanides"/>
    <x v="0"/>
    <d v="2018-06-12T00:00:00"/>
    <s v="Biguanides"/>
  </r>
  <r>
    <s v="91ivCpwb6yc"/>
    <x v="36"/>
    <s v="Other"/>
    <s v="Biguanides"/>
    <x v="0"/>
    <d v="2024-03-12T00:00:00"/>
    <s v="Biguanides"/>
  </r>
  <r>
    <s v="9071gVVpEmg"/>
    <x v="36"/>
    <s v="Asian"/>
    <s v="Biguanides"/>
    <x v="0"/>
    <d v="2024-06-27T00:00:00"/>
    <s v="Biguanides"/>
  </r>
  <r>
    <s v="8HgFUsZCZ4Y"/>
    <x v="36"/>
    <s v="Asian"/>
    <s v="Biguanides"/>
    <x v="0"/>
    <d v="2025-09-10T00:00:00"/>
    <s v="Biguanides"/>
  </r>
  <r>
    <s v="8dYp95qpfUk"/>
    <x v="36"/>
    <s v="Other"/>
    <s v="Biguanides"/>
    <x v="0"/>
    <d v="2016-03-16T00:00:00"/>
    <s v="Biguanides-&gt;DPP-4 inhibitors"/>
  </r>
  <r>
    <s v="8mXhYYU9wEE"/>
    <x v="36"/>
    <s v="Asian"/>
    <s v="Biguanides"/>
    <x v="0"/>
    <d v="2023-04-27T00:00:00"/>
    <s v="Biguanides-&gt;DPP-4 inhibitors"/>
  </r>
  <r>
    <s v="8pUage9I4d."/>
    <x v="36"/>
    <s v="Other"/>
    <s v="Biguanides"/>
    <x v="0"/>
    <d v="2021-06-14T00:00:00"/>
    <s v="Biguanides"/>
  </r>
  <r>
    <s v="COnU.gk1HmI"/>
    <x v="36"/>
    <s v="Māori"/>
    <s v="Biguanides"/>
    <x v="0"/>
    <d v="2023-02-09T00:00:00"/>
    <s v="Biguanides"/>
  </r>
  <r>
    <s v="9AmFUTEmHVQ"/>
    <x v="36"/>
    <s v="Other"/>
    <s v="Biguanides"/>
    <x v="0"/>
    <d v="2015-04-28T00:00:00"/>
    <s v="Biguanides"/>
  </r>
  <r>
    <s v="9c7U5Aux2k."/>
    <x v="36"/>
    <s v="Other"/>
    <s v="Biguanides"/>
    <x v="0"/>
    <d v="2024-02-22T00:00:00"/>
    <s v="Biguanides"/>
  </r>
  <r>
    <s v="CSwxDVx2uMI"/>
    <x v="36"/>
    <s v="Other"/>
    <s v="Biguanides"/>
    <x v="0"/>
    <d v="2018-01-16T00:00:00"/>
    <s v="Biguanides"/>
  </r>
  <r>
    <s v="CRBm.HBKIQU"/>
    <x v="36"/>
    <s v="Māori"/>
    <s v="SGLT-2 inhibitors"/>
    <x v="0"/>
    <d v="2021-05-13T00:00:00"/>
    <s v="SGLT-2 inhibitors-&gt;DPP-4 inhibitors|SGLT-2 inhibitors-&gt;GLP-1 agonists-&gt;Biguanides|GLP-1 agonists|SGLT-2 inhibitors-&gt;Biguanides|SGLT-2 inhibitors-&gt;Biguanides|GLP-1 agonists-&gt;Biguanides|GLP-1 agonists|Sulfonylureas-&gt;DPP-4 inhibitors"/>
  </r>
  <r>
    <s v="cVZoT7Q.HZ6"/>
    <x v="36"/>
    <s v="Other"/>
    <s v="Biguanides"/>
    <x v="0"/>
    <d v="2025-02-20T00:00:00"/>
    <s v="Biguanides"/>
  </r>
  <r>
    <s v="81mVn5pQ7pU"/>
    <x v="36"/>
    <s v="Asian"/>
    <s v="Biguanides|Insulin aspart|Insulin isophane"/>
    <x v="0"/>
    <d v="2022-04-05T00:00:00"/>
    <s v="Biguanides|Insulin aspart|Insulin isophane-&gt;Insulin aspart|Insulin isophane"/>
  </r>
  <r>
    <s v="800.eCZ3hcs"/>
    <x v="36"/>
    <s v="Asian"/>
    <s v="Biguanides"/>
    <x v="0"/>
    <d v="2024-02-19T00:00:00"/>
    <s v="Biguanides"/>
  </r>
  <r>
    <s v="7xtbxud.7l2"/>
    <x v="36"/>
    <s v="Asian"/>
    <s v="Insulin aspart|Insulin isophane"/>
    <x v="1"/>
    <d v="2011-04-12T00:00:00"/>
    <s v="Insulin aspart|Insulin isophane-&gt;Biguanides"/>
  </r>
  <r>
    <s v="8biaNC70lDM"/>
    <x v="36"/>
    <s v="Māori"/>
    <s v="Biguanides"/>
    <x v="0"/>
    <d v="2011-10-11T00:00:00"/>
    <s v="Biguanides-&gt;DPP-4 inhibitors-&gt;DPP-4 inhibitors|Sulfonylureas-&gt;SGLT-2 inhibitors-&gt;DPP-4 inhibitors|SGLT-2 inhibitors"/>
  </r>
  <r>
    <s v="8ampUbHypUM"/>
    <x v="36"/>
    <s v="Asian"/>
    <s v="Biguanides"/>
    <x v="0"/>
    <d v="2021-03-29T00:00:00"/>
    <s v="Biguanides-&gt;DPP-4 inhibitors-&gt;DPP-4 inhibitors|Sulfonylureas"/>
  </r>
  <r>
    <s v="7wweBcRwx3c"/>
    <x v="36"/>
    <s v="Other"/>
    <s v="Insulin aspart|Insulin isophane"/>
    <x v="1"/>
    <d v="2016-04-08T00:00:00"/>
    <s v="Insulin aspart|Insulin isophane-&gt;Biguanides"/>
  </r>
  <r>
    <s v="7HGjEtg0N7M"/>
    <x v="36"/>
    <s v="Pacific peoples"/>
    <s v="Biguanides"/>
    <x v="0"/>
    <d v="2013-12-20T00:00:00"/>
    <s v="Biguanides-&gt;DPP-4 inhibitors"/>
  </r>
  <r>
    <s v="7iSLCOzK3kI"/>
    <x v="36"/>
    <s v="Asian"/>
    <s v="Biguanides"/>
    <x v="0"/>
    <d v="2020-05-27T00:00:00"/>
    <s v="Biguanides-&gt;DPP-4 inhibitors"/>
  </r>
  <r>
    <s v="7iUUBQX3ngE"/>
    <x v="36"/>
    <s v="Pacific peoples"/>
    <s v="Biguanides"/>
    <x v="0"/>
    <d v="2017-09-26T00:00:00"/>
    <s v="Biguanides-&gt;DPP-4 inhibitors-&gt;GLP-1 agonists"/>
  </r>
  <r>
    <s v="7KVz8TOCVUw"/>
    <x v="36"/>
    <s v="Other"/>
    <s v="Biguanides"/>
    <x v="0"/>
    <d v="2013-11-18T00:00:00"/>
    <s v="Biguanides-&gt;Insulin glargine-&gt;Biguanides|Insulin glargine-&gt;DPP-4 inhibitors-&gt;DPP-4 inhibitors|SGLT-2 inhibitors-&gt;SGLT-2 inhibitors-&gt;Insulin glargine|SGLT-2 inhibitors"/>
  </r>
  <r>
    <s v="ZZ1XO41OzV2"/>
    <x v="36"/>
    <s v="Asian"/>
    <s v="Biguanides"/>
    <x v="0"/>
    <d v="2021-07-22T00:00:00"/>
    <s v="Biguanides-&gt;DPP-4 inhibitors-&gt;Biguanides|DPP-4 inhibitors"/>
  </r>
  <r>
    <s v="zZ4X5TnGuTA"/>
    <x v="36"/>
    <s v="Pacific peoples"/>
    <s v="Biguanides"/>
    <x v="0"/>
    <d v="2021-03-20T00:00:00"/>
    <s v="Biguanides-&gt;DPP-4 inhibitors-&gt;DPP-4 inhibitors|Sulfonylureas-&gt;SGLT-2 inhibitors-&gt;DPP-4 inhibitors|SGLT-2 inhibitors"/>
  </r>
  <r>
    <s v="zuSD6W4LG/g"/>
    <x v="36"/>
    <s v="Other"/>
    <s v="Biguanides"/>
    <x v="0"/>
    <d v="2018-11-15T00:00:00"/>
    <s v="Biguanides-&gt;Insulin isophane-&gt;Insulin aspart|Insulin isophane"/>
  </r>
  <r>
    <s v="zXgEF6fwj9."/>
    <x v="36"/>
    <s v="Asian"/>
    <s v="Biguanides"/>
    <x v="0"/>
    <d v="2023-06-15T00:00:00"/>
    <s v="Biguanides-&gt;DPP-4 inhibitors-&gt;SGLT-2 inhibitors-&gt;DPP-4 inhibitors|SGLT-2 inhibitors"/>
  </r>
  <r>
    <s v="ZrwU27cKwoA"/>
    <x v="36"/>
    <s v="Pacific peoples"/>
    <s v="Biguanides"/>
    <x v="0"/>
    <d v="2017-09-28T00:00:00"/>
    <s v="Biguanides"/>
  </r>
  <r>
    <s v="zt.mNg2IHWg"/>
    <x v="36"/>
    <s v="Asian"/>
    <s v="Biguanides"/>
    <x v="0"/>
    <d v="2017-09-22T00:00:00"/>
    <s v="Biguanides"/>
  </r>
  <r>
    <s v="6GdtCUe6JV."/>
    <x v="36"/>
    <s v="Other"/>
    <s v="Biguanides"/>
    <x v="0"/>
    <d v="2018-02-09T00:00:00"/>
    <s v="Biguanides-&gt;DPP-4 inhibitors-&gt;SGLT-2 inhibitors-&gt;DPP-4 inhibitors|Sulfonylureas"/>
  </r>
  <r>
    <s v="6LshxaNMzXg"/>
    <x v="36"/>
    <s v="Māori"/>
    <s v="Biguanides"/>
    <x v="0"/>
    <d v="2016-07-28T00:00:00"/>
    <s v="Biguanides-&gt;Insulin isophane-&gt;Insulin aspart|Insulin isophane-&gt;Biguanides|DPP-4 inhibitors-&gt;Biguanides|Insulin glargine-&gt;Insulin glargine-&gt;DPP-4 inhibitors|GLP-1 agonists|Insulin glargine-&gt;DPP-4 inhibitors|Insulin glargine-&gt;Biguanides|GLP-1 agonists-&gt;GLP-1 agonists"/>
  </r>
  <r>
    <s v="6YkiqU6KO.c"/>
    <x v="36"/>
    <s v="Pacific peoples"/>
    <s v="Biguanides"/>
    <x v="0"/>
    <d v="2011-05-13T00:00:00"/>
    <s v="Biguanides-&gt;Sulfonylureas-&gt;Biguanides|Sulfonylureas-&gt;SGLT-2 inhibitors-&gt;GLP-1 agonists|SGLT-2 inhibitors-&gt;GLP-1 agonists-&gt;Biguanides|GLP-1 agonists"/>
  </r>
  <r>
    <s v="6RRulW9hf2M"/>
    <x v="36"/>
    <s v="Māori"/>
    <s v="Biguanides"/>
    <x v="0"/>
    <d v="2024-03-04T00:00:00"/>
    <s v="Biguanides"/>
  </r>
  <r>
    <s v="6rcnP3rP/lc"/>
    <x v="36"/>
    <s v="Asian"/>
    <s v="Biguanides"/>
    <x v="0"/>
    <d v="2025-02-18T00:00:00"/>
    <s v="Biguanides"/>
  </r>
  <r>
    <s v="78p7C57qtVY"/>
    <x v="36"/>
    <s v="Asian"/>
    <s v="Biguanides"/>
    <x v="0"/>
    <d v="2024-04-18T00:00:00"/>
    <s v="Biguanides-&gt;DPP-4 inhibitors-&gt;DPP-4 inhibitors|SGLT-2 inhibitors"/>
  </r>
  <r>
    <s v="7dsc1CvxhZw"/>
    <x v="36"/>
    <s v="Other"/>
    <s v="Biguanides"/>
    <x v="0"/>
    <d v="2014-07-02T00:00:00"/>
    <s v="Biguanides"/>
  </r>
  <r>
    <s v="biqRMp9OFnU"/>
    <x v="36"/>
    <s v="Pacific peoples"/>
    <s v="Biguanides"/>
    <x v="0"/>
    <d v="2011-07-07T00:00:00"/>
    <s v="Biguanides-&gt;Biguanides|Sulfonylureas-&gt;Biguanides|DPP-4 inhibitors|Sulfonylureas-&gt;Biguanides|DPP-4 inhibitors|SGLT-2 inhibitors|Sulfonylureas-&gt;Biguanides|DPP-4 inhibitors-&gt;DPP-4 inhibitors|SGLT-2 inhibitors|Sulfonylureas-&gt;DPP-4 inhibitors|Sulfonylureas"/>
  </r>
  <r>
    <s v="6ZdYz76C1R6"/>
    <x v="36"/>
    <s v="Asian"/>
    <s v="Biguanides|Insulin glargine"/>
    <x v="0"/>
    <d v="2022-07-20T00:00:00"/>
    <s v="Biguanides|Insulin glargine-&gt;Biguanides"/>
  </r>
  <r>
    <s v="73Qo6xPcbEg"/>
    <x v="36"/>
    <s v="Asian"/>
    <s v="Biguanides"/>
    <x v="0"/>
    <d v="2025-06-26T00:00:00"/>
    <s v="Biguanides"/>
  </r>
  <r>
    <s v="BQp0xeNoego"/>
    <x v="36"/>
    <s v="Asian"/>
    <s v="Biguanides"/>
    <x v="0"/>
    <d v="2025-06-26T00:00:00"/>
    <s v="Biguanides-&gt;Insulin isophane"/>
  </r>
  <r>
    <s v="bpVfUpeCk8M"/>
    <x v="36"/>
    <s v="Pacific peoples"/>
    <s v="Biguanides"/>
    <x v="0"/>
    <d v="2013-07-23T00:00:00"/>
    <s v="Biguanides-&gt;Biguanides|Sulfonylureas-&gt;Biguanides|SGLT-2 inhibitors-&gt;SGLT-2 inhibitors-&gt;SGLT-2 inhibitors|Sulfonylureas"/>
  </r>
  <r>
    <s v="Bp.rv66zOV6"/>
    <x v="36"/>
    <s v="Other"/>
    <s v="Biguanides"/>
    <x v="0"/>
    <d v="2023-03-20T00:00:00"/>
    <s v="Biguanides"/>
  </r>
  <r>
    <s v="Bm5ViOvsDJE"/>
    <x v="36"/>
    <s v="Pacific peoples"/>
    <s v="Biguanides"/>
    <x v="0"/>
    <d v="2015-10-27T00:00:00"/>
    <s v="Biguanides-&gt;Biguanides|Sulfonylureas-&gt;Insulin isophane-&gt;Insulin aspart|Insulin isophane-&gt;Sulfonylureas-&gt;Biguanides|SGLT-2 inhibitors|Sulfonylureas-&gt;SGLT-2 inhibitors-&gt;DPP-4 inhibitors|SGLT-2 inhibitors|Sulfonylureas-&gt;DPP-4 inhibitors|SGLT-2 inhibitors"/>
  </r>
  <r>
    <s v="BKp5VphdheE"/>
    <x v="36"/>
    <s v="Pacific peoples"/>
    <s v="Biguanides|DPP-4 inhibitors|Insulin glargine"/>
    <x v="0"/>
    <d v="2023-12-01T00:00:00"/>
    <s v="Biguanides|DPP-4 inhibitors|Insulin glargine"/>
  </r>
  <r>
    <s v="Z5p0mC7Qqf2"/>
    <x v="36"/>
    <s v="Asian"/>
    <s v="Biguanides"/>
    <x v="0"/>
    <d v="2011-11-03T00:00:00"/>
    <s v="Biguanides-&gt;DPP-4 inhibitors-&gt;DPP-4 inhibitors|SGLT-2 inhibitors"/>
  </r>
  <r>
    <s v="z6BzRHVMZ3s"/>
    <x v="36"/>
    <s v="Māori"/>
    <s v="Biguanides"/>
    <x v="0"/>
    <d v="2024-05-07T00:00:00"/>
    <s v="Biguanides"/>
  </r>
  <r>
    <s v="Z6f6GsHAijY"/>
    <x v="36"/>
    <s v="Māori"/>
    <s v="Biguanides"/>
    <x v="0"/>
    <d v="2020-04-21T00:00:00"/>
    <s v="Biguanides"/>
  </r>
  <r>
    <s v="z/WPdqq2IvY"/>
    <x v="36"/>
    <s v="Māori"/>
    <s v="Biguanides"/>
    <x v="0"/>
    <d v="2025-11-20T00:00:00"/>
    <s v="Biguanides"/>
  </r>
  <r>
    <s v="z0UayyOKwww"/>
    <x v="36"/>
    <s v="Asian"/>
    <s v="Sulfonylureas"/>
    <x v="0"/>
    <d v="2014-06-09T00:00:00"/>
    <s v="Sulfonylureas-&gt;Biguanides|Sulfonylureas-&gt;Biguanides-&gt;SGLT-2 inhibitors-&gt;Insulin glargine|SGLT-2 inhibitors-&gt;Insulin glargine"/>
  </r>
  <r>
    <s v="Yynm0GAVezk"/>
    <x v="36"/>
    <s v="Other"/>
    <s v="Biguanides"/>
    <x v="0"/>
    <d v="2018-02-15T00:00:00"/>
    <s v="Biguanides-&gt;Insulin isophane"/>
  </r>
  <r>
    <s v="5QNkuOsCGhg"/>
    <x v="36"/>
    <s v="Other"/>
    <s v="Insulin aspart"/>
    <x v="1"/>
    <d v="2012-10-19T00:00:00"/>
    <s v="Insulin aspart-&gt;Insulin glargine|Insulin glulisine-&gt;Insulin glargine-&gt;Insulin glulisine-&gt;Insulin glargine|Insulin glulisine|SGLT-2 inhibitors-&gt;SGLT-2 inhibitors-&gt;Insulin glargine|SGLT-2 inhibitors"/>
  </r>
  <r>
    <s v="5q4PYi2g/BE"/>
    <x v="36"/>
    <s v="Asian"/>
    <s v="Biguanides"/>
    <x v="0"/>
    <d v="2025-08-27T00:00:00"/>
    <s v="Biguanides"/>
  </r>
  <r>
    <s v="5sYG7ZwbJqA"/>
    <x v="36"/>
    <s v="Other"/>
    <s v="Biguanides"/>
    <x v="0"/>
    <d v="2019-09-24T00:00:00"/>
    <s v="Biguanides"/>
  </r>
  <r>
    <s v="5XKfFwGzhkQ"/>
    <x v="36"/>
    <s v="Māori"/>
    <s v="Biguanides"/>
    <x v="0"/>
    <d v="2017-10-13T00:00:00"/>
    <s v="Biguanides"/>
  </r>
  <r>
    <s v="5y9.WGL8P26"/>
    <x v="36"/>
    <s v="Other"/>
    <s v="Biguanides"/>
    <x v="0"/>
    <d v="2018-04-03T00:00:00"/>
    <s v="Biguanides"/>
  </r>
  <r>
    <s v="5YAh1fDmbic"/>
    <x v="36"/>
    <s v="Asian"/>
    <s v="DPP-4 inhibitors"/>
    <x v="0"/>
    <d v="2023-04-06T00:00:00"/>
    <s v="DPP-4 inhibitors-&gt;DPP-4 inhibitors|Insulin glargine"/>
  </r>
  <r>
    <s v="64PNNqOm69."/>
    <x v="36"/>
    <s v="Asian"/>
    <s v="Biguanides"/>
    <x v="0"/>
    <d v="2023-12-29T00:00:00"/>
    <s v="Biguanides"/>
  </r>
  <r>
    <s v="62.A2nl0N6Q"/>
    <x v="36"/>
    <s v="Other"/>
    <s v="Biguanides"/>
    <x v="0"/>
    <d v="2022-10-31T00:00:00"/>
    <s v="Biguanides"/>
  </r>
  <r>
    <s v="6BtYYvXGihA"/>
    <x v="36"/>
    <s v="Other"/>
    <s v="Biguanides"/>
    <x v="0"/>
    <d v="2016-07-19T00:00:00"/>
    <s v="Biguanides"/>
  </r>
  <r>
    <s v="69FN5qBvNXo"/>
    <x v="36"/>
    <s v="Other"/>
    <s v="Biguanides|Sulfonylureas"/>
    <x v="0"/>
    <d v="2017-11-09T00:00:00"/>
    <s v="Biguanides|Sulfonylureas-&gt;Biguanides-&gt;DPP-4 inhibitors-&gt;Sulfonylureas-&gt;DPP-4 inhibitors|Sulfonylureas-&gt;SGLT-2 inhibitors-&gt;DPP-4 inhibitors|SGLT-2 inhibitors|Sulfonylureas-&gt;Biguanides|DPP-4 inhibitors|GLP-1 agonists|SGLT-2 inhibitors|Sulfonylureas-&gt;GLP-1 agonists-&gt;Insulin glargine-&gt;Insulin aspart-&gt;Insulin aspart|Insulin glargine-&gt;Biguanides|Insulin aspart|Insulin glargine"/>
  </r>
  <r>
    <s v="c1j4oti8OHU"/>
    <x v="36"/>
    <s v="Other"/>
    <s v="Biguanides"/>
    <x v="0"/>
    <d v="2021-05-28T00:00:00"/>
    <s v="Biguanides"/>
  </r>
  <r>
    <s v="C1XhCvaokmc"/>
    <x v="36"/>
    <s v="Māori"/>
    <s v="Biguanides"/>
    <x v="0"/>
    <d v="2025-10-10T00:00:00"/>
    <s v="Biguanides-&gt;Biguanides|DPP-4 inhibitors"/>
  </r>
  <r>
    <s v="C4/mQsLJjJ6"/>
    <x v="36"/>
    <s v="Pacific peoples"/>
    <s v="Biguanides"/>
    <x v="0"/>
    <d v="2011-11-02T00:00:00"/>
    <s v="Biguanides-&gt;Biguanides|Sulfonylureas-&gt;Biguanides|Sulfonylureas|Thiazolidinedione-&gt;Biguanides|DPP-4 inhibitors-&gt;DPP-4 inhibitors|Insulin isophane-&gt;DPP-4 inhibitors-&gt;Insulin isophane-&gt;DPP-4 inhibitors|Insulin isophane|SGLT-2 inhibitors-&gt;DPP-4 inhibitors|SGLT-2 inhibitors-&gt;SGLT-2 inhibitors"/>
  </r>
  <r>
    <s v="bZKxyXnC9z."/>
    <x v="36"/>
    <s v="Asian"/>
    <s v="Biguanides"/>
    <x v="0"/>
    <d v="2020-08-04T00:00:00"/>
    <s v="Biguanides-&gt;SGLT-2 inhibitors-&gt;Biguanides|SGLT-2 inhibitors"/>
  </r>
  <r>
    <s v="bsSS8v2iW2M"/>
    <x v="36"/>
    <s v="Māori"/>
    <s v="Biguanides"/>
    <x v="0"/>
    <d v="2021-01-18T00:00:00"/>
    <s v="Biguanides-&gt;Insulin glargine-&gt;Biguanides|Insulin glargine"/>
  </r>
  <r>
    <s v="btBPCTrXQJM"/>
    <x v="36"/>
    <s v="Other"/>
    <s v="Biguanides|Insulin glargine"/>
    <x v="0"/>
    <d v="2019-12-13T00:00:00"/>
    <s v="Biguanides|Insulin glargine-&gt;Insulin glargine-&gt;Biguanides-&gt;Biguanides|DPP-4 inhibitors-&gt;SGLT-2 inhibitors-&gt;Biguanides|SGLT-2 inhibitors-&gt;DPP-4 inhibitors|SGLT-2 inhibitors"/>
  </r>
  <r>
    <s v="btRrF7OiT3g"/>
    <x v="36"/>
    <s v="Pacific peoples"/>
    <s v="Biguanides"/>
    <x v="0"/>
    <d v="2023-09-14T00:00:00"/>
    <s v="Biguanides"/>
  </r>
  <r>
    <s v="cexbpcRoUm."/>
    <x v="36"/>
    <s v="Other"/>
    <s v="Biguanides"/>
    <x v="0"/>
    <d v="2015-09-08T00:00:00"/>
    <s v="Biguanides"/>
  </r>
  <r>
    <s v="CcKY/ZR6qjQ"/>
    <x v="36"/>
    <s v="Asian"/>
    <s v="Biguanides"/>
    <x v="0"/>
    <d v="2018-05-31T00:00:00"/>
    <s v="Biguanides-&gt;DPP-4 inhibitors"/>
  </r>
  <r>
    <s v="cbSQxVDZWnY"/>
    <x v="36"/>
    <s v="Māori"/>
    <s v="Biguanides"/>
    <x v="0"/>
    <d v="2013-10-22T00:00:00"/>
    <s v="Biguanides"/>
  </r>
  <r>
    <s v="c7pdvYh54Jg"/>
    <x v="36"/>
    <s v="Asian"/>
    <s v="Biguanides"/>
    <x v="0"/>
    <d v="2016-03-18T00:00:00"/>
    <s v="Biguanides-&gt;DPP-4 inhibitors-&gt;Biguanides|DPP-4 inhibitors-&gt;DPP-4 inhibitors|Thiazolidinedione"/>
  </r>
  <r>
    <s v="CA0w5Jo9OiY"/>
    <x v="36"/>
    <s v="Māori"/>
    <s v="Biguanides"/>
    <x v="0"/>
    <d v="2023-10-17T00:00:00"/>
    <s v="Biguanides-&gt;Biguanides|SGLT-2 inhibitors-&gt;SGLT-2 inhibitors-&gt;Biguanides|GLP-1 agonists-&gt;GLP-1 agonists"/>
  </r>
  <r>
    <s v="c8POO964nJI"/>
    <x v="36"/>
    <s v="Other"/>
    <s v="Biguanides"/>
    <x v="0"/>
    <d v="2013-08-29T00:00:00"/>
    <s v="Biguanides-&gt;Biguanides|Insulin glargine-&gt;Sulfonylureas-&gt;Biguanides|Sulfonylureas-&gt;DPP-4 inhibitors|Sulfonylureas-&gt;DPP-4 inhibitors|Insulin glargine-&gt;DPP-4 inhibitors-&gt;Insulin glargine-&gt;DPP-4 inhibitors|SGLT-2 inhibitors-&gt;DPP-4 inhibitors|Insulin glargine|SGLT-2 inhibitors"/>
  </r>
  <r>
    <s v="cHkHH6viUfM"/>
    <x v="36"/>
    <s v="Other"/>
    <s v="Biguanides"/>
    <x v="0"/>
    <d v="2019-10-25T00:00:00"/>
    <s v="Biguanides-&gt;Insulin aspart-&gt;Insulin isophane"/>
  </r>
  <r>
    <s v="cfG3cjyXO8Y"/>
    <x v="36"/>
    <s v="Other"/>
    <s v="Biguanides"/>
    <x v="0"/>
    <d v="2015-06-12T00:00:00"/>
    <s v="Biguanides-&gt;Sulfonylureas-&gt;Insulin aspart|Insulin glargine-&gt;Insulin glargine-&gt;Biguanides|Insulin aspart|Insulin glargine-&gt;Insulin aspart-&gt;Insulin isophane"/>
  </r>
  <r>
    <s v="FvFI.ciRQ5A"/>
    <x v="36"/>
    <s v="Māori"/>
    <s v="Biguanides"/>
    <x v="0"/>
    <d v="2015-10-28T00:00:00"/>
    <s v="Biguanides"/>
  </r>
  <r>
    <s v="FUWyUxVRP2s"/>
    <x v="36"/>
    <s v="Other"/>
    <s v="Biguanides"/>
    <x v="0"/>
    <d v="2025-10-29T00:00:00"/>
    <s v="Biguanides"/>
  </r>
  <r>
    <s v="fWiw5/3zZCs"/>
    <x v="36"/>
    <s v="Other"/>
    <s v="Biguanides"/>
    <x v="0"/>
    <d v="2016-05-21T00:00:00"/>
    <s v="Biguanides"/>
  </r>
  <r>
    <s v="fwNWBLYLpqo"/>
    <x v="36"/>
    <s v="Other"/>
    <s v="Biguanides"/>
    <x v="0"/>
    <d v="2014-03-07T00:00:00"/>
    <s v="Biguanides"/>
  </r>
  <r>
    <s v="FU1ObMEDAjE"/>
    <x v="36"/>
    <s v="Māori"/>
    <s v="Biguanides"/>
    <x v="0"/>
    <d v="2023-07-11T00:00:00"/>
    <s v="Biguanides"/>
  </r>
  <r>
    <s v="FKpN.b.Z.fY"/>
    <x v="36"/>
    <s v="Pacific peoples"/>
    <s v="Biguanides"/>
    <x v="0"/>
    <d v="2021-02-26T00:00:00"/>
    <s v="Biguanides"/>
  </r>
  <r>
    <s v="FNgIty5V8gI"/>
    <x v="36"/>
    <s v="Pacific peoples"/>
    <s v="Biguanides"/>
    <x v="0"/>
    <d v="2017-12-14T00:00:00"/>
    <s v="Biguanides-&gt;SGLT-2 inhibitors-&gt;SGLT-2 inhibitors|Sulfonylureas"/>
  </r>
  <r>
    <s v="fP/ctOfHp3s"/>
    <x v="36"/>
    <s v="Māori"/>
    <s v="Biguanides"/>
    <x v="0"/>
    <d v="2017-11-09T00:00:00"/>
    <s v="Biguanides-&gt;SGLT-2 inhibitors"/>
  </r>
  <r>
    <s v="FdRxHRHDm8I"/>
    <x v="36"/>
    <s v="Māori"/>
    <s v="Biguanides"/>
    <x v="0"/>
    <d v="2014-12-11T00:00:00"/>
    <s v="Biguanides-&gt;Biguanides|Insulin aspart|Insulin glargine-&gt;Sulfonylureas-&gt;SGLT-2 inhibitors"/>
  </r>
  <r>
    <s v="Cl9351lcrak"/>
    <x v="36"/>
    <s v="Asian"/>
    <s v="Biguanides"/>
    <x v="0"/>
    <d v="2016-04-01T00:00:00"/>
    <s v="Biguanides"/>
  </r>
  <r>
    <s v="FbjhkjNXln2"/>
    <x v="36"/>
    <s v="Pacific peoples"/>
    <s v="Insulin isophane with insulin neutral"/>
    <x v="1"/>
    <d v="2023-12-08T00:00:00"/>
    <s v="Insulin isophane with insulin neutral-&gt;Biguanides|Insulin isophane with insulin neutral-&gt;Biguanides|GLP-1 agonists-&gt;GLP-1 agonists|Insulin isophane with insulin neutral-&gt;Insulin isophane with insulin neutral|SGLT-2 inhibitors"/>
  </r>
  <r>
    <s v="FcPQ3nzudHQ"/>
    <x v="36"/>
    <s v="Māori"/>
    <s v="Biguanides"/>
    <x v="0"/>
    <d v="2014-05-08T00:00:00"/>
    <s v="Biguanides"/>
  </r>
  <r>
    <s v="fgCxbN7p1uU"/>
    <x v="36"/>
    <s v="Other"/>
    <s v="Biguanides"/>
    <x v="0"/>
    <d v="2020-07-28T00:00:00"/>
    <s v="Biguanides"/>
  </r>
  <r>
    <s v="FGil9FSOqdA"/>
    <x v="36"/>
    <s v="Other"/>
    <s v="Biguanides"/>
    <x v="0"/>
    <d v="2021-06-30T00:00:00"/>
    <s v="Biguanides-&gt;DPP-4 inhibitors-&gt;Biguanides|DPP-4 inhibitors-&gt;DPP-4 inhibitors|SGLT-2 inhibitors"/>
  </r>
  <r>
    <s v="vJqP8r8GVeE"/>
    <x v="36"/>
    <s v="Pacific peoples"/>
    <s v="DPP-4 inhibitors"/>
    <x v="0"/>
    <d v="2022-07-27T00:00:00"/>
    <s v="DPP-4 inhibitors-&gt;DPP-4 inhibitors|GLP-1 agonists-&gt;DPP-4 inhibitors|SGLT-2 inhibitors-&gt;Sulfonylureas-&gt;DPP-4 inhibitors|SGLT-2 inhibitors|Sulfonylureas"/>
  </r>
  <r>
    <s v="vJEEA731TY."/>
    <x v="36"/>
    <s v="Pacific peoples"/>
    <s v="Biguanides"/>
    <x v="0"/>
    <d v="2016-01-14T00:00:00"/>
    <s v="Biguanides-&gt;Biguanides|Sulfonylureas-&gt;DPP-4 inhibitors|Sulfonylureas-&gt;DPP-4 inhibitors"/>
  </r>
  <r>
    <s v="VkXH5.sVRd6"/>
    <x v="36"/>
    <s v="Asian"/>
    <s v="Biguanides|Insulin isophane"/>
    <x v="0"/>
    <d v="2012-12-19T00:00:00"/>
    <s v="Biguanides|Insulin isophane-&gt;Insulin aspart-&gt;Insulin isophane-&gt;Biguanides-&gt;DPP-4 inhibitors-&gt;Sulfonylureas"/>
  </r>
  <r>
    <s v="VMMvMmz5Rm6"/>
    <x v="36"/>
    <s v="Pacific peoples"/>
    <s v="Biguanides"/>
    <x v="0"/>
    <d v="2017-02-14T00:00:00"/>
    <s v="Biguanides-&gt;DPP-4 inhibitors-&gt;Sulfonylureas-&gt;DPP-4 inhibitors|Sulfonylureas-&gt;DPP-4 inhibitors|SGLT-2 inhibitors|Sulfonylureas"/>
  </r>
  <r>
    <s v="vmUGBSCZMkw"/>
    <x v="36"/>
    <s v="Pacific peoples"/>
    <s v="Biguanides"/>
    <x v="0"/>
    <d v="2024-08-19T00:00:00"/>
    <s v="Biguanides"/>
  </r>
  <r>
    <s v="vDiqkKpUrGE"/>
    <x v="36"/>
    <s v="Pacific peoples"/>
    <s v="Biguanides"/>
    <x v="0"/>
    <d v="2024-05-30T00:00:00"/>
    <s v="Biguanides"/>
  </r>
  <r>
    <s v="velqW2gjZ9c"/>
    <x v="36"/>
    <s v="Other"/>
    <s v="Biguanides"/>
    <x v="0"/>
    <d v="2012-11-14T00:00:00"/>
    <s v="Biguanides"/>
  </r>
  <r>
    <s v="VgES8bVXzv2"/>
    <x v="36"/>
    <s v="Other"/>
    <s v="Biguanides|Insulin aspart|Insulin isophane"/>
    <x v="0"/>
    <d v="2018-06-12T00:00:00"/>
    <s v="Biguanides|Insulin aspart|Insulin isophane-&gt;Insulin isophane"/>
  </r>
  <r>
    <s v="ViTNTIrPL1c"/>
    <x v="36"/>
    <s v="Asian"/>
    <s v="Biguanides"/>
    <x v="0"/>
    <d v="2020-10-23T00:00:00"/>
    <s v="Biguanides"/>
  </r>
  <r>
    <s v="V6OZnPI9tbs"/>
    <x v="36"/>
    <s v="Pacific peoples"/>
    <s v="Biguanides"/>
    <x v="0"/>
    <d v="2014-09-03T00:00:00"/>
    <s v="Biguanides"/>
  </r>
  <r>
    <s v="v6SegvXyvdI"/>
    <x v="36"/>
    <s v="Other"/>
    <s v="Biguanides"/>
    <x v="0"/>
    <d v="2021-03-03T00:00:00"/>
    <s v="Biguanides-&gt;SGLT-2 inhibitors-&gt;GLP-1 agonists-&gt;Biguanides|SGLT-2 inhibitors-&gt;Biguanides|GLP-1 agonists-&gt;DPP-4 inhibitors|GLP-1 agonists-&gt;DPP-4 inhibitors-&gt;GLP-1 agonists|SGLT-2 inhibitors"/>
  </r>
  <r>
    <s v="UZQzObx9NDE"/>
    <x v="36"/>
    <s v="Pacific peoples"/>
    <s v="Biguanides"/>
    <x v="0"/>
    <d v="2012-09-20T00:00:00"/>
    <s v="Biguanides-&gt;Biguanides|Sulfonylureas-&gt;Insulin glargine-&gt;Biguanides|Insulin glargine|Sulfonylureas-&gt;DPP-4 inhibitors|Insulin glargine-&gt;DPP-4 inhibitors-&gt;DPP-4 inhibitors|Insulin glargine|SGLT-2 inhibitors-&gt;DPP-4 inhibitors|SGLT-2 inhibitors"/>
  </r>
  <r>
    <s v="UZ5ZXCtHnsg"/>
    <x v="36"/>
    <s v="Māori"/>
    <s v="Biguanides"/>
    <x v="0"/>
    <d v="2024-03-06T00:00:00"/>
    <s v="Biguanides"/>
  </r>
  <r>
    <s v="v.Fy3liV9Dw"/>
    <x v="36"/>
    <s v="Māori"/>
    <s v="Biguanides"/>
    <x v="0"/>
    <d v="2021-11-02T00:00:00"/>
    <s v="Biguanides"/>
  </r>
  <r>
    <s v="UxqaXZG18iI"/>
    <x v="36"/>
    <s v="Pacific peoples"/>
    <s v="Biguanides"/>
    <x v="0"/>
    <d v="2018-09-11T00:00:00"/>
    <s v="Biguanides"/>
  </r>
  <r>
    <s v="YmyI3OGQ09o"/>
    <x v="36"/>
    <s v="Other"/>
    <s v="Biguanides"/>
    <x v="0"/>
    <d v="2016-02-05T00:00:00"/>
    <s v="Biguanides"/>
  </r>
  <r>
    <s v="YN5/QAfHN1M"/>
    <x v="36"/>
    <s v="Other"/>
    <s v="Biguanides"/>
    <x v="0"/>
    <d v="2015-03-20T00:00:00"/>
    <s v="Biguanides"/>
  </r>
  <r>
    <s v="yiH1hhp760M"/>
    <x v="36"/>
    <s v="Other"/>
    <s v="Biguanides"/>
    <x v="0"/>
    <d v="2012-03-09T00:00:00"/>
    <s v="Biguanides-&gt;DPP-4 inhibitors-&gt;Biguanides|DPP-4 inhibitors"/>
  </r>
  <r>
    <s v="yirWBXU0e6Q"/>
    <x v="36"/>
    <s v="Other"/>
    <s v="Sulfonylureas"/>
    <x v="0"/>
    <d v="2016-03-21T00:00:00"/>
    <s v="Sulfonylureas-&gt;Insulin glargine|Sulfonylureas-&gt;Insulin glargine-&gt;SGLT-2 inhibitors-&gt;Insulin glargine|SGLT-2 inhibitors|Sulfonylureas-&gt;Biguanides|GLP-1 agonists|Insulin glargine-&gt;GLP-1 agonists|Insulin glargine-&gt;Insulin glargine|SGLT-2 inhibitors"/>
  </r>
  <r>
    <s v="YPfgZM2uzjA"/>
    <x v="36"/>
    <s v="Asian"/>
    <s v="Biguanides"/>
    <x v="0"/>
    <d v="2022-10-21T00:00:00"/>
    <s v="Biguanides"/>
  </r>
  <r>
    <s v="yobvX69.DTw"/>
    <x v="36"/>
    <s v="Other"/>
    <s v="Biguanides"/>
    <x v="0"/>
    <d v="2022-01-11T00:00:00"/>
    <s v="Biguanides"/>
  </r>
  <r>
    <s v="YQvWtT9Xn/o"/>
    <x v="36"/>
    <s v="Pacific peoples"/>
    <s v="Biguanides"/>
    <x v="0"/>
    <d v="2015-05-26T00:00:00"/>
    <s v="Biguanides"/>
  </r>
  <r>
    <s v="ySTa8W4.Suo"/>
    <x v="36"/>
    <s v="Asian"/>
    <s v="Biguanides|Insulin isophane"/>
    <x v="0"/>
    <d v="2024-08-01T00:00:00"/>
    <s v="Biguanides|Insulin isophane-&gt;Insulin isophane"/>
  </r>
  <r>
    <s v="ysVr.PX7s.6"/>
    <x v="36"/>
    <s v="Māori"/>
    <s v="Biguanides"/>
    <x v="0"/>
    <d v="2013-07-19T00:00:00"/>
    <s v="Biguanides-&gt;Sulfonylureas-&gt;Biguanides|Sulfonylureas-&gt;Insulin glargine-&gt;Biguanides|Insulin glargine|Sulfonylureas-&gt;SGLT-2 inhibitors-&gt;Biguanides|Insulin glargine|SGLT-2 inhibitors|Sulfonylureas-&gt;Biguanides|Insulin glargine|SGLT-2 inhibitors-&gt;Insulin glargine|SGLT-2 inhibitors-&gt;Biguanides|GLP-1 agonists|Insulin glargine-&gt;GLP-1 agonists-&gt;GLP-1 agonists|Insulin glargine"/>
  </r>
  <r>
    <s v="yvicXTCN2qU"/>
    <x v="36"/>
    <s v="Pacific peoples"/>
    <s v="Biguanides"/>
    <x v="0"/>
    <d v="2013-05-01T00:00:00"/>
    <s v="Biguanides-&gt;Biguanides|Sulfonylureas-&gt;Sulfonylureas"/>
  </r>
  <r>
    <s v="ytrdbrUpA6w"/>
    <x v="36"/>
    <s v="Other"/>
    <s v="Biguanides"/>
    <x v="0"/>
    <d v="2025-11-14T00:00:00"/>
    <s v="Biguanides"/>
  </r>
  <r>
    <s v="yTWkGIUkx8g"/>
    <x v="36"/>
    <s v="Māori"/>
    <s v="Biguanides"/>
    <x v="0"/>
    <d v="2024-03-28T00:00:00"/>
    <s v="Biguanides"/>
  </r>
  <r>
    <s v="UvEbQVM/Ak6"/>
    <x v="36"/>
    <s v="Māori"/>
    <s v="Biguanides"/>
    <x v="0"/>
    <d v="2013-01-30T00:00:00"/>
    <s v="Biguanides-&gt;Insulin aspart|Insulin isophane-&gt;Insulin isophane-&gt;Biguanides|Insulin aspart|Insulin isophane-&gt;Biguanides|DPP-4 inhibitors-&gt;DPP-4 inhibitors-&gt;SGLT-2 inhibitors-&gt;Biguanides|DPP-4 inhibitors|Sulfonylureas"/>
  </r>
  <r>
    <s v="uVU/hshksVU"/>
    <x v="36"/>
    <s v="Pacific peoples"/>
    <s v="Biguanides"/>
    <x v="0"/>
    <d v="2019-12-20T00:00:00"/>
    <s v="Biguanides-&gt;DPP-4 inhibitors-&gt;Biguanides|DPP-4 inhibitors-&gt;DPP-4 inhibitors|Sulfonylureas-&gt;DPP-4 inhibitors|SGLT-2 inhibitors-&gt;SGLT-2 inhibitors-&gt;Biguanides|DPP-4 inhibitors|SGLT-2 inhibitors|Sulfonylureas-&gt;Sulfonylureas"/>
  </r>
  <r>
    <s v="s0wYzaQ/Bvc"/>
    <x v="36"/>
    <s v="Pacific peoples"/>
    <s v="Biguanides"/>
    <x v="0"/>
    <d v="2025-06-05T00:00:00"/>
    <s v="Biguanides-&gt;Biguanides|Insulin isophane"/>
  </r>
  <r>
    <s v="S0JQwEqzgQU"/>
    <x v="36"/>
    <s v="Other"/>
    <s v="Biguanides"/>
    <x v="0"/>
    <d v="2021-10-12T00:00:00"/>
    <s v="Biguanides"/>
  </r>
  <r>
    <s v="rZtAKLtoPN2"/>
    <x v="36"/>
    <s v="Asian"/>
    <s v="Biguanides"/>
    <x v="0"/>
    <d v="2013-06-27T00:00:00"/>
    <s v="Biguanides-&gt;Sulfonylureas-&gt;Insulin isophane with insulin neutral-&gt;Insulin isophane with insulin neutral|Sulfonylureas-&gt;Insulin aspart-&gt;Insulin aspart|Sulfonylureas-&gt;Insulin aspart|Insulin glargine-&gt;Insulin aspart|Insulin glargine|Sulfonylureas-&gt;Biguanides|Insulin aspart|Insulin glargine|Sulfonylureas-&gt;Biguanides|DPP-4 inhibitors|Insulin aspart|Insulin glargine|Sulfonylureas-&gt;DPP-4 inhibitors|Insulin aspart|Insulin glargine-&gt;DPP-4 inhibitors|Insulin aspart|Insulin glargine|Sulfonylureas-&gt;DPP-4 inhibitors|Insulin aspart|Insulin glargine|SGLT-2 inhibitors-&gt;DPP-4 inhibitors|Insulin aspart|Insulin glargine|SGLT-2 inhibitors|Sulfonylureas-&gt;SGLT-2 inhibitors|Sulfonylureas-&gt;DPP-4 inhibitors-&gt;SGLT-2 inhibitors-&gt;DPP-4 inhibitors|Insulin glargine|SGLT-2 inhibitors|Sulfonylureas-&gt;DPP-4 inhibitors|Insulin glargine-&gt;DPP-4 inhibitors|Insulin glargine|SGLT-2 inhibitors-&gt;DPP-4 inhibitors|SGLT-2 inhibitors-&gt;Biguanides|DPP-4 inhibitors-&gt;Insulin glargine"/>
  </r>
  <r>
    <s v="S.dHyvbKHWY"/>
    <x v="36"/>
    <s v="Other"/>
    <s v="Biguanides"/>
    <x v="0"/>
    <d v="2021-08-19T00:00:00"/>
    <s v="Biguanides-&gt;SGLT-2 inhibitors-&gt;DPP-4 inhibitors-&gt;Biguanides|DPP-4 inhibitors|GLP-1 agonists-&gt;DPP-4 inhibitors|GLP-1 agonists-&gt;GLP-1 agonists"/>
  </r>
  <r>
    <s v="rVqDuCAXs.6"/>
    <x v="36"/>
    <s v="Māori"/>
    <s v="Biguanides"/>
    <x v="0"/>
    <d v="2016-06-27T00:00:00"/>
    <s v="Biguanides-&gt;Biguanides|Sulfonylureas"/>
  </r>
  <r>
    <s v="rWPd0WUgZKQ"/>
    <x v="36"/>
    <s v="Other"/>
    <s v="Biguanides"/>
    <x v="0"/>
    <d v="2011-10-05T00:00:00"/>
    <s v="Biguanides"/>
  </r>
  <r>
    <s v="rZNJLZw8rhI"/>
    <x v="36"/>
    <s v="Other"/>
    <s v="Biguanides"/>
    <x v="0"/>
    <d v="2025-09-05T00:00:00"/>
    <s v="Biguanides"/>
  </r>
  <r>
    <s v="rzfxDJp/.n2"/>
    <x v="36"/>
    <s v="Asian"/>
    <s v="Biguanides"/>
    <x v="0"/>
    <d v="2024-10-23T00:00:00"/>
    <s v="Biguanides"/>
  </r>
  <r>
    <s v="ryG4TVkcEhY"/>
    <x v="36"/>
    <s v="Asian"/>
    <s v="Biguanides"/>
    <x v="0"/>
    <d v="2022-01-10T00:00:00"/>
    <s v="Biguanides"/>
  </r>
  <r>
    <s v="RX19iAi1BGA"/>
    <x v="36"/>
    <s v="Asian"/>
    <s v="Biguanides"/>
    <x v="0"/>
    <d v="2021-05-04T00:00:00"/>
    <s v="Biguanides-&gt;DPP-4 inhibitors-&gt;Biguanides|DPP-4 inhibitors-&gt;DPP-4 inhibitors|Sulfonylureas"/>
  </r>
  <r>
    <s v="rXW5xBCdZAc"/>
    <x v="36"/>
    <s v="Other"/>
    <s v="Biguanides"/>
    <x v="0"/>
    <d v="2017-07-27T00:00:00"/>
    <s v="Biguanides"/>
  </r>
  <r>
    <s v="rJwFKxmm.nk"/>
    <x v="36"/>
    <s v="Pacific peoples"/>
    <s v="Biguanides|Insulin aspart|Insulin glargine"/>
    <x v="0"/>
    <d v="2024-11-26T00:00:00"/>
    <s v="Biguanides|Insulin aspart|Insulin glargine"/>
  </r>
  <r>
    <s v="RKYNtklF2rg"/>
    <x v="36"/>
    <s v="Pacific peoples"/>
    <s v="Biguanides"/>
    <x v="0"/>
    <d v="2021-12-07T00:00:00"/>
    <s v="Biguanides"/>
  </r>
  <r>
    <s v="rqmhapK1sQ2"/>
    <x v="36"/>
    <s v="Other"/>
    <s v="Biguanides"/>
    <x v="0"/>
    <d v="2025-10-22T00:00:00"/>
    <s v="Biguanides"/>
  </r>
  <r>
    <s v="RPGEJqMbSTE"/>
    <x v="36"/>
    <s v="Asian"/>
    <s v="Biguanides"/>
    <x v="0"/>
    <d v="2025-09-11T00:00:00"/>
    <s v="Biguanides"/>
  </r>
  <r>
    <s v="rRX9mgwBfCU"/>
    <x v="36"/>
    <s v="Māori"/>
    <s v="Biguanides"/>
    <x v="0"/>
    <d v="2016-05-27T00:00:00"/>
    <s v="Biguanides-&gt;DPP-4 inhibitors"/>
  </r>
  <r>
    <s v="O7p6EUMuOC6"/>
    <x v="36"/>
    <s v="Māori"/>
    <s v="Biguanides"/>
    <x v="0"/>
    <d v="2014-03-28T00:00:00"/>
    <s v="Biguanides-&gt;Biguanides|Sulfonylureas-&gt;Sulfonylureas-&gt;DPP-4 inhibitors-&gt;DPP-4 inhibitors|Sulfonylureas-&gt;SGLT-2 inhibitors-&gt;SGLT-2 inhibitors|Sulfonylureas-&gt;DPP-4 inhibitors|SGLT-2 inhibitors"/>
  </r>
  <r>
    <s v="o.pTmVAEI/w"/>
    <x v="36"/>
    <s v="Asian"/>
    <s v="Biguanides"/>
    <x v="0"/>
    <d v="2013-03-14T00:00:00"/>
    <s v="Biguanides-&gt;Insulin aspart|Insulin isophane-&gt;Insulin aspart"/>
  </r>
  <r>
    <s v="O1m86WgoPEk"/>
    <x v="36"/>
    <s v="Other"/>
    <s v="Biguanides"/>
    <x v="0"/>
    <d v="2017-12-22T00:00:00"/>
    <s v="Biguanides"/>
  </r>
  <r>
    <s v="o0nV79icHy2"/>
    <x v="36"/>
    <s v="Other"/>
    <s v="Biguanides"/>
    <x v="0"/>
    <d v="2024-10-16T00:00:00"/>
    <s v="Biguanides"/>
  </r>
  <r>
    <s v="O5izK.yD34s"/>
    <x v="36"/>
    <s v="Asian"/>
    <s v="Biguanides"/>
    <x v="0"/>
    <d v="2024-08-22T00:00:00"/>
    <s v="Biguanides"/>
  </r>
  <r>
    <s v="O5Yj1EXi2G6"/>
    <x v="36"/>
    <s v="Asian"/>
    <s v="Biguanides"/>
    <x v="0"/>
    <d v="2020-07-23T00:00:00"/>
    <s v="Biguanides-&gt;DPP-4 inhibitors-&gt;DPP-4 inhibitors|SGLT-2 inhibitors-&gt;Biguanides|SGLT-2 inhibitors"/>
  </r>
  <r>
    <s v="O3S5IgTsYUs"/>
    <x v="36"/>
    <s v="Māori"/>
    <s v="Biguanides"/>
    <x v="0"/>
    <d v="2014-02-25T00:00:00"/>
    <s v="Biguanides"/>
  </r>
  <r>
    <s v="o3sKjX44Ysg"/>
    <x v="36"/>
    <s v="Asian"/>
    <s v="Biguanides|Sulfonylureas"/>
    <x v="0"/>
    <d v="2015-04-16T00:00:00"/>
    <s v="Biguanides|Sulfonylureas"/>
  </r>
  <r>
    <s v="o3JwyYcAzDg"/>
    <x v="36"/>
    <s v="Other"/>
    <s v="Biguanides|Insulin isophane|Sulfonylureas"/>
    <x v="0"/>
    <d v="2017-06-19T00:00:00"/>
    <s v="Biguanides|Insulin isophane|Sulfonylureas"/>
  </r>
  <r>
    <s v="oHXj6z/Ys.6"/>
    <x v="36"/>
    <s v="Other"/>
    <s v="Biguanides"/>
    <x v="0"/>
    <d v="2023-01-16T00:00:00"/>
    <s v="Biguanides-&gt;Insulin isophane"/>
  </r>
  <r>
    <s v="rDnctKxCkqM"/>
    <x v="36"/>
    <s v="Asian"/>
    <s v="Biguanides"/>
    <x v="0"/>
    <d v="2025-08-06T00:00:00"/>
    <s v="Biguanides"/>
  </r>
  <r>
    <s v="oGHxnHU386Y"/>
    <x v="36"/>
    <s v="Other"/>
    <s v="Biguanides"/>
    <x v="0"/>
    <d v="2015-06-24T00:00:00"/>
    <s v="Biguanides-&gt;Biguanides|Insulin glargine-&gt;Insulin glargine-&gt;Insulin aspart|Insulin glargine-&gt;GLP-1 agonists|Insulin glargine|Thiazolidinedione-&gt;Thiazolidinedione-&gt;GLP-1 agonists-&gt;GLP-1 agonists|Thiazolidinedione"/>
  </r>
  <r>
    <s v="oFz.lJSqNrk"/>
    <x v="36"/>
    <s v="Asian"/>
    <s v="Biguanides"/>
    <x v="0"/>
    <d v="2015-01-21T00:00:00"/>
    <s v="Biguanides-&gt;Sulfonylureas-&gt;Insulin isophane-&gt;Biguanides|Insulin isophane-&gt;Insulin aspart-&gt;SGLT-2 inhibitors-&gt;Biguanides|SGLT-2 inhibitors"/>
  </r>
  <r>
    <s v="OfH5KoENeXc"/>
    <x v="36"/>
    <s v="Māori"/>
    <s v="Biguanides"/>
    <x v="0"/>
    <d v="2021-06-16T00:00:00"/>
    <s v="Biguanides"/>
  </r>
  <r>
    <s v="resVIQqtd/Q"/>
    <x v="36"/>
    <s v="Asian"/>
    <s v="Insulin aspart|Insulin isophane"/>
    <x v="1"/>
    <d v="2019-08-13T00:00:00"/>
    <s v="Insulin aspart|Insulin isophane-&gt;Biguanides"/>
  </r>
  <r>
    <s v="rI913IWTgQk"/>
    <x v="36"/>
    <s v="Asian"/>
    <s v="Biguanides"/>
    <x v="0"/>
    <d v="2020-05-26T00:00:00"/>
    <s v="Biguanides"/>
  </r>
  <r>
    <s v="Ri29cwvFsag"/>
    <x v="36"/>
    <s v="Asian"/>
    <s v="Biguanides"/>
    <x v="0"/>
    <d v="2024-08-29T00:00:00"/>
    <s v="Biguanides"/>
  </r>
  <r>
    <s v="RHniEzzha6Y"/>
    <x v="36"/>
    <s v="Māori"/>
    <s v="Insulin aspart|Insulin isophane"/>
    <x v="1"/>
    <d v="2013-09-26T00:00:00"/>
    <s v="Insulin aspart|Insulin isophane-&gt;Biguanides-&gt;Insulin aspart-&gt;Insulin glargine-&gt;Insulin aspart|Insulin glargine"/>
  </r>
  <r>
    <s v="rgwxax5YPPg"/>
    <x v="36"/>
    <s v="Other"/>
    <s v="Biguanides"/>
    <x v="0"/>
    <d v="2012-06-27T00:00:00"/>
    <s v="Biguanides"/>
  </r>
  <r>
    <s v="rgNFy9GrRTs"/>
    <x v="36"/>
    <s v="Asian"/>
    <s v="Biguanides"/>
    <x v="0"/>
    <d v="2011-09-04T00:00:00"/>
    <s v="Biguanides"/>
  </r>
  <r>
    <s v="OO.zQk2aNKI"/>
    <x v="36"/>
    <s v="Māori"/>
    <s v="Biguanides"/>
    <x v="0"/>
    <d v="2025-11-17T00:00:00"/>
    <s v="Biguanides"/>
  </r>
  <r>
    <s v="oq0WJurf1xg"/>
    <x v="36"/>
    <s v="Other"/>
    <s v="Biguanides"/>
    <x v="0"/>
    <d v="2025-11-05T00:00:00"/>
    <s v="Biguanides"/>
  </r>
  <r>
    <s v="Oq6hur62WLM"/>
    <x v="36"/>
    <s v="Other"/>
    <s v="Biguanides"/>
    <x v="0"/>
    <d v="2018-09-28T00:00:00"/>
    <s v="Biguanides-&gt;DPP-4 inhibitors-&gt;Insulin glargine-&gt;DPP-4 inhibitors|Insulin glargine-&gt;SGLT-2 inhibitors-&gt;DPP-4 inhibitors|Insulin glargine|SGLT-2 inhibitors-&gt;DPP-4 inhibitors|SGLT-2 inhibitors"/>
  </r>
  <r>
    <s v="oPA2Kmatd7I"/>
    <x v="36"/>
    <s v="Asian"/>
    <s v="DPP-4 inhibitors"/>
    <x v="0"/>
    <d v="2024-08-22T00:00:00"/>
    <s v="DPP-4 inhibitors-&gt;Biguanides"/>
  </r>
  <r>
    <s v="OPPPl3Iwy3k"/>
    <x v="36"/>
    <s v="Māori"/>
    <s v="Biguanides"/>
    <x v="0"/>
    <d v="2025-07-01T00:00:00"/>
    <s v="Biguanides"/>
  </r>
  <r>
    <s v="OOOLOQ51Pd2"/>
    <x v="36"/>
    <s v="Māori"/>
    <s v="Biguanides"/>
    <x v="0"/>
    <d v="2022-04-09T00:00:00"/>
    <s v="Biguanides-&gt;GLP-1 agonists-&gt;Biguanides|GLP-1 agonists-&gt;DPP-4 inhibitors-&gt;Insulin glargine-&gt;DPP-4 inhibitors|Insulin glargine"/>
  </r>
  <r>
    <s v="OoPAEq.sNVA"/>
    <x v="36"/>
    <s v="Other"/>
    <s v="Biguanides"/>
    <x v="0"/>
    <d v="2025-09-12T00:00:00"/>
    <s v="Biguanides"/>
  </r>
  <r>
    <s v="LQKtzgBKE1U"/>
    <x v="36"/>
    <s v="Pacific peoples"/>
    <s v="Biguanides"/>
    <x v="0"/>
    <d v="2022-11-15T00:00:00"/>
    <s v="Biguanides"/>
  </r>
  <r>
    <s v="lPLsYuMKBHQ"/>
    <x v="36"/>
    <s v="Māori"/>
    <s v="Biguanides"/>
    <x v="0"/>
    <d v="2022-03-29T00:00:00"/>
    <s v="Biguanides"/>
  </r>
  <r>
    <s v="OLcXH.VJcP."/>
    <x v="36"/>
    <s v="Asian"/>
    <s v="Biguanides"/>
    <x v="0"/>
    <d v="2021-09-02T00:00:00"/>
    <s v="Biguanides"/>
  </r>
  <r>
    <s v="OSi2TCsxhK."/>
    <x v="36"/>
    <s v="Asian"/>
    <s v="Biguanides"/>
    <x v="0"/>
    <d v="2025-01-23T00:00:00"/>
    <s v="Biguanides-&gt;Insulin isophane"/>
  </r>
  <r>
    <s v="OT9vBwx7vjM"/>
    <x v="36"/>
    <s v="Other"/>
    <s v="Biguanides"/>
    <x v="0"/>
    <d v="2025-05-22T00:00:00"/>
    <s v="Biguanides-&gt;Insulin isophane"/>
  </r>
  <r>
    <s v="OwVeoszNERI"/>
    <x v="36"/>
    <s v="Asian"/>
    <s v="Biguanides"/>
    <x v="0"/>
    <d v="2017-05-11T00:00:00"/>
    <s v="Biguanides"/>
  </r>
  <r>
    <s v="OWY3dIfAMbw"/>
    <x v="36"/>
    <s v="Asian"/>
    <s v="Biguanides|Insulin aspart|Insulin isophane"/>
    <x v="0"/>
    <d v="2017-11-15T00:00:00"/>
    <s v="Biguanides|Insulin aspart|Insulin isophane-&gt;Insulin isophane"/>
  </r>
  <r>
    <s v="oWM6QVUq.6g"/>
    <x v="36"/>
    <s v="Other"/>
    <s v="Biguanides"/>
    <x v="0"/>
    <d v="2013-05-01T00:00:00"/>
    <s v="Biguanides-&gt;Insulin glargine"/>
  </r>
  <r>
    <s v="oW2NxVci2JY"/>
    <x v="36"/>
    <s v="Asian"/>
    <s v="DPP-4 inhibitors"/>
    <x v="0"/>
    <d v="2019-02-22T00:00:00"/>
    <s v="DPP-4 inhibitors-&gt;Biguanides-&gt;Sulfonylureas-&gt;Biguanides|DPP-4 inhibitors"/>
  </r>
  <r>
    <s v="Ow6y.mX9r16"/>
    <x v="36"/>
    <s v="Māori"/>
    <s v="Biguanides"/>
    <x v="0"/>
    <d v="2017-03-14T00:00:00"/>
    <s v="Biguanides-&gt;Sulfonylureas-&gt;Biguanides|Sulfonylureas-&gt;Biguanides|SGLT-2 inhibitors|Sulfonylureas-&gt;SGLT-2 inhibitors|Sulfonylureas-&gt;Biguanides|GLP-1 agonists-&gt;GLP-1 agonists-&gt;Biguanides|GLP-1 agonists|Sulfonylureas"/>
  </r>
  <r>
    <s v="OXeGcw3QoQk"/>
    <x v="36"/>
    <s v="Other"/>
    <s v="Biguanides"/>
    <x v="0"/>
    <d v="2021-08-27T00:00:00"/>
    <s v="Biguanides"/>
  </r>
  <r>
    <s v="OyvwqCg56fk"/>
    <x v="36"/>
    <s v="Pacific peoples"/>
    <s v="Biguanides|Sulfonylureas"/>
    <x v="0"/>
    <d v="2022-07-20T00:00:00"/>
    <s v="Biguanides|Sulfonylureas"/>
  </r>
  <r>
    <s v="P2F.VhSi/d2"/>
    <x v="36"/>
    <s v="Asian"/>
    <s v="Insulin isophane"/>
    <x v="1"/>
    <d v="2018-09-11T00:00:00"/>
    <s v="Insulin isophane-&gt;Insulin aspart-&gt;Biguanides"/>
  </r>
  <r>
    <s v="ljp5dxfr8p6"/>
    <x v="36"/>
    <s v="Māori"/>
    <s v="Biguanides"/>
    <x v="0"/>
    <d v="2023-06-20T00:00:00"/>
    <s v="Biguanides-&gt;GLP-1 agonists"/>
  </r>
  <r>
    <s v="LnaVABYsPQ2"/>
    <x v="36"/>
    <s v="Other"/>
    <s v="Biguanides"/>
    <x v="0"/>
    <d v="2011-10-19T00:00:00"/>
    <s v="Biguanides"/>
  </r>
  <r>
    <s v="LiIFIMPeWlo"/>
    <x v="36"/>
    <s v="Pacific peoples"/>
    <s v="Biguanides"/>
    <x v="0"/>
    <d v="2018-11-12T00:00:00"/>
    <s v="Biguanides"/>
  </r>
  <r>
    <s v="lhyiCrlHzIs"/>
    <x v="36"/>
    <s v="Māori"/>
    <s v="Biguanides"/>
    <x v="0"/>
    <d v="2014-12-15T00:00:00"/>
    <s v="Biguanides-&gt;Biguanides|Sulfonylureas-&gt;DPP-4 inhibitors-&gt;Biguanides|DPP-4 inhibitors|Sulfonylureas-&gt;DPP-4 inhibitors|Sulfonylureas-&gt;DPP-4 inhibitors|SGLT-2 inhibitors|Sulfonylureas"/>
  </r>
  <r>
    <s v="LDmGlR9q9B2"/>
    <x v="36"/>
    <s v="Asian"/>
    <s v="Biguanides"/>
    <x v="0"/>
    <d v="2017-03-16T00:00:00"/>
    <s v="Biguanides"/>
  </r>
  <r>
    <s v="Lcp71hknbcw"/>
    <x v="36"/>
    <s v="Other"/>
    <s v="Biguanides"/>
    <x v="0"/>
    <d v="2020-06-26T00:00:00"/>
    <s v="Biguanides-&gt;Insulin isophane"/>
  </r>
  <r>
    <s v="Lda3ZZkdQAM"/>
    <x v="36"/>
    <s v="Other"/>
    <s v="Biguanides"/>
    <x v="0"/>
    <d v="2017-05-10T00:00:00"/>
    <s v="Biguanides-&gt;Biguanides|Sulfonylureas-&gt;Sulfonylureas-&gt;DPP-4 inhibitors|Sulfonylureas-&gt;DPP-4 inhibitors-&gt;SGLT-2 inhibitors-&gt;DPP-4 inhibitors|Insulin aspart|Insulin glargine-&gt;Insulin aspart|Insulin glargine-&gt;DPP-4 inhibitors|Insulin glargine-&gt;GLP-1 agonists|Insulin aspart|Insulin glargine-&gt;Insulin glargine-&gt;Insulin aspart-&gt;DPP-4 inhibitors|Insulin aspart"/>
  </r>
  <r>
    <s v="lfnmRJtzgxQ"/>
    <x v="36"/>
    <s v="Asian"/>
    <s v="Biguanides"/>
    <x v="0"/>
    <d v="2023-01-05T00:00:00"/>
    <s v="Biguanides"/>
  </r>
  <r>
    <s v="l/ng5No0MuI"/>
    <x v="36"/>
    <s v="Other"/>
    <s v="Biguanides"/>
    <x v="0"/>
    <d v="2021-05-28T00:00:00"/>
    <s v="Biguanides"/>
  </r>
  <r>
    <s v="L.dVrZm5.vM"/>
    <x v="36"/>
    <s v="Other"/>
    <s v="Biguanides"/>
    <x v="0"/>
    <d v="2014-07-25T00:00:00"/>
    <s v="Biguanides"/>
  </r>
  <r>
    <s v="KYIKgbUQruo"/>
    <x v="36"/>
    <s v="Other"/>
    <s v="Biguanides"/>
    <x v="0"/>
    <d v="2017-05-26T00:00:00"/>
    <s v="Biguanides"/>
  </r>
  <r>
    <s v="lbxEpxOf2y."/>
    <x v="36"/>
    <s v="Māori"/>
    <s v="Biguanides"/>
    <x v="0"/>
    <d v="2023-05-04T00:00:00"/>
    <s v="Biguanides"/>
  </r>
  <r>
    <s v="PcJVFD4vLkA"/>
    <x v="36"/>
    <s v="Pacific peoples"/>
    <s v="Biguanides"/>
    <x v="0"/>
    <d v="2014-05-23T00:00:00"/>
    <s v="Biguanides-&gt;DPP-4 inhibitors-&gt;Sulfonylureas-&gt;Biguanides|Sulfonylureas-&gt;SGLT-2 inhibitors-&gt;Biguanides|SGLT-2 inhibitors-&gt;Biguanides|SGLT-2 inhibitors|Sulfonylureas"/>
  </r>
  <r>
    <s v="pdOEw1/YDKE"/>
    <x v="36"/>
    <s v="Asian"/>
    <s v="DPP-4 inhibitors"/>
    <x v="0"/>
    <d v="2024-01-09T00:00:00"/>
    <s v="DPP-4 inhibitors-&gt;Biguanides"/>
  </r>
  <r>
    <s v="PeMQRIZX53k"/>
    <x v="36"/>
    <s v="Asian"/>
    <s v="Biguanides"/>
    <x v="0"/>
    <d v="2017-10-10T00:00:00"/>
    <s v="Biguanides"/>
  </r>
  <r>
    <s v="PFHO0J2NVGA"/>
    <x v="36"/>
    <s v="Other"/>
    <s v="Biguanides"/>
    <x v="0"/>
    <d v="2025-01-09T00:00:00"/>
    <s v="Biguanides"/>
  </r>
  <r>
    <s v="P3ZwmOSv966"/>
    <x v="36"/>
    <s v="Other"/>
    <s v="Biguanides"/>
    <x v="0"/>
    <d v="2012-11-27T00:00:00"/>
    <s v="Biguanides-&gt;Insulin aspart"/>
  </r>
  <r>
    <s v="p2rnfYdOiyg"/>
    <x v="36"/>
    <s v="Māori"/>
    <s v="Biguanides"/>
    <x v="0"/>
    <d v="2020-10-06T00:00:00"/>
    <s v="Biguanides-&gt;DPP-4 inhibitors-&gt;Sulfonylureas-&gt;Biguanides|Sulfonylureas-&gt;Biguanides|SGLT-2 inhibitors-&gt;SGLT-2 inhibitors"/>
  </r>
  <r>
    <s v="P5lFe4/hkok"/>
    <x v="36"/>
    <s v="Asian"/>
    <s v="Biguanides"/>
    <x v="0"/>
    <d v="2016-11-01T00:00:00"/>
    <s v="Biguanides"/>
  </r>
  <r>
    <s v="p5vHjd7z1gs"/>
    <x v="36"/>
    <s v="Other"/>
    <s v="Biguanides"/>
    <x v="0"/>
    <d v="2020-07-06T00:00:00"/>
    <s v="Biguanides-&gt;DPP-4 inhibitors-&gt;Biguanides|DPP-4 inhibitors-&gt;Biguanides|DPP-4 inhibitors|SGLT-2 inhibitors"/>
  </r>
  <r>
    <s v="PA4P9De5f7M"/>
    <x v="36"/>
    <s v="Asian"/>
    <s v="Biguanides"/>
    <x v="0"/>
    <d v="2024-06-19T00:00:00"/>
    <s v="Biguanides-&gt;DPP-4 inhibitors"/>
  </r>
  <r>
    <s v="P8TxkxmaPMk"/>
    <x v="36"/>
    <s v="Other"/>
    <s v="Biguanides"/>
    <x v="0"/>
    <d v="2018-06-21T00:00:00"/>
    <s v="Biguanides"/>
  </r>
  <r>
    <s v="scjhrdzIJRY"/>
    <x v="36"/>
    <s v="Pacific peoples"/>
    <s v="Biguanides"/>
    <x v="0"/>
    <d v="2016-06-14T00:00:00"/>
    <s v="Biguanides-&gt;Biguanides|Insulin aspart|Insulin isophane-&gt;Insulin aspart|Insulin isophane-&gt;DPP-4 inhibitors-&gt;SGLT-2 inhibitors-&gt;DPP-4 inhibitors|SGLT-2 inhibitors"/>
  </r>
  <r>
    <s v="sbifzpOS.fg"/>
    <x v="36"/>
    <s v="Asian"/>
    <s v="Biguanides"/>
    <x v="0"/>
    <d v="2024-11-11T00:00:00"/>
    <s v="Biguanides"/>
  </r>
  <r>
    <s v="SbXW2na9yOo"/>
    <x v="36"/>
    <s v="Asian"/>
    <s v="Biguanides"/>
    <x v="0"/>
    <d v="2024-09-24T00:00:00"/>
    <s v="Biguanides"/>
  </r>
  <r>
    <s v="SaVDmDKEhrk"/>
    <x v="36"/>
    <s v="Other"/>
    <s v="Biguanides"/>
    <x v="0"/>
    <d v="2020-09-04T00:00:00"/>
    <s v="Biguanides"/>
  </r>
  <r>
    <s v="Se3VPzCN3Rg"/>
    <x v="36"/>
    <s v="Māori"/>
    <s v="Biguanides"/>
    <x v="0"/>
    <d v="2011-04-26T00:00:00"/>
    <s v="Biguanides"/>
  </r>
  <r>
    <s v="sewdkl9xn1w"/>
    <x v="36"/>
    <s v="Asian"/>
    <s v="Biguanides"/>
    <x v="0"/>
    <d v="2025-12-11T00:00:00"/>
    <s v="Biguanides"/>
  </r>
  <r>
    <s v="S4aYARipxTM"/>
    <x v="36"/>
    <s v="Other"/>
    <s v="Biguanides"/>
    <x v="0"/>
    <d v="2024-10-08T00:00:00"/>
    <s v="Biguanides"/>
  </r>
  <r>
    <s v="PGHO5WF2Dfg"/>
    <x v="36"/>
    <s v="Other"/>
    <s v="Biguanides"/>
    <x v="0"/>
    <d v="2018-07-17T00:00:00"/>
    <s v="Biguanides-&gt;Biguanides|SGLT-2 inhibitors"/>
  </r>
  <r>
    <s v="pg4Ve/tBly."/>
    <x v="36"/>
    <s v="Other"/>
    <s v="Biguanides"/>
    <x v="0"/>
    <d v="2024-10-16T00:00:00"/>
    <s v="Biguanides"/>
  </r>
  <r>
    <s v="S61q0mVKc4g"/>
    <x v="36"/>
    <s v="Pacific peoples"/>
    <s v="Biguanides"/>
    <x v="0"/>
    <d v="2025-03-18T00:00:00"/>
    <s v="Biguanides-&gt;DPP-4 inhibitors-&gt;Biguanides|DPP-4 inhibitors"/>
  </r>
  <r>
    <s v="s6wzDmtHwLQ"/>
    <x v="36"/>
    <s v="Māori"/>
    <s v="Biguanides"/>
    <x v="0"/>
    <d v="2017-06-08T00:00:00"/>
    <s v="Biguanides"/>
  </r>
  <r>
    <s v="sw6LYF0zuNY"/>
    <x v="36"/>
    <s v="Māori"/>
    <s v="Biguanides"/>
    <x v="0"/>
    <d v="2020-08-21T00:00:00"/>
    <s v="Biguanides"/>
  </r>
  <r>
    <s v="sWVGDJs4pFs"/>
    <x v="36"/>
    <s v="Asian"/>
    <s v="Biguanides"/>
    <x v="0"/>
    <d v="2025-05-01T00:00:00"/>
    <s v="Biguanides"/>
  </r>
  <r>
    <s v="vxDoJVp8y3w"/>
    <x v="36"/>
    <s v="Asian"/>
    <s v="Biguanides"/>
    <x v="0"/>
    <d v="2024-01-25T00:00:00"/>
    <s v="Biguanides-&gt;DPP-4 inhibitors"/>
  </r>
  <r>
    <s v="vxfKBL/mk7I"/>
    <x v="36"/>
    <s v="Pacific peoples"/>
    <s v="Biguanides"/>
    <x v="0"/>
    <d v="2020-01-14T00:00:00"/>
    <s v="Biguanides-&gt;DPP-4 inhibitors-&gt;GLP-1 agonists"/>
  </r>
  <r>
    <s v="STt1MQqez6M"/>
    <x v="36"/>
    <s v="Asian"/>
    <s v="Biguanides"/>
    <x v="0"/>
    <d v="2020-06-18T00:00:00"/>
    <s v="Biguanides"/>
  </r>
  <r>
    <s v="SSeFZMQ9BPY"/>
    <x v="36"/>
    <s v="Asian"/>
    <s v="Biguanides"/>
    <x v="0"/>
    <d v="2024-11-01T00:00:00"/>
    <s v="Biguanides"/>
  </r>
  <r>
    <s v="SpS1HglgREM"/>
    <x v="36"/>
    <s v="Asian"/>
    <s v="Insulin aspart|Insulin isophane"/>
    <x v="1"/>
    <d v="2020-07-13T00:00:00"/>
    <s v="Insulin aspart|Insulin isophane-&gt;Insulin aspart-&gt;Biguanides|Insulin aspart|Insulin isophane-&gt;Biguanides-&gt;DPP-4 inhibitors-&gt;DPP-4 inhibitors|Insulin aspart|Insulin isophane"/>
  </r>
  <r>
    <s v="sOSxVyCsVWY"/>
    <x v="36"/>
    <s v="Māori"/>
    <s v="Biguanides"/>
    <x v="0"/>
    <d v="2012-05-10T00:00:00"/>
    <s v="Biguanides-&gt;Sulfonylureas-&gt;Biguanides|Sulfonylureas-&gt;Biguanides|DPP-4 inhibitors-&gt;DPP-4 inhibitors-&gt;DPP-4 inhibitors|SGLT-2 inhibitors-&gt;SGLT-2 inhibitors-&gt;Insulin glargine-&gt;DPP-4 inhibitors|Insulin glargine-&gt;DPP-4 inhibitors|Insulin glargine|SGLT-2 inhibitors-&gt;Insulin glargine|SGLT-2 inhibitors"/>
  </r>
  <r>
    <s v="sOhIZmJiVU2"/>
    <x v="36"/>
    <s v="Asian"/>
    <s v="Biguanides"/>
    <x v="0"/>
    <d v="2020-03-19T00:00:00"/>
    <s v="Biguanides"/>
  </r>
  <r>
    <s v="SPLGXZbpLVE"/>
    <x v="36"/>
    <s v="Māori"/>
    <s v="Biguanides"/>
    <x v="0"/>
    <d v="2014-03-18T00:00:00"/>
    <s v="Biguanides"/>
  </r>
  <r>
    <s v="SNpXKOT1P/6"/>
    <x v="36"/>
    <s v="Asian"/>
    <s v="Biguanides"/>
    <x v="0"/>
    <d v="2024-04-17T00:00:00"/>
    <s v="Biguanides-&gt;DPP-4 inhibitors"/>
  </r>
  <r>
    <s v="SMNIXpqUnbA"/>
    <x v="36"/>
    <s v="Māori"/>
    <s v="Biguanides|Insulin isophane"/>
    <x v="0"/>
    <d v="2015-06-16T00:00:00"/>
    <s v="Biguanides|Insulin isophane-&gt;Biguanides-&gt;DPP-4 inhibitors"/>
  </r>
  <r>
    <s v="shl.X7AOIt2"/>
    <x v="36"/>
    <s v="Asian"/>
    <s v="Biguanides"/>
    <x v="0"/>
    <d v="2019-08-08T00:00:00"/>
    <s v="Biguanides"/>
  </r>
  <r>
    <s v="sHaKuiBp4ac"/>
    <x v="36"/>
    <s v="Asian"/>
    <s v="Biguanides|Insulin isophane"/>
    <x v="0"/>
    <d v="2022-05-10T00:00:00"/>
    <s v="Biguanides|Insulin isophane-&gt;Insulin aspart-&gt;Insulin isophane-&gt;Biguanides"/>
  </r>
  <r>
    <s v="sJPNPJiSeEQ"/>
    <x v="36"/>
    <s v="Pacific peoples"/>
    <s v="Biguanides"/>
    <x v="0"/>
    <d v="2011-07-12T00:00:00"/>
    <s v="Biguanides-&gt;Insulin glargine-&gt;Biguanides|DPP-4 inhibitors|Insulin glargine-&gt;DPP-4 inhibitors|Insulin glargine-&gt;Biguanides|DPP-4 inhibitors-&gt;Biguanides|Insulin glargine-&gt;DPP-4 inhibitors-&gt;SGLT-2 inhibitors-&gt;DPP-4 inhibitors|Insulin glargine|SGLT-2 inhibitors-&gt;Biguanides|GLP-1 agonists-&gt;GLP-1 agonists-&gt;Biguanides|GLP-1 agonists|Insulin glargine-&gt;GLP-1 agonists|Insulin glargine"/>
  </r>
  <r>
    <s v="sgYbv9mk6Pw"/>
    <x v="36"/>
    <s v="Other"/>
    <s v="Biguanides"/>
    <x v="0"/>
    <d v="2021-01-13T00:00:00"/>
    <s v="Biguanides"/>
  </r>
  <r>
    <s v="SG5tXVtmjCo"/>
    <x v="36"/>
    <s v="Asian"/>
    <s v="Biguanides"/>
    <x v="0"/>
    <d v="2024-05-21T00:00:00"/>
    <s v="Biguanides"/>
  </r>
  <r>
    <s v="sG/9ckWBRTU"/>
    <x v="36"/>
    <s v="Pacific peoples"/>
    <s v="Biguanides"/>
    <x v="0"/>
    <d v="2020-07-08T00:00:00"/>
    <s v="Biguanides-&gt;Biguanides|DPP-4 inhibitors-&gt;DPP-4 inhibitors"/>
  </r>
  <r>
    <s v="sf/GPLMSOjQ"/>
    <x v="36"/>
    <s v="Asian"/>
    <s v="Biguanides"/>
    <x v="0"/>
    <d v="2025-06-17T00:00:00"/>
    <s v="Biguanides-&gt;SGLT-2 inhibitors"/>
  </r>
  <r>
    <s v="XH4BfxDo/cY"/>
    <x v="36"/>
    <s v="Pacific peoples"/>
    <s v="Biguanides"/>
    <x v="0"/>
    <d v="2013-06-06T00:00:00"/>
    <s v="Biguanides-&gt;Biguanides|DPP-4 inhibitors-&gt;DPP-4 inhibitors-&gt;SGLT-2 inhibitors-&gt;GLP-1 agonists-&gt;Biguanides|GLP-1 agonists"/>
  </r>
  <r>
    <s v="xI08JQZQ9oc"/>
    <x v="36"/>
    <s v="Other"/>
    <s v="Biguanides"/>
    <x v="0"/>
    <d v="2019-09-24T00:00:00"/>
    <s v="Biguanides"/>
  </r>
  <r>
    <s v="xfX23tdVP6k"/>
    <x v="36"/>
    <s v="Other"/>
    <s v="Biguanides"/>
    <x v="0"/>
    <d v="2014-10-08T00:00:00"/>
    <s v="Biguanides-&gt;DPP-4 inhibitors-&gt;Biguanides|DPP-4 inhibitors"/>
  </r>
  <r>
    <s v="xGaxED.DDIA"/>
    <x v="36"/>
    <s v="Māori"/>
    <s v="Biguanides"/>
    <x v="0"/>
    <d v="2017-02-15T00:00:00"/>
    <s v="Biguanides-&gt;DPP-4 inhibitors-&gt;SGLT-2 inhibitors"/>
  </r>
  <r>
    <s v="XGjYMAlfeRM"/>
    <x v="36"/>
    <s v="Māori"/>
    <s v="Biguanides"/>
    <x v="0"/>
    <d v="2014-07-24T00:00:00"/>
    <s v="Biguanides-&gt;Biguanides|Insulin glargine-&gt;Insulin glargine-&gt;Insulin aspart|Insulin glargine-&gt;Insulin aspart-&gt;Insulin glargine|SGLT-2 inhibitors-&gt;GLP-1 agonists|Insulin glargine-&gt;Biguanides|GLP-1 agonists-&gt;Biguanides|GLP-1 agonists|Insulin glargine-&gt;GLP-1 agonists"/>
  </r>
  <r>
    <s v="XDmheQIlU92"/>
    <x v="36"/>
    <s v="Other"/>
    <s v="Biguanides"/>
    <x v="0"/>
    <d v="2023-05-02T00:00:00"/>
    <s v="Biguanides-&gt;DPP-4 inhibitors"/>
  </r>
  <r>
    <s v="XdXhq09sGcM"/>
    <x v="36"/>
    <s v="Asian"/>
    <s v="Biguanides|DPP-4 inhibitors"/>
    <x v="0"/>
    <d v="2023-10-06T00:00:00"/>
    <s v="Biguanides|DPP-4 inhibitors-&gt;DPP-4 inhibitors-&gt;Biguanides|GLP-1 agonists"/>
  </r>
  <r>
    <s v="X6DKeYF1b.k"/>
    <x v="36"/>
    <s v="Māori"/>
    <s v="Biguanides|DPP-4 inhibitors"/>
    <x v="0"/>
    <d v="2020-12-17T00:00:00"/>
    <s v="Biguanides|DPP-4 inhibitors-&gt;DPP-4 inhibitors-&gt;Biguanides-&gt;DPP-4 inhibitors|SGLT-2 inhibitors-&gt;Insulin glargine"/>
  </r>
  <r>
    <s v="x6uop9tbmBE"/>
    <x v="36"/>
    <s v="Asian"/>
    <s v="Biguanides"/>
    <x v="0"/>
    <d v="2019-05-29T00:00:00"/>
    <s v="Biguanides-&gt;Sulfonylureas-&gt;Biguanides|Sulfonylureas-&gt;Biguanides|Insulin glargine|Sulfonylureas-&gt;Insulin glulisine-&gt;Insulin glargine-&gt;Insulin glargine|Insulin glulisine|Sulfonylureas"/>
  </r>
  <r>
    <s v="X78VveqzRUs"/>
    <x v="36"/>
    <s v="Asian"/>
    <s v="Biguanides"/>
    <x v="0"/>
    <d v="2022-11-26T00:00:00"/>
    <s v="Biguanides"/>
  </r>
  <r>
    <s v="xA2tcqZ3Yp6"/>
    <x v="36"/>
    <s v="Māori"/>
    <s v="Biguanides"/>
    <x v="0"/>
    <d v="2015-02-12T00:00:00"/>
    <s v="Biguanides-&gt;Biguanides|Sulfonylureas-&gt;Sulfonylureas-&gt;Biguanides|Insulin glargine-&gt;Insulin glargine-&gt;SGLT-2 inhibitors-&gt;Insulin glargine|SGLT-2 inhibitors"/>
  </r>
  <r>
    <s v="xcyi9ntFNy."/>
    <x v="36"/>
    <s v="Pacific peoples"/>
    <s v="Biguanides"/>
    <x v="0"/>
    <d v="2011-11-11T00:00:00"/>
    <s v="Biguanides-&gt;Insulin isophane-&gt;Sulfonylureas-&gt;Biguanides|Sulfonylureas-&gt;Insulin isophane with insulin neutral-&gt;DPP-4 inhibitors|Sulfonylureas-&gt;DPP-4 inhibitors-&gt;SGLT-2 inhibitors-&gt;DPP-4 inhibitors|SGLT-2 inhibitors-&gt;DPP-4 inhibitors|SGLT-2 inhibitors|Sulfonylureas-&gt;SGLT-2 inhibitors|Sulfonylureas"/>
  </r>
  <r>
    <s v="XCieOO41CHI"/>
    <x v="36"/>
    <s v="Māori"/>
    <s v="Biguanides"/>
    <x v="0"/>
    <d v="2024-08-02T00:00:00"/>
    <s v="Biguanides-&gt;Sulfonylureas"/>
  </r>
  <r>
    <s v="Xb.IZZIEh9M"/>
    <x v="36"/>
    <s v="Asian"/>
    <s v="Biguanides"/>
    <x v="0"/>
    <d v="2023-08-23T00:00:00"/>
    <s v="Biguanides"/>
  </r>
  <r>
    <s v="wZfFfpdV116"/>
    <x v="36"/>
    <s v="Māori"/>
    <s v="Biguanides"/>
    <x v="0"/>
    <d v="2021-04-27T00:00:00"/>
    <s v="Biguanides-&gt;GLP-1 agonists"/>
  </r>
  <r>
    <s v="wYu..I1tgIE"/>
    <x v="36"/>
    <s v="Pacific peoples"/>
    <s v="Biguanides"/>
    <x v="0"/>
    <d v="2019-10-24T00:00:00"/>
    <s v="Biguanides-&gt;Sulfonylureas-&gt;Biguanides|SGLT-2 inhibitors-&gt;DPP-4 inhibitors-&gt;Insulin glargine|SGLT-2 inhibitors-&gt;Insulin glargine-&gt;Insulin aspart|Insulin glargine-&gt;Insulin aspart-&gt;Insulin aspart|Insulin glargine|Insulin isophane-&gt;GLP-1 agonists-&gt;Insulin isophane-&gt;GLP-1 agonists|Insulin isophane"/>
  </r>
  <r>
    <s v="wXlDOtq2ar2"/>
    <x v="36"/>
    <s v="Other"/>
    <s v="Biguanides"/>
    <x v="0"/>
    <d v="2012-01-18T00:00:00"/>
    <s v="Biguanides"/>
  </r>
  <r>
    <s v="DW3f6Dsw5zQ"/>
    <x v="36"/>
    <s v="Māori"/>
    <s v="Biguanides"/>
    <x v="0"/>
    <d v="2025-01-14T00:00:00"/>
    <s v="Biguanides"/>
  </r>
  <r>
    <s v="DUfxXuyuSzg"/>
    <x v="36"/>
    <s v="Pacific peoples"/>
    <s v="DPP-4 inhibitors"/>
    <x v="0"/>
    <d v="2022-02-02T00:00:00"/>
    <s v="DPP-4 inhibitors"/>
  </r>
  <r>
    <s v="DULIQNJQdk6"/>
    <x v="36"/>
    <s v="Asian"/>
    <s v="Biguanides"/>
    <x v="0"/>
    <d v="2022-05-31T00:00:00"/>
    <s v="Biguanides"/>
  </r>
  <r>
    <s v="dvaXCD8R4Tg"/>
    <x v="36"/>
    <s v="Other"/>
    <s v="Biguanides"/>
    <x v="0"/>
    <d v="2024-07-16T00:00:00"/>
    <s v="Biguanides"/>
  </r>
  <r>
    <s v="DucCGr0IxO2"/>
    <x v="36"/>
    <s v="Other"/>
    <s v="Biguanides"/>
    <x v="0"/>
    <d v="2022-04-12T00:00:00"/>
    <s v="Biguanides"/>
  </r>
  <r>
    <s v="Dt.LiI9qw96"/>
    <x v="36"/>
    <s v="Other"/>
    <s v="Biguanides"/>
    <x v="0"/>
    <d v="2020-07-02T00:00:00"/>
    <s v="Biguanides"/>
  </r>
  <r>
    <s v="DsoPV6Ln6TY"/>
    <x v="36"/>
    <s v="Pacific peoples"/>
    <s v="Biguanides"/>
    <x v="0"/>
    <d v="2024-05-23T00:00:00"/>
    <s v="Biguanides"/>
  </r>
  <r>
    <s v="dqtXmTbYulc"/>
    <x v="36"/>
    <s v="Asian"/>
    <s v="Biguanides|Insulin aspart|Insulin isophane"/>
    <x v="0"/>
    <d v="2016-09-21T00:00:00"/>
    <s v="Biguanides|Insulin aspart|Insulin isophane-&gt;Insulin aspart|Insulin isophane-&gt;Insulin aspart-&gt;Biguanides-&gt;DPP-4 inhibitors|Sulfonylureas-&gt;DPP-4 inhibitors-&gt;Biguanides|DPP-4 inhibitors|Sulfonylureas-&gt;Biguanides|DPP-4 inhibitors-&gt;Biguanides|DPP-4 inhibitors|SGLT-2 inhibitors"/>
  </r>
  <r>
    <s v="DOarTy6YE.Y"/>
    <x v="36"/>
    <s v="Asian"/>
    <s v="Biguanides"/>
    <x v="0"/>
    <d v="2020-05-12T00:00:00"/>
    <s v="Biguanides"/>
  </r>
  <r>
    <s v="dPJyWmg7hok"/>
    <x v="36"/>
    <s v="Other"/>
    <s v="Biguanides"/>
    <x v="0"/>
    <d v="2014-01-10T00:00:00"/>
    <s v="Biguanides-&gt;Biguanides|Sulfonylureas-&gt;Biguanides|DPP-4 inhibitors|Insulin glargine-&gt;DPP-4 inhibitors-&gt;Insulin glargine-&gt;DPP-4 inhibitors|Insulin glargine-&gt;Biguanides|DPP-4 inhibitors-&gt;Biguanides|DPP-4 inhibitors|Insulin glargine|SGLT-2 inhibitors-&gt;DPP-4 inhibitors|Insulin glargine|SGLT-2 inhibitors-&gt;SGLT-2 inhibitors-&gt;Insulin glargine|SGLT-2 inhibitors"/>
  </r>
  <r>
    <s v="dQB.EzxLiDA"/>
    <x v="36"/>
    <s v="Other"/>
    <s v="Insulin isophane"/>
    <x v="1"/>
    <d v="2017-04-12T00:00:00"/>
    <s v="Insulin isophane-&gt;Insulin aspart-&gt;Biguanides|Insulin isophane-&gt;Biguanides-&gt;DPP-4 inhibitors-&gt;SGLT-2 inhibitors"/>
  </r>
  <r>
    <s v="DQ4IA9tY20."/>
    <x v="36"/>
    <s v="Māori"/>
    <s v="Biguanides"/>
    <x v="0"/>
    <d v="2020-06-17T00:00:00"/>
    <s v="Biguanides-&gt;SGLT-2 inhibitors-&gt;DPP-4 inhibitors-&gt;DPP-4 inhibitors|SGLT-2 inhibitors"/>
  </r>
  <r>
    <s v="DMXq3ptRB8I"/>
    <x v="36"/>
    <s v="Asian"/>
    <s v="Biguanides|Sulfonylureas"/>
    <x v="0"/>
    <d v="2016-08-20T00:00:00"/>
    <s v="Biguanides|Sulfonylureas-&gt;Biguanides-&gt;Biguanides|DPP-4 inhibitors|Sulfonylureas-&gt;DPP-4 inhibitors-&gt;Sulfonylureas-&gt;DPP-4 inhibitors|Sulfonylureas-&gt;SGLT-2 inhibitors-&gt;DPP-4 inhibitors|SGLT-2 inhibitors-&gt;DPP-4 inhibitors|SGLT-2 inhibitors|Sulfonylureas-&gt;Insulin glargine-&gt;Insulin glargine|Sulfonylureas"/>
  </r>
  <r>
    <s v="DM4aOd1Jao."/>
    <x v="36"/>
    <s v="Other"/>
    <s v="Biguanides"/>
    <x v="0"/>
    <d v="2014-08-27T00:00:00"/>
    <s v="Biguanides"/>
  </r>
  <r>
    <s v="DMG3Tu.9ips"/>
    <x v="36"/>
    <s v="Other"/>
    <s v="Biguanides"/>
    <x v="0"/>
    <d v="2016-11-24T00:00:00"/>
    <s v="Biguanides"/>
  </r>
  <r>
    <s v="DkF2OobVxrI"/>
    <x v="36"/>
    <s v="Pacific peoples"/>
    <s v="Biguanides|DPP-4 inhibitors"/>
    <x v="0"/>
    <d v="2022-06-30T00:00:00"/>
    <s v="Biguanides|DPP-4 inhibitors-&gt;DPP-4 inhibitors-&gt;SGLT-2 inhibitors-&gt;DPP-4 inhibitors|SGLT-2 inhibitors-&gt;Insulin glargine-&gt;DPP-4 inhibitors|Insulin glargine|SGLT-2 inhibitors"/>
  </r>
  <r>
    <s v="xKDB0VykIc6"/>
    <x v="36"/>
    <s v="Pacific peoples"/>
    <s v="Biguanides"/>
    <x v="0"/>
    <d v="2012-11-07T00:00:00"/>
    <s v="Biguanides"/>
  </r>
  <r>
    <s v="XLBxJlH0B4Q"/>
    <x v="36"/>
    <s v="Māori"/>
    <s v="Biguanides"/>
    <x v="0"/>
    <d v="2014-03-06T00:00:00"/>
    <s v="Biguanides"/>
  </r>
  <r>
    <s v="aJlCRmSkD1o"/>
    <x v="36"/>
    <s v="Pacific peoples"/>
    <s v="Biguanides"/>
    <x v="0"/>
    <d v="2017-09-06T00:00:00"/>
    <s v="Biguanides"/>
  </r>
  <r>
    <s v="AJRAMXy0qz."/>
    <x v="36"/>
    <s v="Asian"/>
    <s v="Biguanides"/>
    <x v="0"/>
    <d v="2024-02-09T00:00:00"/>
    <s v="Biguanides"/>
  </r>
  <r>
    <s v="Aj6h.0Himl."/>
    <x v="36"/>
    <s v="Other"/>
    <s v="Biguanides"/>
    <x v="0"/>
    <d v="2025-11-08T00:00:00"/>
    <s v="Biguanides"/>
  </r>
  <r>
    <s v="ALE8UnP2.oQ"/>
    <x v="36"/>
    <s v="Pacific peoples"/>
    <s v="Biguanides"/>
    <x v="0"/>
    <d v="2012-08-31T00:00:00"/>
    <s v="Biguanides-&gt;Biguanides|Sulfonylureas-&gt;Biguanides|DPP-4 inhibitors-&gt;DPP-4 inhibitors-&gt;DPP-4 inhibitors|Sulfonylureas-&gt;Sulfonylureas-&gt;SGLT-2 inhibitors-&gt;DPP-4 inhibitors|SGLT-2 inhibitors-&gt;DPP-4 inhibitors|SGLT-2 inhibitors|Sulfonylureas-&gt;SGLT-2 inhibitors|Sulfonylureas-&gt;Biguanides|GLP-1 agonists|Sulfonylureas-&gt;GLP-1 agonists-&gt;GLP-1 agonists|SGLT-2 inhibitors-&gt;Biguanides|SGLT-2 inhibitors|Sulfonylureas-&gt;Biguanides|GLP-1 agonists-&gt;GLP-1 agonists|Sulfonylureas"/>
  </r>
  <r>
    <s v="DYFS04HbZXI"/>
    <x v="36"/>
    <s v="Other"/>
    <s v="Biguanides"/>
    <x v="0"/>
    <d v="2018-07-18T00:00:00"/>
    <s v="Biguanides-&gt;Insulin isophane"/>
  </r>
  <r>
    <s v="E.2ha.RTAT2"/>
    <x v="36"/>
    <s v="Māori"/>
    <s v="Biguanides"/>
    <x v="0"/>
    <d v="2016-06-03T00:00:00"/>
    <s v="Biguanides-&gt;DPP-4 inhibitors-&gt;Sulfonylureas-&gt;SGLT-2 inhibitors-&gt;Biguanides|Sulfonylureas-&gt;DPP-4 inhibitors|SGLT-2 inhibitors"/>
  </r>
  <r>
    <s v="dz6vVrp1NwU"/>
    <x v="36"/>
    <s v="Asian"/>
    <s v="DPP-4 inhibitors"/>
    <x v="0"/>
    <d v="2020-11-25T00:00:00"/>
    <s v="DPP-4 inhibitors-&gt;Biguanides"/>
  </r>
  <r>
    <s v="DZ8S.rH.C9g"/>
    <x v="36"/>
    <s v="Māori"/>
    <s v="Biguanides|SGLT-2 inhibitors"/>
    <x v="0"/>
    <d v="2024-10-18T00:00:00"/>
    <s v="Biguanides|SGLT-2 inhibitors"/>
  </r>
  <r>
    <s v="E/gfl4ekdxE"/>
    <x v="36"/>
    <s v="Other"/>
    <s v="Biguanides"/>
    <x v="0"/>
    <d v="2025-04-23T00:00:00"/>
    <s v="Biguanides"/>
  </r>
  <r>
    <s v="E3s3V8F7tdU"/>
    <x v="36"/>
    <s v="Other"/>
    <s v="Biguanides"/>
    <x v="0"/>
    <d v="2019-02-08T00:00:00"/>
    <s v="Biguanides-&gt;DPP-4 inhibitors-&gt;DPP-4 inhibitors|Sulfonylureas-&gt;DPP-4 inhibitors|SGLT-2 inhibitors-&gt;DPP-4 inhibitors|SGLT-2 inhibitors|Sulfonylureas-&gt;Biguanides|GLP-1 agonists-&gt;GLP-1 agonists-&gt;Sulfonylureas-&gt;DPP-4 inhibitors|GLP-1 agonists|Sulfonylureas-&gt;DPP-4 inhibitors|GLP-1 agonists-&gt;Biguanides|GLP-1 agonists|Sulfonylureas-&gt;Biguanides|Sulfonylureas-&gt;Biguanides|DPP-4 inhibitors|Sulfonylureas"/>
  </r>
  <r>
    <s v="e55X./ZsHuY"/>
    <x v="36"/>
    <s v="Other"/>
    <s v="Biguanides|Insulin glargine|Sulfonylureas"/>
    <x v="0"/>
    <d v="2017-10-26T00:00:00"/>
    <s v="Biguanides|Insulin glargine|Sulfonylureas-&gt;Insulin glargine-&gt;Biguanides-&gt;Biguanides|Sulfonylureas-&gt;DPP-4 inhibitors|Sulfonylureas-&gt;DPP-4 inhibitors-&gt;DPP-4 inhibitors|SGLT-2 inhibitors-&gt;Biguanides|GLP-1 agonists|Sulfonylureas-&gt;GLP-1 agonists|Sulfonylureas-&gt;GLP-1 agonists-&gt;Biguanides|DPP-4 inhibitors|GLP-1 agonists-&gt;DPP-4 inhibitors|GLP-1 agonists-&gt;DPP-4 inhibitors|GLP-1 agonists|Sulfonylureas"/>
  </r>
  <r>
    <s v="e4uyWTwH2XU"/>
    <x v="36"/>
    <s v="Pacific peoples"/>
    <s v="Biguanides|Insulin isophane"/>
    <x v="0"/>
    <d v="2011-02-22T00:00:00"/>
    <s v="Biguanides|Insulin isophane-&gt;Insulin isophane-&gt;Biguanides|Insulin aspart|Insulin isophane-&gt;Insulin aspart|Insulin isophane"/>
  </r>
  <r>
    <s v="E4VsR4fHY9I"/>
    <x v="36"/>
    <s v="Other"/>
    <s v="Biguanides"/>
    <x v="0"/>
    <d v="2013-06-04T00:00:00"/>
    <s v="Biguanides-&gt;Biguanides|Insulin isophane-&gt;Insulin isophane"/>
  </r>
  <r>
    <s v="e5gZqf2nQ/Y"/>
    <x v="36"/>
    <s v="Māori"/>
    <s v="Biguanides"/>
    <x v="0"/>
    <d v="2014-04-10T00:00:00"/>
    <s v="Biguanides-&gt;GLP-1 agonists-&gt;Biguanides|GLP-1 agonists"/>
  </r>
  <r>
    <s v="eb0i87LaGrQ"/>
    <x v="36"/>
    <s v="Asian"/>
    <s v="DPP-4 inhibitors"/>
    <x v="0"/>
    <d v="2022-09-18T00:00:00"/>
    <s v="DPP-4 inhibitors-&gt;SGLT-2 inhibitors-&gt;DPP-4 inhibitors|SGLT-2 inhibitors"/>
  </r>
  <r>
    <s v="e7Gytt49a62"/>
    <x v="36"/>
    <s v="Māori"/>
    <s v="Biguanides"/>
    <x v="0"/>
    <d v="2023-10-03T00:00:00"/>
    <s v="Biguanides"/>
  </r>
  <r>
    <s v="Ed0.bhLyY1A"/>
    <x v="36"/>
    <s v="Asian"/>
    <s v="Biguanides"/>
    <x v="0"/>
    <d v="2018-04-05T00:00:00"/>
    <s v="Biguanides-&gt;DPP-4 inhibitors"/>
  </r>
  <r>
    <s v="Ece2reNDJiY"/>
    <x v="36"/>
    <s v="Asian"/>
    <s v="Biguanides"/>
    <x v="0"/>
    <d v="2017-02-22T00:00:00"/>
    <s v="Biguanides"/>
  </r>
  <r>
    <s v="hcOrWrYc3gQ"/>
    <x v="36"/>
    <s v="Other"/>
    <s v="Biguanides"/>
    <x v="0"/>
    <d v="2017-03-16T00:00:00"/>
    <s v="Biguanides"/>
  </r>
  <r>
    <s v="hF90f0dUt2g"/>
    <x v="36"/>
    <s v="Pacific peoples"/>
    <s v="Biguanides"/>
    <x v="0"/>
    <d v="2023-02-27T00:00:00"/>
    <s v="Biguanides"/>
  </r>
  <r>
    <s v="H6QWetXFduk"/>
    <x v="36"/>
    <s v="Asian"/>
    <s v="SGLT-2 inhibitors"/>
    <x v="0"/>
    <d v="2025-12-02T00:00:00"/>
    <s v="SGLT-2 inhibitors"/>
  </r>
  <r>
    <s v="h6I.T5SxxT6"/>
    <x v="36"/>
    <s v="Māori"/>
    <s v="Biguanides"/>
    <x v="0"/>
    <d v="2018-11-28T00:00:00"/>
    <s v="Biguanides"/>
  </r>
  <r>
    <s v="h9KkxaLJ0Ms"/>
    <x v="36"/>
    <s v="Asian"/>
    <s v="Biguanides"/>
    <x v="0"/>
    <d v="2024-05-30T00:00:00"/>
    <s v="Biguanides"/>
  </r>
  <r>
    <s v="H4CHR15TFlY"/>
    <x v="36"/>
    <s v="Other"/>
    <s v="Biguanides"/>
    <x v="0"/>
    <d v="2015-11-19T00:00:00"/>
    <s v="Biguanides"/>
  </r>
  <r>
    <s v="ee3pFKEWM2Y"/>
    <x v="36"/>
    <s v="Māori"/>
    <s v="Biguanides"/>
    <x v="0"/>
    <d v="2025-11-29T00:00:00"/>
    <s v="Biguanides"/>
  </r>
  <r>
    <s v="H/qlSjRFqYA"/>
    <x v="36"/>
    <s v="Other"/>
    <s v="Biguanides"/>
    <x v="0"/>
    <d v="2021-03-18T00:00:00"/>
    <s v="Biguanides"/>
  </r>
  <r>
    <s v="HuOrggYDgXw"/>
    <x v="36"/>
    <s v="Māori"/>
    <s v="Biguanides"/>
    <x v="0"/>
    <d v="2025-08-26T00:00:00"/>
    <s v="Biguanides"/>
  </r>
  <r>
    <s v="hXuCnZctOoc"/>
    <x v="36"/>
    <s v="Māori"/>
    <s v="Biguanides"/>
    <x v="0"/>
    <d v="2024-05-02T00:00:00"/>
    <s v="Biguanides-&gt;SGLT-2 inhibitors"/>
  </r>
  <r>
    <s v="HyadAomwZV."/>
    <x v="36"/>
    <s v="Asian"/>
    <s v="Biguanides|Insulin isophane"/>
    <x v="0"/>
    <d v="2018-11-27T00:00:00"/>
    <s v="Biguanides|Insulin isophane-&gt;Insulin isophane-&gt;Insulin aspart-&gt;Biguanides-&gt;Insulin aspart|Insulin isophane-&gt;Biguanides|Insulin aspart-&gt;DPP-4 inhibitors"/>
  </r>
  <r>
    <s v="kW001J7hj4g"/>
    <x v="36"/>
    <s v="Other"/>
    <s v="Biguanides"/>
    <x v="0"/>
    <d v="2025-12-08T00:00:00"/>
    <s v="Biguanides"/>
  </r>
  <r>
    <s v="I./QIQNhP5A"/>
    <x v="36"/>
    <s v="Asian"/>
    <s v="Biguanides"/>
    <x v="0"/>
    <d v="2025-11-20T00:00:00"/>
    <s v="Biguanides"/>
  </r>
  <r>
    <s v="hZ7Dcod7OdA"/>
    <x v="36"/>
    <s v="Asian"/>
    <s v="Biguanides"/>
    <x v="0"/>
    <d v="2015-09-05T00:00:00"/>
    <s v="Biguanides-&gt;DPP-4 inhibitors-&gt;Biguanides|DPP-4 inhibitors-&gt;Sulfonylureas"/>
  </r>
  <r>
    <s v="hkMeQ34T5OI"/>
    <x v="36"/>
    <s v="Asian"/>
    <s v="Biguanides"/>
    <x v="0"/>
    <d v="2014-11-08T00:00:00"/>
    <s v="Biguanides-&gt;Biguanides|DPP-4 inhibitors-&gt;DPP-4 inhibitors-&gt;Biguanides|DPP-4 inhibitors|SGLT-2 inhibitors-&gt;DPP-4 inhibitors|SGLT-2 inhibitors"/>
  </r>
  <r>
    <s v="hLjTNLZi3Go"/>
    <x v="36"/>
    <s v="Pacific peoples"/>
    <s v="Biguanides"/>
    <x v="0"/>
    <d v="2016-02-22T00:00:00"/>
    <s v="Biguanides"/>
  </r>
  <r>
    <s v="hjVtPzTPEPE"/>
    <x v="36"/>
    <s v="Māori"/>
    <s v="Biguanides|Insulin glargine"/>
    <x v="0"/>
    <d v="2022-10-02T00:00:00"/>
    <s v="Biguanides|Insulin glargine"/>
  </r>
  <r>
    <s v="hk6fnwD5z7s"/>
    <x v="36"/>
    <s v="Pacific peoples"/>
    <s v="Biguanides|Insulin isophane"/>
    <x v="0"/>
    <d v="2024-09-18T00:00:00"/>
    <s v="Biguanides|Insulin isophane-&gt;Insulin isophane"/>
  </r>
  <r>
    <s v="HHznNcFTjZg"/>
    <x v="36"/>
    <s v="Other"/>
    <s v="Biguanides"/>
    <x v="0"/>
    <d v="2021-10-08T00:00:00"/>
    <s v="Biguanides-&gt;Insulin aspart|Insulin isophane"/>
  </r>
  <r>
    <s v="hpqdG1Gmkuw"/>
    <x v="36"/>
    <s v="Māori"/>
    <s v="Biguanides"/>
    <x v="0"/>
    <d v="2012-02-01T00:00:00"/>
    <s v="Biguanides-&gt;Biguanides|Sulfonylureas-&gt;DPP-4 inhibitors-&gt;Biguanides|SGLT-2 inhibitors-&gt;Biguanides|DPP-4 inhibitors-&gt;DPP-4 inhibitors|SGLT-2 inhibitors-&gt;SGLT-2 inhibitors-&gt;DPP-4 inhibitors|Insulin aspart"/>
  </r>
  <r>
    <s v="hqu3fgEeRhw"/>
    <x v="36"/>
    <s v="Māori"/>
    <s v="Biguanides"/>
    <x v="0"/>
    <d v="2015-08-19T00:00:00"/>
    <s v="Biguanides-&gt;Biguanides|Sulfonylureas-&gt;Insulin isophane-&gt;Biguanides|Insulin isophane|Sulfonylureas"/>
  </r>
  <r>
    <s v="hSx8d.wiANc"/>
    <x v="36"/>
    <s v="Māori"/>
    <s v="Insulin aspart|Insulin isophane"/>
    <x v="1"/>
    <d v="2016-08-03T00:00:00"/>
    <s v="Insulin aspart|Insulin isophane-&gt;Biguanides"/>
  </r>
  <r>
    <s v="hSdjcJp7ItM"/>
    <x v="36"/>
    <s v="Pacific peoples"/>
    <s v="Insulin aspart|Insulin isophane"/>
    <x v="1"/>
    <d v="2024-12-24T00:00:00"/>
    <s v="Insulin aspart|Insulin isophane-&gt;Biguanides"/>
  </r>
  <r>
    <s v="hU.Vs7rVX1."/>
    <x v="36"/>
    <s v="Asian"/>
    <s v="Biguanides|Insulin isophane|Insulin lispro"/>
    <x v="0"/>
    <d v="2023-11-16T00:00:00"/>
    <s v="Biguanides|Insulin isophane|Insulin lispro-&gt;Insulin isophane|Insulin lispro"/>
  </r>
  <r>
    <s v="IJV9iuiJTmo"/>
    <x v="36"/>
    <s v="Other"/>
    <s v="Biguanides"/>
    <x v="0"/>
    <d v="2014-06-13T00:00:00"/>
    <s v="Biguanides"/>
  </r>
  <r>
    <s v="ilE2Aw2GAmo"/>
    <x v="36"/>
    <s v="Other"/>
    <s v="Biguanides"/>
    <x v="0"/>
    <d v="2022-05-11T00:00:00"/>
    <s v="Biguanides"/>
  </r>
  <r>
    <s v="IN4t.l1y7MU"/>
    <x v="36"/>
    <s v="Other"/>
    <s v="Biguanides"/>
    <x v="0"/>
    <d v="2025-06-19T00:00:00"/>
    <s v="Biguanides"/>
  </r>
  <r>
    <s v="fROb7HtPQUk"/>
    <x v="36"/>
    <s v="Other"/>
    <s v="Biguanides"/>
    <x v="0"/>
    <d v="2015-11-26T00:00:00"/>
    <s v="Biguanides-&gt;Insulin glargine-&gt;Biguanides|Insulin aspart-&gt;Biguanides|Insulin aspart|Insulin glargine-&gt;Insulin aspart|Insulin glargine-&gt;Insulin aspart-&gt;Biguanides|Insulin glargine-&gt;DPP-4 inhibitors-&gt;DPP-4 inhibitors|Insulin glargine-&gt;Biguanides|GLP-1 agonists-&gt;Biguanides|GLP-1 agonists|Insulin aspart|Insulin glargine-&gt;GLP-1 agonists-&gt;Biguanides|GLP-1 agonists|Insulin glargine-&gt;GLP-1 agonists|Insulin aspart|Insulin glargine-&gt;GLP-1 agonists|Insulin aspart"/>
  </r>
  <r>
    <s v="FRFqpTTDuNc"/>
    <x v="36"/>
    <s v="Asian"/>
    <s v="Biguanides"/>
    <x v="0"/>
    <d v="2021-03-16T00:00:00"/>
    <s v="Biguanides"/>
  </r>
  <r>
    <s v="IEYzfSaAqzY"/>
    <x v="36"/>
    <s v="Pacific peoples"/>
    <s v="Biguanides"/>
    <x v="0"/>
    <d v="2019-11-07T00:00:00"/>
    <s v="Biguanides-&gt;SGLT-2 inhibitors-&gt;Biguanides|SGLT-2 inhibitors"/>
  </r>
  <r>
    <s v="FOdifmjjJR2"/>
    <x v="36"/>
    <s v="Other"/>
    <s v="Biguanides"/>
    <x v="0"/>
    <d v="2023-08-15T00:00:00"/>
    <s v="Biguanides-&gt;SGLT-2 inhibitors"/>
  </r>
  <r>
    <s v="fOmLOTcfIxY"/>
    <x v="36"/>
    <s v="Asian"/>
    <s v="Insulin aspart|Insulin isophane"/>
    <x v="1"/>
    <d v="2024-10-26T00:00:00"/>
    <s v="Insulin aspart|Insulin isophane-&gt;Biguanides-&gt;Biguanides|Insulin aspart|Insulin isophane"/>
  </r>
  <r>
    <s v="IOjKtvS9HIo"/>
    <x v="36"/>
    <s v="Other"/>
    <s v="Biguanides"/>
    <x v="0"/>
    <d v="2021-02-07T00:00:00"/>
    <s v="Biguanides"/>
  </r>
  <r>
    <s v="IQTrYaMDOXA"/>
    <x v="36"/>
    <s v="Pacific peoples"/>
    <s v="Biguanides"/>
    <x v="0"/>
    <d v="2017-10-17T00:00:00"/>
    <s v="Biguanides-&gt;Biguanides|Sulfonylureas-&gt;SGLT-2 inhibitors|Sulfonylureas-&gt;GLP-1 agonists-&gt;Biguanides|GLP-1 agonists"/>
  </r>
  <r>
    <s v="ISFID3YZ8/c"/>
    <x v="36"/>
    <s v="Asian"/>
    <s v="Biguanides"/>
    <x v="0"/>
    <d v="2025-12-02T00:00:00"/>
    <s v="Biguanides"/>
  </r>
  <r>
    <s v="IQxK.lggLls"/>
    <x v="36"/>
    <s v="Other"/>
    <s v="Biguanides"/>
    <x v="0"/>
    <d v="2022-09-01T00:00:00"/>
    <s v="Biguanides"/>
  </r>
  <r>
    <s v="iSRc/KL.rQM"/>
    <x v="36"/>
    <s v="Other"/>
    <s v="Biguanides"/>
    <x v="0"/>
    <d v="2012-11-05T00:00:00"/>
    <s v="Biguanides-&gt;DPP-4 inhibitors-&gt;DPP-4 inhibitors|SGLT-2 inhibitors"/>
  </r>
  <r>
    <s v="ixz1tZRNjKw"/>
    <x v="36"/>
    <s v="Other"/>
    <s v="Biguanides"/>
    <x v="0"/>
    <d v="2015-09-30T00:00:00"/>
    <s v="Biguanides"/>
  </r>
  <r>
    <s v="IWo1LWrlOo6"/>
    <x v="36"/>
    <s v="Asian"/>
    <s v="Biguanides"/>
    <x v="0"/>
    <d v="2025-08-07T00:00:00"/>
    <s v="Biguanides"/>
  </r>
  <r>
    <s v="IygiGdEV3tk"/>
    <x v="36"/>
    <s v="Māori"/>
    <s v="Biguanides"/>
    <x v="0"/>
    <d v="2022-11-10T00:00:00"/>
    <s v="Biguanides-&gt;GLP-1 agonists-&gt;Biguanides|GLP-1 agonists"/>
  </r>
  <r>
    <s v="ITMhnvhdQ42"/>
    <x v="36"/>
    <s v="Asian"/>
    <s v="Biguanides"/>
    <x v="0"/>
    <d v="2021-10-22T00:00:00"/>
    <s v="Biguanides-&gt;DPP-4 inhibitors-&gt;SGLT-2 inhibitors"/>
  </r>
  <r>
    <s v="iV9RF1w22Ho"/>
    <x v="36"/>
    <s v="Other"/>
    <s v="Biguanides"/>
    <x v="0"/>
    <d v="2023-06-06T00:00:00"/>
    <s v="Biguanides"/>
  </r>
  <r>
    <s v="ivWTTWBTNcE"/>
    <x v="36"/>
    <s v="Māori"/>
    <s v="Biguanides"/>
    <x v="0"/>
    <d v="2024-09-24T00:00:00"/>
    <s v="Biguanides-&gt;DPP-4 inhibitors"/>
  </r>
  <r>
    <s v="ivzcliazDF6"/>
    <x v="36"/>
    <s v="Other"/>
    <s v="Insulin glargine"/>
    <x v="1"/>
    <d v="2018-11-22T00:00:00"/>
    <s v="Insulin glargine-&gt;Insulin aspart|Insulin glargine-&gt;Insulin aspart-&gt;Biguanides-&gt;DPP-4 inhibitors|Insulin glargine-&gt;DPP-4 inhibitors-&gt;Sulfonylureas-&gt;DPP-4 inhibitors|Insulin glargine|Sulfonylureas-&gt;DPP-4 inhibitors|Sulfonylureas-&gt;SGLT-2 inhibitors-&gt;DPP-4 inhibitors|SGLT-2 inhibitors|Sulfonylureas-&gt;DPP-4 inhibitors|Insulin glargine|SGLT-2 inhibitors|Sulfonylureas-&gt;GLP-1 agonists-&gt;DPP-4 inhibitors|SGLT-2 inhibitors-&gt;DPP-4 inhibitors|GLP-1 agonists|SGLT-2 inhibitors|Sulfonylureas-&gt;Thiazolidinedione-&gt;Biguanides|GLP-1 agonists|Sulfonylureas|Thiazolidinedione-&gt;Biguanides|Sulfonylureas|Thiazolidinedione"/>
  </r>
  <r>
    <s v="IVUv9PnwVCo"/>
    <x v="36"/>
    <s v="Other"/>
    <s v="Biguanides"/>
    <x v="0"/>
    <d v="2014-10-22T00:00:00"/>
    <s v="Biguanides"/>
  </r>
  <r>
    <s v="J.Btx/3oofc"/>
    <x v="36"/>
    <s v="Māori"/>
    <s v="Biguanides"/>
    <x v="0"/>
    <d v="2014-03-12T00:00:00"/>
    <s v="Biguanides-&gt;Biguanides|Sulfonylureas-&gt;Biguanides|Insulin glargine-&gt;Insulin glargine-&gt;DPP-4 inhibitors|Insulin glargine-&gt;DPP-4 inhibitors-&gt;DPP-4 inhibitors|Insulin glargine|SGLT-2 inhibitors-&gt;SGLT-2 inhibitors"/>
  </r>
  <r>
    <s v="JbBmWemqXGM"/>
    <x v="36"/>
    <s v="Other"/>
    <s v="Biguanides"/>
    <x v="0"/>
    <d v="2025-03-11T00:00:00"/>
    <s v="Biguanides"/>
  </r>
  <r>
    <s v="JBr/hR8DDYc"/>
    <x v="36"/>
    <s v="Asian"/>
    <s v="Biguanides"/>
    <x v="0"/>
    <d v="2023-09-18T00:00:00"/>
    <s v="Biguanides"/>
  </r>
  <r>
    <s v="Jbtmzu4uUEg"/>
    <x v="36"/>
    <s v="Māori"/>
    <s v="Biguanides"/>
    <x v="0"/>
    <d v="2018-10-10T00:00:00"/>
    <s v="Biguanides"/>
  </r>
  <r>
    <s v="jbWNbBD6M.A"/>
    <x v="36"/>
    <s v="Other"/>
    <s v="Biguanides"/>
    <x v="0"/>
    <d v="2023-04-28T00:00:00"/>
    <s v="Biguanides"/>
  </r>
  <r>
    <s v="JAbEY.72uUw"/>
    <x v="36"/>
    <s v="Asian"/>
    <s v="Biguanides|Sulfonylureas"/>
    <x v="0"/>
    <d v="2018-05-03T00:00:00"/>
    <s v="Biguanides|Sulfonylureas-&gt;Sulfonylureas-&gt;Insulin isophane with insulin neutral-&gt;Biguanides|Insulin isophane with insulin neutral-&gt;DPP-4 inhibitors-&gt;DPP-4 inhibitors|Insulin isophane with insulin neutral-&gt;DPP-4 inhibitors|Insulin isophane with insulin neutral|Sulfonylureas-&gt;DPP-4 inhibitors|Insulin isophane with insulin neutral|SGLT-2 inhibitors|Sulfonylureas-&gt;DPP-4 inhibitors|Insulin isophane with insulin neutral|SGLT-2 inhibitors"/>
  </r>
  <r>
    <s v="mHk1CCBGRC."/>
    <x v="36"/>
    <s v="Asian"/>
    <s v="DPP-4 inhibitors"/>
    <x v="0"/>
    <d v="2023-11-27T00:00:00"/>
    <s v="DPP-4 inhibitors-&gt;Biguanides|DPP-4 inhibitors"/>
  </r>
  <r>
    <s v="meChY/8UKr."/>
    <x v="36"/>
    <s v="Asian"/>
    <s v="Biguanides"/>
    <x v="0"/>
    <d v="2012-11-07T00:00:00"/>
    <s v="Biguanides-&gt;DPP-4 inhibitors-&gt;Sulfonylureas-&gt;DPP-4 inhibitors|Sulfonylureas"/>
  </r>
  <r>
    <s v="meiAdDgTikg"/>
    <x v="36"/>
    <s v="Asian"/>
    <s v="Biguanides"/>
    <x v="0"/>
    <d v="2012-11-26T00:00:00"/>
    <s v="Biguanides"/>
  </r>
  <r>
    <s v="Mb4eL73o4nU"/>
    <x v="36"/>
    <s v="Asian"/>
    <s v="Biguanides|Sulfonylureas"/>
    <x v="0"/>
    <d v="2018-05-26T00:00:00"/>
    <s v="Biguanides|Sulfonylureas-&gt;DPP-4 inhibitors|Sulfonylureas-&gt;DPP-4 inhibitors-&gt;SGLT-2 inhibitors-&gt;DPP-4 inhibitors|SGLT-2 inhibitors-&gt;DPP-4 inhibitors|SGLT-2 inhibitors|Sulfonylureas-&gt;Biguanides|GLP-1 agonists|Sulfonylureas"/>
  </r>
  <r>
    <s v="MBZecTT2bJY"/>
    <x v="36"/>
    <s v="Pacific peoples"/>
    <s v="Biguanides"/>
    <x v="0"/>
    <d v="2015-12-05T00:00:00"/>
    <s v="Biguanides-&gt;Biguanides|Sulfonylureas-&gt;Biguanides|DPP-4 inhibitors|Sulfonylureas-&gt;DPP-4 inhibitors|Sulfonylureas-&gt;DPP-4 inhibitors-&gt;DPP-4 inhibitors|SGLT-2 inhibitors-&gt;DPP-4 inhibitors|Insulin glargine|SGLT-2 inhibitors-&gt;DPP-4 inhibitors|Insulin glargine"/>
  </r>
  <r>
    <s v="M6eyE/YrzCk"/>
    <x v="36"/>
    <s v="Asian"/>
    <s v="Biguanides"/>
    <x v="0"/>
    <d v="2025-12-23T00:00:00"/>
    <s v="Biguanides"/>
  </r>
  <r>
    <s v="q5T2hMxln0w"/>
    <x v="36"/>
    <s v="Asian"/>
    <s v="Biguanides"/>
    <x v="0"/>
    <d v="2023-03-28T00:00:00"/>
    <s v="Biguanides"/>
  </r>
  <r>
    <s v="Q4wqB3QxKis"/>
    <x v="36"/>
    <s v="Asian"/>
    <s v="Biguanides"/>
    <x v="0"/>
    <d v="2022-11-22T00:00:00"/>
    <s v="Biguanides"/>
  </r>
  <r>
    <s v="q31bMiBDzaU"/>
    <x v="36"/>
    <s v="Asian"/>
    <s v="Biguanides"/>
    <x v="0"/>
    <d v="2025-11-19T00:00:00"/>
    <s v="Biguanides"/>
  </r>
  <r>
    <s v="Q2lzbTsSI.s"/>
    <x v="36"/>
    <s v="Pacific peoples"/>
    <s v="Biguanides"/>
    <x v="0"/>
    <d v="2023-08-11T00:00:00"/>
    <s v="Biguanides-&gt;DPP-4 inhibitors-&gt;SGLT-2 inhibitors-&gt;DPP-4 inhibitors|SGLT-2 inhibitors"/>
  </r>
  <r>
    <s v="q9IBODXC5Eg"/>
    <x v="36"/>
    <s v="Asian"/>
    <s v="DPP-4 inhibitors"/>
    <x v="0"/>
    <d v="2023-10-18T00:00:00"/>
    <s v="DPP-4 inhibitors-&gt;DPP-4 inhibitors|SGLT-2 inhibitors"/>
  </r>
  <r>
    <s v="QCnwq/iTM66"/>
    <x v="36"/>
    <s v="Pacific peoples"/>
    <s v="Biguanides"/>
    <x v="0"/>
    <d v="2018-05-22T00:00:00"/>
    <s v="Biguanides"/>
  </r>
  <r>
    <s v="qfjmwydk9x."/>
    <x v="36"/>
    <s v="Pacific peoples"/>
    <s v="Insulin isophane"/>
    <x v="1"/>
    <d v="2025-05-11T00:00:00"/>
    <s v="Insulin isophane-&gt;Insulin aspart-&gt;Biguanides|Insulin glargine-&gt;Insulin glargine"/>
  </r>
  <r>
    <s v="qc8FGx2sQWY"/>
    <x v="36"/>
    <s v="Other"/>
    <s v="Biguanides|DPP-4 inhibitors"/>
    <x v="0"/>
    <d v="2024-09-13T00:00:00"/>
    <s v="Biguanides|DPP-4 inhibitors-&gt;DPP-4 inhibitors-&gt;Biguanides|GLP-1 agonists-&gt;GLP-1 agonists"/>
  </r>
  <r>
    <s v="QgW9JrDayco"/>
    <x v="36"/>
    <s v="Asian"/>
    <s v="Sulfonylureas"/>
    <x v="0"/>
    <d v="2024-05-22T00:00:00"/>
    <s v="Sulfonylureas"/>
  </r>
  <r>
    <s v="tFZZTTrHrIg"/>
    <x v="36"/>
    <s v="Asian"/>
    <s v="Biguanides"/>
    <x v="0"/>
    <d v="2020-12-15T00:00:00"/>
    <s v="Biguanides-&gt;DPP-4 inhibitors-&gt;SGLT-2 inhibitors-&gt;DPP-4 inhibitors|SGLT-2 inhibitors"/>
  </r>
  <r>
    <s v="qMKZvAAWfXw"/>
    <x v="36"/>
    <s v="Pacific peoples"/>
    <s v="Biguanides"/>
    <x v="0"/>
    <d v="2021-05-12T00:00:00"/>
    <s v="Biguanides-&gt;DPP-4 inhibitors-&gt;SGLT-2 inhibitors-&gt;Sulfonylureas-&gt;DPP-4 inhibitors|Sulfonylureas"/>
  </r>
  <r>
    <s v="qMXnZS6mv8c"/>
    <x v="36"/>
    <s v="Other"/>
    <s v="Biguanides"/>
    <x v="0"/>
    <d v="2022-12-15T00:00:00"/>
    <s v="Biguanides"/>
  </r>
  <r>
    <s v="qnfEVCFXGHQ"/>
    <x v="36"/>
    <s v="Other"/>
    <s v="Biguanides"/>
    <x v="0"/>
    <d v="2014-05-20T00:00:00"/>
    <s v="Biguanides-&gt;Insulin aspart|Insulin glargine-&gt;Insulin aspart-&gt;Insulin glargine"/>
  </r>
  <r>
    <s v="QNISaXVpGEY"/>
    <x v="36"/>
    <s v="Other"/>
    <s v="Biguanides"/>
    <x v="0"/>
    <d v="2021-04-09T00:00:00"/>
    <s v="Biguanides"/>
  </r>
  <r>
    <s v="MQYsokswxGs"/>
    <x v="36"/>
    <s v="Other"/>
    <s v="Biguanides"/>
    <x v="0"/>
    <d v="2018-06-11T00:00:00"/>
    <s v="Biguanides-&gt;SGLT-2 inhibitors-&gt;DPP-4 inhibitors|SGLT-2 inhibitors-&gt;DPP-4 inhibitors"/>
  </r>
  <r>
    <s v="MqPLLVzJYL6"/>
    <x v="36"/>
    <s v="Māori"/>
    <s v="Biguanides"/>
    <x v="0"/>
    <d v="2025-11-12T00:00:00"/>
    <s v="Biguanides"/>
  </r>
  <r>
    <s v="mqS47ayzcqY"/>
    <x v="36"/>
    <s v="Other"/>
    <s v="Biguanides"/>
    <x v="0"/>
    <d v="2021-09-28T00:00:00"/>
    <s v="Biguanides-&gt;Biguanides|SGLT-2 inhibitors-&gt;SGLT-2 inhibitors"/>
  </r>
  <r>
    <s v="MqelErpAg0A"/>
    <x v="36"/>
    <s v="Māori"/>
    <s v="Biguanides"/>
    <x v="0"/>
    <d v="2011-09-09T00:00:00"/>
    <s v="Biguanides-&gt;Insulin aspart|Insulin isophane-&gt;Insulin isophane"/>
  </r>
  <r>
    <s v="mot9CndOUBY"/>
    <x v="36"/>
    <s v="Pacific peoples"/>
    <s v="Biguanides"/>
    <x v="0"/>
    <d v="2025-07-31T00:00:00"/>
    <s v="Biguanides"/>
  </r>
  <r>
    <s v="MPz32TRlzBY"/>
    <x v="36"/>
    <s v="Māori"/>
    <s v="Biguanides"/>
    <x v="0"/>
    <d v="2013-08-20T00:00:00"/>
    <s v="Biguanides-&gt;Biguanides|Sulfonylureas-&gt;DPP-4 inhibitors|Sulfonylureas-&gt;Biguanides|GLP-1 agonists-&gt;Sulfonylureas-&gt;Biguanides|GLP-1 agonists|Sulfonylureas-&gt;GLP-1 agonists-&gt;GLP-1 agonists|Sulfonylureas"/>
  </r>
  <r>
    <s v="MOYasiiLf7Q"/>
    <x v="36"/>
    <s v="Asian"/>
    <s v="Insulin isophane"/>
    <x v="1"/>
    <d v="2024-11-22T00:00:00"/>
    <s v="Insulin isophane-&gt;Biguanides-&gt;Biguanides|Insulin isophane"/>
  </r>
  <r>
    <s v="MNpmGZoIIYU"/>
    <x v="36"/>
    <s v="Other"/>
    <s v="Biguanides"/>
    <x v="0"/>
    <d v="2015-07-03T00:00:00"/>
    <s v="Biguanides"/>
  </r>
  <r>
    <s v="MMHXIA595w2"/>
    <x v="36"/>
    <s v="Other"/>
    <s v="Biguanides"/>
    <x v="0"/>
    <d v="2015-01-21T00:00:00"/>
    <s v="Biguanides-&gt;Biguanides|Insulin glargine-&gt;Insulin glargine-&gt;Sulfonylureas-&gt;Insulin glargine|Sulfonylureas-&gt;Biguanides|Insulin glargine|Sulfonylureas-&gt;DPP-4 inhibitors|Insulin glargine-&gt;Insulin glargine|SGLT-2 inhibitors-&gt;Biguanides|GLP-1 agonists|Insulin glargine-&gt;GLP-1 agonists|Insulin glargine-&gt;GLP-1 agonists-&gt;Biguanides|GLP-1 agonists"/>
  </r>
  <r>
    <s v="mjVgVXx0ies"/>
    <x v="36"/>
    <s v="Other"/>
    <s v="Biguanides"/>
    <x v="0"/>
    <d v="2022-09-23T00:00:00"/>
    <s v="Biguanides-&gt;Biguanides|SGLT-2 inhibitors-&gt;SGLT-2 inhibitors"/>
  </r>
  <r>
    <s v="Mj37YU3gPk."/>
    <x v="36"/>
    <s v="Other"/>
    <s v="Biguanides"/>
    <x v="0"/>
    <d v="2016-05-24T00:00:00"/>
    <s v="Biguanides-&gt;Biguanides|Sulfonylureas-&gt;Sulfonylureas-&gt;Biguanides|DPP-4 inhibitors|Sulfonylureas-&gt;DPP-4 inhibitors-&gt;Insulin glargine-&gt;Biguanides|DPP-4 inhibitors|Insulin glargine|Sulfonylureas-&gt;Biguanides|DPP-4 inhibitors|Insulin glargine-&gt;Biguanides|DPP-4 inhibitors-&gt;SGLT-2 inhibitors-&gt;DPP-4 inhibitors|Insulin glargine|SGLT-2 inhibitors|Sulfonylureas-&gt;GLP-1 agonists-&gt;Insulin glargine|Sulfonylureas-&gt;Insulin glargine|Insulin isophane with insulin neutral-&gt;GLP-1 agonists|Insulin isophane with insulin neutral|Sulfonylureas-&gt;Insulin isophane with insulin neutral-&gt;GLP-1 agonists|Insulin isophane with insulin neutral-&gt;Biguanides|GLP-1 agonists"/>
  </r>
  <r>
    <s v="mjdcxmZZn0Y"/>
    <x v="36"/>
    <s v="Māori"/>
    <s v="Biguanides"/>
    <x v="0"/>
    <d v="2017-01-17T00:00:00"/>
    <s v="Biguanides"/>
  </r>
  <r>
    <s v="px8T2M9D6SI"/>
    <x v="36"/>
    <s v="Asian"/>
    <s v="Biguanides"/>
    <x v="0"/>
    <d v="2024-07-30T00:00:00"/>
    <s v="Biguanides"/>
  </r>
  <r>
    <s v="Q0dyk.9xVV."/>
    <x v="36"/>
    <s v="Other"/>
    <s v="Biguanides|Insulin aspart|Insulin glargine"/>
    <x v="0"/>
    <d v="2021-09-07T00:00:00"/>
    <s v="Biguanides|Insulin aspart|Insulin glargine-&gt;Insulin aspart|Insulin glargine-&gt;Insulin glargine"/>
  </r>
  <r>
    <s v="/Yq1eQuDTTk"/>
    <x v="36"/>
    <s v="Other"/>
    <s v="Biguanides"/>
    <x v="0"/>
    <d v="2022-08-23T00:00:00"/>
    <s v="Biguanides"/>
  </r>
  <r>
    <s v="/mklliwKW8k"/>
    <x v="36"/>
    <s v="Asian"/>
    <s v="Biguanides"/>
    <x v="0"/>
    <d v="2020-04-21T00:00:00"/>
    <s v="Biguanides-&gt;Insulin isophane-&gt;Biguanides|Insulin isophane-&gt;Biguanides|DPP-4 inhibitors-&gt;DPP-4 inhibitors-&gt;DPP-4 inhibitors|SGLT-2 inhibitors"/>
  </r>
  <r>
    <s v="/mkyd1LOuIk"/>
    <x v="36"/>
    <s v="Other"/>
    <s v="Biguanides"/>
    <x v="0"/>
    <d v="2022-08-09T00:00:00"/>
    <s v="Biguanides-&gt;DPP-4 inhibitors-&gt;Biguanides|DPP-4 inhibitors"/>
  </r>
  <r>
    <s v="/lmOCSZGZCc"/>
    <x v="36"/>
    <s v="Pacific peoples"/>
    <s v="Biguanides"/>
    <x v="0"/>
    <d v="2022-11-25T00:00:00"/>
    <s v="Biguanides"/>
  </r>
  <r>
    <s v="/7dxcZZqTPc"/>
    <x v="36"/>
    <s v="Asian"/>
    <s v="Biguanides"/>
    <x v="0"/>
    <d v="2023-09-26T00:00:00"/>
    <s v="Biguanides"/>
  </r>
  <r>
    <s v="/aRuNITKeGw"/>
    <x v="36"/>
    <s v="Māori"/>
    <s v="Biguanides"/>
    <x v="0"/>
    <d v="2022-02-18T00:00:00"/>
    <s v="Biguanides-&gt;DPP-4 inhibitors-&gt;DPP-4 inhibitors|SGLT-2 inhibitors"/>
  </r>
  <r>
    <s v="/8pyUHCbVQ2"/>
    <x v="36"/>
    <s v="Other"/>
    <s v="Biguanides"/>
    <x v="0"/>
    <d v="2013-07-02T00:00:00"/>
    <s v="Biguanides-&gt;DPP-4 inhibitors-&gt;Biguanides|DPP-4 inhibitors-&gt;GLP-1 agonists-&gt;DPP-4 inhibitors|GLP-1 agonists"/>
  </r>
  <r>
    <s v="/b86boiDFlw"/>
    <x v="36"/>
    <s v="Asian"/>
    <s v="Biguanides|Insulin aspart|Insulin isophane"/>
    <x v="0"/>
    <d v="2017-11-16T00:00:00"/>
    <s v="Biguanides|Insulin aspart|Insulin isophane-&gt;Insulin aspart|Insulin isophane-&gt;Biguanides"/>
  </r>
  <r>
    <s v="/BF386076tA"/>
    <x v="36"/>
    <s v="Other"/>
    <s v="Biguanides"/>
    <x v="0"/>
    <d v="2019-01-17T00:00:00"/>
    <s v="Biguanides"/>
  </r>
  <r>
    <s v="/caGgTAZX9o"/>
    <x v="36"/>
    <s v="Other"/>
    <s v="Biguanides"/>
    <x v="0"/>
    <d v="2022-10-28T00:00:00"/>
    <s v="Biguanides"/>
  </r>
  <r>
    <s v="/eM.XMuwohk"/>
    <x v="36"/>
    <s v="Pacific peoples"/>
    <s v="Biguanides|Insulin isophane"/>
    <x v="0"/>
    <d v="2011-02-09T00:00:00"/>
    <s v="Biguanides|Insulin isophane-&gt;Insulin isophane-&gt;Biguanides"/>
  </r>
  <r>
    <s v="/hDXZlmYDJU"/>
    <x v="36"/>
    <s v="Other"/>
    <s v="Biguanides"/>
    <x v="0"/>
    <d v="2015-09-16T00:00:00"/>
    <s v="Biguanides-&gt;Insulin glargine"/>
  </r>
  <r>
    <s v=".U1E6eWN6Q."/>
    <x v="36"/>
    <s v="Asian"/>
    <s v="Biguanides"/>
    <x v="0"/>
    <d v="2011-03-03T00:00:00"/>
    <s v="Biguanides-&gt;Biguanides|Sulfonylureas-&gt;Insulin glargine-&gt;Biguanides|Insulin glargine-&gt;Biguanides|Insulin aspart-&gt;Insulin aspart-&gt;GLP-1 agonists-&gt;GLP-1 agonists|Insulin aspart-&gt;Biguanides|GLP-1 agonists|Insulin aspart-&gt;Insulin isophane"/>
  </r>
  <r>
    <s v=".VqKxR8aQM."/>
    <x v="36"/>
    <s v="Other"/>
    <s v="Biguanides"/>
    <x v="0"/>
    <d v="2025-09-17T00:00:00"/>
    <s v="Biguanides"/>
  </r>
  <r>
    <s v="xOlFWMoPjfk"/>
    <x v="36"/>
    <s v="Other"/>
    <s v="Biguanides|Insulin glargine"/>
    <x v="0"/>
    <d v="2021-08-18T00:00:00"/>
    <s v="Biguanides|Insulin glargine-&gt;DPP-4 inhibitors-&gt;DPP-4 inhibitors|Insulin glargine-&gt;Biguanides|DPP-4 inhibitors|Insulin glargine-&gt;Biguanides-&gt;Biguanides|DPP-4 inhibitors|Insulin glargine|SGLT-2 inhibitors-&gt;DPP-4 inhibitors|SGLT-2 inhibitors"/>
  </r>
  <r>
    <s v="xPYNz9uAYzo"/>
    <x v="36"/>
    <s v="Other"/>
    <s v="Biguanides"/>
    <x v="0"/>
    <d v="2024-01-22T00:00:00"/>
    <s v="Biguanides"/>
  </r>
  <r>
    <s v="XQcVIDcXNRk"/>
    <x v="36"/>
    <s v="Asian"/>
    <s v="Biguanides"/>
    <x v="0"/>
    <d v="2023-06-27T00:00:00"/>
    <s v="Biguanides"/>
  </r>
  <r>
    <s v="XhcTNk1.5uE"/>
    <x v="36"/>
    <s v="Asian"/>
    <s v="Biguanides"/>
    <x v="0"/>
    <d v="2012-04-13T00:00:00"/>
    <s v="Biguanides"/>
  </r>
  <r>
    <s v="XLQoIEJDje6"/>
    <x v="36"/>
    <s v="Asian"/>
    <s v="Biguanides"/>
    <x v="0"/>
    <d v="2019-10-02T00:00:00"/>
    <s v="Biguanides-&gt;SGLT-2 inhibitors-&gt;Biguanides|SGLT-2 inhibitors"/>
  </r>
  <r>
    <s v="XLtiODQLQyU"/>
    <x v="36"/>
    <s v="Māori"/>
    <s v="Biguanides"/>
    <x v="0"/>
    <d v="2019-10-25T00:00:00"/>
    <s v="Biguanides-&gt;SGLT-2 inhibitors-&gt;Biguanides|GLP-1 agonists-&gt;GLP-1 agonists-&gt;Sulfonylureas"/>
  </r>
  <r>
    <s v="xj4Ig3boR2w"/>
    <x v="36"/>
    <s v="Asian"/>
    <s v="Biguanides"/>
    <x v="0"/>
    <d v="2023-03-23T00:00:00"/>
    <s v="Biguanides"/>
  </r>
  <r>
    <s v="xJbXTxwetj6"/>
    <x v="36"/>
    <s v="Other"/>
    <s v="Biguanides|Insulin aspart"/>
    <x v="0"/>
    <d v="2019-12-21T00:00:00"/>
    <s v="Biguanides|Insulin aspart-&gt;Insulin aspart-&gt;Insulin glargine-&gt;Insulin aspart|Insulin glargine-&gt;Biguanides|Insulin aspart|Insulin glargine"/>
  </r>
  <r>
    <s v=".HMSMi0Sqe6"/>
    <x v="36"/>
    <s v="Other"/>
    <s v="Biguanides"/>
    <x v="0"/>
    <d v="2018-04-17T00:00:00"/>
    <s v="Biguanides"/>
  </r>
  <r>
    <s v=".l2z01SKEfM"/>
    <x v="36"/>
    <s v="Māori"/>
    <s v="Biguanides"/>
    <x v="0"/>
    <d v="2011-08-31T00:00:00"/>
    <s v="Biguanides-&gt;Sulfonylureas-&gt;Biguanides|Sulfonylureas-&gt;Insulin isophane-&gt;Insulin isophane|Insulin lispro-&gt;Insulin lispro-&gt;Biguanides|Insulin lispro-&gt;Biguanides|Insulin aspart-&gt;Insulin aspart|Sulfonylureas-&gt;Insulin aspart-&gt;DPP-4 inhibitors|Insulin aspart-&gt;DPP-4 inhibitors-&gt;SGLT-2 inhibitors-&gt;Insulin aspart|SGLT-2 inhibitors-&gt;GLP-1 agonists-&gt;GLP-1 agonists|Sulfonylureas"/>
  </r>
  <r>
    <s v=".pxfVbv5rik"/>
    <x v="36"/>
    <s v="Other"/>
    <s v="Biguanides"/>
    <x v="0"/>
    <d v="2012-06-08T00:00:00"/>
    <s v="Biguanides-&gt;DPP-4 inhibitors-&gt;GLP-1 agonists-&gt;Biguanides|GLP-1 agonists"/>
  </r>
  <r>
    <s v=".p992t9ZHAQ"/>
    <x v="36"/>
    <s v="Māori"/>
    <s v="Biguanides"/>
    <x v="0"/>
    <d v="2023-01-24T00:00:00"/>
    <s v="Biguanides"/>
  </r>
  <r>
    <s v=".3noVDqKvro"/>
    <x v="36"/>
    <s v="Other"/>
    <s v="Biguanides|Sulfonylureas"/>
    <x v="0"/>
    <d v="2017-11-10T00:00:00"/>
    <s v="Biguanides|Sulfonylureas-&gt;Sulfonylureas-&gt;Biguanides-&gt;DPP-4 inhibitors-&gt;Biguanides|DPP-4 inhibitors-&gt;Biguanides|DPP-4 inhibitors|Sulfonylureas"/>
  </r>
  <r>
    <s v=".45t4iT111."/>
    <x v="36"/>
    <s v="Other"/>
    <s v="Biguanides"/>
    <x v="0"/>
    <d v="2025-08-29T00:00:00"/>
    <s v="Biguanides"/>
  </r>
  <r>
    <s v=".DCDZl.xNdM"/>
    <x v="36"/>
    <s v="Māori"/>
    <s v="Biguanides"/>
    <x v="0"/>
    <d v="2022-04-13T00:00:00"/>
    <s v="Biguanides-&gt;GLP-1 agonists-&gt;SGLT-2 inhibitors-&gt;Biguanides|GLP-1 agonists"/>
  </r>
  <r>
    <s v=".BwaO.4DZWU"/>
    <x v="36"/>
    <s v="Other"/>
    <s v="Biguanides"/>
    <x v="0"/>
    <d v="2016-09-22T00:00:00"/>
    <s v="Biguanides"/>
  </r>
  <r>
    <s v="X6UawMJ9twE"/>
    <x v="36"/>
    <s v="Asian"/>
    <s v="Biguanides|Insulin isophane"/>
    <x v="0"/>
    <d v="2014-12-08T00:00:00"/>
    <s v="Biguanides|Insulin isophane-&gt;Insulin isophane-&gt;Insulin aspart-&gt;Biguanides-&gt;Insulin aspart|Insulin isophane"/>
  </r>
  <r>
    <s v="X6Y0DoXI8wc"/>
    <x v="36"/>
    <s v="Māori"/>
    <s v="Biguanides"/>
    <x v="0"/>
    <d v="2018-05-09T00:00:00"/>
    <s v="Biguanides-&gt;Sulfonylureas-&gt;Insulin glargine-&gt;Insulin aspart-&gt;Insulin aspart|Insulin glargine-&gt;SGLT-2 inhibitors-&gt;Insulin aspart|Insulin glargine|SGLT-2 inhibitors"/>
  </r>
  <r>
    <s v="X7.xI9W5K9U"/>
    <x v="36"/>
    <s v="Other"/>
    <s v="Biguanides"/>
    <x v="0"/>
    <d v="2019-01-22T00:00:00"/>
    <s v="Biguanides-&gt;Insulin glargine-&gt;Biguanides|Insulin glargine-&gt;GLP-1 agonists-&gt;GLP-1 agonists|Insulin glargine-&gt;SGLT-2 inhibitors-&gt;Insulin glargine|SGLT-2 inhibitors"/>
  </r>
  <r>
    <s v="UCq8onIphao"/>
    <x v="36"/>
    <s v="Māori"/>
    <s v="Biguanides"/>
    <x v="0"/>
    <d v="2017-12-24T00:00:00"/>
    <s v="Biguanides"/>
  </r>
  <r>
    <s v="UbgNo7RSEOw"/>
    <x v="36"/>
    <s v="Pacific peoples"/>
    <s v="Biguanides"/>
    <x v="0"/>
    <d v="2019-03-28T00:00:00"/>
    <s v="Biguanides-&gt;DPP-4 inhibitors-&gt;DPP-4 inhibitors|Sulfonylureas-&gt;DPP-4 inhibitors|SGLT-2 inhibitors|Sulfonylureas-&gt;Sulfonylureas"/>
  </r>
  <r>
    <s v="UAF0W5Y8mTA"/>
    <x v="36"/>
    <s v="Māori"/>
    <s v="Biguanides"/>
    <x v="0"/>
    <d v="2016-05-30T00:00:00"/>
    <s v="Biguanides-&gt;Biguanides|DPP-4 inhibitors|Sulfonylureas"/>
  </r>
  <r>
    <s v="uAoesaI/5cY"/>
    <x v="36"/>
    <s v="Asian"/>
    <s v="Biguanides"/>
    <x v="0"/>
    <d v="2024-04-26T00:00:00"/>
    <s v="Biguanides-&gt;Insulin aspart"/>
  </r>
  <r>
    <s v="u84vuVEzFsU"/>
    <x v="36"/>
    <s v="Other"/>
    <s v="Biguanides"/>
    <x v="0"/>
    <d v="2023-07-28T00:00:00"/>
    <s v="Biguanides"/>
  </r>
  <r>
    <s v="u6uKgK0oLNQ"/>
    <x v="36"/>
    <s v="Other"/>
    <s v="Biguanides"/>
    <x v="0"/>
    <d v="2020-04-25T00:00:00"/>
    <s v="Biguanides"/>
  </r>
  <r>
    <s v="u5SMrdidjT."/>
    <x v="36"/>
    <s v="Pacific peoples"/>
    <s v="Biguanides"/>
    <x v="0"/>
    <d v="2013-10-22T00:00:00"/>
    <s v="Biguanides-&gt;Sulfonylureas-&gt;Biguanides|Sulfonylureas-&gt;Biguanides|Insulin isophane|Sulfonylureas-&gt;Biguanides|DPP-4 inhibitors-&gt;Biguanides|DPP-4 inhibitors|SGLT-2 inhibitors|Sulfonylureas-&gt;DPP-4 inhibitors|SGLT-2 inhibitors|Sulfonylureas"/>
  </r>
  <r>
    <s v="wxZLDcSN6Ys"/>
    <x v="36"/>
    <s v="Other"/>
    <s v="Biguanides"/>
    <x v="0"/>
    <d v="2017-04-10T00:00:00"/>
    <s v="Biguanides"/>
  </r>
  <r>
    <s v="wXNNy3PcHg2"/>
    <x v="36"/>
    <s v="Asian"/>
    <s v="SGLT-2 inhibitors"/>
    <x v="0"/>
    <d v="2021-11-04T00:00:00"/>
    <s v="SGLT-2 inhibitors"/>
  </r>
  <r>
    <s v="tGCs2c/qPec"/>
    <x v="36"/>
    <s v="Asian"/>
    <s v="Biguanides"/>
    <x v="0"/>
    <d v="2025-12-01T00:00:00"/>
    <s v="Biguanides"/>
  </r>
  <r>
    <s v="tIIaTzdIyUk"/>
    <x v="36"/>
    <s v="Asian"/>
    <s v="Biguanides"/>
    <x v="0"/>
    <d v="2023-09-21T00:00:00"/>
    <s v="Biguanides"/>
  </r>
  <r>
    <s v="tlAIoidvfb2"/>
    <x v="36"/>
    <s v="Other"/>
    <s v="Biguanides"/>
    <x v="0"/>
    <d v="2024-02-11T00:00:00"/>
    <s v="Biguanides"/>
  </r>
  <r>
    <s v="Tjo8zgOKh12"/>
    <x v="36"/>
    <s v="Asian"/>
    <s v="Biguanides"/>
    <x v="0"/>
    <d v="2023-05-22T00:00:00"/>
    <s v="Biguanides-&gt;Biguanides|Insulin isophane-&gt;Insulin isophane"/>
  </r>
  <r>
    <s v="TRrUo7DdjkM"/>
    <x v="36"/>
    <s v="Māori"/>
    <s v="Biguanides"/>
    <x v="0"/>
    <d v="2025-07-04T00:00:00"/>
    <s v="Biguanides"/>
  </r>
  <r>
    <s v="tmssFVCUL/U"/>
    <x v="36"/>
    <s v="Māori"/>
    <s v="Biguanides"/>
    <x v="0"/>
    <d v="2012-12-18T00:00:00"/>
    <s v="Biguanides-&gt;Biguanides|Sulfonylureas-&gt;Sulfonylureas-&gt;Insulin glargine-&gt;Biguanides|Insulin glargine|Sulfonylureas-&gt;Biguanides|Insulin glargine-&gt;SGLT-2 inhibitors-&gt;Biguanides|SGLT-2 inhibitors"/>
  </r>
  <r>
    <s v="to/6a.0WHlI"/>
    <x v="36"/>
    <s v="Asian"/>
    <s v="DPP-4 inhibitors"/>
    <x v="0"/>
    <d v="2023-09-07T00:00:00"/>
    <s v="DPP-4 inhibitors"/>
  </r>
  <r>
    <s v="TOSb4N1/lx6"/>
    <x v="36"/>
    <s v="Asian"/>
    <s v="Biguanides"/>
    <x v="0"/>
    <d v="2024-01-26T00:00:00"/>
    <s v="Biguanides"/>
  </r>
  <r>
    <s v="tSu9XoUrNtM"/>
    <x v="36"/>
    <s v="Asian"/>
    <s v="Biguanides"/>
    <x v="0"/>
    <d v="2018-04-10T00:00:00"/>
    <s v="Biguanides-&gt;Insulin isophane"/>
  </r>
  <r>
    <s v="tuUbAowX9rI"/>
    <x v="36"/>
    <s v="Other"/>
    <s v="Biguanides"/>
    <x v="0"/>
    <d v="2022-08-09T00:00:00"/>
    <s v="Biguanides"/>
  </r>
  <r>
    <s v="TUvJUimI3uo"/>
    <x v="36"/>
    <s v="Asian"/>
    <s v="Biguanides|Sulfonylureas"/>
    <x v="0"/>
    <d v="2023-11-02T00:00:00"/>
    <s v="Biguanides|Sulfonylureas-&gt;Biguanides-&gt;DPP-4 inhibitors-&gt;Biguanides|DPP-4 inhibitors"/>
  </r>
  <r>
    <s v="tY.6bqXpW8w"/>
    <x v="36"/>
    <s v="Other"/>
    <s v="Biguanides"/>
    <x v="0"/>
    <d v="2019-05-24T00:00:00"/>
    <s v="Biguanides"/>
  </r>
  <r>
    <s v="TZncmvy0tCk"/>
    <x v="36"/>
    <s v="Other"/>
    <s v="Biguanides"/>
    <x v="0"/>
    <d v="2017-11-03T00:00:00"/>
    <s v="Biguanides"/>
  </r>
  <r>
    <s v="TyvSi6ks8j."/>
    <x v="36"/>
    <s v="Other"/>
    <s v="Biguanides"/>
    <x v="0"/>
    <d v="2020-07-29T00:00:00"/>
    <s v="Biguanides-&gt;DPP-4 inhibitors-&gt;Biguanides|DPP-4 inhibitors"/>
  </r>
  <r>
    <s v="U5Lu9EYAFl6"/>
    <x v="36"/>
    <s v="Asian"/>
    <s v="Biguanides"/>
    <x v="0"/>
    <d v="2016-05-09T00:00:00"/>
    <s v="Biguanides"/>
  </r>
  <r>
    <s v="jaikjhtDLxI"/>
    <x v="36"/>
    <s v="Māori"/>
    <s v="Biguanides"/>
    <x v="0"/>
    <d v="2025-11-07T00:00:00"/>
    <s v="Biguanides"/>
  </r>
  <r>
    <s v="j5qjWkNLLX."/>
    <x v="36"/>
    <s v="Asian"/>
    <s v="Biguanides|Insulin isophane"/>
    <x v="0"/>
    <d v="2022-01-18T00:00:00"/>
    <s v="Biguanides|Insulin isophane-&gt;Insulin isophane-&gt;Biguanides-&gt;Insulin aspart|Insulin isophane"/>
  </r>
  <r>
    <s v="JCE6biqv/9A"/>
    <x v="36"/>
    <s v="Asian"/>
    <s v="Biguanides"/>
    <x v="0"/>
    <d v="2024-06-14T00:00:00"/>
    <s v="Biguanides"/>
  </r>
  <r>
    <s v="JCehm/vrnGc"/>
    <x v="36"/>
    <s v="Asian"/>
    <s v="Biguanides"/>
    <x v="0"/>
    <d v="2023-10-03T00:00:00"/>
    <s v="Biguanides"/>
  </r>
  <r>
    <s v="jCI2apWua.g"/>
    <x v="36"/>
    <s v="Asian"/>
    <s v="Biguanides"/>
    <x v="0"/>
    <d v="2012-01-24T00:00:00"/>
    <s v="Biguanides-&gt;Biguanides|Sulfonylureas-&gt;Sulfonylureas-&gt;Biguanides|DPP-4 inhibitors|Sulfonylureas-&gt;DPP-4 inhibitors-&gt;Biguanides|SGLT-2 inhibitors|Sulfonylureas-&gt;SGLT-2 inhibitors-&gt;SGLT-2 inhibitors|Sulfonylureas-&gt;Biguanides|Insulin glargine|SGLT-2 inhibitors|Sulfonylureas-&gt;Insulin glargine-&gt;Biguanides|Insulin aspart|SGLT-2 inhibitors|Sulfonylureas-&gt;Insulin aspart"/>
  </r>
  <r>
    <s v="jgUOEX4x9dg"/>
    <x v="36"/>
    <s v="Other"/>
    <s v="Biguanides|Insulin isophane"/>
    <x v="0"/>
    <d v="2012-08-01T00:00:00"/>
    <s v="Biguanides|Insulin isophane-&gt;Biguanides-&gt;Insulin isophane-&gt;Insulin aspart"/>
  </r>
  <r>
    <s v="JGP0MpXmHnM"/>
    <x v="36"/>
    <s v="Asian"/>
    <s v="Biguanides"/>
    <x v="0"/>
    <d v="2023-06-14T00:00:00"/>
    <s v="Biguanides"/>
  </r>
  <r>
    <s v="G25Ae.TQXr."/>
    <x v="36"/>
    <s v="Pacific peoples"/>
    <s v="Biguanides"/>
    <x v="0"/>
    <d v="2020-06-24T00:00:00"/>
    <s v="Biguanides-&gt;Sulfonylureas-&gt;DPP-4 inhibitors|Sulfonylureas-&gt;DPP-4 inhibitors"/>
  </r>
  <r>
    <s v="G3/f2mLXr0Q"/>
    <x v="36"/>
    <s v="Other"/>
    <s v="Biguanides"/>
    <x v="0"/>
    <d v="2017-10-31T00:00:00"/>
    <s v="Biguanides-&gt;SGLT-2 inhibitors-&gt;GLP-1 agonists"/>
  </r>
  <r>
    <s v="j.yPjhqmN.2"/>
    <x v="36"/>
    <s v="Pacific peoples"/>
    <s v="Biguanides"/>
    <x v="0"/>
    <d v="2022-03-18T00:00:00"/>
    <s v="Biguanides-&gt;GLP-1 agonists-&gt;DPP-4 inhibitors"/>
  </r>
  <r>
    <s v="j0.Z7ltKpf6"/>
    <x v="36"/>
    <s v="Other"/>
    <s v="Biguanides"/>
    <x v="0"/>
    <d v="2018-02-26T00:00:00"/>
    <s v="Biguanides"/>
  </r>
  <r>
    <s v="g089DRr9mHg"/>
    <x v="36"/>
    <s v="Asian"/>
    <s v="Biguanides"/>
    <x v="0"/>
    <d v="2022-10-17T00:00:00"/>
    <s v="Biguanides-&gt;Biguanides|Insulin glargine"/>
  </r>
  <r>
    <s v="g1ymC0mA4oo"/>
    <x v="36"/>
    <s v="Other"/>
    <s v="Biguanides"/>
    <x v="0"/>
    <d v="2013-01-11T00:00:00"/>
    <s v="Biguanides-&gt;Insulin glargine|Insulin glulisine-&gt;Insulin glulisine-&gt;Biguanides|Insulin glargine-&gt;Insulin glargine-&gt;Biguanides|DPP-4 inhibitors-&gt;Biguanides|DPP-4 inhibitors|Insulin glargine"/>
  </r>
  <r>
    <s v="MrLxzb.h/56"/>
    <x v="36"/>
    <s v="Māori"/>
    <s v="DPP-4 inhibitors"/>
    <x v="0"/>
    <d v="2020-08-31T00:00:00"/>
    <s v="DPP-4 inhibitors-&gt;Biguanides"/>
  </r>
  <r>
    <s v="MQvIYDVgBmo"/>
    <x v="36"/>
    <s v="Pacific peoples"/>
    <s v="Biguanides|Insulin isophane"/>
    <x v="0"/>
    <d v="2023-08-15T00:00:00"/>
    <s v="Biguanides|Insulin isophane-&gt;Biguanides-&gt;Biguanides|SGLT-2 inhibitors"/>
  </r>
  <r>
    <s v="MqMJc06RlPI"/>
    <x v="36"/>
    <s v="Pacific peoples"/>
    <s v="Biguanides"/>
    <x v="0"/>
    <d v="2024-10-29T00:00:00"/>
    <s v="Biguanides"/>
  </r>
  <r>
    <s v="MuSm4FzS4ug"/>
    <x v="36"/>
    <s v="Māori"/>
    <s v="Biguanides"/>
    <x v="0"/>
    <d v="2013-05-30T00:00:00"/>
    <s v="Biguanides-&gt;Biguanides|Insulin isophane-&gt;Insulin isophane-&gt;Biguanides|Insulin aspart-&gt;Insulin aspart-&gt;Biguanides|SGLT-2 inhibitors-&gt;Biguanides|GLP-1 agonists-&gt;SGLT-2 inhibitors"/>
  </r>
  <r>
    <s v="MXJdPRqAZFE"/>
    <x v="36"/>
    <s v="Other"/>
    <s v="Biguanides"/>
    <x v="0"/>
    <d v="2021-11-19T00:00:00"/>
    <s v="Biguanides"/>
  </r>
  <r>
    <s v="jPIw3GvDAuQ"/>
    <x v="36"/>
    <s v="Māori"/>
    <s v="Biguanides"/>
    <x v="0"/>
    <d v="2021-05-19T00:00:00"/>
    <s v="Biguanides-&gt;GLP-1 agonists-&gt;Biguanides|GLP-1 agonists-&gt;DPP-4 inhibitors-&gt;Biguanides|DPP-4 inhibitors|GLP-1 agonists-&gt;SGLT-2 inhibitors"/>
  </r>
  <r>
    <s v="jrpz6Yhtik6"/>
    <x v="36"/>
    <s v="Other"/>
    <s v="Biguanides"/>
    <x v="0"/>
    <d v="2015-09-30T00:00:00"/>
    <s v="Biguanides-&gt;Sulfonylureas-&gt;Biguanides|Sulfonylureas-&gt;DPP-4 inhibitors-&gt;DPP-4 inhibitors|Sulfonylureas-&gt;Insulin glargine|Insulin glulisine-&gt;Insulin glulisine-&gt;Insulin glargine"/>
  </r>
  <r>
    <s v="JRAQ6pSYpeg"/>
    <x v="36"/>
    <s v="Māori"/>
    <s v="Insulin isophane"/>
    <x v="1"/>
    <d v="2021-12-22T00:00:00"/>
    <s v="Insulin isophane-&gt;Biguanides"/>
  </r>
  <r>
    <s v="jIwzBTJh9TE"/>
    <x v="36"/>
    <s v="Asian"/>
    <s v="Biguanides"/>
    <x v="0"/>
    <d v="2024-08-13T00:00:00"/>
    <s v="Biguanides-&gt;Insulin isophane"/>
  </r>
  <r>
    <s v="JjY5ln9.Ay2"/>
    <x v="36"/>
    <s v="Asian"/>
    <s v="Biguanides"/>
    <x v="0"/>
    <d v="2022-02-08T00:00:00"/>
    <s v="Biguanides"/>
  </r>
  <r>
    <s v="jLrY/5CSlgo"/>
    <x v="36"/>
    <s v="Asian"/>
    <s v="Biguanides"/>
    <x v="0"/>
    <d v="2025-12-03T00:00:00"/>
    <s v="Biguanides"/>
  </r>
  <r>
    <s v="jmH9P54fDV6"/>
    <x v="36"/>
    <s v="Māori"/>
    <s v="DPP-4 inhibitors"/>
    <x v="0"/>
    <d v="2021-10-27T00:00:00"/>
    <s v="DPP-4 inhibitors-&gt;DPP-4 inhibitors|SGLT-2 inhibitors"/>
  </r>
  <r>
    <s v="jNU2Q1PiLes"/>
    <x v="36"/>
    <s v="Pacific peoples"/>
    <s v="Biguanides"/>
    <x v="0"/>
    <d v="2025-11-10T00:00:00"/>
    <s v="Biguanides-&gt;Insulin glargine"/>
  </r>
  <r>
    <s v="NiyjULzjHoc"/>
    <x v="36"/>
    <s v="Other"/>
    <s v="Biguanides"/>
    <x v="0"/>
    <d v="2012-11-28T00:00:00"/>
    <s v="Biguanides-&gt;Insulin isophane-&gt;Insulin aspart"/>
  </r>
  <r>
    <s v="nI4GQiYa8D6"/>
    <x v="36"/>
    <s v="Other"/>
    <s v="Biguanides"/>
    <x v="0"/>
    <d v="2024-12-16T00:00:00"/>
    <s v="Biguanides-&gt;DPP-4 inhibitors"/>
  </r>
  <r>
    <s v="Nh6FRa.RVDU"/>
    <x v="36"/>
    <s v="Other"/>
    <s v="Biguanides"/>
    <x v="0"/>
    <d v="2023-04-27T00:00:00"/>
    <s v="Biguanides"/>
  </r>
  <r>
    <s v="NjPunostDdQ"/>
    <x v="36"/>
    <s v="Māori"/>
    <s v="Biguanides"/>
    <x v="0"/>
    <d v="2021-08-17T00:00:00"/>
    <s v="Biguanides"/>
  </r>
  <r>
    <s v="NjHI4x78Mps"/>
    <x v="36"/>
    <s v="Pacific peoples"/>
    <s v="Biguanides"/>
    <x v="0"/>
    <d v="2024-12-10T00:00:00"/>
    <s v="Biguanides-&gt;Biguanides|SGLT-2 inhibitors-&gt;SGLT-2 inhibitors"/>
  </r>
  <r>
    <s v="Qh5A98MrDFw"/>
    <x v="36"/>
    <s v="Māori"/>
    <s v="Biguanides"/>
    <x v="0"/>
    <d v="2021-11-23T00:00:00"/>
    <s v="Biguanides-&gt;Biguanides|SGLT-2 inhibitors-&gt;SGLT-2 inhibitors"/>
  </r>
  <r>
    <s v="qicplFqiB1M"/>
    <x v="36"/>
    <s v="Other"/>
    <s v="Biguanides"/>
    <x v="0"/>
    <d v="2016-10-31T00:00:00"/>
    <s v="Biguanides-&gt;Insulin aspart-&gt;Biguanides|Insulin glargine-&gt;Insulin glargine-&gt;Insulin glulisine-&gt;Insulin glargine|Insulin glulisine"/>
  </r>
  <r>
    <s v="njYB076WAwg"/>
    <x v="36"/>
    <s v="Pacific peoples"/>
    <s v="Biguanides"/>
    <x v="0"/>
    <d v="2022-09-06T00:00:00"/>
    <s v="Biguanides-&gt;SGLT-2 inhibitors"/>
  </r>
  <r>
    <s v="qfs7ygm9eDE"/>
    <x v="36"/>
    <s v="Other"/>
    <s v="Biguanides"/>
    <x v="0"/>
    <d v="2016-09-27T00:00:00"/>
    <s v="Biguanides"/>
  </r>
  <r>
    <s v="NCjcmFkM0uA"/>
    <x v="36"/>
    <s v="Māori"/>
    <s v="Biguanides"/>
    <x v="0"/>
    <d v="2016-03-23T00:00:00"/>
    <s v="Biguanides"/>
  </r>
  <r>
    <s v="nGq0aC6P3SY"/>
    <x v="36"/>
    <s v="Pacific peoples"/>
    <s v="Biguanides"/>
    <x v="0"/>
    <d v="2024-11-21T00:00:00"/>
    <s v="Biguanides-&gt;Biguanides|DPP-4 inhibitors"/>
  </r>
  <r>
    <s v="nGWBJg5G/T2"/>
    <x v="36"/>
    <s v="Asian"/>
    <s v="Biguanides"/>
    <x v="0"/>
    <d v="2012-08-19T00:00:00"/>
    <s v="Biguanides"/>
  </r>
  <r>
    <s v="naY/1BRA.J."/>
    <x v="36"/>
    <s v="Asian"/>
    <s v="Biguanides"/>
    <x v="0"/>
    <d v="2018-07-26T00:00:00"/>
    <s v="Biguanides-&gt;SGLT-2 inhibitors"/>
  </r>
  <r>
    <s v="n6XSrzVsMWk"/>
    <x v="36"/>
    <s v="Pacific peoples"/>
    <s v="Biguanides"/>
    <x v="0"/>
    <d v="2013-10-24T00:00:00"/>
    <s v="Biguanides-&gt;Insulin isophane-&gt;Biguanides|Insulin isophane-&gt;Insulin aspart|Insulin isophane-&gt;GLP-1 agonists-&gt;Biguanides|GLP-1 agonists"/>
  </r>
  <r>
    <s v="n8YVX/AKmcI"/>
    <x v="36"/>
    <s v="Māori"/>
    <s v="Biguanides"/>
    <x v="0"/>
    <d v="2024-05-10T00:00:00"/>
    <s v="Biguanides"/>
  </r>
  <r>
    <s v="n6.QbKWyG8Q"/>
    <x v="36"/>
    <s v="Māori"/>
    <s v="Biguanides"/>
    <x v="0"/>
    <d v="2025-06-23T00:00:00"/>
    <s v="Biguanides"/>
  </r>
  <r>
    <s v="N1VxmGJepIU"/>
    <x v="36"/>
    <s v="Other"/>
    <s v="Biguanides"/>
    <x v="0"/>
    <d v="2024-05-17T00:00:00"/>
    <s v="Biguanides"/>
  </r>
  <r>
    <s v="N0arQgAIdas"/>
    <x v="36"/>
    <s v="Asian"/>
    <s v="Biguanides"/>
    <x v="0"/>
    <d v="2017-05-25T00:00:00"/>
    <s v="Biguanides"/>
  </r>
  <r>
    <s v="N2MXboNmnb2"/>
    <x v="36"/>
    <s v="Other"/>
    <s v="Biguanides"/>
    <x v="0"/>
    <d v="2023-09-26T00:00:00"/>
    <s v="Biguanides-&gt;GLP-1 agonists-&gt;Biguanides|GLP-1 agonists"/>
  </r>
  <r>
    <s v="n3FXxZlfY2M"/>
    <x v="36"/>
    <s v="Other"/>
    <s v="Biguanides"/>
    <x v="0"/>
    <d v="2012-01-16T00:00:00"/>
    <s v="Biguanides-&gt;Sulfonylureas-&gt;Biguanides|Sulfonylureas-&gt;Insulin glargine-&gt;Biguanides|Insulin glargine-&gt;Biguanides|Insulin lispro-&gt;Insulin lispro-&gt;SGLT-2 inhibitors-&gt;Biguanides|Insulin lispro|SGLT-2 inhibitors-&gt;Biguanides|SGLT-2 inhibitors-&gt;Insulin lispro|SGLT-2 inhibitors"/>
  </r>
  <r>
    <s v="MYfg5dTJBNw"/>
    <x v="36"/>
    <s v="Other"/>
    <s v="Biguanides"/>
    <x v="0"/>
    <d v="2014-09-25T00:00:00"/>
    <s v="Biguanides"/>
  </r>
  <r>
    <s v="mzkbxSxxkvQ"/>
    <x v="36"/>
    <s v="Other"/>
    <s v="Biguanides|DPP-4 inhibitors"/>
    <x v="0"/>
    <d v="2025-12-19T00:00:00"/>
    <s v="Biguanides|DPP-4 inhibitors"/>
  </r>
  <r>
    <s v="mzXJPaxq5Gs"/>
    <x v="36"/>
    <s v="Other"/>
    <s v="Biguanides"/>
    <x v="0"/>
    <d v="2023-10-26T00:00:00"/>
    <s v="Biguanides"/>
  </r>
  <r>
    <s v="ra8n9asVDYo"/>
    <x v="36"/>
    <s v="Other"/>
    <s v="Biguanides"/>
    <x v="0"/>
    <d v="2023-06-09T00:00:00"/>
    <s v="Biguanides"/>
  </r>
  <r>
    <s v="Rafz4Jb6Lto"/>
    <x v="36"/>
    <s v="Māori"/>
    <s v="Biguanides"/>
    <x v="0"/>
    <d v="2011-10-18T00:00:00"/>
    <s v="Biguanides"/>
  </r>
  <r>
    <s v="RANxzR17R/."/>
    <x v="36"/>
    <s v="Pacific peoples"/>
    <s v="Insulin aspart|Insulin isophane"/>
    <x v="1"/>
    <d v="2021-06-03T00:00:00"/>
    <s v="Insulin aspart|Insulin isophane-&gt;Biguanides|Insulin aspart|Insulin isophane-&gt;Biguanides-&gt;Biguanides|DPP-4 inhibitors-&gt;DPP-4 inhibitors"/>
  </r>
  <r>
    <s v="qxj2hXD/4Ck"/>
    <x v="36"/>
    <s v="Māori"/>
    <s v="Biguanides"/>
    <x v="0"/>
    <d v="2017-03-02T00:00:00"/>
    <s v="Biguanides-&gt;DPP-4 inhibitors|Sulfonylureas-&gt;DPP-4 inhibitors-&gt;SGLT-2 inhibitors-&gt;DPP-4 inhibitors|SGLT-2 inhibitors"/>
  </r>
  <r>
    <s v="QxOxDBers9o"/>
    <x v="36"/>
    <s v="Māori"/>
    <s v="Biguanides"/>
    <x v="0"/>
    <d v="2015-05-09T00:00:00"/>
    <s v="Biguanides-&gt;DPP-4 inhibitors-&gt;SGLT-2 inhibitors-&gt;GLP-1 agonists-&gt;Biguanides|GLP-1 agonists"/>
  </r>
  <r>
    <s v="QVSecY9k0n2"/>
    <x v="36"/>
    <s v="Asian"/>
    <s v="Biguanides"/>
    <x v="0"/>
    <d v="2018-02-22T00:00:00"/>
    <s v="Biguanides"/>
  </r>
  <r>
    <s v="QWl19XuToz."/>
    <x v="36"/>
    <s v="Asian"/>
    <s v="Insulin aspart|Insulin isophane"/>
    <x v="1"/>
    <d v="2023-07-25T00:00:00"/>
    <s v="Insulin aspart|Insulin isophane-&gt;Insulin aspart-&gt;Biguanides"/>
  </r>
  <r>
    <s v="QT0iL9/wPrk"/>
    <x v="36"/>
    <s v="Māori"/>
    <s v="Biguanides"/>
    <x v="0"/>
    <d v="2024-10-15T00:00:00"/>
    <s v="Biguanides-&gt;DPP-4 inhibitors"/>
  </r>
  <r>
    <s v="qUYBKs/hjuA"/>
    <x v="36"/>
    <s v="Other"/>
    <s v="Biguanides"/>
    <x v="0"/>
    <d v="2025-09-25T00:00:00"/>
    <s v="Biguanides"/>
  </r>
  <r>
    <s v="qU89/iEeYmI"/>
    <x v="36"/>
    <s v="Other"/>
    <s v="Biguanides"/>
    <x v="0"/>
    <d v="2021-05-07T00:00:00"/>
    <s v="Biguanides-&gt;DPP-4 inhibitors-&gt;Biguanides|GLP-1 agonists-&gt;GLP-1 agonists-&gt;Biguanides|GLP-1 agonists|Insulin glargine-&gt;GLP-1 agonists|Insulin glargine-&gt;Insulin glargine-&gt;Biguanides|Insulin glargine"/>
  </r>
  <r>
    <s v="QTIl79npB22"/>
    <x v="36"/>
    <s v="Asian"/>
    <s v="Biguanides"/>
    <x v="0"/>
    <d v="2024-11-18T00:00:00"/>
    <s v="Biguanides"/>
  </r>
  <r>
    <s v="QTlyfVTQgLw"/>
    <x v="36"/>
    <s v="Māori"/>
    <s v="Biguanides"/>
    <x v="0"/>
    <d v="2024-05-13T00:00:00"/>
    <s v="Biguanides"/>
  </r>
  <r>
    <s v="QOrlWBvTDEc"/>
    <x v="36"/>
    <s v="Other"/>
    <s v="Biguanides"/>
    <x v="0"/>
    <d v="2017-10-17T00:00:00"/>
    <s v="Biguanides-&gt;Sulfonylureas-&gt;Biguanides|Sulfonylureas-&gt;DPP-4 inhibitors|Sulfonylureas-&gt;DPP-4 inhibitors|SGLT-2 inhibitors|Sulfonylureas"/>
  </r>
  <r>
    <s v="qOfnDPf/Z0M"/>
    <x v="36"/>
    <s v="Other"/>
    <s v="Biguanides"/>
    <x v="0"/>
    <d v="2017-09-04T00:00:00"/>
    <s v="Biguanides"/>
  </r>
  <r>
    <s v="QolNmKDE3BQ"/>
    <x v="36"/>
    <s v="Asian"/>
    <s v="Biguanides"/>
    <x v="0"/>
    <d v="2020-06-10T00:00:00"/>
    <s v="Biguanides-&gt;Biguanides|DPP-4 inhibitors-&gt;SGLT-2 inhibitors"/>
  </r>
  <r>
    <s v="QQyjB/8tXh6"/>
    <x v="36"/>
    <s v="Other"/>
    <s v="Insulin glargine"/>
    <x v="1"/>
    <d v="2021-05-24T00:00:00"/>
    <s v="Insulin glargine-&gt;Biguanides-&gt;Insulin glulisine-&gt;Insulin glargine|Insulin glulisine"/>
  </r>
  <r>
    <s v="QRWhUbOp3GY"/>
    <x v="36"/>
    <s v="Māori"/>
    <s v="Biguanides"/>
    <x v="0"/>
    <d v="2012-01-23T00:00:00"/>
    <s v="Biguanides"/>
  </r>
  <r>
    <s v="QrMU0tKS0gA"/>
    <x v="36"/>
    <s v="Other"/>
    <s v="Biguanides"/>
    <x v="0"/>
    <d v="2024-05-14T00:00:00"/>
    <s v="Biguanides"/>
  </r>
  <r>
    <s v="qrRAvPby0j."/>
    <x v="36"/>
    <s v="Asian"/>
    <s v="Biguanides"/>
    <x v="0"/>
    <d v="2024-11-12T00:00:00"/>
    <s v="Biguanides-&gt;DPP-4 inhibitors"/>
  </r>
  <r>
    <s v="QlIhXb3GW0A"/>
    <x v="36"/>
    <s v="Asian"/>
    <s v="Biguanides"/>
    <x v="0"/>
    <d v="2020-06-17T00:00:00"/>
    <s v="Biguanides-&gt;Sulfonylureas-&gt;Biguanides|Sulfonylureas-&gt;Biguanides|Insulin isophane|Sulfonylureas-&gt;DPP-4 inhibitors-&gt;Biguanides|DPP-4 inhibitors|SGLT-2 inhibitors-&gt;DPP-4 inhibitors|SGLT-2 inhibitors"/>
  </r>
  <r>
    <s v="QmOwFeLcwGY"/>
    <x v="36"/>
    <s v="Other"/>
    <s v="Biguanides"/>
    <x v="0"/>
    <d v="2024-12-12T00:00:00"/>
    <s v="Biguanides"/>
  </r>
  <r>
    <s v="QnOHXktcdVk"/>
    <x v="36"/>
    <s v="Māori"/>
    <s v="Biguanides"/>
    <x v="0"/>
    <d v="2025-07-18T00:00:00"/>
    <s v="Biguanides"/>
  </r>
  <r>
    <s v="qkXCndUiX2o"/>
    <x v="36"/>
    <s v="Pacific peoples"/>
    <s v="Biguanides"/>
    <x v="0"/>
    <d v="2012-11-19T00:00:00"/>
    <s v="Biguanides-&gt;Biguanides|Sulfonylureas-&gt;Biguanides|Insulin glargine|Sulfonylureas-&gt;Insulin glargine-&gt;Insulin glargine|Insulin isophane with insulin neutral-&gt;Insulin isophane with insulin neutral-&gt;Biguanides|Insulin isophane with insulin neutral-&gt;SGLT-2 inhibitors-&gt;GLP-1 agonists-&gt;GLP-1 agonists|Insulin isophane with insulin neutral-&gt;Biguanides|GLP-1 agonists|Insulin isophane with insulin neutral-&gt;Biguanides|GLP-1 agonists-&gt;Insulin aspart-&gt;Biguanides|GLP-1 agonists|Insulin aspart-&gt;GLP-1 agonists|Insulin aspart"/>
  </r>
  <r>
    <s v="qKjYwyMi7G."/>
    <x v="36"/>
    <s v="Asian"/>
    <s v="Biguanides"/>
    <x v="0"/>
    <d v="2014-07-01T00:00:00"/>
    <s v="Biguanides-&gt;Insulin isophane with insulin neutral-&gt;Insulin aspart|Insulin isophane with insulin neutral"/>
  </r>
  <r>
    <s v="umgEfCRKxQo"/>
    <x v="36"/>
    <s v="Other"/>
    <s v="Insulin aspart|Insulin glargine"/>
    <x v="1"/>
    <d v="2024-05-03T00:00:00"/>
    <s v="Insulin aspart|Insulin glargine-&gt;Biguanides|Insulin aspart|Insulin glargine-&gt;Biguanides"/>
  </r>
  <r>
    <s v="UdGMQwG/4PY"/>
    <x v="36"/>
    <s v="Māori"/>
    <s v="Biguanides"/>
    <x v="0"/>
    <d v="2022-08-10T00:00:00"/>
    <s v="Biguanides"/>
  </r>
  <r>
    <s v="uDigc1BxyAo"/>
    <x v="36"/>
    <s v="Māori"/>
    <s v="Biguanides"/>
    <x v="0"/>
    <d v="2022-02-10T00:00:00"/>
    <s v="Biguanides"/>
  </r>
  <r>
    <s v="Ucy1aNepmWY"/>
    <x v="36"/>
    <s v="Māori"/>
    <s v="Biguanides|Insulin glargine"/>
    <x v="0"/>
    <d v="2016-03-16T00:00:00"/>
    <s v="Biguanides|Insulin glargine-&gt;Biguanides-&gt;Insulin glargine-&gt;Insulin aspart-&gt;Insulin aspart|Insulin glargine-&gt;Insulin aspart|Thiazolidinedione-&gt;Thiazolidinedione-&gt;DPP-4 inhibitors|Insulin glargine"/>
  </r>
  <r>
    <s v="UcYa.oCdIIQ"/>
    <x v="36"/>
    <s v="Asian"/>
    <s v="Biguanides"/>
    <x v="0"/>
    <d v="2023-05-16T00:00:00"/>
    <s v="Biguanides-&gt;Insulin isophane|Insulin lispro-&gt;Insulin isophane"/>
  </r>
  <r>
    <s v="uCwetVznowE"/>
    <x v="36"/>
    <s v="Other"/>
    <s v="Biguanides"/>
    <x v="0"/>
    <d v="2017-07-28T00:00:00"/>
    <s v="Biguanides"/>
  </r>
  <r>
    <s v="uh3NyAAIB5Y"/>
    <x v="36"/>
    <s v="Pacific peoples"/>
    <s v="Biguanides|Sulfonylureas"/>
    <x v="0"/>
    <d v="2011-11-18T00:00:00"/>
    <s v="Biguanides|Sulfonylureas-&gt;Sulfonylureas-&gt;Biguanides-&gt;Insulin glargine|Sulfonylureas-&gt;Insulin glargine-&gt;Insulin aspart-&gt;Insulin aspart|Insulin glargine-&gt;GLP-1 agonists-&gt;GLP-1 agonists|Insulin aspart-&gt;GLP-1 agonists|Insulin aspart|Insulin glargine-&gt;GLP-1 agonists|Insulin aspart|Insulin glargine|Insulin isophane-&gt;Insulin aspart|Insulin glargine|Insulin isophane-&gt;Insulin isophane"/>
  </r>
  <r>
    <s v="Uh5ZBwPGcYA"/>
    <x v="36"/>
    <s v="Māori"/>
    <s v="Biguanides"/>
    <x v="0"/>
    <d v="2025-09-19T00:00:00"/>
    <s v="Biguanides"/>
  </r>
  <r>
    <s v="u8fkGdWgzLM"/>
    <x v="36"/>
    <s v="Other"/>
    <s v="Biguanides"/>
    <x v="0"/>
    <d v="2025-12-03T00:00:00"/>
    <s v="Biguanides"/>
  </r>
  <r>
    <s v="U7zUbwIueHY"/>
    <x v="36"/>
    <s v="Asian"/>
    <s v="Biguanides"/>
    <x v="0"/>
    <d v="2014-12-17T00:00:00"/>
    <s v="Biguanides"/>
  </r>
  <r>
    <s v="u56aupA.B2o"/>
    <x v="36"/>
    <s v="Asian"/>
    <s v="Biguanides"/>
    <x v="0"/>
    <d v="2023-12-19T00:00:00"/>
    <s v="Biguanides"/>
  </r>
  <r>
    <s v="U6cWdkJO3V."/>
    <x v="36"/>
    <s v="Other"/>
    <s v="Biguanides"/>
    <x v="0"/>
    <d v="2024-08-02T00:00:00"/>
    <s v="Biguanides"/>
  </r>
  <r>
    <s v="u4ZuVtbxRCQ"/>
    <x v="36"/>
    <s v="Asian"/>
    <s v="Biguanides"/>
    <x v="0"/>
    <d v="2017-04-05T00:00:00"/>
    <s v="Biguanides"/>
  </r>
  <r>
    <s v="uaxCc0k9rBo"/>
    <x v="36"/>
    <s v="Other"/>
    <s v="Biguanides"/>
    <x v="0"/>
    <d v="2011-10-31T00:00:00"/>
    <s v="Biguanides"/>
  </r>
  <r>
    <s v="ubNliOOprDg"/>
    <x v="36"/>
    <s v="Pacific peoples"/>
    <s v="Biguanides"/>
    <x v="0"/>
    <d v="2023-07-12T00:00:00"/>
    <s v="Biguanides-&gt;SGLT-2 inhibitors"/>
  </r>
  <r>
    <s v="u2MbATuPa16"/>
    <x v="36"/>
    <s v="Asian"/>
    <s v="Biguanides|Insulin isophane"/>
    <x v="0"/>
    <d v="2014-09-29T00:00:00"/>
    <s v="Biguanides|Insulin isophane-&gt;Insulin isophane-&gt;Insulin aspart-&gt;Insulin aspart|Insulin isophane"/>
  </r>
  <r>
    <s v="u1zF00vbh8Q"/>
    <x v="36"/>
    <s v="Asian"/>
    <s v="Insulin aspart"/>
    <x v="1"/>
    <d v="2022-03-31T00:00:00"/>
    <s v="Insulin aspart-&gt;Insulin isophane-&gt;Biguanides"/>
  </r>
  <r>
    <s v="u.p8vQe.D1A"/>
    <x v="36"/>
    <s v="Asian"/>
    <s v="Biguanides|Insulin aspart|Insulin isophane"/>
    <x v="0"/>
    <d v="2023-01-23T00:00:00"/>
    <s v="Biguanides|Insulin aspart|Insulin isophane-&gt;Insulin isophane|Insulin lispro"/>
  </r>
  <r>
    <s v="Tzz1F7FPDwc"/>
    <x v="36"/>
    <s v="Māori"/>
    <s v="Insulin aspart"/>
    <x v="1"/>
    <d v="2011-10-12T00:00:00"/>
    <s v="Insulin aspart-&gt;Biguanides"/>
  </r>
  <r>
    <s v="rcfFgknI/LM"/>
    <x v="36"/>
    <s v="Asian"/>
    <s v="Biguanides"/>
    <x v="0"/>
    <d v="2020-09-30T00:00:00"/>
    <s v="Biguanides"/>
  </r>
  <r>
    <s v="XPLqNY2gIVw"/>
    <x v="36"/>
    <s v="Other"/>
    <s v="Biguanides|Insulin isophane"/>
    <x v="0"/>
    <d v="2024-09-26T00:00:00"/>
    <s v="Biguanides|Insulin isophane"/>
  </r>
  <r>
    <s v="XpT7DTH2C0."/>
    <x v="36"/>
    <s v="Asian"/>
    <s v="Biguanides"/>
    <x v="0"/>
    <d v="2024-10-15T00:00:00"/>
    <s v="Biguanides"/>
  </r>
  <r>
    <s v="xoZfgJajhA."/>
    <x v="36"/>
    <s v="Asian"/>
    <s v="Biguanides"/>
    <x v="0"/>
    <d v="2025-05-01T00:00:00"/>
    <s v="Biguanides"/>
  </r>
  <r>
    <s v="xqFtkPrzt7Q"/>
    <x v="36"/>
    <s v="Other"/>
    <s v="Biguanides"/>
    <x v="0"/>
    <d v="2025-09-02T00:00:00"/>
    <s v="Biguanides"/>
  </r>
  <r>
    <s v="xUN4M6bCiXw"/>
    <x v="36"/>
    <s v="Asian"/>
    <s v="Biguanides"/>
    <x v="0"/>
    <d v="2023-02-15T00:00:00"/>
    <s v="Biguanides"/>
  </r>
  <r>
    <s v="y.jWcPrlYxQ"/>
    <x v="36"/>
    <s v="Asian"/>
    <s v="Biguanides"/>
    <x v="0"/>
    <d v="2018-11-13T00:00:00"/>
    <s v="Biguanides-&gt;Sulfonylureas-&gt;Biguanides|DPP-4 inhibitors-&gt;DPP-4 inhibitors-&gt;Biguanides|DPP-4 inhibitors|Sulfonylureas"/>
  </r>
  <r>
    <s v="y/4YqPIsW6Y"/>
    <x v="36"/>
    <s v="Pacific peoples"/>
    <s v="DPP-4 inhibitors"/>
    <x v="0"/>
    <d v="2021-06-29T00:00:00"/>
    <s v="DPP-4 inhibitors-&gt;SGLT-2 inhibitors-&gt;DPP-4 inhibitors|SGLT-2 inhibitors"/>
  </r>
  <r>
    <s v="xzCPZZlAnL."/>
    <x v="36"/>
    <s v="Pacific peoples"/>
    <s v="Biguanides"/>
    <x v="0"/>
    <d v="2011-11-01T00:00:00"/>
    <s v="Biguanides-&gt;GLP-1 agonists-&gt;Biguanides|GLP-1 agonists"/>
  </r>
  <r>
    <s v="xXZdHp0Jogw"/>
    <x v="36"/>
    <s v="Māori"/>
    <s v="Biguanides|Insulin isophane"/>
    <x v="0"/>
    <d v="2022-07-07T00:00:00"/>
    <s v="Biguanides|Insulin isophane"/>
  </r>
  <r>
    <s v="XYia4DzH16."/>
    <x v="36"/>
    <s v="Māori"/>
    <s v="Insulin isophane"/>
    <x v="1"/>
    <d v="2021-07-15T00:00:00"/>
    <s v="Insulin isophane-&gt;Insulin aspart|Insulin isophane-&gt;Biguanides"/>
  </r>
  <r>
    <s v="XVsBpngIAsw"/>
    <x v="36"/>
    <s v="Other"/>
    <s v="Biguanides"/>
    <x v="0"/>
    <d v="2016-05-04T00:00:00"/>
    <s v="Biguanides-&gt;Biguanides|Sulfonylureas-&gt;DPP-4 inhibitors|Insulin glargine-&gt;DPP-4 inhibitors-&gt;Sulfonylureas-&gt;Insulin glargine-&gt;Biguanides|GLP-1 agonists|Insulin glargine-&gt;GLP-1 agonists|Insulin glargine-&gt;GLP-1 agonists"/>
  </r>
  <r>
    <s v="XwYSW.UGtTs"/>
    <x v="36"/>
    <s v="Māori"/>
    <s v="Biguanides"/>
    <x v="0"/>
    <d v="2017-05-08T00:00:00"/>
    <s v="Biguanides-&gt;Sulfonylureas-&gt;Biguanides|Sulfonylureas-&gt;DPP-4 inhibitors|Sulfonylureas-&gt;DPP-4 inhibitors-&gt;SGLT-2 inhibitors-&gt;DPP-4 inhibitors|SGLT-2 inhibitors|Sulfonylureas-&gt;GLP-1 agonists-&gt;Biguanides|GLP-1 agonists"/>
  </r>
  <r>
    <s v="UO/PUfOMGtk"/>
    <x v="36"/>
    <s v="Māori"/>
    <s v="Biguanides"/>
    <x v="0"/>
    <d v="2013-06-18T00:00:00"/>
    <s v="Biguanides-&gt;Biguanides|Sulfonylureas-&gt;Sulfonylureas-&gt;Insulin glargine-&gt;Biguanides|Insulin glargine|Sulfonylureas-&gt;Biguanides|Insulin glargine-&gt;SGLT-2 inhibitors-&gt;Insulin glargine|SGLT-2 inhibitors-&gt;GLP-1 agonists-&gt;DPP-4 inhibitors-&gt;DPP-4 inhibitors|Insulin glargine-&gt;DPP-4 inhibitors|GLP-1 agonists|Insulin glargine-&gt;DPP-4 inhibitors|GLP-1 agonists"/>
  </r>
  <r>
    <s v="UsNYEBgK4.6"/>
    <x v="36"/>
    <s v="Other"/>
    <s v="Biguanides"/>
    <x v="0"/>
    <d v="2021-12-31T00:00:00"/>
    <s v="Biguanides-&gt;Insulin isophane"/>
  </r>
  <r>
    <s v="Uqrl0x2FQXM"/>
    <x v="36"/>
    <s v="Other"/>
    <s v="Biguanides"/>
    <x v="0"/>
    <d v="2012-01-24T00:00:00"/>
    <s v="Biguanides"/>
  </r>
  <r>
    <s v="xpaTVmCtB0g"/>
    <x v="36"/>
    <s v="Asian"/>
    <s v="Biguanides"/>
    <x v="0"/>
    <d v="2024-12-18T00:00:00"/>
    <s v="Biguanides-&gt;Insulin isophane"/>
  </r>
  <r>
    <s v="xMXZDM/ZfaI"/>
    <x v="36"/>
    <s v="Pacific peoples"/>
    <s v="Biguanides"/>
    <x v="0"/>
    <d v="2011-11-09T00:00:00"/>
    <s v="Biguanides-&gt;Biguanides|Insulin aspart-&gt;Insulin aspart-&gt;SGLT-2 inhibitors-&gt;Insulin aspart|SGLT-2 inhibitors-&gt;Biguanides|Insulin aspart|SGLT-2 inhibitors"/>
  </r>
  <r>
    <s v="uuqoTFW3mxs"/>
    <x v="36"/>
    <s v="Other"/>
    <s v="Biguanides"/>
    <x v="0"/>
    <d v="2013-07-22T00:00:00"/>
    <s v="Biguanides-&gt;DPP-4 inhibitors"/>
  </r>
  <r>
    <s v="y2.APM2hsx6"/>
    <x v="36"/>
    <s v="Other"/>
    <s v="Biguanides"/>
    <x v="0"/>
    <d v="2025-12-14T00:00:00"/>
    <s v="Biguanides"/>
  </r>
  <r>
    <s v="y0e/Xg8ptrk"/>
    <x v="36"/>
    <s v="Māori"/>
    <s v="Biguanides"/>
    <x v="0"/>
    <d v="2013-11-05T00:00:00"/>
    <s v="Biguanides-&gt;Biguanides|Sulfonylureas-&gt;Sulfonylureas-&gt;DPP-4 inhibitors-&gt;Biguanides|DPP-4 inhibitors-&gt;Biguanides|GLP-1 agonists-&gt;GLP-1 agonists-&gt;Biguanides|DPP-4 inhibitors|GLP-1 agonists"/>
  </r>
  <r>
    <s v="y0ed7mi3jr."/>
    <x v="36"/>
    <s v="Other"/>
    <s v="Biguanides"/>
    <x v="0"/>
    <d v="2017-12-06T00:00:00"/>
    <s v="Biguanides"/>
  </r>
  <r>
    <s v="yet3QLEBCNw"/>
    <x v="36"/>
    <s v="Māori"/>
    <s v="Biguanides"/>
    <x v="0"/>
    <d v="2017-08-11T00:00:00"/>
    <s v="Biguanides-&gt;DPP-4 inhibitors-&gt;SGLT-2 inhibitors-&gt;GLP-1 agonists"/>
  </r>
  <r>
    <s v="yF14cp4AYI2"/>
    <x v="36"/>
    <s v="Māori"/>
    <s v="Biguanides|Insulin isophane"/>
    <x v="0"/>
    <d v="2014-12-09T00:00:00"/>
    <s v="Biguanides|Insulin isophane"/>
  </r>
  <r>
    <s v="yfAN33kHrvU"/>
    <x v="36"/>
    <s v="Asian"/>
    <s v="Sulfonylureas"/>
    <x v="0"/>
    <d v="2025-05-29T00:00:00"/>
    <s v="Sulfonylureas"/>
  </r>
  <r>
    <s v="ygs2LzXjFZA"/>
    <x v="36"/>
    <s v="Asian"/>
    <s v="Biguanides"/>
    <x v="0"/>
    <d v="2025-11-20T00:00:00"/>
    <s v="Biguanides"/>
  </r>
  <r>
    <s v="ye7DQG2k7dY"/>
    <x v="36"/>
    <s v="Pacific peoples"/>
    <s v="Biguanides"/>
    <x v="0"/>
    <d v="2011-11-19T00:00:00"/>
    <s v="Biguanides-&gt;Biguanides|Sulfonylureas-&gt;Sulfonylureas-&gt;DPP-4 inhibitors-&gt;Biguanides|DPP-4 inhibitors|Sulfonylureas-&gt;Biguanides|DPP-4 inhibitors-&gt;DPP-4 inhibitors|Sulfonylureas-&gt;SGLT-2 inhibitors-&gt;DPP-4 inhibitors|SGLT-2 inhibitors-&gt;Biguanides|DPP-4 inhibitors|SGLT-2 inhibitors"/>
  </r>
  <r>
    <s v="yb6Lk146ozc"/>
    <x v="36"/>
    <s v="Other"/>
    <s v="Biguanides"/>
    <x v="0"/>
    <d v="2012-04-11T00:00:00"/>
    <s v="Biguanides-&gt;Sulfonylureas-&gt;Insulin isophane-&gt;Insulin isophane|Sulfonylureas-&gt;Insulin glulisine|Insulin isophane|Sulfonylureas"/>
  </r>
  <r>
    <s v="yHkqLRzNio2"/>
    <x v="36"/>
    <s v="Asian"/>
    <s v="Biguanides"/>
    <x v="0"/>
    <d v="2023-12-21T00:00:00"/>
    <s v="Biguanides"/>
  </r>
  <r>
    <s v="NCKO5khwJUs"/>
    <x v="36"/>
    <s v="Other"/>
    <s v="Biguanides"/>
    <x v="0"/>
    <d v="2017-06-29T00:00:00"/>
    <s v="Biguanides"/>
  </r>
  <r>
    <s v="NBY4QGZ4djg"/>
    <x v="36"/>
    <s v="Other"/>
    <s v="Biguanides"/>
    <x v="0"/>
    <d v="2019-04-11T00:00:00"/>
    <s v="Biguanides-&gt;Insulin isophane"/>
  </r>
  <r>
    <s v="nBYzlBcelwo"/>
    <x v="36"/>
    <s v="Pacific peoples"/>
    <s v="Biguanides"/>
    <x v="0"/>
    <d v="2013-06-12T00:00:00"/>
    <s v="Biguanides-&gt;Biguanides|Sulfonylureas-&gt;DPP-4 inhibitors-&gt;SGLT-2 inhibitors-&gt;DPP-4 inhibitors|SGLT-2 inhibitors"/>
  </r>
  <r>
    <s v="N72s/DjM7y2"/>
    <x v="36"/>
    <s v="Asian"/>
    <s v="Biguanides"/>
    <x v="0"/>
    <d v="2019-10-17T00:00:00"/>
    <s v="Biguanides-&gt;Insulin glargine-&gt;Insulin aspart-&gt;Biguanides|Insulin aspart-&gt;Biguanides|Insulin glargine-&gt;DPP-4 inhibitors-&gt;Biguanides|DPP-4 inhibitors"/>
  </r>
  <r>
    <s v="n8fZBMuF0.g"/>
    <x v="36"/>
    <s v="Asian"/>
    <s v="Biguanides|Insulin aspart|Insulin isophane"/>
    <x v="0"/>
    <d v="2021-11-23T00:00:00"/>
    <s v="Biguanides|Insulin aspart|Insulin isophane-&gt;Biguanides"/>
  </r>
  <r>
    <s v="NH0YPcmfoxw"/>
    <x v="36"/>
    <s v="Asian"/>
    <s v="Biguanides"/>
    <x v="0"/>
    <d v="2018-09-10T00:00:00"/>
    <s v="Biguanides"/>
  </r>
  <r>
    <s v="NehFcN6SXNU"/>
    <x v="36"/>
    <s v="Other"/>
    <s v="Biguanides"/>
    <x v="0"/>
    <d v="2014-10-02T00:00:00"/>
    <s v="Biguanides"/>
  </r>
  <r>
    <s v="K71Cuvt9yP6"/>
    <x v="36"/>
    <s v="Other"/>
    <s v="Insulin isophane"/>
    <x v="1"/>
    <d v="2011-11-25T00:00:00"/>
    <s v="Insulin isophane-&gt;Insulin aspart|Insulin isophane-&gt;Biguanides"/>
  </r>
  <r>
    <s v="K6akDQp8yj6"/>
    <x v="36"/>
    <s v="Asian"/>
    <s v="Biguanides"/>
    <x v="0"/>
    <d v="2019-12-04T00:00:00"/>
    <s v="Biguanides-&gt;Insulin glargine-&gt;Biguanides|Insulin glargine-&gt;DPP-4 inhibitors"/>
  </r>
  <r>
    <s v="K91.veqpfzA"/>
    <x v="36"/>
    <s v="Asian"/>
    <s v="Biguanides"/>
    <x v="0"/>
    <d v="2025-12-04T00:00:00"/>
    <s v="Biguanides"/>
  </r>
  <r>
    <s v="K9Lg5FpSNAQ"/>
    <x v="36"/>
    <s v="Other"/>
    <s v="Biguanides"/>
    <x v="0"/>
    <d v="2025-05-02T00:00:00"/>
    <s v="Biguanides"/>
  </r>
  <r>
    <s v="k2apZXgX132"/>
    <x v="36"/>
    <s v="Pacific peoples"/>
    <s v="Biguanides"/>
    <x v="0"/>
    <d v="2023-10-26T00:00:00"/>
    <s v="Biguanides"/>
  </r>
  <r>
    <s v="K4CBcqIYEho"/>
    <x v="36"/>
    <s v="Asian"/>
    <s v="Biguanides"/>
    <x v="0"/>
    <d v="2015-11-04T00:00:00"/>
    <s v="Biguanides-&gt;Sulfonylureas-&gt;Biguanides|Sulfonylureas-&gt;DPP-4 inhibitors-&gt;Biguanides|DPP-4 inhibitors|Sulfonylureas-&gt;DPP-4 inhibitors|Sulfonylureas-&gt;GLP-1 agonists-&gt;DPP-4 inhibitors|GLP-1 agonists-&gt;Biguanides|GLP-1 agonists-&gt;SGLT-2 inhibitors-&gt;Biguanides|SGLT-2 inhibitors-&gt;GLP-1 agonists|SGLT-2 inhibitors"/>
  </r>
  <r>
    <s v="n/VNsH4La.Y"/>
    <x v="36"/>
    <s v="Pacific peoples"/>
    <s v="Biguanides"/>
    <x v="0"/>
    <d v="2024-04-03T00:00:00"/>
    <s v="Biguanides"/>
  </r>
  <r>
    <s v="N0S6X8Pcass"/>
    <x v="36"/>
    <s v="Asian"/>
    <s v="Biguanides"/>
    <x v="0"/>
    <d v="2023-04-04T00:00:00"/>
    <s v="Biguanides"/>
  </r>
  <r>
    <s v="n/3OGBtVqlA"/>
    <x v="36"/>
    <s v="Other"/>
    <s v="Biguanides"/>
    <x v="0"/>
    <d v="2015-07-09T00:00:00"/>
    <s v="Biguanides"/>
  </r>
  <r>
    <s v="N61DMI8V76c"/>
    <x v="36"/>
    <s v="Other"/>
    <s v="Biguanides"/>
    <x v="0"/>
    <d v="2022-09-03T00:00:00"/>
    <s v="Biguanides"/>
  </r>
  <r>
    <s v="n37VwRKwQvE"/>
    <x v="36"/>
    <s v="Asian"/>
    <s v="Biguanides"/>
    <x v="0"/>
    <d v="2017-07-04T00:00:00"/>
    <s v="Biguanides"/>
  </r>
  <r>
    <s v="jkegNt8lr8g"/>
    <x v="36"/>
    <s v="Other"/>
    <s v="Biguanides"/>
    <x v="0"/>
    <d v="2019-10-12T00:00:00"/>
    <s v="Biguanides"/>
  </r>
  <r>
    <s v="Jkr94KC/iJg"/>
    <x v="36"/>
    <s v="Other"/>
    <s v="Biguanides"/>
    <x v="0"/>
    <d v="2021-04-28T00:00:00"/>
    <s v="Biguanides"/>
  </r>
  <r>
    <s v="JJR1cWkbzy2"/>
    <x v="36"/>
    <s v="Asian"/>
    <s v="Biguanides"/>
    <x v="0"/>
    <d v="2017-08-04T00:00:00"/>
    <s v="Biguanides"/>
  </r>
  <r>
    <s v="JNlQLCM.9BA"/>
    <x v="36"/>
    <s v="Pacific peoples"/>
    <s v="Biguanides"/>
    <x v="0"/>
    <d v="2020-11-05T00:00:00"/>
    <s v="Biguanides-&gt;SGLT-2 inhibitors-&gt;DPP-4 inhibitors-&gt;DPP-4 inhibitors|SGLT-2 inhibitors"/>
  </r>
  <r>
    <s v="jNp1vRkERbo"/>
    <x v="36"/>
    <s v="Other"/>
    <s v="Biguanides"/>
    <x v="0"/>
    <d v="2024-10-16T00:00:00"/>
    <s v="Biguanides"/>
  </r>
  <r>
    <s v="jOAmWQtTfp."/>
    <x v="36"/>
    <s v="Other"/>
    <s v="Biguanides"/>
    <x v="0"/>
    <d v="2012-10-02T00:00:00"/>
    <s v="Biguanides"/>
  </r>
  <r>
    <s v="joCrslcUQvA"/>
    <x v="36"/>
    <s v="Other"/>
    <s v="Biguanides"/>
    <x v="0"/>
    <d v="2016-04-29T00:00:00"/>
    <s v="Biguanides"/>
  </r>
  <r>
    <s v="jMK9u6XI9cM"/>
    <x v="36"/>
    <s v="Asian"/>
    <s v="Biguanides"/>
    <x v="0"/>
    <d v="2025-07-21T00:00:00"/>
    <s v="Biguanides"/>
  </r>
  <r>
    <s v="jHU8l8VKM2."/>
    <x v="36"/>
    <s v="Asian"/>
    <s v="Biguanides"/>
    <x v="0"/>
    <d v="2025-05-02T00:00:00"/>
    <s v="Biguanides"/>
  </r>
  <r>
    <s v="JJ8avtLWQqo"/>
    <x v="36"/>
    <s v="Pacific peoples"/>
    <s v="Biguanides"/>
    <x v="0"/>
    <d v="2024-02-15T00:00:00"/>
    <s v="Biguanides"/>
  </r>
  <r>
    <s v="jGy9wCf8TJ2"/>
    <x v="36"/>
    <s v="Māori"/>
    <s v="Biguanides"/>
    <x v="0"/>
    <d v="2024-08-12T00:00:00"/>
    <s v="Biguanides"/>
  </r>
  <r>
    <s v="JGGAtx/t4rk"/>
    <x v="36"/>
    <s v="Asian"/>
    <s v="DPP-4 inhibitors"/>
    <x v="0"/>
    <d v="2023-02-24T00:00:00"/>
    <s v="DPP-4 inhibitors-&gt;Biguanides"/>
  </r>
  <r>
    <s v="JFNcpDalZQ."/>
    <x v="36"/>
    <s v="Other"/>
    <s v="Biguanides|DPP-4 inhibitors"/>
    <x v="0"/>
    <d v="2022-07-20T00:00:00"/>
    <s v="Biguanides|DPP-4 inhibitors-&gt;DPP-4 inhibitors-&gt;Biguanides|Insulin glargine-&gt;Biguanides-&gt;SGLT-2 inhibitors"/>
  </r>
  <r>
    <s v="JxDVIrry4Vw"/>
    <x v="36"/>
    <s v="Māori"/>
    <s v="Biguanides"/>
    <x v="0"/>
    <d v="2016-09-30T00:00:00"/>
    <s v="Biguanides"/>
  </r>
  <r>
    <s v="JVIjF9Aoccs"/>
    <x v="36"/>
    <s v="Pacific peoples"/>
    <s v="Insulin aspart"/>
    <x v="1"/>
    <d v="2023-06-14T00:00:00"/>
    <s v="Insulin aspart-&gt;Biguanides|Insulin glargine-&gt;SGLT-2 inhibitors-&gt;Insulin glargine|SGLT-2 inhibitors"/>
  </r>
  <r>
    <s v="jT46a.niSm6"/>
    <x v="36"/>
    <s v="Other"/>
    <s v="Biguanides"/>
    <x v="0"/>
    <d v="2022-12-15T00:00:00"/>
    <s v="Biguanides"/>
  </r>
  <r>
    <s v="JuHEqQa19ns"/>
    <x v="36"/>
    <s v="Asian"/>
    <s v="Biguanides"/>
    <x v="0"/>
    <d v="2018-04-03T00:00:00"/>
    <s v="Biguanides"/>
  </r>
  <r>
    <s v="ju.kj9PjJAw"/>
    <x v="36"/>
    <s v="Other"/>
    <s v="Biguanides"/>
    <x v="0"/>
    <d v="2025-08-20T00:00:00"/>
    <s v="Biguanides"/>
  </r>
  <r>
    <s v="jsDSw3eFwWk"/>
    <x v="36"/>
    <s v="Māori"/>
    <s v="Biguanides"/>
    <x v="0"/>
    <d v="2019-03-23T00:00:00"/>
    <s v="Biguanides-&gt;DPP-4 inhibitors-&gt;SGLT-2 inhibitors"/>
  </r>
  <r>
    <s v="cn2nGVpbqiI"/>
    <x v="36"/>
    <s v="Other"/>
    <s v="Biguanides"/>
    <x v="0"/>
    <d v="2024-12-20T00:00:00"/>
    <s v="Biguanides"/>
  </r>
  <r>
    <s v="cmAyfdOU/LM"/>
    <x v="36"/>
    <s v="Māori"/>
    <s v="Biguanides"/>
    <x v="0"/>
    <d v="2013-02-27T00:00:00"/>
    <s v="Biguanides-&gt;DPP-4 inhibitors-&gt;Biguanides|DPP-4 inhibitors-&gt;SGLT-2 inhibitors"/>
  </r>
  <r>
    <s v="CkiemumWkiI"/>
    <x v="36"/>
    <s v="Māori"/>
    <s v="Biguanides"/>
    <x v="0"/>
    <d v="2025-08-08T00:00:00"/>
    <s v="Biguanides"/>
  </r>
  <r>
    <s v="cPgEu2e8MBY"/>
    <x v="36"/>
    <s v="Pacific peoples"/>
    <s v="Biguanides"/>
    <x v="0"/>
    <d v="2023-12-07T00:00:00"/>
    <s v="Biguanides-&gt;Biguanides|SGLT-2 inhibitors"/>
  </r>
  <r>
    <s v="COU0WH.c6OI"/>
    <x v="36"/>
    <s v="Asian"/>
    <s v="Biguanides"/>
    <x v="0"/>
    <d v="2016-01-15T00:00:00"/>
    <s v="Biguanides-&gt;DPP-4 inhibitors-&gt;Sulfonylureas-&gt;DPP-4 inhibitors|Sulfonylureas"/>
  </r>
  <r>
    <s v="cuLuBM9tYP."/>
    <x v="36"/>
    <s v="Other"/>
    <s v="Biguanides"/>
    <x v="0"/>
    <d v="2018-03-22T00:00:00"/>
    <s v="Biguanides-&gt;Biguanides|DPP-4 inhibitors-&gt;DPP-4 inhibitors-&gt;Sulfonylureas-&gt;DPP-4 inhibitors|Sulfonylureas-&gt;Insulin isophane-&gt;DPP-4 inhibitors|Insulin isophane-&gt;Thiazolidinedione-&gt;SGLT-2 inhibitors-&gt;DPP-4 inhibitors|Thiazolidinedione-&gt;GLP-1 agonists-&gt;DPP-4 inhibitors|GLP-1 agonists|Thiazolidinedione-&gt;GLP-1 agonists|Thiazolidinedione-&gt;Biguanides|GLP-1 agonists|Thiazolidinedione-&gt;Insulin glargine-&gt;Biguanides|GLP-1 agonists|Insulin glargine|Thiazolidinedione-&gt;GLP-1 agonists|Insulin glargine-&gt;Insulin glargine|Thiazolidinedione-&gt;Insulin glargine|SGLT-2 inhibitors-&gt;Insulin glargine|SGLT-2 inhibitors|Thiazolidinedione-&gt;SGLT-2 inhibitors|Thiazolidinedione-&gt;GLP-1 agonists|Insulin glargine|SGLT-2 inhibitors|Thiazolidinedione-&gt;GLP-1 agonists|Insulin glargine|Thiazolidinedione-&gt;Biguanides|SGLT-2 inhibitors"/>
  </r>
  <r>
    <s v="cSWR0AZ/xuw"/>
    <x v="36"/>
    <s v="Asian"/>
    <s v="Insulin aspart"/>
    <x v="1"/>
    <d v="2023-03-14T00:00:00"/>
    <s v="Insulin aspart-&gt;DPP-4 inhibitors|Insulin aspart"/>
  </r>
  <r>
    <s v="CtFsqKS.kqg"/>
    <x v="36"/>
    <s v="Pacific peoples"/>
    <s v="Biguanides"/>
    <x v="0"/>
    <d v="2025-07-10T00:00:00"/>
    <s v="Biguanides"/>
  </r>
  <r>
    <s v="cVfjhf4d7xs"/>
    <x v="36"/>
    <s v="Pacific peoples"/>
    <s v="Biguanides"/>
    <x v="0"/>
    <d v="2025-06-16T00:00:00"/>
    <s v="Biguanides"/>
  </r>
  <r>
    <s v="CVj2bQ/O2OU"/>
    <x v="36"/>
    <s v="Pacific peoples"/>
    <s v="Biguanides"/>
    <x v="0"/>
    <d v="2013-04-27T00:00:00"/>
    <s v="Biguanides-&gt;Biguanides|Sulfonylureas-&gt;DPP-4 inhibitors|Sulfonylureas-&gt;DPP-4 inhibitors-&gt;SGLT-2 inhibitors-&gt;DPP-4 inhibitors|SGLT-2 inhibitors-&gt;GLP-1 agonists-&gt;DPP-4 inhibitors|GLP-1 agonists|SGLT-2 inhibitors-&gt;GLP-1 agonists|SGLT-2 inhibitors-&gt;Biguanides|GLP-1 agonists-&gt;Sulfonylureas-&gt;Biguanides|DPP-4 inhibitors|Sulfonylureas"/>
  </r>
  <r>
    <s v="CWsWC9oX3bY"/>
    <x v="36"/>
    <s v="Asian"/>
    <s v="Biguanides"/>
    <x v="0"/>
    <d v="2021-08-09T00:00:00"/>
    <s v="Biguanides-&gt;SGLT-2 inhibitors"/>
  </r>
  <r>
    <s v="cWTY2HjFvOY"/>
    <x v="36"/>
    <s v="Asian"/>
    <s v="Biguanides"/>
    <x v="0"/>
    <d v="2022-08-22T00:00:00"/>
    <s v="Biguanides-&gt;Insulin aspart"/>
  </r>
  <r>
    <s v="CWfWodg5cYU"/>
    <x v="36"/>
    <s v="Pacific peoples"/>
    <s v="Biguanides"/>
    <x v="0"/>
    <d v="2011-12-19T00:00:00"/>
    <s v="Biguanides-&gt;Insulin isophane"/>
  </r>
  <r>
    <s v="cxAk80xZXYQ"/>
    <x v="36"/>
    <s v="Māori"/>
    <s v="Biguanides|Insulin isophane|Insulin lispro"/>
    <x v="0"/>
    <d v="2021-07-28T00:00:00"/>
    <s v="Biguanides|Insulin isophane|Insulin lispro-&gt;Insulin isophane|Insulin lispro-&gt;Insulin isophane-&gt;Biguanides"/>
  </r>
  <r>
    <s v="cxBbCXmhZWY"/>
    <x v="36"/>
    <s v="Asian"/>
    <s v="Biguanides"/>
    <x v="0"/>
    <d v="2024-09-27T00:00:00"/>
    <s v="Biguanides"/>
  </r>
  <r>
    <s v="cxxtJBs5Frg"/>
    <x v="36"/>
    <s v="Other"/>
    <s v="DPP-4 inhibitors"/>
    <x v="0"/>
    <d v="2021-03-02T00:00:00"/>
    <s v="DPP-4 inhibitors-&gt;Sulfonylureas-&gt;DPP-4 inhibitors|Sulfonylureas-&gt;DPP-4 inhibitors|SGLT-2 inhibitors|Sulfonylureas"/>
  </r>
  <r>
    <s v="D.dECYsa54A"/>
    <x v="36"/>
    <s v="Pacific peoples"/>
    <s v="Biguanides"/>
    <x v="0"/>
    <d v="2013-10-30T00:00:00"/>
    <s v="Biguanides-&gt;Biguanides|Sulfonylureas-&gt;DPP-4 inhibitors|Sulfonylureas-&gt;DPP-4 inhibitors-&gt;DPP-4 inhibitors|SGLT-2 inhibitors|Sulfonylureas-&gt;DPP-4 inhibitors|SGLT-2 inhibitors"/>
  </r>
  <r>
    <s v="D0OQN8249YY"/>
    <x v="36"/>
    <s v="Māori"/>
    <s v="SGLT-2 inhibitors"/>
    <x v="0"/>
    <d v="2025-10-08T00:00:00"/>
    <s v="SGLT-2 inhibitors"/>
  </r>
  <r>
    <s v="gGi1jgXw6yk"/>
    <x v="36"/>
    <s v="Asian"/>
    <s v="Biguanides|Insulin lispro"/>
    <x v="0"/>
    <d v="2016-10-21T00:00:00"/>
    <s v="Biguanides|Insulin lispro-&gt;Insulin lispro-&gt;Biguanides|DPP-4 inhibitors|Insulin lispro-&gt;DPP-4 inhibitors|Insulin lispro-&gt;DPP-4 inhibitors-&gt;Biguanides|DPP-4 inhibitors"/>
  </r>
  <r>
    <s v="gl1iljz/Hsg"/>
    <x v="36"/>
    <s v="Other"/>
    <s v="Biguanides"/>
    <x v="0"/>
    <d v="2021-08-26T00:00:00"/>
    <s v="Biguanides"/>
  </r>
  <r>
    <s v="GLqlIz8C532"/>
    <x v="36"/>
    <s v="Māori"/>
    <s v="Biguanides"/>
    <x v="0"/>
    <d v="2017-02-16T00:00:00"/>
    <s v="Biguanides-&gt;Biguanides|SGLT-2 inhibitors"/>
  </r>
  <r>
    <s v="gKRFN8nd8FE"/>
    <x v="36"/>
    <s v="Asian"/>
    <s v="Insulin glargine"/>
    <x v="1"/>
    <d v="2024-02-29T00:00:00"/>
    <s v="Insulin glargine-&gt;Biguanides|DPP-4 inhibitors"/>
  </r>
  <r>
    <s v="GkKNqu7o34w"/>
    <x v="36"/>
    <s v="Pacific peoples"/>
    <s v="Biguanides"/>
    <x v="0"/>
    <d v="2023-07-20T00:00:00"/>
    <s v="Biguanides-&gt;SGLT-2 inhibitors-&gt;Biguanides|SGLT-2 inhibitors-&gt;Biguanides|DPP-4 inhibitors-&gt;GLP-1 agonists-&gt;Biguanides|DPP-4 inhibitors|GLP-1 agonists-&gt;Biguanides|GLP-1 agonists"/>
  </r>
  <r>
    <s v="gbEkFEYObOM"/>
    <x v="36"/>
    <s v="Pacific peoples"/>
    <s v="Biguanides"/>
    <x v="0"/>
    <d v="2024-05-27T00:00:00"/>
    <s v="Biguanides-&gt;Insulin isophane-&gt;Insulin aspart|Insulin isophane-&gt;Biguanides|Insulin aspart|Insulin isophane"/>
  </r>
  <r>
    <s v="gCE1HBclk82"/>
    <x v="36"/>
    <s v="Other"/>
    <s v="Biguanides"/>
    <x v="0"/>
    <d v="2014-03-28T00:00:00"/>
    <s v="Biguanides-&gt;DPP-4 inhibitors"/>
  </r>
  <r>
    <s v="GdpPAH30VW6"/>
    <x v="36"/>
    <s v="Other"/>
    <s v="Biguanides"/>
    <x v="0"/>
    <d v="2012-04-16T00:00:00"/>
    <s v="Biguanides"/>
  </r>
  <r>
    <s v="GE/c88Y1PgA"/>
    <x v="36"/>
    <s v="Asian"/>
    <s v="Biguanides"/>
    <x v="0"/>
    <d v="2020-12-26T00:00:00"/>
    <s v="Biguanides-&gt;Biguanides|DPP-4 inhibitors-&gt;DPP-4 inhibitors"/>
  </r>
  <r>
    <s v="gExPtK6dm6."/>
    <x v="36"/>
    <s v="Māori"/>
    <s v="Biguanides"/>
    <x v="0"/>
    <d v="2023-08-18T00:00:00"/>
    <s v="Biguanides"/>
  </r>
  <r>
    <s v="G2TUlmo0/iU"/>
    <x v="36"/>
    <s v="Asian"/>
    <s v="Biguanides|Insulin isophane"/>
    <x v="0"/>
    <d v="2023-02-13T00:00:00"/>
    <s v="Biguanides|Insulin isophane"/>
  </r>
  <r>
    <s v="g51laVl6Ek6"/>
    <x v="36"/>
    <s v="Other"/>
    <s v="Biguanides"/>
    <x v="0"/>
    <d v="2018-07-24T00:00:00"/>
    <s v="Biguanides-&gt;DPP-4 inhibitors-&gt;Biguanides|DPP-4 inhibitors"/>
  </r>
  <r>
    <s v="G8ZO3gezSTk"/>
    <x v="36"/>
    <s v="Pacific peoples"/>
    <s v="Biguanides"/>
    <x v="0"/>
    <d v="2023-09-28T00:00:00"/>
    <s v="Biguanides"/>
  </r>
  <r>
    <s v="gAWDQKkqlCQ"/>
    <x v="36"/>
    <s v="Māori"/>
    <s v="Biguanides|Insulin isophane"/>
    <x v="0"/>
    <d v="2025-01-27T00:00:00"/>
    <s v="Biguanides|Insulin isophane-&gt;Insulin aspart-&gt;Insulin isophane-&gt;Insulin aspart|Insulin isophane"/>
  </r>
  <r>
    <s v="G9zWZgSZnr."/>
    <x v="36"/>
    <s v="Pacific peoples"/>
    <s v="Biguanides"/>
    <x v="0"/>
    <d v="2017-07-21T00:00:00"/>
    <s v="Biguanides-&gt;Biguanides|SGLT-2 inhibitors"/>
  </r>
  <r>
    <s v="fVOUMKzTPWw"/>
    <x v="36"/>
    <s v="Pacific peoples"/>
    <s v="Biguanides"/>
    <x v="0"/>
    <d v="2025-12-18T00:00:00"/>
    <s v="Biguanides"/>
  </r>
  <r>
    <s v="FVUwd1pdho2"/>
    <x v="36"/>
    <s v="Pacific peoples"/>
    <s v="Biguanides"/>
    <x v="0"/>
    <d v="2020-10-08T00:00:00"/>
    <s v="Biguanides-&gt;SGLT-2 inhibitors-&gt;SGLT-2 inhibitors|Sulfonylureas-&gt;DPP-4 inhibitors"/>
  </r>
  <r>
    <s v="fuZUfb06kOA"/>
    <x v="36"/>
    <s v="Other"/>
    <s v="Biguanides"/>
    <x v="0"/>
    <d v="2016-07-28T00:00:00"/>
    <s v="Biguanides"/>
  </r>
  <r>
    <s v="FxPtNBq6W9o"/>
    <x v="36"/>
    <s v="Other"/>
    <s v="Biguanides"/>
    <x v="0"/>
    <d v="2021-10-22T00:00:00"/>
    <s v="Biguanides"/>
  </r>
  <r>
    <s v="FVGesY2x/pA"/>
    <x v="36"/>
    <s v="Pacific peoples"/>
    <s v="Biguanides|SGLT-2 inhibitors"/>
    <x v="0"/>
    <d v="2023-03-17T00:00:00"/>
    <s v="Biguanides|SGLT-2 inhibitors-&gt;SGLT-2 inhibitors"/>
  </r>
  <r>
    <s v="G0HcF3awh5w"/>
    <x v="36"/>
    <s v="Asian"/>
    <s v="Insulin isophane"/>
    <x v="1"/>
    <d v="2024-01-18T00:00:00"/>
    <s v="Insulin isophane-&gt;Biguanides"/>
  </r>
  <r>
    <s v="Fz0YtdxMLAI"/>
    <x v="36"/>
    <s v="Other"/>
    <s v="Biguanides"/>
    <x v="0"/>
    <d v="2012-09-03T00:00:00"/>
    <s v="Biguanides"/>
  </r>
  <r>
    <s v="a02uSGdXguE"/>
    <x v="36"/>
    <s v="Asian"/>
    <s v="Biguanides"/>
    <x v="0"/>
    <d v="2024-02-07T00:00:00"/>
    <s v="Biguanides-&gt;Insulin isophane-&gt;Insulin aspart"/>
  </r>
  <r>
    <s v="A9.M8JLnFmE"/>
    <x v="36"/>
    <s v="Asian"/>
    <s v="Biguanides"/>
    <x v="0"/>
    <d v="2025-05-13T00:00:00"/>
    <s v="Biguanides"/>
  </r>
  <r>
    <s v="A9g2ZtTsS8Q"/>
    <x v="36"/>
    <s v="Asian"/>
    <s v="Insulin isophane"/>
    <x v="1"/>
    <d v="2019-04-23T00:00:00"/>
    <s v="Insulin isophane-&gt;Biguanides"/>
  </r>
  <r>
    <s v="a44JhjKtPZs"/>
    <x v="36"/>
    <s v="Māori"/>
    <s v="Biguanides"/>
    <x v="0"/>
    <d v="2017-08-28T00:00:00"/>
    <s v="Biguanides"/>
  </r>
  <r>
    <s v="aEHTlNFzT.M"/>
    <x v="36"/>
    <s v="Asian"/>
    <s v="Biguanides"/>
    <x v="0"/>
    <d v="2014-01-21T00:00:00"/>
    <s v="Biguanides"/>
  </r>
  <r>
    <s v="AAQxE5ckbEA"/>
    <x v="36"/>
    <s v="Pacific peoples"/>
    <s v="Biguanides"/>
    <x v="0"/>
    <d v="2017-06-28T00:00:00"/>
    <s v="Biguanides-&gt;SGLT-2 inhibitors-&gt;DPP-4 inhibitors|SGLT-2 inhibitors"/>
  </r>
  <r>
    <s v="ch6LMaksngE"/>
    <x v="36"/>
    <s v="Asian"/>
    <s v="Biguanides"/>
    <x v="0"/>
    <d v="2023-09-16T00:00:00"/>
    <s v="Biguanides-&gt;SGLT-2 inhibitors-&gt;Biguanides|SGLT-2 inhibitors"/>
  </r>
  <r>
    <s v="CIlNcwJvi0A"/>
    <x v="36"/>
    <s v="Other"/>
    <s v="Biguanides"/>
    <x v="0"/>
    <d v="2022-08-15T00:00:00"/>
    <s v="Biguanides"/>
  </r>
  <r>
    <s v="CITKbUrAfWU"/>
    <x v="36"/>
    <s v="Asian"/>
    <s v="Biguanides"/>
    <x v="0"/>
    <d v="2015-03-20T00:00:00"/>
    <s v="Biguanides"/>
  </r>
  <r>
    <s v="CEZonkKCaVY"/>
    <x v="36"/>
    <s v="Pacific peoples"/>
    <s v="DPP-4 inhibitors"/>
    <x v="0"/>
    <d v="2022-03-15T00:00:00"/>
    <s v="DPP-4 inhibitors"/>
  </r>
  <r>
    <s v="CDUz4OowlKA"/>
    <x v="36"/>
    <s v="Pacific peoples"/>
    <s v="Biguanides"/>
    <x v="0"/>
    <d v="2017-04-29T00:00:00"/>
    <s v="Biguanides-&gt;Insulin isophane-&gt;DPP-4 inhibitors-&gt;SGLT-2 inhibitors"/>
  </r>
  <r>
    <s v="CD78wj/viAo"/>
    <x v="36"/>
    <s v="Asian"/>
    <s v="Biguanides"/>
    <x v="0"/>
    <d v="2025-03-24T00:00:00"/>
    <s v="Biguanides"/>
  </r>
  <r>
    <s v="AFq6ey0Z7PM"/>
    <x v="36"/>
    <s v="Pacific peoples"/>
    <s v="Biguanides"/>
    <x v="0"/>
    <d v="2016-02-29T00:00:00"/>
    <s v="Biguanides-&gt;Sulfonylureas-&gt;Biguanides|Sulfonylureas-&gt;DPP-4 inhibitors-&gt;SGLT-2 inhibitors-&gt;SGLT-2 inhibitors|Sulfonylureas-&gt;Insulin aspart-&gt;Insulin aspart|SGLT-2 inhibitors"/>
  </r>
  <r>
    <s v="AHaO4NDq4x6"/>
    <x v="36"/>
    <s v="Asian"/>
    <s v="Biguanides"/>
    <x v="0"/>
    <d v="2015-06-27T00:00:00"/>
    <s v="Biguanides"/>
  </r>
  <r>
    <s v="ah0oMA1H8Uk"/>
    <x v="36"/>
    <s v="Other"/>
    <s v="Biguanides"/>
    <x v="0"/>
    <d v="2020-06-26T00:00:00"/>
    <s v="Biguanides"/>
  </r>
  <r>
    <s v="AFSUKVt3Gp2"/>
    <x v="36"/>
    <s v="Māori"/>
    <s v="Biguanides"/>
    <x v="0"/>
    <d v="2020-05-20T00:00:00"/>
    <s v="Biguanides-&gt;DPP-4 inhibitors"/>
  </r>
  <r>
    <s v="cbyBLmmCVcc"/>
    <x v="36"/>
    <s v="Other"/>
    <s v="Biguanides"/>
    <x v="0"/>
    <d v="2025-08-08T00:00:00"/>
    <s v="Biguanides"/>
  </r>
  <r>
    <s v="AHzQHetafm2"/>
    <x v="36"/>
    <s v="Pacific peoples"/>
    <s v="Biguanides"/>
    <x v="0"/>
    <d v="2024-05-14T00:00:00"/>
    <s v="Biguanides-&gt;SGLT-2 inhibitors"/>
  </r>
  <r>
    <s v="33lzQbsmc5M"/>
    <x v="36"/>
    <s v="Pacific peoples"/>
    <s v="Biguanides"/>
    <x v="0"/>
    <d v="2024-03-25T00:00:00"/>
    <s v="Biguanides-&gt;SGLT-2 inhibitors"/>
  </r>
  <r>
    <s v="32fzvdTCuO2"/>
    <x v="36"/>
    <s v="Other"/>
    <s v="Biguanides"/>
    <x v="0"/>
    <d v="2024-05-09T00:00:00"/>
    <s v="Biguanides"/>
  </r>
  <r>
    <s v="35pRA42avvA"/>
    <x v="36"/>
    <s v="Pacific peoples"/>
    <s v="Biguanides"/>
    <x v="0"/>
    <d v="2019-09-05T00:00:00"/>
    <s v="Biguanides-&gt;Biguanides|Insulin isophane-&gt;Insulin isophane"/>
  </r>
  <r>
    <s v="38gxVjTzLNc"/>
    <x v="36"/>
    <s v="Other"/>
    <s v="Biguanides"/>
    <x v="0"/>
    <d v="2025-11-17T00:00:00"/>
    <s v="Biguanides"/>
  </r>
  <r>
    <s v="3bO9eTXQ7Lo"/>
    <x v="36"/>
    <s v="Asian"/>
    <s v="Biguanides"/>
    <x v="0"/>
    <d v="2021-02-18T00:00:00"/>
    <s v="Biguanides-&gt;DPP-4 inhibitors"/>
  </r>
  <r>
    <s v="3CrxaJz9ZR6"/>
    <x v="36"/>
    <s v="Pacific peoples"/>
    <s v="Biguanides"/>
    <x v="0"/>
    <d v="2024-06-17T00:00:00"/>
    <s v="Biguanides"/>
  </r>
  <r>
    <s v="3cKJBvhpEVo"/>
    <x v="36"/>
    <s v="Asian"/>
    <s v="Biguanides"/>
    <x v="0"/>
    <d v="2017-10-12T00:00:00"/>
    <s v="Biguanides-&gt;DPP-4 inhibitors-&gt;Biguanides|DPP-4 inhibitors-&gt;Biguanides|DPP-4 inhibitors|Sulfonylureas-&gt;DPP-4 inhibitors|SGLT-2 inhibitors|Sulfonylureas"/>
  </r>
  <r>
    <s v="3fPed.mdjLk"/>
    <x v="36"/>
    <s v="Other"/>
    <s v="Biguanides"/>
    <x v="0"/>
    <d v="2017-07-11T00:00:00"/>
    <s v="Biguanides-&gt;GLP-1 agonists"/>
  </r>
  <r>
    <s v="3dMTgzcYuI."/>
    <x v="36"/>
    <s v="Asian"/>
    <s v="Sulfonylureas"/>
    <x v="0"/>
    <d v="2022-05-27T00:00:00"/>
    <s v="Sulfonylureas-&gt;Biguanides"/>
  </r>
  <r>
    <s v="3G.ZOG6ljiU"/>
    <x v="36"/>
    <s v="Asian"/>
    <s v="Biguanides"/>
    <x v="0"/>
    <d v="2025-10-20T00:00:00"/>
    <s v="Biguanides"/>
  </r>
  <r>
    <s v="3HSOneAYgPo"/>
    <x v="36"/>
    <s v="Other"/>
    <s v="Biguanides"/>
    <x v="0"/>
    <d v="2011-07-04T00:00:00"/>
    <s v="Biguanides-&gt;Biguanides|Sulfonylureas-&gt;Sulfonylureas-&gt;Insulin isophane with insulin neutral-&gt;Insulin aspart|Insulin isophane-&gt;Insulin isophane-&gt;Insulin glargine-&gt;Insulin aspart-&gt;Insulin aspart|Insulin glargine"/>
  </r>
  <r>
    <s v="3Ids3e7fLRk"/>
    <x v="36"/>
    <s v="Other"/>
    <s v="Biguanides"/>
    <x v="0"/>
    <d v="2020-01-30T00:00:00"/>
    <s v="Biguanides"/>
  </r>
  <r>
    <s v="3I0ELfMTq/I"/>
    <x v="36"/>
    <s v="Asian"/>
    <s v="Biguanides"/>
    <x v="0"/>
    <d v="2023-08-23T00:00:00"/>
    <s v="Biguanides-&gt;Biguanides|SGLT-2 inhibitors-&gt;SGLT-2 inhibitors"/>
  </r>
  <r>
    <s v="3JNMjzbRoX6"/>
    <x v="36"/>
    <s v="Pacific peoples"/>
    <s v="Biguanides|DPP-4 inhibitors"/>
    <x v="0"/>
    <d v="2024-11-28T00:00:00"/>
    <s v="Biguanides|DPP-4 inhibitors-&gt;DPP-4 inhibitors|SGLT-2 inhibitors"/>
  </r>
  <r>
    <s v="3jzQ1kQoRz."/>
    <x v="36"/>
    <s v="Asian"/>
    <s v="DPP-4 inhibitors"/>
    <x v="0"/>
    <d v="2022-02-14T00:00:00"/>
    <s v="DPP-4 inhibitors"/>
  </r>
  <r>
    <s v="9uMwavPX4C2"/>
    <x v="36"/>
    <s v="Other"/>
    <s v="Biguanides"/>
    <x v="0"/>
    <d v="2025-09-29T00:00:00"/>
    <s v="Biguanides"/>
  </r>
  <r>
    <s v="9t2bEddpLmA"/>
    <x v="36"/>
    <s v="Pacific peoples"/>
    <s v="DPP-4 inhibitors"/>
    <x v="0"/>
    <d v="2024-05-07T00:00:00"/>
    <s v="DPP-4 inhibitors-&gt;Biguanides"/>
  </r>
  <r>
    <s v="A.lPi/2AxRo"/>
    <x v="36"/>
    <s v="Asian"/>
    <s v="Biguanides|Insulin aspart|Insulin isophane"/>
    <x v="0"/>
    <d v="2018-12-27T00:00:00"/>
    <s v="Biguanides|Insulin aspart|Insulin isophane-&gt;Biguanides-&gt;Insulin isophane"/>
  </r>
  <r>
    <s v="9ye/YvsDq4M"/>
    <x v="36"/>
    <s v="Pacific peoples"/>
    <s v="Biguanides"/>
    <x v="0"/>
    <d v="2014-12-29T00:00:00"/>
    <s v="Biguanides-&gt;DPP-4 inhibitors-&gt;Biguanides|SGLT-2 inhibitors"/>
  </r>
  <r>
    <s v="9wGeH3um7fY"/>
    <x v="36"/>
    <s v="Other"/>
    <s v="Biguanides"/>
    <x v="0"/>
    <d v="2025-10-08T00:00:00"/>
    <s v="Biguanides"/>
  </r>
  <r>
    <s v="9WZLmfQrpWo"/>
    <x v="36"/>
    <s v="Pacific peoples"/>
    <s v="Biguanides"/>
    <x v="0"/>
    <d v="2012-04-26T00:00:00"/>
    <s v="Biguanides-&gt;Biguanides|Sulfonylureas-&gt;Sulfonylureas"/>
  </r>
  <r>
    <s v="9ODBKcgMlpU"/>
    <x v="36"/>
    <s v="Asian"/>
    <s v="Biguanides"/>
    <x v="0"/>
    <d v="2024-07-08T00:00:00"/>
    <s v="Biguanides-&gt;Insulin isophane"/>
  </r>
  <r>
    <s v="9NjDucQ1C7U"/>
    <x v="36"/>
    <s v="Asian"/>
    <s v="Biguanides|DPP-4 inhibitors"/>
    <x v="0"/>
    <d v="2024-04-19T00:00:00"/>
    <s v="Biguanides|DPP-4 inhibitors-&gt;DPP-4 inhibitors-&gt;Biguanides"/>
  </r>
  <r>
    <s v="9I.DWBbhksA"/>
    <x v="36"/>
    <s v="Asian"/>
    <s v="Biguanides"/>
    <x v="0"/>
    <d v="2018-11-15T00:00:00"/>
    <s v="Biguanides-&gt;Sulfonylureas-&gt;Biguanides|Insulin isophane-&gt;SGLT-2 inhibitors-&gt;DPP-4 inhibitors-&gt;Biguanides|DPP-4 inhibitors"/>
  </r>
  <r>
    <s v="9io2bh/qbdk"/>
    <x v="36"/>
    <s v="Māori"/>
    <s v="Biguanides"/>
    <x v="0"/>
    <d v="2023-05-04T00:00:00"/>
    <s v="Biguanides-&gt;GLP-1 agonists-&gt;Biguanides|GLP-1 agonists"/>
  </r>
  <r>
    <s v="2KP3x6bQHsY"/>
    <x v="36"/>
    <s v="Asian"/>
    <s v="Biguanides"/>
    <x v="0"/>
    <d v="2024-08-23T00:00:00"/>
    <s v="Biguanides"/>
  </r>
  <r>
    <s v="2pq.DHPTMds"/>
    <x v="36"/>
    <s v="Other"/>
    <s v="Biguanides"/>
    <x v="0"/>
    <d v="2024-07-17T00:00:00"/>
    <s v="Biguanides-&gt;SGLT-2 inhibitors"/>
  </r>
  <r>
    <s v="2Io9cSaiw66"/>
    <x v="36"/>
    <s v="Asian"/>
    <s v="Biguanides"/>
    <x v="0"/>
    <d v="2025-04-28T00:00:00"/>
    <s v="Biguanides"/>
  </r>
  <r>
    <s v="2rDziKiPTO2"/>
    <x v="36"/>
    <s v="Other"/>
    <s v="Biguanides"/>
    <x v="0"/>
    <d v="2021-05-08T00:00:00"/>
    <s v="Biguanides"/>
  </r>
  <r>
    <s v="2uEjHLC5U6M"/>
    <x v="36"/>
    <s v="Asian"/>
    <s v="Biguanides"/>
    <x v="0"/>
    <d v="2025-09-24T00:00:00"/>
    <s v="Biguanides"/>
  </r>
  <r>
    <s v="2Zm8hU7Gdek"/>
    <x v="36"/>
    <s v="Pacific peoples"/>
    <s v="Biguanides"/>
    <x v="0"/>
    <d v="2017-10-12T00:00:00"/>
    <s v="Biguanides"/>
  </r>
  <r>
    <s v="30.GNn/YP6."/>
    <x v="36"/>
    <s v="Asian"/>
    <s v="Biguanides"/>
    <x v="0"/>
    <d v="2024-09-25T00:00:00"/>
    <s v="Biguanides-&gt;Insulin isophane"/>
  </r>
  <r>
    <s v="251ML8KBq32"/>
    <x v="36"/>
    <s v="Other"/>
    <s v="Biguanides"/>
    <x v="0"/>
    <d v="2013-12-20T00:00:00"/>
    <s v="Biguanides-&gt;Insulin glargine"/>
  </r>
  <r>
    <s v="25NhDZaIjQs"/>
    <x v="36"/>
    <s v="Asian"/>
    <s v="Insulin isophane"/>
    <x v="1"/>
    <d v="2024-01-24T00:00:00"/>
    <s v="Insulin isophane-&gt;Biguanides"/>
  </r>
  <r>
    <s v="zmPTt2TxV.s"/>
    <x v="36"/>
    <s v="Asian"/>
    <s v="Biguanides"/>
    <x v="0"/>
    <d v="2015-10-29T00:00:00"/>
    <s v="Biguanides-&gt;Biguanides|Sulfonylureas-&gt;DPP-4 inhibitors-&gt;DPP-4 inhibitors|Thiazolidinedione-&gt;DPP-4 inhibitors|Sulfonylureas|Thiazolidinedione-&gt;SGLT-2 inhibitors|Thiazolidinedione-&gt;DPP-4 inhibitors|SGLT-2 inhibitors|Thiazolidinedione"/>
  </r>
  <r>
    <s v="zNLaDTbNJi6"/>
    <x v="36"/>
    <s v="Asian"/>
    <s v="Biguanides"/>
    <x v="0"/>
    <d v="2012-11-29T00:00:00"/>
    <s v="Biguanides"/>
  </r>
  <r>
    <s v="zkzndbESg5M"/>
    <x v="36"/>
    <s v="Other"/>
    <s v="Insulin aspart|Insulin isophane"/>
    <x v="1"/>
    <d v="2011-09-29T00:00:00"/>
    <s v="Insulin aspart|Insulin isophane-&gt;Biguanides-&gt;Sulfonylureas-&gt;Biguanides|Sulfonylureas-&gt;Biguanides|Insulin glargine|Sulfonylureas-&gt;Insulin glargine-&gt;SGLT-2 inhibitors-&gt;Insulin glargine|SGLT-2 inhibitors|Sulfonylureas-&gt;Insulin glargine|SGLT-2 inhibitors-&gt;Biguanides|GLP-1 agonists"/>
  </r>
  <r>
    <s v="Zj/t7cBHuV."/>
    <x v="36"/>
    <s v="Pacific peoples"/>
    <s v="Biguanides"/>
    <x v="0"/>
    <d v="2014-06-04T00:00:00"/>
    <s v="Biguanides"/>
  </r>
  <r>
    <s v="zj1jQnkvgAw"/>
    <x v="36"/>
    <s v="Other"/>
    <s v="Biguanides|Insulin aspart|Insulin glargine"/>
    <x v="0"/>
    <d v="2019-11-12T00:00:00"/>
    <s v="Biguanides|Insulin aspart|Insulin glargine-&gt;Biguanides|Insulin glargine-&gt;Insulin glargine-&gt;Biguanides"/>
  </r>
  <r>
    <s v="zJKi461vNg2"/>
    <x v="36"/>
    <s v="Māori"/>
    <s v="Biguanides"/>
    <x v="0"/>
    <d v="2023-03-31T00:00:00"/>
    <s v="Biguanides-&gt;DPP-4 inhibitors"/>
  </r>
  <r>
    <s v="ZJUEVSWhdPA"/>
    <x v="36"/>
    <s v="Other"/>
    <s v="Biguanides"/>
    <x v="0"/>
    <d v="2020-11-18T00:00:00"/>
    <s v="Biguanides"/>
  </r>
  <r>
    <s v="ZbNrB097bYM"/>
    <x v="36"/>
    <s v="Māori"/>
    <s v="Biguanides"/>
    <x v="0"/>
    <d v="2025-01-08T00:00:00"/>
    <s v="Biguanides"/>
  </r>
  <r>
    <s v="zaZGK500j0E"/>
    <x v="36"/>
    <s v="Pacific peoples"/>
    <s v="Biguanides"/>
    <x v="0"/>
    <d v="2025-01-08T00:00:00"/>
    <s v="Biguanides"/>
  </r>
  <r>
    <s v="ZbMu7sDca6s"/>
    <x v="36"/>
    <s v="Māori"/>
    <s v="Biguanides"/>
    <x v="0"/>
    <d v="2021-10-05T00:00:00"/>
    <s v="Biguanides"/>
  </r>
  <r>
    <s v="Z9xPnrvSZVY"/>
    <x v="36"/>
    <s v="Asian"/>
    <s v="Biguanides"/>
    <x v="0"/>
    <d v="2021-02-26T00:00:00"/>
    <s v="Biguanides-&gt;SGLT-2 inhibitors"/>
  </r>
  <r>
    <s v="ZEQVFwdkJHk"/>
    <x v="36"/>
    <s v="Asian"/>
    <s v="DPP-4 inhibitors"/>
    <x v="0"/>
    <d v="2025-08-10T00:00:00"/>
    <s v="DPP-4 inhibitors"/>
  </r>
  <r>
    <s v="zdF7ZtCKSj."/>
    <x v="36"/>
    <s v="Asian"/>
    <s v="Biguanides"/>
    <x v="0"/>
    <d v="2021-10-11T00:00:00"/>
    <s v="Biguanides"/>
  </r>
  <r>
    <s v="zIo5q/4Aqxk"/>
    <x v="36"/>
    <s v="Other"/>
    <s v="Biguanides|Insulin isophane"/>
    <x v="0"/>
    <d v="2022-10-19T00:00:00"/>
    <s v="Biguanides|Insulin isophane-&gt;Insulin isophane|Insulin lispro"/>
  </r>
  <r>
    <s v="ZGY4JC2O2jM"/>
    <x v="36"/>
    <s v="Other"/>
    <s v="Biguanides"/>
    <x v="0"/>
    <d v="2020-01-17T00:00:00"/>
    <s v="Biguanides-&gt;DPP-4 inhibitors"/>
  </r>
  <r>
    <s v="ZFoCyFldaWs"/>
    <x v="36"/>
    <s v="Māori"/>
    <s v="Biguanides"/>
    <x v="0"/>
    <d v="2014-01-15T00:00:00"/>
    <s v="Biguanides-&gt;Biguanides|Sulfonylureas-&gt;Sulfonylureas-&gt;Biguanides|SGLT-2 inhibitors"/>
  </r>
  <r>
    <s v="z6K4UhSzbQI"/>
    <x v="36"/>
    <s v="Asian"/>
    <s v="Biguanides"/>
    <x v="0"/>
    <d v="2020-12-21T00:00:00"/>
    <s v="Biguanides-&gt;DPP-4 inhibitors-&gt;DPP-4 inhibitors|SGLT-2 inhibitors-&gt;SGLT-2 inhibitors|Sulfonylureas-&gt;SGLT-2 inhibitors-&gt;Sulfonylureas"/>
  </r>
  <r>
    <s v="YzctFwhLdAo"/>
    <x v="36"/>
    <s v="Other"/>
    <s v="Biguanides"/>
    <x v="0"/>
    <d v="2021-01-15T00:00:00"/>
    <s v="Biguanides-&gt;DPP-4 inhibitors|Sulfonylureas-&gt;DPP-4 inhibitors-&gt;Insulin glargine-&gt;DPP-4 inhibitors|Insulin glargine-&gt;Sulfonylureas-&gt;DPP-4 inhibitors|Insulin glargine|Sulfonylureas-&gt;GLP-1 agonists-&gt;DPP-4 inhibitors|GLP-1 agonists|Sulfonylureas-&gt;GLP-1 agonists|Insulin glargine"/>
  </r>
  <r>
    <s v="YZEP6PgtPuI"/>
    <x v="36"/>
    <s v="Other"/>
    <s v="Sulfonylureas"/>
    <x v="0"/>
    <d v="2014-09-08T00:00:00"/>
    <s v="Sulfonylureas-&gt;Biguanides|Sulfonylureas-&gt;Thiazolidinedione-&gt;Insulin glargine|Sulfonylureas-&gt;Insulin glargine-&gt;SGLT-2 inhibitors-&gt;Insulin glargine|SGLT-2 inhibitors"/>
  </r>
  <r>
    <s v="Z..0FvCmX7M"/>
    <x v="36"/>
    <s v="Other"/>
    <s v="Biguanides"/>
    <x v="0"/>
    <d v="2019-06-21T00:00:00"/>
    <s v="Biguanides"/>
  </r>
  <r>
    <s v="yzTkkbeIqGc"/>
    <x v="36"/>
    <s v="Other"/>
    <s v="Biguanides"/>
    <x v="0"/>
    <d v="2023-12-28T00:00:00"/>
    <s v="Biguanides"/>
  </r>
  <r>
    <s v="YXkKrbEO9HY"/>
    <x v="36"/>
    <s v="Pacific peoples"/>
    <s v="Biguanides"/>
    <x v="0"/>
    <d v="2023-12-21T00:00:00"/>
    <s v="Biguanides"/>
  </r>
  <r>
    <s v="YYoOCFt6C7k"/>
    <x v="36"/>
    <s v="Asian"/>
    <s v="Biguanides"/>
    <x v="0"/>
    <d v="2024-11-21T00:00:00"/>
    <s v="Biguanides"/>
  </r>
  <r>
    <s v="yYZlZQOmIwk"/>
    <x v="36"/>
    <s v="Māori"/>
    <s v="Biguanides"/>
    <x v="0"/>
    <d v="2024-12-06T00:00:00"/>
    <s v="Biguanides"/>
  </r>
  <r>
    <s v="yTj1TPe98Ks"/>
    <x v="36"/>
    <s v="Other"/>
    <s v="Biguanides"/>
    <x v="0"/>
    <d v="2012-07-13T00:00:00"/>
    <s v="Biguanides"/>
  </r>
  <r>
    <s v="YtXgTpcQOJw"/>
    <x v="36"/>
    <s v="Pacific peoples"/>
    <s v="Biguanides"/>
    <x v="0"/>
    <d v="2014-12-04T00:00:00"/>
    <s v="Biguanides-&gt;Sulfonylureas-&gt;Biguanides|Sulfonylureas-&gt;DPP-4 inhibitors-&gt;Biguanides|DPP-4 inhibitors"/>
  </r>
  <r>
    <s v="FaF55qfiVvo"/>
    <x v="36"/>
    <s v="Other"/>
    <s v="Biguanides"/>
    <x v="0"/>
    <d v="2025-08-28T00:00:00"/>
    <s v="Biguanides"/>
  </r>
  <r>
    <s v="fb6D4p.32jU"/>
    <x v="36"/>
    <s v="Pacific peoples"/>
    <s v="Biguanides"/>
    <x v="0"/>
    <d v="2013-09-09T00:00:00"/>
    <s v="Biguanides-&gt;Biguanides|Insulin glargine"/>
  </r>
  <r>
    <s v="Fc29HOjRAdc"/>
    <x v="36"/>
    <s v="Other"/>
    <s v="Biguanides"/>
    <x v="0"/>
    <d v="2016-10-14T00:00:00"/>
    <s v="Biguanides"/>
  </r>
  <r>
    <s v="F436gyXAp9M"/>
    <x v="36"/>
    <s v="Pacific peoples"/>
    <s v="Biguanides"/>
    <x v="0"/>
    <d v="2023-06-15T00:00:00"/>
    <s v="Biguanides"/>
  </r>
  <r>
    <s v="f18hhE5STyA"/>
    <x v="36"/>
    <s v="Māori"/>
    <s v="Biguanides|Insulin isophane"/>
    <x v="0"/>
    <d v="2023-06-21T00:00:00"/>
    <s v="Biguanides|Insulin isophane-&gt;Insulin isophane|Sulfonylureas"/>
  </r>
  <r>
    <s v="F1XPl4q7zdE"/>
    <x v="36"/>
    <s v="Asian"/>
    <s v="Biguanides"/>
    <x v="0"/>
    <d v="2011-07-11T00:00:00"/>
    <s v="Biguanides"/>
  </r>
  <r>
    <s v="f.MuAaUr5SU"/>
    <x v="36"/>
    <s v="Asian"/>
    <s v="Biguanides"/>
    <x v="0"/>
    <d v="2024-01-24T00:00:00"/>
    <s v="Biguanides"/>
  </r>
  <r>
    <s v="EzUce9THyTY"/>
    <x v="36"/>
    <s v="Other"/>
    <s v="Biguanides"/>
    <x v="0"/>
    <d v="2021-03-10T00:00:00"/>
    <s v="Biguanides"/>
  </r>
  <r>
    <s v="exaX9Dz/zLo"/>
    <x v="36"/>
    <s v="Other"/>
    <s v="Biguanides"/>
    <x v="0"/>
    <d v="2019-09-06T00:00:00"/>
    <s v="Biguanides"/>
  </r>
  <r>
    <s v="exMSmtq70PI"/>
    <x v="36"/>
    <s v="Asian"/>
    <s v="DPP-4 inhibitors"/>
    <x v="0"/>
    <d v="2023-10-16T00:00:00"/>
    <s v="DPP-4 inhibitors-&gt;SGLT-2 inhibitors-&gt;DPP-4 inhibitors|SGLT-2 inhibitors"/>
  </r>
  <r>
    <s v="fmJ7COBAJZ2"/>
    <x v="36"/>
    <s v="Pacific peoples"/>
    <s v="Biguanides|Insulin isophane|Insulin lispro"/>
    <x v="0"/>
    <d v="2015-01-30T00:00:00"/>
    <s v="Biguanides|Insulin isophane|Insulin lispro-&gt;Insulin isophane-&gt;Biguanides-&gt;Sulfonylureas-&gt;Biguanides|Insulin isophane-&gt;SGLT-2 inhibitors|Sulfonylureas-&gt;DPP-4 inhibitors|SGLT-2 inhibitors|Sulfonylureas-&gt;DPP-4 inhibitors"/>
  </r>
  <r>
    <s v="fjmA5Y/d/7g"/>
    <x v="36"/>
    <s v="Māori"/>
    <s v="Biguanides"/>
    <x v="0"/>
    <d v="2020-07-15T00:00:00"/>
    <s v="Biguanides-&gt;Insulin isophane"/>
  </r>
  <r>
    <s v="FIUCh6Ch.3E"/>
    <x v="36"/>
    <s v="Asian"/>
    <s v="Biguanides"/>
    <x v="0"/>
    <d v="2025-07-23T00:00:00"/>
    <s v="Biguanides"/>
  </r>
  <r>
    <s v="fdwQ/psyvAs"/>
    <x v="36"/>
    <s v="Other"/>
    <s v="Biguanides|Insulin isophane"/>
    <x v="0"/>
    <d v="2017-06-01T00:00:00"/>
    <s v="Biguanides|Insulin isophane-&gt;Insulin aspart-&gt;Insulin aspart|Insulin isophane"/>
  </r>
  <r>
    <s v="FDIZL89ONrA"/>
    <x v="36"/>
    <s v="Asian"/>
    <s v="Biguanides"/>
    <x v="0"/>
    <d v="2021-09-24T00:00:00"/>
    <s v="Biguanides-&gt;DPP-4 inhibitors-&gt;Biguanides|GLP-1 agonists-&gt;GLP-1 agonists"/>
  </r>
  <r>
    <s v="FgSEYNIeYN6"/>
    <x v="36"/>
    <s v="Pacific peoples"/>
    <s v="Biguanides"/>
    <x v="0"/>
    <d v="2022-01-12T00:00:00"/>
    <s v="Biguanides-&gt;DPP-4 inhibitors-&gt;SGLT-2 inhibitors-&gt;Insulin glargine|SGLT-2 inhibitors-&gt;Biguanides|DPP-4 inhibitors-&gt;DPP-4 inhibitors|Insulin glargine|SGLT-2 inhibitors"/>
  </r>
  <r>
    <s v="FG4sV6G5Dfs"/>
    <x v="36"/>
    <s v="Other"/>
    <s v="Biguanides"/>
    <x v="0"/>
    <d v="2025-07-14T00:00:00"/>
    <s v="Biguanides"/>
  </r>
  <r>
    <s v="cAi3Yes.v/A"/>
    <x v="36"/>
    <s v="Asian"/>
    <s v="Biguanides"/>
    <x v="0"/>
    <d v="2025-08-19T00:00:00"/>
    <s v="Biguanides"/>
  </r>
  <r>
    <s v="CA/cIe.zOlU"/>
    <x v="36"/>
    <s v="Other"/>
    <s v="Biguanides"/>
    <x v="0"/>
    <d v="2023-08-25T00:00:00"/>
    <s v="Biguanides"/>
  </r>
  <r>
    <s v="C7pROWFqtj."/>
    <x v="36"/>
    <s v="Pacific peoples"/>
    <s v="Biguanides"/>
    <x v="0"/>
    <d v="2015-01-27T00:00:00"/>
    <s v="Biguanides-&gt;Sulfonylureas-&gt;Biguanides|Sulfonylureas-&gt;DPP-4 inhibitors-&gt;Biguanides|DPP-4 inhibitors|Sulfonylureas-&gt;DPP-4 inhibitors|Sulfonylureas"/>
  </r>
  <r>
    <s v="c7XYnSm61BQ"/>
    <x v="36"/>
    <s v="Other"/>
    <s v="Biguanides"/>
    <x v="0"/>
    <d v="2024-10-17T00:00:00"/>
    <s v="Biguanides"/>
  </r>
  <r>
    <s v="C6WrS/BT5e."/>
    <x v="36"/>
    <s v="Māori"/>
    <s v="Biguanides"/>
    <x v="0"/>
    <d v="2025-03-26T00:00:00"/>
    <s v="Biguanides"/>
  </r>
  <r>
    <s v="C3wJ5Wmqzp6"/>
    <x v="36"/>
    <s v="Asian"/>
    <s v="DPP-4 inhibitors"/>
    <x v="0"/>
    <d v="2025-04-15T00:00:00"/>
    <s v="DPP-4 inhibitors"/>
  </r>
  <r>
    <s v="C3fK7h/2hHs"/>
    <x v="36"/>
    <s v="Asian"/>
    <s v="Biguanides"/>
    <x v="0"/>
    <d v="2022-05-04T00:00:00"/>
    <s v="Biguanides-&gt;SGLT-2 inhibitors-&gt;Insulin glargine-&gt;Biguanides|SGLT-2 inhibitors-&gt;Biguanides|DPP-4 inhibitors|SGLT-2 inhibitors-&gt;DPP-4 inhibitors-&gt;DPP-4 inhibitors|SGLT-2 inhibitors"/>
  </r>
  <r>
    <s v="bz581fU5uqM"/>
    <x v="36"/>
    <s v="Asian"/>
    <s v="Biguanides"/>
    <x v="0"/>
    <d v="2011-12-02T00:00:00"/>
    <s v="Biguanides-&gt;Biguanides|Sulfonylureas-&gt;Sulfonylureas-&gt;DPP-4 inhibitors-&gt;DPP-4 inhibitors|SGLT-2 inhibitors-&gt;DPP-4 inhibitors|SGLT-2 inhibitors|Sulfonylureas"/>
  </r>
  <r>
    <s v="C.ifernVknc"/>
    <x v="36"/>
    <s v="Pacific peoples"/>
    <s v="Biguanides"/>
    <x v="0"/>
    <d v="2018-01-10T00:00:00"/>
    <s v="Biguanides-&gt;Biguanides|Sulfonylureas-&gt;DPP-4 inhibitors-&gt;DPP-4 inhibitors|Insulin glargine-&gt;SGLT-2 inhibitors-&gt;DPP-4 inhibitors|Insulin aspart-&gt;DPP-4 inhibitors|Insulin aspart|SGLT-2 inhibitors"/>
  </r>
  <r>
    <s v="bwQ8EjhewZs"/>
    <x v="36"/>
    <s v="Other"/>
    <s v="Biguanides"/>
    <x v="0"/>
    <d v="2018-11-06T00:00:00"/>
    <s v="Biguanides-&gt;Biguanides|Insulin aspart|Insulin isophane-&gt;Insulin aspart|Insulin isophane-&gt;DPP-4 inhibitors"/>
  </r>
  <r>
    <s v="BvRZVCaj29I"/>
    <x v="36"/>
    <s v="Pacific peoples"/>
    <s v="Biguanides"/>
    <x v="0"/>
    <d v="2017-10-06T00:00:00"/>
    <s v="Biguanides-&gt;Biguanides|DPP-4 inhibitors-&gt;DPP-4 inhibitors-&gt;DPP-4 inhibitors|SGLT-2 inhibitors-&gt;SGLT-2 inhibitors-&gt;Biguanides|DPP-4 inhibitors|SGLT-2 inhibitors"/>
  </r>
  <r>
    <s v="bP4tPBjpbAQ"/>
    <x v="36"/>
    <s v="Other"/>
    <s v="Biguanides"/>
    <x v="0"/>
    <d v="2021-06-15T00:00:00"/>
    <s v="Biguanides"/>
  </r>
  <r>
    <s v="BQF6ildrKEM"/>
    <x v="36"/>
    <s v="Other"/>
    <s v="Biguanides"/>
    <x v="0"/>
    <d v="2023-10-09T00:00:00"/>
    <s v="Biguanides"/>
  </r>
  <r>
    <s v="YO6B4P1OCCw"/>
    <x v="36"/>
    <s v="Māori"/>
    <s v="Biguanides"/>
    <x v="0"/>
    <d v="2012-03-06T00:00:00"/>
    <s v="Biguanides-&gt;Sulfonylureas-&gt;Biguanides|Sulfonylureas-&gt;DPP-4 inhibitors"/>
  </r>
  <r>
    <s v="yP4BK778Ol."/>
    <x v="36"/>
    <s v="Other"/>
    <s v="Biguanides|Insulin isophane"/>
    <x v="0"/>
    <d v="2015-12-21T00:00:00"/>
    <s v="Biguanides|Insulin isophane-&gt;Insulin isophane"/>
  </r>
  <r>
    <s v="Yg6D6ayjyug"/>
    <x v="36"/>
    <s v="Other"/>
    <s v="Biguanides|Insulin isophane"/>
    <x v="0"/>
    <d v="2019-05-20T00:00:00"/>
    <s v="Biguanides|Insulin isophane"/>
  </r>
  <r>
    <s v="ygpI1.5aBNs"/>
    <x v="36"/>
    <s v="Asian"/>
    <s v="Biguanides"/>
    <x v="0"/>
    <d v="2017-07-07T00:00:00"/>
    <s v="Biguanides"/>
  </r>
  <r>
    <s v="YH0zFbvq0MQ"/>
    <x v="36"/>
    <s v="Asian"/>
    <s v="Biguanides"/>
    <x v="0"/>
    <d v="2024-11-11T00:00:00"/>
    <s v="Biguanides"/>
  </r>
  <r>
    <s v="YJf2Sfm3y9E"/>
    <x v="36"/>
    <s v="Other"/>
    <s v="Biguanides"/>
    <x v="0"/>
    <d v="2015-07-08T00:00:00"/>
    <s v="Biguanides"/>
  </r>
  <r>
    <s v="yj3g764bSh."/>
    <x v="36"/>
    <s v="Asian"/>
    <s v="Biguanides"/>
    <x v="0"/>
    <d v="2023-06-20T00:00:00"/>
    <s v="Biguanides"/>
  </r>
  <r>
    <s v="yIybmm53qgA"/>
    <x v="36"/>
    <s v="Māori"/>
    <s v="Biguanides"/>
    <x v="0"/>
    <d v="2016-03-22T00:00:00"/>
    <s v="Biguanides"/>
  </r>
  <r>
    <s v="yQ64WaRPGYo"/>
    <x v="36"/>
    <s v="Māori"/>
    <s v="Biguanides"/>
    <x v="0"/>
    <d v="2013-08-12T00:00:00"/>
    <s v="Biguanides"/>
  </r>
  <r>
    <s v="0/O6epaCWg."/>
    <x v="36"/>
    <s v="Pacific peoples"/>
    <s v="Biguanides"/>
    <x v="0"/>
    <d v="2011-10-03T00:00:00"/>
    <s v="Biguanides-&gt;Insulin aspart-&gt;Biguanides|SGLT-2 inhibitors-&gt;DPP-4 inhibitors-&gt;Biguanides|GLP-1 agonists-&gt;GLP-1 agonists"/>
  </r>
  <r>
    <s v="0fqnkN5lcJc"/>
    <x v="36"/>
    <s v="Other"/>
    <s v="Biguanides"/>
    <x v="0"/>
    <d v="2023-02-23T00:00:00"/>
    <s v="Biguanides"/>
  </r>
  <r>
    <s v="0l5jv6fGcp6"/>
    <x v="36"/>
    <s v="Pacific peoples"/>
    <s v="Insulin isophane"/>
    <x v="1"/>
    <d v="2014-12-23T00:00:00"/>
    <s v="Insulin isophane-&gt;Biguanides|Insulin isophane"/>
  </r>
  <r>
    <s v="0pq7x54sCPQ"/>
    <x v="36"/>
    <s v="Asian"/>
    <s v="Biguanides"/>
    <x v="0"/>
    <d v="2025-11-28T00:00:00"/>
    <s v="Biguanides"/>
  </r>
  <r>
    <s v="0pQYjmFHTcU"/>
    <x v="36"/>
    <s v="Asian"/>
    <s v="Thiazolidinedione"/>
    <x v="0"/>
    <d v="2023-03-03T00:00:00"/>
    <s v="Thiazolidinedione-&gt;Biguanides"/>
  </r>
  <r>
    <s v="0OCw7ZKWKAw"/>
    <x v="36"/>
    <s v="Asian"/>
    <s v="Biguanides"/>
    <x v="0"/>
    <d v="2015-11-20T00:00:00"/>
    <s v="Biguanides"/>
  </r>
  <r>
    <s v="0ofaN89DTS6"/>
    <x v="36"/>
    <s v="Māori"/>
    <s v="Biguanides"/>
    <x v="0"/>
    <d v="2016-02-07T00:00:00"/>
    <s v="Biguanides"/>
  </r>
  <r>
    <s v="1/gep0oTntA"/>
    <x v="36"/>
    <s v="Other"/>
    <s v="Biguanides"/>
    <x v="0"/>
    <d v="2013-12-10T00:00:00"/>
    <s v="Biguanides"/>
  </r>
  <r>
    <s v="1BigSQN715I"/>
    <x v="36"/>
    <s v="Asian"/>
    <s v="DPP-4 inhibitors"/>
    <x v="0"/>
    <d v="2023-05-12T00:00:00"/>
    <s v="DPP-4 inhibitors-&gt;Biguanides"/>
  </r>
  <r>
    <s v="0WmvDu5X73I"/>
    <x v="36"/>
    <s v="Other"/>
    <s v="DPP-4 inhibitors"/>
    <x v="0"/>
    <d v="2021-04-14T00:00:00"/>
    <s v="DPP-4 inhibitors-&gt;Biguanides|DPP-4 inhibitors|GLP-1 agonists-&gt;GLP-1 agonists"/>
  </r>
  <r>
    <s v="1.jAmFKlCdI"/>
    <x v="36"/>
    <s v="Māori"/>
    <s v="Biguanides"/>
    <x v="0"/>
    <d v="2023-01-09T00:00:00"/>
    <s v="Biguanides"/>
  </r>
  <r>
    <s v="0V0g133Vz5I"/>
    <x v="36"/>
    <s v="Other"/>
    <s v="Biguanides"/>
    <x v="0"/>
    <d v="2016-05-12T00:00:00"/>
    <s v="Biguanides"/>
  </r>
  <r>
    <s v="0V29THumics"/>
    <x v="36"/>
    <s v="Other"/>
    <s v="Biguanides"/>
    <x v="0"/>
    <d v="2025-11-13T00:00:00"/>
    <s v="Biguanides"/>
  </r>
  <r>
    <s v="bmpwXBYpYe."/>
    <x v="36"/>
    <s v="Pacific peoples"/>
    <s v="Biguanides"/>
    <x v="0"/>
    <d v="2019-07-23T00:00:00"/>
    <s v="Biguanides-&gt;SGLT-2 inhibitors-&gt;DPP-4 inhibitors-&gt;GLP-1 agonists-&gt;DPP-4 inhibitors|GLP-1 agonists-&gt;Biguanides|GLP-1 agonists-&gt;Sulfonylureas-&gt;Biguanides|GLP-1 agonists|Sulfonylureas-&gt;Biguanides|Sulfonylureas"/>
  </r>
  <r>
    <s v="biLcG2r4xdc"/>
    <x v="36"/>
    <s v="Pacific peoples"/>
    <s v="Biguanides"/>
    <x v="0"/>
    <d v="2013-04-12T00:00:00"/>
    <s v="Biguanides-&gt;Insulin isophane-&gt;Biguanides|Insulin aspart|Insulin isophane"/>
  </r>
  <r>
    <s v="BhZJ9hc/7Z6"/>
    <x v="36"/>
    <s v="Other"/>
    <s v="Biguanides"/>
    <x v="0"/>
    <d v="2016-03-24T00:00:00"/>
    <s v="Biguanides"/>
  </r>
  <r>
    <s v="Bi.fUy5GLtI"/>
    <x v="36"/>
    <s v="Pacific peoples"/>
    <s v="Biguanides"/>
    <x v="0"/>
    <d v="2013-12-24T00:00:00"/>
    <s v="Biguanides-&gt;SGLT-2 inhibitors-&gt;DPP-4 inhibitors-&gt;DPP-4 inhibitors|SGLT-2 inhibitors"/>
  </r>
  <r>
    <s v="bfJ7GUOg.h6"/>
    <x v="36"/>
    <s v="Other"/>
    <s v="Biguanides"/>
    <x v="0"/>
    <d v="2025-03-11T00:00:00"/>
    <s v="Biguanides"/>
  </r>
  <r>
    <s v="1HjOqhe4ER."/>
    <x v="36"/>
    <s v="Other"/>
    <s v="Biguanides"/>
    <x v="0"/>
    <d v="2025-10-21T00:00:00"/>
    <s v="Biguanides"/>
  </r>
  <r>
    <s v="1leN9ua9NGk"/>
    <x v="36"/>
    <s v="Other"/>
    <s v="Biguanides"/>
    <x v="0"/>
    <d v="2017-08-15T00:00:00"/>
    <s v="Biguanides"/>
  </r>
  <r>
    <s v="1iyPFKenFok"/>
    <x v="36"/>
    <s v="Māori"/>
    <s v="Biguanides"/>
    <x v="0"/>
    <d v="2017-11-01T00:00:00"/>
    <s v="Biguanides-&gt;DPP-4 inhibitors-&gt;Biguanides|DPP-4 inhibitors|SGLT-2 inhibitors"/>
  </r>
  <r>
    <s v="1s3KcvMmMJk"/>
    <x v="36"/>
    <s v="Asian"/>
    <s v="Biguanides"/>
    <x v="0"/>
    <d v="2021-09-20T00:00:00"/>
    <s v="Biguanides-&gt;DPP-4 inhibitors-&gt;SGLT-2 inhibitors-&gt;DPP-4 inhibitors|SGLT-2 inhibitors"/>
  </r>
  <r>
    <s v="1R8dIihsyc2"/>
    <x v="36"/>
    <s v="Asian"/>
    <s v="Biguanides"/>
    <x v="0"/>
    <d v="2016-05-20T00:00:00"/>
    <s v="Biguanides-&gt;DPP-4 inhibitors-&gt;Sulfonylureas-&gt;DPP-4 inhibitors|Sulfonylureas"/>
  </r>
  <r>
    <s v="1OLfGGI9ajA"/>
    <x v="36"/>
    <s v="Other"/>
    <s v="Biguanides"/>
    <x v="0"/>
    <d v="2023-03-07T00:00:00"/>
    <s v="Biguanides"/>
  </r>
  <r>
    <s v="QyJUOZJaucE"/>
    <x v="36"/>
    <s v="Pacific peoples"/>
    <s v="Biguanides"/>
    <x v="0"/>
    <d v="2017-11-02T00:00:00"/>
    <s v="Biguanides"/>
  </r>
  <r>
    <s v="R9mEF08LxRY"/>
    <x v="36"/>
    <s v="Asian"/>
    <s v="Biguanides"/>
    <x v="0"/>
    <d v="2017-06-21T00:00:00"/>
    <s v="Biguanides-&gt;Insulin aspart|Insulin isophane"/>
  </r>
  <r>
    <s v="R85/3jVWwMs"/>
    <x v="36"/>
    <s v="Other"/>
    <s v="Biguanides"/>
    <x v="0"/>
    <d v="2025-09-25T00:00:00"/>
    <s v="Biguanides"/>
  </r>
  <r>
    <s v="r7nAJS9ko2A"/>
    <x v="36"/>
    <s v="Pacific peoples"/>
    <s v="Biguanides"/>
    <x v="0"/>
    <d v="2025-02-10T00:00:00"/>
    <s v="Biguanides"/>
  </r>
  <r>
    <s v="rc1NGwFXM2w"/>
    <x v="36"/>
    <s v="Asian"/>
    <s v="Biguanides"/>
    <x v="0"/>
    <d v="2024-04-10T00:00:00"/>
    <s v="Biguanides"/>
  </r>
  <r>
    <s v="rdfllpZq/xk"/>
    <x v="36"/>
    <s v="Māori"/>
    <s v="Biguanides"/>
    <x v="0"/>
    <d v="2014-03-21T00:00:00"/>
    <s v="Biguanides-&gt;DPP-4 inhibitors"/>
  </r>
  <r>
    <s v="Ra9Rh92ra72"/>
    <x v="36"/>
    <s v="Other"/>
    <s v="Biguanides|Insulin glargine"/>
    <x v="0"/>
    <d v="2023-02-14T00:00:00"/>
    <s v="Biguanides|Insulin glargine-&gt;Insulin aspart|Insulin glargine-&gt;Insulin glargine-&gt;Insulin aspart"/>
  </r>
  <r>
    <s v="RDVhzUEA5d."/>
    <x v="36"/>
    <s v="Māori"/>
    <s v="Biguanides"/>
    <x v="0"/>
    <d v="2011-04-06T00:00:00"/>
    <s v="Biguanides"/>
  </r>
  <r>
    <s v="RjDObctAJlU"/>
    <x v="36"/>
    <s v="Asian"/>
    <s v="Biguanides|Sulfonylureas"/>
    <x v="0"/>
    <d v="2023-12-22T00:00:00"/>
    <s v="Biguanides|Sulfonylureas-&gt;DPP-4 inhibitors|Sulfonylureas-&gt;DPP-4 inhibitors|SGLT-2 inhibitors|Sulfonylureas"/>
  </r>
  <r>
    <s v="rJP4JplNnkw"/>
    <x v="36"/>
    <s v="Asian"/>
    <s v="Biguanides"/>
    <x v="0"/>
    <d v="2021-07-08T00:00:00"/>
    <s v="Biguanides-&gt;DPP-4 inhibitors-&gt;DPP-4 inhibitors|Insulin glargine-&gt;DPP-4 inhibitors|Insulin glargine|SGLT-2 inhibitors"/>
  </r>
  <r>
    <s v="uEcjEDKbXSU"/>
    <x v="36"/>
    <s v="Pacific peoples"/>
    <s v="Biguanides"/>
    <x v="0"/>
    <d v="2013-01-27T00:00:00"/>
    <s v="Biguanides-&gt;Sulfonylureas-&gt;Biguanides|Sulfonylureas"/>
  </r>
  <r>
    <s v="UhNxH1b6qDA"/>
    <x v="36"/>
    <s v="Pacific peoples"/>
    <s v="Biguanides"/>
    <x v="0"/>
    <d v="2024-08-12T00:00:00"/>
    <s v="Biguanides-&gt;SGLT-2 inhibitors"/>
  </r>
  <r>
    <s v="qWQSIsWhSU."/>
    <x v="36"/>
    <s v="Other"/>
    <s v="Insulin isophane"/>
    <x v="1"/>
    <d v="2019-06-26T00:00:00"/>
    <s v="Insulin isophane-&gt;Biguanides-&gt;Insulin aspart"/>
  </r>
  <r>
    <s v="qSQaapsr7UY"/>
    <x v="36"/>
    <s v="Other"/>
    <s v="Biguanides"/>
    <x v="0"/>
    <d v="2011-06-29T00:00:00"/>
    <s v="Biguanides"/>
  </r>
  <r>
    <s v="QsqZtYRS8T."/>
    <x v="36"/>
    <s v="Asian"/>
    <s v="Biguanides"/>
    <x v="0"/>
    <d v="2021-03-30T00:00:00"/>
    <s v="Biguanides"/>
  </r>
  <r>
    <s v="qtarf.Z2O5Y"/>
    <x v="36"/>
    <s v="Māori"/>
    <s v="Biguanides"/>
    <x v="0"/>
    <d v="2020-04-06T00:00:00"/>
    <s v="Biguanides"/>
  </r>
  <r>
    <s v="QV/qqVEiloU"/>
    <x v="36"/>
    <s v="Māori"/>
    <s v="Biguanides"/>
    <x v="0"/>
    <d v="2012-11-20T00:00:00"/>
    <s v="Biguanides-&gt;Biguanides|Insulin glargine|Sulfonylureas-&gt;Insulin glargine-&gt;Biguanides|Insulin glargine-&gt;Insulin glargine|Sulfonylureas-&gt;DPP-4 inhibitors-&gt;Sulfonylureas-&gt;DPP-4 inhibitors|Sulfonylureas-&gt;SGLT-2 inhibitors-&gt;DPP-4 inhibitors|SGLT-2 inhibitors|Sulfonylureas-&gt;DPP-4 inhibitors|SGLT-2 inhibitors-&gt;GLP-1 agonists-&gt;DPP-4 inhibitors|GLP-1 agonists|Sulfonylureas-&gt;DPP-4 inhibitors|GLP-1 agonists|Insulin glargine|Sulfonylureas-&gt;Biguanides|GLP-1 agonists|Insulin glargine|Sulfonylureas-&gt;Biguanides|GLP-1 agonists|Sulfonylureas-&gt;GLP-1 agonists|Insulin glargine-&gt;Biguanides|GLP-1 agonists-&gt;Biguanides|GLP-1 agonists|Insulin glargine"/>
  </r>
  <r>
    <s v="nVx8aPi93To"/>
    <x v="36"/>
    <s v="Asian"/>
    <s v="Biguanides"/>
    <x v="0"/>
    <d v="2023-02-02T00:00:00"/>
    <s v="Biguanides"/>
  </r>
  <r>
    <s v="ntmTXaQzWI6"/>
    <x v="36"/>
    <s v="Other"/>
    <s v="Biguanides"/>
    <x v="0"/>
    <d v="2017-08-11T00:00:00"/>
    <s v="Biguanides"/>
  </r>
  <r>
    <s v="nl.zxKuHnrU"/>
    <x v="36"/>
    <s v="Other"/>
    <s v="Biguanides"/>
    <x v="0"/>
    <d v="2024-04-26T00:00:00"/>
    <s v="Biguanides"/>
  </r>
  <r>
    <s v="NL3ZMt9UEkQ"/>
    <x v="36"/>
    <s v="Asian"/>
    <s v="Biguanides"/>
    <x v="0"/>
    <d v="2025-04-02T00:00:00"/>
    <s v="Biguanides"/>
  </r>
  <r>
    <s v="nJvz7gqBP.6"/>
    <x v="36"/>
    <s v="Asian"/>
    <s v="Biguanides"/>
    <x v="0"/>
    <d v="2022-08-09T00:00:00"/>
    <s v="Biguanides"/>
  </r>
  <r>
    <s v="nIu7LKyRUk6"/>
    <x v="36"/>
    <s v="Asian"/>
    <s v="Biguanides"/>
    <x v="0"/>
    <d v="2023-09-27T00:00:00"/>
    <s v="Biguanides-&gt;SGLT-2 inhibitors"/>
  </r>
  <r>
    <s v="NIuA6dTslWI"/>
    <x v="36"/>
    <s v="Asian"/>
    <s v="Biguanides"/>
    <x v="0"/>
    <d v="2011-09-29T00:00:00"/>
    <s v="Biguanides-&gt;SGLT-2 inhibitors"/>
  </r>
  <r>
    <s v="nr5ar751EAs"/>
    <x v="36"/>
    <s v="Pacific peoples"/>
    <s v="Biguanides|Sulfonylureas"/>
    <x v="0"/>
    <d v="2017-02-08T00:00:00"/>
    <s v="Biguanides|Sulfonylureas-&gt;Biguanides-&gt;Biguanides|Insulin glargine|Sulfonylureas-&gt;Insulin glargine|Sulfonylureas-&gt;Insulin glargine"/>
  </r>
  <r>
    <s v="nRgG5EjgNes"/>
    <x v="36"/>
    <s v="Pacific peoples"/>
    <s v="Biguanides"/>
    <x v="0"/>
    <d v="2025-08-02T00:00:00"/>
    <s v="Biguanides"/>
  </r>
  <r>
    <s v="nSdjhGQz45Y"/>
    <x v="36"/>
    <s v="Māori"/>
    <s v="Biguanides"/>
    <x v="0"/>
    <d v="2025-07-31T00:00:00"/>
    <s v="Biguanides"/>
  </r>
  <r>
    <s v="nnrS/XsXDS."/>
    <x v="36"/>
    <s v="Pacific peoples"/>
    <s v="Biguanides"/>
    <x v="0"/>
    <d v="2012-08-17T00:00:00"/>
    <s v="Biguanides-&gt;DPP-4 inhibitors|SGLT-2 inhibitors"/>
  </r>
  <r>
    <s v="npKJ41QYXqo"/>
    <x v="36"/>
    <s v="Asian"/>
    <s v="Biguanides"/>
    <x v="0"/>
    <d v="2024-03-19T00:00:00"/>
    <s v="Biguanides"/>
  </r>
  <r>
    <s v="Y8VA2uvaFdE"/>
    <x v="36"/>
    <s v="Māori"/>
    <s v="Biguanides"/>
    <x v="0"/>
    <d v="2023-04-06T00:00:00"/>
    <s v="Biguanides-&gt;DPP-4 inhibitors"/>
  </r>
  <r>
    <s v="y6HELRv37Es"/>
    <x v="36"/>
    <s v="Māori"/>
    <s v="Biguanides"/>
    <x v="0"/>
    <d v="2019-03-20T00:00:00"/>
    <s v="Biguanides-&gt;SGLT-2 inhibitors-&gt;DPP-4 inhibitors-&gt;DPP-4 inhibitors|SGLT-2 inhibitors"/>
  </r>
  <r>
    <s v="YaKT6VhbxF2"/>
    <x v="36"/>
    <s v="Pacific peoples"/>
    <s v="Biguanides"/>
    <x v="0"/>
    <d v="2022-12-21T00:00:00"/>
    <s v="Biguanides"/>
  </r>
  <r>
    <s v="yBg6hRvsmFo"/>
    <x v="36"/>
    <s v="Pacific peoples"/>
    <s v="Biguanides"/>
    <x v="0"/>
    <d v="2023-09-07T00:00:00"/>
    <s v="Biguanides"/>
  </r>
  <r>
    <s v="YCuC0vKYlxE"/>
    <x v="36"/>
    <s v="Pacific peoples"/>
    <s v="Biguanides"/>
    <x v="0"/>
    <d v="2018-04-06T00:00:00"/>
    <s v="Biguanides-&gt;Biguanides|DPP-4 inhibitors-&gt;DPP-4 inhibitors"/>
  </r>
  <r>
    <s v="XWJKuWpm6P6"/>
    <x v="36"/>
    <s v="Asian"/>
    <s v="Biguanides"/>
    <x v="0"/>
    <d v="2022-06-14T00:00:00"/>
    <s v="Biguanides"/>
  </r>
  <r>
    <s v="xuh/g437EqE"/>
    <x v="36"/>
    <s v="Asian"/>
    <s v="Biguanides"/>
    <x v="0"/>
    <d v="2025-01-09T00:00:00"/>
    <s v="Biguanides-&gt;Insulin isophane-&gt;Insulin aspart|Insulin isophane-&gt;Insulin aspart"/>
  </r>
  <r>
    <s v="XUjGQLiDgJI"/>
    <x v="36"/>
    <s v="Other"/>
    <s v="Biguanides"/>
    <x v="0"/>
    <d v="2023-08-16T00:00:00"/>
    <s v="Biguanides"/>
  </r>
  <r>
    <s v="xViB84zLlrY"/>
    <x v="36"/>
    <s v="Asian"/>
    <s v="Insulin aspart"/>
    <x v="1"/>
    <d v="2019-09-26T00:00:00"/>
    <s v="Insulin aspart-&gt;DPP-4 inhibitors"/>
  </r>
  <r>
    <s v="xUW92nqdyz6"/>
    <x v="36"/>
    <s v="Asian"/>
    <s v="Biguanides"/>
    <x v="0"/>
    <d v="2014-03-06T00:00:00"/>
    <s v="Biguanides-&gt;Insulin aspart|Insulin isophane"/>
  </r>
  <r>
    <s v="XqNSz344WMA"/>
    <x v="36"/>
    <s v="Asian"/>
    <s v="Biguanides"/>
    <x v="0"/>
    <d v="2023-04-17T00:00:00"/>
    <s v="Biguanides"/>
  </r>
  <r>
    <s v="VaYdcXIAZFE"/>
    <x v="36"/>
    <s v="Other"/>
    <s v="Biguanides"/>
    <x v="0"/>
    <d v="2025-10-24T00:00:00"/>
    <s v="Biguanides"/>
  </r>
  <r>
    <s v="vB4YE4NIMOM"/>
    <x v="36"/>
    <s v="Asian"/>
    <s v="Biguanides"/>
    <x v="0"/>
    <d v="2015-11-13T00:00:00"/>
    <s v="Biguanides-&gt;DPP-4 inhibitors-&gt;Sulfonylureas-&gt;Biguanides|Sulfonylureas-&gt;SGLT-2 inhibitors-&gt;SGLT-2 inhibitors|Sulfonylureas"/>
  </r>
  <r>
    <s v="vatOuxjs0Bo"/>
    <x v="36"/>
    <s v="Other"/>
    <s v="Biguanides"/>
    <x v="0"/>
    <d v="2015-05-13T00:00:00"/>
    <s v="Biguanides"/>
  </r>
  <r>
    <s v="vA4eIK3t0bY"/>
    <x v="36"/>
    <s v="Pacific peoples"/>
    <s v="Biguanides"/>
    <x v="0"/>
    <d v="2024-08-08T00:00:00"/>
    <s v="Biguanides-&gt;DPP-4 inhibitors|SGLT-2 inhibitors-&gt;Biguanides|SGLT-2 inhibitors"/>
  </r>
  <r>
    <s v="UIz8VW0BdXM"/>
    <x v="36"/>
    <s v="Asian"/>
    <s v="Biguanides"/>
    <x v="0"/>
    <d v="2019-09-18T00:00:00"/>
    <s v="Biguanides"/>
  </r>
  <r>
    <s v="UIPExQDDrRc"/>
    <x v="36"/>
    <s v="Other"/>
    <s v="Biguanides"/>
    <x v="0"/>
    <d v="2015-07-19T00:00:00"/>
    <s v="Biguanides-&gt;Biguanides|Sulfonylureas-&gt;DPP-4 inhibitors-&gt;DPP-4 inhibitors|Sulfonylureas-&gt;SGLT-2 inhibitors-&gt;DPP-4 inhibitors|SGLT-2 inhibitors-&gt;Biguanides|GLP-1 agonists-&gt;DPP-4 inhibitors|GLP-1 agonists-&gt;GLP-1 agonists-&gt;Biguanides|GLP-1 agonists|SGLT-2 inhibitors-&gt;Biguanides|SGLT-2 inhibitors"/>
  </r>
  <r>
    <s v="ujyxZKNKKH6"/>
    <x v="36"/>
    <s v="Asian"/>
    <s v="Biguanides"/>
    <x v="0"/>
    <d v="2021-01-20T00:00:00"/>
    <s v="Biguanides"/>
  </r>
  <r>
    <s v="UkTXQw4x126"/>
    <x v="36"/>
    <s v="Asian"/>
    <s v="Biguanides|Insulin aspart|Insulin isophane"/>
    <x v="0"/>
    <d v="2019-05-22T00:00:00"/>
    <s v="Biguanides|Insulin aspart|Insulin isophane-&gt;Insulin aspart-&gt;Insulin aspart|Insulin isophane-&gt;Insulin isophane-&gt;Biguanides|Insulin isophane-&gt;Biguanides-&gt;DPP-4 inhibitors-&gt;Biguanides|DPP-4 inhibitors"/>
  </r>
  <r>
    <s v="Um.p5eFnoBk"/>
    <x v="36"/>
    <s v="Pacific peoples"/>
    <s v="Biguanides"/>
    <x v="0"/>
    <d v="2013-01-03T00:00:00"/>
    <s v="Biguanides"/>
  </r>
  <r>
    <s v="UosYv5lr.uY"/>
    <x v="36"/>
    <s v="Pacific peoples"/>
    <s v="Biguanides"/>
    <x v="0"/>
    <d v="2015-07-13T00:00:00"/>
    <s v="Biguanides-&gt;DPP-4 inhibitors-&gt;Sulfonylureas-&gt;DPP-4 inhibitors|Sulfonylureas-&gt;Biguanides|SGLT-2 inhibitors-&gt;SGLT-2 inhibitors"/>
  </r>
  <r>
    <s v="upJizfKVKOQ"/>
    <x v="36"/>
    <s v="Asian"/>
    <s v="Biguanides"/>
    <x v="0"/>
    <d v="2016-07-01T00:00:00"/>
    <s v="Biguanides"/>
  </r>
  <r>
    <s v="uOjje2SETnQ"/>
    <x v="36"/>
    <s v="Asian"/>
    <s v="Biguanides"/>
    <x v="0"/>
    <d v="2024-07-31T00:00:00"/>
    <s v="Biguanides-&gt;Insulin aspart"/>
  </r>
  <r>
    <s v="uoJSlRE88rg"/>
    <x v="36"/>
    <s v="Māori"/>
    <s v="Biguanides"/>
    <x v="0"/>
    <d v="2025-09-11T00:00:00"/>
    <s v="Biguanides"/>
  </r>
  <r>
    <s v="unI2YWlaXho"/>
    <x v="36"/>
    <s v="Asian"/>
    <s v="Biguanides|Insulin isophane"/>
    <x v="0"/>
    <d v="2024-06-14T00:00:00"/>
    <s v="Biguanides|Insulin isophane-&gt;Biguanides"/>
  </r>
  <r>
    <s v="uq/LFqG6zoE"/>
    <x v="36"/>
    <s v="Māori"/>
    <s v="Biguanides"/>
    <x v="0"/>
    <d v="2019-02-13T00:00:00"/>
    <s v="Biguanides-&gt;Insulin glargine"/>
  </r>
  <r>
    <s v="UqNXRbu7vLA"/>
    <x v="36"/>
    <s v="Asian"/>
    <s v="Insulin isophane"/>
    <x v="1"/>
    <d v="2025-06-26T00:00:00"/>
    <s v="Insulin isophane-&gt;Biguanides"/>
  </r>
  <r>
    <s v="uyA.eSVuYWw"/>
    <x v="36"/>
    <s v="Asian"/>
    <s v="Biguanides"/>
    <x v="0"/>
    <d v="2022-03-03T00:00:00"/>
    <s v="Biguanides"/>
  </r>
  <r>
    <s v="Uy/VXIz8lfo"/>
    <x v="36"/>
    <s v="Māori"/>
    <s v="Biguanides"/>
    <x v="0"/>
    <d v="2022-12-06T00:00:00"/>
    <s v="Biguanides"/>
  </r>
  <r>
    <s v="V.zLzTKeEds"/>
    <x v="36"/>
    <s v="Other"/>
    <s v="Biguanides"/>
    <x v="0"/>
    <d v="2024-09-02T00:00:00"/>
    <s v="Biguanides"/>
  </r>
  <r>
    <s v="uZCBbzc0GHE"/>
    <x v="36"/>
    <s v="Māori"/>
    <s v="Biguanides"/>
    <x v="0"/>
    <d v="2014-04-14T00:00:00"/>
    <s v="Biguanides-&gt;Biguanides|Sulfonylureas-&gt;SGLT-2 inhibitors-&gt;Biguanides|SGLT-2 inhibitors|Sulfonylureas-&gt;DPP-4 inhibitors|SGLT-2 inhibitors|Sulfonylureas-&gt;Insulin glargine-&gt;DPP-4 inhibitors|Insulin glargine|SGLT-2 inhibitors|Sulfonylureas-&gt;Sulfonylureas-&gt;DPP-4 inhibitors|Insulin glargine|SGLT-2 inhibitors-&gt;DPP-4 inhibitors|SGLT-2 inhibitors"/>
  </r>
  <r>
    <s v="v3lSOXjl85I"/>
    <x v="36"/>
    <s v="Other"/>
    <s v="Biguanides"/>
    <x v="0"/>
    <d v="2022-06-28T00:00:00"/>
    <s v="Biguanides-&gt;Insulin aspart|Insulin isophane"/>
  </r>
  <r>
    <s v="v360VZWMayg"/>
    <x v="36"/>
    <s v="Pacific peoples"/>
    <s v="Biguanides"/>
    <x v="0"/>
    <d v="2017-02-17T00:00:00"/>
    <s v="Biguanides-&gt;DPP-4 inhibitors"/>
  </r>
  <r>
    <s v="uSJuIF6Hpx."/>
    <x v="36"/>
    <s v="Other"/>
    <s v="Biguanides"/>
    <x v="0"/>
    <d v="2020-05-14T00:00:00"/>
    <s v="Biguanides"/>
  </r>
  <r>
    <s v="UvRLJNRDvkg"/>
    <x v="36"/>
    <s v="Asian"/>
    <s v="Biguanides"/>
    <x v="0"/>
    <d v="2025-03-25T00:00:00"/>
    <s v="Biguanides"/>
  </r>
  <r>
    <s v="uXFWDL.1Bvo"/>
    <x v="36"/>
    <s v="Asian"/>
    <s v="Biguanides"/>
    <x v="0"/>
    <d v="2024-07-12T00:00:00"/>
    <s v="Biguanides-&gt;DPP-4 inhibitors-&gt;DPP-4 inhibitors|SGLT-2 inhibitors"/>
  </r>
  <r>
    <s v="gyCjlXQQvZA"/>
    <x v="36"/>
    <s v="Māori"/>
    <s v="Biguanides"/>
    <x v="0"/>
    <d v="2018-05-02T00:00:00"/>
    <s v="Biguanides-&gt;DPP-4 inhibitors-&gt;SGLT-2 inhibitors"/>
  </r>
  <r>
    <s v="gXIIPI8.NK."/>
    <x v="36"/>
    <s v="Pacific peoples"/>
    <s v="Biguanides"/>
    <x v="0"/>
    <d v="2012-05-22T00:00:00"/>
    <s v="Biguanides-&gt;SGLT-2 inhibitors"/>
  </r>
  <r>
    <s v="GXORJES.4Rc"/>
    <x v="36"/>
    <s v="Pacific peoples"/>
    <s v="Biguanides"/>
    <x v="0"/>
    <d v="2019-08-19T00:00:00"/>
    <s v="Biguanides-&gt;DPP-4 inhibitors-&gt;SGLT-2 inhibitors-&gt;DPP-4 inhibitors|SGLT-2 inhibitors-&gt;DPP-4 inhibitors|Sulfonylureas"/>
  </r>
  <r>
    <s v="gxWGyNQJUws"/>
    <x v="36"/>
    <s v="Pacific peoples"/>
    <s v="Biguanides"/>
    <x v="0"/>
    <d v="2024-08-31T00:00:00"/>
    <s v="Biguanides"/>
  </r>
  <r>
    <s v="GWmu2E.G/ac"/>
    <x v="36"/>
    <s v="Other"/>
    <s v="Biguanides"/>
    <x v="0"/>
    <d v="2013-10-14T00:00:00"/>
    <s v="Biguanides-&gt;SGLT-2 inhibitors-&gt;Biguanides|SGLT-2 inhibitors-&gt;Biguanides|GLP-1 agonists-&gt;GLP-1 agonists"/>
  </r>
  <r>
    <s v="GwnVdkBmDq."/>
    <x v="36"/>
    <s v="Asian"/>
    <s v="Biguanides"/>
    <x v="0"/>
    <d v="2024-12-22T00:00:00"/>
    <s v="Biguanides"/>
  </r>
  <r>
    <s v="GQlgDGIY1oY"/>
    <x v="36"/>
    <s v="Other"/>
    <s v="Biguanides"/>
    <x v="0"/>
    <d v="2024-05-03T00:00:00"/>
    <s v="Biguanides"/>
  </r>
  <r>
    <s v="GRpqbaMmCg6"/>
    <x v="36"/>
    <s v="Asian"/>
    <s v="Biguanides"/>
    <x v="0"/>
    <d v="2021-10-11T00:00:00"/>
    <s v="Biguanides"/>
  </r>
  <r>
    <s v="TovOTN/INec"/>
    <x v="36"/>
    <s v="Asian"/>
    <s v="Biguanides|DPP-4 inhibitors"/>
    <x v="0"/>
    <d v="2025-05-22T00:00:00"/>
    <s v="Biguanides|DPP-4 inhibitors-&gt;DPP-4 inhibitors-&gt;Biguanides"/>
  </r>
  <r>
    <s v="tOw3R1xtg8."/>
    <x v="36"/>
    <s v="Pacific peoples"/>
    <s v="DPP-4 inhibitors|Sulfonylureas"/>
    <x v="0"/>
    <d v="2021-03-26T00:00:00"/>
    <s v="DPP-4 inhibitors|Sulfonylureas-&gt;Biguanides-&gt;DPP-4 inhibitors-&gt;DPP-4 inhibitors|SGLT-2 inhibitors|Sulfonylureas"/>
  </r>
  <r>
    <s v="tMr/rJVV3CU"/>
    <x v="36"/>
    <s v="Māori"/>
    <s v="Biguanides"/>
    <x v="0"/>
    <d v="2011-02-15T00:00:00"/>
    <s v="Biguanides-&gt;Sulfonylureas"/>
  </r>
  <r>
    <s v="trEPvzMMjlE"/>
    <x v="36"/>
    <s v="Other"/>
    <s v="Biguanides"/>
    <x v="0"/>
    <d v="2020-07-24T00:00:00"/>
    <s v="Biguanides-&gt;Biguanides|DPP-4 inhibitors-&gt;DPP-4 inhibitors-&gt;SGLT-2 inhibitors-&gt;DPP-4 inhibitors|SGLT-2 inhibitors"/>
  </r>
  <r>
    <s v="dy2A0Omox1w"/>
    <x v="36"/>
    <s v="Asian"/>
    <s v="Biguanides"/>
    <x v="0"/>
    <d v="2024-03-15T00:00:00"/>
    <s v="Biguanides"/>
  </r>
  <r>
    <s v="DXTDWwIlSiw"/>
    <x v="36"/>
    <s v="Other"/>
    <s v="Biguanides"/>
    <x v="0"/>
    <d v="2023-01-26T00:00:00"/>
    <s v="Biguanides"/>
  </r>
  <r>
    <s v="DXk0ouSEclQ"/>
    <x v="36"/>
    <s v="Other"/>
    <s v="Biguanides"/>
    <x v="0"/>
    <d v="2018-01-23T00:00:00"/>
    <s v="Biguanides-&gt;Insulin isophane"/>
  </r>
  <r>
    <s v="gOXZOt/kwEs"/>
    <x v="36"/>
    <s v="Other"/>
    <s v="Biguanides"/>
    <x v="0"/>
    <d v="2025-11-19T00:00:00"/>
    <s v="Biguanides"/>
  </r>
  <r>
    <s v="DYJyixWDT0M"/>
    <x v="36"/>
    <s v="Māori"/>
    <s v="Biguanides"/>
    <x v="0"/>
    <d v="2011-04-29T00:00:00"/>
    <s v="Biguanides"/>
  </r>
  <r>
    <s v="GO/q0fewyyA"/>
    <x v="36"/>
    <s v="Other"/>
    <s v="Biguanides"/>
    <x v="0"/>
    <d v="2024-07-17T00:00:00"/>
    <s v="Biguanides"/>
  </r>
  <r>
    <s v="t0SzSd6OZvw"/>
    <x v="36"/>
    <s v="Other"/>
    <s v="Biguanides"/>
    <x v="0"/>
    <d v="2024-01-15T00:00:00"/>
    <s v="Biguanides"/>
  </r>
  <r>
    <s v="T.FxgjpL91E"/>
    <x v="36"/>
    <s v="Pacific peoples"/>
    <s v="Insulin glargine"/>
    <x v="1"/>
    <d v="2019-01-09T00:00:00"/>
    <s v="Insulin glargine-&gt;Biguanides"/>
  </r>
  <r>
    <s v="qDxQXaEqCnY"/>
    <x v="36"/>
    <s v="Pacific peoples"/>
    <s v="Biguanides"/>
    <x v="0"/>
    <d v="2024-03-06T00:00:00"/>
    <s v="Biguanides"/>
  </r>
  <r>
    <s v="qekQONVKAlk"/>
    <x v="36"/>
    <s v="Other"/>
    <s v="Biguanides"/>
    <x v="0"/>
    <d v="2023-06-15T00:00:00"/>
    <s v="Biguanides"/>
  </r>
  <r>
    <s v="t9zKLNGJuaE"/>
    <x v="36"/>
    <s v="Other"/>
    <s v="Biguanides"/>
    <x v="0"/>
    <d v="2024-10-15T00:00:00"/>
    <s v="Biguanides"/>
  </r>
  <r>
    <s v="T8aJEypLzCE"/>
    <x v="36"/>
    <s v="Asian"/>
    <s v="Biguanides"/>
    <x v="0"/>
    <d v="2019-10-25T00:00:00"/>
    <s v="Biguanides-&gt;Insulin aspart"/>
  </r>
  <r>
    <s v="tB9eummec7s"/>
    <x v="36"/>
    <s v="Other"/>
    <s v="Biguanides|Insulin isophane"/>
    <x v="0"/>
    <d v="2019-04-08T00:00:00"/>
    <s v="Biguanides|Insulin isophane"/>
  </r>
  <r>
    <s v="te0F6pEltA2"/>
    <x v="36"/>
    <s v="Pacific peoples"/>
    <s v="DPP-4 inhibitors|SGLT-2 inhibitors"/>
    <x v="0"/>
    <d v="2025-11-04T00:00:00"/>
    <s v="DPP-4 inhibitors|SGLT-2 inhibitors"/>
  </r>
  <r>
    <s v="tjHdNpyHL8Q"/>
    <x v="36"/>
    <s v="Other"/>
    <s v="Biguanides"/>
    <x v="0"/>
    <d v="2016-12-08T00:00:00"/>
    <s v="Biguanides"/>
  </r>
  <r>
    <s v="Tg8CUMPiE1."/>
    <x v="36"/>
    <s v="Other"/>
    <s v="Biguanides"/>
    <x v="0"/>
    <d v="2018-09-26T00:00:00"/>
    <s v="Biguanides-&gt;DPP-4 inhibitors|SGLT-2 inhibitors-&gt;DPP-4 inhibitors-&gt;SGLT-2 inhibitors-&gt;Biguanides|DPP-4 inhibitors|SGLT-2 inhibitors"/>
  </r>
  <r>
    <s v="ThEsAlRTHw2"/>
    <x v="36"/>
    <s v="Other"/>
    <s v="Biguanides"/>
    <x v="0"/>
    <d v="2015-08-20T00:00:00"/>
    <s v="Biguanides-&gt;Sulfonylureas-&gt;Biguanides|Sulfonylureas-&gt;DPP-4 inhibitors-&gt;DPP-4 inhibitors|Sulfonylureas-&gt;SGLT-2 inhibitors-&gt;Biguanides|SGLT-2 inhibitors"/>
  </r>
  <r>
    <s v="KSkjtTfnh8Q"/>
    <x v="36"/>
    <s v="Other"/>
    <s v="Biguanides"/>
    <x v="0"/>
    <d v="2024-05-15T00:00:00"/>
    <s v="Biguanides"/>
  </r>
  <r>
    <s v="KrwNXDSs6zc"/>
    <x v="36"/>
    <s v="Other"/>
    <s v="Biguanides"/>
    <x v="0"/>
    <d v="2024-05-11T00:00:00"/>
    <s v="Biguanides"/>
  </r>
  <r>
    <s v="kR4XFfuj1m2"/>
    <x v="36"/>
    <s v="Pacific peoples"/>
    <s v="Biguanides"/>
    <x v="0"/>
    <d v="2016-08-11T00:00:00"/>
    <s v="Biguanides-&gt;DPP-4 inhibitors|Sulfonylureas-&gt;DPP-4 inhibitors-&gt;SGLT-2 inhibitors-&gt;DPP-4 inhibitors|SGLT-2 inhibitors|Sulfonylureas-&gt;DPP-4 inhibitors|SGLT-2 inhibitors"/>
  </r>
  <r>
    <s v="Kn72LM9i0F2"/>
    <x v="36"/>
    <s v="Asian"/>
    <s v="Biguanides"/>
    <x v="0"/>
    <d v="2014-09-30T00:00:00"/>
    <s v="Biguanides"/>
  </r>
  <r>
    <s v="kPefdRzGeYg"/>
    <x v="36"/>
    <s v="Asian"/>
    <s v="Biguanides"/>
    <x v="0"/>
    <d v="2017-11-16T00:00:00"/>
    <s v="Biguanides"/>
  </r>
  <r>
    <s v="kogSxlcV9RU"/>
    <x v="36"/>
    <s v="Other"/>
    <s v="Biguanides"/>
    <x v="0"/>
    <d v="2015-08-11T00:00:00"/>
    <s v="Biguanides"/>
  </r>
  <r>
    <s v="kMJJ3pXfYYM"/>
    <x v="36"/>
    <s v="Pacific peoples"/>
    <s v="Biguanides"/>
    <x v="0"/>
    <d v="2024-08-26T00:00:00"/>
    <s v="Biguanides-&gt;DPP-4 inhibitors-&gt;DPP-4 inhibitors|SGLT-2 inhibitors"/>
  </r>
  <r>
    <s v="kMzqvhjGWFk"/>
    <x v="36"/>
    <s v="Māori"/>
    <s v="Biguanides"/>
    <x v="0"/>
    <d v="2018-02-14T00:00:00"/>
    <s v="Biguanides-&gt;DPP-4 inhibitors"/>
  </r>
  <r>
    <s v="KLd5e7DzoCc"/>
    <x v="36"/>
    <s v="Asian"/>
    <s v="Biguanides"/>
    <x v="0"/>
    <d v="2013-05-09T00:00:00"/>
    <s v="Biguanides-&gt;SGLT-2 inhibitors-&gt;Biguanides|SGLT-2 inhibitors"/>
  </r>
  <r>
    <s v="klf8eyXqnHk"/>
    <x v="36"/>
    <s v="Other"/>
    <s v="Biguanides|DPP-4 inhibitors"/>
    <x v="0"/>
    <d v="2022-02-11T00:00:00"/>
    <s v="Biguanides|DPP-4 inhibitors-&gt;DPP-4 inhibitors"/>
  </r>
  <r>
    <s v="kLIqUEPW3cQ"/>
    <x v="36"/>
    <s v="Māori"/>
    <s v="Biguanides"/>
    <x v="0"/>
    <d v="2016-05-02T00:00:00"/>
    <s v="Biguanides"/>
  </r>
  <r>
    <s v="L0.7z.Txe2g"/>
    <x v="36"/>
    <s v="Asian"/>
    <s v="Biguanides"/>
    <x v="0"/>
    <d v="2017-01-20T00:00:00"/>
    <s v="Biguanides-&gt;DPP-4 inhibitors"/>
  </r>
  <r>
    <s v="l.tFhhAp/yk"/>
    <x v="36"/>
    <s v="Asian"/>
    <s v="Biguanides"/>
    <x v="0"/>
    <d v="2022-08-25T00:00:00"/>
    <s v="Biguanides-&gt;Biguanides|GLP-1 agonists-&gt;GLP-1 agonists"/>
  </r>
  <r>
    <s v="kzhAIm6OO6A"/>
    <x v="36"/>
    <s v="Other"/>
    <s v="Biguanides"/>
    <x v="0"/>
    <d v="2022-06-29T00:00:00"/>
    <s v="Biguanides"/>
  </r>
  <r>
    <s v="kZDjgQNJFaI"/>
    <x v="36"/>
    <s v="Other"/>
    <s v="Biguanides"/>
    <x v="0"/>
    <d v="2019-11-19T00:00:00"/>
    <s v="Biguanides"/>
  </r>
  <r>
    <s v="Kwj9dp1oycA"/>
    <x v="36"/>
    <s v="Māori"/>
    <s v="Biguanides"/>
    <x v="0"/>
    <d v="2017-01-09T00:00:00"/>
    <s v="Biguanides-&gt;GLP-1 agonists-&gt;Biguanides|GLP-1 agonists"/>
  </r>
  <r>
    <s v="H9UQHv9Fv0Q"/>
    <x v="36"/>
    <s v="Other"/>
    <s v="Biguanides"/>
    <x v="0"/>
    <d v="2011-03-08T00:00:00"/>
    <s v="Biguanides"/>
  </r>
  <r>
    <s v="HaM0FuuLYn."/>
    <x v="36"/>
    <s v="Pacific peoples"/>
    <s v="SGLT-2 inhibitors"/>
    <x v="0"/>
    <d v="2023-03-07T00:00:00"/>
    <s v="SGLT-2 inhibitors"/>
  </r>
  <r>
    <s v="HaMRTFcO1sw"/>
    <x v="36"/>
    <s v="Asian"/>
    <s v="Insulin aspart"/>
    <x v="1"/>
    <d v="2014-05-07T00:00:00"/>
    <s v="Insulin aspart-&gt;Biguanides|Insulin aspart-&gt;Insulin isophane-&gt;Biguanides"/>
  </r>
  <r>
    <s v="h8vKw62CqLM"/>
    <x v="36"/>
    <s v="Māori"/>
    <s v="Biguanides"/>
    <x v="0"/>
    <d v="2021-10-07T00:00:00"/>
    <s v="Biguanides"/>
  </r>
  <r>
    <s v="h3iewreJATc"/>
    <x v="36"/>
    <s v="Pacific peoples"/>
    <s v="Biguanides"/>
    <x v="0"/>
    <d v="2018-09-20T00:00:00"/>
    <s v="Biguanides"/>
  </r>
  <r>
    <s v="HFbXcEQ9zZs"/>
    <x v="36"/>
    <s v="Other"/>
    <s v="Biguanides"/>
    <x v="0"/>
    <d v="2014-09-30T00:00:00"/>
    <s v="Biguanides-&gt;DPP-4 inhibitors-&gt;SGLT-2 inhibitors"/>
  </r>
  <r>
    <s v="hDhN/rayVDg"/>
    <x v="36"/>
    <s v="Other"/>
    <s v="Biguanides"/>
    <x v="0"/>
    <d v="2024-12-03T00:00:00"/>
    <s v="Biguanides"/>
  </r>
  <r>
    <s v="hDxHLamNG9c"/>
    <x v="36"/>
    <s v="Asian"/>
    <s v="Biguanides"/>
    <x v="0"/>
    <d v="2023-06-09T00:00:00"/>
    <s v="Biguanides-&gt;DPP-4 inhibitors-&gt;DPP-4 inhibitors|SGLT-2 inhibitors"/>
  </r>
  <r>
    <s v="HiHKNiVObb2"/>
    <x v="36"/>
    <s v="Other"/>
    <s v="Biguanides"/>
    <x v="0"/>
    <d v="2020-02-21T00:00:00"/>
    <s v="Biguanides-&gt;SGLT-2 inhibitors-&gt;Biguanides|SGLT-2 inhibitors"/>
  </r>
  <r>
    <s v="HGB.qgn2JNw"/>
    <x v="36"/>
    <s v="Asian"/>
    <s v="Biguanides"/>
    <x v="0"/>
    <d v="2020-11-02T00:00:00"/>
    <s v="Biguanides"/>
  </r>
  <r>
    <s v="hHAOtKEjdsk"/>
    <x v="36"/>
    <s v="Other"/>
    <s v="Biguanides"/>
    <x v="0"/>
    <d v="2019-06-27T00:00:00"/>
    <s v="Biguanides-&gt;Insulin aspart-&gt;Insulin isophane"/>
  </r>
  <r>
    <s v="hl5pBoMwydc"/>
    <x v="36"/>
    <s v="Māori"/>
    <s v="Biguanides"/>
    <x v="0"/>
    <d v="2021-08-17T00:00:00"/>
    <s v="Biguanides-&gt;Biguanides|SGLT-2 inhibitors-&gt;SGLT-2 inhibitors-&gt;DPP-4 inhibitors-&gt;GLP-1 agonists-&gt;Biguanides|GLP-1 agonists-&gt;Sulfonylureas-&gt;Biguanides|GLP-1 agonists|Sulfonylureas"/>
  </r>
  <r>
    <s v="Hj0UVRZoAJw"/>
    <x v="36"/>
    <s v="Asian"/>
    <s v="Biguanides"/>
    <x v="0"/>
    <d v="2023-11-24T00:00:00"/>
    <s v="Biguanides-&gt;Biguanides|SGLT-2 inhibitors-&gt;SGLT-2 inhibitors"/>
  </r>
  <r>
    <s v="kFK2eoemlvU"/>
    <x v="36"/>
    <s v="Other"/>
    <s v="Biguanides"/>
    <x v="0"/>
    <d v="2022-09-15T00:00:00"/>
    <s v="Biguanides"/>
  </r>
  <r>
    <s v="kGGpwt1Bzpw"/>
    <x v="36"/>
    <s v="Asian"/>
    <s v="Biguanides|Insulin aspart|Insulin isophane"/>
    <x v="0"/>
    <d v="2023-11-08T00:00:00"/>
    <s v="Biguanides|Insulin aspart|Insulin isophane-&gt;Insulin aspart|Insulin isophane"/>
  </r>
  <r>
    <s v="kdrbzaCY8WQ"/>
    <x v="36"/>
    <s v="Other"/>
    <s v="DPP-4 inhibitors"/>
    <x v="0"/>
    <d v="2023-04-12T00:00:00"/>
    <s v="DPP-4 inhibitors-&gt;Biguanides"/>
  </r>
  <r>
    <s v="kDWZK.wpM7k"/>
    <x v="36"/>
    <s v="Other"/>
    <s v="Biguanides"/>
    <x v="0"/>
    <d v="2011-05-20T00:00:00"/>
    <s v="Biguanides"/>
  </r>
  <r>
    <s v="kdekHKoBytc"/>
    <x v="36"/>
    <s v="Pacific peoples"/>
    <s v="Biguanides"/>
    <x v="0"/>
    <d v="2019-09-03T00:00:00"/>
    <s v="Biguanides"/>
  </r>
  <r>
    <s v="KBUUs6Bg4n2"/>
    <x v="36"/>
    <s v="Pacific peoples"/>
    <s v="Biguanides"/>
    <x v="0"/>
    <d v="2015-10-23T00:00:00"/>
    <s v="Biguanides-&gt;DPP-4 inhibitors"/>
  </r>
  <r>
    <s v="RtwkY0cwTQE"/>
    <x v="36"/>
    <s v="Pacific peoples"/>
    <s v="Biguanides"/>
    <x v="0"/>
    <d v="2013-01-07T00:00:00"/>
    <s v="Biguanides"/>
  </r>
  <r>
    <s v="rwjmy118lYU"/>
    <x v="36"/>
    <s v="Pacific peoples"/>
    <s v="Biguanides"/>
    <x v="0"/>
    <d v="2023-02-27T00:00:00"/>
    <s v="Biguanides-&gt;DPP-4 inhibitors"/>
  </r>
  <r>
    <s v="rVaKSQq14tc"/>
    <x v="36"/>
    <s v="Asian"/>
    <s v="Biguanides"/>
    <x v="0"/>
    <d v="2020-12-03T00:00:00"/>
    <s v="Biguanides-&gt;Biguanides|DPP-4 inhibitors-&gt;DPP-4 inhibitors"/>
  </r>
  <r>
    <s v="rV6qzJ1WEA2"/>
    <x v="36"/>
    <s v="Other"/>
    <s v="Biguanides|Insulin glargine"/>
    <x v="0"/>
    <d v="2023-08-18T00:00:00"/>
    <s v="Biguanides|Insulin glargine-&gt;Insulin aspart-&gt;Insulin glargine-&gt;Insulin aspart|Insulin glargine"/>
  </r>
  <r>
    <s v="rVFH0QOxhzU"/>
    <x v="36"/>
    <s v="Māori"/>
    <s v="Biguanides"/>
    <x v="0"/>
    <d v="2016-08-30T00:00:00"/>
    <s v="Biguanides-&gt;DPP-4 inhibitors-&gt;SGLT-2 inhibitors-&gt;Sulfonylureas"/>
  </r>
  <r>
    <s v="rp.zfmFnuSo"/>
    <x v="36"/>
    <s v="Other"/>
    <s v="Biguanides"/>
    <x v="0"/>
    <d v="2012-09-17T00:00:00"/>
    <s v="Biguanides-&gt;Sulfonylureas-&gt;Insulin aspart|Insulin glargine-&gt;Insulin glargine-&gt;Insulin aspart-&gt;Insulin glargine|Sulfonylureas-&gt;Insulin aspart|Insulin glargine|Sulfonylureas-&gt;SGLT-2 inhibitors-&gt;Insulin glargine|SGLT-2 inhibitors-&gt;Insulin aspart|SGLT-2 inhibitors-&gt;GLP-1 agonists-&gt;GLP-1 agonists|Insulin aspart|Insulin glargine-&gt;GLP-1 agonists|Insulin glargine"/>
  </r>
  <r>
    <s v="rp5b9V.CsOk"/>
    <x v="36"/>
    <s v="Māori"/>
    <s v="Biguanides|Sulfonylureas"/>
    <x v="0"/>
    <d v="2020-01-06T00:00:00"/>
    <s v="Biguanides|Sulfonylureas"/>
  </r>
  <r>
    <s v="rohDTnk4Cxg"/>
    <x v="36"/>
    <s v="Pacific peoples"/>
    <s v="Biguanides"/>
    <x v="0"/>
    <d v="2022-11-13T00:00:00"/>
    <s v="Biguanides-&gt;DPP-4 inhibitors"/>
  </r>
  <r>
    <s v="RocZpvAxvDc"/>
    <x v="36"/>
    <s v="Other"/>
    <s v="Biguanides"/>
    <x v="0"/>
    <d v="2025-02-25T00:00:00"/>
    <s v="Biguanides"/>
  </r>
  <r>
    <s v="rngE/sEdGlI"/>
    <x v="36"/>
    <s v="Other"/>
    <s v="Biguanides"/>
    <x v="0"/>
    <d v="2016-09-09T00:00:00"/>
    <s v="Biguanides-&gt;DPP-4 inhibitors-&gt;Biguanides|Thiazolidinedione-&gt;Thiazolidinedione-&gt;Biguanides|DPP-4 inhibitors-&gt;Biguanides|DPP-4 inhibitors|SGLT-2 inhibitors-&gt;SGLT-2 inhibitors"/>
  </r>
  <r>
    <s v="RsdRc3bsmS."/>
    <x v="36"/>
    <s v="Other"/>
    <s v="Biguanides"/>
    <x v="0"/>
    <d v="2025-06-13T00:00:00"/>
    <s v="Biguanides"/>
  </r>
  <r>
    <s v="rprxHgB9Ryk"/>
    <x v="36"/>
    <s v="Pacific peoples"/>
    <s v="Biguanides"/>
    <x v="0"/>
    <d v="2020-01-03T00:00:00"/>
    <s v="Biguanides-&gt;DPP-4 inhibitors-&gt;SGLT-2 inhibitors-&gt;Sulfonylureas-&gt;DPP-4 inhibitors|SGLT-2 inhibitors"/>
  </r>
  <r>
    <s v="RqK4NsF15qM"/>
    <x v="36"/>
    <s v="Asian"/>
    <s v="Biguanides|Insulin isophane|Insulin lispro"/>
    <x v="0"/>
    <d v="2020-02-05T00:00:00"/>
    <s v="Biguanides|Insulin isophane|Insulin lispro-&gt;Insulin isophane|Insulin lispro-&gt;Biguanides-&gt;DPP-4 inhibitors"/>
  </r>
  <r>
    <s v="rlVo4Ke9/xY"/>
    <x v="36"/>
    <s v="Pacific peoples"/>
    <s v="Biguanides"/>
    <x v="0"/>
    <d v="2016-02-22T00:00:00"/>
    <s v="Biguanides-&gt;Biguanides|DPP-4 inhibitors-&gt;DPP-4 inhibitors-&gt;Biguanides|SGLT-2 inhibitors"/>
  </r>
  <r>
    <s v="rlXaJRZ7OsA"/>
    <x v="36"/>
    <s v="Asian"/>
    <s v="Biguanides"/>
    <x v="0"/>
    <d v="2014-05-07T00:00:00"/>
    <s v="Biguanides-&gt;Biguanides|DPP-4 inhibitors-&gt;DPP-4 inhibitors|Sulfonylureas-&gt;DPP-4 inhibitors|SGLT-2 inhibitors|Sulfonylureas-&gt;DPP-4 inhibitors|SGLT-2 inhibitors"/>
  </r>
  <r>
    <s v="rMmlckVqJRI"/>
    <x v="36"/>
    <s v="Asian"/>
    <s v="Biguanides"/>
    <x v="0"/>
    <d v="2023-10-20T00:00:00"/>
    <s v="Biguanides"/>
  </r>
  <r>
    <s v="RLirLwEJvv2"/>
    <x v="36"/>
    <s v="Other"/>
    <s v="Biguanides"/>
    <x v="0"/>
    <d v="2018-11-01T00:00:00"/>
    <s v="Biguanides-&gt;Biguanides|Insulin isophane-&gt;Insulin isophane"/>
  </r>
  <r>
    <s v="RkIlWZE.aYE"/>
    <x v="36"/>
    <s v="Māori"/>
    <s v="Biguanides"/>
    <x v="0"/>
    <d v="2017-06-19T00:00:00"/>
    <s v="Biguanides-&gt;DPP-4 inhibitors-&gt;DPP-4 inhibitors|Insulin glargine-&gt;Insulin glargine"/>
  </r>
  <r>
    <s v="Oro.JzDXW3g"/>
    <x v="36"/>
    <s v="Other"/>
    <s v="Biguanides"/>
    <x v="0"/>
    <d v="2025-08-28T00:00:00"/>
    <s v="Biguanides"/>
  </r>
  <r>
    <s v="OrCdSypCc3Y"/>
    <x v="36"/>
    <s v="Other"/>
    <s v="Biguanides"/>
    <x v="0"/>
    <d v="2016-02-25T00:00:00"/>
    <s v="Biguanides"/>
  </r>
  <r>
    <s v="or2hKq4mYqc"/>
    <x v="36"/>
    <s v="Pacific peoples"/>
    <s v="Biguanides"/>
    <x v="0"/>
    <d v="2015-10-22T00:00:00"/>
    <s v="Biguanides-&gt;Biguanides|SGLT-2 inhibitors-&gt;SGLT-2 inhibitors"/>
  </r>
  <r>
    <s v="oq8wEniH2nM"/>
    <x v="36"/>
    <s v="Asian"/>
    <s v="Biguanides"/>
    <x v="0"/>
    <d v="2011-08-02T00:00:00"/>
    <s v="Biguanides-&gt;DPP-4 inhibitors"/>
  </r>
  <r>
    <s v="okaUH5cXF0o"/>
    <x v="36"/>
    <s v="Other"/>
    <s v="Biguanides"/>
    <x v="0"/>
    <d v="2014-01-17T00:00:00"/>
    <s v="Biguanides-&gt;Sulfonylureas-&gt;Insulin glargine-&gt;Biguanides|Insulin glargine|Sulfonylureas-&gt;Biguanides|Insulin glargine-&gt;Insulin glargine|Sulfonylureas-&gt;Insulin glulisine-&gt;Insulin glargine|Insulin glulisine|Sulfonylureas-&gt;Insulin glargine|SGLT-2 inhibitors|Sulfonylureas-&gt;Insulin glargine|SGLT-2 inhibitors"/>
  </r>
  <r>
    <s v="oMIr03f/Ilg"/>
    <x v="36"/>
    <s v="Asian"/>
    <s v="Biguanides|Sulfonylureas"/>
    <x v="0"/>
    <d v="2012-11-22T00:00:00"/>
    <s v="Biguanides|Sulfonylureas-&gt;Thiazolidinedione-&gt;Sulfonylureas|Thiazolidinedione-&gt;Biguanides|Sulfonylureas|Thiazolidinedione-&gt;DPP-4 inhibitors-&gt;Biguanides|DPP-4 inhibitors|Thiazolidinedione-&gt;DPP-4 inhibitors|Thiazolidinedione-&gt;Biguanides|DPP-4 inhibitors|SGLT-2 inhibitors-&gt;Biguanides|DPP-4 inhibitors-&gt;SGLT-2 inhibitors-&gt;Biguanides|DPP-4 inhibitors|SGLT-2 inhibitors|Thiazolidinedione-&gt;DPP-4 inhibitors|SGLT-2 inhibitors-&gt;DPP-4 inhibitors|SGLT-2 inhibitors|Thiazolidinedione-&gt;Biguanides-&gt;DPP-4 inhibitors|SGLT-2 inhibitors|Sulfonylureas|Thiazolidinedione-&gt;DPP-4 inhibitors|SGLT-2 inhibitors|Sulfonylureas"/>
  </r>
  <r>
    <s v="Olgc8yRf7jA"/>
    <x v="36"/>
    <s v="Other"/>
    <s v="Insulin isophane"/>
    <x v="1"/>
    <d v="2012-01-12T00:00:00"/>
    <s v="Insulin isophane-&gt;Biguanides|Insulin isophane-&gt;Biguanides"/>
  </r>
  <r>
    <s v="olgY4f8gfwI"/>
    <x v="36"/>
    <s v="Other"/>
    <s v="Biguanides"/>
    <x v="0"/>
    <d v="2024-09-06T00:00:00"/>
    <s v="Biguanides"/>
  </r>
  <r>
    <s v="OD2lOsf0Rpc"/>
    <x v="36"/>
    <s v="Other"/>
    <s v="Biguanides"/>
    <x v="0"/>
    <d v="2018-11-15T00:00:00"/>
    <s v="Biguanides"/>
  </r>
  <r>
    <s v="OdbhJB7/KpM"/>
    <x v="36"/>
    <s v="Other"/>
    <s v="Biguanides"/>
    <x v="0"/>
    <d v="2021-07-02T00:00:00"/>
    <s v="Biguanides"/>
  </r>
  <r>
    <s v="OEdyf4e3orc"/>
    <x v="36"/>
    <s v="Other"/>
    <s v="Biguanides"/>
    <x v="0"/>
    <d v="2021-07-21T00:00:00"/>
    <s v="Biguanides"/>
  </r>
  <r>
    <s v="oalw3iRxqsA"/>
    <x v="36"/>
    <s v="Asian"/>
    <s v="Biguanides"/>
    <x v="0"/>
    <d v="2021-03-26T00:00:00"/>
    <s v="Biguanides"/>
  </r>
  <r>
    <s v="O95Tg26TTdQ"/>
    <x v="36"/>
    <s v="Pacific peoples"/>
    <s v="Biguanides"/>
    <x v="0"/>
    <d v="2024-07-09T00:00:00"/>
    <s v="Biguanides-&gt;DPP-4 inhibitors"/>
  </r>
  <r>
    <s v="OCsjdxtgfLM"/>
    <x v="36"/>
    <s v="Māori"/>
    <s v="Biguanides"/>
    <x v="0"/>
    <d v="2023-07-03T00:00:00"/>
    <s v="Biguanides"/>
  </r>
  <r>
    <s v="OIMFmcwo2bc"/>
    <x v="36"/>
    <s v="Māori"/>
    <s v="Biguanides"/>
    <x v="0"/>
    <d v="2013-01-17T00:00:00"/>
    <s v="Biguanides-&gt;Sulfonylureas-&gt;Biguanides|Sulfonylureas-&gt;Insulin glargine-&gt;Biguanides|Insulin glargine|Sulfonylureas"/>
  </r>
  <r>
    <s v="Oi4.Vv.Fj8A"/>
    <x v="36"/>
    <s v="Pacific peoples"/>
    <s v="Biguanides"/>
    <x v="0"/>
    <d v="2012-07-12T00:00:00"/>
    <s v="Biguanides-&gt;Insulin aspart|Insulin isophane"/>
  </r>
  <r>
    <s v="oIFdZfgh6Jg"/>
    <x v="36"/>
    <s v="Pacific peoples"/>
    <s v="Biguanides"/>
    <x v="0"/>
    <d v="2021-01-16T00:00:00"/>
    <s v="Biguanides-&gt;Insulin aspart|Insulin isophane-&gt;Insulin glargine"/>
  </r>
  <r>
    <s v="oGns2WZOG4o"/>
    <x v="36"/>
    <s v="Asian"/>
    <s v="Biguanides|Insulin aspart|Insulin glargine"/>
    <x v="0"/>
    <d v="2024-11-20T00:00:00"/>
    <s v="Biguanides|Insulin aspart|Insulin glargine-&gt;Biguanides"/>
  </r>
  <r>
    <s v="nyX5yXiqvZU"/>
    <x v="36"/>
    <s v="Asian"/>
    <s v="Biguanides"/>
    <x v="0"/>
    <d v="2021-09-28T00:00:00"/>
    <s v="Biguanides"/>
  </r>
  <r>
    <s v="nxj.miJ8aAw"/>
    <x v="36"/>
    <s v="Māori"/>
    <s v="Biguanides"/>
    <x v="0"/>
    <d v="2023-05-08T00:00:00"/>
    <s v="Biguanides"/>
  </r>
  <r>
    <s v="nYo2YOSoEes"/>
    <x v="36"/>
    <s v="Pacific peoples"/>
    <s v="SGLT-2 inhibitors"/>
    <x v="0"/>
    <d v="2023-09-18T00:00:00"/>
    <s v="SGLT-2 inhibitors-&gt;DPP-4 inhibitors-&gt;Biguanides|GLP-1 agonists-&gt;GLP-1 agonists-&gt;Biguanides"/>
  </r>
  <r>
    <s v="O3xICELPg6Y"/>
    <x v="36"/>
    <s v="Māori"/>
    <s v="Biguanides"/>
    <x v="0"/>
    <d v="2015-12-15T00:00:00"/>
    <s v="Biguanides-&gt;Biguanides|SGLT-2 inhibitors-&gt;DPP-4 inhibitors|SGLT-2 inhibitors-&gt;Biguanides|DPP-4 inhibitors|SGLT-2 inhibitors-&gt;DPP-4 inhibitors|SGLT-2 inhibitors|Sulfonylureas-&gt;GLP-1 agonists-&gt;Sulfonylureas-&gt;SGLT-2 inhibitors-&gt;SGLT-2 inhibitors|Sulfonylureas"/>
  </r>
  <r>
    <s v="O0XNnEB7GdQ"/>
    <x v="36"/>
    <s v="Other"/>
    <s v="Biguanides"/>
    <x v="0"/>
    <d v="2012-02-27T00:00:00"/>
    <s v="Biguanides-&gt;Biguanides|Sulfonylureas-&gt;DPP-4 inhibitors|Sulfonylureas-&gt;DPP-4 inhibitors-&gt;Biguanides|SGLT-2 inhibitors|Sulfonylureas-&gt;SGLT-2 inhibitors-&gt;DPP-4 inhibitors|SGLT-2 inhibitors|Sulfonylureas-&gt;DPP-4 inhibitors|SGLT-2 inhibitors-&gt;Sulfonylureas"/>
  </r>
  <r>
    <s v="o1G1ZeqgbuU"/>
    <x v="36"/>
    <s v="Pacific peoples"/>
    <s v="Biguanides"/>
    <x v="0"/>
    <d v="2024-12-16T00:00:00"/>
    <s v="Biguanides-&gt;SGLT-2 inhibitors-&gt;Biguanides|SGLT-2 inhibitors-&gt;Biguanides|Sulfonylureas"/>
  </r>
  <r>
    <s v="O52/UxE7H1c"/>
    <x v="36"/>
    <s v="Asian"/>
    <s v="Biguanides"/>
    <x v="0"/>
    <d v="2023-06-27T00:00:00"/>
    <s v="Biguanides"/>
  </r>
  <r>
    <s v="O4LXf3/hYUw"/>
    <x v="36"/>
    <s v="Māori"/>
    <s v="Biguanides"/>
    <x v="0"/>
    <d v="2022-05-05T00:00:00"/>
    <s v="Biguanides"/>
  </r>
  <r>
    <s v="o4xrXMPytaU"/>
    <x v="36"/>
    <s v="Māori"/>
    <s v="Biguanides|DPP-4 inhibitors"/>
    <x v="0"/>
    <d v="2022-12-10T00:00:00"/>
    <s v="Biguanides|DPP-4 inhibitors-&gt;DPP-4 inhibitors"/>
  </r>
  <r>
    <s v="O8db/kJ9AaM"/>
    <x v="36"/>
    <s v="Other"/>
    <s v="Biguanides"/>
    <x v="0"/>
    <d v="2023-06-13T00:00:00"/>
    <s v="Biguanides-&gt;DPP-4 inhibitors-&gt;GLP-1 agonists"/>
  </r>
  <r>
    <s v="RXM6s6t9ab2"/>
    <x v="36"/>
    <s v="Other"/>
    <s v="Biguanides"/>
    <x v="0"/>
    <d v="2013-12-24T00:00:00"/>
    <s v="Biguanides-&gt;Insulin isophane-&gt;Insulin aspart-&gt;SGLT-2 inhibitors-&gt;DPP-4 inhibitors|SGLT-2 inhibitors-&gt;DPP-4 inhibitors"/>
  </r>
  <r>
    <s v="S/OHe3B6Kgw"/>
    <x v="36"/>
    <s v="Māori"/>
    <s v="Biguanides"/>
    <x v="0"/>
    <d v="2025-07-11T00:00:00"/>
    <s v="Biguanides"/>
  </r>
  <r>
    <s v="s1c8Eg8vyVk"/>
    <x v="36"/>
    <s v="Māori"/>
    <s v="Biguanides|Insulin glargine"/>
    <x v="0"/>
    <d v="2025-10-06T00:00:00"/>
    <s v="Biguanides|Insulin glargine-&gt;DPP-4 inhibitors|Insulin glargine-&gt;DPP-4 inhibitors-&gt;Insulin glargine"/>
  </r>
  <r>
    <s v="s7Fs5KeHPSg"/>
    <x v="36"/>
    <s v="Māori"/>
    <s v="Insulin aspart|Insulin isophane"/>
    <x v="1"/>
    <d v="2020-07-22T00:00:00"/>
    <s v="Insulin aspart|Insulin isophane-&gt;Insulin isophane-&gt;Insulin aspart-&gt;Biguanides|Insulin aspart|Insulin isophane-&gt;Biguanides-&gt;Biguanides|Insulin isophane-&gt;GLP-1 agonists"/>
  </r>
  <r>
    <s v="SbIUOh.DUKc"/>
    <x v="36"/>
    <s v="Asian"/>
    <s v="Biguanides"/>
    <x v="0"/>
    <d v="2023-10-24T00:00:00"/>
    <s v="Biguanides"/>
  </r>
  <r>
    <s v="Sb3UINEeMVw"/>
    <x v="36"/>
    <s v="Māori"/>
    <s v="Biguanides"/>
    <x v="0"/>
    <d v="2025-01-21T00:00:00"/>
    <s v="Biguanides-&gt;SGLT-2 inhibitors-&gt;Biguanides|DPP-4 inhibitors"/>
  </r>
  <r>
    <s v="VbFNa1mb/Ss"/>
    <x v="36"/>
    <s v="Other"/>
    <s v="Biguanides"/>
    <x v="0"/>
    <d v="2025-04-11T00:00:00"/>
    <s v="Biguanides"/>
  </r>
  <r>
    <s v="SG.3YDATbzc"/>
    <x v="36"/>
    <s v="Pacific peoples"/>
    <s v="Biguanides"/>
    <x v="0"/>
    <d v="2017-02-22T00:00:00"/>
    <s v="Biguanides-&gt;DPP-4 inhibitors-&gt;Sulfonylureas-&gt;DPP-4 inhibitors|Sulfonylureas-&gt;SGLT-2 inhibitors-&gt;DPP-4 inhibitors|SGLT-2 inhibitors|Sulfonylureas-&gt;Biguanides|GLP-1 agonists|Sulfonylureas-&gt;GLP-1 agonists-&gt;Biguanides|SGLT-2 inhibitors|Sulfonylureas"/>
  </r>
  <r>
    <s v="SHboJZFiG0M"/>
    <x v="36"/>
    <s v="Māori"/>
    <s v="Biguanides"/>
    <x v="0"/>
    <d v="2017-01-19T00:00:00"/>
    <s v="Biguanides"/>
  </r>
  <r>
    <s v="SbQKOBtuqfU"/>
    <x v="36"/>
    <s v="Pacific peoples"/>
    <s v="Biguanides"/>
    <x v="0"/>
    <d v="2018-05-08T00:00:00"/>
    <s v="Biguanides"/>
  </r>
  <r>
    <s v="VhrEte4Eka2"/>
    <x v="36"/>
    <s v="Māori"/>
    <s v="Biguanides"/>
    <x v="0"/>
    <d v="2021-01-21T00:00:00"/>
    <s v="Biguanides"/>
  </r>
  <r>
    <s v="VhkVu9J6cXA"/>
    <x v="36"/>
    <s v="Other"/>
    <s v="Insulin aspart"/>
    <x v="1"/>
    <d v="2020-08-04T00:00:00"/>
    <s v="Insulin aspart-&gt;Insulin isophane-&gt;Biguanides-&gt;Insulin aspart|Insulin isophane"/>
  </r>
  <r>
    <s v="ve4g88M5bcg"/>
    <x v="36"/>
    <s v="Asian"/>
    <s v="Biguanides"/>
    <x v="0"/>
    <d v="2022-03-28T00:00:00"/>
    <s v="Biguanides"/>
  </r>
  <r>
    <s v="vbzURo8efMo"/>
    <x v="36"/>
    <s v="Māori"/>
    <s v="Biguanides"/>
    <x v="0"/>
    <d v="2015-04-30T00:00:00"/>
    <s v="Biguanides-&gt;DPP-4 inhibitors-&gt;SGLT-2 inhibitors-&gt;DPP-4 inhibitors|SGLT-2 inhibitors-&gt;Biguanides|DPP-4 inhibitors"/>
  </r>
  <r>
    <s v="w0lEFea1OxQ"/>
    <x v="36"/>
    <s v="Other"/>
    <s v="Biguanides"/>
    <x v="0"/>
    <d v="2025-09-03T00:00:00"/>
    <s v="Biguanides"/>
  </r>
  <r>
    <s v="W17Y/9aLRCg"/>
    <x v="36"/>
    <s v="Māori"/>
    <s v="Biguanides"/>
    <x v="0"/>
    <d v="2022-12-23T00:00:00"/>
    <s v="Biguanides-&gt;Biguanides|SGLT-2 inhibitors"/>
  </r>
  <r>
    <s v="yravCdfQj/U"/>
    <x v="36"/>
    <s v="Māori"/>
    <s v="Biguanides"/>
    <x v="0"/>
    <d v="2024-05-06T00:00:00"/>
    <s v="Biguanides"/>
  </r>
  <r>
    <s v="yShBRP0/CMU"/>
    <x v="36"/>
    <s v="Other"/>
    <s v="Biguanides"/>
    <x v="0"/>
    <d v="2011-09-13T00:00:00"/>
    <s v="Biguanides-&gt;DPP-4 inhibitors-&gt;DPP-4 inhibitors|SGLT-2 inhibitors-&gt;SGLT-2 inhibitors-&gt;Biguanides|DPP-4 inhibitors-&gt;Biguanides|DPP-4 inhibitors|SGLT-2 inhibitors-&gt;Biguanides|DPP-4 inhibitors|GLP-1 agonists-&gt;GLP-1 agonists-&gt;Biguanides|GLP-1 agonists-&gt;DPP-4 inhibitors|GLP-1 agonists-&gt;Insulin glargine-&gt;Biguanides|GLP-1 agonists|Insulin glargine-&gt;GLP-1 agonists|Insulin glargine"/>
  </r>
  <r>
    <s v="Vt.Ts7Vdx.s"/>
    <x v="36"/>
    <s v="Asian"/>
    <s v="Biguanides"/>
    <x v="0"/>
    <d v="2025-05-31T00:00:00"/>
    <s v="Biguanides-&gt;Insulin isophane-&gt;Insulin aspart"/>
  </r>
  <r>
    <s v="ViQIlOW5T5E"/>
    <x v="36"/>
    <s v="Māori"/>
    <s v="Biguanides"/>
    <x v="0"/>
    <d v="2025-12-03T00:00:00"/>
    <s v="Biguanides"/>
  </r>
  <r>
    <s v="viuwDAT9vWs"/>
    <x v="36"/>
    <s v="Asian"/>
    <s v="Biguanides"/>
    <x v="0"/>
    <d v="2014-09-10T00:00:00"/>
    <s v="Biguanides-&gt;DPP-4 inhibitors|Thiazolidinedione-&gt;DPP-4 inhibitors-&gt;DPP-4 inhibitors|SGLT-2 inhibitors-&gt;DPP-4 inhibitors|SGLT-2 inhibitors|Sulfonylureas"/>
  </r>
  <r>
    <s v="VLLx4LumV7w"/>
    <x v="36"/>
    <s v="Pacific peoples"/>
    <s v="Biguanides"/>
    <x v="0"/>
    <d v="2014-10-10T00:00:00"/>
    <s v="Biguanides-&gt;SGLT-2 inhibitors"/>
  </r>
  <r>
    <s v="VL8/Af2ADAY"/>
    <x v="36"/>
    <s v="Other"/>
    <s v="Biguanides"/>
    <x v="0"/>
    <d v="2021-09-15T00:00:00"/>
    <s v="Biguanides"/>
  </r>
  <r>
    <s v="VkLMC2yNGyA"/>
    <x v="36"/>
    <s v="Other"/>
    <s v="Biguanides"/>
    <x v="0"/>
    <d v="2020-01-28T00:00:00"/>
    <s v="Biguanides-&gt;Insulin isophane"/>
  </r>
  <r>
    <s v="VO5e.wzseKk"/>
    <x v="36"/>
    <s v="Asian"/>
    <s v="Biguanides"/>
    <x v="0"/>
    <d v="2024-07-30T00:00:00"/>
    <s v="Biguanides"/>
  </r>
  <r>
    <s v="IxPQ8S0HtWM"/>
    <x v="36"/>
    <s v="Pacific peoples"/>
    <s v="Biguanides"/>
    <x v="0"/>
    <d v="2016-02-16T00:00:00"/>
    <s v="Biguanides-&gt;Biguanides|Insulin aspart|Insulin isophane-&gt;Insulin aspart|Insulin isophane-&gt;DPP-4 inhibitors-&gt;DPP-4 inhibitors|SGLT-2 inhibitors"/>
  </r>
  <r>
    <s v="IWLUtt0XSCo"/>
    <x v="36"/>
    <s v="Other"/>
    <s v="Biguanides"/>
    <x v="0"/>
    <d v="2020-02-26T00:00:00"/>
    <s v="Biguanides-&gt;Biguanides|Insulin isophane-&gt;Insulin aspart-&gt;Insulin isophane"/>
  </r>
  <r>
    <s v="lsW1dzMss8E"/>
    <x v="36"/>
    <s v="Asian"/>
    <s v="Biguanides"/>
    <x v="0"/>
    <d v="2012-08-20T00:00:00"/>
    <s v="Biguanides"/>
  </r>
  <r>
    <s v="LShKWq2w3iE"/>
    <x v="36"/>
    <s v="Other"/>
    <s v="Biguanides"/>
    <x v="0"/>
    <d v="2018-06-05T00:00:00"/>
    <s v="Biguanides"/>
  </r>
  <r>
    <s v="LX1Hh4SuN5w"/>
    <x v="36"/>
    <s v="Other"/>
    <s v="Biguanides"/>
    <x v="0"/>
    <d v="2014-12-10T00:00:00"/>
    <s v="Biguanides-&gt;Insulin isophane|Insulin lispro-&gt;Insulin isophane-&gt;Biguanides|DPP-4 inhibitors-&gt;DPP-4 inhibitors-&gt;DPP-4 inhibitors|Sulfonylureas-&gt;Sulfonylureas-&gt;GLP-1 agonists-&gt;GLP-1 agonists|Sulfonylureas-&gt;SGLT-2 inhibitors|Sulfonylureas"/>
  </r>
  <r>
    <s v="LXWatMeW2iQ"/>
    <x v="36"/>
    <s v="Other"/>
    <s v="Biguanides"/>
    <x v="0"/>
    <d v="2014-07-02T00:00:00"/>
    <s v="Biguanides"/>
  </r>
  <r>
    <s v="lV9h3jrRXGY"/>
    <x v="36"/>
    <s v="Pacific peoples"/>
    <s v="Biguanides"/>
    <x v="0"/>
    <d v="2022-09-07T00:00:00"/>
    <s v="Biguanides-&gt;Insulin aspart|Insulin isophane"/>
  </r>
  <r>
    <s v="lU9tsSfniX6"/>
    <x v="36"/>
    <s v="Asian"/>
    <s v="Biguanides"/>
    <x v="0"/>
    <d v="2023-12-19T00:00:00"/>
    <s v="Biguanides-&gt;DPP-4 inhibitors"/>
  </r>
  <r>
    <s v="ioN3kk6eLLk"/>
    <x v="36"/>
    <s v="Asian"/>
    <s v="Biguanides|DPP-4 inhibitors"/>
    <x v="0"/>
    <d v="2025-05-23T00:00:00"/>
    <s v="Biguanides|DPP-4 inhibitors-&gt;DPP-4 inhibitors"/>
  </r>
  <r>
    <s v="irPlqjIopSk"/>
    <x v="36"/>
    <s v="Asian"/>
    <s v="GLP-1 agonists"/>
    <x v="0"/>
    <d v="2025-09-04T00:00:00"/>
    <s v="GLP-1 agonists"/>
  </r>
  <r>
    <s v="ISfmiQoX8dk"/>
    <x v="36"/>
    <s v="Pacific peoples"/>
    <s v="Biguanides|Insulin isophane"/>
    <x v="0"/>
    <d v="2016-04-13T00:00:00"/>
    <s v="Biguanides|Insulin isophane-&gt;Insulin isophane-&gt;Biguanides-&gt;Insulin aspart|Insulin isophane-&gt;Biguanides|Sulfonylureas-&gt;Sulfonylureas-&gt;DPP-4 inhibitors|Sulfonylureas-&gt;DPP-4 inhibitors-&gt;SGLT-2 inhibitors-&gt;DPP-4 inhibitors|SGLT-2 inhibitors-&gt;DPP-4 inhibitors|SGLT-2 inhibitors|Sulfonylureas"/>
  </r>
  <r>
    <s v="ISGmfloPgBM"/>
    <x v="36"/>
    <s v="Other"/>
    <s v="Biguanides"/>
    <x v="0"/>
    <d v="2023-10-26T00:00:00"/>
    <s v="Biguanides"/>
  </r>
  <r>
    <s v="IlbD1CaEd/2"/>
    <x v="36"/>
    <s v="Pacific peoples"/>
    <s v="Biguanides"/>
    <x v="0"/>
    <d v="2021-01-11T00:00:00"/>
    <s v="Biguanides-&gt;DPP-4 inhibitors-&gt;DPP-4 inhibitors|SGLT-2 inhibitors-&gt;SGLT-2 inhibitors"/>
  </r>
  <r>
    <s v="iJM8LpS2eA2"/>
    <x v="36"/>
    <s v="Other"/>
    <s v="Biguanides"/>
    <x v="0"/>
    <d v="2022-02-21T00:00:00"/>
    <s v="Biguanides"/>
  </r>
  <r>
    <s v="Ijnx2RdhZxw"/>
    <x v="36"/>
    <s v="Asian"/>
    <s v="Biguanides"/>
    <x v="0"/>
    <d v="2018-05-01T00:00:00"/>
    <s v="Biguanides-&gt;Sulfonylureas-&gt;Biguanides|Sulfonylureas-&gt;DPP-4 inhibitors-&gt;Biguanides|DPP-4 inhibitors|Sulfonylureas-&gt;DPP-4 inhibitors|Sulfonylureas-&gt;Biguanides|DPP-4 inhibitors-&gt;DPP-4 inhibitors|SGLT-2 inhibitors-&gt;SGLT-2 inhibitors-&gt;DPP-4 inhibitors|SGLT-2 inhibitors|Sulfonylureas-&gt;GLP-1 agonists-&gt;Biguanides|GLP-1 agonists"/>
  </r>
  <r>
    <s v="Il.tba3.f0U"/>
    <x v="36"/>
    <s v="Asian"/>
    <s v="Biguanides"/>
    <x v="0"/>
    <d v="2025-12-15T00:00:00"/>
    <s v="Biguanides"/>
  </r>
  <r>
    <s v="i4B9qeY643Y"/>
    <x v="36"/>
    <s v="Asian"/>
    <s v="Biguanides"/>
    <x v="0"/>
    <d v="2020-05-06T00:00:00"/>
    <s v="Biguanides-&gt;SGLT-2 inhibitors-&gt;Biguanides|SGLT-2 inhibitors"/>
  </r>
  <r>
    <s v="I0SBUZ3B5Xc"/>
    <x v="36"/>
    <s v="Asian"/>
    <s v="Biguanides"/>
    <x v="0"/>
    <d v="2025-08-29T00:00:00"/>
    <s v="Biguanides"/>
  </r>
  <r>
    <s v="F8M9no7imOc"/>
    <x v="36"/>
    <s v="Pacific peoples"/>
    <s v="Biguanides"/>
    <x v="0"/>
    <d v="2021-10-21T00:00:00"/>
    <s v="Biguanides"/>
  </r>
  <r>
    <s v="f6hb.Ho3faE"/>
    <x v="36"/>
    <s v="Other"/>
    <s v="Insulin aspart"/>
    <x v="1"/>
    <d v="2012-03-16T00:00:00"/>
    <s v="Insulin aspart-&gt;Insulin aspart|Insulin isophane-&gt;Biguanides"/>
  </r>
  <r>
    <s v="f55xQjlqgSY"/>
    <x v="36"/>
    <s v="Asian"/>
    <s v="Biguanides"/>
    <x v="0"/>
    <d v="2025-10-15T00:00:00"/>
    <s v="Biguanides"/>
  </r>
  <r>
    <s v="f1M977Hcjyo"/>
    <x v="36"/>
    <s v="Other"/>
    <s v="Biguanides|Insulin aspart"/>
    <x v="0"/>
    <d v="2018-01-25T00:00:00"/>
    <s v="Biguanides|Insulin aspart"/>
  </r>
  <r>
    <s v="f1O/hhaJpTQ"/>
    <x v="36"/>
    <s v="Other"/>
    <s v="Biguanides"/>
    <x v="0"/>
    <d v="2024-11-26T00:00:00"/>
    <s v="Biguanides"/>
  </r>
  <r>
    <s v="i6I5qD5Ueww"/>
    <x v="36"/>
    <s v="Māori"/>
    <s v="Biguanides"/>
    <x v="0"/>
    <d v="2020-06-16T00:00:00"/>
    <s v="Biguanides"/>
  </r>
  <r>
    <s v="i7FcVXn88Ak"/>
    <x v="36"/>
    <s v="Other"/>
    <s v="Biguanides"/>
    <x v="0"/>
    <d v="2016-10-13T00:00:00"/>
    <s v="Biguanides-&gt;Insulin lispro-&gt;Biguanides|Insulin lispro"/>
  </r>
  <r>
    <s v="I5w2k9WQKro"/>
    <x v="36"/>
    <s v="Pacific peoples"/>
    <s v="Biguanides"/>
    <x v="0"/>
    <d v="2021-03-30T00:00:00"/>
    <s v="Biguanides"/>
  </r>
  <r>
    <s v="iA.YXl3CtgQ"/>
    <x v="36"/>
    <s v="Māori"/>
    <s v="Biguanides"/>
    <x v="0"/>
    <d v="2021-02-12T00:00:00"/>
    <s v="Biguanides"/>
  </r>
  <r>
    <s v="IDNkjT1TfbU"/>
    <x v="36"/>
    <s v="Asian"/>
    <s v="Biguanides"/>
    <x v="0"/>
    <d v="2022-01-28T00:00:00"/>
    <s v="Biguanides"/>
  </r>
  <r>
    <s v="iDmRSooOfEM"/>
    <x v="36"/>
    <s v="Other"/>
    <s v="Biguanides"/>
    <x v="0"/>
    <d v="2015-07-07T00:00:00"/>
    <s v="Biguanides-&gt;Insulin isophane"/>
  </r>
  <r>
    <s v="MCEfZoxF88."/>
    <x v="36"/>
    <s v="Other"/>
    <s v="Biguanides"/>
    <x v="0"/>
    <d v="2023-06-07T00:00:00"/>
    <s v="Biguanides"/>
  </r>
  <r>
    <s v="MdbYrwcCIEo"/>
    <x v="36"/>
    <s v="Asian"/>
    <s v="Biguanides"/>
    <x v="0"/>
    <d v="2025-04-09T00:00:00"/>
    <s v="Biguanides"/>
  </r>
  <r>
    <s v="McRfq0xtrOg"/>
    <x v="36"/>
    <s v="Pacific peoples"/>
    <s v="Biguanides"/>
    <x v="0"/>
    <d v="2017-09-11T00:00:00"/>
    <s v="Biguanides-&gt;Insulin glargine-&gt;Insulin aspart-&gt;Biguanides|Insulin aspart|Insulin glargine-&gt;Biguanides|Insulin aspart"/>
  </r>
  <r>
    <s v="ME9kDf.sftk"/>
    <x v="36"/>
    <s v="Asian"/>
    <s v="Biguanides|Insulin isophane"/>
    <x v="0"/>
    <d v="2021-06-09T00:00:00"/>
    <s v="Biguanides|Insulin isophane-&gt;Insulin isophane-&gt;Sulfonylureas"/>
  </r>
  <r>
    <s v="mb0PzRWSWaw"/>
    <x v="36"/>
    <s v="Other"/>
    <s v="Biguanides"/>
    <x v="0"/>
    <d v="2018-08-09T00:00:00"/>
    <s v="Biguanides"/>
  </r>
  <r>
    <s v="M1qgiV4f.kg"/>
    <x v="36"/>
    <s v="Other"/>
    <s v="Biguanides"/>
    <x v="0"/>
    <d v="2025-12-16T00:00:00"/>
    <s v="Biguanides"/>
  </r>
  <r>
    <s v="m1toFPO9Ne6"/>
    <x v="36"/>
    <s v="Asian"/>
    <s v="Biguanides"/>
    <x v="0"/>
    <d v="2022-09-29T00:00:00"/>
    <s v="Biguanides"/>
  </r>
  <r>
    <s v="M/.bFlhNVsc"/>
    <x v="36"/>
    <s v="Asian"/>
    <s v="Biguanides|Insulin isophane|Insulin lispro"/>
    <x v="0"/>
    <d v="2019-01-08T00:00:00"/>
    <s v="Biguanides|Insulin isophane|Insulin lispro"/>
  </r>
  <r>
    <s v="m0ik.AMUqtA"/>
    <x v="36"/>
    <s v="Asian"/>
    <s v="Biguanides"/>
    <x v="0"/>
    <d v="2023-09-14T00:00:00"/>
    <s v="Biguanides-&gt;Biguanides|Insulin isophane-&gt;Insulin isophane-&gt;Insulin aspart-&gt;Biguanides|Insulin aspart|Insulin isophane-&gt;DPP-4 inhibitors"/>
  </r>
  <r>
    <s v="MOeKQ2Ni1T."/>
    <x v="36"/>
    <s v="Asian"/>
    <s v="Biguanides"/>
    <x v="0"/>
    <d v="2023-10-17T00:00:00"/>
    <s v="Biguanides-&gt;Insulin isophane"/>
  </r>
  <r>
    <s v="MioI0svT3d2"/>
    <x v="36"/>
    <s v="Māori"/>
    <s v="Biguanides"/>
    <x v="0"/>
    <d v="2025-11-06T00:00:00"/>
    <s v="Biguanides"/>
  </r>
  <r>
    <s v="mkNiGitKmSo"/>
    <x v="36"/>
    <s v="Asian"/>
    <s v="Biguanides"/>
    <x v="0"/>
    <d v="2025-07-07T00:00:00"/>
    <s v="Biguanides"/>
  </r>
  <r>
    <s v="q0FBy7HwByA"/>
    <x v="36"/>
    <s v="Other"/>
    <s v="Biguanides"/>
    <x v="0"/>
    <d v="2020-11-03T00:00:00"/>
    <s v="Biguanides"/>
  </r>
  <r>
    <s v="q20fMpTDpEk"/>
    <x v="36"/>
    <s v="Māori"/>
    <s v="Biguanides"/>
    <x v="0"/>
    <d v="2023-11-29T00:00:00"/>
    <s v="Biguanides"/>
  </r>
  <r>
    <s v="Q2hmJb81yiY"/>
    <x v="36"/>
    <s v="Other"/>
    <s v="Biguanides"/>
    <x v="0"/>
    <d v="2022-03-08T00:00:00"/>
    <s v="Biguanides-&gt;DPP-4 inhibitors"/>
  </r>
  <r>
    <s v="Px7BHjC77zQ"/>
    <x v="36"/>
    <s v="Māori"/>
    <s v="DPP-4 inhibitors"/>
    <x v="0"/>
    <d v="2021-05-24T00:00:00"/>
    <s v="DPP-4 inhibitors-&gt;DPP-4 inhibitors|SGLT-2 inhibitors|Sulfonylureas-&gt;DPP-4 inhibitors|Sulfonylureas"/>
  </r>
  <r>
    <s v="PWIKzSvWExY"/>
    <x v="36"/>
    <s v="Asian"/>
    <s v="Biguanides"/>
    <x v="0"/>
    <d v="2025-10-21T00:00:00"/>
    <s v="Biguanides"/>
  </r>
  <r>
    <s v="pWox8WWI8ck"/>
    <x v="36"/>
    <s v="Pacific peoples"/>
    <s v="DPP-4 inhibitors"/>
    <x v="0"/>
    <d v="2024-06-04T00:00:00"/>
    <s v="DPP-4 inhibitors-&gt;Biguanides|GLP-1 agonists-&gt;GLP-1 agonists-&gt;Biguanides"/>
  </r>
  <r>
    <s v="PYGrHQ5tgyo"/>
    <x v="36"/>
    <s v="Other"/>
    <s v="Biguanides"/>
    <x v="0"/>
    <d v="2016-04-07T00:00:00"/>
    <s v="Biguanides-&gt;Insulin isophane-&gt;SGLT-2 inhibitors-&gt;Insulin isophane|SGLT-2 inhibitors-&gt;Biguanides|SGLT-2 inhibitors-&gt;Biguanides|Insulin glargine|SGLT-2 inhibitors-&gt;GLP-1 agonists-&gt;Biguanides|Insulin glargine-&gt;Biguanides|GLP-1 agonists|Insulin glargine-&gt;Insulin glargine"/>
  </r>
  <r>
    <s v="Pz2rY1fHXao"/>
    <x v="36"/>
    <s v="Other"/>
    <s v="Biguanides"/>
    <x v="0"/>
    <d v="2014-02-14T00:00:00"/>
    <s v="Biguanides"/>
  </r>
  <r>
    <s v="PSGjEcd9ba6"/>
    <x v="36"/>
    <s v="Other"/>
    <s v="Biguanides"/>
    <x v="0"/>
    <d v="2024-03-15T00:00:00"/>
    <s v="Biguanides"/>
  </r>
  <r>
    <s v="Ptxc9gkogFg"/>
    <x v="36"/>
    <s v="Māori"/>
    <s v="Biguanides"/>
    <x v="0"/>
    <d v="2021-10-05T00:00:00"/>
    <s v="Biguanides"/>
  </r>
  <r>
    <s v="PoCJYw.BeW2"/>
    <x v="36"/>
    <s v="Asian"/>
    <s v="Biguanides"/>
    <x v="0"/>
    <d v="2020-09-23T00:00:00"/>
    <s v="Biguanides-&gt;Insulin lispro"/>
  </r>
  <r>
    <s v="POs6vVLucHY"/>
    <x v="36"/>
    <s v="Pacific peoples"/>
    <s v="Biguanides"/>
    <x v="0"/>
    <d v="2022-06-01T00:00:00"/>
    <s v="Biguanides-&gt;DPP-4 inhibitors-&gt;SGLT-2 inhibitors-&gt;GLP-1 agonists"/>
  </r>
  <r>
    <s v="PPEEMrXQAG6"/>
    <x v="36"/>
    <s v="Pacific peoples"/>
    <s v="Biguanides"/>
    <x v="0"/>
    <d v="2021-02-03T00:00:00"/>
    <s v="Biguanides-&gt;Insulin isophane-&gt;Biguanides|Insulin isophane-&gt;Insulin aspart-&gt;DPP-4 inhibitors-&gt;Sulfonylureas-&gt;DPP-4 inhibitors|SGLT-2 inhibitors|Sulfonylureas"/>
  </r>
  <r>
    <s v="PQYiCX/iEvI"/>
    <x v="36"/>
    <s v="Asian"/>
    <s v="Biguanides"/>
    <x v="0"/>
    <d v="2022-08-27T00:00:00"/>
    <s v="Biguanides-&gt;Biguanides|Insulin isophane|Insulin lispro-&gt;Insulin isophane|Insulin lispro"/>
  </r>
  <r>
    <s v="pkuAqrUnTpk"/>
    <x v="36"/>
    <s v="Asian"/>
    <s v="Biguanides"/>
    <x v="0"/>
    <d v="2024-01-11T00:00:00"/>
    <s v="Biguanides"/>
  </r>
  <r>
    <s v="pMdmZj4U.z6"/>
    <x v="36"/>
    <s v="Other"/>
    <s v="Biguanides"/>
    <x v="0"/>
    <d v="2018-04-26T00:00:00"/>
    <s v="Biguanides-&gt;Insulin isophane-&gt;Insulin aspart|Insulin isophane-&gt;DPP-4 inhibitors-&gt;DPP-4 inhibitors|SGLT-2 inhibitors"/>
  </r>
  <r>
    <s v="BgQ9NYJYbPI"/>
    <x v="36"/>
    <s v="Pacific peoples"/>
    <s v="Biguanides"/>
    <x v="0"/>
    <d v="2024-09-20T00:00:00"/>
    <s v="Biguanides"/>
  </r>
  <r>
    <s v="EfCo/OyViHw"/>
    <x v="36"/>
    <s v="Māori"/>
    <s v="Biguanides"/>
    <x v="0"/>
    <d v="2016-11-12T00:00:00"/>
    <s v="Biguanides"/>
  </r>
  <r>
    <s v="EeD9XcI0/.o"/>
    <x v="36"/>
    <s v="Other"/>
    <s v="Insulin aspart|Insulin isophane"/>
    <x v="1"/>
    <d v="2016-05-10T00:00:00"/>
    <s v="Insulin aspart|Insulin isophane-&gt;Insulin aspart-&gt;Biguanides"/>
  </r>
  <r>
    <s v="EKhi23wb/Dw"/>
    <x v="36"/>
    <s v="Asian"/>
    <s v="Biguanides"/>
    <x v="0"/>
    <d v="2019-10-07T00:00:00"/>
    <s v="Biguanides"/>
  </r>
  <r>
    <s v="Elcx4OQ2M5o"/>
    <x v="36"/>
    <s v="Asian"/>
    <s v="Insulin isophane"/>
    <x v="1"/>
    <d v="2025-02-28T00:00:00"/>
    <s v="Insulin isophane-&gt;Biguanides-&gt;Insulin aspart"/>
  </r>
  <r>
    <s v="EvYN3C/dONI"/>
    <x v="36"/>
    <s v="Pacific peoples"/>
    <s v="DPP-4 inhibitors"/>
    <x v="0"/>
    <d v="2025-02-05T00:00:00"/>
    <s v="DPP-4 inhibitors"/>
  </r>
  <r>
    <s v="EujkqsoTQhI"/>
    <x v="36"/>
    <s v="Asian"/>
    <s v="Biguanides"/>
    <x v="0"/>
    <d v="2024-02-01T00:00:00"/>
    <s v="Biguanides"/>
  </r>
  <r>
    <s v="eoFFNjWwx6c"/>
    <x v="36"/>
    <s v="Asian"/>
    <s v="Biguanides"/>
    <x v="0"/>
    <d v="2022-08-23T00:00:00"/>
    <s v="Biguanides"/>
  </r>
  <r>
    <s v="eNGXbYSGdE."/>
    <x v="36"/>
    <s v="Māori"/>
    <s v="Biguanides"/>
    <x v="0"/>
    <d v="2024-03-21T00:00:00"/>
    <s v="Biguanides"/>
  </r>
  <r>
    <s v="en2xCJG5UHE"/>
    <x v="36"/>
    <s v="Pacific peoples"/>
    <s v="Biguanides"/>
    <x v="0"/>
    <d v="2024-09-11T00:00:00"/>
    <s v="Biguanides"/>
  </r>
  <r>
    <s v="eqfMNcagtps"/>
    <x v="36"/>
    <s v="Pacific peoples"/>
    <s v="Biguanides"/>
    <x v="0"/>
    <d v="2023-09-05T00:00:00"/>
    <s v="Biguanides"/>
  </r>
  <r>
    <s v="eQPVDyWFBEU"/>
    <x v="36"/>
    <s v="Other"/>
    <s v="Biguanides"/>
    <x v="0"/>
    <d v="2025-07-14T00:00:00"/>
    <s v="Biguanides-&gt;DPP-4 inhibitors"/>
  </r>
  <r>
    <s v="AwnmzyZHXkQ"/>
    <x v="36"/>
    <s v="Asian"/>
    <s v="Biguanides"/>
    <x v="0"/>
    <d v="2024-07-15T00:00:00"/>
    <s v="Biguanides-&gt;Insulin isophane"/>
  </r>
  <r>
    <s v="Ax6Q1yyo/Vg"/>
    <x v="36"/>
    <s v="Asian"/>
    <s v="Biguanides"/>
    <x v="0"/>
    <d v="2018-11-28T00:00:00"/>
    <s v="Biguanides-&gt;DPP-4 inhibitors-&gt;DPP-4 inhibitors|Sulfonylureas-&gt;SGLT-2 inhibitors|Sulfonylureas"/>
  </r>
  <r>
    <s v="AZdLWMjv6GU"/>
    <x v="36"/>
    <s v="Asian"/>
    <s v="Biguanides"/>
    <x v="0"/>
    <d v="2021-03-01T00:00:00"/>
    <s v="Biguanides-&gt;Biguanides|SGLT-2 inhibitors"/>
  </r>
  <r>
    <s v="aXWlQNTzesA"/>
    <x v="36"/>
    <s v="Māori"/>
    <s v="Biguanides"/>
    <x v="0"/>
    <d v="2022-07-08T00:00:00"/>
    <s v="Biguanides"/>
  </r>
  <r>
    <s v="ay6AhyGyEoA"/>
    <x v="36"/>
    <s v="Other"/>
    <s v="Biguanides"/>
    <x v="0"/>
    <d v="2023-07-22T00:00:00"/>
    <s v="Biguanides-&gt;DPP-4 inhibitors-&gt;SGLT-2 inhibitors-&gt;DPP-4 inhibitors|SGLT-2 inhibitors-&gt;Insulin aspart"/>
  </r>
  <r>
    <s v="ANc0CldWqe2"/>
    <x v="36"/>
    <s v="Asian"/>
    <s v="Insulin aspart"/>
    <x v="1"/>
    <d v="2024-06-17T00:00:00"/>
    <s v="Insulin aspart-&gt;Biguanides"/>
  </r>
  <r>
    <s v="aoS2VH5HcEc"/>
    <x v="36"/>
    <s v="Asian"/>
    <s v="Biguanides"/>
    <x v="0"/>
    <d v="2024-12-23T00:00:00"/>
    <s v="Biguanides-&gt;DPP-4 inhibitors"/>
  </r>
  <r>
    <s v="aSpAo9DVhhU"/>
    <x v="36"/>
    <s v="Asian"/>
    <s v="Biguanides"/>
    <x v="0"/>
    <d v="2022-10-13T00:00:00"/>
    <s v="Biguanides-&gt;SGLT-2 inhibitors-&gt;Biguanides|SGLT-2 inhibitors-&gt;DPP-4 inhibitors"/>
  </r>
  <r>
    <s v="aTocpUKTph2"/>
    <x v="36"/>
    <s v="Other"/>
    <s v="Biguanides"/>
    <x v="0"/>
    <d v="2025-02-21T00:00:00"/>
    <s v="Biguanides"/>
  </r>
  <r>
    <s v="b8LAm8sQsLQ"/>
    <x v="36"/>
    <s v="Other"/>
    <s v="Biguanides"/>
    <x v="0"/>
    <d v="2011-01-31T00:00:00"/>
    <s v="Biguanides-&gt;Sulfonylureas-&gt;Biguanides|Sulfonylureas"/>
  </r>
  <r>
    <s v="B7vRmfYK6qU"/>
    <x v="36"/>
    <s v="Asian"/>
    <s v="Biguanides"/>
    <x v="0"/>
    <d v="2014-06-19T00:00:00"/>
    <s v="Biguanides-&gt;Sulfonylureas-&gt;Biguanides|Sulfonylureas-&gt;SGLT-2 inhibitors-&gt;Biguanides|SGLT-2 inhibitors|Sulfonylureas"/>
  </r>
  <r>
    <s v="b7cAThQshLM"/>
    <x v="36"/>
    <s v="Other"/>
    <s v="Biguanides"/>
    <x v="0"/>
    <d v="2025-02-04T00:00:00"/>
    <s v="Biguanides"/>
  </r>
  <r>
    <s v="b7CT38UpM36"/>
    <x v="36"/>
    <s v="Other"/>
    <s v="Biguanides"/>
    <x v="0"/>
    <d v="2013-10-29T00:00:00"/>
    <s v="Biguanides"/>
  </r>
  <r>
    <s v="B0vNiaTc9iM"/>
    <x v="36"/>
    <s v="Asian"/>
    <s v="DPP-4 inhibitors|SGLT-2 inhibitors|Sulfonylureas|Thiazolidinedione"/>
    <x v="0"/>
    <d v="2024-09-23T00:00:00"/>
    <s v="DPP-4 inhibitors|SGLT-2 inhibitors|Sulfonylureas|Thiazolidinedione-&gt;Biguanides|DPP-4 inhibitors|SGLT-2 inhibitors|Sulfonylureas|Thiazolidinedione-&gt;DPP-4 inhibitors|SGLT-2 inhibitors|Sulfonylureas-&gt;DPP-4 inhibitors-&gt;SGLT-2 inhibitors"/>
  </r>
  <r>
    <s v="b/HBu6xxwz2"/>
    <x v="36"/>
    <s v="Pacific peoples"/>
    <s v="Biguanides|Sulfonylureas"/>
    <x v="0"/>
    <d v="2012-06-21T00:00:00"/>
    <s v="Biguanides|Sulfonylureas"/>
  </r>
  <r>
    <s v="beGOCSQiPow"/>
    <x v="36"/>
    <s v="Asian"/>
    <s v="Biguanides"/>
    <x v="0"/>
    <d v="2020-09-15T00:00:00"/>
    <s v="Biguanides"/>
  </r>
  <r>
    <s v="bdCggPaSjys"/>
    <x v="36"/>
    <s v="Other"/>
    <s v="Biguanides"/>
    <x v="0"/>
    <d v="2024-01-18T00:00:00"/>
    <s v="Biguanides"/>
  </r>
  <r>
    <s v="BdBXVltws9k"/>
    <x v="36"/>
    <s v="Other"/>
    <s v="Biguanides"/>
    <x v="0"/>
    <d v="2023-12-27T00:00:00"/>
    <s v="Biguanides-&gt;Insulin aspart|Insulin isophane"/>
  </r>
  <r>
    <s v="BcAjQpfffAI"/>
    <x v="36"/>
    <s v="Other"/>
    <s v="Biguanides"/>
    <x v="0"/>
    <d v="2025-09-16T00:00:00"/>
    <s v="Biguanides"/>
  </r>
  <r>
    <s v="zw3CfImFgmo"/>
    <x v="36"/>
    <s v="Other"/>
    <s v="Biguanides"/>
    <x v="0"/>
    <d v="2016-04-14T00:00:00"/>
    <s v="Biguanides"/>
  </r>
  <r>
    <s v="zVdprPaqPnA"/>
    <x v="36"/>
    <s v="Asian"/>
    <s v="Biguanides|Insulin aspart|Insulin isophane"/>
    <x v="0"/>
    <d v="2019-09-25T00:00:00"/>
    <s v="Biguanides|Insulin aspart|Insulin isophane-&gt;Insulin aspart|Insulin isophane"/>
  </r>
  <r>
    <s v="Zu7Z9yES5UY"/>
    <x v="36"/>
    <s v="Asian"/>
    <s v="Biguanides"/>
    <x v="0"/>
    <d v="2022-04-08T00:00:00"/>
    <s v="Biguanides-&gt;Insulin isophane-&gt;Biguanides|Insulin isophane-&gt;Insulin aspart-&gt;Biguanides|Insulin aspart|Insulin isophane-&gt;DPP-4 inhibitors"/>
  </r>
  <r>
    <s v="zudXUBMGt6g"/>
    <x v="36"/>
    <s v="Māori"/>
    <s v="Biguanides"/>
    <x v="0"/>
    <d v="2024-05-20T00:00:00"/>
    <s v="Biguanides"/>
  </r>
  <r>
    <s v="zTm3o6QG69c"/>
    <x v="36"/>
    <s v="Māori"/>
    <s v="Biguanides"/>
    <x v="0"/>
    <d v="2025-07-29T00:00:00"/>
    <s v="Biguanides-&gt;Insulin aspart-&gt;Insulin isophane"/>
  </r>
  <r>
    <s v="ZToedcSLIkw"/>
    <x v="36"/>
    <s v="Asian"/>
    <s v="Biguanides"/>
    <x v="0"/>
    <d v="2024-07-11T00:00:00"/>
    <s v="Biguanides"/>
  </r>
  <r>
    <s v="zrS2Bywankk"/>
    <x v="36"/>
    <s v="Pacific peoples"/>
    <s v="Biguanides"/>
    <x v="0"/>
    <d v="2022-11-11T00:00:00"/>
    <s v="Biguanides"/>
  </r>
  <r>
    <s v="zoNR5KY7Kik"/>
    <x v="36"/>
    <s v="Māori"/>
    <s v="Biguanides"/>
    <x v="0"/>
    <d v="2021-10-22T00:00:00"/>
    <s v="Biguanides"/>
  </r>
  <r>
    <s v="ZOqtREbTtRQ"/>
    <x v="36"/>
    <s v="Asian"/>
    <s v="Biguanides"/>
    <x v="0"/>
    <d v="2016-02-24T00:00:00"/>
    <s v="Biguanides"/>
  </r>
  <r>
    <s v="zoSZIXquwyg"/>
    <x v="36"/>
    <s v="Other"/>
    <s v="Biguanides"/>
    <x v="0"/>
    <d v="2020-12-22T00:00:00"/>
    <s v="Biguanides-&gt;SGLT-2 inhibitors-&gt;GLP-1 agonists|SGLT-2 inhibitors-&gt;GLP-1 agonists-&gt;Biguanides|GLP-1 agonists-&gt;Insulin glargine|SGLT-2 inhibitors-&gt;Biguanides|Insulin glargine|SGLT-2 inhibitors-&gt;DPP-4 inhibitors-&gt;Biguanides|SGLT-2 inhibitors-&gt;Biguanides|Insulin glargine-&gt;Insulin glargine-&gt;Biguanides|GLP-1 agonists|Insulin glargine-&gt;Biguanides|GLP-1 agonists|Insulin glargine|SGLT-2 inhibitors"/>
  </r>
  <r>
    <s v="ZOd5REbvb9E"/>
    <x v="36"/>
    <s v="Asian"/>
    <s v="Biguanides"/>
    <x v="0"/>
    <d v="2019-10-08T00:00:00"/>
    <s v="Biguanides"/>
  </r>
  <r>
    <s v="ZodOv/O1ZdI"/>
    <x v="36"/>
    <s v="Asian"/>
    <s v="Biguanides|Insulin isophane"/>
    <x v="0"/>
    <d v="2023-07-13T00:00:00"/>
    <s v="Biguanides|Insulin isophane-&gt;Insulin lispro"/>
  </r>
  <r>
    <s v="zoGP71fBNHE"/>
    <x v="36"/>
    <s v="Asian"/>
    <s v="Biguanides"/>
    <x v="0"/>
    <d v="2020-07-21T00:00:00"/>
    <s v="Biguanides-&gt;Sulfonylureas"/>
  </r>
  <r>
    <s v="Zq85l5nxe2Q"/>
    <x v="36"/>
    <s v="Māori"/>
    <s v="Biguanides"/>
    <x v="0"/>
    <d v="2021-04-15T00:00:00"/>
    <s v="Biguanides"/>
  </r>
  <r>
    <s v="WWIkQArB1Nw"/>
    <x v="36"/>
    <s v="Other"/>
    <s v="Insulin aspart|Insulin isophane"/>
    <x v="1"/>
    <d v="2014-03-12T00:00:00"/>
    <s v="Insulin aspart|Insulin isophane-&gt;Biguanides"/>
  </r>
  <r>
    <s v="ZNZNL2F217k"/>
    <x v="36"/>
    <s v="Pacific peoples"/>
    <s v="Biguanides"/>
    <x v="0"/>
    <d v="2018-10-01T00:00:00"/>
    <s v="Biguanides-&gt;DPP-4 inhibitors-&gt;DPP-4 inhibitors|Sulfonylureas-&gt;Sulfonylureas-&gt;Biguanides|DPP-4 inhibitors|Sulfonylureas"/>
  </r>
  <r>
    <s v="wuPH2RHEdJA"/>
    <x v="36"/>
    <s v="Māori"/>
    <s v="Biguanides"/>
    <x v="0"/>
    <d v="2013-03-18T00:00:00"/>
    <s v="Biguanides"/>
  </r>
  <r>
    <s v="wVrIvHGrQzk"/>
    <x v="36"/>
    <s v="Other"/>
    <s v="Biguanides"/>
    <x v="0"/>
    <d v="2023-04-28T00:00:00"/>
    <s v="Biguanides"/>
  </r>
  <r>
    <s v="wVLz/Zaugfk"/>
    <x v="36"/>
    <s v="Other"/>
    <s v="Biguanides"/>
    <x v="0"/>
    <d v="2019-05-21T00:00:00"/>
    <s v="Biguanides"/>
  </r>
  <r>
    <s v="ZX4urmwG0q6"/>
    <x v="36"/>
    <s v="Other"/>
    <s v="Biguanides"/>
    <x v="0"/>
    <d v="2011-01-05T00:00:00"/>
    <s v="Biguanides"/>
  </r>
  <r>
    <s v="ZXNSpszu37Y"/>
    <x v="36"/>
    <s v="Māori"/>
    <s v="Biguanides"/>
    <x v="0"/>
    <d v="2021-03-02T00:00:00"/>
    <s v="Biguanides-&gt;DPP-4 inhibitors"/>
  </r>
  <r>
    <s v="3VOWQ/xMjiU"/>
    <x v="36"/>
    <s v="Māori"/>
    <s v="Biguanides"/>
    <x v="0"/>
    <d v="2013-05-02T00:00:00"/>
    <s v="Biguanides-&gt;Sulfonylureas-&gt;Insulin aspart|Insulin isophane-&gt;Biguanides|Insulin aspart|Insulin isophane-&gt;Insulin isophane-&gt;Insulin aspart-&gt;Biguanides|Insulin isophane-&gt;DPP-4 inhibitors|Insulin isophane-&gt;DPP-4 inhibitors-&gt;DPP-4 inhibitors|Insulin glargine-&gt;Biguanides|Insulin glargine-&gt;Insulin glargine-&gt;Biguanides|Insulin aspart|Insulin glargine-&gt;Biguanides|Insulin aspart|Insulin glargine|SGLT-2 inhibitors-&gt;Insulin glargine|SGLT-2 inhibitors-&gt;Biguanides|DPP-4 inhibitors|SGLT-2 inhibitors-&gt;Biguanides|DPP-4 inhibitors|Insulin glargine|SGLT-2 inhibitors-&gt;Biguanides|DPP-4 inhibitors-&gt;DPP-4 inhibitors|Insulin glargine|SGLT-2 inhibitors-&gt;DPP-4 inhibitors|SGLT-2 inhibitors"/>
  </r>
  <r>
    <s v="3TcLODaJyWs"/>
    <x v="36"/>
    <s v="Asian"/>
    <s v="DPP-4 inhibitors"/>
    <x v="0"/>
    <d v="2021-03-04T00:00:00"/>
    <s v="DPP-4 inhibitors-&gt;Sulfonylureas-&gt;SGLT-2 inhibitors-&gt;DPP-4 inhibitors|SGLT-2 inhibitors"/>
  </r>
  <r>
    <s v="3tSjn8azQ9Y"/>
    <x v="36"/>
    <s v="Asian"/>
    <s v="Biguanides"/>
    <x v="0"/>
    <d v="2023-12-06T00:00:00"/>
    <s v="Biguanides-&gt;DPP-4 inhibitors"/>
  </r>
  <r>
    <s v="3SG6ubmijVY"/>
    <x v="36"/>
    <s v="Māori"/>
    <s v="Biguanides"/>
    <x v="0"/>
    <d v="2019-05-17T00:00:00"/>
    <s v="Biguanides"/>
  </r>
  <r>
    <s v="3rJIXKl4WOc"/>
    <x v="36"/>
    <s v="Māori"/>
    <s v="Biguanides"/>
    <x v="0"/>
    <d v="2013-06-28T00:00:00"/>
    <s v="Biguanides-&gt;Sulfonylureas-&gt;Biguanides|Sulfonylureas-&gt;Biguanides|DPP-4 inhibitors"/>
  </r>
  <r>
    <s v="5eDb41FCChQ"/>
    <x v="36"/>
    <s v="Asian"/>
    <s v="Biguanides"/>
    <x v="0"/>
    <d v="2023-09-20T00:00:00"/>
    <s v="Biguanides-&gt;SGLT-2 inhibitors-&gt;Biguanides|SGLT-2 inhibitors-&gt;DPP-4 inhibitors|SGLT-2 inhibitors"/>
  </r>
  <r>
    <s v="5AdACL7cjBI"/>
    <x v="36"/>
    <s v="Pacific peoples"/>
    <s v="DPP-4 inhibitors"/>
    <x v="0"/>
    <d v="2023-12-22T00:00:00"/>
    <s v="DPP-4 inhibitors-&gt;DPP-4 inhibitors|SGLT-2 inhibitors-&gt;SGLT-2 inhibitors"/>
  </r>
  <r>
    <s v="4ycfhS4fPR2"/>
    <x v="36"/>
    <s v="Other"/>
    <s v="Biguanides"/>
    <x v="0"/>
    <d v="2018-04-12T00:00:00"/>
    <s v="Biguanides"/>
  </r>
  <r>
    <s v="50MuzjZbx1U"/>
    <x v="36"/>
    <s v="Pacific peoples"/>
    <s v="Biguanides"/>
    <x v="0"/>
    <d v="2015-12-11T00:00:00"/>
    <s v="Biguanides-&gt;DPP-4 inhibitors-&gt;Biguanides|DPP-4 inhibitors-&gt;DPP-4 inhibitors|SGLT-2 inhibitors-&gt;SGLT-2 inhibitors"/>
  </r>
  <r>
    <s v="4Z/4nW6bTZs"/>
    <x v="36"/>
    <s v="Pacific peoples"/>
    <s v="Biguanides"/>
    <x v="0"/>
    <d v="2021-07-26T00:00:00"/>
    <s v="Biguanides"/>
  </r>
  <r>
    <s v="4vOcC9xF/2Q"/>
    <x v="36"/>
    <s v="Māori"/>
    <s v="Biguanides"/>
    <x v="0"/>
    <d v="2021-02-05T00:00:00"/>
    <s v="Biguanides"/>
  </r>
  <r>
    <s v="4gGyeRPEAiU"/>
    <x v="36"/>
    <s v="Pacific peoples"/>
    <s v="Biguanides"/>
    <x v="0"/>
    <d v="2013-02-07T00:00:00"/>
    <s v="Biguanides-&gt;Insulin isophane-&gt;Biguanides|Insulin isophane-&gt;Biguanides|Insulin aspart"/>
  </r>
  <r>
    <s v="4jd5sRDKiJM"/>
    <x v="36"/>
    <s v="Other"/>
    <s v="SGLT-2 inhibitors"/>
    <x v="0"/>
    <d v="2024-05-13T00:00:00"/>
    <s v="SGLT-2 inhibitors-&gt;Biguanides"/>
  </r>
  <r>
    <s v="4NMZcx7wwEA"/>
    <x v="36"/>
    <s v="Asian"/>
    <s v="Biguanides"/>
    <x v="0"/>
    <d v="2019-02-20T00:00:00"/>
    <s v="Biguanides-&gt;Biguanides|Sulfonylureas-&gt;DPP-4 inhibitors-&gt;GLP-1 agonists-&gt;DPP-4 inhibitors|GLP-1 agonists"/>
  </r>
  <r>
    <s v="4mj3KzZ9dC."/>
    <x v="36"/>
    <s v="Asian"/>
    <s v="Biguanides"/>
    <x v="0"/>
    <d v="2012-01-10T00:00:00"/>
    <s v="Biguanides"/>
  </r>
  <r>
    <s v="4N32SFFy5lE"/>
    <x v="36"/>
    <s v="Māori"/>
    <s v="Biguanides"/>
    <x v="0"/>
    <d v="2015-09-04T00:00:00"/>
    <s v="Biguanides-&gt;Insulin glargine|Sulfonylureas-&gt;Biguanides|Insulin glargine|Sulfonylureas-&gt;Biguanides|Sulfonylureas-&gt;Sulfonylureas-&gt;Insulin glargine-&gt;Biguanides|GLP-1 agonists|Sulfonylureas-&gt;GLP-1 agonists-&gt;Biguanides|SGLT-2 inhibitors|Sulfonylureas-&gt;SGLT-2 inhibitors-&gt;Biguanides|Insulin glargine|SGLT-2 inhibitors|Sulfonylureas"/>
  </r>
  <r>
    <s v="4qWz.bs91VQ"/>
    <x v="36"/>
    <s v="Māori"/>
    <s v="Biguanides"/>
    <x v="0"/>
    <d v="2021-09-24T00:00:00"/>
    <s v="Biguanides"/>
  </r>
  <r>
    <s v="4q8SSLHe3gs"/>
    <x v="36"/>
    <s v="Asian"/>
    <s v="Biguanides"/>
    <x v="0"/>
    <d v="2024-12-11T00:00:00"/>
    <s v="Biguanides"/>
  </r>
  <r>
    <s v="4eKTOO3TCSI"/>
    <x v="36"/>
    <s v="Pacific peoples"/>
    <s v="Biguanides"/>
    <x v="0"/>
    <d v="2020-06-19T00:00:00"/>
    <s v="Biguanides-&gt;DPP-4 inhibitors"/>
  </r>
  <r>
    <s v="463HWUa6ZrI"/>
    <x v="36"/>
    <s v="Other"/>
    <s v="Biguanides"/>
    <x v="0"/>
    <d v="2012-03-30T00:00:00"/>
    <s v="Biguanides"/>
  </r>
  <r>
    <s v="47m.SeEQ00g"/>
    <x v="36"/>
    <s v="Other"/>
    <s v="Biguanides"/>
    <x v="0"/>
    <d v="2023-07-18T00:00:00"/>
    <s v="Biguanides"/>
  </r>
  <r>
    <s v="46wJ0d4Eg9M"/>
    <x v="36"/>
    <s v="Asian"/>
    <s v="Biguanides"/>
    <x v="0"/>
    <d v="2024-09-09T00:00:00"/>
    <s v="Biguanides"/>
  </r>
  <r>
    <s v="HFZba/ggyuE"/>
    <x v="36"/>
    <s v="Asian"/>
    <s v="Biguanides|Insulin isophane"/>
    <x v="0"/>
    <d v="2025-02-06T00:00:00"/>
    <s v="Biguanides|Insulin isophane-&gt;Insulin isophane-&gt;Biguanides-&gt;Insulin aspart"/>
  </r>
  <r>
    <s v="wdlDEjSakIQ"/>
    <x v="36"/>
    <s v="Other"/>
    <s v="Biguanides"/>
    <x v="0"/>
    <d v="2021-08-03T00:00:00"/>
    <s v="Biguanides-&gt;Biguanides|SGLT-2 inhibitors-&gt;SGLT-2 inhibitors-&gt;Biguanides|GLP-1 agonists-&gt;GLP-1 agonists"/>
  </r>
  <r>
    <s v="Hf0oWoAaKGM"/>
    <x v="36"/>
    <s v="Asian"/>
    <s v="Biguanides"/>
    <x v="0"/>
    <d v="2024-08-13T00:00:00"/>
    <s v="Biguanides-&gt;DPP-4 inhibitors"/>
  </r>
  <r>
    <s v="hFJwXTKsmn2"/>
    <x v="36"/>
    <s v="Pacific peoples"/>
    <s v="Biguanides"/>
    <x v="0"/>
    <d v="2012-04-26T00:00:00"/>
    <s v="Biguanides-&gt;Insulin aspart|Insulin isophane-&gt;Insulin aspart-&gt;Insulin aspart|Insulin glargine-&gt;Insulin glargine"/>
  </r>
  <r>
    <s v="HEWFaL2X0VQ"/>
    <x v="36"/>
    <s v="Asian"/>
    <s v="Biguanides"/>
    <x v="0"/>
    <d v="2012-07-09T00:00:00"/>
    <s v="Biguanides-&gt;Sulfonylureas-&gt;Biguanides|Sulfonylureas-&gt;DPP-4 inhibitors|Sulfonylureas-&gt;DPP-4 inhibitors|SGLT-2 inhibitors|Sulfonylureas"/>
  </r>
  <r>
    <s v="hEwQGKk8Wo6"/>
    <x v="36"/>
    <s v="Other"/>
    <s v="Biguanides"/>
    <x v="0"/>
    <d v="2022-06-30T00:00:00"/>
    <s v="Biguanides-&gt;SGLT-2 inhibitors"/>
  </r>
  <r>
    <s v="wbec45nKTcc"/>
    <x v="36"/>
    <s v="Asian"/>
    <s v="Biguanides"/>
    <x v="0"/>
    <d v="2025-07-28T00:00:00"/>
    <s v="Biguanides"/>
  </r>
  <r>
    <s v="WAUjhcEJ2lI"/>
    <x v="36"/>
    <s v="Other"/>
    <s v="Biguanides"/>
    <x v="0"/>
    <d v="2012-10-09T00:00:00"/>
    <s v="Biguanides"/>
  </r>
  <r>
    <s v="w7GBBObjBPY"/>
    <x v="36"/>
    <s v="Other"/>
    <s v="Biguanides"/>
    <x v="0"/>
    <d v="2016-08-25T00:00:00"/>
    <s v="Biguanides"/>
  </r>
  <r>
    <s v="w7so4.qFHdQ"/>
    <x v="36"/>
    <s v="Other"/>
    <s v="Biguanides"/>
    <x v="0"/>
    <d v="2023-02-01T00:00:00"/>
    <s v="Biguanides"/>
  </r>
  <r>
    <s v="W7zoIZsWxN2"/>
    <x v="36"/>
    <s v="Other"/>
    <s v="Biguanides"/>
    <x v="0"/>
    <d v="2017-09-12T00:00:00"/>
    <s v="Biguanides"/>
  </r>
  <r>
    <s v="w8EzRSGNcXw"/>
    <x v="36"/>
    <s v="Other"/>
    <s v="Biguanides"/>
    <x v="0"/>
    <d v="2011-08-29T00:00:00"/>
    <s v="Biguanides"/>
  </r>
  <r>
    <s v="W9CZeIw52rg"/>
    <x v="36"/>
    <s v="Asian"/>
    <s v="Biguanides"/>
    <x v="0"/>
    <d v="2024-11-06T00:00:00"/>
    <s v="Biguanides-&gt;DPP-4 inhibitors-&gt;Biguanides|DPP-4 inhibitors"/>
  </r>
  <r>
    <s v="W9p7xZRpIcg"/>
    <x v="36"/>
    <s v="Māori"/>
    <s v="Biguanides"/>
    <x v="0"/>
    <d v="2011-08-16T00:00:00"/>
    <s v="Biguanides"/>
  </r>
  <r>
    <s v="hS3hPElh/4g"/>
    <x v="36"/>
    <s v="Asian"/>
    <s v="Insulin aspart|Insulin isophane"/>
    <x v="1"/>
    <d v="2013-07-26T00:00:00"/>
    <s v="Insulin aspart|Insulin isophane-&gt;Insulin aspart-&gt;Insulin isophane-&gt;Biguanides"/>
  </r>
  <r>
    <s v="HPVTDALIH4U"/>
    <x v="36"/>
    <s v="Other"/>
    <s v="Biguanides"/>
    <x v="0"/>
    <d v="2015-03-20T00:00:00"/>
    <s v="Biguanides"/>
  </r>
  <r>
    <s v="HoIzKCKTGqY"/>
    <x v="36"/>
    <s v="Asian"/>
    <s v="Biguanides"/>
    <x v="0"/>
    <d v="2014-05-13T00:00:00"/>
    <s v="Biguanides-&gt;Biguanides|GLP-1 agonists-&gt;GLP-1 agonists"/>
  </r>
  <r>
    <s v="HlFFRKtpiD6"/>
    <x v="36"/>
    <s v="Asian"/>
    <s v="Biguanides|DPP-4 inhibitors"/>
    <x v="0"/>
    <d v="2025-02-28T00:00:00"/>
    <s v="Biguanides|DPP-4 inhibitors-&gt;DPP-4 inhibitors-&gt;Biguanides-&gt;SGLT-2 inhibitors-&gt;DPP-4 inhibitors|SGLT-2 inhibitors"/>
  </r>
  <r>
    <s v="HlfZltRkI32"/>
    <x v="36"/>
    <s v="Other"/>
    <s v="Biguanides"/>
    <x v="0"/>
    <d v="2015-03-20T00:00:00"/>
    <s v="Biguanides"/>
  </r>
  <r>
    <s v="hK8K41dhdbs"/>
    <x v="36"/>
    <s v="Asian"/>
    <s v="Biguanides"/>
    <x v="0"/>
    <d v="2021-10-20T00:00:00"/>
    <s v="Biguanides"/>
  </r>
  <r>
    <s v="hLlvkPMCkvY"/>
    <x v="36"/>
    <s v="Other"/>
    <s v="Biguanides"/>
    <x v="0"/>
    <d v="2023-01-23T00:00:00"/>
    <s v="Biguanides"/>
  </r>
  <r>
    <s v="HLU6yCT.Zt6"/>
    <x v="36"/>
    <s v="Other"/>
    <s v="Biguanides"/>
    <x v="0"/>
    <d v="2024-11-14T00:00:00"/>
    <s v="Biguanides"/>
  </r>
  <r>
    <s v="hITitD7flVc"/>
    <x v="36"/>
    <s v="Asian"/>
    <s v="Biguanides"/>
    <x v="0"/>
    <d v="2022-02-10T00:00:00"/>
    <s v="Biguanides-&gt;Insulin aspart|Insulin isophane"/>
  </r>
  <r>
    <s v="kYeXPybd7Dc"/>
    <x v="36"/>
    <s v="Asian"/>
    <s v="Biguanides|Sulfonylureas"/>
    <x v="0"/>
    <d v="2024-11-18T00:00:00"/>
    <s v="Biguanides|Sulfonylureas"/>
  </r>
  <r>
    <s v="KxWlGJLxnqM"/>
    <x v="36"/>
    <s v="Māori"/>
    <s v="Biguanides"/>
    <x v="0"/>
    <d v="2021-12-03T00:00:00"/>
    <s v="Biguanides-&gt;SGLT-2 inhibitors-&gt;DPP-4 inhibitors|SGLT-2 inhibitors-&gt;DPP-4 inhibitors"/>
  </r>
  <r>
    <s v="kXbDWDtxDH."/>
    <x v="36"/>
    <s v="Asian"/>
    <s v="Biguanides"/>
    <x v="0"/>
    <d v="2022-01-07T00:00:00"/>
    <s v="Biguanides-&gt;Insulin aspart|Insulin isophane"/>
  </r>
  <r>
    <s v="KzzZH/YZ/3g"/>
    <x v="36"/>
    <s v="Asian"/>
    <s v="DPP-4 inhibitors"/>
    <x v="0"/>
    <d v="2022-06-20T00:00:00"/>
    <s v="DPP-4 inhibitors-&gt;Biguanides-&gt;Biguanides|Sulfonylureas-&gt;Biguanides|DPP-4 inhibitors|Sulfonylureas-&gt;Biguanides|DPP-4 inhibitors"/>
  </r>
  <r>
    <s v="l.C3o/F256E"/>
    <x v="36"/>
    <s v="Māori"/>
    <s v="Insulin isophane"/>
    <x v="1"/>
    <d v="2025-12-01T00:00:00"/>
    <s v="Insulin isophane-&gt;Biguanides"/>
  </r>
  <r>
    <s v="L.n/31cJPpE"/>
    <x v="36"/>
    <s v="Pacific peoples"/>
    <s v="Biguanides"/>
    <x v="0"/>
    <d v="2015-09-17T00:00:00"/>
    <s v="Biguanides-&gt;Biguanides|DPP-4 inhibitors-&gt;Sulfonylureas-&gt;DPP-4 inhibitors|Sulfonylureas-&gt;DPP-4 inhibitors-&gt;Biguanides|DPP-4 inhibitors|Sulfonylureas-&gt;DPP-4 inhibitors|SGLT-2 inhibitors-&gt;DPP-4 inhibitors|SGLT-2 inhibitors|Thiazolidinedione"/>
  </r>
  <r>
    <s v="L3PisXWOopI"/>
    <x v="36"/>
    <s v="Pacific peoples"/>
    <s v="Biguanides"/>
    <x v="0"/>
    <d v="2012-10-14T00:00:00"/>
    <s v="Biguanides-&gt;Biguanides|Sulfonylureas-&gt;Sulfonylureas-&gt;Insulin glargine-&gt;Insulin isophane|SGLT-2 inhibitors-&gt;SGLT-2 inhibitors-&gt;Biguanides|Insulin isophane"/>
  </r>
  <r>
    <s v="LcG13WuWi6Q"/>
    <x v="36"/>
    <s v="Māori"/>
    <s v="Biguanides"/>
    <x v="0"/>
    <d v="2014-02-20T00:00:00"/>
    <s v="Biguanides-&gt;Sulfonylureas-&gt;Biguanides|Sulfonylureas-&gt;SGLT-2 inhibitors-&gt;DPP-4 inhibitors|SGLT-2 inhibitors-&gt;GLP-1 agonists-&gt;DPP-4 inhibitors|GLP-1 agonists|SGLT-2 inhibitors-&gt;Biguanides|GLP-1 agonists-&gt;Insulin glargine-&gt;Biguanides|Insulin glargine-&gt;Biguanides|GLP-1 agonists|Insulin glargine"/>
  </r>
  <r>
    <s v="l8cb41DjvgU"/>
    <x v="36"/>
    <s v="Other"/>
    <s v="Biguanides"/>
    <x v="0"/>
    <d v="2023-11-13T00:00:00"/>
    <s v="Biguanides"/>
  </r>
  <r>
    <s v="l3d9RfJ1dzs"/>
    <x v="36"/>
    <s v="Other"/>
    <s v="Biguanides"/>
    <x v="0"/>
    <d v="2012-08-21T00:00:00"/>
    <s v="Biguanides"/>
  </r>
  <r>
    <s v="hzDZFkPc/bU"/>
    <x v="36"/>
    <s v="Asian"/>
    <s v="Biguanides"/>
    <x v="0"/>
    <d v="2024-05-30T00:00:00"/>
    <s v="Biguanides-&gt;Insulin isophane"/>
  </r>
  <r>
    <s v="ktak9UfcFho"/>
    <x v="36"/>
    <s v="Other"/>
    <s v="Biguanides"/>
    <x v="0"/>
    <d v="2019-06-14T00:00:00"/>
    <s v="Biguanides-&gt;GLP-1 agonists-&gt;Biguanides|GLP-1 agonists"/>
  </r>
  <r>
    <s v="HWeE2GmdoME"/>
    <x v="36"/>
    <s v="Asian"/>
    <s v="DPP-4 inhibitors|Sulfonylureas"/>
    <x v="0"/>
    <d v="2024-01-10T00:00:00"/>
    <s v="DPP-4 inhibitors|Sulfonylureas-&gt;DPP-4 inhibitors-&gt;DPP-4 inhibitors|SGLT-2 inhibitors-&gt;Biguanides-&gt;Biguanides|SGLT-2 inhibitors"/>
  </r>
  <r>
    <s v="HU.KeFrrPUo"/>
    <x v="36"/>
    <s v="Pacific peoples"/>
    <s v="Biguanides"/>
    <x v="0"/>
    <d v="2024-10-18T00:00:00"/>
    <s v="Biguanides-&gt;SGLT-2 inhibitors"/>
  </r>
  <r>
    <s v="HUyME6WupsA"/>
    <x v="36"/>
    <s v="Pacific peoples"/>
    <s v="Biguanides"/>
    <x v="0"/>
    <d v="2022-06-17T00:00:00"/>
    <s v="Biguanides"/>
  </r>
  <r>
    <s v="hUikbjIMLXk"/>
    <x v="36"/>
    <s v="Māori"/>
    <s v="Biguanides"/>
    <x v="0"/>
    <d v="2014-05-08T00:00:00"/>
    <s v="Biguanides-&gt;Biguanides|Sulfonylureas-&gt;Sulfonylureas-&gt;Biguanides|DPP-4 inhibitors-&gt;Biguanides|DPP-4 inhibitors|Sulfonylureas-&gt;Insulin glargine-&gt;Insulin lispro-&gt;Biguanides|DPP-4 inhibitors|Insulin lispro-&gt;SGLT-2 inhibitors-&gt;DPP-4 inhibitors|SGLT-2 inhibitors-&gt;DPP-4 inhibitors|Insulin lispro|SGLT-2 inhibitors-&gt;Insulin isophane with insulin neutral-&gt;GLP-1 agonists-&gt;Insulin isophane with insulin neutral|Insulin lispro-&gt;GLP-1 agonists|Insulin isophane with insulin neutral|Insulin lispro-&gt;GLP-1 agonists|Insulin isophane with insulin neutral-&gt;Biguanides|GLP-1 agonists|Insulin isophane with insulin neutral-&gt;Biguanides|GLP-1 agonists-&gt;Biguanides|Insulin isophane with insulin neutral"/>
  </r>
  <r>
    <s v="LcnuLTy.Jbw"/>
    <x v="36"/>
    <s v="Asian"/>
    <s v="Biguanides"/>
    <x v="0"/>
    <d v="2022-08-24T00:00:00"/>
    <s v="Biguanides"/>
  </r>
  <r>
    <s v="LenfrrQUyhQ"/>
    <x v="36"/>
    <s v="Asian"/>
    <s v="Biguanides"/>
    <x v="0"/>
    <d v="2020-12-02T00:00:00"/>
    <s v="Biguanides-&gt;DPP-4 inhibitors-&gt;SGLT-2 inhibitors-&gt;Biguanides|SGLT-2 inhibitors"/>
  </r>
  <r>
    <s v="LEqSEcigXu6"/>
    <x v="36"/>
    <s v="Pacific peoples"/>
    <s v="Biguanides"/>
    <x v="0"/>
    <d v="2024-07-10T00:00:00"/>
    <s v="Biguanides"/>
  </r>
  <r>
    <s v="LJ8ZlvPl3RY"/>
    <x v="36"/>
    <s v="Asian"/>
    <s v="Biguanides"/>
    <x v="0"/>
    <d v="2021-02-22T00:00:00"/>
    <s v="Biguanides-&gt;DPP-4 inhibitors-&gt;SGLT-2 inhibitors"/>
  </r>
  <r>
    <s v="LL4yAcFEW9I"/>
    <x v="36"/>
    <s v="Asian"/>
    <s v="Biguanides"/>
    <x v="0"/>
    <d v="2025-08-15T00:00:00"/>
    <s v="Biguanides"/>
  </r>
  <r>
    <s v="llC.TeC9b2U"/>
    <x v="36"/>
    <s v="Māori"/>
    <s v="Biguanides"/>
    <x v="0"/>
    <d v="2017-02-10T00:00:00"/>
    <s v="Biguanides-&gt;Sulfonylureas-&gt;DPP-4 inhibitors-&gt;SGLT-2 inhibitors-&gt;DPP-4 inhibitors|SGLT-2 inhibitors-&gt;GLP-1 agonists"/>
  </r>
  <r>
    <s v="Lmc77iTn./I"/>
    <x v="36"/>
    <s v="Pacific peoples"/>
    <s v="Biguanides"/>
    <x v="0"/>
    <d v="2024-08-20T00:00:00"/>
    <s v="Biguanides"/>
  </r>
  <r>
    <s v="OQhZfLM.OYU"/>
    <x v="36"/>
    <s v="Asian"/>
    <s v="DPP-4 inhibitors"/>
    <x v="0"/>
    <d v="2024-04-02T00:00:00"/>
    <s v="DPP-4 inhibitors-&gt;SGLT-2 inhibitors"/>
  </r>
  <r>
    <s v="OQiWFoegY.."/>
    <x v="36"/>
    <s v="Pacific peoples"/>
    <s v="Biguanides"/>
    <x v="0"/>
    <d v="2015-06-16T00:00:00"/>
    <s v="Biguanides-&gt;Biguanides|Sulfonylureas-&gt;DPP-4 inhibitors"/>
  </r>
  <r>
    <s v="ONSYYqcdHnY"/>
    <x v="36"/>
    <s v="Māori"/>
    <s v="Biguanides"/>
    <x v="0"/>
    <d v="2021-10-28T00:00:00"/>
    <s v="Biguanides"/>
  </r>
  <r>
    <s v="OkXtb/Yi.6w"/>
    <x v="36"/>
    <s v="Other"/>
    <s v="Biguanides"/>
    <x v="0"/>
    <d v="2016-08-25T00:00:00"/>
    <s v="Biguanides-&gt;Insulin isophane-&gt;SGLT-2 inhibitors"/>
  </r>
  <r>
    <s v="PjWrVdQMK.s"/>
    <x v="36"/>
    <s v="Other"/>
    <s v="Biguanides"/>
    <x v="0"/>
    <d v="2022-06-20T00:00:00"/>
    <s v="Biguanides"/>
  </r>
  <r>
    <s v="pi9muRKPygU"/>
    <x v="36"/>
    <s v="Māori"/>
    <s v="Biguanides"/>
    <x v="0"/>
    <d v="2025-05-19T00:00:00"/>
    <s v="Biguanides"/>
  </r>
  <r>
    <s v="pICqveR8Jxo"/>
    <x v="36"/>
    <s v="Pacific peoples"/>
    <s v="Biguanides"/>
    <x v="0"/>
    <d v="2023-01-11T00:00:00"/>
    <s v="Biguanides-&gt;Biguanides|Insulin isophane with insulin neutral|Insulin lispro-&gt;Insulin isophane with insulin neutral|Insulin lispro-&gt;Biguanides|Insulin isophane|Insulin lispro-&gt;Insulin isophane|Insulin lispro"/>
  </r>
  <r>
    <s v="Pe29oOVFF.U"/>
    <x v="36"/>
    <s v="Pacific peoples"/>
    <s v="Biguanides"/>
    <x v="0"/>
    <d v="2023-02-23T00:00:00"/>
    <s v="Biguanides"/>
  </r>
  <r>
    <s v="pg67bC4MxnI"/>
    <x v="36"/>
    <s v="Other"/>
    <s v="Biguanides"/>
    <x v="0"/>
    <d v="2014-10-09T00:00:00"/>
    <s v="Biguanides"/>
  </r>
  <r>
    <s v="Pg2cTxRLVts"/>
    <x v="36"/>
    <s v="Other"/>
    <s v="Biguanides"/>
    <x v="0"/>
    <d v="2019-08-12T00:00:00"/>
    <s v="Biguanides-&gt;Sulfonylureas-&gt;Biguanides|Sulfonylureas-&gt;DPP-4 inhibitors-&gt;Biguanides|DPP-4 inhibitors|Sulfonylureas-&gt;GLP-1 agonists-&gt;Biguanides|GLP-1 agonists"/>
  </r>
  <r>
    <s v="PCCIgKBKRbo"/>
    <x v="36"/>
    <s v="Asian"/>
    <s v="Biguanides"/>
    <x v="0"/>
    <d v="2011-04-19T00:00:00"/>
    <s v="Biguanides-&gt;Biguanides|Insulin aspart-&gt;Insulin aspart"/>
  </r>
  <r>
    <s v="P84zRSxISS6"/>
    <x v="36"/>
    <s v="Pacific peoples"/>
    <s v="Biguanides"/>
    <x v="0"/>
    <d v="2016-01-07T00:00:00"/>
    <s v="Biguanides-&gt;Insulin aspart|Insulin isophane-&gt;Biguanides|Insulin aspart|Insulin isophane-&gt;Insulin isophane"/>
  </r>
  <r>
    <s v="P/TMzhh6/IQ"/>
    <x v="36"/>
    <s v="Māori"/>
    <s v="Biguanides"/>
    <x v="0"/>
    <d v="2015-04-02T00:00:00"/>
    <s v="Biguanides-&gt;SGLT-2 inhibitors"/>
  </r>
  <r>
    <s v="oXMe3c4jjS2"/>
    <x v="36"/>
    <s v="Māori"/>
    <s v="Biguanides"/>
    <x v="0"/>
    <d v="2024-10-11T00:00:00"/>
    <s v="Biguanides"/>
  </r>
  <r>
    <s v="oXrGstdK1Gk"/>
    <x v="36"/>
    <s v="Asian"/>
    <s v="Biguanides"/>
    <x v="0"/>
    <d v="2013-09-24T00:00:00"/>
    <s v="Biguanides-&gt;Sulfonylureas-&gt;Biguanides|Sulfonylureas-&gt;Biguanides|SGLT-2 inhibitors|Sulfonylureas-&gt;SGLT-2 inhibitors"/>
  </r>
  <r>
    <s v="OZ9Kq.besXo"/>
    <x v="36"/>
    <s v="Pacific peoples"/>
    <s v="Biguanides"/>
    <x v="0"/>
    <d v="2024-02-08T00:00:00"/>
    <s v="Biguanides"/>
  </r>
  <r>
    <s v="OyK2RPaQjjQ"/>
    <x v="36"/>
    <s v="Asian"/>
    <s v="Biguanides"/>
    <x v="0"/>
    <d v="2017-09-26T00:00:00"/>
    <s v="Biguanides"/>
  </r>
  <r>
    <s v="oYgTQGiyrp2"/>
    <x v="36"/>
    <s v="Māori"/>
    <s v="Biguanides"/>
    <x v="0"/>
    <d v="2022-02-01T00:00:00"/>
    <s v="Biguanides"/>
  </r>
  <r>
    <s v="Ovj2bvqlgWE"/>
    <x v="36"/>
    <s v="Other"/>
    <s v="Biguanides"/>
    <x v="0"/>
    <d v="2024-04-19T00:00:00"/>
    <s v="Biguanides"/>
  </r>
  <r>
    <s v="oVzEPXEg0fw"/>
    <x v="36"/>
    <s v="Other"/>
    <s v="Biguanides"/>
    <x v="0"/>
    <d v="2020-12-22T00:00:00"/>
    <s v="Biguanides-&gt;DPP-4 inhibitors"/>
  </r>
  <r>
    <s v="owVWRdyqujM"/>
    <x v="36"/>
    <s v="Māori"/>
    <s v="Biguanides"/>
    <x v="0"/>
    <d v="2018-01-31T00:00:00"/>
    <s v="Biguanides-&gt;SGLT-2 inhibitors"/>
  </r>
  <r>
    <s v="t9.LAa/EggU"/>
    <x v="36"/>
    <s v="Asian"/>
    <s v="Insulin isophane"/>
    <x v="1"/>
    <d v="2025-07-01T00:00:00"/>
    <s v="Insulin isophane-&gt;Biguanides"/>
  </r>
  <r>
    <s v="T0Bav2UDBXA"/>
    <x v="36"/>
    <s v="Pacific peoples"/>
    <s v="Biguanides"/>
    <x v="0"/>
    <d v="2020-01-10T00:00:00"/>
    <s v="Biguanides-&gt;DPP-4 inhibitors"/>
  </r>
  <r>
    <s v="Szrj9GqxVsY"/>
    <x v="36"/>
    <s v="Pacific peoples"/>
    <s v="Biguanides"/>
    <x v="0"/>
    <d v="2023-06-21T00:00:00"/>
    <s v="Biguanides-&gt;DPP-4 inhibitors-&gt;DPP-4 inhibitors|SGLT-2 inhibitors-&gt;SGLT-2 inhibitors-&gt;GLP-1 agonists-&gt;Biguanides|GLP-1 agonists"/>
  </r>
  <r>
    <s v="wD4FAM6kbG6"/>
    <x v="36"/>
    <s v="Māori"/>
    <s v="Biguanides"/>
    <x v="0"/>
    <d v="2013-10-02T00:00:00"/>
    <s v="Biguanides-&gt;Sulfonylureas-&gt;Biguanides|Sulfonylureas-&gt;Biguanides|Insulin glargine|Sulfonylureas-&gt;Insulin glargine-&gt;Insulin glargine|Sulfonylureas-&gt;DPP-4 inhibitors-&gt;DPP-4 inhibitors|Insulin glargine-&gt;DPP-4 inhibitors|Sulfonylureas"/>
  </r>
  <r>
    <s v="WEud2rtXq7."/>
    <x v="36"/>
    <s v="Asian"/>
    <s v="Biguanides"/>
    <x v="0"/>
    <d v="2016-12-30T00:00:00"/>
    <s v="Biguanides"/>
  </r>
  <r>
    <s v="WarMfs8jUuw"/>
    <x v="36"/>
    <s v="Other"/>
    <s v="Biguanides"/>
    <x v="0"/>
    <d v="2011-09-24T00:00:00"/>
    <s v="Biguanides"/>
  </r>
  <r>
    <s v="WATYn2BO1B6"/>
    <x v="36"/>
    <s v="Māori"/>
    <s v="Biguanides"/>
    <x v="0"/>
    <d v="2021-07-14T00:00:00"/>
    <s v="Biguanides"/>
  </r>
  <r>
    <s v="wazfvkOUwfU"/>
    <x v="36"/>
    <s v="Asian"/>
    <s v="Biguanides"/>
    <x v="0"/>
    <d v="2018-01-16T00:00:00"/>
    <s v="Biguanides"/>
  </r>
  <r>
    <s v="Wb4jD2Xyo2o"/>
    <x v="36"/>
    <s v="Asian"/>
    <s v="Biguanides"/>
    <x v="0"/>
    <d v="2019-06-17T00:00:00"/>
    <s v="Biguanides-&gt;DPP-4 inhibitors-&gt;SGLT-2 inhibitors"/>
  </r>
  <r>
    <s v="W4dONtyMO8U"/>
    <x v="36"/>
    <s v="Asian"/>
    <s v="Biguanides"/>
    <x v="0"/>
    <d v="2012-07-30T00:00:00"/>
    <s v="Biguanides-&gt;Sulfonylureas-&gt;Biguanides|Sulfonylureas-&gt;DPP-4 inhibitors-&gt;DPP-4 inhibitors|SGLT-2 inhibitors-&gt;SGLT-2 inhibitors-&gt;DPP-4 inhibitors|Sulfonylureas-&gt;Insulin glargine-&gt;Insulin aspart|Insulin glargine-&gt;Insulin aspart|SGLT-2 inhibitors-&gt;DPP-4 inhibitors|Insulin aspart-&gt;DPP-4 inhibitors|Insulin aspart|Insulin glargine-&gt;DPP-4 inhibitors|Insulin aspart|Insulin glargine|SGLT-2 inhibitors-&gt;DPP-4 inhibitors|Insulin glargine"/>
  </r>
  <r>
    <s v="W/v2wK9MaNo"/>
    <x v="36"/>
    <s v="Māori"/>
    <s v="Biguanides"/>
    <x v="0"/>
    <d v="2011-05-13T00:00:00"/>
    <s v="Biguanides-&gt;Sulfonylureas-&gt;Biguanides|Sulfonylureas-&gt;DPP-4 inhibitors-&gt;DPP-4 inhibitors|Sulfonylureas-&gt;Insulin glargine-&gt;DPP-4 inhibitors|Insulin glargine|Sulfonylureas-&gt;Insulin glargine|Sulfonylureas-&gt;DPP-4 inhibitors|Insulin glargine-&gt;SGLT-2 inhibitors-&gt;DPP-4 inhibitors|Insulin glargine|SGLT-2 inhibitors|Sulfonylureas-&gt;DPP-4 inhibitors|SGLT-2 inhibitors|Sulfonylureas-&gt;Biguanides|GLP-1 agonists|Sulfonylureas-&gt;GLP-1 agonists|Insulin glargine-&gt;GLP-1 agonists-&gt;Biguanides|Insulin glargine|Sulfonylureas-&gt;Biguanides|GLP-1 agonists|Insulin glargine|Sulfonylureas-&gt;SGLT-2 inhibitors|Sulfonylureas-&gt;GLP-1 agonists|Insulin glargine|SGLT-2 inhibitors|Sulfonylureas-&gt;GLP-1 agonists|SGLT-2 inhibitors-&gt;GLP-1 agonists|Insulin glargine|Sulfonylureas-&gt;Biguanides|GLP-1 agonists|Insulin glargine|SGLT-2 inhibitors|Sulfonylureas-&gt;Biguanides|Insulin glargine|SGLT-2 inhibitors|Sulfonylureas"/>
  </r>
  <r>
    <s v="W0wxSIjA53c"/>
    <x v="36"/>
    <s v="Māori"/>
    <s v="Biguanides|Insulin isophane"/>
    <x v="0"/>
    <d v="2015-12-08T00:00:00"/>
    <s v="Biguanides|Insulin isophane-&gt;Insulin isophane-&gt;Biguanides"/>
  </r>
  <r>
    <s v="W24GsByc0ko"/>
    <x v="36"/>
    <s v="Pacific peoples"/>
    <s v="Biguanides"/>
    <x v="0"/>
    <d v="2023-08-07T00:00:00"/>
    <s v="Biguanides-&gt;DPP-4 inhibitors-&gt;Biguanides|DPP-4 inhibitors"/>
  </r>
  <r>
    <s v="SiIaMKQE0GQ"/>
    <x v="36"/>
    <s v="Other"/>
    <s v="Biguanides"/>
    <x v="0"/>
    <d v="2025-06-06T00:00:00"/>
    <s v="Biguanides"/>
  </r>
  <r>
    <s v="ShGH6eeaU8I"/>
    <x v="36"/>
    <s v="Asian"/>
    <s v="Biguanides"/>
    <x v="0"/>
    <d v="2013-04-14T00:00:00"/>
    <s v="Biguanides"/>
  </r>
  <r>
    <s v="scTwqAsF/6M"/>
    <x v="36"/>
    <s v="Pacific peoples"/>
    <s v="Biguanides"/>
    <x v="0"/>
    <d v="2011-12-05T00:00:00"/>
    <s v="Biguanides-&gt;Sulfonylureas-&gt;Biguanides|Sulfonylureas-&gt;Biguanides|DPP-4 inhibitors|Sulfonylureas-&gt;DPP-4 inhibitors-&gt;Biguanides|DPP-4 inhibitors-&gt;Biguanides|DPP-4 inhibitors|SGLT-2 inhibitors|Sulfonylureas-&gt;DPP-4 inhibitors|SGLT-2 inhibitors|Sulfonylureas"/>
  </r>
  <r>
    <s v="ScJbndPaqV6"/>
    <x v="36"/>
    <s v="Pacific peoples"/>
    <s v="Biguanides"/>
    <x v="0"/>
    <d v="2024-01-12T00:00:00"/>
    <s v="Biguanides"/>
  </r>
  <r>
    <s v="scl58hMwyRA"/>
    <x v="36"/>
    <s v="Other"/>
    <s v="Biguanides"/>
    <x v="0"/>
    <d v="2014-09-22T00:00:00"/>
    <s v="Biguanides"/>
  </r>
  <r>
    <s v="SF5gQFjYS.6"/>
    <x v="36"/>
    <s v="Other"/>
    <s v="Biguanides"/>
    <x v="0"/>
    <d v="2024-12-11T00:00:00"/>
    <s v="Biguanides"/>
  </r>
  <r>
    <s v="SQO5EevLhCE"/>
    <x v="36"/>
    <s v="Asian"/>
    <s v="Biguanides|Insulin aspart|Insulin isophane"/>
    <x v="0"/>
    <d v="2022-04-20T00:00:00"/>
    <s v="Biguanides|Insulin aspart|Insulin isophane-&gt;Insulin aspart|Insulin isophane-&gt;Insulin aspart"/>
  </r>
  <r>
    <s v="SqETxJ.FPzQ"/>
    <x v="36"/>
    <s v="Pacific peoples"/>
    <s v="Biguanides"/>
    <x v="0"/>
    <d v="2025-09-05T00:00:00"/>
    <s v="Biguanides"/>
  </r>
  <r>
    <s v="SspJXRo0F.A"/>
    <x v="36"/>
    <s v="Māori"/>
    <s v="Biguanides"/>
    <x v="0"/>
    <d v="2011-02-15T00:00:00"/>
    <s v="Biguanides-&gt;SGLT-2 inhibitors"/>
  </r>
  <r>
    <s v="SWX73mwIsqI"/>
    <x v="36"/>
    <s v="Asian"/>
    <s v="Biguanides"/>
    <x v="0"/>
    <d v="2017-03-20T00:00:00"/>
    <s v="Biguanides-&gt;Biguanides|DPP-4 inhibitors-&gt;DPP-4 inhibitors-&gt;DPP-4 inhibitors|Sulfonylureas-&gt;Biguanides|DPP-4 inhibitors|Sulfonylureas"/>
  </r>
  <r>
    <s v="sx/9Afiqe3o"/>
    <x v="36"/>
    <s v="Pacific peoples"/>
    <s v="Biguanides"/>
    <x v="0"/>
    <d v="2024-05-09T00:00:00"/>
    <s v="Biguanides-&gt;DPP-4 inhibitors-&gt;Biguanides|DPP-4 inhibitors-&gt;SGLT-2 inhibitors-&gt;Biguanides|SGLT-2 inhibitors"/>
  </r>
  <r>
    <s v="WP4MrYN/m1."/>
    <x v="36"/>
    <s v="Māori"/>
    <s v="Biguanides"/>
    <x v="0"/>
    <d v="2012-02-02T00:00:00"/>
    <s v="Biguanides-&gt;Sulfonylureas-&gt;Biguanides|Insulin glargine-&gt;Insulin glargine-&gt;Insulin aspart|Insulin glargine-&gt;Biguanides|Insulin aspart|Insulin glargine-&gt;Insulin aspart"/>
  </r>
  <r>
    <s v="wsdmIPw8Wwc"/>
    <x v="36"/>
    <s v="Other"/>
    <s v="Biguanides"/>
    <x v="0"/>
    <d v="2012-01-05T00:00:00"/>
    <s v="Biguanides-&gt;Biguanides|Sulfonylureas-&gt;Insulin aspart-&gt;Insulin aspart|SGLT-2 inhibitors-&gt;Insulin aspart|Insulin glargine-&gt;Insulin glargine"/>
  </r>
  <r>
    <s v="zQ..SgKQzsE"/>
    <x v="36"/>
    <s v="Other"/>
    <s v="Biguanides"/>
    <x v="0"/>
    <d v="2019-02-12T00:00:00"/>
    <s v="Biguanides"/>
  </r>
  <r>
    <s v="zvd/5uf5M4Q"/>
    <x v="36"/>
    <s v="Māori"/>
    <s v="Biguanides"/>
    <x v="0"/>
    <d v="2020-03-20T00:00:00"/>
    <s v="Biguanides-&gt;Insulin glargine"/>
  </r>
  <r>
    <s v="zx4f2SdEbGA"/>
    <x v="36"/>
    <s v="Māori"/>
    <s v="Biguanides|Insulin glargine"/>
    <x v="0"/>
    <d v="2018-07-17T00:00:00"/>
    <s v="Biguanides|Insulin glargine-&gt;Insulin glargine-&gt;Biguanides-&gt;GLP-1 agonists-&gt;Biguanides|GLP-1 agonists|Insulin glargine-&gt;GLP-1 agonists|Insulin glargine"/>
  </r>
  <r>
    <s v="zWdoXBoNWBc"/>
    <x v="36"/>
    <s v="Pacific peoples"/>
    <s v="Biguanides"/>
    <x v="0"/>
    <d v="2019-12-30T00:00:00"/>
    <s v="Biguanides"/>
  </r>
  <r>
    <s v="zxz0LA9v602"/>
    <x v="36"/>
    <s v="Asian"/>
    <s v="Biguanides"/>
    <x v="0"/>
    <d v="2017-08-31T00:00:00"/>
    <s v="Biguanides"/>
  </r>
  <r>
    <s v="ZV2pvBr2uTQ"/>
    <x v="36"/>
    <s v="Other"/>
    <s v="Biguanides"/>
    <x v="0"/>
    <d v="2024-08-12T00:00:00"/>
    <s v="Biguanides"/>
  </r>
  <r>
    <s v="zuUnceoZLFU"/>
    <x v="36"/>
    <s v="Other"/>
    <s v="Biguanides"/>
    <x v="0"/>
    <d v="2024-10-10T00:00:00"/>
    <s v="Biguanides"/>
  </r>
  <r>
    <s v="zuwSPul23FM"/>
    <x v="36"/>
    <s v="Asian"/>
    <s v="Biguanides"/>
    <x v="0"/>
    <d v="2022-02-21T00:00:00"/>
    <s v="Biguanides-&gt;DPP-4 inhibitors"/>
  </r>
  <r>
    <s v="ztuS9JP9M5Q"/>
    <x v="36"/>
    <s v="Pacific peoples"/>
    <s v="Insulin aspart|Insulin isophane"/>
    <x v="1"/>
    <d v="2016-05-31T00:00:00"/>
    <s v="Insulin aspart|Insulin isophane-&gt;Insulin isophane-&gt;Biguanides"/>
  </r>
  <r>
    <s v="wimnAidYfz2"/>
    <x v="36"/>
    <s v="Pacific peoples"/>
    <s v="Biguanides"/>
    <x v="0"/>
    <d v="2020-12-24T00:00:00"/>
    <s v="Biguanides"/>
  </r>
  <r>
    <s v="wmXgT3QU62I"/>
    <x v="36"/>
    <s v="Asian"/>
    <s v="Biguanides"/>
    <x v="0"/>
    <d v="2013-08-03T00:00:00"/>
    <s v="Biguanides-&gt;SGLT-2 inhibitors-&gt;Biguanides|SGLT-2 inhibitors"/>
  </r>
  <r>
    <s v="wnqQys231TA"/>
    <x v="36"/>
    <s v="Pacific peoples"/>
    <s v="Biguanides"/>
    <x v="0"/>
    <d v="2020-07-24T00:00:00"/>
    <s v="Biguanides"/>
  </r>
  <r>
    <s v="wpiP7pUqx5o"/>
    <x v="36"/>
    <s v="Other"/>
    <s v="Biguanides"/>
    <x v="0"/>
    <d v="2011-10-07T00:00:00"/>
    <s v="Biguanides"/>
  </r>
  <r>
    <s v="WoG1WE1AOZM"/>
    <x v="36"/>
    <s v="Pacific peoples"/>
    <s v="Biguanides"/>
    <x v="0"/>
    <d v="2025-07-14T00:00:00"/>
    <s v="Biguanides-&gt;DPP-4 inhibitors"/>
  </r>
  <r>
    <s v="25UZHvh9Q4w"/>
    <x v="36"/>
    <s v="Pacific peoples"/>
    <s v="Biguanides"/>
    <x v="0"/>
    <d v="2012-07-23T00:00:00"/>
    <s v="Biguanides-&gt;Biguanides|DPP-4 inhibitors-&gt;DPP-4 inhibitors"/>
  </r>
  <r>
    <s v="257R7lydEwM"/>
    <x v="36"/>
    <s v="Other"/>
    <s v="Biguanides"/>
    <x v="0"/>
    <d v="2025-07-14T00:00:00"/>
    <s v="Biguanides"/>
  </r>
  <r>
    <s v="ZYUp5u9Qrjs"/>
    <x v="36"/>
    <s v="Māori"/>
    <s v="Biguanides"/>
    <x v="0"/>
    <d v="2019-11-08T00:00:00"/>
    <s v="Biguanides"/>
  </r>
  <r>
    <s v="2qDrBqDQpGU"/>
    <x v="36"/>
    <s v="Other"/>
    <s v="Biguanides"/>
    <x v="0"/>
    <d v="2011-08-30T00:00:00"/>
    <s v="Biguanides-&gt;Sulfonylureas-&gt;Insulin glargine-&gt;Insulin aspart-&gt;Insulin aspart|Insulin glargine-&gt;Biguanides|Insulin glargine-&gt;Biguanides|Insulin aspart|Insulin glargine-&gt;Biguanides|GLP-1 agonists|Insulin glargine-&gt;Biguanides|Insulin aspart"/>
  </r>
  <r>
    <s v="2m3oU3WU7Qw"/>
    <x v="36"/>
    <s v="Māori"/>
    <s v="Biguanides"/>
    <x v="0"/>
    <d v="2025-02-10T00:00:00"/>
    <s v="Biguanides"/>
  </r>
  <r>
    <s v="3fUS3LP7bdA"/>
    <x v="36"/>
    <s v="Asian"/>
    <s v="Biguanides"/>
    <x v="0"/>
    <d v="2019-12-17T00:00:00"/>
    <s v="Biguanides"/>
  </r>
  <r>
    <s v="3g3SyC9cgXg"/>
    <x v="36"/>
    <s v="Asian"/>
    <s v="Biguanides"/>
    <x v="0"/>
    <d v="2025-09-04T00:00:00"/>
    <s v="Biguanides"/>
  </r>
  <r>
    <s v="34.9/1q.tCY"/>
    <x v="36"/>
    <s v="Asian"/>
    <s v="Biguanides"/>
    <x v="0"/>
    <d v="2012-08-07T00:00:00"/>
    <s v="Biguanides-&gt;Biguanides|Sulfonylureas"/>
  </r>
  <r>
    <s v="2yVk1Z.LX5s"/>
    <x v="36"/>
    <s v="Asian"/>
    <s v="Biguanides"/>
    <x v="0"/>
    <d v="2025-10-04T00:00:00"/>
    <s v="Biguanides"/>
  </r>
  <r>
    <s v="2XOAmvVIjnc"/>
    <x v="36"/>
    <s v="Other"/>
    <s v="Biguanides"/>
    <x v="0"/>
    <d v="2018-03-22T00:00:00"/>
    <s v="Biguanides"/>
  </r>
  <r>
    <s v="2YIRIaOvHmg"/>
    <x v="36"/>
    <s v="Māori"/>
    <s v="Biguanides"/>
    <x v="0"/>
    <d v="2019-11-18T00:00:00"/>
    <s v="Biguanides"/>
  </r>
  <r>
    <s v="9L2RJT0pf7E"/>
    <x v="36"/>
    <s v="Pacific peoples"/>
    <s v="Biguanides"/>
    <x v="0"/>
    <d v="2023-07-13T00:00:00"/>
    <s v="Biguanides"/>
  </r>
  <r>
    <s v="9Drg08af1jU"/>
    <x v="36"/>
    <s v="Asian"/>
    <s v="Biguanides"/>
    <x v="0"/>
    <d v="2024-05-18T00:00:00"/>
    <s v="Biguanides"/>
  </r>
  <r>
    <s v="9Ez6ptGmMiM"/>
    <x v="36"/>
    <s v="Pacific peoples"/>
    <s v="Biguanides"/>
    <x v="0"/>
    <d v="2022-12-08T00:00:00"/>
    <s v="Biguanides"/>
  </r>
  <r>
    <s v="9nVYoCDOQTY"/>
    <x v="36"/>
    <s v="Other"/>
    <s v="Biguanides"/>
    <x v="0"/>
    <d v="2016-02-22T00:00:00"/>
    <s v="Biguanides-&gt;Biguanides|Sulfonylureas-&gt;DPP-4 inhibitors-&gt;Thiazolidinedione-&gt;DPP-4 inhibitors|Thiazolidinedione"/>
  </r>
  <r>
    <s v="9rumZNITu7A"/>
    <x v="36"/>
    <s v="Pacific peoples"/>
    <s v="Biguanides"/>
    <x v="0"/>
    <d v="2015-11-19T00:00:00"/>
    <s v="Biguanides"/>
  </r>
  <r>
    <s v="9sNT8xeA7KA"/>
    <x v="36"/>
    <s v="Pacific peoples"/>
    <s v="DPP-4 inhibitors|SGLT-2 inhibitors"/>
    <x v="0"/>
    <d v="2023-10-26T00:00:00"/>
    <s v="DPP-4 inhibitors|SGLT-2 inhibitors-&gt;DPP-4 inhibitors"/>
  </r>
  <r>
    <s v="9vtKNH6uPy."/>
    <x v="36"/>
    <s v="Asian"/>
    <s v="Biguanides"/>
    <x v="0"/>
    <d v="2022-03-09T00:00:00"/>
    <s v="Biguanides"/>
  </r>
  <r>
    <s v="9vQtF2AK3no"/>
    <x v="36"/>
    <s v="Asian"/>
    <s v="SGLT-2 inhibitors"/>
    <x v="0"/>
    <d v="2022-03-28T00:00:00"/>
    <s v="SGLT-2 inhibitors"/>
  </r>
  <r>
    <s v="8vXzPlL4kuU"/>
    <x v="36"/>
    <s v="Other"/>
    <s v="Biguanides"/>
    <x v="0"/>
    <d v="2022-04-12T00:00:00"/>
    <s v="Biguanides"/>
  </r>
  <r>
    <s v="8XeUKciCb4."/>
    <x v="36"/>
    <s v="Māori"/>
    <s v="Biguanides"/>
    <x v="0"/>
    <d v="2013-05-15T00:00:00"/>
    <s v="Biguanides"/>
  </r>
  <r>
    <s v="3qkeg4N8lxM"/>
    <x v="36"/>
    <s v="Other"/>
    <s v="Biguanides"/>
    <x v="0"/>
    <d v="2016-09-19T00:00:00"/>
    <s v="Biguanides-&gt;Biguanides|DPP-4 inhibitors-&gt;Biguanides|DPP-4 inhibitors|SGLT-2 inhibitors-&gt;DPP-4 inhibitors|SGLT-2 inhibitors-&gt;DPP-4 inhibitors-&gt;SGLT-2 inhibitors-&gt;Sulfonylureas-&gt;Biguanides|DPP-4 inhibitors|SGLT-2 inhibitors|Sulfonylureas-&gt;Insulin glargine-&gt;Biguanides|DPP-4 inhibitors|Insulin glargine|SGLT-2 inhibitors"/>
  </r>
  <r>
    <s v="8umG3.x.JQY"/>
    <x v="36"/>
    <s v="Asian"/>
    <s v="Biguanides"/>
    <x v="0"/>
    <d v="2021-11-09T00:00:00"/>
    <s v="Biguanides-&gt;DPP-4 inhibitors-&gt;Biguanides|Insulin aspart|Insulin isophane-&gt;Insulin aspart-&gt;Insulin aspart|Insulin isophane-&gt;Insulin isophane"/>
  </r>
  <r>
    <s v="3S9WqnflDUM"/>
    <x v="36"/>
    <s v="Māori"/>
    <s v="Biguanides"/>
    <x v="0"/>
    <d v="2021-09-30T00:00:00"/>
    <s v="Biguanides-&gt;DPP-4 inhibitors-&gt;DPP-4 inhibitors|SGLT-2 inhibitors-&gt;SGLT-2 inhibitors"/>
  </r>
  <r>
    <s v="3H3xmvi0ic6"/>
    <x v="36"/>
    <s v="Asian"/>
    <s v="Biguanides"/>
    <x v="0"/>
    <d v="2025-06-17T00:00:00"/>
    <s v="Biguanides"/>
  </r>
  <r>
    <s v="3kuP159p3Fs"/>
    <x v="36"/>
    <s v="Other"/>
    <s v="Biguanides"/>
    <x v="0"/>
    <d v="2025-05-07T00:00:00"/>
    <s v="Biguanides-&gt;GLP-1 agonists-&gt;Biguanides|GLP-1 agonists-&gt;DPP-4 inhibitors"/>
  </r>
  <r>
    <s v="a.2ZKVkyomA"/>
    <x v="36"/>
    <s v="Māori"/>
    <s v="Biguanides"/>
    <x v="0"/>
    <d v="2025-08-19T00:00:00"/>
    <s v="Biguanides"/>
  </r>
  <r>
    <s v="A1N5bWRIgeQ"/>
    <x v="36"/>
    <s v="Other"/>
    <s v="Biguanides"/>
    <x v="0"/>
    <d v="2017-09-25T00:00:00"/>
    <s v="Biguanides"/>
  </r>
  <r>
    <s v="a4wSggJ2dB2"/>
    <x v="36"/>
    <s v="Other"/>
    <s v="Biguanides"/>
    <x v="0"/>
    <d v="2021-08-30T00:00:00"/>
    <s v="Biguanides"/>
  </r>
  <r>
    <s v="A5alZTkXR1w"/>
    <x v="36"/>
    <s v="Other"/>
    <s v="Biguanides"/>
    <x v="0"/>
    <d v="2016-01-14T00:00:00"/>
    <s v="Biguanides-&gt;Biguanides|Insulin isophane-&gt;Insulin isophane-&gt;DPP-4 inhibitors"/>
  </r>
  <r>
    <s v="A5L81bCqrfA"/>
    <x v="36"/>
    <s v="Other"/>
    <s v="Biguanides"/>
    <x v="0"/>
    <d v="2018-07-23T00:00:00"/>
    <s v="Biguanides-&gt;Insulin glargine-&gt;Biguanides|Insulin glargine-&gt;Insulin aspart-&gt;Insulin aspart|Insulin glargine-&gt;Insulin aspart|Insulin isophane"/>
  </r>
  <r>
    <s v="A3F7YfwpKsM"/>
    <x v="36"/>
    <s v="Māori"/>
    <s v="Biguanides|Sulfonylureas"/>
    <x v="0"/>
    <d v="2016-11-30T00:00:00"/>
    <s v="Biguanides|Sulfonylureas-&gt;Insulin aspart|Insulin glargine-&gt;Insulin glargine-&gt;Insulin aspart"/>
  </r>
  <r>
    <s v="aCOL1nqqcO."/>
    <x v="36"/>
    <s v="Asian"/>
    <s v="Biguanides"/>
    <x v="0"/>
    <d v="2023-12-29T00:00:00"/>
    <s v="Biguanides"/>
  </r>
  <r>
    <s v="Ae3EcvENhq6"/>
    <x v="36"/>
    <s v="Pacific peoples"/>
    <s v="Biguanides"/>
    <x v="0"/>
    <d v="2025-03-20T00:00:00"/>
    <s v="Biguanides"/>
  </r>
  <r>
    <s v="AaDuH3ko57Y"/>
    <x v="36"/>
    <s v="Māori"/>
    <s v="Biguanides"/>
    <x v="0"/>
    <d v="2022-07-08T00:00:00"/>
    <s v="Biguanides-&gt;SGLT-2 inhibitors"/>
  </r>
  <r>
    <s v="a8xBB.zoyEc"/>
    <x v="36"/>
    <s v="Other"/>
    <s v="Biguanides"/>
    <x v="0"/>
    <d v="2015-06-13T00:00:00"/>
    <s v="Biguanides"/>
  </r>
  <r>
    <s v="DdxrK0LUVkU"/>
    <x v="36"/>
    <s v="Asian"/>
    <s v="Biguanides"/>
    <x v="0"/>
    <d v="2025-01-13T00:00:00"/>
    <s v="Biguanides"/>
  </r>
  <r>
    <s v="dBinjoKC0JY"/>
    <x v="36"/>
    <s v="Asian"/>
    <s v="Biguanides|Insulin isophane"/>
    <x v="0"/>
    <d v="2021-04-29T00:00:00"/>
    <s v="Biguanides|Insulin isophane-&gt;Insulin isophane"/>
  </r>
  <r>
    <s v="DDieKT2HcXI"/>
    <x v="36"/>
    <s v="Asian"/>
    <s v="Biguanides"/>
    <x v="0"/>
    <d v="2020-08-12T00:00:00"/>
    <s v="Biguanides"/>
  </r>
  <r>
    <s v="dcjdqHtWdCk"/>
    <x v="36"/>
    <s v="Asian"/>
    <s v="Biguanides"/>
    <x v="0"/>
    <d v="2022-09-05T00:00:00"/>
    <s v="Biguanides"/>
  </r>
  <r>
    <s v="d8fVY8wHceE"/>
    <x v="36"/>
    <s v="Asian"/>
    <s v="Biguanides"/>
    <x v="0"/>
    <d v="2015-09-07T00:00:00"/>
    <s v="Biguanides"/>
  </r>
  <r>
    <s v="da2oDX/jB5Q"/>
    <x v="36"/>
    <s v="Asian"/>
    <s v="Biguanides"/>
    <x v="0"/>
    <d v="2024-08-14T00:00:00"/>
    <s v="Biguanides"/>
  </r>
  <r>
    <s v="daKEny92MYc"/>
    <x v="36"/>
    <s v="Other"/>
    <s v="Biguanides"/>
    <x v="0"/>
    <d v="2019-08-20T00:00:00"/>
    <s v="Biguanides"/>
  </r>
  <r>
    <s v="aEQDVNf5ZlQ"/>
    <x v="36"/>
    <s v="Other"/>
    <s v="Insulin isophane"/>
    <x v="1"/>
    <d v="2021-08-30T00:00:00"/>
    <s v="Insulin isophane-&gt;Biguanides-&gt;Biguanides|Insulin isophane-&gt;Insulin aspart"/>
  </r>
  <r>
    <s v="aGlx4JhYnn."/>
    <x v="36"/>
    <s v="Māori"/>
    <s v="Biguanides"/>
    <x v="0"/>
    <d v="2024-03-27T00:00:00"/>
    <s v="Biguanides"/>
  </r>
  <r>
    <s v="aGdViU86JrE"/>
    <x v="36"/>
    <s v="Māori"/>
    <s v="Biguanides"/>
    <x v="0"/>
    <d v="2014-02-05T00:00:00"/>
    <s v="Biguanides-&gt;Biguanides|Sulfonylureas"/>
  </r>
  <r>
    <s v="d4H71R6PKxc"/>
    <x v="36"/>
    <s v="Asian"/>
    <s v="Biguanides"/>
    <x v="0"/>
    <d v="2015-02-05T00:00:00"/>
    <s v="Biguanides-&gt;Sulfonylureas-&gt;Biguanides|Insulin glargine-&gt;Insulin glargine-&gt;Insulin glargine|SGLT-2 inhibitors-&gt;Biguanides|Insulin glargine|SGLT-2 inhibitors-&gt;SGLT-2 inhibitors-&gt;DPP-4 inhibitors-&gt;DPP-4 inhibitors|Insulin glargine-&gt;DPP-4 inhibitors|Insulin glargine|SGLT-2 inhibitors-&gt;DPP-4 inhibitors|Insulin glargine|SGLT-2 inhibitors|Sulfonylureas"/>
  </r>
  <r>
    <s v="dGCPJ5evios"/>
    <x v="36"/>
    <s v="Other"/>
    <s v="Biguanides"/>
    <x v="0"/>
    <d v="2025-03-03T00:00:00"/>
    <s v="Biguanides"/>
  </r>
  <r>
    <s v="dJkUOmtdAog"/>
    <x v="36"/>
    <s v="Māori"/>
    <s v="Biguanides"/>
    <x v="0"/>
    <d v="2018-01-26T00:00:00"/>
    <s v="Biguanides-&gt;DPP-4 inhibitors-&gt;GLP-1 agonists-&gt;Insulin glargine-&gt;DPP-4 inhibitors|Insulin glargine-&gt;DPP-4 inhibitors|GLP-1 agonists|Insulin glargine-&gt;GLP-1 agonists|Insulin glargine"/>
  </r>
  <r>
    <s v="DKhB2rev0bw"/>
    <x v="36"/>
    <s v="Other"/>
    <s v="Biguanides"/>
    <x v="0"/>
    <d v="2022-09-12T00:00:00"/>
    <s v="Biguanides"/>
  </r>
  <r>
    <s v="DnGb9MIXoNg"/>
    <x v="36"/>
    <s v="Other"/>
    <s v="Biguanides"/>
    <x v="0"/>
    <d v="2025-08-13T00:00:00"/>
    <s v="Biguanides"/>
  </r>
  <r>
    <s v="dOLGrCIHMVw"/>
    <x v="36"/>
    <s v="Pacific peoples"/>
    <s v="Biguanides"/>
    <x v="0"/>
    <d v="2024-08-28T00:00:00"/>
    <s v="Biguanides-&gt;Insulin glargine-&gt;Biguanides|DPP-4 inhibitors-&gt;DPP-4 inhibitors|Insulin glargine|SGLT-2 inhibitors-&gt;DPP-4 inhibitors"/>
  </r>
  <r>
    <s v="dmMqkXBssM2"/>
    <x v="36"/>
    <s v="Other"/>
    <s v="Biguanides"/>
    <x v="0"/>
    <d v="2011-07-06T00:00:00"/>
    <s v="Biguanides-&gt;Biguanides|Sulfonylureas-&gt;Insulin lispro-&gt;Biguanides|Insulin lispro-&gt;Biguanides|DPP-4 inhibitors|Insulin lispro-&gt;DPP-4 inhibitors-&gt;DPP-4 inhibitors|Insulin lispro-&gt;Insulin lispro|SGLT-2 inhibitors-&gt;SGLT-2 inhibitors"/>
  </r>
  <r>
    <s v="dT0dQf0ETGQ"/>
    <x v="36"/>
    <s v="Māori"/>
    <s v="Biguanides"/>
    <x v="0"/>
    <d v="2025-12-18T00:00:00"/>
    <s v="Biguanides"/>
  </r>
  <r>
    <s v="DtoL3gNyMDs"/>
    <x v="36"/>
    <s v="Māori"/>
    <s v="Biguanides"/>
    <x v="0"/>
    <d v="2013-11-21T00:00:00"/>
    <s v="Biguanides"/>
  </r>
  <r>
    <s v="DRfaPX7Uevc"/>
    <x v="36"/>
    <s v="Asian"/>
    <s v="Biguanides"/>
    <x v="0"/>
    <d v="2011-07-10T00:00:00"/>
    <s v="Biguanides-&gt;Biguanides|Sulfonylureas-&gt;Sulfonylureas-&gt;Biguanides|Sulfonylureas|Thiazolidinedione-&gt;DPP-4 inhibitors-&gt;Biguanides|DPP-4 inhibitors|Sulfonylureas|Thiazolidinedione-&gt;DPP-4 inhibitors|Thiazolidinedione-&gt;DPP-4 inhibitors|Sulfonylureas|Thiazolidinedione-&gt;DPP-4 inhibitors|Sulfonylureas-&gt;Biguanides|GLP-1 agonists|Thiazolidinedione-&gt;GLP-1 agonists-&gt;Biguanides|GLP-1 agonists|Sulfonylureas|Thiazolidinedione-&gt;GLP-1 agonists|Sulfonylureas|Thiazolidinedione"/>
  </r>
  <r>
    <s v="dV66g7y9jDo"/>
    <x v="36"/>
    <s v="Other"/>
    <s v="Biguanides"/>
    <x v="0"/>
    <d v="2023-10-20T00:00:00"/>
    <s v="Biguanides"/>
  </r>
  <r>
    <s v="Dv6yPGjxcaI"/>
    <x v="36"/>
    <s v="Other"/>
    <s v="Biguanides|Insulin glargine"/>
    <x v="0"/>
    <d v="2021-02-18T00:00:00"/>
    <s v="Biguanides|Insulin glargine-&gt;Biguanides-&gt;Insulin glargine-&gt;Biguanides|Insulin aspart|Insulin glargine"/>
  </r>
  <r>
    <s v="DVOjgJCEL5E"/>
    <x v="36"/>
    <s v="Other"/>
    <s v="Biguanides"/>
    <x v="0"/>
    <d v="2024-12-04T00:00:00"/>
    <s v="Biguanides"/>
  </r>
  <r>
    <s v="DWDUCIAxhds"/>
    <x v="36"/>
    <s v="Māori"/>
    <s v="Biguanides"/>
    <x v="0"/>
    <d v="2015-05-08T00:00:00"/>
    <s v="Biguanides-&gt;Insulin aspart-&gt;DPP-4 inhibitors|Insulin aspart-&gt;DPP-4 inhibitors-&gt;Insulin glargine-&gt;DPP-4 inhibitors|Insulin glargine-&gt;GLP-1 agonists|Insulin glargine-&gt;GLP-1 agonists"/>
  </r>
  <r>
    <s v="g9VeJ8eDi9Y"/>
    <x v="36"/>
    <s v="Māori"/>
    <s v="Biguanides"/>
    <x v="0"/>
    <d v="2018-07-16T00:00:00"/>
    <s v="Biguanides-&gt;Sulfonylureas-&gt;Biguanides|Sulfonylureas-&gt;DPP-4 inhibitors|Sulfonylureas-&gt;Biguanides|DPP-4 inhibitors|Sulfonylureas-&gt;DPP-4 inhibitors-&gt;Biguanides|GLP-1 agonists|SGLT-2 inhibitors-&gt;Insulin aspart|Thiazolidinedione-&gt;GLP-1 agonists-&gt;Insulin aspart-&gt;GLP-1 agonists|SGLT-2 inhibitors-&gt;Insulin aspart|SGLT-2 inhibitors|Thiazolidinedione-&gt;GLP-1 agonists|Insulin aspart|SGLT-2 inhibitors|Thiazolidinedione"/>
  </r>
  <r>
    <s v="Dwl7U77xSec"/>
    <x v="36"/>
    <s v="Māori"/>
    <s v="Insulin isophane"/>
    <x v="1"/>
    <d v="2021-05-17T00:00:00"/>
    <s v="Insulin isophane-&gt;Biguanides-&gt;Insulin aspart|Insulin isophane"/>
  </r>
  <r>
    <s v="gd7k5GA4Cjc"/>
    <x v="36"/>
    <s v="Pacific peoples"/>
    <s v="Biguanides"/>
    <x v="0"/>
    <d v="2023-05-20T00:00:00"/>
    <s v="Biguanides"/>
  </r>
  <r>
    <s v="GDz2dT/blyQ"/>
    <x v="36"/>
    <s v="Pacific peoples"/>
    <s v="Biguanides"/>
    <x v="0"/>
    <d v="2021-05-11T00:00:00"/>
    <s v="Biguanides-&gt;Insulin isophane-&gt;Insulin aspart-&gt;Insulin aspart|Insulin isophane"/>
  </r>
  <r>
    <s v="Gcb4XvBnLJM"/>
    <x v="36"/>
    <s v="Asian"/>
    <s v="DPP-4 inhibitors"/>
    <x v="0"/>
    <d v="2024-05-03T00:00:00"/>
    <s v="DPP-4 inhibitors-&gt;Biguanides|DPP-4 inhibitors-&gt;Biguanides-&gt;Insulin isophane-&gt;Biguanides|Insulin isophane"/>
  </r>
  <r>
    <s v="Dwo9KFVwzhI"/>
    <x v="36"/>
    <s v="Pacific peoples"/>
    <s v="Biguanides"/>
    <x v="0"/>
    <d v="2023-04-26T00:00:00"/>
    <s v="Biguanides"/>
  </r>
  <r>
    <s v="gHjKIkHu9IY"/>
    <x v="36"/>
    <s v="Māori"/>
    <s v="Biguanides"/>
    <x v="0"/>
    <d v="2012-01-23T00:00:00"/>
    <s v="Biguanides-&gt;Insulin aspart|Insulin isophane-&gt;Insulin aspart-&gt;Biguanides|Insulin glargine-&gt;Sulfonylureas-&gt;Biguanides|Sulfonylureas-&gt;Biguanides|Insulin glargine|Sulfonylureas-&gt;Insulin glargine-&gt;Insulin glulisine-&gt;Biguanides|GLP-1 agonists|Insulin aspart-&gt;Biguanides|Insulin aspart-&gt;Biguanides|GLP-1 agonists-&gt;GLP-1 agonists-&gt;Insulin glargine|Insulin glulisine-&gt;Biguanides|GLP-1 agonists|Insulin glargine-&gt;Biguanides|GLP-1 agonists|Insulin aspart|Insulin glargine-&gt;Insulin aspart|Insulin glargine"/>
  </r>
  <r>
    <s v="gJYzlRJB/zc"/>
    <x v="36"/>
    <s v="Pacific peoples"/>
    <s v="Biguanides"/>
    <x v="0"/>
    <d v="2019-06-13T00:00:00"/>
    <s v="Biguanides-&gt;DPP-4 inhibitors-&gt;DPP-4 inhibitors|SGLT-2 inhibitors"/>
  </r>
  <r>
    <s v="gjULurf1NHU"/>
    <x v="36"/>
    <s v="Pacific peoples"/>
    <s v="Biguanides"/>
    <x v="0"/>
    <d v="2023-08-31T00:00:00"/>
    <s v="Biguanides-&gt;SGLT-2 inhibitors"/>
  </r>
  <r>
    <s v="GKfiX90I7nQ"/>
    <x v="36"/>
    <s v="Māori"/>
    <s v="Biguanides"/>
    <x v="0"/>
    <d v="2017-04-26T00:00:00"/>
    <s v="Biguanides-&gt;DPP-4 inhibitors"/>
  </r>
  <r>
    <s v="gKjBxB24L3Q"/>
    <x v="36"/>
    <s v="Māori"/>
    <s v="Biguanides|Insulin aspart|Insulin isophane"/>
    <x v="0"/>
    <d v="2021-08-30T00:00:00"/>
    <s v="Biguanides|Insulin aspart|Insulin isophane-&gt;Insulin aspart|Insulin isophane-&gt;Insulin isophane-&gt;Insulin aspart-&gt;Biguanides|SGLT-2 inhibitors-&gt;SGLT-2 inhibitors"/>
  </r>
  <r>
    <s v="GMei9rr357w"/>
    <x v="36"/>
    <s v="Asian"/>
    <s v="Biguanides"/>
    <x v="0"/>
    <d v="2019-09-24T00:00:00"/>
    <s v="Biguanides"/>
  </r>
  <r>
    <s v="GMfbCdkLq.k"/>
    <x v="36"/>
    <s v="Asian"/>
    <s v="Biguanides"/>
    <x v="0"/>
    <d v="2023-07-13T00:00:00"/>
    <s v="Biguanides"/>
  </r>
  <r>
    <s v="Gl33wSq9Rw2"/>
    <x v="36"/>
    <s v="Asian"/>
    <s v="Biguanides"/>
    <x v="0"/>
    <d v="2024-07-25T00:00:00"/>
    <s v="Biguanides"/>
  </r>
  <r>
    <s v="gLGoSpEZCJI"/>
    <x v="36"/>
    <s v="Pacific peoples"/>
    <s v="Biguanides"/>
    <x v="0"/>
    <d v="2019-01-11T00:00:00"/>
    <s v="Biguanides-&gt;DPP-4 inhibitors"/>
  </r>
  <r>
    <s v="gn.K2zjhC4g"/>
    <x v="36"/>
    <s v="Māori"/>
    <s v="Biguanides"/>
    <x v="0"/>
    <d v="2020-08-17T00:00:00"/>
    <s v="Biguanides-&gt;Insulin glargine-&gt;Insulin aspart-&gt;Biguanides|Insulin aspart|Insulin glargine"/>
  </r>
  <r>
    <s v="GNg1sOPz.TU"/>
    <x v="36"/>
    <s v="Māori"/>
    <s v="Biguanides"/>
    <x v="0"/>
    <d v="2013-08-29T00:00:00"/>
    <s v="Biguanides"/>
  </r>
  <r>
    <s v="gvnFxo/wkXQ"/>
    <x v="36"/>
    <s v="Māori"/>
    <s v="Biguanides"/>
    <x v="0"/>
    <d v="2021-04-23T00:00:00"/>
    <s v="Biguanides-&gt;Biguanides|Insulin isophane-&gt;Insulin isophane-&gt;Insulin aspart|Insulin isophane-&gt;Biguanides|Insulin aspart|Insulin isophane"/>
  </r>
  <r>
    <s v="gX7NRSTUIBc"/>
    <x v="36"/>
    <s v="Māori"/>
    <s v="Biguanides"/>
    <x v="0"/>
    <d v="2025-05-02T00:00:00"/>
    <s v="Biguanides"/>
  </r>
  <r>
    <s v="gWrk8Z.WL8M"/>
    <x v="36"/>
    <s v="Asian"/>
    <s v="Biguanides"/>
    <x v="0"/>
    <d v="2013-11-26T00:00:00"/>
    <s v="Biguanides"/>
  </r>
  <r>
    <s v="gz8hOFKAxfw"/>
    <x v="36"/>
    <s v="Other"/>
    <s v="Biguanides"/>
    <x v="0"/>
    <d v="2024-11-07T00:00:00"/>
    <s v="Biguanides"/>
  </r>
  <r>
    <s v="H.DpZD1vPRo"/>
    <x v="36"/>
    <s v="Māori"/>
    <s v="Biguanides"/>
    <x v="0"/>
    <d v="2014-10-16T00:00:00"/>
    <s v="Biguanides-&gt;Sulfonylureas-&gt;Biguanides|Sulfonylureas-&gt;SGLT-2 inhibitors-&gt;SGLT-2 inhibitors|Sulfonylureas"/>
  </r>
  <r>
    <s v="Gq9U.96LqxY"/>
    <x v="36"/>
    <s v="Māori"/>
    <s v="Biguanides"/>
    <x v="0"/>
    <d v="2023-05-27T00:00:00"/>
    <s v="Biguanides"/>
  </r>
  <r>
    <s v="gRzn64/F6Nw"/>
    <x v="36"/>
    <s v="Other"/>
    <s v="Sulfonylureas"/>
    <x v="0"/>
    <d v="2021-07-08T00:00:00"/>
    <s v="Sulfonylureas-&gt;Biguanides-&gt;Biguanides|Sulfonylureas-&gt;DPP-4 inhibitors-&gt;GLP-1 agonists"/>
  </r>
  <r>
    <s v="GUdBmPxFPJU"/>
    <x v="36"/>
    <s v="Asian"/>
    <s v="Biguanides|Sulfonylureas|Thiazolidinedione"/>
    <x v="0"/>
    <d v="2023-10-22T00:00:00"/>
    <s v="Biguanides|Sulfonylureas|Thiazolidinedione-&gt;Biguanides|Thiazolidinedione"/>
  </r>
  <r>
    <s v="guqKuwUloxE"/>
    <x v="36"/>
    <s v="Other"/>
    <s v="Biguanides"/>
    <x v="0"/>
    <d v="2016-03-03T00:00:00"/>
    <s v="Biguanides-&gt;DPP-4 inhibitors-&gt;SGLT-2 inhibitors-&gt;DPP-4 inhibitors|SGLT-2 inhibitors"/>
  </r>
  <r>
    <s v="GuS4yuGMgoI"/>
    <x v="36"/>
    <s v="Other"/>
    <s v="Biguanides"/>
    <x v="0"/>
    <d v="2019-06-18T00:00:00"/>
    <s v="Biguanides"/>
  </r>
  <r>
    <s v="GtLoYh5c7.Y"/>
    <x v="36"/>
    <s v="Asian"/>
    <s v="Biguanides"/>
    <x v="0"/>
    <d v="2020-08-14T00:00:00"/>
    <s v="Biguanides"/>
  </r>
  <r>
    <s v="gsQpwI77/Yo"/>
    <x v="36"/>
    <s v="Asian"/>
    <s v="Insulin isophane"/>
    <x v="1"/>
    <d v="2018-09-27T00:00:00"/>
    <s v="Insulin isophane-&gt;Biguanides-&gt;Insulin aspart"/>
  </r>
  <r>
    <s v="rmaomdoulKk"/>
    <x v="36"/>
    <s v="Other"/>
    <s v="Biguanides"/>
    <x v="0"/>
    <d v="2025-04-25T00:00:00"/>
    <s v="Biguanides"/>
  </r>
  <r>
    <s v="RpOfTC7SYq6"/>
    <x v="36"/>
    <s v="Pacific peoples"/>
    <s v="Biguanides"/>
    <x v="0"/>
    <d v="2022-12-05T00:00:00"/>
    <s v="Biguanides"/>
  </r>
  <r>
    <s v="RpxeVwje/1Q"/>
    <x v="36"/>
    <s v="Pacific peoples"/>
    <s v="Biguanides|Sulfonylureas"/>
    <x v="0"/>
    <d v="2020-09-04T00:00:00"/>
    <s v="Biguanides|Sulfonylureas"/>
  </r>
  <r>
    <s v="RUTWj.NUlqI"/>
    <x v="36"/>
    <s v="Asian"/>
    <s v="Biguanides"/>
    <x v="0"/>
    <d v="2013-07-06T00:00:00"/>
    <s v="Biguanides"/>
  </r>
  <r>
    <s v="rvTqOzWhp5g"/>
    <x v="36"/>
    <s v="Other"/>
    <s v="Biguanides"/>
    <x v="0"/>
    <d v="2018-05-24T00:00:00"/>
    <s v="Biguanides-&gt;Insulin aspart|Insulin glargine-&gt;Biguanides|Insulin glargine-&gt;Insulin glargine-&gt;DPP-4 inhibitors-&gt;DPP-4 inhibitors|Insulin glargine"/>
  </r>
  <r>
    <s v="rSw.tS8OANQ"/>
    <x v="36"/>
    <s v="Asian"/>
    <s v="Biguanides"/>
    <x v="0"/>
    <d v="2018-03-27T00:00:00"/>
    <s v="Biguanides-&gt;DPP-4 inhibitors-&gt;Biguanides|GLP-1 agonists-&gt;GLP-1 agonists-&gt;Sulfonylureas-&gt;SGLT-2 inhibitors-&gt;GLP-1 agonists|Sulfonylureas-&gt;GLP-1 agonists|SGLT-2 inhibitors"/>
  </r>
  <r>
    <s v="RQY1c73pJLo"/>
    <x v="36"/>
    <s v="Pacific peoples"/>
    <s v="Biguanides"/>
    <x v="0"/>
    <d v="2025-05-08T00:00:00"/>
    <s v="Biguanides"/>
  </r>
  <r>
    <s v="RRodbENtsuY"/>
    <x v="36"/>
    <s v="Asian"/>
    <s v="Biguanides"/>
    <x v="0"/>
    <d v="2022-07-01T00:00:00"/>
    <s v="Biguanides-&gt;Insulin aspart|Insulin isophane-&gt;Insulin isophane"/>
  </r>
  <r>
    <s v="rzGnjr6vTv2"/>
    <x v="36"/>
    <s v="Other"/>
    <s v="Biguanides"/>
    <x v="0"/>
    <d v="2021-04-19T00:00:00"/>
    <s v="Biguanides-&gt;Biguanides|DPP-4 inhibitors-&gt;DPP-4 inhibitors-&gt;DPP-4 inhibitors|Sulfonylureas"/>
  </r>
  <r>
    <s v="rzrn/QenvKc"/>
    <x v="36"/>
    <s v="Māori"/>
    <s v="Biguanides"/>
    <x v="0"/>
    <d v="2015-01-20T00:00:00"/>
    <s v="Biguanides"/>
  </r>
  <r>
    <s v="s.IbaOMR4n."/>
    <x v="36"/>
    <s v="Asian"/>
    <s v="Insulin aspart|Insulin isophane"/>
    <x v="1"/>
    <d v="2018-09-20T00:00:00"/>
    <s v="Insulin aspart|Insulin isophane-&gt;Biguanides"/>
  </r>
  <r>
    <s v="S/GzFfBEORY"/>
    <x v="36"/>
    <s v="Asian"/>
    <s v="Biguanides"/>
    <x v="0"/>
    <d v="2018-12-14T00:00:00"/>
    <s v="Biguanides-&gt;DPP-4 inhibitors-&gt;DPP-4 inhibitors|SGLT-2 inhibitors-&gt;Biguanides|DPP-4 inhibitors"/>
  </r>
  <r>
    <s v="RxSyjDwEDJc"/>
    <x v="36"/>
    <s v="Other"/>
    <s v="Biguanides"/>
    <x v="0"/>
    <d v="2013-05-07T00:00:00"/>
    <s v="Biguanides"/>
  </r>
  <r>
    <s v="S7e8J1/dBBw"/>
    <x v="36"/>
    <s v="Other"/>
    <s v="Biguanides"/>
    <x v="0"/>
    <d v="2024-07-02T00:00:00"/>
    <s v="Biguanides"/>
  </r>
  <r>
    <s v="s8wTlIyfrok"/>
    <x v="36"/>
    <s v="Other"/>
    <s v="Biguanides"/>
    <x v="0"/>
    <d v="2022-11-17T00:00:00"/>
    <s v="Biguanides"/>
  </r>
  <r>
    <s v="s4paP4sO57o"/>
    <x v="36"/>
    <s v="Māori"/>
    <s v="Biguanides"/>
    <x v="0"/>
    <d v="2015-10-06T00:00:00"/>
    <s v="Biguanides-&gt;Biguanides|DPP-4 inhibitors-&gt;DPP-4 inhibitors"/>
  </r>
  <r>
    <s v="S3HxePfW4dQ"/>
    <x v="36"/>
    <s v="Asian"/>
    <s v="Biguanides"/>
    <x v="0"/>
    <d v="2025-05-13T00:00:00"/>
    <s v="Biguanides"/>
  </r>
  <r>
    <s v="S2.8vCWHnMY"/>
    <x v="36"/>
    <s v="Asian"/>
    <s v="Biguanides"/>
    <x v="0"/>
    <d v="2023-05-30T00:00:00"/>
    <s v="Biguanides-&gt;Insulin aspart|Insulin isophane"/>
  </r>
  <r>
    <s v="O/K2AV6C0l6"/>
    <x v="36"/>
    <s v="Other"/>
    <s v="Biguanides|Insulin glargine"/>
    <x v="0"/>
    <d v="2020-10-23T00:00:00"/>
    <s v="Biguanides|Insulin glargine-&gt;Insulin glargine-&gt;Biguanides-&gt;DPP-4 inhibitors-&gt;DPP-4 inhibitors|SGLT-2 inhibitors-&gt;SGLT-2 inhibitors"/>
  </r>
  <r>
    <s v="O/MZwQO.xtE"/>
    <x v="36"/>
    <s v="Māori"/>
    <s v="Biguanides|Insulin isophane"/>
    <x v="0"/>
    <d v="2017-09-07T00:00:00"/>
    <s v="Biguanides|Insulin isophane-&gt;Biguanides-&gt;DPP-4 inhibitors"/>
  </r>
  <r>
    <s v="NzFrxmYZBJk"/>
    <x v="36"/>
    <s v="Other"/>
    <s v="Biguanides"/>
    <x v="0"/>
    <d v="2019-03-19T00:00:00"/>
    <s v="Biguanides-&gt;DPP-4 inhibitors-&gt;Sulfonylureas-&gt;DPP-4 inhibitors|Sulfonylureas"/>
  </r>
  <r>
    <s v="O4ng8y4I1lY"/>
    <x v="36"/>
    <s v="Pacific peoples"/>
    <s v="Biguanides"/>
    <x v="0"/>
    <d v="2022-01-28T00:00:00"/>
    <s v="Biguanides"/>
  </r>
  <r>
    <s v="O5Dpma4/RD2"/>
    <x v="36"/>
    <s v="Asian"/>
    <s v="Biguanides"/>
    <x v="0"/>
    <d v="2025-03-03T00:00:00"/>
    <s v="Biguanides"/>
  </r>
  <r>
    <s v="Ob8kB0L1rVY"/>
    <x v="36"/>
    <s v="Other"/>
    <s v="DPP-4 inhibitors"/>
    <x v="0"/>
    <d v="2024-07-04T00:00:00"/>
    <s v="DPP-4 inhibitors-&gt;DPP-4 inhibitors|SGLT-2 inhibitors"/>
  </r>
  <r>
    <s v="RiBA.cTBi56"/>
    <x v="36"/>
    <s v="Other"/>
    <s v="Biguanides"/>
    <x v="0"/>
    <d v="2022-11-16T00:00:00"/>
    <s v="Biguanides"/>
  </r>
  <r>
    <s v="rJjMEyLDk/."/>
    <x v="36"/>
    <s v="Māori"/>
    <s v="Biguanides"/>
    <x v="0"/>
    <d v="2021-10-05T00:00:00"/>
    <s v="Biguanides-&gt;DPP-4 inhibitors|SGLT-2 inhibitors-&gt;DPP-4 inhibitors-&gt;Insulin aspart|Insulin glargine-&gt;Biguanides|Insulin aspart|Insulin glargine|SGLT-2 inhibitors"/>
  </r>
  <r>
    <s v="RGK1/csN5nw"/>
    <x v="36"/>
    <s v="Pacific peoples"/>
    <s v="Biguanides"/>
    <x v="0"/>
    <d v="2011-01-14T00:00:00"/>
    <s v="Biguanides-&gt;Insulin aspart|Insulin isophane-&gt;Biguanides|Sulfonylureas-&gt;Insulin glargine-&gt;Insulin glargine|Sulfonylureas-&gt;Sulfonylureas-&gt;GLP-1 agonists-&gt;GLP-1 agonists|Insulin glargine-&gt;GLP-1 agonists|Insulin glargine|Sulfonylureas-&gt;DPP-4 inhibitors-&gt;DPP-4 inhibitors|GLP-1 agonists-&gt;DPP-4 inhibitors|Insulin glargine|Sulfonylureas-&gt;DPP-4 inhibitors|Insulin glargine|SGLT-2 inhibitors|Sulfonylureas-&gt;DPP-4 inhibitors|Insulin glargine-&gt;DPP-4 inhibitors|GLP-1 agonists|Insulin glargine|Sulfonylureas-&gt;DPP-4 inhibitors|GLP-1 agonists|Insulin glargine-&gt;Insulin aspart-&gt;Insulin aspart|Insulin glargine|Sulfonylureas-&gt;DPP-4 inhibitors|GLP-1 agonists|Insulin aspart"/>
  </r>
  <r>
    <s v="oIYbQ/xCoik"/>
    <x v="36"/>
    <s v="Asian"/>
    <s v="Biguanides|Insulin aspart|Insulin isophane"/>
    <x v="0"/>
    <d v="2019-09-19T00:00:00"/>
    <s v="Biguanides|Insulin aspart|Insulin isophane-&gt;Insulin aspart|Insulin isophane"/>
  </r>
  <r>
    <s v="ofcuUFrsv4g"/>
    <x v="36"/>
    <s v="Pacific peoples"/>
    <s v="Biguanides"/>
    <x v="0"/>
    <d v="2014-02-10T00:00:00"/>
    <s v="Biguanides"/>
  </r>
  <r>
    <s v="ohcl44DXoH2"/>
    <x v="36"/>
    <s v="Asian"/>
    <s v="DPP-4 inhibitors"/>
    <x v="0"/>
    <d v="2022-07-13T00:00:00"/>
    <s v="DPP-4 inhibitors-&gt;DPP-4 inhibitors|Insulin glargine|Sulfonylureas-&gt;Insulin glargine-&gt;SGLT-2 inhibitors-&gt;Insulin glargine|Sulfonylureas-&gt;DPP-4 inhibitors|Insulin glargine|SGLT-2 inhibitors"/>
  </r>
  <r>
    <s v="OG2lbOynrnI"/>
    <x v="36"/>
    <s v="Other"/>
    <s v="Biguanides"/>
    <x v="0"/>
    <d v="2025-08-29T00:00:00"/>
    <s v="Biguanides-&gt;GLP-1 agonists-&gt;Biguanides|GLP-1 agonists"/>
  </r>
  <r>
    <s v="ODIfaD/2uQs"/>
    <x v="36"/>
    <s v="Asian"/>
    <s v="Biguanides"/>
    <x v="0"/>
    <d v="2025-11-24T00:00:00"/>
    <s v="Biguanides"/>
  </r>
  <r>
    <s v="khTsCyI5lSk"/>
    <x v="36"/>
    <s v="Pacific peoples"/>
    <s v="Biguanides"/>
    <x v="0"/>
    <d v="2018-05-08T00:00:00"/>
    <s v="Biguanides-&gt;Biguanides|DPP-4 inhibitors-&gt;DPP-4 inhibitors-&gt;SGLT-2 inhibitors-&gt;DPP-4 inhibitors|SGLT-2 inhibitors"/>
  </r>
  <r>
    <s v="kHWN/Iy0JOc"/>
    <x v="36"/>
    <s v="Asian"/>
    <s v="Biguanides"/>
    <x v="0"/>
    <d v="2023-08-03T00:00:00"/>
    <s v="Biguanides"/>
  </r>
  <r>
    <s v="kLfyzNkvl9o"/>
    <x v="36"/>
    <s v="Pacific peoples"/>
    <s v="Biguanides"/>
    <x v="0"/>
    <d v="2024-10-04T00:00:00"/>
    <s v="Biguanides"/>
  </r>
  <r>
    <s v="kLXjX5kcPxk"/>
    <x v="36"/>
    <s v="Asian"/>
    <s v="Biguanides"/>
    <x v="0"/>
    <d v="2023-09-15T00:00:00"/>
    <s v="Biguanides"/>
  </r>
  <r>
    <s v="KjqK7CsUlc."/>
    <x v="36"/>
    <s v="Māori"/>
    <s v="Biguanides"/>
    <x v="0"/>
    <d v="2019-11-08T00:00:00"/>
    <s v="Biguanides-&gt;DPP-4 inhibitors-&gt;DPP-4 inhibitors|Insulin glargine-&gt;Insulin glargine-&gt;Biguanides|GLP-1 agonists|Insulin glargine-&gt;GLP-1 agonists|Insulin glargine"/>
  </r>
  <r>
    <s v="Kk5oW5JJX4A"/>
    <x v="36"/>
    <s v="Pacific peoples"/>
    <s v="Biguanides"/>
    <x v="0"/>
    <d v="2017-01-18T00:00:00"/>
    <s v="Biguanides-&gt;DPP-4 inhibitors-&gt;Biguanides|DPP-4 inhibitors"/>
  </r>
  <r>
    <s v="KFBRJCYvQic"/>
    <x v="36"/>
    <s v="Asian"/>
    <s v="Biguanides"/>
    <x v="0"/>
    <d v="2017-09-22T00:00:00"/>
    <s v="Biguanides-&gt;DPP-4 inhibitors-&gt;SGLT-2 inhibitors-&gt;DPP-4 inhibitors|SGLT-2 inhibitors"/>
  </r>
  <r>
    <s v="kEdH7GkP7jA"/>
    <x v="36"/>
    <s v="Other"/>
    <s v="Biguanides"/>
    <x v="0"/>
    <d v="2016-07-26T00:00:00"/>
    <s v="Biguanides"/>
  </r>
  <r>
    <s v="kBEUYXqf0wU"/>
    <x v="36"/>
    <s v="Other"/>
    <s v="Biguanides"/>
    <x v="0"/>
    <d v="2021-12-24T00:00:00"/>
    <s v="Biguanides"/>
  </r>
  <r>
    <s v="k9CzJS7adAA"/>
    <x v="36"/>
    <s v="Other"/>
    <s v="Biguanides"/>
    <x v="0"/>
    <d v="2019-07-15T00:00:00"/>
    <s v="Biguanides"/>
  </r>
  <r>
    <s v="k/O7VRcdx.6"/>
    <x v="36"/>
    <s v="Asian"/>
    <s v="Insulin aspart"/>
    <x v="1"/>
    <d v="2021-05-06T00:00:00"/>
    <s v="Insulin aspart-&gt;Biguanides"/>
  </r>
  <r>
    <s v="K.wTkKG6rSA"/>
    <x v="36"/>
    <s v="Other"/>
    <s v="Biguanides"/>
    <x v="0"/>
    <d v="2022-06-14T00:00:00"/>
    <s v="Biguanides-&gt;Insulin isophane"/>
  </r>
  <r>
    <s v="k6S/pWhGOYw"/>
    <x v="36"/>
    <s v="Pacific peoples"/>
    <s v="Biguanides|Sulfonylureas"/>
    <x v="0"/>
    <d v="2013-10-12T00:00:00"/>
    <s v="Biguanides|Sulfonylureas-&gt;Biguanides-&gt;DPP-4 inhibitors|Sulfonylureas-&gt;DPP-4 inhibitors-&gt;DPP-4 inhibitors|SGLT-2 inhibitors|Sulfonylureas-&gt;SGLT-2 inhibitors"/>
  </r>
  <r>
    <s v="k5yHmrm5YxM"/>
    <x v="36"/>
    <s v="Māori"/>
    <s v="Biguanides"/>
    <x v="0"/>
    <d v="2021-05-31T00:00:00"/>
    <s v="Biguanides"/>
  </r>
  <r>
    <s v="jys70e5FZoo"/>
    <x v="36"/>
    <s v="Pacific peoples"/>
    <s v="DPP-4 inhibitors"/>
    <x v="0"/>
    <d v="2023-04-04T00:00:00"/>
    <s v="DPP-4 inhibitors"/>
  </r>
  <r>
    <s v="h1cUCd05LxM"/>
    <x v="36"/>
    <s v="Māori"/>
    <s v="Insulin isophane"/>
    <x v="1"/>
    <d v="2024-08-12T00:00:00"/>
    <s v="Insulin isophane-&gt;Biguanides|Insulin isophane-&gt;Biguanides"/>
  </r>
  <r>
    <s v="H0jZQH3WtNc"/>
    <x v="36"/>
    <s v="Other"/>
    <s v="Biguanides"/>
    <x v="0"/>
    <d v="2012-01-17T00:00:00"/>
    <s v="Biguanides-&gt;Insulin isophane-&gt;Biguanides|GLP-1 agonists-&gt;GLP-1 agonists"/>
  </r>
  <r>
    <s v="H0f7769KjMs"/>
    <x v="36"/>
    <s v="Other"/>
    <s v="Biguanides"/>
    <x v="0"/>
    <d v="2013-07-01T00:00:00"/>
    <s v="Biguanides-&gt;Sulfonylureas-&gt;Biguanides|Sulfonylureas-&gt;Biguanides|DPP-4 inhibitors|Sulfonylureas-&gt;DPP-4 inhibitors-&gt;GLP-1 agonists-&gt;Biguanides|GLP-1 agonists|Sulfonylureas-&gt;SGLT-2 inhibitors-&gt;SGLT-2 inhibitors|Sulfonylureas-&gt;Biguanides|GLP-1 agonists-&gt;Biguanides|GLP-1 agonists|SGLT-2 inhibitors|Sulfonylureas"/>
  </r>
  <r>
    <s v="JWbGSYshSeM"/>
    <x v="36"/>
    <s v="Pacific peoples"/>
    <s v="Biguanides"/>
    <x v="0"/>
    <d v="2012-10-04T00:00:00"/>
    <s v="Biguanides"/>
  </r>
  <r>
    <s v="NPfAtNMNDow"/>
    <x v="36"/>
    <s v="Asian"/>
    <s v="Biguanides"/>
    <x v="0"/>
    <d v="2016-04-11T00:00:00"/>
    <s v="Biguanides-&gt;Insulin isophane-&gt;Insulin aspart"/>
  </r>
  <r>
    <s v="nozFtQlSYtA"/>
    <x v="36"/>
    <s v="Māori"/>
    <s v="Biguanides"/>
    <x v="0"/>
    <d v="2018-06-22T00:00:00"/>
    <s v="Biguanides-&gt;Sulfonylureas"/>
  </r>
  <r>
    <s v="NpTy.qA3BXY"/>
    <x v="36"/>
    <s v="Other"/>
    <s v="Biguanides"/>
    <x v="0"/>
    <d v="2015-03-14T00:00:00"/>
    <s v="Biguanides-&gt;Insulin glargine-&gt;Insulin aspart"/>
  </r>
  <r>
    <s v="NRMGkvU8xO2"/>
    <x v="36"/>
    <s v="Māori"/>
    <s v="GLP-1 agonists"/>
    <x v="0"/>
    <d v="2025-11-03T00:00:00"/>
    <s v="GLP-1 agonists"/>
  </r>
  <r>
    <s v="nrhWsdPtGTU"/>
    <x v="36"/>
    <s v="Asian"/>
    <s v="Biguanides"/>
    <x v="0"/>
    <d v="2015-06-04T00:00:00"/>
    <s v="Biguanides"/>
  </r>
  <r>
    <s v="nRZLlf5tDb6"/>
    <x v="36"/>
    <s v="Pacific peoples"/>
    <s v="Biguanides|Sulfonylureas"/>
    <x v="0"/>
    <d v="2018-12-24T00:00:00"/>
    <s v="Biguanides|Sulfonylureas-&gt;Sulfonylureas-&gt;DPP-4 inhibitors|Sulfonylureas-&gt;DPP-4 inhibitors-&gt;Biguanides-&gt;Biguanides|Insulin aspart|Insulin isophane-&gt;Insulin aspart|Insulin isophane-&gt;Biguanides|Insulin isophane-&gt;Insulin isophane-&gt;Biguanides|SGLT-2 inhibitors-&gt;DPP-4 inhibitors|SGLT-2 inhibitors-&gt;DPP-4 inhibitors|SGLT-2 inhibitors|Sulfonylureas"/>
  </r>
  <r>
    <s v="nuNZU/5tXlQ"/>
    <x v="36"/>
    <s v="Asian"/>
    <s v="Biguanides"/>
    <x v="0"/>
    <d v="2023-05-22T00:00:00"/>
    <s v="Biguanides"/>
  </r>
  <r>
    <s v="NuzheEVM5g."/>
    <x v="36"/>
    <s v="Other"/>
    <s v="Biguanides"/>
    <x v="0"/>
    <d v="2014-02-11T00:00:00"/>
    <s v="Biguanides"/>
  </r>
  <r>
    <s v="nlWysKd9YdM"/>
    <x v="36"/>
    <s v="Pacific peoples"/>
    <s v="Biguanides"/>
    <x v="0"/>
    <d v="2020-02-24T00:00:00"/>
    <s v="Biguanides-&gt;DPP-4 inhibitors-&gt;SGLT-2 inhibitors"/>
  </r>
  <r>
    <s v="KSg82OLsOtg"/>
    <x v="36"/>
    <s v="Asian"/>
    <s v="Biguanides"/>
    <x v="0"/>
    <d v="2025-02-27T00:00:00"/>
    <s v="Biguanides-&gt;Insulin isophane"/>
  </r>
  <r>
    <s v="KRvzkE/b7Uo"/>
    <x v="36"/>
    <s v="Pacific peoples"/>
    <s v="Biguanides"/>
    <x v="0"/>
    <d v="2018-12-20T00:00:00"/>
    <s v="Biguanides-&gt;Biguanides|GLP-1 agonists"/>
  </r>
  <r>
    <s v="KR2FHfxGVO."/>
    <x v="36"/>
    <s v="Asian"/>
    <s v="Biguanides"/>
    <x v="0"/>
    <d v="2019-10-09T00:00:00"/>
    <s v="Biguanides-&gt;DPP-4 inhibitors-&gt;Biguanides|DPP-4 inhibitors-&gt;Biguanides|DPP-4 inhibitors|Sulfonylureas-&gt;SGLT-2 inhibitors-&gt;Biguanides|DPP-4 inhibitors|SGLT-2 inhibitors-&gt;Biguanides|DPP-4 inhibitors|SGLT-2 inhibitors|Sulfonylureas-&gt;DPP-4 inhibitors|SGLT-2 inhibitors-&gt;DPP-4 inhibitors|SGLT-2 inhibitors|Sulfonylureas"/>
  </r>
  <r>
    <s v="KpLDTU3k0e2"/>
    <x v="36"/>
    <s v="Asian"/>
    <s v="Biguanides"/>
    <x v="0"/>
    <d v="2024-10-21T00:00:00"/>
    <s v="Biguanides"/>
  </r>
  <r>
    <s v="KPtV/ES3/Qk"/>
    <x v="36"/>
    <s v="Other"/>
    <s v="Biguanides"/>
    <x v="0"/>
    <d v="2024-02-27T00:00:00"/>
    <s v="Biguanides"/>
  </r>
  <r>
    <s v="KnXmIFTmo02"/>
    <x v="36"/>
    <s v="Pacific peoples"/>
    <s v="Biguanides"/>
    <x v="0"/>
    <d v="2016-06-20T00:00:00"/>
    <s v="Biguanides"/>
  </r>
  <r>
    <s v="KmiiCA9Wpgs"/>
    <x v="36"/>
    <s v="Māori"/>
    <s v="Biguanides"/>
    <x v="0"/>
    <d v="2021-12-02T00:00:00"/>
    <s v="Biguanides-&gt;Biguanides|SGLT-2 inhibitors"/>
  </r>
  <r>
    <s v="MN5UZQJopMQ"/>
    <x v="36"/>
    <s v="Māori"/>
    <s v="Biguanides"/>
    <x v="0"/>
    <d v="2012-02-14T00:00:00"/>
    <s v="Biguanides-&gt;Insulin glargine-&gt;Biguanides|Insulin glargine-&gt;Insulin aspart-&gt;Biguanides|Insulin aspart-&gt;SGLT-2 inhibitors-&gt;DPP-4 inhibitors-&gt;DPP-4 inhibitors|SGLT-2 inhibitors-&gt;Biguanides|GLP-1 agonists-&gt;GLP-1 agonists-&gt;Biguanides|GLP-1 agonists|Insulin glargine-&gt;GLP-1 agonists|Insulin glargine-&gt;GLP-1 agonists|Insulin aspart|Insulin glargine-&gt;Insulin aspart|Insulin glargine-&gt;Biguanides|GLP-1 agonists|Insulin aspart|Insulin glargine"/>
  </r>
  <r>
    <s v="mmILbQwsAPM"/>
    <x v="36"/>
    <s v="Māori"/>
    <s v="Biguanides"/>
    <x v="0"/>
    <d v="2016-12-15T00:00:00"/>
    <s v="Biguanides"/>
  </r>
  <r>
    <s v="MMnxbe.x4eM"/>
    <x v="36"/>
    <s v="Other"/>
    <s v="Biguanides"/>
    <x v="0"/>
    <d v="2024-06-24T00:00:00"/>
    <s v="Biguanides"/>
  </r>
  <r>
    <s v="MlnR0DLYyAs"/>
    <x v="36"/>
    <s v="Other"/>
    <s v="Biguanides|SGLT-2 inhibitors|Sulfonylureas"/>
    <x v="0"/>
    <d v="2024-09-24T00:00:00"/>
    <s v="Biguanides|SGLT-2 inhibitors|Sulfonylureas-&gt;Sulfonylureas-&gt;Biguanides|SGLT-2 inhibitors"/>
  </r>
  <r>
    <s v="Jt8fmaOP0OQ"/>
    <x v="36"/>
    <s v="Asian"/>
    <s v="Biguanides"/>
    <x v="0"/>
    <d v="2022-04-07T00:00:00"/>
    <s v="Biguanides"/>
  </r>
  <r>
    <s v="JvxaDd/bHQQ"/>
    <x v="36"/>
    <s v="Asian"/>
    <s v="Biguanides"/>
    <x v="0"/>
    <d v="2017-03-28T00:00:00"/>
    <s v="Biguanides"/>
  </r>
  <r>
    <s v="jv9uOMgWzI6"/>
    <x v="36"/>
    <s v="Pacific peoples"/>
    <s v="Biguanides"/>
    <x v="0"/>
    <d v="2015-02-21T00:00:00"/>
    <s v="Biguanides"/>
  </r>
  <r>
    <s v="JQY60Ly60AQ"/>
    <x v="36"/>
    <s v="Other"/>
    <s v="Biguanides"/>
    <x v="0"/>
    <d v="2017-04-12T00:00:00"/>
    <s v="Biguanides-&gt;Insulin isophane"/>
  </r>
  <r>
    <s v="JrlEI4BEHGQ"/>
    <x v="36"/>
    <s v="Asian"/>
    <s v="Biguanides"/>
    <x v="0"/>
    <d v="2016-02-29T00:00:00"/>
    <s v="Biguanides"/>
  </r>
  <r>
    <s v="Jjz1viTCYhI"/>
    <x v="36"/>
    <s v="Asian"/>
    <s v="Biguanides|DPP-4 inhibitors"/>
    <x v="0"/>
    <d v="2023-10-06T00:00:00"/>
    <s v="Biguanides|DPP-4 inhibitors-&gt;DPP-4 inhibitors"/>
  </r>
  <r>
    <s v="jfbfuhburFA"/>
    <x v="36"/>
    <s v="Pacific peoples"/>
    <s v="Biguanides"/>
    <x v="0"/>
    <d v="2011-05-25T00:00:00"/>
    <s v="Biguanides"/>
  </r>
  <r>
    <s v="JpIf0UsudnE"/>
    <x v="36"/>
    <s v="Pacific peoples"/>
    <s v="Biguanides"/>
    <x v="0"/>
    <d v="2022-06-28T00:00:00"/>
    <s v="Biguanides-&gt;SGLT-2 inhibitors-&gt;DPP-4 inhibitors|SGLT-2 inhibitors"/>
  </r>
  <r>
    <s v="JLjXcSHp7rQ"/>
    <x v="36"/>
    <s v="Other"/>
    <s v="Biguanides"/>
    <x v="0"/>
    <d v="2024-06-14T00:00:00"/>
    <s v="Biguanides"/>
  </r>
  <r>
    <s v="jNf0abHIDp6"/>
    <x v="36"/>
    <s v="Other"/>
    <s v="Biguanides"/>
    <x v="0"/>
    <d v="2024-02-29T00:00:00"/>
    <s v="Biguanides-&gt;Insulin aspart|Insulin isophane-&gt;Biguanides|Insulin aspart|Insulin isophane"/>
  </r>
  <r>
    <s v="jmxBBWtF9Cs"/>
    <x v="36"/>
    <s v="Pacific peoples"/>
    <s v="Biguanides"/>
    <x v="0"/>
    <d v="2017-03-31T00:00:00"/>
    <s v="Biguanides-&gt;Biguanides|Sulfonylureas-&gt;Sulfonylureas-&gt;DPP-4 inhibitors|Sulfonylureas"/>
  </r>
  <r>
    <s v="fWlbyXuaCYE"/>
    <x v="36"/>
    <s v="Other"/>
    <s v="Biguanides"/>
    <x v="0"/>
    <d v="2025-12-18T00:00:00"/>
    <s v="Biguanides"/>
  </r>
  <r>
    <s v="fvagXaNIOWk"/>
    <x v="36"/>
    <s v="Other"/>
    <s v="Biguanides"/>
    <x v="0"/>
    <d v="2021-09-15T00:00:00"/>
    <s v="Biguanides-&gt;Biguanides|SGLT-2 inhibitors"/>
  </r>
  <r>
    <s v="FyhMlMRNKyc"/>
    <x v="36"/>
    <s v="Other"/>
    <s v="Biguanides"/>
    <x v="0"/>
    <d v="2020-05-22T00:00:00"/>
    <s v="Biguanides"/>
  </r>
  <r>
    <s v="fYnufGYtLqk"/>
    <x v="36"/>
    <s v="Pacific peoples"/>
    <s v="Biguanides"/>
    <x v="0"/>
    <d v="2025-08-20T00:00:00"/>
    <s v="Biguanides-&gt;Insulin glargine-&gt;Biguanides|Insulin glargine"/>
  </r>
  <r>
    <s v="FZe3v5rBnzs"/>
    <x v="36"/>
    <s v="Asian"/>
    <s v="Biguanides"/>
    <x v="0"/>
    <d v="2022-10-07T00:00:00"/>
    <s v="Biguanides-&gt;SGLT-2 inhibitors"/>
  </r>
  <r>
    <s v="g4N52XNYSbc"/>
    <x v="36"/>
    <s v="Pacific peoples"/>
    <s v="Biguanides"/>
    <x v="0"/>
    <d v="2025-02-03T00:00:00"/>
    <s v="Biguanides"/>
  </r>
  <r>
    <s v="g3lCbJTZ4sg"/>
    <x v="36"/>
    <s v="Asian"/>
    <s v="Biguanides"/>
    <x v="0"/>
    <d v="2011-10-13T00:00:00"/>
    <s v="Biguanides-&gt;DPP-4 inhibitors-&gt;DPP-4 inhibitors|SGLT-2 inhibitors-&gt;SGLT-2 inhibitors"/>
  </r>
  <r>
    <s v="J6PADlaWyW2"/>
    <x v="36"/>
    <s v="Other"/>
    <s v="Biguanides"/>
    <x v="0"/>
    <d v="2025-10-28T00:00:00"/>
    <s v="Biguanides"/>
  </r>
  <r>
    <s v="j7USS0NLtH2"/>
    <x v="36"/>
    <s v="Pacific peoples"/>
    <s v="Biguanides"/>
    <x v="0"/>
    <d v="2019-04-29T00:00:00"/>
    <s v="Biguanides-&gt;Sulfonylureas-&gt;DPP-4 inhibitors|Sulfonylureas-&gt;DPP-4 inhibitors"/>
  </r>
  <r>
    <s v="J0L/K2sqykw"/>
    <x v="36"/>
    <s v="Māori"/>
    <s v="Biguanides"/>
    <x v="0"/>
    <d v="2024-05-29T00:00:00"/>
    <s v="Biguanides-&gt;GLP-1 agonists"/>
  </r>
  <r>
    <s v="j0NZEu1QM6U"/>
    <x v="36"/>
    <s v="Asian"/>
    <s v="Biguanides"/>
    <x v="0"/>
    <d v="2024-08-19T00:00:00"/>
    <s v="Biguanides"/>
  </r>
  <r>
    <s v="J9z4qfRwJzI"/>
    <x v="36"/>
    <s v="Māori"/>
    <s v="Biguanides"/>
    <x v="0"/>
    <d v="2015-12-24T00:00:00"/>
    <s v="Biguanides-&gt;Biguanides|SGLT-2 inhibitors-&gt;SGLT-2 inhibitors-&gt;DPP-4 inhibitors-&gt;GLP-1 agonists-&gt;GLP-1 agonists|SGLT-2 inhibitors-&gt;Biguanides|GLP-1 agonists|SGLT-2 inhibitors"/>
  </r>
  <r>
    <s v="jb48uLOHyl."/>
    <x v="36"/>
    <s v="Other"/>
    <s v="Biguanides|Sulfonylureas"/>
    <x v="0"/>
    <d v="2011-12-30T00:00:00"/>
    <s v="Biguanides|Sulfonylureas-&gt;Biguanides-&gt;DPP-4 inhibitors"/>
  </r>
  <r>
    <s v="jBFHFCwAPGA"/>
    <x v="36"/>
    <s v="Pacific peoples"/>
    <s v="Biguanides"/>
    <x v="0"/>
    <d v="2023-11-25T00:00:00"/>
    <s v="Biguanides"/>
  </r>
  <r>
    <s v="FPxkdL6poaA"/>
    <x v="36"/>
    <s v="Māori"/>
    <s v="Biguanides"/>
    <x v="0"/>
    <d v="2020-07-16T00:00:00"/>
    <s v="Biguanides"/>
  </r>
  <r>
    <s v="frxNhwFzeHc"/>
    <x v="36"/>
    <s v="Other"/>
    <s v="Biguanides"/>
    <x v="0"/>
    <d v="2014-09-03T00:00:00"/>
    <s v="Biguanides-&gt;DPP-4 inhibitors"/>
  </r>
  <r>
    <s v="fMeWnt94zH2"/>
    <x v="36"/>
    <s v="Other"/>
    <s v="Biguanides"/>
    <x v="0"/>
    <d v="2025-10-30T00:00:00"/>
    <s v="Biguanides"/>
  </r>
  <r>
    <s v="FobidkXuKuw"/>
    <x v="36"/>
    <s v="Pacific peoples"/>
    <s v="Biguanides"/>
    <x v="0"/>
    <d v="2023-06-28T00:00:00"/>
    <s v="Biguanides"/>
  </r>
  <r>
    <s v="FKF8In9f.fE"/>
    <x v="36"/>
    <s v="Asian"/>
    <s v="Biguanides"/>
    <x v="0"/>
    <d v="2024-10-04T00:00:00"/>
    <s v="Biguanides-&gt;Biguanides|DPP-4 inhibitors"/>
  </r>
  <r>
    <s v="FG8zasmHEqs"/>
    <x v="36"/>
    <s v="Asian"/>
    <s v="Biguanides"/>
    <x v="0"/>
    <d v="2025-01-21T00:00:00"/>
    <s v="Biguanides"/>
  </r>
  <r>
    <s v="FJJvH.dAiN6"/>
    <x v="36"/>
    <s v="Other"/>
    <s v="Biguanides"/>
    <x v="0"/>
    <d v="2024-11-13T00:00:00"/>
    <s v="Biguanides"/>
  </r>
  <r>
    <s v="FHXXy2.g9oA"/>
    <x v="36"/>
    <s v="Other"/>
    <s v="Biguanides"/>
    <x v="0"/>
    <d v="2020-01-18T00:00:00"/>
    <s v="Biguanides-&gt;Sulfonylureas-&gt;DPP-4 inhibitors|Sulfonylureas-&gt;SGLT-2 inhibitors|Thiazolidinedione-&gt;DPP-4 inhibitors|SGLT-2 inhibitors|Sulfonylureas|Thiazolidinedione-&gt;SGLT-2 inhibitors-&gt;DPP-4 inhibitors|SGLT-2 inhibitors|Thiazolidinedione-&gt;Insulin glargine-&gt;DPP-4 inhibitors|Insulin glargine|SGLT-2 inhibitors|Thiazolidinedione-&gt;Insulin glargine|SGLT-2 inhibitors|Thiazolidinedione-&gt;Biguanides|GLP-1 agonists|Insulin glargine-&gt;Biguanides|Insulin glargine-&gt;GLP-1 agonists|Insulin glargine|SGLT-2 inhibitors-&gt;Thiazolidinedione-&gt;GLP-1 agonists|Insulin glargine|SGLT-2 inhibitors|Thiazolidinedione"/>
  </r>
  <r>
    <s v="fIE7YrtgN1k"/>
    <x v="36"/>
    <s v="Asian"/>
    <s v="Biguanides"/>
    <x v="0"/>
    <d v="2017-05-26T00:00:00"/>
    <s v="Biguanides"/>
  </r>
  <r>
    <s v="8ScVl5HJM0Y"/>
    <x v="36"/>
    <s v="Asian"/>
    <s v="Biguanides"/>
    <x v="0"/>
    <d v="2022-02-04T00:00:00"/>
    <s v="Biguanides"/>
  </r>
  <r>
    <s v="8sdMrfoaUrc"/>
    <x v="36"/>
    <s v="Asian"/>
    <s v="Biguanides"/>
    <x v="0"/>
    <d v="2013-09-01T00:00:00"/>
    <s v="Biguanides"/>
  </r>
  <r>
    <s v="81Gh5NI66Cg"/>
    <x v="36"/>
    <s v="Asian"/>
    <s v="Biguanides"/>
    <x v="0"/>
    <d v="2022-09-02T00:00:00"/>
    <s v="Biguanides-&gt;DPP-4 inhibitors-&gt;DPP-4 inhibitors|Sulfonylureas"/>
  </r>
  <r>
    <s v="87ucioXpkd2"/>
    <x v="36"/>
    <s v="Asian"/>
    <s v="Biguanides"/>
    <x v="0"/>
    <d v="2022-10-26T00:00:00"/>
    <s v="Biguanides-&gt;Insulin isophane"/>
  </r>
  <r>
    <s v="8/DALd4iAzo"/>
    <x v="36"/>
    <s v="Asian"/>
    <s v="Biguanides"/>
    <x v="0"/>
    <d v="2024-01-17T00:00:00"/>
    <s v="Biguanides"/>
  </r>
  <r>
    <s v="8fV8Bvix3xw"/>
    <x v="36"/>
    <s v="Other"/>
    <s v="Biguanides"/>
    <x v="0"/>
    <d v="2018-10-02T00:00:00"/>
    <s v="Biguanides-&gt;Sulfonylureas-&gt;Biguanides|Sulfonylureas-&gt;DPP-4 inhibitors|Sulfonylureas-&gt;DPP-4 inhibitors|GLP-1 agonists-&gt;GLP-1 agonists-&gt;Insulin aspart|Insulin glargine-&gt;Insulin glargine-&gt;Insulin aspart"/>
  </r>
  <r>
    <s v="8eLL20M7nuc"/>
    <x v="36"/>
    <s v="Other"/>
    <s v="Biguanides"/>
    <x v="0"/>
    <d v="2024-09-26T00:00:00"/>
    <s v="Biguanides"/>
  </r>
  <r>
    <s v="8d9weVTxySo"/>
    <x v="36"/>
    <s v="Other"/>
    <s v="Biguanides"/>
    <x v="0"/>
    <d v="2019-06-26T00:00:00"/>
    <s v="Biguanides-&gt;DPP-4 inhibitors-&gt;SGLT-2 inhibitors-&gt;Biguanides|DPP-4 inhibitors-&gt;Biguanides|DPP-4 inhibitors|Sulfonylureas-&gt;Biguanides|DPP-4 inhibitors|GLP-1 agonists|Sulfonylureas-&gt;GLP-1 agonists-&gt;DPP-4 inhibitors|Sulfonylureas"/>
  </r>
  <r>
    <s v="8a3RRwCPv8A"/>
    <x v="36"/>
    <s v="Asian"/>
    <s v="Insulin aspart"/>
    <x v="1"/>
    <d v="2022-09-22T00:00:00"/>
    <s v="Insulin aspart-&gt;Biguanides"/>
  </r>
  <r>
    <s v="7mdgaynOON6"/>
    <x v="36"/>
    <s v="Other"/>
    <s v="Biguanides"/>
    <x v="0"/>
    <d v="2013-07-18T00:00:00"/>
    <s v="Biguanides"/>
  </r>
  <r>
    <s v="7NCP88OEpDs"/>
    <x v="36"/>
    <s v="Māori"/>
    <s v="Biguanides|Insulin isophane"/>
    <x v="0"/>
    <d v="2015-03-27T00:00:00"/>
    <s v="Biguanides|Insulin isophane-&gt;Insulin isophane-&gt;Biguanides-&gt;Sulfonylureas-&gt;DPP-4 inhibitors-&gt;DPP-4 inhibitors|Sulfonylureas-&gt;Biguanides|DPP-4 inhibitors-&gt;SGLT-2 inhibitors-&gt;DPP-4 inhibitors|SGLT-2 inhibitors"/>
  </r>
  <r>
    <s v="7Mz4bwjlQoM"/>
    <x v="36"/>
    <s v="Pacific peoples"/>
    <s v="Biguanides"/>
    <x v="0"/>
    <d v="2021-06-22T00:00:00"/>
    <s v="Biguanides"/>
  </r>
  <r>
    <s v="7qlQ8cgTya6"/>
    <x v="36"/>
    <s v="Other"/>
    <s v="Biguanides"/>
    <x v="0"/>
    <d v="2013-10-08T00:00:00"/>
    <s v="Biguanides"/>
  </r>
  <r>
    <s v="7oAeQsK13bE"/>
    <x v="36"/>
    <s v="Māori"/>
    <s v="Biguanides|Sulfonylureas"/>
    <x v="0"/>
    <d v="2014-09-08T00:00:00"/>
    <s v="Biguanides|Sulfonylureas-&gt;Biguanides-&gt;Insulin isophane-&gt;Insulin glargine-&gt;Biguanides|Insulin glargine-&gt;Biguanides|SGLT-2 inhibitors|Sulfonylureas-&gt;SGLT-2 inhibitors|Sulfonylureas"/>
  </r>
  <r>
    <s v="7RSr1C7pDyA"/>
    <x v="36"/>
    <s v="Pacific peoples"/>
    <s v="Biguanides"/>
    <x v="0"/>
    <d v="2020-06-02T00:00:00"/>
    <s v="Biguanides"/>
  </r>
  <r>
    <s v="7rFbojnur.6"/>
    <x v="36"/>
    <s v="Pacific peoples"/>
    <s v="Biguanides"/>
    <x v="0"/>
    <d v="2011-01-21T00:00:00"/>
    <s v="Biguanides"/>
  </r>
  <r>
    <s v="7seQgjkGUIw"/>
    <x v="36"/>
    <s v="Asian"/>
    <s v="Biguanides|Insulin isophane|Insulin lispro"/>
    <x v="0"/>
    <d v="2021-08-10T00:00:00"/>
    <s v="Biguanides|Insulin isophane|Insulin lispro-&gt;Insulin isophane|Insulin lispro-&gt;Biguanides"/>
  </r>
  <r>
    <s v="7Itegup/y4M"/>
    <x v="36"/>
    <s v="Other"/>
    <s v="Biguanides"/>
    <x v="0"/>
    <d v="2021-08-27T00:00:00"/>
    <s v="Biguanides"/>
  </r>
  <r>
    <s v="1xZDTJrfSs6"/>
    <x v="36"/>
    <s v="Asian"/>
    <s v="DPP-4 inhibitors|SGLT-2 inhibitors"/>
    <x v="0"/>
    <d v="2025-06-25T00:00:00"/>
    <s v="DPP-4 inhibitors|SGLT-2 inhibitors-&gt;DPP-4 inhibitors"/>
  </r>
  <r>
    <s v="1VHeXrXhXjA"/>
    <x v="36"/>
    <s v="Other"/>
    <s v="Biguanides"/>
    <x v="0"/>
    <d v="2015-03-02T00:00:00"/>
    <s v="Biguanides"/>
  </r>
  <r>
    <s v="1nNcAyoj3E2"/>
    <x v="36"/>
    <s v="Māori"/>
    <s v="Biguanides"/>
    <x v="0"/>
    <d v="2018-10-18T00:00:00"/>
    <s v="Biguanides-&gt;DPP-4 inhibitors-&gt;DPP-4 inhibitors|Sulfonylureas-&gt;DPP-4 inhibitors|GLP-1 agonists-&gt;GLP-1 agonists-&gt;DPP-4 inhibitors|SGLT-2 inhibitors-&gt;SGLT-2 inhibitors"/>
  </r>
  <r>
    <s v="1OvLY/mR642"/>
    <x v="36"/>
    <s v="Other"/>
    <s v="Biguanides"/>
    <x v="0"/>
    <d v="2014-09-02T00:00:00"/>
    <s v="Biguanides-&gt;Insulin aspart-&gt;Insulin isophane-&gt;Biguanides|Insulin aspart|Insulin isophane"/>
  </r>
  <r>
    <s v="1suaRDs9fYs"/>
    <x v="36"/>
    <s v="Other"/>
    <s v="Biguanides"/>
    <x v="0"/>
    <d v="2021-11-25T00:00:00"/>
    <s v="Biguanides"/>
  </r>
  <r>
    <s v="1LB9QxG84Ho"/>
    <x v="36"/>
    <s v="Other"/>
    <s v="Biguanides"/>
    <x v="0"/>
    <d v="2024-11-18T00:00:00"/>
    <s v="Biguanides"/>
  </r>
  <r>
    <s v="1ie/EI4x31c"/>
    <x v="36"/>
    <s v="Other"/>
    <s v="Biguanides"/>
    <x v="0"/>
    <d v="2023-08-30T00:00:00"/>
    <s v="Biguanides"/>
  </r>
  <r>
    <s v="1iaOWKAzA3E"/>
    <x v="36"/>
    <s v="Other"/>
    <s v="Biguanides|Insulin aspart|Insulin isophane"/>
    <x v="0"/>
    <d v="2022-03-16T00:00:00"/>
    <s v="Biguanides|Insulin aspart|Insulin isophane-&gt;Insulin isophane-&gt;Insulin aspart|Insulin isophane-&gt;Biguanides-&gt;Insulin aspart-&gt;Biguanides|Insulin aspart"/>
  </r>
  <r>
    <s v="1E/uaA1Q7mg"/>
    <x v="36"/>
    <s v="Other"/>
    <s v="Biguanides"/>
    <x v="0"/>
    <d v="2024-02-20T00:00:00"/>
    <s v="Biguanides-&gt;DPP-4 inhibitors-&gt;Sulfonylureas-&gt;DPP-4 inhibitors|Sulfonylureas"/>
  </r>
  <r>
    <s v="1h4Ba1q7wxo"/>
    <x v="36"/>
    <s v="Asian"/>
    <s v="Biguanides"/>
    <x v="0"/>
    <d v="2021-02-16T00:00:00"/>
    <s v="Biguanides-&gt;DPP-4 inhibitors"/>
  </r>
  <r>
    <s v="0OyXrwEY8Dw"/>
    <x v="36"/>
    <s v="Other"/>
    <s v="Biguanides"/>
    <x v="0"/>
    <d v="2013-11-18T00:00:00"/>
    <s v="Biguanides-&gt;Biguanides|DPP-4 inhibitors"/>
  </r>
  <r>
    <s v="0ojswQYqUNE"/>
    <x v="36"/>
    <s v="Asian"/>
    <s v="Biguanides"/>
    <x v="0"/>
    <d v="2016-05-04T00:00:00"/>
    <s v="Biguanides"/>
  </r>
  <r>
    <s v="16GApD/HXPs"/>
    <x v="36"/>
    <s v="Pacific peoples"/>
    <s v="Biguanides"/>
    <x v="0"/>
    <d v="2023-11-09T00:00:00"/>
    <s v="Biguanides"/>
  </r>
  <r>
    <s v="0zQePo1OS.2"/>
    <x v="36"/>
    <s v="Asian"/>
    <s v="Biguanides"/>
    <x v="0"/>
    <d v="2020-08-24T00:00:00"/>
    <s v="Biguanides-&gt;Insulin glargine-&gt;Biguanides|Insulin glargine-&gt;SGLT-2 inhibitors-&gt;Biguanides|SGLT-2 inhibitors-&gt;Biguanides|Insulin glargine|SGLT-2 inhibitors-&gt;DPP-4 inhibitors|Insulin glargine|SGLT-2 inhibitors-&gt;DPP-4 inhibitors|Insulin glargine-&gt;DPP-4 inhibitors|SGLT-2 inhibitors-&gt;Insulin glargine|SGLT-2 inhibitors|Sulfonylureas"/>
  </r>
  <r>
    <s v="0Xg5fpRpPO6"/>
    <x v="36"/>
    <s v="Other"/>
    <s v="Biguanides"/>
    <x v="0"/>
    <d v="2019-06-06T00:00:00"/>
    <s v="Biguanides"/>
  </r>
  <r>
    <s v="0I9BHCSBV.s"/>
    <x v="36"/>
    <s v="Asian"/>
    <s v="Biguanides"/>
    <x v="0"/>
    <d v="2014-08-04T00:00:00"/>
    <s v="Biguanides-&gt;Sulfonylureas-&gt;Biguanides|Sulfonylureas-&gt;Insulin glargine-&gt;Biguanides|Insulin glargine|Sulfonylureas-&gt;Biguanides|Insulin glargine|Insulin glulisine-&gt;Insulin glargine|Insulin glulisine-&gt;Insulin glulisine-&gt;Biguanides|Insulin glargine-&gt;DPP-4 inhibitors|Insulin glargine-&gt;DPP-4 inhibitors-&gt;Biguanides|GLP-1 agonists-&gt;Biguanides|GLP-1 agonists|Insulin glargine-&gt;GLP-1 agonists|Insulin glargine-&gt;GLP-1 agonists"/>
  </r>
  <r>
    <s v="0biWfbIPNBw"/>
    <x v="36"/>
    <s v="Asian"/>
    <s v="Biguanides"/>
    <x v="0"/>
    <d v="2023-09-22T00:00:00"/>
    <s v="Biguanides"/>
  </r>
  <r>
    <s v="08OStxqyPRM"/>
    <x v="36"/>
    <s v="Asian"/>
    <s v="Biguanides"/>
    <x v="0"/>
    <d v="2018-06-18T00:00:00"/>
    <s v="Biguanides-&gt;Biguanides|DPP-4 inhibitors-&gt;DPP-4 inhibitors"/>
  </r>
  <r>
    <s v="04N.JDjPJ3o"/>
    <x v="36"/>
    <s v="Pacific peoples"/>
    <s v="Biguanides"/>
    <x v="0"/>
    <d v="2015-01-13T00:00:00"/>
    <s v="Biguanides"/>
  </r>
  <r>
    <s v="zNCjjMBaeqo"/>
    <x v="36"/>
    <s v="Māori"/>
    <s v="Biguanides"/>
    <x v="0"/>
    <d v="2021-01-13T00:00:00"/>
    <s v="Biguanides-&gt;Biguanides|DPP-4 inhibitors-&gt;DPP-4 inhibitors-&gt;DPP-4 inhibitors|SGLT-2 inhibitors"/>
  </r>
  <r>
    <s v="ZMMdDH4NxxM"/>
    <x v="36"/>
    <s v="Māori"/>
    <s v="Biguanides"/>
    <x v="0"/>
    <d v="2020-05-31T00:00:00"/>
    <s v="Biguanides"/>
  </r>
  <r>
    <s v="/wlo4u1jQNg"/>
    <x v="36"/>
    <s v="Māori"/>
    <s v="Biguanides"/>
    <x v="0"/>
    <d v="2019-10-13T00:00:00"/>
    <s v="Biguanides-&gt;DPP-4 inhibitors-&gt;Biguanides|DPP-4 inhibitors-&gt;DPP-4 inhibitors|SGLT-2 inhibitors-&gt;Biguanides|DPP-4 inhibitors|SGLT-2 inhibitors-&gt;Biguanides|SGLT-2 inhibitors-&gt;GLP-1 agonists-&gt;Biguanides|GLP-1 agonists"/>
  </r>
  <r>
    <s v="zIN4MMvVnJM"/>
    <x v="36"/>
    <s v="Asian"/>
    <s v="Biguanides"/>
    <x v="0"/>
    <d v="2023-03-08T00:00:00"/>
    <s v="Biguanides-&gt;Insulin isophane-&gt;Insulin aspart"/>
  </r>
  <r>
    <s v="zIsN/7M6.1Q"/>
    <x v="36"/>
    <s v="Māori"/>
    <s v="Biguanides"/>
    <x v="0"/>
    <d v="2015-12-10T00:00:00"/>
    <s v="Biguanides"/>
  </r>
  <r>
    <s v="ZGKByK2sMNE"/>
    <x v="36"/>
    <s v="Other"/>
    <s v="Biguanides"/>
    <x v="0"/>
    <d v="2022-01-25T00:00:00"/>
    <s v="Biguanides"/>
  </r>
  <r>
    <s v="Zlrlb5ru8Zw"/>
    <x v="36"/>
    <s v="Asian"/>
    <s v="Insulin aspart|Insulin isophane"/>
    <x v="1"/>
    <d v="2018-11-21T00:00:00"/>
    <s v="Insulin aspart|Insulin isophane-&gt;Insulin isophane-&gt;Biguanides-&gt;DPP-4 inhibitors-&gt;DPP-4 inhibitors|SGLT-2 inhibitors-&gt;GLP-1 agonists-&gt;SGLT-2 inhibitors"/>
  </r>
  <r>
    <s v="ZKQa9xsjvHA"/>
    <x v="36"/>
    <s v="Other"/>
    <s v="Biguanides"/>
    <x v="0"/>
    <d v="2025-08-20T00:00:00"/>
    <s v="Biguanides"/>
  </r>
  <r>
    <s v="z8KdudEcZbg"/>
    <x v="36"/>
    <s v="Asian"/>
    <s v="Biguanides"/>
    <x v="0"/>
    <d v="2018-03-17T00:00:00"/>
    <s v="Biguanides"/>
  </r>
  <r>
    <s v="Z8L68b6HScw"/>
    <x v="36"/>
    <s v="Pacific peoples"/>
    <s v="Biguanides"/>
    <x v="0"/>
    <d v="2023-02-01T00:00:00"/>
    <s v="Biguanides"/>
  </r>
  <r>
    <s v="ZAPCqajiJ4k"/>
    <x v="36"/>
    <s v="Asian"/>
    <s v="Insulin aspart"/>
    <x v="1"/>
    <d v="2014-07-09T00:00:00"/>
    <s v="Insulin aspart-&gt;Insulin isophane-&gt;Insulin aspart|Insulin isophane-&gt;Biguanides"/>
  </r>
  <r>
    <s v="ZF8EakS8IMU"/>
    <x v="36"/>
    <s v="Pacific peoples"/>
    <s v="Biguanides"/>
    <x v="0"/>
    <d v="2015-12-18T00:00:00"/>
    <s v="Biguanides-&gt;Biguanides|Sulfonylureas-&gt;Biguanides|DPP-4 inhibitors-&gt;DPP-4 inhibitors-&gt;DPP-4 inhibitors|Sulfonylureas-&gt;DPP-4 inhibitors|SGLT-2 inhibitors-&gt;DPP-4 inhibitors|SGLT-2 inhibitors|Sulfonylureas-&gt;DPP-4 inhibitors|Insulin glargine|SGLT-2 inhibitors|Sulfonylureas-&gt;DPP-4 inhibitors|Insulin glargine-&gt;DPP-4 inhibitors|Insulin glargine|Sulfonylureas"/>
  </r>
  <r>
    <s v="zeRqeVEndX."/>
    <x v="36"/>
    <s v="Pacific peoples"/>
    <s v="Biguanides"/>
    <x v="0"/>
    <d v="2014-06-10T00:00:00"/>
    <s v="Biguanides"/>
  </r>
  <r>
    <s v="zCDz9FaTmXM"/>
    <x v="36"/>
    <s v="Other"/>
    <s v="Biguanides"/>
    <x v="0"/>
    <d v="2022-11-10T00:00:00"/>
    <s v="Biguanides"/>
  </r>
  <r>
    <s v="zCfe/DplMf6"/>
    <x v="36"/>
    <s v="Asian"/>
    <s v="Biguanides"/>
    <x v="0"/>
    <d v="2020-12-09T00:00:00"/>
    <s v="Biguanides"/>
  </r>
  <r>
    <s v="YyWG4Je5Mgo"/>
    <x v="36"/>
    <s v="Pacific peoples"/>
    <s v="Biguanides"/>
    <x v="0"/>
    <d v="2025-09-26T00:00:00"/>
    <s v="Biguanides"/>
  </r>
  <r>
    <s v="YY4n8CC0.ZU"/>
    <x v="36"/>
    <s v="Asian"/>
    <s v="Biguanides"/>
    <x v="0"/>
    <d v="2018-11-30T00:00:00"/>
    <s v="Biguanides-&gt;Biguanides|DPP-4 inhibitors-&gt;DPP-4 inhibitors"/>
  </r>
  <r>
    <s v="ywpQuIPQCyg"/>
    <x v="36"/>
    <s v="Other"/>
    <s v="Biguanides"/>
    <x v="0"/>
    <d v="2025-09-24T00:00:00"/>
    <s v="Biguanides"/>
  </r>
  <r>
    <s v="YVvnoHT7n.Q"/>
    <x v="36"/>
    <s v="Asian"/>
    <s v="Biguanides"/>
    <x v="0"/>
    <d v="2021-03-23T00:00:00"/>
    <s v="Biguanides-&gt;SGLT-2 inhibitors-&gt;DPP-4 inhibitors-&gt;Biguanides|DPP-4 inhibitors"/>
  </r>
  <r>
    <s v="Yvz3m5PkfQ6"/>
    <x v="36"/>
    <s v="Pacific peoples"/>
    <s v="Biguanides"/>
    <x v="0"/>
    <d v="2018-08-04T00:00:00"/>
    <s v="Biguanides-&gt;Biguanides|Sulfonylureas-&gt;DPP-4 inhibitors|Sulfonylureas-&gt;DPP-4 inhibitors-&gt;Biguanides|DPP-4 inhibitors|Sulfonylureas-&gt;SGLT-2 inhibitors-&gt;DPP-4 inhibitors|SGLT-2 inhibitors-&gt;Biguanides|DPP-4 inhibitors|SGLT-2 inhibitors|Sulfonylureas-&gt;Biguanides|DPP-4 inhibitors|SGLT-2 inhibitors-&gt;DPP-4 inhibitors|SGLT-2 inhibitors|Thiazolidinedione-&gt;SGLT-2 inhibitors|Thiazolidinedione"/>
  </r>
  <r>
    <s v="YUtHGek6iOg"/>
    <x v="36"/>
    <s v="Pacific peoples"/>
    <s v="DPP-4 inhibitors"/>
    <x v="0"/>
    <d v="2022-03-09T00:00:00"/>
    <s v="DPP-4 inhibitors-&gt;Biguanides"/>
  </r>
  <r>
    <s v="YV6dMVR.8DY"/>
    <x v="36"/>
    <s v="Māori"/>
    <s v="Biguanides"/>
    <x v="0"/>
    <d v="2020-07-13T00:00:00"/>
    <s v="Biguanides"/>
  </r>
  <r>
    <s v="yZP2J45JSyg"/>
    <x v="36"/>
    <s v="Other"/>
    <s v="Biguanides"/>
    <x v="0"/>
    <d v="2020-12-03T00:00:00"/>
    <s v="Biguanides-&gt;Biguanides|Insulin isophane-&gt;Insulin isophane"/>
  </r>
  <r>
    <s v="yZ2J6wBLFkI"/>
    <x v="36"/>
    <s v="Other"/>
    <s v="Insulin aspart|Insulin isophane"/>
    <x v="1"/>
    <d v="2015-03-24T00:00:00"/>
    <s v="Insulin aspart|Insulin isophane-&gt;Biguanides"/>
  </r>
  <r>
    <s v="Z.VDIQ/OTKw"/>
    <x v="36"/>
    <s v="Other"/>
    <s v="Biguanides"/>
    <x v="0"/>
    <d v="2015-06-30T00:00:00"/>
    <s v="Biguanides-&gt;Biguanides|Insulin isophane-&gt;Insulin isophane-&gt;Insulin aspart-&gt;Biguanides|Insulin glargine-&gt;Insulin glargine-&gt;Biguanides|GLP-1 agonists|Insulin glargine-&gt;GLP-1 agonists-&gt;Biguanides|GLP-1 agonists-&gt;GLP-1 agonists|Insulin glargine"/>
  </r>
  <r>
    <s v="Z.jZVPEDHGk"/>
    <x v="36"/>
    <s v="Māori"/>
    <s v="Biguanides"/>
    <x v="0"/>
    <d v="2025-11-04T00:00:00"/>
    <s v="Biguanides"/>
  </r>
  <r>
    <s v="z.LmkgP5as6"/>
    <x v="36"/>
    <s v="Pacific peoples"/>
    <s v="Biguanides"/>
    <x v="0"/>
    <d v="2025-10-17T00:00:00"/>
    <s v="Biguanides"/>
  </r>
  <r>
    <s v="z6ZAHcBdT02"/>
    <x v="36"/>
    <s v="Asian"/>
    <s v="Biguanides|Insulin isophane"/>
    <x v="0"/>
    <d v="2023-03-15T00:00:00"/>
    <s v="Biguanides|Insulin isophane-&gt;Insulin isophane"/>
  </r>
  <r>
    <s v="vvjxzqhDooA"/>
    <x v="36"/>
    <s v="Asian"/>
    <s v="Biguanides|DPP-4 inhibitors|Insulin glargine"/>
    <x v="0"/>
    <d v="2019-06-17T00:00:00"/>
    <s v="Biguanides|DPP-4 inhibitors|Insulin glargine-&gt;Insulin glargine-&gt;DPP-4 inhibitors|Insulin glargine-&gt;DPP-4 inhibitors-&gt;DPP-4 inhibitors|Sulfonylureas-&gt;DPP-4 inhibitors|SGLT-2 inhibitors-&gt;Biguanides|SGLT-2 inhibitors"/>
  </r>
  <r>
    <s v="vvNin5Ck58U"/>
    <x v="36"/>
    <s v="Māori"/>
    <s v="Biguanides"/>
    <x v="0"/>
    <d v="2024-10-17T00:00:00"/>
    <s v="Biguanides"/>
  </r>
  <r>
    <s v="VWvNRPHFVJc"/>
    <x v="36"/>
    <s v="Asian"/>
    <s v="Biguanides"/>
    <x v="0"/>
    <d v="2016-09-22T00:00:00"/>
    <s v="Biguanides-&gt;Insulin isophane-&gt;Biguanides|Insulin isophane-&gt;Insulin isophane|Insulin lispro-&gt;Biguanides|Insulin isophane|Insulin lispro-&gt;Insulin lispro-&gt;GLP-1 agonists-&gt;Biguanides|GLP-1 agonists"/>
  </r>
  <r>
    <s v="vXa5RrlCeYI"/>
    <x v="36"/>
    <s v="Asian"/>
    <s v="Biguanides"/>
    <x v="0"/>
    <d v="2023-06-06T00:00:00"/>
    <s v="Biguanides-&gt;Insulin isophane-&gt;Biguanides|Insulin aspart-&gt;Insulin aspart|Insulin isophane"/>
  </r>
  <r>
    <s v="vxdgQREpkSU"/>
    <x v="36"/>
    <s v="Pacific peoples"/>
    <s v="Biguanides"/>
    <x v="0"/>
    <d v="2021-02-23T00:00:00"/>
    <s v="Biguanides"/>
  </r>
  <r>
    <s v="YrZA0ZmW.X2"/>
    <x v="36"/>
    <s v="Other"/>
    <s v="Biguanides"/>
    <x v="0"/>
    <d v="2019-11-21T00:00:00"/>
    <s v="Biguanides-&gt;SGLT-2 inhibitors-&gt;Biguanides|GLP-1 agonists-&gt;GLP-1 agonists"/>
  </r>
  <r>
    <s v="ys0xRIDWFLI"/>
    <x v="36"/>
    <s v="Other"/>
    <s v="Biguanides"/>
    <x v="0"/>
    <d v="2015-08-14T00:00:00"/>
    <s v="Biguanides-&gt;DPP-4 inhibitors-&gt;DPP-4 inhibitors|Sulfonylureas-&gt;SGLT-2 inhibitors-&gt;DPP-4 inhibitors|SGLT-2 inhibitors-&gt;GLP-1 agonists-&gt;DPP-4 inhibitors|GLP-1 agonists"/>
  </r>
  <r>
    <s v="vpQBMWezfbk"/>
    <x v="36"/>
    <s v="Other"/>
    <s v="Insulin aspart|Insulin isophane"/>
    <x v="1"/>
    <d v="2016-09-14T00:00:00"/>
    <s v="Insulin aspart|Insulin isophane-&gt;Insulin glargine-&gt;Insulin aspart|Insulin glargine-&gt;Biguanides|Insulin aspart|Insulin glargine-&gt;Insulin aspart"/>
  </r>
  <r>
    <s v="vSffXb6GzxQ"/>
    <x v="36"/>
    <s v="Other"/>
    <s v="Biguanides"/>
    <x v="0"/>
    <d v="2015-11-06T00:00:00"/>
    <s v="Biguanides"/>
  </r>
  <r>
    <s v="vA20E6SXnJA"/>
    <x v="36"/>
    <s v="Other"/>
    <s v="Biguanides"/>
    <x v="0"/>
    <d v="2023-03-29T00:00:00"/>
    <s v="Biguanides"/>
  </r>
  <r>
    <s v="V7HMcQm9xZY"/>
    <x v="36"/>
    <s v="Other"/>
    <s v="Biguanides|Insulin glargine|Insulin glulisine"/>
    <x v="0"/>
    <d v="2020-09-16T00:00:00"/>
    <s v="Biguanides|Insulin glargine|Insulin glulisine-&gt;Insulin glargine|Insulin glulisine-&gt;Insulin glargine-&gt;Biguanides-&gt;Insulin glulisine-&gt;Biguanides|Insulin glargine-&gt;Biguanides|DPP-4 inhibitors|Insulin glargine-&gt;DPP-4 inhibitors-&gt;Sulfonylureas-&gt;DPP-4 inhibitors|Sulfonylureas"/>
  </r>
  <r>
    <s v="vAUlGDOQOQM"/>
    <x v="36"/>
    <s v="Other"/>
    <s v="Biguanides"/>
    <x v="0"/>
    <d v="2013-07-17T00:00:00"/>
    <s v="Biguanides-&gt;Insulin aspart|Insulin isophane-&gt;Biguanides|Insulin aspart|Insulin isophane-&gt;Biguanides|Insulin isophane-&gt;Insulin isophane-&gt;Insulin aspart-&gt;Biguanides|Insulin aspart-&gt;Insulin aspart|Insulin glargine-&gt;Insulin glargine-&gt;Biguanides|Insulin aspart|Insulin glargine-&gt;Biguanides|GLP-1 agonists|Insulin glargine-&gt;Biguanides|Insulin glargine-&gt;GLP-1 agonists-&gt;Biguanides|GLP-1 agonists|Insulin aspart|Insulin glargine"/>
  </r>
  <r>
    <s v="vAeLp2R6.M6"/>
    <x v="36"/>
    <s v="Pacific peoples"/>
    <s v="Biguanides"/>
    <x v="0"/>
    <d v="2024-07-03T00:00:00"/>
    <s v="Biguanides"/>
  </r>
  <r>
    <s v="sbamHYVEE4."/>
    <x v="36"/>
    <s v="Pacific peoples"/>
    <s v="Biguanides"/>
    <x v="0"/>
    <d v="2015-09-21T00:00:00"/>
    <s v="Biguanides-&gt;DPP-4 inhibitors-&gt;Biguanides|DPP-4 inhibitors-&gt;DPP-4 inhibitors|SGLT-2 inhibitors"/>
  </r>
  <r>
    <s v="sAzTAmVHF4o"/>
    <x v="36"/>
    <s v="Other"/>
    <s v="Biguanides"/>
    <x v="0"/>
    <d v="2024-06-06T00:00:00"/>
    <s v="Biguanides"/>
  </r>
  <r>
    <s v="V4tLegxp97g"/>
    <x v="36"/>
    <s v="Other"/>
    <s v="Biguanides"/>
    <x v="0"/>
    <d v="2013-08-15T00:00:00"/>
    <s v="Biguanides"/>
  </r>
  <r>
    <s v="V1gYHTXolug"/>
    <x v="36"/>
    <s v="Other"/>
    <s v="Biguanides"/>
    <x v="0"/>
    <d v="2023-03-08T00:00:00"/>
    <s v="Biguanides"/>
  </r>
  <r>
    <s v="v25XYp9Pn.c"/>
    <x v="36"/>
    <s v="Asian"/>
    <s v="Biguanides"/>
    <x v="0"/>
    <d v="2016-12-02T00:00:00"/>
    <s v="Biguanides"/>
  </r>
  <r>
    <s v="V3BY1GGR0kw"/>
    <x v="36"/>
    <s v="Asian"/>
    <s v="Biguanides"/>
    <x v="0"/>
    <d v="2019-03-27T00:00:00"/>
    <s v="Biguanides-&gt;DPP-4 inhibitors"/>
  </r>
  <r>
    <s v="vjjtmrodD.k"/>
    <x v="36"/>
    <s v="Pacific peoples"/>
    <s v="Biguanides"/>
    <x v="0"/>
    <d v="2019-01-03T00:00:00"/>
    <s v="Biguanides-&gt;Biguanides|DPP-4 inhibitors|SGLT-2 inhibitors-&gt;DPP-4 inhibitors|SGLT-2 inhibitors"/>
  </r>
  <r>
    <s v="VnL8qlyEUwU"/>
    <x v="36"/>
    <s v="Asian"/>
    <s v="DPP-4 inhibitors"/>
    <x v="0"/>
    <d v="2025-06-27T00:00:00"/>
    <s v="DPP-4 inhibitors-&gt;DPP-4 inhibitors|SGLT-2 inhibitors"/>
  </r>
  <r>
    <s v="VnTvMNQxY7g"/>
    <x v="36"/>
    <s v="Other"/>
    <s v="Biguanides"/>
    <x v="0"/>
    <d v="2021-05-22T00:00:00"/>
    <s v="Biguanides"/>
  </r>
  <r>
    <s v="vMt4LTPMGBg"/>
    <x v="36"/>
    <s v="Asian"/>
    <s v="Biguanides"/>
    <x v="0"/>
    <d v="2019-09-25T00:00:00"/>
    <s v="Biguanides"/>
  </r>
  <r>
    <s v="VEwCLGjFaRA"/>
    <x v="36"/>
    <s v="Other"/>
    <s v="Biguanides"/>
    <x v="0"/>
    <d v="2025-05-09T00:00:00"/>
    <s v="Biguanides"/>
  </r>
  <r>
    <s v="VengT/Yc5fA"/>
    <x v="36"/>
    <s v="Asian"/>
    <s v="Biguanides"/>
    <x v="0"/>
    <d v="2023-08-03T00:00:00"/>
    <s v="Biguanides-&gt;Biguanides|DPP-4 inhibitors-&gt;DPP-4 inhibitors"/>
  </r>
  <r>
    <s v="ve5AaufyKEE"/>
    <x v="36"/>
    <s v="Other"/>
    <s v="Biguanides"/>
    <x v="0"/>
    <d v="2017-07-12T00:00:00"/>
    <s v="Biguanides-&gt;DPP-4 inhibitors-&gt;Sulfonylureas|Thiazolidinedione-&gt;DPP-4 inhibitors|Sulfonylureas|Thiazolidinedione"/>
  </r>
  <r>
    <s v="VhV.aBITcnM"/>
    <x v="36"/>
    <s v="Asian"/>
    <s v="Biguanides"/>
    <x v="0"/>
    <d v="2023-02-21T00:00:00"/>
    <s v="Biguanides"/>
  </r>
  <r>
    <s v="vgdboeZ1mVo"/>
    <x v="36"/>
    <s v="Other"/>
    <s v="Biguanides"/>
    <x v="0"/>
    <d v="2020-12-21T00:00:00"/>
    <s v="Biguanides"/>
  </r>
  <r>
    <s v="ubjs74hMcSo"/>
    <x v="36"/>
    <s v="Māori"/>
    <s v="Biguanides"/>
    <x v="0"/>
    <d v="2020-09-21T00:00:00"/>
    <s v="Biguanides-&gt;Biguanides|Insulin glargine-&gt;Insulin glargine-&gt;GLP-1 agonists-&gt;Biguanides|GLP-1 agonists-&gt;SGLT-2 inhibitors-&gt;Biguanides|SGLT-2 inhibitors"/>
  </r>
  <r>
    <s v="u88od7N1HQc"/>
    <x v="36"/>
    <s v="Asian"/>
    <s v="DPP-4 inhibitors"/>
    <x v="0"/>
    <d v="2020-03-14T00:00:00"/>
    <s v="DPP-4 inhibitors"/>
  </r>
  <r>
    <s v="Rf1SfX/XelA"/>
    <x v="36"/>
    <s v="Pacific peoples"/>
    <s v="Biguanides"/>
    <x v="0"/>
    <d v="2021-04-21T00:00:00"/>
    <s v="Biguanides-&gt;SGLT-2 inhibitors"/>
  </r>
  <r>
    <s v="Rf4LaXQhzzk"/>
    <x v="36"/>
    <s v="Other"/>
    <s v="Biguanides"/>
    <x v="0"/>
    <d v="2021-12-09T00:00:00"/>
    <s v="Biguanides-&gt;Biguanides|SGLT-2 inhibitors-&gt;GLP-1 agonists-&gt;Biguanides|GLP-1 agonists-&gt;DPP-4 inhibitors|SGLT-2 inhibitors-&gt;SGLT-2 inhibitors"/>
  </r>
  <r>
    <s v="RfXVXbQaKmk"/>
    <x v="36"/>
    <s v="Other"/>
    <s v="Biguanides"/>
    <x v="0"/>
    <d v="2024-06-14T00:00:00"/>
    <s v="Biguanides-&gt;Biguanides|SGLT-2 inhibitors-&gt;DPP-4 inhibitors-&gt;DPP-4 inhibitors|SGLT-2 inhibitors"/>
  </r>
  <r>
    <s v="RdTR3GD8MAs"/>
    <x v="36"/>
    <s v="Māori"/>
    <s v="Biguanides"/>
    <x v="0"/>
    <d v="2020-02-21T00:00:00"/>
    <s v="Biguanides"/>
  </r>
  <r>
    <s v="RebmYOYtk36"/>
    <x v="36"/>
    <s v="Other"/>
    <s v="Biguanides"/>
    <x v="0"/>
    <d v="2024-11-26T00:00:00"/>
    <s v="Biguanides"/>
  </r>
  <r>
    <s v="RAF8Pki/fbQ"/>
    <x v="36"/>
    <s v="Pacific peoples"/>
    <s v="Biguanides"/>
    <x v="0"/>
    <d v="2013-03-15T00:00:00"/>
    <s v="Biguanides"/>
  </r>
  <r>
    <s v="r7xaIXhFc4."/>
    <x v="36"/>
    <s v="Asian"/>
    <s v="Biguanides"/>
    <x v="0"/>
    <d v="2023-02-02T00:00:00"/>
    <s v="Biguanides"/>
  </r>
  <r>
    <s v="ulgK2bUO11A"/>
    <x v="36"/>
    <s v="Pacific peoples"/>
    <s v="Biguanides"/>
    <x v="0"/>
    <d v="2024-05-20T00:00:00"/>
    <s v="Biguanides"/>
  </r>
  <r>
    <s v="uMddwFBql5o"/>
    <x v="36"/>
    <s v="Other"/>
    <s v="Biguanides"/>
    <x v="0"/>
    <d v="2015-01-30T00:00:00"/>
    <s v="Biguanides-&gt;Insulin glargine|Insulin glulisine-&gt;Insulin glargine-&gt;Biguanides|Insulin glargine|Insulin glulisine"/>
  </r>
  <r>
    <s v="uifKucVKKcI"/>
    <x v="36"/>
    <s v="Asian"/>
    <s v="Biguanides"/>
    <x v="0"/>
    <d v="2021-07-26T00:00:00"/>
    <s v="Biguanides"/>
  </r>
  <r>
    <s v="UH7Mm5KvzQY"/>
    <x v="36"/>
    <s v="Other"/>
    <s v="Biguanides"/>
    <x v="0"/>
    <d v="2020-12-23T00:00:00"/>
    <s v="Biguanides-&gt;Insulin aspart|Insulin isophane-&gt;Insulin isophane"/>
  </r>
  <r>
    <s v="uc7joNTpAAs"/>
    <x v="36"/>
    <s v="Asian"/>
    <s v="Biguanides"/>
    <x v="0"/>
    <d v="2018-10-29T00:00:00"/>
    <s v="Biguanides-&gt;DPP-4 inhibitors-&gt;Biguanides|DPP-4 inhibitors-&gt;Biguanides|DPP-4 inhibitors|SGLT-2 inhibitors"/>
  </r>
  <r>
    <s v="uDB39sh.Jkg"/>
    <x v="36"/>
    <s v="Other"/>
    <s v="Biguanides"/>
    <x v="0"/>
    <d v="2016-09-16T00:00:00"/>
    <s v="Biguanides"/>
  </r>
  <r>
    <s v="ueo5afnZ4W."/>
    <x v="36"/>
    <s v="Pacific peoples"/>
    <s v="Biguanides"/>
    <x v="0"/>
    <d v="2014-04-15T00:00:00"/>
    <s v="Biguanides-&gt;DPP-4 inhibitors-&gt;Biguanides|SGLT-2 inhibitors-&gt;SGLT-2 inhibitors-&gt;SGLT-2 inhibitors|Sulfonylureas"/>
  </r>
  <r>
    <s v="ueXrbSkTFH6"/>
    <x v="36"/>
    <s v="Pacific peoples"/>
    <s v="Biguanides"/>
    <x v="0"/>
    <d v="2018-01-19T00:00:00"/>
    <s v="Biguanides-&gt;Biguanides|Sulfonylureas-&gt;DPP-4 inhibitors|Sulfonylureas-&gt;Biguanides|DPP-4 inhibitors|Sulfonylureas"/>
  </r>
  <r>
    <s v="xZ1i7mKEa/2"/>
    <x v="36"/>
    <s v="Māori"/>
    <s v="Biguanides"/>
    <x v="0"/>
    <d v="2020-12-02T00:00:00"/>
    <s v="Biguanides-&gt;Insulin glargine-&gt;DPP-4 inhibitors-&gt;DPP-4 inhibitors|Insulin glargine-&gt;Biguanides|GLP-1 agonists-&gt;GLP-1 agonists"/>
  </r>
  <r>
    <s v="xZ5cmg77/5I"/>
    <x v="36"/>
    <s v="Other"/>
    <s v="Biguanides"/>
    <x v="0"/>
    <d v="2016-07-01T00:00:00"/>
    <s v="Biguanides-&gt;SGLT-2 inhibitors"/>
  </r>
  <r>
    <s v="xxLGbDymXGg"/>
    <x v="36"/>
    <s v="Māori"/>
    <s v="Biguanides"/>
    <x v="0"/>
    <d v="2012-12-20T00:00:00"/>
    <s v="Biguanides-&gt;Biguanides|Insulin glargine-&gt;Insulin glargine-&gt;Insulin aspart-&gt;Biguanides|DPP-4 inhibitors|Insulin glargine-&gt;DPP-4 inhibitors|Insulin glargine-&gt;DPP-4 inhibitors-&gt;Biguanides|GLP-1 agonists-&gt;GLP-1 agonists-&gt;GLP-1 agonists|Insulin glargine-&gt;Biguanides|GLP-1 agonists|Insulin glargine-&gt;GLP-1 agonists|Insulin aspart|Insulin glargine-&gt;Biguanides|GLP-1 agonists|Insulin aspart|Insulin glargine-&gt;Biguanides|Insulin aspart|Insulin glargine"/>
  </r>
  <r>
    <s v="xV8meVJQhpM"/>
    <x v="36"/>
    <s v="Other"/>
    <s v="Biguanides"/>
    <x v="0"/>
    <d v="2022-12-12T00:00:00"/>
    <s v="Biguanides"/>
  </r>
  <r>
    <s v="xvKYd4FLJEM"/>
    <x v="36"/>
    <s v="Asian"/>
    <s v="Biguanides"/>
    <x v="0"/>
    <d v="2019-10-28T00:00:00"/>
    <s v="Biguanides-&gt;DPP-4 inhibitors-&gt;DPP-4 inhibitors|Insulin glargine-&gt;Biguanides|DPP-4 inhibitors|Insulin glargine-&gt;Biguanides|DPP-4 inhibitors|SGLT-2 inhibitors-&gt;DPP-4 inhibitors|Insulin glargine|SGLT-2 inhibitors-&gt;Biguanides|DPP-4 inhibitors|SGLT-2 inhibitors|Sulfonylureas"/>
  </r>
  <r>
    <s v="uxWzwxArhXE"/>
    <x v="36"/>
    <s v="Other"/>
    <s v="Biguanides"/>
    <x v="0"/>
    <d v="2016-10-28T00:00:00"/>
    <s v="Biguanides"/>
  </r>
  <r>
    <s v="uxsp/f0pjb6"/>
    <x v="36"/>
    <s v="Asian"/>
    <s v="Biguanides"/>
    <x v="0"/>
    <d v="2024-11-26T00:00:00"/>
    <s v="Biguanides"/>
  </r>
  <r>
    <s v="UzcpiU7kYRs"/>
    <x v="36"/>
    <s v="Other"/>
    <s v="Biguanides"/>
    <x v="0"/>
    <d v="2016-06-01T00:00:00"/>
    <s v="Biguanides-&gt;DPP-4 inhibitors-&gt;Insulin glargine-&gt;Insulin glulisine-&gt;Biguanides|Insulin glargine|Insulin glulisine-&gt;Biguanides|Insulin glulisine-&gt;Insulin glargine|Insulin glulisine-&gt;Biguanides|Insulin glargine|SGLT-2 inhibitors-&gt;GLP-1 agonists-&gt;GLP-1 agonists|Insulin glargine"/>
  </r>
  <r>
    <s v="uq6Q4co35Vc"/>
    <x v="36"/>
    <s v="Other"/>
    <s v="Biguanides"/>
    <x v="0"/>
    <d v="2011-02-11T00:00:00"/>
    <s v="Biguanides"/>
  </r>
  <r>
    <s v="URdkYkToHn2"/>
    <x v="36"/>
    <s v="Asian"/>
    <s v="Biguanides"/>
    <x v="0"/>
    <d v="2022-06-21T00:00:00"/>
    <s v="Biguanides-&gt;Biguanides|SGLT-2 inhibitors-&gt;SGLT-2 inhibitors"/>
  </r>
  <r>
    <s v="UnGn6OdAOz2"/>
    <x v="36"/>
    <s v="Asian"/>
    <s v="Biguanides"/>
    <x v="0"/>
    <d v="2024-11-26T00:00:00"/>
    <s v="Biguanides"/>
  </r>
  <r>
    <s v="uooIBjbjNaA"/>
    <x v="36"/>
    <s v="Other"/>
    <s v="Biguanides"/>
    <x v="0"/>
    <d v="2016-11-02T00:00:00"/>
    <s v="Biguanides"/>
  </r>
  <r>
    <s v="UOFn1GSA.Yg"/>
    <x v="36"/>
    <s v="Māori"/>
    <s v="Insulin glargine"/>
    <x v="1"/>
    <d v="2022-07-21T00:00:00"/>
    <s v="Insulin glargine-&gt;Biguanides"/>
  </r>
  <r>
    <s v="uohTILVRlAw"/>
    <x v="36"/>
    <s v="Māori"/>
    <s v="Biguanides"/>
    <x v="0"/>
    <d v="2024-11-25T00:00:00"/>
    <s v="Biguanides"/>
  </r>
  <r>
    <s v="UPteGXXPBKU"/>
    <x v="36"/>
    <s v="Asian"/>
    <s v="Biguanides|DPP-4 inhibitors"/>
    <x v="0"/>
    <d v="2025-01-17T00:00:00"/>
    <s v="Biguanides|DPP-4 inhibitors-&gt;DPP-4 inhibitors|Sulfonylureas-&gt;Insulin glargine-&gt;Biguanides|DPP-4 inhibitors|Sulfonylureas-&gt;DPP-4 inhibitors|Insulin glargine|Sulfonylureas-&gt;Biguanides-&gt;Biguanides|DPP-4 inhibitors|Insulin glargine|Sulfonylureas-&gt;DPP-4 inhibitors|Insulin glargine"/>
  </r>
  <r>
    <s v="uxm2TqlIAr2"/>
    <x v="36"/>
    <s v="Other"/>
    <s v="Insulin isophane with insulin neutral"/>
    <x v="1"/>
    <d v="2011-08-25T00:00:00"/>
    <s v="Insulin isophane with insulin neutral-&gt;Insulin glargine|Insulin glulisine-&gt;Insulin glargine-&gt;Insulin glulisine-&gt;SGLT-2 inhibitors-&gt;Insulin glargine|Insulin glulisine|SGLT-2 inhibitors"/>
  </r>
  <r>
    <s v="uXMVnlVbRn6"/>
    <x v="36"/>
    <s v="Māori"/>
    <s v="Biguanides"/>
    <x v="0"/>
    <d v="2020-05-13T00:00:00"/>
    <s v="Biguanides"/>
  </r>
  <r>
    <s v="utnlpQeFYu2"/>
    <x v="36"/>
    <s v="Asian"/>
    <s v="Biguanides|Insulin aspart"/>
    <x v="0"/>
    <d v="2012-07-16T00:00:00"/>
    <s v="Biguanides|Insulin aspart-&gt;Insulin isophane-&gt;Biguanides|Insulin isophane"/>
  </r>
  <r>
    <s v="NiKscQJi6J2"/>
    <x v="36"/>
    <s v="Pacific peoples"/>
    <s v="Biguanides"/>
    <x v="0"/>
    <d v="2018-10-20T00:00:00"/>
    <s v="Biguanides"/>
  </r>
  <r>
    <s v="NIkX.DGdX7M"/>
    <x v="36"/>
    <s v="Pacific peoples"/>
    <s v="DPP-4 inhibitors"/>
    <x v="0"/>
    <d v="2020-02-12T00:00:00"/>
    <s v="DPP-4 inhibitors-&gt;DPP-4 inhibitors|Sulfonylureas-&gt;DPP-4 inhibitors|SGLT-2 inhibitors|Sulfonylureas-&gt;Biguanides|Insulin isophane-&gt;Insulin aspart-&gt;Biguanides|Insulin aspart-&gt;Biguanides"/>
  </r>
  <r>
    <s v="nCthNtnYhZw"/>
    <x v="36"/>
    <s v="Asian"/>
    <s v="Sulfonylureas"/>
    <x v="0"/>
    <d v="2024-12-11T00:00:00"/>
    <s v="Sulfonylureas-&gt;Biguanides|Sulfonylureas-&gt;SGLT-2 inhibitors|Sulfonylureas-&gt;SGLT-2 inhibitors"/>
  </r>
  <r>
    <s v="N3CRFOH8grw"/>
    <x v="36"/>
    <s v="Māori"/>
    <s v="Biguanides"/>
    <x v="0"/>
    <d v="2017-12-22T00:00:00"/>
    <s v="Biguanides-&gt;Biguanides|SGLT-2 inhibitors-&gt;SGLT-2 inhibitors"/>
  </r>
  <r>
    <s v="Nah/mWx2rzk"/>
    <x v="36"/>
    <s v="Other"/>
    <s v="Insulin aspart|Insulin isophane"/>
    <x v="1"/>
    <d v="2018-11-01T00:00:00"/>
    <s v="Insulin aspart|Insulin isophane-&gt;Biguanides"/>
  </r>
  <r>
    <s v="N7ttQcre6ic"/>
    <x v="36"/>
    <s v="Māori"/>
    <s v="Biguanides"/>
    <x v="0"/>
    <d v="2020-11-07T00:00:00"/>
    <s v="Biguanides-&gt;DPP-4 inhibitors"/>
  </r>
  <r>
    <s v="mzxTkRv1M32"/>
    <x v="36"/>
    <s v="Māori"/>
    <s v="Biguanides"/>
    <x v="0"/>
    <d v="2015-11-23T00:00:00"/>
    <s v="Biguanides"/>
  </r>
  <r>
    <s v="n/SyJYXI13."/>
    <x v="36"/>
    <s v="Māori"/>
    <s v="SGLT-2 inhibitors"/>
    <x v="0"/>
    <d v="2025-03-19T00:00:00"/>
    <s v="SGLT-2 inhibitors"/>
  </r>
  <r>
    <s v="myS1R5iGxDU"/>
    <x v="36"/>
    <s v="Asian"/>
    <s v="Biguanides|Sulfonylureas"/>
    <x v="0"/>
    <d v="2012-12-04T00:00:00"/>
    <s v="Biguanides|Sulfonylureas"/>
  </r>
  <r>
    <s v="mZiaZoH5H1U"/>
    <x v="36"/>
    <s v="Other"/>
    <s v="Biguanides"/>
    <x v="0"/>
    <d v="2019-11-29T00:00:00"/>
    <s v="Biguanides"/>
  </r>
  <r>
    <s v="MTQ6c2YSdrM"/>
    <x v="36"/>
    <s v="Other"/>
    <s v="Biguanides"/>
    <x v="0"/>
    <d v="2020-08-10T00:00:00"/>
    <s v="Biguanides"/>
  </r>
  <r>
    <s v="Mv4WTUFzWlo"/>
    <x v="36"/>
    <s v="Other"/>
    <s v="Insulin isophane"/>
    <x v="1"/>
    <d v="2011-02-15T00:00:00"/>
    <s v="Insulin isophane-&gt;Biguanides"/>
  </r>
  <r>
    <s v="MvQuYfDTFi."/>
    <x v="36"/>
    <s v="Pacific peoples"/>
    <s v="Biguanides"/>
    <x v="0"/>
    <d v="2016-07-20T00:00:00"/>
    <s v="Biguanides-&gt;Sulfonylureas-&gt;Biguanides|Sulfonylureas-&gt;Insulin glargine-&gt;Biguanides|Insulin glargine|Sulfonylureas-&gt;Biguanides|DPP-4 inhibitors|SGLT-2 inhibitors-&gt;Biguanides|DPP-4 inhibitors|Insulin glargine|SGLT-2 inhibitors-&gt;DPP-4 inhibitors|Insulin glargine-&gt;DPP-4 inhibitors"/>
  </r>
  <r>
    <s v="Mx.i2M8LCBs"/>
    <x v="36"/>
    <s v="Asian"/>
    <s v="Biguanides|Insulin isophane"/>
    <x v="0"/>
    <d v="2014-02-04T00:00:00"/>
    <s v="Biguanides|Insulin isophane"/>
  </r>
  <r>
    <s v="Qyml2gbpuUI"/>
    <x v="36"/>
    <s v="Pacific peoples"/>
    <s v="Biguanides"/>
    <x v="0"/>
    <d v="2022-11-03T00:00:00"/>
    <s v="Biguanides"/>
  </r>
  <r>
    <s v="qzajLDFL4F2"/>
    <x v="36"/>
    <s v="Asian"/>
    <s v="Biguanides"/>
    <x v="0"/>
    <d v="2011-07-08T00:00:00"/>
    <s v="Biguanides"/>
  </r>
  <r>
    <s v="r1mqvz78/Vs"/>
    <x v="36"/>
    <s v="Māori"/>
    <s v="Biguanides"/>
    <x v="0"/>
    <d v="2022-05-20T00:00:00"/>
    <s v="Biguanides-&gt;DPP-4 inhibitors|SGLT-2 inhibitors-&gt;DPP-4 inhibitors-&gt;GLP-1 agonists-&gt;DPP-4 inhibitors|GLP-1 agonists"/>
  </r>
  <r>
    <s v="qttiH8WTFQs"/>
    <x v="36"/>
    <s v="Māori"/>
    <s v="Biguanides"/>
    <x v="0"/>
    <d v="2015-03-14T00:00:00"/>
    <s v="Biguanides-&gt;Biguanides|Sulfonylureas-&gt;Sulfonylureas-&gt;SGLT-2 inhibitors-&gt;Biguanides|SGLT-2 inhibitors-&gt;DPP-4 inhibitors-&gt;DPP-4 inhibitors|SGLT-2 inhibitors"/>
  </r>
  <r>
    <s v="QsJ6Qkti6.c"/>
    <x v="36"/>
    <s v="Māori"/>
    <s v="Biguanides"/>
    <x v="0"/>
    <d v="2018-06-28T00:00:00"/>
    <s v="Biguanides-&gt;DPP-4 inhibitors-&gt;SGLT-2 inhibitors-&gt;Sulfonylureas-&gt;Biguanides|SGLT-2 inhibitors|Sulfonylureas-&gt;Biguanides|GLP-1 agonists|Sulfonylureas-&gt;Biguanides|Sulfonylureas-&gt;GLP-1 agonists"/>
  </r>
  <r>
    <s v="QxhfILSD/5g"/>
    <x v="36"/>
    <s v="Other"/>
    <s v="Biguanides"/>
    <x v="0"/>
    <d v="2012-05-28T00:00:00"/>
    <s v="Biguanides-&gt;Insulin lispro-&gt;Biguanides|Insulin lispro-&gt;Insulin glargine-&gt;Biguanides|Insulin glargine-&gt;DPP-4 inhibitors-&gt;DPP-4 inhibitors|Insulin lispro-&gt;Insulin glargine|Insulin lispro-&gt;DPP-4 inhibitors|Insulin glargine-&gt;GLP-1 agonists-&gt;GLP-1 agonists|Insulin glargine-&gt;Biguanides|GLP-1 agonists|Insulin glargine"/>
  </r>
  <r>
    <s v="qqXLtqfHo5s"/>
    <x v="36"/>
    <s v="Māori"/>
    <s v="Biguanides"/>
    <x v="0"/>
    <d v="2013-03-08T00:00:00"/>
    <s v="Biguanides-&gt;Biguanides|Sulfonylureas-&gt;Sulfonylureas-&gt;DPP-4 inhibitors|SGLT-2 inhibitors-&gt;DPP-4 inhibitors-&gt;DPP-4 inhibitors|Insulin aspart|Insulin glargine|SGLT-2 inhibitors-&gt;Insulin aspart|Insulin glargine-&gt;SGLT-2 inhibitors-&gt;Insulin aspart|Insulin glargine|SGLT-2 inhibitors-&gt;Insulin glargine|SGLT-2 inhibitors-&gt;Insulin glargine-&gt;Insulin aspart"/>
  </r>
  <r>
    <s v="QQh9K0zkfAY"/>
    <x v="36"/>
    <s v="Pacific peoples"/>
    <s v="Biguanides"/>
    <x v="0"/>
    <d v="2012-08-28T00:00:00"/>
    <s v="Biguanides-&gt;DPP-4 inhibitors-&gt;Biguanides|DPP-4 inhibitors-&gt;DPP-4 inhibitors|SGLT-2 inhibitors"/>
  </r>
  <r>
    <s v="qS.5/QyI2zk"/>
    <x v="36"/>
    <s v="Asian"/>
    <s v="Insulin isophane"/>
    <x v="1"/>
    <d v="2022-02-21T00:00:00"/>
    <s v="Insulin isophane-&gt;Biguanides"/>
  </r>
  <r>
    <s v="qr0csLS.9VE"/>
    <x v="36"/>
    <s v="Pacific peoples"/>
    <s v="Biguanides"/>
    <x v="0"/>
    <d v="2019-06-27T00:00:00"/>
    <s v="Biguanides"/>
  </r>
  <r>
    <s v="qKj5uLwV00Q"/>
    <x v="36"/>
    <s v="Other"/>
    <s v="Biguanides"/>
    <x v="0"/>
    <d v="2024-11-01T00:00:00"/>
    <s v="Biguanides"/>
  </r>
  <r>
    <s v="qhgq6ZLplQw"/>
    <x v="36"/>
    <s v="Asian"/>
    <s v="Biguanides"/>
    <x v="0"/>
    <d v="2025-10-16T00:00:00"/>
    <s v="Biguanides"/>
  </r>
  <r>
    <s v="QgZR15G/QYA"/>
    <x v="36"/>
    <s v="Other"/>
    <s v="Biguanides"/>
    <x v="0"/>
    <d v="2012-07-03T00:00:00"/>
    <s v="Biguanides"/>
  </r>
  <r>
    <s v="QJ6dQ3rRN.k"/>
    <x v="36"/>
    <s v="Other"/>
    <s v="Biguanides"/>
    <x v="0"/>
    <d v="2018-04-18T00:00:00"/>
    <s v="Biguanides"/>
  </r>
  <r>
    <s v=".lFVYKLdVOM"/>
    <x v="36"/>
    <s v="Pacific peoples"/>
    <s v="Biguanides"/>
    <x v="0"/>
    <d v="2017-02-17T00:00:00"/>
    <s v="Biguanides-&gt;Sulfonylureas-&gt;DPP-4 inhibitors-&gt;DPP-4 inhibitors|Sulfonylureas-&gt;DPP-4 inhibitors|SGLT-2 inhibitors-&gt;DPP-4 inhibitors|SGLT-2 inhibitors|Sulfonylureas"/>
  </r>
  <r>
    <s v=".JlQZcecsvc"/>
    <x v="36"/>
    <s v="Other"/>
    <s v="Biguanides"/>
    <x v="0"/>
    <d v="2019-12-03T00:00:00"/>
    <s v="Biguanides"/>
  </r>
  <r>
    <s v=".ITKc8yf8fc"/>
    <x v="36"/>
    <s v="Asian"/>
    <s v="Biguanides"/>
    <x v="0"/>
    <d v="2025-09-15T00:00:00"/>
    <s v="Biguanides"/>
  </r>
  <r>
    <s v=".WM5GlVEE/E"/>
    <x v="36"/>
    <s v="Other"/>
    <s v="Biguanides"/>
    <x v="0"/>
    <d v="2021-01-26T00:00:00"/>
    <s v="Biguanides-&gt;Insulin aspart|Insulin isophane"/>
  </r>
  <r>
    <s v=".VRsfIoHjoM"/>
    <x v="36"/>
    <s v="Pacific peoples"/>
    <s v="Biguanides|Sulfonylureas"/>
    <x v="0"/>
    <d v="2018-07-24T00:00:00"/>
    <s v="Biguanides|Sulfonylureas-&gt;Sulfonylureas-&gt;DPP-4 inhibitors|Sulfonylureas-&gt;DPP-4 inhibitors-&gt;SGLT-2 inhibitors|Sulfonylureas-&gt;SGLT-2 inhibitors-&gt;DPP-4 inhibitors|SGLT-2 inhibitors|Sulfonylureas"/>
  </r>
  <r>
    <s v=".SLPGKSY.e2"/>
    <x v="36"/>
    <s v="Other"/>
    <s v="Biguanides"/>
    <x v="0"/>
    <d v="2015-10-29T00:00:00"/>
    <s v="Biguanides"/>
  </r>
  <r>
    <s v=".rNGb8YHnps"/>
    <x v="36"/>
    <s v="Other"/>
    <s v="Biguanides"/>
    <x v="0"/>
    <d v="2016-12-07T00:00:00"/>
    <s v="Biguanides-&gt;DPP-4 inhibitors-&gt;Biguanides|DPP-4 inhibitors"/>
  </r>
  <r>
    <s v=".qnxMVgDzBY"/>
    <x v="36"/>
    <s v="Asian"/>
    <s v="Biguanides"/>
    <x v="0"/>
    <d v="2013-04-22T00:00:00"/>
    <s v="Biguanides-&gt;DPP-4 inhibitors-&gt;Biguanides|DPP-4 inhibitors|SGLT-2 inhibitors"/>
  </r>
  <r>
    <s v=".mIA2mVKXYg"/>
    <x v="36"/>
    <s v="Other"/>
    <s v="Biguanides"/>
    <x v="0"/>
    <d v="2020-03-24T00:00:00"/>
    <s v="Biguanides-&gt;Insulin isophane-&gt;Insulin aspart-&gt;Insulin aspart|Insulin isophane-&gt;Biguanides|SGLT-2 inhibitors-&gt;SGLT-2 inhibitors"/>
  </r>
  <r>
    <s v="/arreMPrGeM"/>
    <x v="36"/>
    <s v="Other"/>
    <s v="Biguanides"/>
    <x v="0"/>
    <d v="2017-07-13T00:00:00"/>
    <s v="Biguanides"/>
  </r>
  <r>
    <s v="/1we9A09PnI"/>
    <x v="36"/>
    <s v="Asian"/>
    <s v="Biguanides"/>
    <x v="0"/>
    <d v="2017-04-20T00:00:00"/>
    <s v="Biguanides"/>
  </r>
  <r>
    <s v="/1jLa5hS.tg"/>
    <x v="36"/>
    <s v="Asian"/>
    <s v="Biguanides"/>
    <x v="0"/>
    <d v="2011-01-24T00:00:00"/>
    <s v="Biguanides"/>
  </r>
  <r>
    <s v="/1dT7dNFQEs"/>
    <x v="36"/>
    <s v="Pacific peoples"/>
    <s v="Biguanides"/>
    <x v="0"/>
    <d v="2024-07-02T00:00:00"/>
    <s v="Biguanides"/>
  </r>
  <r>
    <s v="/GYteiEC0pc"/>
    <x v="36"/>
    <s v="Other"/>
    <s v="Biguanides"/>
    <x v="0"/>
    <d v="2015-05-18T00:00:00"/>
    <s v="Biguanides"/>
  </r>
  <r>
    <s v="/ER7RwaSW2E"/>
    <x v="36"/>
    <s v="Asian"/>
    <s v="Biguanides|Insulin isophane"/>
    <x v="0"/>
    <d v="2021-09-10T00:00:00"/>
    <s v="Biguanides|Insulin isophane-&gt;Insulin aspart-&gt;Insulin aspart|Insulin isophane"/>
  </r>
  <r>
    <s v="yAGoH8YNa9A"/>
    <x v="36"/>
    <s v="Pacific peoples"/>
    <s v="Insulin isophane"/>
    <x v="1"/>
    <d v="2017-03-23T00:00:00"/>
    <s v="Insulin isophane-&gt;Insulin aspart|Insulin isophane-&gt;Biguanides-&gt;SGLT-2 inhibitors-&gt;Insulin aspart-&gt;Biguanides|Insulin isophane"/>
  </r>
  <r>
    <s v="y9/1.MwQRuQ"/>
    <x v="36"/>
    <s v="Other"/>
    <s v="Biguanides"/>
    <x v="0"/>
    <d v="2025-10-16T00:00:00"/>
    <s v="Biguanides-&gt;Insulin isophane-&gt;Insulin aspart"/>
  </r>
  <r>
    <s v="y7i3XUdpVRU"/>
    <x v="36"/>
    <s v="Māori"/>
    <s v="Biguanides"/>
    <x v="0"/>
    <d v="2011-10-31T00:00:00"/>
    <s v="Biguanides"/>
  </r>
  <r>
    <s v="ydVxon3Cc5k"/>
    <x v="36"/>
    <s v="Asian"/>
    <s v="DPP-4 inhibitors"/>
    <x v="0"/>
    <d v="2024-07-16T00:00:00"/>
    <s v="DPP-4 inhibitors-&gt;Biguanides"/>
  </r>
  <r>
    <s v="yCU9qt6rFlU"/>
    <x v="36"/>
    <s v="Asian"/>
    <s v="Biguanides"/>
    <x v="0"/>
    <d v="2016-06-27T00:00:00"/>
    <s v="Biguanides-&gt;Biguanides|Sulfonylureas-&gt;Sulfonylureas-&gt;DPP-4 inhibitors-&gt;Biguanides|DPP-4 inhibitors-&gt;SGLT-2 inhibitors-&gt;DPP-4 inhibitors|SGLT-2 inhibitors"/>
  </r>
  <r>
    <s v="YJa7rk60WkE"/>
    <x v="36"/>
    <s v="Asian"/>
    <s v="Biguanides"/>
    <x v="0"/>
    <d v="2015-09-16T00:00:00"/>
    <s v="Biguanides-&gt;Sulfonylureas-&gt;SGLT-2 inhibitors-&gt;SGLT-2 inhibitors|Sulfonylureas-&gt;Biguanides|Sulfonylureas-&gt;Biguanides|SGLT-2 inhibitors|Sulfonylureas"/>
  </r>
  <r>
    <s v="Yg5ZkrZG3fE"/>
    <x v="36"/>
    <s v="Asian"/>
    <s v="Biguanides|Insulin aspart|Insulin isophane"/>
    <x v="0"/>
    <d v="2014-06-11T00:00:00"/>
    <s v="Biguanides|Insulin aspart|Insulin isophane-&gt;Biguanides-&gt;Sulfonylureas-&gt;Biguanides|Sulfonylureas"/>
  </r>
  <r>
    <s v="YfyhpNXXOkI"/>
    <x v="36"/>
    <s v="Asian"/>
    <s v="Biguanides"/>
    <x v="0"/>
    <d v="2025-03-13T00:00:00"/>
    <s v="Biguanides"/>
  </r>
  <r>
    <s v="Yjj4RjvCKrQ"/>
    <x v="36"/>
    <s v="Pacific peoples"/>
    <s v="Biguanides"/>
    <x v="0"/>
    <d v="2013-12-13T00:00:00"/>
    <s v="Biguanides-&gt;Biguanides|Sulfonylureas-&gt;DPP-4 inhibitors-&gt;SGLT-2 inhibitors"/>
  </r>
  <r>
    <s v="YLMN/pPSdKU"/>
    <x v="36"/>
    <s v="Other"/>
    <s v="Biguanides"/>
    <x v="0"/>
    <d v="2021-03-17T00:00:00"/>
    <s v="Biguanides"/>
  </r>
  <r>
    <s v="YM9idoZlCcw"/>
    <x v="36"/>
    <s v="Asian"/>
    <s v="Biguanides"/>
    <x v="0"/>
    <d v="2025-06-30T00:00:00"/>
    <s v="Biguanides-&gt;DPP-4 inhibitors|Sulfonylureas"/>
  </r>
  <r>
    <s v="ylTXrQaeE0U"/>
    <x v="36"/>
    <s v="Asian"/>
    <s v="Biguanides"/>
    <x v="0"/>
    <d v="2011-05-31T00:00:00"/>
    <s v="Biguanides-&gt;Sulfonylureas-&gt;Biguanides|Sulfonylureas-&gt;Biguanides|SGLT-2 inhibitors|Sulfonylureas-&gt;SGLT-2 inhibitors-&gt;Biguanides|SGLT-2 inhibitors"/>
  </r>
  <r>
    <s v="yPaJqbwFl/w"/>
    <x v="36"/>
    <s v="Other"/>
    <s v="Biguanides"/>
    <x v="0"/>
    <d v="2025-10-07T00:00:00"/>
    <s v="Biguanides"/>
  </r>
  <r>
    <s v="YPMPpOkygp2"/>
    <x v="36"/>
    <s v="Pacific peoples"/>
    <s v="Biguanides|Sulfonylureas"/>
    <x v="0"/>
    <d v="2016-03-30T00:00:00"/>
    <s v="Biguanides|Sulfonylureas-&gt;Biguanides-&gt;Biguanides|Insulin aspart|Sulfonylureas"/>
  </r>
  <r>
    <s v="ypp16Dc6DaY"/>
    <x v="36"/>
    <s v="Asian"/>
    <s v="Biguanides|Insulin isophane"/>
    <x v="0"/>
    <d v="2025-01-23T00:00:00"/>
    <s v="Biguanides|Insulin isophane-&gt;Insulin isophane"/>
  </r>
  <r>
    <s v="yNySJ8t9hL6"/>
    <x v="36"/>
    <s v="Pacific peoples"/>
    <s v="Biguanides"/>
    <x v="0"/>
    <d v="2024-01-09T00:00:00"/>
    <s v="Biguanides-&gt;Biguanides|SGLT-2 inhibitors-&gt;SGLT-2 inhibitors-&gt;DPP-4 inhibitors"/>
  </r>
  <r>
    <s v="Yo7B5FA.XyQ"/>
    <x v="36"/>
    <s v="Other"/>
    <s v="Biguanides"/>
    <x v="0"/>
    <d v="2011-01-19T00:00:00"/>
    <s v="Biguanides-&gt;Biguanides|Sulfonylureas-&gt;DPP-4 inhibitors-&gt;DPP-4 inhibitors|Sulfonylureas-&gt;DPP-4 inhibitors|SGLT-2 inhibitors"/>
  </r>
  <r>
    <s v="/WldLf9rAUk"/>
    <x v="36"/>
    <s v="Other"/>
    <s v="Biguanides"/>
    <x v="0"/>
    <d v="2016-12-06T00:00:00"/>
    <s v="Biguanides"/>
  </r>
  <r>
    <s v="5nfErN5bJKs"/>
    <x v="36"/>
    <s v="Pacific peoples"/>
    <s v="Biguanides"/>
    <x v="0"/>
    <d v="2011-03-04T00:00:00"/>
    <s v="Biguanides-&gt;Insulin isophane-&gt;Biguanides|Insulin isophane-&gt;Biguanides|Insulin isophane|Sulfonylureas-&gt;Sulfonylureas-&gt;Insulin isophane|Sulfonylureas-&gt;Insulin aspart-&gt;Biguanides|Insulin aspart|Sulfonylureas-&gt;Biguanides|Sulfonylureas-&gt;DPP-4 inhibitors-&gt;Biguanides|DPP-4 inhibitors|Sulfonylureas"/>
  </r>
  <r>
    <s v="/RCjn3SnawM"/>
    <x v="36"/>
    <s v="Pacific peoples"/>
    <s v="Biguanides|Sulfonylureas"/>
    <x v="0"/>
    <d v="2014-02-12T00:00:00"/>
    <s v="Biguanides|Sulfonylureas-&gt;Sulfonylureas-&gt;Insulin glargine-&gt;Insulin glargine|Sulfonylureas"/>
  </r>
  <r>
    <s v="/RjCDKgC/ng"/>
    <x v="36"/>
    <s v="Other"/>
    <s v="Biguanides"/>
    <x v="0"/>
    <d v="2022-06-29T00:00:00"/>
    <s v="Biguanides-&gt;DPP-4 inhibitors-&gt;Biguanides|DPP-4 inhibitors"/>
  </r>
  <r>
    <s v="5PTSqZNTqLA"/>
    <x v="36"/>
    <s v="Other"/>
    <s v="Biguanides"/>
    <x v="0"/>
    <d v="2020-03-19T00:00:00"/>
    <s v="Biguanides"/>
  </r>
  <r>
    <s v="63xxBPRJEyA"/>
    <x v="36"/>
    <s v="Asian"/>
    <s v="Biguanides"/>
    <x v="0"/>
    <d v="2025-02-04T00:00:00"/>
    <s v="Biguanides"/>
  </r>
  <r>
    <s v="5zeAk07BmQA"/>
    <x v="36"/>
    <s v="Māori"/>
    <s v="Biguanides"/>
    <x v="0"/>
    <d v="2018-10-16T00:00:00"/>
    <s v="Biguanides"/>
  </r>
  <r>
    <s v="5y.mcNtZ.pU"/>
    <x v="36"/>
    <s v="Māori"/>
    <s v="Biguanides"/>
    <x v="0"/>
    <d v="2016-05-20T00:00:00"/>
    <s v="Biguanides"/>
  </r>
  <r>
    <s v="6Oa9lvn4DUI"/>
    <x v="36"/>
    <s v="Other"/>
    <s v="Insulin isophane"/>
    <x v="1"/>
    <d v="2014-12-23T00:00:00"/>
    <s v="Insulin isophane-&gt;Insulin aspart-&gt;Biguanides-&gt;Sulfonylureas-&gt;Biguanides|Sulfonylureas-&gt;Insulin glargine-&gt;Insulin glargine|Sulfonylureas-&gt;Biguanides|Insulin glargine-&gt;SGLT-2 inhibitors-&gt;Insulin glargine|SGLT-2 inhibitors-&gt;DPP-4 inhibitors-&gt;DPP-4 inhibitors|SGLT-2 inhibitors"/>
  </r>
  <r>
    <s v="6MRVnGCs9kY"/>
    <x v="36"/>
    <s v="Other"/>
    <s v="Biguanides"/>
    <x v="0"/>
    <d v="2018-06-29T00:00:00"/>
    <s v="Biguanides"/>
  </r>
  <r>
    <s v="6MblzZJueIQ"/>
    <x v="36"/>
    <s v="Asian"/>
    <s v="Biguanides"/>
    <x v="0"/>
    <d v="2023-02-07T00:00:00"/>
    <s v="Biguanides"/>
  </r>
  <r>
    <s v="6jx36ZNjG3c"/>
    <x v="36"/>
    <s v="Asian"/>
    <s v="Biguanides"/>
    <x v="0"/>
    <d v="2025-09-01T00:00:00"/>
    <s v="Biguanides"/>
  </r>
  <r>
    <s v="69zG5JHv7Mo"/>
    <x v="36"/>
    <s v="Other"/>
    <s v="Biguanides"/>
    <x v="0"/>
    <d v="2025-07-15T00:00:00"/>
    <s v="Biguanides"/>
  </r>
  <r>
    <s v="6EAHNlzjoog"/>
    <x v="36"/>
    <s v="Māori"/>
    <s v="Biguanides"/>
    <x v="0"/>
    <d v="2018-10-03T00:00:00"/>
    <s v="Biguanides-&gt;DPP-4 inhibitors|Insulin glargine-&gt;DPP-4 inhibitors"/>
  </r>
  <r>
    <s v="Wr3BPzdPOdg"/>
    <x v="36"/>
    <s v="Māori"/>
    <s v="Insulin isophane"/>
    <x v="1"/>
    <d v="2019-12-23T00:00:00"/>
    <s v="Insulin isophane-&gt;Biguanides|Insulin isophane"/>
  </r>
  <r>
    <s v="wPryXirzdJc"/>
    <x v="36"/>
    <s v="Māori"/>
    <s v="Biguanides"/>
    <x v="0"/>
    <d v="2020-08-15T00:00:00"/>
    <s v="Biguanides-&gt;Biguanides|DPP-4 inhibitors"/>
  </r>
  <r>
    <s v="wsd/BYGOY6Q"/>
    <x v="36"/>
    <s v="Asian"/>
    <s v="Biguanides|Sulfonylureas"/>
    <x v="0"/>
    <d v="2019-04-03T00:00:00"/>
    <s v="Biguanides|Sulfonylureas-&gt;Biguanides-&gt;Biguanides|DPP-4 inhibitors-&gt;DPP-4 inhibitors"/>
  </r>
  <r>
    <s v="WsRAfI1LR3I"/>
    <x v="36"/>
    <s v="Māori"/>
    <s v="Biguanides"/>
    <x v="0"/>
    <d v="2023-11-30T00:00:00"/>
    <s v="Biguanides"/>
  </r>
  <r>
    <s v="wU9s72VF6YA"/>
    <x v="36"/>
    <s v="Māori"/>
    <s v="Biguanides"/>
    <x v="0"/>
    <d v="2022-06-09T00:00:00"/>
    <s v="Biguanides-&gt;Biguanides|SGLT-2 inhibitors-&gt;DPP-4 inhibitors-&gt;Biguanides|GLP-1 agonists-&gt;GLP-1 agonists"/>
  </r>
  <r>
    <s v="wL4SmubJJNc"/>
    <x v="36"/>
    <s v="Māori"/>
    <s v="Biguanides"/>
    <x v="0"/>
    <d v="2016-01-20T00:00:00"/>
    <s v="Biguanides"/>
  </r>
  <r>
    <s v="WININgQzIuw"/>
    <x v="36"/>
    <s v="Pacific peoples"/>
    <s v="Biguanides|Sulfonylureas"/>
    <x v="0"/>
    <d v="2019-11-05T00:00:00"/>
    <s v="Biguanides|Sulfonylureas"/>
  </r>
  <r>
    <s v="wJ9itlx2NCI"/>
    <x v="36"/>
    <s v="Other"/>
    <s v="Biguanides"/>
    <x v="0"/>
    <d v="2015-11-06T00:00:00"/>
    <s v="Biguanides"/>
  </r>
  <r>
    <s v="6Tb45wudw7I"/>
    <x v="36"/>
    <s v="Asian"/>
    <s v="SGLT-2 inhibitors"/>
    <x v="0"/>
    <d v="2024-08-14T00:00:00"/>
    <s v="SGLT-2 inhibitors"/>
  </r>
  <r>
    <s v="6tqEZmfcycA"/>
    <x v="36"/>
    <s v="Māori"/>
    <s v="Biguanides"/>
    <x v="0"/>
    <d v="2022-06-02T00:00:00"/>
    <s v="Biguanides"/>
  </r>
  <r>
    <s v="7.fvUAzZja6"/>
    <x v="36"/>
    <s v="Other"/>
    <s v="Biguanides"/>
    <x v="0"/>
    <d v="2025-06-05T00:00:00"/>
    <s v="Biguanides"/>
  </r>
  <r>
    <s v="72a7UNl3BdQ"/>
    <x v="36"/>
    <s v="Asian"/>
    <s v="Biguanides"/>
    <x v="0"/>
    <d v="2024-08-23T00:00:00"/>
    <s v="Biguanides-&gt;DPP-4 inhibitors-&gt;DPP-4 inhibitors|Sulfonylureas"/>
  </r>
  <r>
    <s v="74F9kdkHXuw"/>
    <x v="36"/>
    <s v="Asian"/>
    <s v="DPP-4 inhibitors"/>
    <x v="0"/>
    <d v="2023-07-21T00:00:00"/>
    <s v="DPP-4 inhibitors-&gt;DPP-4 inhibitors|SGLT-2 inhibitors"/>
  </r>
  <r>
    <s v="75lUCcr6thE"/>
    <x v="36"/>
    <s v="Other"/>
    <s v="Biguanides"/>
    <x v="0"/>
    <d v="2014-10-10T00:00:00"/>
    <s v="Biguanides"/>
  </r>
  <r>
    <s v="WGtKs26Pn3g"/>
    <x v="36"/>
    <s v="Asian"/>
    <s v="Biguanides|Insulin aspart|Insulin isophane"/>
    <x v="0"/>
    <d v="2014-05-15T00:00:00"/>
    <s v="Biguanides|Insulin aspart|Insulin isophane-&gt;Insulin isophane"/>
  </r>
  <r>
    <s v="Wgy7Lu2dVoA"/>
    <x v="36"/>
    <s v="Other"/>
    <s v="Biguanides"/>
    <x v="0"/>
    <d v="2019-11-14T00:00:00"/>
    <s v="Biguanides"/>
  </r>
  <r>
    <s v="WFPgrLek3YQ"/>
    <x v="36"/>
    <s v="Asian"/>
    <s v="Biguanides"/>
    <x v="0"/>
    <d v="2020-01-14T00:00:00"/>
    <s v="Biguanides"/>
  </r>
  <r>
    <s v="wf/5Tt.s3lw"/>
    <x v="37"/>
    <s v="Asian"/>
    <s v="Biguanides"/>
    <x v="0"/>
    <d v="2023-03-12T00:00:00"/>
    <s v="Biguanides-&gt;DPP-4 inhibitors"/>
  </r>
  <r>
    <s v="WfclnbsTt5Q"/>
    <x v="37"/>
    <s v="Asian"/>
    <s v="Biguanides"/>
    <x v="0"/>
    <d v="2023-12-11T00:00:00"/>
    <s v="Biguanides"/>
  </r>
  <r>
    <s v="6vRHtq1ILCg"/>
    <x v="37"/>
    <s v="Other"/>
    <s v="Biguanides"/>
    <x v="0"/>
    <d v="2016-08-27T00:00:00"/>
    <s v="Biguanides-&gt;DPP-4 inhibitors-&gt;SGLT-2 inhibitors-&gt;Insulin isophane|SGLT-2 inhibitors-&gt;Insulin isophane"/>
  </r>
  <r>
    <s v="6wTMy2n25j6"/>
    <x v="37"/>
    <s v="Other"/>
    <s v="Biguanides"/>
    <x v="0"/>
    <d v="2020-08-04T00:00:00"/>
    <s v="Biguanides"/>
  </r>
  <r>
    <s v="WJzhR5W0ngY"/>
    <x v="37"/>
    <s v="Other"/>
    <s v="Biguanides"/>
    <x v="0"/>
    <d v="2023-02-17T00:00:00"/>
    <s v="Biguanides"/>
  </r>
  <r>
    <s v="WLMU8Bg7qQQ"/>
    <x v="37"/>
    <s v="Pacific peoples"/>
    <s v="SGLT-2 inhibitors"/>
    <x v="0"/>
    <d v="2021-10-14T00:00:00"/>
    <s v="SGLT-2 inhibitors"/>
  </r>
  <r>
    <s v="wki8CDmo57c"/>
    <x v="37"/>
    <s v="Other"/>
    <s v="Biguanides"/>
    <x v="0"/>
    <d v="2012-05-25T00:00:00"/>
    <s v="Biguanides-&gt;Insulin aspart|Insulin isophane"/>
  </r>
  <r>
    <s v="WN2UymMSGos"/>
    <x v="37"/>
    <s v="Māori"/>
    <s v="Biguanides"/>
    <x v="0"/>
    <d v="2025-10-06T00:00:00"/>
    <s v="Biguanides"/>
  </r>
  <r>
    <s v="wr4xhs00iRE"/>
    <x v="37"/>
    <s v="Other"/>
    <s v="Biguanides"/>
    <x v="0"/>
    <d v="2021-12-03T00:00:00"/>
    <s v="Biguanides"/>
  </r>
  <r>
    <s v="wOyrBisfBpg"/>
    <x v="37"/>
    <s v="Other"/>
    <s v="Biguanides"/>
    <x v="0"/>
    <d v="2011-02-10T00:00:00"/>
    <s v="Biguanides"/>
  </r>
  <r>
    <s v="6ewpaEXFE6A"/>
    <x v="37"/>
    <s v="Pacific peoples"/>
    <s v="Biguanides|Insulin isophane"/>
    <x v="0"/>
    <d v="2023-03-08T00:00:00"/>
    <s v="Biguanides|Insulin isophane-&gt;Insulin aspart-&gt;Insulin isophane-&gt;Biguanides-&gt;SGLT-2 inhibitors"/>
  </r>
  <r>
    <s v="6HyZmrNChzA"/>
    <x v="37"/>
    <s v="Māori"/>
    <s v="Biguanides"/>
    <x v="0"/>
    <d v="2020-05-01T00:00:00"/>
    <s v="Biguanides"/>
  </r>
  <r>
    <s v="66PLiZveVI."/>
    <x v="37"/>
    <s v="Asian"/>
    <s v="Biguanides|Sulfonylureas"/>
    <x v="0"/>
    <d v="2013-04-16T00:00:00"/>
    <s v="Biguanides|Sulfonylureas-&gt;Sulfonylureas-&gt;Biguanides-&gt;Insulin glargine-&gt;Insulin glargine|Sulfonylureas-&gt;Biguanides|Insulin glargine-&gt;Biguanides|Insulin glargine|Sulfonylureas-&gt;DPP-4 inhibitors-&gt;DPP-4 inhibitors|Insulin glargine-&gt;Biguanides|DPP-4 inhibitors-&gt;Biguanides|DPP-4 inhibitors|Insulin glargine-&gt;DPP-4 inhibitors|Insulin glargine|SGLT-2 inhibitors-&gt;SGLT-2 inhibitors-&gt;DPP-4 inhibitors|SGLT-2 inhibitors"/>
  </r>
  <r>
    <s v="65W2js7UAIk"/>
    <x v="37"/>
    <s v="Māori"/>
    <s v="Biguanides"/>
    <x v="0"/>
    <d v="2021-06-16T00:00:00"/>
    <s v="Biguanides"/>
  </r>
  <r>
    <s v="6Afem.1Yxgs"/>
    <x v="37"/>
    <s v="Pacific peoples"/>
    <s v="Biguanides"/>
    <x v="0"/>
    <d v="2014-06-09T00:00:00"/>
    <s v="Biguanides-&gt;Sulfonylureas-&gt;Biguanides|Sulfonylureas-&gt;DPP-4 inhibitors|Sulfonylureas-&gt;DPP-4 inhibitors-&gt;Biguanides|DPP-4 inhibitors|Sulfonylureas-&gt;Biguanides|DPP-4 inhibitors|SGLT-2 inhibitors|Sulfonylureas-&gt;DPP-4 inhibitors|SGLT-2 inhibitors|Sulfonylureas"/>
  </r>
  <r>
    <s v="6K2Ozs6gzKI"/>
    <x v="37"/>
    <s v="Asian"/>
    <s v="Biguanides"/>
    <x v="0"/>
    <d v="2023-02-03T00:00:00"/>
    <s v="Biguanides"/>
  </r>
  <r>
    <s v="6IrqFYOIguI"/>
    <x v="37"/>
    <s v="Other"/>
    <s v="Sulfonylureas"/>
    <x v="0"/>
    <d v="2011-05-13T00:00:00"/>
    <s v="Sulfonylureas-&gt;Insulin isophane-&gt;Insulin isophane|Sulfonylureas-&gt;Insulin aspart-&gt;DPP-4 inhibitors|Insulin aspart-&gt;Insulin glargine|Insulin glulisine-&gt;DPP-4 inhibitors-&gt;DPP-4 inhibitors|Insulin glargine-&gt;Insulin glulisine-&gt;Insulin glargine-&gt;Insulin glargine|Insulin glulisine|SGLT-2 inhibitors-&gt;DPP-4 inhibitors|Insulin glargine|Insulin glulisine-&gt;GLP-1 agonists|Insulin glargine|Insulin glulisine-&gt;GLP-1 agonists-&gt;GLP-1 agonists|Insulin glargine"/>
  </r>
  <r>
    <s v="6o/eX9r6now"/>
    <x v="37"/>
    <s v="Pacific peoples"/>
    <s v="Biguanides"/>
    <x v="0"/>
    <d v="2023-06-13T00:00:00"/>
    <s v="Biguanides-&gt;Biguanides|Insulin aspart|Insulin isophane-&gt;Insulin aspart|Insulin isophane-&gt;Insulin isophane-&gt;Insulin aspart-&gt;SGLT-2 inhibitors-&gt;Biguanides|SGLT-2 inhibitors"/>
  </r>
  <r>
    <s v="6NUyP5nvs.6"/>
    <x v="37"/>
    <s v="Other"/>
    <s v="Biguanides"/>
    <x v="0"/>
    <d v="2024-01-11T00:00:00"/>
    <s v="Biguanides"/>
  </r>
  <r>
    <s v="6P.O37FCBUs"/>
    <x v="37"/>
    <s v="Asian"/>
    <s v="Biguanides"/>
    <x v="0"/>
    <d v="2022-11-08T00:00:00"/>
    <s v="Biguanides"/>
  </r>
  <r>
    <s v="6qdiX/6Up8w"/>
    <x v="37"/>
    <s v="Other"/>
    <s v="Insulin isophane"/>
    <x v="1"/>
    <d v="2013-04-03T00:00:00"/>
    <s v="Insulin isophane-&gt;Biguanides"/>
  </r>
  <r>
    <s v="6S6EY8zntE2"/>
    <x v="37"/>
    <s v="Pacific peoples"/>
    <s v="DPP-4 inhibitors"/>
    <x v="0"/>
    <d v="2025-09-08T00:00:00"/>
    <s v="DPP-4 inhibitors-&gt;SGLT-2 inhibitors"/>
  </r>
  <r>
    <s v="5YS0xKuEz0E"/>
    <x v="37"/>
    <s v="Asian"/>
    <s v="Biguanides"/>
    <x v="0"/>
    <d v="2022-06-01T00:00:00"/>
    <s v="Biguanides-&gt;Biguanides|Insulin isophane-&gt;Insulin aspart-&gt;Insulin isophane-&gt;Insulin aspart|Insulin isophane"/>
  </r>
  <r>
    <s v="5VyTemasLNQ"/>
    <x v="37"/>
    <s v="Māori"/>
    <s v="Biguanides"/>
    <x v="0"/>
    <d v="2011-03-08T00:00:00"/>
    <s v="Biguanides-&gt;SGLT-2 inhibitors-&gt;Biguanides|SGLT-2 inhibitors"/>
  </r>
  <r>
    <s v="5vbj.BPQBKU"/>
    <x v="37"/>
    <s v="Other"/>
    <s v="Biguanides"/>
    <x v="0"/>
    <d v="2012-02-10T00:00:00"/>
    <s v="Biguanides"/>
  </r>
  <r>
    <s v="5ZBoHOZnSC2"/>
    <x v="37"/>
    <s v="Asian"/>
    <s v="Biguanides"/>
    <x v="0"/>
    <d v="2025-11-25T00:00:00"/>
    <s v="Biguanides"/>
  </r>
  <r>
    <s v="5RGTGDf6G5c"/>
    <x v="37"/>
    <s v="Pacific peoples"/>
    <s v="Biguanides"/>
    <x v="0"/>
    <d v="2023-07-10T00:00:00"/>
    <s v="Biguanides-&gt;SGLT-2 inhibitors-&gt;DPP-4 inhibitors|SGLT-2 inhibitors"/>
  </r>
  <r>
    <s v="5Thog8e/W/U"/>
    <x v="37"/>
    <s v="Other"/>
    <s v="Biguanides"/>
    <x v="0"/>
    <d v="2015-10-28T00:00:00"/>
    <s v="Biguanides-&gt;Insulin glargine-&gt;Insulin aspart|Insulin glargine-&gt;Insulin aspart-&gt;Biguanides|Insulin aspart"/>
  </r>
  <r>
    <s v="YOJDoA.FlUA"/>
    <x v="37"/>
    <s v="Asian"/>
    <s v="Biguanides"/>
    <x v="0"/>
    <d v="2015-04-29T00:00:00"/>
    <s v="Biguanides"/>
  </r>
  <r>
    <s v="yPX./mHfzpg"/>
    <x v="37"/>
    <s v="Māori"/>
    <s v="Biguanides"/>
    <x v="0"/>
    <d v="2019-03-21T00:00:00"/>
    <s v="Biguanides-&gt;Biguanides|GLP-1 agonists-&gt;GLP-1 agonists-&gt;SGLT-2 inhibitors-&gt;DPP-4 inhibitors-&gt;DPP-4 inhibitors|SGLT-2 inhibitors"/>
  </r>
  <r>
    <s v="yqa1hJqMwPk"/>
    <x v="37"/>
    <s v="Other"/>
    <s v="Biguanides"/>
    <x v="0"/>
    <d v="2018-09-10T00:00:00"/>
    <s v="Biguanides"/>
  </r>
  <r>
    <s v="yPN2906NaSs"/>
    <x v="37"/>
    <s v="Other"/>
    <s v="Biguanides"/>
    <x v="0"/>
    <d v="2018-08-21T00:00:00"/>
    <s v="Biguanides-&gt;Biguanides|DPP-4 inhibitors-&gt;DPP-4 inhibitors-&gt;SGLT-2 inhibitors"/>
  </r>
  <r>
    <s v=".27rbrwumNI"/>
    <x v="37"/>
    <s v="Pacific peoples"/>
    <s v="Biguanides"/>
    <x v="0"/>
    <d v="2023-11-27T00:00:00"/>
    <s v="Biguanides"/>
  </r>
  <r>
    <s v=".0bgRh0pHPI"/>
    <x v="37"/>
    <s v="Pacific peoples"/>
    <s v="Insulin aspart"/>
    <x v="1"/>
    <d v="2016-03-01T00:00:00"/>
    <s v="Insulin aspart-&gt;Insulin aspart|Insulin glargine-&gt;Biguanides|Insulin aspart|Insulin glargine-&gt;Insulin glargine-&gt;Insulin aspart|Thiazolidinedione-&gt;Insulin aspart|Insulin glargine|Thiazolidinedione-&gt;DPP-4 inhibitors|Insulin aspart|Insulin glargine-&gt;Thiazolidinedione-&gt;DPP-4 inhibitors|Insulin aspart|Insulin glargine|Thiazolidinedione-&gt;Insulin glargine|Thiazolidinedione-&gt;Insulin aspart|Insulin glargine|SGLT-2 inhibitors-&gt;Insulin glargine|SGLT-2 inhibitors"/>
  </r>
  <r>
    <s v="ylZ9SYkZCDc"/>
    <x v="37"/>
    <s v="Other"/>
    <s v="Insulin aspart"/>
    <x v="1"/>
    <d v="2014-01-10T00:00:00"/>
    <s v="Insulin aspart-&gt;Biguanides"/>
  </r>
  <r>
    <s v="yn7I9BhYRtY"/>
    <x v="37"/>
    <s v="Asian"/>
    <s v="Biguanides"/>
    <x v="0"/>
    <d v="2019-06-10T00:00:00"/>
    <s v="Biguanides"/>
  </r>
  <r>
    <s v="yJafFcto4PU"/>
    <x v="37"/>
    <s v="Other"/>
    <s v="Biguanides"/>
    <x v="0"/>
    <d v="2023-09-11T00:00:00"/>
    <s v="Biguanides"/>
  </r>
  <r>
    <s v="YiS6HNfuudk"/>
    <x v="37"/>
    <s v="Pacific peoples"/>
    <s v="Biguanides|Insulin isophane"/>
    <x v="0"/>
    <d v="2012-07-24T00:00:00"/>
    <s v="Biguanides|Insulin isophane-&gt;Insulin aspart-&gt;Biguanides-&gt;Sulfonylureas-&gt;SGLT-2 inhibitors-&gt;DPP-4 inhibitors|SGLT-2 inhibitors-&gt;DPP-4 inhibitors"/>
  </r>
  <r>
    <s v="Yi35FJ.D4Bg"/>
    <x v="37"/>
    <s v="Asian"/>
    <s v="Biguanides"/>
    <x v="0"/>
    <d v="2018-02-02T00:00:00"/>
    <s v="Biguanides"/>
  </r>
  <r>
    <s v="YDkRynAn/8Q"/>
    <x v="37"/>
    <s v="Pacific peoples"/>
    <s v="Biguanides"/>
    <x v="0"/>
    <d v="2019-10-21T00:00:00"/>
    <s v="Biguanides"/>
  </r>
  <r>
    <s v="ydPKWfqBGLg"/>
    <x v="37"/>
    <s v="Asian"/>
    <s v="Biguanides"/>
    <x v="0"/>
    <d v="2013-12-09T00:00:00"/>
    <s v="Biguanides"/>
  </r>
  <r>
    <s v="YEf5ICYe/fs"/>
    <x v="37"/>
    <s v="Other"/>
    <s v="Biguanides"/>
    <x v="0"/>
    <d v="2024-08-26T00:00:00"/>
    <s v="Biguanides"/>
  </r>
  <r>
    <s v="yeUeKPGM/lw"/>
    <x v="37"/>
    <s v="Pacific peoples"/>
    <s v="Biguanides"/>
    <x v="0"/>
    <d v="2018-12-11T00:00:00"/>
    <s v="Biguanides-&gt;DPP-4 inhibitors-&gt;DPP-4 inhibitors|Insulin glargine-&gt;GLP-1 agonists-&gt;Biguanides|GLP-1 agonists"/>
  </r>
  <r>
    <s v="Y8SU11W3ivM"/>
    <x v="37"/>
    <s v="Other"/>
    <s v="Biguanides"/>
    <x v="0"/>
    <d v="2024-08-27T00:00:00"/>
    <s v="Biguanides"/>
  </r>
  <r>
    <s v="yB4M5dKiiWw"/>
    <x v="37"/>
    <s v="Asian"/>
    <s v="Biguanides"/>
    <x v="0"/>
    <d v="2025-03-06T00:00:00"/>
    <s v="Biguanides"/>
  </r>
  <r>
    <s v="/fC0zTMFpCw"/>
    <x v="37"/>
    <s v="Pacific peoples"/>
    <s v="Biguanides"/>
    <x v="0"/>
    <d v="2012-12-10T00:00:00"/>
    <s v="Biguanides-&gt;DPP-4 inhibitors-&gt;Sulfonylureas-&gt;SGLT-2 inhibitors-&gt;DPP-4 inhibitors|Sulfonylureas-&gt;Biguanides|SGLT-2 inhibitors-&gt;DPP-4 inhibitors|SGLT-2 inhibitors"/>
  </r>
  <r>
    <s v="/6NjDYar6Rw"/>
    <x v="37"/>
    <s v="Other"/>
    <s v="Biguanides"/>
    <x v="0"/>
    <d v="2014-04-04T00:00:00"/>
    <s v="Biguanides"/>
  </r>
  <r>
    <s v="/AYFl3F1MCY"/>
    <x v="37"/>
    <s v="Asian"/>
    <s v="Biguanides"/>
    <x v="0"/>
    <d v="2012-06-21T00:00:00"/>
    <s v="Biguanides"/>
  </r>
  <r>
    <s v="/E62kyev/qY"/>
    <x v="37"/>
    <s v="Asian"/>
    <s v="Biguanides"/>
    <x v="0"/>
    <d v="2014-09-26T00:00:00"/>
    <s v="Biguanides-&gt;DPP-4 inhibitors-&gt;DPP-4 inhibitors|Sulfonylureas-&gt;DPP-4 inhibitors|SGLT-2 inhibitors|Sulfonylureas"/>
  </r>
  <r>
    <s v="/EKDe7tTG0c"/>
    <x v="37"/>
    <s v="Pacific peoples"/>
    <s v="Biguanides|Sulfonylureas"/>
    <x v="0"/>
    <d v="2011-11-24T00:00:00"/>
    <s v="Biguanides|Sulfonylureas-&gt;Thiazolidinedione-&gt;Biguanides|Sulfonylureas|Thiazolidinedione-&gt;DPP-4 inhibitors|Sulfonylureas-&gt;DPP-4 inhibitors|SGLT-2 inhibitors|Sulfonylureas-&gt;Insulin glargine-&gt;DPP-4 inhibitors|Insulin glargine|SGLT-2 inhibitors|Sulfonylureas"/>
  </r>
  <r>
    <s v=".mMT4x2XogU"/>
    <x v="37"/>
    <s v="Asian"/>
    <s v="Biguanides"/>
    <x v="0"/>
    <d v="2021-05-07T00:00:00"/>
    <s v="Biguanides"/>
  </r>
  <r>
    <s v=".SAhYhNdiyQ"/>
    <x v="37"/>
    <s v="Asian"/>
    <s v="Biguanides"/>
    <x v="0"/>
    <d v="2024-10-22T00:00:00"/>
    <s v="Biguanides-&gt;SGLT-2 inhibitors"/>
  </r>
  <r>
    <s v=".M1nNhRxX7c"/>
    <x v="37"/>
    <s v="Other"/>
    <s v="Biguanides"/>
    <x v="0"/>
    <d v="2025-12-23T00:00:00"/>
    <s v="Biguanides"/>
  </r>
  <r>
    <s v="qSb0WyXo4To"/>
    <x v="37"/>
    <s v="Other"/>
    <s v="Biguanides"/>
    <x v="0"/>
    <d v="2011-07-11T00:00:00"/>
    <s v="Biguanides-&gt;Sulfonylureas-&gt;Biguanides|Sulfonylureas-&gt;DPP-4 inhibitors-&gt;Biguanides|DPP-4 inhibitors|Sulfonylureas-&gt;SGLT-2 inhibitors-&gt;Biguanides|DPP-4 inhibitors|SGLT-2 inhibitors-&gt;DPP-4 inhibitors|SGLT-2 inhibitors-&gt;Biguanides|SGLT-2 inhibitors-&gt;Insulin glargine-&gt;Insulin glargine|SGLT-2 inhibitors-&gt;Biguanides|Insulin glargine|SGLT-2 inhibitors-&gt;DPP-4 inhibitors|Insulin glargine|SGLT-2 inhibitors"/>
  </r>
  <r>
    <s v="QNVtbRiFXnk"/>
    <x v="37"/>
    <s v="Other"/>
    <s v="Biguanides"/>
    <x v="0"/>
    <d v="2016-01-07T00:00:00"/>
    <s v="Biguanides"/>
  </r>
  <r>
    <s v="qnmGhCKZw2U"/>
    <x v="37"/>
    <s v="Māori"/>
    <s v="Biguanides"/>
    <x v="0"/>
    <d v="2022-06-28T00:00:00"/>
    <s v="Biguanides-&gt;Insulin glargine-&gt;Biguanides|Insulin glargine"/>
  </r>
  <r>
    <s v="qnnJT.7KuXQ"/>
    <x v="37"/>
    <s v="Asian"/>
    <s v="Biguanides"/>
    <x v="0"/>
    <d v="2024-02-27T00:00:00"/>
    <s v="Biguanides"/>
  </r>
  <r>
    <s v="qPNFHJ6R4Ps"/>
    <x v="37"/>
    <s v="Asian"/>
    <s v="Biguanides"/>
    <x v="0"/>
    <d v="2019-10-31T00:00:00"/>
    <s v="Biguanides"/>
  </r>
  <r>
    <s v="QPbPENtTTkE"/>
    <x v="37"/>
    <s v="Other"/>
    <s v="Biguanides"/>
    <x v="0"/>
    <d v="2020-07-14T00:00:00"/>
    <s v="Biguanides-&gt;Biguanides|GLP-1 agonists"/>
  </r>
  <r>
    <s v="qx2BS7ZF2Bk"/>
    <x v="37"/>
    <s v="Pacific peoples"/>
    <s v="Biguanides|Insulin isophane"/>
    <x v="0"/>
    <d v="2023-08-29T00:00:00"/>
    <s v="Biguanides|Insulin isophane-&gt;Insulin isophane"/>
  </r>
  <r>
    <s v="r1K3ajNP0Q2"/>
    <x v="37"/>
    <s v="Asian"/>
    <s v="Biguanides"/>
    <x v="0"/>
    <d v="2018-12-20T00:00:00"/>
    <s v="Biguanides-&gt;SGLT-2 inhibitors-&gt;Thiazolidinedione-&gt;Biguanides|Thiazolidinedione"/>
  </r>
  <r>
    <s v="R08AvOLZ3uY"/>
    <x v="37"/>
    <s v="Asian"/>
    <s v="Biguanides|Insulin aspart|Insulin isophane"/>
    <x v="0"/>
    <d v="2020-10-30T00:00:00"/>
    <s v="Biguanides|Insulin aspart|Insulin isophane-&gt;Insulin aspart|Insulin isophane"/>
  </r>
  <r>
    <s v="QyYQQF6fTys"/>
    <x v="37"/>
    <s v="Asian"/>
    <s v="Biguanides"/>
    <x v="0"/>
    <d v="2019-08-20T00:00:00"/>
    <s v="Biguanides"/>
  </r>
  <r>
    <s v="R6L2rjPHYOM"/>
    <x v="37"/>
    <s v="Other"/>
    <s v="Biguanides"/>
    <x v="0"/>
    <d v="2015-09-14T00:00:00"/>
    <s v="Biguanides"/>
  </r>
  <r>
    <s v="mw/ljq7dHZ."/>
    <x v="37"/>
    <s v="Māori"/>
    <s v="Biguanides"/>
    <x v="0"/>
    <d v="2022-09-21T00:00:00"/>
    <s v="Biguanides"/>
  </r>
  <r>
    <s v="mVBBjkBU7Ow"/>
    <x v="37"/>
    <s v="Other"/>
    <s v="Biguanides"/>
    <x v="0"/>
    <d v="2012-09-27T00:00:00"/>
    <s v="Biguanides-&gt;Sulfonylureas-&gt;Biguanides|Sulfonylureas-&gt;DPP-4 inhibitors-&gt;DPP-4 inhibitors|Sulfonylureas-&gt;SGLT-2 inhibitors-&gt;DPP-4 inhibitors|SGLT-2 inhibitors|Sulfonylureas-&gt;Insulin aspart"/>
  </r>
  <r>
    <s v="MvEVR2oUB2A"/>
    <x v="37"/>
    <s v="Asian"/>
    <s v="Biguanides|Thiazolidinedione"/>
    <x v="0"/>
    <d v="2023-05-22T00:00:00"/>
    <s v="Biguanides|Thiazolidinedione"/>
  </r>
  <r>
    <s v="mTu2EjsdXcE"/>
    <x v="37"/>
    <s v="Māori"/>
    <s v="Biguanides"/>
    <x v="0"/>
    <d v="2017-07-26T00:00:00"/>
    <s v="Biguanides-&gt;Biguanides|Sulfonylureas"/>
  </r>
  <r>
    <s v="mumBFCMP5Go"/>
    <x v="37"/>
    <s v="Māori"/>
    <s v="Biguanides"/>
    <x v="0"/>
    <d v="2020-04-30T00:00:00"/>
    <s v="Biguanides-&gt;DPP-4 inhibitors"/>
  </r>
  <r>
    <s v="mUDN8OmMC7c"/>
    <x v="37"/>
    <s v="Pacific peoples"/>
    <s v="Biguanides|GLP-1 agonists"/>
    <x v="0"/>
    <d v="2022-12-08T00:00:00"/>
    <s v="Biguanides|GLP-1 agonists"/>
  </r>
  <r>
    <s v="MzUP7LP7E12"/>
    <x v="37"/>
    <s v="Asian"/>
    <s v="Biguanides"/>
    <x v="0"/>
    <d v="2020-08-10T00:00:00"/>
    <s v="Biguanides-&gt;Sulfonylureas-&gt;Biguanides|Sulfonylureas-&gt;Insulin glargine-&gt;Biguanides|Insulin glargine|Sulfonylureas-&gt;Biguanides|SGLT-2 inhibitors|Sulfonylureas-&gt;Biguanides|Insulin glargine|SGLT-2 inhibitors|Sulfonylureas-&gt;SGLT-2 inhibitors-&gt;Insulin glargine|SGLT-2 inhibitors|Sulfonylureas-&gt;GLP-1 agonists-&gt;Biguanides|GLP-1 agonists|Insulin glargine|Sulfonylureas"/>
  </r>
  <r>
    <s v="N/HT4WdONY."/>
    <x v="37"/>
    <s v="Māori"/>
    <s v="Biguanides"/>
    <x v="0"/>
    <d v="2017-07-25T00:00:00"/>
    <s v="Biguanides"/>
  </r>
  <r>
    <s v="NATzRbc6s7s"/>
    <x v="37"/>
    <s v="Māori"/>
    <s v="Biguanides"/>
    <x v="0"/>
    <d v="2017-05-15T00:00:00"/>
    <s v="Biguanides"/>
  </r>
  <r>
    <s v="Nb.R0KD1eq6"/>
    <x v="37"/>
    <s v="Asian"/>
    <s v="Biguanides"/>
    <x v="0"/>
    <d v="2021-02-23T00:00:00"/>
    <s v="Biguanides"/>
  </r>
  <r>
    <s v="N55w5dzAWrI"/>
    <x v="37"/>
    <s v="Other"/>
    <s v="Insulin glargine"/>
    <x v="1"/>
    <d v="2020-06-13T00:00:00"/>
    <s v="Insulin glargine-&gt;Biguanides-&gt;Biguanides|Insulin glargine-&gt;GLP-1 agonists-&gt;GLP-1 agonists|Insulin glargine-&gt;Insulin aspart-&gt;GLP-1 agonists|Insulin aspart|Insulin glargine"/>
  </r>
  <r>
    <s v="n7bfMZYfnQM"/>
    <x v="37"/>
    <s v="Māori"/>
    <s v="Biguanides"/>
    <x v="0"/>
    <d v="2015-01-28T00:00:00"/>
    <s v="Biguanides-&gt;SGLT-2 inhibitors"/>
  </r>
  <r>
    <s v="ncu/2b2rct2"/>
    <x v="37"/>
    <s v="Asian"/>
    <s v="GLP-1 agonists"/>
    <x v="0"/>
    <d v="2023-10-12T00:00:00"/>
    <s v="GLP-1 agonists-&gt;Biguanides-&gt;DPP-4 inhibitors|SGLT-2 inhibitors"/>
  </r>
  <r>
    <s v="NdAMbCSLa8c"/>
    <x v="37"/>
    <s v="Asian"/>
    <s v="Biguanides"/>
    <x v="0"/>
    <d v="2022-06-09T00:00:00"/>
    <s v="Biguanides"/>
  </r>
  <r>
    <s v="nDsvtiofL9U"/>
    <x v="37"/>
    <s v="Māori"/>
    <s v="Biguanides"/>
    <x v="0"/>
    <d v="2024-03-13T00:00:00"/>
    <s v="Biguanides"/>
  </r>
  <r>
    <s v="niJLOeDIeHI"/>
    <x v="37"/>
    <s v="Other"/>
    <s v="Biguanides"/>
    <x v="0"/>
    <d v="2021-05-20T00:00:00"/>
    <s v="Biguanides-&gt;DPP-4 inhibitors"/>
  </r>
  <r>
    <s v="NizGnqi4Ops"/>
    <x v="37"/>
    <s v="Other"/>
    <s v="Biguanides"/>
    <x v="0"/>
    <d v="2016-08-25T00:00:00"/>
    <s v="Biguanides"/>
  </r>
  <r>
    <s v="qFNqZ8rCj0o"/>
    <x v="37"/>
    <s v="Pacific peoples"/>
    <s v="Biguanides"/>
    <x v="0"/>
    <d v="2019-08-25T00:00:00"/>
    <s v="Biguanides-&gt;Biguanides|Sulfonylureas-&gt;Biguanides|SGLT-2 inhibitors-&gt;GLP-1 agonists-&gt;GLP-1 agonists|Insulin glargine-&gt;Biguanides|GLP-1 agonists|Insulin glargine-&gt;Biguanides|Insulin glargine-&gt;DPP-4 inhibitors|SGLT-2 inhibitors-&gt;DPP-4 inhibitors-&gt;Insulin glargine-&gt;DPP-4 inhibitors|Insulin glargine-&gt;DPP-4 inhibitors|Insulin glargine|SGLT-2 inhibitors"/>
  </r>
  <r>
    <s v="qFP7Bgc26Vw"/>
    <x v="37"/>
    <s v="Asian"/>
    <s v="Biguanides"/>
    <x v="0"/>
    <d v="2017-09-13T00:00:00"/>
    <s v="Biguanides"/>
  </r>
  <r>
    <s v="niIOvSHbPh2"/>
    <x v="37"/>
    <s v="Māori"/>
    <s v="Biguanides"/>
    <x v="0"/>
    <d v="2022-01-31T00:00:00"/>
    <s v="Biguanides"/>
  </r>
  <r>
    <s v="UTPtd9epWnw"/>
    <x v="37"/>
    <s v="Māori"/>
    <s v="Biguanides"/>
    <x v="0"/>
    <d v="2016-03-30T00:00:00"/>
    <s v="Biguanides-&gt;Sulfonylureas-&gt;Biguanides|Sulfonylureas-&gt;DPP-4 inhibitors|Sulfonylureas-&gt;DPP-4 inhibitors-&gt;SGLT-2 inhibitors-&gt;DPP-4 inhibitors|SGLT-2 inhibitors|Sulfonylureas-&gt;Insulin glargine-&gt;DPP-4 inhibitors|Insulin glargine|SGLT-2 inhibitors|Sulfonylureas"/>
  </r>
  <r>
    <s v="ut66VcArOY."/>
    <x v="37"/>
    <s v="Other"/>
    <s v="Biguanides"/>
    <x v="0"/>
    <d v="2016-08-03T00:00:00"/>
    <s v="Biguanides"/>
  </r>
  <r>
    <s v="UTKKPk9UzVw"/>
    <x v="37"/>
    <s v="Pacific peoples"/>
    <s v="Biguanides"/>
    <x v="0"/>
    <d v="2014-10-31T00:00:00"/>
    <s v="Biguanides"/>
  </r>
  <r>
    <s v="USSbE/cypXs"/>
    <x v="37"/>
    <s v="Pacific peoples"/>
    <s v="Biguanides"/>
    <x v="0"/>
    <d v="2025-11-10T00:00:00"/>
    <s v="Biguanides"/>
  </r>
  <r>
    <s v="utZdRe4XUc6"/>
    <x v="37"/>
    <s v="Asian"/>
    <s v="Biguanides"/>
    <x v="0"/>
    <d v="2024-07-15T00:00:00"/>
    <s v="Biguanides-&gt;DPP-4 inhibitors"/>
  </r>
  <r>
    <s v="uX43kP.v0C."/>
    <x v="37"/>
    <s v="Pacific peoples"/>
    <s v="Insulin aspart|Insulin isophane"/>
    <x v="1"/>
    <d v="2011-07-06T00:00:00"/>
    <s v="Insulin aspart|Insulin isophane-&gt;Biguanides-&gt;SGLT-2 inhibitors-&gt;DPP-4 inhibitors|SGLT-2 inhibitors-&gt;DPP-4 inhibitors-&gt;DPP-4 inhibitors|SGLT-2 inhibitors|Sulfonylureas"/>
  </r>
  <r>
    <s v="uq.Oe.yChY."/>
    <x v="37"/>
    <s v="Asian"/>
    <s v="Biguanides"/>
    <x v="0"/>
    <d v="2025-09-16T00:00:00"/>
    <s v="Biguanides-&gt;Insulin isophane-&gt;Insulin aspart|Insulin isophane"/>
  </r>
  <r>
    <s v="uO6WIsG9t6A"/>
    <x v="37"/>
    <s v="Other"/>
    <s v="Biguanides"/>
    <x v="0"/>
    <d v="2017-11-07T00:00:00"/>
    <s v="Biguanides"/>
  </r>
  <r>
    <s v="Uqwsfp70eXM"/>
    <x v="37"/>
    <s v="Other"/>
    <s v="Biguanides"/>
    <x v="0"/>
    <d v="2013-03-18T00:00:00"/>
    <s v="Biguanides"/>
  </r>
  <r>
    <s v="xvrBdUMoPWY"/>
    <x v="37"/>
    <s v="Asian"/>
    <s v="Biguanides"/>
    <x v="0"/>
    <d v="2019-03-07T00:00:00"/>
    <s v="Biguanides-&gt;Insulin aspart|Insulin isophane-&gt;Insulin aspart-&gt;Insulin isophane"/>
  </r>
  <r>
    <s v="xTPARBSdQEw"/>
    <x v="37"/>
    <s v="Pacific peoples"/>
    <s v="Biguanides"/>
    <x v="0"/>
    <d v="2019-11-08T00:00:00"/>
    <s v="Biguanides-&gt;Biguanides|DPP-4 inhibitors-&gt;DPP-4 inhibitors-&gt;DPP-4 inhibitors|Sulfonylureas-&gt;Sulfonylureas-&gt;SGLT-2 inhibitors-&gt;DPP-4 inhibitors|SGLT-2 inhibitors-&gt;Biguanides|SGLT-2 inhibitors-&gt;Insulin aspart|Insulin isophane-&gt;Biguanides|Insulin aspart|Insulin isophane|SGLT-2 inhibitors"/>
  </r>
  <r>
    <s v="XxwdcIKg1zo"/>
    <x v="37"/>
    <s v="Other"/>
    <s v="Biguanides"/>
    <x v="0"/>
    <d v="2022-06-18T00:00:00"/>
    <s v="Biguanides"/>
  </r>
  <r>
    <s v="xXZfqBfRf.g"/>
    <x v="37"/>
    <s v="Asian"/>
    <s v="Biguanides"/>
    <x v="0"/>
    <d v="2012-03-01T00:00:00"/>
    <s v="Biguanides-&gt;Insulin isophane"/>
  </r>
  <r>
    <s v="XxeGPHsGgDk"/>
    <x v="37"/>
    <s v="Other"/>
    <s v="Biguanides"/>
    <x v="0"/>
    <d v="2020-02-07T00:00:00"/>
    <s v="Biguanides"/>
  </r>
  <r>
    <s v="XZagzdn6zWg"/>
    <x v="37"/>
    <s v="Pacific peoples"/>
    <s v="Biguanides"/>
    <x v="0"/>
    <d v="2017-11-07T00:00:00"/>
    <s v="Biguanides-&gt;Biguanides|Sulfonylureas-&gt;DPP-4 inhibitors|Sulfonylureas-&gt;DPP-4 inhibitors|SGLT-2 inhibitors|Sulfonylureas-&gt;SGLT-2 inhibitors|Sulfonylureas-&gt;DPP-4 inhibitors-&gt;Insulin glargine-&gt;DPP-4 inhibitors|Insulin glargine|SGLT-2 inhibitors|Sulfonylureas"/>
  </r>
  <r>
    <s v="xydQYs8Kwck"/>
    <x v="37"/>
    <s v="Asian"/>
    <s v="Biguanides"/>
    <x v="0"/>
    <d v="2013-10-05T00:00:00"/>
    <s v="Biguanides"/>
  </r>
  <r>
    <s v="y23gmi8JSec"/>
    <x v="37"/>
    <s v="Asian"/>
    <s v="Biguanides"/>
    <x v="0"/>
    <d v="2011-07-06T00:00:00"/>
    <s v="Biguanides-&gt;Sulfonylureas-&gt;Biguanides|Sulfonylureas-&gt;Insulin glargine-&gt;Biguanides|Insulin glargine"/>
  </r>
  <r>
    <s v="ucA4fqbf7Lg"/>
    <x v="37"/>
    <s v="Māori"/>
    <s v="Biguanides"/>
    <x v="0"/>
    <d v="2018-08-01T00:00:00"/>
    <s v="Biguanides-&gt;DPP-4 inhibitors-&gt;SGLT-2 inhibitors"/>
  </r>
  <r>
    <s v="Ud142pK/PUA"/>
    <x v="37"/>
    <s v="Other"/>
    <s v="Insulin glargine"/>
    <x v="1"/>
    <d v="2025-10-01T00:00:00"/>
    <s v="Insulin glargine-&gt;Insulin aspart-&gt;Insulin aspart|Insulin glargine-&gt;Biguanides"/>
  </r>
  <r>
    <s v="uH6AtcXqAsc"/>
    <x v="37"/>
    <s v="Māori"/>
    <s v="Biguanides|Insulin isophane"/>
    <x v="0"/>
    <d v="2022-10-31T00:00:00"/>
    <s v="Biguanides|Insulin isophane-&gt;Insulin aspart-&gt;Biguanides-&gt;DPP-4 inhibitors"/>
  </r>
  <r>
    <s v="uiF9wLHOtmQ"/>
    <x v="37"/>
    <s v="Asian"/>
    <s v="Biguanides"/>
    <x v="0"/>
    <d v="2024-08-20T00:00:00"/>
    <s v="Biguanides"/>
  </r>
  <r>
    <s v="Uk73X6.yHHw"/>
    <x v="37"/>
    <s v="Other"/>
    <s v="Biguanides"/>
    <x v="0"/>
    <d v="2020-06-08T00:00:00"/>
    <s v="Biguanides"/>
  </r>
  <r>
    <s v="ujIQ0hjmgd6"/>
    <x v="37"/>
    <s v="Māori"/>
    <s v="Biguanides|Insulin aspart|Insulin glargine"/>
    <x v="0"/>
    <d v="2021-10-20T00:00:00"/>
    <s v="Biguanides|Insulin aspart|Insulin glargine-&gt;Insulin aspart|Insulin glargine-&gt;Insulin glargine"/>
  </r>
  <r>
    <s v="uMj11thy8A6"/>
    <x v="37"/>
    <s v="Asian"/>
    <s v="Sulfonylureas"/>
    <x v="0"/>
    <d v="2018-06-07T00:00:00"/>
    <s v="Sulfonylureas-&gt;Biguanides-&gt;SGLT-2 inhibitors-&gt;SGLT-2 inhibitors|Thiazolidinedione-&gt;DPP-4 inhibitors|Thiazolidinedione"/>
  </r>
  <r>
    <s v="UllD4G9/jpw"/>
    <x v="37"/>
    <s v="Māori"/>
    <s v="Biguanides"/>
    <x v="0"/>
    <d v="2022-03-07T00:00:00"/>
    <s v="Biguanides"/>
  </r>
  <r>
    <s v="UL5IoKmixyw"/>
    <x v="37"/>
    <s v="Asian"/>
    <s v="Biguanides"/>
    <x v="0"/>
    <d v="2012-02-02T00:00:00"/>
    <s v="Biguanides"/>
  </r>
  <r>
    <s v="UKEIc5AOSMQ"/>
    <x v="37"/>
    <s v="Other"/>
    <s v="Biguanides"/>
    <x v="0"/>
    <d v="2025-07-24T00:00:00"/>
    <s v="Biguanides"/>
  </r>
  <r>
    <s v="Rep/DZZaCgY"/>
    <x v="37"/>
    <s v="Asian"/>
    <s v="Biguanides"/>
    <x v="0"/>
    <d v="2023-09-13T00:00:00"/>
    <s v="Biguanides"/>
  </r>
  <r>
    <s v="RdcoqLfB0Lg"/>
    <x v="37"/>
    <s v="Asian"/>
    <s v="Biguanides"/>
    <x v="0"/>
    <d v="2024-12-16T00:00:00"/>
    <s v="Biguanides"/>
  </r>
  <r>
    <s v="U55w1uUyIHg"/>
    <x v="37"/>
    <s v="Other"/>
    <s v="Biguanides"/>
    <x v="0"/>
    <d v="2015-04-22T00:00:00"/>
    <s v="Biguanides"/>
  </r>
  <r>
    <s v="U6ZdtxO4tGI"/>
    <x v="37"/>
    <s v="Asian"/>
    <s v="Biguanides"/>
    <x v="0"/>
    <d v="2018-01-30T00:00:00"/>
    <s v="Biguanides"/>
  </r>
  <r>
    <s v="RfUYAttTUw2"/>
    <x v="37"/>
    <s v="Asian"/>
    <s v="Biguanides"/>
    <x v="0"/>
    <d v="2014-04-11T00:00:00"/>
    <s v="Biguanides-&gt;Biguanides|Sulfonylureas-&gt;DPP-4 inhibitors-&gt;SGLT-2 inhibitors-&gt;Biguanides|SGLT-2 inhibitors-&gt;Biguanides|DPP-4 inhibitors|SGLT-2 inhibitors"/>
  </r>
  <r>
    <s v="u4YV/yX61mE"/>
    <x v="37"/>
    <s v="Other"/>
    <s v="Biguanides"/>
    <x v="0"/>
    <d v="2015-04-02T00:00:00"/>
    <s v="Biguanides"/>
  </r>
  <r>
    <s v="VgTJt4HCAHQ"/>
    <x v="37"/>
    <s v="Asian"/>
    <s v="Biguanides"/>
    <x v="0"/>
    <d v="2022-10-22T00:00:00"/>
    <s v="Biguanides-&gt;Biguanides|Insulin aspart-&gt;Insulin aspart"/>
  </r>
  <r>
    <s v="VI30lmfnkA2"/>
    <x v="37"/>
    <s v="Other"/>
    <s v="Biguanides"/>
    <x v="0"/>
    <d v="2025-04-28T00:00:00"/>
    <s v="Biguanides"/>
  </r>
  <r>
    <s v="VepxclUy49k"/>
    <x v="37"/>
    <s v="Other"/>
    <s v="Biguanides"/>
    <x v="0"/>
    <d v="2025-10-21T00:00:00"/>
    <s v="Biguanides"/>
  </r>
  <r>
    <s v="vmANwRSEhBY"/>
    <x v="37"/>
    <s v="Other"/>
    <s v="Biguanides"/>
    <x v="0"/>
    <d v="2025-06-18T00:00:00"/>
    <s v="Biguanides"/>
  </r>
  <r>
    <s v="vlRkxE2yaL."/>
    <x v="37"/>
    <s v="Other"/>
    <s v="Biguanides"/>
    <x v="0"/>
    <d v="2020-01-08T00:00:00"/>
    <s v="Biguanides-&gt;DPP-4 inhibitors-&gt;SGLT-2 inhibitors-&gt;DPP-4 inhibitors|SGLT-2 inhibitors-&gt;Insulin glargine-&gt;DPP-4 inhibitors|Insulin glargine|SGLT-2 inhibitors"/>
  </r>
  <r>
    <s v="V2QQaEyPdxs"/>
    <x v="37"/>
    <s v="Other"/>
    <s v="Insulin glargine"/>
    <x v="1"/>
    <d v="2016-11-15T00:00:00"/>
    <s v="Insulin glargine-&gt;Insulin aspart-&gt;Insulin aspart|Insulin glargine-&gt;Biguanides-&gt;Biguanides|Insulin aspart|Insulin glargine-&gt;Insulin glulisine-&gt;Biguanides|Insulin aspart"/>
  </r>
  <r>
    <s v="v4XMgOqOwM."/>
    <x v="37"/>
    <s v="Asian"/>
    <s v="DPP-4 inhibitors|SGLT-2 inhibitors"/>
    <x v="0"/>
    <d v="2022-11-11T00:00:00"/>
    <s v="DPP-4 inhibitors|SGLT-2 inhibitors-&gt;DPP-4 inhibitors"/>
  </r>
  <r>
    <s v="V3nraXk33DQ"/>
    <x v="37"/>
    <s v="Asian"/>
    <s v="Biguanides"/>
    <x v="0"/>
    <d v="2024-02-26T00:00:00"/>
    <s v="Biguanides"/>
  </r>
  <r>
    <s v="v4GVgocQvEs"/>
    <x v="37"/>
    <s v="Pacific peoples"/>
    <s v="Biguanides"/>
    <x v="0"/>
    <d v="2017-03-16T00:00:00"/>
    <s v="Biguanides-&gt;DPP-4 inhibitors-&gt;Biguanides|DPP-4 inhibitors-&gt;DPP-4 inhibitors|SGLT-2 inhibitors-&gt;SGLT-2 inhibitors"/>
  </r>
  <r>
    <s v="UZMAuKxtRho"/>
    <x v="37"/>
    <s v="Pacific peoples"/>
    <s v="Biguanides"/>
    <x v="0"/>
    <d v="2019-06-13T00:00:00"/>
    <s v="Biguanides"/>
  </r>
  <r>
    <s v="uZRhfeho/o2"/>
    <x v="37"/>
    <s v="Māori"/>
    <s v="Biguanides"/>
    <x v="0"/>
    <d v="2024-04-10T00:00:00"/>
    <s v="Biguanides"/>
  </r>
  <r>
    <s v="V7QVJEEHuq6"/>
    <x v="37"/>
    <s v="Asian"/>
    <s v="Biguanides"/>
    <x v="0"/>
    <d v="2016-03-19T00:00:00"/>
    <s v="Biguanides-&gt;Sulfonylureas-&gt;Biguanides|Sulfonylureas-&gt;DPP-4 inhibitors-&gt;DPP-4 inhibitors|Sulfonylureas-&gt;Insulin glargine-&gt;DPP-4 inhibitors|Insulin glargine-&gt;DPP-4 inhibitors|Insulin glargine|Sulfonylureas-&gt;Insulin aspart-&gt;DPP-4 inhibitors|Insulin aspart-&gt;Biguanides|GLP-1 agonists-&gt;GLP-1 agonists|Insulin aspart-&gt;Biguanides|GLP-1 agonists|Insulin aspart-&gt;GLP-1 agonists"/>
  </r>
  <r>
    <s v="VRJ3vxlMets"/>
    <x v="37"/>
    <s v="Other"/>
    <s v="Insulin aspart|Insulin isophane"/>
    <x v="1"/>
    <d v="2013-05-16T00:00:00"/>
    <s v="Insulin aspart|Insulin isophane-&gt;Biguanides-&gt;DPP-4 inhibitors-&gt;Sulfonylureas-&gt;DPP-4 inhibitors|Sulfonylureas-&gt;Insulin glargine-&gt;DPP-4 inhibitors|Insulin glargine|Sulfonylureas-&gt;DPP-4 inhibitors|Insulin glargine-&gt;Insulin glargine|Sulfonylureas-&gt;Insulin glulisine-&gt;Insulin glulisine|Sulfonylureas-&gt;Insulin glargine|Insulin glulisine|Sulfonylureas-&gt;DPP-4 inhibitors|Insulin glargine|Insulin glulisine|Sulfonylureas-&gt;Insulin glargine|Insulin glulisine-&gt;DPP-4 inhibitors|Insulin glulisine|Sulfonylureas-&gt;DPP-4 inhibitors|Insulin glulisine"/>
  </r>
  <r>
    <s v="vrS660aQork"/>
    <x v="37"/>
    <s v="Asian"/>
    <s v="Biguanides"/>
    <x v="0"/>
    <d v="2024-05-20T00:00:00"/>
    <s v="Biguanides"/>
  </r>
  <r>
    <s v="vs49/tRIR.k"/>
    <x v="37"/>
    <s v="Māori"/>
    <s v="Biguanides"/>
    <x v="0"/>
    <d v="2023-09-14T00:00:00"/>
    <s v="Biguanides-&gt;GLP-1 agonists"/>
  </r>
  <r>
    <s v="vOi4E.kBVQc"/>
    <x v="37"/>
    <s v="Other"/>
    <s v="Biguanides"/>
    <x v="0"/>
    <d v="2018-07-17T00:00:00"/>
    <s v="Biguanides-&gt;DPP-4 inhibitors-&gt;Biguanides|DPP-4 inhibitors-&gt;GLP-1 agonists-&gt;Biguanides|GLP-1 agonists"/>
  </r>
  <r>
    <s v="Z7hA5WmalhA"/>
    <x v="37"/>
    <s v="Pacific peoples"/>
    <s v="Biguanides"/>
    <x v="0"/>
    <d v="2012-01-11T00:00:00"/>
    <s v="Biguanides-&gt;Biguanides|DPP-4 inhibitors-&gt;DPP-4 inhibitors-&gt;DPP-4 inhibitors|SGLT-2 inhibitors"/>
  </r>
  <r>
    <s v="z54BcK5cSfY"/>
    <x v="37"/>
    <s v="Other"/>
    <s v="Biguanides"/>
    <x v="0"/>
    <d v="2012-02-14T00:00:00"/>
    <s v="Biguanides"/>
  </r>
  <r>
    <s v="Z.TK0yjon9Q"/>
    <x v="37"/>
    <s v="Other"/>
    <s v="Biguanides|Insulin glargine"/>
    <x v="0"/>
    <d v="2025-04-24T00:00:00"/>
    <s v="Biguanides|Insulin glargine-&gt;Insulin glargine-&gt;Biguanides"/>
  </r>
  <r>
    <s v="z.DBvgr.ciw"/>
    <x v="37"/>
    <s v="Pacific peoples"/>
    <s v="Biguanides"/>
    <x v="0"/>
    <d v="2017-10-18T00:00:00"/>
    <s v="Biguanides-&gt;Biguanides|Sulfonylureas-&gt;DPP-4 inhibitors-&gt;Biguanides|DPP-4 inhibitors|Sulfonylureas-&gt;SGLT-2 inhibitors-&gt;DPP-4 inhibitors|SGLT-2 inhibitors-&gt;SGLT-2 inhibitors|Sulfonylureas-&gt;DPP-4 inhibitors|SGLT-2 inhibitors|Sulfonylureas-&gt;GLP-1 agonists|SGLT-2 inhibitors|Sulfonylureas-&gt;GLP-1 agonists-&gt;GLP-1 agonists|SGLT-2 inhibitors"/>
  </r>
  <r>
    <s v="yZ.JwUBwPkM"/>
    <x v="37"/>
    <s v="Other"/>
    <s v="Biguanides"/>
    <x v="0"/>
    <d v="2025-01-03T00:00:00"/>
    <s v="Biguanides"/>
  </r>
  <r>
    <s v="yV8ARPZH83w"/>
    <x v="37"/>
    <s v="Asian"/>
    <s v="Biguanides"/>
    <x v="0"/>
    <d v="2025-03-04T00:00:00"/>
    <s v="Biguanides"/>
  </r>
  <r>
    <s v="YVQf7MWEb3E"/>
    <x v="37"/>
    <s v="Asian"/>
    <s v="Biguanides"/>
    <x v="0"/>
    <d v="2024-11-18T00:00:00"/>
    <s v="Biguanides"/>
  </r>
  <r>
    <s v="yXDM6WN9mx6"/>
    <x v="37"/>
    <s v="Māori"/>
    <s v="Biguanides"/>
    <x v="0"/>
    <d v="2018-10-31T00:00:00"/>
    <s v="Biguanides"/>
  </r>
  <r>
    <s v="zeSKkp/6Gzw"/>
    <x v="37"/>
    <s v="Other"/>
    <s v="Biguanides|Insulin aspart|Insulin glargine"/>
    <x v="0"/>
    <d v="2022-05-21T00:00:00"/>
    <s v="Biguanides|Insulin aspart|Insulin glargine-&gt;Biguanides"/>
  </r>
  <r>
    <s v="ZgaFT3vO1wc"/>
    <x v="37"/>
    <s v="Other"/>
    <s v="Biguanides"/>
    <x v="0"/>
    <d v="2011-07-30T00:00:00"/>
    <s v="Biguanides-&gt;Biguanides|Sulfonylureas-&gt;Sulfonylureas-&gt;DPP-4 inhibitors|Sulfonylureas-&gt;DPP-4 inhibitors-&gt;DPP-4 inhibitors|SGLT-2 inhibitors|Sulfonylureas-&gt;DPP-4 inhibitors|SGLT-2 inhibitors-&gt;SGLT-2 inhibitors|Sulfonylureas-&gt;GLP-1 agonists-&gt;GLP-1 agonists|SGLT-2 inhibitors|Sulfonylureas-&gt;GLP-1 agonists|Sulfonylureas"/>
  </r>
  <r>
    <s v="zfX4p3U/rzg"/>
    <x v="37"/>
    <s v="Other"/>
    <s v="Biguanides"/>
    <x v="0"/>
    <d v="2022-06-08T00:00:00"/>
    <s v="Biguanides-&gt;DPP-4 inhibitors-&gt;Sulfonylureas-&gt;DPP-4 inhibitors|Sulfonylureas-&gt;Biguanides|SGLT-2 inhibitors-&gt;Biguanides|SGLT-2 inhibitors|Sulfonylureas"/>
  </r>
  <r>
    <s v="Zb1EjBEQLAo"/>
    <x v="37"/>
    <s v="Asian"/>
    <s v="Biguanides"/>
    <x v="0"/>
    <d v="2025-09-18T00:00:00"/>
    <s v="Biguanides"/>
  </r>
  <r>
    <s v="ZBOn45.DZuE"/>
    <x v="37"/>
    <s v="Māori"/>
    <s v="Biguanides"/>
    <x v="0"/>
    <d v="2021-03-17T00:00:00"/>
    <s v="Biguanides"/>
  </r>
  <r>
    <s v="zc64ZeRgBmc"/>
    <x v="37"/>
    <s v="Māori"/>
    <s v="Biguanides|Insulin glargine"/>
    <x v="0"/>
    <d v="2021-08-04T00:00:00"/>
    <s v="Biguanides|Insulin glargine-&gt;Biguanides-&gt;Insulin glargine-&gt;Insulin glargine|SGLT-2 inhibitors-&gt;SGLT-2 inhibitors"/>
  </r>
  <r>
    <s v="ZkjUKzad4sg"/>
    <x v="37"/>
    <s v="Māori"/>
    <s v="Biguanides"/>
    <x v="0"/>
    <d v="2020-06-23T00:00:00"/>
    <s v="Biguanides-&gt;DPP-4 inhibitors-&gt;Biguanides|DPP-4 inhibitors-&gt;SGLT-2 inhibitors-&gt;Biguanides|SGLT-2 inhibitors-&gt;GLP-1 agonists-&gt;Biguanides|GLP-1 agonists-&gt;Sulfonylureas-&gt;GLP-1 agonists|Sulfonylureas-&gt;Biguanides|GLP-1 agonists|Sulfonylureas"/>
  </r>
  <r>
    <s v="zjFEbp5xvcw"/>
    <x v="37"/>
    <s v="Pacific peoples"/>
    <s v="Biguanides"/>
    <x v="0"/>
    <d v="2025-11-03T00:00:00"/>
    <s v="Biguanides"/>
  </r>
  <r>
    <s v="zGsuIvWC7MQ"/>
    <x v="37"/>
    <s v="Māori"/>
    <s v="Biguanides"/>
    <x v="0"/>
    <d v="2023-05-04T00:00:00"/>
    <s v="Biguanides-&gt;SGLT-2 inhibitors-&gt;DPP-4 inhibitors-&gt;DPP-4 inhibitors|SGLT-2 inhibitors"/>
  </r>
  <r>
    <s v="zi3cPTR59P6"/>
    <x v="37"/>
    <s v="Other"/>
    <s v="Biguanides"/>
    <x v="0"/>
    <d v="2024-11-27T00:00:00"/>
    <s v="Biguanides-&gt;DPP-4 inhibitors-&gt;DPP-4 inhibitors|SGLT-2 inhibitors"/>
  </r>
  <r>
    <s v="ZIg1JZpn7xY"/>
    <x v="37"/>
    <s v="Pacific peoples"/>
    <s v="Biguanides|Insulin isophane"/>
    <x v="0"/>
    <d v="2020-11-05T00:00:00"/>
    <s v="Biguanides|Insulin isophane-&gt;Biguanides-&gt;Insulin isophane-&gt;Insulin aspart-&gt;Insulin aspart|Insulin isophane-&gt;Biguanides|DPP-4 inhibitors-&gt;DPP-4 inhibitors-&gt;DPP-4 inhibitors|SGLT-2 inhibitors"/>
  </r>
  <r>
    <s v="ziI6u0UmgLI"/>
    <x v="37"/>
    <s v="Other"/>
    <s v="Biguanides|Insulin aspart|Insulin isophane"/>
    <x v="0"/>
    <d v="2011-06-27T00:00:00"/>
    <s v="Biguanides|Insulin aspart|Insulin isophane-&gt;Insulin aspart|Insulin isophane-&gt;DPP-4 inhibitors"/>
  </r>
  <r>
    <s v="/z3K046QkyY"/>
    <x v="37"/>
    <s v="Asian"/>
    <s v="Biguanides"/>
    <x v="0"/>
    <d v="2022-08-23T00:00:00"/>
    <s v="Biguanides"/>
  </r>
  <r>
    <s v="/xV4CQxLMHI"/>
    <x v="37"/>
    <s v="Pacific peoples"/>
    <s v="Biguanides"/>
    <x v="0"/>
    <d v="2025-01-07T00:00:00"/>
    <s v="Biguanides"/>
  </r>
  <r>
    <s v="0.GyRbqfbNU"/>
    <x v="37"/>
    <s v="Asian"/>
    <s v="Biguanides"/>
    <x v="0"/>
    <d v="2017-11-29T00:00:00"/>
    <s v="Biguanides"/>
  </r>
  <r>
    <s v="Zo4WlT50Xa2"/>
    <x v="37"/>
    <s v="Asian"/>
    <s v="Biguanides|Insulin isophane"/>
    <x v="0"/>
    <d v="2016-08-26T00:00:00"/>
    <s v="Biguanides|Insulin isophane-&gt;Insulin isophane"/>
  </r>
  <r>
    <s v="03NwyM70WRY"/>
    <x v="37"/>
    <s v="Other"/>
    <s v="Biguanides"/>
    <x v="0"/>
    <d v="2012-04-03T00:00:00"/>
    <s v="Biguanides"/>
  </r>
  <r>
    <s v="085APXC0J1g"/>
    <x v="37"/>
    <s v="Pacific peoples"/>
    <s v="Biguanides"/>
    <x v="0"/>
    <d v="2015-05-19T00:00:00"/>
    <s v="Biguanides-&gt;SGLT-2 inhibitors-&gt;Biguanides|SGLT-2 inhibitors-&gt;DPP-4 inhibitors|SGLT-2 inhibitors"/>
  </r>
  <r>
    <s v="0hVHM91nHZk"/>
    <x v="37"/>
    <s v="Pacific peoples"/>
    <s v="Biguanides"/>
    <x v="0"/>
    <d v="2025-07-22T00:00:00"/>
    <s v="Biguanides-&gt;SGLT-2 inhibitors"/>
  </r>
  <r>
    <s v="0gm75klR69c"/>
    <x v="37"/>
    <s v="Māori"/>
    <s v="Biguanides|Insulin isophane"/>
    <x v="0"/>
    <d v="2015-10-22T00:00:00"/>
    <s v="Biguanides|Insulin isophane-&gt;Insulin isophane-&gt;Insulin glulisine-&gt;Biguanides-&gt;Biguanides|SGLT-2 inhibitors"/>
  </r>
  <r>
    <s v="0CUHQECZpxQ"/>
    <x v="37"/>
    <s v="Asian"/>
    <s v="Insulin isophane"/>
    <x v="1"/>
    <d v="2020-07-29T00:00:00"/>
    <s v="Insulin isophane-&gt;Insulin aspart|Insulin isophane-&gt;Biguanides-&gt;DPP-4 inhibitors|SGLT-2 inhibitors-&gt;DPP-4 inhibitors"/>
  </r>
  <r>
    <s v="0xNaR0EsWSY"/>
    <x v="37"/>
    <s v="Other"/>
    <s v="Biguanides"/>
    <x v="0"/>
    <d v="2012-04-05T00:00:00"/>
    <s v="Biguanides"/>
  </r>
  <r>
    <s v="0Zln3eGSPjc"/>
    <x v="37"/>
    <s v="Asian"/>
    <s v="DPP-4 inhibitors"/>
    <x v="0"/>
    <d v="2024-04-09T00:00:00"/>
    <s v="DPP-4 inhibitors"/>
  </r>
  <r>
    <s v="0VXJf/7JJTE"/>
    <x v="37"/>
    <s v="Asian"/>
    <s v="Biguanides"/>
    <x v="0"/>
    <d v="2017-04-27T00:00:00"/>
    <s v="Biguanides-&gt;DPP-4 inhibitors-&gt;Biguanides|DPP-4 inhibitors-&gt;Sulfonylureas"/>
  </r>
  <r>
    <s v="0ZZVN9EX33w"/>
    <x v="37"/>
    <s v="Other"/>
    <s v="Biguanides"/>
    <x v="0"/>
    <d v="2021-11-08T00:00:00"/>
    <s v="Biguanides"/>
  </r>
  <r>
    <s v="1.DFAb99SPk"/>
    <x v="37"/>
    <s v="Pacific peoples"/>
    <s v="Biguanides"/>
    <x v="0"/>
    <d v="2025-04-23T00:00:00"/>
    <s v="Biguanides"/>
  </r>
  <r>
    <s v="102ird.bRy6"/>
    <x v="37"/>
    <s v="Asian"/>
    <s v="DPP-4 inhibitors"/>
    <x v="0"/>
    <d v="2024-11-12T00:00:00"/>
    <s v="DPP-4 inhibitors"/>
  </r>
  <r>
    <s v="0N7GktQELsU"/>
    <x v="37"/>
    <s v="Asian"/>
    <s v="Biguanides"/>
    <x v="0"/>
    <d v="2023-06-15T00:00:00"/>
    <s v="Biguanides"/>
  </r>
  <r>
    <s v="0PNNhovN5d6"/>
    <x v="37"/>
    <s v="Māori"/>
    <s v="Biguanides"/>
    <x v="0"/>
    <d v="2025-03-21T00:00:00"/>
    <s v="Biguanides"/>
  </r>
  <r>
    <s v="0qFUl/fcwXs"/>
    <x v="37"/>
    <s v="Asian"/>
    <s v="Biguanides"/>
    <x v="0"/>
    <d v="2017-08-07T00:00:00"/>
    <s v="Biguanides-&gt;DPP-4 inhibitors-&gt;DPP-4 inhibitors|Insulin glargine"/>
  </r>
  <r>
    <s v="1cNvw/bFftw"/>
    <x v="37"/>
    <s v="Asian"/>
    <s v="Biguanides"/>
    <x v="0"/>
    <d v="2024-04-29T00:00:00"/>
    <s v="Biguanides"/>
  </r>
  <r>
    <s v="1BIlX50vDfY"/>
    <x v="37"/>
    <s v="Other"/>
    <s v="Biguanides"/>
    <x v="0"/>
    <d v="2025-12-22T00:00:00"/>
    <s v="Biguanides"/>
  </r>
  <r>
    <s v="1aVqADFiO8k"/>
    <x v="37"/>
    <s v="Asian"/>
    <s v="Biguanides"/>
    <x v="0"/>
    <d v="2024-04-10T00:00:00"/>
    <s v="Biguanides"/>
  </r>
  <r>
    <s v="1IDwTybeTZk"/>
    <x v="37"/>
    <s v="Pacific peoples"/>
    <s v="Biguanides|Insulin isophane"/>
    <x v="0"/>
    <d v="2015-11-16T00:00:00"/>
    <s v="Biguanides|Insulin isophane-&gt;Biguanides-&gt;Insulin isophane-&gt;Insulin aspart-&gt;Biguanides|Insulin aspart-&gt;DPP-4 inhibitors-&gt;DPP-4 inhibitors|Sulfonylureas-&gt;DPP-4 inhibitors|SGLT-2 inhibitors|Sulfonylureas-&gt;SGLT-2 inhibitors|Sulfonylureas"/>
  </r>
  <r>
    <s v="1I14yDYAtF6"/>
    <x v="37"/>
    <s v="Asian"/>
    <s v="Biguanides"/>
    <x v="0"/>
    <d v="2025-07-22T00:00:00"/>
    <s v="Biguanides"/>
  </r>
  <r>
    <s v="1iT1GgVaRnA"/>
    <x v="37"/>
    <s v="Asian"/>
    <s v="Biguanides"/>
    <x v="0"/>
    <d v="2015-02-14T00:00:00"/>
    <s v="Biguanides-&gt;Insulin glargine"/>
  </r>
  <r>
    <s v="1KIGtHajv.k"/>
    <x v="37"/>
    <s v="Pacific peoples"/>
    <s v="DPP-4 inhibitors"/>
    <x v="0"/>
    <d v="2020-09-15T00:00:00"/>
    <s v="DPP-4 inhibitors-&gt;SGLT-2 inhibitors-&gt;DPP-4 inhibitors|SGLT-2 inhibitors"/>
  </r>
  <r>
    <s v="1N3lA8RmJuU"/>
    <x v="37"/>
    <s v="Asian"/>
    <s v="Biguanides"/>
    <x v="0"/>
    <d v="2021-02-17T00:00:00"/>
    <s v="Biguanides-&gt;SGLT-2 inhibitors-&gt;Biguanides|SGLT-2 inhibitors"/>
  </r>
  <r>
    <s v="1tJJ6t7hQwY"/>
    <x v="37"/>
    <s v="Māori"/>
    <s v="Biguanides"/>
    <x v="0"/>
    <d v="2015-06-03T00:00:00"/>
    <s v="Biguanides"/>
  </r>
  <r>
    <s v="1RsDjBVb1WY"/>
    <x v="37"/>
    <s v="Asian"/>
    <s v="Biguanides"/>
    <x v="0"/>
    <d v="2024-10-12T00:00:00"/>
    <s v="Biguanides"/>
  </r>
  <r>
    <s v="1U2h7dCIgJo"/>
    <x v="37"/>
    <s v="Other"/>
    <s v="Biguanides"/>
    <x v="0"/>
    <d v="2025-09-02T00:00:00"/>
    <s v="Biguanides"/>
  </r>
  <r>
    <s v="1zn3R.Q7jo6"/>
    <x v="37"/>
    <s v="Māori"/>
    <s v="Biguanides"/>
    <x v="0"/>
    <d v="2020-03-04T00:00:00"/>
    <s v="Biguanides-&gt;SGLT-2 inhibitors"/>
  </r>
  <r>
    <s v="7iknce/0sTM"/>
    <x v="37"/>
    <s v="Other"/>
    <s v="Biguanides"/>
    <x v="0"/>
    <d v="2023-02-15T00:00:00"/>
    <s v="Biguanides"/>
  </r>
  <r>
    <s v="7fV6cDz/xXg"/>
    <x v="37"/>
    <s v="Māori"/>
    <s v="Biguanides"/>
    <x v="0"/>
    <d v="2021-01-21T00:00:00"/>
    <s v="Biguanides"/>
  </r>
  <r>
    <s v="7rrhct34Jfg"/>
    <x v="37"/>
    <s v="Other"/>
    <s v="Biguanides"/>
    <x v="0"/>
    <d v="2023-11-03T00:00:00"/>
    <s v="Biguanides"/>
  </r>
  <r>
    <s v="7TECUnBhzOw"/>
    <x v="37"/>
    <s v="Other"/>
    <s v="Biguanides"/>
    <x v="0"/>
    <d v="2013-03-04T00:00:00"/>
    <s v="Biguanides-&gt;SGLT-2 inhibitors"/>
  </r>
  <r>
    <s v="7VEmhhD9s2k"/>
    <x v="37"/>
    <s v="Asian"/>
    <s v="Biguanides"/>
    <x v="0"/>
    <d v="2024-04-09T00:00:00"/>
    <s v="Biguanides"/>
  </r>
  <r>
    <s v="7OwZyYdIyDY"/>
    <x v="37"/>
    <s v="Other"/>
    <s v="Biguanides"/>
    <x v="0"/>
    <d v="2016-02-17T00:00:00"/>
    <s v="Biguanides-&gt;Sulfonylureas-&gt;Biguanides|Sulfonylureas-&gt;DPP-4 inhibitors|Sulfonylureas-&gt;DPP-4 inhibitors|SGLT-2 inhibitors-&gt;SGLT-2 inhibitors-&gt;SGLT-2 inhibitors|Sulfonylureas"/>
  </r>
  <r>
    <s v="8cqyLH/cpJY"/>
    <x v="37"/>
    <s v="Other"/>
    <s v="Biguanides"/>
    <x v="0"/>
    <d v="2016-07-04T00:00:00"/>
    <s v="Biguanides-&gt;Insulin glargine-&gt;Biguanides|Insulin glargine-&gt;Insulin aspart-&gt;Insulin aspart|Insulin glargine-&gt;Biguanides|Insulin aspart|Insulin glargine-&gt;Biguanides|Insulin aspart"/>
  </r>
  <r>
    <s v="8efwJQ5wtWk"/>
    <x v="37"/>
    <s v="Other"/>
    <s v="Biguanides|Insulin aspart|Insulin isophane"/>
    <x v="0"/>
    <d v="2022-01-24T00:00:00"/>
    <s v="Biguanides|Insulin aspart|Insulin isophane"/>
  </r>
  <r>
    <s v="7YTsEIb2ivU"/>
    <x v="37"/>
    <s v="Asian"/>
    <s v="Biguanides"/>
    <x v="0"/>
    <d v="2013-06-20T00:00:00"/>
    <s v="Biguanides"/>
  </r>
  <r>
    <s v="83uKUIcc48k"/>
    <x v="37"/>
    <s v="Māori"/>
    <s v="Biguanides"/>
    <x v="0"/>
    <d v="2017-06-03T00:00:00"/>
    <s v="Biguanides-&gt;Biguanides|DPP-4 inhibitors-&gt;DPP-4 inhibitors-&gt;Sulfonylureas-&gt;SGLT-2 inhibitors-&gt;DPP-4 inhibitors|SGLT-2 inhibitors-&gt;DPP-4 inhibitors|SGLT-2 inhibitors|Sulfonylureas-&gt;DPP-4 inhibitors|Sulfonylureas-&gt;SGLT-2 inhibitors|Sulfonylureas"/>
  </r>
  <r>
    <s v="85Bc4WV4w1k"/>
    <x v="37"/>
    <s v="Pacific peoples"/>
    <s v="Biguanides"/>
    <x v="0"/>
    <d v="2025-08-07T00:00:00"/>
    <s v="Biguanides-&gt;Insulin isophane"/>
  </r>
  <r>
    <s v="85z5UzhF.gU"/>
    <x v="37"/>
    <s v="Pacific peoples"/>
    <s v="Biguanides"/>
    <x v="0"/>
    <d v="2015-03-28T00:00:00"/>
    <s v="Biguanides-&gt;DPP-4 inhibitors"/>
  </r>
  <r>
    <s v="83.GaDFcBZA"/>
    <x v="37"/>
    <s v="Asian"/>
    <s v="Biguanides"/>
    <x v="0"/>
    <d v="2017-12-06T00:00:00"/>
    <s v="Biguanides"/>
  </r>
  <r>
    <s v="83F2l28fUmY"/>
    <x v="37"/>
    <s v="Māori"/>
    <s v="Biguanides"/>
    <x v="0"/>
    <d v="2022-12-12T00:00:00"/>
    <s v="Biguanides"/>
  </r>
  <r>
    <s v="8/mZm4BQjb2"/>
    <x v="37"/>
    <s v="Other"/>
    <s v="Biguanides"/>
    <x v="0"/>
    <d v="2018-01-08T00:00:00"/>
    <s v="Biguanides"/>
  </r>
  <r>
    <s v="8ri0/w4IU1g"/>
    <x v="37"/>
    <s v="Other"/>
    <s v="Biguanides|Insulin isophane"/>
    <x v="0"/>
    <d v="2015-11-25T00:00:00"/>
    <s v="Biguanides|Insulin isophane"/>
  </r>
  <r>
    <s v="8kUdVofwzHE"/>
    <x v="37"/>
    <s v="Māori"/>
    <s v="Biguanides"/>
    <x v="0"/>
    <d v="2018-09-26T00:00:00"/>
    <s v="Biguanides"/>
  </r>
  <r>
    <s v="8L1uXbzMSfE"/>
    <x v="37"/>
    <s v="Māori"/>
    <s v="Biguanides"/>
    <x v="0"/>
    <d v="2025-07-23T00:00:00"/>
    <s v="Biguanides-&gt;SGLT-2 inhibitors"/>
  </r>
  <r>
    <s v="8tEoilVAbVY"/>
    <x v="37"/>
    <s v="Asian"/>
    <s v="Biguanides"/>
    <x v="0"/>
    <d v="2025-04-22T00:00:00"/>
    <s v="Biguanides-&gt;DPP-4 inhibitors"/>
  </r>
  <r>
    <s v="8ss8d/nJZe2"/>
    <x v="37"/>
    <s v="Other"/>
    <s v="DPP-4 inhibitors"/>
    <x v="0"/>
    <d v="2023-01-23T00:00:00"/>
    <s v="DPP-4 inhibitors-&gt;Biguanides|GLP-1 agonists-&gt;GLP-1 agonists"/>
  </r>
  <r>
    <s v="fkC8INM2feY"/>
    <x v="37"/>
    <s v="Māori"/>
    <s v="Biguanides|Insulin isophane|Insulin lispro"/>
    <x v="0"/>
    <d v="2019-03-07T00:00:00"/>
    <s v="Biguanides|Insulin isophane|Insulin lispro-&gt;Insulin isophane|Insulin lispro-&gt;Biguanides|Insulin isophane-&gt;Insulin isophane-&gt;Biguanides-&gt;GLP-1 agonists-&gt;Biguanides|GLP-1 agonists"/>
  </r>
  <r>
    <s v="FLc5c4BqOXw"/>
    <x v="37"/>
    <s v="Asian"/>
    <s v="Biguanides"/>
    <x v="0"/>
    <d v="2022-09-15T00:00:00"/>
    <s v="Biguanides"/>
  </r>
  <r>
    <s v="fNlxTH7GssM"/>
    <x v="37"/>
    <s v="Asian"/>
    <s v="Biguanides"/>
    <x v="0"/>
    <d v="2020-06-16T00:00:00"/>
    <s v="Biguanides-&gt;DPP-4 inhibitors"/>
  </r>
  <r>
    <s v="fu7U1k4lZQY"/>
    <x v="37"/>
    <s v="Pacific peoples"/>
    <s v="Biguanides"/>
    <x v="0"/>
    <d v="2022-03-29T00:00:00"/>
    <s v="Biguanides"/>
  </r>
  <r>
    <s v="JbhdCjMIdyU"/>
    <x v="37"/>
    <s v="Asian"/>
    <s v="Biguanides|Insulin glargine|Sulfonylureas"/>
    <x v="0"/>
    <d v="2020-06-01T00:00:00"/>
    <s v="Biguanides|Insulin glargine|Sulfonylureas-&gt;Insulin glargine-&gt;Biguanides|Sulfonylureas-&gt;Biguanides|DPP-4 inhibitors|Insulin glargine|Sulfonylureas-&gt;DPP-4 inhibitors|Insulin glargine-&gt;DPP-4 inhibitors-&gt;Biguanides|DPP-4 inhibitors|Insulin glargine-&gt;Sulfonylureas-&gt;DPP-4 inhibitors|Insulin glargine|Sulfonylureas-&gt;DPP-4 inhibitors|Insulin glargine|SGLT-2 inhibitors"/>
  </r>
  <r>
    <s v="JDNm5XoIP0Q"/>
    <x v="37"/>
    <s v="Other"/>
    <s v="Biguanides"/>
    <x v="0"/>
    <d v="2025-07-30T00:00:00"/>
    <s v="Biguanides-&gt;Sulfonylureas"/>
  </r>
  <r>
    <s v="Jc6Auyclytw"/>
    <x v="37"/>
    <s v="Asian"/>
    <s v="Biguanides"/>
    <x v="0"/>
    <d v="2019-05-16T00:00:00"/>
    <s v="Biguanides-&gt;DPP-4 inhibitors"/>
  </r>
  <r>
    <s v="j.ggdrXiOAo"/>
    <x v="37"/>
    <s v="Māori"/>
    <s v="Biguanides|Insulin glargine"/>
    <x v="0"/>
    <d v="2024-09-17T00:00:00"/>
    <s v="Biguanides|Insulin glargine-&gt;Insulin glargine"/>
  </r>
  <r>
    <s v="J82SSg701SY"/>
    <x v="37"/>
    <s v="Asian"/>
    <s v="Biguanides"/>
    <x v="0"/>
    <d v="2024-10-14T00:00:00"/>
    <s v="Biguanides"/>
  </r>
  <r>
    <s v="J2YUFdJ7AeU"/>
    <x v="37"/>
    <s v="Māori"/>
    <s v="Biguanides"/>
    <x v="0"/>
    <d v="2024-07-27T00:00:00"/>
    <s v="Biguanides-&gt;DPP-4 inhibitors"/>
  </r>
  <r>
    <s v="j3orimSGXfA"/>
    <x v="37"/>
    <s v="Pacific peoples"/>
    <s v="Biguanides"/>
    <x v="0"/>
    <d v="2020-10-07T00:00:00"/>
    <s v="Biguanides-&gt;Insulin isophane-&gt;Biguanides|Insulin isophane-&gt;GLP-1 agonists"/>
  </r>
  <r>
    <s v="J4ztjrIBPkc"/>
    <x v="37"/>
    <s v="Asian"/>
    <s v="Biguanides"/>
    <x v="0"/>
    <d v="2017-06-07T00:00:00"/>
    <s v="Biguanides"/>
  </r>
  <r>
    <s v="j5GU3o4ffwM"/>
    <x v="37"/>
    <s v="Pacific peoples"/>
    <s v="Biguanides"/>
    <x v="0"/>
    <d v="2021-02-04T00:00:00"/>
    <s v="Biguanides-&gt;SGLT-2 inhibitors-&gt;Biguanides|SGLT-2 inhibitors"/>
  </r>
  <r>
    <s v="G3AfPiLU6cA"/>
    <x v="37"/>
    <s v="Asian"/>
    <s v="Biguanides"/>
    <x v="0"/>
    <d v="2022-09-12T00:00:00"/>
    <s v="Biguanides-&gt;Insulin isophane-&gt;Insulin aspart-&gt;Insulin aspart|Insulin isophane"/>
  </r>
  <r>
    <s v="g1uYPbBxaBA"/>
    <x v="37"/>
    <s v="Pacific peoples"/>
    <s v="Insulin aspart|Insulin isophane"/>
    <x v="1"/>
    <d v="2021-08-03T00:00:00"/>
    <s v="Insulin aspart|Insulin isophane-&gt;Insulin aspart-&gt;Biguanides-&gt;Biguanides|SGLT-2 inhibitors-&gt;SGLT-2 inhibitors"/>
  </r>
  <r>
    <s v="G5rxBYNplzU"/>
    <x v="37"/>
    <s v="Māori"/>
    <s v="Biguanides"/>
    <x v="0"/>
    <d v="2016-08-09T00:00:00"/>
    <s v="Biguanides-&gt;Insulin isophane"/>
  </r>
  <r>
    <s v="G6dJMBnTvAU"/>
    <x v="37"/>
    <s v="Other"/>
    <s v="Biguanides"/>
    <x v="0"/>
    <d v="2016-08-22T00:00:00"/>
    <s v="Biguanides"/>
  </r>
  <r>
    <s v="G4lSmtC6JlI"/>
    <x v="37"/>
    <s v="Pacific peoples"/>
    <s v="Biguanides"/>
    <x v="0"/>
    <d v="2025-01-30T00:00:00"/>
    <s v="Biguanides"/>
  </r>
  <r>
    <s v="g7NgcLn73ks"/>
    <x v="37"/>
    <s v="Asian"/>
    <s v="Biguanides"/>
    <x v="0"/>
    <d v="2020-09-12T00:00:00"/>
    <s v="Biguanides"/>
  </r>
  <r>
    <s v="G911/jWk4qU"/>
    <x v="37"/>
    <s v="Other"/>
    <s v="Biguanides"/>
    <x v="0"/>
    <d v="2018-12-24T00:00:00"/>
    <s v="Biguanides"/>
  </r>
  <r>
    <s v="FZHOWkLsfHg"/>
    <x v="37"/>
    <s v="Māori"/>
    <s v="Biguanides"/>
    <x v="0"/>
    <d v="2016-03-01T00:00:00"/>
    <s v="Biguanides-&gt;Sulfonylureas-&gt;DPP-4 inhibitors-&gt;Insulin glargine-&gt;DPP-4 inhibitors|Insulin glargine-&gt;Insulin glargine|SGLT-2 inhibitors-&gt;DPP-4 inhibitors|SGLT-2 inhibitors-&gt;SGLT-2 inhibitors-&gt;GLP-1 agonists-&gt;Biguanides|Insulin glargine-&gt;Biguanides|GLP-1 agonists|Insulin glargine-&gt;GLP-1 agonists|Insulin glargine-&gt;Biguanides|GLP-1 agonists-&gt;Biguanides|DPP-4 inhibitors|GLP-1 agonists-&gt;DPP-4 inhibitors|GLP-1 agonists|Insulin glargine-&gt;Insulin aspart-&gt;GLP-1 agonists|Insulin aspart-&gt;Insulin aspart|Insulin glargine-&gt;GLP-1 agonists|Insulin aspart|Insulin glargine-&gt;Biguanides|GLP-1 agonists|Insulin aspart|Insulin glargine-&gt;Biguanides|GLP-1 agonists|Insulin aspart|Insulin isophane-&gt;GLP-1 agonists|Insulin aspart|Insulin isophane-&gt;Insulin isophane-&gt;Biguanides|Insulin aspart|Insulin isophane"/>
  </r>
  <r>
    <s v="fVqfCTgGtDk"/>
    <x v="37"/>
    <s v="Asian"/>
    <s v="Biguanides"/>
    <x v="0"/>
    <d v="2024-10-18T00:00:00"/>
    <s v="Biguanides"/>
  </r>
  <r>
    <s v="fwdrGnz9/72"/>
    <x v="37"/>
    <s v="Other"/>
    <s v="Biguanides|Insulin isophane"/>
    <x v="0"/>
    <d v="2011-02-24T00:00:00"/>
    <s v="Biguanides|Insulin isophane-&gt;Biguanides-&gt;Biguanides|DPP-4 inhibitors-&gt;DPP-4 inhibitors"/>
  </r>
  <r>
    <s v="jlnsTovk2pI"/>
    <x v="37"/>
    <s v="Asian"/>
    <s v="Biguanides"/>
    <x v="0"/>
    <d v="2024-04-18T00:00:00"/>
    <s v="Biguanides"/>
  </r>
  <r>
    <s v="jP0fAaDfeck"/>
    <x v="37"/>
    <s v="Other"/>
    <s v="Insulin isophane"/>
    <x v="1"/>
    <d v="2022-06-10T00:00:00"/>
    <s v="Insulin isophane-&gt;Biguanides-&gt;Insulin aspart"/>
  </r>
  <r>
    <s v="Jf0WX5qxKxI"/>
    <x v="37"/>
    <s v="Other"/>
    <s v="Biguanides"/>
    <x v="0"/>
    <d v="2020-05-01T00:00:00"/>
    <s v="Biguanides-&gt;DPP-4 inhibitors-&gt;Biguanides|DPP-4 inhibitors"/>
  </r>
  <r>
    <s v="JgwTi9defkI"/>
    <x v="37"/>
    <s v="Asian"/>
    <s v="Biguanides"/>
    <x v="0"/>
    <d v="2013-08-26T00:00:00"/>
    <s v="Biguanides-&gt;Insulin aspart|Insulin isophane"/>
  </r>
  <r>
    <s v="JhClLT32AoM"/>
    <x v="37"/>
    <s v="Pacific peoples"/>
    <s v="Biguanides"/>
    <x v="0"/>
    <d v="2020-02-25T00:00:00"/>
    <s v="Biguanides"/>
  </r>
  <r>
    <s v="jlCdC2yRGAM"/>
    <x v="37"/>
    <s v="Pacific peoples"/>
    <s v="Biguanides"/>
    <x v="0"/>
    <d v="2014-07-29T00:00:00"/>
    <s v="Biguanides"/>
  </r>
  <r>
    <s v="jj4NWS3FtFA"/>
    <x v="37"/>
    <s v="Asian"/>
    <s v="Biguanides"/>
    <x v="0"/>
    <d v="2017-10-13T00:00:00"/>
    <s v="Biguanides"/>
  </r>
  <r>
    <s v="JI4PmNuEXFE"/>
    <x v="37"/>
    <s v="Other"/>
    <s v="Biguanides"/>
    <x v="0"/>
    <d v="2018-09-25T00:00:00"/>
    <s v="Biguanides-&gt;Biguanides|Insulin glargine|SGLT-2 inhibitors-&gt;Insulin glargine-&gt;SGLT-2 inhibitors-&gt;Biguanides|SGLT-2 inhibitors-&gt;DPP-4 inhibitors-&gt;DPP-4 inhibitors|SGLT-2 inhibitors-&gt;DPP-4 inhibitors|GLP-1 agonists|SGLT-2 inhibitors-&gt;DPP-4 inhibitors|GLP-1 agonists-&gt;GLP-1 agonists"/>
  </r>
  <r>
    <s v="jR8MDI6XvHg"/>
    <x v="37"/>
    <s v="Pacific peoples"/>
    <s v="Biguanides"/>
    <x v="0"/>
    <d v="2015-06-11T00:00:00"/>
    <s v="Biguanides-&gt;Biguanides|SGLT-2 inhibitors-&gt;SGLT-2 inhibitors-&gt;DPP-4 inhibitors|SGLT-2 inhibitors-&gt;DPP-4 inhibitors"/>
  </r>
  <r>
    <s v="jv7kheL74WQ"/>
    <x v="37"/>
    <s v="Asian"/>
    <s v="Biguanides"/>
    <x v="0"/>
    <d v="2023-02-09T00:00:00"/>
    <s v="Biguanides"/>
  </r>
  <r>
    <s v="jUKkDzGHmos"/>
    <x v="37"/>
    <s v="Asian"/>
    <s v="Biguanides"/>
    <x v="0"/>
    <d v="2023-12-29T00:00:00"/>
    <s v="Biguanides-&gt;Insulin aspart|Insulin isophane-&gt;Insulin aspart-&gt;Insulin isophane-&gt;Biguanides|Insulin aspart"/>
  </r>
  <r>
    <s v="MMvRtlewPVU"/>
    <x v="37"/>
    <s v="Māori"/>
    <s v="Biguanides"/>
    <x v="0"/>
    <d v="2024-08-21T00:00:00"/>
    <s v="Biguanides"/>
  </r>
  <r>
    <s v="Mp/30HFieNg"/>
    <x v="37"/>
    <s v="Pacific peoples"/>
    <s v="Insulin isophane"/>
    <x v="1"/>
    <d v="2015-07-16T00:00:00"/>
    <s v="Insulin isophane-&gt;Insulin aspart|Insulin isophane-&gt;Biguanides-&gt;Biguanides|Sulfonylureas-&gt;DPP-4 inhibitors-&gt;DPP-4 inhibitors|SGLT-2 inhibitors-&gt;SGLT-2 inhibitors"/>
  </r>
  <r>
    <s v="mr0x7sfTRHs"/>
    <x v="37"/>
    <s v="Māori"/>
    <s v="Biguanides"/>
    <x v="0"/>
    <d v="2025-06-30T00:00:00"/>
    <s v="Biguanides"/>
  </r>
  <r>
    <s v="mPlHmEbwu8Y"/>
    <x v="37"/>
    <s v="Asian"/>
    <s v="Biguanides"/>
    <x v="0"/>
    <d v="2024-01-24T00:00:00"/>
    <s v="Biguanides"/>
  </r>
  <r>
    <s v="KmeIv71.06s"/>
    <x v="37"/>
    <s v="Other"/>
    <s v="Biguanides"/>
    <x v="0"/>
    <d v="2012-06-07T00:00:00"/>
    <s v="Biguanides-&gt;Insulin aspart"/>
  </r>
  <r>
    <s v="KNjU6l6UDcE"/>
    <x v="37"/>
    <s v="Other"/>
    <s v="Biguanides"/>
    <x v="0"/>
    <d v="2021-10-06T00:00:00"/>
    <s v="Biguanides-&gt;Biguanides|SGLT-2 inhibitors-&gt;SGLT-2 inhibitors-&gt;DPP-4 inhibitors-&gt;DPP-4 inhibitors|SGLT-2 inhibitors-&gt;Insulin glargine"/>
  </r>
  <r>
    <s v="knZUZ6TRPwc"/>
    <x v="37"/>
    <s v="Asian"/>
    <s v="Biguanides"/>
    <x v="0"/>
    <d v="2014-01-22T00:00:00"/>
    <s v="Biguanides-&gt;DPP-4 inhibitors-&gt;SGLT-2 inhibitors-&gt;DPP-4 inhibitors|SGLT-2 inhibitors-&gt;DPP-4 inhibitors|GLP-1 agonists"/>
  </r>
  <r>
    <s v="krHoWlVamLE"/>
    <x v="37"/>
    <s v="Other"/>
    <s v="Biguanides"/>
    <x v="0"/>
    <d v="2015-01-30T00:00:00"/>
    <s v="Biguanides"/>
  </r>
  <r>
    <s v="KRwJAQnPvxQ"/>
    <x v="37"/>
    <s v="Other"/>
    <s v="Biguanides"/>
    <x v="0"/>
    <d v="2021-10-21T00:00:00"/>
    <s v="Biguanides"/>
  </r>
  <r>
    <s v="KrvNao80YRM"/>
    <x v="37"/>
    <s v="Other"/>
    <s v="Biguanides"/>
    <x v="0"/>
    <d v="2024-02-20T00:00:00"/>
    <s v="Biguanides"/>
  </r>
  <r>
    <s v="NkrEMeygDwU"/>
    <x v="37"/>
    <s v="Other"/>
    <s v="Biguanides"/>
    <x v="0"/>
    <d v="2014-08-11T00:00:00"/>
    <s v="Biguanides"/>
  </r>
  <r>
    <s v="nmYwcnAIz6."/>
    <x v="37"/>
    <s v="Asian"/>
    <s v="Biguanides"/>
    <x v="0"/>
    <d v="2015-07-24T00:00:00"/>
    <s v="Biguanides-&gt;DPP-4 inhibitors-&gt;SGLT-2 inhibitors-&gt;DPP-4 inhibitors|SGLT-2 inhibitors"/>
  </r>
  <r>
    <s v="nv3sXBCLkko"/>
    <x v="37"/>
    <s v="Māori"/>
    <s v="Biguanides"/>
    <x v="0"/>
    <d v="2020-01-30T00:00:00"/>
    <s v="Biguanides-&gt;Biguanides|DPP-4 inhibitors-&gt;DPP-4 inhibitors-&gt;Sulfonylureas-&gt;Insulin aspart-&gt;DPP-4 inhibitors|Insulin aspart-&gt;GLP-1 agonists-&gt;SGLT-2 inhibitors"/>
  </r>
  <r>
    <s v="NVRMvqj.s/k"/>
    <x v="37"/>
    <s v="Pacific peoples"/>
    <s v="Biguanides"/>
    <x v="0"/>
    <d v="2025-06-05T00:00:00"/>
    <s v="Biguanides"/>
  </r>
  <r>
    <s v="nWS.CDljUcQ"/>
    <x v="37"/>
    <s v="Other"/>
    <s v="Biguanides"/>
    <x v="0"/>
    <d v="2022-12-08T00:00:00"/>
    <s v="Biguanides"/>
  </r>
  <r>
    <s v="NSDQcDATPWA"/>
    <x v="37"/>
    <s v="Asian"/>
    <s v="Biguanides"/>
    <x v="0"/>
    <d v="2022-12-14T00:00:00"/>
    <s v="Biguanides-&gt;DPP-4 inhibitors-&gt;Biguanides|DPP-4 inhibitors"/>
  </r>
  <r>
    <s v="nrLxqUnU4ek"/>
    <x v="37"/>
    <s v="Māori"/>
    <s v="Biguanides"/>
    <x v="0"/>
    <d v="2024-07-16T00:00:00"/>
    <s v="Biguanides-&gt;SGLT-2 inhibitors-&gt;DPP-4 inhibitors|SGLT-2 inhibitors"/>
  </r>
  <r>
    <s v="NqBOG9ljSbk"/>
    <x v="37"/>
    <s v="Asian"/>
    <s v="Biguanides|Sulfonylureas"/>
    <x v="0"/>
    <d v="2023-11-13T00:00:00"/>
    <s v="Biguanides|Sulfonylureas-&gt;Biguanides|DPP-4 inhibitors-&gt;DPP-4 inhibitors"/>
  </r>
  <r>
    <s v="Nog0LSNxcOI"/>
    <x v="37"/>
    <s v="Māori"/>
    <s v="Biguanides"/>
    <x v="0"/>
    <d v="2024-04-03T00:00:00"/>
    <s v="Biguanides"/>
  </r>
  <r>
    <s v="NNouz423hR2"/>
    <x v="37"/>
    <s v="Asian"/>
    <s v="Biguanides"/>
    <x v="0"/>
    <d v="2025-08-29T00:00:00"/>
    <s v="Biguanides"/>
  </r>
  <r>
    <s v="nNazZmCRfvA"/>
    <x v="37"/>
    <s v="Other"/>
    <s v="Biguanides"/>
    <x v="0"/>
    <d v="2015-05-04T00:00:00"/>
    <s v="Biguanides"/>
  </r>
  <r>
    <s v="H23YPtOUjrw"/>
    <x v="37"/>
    <s v="Other"/>
    <s v="Biguanides"/>
    <x v="0"/>
    <d v="2020-05-28T00:00:00"/>
    <s v="Biguanides"/>
  </r>
  <r>
    <s v="jxfIAiwv5c."/>
    <x v="37"/>
    <s v="Pacific peoples"/>
    <s v="Biguanides"/>
    <x v="0"/>
    <d v="2020-10-29T00:00:00"/>
    <s v="Biguanides-&gt;Biguanides|DPP-4 inhibitors-&gt;DPP-4 inhibitors-&gt;Biguanides|DPP-4 inhibitors|SGLT-2 inhibitors-&gt;DPP-4 inhibitors|SGLT-2 inhibitors-&gt;SGLT-2 inhibitors"/>
  </r>
  <r>
    <s v="jYK7LXpn02M"/>
    <x v="37"/>
    <s v="Other"/>
    <s v="Biguanides"/>
    <x v="0"/>
    <d v="2023-04-24T00:00:00"/>
    <s v="Biguanides-&gt;Insulin glargine-&gt;DPP-4 inhibitors|SGLT-2 inhibitors-&gt;DPP-4 inhibitors-&gt;DPP-4 inhibitors|Insulin glargine-&gt;Biguanides|DPP-4 inhibitors|Insulin glargine|SGLT-2 inhibitors-&gt;Biguanides|DPP-4 inhibitors|SGLT-2 inhibitors"/>
  </r>
  <r>
    <s v="k.LXXOV4D7U"/>
    <x v="37"/>
    <s v="Asian"/>
    <s v="Biguanides"/>
    <x v="0"/>
    <d v="2024-12-20T00:00:00"/>
    <s v="Biguanides"/>
  </r>
  <r>
    <s v="k/Me3v/lDeU"/>
    <x v="37"/>
    <s v="Pacific peoples"/>
    <s v="Biguanides"/>
    <x v="0"/>
    <d v="2023-10-31T00:00:00"/>
    <s v="Biguanides-&gt;Insulin glargine-&gt;DPP-4 inhibitors|Insulin aspart"/>
  </r>
  <r>
    <s v="k1j7DQUnBYc"/>
    <x v="37"/>
    <s v="Asian"/>
    <s v="Biguanides"/>
    <x v="0"/>
    <d v="2022-11-08T00:00:00"/>
    <s v="Biguanides-&gt;Insulin isophane-&gt;Biguanides|Insulin isophane"/>
  </r>
  <r>
    <s v="Ka1qfJQTyIw"/>
    <x v="37"/>
    <s v="Other"/>
    <s v="Biguanides|Insulin isophane"/>
    <x v="0"/>
    <d v="2015-02-12T00:00:00"/>
    <s v="Biguanides|Insulin isophane-&gt;Insulin isophane-&gt;Biguanides"/>
  </r>
  <r>
    <s v="kccc.r2LGQ."/>
    <x v="37"/>
    <s v="Asian"/>
    <s v="Insulin glargine"/>
    <x v="1"/>
    <d v="2025-04-02T00:00:00"/>
    <s v="Insulin glargine-&gt;Biguanides"/>
  </r>
  <r>
    <s v="Kdoxcz/BULw"/>
    <x v="37"/>
    <s v="Asian"/>
    <s v="Biguanides"/>
    <x v="0"/>
    <d v="2017-07-17T00:00:00"/>
    <s v="Biguanides-&gt;Biguanides|Sulfonylureas-&gt;Biguanides|DPP-4 inhibitors-&gt;DPP-4 inhibitors-&gt;SGLT-2 inhibitors-&gt;Biguanides|DPP-4 inhibitors|SGLT-2 inhibitors-&gt;Biguanides|SGLT-2 inhibitors"/>
  </r>
  <r>
    <s v="KCVoc4PxAz."/>
    <x v="37"/>
    <s v="Asian"/>
    <s v="Biguanides"/>
    <x v="0"/>
    <d v="2016-04-15T00:00:00"/>
    <s v="Biguanides-&gt;Biguanides|Sulfonylureas"/>
  </r>
  <r>
    <s v="kcMxksBHJK."/>
    <x v="37"/>
    <s v="Other"/>
    <s v="Biguanides"/>
    <x v="0"/>
    <d v="2019-06-10T00:00:00"/>
    <s v="Biguanides-&gt;Sulfonylureas-&gt;Biguanides|Sulfonylureas-&gt;DPP-4 inhibitors"/>
  </r>
  <r>
    <s v="kIYNNrjiavs"/>
    <x v="37"/>
    <s v="Asian"/>
    <s v="DPP-4 inhibitors"/>
    <x v="0"/>
    <d v="2023-11-03T00:00:00"/>
    <s v="DPP-4 inhibitors"/>
  </r>
  <r>
    <s v="kI5Qs/ISOxE"/>
    <x v="37"/>
    <s v="Asian"/>
    <s v="Biguanides"/>
    <x v="0"/>
    <d v="2018-05-14T00:00:00"/>
    <s v="Biguanides-&gt;Biguanides|Sulfonylureas"/>
  </r>
  <r>
    <s v="Kj3VVix1Ip6"/>
    <x v="37"/>
    <s v="Pacific peoples"/>
    <s v="Biguanides|Insulin isophane"/>
    <x v="0"/>
    <d v="2024-08-22T00:00:00"/>
    <s v="Biguanides|Insulin isophane-&gt;Insulin isophane-&gt;Biguanides"/>
  </r>
  <r>
    <s v="KilSsWsJ82."/>
    <x v="37"/>
    <s v="Other"/>
    <s v="Biguanides"/>
    <x v="0"/>
    <d v="2023-08-02T00:00:00"/>
    <s v="Biguanides"/>
  </r>
  <r>
    <s v="KifSeNXdwCE"/>
    <x v="37"/>
    <s v="Asian"/>
    <s v="Biguanides"/>
    <x v="0"/>
    <d v="2019-07-03T00:00:00"/>
    <s v="Biguanides"/>
  </r>
  <r>
    <s v="oEf9Lb1nYyA"/>
    <x v="37"/>
    <s v="Asian"/>
    <s v="Biguanides"/>
    <x v="0"/>
    <d v="2021-05-04T00:00:00"/>
    <s v="Biguanides"/>
  </r>
  <r>
    <s v="OejG0Izlt/U"/>
    <x v="37"/>
    <s v="Māori"/>
    <s v="Biguanides"/>
    <x v="0"/>
    <d v="2013-02-27T00:00:00"/>
    <s v="Biguanides"/>
  </r>
  <r>
    <s v="OHKOlt0KOYY"/>
    <x v="37"/>
    <s v="Other"/>
    <s v="Insulin isophane"/>
    <x v="1"/>
    <d v="2020-01-10T00:00:00"/>
    <s v="Insulin isophane-&gt;Biguanides"/>
  </r>
  <r>
    <s v="rH9tkmkau0M"/>
    <x v="37"/>
    <s v="Pacific peoples"/>
    <s v="Biguanides"/>
    <x v="0"/>
    <d v="2019-07-09T00:00:00"/>
    <s v="Biguanides-&gt;SGLT-2 inhibitors"/>
  </r>
  <r>
    <s v="RIHpB.OKjlM"/>
    <x v="37"/>
    <s v="Asian"/>
    <s v="Biguanides"/>
    <x v="0"/>
    <d v="2023-06-15T00:00:00"/>
    <s v="Biguanides"/>
  </r>
  <r>
    <s v="rIO1PkFW1Jk"/>
    <x v="37"/>
    <s v="Asian"/>
    <s v="Biguanides"/>
    <x v="0"/>
    <d v="2022-12-06T00:00:00"/>
    <s v="Biguanides"/>
  </r>
  <r>
    <s v="RhOd6Ao8fiE"/>
    <x v="37"/>
    <s v="Pacific peoples"/>
    <s v="DPP-4 inhibitors"/>
    <x v="0"/>
    <d v="2019-03-06T00:00:00"/>
    <s v="DPP-4 inhibitors-&gt;Biguanides-&gt;Biguanides|GLP-1 agonists-&gt;GLP-1 agonists-&gt;Biguanides|GLP-1 agonists|Sulfonylureas-&gt;Biguanides|Sulfonylureas-&gt;DPP-4 inhibitors|GLP-1 agonists|Sulfonylureas-&gt;DPP-4 inhibitors|Sulfonylureas-&gt;GLP-1 agonists|Sulfonylureas"/>
  </r>
  <r>
    <s v="O9X0FWPGEpE"/>
    <x v="37"/>
    <s v="Asian"/>
    <s v="Biguanides"/>
    <x v="0"/>
    <d v="2025-12-20T00:00:00"/>
    <s v="Biguanides"/>
  </r>
  <r>
    <s v="o3Oobd7wfQY"/>
    <x v="37"/>
    <s v="Māori"/>
    <s v="Biguanides"/>
    <x v="0"/>
    <d v="2025-05-26T00:00:00"/>
    <s v="Biguanides"/>
  </r>
  <r>
    <s v="NY3Vp8ptf02"/>
    <x v="37"/>
    <s v="Pacific peoples"/>
    <s v="Biguanides"/>
    <x v="0"/>
    <d v="2020-02-26T00:00:00"/>
    <s v="Biguanides-&gt;SGLT-2 inhibitors-&gt;Biguanides|SGLT-2 inhibitors-&gt;DPP-4 inhibitors|SGLT-2 inhibitors-&gt;Sulfonylureas"/>
  </r>
  <r>
    <s v="O/IyPSpyq02"/>
    <x v="37"/>
    <s v="Māori"/>
    <s v="Biguanides"/>
    <x v="0"/>
    <d v="2011-08-02T00:00:00"/>
    <s v="Biguanides-&gt;Biguanides|SGLT-2 inhibitors-&gt;SGLT-2 inhibitors"/>
  </r>
  <r>
    <s v="O.n1IQ9a2CY"/>
    <x v="37"/>
    <s v="Māori"/>
    <s v="Biguanides"/>
    <x v="0"/>
    <d v="2024-12-11T00:00:00"/>
    <s v="Biguanides"/>
  </r>
  <r>
    <s v="o.bVf2CQZQg"/>
    <x v="37"/>
    <s v="Other"/>
    <s v="DPP-4 inhibitors|SGLT-2 inhibitors"/>
    <x v="0"/>
    <d v="2021-12-27T00:00:00"/>
    <s v="DPP-4 inhibitors|SGLT-2 inhibitors-&gt;DPP-4 inhibitors-&gt;SGLT-2 inhibitors-&gt;Biguanides|DPP-4 inhibitors-&gt;Biguanides|SGLT-2 inhibitors-&gt;Biguanides"/>
  </r>
  <r>
    <s v="S2BCz.s5xG."/>
    <x v="37"/>
    <s v="Pacific peoples"/>
    <s v="Biguanides"/>
    <x v="0"/>
    <d v="2012-07-13T00:00:00"/>
    <s v="Biguanides-&gt;Biguanides|Sulfonylureas-&gt;Biguanides|DPP-4 inhibitors|Sulfonylureas-&gt;DPP-4 inhibitors-&gt;Biguanides|DPP-4 inhibitors|Insulin glargine-&gt;Insulin glargine-&gt;Biguanides|DPP-4 inhibitors"/>
  </r>
  <r>
    <s v="s0xLVSvSeCU"/>
    <x v="37"/>
    <s v="Pacific peoples"/>
    <s v="Biguanides"/>
    <x v="0"/>
    <d v="2017-08-21T00:00:00"/>
    <s v="Biguanides-&gt;SGLT-2 inhibitors-&gt;Biguanides|SGLT-2 inhibitors"/>
  </r>
  <r>
    <s v="s6Cm7VCu6kI"/>
    <x v="37"/>
    <s v="Pacific peoples"/>
    <s v="Biguanides"/>
    <x v="0"/>
    <d v="2014-03-04T00:00:00"/>
    <s v="Biguanides-&gt;Biguanides|Sulfonylureas-&gt;Sulfonylureas-&gt;DPP-4 inhibitors|Sulfonylureas-&gt;DPP-4 inhibitors|SGLT-2 inhibitors|Sulfonylureas-&gt;DPP-4 inhibitors-&gt;DPP-4 inhibitors|Insulin aspart-&gt;Insulin aspart-&gt;DPP-4 inhibitors|Insulin aspart|SGLT-2 inhibitors"/>
  </r>
  <r>
    <s v="SaCXtZsSs/U"/>
    <x v="37"/>
    <s v="Other"/>
    <s v="Insulin glargine"/>
    <x v="1"/>
    <d v="2021-07-26T00:00:00"/>
    <s v="Insulin glargine-&gt;Biguanides"/>
  </r>
  <r>
    <s v="RYAFo7QbZwU"/>
    <x v="37"/>
    <s v="Asian"/>
    <s v="Biguanides|Insulin isophane"/>
    <x v="0"/>
    <d v="2013-03-12T00:00:00"/>
    <s v="Biguanides|Insulin isophane-&gt;Insulin aspart-&gt;Insulin aspart|Insulin isophane"/>
  </r>
  <r>
    <s v="s/LXakZnyic"/>
    <x v="37"/>
    <s v="Pacific peoples"/>
    <s v="Biguanides"/>
    <x v="0"/>
    <d v="2013-10-11T00:00:00"/>
    <s v="Biguanides"/>
  </r>
  <r>
    <s v="s0DaWoPsF1w"/>
    <x v="37"/>
    <s v="Other"/>
    <s v="Biguanides"/>
    <x v="0"/>
    <d v="2011-02-23T00:00:00"/>
    <s v="Biguanides-&gt;Biguanides|Sulfonylureas"/>
  </r>
  <r>
    <s v="S0muWaryj5E"/>
    <x v="37"/>
    <s v="Other"/>
    <s v="Biguanides"/>
    <x v="0"/>
    <d v="2016-03-18T00:00:00"/>
    <s v="Biguanides"/>
  </r>
  <r>
    <s v="Rr.JyZY.NOk"/>
    <x v="37"/>
    <s v="Other"/>
    <s v="Biguanides"/>
    <x v="0"/>
    <d v="2013-05-06T00:00:00"/>
    <s v="Biguanides-&gt;Insulin aspart|Insulin isophane"/>
  </r>
  <r>
    <s v="rQ8Tb4.xSVM"/>
    <x v="37"/>
    <s v="Pacific peoples"/>
    <s v="Biguanides"/>
    <x v="0"/>
    <d v="2015-12-31T00:00:00"/>
    <s v="Biguanides-&gt;Insulin isophane-&gt;Insulin aspart"/>
  </r>
  <r>
    <s v="rVuS3QDqrg2"/>
    <x v="37"/>
    <s v="Pacific peoples"/>
    <s v="Biguanides"/>
    <x v="0"/>
    <d v="2011-07-04T00:00:00"/>
    <s v="Biguanides-&gt;Insulin aspart|Insulin isophane-&gt;DPP-4 inhibitors-&gt;Biguanides|DPP-4 inhibitors"/>
  </r>
  <r>
    <s v="RUpIX29hJw."/>
    <x v="37"/>
    <s v="Asian"/>
    <s v="Biguanides"/>
    <x v="0"/>
    <d v="2025-06-08T00:00:00"/>
    <s v="Biguanides-&gt;Biguanides|SGLT-2 inhibitors"/>
  </r>
  <r>
    <s v="rPwm8f.GGwM"/>
    <x v="37"/>
    <s v="Pacific peoples"/>
    <s v="Biguanides"/>
    <x v="0"/>
    <d v="2024-04-18T00:00:00"/>
    <s v="Biguanides"/>
  </r>
  <r>
    <s v="rppUDkujUcY"/>
    <x v="37"/>
    <s v="Māori"/>
    <s v="Biguanides"/>
    <x v="0"/>
    <d v="2014-10-02T00:00:00"/>
    <s v="Biguanides-&gt;SGLT-2 inhibitors"/>
  </r>
  <r>
    <s v="rnMhSjTiB.2"/>
    <x v="37"/>
    <s v="Māori"/>
    <s v="DPP-4 inhibitors|Sulfonylureas"/>
    <x v="0"/>
    <d v="2022-11-24T00:00:00"/>
    <s v="DPP-4 inhibitors|Sulfonylureas-&gt;DPP-4 inhibitors-&gt;Biguanides|DPP-4 inhibitors|Sulfonylureas-&gt;SGLT-2 inhibitors|Sulfonylureas-&gt;GLP-1 agonists-&gt;SGLT-2 inhibitors"/>
  </r>
  <r>
    <s v="Rn4XHUjk3LA"/>
    <x v="37"/>
    <s v="Pacific peoples"/>
    <s v="Biguanides"/>
    <x v="0"/>
    <d v="2022-07-05T00:00:00"/>
    <s v="Biguanides"/>
  </r>
  <r>
    <s v="rMgFfktCJ72"/>
    <x v="37"/>
    <s v="Asian"/>
    <s v="Biguanides"/>
    <x v="0"/>
    <d v="2020-09-24T00:00:00"/>
    <s v="Biguanides-&gt;DPP-4 inhibitors-&gt;DPP-4 inhibitors|Sulfonylureas-&gt;SGLT-2 inhibitors-&gt;DPP-4 inhibitors|SGLT-2 inhibitors|Sulfonylureas"/>
  </r>
  <r>
    <s v="RLI8alU8Eiw"/>
    <x v="37"/>
    <s v="Pacific peoples"/>
    <s v="Biguanides"/>
    <x v="0"/>
    <d v="2023-07-28T00:00:00"/>
    <s v="Biguanides-&gt;DPP-4 inhibitors-&gt;Biguanides|DPP-4 inhibitors-&gt;Biguanides|DPP-4 inhibitors|SGLT-2 inhibitors"/>
  </r>
  <r>
    <s v="RkDEj86EMoE"/>
    <x v="37"/>
    <s v="Māori"/>
    <s v="Biguanides"/>
    <x v="0"/>
    <d v="2014-01-21T00:00:00"/>
    <s v="Biguanides-&gt;Biguanides|Sulfonylureas-&gt;Insulin isophane-&gt;Biguanides|Insulin isophane|Sulfonylureas-&gt;Biguanides|Insulin glargine-&gt;Insulin glargine-&gt;SGLT-2 inhibitors-&gt;Insulin aspart|Insulin glargine-&gt;GLP-1 agonists|Insulin aspart|Insulin glargine-&gt;GLP-1 agonists"/>
  </r>
  <r>
    <s v="gSSc1Ta6thA"/>
    <x v="37"/>
    <s v="Asian"/>
    <s v="Biguanides"/>
    <x v="0"/>
    <d v="2011-11-23T00:00:00"/>
    <s v="Biguanides"/>
  </r>
  <r>
    <s v="GsUvZtnuqxA"/>
    <x v="37"/>
    <s v="Māori"/>
    <s v="Biguanides"/>
    <x v="0"/>
    <d v="2023-08-30T00:00:00"/>
    <s v="Biguanides"/>
  </r>
  <r>
    <s v="GU02JED9Ty6"/>
    <x v="37"/>
    <s v="Māori"/>
    <s v="Biguanides"/>
    <x v="0"/>
    <d v="2015-05-14T00:00:00"/>
    <s v="Biguanides-&gt;Biguanides|Sulfonylureas-&gt;Sulfonylureas-&gt;SGLT-2 inhibitors|Sulfonylureas-&gt;DPP-4 inhibitors|SGLT-2 inhibitors|Sulfonylureas-&gt;DPP-4 inhibitors-&gt;DPP-4 inhibitors|Sulfonylureas"/>
  </r>
  <r>
    <s v="guur.XFc91k"/>
    <x v="37"/>
    <s v="Other"/>
    <s v="Biguanides"/>
    <x v="0"/>
    <d v="2023-04-28T00:00:00"/>
    <s v="Biguanides"/>
  </r>
  <r>
    <s v="gvEC.2QjIKg"/>
    <x v="37"/>
    <s v="Other"/>
    <s v="DPP-4 inhibitors"/>
    <x v="0"/>
    <d v="2023-07-25T00:00:00"/>
    <s v="DPP-4 inhibitors"/>
  </r>
  <r>
    <s v="GrYJF9WzBPE"/>
    <x v="37"/>
    <s v="Asian"/>
    <s v="Biguanides"/>
    <x v="0"/>
    <d v="2025-09-15T00:00:00"/>
    <s v="Biguanides"/>
  </r>
  <r>
    <s v="GpY8kQ8/Zv."/>
    <x v="37"/>
    <s v="Asian"/>
    <s v="Insulin aspart"/>
    <x v="1"/>
    <d v="2011-06-20T00:00:00"/>
    <s v="Insulin aspart-&gt;Biguanides"/>
  </r>
  <r>
    <s v="GRMqxlQQ1JU"/>
    <x v="37"/>
    <s v="Asian"/>
    <s v="Biguanides"/>
    <x v="0"/>
    <d v="2021-04-07T00:00:00"/>
    <s v="Biguanides"/>
  </r>
  <r>
    <s v="h./FISJ8BuM"/>
    <x v="37"/>
    <s v="Pacific peoples"/>
    <s v="Biguanides"/>
    <x v="0"/>
    <d v="2020-12-17T00:00:00"/>
    <s v="Biguanides"/>
  </r>
  <r>
    <s v="GZBvt4UQKC6"/>
    <x v="37"/>
    <s v="Pacific peoples"/>
    <s v="Biguanides"/>
    <x v="0"/>
    <d v="2024-02-19T00:00:00"/>
    <s v="Biguanides"/>
  </r>
  <r>
    <s v="GzmXaXJdqjA"/>
    <x v="37"/>
    <s v="Asian"/>
    <s v="Biguanides"/>
    <x v="0"/>
    <d v="2012-08-31T00:00:00"/>
    <s v="Biguanides-&gt;Biguanides|Sulfonylureas-&gt;Sulfonylureas-&gt;DPP-4 inhibitors|Sulfonylureas-&gt;DPP-4 inhibitors-&gt;DPP-4 inhibitors|SGLT-2 inhibitors"/>
  </r>
  <r>
    <s v="gy6lm.puOcU"/>
    <x v="37"/>
    <s v="Asian"/>
    <s v="Biguanides"/>
    <x v="0"/>
    <d v="2019-09-18T00:00:00"/>
    <s v="Biguanides"/>
  </r>
  <r>
    <s v="Gn0HXdEQB3I"/>
    <x v="37"/>
    <s v="Other"/>
    <s v="Biguanides"/>
    <x v="0"/>
    <d v="2024-09-27T00:00:00"/>
    <s v="Biguanides"/>
  </r>
  <r>
    <s v="gKJN1JddOdY"/>
    <x v="37"/>
    <s v="Asian"/>
    <s v="Biguanides"/>
    <x v="0"/>
    <d v="2014-09-25T00:00:00"/>
    <s v="Biguanides-&gt;Insulin aspart"/>
  </r>
  <r>
    <s v="gkmhmPfmFd6"/>
    <x v="37"/>
    <s v="Asian"/>
    <s v="Biguanides"/>
    <x v="0"/>
    <d v="2023-06-21T00:00:00"/>
    <s v="Biguanides"/>
  </r>
  <r>
    <s v="GhVhhnkFbp."/>
    <x v="37"/>
    <s v="Pacific peoples"/>
    <s v="Biguanides|Insulin glargine"/>
    <x v="0"/>
    <d v="2015-09-22T00:00:00"/>
    <s v="Biguanides|Insulin glargine-&gt;Insulin glargine-&gt;Biguanides-&gt;Biguanides|DPP-4 inhibitors-&gt;DPP-4 inhibitors-&gt;Insulin aspart-&gt;DPP-4 inhibitors|Insulin aspart"/>
  </r>
  <r>
    <s v="gI3mgyb6RZ6"/>
    <x v="37"/>
    <s v="Pacific peoples"/>
    <s v="Biguanides"/>
    <x v="0"/>
    <d v="2023-08-07T00:00:00"/>
    <s v="Biguanides"/>
  </r>
  <r>
    <s v="gGz6TbuoepI"/>
    <x v="37"/>
    <s v="Other"/>
    <s v="Biguanides"/>
    <x v="0"/>
    <d v="2014-01-16T00:00:00"/>
    <s v="Biguanides"/>
  </r>
  <r>
    <s v="GbH.e9nnXVc"/>
    <x v="37"/>
    <s v="Pacific peoples"/>
    <s v="Biguanides"/>
    <x v="0"/>
    <d v="2016-08-05T00:00:00"/>
    <s v="Biguanides"/>
  </r>
  <r>
    <s v="GEjP7S/zE5I"/>
    <x v="37"/>
    <s v="Asian"/>
    <s v="Biguanides|Insulin isophane"/>
    <x v="0"/>
    <d v="2023-12-20T00:00:00"/>
    <s v="Biguanides|Insulin isophane-&gt;Insulin aspart-&gt;Insulin isophane"/>
  </r>
  <r>
    <s v="GFT9ZYdCVPE"/>
    <x v="37"/>
    <s v="Pacific peoples"/>
    <s v="Biguanides"/>
    <x v="0"/>
    <d v="2025-03-06T00:00:00"/>
    <s v="Biguanides"/>
  </r>
  <r>
    <s v="GD3XR/YDvnY"/>
    <x v="37"/>
    <s v="Māori"/>
    <s v="Biguanides"/>
    <x v="0"/>
    <d v="2022-06-29T00:00:00"/>
    <s v="Biguanides"/>
  </r>
  <r>
    <s v="gCT3SXIPLug"/>
    <x v="37"/>
    <s v="Asian"/>
    <s v="Biguanides"/>
    <x v="0"/>
    <d v="2024-04-16T00:00:00"/>
    <s v="Biguanides-&gt;DPP-4 inhibitors"/>
  </r>
  <r>
    <s v="DWkVgF1WyTc"/>
    <x v="37"/>
    <s v="Other"/>
    <s v="Biguanides"/>
    <x v="0"/>
    <d v="2023-11-02T00:00:00"/>
    <s v="Biguanides"/>
  </r>
  <r>
    <s v="DUZnpbw6rZQ"/>
    <x v="37"/>
    <s v="Pacific peoples"/>
    <s v="Biguanides"/>
    <x v="0"/>
    <d v="2018-10-01T00:00:00"/>
    <s v="Biguanides-&gt;Biguanides|SGLT-2 inhibitors-&gt;SGLT-2 inhibitors-&gt;Biguanides|DPP-4 inhibitors-&gt;DPP-4 inhibitors"/>
  </r>
  <r>
    <s v="Du2rSCetrm."/>
    <x v="37"/>
    <s v="Pacific peoples"/>
    <s v="Insulin isophane"/>
    <x v="1"/>
    <d v="2019-02-11T00:00:00"/>
    <s v="Insulin isophane-&gt;Biguanides|Sulfonylureas-&gt;Biguanides|Insulin aspart-&gt;Insulin aspart-&gt;DPP-4 inhibitors|Insulin aspart-&gt;SGLT-2 inhibitors-&gt;Insulin aspart|SGLT-2 inhibitors-&gt;DPP-4 inhibitors|Insulin aspart|SGLT-2 inhibitors"/>
  </r>
  <r>
    <s v="DuCKnTOFM.w"/>
    <x v="37"/>
    <s v="Māori"/>
    <s v="Biguanides"/>
    <x v="0"/>
    <d v="2017-02-01T00:00:00"/>
    <s v="Biguanides"/>
  </r>
  <r>
    <s v="DLyItg8OuDw"/>
    <x v="37"/>
    <s v="Asian"/>
    <s v="Biguanides"/>
    <x v="0"/>
    <d v="2018-09-26T00:00:00"/>
    <s v="Biguanides-&gt;Sulfonylureas-&gt;Biguanides|DPP-4 inhibitors-&gt;Biguanides|Sulfonylureas-&gt;Biguanides|DPP-4 inhibitors|Sulfonylureas-&gt;DPP-4 inhibitors-&gt;DPP-4 inhibitors|Sulfonylureas-&gt;Biguanides|DPP-4 inhibitors|SGLT-2 inhibitors|Sulfonylureas-&gt;Biguanides|SGLT-2 inhibitors|Sulfonylureas-&gt;Biguanides|Insulin glargine|Sulfonylureas-&gt;Insulin glargine-&gt;SGLT-2 inhibitors"/>
  </r>
  <r>
    <s v="dM.APF2Wu3w"/>
    <x v="37"/>
    <s v="Asian"/>
    <s v="Biguanides|DPP-4 inhibitors"/>
    <x v="0"/>
    <d v="2024-08-22T00:00:00"/>
    <s v="Biguanides|DPP-4 inhibitors-&gt;DPP-4 inhibitors-&gt;DPP-4 inhibitors|SGLT-2 inhibitors-&gt;Sulfonylureas"/>
  </r>
  <r>
    <s v="DOrlMln27xA"/>
    <x v="37"/>
    <s v="Pacific peoples"/>
    <s v="Biguanides"/>
    <x v="0"/>
    <d v="2017-02-13T00:00:00"/>
    <s v="Biguanides"/>
  </r>
  <r>
    <s v="do8STyDRFYc"/>
    <x v="37"/>
    <s v="Asian"/>
    <s v="Biguanides"/>
    <x v="0"/>
    <d v="2025-10-15T00:00:00"/>
    <s v="Biguanides"/>
  </r>
  <r>
    <s v="dJqByQ6mp0Q"/>
    <x v="37"/>
    <s v="Other"/>
    <s v="Biguanides"/>
    <x v="0"/>
    <d v="2025-10-06T00:00:00"/>
    <s v="Biguanides"/>
  </r>
  <r>
    <s v="dgCc.C6uYmY"/>
    <x v="37"/>
    <s v="Māori"/>
    <s v="Biguanides"/>
    <x v="0"/>
    <d v="2016-03-04T00:00:00"/>
    <s v="Biguanides-&gt;Biguanides|SGLT-2 inhibitors"/>
  </r>
  <r>
    <s v="DGGCMqgGzx."/>
    <x v="37"/>
    <s v="Asian"/>
    <s v="Biguanides"/>
    <x v="0"/>
    <d v="2023-08-12T00:00:00"/>
    <s v="Biguanides-&gt;SGLT-2 inhibitors-&gt;Biguanides|SGLT-2 inhibitors-&gt;DPP-4 inhibitors-&gt;Biguanides|DPP-4 inhibitors|SGLT-2 inhibitors-&gt;DPP-4 inhibitors|SGLT-2 inhibitors"/>
  </r>
  <r>
    <s v="dHBfn9SnSaQ"/>
    <x v="37"/>
    <s v="Other"/>
    <s v="Insulin glargine"/>
    <x v="1"/>
    <d v="2020-03-13T00:00:00"/>
    <s v="Insulin glargine-&gt;DPP-4 inhibitors-&gt;Insulin aspart-&gt;Insulin aspart|Insulin glargine-&gt;SGLT-2 inhibitors-&gt;Insulin aspart|Insulin glargine|SGLT-2 inhibitors-&gt;DPP-4 inhibitors|Insulin aspart|Insulin glargine|SGLT-2 inhibitors-&gt;DPP-4 inhibitors|Insulin aspart|Insulin glargine-&gt;Insulin aspart|Insulin isophane|Thiazolidinedione-&gt;DPP-4 inhibitors|Insulin aspart|Insulin isophane|SGLT-2 inhibitors-&gt;DPP-4 inhibitors|Insulin aspart|Insulin isophane|SGLT-2 inhibitors|Thiazolidinedione-&gt;DPP-4 inhibitors|Insulin aspart|Insulin isophane-&gt;DPP-4 inhibitors|Insulin isophane-&gt;DPP-4 inhibitors|SGLT-2 inhibitors-&gt;DPP-4 inhibitors|Insulin aspart|SGLT-2 inhibitors|Thiazolidinedione-&gt;DPP-4 inhibitors|Insulin aspart"/>
  </r>
  <r>
    <s v="DHlszLHBckk"/>
    <x v="37"/>
    <s v="Other"/>
    <s v="Biguanides|DPP-4 inhibitors"/>
    <x v="0"/>
    <d v="2023-08-15T00:00:00"/>
    <s v="Biguanides|DPP-4 inhibitors-&gt;DPP-4 inhibitors-&gt;SGLT-2 inhibitors-&gt;DPP-4 inhibitors|SGLT-2 inhibitors"/>
  </r>
  <r>
    <s v="d4QSAlfMe/6"/>
    <x v="37"/>
    <s v="Māori"/>
    <s v="Biguanides"/>
    <x v="0"/>
    <d v="2015-09-16T00:00:00"/>
    <s v="Biguanides-&gt;Sulfonylureas-&gt;GLP-1 agonists-&gt;GLP-1 agonists|Sulfonylureas-&gt;Biguanides|GLP-1 agonists|Sulfonylureas-&gt;Biguanides|Sulfonylureas-&gt;Biguanides|GLP-1 agonists"/>
  </r>
  <r>
    <s v="Ag1NnflQycY"/>
    <x v="37"/>
    <s v="Asian"/>
    <s v="Biguanides"/>
    <x v="0"/>
    <d v="2025-06-03T00:00:00"/>
    <s v="Biguanides"/>
  </r>
  <r>
    <s v="D95AsPuV/K2"/>
    <x v="37"/>
    <s v="Māori"/>
    <s v="Biguanides|Insulin isophane|Insulin lispro"/>
    <x v="0"/>
    <d v="2022-07-04T00:00:00"/>
    <s v="Biguanides|Insulin isophane|Insulin lispro-&gt;Insulin isophane|Insulin lispro-&gt;Insulin isophane-&gt;SGLT-2 inhibitors-&gt;Biguanides|Insulin glargine|SGLT-2 inhibitors"/>
  </r>
  <r>
    <s v="D6Yeij/kPxE"/>
    <x v="37"/>
    <s v="Pacific peoples"/>
    <s v="Biguanides"/>
    <x v="0"/>
    <d v="2011-04-20T00:00:00"/>
    <s v="Biguanides"/>
  </r>
  <r>
    <s v="d741iSp9ZZQ"/>
    <x v="37"/>
    <s v="Other"/>
    <s v="Biguanides"/>
    <x v="0"/>
    <d v="2011-01-10T00:00:00"/>
    <s v="Biguanides"/>
  </r>
  <r>
    <s v="DdVjbhcpM3w"/>
    <x v="37"/>
    <s v="Pacific peoples"/>
    <s v="Biguanides"/>
    <x v="0"/>
    <d v="2024-03-13T00:00:00"/>
    <s v="Biguanides"/>
  </r>
  <r>
    <s v="A96bupdMtA."/>
    <x v="37"/>
    <s v="Māori"/>
    <s v="Biguanides"/>
    <x v="0"/>
    <d v="2018-02-01T00:00:00"/>
    <s v="Biguanides-&gt;Biguanides|DPP-4 inhibitors-&gt;DPP-4 inhibitors-&gt;SGLT-2 inhibitors-&gt;DPP-4 inhibitors|SGLT-2 inhibitors"/>
  </r>
  <r>
    <s v="a7tE./hO6bc"/>
    <x v="37"/>
    <s v="Asian"/>
    <s v="Biguanides"/>
    <x v="0"/>
    <d v="2025-01-15T00:00:00"/>
    <s v="Biguanides"/>
  </r>
  <r>
    <s v="A7HYSebn6Ic"/>
    <x v="37"/>
    <s v="Other"/>
    <s v="Biguanides"/>
    <x v="0"/>
    <d v="2019-12-19T00:00:00"/>
    <s v="Biguanides"/>
  </r>
  <r>
    <s v="aaZ4pxYwVes"/>
    <x v="37"/>
    <s v="Other"/>
    <s v="Biguanides"/>
    <x v="0"/>
    <d v="2017-08-02T00:00:00"/>
    <s v="Biguanides-&gt;DPP-4 inhibitors-&gt;Insulin aspart|Insulin isophane-&gt;Insulin glargine-&gt;DPP-4 inhibitors|Insulin aspart-&gt;Insulin aspart|Insulin glargine-&gt;DPP-4 inhibitors|Insulin aspart|Insulin glargine-&gt;DPP-4 inhibitors|Insulin aspart|Insulin glargine|SGLT-2 inhibitors-&gt;DPP-4 inhibitors|Insulin glargine|SGLT-2 inhibitors-&gt;DPP-4 inhibitors|Insulin glargine"/>
  </r>
  <r>
    <s v="AcQX7M1JOWI"/>
    <x v="37"/>
    <s v="Pacific peoples"/>
    <s v="Biguanides"/>
    <x v="0"/>
    <d v="2015-03-10T00:00:00"/>
    <s v="Biguanides"/>
  </r>
  <r>
    <s v="aDV8gO/lpPk"/>
    <x v="37"/>
    <s v="Other"/>
    <s v="Biguanides"/>
    <x v="0"/>
    <d v="2025-11-16T00:00:00"/>
    <s v="Biguanides"/>
  </r>
  <r>
    <s v="ack4OHXrM6w"/>
    <x v="37"/>
    <s v="Pacific peoples"/>
    <s v="Biguanides"/>
    <x v="0"/>
    <d v="2021-03-25T00:00:00"/>
    <s v="Biguanides-&gt;Insulin isophane"/>
  </r>
  <r>
    <s v="Abvbh3XnjSU"/>
    <x v="37"/>
    <s v="Māori"/>
    <s v="Biguanides"/>
    <x v="0"/>
    <d v="2011-08-16T00:00:00"/>
    <s v="Biguanides-&gt;Sulfonylureas-&gt;SGLT-2 inhibitors|Sulfonylureas"/>
  </r>
  <r>
    <s v="a2m6RcEz8Oo"/>
    <x v="37"/>
    <s v="Asian"/>
    <s v="Biguanides"/>
    <x v="0"/>
    <d v="2023-07-03T00:00:00"/>
    <s v="Biguanides"/>
  </r>
  <r>
    <s v="a65MS2pBlTg"/>
    <x v="37"/>
    <s v="Asian"/>
    <s v="Biguanides|Insulin isophane"/>
    <x v="0"/>
    <d v="2018-09-10T00:00:00"/>
    <s v="Biguanides|Insulin isophane-&gt;Insulin aspart"/>
  </r>
  <r>
    <s v="A0EJsGhb3gc"/>
    <x v="37"/>
    <s v="Māori"/>
    <s v="Biguanides"/>
    <x v="0"/>
    <d v="2022-06-13T00:00:00"/>
    <s v="Biguanides"/>
  </r>
  <r>
    <s v="9yc3ca2mQqc"/>
    <x v="37"/>
    <s v="Other"/>
    <s v="Biguanides"/>
    <x v="0"/>
    <d v="2016-01-28T00:00:00"/>
    <s v="Biguanides"/>
  </r>
  <r>
    <s v="3kOv8ZYOPIo"/>
    <x v="37"/>
    <s v="Other"/>
    <s v="Biguanides"/>
    <x v="0"/>
    <d v="2025-04-15T00:00:00"/>
    <s v="Biguanides"/>
  </r>
  <r>
    <s v="3kCpU8EyhcY"/>
    <x v="37"/>
    <s v="Other"/>
    <s v="Biguanides"/>
    <x v="0"/>
    <d v="2018-12-28T00:00:00"/>
    <s v="Biguanides"/>
  </r>
  <r>
    <s v="3gxjPhDcb8k"/>
    <x v="37"/>
    <s v="Asian"/>
    <s v="Biguanides"/>
    <x v="0"/>
    <d v="2013-04-03T00:00:00"/>
    <s v="Biguanides"/>
  </r>
  <r>
    <s v="9vN89clrDf6"/>
    <x v="37"/>
    <s v="Asian"/>
    <s v="Biguanides"/>
    <x v="0"/>
    <d v="2024-07-02T00:00:00"/>
    <s v="Biguanides-&gt;Biguanides|Insulin aspart|Insulin glargine-&gt;Biguanides|Insulin glargine-&gt;Insulin glargine"/>
  </r>
  <r>
    <s v="9V.h/xP9JHE"/>
    <x v="37"/>
    <s v="Other"/>
    <s v="Biguanides"/>
    <x v="0"/>
    <d v="2017-02-15T00:00:00"/>
    <s v="Biguanides"/>
  </r>
  <r>
    <s v="9M40cAqiaMQ"/>
    <x v="37"/>
    <s v="Asian"/>
    <s v="Biguanides"/>
    <x v="0"/>
    <d v="2024-02-14T00:00:00"/>
    <s v="Biguanides"/>
  </r>
  <r>
    <s v="9mHcR1bGb3o"/>
    <x v="37"/>
    <s v="Asian"/>
    <s v="Biguanides"/>
    <x v="0"/>
    <d v="2023-04-16T00:00:00"/>
    <s v="Biguanides-&gt;DPP-4 inhibitors-&gt;Biguanides|Insulin aspart|Insulin isophane-&gt;Insulin isophane"/>
  </r>
  <r>
    <s v="9eufyEryyXc"/>
    <x v="37"/>
    <s v="Pacific peoples"/>
    <s v="Biguanides|Insulin isophane"/>
    <x v="0"/>
    <d v="2011-11-10T00:00:00"/>
    <s v="Biguanides|Insulin isophane-&gt;Biguanides|Insulin aspart|Insulin isophane-&gt;Biguanides"/>
  </r>
  <r>
    <s v="9KXxYSphCmE"/>
    <x v="37"/>
    <s v="Pacific peoples"/>
    <s v="Biguanides"/>
    <x v="0"/>
    <d v="2023-11-02T00:00:00"/>
    <s v="Biguanides-&gt;Biguanides|SGLT-2 inhibitors"/>
  </r>
  <r>
    <s v="2XCHukIIKPA"/>
    <x v="37"/>
    <s v="Other"/>
    <s v="Biguanides"/>
    <x v="0"/>
    <d v="2018-08-10T00:00:00"/>
    <s v="Biguanides"/>
  </r>
  <r>
    <s v="2wMs7NxWi7."/>
    <x v="37"/>
    <s v="Asian"/>
    <s v="Biguanides"/>
    <x v="0"/>
    <d v="2021-05-30T00:00:00"/>
    <s v="Biguanides"/>
  </r>
  <r>
    <s v="2tDVdpMifSk"/>
    <x v="37"/>
    <s v="Other"/>
    <s v="Biguanides"/>
    <x v="0"/>
    <d v="2011-01-12T00:00:00"/>
    <s v="Biguanides"/>
  </r>
  <r>
    <s v="2vtCKluVO8c"/>
    <x v="37"/>
    <s v="Asian"/>
    <s v="Biguanides"/>
    <x v="0"/>
    <d v="2017-09-14T00:00:00"/>
    <s v="Biguanides-&gt;DPP-4 inhibitors-&gt;DPP-4 inhibitors|SGLT-2 inhibitors-&gt;SGLT-2 inhibitors"/>
  </r>
  <r>
    <s v="2w9.oFS4jKU"/>
    <x v="37"/>
    <s v="Asian"/>
    <s v="Biguanides"/>
    <x v="0"/>
    <d v="2019-12-16T00:00:00"/>
    <s v="Biguanides-&gt;DPP-4 inhibitors-&gt;Biguanides|DPP-4 inhibitors-&gt;DPP-4 inhibitors|SGLT-2 inhibitors"/>
  </r>
  <r>
    <s v="2yZCVTGSRAU"/>
    <x v="37"/>
    <s v="Māori"/>
    <s v="Biguanides"/>
    <x v="0"/>
    <d v="2020-04-28T00:00:00"/>
    <s v="Biguanides-&gt;Insulin glargine-&gt;GLP-1 agonists-&gt;Biguanides|GLP-1 agonists-&gt;SGLT-2 inhibitors"/>
  </r>
  <r>
    <s v="3.xjJSx2hMM"/>
    <x v="37"/>
    <s v="Māori"/>
    <s v="Biguanides"/>
    <x v="0"/>
    <d v="2020-02-05T00:00:00"/>
    <s v="Biguanides"/>
  </r>
  <r>
    <s v="30.8IpDaxSk"/>
    <x v="37"/>
    <s v="Māori"/>
    <s v="Biguanides"/>
    <x v="0"/>
    <d v="2025-02-27T00:00:00"/>
    <s v="Biguanides"/>
  </r>
  <r>
    <s v="36NxnEOR.Ug"/>
    <x v="37"/>
    <s v="Asian"/>
    <s v="Biguanides"/>
    <x v="0"/>
    <d v="2011-10-31T00:00:00"/>
    <s v="Biguanides-&gt;Sulfonylureas-&gt;Biguanides|Sulfonylureas-&gt;DPP-4 inhibitors-&gt;DPP-4 inhibitors|Sulfonylureas-&gt;DPP-4 inhibitors|SGLT-2 inhibitors|Sulfonylureas"/>
  </r>
  <r>
    <s v="3g2urZ2SGfI"/>
    <x v="37"/>
    <s v="Māori"/>
    <s v="Biguanides"/>
    <x v="0"/>
    <d v="2024-03-05T00:00:00"/>
    <s v="Biguanides"/>
  </r>
  <r>
    <s v="3GUljph8HAI"/>
    <x v="37"/>
    <s v="Pacific peoples"/>
    <s v="Biguanides"/>
    <x v="0"/>
    <d v="2012-04-14T00:00:00"/>
    <s v="Biguanides-&gt;Biguanides|Sulfonylureas"/>
  </r>
  <r>
    <s v="3DsUPl2V8fI"/>
    <x v="37"/>
    <s v="Asian"/>
    <s v="DPP-4 inhibitors"/>
    <x v="0"/>
    <d v="2023-01-20T00:00:00"/>
    <s v="DPP-4 inhibitors"/>
  </r>
  <r>
    <s v="3EcXWYq9llY"/>
    <x v="37"/>
    <s v="Asian"/>
    <s v="Biguanides"/>
    <x v="0"/>
    <d v="2025-10-14T00:00:00"/>
    <s v="Biguanides"/>
  </r>
  <r>
    <s v="3c3ObMu/UCc"/>
    <x v="37"/>
    <s v="Pacific peoples"/>
    <s v="Biguanides"/>
    <x v="0"/>
    <d v="2021-03-30T00:00:00"/>
    <s v="Biguanides-&gt;SGLT-2 inhibitors-&gt;GLP-1 agonists-&gt;Biguanides|GLP-1 agonists"/>
  </r>
  <r>
    <s v="3cc0oir9HBQ"/>
    <x v="37"/>
    <s v="Māori"/>
    <s v="Biguanides"/>
    <x v="0"/>
    <d v="2015-05-08T00:00:00"/>
    <s v="Biguanides-&gt;Biguanides|Sulfonylureas-&gt;GLP-1 agonists"/>
  </r>
  <r>
    <s v="3axGfoZWpV6"/>
    <x v="37"/>
    <s v="Pacific peoples"/>
    <s v="Biguanides|Insulin aspart|Insulin isophane"/>
    <x v="0"/>
    <d v="2020-09-30T00:00:00"/>
    <s v="Biguanides|Insulin aspart|Insulin isophane-&gt;Insulin aspart|Insulin isophane-&gt;Biguanides|Insulin isophane-&gt;Insulin isophane-&gt;Biguanides"/>
  </r>
  <r>
    <s v="2NzUQz30MsY"/>
    <x v="37"/>
    <s v="Asian"/>
    <s v="Biguanides"/>
    <x v="0"/>
    <d v="2023-02-01T00:00:00"/>
    <s v="Biguanides-&gt;Insulin aspart"/>
  </r>
  <r>
    <s v="2PP7MdIGkuE"/>
    <x v="37"/>
    <s v="Pacific peoples"/>
    <s v="Biguanides"/>
    <x v="0"/>
    <d v="2018-10-31T00:00:00"/>
    <s v="Biguanides"/>
  </r>
  <r>
    <s v="2kXYU8sZ0cc"/>
    <x v="37"/>
    <s v="Asian"/>
    <s v="Biguanides"/>
    <x v="0"/>
    <d v="2014-08-28T00:00:00"/>
    <s v="Biguanides-&gt;Biguanides|Sulfonylureas-&gt;DPP-4 inhibitors-&gt;Biguanides|DPP-4 inhibitors|Sulfonylureas-&gt;Sulfonylureas"/>
  </r>
  <r>
    <s v="2kz0hXqDo3U"/>
    <x v="37"/>
    <s v="Māori"/>
    <s v="Biguanides"/>
    <x v="0"/>
    <d v="2021-01-06T00:00:00"/>
    <s v="Biguanides"/>
  </r>
  <r>
    <s v="2kDEhiNDQ.g"/>
    <x v="37"/>
    <s v="Māori"/>
    <s v="Biguanides"/>
    <x v="0"/>
    <d v="2016-08-05T00:00:00"/>
    <s v="Biguanides"/>
  </r>
  <r>
    <s v="ZYRR.TFROrU"/>
    <x v="37"/>
    <s v="Asian"/>
    <s v="Biguanides"/>
    <x v="0"/>
    <d v="2012-05-12T00:00:00"/>
    <s v="Biguanides"/>
  </r>
  <r>
    <s v="24boekz74lQ"/>
    <x v="37"/>
    <s v="Māori"/>
    <s v="Biguanides"/>
    <x v="0"/>
    <d v="2023-10-05T00:00:00"/>
    <s v="Biguanides"/>
  </r>
  <r>
    <s v="2/rlH4lWEAI"/>
    <x v="37"/>
    <s v="Pacific peoples"/>
    <s v="Biguanides|Sulfonylureas"/>
    <x v="0"/>
    <d v="2019-02-14T00:00:00"/>
    <s v="Biguanides|Sulfonylureas-&gt;Biguanides|SGLT-2 inhibitors-&gt;Biguanides"/>
  </r>
  <r>
    <s v="WopJXDi/gN."/>
    <x v="37"/>
    <s v="Asian"/>
    <s v="Biguanides"/>
    <x v="0"/>
    <d v="2025-08-19T00:00:00"/>
    <s v="Biguanides"/>
  </r>
  <r>
    <s v="WniXcJHmD56"/>
    <x v="37"/>
    <s v="Other"/>
    <s v="Biguanides"/>
    <x v="0"/>
    <d v="2022-03-14T00:00:00"/>
    <s v="Biguanides-&gt;Insulin isophane|Insulin lispro-&gt;Insulin glargine-&gt;Insulin glargine|Insulin isophane|Insulin lispro-&gt;Insulin lispro-&gt;Insulin glargine|Insulin lispro"/>
  </r>
  <r>
    <s v="wmZ/q7h9QFc"/>
    <x v="37"/>
    <s v="Other"/>
    <s v="Biguanides"/>
    <x v="0"/>
    <d v="2017-11-13T00:00:00"/>
    <s v="Biguanides"/>
  </r>
  <r>
    <s v="wNFwhVN4Qh."/>
    <x v="37"/>
    <s v="Other"/>
    <s v="Biguanides"/>
    <x v="0"/>
    <d v="2012-05-21T00:00:00"/>
    <s v="Biguanides"/>
  </r>
  <r>
    <s v="wm6C4fJ1SGM"/>
    <x v="37"/>
    <s v="Asian"/>
    <s v="DPP-4 inhibitors"/>
    <x v="0"/>
    <d v="2022-11-22T00:00:00"/>
    <s v="DPP-4 inhibitors"/>
  </r>
  <r>
    <s v="WmGfmu/pfSs"/>
    <x v="37"/>
    <s v="Māori"/>
    <s v="Biguanides"/>
    <x v="0"/>
    <d v="2018-08-15T00:00:00"/>
    <s v="Biguanides"/>
  </r>
  <r>
    <s v="wlAF7Uo3kMU"/>
    <x v="37"/>
    <s v="Other"/>
    <s v="Biguanides"/>
    <x v="0"/>
    <d v="2016-12-19T00:00:00"/>
    <s v="Biguanides-&gt;Insulin glargine-&gt;Biguanides|Insulin aspart|Insulin glargine-&gt;Insulin aspart|Insulin glargine-&gt;Biguanides|Insulin aspart"/>
  </r>
  <r>
    <s v="WLLaA2t2yh."/>
    <x v="37"/>
    <s v="Asian"/>
    <s v="Biguanides|Insulin aspart|Insulin isophane"/>
    <x v="0"/>
    <d v="2014-12-22T00:00:00"/>
    <s v="Biguanides|Insulin aspart|Insulin isophane"/>
  </r>
  <r>
    <s v="wINpjmWBHl2"/>
    <x v="37"/>
    <s v="Other"/>
    <s v="Biguanides|Insulin isophane"/>
    <x v="0"/>
    <d v="2019-11-14T00:00:00"/>
    <s v="Biguanides|Insulin isophane"/>
  </r>
  <r>
    <s v="WiWpd466QAU"/>
    <x v="37"/>
    <s v="Asian"/>
    <s v="Biguanides"/>
    <x v="0"/>
    <d v="2021-07-08T00:00:00"/>
    <s v="Biguanides-&gt;DPP-4 inhibitors-&gt;SGLT-2 inhibitors-&gt;GLP-1 agonists"/>
  </r>
  <r>
    <s v="wJ/l4F5WzJU"/>
    <x v="37"/>
    <s v="Other"/>
    <s v="Biguanides"/>
    <x v="0"/>
    <d v="2019-05-06T00:00:00"/>
    <s v="Biguanides-&gt;DPP-4 inhibitors-&gt;SGLT-2 inhibitors-&gt;DPP-4 inhibitors|SGLT-2 inhibitors-&gt;Biguanides|DPP-4 inhibitors-&gt;Biguanides|GLP-1 agonists-&gt;GLP-1 agonists-&gt;DPP-4 inhibitors|GLP-1 agonists-&gt;Biguanides|DPP-4 inhibitors|GLP-1 agonists"/>
  </r>
  <r>
    <s v="ZsUk.mqfj8I"/>
    <x v="37"/>
    <s v="Other"/>
    <s v="Biguanides"/>
    <x v="0"/>
    <d v="2015-10-22T00:00:00"/>
    <s v="Biguanides-&gt;DPP-4 inhibitors"/>
  </r>
  <r>
    <s v="ZtmdEqkNxfc"/>
    <x v="37"/>
    <s v="Other"/>
    <s v="Biguanides"/>
    <x v="0"/>
    <d v="2022-02-10T00:00:00"/>
    <s v="Biguanides"/>
  </r>
  <r>
    <s v="ZXp7kTLL5/c"/>
    <x v="37"/>
    <s v="Asian"/>
    <s v="DPP-4 inhibitors"/>
    <x v="0"/>
    <d v="2024-07-16T00:00:00"/>
    <s v="DPP-4 inhibitors"/>
  </r>
  <r>
    <s v="ZXFp5RMMkcQ"/>
    <x v="37"/>
    <s v="Other"/>
    <s v="Biguanides"/>
    <x v="0"/>
    <d v="2011-05-31T00:00:00"/>
    <s v="Biguanides"/>
  </r>
  <r>
    <s v="zw2YpdSlOU6"/>
    <x v="37"/>
    <s v="Asian"/>
    <s v="Biguanides"/>
    <x v="0"/>
    <d v="2025-10-21T00:00:00"/>
    <s v="Biguanides"/>
  </r>
  <r>
    <s v="zW9BKIS/dYs"/>
    <x v="37"/>
    <s v="Other"/>
    <s v="Biguanides"/>
    <x v="0"/>
    <d v="2019-01-30T00:00:00"/>
    <s v="Biguanides"/>
  </r>
  <r>
    <s v="zWAmLTYN6UE"/>
    <x v="37"/>
    <s v="Pacific peoples"/>
    <s v="Biguanides"/>
    <x v="0"/>
    <d v="2014-06-28T00:00:00"/>
    <s v="Biguanides"/>
  </r>
  <r>
    <s v="zP7nNycqRXc"/>
    <x v="37"/>
    <s v="Māori"/>
    <s v="Biguanides"/>
    <x v="0"/>
    <d v="2011-02-11T00:00:00"/>
    <s v="Biguanides-&gt;Biguanides|DPP-4 inhibitors-&gt;Insulin isophane-&gt;DPP-4 inhibitors-&gt;DPP-4 inhibitors|Insulin isophane-&gt;Biguanides|DPP-4 inhibitors|Insulin isophane-&gt;SGLT-2 inhibitors-&gt;DPP-4 inhibitors|Insulin isophane|SGLT-2 inhibitors-&gt;Biguanides|GLP-1 agonists|Insulin isophane-&gt;Biguanides|GLP-1 agonists-&gt;GLP-1 agonists"/>
  </r>
  <r>
    <s v="WsgpMzv3qJQ"/>
    <x v="37"/>
    <s v="Asian"/>
    <s v="Biguanides"/>
    <x v="0"/>
    <d v="2024-09-01T00:00:00"/>
    <s v="Biguanides-&gt;Insulin aspart"/>
  </r>
  <r>
    <s v="WpsqLOLFWmo"/>
    <x v="37"/>
    <s v="Māori"/>
    <s v="Biguanides"/>
    <x v="0"/>
    <d v="2024-07-11T00:00:00"/>
    <s v="Biguanides"/>
  </r>
  <r>
    <s v="WpxzHQv6LFU"/>
    <x v="37"/>
    <s v="Asian"/>
    <s v="Biguanides"/>
    <x v="0"/>
    <d v="2022-11-22T00:00:00"/>
    <s v="Biguanides"/>
  </r>
  <r>
    <s v="sWNWSDK5W8A"/>
    <x v="37"/>
    <s v="Māori"/>
    <s v="Biguanides"/>
    <x v="0"/>
    <d v="2018-01-22T00:00:00"/>
    <s v="Biguanides-&gt;DPP-4 inhibitors"/>
  </r>
  <r>
    <s v="sUiB3vzfVUM"/>
    <x v="37"/>
    <s v="Māori"/>
    <s v="Biguanides"/>
    <x v="0"/>
    <d v="2014-03-28T00:00:00"/>
    <s v="Biguanides-&gt;Biguanides|Sulfonylureas-&gt;Biguanides|Insulin glargine|Sulfonylureas-&gt;Insulin glargine-&gt;DPP-4 inhibitors|Insulin glargine|Sulfonylureas-&gt;DPP-4 inhibitors|Sulfonylureas-&gt;SGLT-2 inhibitors|Sulfonylureas-&gt;DPP-4 inhibitors|SGLT-2 inhibitors|Sulfonylureas-&gt;Biguanides|DPP-4 inhibitors|GLP-1 agonists|Sulfonylureas-&gt;GLP-1 agonists-&gt;Biguanides|GLP-1 agonists|Insulin glargine|Sulfonylureas-&gt;GLP-1 agonists|Insulin glargine-&gt;Biguanides|GLP-1 agonists|Sulfonylureas-&gt;DPP-4 inhibitors|GLP-1 agonists|Sulfonylureas"/>
  </r>
  <r>
    <s v="SRiZLavCmCk"/>
    <x v="37"/>
    <s v="Asian"/>
    <s v="Biguanides"/>
    <x v="0"/>
    <d v="2017-01-19T00:00:00"/>
    <s v="Biguanides"/>
  </r>
  <r>
    <s v="sToiwC4YoXY"/>
    <x v="37"/>
    <s v="Māori"/>
    <s v="Biguanides"/>
    <x v="0"/>
    <d v="2020-11-06T00:00:00"/>
    <s v="Biguanides-&gt;DPP-4 inhibitors-&gt;Insulin isophane-&gt;Biguanides|Insulin aspart-&gt;Insulin aspart-&gt;Insulin aspart|Insulin isophane-&gt;SGLT-2 inhibitors-&gt;Biguanides|SGLT-2 inhibitors-&gt;Biguanides|DPP-4 inhibitors-&gt;Biguanides|DPP-4 inhibitors|SGLT-2 inhibitors"/>
  </r>
  <r>
    <s v="spVpcY7qDWk"/>
    <x v="37"/>
    <s v="Pacific peoples"/>
    <s v="Biguanides"/>
    <x v="0"/>
    <d v="2015-01-27T00:00:00"/>
    <s v="Biguanides-&gt;Biguanides|Sulfonylureas-&gt;DPP-4 inhibitors-&gt;DPP-4 inhibitors|Insulin glargine-&gt;SGLT-2 inhibitors-&gt;DPP-4 inhibitors|Insulin glargine|SGLT-2 inhibitors-&gt;DPP-4 inhibitors|SGLT-2 inhibitors-&gt;Insulin glargine-&gt;Insulin isophane"/>
  </r>
  <r>
    <s v="SqxmopFXZ8E"/>
    <x v="37"/>
    <s v="Asian"/>
    <s v="DPP-4 inhibitors|SGLT-2 inhibitors"/>
    <x v="0"/>
    <d v="2023-06-07T00:00:00"/>
    <s v="DPP-4 inhibitors|SGLT-2 inhibitors"/>
  </r>
  <r>
    <s v="SPfIMQZIaGg"/>
    <x v="37"/>
    <s v="Other"/>
    <s v="Biguanides"/>
    <x v="0"/>
    <d v="2025-08-28T00:00:00"/>
    <s v="Biguanides"/>
  </r>
  <r>
    <s v="SM18XgxibwY"/>
    <x v="37"/>
    <s v="Pacific peoples"/>
    <s v="Biguanides"/>
    <x v="0"/>
    <d v="2019-04-10T00:00:00"/>
    <s v="Biguanides-&gt;Insulin isophane-&gt;Biguanides|Insulin glargine-&gt;SGLT-2 inhibitors-&gt;DPP-4 inhibitors"/>
  </r>
  <r>
    <s v="SEml.pILWks"/>
    <x v="37"/>
    <s v="Māori"/>
    <s v="Biguanides"/>
    <x v="0"/>
    <d v="2017-07-07T00:00:00"/>
    <s v="Biguanides"/>
  </r>
  <r>
    <s v="seSJpzT0ksI"/>
    <x v="37"/>
    <s v="Māori"/>
    <s v="Biguanides"/>
    <x v="0"/>
    <d v="2018-03-20T00:00:00"/>
    <s v="Biguanides-&gt;DPP-4 inhibitors-&gt;DPP-4 inhibitors|GLP-1 agonists"/>
  </r>
  <r>
    <s v="scC7SO29sZQ"/>
    <x v="37"/>
    <s v="Pacific peoples"/>
    <s v="Biguanides|Sulfonylureas"/>
    <x v="0"/>
    <d v="2011-10-12T00:00:00"/>
    <s v="Biguanides|Sulfonylureas-&gt;SGLT-2 inhibitors"/>
  </r>
  <r>
    <s v="sd7EIPelCs6"/>
    <x v="37"/>
    <s v="Māori"/>
    <s v="Biguanides"/>
    <x v="0"/>
    <d v="2021-01-26T00:00:00"/>
    <s v="Biguanides"/>
  </r>
  <r>
    <s v="SDxQiurg8Cw"/>
    <x v="37"/>
    <s v="Asian"/>
    <s v="Biguanides"/>
    <x v="0"/>
    <d v="2024-11-04T00:00:00"/>
    <s v="Biguanides"/>
  </r>
  <r>
    <s v="SGbGYzFHZFI"/>
    <x v="37"/>
    <s v="Other"/>
    <s v="Biguanides"/>
    <x v="0"/>
    <d v="2016-03-22T00:00:00"/>
    <s v="Biguanides"/>
  </r>
  <r>
    <s v="ShC1yZAo9CM"/>
    <x v="37"/>
    <s v="Pacific peoples"/>
    <s v="Biguanides|Sulfonylureas"/>
    <x v="0"/>
    <d v="2020-07-21T00:00:00"/>
    <s v="Biguanides|Sulfonylureas-&gt;SGLT-2 inhibitors"/>
  </r>
  <r>
    <s v="sHcr9TeWTtc"/>
    <x v="37"/>
    <s v="Asian"/>
    <s v="DPP-4 inhibitors"/>
    <x v="0"/>
    <d v="2023-10-26T00:00:00"/>
    <s v="DPP-4 inhibitors"/>
  </r>
  <r>
    <s v="SIsbewqp8/s"/>
    <x v="37"/>
    <s v="Māori"/>
    <s v="Biguanides"/>
    <x v="0"/>
    <d v="2021-03-31T00:00:00"/>
    <s v="Biguanides-&gt;SGLT-2 inhibitors-&gt;GLP-1 agonists-&gt;Biguanides|GLP-1 agonists-&gt;GLP-1 agonists|SGLT-2 inhibitors-&gt;DPP-4 inhibitors|SGLT-2 inhibitors-&gt;DPP-4 inhibitors"/>
  </r>
  <r>
    <s v="sJbWHzz4W72"/>
    <x v="37"/>
    <s v="Other"/>
    <s v="DPP-4 inhibitors"/>
    <x v="0"/>
    <d v="2021-03-29T00:00:00"/>
    <s v="DPP-4 inhibitors-&gt;Biguanides"/>
  </r>
  <r>
    <s v="skhyHYr1OHQ"/>
    <x v="37"/>
    <s v="Pacific peoples"/>
    <s v="Biguanides|Insulin isophane"/>
    <x v="0"/>
    <d v="2023-10-11T00:00:00"/>
    <s v="Biguanides|Insulin isophane-&gt;Insulin isophane"/>
  </r>
  <r>
    <s v="w0zOrdTim5M"/>
    <x v="37"/>
    <s v="Other"/>
    <s v="Biguanides|Insulin isophane|Sulfonylureas"/>
    <x v="0"/>
    <d v="2011-06-30T00:00:00"/>
    <s v="Biguanides|Insulin isophane|Sulfonylureas-&gt;Biguanides|Sulfonylureas-&gt;Biguanides-&gt;Sulfonylureas-&gt;Biguanides|DPP-4 inhibitors|Sulfonylureas-&gt;DPP-4 inhibitors"/>
  </r>
  <r>
    <s v="W.JsEPW540M"/>
    <x v="37"/>
    <s v="Other"/>
    <s v="Biguanides"/>
    <x v="0"/>
    <d v="2013-11-11T00:00:00"/>
    <s v="Biguanides"/>
  </r>
  <r>
    <s v="W05dP.Pn1Qs"/>
    <x v="37"/>
    <s v="Asian"/>
    <s v="Biguanides"/>
    <x v="0"/>
    <d v="2024-09-05T00:00:00"/>
    <s v="Biguanides"/>
  </r>
  <r>
    <s v="w4QnOyVTIfA"/>
    <x v="37"/>
    <s v="Māori"/>
    <s v="Biguanides"/>
    <x v="0"/>
    <d v="2023-02-07T00:00:00"/>
    <s v="Biguanides"/>
  </r>
  <r>
    <s v="w9XoFxOwfRM"/>
    <x v="37"/>
    <s v="Asian"/>
    <s v="Biguanides"/>
    <x v="0"/>
    <d v="2014-08-30T00:00:00"/>
    <s v="Biguanides-&gt;Sulfonylureas-&gt;Biguanides|Sulfonylureas-&gt;Insulin glargine-&gt;Biguanides|Insulin glargine-&gt;Insulin glulisine-&gt;DPP-4 inhibitors-&gt;Biguanides|DPP-4 inhibitors|Insulin glargine|Insulin glulisine-&gt;DPP-4 inhibitors|Insulin glargine|Insulin glulisine-&gt;SGLT-2 inhibitors-&gt;Biguanides|DPP-4 inhibitors|Insulin glargine|Insulin glulisine|SGLT-2 inhibitors-&gt;Biguanides|GLP-1 agonists|Insulin glargine|Insulin glulisine-&gt;GLP-1 agonists|Insulin glargine|Insulin glulisine"/>
  </r>
  <r>
    <s v="WE2HBjT9izE"/>
    <x v="37"/>
    <s v="Asian"/>
    <s v="Biguanides"/>
    <x v="0"/>
    <d v="2025-09-30T00:00:00"/>
    <s v="Biguanides"/>
  </r>
  <r>
    <s v="wd37ijHh1MU"/>
    <x v="37"/>
    <s v="Other"/>
    <s v="Insulin glargine"/>
    <x v="1"/>
    <d v="2021-05-26T00:00:00"/>
    <s v="Insulin glargine-&gt;Biguanides"/>
  </r>
  <r>
    <s v="T.inxOXLfd2"/>
    <x v="37"/>
    <s v="Other"/>
    <s v="Biguanides"/>
    <x v="0"/>
    <d v="2020-01-28T00:00:00"/>
    <s v="Biguanides"/>
  </r>
  <r>
    <s v="T2vPG7SXpXw"/>
    <x v="37"/>
    <s v="Māori"/>
    <s v="Biguanides"/>
    <x v="0"/>
    <d v="2022-06-29T00:00:00"/>
    <s v="Biguanides"/>
  </r>
  <r>
    <s v="t7JovH/VF2c"/>
    <x v="37"/>
    <s v="Other"/>
    <s v="Biguanides"/>
    <x v="0"/>
    <d v="2021-07-10T00:00:00"/>
    <s v="Biguanides"/>
  </r>
  <r>
    <s v="VyxnLhgmOco"/>
    <x v="37"/>
    <s v="Pacific peoples"/>
    <s v="Biguanides"/>
    <x v="0"/>
    <d v="2014-04-29T00:00:00"/>
    <s v="Biguanides-&gt;Insulin isophane-&gt;Biguanides|Insulin aspart|Insulin isophane-&gt;SGLT-2 inhibitors-&gt;Biguanides|DPP-4 inhibitors-&gt;Biguanides|DPP-4 inhibitors|SGLT-2 inhibitors-&gt;Biguanides|SGLT-2 inhibitors"/>
  </r>
  <r>
    <s v="owU7aW9UMvQ"/>
    <x v="37"/>
    <s v="Asian"/>
    <s v="Biguanides"/>
    <x v="0"/>
    <d v="2024-10-23T00:00:00"/>
    <s v="Biguanides"/>
  </r>
  <r>
    <s v="oWjt0xVbV9E"/>
    <x v="37"/>
    <s v="Other"/>
    <s v="Biguanides"/>
    <x v="0"/>
    <d v="2015-09-09T00:00:00"/>
    <s v="Biguanides"/>
  </r>
  <r>
    <s v="OSGVkUTOvaM"/>
    <x v="37"/>
    <s v="Māori"/>
    <s v="Biguanides"/>
    <x v="0"/>
    <d v="2021-07-22T00:00:00"/>
    <s v="Biguanides"/>
  </r>
  <r>
    <s v="osrymJXqHmY"/>
    <x v="37"/>
    <s v="Asian"/>
    <s v="DPP-4 inhibitors|SGLT-2 inhibitors|Sulfonylureas"/>
    <x v="0"/>
    <d v="2023-09-28T00:00:00"/>
    <s v="DPP-4 inhibitors|SGLT-2 inhibitors|Sulfonylureas-&gt;DPP-4 inhibitors-&gt;SGLT-2 inhibitors|Sulfonylureas-&gt;DPP-4 inhibitors|SGLT-2 inhibitors"/>
  </r>
  <r>
    <s v="oz/pegz7jlg"/>
    <x v="37"/>
    <s v="Other"/>
    <s v="Biguanides"/>
    <x v="0"/>
    <d v="2018-10-19T00:00:00"/>
    <s v="Biguanides-&gt;Insulin isophane"/>
  </r>
  <r>
    <s v="Oy2ZPFSwBI."/>
    <x v="37"/>
    <s v="Māori"/>
    <s v="Biguanides"/>
    <x v="0"/>
    <d v="2021-07-09T00:00:00"/>
    <s v="Biguanides"/>
  </r>
  <r>
    <s v="oxlrjoyhQYQ"/>
    <x v="37"/>
    <s v="Māori"/>
    <s v="Biguanides"/>
    <x v="0"/>
    <d v="2012-12-05T00:00:00"/>
    <s v="Biguanides"/>
  </r>
  <r>
    <s v="P25DMcAownA"/>
    <x v="37"/>
    <s v="Asian"/>
    <s v="Biguanides"/>
    <x v="0"/>
    <d v="2016-10-25T00:00:00"/>
    <s v="Biguanides"/>
  </r>
  <r>
    <s v="OZSQcQ/G7ws"/>
    <x v="37"/>
    <s v="Asian"/>
    <s v="Biguanides"/>
    <x v="0"/>
    <d v="2022-04-13T00:00:00"/>
    <s v="Biguanides"/>
  </r>
  <r>
    <s v="PaE9hVstAwE"/>
    <x v="37"/>
    <s v="Māori"/>
    <s v="Biguanides"/>
    <x v="0"/>
    <d v="2012-05-26T00:00:00"/>
    <s v="Biguanides-&gt;Biguanides|Sulfonylureas-&gt;Sulfonylureas-&gt;Insulin isophane|Sulfonylureas-&gt;Insulin isophane-&gt;Biguanides|Insulin glargine-&gt;Insulin glargine-&gt;Biguanides|Insulin glargine|Sulfonylureas-&gt;Insulin glargine|Sulfonylureas-&gt;Biguanides|Insulin aspart-&gt;DPP-4 inhibitors|Insulin glargine|Sulfonylureas-&gt;Insulin aspart-&gt;DPP-4 inhibitors|Insulin aspart|Insulin glargine-&gt;DPP-4 inhibitors-&gt;DPP-4 inhibitors|Insulin aspart-&gt;SGLT-2 inhibitors-&gt;DPP-4 inhibitors|Insulin aspart|SGLT-2 inhibitors-&gt;DPP-4 inhibitors|GLP-1 agonists|Insulin aspart-&gt;Biguanides|GLP-1 agonists|Insulin aspart-&gt;Biguanides|GLP-1 agonists|Insulin glargine"/>
  </r>
  <r>
    <s v="PDcGtBF7YkM"/>
    <x v="37"/>
    <s v="Pacific peoples"/>
    <s v="Biguanides"/>
    <x v="0"/>
    <d v="2019-07-02T00:00:00"/>
    <s v="Biguanides-&gt;SGLT-2 inhibitors-&gt;SGLT-2 inhibitors|Sulfonylureas-&gt;DPP-4 inhibitors|Insulin isophane|Sulfonylureas-&gt;DPP-4 inhibitors|Insulin isophane-&gt;DPP-4 inhibitors|Insulin isophane|SGLT-2 inhibitors|Sulfonylureas-&gt;DPP-4 inhibitors|SGLT-2 inhibitors|Sulfonylureas-&gt;Insulin isophane"/>
  </r>
  <r>
    <s v="pETR/4psjBY"/>
    <x v="37"/>
    <s v="Asian"/>
    <s v="Biguanides"/>
    <x v="0"/>
    <d v="2022-05-02T00:00:00"/>
    <s v="Biguanides"/>
  </r>
  <r>
    <s v="PeYvQiyczf2"/>
    <x v="37"/>
    <s v="Asian"/>
    <s v="Biguanides"/>
    <x v="0"/>
    <d v="2022-03-14T00:00:00"/>
    <s v="Biguanides-&gt;DPP-4 inhibitors"/>
  </r>
  <r>
    <s v="PIr12tqTxkE"/>
    <x v="37"/>
    <s v="Asian"/>
    <s v="Biguanides"/>
    <x v="0"/>
    <d v="2011-06-02T00:00:00"/>
    <s v="Biguanides-&gt;Sulfonylureas"/>
  </r>
  <r>
    <s v="PhHTLBGuuFY"/>
    <x v="37"/>
    <s v="Māori"/>
    <s v="Biguanides"/>
    <x v="0"/>
    <d v="2018-04-27T00:00:00"/>
    <s v="Biguanides"/>
  </r>
  <r>
    <s v="OKXkUoHWir6"/>
    <x v="37"/>
    <s v="Māori"/>
    <s v="Biguanides"/>
    <x v="0"/>
    <d v="2018-06-08T00:00:00"/>
    <s v="Biguanides-&gt;DPP-4 inhibitors-&gt;Insulin glargine-&gt;SGLT-2 inhibitors-&gt;DPP-4 inhibitors|SGLT-2 inhibitors-&gt;GLP-1 agonists-&gt;Biguanides|DPP-4 inhibitors|SGLT-2 inhibitors-&gt;DPP-4 inhibitors|Insulin glargine|SGLT-2 inhibitors-&gt;DPP-4 inhibitors|Insulin aspart|SGLT-2 inhibitors-&gt;DPP-4 inhibitors|Insulin aspart"/>
  </r>
  <r>
    <s v="lp5f7wPqHEc"/>
    <x v="37"/>
    <s v="Pacific peoples"/>
    <s v="DPP-4 inhibitors"/>
    <x v="0"/>
    <d v="2024-06-28T00:00:00"/>
    <s v="DPP-4 inhibitors-&gt;DPP-4 inhibitors|SGLT-2 inhibitors"/>
  </r>
  <r>
    <s v="LPbfdpxjbp2"/>
    <x v="37"/>
    <s v="Māori"/>
    <s v="Biguanides"/>
    <x v="0"/>
    <d v="2012-09-18T00:00:00"/>
    <s v="Biguanides"/>
  </r>
  <r>
    <s v="lnJbnU4cBTc"/>
    <x v="37"/>
    <s v="Asian"/>
    <s v="Biguanides|DPP-4 inhibitors"/>
    <x v="0"/>
    <d v="2024-08-07T00:00:00"/>
    <s v="Biguanides|DPP-4 inhibitors-&gt;DPP-4 inhibitors-&gt;DPP-4 inhibitors|SGLT-2 inhibitors"/>
  </r>
  <r>
    <s v="oNuwA7rDf2o"/>
    <x v="37"/>
    <s v="Other"/>
    <s v="Biguanides"/>
    <x v="0"/>
    <d v="2015-09-07T00:00:00"/>
    <s v="Biguanides"/>
  </r>
  <r>
    <s v="OO7LRmjCAYI"/>
    <x v="37"/>
    <s v="Other"/>
    <s v="Biguanides|Insulin aspart|Insulin isophane"/>
    <x v="0"/>
    <d v="2013-10-16T00:00:00"/>
    <s v="Biguanides|Insulin aspart|Insulin isophane-&gt;Insulin aspart|Insulin isophane-&gt;Biguanides|Insulin isophane"/>
  </r>
  <r>
    <s v="OnRiJmeYJi."/>
    <x v="37"/>
    <s v="Asian"/>
    <s v="Biguanides"/>
    <x v="0"/>
    <d v="2017-04-23T00:00:00"/>
    <s v="Biguanides-&gt;Sulfonylureas-&gt;Biguanides|Sulfonylureas-&gt;DPP-4 inhibitors-&gt;DPP-4 inhibitors|SGLT-2 inhibitors"/>
  </r>
  <r>
    <s v="OLQpvGu76VA"/>
    <x v="37"/>
    <s v="Other"/>
    <s v="Biguanides"/>
    <x v="0"/>
    <d v="2021-03-11T00:00:00"/>
    <s v="Biguanides-&gt;SGLT-2 inhibitors-&gt;Biguanides|GLP-1 agonists-&gt;GLP-1 agonists"/>
  </r>
  <r>
    <s v="LlKrhudR2Fc"/>
    <x v="37"/>
    <s v="Māori"/>
    <s v="Biguanides"/>
    <x v="0"/>
    <d v="2024-10-18T00:00:00"/>
    <s v="Biguanides"/>
  </r>
  <r>
    <s v="ll43f7XjbZQ"/>
    <x v="37"/>
    <s v="Other"/>
    <s v="Biguanides"/>
    <x v="0"/>
    <d v="2023-06-06T00:00:00"/>
    <s v="Biguanides"/>
  </r>
  <r>
    <s v="Llgt9VRIHl6"/>
    <x v="37"/>
    <s v="Māori"/>
    <s v="Biguanides|Insulin glargine"/>
    <x v="0"/>
    <d v="2023-02-24T00:00:00"/>
    <s v="Biguanides|Insulin glargine-&gt;Biguanides|Insulin glargine|SGLT-2 inhibitors-&gt;Insulin glargine"/>
  </r>
  <r>
    <s v="LK1ycCee3gQ"/>
    <x v="37"/>
    <s v="Other"/>
    <s v="Biguanides"/>
    <x v="0"/>
    <d v="2024-12-17T00:00:00"/>
    <s v="Biguanides"/>
  </r>
  <r>
    <s v="LJl3F5AM3kI"/>
    <x v="37"/>
    <s v="Asian"/>
    <s v="Biguanides"/>
    <x v="0"/>
    <d v="2024-12-23T00:00:00"/>
    <s v="Biguanides-&gt;Insulin aspart|Insulin isophane-&gt;Insulin isophane-&gt;Insulin aspart"/>
  </r>
  <r>
    <s v="lcMflKbrRag"/>
    <x v="37"/>
    <s v="Pacific peoples"/>
    <s v="Biguanides"/>
    <x v="0"/>
    <d v="2024-07-31T00:00:00"/>
    <s v="Biguanides-&gt;DPP-4 inhibitors|SGLT-2 inhibitors-&gt;DPP-4 inhibitors"/>
  </r>
  <r>
    <s v="LCXr3VfORwc"/>
    <x v="37"/>
    <s v="Asian"/>
    <s v="Biguanides"/>
    <x v="0"/>
    <d v="2014-03-03T00:00:00"/>
    <s v="Biguanides"/>
  </r>
  <r>
    <s v="Ldb2YJ.hNUw"/>
    <x v="37"/>
    <s v="Other"/>
    <s v="Biguanides"/>
    <x v="0"/>
    <d v="2015-07-08T00:00:00"/>
    <s v="Biguanides"/>
  </r>
  <r>
    <s v="LGfcMWM2Qww"/>
    <x v="37"/>
    <s v="Māori"/>
    <s v="Biguanides"/>
    <x v="0"/>
    <d v="2024-08-22T00:00:00"/>
    <s v="Biguanides"/>
  </r>
  <r>
    <s v="hwZJ5dTMjWk"/>
    <x v="37"/>
    <s v="Asian"/>
    <s v="Biguanides"/>
    <x v="0"/>
    <d v="2018-07-07T00:00:00"/>
    <s v="Biguanides-&gt;DPP-4 inhibitors"/>
  </r>
  <r>
    <s v="hx/ktBpGK2c"/>
    <x v="37"/>
    <s v="Asian"/>
    <s v="DPP-4 inhibitors"/>
    <x v="0"/>
    <d v="2023-07-12T00:00:00"/>
    <s v="DPP-4 inhibitors-&gt;SGLT-2 inhibitors"/>
  </r>
  <r>
    <s v="hY47Y9ATSKw"/>
    <x v="37"/>
    <s v="Other"/>
    <s v="Biguanides"/>
    <x v="0"/>
    <d v="2011-11-28T00:00:00"/>
    <s v="Biguanides-&gt;Insulin isophane-&gt;Biguanides|Insulin isophane-&gt;Biguanides|Sulfonylureas-&gt;Sulfonylureas-&gt;DPP-4 inhibitors|Sulfonylureas-&gt;DPP-4 inhibitors-&gt;Insulin glargine-&gt;DPP-4 inhibitors|Insulin glargine-&gt;SGLT-2 inhibitors-&gt;DPP-4 inhibitors|Insulin glargine|SGLT-2 inhibitors-&gt;DPP-4 inhibitors|SGLT-2 inhibitors"/>
  </r>
  <r>
    <s v="kt1aZQvxHyQ"/>
    <x v="37"/>
    <s v="Asian"/>
    <s v="Biguanides"/>
    <x v="0"/>
    <d v="2023-05-12T00:00:00"/>
    <s v="Biguanides-&gt;DPP-4 inhibitors"/>
  </r>
  <r>
    <s v="ktLjIDFlHpQ"/>
    <x v="37"/>
    <s v="Asian"/>
    <s v="Insulin aspart|Insulin isophane"/>
    <x v="1"/>
    <d v="2021-05-25T00:00:00"/>
    <s v="Insulin aspart|Insulin isophane-&gt;Biguanides"/>
  </r>
  <r>
    <s v="Hz5M0AZ7m62"/>
    <x v="37"/>
    <s v="Pacific peoples"/>
    <s v="Biguanides"/>
    <x v="0"/>
    <d v="2016-02-05T00:00:00"/>
    <s v="Biguanides-&gt;Biguanides|Sulfonylureas-&gt;Insulin isophane-&gt;Insulin aspart-&gt;Biguanides|Insulin isophane-&gt;SGLT-2 inhibitors-&gt;DPP-4 inhibitors|SGLT-2 inhibitors-&gt;DPP-4 inhibitors-&gt;DPP-4 inhibitors|SGLT-2 inhibitors|Sulfonylureas"/>
  </r>
  <r>
    <s v="KTZee7I2GdU"/>
    <x v="37"/>
    <s v="Māori"/>
    <s v="Biguanides"/>
    <x v="0"/>
    <d v="2019-01-25T00:00:00"/>
    <s v="Biguanides-&gt;DPP-4 inhibitors-&gt;SGLT-2 inhibitors-&gt;DPP-4 inhibitors|SGLT-2 inhibitors-&gt;DPP-4 inhibitors|Insulin glargine|SGLT-2 inhibitors-&gt;Insulin glargine"/>
  </r>
  <r>
    <s v="KuKFhkXNcaA"/>
    <x v="37"/>
    <s v="Asian"/>
    <s v="Biguanides"/>
    <x v="0"/>
    <d v="2022-09-20T00:00:00"/>
    <s v="Biguanides"/>
  </r>
  <r>
    <s v="l7rTti3EfoA"/>
    <x v="37"/>
    <s v="Māori"/>
    <s v="Biguanides|Insulin isophane"/>
    <x v="0"/>
    <d v="2023-10-24T00:00:00"/>
    <s v="Biguanides|Insulin isophane"/>
  </r>
  <r>
    <s v="LBo3QTLmY7w"/>
    <x v="37"/>
    <s v="Other"/>
    <s v="Biguanides"/>
    <x v="0"/>
    <d v="2011-01-05T00:00:00"/>
    <s v="Biguanides"/>
  </r>
  <r>
    <s v="l2BarIWGbyY"/>
    <x v="37"/>
    <s v="Asian"/>
    <s v="Biguanides"/>
    <x v="0"/>
    <d v="2013-12-18T00:00:00"/>
    <s v="Biguanides-&gt;Insulin isophane-&gt;Biguanides|Insulin isophane with insulin neutral-&gt;Insulin isophane with insulin neutral"/>
  </r>
  <r>
    <s v="KzZxAHVYcHM"/>
    <x v="37"/>
    <s v="Asian"/>
    <s v="Biguanides"/>
    <x v="0"/>
    <d v="2013-07-09T00:00:00"/>
    <s v="Biguanides-&gt;Biguanides|SGLT-2 inhibitors-&gt;DPP-4 inhibitors-&gt;Biguanides|DPP-4 inhibitors-&gt;SGLT-2 inhibitors"/>
  </r>
  <r>
    <s v="kx2VPWZCQv."/>
    <x v="37"/>
    <s v="Asian"/>
    <s v="Biguanides"/>
    <x v="0"/>
    <d v="2025-10-22T00:00:00"/>
    <s v="Biguanides"/>
  </r>
  <r>
    <s v="kXwKTTsFU/c"/>
    <x v="37"/>
    <s v="Asian"/>
    <s v="Biguanides"/>
    <x v="0"/>
    <d v="2021-04-15T00:00:00"/>
    <s v="Biguanides-&gt;SGLT-2 inhibitors"/>
  </r>
  <r>
    <s v="hK7mcFSTF6c"/>
    <x v="37"/>
    <s v="Asian"/>
    <s v="Biguanides"/>
    <x v="0"/>
    <d v="2018-07-13T00:00:00"/>
    <s v="Biguanides-&gt;Biguanides|Sulfonylureas-&gt;Sulfonylureas-&gt;Biguanides|SGLT-2 inhibitors-&gt;Insulin isophane|SGLT-2 inhibitors-&gt;Insulin isophane-&gt;SGLT-2 inhibitors-&gt;DPP-4 inhibitors-&gt;Biguanides|DPP-4 inhibitors|GLP-1 agonists-&gt;DPP-4 inhibitors|GLP-1 agonists-&gt;GLP-1 agonists-&gt;Biguanides|DPP-4 inhibitors|SGLT-2 inhibitors-&gt;SGLT-2 inhibitors|Thiazolidinedione-&gt;DPP-4 inhibitors|SGLT-2 inhibitors|Thiazolidinedione"/>
  </r>
  <r>
    <s v="HLYjSnzLf02"/>
    <x v="37"/>
    <s v="Other"/>
    <s v="Sulfonylureas"/>
    <x v="0"/>
    <d v="2017-12-08T00:00:00"/>
    <s v="Sulfonylureas"/>
  </r>
  <r>
    <s v="hN24Si.FlHg"/>
    <x v="37"/>
    <s v="Asian"/>
    <s v="Biguanides"/>
    <x v="0"/>
    <d v="2022-12-12T00:00:00"/>
    <s v="Biguanides-&gt;DPP-4 inhibitors"/>
  </r>
  <r>
    <s v="HmQbwe35u46"/>
    <x v="37"/>
    <s v="Asian"/>
    <s v="Biguanides"/>
    <x v="0"/>
    <d v="2017-03-06T00:00:00"/>
    <s v="Biguanides-&gt;Insulin glargine-&gt;Biguanides|Insulin glargine-&gt;Biguanides|DPP-4 inhibitors|Insulin glargine-&gt;DPP-4 inhibitors-&gt;DPP-4 inhibitors|Insulin glargine-&gt;Biguanides|GLP-1 agonists-&gt;GLP-1 agonists-&gt;Biguanides|GLP-1 agonists|Insulin glargine-&gt;GLP-1 agonists|Insulin glargine-&gt;Insulin aspart-&gt;GLP-1 agonists|Insulin aspart|Insulin glargine-&gt;Biguanides|GLP-1 agonists|Insulin aspart|Insulin glargine-&gt;Biguanides|GLP-1 agonists|Insulin aspart-&gt;GLP-1 agonists|Insulin aspart"/>
  </r>
  <r>
    <s v="Hlj8W/QKQvo"/>
    <x v="37"/>
    <s v="Other"/>
    <s v="Biguanides"/>
    <x v="0"/>
    <d v="2012-07-25T00:00:00"/>
    <s v="Biguanides-&gt;Biguanides|SGLT-2 inhibitors-&gt;Biguanides|GLP-1 agonists"/>
  </r>
  <r>
    <s v="W9lwVC5f0CY"/>
    <x v="37"/>
    <s v="Pacific peoples"/>
    <s v="Biguanides|Sulfonylureas"/>
    <x v="0"/>
    <d v="2024-05-03T00:00:00"/>
    <s v="Biguanides|Sulfonylureas-&gt;SGLT-2 inhibitors-&gt;Biguanides|SGLT-2 inhibitors|Sulfonylureas"/>
  </r>
  <r>
    <s v="W6/93vmDAcI"/>
    <x v="37"/>
    <s v="Asian"/>
    <s v="Biguanides"/>
    <x v="0"/>
    <d v="2025-07-09T00:00:00"/>
    <s v="Biguanides"/>
  </r>
  <r>
    <s v="w5Z.U77RLFI"/>
    <x v="37"/>
    <s v="Asian"/>
    <s v="Biguanides"/>
    <x v="0"/>
    <d v="2019-09-27T00:00:00"/>
    <s v="Biguanides-&gt;Insulin isophane-&gt;Insulin aspart-&gt;Insulin aspart|Insulin isophane-&gt;Biguanides|Insulin isophane"/>
  </r>
  <r>
    <s v="wbaiLR/sMTA"/>
    <x v="37"/>
    <s v="Other"/>
    <s v="Biguanides"/>
    <x v="0"/>
    <d v="2012-09-07T00:00:00"/>
    <s v="Biguanides"/>
  </r>
  <r>
    <s v="wBt0Qfe1oeI"/>
    <x v="37"/>
    <s v="Pacific peoples"/>
    <s v="Biguanides"/>
    <x v="0"/>
    <d v="2014-07-15T00:00:00"/>
    <s v="Biguanides-&gt;Biguanides|Sulfonylureas-&gt;Biguanides|DPP-4 inhibitors-&gt;DPP-4 inhibitors-&gt;Biguanides|DPP-4 inhibitors|SGLT-2 inhibitors-&gt;DPP-4 inhibitors|SGLT-2 inhibitors-&gt;SGLT-2 inhibitors-&gt;Biguanides|GLP-1 agonists-&gt;GLP-1 agonists-&gt;Insulin glargine-&gt;Biguanides|Insulin glargine-&gt;GLP-1 agonists|Insulin glargine-&gt;Biguanides|GLP-1 agonists|Insulin glargine-&gt;Biguanides|GLP-1 agonists|Insulin isophane-&gt;Insulin isophane-&gt;GLP-1 agonists|Insulin isophane"/>
  </r>
  <r>
    <s v="we8Yc0QZu76"/>
    <x v="37"/>
    <s v="Other"/>
    <s v="SGLT-2 inhibitors"/>
    <x v="0"/>
    <d v="2024-04-25T00:00:00"/>
    <s v="SGLT-2 inhibitors-&gt;DPP-4 inhibitors-&gt;Insulin aspart|Insulin glargine-&gt;DPP-4 inhibitors|Insulin aspart|Insulin glargine|SGLT-2 inhibitors-&gt;DPP-4 inhibitors|Insulin aspart|Insulin glargine"/>
  </r>
  <r>
    <s v="WDmrSZHYKuc"/>
    <x v="37"/>
    <s v="Asian"/>
    <s v="Biguanides"/>
    <x v="0"/>
    <d v="2016-10-12T00:00:00"/>
    <s v="Biguanides-&gt;Sulfonylureas-&gt;Biguanides|Sulfonylureas-&gt;Biguanides|Insulin lispro-&gt;Insulin lispro-&gt;Biguanides|GLP-1 agonists|Insulin lispro-&gt;GLP-1 agonists|Insulin lispro-&gt;Biguanides|GLP-1 agonists-&gt;GLP-1 agonists"/>
  </r>
  <r>
    <s v="WDNtEZYkRc6"/>
    <x v="37"/>
    <s v="Other"/>
    <s v="Biguanides"/>
    <x v="0"/>
    <d v="2021-12-03T00:00:00"/>
    <s v="Biguanides"/>
  </r>
  <r>
    <s v="4BQgg.B7Lys"/>
    <x v="37"/>
    <s v="Māori"/>
    <s v="Biguanides"/>
    <x v="0"/>
    <d v="2013-07-18T00:00:00"/>
    <s v="Biguanides-&gt;Sulfonylureas-&gt;Biguanides|Sulfonylureas-&gt;Biguanides|Insulin glargine|Sulfonylureas-&gt;Insulin glargine-&gt;Insulin glargine|Sulfonylureas-&gt;Biguanides|Insulin glargine-&gt;Insulin aspart|Insulin glargine-&gt;Insulin aspart-&gt;GLP-1 agonists|Insulin aspart|Insulin glargine|Sulfonylureas-&gt;GLP-1 agonists|Insulin glargine-&gt;GLP-1 agonists-&gt;DPP-4 inhibitors|SGLT-2 inhibitors-&gt;DPP-4 inhibitors-&gt;DPP-4 inhibitors|Insulin glargine-&gt;DPP-4 inhibitors|Insulin glargine|SGLT-2 inhibitors-&gt;Insulin glargine|SGLT-2 inhibitors-&gt;SGLT-2 inhibitors-&gt;Insulin aspart|Insulin glargine|SGLT-2 inhibitors-&gt;Insulin aspart|SGLT-2 inhibitors-&gt;Insulin isophane-&gt;GLP-1 agonists|Insulin isophane"/>
  </r>
  <r>
    <s v="46uXgGHr.VM"/>
    <x v="37"/>
    <s v="Pacific peoples"/>
    <s v="Biguanides"/>
    <x v="0"/>
    <d v="2016-12-02T00:00:00"/>
    <s v="Biguanides-&gt;Biguanides|Sulfonylureas-&gt;DPP-4 inhibitors|Sulfonylureas-&gt;Sulfonylureas-&gt;SGLT-2 inhibitors-&gt;DPP-4 inhibitors|SGLT-2 inhibitors|Sulfonylureas-&gt;Biguanides|DPP-4 inhibitors|SGLT-2 inhibitors|Sulfonylureas"/>
  </r>
  <r>
    <s v="4oH3mO2MazA"/>
    <x v="37"/>
    <s v="Other"/>
    <s v="Biguanides"/>
    <x v="0"/>
    <d v="2016-09-02T00:00:00"/>
    <s v="Biguanides-&gt;Insulin isophane-&gt;DPP-4 inhibitors"/>
  </r>
  <r>
    <s v="4JSo7wyPwmc"/>
    <x v="37"/>
    <s v="Māori"/>
    <s v="Biguanides"/>
    <x v="0"/>
    <d v="2016-07-11T00:00:00"/>
    <s v="Biguanides"/>
  </r>
  <r>
    <s v="4L.x1.UfOLg"/>
    <x v="37"/>
    <s v="Other"/>
    <s v="Biguanides"/>
    <x v="0"/>
    <d v="2013-01-31T00:00:00"/>
    <s v="Biguanides"/>
  </r>
  <r>
    <s v="4kR4NN0A0Xk"/>
    <x v="37"/>
    <s v="Asian"/>
    <s v="Biguanides"/>
    <x v="0"/>
    <d v="2015-08-10T00:00:00"/>
    <s v="Biguanides-&gt;DPP-4 inhibitors"/>
  </r>
  <r>
    <s v="4L8T7hgejOE"/>
    <x v="37"/>
    <s v="Māori"/>
    <s v="Insulin isophane"/>
    <x v="1"/>
    <d v="2025-05-01T00:00:00"/>
    <s v="Insulin isophane-&gt;Insulin aspart-&gt;Insulin aspart|Insulin isophane-&gt;Biguanides"/>
  </r>
  <r>
    <s v="4g6c3JBpgnk"/>
    <x v="37"/>
    <s v="Other"/>
    <s v="Insulin isophane"/>
    <x v="1"/>
    <d v="2021-04-30T00:00:00"/>
    <s v="Insulin isophane-&gt;Biguanides"/>
  </r>
  <r>
    <s v="4hIEIQTz2xk"/>
    <x v="37"/>
    <s v="Asian"/>
    <s v="Biguanides"/>
    <x v="0"/>
    <d v="2024-02-19T00:00:00"/>
    <s v="Biguanides"/>
  </r>
  <r>
    <s v="4vFvtg/R9sY"/>
    <x v="37"/>
    <s v="Asian"/>
    <s v="Biguanides"/>
    <x v="0"/>
    <d v="2026-01-06T00:00:00"/>
    <s v="Biguanides"/>
  </r>
  <r>
    <s v="4tG/vNRTz2w"/>
    <x v="37"/>
    <s v="Asian"/>
    <s v="Biguanides"/>
    <x v="0"/>
    <d v="2021-07-23T00:00:00"/>
    <s v="Biguanides"/>
  </r>
  <r>
    <s v="518Xw5b/Nog"/>
    <x v="37"/>
    <s v="Māori"/>
    <s v="Biguanides"/>
    <x v="0"/>
    <d v="2017-05-04T00:00:00"/>
    <s v="Biguanides-&gt;Sulfonylureas-&gt;Biguanides|Sulfonylureas"/>
  </r>
  <r>
    <s v="51fPRPajYtk"/>
    <x v="37"/>
    <s v="Other"/>
    <s v="Biguanides"/>
    <x v="0"/>
    <d v="2025-09-23T00:00:00"/>
    <s v="Biguanides"/>
  </r>
  <r>
    <s v="52SgO2vrLa6"/>
    <x v="37"/>
    <s v="Māori"/>
    <s v="Biguanides"/>
    <x v="0"/>
    <d v="2012-09-13T00:00:00"/>
    <s v="Biguanides-&gt;Biguanides|Sulfonylureas-&gt;Sulfonylureas-&gt;DPP-4 inhibitors-&gt;Biguanides|DPP-4 inhibitors|Sulfonylureas-&gt;DPP-4 inhibitors|Sulfonylureas-&gt;SGLT-2 inhibitors-&gt;DPP-4 inhibitors|SGLT-2 inhibitors|Sulfonylureas"/>
  </r>
  <r>
    <s v="5AyGsvivs3M"/>
    <x v="37"/>
    <s v="Asian"/>
    <s v="Biguanides|Sulfonylureas"/>
    <x v="0"/>
    <d v="2025-02-10T00:00:00"/>
    <s v="Biguanides|Sulfonylureas"/>
  </r>
  <r>
    <s v="5fAZz4QBlBI"/>
    <x v="37"/>
    <s v="Other"/>
    <s v="Biguanides"/>
    <x v="0"/>
    <d v="2014-01-30T00:00:00"/>
    <s v="Biguanides"/>
  </r>
  <r>
    <s v="5j02qHR7xvs"/>
    <x v="37"/>
    <s v="Other"/>
    <s v="DPP-4 inhibitors"/>
    <x v="0"/>
    <d v="2020-02-04T00:00:00"/>
    <s v="DPP-4 inhibitors"/>
  </r>
  <r>
    <s v="3R0xVux1REE"/>
    <x v="37"/>
    <s v="Pacific peoples"/>
    <s v="Biguanides"/>
    <x v="0"/>
    <d v="2017-02-24T00:00:00"/>
    <s v="Biguanides"/>
  </r>
  <r>
    <s v="3sJ.VEh4aGc"/>
    <x v="37"/>
    <s v="Asian"/>
    <s v="Biguanides"/>
    <x v="0"/>
    <d v="2024-05-24T00:00:00"/>
    <s v="Biguanides-&gt;SGLT-2 inhibitors"/>
  </r>
  <r>
    <s v="3Ul2EHbLWoU"/>
    <x v="37"/>
    <s v="Asian"/>
    <s v="Biguanides|Insulin aspart|Insulin isophane"/>
    <x v="0"/>
    <d v="2022-06-20T00:00:00"/>
    <s v="Biguanides|Insulin aspart|Insulin isophane-&gt;Insulin aspart|Insulin isophane"/>
  </r>
  <r>
    <s v="3Zyzv2FlHpY"/>
    <x v="37"/>
    <s v="Other"/>
    <s v="Biguanides"/>
    <x v="0"/>
    <d v="2016-10-27T00:00:00"/>
    <s v="Biguanides-&gt;Biguanides|Sulfonylureas-&gt;GLP-1 agonists-&gt;Biguanides|GLP-1 agonists"/>
  </r>
  <r>
    <s v="43nBPAx1zak"/>
    <x v="37"/>
    <s v="Other"/>
    <s v="Biguanides"/>
    <x v="0"/>
    <d v="2016-06-17T00:00:00"/>
    <s v="Biguanides"/>
  </r>
  <r>
    <s v="40JVlaTYP86"/>
    <x v="37"/>
    <s v="Asian"/>
    <s v="Biguanides|Sulfonylureas"/>
    <x v="0"/>
    <d v="2016-09-27T00:00:00"/>
    <s v="Biguanides|Sulfonylureas"/>
  </r>
  <r>
    <s v="Zxh0cMlOyDs"/>
    <x v="37"/>
    <s v="Other"/>
    <s v="Biguanides"/>
    <x v="0"/>
    <d v="2013-04-20T00:00:00"/>
    <s v="Biguanides"/>
  </r>
  <r>
    <s v="zxTpL5x4SIs"/>
    <x v="37"/>
    <s v="Māori"/>
    <s v="Biguanides"/>
    <x v="0"/>
    <d v="2018-05-10T00:00:00"/>
    <s v="Biguanides-&gt;Insulin glargine|Insulin glulisine-&gt;Insulin glulisine-&gt;Insulin aspart|Insulin glargine-&gt;Insulin aspart-&gt;Insulin glargine"/>
  </r>
  <r>
    <s v="zYy52s5Fc.g"/>
    <x v="37"/>
    <s v="Asian"/>
    <s v="Insulin isophane"/>
    <x v="1"/>
    <d v="2020-02-12T00:00:00"/>
    <s v="Insulin isophane-&gt;Insulin aspart-&gt;Biguanides"/>
  </r>
  <r>
    <s v="wVPYE8Xpi0o"/>
    <x v="37"/>
    <s v="Other"/>
    <s v="Biguanides"/>
    <x v="0"/>
    <d v="2015-08-10T00:00:00"/>
    <s v="Biguanides"/>
  </r>
  <r>
    <s v="Wvhhaa8SN.A"/>
    <x v="37"/>
    <s v="Pacific peoples"/>
    <s v="Biguanides"/>
    <x v="0"/>
    <d v="2015-04-28T00:00:00"/>
    <s v="Biguanides"/>
  </r>
  <r>
    <s v="wV6iLkdg.LM"/>
    <x v="37"/>
    <s v="Other"/>
    <s v="Biguanides"/>
    <x v="0"/>
    <d v="2018-04-03T00:00:00"/>
    <s v="Biguanides-&gt;Sulfonylureas-&gt;Biguanides|Sulfonylureas-&gt;SGLT-2 inhibitors-&gt;DPP-4 inhibitors|SGLT-2 inhibitors-&gt;DPP-4 inhibitors"/>
  </r>
  <r>
    <s v="ZqWHMJ0NE/s"/>
    <x v="37"/>
    <s v="Asian"/>
    <s v="DPP-4 inhibitors"/>
    <x v="0"/>
    <d v="2023-01-24T00:00:00"/>
    <s v="DPP-4 inhibitors"/>
  </r>
  <r>
    <s v="ZPRWj3mm.5w"/>
    <x v="37"/>
    <s v="Other"/>
    <s v="Biguanides"/>
    <x v="0"/>
    <d v="2016-11-21T00:00:00"/>
    <s v="Biguanides-&gt;Sulfonylureas-&gt;DPP-4 inhibitors-&gt;Biguanides|Sulfonylureas"/>
  </r>
  <r>
    <s v="ZPeu/KzEHFE"/>
    <x v="37"/>
    <s v="Other"/>
    <s v="Biguanides"/>
    <x v="0"/>
    <d v="2025-02-28T00:00:00"/>
    <s v="Biguanides"/>
  </r>
  <r>
    <s v="zoOaeBLybOw"/>
    <x v="37"/>
    <s v="Other"/>
    <s v="Biguanides"/>
    <x v="0"/>
    <d v="2021-03-09T00:00:00"/>
    <s v="Biguanides"/>
  </r>
  <r>
    <s v="ZSV1Q3WJKbk"/>
    <x v="37"/>
    <s v="Asian"/>
    <s v="Biguanides"/>
    <x v="0"/>
    <d v="2025-05-20T00:00:00"/>
    <s v="Biguanides"/>
  </r>
  <r>
    <s v="Zu/7i2Hf1SU"/>
    <x v="37"/>
    <s v="Māori"/>
    <s v="Biguanides"/>
    <x v="0"/>
    <d v="2014-10-24T00:00:00"/>
    <s v="Biguanides-&gt;Biguanides|Sulfonylureas-&gt;Sulfonylureas-&gt;Biguanides|Sulfonylureas|Thiazolidinedione-&gt;Sulfonylureas|Thiazolidinedione-&gt;Thiazolidinedione-&gt;Biguanides|Thiazolidinedione-&gt;Insulin glargine-&gt;Biguanides|Insulin glargine|Sulfonylureas-&gt;Biguanides|Insulin glargine-&gt;SGLT-2 inhibitors-&gt;Insulin glargine|SGLT-2 inhibitors|Sulfonylureas-&gt;SGLT-2 inhibitors|Sulfonylureas-&gt;Biguanides|GLP-1 agonists-&gt;GLP-1 agonists-&gt;Biguanides|GLP-1 agonists|Insulin glargine|Sulfonylureas-&gt;GLP-1 agonists|Insulin glargine-&gt;Biguanides|GLP-1 agonists|Sulfonylureas"/>
  </r>
  <r>
    <s v="bcglTx7IYfE"/>
    <x v="37"/>
    <s v="Asian"/>
    <s v="Biguanides"/>
    <x v="0"/>
    <d v="2016-07-12T00:00:00"/>
    <s v="Biguanides-&gt;Insulin isophane"/>
  </r>
  <r>
    <s v="bChcj7OIXzE"/>
    <x v="37"/>
    <s v="Other"/>
    <s v="Biguanides"/>
    <x v="0"/>
    <d v="2017-01-19T00:00:00"/>
    <s v="Biguanides-&gt;DPP-4 inhibitors|Sulfonylureas-&gt;DPP-4 inhibitors-&gt;Sulfonylureas-&gt;GLP-1 agonists-&gt;DPP-4 inhibitors|GLP-1 agonists-&gt;Biguanides|GLP-1 agonists"/>
  </r>
  <r>
    <s v="b9uE56F7znw"/>
    <x v="37"/>
    <s v="Other"/>
    <s v="Biguanides"/>
    <x v="0"/>
    <d v="2020-09-17T00:00:00"/>
    <s v="Biguanides-&gt;DPP-4 inhibitors-&gt;Biguanides|DPP-4 inhibitors"/>
  </r>
  <r>
    <s v="bANpmKnzH1w"/>
    <x v="37"/>
    <s v="Asian"/>
    <s v="Biguanides"/>
    <x v="0"/>
    <d v="2012-07-18T00:00:00"/>
    <s v="Biguanides-&gt;Thiazolidinedione"/>
  </r>
  <r>
    <s v="bApyYqCbgAY"/>
    <x v="37"/>
    <s v="Asian"/>
    <s v="DPP-4 inhibitors"/>
    <x v="0"/>
    <d v="2024-08-16T00:00:00"/>
    <s v="DPP-4 inhibitors-&gt;DPP-4 inhibitors|Sulfonylureas"/>
  </r>
  <r>
    <s v="beboOz/HPQI"/>
    <x v="37"/>
    <s v="Other"/>
    <s v="Biguanides"/>
    <x v="0"/>
    <d v="2020-08-28T00:00:00"/>
    <s v="Biguanides"/>
  </r>
  <r>
    <s v="bDO.0TL7P2k"/>
    <x v="37"/>
    <s v="Other"/>
    <s v="Biguanides"/>
    <x v="0"/>
    <d v="2015-04-01T00:00:00"/>
    <s v="Biguanides"/>
  </r>
  <r>
    <s v="B46CAuJve56"/>
    <x v="37"/>
    <s v="Pacific peoples"/>
    <s v="Biguanides"/>
    <x v="0"/>
    <d v="2011-11-01T00:00:00"/>
    <s v="Biguanides"/>
  </r>
  <r>
    <s v="b5.x/xrGxGU"/>
    <x v="37"/>
    <s v="Other"/>
    <s v="Biguanides"/>
    <x v="0"/>
    <d v="2025-07-31T00:00:00"/>
    <s v="Biguanides"/>
  </r>
  <r>
    <s v="b4E9QSYOeY2"/>
    <x v="37"/>
    <s v="Pacific peoples"/>
    <s v="Biguanides"/>
    <x v="0"/>
    <d v="2013-06-13T00:00:00"/>
    <s v="Biguanides"/>
  </r>
  <r>
    <s v="aV58sV1R6BQ"/>
    <x v="37"/>
    <s v="Māori"/>
    <s v="Biguanides"/>
    <x v="0"/>
    <d v="2023-07-13T00:00:00"/>
    <s v="Biguanides"/>
  </r>
  <r>
    <s v="ASb28.fGGJ."/>
    <x v="37"/>
    <s v="Māori"/>
    <s v="Biguanides"/>
    <x v="0"/>
    <d v="2014-10-01T00:00:00"/>
    <s v="Biguanides-&gt;SGLT-2 inhibitors"/>
  </r>
  <r>
    <s v="aYEiu9LbJws"/>
    <x v="37"/>
    <s v="Māori"/>
    <s v="Biguanides"/>
    <x v="0"/>
    <d v="2024-09-19T00:00:00"/>
    <s v="Biguanides"/>
  </r>
  <r>
    <s v="aZ7c7tyw41A"/>
    <x v="37"/>
    <s v="Asian"/>
    <s v="Biguanides"/>
    <x v="0"/>
    <d v="2024-02-18T00:00:00"/>
    <s v="Biguanides"/>
  </r>
  <r>
    <s v="avKs6jmFeGA"/>
    <x v="37"/>
    <s v="Other"/>
    <s v="Biguanides"/>
    <x v="0"/>
    <d v="2024-09-27T00:00:00"/>
    <s v="Biguanides"/>
  </r>
  <r>
    <s v="EQRPQpn1ILY"/>
    <x v="37"/>
    <s v="Asian"/>
    <s v="Biguanides"/>
    <x v="0"/>
    <d v="2021-11-19T00:00:00"/>
    <s v="Biguanides"/>
  </r>
  <r>
    <s v="eqH81xdW5bg"/>
    <x v="37"/>
    <s v="Pacific peoples"/>
    <s v="Biguanides|Insulin isophane"/>
    <x v="0"/>
    <d v="2018-11-09T00:00:00"/>
    <s v="Biguanides|Insulin isophane"/>
  </r>
  <r>
    <s v="ERGRM7q1sy6"/>
    <x v="37"/>
    <s v="Asian"/>
    <s v="Biguanides"/>
    <x v="0"/>
    <d v="2020-09-02T00:00:00"/>
    <s v="Biguanides"/>
  </r>
  <r>
    <s v="ERlVJMlWxQI"/>
    <x v="37"/>
    <s v="Other"/>
    <s v="Biguanides"/>
    <x v="0"/>
    <d v="2020-09-16T00:00:00"/>
    <s v="Biguanides"/>
  </r>
  <r>
    <s v="EPeUc8uL/ow"/>
    <x v="37"/>
    <s v="Other"/>
    <s v="Biguanides"/>
    <x v="0"/>
    <d v="2019-08-02T00:00:00"/>
    <s v="Biguanides-&gt;Insulin aspart|Insulin isophane"/>
  </r>
  <r>
    <s v="end/xAt.ABo"/>
    <x v="37"/>
    <s v="Asian"/>
    <s v="Biguanides"/>
    <x v="0"/>
    <d v="2024-05-31T00:00:00"/>
    <s v="Biguanides-&gt;DPP-4 inhibitors"/>
  </r>
  <r>
    <s v="eUeUOkR3pwA"/>
    <x v="37"/>
    <s v="Pacific peoples"/>
    <s v="DPP-4 inhibitors|Insulin glargine"/>
    <x v="0"/>
    <d v="2020-11-03T00:00:00"/>
    <s v="DPP-4 inhibitors|Insulin glargine"/>
  </r>
  <r>
    <s v="EuVhuTuwnyI"/>
    <x v="37"/>
    <s v="Pacific peoples"/>
    <s v="Biguanides"/>
    <x v="0"/>
    <d v="2024-12-19T00:00:00"/>
    <s v="Biguanides"/>
  </r>
  <r>
    <s v="ewIN/MIEuxg"/>
    <x v="37"/>
    <s v="Māori"/>
    <s v="Biguanides"/>
    <x v="0"/>
    <d v="2011-05-03T00:00:00"/>
    <s v="Biguanides-&gt;Insulin isophane with insulin neutral-&gt;Insulin lispro-&gt;Biguanides|Insulin lispro"/>
  </r>
  <r>
    <s v="eR0jJ3KDA8E"/>
    <x v="37"/>
    <s v="Pacific peoples"/>
    <s v="Biguanides|Insulin isophane"/>
    <x v="0"/>
    <d v="2019-01-07T00:00:00"/>
    <s v="Biguanides|Insulin isophane-&gt;Insulin isophane-&gt;Biguanides-&gt;SGLT-2 inhibitors"/>
  </r>
  <r>
    <s v="ETJAmm3vMB."/>
    <x v="37"/>
    <s v="Pacific peoples"/>
    <s v="Biguanides|Insulin isophane"/>
    <x v="0"/>
    <d v="2023-09-01T00:00:00"/>
    <s v="Biguanides|Insulin isophane-&gt;Insulin aspart|Insulin isophane-&gt;Biguanides"/>
  </r>
  <r>
    <s v="El4ga2yvXPY"/>
    <x v="37"/>
    <s v="Asian"/>
    <s v="Biguanides"/>
    <x v="0"/>
    <d v="2025-12-16T00:00:00"/>
    <s v="Biguanides"/>
  </r>
  <r>
    <s v="elKgtZ3brsw"/>
    <x v="37"/>
    <s v="Pacific peoples"/>
    <s v="Biguanides"/>
    <x v="0"/>
    <d v="2018-07-03T00:00:00"/>
    <s v="Biguanides-&gt;Biguanides|SGLT-2 inhibitors"/>
  </r>
  <r>
    <s v="ElgJt6ntk9c"/>
    <x v="37"/>
    <s v="Māori"/>
    <s v="SGLT-2 inhibitors"/>
    <x v="0"/>
    <d v="2024-12-13T00:00:00"/>
    <s v="SGLT-2 inhibitors"/>
  </r>
  <r>
    <s v="ELJrlLDjJz2"/>
    <x v="37"/>
    <s v="Asian"/>
    <s v="Biguanides|Insulin glargine|Insulin glulisine"/>
    <x v="0"/>
    <d v="2017-03-24T00:00:00"/>
    <s v="Biguanides|Insulin glargine|Insulin glulisine-&gt;Insulin glargine|Insulin glulisine-&gt;Biguanides-&gt;Biguanides|Insulin glargine-&gt;DPP-4 inhibitors|Insulin glargine-&gt;SGLT-2 inhibitors-&gt;DPP-4 inhibitors|Insulin glargine|SGLT-2 inhibitors-&gt;DPP-4 inhibitors|SGLT-2 inhibitors-&gt;DPP-4 inhibitors-&gt;Insulin aspart|SGLT-2 inhibitors-&gt;Insulin aspart"/>
  </r>
  <r>
    <s v="eiVNoJUp/d."/>
    <x v="37"/>
    <s v="Pacific peoples"/>
    <s v="Biguanides"/>
    <x v="0"/>
    <d v="2019-08-29T00:00:00"/>
    <s v="Biguanides-&gt;SGLT-2 inhibitors-&gt;DPP-4 inhibitors|SGLT-2 inhibitors"/>
  </r>
  <r>
    <s v="eg4uzzyjfQI"/>
    <x v="37"/>
    <s v="Other"/>
    <s v="Biguanides"/>
    <x v="0"/>
    <d v="2025-03-24T00:00:00"/>
    <s v="Biguanides"/>
  </r>
  <r>
    <s v="EhPqkCVB9OA"/>
    <x v="37"/>
    <s v="Pacific peoples"/>
    <s v="Biguanides"/>
    <x v="0"/>
    <d v="2019-06-19T00:00:00"/>
    <s v="Biguanides-&gt;DPP-4 inhibitors-&gt;DPP-4 inhibitors|SGLT-2 inhibitors-&gt;Insulin glargine-&gt;DPP-4 inhibitors|Insulin glargine-&gt;DPP-4 inhibitors|Insulin glargine|SGLT-2 inhibitors"/>
  </r>
  <r>
    <s v="BgzHD5GpSo6"/>
    <x v="37"/>
    <s v="Asian"/>
    <s v="Biguanides"/>
    <x v="0"/>
    <d v="2023-09-29T00:00:00"/>
    <s v="Biguanides-&gt;Biguanides|DPP-4 inhibitors-&gt;DPP-4 inhibitors-&gt;Biguanides|DPP-4 inhibitors|SGLT-2 inhibitors"/>
  </r>
  <r>
    <s v="eEoVKJghLu2"/>
    <x v="37"/>
    <s v="Other"/>
    <s v="Biguanides|Insulin aspart|Insulin isophane"/>
    <x v="0"/>
    <d v="2021-08-13T00:00:00"/>
    <s v="Biguanides|Insulin aspart|Insulin isophane-&gt;Biguanides"/>
  </r>
  <r>
    <s v="BG9ACLZpp9c"/>
    <x v="37"/>
    <s v="Asian"/>
    <s v="Biguanides"/>
    <x v="0"/>
    <d v="2014-04-22T00:00:00"/>
    <s v="Biguanides-&gt;DPP-4 inhibitors-&gt;SGLT-2 inhibitors-&gt;DPP-4 inhibitors|SGLT-2 inhibitors"/>
  </r>
  <r>
    <s v="pLo3jnhlgO6"/>
    <x v="37"/>
    <s v="Asian"/>
    <s v="Biguanides"/>
    <x v="0"/>
    <d v="2025-06-21T00:00:00"/>
    <s v="Biguanides"/>
  </r>
  <r>
    <s v="PkTSsoxVvmc"/>
    <x v="37"/>
    <s v="Asian"/>
    <s v="Biguanides"/>
    <x v="0"/>
    <d v="2020-10-08T00:00:00"/>
    <s v="Biguanides-&gt;DPP-4 inhibitors-&gt;Biguanides|DPP-4 inhibitors-&gt;Biguanides|DPP-4 inhibitors|Sulfonylureas"/>
  </r>
  <r>
    <s v="pKGZwqp83Es"/>
    <x v="37"/>
    <s v="Other"/>
    <s v="Biguanides"/>
    <x v="0"/>
    <d v="2025-02-28T00:00:00"/>
    <s v="Biguanides"/>
  </r>
  <r>
    <s v="pIZqOkf/kIE"/>
    <x v="37"/>
    <s v="Other"/>
    <s v="Biguanides"/>
    <x v="0"/>
    <d v="2018-01-25T00:00:00"/>
    <s v="Biguanides"/>
  </r>
  <r>
    <s v="PikRMRHmg.E"/>
    <x v="37"/>
    <s v="Other"/>
    <s v="Biguanides"/>
    <x v="0"/>
    <d v="2025-06-10T00:00:00"/>
    <s v="Biguanides"/>
  </r>
  <r>
    <s v="pk8yy5fjSHA"/>
    <x v="37"/>
    <s v="Māori"/>
    <s v="Biguanides"/>
    <x v="0"/>
    <d v="2025-03-31T00:00:00"/>
    <s v="Biguanides"/>
  </r>
  <r>
    <s v="pjvEcMbdpTE"/>
    <x v="37"/>
    <s v="Other"/>
    <s v="Biguanides"/>
    <x v="0"/>
    <d v="2022-03-01T00:00:00"/>
    <s v="Biguanides"/>
  </r>
  <r>
    <s v="pjJZwspthy2"/>
    <x v="37"/>
    <s v="Pacific peoples"/>
    <s v="Biguanides"/>
    <x v="0"/>
    <d v="2011-09-28T00:00:00"/>
    <s v="Biguanides-&gt;Biguanides|Sulfonylureas-&gt;DPP-4 inhibitors-&gt;SGLT-2 inhibitors-&gt;DPP-4 inhibitors|SGLT-2 inhibitors"/>
  </r>
  <r>
    <s v="pOms9ZENO4k"/>
    <x v="37"/>
    <s v="Other"/>
    <s v="Biguanides"/>
    <x v="0"/>
    <d v="2013-02-14T00:00:00"/>
    <s v="Biguanides-&gt;Biguanides|DPP-4 inhibitors|Sulfonylureas-&gt;DPP-4 inhibitors-&gt;Insulin glargine-&gt;Biguanides|DPP-4 inhibitors|Insulin glargine-&gt;DPP-4 inhibitors|Insulin glargine-&gt;GLP-1 agonists-&gt;GLP-1 agonists|Insulin glargine"/>
  </r>
  <r>
    <s v="PpcNJmD1OvM"/>
    <x v="37"/>
    <s v="Other"/>
    <s v="Biguanides"/>
    <x v="0"/>
    <d v="2023-02-20T00:00:00"/>
    <s v="Biguanides"/>
  </r>
  <r>
    <s v="ptS.PI/Gt1s"/>
    <x v="37"/>
    <s v="Other"/>
    <s v="Insulin isophane"/>
    <x v="1"/>
    <d v="2016-02-03T00:00:00"/>
    <s v="Insulin isophane-&gt;Biguanides-&gt;Biguanides|Insulin isophane-&gt;DPP-4 inhibitors-&gt;Biguanides|DPP-4 inhibitors-&gt;GLP-1 agonists"/>
  </r>
  <r>
    <s v="PS4HaMb1liQ"/>
    <x v="37"/>
    <s v="Māori"/>
    <s v="Biguanides"/>
    <x v="0"/>
    <d v="2018-02-21T00:00:00"/>
    <s v="Biguanides-&gt;DPP-4 inhibitors|Sulfonylureas-&gt;DPP-4 inhibitors-&gt;DPP-4 inhibitors|SGLT-2 inhibitors-&gt;Insulin glargine-&gt;SGLT-2 inhibitors-&gt;Insulin glargine|SGLT-2 inhibitors-&gt;DPP-4 inhibitors|Insulin glargine|SGLT-2 inhibitors"/>
  </r>
  <r>
    <s v="PWm9oW3JeHQ"/>
    <x v="37"/>
    <s v="Pacific peoples"/>
    <s v="Biguanides"/>
    <x v="0"/>
    <d v="2013-08-08T00:00:00"/>
    <s v="Biguanides"/>
  </r>
  <r>
    <s v="PwOcVrjiof6"/>
    <x v="37"/>
    <s v="Pacific peoples"/>
    <s v="Biguanides"/>
    <x v="0"/>
    <d v="2025-01-23T00:00:00"/>
    <s v="Biguanides-&gt;DPP-4 inhibitors"/>
  </r>
  <r>
    <s v="PWGDDXVa7/g"/>
    <x v="37"/>
    <s v="Other"/>
    <s v="Biguanides"/>
    <x v="0"/>
    <d v="2022-04-07T00:00:00"/>
    <s v="Biguanides"/>
  </r>
  <r>
    <s v="Q6fFmxYbmYk"/>
    <x v="37"/>
    <s v="Other"/>
    <s v="Biguanides"/>
    <x v="0"/>
    <d v="2024-10-21T00:00:00"/>
    <s v="Biguanides"/>
  </r>
  <r>
    <s v="Q5RmtCsP3KA"/>
    <x v="37"/>
    <s v="Other"/>
    <s v="Biguanides"/>
    <x v="0"/>
    <d v="2011-01-20T00:00:00"/>
    <s v="Biguanides"/>
  </r>
  <r>
    <s v="Q6q7AonBDR2"/>
    <x v="37"/>
    <s v="Asian"/>
    <s v="Biguanides"/>
    <x v="0"/>
    <d v="2013-06-08T00:00:00"/>
    <s v="Biguanides-&gt;Biguanides|Sulfonylureas-&gt;DPP-4 inhibitors|Sulfonylureas-&gt;DPP-4 inhibitors-&gt;Sulfonylureas-&gt;Biguanides|DPP-4 inhibitors-&gt;Biguanides|DPP-4 inhibitors|Sulfonylureas"/>
  </r>
  <r>
    <s v="Q6Mrt8anCgE"/>
    <x v="37"/>
    <s v="Other"/>
    <s v="Insulin isophane"/>
    <x v="1"/>
    <d v="2014-06-25T00:00:00"/>
    <s v="Insulin isophane-&gt;DPP-4 inhibitors"/>
  </r>
  <r>
    <s v="qaFEXLcGkzI"/>
    <x v="37"/>
    <s v="Other"/>
    <s v="Biguanides"/>
    <x v="0"/>
    <d v="2013-02-27T00:00:00"/>
    <s v="Biguanides"/>
  </r>
  <r>
    <s v="MKa1zQ6npW2"/>
    <x v="37"/>
    <s v="Other"/>
    <s v="Biguanides"/>
    <x v="0"/>
    <d v="2024-11-14T00:00:00"/>
    <s v="Biguanides"/>
  </r>
  <r>
    <s v="mJ2SqrJWdtM"/>
    <x v="37"/>
    <s v="Pacific peoples"/>
    <s v="Biguanides"/>
    <x v="0"/>
    <d v="2022-09-23T00:00:00"/>
    <s v="Biguanides"/>
  </r>
  <r>
    <s v="mG3P8Aw/iY6"/>
    <x v="37"/>
    <s v="Pacific peoples"/>
    <s v="Biguanides"/>
    <x v="0"/>
    <d v="2025-07-24T00:00:00"/>
    <s v="Biguanides"/>
  </r>
  <r>
    <s v="mH/nNspSzGI"/>
    <x v="37"/>
    <s v="Asian"/>
    <s v="Biguanides"/>
    <x v="0"/>
    <d v="2014-01-24T00:00:00"/>
    <s v="Biguanides-&gt;Insulin isophane-&gt;Biguanides|Insulin isophane-&gt;Insulin aspart|Insulin isophane-&gt;SGLT-2 inhibitors"/>
  </r>
  <r>
    <s v="MO7ygxNBo.g"/>
    <x v="37"/>
    <s v="Asian"/>
    <s v="Biguanides"/>
    <x v="0"/>
    <d v="2019-12-10T00:00:00"/>
    <s v="Biguanides"/>
  </r>
  <r>
    <s v="Mlr3drhkrP."/>
    <x v="37"/>
    <s v="Asian"/>
    <s v="Biguanides"/>
    <x v="0"/>
    <d v="2022-08-08T00:00:00"/>
    <s v="Biguanides-&gt;DPP-4 inhibitors|Sulfonylureas-&gt;DPP-4 inhibitors-&gt;DPP-4 inhibitors|SGLT-2 inhibitors|Sulfonylureas"/>
  </r>
  <r>
    <s v="m1GUhJMh0CQ"/>
    <x v="37"/>
    <s v="Other"/>
    <s v="Insulin isophane"/>
    <x v="1"/>
    <d v="2020-06-23T00:00:00"/>
    <s v="Insulin isophane-&gt;Insulin aspart-&gt;Biguanides"/>
  </r>
  <r>
    <s v="M.i93QjX/SQ"/>
    <x v="37"/>
    <s v="Other"/>
    <s v="Biguanides"/>
    <x v="0"/>
    <d v="2023-01-23T00:00:00"/>
    <s v="Biguanides"/>
  </r>
  <r>
    <s v="m/FWCvgxzV."/>
    <x v="37"/>
    <s v="Asian"/>
    <s v="Biguanides"/>
    <x v="0"/>
    <d v="2014-05-13T00:00:00"/>
    <s v="Biguanides"/>
  </r>
  <r>
    <s v="M/izZj.w13E"/>
    <x v="37"/>
    <s v="Other"/>
    <s v="Biguanides"/>
    <x v="0"/>
    <d v="2024-08-19T00:00:00"/>
    <s v="Biguanides-&gt;Insulin glargine"/>
  </r>
  <r>
    <s v="M2qu.3VTesI"/>
    <x v="37"/>
    <s v="Asian"/>
    <s v="Biguanides"/>
    <x v="0"/>
    <d v="2019-03-08T00:00:00"/>
    <s v="Biguanides-&gt;DPP-4 inhibitors"/>
  </r>
  <r>
    <s v="M3Hw8oRmW/g"/>
    <x v="37"/>
    <s v="Asian"/>
    <s v="Biguanides"/>
    <x v="0"/>
    <d v="2020-06-22T00:00:00"/>
    <s v="Biguanides-&gt;Biguanides|Sulfonylureas-&gt;DPP-4 inhibitors|Sulfonylureas-&gt;Sulfonylureas-&gt;DPP-4 inhibitors|SGLT-2 inhibitors|Sulfonylureas-&gt;SGLT-2 inhibitors|Sulfonylureas-&gt;SGLT-2 inhibitors-&gt;Insulin glargine-&gt;DPP-4 inhibitors|Insulin glargine|SGLT-2 inhibitors|Sulfonylureas-&gt;Insulin aspart-&gt;DPP-4 inhibitors|Insulin aspart|Insulin glargine|SGLT-2 inhibitors|Sulfonylureas-&gt;DPP-4 inhibitors|Insulin aspart|SGLT-2 inhibitors|Sulfonylureas"/>
  </r>
  <r>
    <s v="M3asSneuvNQ"/>
    <x v="37"/>
    <s v="Pacific peoples"/>
    <s v="Biguanides"/>
    <x v="0"/>
    <d v="2024-11-09T00:00:00"/>
    <s v="Biguanides"/>
  </r>
  <r>
    <s v="m4FFCeB4GFI"/>
    <x v="37"/>
    <s v="Pacific peoples"/>
    <s v="Biguanides|DPP-4 inhibitors"/>
    <x v="0"/>
    <d v="2025-10-16T00:00:00"/>
    <s v="Biguanides|DPP-4 inhibitors-&gt;Biguanides"/>
  </r>
  <r>
    <s v="M4m/o.JfjJg"/>
    <x v="37"/>
    <s v="Asian"/>
    <s v="Biguanides"/>
    <x v="0"/>
    <d v="2019-05-25T00:00:00"/>
    <s v="Biguanides-&gt;Biguanides|DPP-4 inhibitors-&gt;DPP-4 inhibitors-&gt;DPP-4 inhibitors|SGLT-2 inhibitors"/>
  </r>
  <r>
    <s v="M5.jnNmowT2"/>
    <x v="37"/>
    <s v="Asian"/>
    <s v="Biguanides"/>
    <x v="0"/>
    <d v="2025-03-26T00:00:00"/>
    <s v="Biguanides"/>
  </r>
  <r>
    <s v="mAlPBrvD1D2"/>
    <x v="37"/>
    <s v="Asian"/>
    <s v="Biguanides"/>
    <x v="0"/>
    <d v="2025-01-07T00:00:00"/>
    <s v="Biguanides"/>
  </r>
  <r>
    <s v="mECIX3S4LWQ"/>
    <x v="37"/>
    <s v="Asian"/>
    <s v="Biguanides"/>
    <x v="0"/>
    <d v="2011-06-01T00:00:00"/>
    <s v="Biguanides-&gt;SGLT-2 inhibitors-&gt;Biguanides|SGLT-2 inhibitors"/>
  </r>
  <r>
    <s v="MePQ5uaduGY"/>
    <x v="37"/>
    <s v="Pacific peoples"/>
    <s v="Biguanides"/>
    <x v="0"/>
    <d v="2012-03-09T00:00:00"/>
    <s v="Biguanides-&gt;Biguanides|Sulfonylureas-&gt;Sulfonylureas-&gt;Biguanides|Insulin glargine-&gt;Insulin glargine-&gt;Biguanides|Insulin glargine|SGLT-2 inhibitors-&gt;Insulin glargine|SGLT-2 inhibitors-&gt;SGLT-2 inhibitors-&gt;GLP-1 agonists|Insulin glargine-&gt;GLP-1 agonists-&gt;Biguanides|GLP-1 agonists|Insulin glargine-&gt;Biguanides|GLP-1 agonists"/>
  </r>
  <r>
    <s v="MfHxjKSvIyw"/>
    <x v="37"/>
    <s v="Pacific peoples"/>
    <s v="Insulin aspart|Insulin isophane"/>
    <x v="1"/>
    <d v="2024-02-02T00:00:00"/>
    <s v="Insulin aspart|Insulin isophane-&gt;Biguanides-&gt;Insulin isophane"/>
  </r>
  <r>
    <s v="mDQHp4Rbet."/>
    <x v="37"/>
    <s v="Asian"/>
    <s v="Biguanides"/>
    <x v="0"/>
    <d v="2025-02-28T00:00:00"/>
    <s v="Biguanides"/>
  </r>
  <r>
    <s v="ic.XTLpamjg"/>
    <x v="37"/>
    <s v="Māori"/>
    <s v="Biguanides"/>
    <x v="0"/>
    <d v="2019-04-06T00:00:00"/>
    <s v="Biguanides-&gt;Biguanides|Sulfonylureas-&gt;Biguanides|Insulin glargine-&gt;Insulin glargine-&gt;Biguanides|Insulin lispro-&gt;Insulin lispro-&gt;DPP-4 inhibitors-&gt;DPP-4 inhibitors|Insulin lispro"/>
  </r>
  <r>
    <s v="iDAYHr7Ey7."/>
    <x v="37"/>
    <s v="Asian"/>
    <s v="Biguanides"/>
    <x v="0"/>
    <d v="2024-10-02T00:00:00"/>
    <s v="Biguanides-&gt;Insulin aspart-&gt;Insulin aspart|Insulin isophane-&gt;Insulin Neutral"/>
  </r>
  <r>
    <s v="i7QwNxeR7UQ"/>
    <x v="37"/>
    <s v="Asian"/>
    <s v="Biguanides"/>
    <x v="0"/>
    <d v="2017-11-20T00:00:00"/>
    <s v="Biguanides-&gt;Sulfonylureas-&gt;Biguanides|Sulfonylureas-&gt;DPP-4 inhibitors|Sulfonylureas-&gt;DPP-4 inhibitors"/>
  </r>
  <r>
    <s v="I765rKOr12U"/>
    <x v="37"/>
    <s v="Māori"/>
    <s v="Biguanides"/>
    <x v="0"/>
    <d v="2012-02-01T00:00:00"/>
    <s v="Biguanides-&gt;Biguanides|DPP-4 inhibitors-&gt;DPP-4 inhibitors-&gt;Biguanides|GLP-1 agonists-&gt;GLP-1 agonists-&gt;Sulfonylureas-&gt;Biguanides|GLP-1 agonists|Sulfonylureas"/>
  </r>
  <r>
    <s v="i8OyEDIsLLA"/>
    <x v="37"/>
    <s v="Asian"/>
    <s v="DPP-4 inhibitors|Insulin glargine"/>
    <x v="0"/>
    <d v="2025-06-25T00:00:00"/>
    <s v="DPP-4 inhibitors|Insulin glargine-&gt;DPP-4 inhibitors"/>
  </r>
  <r>
    <s v="f/QM8LLksfo"/>
    <x v="37"/>
    <s v="Māori"/>
    <s v="Biguanides"/>
    <x v="0"/>
    <d v="2021-08-14T00:00:00"/>
    <s v="Biguanides-&gt;SGLT-2 inhibitors"/>
  </r>
  <r>
    <s v="f01z4QzGRus"/>
    <x v="37"/>
    <s v="Asian"/>
    <s v="Biguanides"/>
    <x v="0"/>
    <d v="2024-03-25T00:00:00"/>
    <s v="Biguanides-&gt;Insulin isophane"/>
  </r>
  <r>
    <s v="f4RRq4VmZ4."/>
    <x v="37"/>
    <s v="Asian"/>
    <s v="Biguanides|Sulfonylureas"/>
    <x v="0"/>
    <d v="2017-09-09T00:00:00"/>
    <s v="Biguanides|Sulfonylureas-&gt;Biguanides-&gt;Sulfonylureas-&gt;DPP-4 inhibitors-&gt;Biguanides|DPP-4 inhibitors|Sulfonylureas-&gt;DPP-4 inhibitors|Sulfonylureas-&gt;SGLT-2 inhibitors-&gt;DPP-4 inhibitors|SGLT-2 inhibitors-&gt;Insulin glargine-&gt;DPP-4 inhibitors|Insulin glargine"/>
  </r>
  <r>
    <s v="F1Sito2FhfA"/>
    <x v="37"/>
    <s v="Asian"/>
    <s v="Biguanides"/>
    <x v="0"/>
    <d v="2022-07-27T00:00:00"/>
    <s v="Biguanides-&gt;Insulin aspart|Insulin isophane-&gt;Insulin isophane"/>
  </r>
  <r>
    <s v="Ezo9s7YH1Uo"/>
    <x v="37"/>
    <s v="Māori"/>
    <s v="Biguanides"/>
    <x v="0"/>
    <d v="2011-11-22T00:00:00"/>
    <s v="Biguanides-&gt;Biguanides|Sulfonylureas-&gt;Sulfonylureas-&gt;Insulin glargine|Sulfonylureas-&gt;Insulin glargine-&gt;Insulin glargine|SGLT-2 inhibitors-&gt;GLP-1 agonists|Insulin glargine-&gt;DPP-4 inhibitors|Insulin glargine-&gt;DPP-4 inhibitors"/>
  </r>
  <r>
    <s v="i1Mz/qiBAcc"/>
    <x v="37"/>
    <s v="Other"/>
    <s v="Biguanides"/>
    <x v="0"/>
    <d v="2012-03-31T00:00:00"/>
    <s v="Biguanides"/>
  </r>
  <r>
    <s v="i3A7UHr94CU"/>
    <x v="37"/>
    <s v="Other"/>
    <s v="Biguanides"/>
    <x v="0"/>
    <d v="2013-10-25T00:00:00"/>
    <s v="Biguanides"/>
  </r>
  <r>
    <s v="ILVqbp5UxeQ"/>
    <x v="37"/>
    <s v="Pacific peoples"/>
    <s v="Biguanides"/>
    <x v="0"/>
    <d v="2013-07-16T00:00:00"/>
    <s v="Biguanides-&gt;Insulin isophane"/>
  </r>
  <r>
    <s v="In6AMnKOPoU"/>
    <x v="37"/>
    <s v="Asian"/>
    <s v="Biguanides"/>
    <x v="0"/>
    <d v="2011-08-30T00:00:00"/>
    <s v="Biguanides-&gt;DPP-4 inhibitors-&gt;GLP-1 agonists-&gt;DPP-4 inhibitors|GLP-1 agonists-&gt;Biguanides|GLP-1 agonists"/>
  </r>
  <r>
    <s v="IlhYLqcoHiw"/>
    <x v="37"/>
    <s v="Māori"/>
    <s v="Biguanides"/>
    <x v="0"/>
    <d v="2025-10-01T00:00:00"/>
    <s v="Biguanides"/>
  </r>
  <r>
    <s v="irvNOJ1CAI6"/>
    <x v="37"/>
    <s v="Other"/>
    <s v="Biguanides"/>
    <x v="0"/>
    <d v="2017-10-25T00:00:00"/>
    <s v="Biguanides-&gt;Insulin glargine-&gt;Biguanides|Insulin glargine-&gt;DPP-4 inhibitors|SGLT-2 inhibitors-&gt;DPP-4 inhibitors"/>
  </r>
  <r>
    <s v="iTAafD2M3GI"/>
    <x v="37"/>
    <s v="Asian"/>
    <s v="Biguanides"/>
    <x v="0"/>
    <d v="2023-12-28T00:00:00"/>
    <s v="Biguanides-&gt;Insulin isophane"/>
  </r>
  <r>
    <s v="iOCTJkIYykM"/>
    <x v="37"/>
    <s v="Asian"/>
    <s v="Biguanides"/>
    <x v="0"/>
    <d v="2021-05-25T00:00:00"/>
    <s v="Biguanides-&gt;Insulin isophane-&gt;Insulin aspart|Insulin isophane"/>
  </r>
  <r>
    <s v="LwD1Bbv2KoE"/>
    <x v="37"/>
    <s v="Other"/>
    <s v="Biguanides"/>
    <x v="0"/>
    <d v="2019-10-03T00:00:00"/>
    <s v="Biguanides"/>
  </r>
  <r>
    <s v="LvdyLcdK7bY"/>
    <x v="37"/>
    <s v="Māori"/>
    <s v="Biguanides"/>
    <x v="0"/>
    <d v="2011-12-19T00:00:00"/>
    <s v="Biguanides-&gt;Biguanides|Insulin glargine-&gt;Insulin glargine-&gt;SGLT-2 inhibitors-&gt;Biguanides|Insulin glargine|SGLT-2 inhibitors-&gt;Insulin glargine|SGLT-2 inhibitors"/>
  </r>
  <r>
    <s v="LwhZRQkq/pE"/>
    <x v="37"/>
    <s v="Other"/>
    <s v="Biguanides"/>
    <x v="0"/>
    <d v="2011-12-30T00:00:00"/>
    <s v="Biguanides-&gt;Sulfonylureas-&gt;Biguanides|Sulfonylureas"/>
  </r>
  <r>
    <s v="lwPuW7EWuzI"/>
    <x v="37"/>
    <s v="Asian"/>
    <s v="Biguanides"/>
    <x v="0"/>
    <d v="2019-09-13T00:00:00"/>
    <s v="Biguanides"/>
  </r>
  <r>
    <s v="Ixe/suSHRRA"/>
    <x v="37"/>
    <s v="Pacific peoples"/>
    <s v="SGLT-2 inhibitors"/>
    <x v="0"/>
    <d v="2023-09-08T00:00:00"/>
    <s v="SGLT-2 inhibitors-&gt;DPP-4 inhibitors|SGLT-2 inhibitors"/>
  </r>
  <r>
    <s v="lS/oLQDxjt."/>
    <x v="37"/>
    <s v="Asian"/>
    <s v="Biguanides"/>
    <x v="0"/>
    <d v="2022-06-28T00:00:00"/>
    <s v="Biguanides"/>
  </r>
  <r>
    <s v="LS4hFG.17uw"/>
    <x v="37"/>
    <s v="Asian"/>
    <s v="Biguanides"/>
    <x v="0"/>
    <d v="2021-02-11T00:00:00"/>
    <s v="Biguanides-&gt;Biguanides|DPP-4 inhibitors"/>
  </r>
  <r>
    <s v="itN/nsTTvwU"/>
    <x v="37"/>
    <s v="Pacific peoples"/>
    <s v="Biguanides|Insulin isophane"/>
    <x v="0"/>
    <d v="2017-04-07T00:00:00"/>
    <s v="Biguanides|Insulin isophane-&gt;Insulin aspart|Insulin isophane-&gt;Insulin aspart-&gt;Insulin isophane-&gt;Biguanides-&gt;Biguanides|Insulin aspart|Insulin isophane"/>
  </r>
  <r>
    <s v="iweIBDsYZ2k"/>
    <x v="37"/>
    <s v="Pacific peoples"/>
    <s v="Biguanides"/>
    <x v="0"/>
    <d v="2021-10-07T00:00:00"/>
    <s v="Biguanides"/>
  </r>
  <r>
    <s v="IWaVRnim7as"/>
    <x v="37"/>
    <s v="Other"/>
    <s v="Biguanides"/>
    <x v="0"/>
    <d v="2013-11-25T00:00:00"/>
    <s v="Biguanides-&gt;Sulfonylureas-&gt;Biguanides|Sulfonylureas-&gt;DPP-4 inhibitors-&gt;DPP-4 inhibitors|SGLT-2 inhibitors-&gt;SGLT-2 inhibitors-&gt;Thiazolidinedione-&gt;DPP-4 inhibitors|SGLT-2 inhibitors|Thiazolidinedione-&gt;DPP-4 inhibitors|SGLT-2 inhibitors|Sulfonylureas-&gt;GLP-1 agonists"/>
  </r>
  <r>
    <s v="IVhoOxCpEyk"/>
    <x v="37"/>
    <s v="Other"/>
    <s v="Biguanides"/>
    <x v="0"/>
    <d v="2024-03-19T00:00:00"/>
    <s v="Biguanides"/>
  </r>
  <r>
    <s v="VnXYlBMY1sI"/>
    <x v="37"/>
    <s v="Pacific peoples"/>
    <s v="Biguanides"/>
    <x v="0"/>
    <d v="2011-09-07T00:00:00"/>
    <s v="Biguanides-&gt;Biguanides|Sulfonylureas-&gt;Sulfonylureas-&gt;DPP-4 inhibitors|Sulfonylureas-&gt;DPP-4 inhibitors-&gt;Insulin glargine-&gt;DPP-4 inhibitors|Insulin glargine|Sulfonylureas-&gt;Insulin glargine|Sulfonylureas-&gt;SGLT-2 inhibitors-&gt;DPP-4 inhibitors|Insulin glargine|SGLT-2 inhibitors|Sulfonylureas-&gt;DPP-4 inhibitors|SGLT-2 inhibitors|Sulfonylureas-&gt;DPP-4 inhibitors|Insulin glargine|SGLT-2 inhibitors-&gt;DPP-4 inhibitors|Insulin glargine-&gt;SGLT-2 inhibitors|Sulfonylureas"/>
  </r>
  <r>
    <s v="VoUfhHIoqMU"/>
    <x v="37"/>
    <s v="Māori"/>
    <s v="Biguanides"/>
    <x v="0"/>
    <d v="2021-04-16T00:00:00"/>
    <s v="Biguanides-&gt;Biguanides|GLP-1 agonists"/>
  </r>
  <r>
    <s v="VOlqk2A51wU"/>
    <x v="37"/>
    <s v="Asian"/>
    <s v="Biguanides"/>
    <x v="0"/>
    <d v="2019-10-13T00:00:00"/>
    <s v="Biguanides"/>
  </r>
  <r>
    <s v="VpYbb/TQKoE"/>
    <x v="37"/>
    <s v="Asian"/>
    <s v="Biguanides"/>
    <x v="0"/>
    <d v="2017-02-17T00:00:00"/>
    <s v="Biguanides"/>
  </r>
  <r>
    <s v="vLUZ7OJIuCI"/>
    <x v="37"/>
    <s v="Other"/>
    <s v="Biguanides|Insulin isophane"/>
    <x v="0"/>
    <d v="2016-05-04T00:00:00"/>
    <s v="Biguanides|Insulin isophane"/>
  </r>
  <r>
    <s v="VIRhsgRc0Oc"/>
    <x v="37"/>
    <s v="Māori"/>
    <s v="Biguanides"/>
    <x v="0"/>
    <d v="2014-04-02T00:00:00"/>
    <s v="Biguanides-&gt;DPP-4 inhibitors-&gt;GLP-1 agonists-&gt;DPP-4 inhibitors|GLP-1 agonists-&gt;Biguanides|DPP-4 inhibitors-&gt;Biguanides|GLP-1 agonists"/>
  </r>
  <r>
    <s v="VTOXBVjGdPo"/>
    <x v="37"/>
    <s v="Pacific peoples"/>
    <s v="Biguanides"/>
    <x v="0"/>
    <d v="2023-01-06T00:00:00"/>
    <s v="Biguanides"/>
  </r>
  <r>
    <s v="VrZgjuSqmJQ"/>
    <x v="37"/>
    <s v="Māori"/>
    <s v="Biguanides"/>
    <x v="0"/>
    <d v="2024-05-27T00:00:00"/>
    <s v="Biguanides"/>
  </r>
  <r>
    <s v="VrW7GsXTnvs"/>
    <x v="37"/>
    <s v="Other"/>
    <s v="Biguanides"/>
    <x v="0"/>
    <d v="2023-01-09T00:00:00"/>
    <s v="Biguanides"/>
  </r>
  <r>
    <s v="vWmJ/jJCxqI"/>
    <x v="37"/>
    <s v="Other"/>
    <s v="Biguanides"/>
    <x v="0"/>
    <d v="2017-09-19T00:00:00"/>
    <s v="Biguanides-&gt;DPP-4 inhibitors-&gt;DPP-4 inhibitors|SGLT-2 inhibitors-&gt;DPP-4 inhibitors|GLP-1 agonists-&gt;GLP-1 agonists-&gt;Biguanides|GLP-1 agonists"/>
  </r>
  <r>
    <s v="VxfKj.OJUdg"/>
    <x v="37"/>
    <s v="Pacific peoples"/>
    <s v="Biguanides"/>
    <x v="0"/>
    <d v="2022-03-03T00:00:00"/>
    <s v="Biguanides-&gt;Sulfonylureas-&gt;Biguanides|DPP-4 inhibitors-&gt;DPP-4 inhibitors"/>
  </r>
  <r>
    <s v="VvV79l7u4/A"/>
    <x v="37"/>
    <s v="Asian"/>
    <s v="Biguanides"/>
    <x v="0"/>
    <d v="2020-12-05T00:00:00"/>
    <s v="Biguanides-&gt;DPP-4 inhibitors"/>
  </r>
  <r>
    <s v="yrQ9TG.OZis"/>
    <x v="37"/>
    <s v="Pacific peoples"/>
    <s v="Biguanides"/>
    <x v="0"/>
    <d v="2011-09-30T00:00:00"/>
    <s v="Biguanides"/>
  </r>
  <r>
    <s v="VELsU3nyTOc"/>
    <x v="37"/>
    <s v="Asian"/>
    <s v="Biguanides"/>
    <x v="0"/>
    <d v="2011-06-09T00:00:00"/>
    <s v="Biguanides-&gt;Sulfonylureas-&gt;Biguanides|Sulfonylureas-&gt;DPP-4 inhibitors"/>
  </r>
  <r>
    <s v="VfYdEv28Oig"/>
    <x v="37"/>
    <s v="Other"/>
    <s v="Biguanides"/>
    <x v="0"/>
    <d v="2014-09-10T00:00:00"/>
    <s v="Biguanides-&gt;Insulin aspart"/>
  </r>
  <r>
    <s v="vErsPE/f6DU"/>
    <x v="37"/>
    <s v="Asian"/>
    <s v="Biguanides"/>
    <x v="0"/>
    <d v="2015-04-24T00:00:00"/>
    <s v="Biguanides"/>
  </r>
  <r>
    <s v="Sd1k/FpRyS2"/>
    <x v="37"/>
    <s v="Asian"/>
    <s v="Biguanides"/>
    <x v="0"/>
    <d v="2025-04-17T00:00:00"/>
    <s v="Biguanides-&gt;Insulin isophane-&gt;Biguanides|Insulin isophane-&gt;Insulin aspart|Insulin isophane-&gt;Biguanides|Insulin aspart|Insulin isophane"/>
  </r>
  <r>
    <s v="seDjKuEaU4k"/>
    <x v="37"/>
    <s v="Other"/>
    <s v="Biguanides|Insulin aspart|Insulin isophane"/>
    <x v="0"/>
    <d v="2022-11-22T00:00:00"/>
    <s v="Biguanides|Insulin aspart|Insulin isophane-&gt;Insulin isophane-&gt;Insulin aspart|Insulin isophane-&gt;Insulin aspart-&gt;Biguanides"/>
  </r>
  <r>
    <s v="sF5EHnlF0eU"/>
    <x v="37"/>
    <s v="Māori"/>
    <s v="Biguanides"/>
    <x v="0"/>
    <d v="2012-05-07T00:00:00"/>
    <s v="Biguanides-&gt;Insulin isophane-&gt;Biguanides|Insulin isophane-&gt;Insulin aspart-&gt;Biguanides|Insulin aspart|Insulin isophane-&gt;Insulin aspart|Insulin glargine-&gt;Insulin glargine-&gt;Biguanides|Insulin aspart-&gt;Biguanides|Insulin aspart|Insulin glargine-&gt;Biguanides|Insulin glargine-&gt;Biguanides|Insulin aspart|Insulin glargine|SGLT-2 inhibitors-&gt;GLP-1 agonists-&gt;Biguanides|GLP-1 agonists|Insulin aspart|Insulin glargine-&gt;DPP-4 inhibitors|Insulin aspart|Insulin glargine-&gt;GLP-1 agonists|Insulin aspart|Insulin glargine-&gt;DPP-4 inhibitors-&gt;GLP-1 agonists|Insulin aspart-&gt;GLP-1 agonists|Insulin glargine-&gt;Biguanides|GLP-1 agonists"/>
  </r>
  <r>
    <s v="sG9AZ16Y8GY"/>
    <x v="37"/>
    <s v="Māori"/>
    <s v="Biguanides"/>
    <x v="0"/>
    <d v="2022-01-05T00:00:00"/>
    <s v="Biguanides"/>
  </r>
  <r>
    <s v="SfQULOykwCc"/>
    <x v="37"/>
    <s v="Asian"/>
    <s v="Biguanides"/>
    <x v="0"/>
    <d v="2016-01-21T00:00:00"/>
    <s v="Biguanides"/>
  </r>
  <r>
    <s v="ShOr2pkDWis"/>
    <x v="37"/>
    <s v="Other"/>
    <s v="Biguanides"/>
    <x v="0"/>
    <d v="2025-02-25T00:00:00"/>
    <s v="Biguanides-&gt;Insulin aspart|Insulin isophane-&gt;Insulin isophane"/>
  </r>
  <r>
    <s v="VBiOZ1tdrLI"/>
    <x v="37"/>
    <s v="Pacific peoples"/>
    <s v="Biguanides"/>
    <x v="0"/>
    <d v="2025-09-17T00:00:00"/>
    <s v="Biguanides-&gt;Insulin isophane"/>
  </r>
  <r>
    <s v="sbLKvntKmcc"/>
    <x v="37"/>
    <s v="Other"/>
    <s v="Biguanides"/>
    <x v="0"/>
    <d v="2019-01-23T00:00:00"/>
    <s v="Biguanides"/>
  </r>
  <r>
    <s v="sBc/3AR5wGw"/>
    <x v="37"/>
    <s v="Other"/>
    <s v="Biguanides"/>
    <x v="0"/>
    <d v="2024-07-01T00:00:00"/>
    <s v="Biguanides"/>
  </r>
  <r>
    <s v="sBWopAd3qiI"/>
    <x v="37"/>
    <s v="Asian"/>
    <s v="Biguanides|Sulfonylureas"/>
    <x v="0"/>
    <d v="2019-09-11T00:00:00"/>
    <s v="Biguanides|Sulfonylureas-&gt;Sulfonylureas-&gt;Biguanides-&gt;Biguanides|SGLT-2 inhibitors|Sulfonylureas-&gt;SGLT-2 inhibitors|Sulfonylureas"/>
  </r>
  <r>
    <s v="S9QFagnYskY"/>
    <x v="37"/>
    <s v="Māori"/>
    <s v="Biguanides"/>
    <x v="0"/>
    <d v="2022-08-22T00:00:00"/>
    <s v="Biguanides"/>
  </r>
  <r>
    <s v="sANKJpSrSCE"/>
    <x v="37"/>
    <s v="Asian"/>
    <s v="Biguanides"/>
    <x v="0"/>
    <d v="2025-12-03T00:00:00"/>
    <s v="Biguanides-&gt;Insulin isophane"/>
  </r>
  <r>
    <s v="sacUBFsJ6v2"/>
    <x v="37"/>
    <s v="Asian"/>
    <s v="Biguanides|Insulin aspart|Insulin isophane"/>
    <x v="0"/>
    <d v="2021-11-09T00:00:00"/>
    <s v="Biguanides|Insulin aspart|Insulin isophane"/>
  </r>
  <r>
    <s v="s/YWga5aPMM"/>
    <x v="37"/>
    <s v="Asian"/>
    <s v="Biguanides"/>
    <x v="0"/>
    <d v="2024-01-04T00:00:00"/>
    <s v="Biguanides-&gt;Insulin isophane"/>
  </r>
  <r>
    <s v="rzW2RCPd4UI"/>
    <x v="37"/>
    <s v="Asian"/>
    <s v="Biguanides"/>
    <x v="0"/>
    <d v="2016-05-04T00:00:00"/>
    <s v="Biguanides-&gt;Insulin aspart|Insulin isophane"/>
  </r>
  <r>
    <s v="O6xmH0TO7D6"/>
    <x v="37"/>
    <s v="Other"/>
    <s v="Biguanides"/>
    <x v="0"/>
    <d v="2012-07-02T00:00:00"/>
    <s v="Biguanides-&gt;GLP-1 agonists-&gt;Biguanides|GLP-1 agonists"/>
  </r>
  <r>
    <s v="O51Hn90Sz8w"/>
    <x v="37"/>
    <s v="Other"/>
    <s v="Biguanides"/>
    <x v="0"/>
    <d v="2020-06-03T00:00:00"/>
    <s v="Biguanides"/>
  </r>
  <r>
    <s v="o1Ftd3ADklE"/>
    <x v="37"/>
    <s v="Pacific peoples"/>
    <s v="Biguanides"/>
    <x v="0"/>
    <d v="2024-08-14T00:00:00"/>
    <s v="Biguanides"/>
  </r>
  <r>
    <s v="O1XXv3xFdQ."/>
    <x v="37"/>
    <s v="Pacific peoples"/>
    <s v="Biguanides"/>
    <x v="0"/>
    <d v="2011-07-19T00:00:00"/>
    <s v="Biguanides-&gt;Biguanides|Insulin isophane-&gt;Biguanides|Sulfonylureas-&gt;Biguanides|DPP-4 inhibitors|Sulfonylureas-&gt;DPP-4 inhibitors-&gt;SGLT-2 inhibitors-&gt;Biguanides|DPP-4 inhibitors|SGLT-2 inhibitors|Sulfonylureas-&gt;DPP-4 inhibitors|SGLT-2 inhibitors-&gt;Biguanides|DPP-4 inhibitors|GLP-1 agonists|SGLT-2 inhibitors|Sulfonylureas-&gt;GLP-1 agonists"/>
  </r>
  <r>
    <s v="o3Oh9VqjUow"/>
    <x v="37"/>
    <s v="Māori"/>
    <s v="Biguanides"/>
    <x v="0"/>
    <d v="2011-07-14T00:00:00"/>
    <s v="Biguanides"/>
  </r>
  <r>
    <s v="NyT5kbhblOc"/>
    <x v="37"/>
    <s v="Pacific peoples"/>
    <s v="Biguanides|Sulfonylureas"/>
    <x v="0"/>
    <d v="2012-04-24T00:00:00"/>
    <s v="Biguanides|Sulfonylureas-&gt;Sulfonylureas-&gt;Biguanides-&gt;DPP-4 inhibitors|Sulfonylureas-&gt;DPP-4 inhibitors-&gt;Biguanides|DPP-4 inhibitors-&gt;DPP-4 inhibitors|Sulfonylureas|Thiazolidinedione-&gt;DPP-4 inhibitors|SGLT-2 inhibitors-&gt;DPP-4 inhibitors|SGLT-2 inhibitors|Sulfonylureas"/>
  </r>
  <r>
    <s v="O0.mc3gUSgE"/>
    <x v="37"/>
    <s v="Pacific peoples"/>
    <s v="Biguanides"/>
    <x v="0"/>
    <d v="2018-08-11T00:00:00"/>
    <s v="Biguanides-&gt;SGLT-2 inhibitors-&gt;DPP-4 inhibitors"/>
  </r>
  <r>
    <s v="O0DJBJ7CEWc"/>
    <x v="37"/>
    <s v="Other"/>
    <s v="Biguanides"/>
    <x v="0"/>
    <d v="2020-06-19T00:00:00"/>
    <s v="Biguanides"/>
  </r>
  <r>
    <s v="OgC9zgczg.c"/>
    <x v="37"/>
    <s v="Other"/>
    <s v="Biguanides"/>
    <x v="0"/>
    <d v="2012-07-28T00:00:00"/>
    <s v="Biguanides-&gt;DPP-4 inhibitors-&gt;DPP-4 inhibitors|Thiazolidinedione"/>
  </r>
  <r>
    <s v="oh084GzBEHs"/>
    <x v="37"/>
    <s v="Māori"/>
    <s v="Biguanides"/>
    <x v="0"/>
    <d v="2023-07-24T00:00:00"/>
    <s v="Biguanides"/>
  </r>
  <r>
    <s v="OhjQtD7VcJA"/>
    <x v="37"/>
    <s v="Asian"/>
    <s v="Biguanides"/>
    <x v="0"/>
    <d v="2025-08-04T00:00:00"/>
    <s v="Biguanides"/>
  </r>
  <r>
    <s v="oHo4G2y//Hc"/>
    <x v="37"/>
    <s v="Other"/>
    <s v="Biguanides"/>
    <x v="0"/>
    <d v="2017-02-21T00:00:00"/>
    <s v="Biguanides"/>
  </r>
  <r>
    <s v="OirQ8XsCA3A"/>
    <x v="37"/>
    <s v="Asian"/>
    <s v="Biguanides"/>
    <x v="0"/>
    <d v="2019-12-24T00:00:00"/>
    <s v="Biguanides-&gt;Biguanides|Insulin glargine-&gt;DPP-4 inhibitors-&gt;Biguanides|DPP-4 inhibitors-&gt;Biguanides|DPP-4 inhibitors|Insulin glargine-&gt;DPP-4 inhibitors|Insulin glargine-&gt;SGLT-2 inhibitors-&gt;DPP-4 inhibitors|SGLT-2 inhibitors-&gt;GLP-1 agonists-&gt;DPP-4 inhibitors|GLP-1 agonists-&gt;Sulfonylureas-&gt;GLP-1 agonists|Sulfonylureas-&gt;Insulin glargine-&gt;Insulin glargine|Sulfonylureas-&gt;GLP-1 agonists|Insulin glargine|Sulfonylureas-&gt;GLP-1 agonists|Insulin glargine|SGLT-2 inhibitors|Sulfonylureas"/>
  </r>
  <r>
    <s v="oCGj0DvD572"/>
    <x v="37"/>
    <s v="Other"/>
    <s v="Biguanides"/>
    <x v="0"/>
    <d v="2025-04-23T00:00:00"/>
    <s v="Biguanides"/>
  </r>
  <r>
    <s v="OAKzadL1icI"/>
    <x v="37"/>
    <s v="Other"/>
    <s v="Biguanides"/>
    <x v="0"/>
    <d v="2016-12-05T00:00:00"/>
    <s v="Biguanides-&gt;Biguanides|Sulfonylureas-&gt;Biguanides|DPP-4 inhibitors|Sulfonylureas-&gt;DPP-4 inhibitors-&gt;Biguanides|DPP-4 inhibitors-&gt;DPP-4 inhibitors|Sulfonylureas-&gt;Sulfonylureas-&gt;Biguanides|GLP-1 agonists|Sulfonylureas-&gt;GLP-1 agonists"/>
  </r>
  <r>
    <s v="ODcqQvobFuI"/>
    <x v="37"/>
    <s v="Other"/>
    <s v="Biguanides"/>
    <x v="0"/>
    <d v="2011-08-03T00:00:00"/>
    <s v="Biguanides-&gt;Sulfonylureas-&gt;Biguanides|Sulfonylureas-&gt;Insulin aspart-&gt;Biguanides|Insulin aspart-&gt;SGLT-2 inhibitors-&gt;Insulin aspart|SGLT-2 inhibitors"/>
  </r>
  <r>
    <s v="oe0KpSrolX."/>
    <x v="37"/>
    <s v="Māori"/>
    <s v="Biguanides|Sulfonylureas"/>
    <x v="0"/>
    <d v="2019-02-20T00:00:00"/>
    <s v="Biguanides|Sulfonylureas-&gt;Biguanides-&gt;SGLT-2 inhibitors"/>
  </r>
  <r>
    <s v="OdSscddtqKo"/>
    <x v="37"/>
    <s v="Asian"/>
    <s v="Biguanides"/>
    <x v="0"/>
    <d v="2013-06-04T00:00:00"/>
    <s v="Biguanides-&gt;DPP-4 inhibitors-&gt;DPP-4 inhibitors|Sulfonylureas"/>
  </r>
  <r>
    <s v="ODTefRh9dLQ"/>
    <x v="37"/>
    <s v="Māori"/>
    <s v="Biguanides|SGLT-2 inhibitors"/>
    <x v="0"/>
    <d v="2025-11-12T00:00:00"/>
    <s v="Biguanides|SGLT-2 inhibitors"/>
  </r>
  <r>
    <s v="OLCMyNRb.ok"/>
    <x v="37"/>
    <s v="Māori"/>
    <s v="Sulfonylureas"/>
    <x v="0"/>
    <d v="2023-04-11T00:00:00"/>
    <s v="Sulfonylureas"/>
  </r>
  <r>
    <s v="onH7CFwfSj."/>
    <x v="37"/>
    <s v="Asian"/>
    <s v="Biguanides"/>
    <x v="0"/>
    <d v="2024-05-28T00:00:00"/>
    <s v="Biguanides"/>
  </r>
  <r>
    <s v="oP1mzTOmmX2"/>
    <x v="37"/>
    <s v="Other"/>
    <s v="Biguanides"/>
    <x v="0"/>
    <d v="2019-11-02T00:00:00"/>
    <s v="Biguanides"/>
  </r>
  <r>
    <s v="ooj9Y2CT7ns"/>
    <x v="37"/>
    <s v="Asian"/>
    <s v="Biguanides"/>
    <x v="0"/>
    <d v="2011-04-26T00:00:00"/>
    <s v="Biguanides"/>
  </r>
  <r>
    <s v="oOdwSQcdHLw"/>
    <x v="37"/>
    <s v="Asian"/>
    <s v="Biguanides"/>
    <x v="0"/>
    <d v="2020-09-03T00:00:00"/>
    <s v="Biguanides"/>
  </r>
  <r>
    <s v="opvih4xw9Ik"/>
    <x v="37"/>
    <s v="Māori"/>
    <s v="Biguanides"/>
    <x v="0"/>
    <d v="2023-03-02T00:00:00"/>
    <s v="Biguanides"/>
  </r>
  <r>
    <s v="orlb4hnaLnM"/>
    <x v="37"/>
    <s v="Asian"/>
    <s v="Biguanides"/>
    <x v="0"/>
    <d v="2025-04-02T00:00:00"/>
    <s v="Biguanides-&gt;Insulin aspart|Insulin isophane-&gt;Insulin isophane"/>
  </r>
  <r>
    <s v="RQLiKNPMN9U"/>
    <x v="37"/>
    <s v="Other"/>
    <s v="Biguanides"/>
    <x v="0"/>
    <d v="2011-04-06T00:00:00"/>
    <s v="Biguanides"/>
  </r>
  <r>
    <s v="RoNijdblsKo"/>
    <x v="37"/>
    <s v="Asian"/>
    <s v="Biguanides"/>
    <x v="0"/>
    <d v="2021-06-17T00:00:00"/>
    <s v="Biguanides"/>
  </r>
  <r>
    <s v="Rqz4OWzukOo"/>
    <x v="37"/>
    <s v="Other"/>
    <s v="Biguanides"/>
    <x v="0"/>
    <d v="2025-02-11T00:00:00"/>
    <s v="Biguanides"/>
  </r>
  <r>
    <s v="rqzJrGZ9cDQ"/>
    <x v="37"/>
    <s v="Pacific peoples"/>
    <s v="DPP-4 inhibitors"/>
    <x v="0"/>
    <d v="2025-04-08T00:00:00"/>
    <s v="DPP-4 inhibitors-&gt;Biguanides|DPP-4 inhibitors|SGLT-2 inhibitors-&gt;DPP-4 inhibitors|SGLT-2 inhibitors"/>
  </r>
  <r>
    <s v="rRA/bv9M3O."/>
    <x v="37"/>
    <s v="Māori"/>
    <s v="Biguanides"/>
    <x v="0"/>
    <d v="2013-08-09T00:00:00"/>
    <s v="Biguanides-&gt;Biguanides|Insulin isophane with insulin neutral-&gt;Insulin isophane with insulin neutral-&gt;Biguanides|Insulin aspart-&gt;Insulin aspart-&gt;Insulin isophane-&gt;Insulin glargine-&gt;Insulin aspart|Insulin glargine"/>
  </r>
  <r>
    <s v="rNk1wocQrzM"/>
    <x v="37"/>
    <s v="Asian"/>
    <s v="Insulin isophane"/>
    <x v="1"/>
    <d v="2015-02-21T00:00:00"/>
    <s v="Insulin isophane-&gt;Biguanides"/>
  </r>
  <r>
    <s v="RUt0qroQtP."/>
    <x v="37"/>
    <s v="Asian"/>
    <s v="Sulfonylureas"/>
    <x v="0"/>
    <d v="2016-10-08T00:00:00"/>
    <s v="Sulfonylureas"/>
  </r>
  <r>
    <s v="rxFWXO/81QE"/>
    <x v="37"/>
    <s v="Pacific peoples"/>
    <s v="Biguanides"/>
    <x v="0"/>
    <d v="2018-01-19T00:00:00"/>
    <s v="Biguanides-&gt;Sulfonylureas-&gt;Biguanides|Sulfonylureas-&gt;DPP-4 inhibitors-&gt;DPP-4 inhibitors|Sulfonylureas-&gt;DPP-4 inhibitors|SGLT-2 inhibitors-&gt;SGLT-2 inhibitors"/>
  </r>
  <r>
    <s v="rTzIOpkvGDU"/>
    <x v="37"/>
    <s v="Asian"/>
    <s v="Biguanides"/>
    <x v="0"/>
    <d v="2023-05-13T00:00:00"/>
    <s v="Biguanides"/>
  </r>
  <r>
    <s v="RTSfru0238k"/>
    <x v="37"/>
    <s v="Māori"/>
    <s v="Biguanides"/>
    <x v="0"/>
    <d v="2021-05-07T00:00:00"/>
    <s v="Biguanides"/>
  </r>
  <r>
    <s v="kCoAIIO/SW."/>
    <x v="37"/>
    <s v="Other"/>
    <s v="Biguanides"/>
    <x v="0"/>
    <d v="2015-03-04T00:00:00"/>
    <s v="Biguanides"/>
  </r>
  <r>
    <s v="KDU6HNX1ZoE"/>
    <x v="37"/>
    <s v="Pacific peoples"/>
    <s v="Biguanides"/>
    <x v="0"/>
    <d v="2020-07-31T00:00:00"/>
    <s v="Biguanides"/>
  </r>
  <r>
    <s v="Kgg7yT5GUJs"/>
    <x v="37"/>
    <s v="Other"/>
    <s v="Biguanides"/>
    <x v="0"/>
    <d v="2019-10-30T00:00:00"/>
    <s v="Biguanides"/>
  </r>
  <r>
    <s v="kg7qKpe8xiE"/>
    <x v="37"/>
    <s v="Asian"/>
    <s v="Biguanides"/>
    <x v="0"/>
    <d v="2021-02-09T00:00:00"/>
    <s v="Biguanides-&gt;DPP-4 inhibitors-&gt;Biguanides|DPP-4 inhibitors-&gt;SGLT-2 inhibitors-&gt;DPP-4 inhibitors|SGLT-2 inhibitors"/>
  </r>
  <r>
    <s v="hJnNts0bZ0Y"/>
    <x v="37"/>
    <s v="Pacific peoples"/>
    <s v="Biguanides"/>
    <x v="0"/>
    <d v="2016-05-11T00:00:00"/>
    <s v="Biguanides"/>
  </r>
  <r>
    <s v="Hl1eWKhcw2A"/>
    <x v="37"/>
    <s v="Māori"/>
    <s v="Biguanides"/>
    <x v="0"/>
    <d v="2023-09-19T00:00:00"/>
    <s v="Biguanides-&gt;GLP-1 agonists"/>
  </r>
  <r>
    <s v="hdHO70Lblyk"/>
    <x v="37"/>
    <s v="Pacific peoples"/>
    <s v="Biguanides"/>
    <x v="0"/>
    <d v="2018-10-18T00:00:00"/>
    <s v="Biguanides-&gt;Insulin isophane-&gt;Biguanides|Insulin isophane-&gt;Insulin aspart-&gt;Insulin aspart|Insulin isophane"/>
  </r>
  <r>
    <s v="HeXi8w6FDaw"/>
    <x v="37"/>
    <s v="Pacific peoples"/>
    <s v="Biguanides"/>
    <x v="0"/>
    <d v="2019-09-25T00:00:00"/>
    <s v="Biguanides"/>
  </r>
  <r>
    <s v="hB.bC3RUyrI"/>
    <x v="37"/>
    <s v="Other"/>
    <s v="Biguanides"/>
    <x v="0"/>
    <d v="2016-06-23T00:00:00"/>
    <s v="Biguanides-&gt;Biguanides|Sulfonylureas-&gt;Sulfonylureas-&gt;DPP-4 inhibitors-&gt;SGLT-2 inhibitors-&gt;DPP-4 inhibitors|SGLT-2 inhibitors-&gt;Insulin glargine-&gt;Insulin aspart|Insulin glargine-&gt;DPP-4 inhibitors|Insulin aspart|Insulin glargine-&gt;Insulin aspart-&gt;Biguanides|Insulin aspart|Insulin glargine"/>
  </r>
  <r>
    <s v="hbKUm5DiOOo"/>
    <x v="37"/>
    <s v="Pacific peoples"/>
    <s v="Biguanides"/>
    <x v="0"/>
    <d v="2021-06-08T00:00:00"/>
    <s v="Biguanides"/>
  </r>
  <r>
    <s v="h2nBhmarXXE"/>
    <x v="37"/>
    <s v="Asian"/>
    <s v="Biguanides"/>
    <x v="0"/>
    <d v="2024-11-08T00:00:00"/>
    <s v="Biguanides-&gt;DPP-4 inhibitors"/>
  </r>
  <r>
    <s v="H7fNHHwSpwQ"/>
    <x v="37"/>
    <s v="Other"/>
    <s v="Biguanides"/>
    <x v="0"/>
    <d v="2020-08-31T00:00:00"/>
    <s v="Biguanides-&gt;Insulin isophane"/>
  </r>
  <r>
    <s v="H9j1xL4InJA"/>
    <x v="37"/>
    <s v="Asian"/>
    <s v="Insulin isophane"/>
    <x v="1"/>
    <d v="2024-08-23T00:00:00"/>
    <s v="Insulin isophane-&gt;Insulin aspart-&gt;Insulin aspart|Insulin isophane-&gt;Biguanides"/>
  </r>
  <r>
    <s v="kyQ9kTHcJOw"/>
    <x v="37"/>
    <s v="Pacific peoples"/>
    <s v="Biguanides"/>
    <x v="0"/>
    <d v="2024-05-27T00:00:00"/>
    <s v="Biguanides"/>
  </r>
  <r>
    <s v="ky6DAxnpWrg"/>
    <x v="37"/>
    <s v="Pacific peoples"/>
    <s v="Biguanides"/>
    <x v="0"/>
    <d v="2018-09-10T00:00:00"/>
    <s v="Biguanides-&gt;DPP-4 inhibitors-&gt;DPP-4 inhibitors|Sulfonylureas-&gt;SGLT-2 inhibitors-&gt;DPP-4 inhibitors|SGLT-2 inhibitors|Sulfonylureas-&gt;DPP-4 inhibitors|SGLT-2 inhibitors"/>
  </r>
  <r>
    <s v="kXyAV6zoC0k"/>
    <x v="37"/>
    <s v="Other"/>
    <s v="Biguanides"/>
    <x v="0"/>
    <d v="2019-05-15T00:00:00"/>
    <s v="Biguanides"/>
  </r>
  <r>
    <s v="KVE0X9KEH.."/>
    <x v="37"/>
    <s v="Asian"/>
    <s v="DPP-4 inhibitors"/>
    <x v="0"/>
    <d v="2024-01-15T00:00:00"/>
    <s v="DPP-4 inhibitors-&gt;DPP-4 inhibitors|SGLT-2 inhibitors-&gt;SGLT-2 inhibitors"/>
  </r>
  <r>
    <s v="KVMrXo9JUwU"/>
    <x v="37"/>
    <s v="Other"/>
    <s v="Biguanides"/>
    <x v="0"/>
    <d v="2018-08-06T00:00:00"/>
    <s v="Biguanides-&gt;Sulfonylureas-&gt;Biguanides|Sulfonylureas-&gt;DPP-4 inhibitors-&gt;DPP-4 inhibitors|Sulfonylureas-&gt;SGLT-2 inhibitors-&gt;DPP-4 inhibitors|SGLT-2 inhibitors|Sulfonylureas-&gt;SGLT-2 inhibitors|Sulfonylureas-&gt;DPP-4 inhibitors|SGLT-2 inhibitors"/>
  </r>
  <r>
    <s v="Kt88zaLPgLQ"/>
    <x v="37"/>
    <s v="Other"/>
    <s v="Biguanides"/>
    <x v="0"/>
    <d v="2018-05-04T00:00:00"/>
    <s v="Biguanides-&gt;SGLT-2 inhibitors-&gt;Biguanides|GLP-1 agonists-&gt;GLP-1 agonists-&gt;GLP-1 agonists|SGLT-2 inhibitors-&gt;Thiazolidinedione-&gt;Biguanides|GLP-1 agonists|Thiazolidinedione"/>
  </r>
  <r>
    <s v="L/bgaaHY4OY"/>
    <x v="37"/>
    <s v="Asian"/>
    <s v="DPP-4 inhibitors"/>
    <x v="0"/>
    <d v="2023-12-04T00:00:00"/>
    <s v="DPP-4 inhibitors-&gt;SGLT-2 inhibitors"/>
  </r>
  <r>
    <s v="L1TaSgdarHQ"/>
    <x v="37"/>
    <s v="Asian"/>
    <s v="Biguanides"/>
    <x v="0"/>
    <d v="2012-01-13T00:00:00"/>
    <s v="Biguanides-&gt;DPP-4 inhibitors"/>
  </r>
  <r>
    <s v="L6rZUp/j5BE"/>
    <x v="37"/>
    <s v="Other"/>
    <s v="Biguanides"/>
    <x v="0"/>
    <d v="2022-12-06T00:00:00"/>
    <s v="Biguanides-&gt;DPP-4 inhibitors"/>
  </r>
  <r>
    <s v="l6XU208dNJs"/>
    <x v="37"/>
    <s v="Pacific peoples"/>
    <s v="Biguanides"/>
    <x v="0"/>
    <d v="2017-06-08T00:00:00"/>
    <s v="Biguanides-&gt;Sulfonylureas-&gt;Biguanides|Sulfonylureas-&gt;Biguanides|SGLT-2 inhibitors-&gt;DPP-4 inhibitors-&gt;DPP-4 inhibitors|SGLT-2 inhibitors-&gt;GLP-1 agonists-&gt;SGLT-2 inhibitors-&gt;Biguanides|Insulin glargine-&gt;Insulin glargine-&gt;Insulin aspart"/>
  </r>
  <r>
    <s v="klSfGSg30tU"/>
    <x v="37"/>
    <s v="Asian"/>
    <s v="Biguanides"/>
    <x v="0"/>
    <d v="2014-02-07T00:00:00"/>
    <s v="Biguanides-&gt;DPP-4 inhibitors-&gt;DPP-4 inhibitors|SGLT-2 inhibitors"/>
  </r>
  <r>
    <s v="kkB6TFAcQAQ"/>
    <x v="37"/>
    <s v="Other"/>
    <s v="Biguanides|DPP-4 inhibitors"/>
    <x v="0"/>
    <d v="2023-04-03T00:00:00"/>
    <s v="Biguanides|DPP-4 inhibitors-&gt;DPP-4 inhibitors"/>
  </r>
  <r>
    <s v="kSf1.iKvMkQ"/>
    <x v="37"/>
    <s v="Asian"/>
    <s v="Biguanides"/>
    <x v="0"/>
    <d v="2023-10-05T00:00:00"/>
    <s v="Biguanides"/>
  </r>
  <r>
    <s v="TGvNoUybn2A"/>
    <x v="37"/>
    <s v="Other"/>
    <s v="Biguanides"/>
    <x v="0"/>
    <d v="2012-05-18T00:00:00"/>
    <s v="Biguanides"/>
  </r>
  <r>
    <s v="thqCosAxlwk"/>
    <x v="37"/>
    <s v="Pacific peoples"/>
    <s v="Biguanides"/>
    <x v="0"/>
    <d v="2013-02-26T00:00:00"/>
    <s v="Biguanides"/>
  </r>
  <r>
    <s v="TMaOIeEeAI."/>
    <x v="37"/>
    <s v="Māori"/>
    <s v="Biguanides"/>
    <x v="0"/>
    <d v="2023-12-11T00:00:00"/>
    <s v="Biguanides"/>
  </r>
  <r>
    <s v="TlVi6B5ZW0."/>
    <x v="37"/>
    <s v="Pacific peoples"/>
    <s v="Biguanides"/>
    <x v="0"/>
    <d v="2018-07-31T00:00:00"/>
    <s v="Biguanides"/>
  </r>
  <r>
    <s v="TLLRKxYNM/U"/>
    <x v="37"/>
    <s v="Pacific peoples"/>
    <s v="Biguanides|Insulin glargine"/>
    <x v="0"/>
    <d v="2024-04-11T00:00:00"/>
    <s v="Biguanides|Insulin glargine-&gt;Insulin glargine"/>
  </r>
  <r>
    <s v="TcedgZqY6vQ"/>
    <x v="37"/>
    <s v="Other"/>
    <s v="Biguanides"/>
    <x v="0"/>
    <d v="2021-01-05T00:00:00"/>
    <s v="Biguanides-&gt;DPP-4 inhibitors"/>
  </r>
  <r>
    <s v="TCB9gHu2cYk"/>
    <x v="37"/>
    <s v="Māori"/>
    <s v="Biguanides"/>
    <x v="0"/>
    <d v="2017-11-16T00:00:00"/>
    <s v="Biguanides"/>
  </r>
  <r>
    <s v="TDBbr2pCTpg"/>
    <x v="37"/>
    <s v="Other"/>
    <s v="Biguanides|Sulfonylureas"/>
    <x v="0"/>
    <d v="2013-05-10T00:00:00"/>
    <s v="Biguanides|Sulfonylureas"/>
  </r>
  <r>
    <s v="TevOJcnYC0Y"/>
    <x v="37"/>
    <s v="Pacific peoples"/>
    <s v="Biguanides"/>
    <x v="0"/>
    <d v="2022-05-18T00:00:00"/>
    <s v="Biguanides-&gt;DPP-4 inhibitors-&gt;Biguanides|DPP-4 inhibitors-&gt;DPP-4 inhibitors|SGLT-2 inhibitors"/>
  </r>
  <r>
    <s v="TG7fmp.d2Aw"/>
    <x v="37"/>
    <s v="Other"/>
    <s v="Biguanides"/>
    <x v="0"/>
    <d v="2018-07-31T00:00:00"/>
    <s v="Biguanides-&gt;DPP-4 inhibitors"/>
  </r>
  <r>
    <s v="tFZMI/QfG/k"/>
    <x v="37"/>
    <s v="Other"/>
    <s v="Sulfonylureas"/>
    <x v="0"/>
    <d v="2017-09-15T00:00:00"/>
    <s v="Sulfonylureas-&gt;Biguanides|Sulfonylureas"/>
  </r>
  <r>
    <s v="TG00LYpFrn."/>
    <x v="37"/>
    <s v="Asian"/>
    <s v="Biguanides|Insulin glargine"/>
    <x v="0"/>
    <d v="2023-05-31T00:00:00"/>
    <s v="Biguanides|Insulin glargine-&gt;Insulin glargine-&gt;Biguanides-&gt;Biguanides|SGLT-2 inhibitors-&gt;SGLT-2 inhibitors"/>
  </r>
  <r>
    <s v="Talr4C4a/Ig"/>
    <x v="37"/>
    <s v="Māori"/>
    <s v="Biguanides"/>
    <x v="0"/>
    <d v="2016-02-19T00:00:00"/>
    <s v="Biguanides-&gt;Insulin glargine-&gt;Insulin aspart-&gt;Insulin aspart|Insulin glargine-&gt;DPP-4 inhibitors-&gt;DPP-4 inhibitors|SGLT-2 inhibitors-&gt;DPP-4 inhibitors|Insulin glargine-&gt;DPP-4 inhibitors|Insulin glargine|SGLT-2 inhibitors-&gt;SGLT-2 inhibitors"/>
  </r>
  <r>
    <s v="T1mRfS1KZAg"/>
    <x v="37"/>
    <s v="Asian"/>
    <s v="Biguanides|Insulin isophane"/>
    <x v="0"/>
    <d v="2023-02-14T00:00:00"/>
    <s v="Biguanides|Insulin isophane-&gt;Insulin aspart-&gt;Insulin aspart|Insulin isophane"/>
  </r>
  <r>
    <s v="t5pPoCCJbfk"/>
    <x v="37"/>
    <s v="Other"/>
    <s v="Biguanides|DPP-4 inhibitors"/>
    <x v="0"/>
    <d v="2024-05-28T00:00:00"/>
    <s v="Biguanides|DPP-4 inhibitors-&gt;DPP-4 inhibitors"/>
  </r>
  <r>
    <s v="T5WjXYYrzhw"/>
    <x v="37"/>
    <s v="Asian"/>
    <s v="Biguanides"/>
    <x v="0"/>
    <d v="2019-07-31T00:00:00"/>
    <s v="Biguanides-&gt;Biguanides|DPP-4 inhibitors"/>
  </r>
  <r>
    <s v="QCXeZkSRXBk"/>
    <x v="37"/>
    <s v="Other"/>
    <s v="Insulin isophane"/>
    <x v="1"/>
    <d v="2019-09-16T00:00:00"/>
    <s v="Insulin isophane-&gt;Biguanides"/>
  </r>
  <r>
    <s v="T0bsa4qbsu6"/>
    <x v="37"/>
    <s v="Asian"/>
    <s v="Biguanides"/>
    <x v="0"/>
    <d v="2020-05-08T00:00:00"/>
    <s v="Biguanides-&gt;DPP-4 inhibitors-&gt;Insulin aspart|Insulin isophane-&gt;Insulin aspart-&gt;Biguanides|DPP-4 inhibitors-&gt;Insulin isophane"/>
  </r>
  <r>
    <s v="DxqTUETbJjw"/>
    <x v="37"/>
    <s v="Other"/>
    <s v="Biguanides"/>
    <x v="0"/>
    <d v="2018-10-18T00:00:00"/>
    <s v="Biguanides"/>
  </r>
  <r>
    <s v="gpS5dI4ie6A"/>
    <x v="37"/>
    <s v="Other"/>
    <s v="Biguanides"/>
    <x v="0"/>
    <d v="2017-04-18T00:00:00"/>
    <s v="Biguanides-&gt;Sulfonylureas-&gt;Biguanides|Sulfonylureas-&gt;SGLT-2 inhibitors-&gt;Biguanides|SGLT-2 inhibitors-&gt;Insulin glargine-&gt;Biguanides|Insulin glargine-&gt;Biguanides|Insulin glargine|SGLT-2 inhibitors"/>
  </r>
  <r>
    <s v="GOWwwgG9XoM"/>
    <x v="37"/>
    <s v="Pacific peoples"/>
    <s v="Biguanides|Insulin isophane"/>
    <x v="0"/>
    <d v="2020-01-06T00:00:00"/>
    <s v="Biguanides|Insulin isophane-&gt;Insulin isophane-&gt;DPP-4 inhibitors-&gt;DPP-4 inhibitors|Insulin isophane-&gt;DPP-4 inhibitors|Insulin isophane|SGLT-2 inhibitors-&gt;SGLT-2 inhibitors-&gt;DPP-4 inhibitors|SGLT-2 inhibitors"/>
  </r>
  <r>
    <s v="ttFkjFEUgzQ"/>
    <x v="37"/>
    <s v="Other"/>
    <s v="Biguanides"/>
    <x v="0"/>
    <d v="2015-08-14T00:00:00"/>
    <s v="Biguanides"/>
  </r>
  <r>
    <s v="tRX26XY9Ppo"/>
    <x v="37"/>
    <s v="Asian"/>
    <s v="Biguanides"/>
    <x v="0"/>
    <d v="2024-03-07T00:00:00"/>
    <s v="Biguanides"/>
  </r>
  <r>
    <s v="TmsGfjSHvsI"/>
    <x v="37"/>
    <s v="Pacific peoples"/>
    <s v="Insulin glargine"/>
    <x v="1"/>
    <d v="2025-01-09T00:00:00"/>
    <s v="Insulin glargine-&gt;Biguanides-&gt;DPP-4 inhibitors|Insulin glargine-&gt;Biguanides|Insulin glargine-&gt;Insulin aspart|Insulin glargine-&gt;Insulin aspart"/>
  </r>
  <r>
    <s v="TovQWfQxbSs"/>
    <x v="37"/>
    <s v="Pacific peoples"/>
    <s v="Biguanides"/>
    <x v="0"/>
    <d v="2014-10-04T00:00:00"/>
    <s v="Biguanides-&gt;Biguanides|Sulfonylureas-&gt;DPP-4 inhibitors-&gt;Biguanides|DPP-4 inhibitors-&gt;Sulfonylureas-&gt;DPP-4 inhibitors|SGLT-2 inhibitors-&gt;DPP-4 inhibitors|SGLT-2 inhibitors|Sulfonylureas-&gt;DPP-4 inhibitors|Sulfonylureas"/>
  </r>
  <r>
    <s v="TNWb5oZMAmE"/>
    <x v="37"/>
    <s v="Other"/>
    <s v="Biguanides"/>
    <x v="0"/>
    <d v="2013-03-27T00:00:00"/>
    <s v="Biguanides"/>
  </r>
  <r>
    <s v="tNwjWZJ8nrA"/>
    <x v="37"/>
    <s v="Māori"/>
    <s v="Biguanides"/>
    <x v="0"/>
    <d v="2020-09-04T00:00:00"/>
    <s v="Biguanides-&gt;Insulin aspart|Insulin isophane-&gt;Biguanides|Insulin aspart|Insulin isophane-&gt;Insulin aspart-&gt;Insulin glargine-&gt;Insulin aspart|Insulin glargine-&gt;SGLT-2 inhibitors-&gt;Biguanides|Insulin aspart|Insulin glargine-&gt;Biguanides|Insulin aspart|Insulin glargine|SGLT-2 inhibitors-&gt;Biguanides|SGLT-2 inhibitors-&gt;Insulin aspart|Insulin glargine|SGLT-2 inhibitors"/>
  </r>
  <r>
    <s v="GRgt.3drzhk"/>
    <x v="37"/>
    <s v="Asian"/>
    <s v="Biguanides"/>
    <x v="0"/>
    <d v="2022-08-10T00:00:00"/>
    <s v="Biguanides"/>
  </r>
  <r>
    <s v="gSXsdUfwclA"/>
    <x v="37"/>
    <s v="Asian"/>
    <s v="Biguanides"/>
    <x v="0"/>
    <d v="2020-03-06T00:00:00"/>
    <s v="Biguanides"/>
  </r>
  <r>
    <s v="gT2TmnQpT86"/>
    <x v="37"/>
    <s v="Māori"/>
    <s v="Insulin glargine"/>
    <x v="1"/>
    <d v="2021-10-05T00:00:00"/>
    <s v="Insulin glargine-&gt;Biguanides"/>
  </r>
  <r>
    <s v="gVUdm59cAus"/>
    <x v="37"/>
    <s v="Pacific peoples"/>
    <s v="Biguanides"/>
    <x v="0"/>
    <d v="2018-11-21T00:00:00"/>
    <s v="Biguanides-&gt;DPP-4 inhibitors-&gt;DPP-4 inhibitors|SGLT-2 inhibitors"/>
  </r>
  <r>
    <s v="gW3CPH3tzlA"/>
    <x v="37"/>
    <s v="Asian"/>
    <s v="DPP-4 inhibitors"/>
    <x v="0"/>
    <d v="2025-11-12T00:00:00"/>
    <s v="DPP-4 inhibitors"/>
  </r>
  <r>
    <s v="GW5iLwUHhFk"/>
    <x v="37"/>
    <s v="Pacific peoples"/>
    <s v="Biguanides"/>
    <x v="0"/>
    <d v="2023-01-12T00:00:00"/>
    <s v="Biguanides"/>
  </r>
  <r>
    <s v="gu.VcbxIcMc"/>
    <x v="37"/>
    <s v="Other"/>
    <s v="Biguanides"/>
    <x v="0"/>
    <d v="2019-03-01T00:00:00"/>
    <s v="Biguanides"/>
  </r>
  <r>
    <s v="gVdhRXyJIpI"/>
    <x v="37"/>
    <s v="Pacific peoples"/>
    <s v="Biguanides"/>
    <x v="0"/>
    <d v="2016-06-02T00:00:00"/>
    <s v="Biguanides"/>
  </r>
  <r>
    <s v="GYmu5WaX3BE"/>
    <x v="37"/>
    <s v="Māori"/>
    <s v="Biguanides|Insulin glargine"/>
    <x v="0"/>
    <d v="2017-01-05T00:00:00"/>
    <s v="Biguanides|Insulin glargine-&gt;Insulin glargine-&gt;Biguanides"/>
  </r>
  <r>
    <s v="GyPXYUoODEg"/>
    <x v="37"/>
    <s v="Asian"/>
    <s v="Biguanides"/>
    <x v="0"/>
    <d v="2025-04-15T00:00:00"/>
    <s v="Biguanides"/>
  </r>
  <r>
    <s v="h2asyK61cjs"/>
    <x v="37"/>
    <s v="Other"/>
    <s v="Biguanides"/>
    <x v="0"/>
    <d v="2025-02-21T00:00:00"/>
    <s v="Biguanides"/>
  </r>
  <r>
    <s v="UWYlI4Unow6"/>
    <x v="37"/>
    <s v="Pacific peoples"/>
    <s v="Biguanides"/>
    <x v="0"/>
    <d v="2011-07-12T00:00:00"/>
    <s v="Biguanides-&gt;Sulfonylureas-&gt;Biguanides|Sulfonylureas-&gt;DPP-4 inhibitors-&gt;SGLT-2 inhibitors-&gt;DPP-4 inhibitors|SGLT-2 inhibitors"/>
  </r>
  <r>
    <s v="UVMfetF0shs"/>
    <x v="37"/>
    <s v="Asian"/>
    <s v="Biguanides"/>
    <x v="0"/>
    <d v="2022-09-05T00:00:00"/>
    <s v="Biguanides"/>
  </r>
  <r>
    <s v="uWgRG5baMO2"/>
    <x v="37"/>
    <s v="Pacific peoples"/>
    <s v="Biguanides"/>
    <x v="0"/>
    <d v="2023-01-26T00:00:00"/>
    <s v="Biguanides"/>
  </r>
  <r>
    <s v="uusqMjlLuMc"/>
    <x v="37"/>
    <s v="Māori"/>
    <s v="Insulin aspart|Insulin isophane"/>
    <x v="1"/>
    <d v="2018-06-15T00:00:00"/>
    <s v="Insulin aspart|Insulin isophane-&gt;Biguanides|Insulin isophane-&gt;Biguanides-&gt;Insulin glargine-&gt;Insulin aspart-&gt;Insulin aspart|Insulin glargine"/>
  </r>
  <r>
    <s v="uUPgrRp6Sxc"/>
    <x v="37"/>
    <s v="Other"/>
    <s v="Biguanides"/>
    <x v="0"/>
    <d v="2024-04-12T00:00:00"/>
    <s v="Biguanides"/>
  </r>
  <r>
    <s v="v4B8z0Nd1HM"/>
    <x v="37"/>
    <s v="Pacific peoples"/>
    <s v="Biguanides"/>
    <x v="0"/>
    <d v="2011-09-28T00:00:00"/>
    <s v="Biguanides"/>
  </r>
  <r>
    <s v="V5Qgh13hCTw"/>
    <x v="37"/>
    <s v="Asian"/>
    <s v="Biguanides"/>
    <x v="0"/>
    <d v="2018-12-11T00:00:00"/>
    <s v="Biguanides"/>
  </r>
  <r>
    <s v="V2nDMcIIfrA"/>
    <x v="37"/>
    <s v="Asian"/>
    <s v="Biguanides|Insulin isophane"/>
    <x v="0"/>
    <d v="2024-08-20T00:00:00"/>
    <s v="Biguanides|Insulin isophane"/>
  </r>
  <r>
    <s v="v2dEE7ljnOw"/>
    <x v="37"/>
    <s v="Other"/>
    <s v="Biguanides"/>
    <x v="0"/>
    <d v="2021-09-01T00:00:00"/>
    <s v="Biguanides-&gt;Insulin aspart"/>
  </r>
  <r>
    <s v="V0A.fOoTV7s"/>
    <x v="37"/>
    <s v="Other"/>
    <s v="Biguanides"/>
    <x v="0"/>
    <d v="2014-07-21T00:00:00"/>
    <s v="Biguanides"/>
  </r>
  <r>
    <s v="v/gdkIoscWU"/>
    <x v="37"/>
    <s v="Māori"/>
    <s v="Biguanides"/>
    <x v="0"/>
    <d v="2012-03-05T00:00:00"/>
    <s v="Biguanides-&gt;DPP-4 inhibitors-&gt;Insulin glargine-&gt;DPP-4 inhibitors|Insulin glargine-&gt;SGLT-2 inhibitors-&gt;DPP-4 inhibitors|Insulin glargine|SGLT-2 inhibitors-&gt;DPP-4 inhibitors|SGLT-2 inhibitors"/>
  </r>
  <r>
    <s v="uzZy9/jWxtI"/>
    <x v="37"/>
    <s v="Other"/>
    <s v="Biguanides"/>
    <x v="0"/>
    <d v="2012-12-19T00:00:00"/>
    <s v="Biguanides"/>
  </r>
  <r>
    <s v="V.kNX4gOlHY"/>
    <x v="37"/>
    <s v="Other"/>
    <s v="Biguanides"/>
    <x v="0"/>
    <d v="2022-03-02T00:00:00"/>
    <s v="Biguanides"/>
  </r>
  <r>
    <s v="v.wnjqZgm1."/>
    <x v="37"/>
    <s v="Other"/>
    <s v="DPP-4 inhibitors"/>
    <x v="0"/>
    <d v="2025-11-12T00:00:00"/>
    <s v="DPP-4 inhibitors"/>
  </r>
  <r>
    <s v="UY/50qgMuVI"/>
    <x v="37"/>
    <s v="Māori"/>
    <s v="Biguanides"/>
    <x v="0"/>
    <d v="2013-03-12T00:00:00"/>
    <s v="Biguanides"/>
  </r>
  <r>
    <s v="Up5WSuEKnQA"/>
    <x v="37"/>
    <s v="Māori"/>
    <s v="DPP-4 inhibitors"/>
    <x v="0"/>
    <d v="2022-11-21T00:00:00"/>
    <s v="DPP-4 inhibitors-&gt;DPP-4 inhibitors|SGLT-2 inhibitors-&gt;Sulfonylureas-&gt;DPP-4 inhibitors|SGLT-2 inhibitors|Sulfonylureas"/>
  </r>
  <r>
    <s v="UozlI.8x0Tg"/>
    <x v="37"/>
    <s v="Māori"/>
    <s v="Biguanides"/>
    <x v="0"/>
    <d v="2018-12-29T00:00:00"/>
    <s v="Biguanides"/>
  </r>
  <r>
    <s v="umAwhPBOUwo"/>
    <x v="37"/>
    <s v="Other"/>
    <s v="Biguanides"/>
    <x v="0"/>
    <d v="2016-01-12T00:00:00"/>
    <s v="Biguanides"/>
  </r>
  <r>
    <s v="UmphqXdGelQ"/>
    <x v="37"/>
    <s v="Pacific peoples"/>
    <s v="Biguanides"/>
    <x v="0"/>
    <d v="2025-07-17T00:00:00"/>
    <s v="Biguanides"/>
  </r>
  <r>
    <s v="Uln61M9ucQ."/>
    <x v="37"/>
    <s v="Asian"/>
    <s v="Biguanides"/>
    <x v="0"/>
    <d v="2018-06-21T00:00:00"/>
    <s v="Biguanides-&gt;Insulin isophane-&gt;Insulin aspart-&gt;Insulin aspart|Insulin isophane-&gt;Biguanides|Insulin aspart|Insulin isophane"/>
  </r>
  <r>
    <s v="UlXzKLKBG2M"/>
    <x v="37"/>
    <s v="Māori"/>
    <s v="Biguanides"/>
    <x v="0"/>
    <d v="2020-11-27T00:00:00"/>
    <s v="Biguanides"/>
  </r>
  <r>
    <s v="uK.hwkBQ4eA"/>
    <x v="37"/>
    <s v="Pacific peoples"/>
    <s v="Biguanides"/>
    <x v="0"/>
    <d v="2015-07-20T00:00:00"/>
    <s v="Biguanides-&gt;SGLT-2 inhibitors-&gt;Biguanides|SGLT-2 inhibitors-&gt;DPP-4 inhibitors-&gt;DPP-4 inhibitors|SGLT-2 inhibitors"/>
  </r>
  <r>
    <s v="UjU1EiSnXlc"/>
    <x v="37"/>
    <s v="Other"/>
    <s v="Biguanides"/>
    <x v="0"/>
    <d v="2022-05-25T00:00:00"/>
    <s v="Biguanides"/>
  </r>
  <r>
    <s v="vAvFVLNowlo"/>
    <x v="37"/>
    <s v="Pacific peoples"/>
    <s v="Biguanides"/>
    <x v="0"/>
    <d v="2025-04-06T00:00:00"/>
    <s v="Biguanides"/>
  </r>
  <r>
    <s v="vb5FbemjBaY"/>
    <x v="37"/>
    <s v="Asian"/>
    <s v="Biguanides|Insulin aspart|Insulin isophane"/>
    <x v="0"/>
    <d v="2024-01-11T00:00:00"/>
    <s v="Biguanides|Insulin aspart|Insulin isophane-&gt;Insulin aspart|Insulin isophane-&gt;Insulin isophane-&gt;Biguanides"/>
  </r>
  <r>
    <s v="XQGjMB89n1M"/>
    <x v="37"/>
    <s v="Māori"/>
    <s v="Biguanides"/>
    <x v="0"/>
    <d v="2012-03-01T00:00:00"/>
    <s v="Biguanides-&gt;Biguanides|Insulin isophane-&gt;Insulin isophane-&gt;Insulin glargine-&gt;Biguanides|Insulin glargine-&gt;DPP-4 inhibitors"/>
  </r>
  <r>
    <s v="XTcQtYmxNrk"/>
    <x v="37"/>
    <s v="Other"/>
    <s v="Biguanides"/>
    <x v="0"/>
    <d v="2025-02-25T00:00:00"/>
    <s v="Biguanides"/>
  </r>
  <r>
    <s v="XuLIlUOZIG2"/>
    <x v="37"/>
    <s v="Other"/>
    <s v="Biguanides"/>
    <x v="0"/>
    <d v="2014-09-09T00:00:00"/>
    <s v="Biguanides"/>
  </r>
  <r>
    <s v="Xw7oSHjAwwQ"/>
    <x v="37"/>
    <s v="Other"/>
    <s v="Biguanides"/>
    <x v="0"/>
    <d v="2025-08-09T00:00:00"/>
    <s v="Biguanides"/>
  </r>
  <r>
    <s v="XVjmbxD0/tE"/>
    <x v="37"/>
    <s v="Other"/>
    <s v="Biguanides"/>
    <x v="0"/>
    <d v="2018-10-10T00:00:00"/>
    <s v="Biguanides"/>
  </r>
  <r>
    <s v="XZjNas6Wgow"/>
    <x v="37"/>
    <s v="Māori"/>
    <s v="Biguanides"/>
    <x v="0"/>
    <d v="2017-05-18T00:00:00"/>
    <s v="Biguanides"/>
  </r>
  <r>
    <s v="Yd4ScPRsHXw"/>
    <x v="37"/>
    <s v="Māori"/>
    <s v="Biguanides"/>
    <x v="0"/>
    <d v="2019-01-11T00:00:00"/>
    <s v="Biguanides-&gt;SGLT-2 inhibitors"/>
  </r>
  <r>
    <s v="YE2iDT0/Qmc"/>
    <x v="37"/>
    <s v="Pacific peoples"/>
    <s v="Biguanides"/>
    <x v="0"/>
    <d v="2024-11-13T00:00:00"/>
    <s v="Biguanides-&gt;SGLT-2 inhibitors|Sulfonylureas-&gt;SGLT-2 inhibitors"/>
  </r>
  <r>
    <s v="YDWIDWmOeWY"/>
    <x v="37"/>
    <s v="Pacific peoples"/>
    <s v="Biguanides"/>
    <x v="0"/>
    <d v="2018-09-12T00:00:00"/>
    <s v="Biguanides-&gt;DPP-4 inhibitors-&gt;SGLT-2 inhibitors-&gt;DPP-4 inhibitors|SGLT-2 inhibitors"/>
  </r>
  <r>
    <s v="YayscjE8k7k"/>
    <x v="37"/>
    <s v="Asian"/>
    <s v="Biguanides"/>
    <x v="0"/>
    <d v="2014-04-01T00:00:00"/>
    <s v="Biguanides-&gt;Insulin aspart|Insulin isophane-&gt;Insulin aspart-&gt;DPP-4 inhibitors"/>
  </r>
  <r>
    <s v="Y2p7sPyoj6U"/>
    <x v="37"/>
    <s v="Other"/>
    <s v="Biguanides"/>
    <x v="0"/>
    <d v="2013-05-24T00:00:00"/>
    <s v="Biguanides"/>
  </r>
  <r>
    <s v="Y/Kc13uGIYw"/>
    <x v="37"/>
    <s v="Pacific peoples"/>
    <s v="Biguanides"/>
    <x v="0"/>
    <d v="2011-11-04T00:00:00"/>
    <s v="Biguanides-&gt;Insulin glargine-&gt;Insulin aspart|Insulin isophane-&gt;Biguanides|Sulfonylureas-&gt;Sulfonylureas-&gt;DPP-4 inhibitors|Sulfonylureas-&gt;DPP-4 inhibitors-&gt;Insulin isophane-&gt;DPP-4 inhibitors|Insulin isophane|Sulfonylureas-&gt;SGLT-2 inhibitors-&gt;DPP-4 inhibitors|Insulin isophane|SGLT-2 inhibitors-&gt;DPP-4 inhibitors|SGLT-2 inhibitors|Sulfonylureas-&gt;DPP-4 inhibitors|Insulin isophane|SGLT-2 inhibitors|Sulfonylureas"/>
  </r>
  <r>
    <s v="y01pC9iarcM"/>
    <x v="37"/>
    <s v="Māori"/>
    <s v="Biguanides"/>
    <x v="0"/>
    <d v="2012-10-18T00:00:00"/>
    <s v="Biguanides-&gt;Sulfonylureas-&gt;Biguanides|Sulfonylureas-&gt;Insulin isophane-&gt;Insulin aspart-&gt;Insulin aspart|Insulin isophane-&gt;Insulin glargine-&gt;SGLT-2 inhibitors-&gt;GLP-1 agonists|Insulin glargine"/>
  </r>
  <r>
    <s v="y.ia6RIFQRA"/>
    <x v="37"/>
    <s v="Māori"/>
    <s v="Biguanides"/>
    <x v="0"/>
    <d v="2017-07-06T00:00:00"/>
    <s v="Biguanides"/>
  </r>
  <r>
    <s v="NrW85wdBgIU"/>
    <x v="37"/>
    <s v="Māori"/>
    <s v="Biguanides"/>
    <x v="0"/>
    <d v="2016-01-15T00:00:00"/>
    <s v="Biguanides-&gt;DPP-4 inhibitors-&gt;Biguanides|DPP-4 inhibitors-&gt;DPP-4 inhibitors|SGLT-2 inhibitors-&gt;Insulin glargine-&gt;SGLT-2 inhibitors-&gt;Insulin glargine|SGLT-2 inhibitors-&gt;DPP-4 inhibitors|Insulin glargine|SGLT-2 inhibitors-&gt;Biguanides|DPP-4 inhibitors|Insulin glargine|SGLT-2 inhibitors-&gt;GLP-1 agonists-&gt;Biguanides|Insulin glargine|SGLT-2 inhibitors-&gt;Biguanides|GLP-1 agonists|Insulin glargine-&gt;Biguanides|GLP-1 agonists|Insulin glargine|SGLT-2 inhibitors-&gt;Insulin aspart-&gt;Biguanides|GLP-1 agonists|Insulin aspart|Insulin glargine"/>
  </r>
  <r>
    <s v="nqV2M1NbwoA"/>
    <x v="37"/>
    <s v="Asian"/>
    <s v="Biguanides"/>
    <x v="0"/>
    <d v="2025-08-26T00:00:00"/>
    <s v="Biguanides"/>
  </r>
  <r>
    <s v="nqwyvM4JDvg"/>
    <x v="37"/>
    <s v="Other"/>
    <s v="Biguanides"/>
    <x v="0"/>
    <d v="2017-10-11T00:00:00"/>
    <s v="Biguanides"/>
  </r>
  <r>
    <s v="NJ36UVHaTmk"/>
    <x v="37"/>
    <s v="Pacific peoples"/>
    <s v="Biguanides"/>
    <x v="0"/>
    <d v="2024-08-07T00:00:00"/>
    <s v="Biguanides-&gt;DPP-4 inhibitors"/>
  </r>
  <r>
    <s v="nlJo2u9GQ3E"/>
    <x v="37"/>
    <s v="Pacific peoples"/>
    <s v="Biguanides|Insulin isophane"/>
    <x v="0"/>
    <d v="2023-12-28T00:00:00"/>
    <s v="Biguanides|Insulin isophane-&gt;Insulin isophane-&gt;Insulin aspart-&gt;Insulin aspart|Insulin isophane"/>
  </r>
  <r>
    <s v="nMF7.B90qE."/>
    <x v="37"/>
    <s v="Māori"/>
    <s v="Biguanides"/>
    <x v="0"/>
    <d v="2024-04-22T00:00:00"/>
    <s v="Biguanides"/>
  </r>
  <r>
    <s v="Nn2bw8deX7g"/>
    <x v="37"/>
    <s v="Other"/>
    <s v="Biguanides"/>
    <x v="0"/>
    <d v="2025-06-16T00:00:00"/>
    <s v="Biguanides"/>
  </r>
  <r>
    <s v="nNsQgiV/qHA"/>
    <x v="37"/>
    <s v="Other"/>
    <s v="Biguanides"/>
    <x v="0"/>
    <d v="2021-03-15T00:00:00"/>
    <s v="Biguanides"/>
  </r>
  <r>
    <s v="nNTmhmDZd.A"/>
    <x v="37"/>
    <s v="Pacific peoples"/>
    <s v="Biguanides|DPP-4 inhibitors"/>
    <x v="0"/>
    <d v="2025-07-10T00:00:00"/>
    <s v="Biguanides|DPP-4 inhibitors-&gt;DPP-4 inhibitors|SGLT-2 inhibitors-&gt;DPP-4 inhibitors"/>
  </r>
  <r>
    <s v="nNCOXQ0ZU8c"/>
    <x v="37"/>
    <s v="Pacific peoples"/>
    <s v="Biguanides|Insulin isophane"/>
    <x v="0"/>
    <d v="2021-07-27T00:00:00"/>
    <s v="Biguanides|Insulin isophane-&gt;Insulin isophane"/>
  </r>
  <r>
    <s v="nSP6C4dhFFM"/>
    <x v="37"/>
    <s v="Other"/>
    <s v="Biguanides"/>
    <x v="0"/>
    <d v="2025-01-30T00:00:00"/>
    <s v="Biguanides"/>
  </r>
  <r>
    <s v="NtQHJLy738c"/>
    <x v="37"/>
    <s v="Pacific peoples"/>
    <s v="Biguanides"/>
    <x v="0"/>
    <d v="2012-03-06T00:00:00"/>
    <s v="Biguanides-&gt;Sulfonylureas-&gt;Biguanides|Sulfonylureas-&gt;SGLT-2 inhibitors"/>
  </r>
  <r>
    <s v="NTHOMRqFyDQ"/>
    <x v="37"/>
    <s v="Māori"/>
    <s v="Biguanides"/>
    <x v="0"/>
    <d v="2011-06-14T00:00:00"/>
    <s v="Biguanides-&gt;SGLT-2 inhibitors-&gt;Biguanides|SGLT-2 inhibitors-&gt;DPP-4 inhibitors|SGLT-2 inhibitors-&gt;Insulin glargine"/>
  </r>
  <r>
    <s v="NtIW4DueiDY"/>
    <x v="37"/>
    <s v="Asian"/>
    <s v="Biguanides"/>
    <x v="0"/>
    <d v="2025-06-19T00:00:00"/>
    <s v="Biguanides"/>
  </r>
  <r>
    <s v="NUBjkIaEOFs"/>
    <x v="37"/>
    <s v="Other"/>
    <s v="Biguanides"/>
    <x v="0"/>
    <d v="2024-10-05T00:00:00"/>
    <s v="Biguanides"/>
  </r>
  <r>
    <s v="NV.iR/cIE/w"/>
    <x v="37"/>
    <s v="Pacific peoples"/>
    <s v="Biguanides"/>
    <x v="0"/>
    <d v="2022-06-09T00:00:00"/>
    <s v="Biguanides-&gt;DPP-4 inhibitors-&gt;DPP-4 inhibitors|Sulfonylureas-&gt;Biguanides|Sulfonylureas"/>
  </r>
  <r>
    <s v="NV4Ev.8UDjc"/>
    <x v="37"/>
    <s v="Pacific peoples"/>
    <s v="Biguanides"/>
    <x v="0"/>
    <d v="2025-04-12T00:00:00"/>
    <s v="Biguanides"/>
  </r>
  <r>
    <s v="QROISoc4g7E"/>
    <x v="37"/>
    <s v="Asian"/>
    <s v="Biguanides"/>
    <x v="0"/>
    <d v="2014-10-15T00:00:00"/>
    <s v="Biguanides"/>
  </r>
  <r>
    <s v="QUFSb5bIVmE"/>
    <x v="37"/>
    <s v="Other"/>
    <s v="Biguanides"/>
    <x v="0"/>
    <d v="2015-07-24T00:00:00"/>
    <s v="Biguanides"/>
  </r>
  <r>
    <s v="qtz/0eNdwkk"/>
    <x v="37"/>
    <s v="Other"/>
    <s v="Biguanides"/>
    <x v="0"/>
    <d v="2016-05-29T00:00:00"/>
    <s v="Biguanides"/>
  </r>
  <r>
    <s v="qvn1A1fWRso"/>
    <x v="37"/>
    <s v="Māori"/>
    <s v="Biguanides"/>
    <x v="0"/>
    <d v="2020-01-21T00:00:00"/>
    <s v="Biguanides-&gt;DPP-4 inhibitors-&gt;DPP-4 inhibitors|GLP-1 agonists-&gt;Biguanides|GLP-1 agonists"/>
  </r>
  <r>
    <s v="qvWOjIAAD8Y"/>
    <x v="37"/>
    <s v="Other"/>
    <s v="Biguanides|Insulin isophane"/>
    <x v="0"/>
    <d v="2017-11-07T00:00:00"/>
    <s v="Biguanides|Insulin isophane-&gt;Insulin isophane"/>
  </r>
  <r>
    <s v="qvXFI5D7atk"/>
    <x v="37"/>
    <s v="Māori"/>
    <s v="Biguanides"/>
    <x v="0"/>
    <d v="2015-03-12T00:00:00"/>
    <s v="Biguanides-&gt;Biguanides|Insulin isophane with insulin neutral-&gt;Insulin isophane with insulin neutral-&gt;Sulfonylureas-&gt;Biguanides|Sulfonylureas-&gt;Insulin aspart-&gt;Biguanides|Insulin aspart-&gt;Insulin glargine-&gt;Insulin aspart|Insulin glargine-&gt;Biguanides|Insulin glargine-&gt;DPP-4 inhibitors-&gt;DPP-4 inhibitors|Insulin aspart|Insulin glargine-&gt;DPP-4 inhibitors|Insulin glargine-&gt;DPP-4 inhibitors|Insulin aspart|Insulin glargine|SGLT-2 inhibitors-&gt;DPP-4 inhibitors|Insulin aspart|SGLT-2 inhibitors-&gt;DPP-4 inhibitors|Insulin glargine|SGLT-2 inhibitors-&gt;SGLT-2 inhibitors-&gt;DPP-4 inhibitors|SGLT-2 inhibitors"/>
  </r>
  <r>
    <s v="qw/oagxQExE"/>
    <x v="37"/>
    <s v="Other"/>
    <s v="Biguanides"/>
    <x v="0"/>
    <d v="2015-06-29T00:00:00"/>
    <s v="Biguanides-&gt;Sulfonylureas-&gt;Biguanides|Sulfonylureas-&gt;DPP-4 inhibitors-&gt;DPP-4 inhibitors|Sulfonylureas-&gt;GLP-1 agonists-&gt;GLP-1 agonists|Sulfonylureas-&gt;Insulin glargine-&gt;GLP-1 agonists|Insulin glargine|Sulfonylureas-&gt;GLP-1 agonists|Insulin glargine-&gt;SGLT-2 inhibitors-&gt;Insulin glargine|SGLT-2 inhibitors-&gt;Biguanides|GLP-1 agonists|Insulin glargine|Sulfonylureas"/>
  </r>
  <r>
    <s v="QXR79i2QR.E"/>
    <x v="37"/>
    <s v="Māori"/>
    <s v="GLP-1 agonists"/>
    <x v="0"/>
    <d v="2024-08-01T00:00:00"/>
    <s v="GLP-1 agonists"/>
  </r>
  <r>
    <s v="qyB/iVfJSzs"/>
    <x v="37"/>
    <s v="Other"/>
    <s v="Biguanides"/>
    <x v="0"/>
    <d v="2015-03-13T00:00:00"/>
    <s v="Biguanides"/>
  </r>
  <r>
    <s v="Ui9l8YaZgMI"/>
    <x v="37"/>
    <s v="Asian"/>
    <s v="Biguanides"/>
    <x v="0"/>
    <d v="2022-04-05T00:00:00"/>
    <s v="Biguanides"/>
  </r>
  <r>
    <s v="UhBE5j2tks."/>
    <x v="37"/>
    <s v="Asian"/>
    <s v="Biguanides|Insulin aspart|Insulin isophane"/>
    <x v="0"/>
    <d v="2014-10-15T00:00:00"/>
    <s v="Biguanides|Insulin aspart|Insulin isophane-&gt;Biguanides"/>
  </r>
  <r>
    <s v="rjzMsBzkpAY"/>
    <x v="37"/>
    <s v="Other"/>
    <s v="Biguanides"/>
    <x v="0"/>
    <d v="2022-11-15T00:00:00"/>
    <s v="Biguanides"/>
  </r>
  <r>
    <s v="REchaMtNeag"/>
    <x v="37"/>
    <s v="Other"/>
    <s v="Biguanides"/>
    <x v="0"/>
    <d v="2016-12-28T00:00:00"/>
    <s v="Biguanides-&gt;Biguanides|Sulfonylureas-&gt;Sulfonylureas-&gt;Biguanides|DPP-4 inhibitors|Sulfonylureas-&gt;DPP-4 inhibitors-&gt;DPP-4 inhibitors|Sulfonylureas"/>
  </r>
  <r>
    <s v="rDUAEVHxaT2"/>
    <x v="37"/>
    <s v="Māori"/>
    <s v="Biguanides"/>
    <x v="0"/>
    <d v="2016-11-14T00:00:00"/>
    <s v="Biguanides-&gt;SGLT-2 inhibitors-&gt;DPP-4 inhibitors-&gt;DPP-4 inhibitors|SGLT-2 inhibitors-&gt;Biguanides|DPP-4 inhibitors|SGLT-2 inhibitors-&gt;Biguanides|SGLT-2 inhibitors"/>
  </r>
  <r>
    <s v="reT64qCD1fk"/>
    <x v="37"/>
    <s v="Asian"/>
    <s v="DPP-4 inhibitors"/>
    <x v="0"/>
    <d v="2024-03-25T00:00:00"/>
    <s v="DPP-4 inhibitors-&gt;Biguanides-&gt;Biguanides|DPP-4 inhibitors-&gt;SGLT-2 inhibitors"/>
  </r>
  <r>
    <s v="rFErTTuncjU"/>
    <x v="37"/>
    <s v="Māori"/>
    <s v="Biguanides"/>
    <x v="0"/>
    <d v="2017-01-05T00:00:00"/>
    <s v="Biguanides-&gt;Insulin isophane"/>
  </r>
  <r>
    <s v="Ri8xYGEizys"/>
    <x v="37"/>
    <s v="Other"/>
    <s v="Biguanides|Insulin aspart|Insulin isophane"/>
    <x v="0"/>
    <d v="2012-11-20T00:00:00"/>
    <s v="Biguanides|Insulin aspart|Insulin isophane-&gt;Insulin aspart|Insulin isophane-&gt;Biguanides"/>
  </r>
  <r>
    <s v="rGKxJz9ZpV2"/>
    <x v="37"/>
    <s v="Asian"/>
    <s v="Biguanides"/>
    <x v="0"/>
    <d v="2018-08-22T00:00:00"/>
    <s v="Biguanides"/>
  </r>
  <r>
    <s v="RADNd47kB82"/>
    <x v="37"/>
    <s v="Pacific peoples"/>
    <s v="Biguanides|Insulin aspart|Insulin isophane"/>
    <x v="0"/>
    <d v="2019-06-27T00:00:00"/>
    <s v="Biguanides|Insulin aspart|Insulin isophane-&gt;Insulin aspart|Insulin isophane-&gt;Biguanides"/>
  </r>
  <r>
    <s v="RaXLiTr4RWI"/>
    <x v="37"/>
    <s v="Asian"/>
    <s v="Biguanides|Insulin aspart|Insulin isophane"/>
    <x v="0"/>
    <d v="2015-08-17T00:00:00"/>
    <s v="Biguanides|Insulin aspart|Insulin isophane-&gt;Insulin aspart|Insulin isophane"/>
  </r>
  <r>
    <s v="RAZ.FSUd3OQ"/>
    <x v="37"/>
    <s v="Māori"/>
    <s v="Biguanides"/>
    <x v="0"/>
    <d v="2015-08-11T00:00:00"/>
    <s v="Biguanides-&gt;DPP-4 inhibitors-&gt;Biguanides|DPP-4 inhibitors-&gt;Sulfonylureas-&gt;Insulin glargine-&gt;DPP-4 inhibitors|Insulin glargine-&gt;Biguanides|DPP-4 inhibitors|Insulin glargine-&gt;Insulin glargine|SGLT-2 inhibitors-&gt;Biguanides|SGLT-2 inhibitors-&gt;Biguanides|DPP-4 inhibitors|Insulin glargine|SGLT-2 inhibitors-&gt;DPP-4 inhibitors|Insulin glargine|SGLT-2 inhibitors-&gt;Biguanides|Insulin glargine-&gt;DPP-4 inhibitors|SGLT-2 inhibitors-&gt;SGLT-2 inhibitors-&gt;Biguanides|DPP-4 inhibitors|SGLT-2 inhibitors"/>
  </r>
  <r>
    <s v="rCF2PZNye2w"/>
    <x v="37"/>
    <s v="Pacific peoples"/>
    <s v="DPP-4 inhibitors"/>
    <x v="0"/>
    <d v="2023-11-15T00:00:00"/>
    <s v="DPP-4 inhibitors-&gt;DPP-4 inhibitors|SGLT-2 inhibitors"/>
  </r>
  <r>
    <s v="r5md50HmBdM"/>
    <x v="37"/>
    <s v="Other"/>
    <s v="Biguanides|DPP-4 inhibitors"/>
    <x v="0"/>
    <d v="2022-07-21T00:00:00"/>
    <s v="Biguanides|DPP-4 inhibitors-&gt;DPP-4 inhibitors-&gt;Biguanides-&gt;SGLT-2 inhibitors-&gt;Biguanides|DPP-4 inhibitors|SGLT-2 inhibitors-&gt;DPP-4 inhibitors|SGLT-2 inhibitors"/>
  </r>
  <r>
    <s v="QZCZ4H/eegw"/>
    <x v="37"/>
    <s v="Other"/>
    <s v="Biguanides"/>
    <x v="0"/>
    <d v="2025-01-03T00:00:00"/>
    <s v="Biguanides-&gt;DPP-4 inhibitors"/>
  </r>
  <r>
    <s v="r4b9Q21b/mE"/>
    <x v="37"/>
    <s v="Other"/>
    <s v="Biguanides"/>
    <x v="0"/>
    <d v="2013-03-12T00:00:00"/>
    <s v="Biguanides"/>
  </r>
  <r>
    <s v="1ODQkUssbXM"/>
    <x v="37"/>
    <s v="Pacific peoples"/>
    <s v="Biguanides"/>
    <x v="0"/>
    <d v="2019-03-15T00:00:00"/>
    <s v="Biguanides-&gt;DPP-4 inhibitors-&gt;SGLT-2 inhibitors-&gt;DPP-4 inhibitors|SGLT-2 inhibitors"/>
  </r>
  <r>
    <s v="1oKGv2ir3Gc"/>
    <x v="37"/>
    <s v="Other"/>
    <s v="Biguanides"/>
    <x v="0"/>
    <d v="2011-05-18T00:00:00"/>
    <s v="Biguanides-&gt;Insulin isophane"/>
  </r>
  <r>
    <s v="1rNMBaryEy2"/>
    <x v="37"/>
    <s v="Pacific peoples"/>
    <s v="Biguanides"/>
    <x v="0"/>
    <d v="2022-10-13T00:00:00"/>
    <s v="Biguanides"/>
  </r>
  <r>
    <s v="1l9OVU7Fl0k"/>
    <x v="37"/>
    <s v="Asian"/>
    <s v="Sulfonylureas"/>
    <x v="0"/>
    <d v="2024-01-25T00:00:00"/>
    <s v="Sulfonylureas-&gt;Biguanides"/>
  </r>
  <r>
    <s v="BggkINaj506"/>
    <x v="37"/>
    <s v="Māori"/>
    <s v="Biguanides"/>
    <x v="0"/>
    <d v="2014-05-05T00:00:00"/>
    <s v="Biguanides-&gt;DPP-4 inhibitors-&gt;Sulfonylureas-&gt;DPP-4 inhibitors|SGLT-2 inhibitors-&gt;SGLT-2 inhibitors-&gt;GLP-1 agonists-&gt;Biguanides|GLP-1 agonists-&gt;DPP-4 inhibitors|GLP-1 agonists|Thiazolidinedione-&gt;GLP-1 agonists|Thiazolidinedione"/>
  </r>
  <r>
    <s v="bga8Dr4rgPc"/>
    <x v="37"/>
    <s v="Māori"/>
    <s v="Biguanides"/>
    <x v="0"/>
    <d v="2019-11-27T00:00:00"/>
    <s v="Biguanides"/>
  </r>
  <r>
    <s v="BGB3SFO8lsg"/>
    <x v="37"/>
    <s v="Asian"/>
    <s v="Biguanides"/>
    <x v="0"/>
    <d v="2024-02-21T00:00:00"/>
    <s v="Biguanides"/>
  </r>
  <r>
    <s v="bI8gY8KQacg"/>
    <x v="37"/>
    <s v="Pacific peoples"/>
    <s v="Biguanides|Insulin aspart|Insulin isophane"/>
    <x v="0"/>
    <d v="2021-01-26T00:00:00"/>
    <s v="Biguanides|Insulin aspart|Insulin isophane-&gt;Insulin aspart|Insulin isophane"/>
  </r>
  <r>
    <s v="bKmr1s3Pchs"/>
    <x v="37"/>
    <s v="Other"/>
    <s v="Biguanides"/>
    <x v="0"/>
    <d v="2016-09-09T00:00:00"/>
    <s v="Biguanides"/>
  </r>
  <r>
    <s v="0sl5XcTEwmE"/>
    <x v="37"/>
    <s v="Other"/>
    <s v="Biguanides"/>
    <x v="0"/>
    <d v="2013-11-01T00:00:00"/>
    <s v="Biguanides-&gt;Sulfonylureas-&gt;Biguanides|Insulin isophane-&gt;Insulin isophane"/>
  </r>
  <r>
    <s v="0VOV29yNysA"/>
    <x v="37"/>
    <s v="Asian"/>
    <s v="Biguanides"/>
    <x v="0"/>
    <d v="2023-10-09T00:00:00"/>
    <s v="Biguanides"/>
  </r>
  <r>
    <s v="14y38OmdAyg"/>
    <x v="37"/>
    <s v="Asian"/>
    <s v="Biguanides"/>
    <x v="0"/>
    <d v="2016-08-05T00:00:00"/>
    <s v="Biguanides"/>
  </r>
  <r>
    <s v="1dv670FlTaE"/>
    <x v="37"/>
    <s v="Asian"/>
    <s v="Biguanides"/>
    <x v="0"/>
    <d v="2022-03-03T00:00:00"/>
    <s v="Biguanides"/>
  </r>
  <r>
    <s v="1f.CO7BKsKI"/>
    <x v="37"/>
    <s v="Other"/>
    <s v="Biguanides"/>
    <x v="0"/>
    <d v="2011-01-20T00:00:00"/>
    <s v="Biguanides-&gt;Insulin glargine|Insulin glulisine-&gt;Insulin glargine-&gt;Insulin glulisine-&gt;Insulin glargine|Insulin lispro-&gt;SGLT-2 inhibitors-&gt;Biguanides|DPP-4 inhibitors-&gt;DPP-4 inhibitors"/>
  </r>
  <r>
    <s v="1g2WSCr2Ml."/>
    <x v="37"/>
    <s v="Māori"/>
    <s v="Biguanides|Insulin isophane"/>
    <x v="0"/>
    <d v="2019-12-19T00:00:00"/>
    <s v="Biguanides|Insulin isophane-&gt;Insulin aspart|Insulin isophane"/>
  </r>
  <r>
    <s v="1c4aFAkRvpU"/>
    <x v="37"/>
    <s v="Other"/>
    <s v="Biguanides"/>
    <x v="0"/>
    <d v="2014-03-04T00:00:00"/>
    <s v="Biguanides"/>
  </r>
  <r>
    <s v="1CPzKSWQNnY"/>
    <x v="37"/>
    <s v="Asian"/>
    <s v="Biguanides"/>
    <x v="0"/>
    <d v="2024-02-26T00:00:00"/>
    <s v="Biguanides"/>
  </r>
  <r>
    <s v="0Lo53vfacaw"/>
    <x v="37"/>
    <s v="Asian"/>
    <s v="Biguanides"/>
    <x v="0"/>
    <d v="2022-01-28T00:00:00"/>
    <s v="Biguanides-&gt;DPP-4 inhibitors|Sulfonylureas-&gt;Sulfonylureas-&gt;SGLT-2 inhibitors"/>
  </r>
  <r>
    <s v="0fn2XuIjZVM"/>
    <x v="37"/>
    <s v="Asian"/>
    <s v="Biguanides"/>
    <x v="0"/>
    <d v="2022-05-20T00:00:00"/>
    <s v="Biguanides"/>
  </r>
  <r>
    <s v="yqcFKjR.cpw"/>
    <x v="37"/>
    <s v="Other"/>
    <s v="Biguanides"/>
    <x v="0"/>
    <d v="2023-09-28T00:00:00"/>
    <s v="Biguanides"/>
  </r>
  <r>
    <s v="03H3TzUS5pM"/>
    <x v="37"/>
    <s v="Other"/>
    <s v="Biguanides"/>
    <x v="0"/>
    <d v="2022-06-14T00:00:00"/>
    <s v="Biguanides-&gt;Biguanides|Sulfonylureas-&gt;Biguanides|GLP-1 agonists-&gt;GLP-1 agonists"/>
  </r>
  <r>
    <s v="02RFcmLgNKQ"/>
    <x v="37"/>
    <s v="Other"/>
    <s v="Biguanides"/>
    <x v="0"/>
    <d v="2023-09-01T00:00:00"/>
    <s v="Biguanides"/>
  </r>
  <r>
    <s v="0CcPjyl89DU"/>
    <x v="37"/>
    <s v="Pacific peoples"/>
    <s v="Biguanides|DPP-4 inhibitors"/>
    <x v="0"/>
    <d v="2024-05-01T00:00:00"/>
    <s v="Biguanides|DPP-4 inhibitors"/>
  </r>
  <r>
    <s v="08gRK2HPSIs"/>
    <x v="37"/>
    <s v="Other"/>
    <s v="Biguanides"/>
    <x v="0"/>
    <d v="2025-04-15T00:00:00"/>
    <s v="Biguanides"/>
  </r>
  <r>
    <s v="yjLXkX0HTI6"/>
    <x v="37"/>
    <s v="Other"/>
    <s v="Biguanides"/>
    <x v="0"/>
    <d v="2025-07-22T00:00:00"/>
    <s v="Biguanides"/>
  </r>
  <r>
    <s v="YkXVb0WjVqw"/>
    <x v="37"/>
    <s v="Other"/>
    <s v="Biguanides"/>
    <x v="0"/>
    <d v="2023-04-03T00:00:00"/>
    <s v="Biguanides"/>
  </r>
  <r>
    <s v="yHMFKzHxFqM"/>
    <x v="37"/>
    <s v="Pacific peoples"/>
    <s v="Biguanides"/>
    <x v="0"/>
    <d v="2022-03-17T00:00:00"/>
    <s v="Biguanides"/>
  </r>
  <r>
    <s v="YQ2Pwv9hLrI"/>
    <x v="37"/>
    <s v="Pacific peoples"/>
    <s v="Biguanides"/>
    <x v="0"/>
    <d v="2021-05-21T00:00:00"/>
    <s v="Biguanides-&gt;SGLT-2 inhibitors"/>
  </r>
  <r>
    <s v="ypl...HZGxc"/>
    <x v="37"/>
    <s v="Asian"/>
    <s v="Biguanides"/>
    <x v="0"/>
    <d v="2011-06-14T00:00:00"/>
    <s v="Biguanides-&gt;DPP-4 inhibitors-&gt;SGLT-2 inhibitors-&gt;DPP-4 inhibitors|SGLT-2 inhibitors"/>
  </r>
  <r>
    <s v="yNMFgsn67DE"/>
    <x v="37"/>
    <s v="Pacific peoples"/>
    <s v="Biguanides"/>
    <x v="0"/>
    <d v="2022-08-31T00:00:00"/>
    <s v="Biguanides-&gt;Insulin isophane"/>
  </r>
  <r>
    <s v="yMhUyo6TYMo"/>
    <x v="37"/>
    <s v="Māori"/>
    <s v="Biguanides"/>
    <x v="0"/>
    <d v="2025-08-15T00:00:00"/>
    <s v="Biguanides"/>
  </r>
  <r>
    <s v="YMCt4ZZoXqA"/>
    <x v="37"/>
    <s v="Asian"/>
    <s v="Biguanides|Insulin isophane"/>
    <x v="0"/>
    <d v="2015-12-03T00:00:00"/>
    <s v="Biguanides|Insulin isophane-&gt;Insulin isophane-&gt;Biguanides"/>
  </r>
  <r>
    <s v="BqsvNJi1v.U"/>
    <x v="37"/>
    <s v="Asian"/>
    <s v="Biguanides"/>
    <x v="0"/>
    <d v="2025-11-25T00:00:00"/>
    <s v="Biguanides"/>
  </r>
  <r>
    <s v="BSkJlMActyI"/>
    <x v="37"/>
    <s v="Other"/>
    <s v="DPP-4 inhibitors"/>
    <x v="0"/>
    <d v="2021-05-06T00:00:00"/>
    <s v="DPP-4 inhibitors-&gt;SGLT-2 inhibitors-&gt;DPP-4 inhibitors|SGLT-2 inhibitors"/>
  </r>
  <r>
    <s v="BR3CmEFy4ug"/>
    <x v="37"/>
    <s v="Asian"/>
    <s v="Biguanides"/>
    <x v="0"/>
    <d v="2012-04-03T00:00:00"/>
    <s v="Biguanides-&gt;Biguanides|Insulin aspart-&gt;Insulin aspart-&gt;DPP-4 inhibitors-&gt;SGLT-2 inhibitors-&gt;GLP-1 agonists-&gt;DPP-4 inhibitors|GLP-1 agonists-&gt;GLP-1 agonists|Thiazolidinedione-&gt;Thiazolidinedione-&gt;Biguanides|GLP-1 agonists|Thiazolidinedione-&gt;Insulin glargine-&gt;Biguanides|GLP-1 agonists|Insulin glargine-&gt;Biguanides|GLP-1 agonists"/>
  </r>
  <r>
    <s v="BP6KE/t803k"/>
    <x v="37"/>
    <s v="Pacific peoples"/>
    <s v="Biguanides"/>
    <x v="0"/>
    <d v="2025-02-05T00:00:00"/>
    <s v="Biguanides"/>
  </r>
  <r>
    <s v="bp2hC54iv4U"/>
    <x v="37"/>
    <s v="Other"/>
    <s v="Biguanides"/>
    <x v="0"/>
    <d v="2023-09-07T00:00:00"/>
    <s v="Biguanides"/>
  </r>
  <r>
    <s v="bw14tQGhRCw"/>
    <x v="37"/>
    <s v="Pacific peoples"/>
    <s v="Biguanides"/>
    <x v="0"/>
    <d v="2022-12-19T00:00:00"/>
    <s v="Biguanides-&gt;Insulin isophane-&gt;Biguanides|Insulin isophane"/>
  </r>
  <r>
    <s v="bT1MpWX14Ng"/>
    <x v="37"/>
    <s v="Pacific peoples"/>
    <s v="Biguanides"/>
    <x v="0"/>
    <d v="2019-07-29T00:00:00"/>
    <s v="Biguanides-&gt;Biguanides|DPP-4 inhibitors-&gt;DPP-4 inhibitors-&gt;DPP-4 inhibitors|Sulfonylureas"/>
  </r>
  <r>
    <s v="BTxwtrncRSc"/>
    <x v="37"/>
    <s v="Asian"/>
    <s v="Biguanides"/>
    <x v="0"/>
    <d v="2013-01-31T00:00:00"/>
    <s v="Biguanides"/>
  </r>
  <r>
    <s v="BykjV0rinDE"/>
    <x v="37"/>
    <s v="Asian"/>
    <s v="Biguanides"/>
    <x v="0"/>
    <d v="2013-09-13T00:00:00"/>
    <s v="Biguanides-&gt;Biguanides|Sulfonylureas-&gt;SGLT-2 inhibitors-&gt;DPP-4 inhibitors-&gt;DPP-4 inhibitors|SGLT-2 inhibitors"/>
  </r>
  <r>
    <s v="c2d0HftFwDI"/>
    <x v="37"/>
    <s v="Pacific peoples"/>
    <s v="Biguanides"/>
    <x v="0"/>
    <d v="2012-09-11T00:00:00"/>
    <s v="Biguanides"/>
  </r>
  <r>
    <s v="c0JYaPCP2lo"/>
    <x v="37"/>
    <s v="Pacific peoples"/>
    <s v="Biguanides"/>
    <x v="0"/>
    <d v="2025-04-04T00:00:00"/>
    <s v="Biguanides"/>
  </r>
  <r>
    <s v="C4GtcJiNjRY"/>
    <x v="37"/>
    <s v="Asian"/>
    <s v="Biguanides|DPP-4 inhibitors"/>
    <x v="0"/>
    <d v="2025-08-15T00:00:00"/>
    <s v="Biguanides|DPP-4 inhibitors"/>
  </r>
  <r>
    <s v="C9XrjPPry8g"/>
    <x v="37"/>
    <s v="Asian"/>
    <s v="DPP-4 inhibitors|Sulfonylureas"/>
    <x v="0"/>
    <d v="2024-05-08T00:00:00"/>
    <s v="DPP-4 inhibitors|Sulfonylureas-&gt;DPP-4 inhibitors-&gt;Sulfonylureas"/>
  </r>
  <r>
    <s v="Ca3/7PSeQ0w"/>
    <x v="37"/>
    <s v="Asian"/>
    <s v="Insulin glargine"/>
    <x v="1"/>
    <d v="2018-09-08T00:00:00"/>
    <s v="Insulin glargine-&gt;Biguanides|Insulin glargine|Sulfonylureas-&gt;DPP-4 inhibitors|Insulin glargine"/>
  </r>
  <r>
    <s v="C9QoN/UMcUw"/>
    <x v="37"/>
    <s v="Pacific peoples"/>
    <s v="Insulin isophane"/>
    <x v="1"/>
    <d v="2014-08-22T00:00:00"/>
    <s v="Insulin isophane-&gt;Biguanides"/>
  </r>
  <r>
    <s v="CaR7dQASi0M"/>
    <x v="37"/>
    <s v="Asian"/>
    <s v="Biguanides"/>
    <x v="0"/>
    <d v="2017-09-14T00:00:00"/>
    <s v="Biguanides-&gt;Biguanides|Sulfonylureas-&gt;Insulin glargine-&gt;Biguanides|Insulin glargine-&gt;DPP-4 inhibitors-&gt;SGLT-2 inhibitors-&gt;Insulin aspart|SGLT-2 inhibitors-&gt;Insulin aspart"/>
  </r>
  <r>
    <s v="caTTIl8fy/w"/>
    <x v="37"/>
    <s v="Māori"/>
    <s v="Biguanides"/>
    <x v="0"/>
    <d v="2014-01-03T00:00:00"/>
    <s v="Biguanides-&gt;Biguanides|Sulfonylureas-&gt;Insulin glargine-&gt;Insulin glargine|Sulfonylureas-&gt;DPP-4 inhibitors|Insulin glargine-&gt;Sulfonylureas-&gt;DPP-4 inhibitors|Insulin glargine|Sulfonylureas-&gt;SGLT-2 inhibitors-&gt;DPP-4 inhibitors-&gt;DPP-4 inhibitors|Insulin glargine|SGLT-2 inhibitors-&gt;DPP-4 inhibitors|SGLT-2 inhibitors-&gt;DPP-4 inhibitors|Insulin glargine|SGLT-2 inhibitors|Sulfonylureas-&gt;Biguanides|GLP-1 agonists-&gt;Biguanides|GLP-1 agonists|Insulin glargine|Sulfonylureas-&gt;GLP-1 agonists-&gt;Insulin aspart-&gt;Biguanides|GLP-1 agonists|Insulin aspart|Sulfonylureas-&gt;Biguanides|Insulin aspart|Sulfonylureas"/>
  </r>
  <r>
    <s v="CAUJvVQUoEo"/>
    <x v="37"/>
    <s v="Other"/>
    <s v="Biguanides"/>
    <x v="0"/>
    <d v="2025-05-28T00:00:00"/>
    <s v="Biguanides"/>
  </r>
  <r>
    <s v="ew2dKiEMRF6"/>
    <x v="37"/>
    <s v="Māori"/>
    <s v="Biguanides"/>
    <x v="0"/>
    <d v="2020-04-28T00:00:00"/>
    <s v="Biguanides"/>
  </r>
  <r>
    <s v="FH.ZSQCv3Uo"/>
    <x v="37"/>
    <s v="Pacific peoples"/>
    <s v="Biguanides"/>
    <x v="0"/>
    <d v="2019-11-06T00:00:00"/>
    <s v="Biguanides-&gt;Insulin isophane-&gt;DPP-4 inhibitors-&gt;DPP-4 inhibitors|SGLT-2 inhibitors-&gt;SGLT-2 inhibitors"/>
  </r>
  <r>
    <s v="FfbXrpo5Ed2"/>
    <x v="37"/>
    <s v="Asian"/>
    <s v="DPP-4 inhibitors"/>
    <x v="0"/>
    <d v="2023-10-06T00:00:00"/>
    <s v="DPP-4 inhibitors"/>
  </r>
  <r>
    <s v="FE.N0pX8.Fg"/>
    <x v="37"/>
    <s v="Asian"/>
    <s v="Biguanides"/>
    <x v="0"/>
    <d v="2025-08-26T00:00:00"/>
    <s v="Biguanides"/>
  </r>
  <r>
    <s v="FeLNi0/J.1I"/>
    <x v="37"/>
    <s v="Asian"/>
    <s v="Biguanides"/>
    <x v="0"/>
    <d v="2017-08-30T00:00:00"/>
    <s v="Biguanides-&gt;Biguanides|Sulfonylureas-&gt;Insulin isophane|Insulin lispro-&gt;Insulin lispro-&gt;Biguanides|Insulin lispro-&gt;Biguanides|Insulin isophane-&gt;Insulin aspart|Insulin isophane-&gt;DPP-4 inhibitors-&gt;SGLT-2 inhibitors-&gt;DPP-4 inhibitors|SGLT-2 inhibitors-&gt;SGLT-2 inhibitors|Sulfonylureas-&gt;DPP-4 inhibitors|SGLT-2 inhibitors|Sulfonylureas"/>
  </r>
  <r>
    <s v="Fibwxy6MHNY"/>
    <x v="37"/>
    <s v="Other"/>
    <s v="Biguanides"/>
    <x v="0"/>
    <d v="2020-09-28T00:00:00"/>
    <s v="Biguanides"/>
  </r>
  <r>
    <s v="FJCJrj7YMdY"/>
    <x v="37"/>
    <s v="Pacific peoples"/>
    <s v="Biguanides"/>
    <x v="0"/>
    <d v="2024-10-02T00:00:00"/>
    <s v="Biguanides-&gt;Sulfonylureas"/>
  </r>
  <r>
    <s v="fmTZH2MfRj."/>
    <x v="37"/>
    <s v="Māori"/>
    <s v="GLP-1 agonists"/>
    <x v="0"/>
    <d v="2024-02-16T00:00:00"/>
    <s v="GLP-1 agonists"/>
  </r>
  <r>
    <s v="FMWYwI23eXI"/>
    <x v="37"/>
    <s v="Māori"/>
    <s v="Biguanides"/>
    <x v="0"/>
    <d v="2023-05-16T00:00:00"/>
    <s v="Biguanides-&gt;SGLT-2 inhibitors"/>
  </r>
  <r>
    <s v="exmVIcM4hOk"/>
    <x v="37"/>
    <s v="Māori"/>
    <s v="Biguanides"/>
    <x v="0"/>
    <d v="2016-04-05T00:00:00"/>
    <s v="Biguanides-&gt;DPP-4 inhibitors-&gt;GLP-1 agonists-&gt;Biguanides|GLP-1 agonists-&gt;Biguanides|SGLT-2 inhibitors"/>
  </r>
  <r>
    <s v="EWjHJwOZgsU"/>
    <x v="37"/>
    <s v="Asian"/>
    <s v="Biguanides"/>
    <x v="0"/>
    <d v="2016-11-04T00:00:00"/>
    <s v="Biguanides"/>
  </r>
  <r>
    <s v="eXpzSdGOObI"/>
    <x v="37"/>
    <s v="Pacific peoples"/>
    <s v="Biguanides"/>
    <x v="0"/>
    <d v="2021-10-22T00:00:00"/>
    <s v="Biguanides-&gt;SGLT-2 inhibitors-&gt;Biguanides|SGLT-2 inhibitors"/>
  </r>
  <r>
    <s v="F/DzR/xCkkA"/>
    <x v="37"/>
    <s v="Other"/>
    <s v="Biguanides"/>
    <x v="0"/>
    <d v="2022-02-15T00:00:00"/>
    <s v="Biguanides"/>
  </r>
  <r>
    <s v="f/.Hhn59LCM"/>
    <x v="37"/>
    <s v="Pacific peoples"/>
    <s v="Biguanides|SGLT-2 inhibitors"/>
    <x v="0"/>
    <d v="2021-03-24T00:00:00"/>
    <s v="Biguanides|SGLT-2 inhibitors-&gt;DPP-4 inhibitors|SGLT-2 inhibitors-&gt;DPP-4 inhibitors-&gt;Thiazolidinedione-&gt;DPP-4 inhibitors|SGLT-2 inhibitors|Thiazolidinedione"/>
  </r>
  <r>
    <s v="F0k2qmqjxek"/>
    <x v="37"/>
    <s v="Other"/>
    <s v="Biguanides"/>
    <x v="0"/>
    <d v="2019-07-29T00:00:00"/>
    <s v="Biguanides-&gt;Biguanides|Sulfonylureas-&gt;Sulfonylureas-&gt;Insulin glargine-&gt;Biguanides|DPP-4 inhibitors|Insulin glargine-&gt;DPP-4 inhibitors-&gt;Biguanides|DPP-4 inhibitors|Insulin glargine|SGLT-2 inhibitors-&gt;SGLT-2 inhibitors-&gt;DPP-4 inhibitors|Insulin glargine"/>
  </r>
  <r>
    <s v="F/mLp8DgJdI"/>
    <x v="37"/>
    <s v="Pacific peoples"/>
    <s v="Biguanides"/>
    <x v="0"/>
    <d v="2021-09-13T00:00:00"/>
    <s v="Biguanides-&gt;Insulin glargine-&gt;Insulin aspart|Insulin glargine-&gt;Insulin aspart|Insulin isophane-&gt;Insulin aspart-&gt;GLP-1 agonists-&gt;DPP-4 inhibitors"/>
  </r>
  <r>
    <s v="f6jcFktJh/U"/>
    <x v="37"/>
    <s v="Māori"/>
    <s v="Biguanides"/>
    <x v="0"/>
    <d v="2025-12-17T00:00:00"/>
    <s v="Biguanides"/>
  </r>
  <r>
    <s v="f9dXhxBKReU"/>
    <x v="37"/>
    <s v="Māori"/>
    <s v="Biguanides"/>
    <x v="0"/>
    <d v="2014-01-30T00:00:00"/>
    <s v="Biguanides"/>
  </r>
  <r>
    <s v="Yv3QfWOccI6"/>
    <x v="37"/>
    <s v="Pacific peoples"/>
    <s v="Biguanides"/>
    <x v="0"/>
    <d v="2023-05-17T00:00:00"/>
    <s v="Biguanides-&gt;Insulin isophane|Insulin lispro"/>
  </r>
  <r>
    <s v="YtE2VoK7tOE"/>
    <x v="37"/>
    <s v="Other"/>
    <s v="Biguanides"/>
    <x v="0"/>
    <d v="2014-02-27T00:00:00"/>
    <s v="Biguanides-&gt;Biguanides|DPP-4 inhibitors-&gt;DPP-4 inhibitors-&gt;Biguanides|GLP-1 agonists-&gt;GLP-1 agonists"/>
  </r>
  <r>
    <s v="ySpuPbC7kzQ"/>
    <x v="37"/>
    <s v="Asian"/>
    <s v="Biguanides"/>
    <x v="0"/>
    <d v="2020-06-02T00:00:00"/>
    <s v="Biguanides-&gt;Insulin isophane"/>
  </r>
  <r>
    <s v="yYdB25Jwj62"/>
    <x v="37"/>
    <s v="Asian"/>
    <s v="Biguanides|Insulin isophane|Insulin lispro"/>
    <x v="0"/>
    <d v="2021-12-20T00:00:00"/>
    <s v="Biguanides|Insulin isophane|Insulin lispro-&gt;Insulin isophane|Insulin lispro-&gt;Insulin lispro-&gt;Biguanides"/>
  </r>
  <r>
    <s v="yXEIAdaRUQ2"/>
    <x v="37"/>
    <s v="Asian"/>
    <s v="Biguanides"/>
    <x v="0"/>
    <d v="2025-04-01T00:00:00"/>
    <s v="Biguanides"/>
  </r>
  <r>
    <s v="ywLLakHeekg"/>
    <x v="37"/>
    <s v="Māori"/>
    <s v="Biguanides"/>
    <x v="0"/>
    <d v="2024-10-30T00:00:00"/>
    <s v="Biguanides"/>
  </r>
  <r>
    <s v="Z./1J2YDdDY"/>
    <x v="37"/>
    <s v="Māori"/>
    <s v="Biguanides"/>
    <x v="0"/>
    <d v="2025-11-20T00:00:00"/>
    <s v="Biguanides"/>
  </r>
  <r>
    <s v="Z3BR.aI7Idw"/>
    <x v="37"/>
    <s v="Asian"/>
    <s v="Biguanides"/>
    <x v="0"/>
    <d v="2023-03-12T00:00:00"/>
    <s v="Biguanides"/>
  </r>
  <r>
    <s v="Zgfo4otRmtM"/>
    <x v="37"/>
    <s v="Other"/>
    <s v="DPP-4 inhibitors"/>
    <x v="0"/>
    <d v="2023-06-15T00:00:00"/>
    <s v="DPP-4 inhibitors-&gt;SGLT-2 inhibitors"/>
  </r>
  <r>
    <s v="zgjXitqEhJE"/>
    <x v="37"/>
    <s v="Other"/>
    <s v="Biguanides"/>
    <x v="0"/>
    <d v="2018-02-26T00:00:00"/>
    <s v="Biguanides-&gt;Insulin isophane"/>
  </r>
  <r>
    <s v="ZI6k7KgvhOM"/>
    <x v="37"/>
    <s v="Other"/>
    <s v="DPP-4 inhibitors"/>
    <x v="0"/>
    <d v="2020-07-27T00:00:00"/>
    <s v="DPP-4 inhibitors-&gt;SGLT-2 inhibitors-&gt;DPP-4 inhibitors|SGLT-2 inhibitors"/>
  </r>
  <r>
    <s v="zdNv3Nfsfjc"/>
    <x v="37"/>
    <s v="Māori"/>
    <s v="Biguanides|Insulin glargine"/>
    <x v="0"/>
    <d v="2023-09-13T00:00:00"/>
    <s v="Biguanides|Insulin glargine-&gt;Insulin glargine-&gt;Sulfonylureas-&gt;Biguanides|Insulin glargine|Sulfonylureas"/>
  </r>
  <r>
    <s v="Z8j1JQSmqsI"/>
    <x v="37"/>
    <s v="Asian"/>
    <s v="Biguanides"/>
    <x v="0"/>
    <d v="2023-03-07T00:00:00"/>
    <s v="Biguanides"/>
  </r>
  <r>
    <s v="ZjBdHc/vWUg"/>
    <x v="37"/>
    <s v="Asian"/>
    <s v="Biguanides"/>
    <x v="0"/>
    <d v="2016-11-03T00:00:00"/>
    <s v="Biguanides-&gt;Sulfonylureas-&gt;Biguanides|Sulfonylureas-&gt;DPP-4 inhibitors|SGLT-2 inhibitors-&gt;DPP-4 inhibitors"/>
  </r>
  <r>
    <s v="ZL3SegJH/NU"/>
    <x v="37"/>
    <s v="Māori"/>
    <s v="Biguanides"/>
    <x v="0"/>
    <d v="2011-07-14T00:00:00"/>
    <s v="Biguanides-&gt;Biguanides|GLP-1 agonists-&gt;GLP-1 agonists"/>
  </r>
  <r>
    <s v="znUpc/9jZ9k"/>
    <x v="37"/>
    <s v="Other"/>
    <s v="Biguanides"/>
    <x v="0"/>
    <d v="2011-04-15T00:00:00"/>
    <s v="Biguanides"/>
  </r>
  <r>
    <s v="znPPVq8K7Ks"/>
    <x v="37"/>
    <s v="Māori"/>
    <s v="Biguanides"/>
    <x v="0"/>
    <d v="2025-09-12T00:00:00"/>
    <s v="Biguanides"/>
  </r>
  <r>
    <s v="2cJUJmNZPVc"/>
    <x v="37"/>
    <s v="Māori"/>
    <s v="Biguanides"/>
    <x v="0"/>
    <d v="2016-12-08T00:00:00"/>
    <s v="Biguanides"/>
  </r>
  <r>
    <s v="1ykbGOuE60s"/>
    <x v="37"/>
    <s v="Asian"/>
    <s v="Biguanides"/>
    <x v="0"/>
    <d v="2011-07-05T00:00:00"/>
    <s v="Biguanides-&gt;Sulfonylureas-&gt;Biguanides|Sulfonylureas-&gt;Biguanides|SGLT-2 inhibitors|Sulfonylureas"/>
  </r>
  <r>
    <s v="2.W1XZO1z9k"/>
    <x v="37"/>
    <s v="Asian"/>
    <s v="Biguanides"/>
    <x v="0"/>
    <d v="2023-09-24T00:00:00"/>
    <s v="Biguanides-&gt;DPP-4 inhibitors"/>
  </r>
  <r>
    <s v="1ZOQdyc3cXk"/>
    <x v="37"/>
    <s v="Asian"/>
    <s v="Biguanides|Insulin isophane|Insulin lispro"/>
    <x v="0"/>
    <d v="2020-09-09T00:00:00"/>
    <s v="Biguanides|Insulin isophane|Insulin lispro-&gt;Insulin isophane-&gt;Biguanides|Insulin isophane-&gt;Biguanides"/>
  </r>
  <r>
    <s v="24qkHJgWjxI"/>
    <x v="37"/>
    <s v="Other"/>
    <s v="Biguanides"/>
    <x v="0"/>
    <d v="2018-01-06T00:00:00"/>
    <s v="Biguanides"/>
  </r>
  <r>
    <s v="217k7hF3BVk"/>
    <x v="37"/>
    <s v="Asian"/>
    <s v="Biguanides|DPP-4 inhibitors"/>
    <x v="0"/>
    <d v="2023-10-12T00:00:00"/>
    <s v="Biguanides|DPP-4 inhibitors-&gt;DPP-4 inhibitors"/>
  </r>
  <r>
    <s v="20IVausRrtU"/>
    <x v="37"/>
    <s v="Asian"/>
    <s v="Sulfonylureas"/>
    <x v="0"/>
    <d v="2019-02-13T00:00:00"/>
    <s v="Sulfonylureas"/>
  </r>
  <r>
    <s v="208oSotjuyw"/>
    <x v="37"/>
    <s v="Asian"/>
    <s v="Biguanides"/>
    <x v="0"/>
    <d v="2011-03-03T00:00:00"/>
    <s v="Biguanides-&gt;Biguanides|Sulfonylureas-&gt;Biguanides|Thiazolidinedione-&gt;Thiazolidinedione-&gt;Insulin aspart-&gt;Insulin glargine-&gt;Biguanides|Insulin glargine|Thiazolidinedione-&gt;SGLT-2 inhibitors-&gt;Insulin aspart|SGLT-2 inhibitors|Thiazolidinedione-&gt;DPP-4 inhibitors|Insulin aspart|SGLT-2 inhibitors|Thiazolidinedione-&gt;DPP-4 inhibitors|Insulin aspart"/>
  </r>
  <r>
    <s v="306S0uLjGjk"/>
    <x v="37"/>
    <s v="Pacific peoples"/>
    <s v="Biguanides"/>
    <x v="0"/>
    <d v="2021-12-22T00:00:00"/>
    <s v="Biguanides-&gt;Biguanides|DPP-4 inhibitors-&gt;DPP-4 inhibitors-&gt;SGLT-2 inhibitors-&gt;DPP-4 inhibitors|SGLT-2 inhibitors-&gt;DPP-4 inhibitors|Sulfonylureas-&gt;Biguanides|Sulfonylureas-&gt;GLP-1 agonists-&gt;Biguanides|GLP-1 agonists|Sulfonylureas"/>
  </r>
  <r>
    <s v="3.fKtzHUuzY"/>
    <x v="37"/>
    <s v="Pacific peoples"/>
    <s v="Biguanides"/>
    <x v="0"/>
    <d v="2012-07-26T00:00:00"/>
    <s v="Biguanides-&gt;Sulfonylureas-&gt;Biguanides|Sulfonylureas-&gt;DPP-4 inhibitors|Sulfonylureas-&gt;DPP-4 inhibitors-&gt;SGLT-2 inhibitors|Sulfonylureas-&gt;Biguanides|DPP-4 inhibitors|Sulfonylureas-&gt;Biguanides|GLP-1 agonists|Sulfonylureas-&gt;Insulin glargine-&gt;Biguanides|GLP-1 agonists|Insulin glargine|Sulfonylureas-&gt;Insulin glargine|Insulin lispro-&gt;Insulin lispro-&gt;Biguanides|GLP-1 agonists|Insulin lispro|Sulfonylureas-&gt;Biguanides|Insulin lispro-&gt;GLP-1 agonists-&gt;Biguanides|GLP-1 agonists|Insulin lispro-&gt;Insulin aspart|Insulin glargine-&gt;GLP-1 agonists|Insulin aspart|Insulin glargine-&gt;Biguanides|GLP-1 agonists|Insulin aspart|Insulin glargine-&gt;Biguanides|GLP-1 agonists-&gt;Insulin aspart"/>
  </r>
  <r>
    <s v="2YCk0PjTsKs"/>
    <x v="37"/>
    <s v="Asian"/>
    <s v="Biguanides"/>
    <x v="0"/>
    <d v="2021-04-15T00:00:00"/>
    <s v="Biguanides"/>
  </r>
  <r>
    <s v="2Shty67Epus"/>
    <x v="37"/>
    <s v="Other"/>
    <s v="Biguanides"/>
    <x v="0"/>
    <d v="2013-05-17T00:00:00"/>
    <s v="Biguanides"/>
  </r>
  <r>
    <s v="2ScHBm4I/0M"/>
    <x v="37"/>
    <s v="Other"/>
    <s v="Biguanides"/>
    <x v="0"/>
    <d v="2018-11-20T00:00:00"/>
    <s v="Biguanides-&gt;Insulin isophane"/>
  </r>
  <r>
    <s v="2HLydZ2Swec"/>
    <x v="37"/>
    <s v="Other"/>
    <s v="Biguanides"/>
    <x v="0"/>
    <d v="2023-01-19T00:00:00"/>
    <s v="Biguanides-&gt;DPP-4 inhibitors|Insulin glargine-&gt;Insulin glargine-&gt;DPP-4 inhibitors|GLP-1 agonists|Insulin glargine-&gt;Biguanides|GLP-1 agonists|Insulin glargine-&gt;Insulin glargine|SGLT-2 inhibitors-&gt;SGLT-2 inhibitors-&gt;DPP-4 inhibitors|Insulin glargine|SGLT-2 inhibitors"/>
  </r>
  <r>
    <s v="2jq8A0uivqg"/>
    <x v="37"/>
    <s v="Pacific peoples"/>
    <s v="Biguanides"/>
    <x v="0"/>
    <d v="2015-08-18T00:00:00"/>
    <s v="Biguanides"/>
  </r>
  <r>
    <s v="9J1p05wnSFY"/>
    <x v="37"/>
    <s v="Māori"/>
    <s v="Biguanides"/>
    <x v="0"/>
    <d v="2017-09-26T00:00:00"/>
    <s v="Biguanides-&gt;Insulin aspart|Insulin isophane"/>
  </r>
  <r>
    <s v="9iaWXxq1Yxs"/>
    <x v="37"/>
    <s v="Asian"/>
    <s v="Biguanides"/>
    <x v="0"/>
    <d v="2022-11-24T00:00:00"/>
    <s v="Biguanides"/>
  </r>
  <r>
    <s v="9Jur6S6NuBE"/>
    <x v="37"/>
    <s v="Māori"/>
    <s v="Biguanides"/>
    <x v="0"/>
    <d v="2023-08-07T00:00:00"/>
    <s v="Biguanides"/>
  </r>
  <r>
    <s v="9obJX9Dk2Vs"/>
    <x v="37"/>
    <s v="Asian"/>
    <s v="Biguanides|Insulin aspart|Insulin glargine"/>
    <x v="0"/>
    <d v="2024-04-03T00:00:00"/>
    <s v="Biguanides|Insulin aspart|Insulin glargine-&gt;Biguanides-&gt;Insulin isophane-&gt;Insulin aspart-&gt;Insulin aspart|Insulin isophane"/>
  </r>
  <r>
    <s v="9nESAl6uvBY"/>
    <x v="37"/>
    <s v="Asian"/>
    <s v="SGLT-2 inhibitors"/>
    <x v="0"/>
    <d v="2023-05-12T00:00:00"/>
    <s v="SGLT-2 inhibitors"/>
  </r>
  <r>
    <s v="9pABpewm/vY"/>
    <x v="37"/>
    <s v="Other"/>
    <s v="Biguanides"/>
    <x v="0"/>
    <d v="2019-09-17T00:00:00"/>
    <s v="Biguanides"/>
  </r>
  <r>
    <s v="9y70/W35vFY"/>
    <x v="37"/>
    <s v="Māori"/>
    <s v="Biguanides"/>
    <x v="0"/>
    <d v="2016-02-05T00:00:00"/>
    <s v="Biguanides"/>
  </r>
  <r>
    <s v="9Tq3.9V/LaE"/>
    <x v="37"/>
    <s v="Asian"/>
    <s v="Biguanides|Insulin aspart|Insulin isophane"/>
    <x v="0"/>
    <d v="2021-10-18T00:00:00"/>
    <s v="Biguanides|Insulin aspart|Insulin isophane-&gt;Insulin aspart|Insulin isophane"/>
  </r>
  <r>
    <s v="9TQ3sRz48/I"/>
    <x v="37"/>
    <s v="Other"/>
    <s v="Biguanides"/>
    <x v="0"/>
    <d v="2025-07-16T00:00:00"/>
    <s v="Biguanides-&gt;Sulfonylureas-&gt;Biguanides|GLP-1 agonists-&gt;GLP-1 agonists-&gt;GLP-1 agonists|Insulin glargine-&gt;Insulin glargine"/>
  </r>
  <r>
    <s v="3KjSFPIbpn."/>
    <x v="37"/>
    <s v="Pacific peoples"/>
    <s v="Biguanides|Insulin aspart"/>
    <x v="0"/>
    <d v="2025-02-20T00:00:00"/>
    <s v="Biguanides|Insulin aspart-&gt;SGLT-2 inhibitors"/>
  </r>
  <r>
    <s v="3M7N/tZF1HE"/>
    <x v="37"/>
    <s v="Asian"/>
    <s v="Biguanides"/>
    <x v="0"/>
    <d v="2025-02-25T00:00:00"/>
    <s v="Biguanides"/>
  </r>
  <r>
    <s v="9CNU.wpKauk"/>
    <x v="37"/>
    <s v="Pacific peoples"/>
    <s v="Biguanides|Insulin isophane"/>
    <x v="0"/>
    <d v="2014-10-02T00:00:00"/>
    <s v="Biguanides|Insulin isophane-&gt;Insulin isophane-&gt;Insulin aspart-&gt;Biguanides-&gt;Sulfonylureas-&gt;DPP-4 inhibitors-&gt;Biguanides|DPP-4 inhibitors-&gt;SGLT-2 inhibitors-&gt;Biguanides|DPP-4 inhibitors|SGLT-2 inhibitors-&gt;DPP-4 inhibitors|SGLT-2 inhibitors-&gt;DPP-4 inhibitors|SGLT-2 inhibitors|Sulfonylureas-&gt;Biguanides|Insulin glargine-&gt;Insulin glargine-&gt;DPP-4 inhibitors|Insulin glargine|SGLT-2 inhibitors"/>
  </r>
  <r>
    <s v="9DMfk5QyJuw"/>
    <x v="37"/>
    <s v="Māori"/>
    <s v="DPP-4 inhibitors"/>
    <x v="0"/>
    <d v="2019-08-13T00:00:00"/>
    <s v="DPP-4 inhibitors"/>
  </r>
  <r>
    <s v="3jUeQl1LkFg"/>
    <x v="37"/>
    <s v="Māori"/>
    <s v="Biguanides"/>
    <x v="0"/>
    <d v="2014-07-07T00:00:00"/>
    <s v="Biguanides"/>
  </r>
  <r>
    <s v="3jM1JoU0Ums"/>
    <x v="37"/>
    <s v="Other"/>
    <s v="Biguanides"/>
    <x v="0"/>
    <d v="2019-10-31T00:00:00"/>
    <s v="Biguanides-&gt;DPP-4 inhibitors-&gt;DPP-4 inhibitors|SGLT-2 inhibitors-&gt;SGLT-2 inhibitors-&gt;Biguanides|GLP-1 agonists-&gt;GLP-1 agonists-&gt;DPP-4 inhibitors|GLP-1 agonists"/>
  </r>
  <r>
    <s v="3GKkPkyOMhQ"/>
    <x v="37"/>
    <s v="Other"/>
    <s v="Biguanides"/>
    <x v="0"/>
    <d v="2021-07-26T00:00:00"/>
    <s v="Biguanides-&gt;Insulin isophane"/>
  </r>
  <r>
    <s v="3dfBsOpbl9E"/>
    <x v="37"/>
    <s v="Asian"/>
    <s v="Biguanides"/>
    <x v="0"/>
    <d v="2025-08-29T00:00:00"/>
    <s v="Biguanides"/>
  </r>
  <r>
    <s v="3cYjOyzmHrk"/>
    <x v="37"/>
    <s v="Other"/>
    <s v="Biguanides"/>
    <x v="0"/>
    <d v="2016-05-20T00:00:00"/>
    <s v="Biguanides"/>
  </r>
  <r>
    <s v="3CKRoDjgRAs"/>
    <x v="37"/>
    <s v="Other"/>
    <s v="Biguanides"/>
    <x v="0"/>
    <d v="2025-12-10T00:00:00"/>
    <s v="Biguanides"/>
  </r>
  <r>
    <s v="3brZdeVnQdg"/>
    <x v="37"/>
    <s v="Asian"/>
    <s v="Biguanides"/>
    <x v="0"/>
    <d v="2014-08-14T00:00:00"/>
    <s v="Biguanides-&gt;DPP-4 inhibitors-&gt;Biguanides|DPP-4 inhibitors-&gt;Biguanides|SGLT-2 inhibitors"/>
  </r>
  <r>
    <s v="385.fFR.yJE"/>
    <x v="37"/>
    <s v="Asian"/>
    <s v="DPP-4 inhibitors"/>
    <x v="0"/>
    <d v="2024-07-22T00:00:00"/>
    <s v="DPP-4 inhibitors"/>
  </r>
  <r>
    <s v="Ai3uNcK6T3E"/>
    <x v="37"/>
    <s v="Māori"/>
    <s v="Biguanides"/>
    <x v="0"/>
    <d v="2025-07-21T00:00:00"/>
    <s v="Biguanides"/>
  </r>
  <r>
    <s v="AGDxuzppUZI"/>
    <x v="37"/>
    <s v="Asian"/>
    <s v="Biguanides"/>
    <x v="0"/>
    <d v="2014-07-31T00:00:00"/>
    <s v="Biguanides-&gt;Sulfonylureas-&gt;Biguanides|Sulfonylureas-&gt;Insulin glargine-&gt;Biguanides|Insulin glargine|Sulfonylureas-&gt;Biguanides|DPP-4 inhibitors|Sulfonylureas-&gt;DPP-4 inhibitors-&gt;Biguanides|DPP-4 inhibitors|GLP-1 agonists-&gt;GLP-1 agonists-&gt;Biguanides|GLP-1 agonists-&gt;DPP-4 inhibitors|Insulin glargine|Sulfonylureas-&gt;DPP-4 inhibitors|Insulin glargine-&gt;DPP-4 inhibitors|Insulin glargine|SGLT-2 inhibitors-&gt;DPP-4 inhibitors|SGLT-2 inhibitors"/>
  </r>
  <r>
    <s v="Ahgk5.CTW/Y"/>
    <x v="37"/>
    <s v="Asian"/>
    <s v="Biguanides"/>
    <x v="0"/>
    <d v="2020-04-06T00:00:00"/>
    <s v="Biguanides"/>
  </r>
  <r>
    <s v="CCpoTwUBqFc"/>
    <x v="37"/>
    <s v="Asian"/>
    <s v="Insulin aspart|Insulin isophane"/>
    <x v="1"/>
    <d v="2022-12-12T00:00:00"/>
    <s v="Insulin aspart|Insulin isophane-&gt;Insulin aspart-&gt;Biguanides"/>
  </r>
  <r>
    <s v="CdOdQmpAvRM"/>
    <x v="37"/>
    <s v="Māori"/>
    <s v="Biguanides"/>
    <x v="0"/>
    <d v="2024-09-20T00:00:00"/>
    <s v="Biguanides"/>
  </r>
  <r>
    <s v="CfN9wbX8I0U"/>
    <x v="37"/>
    <s v="Asian"/>
    <s v="Biguanides"/>
    <x v="0"/>
    <d v="2015-10-23T00:00:00"/>
    <s v="Biguanides-&gt;DPP-4 inhibitors"/>
  </r>
  <r>
    <s v="ChJdG33QN0A"/>
    <x v="37"/>
    <s v="Asian"/>
    <s v="Biguanides"/>
    <x v="0"/>
    <d v="2024-08-13T00:00:00"/>
    <s v="Biguanides"/>
  </r>
  <r>
    <s v="ach2lm5cXrk"/>
    <x v="37"/>
    <s v="Asian"/>
    <s v="Biguanides"/>
    <x v="0"/>
    <d v="2017-11-07T00:00:00"/>
    <s v="Biguanides"/>
  </r>
  <r>
    <s v="ACPGqmqC3eQ"/>
    <x v="37"/>
    <s v="Other"/>
    <s v="Biguanides"/>
    <x v="0"/>
    <d v="2021-02-05T00:00:00"/>
    <s v="Biguanides"/>
  </r>
  <r>
    <s v="AfM5WfgRrPk"/>
    <x v="37"/>
    <s v="Other"/>
    <s v="Biguanides"/>
    <x v="0"/>
    <d v="2022-09-13T00:00:00"/>
    <s v="Biguanides-&gt;DPP-4 inhibitors"/>
  </r>
  <r>
    <s v="AdzWKubMi0k"/>
    <x v="37"/>
    <s v="Māori"/>
    <s v="Biguanides"/>
    <x v="0"/>
    <d v="2013-05-28T00:00:00"/>
    <s v="Biguanides-&gt;Sulfonylureas-&gt;Biguanides|Sulfonylureas-&gt;DPP-4 inhibitors-&gt;Biguanides|DPP-4 inhibitors|Sulfonylureas-&gt;DPP-4 inhibitors|Sulfonylureas-&gt;Biguanides|SGLT-2 inhibitors|Sulfonylureas-&gt;SGLT-2 inhibitors|Sulfonylureas-&gt;GLP-1 agonists-&gt;Biguanides|GLP-1 agonists|Sulfonylureas-&gt;Biguanides|GLP-1 agonists|Insulin glargine|Sulfonylureas-&gt;GLP-1 agonists|Insulin glargine-&gt;Insulin glargine|Sulfonylureas-&gt;Insulin glargine-&gt;GLP-1 agonists|Insulin glargine|Sulfonylureas"/>
  </r>
  <r>
    <s v="adJqKC0fSio"/>
    <x v="37"/>
    <s v="Asian"/>
    <s v="Biguanides"/>
    <x v="0"/>
    <d v="2025-02-26T00:00:00"/>
    <s v="Biguanides-&gt;SGLT-2 inhibitors"/>
  </r>
  <r>
    <s v="A3sRLI.J6I6"/>
    <x v="37"/>
    <s v="Other"/>
    <s v="Biguanides"/>
    <x v="0"/>
    <d v="2019-04-03T00:00:00"/>
    <s v="Biguanides-&gt;Sulfonylureas-&gt;DPP-4 inhibitors-&gt;DPP-4 inhibitors|Sulfonylureas-&gt;GLP-1 agonists-&gt;DPP-4 inhibitors|GLP-1 agonists|Sulfonylureas-&gt;DPP-4 inhibitors|GLP-1 agonists"/>
  </r>
  <r>
    <s v="A5E/vs3E7uY"/>
    <x v="37"/>
    <s v="Other"/>
    <s v="Sulfonylureas"/>
    <x v="0"/>
    <d v="2012-09-22T00:00:00"/>
    <s v="Sulfonylureas-&gt;Biguanides-&gt;Biguanides|Sulfonylureas-&gt;DPP-4 inhibitors|Sulfonylureas"/>
  </r>
  <r>
    <s v="a0jBv1pEY2g"/>
    <x v="37"/>
    <s v="Asian"/>
    <s v="Biguanides"/>
    <x v="0"/>
    <d v="2020-03-26T00:00:00"/>
    <s v="Biguanides-&gt;SGLT-2 inhibitors-&gt;SGLT-2 inhibitors|Sulfonylureas"/>
  </r>
  <r>
    <s v="A/Zxb7h0wBM"/>
    <x v="37"/>
    <s v="Other"/>
    <s v="Biguanides"/>
    <x v="0"/>
    <d v="2025-07-02T00:00:00"/>
    <s v="Biguanides"/>
  </r>
  <r>
    <s v="fyXkLeXtyUo"/>
    <x v="37"/>
    <s v="Other"/>
    <s v="Biguanides"/>
    <x v="0"/>
    <d v="2024-06-26T00:00:00"/>
    <s v="Biguanides"/>
  </r>
  <r>
    <s v="fzuuYQh88pk"/>
    <x v="37"/>
    <s v="Asian"/>
    <s v="Biguanides"/>
    <x v="0"/>
    <d v="2019-05-08T00:00:00"/>
    <s v="Biguanides"/>
  </r>
  <r>
    <s v="fZw.erBBIVM"/>
    <x v="37"/>
    <s v="Pacific peoples"/>
    <s v="Biguanides|Sulfonylureas"/>
    <x v="0"/>
    <d v="2018-06-18T00:00:00"/>
    <s v="Biguanides|Sulfonylureas-&gt;DPP-4 inhibitors|Sulfonylureas-&gt;DPP-4 inhibitors-&gt;DPP-4 inhibitors|SGLT-2 inhibitors-&gt;Sulfonylureas-&gt;SGLT-2 inhibitors-&gt;DPP-4 inhibitors|SGLT-2 inhibitors|Sulfonylureas-&gt;Insulin glargine-&gt;DPP-4 inhibitors|Insulin glargine|SGLT-2 inhibitors|Sulfonylureas"/>
  </r>
  <r>
    <s v="FyRq2tARnOM"/>
    <x v="37"/>
    <s v="Asian"/>
    <s v="DPP-4 inhibitors"/>
    <x v="0"/>
    <d v="2023-08-18T00:00:00"/>
    <s v="DPP-4 inhibitors"/>
  </r>
  <r>
    <s v="fyiLhGH7/sE"/>
    <x v="37"/>
    <s v="Asian"/>
    <s v="Biguanides"/>
    <x v="0"/>
    <d v="2013-08-01T00:00:00"/>
    <s v="Biguanides"/>
  </r>
  <r>
    <s v="gagUFZSXkds"/>
    <x v="37"/>
    <s v="Pacific peoples"/>
    <s v="Biguanides"/>
    <x v="0"/>
    <d v="2011-12-21T00:00:00"/>
    <s v="Biguanides-&gt;Biguanides|Sulfonylureas"/>
  </r>
  <r>
    <s v="G9.wAJU2r5U"/>
    <x v="37"/>
    <s v="Pacific peoples"/>
    <s v="Biguanides"/>
    <x v="0"/>
    <d v="2014-09-12T00:00:00"/>
    <s v="Biguanides"/>
  </r>
  <r>
    <s v="g7uwTcqSb92"/>
    <x v="37"/>
    <s v="Māori"/>
    <s v="Biguanides"/>
    <x v="0"/>
    <d v="2011-08-30T00:00:00"/>
    <s v="Biguanides-&gt;Sulfonylureas-&gt;Biguanides|Sulfonylureas-&gt;Biguanides|DPP-4 inhibitors-&gt;DPP-4 inhibitors-&gt;DPP-4 inhibitors|SGLT-2 inhibitors"/>
  </r>
  <r>
    <s v="g53UflmM4LA"/>
    <x v="37"/>
    <s v="Other"/>
    <s v="Biguanides"/>
    <x v="0"/>
    <d v="2021-10-29T00:00:00"/>
    <s v="Biguanides"/>
  </r>
  <r>
    <s v="G1tolEqsqe6"/>
    <x v="37"/>
    <s v="Māori"/>
    <s v="Biguanides"/>
    <x v="0"/>
    <d v="2025-12-09T00:00:00"/>
    <s v="Biguanides"/>
  </r>
  <r>
    <s v="gf.WlLqtjN2"/>
    <x v="37"/>
    <s v="Other"/>
    <s v="Insulin glargine"/>
    <x v="1"/>
    <d v="2015-12-02T00:00:00"/>
    <s v="Insulin glargine-&gt;Biguanides-&gt;Biguanides|Sulfonylureas-&gt;Sulfonylureas-&gt;Biguanides|Insulin isophane|Sulfonylureas-&gt;Insulin isophane-&gt;Biguanides|DPP-4 inhibitors|Insulin isophane|Sulfonylureas-&gt;DPP-4 inhibitors|Insulin isophane-&gt;DPP-4 inhibitors|Insulin isophane|Sulfonylureas-&gt;DPP-4 inhibitors-&gt;Biguanides|Insulin aspart-&gt;Insulin aspart-&gt;Insulin glargine|Insulin glulisine-&gt;Biguanides|Insulin glargine-&gt;Insulin glulisine-&gt;Biguanides|Insulin glargine|Insulin glulisine-&gt;DPP-4 inhibitors|Insulin glargine|Insulin glulisine-&gt;DPP-4 inhibitors|Insulin glargine-&gt;DPP-4 inhibitors|Insulin glulisine-&gt;Biguanides|GLP-1 agonists|Insulin glargine|Insulin glulisine-&gt;GLP-1 agonists|Insulin glargine|Insulin glulisine-&gt;Biguanides|GLP-1 agonists|Insulin glargine-&gt;GLP-1 agonists-&gt;GLP-1 agonists|Insulin glargine-&gt;Biguanides|Insulin glulisine-&gt;GLP-1 agonists|Insulin glulisine-&gt;Biguanides|GLP-1 agonists|Insulin glulisine-&gt;Biguanides|GLP-1 agonists"/>
  </r>
  <r>
    <s v="gEi61QsYpjI"/>
    <x v="37"/>
    <s v="Other"/>
    <s v="Biguanides"/>
    <x v="0"/>
    <d v="2022-05-19T00:00:00"/>
    <s v="Biguanides"/>
  </r>
  <r>
    <s v="glS0fdqq7yM"/>
    <x v="37"/>
    <s v="Asian"/>
    <s v="Biguanides"/>
    <x v="0"/>
    <d v="2020-11-26T00:00:00"/>
    <s v="Biguanides-&gt;DPP-4 inhibitors-&gt;Insulin glargine"/>
  </r>
  <r>
    <s v="gHIXPvw0EEM"/>
    <x v="37"/>
    <s v="Pacific peoples"/>
    <s v="Biguanides"/>
    <x v="0"/>
    <d v="2014-04-12T00:00:00"/>
    <s v="Biguanides-&gt;DPP-4 inhibitors-&gt;Insulin glargine-&gt;DPP-4 inhibitors|SGLT-2 inhibitors"/>
  </r>
  <r>
    <s v="d1cOZPrR0rM"/>
    <x v="37"/>
    <s v="Asian"/>
    <s v="Biguanides"/>
    <x v="0"/>
    <d v="2019-06-01T00:00:00"/>
    <s v="Biguanides"/>
  </r>
  <r>
    <s v="D1wYU12V7xQ"/>
    <x v="37"/>
    <s v="Asian"/>
    <s v="Biguanides"/>
    <x v="0"/>
    <d v="2024-11-23T00:00:00"/>
    <s v="Biguanides-&gt;Insulin isophane-&gt;Biguanides|Insulin glargine-&gt;Insulin glargine-&gt;DPP-4 inhibitors|Insulin glargine"/>
  </r>
  <r>
    <s v="ftlg35zYLo6"/>
    <x v="37"/>
    <s v="Other"/>
    <s v="Biguanides"/>
    <x v="0"/>
    <d v="2022-07-22T00:00:00"/>
    <s v="Biguanides-&gt;DPP-4 inhibitors-&gt;Biguanides|DPP-4 inhibitors-&gt;SGLT-2 inhibitors-&gt;DPP-4 inhibitors|SGLT-2 inhibitors-&gt;DPP-4 inhibitors|Thiazolidinedione"/>
  </r>
  <r>
    <s v="ftYjLRY/8aQ"/>
    <x v="37"/>
    <s v="Pacific peoples"/>
    <s v="Biguanides"/>
    <x v="0"/>
    <d v="2019-05-02T00:00:00"/>
    <s v="Biguanides-&gt;Sulfonylureas-&gt;Biguanides|Sulfonylureas-&gt;DPP-4 inhibitors-&gt;DPP-4 inhibitors|Sulfonylureas-&gt;SGLT-2 inhibitors-&gt;DPP-4 inhibitors|SGLT-2 inhibitors|Sulfonylureas-&gt;DPP-4 inhibitors|SGLT-2 inhibitors-&gt;DPP-4 inhibitors|Insulin glargine|SGLT-2 inhibitors|Sulfonylureas-&gt;DPP-4 inhibitors|Insulin glargine-&gt;Insulin glargine-&gt;DPP-4 inhibitors|Insulin glargine|Sulfonylureas-&gt;Insulin glargine|SGLT-2 inhibitors|Sulfonylureas"/>
  </r>
  <r>
    <s v="fTfgbjP4qKk"/>
    <x v="37"/>
    <s v="Asian"/>
    <s v="Biguanides"/>
    <x v="0"/>
    <d v="2025-06-11T00:00:00"/>
    <s v="Biguanides"/>
  </r>
  <r>
    <s v="FSKQG8GvgKg"/>
    <x v="37"/>
    <s v="Other"/>
    <s v="Biguanides"/>
    <x v="0"/>
    <d v="2016-07-11T00:00:00"/>
    <s v="Biguanides"/>
  </r>
  <r>
    <s v="CyDfBCyX/6E"/>
    <x v="37"/>
    <s v="Māori"/>
    <s v="Biguanides"/>
    <x v="0"/>
    <d v="2017-03-02T00:00:00"/>
    <s v="Biguanides-&gt;Biguanides|Sulfonylureas-&gt;DPP-4 inhibitors|Sulfonylureas-&gt;DPP-4 inhibitors-&gt;SGLT-2 inhibitors-&gt;DPP-4 inhibitors|SGLT-2 inhibitors-&gt;GLP-1 agonists-&gt;Biguanides|GLP-1 agonists"/>
  </r>
  <r>
    <s v="cZXCKOtIOlE"/>
    <x v="37"/>
    <s v="Asian"/>
    <s v="Biguanides"/>
    <x v="0"/>
    <d v="2019-09-24T00:00:00"/>
    <s v="Biguanides"/>
  </r>
  <r>
    <s v="crKLmbVerTU"/>
    <x v="37"/>
    <s v="Māori"/>
    <s v="Biguanides"/>
    <x v="0"/>
    <d v="2023-04-18T00:00:00"/>
    <s v="Biguanides-&gt;Biguanides|SGLT-2 inhibitors-&gt;SGLT-2 inhibitors"/>
  </r>
  <r>
    <s v="cSjg.Biyj9s"/>
    <x v="37"/>
    <s v="Māori"/>
    <s v="Biguanides"/>
    <x v="0"/>
    <d v="2024-06-17T00:00:00"/>
    <s v="Biguanides-&gt;Biguanides|DPP-4 inhibitors"/>
  </r>
  <r>
    <s v="CkiPL9umJ7I"/>
    <x v="37"/>
    <s v="Asian"/>
    <s v="Biguanides"/>
    <x v="0"/>
    <d v="2024-01-30T00:00:00"/>
    <s v="Biguanides"/>
  </r>
  <r>
    <s v="cjLWE7ZBuIw"/>
    <x v="37"/>
    <s v="Other"/>
    <s v="Biguanides"/>
    <x v="0"/>
    <d v="2017-09-08T00:00:00"/>
    <s v="Biguanides-&gt;DPP-4 inhibitors"/>
  </r>
  <r>
    <s v="CLdh4kkzozU"/>
    <x v="37"/>
    <s v="Pacific peoples"/>
    <s v="Biguanides"/>
    <x v="0"/>
    <d v="2015-02-11T00:00:00"/>
    <s v="Biguanides-&gt;Sulfonylureas-&gt;DPP-4 inhibitors-&gt;DPP-4 inhibitors|Sulfonylureas-&gt;GLP-1 agonists-&gt;GLP-1 agonists|Sulfonylureas-&gt;Biguanides|GLP-1 agonists|Sulfonylureas"/>
  </r>
  <r>
    <s v="ckyYbJOETI6"/>
    <x v="37"/>
    <s v="Other"/>
    <s v="Biguanides|Insulin glargine"/>
    <x v="0"/>
    <d v="2023-12-21T00:00:00"/>
    <s v="Biguanides|Insulin glargine-&gt;Insulin glargine-&gt;Biguanides"/>
  </r>
  <r>
    <s v="CMpJxGtuS4I"/>
    <x v="37"/>
    <s v="Māori"/>
    <s v="Biguanides"/>
    <x v="0"/>
    <d v="2021-08-19T00:00:00"/>
    <s v="Biguanides-&gt;DPP-4 inhibitors-&gt;DPP-4 inhibitors|SGLT-2 inhibitors-&gt;GLP-1 agonists-&gt;Biguanides|GLP-1 agonists"/>
  </r>
  <r>
    <s v="cOd3h0YaNX2"/>
    <x v="37"/>
    <s v="Other"/>
    <s v="Biguanides"/>
    <x v="0"/>
    <d v="2022-10-27T00:00:00"/>
    <s v="Biguanides-&gt;Insulin isophane"/>
  </r>
  <r>
    <s v="jr8qIrcFICo"/>
    <x v="37"/>
    <s v="Asian"/>
    <s v="Biguanides"/>
    <x v="0"/>
    <d v="2024-03-26T00:00:00"/>
    <s v="Biguanides-&gt;SGLT-2 inhibitors-&gt;Biguanides|SGLT-2 inhibitors"/>
  </r>
  <r>
    <s v="jTny0kJvTCc"/>
    <x v="37"/>
    <s v="Pacific peoples"/>
    <s v="Biguanides"/>
    <x v="0"/>
    <d v="2012-04-16T00:00:00"/>
    <s v="Biguanides-&gt;Biguanides|Sulfonylureas-&gt;Sulfonylureas-&gt;DPP-4 inhibitors-&gt;DPP-4 inhibitors|GLP-1 agonists-&gt;GLP-1 agonists-&gt;SGLT-2 inhibitors-&gt;DPP-4 inhibitors|SGLT-2 inhibitors"/>
  </r>
  <r>
    <s v="Jv.qaCNsfuk"/>
    <x v="37"/>
    <s v="Other"/>
    <s v="Biguanides"/>
    <x v="0"/>
    <d v="2018-09-28T00:00:00"/>
    <s v="Biguanides"/>
  </r>
  <r>
    <s v="k.EoSb2IH7Y"/>
    <x v="37"/>
    <s v="Pacific peoples"/>
    <s v="Biguanides"/>
    <x v="0"/>
    <d v="2013-10-21T00:00:00"/>
    <s v="Biguanides-&gt;Biguanides|Sulfonylureas"/>
  </r>
  <r>
    <s v="Gne/IW8ZaWk"/>
    <x v="37"/>
    <s v="Asian"/>
    <s v="Insulin aspart|Insulin isophane"/>
    <x v="1"/>
    <d v="2015-08-27T00:00:00"/>
    <s v="Insulin aspart|Insulin isophane-&gt;Biguanides"/>
  </r>
  <r>
    <s v="N054KSlUOME"/>
    <x v="37"/>
    <s v="Other"/>
    <s v="Biguanides"/>
    <x v="0"/>
    <d v="2020-12-23T00:00:00"/>
    <s v="Biguanides"/>
  </r>
  <r>
    <s v="KaxP4p0X/LU"/>
    <x v="37"/>
    <s v="Asian"/>
    <s v="Biguanides"/>
    <x v="0"/>
    <d v="2021-02-19T00:00:00"/>
    <s v="Biguanides"/>
  </r>
  <r>
    <s v="KB4.bDSjA8M"/>
    <x v="37"/>
    <s v="Asian"/>
    <s v="Biguanides|Insulin isophane"/>
    <x v="0"/>
    <d v="2017-02-14T00:00:00"/>
    <s v="Biguanides|Insulin isophane-&gt;Insulin isophane"/>
  </r>
  <r>
    <s v="K3gkdlIlNfE"/>
    <x v="37"/>
    <s v="Māori"/>
    <s v="Biguanides"/>
    <x v="0"/>
    <d v="2016-12-02T00:00:00"/>
    <s v="Biguanides-&gt;DPP-4 inhibitors-&gt;Biguanides|DPP-4 inhibitors-&gt;Biguanides|DPP-4 inhibitors|Sulfonylureas-&gt;DPP-4 inhibitors|Sulfonylureas-&gt;Sulfonylureas-&gt;DPP-4 inhibitors|SGLT-2 inhibitors|Sulfonylureas-&gt;GLP-1 agonists-&gt;DPP-4 inhibitors|GLP-1 agonists"/>
  </r>
  <r>
    <s v="k2KQORM8Ams"/>
    <x v="37"/>
    <s v="Pacific peoples"/>
    <s v="Biguanides"/>
    <x v="0"/>
    <d v="2020-11-17T00:00:00"/>
    <s v="Biguanides"/>
  </r>
  <r>
    <s v="K0ApMr6sZJA"/>
    <x v="37"/>
    <s v="Other"/>
    <s v="Biguanides|Insulin glargine"/>
    <x v="0"/>
    <d v="2023-03-14T00:00:00"/>
    <s v="Biguanides|Insulin glargine-&gt;Insulin aspart-&gt;Insulin glargine-&gt;Insulin aspart|Insulin glargine"/>
  </r>
  <r>
    <s v="NdWSuyh46UU"/>
    <x v="37"/>
    <s v="Other"/>
    <s v="Insulin glargine"/>
    <x v="1"/>
    <d v="2024-02-28T00:00:00"/>
    <s v="Insulin glargine-&gt;Biguanides-&gt;Biguanides|Insulin glargine-&gt;Insulin aspart-&gt;Biguanides|Insulin aspart|Insulin glargine"/>
  </r>
  <r>
    <s v="nE6w28DcfCQ"/>
    <x v="37"/>
    <s v="Asian"/>
    <s v="DPP-4 inhibitors"/>
    <x v="0"/>
    <d v="2024-05-31T00:00:00"/>
    <s v="DPP-4 inhibitors"/>
  </r>
  <r>
    <s v="N77F62R/3yg"/>
    <x v="37"/>
    <s v="Māori"/>
    <s v="Biguanides"/>
    <x v="0"/>
    <d v="2019-08-13T00:00:00"/>
    <s v="Biguanides-&gt;DPP-4 inhibitors"/>
  </r>
  <r>
    <s v="NbSSWBjIbmY"/>
    <x v="37"/>
    <s v="Māori"/>
    <s v="Biguanides"/>
    <x v="0"/>
    <d v="2017-01-13T00:00:00"/>
    <s v="Biguanides"/>
  </r>
  <r>
    <s v="ND9uJiSciIM"/>
    <x v="37"/>
    <s v="Asian"/>
    <s v="Biguanides"/>
    <x v="0"/>
    <d v="2022-06-02T00:00:00"/>
    <s v="Biguanides"/>
  </r>
  <r>
    <s v="yhe9acu0Dvs"/>
    <x v="37"/>
    <s v="Pacific peoples"/>
    <s v="Biguanides"/>
    <x v="0"/>
    <d v="2018-02-01T00:00:00"/>
    <s v="Biguanides-&gt;DPP-4 inhibitors-&gt;Biguanides|DPP-4 inhibitors-&gt;SGLT-2 inhibitors-&gt;DPP-4 inhibitors|SGLT-2 inhibitors-&gt;Sulfonylureas-&gt;DPP-4 inhibitors|Sulfonylureas-&gt;DPP-4 inhibitors|SGLT-2 inhibitors|Sulfonylureas"/>
  </r>
  <r>
    <s v="yebEJ0SFUvw"/>
    <x v="37"/>
    <s v="Asian"/>
    <s v="Biguanides"/>
    <x v="0"/>
    <d v="2022-09-03T00:00:00"/>
    <s v="Biguanides"/>
  </r>
  <r>
    <s v="yFa414iYD6."/>
    <x v="37"/>
    <s v="Māori"/>
    <s v="Biguanides"/>
    <x v="0"/>
    <d v="2024-04-12T00:00:00"/>
    <s v="Biguanides"/>
  </r>
  <r>
    <s v="y4gGOBZGCB."/>
    <x v="37"/>
    <s v="Pacific peoples"/>
    <s v="Insulin isophane"/>
    <x v="1"/>
    <d v="2011-03-11T00:00:00"/>
    <s v="Insulin isophane-&gt;Insulin aspart|Insulin isophane-&gt;Biguanides-&gt;Insulin aspart-&gt;Biguanides|Insulin aspart"/>
  </r>
  <r>
    <s v="Y4HF9OrdgO6"/>
    <x v="37"/>
    <s v="Māori"/>
    <s v="Biguanides"/>
    <x v="0"/>
    <d v="2021-04-29T00:00:00"/>
    <s v="Biguanides-&gt;Insulin isophane"/>
  </r>
  <r>
    <s v="y9oHx7wG3sU"/>
    <x v="37"/>
    <s v="Pacific peoples"/>
    <s v="Biguanides|Sulfonylureas"/>
    <x v="0"/>
    <d v="2023-05-20T00:00:00"/>
    <s v="Biguanides|Sulfonylureas"/>
  </r>
  <r>
    <s v="Y8BXnwpAvo6"/>
    <x v="37"/>
    <s v="Asian"/>
    <s v="Biguanides"/>
    <x v="0"/>
    <d v="2023-10-05T00:00:00"/>
    <s v="Biguanides"/>
  </r>
  <r>
    <s v="YAUQyNi.bH2"/>
    <x v="37"/>
    <s v="Other"/>
    <s v="Biguanides"/>
    <x v="0"/>
    <d v="2019-09-23T00:00:00"/>
    <s v="Biguanides"/>
  </r>
  <r>
    <s v="xnIJFlXuwJg"/>
    <x v="37"/>
    <s v="Māori"/>
    <s v="Biguanides"/>
    <x v="0"/>
    <d v="2018-09-06T00:00:00"/>
    <s v="Biguanides"/>
  </r>
  <r>
    <s v="XMTFdN4AxQM"/>
    <x v="37"/>
    <s v="Other"/>
    <s v="Biguanides"/>
    <x v="0"/>
    <d v="2024-01-18T00:00:00"/>
    <s v="Biguanides-&gt;DPP-4 inhibitors"/>
  </r>
  <r>
    <s v="xMLUMFnh/Xw"/>
    <x v="37"/>
    <s v="Asian"/>
    <s v="Biguanides"/>
    <x v="0"/>
    <d v="2024-06-25T00:00:00"/>
    <s v="Biguanides"/>
  </r>
  <r>
    <s v="xnk2xzMGd8o"/>
    <x v="37"/>
    <s v="Pacific peoples"/>
    <s v="Biguanides"/>
    <x v="0"/>
    <d v="2020-03-26T00:00:00"/>
    <s v="Biguanides-&gt;SGLT-2 inhibitors"/>
  </r>
  <r>
    <s v="XNrHHGzQa.w"/>
    <x v="37"/>
    <s v="Other"/>
    <s v="Biguanides"/>
    <x v="0"/>
    <d v="2023-11-29T00:00:00"/>
    <s v="Biguanides"/>
  </r>
  <r>
    <s v="xOX7qqpat/s"/>
    <x v="37"/>
    <s v="Māori"/>
    <s v="Biguanides"/>
    <x v="0"/>
    <d v="2020-11-09T00:00:00"/>
    <s v="Biguanides-&gt;GLP-1 agonists-&gt;Biguanides|GLP-1 agonists"/>
  </r>
  <r>
    <s v="USBfkW6EC1o"/>
    <x v="37"/>
    <s v="Asian"/>
    <s v="Biguanides"/>
    <x v="0"/>
    <d v="2020-02-14T00:00:00"/>
    <s v="Biguanides"/>
  </r>
  <r>
    <s v="UsLTKVP35fQ"/>
    <x v="37"/>
    <s v="Other"/>
    <s v="Biguanides"/>
    <x v="0"/>
    <d v="2025-06-10T00:00:00"/>
    <s v="Biguanides"/>
  </r>
  <r>
    <s v="UpHjZrsl30."/>
    <x v="37"/>
    <s v="Asian"/>
    <s v="Biguanides"/>
    <x v="0"/>
    <d v="2019-06-29T00:00:00"/>
    <s v="Biguanides"/>
  </r>
  <r>
    <s v="xw6QM0PQuSQ"/>
    <x v="37"/>
    <s v="Māori"/>
    <s v="Biguanides"/>
    <x v="0"/>
    <d v="2011-05-11T00:00:00"/>
    <s v="Biguanides-&gt;Sulfonylureas-&gt;Biguanides|Sulfonylureas-&gt;DPP-4 inhibitors|Sulfonylureas-&gt;DPP-4 inhibitors-&gt;DPP-4 inhibitors|Insulin glargine-&gt;DPP-4 inhibitors|Insulin aspart|Insulin glargine-&gt;Insulin aspart-&gt;DPP-4 inhibitors|Insulin aspart-&gt;Insulin aspart|Insulin glargine-&gt;DPP-4 inhibitors|Insulin isophane with insulin neutral-&gt;Insulin isophane with insulin neutral-&gt;GLP-1 agonists-&gt;GLP-1 agonists|Insulin isophane with insulin neutral-&gt;DPP-4 inhibitors|GLP-1 agonists|Insulin isophane with insulin neutral-&gt;Biguanides|GLP-1 agonists|Insulin aspart|Insulin glargine-&gt;GLP-1 agonists|Insulin aspart|Insulin glargine-&gt;Biguanides|DPP-4 inhibitors|GLP-1 agonists|Insulin aspart|Insulin glargine-&gt;Biguanides|Insulin aspart|Insulin glargine-&gt;Biguanides|GLP-1 agonists|Insulin glargine"/>
  </r>
  <r>
    <s v="xV5GsypSIM2"/>
    <x v="37"/>
    <s v="Pacific peoples"/>
    <s v="Biguanides"/>
    <x v="0"/>
    <d v="2018-10-03T00:00:00"/>
    <s v="Biguanides-&gt;DPP-4 inhibitors|Sulfonylureas-&gt;DPP-4 inhibitors-&gt;Sulfonylureas"/>
  </r>
  <r>
    <s v="y.GI.xe8Kz."/>
    <x v="37"/>
    <s v="Asian"/>
    <s v="Insulin aspart|Insulin isophane"/>
    <x v="1"/>
    <d v="2022-04-28T00:00:00"/>
    <s v="Insulin aspart|Insulin isophane-&gt;Insulin aspart-&gt;Insulin isophane-&gt;Biguanides"/>
  </r>
  <r>
    <s v="XPYRKB.F44k"/>
    <x v="37"/>
    <s v="Māori"/>
    <s v="Biguanides|Insulin isophane"/>
    <x v="0"/>
    <d v="2020-10-23T00:00:00"/>
    <s v="Biguanides|Insulin isophane-&gt;Insulin aspart-&gt;Insulin aspart|Insulin isophane-&gt;Insulin isophane-&gt;Biguanides"/>
  </r>
  <r>
    <s v="xsFmIWQFaD."/>
    <x v="37"/>
    <s v="Asian"/>
    <s v="Biguanides|Insulin aspart|Insulin isophane"/>
    <x v="0"/>
    <d v="2023-11-10T00:00:00"/>
    <s v="Biguanides|Insulin aspart|Insulin isophane-&gt;Insulin aspart|Insulin isophane"/>
  </r>
  <r>
    <s v="tZavnudJjyU"/>
    <x v="37"/>
    <s v="Other"/>
    <s v="Biguanides"/>
    <x v="0"/>
    <d v="2013-03-03T00:00:00"/>
    <s v="Biguanides"/>
  </r>
  <r>
    <s v="RBjQy7YHRpo"/>
    <x v="37"/>
    <s v="Pacific peoples"/>
    <s v="Biguanides"/>
    <x v="0"/>
    <d v="2021-07-16T00:00:00"/>
    <s v="Biguanides"/>
  </r>
  <r>
    <s v="RArztBcKSR2"/>
    <x v="37"/>
    <s v="Asian"/>
    <s v="Biguanides"/>
    <x v="0"/>
    <d v="2022-11-10T00:00:00"/>
    <s v="Biguanides-&gt;Insulin isophane-&gt;Insulin aspart-&gt;Insulin aspart|Insulin isophane"/>
  </r>
  <r>
    <s v="U.az7pkUw76"/>
    <x v="37"/>
    <s v="Asian"/>
    <s v="Biguanides"/>
    <x v="0"/>
    <d v="2013-09-25T00:00:00"/>
    <s v="Biguanides-&gt;Biguanides|DPP-4 inhibitors"/>
  </r>
  <r>
    <s v="U/0LUdPmI96"/>
    <x v="37"/>
    <s v="Asian"/>
    <s v="Biguanides"/>
    <x v="0"/>
    <d v="2024-04-30T00:00:00"/>
    <s v="Biguanides"/>
  </r>
  <r>
    <s v="U1o4SOPcLfU"/>
    <x v="37"/>
    <s v="Asian"/>
    <s v="DPP-4 inhibitors"/>
    <x v="0"/>
    <d v="2023-07-21T00:00:00"/>
    <s v="DPP-4 inhibitors-&gt;DPP-4 inhibitors|SGLT-2 inhibitors-&gt;DPP-4 inhibitors|SGLT-2 inhibitors|Thiazolidinedione"/>
  </r>
  <r>
    <s v="uCGgbMV9Lek"/>
    <x v="37"/>
    <s v="Asian"/>
    <s v="Biguanides"/>
    <x v="0"/>
    <d v="2021-01-14T00:00:00"/>
    <s v="Biguanides-&gt;Insulin glargine-&gt;Biguanides|Insulin glargine-&gt;DPP-4 inhibitors-&gt;DPP-4 inhibitors|Insulin glargine-&gt;SGLT-2 inhibitors-&gt;DPP-4 inhibitors|Insulin glargine|SGLT-2 inhibitors-&gt;DPP-4 inhibitors|SGLT-2 inhibitors"/>
  </r>
  <r>
    <s v="UamjNLzsE0A"/>
    <x v="37"/>
    <s v="Māori"/>
    <s v="Biguanides"/>
    <x v="0"/>
    <d v="2017-12-07T00:00:00"/>
    <s v="Biguanides-&gt;DPP-4 inhibitors-&gt;Sulfonylureas-&gt;DPP-4 inhibitors|Sulfonylureas-&gt;GLP-1 agonists|Sulfonylureas-&gt;DPP-4 inhibitors|GLP-1 agonists|Sulfonylureas"/>
  </r>
  <r>
    <s v="U44lS7rlUQI"/>
    <x v="37"/>
    <s v="Asian"/>
    <s v="Biguanides"/>
    <x v="0"/>
    <d v="2020-12-23T00:00:00"/>
    <s v="Biguanides-&gt;DPP-4 inhibitors"/>
  </r>
  <r>
    <s v="u4c9mjpZ8cY"/>
    <x v="37"/>
    <s v="Pacific peoples"/>
    <s v="Biguanides"/>
    <x v="0"/>
    <d v="2014-07-01T00:00:00"/>
    <s v="Biguanides-&gt;DPP-4 inhibitors-&gt;DPP-4 inhibitors|SGLT-2 inhibitors"/>
  </r>
  <r>
    <s v="UEXwLGR3jFw"/>
    <x v="37"/>
    <s v="Other"/>
    <s v="Biguanides"/>
    <x v="0"/>
    <d v="2012-09-15T00:00:00"/>
    <s v="Biguanides"/>
  </r>
  <r>
    <s v="UDOaTpdy.ZA"/>
    <x v="37"/>
    <s v="Māori"/>
    <s v="Biguanides"/>
    <x v="0"/>
    <d v="2024-09-05T00:00:00"/>
    <s v="Biguanides"/>
  </r>
  <r>
    <s v="uD8WujkAYik"/>
    <x v="37"/>
    <s v="Other"/>
    <s v="Biguanides"/>
    <x v="0"/>
    <d v="2020-08-11T00:00:00"/>
    <s v="Biguanides"/>
  </r>
  <r>
    <s v="ucxu1r54rpc"/>
    <x v="37"/>
    <s v="Asian"/>
    <s v="Biguanides"/>
    <x v="0"/>
    <d v="2020-06-02T00:00:00"/>
    <s v="Biguanides"/>
  </r>
  <r>
    <s v="UCuG020G66w"/>
    <x v="37"/>
    <s v="Pacific peoples"/>
    <s v="Biguanides"/>
    <x v="0"/>
    <d v="2022-05-16T00:00:00"/>
    <s v="Biguanides-&gt;Sulfonylureas-&gt;SGLT-2 inhibitors-&gt;Biguanides|SGLT-2 inhibitors|Sulfonylureas-&gt;SGLT-2 inhibitors|Sulfonylureas"/>
  </r>
  <r>
    <s v="uNOXea2SRmI"/>
    <x v="37"/>
    <s v="Other"/>
    <s v="Biguanides"/>
    <x v="0"/>
    <d v="2024-05-13T00:00:00"/>
    <s v="Biguanides"/>
  </r>
  <r>
    <s v="uj6D0lZkuPo"/>
    <x v="37"/>
    <s v="Other"/>
    <s v="Biguanides"/>
    <x v="0"/>
    <d v="2023-05-11T00:00:00"/>
    <s v="Biguanides"/>
  </r>
  <r>
    <s v="qjYIW7qtzcY"/>
    <x v="37"/>
    <s v="Asian"/>
    <s v="Biguanides"/>
    <x v="0"/>
    <d v="2024-07-04T00:00:00"/>
    <s v="Biguanides"/>
  </r>
  <r>
    <s v="qiUZmZzCTDg"/>
    <x v="37"/>
    <s v="Asian"/>
    <s v="DPP-4 inhibitors"/>
    <x v="0"/>
    <d v="2023-11-15T00:00:00"/>
    <s v="DPP-4 inhibitors"/>
  </r>
  <r>
    <s v="QjnLiYg9ubs"/>
    <x v="37"/>
    <s v="Pacific peoples"/>
    <s v="Biguanides"/>
    <x v="0"/>
    <d v="2025-01-07T00:00:00"/>
    <s v="Biguanides-&gt;SGLT-2 inhibitors"/>
  </r>
  <r>
    <s v="qnSKLep9Cfc"/>
    <x v="37"/>
    <s v="Asian"/>
    <s v="Biguanides"/>
    <x v="0"/>
    <d v="2025-02-24T00:00:00"/>
    <s v="Biguanides-&gt;Insulin isophane"/>
  </r>
  <r>
    <s v="QRxft53C4RY"/>
    <x v="37"/>
    <s v="Other"/>
    <s v="Biguanides"/>
    <x v="0"/>
    <d v="2024-03-12T00:00:00"/>
    <s v="Biguanides-&gt;DPP-4 inhibitors"/>
  </r>
  <r>
    <s v="QOQ5OxfN9so"/>
    <x v="37"/>
    <s v="Other"/>
    <s v="Biguanides"/>
    <x v="0"/>
    <d v="2014-04-01T00:00:00"/>
    <s v="Biguanides-&gt;DPP-4 inhibitors-&gt;Biguanides|DPP-4 inhibitors"/>
  </r>
  <r>
    <s v="qwhKPAHOOGw"/>
    <x v="37"/>
    <s v="Other"/>
    <s v="Biguanides"/>
    <x v="0"/>
    <d v="2021-05-26T00:00:00"/>
    <s v="Biguanides"/>
  </r>
  <r>
    <s v="qWhwMxn8eXw"/>
    <x v="37"/>
    <s v="Māori"/>
    <s v="GLP-1 agonists"/>
    <x v="0"/>
    <d v="2023-09-12T00:00:00"/>
    <s v="GLP-1 agonists"/>
  </r>
  <r>
    <s v="R0o0ydpdhHs"/>
    <x v="37"/>
    <s v="Asian"/>
    <s v="Biguanides"/>
    <x v="0"/>
    <d v="2023-06-06T00:00:00"/>
    <s v="Biguanides-&gt;DPP-4 inhibitors"/>
  </r>
  <r>
    <s v="R0RP2WW2pH2"/>
    <x v="37"/>
    <s v="Other"/>
    <s v="Biguanides"/>
    <x v="0"/>
    <d v="2020-03-27T00:00:00"/>
    <s v="Biguanides"/>
  </r>
  <r>
    <s v="r0soQJT4FGo"/>
    <x v="37"/>
    <s v="Māori"/>
    <s v="Biguanides"/>
    <x v="0"/>
    <d v="2017-02-08T00:00:00"/>
    <s v="Biguanides"/>
  </r>
  <r>
    <s v="qyDjefduQhk"/>
    <x v="37"/>
    <s v="Pacific peoples"/>
    <s v="Biguanides"/>
    <x v="0"/>
    <d v="2024-08-06T00:00:00"/>
    <s v="Biguanides-&gt;Insulin isophane|Insulin lispro-&gt;Insulin isophane"/>
  </r>
  <r>
    <s v="r2FqAdhlz2I"/>
    <x v="37"/>
    <s v="Asian"/>
    <s v="DPP-4 inhibitors"/>
    <x v="0"/>
    <d v="2023-07-04T00:00:00"/>
    <s v="DPP-4 inhibitors-&gt;Insulin glargine-&gt;DPP-4 inhibitors|Insulin glargine-&gt;Biguanides|Insulin glargine|Sulfonylureas-&gt;Sulfonylureas"/>
  </r>
  <r>
    <s v="r/C.Z0VmpDo"/>
    <x v="37"/>
    <s v="Asian"/>
    <s v="DPP-4 inhibitors"/>
    <x v="0"/>
    <d v="2023-04-19T00:00:00"/>
    <s v="DPP-4 inhibitors"/>
  </r>
  <r>
    <s v="R6X528cCvL2"/>
    <x v="37"/>
    <s v="Other"/>
    <s v="Insulin isophane"/>
    <x v="1"/>
    <d v="2019-12-30T00:00:00"/>
    <s v="Insulin isophane-&gt;Insulin aspart-&gt;Insulin aspart|Insulin isophane-&gt;Biguanides-&gt;DPP-4 inhibitors-&gt;DPP-4 inhibitors|Sulfonylureas"/>
  </r>
  <r>
    <s v="n.DOpGTI9TY"/>
    <x v="37"/>
    <s v="Asian"/>
    <s v="Biguanides|Sulfonylureas"/>
    <x v="0"/>
    <d v="2017-03-20T00:00:00"/>
    <s v="Biguanides|Sulfonylureas-&gt;Biguanides"/>
  </r>
  <r>
    <s v="mzu8qWL9vwQ"/>
    <x v="37"/>
    <s v="Māori"/>
    <s v="Biguanides"/>
    <x v="0"/>
    <d v="2024-12-18T00:00:00"/>
    <s v="Biguanides-&gt;DPP-4 inhibitors"/>
  </r>
  <r>
    <s v="n3HBnLZ18fk"/>
    <x v="37"/>
    <s v="Other"/>
    <s v="Biguanides"/>
    <x v="0"/>
    <d v="2023-10-12T00:00:00"/>
    <s v="Biguanides"/>
  </r>
  <r>
    <s v="n41a3CD/hLk"/>
    <x v="37"/>
    <s v="Other"/>
    <s v="Biguanides"/>
    <x v="0"/>
    <d v="2018-03-14T00:00:00"/>
    <s v="Biguanides"/>
  </r>
  <r>
    <s v="N2/mbtn8sYs"/>
    <x v="37"/>
    <s v="Pacific peoples"/>
    <s v="Biguanides"/>
    <x v="0"/>
    <d v="2019-12-04T00:00:00"/>
    <s v="Biguanides-&gt;DPP-4 inhibitors-&gt;DPP-4 inhibitors|SGLT-2 inhibitors-&gt;SGLT-2 inhibitors"/>
  </r>
  <r>
    <s v="n22ucHFnHYA"/>
    <x v="37"/>
    <s v="Other"/>
    <s v="Biguanides"/>
    <x v="0"/>
    <d v="2013-11-08T00:00:00"/>
    <s v="Biguanides-&gt;Sulfonylureas-&gt;Insulin aspart-&gt;DPP-4 inhibitors-&gt;DPP-4 inhibitors|Insulin aspart-&gt;DPP-4 inhibitors|Insulin aspart|Insulin glargine-&gt;Insulin aspart|Insulin glargine-&gt;Insulin glargine-&gt;GLP-1 agonists|Insulin aspart|Insulin glargine-&gt;GLP-1 agonists-&gt;GLP-1 agonists|Insulin glargine-&gt;GLP-1 agonists|Insulin aspart"/>
  </r>
  <r>
    <s v="n6C9XKUL6cY"/>
    <x v="37"/>
    <s v="Māori"/>
    <s v="Insulin glargine"/>
    <x v="1"/>
    <d v="2013-07-07T00:00:00"/>
    <s v="Insulin glargine-&gt;Insulin aspart|Insulin glargine-&gt;Biguanides-&gt;Insulin isophane with insulin neutral-&gt;Biguanides|Insulin isophane with insulin neutral-&gt;Insulin aspart-&gt;Biguanides|Insulin aspart|Insulin isophane with insulin neutral-&gt;Insulin isophane-&gt;Biguanides|Insulin aspart-&gt;Biguanides|Insulin aspart|Insulin glargine-&gt;Insulin aspart|Insulin glargine|Thiazolidinedione-&gt;Biguanides|Insulin aspart|Insulin glargine|Thiazolidinedione-&gt;Biguanides|Insulin aspart|Thiazolidinedione-&gt;Thiazolidinedione-&gt;Biguanides|Thiazolidinedione-&gt;Biguanides|Insulin glargine|Thiazolidinedione"/>
  </r>
  <r>
    <s v="NbVR7bJcelI"/>
    <x v="37"/>
    <s v="Māori"/>
    <s v="DPP-4 inhibitors"/>
    <x v="0"/>
    <d v="2025-08-01T00:00:00"/>
    <s v="DPP-4 inhibitors"/>
  </r>
  <r>
    <s v="N5EAyNEnTqI"/>
    <x v="37"/>
    <s v="Māori"/>
    <s v="Biguanides"/>
    <x v="0"/>
    <d v="2021-10-11T00:00:00"/>
    <s v="Biguanides-&gt;GLP-1 agonists-&gt;Biguanides|GLP-1 agonists-&gt;Biguanides|GLP-1 agonists|Sulfonylureas-&gt;GLP-1 agonists|Sulfonylureas-&gt;Sulfonylureas-&gt;Biguanides|Sulfonylureas-&gt;Biguanides|GLP-1 agonists|Insulin glargine|Sulfonylureas"/>
  </r>
  <r>
    <s v="N9bDwyo4GFg"/>
    <x v="37"/>
    <s v="Other"/>
    <s v="Biguanides|DPP-4 inhibitors"/>
    <x v="0"/>
    <d v="2024-07-22T00:00:00"/>
    <s v="Biguanides|DPP-4 inhibitors-&gt;DPP-4 inhibitors"/>
  </r>
  <r>
    <s v="NaQoSkAwwsE"/>
    <x v="37"/>
    <s v="Asian"/>
    <s v="Biguanides|Insulin isophane"/>
    <x v="0"/>
    <d v="2013-06-12T00:00:00"/>
    <s v="Biguanides|Insulin isophane-&gt;Insulin aspart-&gt;Insulin aspart|Insulin isophane"/>
  </r>
  <r>
    <s v="NGaDw0dVAAQ"/>
    <x v="37"/>
    <s v="Māori"/>
    <s v="Biguanides"/>
    <x v="0"/>
    <d v="2023-08-11T00:00:00"/>
    <s v="Biguanides-&gt;SGLT-2 inhibitors-&gt;Biguanides|SGLT-2 inhibitors"/>
  </r>
  <r>
    <s v="NgSghssiT2U"/>
    <x v="37"/>
    <s v="Māori"/>
    <s v="DPP-4 inhibitors"/>
    <x v="0"/>
    <d v="2024-11-07T00:00:00"/>
    <s v="DPP-4 inhibitors"/>
  </r>
  <r>
    <s v="NFuY3GKUkz2"/>
    <x v="37"/>
    <s v="Pacific peoples"/>
    <s v="Biguanides"/>
    <x v="0"/>
    <d v="2021-01-14T00:00:00"/>
    <s v="Biguanides"/>
  </r>
  <r>
    <s v="nfIxpzqS08I"/>
    <x v="37"/>
    <s v="Other"/>
    <s v="Biguanides"/>
    <x v="0"/>
    <d v="2013-07-08T00:00:00"/>
    <s v="Biguanides"/>
  </r>
  <r>
    <s v="NFla6yFx1fI"/>
    <x v="37"/>
    <s v="Pacific peoples"/>
    <s v="Biguanides"/>
    <x v="0"/>
    <d v="2025-01-13T00:00:00"/>
    <s v="Biguanides-&gt;Biguanides|Insulin glargine-&gt;SGLT-2 inhibitors-&gt;Insulin glargine-&gt;Insulin glargine|SGLT-2 inhibitors"/>
  </r>
  <r>
    <s v="NFn/R71JF12"/>
    <x v="37"/>
    <s v="Other"/>
    <s v="Biguanides"/>
    <x v="0"/>
    <d v="2016-07-08T00:00:00"/>
    <s v="Biguanides-&gt;DPP-4 inhibitors-&gt;DPP-4 inhibitors|SGLT-2 inhibitors"/>
  </r>
  <r>
    <s v="qgKhaFCCv8k"/>
    <x v="37"/>
    <s v="Asian"/>
    <s v="Biguanides"/>
    <x v="0"/>
    <d v="2023-05-30T00:00:00"/>
    <s v="Biguanides"/>
  </r>
  <r>
    <s v="QgdKI6HgfnM"/>
    <x v="37"/>
    <s v="Pacific peoples"/>
    <s v="Biguanides"/>
    <x v="0"/>
    <d v="2024-02-17T00:00:00"/>
    <s v="Biguanides-&gt;SGLT-2 inhibitors"/>
  </r>
  <r>
    <s v="JKyq.j3eUMA"/>
    <x v="37"/>
    <s v="Asian"/>
    <s v="Biguanides"/>
    <x v="0"/>
    <d v="2025-01-18T00:00:00"/>
    <s v="Biguanides-&gt;Biguanides|DPP-4 inhibitors-&gt;Sulfonylureas-&gt;Biguanides|DPP-4 inhibitors|Sulfonylureas"/>
  </r>
  <r>
    <s v="JjukOCGu/Mw"/>
    <x v="37"/>
    <s v="Pacific peoples"/>
    <s v="Biguanides"/>
    <x v="0"/>
    <d v="2021-11-22T00:00:00"/>
    <s v="Biguanides-&gt;Sulfonylureas-&gt;Biguanides|DPP-4 inhibitors-&gt;DPP-4 inhibitors|SGLT-2 inhibitors-&gt;DPP-4 inhibitors"/>
  </r>
  <r>
    <s v="JKng9AOAPB6"/>
    <x v="37"/>
    <s v="Other"/>
    <s v="Biguanides|DPP-4 inhibitors|Sulfonylureas"/>
    <x v="0"/>
    <d v="2024-01-31T00:00:00"/>
    <s v="Biguanides|DPP-4 inhibitors|Sulfonylureas-&gt;DPP-4 inhibitors-&gt;Biguanides|DPP-4 inhibitors-&gt;Biguanides-&gt;SGLT-2 inhibitors"/>
  </r>
  <r>
    <s v="JL15hOWubbk"/>
    <x v="37"/>
    <s v="Other"/>
    <s v="Biguanides"/>
    <x v="0"/>
    <d v="2024-11-06T00:00:00"/>
    <s v="Biguanides"/>
  </r>
  <r>
    <s v="jIPfM9.Sp0."/>
    <x v="37"/>
    <s v="Pacific peoples"/>
    <s v="Biguanides"/>
    <x v="0"/>
    <d v="2019-09-05T00:00:00"/>
    <s v="Biguanides"/>
  </r>
  <r>
    <s v="Ju334obO.ik"/>
    <x v="37"/>
    <s v="Asian"/>
    <s v="Biguanides"/>
    <x v="0"/>
    <d v="2022-03-23T00:00:00"/>
    <s v="Biguanides"/>
  </r>
  <r>
    <s v="JPQWvk1qJ.w"/>
    <x v="37"/>
    <s v="Other"/>
    <s v="Biguanides"/>
    <x v="0"/>
    <d v="2023-02-13T00:00:00"/>
    <s v="Biguanides"/>
  </r>
  <r>
    <s v="JqExxHUpR.."/>
    <x v="37"/>
    <s v="Other"/>
    <s v="Biguanides|Insulin isophane"/>
    <x v="0"/>
    <d v="2020-04-23T00:00:00"/>
    <s v="Biguanides|Insulin isophane"/>
  </r>
  <r>
    <s v="mxDrFfKQCig"/>
    <x v="37"/>
    <s v="Other"/>
    <s v="Biguanides"/>
    <x v="0"/>
    <d v="2024-05-03T00:00:00"/>
    <s v="Biguanides"/>
  </r>
  <r>
    <s v="mxuNdawsdTU"/>
    <x v="37"/>
    <s v="Asian"/>
    <s v="Biguanides|Sulfonylureas"/>
    <x v="0"/>
    <d v="2021-06-22T00:00:00"/>
    <s v="Biguanides|Sulfonylureas-&gt;GLP-1 agonists-&gt;Biguanides|GLP-1 agonists|Sulfonylureas"/>
  </r>
  <r>
    <s v="MX/1p2zE2W6"/>
    <x v="37"/>
    <s v="Other"/>
    <s v="Biguanides"/>
    <x v="0"/>
    <d v="2025-10-06T00:00:00"/>
    <s v="Biguanides-&gt;Biguanides|DPP-4 inhibitors-&gt;DPP-4 inhibitors"/>
  </r>
  <r>
    <s v="mUJmhxR1cdE"/>
    <x v="37"/>
    <s v="Other"/>
    <s v="Biguanides"/>
    <x v="0"/>
    <d v="2013-03-26T00:00:00"/>
    <s v="Biguanides"/>
  </r>
  <r>
    <s v="MVeiVw1Yo.o"/>
    <x v="37"/>
    <s v="Pacific peoples"/>
    <s v="Insulin aspart"/>
    <x v="1"/>
    <d v="2020-07-26T00:00:00"/>
    <s v="Insulin aspart-&gt;Insulin glargine-&gt;Insulin aspart|Insulin isophane-&gt;Biguanides|Insulin isophane with insulin neutral-&gt;Biguanides-&gt;Insulin isophane with insulin neutral-&gt;Biguanides|Insulin isophane-&gt;Biguanides|Insulin aspart|Insulin isophane-&gt;Insulin isophane-&gt;SGLT-2 inhibitors-&gt;Biguanides|Insulin isophane|SGLT-2 inhibitors-&gt;Biguanides|SGLT-2 inhibitors"/>
  </r>
  <r>
    <s v="mT3HU1Dy/NM"/>
    <x v="37"/>
    <s v="Asian"/>
    <s v="Biguanides"/>
    <x v="0"/>
    <d v="2019-06-12T00:00:00"/>
    <s v="Biguanides-&gt;DPP-4 inhibitors-&gt;DPP-4 inhibitors|Sulfonylureas-&gt;Sulfonylureas-&gt;Biguanides|SGLT-2 inhibitors|Sulfonylureas-&gt;SGLT-2 inhibitors|Sulfonylureas"/>
  </r>
  <r>
    <s v="mtTXJOebBQI"/>
    <x v="37"/>
    <s v="Other"/>
    <s v="Biguanides"/>
    <x v="0"/>
    <d v="2023-10-30T00:00:00"/>
    <s v="Biguanides"/>
  </r>
  <r>
    <s v="mrVqzt0NBxw"/>
    <x v="37"/>
    <s v="Pacific peoples"/>
    <s v="Biguanides"/>
    <x v="0"/>
    <d v="2020-08-07T00:00:00"/>
    <s v="Biguanides-&gt;Biguanides|GLP-1 agonists-&gt;GLP-1 agonists-&gt;Sulfonylureas-&gt;GLP-1 agonists|Sulfonylureas"/>
  </r>
  <r>
    <s v="Ms8trMtCOuU"/>
    <x v="37"/>
    <s v="Other"/>
    <s v="Biguanides"/>
    <x v="0"/>
    <d v="2012-04-26T00:00:00"/>
    <s v="Biguanides"/>
  </r>
  <r>
    <s v="JUN8RI31b3U"/>
    <x v="37"/>
    <s v="Pacific peoples"/>
    <s v="Biguanides"/>
    <x v="0"/>
    <d v="2023-10-03T00:00:00"/>
    <s v="Biguanides-&gt;SGLT-2 inhibitors-&gt;Biguanides|SGLT-2 inhibitors"/>
  </r>
  <r>
    <s v="G2.jp4hg9sQ"/>
    <x v="37"/>
    <s v="Asian"/>
    <s v="Biguanides|DPP-4 inhibitors"/>
    <x v="0"/>
    <d v="2024-10-07T00:00:00"/>
    <s v="Biguanides|DPP-4 inhibitors-&gt;DPP-4 inhibitors-&gt;Biguanides|DPP-4 inhibitors|SGLT-2 inhibitors"/>
  </r>
  <r>
    <s v="G0VXMfh2kP2"/>
    <x v="37"/>
    <s v="Māori"/>
    <s v="Biguanides"/>
    <x v="0"/>
    <d v="2021-10-28T00:00:00"/>
    <s v="Biguanides-&gt;DPP-4 inhibitors-&gt;Biguanides|DPP-4 inhibitors-&gt;SGLT-2 inhibitors-&gt;DPP-4 inhibitors|SGLT-2 inhibitors-&gt;DPP-4 inhibitors|Insulin glargine|SGLT-2 inhibitors|Sulfonylureas-&gt;DPP-4 inhibitors|SGLT-2 inhibitors|Sulfonylureas-&gt;Insulin glargine-&gt;DPP-4 inhibitors|Insulin glargine|Sulfonylureas"/>
  </r>
  <r>
    <s v="FZnS8l8toRc"/>
    <x v="37"/>
    <s v="Asian"/>
    <s v="Biguanides"/>
    <x v="0"/>
    <d v="2025-12-30T00:00:00"/>
    <s v="Biguanides"/>
  </r>
  <r>
    <s v="FytIUBreHYg"/>
    <x v="37"/>
    <s v="Other"/>
    <s v="Biguanides"/>
    <x v="0"/>
    <d v="2012-05-16T00:00:00"/>
    <s v="Biguanides"/>
  </r>
  <r>
    <s v="FYluEP8G74k"/>
    <x v="37"/>
    <s v="Māori"/>
    <s v="Biguanides"/>
    <x v="0"/>
    <d v="2024-06-07T00:00:00"/>
    <s v="Biguanides"/>
  </r>
  <r>
    <s v="izYhWtryl9k"/>
    <x v="37"/>
    <s v="Asian"/>
    <s v="Biguanides|Insulin aspart|Insulin isophane"/>
    <x v="0"/>
    <d v="2021-01-27T00:00:00"/>
    <s v="Biguanides|Insulin aspart|Insulin isophane"/>
  </r>
  <r>
    <s v="G2zd0bW7wb."/>
    <x v="37"/>
    <s v="Pacific peoples"/>
    <s v="Biguanides"/>
    <x v="0"/>
    <d v="2024-05-01T00:00:00"/>
    <s v="Biguanides-&gt;Biguanides|DPP-4 inhibitors-&gt;SGLT-2 inhibitors-&gt;Biguanides|DPP-4 inhibitors|SGLT-2 inhibitors-&gt;DPP-4 inhibitors|SGLT-2 inhibitors-&gt;Insulin glargine-&gt;Biguanides|DPP-4 inhibitors|Insulin glargine|SGLT-2 inhibitors"/>
  </r>
  <r>
    <s v="g3N3iOVN4a."/>
    <x v="37"/>
    <s v="Pacific peoples"/>
    <s v="Biguanides"/>
    <x v="0"/>
    <d v="2018-05-10T00:00:00"/>
    <s v="Biguanides-&gt;DPP-4 inhibitors-&gt;Biguanides|DPP-4 inhibitors"/>
  </r>
  <r>
    <s v="g437.WliRkw"/>
    <x v="37"/>
    <s v="Asian"/>
    <s v="Biguanides"/>
    <x v="0"/>
    <d v="2023-03-15T00:00:00"/>
    <s v="Biguanides-&gt;Biguanides|SGLT-2 inhibitors"/>
  </r>
  <r>
    <s v="G3UhhiavACc"/>
    <x v="37"/>
    <s v="Pacific peoples"/>
    <s v="Insulin aspart"/>
    <x v="1"/>
    <d v="2019-11-22T00:00:00"/>
    <s v="Insulin aspart-&gt;Insulin isophane with insulin neutral-&gt;Insulin isophane with insulin neutral|SGLT-2 inhibitors-&gt;SGLT-2 inhibitors-&gt;Biguanides|Insulin aspart-&gt;Insulin aspart|SGLT-2 inhibitors-&gt;DPP-4 inhibitors|Insulin aspart|SGLT-2 inhibitors-&gt;Biguanides|DPP-4 inhibitors|Insulin aspart|SGLT-2 inhibitors"/>
  </r>
  <r>
    <s v="iyw/LwlY0To"/>
    <x v="37"/>
    <s v="Asian"/>
    <s v="Biguanides"/>
    <x v="0"/>
    <d v="2015-03-30T00:00:00"/>
    <s v="Biguanides"/>
  </r>
  <r>
    <s v="JH4WwZbRBVk"/>
    <x v="37"/>
    <s v="Māori"/>
    <s v="Biguanides"/>
    <x v="0"/>
    <d v="2015-10-28T00:00:00"/>
    <s v="Biguanides-&gt;Biguanides|Sulfonylureas-&gt;Sulfonylureas-&gt;GLP-1 agonists-&gt;Biguanides|GLP-1 agonists"/>
  </r>
  <r>
    <s v="JG/ziSvvF4M"/>
    <x v="37"/>
    <s v="Pacific peoples"/>
    <s v="Biguanides"/>
    <x v="0"/>
    <d v="2024-12-18T00:00:00"/>
    <s v="Biguanides-&gt;Insulin aspart|Insulin isophane"/>
  </r>
  <r>
    <s v="jdJ48PoMwJc"/>
    <x v="37"/>
    <s v="Other"/>
    <s v="Biguanides"/>
    <x v="0"/>
    <d v="2019-10-08T00:00:00"/>
    <s v="Biguanides"/>
  </r>
  <r>
    <s v="J8EXppOKlbY"/>
    <x v="37"/>
    <s v="Pacific peoples"/>
    <s v="Biguanides"/>
    <x v="0"/>
    <d v="2024-06-18T00:00:00"/>
    <s v="Biguanides-&gt;Biguanides|SGLT-2 inhibitors-&gt;SGLT-2 inhibitors"/>
  </r>
  <r>
    <s v="j5P8sbm3DF2"/>
    <x v="37"/>
    <s v="Asian"/>
    <s v="Biguanides"/>
    <x v="0"/>
    <d v="2018-11-27T00:00:00"/>
    <s v="Biguanides-&gt;Sulfonylureas-&gt;Biguanides|Sulfonylureas-&gt;DPP-4 inhibitors|Sulfonylureas-&gt;DPP-4 inhibitors-&gt;SGLT-2 inhibitors-&gt;DPP-4 inhibitors|SGLT-2 inhibitors|Sulfonylureas-&gt;Insulin glargine-&gt;DPP-4 inhibitors|Insulin glargine-&gt;Insulin isophane|SGLT-2 inhibitors-&gt;Insulin isophane-&gt;Biguanides|SGLT-2 inhibitors-&gt;Biguanides|GLP-1 agonists-&gt;GLP-1 agonists"/>
  </r>
  <r>
    <s v="j3cJpBhNmSU"/>
    <x v="37"/>
    <s v="Māori"/>
    <s v="Biguanides"/>
    <x v="0"/>
    <d v="2016-03-24T00:00:00"/>
    <s v="Biguanides-&gt;DPP-4 inhibitors"/>
  </r>
  <r>
    <s v="j9pSedQb.Vw"/>
    <x v="37"/>
    <s v="Asian"/>
    <s v="Biguanides"/>
    <x v="0"/>
    <d v="2024-09-30T00:00:00"/>
    <s v="Biguanides"/>
  </r>
  <r>
    <s v="j8Ll2eD9JBg"/>
    <x v="37"/>
    <s v="Māori"/>
    <s v="Biguanides"/>
    <x v="0"/>
    <d v="2022-08-04T00:00:00"/>
    <s v="Biguanides-&gt;SGLT-2 inhibitors"/>
  </r>
  <r>
    <s v="tZAsYwtMVXA"/>
    <x v="37"/>
    <s v="Māori"/>
    <s v="Biguanides"/>
    <x v="0"/>
    <d v="2011-11-04T00:00:00"/>
    <s v="Biguanides-&gt;Biguanides|Insulin glargine|Sulfonylureas-&gt;Biguanides|Sulfonylureas-&gt;Insulin glargine-&gt;Sulfonylureas-&gt;Biguanides|SGLT-2 inhibitors-&gt;Biguanides|Insulin glargine|SGLT-2 inhibitors"/>
  </r>
  <r>
    <s v="TuN8WI22AEk"/>
    <x v="37"/>
    <s v="Asian"/>
    <s v="Biguanides"/>
    <x v="0"/>
    <d v="2015-02-16T00:00:00"/>
    <s v="Biguanides-&gt;Sulfonylureas-&gt;Biguanides|Sulfonylureas-&gt;Biguanides|DPP-4 inhibitors|Sulfonylureas-&gt;Insulin glargine-&gt;Insulin aspart-&gt;Biguanides|DPP-4 inhibitors-&gt;Biguanides|DPP-4 inhibitors|Insulin aspart|Insulin glargine-&gt;Biguanides|DPP-4 inhibitors|Insulin aspart-&gt;DPP-4 inhibitors|Insulin aspart-&gt;DPP-4 inhibitors|Insulin aspart|SGLT-2 inhibitors-&gt;DPP-4 inhibitors|SGLT-2 inhibitors-&gt;DPP-4 inhibitors|Insulin aspart|Insulin glargine|SGLT-2 inhibitors"/>
  </r>
  <r>
    <s v="TUWlpA98BsY"/>
    <x v="37"/>
    <s v="Asian"/>
    <s v="Biguanides"/>
    <x v="0"/>
    <d v="2025-06-24T00:00:00"/>
    <s v="Biguanides"/>
  </r>
  <r>
    <s v="TUwxIJiIBh6"/>
    <x v="37"/>
    <s v="Pacific peoples"/>
    <s v="Biguanides"/>
    <x v="0"/>
    <d v="2021-12-16T00:00:00"/>
    <s v="Biguanides"/>
  </r>
  <r>
    <s v="TW/fk155ukM"/>
    <x v="37"/>
    <s v="Māori"/>
    <s v="Biguanides|Insulin isophane"/>
    <x v="0"/>
    <d v="2013-08-13T00:00:00"/>
    <s v="Biguanides|Insulin isophane-&gt;Insulin isophane-&gt;Insulin aspart|Insulin isophane"/>
  </r>
  <r>
    <s v="tx3IQUsKDPc"/>
    <x v="37"/>
    <s v="Māori"/>
    <s v="Biguanides"/>
    <x v="0"/>
    <d v="2019-02-28T00:00:00"/>
    <s v="Biguanides"/>
  </r>
  <r>
    <s v="TSwrY9fofkI"/>
    <x v="37"/>
    <s v="Other"/>
    <s v="Biguanides"/>
    <x v="0"/>
    <d v="2021-08-02T00:00:00"/>
    <s v="Biguanides"/>
  </r>
  <r>
    <s v="TsCPqNY6SUc"/>
    <x v="37"/>
    <s v="Pacific peoples"/>
    <s v="Biguanides"/>
    <x v="0"/>
    <d v="2025-03-27T00:00:00"/>
    <s v="Biguanides"/>
  </r>
  <r>
    <s v="tTlTYtD2v02"/>
    <x v="37"/>
    <s v="Māori"/>
    <s v="Biguanides"/>
    <x v="0"/>
    <d v="2016-04-07T00:00:00"/>
    <s v="Biguanides-&gt;DPP-4 inhibitors-&gt;Insulin glargine-&gt;Insulin aspart-&gt;DPP-4 inhibitors|Insulin aspart-&gt;Biguanides|Insulin aspart-&gt;Biguanides|DPP-4 inhibitors|Insulin aspart-&gt;SGLT-2 inhibitors-&gt;Biguanides|DPP-4 inhibitors|Insulin aspart|SGLT-2 inhibitors-&gt;Insulin aspart|SGLT-2 inhibitors-&gt;Biguanides|Insulin aspart|SGLT-2 inhibitors"/>
  </r>
  <r>
    <s v="TUgBsPoljv6"/>
    <x v="37"/>
    <s v="Other"/>
    <s v="Insulin glargine"/>
    <x v="1"/>
    <d v="2023-08-30T00:00:00"/>
    <s v="Insulin glargine-&gt;Biguanides-&gt;Insulin aspart-&gt;Biguanides|Insulin aspart|Insulin glargine-&gt;Biguanides|Insulin aspart-&gt;DPP-4 inhibitors"/>
  </r>
  <r>
    <s v="tOHZxy3AAMs"/>
    <x v="37"/>
    <s v="Asian"/>
    <s v="Biguanides"/>
    <x v="0"/>
    <d v="2024-12-19T00:00:00"/>
    <s v="Biguanides"/>
  </r>
  <r>
    <s v="TmdgvHvGdiE"/>
    <x v="37"/>
    <s v="Other"/>
    <s v="Biguanides"/>
    <x v="0"/>
    <d v="2024-10-18T00:00:00"/>
    <s v="Biguanides"/>
  </r>
  <r>
    <s v="tNg9X58taMQ"/>
    <x v="37"/>
    <s v="Pacific peoples"/>
    <s v="Biguanides"/>
    <x v="0"/>
    <d v="2018-11-07T00:00:00"/>
    <s v="Biguanides"/>
  </r>
  <r>
    <s v="tNk1Kp1HO6k"/>
    <x v="37"/>
    <s v="Asian"/>
    <s v="Biguanides"/>
    <x v="0"/>
    <d v="2021-01-25T00:00:00"/>
    <s v="Biguanides"/>
  </r>
  <r>
    <s v="TnAJfiX/on2"/>
    <x v="37"/>
    <s v="Pacific peoples"/>
    <s v="Biguanides|Insulin isophane"/>
    <x v="0"/>
    <d v="2020-09-03T00:00:00"/>
    <s v="Biguanides|Insulin isophane"/>
  </r>
  <r>
    <s v="tkGdSuAUKsQ"/>
    <x v="37"/>
    <s v="Asian"/>
    <s v="Biguanides"/>
    <x v="0"/>
    <d v="2024-09-16T00:00:00"/>
    <s v="Biguanides-&gt;GLP-1 agonists-&gt;Biguanides|GLP-1 agonists"/>
  </r>
  <r>
    <s v="TKqMzOvOsmQ"/>
    <x v="37"/>
    <s v="Asian"/>
    <s v="Biguanides|Sulfonylureas"/>
    <x v="0"/>
    <d v="2018-05-10T00:00:00"/>
    <s v="Biguanides|Sulfonylureas-&gt;Sulfonylureas-&gt;DPP-4 inhibitors|Sulfonylureas-&gt;DPP-4 inhibitors-&gt;Biguanides|GLP-1 agonists-&gt;GLP-1 agonists-&gt;Biguanides"/>
  </r>
  <r>
    <s v="tJ0LoS04236"/>
    <x v="37"/>
    <s v="Other"/>
    <s v="Biguanides|Insulin isophane"/>
    <x v="0"/>
    <d v="2025-08-18T00:00:00"/>
    <s v="Biguanides|Insulin isophane-&gt;Insulin isophane"/>
  </r>
  <r>
    <s v="thmJoEbrMIk"/>
    <x v="37"/>
    <s v="Pacific peoples"/>
    <s v="Biguanides"/>
    <x v="0"/>
    <d v="2024-07-30T00:00:00"/>
    <s v="Biguanides-&gt;Biguanides|DPP-4 inhibitors"/>
  </r>
  <r>
    <s v="Wxo/JxTzz1g"/>
    <x v="37"/>
    <s v="Other"/>
    <s v="Biguanides"/>
    <x v="0"/>
    <d v="2016-02-17T00:00:00"/>
    <s v="Biguanides-&gt;Insulin aspart|Insulin isophane"/>
  </r>
  <r>
    <s v="wX73oUpFd1Q"/>
    <x v="37"/>
    <s v="Other"/>
    <s v="Insulin aspart|Insulin glargine"/>
    <x v="1"/>
    <d v="2016-09-06T00:00:00"/>
    <s v="Insulin aspart|Insulin glargine-&gt;Insulin glargine-&gt;Biguanides-&gt;Biguanides|Insulin aspart|Insulin glargine-&gt;Biguanides|Insulin aspart-&gt;DPP-4 inhibitors-&gt;Biguanides|DPP-4 inhibitors|Insulin aspart-&gt;Biguanides|DPP-4 inhibitors|Insulin aspart|Insulin glargine-&gt;DPP-4 inhibitors|Insulin aspart|Insulin glargine-&gt;GLP-1 agonists|Insulin glargine-&gt;GLP-1 agonists-&gt;Biguanides|GLP-1 agonists-&gt;Biguanides|Insulin glargine-&gt;Biguanides|GLP-1 agonists|Insulin glargine-&gt;Biguanides|GLP-1 agonists|Insulin aspart|Insulin glargine-&gt;GLP-1 agonists|Insulin aspart|Insulin glargine-&gt;Insulin aspart"/>
  </r>
  <r>
    <s v="uDI5IM69b9."/>
    <x v="37"/>
    <s v="Asian"/>
    <s v="Biguanides|Insulin isophane|Insulin lispro"/>
    <x v="0"/>
    <d v="2018-04-16T00:00:00"/>
    <s v="Biguanides|Insulin isophane|Insulin lispro"/>
  </r>
  <r>
    <s v="Wy.Mno7ju16"/>
    <x v="37"/>
    <s v="Other"/>
    <s v="Biguanides"/>
    <x v="0"/>
    <d v="2019-05-27T00:00:00"/>
    <s v="Biguanides"/>
  </r>
  <r>
    <s v="wysugNaMQcA"/>
    <x v="37"/>
    <s v="Asian"/>
    <s v="Biguanides"/>
    <x v="0"/>
    <d v="2021-08-02T00:00:00"/>
    <s v="Biguanides-&gt;DPP-4 inhibitors-&gt;Biguanides|DPP-4 inhibitors-&gt;GLP-1 agonists-&gt;Biguanides|GLP-1 agonists"/>
  </r>
  <r>
    <s v="wzQBVU1WkAc"/>
    <x v="37"/>
    <s v="Asian"/>
    <s v="Biguanides"/>
    <x v="0"/>
    <d v="2023-04-29T00:00:00"/>
    <s v="Biguanides"/>
  </r>
  <r>
    <s v="X1CP3v932pQ"/>
    <x v="37"/>
    <s v="Other"/>
    <s v="Biguanides"/>
    <x v="0"/>
    <d v="2024-12-17T00:00:00"/>
    <s v="Biguanides-&gt;SGLT-2 inhibitors-&gt;Biguanides|SGLT-2 inhibitors"/>
  </r>
  <r>
    <s v="X17cu2I2cQY"/>
    <x v="37"/>
    <s v="Māori"/>
    <s v="Biguanides"/>
    <x v="0"/>
    <d v="2023-05-03T00:00:00"/>
    <s v="Biguanides"/>
  </r>
  <r>
    <s v="u68dp3awaFI"/>
    <x v="37"/>
    <s v="Māori"/>
    <s v="Biguanides"/>
    <x v="0"/>
    <d v="2012-04-17T00:00:00"/>
    <s v="Biguanides-&gt;Biguanides|Sulfonylureas-&gt;Sulfonylureas-&gt;Insulin glargine-&gt;Biguanides|Insulin glargine-&gt;Insulin aspart-&gt;Biguanides|Insulin aspart-&gt;DPP-4 inhibitors-&gt;DPP-4 inhibitors|Insulin aspart-&gt;Biguanides|DPP-4 inhibitors-&gt;SGLT-2 inhibitors-&gt;Insulin aspart|SGLT-2 inhibitors-&gt;DPP-4 inhibitors|Insulin aspart|SGLT-2 inhibitors-&gt;DPP-4 inhibitors|SGLT-2 inhibitors"/>
  </r>
  <r>
    <s v="U7fVW/oGrdI"/>
    <x v="37"/>
    <s v="Asian"/>
    <s v="Biguanides"/>
    <x v="0"/>
    <d v="2022-01-24T00:00:00"/>
    <s v="Biguanides"/>
  </r>
  <r>
    <s v="u7pjjYdzl4o"/>
    <x v="37"/>
    <s v="Other"/>
    <s v="Biguanides"/>
    <x v="0"/>
    <d v="2011-09-02T00:00:00"/>
    <s v="Biguanides"/>
  </r>
  <r>
    <s v="u8dYt16MOLk"/>
    <x v="37"/>
    <s v="Asian"/>
    <s v="Biguanides"/>
    <x v="0"/>
    <d v="2019-04-16T00:00:00"/>
    <s v="Biguanides"/>
  </r>
  <r>
    <s v="uCG/IwqGLBc"/>
    <x v="37"/>
    <s v="Other"/>
    <s v="Biguanides"/>
    <x v="0"/>
    <d v="2011-08-01T00:00:00"/>
    <s v="Biguanides"/>
  </r>
  <r>
    <s v="x91C4JEI6NE"/>
    <x v="37"/>
    <s v="Pacific peoples"/>
    <s v="Biguanides"/>
    <x v="0"/>
    <d v="2022-09-22T00:00:00"/>
    <s v="Biguanides-&gt;Biguanides|SGLT-2 inhibitors"/>
  </r>
  <r>
    <s v="x74IxjAJWDc"/>
    <x v="37"/>
    <s v="Asian"/>
    <s v="Biguanides"/>
    <x v="0"/>
    <d v="2011-05-12T00:00:00"/>
    <s v="Biguanides-&gt;DPP-4 inhibitors"/>
  </r>
  <r>
    <s v="X9pF2wHCl.w"/>
    <x v="37"/>
    <s v="Māori"/>
    <s v="Biguanides"/>
    <x v="0"/>
    <d v="2025-02-28T00:00:00"/>
    <s v="Biguanides"/>
  </r>
  <r>
    <s v="x1QZbjrZvkg"/>
    <x v="37"/>
    <s v="Other"/>
    <s v="Biguanides"/>
    <x v="0"/>
    <d v="2020-04-16T00:00:00"/>
    <s v="Biguanides"/>
  </r>
  <r>
    <s v="X2G0U4PZOGA"/>
    <x v="37"/>
    <s v="Other"/>
    <s v="Biguanides"/>
    <x v="0"/>
    <d v="2012-10-04T00:00:00"/>
    <s v="Biguanides-&gt;Insulin aspart|Insulin isophane-&gt;Biguanides|Insulin isophane-&gt;Insulin isophane-&gt;Insulin aspart"/>
  </r>
  <r>
    <s v="xE4eTm8JsPc"/>
    <x v="37"/>
    <s v="Asian"/>
    <s v="Biguanides"/>
    <x v="0"/>
    <d v="2024-12-31T00:00:00"/>
    <s v="Biguanides"/>
  </r>
  <r>
    <s v="xedwAWlEpKQ"/>
    <x v="37"/>
    <s v="Pacific peoples"/>
    <s v="Biguanides"/>
    <x v="0"/>
    <d v="2014-01-15T00:00:00"/>
    <s v="Biguanides-&gt;SGLT-2 inhibitors-&gt;DPP-4 inhibitors|SGLT-2 inhibitors"/>
  </r>
  <r>
    <s v="xce8oEyJesE"/>
    <x v="37"/>
    <s v="Māori"/>
    <s v="Biguanides"/>
    <x v="0"/>
    <d v="2014-11-12T00:00:00"/>
    <s v="Biguanides-&gt;Sulfonylureas-&gt;DPP-4 inhibitors-&gt;SGLT-2 inhibitors"/>
  </r>
  <r>
    <s v="xC4PNieHqoU"/>
    <x v="37"/>
    <s v="Other"/>
    <s v="Biguanides"/>
    <x v="0"/>
    <d v="2022-06-07T00:00:00"/>
    <s v="Biguanides"/>
  </r>
  <r>
    <s v="xCfyS7GG3Ic"/>
    <x v="37"/>
    <s v="Māori"/>
    <s v="Insulin glargine|Insulin lispro"/>
    <x v="1"/>
    <d v="2011-10-19T00:00:00"/>
    <s v="Insulin glargine|Insulin lispro-&gt;Biguanides-&gt;Biguanides|Sulfonylureas-&gt;Sulfonylureas-&gt;Insulin glargine|Insulin glulisine-&gt;Insulin glulisine-&gt;Insulin glargine"/>
  </r>
  <r>
    <s v="xCLeyWz.vkE"/>
    <x v="37"/>
    <s v="Asian"/>
    <s v="Biguanides"/>
    <x v="0"/>
    <d v="2025-08-12T00:00:00"/>
    <s v="Biguanides-&gt;DPP-4 inhibitors"/>
  </r>
  <r>
    <s v=".c/Ypj0CjKk"/>
    <x v="37"/>
    <s v="Pacific peoples"/>
    <s v="Biguanides"/>
    <x v="0"/>
    <d v="2024-02-05T00:00:00"/>
    <s v="Biguanides"/>
  </r>
  <r>
    <s v=".cxsNHWokEc"/>
    <x v="37"/>
    <s v="Other"/>
    <s v="Biguanides"/>
    <x v="0"/>
    <d v="2024-06-14T00:00:00"/>
    <s v="Biguanides-&gt;Insulin aspart|Insulin isophane"/>
  </r>
  <r>
    <s v=".c99L.rvT32"/>
    <x v="37"/>
    <s v="Other"/>
    <s v="Biguanides"/>
    <x v="0"/>
    <d v="2021-11-08T00:00:00"/>
    <s v="Biguanides"/>
  </r>
  <r>
    <s v=".4yR/s60qMY"/>
    <x v="37"/>
    <s v="Other"/>
    <s v="Biguanides"/>
    <x v="0"/>
    <d v="2025-05-19T00:00:00"/>
    <s v="Biguanides"/>
  </r>
  <r>
    <s v=".7.xpfTyHpA"/>
    <x v="37"/>
    <s v="Other"/>
    <s v="Biguanides"/>
    <x v="0"/>
    <d v="2021-03-29T00:00:00"/>
    <s v="Biguanides"/>
  </r>
  <r>
    <s v=".8QshgjTsLw"/>
    <x v="37"/>
    <s v="Asian"/>
    <s v="Biguanides"/>
    <x v="0"/>
    <d v="2021-10-08T00:00:00"/>
    <s v="Biguanides"/>
  </r>
  <r>
    <s v=".ntY0jyzErg"/>
    <x v="37"/>
    <s v="Pacific peoples"/>
    <s v="Biguanides|Sulfonylureas"/>
    <x v="0"/>
    <d v="2016-10-05T00:00:00"/>
    <s v="Biguanides|Sulfonylureas-&gt;Biguanides-&gt;Sulfonylureas-&gt;DPP-4 inhibitors|Sulfonylureas-&gt;DPP-4 inhibitors"/>
  </r>
  <r>
    <s v=".NYQgs2knQs"/>
    <x v="37"/>
    <s v="Other"/>
    <s v="Biguanides"/>
    <x v="0"/>
    <d v="2012-07-30T00:00:00"/>
    <s v="Biguanides"/>
  </r>
  <r>
    <s v=".mXrfMfvxDo"/>
    <x v="37"/>
    <s v="Asian"/>
    <s v="Biguanides"/>
    <x v="0"/>
    <d v="2022-10-04T00:00:00"/>
    <s v="Biguanides-&gt;Insulin aspart"/>
  </r>
  <r>
    <s v=".jVLbyMT5Qg"/>
    <x v="37"/>
    <s v="Other"/>
    <s v="Biguanides"/>
    <x v="0"/>
    <d v="2017-03-17T00:00:00"/>
    <s v="Biguanides-&gt;Sulfonylureas-&gt;SGLT-2 inhibitors-&gt;DPP-4 inhibitors-&gt;Biguanides|DPP-4 inhibitors|SGLT-2 inhibitors-&gt;DPP-4 inhibitors|SGLT-2 inhibitors"/>
  </r>
  <r>
    <s v="xjcYkJaMkw6"/>
    <x v="37"/>
    <s v="Pacific peoples"/>
    <s v="Biguanides"/>
    <x v="0"/>
    <d v="2019-12-19T00:00:00"/>
    <s v="Biguanides-&gt;DPP-4 inhibitors"/>
  </r>
  <r>
    <s v="XjQPp/xi/sA"/>
    <x v="37"/>
    <s v="Pacific peoples"/>
    <s v="Biguanides"/>
    <x v="0"/>
    <d v="2017-12-19T00:00:00"/>
    <s v="Biguanides-&gt;Biguanides|DPP-4 inhibitors-&gt;Biguanides|SGLT-2 inhibitors-&gt;DPP-4 inhibitors|SGLT-2 inhibitors-&gt;Biguanides|DPP-4 inhibitors|SGLT-2 inhibitors"/>
  </r>
  <r>
    <s v="XltV6VJrVgo"/>
    <x v="37"/>
    <s v="Other"/>
    <s v="Biguanides"/>
    <x v="0"/>
    <d v="2018-01-08T00:00:00"/>
    <s v="Biguanides-&gt;DPP-4 inhibitors-&gt;Thiazolidinedione-&gt;DPP-4 inhibitors|SGLT-2 inhibitors|Sulfonylureas-&gt;DPP-4 inhibitors|SGLT-2 inhibitors"/>
  </r>
  <r>
    <s v="xLuYQI9kVZc"/>
    <x v="37"/>
    <s v="Other"/>
    <s v="Biguanides"/>
    <x v="0"/>
    <d v="2023-09-05T00:00:00"/>
    <s v="Biguanides"/>
  </r>
  <r>
    <s v="xLeICuB1.wM"/>
    <x v="37"/>
    <s v="Asian"/>
    <s v="Biguanides"/>
    <x v="0"/>
    <d v="2023-09-30T00:00:00"/>
    <s v="Biguanides-&gt;DPP-4 inhibitors-&gt;DPP-4 inhibitors|Sulfonylureas-&gt;DPP-4 inhibitors|SGLT-2 inhibitors|Sulfonylureas-&gt;DPP-4 inhibitors|SGLT-2 inhibitors"/>
  </r>
  <r>
    <s v="XGym49fm86w"/>
    <x v="37"/>
    <s v="Asian"/>
    <s v="Biguanides"/>
    <x v="0"/>
    <d v="2022-05-16T00:00:00"/>
    <s v="Biguanides"/>
  </r>
  <r>
    <s v="xqdiF04Cq6s"/>
    <x v="37"/>
    <s v="Asian"/>
    <s v="Biguanides|Insulin isophane"/>
    <x v="0"/>
    <d v="2014-10-16T00:00:00"/>
    <s v="Biguanides|Insulin isophane-&gt;Biguanides|Insulin aspart|Insulin isophane-&gt;Biguanides-&gt;SGLT-2 inhibitors-&gt;DPP-4 inhibitors-&gt;Biguanides|SGLT-2 inhibitors"/>
  </r>
  <r>
    <s v=".0lqSvE56VE"/>
    <x v="37"/>
    <s v="Pacific peoples"/>
    <s v="Biguanides|Insulin aspart|Insulin isophane"/>
    <x v="0"/>
    <d v="2019-01-22T00:00:00"/>
    <s v="Biguanides|Insulin aspart|Insulin isophane-&gt;Insulin isophane-&gt;Biguanides|Insulin isophane-&gt;Biguanides-&gt;DPP-4 inhibitors-&gt;Sulfonylureas-&gt;DPP-4 inhibitors|Sulfonylureas-&gt;SGLT-2 inhibitors-&gt;DPP-4 inhibitors|SGLT-2 inhibitors|Sulfonylureas-&gt;DPP-4 inhibitors|SGLT-2 inhibitors-&gt;Biguanides|DPP-4 inhibitors|SGLT-2 inhibitors|Sulfonylureas-&gt;DPP-4 inhibitors|GLP-1 agonists|SGLT-2 inhibitors|Sulfonylureas-&gt;DPP-4 inhibitors|GLP-1 agonists-&gt;Insulin aspart|Insulin isophane-&gt;Insulin aspart-&gt;Insulin glargine-&gt;Insulin glargine|Insulin isophane-&gt;DPP-4 inhibitors|SGLT-2 inhibitors|Sulfonylureas|Thiazolidinedione"/>
  </r>
  <r>
    <s v=".US08ftIO7I"/>
    <x v="37"/>
    <s v="Māori"/>
    <s v="Biguanides"/>
    <x v="0"/>
    <d v="2023-08-29T00:00:00"/>
    <s v="Biguanides"/>
  </r>
  <r>
    <s v=".s/.PATUU16"/>
    <x v="37"/>
    <s v="Other"/>
    <s v="Biguanides"/>
    <x v="0"/>
    <d v="2011-03-14T00:00:00"/>
    <s v="Biguanides-&gt;Insulin isophane"/>
  </r>
  <r>
    <s v=".SWBuRXhooY"/>
    <x v="37"/>
    <s v="Asian"/>
    <s v="DPP-4 inhibitors"/>
    <x v="0"/>
    <d v="2022-09-23T00:00:00"/>
    <s v="DPP-4 inhibitors-&gt;Biguanides"/>
  </r>
  <r>
    <s v="/3LiyFnrzMA"/>
    <x v="37"/>
    <s v="Māori"/>
    <s v="Biguanides"/>
    <x v="0"/>
    <d v="2025-01-14T00:00:00"/>
    <s v="Biguanides"/>
  </r>
  <r>
    <s v="/ggv8SeajeI"/>
    <x v="37"/>
    <s v="Asian"/>
    <s v="Biguanides"/>
    <x v="0"/>
    <d v="2011-10-29T00:00:00"/>
    <s v="Biguanides-&gt;Sulfonylureas-&gt;Biguanides|Sulfonylureas-&gt;Biguanides|SGLT-2 inhibitors|Sulfonylureas-&gt;SGLT-2 inhibitors|Sulfonylureas-&gt;SGLT-2 inhibitors"/>
  </r>
  <r>
    <s v="/5QjWIzqGLk"/>
    <x v="37"/>
    <s v="Asian"/>
    <s v="Biguanides"/>
    <x v="0"/>
    <d v="2025-03-03T00:00:00"/>
    <s v="Biguanides"/>
  </r>
  <r>
    <s v="/l89Rpi2TZk"/>
    <x v="37"/>
    <s v="Other"/>
    <s v="Biguanides"/>
    <x v="0"/>
    <d v="2011-09-12T00:00:00"/>
    <s v="Biguanides"/>
  </r>
  <r>
    <s v="/rMUWJ/X6mk"/>
    <x v="37"/>
    <s v="Pacific peoples"/>
    <s v="Biguanides"/>
    <x v="0"/>
    <d v="2022-08-30T00:00:00"/>
    <s v="Biguanides"/>
  </r>
  <r>
    <s v="/YzYQJQqwbc"/>
    <x v="37"/>
    <s v="Pacific peoples"/>
    <s v="Biguanides"/>
    <x v="0"/>
    <d v="2025-09-19T00:00:00"/>
    <s v="Biguanides"/>
  </r>
  <r>
    <s v="/xQeHx89wfY"/>
    <x v="37"/>
    <s v="Asian"/>
    <s v="Biguanides"/>
    <x v="0"/>
    <d v="2023-09-08T00:00:00"/>
    <s v="Biguanides"/>
  </r>
  <r>
    <s v="Tv8bHEoLFlY"/>
    <x v="37"/>
    <s v="Other"/>
    <s v="Biguanides"/>
    <x v="0"/>
    <d v="2011-05-10T00:00:00"/>
    <s v="Biguanides"/>
  </r>
  <r>
    <s v="TuMHYSsQOdM"/>
    <x v="37"/>
    <s v="Asian"/>
    <s v="Biguanides"/>
    <x v="0"/>
    <d v="2025-07-27T00:00:00"/>
    <s v="Biguanides"/>
  </r>
  <r>
    <s v="tTpohgbuVFA"/>
    <x v="37"/>
    <s v="Pacific peoples"/>
    <s v="Biguanides"/>
    <x v="0"/>
    <d v="2014-03-05T00:00:00"/>
    <s v="Biguanides-&gt;Biguanides|Sulfonylureas-&gt;DPP-4 inhibitors|Sulfonylureas-&gt;DPP-4 inhibitors|SGLT-2 inhibitors-&gt;Insulin glargine-&gt;DPP-4 inhibitors|Insulin glargine|SGLT-2 inhibitors-&gt;Insulin aspart-&gt;DPP-4 inhibitors|Insulin aspart|SGLT-2 inhibitors"/>
  </r>
  <r>
    <s v="tuh25Wvw3G."/>
    <x v="37"/>
    <s v="Asian"/>
    <s v="Biguanides"/>
    <x v="0"/>
    <d v="2018-10-13T00:00:00"/>
    <s v="Biguanides"/>
  </r>
  <r>
    <s v="tXdUfS7WQss"/>
    <x v="37"/>
    <s v="Other"/>
    <s v="Biguanides"/>
    <x v="0"/>
    <d v="2013-04-27T00:00:00"/>
    <s v="Biguanides"/>
  </r>
  <r>
    <s v="txfUj/63l8k"/>
    <x v="37"/>
    <s v="Other"/>
    <s v="Biguanides"/>
    <x v="0"/>
    <d v="2020-11-20T00:00:00"/>
    <s v="Biguanides"/>
  </r>
  <r>
    <s v="TX.nyhmMnz2"/>
    <x v="37"/>
    <s v="Asian"/>
    <s v="Biguanides"/>
    <x v="0"/>
    <d v="2023-11-17T00:00:00"/>
    <s v="Biguanides-&gt;DPP-4 inhibitors-&gt;Biguanides|DPP-4 inhibitors-&gt;Biguanides|SGLT-2 inhibitors-&gt;SGLT-2 inhibitors-&gt;Biguanides|Insulin glargine|SGLT-2 inhibitors-&gt;Insulin glargine-&gt;Insulin glargine|SGLT-2 inhibitors"/>
  </r>
  <r>
    <s v="PzElg/AlyQ6"/>
    <x v="37"/>
    <s v="Māori"/>
    <s v="Biguanides"/>
    <x v="0"/>
    <d v="2013-07-12T00:00:00"/>
    <s v="Biguanides-&gt;Sulfonylureas-&gt;Biguanides|Sulfonylureas-&gt;DPP-4 inhibitors|Sulfonylureas-&gt;DPP-4 inhibitors-&gt;SGLT-2 inhibitors-&gt;SGLT-2 inhibitors|Sulfonylureas-&gt;DPP-4 inhibitors|SGLT-2 inhibitors|Sulfonylureas-&gt;DPP-4 inhibitors|SGLT-2 inhibitors"/>
  </r>
  <r>
    <s v="pxiI82z5c4U"/>
    <x v="37"/>
    <s v="Asian"/>
    <s v="Biguanides"/>
    <x v="0"/>
    <d v="2014-09-24T00:00:00"/>
    <s v="Biguanides"/>
  </r>
  <r>
    <s v="px5hepoiqLc"/>
    <x v="37"/>
    <s v="Asian"/>
    <s v="DPP-4 inhibitors"/>
    <x v="0"/>
    <d v="2025-07-24T00:00:00"/>
    <s v="DPP-4 inhibitors"/>
  </r>
  <r>
    <s v="mU08MC6.1M."/>
    <x v="37"/>
    <s v="Pacific peoples"/>
    <s v="Biguanides"/>
    <x v="0"/>
    <d v="2014-06-05T00:00:00"/>
    <s v="Biguanides-&gt;Insulin aspart|Insulin isophane-&gt;SGLT-2 inhibitors"/>
  </r>
  <r>
    <s v="pvMhjC01gRc"/>
    <x v="37"/>
    <s v="Other"/>
    <s v="Biguanides"/>
    <x v="0"/>
    <d v="2025-04-22T00:00:00"/>
    <s v="Biguanides"/>
  </r>
  <r>
    <s v="MKdwPggnXoc"/>
    <x v="37"/>
    <s v="Māori"/>
    <s v="Biguanides"/>
    <x v="0"/>
    <d v="2020-09-17T00:00:00"/>
    <s v="Biguanides-&gt;Biguanides|GLP-1 agonists-&gt;SGLT-2 inhibitors"/>
  </r>
  <r>
    <s v="MNMUppQFkuw"/>
    <x v="37"/>
    <s v="Asian"/>
    <s v="Biguanides"/>
    <x v="0"/>
    <d v="2025-07-23T00:00:00"/>
    <s v="Biguanides"/>
  </r>
  <r>
    <s v="MnXEpSmpocw"/>
    <x v="37"/>
    <s v="Pacific peoples"/>
    <s v="Biguanides"/>
    <x v="0"/>
    <d v="2025-10-11T00:00:00"/>
    <s v="Biguanides"/>
  </r>
  <r>
    <s v="MlkbvSbVl2U"/>
    <x v="37"/>
    <s v="Other"/>
    <s v="Biguanides"/>
    <x v="0"/>
    <d v="2023-11-27T00:00:00"/>
    <s v="Biguanides"/>
  </r>
  <r>
    <s v="ml.9NNIAyPE"/>
    <x v="37"/>
    <s v="Other"/>
    <s v="Biguanides"/>
    <x v="0"/>
    <d v="2022-07-14T00:00:00"/>
    <s v="Biguanides"/>
  </r>
  <r>
    <s v="MpSl0geTHOQ"/>
    <x v="37"/>
    <s v="Pacific peoples"/>
    <s v="Biguanides"/>
    <x v="0"/>
    <d v="2018-11-15T00:00:00"/>
    <s v="Biguanides-&gt;DPP-4 inhibitors-&gt;Sulfonylureas-&gt;DPP-4 inhibitors|Sulfonylureas"/>
  </r>
  <r>
    <s v="mqk1MoTOjqo"/>
    <x v="37"/>
    <s v="Asian"/>
    <s v="Biguanides"/>
    <x v="0"/>
    <d v="2025-06-14T00:00:00"/>
    <s v="Biguanides"/>
  </r>
  <r>
    <s v="MoPhk4j8Uio"/>
    <x v="37"/>
    <s v="Māori"/>
    <s v="Biguanides"/>
    <x v="0"/>
    <d v="2022-10-19T00:00:00"/>
    <s v="Biguanides-&gt;DPP-4 inhibitors"/>
  </r>
  <r>
    <s v="MSrd2ccYEh2"/>
    <x v="37"/>
    <s v="Māori"/>
    <s v="Biguanides"/>
    <x v="0"/>
    <d v="2024-10-05T00:00:00"/>
    <s v="Biguanides"/>
  </r>
  <r>
    <s v="qMoQlAxElbE"/>
    <x v="37"/>
    <s v="Other"/>
    <s v="Biguanides"/>
    <x v="0"/>
    <d v="2013-05-23T00:00:00"/>
    <s v="Biguanides-&gt;Sulfonylureas-&gt;Biguanides|Sulfonylureas-&gt;Biguanides|DPP-4 inhibitors|Sulfonylureas-&gt;DPP-4 inhibitors-&gt;Biguanides|DPP-4 inhibitors|SGLT-2 inhibitors|Sulfonylureas-&gt;DPP-4 inhibitors|SGLT-2 inhibitors-&gt;Biguanides|DPP-4 inhibitors|SGLT-2 inhibitors-&gt;Biguanides|GLP-1 agonists-&gt;GLP-1 agonists"/>
  </r>
  <r>
    <s v="tG/cKCdjogQ"/>
    <x v="37"/>
    <s v="Other"/>
    <s v="Biguanides"/>
    <x v="0"/>
    <d v="2023-08-08T00:00:00"/>
    <s v="Biguanides-&gt;Insulin aspart|Insulin isophane"/>
  </r>
  <r>
    <s v="qGwFt7sVzdQ"/>
    <x v="37"/>
    <s v="Asian"/>
    <s v="Biguanides"/>
    <x v="0"/>
    <d v="2020-09-29T00:00:00"/>
    <s v="Biguanides-&gt;Insulin aspart|Insulin isophane-&gt;Biguanides|Insulin aspart|Insulin isophane-&gt;Biguanides|Insulin aspart-&gt;Insulin aspart-&gt;Insulin isophane"/>
  </r>
  <r>
    <s v="QGeceneT1NA"/>
    <x v="37"/>
    <s v="Other"/>
    <s v="Biguanides"/>
    <x v="0"/>
    <d v="2023-09-27T00:00:00"/>
    <s v="Biguanides-&gt;DPP-4 inhibitors-&gt;Insulin glargine-&gt;DPP-4 inhibitors|Insulin glargine-&gt;Insulin aspart|Insulin glargine-&gt;Insulin aspart-&gt;SGLT-2 inhibitors-&gt;Insulin aspart|SGLT-2 inhibitors-&gt;Insulin aspart|Insulin glargine|SGLT-2 inhibitors-&gt;DPP-4 inhibitors|Insulin aspart|Insulin glargine-&gt;DPP-4 inhibitors|Insulin aspart-&gt;DPP-4 inhibitors|Insulin glargine|SGLT-2 inhibitors-&gt;DPP-4 inhibitors|SGLT-2 inhibitors-&gt;DPP-4 inhibitors|GLP-1 agonists|SGLT-2 inhibitors|Thiazolidinedione-&gt;DPP-4 inhibitors|SGLT-2 inhibitors|Thiazolidinedione-&gt;Thiazolidinedione-&gt;GLP-1 agonists|Insulin aspart|Insulin glargine-&gt;Insulin glargine|Thiazolidinedione-&gt;GLP-1 agonists-&gt;GLP-1 agonists|Insulin glargine"/>
  </r>
  <r>
    <s v="qiltdVHC38w"/>
    <x v="37"/>
    <s v="Asian"/>
    <s v="Biguanides"/>
    <x v="0"/>
    <d v="2025-07-17T00:00:00"/>
    <s v="Biguanides-&gt;DPP-4 inhibitors"/>
  </r>
  <r>
    <s v="qI0jR.dGyWY"/>
    <x v="37"/>
    <s v="Asian"/>
    <s v="Biguanides|DPP-4 inhibitors"/>
    <x v="0"/>
    <d v="2021-04-06T00:00:00"/>
    <s v="Biguanides|DPP-4 inhibitors-&gt;DPP-4 inhibitors-&gt;Biguanides"/>
  </r>
  <r>
    <s v="QjrvzW8OeP6"/>
    <x v="37"/>
    <s v="Other"/>
    <s v="Biguanides"/>
    <x v="0"/>
    <d v="2024-11-19T00:00:00"/>
    <s v="Biguanides"/>
  </r>
  <r>
    <s v="Qkd/B45qX6I"/>
    <x v="37"/>
    <s v="Other"/>
    <s v="Biguanides"/>
    <x v="0"/>
    <d v="2016-06-28T00:00:00"/>
    <s v="Biguanides"/>
  </r>
  <r>
    <s v="qIu5MCFt9Oc"/>
    <x v="37"/>
    <s v="Māori"/>
    <s v="Insulin aspart|Insulin isophane"/>
    <x v="1"/>
    <d v="2014-04-16T00:00:00"/>
    <s v="Insulin aspart|Insulin isophane-&gt;Insulin isophane-&gt;Insulin aspart-&gt;Biguanides"/>
  </r>
  <r>
    <s v="QJfk5ZyycIw"/>
    <x v="37"/>
    <s v="Other"/>
    <s v="Biguanides"/>
    <x v="0"/>
    <d v="2023-09-19T00:00:00"/>
    <s v="Biguanides"/>
  </r>
  <r>
    <s v="qcBJai6teFk"/>
    <x v="37"/>
    <s v="Other"/>
    <s v="Biguanides"/>
    <x v="0"/>
    <d v="2020-01-22T00:00:00"/>
    <s v="Biguanides"/>
  </r>
  <r>
    <s v="qatvTrgoLDk"/>
    <x v="37"/>
    <s v="Asian"/>
    <s v="Biguanides"/>
    <x v="0"/>
    <d v="2025-05-22T00:00:00"/>
    <s v="Biguanides"/>
  </r>
  <r>
    <s v="QfV36hgtO6o"/>
    <x v="37"/>
    <s v="Asian"/>
    <s v="Biguanides"/>
    <x v="0"/>
    <d v="2011-05-27T00:00:00"/>
    <s v="Biguanides-&gt;Biguanides|Sulfonylureas-&gt;Sulfonylureas-&gt;Insulin isophane-&gt;Biguanides|Insulin isophane|Sulfonylureas-&gt;SGLT-2 inhibitors-&gt;Biguanides|Insulin isophane|SGLT-2 inhibitors|Sulfonylureas-&gt;SGLT-2 inhibitors|Sulfonylureas-&gt;Insulin glargine|SGLT-2 inhibitors|Sulfonylureas-&gt;Insulin glargine"/>
  </r>
  <r>
    <s v="qCuP8iDVNMA"/>
    <x v="37"/>
    <s v="Other"/>
    <s v="Biguanides"/>
    <x v="0"/>
    <d v="2017-08-17T00:00:00"/>
    <s v="Biguanides"/>
  </r>
  <r>
    <s v="Qe5bgmyOtbg"/>
    <x v="37"/>
    <s v="Asian"/>
    <s v="Biguanides"/>
    <x v="0"/>
    <d v="2012-09-12T00:00:00"/>
    <s v="Biguanides-&gt;Insulin aspart"/>
  </r>
  <r>
    <s v="QdhALbrC.dI"/>
    <x v="37"/>
    <s v="Pacific peoples"/>
    <s v="Biguanides"/>
    <x v="0"/>
    <d v="2011-03-24T00:00:00"/>
    <s v="Biguanides-&gt;Biguanides|Sulfonylureas-&gt;Sulfonylureas-&gt;SGLT-2 inhibitors"/>
  </r>
  <r>
    <s v="qdiaw0sKKCs"/>
    <x v="37"/>
    <s v="Pacific peoples"/>
    <s v="Biguanides"/>
    <x v="0"/>
    <d v="2022-11-30T00:00:00"/>
    <s v="Biguanides-&gt;Biguanides|Insulin glargine|Insulin glulisine-&gt;Insulin glargine|Insulin glulisine-&gt;Biguanides|GLP-1 agonists-&gt;DPP-4 inhibitors|Insulin glargine|SGLT-2 inhibitors-&gt;DPP-4 inhibitors|Insulin glargine"/>
  </r>
  <r>
    <s v="QAL2WxMDJxA"/>
    <x v="37"/>
    <s v="Asian"/>
    <s v="Biguanides"/>
    <x v="0"/>
    <d v="2022-02-08T00:00:00"/>
    <s v="Biguanides"/>
  </r>
  <r>
    <s v="Q6rHrY9AZvg"/>
    <x v="37"/>
    <s v="Asian"/>
    <s v="Biguanides"/>
    <x v="0"/>
    <d v="2015-08-10T00:00:00"/>
    <s v="Biguanides-&gt;Sulfonylureas-&gt;Biguanides|Sulfonylureas-&gt;Biguanides|DPP-4 inhibitors-&gt;DPP-4 inhibitors-&gt;GLP-1 agonists-&gt;Biguanides|DPP-4 inhibitors|GLP-1 agonists-&gt;Biguanides|GLP-1 agonists"/>
  </r>
  <r>
    <s v="q350hiWG30s"/>
    <x v="37"/>
    <s v="Other"/>
    <s v="Biguanides"/>
    <x v="0"/>
    <d v="2022-02-21T00:00:00"/>
    <s v="Biguanides"/>
  </r>
  <r>
    <s v="M575qa6Hqc6"/>
    <x v="37"/>
    <s v="Pacific peoples"/>
    <s v="Biguanides"/>
    <x v="0"/>
    <d v="2020-07-10T00:00:00"/>
    <s v="Biguanides-&gt;SGLT-2 inhibitors"/>
  </r>
  <r>
    <s v="m4xgYuh/1YU"/>
    <x v="37"/>
    <s v="Pacific peoples"/>
    <s v="DPP-4 inhibitors|SGLT-2 inhibitors"/>
    <x v="0"/>
    <d v="2021-07-29T00:00:00"/>
    <s v="DPP-4 inhibitors|SGLT-2 inhibitors-&gt;DPP-4 inhibitors-&gt;Biguanides"/>
  </r>
  <r>
    <s v="m9wQdEovBXQ"/>
    <x v="37"/>
    <s v="Asian"/>
    <s v="Biguanides"/>
    <x v="0"/>
    <d v="2016-10-31T00:00:00"/>
    <s v="Biguanides"/>
  </r>
  <r>
    <s v="M9rqnsSxd2c"/>
    <x v="37"/>
    <s v="Other"/>
    <s v="Biguanides"/>
    <x v="0"/>
    <d v="2025-07-28T00:00:00"/>
    <s v="Biguanides"/>
  </r>
  <r>
    <s v="mcGwz7ghS5k"/>
    <x v="37"/>
    <s v="Other"/>
    <s v="Biguanides"/>
    <x v="0"/>
    <d v="2025-04-17T00:00:00"/>
    <s v="Biguanides"/>
  </r>
  <r>
    <s v="mCpASW2ZDrU"/>
    <x v="37"/>
    <s v="Other"/>
    <s v="Biguanides"/>
    <x v="0"/>
    <d v="2017-04-20T00:00:00"/>
    <s v="Biguanides"/>
  </r>
  <r>
    <s v="MCPLK8AyseY"/>
    <x v="37"/>
    <s v="Asian"/>
    <s v="Biguanides"/>
    <x v="0"/>
    <d v="2015-03-23T00:00:00"/>
    <s v="Biguanides"/>
  </r>
  <r>
    <s v="mHPSXViIfVQ"/>
    <x v="37"/>
    <s v="Other"/>
    <s v="Biguanides"/>
    <x v="0"/>
    <d v="2020-10-11T00:00:00"/>
    <s v="Biguanides-&gt;DPP-4 inhibitors-&gt;DPP-4 inhibitors|SGLT-2 inhibitors-&gt;Biguanides|GLP-1 agonists-&gt;GLP-1 agonists-&gt;Insulin glargine-&gt;DPP-4 inhibitors|Insulin glargine-&gt;Biguanides|GLP-1 agonists|Insulin glargine-&gt;Biguanides|Insulin glargine-&gt;Biguanides|DPP-4 inhibitors|GLP-1 agonists|Insulin glargine-&gt;Biguanides|DPP-4 inhibitors|Insulin glargine"/>
  </r>
  <r>
    <s v="Mg84bXShQYg"/>
    <x v="37"/>
    <s v="Asian"/>
    <s v="Biguanides"/>
    <x v="0"/>
    <d v="2022-02-04T00:00:00"/>
    <s v="Biguanides"/>
  </r>
  <r>
    <s v="jB4fuuJtXmk"/>
    <x v="37"/>
    <s v="Other"/>
    <s v="Biguanides"/>
    <x v="0"/>
    <d v="2022-10-20T00:00:00"/>
    <s v="Biguanides"/>
  </r>
  <r>
    <s v="j8qlvBiC6QM"/>
    <x v="37"/>
    <s v="Asian"/>
    <s v="Biguanides|Insulin isophane"/>
    <x v="0"/>
    <d v="2024-12-04T00:00:00"/>
    <s v="Biguanides|Insulin isophane-&gt;Insulin aspart-&gt;Insulin isophane"/>
  </r>
  <r>
    <s v="j9RcKB/qhrc"/>
    <x v="37"/>
    <s v="Other"/>
    <s v="Biguanides"/>
    <x v="0"/>
    <d v="2014-06-05T00:00:00"/>
    <s v="Biguanides-&gt;Insulin isophane-&gt;Biguanides|Insulin glulisine"/>
  </r>
  <r>
    <s v="J8boAlroCDs"/>
    <x v="37"/>
    <s v="Māori"/>
    <s v="Biguanides"/>
    <x v="0"/>
    <d v="2015-06-16T00:00:00"/>
    <s v="Biguanides"/>
  </r>
  <r>
    <s v="J8cK/Prq/oU"/>
    <x v="37"/>
    <s v="Māori"/>
    <s v="Biguanides"/>
    <x v="0"/>
    <d v="2022-11-14T00:00:00"/>
    <s v="Biguanides"/>
  </r>
  <r>
    <s v="j8eWV0bsYJ6"/>
    <x v="37"/>
    <s v="Asian"/>
    <s v="Insulin isophane"/>
    <x v="1"/>
    <d v="2021-08-20T00:00:00"/>
    <s v="Insulin isophane-&gt;Biguanides|Insulin aspart|Insulin isophane-&gt;Insulin aspart|Insulin isophane"/>
  </r>
  <r>
    <s v="jDxrigEihVY"/>
    <x v="37"/>
    <s v="Other"/>
    <s v="DPP-4 inhibitors"/>
    <x v="0"/>
    <d v="2025-07-23T00:00:00"/>
    <s v="DPP-4 inhibitors"/>
  </r>
  <r>
    <s v="J.jYNR.4SUs"/>
    <x v="37"/>
    <s v="Asian"/>
    <s v="Biguanides"/>
    <x v="0"/>
    <d v="2022-08-10T00:00:00"/>
    <s v="Biguanides-&gt;SGLT-2 inhibitors"/>
  </r>
  <r>
    <s v="IZmCbXvf/qI"/>
    <x v="37"/>
    <s v="Other"/>
    <s v="Biguanides"/>
    <x v="0"/>
    <d v="2024-11-13T00:00:00"/>
    <s v="Biguanides"/>
  </r>
  <r>
    <s v="J0lBmg0QrxY"/>
    <x v="37"/>
    <s v="Māori"/>
    <s v="Biguanides"/>
    <x v="0"/>
    <d v="2022-09-14T00:00:00"/>
    <s v="Biguanides"/>
  </r>
  <r>
    <s v="J4tsmW3/AmI"/>
    <x v="37"/>
    <s v="Asian"/>
    <s v="Biguanides"/>
    <x v="0"/>
    <d v="2019-08-14T00:00:00"/>
    <s v="Biguanides-&gt;Biguanides|DPP-4 inhibitors"/>
  </r>
  <r>
    <s v="j2FWU8j7snM"/>
    <x v="37"/>
    <s v="Asian"/>
    <s v="Biguanides"/>
    <x v="0"/>
    <d v="2022-03-10T00:00:00"/>
    <s v="Biguanides"/>
  </r>
  <r>
    <s v="j2gePdsvgew"/>
    <x v="37"/>
    <s v="Asian"/>
    <s v="Biguanides"/>
    <x v="0"/>
    <d v="2019-11-07T00:00:00"/>
    <s v="Biguanides-&gt;Insulin isophane-&gt;Insulin aspart-&gt;Insulin aspart|Insulin isophane"/>
  </r>
  <r>
    <s v="J3mjoeXvUw2"/>
    <x v="37"/>
    <s v="Other"/>
    <s v="Biguanides"/>
    <x v="0"/>
    <d v="2024-03-20T00:00:00"/>
    <s v="Biguanides"/>
  </r>
  <r>
    <s v="iYMTI/eUqg6"/>
    <x v="37"/>
    <s v="Asian"/>
    <s v="DPP-4 inhibitors"/>
    <x v="0"/>
    <d v="2024-06-04T00:00:00"/>
    <s v="DPP-4 inhibitors-&gt;DPP-4 inhibitors|Sulfonylureas"/>
  </r>
  <r>
    <s v="IwhKlZ1PGcI"/>
    <x v="37"/>
    <s v="Pacific peoples"/>
    <s v="Biguanides"/>
    <x v="0"/>
    <d v="2014-12-12T00:00:00"/>
    <s v="Biguanides-&gt;Insulin isophane-&gt;DPP-4 inhibitors-&gt;DPP-4 inhibitors|SGLT-2 inhibitors"/>
  </r>
  <r>
    <s v="IrcYgV1jy6k"/>
    <x v="37"/>
    <s v="Pacific peoples"/>
    <s v="Biguanides"/>
    <x v="0"/>
    <d v="2023-05-01T00:00:00"/>
    <s v="Biguanides-&gt;DPP-4 inhibitors"/>
  </r>
  <r>
    <s v="irGyaysbhSo"/>
    <x v="37"/>
    <s v="Other"/>
    <s v="Biguanides"/>
    <x v="0"/>
    <d v="2017-01-11T00:00:00"/>
    <s v="Biguanides"/>
  </r>
  <r>
    <s v="iRLxsglbFqw"/>
    <x v="37"/>
    <s v="Asian"/>
    <s v="Biguanides"/>
    <x v="0"/>
    <d v="2023-10-27T00:00:00"/>
    <s v="Biguanides"/>
  </r>
  <r>
    <s v="irSCi8n5Dp."/>
    <x v="37"/>
    <s v="Asian"/>
    <s v="Biguanides"/>
    <x v="0"/>
    <d v="2016-01-13T00:00:00"/>
    <s v="Biguanides"/>
  </r>
  <r>
    <s v="fQWFsV19zxo"/>
    <x v="37"/>
    <s v="Other"/>
    <s v="Biguanides"/>
    <x v="0"/>
    <d v="2022-07-19T00:00:00"/>
    <s v="Biguanides"/>
  </r>
  <r>
    <s v="IFdUyLkaouY"/>
    <x v="37"/>
    <s v="Other"/>
    <s v="Biguanides"/>
    <x v="0"/>
    <d v="2023-01-30T00:00:00"/>
    <s v="Biguanides-&gt;Biguanides|SGLT-2 inhibitors"/>
  </r>
  <r>
    <s v="fRhN9CwqO9E"/>
    <x v="37"/>
    <s v="Asian"/>
    <s v="Biguanides"/>
    <x v="0"/>
    <d v="2023-02-18T00:00:00"/>
    <s v="Biguanides-&gt;Biguanides|SGLT-2 inhibitors-&gt;SGLT-2 inhibitors-&gt;Sulfonylureas-&gt;SGLT-2 inhibitors|Sulfonylureas"/>
  </r>
  <r>
    <s v="frvVEU8O.Hw"/>
    <x v="37"/>
    <s v="Māori"/>
    <s v="Biguanides|DPP-4 inhibitors"/>
    <x v="0"/>
    <d v="2024-06-07T00:00:00"/>
    <s v="Biguanides|DPP-4 inhibitors-&gt;DPP-4 inhibitors-&gt;Biguanides"/>
  </r>
  <r>
    <s v="IMFgGui6n8k"/>
    <x v="37"/>
    <s v="Other"/>
    <s v="Biguanides"/>
    <x v="0"/>
    <d v="2024-08-02T00:00:00"/>
    <s v="Biguanides"/>
  </r>
  <r>
    <s v="IhkhIci81UE"/>
    <x v="37"/>
    <s v="Māori"/>
    <s v="Biguanides"/>
    <x v="0"/>
    <d v="2015-01-21T00:00:00"/>
    <s v="Biguanides"/>
  </r>
  <r>
    <s v="HU0PbPKxRwA"/>
    <x v="37"/>
    <s v="Other"/>
    <s v="Biguanides"/>
    <x v="0"/>
    <d v="2021-11-12T00:00:00"/>
    <s v="Biguanides"/>
  </r>
  <r>
    <s v="HSGH.r0nKs6"/>
    <x v="37"/>
    <s v="Other"/>
    <s v="Biguanides"/>
    <x v="0"/>
    <d v="2021-03-31T00:00:00"/>
    <s v="Biguanides-&gt;Insulin isophane-&gt;Insulin glargine-&gt;Insulin aspart-&gt;Insulin aspart|Insulin glargine"/>
  </r>
  <r>
    <s v="hRY.ILhoiM6"/>
    <x v="37"/>
    <s v="Asian"/>
    <s v="Biguanides"/>
    <x v="0"/>
    <d v="2013-06-27T00:00:00"/>
    <s v="Biguanides-&gt;DPP-4 inhibitors"/>
  </r>
  <r>
    <s v="hrA0CTmY1IY"/>
    <x v="37"/>
    <s v="Pacific peoples"/>
    <s v="Biguanides|Insulin aspart|Insulin isophane"/>
    <x v="0"/>
    <d v="2012-10-23T00:00:00"/>
    <s v="Biguanides|Insulin aspart|Insulin isophane-&gt;Biguanides-&gt;Insulin aspart|Insulin isophane-&gt;Sulfonylureas-&gt;Biguanides|Sulfonylureas-&gt;Insulin glulisine|Insulin isophane-&gt;Biguanides|Insulin isophane-&gt;Biguanides|Insulin isophane|Sulfonylureas-&gt;Insulin isophane-&gt;Biguanides|DPP-4 inhibitors-&gt;DPP-4 inhibitors|Sulfonylureas-&gt;SGLT-2 inhibitors|Sulfonylureas"/>
  </r>
  <r>
    <s v="HIt.ANo4egA"/>
    <x v="37"/>
    <s v="Māori"/>
    <s v="Biguanides"/>
    <x v="0"/>
    <d v="2025-09-24T00:00:00"/>
    <s v="Biguanides"/>
  </r>
  <r>
    <s v="hjbzctdmbkA"/>
    <x v="37"/>
    <s v="Māori"/>
    <s v="Biguanides"/>
    <x v="0"/>
    <d v="2014-04-14T00:00:00"/>
    <s v="Biguanides-&gt;Sulfonylureas-&gt;Biguanides|Sulfonylureas-&gt;Insulin glargine-&gt;Biguanides|Insulin glargine|Sulfonylureas-&gt;Biguanides|Insulin glargine|SGLT-2 inhibitors|Sulfonylureas-&gt;Biguanides|Insulin glargine|SGLT-2 inhibitors-&gt;Biguanides|Insulin glargine-&gt;GLP-1 agonists-&gt;Biguanides|GLP-1 agonists|Insulin glargine-&gt;GLP-1 agonists|Insulin glargine-&gt;Biguanides|GLP-1 agonists-&gt;Insulin isophane-&gt;Biguanides|Insulin glargine|Insulin isophane-&gt;GLP-1 agonists|Insulin isophane-&gt;GLP-1 agonists|Insulin glargine|Insulin isophane-&gt;Biguanides|GLP-1 agonists|Insulin glargine|Insulin isophane-&gt;Insulin glargine|Insulin isophane-&gt;Biguanides|GLP-1 agonists|Insulin isophane"/>
  </r>
  <r>
    <s v="hyYs8Sl3/9o"/>
    <x v="37"/>
    <s v="Other"/>
    <s v="Biguanides"/>
    <x v="0"/>
    <d v="2011-08-19T00:00:00"/>
    <s v="Biguanides"/>
  </r>
  <r>
    <s v="KuwFu70nfVE"/>
    <x v="37"/>
    <s v="Asian"/>
    <s v="Biguanides"/>
    <x v="0"/>
    <d v="2023-11-17T00:00:00"/>
    <s v="Biguanides"/>
  </r>
  <r>
    <s v="KVwU740Wh4c"/>
    <x v="37"/>
    <s v="Māori"/>
    <s v="Biguanides"/>
    <x v="0"/>
    <d v="2025-07-04T00:00:00"/>
    <s v="Biguanides-&gt;Sulfonylureas-&gt;Biguanides|Sulfonylureas"/>
  </r>
  <r>
    <s v="KvEIlgorjPo"/>
    <x v="37"/>
    <s v="Pacific peoples"/>
    <s v="Biguanides"/>
    <x v="0"/>
    <d v="2019-11-07T00:00:00"/>
    <s v="Biguanides-&gt;SGLT-2 inhibitors"/>
  </r>
  <r>
    <s v="kXlUnCUqAUU"/>
    <x v="37"/>
    <s v="Other"/>
    <s v="Biguanides"/>
    <x v="0"/>
    <d v="2016-11-03T00:00:00"/>
    <s v="Biguanides-&gt;Biguanides|Insulin glargine-&gt;Insulin glargine-&gt;Insulin glulisine-&gt;Insulin glargine|Insulin glulisine-&gt;Biguanides|Insulin glargine|Insulin glulisine-&gt;Biguanides|Insulin glulisine-&gt;Insulin aspart|Insulin glargine-&gt;Insulin aspart-&gt;Insulin aspart|Insulin glargine|Insulin glulisine-&gt;Biguanides|Insulin aspart-&gt;Biguanides|Insulin aspart|Insulin glargine|Insulin glulisine"/>
  </r>
  <r>
    <s v="kXceu2Pat46"/>
    <x v="37"/>
    <s v="Other"/>
    <s v="Biguanides|Insulin isophane"/>
    <x v="0"/>
    <d v="2012-12-13T00:00:00"/>
    <s v="Biguanides|Insulin isophane-&gt;Insulin isophane-&gt;Biguanides|Sulfonylureas-&gt;Sulfonylureas-&gt;Biguanides-&gt;Insulin aspart-&gt;Biguanides|Insulin aspart-&gt;Insulin aspart|Insulin glargine-&gt;Biguanides|Insulin aspart|Insulin glargine-&gt;Insulin glargine"/>
  </r>
  <r>
    <s v="KWN3HAe92Oo"/>
    <x v="37"/>
    <s v="Asian"/>
    <s v="Biguanides"/>
    <x v="0"/>
    <d v="2014-06-30T00:00:00"/>
    <s v="Biguanides"/>
  </r>
  <r>
    <s v="hXU9SMu28n."/>
    <x v="37"/>
    <s v="Other"/>
    <s v="Biguanides"/>
    <x v="0"/>
    <d v="2012-07-13T00:00:00"/>
    <s v="Biguanides"/>
  </r>
  <r>
    <s v="Hugzc1pmiJA"/>
    <x v="37"/>
    <s v="Māori"/>
    <s v="Biguanides"/>
    <x v="0"/>
    <d v="2024-02-02T00:00:00"/>
    <s v="Biguanides"/>
  </r>
  <r>
    <s v="H/heiGiIBs2"/>
    <x v="37"/>
    <s v="Asian"/>
    <s v="Biguanides"/>
    <x v="0"/>
    <d v="2023-11-30T00:00:00"/>
    <s v="Biguanides-&gt;SGLT-2 inhibitors-&gt;Biguanides|SGLT-2 inhibitors-&gt;DPP-4 inhibitors-&gt;GLP-1 agonists|Thiazolidinedione-&gt;Biguanides|GLP-1 agonists-&gt;Biguanides|GLP-1 agonists|Thiazolidinedione-&gt;Thiazolidinedione-&gt;GLP-1 agonists"/>
  </r>
  <r>
    <s v="H2.duORahxA"/>
    <x v="37"/>
    <s v="Other"/>
    <s v="Biguanides"/>
    <x v="0"/>
    <d v="2012-04-30T00:00:00"/>
    <s v="Biguanides"/>
  </r>
  <r>
    <s v="hAUfKLH6IJU"/>
    <x v="37"/>
    <s v="Other"/>
    <s v="Biguanides"/>
    <x v="0"/>
    <d v="2018-08-17T00:00:00"/>
    <s v="Biguanides-&gt;Biguanides|SGLT-2 inhibitors-&gt;SGLT-2 inhibitors"/>
  </r>
  <r>
    <s v="h78uB9.rkQI"/>
    <x v="37"/>
    <s v="Other"/>
    <s v="Biguanides"/>
    <x v="0"/>
    <d v="2021-02-24T00:00:00"/>
    <s v="Biguanides-&gt;Biguanides|GLP-1 agonists-&gt;GLP-1 agonists"/>
  </r>
  <r>
    <s v="hfsfvT0IlM2"/>
    <x v="37"/>
    <s v="Asian"/>
    <s v="Biguanides"/>
    <x v="0"/>
    <d v="2021-08-26T00:00:00"/>
    <s v="Biguanides"/>
  </r>
  <r>
    <s v="HgcYISgwpck"/>
    <x v="37"/>
    <s v="Other"/>
    <s v="Biguanides"/>
    <x v="0"/>
    <d v="2025-04-11T00:00:00"/>
    <s v="Biguanides"/>
  </r>
  <r>
    <s v="HH32o5VYJt6"/>
    <x v="37"/>
    <s v="Other"/>
    <s v="Biguanides"/>
    <x v="0"/>
    <d v="2023-05-16T00:00:00"/>
    <s v="Biguanides"/>
  </r>
  <r>
    <s v="HBSmi1TiNuU"/>
    <x v="37"/>
    <s v="Māori"/>
    <s v="Biguanides"/>
    <x v="0"/>
    <d v="2011-02-25T00:00:00"/>
    <s v="Biguanides-&gt;Insulin isophane-&gt;DPP-4 inhibitors-&gt;Insulin glargine-&gt;DPP-4 inhibitors|Insulin glargine-&gt;Biguanides|DPP-4 inhibitors|GLP-1 agonists|Insulin glargine-&gt;Biguanides|GLP-1 agonists|Insulin glargine-&gt;GLP-1 agonists-&gt;GLP-1 agonists|Insulin glargine"/>
  </r>
  <r>
    <s v="hDRA6osZEnY"/>
    <x v="37"/>
    <s v="Asian"/>
    <s v="Biguanides"/>
    <x v="0"/>
    <d v="2017-01-12T00:00:00"/>
    <s v="Biguanides"/>
  </r>
  <r>
    <s v="HCTfo70qiSg"/>
    <x v="37"/>
    <s v="Asian"/>
    <s v="Biguanides"/>
    <x v="0"/>
    <d v="2025-11-26T00:00:00"/>
    <s v="Biguanides-&gt;DPP-4 inhibitors"/>
  </r>
  <r>
    <s v="e7GMNfbRRRc"/>
    <x v="37"/>
    <s v="Māori"/>
    <s v="Biguanides"/>
    <x v="0"/>
    <d v="2025-01-30T00:00:00"/>
    <s v="Biguanides"/>
  </r>
  <r>
    <s v="eb3QAHQb4UA"/>
    <x v="37"/>
    <s v="Other"/>
    <s v="Biguanides"/>
    <x v="0"/>
    <d v="2014-04-17T00:00:00"/>
    <s v="Biguanides-&gt;Insulin isophane-&gt;Insulin aspart-&gt;Biguanides|Insulin isophane-&gt;Insulin aspart|Insulin isophane"/>
  </r>
  <r>
    <s v="E6bUb4SwAgc"/>
    <x v="37"/>
    <s v="Asian"/>
    <s v="Biguanides"/>
    <x v="0"/>
    <d v="2014-10-31T00:00:00"/>
    <s v="Biguanides"/>
  </r>
  <r>
    <s v="E5G77ab7Jm."/>
    <x v="37"/>
    <s v="Māori"/>
    <s v="Biguanides"/>
    <x v="0"/>
    <d v="2021-09-24T00:00:00"/>
    <s v="Biguanides"/>
  </r>
  <r>
    <s v="e1sQvGl1x8c"/>
    <x v="37"/>
    <s v="Other"/>
    <s v="Biguanides"/>
    <x v="0"/>
    <d v="2011-12-08T00:00:00"/>
    <s v="Biguanides-&gt;Insulin aspart|Insulin isophane-&gt;Insulin isophane"/>
  </r>
  <r>
    <s v="DYpIRv3Vnjk"/>
    <x v="37"/>
    <s v="Other"/>
    <s v="Biguanides"/>
    <x v="0"/>
    <d v="2019-06-18T00:00:00"/>
    <s v="Biguanides"/>
  </r>
  <r>
    <s v="xm/ybgA3Wtw"/>
    <x v="37"/>
    <s v="Other"/>
    <s v="Insulin aspart|Insulin glargine"/>
    <x v="1"/>
    <d v="2025-05-27T00:00:00"/>
    <s v="Insulin aspart|Insulin glargine-&gt;Biguanides"/>
  </r>
  <r>
    <s v="xKp9QcsS4zY"/>
    <x v="37"/>
    <s v="Pacific peoples"/>
    <s v="Biguanides"/>
    <x v="0"/>
    <d v="2024-10-19T00:00:00"/>
    <s v="Biguanides"/>
  </r>
  <r>
    <s v="AM4w1Nx88Go"/>
    <x v="37"/>
    <s v="Pacific peoples"/>
    <s v="Biguanides"/>
    <x v="0"/>
    <d v="2012-11-22T00:00:00"/>
    <s v="Biguanides-&gt;Biguanides|Sulfonylureas-&gt;DPP-4 inhibitors-&gt;SGLT-2 inhibitors-&gt;DPP-4 inhibitors|SGLT-2 inhibitors-&gt;Sulfonylureas-&gt;DPP-4 inhibitors|Sulfonylureas-&gt;DPP-4 inhibitors|SGLT-2 inhibitors|Sulfonylureas"/>
  </r>
  <r>
    <s v="dlJlAslMDIU"/>
    <x v="37"/>
    <s v="Asian"/>
    <s v="Biguanides"/>
    <x v="0"/>
    <d v="2012-07-11T00:00:00"/>
    <s v="Biguanides-&gt;Biguanides|Sulfonylureas-&gt;Insulin aspart|Insulin isophane-&gt;Insulin isophane-&gt;Sulfonylureas-&gt;Insulin aspart|Insulin isophane|Sulfonylureas-&gt;Biguanides|DPP-4 inhibitors|Sulfonylureas-&gt;DPP-4 inhibitors|Sulfonylureas-&gt;Insulin glargine-&gt;Insulin aspart|Insulin glargine"/>
  </r>
  <r>
    <s v="DLE.y2jCh6A"/>
    <x v="37"/>
    <s v="Māori"/>
    <s v="Sulfonylureas"/>
    <x v="0"/>
    <d v="2011-11-30T00:00:00"/>
    <s v="Sulfonylureas-&gt;Insulin isophane-&gt;Insulin isophane|Sulfonylureas-&gt;Insulin aspart-&gt;Insulin aspart|Sulfonylureas-&gt;Insulin aspart|Insulin isophane"/>
  </r>
  <r>
    <s v="dlfyv/KziRY"/>
    <x v="37"/>
    <s v="Other"/>
    <s v="Biguanides"/>
    <x v="0"/>
    <d v="2022-10-26T00:00:00"/>
    <s v="Biguanides"/>
  </r>
  <r>
    <s v="dkuaxfkRHRc"/>
    <x v="37"/>
    <s v="Other"/>
    <s v="Biguanides"/>
    <x v="0"/>
    <d v="2024-01-19T00:00:00"/>
    <s v="Biguanides"/>
  </r>
  <r>
    <s v="DrawCGK2.1."/>
    <x v="37"/>
    <s v="Asian"/>
    <s v="Biguanides"/>
    <x v="0"/>
    <d v="2021-06-17T00:00:00"/>
    <s v="Biguanides"/>
  </r>
  <r>
    <s v="dSNn46thEoQ"/>
    <x v="37"/>
    <s v="Asian"/>
    <s v="Biguanides"/>
    <x v="0"/>
    <d v="2023-10-16T00:00:00"/>
    <s v="Biguanides"/>
  </r>
  <r>
    <s v="dTEfzv.ZEZs"/>
    <x v="37"/>
    <s v="Other"/>
    <s v="Biguanides"/>
    <x v="0"/>
    <d v="2016-01-06T00:00:00"/>
    <s v="Biguanides"/>
  </r>
  <r>
    <s v="dug7ydLnNl."/>
    <x v="37"/>
    <s v="Other"/>
    <s v="Biguanides"/>
    <x v="0"/>
    <d v="2016-04-11T00:00:00"/>
    <s v="Biguanides-&gt;Biguanides|DPP-4 inhibitors-&gt;DPP-4 inhibitors-&gt;Biguanides|GLP-1 agonists-&gt;GLP-1 agonists"/>
  </r>
  <r>
    <s v="DWe2AkN5Q5U"/>
    <x v="37"/>
    <s v="Other"/>
    <s v="Biguanides"/>
    <x v="0"/>
    <d v="2015-12-14T00:00:00"/>
    <s v="Biguanides"/>
  </r>
  <r>
    <s v="dWQZK61jLyc"/>
    <x v="37"/>
    <s v="Māori"/>
    <s v="Biguanides"/>
    <x v="0"/>
    <d v="2021-12-08T00:00:00"/>
    <s v="Biguanides-&gt;Insulin glargine-&gt;Insulin aspart"/>
  </r>
  <r>
    <s v="Wz2ig5t6KfY"/>
    <x v="37"/>
    <s v="Other"/>
    <s v="Insulin aspart"/>
    <x v="1"/>
    <d v="2011-06-28T00:00:00"/>
    <s v="Insulin aspart-&gt;SGLT-2 inhibitors"/>
  </r>
  <r>
    <s v="WZg82Xo.CKw"/>
    <x v="37"/>
    <s v="Asian"/>
    <s v="Biguanides|DPP-4 inhibitors"/>
    <x v="0"/>
    <d v="2023-05-15T00:00:00"/>
    <s v="Biguanides|DPP-4 inhibitors-&gt;DPP-4 inhibitors"/>
  </r>
  <r>
    <s v="X/TlAmfdIUs"/>
    <x v="37"/>
    <s v="Other"/>
    <s v="Biguanides"/>
    <x v="0"/>
    <d v="2024-05-28T00:00:00"/>
    <s v="Biguanides-&gt;GLP-1 agonists-&gt;GLP-1 agonists|SGLT-2 inhibitors"/>
  </r>
  <r>
    <s v="wZTzulFdilM"/>
    <x v="37"/>
    <s v="Other"/>
    <s v="Biguanides"/>
    <x v="0"/>
    <d v="2024-07-23T00:00:00"/>
    <s v="Biguanides-&gt;SGLT-2 inhibitors-&gt;DPP-4 inhibitors|Insulin glargine|SGLT-2 inhibitors-&gt;DPP-4 inhibitors|Insulin glargine-&gt;Insulin glargine"/>
  </r>
  <r>
    <s v="wUa2KWbiSJM"/>
    <x v="37"/>
    <s v="Māori"/>
    <s v="Biguanides"/>
    <x v="0"/>
    <d v="2016-07-13T00:00:00"/>
    <s v="Biguanides-&gt;Biguanides|Sulfonylureas-&gt;Sulfonylureas-&gt;Insulin isophane-&gt;DPP-4 inhibitors|Insulin isophane-&gt;DPP-4 inhibitors-&gt;Biguanides|DPP-4 inhibitors|Insulin isophane|Sulfonylureas-&gt;Biguanides|DPP-4 inhibitors|Sulfonylureas-&gt;DPP-4 inhibitors|Insulin isophane|Sulfonylureas-&gt;DPP-4 inhibitors|Sulfonylureas-&gt;DPP-4 inhibitors|SGLT-2 inhibitors|Sulfonylureas-&gt;DPP-4 inhibitors|Insulin isophane|SGLT-2 inhibitors|Sulfonylureas-&gt;GLP-1 agonists-&gt;Biguanides|GLP-1 agonists|Sulfonylureas-&gt;GLP-1 agonists|Insulin isophane-&gt;Biguanides|GLP-1 agonists-&gt;Biguanides|GLP-1 agonists|Insulin isophane-&gt;Biguanides|Insulin isophane"/>
  </r>
  <r>
    <s v="wUheuEaQxx."/>
    <x v="37"/>
    <s v="Asian"/>
    <s v="Biguanides"/>
    <x v="0"/>
    <d v="2018-09-21T00:00:00"/>
    <s v="Biguanides-&gt;Biguanides|SGLT-2 inhibitors"/>
  </r>
  <r>
    <s v="wuWnQ/hG7LY"/>
    <x v="37"/>
    <s v="Other"/>
    <s v="Biguanides"/>
    <x v="0"/>
    <d v="2023-10-26T00:00:00"/>
    <s v="Biguanides"/>
  </r>
  <r>
    <s v="tY/BmbT8wDU"/>
    <x v="37"/>
    <s v="Asian"/>
    <s v="Sulfonylureas"/>
    <x v="0"/>
    <d v="2012-10-05T00:00:00"/>
    <s v="Sulfonylureas-&gt;Biguanides"/>
  </r>
  <r>
    <s v="Wtou0PmXLJc"/>
    <x v="37"/>
    <s v="Māori"/>
    <s v="Biguanides"/>
    <x v="0"/>
    <d v="2011-05-16T00:00:00"/>
    <s v="Biguanides-&gt;Sulfonylureas-&gt;Biguanides|Sulfonylureas-&gt;DPP-4 inhibitors-&gt;Biguanides|DPP-4 inhibitors|Sulfonylureas-&gt;Biguanides|DPP-4 inhibitors|Insulin glargine|Sulfonylureas-&gt;Insulin glargine-&gt;DPP-4 inhibitors|Insulin glargine-&gt;Biguanides|DPP-4 inhibitors|Insulin glargine|SGLT-2 inhibitors|Sulfonylureas-&gt;Insulin glargine|SGLT-2 inhibitors-&gt;DPP-4 inhibitors|Insulin glargine|SGLT-2 inhibitors"/>
  </r>
  <r>
    <s v="WUflpV73cVA"/>
    <x v="37"/>
    <s v="Asian"/>
    <s v="Biguanides"/>
    <x v="0"/>
    <d v="2021-10-19T00:00:00"/>
    <s v="Biguanides"/>
  </r>
  <r>
    <s v="wugNTE5G7jw"/>
    <x v="37"/>
    <s v="Other"/>
    <s v="Biguanides"/>
    <x v="0"/>
    <d v="2018-07-31T00:00:00"/>
    <s v="Biguanides"/>
  </r>
  <r>
    <s v="x9FHS6bqFmo"/>
    <x v="37"/>
    <s v="Asian"/>
    <s v="Biguanides"/>
    <x v="0"/>
    <d v="2015-08-17T00:00:00"/>
    <s v="Biguanides"/>
  </r>
  <r>
    <s v="XBzCtNhVbhk"/>
    <x v="37"/>
    <s v="Māori"/>
    <s v="Biguanides|Sulfonylureas"/>
    <x v="0"/>
    <d v="2011-11-08T00:00:00"/>
    <s v="Biguanides|Sulfonylureas-&gt;Sulfonylureas-&gt;Biguanides-&gt;DPP-4 inhibitors-&gt;GLP-1 agonists-&gt;DPP-4 inhibitors|GLP-1 agonists"/>
  </r>
  <r>
    <s v="Xd0aMnE8OM2"/>
    <x v="37"/>
    <s v="Māori"/>
    <s v="Biguanides"/>
    <x v="0"/>
    <d v="2012-11-08T00:00:00"/>
    <s v="Biguanides-&gt;Insulin glargine-&gt;Biguanides|Insulin glargine-&gt;Thiazolidinedione-&gt;Biguanides|Insulin glargine|Thiazolidinedione-&gt;DPP-4 inhibitors|Insulin glargine-&gt;DPP-4 inhibitors-&gt;SGLT-2 inhibitors-&gt;DPP-4 inhibitors|SGLT-2 inhibitors-&gt;DPP-4 inhibitors|Insulin glargine|SGLT-2 inhibitors"/>
  </r>
  <r>
    <s v="X9d4jEj6eJk"/>
    <x v="37"/>
    <s v="Pacific peoples"/>
    <s v="Biguanides"/>
    <x v="0"/>
    <d v="2017-07-25T00:00:00"/>
    <s v="Biguanides-&gt;Biguanides|Insulin isophane-&gt;Insulin isophane-&gt;Sulfonylureas-&gt;SGLT-2 inhibitors-&gt;SGLT-2 inhibitors|Sulfonylureas"/>
  </r>
  <r>
    <s v="X6DPaOsgKHg"/>
    <x v="37"/>
    <s v="Asian"/>
    <s v="Biguanides"/>
    <x v="0"/>
    <d v="2021-06-27T00:00:00"/>
    <s v="Biguanides-&gt;Biguanides|DPP-4 inhibitors-&gt;DPP-4 inhibitors-&gt;Biguanides|DPP-4 inhibitors|Thiazolidinedione"/>
  </r>
  <r>
    <s v="XfPaMUObSVc"/>
    <x v="37"/>
    <s v="Other"/>
    <s v="Biguanides"/>
    <x v="0"/>
    <d v="2025-07-07T00:00:00"/>
    <s v="Biguanides-&gt;DPP-4 inhibitors"/>
  </r>
  <r>
    <s v="Xgj/fUhcfbw"/>
    <x v="37"/>
    <s v="Māori"/>
    <s v="Biguanides"/>
    <x v="0"/>
    <d v="2018-06-29T00:00:00"/>
    <s v="Biguanides-&gt;SGLT-2 inhibitors-&gt;Biguanides|SGLT-2 inhibitors-&gt;DPP-4 inhibitors"/>
  </r>
  <r>
    <s v="XfXlbdahpI2"/>
    <x v="37"/>
    <s v="Asian"/>
    <s v="Biguanides"/>
    <x v="0"/>
    <d v="2015-06-10T00:00:00"/>
    <s v="Biguanides"/>
  </r>
  <r>
    <s v="sFTztXydcqk"/>
    <x v="37"/>
    <s v="Māori"/>
    <s v="Biguanides"/>
    <x v="0"/>
    <d v="2018-07-30T00:00:00"/>
    <s v="Biguanides-&gt;SGLT-2 inhibitors"/>
  </r>
  <r>
    <s v="sG4psprc2A6"/>
    <x v="37"/>
    <s v="Pacific peoples"/>
    <s v="Biguanides"/>
    <x v="0"/>
    <d v="2016-07-21T00:00:00"/>
    <s v="Biguanides-&gt;Biguanides|Sulfonylureas-&gt;DPP-4 inhibitors|Sulfonylureas-&gt;Sulfonylureas-&gt;DPP-4 inhibitors-&gt;DPP-4 inhibitors|SGLT-2 inhibitors|Sulfonylureas-&gt;DPP-4 inhibitors|SGLT-2 inhibitors"/>
  </r>
  <r>
    <s v="sJFzztfmobg"/>
    <x v="37"/>
    <s v="Other"/>
    <s v="Biguanides"/>
    <x v="0"/>
    <d v="2013-03-05T00:00:00"/>
    <s v="Biguanides-&gt;Biguanides|DPP-4 inhibitors-&gt;DPP-4 inhibitors-&gt;DPP-4 inhibitors|SGLT-2 inhibitors-&gt;SGLT-2 inhibitors"/>
  </r>
  <r>
    <s v="sjXEIjn8SVg"/>
    <x v="37"/>
    <s v="Asian"/>
    <s v="Biguanides"/>
    <x v="0"/>
    <d v="2022-08-01T00:00:00"/>
    <s v="Biguanides"/>
  </r>
  <r>
    <s v="siP30dpBzYk"/>
    <x v="37"/>
    <s v="Asian"/>
    <s v="Biguanides"/>
    <x v="0"/>
    <d v="2014-11-04T00:00:00"/>
    <s v="Biguanides"/>
  </r>
  <r>
    <s v="Sixce1PKNho"/>
    <x v="37"/>
    <s v="Pacific peoples"/>
    <s v="Biguanides"/>
    <x v="0"/>
    <d v="2014-06-19T00:00:00"/>
    <s v="Biguanides"/>
  </r>
  <r>
    <s v="SLgz8NQrk.M"/>
    <x v="37"/>
    <s v="Asian"/>
    <s v="Biguanides"/>
    <x v="0"/>
    <d v="2025-06-08T00:00:00"/>
    <s v="Biguanides"/>
  </r>
  <r>
    <s v="snEBY7ULeU."/>
    <x v="37"/>
    <s v="Asian"/>
    <s v="DPP-4 inhibitors"/>
    <x v="0"/>
    <d v="2020-07-18T00:00:00"/>
    <s v="DPP-4 inhibitors-&gt;Biguanides|DPP-4 inhibitors"/>
  </r>
  <r>
    <s v="SQICHZuOX/o"/>
    <x v="37"/>
    <s v="Asian"/>
    <s v="Biguanides"/>
    <x v="0"/>
    <d v="2017-06-19T00:00:00"/>
    <s v="Biguanides"/>
  </r>
  <r>
    <s v="sry19KWMJyI"/>
    <x v="37"/>
    <s v="Asian"/>
    <s v="Biguanides"/>
    <x v="0"/>
    <d v="2023-05-08T00:00:00"/>
    <s v="Biguanides-&gt;Insulin aspart|Insulin isophane"/>
  </r>
  <r>
    <s v="StTswCQEPH2"/>
    <x v="37"/>
    <s v="Other"/>
    <s v="Biguanides|Insulin isophane"/>
    <x v="0"/>
    <d v="2016-08-03T00:00:00"/>
    <s v="Biguanides|Insulin isophane-&gt;Insulin isophane-&gt;Insulin aspart"/>
  </r>
  <r>
    <s v="vxk4nPtt55U"/>
    <x v="37"/>
    <s v="Asian"/>
    <s v="Biguanides"/>
    <x v="0"/>
    <d v="2019-10-18T00:00:00"/>
    <s v="Biguanides"/>
  </r>
  <r>
    <s v="vxF6NCD2XfI"/>
    <x v="37"/>
    <s v="Other"/>
    <s v="Biguanides"/>
    <x v="0"/>
    <d v="2015-03-18T00:00:00"/>
    <s v="Biguanides-&gt;DPP-4 inhibitors-&gt;SGLT-2 inhibitors"/>
  </r>
  <r>
    <s v="vX1cAIBeNOs"/>
    <x v="37"/>
    <s v="Other"/>
    <s v="Biguanides"/>
    <x v="0"/>
    <d v="2024-12-05T00:00:00"/>
    <s v="Biguanides"/>
  </r>
  <r>
    <s v="vybs0v.tYPE"/>
    <x v="37"/>
    <s v="Other"/>
    <s v="Biguanides"/>
    <x v="0"/>
    <d v="2015-07-02T00:00:00"/>
    <s v="Biguanides-&gt;Insulin aspart-&gt;Insulin aspart|Insulin glargine-&gt;Insulin glargine-&gt;Biguanides|Insulin aspart|Insulin glargine-&gt;Biguanides|Insulin glargine-&gt;Biguanides|Insulin aspart-&gt;Biguanides|DPP-4 inhibitors-&gt;DPP-4 inhibitors-&gt;Biguanides|DPP-4 inhibitors|Insulin aspart|Insulin glargine-&gt;DPP-4 inhibitors|Insulin aspart|Insulin glargine-&gt;DPP-4 inhibitors|Insulin glargine-&gt;Biguanides|DPP-4 inhibitors|Insulin aspart-&gt;DPP-4 inhibitors|Insulin aspart-&gt;SGLT-2 inhibitors-&gt;Biguanides|DPP-4 inhibitors|SGLT-2 inhibitors-&gt;Biguanides|SGLT-2 inhibitors-&gt;Biguanides|Insulin aspart|SGLT-2 inhibitors"/>
  </r>
  <r>
    <s v="SwD8POWCG2Y"/>
    <x v="37"/>
    <s v="Pacific peoples"/>
    <s v="Biguanides"/>
    <x v="0"/>
    <d v="2022-10-31T00:00:00"/>
    <s v="Biguanides"/>
  </r>
  <r>
    <s v="svjrCTM0Kkc"/>
    <x v="37"/>
    <s v="Other"/>
    <s v="Biguanides"/>
    <x v="0"/>
    <d v="2014-05-20T00:00:00"/>
    <s v="Biguanides"/>
  </r>
  <r>
    <s v="SVQsnhNtcF."/>
    <x v="37"/>
    <s v="Māori"/>
    <s v="Biguanides"/>
    <x v="0"/>
    <d v="2024-01-12T00:00:00"/>
    <s v="Biguanides"/>
  </r>
  <r>
    <s v="SVzXIfqui4Q"/>
    <x v="37"/>
    <s v="Asian"/>
    <s v="Biguanides"/>
    <x v="0"/>
    <d v="2020-11-05T00:00:00"/>
    <s v="Biguanides-&gt;DPP-4 inhibitors-&gt;Insulin aspart"/>
  </r>
  <r>
    <s v="SXkxrVuUIfU"/>
    <x v="37"/>
    <s v="Asian"/>
    <s v="Biguanides"/>
    <x v="0"/>
    <d v="2018-12-04T00:00:00"/>
    <s v="Biguanides-&gt;Biguanides|DPP-4 inhibitors-&gt;DPP-4 inhibitors-&gt;SGLT-2 inhibitors-&gt;Biguanides|GLP-1 agonists-&gt;GLP-1 agonists"/>
  </r>
  <r>
    <s v="s4zSbMmrapw"/>
    <x v="37"/>
    <s v="Pacific peoples"/>
    <s v="Biguanides"/>
    <x v="0"/>
    <d v="2023-02-22T00:00:00"/>
    <s v="Biguanides-&gt;Biguanides|Insulin aspart|Insulin isophane"/>
  </r>
  <r>
    <s v="Pg0OJB8XYdo"/>
    <x v="37"/>
    <s v="Asian"/>
    <s v="Biguanides"/>
    <x v="0"/>
    <d v="2015-05-25T00:00:00"/>
    <s v="Biguanides-&gt;DPP-4 inhibitors-&gt;SGLT-2 inhibitors-&gt;DPP-4 inhibitors|SGLT-2 inhibitors"/>
  </r>
  <r>
    <s v="SdWLtqOfmWA"/>
    <x v="37"/>
    <s v="Other"/>
    <s v="DPP-4 inhibitors|Insulin glargine"/>
    <x v="0"/>
    <d v="2022-07-13T00:00:00"/>
    <s v="DPP-4 inhibitors|Insulin glargine-&gt;DPP-4 inhibitors"/>
  </r>
  <r>
    <s v="sEHXo0X7PPs"/>
    <x v="37"/>
    <s v="Asian"/>
    <s v="Biguanides"/>
    <x v="0"/>
    <d v="2017-02-02T00:00:00"/>
    <s v="Biguanides"/>
  </r>
  <r>
    <s v="SdtFAhE5Tw6"/>
    <x v="37"/>
    <s v="Other"/>
    <s v="Biguanides"/>
    <x v="0"/>
    <d v="2024-09-24T00:00:00"/>
    <s v="Biguanides"/>
  </r>
  <r>
    <s v="SDmH.dBjUfk"/>
    <x v="37"/>
    <s v="Asian"/>
    <s v="Biguanides"/>
    <x v="0"/>
    <d v="2018-07-25T00:00:00"/>
    <s v="Biguanides-&gt;Biguanides|DPP-4 inhibitors-&gt;DPP-4 inhibitors-&gt;DPP-4 inhibitors|GLP-1 agonists-&gt;GLP-1 agonists-&gt;SGLT-2 inhibitors"/>
  </r>
  <r>
    <s v="sdPC.jyJG9M"/>
    <x v="37"/>
    <s v="Other"/>
    <s v="Biguanides"/>
    <x v="0"/>
    <d v="2015-02-18T00:00:00"/>
    <s v="Biguanides"/>
  </r>
  <r>
    <s v="SAfPsrUZFks"/>
    <x v="37"/>
    <s v="Asian"/>
    <s v="Biguanides"/>
    <x v="0"/>
    <d v="2025-10-14T00:00:00"/>
    <s v="Biguanides"/>
  </r>
  <r>
    <s v="SB1D4vUF2QA"/>
    <x v="37"/>
    <s v="Asian"/>
    <s v="Biguanides"/>
    <x v="0"/>
    <d v="2020-09-01T00:00:00"/>
    <s v="Biguanides"/>
  </r>
  <r>
    <s v="SaRxzlJNvtk"/>
    <x v="37"/>
    <s v="Other"/>
    <s v="Biguanides"/>
    <x v="0"/>
    <d v="2017-02-14T00:00:00"/>
    <s v="Biguanides-&gt;Insulin isophane"/>
  </r>
  <r>
    <s v="PB5lr7uY9KY"/>
    <x v="37"/>
    <s v="Asian"/>
    <s v="Biguanides|Sulfonylureas"/>
    <x v="0"/>
    <d v="2016-05-30T00:00:00"/>
    <s v="Biguanides|Sulfonylureas-&gt;Biguanides"/>
  </r>
  <r>
    <s v="P4CHZ8AH0uA"/>
    <x v="37"/>
    <s v="Pacific peoples"/>
    <s v="Biguanides|Insulin aspart|Insulin isophane"/>
    <x v="0"/>
    <d v="2017-12-01T00:00:00"/>
    <s v="Biguanides|Insulin aspart|Insulin isophane-&gt;Biguanides|Insulin isophane-&gt;Insulin aspart-&gt;Insulin isophane-&gt;DPP-4 inhibitors-&gt;DPP-4 inhibitors|SGLT-2 inhibitors-&gt;DPP-4 inhibitors|SGLT-2 inhibitors|Sulfonylureas"/>
  </r>
  <r>
    <s v="pDCk1vte.v."/>
    <x v="37"/>
    <s v="Other"/>
    <s v="Biguanides"/>
    <x v="0"/>
    <d v="2013-05-07T00:00:00"/>
    <s v="Biguanides"/>
  </r>
  <r>
    <s v="PEE3Q4Tzc8I"/>
    <x v="37"/>
    <s v="Pacific peoples"/>
    <s v="DPP-4 inhibitors"/>
    <x v="0"/>
    <d v="2024-07-08T00:00:00"/>
    <s v="DPP-4 inhibitors"/>
  </r>
  <r>
    <s v="pDuY5YVwE/I"/>
    <x v="37"/>
    <s v="Other"/>
    <s v="Biguanides"/>
    <x v="0"/>
    <d v="2025-05-27T00:00:00"/>
    <s v="Biguanides"/>
  </r>
  <r>
    <s v="pc6u88fXmZc"/>
    <x v="37"/>
    <s v="Other"/>
    <s v="Biguanides"/>
    <x v="0"/>
    <d v="2020-02-14T00:00:00"/>
    <s v="Biguanides"/>
  </r>
  <r>
    <s v="LatDJBbajVU"/>
    <x v="37"/>
    <s v="Pacific peoples"/>
    <s v="Biguanides"/>
    <x v="0"/>
    <d v="2016-09-13T00:00:00"/>
    <s v="Biguanides-&gt;DPP-4 inhibitors|Sulfonylureas-&gt;Biguanides|SGLT-2 inhibitors"/>
  </r>
  <r>
    <s v="laef2VhOTFI"/>
    <x v="37"/>
    <s v="Other"/>
    <s v="Biguanides"/>
    <x v="0"/>
    <d v="2024-09-04T00:00:00"/>
    <s v="Biguanides"/>
  </r>
  <r>
    <s v="l4Lgd5AxHsg"/>
    <x v="37"/>
    <s v="Māori"/>
    <s v="Biguanides"/>
    <x v="0"/>
    <d v="2015-08-05T00:00:00"/>
    <s v="Biguanides-&gt;Biguanides|Sulfonylureas-&gt;Sulfonylureas-&gt;DPP-4 inhibitors"/>
  </r>
  <r>
    <s v="l6KzIDPlUHE"/>
    <x v="37"/>
    <s v="Māori"/>
    <s v="Biguanides|Insulin isophane|Sulfonylureas"/>
    <x v="0"/>
    <d v="2014-08-06T00:00:00"/>
    <s v="Biguanides|Insulin isophane|Sulfonylureas-&gt;Biguanides|Sulfonylureas"/>
  </r>
  <r>
    <s v="L6V24kXPZQU"/>
    <x v="37"/>
    <s v="Asian"/>
    <s v="Biguanides"/>
    <x v="0"/>
    <d v="2022-09-22T00:00:00"/>
    <s v="Biguanides"/>
  </r>
  <r>
    <s v="l9sNaPv2kUs"/>
    <x v="37"/>
    <s v="Asian"/>
    <s v="Biguanides"/>
    <x v="0"/>
    <d v="2019-12-24T00:00:00"/>
    <s v="Biguanides"/>
  </r>
  <r>
    <s v="L/YIqftLsi6"/>
    <x v="37"/>
    <s v="Asian"/>
    <s v="Biguanides"/>
    <x v="0"/>
    <d v="2024-06-25T00:00:00"/>
    <s v="Biguanides"/>
  </r>
  <r>
    <s v="lDUjd3sBM3s"/>
    <x v="37"/>
    <s v="Māori"/>
    <s v="Biguanides"/>
    <x v="0"/>
    <d v="2018-06-22T00:00:00"/>
    <s v="Biguanides-&gt;DPP-4 inhibitors"/>
  </r>
  <r>
    <s v="liuEVq4QRrg"/>
    <x v="37"/>
    <s v="Pacific peoples"/>
    <s v="Biguanides"/>
    <x v="0"/>
    <d v="2019-12-20T00:00:00"/>
    <s v="Biguanides"/>
  </r>
  <r>
    <s v="LN4m6iLsm6k"/>
    <x v="37"/>
    <s v="Māori"/>
    <s v="Biguanides"/>
    <x v="0"/>
    <d v="2015-03-20T00:00:00"/>
    <s v="Biguanides-&gt;SGLT-2 inhibitors-&gt;Biguanides|SGLT-2 inhibitors-&gt;DPP-4 inhibitors-&gt;DPP-4 inhibitors|SGLT-2 inhibitors-&gt;Insulin glargine"/>
  </r>
  <r>
    <s v="loh41icVzXI"/>
    <x v="37"/>
    <s v="Other"/>
    <s v="Biguanides"/>
    <x v="0"/>
    <d v="2025-03-24T00:00:00"/>
    <s v="Biguanides-&gt;SGLT-2 inhibitors-&gt;GLP-1 agonists"/>
  </r>
  <r>
    <s v="LjKyLe.z0zE"/>
    <x v="37"/>
    <s v="Asian"/>
    <s v="Biguanides|Insulin isophane"/>
    <x v="0"/>
    <d v="2023-10-24T00:00:00"/>
    <s v="Biguanides|Insulin isophane-&gt;Insulin isophane-&gt;Insulin aspart"/>
  </r>
  <r>
    <s v="LK3fJu8I1f2"/>
    <x v="37"/>
    <s v="Pacific peoples"/>
    <s v="Biguanides"/>
    <x v="0"/>
    <d v="2023-10-27T00:00:00"/>
    <s v="Biguanides"/>
  </r>
  <r>
    <s v="lM3w9mIyuWg"/>
    <x v="37"/>
    <s v="Other"/>
    <s v="Biguanides|Insulin isophane"/>
    <x v="0"/>
    <d v="2020-11-03T00:00:00"/>
    <s v="Biguanides|Insulin isophane-&gt;Biguanides|Insulin aspart|Insulin isophane-&gt;Biguanides-&gt;Insulin aspart"/>
  </r>
  <r>
    <s v="ll36WbigBqE"/>
    <x v="37"/>
    <s v="Māori"/>
    <s v="Biguanides"/>
    <x v="0"/>
    <d v="2021-10-29T00:00:00"/>
    <s v="Biguanides-&gt;Biguanides|SGLT-2 inhibitors-&gt;DPP-4 inhibitors-&gt;DPP-4 inhibitors|SGLT-2 inhibitors-&gt;DPP-4 inhibitors|Insulin isophane|SGLT-2 inhibitors-&gt;Insulin isophane-&gt;SGLT-2 inhibitors-&gt;Biguanides|GLP-1 agonists|Insulin isophane-&gt;GLP-1 agonists|Insulin isophane"/>
  </r>
  <r>
    <s v="p2li0tHpup."/>
    <x v="37"/>
    <s v="Asian"/>
    <s v="Biguanides"/>
    <x v="0"/>
    <d v="2022-01-12T00:00:00"/>
    <s v="Biguanides"/>
  </r>
  <r>
    <s v="oyRudHHK7UI"/>
    <x v="37"/>
    <s v="Asian"/>
    <s v="Biguanides"/>
    <x v="0"/>
    <d v="2024-10-01T00:00:00"/>
    <s v="Biguanides"/>
  </r>
  <r>
    <s v="oy5az8PNB1."/>
    <x v="37"/>
    <s v="Pacific peoples"/>
    <s v="Biguanides"/>
    <x v="0"/>
    <d v="2019-03-06T00:00:00"/>
    <s v="Biguanides-&gt;DPP-4 inhibitors-&gt;Sulfonylureas"/>
  </r>
  <r>
    <s v="owDajMrXAI2"/>
    <x v="37"/>
    <s v="Pacific peoples"/>
    <s v="Biguanides"/>
    <x v="0"/>
    <d v="2024-04-03T00:00:00"/>
    <s v="Biguanides"/>
  </r>
  <r>
    <s v="OwOURRZVVvw"/>
    <x v="37"/>
    <s v="Asian"/>
    <s v="Biguanides"/>
    <x v="0"/>
    <d v="2017-12-12T00:00:00"/>
    <s v="Biguanides-&gt;DPP-4 inhibitors-&gt;Sulfonylureas-&gt;DPP-4 inhibitors|Sulfonylureas-&gt;Biguanides|DPP-4 inhibitors|Sulfonylureas"/>
  </r>
  <r>
    <s v="oWtRdhqN16."/>
    <x v="37"/>
    <s v="Asian"/>
    <s v="Biguanides"/>
    <x v="0"/>
    <d v="2024-10-23T00:00:00"/>
    <s v="Biguanides"/>
  </r>
  <r>
    <s v="oTciDpZg9mA"/>
    <x v="37"/>
    <s v="Asian"/>
    <s v="Biguanides"/>
    <x v="0"/>
    <d v="2018-12-31T00:00:00"/>
    <s v="Biguanides-&gt;DPP-4 inhibitors"/>
  </r>
  <r>
    <s v="OsfPn2Oe13o"/>
    <x v="37"/>
    <s v="Asian"/>
    <s v="Biguanides|SGLT-2 inhibitors"/>
    <x v="0"/>
    <d v="2025-06-27T00:00:00"/>
    <s v="Biguanides|SGLT-2 inhibitors"/>
  </r>
  <r>
    <s v="oKZyFOB0D6c"/>
    <x v="37"/>
    <s v="Pacific peoples"/>
    <s v="Biguanides"/>
    <x v="0"/>
    <d v="2020-07-23T00:00:00"/>
    <s v="Biguanides-&gt;SGLT-2 inhibitors-&gt;Biguanides|GLP-1 agonists-&gt;GLP-1 agonists"/>
  </r>
  <r>
    <s v="OpfMvMh3NHE"/>
    <x v="37"/>
    <s v="Asian"/>
    <s v="Biguanides"/>
    <x v="0"/>
    <d v="2021-10-28T00:00:00"/>
    <s v="Biguanides"/>
  </r>
  <r>
    <s v="oP8pSHNqNnY"/>
    <x v="37"/>
    <s v="Asian"/>
    <s v="Biguanides"/>
    <x v="0"/>
    <d v="2023-05-25T00:00:00"/>
    <s v="Biguanides-&gt;Insulin aspart|Insulin isophane-&gt;Insulin aspart-&gt;Biguanides|Insulin aspart|Insulin isophane"/>
  </r>
  <r>
    <s v="onkYdx3HH0g"/>
    <x v="37"/>
    <s v="Asian"/>
    <s v="Biguanides"/>
    <x v="0"/>
    <d v="2021-07-26T00:00:00"/>
    <s v="Biguanides"/>
  </r>
  <r>
    <s v="omS9TmhHXPA"/>
    <x v="37"/>
    <s v="Asian"/>
    <s v="Biguanides"/>
    <x v="0"/>
    <d v="2025-11-25T00:00:00"/>
    <s v="Biguanides"/>
  </r>
  <r>
    <s v="oLpLYZwr8u."/>
    <x v="37"/>
    <s v="Māori"/>
    <s v="Biguanides"/>
    <x v="0"/>
    <d v="2019-01-18T00:00:00"/>
    <s v="Biguanides"/>
  </r>
  <r>
    <s v="RGXEsQSfoyA"/>
    <x v="37"/>
    <s v="Other"/>
    <s v="Biguanides"/>
    <x v="0"/>
    <d v="2024-06-12T00:00:00"/>
    <s v="Biguanides"/>
  </r>
  <r>
    <s v="RiOo.uwA4pk"/>
    <x v="37"/>
    <s v="Asian"/>
    <s v="Biguanides"/>
    <x v="0"/>
    <d v="2016-09-15T00:00:00"/>
    <s v="Biguanides-&gt;Biguanides|DPP-4 inhibitors-&gt;DPP-4 inhibitors"/>
  </r>
  <r>
    <s v="OfpbPzlYbaQ"/>
    <x v="37"/>
    <s v="Other"/>
    <s v="Biguanides"/>
    <x v="0"/>
    <d v="2017-02-24T00:00:00"/>
    <s v="Biguanides-&gt;Biguanides|DPP-4 inhibitors-&gt;DPP-4 inhibitors-&gt;DPP-4 inhibitors|SGLT-2 inhibitors-&gt;Insulin isophane-&gt;Biguanides|DPP-4 inhibitors|SGLT-2 inhibitors-&gt;GLP-1 agonists-&gt;DPP-4 inhibitors|GLP-1 agonists-&gt;Biguanides|GLP-1 agonists"/>
  </r>
  <r>
    <s v="Og3LS/m9x6s"/>
    <x v="37"/>
    <s v="Pacific peoples"/>
    <s v="Biguanides"/>
    <x v="0"/>
    <d v="2018-02-22T00:00:00"/>
    <s v="Biguanides-&gt;Sulfonylureas-&gt;Biguanides|Sulfonylureas-&gt;Biguanides|DPP-4 inhibitors|Sulfonylureas-&gt;DPP-4 inhibitors|SGLT-2 inhibitors|Sulfonylureas-&gt;GLP-1 agonists-&gt;SGLT-2 inhibitors-&gt;Biguanides|DPP-4 inhibitors|SGLT-2 inhibitors|Sulfonylureas-&gt;Biguanides|GLP-1 agonists|SGLT-2 inhibitors|Sulfonylureas-&gt;Biguanides|SGLT-2 inhibitors|Sulfonylureas"/>
  </r>
  <r>
    <s v="OGrTJUg68LE"/>
    <x v="37"/>
    <s v="Māori"/>
    <s v="Biguanides"/>
    <x v="0"/>
    <d v="2018-11-01T00:00:00"/>
    <s v="Biguanides-&gt;Biguanides|SGLT-2 inhibitors-&gt;SGLT-2 inhibitors-&gt;Biguanides|DPP-4 inhibitors-&gt;Biguanides|DPP-4 inhibitors|SGLT-2 inhibitors-&gt;DPP-4 inhibitors"/>
  </r>
  <r>
    <s v="O7/fyQQREDU"/>
    <x v="37"/>
    <s v="Asian"/>
    <s v="Biguanides"/>
    <x v="0"/>
    <d v="2024-07-25T00:00:00"/>
    <s v="Biguanides"/>
  </r>
  <r>
    <s v="odsGGj0WPpc"/>
    <x v="37"/>
    <s v="Pacific peoples"/>
    <s v="SGLT-2 inhibitors"/>
    <x v="0"/>
    <d v="2025-09-08T00:00:00"/>
    <s v="SGLT-2 inhibitors"/>
  </r>
  <r>
    <s v="rTEj.Xpk7.Y"/>
    <x v="37"/>
    <s v="Asian"/>
    <s v="Biguanides"/>
    <x v="0"/>
    <d v="2021-01-12T00:00:00"/>
    <s v="Biguanides-&gt;Insulin glargine-&gt;DPP-4 inhibitors"/>
  </r>
  <r>
    <s v="rtk.FMZ8Cyk"/>
    <x v="37"/>
    <s v="Other"/>
    <s v="Biguanides"/>
    <x v="0"/>
    <d v="2014-06-26T00:00:00"/>
    <s v="Biguanides"/>
  </r>
  <r>
    <s v="RQjA3IpFeWo"/>
    <x v="37"/>
    <s v="Asian"/>
    <s v="Biguanides"/>
    <x v="0"/>
    <d v="2016-09-22T00:00:00"/>
    <s v="Biguanides"/>
  </r>
  <r>
    <s v="rPVj/kGBufI"/>
    <x v="37"/>
    <s v="Other"/>
    <s v="Biguanides"/>
    <x v="0"/>
    <d v="2016-10-13T00:00:00"/>
    <s v="Biguanides-&gt;Insulin aspart|Insulin glargine"/>
  </r>
  <r>
    <s v="RoPrXCkhL.g"/>
    <x v="37"/>
    <s v="Asian"/>
    <s v="Biguanides"/>
    <x v="0"/>
    <d v="2019-05-24T00:00:00"/>
    <s v="Biguanides-&gt;Biguanides|Insulin aspart|Insulin isophane-&gt;Insulin aspart"/>
  </r>
  <r>
    <s v="RoTLAaANyJ."/>
    <x v="37"/>
    <s v="Māori"/>
    <s v="Biguanides"/>
    <x v="0"/>
    <d v="2019-09-05T00:00:00"/>
    <s v="Biguanides"/>
  </r>
  <r>
    <s v="rjzzPf3.44M"/>
    <x v="37"/>
    <s v="Pacific peoples"/>
    <s v="Biguanides"/>
    <x v="0"/>
    <d v="2024-06-11T00:00:00"/>
    <s v="Biguanides-&gt;SGLT-2 inhibitors-&gt;Biguanides|SGLT-2 inhibitors-&gt;Biguanides|GLP-1 agonists-&gt;GLP-1 agonists"/>
  </r>
  <r>
    <s v="RnZvlx6T0Hs"/>
    <x v="37"/>
    <s v="Pacific peoples"/>
    <s v="Biguanides"/>
    <x v="0"/>
    <d v="2012-05-31T00:00:00"/>
    <s v="Biguanides-&gt;Biguanides|Sulfonylureas-&gt;DPP-4 inhibitors|Sulfonylureas-&gt;DPP-4 inhibitors|SGLT-2 inhibitors-&gt;DPP-4 inhibitors|SGLT-2 inhibitors|Sulfonylureas-&gt;DPP-4 inhibitors|Insulin isophane|SGLT-2 inhibitors|Sulfonylureas-&gt;Insulin isophane-&gt;DPP-4 inhibitors|Insulin isophane|SGLT-2 inhibitors"/>
  </r>
  <r>
    <s v="RLOr0qxXB4E"/>
    <x v="37"/>
    <s v="Other"/>
    <s v="Biguanides"/>
    <x v="0"/>
    <d v="2014-03-18T00:00:00"/>
    <s v="Biguanides"/>
  </r>
  <r>
    <s v="rlTkNr3h23I"/>
    <x v="37"/>
    <s v="Pacific peoples"/>
    <s v="Biguanides|Insulin isophane"/>
    <x v="0"/>
    <d v="2025-06-25T00:00:00"/>
    <s v="Biguanides|Insulin isophane"/>
  </r>
  <r>
    <s v="rzG0c8TqX9Y"/>
    <x v="37"/>
    <s v="Other"/>
    <s v="Biguanides"/>
    <x v="0"/>
    <d v="2025-02-14T00:00:00"/>
    <s v="Biguanides"/>
  </r>
  <r>
    <s v="UvptjOXUE9k"/>
    <x v="37"/>
    <s v="Māori"/>
    <s v="Biguanides"/>
    <x v="0"/>
    <d v="2012-10-17T00:00:00"/>
    <s v="Biguanides"/>
  </r>
  <r>
    <s v="UV5gvxwcNCo"/>
    <x v="37"/>
    <s v="Māori"/>
    <s v="Biguanides"/>
    <x v="0"/>
    <d v="2020-09-07T00:00:00"/>
    <s v="Biguanides-&gt;DPP-4 inhibitors|Sulfonylureas-&gt;Biguanides|DPP-4 inhibitors|Sulfonylureas-&gt;DPP-4 inhibitors"/>
  </r>
  <r>
    <s v="S34U5UVfCTw"/>
    <x v="37"/>
    <s v="Asian"/>
    <s v="Biguanides"/>
    <x v="0"/>
    <d v="2012-02-18T00:00:00"/>
    <s v="Biguanides-&gt;SGLT-2 inhibitors-&gt;DPP-4 inhibitors|SGLT-2 inhibitors"/>
  </r>
  <r>
    <s v="YTnDzQkAb36"/>
    <x v="37"/>
    <s v="Māori"/>
    <s v="Biguanides"/>
    <x v="0"/>
    <d v="2021-02-25T00:00:00"/>
    <s v="Biguanides"/>
  </r>
  <r>
    <s v="yQy43MThXlk"/>
    <x v="37"/>
    <s v="Māori"/>
    <s v="Biguanides"/>
    <x v="0"/>
    <d v="2012-10-08T00:00:00"/>
    <s v="Biguanides-&gt;Thiazolidinedione-&gt;DPP-4 inhibitors-&gt;SGLT-2 inhibitors-&gt;DPP-4 inhibitors|SGLT-2 inhibitors-&gt;DPP-4 inhibitors|GLP-1 agonists-&gt;GLP-1 agonists-&gt;Sulfonylureas-&gt;GLP-1 agonists|Sulfonylureas"/>
  </r>
  <r>
    <s v="yO8uSwm8Ii."/>
    <x v="37"/>
    <s v="Asian"/>
    <s v="Biguanides"/>
    <x v="0"/>
    <d v="2023-09-21T00:00:00"/>
    <s v="Biguanides-&gt;SGLT-2 inhibitors"/>
  </r>
  <r>
    <s v="ynssvmbhK5M"/>
    <x v="37"/>
    <s v="Other"/>
    <s v="Biguanides"/>
    <x v="0"/>
    <d v="2019-07-22T00:00:00"/>
    <s v="Biguanides"/>
  </r>
  <r>
    <s v="YOPeuUWs/lo"/>
    <x v="37"/>
    <s v="Asian"/>
    <s v="Biguanides"/>
    <x v="0"/>
    <d v="2021-05-26T00:00:00"/>
    <s v="Biguanides"/>
  </r>
  <r>
    <s v="Yq.f1FDW7ec"/>
    <x v="37"/>
    <s v="Asian"/>
    <s v="Biguanides"/>
    <x v="0"/>
    <d v="2015-12-24T00:00:00"/>
    <s v="Biguanides"/>
  </r>
  <r>
    <s v="yPUeVKPSYF6"/>
    <x v="37"/>
    <s v="Pacific peoples"/>
    <s v="Biguanides"/>
    <x v="0"/>
    <d v="2023-05-31T00:00:00"/>
    <s v="Biguanides-&gt;Insulin isophane"/>
  </r>
  <r>
    <s v="YkBEHf8QHzo"/>
    <x v="37"/>
    <s v="Other"/>
    <s v="Biguanides"/>
    <x v="0"/>
    <d v="2022-12-08T00:00:00"/>
    <s v="Biguanides"/>
  </r>
  <r>
    <s v="ykmlVs1U5.Y"/>
    <x v="37"/>
    <s v="Other"/>
    <s v="Biguanides"/>
    <x v="0"/>
    <d v="2021-02-03T00:00:00"/>
    <s v="Biguanides"/>
  </r>
  <r>
    <s v="VsVYaDw2R/Y"/>
    <x v="37"/>
    <s v="Asian"/>
    <s v="Biguanides"/>
    <x v="0"/>
    <d v="2024-09-05T00:00:00"/>
    <s v="Biguanides"/>
  </r>
  <r>
    <s v="yIDhzExycrw"/>
    <x v="37"/>
    <s v="Māori"/>
    <s v="Biguanides"/>
    <x v="0"/>
    <d v="2024-03-07T00:00:00"/>
    <s v="Biguanides"/>
  </r>
  <r>
    <s v="VpgzVZFPKIM"/>
    <x v="37"/>
    <s v="Pacific peoples"/>
    <s v="Biguanides"/>
    <x v="0"/>
    <d v="2013-05-31T00:00:00"/>
    <s v="Biguanides-&gt;Biguanides|Sulfonylureas-&gt;DPP-4 inhibitors-&gt;DPP-4 inhibitors|Sulfonylureas-&gt;Biguanides|GLP-1 agonists-&gt;GLP-1 agonists-&gt;DPP-4 inhibitors|GLP-1 agonists-&gt;DPP-4 inhibitors|GLP-1 agonists|SGLT-2 inhibitors"/>
  </r>
  <r>
    <s v="UyAgg2ougQs"/>
    <x v="37"/>
    <s v="Pacific peoples"/>
    <s v="Biguanides"/>
    <x v="0"/>
    <d v="2021-07-01T00:00:00"/>
    <s v="Biguanides-&gt;Insulin aspart|Insulin isophane-&gt;Insulin aspart"/>
  </r>
  <r>
    <s v="uY2/nycOHwo"/>
    <x v="37"/>
    <s v="Māori"/>
    <s v="Biguanides"/>
    <x v="0"/>
    <d v="2018-01-12T00:00:00"/>
    <s v="Biguanides-&gt;Sulfonylureas-&gt;DPP-4 inhibitors-&gt;DPP-4 inhibitors|Sulfonylureas-&gt;DPP-4 inhibitors|SGLT-2 inhibitors|Sulfonylureas-&gt;DPP-4 inhibitors|SGLT-2 inhibitors-&gt;GLP-1 agonists-&gt;DPP-4 inhibitors|GLP-1 agonists"/>
  </r>
  <r>
    <s v="v.PLKQTM7R."/>
    <x v="37"/>
    <s v="Māori"/>
    <s v="Biguanides"/>
    <x v="0"/>
    <d v="2014-11-10T00:00:00"/>
    <s v="Biguanides-&gt;SGLT-2 inhibitors-&gt;DPP-4 inhibitors"/>
  </r>
  <r>
    <s v="V0ZF1chtQXw"/>
    <x v="37"/>
    <s v="Asian"/>
    <s v="Biguanides"/>
    <x v="0"/>
    <d v="2020-04-06T00:00:00"/>
    <s v="Biguanides"/>
  </r>
  <r>
    <s v="v5tJr0DW4zo"/>
    <x v="37"/>
    <s v="Other"/>
    <s v="Biguanides"/>
    <x v="0"/>
    <d v="2011-08-22T00:00:00"/>
    <s v="Biguanides-&gt;Insulin glargine-&gt;Biguanides|Insulin glargine-&gt;DPP-4 inhibitors|Insulin glargine-&gt;Biguanides|DPP-4 inhibitors|Insulin glargine-&gt;Sulfonylureas-&gt;DPP-4 inhibitors-&gt;DPP-4 inhibitors|SGLT-2 inhibitors-&gt;SGLT-2 inhibitors-&gt;DPP-4 inhibitors|SGLT-2 inhibitors|Sulfonylureas"/>
  </r>
  <r>
    <s v="v7XImi6rmI2"/>
    <x v="37"/>
    <s v="Asian"/>
    <s v="Biguanides|Sulfonylureas"/>
    <x v="0"/>
    <d v="2022-11-03T00:00:00"/>
    <s v="Biguanides|Sulfonylureas-&gt;Biguanides-&gt;Biguanides|DPP-4 inhibitors|Sulfonylureas-&gt;DPP-4 inhibitors-&gt;DPP-4 inhibitors|Sulfonylureas"/>
  </r>
  <r>
    <s v="VB6zaMzCO2M"/>
    <x v="37"/>
    <s v="Asian"/>
    <s v="Biguanides"/>
    <x v="0"/>
    <d v="2013-03-06T00:00:00"/>
    <s v="Biguanides-&gt;Sulfonylureas-&gt;Biguanides|Sulfonylureas-&gt;DPP-4 inhibitors-&gt;Biguanides|DPP-4 inhibitors"/>
  </r>
  <r>
    <s v="VIgNgocyf4M"/>
    <x v="37"/>
    <s v="Asian"/>
    <s v="Biguanides"/>
    <x v="0"/>
    <d v="2023-11-30T00:00:00"/>
    <s v="Biguanides"/>
  </r>
  <r>
    <s v="VGI2s71h5nk"/>
    <x v="37"/>
    <s v="Asian"/>
    <s v="Biguanides"/>
    <x v="0"/>
    <d v="2024-03-15T00:00:00"/>
    <s v="Biguanides"/>
  </r>
  <r>
    <s v="VcRFU2pgNuo"/>
    <x v="37"/>
    <s v="Asian"/>
    <s v="Biguanides"/>
    <x v="0"/>
    <d v="2021-06-01T00:00:00"/>
    <s v="Biguanides"/>
  </r>
  <r>
    <s v="vNt8eBHp/Io"/>
    <x v="37"/>
    <s v="Asian"/>
    <s v="Biguanides"/>
    <x v="0"/>
    <d v="2024-01-26T00:00:00"/>
    <s v="Biguanides"/>
  </r>
  <r>
    <s v="VO1s1kJlmVs"/>
    <x v="37"/>
    <s v="Other"/>
    <s v="Biguanides"/>
    <x v="0"/>
    <d v="2018-07-27T00:00:00"/>
    <s v="Biguanides"/>
  </r>
  <r>
    <s v="vP7JCdigxyE"/>
    <x v="37"/>
    <s v="Māori"/>
    <s v="Biguanides"/>
    <x v="0"/>
    <d v="2019-06-11T00:00:00"/>
    <s v="Biguanides-&gt;DPP-4 inhibitors-&gt;DPP-4 inhibitors|Sulfonylureas-&gt;Sulfonylureas-&gt;DPP-4 inhibitors|SGLT-2 inhibitors-&gt;Biguanides|DPP-4 inhibitors|SGLT-2 inhibitors-&gt;DPP-4 inhibitors|SGLT-2 inhibitors|Sulfonylureas"/>
  </r>
  <r>
    <s v="vPAzNgLB89M"/>
    <x v="37"/>
    <s v="Asian"/>
    <s v="Biguanides"/>
    <x v="0"/>
    <d v="2020-07-14T00:00:00"/>
    <s v="Biguanides"/>
  </r>
  <r>
    <s v="FhXMBrW.N92"/>
    <x v="37"/>
    <s v="Asian"/>
    <s v="Biguanides"/>
    <x v="0"/>
    <d v="2016-02-16T00:00:00"/>
    <s v="Biguanides-&gt;Insulin aspart|Insulin isophane"/>
  </r>
  <r>
    <s v="fkAtjBOvCc."/>
    <x v="37"/>
    <s v="Pacific peoples"/>
    <s v="Biguanides"/>
    <x v="0"/>
    <d v="2022-10-20T00:00:00"/>
    <s v="Biguanides-&gt;DPP-4 inhibitors|SGLT-2 inhibitors-&gt;GLP-1 agonists-&gt;Biguanides|GLP-1 agonists-&gt;Biguanides|GLP-1 agonists|Sulfonylureas-&gt;Biguanides|Sulfonylureas-&gt;Biguanides|GLP-1 agonists|SGLT-2 inhibitors|Sulfonylureas-&gt;Biguanides|SGLT-2 inhibitors|Sulfonylureas"/>
  </r>
  <r>
    <s v="FcbvUKTu6Fw"/>
    <x v="37"/>
    <s v="Asian"/>
    <s v="Biguanides"/>
    <x v="0"/>
    <d v="2022-11-04T00:00:00"/>
    <s v="Biguanides"/>
  </r>
  <r>
    <s v="FDkjS2GAR0c"/>
    <x v="37"/>
    <s v="Other"/>
    <s v="Biguanides|DPP-4 inhibitors"/>
    <x v="0"/>
    <d v="2024-01-31T00:00:00"/>
    <s v="Biguanides|DPP-4 inhibitors-&gt;DPP-4 inhibitors"/>
  </r>
  <r>
    <s v="fCZ9Vw0050k"/>
    <x v="37"/>
    <s v="Māori"/>
    <s v="Biguanides"/>
    <x v="0"/>
    <d v="2022-05-21T00:00:00"/>
    <s v="Biguanides"/>
  </r>
  <r>
    <s v="FDFaQyfgjq6"/>
    <x v="37"/>
    <s v="Asian"/>
    <s v="Biguanides"/>
    <x v="0"/>
    <d v="2017-01-18T00:00:00"/>
    <s v="Biguanides-&gt;Biguanides|DPP-4 inhibitors-&gt;DPP-4 inhibitors-&gt;DPP-4 inhibitors|SGLT-2 inhibitors-&gt;SGLT-2 inhibitors"/>
  </r>
  <r>
    <s v="fQ7eoaxb18U"/>
    <x v="37"/>
    <s v="Asian"/>
    <s v="Biguanides"/>
    <x v="0"/>
    <d v="2019-07-31T00:00:00"/>
    <s v="Biguanides-&gt;DPP-4 inhibitors"/>
  </r>
  <r>
    <s v="FqvB2MLDngM"/>
    <x v="37"/>
    <s v="Other"/>
    <s v="Biguanides"/>
    <x v="0"/>
    <d v="2012-07-09T00:00:00"/>
    <s v="Biguanides"/>
  </r>
  <r>
    <s v="FNgd8zIw2cs"/>
    <x v="37"/>
    <s v="Asian"/>
    <s v="Biguanides"/>
    <x v="0"/>
    <d v="2025-10-16T00:00:00"/>
    <s v="Biguanides"/>
  </r>
  <r>
    <s v="FtGFrPTVj7Y"/>
    <x v="37"/>
    <s v="Asian"/>
    <s v="Biguanides"/>
    <x v="0"/>
    <d v="2022-06-09T00:00:00"/>
    <s v="Biguanides-&gt;Insulin glargine-&gt;Biguanides|Insulin glargine-&gt;Insulin aspart-&gt;Insulin aspart|Insulin glargine"/>
  </r>
  <r>
    <s v="FsIzfm4YLTU"/>
    <x v="37"/>
    <s v="Māori"/>
    <s v="Insulin aspart"/>
    <x v="1"/>
    <d v="2014-10-08T00:00:00"/>
    <s v="Insulin aspart-&gt;Biguanides-&gt;DPP-4 inhibitors"/>
  </r>
  <r>
    <s v="FUHcKorxc1A"/>
    <x v="37"/>
    <s v="Other"/>
    <s v="Biguanides"/>
    <x v="0"/>
    <d v="2020-01-28T00:00:00"/>
    <s v="Biguanides-&gt;DPP-4 inhibitors-&gt;DPP-4 inhibitors|Thiazolidinedione-&gt;Thiazolidinedione-&gt;Biguanides|GLP-1 agonists-&gt;DPP-4 inhibitors|SGLT-2 inhibitors|Thiazolidinedione-&gt;DPP-4 inhibitors|SGLT-2 inhibitors-&gt;SGLT-2 inhibitors-&gt;Insulin glargine-&gt;DPP-4 inhibitors|Insulin glargine-&gt;Insulin glargine|SGLT-2 inhibitors-&gt;GLP-1 agonists-&gt;Biguanides|GLP-1 agonists|Insulin aspart|Insulin glargine-&gt;GLP-1 agonists|Insulin aspart|Insulin glargine-&gt;Insulin aspart|Insulin glargine-&gt;GLP-1 agonists|Insulin glargine-&gt;Insulin aspart"/>
  </r>
  <r>
    <s v="Cg5q01pgax2"/>
    <x v="37"/>
    <s v="Asian"/>
    <s v="Biguanides"/>
    <x v="0"/>
    <d v="2016-01-08T00:00:00"/>
    <s v="Biguanides"/>
  </r>
  <r>
    <s v="cGnsAQ.Ziw."/>
    <x v="37"/>
    <s v="Māori"/>
    <s v="Biguanides"/>
    <x v="0"/>
    <d v="2015-03-13T00:00:00"/>
    <s v="Biguanides-&gt;Insulin isophane with insulin neutral"/>
  </r>
  <r>
    <s v="cFUWcnzIktc"/>
    <x v="37"/>
    <s v="Māori"/>
    <s v="Biguanides"/>
    <x v="0"/>
    <d v="2015-02-23T00:00:00"/>
    <s v="Biguanides-&gt;DPP-4 inhibitors"/>
  </r>
  <r>
    <s v="ciBgVbGQCKQ"/>
    <x v="37"/>
    <s v="Other"/>
    <s v="Biguanides"/>
    <x v="0"/>
    <d v="2025-11-26T00:00:00"/>
    <s v="Biguanides"/>
  </r>
  <r>
    <s v="cK6OvYuKpDk"/>
    <x v="37"/>
    <s v="Other"/>
    <s v="Biguanides"/>
    <x v="0"/>
    <d v="2017-07-06T00:00:00"/>
    <s v="Biguanides-&gt;DPP-4 inhibitors-&gt;SGLT-2 inhibitors-&gt;DPP-4 inhibitors|SGLT-2 inhibitors"/>
  </r>
  <r>
    <s v="civtV4cOFyM"/>
    <x v="37"/>
    <s v="Pacific peoples"/>
    <s v="DPP-4 inhibitors"/>
    <x v="0"/>
    <d v="2023-11-22T00:00:00"/>
    <s v="DPP-4 inhibitors-&gt;DPP-4 inhibitors|SGLT-2 inhibitors"/>
  </r>
  <r>
    <s v="c8JrWi22oPE"/>
    <x v="37"/>
    <s v="Other"/>
    <s v="Biguanides"/>
    <x v="0"/>
    <d v="2023-11-24T00:00:00"/>
    <s v="Biguanides"/>
  </r>
  <r>
    <s v="cbRa/KokF7I"/>
    <x v="37"/>
    <s v="Asian"/>
    <s v="Biguanides"/>
    <x v="0"/>
    <d v="2020-01-15T00:00:00"/>
    <s v="Biguanides-&gt;DPP-4 inhibitors-&gt;SGLT-2 inhibitors"/>
  </r>
  <r>
    <s v="cbhVQuuUrFg"/>
    <x v="37"/>
    <s v="Other"/>
    <s v="DPP-4 inhibitors"/>
    <x v="0"/>
    <d v="2020-02-27T00:00:00"/>
    <s v="DPP-4 inhibitors-&gt;DPP-4 inhibitors|Sulfonylureas-&gt;DPP-4 inhibitors|SGLT-2 inhibitors|Sulfonylureas-&gt;DPP-4 inhibitors|SGLT-2 inhibitors-&gt;Biguanides"/>
  </r>
  <r>
    <s v="cAPJmwb..8A"/>
    <x v="37"/>
    <s v="Asian"/>
    <s v="Biguanides"/>
    <x v="0"/>
    <d v="2022-02-21T00:00:00"/>
    <s v="Biguanides-&gt;Biguanides|SGLT-2 inhibitors"/>
  </r>
  <r>
    <s v="cCV2taZw/eE"/>
    <x v="37"/>
    <s v="Other"/>
    <s v="Biguanides"/>
    <x v="0"/>
    <d v="2021-12-09T00:00:00"/>
    <s v="Biguanides"/>
  </r>
  <r>
    <s v="cDccWHuwjeU"/>
    <x v="37"/>
    <s v="Asian"/>
    <s v="Biguanides"/>
    <x v="0"/>
    <d v="2022-03-09T00:00:00"/>
    <s v="Biguanides"/>
  </r>
  <r>
    <s v="CEYL37cQc5E"/>
    <x v="37"/>
    <s v="Other"/>
    <s v="Biguanides"/>
    <x v="0"/>
    <d v="2023-07-27T00:00:00"/>
    <s v="Biguanides-&gt;Biguanides|Sulfonylureas"/>
  </r>
  <r>
    <s v="BUAPb1/IRQ2"/>
    <x v="37"/>
    <s v="Asian"/>
    <s v="Biguanides"/>
    <x v="0"/>
    <d v="2023-10-24T00:00:00"/>
    <s v="Biguanides"/>
  </r>
  <r>
    <s v="brNBE9AAmWE"/>
    <x v="37"/>
    <s v="Asian"/>
    <s v="Insulin isophane"/>
    <x v="1"/>
    <d v="2018-07-23T00:00:00"/>
    <s v="Insulin isophane-&gt;Biguanides-&gt;Insulin aspart"/>
  </r>
  <r>
    <s v="BxLXH3OS9VE"/>
    <x v="37"/>
    <s v="Asian"/>
    <s v="Biguanides"/>
    <x v="0"/>
    <d v="2025-12-18T00:00:00"/>
    <s v="Biguanides"/>
  </r>
  <r>
    <s v="bYCPyphKtIY"/>
    <x v="37"/>
    <s v="Pacific peoples"/>
    <s v="Biguanides"/>
    <x v="0"/>
    <d v="2017-09-11T00:00:00"/>
    <s v="Biguanides"/>
  </r>
  <r>
    <s v="Bzm/azPoIrw"/>
    <x v="37"/>
    <s v="Māori"/>
    <s v="Biguanides"/>
    <x v="0"/>
    <d v="2014-05-26T00:00:00"/>
    <s v="Biguanides"/>
  </r>
  <r>
    <s v="c/iKWD1MmXM"/>
    <x v="37"/>
    <s v="Other"/>
    <s v="Biguanides"/>
    <x v="0"/>
    <d v="2021-12-24T00:00:00"/>
    <s v="Biguanides-&gt;SGLT-2 inhibitors"/>
  </r>
  <r>
    <s v="c1/marNTVps"/>
    <x v="37"/>
    <s v="Pacific peoples"/>
    <s v="Biguanides"/>
    <x v="0"/>
    <d v="2025-02-07T00:00:00"/>
    <s v="Biguanides-&gt;DPP-4 inhibitors"/>
  </r>
  <r>
    <s v="C3xdYAj5aG2"/>
    <x v="37"/>
    <s v="Māori"/>
    <s v="Biguanides"/>
    <x v="0"/>
    <d v="2014-11-11T00:00:00"/>
    <s v="Biguanides-&gt;Sulfonylureas-&gt;Biguanides|Sulfonylureas-&gt;SGLT-2 inhibitors|Sulfonylureas-&gt;SGLT-2 inhibitors-&gt;DPP-4 inhibitors|SGLT-2 inhibitors"/>
  </r>
  <r>
    <s v="C76bnztVpp2"/>
    <x v="37"/>
    <s v="Māori"/>
    <s v="Biguanides"/>
    <x v="0"/>
    <d v="2025-10-06T00:00:00"/>
    <s v="Biguanides"/>
  </r>
  <r>
    <s v="62fZed1tzX2"/>
    <x v="37"/>
    <s v="Asian"/>
    <s v="Biguanides"/>
    <x v="0"/>
    <d v="2024-12-06T00:00:00"/>
    <s v="Biguanides"/>
  </r>
  <r>
    <s v="5ZmDTICin3M"/>
    <x v="37"/>
    <s v="Asian"/>
    <s v="Biguanides"/>
    <x v="0"/>
    <d v="2024-03-21T00:00:00"/>
    <s v="Biguanides"/>
  </r>
  <r>
    <s v="64VvedP5Gfo"/>
    <x v="37"/>
    <s v="Asian"/>
    <s v="Biguanides|SGLT-2 inhibitors"/>
    <x v="0"/>
    <d v="2025-11-04T00:00:00"/>
    <s v="Biguanides|SGLT-2 inhibitors"/>
  </r>
  <r>
    <s v="639LATA0ai2"/>
    <x v="37"/>
    <s v="Other"/>
    <s v="Biguanides|DPP-4 inhibitors"/>
    <x v="0"/>
    <d v="2023-02-14T00:00:00"/>
    <s v="Biguanides|DPP-4 inhibitors-&gt;DPP-4 inhibitors-&gt;Biguanides"/>
  </r>
  <r>
    <s v="5ybNNFYFyLs"/>
    <x v="37"/>
    <s v="Asian"/>
    <s v="Biguanides"/>
    <x v="0"/>
    <d v="2025-02-26T00:00:00"/>
    <s v="Biguanides"/>
  </r>
  <r>
    <s v="5tMra27JySQ"/>
    <x v="37"/>
    <s v="Other"/>
    <s v="Biguanides"/>
    <x v="0"/>
    <d v="2019-08-02T00:00:00"/>
    <s v="Biguanides-&gt;DPP-4 inhibitors-&gt;Sulfonylureas-&gt;DPP-4 inhibitors|Sulfonylureas-&gt;Biguanides|DPP-4 inhibitors|Sulfonylureas-&gt;Biguanides|Sulfonylureas-&gt;Biguanides|GLP-1 agonists-&gt;GLP-1 agonists"/>
  </r>
  <r>
    <s v="5Vzn3V5Vr3E"/>
    <x v="37"/>
    <s v="Asian"/>
    <s v="Biguanides"/>
    <x v="0"/>
    <d v="2021-10-01T00:00:00"/>
    <s v="Biguanides-&gt;Insulin isophane-&gt;Biguanides|Insulin isophane-&gt;DPP-4 inhibitors|SGLT-2 inhibitors-&gt;DPP-4 inhibitors-&gt;SGLT-2 inhibitors"/>
  </r>
  <r>
    <s v="5P7Ep3Dej3I"/>
    <x v="37"/>
    <s v="Asian"/>
    <s v="Biguanides"/>
    <x v="0"/>
    <d v="2023-01-31T00:00:00"/>
    <s v="Biguanides"/>
  </r>
  <r>
    <s v="YyWCtG3NOoU"/>
    <x v="37"/>
    <s v="Māori"/>
    <s v="Biguanides"/>
    <x v="0"/>
    <d v="2016-09-28T00:00:00"/>
    <s v="Biguanides"/>
  </r>
  <r>
    <s v="yymqigG.P3w"/>
    <x v="37"/>
    <s v="Other"/>
    <s v="Biguanides"/>
    <x v="0"/>
    <d v="2013-08-14T00:00:00"/>
    <s v="Biguanides"/>
  </r>
  <r>
    <s v="YX0inTprADI"/>
    <x v="37"/>
    <s v="Pacific peoples"/>
    <s v="Biguanides"/>
    <x v="0"/>
    <d v="2023-03-29T00:00:00"/>
    <s v="Biguanides-&gt;DPP-4 inhibitors-&gt;Biguanides|DPP-4 inhibitors"/>
  </r>
  <r>
    <s v="YXuzWPwobRw"/>
    <x v="37"/>
    <s v="Asian"/>
    <s v="Biguanides"/>
    <x v="0"/>
    <d v="2013-08-02T00:00:00"/>
    <s v="Biguanides"/>
  </r>
  <r>
    <s v="yYF72Ldtvxk"/>
    <x v="37"/>
    <s v="Other"/>
    <s v="Biguanides"/>
    <x v="0"/>
    <d v="2023-11-27T00:00:00"/>
    <s v="Biguanides"/>
  </r>
  <r>
    <s v="z/0OBkjzP6M"/>
    <x v="37"/>
    <s v="Pacific peoples"/>
    <s v="Biguanides"/>
    <x v="0"/>
    <d v="2023-03-02T00:00:00"/>
    <s v="Biguanides-&gt;Biguanides|GLP-1 agonists-&gt;GLP-1 agonists-&gt;GLP-1 agonists|Insulin glargine"/>
  </r>
  <r>
    <s v="z7QNSEb16hQ"/>
    <x v="37"/>
    <s v="Asian"/>
    <s v="Insulin aspart|Insulin isophane"/>
    <x v="1"/>
    <d v="2022-11-28T00:00:00"/>
    <s v="Insulin aspart|Insulin isophane-&gt;Insulin aspart|Insulin glargine-&gt;Biguanides"/>
  </r>
  <r>
    <s v="z3D83nbKC06"/>
    <x v="37"/>
    <s v="Māori"/>
    <s v="Insulin isophane"/>
    <x v="1"/>
    <d v="2022-10-03T00:00:00"/>
    <s v="Insulin isophane-&gt;Insulin aspart-&gt;Biguanides"/>
  </r>
  <r>
    <s v="5JuKJTnhcdc"/>
    <x v="37"/>
    <s v="Pacific peoples"/>
    <s v="Biguanides"/>
    <x v="0"/>
    <d v="2022-07-26T00:00:00"/>
    <s v="Biguanides-&gt;SGLT-2 inhibitors-&gt;DPP-4 inhibitors|SGLT-2 inhibitors-&gt;DPP-4 inhibitors|SGLT-2 inhibitors|Sulfonylureas"/>
  </r>
  <r>
    <s v="BlQj14cUJKk"/>
    <x v="37"/>
    <s v="Asian"/>
    <s v="Biguanides"/>
    <x v="0"/>
    <d v="2020-12-16T00:00:00"/>
    <s v="Biguanides"/>
  </r>
  <r>
    <s v="BP02UtZPW52"/>
    <x v="37"/>
    <s v="Other"/>
    <s v="Biguanides"/>
    <x v="0"/>
    <d v="2011-09-28T00:00:00"/>
    <s v="Biguanides"/>
  </r>
  <r>
    <s v="bPAACc7QCrg"/>
    <x v="37"/>
    <s v="Māori"/>
    <s v="Biguanides"/>
    <x v="0"/>
    <d v="2012-07-06T00:00:00"/>
    <s v="Biguanides-&gt;Biguanides|SGLT-2 inhibitors-&gt;SGLT-2 inhibitors-&gt;DPP-4 inhibitors|SGLT-2 inhibitors"/>
  </r>
  <r>
    <s v="bQSEuT4mlUY"/>
    <x v="37"/>
    <s v="Māori"/>
    <s v="Biguanides"/>
    <x v="0"/>
    <d v="2015-04-29T00:00:00"/>
    <s v="Biguanides"/>
  </r>
  <r>
    <s v="7ehV59dJ/WQ"/>
    <x v="37"/>
    <s v="Other"/>
    <s v="Biguanides"/>
    <x v="0"/>
    <d v="2014-05-28T00:00:00"/>
    <s v="Biguanides-&gt;DPP-4 inhibitors-&gt;DPP-4 inhibitors|SGLT-2 inhibitors"/>
  </r>
  <r>
    <s v="7dalLfr02Ak"/>
    <x v="37"/>
    <s v="Asian"/>
    <s v="Insulin isophane"/>
    <x v="1"/>
    <d v="2012-07-22T00:00:00"/>
    <s v="Insulin isophane-&gt;Insulin aspart-&gt;Biguanides"/>
  </r>
  <r>
    <s v="6p0faY4hee."/>
    <x v="37"/>
    <s v="Asian"/>
    <s v="Biguanides"/>
    <x v="0"/>
    <d v="2024-05-22T00:00:00"/>
    <s v="Biguanides"/>
  </r>
  <r>
    <s v="6qaD50radkY"/>
    <x v="37"/>
    <s v="Asian"/>
    <s v="Biguanides"/>
    <x v="0"/>
    <d v="2011-11-04T00:00:00"/>
    <s v="Biguanides-&gt;SGLT-2 inhibitors"/>
  </r>
  <r>
    <s v="6qb/f23gG7Y"/>
    <x v="37"/>
    <s v="Pacific peoples"/>
    <s v="Biguanides"/>
    <x v="0"/>
    <d v="2017-04-03T00:00:00"/>
    <s v="Biguanides"/>
  </r>
  <r>
    <s v="6UslIT.65kE"/>
    <x v="37"/>
    <s v="Māori"/>
    <s v="Biguanides"/>
    <x v="0"/>
    <d v="2022-12-06T00:00:00"/>
    <s v="Biguanides-&gt;SGLT-2 inhibitors"/>
  </r>
  <r>
    <s v="6U88tWGy1pk"/>
    <x v="37"/>
    <s v="Māori"/>
    <s v="DPP-4 inhibitors|Insulin glargine"/>
    <x v="0"/>
    <d v="2019-11-18T00:00:00"/>
    <s v="DPP-4 inhibitors|Insulin glargine"/>
  </r>
  <r>
    <s v="6Yuseg2Wxew"/>
    <x v="37"/>
    <s v="Asian"/>
    <s v="Biguanides"/>
    <x v="0"/>
    <d v="2024-10-03T00:00:00"/>
    <s v="Biguanides"/>
  </r>
  <r>
    <s v="6LbHVI1Pdb6"/>
    <x v="37"/>
    <s v="Māori"/>
    <s v="Biguanides"/>
    <x v="0"/>
    <d v="2025-12-15T00:00:00"/>
    <s v="Biguanides"/>
  </r>
  <r>
    <s v="6j47WfdzBkE"/>
    <x v="37"/>
    <s v="Asian"/>
    <s v="Biguanides"/>
    <x v="0"/>
    <d v="2021-02-19T00:00:00"/>
    <s v="Biguanides-&gt;Insulin isophane"/>
  </r>
  <r>
    <s v="6Fnv0bfetCQ"/>
    <x v="37"/>
    <s v="Asian"/>
    <s v="Biguanides"/>
    <x v="0"/>
    <d v="2022-10-14T00:00:00"/>
    <s v="Biguanides-&gt;DPP-4 inhibitors"/>
  </r>
  <r>
    <s v="6EpFvxtEzWI"/>
    <x v="37"/>
    <s v="Pacific peoples"/>
    <s v="Biguanides"/>
    <x v="0"/>
    <d v="2014-05-19T00:00:00"/>
    <s v="Biguanides"/>
  </r>
  <r>
    <s v="zTvyvi8v8HI"/>
    <x v="37"/>
    <s v="Māori"/>
    <s v="Biguanides"/>
    <x v="0"/>
    <d v="2024-10-21T00:00:00"/>
    <s v="Biguanides"/>
  </r>
  <r>
    <s v="ZyE5LZdU.8Y"/>
    <x v="37"/>
    <s v="Asian"/>
    <s v="Biguanides"/>
    <x v="0"/>
    <d v="2022-04-21T00:00:00"/>
    <s v="Biguanides-&gt;DPP-4 inhibitors-&gt;Sulfonylureas"/>
  </r>
  <r>
    <s v="ZWIFIMAaQFw"/>
    <x v="37"/>
    <s v="Asian"/>
    <s v="Biguanides"/>
    <x v="0"/>
    <d v="2022-10-17T00:00:00"/>
    <s v="Biguanides-&gt;SGLT-2 inhibitors-&gt;Biguanides|SGLT-2 inhibitors"/>
  </r>
  <r>
    <s v="zYz6iA3GtCg"/>
    <x v="37"/>
    <s v="Pacific peoples"/>
    <s v="Biguanides|SGLT-2 inhibitors"/>
    <x v="0"/>
    <d v="2025-11-02T00:00:00"/>
    <s v="Biguanides|SGLT-2 inhibitors"/>
  </r>
  <r>
    <s v="zyO2hubPqw6"/>
    <x v="37"/>
    <s v="Māori"/>
    <s v="Biguanides"/>
    <x v="0"/>
    <d v="2025-04-23T00:00:00"/>
    <s v="Biguanides"/>
  </r>
  <r>
    <s v="zYPhFdRQato"/>
    <x v="37"/>
    <s v="Asian"/>
    <s v="Biguanides"/>
    <x v="0"/>
    <d v="2019-09-05T00:00:00"/>
    <s v="Biguanides-&gt;Biguanides|DPP-4 inhibitors-&gt;DPP-4 inhibitors"/>
  </r>
  <r>
    <s v="7FgVK8E0q.o"/>
    <x v="37"/>
    <s v="Pacific peoples"/>
    <s v="Biguanides"/>
    <x v="0"/>
    <d v="2019-08-04T00:00:00"/>
    <s v="Biguanides"/>
  </r>
  <r>
    <s v="7fxqAatCGvA"/>
    <x v="37"/>
    <s v="Other"/>
    <s v="Biguanides"/>
    <x v="0"/>
    <d v="2024-07-25T00:00:00"/>
    <s v="Biguanides"/>
  </r>
  <r>
    <s v="7WDPuU2CTuM"/>
    <x v="37"/>
    <s v="Māori"/>
    <s v="Biguanides"/>
    <x v="0"/>
    <d v="2013-10-14T00:00:00"/>
    <s v="Biguanides-&gt;Sulfonylureas-&gt;Biguanides|Sulfonylureas-&gt;DPP-4 inhibitors-&gt;DPP-4 inhibitors|Sulfonylureas-&gt;DPP-4 inhibitors|SGLT-2 inhibitors|Sulfonylureas-&gt;SGLT-2 inhibitors|Sulfonylureas"/>
  </r>
  <r>
    <s v="7ro6HOuWMvI"/>
    <x v="37"/>
    <s v="Other"/>
    <s v="Biguanides"/>
    <x v="0"/>
    <d v="2012-08-15T00:00:00"/>
    <s v="Biguanides-&gt;Insulin aspart|Insulin isophane"/>
  </r>
  <r>
    <s v="7Q4Ceg5qt/s"/>
    <x v="37"/>
    <s v="Pacific peoples"/>
    <s v="Biguanides"/>
    <x v="0"/>
    <d v="2023-04-14T00:00:00"/>
    <s v="Biguanides-&gt;Insulin glargine"/>
  </r>
  <r>
    <s v="84vPGFrPzm2"/>
    <x v="37"/>
    <s v="Asian"/>
    <s v="Biguanides"/>
    <x v="0"/>
    <d v="2012-01-16T00:00:00"/>
    <s v="Biguanides"/>
  </r>
  <r>
    <s v="82gvy4VPATM"/>
    <x v="37"/>
    <s v="Asian"/>
    <s v="Biguanides"/>
    <x v="0"/>
    <d v="2017-09-28T00:00:00"/>
    <s v="Biguanides-&gt;DPP-4 inhibitors-&gt;Sulfonylureas-&gt;DPP-4 inhibitors|Sulfonylureas"/>
  </r>
  <r>
    <s v="CW0UlD9L58I"/>
    <x v="37"/>
    <s v="Asian"/>
    <s v="Biguanides"/>
    <x v="0"/>
    <d v="2023-02-03T00:00:00"/>
    <s v="Biguanides"/>
  </r>
  <r>
    <s v="cUUg..k4qdo"/>
    <x v="37"/>
    <s v="Other"/>
    <s v="Biguanides"/>
    <x v="0"/>
    <d v="2024-06-14T00:00:00"/>
    <s v="Biguanides-&gt;DPP-4 inhibitors"/>
  </r>
  <r>
    <s v="csMSUGfZzfk"/>
    <x v="37"/>
    <s v="Other"/>
    <s v="Biguanides"/>
    <x v="0"/>
    <d v="2020-01-27T00:00:00"/>
    <s v="Biguanides"/>
  </r>
  <r>
    <s v="CRUCDJo9knk"/>
    <x v="37"/>
    <s v="Pacific peoples"/>
    <s v="Biguanides|DPP-4 inhibitors"/>
    <x v="0"/>
    <d v="2024-05-28T00:00:00"/>
    <s v="Biguanides|DPP-4 inhibitors-&gt;Biguanides|Sulfonylureas"/>
  </r>
  <r>
    <s v="CRy/NIREIHY"/>
    <x v="37"/>
    <s v="Pacific peoples"/>
    <s v="Biguanides"/>
    <x v="0"/>
    <d v="2016-03-23T00:00:00"/>
    <s v="Biguanides-&gt;DPP-4 inhibitors-&gt;GLP-1 agonists-&gt;Biguanides|GLP-1 agonists|Insulin glargine-&gt;GLP-1 agonists|Insulin glargine-&gt;Insulin glargine"/>
  </r>
  <r>
    <s v="997iiANSsbI"/>
    <x v="37"/>
    <s v="Asian"/>
    <s v="Biguanides"/>
    <x v="0"/>
    <d v="2011-05-18T00:00:00"/>
    <s v="Biguanides-&gt;DPP-4 inhibitors|SGLT-2 inhibitors-&gt;DPP-4 inhibitors"/>
  </r>
  <r>
    <s v="96u74l9APiY"/>
    <x v="37"/>
    <s v="Other"/>
    <s v="Biguanides"/>
    <x v="0"/>
    <d v="2021-03-04T00:00:00"/>
    <s v="Biguanides"/>
  </r>
  <r>
    <s v="cpXsNg1pAQQ"/>
    <x v="37"/>
    <s v="Asian"/>
    <s v="Insulin aspart|Insulin isophane"/>
    <x v="1"/>
    <d v="2025-01-03T00:00:00"/>
    <s v="Insulin aspart|Insulin isophane-&gt;Biguanides"/>
  </r>
  <r>
    <s v="CpoEHg6ruFc"/>
    <x v="37"/>
    <s v="Pacific peoples"/>
    <s v="Biguanides"/>
    <x v="0"/>
    <d v="2017-03-17T00:00:00"/>
    <s v="Biguanides-&gt;Biguanides|Sulfonylureas-&gt;SGLT-2 inhibitors-&gt;Biguanides|SGLT-2 inhibitors|Sulfonylureas-&gt;DPP-4 inhibitors|SGLT-2 inhibitors|Sulfonylureas-&gt;DPP-4 inhibitors"/>
  </r>
  <r>
    <s v="CNBTAtpTh5E"/>
    <x v="37"/>
    <s v="Māori"/>
    <s v="Biguanides"/>
    <x v="0"/>
    <d v="2024-01-30T00:00:00"/>
    <s v="Biguanides-&gt;DPP-4 inhibitors"/>
  </r>
  <r>
    <s v="8pY6r/Jixo2"/>
    <x v="37"/>
    <s v="Asian"/>
    <s v="Biguanides|DPP-4 inhibitors"/>
    <x v="0"/>
    <d v="2024-12-13T00:00:00"/>
    <s v="Biguanides|DPP-4 inhibitors"/>
  </r>
  <r>
    <s v="8Pgu2YOkCNY"/>
    <x v="37"/>
    <s v="Asian"/>
    <s v="Biguanides"/>
    <x v="0"/>
    <d v="2017-09-21T00:00:00"/>
    <s v="Biguanides"/>
  </r>
  <r>
    <s v="8MD2.fJtxZI"/>
    <x v="37"/>
    <s v="Māori"/>
    <s v="Biguanides|DPP-4 inhibitors"/>
    <x v="0"/>
    <d v="2023-08-13T00:00:00"/>
    <s v="Biguanides|DPP-4 inhibitors-&gt;DPP-4 inhibitors-&gt;SGLT-2 inhibitors-&gt;GLP-1 agonists"/>
  </r>
  <r>
    <s v="8KZBGkA54Q2"/>
    <x v="37"/>
    <s v="Asian"/>
    <s v="Insulin isophane"/>
    <x v="1"/>
    <d v="2014-06-12T00:00:00"/>
    <s v="Insulin isophane-&gt;DPP-4 inhibitors"/>
  </r>
  <r>
    <s v="8FKYxI9CjpI"/>
    <x v="37"/>
    <s v="Asian"/>
    <s v="Biguanides"/>
    <x v="0"/>
    <d v="2024-05-06T00:00:00"/>
    <s v="Biguanides-&gt;SGLT-2 inhibitors"/>
  </r>
  <r>
    <s v="8hQFjrp/RWM"/>
    <x v="37"/>
    <s v="Pacific peoples"/>
    <s v="Biguanides"/>
    <x v="0"/>
    <d v="2019-03-07T00:00:00"/>
    <s v="Biguanides-&gt;Insulin isophane"/>
  </r>
  <r>
    <s v="8JC0iX3xodQ"/>
    <x v="37"/>
    <s v="Asian"/>
    <s v="Biguanides"/>
    <x v="0"/>
    <d v="2025-10-20T00:00:00"/>
    <s v="Biguanides"/>
  </r>
  <r>
    <s v="90FWLi5hqfI"/>
    <x v="37"/>
    <s v="Pacific peoples"/>
    <s v="Biguanides"/>
    <x v="0"/>
    <d v="2012-05-15T00:00:00"/>
    <s v="Biguanides-&gt;Biguanides|Sulfonylureas-&gt;Sulfonylureas-&gt;Biguanides|Insulin glargine|Sulfonylureas-&gt;SGLT-2 inhibitors"/>
  </r>
  <r>
    <s v="930ynmHD/NE"/>
    <x v="37"/>
    <s v="Māori"/>
    <s v="Biguanides|Insulin isophane|Insulin lispro"/>
    <x v="0"/>
    <d v="2022-07-25T00:00:00"/>
    <s v="Biguanides|Insulin isophane|Insulin lispro-&gt;Insulin isophane|Insulin lispro-&gt;Biguanides-&gt;Insulin isophane-&gt;Biguanides|Insulin lispro"/>
  </r>
  <r>
    <s v="8vjLviV5edA"/>
    <x v="37"/>
    <s v="Other"/>
    <s v="Biguanides"/>
    <x v="0"/>
    <d v="2015-02-10T00:00:00"/>
    <s v="Biguanides"/>
  </r>
  <r>
    <s v="WIKfvMm4INo"/>
    <x v="37"/>
    <s v="Asian"/>
    <s v="Biguanides"/>
    <x v="0"/>
    <d v="2019-07-23T00:00:00"/>
    <s v="Biguanides"/>
  </r>
  <r>
    <s v="WILu4cn11Hg"/>
    <x v="37"/>
    <s v="Asian"/>
    <s v="Biguanides"/>
    <x v="0"/>
    <d v="2024-06-18T00:00:00"/>
    <s v="Biguanides"/>
  </r>
  <r>
    <s v="WdyYAu.d5R2"/>
    <x v="37"/>
    <s v="Pacific peoples"/>
    <s v="Biguanides"/>
    <x v="0"/>
    <d v="2015-05-20T00:00:00"/>
    <s v="Biguanides-&gt;Sulfonylureas-&gt;Biguanides|Sulfonylureas-&gt;DPP-4 inhibitors-&gt;DPP-4 inhibitors|SGLT-2 inhibitors-&gt;SGLT-2 inhibitors-&gt;Biguanides|DPP-4 inhibitors|SGLT-2 inhibitors-&gt;Biguanides|SGLT-2 inhibitors"/>
  </r>
  <r>
    <s v="wnocluC.70A"/>
    <x v="37"/>
    <s v="Asian"/>
    <s v="Biguanides|Insulin aspart|Insulin isophane"/>
    <x v="0"/>
    <d v="2016-12-29T00:00:00"/>
    <s v="Biguanides|Insulin aspart|Insulin isophane-&gt;Insulin aspart|Insulin isophane-&gt;Insulin aspart"/>
  </r>
  <r>
    <s v="WMFrU5hGQLA"/>
    <x v="37"/>
    <s v="Asian"/>
    <s v="Biguanides"/>
    <x v="0"/>
    <d v="2019-11-04T00:00:00"/>
    <s v="Biguanides"/>
  </r>
  <r>
    <s v="WLmp/8Ope3g"/>
    <x v="37"/>
    <s v="Māori"/>
    <s v="Biguanides"/>
    <x v="0"/>
    <d v="2024-03-02T00:00:00"/>
    <s v="Biguanides-&gt;SGLT-2 inhibitors-&gt;GLP-1 agonists-&gt;Biguanides|GLP-1 agonists"/>
  </r>
  <r>
    <s v="vZixGG1/9/6"/>
    <x v="37"/>
    <s v="Pacific peoples"/>
    <s v="Biguanides"/>
    <x v="0"/>
    <d v="2015-07-31T00:00:00"/>
    <s v="Biguanides-&gt;Biguanides|Sulfonylureas-&gt;SGLT-2 inhibitors-&gt;DPP-4 inhibitors|SGLT-2 inhibitors-&gt;DPP-4 inhibitors"/>
  </r>
  <r>
    <s v="vZg7C.rEcoM"/>
    <x v="37"/>
    <s v="Asian"/>
    <s v="Biguanides|DPP-4 inhibitors"/>
    <x v="0"/>
    <d v="2024-05-31T00:00:00"/>
    <s v="Biguanides|DPP-4 inhibitors-&gt;DPP-4 inhibitors"/>
  </r>
  <r>
    <s v="w/Dh3xa1Nmc"/>
    <x v="37"/>
    <s v="Asian"/>
    <s v="Biguanides"/>
    <x v="0"/>
    <d v="2018-10-01T00:00:00"/>
    <s v="Biguanides"/>
  </r>
  <r>
    <s v="w4aIhlUifvI"/>
    <x v="37"/>
    <s v="Pacific peoples"/>
    <s v="DPP-4 inhibitors"/>
    <x v="0"/>
    <d v="2023-05-18T00:00:00"/>
    <s v="DPP-4 inhibitors"/>
  </r>
  <r>
    <s v="w36e7g.VtNo"/>
    <x v="37"/>
    <s v="Asian"/>
    <s v="Biguanides"/>
    <x v="0"/>
    <d v="2022-04-27T00:00:00"/>
    <s v="Biguanides"/>
  </r>
  <r>
    <s v="W74WmM3Awd2"/>
    <x v="37"/>
    <s v="Māori"/>
    <s v="Biguanides"/>
    <x v="0"/>
    <d v="2020-08-12T00:00:00"/>
    <s v="Biguanides"/>
  </r>
  <r>
    <s v="W77wtS0s/Rg"/>
    <x v="37"/>
    <s v="Pacific peoples"/>
    <s v="Biguanides|Insulin isophane"/>
    <x v="0"/>
    <d v="2022-08-02T00:00:00"/>
    <s v="Biguanides|Insulin isophane-&gt;Insulin isophane-&gt;Biguanides"/>
  </r>
  <r>
    <s v="WdFmfUg/7/A"/>
    <x v="37"/>
    <s v="Other"/>
    <s v="Biguanides"/>
    <x v="0"/>
    <d v="2019-11-18T00:00:00"/>
    <s v="Biguanides"/>
  </r>
  <r>
    <s v="Wd2g1nIuiMQ"/>
    <x v="37"/>
    <s v="Other"/>
    <s v="Biguanides"/>
    <x v="0"/>
    <d v="2018-12-27T00:00:00"/>
    <s v="Biguanides"/>
  </r>
  <r>
    <s v="wbnYRUgNkD."/>
    <x v="37"/>
    <s v="Pacific peoples"/>
    <s v="Biguanides"/>
    <x v="0"/>
    <d v="2025-03-11T00:00:00"/>
    <s v="Biguanides-&gt;DPP-4 inhibitors|SGLT-2 inhibitors-&gt;DPP-4 inhibitors"/>
  </r>
  <r>
    <s v="zKv2ljSkhuE"/>
    <x v="37"/>
    <s v="Other"/>
    <s v="Biguanides|Insulin isophane"/>
    <x v="0"/>
    <d v="2022-12-22T00:00:00"/>
    <s v="Biguanides|Insulin isophane-&gt;Insulin isophane"/>
  </r>
  <r>
    <s v="zkYHrrqQ4Fk"/>
    <x v="37"/>
    <s v="Asian"/>
    <s v="Biguanides|Insulin glargine"/>
    <x v="0"/>
    <d v="2019-10-17T00:00:00"/>
    <s v="Biguanides|Insulin glargine-&gt;Biguanides-&gt;Insulin glargine-&gt;DPP-4 inhibitors-&gt;DPP-4 inhibitors|Insulin glargine-&gt;GLP-1 agonists-&gt;DPP-4 inhibitors|GLP-1 agonists|Insulin glargine-&gt;Biguanides|GLP-1 agonists"/>
  </r>
  <r>
    <s v="zMojQMFBPP2"/>
    <x v="37"/>
    <s v="Asian"/>
    <s v="Biguanides"/>
    <x v="0"/>
    <d v="2021-07-20T00:00:00"/>
    <s v="Biguanides"/>
  </r>
  <r>
    <s v="Zkf51qaCWN6"/>
    <x v="37"/>
    <s v="Asian"/>
    <s v="Biguanides"/>
    <x v="0"/>
    <d v="2025-02-20T00:00:00"/>
    <s v="Biguanides-&gt;Insulin aspart|Insulin isophane"/>
  </r>
  <r>
    <s v="zK3js0MXRFc"/>
    <x v="37"/>
    <s v="Māori"/>
    <s v="Biguanides"/>
    <x v="0"/>
    <d v="2021-05-26T00:00:00"/>
    <s v="Biguanides"/>
  </r>
  <r>
    <s v="zJfZmF2LciA"/>
    <x v="37"/>
    <s v="Asian"/>
    <s v="Biguanides"/>
    <x v="0"/>
    <d v="2018-06-22T00:00:00"/>
    <s v="Biguanides-&gt;DPP-4 inhibitors-&gt;Biguanides|DPP-4 inhibitors-&gt;SGLT-2 inhibitors-&gt;DPP-4 inhibitors|SGLT-2 inhibitors"/>
  </r>
  <r>
    <s v="znQ/p6.qA4U"/>
    <x v="37"/>
    <s v="Other"/>
    <s v="Insulin lispro"/>
    <x v="1"/>
    <d v="2013-06-27T00:00:00"/>
    <s v="Insulin lispro-&gt;Biguanides-&gt;Biguanides|Sulfonylureas-&gt;Sulfonylureas-&gt;DPP-4 inhibitors-&gt;DPP-4 inhibitors|Sulfonylureas"/>
  </r>
  <r>
    <s v="ZorzuVE1was"/>
    <x v="37"/>
    <s v="Other"/>
    <s v="Biguanides"/>
    <x v="0"/>
    <d v="2015-04-16T00:00:00"/>
    <s v="Biguanides-&gt;SGLT-2 inhibitors-&gt;Biguanides|GLP-1 agonists-&gt;Biguanides|GLP-1 agonists|Sulfonylureas-&gt;GLP-1 agonists-&gt;Biguanides|Sulfonylureas-&gt;Biguanides|Insulin glargine|Sulfonylureas-&gt;Insulin glargine-&gt;Biguanides|GLP-1 agonists|Insulin glargine|Sulfonylureas"/>
  </r>
  <r>
    <s v="zqzCcWXVg5g"/>
    <x v="37"/>
    <s v="Pacific peoples"/>
    <s v="Biguanides"/>
    <x v="0"/>
    <d v="2012-05-11T00:00:00"/>
    <s v="Biguanides-&gt;Biguanides|Sulfonylureas-&gt;Biguanides|Insulin aspart-&gt;Insulin aspart-&gt;Biguanides|DPP-4 inhibitors|Insulin aspart-&gt;DPP-4 inhibitors|Insulin aspart-&gt;DPP-4 inhibitors|Insulin aspart|SGLT-2 inhibitors-&gt;DPP-4 inhibitors|SGLT-2 inhibitors"/>
  </r>
  <r>
    <s v="ZrOLR9iHbkw"/>
    <x v="37"/>
    <s v="Asian"/>
    <s v="Biguanides"/>
    <x v="0"/>
    <d v="2021-12-16T00:00:00"/>
    <s v="Biguanides-&gt;DPP-4 inhibitors|SGLT-2 inhibitors-&gt;DPP-4 inhibitors"/>
  </r>
  <r>
    <s v="ZrMfrtWAM1s"/>
    <x v="37"/>
    <s v="Asian"/>
    <s v="Biguanides"/>
    <x v="0"/>
    <d v="2019-03-21T00:00:00"/>
    <s v="Biguanides-&gt;DPP-4 inhibitors"/>
  </r>
  <r>
    <s v="zpLVlm4QNFU"/>
    <x v="37"/>
    <s v="Māori"/>
    <s v="Biguanides"/>
    <x v="0"/>
    <d v="2018-12-20T00:00:00"/>
    <s v="Biguanides-&gt;Insulin isophane-&gt;Insulin aspart|Insulin isophane"/>
  </r>
  <r>
    <s v="ZGPQE3rp4V6"/>
    <x v="37"/>
    <s v="Māori"/>
    <s v="Biguanides"/>
    <x v="0"/>
    <d v="2011-05-16T00:00:00"/>
    <s v="Biguanides-&gt;Sulfonylureas-&gt;Biguanides|Sulfonylureas-&gt;Insulin glargine-&gt;Biguanides|Insulin glargine|Sulfonylureas"/>
  </r>
  <r>
    <s v="Zdm9QT19V/E"/>
    <x v="37"/>
    <s v="Other"/>
    <s v="Biguanides"/>
    <x v="0"/>
    <d v="2022-12-28T00:00:00"/>
    <s v="Biguanides"/>
  </r>
  <r>
    <s v="zdR7RlUtrUo"/>
    <x v="37"/>
    <s v="Asian"/>
    <s v="Biguanides"/>
    <x v="0"/>
    <d v="2018-07-19T00:00:00"/>
    <s v="Biguanides"/>
  </r>
  <r>
    <s v="ze7OZC2TI1o"/>
    <x v="37"/>
    <s v="Pacific peoples"/>
    <s v="Biguanides"/>
    <x v="0"/>
    <d v="2022-07-12T00:00:00"/>
    <s v="Biguanides-&gt;SGLT-2 inhibitors"/>
  </r>
  <r>
    <s v="Zf0aSrUX5y6"/>
    <x v="37"/>
    <s v="Other"/>
    <s v="Biguanides"/>
    <x v="0"/>
    <d v="2025-06-18T00:00:00"/>
    <s v="Biguanides"/>
  </r>
  <r>
    <s v="zev4SL1k7m."/>
    <x v="37"/>
    <s v="Asian"/>
    <s v="Biguanides"/>
    <x v="0"/>
    <d v="2023-09-20T00:00:00"/>
    <s v="Biguanides"/>
  </r>
  <r>
    <s v="zBmMS/JBe3A"/>
    <x v="37"/>
    <s v="Other"/>
    <s v="Biguanides"/>
    <x v="0"/>
    <d v="2011-01-11T00:00:00"/>
    <s v="Biguanides-&gt;Biguanides|Sulfonylureas-&gt;Biguanides|GLP-1 agonists-&gt;SGLT-2 inhibitors-&gt;Biguanides|SGLT-2 inhibitors"/>
  </r>
  <r>
    <s v="ZB2xPsoz2qA"/>
    <x v="37"/>
    <s v="Other"/>
    <s v="Biguanides"/>
    <x v="0"/>
    <d v="2025-07-15T00:00:00"/>
    <s v="Biguanides"/>
  </r>
  <r>
    <s v="ZaKcOhO3jz6"/>
    <x v="37"/>
    <s v="Other"/>
    <s v="DPP-4 inhibitors"/>
    <x v="0"/>
    <d v="2023-11-14T00:00:00"/>
    <s v="DPP-4 inhibitors-&gt;Biguanides"/>
  </r>
  <r>
    <s v="WSER6fJ0BX2"/>
    <x v="37"/>
    <s v="Other"/>
    <s v="Biguanides"/>
    <x v="0"/>
    <d v="2015-06-10T00:00:00"/>
    <s v="Biguanides"/>
  </r>
  <r>
    <s v="Ws7XTUVwjYQ"/>
    <x v="37"/>
    <s v="Māori"/>
    <s v="Biguanides"/>
    <x v="0"/>
    <d v="2025-01-23T00:00:00"/>
    <s v="Biguanides"/>
  </r>
  <r>
    <s v="WPOCyiXWYxU"/>
    <x v="37"/>
    <s v="Pacific peoples"/>
    <s v="SGLT-2 inhibitors"/>
    <x v="0"/>
    <d v="2025-06-25T00:00:00"/>
    <s v="SGLT-2 inhibitors"/>
  </r>
  <r>
    <s v="wqo8WPIt6Pk"/>
    <x v="37"/>
    <s v="Asian"/>
    <s v="Biguanides"/>
    <x v="0"/>
    <d v="2014-10-16T00:00:00"/>
    <s v="Biguanides-&gt;DPP-4 inhibitors-&gt;Biguanides|DPP-4 inhibitors|SGLT-2 inhibitors-&gt;DPP-4 inhibitors|SGLT-2 inhibitors-&gt;SGLT-2 inhibitors"/>
  </r>
  <r>
    <s v="WQDgpI2lppI"/>
    <x v="37"/>
    <s v="Other"/>
    <s v="Biguanides"/>
    <x v="0"/>
    <d v="2022-02-03T00:00:00"/>
    <s v="Biguanides-&gt;Biguanides|Insulin aspart|Insulin isophane-&gt;Insulin aspart|Insulin isophane-&gt;Insulin isophane-&gt;Insulin aspart-&gt;DPP-4 inhibitors"/>
  </r>
  <r>
    <s v="CWVxnj8FmGs"/>
    <x v="37"/>
    <s v="Asian"/>
    <s v="Biguanides|Insulin isophane"/>
    <x v="0"/>
    <d v="2023-07-27T00:00:00"/>
    <s v="Biguanides|Insulin isophane"/>
  </r>
  <r>
    <s v="d.REx92pYjo"/>
    <x v="37"/>
    <s v="Asian"/>
    <s v="Sulfonylureas"/>
    <x v="0"/>
    <d v="2018-10-30T00:00:00"/>
    <s v="Sulfonylureas-&gt;DPP-4 inhibitors-&gt;Insulin glargine-&gt;DPP-4 inhibitors|Insulin glargine-&gt;Insulin glargine|SGLT-2 inhibitors-&gt;SGLT-2 inhibitors-&gt;DPP-4 inhibitors|Insulin glargine|SGLT-2 inhibitors-&gt;Biguanides|GLP-1 agonists|Insulin glargine-&gt;Biguanides|DPP-4 inhibitors|Insulin glargine-&gt;GLP-1 agonists|Insulin glargine-&gt;Biguanides-&gt;GLP-1 agonists-&gt;Insulin aspart-&gt;Biguanides|GLP-1 agonists|Insulin aspart-&gt;GLP-1 agonists|Insulin aspart"/>
  </r>
  <r>
    <s v="cZ2lWuBzSBs"/>
    <x v="37"/>
    <s v="Pacific peoples"/>
    <s v="Biguanides"/>
    <x v="0"/>
    <d v="2012-11-13T00:00:00"/>
    <s v="Biguanides-&gt;Biguanides|Sulfonylureas"/>
  </r>
  <r>
    <s v="d6R89MFFZRc"/>
    <x v="37"/>
    <s v="Asian"/>
    <s v="Biguanides"/>
    <x v="0"/>
    <d v="2020-11-16T00:00:00"/>
    <s v="Biguanides-&gt;DPP-4 inhibitors"/>
  </r>
  <r>
    <s v="dHkj43.K5nA"/>
    <x v="37"/>
    <s v="Asian"/>
    <s v="Biguanides"/>
    <x v="0"/>
    <d v="2024-07-29T00:00:00"/>
    <s v="Biguanides-&gt;Biguanides|SGLT-2 inhibitors-&gt;SGLT-2 inhibitors"/>
  </r>
  <r>
    <s v="DiIjo/o9o.E"/>
    <x v="37"/>
    <s v="Asian"/>
    <s v="Biguanides|Sulfonylureas"/>
    <x v="0"/>
    <d v="2019-02-16T00:00:00"/>
    <s v="Biguanides|Sulfonylureas-&gt;Biguanides-&gt;Biguanides|Insulin isophane|Insulin lispro-&gt;Insulin isophane|Insulin lispro-&gt;Biguanides|DPP-4 inhibitors-&gt;DPP-4 inhibitors-&gt;DPP-4 inhibitors|Insulin glargine-&gt;Biguanides|DPP-4 inhibitors|Insulin glargine-&gt;Insulin glargine-&gt;SGLT-2 inhibitors-&gt;DPP-4 inhibitors|Insulin glargine|SGLT-2 inhibitors-&gt;DPP-4 inhibitors|SGLT-2 inhibitors"/>
  </r>
  <r>
    <s v="dG09/mcFufo"/>
    <x v="37"/>
    <s v="Other"/>
    <s v="Biguanides"/>
    <x v="0"/>
    <d v="2021-03-19T00:00:00"/>
    <s v="Biguanides"/>
  </r>
  <r>
    <s v="DEA5EuZIjy6"/>
    <x v="37"/>
    <s v="Māori"/>
    <s v="Biguanides"/>
    <x v="0"/>
    <d v="2020-03-25T00:00:00"/>
    <s v="Biguanides-&gt;DPP-4 inhibitors-&gt;DPP-4 inhibitors|SGLT-2 inhibitors-&gt;Biguanides|SGLT-2 inhibitors-&gt;SGLT-2 inhibitors"/>
  </r>
  <r>
    <s v="GVyHKIYaZDU"/>
    <x v="37"/>
    <s v="Other"/>
    <s v="Biguanides"/>
    <x v="0"/>
    <d v="2024-11-06T00:00:00"/>
    <s v="Biguanides"/>
  </r>
  <r>
    <s v="GWnMX.BjkFI"/>
    <x v="37"/>
    <s v="Other"/>
    <s v="Biguanides"/>
    <x v="0"/>
    <d v="2018-04-26T00:00:00"/>
    <s v="Biguanides"/>
  </r>
  <r>
    <s v="gvbpdZrdnLw"/>
    <x v="37"/>
    <s v="Māori"/>
    <s v="Biguanides"/>
    <x v="0"/>
    <d v="2011-08-26T00:00:00"/>
    <s v="Biguanides"/>
  </r>
  <r>
    <s v="gt6kKwX0nmU"/>
    <x v="37"/>
    <s v="Asian"/>
    <s v="Biguanides"/>
    <x v="0"/>
    <d v="2025-07-08T00:00:00"/>
    <s v="Biguanides"/>
  </r>
  <r>
    <s v="gRJdAGHT0R6"/>
    <x v="37"/>
    <s v="Māori"/>
    <s v="Biguanides"/>
    <x v="0"/>
    <d v="2022-12-12T00:00:00"/>
    <s v="Biguanides-&gt;Insulin isophane-&gt;Insulin glargine-&gt;Biguanides|Insulin glargine"/>
  </r>
  <r>
    <s v="gPP8PrMTLQk"/>
    <x v="37"/>
    <s v="Asian"/>
    <s v="Biguanides"/>
    <x v="0"/>
    <d v="2023-09-25T00:00:00"/>
    <s v="Biguanides-&gt;Thiazolidinedione"/>
  </r>
  <r>
    <s v="gq7vYT5h6tQ"/>
    <x v="37"/>
    <s v="Pacific peoples"/>
    <s v="Biguanides"/>
    <x v="0"/>
    <d v="2015-08-31T00:00:00"/>
    <s v="Biguanides"/>
  </r>
  <r>
    <s v="Gq8YsqZdZiU"/>
    <x v="37"/>
    <s v="Asian"/>
    <s v="Biguanides|Insulin isophane"/>
    <x v="0"/>
    <d v="2021-05-27T00:00:00"/>
    <s v="Biguanides|Insulin isophane-&gt;Insulin isophane"/>
  </r>
  <r>
    <s v="gmXcmbIwxrw"/>
    <x v="37"/>
    <s v="Other"/>
    <s v="Biguanides"/>
    <x v="0"/>
    <d v="2014-05-07T00:00:00"/>
    <s v="Biguanides"/>
  </r>
  <r>
    <s v="gn0sCdbCL/Q"/>
    <x v="37"/>
    <s v="Māori"/>
    <s v="Biguanides"/>
    <x v="0"/>
    <d v="2017-01-12T00:00:00"/>
    <s v="Biguanides-&gt;Insulin isophane"/>
  </r>
  <r>
    <s v="GoiVIUILMis"/>
    <x v="37"/>
    <s v="Māori"/>
    <s v="Biguanides"/>
    <x v="0"/>
    <d v="2024-05-14T00:00:00"/>
    <s v="Biguanides"/>
  </r>
  <r>
    <s v="GnBFH.uhKiU"/>
    <x v="37"/>
    <s v="Asian"/>
    <s v="Biguanides"/>
    <x v="0"/>
    <d v="2024-12-12T00:00:00"/>
    <s v="Biguanides"/>
  </r>
  <r>
    <s v="gnCgjNiNTo."/>
    <x v="37"/>
    <s v="Asian"/>
    <s v="Insulin isophane|Insulin lispro"/>
    <x v="1"/>
    <d v="2015-09-11T00:00:00"/>
    <s v="Insulin isophane|Insulin lispro-&gt;Biguanides"/>
  </r>
  <r>
    <s v="gnuLlecRxM2"/>
    <x v="37"/>
    <s v="Asian"/>
    <s v="Biguanides"/>
    <x v="0"/>
    <d v="2025-01-22T00:00:00"/>
    <s v="Biguanides"/>
  </r>
  <r>
    <s v="gO02ZzG4bTI"/>
    <x v="37"/>
    <s v="Asian"/>
    <s v="Biguanides"/>
    <x v="0"/>
    <d v="2025-12-22T00:00:00"/>
    <s v="Biguanides"/>
  </r>
  <r>
    <s v="gdDx4sT9d5s"/>
    <x v="37"/>
    <s v="Other"/>
    <s v="Biguanides"/>
    <x v="0"/>
    <d v="2025-01-20T00:00:00"/>
    <s v="Biguanides"/>
  </r>
  <r>
    <s v="GDHrXJy.I8w"/>
    <x v="37"/>
    <s v="Asian"/>
    <s v="Biguanides"/>
    <x v="0"/>
    <d v="2018-09-13T00:00:00"/>
    <s v="Biguanides"/>
  </r>
  <r>
    <s v="GIHHgXNMhbg"/>
    <x v="37"/>
    <s v="Asian"/>
    <s v="Biguanides|Insulin isophane"/>
    <x v="0"/>
    <d v="2018-01-03T00:00:00"/>
    <s v="Biguanides|Insulin isophane-&gt;Insulin isophane"/>
  </r>
  <r>
    <s v="glH.f49NGmE"/>
    <x v="37"/>
    <s v="Asian"/>
    <s v="Biguanides"/>
    <x v="0"/>
    <d v="2021-07-21T00:00:00"/>
    <s v="Biguanides-&gt;Biguanides|SGLT-2 inhibitors-&gt;SGLT-2 inhibitors"/>
  </r>
  <r>
    <s v="Glju5CYgd0Y"/>
    <x v="37"/>
    <s v="Other"/>
    <s v="Biguanides"/>
    <x v="0"/>
    <d v="2017-02-17T00:00:00"/>
    <s v="Biguanides"/>
  </r>
  <r>
    <s v="GhOXfzU.iNQ"/>
    <x v="37"/>
    <s v="Māori"/>
    <s v="Biguanides"/>
    <x v="0"/>
    <d v="2023-02-27T00:00:00"/>
    <s v="Biguanides"/>
  </r>
  <r>
    <s v="gF7iB6c4K0o"/>
    <x v="37"/>
    <s v="Other"/>
    <s v="Biguanides"/>
    <x v="0"/>
    <d v="2022-11-10T00:00:00"/>
    <s v="Biguanides"/>
  </r>
  <r>
    <s v="kIIS3CgOKSc"/>
    <x v="37"/>
    <s v="Asian"/>
    <s v="Biguanides"/>
    <x v="0"/>
    <d v="2020-11-11T00:00:00"/>
    <s v="Biguanides"/>
  </r>
  <r>
    <s v="KIeIqk4/Ux6"/>
    <x v="37"/>
    <s v="Pacific peoples"/>
    <s v="Biguanides"/>
    <x v="0"/>
    <d v="2020-07-04T00:00:00"/>
    <s v="Biguanides-&gt;DPP-4 inhibitors-&gt;Insulin glargine-&gt;Biguanides|DPP-4 inhibitors-&gt;DPP-4 inhibitors|Insulin glargine-&gt;Biguanides|DPP-4 inhibitors|Insulin glargine|SGLT-2 inhibitors-&gt;DPP-4 inhibitors|Insulin glargine|SGLT-2 inhibitors-&gt;DPP-4 inhibitors|SGLT-2 inhibitors-&gt;DPP-4 inhibitors|Insulin glargine|SGLT-2 inhibitors|Sulfonylureas-&gt;Insulin aspart-&gt;DPP-4 inhibitors|Insulin aspart|Insulin glargine|SGLT-2 inhibitors-&gt;DPP-4 inhibitors|Insulin aspart|SGLT-2 inhibitors"/>
  </r>
  <r>
    <s v="KIfiyKTpMsw"/>
    <x v="37"/>
    <s v="Asian"/>
    <s v="Biguanides|Insulin aspart"/>
    <x v="0"/>
    <d v="2012-06-12T00:00:00"/>
    <s v="Biguanides|Insulin aspart-&gt;Insulin aspart"/>
  </r>
  <r>
    <s v="kJFacnJKPKM"/>
    <x v="37"/>
    <s v="Other"/>
    <s v="Biguanides"/>
    <x v="0"/>
    <d v="2013-06-17T00:00:00"/>
    <s v="Biguanides-&gt;Biguanides|Insulin glargine|Sulfonylureas-&gt;Sulfonylureas-&gt;Biguanides|Sulfonylureas-&gt;Insulin glargine-&gt;Insulin glargine|Sulfonylureas-&gt;DPP-4 inhibitors|Insulin glargine-&gt;Insulin aspart-&gt;DPP-4 inhibitors|Insulin aspart|Insulin glargine-&gt;Insulin aspart|Insulin glargine-&gt;DPP-4 inhibitors|Insulin aspart-&gt;DPP-4 inhibitors|Insulin aspart|Insulin glargine|SGLT-2 inhibitors-&gt;DPP-4 inhibitors|Insulin glargine|SGLT-2 inhibitors-&gt;Insulin aspart|Insulin glargine|SGLT-2 inhibitors-&gt;SGLT-2 inhibitors"/>
  </r>
  <r>
    <s v="kj7fuB8c5XI"/>
    <x v="37"/>
    <s v="Asian"/>
    <s v="Biguanides"/>
    <x v="0"/>
    <d v="2023-03-28T00:00:00"/>
    <s v="Biguanides-&gt;DPP-4 inhibitors"/>
  </r>
  <r>
    <s v="KIUnllc2AsQ"/>
    <x v="37"/>
    <s v="Pacific peoples"/>
    <s v="Biguanides"/>
    <x v="0"/>
    <d v="2022-01-11T00:00:00"/>
    <s v="Biguanides"/>
  </r>
  <r>
    <s v="kH9jWJWFWIw"/>
    <x v="37"/>
    <s v="Asian"/>
    <s v="Biguanides"/>
    <x v="0"/>
    <d v="2019-02-12T00:00:00"/>
    <s v="Biguanides-&gt;DPP-4 inhibitors-&gt;DPP-4 inhibitors|SGLT-2 inhibitors-&gt;SGLT-2 inhibitors"/>
  </r>
  <r>
    <s v="KBVgd9Mcewg"/>
    <x v="37"/>
    <s v="Māori"/>
    <s v="Biguanides"/>
    <x v="0"/>
    <d v="2013-11-13T00:00:00"/>
    <s v="Biguanides-&gt;Sulfonylureas-&gt;DPP-4 inhibitors-&gt;SGLT-2 inhibitors"/>
  </r>
  <r>
    <s v="ka5iJ469eas"/>
    <x v="37"/>
    <s v="Māori"/>
    <s v="Biguanides"/>
    <x v="0"/>
    <d v="2018-04-20T00:00:00"/>
    <s v="Biguanides-&gt;Biguanides|DPP-4 inhibitors-&gt;DPP-4 inhibitors-&gt;DPP-4 inhibitors|Sulfonylureas-&gt;Sulfonylureas-&gt;SGLT-2 inhibitors-&gt;GLP-1 agonists-&gt;DPP-4 inhibitors|GLP-1 agonists-&gt;Biguanides|GLP-1 agonists-&gt;GLP-1 agonists|Sulfonylureas"/>
  </r>
  <r>
    <s v="k8Fn8i6OKdU"/>
    <x v="37"/>
    <s v="Asian"/>
    <s v="Biguanides"/>
    <x v="0"/>
    <d v="2014-02-11T00:00:00"/>
    <s v="Biguanides-&gt;Biguanides|DPP-4 inhibitors-&gt;DPP-4 inhibitors-&gt;SGLT-2 inhibitors-&gt;DPP-4 inhibitors|SGLT-2 inhibitors"/>
  </r>
  <r>
    <s v="K94ZZJaF5jw"/>
    <x v="37"/>
    <s v="Pacific peoples"/>
    <s v="Biguanides"/>
    <x v="0"/>
    <d v="2012-10-19T00:00:00"/>
    <s v="Biguanides"/>
  </r>
  <r>
    <s v="KDt694sEeto"/>
    <x v="37"/>
    <s v="Māori"/>
    <s v="Biguanides"/>
    <x v="0"/>
    <d v="2020-12-11T00:00:00"/>
    <s v="Biguanides-&gt;Insulin aspart|Insulin glargine-&gt;Biguanides|SGLT-2 inhibitors-&gt;Insulin aspart|Insulin glargine|SGLT-2 inhibitors-&gt;Insulin aspart-&gt;SGLT-2 inhibitors-&gt;Insulin glargine-&gt;Insulin glargine|SGLT-2 inhibitors"/>
  </r>
  <r>
    <s v="kd0c9CKWAZ6"/>
    <x v="37"/>
    <s v="Asian"/>
    <s v="Biguanides"/>
    <x v="0"/>
    <d v="2016-06-16T00:00:00"/>
    <s v="Biguanides-&gt;Insulin isophane"/>
  </r>
  <r>
    <s v="k4mmjHjrbaQ"/>
    <x v="37"/>
    <s v="Asian"/>
    <s v="Biguanides"/>
    <x v="0"/>
    <d v="2023-09-11T00:00:00"/>
    <s v="Biguanides"/>
  </r>
  <r>
    <s v="k.hqFEs1QA."/>
    <x v="37"/>
    <s v="Other"/>
    <s v="Biguanides"/>
    <x v="0"/>
    <d v="2012-03-27T00:00:00"/>
    <s v="Biguanides-&gt;Insulin aspart|Insulin glargine-&gt;Biguanides|Insulin aspart|Insulin glargine-&gt;Insulin aspart-&gt;Biguanides|Insulin isophane-&gt;Insulin isophane-&gt;Sulfonylureas-&gt;Biguanides|Insulin isophane|Sulfonylureas-&gt;DPP-4 inhibitors-&gt;Biguanides|DPP-4 inhibitors|Insulin isophane|Sulfonylureas-&gt;DPP-4 inhibitors|Insulin isophane-&gt;SGLT-2 inhibitors-&gt;DPP-4 inhibitors|SGLT-2 inhibitors-&gt;DPP-4 inhibitors|Insulin isophane|SGLT-2 inhibitors-&gt;Biguanides|GLP-1 agonists|Insulin isophane|Thiazolidinedione-&gt;Biguanides|GLP-1 agonists|Insulin isophane-&gt;GLP-1 agonists|Insulin isophane-&gt;GLP-1 agonists-&gt;Biguanides|GLP-1 agonists-&gt;GLP-1 agonists|Insulin aspart-&gt;Biguanides|GLP-1 agonists|Insulin aspart"/>
  </r>
  <r>
    <s v="K00zBXv52X."/>
    <x v="37"/>
    <s v="Pacific peoples"/>
    <s v="Biguanides"/>
    <x v="0"/>
    <d v="2019-12-06T00:00:00"/>
    <s v="Biguanides"/>
  </r>
  <r>
    <s v="k1vMX.ASpRI"/>
    <x v="37"/>
    <s v="Asian"/>
    <s v="Biguanides"/>
    <x v="0"/>
    <d v="2012-08-08T00:00:00"/>
    <s v="Biguanides"/>
  </r>
  <r>
    <s v="K1RkfV5R94Y"/>
    <x v="37"/>
    <s v="Māori"/>
    <s v="Biguanides"/>
    <x v="0"/>
    <d v="2014-04-30T00:00:00"/>
    <s v="Biguanides-&gt;Sulfonylureas-&gt;Biguanides|Sulfonylureas-&gt;DPP-4 inhibitors-&gt;Biguanides|DPP-4 inhibitors|Sulfonylureas-&gt;DPP-4 inhibitors|Sulfonylureas-&gt;SGLT-2 inhibitors-&gt;DPP-4 inhibitors|SGLT-2 inhibitors-&gt;SGLT-2 inhibitors|Sulfonylureas-&gt;DPP-4 inhibitors|SGLT-2 inhibitors|Sulfonylureas"/>
  </r>
  <r>
    <s v="jYZcZBcLeJo"/>
    <x v="37"/>
    <s v="Asian"/>
    <s v="Biguanides"/>
    <x v="0"/>
    <d v="2011-02-16T00:00:00"/>
    <s v="Biguanides-&gt;DPP-4 inhibitors-&gt;Biguanides|Insulin glargine-&gt;Insulin glargine-&gt;GLP-1 agonists-&gt;Biguanides|GLP-1 agonists|Insulin glargine-&gt;GLP-1 agonists|Insulin glargine-&gt;Insulin glargine|SGLT-2 inhibitors-&gt;SGLT-2 inhibitors"/>
  </r>
  <r>
    <s v="JYk2dCYthbI"/>
    <x v="37"/>
    <s v="Other"/>
    <s v="Biguanides"/>
    <x v="0"/>
    <d v="2020-03-09T00:00:00"/>
    <s v="Biguanides"/>
  </r>
  <r>
    <s v="H/aH86NGXUY"/>
    <x v="37"/>
    <s v="Pacific peoples"/>
    <s v="Biguanides|Sulfonylureas"/>
    <x v="0"/>
    <d v="2011-12-21T00:00:00"/>
    <s v="Biguanides|Sulfonylureas-&gt;Biguanides"/>
  </r>
  <r>
    <s v="GZ3J2IplX6s"/>
    <x v="37"/>
    <s v="Other"/>
    <s v="Biguanides"/>
    <x v="0"/>
    <d v="2012-08-13T00:00:00"/>
    <s v="Biguanides"/>
  </r>
  <r>
    <s v="nmQNjdS1GoQ"/>
    <x v="37"/>
    <s v="Other"/>
    <s v="Biguanides"/>
    <x v="0"/>
    <d v="2021-03-29T00:00:00"/>
    <s v="Biguanides"/>
  </r>
  <r>
    <s v="NmxT4/FDkOc"/>
    <x v="37"/>
    <s v="Asian"/>
    <s v="Biguanides"/>
    <x v="0"/>
    <d v="2018-10-23T00:00:00"/>
    <s v="Biguanides-&gt;SGLT-2 inhibitors-&gt;Biguanides|SGLT-2 inhibitors-&gt;DPP-4 inhibitors-&gt;Sulfonylureas-&gt;DPP-4 inhibitors|Sulfonylureas-&gt;DPP-4 inhibitors|Insulin glargine|Sulfonylureas-&gt;Insulin glargine"/>
  </r>
  <r>
    <s v="NrCun7bHpjo"/>
    <x v="37"/>
    <s v="Pacific peoples"/>
    <s v="Biguanides"/>
    <x v="0"/>
    <d v="2018-09-24T00:00:00"/>
    <s v="Biguanides-&gt;DPP-4 inhibitors-&gt;SGLT-2 inhibitors"/>
  </r>
  <r>
    <s v="nVpLThZdyiM"/>
    <x v="37"/>
    <s v="Asian"/>
    <s v="Biguanides"/>
    <x v="0"/>
    <d v="2017-11-10T00:00:00"/>
    <s v="Biguanides"/>
  </r>
  <r>
    <s v="NV/e00Xydrs"/>
    <x v="37"/>
    <s v="Other"/>
    <s v="Biguanides"/>
    <x v="0"/>
    <d v="2014-10-30T00:00:00"/>
    <s v="Biguanides-&gt;Biguanides|DPP-4 inhibitors-&gt;DPP-4 inhibitors-&gt;GLP-1 agonists-&gt;DPP-4 inhibitors|GLP-1 agonists-&gt;Biguanides|GLP-1 agonists-&gt;SGLT-2 inhibitors-&gt;Biguanides|SGLT-2 inhibitors"/>
  </r>
  <r>
    <s v="NVZ5GcZVt.M"/>
    <x v="37"/>
    <s v="Other"/>
    <s v="Biguanides|SGLT-2 inhibitors"/>
    <x v="0"/>
    <d v="2022-11-24T00:00:00"/>
    <s v="Biguanides|SGLT-2 inhibitors-&gt;DPP-4 inhibitors-&gt;SGLT-2 inhibitors-&gt;Sulfonylureas"/>
  </r>
  <r>
    <s v="nWgQ/07fg0o"/>
    <x v="37"/>
    <s v="Other"/>
    <s v="Insulin glargine|Insulin glulisine"/>
    <x v="1"/>
    <d v="2017-11-03T00:00:00"/>
    <s v="Insulin glargine|Insulin glulisine-&gt;Insulin glulisine-&gt;Biguanides|Insulin glargine|Insulin glulisine-&gt;DPP-4 inhibitors-&gt;DPP-4 inhibitors|Insulin glargine|Insulin glulisine-&gt;DPP-4 inhibitors|Insulin glargine-&gt;Insulin aspart"/>
  </r>
  <r>
    <s v="Nt9s1CEGQyU"/>
    <x v="37"/>
    <s v="Asian"/>
    <s v="Biguanides|Insulin glargine"/>
    <x v="0"/>
    <d v="2022-12-05T00:00:00"/>
    <s v="Biguanides|Insulin glargine-&gt;Insulin glargine-&gt;Insulin aspart-&gt;SGLT-2 inhibitors-&gt;Biguanides-&gt;Insulin aspart|Insulin glargine|SGLT-2 inhibitors-&gt;Insulin glargine|SGLT-2 inhibitors"/>
  </r>
  <r>
    <s v="Nt5Ilph61hc"/>
    <x v="37"/>
    <s v="Other"/>
    <s v="Biguanides"/>
    <x v="0"/>
    <d v="2025-03-19T00:00:00"/>
    <s v="Biguanides"/>
  </r>
  <r>
    <s v="nu4Nsp/Fgc."/>
    <x v="37"/>
    <s v="Other"/>
    <s v="Biguanides"/>
    <x v="0"/>
    <d v="2025-03-27T00:00:00"/>
    <s v="Biguanides"/>
  </r>
  <r>
    <s v="koILUX01U0M"/>
    <x v="37"/>
    <s v="Asian"/>
    <s v="Biguanides"/>
    <x v="0"/>
    <d v="2025-05-06T00:00:00"/>
    <s v="Biguanides-&gt;DPP-4 inhibitors"/>
  </r>
  <r>
    <s v="kO19uCVFZYs"/>
    <x v="37"/>
    <s v="Asian"/>
    <s v="Biguanides"/>
    <x v="0"/>
    <d v="2023-07-11T00:00:00"/>
    <s v="Biguanides-&gt;DPP-4 inhibitors"/>
  </r>
  <r>
    <s v="KOeT3pA.qOA"/>
    <x v="37"/>
    <s v="Other"/>
    <s v="Sulfonylureas"/>
    <x v="0"/>
    <d v="2017-12-16T00:00:00"/>
    <s v="Sulfonylureas-&gt;Biguanides|DPP-4 inhibitors-&gt;Biguanides|Sulfonylureas-&gt;Biguanides"/>
  </r>
  <r>
    <s v="kNacT57RX7s"/>
    <x v="37"/>
    <s v="Asian"/>
    <s v="Biguanides"/>
    <x v="0"/>
    <d v="2011-07-05T00:00:00"/>
    <s v="Biguanides-&gt;DPP-4 inhibitors-&gt;DPP-4 inhibitors|SGLT-2 inhibitors"/>
  </r>
  <r>
    <s v="Knj30CD/znI"/>
    <x v="37"/>
    <s v="Other"/>
    <s v="Biguanides"/>
    <x v="0"/>
    <d v="2014-09-09T00:00:00"/>
    <s v="Biguanides"/>
  </r>
  <r>
    <s v="kNPp6Uxv/hc"/>
    <x v="37"/>
    <s v="Asian"/>
    <s v="Biguanides|Insulin isophane"/>
    <x v="0"/>
    <d v="2021-11-08T00:00:00"/>
    <s v="Biguanides|Insulin isophane"/>
  </r>
  <r>
    <s v="KkgBg/XFhkM"/>
    <x v="37"/>
    <s v="Pacific peoples"/>
    <s v="Biguanides"/>
    <x v="0"/>
    <d v="2015-06-29T00:00:00"/>
    <s v="Biguanides-&gt;Biguanides|Sulfonylureas-&gt;DPP-4 inhibitors|Sulfonylureas-&gt;DPP-4 inhibitors-&gt;DPP-4 inhibitors|SGLT-2 inhibitors|Sulfonylureas"/>
  </r>
  <r>
    <s v="kthSv.TpodM"/>
    <x v="37"/>
    <s v="Other"/>
    <s v="Biguanides"/>
    <x v="0"/>
    <d v="2025-08-09T00:00:00"/>
    <s v="Biguanides"/>
  </r>
  <r>
    <s v="nKx6bm93rJo"/>
    <x v="37"/>
    <s v="Other"/>
    <s v="Biguanides|Insulin aspart|Insulin glargine"/>
    <x v="0"/>
    <d v="2018-06-15T00:00:00"/>
    <s v="Biguanides|Insulin aspart|Insulin glargine-&gt;Insulin aspart|Insulin glargine-&gt;Biguanides-&gt;Insulin glargine-&gt;Insulin aspart-&gt;Insulin aspart|Insulin glargine|SGLT-2 inhibitors"/>
  </r>
  <r>
    <s v="NlOqufGr4t2"/>
    <x v="37"/>
    <s v="Other"/>
    <s v="Biguanides"/>
    <x v="0"/>
    <d v="2016-06-10T00:00:00"/>
    <s v="Biguanides"/>
  </r>
  <r>
    <s v="nlWFjeeL.kE"/>
    <x v="37"/>
    <s v="Other"/>
    <s v="Biguanides"/>
    <x v="0"/>
    <d v="2023-10-30T00:00:00"/>
    <s v="Biguanides"/>
  </r>
  <r>
    <s v="/hyiI2r4VXk"/>
    <x v="37"/>
    <s v="Pacific peoples"/>
    <s v="Biguanides"/>
    <x v="0"/>
    <d v="2013-03-18T00:00:00"/>
    <s v="Biguanides-&gt;Biguanides|Sulfonylureas-&gt;Biguanides|Insulin glargine|Sulfonylureas-&gt;DPP-4 inhibitors|Sulfonylureas-&gt;DPP-4 inhibitors|SGLT-2 inhibitors-&gt;DPP-4 inhibitors|SGLT-2 inhibitors|Sulfonylureas-&gt;Sulfonylureas"/>
  </r>
  <r>
    <s v="/fuRJSQrkSg"/>
    <x v="37"/>
    <s v="Other"/>
    <s v="Biguanides"/>
    <x v="0"/>
    <d v="2020-05-28T00:00:00"/>
    <s v="Biguanides"/>
  </r>
  <r>
    <s v="/6hTD2l78.o"/>
    <x v="37"/>
    <s v="Māori"/>
    <s v="Biguanides"/>
    <x v="0"/>
    <d v="2021-10-14T00:00:00"/>
    <s v="Biguanides"/>
  </r>
  <r>
    <s v="/VKTTroY5x6"/>
    <x v="37"/>
    <s v="Māori"/>
    <s v="Biguanides"/>
    <x v="0"/>
    <d v="2012-10-26T00:00:00"/>
    <s v="Biguanides"/>
  </r>
  <r>
    <s v="/pu9ovMHcOM"/>
    <x v="37"/>
    <s v="Other"/>
    <s v="Insulin isophane"/>
    <x v="1"/>
    <d v="2020-05-25T00:00:00"/>
    <s v="Insulin isophane-&gt;Insulin aspart-&gt;Biguanides"/>
  </r>
  <r>
    <s v="/MaosuNkh06"/>
    <x v="37"/>
    <s v="Pacific peoples"/>
    <s v="Biguanides"/>
    <x v="0"/>
    <d v="2020-02-19T00:00:00"/>
    <s v="Biguanides"/>
  </r>
  <r>
    <s v="5rpidywAYQE"/>
    <x v="37"/>
    <s v="Pacific peoples"/>
    <s v="Biguanides"/>
    <x v="0"/>
    <d v="2025-10-23T00:00:00"/>
    <s v="Biguanides"/>
  </r>
  <r>
    <s v="5UTM6.D.kVw"/>
    <x v="37"/>
    <s v="Māori"/>
    <s v="Biguanides"/>
    <x v="0"/>
    <d v="2023-09-07T00:00:00"/>
    <s v="Biguanides-&gt;DPP-4 inhibitors-&gt;Sulfonylureas-&gt;Biguanides|Sulfonylureas-&gt;SGLT-2 inhibitors"/>
  </r>
  <r>
    <s v="5tqXMCRzn5w"/>
    <x v="37"/>
    <s v="Other"/>
    <s v="Biguanides"/>
    <x v="0"/>
    <d v="2014-12-24T00:00:00"/>
    <s v="Biguanides-&gt;Insulin isophane-&gt;Insulin aspart-&gt;Biguanides|Insulin aspart|Insulin isophane-&gt;Insulin aspart|Insulin isophane"/>
  </r>
  <r>
    <s v="6.AjN4mdp8U"/>
    <x v="37"/>
    <s v="Asian"/>
    <s v="Biguanides"/>
    <x v="0"/>
    <d v="2020-08-25T00:00:00"/>
    <s v="Biguanides"/>
  </r>
  <r>
    <s v="Y.W47rAs63A"/>
    <x v="37"/>
    <s v="Other"/>
    <s v="Biguanides"/>
    <x v="0"/>
    <d v="2022-08-01T00:00:00"/>
    <s v="Biguanides"/>
  </r>
  <r>
    <s v="y/6/ItNxzzc"/>
    <x v="37"/>
    <s v="Asian"/>
    <s v="Biguanides"/>
    <x v="0"/>
    <d v="2025-09-15T00:00:00"/>
    <s v="Biguanides"/>
  </r>
  <r>
    <s v="y0hCAlq9WdU"/>
    <x v="37"/>
    <s v="Māori"/>
    <s v="Sulfonylureas"/>
    <x v="0"/>
    <d v="2011-11-11T00:00:00"/>
    <s v="Sulfonylureas-&gt;Biguanides-&gt;Biguanides|Sulfonylureas-&gt;Insulin isophane-&gt;Biguanides|Insulin isophane|Sulfonylureas-&gt;Insulin isophane|Sulfonylureas"/>
  </r>
  <r>
    <s v="y0uvT57bSbY"/>
    <x v="37"/>
    <s v="Māori"/>
    <s v="Biguanides"/>
    <x v="0"/>
    <d v="2012-08-14T00:00:00"/>
    <s v="Biguanides-&gt;SGLT-2 inhibitors"/>
  </r>
  <r>
    <s v="..mEx35YSwY"/>
    <x v="37"/>
    <s v="Māori"/>
    <s v="Biguanides"/>
    <x v="0"/>
    <d v="2018-01-24T00:00:00"/>
    <s v="Biguanides"/>
  </r>
  <r>
    <s v="Y3wmhac0l.E"/>
    <x v="37"/>
    <s v="Asian"/>
    <s v="Biguanides"/>
    <x v="0"/>
    <d v="2017-12-12T00:00:00"/>
    <s v="Biguanides"/>
  </r>
  <r>
    <s v=".3ZLVn5VUvM"/>
    <x v="37"/>
    <s v="Asian"/>
    <s v="Biguanides"/>
    <x v="0"/>
    <d v="2013-05-09T00:00:00"/>
    <s v="Biguanides-&gt;Biguanides|DPP-4 inhibitors-&gt;DPP-4 inhibitors"/>
  </r>
  <r>
    <s v=".6WAQEHzS6U"/>
    <x v="37"/>
    <s v="Other"/>
    <s v="Biguanides"/>
    <x v="0"/>
    <d v="2022-07-06T00:00:00"/>
    <s v="Biguanides-&gt;GLP-1 agonists-&gt;Biguanides|GLP-1 agonists-&gt;SGLT-2 inhibitors"/>
  </r>
  <r>
    <s v=".DWxmH3n0XM"/>
    <x v="37"/>
    <s v="Māori"/>
    <s v="Biguanides"/>
    <x v="0"/>
    <d v="2014-11-11T00:00:00"/>
    <s v="Biguanides-&gt;Sulfonylureas-&gt;Biguanides|Sulfonylureas-&gt;Insulin isophane-&gt;Biguanides|Insulin isophane|Sulfonylureas-&gt;Insulin isophane|Sulfonylureas-&gt;SGLT-2 inhibitors-&gt;Biguanides|Insulin isophane|SGLT-2 inhibitors|Sulfonylureas-&gt;Biguanides|GLP-1 agonists|Sulfonylureas-&gt;GLP-1 agonists-&gt;Insulin glargine-&gt;GLP-1 agonists|Insulin glargine-&gt;Biguanides|GLP-1 agonists|Insulin glargine|Sulfonylureas-&gt;Biguanides|Insulin glargine|Sulfonylureas-&gt;Biguanides|GLP-1 agonists|Insulin glargine"/>
  </r>
  <r>
    <s v=".dy8gY3Iic."/>
    <x v="37"/>
    <s v="Asian"/>
    <s v="Insulin aspart"/>
    <x v="1"/>
    <d v="2011-11-01T00:00:00"/>
    <s v="Insulin aspart-&gt;Biguanides-&gt;DPP-4 inhibitors"/>
  </r>
  <r>
    <s v=".CDaqxdZ6V."/>
    <x v="37"/>
    <s v="Other"/>
    <s v="Biguanides"/>
    <x v="0"/>
    <d v="2019-06-07T00:00:00"/>
    <s v="Biguanides-&gt;Insulin isophane"/>
  </r>
  <r>
    <s v=".BayokKo.ys"/>
    <x v="37"/>
    <s v="Pacific peoples"/>
    <s v="Insulin aspart|Insulin isophane"/>
    <x v="1"/>
    <d v="2012-11-21T00:00:00"/>
    <s v="Insulin aspart|Insulin isophane-&gt;Biguanides-&gt;Biguanides|Sulfonylureas-&gt;DPP-4 inhibitors-&gt;Thiazolidinedione-&gt;Sulfonylureas-&gt;DPP-4 inhibitors|Sulfonylureas-&gt;DPP-4 inhibitors|SGLT-2 inhibitors"/>
  </r>
  <r>
    <s v=".hk4WuqT5d2"/>
    <x v="37"/>
    <s v="Other"/>
    <s v="Biguanides"/>
    <x v="0"/>
    <d v="2011-10-18T00:00:00"/>
    <s v="Biguanides"/>
  </r>
  <r>
    <s v=".KI4Qv79QsM"/>
    <x v="37"/>
    <s v="Pacific peoples"/>
    <s v="Biguanides"/>
    <x v="0"/>
    <d v="2019-01-10T00:00:00"/>
    <s v="Biguanides-&gt;DPP-4 inhibitors-&gt;DPP-4 inhibitors|SGLT-2 inhibitors"/>
  </r>
  <r>
    <s v=".m7QnFRmOHE"/>
    <x v="37"/>
    <s v="Asian"/>
    <s v="Biguanides"/>
    <x v="0"/>
    <d v="2023-08-31T00:00:00"/>
    <s v="Biguanides-&gt;DPP-4 inhibitors"/>
  </r>
  <r>
    <s v=".n1xgs0Icyc"/>
    <x v="37"/>
    <s v="Māori"/>
    <s v="Biguanides"/>
    <x v="0"/>
    <d v="2025-01-14T00:00:00"/>
    <s v="Biguanides"/>
  </r>
  <r>
    <s v=".tC2QPCHo/."/>
    <x v="37"/>
    <s v="Other"/>
    <s v="Biguanides"/>
    <x v="0"/>
    <d v="2018-07-30T00:00:00"/>
    <s v="Biguanides"/>
  </r>
  <r>
    <s v=".ywGZ6BPe9o"/>
    <x v="37"/>
    <s v="Asian"/>
    <s v="Biguanides"/>
    <x v="0"/>
    <d v="2022-04-04T00:00:00"/>
    <s v="Biguanides"/>
  </r>
  <r>
    <s v=".W1np6yhjo2"/>
    <x v="37"/>
    <s v="Asian"/>
    <s v="Biguanides"/>
    <x v="0"/>
    <d v="2025-12-05T00:00:00"/>
    <s v="Biguanides"/>
  </r>
  <r>
    <s v=".tPh/FXsnNQ"/>
    <x v="37"/>
    <s v="Asian"/>
    <s v="Biguanides"/>
    <x v="0"/>
    <d v="2025-09-23T00:00:00"/>
    <s v="Biguanides"/>
  </r>
  <r>
    <s v="/79Y8b0TMLA"/>
    <x v="37"/>
    <s v="Other"/>
    <s v="Biguanides"/>
    <x v="0"/>
    <d v="2023-03-01T00:00:00"/>
    <s v="Biguanides"/>
  </r>
  <r>
    <s v="/b4bRl8uqbU"/>
    <x v="37"/>
    <s v="Māori"/>
    <s v="Biguanides"/>
    <x v="0"/>
    <d v="2025-05-09T00:00:00"/>
    <s v="Biguanides"/>
  </r>
  <r>
    <s v="Xdus6xgUIF6"/>
    <x v="37"/>
    <s v="Other"/>
    <s v="Biguanides"/>
    <x v="0"/>
    <d v="2024-07-26T00:00:00"/>
    <s v="Biguanides"/>
  </r>
  <r>
    <s v="XEHaN3zN0DA"/>
    <x v="37"/>
    <s v="Asian"/>
    <s v="Biguanides"/>
    <x v="0"/>
    <d v="2016-11-15T00:00:00"/>
    <s v="Biguanides-&gt;Biguanides|DPP-4 inhibitors-&gt;DPP-4 inhibitors-&gt;GLP-1 agonists-&gt;DPP-4 inhibitors|GLP-1 agonists-&gt;Biguanides|GLP-1 agonists-&gt;SGLT-2 inhibitors"/>
  </r>
  <r>
    <s v="xI7TVqW4KP."/>
    <x v="37"/>
    <s v="Asian"/>
    <s v="Biguanides"/>
    <x v="0"/>
    <d v="2023-11-01T00:00:00"/>
    <s v="Biguanides-&gt;Biguanides|DPP-4 inhibitors-&gt;DPP-4 inhibitors"/>
  </r>
  <r>
    <s v="XGlRbr6djSs"/>
    <x v="37"/>
    <s v="Other"/>
    <s v="Biguanides"/>
    <x v="0"/>
    <d v="2011-07-06T00:00:00"/>
    <s v="Biguanides-&gt;Biguanides|DPP-4 inhibitors-&gt;DPP-4 inhibitors-&gt;DPP-4 inhibitors|Sulfonylureas-&gt;SGLT-2 inhibitors|Sulfonylureas-&gt;SGLT-2 inhibitors-&gt;DPP-4 inhibitors|SGLT-2 inhibitors|Sulfonylureas"/>
  </r>
  <r>
    <s v="xk/0cLEt7BY"/>
    <x v="37"/>
    <s v="Māori"/>
    <s v="Biguanides"/>
    <x v="0"/>
    <d v="2021-05-11T00:00:00"/>
    <s v="Biguanides"/>
  </r>
  <r>
    <s v="XKh8RC3ndBI"/>
    <x v="37"/>
    <s v="Other"/>
    <s v="Biguanides"/>
    <x v="0"/>
    <d v="2023-09-15T00:00:00"/>
    <s v="Biguanides"/>
  </r>
  <r>
    <s v="XjKMPAC.jYk"/>
    <x v="37"/>
    <s v="Other"/>
    <s v="Biguanides"/>
    <x v="0"/>
    <d v="2013-12-28T00:00:00"/>
    <s v="Biguanides-&gt;Biguanides|Insulin isophane with insulin neutral"/>
  </r>
  <r>
    <s v="XNJ/cSC.rtE"/>
    <x v="37"/>
    <s v="Asian"/>
    <s v="Biguanides"/>
    <x v="0"/>
    <d v="2021-04-16T00:00:00"/>
    <s v="Biguanides-&gt;DPP-4 inhibitors-&gt;DPP-4 inhibitors|Sulfonylureas-&gt;Insulin isophane"/>
  </r>
  <r>
    <s v="XO.w82YorTk"/>
    <x v="37"/>
    <s v="Other"/>
    <s v="Biguanides|Insulin isophane"/>
    <x v="0"/>
    <d v="2017-11-01T00:00:00"/>
    <s v="Biguanides|Insulin isophane-&gt;Insulin isophane-&gt;Insulin aspart"/>
  </r>
  <r>
    <s v="xrP78dwwGVs"/>
    <x v="37"/>
    <s v="Other"/>
    <s v="Biguanides"/>
    <x v="0"/>
    <d v="2021-08-23T00:00:00"/>
    <s v="Biguanides-&gt;Insulin aspart|Insulin isophane"/>
  </r>
  <r>
    <s v="xskvC6Udprs"/>
    <x v="37"/>
    <s v="Māori"/>
    <s v="Biguanides"/>
    <x v="0"/>
    <d v="2025-12-18T00:00:00"/>
    <s v="Biguanides"/>
  </r>
  <r>
    <s v="Xt98G9qs3So"/>
    <x v="37"/>
    <s v="Pacific peoples"/>
    <s v="Biguanides"/>
    <x v="0"/>
    <d v="2015-09-11T00:00:00"/>
    <s v="Biguanides-&gt;Biguanides|Sulfonylureas-&gt;SGLT-2 inhibitors-&gt;DPP-4 inhibitors-&gt;DPP-4 inhibitors|SGLT-2 inhibitors-&gt;Insulin glargine-&gt;Biguanides|Insulin glargine-&gt;Biguanides|Insulin glargine|SGLT-2 inhibitors-&gt;Biguanides|SGLT-2 inhibitors"/>
  </r>
  <r>
    <s v="Xp4J96AV0FU"/>
    <x v="37"/>
    <s v="Pacific peoples"/>
    <s v="Biguanides|Insulin aspart|Insulin isophane"/>
    <x v="0"/>
    <d v="2016-04-06T00:00:00"/>
    <s v="Biguanides|Insulin aspart|Insulin isophane-&gt;Insulin aspart|Insulin isophane"/>
  </r>
  <r>
    <s v="xX4l2jIzeKw"/>
    <x v="37"/>
    <s v="Other"/>
    <s v="Biguanides"/>
    <x v="0"/>
    <d v="2012-08-14T00:00:00"/>
    <s v="Biguanides"/>
  </r>
  <r>
    <s v="xWaoucVwCKk"/>
    <x v="37"/>
    <s v="Asian"/>
    <s v="Biguanides"/>
    <x v="0"/>
    <d v="2017-06-09T00:00:00"/>
    <s v="Biguanides-&gt;Insulin glargine-&gt;SGLT-2 inhibitors-&gt;Insulin glargine|SGLT-2 inhibitors-&gt;DPP-4 inhibitors-&gt;DPP-4 inhibitors|SGLT-2 inhibitors-&gt;Insulin aspart-&gt;Insulin aspart|Insulin glargine"/>
  </r>
  <r>
    <s v="xwj6xNFB49c"/>
    <x v="37"/>
    <s v="Pacific peoples"/>
    <s v="Biguanides"/>
    <x v="0"/>
    <d v="2020-02-11T00:00:00"/>
    <s v="Biguanides-&gt;SGLT-2 inhibitors-&gt;Biguanides|SGLT-2 inhibitors"/>
  </r>
  <r>
    <s v="UD.M3atWtII"/>
    <x v="37"/>
    <s v="Other"/>
    <s v="Biguanides"/>
    <x v="0"/>
    <d v="2024-05-31T00:00:00"/>
    <s v="Biguanides"/>
  </r>
  <r>
    <s v="UDJ7iKbDX6c"/>
    <x v="37"/>
    <s v="Asian"/>
    <s v="Biguanides"/>
    <x v="0"/>
    <d v="2022-08-01T00:00:00"/>
    <s v="Biguanides"/>
  </r>
  <r>
    <s v="ufaXgrXMnnc"/>
    <x v="37"/>
    <s v="Other"/>
    <s v="Biguanides|Insulin isophane|Insulin lispro"/>
    <x v="0"/>
    <d v="2023-07-19T00:00:00"/>
    <s v="Biguanides|Insulin isophane|Insulin lispro"/>
  </r>
  <r>
    <s v="UEw8en9poBE"/>
    <x v="37"/>
    <s v="Other"/>
    <s v="Biguanides"/>
    <x v="0"/>
    <d v="2015-02-26T00:00:00"/>
    <s v="Biguanides"/>
  </r>
  <r>
    <s v="UflAlETnepQ"/>
    <x v="37"/>
    <s v="Pacific peoples"/>
    <s v="Biguanides|Insulin isophane"/>
    <x v="0"/>
    <d v="2020-12-23T00:00:00"/>
    <s v="Biguanides|Insulin isophane-&gt;Insulin aspart|Insulin isophane-&gt;Biguanides-&gt;DPP-4 inhibitors-&gt;SGLT-2 inhibitors-&gt;DPP-4 inhibitors|SGLT-2 inhibitors-&gt;DPP-4 inhibitors|SGLT-2 inhibitors|Sulfonylureas"/>
  </r>
  <r>
    <s v="UHk0IwmzK/k"/>
    <x v="37"/>
    <s v="Other"/>
    <s v="Biguanides"/>
    <x v="0"/>
    <d v="2023-11-07T00:00:00"/>
    <s v="Biguanides"/>
  </r>
  <r>
    <s v="U5ACJnmZ.Tw"/>
    <x v="37"/>
    <s v="Other"/>
    <s v="DPP-4 inhibitors|GLP-1 agonists"/>
    <x v="0"/>
    <d v="2022-04-04T00:00:00"/>
    <s v="DPP-4 inhibitors|GLP-1 agonists-&gt;Insulin glargine-&gt;DPP-4 inhibitors|GLP-1 agonists|Insulin glargine-&gt;DPP-4 inhibitors|Insulin glargine-&gt;Biguanides|GLP-1 agonists|Insulin glargine|Sulfonylureas-&gt;GLP-1 agonists|Insulin glargine-&gt;GLP-1 agonists-&gt;Biguanides|Sulfonylureas-&gt;Biguanides|GLP-1 agonists|Insulin glargine-&gt;GLP-1 agonists|Insulin aspart|Sulfonylureas-&gt;GLP-1 agonists|Insulin aspart"/>
  </r>
  <r>
    <s v="U9zAKQfwAgY"/>
    <x v="37"/>
    <s v="Other"/>
    <s v="Biguanides"/>
    <x v="0"/>
    <d v="2024-11-13T00:00:00"/>
    <s v="Biguanides"/>
  </r>
  <r>
    <s v="uAY6i9SETTM"/>
    <x v="37"/>
    <s v="Asian"/>
    <s v="Biguanides"/>
    <x v="0"/>
    <d v="2016-05-17T00:00:00"/>
    <s v="Biguanides-&gt;Biguanides|Sulfonylureas"/>
  </r>
  <r>
    <s v="u.EM8GDUO7Q"/>
    <x v="37"/>
    <s v="Māori"/>
    <s v="Biguanides"/>
    <x v="0"/>
    <d v="2018-03-12T00:00:00"/>
    <s v="Biguanides"/>
  </r>
  <r>
    <s v="U.HbWYQzdk."/>
    <x v="37"/>
    <s v="Asian"/>
    <s v="Biguanides"/>
    <x v="0"/>
    <d v="2022-10-15T00:00:00"/>
    <s v="Biguanides"/>
  </r>
  <r>
    <s v="tZM2uVv/3bU"/>
    <x v="37"/>
    <s v="Other"/>
    <s v="Biguanides|Insulin glargine"/>
    <x v="0"/>
    <d v="2023-01-13T00:00:00"/>
    <s v="Biguanides|Insulin glargine-&gt;Insulin glargine-&gt;Biguanides-&gt;Biguanides|DPP-4 inhibitors-&gt;DPP-4 inhibitors"/>
  </r>
  <r>
    <s v="u2W2EvWBvYk"/>
    <x v="37"/>
    <s v="Asian"/>
    <s v="Biguanides"/>
    <x v="0"/>
    <d v="2024-04-17T00:00:00"/>
    <s v="Biguanides"/>
  </r>
  <r>
    <s v="u1nl8Ikrx/6"/>
    <x v="37"/>
    <s v="Other"/>
    <s v="Biguanides"/>
    <x v="0"/>
    <d v="2023-05-01T00:00:00"/>
    <s v="Biguanides-&gt;Insulin glargine-&gt;Insulin aspart-&gt;Insulin aspart|Insulin glargine"/>
  </r>
  <r>
    <s v="U/6Ze991gx6"/>
    <x v="37"/>
    <s v="Asian"/>
    <s v="Biguanides"/>
    <x v="0"/>
    <d v="2021-06-16T00:00:00"/>
    <s v="Biguanides-&gt;Insulin isophane|Insulin lispro-&gt;Insulin isophane-&gt;Biguanides|Insulin isophane|Insulin lispro"/>
  </r>
  <r>
    <s v="U41UIc.VCjE"/>
    <x v="37"/>
    <s v="Pacific peoples"/>
    <s v="Biguanides"/>
    <x v="0"/>
    <d v="2025-05-21T00:00:00"/>
    <s v="Biguanides"/>
  </r>
  <r>
    <s v="ttG6JB8PYk."/>
    <x v="37"/>
    <s v="Pacific peoples"/>
    <s v="Biguanides"/>
    <x v="0"/>
    <d v="2021-11-12T00:00:00"/>
    <s v="Biguanides-&gt;SGLT-2 inhibitors-&gt;Biguanides|SGLT-2 inhibitors-&gt;DPP-4 inhibitors"/>
  </r>
  <r>
    <s v="tWtHWzzlP/s"/>
    <x v="37"/>
    <s v="Other"/>
    <s v="Biguanides"/>
    <x v="0"/>
    <d v="2016-06-10T00:00:00"/>
    <s v="Biguanides"/>
  </r>
  <r>
    <s v="TXlNaKu.RLM"/>
    <x v="37"/>
    <s v="Māori"/>
    <s v="Biguanides"/>
    <x v="0"/>
    <d v="2024-10-08T00:00:00"/>
    <s v="Biguanides"/>
  </r>
  <r>
    <s v="TWwB2Mp606g"/>
    <x v="37"/>
    <s v="Māori"/>
    <s v="DPP-4 inhibitors|Thiazolidinedione"/>
    <x v="0"/>
    <d v="2020-03-26T00:00:00"/>
    <s v="DPP-4 inhibitors|Thiazolidinedione-&gt;Biguanides|Insulin glargine-&gt;Insulin glargine-&gt;Biguanides-&gt;GLP-1 agonists-&gt;Biguanides|GLP-1 agonists-&gt;GLP-1 agonists|Insulin glargine-&gt;Biguanides|GLP-1 agonists|Insulin glargine"/>
  </r>
  <r>
    <s v="4d00qoLcSkI"/>
    <x v="37"/>
    <s v="Other"/>
    <s v="Biguanides"/>
    <x v="0"/>
    <d v="2025-02-27T00:00:00"/>
    <s v="Biguanides"/>
  </r>
  <r>
    <s v="49FAVu19z5w"/>
    <x v="37"/>
    <s v="Asian"/>
    <s v="Biguanides"/>
    <x v="0"/>
    <d v="2024-08-21T00:00:00"/>
    <s v="Biguanides"/>
  </r>
  <r>
    <s v="4JaMPfEacYY"/>
    <x v="37"/>
    <s v="Other"/>
    <s v="Biguanides"/>
    <x v="0"/>
    <d v="2025-02-20T00:00:00"/>
    <s v="Biguanides"/>
  </r>
  <r>
    <s v="3wbcgckTb1M"/>
    <x v="37"/>
    <s v="Asian"/>
    <s v="Biguanides|Sulfonylureas"/>
    <x v="0"/>
    <d v="2025-07-11T00:00:00"/>
    <s v="Biguanides|Sulfonylureas-&gt;Biguanides|SGLT-2 inhibitors-&gt;Biguanides|SGLT-2 inhibitors|Sulfonylureas"/>
  </r>
  <r>
    <s v="3w.mExrsyls"/>
    <x v="37"/>
    <s v="Asian"/>
    <s v="Biguanides"/>
    <x v="0"/>
    <d v="2022-07-26T00:00:00"/>
    <s v="Biguanides"/>
  </r>
  <r>
    <s v="3xmCAPDhnMk"/>
    <x v="37"/>
    <s v="Other"/>
    <s v="Biguanides"/>
    <x v="0"/>
    <d v="2015-03-25T00:00:00"/>
    <s v="Biguanides"/>
  </r>
  <r>
    <s v="3TxGiTGAAs2"/>
    <x v="37"/>
    <s v="Asian"/>
    <s v="Biguanides"/>
    <x v="0"/>
    <d v="2013-12-19T00:00:00"/>
    <s v="Biguanides-&gt;Biguanides|Sulfonylureas-&gt;Biguanides|DPP-4 inhibitors|Sulfonylureas-&gt;DPP-4 inhibitors-&gt;Biguanides|SGLT-2 inhibitors|Sulfonylureas-&gt;SGLT-2 inhibitors-&gt;DPP-4 inhibitors|SGLT-2 inhibitors-&gt;Biguanides|DPP-4 inhibitors|SGLT-2 inhibitors-&gt;Sulfonylureas-&gt;Biguanides|DPP-4 inhibitors"/>
  </r>
  <r>
    <s v="3xwfl62vQEU"/>
    <x v="37"/>
    <s v="Asian"/>
    <s v="Biguanides"/>
    <x v="0"/>
    <d v="2015-11-18T00:00:00"/>
    <s v="Biguanides"/>
  </r>
  <r>
    <s v="42c9JcGoVoU"/>
    <x v="37"/>
    <s v="Asian"/>
    <s v="Biguanides"/>
    <x v="0"/>
    <d v="2012-08-10T00:00:00"/>
    <s v="Biguanides"/>
  </r>
  <r>
    <s v="4.dWKFagicQ"/>
    <x v="37"/>
    <s v="Other"/>
    <s v="Biguanides"/>
    <x v="0"/>
    <d v="2025-01-13T00:00:00"/>
    <s v="Biguanides"/>
  </r>
  <r>
    <s v="4LyPkq0Iql6"/>
    <x v="37"/>
    <s v="Pacific peoples"/>
    <s v="Biguanides"/>
    <x v="0"/>
    <d v="2011-07-12T00:00:00"/>
    <s v="Biguanides"/>
  </r>
  <r>
    <s v="4Or8UbdQ1qw"/>
    <x v="37"/>
    <s v="Other"/>
    <s v="Biguanides"/>
    <x v="0"/>
    <d v="2019-08-10T00:00:00"/>
    <s v="Biguanides"/>
  </r>
  <r>
    <s v="4sRcDRRId0."/>
    <x v="37"/>
    <s v="Māori"/>
    <s v="Biguanides"/>
    <x v="0"/>
    <d v="2025-01-23T00:00:00"/>
    <s v="Biguanides"/>
  </r>
  <r>
    <s v="4Uqz8MPTgfo"/>
    <x v="37"/>
    <s v="Asian"/>
    <s v="Biguanides|Insulin aspart|Insulin isophane"/>
    <x v="0"/>
    <d v="2014-11-17T00:00:00"/>
    <s v="Biguanides|Insulin aspart|Insulin isophane-&gt;Insulin isophane-&gt;Biguanides-&gt;DPP-4 inhibitors"/>
  </r>
  <r>
    <s v="50BjZx9uCaY"/>
    <x v="37"/>
    <s v="Other"/>
    <s v="Biguanides"/>
    <x v="0"/>
    <d v="2019-06-18T00:00:00"/>
    <s v="Biguanides"/>
  </r>
  <r>
    <s v="4X/3rckw8Wo"/>
    <x v="37"/>
    <s v="Asian"/>
    <s v="DPP-4 inhibitors"/>
    <x v="0"/>
    <d v="2022-08-12T00:00:00"/>
    <s v="DPP-4 inhibitors"/>
  </r>
  <r>
    <s v="52wS3v55BFQ"/>
    <x v="37"/>
    <s v="Asian"/>
    <s v="Biguanides"/>
    <x v="0"/>
    <d v="2015-10-27T00:00:00"/>
    <s v="Biguanides"/>
  </r>
  <r>
    <s v="5B1ubuNtLt6"/>
    <x v="37"/>
    <s v="Asian"/>
    <s v="Biguanides|Sulfonylureas"/>
    <x v="0"/>
    <d v="2020-07-09T00:00:00"/>
    <s v="Biguanides|Sulfonylureas-&gt;Biguanides|SGLT-2 inhibitors"/>
  </r>
  <r>
    <s v="xdbdACELqCM"/>
    <x v="37"/>
    <s v="Asian"/>
    <s v="Biguanides"/>
    <x v="0"/>
    <d v="2015-05-05T00:00:00"/>
    <s v="Biguanides-&gt;Insulin isophane-&gt;Biguanides|Insulin isophane"/>
  </r>
  <r>
    <s v="Xf.gjrUR9XY"/>
    <x v="37"/>
    <s v="Other"/>
    <s v="Biguanides|DPP-4 inhibitors|Insulin glargine"/>
    <x v="0"/>
    <d v="2024-11-01T00:00:00"/>
    <s v="Biguanides|DPP-4 inhibitors|Insulin glargine-&gt;DPP-4 inhibitors"/>
  </r>
  <r>
    <s v="xFr/AndW7OQ"/>
    <x v="37"/>
    <s v="Other"/>
    <s v="Biguanides"/>
    <x v="0"/>
    <d v="2024-01-12T00:00:00"/>
    <s v="Biguanides"/>
  </r>
  <r>
    <s v="xgk7tzpIzQo"/>
    <x v="37"/>
    <s v="Other"/>
    <s v="Biguanides"/>
    <x v="0"/>
    <d v="2015-01-13T00:00:00"/>
    <s v="Biguanides-&gt;Insulin isophane-&gt;Insulin aspart|Insulin isophane-&gt;Insulin aspart"/>
  </r>
  <r>
    <s v="xamaKt5Tt4Q"/>
    <x v="37"/>
    <s v="Māori"/>
    <s v="Biguanides"/>
    <x v="0"/>
    <d v="2021-08-18T00:00:00"/>
    <s v="Biguanides-&gt;Biguanides|GLP-1 agonists"/>
  </r>
  <r>
    <s v="X7z7BzBc0Fc"/>
    <x v="37"/>
    <s v="Other"/>
    <s v="Biguanides"/>
    <x v="0"/>
    <d v="2016-07-06T00:00:00"/>
    <s v="Biguanides-&gt;Insulin aspart|Insulin isophane-&gt;Insulin isophane"/>
  </r>
  <r>
    <s v="cEoevEVR.G6"/>
    <x v="37"/>
    <s v="Pacific peoples"/>
    <s v="Biguanides"/>
    <x v="0"/>
    <d v="2018-05-08T00:00:00"/>
    <s v="Biguanides"/>
  </r>
  <r>
    <s v="cfIPDQsWHfc"/>
    <x v="37"/>
    <s v="Pacific peoples"/>
    <s v="Biguanides"/>
    <x v="0"/>
    <d v="2017-04-26T00:00:00"/>
    <s v="Biguanides"/>
  </r>
  <r>
    <s v="cfr/oxSTNag"/>
    <x v="37"/>
    <s v="Māori"/>
    <s v="Biguanides"/>
    <x v="0"/>
    <d v="2014-06-30T00:00:00"/>
    <s v="Biguanides-&gt;Insulin glargine-&gt;Biguanides|Insulin glargine-&gt;Biguanides|GLP-1 agonists-&gt;GLP-1 agonists-&gt;Biguanides|DPP-4 inhibitors"/>
  </r>
  <r>
    <s v="XkGqX9i9GYk"/>
    <x v="37"/>
    <s v="Māori"/>
    <s v="Biguanides"/>
    <x v="0"/>
    <d v="2025-12-15T00:00:00"/>
    <s v="Biguanides"/>
  </r>
  <r>
    <s v="xispQRd2Puw"/>
    <x v="37"/>
    <s v="Māori"/>
    <s v="Biguanides"/>
    <x v="0"/>
    <d v="2023-07-07T00:00:00"/>
    <s v="Biguanides-&gt;SGLT-2 inhibitors-&gt;Insulin glargine|SGLT-2 inhibitors-&gt;Insulin glargine-&gt;DPP-4 inhibitors-&gt;DPP-4 inhibitors|Insulin glargine|SGLT-2 inhibitors"/>
  </r>
  <r>
    <s v="XIUQ6xK2l6Q"/>
    <x v="37"/>
    <s v="Other"/>
    <s v="Biguanides"/>
    <x v="0"/>
    <d v="2025-06-11T00:00:00"/>
    <s v="Biguanides"/>
  </r>
  <r>
    <s v="XsQOmzTVouA"/>
    <x v="37"/>
    <s v="Other"/>
    <s v="Biguanides"/>
    <x v="0"/>
    <d v="2019-09-25T00:00:00"/>
    <s v="Biguanides-&gt;Insulin aspart"/>
  </r>
  <r>
    <s v="xPT39QSOIeQ"/>
    <x v="37"/>
    <s v="Asian"/>
    <s v="Biguanides"/>
    <x v="0"/>
    <d v="2020-11-09T00:00:00"/>
    <s v="Biguanides-&gt;Insulin aspart|Insulin isophane-&gt;Insulin isophane"/>
  </r>
  <r>
    <s v="xmGQF6oc0eU"/>
    <x v="37"/>
    <s v="Asian"/>
    <s v="Biguanides"/>
    <x v="0"/>
    <d v="2013-09-19T00:00:00"/>
    <s v="Biguanides"/>
  </r>
  <r>
    <s v="XOWKi/hX38."/>
    <x v="37"/>
    <s v="Other"/>
    <s v="Biguanides"/>
    <x v="0"/>
    <d v="2022-07-14T00:00:00"/>
    <s v="Biguanides-&gt;GLP-1 agonists-&gt;Biguanides|GLP-1 agonists"/>
  </r>
  <r>
    <s v="bXxoxoIV5EE"/>
    <x v="37"/>
    <s v="Māori"/>
    <s v="Biguanides"/>
    <x v="0"/>
    <d v="2025-09-02T00:00:00"/>
    <s v="Biguanides"/>
  </r>
  <r>
    <s v="BzZMkxPohxQ"/>
    <x v="37"/>
    <s v="Asian"/>
    <s v="Biguanides"/>
    <x v="0"/>
    <d v="2023-06-16T00:00:00"/>
    <s v="Biguanides-&gt;Insulin glargine-&gt;Biguanides|Insulin glargine-&gt;Insulin glulisine-&gt;Insulin glargine|Insulin glulisine-&gt;DPP-4 inhibitors-&gt;DPP-4 inhibitors|SGLT-2 inhibitors-&gt;SGLT-2 inhibitors"/>
  </r>
  <r>
    <s v="bz4bZ4QmHeg"/>
    <x v="37"/>
    <s v="Other"/>
    <s v="Biguanides"/>
    <x v="0"/>
    <d v="2023-10-24T00:00:00"/>
    <s v="Biguanides"/>
  </r>
  <r>
    <s v="bwL5zkQLQsI"/>
    <x v="37"/>
    <s v="Pacific peoples"/>
    <s v="Biguanides"/>
    <x v="0"/>
    <d v="2020-02-24T00:00:00"/>
    <s v="Biguanides"/>
  </r>
  <r>
    <s v="bxiIyVuox/k"/>
    <x v="37"/>
    <s v="Asian"/>
    <s v="DPP-4 inhibitors"/>
    <x v="0"/>
    <d v="2023-08-28T00:00:00"/>
    <s v="DPP-4 inhibitors"/>
  </r>
  <r>
    <s v="bxJACPRorIE"/>
    <x v="37"/>
    <s v="Asian"/>
    <s v="Biguanides"/>
    <x v="0"/>
    <d v="2022-02-03T00:00:00"/>
    <s v="Biguanides"/>
  </r>
  <r>
    <s v="buzg50X0Y6k"/>
    <x v="37"/>
    <s v="Pacific peoples"/>
    <s v="Biguanides"/>
    <x v="0"/>
    <d v="2018-01-30T00:00:00"/>
    <s v="Biguanides-&gt;SGLT-2 inhibitors"/>
  </r>
  <r>
    <s v="bQOK4o8LR26"/>
    <x v="37"/>
    <s v="Asian"/>
    <s v="Biguanides"/>
    <x v="0"/>
    <d v="2013-09-02T00:00:00"/>
    <s v="Biguanides-&gt;Sulfonylureas-&gt;Biguanides|Sulfonylureas"/>
  </r>
  <r>
    <s v="BOq45QtsqPM"/>
    <x v="37"/>
    <s v="Māori"/>
    <s v="Biguanides"/>
    <x v="0"/>
    <d v="2023-10-04T00:00:00"/>
    <s v="Biguanides"/>
  </r>
  <r>
    <s v="bp3tzfhQJpw"/>
    <x v="37"/>
    <s v="Pacific peoples"/>
    <s v="Biguanides"/>
    <x v="0"/>
    <d v="2017-11-07T00:00:00"/>
    <s v="Biguanides-&gt;SGLT-2 inhibitors"/>
  </r>
  <r>
    <s v="BuDDBv06YSk"/>
    <x v="37"/>
    <s v="Other"/>
    <s v="Biguanides"/>
    <x v="0"/>
    <d v="2024-10-25T00:00:00"/>
    <s v="Biguanides"/>
  </r>
  <r>
    <s v="Ca.49v6Qeuw"/>
    <x v="37"/>
    <s v="Pacific peoples"/>
    <s v="Insulin aspart|Insulin isophane"/>
    <x v="1"/>
    <d v="2012-05-03T00:00:00"/>
    <s v="Insulin aspart|Insulin isophane-&gt;Insulin aspart-&gt;Insulin isophane-&gt;Biguanides-&gt;DPP-4 inhibitors-&gt;DPP-4 inhibitors|SGLT-2 inhibitors"/>
  </r>
  <r>
    <s v="c0o04PqTLyM"/>
    <x v="37"/>
    <s v="Pacific peoples"/>
    <s v="Biguanides"/>
    <x v="0"/>
    <d v="2023-01-05T00:00:00"/>
    <s v="Biguanides-&gt;Insulin aspart|Insulin isophane"/>
  </r>
  <r>
    <s v="C7yH17vlbkQ"/>
    <x v="37"/>
    <s v="Māori"/>
    <s v="Biguanides"/>
    <x v="0"/>
    <d v="2013-01-24T00:00:00"/>
    <s v="Biguanides"/>
  </r>
  <r>
    <s v="66kJSaqL8.w"/>
    <x v="37"/>
    <s v="Asian"/>
    <s v="Biguanides"/>
    <x v="0"/>
    <d v="2024-01-26T00:00:00"/>
    <s v="Biguanides"/>
  </r>
  <r>
    <s v="68N/xz4Fo.6"/>
    <x v="37"/>
    <s v="Asian"/>
    <s v="Biguanides"/>
    <x v="0"/>
    <d v="2025-06-06T00:00:00"/>
    <s v="Biguanides"/>
  </r>
  <r>
    <s v="6AHuDFUYuMw"/>
    <x v="37"/>
    <s v="Other"/>
    <s v="Biguanides"/>
    <x v="0"/>
    <d v="2012-05-30T00:00:00"/>
    <s v="Biguanides"/>
  </r>
  <r>
    <s v="6AsUvNSw.GI"/>
    <x v="37"/>
    <s v="Pacific peoples"/>
    <s v="Biguanides"/>
    <x v="0"/>
    <d v="2023-04-24T00:00:00"/>
    <s v="Biguanides-&gt;Insulin isophane-&gt;DPP-4 inhibitors"/>
  </r>
  <r>
    <s v="6CZVnyX3z6U"/>
    <x v="37"/>
    <s v="Asian"/>
    <s v="Biguanides"/>
    <x v="0"/>
    <d v="2022-06-14T00:00:00"/>
    <s v="Biguanides-&gt;Insulin glargine-&gt;Biguanides|Insulin glargine-&gt;Insulin aspart-&gt;Insulin aspart|Insulin glargine"/>
  </r>
  <r>
    <s v="6d0BxfHNH/2"/>
    <x v="37"/>
    <s v="Other"/>
    <s v="Biguanides"/>
    <x v="0"/>
    <d v="2014-12-20T00:00:00"/>
    <s v="Biguanides"/>
  </r>
  <r>
    <s v="6HuQullYkJI"/>
    <x v="37"/>
    <s v="Māori"/>
    <s v="Biguanides"/>
    <x v="0"/>
    <d v="2018-09-28T00:00:00"/>
    <s v="Biguanides-&gt;Biguanides|Sulfonylureas-&gt;SGLT-2 inhibitors|Sulfonylureas"/>
  </r>
  <r>
    <s v="6ogms0UPR9w"/>
    <x v="37"/>
    <s v="Pacific peoples"/>
    <s v="Biguanides"/>
    <x v="0"/>
    <d v="2017-01-09T00:00:00"/>
    <s v="Biguanides"/>
  </r>
  <r>
    <s v="79LUFYMoAWQ"/>
    <x v="37"/>
    <s v="Other"/>
    <s v="Sulfonylureas"/>
    <x v="0"/>
    <d v="2011-04-27T00:00:00"/>
    <s v="Sulfonylureas"/>
  </r>
  <r>
    <s v="7J8l1WYZVRo"/>
    <x v="37"/>
    <s v="Asian"/>
    <s v="Biguanides"/>
    <x v="0"/>
    <d v="2013-09-20T00:00:00"/>
    <s v="Biguanides"/>
  </r>
  <r>
    <s v="7.iG0qE8WxY"/>
    <x v="37"/>
    <s v="Pacific peoples"/>
    <s v="Biguanides"/>
    <x v="0"/>
    <d v="2014-10-15T00:00:00"/>
    <s v="Biguanides-&gt;Insulin isophane-&gt;Biguanides|Insulin aspart|Insulin isophane-&gt;Insulin aspart|Insulin isophane-&gt;Insulin aspart-&gt;DPP-4 inhibitors-&gt;Biguanides|DPP-4 inhibitors"/>
  </r>
  <r>
    <s v="6pKWTLl8hfw"/>
    <x v="37"/>
    <s v="Asian"/>
    <s v="Biguanides"/>
    <x v="0"/>
    <d v="2016-06-25T00:00:00"/>
    <s v="Biguanides"/>
  </r>
  <r>
    <s v="p2Mb/dUNpUI"/>
    <x v="37"/>
    <s v="Asian"/>
    <s v="Biguanides"/>
    <x v="0"/>
    <d v="2021-12-12T00:00:00"/>
    <s v="Biguanides-&gt;Biguanides|Insulin aspart|Insulin glargine-&gt;DPP-4 inhibitors-&gt;Biguanides|DPP-4 inhibitors-&gt;Biguanides|DPP-4 inhibitors|SGLT-2 inhibitors"/>
  </r>
  <r>
    <s v="OzdGi8bJ7Rc"/>
    <x v="37"/>
    <s v="Pacific peoples"/>
    <s v="SGLT-2 inhibitors"/>
    <x v="0"/>
    <d v="2024-09-06T00:00:00"/>
    <s v="SGLT-2 inhibitors"/>
  </r>
  <r>
    <s v="OzAeXoyXj.s"/>
    <x v="37"/>
    <s v="Pacific peoples"/>
    <s v="Biguanides"/>
    <x v="0"/>
    <d v="2018-01-17T00:00:00"/>
    <s v="Biguanides-&gt;DPP-4 inhibitors-&gt;Biguanides|DPP-4 inhibitors-&gt;SGLT-2 inhibitors-&gt;DPP-4 inhibitors|SGLT-2 inhibitors"/>
  </r>
  <r>
    <s v="p7M5Lc.TPHw"/>
    <x v="37"/>
    <s v="Other"/>
    <s v="Biguanides"/>
    <x v="0"/>
    <d v="2023-08-30T00:00:00"/>
    <s v="Biguanides"/>
  </r>
  <r>
    <s v="P7T/faGuvKc"/>
    <x v="37"/>
    <s v="Asian"/>
    <s v="Biguanides"/>
    <x v="0"/>
    <d v="2022-06-25T00:00:00"/>
    <s v="Biguanides-&gt;DPP-4 inhibitors"/>
  </r>
  <r>
    <s v="P5RGECUQfz6"/>
    <x v="37"/>
    <s v="Māori"/>
    <s v="Biguanides"/>
    <x v="0"/>
    <d v="2012-11-05T00:00:00"/>
    <s v="Biguanides-&gt;Sulfonylureas-&gt;Biguanides|Sulfonylureas-&gt;Insulin glargine-&gt;Biguanides|Insulin glargine|Sulfonylureas-&gt;Biguanides|Insulin aspart|Insulin glargine|Sulfonylureas-&gt;Insulin aspart-&gt;Biguanides|Insulin glargine-&gt;Biguanides|Insulin aspart|Insulin glargine-&gt;Insulin aspart|Insulin glargine-&gt;Insulin aspart|Insulin glargine|Sulfonylureas-&gt;SGLT-2 inhibitors-&gt;Insulin aspart|Insulin glargine|SGLT-2 inhibitors-&gt;Insulin glargine|SGLT-2 inhibitors-&gt;Biguanides|SGLT-2 inhibitors-&gt;Biguanides|Insulin aspart|Insulin glargine|SGLT-2 inhibitors"/>
  </r>
  <r>
    <s v="P61OCNRpAlI"/>
    <x v="37"/>
    <s v="Other"/>
    <s v="Biguanides"/>
    <x v="0"/>
    <d v="2017-01-24T00:00:00"/>
    <s v="Biguanides-&gt;Sulfonylureas-&gt;Biguanides|Sulfonylureas-&gt;Biguanides|DPP-4 inhibitors|Sulfonylureas-&gt;DPP-4 inhibitors-&gt;Biguanides|DPP-4 inhibitors-&gt;SGLT-2 inhibitors-&gt;Biguanides|DPP-4 inhibitors|Insulin glargine|Sulfonylureas-&gt;DPP-4 inhibitors|SGLT-2 inhibitors|Sulfonylureas-&gt;Insulin glargine-&gt;DPP-4 inhibitors|SGLT-2 inhibitors-&gt;Biguanides|DPP-4 inhibitors|Insulin glargine|SGLT-2 inhibitors|Sulfonylureas-&gt;Biguanides|DPP-4 inhibitors|SGLT-2 inhibitors|Sulfonylureas-&gt;DPP-4 inhibitors|Insulin glargine|SGLT-2 inhibitors|Sulfonylureas-&gt;DPP-4 inhibitors|Insulin glargine-&gt;DPP-4 inhibitors|Insulin glargine|SGLT-2 inhibitors-&gt;Insulin aspart-&gt;DPP-4 inhibitors|Insulin aspart|SGLT-2 inhibitors"/>
  </r>
  <r>
    <s v="p9i0.LVf/JE"/>
    <x v="37"/>
    <s v="Other"/>
    <s v="Biguanides"/>
    <x v="0"/>
    <d v="2017-08-18T00:00:00"/>
    <s v="Biguanides"/>
  </r>
  <r>
    <s v="pdjgl15/wQs"/>
    <x v="37"/>
    <s v="Pacific peoples"/>
    <s v="Biguanides"/>
    <x v="0"/>
    <d v="2022-12-22T00:00:00"/>
    <s v="Biguanides"/>
  </r>
  <r>
    <s v="PC/lYyzG9/A"/>
    <x v="37"/>
    <s v="Asian"/>
    <s v="Biguanides"/>
    <x v="0"/>
    <d v="2016-02-17T00:00:00"/>
    <s v="Biguanides-&gt;DPP-4 inhibitors-&gt;Biguanides|DPP-4 inhibitors-&gt;Biguanides|SGLT-2 inhibitors-&gt;Biguanides|DPP-4 inhibitors|SGLT-2 inhibitors-&gt;DPP-4 inhibitors|SGLT-2 inhibitors"/>
  </r>
  <r>
    <s v="pc0q5hpsmUs"/>
    <x v="37"/>
    <s v="Māori"/>
    <s v="Biguanides|Insulin glargine"/>
    <x v="0"/>
    <d v="2020-01-09T00:00:00"/>
    <s v="Biguanides|Insulin glargine-&gt;Insulin glargine"/>
  </r>
  <r>
    <s v="pcDh/bK9UuE"/>
    <x v="37"/>
    <s v="Asian"/>
    <s v="Insulin aspart|Insulin isophane"/>
    <x v="1"/>
    <d v="2020-12-31T00:00:00"/>
    <s v="Insulin aspart|Insulin isophane-&gt;Insulin aspart-&gt;Insulin isophane-&gt;Biguanides-&gt;Biguanides|DPP-4 inhibitors-&gt;DPP-4 inhibitors"/>
  </r>
  <r>
    <s v="PcQDsmW8ACE"/>
    <x v="37"/>
    <s v="Pacific peoples"/>
    <s v="Biguanides"/>
    <x v="0"/>
    <d v="2014-01-16T00:00:00"/>
    <s v="Biguanides"/>
  </r>
  <r>
    <s v="OsP.ir4k08A"/>
    <x v="37"/>
    <s v="Asian"/>
    <s v="Biguanides"/>
    <x v="0"/>
    <d v="2025-10-22T00:00:00"/>
    <s v="Biguanides"/>
  </r>
  <r>
    <s v="OSEiPN204nc"/>
    <x v="37"/>
    <s v="Asian"/>
    <s v="Biguanides"/>
    <x v="0"/>
    <d v="2024-05-30T00:00:00"/>
    <s v="Biguanides"/>
  </r>
  <r>
    <s v="M1quHnCPslg"/>
    <x v="37"/>
    <s v="Other"/>
    <s v="Biguanides"/>
    <x v="0"/>
    <d v="2021-06-04T00:00:00"/>
    <s v="Biguanides-&gt;Biguanides|DPP-4 inhibitors"/>
  </r>
  <r>
    <s v="m25ItbjA1aE"/>
    <x v="37"/>
    <s v="Asian"/>
    <s v="Biguanides"/>
    <x v="0"/>
    <d v="2012-03-28T00:00:00"/>
    <s v="Biguanides-&gt;Insulin aspart|Insulin isophane"/>
  </r>
  <r>
    <s v="M/RCWizv3rQ"/>
    <x v="37"/>
    <s v="Pacific peoples"/>
    <s v="Biguanides"/>
    <x v="0"/>
    <d v="2024-12-12T00:00:00"/>
    <s v="Biguanides"/>
  </r>
  <r>
    <s v="lzzosGraiuQ"/>
    <x v="37"/>
    <s v="Pacific peoples"/>
    <s v="Biguanides"/>
    <x v="0"/>
    <d v="2018-03-20T00:00:00"/>
    <s v="Biguanides-&gt;SGLT-2 inhibitors"/>
  </r>
  <r>
    <s v="OVcOkhDkHd."/>
    <x v="37"/>
    <s v="Other"/>
    <s v="Biguanides"/>
    <x v="0"/>
    <d v="2017-12-13T00:00:00"/>
    <s v="Biguanides"/>
  </r>
  <r>
    <s v="OyTCFMgwklA"/>
    <x v="37"/>
    <s v="Pacific peoples"/>
    <s v="Biguanides"/>
    <x v="0"/>
    <d v="2022-01-14T00:00:00"/>
    <s v="Biguanides"/>
  </r>
  <r>
    <s v="oueJH1nvo6Q"/>
    <x v="37"/>
    <s v="Asian"/>
    <s v="Insulin isophane"/>
    <x v="1"/>
    <d v="2017-07-04T00:00:00"/>
    <s v="Insulin isophane-&gt;Biguanides-&gt;Biguanides|DPP-4 inhibitors-&gt;DPP-4 inhibitors"/>
  </r>
  <r>
    <s v="ly1uLxCBAzI"/>
    <x v="37"/>
    <s v="Asian"/>
    <s v="Biguanides"/>
    <x v="0"/>
    <d v="2019-07-09T00:00:00"/>
    <s v="Biguanides"/>
  </r>
  <r>
    <s v="lVBhHAUxrgw"/>
    <x v="37"/>
    <s v="Other"/>
    <s v="Biguanides"/>
    <x v="0"/>
    <d v="2015-10-12T00:00:00"/>
    <s v="Biguanides"/>
  </r>
  <r>
    <s v="LUNBLygOXv6"/>
    <x v="37"/>
    <s v="Māori"/>
    <s v="Biguanides"/>
    <x v="0"/>
    <d v="2024-08-15T00:00:00"/>
    <s v="Biguanides"/>
  </r>
  <r>
    <s v="lSoZuA3KGfE"/>
    <x v="37"/>
    <s v="Māori"/>
    <s v="Biguanides"/>
    <x v="0"/>
    <d v="2012-04-16T00:00:00"/>
    <s v="Biguanides-&gt;Sulfonylureas-&gt;Biguanides|Sulfonylureas-&gt;DPP-4 inhibitors|Sulfonylureas"/>
  </r>
  <r>
    <s v="llBnvgYNVvc"/>
    <x v="37"/>
    <s v="Pacific peoples"/>
    <s v="Biguanides"/>
    <x v="0"/>
    <d v="2023-03-21T00:00:00"/>
    <s v="Biguanides-&gt;GLP-1 agonists-&gt;Biguanides|GLP-1 agonists-&gt;SGLT-2 inhibitors-&gt;Biguanides|Sulfonylureas"/>
  </r>
  <r>
    <s v="Lkq6m0N6e9g"/>
    <x v="37"/>
    <s v="Māori"/>
    <s v="Biguanides"/>
    <x v="0"/>
    <d v="2018-02-15T00:00:00"/>
    <s v="Biguanides-&gt;Sulfonylureas-&gt;Biguanides|Sulfonylureas-&gt;DPP-4 inhibitors|Sulfonylureas-&gt;DPP-4 inhibitors-&gt;DPP-4 inhibitors|Insulin glargine-&gt;Insulin glargine-&gt;DPP-4 inhibitors|Insulin glargine|Sulfonylureas-&gt;Biguanides|DPP-4 inhibitors|Thiazolidinedione-&gt;Biguanides|Insulin glargine|Thiazolidinedione-&gt;Biguanides|DPP-4 inhibitors|Insulin glargine|Thiazolidinedione-&gt;Insulin aspart-&gt;Biguanides|Insulin aspart|Insulin glargine-&gt;Insulin aspart|Insulin glargine-&gt;Biguanides|DPP-4 inhibitors|Insulin aspart|Insulin glargine|Thiazolidinedione-&gt;SGLT-2 inhibitors-&gt;DPP-4 inhibitors|Insulin aspart|Insulin glargine|SGLT-2 inhibitors-&gt;GLP-1 agonists-&gt;GLP-1 agonists|Insulin aspart|Insulin glargine-&gt;Biguanides|GLP-1 agonists|Insulin aspart|Insulin glargine-&gt;Biguanides|GLP-1 agonists|Insulin glargine-&gt;Biguanides|GLP-1 agonists-&gt;Biguanides|Insulin glargine-&gt;GLP-1 agonists|Insulin glargine-&gt;Biguanides|DPP-4 inhibitors|GLP-1 agonists|Insulin glargine-&gt;Biguanides|DPP-4 inhibitors|GLP-1 agonists|Insulin aspart|Insulin glargine"/>
  </r>
  <r>
    <s v="LiVloRUytA6"/>
    <x v="37"/>
    <s v="Pacific peoples"/>
    <s v="DPP-4 inhibitors"/>
    <x v="0"/>
    <d v="2025-10-07T00:00:00"/>
    <s v="DPP-4 inhibitors-&gt;SGLT-2 inhibitors-&gt;DPP-4 inhibitors|SGLT-2 inhibitors|Sulfonylureas"/>
  </r>
  <r>
    <s v="LC8idFqYAjU"/>
    <x v="37"/>
    <s v="Other"/>
    <s v="Biguanides"/>
    <x v="0"/>
    <d v="2020-01-15T00:00:00"/>
    <s v="Biguanides"/>
  </r>
  <r>
    <s v="PVEzy7kgCkU"/>
    <x v="37"/>
    <s v="Other"/>
    <s v="SGLT-2 inhibitors"/>
    <x v="0"/>
    <d v="2024-09-19T00:00:00"/>
    <s v="SGLT-2 inhibitors"/>
  </r>
  <r>
    <s v="sHvCDEvMwWM"/>
    <x v="37"/>
    <s v="Other"/>
    <s v="Biguanides"/>
    <x v="0"/>
    <d v="2022-04-26T00:00:00"/>
    <s v="Biguanides-&gt;Insulin isophane"/>
  </r>
  <r>
    <s v="SlgDauvIzhQ"/>
    <x v="37"/>
    <s v="Asian"/>
    <s v="Biguanides"/>
    <x v="0"/>
    <d v="2011-03-18T00:00:00"/>
    <s v="Biguanides-&gt;SGLT-2 inhibitors-&gt;Biguanides|SGLT-2 inhibitors"/>
  </r>
  <r>
    <s v="PPyMOMrNfR2"/>
    <x v="37"/>
    <s v="Pacific peoples"/>
    <s v="Biguanides"/>
    <x v="0"/>
    <d v="2024-05-30T00:00:00"/>
    <s v="Biguanides"/>
  </r>
  <r>
    <s v="PlQART3rZ1."/>
    <x v="37"/>
    <s v="Other"/>
    <s v="Biguanides"/>
    <x v="0"/>
    <d v="2025-06-17T00:00:00"/>
    <s v="Biguanides"/>
  </r>
  <r>
    <s v="Pmj/.HbhxF2"/>
    <x v="37"/>
    <s v="Asian"/>
    <s v="Biguanides"/>
    <x v="0"/>
    <d v="2020-03-17T00:00:00"/>
    <s v="Biguanides-&gt;DPP-4 inhibitors-&gt;DPP-4 inhibitors|Sulfonylureas-&gt;DPP-4 inhibitors|SGLT-2 inhibitors|Sulfonylureas"/>
  </r>
  <r>
    <s v="pODYNE6Yz0E"/>
    <x v="37"/>
    <s v="Māori"/>
    <s v="Biguanides"/>
    <x v="0"/>
    <d v="2025-09-10T00:00:00"/>
    <s v="Biguanides"/>
  </r>
  <r>
    <s v="phO0eKhpmG6"/>
    <x v="37"/>
    <s v="Other"/>
    <s v="Biguanides"/>
    <x v="0"/>
    <d v="2012-07-18T00:00:00"/>
    <s v="Biguanides"/>
  </r>
  <r>
    <s v="pgqyLXz7uNA"/>
    <x v="37"/>
    <s v="Asian"/>
    <s v="Biguanides"/>
    <x v="0"/>
    <d v="2018-08-09T00:00:00"/>
    <s v="Biguanides"/>
  </r>
  <r>
    <s v="pkbXb8jVtpc"/>
    <x v="37"/>
    <s v="Pacific peoples"/>
    <s v="Biguanides"/>
    <x v="0"/>
    <d v="2023-03-30T00:00:00"/>
    <s v="Biguanides"/>
  </r>
  <r>
    <s v="pkoFF6fdt/k"/>
    <x v="37"/>
    <s v="Other"/>
    <s v="Biguanides"/>
    <x v="0"/>
    <d v="2019-04-16T00:00:00"/>
    <s v="Biguanides"/>
  </r>
  <r>
    <s v="pipAF3qGJXM"/>
    <x v="37"/>
    <s v="Asian"/>
    <s v="Biguanides"/>
    <x v="0"/>
    <d v="2025-04-04T00:00:00"/>
    <s v="Biguanides"/>
  </r>
  <r>
    <s v="SYUtRophGVw"/>
    <x v="37"/>
    <s v="Asian"/>
    <s v="Biguanides"/>
    <x v="0"/>
    <d v="2016-08-16T00:00:00"/>
    <s v="Biguanides"/>
  </r>
  <r>
    <s v="T.d/eGPZ.ks"/>
    <x v="37"/>
    <s v="Asian"/>
    <s v="Biguanides"/>
    <x v="0"/>
    <d v="2024-11-11T00:00:00"/>
    <s v="Biguanides"/>
  </r>
  <r>
    <s v="T.4dDJOapXI"/>
    <x v="37"/>
    <s v="Māori"/>
    <s v="Biguanides"/>
    <x v="0"/>
    <d v="2015-04-05T00:00:00"/>
    <s v="Biguanides"/>
  </r>
  <r>
    <s v="t1buU2hyeUo"/>
    <x v="37"/>
    <s v="Other"/>
    <s v="Biguanides"/>
    <x v="0"/>
    <d v="2013-03-20T00:00:00"/>
    <s v="Biguanides"/>
  </r>
  <r>
    <s v="T0ju3mIiYrU"/>
    <x v="37"/>
    <s v="Other"/>
    <s v="Biguanides"/>
    <x v="0"/>
    <d v="2014-07-28T00:00:00"/>
    <s v="Biguanides-&gt;Sulfonylureas-&gt;Biguanides|Sulfonylureas-&gt;DPP-4 inhibitors-&gt;Biguanides|DPP-4 inhibitors|Sulfonylureas-&gt;DPP-4 inhibitors|Sulfonylureas-&gt;DPP-4 inhibitors|SGLT-2 inhibitors|Sulfonylureas-&gt;DPP-4 inhibitors|SGLT-2 inhibitors"/>
  </r>
  <r>
    <s v="t/Quugd7u1w"/>
    <x v="37"/>
    <s v="Asian"/>
    <s v="Biguanides"/>
    <x v="0"/>
    <d v="2020-08-27T00:00:00"/>
    <s v="Biguanides-&gt;Insulin isophane"/>
  </r>
  <r>
    <s v="T2BngrELphE"/>
    <x v="37"/>
    <s v="Pacific peoples"/>
    <s v="Biguanides"/>
    <x v="0"/>
    <d v="2025-05-01T00:00:00"/>
    <s v="Biguanides"/>
  </r>
  <r>
    <s v="T3yuqk9nji6"/>
    <x v="37"/>
    <s v="Māori"/>
    <s v="Biguanides"/>
    <x v="0"/>
    <d v="2022-06-11T00:00:00"/>
    <s v="Biguanides-&gt;Insulin aspart-&gt;Insulin isophane-&gt;Insulin aspart|Insulin isophane"/>
  </r>
  <r>
    <s v="sxxOcN8gECo"/>
    <x v="37"/>
    <s v="Asian"/>
    <s v="Biguanides"/>
    <x v="0"/>
    <d v="2023-08-30T00:00:00"/>
    <s v="Biguanides"/>
  </r>
  <r>
    <s v="SUDeygRBXuw"/>
    <x v="37"/>
    <s v="Pacific peoples"/>
    <s v="Biguanides"/>
    <x v="0"/>
    <d v="2015-05-07T00:00:00"/>
    <s v="Biguanides-&gt;Sulfonylureas"/>
  </r>
  <r>
    <s v="taE73VHNOGI"/>
    <x v="37"/>
    <s v="Other"/>
    <s v="Biguanides"/>
    <x v="0"/>
    <d v="2013-03-26T00:00:00"/>
    <s v="Biguanides"/>
  </r>
  <r>
    <s v="TB/nooQKKhQ"/>
    <x v="37"/>
    <s v="Other"/>
    <s v="Biguanides"/>
    <x v="0"/>
    <d v="2023-02-08T00:00:00"/>
    <s v="Biguanides"/>
  </r>
  <r>
    <s v="T7OYRvJGrYI"/>
    <x v="37"/>
    <s v="Other"/>
    <s v="Biguanides"/>
    <x v="0"/>
    <d v="2011-05-09T00:00:00"/>
    <s v="Biguanides"/>
  </r>
  <r>
    <s v="T7QiyNSM4tA"/>
    <x v="37"/>
    <s v="Pacific peoples"/>
    <s v="Biguanides"/>
    <x v="0"/>
    <d v="2022-11-30T00:00:00"/>
    <s v="Biguanides"/>
  </r>
  <r>
    <s v="T7mjsKIaYG6"/>
    <x v="37"/>
    <s v="Pacific peoples"/>
    <s v="Biguanides"/>
    <x v="0"/>
    <d v="2012-04-17T00:00:00"/>
    <s v="Biguanides-&gt;Biguanides|Sulfonylureas"/>
  </r>
  <r>
    <s v="TDPhl4vg9ow"/>
    <x v="37"/>
    <s v="Other"/>
    <s v="Biguanides"/>
    <x v="0"/>
    <d v="2014-11-29T00:00:00"/>
    <s v="Biguanides"/>
  </r>
  <r>
    <s v="TcPJB80Sv1w"/>
    <x v="37"/>
    <s v="Other"/>
    <s v="Biguanides"/>
    <x v="0"/>
    <d v="2023-12-07T00:00:00"/>
    <s v="Biguanides"/>
  </r>
  <r>
    <s v="TcpOshjDCsM"/>
    <x v="37"/>
    <s v="Māori"/>
    <s v="Biguanides"/>
    <x v="0"/>
    <d v="2018-07-30T00:00:00"/>
    <s v="Biguanides-&gt;Biguanides|Sulfonylureas-&gt;Sulfonylureas-&gt;DPP-4 inhibitors-&gt;DPP-4 inhibitors|Sulfonylureas"/>
  </r>
  <r>
    <s v="W59CULiO95A"/>
    <x v="37"/>
    <s v="Other"/>
    <s v="Biguanides"/>
    <x v="0"/>
    <d v="2013-03-26T00:00:00"/>
    <s v="Biguanides"/>
  </r>
  <r>
    <s v="AV2u3UfowG."/>
    <x v="37"/>
    <s v="Other"/>
    <s v="Biguanides"/>
    <x v="0"/>
    <d v="2015-01-14T00:00:00"/>
    <s v="Biguanides-&gt;DPP-4 inhibitors-&gt;Biguanides|DPP-4 inhibitors"/>
  </r>
  <r>
    <s v="Ax..immSaPQ"/>
    <x v="37"/>
    <s v="Other"/>
    <s v="Biguanides"/>
    <x v="0"/>
    <d v="2021-06-18T00:00:00"/>
    <s v="Biguanides"/>
  </r>
  <r>
    <s v="aZPNzGDX732"/>
    <x v="37"/>
    <s v="Māori"/>
    <s v="Biguanides"/>
    <x v="0"/>
    <d v="2020-10-23T00:00:00"/>
    <s v="Biguanides-&gt;DPP-4 inhibitors-&gt;DPP-4 inhibitors|SGLT-2 inhibitors-&gt;GLP-1 agonists"/>
  </r>
  <r>
    <s v="AZR1dXuYB9I"/>
    <x v="37"/>
    <s v="Asian"/>
    <s v="SGLT-2 inhibitors"/>
    <x v="0"/>
    <d v="2023-11-21T00:00:00"/>
    <s v="SGLT-2 inhibitors"/>
  </r>
  <r>
    <s v="AZikx2aUxKE"/>
    <x v="37"/>
    <s v="Asian"/>
    <s v="Biguanides"/>
    <x v="0"/>
    <d v="2023-04-17T00:00:00"/>
    <s v="Biguanides"/>
  </r>
  <r>
    <s v="aO2c70eDxW2"/>
    <x v="37"/>
    <s v="Pacific peoples"/>
    <s v="Biguanides"/>
    <x v="0"/>
    <d v="2011-08-29T00:00:00"/>
    <s v="Biguanides-&gt;Biguanides|Sulfonylureas-&gt;DPP-4 inhibitors|Sulfonylureas-&gt;Insulin glargine-&gt;DPP-4 inhibitors|Insulin glargine|Sulfonylureas-&gt;Insulin aspart-&gt;DPP-4 inhibitors|Insulin aspart|Sulfonylureas-&gt;SGLT-2 inhibitors-&gt;DPP-4 inhibitors|Insulin aspart|SGLT-2 inhibitors-&gt;DPP-4 inhibitors|SGLT-2 inhibitors-&gt;Insulin aspart|SGLT-2 inhibitors-&gt;Sulfonylureas-&gt;DPP-4 inhibitors|Insulin aspart|SGLT-2 inhibitors|Sulfonylureas"/>
  </r>
  <r>
    <s v="5kyLrAc9SII"/>
    <x v="37"/>
    <s v="Pacific peoples"/>
    <s v="Biguanides"/>
    <x v="0"/>
    <d v="2011-09-15T00:00:00"/>
    <s v="Biguanides-&gt;Sulfonylureas-&gt;Biguanides|Sulfonylureas-&gt;Biguanides|DPP-4 inhibitors-&gt;DPP-4 inhibitors|SGLT-2 inhibitors-&gt;DPP-4 inhibitors|Insulin glargine|SGLT-2 inhibitors-&gt;Biguanides|DPP-4 inhibitors|SGLT-2 inhibitors"/>
  </r>
  <r>
    <s v="5ko.EFJ213."/>
    <x v="37"/>
    <s v="Asian"/>
    <s v="Biguanides"/>
    <x v="0"/>
    <d v="2024-11-26T00:00:00"/>
    <s v="Biguanides"/>
  </r>
  <r>
    <s v="5HB9SbAjWLQ"/>
    <x v="37"/>
    <s v="Māori"/>
    <s v="Biguanides"/>
    <x v="0"/>
    <d v="2018-01-31T00:00:00"/>
    <s v="Biguanides-&gt;DPP-4 inhibitors-&gt;GLP-1 agonists-&gt;GLP-1 agonists|SGLT-2 inhibitors-&gt;SGLT-2 inhibitors-&gt;SGLT-2 inhibitors|Sulfonylureas-&gt;Sulfonylureas-&gt;GLP-1 agonists|Sulfonylureas"/>
  </r>
  <r>
    <s v="5CiODIbuG6Q"/>
    <x v="37"/>
    <s v="Other"/>
    <s v="Biguanides"/>
    <x v="0"/>
    <d v="2011-11-22T00:00:00"/>
    <s v="Biguanides"/>
  </r>
  <r>
    <s v="5dIEJHRfTBU"/>
    <x v="37"/>
    <s v="Māori"/>
    <s v="Biguanides"/>
    <x v="0"/>
    <d v="2016-06-01T00:00:00"/>
    <s v="Biguanides-&gt;Biguanides|Sulfonylureas-&gt;Biguanides|Insulin glargine|Sulfonylureas-&gt;Insulin glargine|Sulfonylureas-&gt;Insulin glargine-&gt;Biguanides|Insulin glargine-&gt;DPP-4 inhibitors|Insulin glargine-&gt;Biguanides|DPP-4 inhibitors|Insulin glargine"/>
  </r>
  <r>
    <s v="5DSofnrHgs."/>
    <x v="37"/>
    <s v="Pacific peoples"/>
    <s v="Biguanides|Sulfonylureas"/>
    <x v="0"/>
    <d v="2019-09-20T00:00:00"/>
    <s v="Biguanides|Sulfonylureas-&gt;Biguanides|DPP-4 inhibitors-&gt;DPP-4 inhibitors-&gt;Biguanides|SGLT-2 inhibitors|Sulfonylureas-&gt;SGLT-2 inhibitors-&gt;SGLT-2 inhibitors|Sulfonylureas"/>
  </r>
  <r>
    <s v="5F6/m3D57fY"/>
    <x v="37"/>
    <s v="Other"/>
    <s v="Biguanides"/>
    <x v="0"/>
    <d v="2021-06-14T00:00:00"/>
    <s v="Biguanides-&gt;DPP-4 inhibitors"/>
  </r>
  <r>
    <s v="ahCTIVg5hCY"/>
    <x v="37"/>
    <s v="Māori"/>
    <s v="DPP-4 inhibitors"/>
    <x v="0"/>
    <d v="2025-06-16T00:00:00"/>
    <s v="DPP-4 inhibitors"/>
  </r>
  <r>
    <s v="dZyfICRRZBg"/>
    <x v="37"/>
    <s v="Other"/>
    <s v="Biguanides"/>
    <x v="0"/>
    <d v="2023-05-26T00:00:00"/>
    <s v="Biguanides-&gt;DPP-4 inhibitors"/>
  </r>
  <r>
    <s v="Bcdek7J7IXU"/>
    <x v="37"/>
    <s v="Other"/>
    <s v="Biguanides"/>
    <x v="0"/>
    <d v="2012-10-01T00:00:00"/>
    <s v="Biguanides-&gt;Sulfonylureas-&gt;Biguanides|Sulfonylureas-&gt;Insulin isophane with insulin neutral-&gt;Biguanides|Insulin isophane with insulin neutral-&gt;Biguanides|Insulin aspart-&gt;GLP-1 agonists"/>
  </r>
  <r>
    <s v="BBPKrhEFM0I"/>
    <x v="37"/>
    <s v="Pacific peoples"/>
    <s v="Biguanides"/>
    <x v="0"/>
    <d v="2020-07-29T00:00:00"/>
    <s v="Biguanides"/>
  </r>
  <r>
    <s v="b/0OzywhFow"/>
    <x v="37"/>
    <s v="Māori"/>
    <s v="Biguanides"/>
    <x v="0"/>
    <d v="2023-09-22T00:00:00"/>
    <s v="Biguanides-&gt;SGLT-2 inhibitors-&gt;Biguanides|SGLT-2 inhibitors"/>
  </r>
  <r>
    <s v="b3rUJRG3sN2"/>
    <x v="37"/>
    <s v="Māori"/>
    <s v="Biguanides"/>
    <x v="0"/>
    <d v="2022-04-20T00:00:00"/>
    <s v="Biguanides"/>
  </r>
  <r>
    <s v="b2gvs5MRFTI"/>
    <x v="37"/>
    <s v="Asian"/>
    <s v="Insulin aspart"/>
    <x v="1"/>
    <d v="2012-08-15T00:00:00"/>
    <s v="Insulin aspart-&gt;Insulin aspart|Insulin isophane-&gt;Biguanides"/>
  </r>
  <r>
    <s v="B2gXIJ1Vqyg"/>
    <x v="37"/>
    <s v="Other"/>
    <s v="Biguanides"/>
    <x v="0"/>
    <d v="2018-08-23T00:00:00"/>
    <s v="Biguanides"/>
  </r>
  <r>
    <s v="B7CLoaW5afU"/>
    <x v="37"/>
    <s v="Asian"/>
    <s v="Biguanides"/>
    <x v="0"/>
    <d v="2013-02-01T00:00:00"/>
    <s v="Biguanides-&gt;Biguanides|DPP-4 inhibitors-&gt;DPP-4 inhibitors"/>
  </r>
  <r>
    <s v="E3psa1HpBEc"/>
    <x v="37"/>
    <s v="Other"/>
    <s v="Biguanides"/>
    <x v="0"/>
    <d v="2019-04-02T00:00:00"/>
    <s v="Biguanides-&gt;GLP-1 agonists-&gt;Biguanides|GLP-1 agonists"/>
  </r>
  <r>
    <s v="E1CLzbPRtkE"/>
    <x v="37"/>
    <s v="Asian"/>
    <s v="Biguanides"/>
    <x v="0"/>
    <d v="2019-11-26T00:00:00"/>
    <s v="Biguanides"/>
  </r>
  <r>
    <s v="E40lRiF4pMo"/>
    <x v="37"/>
    <s v="Pacific peoples"/>
    <s v="Biguanides|Insulin isophane"/>
    <x v="0"/>
    <d v="2013-01-03T00:00:00"/>
    <s v="Biguanides|Insulin isophane-&gt;Insulin isophane-&gt;Biguanides-&gt;Biguanides|Sulfonylureas-&gt;Sulfonylureas-&gt;DPP-4 inhibitors-&gt;DPP-4 inhibitors|Sulfonylureas-&gt;DPP-4 inhibitors|SGLT-2 inhibitors|Sulfonylureas-&gt;DPP-4 inhibitors|SGLT-2 inhibitors-&gt;SGLT-2 inhibitors|Sulfonylureas-&gt;SGLT-2 inhibitors"/>
  </r>
  <r>
    <s v="EcmAcZm3L36"/>
    <x v="37"/>
    <s v="Asian"/>
    <s v="Biguanides"/>
    <x v="0"/>
    <d v="2021-12-02T00:00:00"/>
    <s v="Biguanides-&gt;Insulin isophane-&gt;Insulin aspart-&gt;Insulin aspart|Insulin isophane"/>
  </r>
  <r>
    <s v="EDid7IrclR2"/>
    <x v="37"/>
    <s v="Pacific peoples"/>
    <s v="SGLT-2 inhibitors"/>
    <x v="0"/>
    <d v="2025-04-08T00:00:00"/>
    <s v="SGLT-2 inhibitors"/>
  </r>
  <r>
    <s v="eEkIWyTIRzM"/>
    <x v="37"/>
    <s v="Asian"/>
    <s v="Insulin isophane"/>
    <x v="1"/>
    <d v="2022-06-01T00:00:00"/>
    <s v="Insulin isophane-&gt;Insulin aspart-&gt;Biguanides"/>
  </r>
  <r>
    <s v="E9FocAXA5fQ"/>
    <x v="37"/>
    <s v="Other"/>
    <s v="Biguanides"/>
    <x v="0"/>
    <d v="2016-07-07T00:00:00"/>
    <s v="Biguanides-&gt;Insulin glargine"/>
  </r>
  <r>
    <s v="eaCsu61/HPo"/>
    <x v="37"/>
    <s v="Other"/>
    <s v="Biguanides"/>
    <x v="0"/>
    <d v="2022-11-22T00:00:00"/>
    <s v="Biguanides"/>
  </r>
  <r>
    <s v="ep2aBb98E9s"/>
    <x v="37"/>
    <s v="Māori"/>
    <s v="Biguanides"/>
    <x v="0"/>
    <d v="2013-02-19T00:00:00"/>
    <s v="Biguanides-&gt;Sulfonylureas"/>
  </r>
  <r>
    <s v="epG9jQLTUYM"/>
    <x v="37"/>
    <s v="Asian"/>
    <s v="Biguanides"/>
    <x v="0"/>
    <d v="2013-02-25T00:00:00"/>
    <s v="Biguanides-&gt;Sulfonylureas-&gt;Biguanides|Sulfonylureas-&gt;Biguanides|Insulin glargine-&gt;Insulin glargine-&gt;Biguanides|Insulin glargine|Insulin lispro-&gt;Insulin glargine|Insulin lispro-&gt;SGLT-2 inhibitors-&gt;Insulin glargine|SGLT-2 inhibitors"/>
  </r>
  <r>
    <s v="EQ9PnCvrFLI"/>
    <x v="37"/>
    <s v="Pacific peoples"/>
    <s v="Biguanides"/>
    <x v="0"/>
    <d v="2019-03-27T00:00:00"/>
    <s v="Biguanides"/>
  </r>
  <r>
    <s v="EiTNV.bHWbE"/>
    <x v="37"/>
    <s v="Pacific peoples"/>
    <s v="Biguanides|Insulin isophane"/>
    <x v="0"/>
    <d v="2024-04-02T00:00:00"/>
    <s v="Biguanides|Insulin isophane"/>
  </r>
  <r>
    <s v="eIbpgSPFoMg"/>
    <x v="37"/>
    <s v="Pacific peoples"/>
    <s v="Biguanides"/>
    <x v="0"/>
    <d v="2021-10-07T00:00:00"/>
    <s v="Biguanides-&gt;SGLT-2 inhibitors"/>
  </r>
  <r>
    <s v="EICcSv0yQLE"/>
    <x v="37"/>
    <s v="Māori"/>
    <s v="Biguanides"/>
    <x v="0"/>
    <d v="2024-08-12T00:00:00"/>
    <s v="Biguanides"/>
  </r>
  <r>
    <s v="HphhzpzDwbg"/>
    <x v="37"/>
    <s v="Other"/>
    <s v="Biguanides"/>
    <x v="0"/>
    <d v="2017-04-24T00:00:00"/>
    <s v="Biguanides-&gt;Sulfonylureas-&gt;Biguanides|Sulfonylureas-&gt;Insulin glargine-&gt;Biguanides|Insulin glargine|Sulfonylureas-&gt;GLP-1 agonists-&gt;Biguanides|GLP-1 agonists|Sulfonylureas-&gt;Biguanides|GLP-1 agonists-&gt;Biguanides|GLP-1 agonists|Insulin glargine-&gt;Biguanides|Insulin glargine-&gt;Biguanides|DPP-4 inhibitors|GLP-1 agonists-&gt;DPP-4 inhibitors-&gt;Biguanides|DPP-4 inhibitors-&gt;DPP-4 inhibitors|SGLT-2 inhibitors-&gt;DPP-4 inhibitors|GLP-1 agonists-&gt;Biguanides|SGLT-2 inhibitors"/>
  </r>
  <r>
    <s v="hRG4Y3k4idE"/>
    <x v="37"/>
    <s v="Pacific peoples"/>
    <s v="Insulin isophane"/>
    <x v="1"/>
    <d v="2023-05-04T00:00:00"/>
    <s v="Insulin isophane-&gt;Biguanides-&gt;Insulin aspart|Insulin isophane-&gt;Insulin aspart"/>
  </r>
  <r>
    <s v="hmzu3oehgs."/>
    <x v="37"/>
    <s v="Other"/>
    <s v="Biguanides|Sulfonylureas"/>
    <x v="0"/>
    <d v="2019-04-09T00:00:00"/>
    <s v="Biguanides|Sulfonylureas-&gt;Biguanides-&gt;DPP-4 inhibitors"/>
  </r>
  <r>
    <s v="hN74nS1LhaM"/>
    <x v="37"/>
    <s v="Māori"/>
    <s v="Biguanides"/>
    <x v="0"/>
    <d v="2025-05-27T00:00:00"/>
    <s v="Biguanides"/>
  </r>
  <r>
    <s v="hNwi/rl5EgU"/>
    <x v="37"/>
    <s v="Other"/>
    <s v="Biguanides"/>
    <x v="0"/>
    <d v="2015-07-30T00:00:00"/>
    <s v="Biguanides-&gt;Biguanides|DPP-4 inhibitors-&gt;DPP-4 inhibitors-&gt;Biguanides|SGLT-2 inhibitors-&gt;SGLT-2 inhibitors"/>
  </r>
  <r>
    <s v="eTA4G7xkq1o"/>
    <x v="37"/>
    <s v="Māori"/>
    <s v="Biguanides"/>
    <x v="0"/>
    <d v="2017-05-16T00:00:00"/>
    <s v="Biguanides"/>
  </r>
  <r>
    <s v="etE0glkXMek"/>
    <x v="37"/>
    <s v="Other"/>
    <s v="Biguanides"/>
    <x v="0"/>
    <d v="2012-03-06T00:00:00"/>
    <s v="Biguanides-&gt;Biguanides|Sulfonylureas-&gt;Sulfonylureas-&gt;DPP-4 inhibitors|Sulfonylureas-&gt;SGLT-2 inhibitors-&gt;DPP-4 inhibitors|SGLT-2 inhibitors|Sulfonylureas-&gt;GLP-1 agonists-&gt;DPP-4 inhibitors|GLP-1 agonists|Sulfonylureas"/>
  </r>
  <r>
    <s v="ERns/Hoqwl."/>
    <x v="37"/>
    <s v="Māori"/>
    <s v="Biguanides"/>
    <x v="0"/>
    <d v="2011-12-07T00:00:00"/>
    <s v="Biguanides-&gt;Biguanides|Sulfonylureas-&gt;Insulin isophane-&gt;Biguanides|Insulin isophane|Sulfonylureas-&gt;Biguanides|Insulin glargine|Sulfonylureas-&gt;DPP-4 inhibitors|Insulin glargine|Sulfonylureas-&gt;DPP-4 inhibitors|Insulin glargine|SGLT-2 inhibitors|Sulfonylureas-&gt;Biguanides|Insulin glargine|SGLT-2 inhibitors|Sulfonylureas-&gt;Insulin glargine|SGLT-2 inhibitors|Sulfonylureas-&gt;Insulin glargine|SGLT-2 inhibitors-&gt;Biguanides|GLP-1 agonists|Insulin glargine-&gt;Biguanides|Insulin glargine-&gt;GLP-1 agonists-&gt;GLP-1 agonists|Insulin glargine-&gt;Insulin glargine-&gt;Biguanides|GLP-1 agonists|Insulin glargine|Sulfonylureas-&gt;Biguanides|GLP-1 agonists|Insulin glargine|Sulfonylureas|Thiazolidinedione"/>
  </r>
  <r>
    <s v="eRZKx68QFhM"/>
    <x v="37"/>
    <s v="Pacific peoples"/>
    <s v="Biguanides"/>
    <x v="0"/>
    <d v="2024-08-09T00:00:00"/>
    <s v="Biguanides"/>
  </r>
  <r>
    <s v="hlIqboNGoPU"/>
    <x v="37"/>
    <s v="Other"/>
    <s v="Biguanides"/>
    <x v="0"/>
    <d v="2023-05-12T00:00:00"/>
    <s v="Biguanides"/>
  </r>
  <r>
    <s v="htu23kPAYDc"/>
    <x v="37"/>
    <s v="Pacific peoples"/>
    <s v="Biguanides"/>
    <x v="0"/>
    <d v="2021-09-14T00:00:00"/>
    <s v="Biguanides-&gt;DPP-4 inhibitors-&gt;SGLT-2 inhibitors-&gt;DPP-4 inhibitors|SGLT-2 inhibitors"/>
  </r>
  <r>
    <s v="hVUWlHMQ8rs"/>
    <x v="37"/>
    <s v="Other"/>
    <s v="SGLT-2 inhibitors"/>
    <x v="0"/>
    <d v="2024-03-19T00:00:00"/>
    <s v="SGLT-2 inhibitors-&gt;Biguanides"/>
  </r>
  <r>
    <s v="hwH9feRFbiI"/>
    <x v="37"/>
    <s v="Māori"/>
    <s v="Biguanides"/>
    <x v="0"/>
    <d v="2025-07-24T00:00:00"/>
    <s v="Biguanides"/>
  </r>
  <r>
    <s v="huv45QPyZws"/>
    <x v="37"/>
    <s v="Asian"/>
    <s v="Biguanides|DPP-4 inhibitors"/>
    <x v="0"/>
    <d v="2022-08-18T00:00:00"/>
    <s v="Biguanides|DPP-4 inhibitors-&gt;SGLT-2 inhibitors"/>
  </r>
  <r>
    <s v="HvhTP8EkhCQ"/>
    <x v="37"/>
    <s v="Other"/>
    <s v="Biguanides"/>
    <x v="0"/>
    <d v="2021-08-03T00:00:00"/>
    <s v="Biguanides"/>
  </r>
  <r>
    <s v="i22XXW2wf/U"/>
    <x v="37"/>
    <s v="Other"/>
    <s v="DPP-4 inhibitors"/>
    <x v="0"/>
    <d v="2025-10-31T00:00:00"/>
    <s v="DPP-4 inhibitors-&gt;Insulin glargine"/>
  </r>
  <r>
    <s v="i1HDxepW3Oc"/>
    <x v="37"/>
    <s v="Pacific peoples"/>
    <s v="Biguanides"/>
    <x v="0"/>
    <d v="2014-09-01T00:00:00"/>
    <s v="Biguanides-&gt;Biguanides|Sulfonylureas-&gt;SGLT-2 inhibitors|Sulfonylureas"/>
  </r>
  <r>
    <s v="i.dcRa8Kj7U"/>
    <x v="37"/>
    <s v="Other"/>
    <s v="Insulin isophane"/>
    <x v="1"/>
    <d v="2013-05-19T00:00:00"/>
    <s v="Insulin isophane-&gt;Biguanides"/>
  </r>
  <r>
    <s v="hZx2AaYo0YA"/>
    <x v="37"/>
    <s v="Other"/>
    <s v="Biguanides"/>
    <x v="0"/>
    <d v="2024-11-22T00:00:00"/>
    <s v="Biguanides"/>
  </r>
  <r>
    <s v="hzecPMAMMGo"/>
    <x v="37"/>
    <s v="Māori"/>
    <s v="Insulin isophane with insulin neutral"/>
    <x v="1"/>
    <d v="2012-08-12T00:00:00"/>
    <s v="Insulin isophane with insulin neutral-&gt;Biguanides-&gt;Biguanides|Insulin isophane with insulin neutral-&gt;Sulfonylureas-&gt;Biguanides|DPP-4 inhibitors|Sulfonylureas-&gt;DPP-4 inhibitors-&gt;DPP-4 inhibitors|Sulfonylureas-&gt;SGLT-2 inhibitors-&gt;Insulin isophane with insulin neutral|SGLT-2 inhibitors-&gt;Insulin aspart|SGLT-2 inhibitors"/>
  </r>
  <r>
    <s v="I6xiEsh9VoE"/>
    <x v="37"/>
    <s v="Māori"/>
    <s v="Biguanides"/>
    <x v="0"/>
    <d v="2023-02-28T00:00:00"/>
    <s v="Biguanides"/>
  </r>
  <r>
    <s v="I4raspv/jm."/>
    <x v="37"/>
    <s v="Asian"/>
    <s v="Biguanides"/>
    <x v="0"/>
    <d v="2022-03-28T00:00:00"/>
    <s v="Biguanides"/>
  </r>
  <r>
    <s v="iarkM197ohg"/>
    <x v="37"/>
    <s v="Other"/>
    <s v="Biguanides"/>
    <x v="0"/>
    <d v="2022-09-23T00:00:00"/>
    <s v="Biguanides-&gt;DPP-4 inhibitors-&gt;SGLT-2 inhibitors-&gt;DPP-4 inhibitors|SGLT-2 inhibitors"/>
  </r>
  <r>
    <s v="i9zxRzIoR1s"/>
    <x v="37"/>
    <s v="Asian"/>
    <s v="Biguanides"/>
    <x v="0"/>
    <d v="2018-04-27T00:00:00"/>
    <s v="Biguanides-&gt;Insulin aspart|Insulin isophane-&gt;Insulin isophane-&gt;Biguanides|Insulin isophane"/>
  </r>
  <r>
    <s v="iCedx/CfO4."/>
    <x v="37"/>
    <s v="Other"/>
    <s v="Biguanides"/>
    <x v="0"/>
    <d v="2020-07-07T00:00:00"/>
    <s v="Biguanides-&gt;Insulin isophane"/>
  </r>
  <r>
    <s v="ib/m/Xda87c"/>
    <x v="37"/>
    <s v="Asian"/>
    <s v="Biguanides"/>
    <x v="0"/>
    <d v="2024-04-10T00:00:00"/>
    <s v="Biguanides-&gt;Biguanides|GLP-1 agonists-&gt;GLP-1 agonists"/>
  </r>
  <r>
    <s v="icly.C7Waxc"/>
    <x v="37"/>
    <s v="Māori"/>
    <s v="DPP-4 inhibitors"/>
    <x v="0"/>
    <d v="2019-11-08T00:00:00"/>
    <s v="DPP-4 inhibitors-&gt;Biguanides|Insulin glargine-&gt;Insulin glargine-&gt;Insulin aspart|Insulin isophane-&gt;DPP-4 inhibitors|SGLT-2 inhibitors"/>
  </r>
  <r>
    <s v="lARxU9BEzHA"/>
    <x v="37"/>
    <s v="Māori"/>
    <s v="Biguanides"/>
    <x v="0"/>
    <d v="2017-11-05T00:00:00"/>
    <s v="Biguanides"/>
  </r>
  <r>
    <s v="LBu6drZ.p/U"/>
    <x v="37"/>
    <s v="Pacific peoples"/>
    <s v="Biguanides"/>
    <x v="0"/>
    <d v="2014-11-12T00:00:00"/>
    <s v="Biguanides-&gt;DPP-4 inhibitors-&gt;SGLT-2 inhibitors-&gt;DPP-4 inhibitors|SGLT-2 inhibitors"/>
  </r>
  <r>
    <s v="LCI.Gg199rk"/>
    <x v="37"/>
    <s v="Asian"/>
    <s v="Biguanides"/>
    <x v="0"/>
    <d v="2022-01-25T00:00:00"/>
    <s v="Biguanides-&gt;SGLT-2 inhibitors"/>
  </r>
  <r>
    <s v="LCkBWLiEDmk"/>
    <x v="37"/>
    <s v="Asian"/>
    <s v="Biguanides"/>
    <x v="0"/>
    <d v="2022-01-28T00:00:00"/>
    <s v="Biguanides-&gt;SGLT-2 inhibitors"/>
  </r>
  <r>
    <s v="lCl1lh/pc5A"/>
    <x v="37"/>
    <s v="Pacific peoples"/>
    <s v="Biguanides"/>
    <x v="0"/>
    <d v="2018-11-01T00:00:00"/>
    <s v="Biguanides"/>
  </r>
  <r>
    <s v="lCmCdFXnFK2"/>
    <x v="37"/>
    <s v="Asian"/>
    <s v="Biguanides"/>
    <x v="0"/>
    <d v="2020-03-27T00:00:00"/>
    <s v="Biguanides-&gt;GLP-1 agonists-&gt;Biguanides|GLP-1 agonists-&gt;SGLT-2 inhibitors-&gt;GLP-1 agonists|SGLT-2 inhibitors"/>
  </r>
  <r>
    <s v="IDlHDYzrSA6"/>
    <x v="37"/>
    <s v="Māori"/>
    <s v="Biguanides"/>
    <x v="0"/>
    <d v="2016-08-05T00:00:00"/>
    <s v="Biguanides"/>
  </r>
  <r>
    <s v="iEvuGw51Tos"/>
    <x v="37"/>
    <s v="Pacific peoples"/>
    <s v="Biguanides"/>
    <x v="0"/>
    <d v="2025-03-21T00:00:00"/>
    <s v="Biguanides"/>
  </r>
  <r>
    <s v="IdFWyUWXDew"/>
    <x v="37"/>
    <s v="Asian"/>
    <s v="Biguanides"/>
    <x v="0"/>
    <d v="2020-05-28T00:00:00"/>
    <s v="Biguanides"/>
  </r>
  <r>
    <s v="IdGcSMLPjZ."/>
    <x v="37"/>
    <s v="Other"/>
    <s v="Biguanides"/>
    <x v="0"/>
    <d v="2020-12-31T00:00:00"/>
    <s v="Biguanides-&gt;SGLT-2 inhibitors-&gt;GLP-1 agonists-&gt;Biguanides|GLP-1 agonists"/>
  </r>
  <r>
    <s v="ICWaV7bNII2"/>
    <x v="37"/>
    <s v="Asian"/>
    <s v="Biguanides"/>
    <x v="0"/>
    <d v="2024-10-21T00:00:00"/>
    <s v="Biguanides"/>
  </r>
  <r>
    <s v="IdKJdkXiGj2"/>
    <x v="37"/>
    <s v="Asian"/>
    <s v="Biguanides|Insulin isophane"/>
    <x v="0"/>
    <d v="2015-11-18T00:00:00"/>
    <s v="Biguanides|Insulin isophane-&gt;Insulin aspart-&gt;Insulin isophane"/>
  </r>
  <r>
    <s v="8EO48DuWrZw"/>
    <x v="37"/>
    <s v="Māori"/>
    <s v="Biguanides"/>
    <x v="0"/>
    <d v="2020-02-10T00:00:00"/>
    <s v="Biguanides"/>
  </r>
  <r>
    <s v="8f23pyDlRP."/>
    <x v="37"/>
    <s v="Asian"/>
    <s v="DPP-4 inhibitors|Sulfonylureas"/>
    <x v="0"/>
    <d v="2020-01-23T00:00:00"/>
    <s v="DPP-4 inhibitors|Sulfonylureas-&gt;DPP-4 inhibitors-&gt;DPP-4 inhibitors|Sulfonylureas|Thiazolidinedione-&gt;Sulfonylureas|Thiazolidinedione-&gt;DPP-4 inhibitors|Thiazolidinedione-&gt;Sulfonylureas"/>
  </r>
  <r>
    <s v="8IkWD1cVIVY"/>
    <x v="37"/>
    <s v="Asian"/>
    <s v="Biguanides"/>
    <x v="0"/>
    <d v="2019-12-18T00:00:00"/>
    <s v="Biguanides"/>
  </r>
  <r>
    <s v="87aFHdWy6n6"/>
    <x v="37"/>
    <s v="Asian"/>
    <s v="Biguanides"/>
    <x v="0"/>
    <d v="2025-02-21T00:00:00"/>
    <s v="Biguanides"/>
  </r>
  <r>
    <s v="86TzVECXDxI"/>
    <x v="37"/>
    <s v="Asian"/>
    <s v="Biguanides"/>
    <x v="0"/>
    <d v="2024-04-09T00:00:00"/>
    <s v="Biguanides"/>
  </r>
  <r>
    <s v="89OL5Xctcrg"/>
    <x v="37"/>
    <s v="Māori"/>
    <s v="Biguanides"/>
    <x v="0"/>
    <d v="2012-08-09T00:00:00"/>
    <s v="Biguanides-&gt;Insulin glargine-&gt;Insulin aspart-&gt;Insulin aspart|Insulin glargine-&gt;Biguanides|Sulfonylureas-&gt;SGLT-2 inhibitors-&gt;DPP-4 inhibitors-&gt;DPP-4 inhibitors|SGLT-2 inhibitors-&gt;DPP-4 inhibitors|Insulin glargine|SGLT-2 inhibitors-&gt;DPP-4 inhibitors|Insulin glargine-&gt;Biguanides|GLP-1 agonists-&gt;GLP-1 agonists"/>
  </r>
  <r>
    <s v="7RqfOMXnBic"/>
    <x v="37"/>
    <s v="Other"/>
    <s v="Biguanides"/>
    <x v="0"/>
    <d v="2012-05-21T00:00:00"/>
    <s v="Biguanides-&gt;DPP-4 inhibitors-&gt;DPP-4 inhibitors|SGLT-2 inhibitors"/>
  </r>
  <r>
    <s v="23J4GUARv6s"/>
    <x v="37"/>
    <s v="Other"/>
    <s v="Biguanides"/>
    <x v="0"/>
    <d v="2016-03-10T00:00:00"/>
    <s v="Biguanides"/>
  </r>
  <r>
    <s v="7Qk7asgzcKc"/>
    <x v="37"/>
    <s v="Asian"/>
    <s v="Biguanides"/>
    <x v="0"/>
    <d v="2022-08-05T00:00:00"/>
    <s v="Biguanides"/>
  </r>
  <r>
    <s v="7Px1YewXvxU"/>
    <x v="37"/>
    <s v="Māori"/>
    <s v="Biguanides"/>
    <x v="0"/>
    <d v="2022-07-15T00:00:00"/>
    <s v="Biguanides"/>
  </r>
  <r>
    <s v="7QAafI2Sxm."/>
    <x v="37"/>
    <s v="Other"/>
    <s v="Biguanides"/>
    <x v="0"/>
    <d v="2022-09-21T00:00:00"/>
    <s v="Biguanides"/>
  </r>
  <r>
    <s v="7oPAxDRRMW6"/>
    <x v="37"/>
    <s v="Other"/>
    <s v="Biguanides"/>
    <x v="0"/>
    <d v="2021-04-15T00:00:00"/>
    <s v="Biguanides-&gt;Insulin isophane"/>
  </r>
  <r>
    <s v="7NYTzdQEpNI"/>
    <x v="37"/>
    <s v="Asian"/>
    <s v="Insulin aspart|Insulin isophane"/>
    <x v="1"/>
    <d v="2013-11-12T00:00:00"/>
    <s v="Insulin aspart|Insulin isophane-&gt;Biguanides-&gt;Biguanides|DPP-4 inhibitors-&gt;DPP-4 inhibitors-&gt;SGLT-2 inhibitors-&gt;DPP-4 inhibitors|SGLT-2 inhibitors"/>
  </r>
  <r>
    <s v="7NHyvYha4tQ"/>
    <x v="37"/>
    <s v="Asian"/>
    <s v="Biguanides|DPP-4 inhibitors"/>
    <x v="0"/>
    <d v="2024-08-17T00:00:00"/>
    <s v="Biguanides|DPP-4 inhibitors-&gt;DPP-4 inhibitors"/>
  </r>
  <r>
    <s v="1XUop5P8yh6"/>
    <x v="37"/>
    <s v="Pacific peoples"/>
    <s v="Biguanides"/>
    <x v="0"/>
    <d v="2023-01-20T00:00:00"/>
    <s v="Biguanides"/>
  </r>
  <r>
    <s v="1Vxm7RywAog"/>
    <x v="37"/>
    <s v="Asian"/>
    <s v="Biguanides"/>
    <x v="0"/>
    <d v="2021-04-01T00:00:00"/>
    <s v="Biguanides-&gt;DPP-4 inhibitors-&gt;Biguanides|DPP-4 inhibitors"/>
  </r>
  <r>
    <s v="1XHlO8cD2Dc"/>
    <x v="37"/>
    <s v="Other"/>
    <s v="Biguanides"/>
    <x v="0"/>
    <d v="2024-03-06T00:00:00"/>
    <s v="Biguanides"/>
  </r>
  <r>
    <s v="1zZfgyV1bXQ"/>
    <x v="37"/>
    <s v="Māori"/>
    <s v="Insulin aspart|Insulin isophane"/>
    <x v="1"/>
    <d v="2016-10-13T00:00:00"/>
    <s v="Insulin aspart|Insulin isophane-&gt;Biguanides"/>
  </r>
  <r>
    <s v="1z5/YMUHPLs"/>
    <x v="37"/>
    <s v="Pacific peoples"/>
    <s v="Biguanides"/>
    <x v="0"/>
    <d v="2016-05-24T00:00:00"/>
    <s v="Biguanides-&gt;Biguanides|Sulfonylureas-&gt;DPP-4 inhibitors-&gt;DPP-4 inhibitors|Sulfonylureas-&gt;Biguanides|DPP-4 inhibitors|Sulfonylureas-&gt;Biguanides|DPP-4 inhibitors"/>
  </r>
  <r>
    <s v="1pbo4YUnU/Y"/>
    <x v="37"/>
    <s v="Other"/>
    <s v="Biguanides"/>
    <x v="0"/>
    <d v="2025-05-30T00:00:00"/>
    <s v="Biguanides-&gt;Biguanides|SGLT-2 inhibitors"/>
  </r>
  <r>
    <s v="0klW/yyLIRM"/>
    <x v="37"/>
    <s v="Other"/>
    <s v="Biguanides"/>
    <x v="0"/>
    <d v="2022-11-16T00:00:00"/>
    <s v="Biguanides"/>
  </r>
  <r>
    <s v="0MhxGJxa8vw"/>
    <x v="37"/>
    <s v="Asian"/>
    <s v="Biguanides"/>
    <x v="0"/>
    <d v="2023-05-11T00:00:00"/>
    <s v="Biguanides-&gt;Biguanides|DPP-4 inhibitors-&gt;DPP-4 inhibitors"/>
  </r>
  <r>
    <s v="0vGpTxqh4dU"/>
    <x v="37"/>
    <s v="Asian"/>
    <s v="Biguanides"/>
    <x v="0"/>
    <d v="2025-11-06T00:00:00"/>
    <s v="Biguanides"/>
  </r>
  <r>
    <s v="0sdvChtDbw."/>
    <x v="37"/>
    <s v="Asian"/>
    <s v="Biguanides"/>
    <x v="0"/>
    <d v="2025-08-01T00:00:00"/>
    <s v="Biguanides"/>
  </r>
  <r>
    <s v="0SjAltmxsLc"/>
    <x v="37"/>
    <s v="Other"/>
    <s v="Biguanides"/>
    <x v="0"/>
    <d v="2011-06-02T00:00:00"/>
    <s v="Biguanides"/>
  </r>
  <r>
    <s v="0AuRJou0glM"/>
    <x v="37"/>
    <s v="Other"/>
    <s v="Biguanides"/>
    <x v="0"/>
    <d v="2019-04-29T00:00:00"/>
    <s v="Biguanides"/>
  </r>
  <r>
    <s v="0Edo1UsFbyA"/>
    <x v="37"/>
    <s v="Asian"/>
    <s v="DPP-4 inhibitors"/>
    <x v="0"/>
    <d v="2023-09-14T00:00:00"/>
    <s v="DPP-4 inhibitors"/>
  </r>
  <r>
    <s v="YwooajeNeAY"/>
    <x v="37"/>
    <s v="Asian"/>
    <s v="Biguanides"/>
    <x v="0"/>
    <d v="2024-05-31T00:00:00"/>
    <s v="Biguanides"/>
  </r>
  <r>
    <s v="YW3pkJlOoy."/>
    <x v="37"/>
    <s v="Māori"/>
    <s v="Biguanides"/>
    <x v="0"/>
    <d v="2022-10-05T00:00:00"/>
    <s v="Biguanides-&gt;Biguanides|SGLT-2 inhibitors-&gt;SGLT-2 inhibitors"/>
  </r>
  <r>
    <s v="0ifDCjwZH7Y"/>
    <x v="37"/>
    <s v="Other"/>
    <s v="Biguanides"/>
    <x v="0"/>
    <d v="2022-03-20T00:00:00"/>
    <s v="Biguanides-&gt;SGLT-2 inhibitors"/>
  </r>
  <r>
    <s v="0hCbo.xgWL2"/>
    <x v="37"/>
    <s v="Other"/>
    <s v="Biguanides"/>
    <x v="0"/>
    <d v="2013-01-14T00:00:00"/>
    <s v="Biguanides"/>
  </r>
  <r>
    <s v="1O0O6TAsbkQ"/>
    <x v="37"/>
    <s v="Asian"/>
    <s v="Biguanides"/>
    <x v="0"/>
    <d v="2015-10-08T00:00:00"/>
    <s v="Biguanides-&gt;Biguanides|Sulfonylureas-&gt;Sulfonylureas-&gt;Biguanides|SGLT-2 inhibitors|Sulfonylureas-&gt;SGLT-2 inhibitors-&gt;SGLT-2 inhibitors|Sulfonylureas"/>
  </r>
  <r>
    <s v="1kHM0NUTjnw"/>
    <x v="37"/>
    <s v="Other"/>
    <s v="Biguanides"/>
    <x v="0"/>
    <d v="2013-11-05T00:00:00"/>
    <s v="Biguanides-&gt;Biguanides|DPP-4 inhibitors-&gt;DPP-4 inhibitors-&gt;SGLT-2 inhibitors-&gt;Biguanides|DPP-4 inhibitors|SGLT-2 inhibitors-&gt;DPP-4 inhibitors|SGLT-2 inhibitors"/>
  </r>
  <r>
    <s v="1Hi486oVWYY"/>
    <x v="37"/>
    <s v="Asian"/>
    <s v="Biguanides|Sulfonylureas"/>
    <x v="0"/>
    <d v="2025-02-25T00:00:00"/>
    <s v="Biguanides|Sulfonylureas-&gt;Biguanides"/>
  </r>
  <r>
    <s v="1GNTOVC9X1U"/>
    <x v="37"/>
    <s v="Other"/>
    <s v="Biguanides"/>
    <x v="0"/>
    <d v="2013-09-18T00:00:00"/>
    <s v="Biguanides-&gt;Insulin aspart|Insulin glargine-&gt;Biguanides|Sulfonylureas-&gt;Insulin glargine-&gt;Insulin aspart-&gt;Biguanides|Insulin aspart|Insulin glargine"/>
  </r>
  <r>
    <s v="1/c18AGYqjI"/>
    <x v="37"/>
    <s v="Other"/>
    <s v="Biguanides"/>
    <x v="0"/>
    <d v="2011-08-01T00:00:00"/>
    <s v="Biguanides-&gt;Sulfonylureas-&gt;Insulin glargine-&gt;DPP-4 inhibitors"/>
  </r>
  <r>
    <s v="0YSaKyFaj9k"/>
    <x v="37"/>
    <s v="Other"/>
    <s v="Biguanides"/>
    <x v="0"/>
    <d v="2013-02-11T00:00:00"/>
    <s v="Biguanides"/>
  </r>
  <r>
    <s v="0vL/PW6PXjQ"/>
    <x v="37"/>
    <s v="Pacific peoples"/>
    <s v="Insulin aspart|Insulin isophane"/>
    <x v="1"/>
    <d v="2023-01-10T00:00:00"/>
    <s v="Insulin aspart|Insulin isophane-&gt;Biguanides-&gt;Biguanides|Insulin aspart|Insulin isophane"/>
  </r>
  <r>
    <s v="14P/Np8aHJg"/>
    <x v="37"/>
    <s v="Asian"/>
    <s v="Biguanides"/>
    <x v="0"/>
    <d v="2023-06-08T00:00:00"/>
    <s v="Biguanides"/>
  </r>
  <r>
    <s v="16N69n9kXIA"/>
    <x v="37"/>
    <s v="Asian"/>
    <s v="Biguanides"/>
    <x v="0"/>
    <d v="2025-07-23T00:00:00"/>
    <s v="Biguanides-&gt;Insulin isophane"/>
  </r>
  <r>
    <s v="cNGVuAOGZzM"/>
    <x v="37"/>
    <s v="Other"/>
    <s v="Biguanides"/>
    <x v="0"/>
    <d v="2024-03-05T00:00:00"/>
    <s v="Biguanides"/>
  </r>
  <r>
    <s v="CMZK8qRJue2"/>
    <x v="37"/>
    <s v="Māori"/>
    <s v="Biguanides"/>
    <x v="0"/>
    <d v="2015-06-25T00:00:00"/>
    <s v="Biguanides-&gt;Insulin isophane-&gt;DPP-4 inhibitors-&gt;Biguanides|SGLT-2 inhibitors-&gt;GLP-1 agonists|SGLT-2 inhibitors-&gt;Biguanides|GLP-1 agonists-&gt;SGLT-2 inhibitors"/>
  </r>
  <r>
    <s v="cNXkAyXo3tg"/>
    <x v="37"/>
    <s v="Pacific peoples"/>
    <s v="Insulin glargine"/>
    <x v="1"/>
    <d v="2020-01-07T00:00:00"/>
    <s v="Insulin glargine-&gt;Biguanides|DPP-4 inhibitors|SGLT-2 inhibitors-&gt;Biguanides|GLP-1 agonists-&gt;GLP-1 agonists-&gt;Biguanides-&gt;DPP-4 inhibitors-&gt;Biguanides|DPP-4 inhibitors-&gt;Thiazolidinedione-&gt;DPP-4 inhibitors|Insulin glargine-&gt;Insulin aspart-&gt;Biguanides|Thiazolidinedione"/>
  </r>
  <r>
    <s v="COHnh5Y8MGQ"/>
    <x v="37"/>
    <s v="Pacific peoples"/>
    <s v="Biguanides"/>
    <x v="0"/>
    <d v="2020-09-17T00:00:00"/>
    <s v="Biguanides"/>
  </r>
  <r>
    <s v="cP2rFWna8Qw"/>
    <x v="37"/>
    <s v="Asian"/>
    <s v="Biguanides"/>
    <x v="0"/>
    <d v="2024-07-26T00:00:00"/>
    <s v="Biguanides-&gt;SGLT-2 inhibitors"/>
  </r>
  <r>
    <s v="Ck9UGoGEFfw"/>
    <x v="37"/>
    <s v="Māori"/>
    <s v="Biguanides"/>
    <x v="0"/>
    <d v="2023-01-25T00:00:00"/>
    <s v="Biguanides-&gt;Biguanides|GLP-1 agonists-&gt;GLP-1 agonists-&gt;DPP-4 inhibitors"/>
  </r>
  <r>
    <s v="CluRcIJsIGU"/>
    <x v="37"/>
    <s v="Other"/>
    <s v="Biguanides"/>
    <x v="0"/>
    <d v="2016-05-03T00:00:00"/>
    <s v="Biguanides"/>
  </r>
  <r>
    <s v="99f5cClvvl6"/>
    <x v="37"/>
    <s v="Asian"/>
    <s v="Biguanides"/>
    <x v="0"/>
    <d v="2022-03-25T00:00:00"/>
    <s v="Biguanides"/>
  </r>
  <r>
    <s v="9AU5ZhgtAUs"/>
    <x v="37"/>
    <s v="Other"/>
    <s v="Biguanides"/>
    <x v="0"/>
    <d v="2016-11-22T00:00:00"/>
    <s v="Biguanides"/>
  </r>
  <r>
    <s v="9dP6Jov9ovw"/>
    <x v="37"/>
    <s v="Other"/>
    <s v="Biguanides"/>
    <x v="0"/>
    <d v="2014-11-14T00:00:00"/>
    <s v="Biguanides-&gt;DPP-4 inhibitors-&gt;DPP-4 inhibitors|Sulfonylureas"/>
  </r>
  <r>
    <s v="9CVSziWHTLw"/>
    <x v="37"/>
    <s v="Māori"/>
    <s v="Biguanides"/>
    <x v="0"/>
    <d v="2021-03-16T00:00:00"/>
    <s v="Biguanides-&gt;SGLT-2 inhibitors-&gt;DPP-4 inhibitors-&gt;DPP-4 inhibitors|SGLT-2 inhibitors"/>
  </r>
  <r>
    <s v="9f4R9TW12kc"/>
    <x v="37"/>
    <s v="Asian"/>
    <s v="Biguanides"/>
    <x v="0"/>
    <d v="2014-11-04T00:00:00"/>
    <s v="Biguanides-&gt;Biguanides|Sulfonylureas-&gt;DPP-4 inhibitors|Sulfonylureas-&gt;DPP-4 inhibitors-&gt;DPP-4 inhibitors|SGLT-2 inhibitors-&gt;SGLT-2 inhibitors"/>
  </r>
  <r>
    <s v="9fYM5aBlnrQ"/>
    <x v="37"/>
    <s v="Asian"/>
    <s v="Biguanides"/>
    <x v="0"/>
    <d v="2025-08-22T00:00:00"/>
    <s v="Biguanides"/>
  </r>
  <r>
    <s v="9EWYDTJVjtM"/>
    <x v="37"/>
    <s v="Other"/>
    <s v="Biguanides"/>
    <x v="0"/>
    <d v="2020-09-21T00:00:00"/>
    <s v="Biguanides-&gt;Insulin isophane"/>
  </r>
  <r>
    <s v="CJlU.SgpcfU"/>
    <x v="37"/>
    <s v="Asian"/>
    <s v="Biguanides"/>
    <x v="0"/>
    <d v="2020-07-08T00:00:00"/>
    <s v="Biguanides"/>
  </r>
  <r>
    <s v="cKF1oHvl3d2"/>
    <x v="37"/>
    <s v="Māori"/>
    <s v="Biguanides"/>
    <x v="0"/>
    <d v="2024-08-26T00:00:00"/>
    <s v="Biguanides"/>
  </r>
  <r>
    <s v="8YcTQN7r4Xk"/>
    <x v="37"/>
    <s v="Other"/>
    <s v="Insulin aspart|Insulin glargine"/>
    <x v="1"/>
    <d v="2018-01-31T00:00:00"/>
    <s v="Insulin aspart|Insulin glargine-&gt;Biguanides-&gt;Insulin glargine-&gt;Biguanides|Insulin glargine"/>
  </r>
  <r>
    <s v="93IltwvwFkk"/>
    <x v="37"/>
    <s v="Pacific peoples"/>
    <s v="Biguanides"/>
    <x v="0"/>
    <d v="2023-12-13T00:00:00"/>
    <s v="Biguanides-&gt;Insulin isophane-&gt;Biguanides|Insulin isophane-&gt;Insulin aspart"/>
  </r>
  <r>
    <s v="8zeAOXrh0xE"/>
    <x v="37"/>
    <s v="Asian"/>
    <s v="Biguanides|Sulfonylureas"/>
    <x v="0"/>
    <d v="2018-05-23T00:00:00"/>
    <s v="Biguanides|Sulfonylureas-&gt;Biguanides|SGLT-2 inhibitors|Sulfonylureas-&gt;SGLT-2 inhibitors"/>
  </r>
  <r>
    <s v="9.X2pSFJ0E."/>
    <x v="37"/>
    <s v="Other"/>
    <s v="Biguanides"/>
    <x v="0"/>
    <d v="2018-08-06T00:00:00"/>
    <s v="Biguanides"/>
  </r>
  <r>
    <s v="8MuURHKqiS6"/>
    <x v="37"/>
    <s v="Other"/>
    <s v="Biguanides"/>
    <x v="0"/>
    <d v="2014-08-18T00:00:00"/>
    <s v="Biguanides-&gt;DPP-4 inhibitors-&gt;Sulfonylureas-&gt;GLP-1 agonists-&gt;Biguanides|Sulfonylureas-&gt;Biguanides|GLP-1 agonists|Sulfonylureas-&gt;GLP-1 agonists|Sulfonylureas"/>
  </r>
  <r>
    <s v="D4GhPk6KtzU"/>
    <x v="37"/>
    <s v="Other"/>
    <s v="Biguanides"/>
    <x v="0"/>
    <d v="2013-02-18T00:00:00"/>
    <s v="Biguanides"/>
  </r>
  <r>
    <s v="d8/AvDMHkN."/>
    <x v="37"/>
    <s v="Asian"/>
    <s v="Biguanides"/>
    <x v="0"/>
    <d v="2022-09-16T00:00:00"/>
    <s v="Biguanides"/>
  </r>
  <r>
    <s v="ImTDBIzm9kY"/>
    <x v="37"/>
    <s v="Other"/>
    <s v="Biguanides"/>
    <x v="0"/>
    <d v="2021-11-08T00:00:00"/>
    <s v="Biguanides-&gt;Insulin glargine-&gt;DPP-4 inhibitors-&gt;Biguanides|Insulin glargine-&gt;Biguanides|DPP-4 inhibitors|Insulin glargine-&gt;DPP-4 inhibitors|Insulin glargine-&gt;GLP-1 agonists-&gt;Biguanides|GLP-1 agonists|Insulin glargine-&gt;Biguanides|GLP-1 agonists-&gt;GLP-1 agonists|Insulin glargine"/>
  </r>
  <r>
    <s v="ddSaEQdug1c"/>
    <x v="37"/>
    <s v="Asian"/>
    <s v="Biguanides"/>
    <x v="0"/>
    <d v="2022-01-06T00:00:00"/>
    <s v="Biguanides-&gt;Biguanides|Insulin glargine-&gt;SGLT-2 inhibitors-&gt;Biguanides|Sulfonylureas"/>
  </r>
  <r>
    <s v="dddvFy/RQ/s"/>
    <x v="37"/>
    <s v="Other"/>
    <s v="Biguanides"/>
    <x v="0"/>
    <d v="2017-02-27T00:00:00"/>
    <s v="Biguanides"/>
  </r>
  <r>
    <s v="Dc/rZlAbb0w"/>
    <x v="37"/>
    <s v="Asian"/>
    <s v="Biguanides"/>
    <x v="0"/>
    <d v="2014-04-28T00:00:00"/>
    <s v="Biguanides"/>
  </r>
  <r>
    <s v="cyIT1nCgDJQ"/>
    <x v="37"/>
    <s v="Pacific peoples"/>
    <s v="Biguanides"/>
    <x v="0"/>
    <d v="2020-09-14T00:00:00"/>
    <s v="Biguanides-&gt;DPP-4 inhibitors-&gt;SGLT-2 inhibitors-&gt;DPP-4 inhibitors|SGLT-2 inhibitors-&gt;Biguanides|SGLT-2 inhibitors"/>
  </r>
  <r>
    <s v="Cy5PoFb5MGc"/>
    <x v="37"/>
    <s v="Asian"/>
    <s v="Biguanides"/>
    <x v="0"/>
    <d v="2019-07-04T00:00:00"/>
    <s v="Biguanides-&gt;Insulin lispro"/>
  </r>
  <r>
    <s v="cZPLbuGf/Mc"/>
    <x v="37"/>
    <s v="Other"/>
    <s v="Biguanides|Insulin isophane|Insulin lispro"/>
    <x v="0"/>
    <d v="2021-10-11T00:00:00"/>
    <s v="Biguanides|Insulin isophane|Insulin lispro-&gt;Insulin isophane|Insulin lispro-&gt;Biguanides"/>
  </r>
  <r>
    <s v="CzuSHE4wXw."/>
    <x v="37"/>
    <s v="Asian"/>
    <s v="Biguanides"/>
    <x v="0"/>
    <d v="2018-12-05T00:00:00"/>
    <s v="Biguanides-&gt;DPP-4 inhibitors-&gt;Biguanides|DPP-4 inhibitors-&gt;Biguanides|DPP-4 inhibitors|Sulfonylureas-&gt;DPP-4 inhibitors|Sulfonylureas-&gt;SGLT-2 inhibitors-&gt;DPP-4 inhibitors|SGLT-2 inhibitors|Sulfonylureas"/>
  </r>
  <r>
    <s v="CvNBRaOTp6A"/>
    <x v="37"/>
    <s v="Māori"/>
    <s v="Biguanides"/>
    <x v="0"/>
    <d v="2017-04-28T00:00:00"/>
    <s v="Biguanides"/>
  </r>
  <r>
    <s v="cvLMZ0ao33g"/>
    <x v="37"/>
    <s v="Māori"/>
    <s v="Biguanides"/>
    <x v="0"/>
    <d v="2018-03-02T00:00:00"/>
    <s v="Biguanides-&gt;Biguanides|DPP-4 inhibitors|Sulfonylureas-&gt;Biguanides|DPP-4 inhibitors|SGLT-2 inhibitors|Sulfonylureas-&gt;DPP-4 inhibitors-&gt;DPP-4 inhibitors|SGLT-2 inhibitors-&gt;DPP-4 inhibitors|Insulin glargine|SGLT-2 inhibitors"/>
  </r>
  <r>
    <s v="cSLbbjEceDM"/>
    <x v="37"/>
    <s v="Pacific peoples"/>
    <s v="Biguanides"/>
    <x v="0"/>
    <d v="2019-08-16T00:00:00"/>
    <s v="Biguanides-&gt;Insulin isophane"/>
  </r>
  <r>
    <s v="cr5Eiemq1PI"/>
    <x v="37"/>
    <s v="Māori"/>
    <s v="Insulin glargine"/>
    <x v="1"/>
    <d v="2023-07-31T00:00:00"/>
    <s v="Insulin glargine-&gt;Biguanides"/>
  </r>
  <r>
    <s v="Crw/OUWdsQU"/>
    <x v="37"/>
    <s v="Māori"/>
    <s v="Biguanides"/>
    <x v="0"/>
    <d v="2020-12-23T00:00:00"/>
    <s v="Biguanides"/>
  </r>
  <r>
    <s v="CSeAVM9axtg"/>
    <x v="37"/>
    <s v="Asian"/>
    <s v="Biguanides"/>
    <x v="0"/>
    <d v="2019-09-30T00:00:00"/>
    <s v="Biguanides-&gt;DPP-4 inhibitors"/>
  </r>
  <r>
    <s v="J7xuxZthovg"/>
    <x v="37"/>
    <s v="Other"/>
    <s v="Biguanides"/>
    <x v="0"/>
    <d v="2020-01-09T00:00:00"/>
    <s v="Biguanides"/>
  </r>
  <r>
    <s v="J5qYtQDZ2GE"/>
    <x v="37"/>
    <s v="Asian"/>
    <s v="DPP-4 inhibitors"/>
    <x v="0"/>
    <d v="2020-10-14T00:00:00"/>
    <s v="DPP-4 inhibitors-&gt;GLP-1 agonists-&gt;Biguanides|GLP-1 agonists-&gt;Biguanides-&gt;Biguanides|GLP-1 agonists|Sulfonylureas"/>
  </r>
  <r>
    <s v="J66Fj/L/6z6"/>
    <x v="37"/>
    <s v="Other"/>
    <s v="Biguanides"/>
    <x v="0"/>
    <d v="2024-07-16T00:00:00"/>
    <s v="Biguanides"/>
  </r>
  <r>
    <s v="j3bdrKCD686"/>
    <x v="37"/>
    <s v="Other"/>
    <s v="DPP-4 inhibitors"/>
    <x v="0"/>
    <d v="2019-10-01T00:00:00"/>
    <s v="DPP-4 inhibitors-&gt;Biguanides"/>
  </r>
  <r>
    <s v="j1cV5O0y.fw"/>
    <x v="37"/>
    <s v="Asian"/>
    <s v="Biguanides"/>
    <x v="0"/>
    <d v="2018-03-05T00:00:00"/>
    <s v="Biguanides"/>
  </r>
  <r>
    <s v="jD.PEuUcV3w"/>
    <x v="37"/>
    <s v="Other"/>
    <s v="Insulin aspart|Insulin glargine"/>
    <x v="1"/>
    <d v="2020-06-17T00:00:00"/>
    <s v="Insulin aspart|Insulin glargine-&gt;Biguanides-&gt;Insulin glargine-&gt;Insulin aspart-&gt;Biguanides|Insulin glargine"/>
  </r>
  <r>
    <s v="jcFi5j475SE"/>
    <x v="37"/>
    <s v="Other"/>
    <s v="Biguanides"/>
    <x v="0"/>
    <d v="2011-02-16T00:00:00"/>
    <s v="Biguanides"/>
  </r>
  <r>
    <s v="jDingxaXfjE"/>
    <x v="37"/>
    <s v="Other"/>
    <s v="Biguanides"/>
    <x v="0"/>
    <d v="2021-07-07T00:00:00"/>
    <s v="Biguanides"/>
  </r>
  <r>
    <s v="Jfui7pizoAI"/>
    <x v="37"/>
    <s v="Asian"/>
    <s v="Biguanides"/>
    <x v="0"/>
    <d v="2023-08-06T00:00:00"/>
    <s v="Biguanides-&gt;Insulin isophane-&gt;Insulin aspart-&gt;Insulin aspart|Insulin isophane"/>
  </r>
  <r>
    <s v="jfbu9JPxT.Q"/>
    <x v="37"/>
    <s v="Other"/>
    <s v="Biguanides"/>
    <x v="0"/>
    <d v="2016-05-16T00:00:00"/>
    <s v="Biguanides"/>
  </r>
  <r>
    <s v="IyB3TuGHrgE"/>
    <x v="37"/>
    <s v="Other"/>
    <s v="Biguanides"/>
    <x v="0"/>
    <d v="2021-10-19T00:00:00"/>
    <s v="Biguanides"/>
  </r>
  <r>
    <s v="iYKwRK9e1eE"/>
    <x v="37"/>
    <s v="Māori"/>
    <s v="Biguanides"/>
    <x v="0"/>
    <d v="2022-05-24T00:00:00"/>
    <s v="Biguanides-&gt;Insulin glargine-&gt;Biguanides|Insulin glargine-&gt;GLP-1 agonists-&gt;Biguanides|GLP-1 agonists|Insulin glargine"/>
  </r>
  <r>
    <s v="IVn0G0O7pZE"/>
    <x v="37"/>
    <s v="Asian"/>
    <s v="Biguanides"/>
    <x v="0"/>
    <d v="2023-10-05T00:00:00"/>
    <s v="Biguanides-&gt;DPP-4 inhibitors"/>
  </r>
  <r>
    <s v="iqZRrNLMcEM"/>
    <x v="37"/>
    <s v="Other"/>
    <s v="Biguanides"/>
    <x v="0"/>
    <d v="2017-04-12T00:00:00"/>
    <s v="Biguanides-&gt;Sulfonylureas-&gt;Biguanides|Sulfonylureas-&gt;Biguanides|DPP-4 inhibitors-&gt;DPP-4 inhibitors-&gt;Biguanides|DPP-4 inhibitors|Sulfonylureas-&gt;Biguanides|DPP-4 inhibitors|SGLT-2 inhibitors|Sulfonylureas"/>
  </r>
  <r>
    <s v="inxaAltfhBQ"/>
    <x v="37"/>
    <s v="Māori"/>
    <s v="Biguanides"/>
    <x v="0"/>
    <d v="2019-06-25T00:00:00"/>
    <s v="Biguanides-&gt;GLP-1 agonists-&gt;Biguanides|GLP-1 agonists"/>
  </r>
  <r>
    <s v="istUOFshauo"/>
    <x v="37"/>
    <s v="Pacific peoples"/>
    <s v="Biguanides"/>
    <x v="0"/>
    <d v="2013-04-12T00:00:00"/>
    <s v="Biguanides-&gt;Insulin isophane"/>
  </r>
  <r>
    <s v="JJ/vUpvefWg"/>
    <x v="37"/>
    <s v="Māori"/>
    <s v="Biguanides"/>
    <x v="0"/>
    <d v="2016-01-27T00:00:00"/>
    <s v="Biguanides"/>
  </r>
  <r>
    <s v="JHIsfzopULI"/>
    <x v="37"/>
    <s v="Māori"/>
    <s v="Biguanides"/>
    <x v="0"/>
    <d v="2013-08-28T00:00:00"/>
    <s v="Biguanides-&gt;Biguanides|Sulfonylureas-&gt;Sulfonylureas"/>
  </r>
  <r>
    <s v="mjtp449k5LQ"/>
    <x v="37"/>
    <s v="Asian"/>
    <s v="Biguanides"/>
    <x v="0"/>
    <d v="2024-07-31T00:00:00"/>
    <s v="Biguanides"/>
  </r>
  <r>
    <s v="mIvTiuSRY2A"/>
    <x v="37"/>
    <s v="Māori"/>
    <s v="Biguanides"/>
    <x v="0"/>
    <d v="2011-07-15T00:00:00"/>
    <s v="Biguanides-&gt;Sulfonylureas-&gt;Biguanides|Sulfonylureas-&gt;Insulin glargine|Sulfonylureas-&gt;Insulin glargine-&gt;SGLT-2 inhibitors-&gt;GLP-1 agonists|Sulfonylureas-&gt;GLP-1 agonists|Insulin glargine-&gt;GLP-1 agonists-&gt;Insulin isophane-&gt;GLP-1 agonists|Insulin isophane"/>
  </r>
  <r>
    <s v="mM6bLQFm09E"/>
    <x v="37"/>
    <s v="Pacific peoples"/>
    <s v="Biguanides"/>
    <x v="0"/>
    <d v="2022-03-25T00:00:00"/>
    <s v="Biguanides"/>
  </r>
  <r>
    <s v="MoYse6iIKYg"/>
    <x v="37"/>
    <s v="Asian"/>
    <s v="SGLT-2 inhibitors"/>
    <x v="0"/>
    <d v="2024-05-17T00:00:00"/>
    <s v="SGLT-2 inhibitors"/>
  </r>
  <r>
    <s v="mNN2MRHJ.tM"/>
    <x v="37"/>
    <s v="Māori"/>
    <s v="Biguanides"/>
    <x v="0"/>
    <d v="2014-02-04T00:00:00"/>
    <s v="Biguanides-&gt;Insulin glargine-&gt;Biguanides|Insulin glargine-&gt;Biguanides|DPP-4 inhibitors|Insulin glargine-&gt;Biguanides|DPP-4 inhibitors|Insulin aspart|Insulin glargine-&gt;DPP-4 inhibitors-&gt;DPP-4 inhibitors|Insulin aspart|Insulin glargine-&gt;DPP-4 inhibitors|Insulin glargine-&gt;SGLT-2 inhibitors-&gt;DPP-4 inhibitors|SGLT-2 inhibitors-&gt;DPP-4 inhibitors|Insulin glargine|SGLT-2 inhibitors"/>
  </r>
  <r>
    <s v="MqoqAaKNQmM"/>
    <x v="37"/>
    <s v="Other"/>
    <s v="Biguanides"/>
    <x v="0"/>
    <d v="2011-08-31T00:00:00"/>
    <s v="Biguanides-&gt;Biguanides|Sulfonylureas-&gt;Insulin glargine-&gt;DPP-4 inhibitors-&gt;DPP-4 inhibitors|Insulin glargine-&gt;Biguanides|GLP-1 agonists-&gt;GLP-1 agonists"/>
  </r>
  <r>
    <s v="mqdmb5pLnEc"/>
    <x v="37"/>
    <s v="Asian"/>
    <s v="Biguanides|DPP-4 inhibitors"/>
    <x v="0"/>
    <d v="2024-04-11T00:00:00"/>
    <s v="Biguanides|DPP-4 inhibitors-&gt;DPP-4 inhibitors"/>
  </r>
  <r>
    <s v="MtAlrQlx6B6"/>
    <x v="37"/>
    <s v="Pacific peoples"/>
    <s v="Biguanides"/>
    <x v="0"/>
    <d v="2022-12-23T00:00:00"/>
    <s v="Biguanides-&gt;SGLT-2 inhibitors"/>
  </r>
  <r>
    <s v="MS7IHMWxZoY"/>
    <x v="37"/>
    <s v="Other"/>
    <s v="Biguanides"/>
    <x v="0"/>
    <d v="2015-08-11T00:00:00"/>
    <s v="Biguanides"/>
  </r>
  <r>
    <s v="QBL55amIVkU"/>
    <x v="37"/>
    <s v="Asian"/>
    <s v="Biguanides"/>
    <x v="0"/>
    <d v="2022-02-25T00:00:00"/>
    <s v="Biguanides-&gt;DPP-4 inhibitors"/>
  </r>
  <r>
    <s v="qd1JiGLWzG."/>
    <x v="37"/>
    <s v="Asian"/>
    <s v="Biguanides|DPP-4 inhibitors"/>
    <x v="0"/>
    <d v="2023-08-03T00:00:00"/>
    <s v="Biguanides|DPP-4 inhibitors-&gt;DPP-4 inhibitors-&gt;SGLT-2 inhibitors-&gt;Biguanides|SGLT-2 inhibitors-&gt;DPP-4 inhibitors|SGLT-2 inhibitors"/>
  </r>
  <r>
    <s v="q7RZLjUF4Os"/>
    <x v="37"/>
    <s v="Asian"/>
    <s v="Biguanides"/>
    <x v="0"/>
    <d v="2024-12-13T00:00:00"/>
    <s v="Biguanides"/>
  </r>
  <r>
    <s v="q7aLfj9kwl2"/>
    <x v="37"/>
    <s v="Asian"/>
    <s v="Biguanides"/>
    <x v="0"/>
    <d v="2011-09-07T00:00:00"/>
    <s v="Biguanides-&gt;Sulfonylureas-&gt;Biguanides|Sulfonylureas-&gt;DPP-4 inhibitors-&gt;Biguanides|DPP-4 inhibitors|Sulfonylureas-&gt;Biguanides|DPP-4 inhibitors-&gt;DPP-4 inhibitors|SGLT-2 inhibitors|Sulfonylureas-&gt;DPP-4 inhibitors|Sulfonylureas"/>
  </r>
  <r>
    <s v="Q5A9G/VVJfY"/>
    <x v="37"/>
    <s v="Māori"/>
    <s v="Biguanides"/>
    <x v="0"/>
    <d v="2013-12-05T00:00:00"/>
    <s v="Biguanides"/>
  </r>
  <r>
    <s v="Q.IR4fhl8Gg"/>
    <x v="37"/>
    <s v="Asian"/>
    <s v="Sulfonylureas"/>
    <x v="0"/>
    <d v="2016-11-13T00:00:00"/>
    <s v="Sulfonylureas"/>
  </r>
  <r>
    <s v="Q0tG/Jq3XIk"/>
    <x v="37"/>
    <s v="Pacific peoples"/>
    <s v="Biguanides"/>
    <x v="0"/>
    <d v="2012-10-08T00:00:00"/>
    <s v="Biguanides-&gt;DPP-4 inhibitors-&gt;Sulfonylureas-&gt;DPP-4 inhibitors|Sulfonylureas-&gt;SGLT-2 inhibitors-&gt;DPP-4 inhibitors|SGLT-2 inhibitors-&gt;Biguanides|DPP-4 inhibitors|SGLT-2 inhibitors"/>
  </r>
  <r>
    <s v="pYvPnufl4VI"/>
    <x v="37"/>
    <s v="Asian"/>
    <s v="Biguanides"/>
    <x v="0"/>
    <d v="2016-02-02T00:00:00"/>
    <s v="Biguanides"/>
  </r>
  <r>
    <s v="nCA678WMyv6"/>
    <x v="37"/>
    <s v="Pacific peoples"/>
    <s v="Biguanides"/>
    <x v="0"/>
    <d v="2024-10-08T00:00:00"/>
    <s v="Biguanides-&gt;DPP-4 inhibitors"/>
  </r>
  <r>
    <s v="N7b5XVcLC46"/>
    <x v="37"/>
    <s v="Asian"/>
    <s v="DPP-4 inhibitors"/>
    <x v="0"/>
    <d v="2024-07-15T00:00:00"/>
    <s v="DPP-4 inhibitors"/>
  </r>
  <r>
    <s v="n7RKGwM7I.I"/>
    <x v="37"/>
    <s v="Pacific peoples"/>
    <s v="Biguanides"/>
    <x v="0"/>
    <d v="2025-11-24T00:00:00"/>
    <s v="Biguanides"/>
  </r>
  <r>
    <s v="N5eHHWOUB42"/>
    <x v="37"/>
    <s v="Māori"/>
    <s v="Biguanides"/>
    <x v="0"/>
    <d v="2023-04-19T00:00:00"/>
    <s v="Biguanides"/>
  </r>
  <r>
    <s v="n5nbSZ4FqkQ"/>
    <x v="37"/>
    <s v="Asian"/>
    <s v="Biguanides"/>
    <x v="0"/>
    <d v="2023-09-26T00:00:00"/>
    <s v="Biguanides"/>
  </r>
  <r>
    <s v="nAj9tnC5aqg"/>
    <x v="37"/>
    <s v="Other"/>
    <s v="Biguanides"/>
    <x v="0"/>
    <d v="2011-03-18T00:00:00"/>
    <s v="Biguanides-&gt;Insulin aspart|Insulin isophane-&gt;DPP-4 inhibitors"/>
  </r>
  <r>
    <s v="MYhw53vBv5w"/>
    <x v="37"/>
    <s v="Māori"/>
    <s v="Biguanides"/>
    <x v="0"/>
    <d v="2024-06-19T00:00:00"/>
    <s v="Biguanides-&gt;Insulin glargine-&gt;Insulin glargine|SGLT-2 inhibitors-&gt;SGLT-2 inhibitors"/>
  </r>
  <r>
    <s v="n/mIsfImb8U"/>
    <x v="37"/>
    <s v="Asian"/>
    <s v="Biguanides"/>
    <x v="0"/>
    <d v="2025-08-14T00:00:00"/>
    <s v="Biguanides"/>
  </r>
  <r>
    <s v="mZ1mFvlhjC."/>
    <x v="37"/>
    <s v="Māori"/>
    <s v="Biguanides"/>
    <x v="0"/>
    <d v="2018-03-19T00:00:00"/>
    <s v="Biguanides-&gt;Sulfonylureas-&gt;Biguanides|Sulfonylureas-&gt;SGLT-2 inhibitors-&gt;Biguanides|SGLT-2 inhibitors-&gt;DPP-4 inhibitors"/>
  </r>
  <r>
    <s v="QDtEzdi9F.Q"/>
    <x v="37"/>
    <s v="Other"/>
    <s v="Biguanides"/>
    <x v="0"/>
    <d v="2021-05-31T00:00:00"/>
    <s v="Biguanides"/>
  </r>
  <r>
    <s v="qCW3f50G2YA"/>
    <x v="37"/>
    <s v="Other"/>
    <s v="Biguanides"/>
    <x v="0"/>
    <d v="2020-09-15T00:00:00"/>
    <s v="Biguanides"/>
  </r>
  <r>
    <s v="QgpHlSEuASk"/>
    <x v="37"/>
    <s v="Asian"/>
    <s v="Insulin isophane"/>
    <x v="1"/>
    <d v="2015-11-20T00:00:00"/>
    <s v="Insulin isophane-&gt;Insulin lispro-&gt;Insulin isophane|Insulin lispro-&gt;Biguanides"/>
  </r>
  <r>
    <s v="QG65UchSjf6"/>
    <x v="37"/>
    <s v="Asian"/>
    <s v="Biguanides"/>
    <x v="0"/>
    <d v="2023-02-16T00:00:00"/>
    <s v="Biguanides-&gt;Insulin isophane-&gt;Insulin aspart-&gt;Biguanides|Insulin aspart"/>
  </r>
  <r>
    <s v="Qm8NQ6otRus"/>
    <x v="37"/>
    <s v="Māori"/>
    <s v="SGLT-2 inhibitors"/>
    <x v="0"/>
    <d v="2025-10-22T00:00:00"/>
    <s v="SGLT-2 inhibitors"/>
  </r>
  <r>
    <s v="QMb1mJemk3A"/>
    <x v="37"/>
    <s v="Māori"/>
    <s v="Biguanides"/>
    <x v="0"/>
    <d v="2014-11-27T00:00:00"/>
    <s v="Biguanides"/>
  </r>
  <r>
    <s v="QlMp9BWd1TU"/>
    <x v="37"/>
    <s v="Other"/>
    <s v="Biguanides"/>
    <x v="0"/>
    <d v="2016-04-20T00:00:00"/>
    <s v="Biguanides"/>
  </r>
  <r>
    <s v="QK8ysPmhqOY"/>
    <x v="37"/>
    <s v="Māori"/>
    <s v="Biguanides"/>
    <x v="0"/>
    <d v="2024-10-21T00:00:00"/>
    <s v="Biguanides"/>
  </r>
  <r>
    <s v="QmeIcxfuEhI"/>
    <x v="37"/>
    <s v="Pacific peoples"/>
    <s v="Biguanides"/>
    <x v="0"/>
    <d v="2015-07-15T00:00:00"/>
    <s v="Biguanides-&gt;DPP-4 inhibitors-&gt;DPP-4 inhibitors|SGLT-2 inhibitors-&gt;Biguanides|DPP-4 inhibitors|SGLT-2 inhibitors"/>
  </r>
  <r>
    <s v="Qnh9ttpr/IU"/>
    <x v="37"/>
    <s v="Pacific peoples"/>
    <s v="Biguanides"/>
    <x v="0"/>
    <d v="2015-09-24T00:00:00"/>
    <s v="Biguanides-&gt;Biguanides|SGLT-2 inhibitors-&gt;SGLT-2 inhibitors"/>
  </r>
  <r>
    <s v="qnZHxjnntHo"/>
    <x v="37"/>
    <s v="Asian"/>
    <s v="Biguanides"/>
    <x v="0"/>
    <d v="2025-10-29T00:00:00"/>
    <s v="Biguanides"/>
  </r>
  <r>
    <s v="QRrVl20KikE"/>
    <x v="37"/>
    <s v="Other"/>
    <s v="Biguanides"/>
    <x v="0"/>
    <d v="2025-05-20T00:00:00"/>
    <s v="Biguanides"/>
  </r>
  <r>
    <s v="qTDAU0dEqw."/>
    <x v="37"/>
    <s v="Asian"/>
    <s v="Biguanides"/>
    <x v="0"/>
    <d v="2023-05-18T00:00:00"/>
    <s v="Biguanides-&gt;SGLT-2 inhibitors-&gt;Insulin glargine|Insulin isophane-&gt;Insulin glargine-&gt;Insulin aspart|SGLT-2 inhibitors-&gt;Insulin aspart"/>
  </r>
  <r>
    <s v="Qu8dSJx6zNE"/>
    <x v="37"/>
    <s v="Other"/>
    <s v="Biguanides"/>
    <x v="0"/>
    <d v="2019-07-04T00:00:00"/>
    <s v="Biguanides-&gt;DPP-4 inhibitors-&gt;Insulin isophane-&gt;Insulin aspart-&gt;Insulin aspart|Insulin isophane-&gt;DPP-4 inhibitors|SGLT-2 inhibitors-&gt;Biguanides|GLP-1 agonists-&gt;GLP-1 agonists"/>
  </r>
  <r>
    <s v="qq.Lkg00Bf6"/>
    <x v="37"/>
    <s v="Māori"/>
    <s v="Biguanides"/>
    <x v="0"/>
    <d v="2024-03-21T00:00:00"/>
    <s v="Biguanides-&gt;SGLT-2 inhibitors-&gt;Biguanides|SGLT-2 inhibitors"/>
  </r>
  <r>
    <s v="QpyiS0LCiAQ"/>
    <x v="37"/>
    <s v="Other"/>
    <s v="Biguanides"/>
    <x v="0"/>
    <d v="2011-10-26T00:00:00"/>
    <s v="Biguanides-&gt;Biguanides|Sulfonylureas-&gt;SGLT-2 inhibitors-&gt;DPP-4 inhibitors|SGLT-2 inhibitors"/>
  </r>
  <r>
    <s v="QrMHwLWCtP."/>
    <x v="37"/>
    <s v="Other"/>
    <s v="Biguanides"/>
    <x v="0"/>
    <d v="2013-04-12T00:00:00"/>
    <s v="Biguanides"/>
  </r>
  <r>
    <s v="TNIlSnMjNTM"/>
    <x v="37"/>
    <s v="Other"/>
    <s v="Biguanides"/>
    <x v="0"/>
    <d v="2020-09-29T00:00:00"/>
    <s v="Biguanides"/>
  </r>
  <r>
    <s v="h42WHhHhb0k"/>
    <x v="37"/>
    <s v="Other"/>
    <s v="Biguanides"/>
    <x v="0"/>
    <d v="2016-03-08T00:00:00"/>
    <s v="Biguanides-&gt;Biguanides|Insulin isophane-&gt;Insulin isophane"/>
  </r>
  <r>
    <s v="HcKnjzLthkk"/>
    <x v="37"/>
    <s v="Asian"/>
    <s v="Biguanides"/>
    <x v="0"/>
    <d v="2019-06-07T00:00:00"/>
    <s v="Biguanides"/>
  </r>
  <r>
    <s v="hcniwW/fZVk"/>
    <x v="37"/>
    <s v="Other"/>
    <s v="Biguanides"/>
    <x v="0"/>
    <d v="2022-10-13T00:00:00"/>
    <s v="Biguanides"/>
  </r>
  <r>
    <s v="hb2JvjSfM7s"/>
    <x v="37"/>
    <s v="Other"/>
    <s v="Biguanides"/>
    <x v="0"/>
    <d v="2014-12-13T00:00:00"/>
    <s v="Biguanides"/>
  </r>
  <r>
    <s v="hb2QURjzta."/>
    <x v="37"/>
    <s v="Pacific peoples"/>
    <s v="Biguanides"/>
    <x v="0"/>
    <d v="2024-05-13T00:00:00"/>
    <s v="Biguanides-&gt;DPP-4 inhibitors-&gt;DPP-4 inhibitors|SGLT-2 inhibitors"/>
  </r>
  <r>
    <s v="ec1zMFPKmqI"/>
    <x v="37"/>
    <s v="Other"/>
    <s v="Biguanides"/>
    <x v="0"/>
    <d v="2016-05-24T00:00:00"/>
    <s v="Biguanides"/>
  </r>
  <r>
    <s v="edxE4/ggVBQ"/>
    <x v="37"/>
    <s v="Asian"/>
    <s v="Biguanides"/>
    <x v="0"/>
    <d v="2015-08-20T00:00:00"/>
    <s v="Biguanides-&gt;Biguanides|DPP-4 inhibitors-&gt;DPP-4 inhibitors-&gt;Biguanides|DPP-4 inhibitors|SGLT-2 inhibitors-&gt;Biguanides|SGLT-2 inhibitors"/>
  </r>
  <r>
    <s v="hd/9MC0zrEA"/>
    <x v="37"/>
    <s v="Other"/>
    <s v="Biguanides"/>
    <x v="0"/>
    <d v="2011-02-15T00:00:00"/>
    <s v="Biguanides"/>
  </r>
  <r>
    <s v="heS.X7joQSA"/>
    <x v="37"/>
    <s v="Pacific peoples"/>
    <s v="Biguanides"/>
    <x v="0"/>
    <d v="2016-10-11T00:00:00"/>
    <s v="Biguanides-&gt;Biguanides|Sulfonylureas-&gt;SGLT-2 inhibitors|Sulfonylureas-&gt;DPP-4 inhibitors-&gt;DPP-4 inhibitors|SGLT-2 inhibitors|Sulfonylureas-&gt;DPP-4 inhibitors|SGLT-2 inhibitors-&gt;DPP-4 inhibitors|Insulin glargine|SGLT-2 inhibitors|Sulfonylureas-&gt;Insulin glargine-&gt;Sulfonylureas"/>
  </r>
  <r>
    <s v="joSWfSa7mUQ"/>
    <x v="37"/>
    <s v="Other"/>
    <s v="Biguanides"/>
    <x v="0"/>
    <d v="2019-09-19T00:00:00"/>
    <s v="Biguanides"/>
  </r>
  <r>
    <s v="DQOd4HHMbr."/>
    <x v="37"/>
    <s v="Other"/>
    <s v="Biguanides"/>
    <x v="0"/>
    <d v="2017-11-03T00:00:00"/>
    <s v="Biguanides-&gt;DPP-4 inhibitors-&gt;Sulfonylureas-&gt;DPP-4 inhibitors|Sulfonylureas-&gt;Insulin glargine-&gt;DPP-4 inhibitors|Insulin glargine|Sulfonylureas-&gt;Insulin glargine|Insulin glulisine-&gt;DPP-4 inhibitors|Insulin glargine|Insulin glulisine|Sulfonylureas"/>
  </r>
  <r>
    <s v="DpjwHBpnLTw"/>
    <x v="37"/>
    <s v="Other"/>
    <s v="Biguanides"/>
    <x v="0"/>
    <d v="2021-10-26T00:00:00"/>
    <s v="Biguanides"/>
  </r>
  <r>
    <s v="dMhXDXWXc1."/>
    <x v="37"/>
    <s v="Pacific peoples"/>
    <s v="DPP-4 inhibitors"/>
    <x v="0"/>
    <d v="2021-04-01T00:00:00"/>
    <s v="DPP-4 inhibitors-&gt;Biguanides"/>
  </r>
  <r>
    <s v="dNDgIKCy3Kc"/>
    <x v="37"/>
    <s v="Other"/>
    <s v="Biguanides"/>
    <x v="0"/>
    <d v="2012-09-11T00:00:00"/>
    <s v="Biguanides-&gt;Insulin isophane-&gt;Insulin aspart"/>
  </r>
  <r>
    <s v="dNMoEzsvdxo"/>
    <x v="37"/>
    <s v="Māori"/>
    <s v="Biguanides"/>
    <x v="0"/>
    <d v="2013-01-11T00:00:00"/>
    <s v="Biguanides"/>
  </r>
  <r>
    <s v="dOta2XoQpHo"/>
    <x v="37"/>
    <s v="Other"/>
    <s v="Biguanides"/>
    <x v="0"/>
    <d v="2018-06-06T00:00:00"/>
    <s v="Biguanides-&gt;Insulin isophane-&gt;Insulin aspart-&gt;Insulin aspart|Insulin isophane"/>
  </r>
  <r>
    <s v="DV7bn27TxHo"/>
    <x v="37"/>
    <s v="Māori"/>
    <s v="Biguanides"/>
    <x v="0"/>
    <d v="2014-02-01T00:00:00"/>
    <s v="Biguanides-&gt;Biguanides|Sulfonylureas-&gt;SGLT-2 inhibitors-&gt;Biguanides|SGLT-2 inhibitors|Sulfonylureas-&gt;DPP-4 inhibitors|SGLT-2 inhibitors|Sulfonylureas-&gt;DPP-4 inhibitors-&gt;DPP-4 inhibitors|SGLT-2 inhibitors"/>
  </r>
  <r>
    <s v="dtYiVaZJvy6"/>
    <x v="37"/>
    <s v="Other"/>
    <s v="Biguanides|Insulin aspart|Insulin glargine"/>
    <x v="0"/>
    <d v="2021-12-13T00:00:00"/>
    <s v="Biguanides|Insulin aspart|Insulin glargine-&gt;Insulin glargine-&gt;Biguanides-&gt;Insulin aspart-&gt;DPP-4 inhibitors-&gt;SGLT-2 inhibitors-&gt;DPP-4 inhibitors|SGLT-2 inhibitors-&gt;Biguanides|Insulin glargine-&gt;Insulin glargine|SGLT-2 inhibitors-&gt;Biguanides|SGLT-2 inhibitors-&gt;Biguanides|Insulin glargine|SGLT-2 inhibitors"/>
  </r>
  <r>
    <s v="DRXGFo.8q/6"/>
    <x v="37"/>
    <s v="Other"/>
    <s v="Biguanides|Insulin isophane"/>
    <x v="0"/>
    <d v="2018-03-07T00:00:00"/>
    <s v="Biguanides|Insulin isophane"/>
  </r>
  <r>
    <s v="E6qYHd8rgTQ"/>
    <x v="37"/>
    <s v="Other"/>
    <s v="Biguanides|Insulin isophane"/>
    <x v="0"/>
    <d v="2020-12-21T00:00:00"/>
    <s v="Biguanides|Insulin isophane"/>
  </r>
  <r>
    <s v="EA1sHHKIaX6"/>
    <x v="37"/>
    <s v="Māori"/>
    <s v="Biguanides"/>
    <x v="0"/>
    <d v="2014-01-14T00:00:00"/>
    <s v="Biguanides-&gt;Biguanides|Sulfonylureas-&gt;Sulfonylureas-&gt;Insulin glargine-&gt;Biguanides|Insulin glargine|Sulfonylureas-&gt;Biguanides|Insulin glargine-&gt;DPP-4 inhibitors-&gt;GLP-1 agonists-&gt;DPP-4 inhibitors|GLP-1 agonists-&gt;SGLT-2 inhibitors-&gt;GLP-1 agonists|SGLT-2 inhibitors"/>
  </r>
  <r>
    <s v="E1BlH1QElH2"/>
    <x v="37"/>
    <s v="Asian"/>
    <s v="Biguanides|Insulin isophane"/>
    <x v="0"/>
    <d v="2022-12-02T00:00:00"/>
    <s v="Biguanides|Insulin isophane-&gt;Insulin aspart-&gt;Insulin isophane"/>
  </r>
  <r>
    <s v="E37Art5uCLA"/>
    <x v="37"/>
    <s v="Asian"/>
    <s v="Biguanides|Insulin aspart|Insulin isophane"/>
    <x v="0"/>
    <d v="2019-09-09T00:00:00"/>
    <s v="Biguanides|Insulin aspart|Insulin isophane-&gt;Insulin aspart|Insulin isophane"/>
  </r>
  <r>
    <s v="e37D6rYF9s2"/>
    <x v="37"/>
    <s v="Asian"/>
    <s v="Insulin aspart"/>
    <x v="1"/>
    <d v="2014-08-26T00:00:00"/>
    <s v="Insulin aspart-&gt;Biguanides-&gt;Biguanides|DPP-4 inhibitors"/>
  </r>
  <r>
    <s v="dXZgn7CY/JU"/>
    <x v="37"/>
    <s v="Asian"/>
    <s v="Biguanides|Sulfonylureas"/>
    <x v="0"/>
    <d v="2014-08-16T00:00:00"/>
    <s v="Biguanides|Sulfonylureas-&gt;Biguanides-&gt;Biguanides|DPP-4 inhibitors-&gt;DPP-4 inhibitors-&gt;DPP-4 inhibitors|SGLT-2 inhibitors"/>
  </r>
  <r>
    <s v="E.YlH38c9SI"/>
    <x v="37"/>
    <s v="Other"/>
    <s v="Biguanides"/>
    <x v="0"/>
    <d v="2012-09-04T00:00:00"/>
    <s v="Biguanides-&gt;Insulin aspart-&gt;Biguanides|Insulin aspart-&gt;Insulin aspart|Insulin glargine"/>
  </r>
  <r>
    <s v="e.LXiaBjqU."/>
    <x v="37"/>
    <s v="Other"/>
    <s v="Biguanides"/>
    <x v="0"/>
    <d v="2012-05-18T00:00:00"/>
    <s v="Biguanides"/>
  </r>
  <r>
    <s v="dzPbDQaIhMk"/>
    <x v="37"/>
    <s v="Other"/>
    <s v="Biguanides"/>
    <x v="0"/>
    <d v="2017-09-22T00:00:00"/>
    <s v="Biguanides-&gt;DPP-4 inhibitors-&gt;Sulfonylureas-&gt;DPP-4 inhibitors|Sulfonylureas-&gt;SGLT-2 inhibitors-&gt;DPP-4 inhibitors|SGLT-2 inhibitors|Sulfonylureas-&gt;DPP-4 inhibitors|SGLT-2 inhibitors-&gt;GLP-1 agonists"/>
  </r>
  <r>
    <s v="ntcBpEdMTc6"/>
    <x v="37"/>
    <s v="Māori"/>
    <s v="Biguanides"/>
    <x v="0"/>
    <d v="2013-09-18T00:00:00"/>
    <s v="Biguanides"/>
  </r>
  <r>
    <s v="nXQgG4G2hcY"/>
    <x v="37"/>
    <s v="Other"/>
    <s v="Insulin aspart|Insulin isophane"/>
    <x v="1"/>
    <d v="2021-10-18T00:00:00"/>
    <s v="Insulin aspart|Insulin isophane-&gt;Biguanides"/>
  </r>
  <r>
    <s v="NoQ8OA5ZVvE"/>
    <x v="37"/>
    <s v="Māori"/>
    <s v="Biguanides"/>
    <x v="0"/>
    <d v="2011-03-10T00:00:00"/>
    <s v="Biguanides"/>
  </r>
  <r>
    <s v="nosHzP8mNtE"/>
    <x v="37"/>
    <s v="Pacific peoples"/>
    <s v="Biguanides"/>
    <x v="0"/>
    <d v="2015-11-18T00:00:00"/>
    <s v="Biguanides-&gt;Biguanides|Sulfonylureas"/>
  </r>
  <r>
    <s v="NnuaU8Sfoxg"/>
    <x v="37"/>
    <s v="Pacific peoples"/>
    <s v="Biguanides"/>
    <x v="0"/>
    <d v="2020-03-26T00:00:00"/>
    <s v="Biguanides"/>
  </r>
  <r>
    <s v="nsEYYRqwDrA"/>
    <x v="37"/>
    <s v="Asian"/>
    <s v="Biguanides"/>
    <x v="0"/>
    <d v="2015-04-11T00:00:00"/>
    <s v="Biguanides-&gt;DPP-4 inhibitors-&gt;DPP-4 inhibitors|Sulfonylureas"/>
  </r>
  <r>
    <s v="NRrN6.CxuJg"/>
    <x v="37"/>
    <s v="Pacific peoples"/>
    <s v="Biguanides"/>
    <x v="0"/>
    <d v="2015-01-07T00:00:00"/>
    <s v="Biguanides-&gt;DPP-4 inhibitors|Sulfonylureas-&gt;Biguanides|DPP-4 inhibitors|SGLT-2 inhibitors|Sulfonylureas-&gt;DPP-4 inhibitors|SGLT-2 inhibitors|Sulfonylureas"/>
  </r>
  <r>
    <s v="NfLRdebgBNg"/>
    <x v="37"/>
    <s v="Other"/>
    <s v="Biguanides"/>
    <x v="0"/>
    <d v="2024-08-15T00:00:00"/>
    <s v="Biguanides"/>
  </r>
  <r>
    <s v="nhpUkW05mwM"/>
    <x v="37"/>
    <s v="Other"/>
    <s v="Biguanides"/>
    <x v="0"/>
    <d v="2022-06-21T00:00:00"/>
    <s v="Biguanides"/>
  </r>
  <r>
    <s v="NhuB1E9TEa."/>
    <x v="37"/>
    <s v="Asian"/>
    <s v="Biguanides"/>
    <x v="0"/>
    <d v="2017-04-27T00:00:00"/>
    <s v="Biguanides"/>
  </r>
  <r>
    <s v="NNjtlBrwed6"/>
    <x v="37"/>
    <s v="Other"/>
    <s v="Biguanides"/>
    <x v="0"/>
    <d v="2016-01-22T00:00:00"/>
    <s v="Biguanides"/>
  </r>
  <r>
    <s v="nlric1Ky1kE"/>
    <x v="37"/>
    <s v="Pacific peoples"/>
    <s v="Biguanides"/>
    <x v="0"/>
    <d v="2012-06-03T00:00:00"/>
    <s v="Biguanides-&gt;Sulfonylureas-&gt;Biguanides|Sulfonylureas-&gt;DPP-4 inhibitors-&gt;Biguanides|DPP-4 inhibitors|Sulfonylureas-&gt;Biguanides|DPP-4 inhibitors-&gt;DPP-4 inhibitors|SGLT-2 inhibitors|Sulfonylureas-&gt;Biguanides|SGLT-2 inhibitors|Sulfonylureas"/>
  </r>
  <r>
    <s v="NJVmudiG/MY"/>
    <x v="37"/>
    <s v="Other"/>
    <s v="Biguanides"/>
    <x v="0"/>
    <d v="2017-09-26T00:00:00"/>
    <s v="Biguanides-&gt;Biguanides|DPP-4 inhibitors-&gt;DPP-4 inhibitors"/>
  </r>
  <r>
    <s v="NiRHEaY7fM."/>
    <x v="37"/>
    <s v="Pacific peoples"/>
    <s v="Biguanides"/>
    <x v="0"/>
    <d v="2020-08-21T00:00:00"/>
    <s v="Biguanides"/>
  </r>
  <r>
    <s v="KIyUEYXUoKU"/>
    <x v="37"/>
    <s v="Other"/>
    <s v="Biguanides"/>
    <x v="0"/>
    <d v="2024-12-11T00:00:00"/>
    <s v="Biguanides"/>
  </r>
  <r>
    <s v="Kj2VP9MS9mE"/>
    <x v="37"/>
    <s v="Other"/>
    <s v="Biguanides"/>
    <x v="0"/>
    <d v="2024-04-12T00:00:00"/>
    <s v="Biguanides"/>
  </r>
  <r>
    <s v="KLxwppQOhUU"/>
    <x v="37"/>
    <s v="Pacific peoples"/>
    <s v="Biguanides"/>
    <x v="0"/>
    <d v="2011-07-19T00:00:00"/>
    <s v="Biguanides-&gt;Biguanides|Sulfonylureas-&gt;Sulfonylureas-&gt;DPP-4 inhibitors|Sulfonylureas-&gt;DPP-4 inhibitors|SGLT-2 inhibitors|Sulfonylureas-&gt;SGLT-2 inhibitors-&gt;Biguanides|SGLT-2 inhibitors-&gt;Biguanides|DPP-4 inhibitors|SGLT-2 inhibitors|Sulfonylureas"/>
  </r>
  <r>
    <s v="klYS32Mp7Ts"/>
    <x v="37"/>
    <s v="Asian"/>
    <s v="Biguanides"/>
    <x v="0"/>
    <d v="2020-08-04T00:00:00"/>
    <s v="Biguanides"/>
  </r>
  <r>
    <s v="KEchI/kP3WM"/>
    <x v="37"/>
    <s v="Asian"/>
    <s v="Biguanides"/>
    <x v="0"/>
    <d v="2025-01-29T00:00:00"/>
    <s v="Biguanides"/>
  </r>
  <r>
    <s v="kfOsaE8.JQ."/>
    <x v="37"/>
    <s v="Māori"/>
    <s v="Biguanides"/>
    <x v="0"/>
    <d v="2025-09-11T00:00:00"/>
    <s v="Biguanides"/>
  </r>
  <r>
    <s v="KFQILHfu7bY"/>
    <x v="37"/>
    <s v="Asian"/>
    <s v="Biguanides"/>
    <x v="0"/>
    <d v="2024-07-17T00:00:00"/>
    <s v="Biguanides"/>
  </r>
  <r>
    <s v="khatqdLAA2c"/>
    <x v="37"/>
    <s v="Pacific peoples"/>
    <s v="Biguanides"/>
    <x v="0"/>
    <d v="2020-12-10T00:00:00"/>
    <s v="Biguanides"/>
  </r>
  <r>
    <s v="KHZX6Xyji/g"/>
    <x v="37"/>
    <s v="Asian"/>
    <s v="Biguanides"/>
    <x v="0"/>
    <d v="2025-07-14T00:00:00"/>
    <s v="Biguanides"/>
  </r>
  <r>
    <s v="kcGcTrTyvL2"/>
    <x v="37"/>
    <s v="Pacific peoples"/>
    <s v="DPP-4 inhibitors|SGLT-2 inhibitors"/>
    <x v="0"/>
    <d v="2022-09-02T00:00:00"/>
    <s v="DPP-4 inhibitors|SGLT-2 inhibitors-&gt;DPP-4 inhibitors"/>
  </r>
  <r>
    <s v="KAwWdD78ub6"/>
    <x v="37"/>
    <s v="Asian"/>
    <s v="Biguanides"/>
    <x v="0"/>
    <d v="2024-09-22T00:00:00"/>
    <s v="Biguanides-&gt;Insulin isophane-&gt;Insulin aspart"/>
  </r>
  <r>
    <s v="k79F.bqbUPc"/>
    <x v="37"/>
    <s v="Asian"/>
    <s v="Biguanides"/>
    <x v="0"/>
    <d v="2015-08-05T00:00:00"/>
    <s v="Biguanides-&gt;Biguanides|DPP-4 inhibitors-&gt;DPP-4 inhibitors-&gt;Biguanides|DPP-4 inhibitors|Sulfonylureas-&gt;Biguanides|SGLT-2 inhibitors-&gt;SGLT-2 inhibitors"/>
  </r>
  <r>
    <s v="jzc32uOKAow"/>
    <x v="37"/>
    <s v="Asian"/>
    <s v="Biguanides"/>
    <x v="0"/>
    <d v="2011-09-07T00:00:00"/>
    <s v="Biguanides-&gt;Biguanides|Sulfonylureas-&gt;Biguanides|Sulfonylureas|Thiazolidinedione-&gt;DPP-4 inhibitors-&gt;Insulin glargine-&gt;Biguanides|Insulin glargine|Sulfonylureas-&gt;Insulin glargine|Sulfonylureas-&gt;Insulin glargine|SGLT-2 inhibitors|Sulfonylureas-&gt;Insulin glargine|SGLT-2 inhibitors-&gt;SGLT-2 inhibitors-&gt;SGLT-2 inhibitors|Sulfonylureas-&gt;Biguanides|GLP-1 agonists-&gt;GLP-1 agonists|Insulin glargine-&gt;Biguanides|GLP-1 agonists|Insulin glargine|Sulfonylureas"/>
  </r>
  <r>
    <s v="k4O0QTkgZuw"/>
    <x v="37"/>
    <s v="Other"/>
    <s v="Biguanides"/>
    <x v="0"/>
    <d v="2014-03-20T00:00:00"/>
    <s v="Biguanides"/>
  </r>
  <r>
    <s v="k0fVbySKRN2"/>
    <x v="37"/>
    <s v="Other"/>
    <s v="Biguanides"/>
    <x v="0"/>
    <d v="2022-11-28T00:00:00"/>
    <s v="Biguanides-&gt;DPP-4 inhibitors-&gt;Biguanides|DPP-4 inhibitors-&gt;SGLT-2 inhibitors-&gt;DPP-4 inhibitors|SGLT-2 inhibitors"/>
  </r>
  <r>
    <s v="r.WjuDEIoY6"/>
    <x v="37"/>
    <s v="Asian"/>
    <s v="Biguanides"/>
    <x v="0"/>
    <d v="2014-08-14T00:00:00"/>
    <s v="Biguanides"/>
  </r>
  <r>
    <s v="R.xP38aO2Xw"/>
    <x v="37"/>
    <s v="Māori"/>
    <s v="Biguanides"/>
    <x v="0"/>
    <d v="2022-06-10T00:00:00"/>
    <s v="Biguanides"/>
  </r>
  <r>
    <s v="Qy6rWdtEG0Q"/>
    <x v="37"/>
    <s v="Pacific peoples"/>
    <s v="Biguanides"/>
    <x v="0"/>
    <d v="2022-02-02T00:00:00"/>
    <s v="Biguanides-&gt;Biguanides|Sulfonylureas-&gt;DPP-4 inhibitors|Sulfonylureas-&gt;DPP-4 inhibitors-&gt;Sulfonylureas-&gt;DPP-4 inhibitors|SGLT-2 inhibitors-&gt;SGLT-2 inhibitors"/>
  </r>
  <r>
    <s v="QXjDiuoq.pg"/>
    <x v="37"/>
    <s v="Asian"/>
    <s v="Biguanides"/>
    <x v="0"/>
    <d v="2021-04-27T00:00:00"/>
    <s v="Biguanides"/>
  </r>
  <r>
    <s v="O1d7ELFtyoQ"/>
    <x v="37"/>
    <s v="Asian"/>
    <s v="Biguanides"/>
    <x v="0"/>
    <d v="2013-01-16T00:00:00"/>
    <s v="Biguanides-&gt;Biguanides|Sulfonylureas-&gt;Sulfonylureas-&gt;DPP-4 inhibitors-&gt;Biguanides|DPP-4 inhibitors-&gt;DPP-4 inhibitors|Sulfonylureas-&gt;DPP-4 inhibitors|SGLT-2 inhibitors-&gt;SGLT-2 inhibitors-&gt;DPP-4 inhibitors|SGLT-2 inhibitors|Sulfonylureas-&gt;Biguanides|GLP-1 agonists-&gt;SGLT-2 inhibitors|Sulfonylureas-&gt;Insulin glargine|SGLT-2 inhibitors-&gt;Insulin glargine-&gt;Insulin glargine|SGLT-2 inhibitors|Sulfonylureas-&gt;Biguanides|SGLT-2 inhibitors-&gt;Biguanides|Insulin aspart-&gt;Insulin aspart|SGLT-2 inhibitors-&gt;Insulin aspart-&gt;GLP-1 agonists-&gt;GLP-1 agonists|Insulin aspart|SGLT-2 inhibitors"/>
  </r>
  <r>
    <s v="O.fgmsHngUI"/>
    <x v="37"/>
    <s v="Asian"/>
    <s v="Biguanides"/>
    <x v="0"/>
    <d v="2015-10-02T00:00:00"/>
    <s v="Biguanides-&gt;Biguanides|Sulfonylureas-&gt;DPP-4 inhibitors"/>
  </r>
  <r>
    <s v="NZby1DWYRG."/>
    <x v="37"/>
    <s v="Māori"/>
    <s v="Biguanides|Insulin isophane"/>
    <x v="0"/>
    <d v="2013-02-01T00:00:00"/>
    <s v="Biguanides|Insulin isophane-&gt;Insulin isophane-&gt;Biguanides|Insulin isophane|Insulin lispro-&gt;Insulin isophane|Insulin lispro-&gt;Biguanides-&gt;DPP-4 inhibitors-&gt;Sulfonylureas-&gt;DPP-4 inhibitors|Sulfonylureas-&gt;DPP-4 inhibitors|GLP-1 agonists-&gt;GLP-1 agonists"/>
  </r>
  <r>
    <s v="nztzBsUPpxc"/>
    <x v="37"/>
    <s v="Other"/>
    <s v="Biguanides"/>
    <x v="0"/>
    <d v="2018-10-02T00:00:00"/>
    <s v="Biguanides-&gt;Biguanides|DPP-4 inhibitors-&gt;DPP-4 inhibitors-&gt;SGLT-2 inhibitors-&gt;DPP-4 inhibitors|SGLT-2 inhibitors-&gt;Insulin glargine-&gt;DPP-4 inhibitors|Insulin glargine|SGLT-2 inhibitors-&gt;DPP-4 inhibitors|Insulin glargine"/>
  </r>
  <r>
    <s v="R1PewJ95tcQ"/>
    <x v="37"/>
    <s v="Other"/>
    <s v="Biguanides"/>
    <x v="0"/>
    <d v="2022-08-09T00:00:00"/>
    <s v="Biguanides"/>
  </r>
  <r>
    <s v="Ra17TY0gOJI"/>
    <x v="37"/>
    <s v="Pacific peoples"/>
    <s v="Biguanides"/>
    <x v="0"/>
    <d v="2012-07-08T00:00:00"/>
    <s v="Biguanides"/>
  </r>
  <r>
    <s v="r8FrnNO1fp2"/>
    <x v="37"/>
    <s v="Pacific peoples"/>
    <s v="Biguanides"/>
    <x v="0"/>
    <d v="2022-02-02T00:00:00"/>
    <s v="Biguanides"/>
  </r>
  <r>
    <s v="ra.1/WycL3s"/>
    <x v="37"/>
    <s v="Other"/>
    <s v="DPP-4 inhibitors"/>
    <x v="0"/>
    <d v="2022-09-24T00:00:00"/>
    <s v="DPP-4 inhibitors-&gt;Biguanides|DPP-4 inhibitors-&gt;DPP-4 inhibitors|SGLT-2 inhibitors"/>
  </r>
  <r>
    <s v="RevO.voJnAQ"/>
    <x v="37"/>
    <s v="Māori"/>
    <s v="DPP-4 inhibitors"/>
    <x v="0"/>
    <d v="2019-11-15T00:00:00"/>
    <s v="DPP-4 inhibitors-&gt;DPP-4 inhibitors|Sulfonylureas-&gt;Biguanides-&gt;DPP-4 inhibitors|SGLT-2 inhibitors|Sulfonylureas"/>
  </r>
  <r>
    <s v="RE1qG.lXnbk"/>
    <x v="37"/>
    <s v="Other"/>
    <s v="DPP-4 inhibitors"/>
    <x v="0"/>
    <d v="2023-10-02T00:00:00"/>
    <s v="DPP-4 inhibitors-&gt;Biguanides"/>
  </r>
  <r>
    <s v="rDFByKxdg/w"/>
    <x v="37"/>
    <s v="Asian"/>
    <s v="Biguanides"/>
    <x v="0"/>
    <d v="2020-03-24T00:00:00"/>
    <s v="Biguanides-&gt;Insulin glargine-&gt;Insulin glargine|SGLT-2 inhibitors"/>
  </r>
  <r>
    <s v="rd1ukGZu/js"/>
    <x v="37"/>
    <s v="Pacific peoples"/>
    <s v="Biguanides"/>
    <x v="0"/>
    <d v="2020-12-22T00:00:00"/>
    <s v="Biguanides-&gt;Biguanides|SGLT-2 inhibitors"/>
  </r>
  <r>
    <s v="uLfFEmCMy5w"/>
    <x v="37"/>
    <s v="Other"/>
    <s v="Biguanides"/>
    <x v="0"/>
    <d v="2024-09-05T00:00:00"/>
    <s v="Biguanides"/>
  </r>
  <r>
    <s v="Uj/482.8nKo"/>
    <x v="37"/>
    <s v="Other"/>
    <s v="Biguanides"/>
    <x v="0"/>
    <d v="2014-03-17T00:00:00"/>
    <s v="Biguanides"/>
  </r>
  <r>
    <s v="uJCIB3edXtE"/>
    <x v="37"/>
    <s v="Māori"/>
    <s v="Biguanides"/>
    <x v="0"/>
    <d v="2021-08-17T00:00:00"/>
    <s v="Biguanides"/>
  </r>
  <r>
    <s v="ujxHsO0eac."/>
    <x v="37"/>
    <s v="Asian"/>
    <s v="Biguanides"/>
    <x v="0"/>
    <d v="2019-10-08T00:00:00"/>
    <s v="Biguanides-&gt;Biguanides|Sulfonylureas-&gt;DPP-4 inhibitors-&gt;GLP-1 agonists"/>
  </r>
  <r>
    <s v="UKaNA0JEGb."/>
    <x v="37"/>
    <s v="Other"/>
    <s v="Insulin glargine"/>
    <x v="1"/>
    <d v="2025-04-04T00:00:00"/>
    <s v="Insulin glargine-&gt;Biguanides-&gt;Biguanides|DPP-4 inhibitors|Insulin glargine-&gt;DPP-4 inhibitors|Insulin glargine"/>
  </r>
  <r>
    <s v="UOkv9WSSSYc"/>
    <x v="37"/>
    <s v="Asian"/>
    <s v="Biguanides"/>
    <x v="0"/>
    <d v="2019-03-27T00:00:00"/>
    <s v="Biguanides-&gt;DPP-4 inhibitors-&gt;DPP-4 inhibitors|SGLT-2 inhibitors-&gt;DPP-4 inhibitors|SGLT-2 inhibitors|Sulfonylureas-&gt;DPP-4 inhibitors|SGLT-2 inhibitors|Sulfonylureas|Thiazolidinedione"/>
  </r>
  <r>
    <s v="unw/nr6ojLg"/>
    <x v="37"/>
    <s v="Other"/>
    <s v="Biguanides"/>
    <x v="0"/>
    <d v="2025-01-08T00:00:00"/>
    <s v="Biguanides"/>
  </r>
  <r>
    <s v="uR9tE8xZlG2"/>
    <x v="37"/>
    <s v="Asian"/>
    <s v="Biguanides"/>
    <x v="0"/>
    <d v="2021-07-22T00:00:00"/>
    <s v="Biguanides-&gt;SGLT-2 inhibitors"/>
  </r>
  <r>
    <s v="US18.D4tALQ"/>
    <x v="37"/>
    <s v="Other"/>
    <s v="Biguanides"/>
    <x v="0"/>
    <d v="2020-08-14T00:00:00"/>
    <s v="Biguanides-&gt;SGLT-2 inhibitors"/>
  </r>
  <r>
    <s v="rIFDhywUr5E"/>
    <x v="37"/>
    <s v="Māori"/>
    <s v="Biguanides"/>
    <x v="0"/>
    <d v="2014-10-30T00:00:00"/>
    <s v="Biguanides-&gt;Biguanides|Sulfonylureas-&gt;Sulfonylureas-&gt;DPP-4 inhibitors|Insulin glargine-&gt;Insulin glargine"/>
  </r>
  <r>
    <s v="Ri2GdHY50VA"/>
    <x v="37"/>
    <s v="Pacific peoples"/>
    <s v="Biguanides"/>
    <x v="0"/>
    <d v="2014-11-20T00:00:00"/>
    <s v="Biguanides-&gt;Insulin isophane-&gt;Biguanides|Insulin isophane-&gt;DPP-4 inhibitors-&gt;SGLT-2 inhibitors-&gt;Biguanides|SGLT-2 inhibitors"/>
  </r>
  <r>
    <s v="rGygisqyeuw"/>
    <x v="37"/>
    <s v="Pacific peoples"/>
    <s v="Biguanides"/>
    <x v="0"/>
    <d v="2015-07-02T00:00:00"/>
    <s v="Biguanides"/>
  </r>
  <r>
    <s v="uIf0CMmHi9A"/>
    <x v="37"/>
    <s v="Other"/>
    <s v="Biguanides|SGLT-2 inhibitors"/>
    <x v="0"/>
    <d v="2022-11-16T00:00:00"/>
    <s v="Biguanides|SGLT-2 inhibitors-&gt;SGLT-2 inhibitors-&gt;DPP-4 inhibitors|SGLT-2 inhibitors-&gt;DPP-4 inhibitors-&gt;Biguanides|DPP-4 inhibitors|SGLT-2 inhibitors-&gt;Insulin aspart-&gt;DPP-4 inhibitors|Insulin aspart-&gt;DPP-4 inhibitors|Insulin aspart|SGLT-2 inhibitors-&gt;GLP-1 agonists-&gt;GLP-1 agonists|SGLT-2 inhibitors"/>
  </r>
  <r>
    <s v="ui./X2vFR6c"/>
    <x v="37"/>
    <s v="Asian"/>
    <s v="Biguanides"/>
    <x v="0"/>
    <d v="2023-12-04T00:00:00"/>
    <s v="Biguanides"/>
  </r>
  <r>
    <s v="UUxaZ8QRQHA"/>
    <x v="37"/>
    <s v="Other"/>
    <s v="Biguanides"/>
    <x v="0"/>
    <d v="2017-03-07T00:00:00"/>
    <s v="Biguanides-&gt;Biguanides|DPP-4 inhibitors-&gt;DPP-4 inhibitors"/>
  </r>
  <r>
    <s v="UxsXoXglbC6"/>
    <x v="37"/>
    <s v="Other"/>
    <s v="Biguanides"/>
    <x v="0"/>
    <d v="2016-01-30T00:00:00"/>
    <s v="Biguanides"/>
  </r>
  <r>
    <s v="UyEagaouV/2"/>
    <x v="37"/>
    <s v="Māori"/>
    <s v="Biguanides"/>
    <x v="0"/>
    <d v="2023-10-25T00:00:00"/>
    <s v="Biguanides"/>
  </r>
  <r>
    <s v="UWczsPgbpDU"/>
    <x v="37"/>
    <s v="Other"/>
    <s v="Biguanides"/>
    <x v="0"/>
    <d v="2020-07-26T00:00:00"/>
    <s v="Biguanides"/>
  </r>
  <r>
    <s v="uw8sx4VbIf."/>
    <x v="37"/>
    <s v="Other"/>
    <s v="Biguanides"/>
    <x v="0"/>
    <d v="2012-01-18T00:00:00"/>
    <s v="Biguanides"/>
  </r>
  <r>
    <s v="v4335pHqyYs"/>
    <x v="37"/>
    <s v="Other"/>
    <s v="Biguanides"/>
    <x v="0"/>
    <d v="2022-06-28T00:00:00"/>
    <s v="Biguanides-&gt;Biguanides|DPP-4 inhibitors-&gt;GLP-1 agonists-&gt;Insulin glargine-&gt;GLP-1 agonists|Insulin glargine-&gt;GLP-1 agonists|Insulin aspart-&gt;Insulin aspart|Insulin glargine-&gt;GLP-1 agonists|Insulin aspart|Insulin glargine"/>
  </r>
  <r>
    <s v="UZKx38K1jJI"/>
    <x v="37"/>
    <s v="Other"/>
    <s v="Biguanides"/>
    <x v="0"/>
    <d v="2013-02-18T00:00:00"/>
    <s v="Biguanides-&gt;Insulin isophane"/>
  </r>
  <r>
    <s v="v0dVu/4h2oI"/>
    <x v="37"/>
    <s v="Māori"/>
    <s v="Biguanides"/>
    <x v="0"/>
    <d v="2017-10-13T00:00:00"/>
    <s v="Biguanides"/>
  </r>
  <r>
    <s v="VeMyXfdzV.M"/>
    <x v="37"/>
    <s v="Pacific peoples"/>
    <s v="Biguanides"/>
    <x v="0"/>
    <d v="2025-05-09T00:00:00"/>
    <s v="Biguanides"/>
  </r>
  <r>
    <s v="VgdSia6wRmU"/>
    <x v="37"/>
    <s v="Māori"/>
    <s v="Biguanides"/>
    <x v="0"/>
    <d v="2020-03-05T00:00:00"/>
    <s v="Biguanides-&gt;Biguanides|DPP-4 inhibitors-&gt;DPP-4 inhibitors"/>
  </r>
  <r>
    <s v="VbV.wrwizrQ"/>
    <x v="37"/>
    <s v="Pacific peoples"/>
    <s v="Biguanides"/>
    <x v="0"/>
    <d v="2016-01-22T00:00:00"/>
    <s v="Biguanides-&gt;Sulfonylureas"/>
  </r>
  <r>
    <s v="y9coG4/Gd2E"/>
    <x v="37"/>
    <s v="Māori"/>
    <s v="Sulfonylureas"/>
    <x v="0"/>
    <d v="2017-07-03T00:00:00"/>
    <s v="Sulfonylureas"/>
  </r>
  <r>
    <s v="ydyx0JzbSOQ"/>
    <x v="37"/>
    <s v="Asian"/>
    <s v="Biguanides"/>
    <x v="0"/>
    <d v="2023-10-27T00:00:00"/>
    <s v="Biguanides"/>
  </r>
  <r>
    <s v="yf4pPBQWgMk"/>
    <x v="37"/>
    <s v="Asian"/>
    <s v="Biguanides"/>
    <x v="0"/>
    <d v="2015-08-11T00:00:00"/>
    <s v="Biguanides"/>
  </r>
  <r>
    <s v="Ybj3uVSEtWk"/>
    <x v="37"/>
    <s v="Māori"/>
    <s v="DPP-4 inhibitors"/>
    <x v="0"/>
    <d v="2021-08-03T00:00:00"/>
    <s v="DPP-4 inhibitors-&gt;DPP-4 inhibitors|SGLT-2 inhibitors-&gt;DPP-4 inhibitors|Insulin glargine-&gt;Insulin glargine-&gt;Insulin isophane-&gt;DPP-4 inhibitors|Insulin isophane"/>
  </r>
  <r>
    <s v="yHFakrJClXk"/>
    <x v="37"/>
    <s v="Asian"/>
    <s v="Biguanides"/>
    <x v="0"/>
    <d v="2015-12-21T00:00:00"/>
    <s v="Biguanides-&gt;Insulin glargine|Sulfonylureas-&gt;Insulin glargine-&gt;Biguanides|Sulfonylureas-&gt;Biguanides|Insulin glargine|Sulfonylureas-&gt;Biguanides|DPP-4 inhibitors|Insulin glargine|Sulfonylureas-&gt;DPP-4 inhibitors|Insulin glargine-&gt;Sulfonylureas-&gt;DPP-4 inhibitors|Insulin glargine|Sulfonylureas-&gt;DPP-4 inhibitors-&gt;DPP-4 inhibitors|Insulin aspart|SGLT-2 inhibitors-&gt;DPP-4 inhibitors|Insulin aspart-&gt;SGLT-2 inhibitors-&gt;Insulin aspart|Insulin glargine-&gt;Insulin aspart-&gt;DPP-4 inhibitors|SGLT-2 inhibitors-&gt;DPP-4 inhibitors|Insulin glargine|SGLT-2 inhibitors"/>
  </r>
  <r>
    <s v="yjgZHkiGrVI"/>
    <x v="37"/>
    <s v="Māori"/>
    <s v="Biguanides"/>
    <x v="0"/>
    <d v="2025-06-27T00:00:00"/>
    <s v="Biguanides"/>
  </r>
  <r>
    <s v="yjOQCr1NOuk"/>
    <x v="37"/>
    <s v="Other"/>
    <s v="Biguanides"/>
    <x v="0"/>
    <d v="2011-12-14T00:00:00"/>
    <s v="Biguanides-&gt;Insulin isophane"/>
  </r>
  <r>
    <s v="yL3kdo2MNOY"/>
    <x v="37"/>
    <s v="Asian"/>
    <s v="Biguanides"/>
    <x v="0"/>
    <d v="2022-02-04T00:00:00"/>
    <s v="Biguanides"/>
  </r>
  <r>
    <s v="yL6Epg9cL1g"/>
    <x v="37"/>
    <s v="Pacific peoples"/>
    <s v="Biguanides"/>
    <x v="0"/>
    <d v="2024-03-25T00:00:00"/>
    <s v="Biguanides-&gt;SGLT-2 inhibitors"/>
  </r>
  <r>
    <s v="yU1ofnHP.Yc"/>
    <x v="37"/>
    <s v="Other"/>
    <s v="Biguanides|Insulin aspart"/>
    <x v="0"/>
    <d v="2021-07-22T00:00:00"/>
    <s v="Biguanides|Insulin aspart"/>
  </r>
  <r>
    <s v="YQ.g74dmbwM"/>
    <x v="37"/>
    <s v="Asian"/>
    <s v="Biguanides|Insulin isophane|Insulin lispro"/>
    <x v="0"/>
    <d v="2020-06-05T00:00:00"/>
    <s v="Biguanides|Insulin isophane|Insulin lispro-&gt;Biguanides-&gt;Insulin isophane-&gt;Biguanides|Insulin isophane-&gt;Insulin isophane|Insulin lispro"/>
  </r>
  <r>
    <s v="YO0w6.6dmK6"/>
    <x v="37"/>
    <s v="Māori"/>
    <s v="Biguanides"/>
    <x v="0"/>
    <d v="2018-06-18T00:00:00"/>
    <s v="Biguanides-&gt;SGLT-2 inhibitors-&gt;Biguanides|SGLT-2 inhibitors"/>
  </r>
  <r>
    <s v="U7fBrFI79Pg"/>
    <x v="37"/>
    <s v="Other"/>
    <s v="Biguanides"/>
    <x v="0"/>
    <d v="2025-02-24T00:00:00"/>
    <s v="Biguanides"/>
  </r>
  <r>
    <s v="XCwf34FU7sc"/>
    <x v="37"/>
    <s v="Asian"/>
    <s v="Biguanides"/>
    <x v="0"/>
    <d v="2023-09-28T00:00:00"/>
    <s v="Biguanides"/>
  </r>
  <r>
    <s v="xbppA1HxSnU"/>
    <x v="37"/>
    <s v="Pacific peoples"/>
    <s v="Biguanides|Insulin aspart|Insulin isophane"/>
    <x v="0"/>
    <d v="2012-06-05T00:00:00"/>
    <s v="Biguanides|Insulin aspart|Insulin isophane-&gt;Insulin isophane-&gt;Biguanides-&gt;Sulfonylureas-&gt;Biguanides|Sulfonylureas-&gt;Insulin aspart-&gt;Biguanides|Insulin aspart-&gt;DPP-4 inhibitors|Insulin glargine-&gt;DPP-4 inhibitors-&gt;Biguanides|DPP-4 inhibitors|Insulin glargine-&gt;Insulin glargine-&gt;DPP-4 inhibitors|Sulfonylureas-&gt;DPP-4 inhibitors|Insulin aspart|Sulfonylureas-&gt;Insulin aspart|Sulfonylureas-&gt;Insulin aspart|SGLT-2 inhibitors-&gt;DPP-4 inhibitors|Insulin aspart-&gt;GLP-1 agonists|Insulin aspart-&gt;DPP-4 inhibitors|GLP-1 agonists|Insulin aspart-&gt;Biguanides|GLP-1 agonists|Insulin aspart-&gt;GLP-1 agonists"/>
  </r>
  <r>
    <s v="Xjhd4tzo7zg"/>
    <x v="37"/>
    <s v="Asian"/>
    <s v="Biguanides"/>
    <x v="0"/>
    <d v="2012-05-24T00:00:00"/>
    <s v="Biguanides-&gt;DPP-4 inhibitors-&gt;Insulin glargine-&gt;Insulin isophane-&gt;Insulin glargine|Insulin isophane-&gt;Biguanides|Insulin glargine-&gt;Biguanides|Insulin isophane-&gt;Biguanides|Insulin glargine|Insulin isophane-&gt;DPP-4 inhibitors|Insulin glargine|Insulin isophane-&gt;Biguanides|DPP-4 inhibitors|Insulin glargine|Insulin isophane-&gt;Sulfonylureas-&gt;DPP-4 inhibitors|Insulin glargine|Insulin isophane|Sulfonylureas"/>
  </r>
  <r>
    <s v="Xi8io5RzL.."/>
    <x v="37"/>
    <s v="Pacific peoples"/>
    <s v="Biguanides"/>
    <x v="0"/>
    <d v="2011-11-30T00:00:00"/>
    <s v="Biguanides-&gt;SGLT-2 inhibitors-&gt;DPP-4 inhibitors"/>
  </r>
  <r>
    <s v="xHPQnkmQlN."/>
    <x v="37"/>
    <s v="Other"/>
    <s v="Biguanides"/>
    <x v="0"/>
    <d v="2018-09-10T00:00:00"/>
    <s v="Biguanides"/>
  </r>
  <r>
    <s v="XI0h/.AeUu."/>
    <x v="37"/>
    <s v="Pacific peoples"/>
    <s v="Biguanides"/>
    <x v="0"/>
    <d v="2016-08-12T00:00:00"/>
    <s v="Biguanides"/>
  </r>
  <r>
    <s v="xhrp99bER8c"/>
    <x v="37"/>
    <s v="Asian"/>
    <s v="Biguanides"/>
    <x v="0"/>
    <d v="2020-01-17T00:00:00"/>
    <s v="Biguanides-&gt;Biguanides|DPP-4 inhibitors-&gt;DPP-4 inhibitors"/>
  </r>
  <r>
    <s v="XegDmyyt2o2"/>
    <x v="37"/>
    <s v="Other"/>
    <s v="Biguanides"/>
    <x v="0"/>
    <d v="2023-12-04T00:00:00"/>
    <s v="Biguanides-&gt;SGLT-2 inhibitors-&gt;Biguanides|GLP-1 agonists-&gt;Biguanides|SGLT-2 inhibitors-&gt;GLP-1 agonists-&gt;Biguanides|GLP-1 agonists|SGLT-2 inhibitors"/>
  </r>
  <r>
    <s v="XNUBswc2kTs"/>
    <x v="37"/>
    <s v="Pacific peoples"/>
    <s v="DPP-4 inhibitors"/>
    <x v="0"/>
    <d v="2024-11-08T00:00:00"/>
    <s v="DPP-4 inhibitors-&gt;DPP-4 inhibitors|SGLT-2 inhibitors"/>
  </r>
  <r>
    <s v="xPwoG5v5FaI"/>
    <x v="37"/>
    <s v="Asian"/>
    <s v="Biguanides"/>
    <x v="0"/>
    <d v="2025-04-10T00:00:00"/>
    <s v="Biguanides"/>
  </r>
  <r>
    <s v="xPLWP4dDu72"/>
    <x v="37"/>
    <s v="Other"/>
    <s v="Biguanides"/>
    <x v="0"/>
    <d v="2021-06-22T00:00:00"/>
    <s v="Biguanides"/>
  </r>
  <r>
    <s v="xOtSwtrhaqU"/>
    <x v="37"/>
    <s v="Māori"/>
    <s v="Biguanides"/>
    <x v="0"/>
    <d v="2019-02-26T00:00:00"/>
    <s v="Biguanides-&gt;Biguanides|Sulfonylureas-&gt;DPP-4 inhibitors|Sulfonylureas-&gt;DPP-4 inhibitors-&gt;SGLT-2 inhibitors-&gt;DPP-4 inhibitors|SGLT-2 inhibitors|Sulfonylureas"/>
  </r>
  <r>
    <s v=".R.Mqp8hTpU"/>
    <x v="37"/>
    <s v="Asian"/>
    <s v="Biguanides"/>
    <x v="0"/>
    <d v="2012-03-06T00:00:00"/>
    <s v="Biguanides"/>
  </r>
  <r>
    <s v=".Rd52O00vKQ"/>
    <x v="37"/>
    <s v="Other"/>
    <s v="Biguanides|Insulin isophane"/>
    <x v="0"/>
    <d v="2015-12-15T00:00:00"/>
    <s v="Biguanides|Insulin isophane-&gt;Insulin aspart-&gt;Insulin isophane"/>
  </r>
  <r>
    <s v=".j/FnlgVzYc"/>
    <x v="37"/>
    <s v="Other"/>
    <s v="Biguanides"/>
    <x v="0"/>
    <d v="2017-09-01T00:00:00"/>
    <s v="Biguanides"/>
  </r>
  <r>
    <s v=".NHMt4iPfBM"/>
    <x v="37"/>
    <s v="Other"/>
    <s v="Biguanides"/>
    <x v="0"/>
    <d v="2019-02-16T00:00:00"/>
    <s v="Biguanides-&gt;DPP-4 inhibitors"/>
  </r>
  <r>
    <s v=".NT9JOecFrM"/>
    <x v="37"/>
    <s v="Other"/>
    <s v="Biguanides"/>
    <x v="0"/>
    <d v="2013-01-22T00:00:00"/>
    <s v="Biguanides"/>
  </r>
  <r>
    <s v=".sinL6gGtzY"/>
    <x v="37"/>
    <s v="Pacific peoples"/>
    <s v="Biguanides|Insulin aspart|Insulin isophane"/>
    <x v="0"/>
    <d v="2024-05-28T00:00:00"/>
    <s v="Biguanides|Insulin aspart|Insulin isophane-&gt;Insulin isophane"/>
  </r>
  <r>
    <s v=".W2994ICK/Y"/>
    <x v="37"/>
    <s v="Pacific peoples"/>
    <s v="Biguanides"/>
    <x v="0"/>
    <d v="2024-11-11T00:00:00"/>
    <s v="Biguanides-&gt;DPP-4 inhibitors-&gt;DPP-4 inhibitors|SGLT-2 inhibitors-&gt;GLP-1 agonists-&gt;DPP-4 inhibitors|GLP-1 agonists"/>
  </r>
  <r>
    <s v=".GabPdTPwfU"/>
    <x v="37"/>
    <s v="Asian"/>
    <s v="Biguanides|DPP-4 inhibitors"/>
    <x v="0"/>
    <d v="2021-02-09T00:00:00"/>
    <s v="Biguanides|DPP-4 inhibitors-&gt;DPP-4 inhibitors"/>
  </r>
  <r>
    <s v=".GODZBJB/iw"/>
    <x v="37"/>
    <s v="Pacific peoples"/>
    <s v="Biguanides"/>
    <x v="0"/>
    <d v="2024-02-11T00:00:00"/>
    <s v="Biguanides"/>
  </r>
  <r>
    <s v=".fgdjmsQ88Q"/>
    <x v="37"/>
    <s v="Other"/>
    <s v="Biguanides"/>
    <x v="0"/>
    <d v="2014-10-29T00:00:00"/>
    <s v="Biguanides"/>
  </r>
  <r>
    <s v=".IovpZq0FsI"/>
    <x v="37"/>
    <s v="Māori"/>
    <s v="Biguanides"/>
    <x v="0"/>
    <d v="2022-06-15T00:00:00"/>
    <s v="Biguanides-&gt;GLP-1 agonists-&gt;Biguanides|GLP-1 agonists-&gt;GLP-1 agonists|Sulfonylureas-&gt;Biguanides|GLP-1 agonists|Sulfonylureas"/>
  </r>
  <r>
    <s v=".9FvQPLmiaY"/>
    <x v="37"/>
    <s v="Other"/>
    <s v="Biguanides"/>
    <x v="0"/>
    <d v="2025-03-14T00:00:00"/>
    <s v="Biguanides"/>
  </r>
  <r>
    <s v=".8xqg9zULFw"/>
    <x v="37"/>
    <s v="Asian"/>
    <s v="Biguanides"/>
    <x v="0"/>
    <d v="2025-03-03T00:00:00"/>
    <s v="Biguanides"/>
  </r>
  <r>
    <s v="xVcgg8ozhcE"/>
    <x v="37"/>
    <s v="Other"/>
    <s v="Biguanides"/>
    <x v="0"/>
    <d v="2015-09-29T00:00:00"/>
    <s v="Biguanides"/>
  </r>
  <r>
    <s v="xuyBcAkB51Q"/>
    <x v="37"/>
    <s v="Asian"/>
    <s v="Biguanides"/>
    <x v="0"/>
    <d v="2022-08-03T00:00:00"/>
    <s v="Biguanides"/>
  </r>
  <r>
    <s v="xtFCPDhHtoY"/>
    <x v="37"/>
    <s v="Māori"/>
    <s v="Biguanides"/>
    <x v="0"/>
    <d v="2015-11-18T00:00:00"/>
    <s v="Biguanides-&gt;Biguanides|SGLT-2 inhibitors-&gt;DPP-4 inhibitors-&gt;Biguanides|DPP-4 inhibitors"/>
  </r>
  <r>
    <s v="XSlG2Hs0JI."/>
    <x v="37"/>
    <s v="Māori"/>
    <s v="Biguanides"/>
    <x v="0"/>
    <d v="2024-05-22T00:00:00"/>
    <s v="Biguanides"/>
  </r>
  <r>
    <s v="Xs2Gex5yLe6"/>
    <x v="37"/>
    <s v="Other"/>
    <s v="Biguanides"/>
    <x v="0"/>
    <d v="2023-10-30T00:00:00"/>
    <s v="Biguanides-&gt;DPP-4 inhibitors-&gt;SGLT-2 inhibitors-&gt;DPP-4 inhibitors|SGLT-2 inhibitors"/>
  </r>
  <r>
    <s v="xXfp0YW2Kwc"/>
    <x v="37"/>
    <s v="Other"/>
    <s v="Biguanides"/>
    <x v="0"/>
    <d v="2011-03-14T00:00:00"/>
    <s v="Biguanides-&gt;Insulin isophane-&gt;Biguanides|Insulin isophane-&gt;Insulin lispro-&gt;Insulin isophane|Insulin lispro-&gt;Biguanides|Insulin isophane|Insulin lispro-&gt;Biguanides|Insulin lispro-&gt;DPP-4 inhibitors|Insulin glargine-&gt;Insulin glargine"/>
  </r>
  <r>
    <s v="Xwl1MUHwt.s"/>
    <x v="37"/>
    <s v="Other"/>
    <s v="Biguanides"/>
    <x v="0"/>
    <d v="2020-04-30T00:00:00"/>
    <s v="Biguanides-&gt;Biguanides|Sulfonylureas"/>
  </r>
  <r>
    <s v="xWLjjd9CPn2"/>
    <x v="37"/>
    <s v="Other"/>
    <s v="Biguanides"/>
    <x v="0"/>
    <d v="2024-11-20T00:00:00"/>
    <s v="Biguanides"/>
  </r>
  <r>
    <s v=".21QoRO1euU"/>
    <x v="37"/>
    <s v="Pacific peoples"/>
    <s v="Biguanides"/>
    <x v="0"/>
    <d v="2025-08-26T00:00:00"/>
    <s v="Biguanides"/>
  </r>
  <r>
    <s v="tyER4AA.78M"/>
    <x v="37"/>
    <s v="Asian"/>
    <s v="Biguanides"/>
    <x v="0"/>
    <d v="2022-04-21T00:00:00"/>
    <s v="Biguanides-&gt;SGLT-2 inhibitors"/>
  </r>
  <r>
    <s v="TyZdSlDLvMg"/>
    <x v="37"/>
    <s v="Asian"/>
    <s v="Biguanides"/>
    <x v="0"/>
    <d v="2024-09-09T00:00:00"/>
    <s v="Biguanides"/>
  </r>
  <r>
    <s v="u048LGUc33I"/>
    <x v="37"/>
    <s v="Other"/>
    <s v="Biguanides"/>
    <x v="0"/>
    <d v="2017-02-09T00:00:00"/>
    <s v="Biguanides"/>
  </r>
  <r>
    <s v="TSRkJFq/a5E"/>
    <x v="37"/>
    <s v="Asian"/>
    <s v="Biguanides"/>
    <x v="0"/>
    <d v="2016-12-02T00:00:00"/>
    <s v="Biguanides"/>
  </r>
  <r>
    <s v="tvsom6WGTPo"/>
    <x v="37"/>
    <s v="Other"/>
    <s v="Biguanides"/>
    <x v="0"/>
    <d v="2012-08-17T00:00:00"/>
    <s v="Biguanides"/>
  </r>
  <r>
    <s v="twPGq7WuAWc"/>
    <x v="37"/>
    <s v="Other"/>
    <s v="Biguanides"/>
    <x v="0"/>
    <d v="2014-04-04T00:00:00"/>
    <s v="Biguanides"/>
  </r>
  <r>
    <s v="tXCCtPBOO7o"/>
    <x v="37"/>
    <s v="Asian"/>
    <s v="Biguanides|Insulin isophane|Insulin lispro"/>
    <x v="0"/>
    <d v="2022-03-01T00:00:00"/>
    <s v="Biguanides|Insulin isophane|Insulin lispro-&gt;Insulin isophane|Insulin lispro"/>
  </r>
  <r>
    <s v="Tp4tzwD8bHo"/>
    <x v="37"/>
    <s v="Other"/>
    <s v="Biguanides"/>
    <x v="0"/>
    <d v="2025-07-01T00:00:00"/>
    <s v="Biguanides"/>
  </r>
  <r>
    <s v="Toe3x.5jWv2"/>
    <x v="37"/>
    <s v="Pacific peoples"/>
    <s v="Biguanides"/>
    <x v="0"/>
    <d v="2016-06-20T00:00:00"/>
    <s v="Biguanides-&gt;Biguanides|DPP-4 inhibitors-&gt;DPP-4 inhibitors"/>
  </r>
  <r>
    <s v="tPy6dadWIdo"/>
    <x v="37"/>
    <s v="Asian"/>
    <s v="Biguanides"/>
    <x v="0"/>
    <d v="2019-11-06T00:00:00"/>
    <s v="Biguanides-&gt;DPP-4 inhibitors-&gt;Biguanides|DPP-4 inhibitors-&gt;DPP-4 inhibitors|SGLT-2 inhibitors-&gt;Sulfonylureas-&gt;DPP-4 inhibitors|Insulin glargine|SGLT-2 inhibitors|Sulfonylureas-&gt;DPP-4 inhibitors|Insulin glargine|SGLT-2 inhibitors"/>
  </r>
  <r>
    <s v="tpEDVzhGlAw"/>
    <x v="37"/>
    <s v="Asian"/>
    <s v="DPP-4 inhibitors"/>
    <x v="0"/>
    <d v="2025-03-05T00:00:00"/>
    <s v="DPP-4 inhibitors-&gt;Biguanides|DPP-4 inhibitors"/>
  </r>
  <r>
    <s v="tLQCSTnPTL2"/>
    <x v="37"/>
    <s v="Asian"/>
    <s v="DPP-4 inhibitors"/>
    <x v="0"/>
    <d v="2023-06-15T00:00:00"/>
    <s v="DPP-4 inhibitors-&gt;SGLT-2 inhibitors"/>
  </r>
  <r>
    <s v="TldWkTr1Zks"/>
    <x v="37"/>
    <s v="Asian"/>
    <s v="Biguanides"/>
    <x v="0"/>
    <d v="2019-06-26T00:00:00"/>
    <s v="Biguanides-&gt;DPP-4 inhibitors"/>
  </r>
  <r>
    <s v="TkQwYpzYvsY"/>
    <x v="37"/>
    <s v="Māori"/>
    <s v="Biguanides"/>
    <x v="0"/>
    <d v="2018-11-27T00:00:00"/>
    <s v="Biguanides"/>
  </r>
  <r>
    <s v="thcyHCTetcI"/>
    <x v="37"/>
    <s v="Pacific peoples"/>
    <s v="Biguanides"/>
    <x v="0"/>
    <d v="2025-05-07T00:00:00"/>
    <s v="Biguanides-&gt;SGLT-2 inhibitors"/>
  </r>
  <r>
    <s v="TgPHxKvbjY2"/>
    <x v="37"/>
    <s v="Other"/>
    <s v="Biguanides"/>
    <x v="0"/>
    <d v="2025-01-16T00:00:00"/>
    <s v="Biguanides"/>
  </r>
  <r>
    <s v="tFmpZjLAzLM"/>
    <x v="37"/>
    <s v="Asian"/>
    <s v="Biguanides"/>
    <x v="0"/>
    <d v="2024-01-16T00:00:00"/>
    <s v="Biguanides"/>
  </r>
  <r>
    <s v="TJYiCUK7tco"/>
    <x v="37"/>
    <s v="Asian"/>
    <s v="Biguanides"/>
    <x v="0"/>
    <d v="2012-03-30T00:00:00"/>
    <s v="Biguanides"/>
  </r>
  <r>
    <s v="TjVJl3lC1g."/>
    <x v="37"/>
    <s v="Asian"/>
    <s v="Biguanides"/>
    <x v="0"/>
    <d v="2021-12-15T00:00:00"/>
    <s v="Biguanides"/>
  </r>
  <r>
    <s v="PX2oOQDhSq6"/>
    <x v="37"/>
    <s v="Other"/>
    <s v="Insulin isophane"/>
    <x v="1"/>
    <d v="2015-12-04T00:00:00"/>
    <s v="Insulin isophane-&gt;Biguanides"/>
  </r>
  <r>
    <s v="pZubs8nseKo"/>
    <x v="37"/>
    <s v="Asian"/>
    <s v="Biguanides"/>
    <x v="0"/>
    <d v="2021-04-06T00:00:00"/>
    <s v="Biguanides"/>
  </r>
  <r>
    <s v="TDHhFWmvd5s"/>
    <x v="37"/>
    <s v="Asian"/>
    <s v="Biguanides"/>
    <x v="0"/>
    <d v="2023-09-27T00:00:00"/>
    <s v="Biguanides"/>
  </r>
  <r>
    <s v="Q6pDiDdVHpI"/>
    <x v="37"/>
    <s v="Other"/>
    <s v="Biguanides"/>
    <x v="0"/>
    <d v="2023-04-17T00:00:00"/>
    <s v="Biguanides"/>
  </r>
  <r>
    <s v="q7hhkoarKbc"/>
    <x v="37"/>
    <s v="Asian"/>
    <s v="Biguanides"/>
    <x v="0"/>
    <d v="2024-05-11T00:00:00"/>
    <s v="Biguanides-&gt;Biguanides|Sulfonylureas-&gt;DPP-4 inhibitors"/>
  </r>
  <r>
    <s v="Q1xv3ZHw1.A"/>
    <x v="37"/>
    <s v="Other"/>
    <s v="Biguanides"/>
    <x v="0"/>
    <d v="2018-04-20T00:00:00"/>
    <s v="Biguanides"/>
  </r>
  <r>
    <s v="Ppf3WoTjgcM"/>
    <x v="37"/>
    <s v="Māori"/>
    <s v="Biguanides"/>
    <x v="0"/>
    <d v="2024-10-15T00:00:00"/>
    <s v="Biguanides"/>
  </r>
  <r>
    <s v="PPv3n9VlL0E"/>
    <x v="37"/>
    <s v="Pacific peoples"/>
    <s v="Biguanides"/>
    <x v="0"/>
    <d v="2015-11-14T00:00:00"/>
    <s v="Biguanides-&gt;DPP-4 inhibitors-&gt;DPP-4 inhibitors|Sulfonylureas"/>
  </r>
  <r>
    <s v="pOw4n2ba0cg"/>
    <x v="37"/>
    <s v="Other"/>
    <s v="Biguanides"/>
    <x v="0"/>
    <d v="2013-12-20T00:00:00"/>
    <s v="Biguanides-&gt;Insulin aspart-&gt;Insulin isophane"/>
  </r>
  <r>
    <s v="pM2JdpP4dbQ"/>
    <x v="37"/>
    <s v="Other"/>
    <s v="Biguanides"/>
    <x v="0"/>
    <d v="2021-10-08T00:00:00"/>
    <s v="Biguanides"/>
  </r>
  <r>
    <s v="PLeJFXz5iro"/>
    <x v="37"/>
    <s v="Other"/>
    <s v="Biguanides"/>
    <x v="0"/>
    <d v="2019-12-23T00:00:00"/>
    <s v="Biguanides-&gt;DPP-4 inhibitors-&gt;Biguanides|DPP-4 inhibitors-&gt;Biguanides|GLP-1 agonists-&gt;GLP-1 agonists-&gt;SGLT-2 inhibitors"/>
  </r>
  <r>
    <s v="PmnyVOZuzb6"/>
    <x v="37"/>
    <s v="Other"/>
    <s v="Biguanides"/>
    <x v="0"/>
    <d v="2023-07-20T00:00:00"/>
    <s v="Biguanides"/>
  </r>
  <r>
    <s v="pNCSyK1iHZ."/>
    <x v="37"/>
    <s v="Māori"/>
    <s v="Biguanides"/>
    <x v="0"/>
    <d v="2025-09-18T00:00:00"/>
    <s v="Biguanides"/>
  </r>
  <r>
    <s v="Pv1oA6U8iXk"/>
    <x v="37"/>
    <s v="Other"/>
    <s v="Insulin glargine"/>
    <x v="1"/>
    <d v="2025-05-16T00:00:00"/>
    <s v="Insulin glargine-&gt;Biguanides-&gt;Biguanides|Insulin glargine-&gt;DPP-4 inhibitors|Insulin glargine-&gt;DPP-4 inhibitors"/>
  </r>
  <r>
    <s v="Ptn340KWc5."/>
    <x v="37"/>
    <s v="Māori"/>
    <s v="Biguanides"/>
    <x v="0"/>
    <d v="2024-05-03T00:00:00"/>
    <s v="Biguanides"/>
  </r>
  <r>
    <s v="Pu.PEVXzqOc"/>
    <x v="37"/>
    <s v="Asian"/>
    <s v="Biguanides"/>
    <x v="0"/>
    <d v="2023-07-20T00:00:00"/>
    <s v="Biguanides"/>
  </r>
  <r>
    <s v="Ptb1PjlwPEw"/>
    <x v="37"/>
    <s v="Other"/>
    <s v="Biguanides"/>
    <x v="0"/>
    <d v="2011-03-03T00:00:00"/>
    <s v="Biguanides"/>
  </r>
  <r>
    <s v="pRh4YgTX4aE"/>
    <x v="37"/>
    <s v="Asian"/>
    <s v="Biguanides"/>
    <x v="0"/>
    <d v="2019-02-12T00:00:00"/>
    <s v="Biguanides"/>
  </r>
  <r>
    <s v="LXQNMn9IM/M"/>
    <x v="37"/>
    <s v="Asian"/>
    <s v="Biguanides"/>
    <x v="0"/>
    <d v="2023-02-09T00:00:00"/>
    <s v="Biguanides"/>
  </r>
  <r>
    <s v="M.45TitbQ/6"/>
    <x v="37"/>
    <s v="Asian"/>
    <s v="Biguanides"/>
    <x v="0"/>
    <d v="2012-05-14T00:00:00"/>
    <s v="Biguanides-&gt;Biguanides|Sulfonylureas-&gt;DPP-4 inhibitors-&gt;DPP-4 inhibitors|SGLT-2 inhibitors"/>
  </r>
  <r>
    <s v="M3i3JUFpHi."/>
    <x v="37"/>
    <s v="Asian"/>
    <s v="Biguanides"/>
    <x v="0"/>
    <d v="2023-09-08T00:00:00"/>
    <s v="Biguanides"/>
  </r>
  <r>
    <s v="M13FGqoTYsk"/>
    <x v="37"/>
    <s v="Other"/>
    <s v="Biguanides|Insulin glargine"/>
    <x v="0"/>
    <d v="2020-07-03T00:00:00"/>
    <s v="Biguanides|Insulin glargine-&gt;Biguanides-&gt;Insulin glargine"/>
  </r>
  <r>
    <s v="m1WcfgGa1iQ"/>
    <x v="37"/>
    <s v="Asian"/>
    <s v="Biguanides"/>
    <x v="0"/>
    <d v="2018-06-19T00:00:00"/>
    <s v="Biguanides"/>
  </r>
  <r>
    <s v="m83JD4m48Ss"/>
    <x v="37"/>
    <s v="Māori"/>
    <s v="Biguanides"/>
    <x v="0"/>
    <d v="2011-05-24T00:00:00"/>
    <s v="Biguanides"/>
  </r>
  <r>
    <s v="m7il6NLUYbE"/>
    <x v="37"/>
    <s v="Pacific peoples"/>
    <s v="Biguanides"/>
    <x v="0"/>
    <d v="2014-04-15T00:00:00"/>
    <s v="Biguanides-&gt;Sulfonylureas-&gt;Biguanides|Sulfonylureas-&gt;DPP-4 inhibitors-&gt;DPP-4 inhibitors|SGLT-2 inhibitors-&gt;Biguanides|SGLT-2 inhibitors"/>
  </r>
  <r>
    <s v="M50yJZXD7ac"/>
    <x v="37"/>
    <s v="Other"/>
    <s v="Biguanides"/>
    <x v="0"/>
    <d v="2025-06-09T00:00:00"/>
    <s v="Biguanides"/>
  </r>
  <r>
    <s v="mAU3JAbMUiM"/>
    <x v="37"/>
    <s v="Māori"/>
    <s v="Biguanides"/>
    <x v="0"/>
    <d v="2018-04-12T00:00:00"/>
    <s v="Biguanides-&gt;Sulfonylureas"/>
  </r>
  <r>
    <s v="MbOsqN2ptR2"/>
    <x v="37"/>
    <s v="Asian"/>
    <s v="Biguanides"/>
    <x v="0"/>
    <d v="2019-07-11T00:00:00"/>
    <s v="Biguanides-&gt;Insulin isophane-&gt;DPP-4 inhibitors"/>
  </r>
  <r>
    <s v="pJHBy7oypTs"/>
    <x v="37"/>
    <s v="Other"/>
    <s v="Biguanides"/>
    <x v="0"/>
    <d v="2019-11-20T00:00:00"/>
    <s v="Biguanides-&gt;DPP-4 inhibitors-&gt;SGLT-2 inhibitors"/>
  </r>
  <r>
    <s v="mGCqdw7ugZY"/>
    <x v="37"/>
    <s v="Other"/>
    <s v="Biguanides"/>
    <x v="0"/>
    <d v="2016-01-05T00:00:00"/>
    <s v="Biguanides-&gt;Insulin glargine-&gt;Biguanides|Insulin glargine-&gt;SGLT-2 inhibitors-&gt;Insulin glargine|SGLT-2 inhibitors"/>
  </r>
  <r>
    <s v="pEnes0HeB76"/>
    <x v="37"/>
    <s v="Asian"/>
    <s v="Biguanides"/>
    <x v="0"/>
    <d v="2025-07-17T00:00:00"/>
    <s v="Biguanides"/>
  </r>
  <r>
    <s v="mGIlRLPhNpk"/>
    <x v="37"/>
    <s v="Other"/>
    <s v="Biguanides"/>
    <x v="0"/>
    <d v="2017-01-06T00:00:00"/>
    <s v="Biguanides-&gt;Sulfonylureas-&gt;Insulin glargine|Sulfonylureas-&gt;Insulin glargine-&gt;Biguanides|Insulin glargine-&gt;DPP-4 inhibitors-&gt;DPP-4 inhibitors|Insulin glargine-&gt;Insulin aspart-&gt;GLP-1 agonists-&gt;GLP-1 agonists|Insulin aspart"/>
  </r>
  <r>
    <s v="mfJiAeLnYN6"/>
    <x v="37"/>
    <s v="Other"/>
    <s v="Biguanides"/>
    <x v="0"/>
    <d v="2024-05-02T00:00:00"/>
    <s v="Biguanides"/>
  </r>
  <r>
    <s v="MfmbAOuKutg"/>
    <x v="37"/>
    <s v="Other"/>
    <s v="Biguanides"/>
    <x v="0"/>
    <d v="2023-06-21T00:00:00"/>
    <s v="Biguanides"/>
  </r>
  <r>
    <s v="LpVSuGOaBSg"/>
    <x v="37"/>
    <s v="Māori"/>
    <s v="Biguanides"/>
    <x v="0"/>
    <d v="2022-11-19T00:00:00"/>
    <s v="Biguanides-&gt;GLP-1 agonists|Thiazolidinedione-&gt;Biguanides|GLP-1 agonists-&gt;GLP-1 agonists"/>
  </r>
  <r>
    <s v="lQRhYdfwHJo"/>
    <x v="37"/>
    <s v="Asian"/>
    <s v="Biguanides"/>
    <x v="0"/>
    <d v="2011-01-17T00:00:00"/>
    <s v="Biguanides-&gt;Sulfonylureas-&gt;SGLT-2 inhibitors"/>
  </r>
  <r>
    <s v="lN6pNKm8Hi6"/>
    <x v="37"/>
    <s v="Other"/>
    <s v="Biguanides"/>
    <x v="0"/>
    <d v="2011-07-07T00:00:00"/>
    <s v="Biguanides"/>
  </r>
  <r>
    <s v="lne7aKZwYLc"/>
    <x v="37"/>
    <s v="Other"/>
    <s v="Biguanides"/>
    <x v="0"/>
    <d v="2024-10-08T00:00:00"/>
    <s v="Biguanides-&gt;DPP-4 inhibitors"/>
  </r>
  <r>
    <s v="lMV0ZpIotns"/>
    <x v="37"/>
    <s v="Other"/>
    <s v="Biguanides"/>
    <x v="0"/>
    <d v="2019-05-18T00:00:00"/>
    <s v="Biguanides"/>
  </r>
  <r>
    <s v="lMWfi83dYtY"/>
    <x v="37"/>
    <s v="Asian"/>
    <s v="Biguanides"/>
    <x v="0"/>
    <d v="2023-04-16T00:00:00"/>
    <s v="Biguanides"/>
  </r>
  <r>
    <s v="lsOa.TUbjU2"/>
    <x v="37"/>
    <s v="Pacific peoples"/>
    <s v="Biguanides"/>
    <x v="0"/>
    <d v="2012-01-25T00:00:00"/>
    <s v="Biguanides"/>
  </r>
  <r>
    <s v="lU2s1gTaBvM"/>
    <x v="37"/>
    <s v="Asian"/>
    <s v="Biguanides"/>
    <x v="0"/>
    <d v="2014-03-11T00:00:00"/>
    <s v="Biguanides"/>
  </r>
  <r>
    <s v="lV9oAYfRZ0A"/>
    <x v="37"/>
    <s v="Asian"/>
    <s v="Biguanides"/>
    <x v="0"/>
    <d v="2024-02-22T00:00:00"/>
    <s v="Biguanides"/>
  </r>
  <r>
    <s v="lUOOYeKn8H."/>
    <x v="37"/>
    <s v="Asian"/>
    <s v="Biguanides"/>
    <x v="0"/>
    <d v="2025-03-03T00:00:00"/>
    <s v="Biguanides-&gt;Biguanides|SGLT-2 inhibitors"/>
  </r>
  <r>
    <s v="GKDedzmswIQ"/>
    <x v="37"/>
    <s v="Pacific peoples"/>
    <s v="Biguanides"/>
    <x v="0"/>
    <d v="2017-03-17T00:00:00"/>
    <s v="Biguanides"/>
  </r>
  <r>
    <s v="gKTmzc4Fdac"/>
    <x v="37"/>
    <s v="Other"/>
    <s v="Biguanides"/>
    <x v="0"/>
    <d v="2017-10-24T00:00:00"/>
    <s v="Biguanides"/>
  </r>
  <r>
    <s v="gTBq0qNt/9w"/>
    <x v="37"/>
    <s v="Māori"/>
    <s v="Biguanides|Insulin isophane"/>
    <x v="0"/>
    <d v="2016-10-14T00:00:00"/>
    <s v="Biguanides|Insulin isophane-&gt;Insulin isophane-&gt;Sulfonylureas-&gt;Biguanides-&gt;SGLT-2 inhibitors-&gt;Biguanides|SGLT-2 inhibitors-&gt;Biguanides|GLP-1 agonists-&gt;Biguanides|GLP-1 agonists|SGLT-2 inhibitors"/>
  </r>
  <r>
    <s v="gT8uc3uUtN2"/>
    <x v="37"/>
    <s v="Asian"/>
    <s v="Biguanides"/>
    <x v="0"/>
    <d v="2023-11-23T00:00:00"/>
    <s v="Biguanides-&gt;Insulin aspart|Insulin isophane"/>
  </r>
  <r>
    <s v="GTrnkj0N4CM"/>
    <x v="37"/>
    <s v="Māori"/>
    <s v="Biguanides"/>
    <x v="0"/>
    <d v="2021-04-22T00:00:00"/>
    <s v="Biguanides"/>
  </r>
  <r>
    <s v="gqNA8e7IFXo"/>
    <x v="37"/>
    <s v="Pacific peoples"/>
    <s v="Biguanides"/>
    <x v="0"/>
    <d v="2012-04-26T00:00:00"/>
    <s v="Biguanides-&gt;Sulfonylureas-&gt;DPP-4 inhibitors|Sulfonylureas-&gt;DPP-4 inhibitors-&gt;SGLT-2 inhibitors-&gt;DPP-4 inhibitors|SGLT-2 inhibitors-&gt;SGLT-2 inhibitors|Sulfonylureas-&gt;DPP-4 inhibitors|SGLT-2 inhibitors|Sulfonylureas-&gt;DPP-4 inhibitors|GLP-1 agonists|Sulfonylureas-&gt;GLP-1 agonists-&gt;DPP-4 inhibitors|Insulin glargine|SGLT-2 inhibitors|Sulfonylureas-&gt;DPP-4 inhibitors|Insulin glargine-&gt;Insulin glargine-&gt;DPP-4 inhibitors|Insulin glargine|SGLT-2 inhibitors-&gt;Insulin aspart-&gt;DPP-4 inhibitors|Insulin aspart|SGLT-2 inhibitors"/>
  </r>
  <r>
    <s v="gqCHpZHT.VY"/>
    <x v="37"/>
    <s v="Māori"/>
    <s v="Insulin isophane"/>
    <x v="1"/>
    <d v="2017-08-24T00:00:00"/>
    <s v="Insulin isophane-&gt;Biguanides-&gt;Biguanides|Insulin aspart|Insulin isophane-&gt;Insulin aspart|Insulin isophane-&gt;Insulin aspart-&gt;Insulin glargine-&gt;DPP-4 inhibitors-&gt;Biguanides|DPP-4 inhibitors"/>
  </r>
  <r>
    <s v="Cj/2dtytZSw"/>
    <x v="37"/>
    <s v="Asian"/>
    <s v="Biguanides"/>
    <x v="0"/>
    <d v="2025-03-07T00:00:00"/>
    <s v="Biguanides-&gt;GLP-1 agonists-&gt;Biguanides|GLP-1 agonists"/>
  </r>
  <r>
    <s v="cHflvKQ6qlU"/>
    <x v="37"/>
    <s v="Pacific peoples"/>
    <s v="Biguanides"/>
    <x v="0"/>
    <d v="2024-08-30T00:00:00"/>
    <s v="Biguanides"/>
  </r>
  <r>
    <s v="cET3fwgajRc"/>
    <x v="37"/>
    <s v="Pacific peoples"/>
    <s v="Biguanides"/>
    <x v="0"/>
    <d v="2022-08-11T00:00:00"/>
    <s v="Biguanides-&gt;DPP-4 inhibitors-&gt;SGLT-2 inhibitors-&gt;DPP-4 inhibitors|SGLT-2 inhibitors"/>
  </r>
  <r>
    <s v="CfTVf9gVILg"/>
    <x v="37"/>
    <s v="Other"/>
    <s v="Biguanides"/>
    <x v="0"/>
    <d v="2024-01-31T00:00:00"/>
    <s v="Biguanides"/>
  </r>
  <r>
    <s v="9iAVHQGzdv6"/>
    <x v="37"/>
    <s v="Other"/>
    <s v="Biguanides|Sulfonylureas"/>
    <x v="0"/>
    <d v="2012-07-18T00:00:00"/>
    <s v="Biguanides|Sulfonylureas"/>
  </r>
  <r>
    <s v="9De/bGEAXNc"/>
    <x v="37"/>
    <s v="Asian"/>
    <s v="Sulfonylureas"/>
    <x v="0"/>
    <d v="2022-11-15T00:00:00"/>
    <s v="Sulfonylureas"/>
  </r>
  <r>
    <s v="9E.UDUrgMMc"/>
    <x v="37"/>
    <s v="Other"/>
    <s v="Biguanides"/>
    <x v="0"/>
    <d v="2021-11-16T00:00:00"/>
    <s v="Biguanides"/>
  </r>
  <r>
    <s v="9J8L8YDCDMQ"/>
    <x v="37"/>
    <s v="Other"/>
    <s v="Biguanides|Sulfonylureas"/>
    <x v="0"/>
    <d v="2017-11-03T00:00:00"/>
    <s v="Biguanides|Sulfonylureas-&gt;Thiazolidinedione-&gt;Insulin glargine-&gt;Biguanides|Insulin glargine-&gt;Insulin aspart-&gt;Insulin aspart|Insulin glargine-&gt;Biguanides-&gt;Biguanides|Insulin aspart|Insulin glargine-&gt;DPP-4 inhibitors|Insulin aspart|Insulin glargine-&gt;Insulin isophane-&gt;DPP-4 inhibitors|Insulin aspart|Insulin isophane-&gt;DPP-4 inhibitors|Insulin aspart|Insulin isophane|SGLT-2 inhibitors-&gt;SGLT-2 inhibitors-&gt;Biguanides|GLP-1 agonists-&gt;Insulin aspart|Insulin isophane-&gt;Biguanides|GLP-1 agonists|Insulin aspart|Insulin isophane-&gt;GLP-1 agonists-&gt;GLP-1 agonists|Insulin aspart|Insulin isophane"/>
  </r>
  <r>
    <s v="Cdk3tJncQN."/>
    <x v="37"/>
    <s v="Other"/>
    <s v="Biguanides"/>
    <x v="0"/>
    <d v="2023-08-21T00:00:00"/>
    <s v="Biguanides"/>
  </r>
  <r>
    <s v="cLoqsUZ6FMs"/>
    <x v="37"/>
    <s v="Asian"/>
    <s v="DPP-4 inhibitors"/>
    <x v="0"/>
    <d v="2025-07-14T00:00:00"/>
    <s v="DPP-4 inhibitors"/>
  </r>
  <r>
    <s v="CKC3hSzJa1I"/>
    <x v="37"/>
    <s v="Asian"/>
    <s v="Biguanides"/>
    <x v="0"/>
    <d v="2024-09-24T00:00:00"/>
    <s v="Biguanides"/>
  </r>
  <r>
    <s v="cmXGVH4VW9Q"/>
    <x v="37"/>
    <s v="Other"/>
    <s v="Biguanides"/>
    <x v="0"/>
    <d v="2019-06-21T00:00:00"/>
    <s v="Biguanides"/>
  </r>
  <r>
    <s v="CP5Sw1L2wRs"/>
    <x v="37"/>
    <s v="Other"/>
    <s v="DPP-4 inhibitors"/>
    <x v="0"/>
    <d v="2025-07-02T00:00:00"/>
    <s v="DPP-4 inhibitors-&gt;Biguanides|DPP-4 inhibitors|SGLT-2 inhibitors"/>
  </r>
  <r>
    <s v="cQNqfe1Yz32"/>
    <x v="37"/>
    <s v="Māori"/>
    <s v="Biguanides"/>
    <x v="0"/>
    <d v="2020-01-23T00:00:00"/>
    <s v="Biguanides-&gt;SGLT-2 inhibitors-&gt;Biguanides|GLP-1 agonists-&gt;Biguanides|GLP-1 agonists|SGLT-2 inhibitors-&gt;Biguanides|SGLT-2 inhibitors-&gt;Biguanides|DPP-4 inhibitors|SGLT-2 inhibitors-&gt;Biguanides|DPP-4 inhibitors-&gt;GLP-1 agonists|SGLT-2 inhibitors-&gt;GLP-1 agonists"/>
  </r>
  <r>
    <s v="gJBukwhJRt6"/>
    <x v="37"/>
    <s v="Asian"/>
    <s v="Biguanides"/>
    <x v="0"/>
    <d v="2021-10-12T00:00:00"/>
    <s v="Biguanides"/>
  </r>
  <r>
    <s v="gItitTO9bAk"/>
    <x v="37"/>
    <s v="Asian"/>
    <s v="Biguanides"/>
    <x v="0"/>
    <d v="2024-01-04T00:00:00"/>
    <s v="Biguanides"/>
  </r>
  <r>
    <s v="gImY9YfyGEM"/>
    <x v="37"/>
    <s v="Māori"/>
    <s v="Biguanides|Insulin isophane"/>
    <x v="0"/>
    <d v="2014-08-28T00:00:00"/>
    <s v="Biguanides|Insulin isophane-&gt;Insulin isophane"/>
  </r>
  <r>
    <s v="gfMHsBIayrw"/>
    <x v="37"/>
    <s v="Other"/>
    <s v="Biguanides"/>
    <x v="0"/>
    <d v="2017-09-08T00:00:00"/>
    <s v="Biguanides-&gt;Biguanides|DPP-4 inhibitors-&gt;DPP-4 inhibitors-&gt;DPP-4 inhibitors|Sulfonylureas-&gt;DPP-4 inhibitors|GLP-1 agonists-&gt;GLP-1 agonists"/>
  </r>
  <r>
    <s v="Ge0qHdBavuc"/>
    <x v="37"/>
    <s v="Other"/>
    <s v="DPP-4 inhibitors"/>
    <x v="0"/>
    <d v="2019-10-11T00:00:00"/>
    <s v="DPP-4 inhibitors-&gt;Biguanides"/>
  </r>
  <r>
    <s v="gE4/rJXvnHE"/>
    <x v="37"/>
    <s v="Asian"/>
    <s v="Biguanides"/>
    <x v="0"/>
    <d v="2025-06-20T00:00:00"/>
    <s v="Biguanides"/>
  </r>
  <r>
    <s v="GETmurCkDIw"/>
    <x v="37"/>
    <s v="Other"/>
    <s v="Biguanides"/>
    <x v="0"/>
    <d v="2015-01-20T00:00:00"/>
    <s v="Biguanides"/>
  </r>
  <r>
    <s v="gARLIzB.UhU"/>
    <x v="37"/>
    <s v="Asian"/>
    <s v="Biguanides"/>
    <x v="0"/>
    <d v="2023-12-20T00:00:00"/>
    <s v="Biguanides-&gt;Insulin aspart|Insulin isophane"/>
  </r>
  <r>
    <s v="gbe.4y9aCXs"/>
    <x v="37"/>
    <s v="Other"/>
    <s v="Biguanides"/>
    <x v="0"/>
    <d v="2023-06-02T00:00:00"/>
    <s v="Biguanides"/>
  </r>
  <r>
    <s v="D0muVJunvGo"/>
    <x v="37"/>
    <s v="Asian"/>
    <s v="Biguanides"/>
    <x v="0"/>
    <d v="2012-05-02T00:00:00"/>
    <s v="Biguanides-&gt;Biguanides|Sulfonylureas-&gt;Sulfonylureas-&gt;DPP-4 inhibitors|Sulfonylureas-&gt;DPP-4 inhibitors-&gt;Insulin glargine-&gt;SGLT-2 inhibitors-&gt;DPP-4 inhibitors|Insulin glargine|Sulfonylureas-&gt;DPP-4 inhibitors|Insulin glargine|SGLT-2 inhibitors|Sulfonylureas"/>
  </r>
  <r>
    <s v="CY2Fk4os1aQ"/>
    <x v="37"/>
    <s v="Other"/>
    <s v="Biguanides"/>
    <x v="0"/>
    <d v="2011-07-05T00:00:00"/>
    <s v="Biguanides-&gt;Biguanides|Sulfonylureas-&gt;Biguanides|Insulin glargine|Sulfonylureas-&gt;Insulin glargine-&gt;DPP-4 inhibitors|Insulin glargine-&gt;DPP-4 inhibitors-&gt;Insulin glargine|SGLT-2 inhibitors-&gt;DPP-4 inhibitors|Insulin glargine|SGLT-2 inhibitors-&gt;SGLT-2 inhibitors-&gt;DPP-4 inhibitors|SGLT-2 inhibitors-&gt;Biguanides|Insulin glargine|SGLT-2 inhibitors-&gt;Biguanides|SGLT-2 inhibitors-&gt;Biguanides|Insulin aspart|SGLT-2 inhibitors-&gt;Insulin aspart|Insulin glargine-&gt;Biguanides|Insulin aspart|Insulin glargine|SGLT-2 inhibitors"/>
  </r>
  <r>
    <s v="cUOUL6D/MDE"/>
    <x v="37"/>
    <s v="Asian"/>
    <s v="Biguanides"/>
    <x v="0"/>
    <d v="2015-05-20T00:00:00"/>
    <s v="Biguanides-&gt;Biguanides|Sulfonylureas-&gt;DPP-4 inhibitors-&gt;Biguanides|DPP-4 inhibitors|Sulfonylureas-&gt;DPP-4 inhibitors|SGLT-2 inhibitors|Sulfonylureas-&gt;DPP-4 inhibitors|SGLT-2 inhibitors|Sulfonylureas|Thiazolidinedione-&gt;Thiazolidinedione"/>
  </r>
  <r>
    <s v="CUX.OL5xCcM"/>
    <x v="37"/>
    <s v="Māori"/>
    <s v="Biguanides"/>
    <x v="0"/>
    <d v="2021-11-12T00:00:00"/>
    <s v="Biguanides-&gt;DPP-4 inhibitors-&gt;Insulin glargine-&gt;Insulin glargine|Insulin glulisine-&gt;Insulin aspart-&gt;Insulin aspart|Insulin glargine|Insulin glulisine-&gt;SGLT-2 inhibitors-&gt;Insulin aspart|Insulin glargine"/>
  </r>
  <r>
    <s v="G47KV.EYgfk"/>
    <x v="37"/>
    <s v="Asian"/>
    <s v="Biguanides"/>
    <x v="0"/>
    <d v="2018-05-11T00:00:00"/>
    <s v="Biguanides-&gt;DPP-4 inhibitors-&gt;DPP-4 inhibitors|Sulfonylureas"/>
  </r>
  <r>
    <s v="g4E5xQBvAd6"/>
    <x v="37"/>
    <s v="Asian"/>
    <s v="Biguanides"/>
    <x v="0"/>
    <d v="2012-08-14T00:00:00"/>
    <s v="Biguanides"/>
  </r>
  <r>
    <s v="d9eM0sHm9wA"/>
    <x v="37"/>
    <s v="Pacific peoples"/>
    <s v="Insulin aspart|Insulin glargine"/>
    <x v="1"/>
    <d v="2023-01-07T00:00:00"/>
    <s v="Insulin aspart|Insulin glargine-&gt;Insulin glargine|SGLT-2 inhibitors-&gt;DPP-4 inhibitors|Insulin glargine|SGLT-2 inhibitors|Thiazolidinedione-&gt;Insulin glargine-&gt;SGLT-2 inhibitors-&gt;Biguanides|Insulin glargine|SGLT-2 inhibitors"/>
  </r>
  <r>
    <s v="D7yosj7F9tc"/>
    <x v="37"/>
    <s v="Other"/>
    <s v="Biguanides"/>
    <x v="0"/>
    <d v="2025-03-26T00:00:00"/>
    <s v="Biguanides"/>
  </r>
  <r>
    <s v="D7GN2nA.sYQ"/>
    <x v="37"/>
    <s v="Asian"/>
    <s v="Biguanides"/>
    <x v="0"/>
    <d v="2019-12-02T00:00:00"/>
    <s v="Biguanides-&gt;DPP-4 inhibitors"/>
  </r>
  <r>
    <s v="d48Gft8uDR2"/>
    <x v="37"/>
    <s v="Māori"/>
    <s v="Biguanides"/>
    <x v="0"/>
    <d v="2019-03-27T00:00:00"/>
    <s v="Biguanides-&gt;DPP-4 inhibitors-&gt;DPP-4 inhibitors|SGLT-2 inhibitors"/>
  </r>
  <r>
    <s v="D0TNCQr2erk"/>
    <x v="37"/>
    <s v="Pacific peoples"/>
    <s v="Biguanides"/>
    <x v="0"/>
    <d v="2011-12-09T00:00:00"/>
    <s v="Biguanides-&gt;DPP-4 inhibitors-&gt;Biguanides|DPP-4 inhibitors-&gt;SGLT-2 inhibitors-&gt;Biguanides|DPP-4 inhibitors|SGLT-2 inhibitors-&gt;DPP-4 inhibitors|SGLT-2 inhibitors-&gt;Sulfonylureas-&gt;DPP-4 inhibitors|SGLT-2 inhibitors|Sulfonylureas-&gt;DPP-4 inhibitors|Insulin glargine|SGLT-2 inhibitors-&gt;Biguanides|GLP-1 agonists|Sulfonylureas-&gt;GLP-1 agonists-&gt;Biguanides|Sulfonylureas"/>
  </r>
  <r>
    <s v="wYpp7Cdb7cw"/>
    <x v="37"/>
    <s v="Māori"/>
    <s v="Biguanides"/>
    <x v="0"/>
    <d v="2015-11-04T00:00:00"/>
    <s v="Biguanides-&gt;Insulin aspart|Insulin glargine-&gt;Insulin glargine-&gt;Insulin aspart|Insulin isophane-&gt;Insulin aspart-&gt;Biguanides|Insulin aspart-&gt;Insulin isophane-&gt;Biguanides|Insulin aspart|Insulin isophane"/>
  </r>
  <r>
    <s v="G/SqdWB8Qv6"/>
    <x v="37"/>
    <s v="Māori"/>
    <s v="Biguanides"/>
    <x v="0"/>
    <d v="2016-06-21T00:00:00"/>
    <s v="Biguanides-&gt;Biguanides|Sulfonylureas-&gt;DPP-4 inhibitors-&gt;Biguanides|DPP-4 inhibitors|Sulfonylureas-&gt;DPP-4 inhibitors|Sulfonylureas-&gt;SGLT-2 inhibitors-&gt;Biguanides|GLP-1 agonists-&gt;GLP-1 agonists-&gt;DPP-4 inhibitors|SGLT-2 inhibitors"/>
  </r>
  <r>
    <s v="G2x9hMbia6Q"/>
    <x v="37"/>
    <s v="Asian"/>
    <s v="Biguanides"/>
    <x v="0"/>
    <d v="2021-12-23T00:00:00"/>
    <s v="Biguanides-&gt;SGLT-2 inhibitors"/>
  </r>
  <r>
    <s v="X.O3gR5AN2A"/>
    <x v="37"/>
    <s v="Māori"/>
    <s v="Biguanides"/>
    <x v="0"/>
    <d v="2024-09-03T00:00:00"/>
    <s v="Biguanides"/>
  </r>
  <r>
    <s v="FY9Xns.I6VI"/>
    <x v="37"/>
    <s v="Pacific peoples"/>
    <s v="Biguanides"/>
    <x v="0"/>
    <d v="2018-10-09T00:00:00"/>
    <s v="Biguanides-&gt;SGLT-2 inhibitors-&gt;Biguanides|SGLT-2 inhibitors"/>
  </r>
  <r>
    <s v="g0z1ioGVb5Q"/>
    <x v="37"/>
    <s v="Asian"/>
    <s v="Biguanides"/>
    <x v="0"/>
    <d v="2022-02-03T00:00:00"/>
    <s v="Biguanides"/>
  </r>
  <r>
    <s v="g.IIiERpcaM"/>
    <x v="37"/>
    <s v="Pacific peoples"/>
    <s v="Biguanides"/>
    <x v="0"/>
    <d v="2011-07-25T00:00:00"/>
    <s v="Biguanides-&gt;Sulfonylureas-&gt;Biguanides|Sulfonylureas"/>
  </r>
  <r>
    <s v="x/y.b570MvA"/>
    <x v="37"/>
    <s v="Other"/>
    <s v="Biguanides|Insulin isophane"/>
    <x v="0"/>
    <d v="2011-04-21T00:00:00"/>
    <s v="Biguanides|Insulin isophane-&gt;Insulin isophane-&gt;Insulin lispro-&gt;Insulin isophane|Insulin lispro-&gt;Insulin aspart"/>
  </r>
  <r>
    <s v="x3HGcxPc9E6"/>
    <x v="37"/>
    <s v="Māori"/>
    <s v="Biguanides"/>
    <x v="0"/>
    <d v="2024-08-12T00:00:00"/>
    <s v="Biguanides-&gt;Biguanides|GLP-1 agonists-&gt;GLP-1 agonists"/>
  </r>
  <r>
    <s v="X8jW8/8tiTk"/>
    <x v="37"/>
    <s v="Asian"/>
    <s v="Biguanides"/>
    <x v="0"/>
    <d v="2020-10-27T00:00:00"/>
    <s v="Biguanides"/>
  </r>
  <r>
    <s v="X2lm0usa9aY"/>
    <x v="37"/>
    <s v="Other"/>
    <s v="Biguanides"/>
    <x v="0"/>
    <d v="2023-05-09T00:00:00"/>
    <s v="Biguanides"/>
  </r>
  <r>
    <s v="x65Gm/.eYUI"/>
    <x v="37"/>
    <s v="Other"/>
    <s v="Biguanides"/>
    <x v="0"/>
    <d v="2025-08-05T00:00:00"/>
    <s v="Biguanides"/>
  </r>
  <r>
    <s v="FsGkHdtDX7A"/>
    <x v="37"/>
    <s v="Māori"/>
    <s v="Biguanides"/>
    <x v="0"/>
    <d v="2016-06-01T00:00:00"/>
    <s v="Biguanides-&gt;Biguanides|DPP-4 inhibitors-&gt;DPP-4 inhibitors-&gt;Biguanides|Sulfonylureas-&gt;Biguanides|SGLT-2 inhibitors|Sulfonylureas-&gt;SGLT-2 inhibitors-&gt;Biguanides|SGLT-2 inhibitors-&gt;DPP-4 inhibitors|SGLT-2 inhibitors-&gt;DPP-4 inhibitors|SGLT-2 inhibitors|Sulfonylureas-&gt;Sulfonylureas-&gt;Biguanides|DPP-4 inhibitors|Sulfonylureas-&gt;DPP-4 inhibitors|Sulfonylureas-&gt;DPP-4 inhibitors|Insulin glargine|Sulfonylureas"/>
  </r>
  <r>
    <s v="fveYecWF7f6"/>
    <x v="37"/>
    <s v="Asian"/>
    <s v="DPP-4 inhibitors"/>
    <x v="0"/>
    <d v="2025-09-05T00:00:00"/>
    <s v="DPP-4 inhibitors"/>
  </r>
  <r>
    <s v="42m33X13TY6"/>
    <x v="37"/>
    <s v="Other"/>
    <s v="Biguanides"/>
    <x v="0"/>
    <d v="2019-04-08T00:00:00"/>
    <s v="Biguanides"/>
  </r>
  <r>
    <s v="4c0q6jOnves"/>
    <x v="37"/>
    <s v="Other"/>
    <s v="Biguanides"/>
    <x v="0"/>
    <d v="2011-11-17T00:00:00"/>
    <s v="Biguanides"/>
  </r>
  <r>
    <s v="4b28/7e2aQQ"/>
    <x v="37"/>
    <s v="Asian"/>
    <s v="Biguanides|Insulin isophane"/>
    <x v="0"/>
    <d v="2025-09-30T00:00:00"/>
    <s v="Biguanides|Insulin isophane-&gt;Insulin aspart-&gt;Insulin isophane-&gt;Insulin aspart|Insulin isophane"/>
  </r>
  <r>
    <s v="4D4Yb/9B4rY"/>
    <x v="37"/>
    <s v="Other"/>
    <s v="Biguanides"/>
    <x v="0"/>
    <d v="2020-05-13T00:00:00"/>
    <s v="Biguanides"/>
  </r>
  <r>
    <s v="4e2k/wPQSTM"/>
    <x v="37"/>
    <s v="Other"/>
    <s v="Biguanides|Insulin glargine|Sulfonylureas"/>
    <x v="0"/>
    <d v="2015-02-09T00:00:00"/>
    <s v="Biguanides|Insulin glargine|Sulfonylureas-&gt;Insulin glargine-&gt;Insulin glargine|Insulin glulisine-&gt;Biguanides|Insulin glargine|Insulin glulisine-&gt;Sulfonylureas-&gt;Biguanides-&gt;DPP-4 inhibitors"/>
  </r>
  <r>
    <s v="4Il0RgtBGy6"/>
    <x v="37"/>
    <s v="Pacific peoples"/>
    <s v="Biguanides"/>
    <x v="0"/>
    <d v="2011-07-07T00:00:00"/>
    <s v="Biguanides-&gt;SGLT-2 inhibitors"/>
  </r>
  <r>
    <s v="4mK4cy5yJYU"/>
    <x v="37"/>
    <s v="Other"/>
    <s v="Biguanides"/>
    <x v="0"/>
    <d v="2025-02-20T00:00:00"/>
    <s v="Biguanides"/>
  </r>
  <r>
    <s v="zUVm6rvAzmM"/>
    <x v="37"/>
    <s v="Māori"/>
    <s v="Biguanides"/>
    <x v="0"/>
    <d v="2020-10-29T00:00:00"/>
    <s v="Biguanides"/>
  </r>
  <r>
    <s v="zX7v6qBO0HU"/>
    <x v="37"/>
    <s v="Asian"/>
    <s v="Biguanides|Insulin isophane"/>
    <x v="0"/>
    <d v="2016-11-28T00:00:00"/>
    <s v="Biguanides|Insulin isophane-&gt;Insulin isophane"/>
  </r>
  <r>
    <s v="zWtpdlVEYrw"/>
    <x v="37"/>
    <s v="Pacific peoples"/>
    <s v="Biguanides"/>
    <x v="0"/>
    <d v="2023-11-20T00:00:00"/>
    <s v="Biguanides"/>
  </r>
  <r>
    <s v="xc0yHJe9hss"/>
    <x v="37"/>
    <s v="Other"/>
    <s v="Biguanides|Insulin isophane"/>
    <x v="0"/>
    <d v="2012-07-19T00:00:00"/>
    <s v="Biguanides|Insulin isophane-&gt;Insulin aspart-&gt;Insulin isophane-&gt;Biguanides-&gt;Sulfonylureas-&gt;Biguanides|Sulfonylureas-&gt;Insulin isophane|Insulin lispro-&gt;Insulin lispro-&gt;Biguanides|Insulin isophane|Insulin lispro-&gt;Biguanides|GLP-1 agonists|Sulfonylureas-&gt;GLP-1 agonists-&gt;Biguanides|GLP-1 agonists"/>
  </r>
  <r>
    <s v="ZuGm8KaJCpk"/>
    <x v="37"/>
    <s v="Pacific peoples"/>
    <s v="Biguanides"/>
    <x v="0"/>
    <d v="2013-03-05T00:00:00"/>
    <s v="Biguanides-&gt;Insulin isophane-&gt;Insulin aspart-&gt;Biguanides|Insulin isophane-&gt;Biguanides|GLP-1 agonists-&gt;GLP-1 agonists-&gt;DPP-4 inhibitors-&gt;SGLT-2 inhibitors-&gt;DPP-4 inhibitors|SGLT-2 inhibitors"/>
  </r>
  <r>
    <s v="zUaY/ibESrk"/>
    <x v="37"/>
    <s v="Pacific peoples"/>
    <s v="Biguanides"/>
    <x v="0"/>
    <d v="2016-06-16T00:00:00"/>
    <s v="Biguanides-&gt;Biguanides|Sulfonylureas-&gt;Biguanides|DPP-4 inhibitors"/>
  </r>
  <r>
    <s v="ZYRnz1psWO."/>
    <x v="37"/>
    <s v="Other"/>
    <s v="Biguanides"/>
    <x v="0"/>
    <d v="2024-01-17T00:00:00"/>
    <s v="Biguanides-&gt;Insulin isophane-&gt;Insulin aspart"/>
  </r>
  <r>
    <s v="ZyUcc1m0hMc"/>
    <x v="37"/>
    <s v="Other"/>
    <s v="Biguanides"/>
    <x v="0"/>
    <d v="2024-10-07T00:00:00"/>
    <s v="Biguanides"/>
  </r>
  <r>
    <s v="3vSfHktG0d2"/>
    <x v="37"/>
    <s v="Asian"/>
    <s v="Biguanides"/>
    <x v="0"/>
    <d v="2018-09-10T00:00:00"/>
    <s v="Biguanides"/>
  </r>
  <r>
    <s v="BCS5HdXt9Iw"/>
    <x v="37"/>
    <s v="Asian"/>
    <s v="Biguanides"/>
    <x v="0"/>
    <d v="2020-12-09T00:00:00"/>
    <s v="Biguanides-&gt;Insulin aspart|Insulin isophane-&gt;Insulin isophane-&gt;Biguanides|SGLT-2 inhibitors-&gt;SGLT-2 inhibitors"/>
  </r>
  <r>
    <s v="bCLZnZOFAEA"/>
    <x v="37"/>
    <s v="Asian"/>
    <s v="Biguanides|Insulin aspart|Insulin isophane"/>
    <x v="0"/>
    <d v="2025-09-23T00:00:00"/>
    <s v="Biguanides|Insulin aspart|Insulin isophane"/>
  </r>
  <r>
    <s v="BfBnXRryjUA"/>
    <x v="37"/>
    <s v="Asian"/>
    <s v="Biguanides"/>
    <x v="0"/>
    <d v="2025-10-31T00:00:00"/>
    <s v="Biguanides-&gt;Insulin aspart|Insulin isophane"/>
  </r>
  <r>
    <s v="BEOFt0VS.gQ"/>
    <x v="37"/>
    <s v="Other"/>
    <s v="Biguanides"/>
    <x v="0"/>
    <d v="2024-02-28T00:00:00"/>
    <s v="Biguanides"/>
  </r>
  <r>
    <s v="bbveiRpj8Ho"/>
    <x v="37"/>
    <s v="Other"/>
    <s v="Biguanides"/>
    <x v="0"/>
    <d v="2025-02-25T00:00:00"/>
    <s v="Biguanides"/>
  </r>
  <r>
    <s v="Bb6tO84V1.Y"/>
    <x v="37"/>
    <s v="Asian"/>
    <s v="Biguanides"/>
    <x v="0"/>
    <d v="2017-05-25T00:00:00"/>
    <s v="Biguanides-&gt;DPP-4 inhibitors-&gt;DPP-4 inhibitors|SGLT-2 inhibitors"/>
  </r>
  <r>
    <s v="bcF0TDv1vx6"/>
    <x v="37"/>
    <s v="Other"/>
    <s v="Biguanides"/>
    <x v="0"/>
    <d v="2024-10-07T00:00:00"/>
    <s v="Biguanides"/>
  </r>
  <r>
    <s v="Bc5JbND3xaU"/>
    <x v="37"/>
    <s v="Māori"/>
    <s v="Biguanides"/>
    <x v="0"/>
    <d v="2022-05-18T00:00:00"/>
    <s v="Biguanides"/>
  </r>
  <r>
    <s v="BaMeIXp.EKU"/>
    <x v="37"/>
    <s v="Other"/>
    <s v="Biguanides"/>
    <x v="0"/>
    <d v="2017-08-16T00:00:00"/>
    <s v="Biguanides"/>
  </r>
  <r>
    <s v="b6X8ZPMnRtM"/>
    <x v="37"/>
    <s v="Other"/>
    <s v="DPP-4 inhibitors"/>
    <x v="0"/>
    <d v="2022-03-14T00:00:00"/>
    <s v="DPP-4 inhibitors-&gt;Insulin isophane-&gt;DPP-4 inhibitors|Insulin isophane-&gt;Biguanides|DPP-4 inhibitors|Insulin glargine-&gt;DPP-4 inhibitors|Insulin glargine|SGLT-2 inhibitors-&gt;DPP-4 inhibitors|Insulin glargine-&gt;DPP-4 inhibitors|GLP-1 agonists|Insulin glargine-&gt;GLP-1 agonists-&gt;Insulin glargine"/>
  </r>
  <r>
    <s v="B65xKgRBGhw"/>
    <x v="37"/>
    <s v="Māori"/>
    <s v="Insulin aspart|Insulin isophane"/>
    <x v="1"/>
    <d v="2014-11-03T00:00:00"/>
    <s v="Insulin aspart|Insulin isophane-&gt;Biguanides-&gt;Biguanides|Insulin isophane-&gt;Insulin isophane-&gt;Biguanides|Insulin glargine-&gt;Insulin glargine-&gt;Insulin aspart-&gt;Biguanides|DPP-4 inhibitors|Insulin isophane-&gt;DPP-4 inhibitors|Insulin isophane-&gt;Biguanides|DPP-4 inhibitors|Insulin aspart|Insulin glargine-&gt;DPP-4 inhibitors|Insulin aspart|Insulin glargine-&gt;Biguanides|DPP-4 inhibitors|Insulin glargine-&gt;Biguanides|DPP-4 inhibitors-&gt;DPP-4 inhibitors-&gt;DPP-4 inhibitors|Insulin glargine-&gt;Biguanides|DPP-4 inhibitors|GLP-1 agonists|Insulin aspart|Insulin glargine-&gt;GLP-1 agonists|Insulin aspart|Insulin glargine-&gt;Biguanides|GLP-1 agonists|Insulin aspart|Insulin glargine-&gt;GLP-1 agonists-&gt;GLP-1 agonists|Insulin glargine-&gt;Biguanides|GLP-1 agonists-&gt;Biguanides|GLP-1 agonists|Insulin aspart"/>
  </r>
  <r>
    <s v="bJ7ixlRo1nU"/>
    <x v="37"/>
    <s v="Other"/>
    <s v="Biguanides"/>
    <x v="0"/>
    <d v="2015-03-17T00:00:00"/>
    <s v="Biguanides-&gt;DPP-4 inhibitors-&gt;Biguanides|DPP-4 inhibitors-&gt;SGLT-2 inhibitors-&gt;DPP-4 inhibitors|SGLT-2 inhibitors"/>
  </r>
  <r>
    <s v="BJ9NPzcaAsQ"/>
    <x v="37"/>
    <s v="Pacific peoples"/>
    <s v="DPP-4 inhibitors"/>
    <x v="0"/>
    <d v="2022-02-01T00:00:00"/>
    <s v="DPP-4 inhibitors-&gt;DPP-4 inhibitors|SGLT-2 inhibitors-&gt;Biguanides-&gt;Biguanides|DPP-4 inhibitors|SGLT-2 inhibitors-&gt;SGLT-2 inhibitors-&gt;GLP-1 agonists-&gt;Biguanides|SGLT-2 inhibitors-&gt;Biguanides|DPP-4 inhibitors-&gt;Biguanides|GLP-1 agonists-&gt;Biguanides|GLP-1 agonists|SGLT-2 inhibitors-&gt;Biguanides|DPP-4 inhibitors|GLP-1 agonists|SGLT-2 inhibitors"/>
  </r>
  <r>
    <s v="bJDQSTXPJr2"/>
    <x v="37"/>
    <s v="Other"/>
    <s v="Biguanides"/>
    <x v="0"/>
    <d v="2015-09-07T00:00:00"/>
    <s v="Biguanides-&gt;Biguanides|SGLT-2 inhibitors-&gt;SGLT-2 inhibitors"/>
  </r>
  <r>
    <s v="BLM/3ZSGJsQ"/>
    <x v="37"/>
    <s v="Māori"/>
    <s v="Biguanides"/>
    <x v="0"/>
    <d v="2025-05-19T00:00:00"/>
    <s v="Biguanides"/>
  </r>
  <r>
    <s v="bna6AFzsZ1s"/>
    <x v="37"/>
    <s v="Pacific peoples"/>
    <s v="Biguanides"/>
    <x v="0"/>
    <d v="2015-12-06T00:00:00"/>
    <s v="Biguanides-&gt;Sulfonylureas-&gt;Biguanides|Sulfonylureas-&gt;Insulin isophane-&gt;DPP-4 inhibitors|Sulfonylureas-&gt;DPP-4 inhibitors-&gt;DPP-4 inhibitors|Insulin glargine|Sulfonylureas-&gt;SGLT-2 inhibitors-&gt;DPP-4 inhibitors|SGLT-2 inhibitors|Sulfonylureas-&gt;Biguanides|GLP-1 agonists|Sulfonylureas-&gt;GLP-1 agonists-&gt;Thiazolidinedione-&gt;Biguanides|GLP-1 agonists|Sulfonylureas|Thiazolidinedione"/>
  </r>
  <r>
    <s v="eIjKIvL4lGs"/>
    <x v="37"/>
    <s v="Other"/>
    <s v="Biguanides|Sulfonylureas"/>
    <x v="0"/>
    <d v="2017-12-23T00:00:00"/>
    <s v="Biguanides|Sulfonylureas"/>
  </r>
  <r>
    <s v="EJUcUnJ9B8Q"/>
    <x v="37"/>
    <s v="Other"/>
    <s v="Biguanides|Insulin glargine"/>
    <x v="0"/>
    <d v="2023-03-14T00:00:00"/>
    <s v="Biguanides|Insulin glargine-&gt;Insulin glargine-&gt;Biguanides-&gt;DPP-4 inhibitors|Sulfonylureas-&gt;DPP-4 inhibitors-&gt;Sulfonylureas"/>
  </r>
  <r>
    <s v="EL2NX.OeH5I"/>
    <x v="37"/>
    <s v="Other"/>
    <s v="Biguanides"/>
    <x v="0"/>
    <d v="2019-05-28T00:00:00"/>
    <s v="Biguanides"/>
  </r>
  <r>
    <s v="eKUi5cdbt9I"/>
    <x v="37"/>
    <s v="Māori"/>
    <s v="Biguanides|Sulfonylureas"/>
    <x v="0"/>
    <d v="2012-07-24T00:00:00"/>
    <s v="Biguanides|Sulfonylureas-&gt;Biguanides-&gt;Biguanides|Insulin aspart|Insulin glargine-&gt;Insulin aspart|Insulin glargine-&gt;Biguanides|Insulin glargine-&gt;Insulin glargine-&gt;DPP-4 inhibitors|Insulin glargine-&gt;DPP-4 inhibitors-&gt;SGLT-2 inhibitors-&gt;DPP-4 inhibitors|Insulin glargine|SGLT-2 inhibitors"/>
  </r>
  <r>
    <s v="5bQxxXPUNNc"/>
    <x v="37"/>
    <s v="Other"/>
    <s v="Biguanides"/>
    <x v="0"/>
    <d v="2022-09-23T00:00:00"/>
    <s v="Biguanides"/>
  </r>
  <r>
    <s v="5HQUAVjeQd6"/>
    <x v="37"/>
    <s v="Other"/>
    <s v="Biguanides"/>
    <x v="0"/>
    <d v="2023-10-18T00:00:00"/>
    <s v="Biguanides"/>
  </r>
  <r>
    <s v="4vnzjJPcN7Q"/>
    <x v="37"/>
    <s v="Asian"/>
    <s v="Insulin aspart|Insulin isophane"/>
    <x v="1"/>
    <d v="2013-11-30T00:00:00"/>
    <s v="Insulin aspart|Insulin isophane-&gt;Biguanides-&gt;Insulin isophane-&gt;DPP-4 inhibitors-&gt;SGLT-2 inhibitors-&gt;DPP-4 inhibitors|SGLT-2 inhibitors"/>
  </r>
  <r>
    <s v="4x2LcdgBYKo"/>
    <x v="37"/>
    <s v="Asian"/>
    <s v="Biguanides"/>
    <x v="0"/>
    <d v="2025-08-18T00:00:00"/>
    <s v="Biguanides"/>
  </r>
  <r>
    <s v="4tC9XA7bihc"/>
    <x v="37"/>
    <s v="Other"/>
    <s v="Biguanides"/>
    <x v="0"/>
    <d v="2014-08-28T00:00:00"/>
    <s v="Biguanides"/>
  </r>
  <r>
    <s v="4xF43ASyW5U"/>
    <x v="37"/>
    <s v="Asian"/>
    <s v="Biguanides"/>
    <x v="0"/>
    <d v="2018-08-30T00:00:00"/>
    <s v="Biguanides-&gt;Biguanides|Sulfonylureas-&gt;Biguanides|SGLT-2 inhibitors-&gt;SGLT-2 inhibitors"/>
  </r>
  <r>
    <s v="52M//Ndis6I"/>
    <x v="37"/>
    <s v="Asian"/>
    <s v="Biguanides"/>
    <x v="0"/>
    <d v="2015-02-20T00:00:00"/>
    <s v="Biguanides-&gt;Biguanides|Sulfonylureas"/>
  </r>
  <r>
    <s v="5oVaku5/ux6"/>
    <x v="37"/>
    <s v="Other"/>
    <s v="Biguanides"/>
    <x v="0"/>
    <d v="2024-12-17T00:00:00"/>
    <s v="Biguanides"/>
  </r>
  <r>
    <s v="5kSfuyZbEnM"/>
    <x v="37"/>
    <s v="Asian"/>
    <s v="Biguanides"/>
    <x v="0"/>
    <d v="2024-09-17T00:00:00"/>
    <s v="Biguanides-&gt;Biguanides|SGLT-2 inhibitors"/>
  </r>
  <r>
    <s v="AsGN9mOsXrg"/>
    <x v="37"/>
    <s v="Other"/>
    <s v="Biguanides"/>
    <x v="0"/>
    <d v="2013-11-11T00:00:00"/>
    <s v="Biguanides-&gt;DPP-4 inhibitors-&gt;DPP-4 inhibitors|Sulfonylureas"/>
  </r>
  <r>
    <s v="atyAMzDv8Co"/>
    <x v="37"/>
    <s v="Asian"/>
    <s v="Biguanides"/>
    <x v="0"/>
    <d v="2017-03-11T00:00:00"/>
    <s v="Biguanides-&gt;Insulin isophane"/>
  </r>
  <r>
    <s v="AS6gR3k/w5g"/>
    <x v="37"/>
    <s v="Asian"/>
    <s v="Biguanides"/>
    <x v="0"/>
    <d v="2022-08-09T00:00:00"/>
    <s v="Biguanides"/>
  </r>
  <r>
    <s v="AVzXnLSms8w"/>
    <x v="37"/>
    <s v="Māori"/>
    <s v="Biguanides"/>
    <x v="0"/>
    <d v="2023-04-27T00:00:00"/>
    <s v="Biguanides-&gt;SGLT-2 inhibitors"/>
  </r>
  <r>
    <s v="avXONFDQaKY"/>
    <x v="37"/>
    <s v="Asian"/>
    <s v="Biguanides"/>
    <x v="0"/>
    <d v="2012-03-28T00:00:00"/>
    <s v="Biguanides"/>
  </r>
  <r>
    <s v="AVmnYdQ1RVg"/>
    <x v="37"/>
    <s v="Other"/>
    <s v="Biguanides"/>
    <x v="0"/>
    <d v="2015-08-12T00:00:00"/>
    <s v="Biguanides"/>
  </r>
  <r>
    <s v="ayf7W6/RHa6"/>
    <x v="37"/>
    <s v="Other"/>
    <s v="Biguanides"/>
    <x v="0"/>
    <d v="2025-03-24T00:00:00"/>
    <s v="Biguanides"/>
  </r>
  <r>
    <s v="aWyWUYPRlec"/>
    <x v="37"/>
    <s v="Māori"/>
    <s v="Biguanides"/>
    <x v="0"/>
    <d v="2022-09-22T00:00:00"/>
    <s v="Biguanides-&gt;DPP-4 inhibitors-&gt;Biguanides|DPP-4 inhibitors-&gt;Biguanides|GLP-1 agonists-&gt;GLP-1 agonists"/>
  </r>
  <r>
    <s v="5vEKXdOsIzc"/>
    <x v="37"/>
    <s v="Asian"/>
    <s v="Insulin glargine"/>
    <x v="1"/>
    <d v="2017-06-26T00:00:00"/>
    <s v="Insulin glargine-&gt;Insulin aspart-&gt;Biguanides|Insulin aspart-&gt;DPP-4 inhibitors|Insulin aspart-&gt;DPP-4 inhibitors-&gt;Thiazolidinedione-&gt;DPP-4 inhibitors|Insulin aspart|Thiazolidinedione-&gt;Biguanides-&gt;SGLT-2 inhibitors-&gt;DPP-4 inhibitors|SGLT-2 inhibitors-&gt;GLP-1 agonists-&gt;GLP-1 agonists|Insulin aspart-&gt;Biguanides|GLP-1 agonists-&gt;GLP-1 agonists|Insulin glargine"/>
  </r>
  <r>
    <s v="5VGEmsKe4kQ"/>
    <x v="37"/>
    <s v="Pacific peoples"/>
    <s v="Biguanides"/>
    <x v="0"/>
    <d v="2016-12-29T00:00:00"/>
    <s v="Biguanides-&gt;Insulin isophane-&gt;Biguanides|DPP-4 inhibitors-&gt;DPP-4 inhibitors"/>
  </r>
  <r>
    <s v="5VpVBTy/Dk2"/>
    <x v="37"/>
    <s v="Pacific peoples"/>
    <s v="Biguanides"/>
    <x v="0"/>
    <d v="2023-03-13T00:00:00"/>
    <s v="Biguanides"/>
  </r>
  <r>
    <s v="5xEdQNoYXys"/>
    <x v="37"/>
    <s v="Other"/>
    <s v="Biguanides"/>
    <x v="0"/>
    <d v="2024-08-30T00:00:00"/>
    <s v="Biguanides"/>
  </r>
  <r>
    <s v="60IRqVkkdfM"/>
    <x v="37"/>
    <s v="Pacific peoples"/>
    <s v="Biguanides"/>
    <x v="0"/>
    <d v="2021-07-20T00:00:00"/>
    <s v="Biguanides-&gt;SGLT-2 inhibitors"/>
  </r>
  <r>
    <s v="60k5wUhtiTA"/>
    <x v="37"/>
    <s v="Pacific peoples"/>
    <s v="Biguanides"/>
    <x v="0"/>
    <d v="2019-11-26T00:00:00"/>
    <s v="Biguanides"/>
  </r>
  <r>
    <s v="/wtdw/tW3jU"/>
    <x v="37"/>
    <s v="Other"/>
    <s v="Biguanides"/>
    <x v="0"/>
    <d v="2025-05-13T00:00:00"/>
    <s v="Biguanides-&gt;SGLT-2 inhibitors"/>
  </r>
  <r>
    <s v="/wxSAwPtBzM"/>
    <x v="37"/>
    <s v="Māori"/>
    <s v="Biguanides|Insulin glargine"/>
    <x v="0"/>
    <d v="2024-04-05T00:00:00"/>
    <s v="Biguanides|Insulin glargine-&gt;Insulin glargine"/>
  </r>
  <r>
    <s v="/8r9DaLhAe2"/>
    <x v="37"/>
    <s v="Asian"/>
    <s v="Biguanides"/>
    <x v="0"/>
    <d v="2013-08-19T00:00:00"/>
    <s v="Biguanides-&gt;Insulin aspart|Insulin isophane"/>
  </r>
  <r>
    <s v="/5USRrbrVa2"/>
    <x v="37"/>
    <s v="Māori"/>
    <s v="Biguanides"/>
    <x v="0"/>
    <d v="2021-06-24T00:00:00"/>
    <s v="Biguanides"/>
  </r>
  <r>
    <s v="/BBItRvNh2U"/>
    <x v="37"/>
    <s v="Asian"/>
    <s v="Biguanides"/>
    <x v="0"/>
    <d v="2023-07-18T00:00:00"/>
    <s v="Biguanides"/>
  </r>
  <r>
    <s v="/3Qo9Y1/7pQ"/>
    <x v="37"/>
    <s v="Pacific peoples"/>
    <s v="Biguanides"/>
    <x v="0"/>
    <d v="2023-05-15T00:00:00"/>
    <s v="Biguanides-&gt;Biguanides|Insulin glargine-&gt;GLP-1 agonists-&gt;Biguanides|GLP-1 agonists-&gt;DPP-4 inhibitors-&gt;Biguanides|DPP-4 inhibitors|GLP-1 agonists-&gt;DPP-4 inhibitors|GLP-1 agonists"/>
  </r>
  <r>
    <s v=".yLUEYdMBEY"/>
    <x v="37"/>
    <s v="Asian"/>
    <s v="Biguanides"/>
    <x v="0"/>
    <d v="2024-11-29T00:00:00"/>
    <s v="Biguanides"/>
  </r>
  <r>
    <s v="/Kfnw7aUo2U"/>
    <x v="37"/>
    <s v="Māori"/>
    <s v="Biguanides"/>
    <x v="0"/>
    <d v="2025-08-18T00:00:00"/>
    <s v="Biguanides"/>
  </r>
  <r>
    <s v="/IBtu7dC/Po"/>
    <x v="37"/>
    <s v="Pacific peoples"/>
    <s v="SGLT-2 inhibitors"/>
    <x v="0"/>
    <d v="2023-02-03T00:00:00"/>
    <s v="SGLT-2 inhibitors-&gt;SGLT-2 inhibitors|Sulfonylureas-&gt;Insulin aspart|Sulfonylureas-&gt;Insulin aspart|SGLT-2 inhibitors|Sulfonylureas"/>
  </r>
  <r>
    <s v="/HpH1yXHQAk"/>
    <x v="37"/>
    <s v="Pacific peoples"/>
    <s v="Biguanides|Sulfonylureas"/>
    <x v="0"/>
    <d v="2015-03-30T00:00:00"/>
    <s v="Biguanides|Sulfonylureas"/>
  </r>
  <r>
    <s v="/F5qshGY6nQ"/>
    <x v="37"/>
    <s v="Asian"/>
    <s v="Biguanides"/>
    <x v="0"/>
    <d v="2021-03-21T00:00:00"/>
    <s v="Biguanides"/>
  </r>
  <r>
    <s v="/FDbgLyiTjk"/>
    <x v="37"/>
    <s v="Asian"/>
    <s v="Biguanides"/>
    <x v="0"/>
    <d v="2025-03-11T00:00:00"/>
    <s v="Biguanides"/>
  </r>
  <r>
    <s v="/G3/3lj..6I"/>
    <x v="37"/>
    <s v="Asian"/>
    <s v="Biguanides|Insulin isophane"/>
    <x v="0"/>
    <d v="2024-08-01T00:00:00"/>
    <s v="Biguanides|Insulin isophane"/>
  </r>
  <r>
    <s v="/FQAeqwzfEM"/>
    <x v="37"/>
    <s v="Pacific peoples"/>
    <s v="Biguanides"/>
    <x v="0"/>
    <d v="2014-02-24T00:00:00"/>
    <s v="Biguanides"/>
  </r>
  <r>
    <s v="77/pO/BDq.Q"/>
    <x v="37"/>
    <s v="Other"/>
    <s v="Biguanides"/>
    <x v="0"/>
    <d v="2024-04-11T00:00:00"/>
    <s v="Biguanides"/>
  </r>
  <r>
    <s v="7fYiB/nnFV2"/>
    <x v="37"/>
    <s v="Asian"/>
    <s v="Biguanides|Insulin aspart|Insulin isophane"/>
    <x v="0"/>
    <d v="2024-07-07T00:00:00"/>
    <s v="Biguanides|Insulin aspart|Insulin isophane"/>
  </r>
  <r>
    <s v="6sxkBrcCTpY"/>
    <x v="37"/>
    <s v="Asian"/>
    <s v="Biguanides"/>
    <x v="0"/>
    <d v="2023-11-15T00:00:00"/>
    <s v="Biguanides"/>
  </r>
  <r>
    <s v="726zdCzig4M"/>
    <x v="37"/>
    <s v="Other"/>
    <s v="Biguanides"/>
    <x v="0"/>
    <d v="2019-08-26T00:00:00"/>
    <s v="Biguanides"/>
  </r>
  <r>
    <s v="73vOnUc7.So"/>
    <x v="37"/>
    <s v="Asian"/>
    <s v="Biguanides"/>
    <x v="0"/>
    <d v="2025-08-20T00:00:00"/>
    <s v="Biguanides"/>
  </r>
  <r>
    <s v="73bzQgOTaT2"/>
    <x v="37"/>
    <s v="Other"/>
    <s v="Biguanides"/>
    <x v="0"/>
    <d v="2013-10-14T00:00:00"/>
    <s v="Biguanides-&gt;Insulin isophane"/>
  </r>
  <r>
    <s v="6RaQ5k/Zt.E"/>
    <x v="37"/>
    <s v="Asian"/>
    <s v="Biguanides|Insulin aspart|Insulin isophane"/>
    <x v="0"/>
    <d v="2020-02-28T00:00:00"/>
    <s v="Biguanides|Insulin aspart|Insulin isophane"/>
  </r>
  <r>
    <s v="6NUFBmhJq7g"/>
    <x v="37"/>
    <s v="Māori"/>
    <s v="Biguanides"/>
    <x v="0"/>
    <d v="2018-08-24T00:00:00"/>
    <s v="Biguanides-&gt;SGLT-2 inhibitors"/>
  </r>
  <r>
    <s v="6h7RlVhUjFo"/>
    <x v="37"/>
    <s v="Other"/>
    <s v="Biguanides"/>
    <x v="0"/>
    <d v="2016-04-29T00:00:00"/>
    <s v="Biguanides"/>
  </r>
  <r>
    <s v="67HSpM9Z4WI"/>
    <x v="37"/>
    <s v="Pacific peoples"/>
    <s v="Biguanides"/>
    <x v="0"/>
    <d v="2024-05-30T00:00:00"/>
    <s v="Biguanides"/>
  </r>
  <r>
    <s v="64Q2KDMiLOw"/>
    <x v="37"/>
    <s v="Other"/>
    <s v="Biguanides"/>
    <x v="0"/>
    <d v="2014-09-17T00:00:00"/>
    <s v="Biguanides-&gt;Insulin isophane"/>
  </r>
  <r>
    <s v="6FL7PA.f7o6"/>
    <x v="37"/>
    <s v="Pacific peoples"/>
    <s v="Biguanides"/>
    <x v="0"/>
    <d v="2023-10-11T00:00:00"/>
    <s v="Biguanides"/>
  </r>
  <r>
    <s v="BkC8r7tFLEk"/>
    <x v="37"/>
    <s v="Asian"/>
    <s v="Biguanides"/>
    <x v="0"/>
    <d v="2015-04-16T00:00:00"/>
    <s v="Biguanides-&gt;DPP-4 inhibitors-&gt;DPP-4 inhibitors|Sulfonylureas"/>
  </r>
  <r>
    <s v="7osTZq1e.cI"/>
    <x v="37"/>
    <s v="Pacific peoples"/>
    <s v="Biguanides|DPP-4 inhibitors"/>
    <x v="0"/>
    <d v="2020-09-08T00:00:00"/>
    <s v="Biguanides|DPP-4 inhibitors-&gt;Biguanides-&gt;DPP-4 inhibitors-&gt;SGLT-2 inhibitors-&gt;DPP-4 inhibitors|SGLT-2 inhibitors"/>
  </r>
  <r>
    <s v="BlWTUkSlpKA"/>
    <x v="37"/>
    <s v="Asian"/>
    <s v="Biguanides"/>
    <x v="0"/>
    <d v="2020-10-20T00:00:00"/>
    <s v="Biguanides-&gt;DPP-4 inhibitors"/>
  </r>
  <r>
    <s v="BmS3yMM3Ric"/>
    <x v="37"/>
    <s v="Asian"/>
    <s v="Biguanides"/>
    <x v="0"/>
    <d v="2014-08-20T00:00:00"/>
    <s v="Biguanides"/>
  </r>
  <r>
    <s v="BNyzNowNCtI"/>
    <x v="37"/>
    <s v="Other"/>
    <s v="Biguanides"/>
    <x v="0"/>
    <d v="2013-01-11T00:00:00"/>
    <s v="Biguanides"/>
  </r>
  <r>
    <s v="BpOuSmtlpcA"/>
    <x v="37"/>
    <s v="Asian"/>
    <s v="DPP-4 inhibitors"/>
    <x v="0"/>
    <d v="2025-02-02T00:00:00"/>
    <s v="DPP-4 inhibitors"/>
  </r>
  <r>
    <s v="BPbDqwIwUek"/>
    <x v="37"/>
    <s v="Other"/>
    <s v="Biguanides"/>
    <x v="0"/>
    <d v="2022-04-01T00:00:00"/>
    <s v="Biguanides"/>
  </r>
  <r>
    <s v="boMoffXrX4A"/>
    <x v="37"/>
    <s v="Other"/>
    <s v="Biguanides"/>
    <x v="0"/>
    <d v="2023-10-17T00:00:00"/>
    <s v="Biguanides"/>
  </r>
  <r>
    <s v="bowyCaHMOiA"/>
    <x v="37"/>
    <s v="Pacific peoples"/>
    <s v="Biguanides|Sulfonylureas"/>
    <x v="0"/>
    <d v="2013-12-04T00:00:00"/>
    <s v="Biguanides|Sulfonylureas-&gt;Biguanides-&gt;Sulfonylureas-&gt;Insulin glargine-&gt;Biguanides|Insulin glargine-&gt;Biguanides|DPP-4 inhibitors|Insulin glargine-&gt;DPP-4 inhibitors|Insulin glargine-&gt;DPP-4 inhibitors-&gt;Biguanides|GLP-1 agonists|Insulin glargine-&gt;GLP-1 agonists-&gt;Biguanides|GLP-1 agonists-&gt;GLP-1 agonists|Insulin glargine-&gt;Biguanides|Insulin aspart|Insulin glargine-&gt;GLP-1 agonists|Insulin aspart|Insulin glargine-&gt;Biguanides|GLP-1 agonists|Insulin glargine|Sulfonylureas"/>
  </r>
  <r>
    <s v="BoSz2aBnS3."/>
    <x v="37"/>
    <s v="Asian"/>
    <s v="Biguanides"/>
    <x v="0"/>
    <d v="2017-07-19T00:00:00"/>
    <s v="Biguanides-&gt;DPP-4 inhibitors-&gt;Biguanides|DPP-4 inhibitors|Sulfonylureas-&gt;Biguanides|DPP-4 inhibitors-&gt;DPP-4 inhibitors|Sulfonylureas"/>
  </r>
  <r>
    <s v="BwSbY/TInJw"/>
    <x v="37"/>
    <s v="Pacific peoples"/>
    <s v="Biguanides|DPP-4 inhibitors"/>
    <x v="0"/>
    <d v="2025-12-03T00:00:00"/>
    <s v="Biguanides|DPP-4 inhibitors"/>
  </r>
  <r>
    <s v="BRFglfTOabI"/>
    <x v="37"/>
    <s v="Other"/>
    <s v="Biguanides"/>
    <x v="0"/>
    <d v="2015-09-11T00:00:00"/>
    <s v="Biguanides-&gt;Sulfonylureas-&gt;Biguanides|Sulfonylureas-&gt;Biguanides|Insulin glargine-&gt;Insulin glargine-&gt;Insulin glargine|Sulfonylureas-&gt;Biguanides|Insulin glargine|Sulfonylureas-&gt;DPP-4 inhibitors-&gt;DPP-4 inhibitors|Insulin glargine-&gt;DPP-4 inhibitors|Insulin glargine|Sulfonylureas-&gt;DPP-4 inhibitors|Sulfonylureas-&gt;DPP-4 inhibitors|SGLT-2 inhibitors-&gt;DPP-4 inhibitors|SGLT-2 inhibitors|Sulfonylureas-&gt;DPP-4 inhibitors|Insulin glargine|SGLT-2 inhibitors|Sulfonylureas-&gt;DPP-4 inhibitors|SGLT-2 inhibitors|Sulfonylureas|Thiazolidinedione-&gt;Thiazolidinedione-&gt;DPP-4 inhibitors|Insulin glargine|SGLT-2 inhibitors|Sulfonylureas|Thiazolidinedione"/>
  </r>
  <r>
    <s v="bSptbJcmKYM"/>
    <x v="37"/>
    <s v="Pacific peoples"/>
    <s v="Biguanides"/>
    <x v="0"/>
    <d v="2012-06-20T00:00:00"/>
    <s v="Biguanides"/>
  </r>
  <r>
    <s v="c.pi5fV5pxU"/>
    <x v="37"/>
    <s v="Pacific peoples"/>
    <s v="Biguanides"/>
    <x v="0"/>
    <d v="2025-06-24T00:00:00"/>
    <s v="Biguanides"/>
  </r>
  <r>
    <s v="F7yc7QtyaJc"/>
    <x v="37"/>
    <s v="Pacific peoples"/>
    <s v="Biguanides"/>
    <x v="0"/>
    <d v="2015-05-14T00:00:00"/>
    <s v="Biguanides-&gt;Biguanides|Sulfonylureas-&gt;Sulfonylureas-&gt;SGLT-2 inhibitors-&gt;SGLT-2 inhibitors|Sulfonylureas-&gt;GLP-1 agonists-&gt;Biguanides|GLP-1 agonists|Sulfonylureas-&gt;Biguanides|GLP-1 agonists"/>
  </r>
  <r>
    <s v="FBF5CHikJEs"/>
    <x v="37"/>
    <s v="Māori"/>
    <s v="Biguanides"/>
    <x v="0"/>
    <d v="2019-12-02T00:00:00"/>
    <s v="Biguanides"/>
  </r>
  <r>
    <s v="C3hLcXPGv3U"/>
    <x v="37"/>
    <s v="Asian"/>
    <s v="Biguanides|SGLT-2 inhibitors"/>
    <x v="0"/>
    <d v="2023-03-06T00:00:00"/>
    <s v="Biguanides|SGLT-2 inhibitors"/>
  </r>
  <r>
    <s v="CB3R0Z6xHvM"/>
    <x v="37"/>
    <s v="Māori"/>
    <s v="Biguanides"/>
    <x v="0"/>
    <d v="2025-02-04T00:00:00"/>
    <s v="Biguanides"/>
  </r>
  <r>
    <s v="c8fhx03WIlE"/>
    <x v="37"/>
    <s v="Other"/>
    <s v="Biguanides"/>
    <x v="0"/>
    <d v="2011-08-24T00:00:00"/>
    <s v="Biguanides-&gt;Biguanides|Insulin glargine-&gt;Insulin glargine"/>
  </r>
  <r>
    <s v="C9gueWk3Byo"/>
    <x v="37"/>
    <s v="Asian"/>
    <s v="Biguanides"/>
    <x v="0"/>
    <d v="2023-04-20T00:00:00"/>
    <s v="Biguanides-&gt;Biguanides|Sulfonylureas-&gt;DPP-4 inhibitors|Sulfonylureas-&gt;DPP-4 inhibitors"/>
  </r>
  <r>
    <s v="FH58BpJpCt6"/>
    <x v="37"/>
    <s v="Māori"/>
    <s v="DPP-4 inhibitors"/>
    <x v="0"/>
    <d v="2019-03-26T00:00:00"/>
    <s v="DPP-4 inhibitors-&gt;Biguanides|DPP-4 inhibitors-&gt;Biguanides|SGLT-2 inhibitors-&gt;DPP-4 inhibitors|SGLT-2 inhibitors-&gt;SGLT-2 inhibitors-&gt;GLP-1 agonists-&gt;Biguanides|GLP-1 agonists-&gt;Biguanides-&gt;Sulfonylureas-&gt;Biguanides|GLP-1 agonists|Sulfonylureas-&gt;Biguanides|Sulfonylureas"/>
  </r>
  <r>
    <s v="FHnWvkYDbmw"/>
    <x v="37"/>
    <s v="Pacific peoples"/>
    <s v="Biguanides"/>
    <x v="0"/>
    <d v="2017-03-21T00:00:00"/>
    <s v="Biguanides-&gt;SGLT-2 inhibitors-&gt;DPP-4 inhibitors|SGLT-2 inhibitors-&gt;DPP-4 inhibitors|Thiazolidinedione-&gt;DPP-4 inhibitors"/>
  </r>
  <r>
    <s v="fmxEUMgeTFE"/>
    <x v="37"/>
    <s v="Asian"/>
    <s v="Biguanides"/>
    <x v="0"/>
    <d v="2014-10-15T00:00:00"/>
    <s v="Biguanides-&gt;Insulin aspart|Insulin isophane-&gt;Biguanides|DPP-4 inhibitors-&gt;DPP-4 inhibitors"/>
  </r>
  <r>
    <s v="fkmjgu8WgUs"/>
    <x v="37"/>
    <s v="Asian"/>
    <s v="SGLT-2 inhibitors"/>
    <x v="0"/>
    <d v="2021-04-23T00:00:00"/>
    <s v="SGLT-2 inhibitors-&gt;Biguanides-&gt;Biguanides|SGLT-2 inhibitors"/>
  </r>
  <r>
    <s v="idOV.xZed56"/>
    <x v="37"/>
    <s v="Pacific peoples"/>
    <s v="Biguanides"/>
    <x v="0"/>
    <d v="2025-02-12T00:00:00"/>
    <s v="Biguanides"/>
  </r>
  <r>
    <s v="IBjz99vBUUM"/>
    <x v="37"/>
    <s v="Māori"/>
    <s v="Biguanides"/>
    <x v="0"/>
    <d v="2021-05-19T00:00:00"/>
    <s v="Biguanides"/>
  </r>
  <r>
    <s v="ic86OJnIEMc"/>
    <x v="37"/>
    <s v="Pacific peoples"/>
    <s v="Biguanides"/>
    <x v="0"/>
    <d v="2014-11-18T00:00:00"/>
    <s v="Biguanides-&gt;Insulin isophane-&gt;Biguanides|Insulin isophane-&gt;Insulin aspart|Insulin isophane-&gt;DPP-4 inhibitors-&gt;Insulin aspart|Insulin glargine-&gt;Biguanides|Insulin aspart|Insulin glargine-&gt;Insulin aspart-&gt;Biguanides|Insulin glargine-&gt;Insulin glargine-&gt;Insulin glargine|SGLT-2 inhibitors-&gt;Biguanides|GLP-1 agonists-&gt;GLP-1 agonists"/>
  </r>
  <r>
    <s v="ICpBNoZS56A"/>
    <x v="37"/>
    <s v="Other"/>
    <s v="Biguanides"/>
    <x v="0"/>
    <d v="2023-02-08T00:00:00"/>
    <s v="Biguanides"/>
  </r>
  <r>
    <s v="ICqM4JxvPEk"/>
    <x v="37"/>
    <s v="Other"/>
    <s v="Insulin isophane"/>
    <x v="1"/>
    <d v="2025-02-26T00:00:00"/>
    <s v="Insulin isophane-&gt;Biguanides-&gt;Biguanides|Insulin isophane"/>
  </r>
  <r>
    <s v="I8IJ0b7PmxU"/>
    <x v="37"/>
    <s v="Asian"/>
    <s v="Biguanides"/>
    <x v="0"/>
    <d v="2012-07-26T00:00:00"/>
    <s v="Biguanides"/>
  </r>
  <r>
    <s v="i4ZdX5SFI6k"/>
    <x v="37"/>
    <s v="Other"/>
    <s v="Biguanides"/>
    <x v="0"/>
    <d v="2024-10-31T00:00:00"/>
    <s v="Biguanides"/>
  </r>
  <r>
    <s v="feExwauDfto"/>
    <x v="37"/>
    <s v="Other"/>
    <s v="Biguanides"/>
    <x v="0"/>
    <d v="2023-06-27T00:00:00"/>
    <s v="Biguanides"/>
  </r>
  <r>
    <s v="fegJqO0Pw0s"/>
    <x v="37"/>
    <s v="Pacific peoples"/>
    <s v="Biguanides"/>
    <x v="0"/>
    <d v="2018-12-13T00:00:00"/>
    <s v="Biguanides-&gt;Biguanides|SGLT-2 inhibitors-&gt;SGLT-2 inhibitors"/>
  </r>
  <r>
    <s v="IkzwTZGVo0w"/>
    <x v="37"/>
    <s v="Asian"/>
    <s v="Biguanides"/>
    <x v="0"/>
    <d v="2021-10-06T00:00:00"/>
    <s v="Biguanides"/>
  </r>
  <r>
    <s v="IoFpnBL8IJ."/>
    <x v="37"/>
    <s v="Other"/>
    <s v="Biguanides|DPP-4 inhibitors"/>
    <x v="0"/>
    <d v="2021-01-13T00:00:00"/>
    <s v="Biguanides|DPP-4 inhibitors-&gt;Insulin glargine|Insulin glulisine-&gt;Insulin glargine-&gt;Insulin glulisine-&gt;Insulin aspart-&gt;Insulin aspart|Insulin glargine"/>
  </r>
  <r>
    <s v="IGmSWIBIxyU"/>
    <x v="37"/>
    <s v="Asian"/>
    <s v="Biguanides"/>
    <x v="0"/>
    <d v="2015-06-12T00:00:00"/>
    <s v="Biguanides-&gt;Insulin aspart|Insulin isophane"/>
  </r>
  <r>
    <s v="Ii09i2j4Aig"/>
    <x v="37"/>
    <s v="Pacific peoples"/>
    <s v="Biguanides"/>
    <x v="0"/>
    <d v="2013-12-11T00:00:00"/>
    <s v="Biguanides-&gt;DPP-4 inhibitors-&gt;DPP-4 inhibitors|SGLT-2 inhibitors-&gt;DPP-4 inhibitors|Sulfonylureas"/>
  </r>
  <r>
    <s v="IFP0TvZsXqE"/>
    <x v="37"/>
    <s v="Māori"/>
    <s v="Biguanides"/>
    <x v="0"/>
    <d v="2011-03-14T00:00:00"/>
    <s v="Biguanides"/>
  </r>
  <r>
    <s v="iE.Lhz/dypw"/>
    <x v="37"/>
    <s v="Pacific peoples"/>
    <s v="Biguanides"/>
    <x v="0"/>
    <d v="2025-03-12T00:00:00"/>
    <s v="Biguanides"/>
  </r>
  <r>
    <s v="EmDBiEa9orU"/>
    <x v="37"/>
    <s v="Other"/>
    <s v="Biguanides"/>
    <x v="0"/>
    <d v="2014-10-30T00:00:00"/>
    <s v="Biguanides-&gt;Biguanides|Sulfonylureas-&gt;Sulfonylureas-&gt;DPP-4 inhibitors|Sulfonylureas-&gt;DPP-4 inhibitors-&gt;SGLT-2 inhibitors-&gt;Insulin glargine-&gt;Insulin glargine|SGLT-2 inhibitors"/>
  </r>
  <r>
    <s v="eMdi86IiebM"/>
    <x v="37"/>
    <s v="Māori"/>
    <s v="Biguanides"/>
    <x v="0"/>
    <d v="2019-05-11T00:00:00"/>
    <s v="Biguanides"/>
  </r>
  <r>
    <s v="eRcCK/hf2pI"/>
    <x v="37"/>
    <s v="Asian"/>
    <s v="Biguanides"/>
    <x v="0"/>
    <d v="2019-09-04T00:00:00"/>
    <s v="Biguanides"/>
  </r>
  <r>
    <s v="eWMfBKOQQw2"/>
    <x v="37"/>
    <s v="Pacific peoples"/>
    <s v="Biguanides"/>
    <x v="0"/>
    <d v="2021-07-08T00:00:00"/>
    <s v="Biguanides"/>
  </r>
  <r>
    <s v="Ev9TMNjlOdY"/>
    <x v="37"/>
    <s v="Pacific peoples"/>
    <s v="Biguanides"/>
    <x v="0"/>
    <d v="2021-07-20T00:00:00"/>
    <s v="Biguanides-&gt;Insulin isophane"/>
  </r>
  <r>
    <s v="FaPvEMVLMmQ"/>
    <x v="37"/>
    <s v="Asian"/>
    <s v="Biguanides"/>
    <x v="0"/>
    <d v="2023-02-25T00:00:00"/>
    <s v="Biguanides"/>
  </r>
  <r>
    <s v="fdqHvZ88GZo"/>
    <x v="37"/>
    <s v="Other"/>
    <s v="Insulin aspart"/>
    <x v="1"/>
    <d v="2012-07-26T00:00:00"/>
    <s v="Insulin aspart-&gt;Insulin isophane-&gt;Insulin aspart|Insulin isophane-&gt;Biguanides"/>
  </r>
  <r>
    <s v="Fd0mccDy9xA"/>
    <x v="37"/>
    <s v="Other"/>
    <s v="Biguanides"/>
    <x v="0"/>
    <d v="2019-02-07T00:00:00"/>
    <s v="Biguanides"/>
  </r>
  <r>
    <s v="eyo6yqAIQxk"/>
    <x v="37"/>
    <s v="Other"/>
    <s v="Biguanides|Insulin aspart|Insulin isophane"/>
    <x v="0"/>
    <d v="2023-11-22T00:00:00"/>
    <s v="Biguanides|Insulin aspart|Insulin isophane-&gt;Insulin aspart|Insulin isophane"/>
  </r>
  <r>
    <s v="MjdkPOV9JRU"/>
    <x v="37"/>
    <s v="Māori"/>
    <s v="Biguanides"/>
    <x v="0"/>
    <d v="2012-12-22T00:00:00"/>
    <s v="Biguanides-&gt;Biguanides|Sulfonylureas-&gt;Biguanides|DPP-4 inhibitors-&gt;DPP-4 inhibitors"/>
  </r>
  <r>
    <s v="MJEKtltyfu2"/>
    <x v="37"/>
    <s v="Pacific peoples"/>
    <s v="Biguanides"/>
    <x v="0"/>
    <d v="2018-11-08T00:00:00"/>
    <s v="Biguanides"/>
  </r>
  <r>
    <s v="PLpjdm18xWw"/>
    <x v="37"/>
    <s v="Asian"/>
    <s v="Biguanides"/>
    <x v="0"/>
    <d v="2022-05-30T00:00:00"/>
    <s v="Biguanides-&gt;Biguanides|DPP-4 inhibitors"/>
  </r>
  <r>
    <s v="PmomXLfYoIY"/>
    <x v="37"/>
    <s v="Other"/>
    <s v="Biguanides"/>
    <x v="0"/>
    <d v="2014-05-06T00:00:00"/>
    <s v="Biguanides"/>
  </r>
  <r>
    <s v="PklLHnWQu96"/>
    <x v="37"/>
    <s v="Other"/>
    <s v="Biguanides"/>
    <x v="0"/>
    <d v="2018-07-30T00:00:00"/>
    <s v="Biguanides"/>
  </r>
  <r>
    <s v="pRLfFQull82"/>
    <x v="37"/>
    <s v="Other"/>
    <s v="Biguanides"/>
    <x v="0"/>
    <d v="2017-11-07T00:00:00"/>
    <s v="Biguanides"/>
  </r>
  <r>
    <s v="mgeBui6RY4Y"/>
    <x v="37"/>
    <s v="Māori"/>
    <s v="Biguanides|Insulin isophane"/>
    <x v="0"/>
    <d v="2023-02-02T00:00:00"/>
    <s v="Biguanides|Insulin isophane-&gt;Insulin aspart-&gt;Insulin isophane"/>
  </r>
  <r>
    <s v="mCGPQUZ05QY"/>
    <x v="37"/>
    <s v="Asian"/>
    <s v="Biguanides"/>
    <x v="0"/>
    <d v="2024-05-21T00:00:00"/>
    <s v="Biguanides-&gt;Insulin isophane-&gt;Insulin aspart|Insulin isophane-&gt;Biguanides|Insulin isophane"/>
  </r>
  <r>
    <s v="MckULGoD6H."/>
    <x v="37"/>
    <s v="Other"/>
    <s v="Biguanides"/>
    <x v="0"/>
    <d v="2025-12-12T00:00:00"/>
    <s v="Biguanides"/>
  </r>
  <r>
    <s v="MatD4UwejK6"/>
    <x v="37"/>
    <s v="Asian"/>
    <s v="Biguanides"/>
    <x v="0"/>
    <d v="2023-10-10T00:00:00"/>
    <s v="Biguanides"/>
  </r>
  <r>
    <s v="maTRAjhf/X2"/>
    <x v="37"/>
    <s v="Pacific peoples"/>
    <s v="Biguanides"/>
    <x v="0"/>
    <d v="2015-11-02T00:00:00"/>
    <s v="Biguanides-&gt;Biguanides|Sulfonylureas-&gt;SGLT-2 inhibitors-&gt;DPP-4 inhibitors"/>
  </r>
  <r>
    <s v="m8/BZcWKDqk"/>
    <x v="37"/>
    <s v="Other"/>
    <s v="Biguanides"/>
    <x v="0"/>
    <d v="2023-03-01T00:00:00"/>
    <s v="Biguanides-&gt;SGLT-2 inhibitors"/>
  </r>
  <r>
    <s v="m8Yi6zTXLis"/>
    <x v="37"/>
    <s v="Asian"/>
    <s v="Biguanides"/>
    <x v="0"/>
    <d v="2025-02-25T00:00:00"/>
    <s v="Biguanides"/>
  </r>
  <r>
    <s v="M9hsAFUWUCs"/>
    <x v="37"/>
    <s v="Asian"/>
    <s v="Biguanides"/>
    <x v="0"/>
    <d v="2025-12-02T00:00:00"/>
    <s v="Biguanides-&gt;Insulin isophane"/>
  </r>
  <r>
    <s v="it.a0zouWrY"/>
    <x v="37"/>
    <s v="Other"/>
    <s v="Biguanides"/>
    <x v="0"/>
    <d v="2025-01-16T00:00:00"/>
    <s v="Biguanides"/>
  </r>
  <r>
    <s v="iQvQkwlrsfg"/>
    <x v="37"/>
    <s v="Māori"/>
    <s v="Biguanides"/>
    <x v="0"/>
    <d v="2015-12-08T00:00:00"/>
    <s v="Biguanides-&gt;Biguanides|Sulfonylureas-&gt;Biguanides|SGLT-2 inhibitors|Sulfonylureas-&gt;SGLT-2 inhibitors|Sulfonylureas-&gt;Sulfonylureas"/>
  </r>
  <r>
    <s v="IvAdFjIvYxA"/>
    <x v="37"/>
    <s v="Other"/>
    <s v="Biguanides|Insulin glargine"/>
    <x v="0"/>
    <d v="2016-02-18T00:00:00"/>
    <s v="Biguanides|Insulin glargine-&gt;Biguanides-&gt;Sulfonylureas-&gt;DPP-4 inhibitors-&gt;Insulin glargine-&gt;DPP-4 inhibitors|Insulin glargine-&gt;Insulin glulisine-&gt;Insulin glargine|Insulin glulisine-&gt;DPP-4 inhibitors|Insulin glargine|Insulin glulisine-&gt;DPP-4 inhibitors|Insulin glulisine-&gt;GLP-1 agonists-&gt;GLP-1 agonists|Insulin glargine|Insulin glulisine-&gt;GLP-1 agonists|Insulin glargine-&gt;Thiazolidinedione-&gt;GLP-1 agonists|Insulin glargine|Insulin glulisine|Thiazolidinedione-&gt;GLP-1 agonists|Thiazolidinedione"/>
  </r>
  <r>
    <s v="lqv0iAMQbAA"/>
    <x v="37"/>
    <s v="Asian"/>
    <s v="SGLT-2 inhibitors"/>
    <x v="0"/>
    <d v="2023-12-01T00:00:00"/>
    <s v="SGLT-2 inhibitors-&gt;DPP-4 inhibitors-&gt;DPP-4 inhibitors|SGLT-2 inhibitors"/>
  </r>
  <r>
    <s v="lQXoVGJ2p76"/>
    <x v="37"/>
    <s v="Pacific peoples"/>
    <s v="Biguanides"/>
    <x v="0"/>
    <d v="2014-08-15T00:00:00"/>
    <s v="Biguanides"/>
  </r>
  <r>
    <s v="Ls65upKVbS."/>
    <x v="37"/>
    <s v="Asian"/>
    <s v="Biguanides"/>
    <x v="0"/>
    <d v="2016-09-01T00:00:00"/>
    <s v="Biguanides-&gt;Biguanides|Sulfonylureas-&gt;Insulin glargine-&gt;Insulin glargine|Sulfonylureas-&gt;Biguanides|Insulin glargine|Sulfonylureas-&gt;DPP-4 inhibitors|Insulin glargine-&gt;DPP-4 inhibitors|Insulin glargine|SGLT-2 inhibitors"/>
  </r>
  <r>
    <s v="IZ92DR4hMIk"/>
    <x v="37"/>
    <s v="Pacific peoples"/>
    <s v="Biguanides"/>
    <x v="0"/>
    <d v="2014-09-18T00:00:00"/>
    <s v="Biguanides"/>
  </r>
  <r>
    <s v="IzSoEVA8DX6"/>
    <x v="37"/>
    <s v="Other"/>
    <s v="Biguanides"/>
    <x v="0"/>
    <d v="2023-02-08T00:00:00"/>
    <s v="Biguanides"/>
  </r>
  <r>
    <s v="Ixd33b5KCPQ"/>
    <x v="37"/>
    <s v="Māori"/>
    <s v="Biguanides"/>
    <x v="0"/>
    <d v="2017-11-09T00:00:00"/>
    <s v="Biguanides"/>
  </r>
  <r>
    <s v="LUCyekr4QDQ"/>
    <x v="37"/>
    <s v="Other"/>
    <s v="Biguanides"/>
    <x v="0"/>
    <d v="2024-08-23T00:00:00"/>
    <s v="Biguanides"/>
  </r>
  <r>
    <s v="LV4SgP.e5/U"/>
    <x v="37"/>
    <s v="Pacific peoples"/>
    <s v="Biguanides"/>
    <x v="0"/>
    <d v="2024-08-06T00:00:00"/>
    <s v="Biguanides"/>
  </r>
  <r>
    <s v="lvl6fnYGhOI"/>
    <x v="37"/>
    <s v="Asian"/>
    <s v="Insulin glargine"/>
    <x v="1"/>
    <d v="2025-02-13T00:00:00"/>
    <s v="Insulin glargine-&gt;DPP-4 inhibitors-&gt;DPP-4 inhibitors|Insulin glargine-&gt;Biguanides-&gt;Biguanides|DPP-4 inhibitors|Insulin glargine"/>
  </r>
  <r>
    <s v="LZp8afnitM."/>
    <x v="37"/>
    <s v="Other"/>
    <s v="Biguanides"/>
    <x v="0"/>
    <d v="2024-03-07T00:00:00"/>
    <s v="Biguanides-&gt;DPP-4 inhibitors"/>
  </r>
  <r>
    <s v="lXZeUULtmYU"/>
    <x v="37"/>
    <s v="Asian"/>
    <s v="Biguanides"/>
    <x v="0"/>
    <d v="2011-05-31T00:00:00"/>
    <s v="Biguanides-&gt;Insulin lispro-&gt;Biguanides|Insulin lispro-&gt;Insulin lispro|Sulfonylureas-&gt;Biguanides|Insulin lispro|Sulfonylureas-&gt;DPP-4 inhibitors|Insulin lispro|Sulfonylureas-&gt;DPP-4 inhibitors|Insulin lispro-&gt;Sulfonylureas-&gt;DPP-4 inhibitors|Insulin lispro|SGLT-2 inhibitors|Sulfonylureas-&gt;SGLT-2 inhibitors-&gt;DPP-4 inhibitors|Insulin aspart|SGLT-2 inhibitors-&gt;DPP-4 inhibitors|Insulin aspart-&gt;Insulin aspart"/>
  </r>
  <r>
    <s v="M/XyIKxTdx."/>
    <x v="37"/>
    <s v="Other"/>
    <s v="Biguanides"/>
    <x v="0"/>
    <d v="2024-01-19T00:00:00"/>
    <s v="Biguanides"/>
  </r>
  <r>
    <s v="M.VRUmsjRKo"/>
    <x v="37"/>
    <s v="Asian"/>
    <s v="DPP-4 inhibitors"/>
    <x v="0"/>
    <d v="2024-07-29T00:00:00"/>
    <s v="DPP-4 inhibitors"/>
  </r>
  <r>
    <s v="m33f3Ny4epk"/>
    <x v="37"/>
    <s v="Asian"/>
    <s v="Biguanides|DPP-4 inhibitors"/>
    <x v="0"/>
    <d v="2023-10-10T00:00:00"/>
    <s v="Biguanides|DPP-4 inhibitors"/>
  </r>
  <r>
    <s v="LAJ0yfLZg2M"/>
    <x v="37"/>
    <s v="Other"/>
    <s v="Biguanides"/>
    <x v="0"/>
    <d v="2020-10-20T00:00:00"/>
    <s v="Biguanides"/>
  </r>
  <r>
    <s v="LaxCIkItuFA"/>
    <x v="37"/>
    <s v="Asian"/>
    <s v="Biguanides"/>
    <x v="0"/>
    <d v="2025-10-20T00:00:00"/>
    <s v="Biguanides-&gt;Insulin isophane"/>
  </r>
  <r>
    <s v="LCVSLzsXiYw"/>
    <x v="37"/>
    <s v="Māori"/>
    <s v="Biguanides"/>
    <x v="0"/>
    <d v="2017-02-28T00:00:00"/>
    <s v="Biguanides-&gt;DPP-4 inhibitors-&gt;Biguanides|SGLT-2 inhibitors-&gt;Biguanides|DPP-4 inhibitors-&gt;DPP-4 inhibitors|SGLT-2 inhibitors"/>
  </r>
  <r>
    <s v="LcOOjHhbX0A"/>
    <x v="37"/>
    <s v="Asian"/>
    <s v="Biguanides"/>
    <x v="0"/>
    <d v="2025-07-26T00:00:00"/>
    <s v="Biguanides"/>
  </r>
  <r>
    <s v="LBnwzOtzK92"/>
    <x v="37"/>
    <s v="Pacific peoples"/>
    <s v="Biguanides"/>
    <x v="0"/>
    <d v="2018-01-31T00:00:00"/>
    <s v="Biguanides"/>
  </r>
  <r>
    <s v="lbHkJzOh9.6"/>
    <x v="37"/>
    <s v="Pacific peoples"/>
    <s v="Biguanides"/>
    <x v="0"/>
    <d v="2024-08-06T00:00:00"/>
    <s v="Biguanides"/>
  </r>
  <r>
    <s v="l1nNKfZo0yA"/>
    <x v="37"/>
    <s v="Pacific peoples"/>
    <s v="Biguanides"/>
    <x v="0"/>
    <d v="2011-10-06T00:00:00"/>
    <s v="Biguanides-&gt;Insulin aspart"/>
  </r>
  <r>
    <s v="LhWczLghlxM"/>
    <x v="37"/>
    <s v="Other"/>
    <s v="Biguanides"/>
    <x v="0"/>
    <d v="2015-06-03T00:00:00"/>
    <s v="Biguanides-&gt;Insulin glargine-&gt;Biguanides|Insulin glargine-&gt;Insulin glargine|SGLT-2 inhibitors-&gt;SGLT-2 inhibitors"/>
  </r>
  <r>
    <s v="lIfNz6x5qCA"/>
    <x v="37"/>
    <s v="Asian"/>
    <s v="Biguanides"/>
    <x v="0"/>
    <d v="2025-03-12T00:00:00"/>
    <s v="Biguanides"/>
  </r>
  <r>
    <s v="LiHt/OMb5cE"/>
    <x v="37"/>
    <s v="Asian"/>
    <s v="Biguanides|Insulin isophane"/>
    <x v="0"/>
    <d v="2023-05-12T00:00:00"/>
    <s v="Biguanides|Insulin isophane-&gt;Insulin isophane-&gt;Biguanides"/>
  </r>
  <r>
    <s v="o9S2IwpWVgM"/>
    <x v="37"/>
    <s v="Pacific peoples"/>
    <s v="Biguanides"/>
    <x v="0"/>
    <d v="2019-05-23T00:00:00"/>
    <s v="Biguanides-&gt;DPP-4 inhibitors-&gt;SGLT-2 inhibitors"/>
  </r>
  <r>
    <s v="o5kJqYVouoE"/>
    <x v="37"/>
    <s v="Māori"/>
    <s v="Biguanides"/>
    <x v="0"/>
    <d v="2016-06-13T00:00:00"/>
    <s v="Biguanides-&gt;Sulfonylureas-&gt;Biguanides|Sulfonylureas-&gt;Biguanides|DPP-4 inhibitors|Sulfonylureas-&gt;DPP-4 inhibitors-&gt;DPP-4 inhibitors|Sulfonylureas-&gt;Biguanides|GLP-1 agonists-&gt;DPP-4 inhibitors|Sulfonylureas|Thiazolidinedione-&gt;Insulin glargine"/>
  </r>
  <r>
    <s v="obnk5hoRQUI"/>
    <x v="37"/>
    <s v="Asian"/>
    <s v="Biguanides|Insulin isophane"/>
    <x v="0"/>
    <d v="2016-08-29T00:00:00"/>
    <s v="Biguanides|Insulin isophane-&gt;Insulin isophane"/>
  </r>
  <r>
    <s v="Obx04tRNLkc"/>
    <x v="37"/>
    <s v="Pacific peoples"/>
    <s v="Biguanides"/>
    <x v="0"/>
    <d v="2021-08-11T00:00:00"/>
    <s v="Biguanides-&gt;SGLT-2 inhibitors-&gt;Biguanides|SGLT-2 inhibitors-&gt;DPP-4 inhibitors|SGLT-2 inhibitors"/>
  </r>
  <r>
    <s v="oC3BuMXNmDU"/>
    <x v="37"/>
    <s v="Māori"/>
    <s v="Biguanides"/>
    <x v="0"/>
    <d v="2022-04-07T00:00:00"/>
    <s v="Biguanides"/>
  </r>
  <r>
    <s v="x2zCkRpkLCo"/>
    <x v="37"/>
    <s v="Asian"/>
    <s v="Biguanides"/>
    <x v="0"/>
    <d v="2023-01-23T00:00:00"/>
    <s v="Biguanides"/>
  </r>
  <r>
    <s v="KxPZb18/ZB2"/>
    <x v="37"/>
    <s v="Asian"/>
    <s v="Biguanides"/>
    <x v="0"/>
    <d v="2020-07-24T00:00:00"/>
    <s v="Biguanides-&gt;Biguanides|Sulfonylureas-&gt;GLP-1 agonists-&gt;Biguanides|GLP-1 agonists"/>
  </r>
  <r>
    <s v="kx3L1QmgEEM"/>
    <x v="37"/>
    <s v="Māori"/>
    <s v="SGLT-2 inhibitors"/>
    <x v="0"/>
    <d v="2023-09-21T00:00:00"/>
    <s v="SGLT-2 inhibitors-&gt;Sulfonylureas"/>
  </r>
  <r>
    <s v="kxbbNzNbPO2"/>
    <x v="37"/>
    <s v="Other"/>
    <s v="Biguanides|Insulin aspart|Insulin glargine"/>
    <x v="0"/>
    <d v="2023-11-11T00:00:00"/>
    <s v="Biguanides|Insulin aspart|Insulin glargine-&gt;DPP-4 inhibitors-&gt;Biguanides|Insulin aspart|Insulin glargine|SGLT-2 inhibitors-&gt;DPP-4 inhibitors|Insulin glargine-&gt;DPP-4 inhibitors|Insulin glargine|SGLT-2 inhibitors-&gt;SGLT-2 inhibitors"/>
  </r>
  <r>
    <s v="U05LsfkPVpU"/>
    <x v="37"/>
    <s v="Other"/>
    <s v="Biguanides"/>
    <x v="0"/>
    <d v="2016-04-18T00:00:00"/>
    <s v="Biguanides"/>
  </r>
  <r>
    <s v="u08c/xNuOxU"/>
    <x v="37"/>
    <s v="Other"/>
    <s v="Biguanides"/>
    <x v="0"/>
    <d v="2020-01-13T00:00:00"/>
    <s v="Biguanides-&gt;Biguanides|Insulin isophane"/>
  </r>
  <r>
    <s v="TzRsTTAktsQ"/>
    <x v="37"/>
    <s v="Other"/>
    <s v="Biguanides"/>
    <x v="0"/>
    <d v="2016-08-03T00:00:00"/>
    <s v="Biguanides-&gt;DPP-4 inhibitors-&gt;Sulfonylureas-&gt;DPP-4 inhibitors|Sulfonylureas-&gt;DPP-4 inhibitors|SGLT-2 inhibitors|Sulfonylureas-&gt;DPP-4 inhibitors|SGLT-2 inhibitors-&gt;SGLT-2 inhibitors-&gt;Biguanides|GLP-1 agonists-&gt;GLP-1 agonists"/>
  </r>
  <r>
    <s v="u4ddc45Nl/6"/>
    <x v="37"/>
    <s v="Māori"/>
    <s v="Biguanides|Insulin isophane"/>
    <x v="0"/>
    <d v="2023-09-01T00:00:00"/>
    <s v="Biguanides|Insulin isophane"/>
  </r>
  <r>
    <s v="u0qQQegIpKM"/>
    <x v="37"/>
    <s v="Asian"/>
    <s v="Biguanides"/>
    <x v="0"/>
    <d v="2023-09-12T00:00:00"/>
    <s v="Biguanides-&gt;DPP-4 inhibitors"/>
  </r>
  <r>
    <s v="U0SwXjZDP1Q"/>
    <x v="37"/>
    <s v="Pacific peoples"/>
    <s v="Biguanides"/>
    <x v="0"/>
    <d v="2019-06-12T00:00:00"/>
    <s v="Biguanides"/>
  </r>
  <r>
    <s v="Wtg0IBH7GkQ"/>
    <x v="37"/>
    <s v="Other"/>
    <s v="Biguanides"/>
    <x v="0"/>
    <d v="2011-11-30T00:00:00"/>
    <s v="Biguanides-&gt;Biguanides|Sulfonylureas-&gt;DPP-4 inhibitors|Insulin glargine-&gt;SGLT-2 inhibitors-&gt;DPP-4 inhibitors|Insulin glargine|SGLT-2 inhibitors"/>
  </r>
  <r>
    <s v="WV8yOgifHcY"/>
    <x v="37"/>
    <s v="Asian"/>
    <s v="DPP-4 inhibitors"/>
    <x v="0"/>
    <d v="2023-05-29T00:00:00"/>
    <s v="DPP-4 inhibitors-&gt;Biguanides-&gt;GLP-1 agonists-&gt;Biguanides|GLP-1 agonists-&gt;Biguanides|GLP-1 agonists|Sulfonylureas-&gt;Biguanides|Sulfonylureas-&gt;Sulfonylureas-&gt;GLP-1 agonists|Sulfonylureas-&gt;Insulin glargine-&gt;Biguanides|GLP-1 agonists|Insulin glargine|Sulfonylureas-&gt;Biguanides|Insulin glargine|Sulfonylureas-&gt;Biguanides|Insulin glargine|Insulin glulisine|Sulfonylureas"/>
  </r>
  <r>
    <s v="x.rUkRlJPTI"/>
    <x v="37"/>
    <s v="Māori"/>
    <s v="Biguanides"/>
    <x v="0"/>
    <d v="2016-08-10T00:00:00"/>
    <s v="Biguanides-&gt;Biguanides|Insulin glargine-&gt;Insulin glargine-&gt;Biguanides|DPP-4 inhibitors|Insulin glargine|SGLT-2 inhibitors-&gt;Biguanides|DPP-4 inhibitors|SGLT-2 inhibitors-&gt;DPP-4 inhibitors-&gt;Biguanides|SGLT-2 inhibitors"/>
  </r>
  <r>
    <s v="TcNbnRy4t0M"/>
    <x v="37"/>
    <s v="Māori"/>
    <s v="Biguanides"/>
    <x v="0"/>
    <d v="2011-11-04T00:00:00"/>
    <s v="Biguanides-&gt;Biguanides|Sulfonylureas-&gt;Sulfonylureas-&gt;Biguanides|DPP-4 inhibitors|Sulfonylureas-&gt;DPP-4 inhibitors-&gt;DPP-4 inhibitors|Sulfonylureas-&gt;SGLT-2 inhibitors-&gt;DPP-4 inhibitors|SGLT-2 inhibitors|Sulfonylureas-&gt;DPP-4 inhibitors|GLP-1 agonists|Sulfonylureas-&gt;GLP-1 agonists-&gt;Biguanides|GLP-1 agonists|Sulfonylureas-&gt;Biguanides|GLP-1 agonists-&gt;GLP-1 agonists|Sulfonylureas"/>
  </r>
  <r>
    <s v="TKxtWI39J0I"/>
    <x v="37"/>
    <s v="Māori"/>
    <s v="SGLT-2 inhibitors"/>
    <x v="0"/>
    <d v="2022-04-20T00:00:00"/>
    <s v="SGLT-2 inhibitors-&gt;DPP-4 inhibitors|SGLT-2 inhibitors-&gt;DPP-4 inhibitors"/>
  </r>
  <r>
    <s v="TM6r3xtYeIw"/>
    <x v="37"/>
    <s v="Asian"/>
    <s v="Biguanides"/>
    <x v="0"/>
    <d v="2024-02-02T00:00:00"/>
    <s v="Biguanides"/>
  </r>
  <r>
    <s v="Tld0xyZASe."/>
    <x v="37"/>
    <s v="Other"/>
    <s v="Biguanides"/>
    <x v="0"/>
    <d v="2016-05-27T00:00:00"/>
    <s v="Biguanides"/>
  </r>
  <r>
    <s v="toGeLw8WbYo"/>
    <x v="37"/>
    <s v="Other"/>
    <s v="Biguanides|Insulin glargine"/>
    <x v="0"/>
    <d v="2021-11-08T00:00:00"/>
    <s v="Biguanides|Insulin glargine-&gt;Insulin glargine-&gt;Biguanides-&gt;DPP-4 inhibitors-&gt;Biguanides|Insulin aspart|Insulin glargine-&gt;Insulin aspart|Insulin glargine"/>
  </r>
  <r>
    <s v="TObTqNR2T2k"/>
    <x v="37"/>
    <s v="Pacific peoples"/>
    <s v="Biguanides"/>
    <x v="0"/>
    <d v="2019-08-02T00:00:00"/>
    <s v="Biguanides-&gt;Insulin isophane"/>
  </r>
  <r>
    <s v="TMDq08VXQSA"/>
    <x v="37"/>
    <s v="Other"/>
    <s v="Insulin glargine"/>
    <x v="1"/>
    <d v="2024-10-29T00:00:00"/>
    <s v="Insulin glargine-&gt;SGLT-2 inhibitors-&gt;Insulin glargine|SGLT-2 inhibitors-&gt;DPP-4 inhibitors-&gt;DPP-4 inhibitors|SGLT-2 inhibitors"/>
  </r>
  <r>
    <s v="Tn0eVwoDajM"/>
    <x v="37"/>
    <s v="Māori"/>
    <s v="Biguanides|DPP-4 inhibitors|Insulin aspart|Insulin glargine"/>
    <x v="0"/>
    <d v="2022-04-28T00:00:00"/>
    <s v="Biguanides|DPP-4 inhibitors|Insulin aspart|Insulin glargine"/>
  </r>
  <r>
    <s v="twoR7ArKxG6"/>
    <x v="37"/>
    <s v="Pacific peoples"/>
    <s v="Biguanides"/>
    <x v="0"/>
    <d v="2021-05-05T00:00:00"/>
    <s v="Biguanides-&gt;SGLT-2 inhibitors-&gt;Biguanides|DPP-4 inhibitors-&gt;DPP-4 inhibitors"/>
  </r>
  <r>
    <s v="TVQhcjZeY9c"/>
    <x v="37"/>
    <s v="Māori"/>
    <s v="Biguanides"/>
    <x v="0"/>
    <d v="2022-09-16T00:00:00"/>
    <s v="Biguanides"/>
  </r>
  <r>
    <s v="TsrnBfcy266"/>
    <x v="37"/>
    <s v="Other"/>
    <s v="Biguanides"/>
    <x v="0"/>
    <d v="2020-07-29T00:00:00"/>
    <s v="Biguanides-&gt;DPP-4 inhibitors-&gt;SGLT-2 inhibitors-&gt;DPP-4 inhibitors|SGLT-2 inhibitors"/>
  </r>
  <r>
    <s v="q0DT8yVGuYI"/>
    <x v="37"/>
    <s v="Māori"/>
    <s v="Biguanides"/>
    <x v="0"/>
    <d v="2015-02-23T00:00:00"/>
    <s v="Biguanides-&gt;DPP-4 inhibitors-&gt;DPP-4 inhibitors|SGLT-2 inhibitors-&gt;Sulfonylureas-&gt;DPP-4 inhibitors|SGLT-2 inhibitors|Sulfonylureas"/>
  </r>
  <r>
    <s v="pY9GsYOmTAg"/>
    <x v="37"/>
    <s v="Pacific peoples"/>
    <s v="Biguanides"/>
    <x v="0"/>
    <d v="2021-05-16T00:00:00"/>
    <s v="Biguanides-&gt;DPP-4 inhibitors"/>
  </r>
  <r>
    <s v="pYCpbE7trCs"/>
    <x v="37"/>
    <s v="Other"/>
    <s v="Biguanides"/>
    <x v="0"/>
    <d v="2021-06-04T00:00:00"/>
    <s v="Biguanides-&gt;Biguanides|GLP-1 agonists-&gt;GLP-1 agonists"/>
  </r>
  <r>
    <s v="pXHXjHSkoak"/>
    <x v="37"/>
    <s v="Other"/>
    <s v="Biguanides"/>
    <x v="0"/>
    <d v="2022-02-11T00:00:00"/>
    <s v="Biguanides-&gt;Insulin isophane"/>
  </r>
  <r>
    <s v="pUpV3x2ebJo"/>
    <x v="37"/>
    <s v="Other"/>
    <s v="Biguanides|Sulfonylureas"/>
    <x v="0"/>
    <d v="2016-09-28T00:00:00"/>
    <s v="Biguanides|Sulfonylureas-&gt;Sulfonylureas-&gt;DPP-4 inhibitors-&gt;DPP-4 inhibitors|Sulfonylureas-&gt;DPP-4 inhibitors|SGLT-2 inhibitors-&gt;SGLT-2 inhibitors"/>
  </r>
  <r>
    <s v="pUNY4oXwrK2"/>
    <x v="37"/>
    <s v="Pacific peoples"/>
    <s v="Biguanides"/>
    <x v="0"/>
    <d v="2023-11-25T00:00:00"/>
    <s v="Biguanides-&gt;Insulin aspart|Insulin isophane"/>
  </r>
  <r>
    <s v="qAXrq9Zw4oE"/>
    <x v="37"/>
    <s v="Asian"/>
    <s v="DPP-4 inhibitors|Sulfonylureas"/>
    <x v="0"/>
    <d v="2023-01-28T00:00:00"/>
    <s v="DPP-4 inhibitors|Sulfonylureas-&gt;DPP-4 inhibitors|SGLT-2 inhibitors-&gt;DPP-4 inhibitors"/>
  </r>
  <r>
    <s v="QAF9nKolAfw"/>
    <x v="37"/>
    <s v="Other"/>
    <s v="Biguanides"/>
    <x v="0"/>
    <d v="2020-06-25T00:00:00"/>
    <s v="Biguanides"/>
  </r>
  <r>
    <s v="Qa..y2BnkqA"/>
    <x v="37"/>
    <s v="Asian"/>
    <s v="Biguanides"/>
    <x v="0"/>
    <d v="2017-05-11T00:00:00"/>
    <s v="Biguanides"/>
  </r>
  <r>
    <s v="q7zHvuBVK9k"/>
    <x v="37"/>
    <s v="Māori"/>
    <s v="Biguanides"/>
    <x v="0"/>
    <d v="2024-12-02T00:00:00"/>
    <s v="Biguanides"/>
  </r>
  <r>
    <s v="Q9MJcuqWXng"/>
    <x v="37"/>
    <s v="Asian"/>
    <s v="Biguanides"/>
    <x v="0"/>
    <d v="2024-10-25T00:00:00"/>
    <s v="Biguanides"/>
  </r>
  <r>
    <s v="q98IL1MLJgc"/>
    <x v="37"/>
    <s v="Other"/>
    <s v="Biguanides"/>
    <x v="0"/>
    <d v="2013-12-06T00:00:00"/>
    <s v="Biguanides-&gt;DPP-4 inhibitors"/>
  </r>
  <r>
    <s v="Q9byKU57X22"/>
    <x v="37"/>
    <s v="Asian"/>
    <s v="Biguanides"/>
    <x v="0"/>
    <d v="2014-02-10T00:00:00"/>
    <s v="Biguanides"/>
  </r>
  <r>
    <s v="q9g6b0omhfI"/>
    <x v="37"/>
    <s v="Other"/>
    <s v="Insulin aspart|Insulin isophane"/>
    <x v="1"/>
    <d v="2021-09-04T00:00:00"/>
    <s v="Insulin aspart|Insulin isophane-&gt;Insulin isophane-&gt;Biguanides"/>
  </r>
  <r>
    <s v="qEMRcAYKX3U"/>
    <x v="37"/>
    <s v="Māori"/>
    <s v="Biguanides"/>
    <x v="0"/>
    <d v="2012-10-12T00:00:00"/>
    <s v="Biguanides-&gt;Biguanides|GLP-1 agonists-&gt;DPP-4 inhibitors"/>
  </r>
  <r>
    <s v="tBVODLESJ/I"/>
    <x v="37"/>
    <s v="Māori"/>
    <s v="Biguanides"/>
    <x v="0"/>
    <d v="2025-10-24T00:00:00"/>
    <s v="Biguanides"/>
  </r>
  <r>
    <s v="TAwgL4yJqLE"/>
    <x v="37"/>
    <s v="Other"/>
    <s v="Biguanides"/>
    <x v="0"/>
    <d v="2011-06-04T00:00:00"/>
    <s v="Biguanides-&gt;Biguanides|Insulin isophane-&gt;Insulin isophane-&gt;GLP-1 agonists-&gt;Biguanides|GLP-1 agonists|Insulin isophane-&gt;Biguanides|GLP-1 agonists"/>
  </r>
  <r>
    <s v="Qe1ZAw124js"/>
    <x v="37"/>
    <s v="Pacific peoples"/>
    <s v="Biguanides|Insulin isophane"/>
    <x v="0"/>
    <d v="2023-07-26T00:00:00"/>
    <s v="Biguanides|Insulin isophane-&gt;Biguanides"/>
  </r>
  <r>
    <s v="DLmtaFFh.UQ"/>
    <x v="37"/>
    <s v="Other"/>
    <s v="Biguanides"/>
    <x v="0"/>
    <d v="2023-09-20T00:00:00"/>
    <s v="Biguanides-&gt;Biguanides|DPP-4 inhibitors-&gt;DPP-4 inhibitors"/>
  </r>
  <r>
    <s v="dkzFot0rDWk"/>
    <x v="37"/>
    <s v="Pacific peoples"/>
    <s v="Biguanides|Insulin isophane"/>
    <x v="0"/>
    <d v="2014-01-30T00:00:00"/>
    <s v="Biguanides|Insulin isophane-&gt;Biguanides"/>
  </r>
  <r>
    <s v="DKmmEEHy46A"/>
    <x v="37"/>
    <s v="Māori"/>
    <s v="Biguanides"/>
    <x v="0"/>
    <d v="2012-11-13T00:00:00"/>
    <s v="Biguanides-&gt;Biguanides|DPP-4 inhibitors-&gt;DPP-4 inhibitors-&gt;GLP-1 agonists-&gt;Biguanides|DPP-4 inhibitors|GLP-1 agonists-&gt;Insulin glargine-&gt;Biguanides|Insulin glargine-&gt;Biguanides|GLP-1 agonists|Insulin glargine-&gt;Biguanides|GLP-1 agonists-&gt;GLP-1 agonists|Insulin glargine"/>
  </r>
  <r>
    <s v="DKeugTi0Ypc"/>
    <x v="37"/>
    <s v="Māori"/>
    <s v="Biguanides"/>
    <x v="0"/>
    <d v="2020-03-06T00:00:00"/>
    <s v="Biguanides-&gt;SGLT-2 inhibitors-&gt;Biguanides|SGLT-2 inhibitors"/>
  </r>
  <r>
    <s v="Dj7Vcwd.mWU"/>
    <x v="37"/>
    <s v="Other"/>
    <s v="Biguanides"/>
    <x v="0"/>
    <d v="2023-10-26T00:00:00"/>
    <s v="Biguanides"/>
  </r>
  <r>
    <s v="DhWbDXm67Bc"/>
    <x v="37"/>
    <s v="Asian"/>
    <s v="Biguanides"/>
    <x v="0"/>
    <d v="2025-07-16T00:00:00"/>
    <s v="Biguanides-&gt;SGLT-2 inhibitors"/>
  </r>
  <r>
    <s v="DGqfpbSmYPE"/>
    <x v="37"/>
    <s v="Asian"/>
    <s v="Biguanides"/>
    <x v="0"/>
    <d v="2023-06-01T00:00:00"/>
    <s v="Biguanides-&gt;DPP-4 inhibitors"/>
  </r>
  <r>
    <s v="dI76NdOL3AI"/>
    <x v="37"/>
    <s v="Pacific peoples"/>
    <s v="Biguanides"/>
    <x v="0"/>
    <d v="2021-03-25T00:00:00"/>
    <s v="Biguanides"/>
  </r>
  <r>
    <s v="ap7boKxg/9U"/>
    <x v="37"/>
    <s v="Other"/>
    <s v="Biguanides"/>
    <x v="0"/>
    <d v="2018-02-20T00:00:00"/>
    <s v="Biguanides"/>
  </r>
  <r>
    <s v="AMG/nNED/7A"/>
    <x v="37"/>
    <s v="Māori"/>
    <s v="Biguanides"/>
    <x v="0"/>
    <d v="2014-12-23T00:00:00"/>
    <s v="Biguanides"/>
  </r>
  <r>
    <s v="aNdyJIXVGkk"/>
    <x v="37"/>
    <s v="Asian"/>
    <s v="Biguanides"/>
    <x v="0"/>
    <d v="2019-03-11T00:00:00"/>
    <s v="Biguanides"/>
  </r>
  <r>
    <s v="aBdoyHsAx1."/>
    <x v="37"/>
    <s v="Other"/>
    <s v="Biguanides"/>
    <x v="0"/>
    <d v="2025-03-10T00:00:00"/>
    <s v="Biguanides-&gt;Insulin isophane-&gt;Insulin aspart|Insulin isophane"/>
  </r>
  <r>
    <s v="aH40oYRUO6w"/>
    <x v="37"/>
    <s v="Asian"/>
    <s v="Biguanides"/>
    <x v="0"/>
    <d v="2015-11-26T00:00:00"/>
    <s v="Biguanides"/>
  </r>
  <r>
    <s v="AHGTah0bSm."/>
    <x v="37"/>
    <s v="Other"/>
    <s v="Biguanides"/>
    <x v="0"/>
    <d v="2012-08-07T00:00:00"/>
    <s v="Biguanides"/>
  </r>
  <r>
    <s v="AhkamcgvYME"/>
    <x v="37"/>
    <s v="Asian"/>
    <s v="Biguanides"/>
    <x v="0"/>
    <d v="2018-12-07T00:00:00"/>
    <s v="Biguanides-&gt;DPP-4 inhibitors"/>
  </r>
  <r>
    <s v="3RAulKe/6pc"/>
    <x v="37"/>
    <s v="Asian"/>
    <s v="Biguanides"/>
    <x v="0"/>
    <d v="2023-08-07T00:00:00"/>
    <s v="Biguanides-&gt;Insulin aspart|Insulin isophane"/>
  </r>
  <r>
    <s v="3RDBzIDo.lg"/>
    <x v="37"/>
    <s v="Asian"/>
    <s v="Biguanides"/>
    <x v="0"/>
    <d v="2023-02-15T00:00:00"/>
    <s v="Biguanides"/>
  </r>
  <r>
    <s v="3qcb5MLHIRI"/>
    <x v="37"/>
    <s v="Asian"/>
    <s v="DPP-4 inhibitors"/>
    <x v="0"/>
    <d v="2023-10-03T00:00:00"/>
    <s v="DPP-4 inhibitors"/>
  </r>
  <r>
    <s v="3iRaV9rjU0s"/>
    <x v="37"/>
    <s v="Māori"/>
    <s v="Biguanides|Insulin isophane"/>
    <x v="0"/>
    <d v="2021-06-15T00:00:00"/>
    <s v="Biguanides|Insulin isophane"/>
  </r>
  <r>
    <s v="9p3hDzng68I"/>
    <x v="37"/>
    <s v="Asian"/>
    <s v="Biguanides"/>
    <x v="0"/>
    <d v="2025-09-23T00:00:00"/>
    <s v="Biguanides"/>
  </r>
  <r>
    <s v="A7SIH85aH22"/>
    <x v="37"/>
    <s v="Asian"/>
    <s v="Biguanides"/>
    <x v="0"/>
    <d v="2023-09-07T00:00:00"/>
    <s v="Biguanides"/>
  </r>
  <r>
    <s v="aahcGYC/X1Y"/>
    <x v="37"/>
    <s v="Pacific peoples"/>
    <s v="Biguanides"/>
    <x v="0"/>
    <d v="2015-04-22T00:00:00"/>
    <s v="Biguanides-&gt;DPP-4 inhibitors|SGLT-2 inhibitors-&gt;DPP-4 inhibitors"/>
  </r>
  <r>
    <s v="A51nkmlPDHA"/>
    <x v="37"/>
    <s v="Other"/>
    <s v="Biguanides"/>
    <x v="0"/>
    <d v="2013-03-15T00:00:00"/>
    <s v="Biguanides-&gt;Biguanides|Sulfonylureas-&gt;Insulin glargine-&gt;Biguanides|Insulin glargine|Sulfonylureas-&gt;DPP-4 inhibitors|Insulin glargine|Sulfonylureas-&gt;DPP-4 inhibitors|Sulfonylureas-&gt;DPP-4 inhibitors|Insulin glargine|SGLT-2 inhibitors|Sulfonylureas-&gt;DPP-4 inhibitors|Insulin glargine|SGLT-2 inhibitors"/>
  </r>
  <r>
    <s v="A2Lf26o2yHc"/>
    <x v="37"/>
    <s v="Pacific peoples"/>
    <s v="Biguanides"/>
    <x v="0"/>
    <d v="2024-04-09T00:00:00"/>
    <s v="Biguanides"/>
  </r>
  <r>
    <s v="9x.JRqrjlt2"/>
    <x v="37"/>
    <s v="Other"/>
    <s v="Biguanides"/>
    <x v="0"/>
    <d v="2016-04-01T00:00:00"/>
    <s v="Biguanides-&gt;DPP-4 inhibitors-&gt;SGLT-2 inhibitors-&gt;GLP-1 agonists"/>
  </r>
  <r>
    <s v="9xRxQSWxjR."/>
    <x v="37"/>
    <s v="Other"/>
    <s v="Biguanides"/>
    <x v="0"/>
    <d v="2021-04-01T00:00:00"/>
    <s v="Biguanides"/>
  </r>
  <r>
    <s v="9Vwx2ifaN/s"/>
    <x v="37"/>
    <s v="Other"/>
    <s v="Biguanides"/>
    <x v="0"/>
    <d v="2022-10-25T00:00:00"/>
    <s v="Biguanides"/>
  </r>
  <r>
    <s v="9uNi9OGK9Nc"/>
    <x v="37"/>
    <s v="Asian"/>
    <s v="Biguanides"/>
    <x v="0"/>
    <d v="2022-03-11T00:00:00"/>
    <s v="Biguanides-&gt;DPP-4 inhibitors-&gt;DPP-4 inhibitors|Sulfonylureas-&gt;DPP-4 inhibitors|SGLT-2 inhibitors|Sulfonylureas"/>
  </r>
  <r>
    <s v="z2UIPR6dXH."/>
    <x v="37"/>
    <s v="Other"/>
    <s v="Biguanides"/>
    <x v="0"/>
    <d v="2025-06-23T00:00:00"/>
    <s v="Biguanides-&gt;Insulin isophane-&gt;Insulin aspart|Insulin isophane-&gt;Insulin aspart"/>
  </r>
  <r>
    <s v="Z3MYqENX0vU"/>
    <x v="37"/>
    <s v="Other"/>
    <s v="Biguanides"/>
    <x v="0"/>
    <d v="2023-11-22T00:00:00"/>
    <s v="Biguanides"/>
  </r>
  <r>
    <s v="Z0.FJ2.jYUk"/>
    <x v="37"/>
    <s v="Other"/>
    <s v="Biguanides"/>
    <x v="0"/>
    <d v="2017-07-18T00:00:00"/>
    <s v="Biguanides"/>
  </r>
  <r>
    <s v="Z6EJsdyBlRs"/>
    <x v="37"/>
    <s v="Asian"/>
    <s v="Biguanides"/>
    <x v="0"/>
    <d v="2024-05-10T00:00:00"/>
    <s v="Biguanides"/>
  </r>
  <r>
    <s v="z9l2BNgfLbU"/>
    <x v="37"/>
    <s v="Asian"/>
    <s v="Biguanides"/>
    <x v="0"/>
    <d v="2014-02-20T00:00:00"/>
    <s v="Biguanides-&gt;Biguanides|Sulfonylureas-&gt;DPP-4 inhibitors-&gt;DPP-4 inhibitors|Insulin glargine-&gt;Insulin glargine-&gt;DPP-4 inhibitors|GLP-1 agonists-&gt;Biguanides|GLP-1 agonists-&gt;GLP-1 agonists-&gt;GLP-1 agonists|SGLT-2 inhibitors"/>
  </r>
  <r>
    <s v="ZdkmHQE4js6"/>
    <x v="37"/>
    <s v="Other"/>
    <s v="Biguanides"/>
    <x v="0"/>
    <d v="2012-06-15T00:00:00"/>
    <s v="Biguanides"/>
  </r>
  <r>
    <s v="ZDTDv.oC3xY"/>
    <x v="37"/>
    <s v="Māori"/>
    <s v="Biguanides|Insulin aspart"/>
    <x v="0"/>
    <d v="2016-11-24T00:00:00"/>
    <s v="Biguanides|Insulin aspart-&gt;Biguanides-&gt;Insulin aspart-&gt;Insulin aspart|Insulin glargine-&gt;Insulin glargine"/>
  </r>
  <r>
    <s v="ZCXtGrZvDAc"/>
    <x v="37"/>
    <s v="Other"/>
    <s v="Biguanides"/>
    <x v="0"/>
    <d v="2021-07-27T00:00:00"/>
    <s v="Biguanides"/>
  </r>
  <r>
    <s v="ZDaYe71rxFc"/>
    <x v="37"/>
    <s v="Māori"/>
    <s v="Biguanides"/>
    <x v="0"/>
    <d v="2020-07-21T00:00:00"/>
    <s v="Biguanides"/>
  </r>
  <r>
    <s v="ZAw2nUZpUdU"/>
    <x v="37"/>
    <s v="Māori"/>
    <s v="Biguanides"/>
    <x v="0"/>
    <d v="2023-06-22T00:00:00"/>
    <s v="Biguanides-&gt;SGLT-2 inhibitors"/>
  </r>
  <r>
    <s v="Zc3BYvNzvjU"/>
    <x v="37"/>
    <s v="Pacific peoples"/>
    <s v="Biguanides|Insulin glargine"/>
    <x v="0"/>
    <d v="2024-01-24T00:00:00"/>
    <s v="Biguanides|Insulin glargine-&gt;Insulin glargine"/>
  </r>
  <r>
    <s v="Zc3DodYcDB6"/>
    <x v="37"/>
    <s v="Pacific peoples"/>
    <s v="Biguanides|Insulin isophane"/>
    <x v="0"/>
    <d v="2017-06-03T00:00:00"/>
    <s v="Biguanides|Insulin isophane-&gt;Insulin aspart"/>
  </r>
  <r>
    <s v="Zcc5QBOYL7A"/>
    <x v="37"/>
    <s v="Māori"/>
    <s v="Biguanides"/>
    <x v="0"/>
    <d v="2016-05-17T00:00:00"/>
    <s v="Biguanides"/>
  </r>
  <r>
    <s v="zCAnnLPV/Js"/>
    <x v="37"/>
    <s v="Other"/>
    <s v="Biguanides"/>
    <x v="0"/>
    <d v="2016-11-01T00:00:00"/>
    <s v="Biguanides-&gt;SGLT-2 inhibitors-&gt;Biguanides|DPP-4 inhibitors-&gt;Biguanides|GLP-1 agonists-&gt;GLP-1 agonists"/>
  </r>
  <r>
    <s v="ZOQgyTzrzRQ"/>
    <x v="37"/>
    <s v="Asian"/>
    <s v="Biguanides"/>
    <x v="0"/>
    <d v="2024-04-15T00:00:00"/>
    <s v="Biguanides"/>
  </r>
  <r>
    <s v="zqiGS79fmPc"/>
    <x v="37"/>
    <s v="Other"/>
    <s v="Biguanides"/>
    <x v="0"/>
    <d v="2020-02-07T00:00:00"/>
    <s v="Biguanides-&gt;Sulfonylureas-&gt;DPP-4 inhibitors-&gt;DPP-4 inhibitors|Sulfonylureas-&gt;Insulin aspart|Insulin isophane-&gt;Insulin isophane-&gt;GLP-1 agonists-&gt;SGLT-2 inhibitors"/>
  </r>
  <r>
    <s v="zPIBwB/hak."/>
    <x v="37"/>
    <s v="Other"/>
    <s v="Biguanides"/>
    <x v="0"/>
    <d v="2013-02-13T00:00:00"/>
    <s v="Biguanides"/>
  </r>
  <r>
    <s v="znq9DvoAp1g"/>
    <x v="37"/>
    <s v="Pacific peoples"/>
    <s v="Biguanides"/>
    <x v="0"/>
    <d v="2023-11-07T00:00:00"/>
    <s v="Biguanides"/>
  </r>
  <r>
    <s v="zjtZcE7acvs"/>
    <x v="37"/>
    <s v="Māori"/>
    <s v="Biguanides"/>
    <x v="0"/>
    <d v="2024-01-25T00:00:00"/>
    <s v="Biguanides-&gt;DPP-4 inhibitors"/>
  </r>
  <r>
    <s v="zhfrIHVCaGA"/>
    <x v="37"/>
    <s v="Asian"/>
    <s v="Biguanides"/>
    <x v="0"/>
    <d v="2015-08-14T00:00:00"/>
    <s v="Biguanides"/>
  </r>
  <r>
    <s v="Zgq8RyQJ4CI"/>
    <x v="37"/>
    <s v="Asian"/>
    <s v="DPP-4 inhibitors"/>
    <x v="0"/>
    <d v="2019-11-27T00:00:00"/>
    <s v="DPP-4 inhibitors"/>
  </r>
  <r>
    <s v="zRdck3L/pWs"/>
    <x v="37"/>
    <s v="Other"/>
    <s v="Biguanides"/>
    <x v="0"/>
    <d v="2022-10-11T00:00:00"/>
    <s v="Biguanides-&gt;DPP-4 inhibitors"/>
  </r>
  <r>
    <s v="ZQjiQDiL7Os"/>
    <x v="37"/>
    <s v="Asian"/>
    <s v="Biguanides"/>
    <x v="0"/>
    <d v="2024-10-19T00:00:00"/>
    <s v="Biguanides"/>
  </r>
  <r>
    <s v="ZsMR2SR12MA"/>
    <x v="37"/>
    <s v="Pacific peoples"/>
    <s v="Biguanides"/>
    <x v="0"/>
    <d v="2024-12-20T00:00:00"/>
    <s v="Biguanides-&gt;DPP-4 inhibitors-&gt;Insulin glargine-&gt;Insulin aspart|Insulin glargine-&gt;Insulin aspart"/>
  </r>
  <r>
    <s v="27h.vgPZ/V6"/>
    <x v="37"/>
    <s v="Asian"/>
    <s v="Biguanides"/>
    <x v="0"/>
    <d v="2023-07-04T00:00:00"/>
    <s v="Biguanides-&gt;DPP-4 inhibitors-&gt;DPP-4 inhibitors|SGLT-2 inhibitors"/>
  </r>
  <r>
    <s v="2ciJbYh8T3Q"/>
    <x v="37"/>
    <s v="Asian"/>
    <s v="Biguanides"/>
    <x v="0"/>
    <d v="2023-05-25T00:00:00"/>
    <s v="Biguanides-&gt;Biguanides|DPP-4 inhibitors"/>
  </r>
  <r>
    <s v="2eZ1R9NypyI"/>
    <x v="37"/>
    <s v="Māori"/>
    <s v="Biguanides"/>
    <x v="0"/>
    <d v="2023-04-13T00:00:00"/>
    <s v="Biguanides"/>
  </r>
  <r>
    <s v="2FpHBMSZuwg"/>
    <x v="37"/>
    <s v="Pacific peoples"/>
    <s v="Biguanides"/>
    <x v="0"/>
    <d v="2024-06-04T00:00:00"/>
    <s v="Biguanides"/>
  </r>
  <r>
    <s v="2gAW60OF.G."/>
    <x v="37"/>
    <s v="Māori"/>
    <s v="Biguanides"/>
    <x v="0"/>
    <d v="2024-08-05T00:00:00"/>
    <s v="Biguanides-&gt;SGLT-2 inhibitors-&gt;DPP-4 inhibitors"/>
  </r>
  <r>
    <s v="2LePjigcYbY"/>
    <x v="37"/>
    <s v="Pacific peoples"/>
    <s v="Biguanides"/>
    <x v="0"/>
    <d v="2023-02-02T00:00:00"/>
    <s v="Biguanides-&gt;Biguanides|Insulin aspart|Insulin isophane-&gt;Insulin aspart|Insulin isophane"/>
  </r>
  <r>
    <s v="2MrFm0AHkkI"/>
    <x v="37"/>
    <s v="Māori"/>
    <s v="Biguanides"/>
    <x v="0"/>
    <d v="2016-06-13T00:00:00"/>
    <s v="Biguanides"/>
  </r>
  <r>
    <s v="2N2h1l9mCMA"/>
    <x v="37"/>
    <s v="Pacific peoples"/>
    <s v="Biguanides|Sulfonylureas"/>
    <x v="0"/>
    <d v="2012-05-03T00:00:00"/>
    <s v="Biguanides|Sulfonylureas-&gt;Insulin isophane-&gt;Biguanides|Insulin isophane|Sulfonylureas-&gt;Biguanides|Insulin isophane-&gt;Biguanides-&gt;SGLT-2 inhibitors-&gt;Biguanides|Insulin isophane|SGLT-2 inhibitors-&gt;DPP-4 inhibitors|Insulin isophane-&gt;DPP-4 inhibitors|Insulin isophane|SGLT-2 inhibitors-&gt;DPP-4 inhibitors-&gt;DPP-4 inhibitors|SGLT-2 inhibitors"/>
  </r>
  <r>
    <s v="2qWgOnBzDLs"/>
    <x v="37"/>
    <s v="Pacific peoples"/>
    <s v="Biguanides"/>
    <x v="0"/>
    <d v="2023-10-03T00:00:00"/>
    <s v="Biguanides"/>
  </r>
  <r>
    <s v="35cZPdKL.Qg"/>
    <x v="37"/>
    <s v="Asian"/>
    <s v="Biguanides"/>
    <x v="0"/>
    <d v="2023-12-12T00:00:00"/>
    <s v="Biguanides"/>
  </r>
  <r>
    <s v="39i.VEtwnbU"/>
    <x v="37"/>
    <s v="Māori"/>
    <s v="Biguanides"/>
    <x v="0"/>
    <d v="2022-05-02T00:00:00"/>
    <s v="Biguanides-&gt;SGLT-2 inhibitors-&gt;Insulin glargine-&gt;GLP-1 agonists-&gt;DPP-4 inhibitors-&gt;DPP-4 inhibitors|Insulin glargine-&gt;GLP-1 agonists|Insulin glargine-&gt;Insulin glargine|SGLT-2 inhibitors"/>
  </r>
  <r>
    <s v="3Hxj81IbroI"/>
    <x v="37"/>
    <s v="Asian"/>
    <s v="Biguanides"/>
    <x v="0"/>
    <d v="2019-04-24T00:00:00"/>
    <s v="Biguanides"/>
  </r>
  <r>
    <s v="3gnqkau0DeQ"/>
    <x v="37"/>
    <s v="Other"/>
    <s v="Biguanides"/>
    <x v="0"/>
    <d v="2015-11-18T00:00:00"/>
    <s v="Biguanides-&gt;DPP-4 inhibitors-&gt;DPP-4 inhibitors|SGLT-2 inhibitors-&gt;DPP-4 inhibitors|SGLT-2 inhibitors|Sulfonylureas"/>
  </r>
  <r>
    <s v="3Gauqwg2Tp6"/>
    <x v="37"/>
    <s v="Māori"/>
    <s v="Biguanides"/>
    <x v="0"/>
    <d v="2025-08-04T00:00:00"/>
    <s v="Biguanides"/>
  </r>
  <r>
    <s v="OCWMbF9WS3Q"/>
    <x v="37"/>
    <s v="Other"/>
    <s v="Biguanides"/>
    <x v="0"/>
    <d v="2023-11-13T00:00:00"/>
    <s v="Biguanides"/>
  </r>
  <r>
    <s v="oCXIymLxnXc"/>
    <x v="37"/>
    <s v="Māori"/>
    <s v="Biguanides"/>
    <x v="0"/>
    <d v="2012-07-05T00:00:00"/>
    <s v="Biguanides"/>
  </r>
  <r>
    <s v="OcK5wFzODQg"/>
    <x v="37"/>
    <s v="Other"/>
    <s v="DPP-4 inhibitors|Insulin glargine"/>
    <x v="0"/>
    <d v="2025-05-28T00:00:00"/>
    <s v="DPP-4 inhibitors|Insulin glargine-&gt;DPP-4 inhibitors-&gt;Insulin glargine"/>
  </r>
  <r>
    <s v="oflAOHKSv9Y"/>
    <x v="37"/>
    <s v="Pacific peoples"/>
    <s v="Biguanides"/>
    <x v="0"/>
    <d v="2021-03-23T00:00:00"/>
    <s v="Biguanides"/>
  </r>
  <r>
    <s v="OKqxa9lf8T6"/>
    <x v="37"/>
    <s v="Other"/>
    <s v="Biguanides"/>
    <x v="0"/>
    <d v="2023-03-06T00:00:00"/>
    <s v="Biguanides"/>
  </r>
  <r>
    <s v="OMGVEcj7ecI"/>
    <x v="37"/>
    <s v="Asian"/>
    <s v="Biguanides"/>
    <x v="0"/>
    <d v="2015-06-23T00:00:00"/>
    <s v="Biguanides-&gt;Biguanides|Sulfonylureas-&gt;Biguanides|DPP-4 inhibitors-&gt;DPP-4 inhibitors-&gt;DPP-4 inhibitors|Sulfonylureas-&gt;Biguanides|DPP-4 inhibitors|Insulin glargine|Sulfonylureas-&gt;DPP-4 inhibitors|Insulin glargine-&gt;DPP-4 inhibitors|Insulin glargine|Sulfonylureas-&gt;DPP-4 inhibitors|Insulin glargine|SGLT-2 inhibitors|Sulfonylureas-&gt;SGLT-2 inhibitors"/>
  </r>
  <r>
    <s v="ojTKEEYQ1IU"/>
    <x v="37"/>
    <s v="Asian"/>
    <s v="Biguanides"/>
    <x v="0"/>
    <d v="2022-01-20T00:00:00"/>
    <s v="Biguanides"/>
  </r>
  <r>
    <s v="oOsePjqhTj."/>
    <x v="37"/>
    <s v="Asian"/>
    <s v="Biguanides"/>
    <x v="0"/>
    <d v="2024-09-11T00:00:00"/>
    <s v="Biguanides-&gt;Insulin isophane"/>
  </r>
  <r>
    <s v="Op5bCIbB.kI"/>
    <x v="37"/>
    <s v="Other"/>
    <s v="Biguanides"/>
    <x v="0"/>
    <d v="2023-08-04T00:00:00"/>
    <s v="Biguanides-&gt;DPP-4 inhibitors"/>
  </r>
  <r>
    <s v="OpjsfG5d4H2"/>
    <x v="37"/>
    <s v="Asian"/>
    <s v="Biguanides"/>
    <x v="0"/>
    <d v="2021-04-09T00:00:00"/>
    <s v="Biguanides-&gt;DPP-4 inhibitors-&gt;Biguanides|DPP-4 inhibitors-&gt;Insulin glargine-&gt;DPP-4 inhibitors|Insulin glargine"/>
  </r>
  <r>
    <s v="OPKKX5UNoT2"/>
    <x v="37"/>
    <s v="Māori"/>
    <s v="Biguanides|Insulin isophane"/>
    <x v="0"/>
    <d v="2012-08-14T00:00:00"/>
    <s v="Biguanides|Insulin isophane-&gt;Insulin isophane-&gt;Biguanides-&gt;Insulin aspart"/>
  </r>
  <r>
    <s v="opFaO6m6Bew"/>
    <x v="37"/>
    <s v="Māori"/>
    <s v="Biguanides"/>
    <x v="0"/>
    <d v="2018-09-14T00:00:00"/>
    <s v="Biguanides-&gt;SGLT-2 inhibitors"/>
  </r>
  <r>
    <s v="osl/ADGPjRg"/>
    <x v="37"/>
    <s v="Pacific peoples"/>
    <s v="Biguanides"/>
    <x v="0"/>
    <d v="2019-07-24T00:00:00"/>
    <s v="Biguanides-&gt;Biguanides|Insulin glargine-&gt;DPP-4 inhibitors|Insulin glargine-&gt;Insulin glargine|SGLT-2 inhibitors-&gt;DPP-4 inhibitors-&gt;DPP-4 inhibitors|SGLT-2 inhibitors-&gt;DPP-4 inhibitors|Insulin glargine|SGLT-2 inhibitors"/>
  </r>
  <r>
    <s v="OsCMl1tD1eI"/>
    <x v="37"/>
    <s v="Pacific peoples"/>
    <s v="Biguanides"/>
    <x v="0"/>
    <d v="2024-09-02T00:00:00"/>
    <s v="Biguanides"/>
  </r>
  <r>
    <s v="OuHc.zCDeJ2"/>
    <x v="37"/>
    <s v="Māori"/>
    <s v="Biguanides"/>
    <x v="0"/>
    <d v="2025-08-08T00:00:00"/>
    <s v="Biguanides"/>
  </r>
  <r>
    <s v="ou/Y0jjHJaw"/>
    <x v="37"/>
    <s v="Asian"/>
    <s v="Biguanides"/>
    <x v="0"/>
    <d v="2011-12-23T00:00:00"/>
    <s v="Biguanides-&gt;Insulin isophane-&gt;Insulin aspart-&gt;Insulin aspart|Insulin isophane"/>
  </r>
  <r>
    <s v="oUAd6upJHzo"/>
    <x v="37"/>
    <s v="Asian"/>
    <s v="Biguanides"/>
    <x v="0"/>
    <d v="2021-05-06T00:00:00"/>
    <s v="Biguanides-&gt;DPP-4 inhibitors-&gt;Sulfonylureas"/>
  </r>
  <r>
    <s v="OVn4pjt9Rr2"/>
    <x v="37"/>
    <s v="Asian"/>
    <s v="DPP-4 inhibitors"/>
    <x v="0"/>
    <d v="2024-04-02T00:00:00"/>
    <s v="DPP-4 inhibitors"/>
  </r>
  <r>
    <s v="oVi8aTRZ1ts"/>
    <x v="37"/>
    <s v="Other"/>
    <s v="Biguanides"/>
    <x v="0"/>
    <d v="2013-07-30T00:00:00"/>
    <s v="Biguanides"/>
  </r>
  <r>
    <s v="rWvrkHnaVfg"/>
    <x v="37"/>
    <s v="Other"/>
    <s v="Biguanides|Insulin isophane"/>
    <x v="0"/>
    <d v="2023-08-29T00:00:00"/>
    <s v="Biguanides|Insulin isophane-&gt;Biguanides"/>
  </r>
  <r>
    <s v="rXGyJ06Y40I"/>
    <x v="37"/>
    <s v="Asian"/>
    <s v="Biguanides"/>
    <x v="0"/>
    <d v="2019-05-22T00:00:00"/>
    <s v="Biguanides-&gt;DPP-4 inhibitors"/>
  </r>
  <r>
    <s v="s2jLUdV0AWg"/>
    <x v="37"/>
    <s v="Asian"/>
    <s v="DPP-4 inhibitors|SGLT-2 inhibitors"/>
    <x v="0"/>
    <d v="2022-07-21T00:00:00"/>
    <s v="DPP-4 inhibitors|SGLT-2 inhibitors"/>
  </r>
  <r>
    <s v="S/sr2zaP7.A"/>
    <x v="37"/>
    <s v="Māori"/>
    <s v="Biguanides"/>
    <x v="0"/>
    <d v="2025-12-19T00:00:00"/>
    <s v="Biguanides"/>
  </r>
  <r>
    <s v="S.pURSc63rI"/>
    <x v="37"/>
    <s v="Asian"/>
    <s v="Biguanides"/>
    <x v="0"/>
    <d v="2011-12-28T00:00:00"/>
    <s v="Biguanides"/>
  </r>
  <r>
    <s v="S6iUV4pOEgU"/>
    <x v="37"/>
    <s v="Other"/>
    <s v="Biguanides"/>
    <x v="0"/>
    <d v="2012-04-17T00:00:00"/>
    <s v="Biguanides-&gt;Biguanides|DPP-4 inhibitors-&gt;DPP-4 inhibitors-&gt;Biguanides|SGLT-2 inhibitors-&gt;SGLT-2 inhibitors"/>
  </r>
  <r>
    <s v="S8BbskPfS6E"/>
    <x v="37"/>
    <s v="Other"/>
    <s v="Biguanides"/>
    <x v="0"/>
    <d v="2017-04-21T00:00:00"/>
    <s v="Biguanides-&gt;Insulin aspart|Insulin isophane"/>
  </r>
  <r>
    <s v="S5J6koeztEI"/>
    <x v="37"/>
    <s v="Other"/>
    <s v="Biguanides"/>
    <x v="0"/>
    <d v="2012-10-04T00:00:00"/>
    <s v="Biguanides-&gt;Insulin isophane|Insulin lispro"/>
  </r>
  <r>
    <s v="sAQCjEYEvIk"/>
    <x v="37"/>
    <s v="Māori"/>
    <s v="Biguanides|DPP-4 inhibitors"/>
    <x v="0"/>
    <d v="2020-05-07T00:00:00"/>
    <s v="Biguanides|DPP-4 inhibitors-&gt;DPP-4 inhibitors-&gt;SGLT-2 inhibitors-&gt;DPP-4 inhibitors|SGLT-2 inhibitors-&gt;Biguanides"/>
  </r>
  <r>
    <s v="RqbV5/6tbuU"/>
    <x v="37"/>
    <s v="Māori"/>
    <s v="Biguanides"/>
    <x v="0"/>
    <d v="2023-05-04T00:00:00"/>
    <s v="Biguanides-&gt;DPP-4 inhibitors"/>
  </r>
  <r>
    <s v="RpRH8AS2wYI"/>
    <x v="37"/>
    <s v="Pacific peoples"/>
    <s v="Insulin isophane|Insulin lispro"/>
    <x v="1"/>
    <d v="2011-02-14T00:00:00"/>
    <s v="Insulin isophane|Insulin lispro-&gt;Insulin aspart|Insulin isophane-&gt;Insulin lispro-&gt;Biguanides-&gt;Biguanides|Sulfonylureas-&gt;SGLT-2 inhibitors-&gt;Biguanides|SGLT-2 inhibitors|Sulfonylureas-&gt;GLP-1 agonists-&gt;Biguanides|GLP-1 agonists|Sulfonylureas"/>
  </r>
  <r>
    <s v="oYLsneMoyMI"/>
    <x v="37"/>
    <s v="Other"/>
    <s v="Biguanides"/>
    <x v="0"/>
    <d v="2014-11-12T00:00:00"/>
    <s v="Biguanides"/>
  </r>
  <r>
    <s v="snC5KnJXyCU"/>
    <x v="37"/>
    <s v="Other"/>
    <s v="Biguanides|Sulfonylureas"/>
    <x v="0"/>
    <d v="2014-11-12T00:00:00"/>
    <s v="Biguanides|Sulfonylureas"/>
  </r>
  <r>
    <s v="scXlyiSg66Q"/>
    <x v="37"/>
    <s v="Asian"/>
    <s v="Biguanides"/>
    <x v="0"/>
    <d v="2024-06-21T00:00:00"/>
    <s v="Biguanides"/>
  </r>
  <r>
    <s v="shjxpEEROXo"/>
    <x v="37"/>
    <s v="Māori"/>
    <s v="Biguanides"/>
    <x v="0"/>
    <d v="2011-04-04T00:00:00"/>
    <s v="Biguanides-&gt;Insulin isophane-&gt;Insulin aspart|Insulin isophane-&gt;Biguanides|Insulin aspart|Insulin isophane-&gt;Insulin aspart-&gt;Biguanides|Insulin aspart|Insulin glargine-&gt;DPP-4 inhibitors-&gt;Insulin aspart|Insulin glargine-&gt;DPP-4 inhibitors|Insulin aspart-&gt;DPP-4 inhibitors|Insulin aspart|Insulin glargine-&gt;Insulin glargine-&gt;Biguanides|GLP-1 agonists|Insulin aspart|Insulin glargine-&gt;Biguanides|GLP-1 agonists-&gt;GLP-1 agonists|Insulin aspart|Insulin glargine-&gt;GLP-1 agonists-&gt;Biguanides|Insulin aspart"/>
  </r>
  <r>
    <s v="sJ0..fICagc"/>
    <x v="37"/>
    <s v="Other"/>
    <s v="Biguanides"/>
    <x v="0"/>
    <d v="2020-04-03T00:00:00"/>
    <s v="Biguanides-&gt;Insulin aspart|Insulin isophane-&gt;Insulin isophane"/>
  </r>
  <r>
    <s v="VNpQBH57RoU"/>
    <x v="37"/>
    <s v="Other"/>
    <s v="Biguanides"/>
    <x v="0"/>
    <d v="2025-02-03T00:00:00"/>
    <s v="Biguanides-&gt;Biguanides|DPP-4 inhibitors-&gt;DPP-4 inhibitors"/>
  </r>
  <r>
    <s v="vNr0nKzGOgo"/>
    <x v="37"/>
    <s v="Other"/>
    <s v="Insulin glargine"/>
    <x v="1"/>
    <d v="2025-01-21T00:00:00"/>
    <s v="Insulin glargine-&gt;Biguanides|Insulin glargine"/>
  </r>
  <r>
    <s v="VTS7r/svYMM"/>
    <x v="37"/>
    <s v="Māori"/>
    <s v="Biguanides"/>
    <x v="0"/>
    <d v="2014-06-18T00:00:00"/>
    <s v="Biguanides-&gt;Insulin glargine-&gt;Biguanides|Insulin glargine-&gt;Sulfonylureas-&gt;Biguanides|Sulfonylureas-&gt;Biguanides|Insulin glargine|Sulfonylureas-&gt;Thiazolidinedione-&gt;Biguanides|Insulin isophane-&gt;Insulin isophane-&gt;DPP-4 inhibitors-&gt;Biguanides|DPP-4 inhibitors-&gt;SGLT-2 inhibitors-&gt;DPP-4 inhibitors|SGLT-2 inhibitors-&gt;GLP-1 agonists-&gt;GLP-1 agonists|SGLT-2 inhibitors"/>
  </r>
  <r>
    <s v="VSyzXtFKvlo"/>
    <x v="37"/>
    <s v="Asian"/>
    <s v="Biguanides"/>
    <x v="0"/>
    <d v="2025-08-06T00:00:00"/>
    <s v="Biguanides"/>
  </r>
  <r>
    <s v="VSwdeGeoFY2"/>
    <x v="37"/>
    <s v="Māori"/>
    <s v="Biguanides"/>
    <x v="0"/>
    <d v="2020-10-30T00:00:00"/>
    <s v="Biguanides-&gt;Biguanides|Sulfonylureas-&gt;Insulin glargine-&gt;SGLT-2 inhibitors-&gt;GLP-1 agonists"/>
  </r>
  <r>
    <s v="Vli6hX13oJ6"/>
    <x v="37"/>
    <s v="Asian"/>
    <s v="Insulin aspart|Insulin isophane"/>
    <x v="1"/>
    <d v="2015-04-10T00:00:00"/>
    <s v="Insulin aspart|Insulin isophane-&gt;Insulin aspart-&gt;Biguanides"/>
  </r>
  <r>
    <s v="vMcytXwNUjw"/>
    <x v="37"/>
    <s v="Other"/>
    <s v="Biguanides"/>
    <x v="0"/>
    <d v="2011-07-15T00:00:00"/>
    <s v="Biguanides"/>
  </r>
  <r>
    <s v="vn91k5EBWZQ"/>
    <x v="37"/>
    <s v="Asian"/>
    <s v="Biguanides"/>
    <x v="0"/>
    <d v="2025-12-18T00:00:00"/>
    <s v="Biguanides"/>
  </r>
  <r>
    <s v="vHUAiDkLc9Y"/>
    <x v="37"/>
    <s v="Māori"/>
    <s v="Biguanides"/>
    <x v="0"/>
    <d v="2025-03-12T00:00:00"/>
    <s v="Biguanides-&gt;SGLT-2 inhibitors-&gt;Biguanides|DPP-4 inhibitors"/>
  </r>
  <r>
    <s v="YX7vCjM79LQ"/>
    <x v="37"/>
    <s v="Other"/>
    <s v="Biguanides"/>
    <x v="0"/>
    <d v="2016-09-26T00:00:00"/>
    <s v="Biguanides-&gt;Sulfonylureas-&gt;Biguanides|Sulfonylureas-&gt;DPP-4 inhibitors-&gt;DPP-4 inhibitors|Sulfonylureas-&gt;SGLT-2 inhibitors-&gt;DPP-4 inhibitors|SGLT-2 inhibitors-&gt;DPP-4 inhibitors|SGLT-2 inhibitors|Sulfonylureas"/>
  </r>
  <r>
    <s v="yWwaeUDK7WM"/>
    <x v="37"/>
    <s v="Other"/>
    <s v="Biguanides"/>
    <x v="0"/>
    <d v="2015-10-14T00:00:00"/>
    <s v="Biguanides-&gt;Biguanides|Sulfonylureas-&gt;Biguanides|DPP-4 inhibitors-&gt;DPP-4 inhibitors-&gt;DPP-4 inhibitors|Sulfonylureas-&gt;Thiazolidinedione-&gt;DPP-4 inhibitors|Thiazolidinedione-&gt;DPP-4 inhibitors|Sulfonylureas|Thiazolidinedione"/>
  </r>
  <r>
    <s v="wgYNc/M7XSE"/>
    <x v="37"/>
    <s v="Māori"/>
    <s v="Biguanides"/>
    <x v="0"/>
    <d v="2025-06-09T00:00:00"/>
    <s v="Biguanides"/>
  </r>
  <r>
    <s v="WgDvyFzP3ac"/>
    <x v="37"/>
    <s v="Pacific peoples"/>
    <s v="Biguanides"/>
    <x v="0"/>
    <d v="2023-11-07T00:00:00"/>
    <s v="Biguanides-&gt;SGLT-2 inhibitors-&gt;Biguanides|SGLT-2 inhibitors"/>
  </r>
  <r>
    <s v="YzYLVOZQ3DA"/>
    <x v="37"/>
    <s v="Asian"/>
    <s v="Biguanides"/>
    <x v="0"/>
    <d v="2016-07-07T00:00:00"/>
    <s v="Biguanides"/>
  </r>
  <r>
    <s v="z.cwre0AoX."/>
    <x v="37"/>
    <s v="Asian"/>
    <s v="Biguanides"/>
    <x v="0"/>
    <d v="2023-11-24T00:00:00"/>
    <s v="Biguanides"/>
  </r>
  <r>
    <s v="Yy7FBq588pQ"/>
    <x v="37"/>
    <s v="Other"/>
    <s v="Biguanides"/>
    <x v="0"/>
    <d v="2025-07-18T00:00:00"/>
    <s v="Biguanides"/>
  </r>
  <r>
    <s v="WEVm2mvGLx2"/>
    <x v="37"/>
    <s v="Other"/>
    <s v="Biguanides"/>
    <x v="0"/>
    <d v="2020-06-24T00:00:00"/>
    <s v="Biguanides"/>
  </r>
  <r>
    <s v="VWFZGKF04Jw"/>
    <x v="37"/>
    <s v="Other"/>
    <s v="Biguanides"/>
    <x v="0"/>
    <d v="2023-05-20T00:00:00"/>
    <s v="Biguanides-&gt;Biguanides|Insulin aspart|Insulin glargine-&gt;DPP-4 inhibitors-&gt;Insulin aspart|Insulin glargine-&gt;SGLT-2 inhibitors-&gt;DPP-4 inhibitors|Insulin glargine-&gt;Insulin glargine"/>
  </r>
  <r>
    <s v="vYrPX3mcurk"/>
    <x v="37"/>
    <s v="Other"/>
    <s v="Biguanides"/>
    <x v="0"/>
    <d v="2023-03-29T00:00:00"/>
    <s v="Biguanides-&gt;Insulin aspart|Insulin glargine-&gt;Insulin glargine-&gt;Insulin aspart"/>
  </r>
  <r>
    <s v="VyRrBkrCRo2"/>
    <x v="37"/>
    <s v="Asian"/>
    <s v="Biguanides"/>
    <x v="0"/>
    <d v="2021-02-09T00:00:00"/>
    <s v="Biguanides-&gt;Biguanides|DPP-4 inhibitors-&gt;DPP-4 inhibitors-&gt;SGLT-2 inhibitors-&gt;Biguanides|SGLT-2 inhibitors"/>
  </r>
  <r>
    <s v="VZVNZoNdE7Y"/>
    <x v="37"/>
    <s v="Asian"/>
    <s v="Insulin aspart"/>
    <x v="1"/>
    <d v="2022-07-05T00:00:00"/>
    <s v="Insulin aspart-&gt;DPP-4 inhibitors-&gt;DPP-4 inhibitors|Insulin aspart-&gt;Biguanides-&gt;Insulin aspart|Insulin isophane-&gt;DPP-4 inhibitors|Insulin aspart|Insulin isophane-&gt;Insulin isophane-&gt;Biguanides|Insulin aspart"/>
  </r>
  <r>
    <s v="w7r/W5VnS12"/>
    <x v="37"/>
    <s v="Māori"/>
    <s v="Biguanides"/>
    <x v="0"/>
    <d v="2019-06-06T00:00:00"/>
    <s v="Biguanides-&gt;Biguanides|Sulfonylureas-&gt;Sulfonylureas-&gt;SGLT-2 inhibitors|Sulfonylureas-&gt;GLP-1 agonists-&gt;GLP-1 agonists|Sulfonylureas-&gt;Insulin glargine|Sulfonylureas-&gt;DPP-4 inhibitors|Insulin glargine|Sulfonylureas-&gt;SGLT-2 inhibitors-&gt;DPP-4 inhibitors|Insulin glargine|SGLT-2 inhibitors|Sulfonylureas-&gt;DPP-4 inhibitors|SGLT-2 inhibitors-&gt;Insulin aspart|Sulfonylureas-&gt;DPP-4 inhibitors|Insulin aspart|SGLT-2 inhibitors|Sulfonylureas-&gt;Insulin aspart-&gt;DPP-4 inhibitors|Insulin aspart|SGLT-2 inhibitors-&gt;DPP-4 inhibitors|SGLT-2 inhibitors|Sulfonylureas"/>
  </r>
  <r>
    <s v="W4rMrWgTLaI"/>
    <x v="37"/>
    <s v="Other"/>
    <s v="Biguanides"/>
    <x v="0"/>
    <d v="2015-05-22T00:00:00"/>
    <s v="Biguanides"/>
  </r>
  <r>
    <s v="w4HR.1p4crc"/>
    <x v="37"/>
    <s v="Asian"/>
    <s v="Biguanides"/>
    <x v="0"/>
    <d v="2018-01-18T00:00:00"/>
    <s v="Biguanides-&gt;Sulfonylureas-&gt;DPP-4 inhibitors|Sulfonylureas-&gt;DPP-4 inhibitors-&gt;DPP-4 inhibitors|SGLT-2 inhibitors|Sulfonylureas-&gt;SGLT-2 inhibitors-&gt;GLP-1 agonists-&gt;GLP-1 agonists|SGLT-2 inhibitors-&gt;DPP-4 inhibitors|GLP-1 agonists"/>
  </r>
  <r>
    <s v="ytq.AVxLUYI"/>
    <x v="37"/>
    <s v="Asian"/>
    <s v="Biguanides|Sulfonylureas"/>
    <x v="0"/>
    <d v="2013-12-20T00:00:00"/>
    <s v="Biguanides|Sulfonylureas-&gt;Biguanides"/>
  </r>
  <r>
    <s v="Yv7SoLwo1/A"/>
    <x v="37"/>
    <s v="Asian"/>
    <s v="DPP-4 inhibitors"/>
    <x v="0"/>
    <d v="2021-04-15T00:00:00"/>
    <s v="DPP-4 inhibitors"/>
  </r>
  <r>
    <s v="YmDA8ZoV5nE"/>
    <x v="37"/>
    <s v="Other"/>
    <s v="Biguanides"/>
    <x v="0"/>
    <d v="2014-02-13T00:00:00"/>
    <s v="Biguanides"/>
  </r>
  <r>
    <s v="YPFUvxXYoJ6"/>
    <x v="37"/>
    <s v="Other"/>
    <s v="Biguanides"/>
    <x v="0"/>
    <d v="2021-06-29T00:00:00"/>
    <s v="Biguanides"/>
  </r>
  <r>
    <s v="yOb/sxc1otI"/>
    <x v="37"/>
    <s v="Asian"/>
    <s v="Biguanides"/>
    <x v="0"/>
    <d v="2019-07-01T00:00:00"/>
    <s v="Biguanides-&gt;Insulin aspart|Insulin isophane"/>
  </r>
  <r>
    <s v="yIlHK/weAK2"/>
    <x v="37"/>
    <s v="Pacific peoples"/>
    <s v="SGLT-2 inhibitors"/>
    <x v="0"/>
    <d v="2024-05-28T00:00:00"/>
    <s v="SGLT-2 inhibitors"/>
  </r>
  <r>
    <s v="ydbonEqpdeo"/>
    <x v="37"/>
    <s v="Māori"/>
    <s v="Biguanides"/>
    <x v="0"/>
    <d v="2023-05-19T00:00:00"/>
    <s v="Biguanides"/>
  </r>
  <r>
    <s v="ybpsP8SXxeQ"/>
    <x v="37"/>
    <s v="Pacific peoples"/>
    <s v="Biguanides"/>
    <x v="0"/>
    <d v="2011-01-26T00:00:00"/>
    <s v="Biguanides-&gt;Sulfonylureas-&gt;Biguanides|Sulfonylureas"/>
  </r>
  <r>
    <s v="0ckMLn2SIRA"/>
    <x v="37"/>
    <s v="Asian"/>
    <s v="Biguanides|Insulin aspart|Insulin isophane"/>
    <x v="0"/>
    <d v="2022-06-08T00:00:00"/>
    <s v="Biguanides|Insulin aspart|Insulin isophane"/>
  </r>
  <r>
    <s v="0dlzq4CO62Q"/>
    <x v="37"/>
    <s v="Māori"/>
    <s v="Biguanides"/>
    <x v="0"/>
    <d v="2015-05-13T00:00:00"/>
    <s v="Biguanides-&gt;SGLT-2 inhibitors-&gt;Biguanides|DPP-4 inhibitors-&gt;DPP-4 inhibitors"/>
  </r>
  <r>
    <s v="0fyjyvM0xhQ"/>
    <x v="37"/>
    <s v="Māori"/>
    <s v="Biguanides"/>
    <x v="0"/>
    <d v="2022-11-11T00:00:00"/>
    <s v="Biguanides-&gt;Biguanides|GLP-1 agonists-&gt;GLP-1 agonists"/>
  </r>
  <r>
    <s v="0ekzFRMZIec"/>
    <x v="37"/>
    <s v="Other"/>
    <s v="Biguanides"/>
    <x v="0"/>
    <d v="2015-07-01T00:00:00"/>
    <s v="Biguanides-&gt;Sulfonylureas-&gt;DPP-4 inhibitors|Sulfonylureas-&gt;DPP-4 inhibitors"/>
  </r>
  <r>
    <s v="0wpPhcoPNPM"/>
    <x v="37"/>
    <s v="Asian"/>
    <s v="Biguanides"/>
    <x v="0"/>
    <d v="2023-10-14T00:00:00"/>
    <s v="Biguanides"/>
  </r>
  <r>
    <s v="0WS0aqXsxYk"/>
    <x v="37"/>
    <s v="Asian"/>
    <s v="Biguanides"/>
    <x v="0"/>
    <d v="2015-05-10T00:00:00"/>
    <s v="Biguanides"/>
  </r>
  <r>
    <s v="0vvWgTy4Cbg"/>
    <x v="37"/>
    <s v="Other"/>
    <s v="Biguanides"/>
    <x v="0"/>
    <d v="2011-09-26T00:00:00"/>
    <s v="Biguanides"/>
  </r>
  <r>
    <s v="0pN/ePIceC2"/>
    <x v="37"/>
    <s v="Other"/>
    <s v="Biguanides"/>
    <x v="0"/>
    <d v="2020-11-11T00:00:00"/>
    <s v="Biguanides-&gt;Insulin isophane"/>
  </r>
  <r>
    <s v="06MaiCQKsdA"/>
    <x v="37"/>
    <s v="Asian"/>
    <s v="Biguanides"/>
    <x v="0"/>
    <d v="2012-11-26T00:00:00"/>
    <s v="Biguanides-&gt;Biguanides|Sulfonylureas"/>
  </r>
  <r>
    <s v="z2uKkuTVxEc"/>
    <x v="37"/>
    <s v="Asian"/>
    <s v="Biguanides"/>
    <x v="0"/>
    <d v="2024-11-11T00:00:00"/>
    <s v="Biguanides"/>
  </r>
  <r>
    <s v="/YiTyFAJ6cI"/>
    <x v="37"/>
    <s v="Māori"/>
    <s v="Biguanides"/>
    <x v="0"/>
    <d v="2024-07-18T00:00:00"/>
    <s v="Biguanides"/>
  </r>
  <r>
    <s v="z0Zsc2xlD2k"/>
    <x v="37"/>
    <s v="Asian"/>
    <s v="Biguanides"/>
    <x v="0"/>
    <d v="2016-12-21T00:00:00"/>
    <s v="Biguanides-&gt;Insulin isophane"/>
  </r>
  <r>
    <s v="Z0I6h1ram.2"/>
    <x v="37"/>
    <s v="Other"/>
    <s v="Biguanides"/>
    <x v="0"/>
    <d v="2015-01-23T00:00:00"/>
    <s v="Biguanides-&gt;Insulin isophane"/>
  </r>
  <r>
    <s v="z1ER3BEJXTo"/>
    <x v="37"/>
    <s v="Asian"/>
    <s v="Biguanides|Insulin isophane"/>
    <x v="0"/>
    <d v="2024-07-23T00:00:00"/>
    <s v="Biguanides|Insulin isophane-&gt;Insulin isophane-&gt;Biguanides"/>
  </r>
  <r>
    <s v="Z02HaOAUKhI"/>
    <x v="37"/>
    <s v="Māori"/>
    <s v="Biguanides"/>
    <x v="0"/>
    <d v="2019-03-25T00:00:00"/>
    <s v="Biguanides-&gt;DPP-4 inhibitors-&gt;Insulin glargine-&gt;Insulin glargine|Sulfonylureas-&gt;DPP-4 inhibitors|Insulin glargine-&gt;DPP-4 inhibitors|Insulin glargine|Sulfonylureas-&gt;Sulfonylureas-&gt;GLP-1 agonists-&gt;DPP-4 inhibitors|GLP-1 agonists|Insulin glargine|Sulfonylureas-&gt;GLP-1 agonists|Insulin glargine|Sulfonylureas-&gt;Insulin aspart-&gt;Insulin aspart|Insulin glargine-&gt;GLP-1 agonists|Insulin aspart-&gt;GLP-1 agonists|Insulin aspart|Sulfonylureas-&gt;Insulin aspart|Sulfonylureas-&gt;Biguanides|GLP-1 agonists|Insulin aspart-&gt;Biguanides|Insulin aspart"/>
  </r>
  <r>
    <s v="Z.7NAq7aFBY"/>
    <x v="37"/>
    <s v="Asian"/>
    <s v="Biguanides"/>
    <x v="0"/>
    <d v="2016-08-23T00:00:00"/>
    <s v="Biguanides"/>
  </r>
  <r>
    <s v="YZcOL3AmZFk"/>
    <x v="37"/>
    <s v="Māori"/>
    <s v="Biguanides|Insulin aspart|Insulin isophane"/>
    <x v="0"/>
    <d v="2021-08-13T00:00:00"/>
    <s v="Biguanides|Insulin aspart|Insulin isophane-&gt;Insulin aspart|Insulin isophane-&gt;Biguanides-&gt;SGLT-2 inhibitors|Sulfonylureas-&gt;Biguanides|Insulin glargine"/>
  </r>
  <r>
    <s v="yY7MHv6vrDg"/>
    <x v="37"/>
    <s v="Māori"/>
    <s v="Biguanides"/>
    <x v="0"/>
    <d v="2023-05-15T00:00:00"/>
    <s v="Biguanides-&gt;DPP-4 inhibitors"/>
  </r>
  <r>
    <s v="YxlDhJj4mKo"/>
    <x v="37"/>
    <s v="Māori"/>
    <s v="Biguanides"/>
    <x v="0"/>
    <d v="2016-01-29T00:00:00"/>
    <s v="Biguanides"/>
  </r>
  <r>
    <s v="YWeBa9LdSBw"/>
    <x v="37"/>
    <s v="Asian"/>
    <s v="Biguanides"/>
    <x v="0"/>
    <d v="2022-09-06T00:00:00"/>
    <s v="Biguanides"/>
  </r>
  <r>
    <s v="rKMniLupkj6"/>
    <x v="37"/>
    <s v="Pacific peoples"/>
    <s v="Biguanides"/>
    <x v="0"/>
    <d v="2022-10-05T00:00:00"/>
    <s v="Biguanides-&gt;DPP-4 inhibitors-&gt;SGLT-2 inhibitors-&gt;DPP-4 inhibitors|SGLT-2 inhibitors"/>
  </r>
  <r>
    <s v="RM67k6CbKLw"/>
    <x v="37"/>
    <s v="Other"/>
    <s v="Biguanides"/>
    <x v="0"/>
    <d v="2013-11-25T00:00:00"/>
    <s v="Biguanides-&gt;DPP-4 inhibitors-&gt;Sulfonylureas-&gt;SGLT-2 inhibitors-&gt;DPP-4 inhibitors|SGLT-2 inhibitors"/>
  </r>
  <r>
    <s v="Ro8r/YeEzHE"/>
    <x v="37"/>
    <s v="Asian"/>
    <s v="Biguanides"/>
    <x v="0"/>
    <d v="2024-11-04T00:00:00"/>
    <s v="Biguanides"/>
  </r>
  <r>
    <s v="rmYUs3qPi1k"/>
    <x v="37"/>
    <s v="Other"/>
    <s v="Biguanides"/>
    <x v="0"/>
    <d v="2016-11-03T00:00:00"/>
    <s v="Biguanides"/>
  </r>
  <r>
    <s v="rHVtlzkDcPw"/>
    <x v="37"/>
    <s v="Other"/>
    <s v="Biguanides|Insulin aspart"/>
    <x v="0"/>
    <d v="2013-07-04T00:00:00"/>
    <s v="Biguanides|Insulin aspart-&gt;Biguanides-&gt;Insulin aspart-&gt;Insulin glargine-&gt;GLP-1 agonists"/>
  </r>
  <r>
    <s v="Ri61hBdV9h6"/>
    <x v="37"/>
    <s v="Asian"/>
    <s v="Insulin aspart"/>
    <x v="1"/>
    <d v="2020-03-27T00:00:00"/>
    <s v="Insulin aspart-&gt;Insulin isophane-&gt;Insulin aspart|Insulin isophane-&gt;Biguanides"/>
  </r>
  <r>
    <s v="rHtlZHnuO7Y"/>
    <x v="37"/>
    <s v="Asian"/>
    <s v="Biguanides"/>
    <x v="0"/>
    <d v="2017-08-28T00:00:00"/>
    <s v="Biguanides-&gt;SGLT-2 inhibitors-&gt;DPP-4 inhibitors-&gt;Biguanides|DPP-4 inhibitors"/>
  </r>
  <r>
    <s v="uqTWga1wYYg"/>
    <x v="37"/>
    <s v="Pacific peoples"/>
    <s v="Biguanides"/>
    <x v="0"/>
    <d v="2021-09-28T00:00:00"/>
    <s v="Biguanides-&gt;GLP-1 agonists-&gt;Biguanides|GLP-1 agonists-&gt;Sulfonylureas-&gt;DPP-4 inhibitors|GLP-1 agonists"/>
  </r>
  <r>
    <s v="uOKbHpCHGNY"/>
    <x v="37"/>
    <s v="Other"/>
    <s v="Biguanides|Sulfonylureas"/>
    <x v="0"/>
    <d v="2013-08-12T00:00:00"/>
    <s v="Biguanides|Sulfonylureas-&gt;Biguanides-&gt;Sulfonylureas"/>
  </r>
  <r>
    <s v="UPePR5GM.8."/>
    <x v="37"/>
    <s v="Asian"/>
    <s v="Biguanides"/>
    <x v="0"/>
    <d v="2024-01-19T00:00:00"/>
    <s v="Biguanides"/>
  </r>
  <r>
    <s v="UP8XwjENJbM"/>
    <x v="37"/>
    <s v="Other"/>
    <s v="Biguanides"/>
    <x v="0"/>
    <d v="2024-10-08T00:00:00"/>
    <s v="Biguanides"/>
  </r>
  <r>
    <s v="rw2uTs.8rP2"/>
    <x v="37"/>
    <s v="Asian"/>
    <s v="Biguanides"/>
    <x v="0"/>
    <d v="2020-07-02T00:00:00"/>
    <s v="Biguanides"/>
  </r>
  <r>
    <s v="USWLV//SfEs"/>
    <x v="37"/>
    <s v="Pacific peoples"/>
    <s v="Biguanides"/>
    <x v="0"/>
    <d v="2024-09-03T00:00:00"/>
    <s v="Biguanides"/>
  </r>
  <r>
    <s v="UWiUtoJKHvk"/>
    <x v="37"/>
    <s v="Māori"/>
    <s v="Biguanides"/>
    <x v="0"/>
    <d v="2016-10-13T00:00:00"/>
    <s v="Biguanides-&gt;Insulin isophane-&gt;Biguanides|Insulin isophane"/>
  </r>
  <r>
    <s v="v0gOuaRodHk"/>
    <x v="37"/>
    <s v="Pacific peoples"/>
    <s v="Biguanides"/>
    <x v="0"/>
    <d v="2024-09-25T00:00:00"/>
    <s v="Biguanides"/>
  </r>
  <r>
    <s v="V5IamzIDyI."/>
    <x v="37"/>
    <s v="Other"/>
    <s v="Biguanides|Insulin isophane"/>
    <x v="0"/>
    <d v="2020-07-28T00:00:00"/>
    <s v="Biguanides|Insulin isophane-&gt;Insulin aspart-&gt;Insulin isophane-&gt;Biguanides-&gt;DPP-4 inhibitors-&gt;Biguanides|SGLT-2 inhibitors-&gt;SGLT-2 inhibitors"/>
  </r>
  <r>
    <s v="UxRFqmlWv5s"/>
    <x v="37"/>
    <s v="Asian"/>
    <s v="Biguanides"/>
    <x v="0"/>
    <d v="2024-08-21T00:00:00"/>
    <s v="Biguanides"/>
  </r>
  <r>
    <s v="uY4K.KeU52Y"/>
    <x v="37"/>
    <s v="Pacific peoples"/>
    <s v="Biguanides"/>
    <x v="0"/>
    <d v="2013-10-29T00:00:00"/>
    <s v="Biguanides"/>
  </r>
  <r>
    <s v="uYhccEVE.B6"/>
    <x v="37"/>
    <s v="Other"/>
    <s v="Biguanides"/>
    <x v="0"/>
    <d v="2025-08-14T00:00:00"/>
    <s v="Biguanides"/>
  </r>
  <r>
    <s v="UXsxyX7ZpqY"/>
    <x v="37"/>
    <s v="Asian"/>
    <s v="Insulin isophane"/>
    <x v="1"/>
    <d v="2024-10-18T00:00:00"/>
    <s v="Insulin isophane-&gt;Insulin aspart-&gt;Insulin aspart|Insulin isophane-&gt;Biguanides"/>
  </r>
  <r>
    <s v="uxtZNavi94A"/>
    <x v="37"/>
    <s v="Asian"/>
    <s v="Biguanides"/>
    <x v="0"/>
    <d v="2021-12-24T00:00:00"/>
    <s v="Biguanides"/>
  </r>
  <r>
    <s v="v.gmEkNUbYE"/>
    <x v="37"/>
    <s v="Other"/>
    <s v="Biguanides"/>
    <x v="0"/>
    <d v="2023-12-28T00:00:00"/>
    <s v="Biguanides-&gt;Insulin aspart|Insulin isophane"/>
  </r>
  <r>
    <s v="vBEujBJ1icI"/>
    <x v="37"/>
    <s v="Asian"/>
    <s v="Biguanides"/>
    <x v="0"/>
    <d v="2019-11-20T00:00:00"/>
    <s v="Biguanides"/>
  </r>
  <r>
    <s v="V6Q9Gjl2xvg"/>
    <x v="37"/>
    <s v="Pacific peoples"/>
    <s v="Biguanides"/>
    <x v="0"/>
    <d v="2017-09-12T00:00:00"/>
    <s v="Biguanides-&gt;Biguanides|GLP-1 agonists-&gt;GLP-1 agonists-&gt;DPP-4 inhibitors|GLP-1 agonists-&gt;DPP-4 inhibitors-&gt;Insulin glargine-&gt;DPP-4 inhibitors|GLP-1 agonists|Insulin glargine-&gt;GLP-1 agonists|Insulin glargine"/>
  </r>
  <r>
    <s v="V6uPLKdqFDE"/>
    <x v="37"/>
    <s v="Pacific peoples"/>
    <s v="Biguanides|Sulfonylureas"/>
    <x v="0"/>
    <d v="2018-11-08T00:00:00"/>
    <s v="Biguanides|Sulfonylureas-&gt;SGLT-2 inhibitors-&gt;Biguanides|SGLT-2 inhibitors|Sulfonylureas-&gt;SGLT-2 inhibitors|Sulfonylureas-&gt;Sulfonylureas-&gt;DPP-4 inhibitors|SGLT-2 inhibitors|Sulfonylureas-&gt;Biguanides-&gt;DPP-4 inhibitors"/>
  </r>
  <r>
    <s v="VcLLVAkEd6s"/>
    <x v="37"/>
    <s v="Asian"/>
    <s v="Biguanides"/>
    <x v="0"/>
    <d v="2018-01-18T00:00:00"/>
    <s v="Biguanides"/>
  </r>
  <r>
    <s v="VFnVRyH6nNY"/>
    <x v="37"/>
    <s v="Māori"/>
    <s v="Biguanides"/>
    <x v="0"/>
    <d v="2016-02-05T00:00:00"/>
    <s v="Biguanides-&gt;DPP-4 inhibitors-&gt;SGLT-2 inhibitors-&gt;DPP-4 inhibitors|SGLT-2 inhibitors-&gt;DPP-4 inhibitors|SGLT-2 inhibitors|Sulfonylureas"/>
  </r>
  <r>
    <s v="vGdhUorTdsw"/>
    <x v="37"/>
    <s v="Other"/>
    <s v="Biguanides"/>
    <x v="0"/>
    <d v="2020-11-06T00:00:00"/>
    <s v="Biguanides-&gt;Insulin glargine"/>
  </r>
  <r>
    <s v="veRUvnMYpw."/>
    <x v="37"/>
    <s v="Asian"/>
    <s v="Biguanides"/>
    <x v="0"/>
    <d v="2019-03-15T00:00:00"/>
    <s v="Biguanides-&gt;Insulin aspart"/>
  </r>
  <r>
    <s v="vhuTJeKlw06"/>
    <x v="37"/>
    <s v="Māori"/>
    <s v="Biguanides"/>
    <x v="0"/>
    <d v="2020-10-16T00:00:00"/>
    <s v="Biguanides-&gt;DPP-4 inhibitors-&gt;Biguanides|DPP-4 inhibitors"/>
  </r>
  <r>
    <s v="vjBH8xtvTrw"/>
    <x v="37"/>
    <s v="Pacific peoples"/>
    <s v="Biguanides"/>
    <x v="0"/>
    <d v="2019-04-02T00:00:00"/>
    <s v="Biguanides"/>
  </r>
  <r>
    <s v="cJBQ7ljkAw6"/>
    <x v="37"/>
    <s v="Māori"/>
    <s v="Biguanides"/>
    <x v="0"/>
    <d v="2021-04-09T00:00:00"/>
    <s v="Biguanides"/>
  </r>
  <r>
    <s v="ClrmOdJL2m2"/>
    <x v="37"/>
    <s v="Other"/>
    <s v="Biguanides"/>
    <x v="0"/>
    <d v="2021-10-19T00:00:00"/>
    <s v="Biguanides"/>
  </r>
  <r>
    <s v="crsIP0W5vU2"/>
    <x v="37"/>
    <s v="Other"/>
    <s v="Biguanides"/>
    <x v="0"/>
    <d v="2023-03-13T00:00:00"/>
    <s v="Biguanides"/>
  </r>
  <r>
    <s v="cpKNsxGTOds"/>
    <x v="37"/>
    <s v="Other"/>
    <s v="Biguanides|DPP-4 inhibitors"/>
    <x v="0"/>
    <d v="2025-03-03T00:00:00"/>
    <s v="Biguanides|DPP-4 inhibitors-&gt;Sulfonylureas-&gt;Biguanides|DPP-4 inhibitors|Sulfonylureas"/>
  </r>
  <r>
    <s v="CNDToMYJwko"/>
    <x v="37"/>
    <s v="Other"/>
    <s v="Biguanides"/>
    <x v="0"/>
    <d v="2018-05-25T00:00:00"/>
    <s v="Biguanides"/>
  </r>
  <r>
    <s v="cFcUsJUbFyY"/>
    <x v="37"/>
    <s v="Pacific peoples"/>
    <s v="Biguanides"/>
    <x v="0"/>
    <d v="2023-01-15T00:00:00"/>
    <s v="Biguanides-&gt;DPP-4 inhibitors"/>
  </r>
  <r>
    <s v="CFHe2/Gpl5E"/>
    <x v="37"/>
    <s v="Māori"/>
    <s v="Biguanides"/>
    <x v="0"/>
    <d v="2023-06-08T00:00:00"/>
    <s v="Biguanides"/>
  </r>
  <r>
    <s v="c9KTXv4uWIs"/>
    <x v="37"/>
    <s v="Pacific peoples"/>
    <s v="Biguanides"/>
    <x v="0"/>
    <d v="2015-06-23T00:00:00"/>
    <s v="Biguanides-&gt;Sulfonylureas-&gt;Biguanides|Sulfonylureas-&gt;DPP-4 inhibitors|Sulfonylureas-&gt;DPP-4 inhibitors-&gt;SGLT-2 inhibitors|Sulfonylureas-&gt;DPP-4 inhibitors|SGLT-2 inhibitors|Sulfonylureas-&gt;DPP-4 inhibitors|SGLT-2 inhibitors-&gt;SGLT-2 inhibitors"/>
  </r>
  <r>
    <s v="CcXKmL/OVM2"/>
    <x v="37"/>
    <s v="Māori"/>
    <s v="Biguanides"/>
    <x v="0"/>
    <d v="2021-06-30T00:00:00"/>
    <s v="Biguanides-&gt;SGLT-2 inhibitors-&gt;GLP-1 agonists"/>
  </r>
  <r>
    <s v="cCHlxGg9.aw"/>
    <x v="37"/>
    <s v="Māori"/>
    <s v="Biguanides"/>
    <x v="0"/>
    <d v="2013-04-23T00:00:00"/>
    <s v="Biguanides-&gt;Thiazolidinedione-&gt;Biguanides|Thiazolidinedione"/>
  </r>
  <r>
    <s v="Ft.uFgNwN9E"/>
    <x v="37"/>
    <s v="Pacific peoples"/>
    <s v="Biguanides"/>
    <x v="0"/>
    <d v="2022-05-02T00:00:00"/>
    <s v="Biguanides-&gt;DPP-4 inhibitors|SGLT-2 inhibitors-&gt;Biguanides|DPP-4 inhibitors|SGLT-2 inhibitors-&gt;Biguanides|SGLT-2 inhibitors"/>
  </r>
  <r>
    <s v="FSW4JsDPKEE"/>
    <x v="37"/>
    <s v="Māori"/>
    <s v="Biguanides"/>
    <x v="0"/>
    <d v="2024-08-26T00:00:00"/>
    <s v="Biguanides"/>
  </r>
  <r>
    <s v="fSfTojc/Cks"/>
    <x v="37"/>
    <s v="Other"/>
    <s v="Biguanides"/>
    <x v="0"/>
    <d v="2022-06-20T00:00:00"/>
    <s v="Biguanides-&gt;SGLT-2 inhibitors"/>
  </r>
  <r>
    <s v="FsNjKinR13E"/>
    <x v="37"/>
    <s v="Asian"/>
    <s v="Biguanides"/>
    <x v="0"/>
    <d v="2023-06-27T00:00:00"/>
    <s v="Biguanides"/>
  </r>
  <r>
    <s v="FrJJ8TkIm32"/>
    <x v="37"/>
    <s v="Pacific peoples"/>
    <s v="Biguanides"/>
    <x v="0"/>
    <d v="2020-04-03T00:00:00"/>
    <s v="Biguanides-&gt;Insulin isophane"/>
  </r>
  <r>
    <s v="fqCHwxKZzxE"/>
    <x v="37"/>
    <s v="Pacific peoples"/>
    <s v="Biguanides"/>
    <x v="0"/>
    <d v="2012-02-01T00:00:00"/>
    <s v="Biguanides-&gt;Biguanides|Sulfonylureas"/>
  </r>
  <r>
    <s v="fQ/WPYIPJkU"/>
    <x v="37"/>
    <s v="Other"/>
    <s v="Biguanides"/>
    <x v="0"/>
    <d v="2021-10-29T00:00:00"/>
    <s v="Biguanides-&gt;SGLT-2 inhibitors"/>
  </r>
  <r>
    <s v="fPIOlli/VVE"/>
    <x v="37"/>
    <s v="Pacific peoples"/>
    <s v="Biguanides"/>
    <x v="0"/>
    <d v="2022-10-09T00:00:00"/>
    <s v="Biguanides-&gt;Biguanides|SGLT-2 inhibitors-&gt;SGLT-2 inhibitors"/>
  </r>
  <r>
    <s v="FpePqRkQWFU"/>
    <x v="37"/>
    <s v="Asian"/>
    <s v="Biguanides"/>
    <x v="0"/>
    <d v="2025-11-08T00:00:00"/>
    <s v="Biguanides"/>
  </r>
  <r>
    <s v="fWPhmkwImVw"/>
    <x v="37"/>
    <s v="Asian"/>
    <s v="Biguanides"/>
    <x v="0"/>
    <d v="2024-09-07T00:00:00"/>
    <s v="Biguanides"/>
  </r>
  <r>
    <s v="FwCZr.H8.Ug"/>
    <x v="37"/>
    <s v="Other"/>
    <s v="Biguanides"/>
    <x v="0"/>
    <d v="2020-03-26T00:00:00"/>
    <s v="Biguanides"/>
  </r>
  <r>
    <s v="FW9DmbOuT2g"/>
    <x v="37"/>
    <s v="Asian"/>
    <s v="Biguanides"/>
    <x v="0"/>
    <d v="2017-10-26T00:00:00"/>
    <s v="Biguanides"/>
  </r>
  <r>
    <s v="Fx0Q.t6s.ps"/>
    <x v="37"/>
    <s v="Māori"/>
    <s v="Biguanides"/>
    <x v="0"/>
    <d v="2023-07-01T00:00:00"/>
    <s v="Biguanides-&gt;Insulin glargine"/>
  </r>
  <r>
    <s v="FwVZQWh7bPA"/>
    <x v="37"/>
    <s v="Asian"/>
    <s v="Biguanides"/>
    <x v="0"/>
    <d v="2014-03-14T00:00:00"/>
    <s v="Biguanides-&gt;DPP-4 inhibitors-&gt;DPP-4 inhibitors|SGLT-2 inhibitors"/>
  </r>
  <r>
    <s v="FnF4iBzVl6k"/>
    <x v="37"/>
    <s v="Pacific peoples"/>
    <s v="Biguanides"/>
    <x v="0"/>
    <d v="2013-09-21T00:00:00"/>
    <s v="Biguanides-&gt;Biguanides|Insulin isophane-&gt;Insulin isophane-&gt;Insulin aspart|Insulin isophane-&gt;Biguanides|Insulin aspart|Insulin isophane-&gt;Biguanides|GLP-1 agonists-&gt;GLP-1 agonists-&gt;DPP-4 inhibitors|GLP-1 agonists-&gt;DPP-4 inhibitors-&gt;Biguanides|GLP-1 agonists|Sulfonylureas"/>
  </r>
  <r>
    <s v="fLyivtOiOWQ"/>
    <x v="37"/>
    <s v="Other"/>
    <s v="Biguanides"/>
    <x v="0"/>
    <d v="2017-05-02T00:00:00"/>
    <s v="Biguanides-&gt;Insulin isophane with insulin neutral-&gt;DPP-4 inhibitors-&gt;DPP-4 inhibitors|SGLT-2 inhibitors-&gt;SGLT-2 inhibitors"/>
  </r>
  <r>
    <s v="FLkx8U6Smac"/>
    <x v="37"/>
    <s v="Pacific peoples"/>
    <s v="Biguanides"/>
    <x v="0"/>
    <d v="2025-06-24T00:00:00"/>
    <s v="Biguanides"/>
  </r>
  <r>
    <s v="FGAb0yg5Rts"/>
    <x v="37"/>
    <s v="Asian"/>
    <s v="Biguanides"/>
    <x v="0"/>
    <d v="2021-11-24T00:00:00"/>
    <s v="Biguanides"/>
  </r>
  <r>
    <s v="FFsz2EyLXrI"/>
    <x v="37"/>
    <s v="Pacific peoples"/>
    <s v="Biguanides"/>
    <x v="0"/>
    <d v="2016-01-26T00:00:00"/>
    <s v="Biguanides-&gt;Insulin isophane"/>
  </r>
  <r>
    <s v="fh1uLJYaQDA"/>
    <x v="37"/>
    <s v="Māori"/>
    <s v="Biguanides"/>
    <x v="0"/>
    <d v="2016-09-07T00:00:00"/>
    <s v="Biguanides-&gt;Sulfonylureas-&gt;Biguanides|Sulfonylureas-&gt;DPP-4 inhibitors|Sulfonylureas"/>
  </r>
  <r>
    <s v="7ggBEwNcbik"/>
    <x v="37"/>
    <s v="Asian"/>
    <s v="Biguanides|DPP-4 inhibitors"/>
    <x v="0"/>
    <d v="2020-05-23T00:00:00"/>
    <s v="Biguanides|DPP-4 inhibitors-&gt;Biguanides"/>
  </r>
  <r>
    <s v="7EdvEQD9Ozw"/>
    <x v="37"/>
    <s v="Māori"/>
    <s v="Biguanides"/>
    <x v="0"/>
    <d v="2025-04-07T00:00:00"/>
    <s v="Biguanides"/>
  </r>
  <r>
    <s v="7epaX7y1lHw"/>
    <x v="37"/>
    <s v="Pacific peoples"/>
    <s v="Biguanides"/>
    <x v="0"/>
    <d v="2025-12-09T00:00:00"/>
    <s v="Biguanides"/>
  </r>
  <r>
    <s v="7sIo8KEZ65Q"/>
    <x v="37"/>
    <s v="Pacific peoples"/>
    <s v="Biguanides"/>
    <x v="0"/>
    <d v="2022-08-02T00:00:00"/>
    <s v="Biguanides"/>
  </r>
  <r>
    <s v="7PrPaxb2ras"/>
    <x v="37"/>
    <s v="Asian"/>
    <s v="Biguanides"/>
    <x v="0"/>
    <d v="2017-11-29T00:00:00"/>
    <s v="Biguanides-&gt;Biguanides|SGLT-2 inhibitors"/>
  </r>
  <r>
    <s v="18sdgHjRf6Y"/>
    <x v="37"/>
    <s v="Other"/>
    <s v="Biguanides"/>
    <x v="0"/>
    <d v="2015-08-05T00:00:00"/>
    <s v="Biguanides"/>
  </r>
  <r>
    <s v="16A.w2sun7M"/>
    <x v="37"/>
    <s v="Asian"/>
    <s v="Biguanides"/>
    <x v="0"/>
    <d v="2021-12-22T00:00:00"/>
    <s v="Biguanides"/>
  </r>
  <r>
    <s v="1.jWd4SJshM"/>
    <x v="37"/>
    <s v="Other"/>
    <s v="Biguanides"/>
    <x v="0"/>
    <d v="2021-09-24T00:00:00"/>
    <s v="Biguanides"/>
  </r>
  <r>
    <s v="0ZNDMKs/KsE"/>
    <x v="37"/>
    <s v="Asian"/>
    <s v="Biguanides"/>
    <x v="0"/>
    <d v="2024-09-20T00:00:00"/>
    <s v="Biguanides-&gt;Insulin isophane"/>
  </r>
  <r>
    <s v="1JmTMFnMYmE"/>
    <x v="37"/>
    <s v="Asian"/>
    <s v="Biguanides"/>
    <x v="0"/>
    <d v="2018-12-06T00:00:00"/>
    <s v="Biguanides-&gt;DPP-4 inhibitors"/>
  </r>
  <r>
    <s v="1J7cuej.iCE"/>
    <x v="37"/>
    <s v="Asian"/>
    <s v="Biguanides"/>
    <x v="0"/>
    <d v="2018-08-20T00:00:00"/>
    <s v="Biguanides-&gt;Biguanides|Sulfonylureas"/>
  </r>
  <r>
    <s v="1h4dSiNKt8I"/>
    <x v="37"/>
    <s v="Māori"/>
    <s v="Biguanides"/>
    <x v="0"/>
    <d v="2015-01-13T00:00:00"/>
    <s v="Biguanides"/>
  </r>
  <r>
    <s v="1a1jkDK9A/E"/>
    <x v="37"/>
    <s v="Asian"/>
    <s v="Biguanides"/>
    <x v="0"/>
    <d v="2011-01-08T00:00:00"/>
    <s v="Biguanides"/>
  </r>
  <r>
    <s v="1AwyNPe5BSw"/>
    <x v="37"/>
    <s v="Asian"/>
    <s v="Biguanides"/>
    <x v="0"/>
    <d v="2019-05-21T00:00:00"/>
    <s v="Biguanides"/>
  </r>
  <r>
    <s v="1Ciw91M9tAc"/>
    <x v="37"/>
    <s v="Other"/>
    <s v="Biguanides"/>
    <x v="0"/>
    <d v="2016-08-11T00:00:00"/>
    <s v="Biguanides-&gt;Insulin glargine-&gt;Biguanides|Insulin glargine"/>
  </r>
  <r>
    <s v="1DM1JnFbecs"/>
    <x v="37"/>
    <s v="Pacific peoples"/>
    <s v="Biguanides"/>
    <x v="0"/>
    <d v="2018-02-18T00:00:00"/>
    <s v="Biguanides"/>
  </r>
  <r>
    <s v="1CS.2EaJQGE"/>
    <x v="37"/>
    <s v="Asian"/>
    <s v="Biguanides"/>
    <x v="0"/>
    <d v="2023-07-31T00:00:00"/>
    <s v="Biguanides-&gt;Insulin glargine|SGLT-2 inhibitors-&gt;Insulin glargine-&gt;DPP-4 inhibitors|Insulin glargine|SGLT-2 inhibitors-&gt;DPP-4 inhibitors-&gt;DPP-4 inhibitors|Insulin glargine-&gt;SGLT-2 inhibitors-&gt;DPP-4 inhibitors|SGLT-2 inhibitors"/>
  </r>
  <r>
    <s v="1DoIviKEHEA"/>
    <x v="37"/>
    <s v="Asian"/>
    <s v="Biguanides"/>
    <x v="0"/>
    <d v="2024-11-08T00:00:00"/>
    <s v="Biguanides"/>
  </r>
  <r>
    <s v="8H6C6aO0uR."/>
    <x v="37"/>
    <s v="Other"/>
    <s v="Insulin aspart|Insulin isophane"/>
    <x v="1"/>
    <d v="2015-06-05T00:00:00"/>
    <s v="Insulin aspart|Insulin isophane-&gt;Insulin isophane-&gt;Biguanides-&gt;Biguanides|Insulin aspart|Insulin isophane"/>
  </r>
  <r>
    <s v="8Jbq4Viaz5Y"/>
    <x v="37"/>
    <s v="Asian"/>
    <s v="Biguanides"/>
    <x v="0"/>
    <d v="2016-05-13T00:00:00"/>
    <s v="Biguanides-&gt;Insulin aspart|Insulin isophane-&gt;DPP-4 inhibitors"/>
  </r>
  <r>
    <s v="8c9oVffYN.s"/>
    <x v="37"/>
    <s v="Other"/>
    <s v="Biguanides"/>
    <x v="0"/>
    <d v="2019-11-22T00:00:00"/>
    <s v="Biguanides"/>
  </r>
  <r>
    <s v="8DtizOVkpIA"/>
    <x v="37"/>
    <s v="Asian"/>
    <s v="Biguanides"/>
    <x v="0"/>
    <d v="2025-12-11T00:00:00"/>
    <s v="Biguanides"/>
  </r>
  <r>
    <s v="83eXxYMjE3E"/>
    <x v="37"/>
    <s v="Other"/>
    <s v="Biguanides"/>
    <x v="0"/>
    <d v="2016-05-18T00:00:00"/>
    <s v="Biguanides"/>
  </r>
  <r>
    <s v="86QN0EKJPoI"/>
    <x v="37"/>
    <s v="Other"/>
    <s v="Biguanides"/>
    <x v="0"/>
    <d v="2025-08-29T00:00:00"/>
    <s v="Biguanides"/>
  </r>
  <r>
    <s v="7vyErqPVtrw"/>
    <x v="37"/>
    <s v="Other"/>
    <s v="Biguanides"/>
    <x v="0"/>
    <d v="2024-04-23T00:00:00"/>
    <s v="Biguanides"/>
  </r>
  <r>
    <s v="7zYOpk47jP."/>
    <x v="37"/>
    <s v="Pacific peoples"/>
    <s v="Biguanides"/>
    <x v="0"/>
    <d v="2012-12-17T00:00:00"/>
    <s v="Biguanides-&gt;Insulin glargine-&gt;Biguanides|Insulin glargine-&gt;DPP-4 inhibitors|Insulin glargine-&gt;SGLT-2 inhibitors-&gt;DPP-4 inhibitors|Insulin glargine|SGLT-2 inhibitors"/>
  </r>
  <r>
    <s v="7z6k8XaaXc."/>
    <x v="37"/>
    <s v="Other"/>
    <s v="Biguanides"/>
    <x v="0"/>
    <d v="2020-02-28T00:00:00"/>
    <s v="Biguanides"/>
  </r>
  <r>
    <s v="8tffeSyRSB6"/>
    <x v="37"/>
    <s v="Māori"/>
    <s v="Biguanides"/>
    <x v="0"/>
    <d v="2015-10-21T00:00:00"/>
    <s v="Biguanides"/>
  </r>
  <r>
    <s v="8TJkFE.bBjQ"/>
    <x v="37"/>
    <s v="Asian"/>
    <s v="Biguanides"/>
    <x v="0"/>
    <d v="2020-10-16T00:00:00"/>
    <s v="Biguanides-&gt;DPP-4 inhibitors"/>
  </r>
  <r>
    <s v="8Q0qEld2FMw"/>
    <x v="37"/>
    <s v="Māori"/>
    <s v="Biguanides"/>
    <x v="0"/>
    <d v="2016-04-12T00:00:00"/>
    <s v="Biguanides"/>
  </r>
  <r>
    <s v="8Q9DZYItC3U"/>
    <x v="37"/>
    <s v="Māori"/>
    <s v="Biguanides"/>
    <x v="0"/>
    <d v="2015-06-11T00:00:00"/>
    <s v="Biguanides-&gt;Sulfonylureas-&gt;Biguanides|Sulfonylureas-&gt;Biguanides|Insulin glargine|Sulfonylureas-&gt;Insulin glargine-&gt;Insulin glargine|Sulfonylureas-&gt;DPP-4 inhibitors|Insulin glargine|Sulfonylureas-&gt;DPP-4 inhibitors-&gt;DPP-4 inhibitors|Insulin glargine-&gt;DPP-4 inhibitors|Insulin glargine|SGLT-2 inhibitors|Sulfonylureas-&gt;DPP-4 inhibitors|SGLT-2 inhibitors|Sulfonylureas-&gt;Biguanides|DPP-4 inhibitors|Insulin glargine|SGLT-2 inhibitors|Sulfonylureas-&gt;Biguanides|SGLT-2 inhibitors|Sulfonylureas"/>
  </r>
  <r>
    <s v="8qcMhX8s4DE"/>
    <x v="37"/>
    <s v="Māori"/>
    <s v="Biguanides"/>
    <x v="0"/>
    <d v="2013-11-07T00:00:00"/>
    <s v="Biguanides-&gt;Insulin glargine-&gt;Biguanides|Insulin glargine|Sulfonylureas-&gt;Thiazolidinedione-&gt;Biguanides|Insulin glargine|Sulfonylureas|Thiazolidinedione-&gt;Biguanides|Sulfonylureas|Thiazolidinedione-&gt;Biguanides|Insulin glargine-&gt;DPP-4 inhibitors|Insulin glargine-&gt;GLP-1 agonists-&gt;Biguanides|GLP-1 agonists-&gt;Biguanides|GLP-1 agonists|Insulin glargine-&gt;GLP-1 agonists|Insulin glargine-&gt;SGLT-2 inhibitors"/>
  </r>
  <r>
    <s v="8Qf6ZHKuF3Y"/>
    <x v="37"/>
    <s v="Other"/>
    <s v="Biguanides"/>
    <x v="0"/>
    <d v="2024-11-06T00:00:00"/>
    <s v="Biguanides"/>
  </r>
  <r>
    <s v="8OZ/3fpXesQ"/>
    <x v="37"/>
    <s v="Asian"/>
    <s v="Biguanides"/>
    <x v="0"/>
    <d v="2016-07-14T00:00:00"/>
    <s v="Biguanides"/>
  </r>
  <r>
    <s v="C2MfRf8Du0s"/>
    <x v="37"/>
    <s v="Other"/>
    <s v="Biguanides"/>
    <x v="0"/>
    <d v="2025-06-25T00:00:00"/>
    <s v="Biguanides"/>
  </r>
  <r>
    <s v="C2rnm39bDL2"/>
    <x v="37"/>
    <s v="Māori"/>
    <s v="DPP-4 inhibitors"/>
    <x v="0"/>
    <d v="2023-10-03T00:00:00"/>
    <s v="DPP-4 inhibitors-&gt;Biguanides|DPP-4 inhibitors-&gt;GLP-1 agonists"/>
  </r>
  <r>
    <s v="c3BXmH6LT2M"/>
    <x v="37"/>
    <s v="Asian"/>
    <s v="Biguanides"/>
    <x v="0"/>
    <d v="2020-06-04T00:00:00"/>
    <s v="Biguanides"/>
  </r>
  <r>
    <s v="C5BKNLUAnrM"/>
    <x v="37"/>
    <s v="Other"/>
    <s v="Biguanides"/>
    <x v="0"/>
    <d v="2024-12-04T00:00:00"/>
    <s v="Biguanides"/>
  </r>
  <r>
    <s v="c/pog2/MFzk"/>
    <x v="37"/>
    <s v="Asian"/>
    <s v="Biguanides"/>
    <x v="0"/>
    <d v="2023-05-02T00:00:00"/>
    <s v="Biguanides-&gt;Insulin isophane-&gt;Insulin aspart-&gt;Insulin aspart|Insulin isophane"/>
  </r>
  <r>
    <s v="c0qICTKYie."/>
    <x v="37"/>
    <s v="Māori"/>
    <s v="Biguanides"/>
    <x v="0"/>
    <d v="2011-08-05T00:00:00"/>
    <s v="Biguanides-&gt;Sulfonylureas-&gt;Biguanides|Sulfonylureas-&gt;Biguanides|SGLT-2 inhibitors-&gt;SGLT-2 inhibitors"/>
  </r>
  <r>
    <s v=".x6o7RAqa0U"/>
    <x v="37"/>
    <s v="Pacific peoples"/>
    <s v="Biguanides"/>
    <x v="0"/>
    <d v="2012-12-04T00:00:00"/>
    <s v="Biguanides-&gt;Biguanides|Sulfonylureas-&gt;DPP-4 inhibitors-&gt;DPP-4 inhibitors|Sulfonylureas-&gt;Biguanides|DPP-4 inhibitors|Insulin glargine|Sulfonylureas-&gt;DPP-4 inhibitors|Insulin glargine-&gt;Insulin glargine-&gt;Biguanides|GLP-1 agonists|Insulin glargine|Sulfonylureas-&gt;Biguanides|GLP-1 agonists|Insulin glargine-&gt;GLP-1 agonists|Insulin glargine-&gt;GLP-1 agonists-&gt;Biguanides|Insulin glargine-&gt;Biguanides|GLP-1 agonists"/>
  </r>
  <r>
    <s v=".XA/9iFJ20s"/>
    <x v="37"/>
    <s v="Asian"/>
    <s v="Biguanides"/>
    <x v="0"/>
    <d v="2017-09-19T00:00:00"/>
    <s v="Biguanides-&gt;Sulfonylureas-&gt;Biguanides|Sulfonylureas-&gt;DPP-4 inhibitors"/>
  </r>
  <r>
    <s v=".uvA5s01IBw"/>
    <x v="37"/>
    <s v="Pacific peoples"/>
    <s v="Biguanides"/>
    <x v="0"/>
    <d v="2011-06-17T00:00:00"/>
    <s v="Biguanides-&gt;Biguanides|Sulfonylureas"/>
  </r>
  <r>
    <s v=".WNhbVP9uQU"/>
    <x v="37"/>
    <s v="Other"/>
    <s v="Biguanides"/>
    <x v="0"/>
    <d v="2019-04-16T00:00:00"/>
    <s v="Biguanides"/>
  </r>
  <r>
    <s v=".WrcG5B4RdU"/>
    <x v="37"/>
    <s v="Pacific peoples"/>
    <s v="Biguanides"/>
    <x v="0"/>
    <d v="2012-05-18T00:00:00"/>
    <s v="Biguanides-&gt;Insulin glargine-&gt;Biguanides|Insulin glargine-&gt;SGLT-2 inhibitors-&gt;Insulin glargine|SGLT-2 inhibitors"/>
  </r>
  <r>
    <s v="/d6P8ej4Z6w"/>
    <x v="37"/>
    <s v="Asian"/>
    <s v="Biguanides"/>
    <x v="0"/>
    <d v="2018-10-19T00:00:00"/>
    <s v="Biguanides-&gt;DPP-4 inhibitors-&gt;Biguanides|DPP-4 inhibitors"/>
  </r>
  <r>
    <s v="/eDftnCbl3w"/>
    <x v="37"/>
    <s v="Other"/>
    <s v="Biguanides"/>
    <x v="0"/>
    <d v="2025-10-30T00:00:00"/>
    <s v="Biguanides"/>
  </r>
  <r>
    <s v="/vyAbKo7lGM"/>
    <x v="37"/>
    <s v="Other"/>
    <s v="Biguanides"/>
    <x v="0"/>
    <d v="2022-01-10T00:00:00"/>
    <s v="Biguanides"/>
  </r>
  <r>
    <s v="5csgFu0/wl2"/>
    <x v="37"/>
    <s v="Pacific peoples"/>
    <s v="Biguanides|Insulin glargine"/>
    <x v="0"/>
    <d v="2022-12-01T00:00:00"/>
    <s v="Biguanides|Insulin glargine-&gt;Biguanides|DPP-4 inhibitors-&gt;DPP-4 inhibitors-&gt;DPP-4 inhibitors|SGLT-2 inhibitors-&gt;DPP-4 inhibitors|Sulfonylureas-&gt;Sulfonylureas-&gt;DPP-4 inhibitors|SGLT-2 inhibitors|Sulfonylureas"/>
  </r>
  <r>
    <s v="5IU7zJ2z5zI"/>
    <x v="37"/>
    <s v="Asian"/>
    <s v="SGLT-2 inhibitors"/>
    <x v="0"/>
    <d v="2023-09-26T00:00:00"/>
    <s v="SGLT-2 inhibitors"/>
  </r>
  <r>
    <s v="5KYv/TiRvBQ"/>
    <x v="37"/>
    <s v="Māori"/>
    <s v="Biguanides"/>
    <x v="0"/>
    <d v="2023-10-19T00:00:00"/>
    <s v="Biguanides"/>
  </r>
  <r>
    <s v="/rF7QlZc3S2"/>
    <x v="37"/>
    <s v="Pacific peoples"/>
    <s v="Biguanides|Sulfonylureas"/>
    <x v="0"/>
    <d v="2020-11-21T00:00:00"/>
    <s v="Biguanides|Sulfonylureas-&gt;Biguanides|SGLT-2 inhibitors-&gt;SGLT-2 inhibitors-&gt;DPP-4 inhibitors|SGLT-2 inhibitors"/>
  </r>
  <r>
    <s v="/rFozeT4j/o"/>
    <x v="37"/>
    <s v="Other"/>
    <s v="Biguanides"/>
    <x v="0"/>
    <d v="2025-11-28T00:00:00"/>
    <s v="Biguanides"/>
  </r>
  <r>
    <s v="5v7kMXaxxEc"/>
    <x v="37"/>
    <s v="Pacific peoples"/>
    <s v="Biguanides"/>
    <x v="0"/>
    <d v="2015-07-17T00:00:00"/>
    <s v="Biguanides-&gt;Sulfonylureas-&gt;Biguanides|Sulfonylureas"/>
  </r>
  <r>
    <s v="5sYHQZJpApg"/>
    <x v="37"/>
    <s v="Other"/>
    <s v="Biguanides"/>
    <x v="0"/>
    <d v="2023-09-29T00:00:00"/>
    <s v="Biguanides-&gt;Insulin isophane"/>
  </r>
  <r>
    <s v="5o6xdZwqNiw"/>
    <x v="37"/>
    <s v="Other"/>
    <s v="Biguanides"/>
    <x v="0"/>
    <d v="2011-09-21T00:00:00"/>
    <s v="Biguanides-&gt;DPP-4 inhibitors-&gt;Biguanides|DPP-4 inhibitors-&gt;DPP-4 inhibitors|SGLT-2 inhibitors"/>
  </r>
  <r>
    <s v="6cCvTB0Hu1Y"/>
    <x v="37"/>
    <s v="Pacific peoples"/>
    <s v="Biguanides|Insulin glargine"/>
    <x v="0"/>
    <d v="2021-03-30T00:00:00"/>
    <s v="Biguanides|Insulin glargine-&gt;Insulin glargine-&gt;DPP-4 inhibitors|Insulin isophane-&gt;DPP-4 inhibitors|Insulin glargine-&gt;DPP-4 inhibitors-&gt;Insulin isophane"/>
  </r>
  <r>
    <s v="6cD5NOihv1I"/>
    <x v="37"/>
    <s v="Asian"/>
    <s v="Biguanides"/>
    <x v="0"/>
    <d v="2018-07-26T00:00:00"/>
    <s v="Biguanides"/>
  </r>
  <r>
    <s v="6b.7dDgHkf6"/>
    <x v="37"/>
    <s v="Pacific peoples"/>
    <s v="DPP-4 inhibitors|Insulin glargine"/>
    <x v="0"/>
    <d v="2022-08-22T00:00:00"/>
    <s v="DPP-4 inhibitors|Insulin glargine"/>
  </r>
  <r>
    <s v="6VP.04sOE1A"/>
    <x v="37"/>
    <s v="Māori"/>
    <s v="Biguanides"/>
    <x v="0"/>
    <d v="2015-11-27T00:00:00"/>
    <s v="Biguanides-&gt;Biguanides|Sulfonylureas-&gt;Biguanides|SGLT-2 inhibitors|Sulfonylureas-&gt;DPP-4 inhibitors-&gt;Biguanides|DPP-4 inhibitors|Sulfonylureas-&gt;SGLT-2 inhibitors|Sulfonylureas-&gt;DPP-4 inhibitors|SGLT-2 inhibitors|Sulfonylureas-&gt;Biguanides|GLP-1 agonists|Sulfonylureas-&gt;GLP-1 agonists-&gt;GLP-1 agonists|Sulfonylureas"/>
  </r>
  <r>
    <s v="6SVJniknPX."/>
    <x v="37"/>
    <s v="Pacific peoples"/>
    <s v="DPP-4 inhibitors"/>
    <x v="0"/>
    <d v="2023-11-29T00:00:00"/>
    <s v="DPP-4 inhibitors"/>
  </r>
  <r>
    <s v="6wCwP59BAQQ"/>
    <x v="37"/>
    <s v="Other"/>
    <s v="Biguanides|Insulin lispro"/>
    <x v="0"/>
    <d v="2023-09-13T00:00:00"/>
    <s v="Biguanides|Insulin lispro"/>
  </r>
  <r>
    <s v="6oT7dkOohaU"/>
    <x v="37"/>
    <s v="Other"/>
    <s v="Biguanides"/>
    <x v="0"/>
    <d v="2022-12-05T00:00:00"/>
    <s v="Biguanides-&gt;Insulin isophane"/>
  </r>
  <r>
    <s v="6orGNsi4Vpk"/>
    <x v="37"/>
    <s v="Asian"/>
    <s v="Biguanides"/>
    <x v="0"/>
    <d v="2025-07-19T00:00:00"/>
    <s v="Biguanides"/>
  </r>
  <r>
    <s v="6IzCGbeEBRM"/>
    <x v="37"/>
    <s v="Asian"/>
    <s v="Biguanides"/>
    <x v="0"/>
    <d v="2025-06-11T00:00:00"/>
    <s v="Biguanides"/>
  </r>
  <r>
    <s v="6EYFi3lYQIE"/>
    <x v="37"/>
    <s v="Other"/>
    <s v="Biguanides"/>
    <x v="0"/>
    <d v="2019-01-21T00:00:00"/>
    <s v="Biguanides-&gt;DPP-4 inhibitors-&gt;Biguanides|SGLT-2 inhibitors-&gt;Biguanides|GLP-1 agonists-&gt;GLP-1 agonists"/>
  </r>
  <r>
    <s v=".snpOlX2Fz2"/>
    <x v="37"/>
    <s v="Other"/>
    <s v="Insulin aspart|Insulin glargine"/>
    <x v="1"/>
    <d v="2016-11-25T00:00:00"/>
    <s v="Insulin aspart|Insulin glargine-&gt;Insulin glargine-&gt;Insulin glargine|SGLT-2 inhibitors"/>
  </r>
  <r>
    <s v=".UC/3jHdN4g"/>
    <x v="37"/>
    <s v="Māori"/>
    <s v="Biguanides"/>
    <x v="0"/>
    <d v="2012-11-12T00:00:00"/>
    <s v="Biguanides-&gt;Biguanides|Insulin glargine|Insulin glulisine-&gt;Insulin glargine|Insulin glulisine-&gt;Biguanides|Insulin glargine-&gt;Insulin glargine-&gt;Biguanides|Insulin glulisine-&gt;Insulin glulisine-&gt;GLP-1 agonists-&gt;GLP-1 agonists|Insulin glargine-&gt;Biguanides|GLP-1 agonists|Insulin glulisine"/>
  </r>
  <r>
    <s v=".tJXv5VeTxw"/>
    <x v="37"/>
    <s v="Māori"/>
    <s v="Biguanides"/>
    <x v="0"/>
    <d v="2014-05-20T00:00:00"/>
    <s v="Biguanides-&gt;Biguanides|Sulfonylureas-&gt;Insulin lispro-&gt;Biguanides|Insulin lispro-&gt;Insulin isophane-&gt;Biguanides|Insulin isophane-&gt;SGLT-2 inhibitors-&gt;SGLT-2 inhibitors|Sulfonylureas-&gt;Biguanides|SGLT-2 inhibitors-&gt;Sulfonylureas-&gt;Biguanides|SGLT-2 inhibitors|Sulfonylureas-&gt;DPP-4 inhibitors|SGLT-2 inhibitors|Sulfonylureas-&gt;Biguanides|DPP-4 inhibitors|SGLT-2 inhibitors|Sulfonylureas-&gt;Biguanides|DPP-4 inhibitors|Sulfonylureas"/>
  </r>
  <r>
    <s v=".n3KNwxdNQg"/>
    <x v="37"/>
    <s v="Pacific peoples"/>
    <s v="Biguanides"/>
    <x v="0"/>
    <d v="2025-05-08T00:00:00"/>
    <s v="Biguanides"/>
  </r>
  <r>
    <s v=".dCn5D8Hbak"/>
    <x v="37"/>
    <s v="Other"/>
    <s v="Biguanides"/>
    <x v="0"/>
    <d v="2017-03-10T00:00:00"/>
    <s v="Biguanides"/>
  </r>
  <r>
    <s v=".Fe/7CZkM42"/>
    <x v="37"/>
    <s v="Asian"/>
    <s v="Biguanides"/>
    <x v="0"/>
    <d v="2015-03-26T00:00:00"/>
    <s v="Biguanides"/>
  </r>
  <r>
    <s v=".9ihGI0ObxQ"/>
    <x v="37"/>
    <s v="Other"/>
    <s v="Biguanides"/>
    <x v="0"/>
    <d v="2016-07-06T00:00:00"/>
    <s v="Biguanides-&gt;Biguanides|Sulfonylureas-&gt;Sulfonylureas-&gt;Biguanides|Insulin glargine|Sulfonylureas-&gt;Insulin glargine-&gt;Biguanides|Insulin glargine-&gt;Insulin glargine|SGLT-2 inhibitors-&gt;Biguanides|SGLT-2 inhibitors-&gt;SGLT-2 inhibitors-&gt;Biguanides|GLP-1 agonists-&gt;GLP-1 agonists-&gt;GLP-1 agonists|Insulin glargine-&gt;Biguanides|GLP-1 agonists|Insulin glargine"/>
  </r>
  <r>
    <s v=".9uPYw627I2"/>
    <x v="37"/>
    <s v="Other"/>
    <s v="Biguanides"/>
    <x v="0"/>
    <d v="2025-04-16T00:00:00"/>
    <s v="Biguanides"/>
  </r>
  <r>
    <s v="./DcWDDk5tI"/>
    <x v="37"/>
    <s v="Pacific peoples"/>
    <s v="Biguanides"/>
    <x v="0"/>
    <d v="2011-06-21T00:00:00"/>
    <s v="Biguanides"/>
  </r>
  <r>
    <s v="y/TjEV0HACg"/>
    <x v="37"/>
    <s v="Asian"/>
    <s v="Biguanides"/>
    <x v="0"/>
    <d v="2023-11-29T00:00:00"/>
    <s v="Biguanides"/>
  </r>
  <r>
    <s v="XyPqG8wXBeA"/>
    <x v="37"/>
    <s v="Māori"/>
    <s v="Biguanides"/>
    <x v="0"/>
    <d v="2022-11-02T00:00:00"/>
    <s v="Biguanides-&gt;Biguanides|DPP-4 inhibitors-&gt;DPP-4 inhibitors"/>
  </r>
  <r>
    <s v="XydkMPQHHtA"/>
    <x v="37"/>
    <s v="Asian"/>
    <s v="Biguanides|SGLT-2 inhibitors"/>
    <x v="0"/>
    <d v="2024-03-14T00:00:00"/>
    <s v="Biguanides|SGLT-2 inhibitors-&gt;SGLT-2 inhibitors"/>
  </r>
  <r>
    <s v="xU3rDpChsns"/>
    <x v="37"/>
    <s v="Other"/>
    <s v="Biguanides"/>
    <x v="0"/>
    <d v="2022-11-17T00:00:00"/>
    <s v="Biguanides"/>
  </r>
  <r>
    <s v="xw64IIJJJsM"/>
    <x v="37"/>
    <s v="Other"/>
    <s v="Biguanides"/>
    <x v="0"/>
    <d v="2018-08-23T00:00:00"/>
    <s v="Biguanides"/>
  </r>
  <r>
    <s v="x9Ngkjie0aQ"/>
    <x v="37"/>
    <s v="Pacific peoples"/>
    <s v="Biguanides"/>
    <x v="0"/>
    <d v="2014-04-15T00:00:00"/>
    <s v="Biguanides-&gt;Biguanides|Insulin glargine-&gt;Biguanides|Sulfonylureas-&gt;DPP-4 inhibitors|Sulfonylureas"/>
  </r>
  <r>
    <s v="xAdSwIZC5X."/>
    <x v="37"/>
    <s v="Māori"/>
    <s v="Insulin glargine"/>
    <x v="1"/>
    <d v="2013-05-28T00:00:00"/>
    <s v="Insulin glargine-&gt;Biguanides|Insulin glargine-&gt;Biguanides-&gt;Biguanides|GLP-1 agonists-&gt;GLP-1 agonists-&gt;GLP-1 agonists|Insulin glargine-&gt;Biguanides|GLP-1 agonists|Insulin glargine"/>
  </r>
  <r>
    <s v="ULEInftq6eI"/>
    <x v="37"/>
    <s v="Other"/>
    <s v="Biguanides"/>
    <x v="0"/>
    <d v="2016-05-20T00:00:00"/>
    <s v="Biguanides-&gt;SGLT-2 inhibitors"/>
  </r>
  <r>
    <s v="xErz2Rqm3u2"/>
    <x v="37"/>
    <s v="Asian"/>
    <s v="Biguanides"/>
    <x v="0"/>
    <d v="2015-12-09T00:00:00"/>
    <s v="Biguanides"/>
  </r>
  <r>
    <s v="XeCKyKlW5sc"/>
    <x v="37"/>
    <s v="Other"/>
    <s v="Biguanides"/>
    <x v="0"/>
    <d v="2021-06-18T00:00:00"/>
    <s v="Biguanides"/>
  </r>
  <r>
    <s v="XFjOk0wUSpY"/>
    <x v="37"/>
    <s v="Pacific peoples"/>
    <s v="Biguanides"/>
    <x v="0"/>
    <d v="2022-09-01T00:00:00"/>
    <s v="Biguanides"/>
  </r>
  <r>
    <s v="xFQXIDcW7wY"/>
    <x v="37"/>
    <s v="Asian"/>
    <s v="Biguanides|Sulfonylureas"/>
    <x v="0"/>
    <d v="2019-02-23T00:00:00"/>
    <s v="Biguanides|Sulfonylureas-&gt;DPP-4 inhibitors-&gt;DPP-4 inhibitors|Sulfonylureas-&gt;DPP-4 inhibitors|SGLT-2 inhibitors-&gt;DPP-4 inhibitors|SGLT-2 inhibitors|Sulfonylureas-&gt;Sulfonylureas-&gt;SGLT-2 inhibitors|Sulfonylureas"/>
  </r>
  <r>
    <s v="Xe257wf8bb2"/>
    <x v="37"/>
    <s v="Asian"/>
    <s v="SGLT-2 inhibitors"/>
    <x v="0"/>
    <d v="2024-03-08T00:00:00"/>
    <s v="SGLT-2 inhibitors-&gt;Biguanides-&gt;SGLT-2 inhibitors|Sulfonylureas"/>
  </r>
  <r>
    <s v="XFWutFA56vw"/>
    <x v="37"/>
    <s v="Other"/>
    <s v="Biguanides"/>
    <x v="0"/>
    <d v="2025-01-08T00:00:00"/>
    <s v="Biguanides-&gt;SGLT-2 inhibitors"/>
  </r>
  <r>
    <s v="xJwkUZsVL5M"/>
    <x v="37"/>
    <s v="Pacific peoples"/>
    <s v="Biguanides"/>
    <x v="0"/>
    <d v="2021-03-17T00:00:00"/>
    <s v="Biguanides"/>
  </r>
  <r>
    <s v="Xmwu6Ct2R.."/>
    <x v="37"/>
    <s v="Asian"/>
    <s v="Biguanides"/>
    <x v="0"/>
    <d v="2024-12-20T00:00:00"/>
    <s v="Biguanides"/>
  </r>
  <r>
    <s v="xnc6/osAZRc"/>
    <x v="37"/>
    <s v="Other"/>
    <s v="Biguanides"/>
    <x v="0"/>
    <d v="2025-12-23T00:00:00"/>
    <s v="Biguanides"/>
  </r>
  <r>
    <s v="XRv59EEeh1A"/>
    <x v="37"/>
    <s v="Asian"/>
    <s v="Biguanides"/>
    <x v="0"/>
    <d v="2021-12-07T00:00:00"/>
    <s v="Biguanides-&gt;DPP-4 inhibitors"/>
  </r>
  <r>
    <s v="xrsufNGSWds"/>
    <x v="37"/>
    <s v="Other"/>
    <s v="Biguanides"/>
    <x v="0"/>
    <d v="2012-02-16T00:00:00"/>
    <s v="Biguanides"/>
  </r>
  <r>
    <s v="XtQSPlBUdsY"/>
    <x v="37"/>
    <s v="Māori"/>
    <s v="Biguanides"/>
    <x v="0"/>
    <d v="2020-09-02T00:00:00"/>
    <s v="Biguanides"/>
  </r>
  <r>
    <s v="tr3nTpuvUH6"/>
    <x v="37"/>
    <s v="Other"/>
    <s v="Biguanides"/>
    <x v="0"/>
    <d v="2019-11-14T00:00:00"/>
    <s v="Biguanides-&gt;Sulfonylureas-&gt;Biguanides|Sulfonylureas-&gt;DPP-4 inhibitors-&gt;SGLT-2 inhibitors-&gt;DPP-4 inhibitors|SGLT-2 inhibitors"/>
  </r>
  <r>
    <s v="qumfd3PzFso"/>
    <x v="37"/>
    <s v="Asian"/>
    <s v="Biguanides"/>
    <x v="0"/>
    <d v="2022-02-24T00:00:00"/>
    <s v="Biguanides-&gt;SGLT-2 inhibitors-&gt;Biguanides|SGLT-2 inhibitors"/>
  </r>
  <r>
    <s v="qRrb9gst9Hc"/>
    <x v="37"/>
    <s v="Māori"/>
    <s v="Biguanides"/>
    <x v="0"/>
    <d v="2020-08-12T00:00:00"/>
    <s v="Biguanides-&gt;SGLT-2 inhibitors-&gt;Biguanides|SGLT-2 inhibitors-&gt;DPP-4 inhibitors-&gt;DPP-4 inhibitors|SGLT-2 inhibitors"/>
  </r>
  <r>
    <s v="QrZrkbZpZ8k"/>
    <x v="37"/>
    <s v="Other"/>
    <s v="Biguanides"/>
    <x v="0"/>
    <d v="2022-04-29T00:00:00"/>
    <s v="Biguanides"/>
  </r>
  <r>
    <s v="QSHT8jV9kC2"/>
    <x v="37"/>
    <s v="Māori"/>
    <s v="Biguanides"/>
    <x v="0"/>
    <d v="2020-11-09T00:00:00"/>
    <s v="Biguanides-&gt;DPP-4 inhibitors-&gt;Biguanides|SGLT-2 inhibitors"/>
  </r>
  <r>
    <s v="qTi0aa0ftL2"/>
    <x v="37"/>
    <s v="Pacific peoples"/>
    <s v="Biguanides"/>
    <x v="0"/>
    <d v="2025-12-03T00:00:00"/>
    <s v="Biguanides-&gt;Insulin isophane"/>
  </r>
  <r>
    <s v="QRfYen/MBl."/>
    <x v="37"/>
    <s v="Asian"/>
    <s v="Biguanides|Insulin aspart|Insulin isophane"/>
    <x v="0"/>
    <d v="2022-03-03T00:00:00"/>
    <s v="Biguanides|Insulin aspart|Insulin isophane"/>
  </r>
  <r>
    <s v="QQTbZl2.bD6"/>
    <x v="37"/>
    <s v="Asian"/>
    <s v="DPP-4 inhibitors"/>
    <x v="0"/>
    <d v="2024-04-11T00:00:00"/>
    <s v="DPP-4 inhibitors-&gt;DPP-4 inhibitors|SGLT-2 inhibitors-&gt;SGLT-2 inhibitors"/>
  </r>
  <r>
    <s v="QqhZ5aYnLXk"/>
    <x v="37"/>
    <s v="Asian"/>
    <s v="Biguanides"/>
    <x v="0"/>
    <d v="2018-11-23T00:00:00"/>
    <s v="Biguanides-&gt;Biguanides|Insulin isophane"/>
  </r>
  <r>
    <s v="qEseFwigXRA"/>
    <x v="37"/>
    <s v="Asian"/>
    <s v="Biguanides"/>
    <x v="0"/>
    <d v="2016-05-12T00:00:00"/>
    <s v="Biguanides-&gt;DPP-4 inhibitors-&gt;Biguanides|DPP-4 inhibitors-&gt;Biguanides|DPP-4 inhibitors|SGLT-2 inhibitors-&gt;DPP-4 inhibitors|SGLT-2 inhibitors-&gt;SGLT-2 inhibitors"/>
  </r>
  <r>
    <s v="QigUbQ6kW7U"/>
    <x v="37"/>
    <s v="Other"/>
    <s v="Biguanides"/>
    <x v="0"/>
    <d v="2024-09-10T00:00:00"/>
    <s v="Biguanides"/>
  </r>
  <r>
    <s v="QOOMby/IcB6"/>
    <x v="37"/>
    <s v="Māori"/>
    <s v="Biguanides"/>
    <x v="0"/>
    <d v="2016-12-08T00:00:00"/>
    <s v="Biguanides-&gt;DPP-4 inhibitors-&gt;DPP-4 inhibitors|Sulfonylureas-&gt;DPP-4 inhibitors|SGLT-2 inhibitors"/>
  </r>
  <r>
    <s v="qNmmeuNqSI."/>
    <x v="37"/>
    <s v="Māori"/>
    <s v="Biguanides"/>
    <x v="0"/>
    <d v="2025-02-21T00:00:00"/>
    <s v="Biguanides"/>
  </r>
  <r>
    <s v="qMAm7XSi7r."/>
    <x v="37"/>
    <s v="Other"/>
    <s v="Biguanides"/>
    <x v="0"/>
    <d v="2020-09-04T00:00:00"/>
    <s v="Biguanides-&gt;Biguanides|Insulin isophane-&gt;Insulin isophane"/>
  </r>
  <r>
    <s v="QM/jHsmZiBc"/>
    <x v="37"/>
    <s v="Pacific peoples"/>
    <s v="Biguanides"/>
    <x v="0"/>
    <d v="2025-01-15T00:00:00"/>
    <s v="Biguanides-&gt;SGLT-2 inhibitors"/>
  </r>
  <r>
    <s v="u9wp.RcToFM"/>
    <x v="37"/>
    <s v="Other"/>
    <s v="Biguanides"/>
    <x v="0"/>
    <d v="2025-01-30T00:00:00"/>
    <s v="Biguanides"/>
  </r>
  <r>
    <s v="u7uqxRiMxrs"/>
    <x v="37"/>
    <s v="Other"/>
    <s v="Biguanides|Insulin isophane"/>
    <x v="0"/>
    <d v="2014-05-02T00:00:00"/>
    <s v="Biguanides|Insulin isophane"/>
  </r>
  <r>
    <s v="u7dO8BJjjTQ"/>
    <x v="37"/>
    <s v="Pacific peoples"/>
    <s v="DPP-4 inhibitors"/>
    <x v="0"/>
    <d v="2023-06-22T00:00:00"/>
    <s v="DPP-4 inhibitors-&gt;DPP-4 inhibitors|SGLT-2 inhibitors"/>
  </r>
  <r>
    <s v="u8lID8DrPk2"/>
    <x v="37"/>
    <s v="Asian"/>
    <s v="Biguanides"/>
    <x v="0"/>
    <d v="2024-10-29T00:00:00"/>
    <s v="Biguanides"/>
  </r>
  <r>
    <s v="UCvvjDhYOj."/>
    <x v="37"/>
    <s v="Other"/>
    <s v="Insulin aspart"/>
    <x v="1"/>
    <d v="2016-12-13T00:00:00"/>
    <s v="Insulin aspart-&gt;Biguanides"/>
  </r>
  <r>
    <s v="uETtVFMpDOM"/>
    <x v="37"/>
    <s v="Pacific peoples"/>
    <s v="Biguanides|Insulin aspart|Insulin isophane"/>
    <x v="0"/>
    <d v="2023-05-22T00:00:00"/>
    <s v="Biguanides|Insulin aspart|Insulin isophane-&gt;Biguanides|Insulin aspart-&gt;Biguanides|SGLT-2 inhibitors-&gt;Biguanides|GLP-1 agonists"/>
  </r>
  <r>
    <s v="UdR1Jof9T0Q"/>
    <x v="37"/>
    <s v="Other"/>
    <s v="Biguanides"/>
    <x v="0"/>
    <d v="2025-09-16T00:00:00"/>
    <s v="Biguanides"/>
  </r>
  <r>
    <s v="ugiJP2zIdcs"/>
    <x v="37"/>
    <s v="Other"/>
    <s v="Biguanides"/>
    <x v="0"/>
    <d v="2014-07-02T00:00:00"/>
    <s v="Biguanides"/>
  </r>
  <r>
    <s v="uhmQMlMPT7w"/>
    <x v="37"/>
    <s v="Asian"/>
    <s v="Biguanides"/>
    <x v="0"/>
    <d v="2022-10-21T00:00:00"/>
    <s v="Biguanides-&gt;DPP-4 inhibitors-&gt;DPP-4 inhibitors|SGLT-2 inhibitors-&gt;DPP-4 inhibitors|SGLT-2 inhibitors|Sulfonylureas"/>
  </r>
  <r>
    <s v="uhUEXo39E.M"/>
    <x v="37"/>
    <s v="Other"/>
    <s v="Biguanides"/>
    <x v="0"/>
    <d v="2021-05-25T00:00:00"/>
    <s v="Biguanides-&gt;Insulin isophane"/>
  </r>
  <r>
    <s v="ujz2Z/PjeHM"/>
    <x v="37"/>
    <s v="Asian"/>
    <s v="Biguanides"/>
    <x v="0"/>
    <d v="2016-01-07T00:00:00"/>
    <s v="Biguanides"/>
  </r>
  <r>
    <s v="Ujbi0d694gU"/>
    <x v="37"/>
    <s v="Māori"/>
    <s v="Biguanides"/>
    <x v="0"/>
    <d v="2015-02-16T00:00:00"/>
    <s v="Biguanides-&gt;Insulin isophane-&gt;Insulin aspart-&gt;GLP-1 agonists-&gt;Biguanides|GLP-1 agonists"/>
  </r>
  <r>
    <s v="ujldHXAyXMU"/>
    <x v="37"/>
    <s v="Other"/>
    <s v="Biguanides"/>
    <x v="0"/>
    <d v="2021-10-07T00:00:00"/>
    <s v="Biguanides"/>
  </r>
  <r>
    <s v="ukDIEVgnUu6"/>
    <x v="37"/>
    <s v="Pacific peoples"/>
    <s v="Biguanides"/>
    <x v="0"/>
    <d v="2013-06-07T00:00:00"/>
    <s v="Biguanides-&gt;Insulin glargine-&gt;Biguanides|Insulin glargine-&gt;SGLT-2 inhibitors-&gt;Biguanides|DPP-4 inhibitors-&gt;Biguanides|DPP-4 inhibitors|Insulin glargine"/>
  </r>
  <r>
    <s v="txSp4eL68KI"/>
    <x v="37"/>
    <s v="Asian"/>
    <s v="Insulin glargine"/>
    <x v="1"/>
    <d v="2018-02-09T00:00:00"/>
    <s v="Insulin glargine-&gt;Biguanides-&gt;Biguanides|Insulin glargine"/>
  </r>
  <r>
    <s v="TY3VxlZ2Z.Q"/>
    <x v="37"/>
    <s v="Pacific peoples"/>
    <s v="Biguanides"/>
    <x v="0"/>
    <d v="2025-02-13T00:00:00"/>
    <s v="Biguanides"/>
  </r>
  <r>
    <s v="Tyb3ENWKh7g"/>
    <x v="37"/>
    <s v="Other"/>
    <s v="Biguanides"/>
    <x v="0"/>
    <d v="2017-11-06T00:00:00"/>
    <s v="Biguanides-&gt;Sulfonylureas-&gt;Insulin glargine-&gt;Insulin glargine|Sulfonylureas-&gt;SGLT-2 inhibitors-&gt;DPP-4 inhibitors|SGLT-2 inhibitors"/>
  </r>
  <r>
    <s v="TV.wSzketl6"/>
    <x v="37"/>
    <s v="Other"/>
    <s v="Biguanides|Insulin isophane"/>
    <x v="0"/>
    <d v="2014-04-03T00:00:00"/>
    <s v="Biguanides|Insulin isophane-&gt;Insulin aspart|Insulin isophane-&gt;Insulin isophane"/>
  </r>
  <r>
    <s v="tZtOnNx1LIE"/>
    <x v="37"/>
    <s v="Asian"/>
    <s v="Biguanides"/>
    <x v="0"/>
    <d v="2014-09-12T00:00:00"/>
    <s v="Biguanides-&gt;Biguanides|Sulfonylureas-&gt;DPP-4 inhibitors-&gt;DPP-4 inhibitors|SGLT-2 inhibitors-&gt;SGLT-2 inhibitors"/>
  </r>
  <r>
    <s v="tZzck5Dqwbk"/>
    <x v="37"/>
    <s v="Asian"/>
    <s v="Biguanides"/>
    <x v="0"/>
    <d v="2022-12-15T00:00:00"/>
    <s v="Biguanides-&gt;Biguanides|Sulfonylureas-&gt;SGLT-2 inhibitors|Sulfonylureas"/>
  </r>
  <r>
    <s v="u6JIhP7/cA2"/>
    <x v="37"/>
    <s v="Māori"/>
    <s v="Biguanides"/>
    <x v="0"/>
    <d v="2017-08-29T00:00:00"/>
    <s v="Biguanides-&gt;Insulin isophane"/>
  </r>
  <r>
    <s v="QbDFHjCwov2"/>
    <x v="37"/>
    <s v="Māori"/>
    <s v="Insulin glargine"/>
    <x v="1"/>
    <d v="2022-07-21T00:00:00"/>
    <s v="Insulin glargine-&gt;Biguanides|Insulin glargine"/>
  </r>
  <r>
    <s v="QbfKu1gshDw"/>
    <x v="37"/>
    <s v="Māori"/>
    <s v="Biguanides"/>
    <x v="0"/>
    <d v="2023-09-27T00:00:00"/>
    <s v="Biguanides-&gt;DPP-4 inhibitors"/>
  </r>
  <r>
    <s v="qa02SHsGBHk"/>
    <x v="37"/>
    <s v="Māori"/>
    <s v="Biguanides"/>
    <x v="0"/>
    <d v="2022-03-08T00:00:00"/>
    <s v="Biguanides"/>
  </r>
  <r>
    <s v="q9EtPTYoCVY"/>
    <x v="37"/>
    <s v="Pacific peoples"/>
    <s v="Biguanides"/>
    <x v="0"/>
    <d v="2018-09-03T00:00:00"/>
    <s v="Biguanides-&gt;Sulfonylureas-&gt;Biguanides|DPP-4 inhibitors|Sulfonylureas-&gt;DPP-4 inhibitors|Sulfonylureas-&gt;DPP-4 inhibitors-&gt;SGLT-2 inhibitors-&gt;DPP-4 inhibitors|SGLT-2 inhibitors|Sulfonylureas"/>
  </r>
  <r>
    <s v="qaO89YqkYZQ"/>
    <x v="37"/>
    <s v="Asian"/>
    <s v="Biguanides"/>
    <x v="0"/>
    <d v="2019-08-29T00:00:00"/>
    <s v="Biguanides"/>
  </r>
  <r>
    <s v="q5b5BZJmytI"/>
    <x v="37"/>
    <s v="Other"/>
    <s v="Biguanides"/>
    <x v="0"/>
    <d v="2021-12-07T00:00:00"/>
    <s v="Biguanides"/>
  </r>
  <r>
    <s v="Q63eCH..pu6"/>
    <x v="37"/>
    <s v="Pacific peoples"/>
    <s v="Biguanides"/>
    <x v="0"/>
    <d v="2022-11-08T00:00:00"/>
    <s v="Biguanides-&gt;DPP-4 inhibitors|SGLT-2 inhibitors-&gt;DPP-4 inhibitors"/>
  </r>
  <r>
    <s v="q5QOrp43RSQ"/>
    <x v="37"/>
    <s v="Other"/>
    <s v="Insulin aspart|Insulin isophane"/>
    <x v="1"/>
    <d v="2013-01-09T00:00:00"/>
    <s v="Insulin aspart|Insulin isophane-&gt;Biguanides-&gt;DPP-4 inhibitors"/>
  </r>
  <r>
    <s v="Q4M4Y3iVQbc"/>
    <x v="37"/>
    <s v="Other"/>
    <s v="Biguanides"/>
    <x v="0"/>
    <d v="2011-09-08T00:00:00"/>
    <s v="Biguanides"/>
  </r>
  <r>
    <s v="jwsIDULx1ak"/>
    <x v="37"/>
    <s v="Pacific peoples"/>
    <s v="Biguanides|Sulfonylureas"/>
    <x v="0"/>
    <d v="2011-08-11T00:00:00"/>
    <s v="Biguanides|Sulfonylureas-&gt;Thiazolidinedione-&gt;Biguanides|Sulfonylureas|Thiazolidinedione"/>
  </r>
  <r>
    <s v="JwwClE5MKus"/>
    <x v="37"/>
    <s v="Other"/>
    <s v="Biguanides"/>
    <x v="0"/>
    <d v="2023-05-09T00:00:00"/>
    <s v="Biguanides-&gt;SGLT-2 inhibitors-&gt;Biguanides|SGLT-2 inhibitors"/>
  </r>
  <r>
    <s v="Q01VU.bvcL6"/>
    <x v="37"/>
    <s v="Asian"/>
    <s v="Biguanides"/>
    <x v="0"/>
    <d v="2025-02-24T00:00:00"/>
    <s v="Biguanides"/>
  </r>
  <r>
    <s v="Jrin6JoWZaA"/>
    <x v="37"/>
    <s v="Pacific peoples"/>
    <s v="Biguanides"/>
    <x v="0"/>
    <d v="2011-12-09T00:00:00"/>
    <s v="Biguanides-&gt;Insulin glargine-&gt;Biguanides|Insulin glargine"/>
  </r>
  <r>
    <s v="JRk8ZpDRG5k"/>
    <x v="37"/>
    <s v="Other"/>
    <s v="Biguanides"/>
    <x v="0"/>
    <d v="2019-09-19T00:00:00"/>
    <s v="Biguanides-&gt;SGLT-2 inhibitors-&gt;GLP-1 agonists|SGLT-2 inhibitors-&gt;GLP-1 agonists"/>
  </r>
  <r>
    <s v="jVGI9Y7bgLg"/>
    <x v="37"/>
    <s v="Māori"/>
    <s v="Biguanides"/>
    <x v="0"/>
    <d v="2022-03-28T00:00:00"/>
    <s v="Biguanides"/>
  </r>
  <r>
    <s v="JuVMRn7zR0w"/>
    <x v="37"/>
    <s v="Other"/>
    <s v="Biguanides"/>
    <x v="0"/>
    <d v="2022-07-18T00:00:00"/>
    <s v="Biguanides"/>
  </r>
  <r>
    <s v="JtRiwvNLT72"/>
    <x v="37"/>
    <s v="Māori"/>
    <s v="Biguanides"/>
    <x v="0"/>
    <d v="2021-12-24T00:00:00"/>
    <s v="Biguanides-&gt;Biguanides|Insulin isophane"/>
  </r>
  <r>
    <s v="jOkADWE3vsw"/>
    <x v="37"/>
    <s v="Asian"/>
    <s v="DPP-4 inhibitors"/>
    <x v="0"/>
    <d v="2024-03-01T00:00:00"/>
    <s v="DPP-4 inhibitors"/>
  </r>
  <r>
    <s v="jPRn1bc..ao"/>
    <x v="37"/>
    <s v="Māori"/>
    <s v="Biguanides"/>
    <x v="0"/>
    <d v="2014-05-16T00:00:00"/>
    <s v="Biguanides-&gt;Biguanides|Sulfonylureas-&gt;Biguanides|Insulin isophane-&gt;Insulin isophane-&gt;Insulin aspart-&gt;DPP-4 inhibitors|Sulfonylureas-&gt;DPP-4 inhibitors-&gt;DPP-4 inhibitors|Insulin glargine|Sulfonylureas-&gt;Insulin glargine-&gt;DPP-4 inhibitors|Insulin glargine-&gt;DPP-4 inhibitors|Insulin glargine|SGLT-2 inhibitors-&gt;Biguanides|DPP-4 inhibitors|Insulin glargine|SGLT-2 inhibitors-&gt;SGLT-2 inhibitors"/>
  </r>
  <r>
    <s v="JmIXrEbotU6"/>
    <x v="37"/>
    <s v="Asian"/>
    <s v="Biguanides"/>
    <x v="0"/>
    <d v="2020-11-06T00:00:00"/>
    <s v="Biguanides-&gt;DPP-4 inhibitors-&gt;Biguanides|DPP-4 inhibitors-&gt;Biguanides|DPP-4 inhibitors|Sulfonylureas-&gt;DPP-4 inhibitors|Sulfonylureas-&gt;SGLT-2 inhibitors-&gt;DPP-4 inhibitors|SGLT-2 inhibitors|Sulfonylureas-&gt;Sulfonylureas-&gt;DPP-4 inhibitors|Insulin glargine|SGLT-2 inhibitors|Thiazolidinedione-&gt;Insulin glargine-&gt;DPP-4 inhibitors|Insulin glargine|SGLT-2 inhibitors|Sulfonylureas|Thiazolidinedione"/>
  </r>
  <r>
    <s v="JO74Lw0FYvg"/>
    <x v="37"/>
    <s v="Other"/>
    <s v="Biguanides"/>
    <x v="0"/>
    <d v="2019-07-18T00:00:00"/>
    <s v="Biguanides-&gt;Insulin isophane-&gt;DPP-4 inhibitors"/>
  </r>
  <r>
    <s v="j4zSo8ifQzU"/>
    <x v="37"/>
    <s v="Other"/>
    <s v="Biguanides"/>
    <x v="0"/>
    <d v="2020-05-15T00:00:00"/>
    <s v="Biguanides-&gt;DPP-4 inhibitors-&gt;Biguanides|DPP-4 inhibitors-&gt;SGLT-2 inhibitors-&gt;DPP-4 inhibitors|SGLT-2 inhibitors"/>
  </r>
  <r>
    <s v="J6AL8J3rgB2"/>
    <x v="37"/>
    <s v="Pacific peoples"/>
    <s v="Biguanides"/>
    <x v="0"/>
    <d v="2022-05-18T00:00:00"/>
    <s v="Biguanides"/>
  </r>
  <r>
    <s v="G./sXU6S1OU"/>
    <x v="37"/>
    <s v="Other"/>
    <s v="Biguanides"/>
    <x v="0"/>
    <d v="2013-10-04T00:00:00"/>
    <s v="Biguanides-&gt;DPP-4 inhibitors-&gt;Biguanides|DPP-4 inhibitors-&gt;GLP-1 agonists-&gt;Biguanides|GLP-1 agonists-&gt;Thiazolidinedione-&gt;Biguanides|GLP-1 agonists|Thiazolidinedione"/>
  </r>
  <r>
    <s v="fzs01cwChOg"/>
    <x v="37"/>
    <s v="Asian"/>
    <s v="Biguanides"/>
    <x v="0"/>
    <d v="2024-03-07T00:00:00"/>
    <s v="Biguanides-&gt;DPP-4 inhibitors"/>
  </r>
  <r>
    <s v="g/z.beqb162"/>
    <x v="37"/>
    <s v="Other"/>
    <s v="Biguanides"/>
    <x v="0"/>
    <d v="2013-10-30T00:00:00"/>
    <s v="Biguanides-&gt;Sulfonylureas-&gt;Biguanides|Sulfonylureas-&gt;Biguanides|DPP-4 inhibitors|Sulfonylureas-&gt;DPP-4 inhibitors-&gt;DPP-4 inhibitors|Sulfonylureas-&gt;SGLT-2 inhibitors-&gt;DPP-4 inhibitors|SGLT-2 inhibitors-&gt;DPP-4 inhibitors|SGLT-2 inhibitors|Sulfonylureas"/>
  </r>
  <r>
    <s v="G57T2srf98E"/>
    <x v="37"/>
    <s v="Asian"/>
    <s v="Biguanides"/>
    <x v="0"/>
    <d v="2024-01-05T00:00:00"/>
    <s v="Biguanides"/>
  </r>
  <r>
    <s v="jJvUAnCDzkQ"/>
    <x v="37"/>
    <s v="Māori"/>
    <s v="Biguanides"/>
    <x v="0"/>
    <d v="2013-04-22T00:00:00"/>
    <s v="Biguanides-&gt;Sulfonylureas-&gt;Biguanides|Sulfonylureas-&gt;Insulin aspart-&gt;Biguanides|Insulin aspart|Sulfonylureas-&gt;Biguanides|Insulin aspart-&gt;Biguanides|DPP-4 inhibitors|Insulin aspart-&gt;Biguanides|DPP-4 inhibitors-&gt;SGLT-2 inhibitors-&gt;Biguanides|DPP-4 inhibitors|Insulin aspart|SGLT-2 inhibitors-&gt;Biguanides|DPP-4 inhibitors|SGLT-2 inhibitors-&gt;Insulin aspart|SGLT-2 inhibitors-&gt;DPP-4 inhibitors|Insulin aspart|SGLT-2 inhibitors-&gt;DPP-4 inhibitors|Insulin aspart-&gt;GLP-1 agonists-&gt;GLP-1 agonists|Insulin aspart|SGLT-2 inhibitors-&gt;Biguanides|GLP-1 agonists|Insulin aspart"/>
  </r>
  <r>
    <s v="JK76N.EsOQc"/>
    <x v="37"/>
    <s v="Pacific peoples"/>
    <s v="Biguanides"/>
    <x v="0"/>
    <d v="2014-07-22T00:00:00"/>
    <s v="Biguanides-&gt;Biguanides|DPP-4 inhibitors-&gt;DPP-4 inhibitors|SGLT-2 inhibitors-&gt;SGLT-2 inhibitors|Sulfonylureas-&gt;DPP-4 inhibitors|SGLT-2 inhibitors|Sulfonylureas-&gt;DPP-4 inhibitors"/>
  </r>
  <r>
    <s v="JhlYxiX.POI"/>
    <x v="37"/>
    <s v="Other"/>
    <s v="Biguanides"/>
    <x v="0"/>
    <d v="2022-06-01T00:00:00"/>
    <s v="Biguanides"/>
  </r>
  <r>
    <s v="JJAc6YWLOz2"/>
    <x v="37"/>
    <s v="Asian"/>
    <s v="Biguanides"/>
    <x v="0"/>
    <d v="2023-10-03T00:00:00"/>
    <s v="Biguanides"/>
  </r>
  <r>
    <s v="JIY.XC3jamw"/>
    <x v="37"/>
    <s v="Asian"/>
    <s v="Biguanides"/>
    <x v="0"/>
    <d v="2024-05-28T00:00:00"/>
    <s v="Biguanides"/>
  </r>
  <r>
    <s v="jGRdTxX7IYQ"/>
    <x v="37"/>
    <s v="Pacific peoples"/>
    <s v="Biguanides"/>
    <x v="0"/>
    <d v="2011-07-01T00:00:00"/>
    <s v="Biguanides-&gt;DPP-4 inhibitors|Sulfonylureas-&gt;DPP-4 inhibitors-&gt;SGLT-2 inhibitors-&gt;DPP-4 inhibitors|SGLT-2 inhibitors"/>
  </r>
  <r>
    <s v="jHFOXBL5VSE"/>
    <x v="37"/>
    <s v="Other"/>
    <s v="Biguanides|Insulin glargine"/>
    <x v="0"/>
    <d v="2022-09-06T00:00:00"/>
    <s v="Biguanides|Insulin glargine-&gt;Insulin glargine-&gt;GLP-1 agonists-&gt;Insulin glargine|Insulin glulisine-&gt;Insulin glargine|SGLT-2 inhibitors-&gt;SGLT-2 inhibitors-&gt;GLP-1 agonists|Insulin glargine-&gt;GLP-1 agonists|Insulin glargine|SGLT-2 inhibitors-&gt;GLP-1 agonists|SGLT-2 inhibitors"/>
  </r>
  <r>
    <s v="JGMI46obqNA"/>
    <x v="37"/>
    <s v="Asian"/>
    <s v="Biguanides"/>
    <x v="0"/>
    <d v="2022-05-11T00:00:00"/>
    <s v="Biguanides"/>
  </r>
  <r>
    <s v="JfkHcUTmkX."/>
    <x v="37"/>
    <s v="Pacific peoples"/>
    <s v="Biguanides"/>
    <x v="0"/>
    <d v="2019-06-07T00:00:00"/>
    <s v="Biguanides-&gt;Biguanides|DPP-4 inhibitors-&gt;DPP-4 inhibitors"/>
  </r>
  <r>
    <s v="JesmJUcRJn6"/>
    <x v="37"/>
    <s v="Other"/>
    <s v="Biguanides"/>
    <x v="0"/>
    <d v="2024-01-19T00:00:00"/>
    <s v="Biguanides"/>
  </r>
  <r>
    <s v="Je./FO24rio"/>
    <x v="37"/>
    <s v="Other"/>
    <s v="Insulin isophane"/>
    <x v="1"/>
    <d v="2023-05-25T00:00:00"/>
    <s v="Insulin isophane-&gt;Biguanides"/>
  </r>
  <r>
    <s v="H.h87/stK2M"/>
    <x v="37"/>
    <s v="Pacific peoples"/>
    <s v="Biguanides"/>
    <x v="0"/>
    <d v="2019-03-12T00:00:00"/>
    <s v="Biguanides"/>
  </r>
  <r>
    <s v="h/acCaee5ws"/>
    <x v="37"/>
    <s v="Māori"/>
    <s v="Biguanides"/>
    <x v="0"/>
    <d v="2021-07-20T00:00:00"/>
    <s v="Biguanides-&gt;SGLT-2 inhibitors"/>
  </r>
  <r>
    <s v="Gw54gy4Z75Q"/>
    <x v="37"/>
    <s v="Other"/>
    <s v="Biguanides"/>
    <x v="0"/>
    <d v="2017-05-09T00:00:00"/>
    <s v="Biguanides"/>
  </r>
  <r>
    <s v="gXkz9sBF78c"/>
    <x v="37"/>
    <s v="Māori"/>
    <s v="Biguanides"/>
    <x v="0"/>
    <d v="2022-06-05T00:00:00"/>
    <s v="Biguanides-&gt;DPP-4 inhibitors"/>
  </r>
  <r>
    <s v="gxt7FUghYSk"/>
    <x v="37"/>
    <s v="Pacific peoples"/>
    <s v="Biguanides|Sulfonylureas"/>
    <x v="0"/>
    <d v="2025-06-07T00:00:00"/>
    <s v="Biguanides|Sulfonylureas"/>
  </r>
  <r>
    <s v="jxGPJxYKpTE"/>
    <x v="37"/>
    <s v="Māori"/>
    <s v="Biguanides"/>
    <x v="0"/>
    <d v="2024-11-13T00:00:00"/>
    <s v="Biguanides"/>
  </r>
  <r>
    <s v="H9eNFC5gSPw"/>
    <x v="37"/>
    <s v="Asian"/>
    <s v="Biguanides"/>
    <x v="0"/>
    <d v="2016-05-03T00:00:00"/>
    <s v="Biguanides-&gt;Insulin isophane"/>
  </r>
  <r>
    <s v="h6nHQ4WxQgU"/>
    <x v="37"/>
    <s v="Other"/>
    <s v="Biguanides"/>
    <x v="0"/>
    <d v="2013-09-27T00:00:00"/>
    <s v="Biguanides"/>
  </r>
  <r>
    <s v="H3jBqywLR9Q"/>
    <x v="37"/>
    <s v="Pacific peoples"/>
    <s v="Biguanides|Insulin isophane|Sulfonylureas"/>
    <x v="0"/>
    <d v="2014-09-25T00:00:00"/>
    <s v="Biguanides|Insulin isophane|Sulfonylureas-&gt;Insulin isophane-&gt;Insulin lispro-&gt;Biguanides-&gt;Biguanides|Insulin lispro-&gt;Biguanides|Insulin glargine-&gt;Insulin glargine|Insulin lispro-&gt;Insulin glargine-&gt;Biguanides|Insulin glargine|Insulin lispro-&gt;DPP-4 inhibitors-&gt;DPP-4 inhibitors|Insulin glargine-&gt;Biguanides|DPP-4 inhibitors|Insulin glargine|SGLT-2 inhibitors-&gt;Biguanides|DPP-4 inhibitors|Insulin glargine-&gt;SGLT-2 inhibitors-&gt;Sulfonylureas-&gt;Biguanides|DPP-4 inhibitors|Insulin glargine|Sulfonylureas-&gt;Biguanides|DPP-4 inhibitors|Sulfonylureas-&gt;DPP-4 inhibitors|Insulin isophane"/>
  </r>
  <r>
    <s v="gU9v2EXhv7k"/>
    <x v="37"/>
    <s v="Asian"/>
    <s v="Biguanides"/>
    <x v="0"/>
    <d v="2018-03-16T00:00:00"/>
    <s v="Biguanides-&gt;DPP-4 inhibitors"/>
  </r>
  <r>
    <s v="gSzTJu.xgUc"/>
    <x v="37"/>
    <s v="Other"/>
    <s v="Biguanides"/>
    <x v="0"/>
    <d v="2021-12-29T00:00:00"/>
    <s v="Biguanides"/>
  </r>
  <r>
    <s v="Gt/3p7S3QYQ"/>
    <x v="37"/>
    <s v="Māori"/>
    <s v="Biguanides"/>
    <x v="0"/>
    <d v="2019-01-11T00:00:00"/>
    <s v="Biguanides-&gt;Sulfonylureas-&gt;Biguanides|Sulfonylureas-&gt;DPP-4 inhibitors|Sulfonylureas-&gt;DPP-4 inhibitors-&gt;SGLT-2 inhibitors-&gt;DPP-4 inhibitors|SGLT-2 inhibitors|Sulfonylureas"/>
  </r>
  <r>
    <s v="GMwT9NDgw2E"/>
    <x v="37"/>
    <s v="Other"/>
    <s v="Biguanides"/>
    <x v="0"/>
    <d v="2013-08-06T00:00:00"/>
    <s v="Biguanides-&gt;Biguanides|Sulfonylureas-&gt;DPP-4 inhibitors-&gt;Biguanides|DPP-4 inhibitors-&gt;SGLT-2 inhibitors-&gt;DPP-4 inhibitors|SGLT-2 inhibitors-&gt;Insulin glargine-&gt;DPP-4 inhibitors|Insulin glargine|SGLT-2 inhibitors"/>
  </r>
  <r>
    <s v="GlbdsdsALJ2"/>
    <x v="37"/>
    <s v="Other"/>
    <s v="Biguanides"/>
    <x v="0"/>
    <d v="2025-08-21T00:00:00"/>
    <s v="Biguanides"/>
  </r>
  <r>
    <s v="gKlIGicpO2U"/>
    <x v="37"/>
    <s v="Māori"/>
    <s v="Biguanides"/>
    <x v="0"/>
    <d v="2017-06-01T00:00:00"/>
    <s v="Biguanides-&gt;DPP-4 inhibitors-&gt;Biguanides|Sulfonylureas-&gt;DPP-4 inhibitors|Sulfonylureas-&gt;Sulfonylureas-&gt;DPP-4 inhibitors|SGLT-2 inhibitors-&gt;DPP-4 inhibitors|SGLT-2 inhibitors|Sulfonylureas-&gt;SGLT-2 inhibitors-&gt;Biguanides|GLP-1 agonists|Sulfonylureas-&gt;GLP-1 agonists-&gt;Biguanides|GLP-1 agonists"/>
  </r>
  <r>
    <s v="Go4LVHcMggg"/>
    <x v="37"/>
    <s v="Other"/>
    <s v="Biguanides"/>
    <x v="0"/>
    <d v="2024-12-02T00:00:00"/>
    <s v="Biguanides"/>
  </r>
  <r>
    <s v="Go6BHsHW3qg"/>
    <x v="37"/>
    <s v="Asian"/>
    <s v="Biguanides"/>
    <x v="0"/>
    <d v="2020-03-10T00:00:00"/>
    <s v="Biguanides-&gt;Insulin isophane-&gt;Biguanides|Insulin isophane"/>
  </r>
  <r>
    <s v="Gism/KuyUTY"/>
    <x v="37"/>
    <s v="Other"/>
    <s v="Biguanides"/>
    <x v="0"/>
    <d v="2017-10-30T00:00:00"/>
    <s v="Biguanides"/>
  </r>
  <r>
    <s v="dMO63XOsFps"/>
    <x v="37"/>
    <s v="Māori"/>
    <s v="Biguanides"/>
    <x v="0"/>
    <d v="2017-01-25T00:00:00"/>
    <s v="Biguanides"/>
  </r>
  <r>
    <s v="dlVgKJc8ooQ"/>
    <x v="37"/>
    <s v="Māori"/>
    <s v="Biguanides"/>
    <x v="0"/>
    <d v="2018-01-05T00:00:00"/>
    <s v="Biguanides-&gt;DPP-4 inhibitors-&gt;Sulfonylureas-&gt;DPP-4 inhibitors|Sulfonylureas-&gt;Biguanides|GLP-1 agonists-&gt;GLP-1 agonists|Sulfonylureas-&gt;Biguanides|GLP-1 agonists|Sulfonylureas-&gt;Biguanides|Sulfonylureas-&gt;GLP-1 agonists-&gt;SGLT-2 inhibitors-&gt;Biguanides|SGLT-2 inhibitors|Sulfonylureas"/>
  </r>
  <r>
    <s v="DlhzBb8WujQ"/>
    <x v="37"/>
    <s v="Other"/>
    <s v="Biguanides"/>
    <x v="0"/>
    <d v="2012-03-07T00:00:00"/>
    <s v="Biguanides"/>
  </r>
  <r>
    <s v="DKe/4gdQvxg"/>
    <x v="37"/>
    <s v="Other"/>
    <s v="Biguanides"/>
    <x v="0"/>
    <d v="2024-05-09T00:00:00"/>
    <s v="Biguanides"/>
  </r>
  <r>
    <s v="Dl0e0vThy.Y"/>
    <x v="37"/>
    <s v="Asian"/>
    <s v="Biguanides"/>
    <x v="0"/>
    <d v="2023-12-12T00:00:00"/>
    <s v="Biguanides"/>
  </r>
  <r>
    <s v="DjomiC1Bl2Q"/>
    <x v="37"/>
    <s v="Pacific peoples"/>
    <s v="Biguanides"/>
    <x v="0"/>
    <d v="2016-07-28T00:00:00"/>
    <s v="Biguanides-&gt;DPP-4 inhibitors"/>
  </r>
  <r>
    <s v="DhgJHiQha66"/>
    <x v="37"/>
    <s v="Māori"/>
    <s v="Biguanides"/>
    <x v="0"/>
    <d v="2024-07-29T00:00:00"/>
    <s v="Biguanides"/>
  </r>
  <r>
    <s v="dHbEOwY4F5I"/>
    <x v="37"/>
    <s v="Other"/>
    <s v="Biguanides"/>
    <x v="0"/>
    <d v="2021-01-15T00:00:00"/>
    <s v="Biguanides"/>
  </r>
  <r>
    <s v="DeDNpKA7sE6"/>
    <x v="37"/>
    <s v="Asian"/>
    <s v="Biguanides|Sulfonylureas"/>
    <x v="0"/>
    <d v="2011-08-04T00:00:00"/>
    <s v="Biguanides|Sulfonylureas-&gt;Biguanides-&gt;Sulfonylureas-&gt;DPP-4 inhibitors-&gt;DPP-4 inhibitors|Sulfonylureas|Thiazolidinedione-&gt;Biguanides|Sulfonylureas|Thiazolidinedione-&gt;Thiazolidinedione-&gt;Biguanides|SGLT-2 inhibitors|Sulfonylureas|Thiazolidinedione-&gt;Biguanides|SGLT-2 inhibitors|Thiazolidinedione-&gt;Insulin glargine-&gt;Biguanides|Insulin glargine|SGLT-2 inhibitors-&gt;Insulin aspart-&gt;Insulin aspart|Insulin glargine-&gt;Biguanides|Insulin aspart|Insulin glargine|SGLT-2 inhibitors-&gt;Insulin aspart|SGLT-2 inhibitors"/>
  </r>
  <r>
    <s v="dA8ZT2s2VxI"/>
    <x v="37"/>
    <s v="Māori"/>
    <s v="Biguanides"/>
    <x v="0"/>
    <d v="2015-10-14T00:00:00"/>
    <s v="Biguanides"/>
  </r>
  <r>
    <s v="nlpROm4k1cw"/>
    <x v="37"/>
    <s v="Asian"/>
    <s v="Biguanides"/>
    <x v="0"/>
    <d v="2014-09-27T00:00:00"/>
    <s v="Biguanides"/>
  </r>
  <r>
    <s v="Nmi0yuxzyv6"/>
    <x v="37"/>
    <s v="Other"/>
    <s v="Biguanides"/>
    <x v="0"/>
    <d v="2022-01-28T00:00:00"/>
    <s v="Biguanides"/>
  </r>
  <r>
    <s v="nLwK7Tkgs82"/>
    <x v="37"/>
    <s v="Asian"/>
    <s v="Biguanides"/>
    <x v="0"/>
    <d v="2018-07-04T00:00:00"/>
    <s v="Biguanides"/>
  </r>
  <r>
    <s v="kpflmtApbU2"/>
    <x v="37"/>
    <s v="Other"/>
    <s v="Biguanides"/>
    <x v="0"/>
    <d v="2017-09-18T00:00:00"/>
    <s v="Biguanides-&gt;DPP-4 inhibitors"/>
  </r>
  <r>
    <s v="qwrbbWbEa7o"/>
    <x v="37"/>
    <s v="Other"/>
    <s v="Biguanides"/>
    <x v="0"/>
    <d v="2023-08-10T00:00:00"/>
    <s v="Biguanides"/>
  </r>
  <r>
    <s v="qxqExkRo3WA"/>
    <x v="37"/>
    <s v="Asian"/>
    <s v="DPP-4 inhibitors"/>
    <x v="0"/>
    <d v="2024-06-21T00:00:00"/>
    <s v="DPP-4 inhibitors"/>
  </r>
  <r>
    <s v="NQD3cGzZK/A"/>
    <x v="37"/>
    <s v="Other"/>
    <s v="Biguanides"/>
    <x v="0"/>
    <d v="2017-04-26T00:00:00"/>
    <s v="Biguanides"/>
  </r>
  <r>
    <s v="Np3P742tTlM"/>
    <x v="37"/>
    <s v="Pacific peoples"/>
    <s v="Biguanides"/>
    <x v="0"/>
    <d v="2012-08-17T00:00:00"/>
    <s v="Biguanides-&gt;DPP-4 inhibitors-&gt;SGLT-2 inhibitors-&gt;DPP-4 inhibitors|SGLT-2 inhibitors"/>
  </r>
  <r>
    <s v="NN/ZF..bQVY"/>
    <x v="37"/>
    <s v="Pacific peoples"/>
    <s v="Biguanides"/>
    <x v="0"/>
    <d v="2021-06-28T00:00:00"/>
    <s v="Biguanides"/>
  </r>
  <r>
    <s v="Nnq7TuFCriw"/>
    <x v="37"/>
    <s v="Other"/>
    <s v="Biguanides"/>
    <x v="0"/>
    <d v="2013-02-04T00:00:00"/>
    <s v="Biguanides-&gt;Insulin glargine-&gt;Insulin glulisine-&gt;Insulin glargine|Insulin glulisine-&gt;Biguanides|Insulin glargine-&gt;Insulin aspart|Insulin glargine-&gt;Insulin aspart-&gt;Insulin aspart|Insulin isophane"/>
  </r>
  <r>
    <s v="r5R5c8idiQM"/>
    <x v="37"/>
    <s v="Other"/>
    <s v="Biguanides"/>
    <x v="0"/>
    <d v="2022-10-07T00:00:00"/>
    <s v="Biguanides"/>
  </r>
  <r>
    <s v="r1EwfESEfQA"/>
    <x v="37"/>
    <s v="Māori"/>
    <s v="Biguanides"/>
    <x v="0"/>
    <d v="2022-11-17T00:00:00"/>
    <s v="Biguanides"/>
  </r>
  <r>
    <s v="R24pW5QC4gg"/>
    <x v="37"/>
    <s v="Asian"/>
    <s v="Biguanides"/>
    <x v="0"/>
    <d v="2013-03-09T00:00:00"/>
    <s v="Biguanides-&gt;SGLT-2 inhibitors-&gt;Biguanides|SGLT-2 inhibitors-&gt;Biguanides|GLP-1 agonists"/>
  </r>
  <r>
    <s v="R2ulUVv/sV6"/>
    <x v="37"/>
    <s v="Pacific peoples"/>
    <s v="Biguanides"/>
    <x v="0"/>
    <d v="2019-05-09T00:00:00"/>
    <s v="Biguanides-&gt;Biguanides|Sulfonylureas-&gt;DPP-4 inhibitors-&gt;DPP-4 inhibitors|SGLT-2 inhibitors"/>
  </r>
  <r>
    <s v="R/y4kpwLSjk"/>
    <x v="37"/>
    <s v="Other"/>
    <s v="Biguanides"/>
    <x v="0"/>
    <d v="2011-10-21T00:00:00"/>
    <s v="Biguanides"/>
  </r>
  <r>
    <s v="rAkNDOa2QDE"/>
    <x v="37"/>
    <s v="Asian"/>
    <s v="Biguanides"/>
    <x v="0"/>
    <d v="2018-05-28T00:00:00"/>
    <s v="Biguanides-&gt;SGLT-2 inhibitors"/>
  </r>
  <r>
    <s v="Raw7d3IYciA"/>
    <x v="37"/>
    <s v="Pacific peoples"/>
    <s v="Biguanides"/>
    <x v="0"/>
    <d v="2012-08-29T00:00:00"/>
    <s v="Biguanides-&gt;Sulfonylureas-&gt;Biguanides|Sulfonylureas-&gt;Insulin glargine-&gt;Biguanides|Insulin glargine-&gt;Biguanides|DPP-4 inhibitors-&gt;Biguanides|DPP-4 inhibitors|Insulin glargine"/>
  </r>
  <r>
    <s v="raAnaG7KWpY"/>
    <x v="37"/>
    <s v="Māori"/>
    <s v="Biguanides|Insulin isophane"/>
    <x v="0"/>
    <d v="2018-10-09T00:00:00"/>
    <s v="Biguanides|Insulin isophane-&gt;Insulin isophane-&gt;Insulin isophane|SGLT-2 inhibitors-&gt;Biguanides-&gt;Biguanides|Insulin isophane|SGLT-2 inhibitors-&gt;SGLT-2 inhibitors-&gt;Insulin glargine|SGLT-2 inhibitors-&gt;Insulin glargine|Insulin isophane|SGLT-2 inhibitors-&gt;Sulfonylureas-&gt;SGLT-2 inhibitors|Sulfonylureas-&gt;Insulin glargine-&gt;Insulin glargine|SGLT-2 inhibitors|Sulfonylureas-&gt;Insulin aspart|SGLT-2 inhibitors"/>
  </r>
  <r>
    <s v="r7oMWj/JzCw"/>
    <x v="37"/>
    <s v="Asian"/>
    <s v="Biguanides"/>
    <x v="0"/>
    <d v="2011-09-29T00:00:00"/>
    <s v="Biguanides"/>
  </r>
  <r>
    <s v="kOf1Jb018Vo"/>
    <x v="37"/>
    <s v="Asian"/>
    <s v="Biguanides"/>
    <x v="0"/>
    <d v="2012-11-09T00:00:00"/>
    <s v="Biguanides-&gt;DPP-4 inhibitors"/>
  </r>
  <r>
    <s v="kkpkIrZboAE"/>
    <x v="37"/>
    <s v="Pacific peoples"/>
    <s v="Biguanides|DPP-4 inhibitors"/>
    <x v="0"/>
    <d v="2020-06-24T00:00:00"/>
    <s v="Biguanides|DPP-4 inhibitors-&gt;DPP-4 inhibitors|Sulfonylureas-&gt;DPP-4 inhibitors-&gt;SGLT-2 inhibitors-&gt;DPP-4 inhibitors|SGLT-2 inhibitors|Sulfonylureas"/>
  </r>
  <r>
    <s v="kkUVcigUHAQ"/>
    <x v="37"/>
    <s v="Asian"/>
    <s v="Biguanides"/>
    <x v="0"/>
    <d v="2025-06-11T00:00:00"/>
    <s v="Biguanides"/>
  </r>
  <r>
    <s v="kLRt8IgU5zE"/>
    <x v="37"/>
    <s v="Other"/>
    <s v="Biguanides"/>
    <x v="0"/>
    <d v="2011-07-18T00:00:00"/>
    <s v="Biguanides-&gt;Sulfonylureas-&gt;DPP-4 inhibitors|Sulfonylureas-&gt;DPP-4 inhibitors"/>
  </r>
  <r>
    <s v="klR7D9WtMGY"/>
    <x v="37"/>
    <s v="Asian"/>
    <s v="Biguanides"/>
    <x v="0"/>
    <d v="2022-01-27T00:00:00"/>
    <s v="Biguanides"/>
  </r>
  <r>
    <s v="kInY46SXzeA"/>
    <x v="37"/>
    <s v="Pacific peoples"/>
    <s v="Biguanides"/>
    <x v="0"/>
    <d v="2025-03-20T00:00:00"/>
    <s v="Biguanides"/>
  </r>
  <r>
    <s v="kJTP1uJDiIo"/>
    <x v="37"/>
    <s v="Other"/>
    <s v="Biguanides"/>
    <x v="0"/>
    <d v="2015-12-09T00:00:00"/>
    <s v="Biguanides"/>
  </r>
  <r>
    <s v="KIBzI5c0Qd2"/>
    <x v="37"/>
    <s v="Māori"/>
    <s v="Biguanides"/>
    <x v="0"/>
    <d v="2014-11-21T00:00:00"/>
    <s v="Biguanides-&gt;DPP-4 inhibitors-&gt;DPP-4 inhibitors|Sulfonylureas"/>
  </r>
  <r>
    <s v="kfwJ8lMpcVc"/>
    <x v="37"/>
    <s v="Asian"/>
    <s v="Biguanides"/>
    <x v="0"/>
    <d v="2024-10-01T00:00:00"/>
    <s v="Biguanides"/>
  </r>
  <r>
    <s v="KfyVfzRdwFo"/>
    <x v="37"/>
    <s v="Asian"/>
    <s v="Biguanides"/>
    <x v="0"/>
    <d v="2020-06-30T00:00:00"/>
    <s v="Biguanides"/>
  </r>
  <r>
    <s v="K8rUSB9GMlM"/>
    <x v="37"/>
    <s v="Other"/>
    <s v="Biguanides"/>
    <x v="0"/>
    <d v="2023-08-10T00:00:00"/>
    <s v="Biguanides"/>
  </r>
  <r>
    <s v="K6ydj.SHk.k"/>
    <x v="37"/>
    <s v="Other"/>
    <s v="Biguanides"/>
    <x v="0"/>
    <d v="2023-09-28T00:00:00"/>
    <s v="Biguanides"/>
  </r>
  <r>
    <s v="k5YnUKZ1jdI"/>
    <x v="37"/>
    <s v="Asian"/>
    <s v="Biguanides"/>
    <x v="0"/>
    <d v="2023-10-18T00:00:00"/>
    <s v="Biguanides"/>
  </r>
  <r>
    <s v="k5AwV3o86a."/>
    <x v="37"/>
    <s v="Other"/>
    <s v="Biguanides"/>
    <x v="0"/>
    <d v="2011-11-25T00:00:00"/>
    <s v="Biguanides-&gt;Sulfonylureas-&gt;Biguanides|Sulfonylureas-&gt;DPP-4 inhibitors-&gt;DPP-4 inhibitors|Sulfonylureas"/>
  </r>
  <r>
    <s v="KbP/uiem//."/>
    <x v="37"/>
    <s v="Māori"/>
    <s v="Biguanides"/>
    <x v="0"/>
    <d v="2016-09-29T00:00:00"/>
    <s v="Biguanides-&gt;Sulfonylureas-&gt;SGLT-2 inhibitors|Sulfonylureas"/>
  </r>
  <r>
    <s v="KAq47GLXFqs"/>
    <x v="37"/>
    <s v="Māori"/>
    <s v="Biguanides"/>
    <x v="0"/>
    <d v="2022-08-26T00:00:00"/>
    <s v="Biguanides-&gt;GLP-1 agonists-&gt;Biguanides|GLP-1 agonists"/>
  </r>
  <r>
    <s v="k2PxyNq0MjA"/>
    <x v="37"/>
    <s v="Other"/>
    <s v="Biguanides"/>
    <x v="0"/>
    <d v="2022-07-01T00:00:00"/>
    <s v="Biguanides"/>
  </r>
  <r>
    <s v="K/weLU2Cm1U"/>
    <x v="37"/>
    <s v="Pacific peoples"/>
    <s v="Biguanides"/>
    <x v="0"/>
    <d v="2012-03-29T00:00:00"/>
    <s v="Biguanides-&gt;Biguanides|SGLT-2 inhibitors-&gt;GLP-1 agonists"/>
  </r>
  <r>
    <s v="k.aWVQzozgI"/>
    <x v="37"/>
    <s v="Asian"/>
    <s v="Biguanides"/>
    <x v="0"/>
    <d v="2015-09-15T00:00:00"/>
    <s v="Biguanides-&gt;Biguanides|Insulin isophane-&gt;Insulin aspart-&gt;Insulin isophane-&gt;Insulin aspart|Insulin isophane-&gt;Biguanides|Insulin aspart|Insulin isophane-&gt;SGLT-2 inhibitors-&gt;Biguanides|Sulfonylureas-&gt;DPP-4 inhibitors"/>
  </r>
  <r>
    <s v="jzMa2ZTqwTI"/>
    <x v="37"/>
    <s v="Other"/>
    <s v="Biguanides"/>
    <x v="0"/>
    <d v="2024-08-05T00:00:00"/>
    <s v="Biguanides"/>
  </r>
  <r>
    <s v="Jz0rBseSb2w"/>
    <x v="37"/>
    <s v="Pacific peoples"/>
    <s v="Biguanides"/>
    <x v="0"/>
    <d v="2012-01-16T00:00:00"/>
    <s v="Biguanides-&gt;Biguanides|Insulin aspart|Insulin isophane-&gt;Insulin isophane|Insulin Neutral-&gt;Insulin aspart"/>
  </r>
  <r>
    <s v="1qcOTyQt6Hc"/>
    <x v="37"/>
    <s v="Asian"/>
    <s v="Biguanides"/>
    <x v="0"/>
    <d v="2017-06-14T00:00:00"/>
    <s v="Biguanides-&gt;DPP-4 inhibitors-&gt;DPP-4 inhibitors|SGLT-2 inhibitors"/>
  </r>
  <r>
    <s v="1Q2IDk4.vrY"/>
    <x v="37"/>
    <s v="Other"/>
    <s v="Biguanides"/>
    <x v="0"/>
    <d v="2024-09-05T00:00:00"/>
    <s v="Biguanides"/>
  </r>
  <r>
    <s v="1ODsh2tPJyw"/>
    <x v="37"/>
    <s v="Asian"/>
    <s v="Biguanides"/>
    <x v="0"/>
    <d v="2025-12-08T00:00:00"/>
    <s v="Biguanides"/>
  </r>
  <r>
    <s v="zWLds8Ei97w"/>
    <x v="37"/>
    <s v="Māori"/>
    <s v="Biguanides"/>
    <x v="0"/>
    <d v="2014-10-30T00:00:00"/>
    <s v="Biguanides"/>
  </r>
  <r>
    <s v="zxhRAUBOE2o"/>
    <x v="37"/>
    <s v="Māori"/>
    <s v="Biguanides"/>
    <x v="0"/>
    <d v="2025-08-27T00:00:00"/>
    <s v="Biguanides"/>
  </r>
  <r>
    <s v="25/G6dAjI.6"/>
    <x v="37"/>
    <s v="Asian"/>
    <s v="Biguanides"/>
    <x v="0"/>
    <d v="2017-05-18T00:00:00"/>
    <s v="Biguanides"/>
  </r>
  <r>
    <s v="21KN1NdM49M"/>
    <x v="37"/>
    <s v="Pacific peoples"/>
    <s v="Biguanides"/>
    <x v="0"/>
    <d v="2013-06-12T00:00:00"/>
    <s v="Biguanides-&gt;DPP-4 inhibitors-&gt;DPP-4 inhibitors|Sulfonylureas-&gt;DPP-4 inhibitors|SGLT-2 inhibitors|Sulfonylureas-&gt;SGLT-2 inhibitors"/>
  </r>
  <r>
    <s v="2.EHFTaaBng"/>
    <x v="37"/>
    <s v="Asian"/>
    <s v="Biguanides"/>
    <x v="0"/>
    <d v="2014-03-19T00:00:00"/>
    <s v="Biguanides-&gt;Insulin isophane-&gt;Insulin lispro-&gt;Biguanides|Sulfonylureas-&gt;Biguanides|DPP-4 inhibitors-&gt;DPP-4 inhibitors-&gt;DPP-4 inhibitors|Sulfonylureas-&gt;Sulfonylureas-&gt;Biguanides|DPP-4 inhibitors|Sulfonylureas-&gt;Biguanides|DPP-4 inhibitors|Thiazolidinedione-&gt;Biguanides|DPP-4 inhibitors|SGLT-2 inhibitors|Thiazolidinedione"/>
  </r>
  <r>
    <s v="2in/k4L1ke2"/>
    <x v="37"/>
    <s v="Asian"/>
    <s v="Biguanides"/>
    <x v="0"/>
    <d v="2021-07-31T00:00:00"/>
    <s v="Biguanides-&gt;Insulin isophane-&gt;Insulin aspart"/>
  </r>
  <r>
    <s v="2hF81if13js"/>
    <x v="37"/>
    <s v="Asian"/>
    <s v="Biguanides"/>
    <x v="0"/>
    <d v="2021-05-25T00:00:00"/>
    <s v="Biguanides"/>
  </r>
  <r>
    <s v="2EqVtzy25x2"/>
    <x v="37"/>
    <s v="Pacific peoples"/>
    <s v="Biguanides"/>
    <x v="0"/>
    <d v="2020-11-20T00:00:00"/>
    <s v="Biguanides-&gt;DPP-4 inhibitors|Sulfonylureas-&gt;DPP-4 inhibitors"/>
  </r>
  <r>
    <s v="2DWfq8hYw9A"/>
    <x v="37"/>
    <s v="Māori"/>
    <s v="Biguanides"/>
    <x v="0"/>
    <d v="2021-11-29T00:00:00"/>
    <s v="Biguanides-&gt;DPP-4 inhibitors-&gt;Biguanides|GLP-1 agonists-&gt;GLP-1 agonists"/>
  </r>
  <r>
    <s v="2jVTQp5LWJk"/>
    <x v="37"/>
    <s v="Pacific peoples"/>
    <s v="Biguanides"/>
    <x v="0"/>
    <d v="2014-03-05T00:00:00"/>
    <s v="Biguanides-&gt;DPP-4 inhibitors-&gt;SGLT-2 inhibitors-&gt;DPP-4 inhibitors|SGLT-2 inhibitors-&gt;DPP-4 inhibitors|Sulfonylureas-&gt;Biguanides|Sulfonylureas-&gt;Insulin aspart|Insulin isophane-&gt;Insulin isophane-&gt;Biguanides|DPP-4 inhibitors|Insulin isophane"/>
  </r>
  <r>
    <s v="2j46a2dWIe2"/>
    <x v="37"/>
    <s v="Asian"/>
    <s v="DPP-4 inhibitors"/>
    <x v="0"/>
    <d v="2024-08-22T00:00:00"/>
    <s v="DPP-4 inhibitors-&gt;SGLT-2 inhibitors-&gt;DPP-4 inhibitors|SGLT-2 inhibitors"/>
  </r>
  <r>
    <s v="2kUJhP3S6Vw"/>
    <x v="37"/>
    <s v="Asian"/>
    <s v="Biguanides"/>
    <x v="0"/>
    <d v="2014-02-14T00:00:00"/>
    <s v="Biguanides-&gt;Insulin aspart|Insulin glargine-&gt;Sulfonylureas-&gt;Biguanides|Sulfonylureas-&gt;DPP-4 inhibitors-&gt;Biguanides|DPP-4 inhibitors|Sulfonylureas-&gt;DPP-4 inhibitors|Sulfonylureas-&gt;Insulin glargine-&gt;DPP-4 inhibitors|Insulin glargine"/>
  </r>
  <r>
    <s v="2M8QLjCvnVI"/>
    <x v="37"/>
    <s v="Pacific peoples"/>
    <s v="Biguanides"/>
    <x v="0"/>
    <d v="2022-08-09T00:00:00"/>
    <s v="Biguanides-&gt;Biguanides|Insulin isophane-&gt;Insulin isophane-&gt;Biguanides|Insulin glargine"/>
  </r>
  <r>
    <s v="2MoBVKh1TF6"/>
    <x v="37"/>
    <s v="Pacific peoples"/>
    <s v="Biguanides"/>
    <x v="0"/>
    <d v="2017-08-18T00:00:00"/>
    <s v="Biguanides"/>
  </r>
  <r>
    <s v="2MiXYnN0Sew"/>
    <x v="37"/>
    <s v="Asian"/>
    <s v="Biguanides"/>
    <x v="0"/>
    <d v="2018-01-04T00:00:00"/>
    <s v="Biguanides"/>
  </r>
  <r>
    <s v="zBDVBs.S/i2"/>
    <x v="37"/>
    <s v="Māori"/>
    <s v="DPP-4 inhibitors"/>
    <x v="0"/>
    <d v="2023-06-08T00:00:00"/>
    <s v="DPP-4 inhibitors"/>
  </r>
  <r>
    <s v="zEpGclwMjj."/>
    <x v="37"/>
    <s v="Pacific peoples"/>
    <s v="Biguanides"/>
    <x v="0"/>
    <d v="2025-07-04T00:00:00"/>
    <s v="Biguanides"/>
  </r>
  <r>
    <s v="Z8tEEVro0Zc"/>
    <x v="37"/>
    <s v="Māori"/>
    <s v="Biguanides"/>
    <x v="0"/>
    <d v="2023-01-25T00:00:00"/>
    <s v="Biguanides-&gt;DPP-4 inhibitors"/>
  </r>
  <r>
    <s v="ZAzy2Qy.RIU"/>
    <x v="37"/>
    <s v="Asian"/>
    <s v="Biguanides"/>
    <x v="0"/>
    <d v="2011-08-15T00:00:00"/>
    <s v="Biguanides-&gt;Sulfonylureas-&gt;Biguanides|Sulfonylureas-&gt;DPP-4 inhibitors|Sulfonylureas-&gt;DPP-4 inhibitors-&gt;DPP-4 inhibitors|SGLT-2 inhibitors|Sulfonylureas"/>
  </r>
  <r>
    <s v="zFxQSPt6Mo2"/>
    <x v="37"/>
    <s v="Māori"/>
    <s v="Biguanides"/>
    <x v="0"/>
    <d v="2022-09-12T00:00:00"/>
    <s v="Biguanides-&gt;Biguanides|SGLT-2 inhibitors"/>
  </r>
  <r>
    <s v="zggPsLU0w8A"/>
    <x v="37"/>
    <s v="Asian"/>
    <s v="Biguanides"/>
    <x v="0"/>
    <d v="2017-11-13T00:00:00"/>
    <s v="Biguanides-&gt;Biguanides|Sulfonylureas-&gt;Sulfonylureas-&gt;Biguanides|DPP-4 inhibitors|Sulfonylureas-&gt;DPP-4 inhibitors-&gt;SGLT-2 inhibitors-&gt;Biguanides|SGLT-2 inhibitors"/>
  </r>
  <r>
    <s v="ZGb43mDdRrw"/>
    <x v="37"/>
    <s v="Māori"/>
    <s v="Biguanides"/>
    <x v="0"/>
    <d v="2025-04-22T00:00:00"/>
    <s v="Biguanides"/>
  </r>
  <r>
    <s v="ZjSbNgY6Wyo"/>
    <x v="37"/>
    <s v="Asian"/>
    <s v="Biguanides"/>
    <x v="0"/>
    <d v="2024-02-14T00:00:00"/>
    <s v="Biguanides"/>
  </r>
  <r>
    <s v="zsRQs88opoQ"/>
    <x v="37"/>
    <s v="Pacific peoples"/>
    <s v="SGLT-2 inhibitors"/>
    <x v="0"/>
    <d v="2025-08-20T00:00:00"/>
    <s v="SGLT-2 inhibitors"/>
  </r>
  <r>
    <s v="ZOl.Aw2vPkc"/>
    <x v="37"/>
    <s v="Asian"/>
    <s v="Insulin isophane"/>
    <x v="1"/>
    <d v="2018-12-20T00:00:00"/>
    <s v="Insulin isophane-&gt;Insulin aspart-&gt;Insulin aspart|Insulin isophane-&gt;Biguanides"/>
  </r>
  <r>
    <s v="A0yLpLg/sQU"/>
    <x v="37"/>
    <s v="Pacific peoples"/>
    <s v="Biguanides"/>
    <x v="0"/>
    <d v="2016-01-29T00:00:00"/>
    <s v="Biguanides-&gt;Insulin isophane-&gt;Biguanides|Insulin isophane-&gt;DPP-4 inhibitors-&gt;Biguanides|DPP-4 inhibitors-&gt;DPP-4 inhibitors|SGLT-2 inhibitors"/>
  </r>
  <r>
    <s v="9yQLv5oWoGY"/>
    <x v="37"/>
    <s v="Asian"/>
    <s v="Biguanides"/>
    <x v="0"/>
    <d v="2024-02-21T00:00:00"/>
    <s v="Biguanides-&gt;Insulin isophane-&gt;Biguanides|Insulin isophane-&gt;Insulin aspart"/>
  </r>
  <r>
    <s v="CugTnaYcHkE"/>
    <x v="37"/>
    <s v="Māori"/>
    <s v="Biguanides|DPP-4 inhibitors|Sulfonylureas"/>
    <x v="0"/>
    <d v="2020-04-24T00:00:00"/>
    <s v="Biguanides|DPP-4 inhibitors|Sulfonylureas-&gt;DPP-4 inhibitors|Sulfonylureas-&gt;Biguanides|GLP-1 agonists-&gt;GLP-1 agonists-&gt;Sulfonylureas-&gt;GLP-1 agonists|Sulfonylureas-&gt;Biguanides|Sulfonylureas-&gt;Biguanides-&gt;SGLT-2 inhibitors-&gt;SGLT-2 inhibitors|Sulfonylureas-&gt;Biguanides|GLP-1 agonists|SGLT-2 inhibitors|Sulfonylureas"/>
  </r>
  <r>
    <s v="A03UQw2EMe2"/>
    <x v="37"/>
    <s v="Māori"/>
    <s v="Biguanides"/>
    <x v="0"/>
    <d v="2012-03-08T00:00:00"/>
    <s v="Biguanides"/>
  </r>
  <r>
    <s v="9zbeEbIuWlA"/>
    <x v="37"/>
    <s v="Asian"/>
    <s v="Biguanides|Insulin aspart|Insulin isophane"/>
    <x v="0"/>
    <d v="2020-05-02T00:00:00"/>
    <s v="Biguanides|Insulin aspart|Insulin isophane-&gt;Insulin aspart-&gt;Insulin aspart|Insulin isophane-&gt;Biguanides|DPP-4 inhibitors-&gt;DPP-4 inhibitors-&gt;Biguanides"/>
  </r>
  <r>
    <s v="9Og4qFviiQ."/>
    <x v="37"/>
    <s v="Māori"/>
    <s v="Biguanides"/>
    <x v="0"/>
    <d v="2024-10-24T00:00:00"/>
    <s v="Biguanides"/>
  </r>
  <r>
    <s v="9QyVMN.iDj2"/>
    <x v="37"/>
    <s v="Other"/>
    <s v="Biguanides"/>
    <x v="0"/>
    <d v="2012-08-25T00:00:00"/>
    <s v="Biguanides"/>
  </r>
  <r>
    <s v="9QN7oA.D5FY"/>
    <x v="37"/>
    <s v="Māori"/>
    <s v="Biguanides"/>
    <x v="0"/>
    <d v="2015-09-03T00:00:00"/>
    <s v="Biguanides"/>
  </r>
  <r>
    <s v="9sd4TFhYHOQ"/>
    <x v="37"/>
    <s v="Asian"/>
    <s v="Biguanides"/>
    <x v="0"/>
    <d v="2025-08-01T00:00:00"/>
    <s v="Biguanides"/>
  </r>
  <r>
    <s v="9tQ8JmcJ3GI"/>
    <x v="37"/>
    <s v="Māori"/>
    <s v="Biguanides"/>
    <x v="0"/>
    <d v="2024-05-20T00:00:00"/>
    <s v="Biguanides"/>
  </r>
  <r>
    <s v="9Tf.ckFS2JE"/>
    <x v="37"/>
    <s v="Asian"/>
    <s v="Biguanides"/>
    <x v="0"/>
    <d v="2025-11-06T00:00:00"/>
    <s v="Biguanides"/>
  </r>
  <r>
    <s v="9wx.thjeOa2"/>
    <x v="37"/>
    <s v="Asian"/>
    <s v="Biguanides"/>
    <x v="0"/>
    <d v="2022-02-18T00:00:00"/>
    <s v="Biguanides"/>
  </r>
  <r>
    <s v="9wBKZ9Es7oE"/>
    <x v="37"/>
    <s v="Asian"/>
    <s v="Biguanides"/>
    <x v="0"/>
    <d v="2021-01-11T00:00:00"/>
    <s v="Biguanides-&gt;DPP-4 inhibitors"/>
  </r>
  <r>
    <s v="9whSr7qrfVs"/>
    <x v="37"/>
    <s v="Other"/>
    <s v="Biguanides"/>
    <x v="0"/>
    <d v="2013-03-11T00:00:00"/>
    <s v="Biguanides"/>
  </r>
  <r>
    <s v="D36ruqFcPlU"/>
    <x v="37"/>
    <s v="Asian"/>
    <s v="Biguanides"/>
    <x v="0"/>
    <d v="2022-01-06T00:00:00"/>
    <s v="Biguanides-&gt;Insulin isophane"/>
  </r>
  <r>
    <s v="d1wLRZxm9Oo"/>
    <x v="37"/>
    <s v="Pacific peoples"/>
    <s v="DPP-4 inhibitors"/>
    <x v="0"/>
    <d v="2025-12-31T00:00:00"/>
    <s v="DPP-4 inhibitors-&gt;SGLT-2 inhibitors"/>
  </r>
  <r>
    <s v="CW92nEC2PvU"/>
    <x v="37"/>
    <s v="Other"/>
    <s v="Biguanides"/>
    <x v="0"/>
    <d v="2016-07-12T00:00:00"/>
    <s v="Biguanides"/>
  </r>
  <r>
    <s v="cup3WkhwJXQ"/>
    <x v="37"/>
    <s v="Asian"/>
    <s v="Biguanides"/>
    <x v="0"/>
    <d v="2014-04-05T00:00:00"/>
    <s v="Biguanides-&gt;Sulfonylureas-&gt;Biguanides|Sulfonylureas-&gt;DPP-4 inhibitors|Sulfonylureas-&gt;DPP-4 inhibitors-&gt;DPP-4 inhibitors|SGLT-2 inhibitors"/>
  </r>
  <r>
    <s v="cX3O6d8jWzM"/>
    <x v="37"/>
    <s v="Māori"/>
    <s v="Biguanides"/>
    <x v="0"/>
    <d v="2014-08-15T00:00:00"/>
    <s v="Biguanides-&gt;Insulin isophane-&gt;Insulin aspart-&gt;Insulin aspart|Insulin isophane-&gt;Biguanides|Sulfonylureas-&gt;Biguanides|Insulin aspart-&gt;Insulin glargine-&gt;Biguanides|Insulin glargine-&gt;DPP-4 inhibitors|Insulin glargine-&gt;SGLT-2 inhibitors-&gt;Insulin glargine|SGLT-2 inhibitors-&gt;Insulin aspart|Insulin glargine-&gt;Insulin aspart|Insulin glargine|SGLT-2 inhibitors"/>
  </r>
  <r>
    <s v="CXZd6Vc19Wo"/>
    <x v="37"/>
    <s v="Asian"/>
    <s v="Biguanides"/>
    <x v="0"/>
    <d v="2011-01-19T00:00:00"/>
    <s v="Biguanides-&gt;Sulfonylureas-&gt;DPP-4 inhibitors"/>
  </r>
  <r>
    <s v="CYgjLiICSwQ"/>
    <x v="37"/>
    <s v="Pacific peoples"/>
    <s v="Biguanides"/>
    <x v="0"/>
    <d v="2023-03-01T00:00:00"/>
    <s v="Biguanides-&gt;SGLT-2 inhibitors-&gt;GLP-1 agonists-&gt;Biguanides|GLP-1 agonists-&gt;Biguanides|SGLT-2 inhibitors-&gt;DPP-4 inhibitors|SGLT-2 inhibitors|Sulfonylureas-&gt;DPP-4 inhibitors"/>
  </r>
  <r>
    <s v="9Emhuxx2WPE"/>
    <x v="37"/>
    <s v="Asian"/>
    <s v="Biguanides"/>
    <x v="0"/>
    <d v="2014-10-16T00:00:00"/>
    <s v="Biguanides"/>
  </r>
  <r>
    <s v="9Ii4hSkDw52"/>
    <x v="37"/>
    <s v="Other"/>
    <s v="Biguanides"/>
    <x v="0"/>
    <d v="2022-09-05T00:00:00"/>
    <s v="Biguanides"/>
  </r>
  <r>
    <s v="9nUD0tdcYqE"/>
    <x v="37"/>
    <s v="Pacific peoples"/>
    <s v="Biguanides"/>
    <x v="0"/>
    <d v="2023-06-22T00:00:00"/>
    <s v="Biguanides-&gt;SGLT-2 inhibitors"/>
  </r>
  <r>
    <s v="9MMoPMXLZkE"/>
    <x v="37"/>
    <s v="Asian"/>
    <s v="Biguanides"/>
    <x v="0"/>
    <d v="2016-11-22T00:00:00"/>
    <s v="Biguanides"/>
  </r>
  <r>
    <s v="9m9YwsKtS0w"/>
    <x v="37"/>
    <s v="Pacific peoples"/>
    <s v="Biguanides"/>
    <x v="0"/>
    <d v="2012-01-31T00:00:00"/>
    <s v="Biguanides-&gt;Sulfonylureas-&gt;Biguanides|Sulfonylureas-&gt;SGLT-2 inhibitors-&gt;Biguanides|SGLT-2 inhibitors|Sulfonylureas-&gt;Biguanides|SGLT-2 inhibitors-&gt;SGLT-2 inhibitors|Sulfonylureas"/>
  </r>
  <r>
    <s v="9B3MYsbhjV6"/>
    <x v="37"/>
    <s v="Pacific peoples"/>
    <s v="Biguanides"/>
    <x v="0"/>
    <d v="2023-03-20T00:00:00"/>
    <s v="Biguanides-&gt;DPP-4 inhibitors-&gt;DPP-4 inhibitors|GLP-1 agonists-&gt;DPP-4 inhibitors|SGLT-2 inhibitors"/>
  </r>
  <r>
    <s v="2yhnACCGFXo"/>
    <x v="37"/>
    <s v="Other"/>
    <s v="Biguanides"/>
    <x v="0"/>
    <d v="2024-05-05T00:00:00"/>
    <s v="Biguanides"/>
  </r>
  <r>
    <s v="8XZYmal1BfA"/>
    <x v="37"/>
    <s v="Asian"/>
    <s v="Biguanides"/>
    <x v="0"/>
    <d v="2020-12-22T00:00:00"/>
    <s v="Biguanides"/>
  </r>
  <r>
    <s v="3g1S16uJwHw"/>
    <x v="37"/>
    <s v="Asian"/>
    <s v="Biguanides"/>
    <x v="0"/>
    <d v="2014-06-30T00:00:00"/>
    <s v="Biguanides-&gt;Biguanides|Sulfonylureas-&gt;Biguanides|Insulin aspart|Insulin isophane-&gt;Biguanides|Insulin aspart-&gt;Insulin isophane-&gt;Insulin aspart-&gt;Insulin aspart|Insulin isophane-&gt;Biguanides|Insulin glargine-&gt;Insulin glargine-&gt;DPP-4 inhibitors-&gt;DPP-4 inhibitors|Sulfonylureas-&gt;DPP-4 inhibitors|SGLT-2 inhibitors|Sulfonylureas-&gt;DPP-4 inhibitors|SGLT-2 inhibitors-&gt;SGLT-2 inhibitors"/>
  </r>
  <r>
    <s v="3eU4ttmmxXE"/>
    <x v="37"/>
    <s v="Māori"/>
    <s v="Biguanides|DPP-4 inhibitors"/>
    <x v="0"/>
    <d v="2025-03-18T00:00:00"/>
    <s v="Biguanides|DPP-4 inhibitors-&gt;Biguanides-&gt;DPP-4 inhibitors"/>
  </r>
  <r>
    <s v="39cg.j7ft6Q"/>
    <x v="37"/>
    <s v="Other"/>
    <s v="DPP-4 inhibitors"/>
    <x v="0"/>
    <d v="2021-12-14T00:00:00"/>
    <s v="DPP-4 inhibitors-&gt;DPP-4 inhibitors|Sulfonylureas-&gt;Sulfonylureas-&gt;Biguanides|GLP-1 agonists-&gt;GLP-1 agonists-&gt;Biguanides|Sulfonylureas-&gt;Biguanides|GLP-1 agonists|Sulfonylureas-&gt;Biguanides"/>
  </r>
  <r>
    <s v="3D4d4xO298c"/>
    <x v="37"/>
    <s v="Asian"/>
    <s v="Biguanides"/>
    <x v="0"/>
    <d v="2015-01-13T00:00:00"/>
    <s v="Biguanides"/>
  </r>
  <r>
    <s v="3dcF03swLLc"/>
    <x v="37"/>
    <s v="Other"/>
    <s v="Biguanides"/>
    <x v="0"/>
    <d v="2021-11-24T00:00:00"/>
    <s v="Biguanides"/>
  </r>
  <r>
    <s v="3Cm4EvePkIY"/>
    <x v="37"/>
    <s v="Asian"/>
    <s v="Biguanides|Sulfonylureas"/>
    <x v="0"/>
    <d v="2025-11-03T00:00:00"/>
    <s v="Biguanides|Sulfonylureas"/>
  </r>
  <r>
    <s v="OyX3JioFjw2"/>
    <x v="37"/>
    <s v="Māori"/>
    <s v="Biguanides"/>
    <x v="0"/>
    <d v="2016-12-08T00:00:00"/>
    <s v="Biguanides"/>
  </r>
  <r>
    <s v="Ow5XFo7GBgs"/>
    <x v="37"/>
    <s v="Other"/>
    <s v="Biguanides"/>
    <x v="0"/>
    <d v="2023-09-20T00:00:00"/>
    <s v="Biguanides"/>
  </r>
  <r>
    <s v="oXWDUcZUnG."/>
    <x v="37"/>
    <s v="Other"/>
    <s v="Biguanides"/>
    <x v="0"/>
    <d v="2025-09-11T00:00:00"/>
    <s v="Biguanides"/>
  </r>
  <r>
    <s v="P269ZTJX4Qs"/>
    <x v="37"/>
    <s v="Asian"/>
    <s v="Biguanides"/>
    <x v="0"/>
    <d v="2021-10-03T00:00:00"/>
    <s v="Biguanides-&gt;DPP-4 inhibitors-&gt;DPP-4 inhibitors|SGLT-2 inhibitors-&gt;SGLT-2 inhibitors"/>
  </r>
  <r>
    <s v="P1bLezhNxkE"/>
    <x v="37"/>
    <s v="Pacific peoples"/>
    <s v="Biguanides|Sulfonylureas"/>
    <x v="0"/>
    <d v="2015-01-29T00:00:00"/>
    <s v="Biguanides|Sulfonylureas-&gt;Sulfonylureas-&gt;Biguanides-&gt;DPP-4 inhibitors-&gt;Biguanides|DPP-4 inhibitors|Sulfonylureas-&gt;Insulin glargine-&gt;Biguanides|DPP-4 inhibitors|Insulin glargine|Sulfonylureas-&gt;Biguanides|DPP-4 inhibitors-&gt;SGLT-2 inhibitors-&gt;DPP-4 inhibitors|SGLT-2 inhibitors"/>
  </r>
  <r>
    <s v="P3RKsS9VTLI"/>
    <x v="37"/>
    <s v="Māori"/>
    <s v="Biguanides|Insulin aspart|Insulin isophane|Sulfonylureas"/>
    <x v="0"/>
    <d v="2016-03-09T00:00:00"/>
    <s v="Biguanides|Insulin aspart|Insulin isophane|Sulfonylureas-&gt;Insulin isophane-&gt;Biguanides|Insulin isophane|Sulfonylureas-&gt;Biguanides|Insulin glargine-&gt;Insulin glargine|Sulfonylureas-&gt;Biguanides|Insulin isophane"/>
  </r>
  <r>
    <s v="p9H3LooJcs2"/>
    <x v="37"/>
    <s v="Māori"/>
    <s v="Biguanides"/>
    <x v="0"/>
    <d v="2022-09-23T00:00:00"/>
    <s v="Biguanides"/>
  </r>
  <r>
    <s v="P9r.oR5Xd62"/>
    <x v="37"/>
    <s v="Asian"/>
    <s v="Biguanides"/>
    <x v="0"/>
    <d v="2023-10-05T00:00:00"/>
    <s v="Biguanides-&gt;SGLT-2 inhibitors-&gt;Biguanides|SGLT-2 inhibitors"/>
  </r>
  <r>
    <s v="PaWzLlBc886"/>
    <x v="37"/>
    <s v="Asian"/>
    <s v="Biguanides"/>
    <x v="0"/>
    <d v="2025-10-28T00:00:00"/>
    <s v="Biguanides"/>
  </r>
  <r>
    <s v="oTHWsJaShbw"/>
    <x v="37"/>
    <s v="Pacific peoples"/>
    <s v="Biguanides|Insulin isophane"/>
    <x v="0"/>
    <d v="2024-02-15T00:00:00"/>
    <s v="Biguanides|Insulin isophane"/>
  </r>
  <r>
    <s v="oVkPW8rq7kE"/>
    <x v="37"/>
    <s v="Māori"/>
    <s v="Biguanides"/>
    <x v="0"/>
    <d v="2014-05-06T00:00:00"/>
    <s v="Biguanides-&gt;Sulfonylureas-&gt;Biguanides|Sulfonylureas-&gt;Insulin glargine|Sulfonylureas-&gt;SGLT-2 inhibitors-&gt;SGLT-2 inhibitors|Sulfonylureas-&gt;Biguanides|DPP-4 inhibitors-&gt;GLP-1 agonists-&gt;Insulin glargine-&gt;Biguanides|Insulin glargine|Sulfonylureas"/>
  </r>
  <r>
    <s v="orNeY5Uo7lM"/>
    <x v="37"/>
    <s v="Māori"/>
    <s v="Biguanides"/>
    <x v="0"/>
    <d v="2013-01-17T00:00:00"/>
    <s v="Biguanides-&gt;SGLT-2 inhibitors"/>
  </r>
  <r>
    <s v="OrvtqGuGjIA"/>
    <x v="37"/>
    <s v="Asian"/>
    <s v="Biguanides"/>
    <x v="0"/>
    <d v="2021-12-29T00:00:00"/>
    <s v="Biguanides-&gt;Insulin aspart"/>
  </r>
  <r>
    <s v="OmBIdvbccE."/>
    <x v="37"/>
    <s v="Asian"/>
    <s v="Biguanides"/>
    <x v="0"/>
    <d v="2023-07-28T00:00:00"/>
    <s v="Biguanides"/>
  </r>
  <r>
    <s v="okn3WN223po"/>
    <x v="37"/>
    <s v="Asian"/>
    <s v="Biguanides"/>
    <x v="0"/>
    <d v="2016-11-10T00:00:00"/>
    <s v="Biguanides"/>
  </r>
  <r>
    <s v="oJmXQgriGzI"/>
    <x v="37"/>
    <s v="Pacific peoples"/>
    <s v="Biguanides"/>
    <x v="0"/>
    <d v="2020-06-14T00:00:00"/>
    <s v="Biguanides"/>
  </r>
  <r>
    <s v="OKIYu42s8xc"/>
    <x v="37"/>
    <s v="Māori"/>
    <s v="Biguanides"/>
    <x v="0"/>
    <d v="2018-07-26T00:00:00"/>
    <s v="Biguanides-&gt;DPP-4 inhibitors-&gt;DPP-4 inhibitors|SGLT-2 inhibitors-&gt;SGLT-2 inhibitors"/>
  </r>
  <r>
    <s v="ooRk9ujb2nw"/>
    <x v="37"/>
    <s v="Pacific peoples"/>
    <s v="Biguanides"/>
    <x v="0"/>
    <d v="2020-07-07T00:00:00"/>
    <s v="Biguanides"/>
  </r>
  <r>
    <s v="OPCzltKMJeQ"/>
    <x v="37"/>
    <s v="Other"/>
    <s v="Biguanides"/>
    <x v="0"/>
    <d v="2017-03-03T00:00:00"/>
    <s v="Biguanides"/>
  </r>
  <r>
    <s v="ONPr38Shkxg"/>
    <x v="37"/>
    <s v="Māori"/>
    <s v="Biguanides"/>
    <x v="0"/>
    <d v="2024-08-05T00:00:00"/>
    <s v="Biguanides"/>
  </r>
  <r>
    <s v="SmDGpouuic."/>
    <x v="37"/>
    <s v="Asian"/>
    <s v="Biguanides"/>
    <x v="0"/>
    <d v="2022-09-13T00:00:00"/>
    <s v="Biguanides-&gt;GLP-1 agonists"/>
  </r>
  <r>
    <s v="sMHEj5RuVMw"/>
    <x v="37"/>
    <s v="Other"/>
    <s v="Biguanides"/>
    <x v="0"/>
    <d v="2015-06-18T00:00:00"/>
    <s v="Biguanides"/>
  </r>
  <r>
    <s v="SNhXFuiTzss"/>
    <x v="37"/>
    <s v="Asian"/>
    <s v="Biguanides"/>
    <x v="0"/>
    <d v="2018-02-27T00:00:00"/>
    <s v="Biguanides-&gt;SGLT-2 inhibitors-&gt;DPP-4 inhibitors-&gt;DPP-4 inhibitors|SGLT-2 inhibitors-&gt;Biguanides|GLP-1 agonists"/>
  </r>
  <r>
    <s v="SQlh8ZJaEeo"/>
    <x v="37"/>
    <s v="Pacific peoples"/>
    <s v="Biguanides"/>
    <x v="0"/>
    <d v="2015-10-20T00:00:00"/>
    <s v="Biguanides-&gt;Biguanides|Sulfonylureas-&gt;DPP-4 inhibitors|Sulfonylureas-&gt;DPP-4 inhibitors-&gt;DPP-4 inhibitors|SGLT-2 inhibitors-&gt;Biguanides|DPP-4 inhibitors|SGLT-2 inhibitors-&gt;SGLT-2 inhibitors"/>
  </r>
  <r>
    <s v="SQjhrcOHBTU"/>
    <x v="37"/>
    <s v="Other"/>
    <s v="Insulin isophane"/>
    <x v="1"/>
    <d v="2024-02-22T00:00:00"/>
    <s v="Insulin isophane-&gt;Biguanides"/>
  </r>
  <r>
    <s v="StFOBctS0ug"/>
    <x v="37"/>
    <s v="Other"/>
    <s v="Biguanides"/>
    <x v="0"/>
    <d v="2025-02-11T00:00:00"/>
    <s v="Biguanides"/>
  </r>
  <r>
    <s v="sW/cC2YBFMM"/>
    <x v="37"/>
    <s v="Asian"/>
    <s v="Biguanides"/>
    <x v="0"/>
    <d v="2024-01-19T00:00:00"/>
    <s v="Biguanides-&gt;SGLT-2 inhibitors"/>
  </r>
  <r>
    <s v="SWe0f9BABpg"/>
    <x v="37"/>
    <s v="Māori"/>
    <s v="Biguanides"/>
    <x v="0"/>
    <d v="2024-03-12T00:00:00"/>
    <s v="Biguanides-&gt;Insulin isophane-&gt;Biguanides|Insulin isophane-&gt;Insulin aspart"/>
  </r>
  <r>
    <s v="SFKZFliygMU"/>
    <x v="37"/>
    <s v="Asian"/>
    <s v="DPP-4 inhibitors|Sulfonylureas"/>
    <x v="0"/>
    <d v="2023-11-14T00:00:00"/>
    <s v="DPP-4 inhibitors|Sulfonylureas-&gt;DPP-4 inhibitors"/>
  </r>
  <r>
    <s v="SEqg.PQWurI"/>
    <x v="37"/>
    <s v="Pacific peoples"/>
    <s v="Biguanides"/>
    <x v="0"/>
    <d v="2023-07-03T00:00:00"/>
    <s v="Biguanides-&gt;DPP-4 inhibitors-&gt;SGLT-2 inhibitors-&gt;DPP-4 inhibitors|SGLT-2 inhibitors"/>
  </r>
  <r>
    <s v="SeqvKSuVSjI"/>
    <x v="37"/>
    <s v="Other"/>
    <s v="Biguanides"/>
    <x v="0"/>
    <d v="2016-05-12T00:00:00"/>
    <s v="Biguanides-&gt;DPP-4 inhibitors-&gt;DPP-4 inhibitors|SGLT-2 inhibitors"/>
  </r>
  <r>
    <s v="PBoxFILIMzg"/>
    <x v="37"/>
    <s v="Other"/>
    <s v="Biguanides"/>
    <x v="0"/>
    <d v="2023-05-05T00:00:00"/>
    <s v="Biguanides"/>
  </r>
  <r>
    <s v="sIlRBgPAf2M"/>
    <x v="37"/>
    <s v="Māori"/>
    <s v="Biguanides"/>
    <x v="0"/>
    <d v="2025-01-28T00:00:00"/>
    <s v="Biguanides-&gt;Biguanides|GLP-1 agonists-&gt;GLP-1 agonists"/>
  </r>
  <r>
    <s v="SiShXj83hLQ"/>
    <x v="37"/>
    <s v="Asian"/>
    <s v="Biguanides"/>
    <x v="0"/>
    <d v="2012-11-16T00:00:00"/>
    <s v="Biguanides-&gt;Sulfonylureas-&gt;Biguanides|Sulfonylureas-&gt;DPP-4 inhibitors|Sulfonylureas-&gt;DPP-4 inhibitors-&gt;Biguanides|GLP-1 agonists|Sulfonylureas-&gt;GLP-1 agonists-&gt;Biguanides|GLP-1 agonists"/>
  </r>
  <r>
    <s v="HU3JEmKwASk"/>
    <x v="37"/>
    <s v="Other"/>
    <s v="Biguanides"/>
    <x v="0"/>
    <d v="2022-09-29T00:00:00"/>
    <s v="Biguanides-&gt;Insulin glargine-&gt;Biguanides|Insulin glargine-&gt;Biguanides|Insulin glargine|SGLT-2 inhibitors"/>
  </r>
  <r>
    <s v="HUGtt14r/dw"/>
    <x v="37"/>
    <s v="Pacific peoples"/>
    <s v="Biguanides|Insulin isophane"/>
    <x v="0"/>
    <d v="2018-12-24T00:00:00"/>
    <s v="Biguanides|Insulin isophane-&gt;Insulin aspart"/>
  </r>
  <r>
    <s v="HuYx3Wjbn2c"/>
    <x v="37"/>
    <s v="Asian"/>
    <s v="Biguanides"/>
    <x v="0"/>
    <d v="2017-10-09T00:00:00"/>
    <s v="Biguanides"/>
  </r>
  <r>
    <s v="htj4VZN9eTc"/>
    <x v="37"/>
    <s v="Other"/>
    <s v="Biguanides"/>
    <x v="0"/>
    <d v="2021-01-14T00:00:00"/>
    <s v="Biguanides"/>
  </r>
  <r>
    <s v="HqAGvfXvW5k"/>
    <x v="37"/>
    <s v="Other"/>
    <s v="Biguanides"/>
    <x v="0"/>
    <d v="2023-10-04T00:00:00"/>
    <s v="Biguanides"/>
  </r>
  <r>
    <s v="hxUHv6YPLes"/>
    <x v="37"/>
    <s v="Māori"/>
    <s v="Biguanides"/>
    <x v="0"/>
    <d v="2022-11-11T00:00:00"/>
    <s v="Biguanides"/>
  </r>
  <r>
    <s v="KUasMEWVTf2"/>
    <x v="37"/>
    <s v="Other"/>
    <s v="Biguanides"/>
    <x v="0"/>
    <d v="2024-03-12T00:00:00"/>
    <s v="Biguanides"/>
  </r>
  <r>
    <s v="Kucyl8ogdRc"/>
    <x v="37"/>
    <s v="Asian"/>
    <s v="Biguanides"/>
    <x v="0"/>
    <d v="2013-05-28T00:00:00"/>
    <s v="Biguanides-&gt;Biguanides|DPP-4 inhibitors-&gt;DPP-4 inhibitors-&gt;SGLT-2 inhibitors"/>
  </r>
  <r>
    <s v="KtjOKqtqJ3U"/>
    <x v="37"/>
    <s v="Pacific peoples"/>
    <s v="Biguanides"/>
    <x v="0"/>
    <d v="2022-03-09T00:00:00"/>
    <s v="Biguanides-&gt;SGLT-2 inhibitors"/>
  </r>
  <r>
    <s v="KTVWovOdgpc"/>
    <x v="37"/>
    <s v="Asian"/>
    <s v="Biguanides"/>
    <x v="0"/>
    <d v="2012-04-20T00:00:00"/>
    <s v="Biguanides-&gt;DPP-4 inhibitors-&gt;DPP-4 inhibitors|SGLT-2 inhibitors"/>
  </r>
  <r>
    <s v="KVAlpt/q7tE"/>
    <x v="37"/>
    <s v="Pacific peoples"/>
    <s v="Insulin isophane"/>
    <x v="1"/>
    <d v="2019-08-09T00:00:00"/>
    <s v="Insulin isophane-&gt;Insulin aspart|Insulin isophane-&gt;DPP-4 inhibitors-&gt;Biguanides-&gt;DPP-4 inhibitors|SGLT-2 inhibitors"/>
  </r>
  <r>
    <s v="kwn2wuUZQVo"/>
    <x v="37"/>
    <s v="Asian"/>
    <s v="Biguanides"/>
    <x v="0"/>
    <d v="2020-09-23T00:00:00"/>
    <s v="Biguanides-&gt;SGLT-2 inhibitors-&gt;Biguanides|SGLT-2 inhibitors-&gt;Biguanides|DPP-4 inhibitors|SGLT-2 inhibitors-&gt;DPP-4 inhibitors"/>
  </r>
  <r>
    <s v="I3v9hXy4602"/>
    <x v="37"/>
    <s v="Pacific peoples"/>
    <s v="Biguanides"/>
    <x v="0"/>
    <d v="2018-03-16T00:00:00"/>
    <s v="Biguanides-&gt;DPP-4 inhibitors-&gt;SGLT-2 inhibitors-&gt;DPP-4 inhibitors|SGLT-2 inhibitors"/>
  </r>
  <r>
    <s v="I0ySdeVAbPw"/>
    <x v="37"/>
    <s v="Asian"/>
    <s v="Biguanides"/>
    <x v="0"/>
    <d v="2017-12-27T00:00:00"/>
    <s v="Biguanides-&gt;DPP-4 inhibitors"/>
  </r>
  <r>
    <s v="i5lFf6jmya."/>
    <x v="37"/>
    <s v="Other"/>
    <s v="Biguanides|Insulin aspart|Insulin glargine"/>
    <x v="0"/>
    <d v="2025-02-05T00:00:00"/>
    <s v="Biguanides|Insulin aspart|Insulin glargine-&gt;Biguanides|Insulin glargine-&gt;Insulin glargine-&gt;SGLT-2 inhibitors-&gt;Insulin aspart|SGLT-2 inhibitors-&gt;Insulin aspart"/>
  </r>
  <r>
    <s v="I5r5aa86bfw"/>
    <x v="37"/>
    <s v="Other"/>
    <s v="Biguanides"/>
    <x v="0"/>
    <d v="2022-12-28T00:00:00"/>
    <s v="Biguanides"/>
  </r>
  <r>
    <s v="KQXmcHMFlT6"/>
    <x v="37"/>
    <s v="Other"/>
    <s v="Biguanides|Insulin aspart|Insulin isophane"/>
    <x v="0"/>
    <d v="2020-10-15T00:00:00"/>
    <s v="Biguanides|Insulin aspart|Insulin isophane-&gt;Insulin aspart|Insulin isophane-&gt;Biguanides"/>
  </r>
  <r>
    <s v="KR1IZsHONts"/>
    <x v="37"/>
    <s v="Other"/>
    <s v="Biguanides"/>
    <x v="0"/>
    <d v="2012-11-05T00:00:00"/>
    <s v="Biguanides-&gt;Biguanides|Insulin glargine-&gt;Insulin glargine-&gt;SGLT-2 inhibitors-&gt;Biguanides|SGLT-2 inhibitors-&gt;Biguanides|Insulin glargine|SGLT-2 inhibitors-&gt;Insulin glargine|SGLT-2 inhibitors-&gt;GLP-1 agonists-&gt;Biguanides|GLP-1 agonists|Insulin glargine-&gt;GLP-1 agonists|Insulin glargine"/>
  </r>
  <r>
    <s v="kr8Z.PEzn5U"/>
    <x v="37"/>
    <s v="Pacific peoples"/>
    <s v="Biguanides"/>
    <x v="0"/>
    <d v="2023-03-09T00:00:00"/>
    <s v="Biguanides"/>
  </r>
  <r>
    <s v="LGjX5rH50ik"/>
    <x v="37"/>
    <s v="Māori"/>
    <s v="Biguanides"/>
    <x v="0"/>
    <d v="2021-12-02T00:00:00"/>
    <s v="Biguanides"/>
  </r>
  <r>
    <s v="LgOU6zjYCyg"/>
    <x v="37"/>
    <s v="Māori"/>
    <s v="Biguanides"/>
    <x v="0"/>
    <d v="2012-12-07T00:00:00"/>
    <s v="Biguanides-&gt;Biguanides|Thiazolidinedione-&gt;Insulin glargine-&gt;Biguanides|Insulin glargine-&gt;Biguanides|Insulin glargine|Insulin glulisine-&gt;DPP-4 inhibitors-&gt;DPP-4 inhibitors|Insulin glargine-&gt;SGLT-2 inhibitors-&gt;DPP-4 inhibitors|SGLT-2 inhibitors-&gt;DPP-4 inhibitors|Insulin glargine|SGLT-2 inhibitors"/>
  </r>
  <r>
    <s v="LG4.eauiSGk"/>
    <x v="37"/>
    <s v="Asian"/>
    <s v="Biguanides"/>
    <x v="0"/>
    <d v="2020-03-26T00:00:00"/>
    <s v="Biguanides"/>
  </r>
  <r>
    <s v="OJmmJlh9lkw"/>
    <x v="37"/>
    <s v="Māori"/>
    <s v="Biguanides"/>
    <x v="0"/>
    <d v="2024-10-11T00:00:00"/>
    <s v="Biguanides-&gt;SGLT-2 inhibitors-&gt;DPP-4 inhibitors"/>
  </r>
  <r>
    <s v="lJ3c4OgK12."/>
    <x v="37"/>
    <s v="Other"/>
    <s v="Biguanides"/>
    <x v="0"/>
    <d v="2012-03-09T00:00:00"/>
    <s v="Biguanides"/>
  </r>
  <r>
    <s v="L8BRXImFVmE"/>
    <x v="37"/>
    <s v="Asian"/>
    <s v="Biguanides"/>
    <x v="0"/>
    <d v="2025-12-04T00:00:00"/>
    <s v="Biguanides"/>
  </r>
  <r>
    <s v="l8Cb9zra8cQ"/>
    <x v="37"/>
    <s v="Asian"/>
    <s v="Biguanides"/>
    <x v="0"/>
    <d v="2021-07-13T00:00:00"/>
    <s v="Biguanides-&gt;Biguanides|DPP-4 inhibitors-&gt;DPP-4 inhibitors-&gt;Biguanides|DPP-4 inhibitors|SGLT-2 inhibitors"/>
  </r>
  <r>
    <s v="LcQnj1wdmWA"/>
    <x v="37"/>
    <s v="Asian"/>
    <s v="Biguanides"/>
    <x v="0"/>
    <d v="2018-02-13T00:00:00"/>
    <s v="Biguanides-&gt;SGLT-2 inhibitors-&gt;DPP-4 inhibitors"/>
  </r>
  <r>
    <s v="Lbf93dS8Sfw"/>
    <x v="37"/>
    <s v="Pacific peoples"/>
    <s v="Biguanides"/>
    <x v="0"/>
    <d v="2020-05-29T00:00:00"/>
    <s v="Biguanides-&gt;DPP-4 inhibitors"/>
  </r>
  <r>
    <s v="l26G6KNwZGo"/>
    <x v="37"/>
    <s v="Māori"/>
    <s v="Biguanides"/>
    <x v="0"/>
    <d v="2017-08-04T00:00:00"/>
    <s v="Biguanides"/>
  </r>
  <r>
    <s v="l.f/nFwcSfc"/>
    <x v="37"/>
    <s v="Māori"/>
    <s v="Biguanides"/>
    <x v="0"/>
    <d v="2012-01-25T00:00:00"/>
    <s v="Biguanides-&gt;DPP-4 inhibitors-&gt;Biguanides|GLP-1 agonists-&gt;GLP-1 agonists-&gt;DPP-4 inhibitors|SGLT-2 inhibitors-&gt;Biguanides|DPP-4 inhibitors"/>
  </r>
  <r>
    <s v="KzUqjMY2o/s"/>
    <x v="37"/>
    <s v="Asian"/>
    <s v="Biguanides"/>
    <x v="0"/>
    <d v="2024-11-01T00:00:00"/>
    <s v="Biguanides-&gt;Biguanides|SGLT-2 inhibitors-&gt;SGLT-2 inhibitors"/>
  </r>
  <r>
    <s v="KZhUL3RHOKw"/>
    <x v="37"/>
    <s v="Māori"/>
    <s v="Biguanides"/>
    <x v="0"/>
    <d v="2025-05-02T00:00:00"/>
    <s v="Biguanides"/>
  </r>
  <r>
    <s v="VNF9wpe423o"/>
    <x v="37"/>
    <s v="Pacific peoples"/>
    <s v="Biguanides"/>
    <x v="0"/>
    <d v="2018-06-11T00:00:00"/>
    <s v="Biguanides-&gt;Sulfonylureas-&gt;Biguanides|Sulfonylureas"/>
  </r>
  <r>
    <s v="vnVtyCCkGR6"/>
    <x v="37"/>
    <s v="Other"/>
    <s v="Biguanides|Insulin glargine"/>
    <x v="0"/>
    <d v="2023-03-30T00:00:00"/>
    <s v="Biguanides|Insulin glargine-&gt;Biguanides"/>
  </r>
  <r>
    <s v="Vnwj0uUJCHc"/>
    <x v="37"/>
    <s v="Asian"/>
    <s v="Biguanides"/>
    <x v="0"/>
    <d v="2024-09-27T00:00:00"/>
    <s v="Biguanides-&gt;Biguanides|DPP-4 inhibitors-&gt;DPP-4 inhibitors"/>
  </r>
  <r>
    <s v="Vlj3KUpiK8o"/>
    <x v="37"/>
    <s v="Asian"/>
    <s v="Biguanides"/>
    <x v="0"/>
    <d v="2019-07-24T00:00:00"/>
    <s v="Biguanides-&gt;Insulin glargine-&gt;Insulin glargine|Insulin glulisine-&gt;Insulin glulisine"/>
  </r>
  <r>
    <s v="SS0/RNWVPu2"/>
    <x v="37"/>
    <s v="Other"/>
    <s v="Biguanides"/>
    <x v="0"/>
    <d v="2024-09-06T00:00:00"/>
    <s v="Biguanides"/>
  </r>
  <r>
    <s v="st5l5gP/vrw"/>
    <x v="37"/>
    <s v="Asian"/>
    <s v="Biguanides"/>
    <x v="0"/>
    <d v="2023-03-13T00:00:00"/>
    <s v="Biguanides-&gt;Insulin aspart"/>
  </r>
  <r>
    <s v="stDY1iTRdkA"/>
    <x v="37"/>
    <s v="Asian"/>
    <s v="Biguanides|Insulin aspart|Insulin isophane"/>
    <x v="0"/>
    <d v="2013-02-13T00:00:00"/>
    <s v="Biguanides|Insulin aspart|Insulin isophane-&gt;Biguanides"/>
  </r>
  <r>
    <s v="SwZn589nu26"/>
    <x v="37"/>
    <s v="Other"/>
    <s v="Biguanides"/>
    <x v="0"/>
    <d v="2014-05-06T00:00:00"/>
    <s v="Biguanides"/>
  </r>
  <r>
    <s v="SN1plZ2ntK."/>
    <x v="37"/>
    <s v="Pacific peoples"/>
    <s v="Biguanides"/>
    <x v="0"/>
    <d v="2023-09-07T00:00:00"/>
    <s v="Biguanides-&gt;DPP-4 inhibitors"/>
  </r>
  <r>
    <s v="SomKOV4s6kM"/>
    <x v="37"/>
    <s v="Asian"/>
    <s v="Biguanides"/>
    <x v="0"/>
    <d v="2024-01-25T00:00:00"/>
    <s v="Biguanides"/>
  </r>
  <r>
    <s v="SoC3eeKCw52"/>
    <x v="37"/>
    <s v="Other"/>
    <s v="Biguanides"/>
    <x v="0"/>
    <d v="2017-02-09T00:00:00"/>
    <s v="Biguanides"/>
  </r>
  <r>
    <s v="sO87HbtyQhc"/>
    <x v="37"/>
    <s v="Asian"/>
    <s v="Insulin aspart|Insulin isophane"/>
    <x v="1"/>
    <d v="2014-06-17T00:00:00"/>
    <s v="Insulin aspart|Insulin isophane-&gt;Biguanides"/>
  </r>
  <r>
    <s v="SOyw8OnoHe6"/>
    <x v="37"/>
    <s v="Pacific peoples"/>
    <s v="Biguanides"/>
    <x v="0"/>
    <d v="2016-11-15T00:00:00"/>
    <s v="Biguanides"/>
  </r>
  <r>
    <s v="Sr/fnCCwijs"/>
    <x v="37"/>
    <s v="Other"/>
    <s v="Biguanides"/>
    <x v="0"/>
    <d v="2012-03-09T00:00:00"/>
    <s v="Biguanides"/>
  </r>
  <r>
    <s v="Sr4k4BGpUsQ"/>
    <x v="37"/>
    <s v="Pacific peoples"/>
    <s v="Biguanides"/>
    <x v="0"/>
    <d v="2022-10-22T00:00:00"/>
    <s v="Biguanides"/>
  </r>
  <r>
    <s v="SIdwnwpM1hc"/>
    <x v="37"/>
    <s v="Asian"/>
    <s v="Biguanides"/>
    <x v="0"/>
    <d v="2019-07-08T00:00:00"/>
    <s v="Biguanides"/>
  </r>
  <r>
    <s v="vTuHe0P01MA"/>
    <x v="37"/>
    <s v="Other"/>
    <s v="Biguanides"/>
    <x v="0"/>
    <d v="2022-11-15T00:00:00"/>
    <s v="Biguanides-&gt;Insulin isophane"/>
  </r>
  <r>
    <s v="VrDYhMA8inw"/>
    <x v="37"/>
    <s v="Māori"/>
    <s v="Biguanides"/>
    <x v="0"/>
    <d v="2013-10-01T00:00:00"/>
    <s v="Biguanides-&gt;Biguanides|Sulfonylureas-&gt;DPP-4 inhibitors-&gt;DPP-4 inhibitors|SGLT-2 inhibitors-&gt;Biguanides|DPP-4 inhibitors|SGLT-2 inhibitors-&gt;Biguanides|DPP-4 inhibitors|Sulfonylureas"/>
  </r>
  <r>
    <s v="VpkG/JBbvAk"/>
    <x v="37"/>
    <s v="Asian"/>
    <s v="Biguanides"/>
    <x v="0"/>
    <d v="2017-06-10T00:00:00"/>
    <s v="Biguanides-&gt;Biguanides|DPP-4 inhibitors-&gt;DPP-4 inhibitors-&gt;DPP-4 inhibitors|Sulfonylureas"/>
  </r>
  <r>
    <s v="VzJ00KpdlzA"/>
    <x v="37"/>
    <s v="Māori"/>
    <s v="Biguanides"/>
    <x v="0"/>
    <d v="2016-06-02T00:00:00"/>
    <s v="Biguanides-&gt;Biguanides|Sulfonylureas-&gt;DPP-4 inhibitors-&gt;Sulfonylureas-&gt;SGLT-2 inhibitors-&gt;Biguanides|SGLT-2 inhibitors|Sulfonylureas-&gt;SGLT-2 inhibitors|Sulfonylureas-&gt;Biguanides|SGLT-2 inhibitors-&gt;Insulin aspart-&gt;Insulin aspart|SGLT-2 inhibitors-&gt;Insulin aspart|Sulfonylureas-&gt;Insulin glargine-&gt;Biguanides|GLP-1 agonists-&gt;GLP-1 agonists-&gt;Insulin aspart|Insulin glargine-&gt;GLP-1 agonists|Insulin aspart|Insulin glargine-&gt;Biguanides|GLP-1 agonists|Insulin aspart|Insulin glargine-&gt;Biguanides|Insulin aspart|Insulin glargine"/>
  </r>
  <r>
    <s v="vZn93sxzg4Q"/>
    <x v="37"/>
    <s v="Pacific peoples"/>
    <s v="Biguanides"/>
    <x v="0"/>
    <d v="2020-01-24T00:00:00"/>
    <s v="Biguanides-&gt;DPP-4 inhibitors|SGLT-2 inhibitors"/>
  </r>
  <r>
    <s v="VyAmAxSjRkU"/>
    <x v="37"/>
    <s v="Other"/>
    <s v="Biguanides"/>
    <x v="0"/>
    <d v="2017-08-16T00:00:00"/>
    <s v="Biguanides-&gt;DPP-4 inhibitors-&gt;SGLT-2 inhibitors-&gt;DPP-4 inhibitors|SGLT-2 inhibitors-&gt;GLP-1 agonists-&gt;Sulfonylureas-&gt;Biguanides|Sulfonylureas-&gt;Biguanides|GLP-1 agonists|Sulfonylureas-&gt;Biguanides|GLP-1 agonists-&gt;Biguanides|Insulin glargine|Sulfonylureas-&gt;GLP-1 agonists|Insulin glargine-&gt;Biguanides|GLP-1 agonists|Insulin glargine|Sulfonylureas"/>
  </r>
  <r>
    <s v="VYPtcuykkHg"/>
    <x v="37"/>
    <s v="Māori"/>
    <s v="Biguanides"/>
    <x v="0"/>
    <d v="2019-06-06T00:00:00"/>
    <s v="Biguanides"/>
  </r>
  <r>
    <s v="VWcJZFXxmp."/>
    <x v="37"/>
    <s v="Asian"/>
    <s v="Biguanides"/>
    <x v="0"/>
    <d v="2025-11-14T00:00:00"/>
    <s v="Biguanides"/>
  </r>
  <r>
    <s v="w6HapFhZGfY"/>
    <x v="37"/>
    <s v="Other"/>
    <s v="Biguanides"/>
    <x v="0"/>
    <d v="2022-09-27T00:00:00"/>
    <s v="Biguanides-&gt;Biguanides|Insulin aspart|Insulin glargine-&gt;Insulin glargine"/>
  </r>
  <r>
    <s v="WAAWqWUal52"/>
    <x v="37"/>
    <s v="Other"/>
    <s v="Biguanides"/>
    <x v="0"/>
    <d v="2024-03-13T00:00:00"/>
    <s v="Biguanides"/>
  </r>
  <r>
    <s v="WaC3SnJeG7c"/>
    <x v="37"/>
    <s v="Pacific peoples"/>
    <s v="Biguanides"/>
    <x v="0"/>
    <d v="2012-07-30T00:00:00"/>
    <s v="Biguanides-&gt;Biguanides|Insulin aspart|Insulin glargine-&gt;Insulin aspart|Insulin glargine-&gt;Insulin glargine-&gt;DPP-4 inhibitors|Insulin aspart|Insulin glargine-&gt;DPP-4 inhibitors-&gt;Biguanides|GLP-1 agonists|Insulin aspart|Insulin glargine-&gt;GLP-1 agonists-&gt;GLP-1 agonists|Insulin aspart|Insulin glargine-&gt;Biguanides|GLP-1 agonists-&gt;GLP-1 agonists|Insulin glargine-&gt;Biguanides|Insulin aspart-&gt;Biguanides|GLP-1 agonists|Insulin aspart-&gt;DPP-4 inhibitors|GLP-1 agonists-&gt;Biguanides|DPP-4 inhibitors|GLP-1 agonists|Insulin aspart|Insulin glargine-&gt;DPP-4 inhibitors|GLP-1 agonists|Insulin aspart|Insulin glargine-&gt;Biguanides|GLP-1 agonists|Insulin glargine"/>
  </r>
  <r>
    <s v="wDdvoO76lvs"/>
    <x v="37"/>
    <s v="Māori"/>
    <s v="Biguanides"/>
    <x v="0"/>
    <d v="2024-06-13T00:00:00"/>
    <s v="Biguanides-&gt;SGLT-2 inhibitors-&gt;Biguanides|SGLT-2 inhibitors"/>
  </r>
  <r>
    <s v="wcYTNUof72U"/>
    <x v="37"/>
    <s v="Asian"/>
    <s v="Insulin glargine"/>
    <x v="1"/>
    <d v="2015-03-24T00:00:00"/>
    <s v="Insulin glargine-&gt;Biguanides-&gt;Biguanides|Insulin isophane-&gt;Insulin aspart|Insulin isophane-&gt;Insulin isophane-&gt;Biguanides|Insulin aspart|Insulin isophane-&gt;Biguanides|Insulin isophane with insulin neutral-&gt;Insulin aspart-&gt;Insulin aspart|Insulin isophane with insulin neutral-&gt;Biguanides|DPP-4 inhibitors-&gt;Biguanides|DPP-4 inhibitors|Sulfonylureas-&gt;DPP-4 inhibitors-&gt;DPP-4 inhibitors|Sulfonylureas-&gt;SGLT-2 inhibitors-&gt;DPP-4 inhibitors|SGLT-2 inhibitors"/>
  </r>
  <r>
    <s v="z3jr/m8wxzw"/>
    <x v="37"/>
    <s v="Asian"/>
    <s v="Biguanides|Insulin isophane"/>
    <x v="0"/>
    <d v="2018-07-03T00:00:00"/>
    <s v="Biguanides|Insulin isophane-&gt;Insulin isophane-&gt;Insulin aspart|Insulin isophane-&gt;Insulin aspart-&gt;DPP-4 inhibitors|Insulin glargine-&gt;Biguanides|DPP-4 inhibitors|Sulfonylureas-&gt;DPP-4 inhibitors-&gt;Biguanides|DPP-4 inhibitors-&gt;Biguanides"/>
  </r>
  <r>
    <s v="WEChBhbZkKc"/>
    <x v="37"/>
    <s v="Asian"/>
    <s v="Biguanides|Insulin isophane"/>
    <x v="0"/>
    <d v="2015-07-15T00:00:00"/>
    <s v="Biguanides|Insulin isophane-&gt;Insulin isophane"/>
  </r>
  <r>
    <s v="Z5vYDs9BxE."/>
    <x v="37"/>
    <s v="Other"/>
    <s v="Biguanides"/>
    <x v="0"/>
    <d v="2025-06-30T00:00:00"/>
    <s v="Biguanides"/>
  </r>
  <r>
    <s v="Z5y9WcXlYFs"/>
    <x v="37"/>
    <s v="Other"/>
    <s v="Biguanides"/>
    <x v="0"/>
    <d v="2021-08-20T00:00:00"/>
    <s v="Biguanides"/>
  </r>
  <r>
    <s v="WVGOMY0DZUY"/>
    <x v="37"/>
    <s v="Other"/>
    <s v="Biguanides"/>
    <x v="0"/>
    <d v="2015-02-10T00:00:00"/>
    <s v="Biguanides-&gt;DPP-4 inhibitors-&gt;DPP-4 inhibitors|SGLT-2 inhibitors-&gt;DPP-4 inhibitors|SGLT-2 inhibitors|Thiazolidinedione-&gt;Biguanides|GLP-1 agonists-&gt;GLP-1 agonists-&gt;Biguanides|GLP-1 agonists|Thiazolidinedione"/>
  </r>
  <r>
    <s v="WwwLdWRP3L2"/>
    <x v="37"/>
    <s v="Asian"/>
    <s v="DPP-4 inhibitors|Insulin isophane|SGLT-2 inhibitors|Sulfonylureas"/>
    <x v="0"/>
    <d v="2024-01-03T00:00:00"/>
    <s v="DPP-4 inhibitors|Insulin isophane|SGLT-2 inhibitors|Sulfonylureas-&gt;Sulfonylureas-&gt;Insulin aspart-&gt;DPP-4 inhibitors|Insulin aspart|Insulin glargine|SGLT-2 inhibitors-&gt;Insulin aspart|Insulin glargine"/>
  </r>
  <r>
    <s v="s7JdcTFMO.s"/>
    <x v="37"/>
    <s v="Asian"/>
    <s v="Biguanides"/>
    <x v="0"/>
    <d v="2020-09-21T00:00:00"/>
    <s v="Biguanides-&gt;DPP-4 inhibitors-&gt;Biguanides|DPP-4 inhibitors"/>
  </r>
  <r>
    <s v="s6VLbA3WMLw"/>
    <x v="37"/>
    <s v="Asian"/>
    <s v="Biguanides"/>
    <x v="0"/>
    <d v="2020-12-24T00:00:00"/>
    <s v="Biguanides-&gt;DPP-4 inhibitors-&gt;Biguanides|DPP-4 inhibitors"/>
  </r>
  <r>
    <s v="SADn7uHcZk6"/>
    <x v="37"/>
    <s v="Asian"/>
    <s v="DPP-4 inhibitors"/>
    <x v="0"/>
    <d v="2021-01-21T00:00:00"/>
    <s v="DPP-4 inhibitors"/>
  </r>
  <r>
    <s v="sb05/a2b44Y"/>
    <x v="37"/>
    <s v="Other"/>
    <s v="Insulin aspart|Insulin glargine"/>
    <x v="1"/>
    <d v="2024-02-01T00:00:00"/>
    <s v="Insulin aspart|Insulin glargine-&gt;Biguanides|Insulin glargine-&gt;Biguanides|Insulin aspart|Insulin glargine-&gt;Insulin glargine-&gt;Insulin aspart-&gt;SGLT-2 inhibitors-&gt;DPP-4 inhibitors|SGLT-2 inhibitors"/>
  </r>
  <r>
    <s v="SEmyG9PUyA."/>
    <x v="37"/>
    <s v="Māori"/>
    <s v="Biguanides"/>
    <x v="0"/>
    <d v="2025-08-21T00:00:00"/>
    <s v="Biguanides"/>
  </r>
  <r>
    <s v="wopwCKR29ak"/>
    <x v="37"/>
    <s v="Asian"/>
    <s v="Biguanides"/>
    <x v="0"/>
    <d v="2022-06-20T00:00:00"/>
    <s v="Biguanides-&gt;Insulin glargine-&gt;Insulin aspart|Insulin glargine"/>
  </r>
  <r>
    <s v="Wu0ghNDRaPA"/>
    <x v="37"/>
    <s v="Other"/>
    <s v="Biguanides"/>
    <x v="0"/>
    <d v="2024-04-26T00:00:00"/>
    <s v="Biguanides"/>
  </r>
  <r>
    <s v="WtX859HzKUM"/>
    <x v="37"/>
    <s v="Other"/>
    <s v="Biguanides"/>
    <x v="0"/>
    <d v="2017-04-13T00:00:00"/>
    <s v="Biguanides-&gt;Insulin aspart-&gt;Biguanides|Insulin aspart-&gt;Insulin aspart|Insulin glargine-&gt;Biguanides|Insulin aspart|Insulin glargine-&gt;Biguanides|Insulin aspart|Insulin glargine|SGLT-2 inhibitors-&gt;Insulin aspart|Insulin glargine|SGLT-2 inhibitors-&gt;SGLT-2 inhibitors-&gt;GLP-1 agonists-&gt;Insulin glargine-&gt;GLP-1 agonists|Insulin glargine-&gt;Insulin glargine|SGLT-2 inhibitors-&gt;GLP-1 agonists|SGLT-2 inhibitors-&gt;GLP-1 agonists|Insulin aspart|Insulin glargine-&gt;Biguanides|GLP-1 agonists|Insulin aspart|Insulin glargine-&gt;Biguanides|Insulin glargine-&gt;GLP-1 agonists|Insulin aspart-&gt;Biguanides|GLP-1 agonists|Insulin aspart"/>
  </r>
  <r>
    <s v="WsZ0AIvps/E"/>
    <x v="37"/>
    <s v="Māori"/>
    <s v="Biguanides"/>
    <x v="0"/>
    <d v="2020-10-15T00:00:00"/>
    <s v="Biguanides-&gt;SGLT-2 inhibitors-&gt;Biguanides|SGLT-2 inhibitors"/>
  </r>
  <r>
    <s v="WSdr4oD1dvM"/>
    <x v="37"/>
    <s v="Asian"/>
    <s v="Biguanides"/>
    <x v="0"/>
    <d v="2019-12-12T00:00:00"/>
    <s v="Biguanides"/>
  </r>
  <r>
    <s v="wPvn.T3HT6c"/>
    <x v="37"/>
    <s v="Asian"/>
    <s v="Biguanides"/>
    <x v="0"/>
    <d v="2024-03-26T00:00:00"/>
    <s v="Biguanides"/>
  </r>
  <r>
    <s v="wq9v1L.RDEU"/>
    <x v="37"/>
    <s v="Asian"/>
    <s v="Biguanides"/>
    <x v="0"/>
    <d v="2023-05-26T00:00:00"/>
    <s v="Biguanides-&gt;Insulin isophane"/>
  </r>
  <r>
    <s v="wOZ5EdGpLpM"/>
    <x v="37"/>
    <s v="Other"/>
    <s v="Biguanides"/>
    <x v="0"/>
    <d v="2011-12-03T00:00:00"/>
    <s v="Biguanides"/>
  </r>
  <r>
    <s v="wEbwLgfpAIo"/>
    <x v="37"/>
    <s v="Māori"/>
    <s v="Biguanides"/>
    <x v="0"/>
    <d v="2014-10-10T00:00:00"/>
    <s v="Biguanides"/>
  </r>
  <r>
    <s v="wfBnOC2rrnQ"/>
    <x v="37"/>
    <s v="Asian"/>
    <s v="Biguanides|Insulin isophane"/>
    <x v="0"/>
    <d v="2025-11-12T00:00:00"/>
    <s v="Biguanides|Insulin isophane-&gt;Insulin isophane"/>
  </r>
  <r>
    <s v="WFySsDijkhk"/>
    <x v="37"/>
    <s v="Pacific peoples"/>
    <s v="Biguanides"/>
    <x v="0"/>
    <d v="2018-01-12T00:00:00"/>
    <s v="Biguanides-&gt;DPP-4 inhibitors-&gt;SGLT-2 inhibitors-&gt;DPP-4 inhibitors|SGLT-2 inhibitors-&gt;Insulin glargine-&gt;DPP-4 inhibitors|Insulin glargine|SGLT-2 inhibitors"/>
  </r>
  <r>
    <s v="WgqiCdown.s"/>
    <x v="37"/>
    <s v="Asian"/>
    <s v="Biguanides"/>
    <x v="0"/>
    <d v="2021-09-21T00:00:00"/>
    <s v="Biguanides"/>
  </r>
  <r>
    <s v="W9YS2lv/dWk"/>
    <x v="37"/>
    <s v="Māori"/>
    <s v="Biguanides"/>
    <x v="0"/>
    <d v="2024-09-23T00:00:00"/>
    <s v="Biguanides"/>
  </r>
  <r>
    <s v="W4u4QxAiZTk"/>
    <x v="37"/>
    <s v="Asian"/>
    <s v="Biguanides"/>
    <x v="0"/>
    <d v="2018-10-19T00:00:00"/>
    <s v="Biguanides"/>
  </r>
  <r>
    <s v="W5hZqEXqv/c"/>
    <x v="37"/>
    <s v="Asian"/>
    <s v="Biguanides"/>
    <x v="0"/>
    <d v="2021-01-18T00:00:00"/>
    <s v="Biguanides-&gt;SGLT-2 inhibitors-&gt;Biguanides|SGLT-2 inhibitors"/>
  </r>
  <r>
    <s v="W6SkIFCaAPA"/>
    <x v="37"/>
    <s v="Pacific peoples"/>
    <s v="Biguanides"/>
    <x v="0"/>
    <d v="2014-04-15T00:00:00"/>
    <s v="Biguanides-&gt;Insulin isophane"/>
  </r>
  <r>
    <s v="W3Uxm7NmPAc"/>
    <x v="37"/>
    <s v="Other"/>
    <s v="Biguanides"/>
    <x v="0"/>
    <d v="2011-07-04T00:00:00"/>
    <s v="Biguanides"/>
  </r>
  <r>
    <s v="W3eUwIrvKhQ"/>
    <x v="37"/>
    <s v="Pacific peoples"/>
    <s v="Biguanides"/>
    <x v="0"/>
    <d v="2022-08-02T00:00:00"/>
    <s v="Biguanides"/>
  </r>
  <r>
    <s v="wBJ7QPDfDls"/>
    <x v="37"/>
    <s v="Asian"/>
    <s v="Biguanides"/>
    <x v="0"/>
    <d v="2021-06-10T00:00:00"/>
    <s v="Biguanides-&gt;SGLT-2 inhibitors"/>
  </r>
  <r>
    <s v="SyNpd2aLC2Y"/>
    <x v="37"/>
    <s v="Asian"/>
    <s v="Biguanides|Sulfonylureas"/>
    <x v="0"/>
    <d v="2014-04-24T00:00:00"/>
    <s v="Biguanides|Sulfonylureas-&gt;Biguanides-&gt;Sulfonylureas-&gt;Biguanides|Insulin glargine|Sulfonylureas-&gt;Insulin glargine-&gt;DPP-4 inhibitors|Insulin glargine-&gt;DPP-4 inhibitors"/>
  </r>
  <r>
    <s v="Sxoxkap..tQ"/>
    <x v="37"/>
    <s v="Other"/>
    <s v="Biguanides"/>
    <x v="0"/>
    <d v="2020-08-07T00:00:00"/>
    <s v="Biguanides"/>
  </r>
  <r>
    <s v="SZgI.FhbHR2"/>
    <x v="37"/>
    <s v="Pacific peoples"/>
    <s v="Biguanides"/>
    <x v="0"/>
    <d v="2020-08-14T00:00:00"/>
    <s v="Biguanides-&gt;DPP-4 inhibitors|Insulin glargine-&gt;DPP-4 inhibitors-&gt;DPP-4 inhibitors|Insulin glargine|SGLT-2 inhibitors-&gt;DPP-4 inhibitors|SGLT-2 inhibitors-&gt;Biguanides|SGLT-2 inhibitors-&gt;Insulin glargine"/>
  </r>
  <r>
    <s v="t8cgw4E7gsE"/>
    <x v="37"/>
    <s v="Other"/>
    <s v="Biguanides|Insulin glargine"/>
    <x v="0"/>
    <d v="2015-01-29T00:00:00"/>
    <s v="Biguanides|Insulin glargine-&gt;Insulin glargine-&gt;Biguanides-&gt;DPP-4 inhibitors-&gt;Sulfonylureas-&gt;DPP-4 inhibitors|Sulfonylureas"/>
  </r>
  <r>
    <s v="tC6vQvvvUdM"/>
    <x v="37"/>
    <s v="Māori"/>
    <s v="Biguanides"/>
    <x v="0"/>
    <d v="2024-12-19T00:00:00"/>
    <s v="Biguanides-&gt;Insulin isophane"/>
  </r>
  <r>
    <s v="Tbdh.l/cBH6"/>
    <x v="37"/>
    <s v="Pacific peoples"/>
    <s v="Biguanides"/>
    <x v="0"/>
    <d v="2017-09-16T00:00:00"/>
    <s v="Biguanides-&gt;Biguanides|Sulfonylureas-&gt;Biguanides|DPP-4 inhibitors|Sulfonylureas-&gt;Biguanides|DPP-4 inhibitors"/>
  </r>
  <r>
    <s v="TbGupzZzKt6"/>
    <x v="37"/>
    <s v="Asian"/>
    <s v="Biguanides"/>
    <x v="0"/>
    <d v="2021-08-25T00:00:00"/>
    <s v="Biguanides-&gt;Biguanides|DPP-4 inhibitors"/>
  </r>
  <r>
    <s v="t8v5vfFra.I"/>
    <x v="37"/>
    <s v="Pacific peoples"/>
    <s v="Biguanides"/>
    <x v="0"/>
    <d v="2018-02-05T00:00:00"/>
    <s v="Biguanides-&gt;DPP-4 inhibitors-&gt;DPP-4 inhibitors|Sulfonylureas-&gt;DPP-4 inhibitors|Insulin glargine-&gt;SGLT-2 inhibitors-&gt;DPP-4 inhibitors|Insulin glargine|SGLT-2 inhibitors"/>
  </r>
  <r>
    <s v="irVSTmM.HKY"/>
    <x v="37"/>
    <s v="Asian"/>
    <s v="Biguanides|Insulin aspart|Insulin isophane"/>
    <x v="0"/>
    <d v="2021-08-02T00:00:00"/>
    <s v="Biguanides|Insulin aspart|Insulin isophane"/>
  </r>
  <r>
    <s v="iRWuGuVVV1Y"/>
    <x v="37"/>
    <s v="Other"/>
    <s v="Biguanides"/>
    <x v="0"/>
    <d v="2025-02-10T00:00:00"/>
    <s v="Biguanides"/>
  </r>
  <r>
    <s v="IRNcwPg2OQM"/>
    <x v="37"/>
    <s v="Pacific peoples"/>
    <s v="Biguanides"/>
    <x v="0"/>
    <d v="2012-09-03T00:00:00"/>
    <s v="Biguanides"/>
  </r>
  <r>
    <s v="ItDJ9OP75jg"/>
    <x v="37"/>
    <s v="Pacific peoples"/>
    <s v="Biguanides"/>
    <x v="0"/>
    <d v="2023-03-17T00:00:00"/>
    <s v="Biguanides"/>
  </r>
  <r>
    <s v="ItDlzrWrld2"/>
    <x v="37"/>
    <s v="Other"/>
    <s v="Biguanides"/>
    <x v="0"/>
    <d v="2012-02-01T00:00:00"/>
    <s v="Biguanides"/>
  </r>
  <r>
    <s v="iTEfpglC9i."/>
    <x v="37"/>
    <s v="Asian"/>
    <s v="DPP-4 inhibitors"/>
    <x v="0"/>
    <d v="2024-09-24T00:00:00"/>
    <s v="DPP-4 inhibitors"/>
  </r>
  <r>
    <s v="it0jBzXgO2g"/>
    <x v="37"/>
    <s v="Other"/>
    <s v="Insulin aspart"/>
    <x v="1"/>
    <d v="2011-01-28T00:00:00"/>
    <s v="Insulin aspart-&gt;Insulin isophane-&gt;Insulin aspart|Insulin isophane-&gt;Biguanides-&gt;Biguanides|Insulin aspart|Insulin isophane-&gt;Insulin glargine-&gt;Insulin aspart|Insulin glargine-&gt;Biguanides|Insulin aspart|Insulin glargine-&gt;Biguanides|Insulin glargine-&gt;Biguanides|Sulfonylureas-&gt;DPP-4 inhibitors-&gt;DPP-4 inhibitors|SGLT-2 inhibitors-&gt;Biguanides|GLP-1 agonists-&gt;GLP-1 agonists-&gt;Biguanides|GLP-1 agonists|SGLT-2 inhibitors-&gt;SGLT-2 inhibitors"/>
  </r>
  <r>
    <s v="io9DM7fXcB6"/>
    <x v="37"/>
    <s v="Pacific peoples"/>
    <s v="Biguanides"/>
    <x v="0"/>
    <d v="2020-06-16T00:00:00"/>
    <s v="Biguanides-&gt;GLP-1 agonists-&gt;SGLT-2 inhibitors"/>
  </r>
  <r>
    <s v="iobdb2ZU1VY"/>
    <x v="37"/>
    <s v="Pacific peoples"/>
    <s v="Biguanides"/>
    <x v="0"/>
    <d v="2023-01-18T00:00:00"/>
    <s v="Biguanides-&gt;Sulfonylureas-&gt;DPP-4 inhibitors|Sulfonylureas-&gt;DPP-4 inhibitors-&gt;SGLT-2 inhibitors|Sulfonylureas"/>
  </r>
  <r>
    <s v="j.6B/44/NuU"/>
    <x v="37"/>
    <s v="Other"/>
    <s v="Biguanides"/>
    <x v="0"/>
    <d v="2018-02-28T00:00:00"/>
    <s v="Biguanides"/>
  </r>
  <r>
    <s v="iymqZxZeQyg"/>
    <x v="37"/>
    <s v="Asian"/>
    <s v="Biguanides"/>
    <x v="0"/>
    <d v="2019-09-13T00:00:00"/>
    <s v="Biguanides"/>
  </r>
  <r>
    <s v="iyy5k0elOLw"/>
    <x v="37"/>
    <s v="Pacific peoples"/>
    <s v="Biguanides"/>
    <x v="0"/>
    <d v="2016-01-19T00:00:00"/>
    <s v="Biguanides-&gt;Biguanides|SGLT-2 inhibitors"/>
  </r>
  <r>
    <s v="IZ364fHfqd."/>
    <x v="37"/>
    <s v="Other"/>
    <s v="Biguanides"/>
    <x v="0"/>
    <d v="2014-01-30T00:00:00"/>
    <s v="Biguanides"/>
  </r>
  <r>
    <s v="wyOS/tELUvc"/>
    <x v="37"/>
    <s v="Pacific peoples"/>
    <s v="Biguanides"/>
    <x v="0"/>
    <d v="2020-06-15T00:00:00"/>
    <s v="Biguanides-&gt;Insulin aspart|Insulin isophane-&gt;Biguanides|Insulin aspart|Insulin isophane-&gt;Insulin isophane-&gt;DPP-4 inhibitors-&gt;SGLT-2 inhibitors-&gt;GLP-1 agonists-&gt;Biguanides|Insulin glargine|SGLT-2 inhibitors-&gt;Insulin glargine-&gt;Biguanides|SGLT-2 inhibitors-&gt;Insulin aspart-&gt;DPP-4 inhibitors|Insulin glargine-&gt;DPP-4 inhibitors|Insulin glargine|SGLT-2 inhibitors-&gt;Biguanides|DPP-4 inhibitors|Insulin glargine"/>
  </r>
  <r>
    <s v="wzNztI8MC2E"/>
    <x v="37"/>
    <s v="Asian"/>
    <s v="Biguanides"/>
    <x v="0"/>
    <d v="2024-09-13T00:00:00"/>
    <s v="Biguanides-&gt;Insulin isophane|Insulin lispro-&gt;Insulin isophane"/>
  </r>
  <r>
    <s v="IWC4oz/k/.M"/>
    <x v="37"/>
    <s v="Pacific peoples"/>
    <s v="Biguanides"/>
    <x v="0"/>
    <d v="2011-05-20T00:00:00"/>
    <s v="Biguanides-&gt;DPP-4 inhibitors-&gt;Biguanides|DPP-4 inhibitors-&gt;Biguanides|SGLT-2 inhibitors-&gt;SGLT-2 inhibitors-&gt;Biguanides|GLP-1 agonists-&gt;GLP-1 agonists"/>
  </r>
  <r>
    <s v="ITwJEEq7mRE"/>
    <x v="37"/>
    <s v="Asian"/>
    <s v="Insulin glargine"/>
    <x v="1"/>
    <d v="2021-05-13T00:00:00"/>
    <s v="Insulin glargine-&gt;Biguanides"/>
  </r>
  <r>
    <s v="F4IAwp73S86"/>
    <x v="37"/>
    <s v="Other"/>
    <s v="Biguanides"/>
    <x v="0"/>
    <d v="2021-05-20T00:00:00"/>
    <s v="Biguanides"/>
  </r>
  <r>
    <s v="f8QrHf0vARU"/>
    <x v="37"/>
    <s v="Other"/>
    <s v="Biguanides"/>
    <x v="0"/>
    <d v="2015-10-09T00:00:00"/>
    <s v="Biguanides"/>
  </r>
  <r>
    <s v="fAcT2Pc4Gb6"/>
    <x v="37"/>
    <s v="Māori"/>
    <s v="Biguanides"/>
    <x v="0"/>
    <d v="2011-02-08T00:00:00"/>
    <s v="Biguanides-&gt;Sulfonylureas-&gt;Insulin aspart|Sulfonylureas-&gt;Insulin aspart-&gt;Insulin glargine-&gt;Insulin glulisine-&gt;Insulin glargine|Insulin glulisine-&gt;Insulin glargine|Insulin glulisine|SGLT-2 inhibitors-&gt;DPP-4 inhibitors-&gt;DPP-4 inhibitors|Insulin glargine|SGLT-2 inhibitors"/>
  </r>
  <r>
    <s v="f//2F32DaaM"/>
    <x v="37"/>
    <s v="Other"/>
    <s v="Biguanides"/>
    <x v="0"/>
    <d v="2013-06-14T00:00:00"/>
    <s v="Biguanides-&gt;Biguanides|Sulfonylureas-&gt;Biguanides|Thiazolidinedione-&gt;Biguanides|Insulin glargine|Thiazolidinedione-&gt;Insulin glargine"/>
  </r>
  <r>
    <s v="eYUWS7pOglA"/>
    <x v="37"/>
    <s v="Māori"/>
    <s v="DPP-4 inhibitors"/>
    <x v="0"/>
    <d v="2024-08-12T00:00:00"/>
    <s v="DPP-4 inhibitors"/>
  </r>
  <r>
    <s v="F2NIg4mE8a6"/>
    <x v="37"/>
    <s v="Asian"/>
    <s v="Biguanides"/>
    <x v="0"/>
    <d v="2023-06-15T00:00:00"/>
    <s v="Biguanides-&gt;Insulin isophane"/>
  </r>
  <r>
    <s v="i7quyLXK65A"/>
    <x v="37"/>
    <s v="Pacific peoples"/>
    <s v="Biguanides|Sulfonylureas"/>
    <x v="0"/>
    <d v="2011-02-09T00:00:00"/>
    <s v="Biguanides|Sulfonylureas-&gt;Sulfonylureas-&gt;DPP-4 inhibitors-&gt;DPP-4 inhibitors|Sulfonylureas-&gt;DPP-4 inhibitors|SGLT-2 inhibitors|Sulfonylureas-&gt;SGLT-2 inhibitors-&gt;DPP-4 inhibitors|SGLT-2 inhibitors"/>
  </r>
  <r>
    <s v="fFhqJMJ2KCA"/>
    <x v="37"/>
    <s v="Asian"/>
    <s v="Sulfonylureas"/>
    <x v="0"/>
    <d v="2024-01-19T00:00:00"/>
    <s v="Sulfonylureas-&gt;DPP-4 inhibitors|Sulfonylureas-&gt;DPP-4 inhibitors"/>
  </r>
  <r>
    <s v="fE1i6SvmKW6"/>
    <x v="37"/>
    <s v="Asian"/>
    <s v="Biguanides"/>
    <x v="0"/>
    <d v="2024-12-09T00:00:00"/>
    <s v="Biguanides-&gt;Insulin isophane"/>
  </r>
  <r>
    <s v="IFtgxsuFSLA"/>
    <x v="37"/>
    <s v="Pacific peoples"/>
    <s v="Biguanides"/>
    <x v="0"/>
    <d v="2018-09-24T00:00:00"/>
    <s v="Biguanides-&gt;Biguanides|Insulin isophane-&gt;Insulin aspart-&gt;Insulin isophane"/>
  </r>
  <r>
    <s v="igZvKs8X1CU"/>
    <x v="37"/>
    <s v="Other"/>
    <s v="Biguanides"/>
    <x v="0"/>
    <d v="2018-07-09T00:00:00"/>
    <s v="Biguanides-&gt;Insulin isophane"/>
  </r>
  <r>
    <s v="idpdt2Wc98w"/>
    <x v="37"/>
    <s v="Māori"/>
    <s v="Biguanides|DPP-4 inhibitors"/>
    <x v="0"/>
    <d v="2025-02-27T00:00:00"/>
    <s v="Biguanides|DPP-4 inhibitors-&gt;SGLT-2 inhibitors-&gt;Biguanides|DPP-4 inhibitors|SGLT-2 inhibitors"/>
  </r>
  <r>
    <s v="BQ2FDkGSqag"/>
    <x v="37"/>
    <s v="Other"/>
    <s v="Biguanides"/>
    <x v="0"/>
    <d v="2016-02-09T00:00:00"/>
    <s v="Biguanides-&gt;DPP-4 inhibitors-&gt;Sulfonylureas-&gt;DPP-4 inhibitors|Sulfonylureas"/>
  </r>
  <r>
    <s v="bpv1gR3rnhM"/>
    <x v="37"/>
    <s v="Other"/>
    <s v="Biguanides"/>
    <x v="0"/>
    <d v="2018-08-15T00:00:00"/>
    <s v="Biguanides-&gt;DPP-4 inhibitors"/>
  </r>
  <r>
    <s v="bu4Kc9JwQNo"/>
    <x v="37"/>
    <s v="Asian"/>
    <s v="Biguanides"/>
    <x v="0"/>
    <d v="2024-10-30T00:00:00"/>
    <s v="Biguanides"/>
  </r>
  <r>
    <s v="BwgQ3L19GiY"/>
    <x v="37"/>
    <s v="Pacific peoples"/>
    <s v="Biguanides"/>
    <x v="0"/>
    <d v="2024-04-19T00:00:00"/>
    <s v="Biguanides-&gt;DPP-4 inhibitors-&gt;DPP-4 inhibitors|SGLT-2 inhibitors-&gt;Insulin aspart|Insulin glargine-&gt;Insulin glargine-&gt;Biguanides|Insulin aspart-&gt;Biguanides|Insulin aspart|Insulin glargine"/>
  </r>
  <r>
    <s v="BVhejHOH.aA"/>
    <x v="37"/>
    <s v="Pacific peoples"/>
    <s v="Biguanides"/>
    <x v="0"/>
    <d v="2011-04-20T00:00:00"/>
    <s v="Biguanides"/>
  </r>
  <r>
    <s v="elLV5jHY1IM"/>
    <x v="37"/>
    <s v="Pacific peoples"/>
    <s v="Biguanides"/>
    <x v="0"/>
    <d v="2024-02-08T00:00:00"/>
    <s v="Biguanides"/>
  </r>
  <r>
    <s v="EK2z/TWsDKY"/>
    <x v="37"/>
    <s v="Māori"/>
    <s v="Biguanides"/>
    <x v="0"/>
    <d v="2019-11-27T00:00:00"/>
    <s v="Biguanides-&gt;Biguanides|Sulfonylureas-&gt;DPP-4 inhibitors-&gt;DPP-4 inhibitors|Sulfonylureas-&gt;DPP-4 inhibitors|SGLT-2 inhibitors|Sulfonylureas-&gt;DPP-4 inhibitors|SGLT-2 inhibitors"/>
  </r>
  <r>
    <s v="EV0sVMwOkvs"/>
    <x v="37"/>
    <s v="Asian"/>
    <s v="Biguanides|Sulfonylureas"/>
    <x v="0"/>
    <d v="2021-09-27T00:00:00"/>
    <s v="Biguanides|Sulfonylureas-&gt;DPP-4 inhibitors-&gt;Biguanides|DPP-4 inhibitors|Sulfonylureas-&gt;Biguanides|DPP-4 inhibitors"/>
  </r>
  <r>
    <s v="EsXQhIEDySo"/>
    <x v="37"/>
    <s v="Asian"/>
    <s v="Biguanides|Insulin isophane"/>
    <x v="0"/>
    <d v="2023-05-23T00:00:00"/>
    <s v="Biguanides|Insulin isophane-&gt;Insulin isophane"/>
  </r>
  <r>
    <s v="ETH1oatDlew"/>
    <x v="37"/>
    <s v="Other"/>
    <s v="Biguanides"/>
    <x v="0"/>
    <d v="2024-06-19T00:00:00"/>
    <s v="Biguanides"/>
  </r>
  <r>
    <s v="EVqa.BB8FUU"/>
    <x v="37"/>
    <s v="Māori"/>
    <s v="Biguanides"/>
    <x v="0"/>
    <d v="2019-02-13T00:00:00"/>
    <s v="Biguanides"/>
  </r>
  <r>
    <s v="EXw4bJ19qd2"/>
    <x v="37"/>
    <s v="Asian"/>
    <s v="Biguanides"/>
    <x v="0"/>
    <d v="2020-08-31T00:00:00"/>
    <s v="Biguanides-&gt;SGLT-2 inhibitors"/>
  </r>
  <r>
    <s v="eRW4mK2Uv6c"/>
    <x v="37"/>
    <s v="Māori"/>
    <s v="Biguanides"/>
    <x v="0"/>
    <d v="2019-03-05T00:00:00"/>
    <s v="Biguanides-&gt;Biguanides|Insulin glargine"/>
  </r>
  <r>
    <s v="Eo0cLNC0VFc"/>
    <x v="37"/>
    <s v="Other"/>
    <s v="Biguanides"/>
    <x v="0"/>
    <d v="2018-10-17T00:00:00"/>
    <s v="Biguanides"/>
  </r>
  <r>
    <s v="bkcvhhld7SM"/>
    <x v="37"/>
    <s v="Māori"/>
    <s v="Biguanides|DPP-4 inhibitors"/>
    <x v="0"/>
    <d v="2025-11-18T00:00:00"/>
    <s v="Biguanides|DPP-4 inhibitors-&gt;SGLT-2 inhibitors"/>
  </r>
  <r>
    <s v="bLCI5au6kOc"/>
    <x v="37"/>
    <s v="Māori"/>
    <s v="Biguanides"/>
    <x v="0"/>
    <d v="2022-11-01T00:00:00"/>
    <s v="Biguanides-&gt;Sulfonylureas-&gt;Biguanides|Sulfonylureas"/>
  </r>
  <r>
    <s v="bmxT6gKkSAs"/>
    <x v="37"/>
    <s v="Māori"/>
    <s v="Biguanides"/>
    <x v="0"/>
    <d v="2024-04-16T00:00:00"/>
    <s v="Biguanides-&gt;Biguanides|SGLT-2 inhibitors"/>
  </r>
  <r>
    <s v="Bo0/Vn/7oYU"/>
    <x v="37"/>
    <s v="Pacific peoples"/>
    <s v="Biguanides"/>
    <x v="0"/>
    <d v="2020-03-11T00:00:00"/>
    <s v="Biguanides"/>
  </r>
  <r>
    <s v="BNo155WB1Mk"/>
    <x v="37"/>
    <s v="Other"/>
    <s v="Insulin aspart|Insulin isophane"/>
    <x v="1"/>
    <d v="2017-04-12T00:00:00"/>
    <s v="Insulin aspart|Insulin isophane-&gt;Sulfonylureas-&gt;DPP-4 inhibitors|Sulfonylureas-&gt;DPP-4 inhibitors-&gt;GLP-1 agonists-&gt;Biguanides|SGLT-2 inhibitors-&gt;Biguanides|GLP-1 agonists-&gt;GLP-1 agonists|Sulfonylureas-&gt;Biguanides-&gt;Biguanides|GLP-1 agonists|Sulfonylureas-&gt;Biguanides|Sulfonylureas-&gt;Biguanides|DPP-4 inhibitors|GLP-1 agonists|Sulfonylureas-&gt;DPP-4 inhibitors|GLP-1 agonists-&gt;Biguanides|DPP-4 inhibitors|Sulfonylureas"/>
  </r>
  <r>
    <s v="BHaQQ9us1mw"/>
    <x v="37"/>
    <s v="Māori"/>
    <s v="Biguanides"/>
    <x v="0"/>
    <d v="2017-05-10T00:00:00"/>
    <s v="Biguanides-&gt;DPP-4 inhibitors-&gt;DPP-4 inhibitors|Sulfonylureas-&gt;SGLT-2 inhibitors-&gt;DPP-4 inhibitors|SGLT-2 inhibitors|Sulfonylureas"/>
  </r>
  <r>
    <s v="bgKqS4LRTno"/>
    <x v="37"/>
    <s v="Other"/>
    <s v="Biguanides"/>
    <x v="0"/>
    <d v="2013-10-04T00:00:00"/>
    <s v="Biguanides"/>
  </r>
  <r>
    <s v="bGOFqBjbGqM"/>
    <x v="37"/>
    <s v="Pacific peoples"/>
    <s v="Insulin isophane|Insulin lispro"/>
    <x v="1"/>
    <d v="2024-03-20T00:00:00"/>
    <s v="Insulin isophane|Insulin lispro-&gt;Insulin aspart|Insulin isophane-&gt;Biguanides"/>
  </r>
  <r>
    <s v="bEibqFeaDaM"/>
    <x v="37"/>
    <s v="Other"/>
    <s v="Biguanides"/>
    <x v="0"/>
    <d v="2012-01-17T00:00:00"/>
    <s v="Biguanides"/>
  </r>
  <r>
    <s v="BdIwylAZrgo"/>
    <x v="37"/>
    <s v="Other"/>
    <s v="Insulin aspart|Insulin glargine"/>
    <x v="1"/>
    <d v="2012-05-08T00:00:00"/>
    <s v="Insulin aspart|Insulin glargine-&gt;Insulin glargine-&gt;Insulin aspart-&gt;Biguanides|Insulin aspart|Insulin glargine-&gt;Biguanides|GLP-1 agonists|Insulin aspart|Insulin glargine-&gt;GLP-1 agonists-&gt;GLP-1 agonists|Insulin glargine-&gt;Biguanides|GLP-1 agonists|Insulin glargine"/>
  </r>
  <r>
    <s v="Bdho1wd14G."/>
    <x v="37"/>
    <s v="Asian"/>
    <s v="Biguanides"/>
    <x v="0"/>
    <d v="2025-06-17T00:00:00"/>
    <s v="Biguanides-&gt;DPP-4 inhibitors-&gt;Insulin glargine-&gt;DPP-4 inhibitors|Insulin glargine-&gt;Biguanides|DPP-4 inhibitors|SGLT-2 inhibitors-&gt;DPP-4 inhibitors|Insulin glargine|SGLT-2 inhibitors"/>
  </r>
  <r>
    <s v="BdyUoprm05s"/>
    <x v="37"/>
    <s v="Māori"/>
    <s v="Biguanides"/>
    <x v="0"/>
    <d v="2015-12-17T00:00:00"/>
    <s v="Biguanides"/>
  </r>
  <r>
    <s v="7.8Zt5PEyGs"/>
    <x v="37"/>
    <s v="Māori"/>
    <s v="Biguanides"/>
    <x v="0"/>
    <d v="2011-04-13T00:00:00"/>
    <s v="Biguanides"/>
  </r>
  <r>
    <s v="71moGe0cdSU"/>
    <x v="37"/>
    <s v="Other"/>
    <s v="Biguanides|Insulin aspart"/>
    <x v="0"/>
    <d v="2023-11-10T00:00:00"/>
    <s v="Biguanides|Insulin aspart-&gt;Insulin aspart-&gt;Biguanides|Insulin aspart|SGLT-2 inhibitors-&gt;Biguanides|Insulin aspart|Insulin isophane|SGLT-2 inhibitors-&gt;Insulin isophane-&gt;GLP-1 agonists|Insulin aspart|Insulin isophane-&gt;GLP-1 agonists-&gt;Insulin aspart|Insulin isophane"/>
  </r>
  <r>
    <s v="72dDv1bz6Wk"/>
    <x v="37"/>
    <s v="Pacific peoples"/>
    <s v="Biguanides"/>
    <x v="0"/>
    <d v="2023-06-09T00:00:00"/>
    <s v="Biguanides"/>
  </r>
  <r>
    <s v="7aNVF/Vti4s"/>
    <x v="37"/>
    <s v="Asian"/>
    <s v="Biguanides"/>
    <x v="0"/>
    <d v="2023-11-13T00:00:00"/>
    <s v="Biguanides"/>
  </r>
  <r>
    <s v="5elJtkohTns"/>
    <x v="37"/>
    <s v="Other"/>
    <s v="Biguanides"/>
    <x v="0"/>
    <d v="2017-02-21T00:00:00"/>
    <s v="Biguanides-&gt;Insulin glargine-&gt;Insulin glulisine-&gt;Insulin glargine|Insulin glulisine-&gt;Biguanides|Insulin glargine|Insulin glulisine-&gt;Insulin aspart-&gt;Insulin aspart|Insulin glargine-&gt;Insulin aspart|Insulin isophane-&gt;Biguanides|Insulin aspart"/>
  </r>
  <r>
    <s v="5h5fN0sk7s2"/>
    <x v="37"/>
    <s v="Asian"/>
    <s v="Biguanides"/>
    <x v="0"/>
    <d v="2023-02-27T00:00:00"/>
    <s v="Biguanides"/>
  </r>
  <r>
    <s v="5lPXYJm3rrE"/>
    <x v="37"/>
    <s v="Other"/>
    <s v="Biguanides"/>
    <x v="0"/>
    <d v="2020-07-06T00:00:00"/>
    <s v="Biguanides-&gt;Insulin isophane-&gt;Biguanides|Insulin isophane"/>
  </r>
  <r>
    <s v="5BzFtCmTGQQ"/>
    <x v="37"/>
    <s v="Pacific peoples"/>
    <s v="DPP-4 inhibitors|Sulfonylureas"/>
    <x v="0"/>
    <d v="2020-10-06T00:00:00"/>
    <s v="DPP-4 inhibitors|Sulfonylureas-&gt;SGLT-2 inhibitors-&gt;DPP-4 inhibitors-&gt;DPP-4 inhibitors|SGLT-2 inhibitors-&gt;DPP-4 inhibitors|SGLT-2 inhibitors|Sulfonylureas-&gt;Sulfonylureas"/>
  </r>
  <r>
    <s v="55JDCRdPEP."/>
    <x v="37"/>
    <s v="Other"/>
    <s v="Biguanides"/>
    <x v="0"/>
    <d v="2021-05-05T00:00:00"/>
    <s v="Biguanides"/>
  </r>
  <r>
    <s v="4ymBk0RDHGU"/>
    <x v="37"/>
    <s v="Māori"/>
    <s v="Biguanides"/>
    <x v="0"/>
    <d v="2013-04-26T00:00:00"/>
    <s v="Biguanides-&gt;Biguanides|Sulfonylureas-&gt;Sulfonylureas-&gt;SGLT-2 inhibitors-&gt;DPP-4 inhibitors-&gt;Biguanides|DPP-4 inhibitors-&gt;Biguanides|DPP-4 inhibitors|Sulfonylureas-&gt;DPP-4 inhibitors|Sulfonylureas-&gt;Biguanides|GLP-1 agonists|Sulfonylureas-&gt;GLP-1 agonists"/>
  </r>
  <r>
    <s v="4UxmMDvbB4Y"/>
    <x v="37"/>
    <s v="Asian"/>
    <s v="Biguanides"/>
    <x v="0"/>
    <d v="2021-03-16T00:00:00"/>
    <s v="Biguanides"/>
  </r>
  <r>
    <s v="4vmoHgNYTvM"/>
    <x v="37"/>
    <s v="Asian"/>
    <s v="Biguanides"/>
    <x v="0"/>
    <d v="2017-09-12T00:00:00"/>
    <s v="Biguanides-&gt;Biguanides|DPP-4 inhibitors-&gt;DPP-4 inhibitors-&gt;SGLT-2 inhibitors-&gt;Biguanides|SGLT-2 inhibitors"/>
  </r>
  <r>
    <s v="4y2pEGBcFhw"/>
    <x v="37"/>
    <s v="Asian"/>
    <s v="Biguanides"/>
    <x v="0"/>
    <d v="2024-03-27T00:00:00"/>
    <s v="Biguanides"/>
  </r>
  <r>
    <s v="aMB.RH7nmi."/>
    <x v="37"/>
    <s v="Asian"/>
    <s v="Biguanides"/>
    <x v="0"/>
    <d v="2022-11-23T00:00:00"/>
    <s v="Biguanides"/>
  </r>
  <r>
    <s v="aMOJc8Jsg0M"/>
    <x v="37"/>
    <s v="Pacific peoples"/>
    <s v="Biguanides"/>
    <x v="0"/>
    <d v="2019-10-29T00:00:00"/>
    <s v="Biguanides-&gt;SGLT-2 inhibitors-&gt;DPP-4 inhibitors|SGLT-2 inhibitors-&gt;GLP-1 agonists-&gt;DPP-4 inhibitors-&gt;Biguanides|GLP-1 agonists"/>
  </r>
  <r>
    <s v="aQ1CkBAQWGU"/>
    <x v="37"/>
    <s v="Māori"/>
    <s v="Biguanides"/>
    <x v="0"/>
    <d v="2019-03-04T00:00:00"/>
    <s v="Biguanides"/>
  </r>
  <r>
    <s v="AQ7X7fAQ2KI"/>
    <x v="37"/>
    <s v="Asian"/>
    <s v="Biguanides|Insulin isophane|Insulin lispro"/>
    <x v="0"/>
    <d v="2020-08-26T00:00:00"/>
    <s v="Biguanides|Insulin isophane|Insulin lispro-&gt;Insulin isophane|Insulin lispro-&gt;Insulin isophane-&gt;Biguanides|Insulin isophane-&gt;Insulin lispro"/>
  </r>
  <r>
    <s v="Aq/a8.V4MQU"/>
    <x v="37"/>
    <s v="Asian"/>
    <s v="Biguanides"/>
    <x v="0"/>
    <d v="2016-06-03T00:00:00"/>
    <s v="Biguanides"/>
  </r>
  <r>
    <s v="aRF8boz2rLA"/>
    <x v="37"/>
    <s v="Asian"/>
    <s v="Biguanides"/>
    <x v="0"/>
    <d v="2023-09-08T00:00:00"/>
    <s v="Biguanides"/>
  </r>
  <r>
    <s v="akbbr683y0Y"/>
    <x v="37"/>
    <s v="Asian"/>
    <s v="Biguanides"/>
    <x v="0"/>
    <d v="2017-08-17T00:00:00"/>
    <s v="Biguanides-&gt;Biguanides|Sulfonylureas-&gt;SGLT-2 inhibitors"/>
  </r>
  <r>
    <s v="aLyqJYHnHKo"/>
    <x v="37"/>
    <s v="Asian"/>
    <s v="Biguanides"/>
    <x v="0"/>
    <d v="2019-02-26T00:00:00"/>
    <s v="Biguanides"/>
  </r>
  <r>
    <s v="akrfDCotdMg"/>
    <x v="37"/>
    <s v="Asian"/>
    <s v="Biguanides"/>
    <x v="0"/>
    <d v="2023-03-28T00:00:00"/>
    <s v="Biguanides-&gt;DPP-4 inhibitors"/>
  </r>
  <r>
    <s v="4RyWnlRdRGc"/>
    <x v="37"/>
    <s v="Asian"/>
    <s v="Biguanides"/>
    <x v="0"/>
    <d v="2025-09-25T00:00:00"/>
    <s v="Biguanides"/>
  </r>
  <r>
    <s v="4r3Ep1s4nmU"/>
    <x v="37"/>
    <s v="Other"/>
    <s v="Biguanides"/>
    <x v="0"/>
    <d v="2015-12-17T00:00:00"/>
    <s v="Biguanides"/>
  </r>
  <r>
    <s v="4vDjIiuKofk"/>
    <x v="37"/>
    <s v="Pacific peoples"/>
    <s v="Biguanides|Sulfonylureas"/>
    <x v="0"/>
    <d v="2017-04-27T00:00:00"/>
    <s v="Biguanides|Sulfonylureas-&gt;Biguanides-&gt;Sulfonylureas-&gt;DPP-4 inhibitors-&gt;DPP-4 inhibitors|Sulfonylureas-&gt;DPP-4 inhibitors|SGLT-2 inhibitors"/>
  </r>
  <r>
    <s v="4VePUCpci8E"/>
    <x v="37"/>
    <s v="Other"/>
    <s v="Biguanides"/>
    <x v="0"/>
    <d v="2014-12-14T00:00:00"/>
    <s v="Biguanides"/>
  </r>
  <r>
    <s v="4u79ZmCByeA"/>
    <x v="37"/>
    <s v="Māori"/>
    <s v="Biguanides"/>
    <x v="0"/>
    <d v="2016-03-23T00:00:00"/>
    <s v="Biguanides-&gt;Biguanides|Insulin isophane-&gt;Insulin isophane"/>
  </r>
  <r>
    <s v="4kuiSSTDFto"/>
    <x v="37"/>
    <s v="Other"/>
    <s v="Biguanides"/>
    <x v="0"/>
    <d v="2011-07-27T00:00:00"/>
    <s v="Biguanides"/>
  </r>
  <r>
    <s v="4m2KJqvX.SE"/>
    <x v="37"/>
    <s v="Other"/>
    <s v="Biguanides"/>
    <x v="0"/>
    <d v="2025-05-07T00:00:00"/>
    <s v="Biguanides"/>
  </r>
  <r>
    <s v="4NYIrnfzeXI"/>
    <x v="37"/>
    <s v="Pacific peoples"/>
    <s v="Biguanides"/>
    <x v="0"/>
    <d v="2012-06-21T00:00:00"/>
    <s v="Biguanides"/>
  </r>
  <r>
    <s v="4D.GWkdZUO6"/>
    <x v="37"/>
    <s v="Other"/>
    <s v="Biguanides"/>
    <x v="0"/>
    <d v="2017-07-21T00:00:00"/>
    <s v="Biguanides-&gt;Biguanides|DPP-4 inhibitors-&gt;DPP-4 inhibitors"/>
  </r>
  <r>
    <s v="Zx9uMadkfBY"/>
    <x v="37"/>
    <s v="Asian"/>
    <s v="Biguanides"/>
    <x v="0"/>
    <d v="2013-06-19T00:00:00"/>
    <s v="Biguanides-&gt;Insulin aspart|Insulin isophane-&gt;Insulin isophane-&gt;Biguanides|Insulin aspart|Insulin isophane-&gt;Sulfonylureas-&gt;Biguanides|Sulfonylureas-&gt;DPP-4 inhibitors-&gt;Biguanides|DPP-4 inhibitors|Sulfonylureas-&gt;DPP-4 inhibitors|Sulfonylureas-&gt;SGLT-2 inhibitors-&gt;Biguanides|DPP-4 inhibitors|SGLT-2 inhibitors|Sulfonylureas-&gt;DPP-4 inhibitors|SGLT-2 inhibitors|Sulfonylureas-&gt;DPP-4 inhibitors|SGLT-2 inhibitors-&gt;DPP-4 inhibitors|SGLT-2 inhibitors|Thiazolidinedione"/>
  </r>
  <r>
    <s v="x26NBkOioX6"/>
    <x v="37"/>
    <s v="Māori"/>
    <s v="Biguanides"/>
    <x v="0"/>
    <d v="2016-06-08T00:00:00"/>
    <s v="Biguanides-&gt;DPP-4 inhibitors|SGLT-2 inhibitors-&gt;DPP-4 inhibitors"/>
  </r>
  <r>
    <s v="zXue3HtkQsE"/>
    <x v="37"/>
    <s v="Asian"/>
    <s v="Biguanides"/>
    <x v="0"/>
    <d v="2025-10-30T00:00:00"/>
    <s v="Biguanides"/>
  </r>
  <r>
    <s v="zxVJbXV8SYI"/>
    <x v="37"/>
    <s v="Other"/>
    <s v="Biguanides"/>
    <x v="0"/>
    <d v="2024-02-08T00:00:00"/>
    <s v="Biguanides"/>
  </r>
  <r>
    <s v="ZYPqimr2zHs"/>
    <x v="37"/>
    <s v="Māori"/>
    <s v="DPP-4 inhibitors"/>
    <x v="0"/>
    <d v="2020-07-07T00:00:00"/>
    <s v="DPP-4 inhibitors"/>
  </r>
  <r>
    <s v="3SoFr9JaxXY"/>
    <x v="37"/>
    <s v="Asian"/>
    <s v="Biguanides"/>
    <x v="0"/>
    <d v="2017-12-05T00:00:00"/>
    <s v="Biguanides"/>
  </r>
  <r>
    <s v="3Sht.aljePU"/>
    <x v="37"/>
    <s v="Māori"/>
    <s v="Biguanides"/>
    <x v="0"/>
    <d v="2012-11-24T00:00:00"/>
    <s v="Biguanides"/>
  </r>
  <r>
    <s v="3WznZwiwrSw"/>
    <x v="37"/>
    <s v="Māori"/>
    <s v="Biguanides"/>
    <x v="0"/>
    <d v="2025-07-28T00:00:00"/>
    <s v="Biguanides"/>
  </r>
  <r>
    <s v="3x/xd7Kem6I"/>
    <x v="37"/>
    <s v="Asian"/>
    <s v="Biguanides"/>
    <x v="0"/>
    <d v="2022-10-26T00:00:00"/>
    <s v="Biguanides"/>
  </r>
  <r>
    <s v="3vmRtcyKBx6"/>
    <x v="37"/>
    <s v="Pacific peoples"/>
    <s v="Biguanides"/>
    <x v="0"/>
    <d v="2017-10-16T00:00:00"/>
    <s v="Biguanides-&gt;Biguanides|DPP-4 inhibitors-&gt;Biguanides|SGLT-2 inhibitors-&gt;SGLT-2 inhibitors-&gt;DPP-4 inhibitors-&gt;DPP-4 inhibitors|SGLT-2 inhibitors"/>
  </r>
  <r>
    <s v="46bzzEp7FWE"/>
    <x v="37"/>
    <s v="Other"/>
    <s v="Biguanides"/>
    <x v="0"/>
    <d v="2011-08-23T00:00:00"/>
    <s v="Biguanides-&gt;Sulfonylureas-&gt;Insulin lispro-&gt;Insulin isophane|Insulin lispro-&gt;GLP-1 agonists-&gt;GLP-1 agonists|Insulin lispro"/>
  </r>
  <r>
    <s v="44MrxrPwQSk"/>
    <x v="37"/>
    <s v="Other"/>
    <s v="DPP-4 inhibitors|Sulfonylureas"/>
    <x v="0"/>
    <d v="2024-09-03T00:00:00"/>
    <s v="DPP-4 inhibitors|Sulfonylureas-&gt;DPP-4 inhibitors"/>
  </r>
  <r>
    <s v="423is0aqJYo"/>
    <x v="37"/>
    <s v="Asian"/>
    <s v="Biguanides"/>
    <x v="0"/>
    <d v="2017-05-04T00:00:00"/>
    <s v="Biguanides"/>
  </r>
  <r>
    <s v="b9cQMdLwQIQ"/>
    <x v="37"/>
    <s v="Pacific peoples"/>
    <s v="Biguanides"/>
    <x v="0"/>
    <d v="2020-01-13T00:00:00"/>
    <s v="Biguanides-&gt;SGLT-2 inhibitors-&gt;Biguanides|SGLT-2 inhibitors"/>
  </r>
  <r>
    <s v="b8lg6zqYI52"/>
    <x v="37"/>
    <s v="Māori"/>
    <s v="Biguanides"/>
    <x v="0"/>
    <d v="2018-09-13T00:00:00"/>
    <s v="Biguanides-&gt;DPP-4 inhibitors-&gt;GLP-1 agonists-&gt;DPP-4 inhibitors|GLP-1 agonists"/>
  </r>
  <r>
    <s v="b4qu0SQ1cjE"/>
    <x v="37"/>
    <s v="Māori"/>
    <s v="Biguanides"/>
    <x v="0"/>
    <d v="2025-10-09T00:00:00"/>
    <s v="Biguanides"/>
  </r>
  <r>
    <s v="B2MbzTl7a.w"/>
    <x v="37"/>
    <s v="Other"/>
    <s v="Biguanides"/>
    <x v="0"/>
    <d v="2017-04-13T00:00:00"/>
    <s v="Biguanides-&gt;DPP-4 inhibitors"/>
  </r>
  <r>
    <s v="B2oaMIAGwR."/>
    <x v="37"/>
    <s v="Other"/>
    <s v="Biguanides"/>
    <x v="0"/>
    <d v="2025-06-04T00:00:00"/>
    <s v="Biguanides"/>
  </r>
  <r>
    <s v="bbSIwOQiewQ"/>
    <x v="37"/>
    <s v="Other"/>
    <s v="Biguanides"/>
    <x v="0"/>
    <d v="2025-12-11T00:00:00"/>
    <s v="Biguanides"/>
  </r>
  <r>
    <s v="eavB7NeRhrI"/>
    <x v="37"/>
    <s v="Other"/>
    <s v="Biguanides"/>
    <x v="0"/>
    <d v="2015-05-28T00:00:00"/>
    <s v="Biguanides-&gt;Insulin aspart|Insulin isophane"/>
  </r>
  <r>
    <s v="bcKlz76FySg"/>
    <x v="37"/>
    <s v="Other"/>
    <s v="Biguanides"/>
    <x v="0"/>
    <d v="2025-04-07T00:00:00"/>
    <s v="Biguanides"/>
  </r>
  <r>
    <s v="bDNgC5R7H9E"/>
    <x v="37"/>
    <s v="Māori"/>
    <s v="Biguanides|Sulfonylureas"/>
    <x v="0"/>
    <d v="2011-09-21T00:00:00"/>
    <s v="Biguanides|Sulfonylureas-&gt;Biguanides|Insulin aspart|Insulin glargine|Sulfonylureas-&gt;Insulin aspart-&gt;Biguanides-&gt;Insulin glargine-&gt;Insulin aspart|Insulin glargine-&gt;Biguanides|Insulin glargine-&gt;Biguanides|Insulin aspart-&gt;Biguanides|Insulin aspart|Insulin glargine-&gt;Insulin aspart|SGLT-2 inhibitors-&gt;SGLT-2 inhibitors-&gt;Biguanides|SGLT-2 inhibitors-&gt;Biguanides|DPP-4 inhibitors|Insulin aspart|SGLT-2 inhibitors-&gt;Biguanides|DPP-4 inhibitors|SGLT-2 inhibitors-&gt;Biguanides|DPP-4 inhibitors-&gt;DPP-4 inhibitors|SGLT-2 inhibitors"/>
  </r>
  <r>
    <s v="atmu8pPHl/Y"/>
    <x v="37"/>
    <s v="Asian"/>
    <s v="Sulfonylureas"/>
    <x v="0"/>
    <d v="2024-03-19T00:00:00"/>
    <s v="Sulfonylureas"/>
  </r>
  <r>
    <s v="aVEqaPTkA0U"/>
    <x v="37"/>
    <s v="Other"/>
    <s v="Biguanides"/>
    <x v="0"/>
    <d v="2025-05-30T00:00:00"/>
    <s v="Biguanides"/>
  </r>
  <r>
    <s v="AWcq/bU/SMM"/>
    <x v="37"/>
    <s v="Asian"/>
    <s v="Biguanides"/>
    <x v="0"/>
    <d v="2011-03-17T00:00:00"/>
    <s v="Biguanides-&gt;Sulfonylureas-&gt;Biguanides|Sulfonylureas-&gt;DPP-4 inhibitors-&gt;DPP-4 inhibitors|Sulfonylureas-&gt;DPP-4 inhibitors|SGLT-2 inhibitors|Sulfonylureas-&gt;SGLT-2 inhibitors-&gt;SGLT-2 inhibitors|Sulfonylureas"/>
  </r>
  <r>
    <s v="AYOEuvVmnPs"/>
    <x v="37"/>
    <s v="Other"/>
    <s v="Biguanides"/>
    <x v="0"/>
    <d v="2013-05-17T00:00:00"/>
    <s v="Biguanides"/>
  </r>
  <r>
    <s v="AXU2Ltr3rts"/>
    <x v="37"/>
    <s v="Asian"/>
    <s v="Biguanides"/>
    <x v="0"/>
    <d v="2025-07-24T00:00:00"/>
    <s v="Biguanides"/>
  </r>
  <r>
    <s v="b1uLMpgyv.k"/>
    <x v="37"/>
    <s v="Asian"/>
    <s v="Biguanides"/>
    <x v="0"/>
    <d v="2025-01-15T00:00:00"/>
    <s v="Biguanides"/>
  </r>
  <r>
    <s v="b0qjWXiPKDI"/>
    <x v="37"/>
    <s v="Other"/>
    <s v="Biguanides"/>
    <x v="0"/>
    <d v="2025-05-16T00:00:00"/>
    <s v="Biguanides"/>
  </r>
  <r>
    <s v="eB7uWgphea6"/>
    <x v="37"/>
    <s v="Māori"/>
    <s v="SGLT-2 inhibitors"/>
    <x v="0"/>
    <d v="2025-12-01T00:00:00"/>
    <s v="SGLT-2 inhibitors"/>
  </r>
  <r>
    <s v="Ed.lzC3rwIA"/>
    <x v="37"/>
    <s v="Asian"/>
    <s v="Biguanides"/>
    <x v="0"/>
    <d v="2014-09-19T00:00:00"/>
    <s v="Biguanides-&gt;Biguanides|DPP-4 inhibitors-&gt;DPP-4 inhibitors-&gt;DPP-4 inhibitors|SGLT-2 inhibitors-&gt;DPP-4 inhibitors|SGLT-2 inhibitors|Sulfonylureas"/>
  </r>
  <r>
    <s v="efysYurQmZY"/>
    <x v="37"/>
    <s v="Other"/>
    <s v="Biguanides"/>
    <x v="0"/>
    <d v="2021-02-04T00:00:00"/>
    <s v="Biguanides"/>
  </r>
  <r>
    <s v="eF2LGiOaAbI"/>
    <x v="37"/>
    <s v="Pacific peoples"/>
    <s v="Biguanides"/>
    <x v="0"/>
    <d v="2023-08-01T00:00:00"/>
    <s v="Biguanides"/>
  </r>
  <r>
    <s v="eEUvCsXkbj2"/>
    <x v="37"/>
    <s v="Asian"/>
    <s v="Biguanides"/>
    <x v="0"/>
    <d v="2024-05-29T00:00:00"/>
    <s v="Biguanides"/>
  </r>
  <r>
    <s v="eIrA4dNcKTc"/>
    <x v="37"/>
    <s v="Asian"/>
    <s v="Biguanides"/>
    <x v="0"/>
    <d v="2017-09-18T00:00:00"/>
    <s v="Biguanides"/>
  </r>
  <r>
    <s v="eiRbWE/.OZ6"/>
    <x v="37"/>
    <s v="Pacific peoples"/>
    <s v="Biguanides"/>
    <x v="0"/>
    <d v="2023-10-02T00:00:00"/>
    <s v="Biguanides"/>
  </r>
  <r>
    <s v="ehRUDQYxcJM"/>
    <x v="37"/>
    <s v="Pacific peoples"/>
    <s v="Biguanides"/>
    <x v="0"/>
    <d v="2013-05-20T00:00:00"/>
    <s v="Biguanides-&gt;Sulfonylureas-&gt;Biguanides|Sulfonylureas-&gt;DPP-4 inhibitors|Sulfonylureas-&gt;DPP-4 inhibitors-&gt;DPP-4 inhibitors|SGLT-2 inhibitors"/>
  </r>
  <r>
    <s v="esFuQpLf.yo"/>
    <x v="37"/>
    <s v="Pacific peoples"/>
    <s v="Biguanides"/>
    <x v="0"/>
    <d v="2024-11-20T00:00:00"/>
    <s v="Biguanides-&gt;GLP-1 agonists"/>
  </r>
  <r>
    <s v="eUg.BWJx1g6"/>
    <x v="37"/>
    <s v="Other"/>
    <s v="Biguanides"/>
    <x v="0"/>
    <d v="2017-12-07T00:00:00"/>
    <s v="Biguanides-&gt;SGLT-2 inhibitors"/>
  </r>
  <r>
    <s v="EVLt505.NZk"/>
    <x v="37"/>
    <s v="Pacific peoples"/>
    <s v="Biguanides"/>
    <x v="0"/>
    <d v="2025-12-10T00:00:00"/>
    <s v="Biguanides"/>
  </r>
  <r>
    <s v="EonKNNc3qvs"/>
    <x v="37"/>
    <s v="Pacific peoples"/>
    <s v="Biguanides"/>
    <x v="0"/>
    <d v="2023-04-04T00:00:00"/>
    <s v="Biguanides-&gt;GLP-1 agonists"/>
  </r>
  <r>
    <s v="enfCGCZddww"/>
    <x v="37"/>
    <s v="Māori"/>
    <s v="Biguanides|Insulin glargine"/>
    <x v="0"/>
    <d v="2023-05-04T00:00:00"/>
    <s v="Biguanides|Insulin glargine-&gt;Insulin glargine-&gt;Biguanides-&gt;GLP-1 agonists|Insulin glargine-&gt;Biguanides|DPP-4 inhibitors|Insulin glargine"/>
  </r>
  <r>
    <s v="ePgSFFzhlFk"/>
    <x v="37"/>
    <s v="Māori"/>
    <s v="Biguanides"/>
    <x v="0"/>
    <d v="2021-10-18T00:00:00"/>
    <s v="Biguanides-&gt;Biguanides|DPP-4 inhibitors-&gt;DPP-4 inhibitors-&gt;DPP-4 inhibitors|Sulfonylureas-&gt;SGLT-2 inhibitors-&gt;Biguanides|SGLT-2 inhibitors"/>
  </r>
  <r>
    <s v="SVl3Viu9NcQ"/>
    <x v="37"/>
    <s v="Other"/>
    <s v="Biguanides"/>
    <x v="0"/>
    <d v="2020-03-25T00:00:00"/>
    <s v="Biguanides-&gt;Biguanides|DPP-4 inhibitors-&gt;DPP-4 inhibitors-&gt;Biguanides|DPP-4 inhibitors|SGLT-2 inhibitors-&gt;DPP-4 inhibitors|SGLT-2 inhibitors"/>
  </r>
  <r>
    <s v="SV3.Sk4.Als"/>
    <x v="37"/>
    <s v="Other"/>
    <s v="Biguanides|DPP-4 inhibitors|Insulin glargine"/>
    <x v="0"/>
    <d v="2020-09-28T00:00:00"/>
    <s v="Biguanides|DPP-4 inhibitors|Insulin glargine-&gt;DPP-4 inhibitors|Insulin glargine-&gt;DPP-4 inhibitors-&gt;Biguanides|DPP-4 inhibitors"/>
  </r>
  <r>
    <s v="sV3e/7XkO5U"/>
    <x v="37"/>
    <s v="Other"/>
    <s v="Biguanides"/>
    <x v="0"/>
    <d v="2025-07-02T00:00:00"/>
    <s v="Biguanides"/>
  </r>
  <r>
    <s v="sXM2V5qRTL2"/>
    <x v="37"/>
    <s v="Asian"/>
    <s v="Biguanides"/>
    <x v="0"/>
    <d v="2014-04-19T00:00:00"/>
    <s v="Biguanides-&gt;Biguanides|Sulfonylureas"/>
  </r>
  <r>
    <s v="szvSiibmB7g"/>
    <x v="37"/>
    <s v="Pacific peoples"/>
    <s v="Biguanides|Sulfonylureas"/>
    <x v="0"/>
    <d v="2017-10-04T00:00:00"/>
    <s v="Biguanides|Sulfonylureas-&gt;Sulfonylureas-&gt;Biguanides-&gt;DPP-4 inhibitors-&gt;Biguanides|GLP-1 agonists|Sulfonylureas-&gt;DPP-4 inhibitors|Sulfonylureas-&gt;Insulin glargine-&gt;DPP-4 inhibitors|Insulin glargine-&gt;DPP-4 inhibitors|Insulin glargine|Insulin glulisine-&gt;SGLT-2 inhibitors-&gt;Insulin glargine|Insulin glulisine|SGLT-2 inhibitors-&gt;Insulin glargine|Insulin glulisine"/>
  </r>
  <r>
    <s v="SZ9E8aB2nPE"/>
    <x v="37"/>
    <s v="Māori"/>
    <s v="Biguanides"/>
    <x v="0"/>
    <d v="2016-01-14T00:00:00"/>
    <s v="Biguanides-&gt;SGLT-2 inhibitors-&gt;Sulfonylureas-&gt;Biguanides|Sulfonylureas-&gt;DPP-4 inhibitors|SGLT-2 inhibitors-&gt;DPP-4 inhibitors|SGLT-2 inhibitors|Sulfonylureas"/>
  </r>
  <r>
    <s v="sz9pCt4STWo"/>
    <x v="37"/>
    <s v="Asian"/>
    <s v="Biguanides"/>
    <x v="0"/>
    <d v="2020-07-14T00:00:00"/>
    <s v="Biguanides-&gt;DPP-4 inhibitors-&gt;Biguanides|DPP-4 inhibitors"/>
  </r>
  <r>
    <s v="SRjqDYIchbE"/>
    <x v="37"/>
    <s v="Asian"/>
    <s v="Biguanides"/>
    <x v="0"/>
    <d v="2024-11-25T00:00:00"/>
    <s v="Biguanides"/>
  </r>
  <r>
    <s v="SrZ51yeZOZM"/>
    <x v="37"/>
    <s v="Māori"/>
    <s v="Biguanides"/>
    <x v="0"/>
    <d v="2011-07-28T00:00:00"/>
    <s v="Biguanides-&gt;SGLT-2 inhibitors-&gt;Biguanides|SGLT-2 inhibitors"/>
  </r>
  <r>
    <s v="sTl5mKwq7LQ"/>
    <x v="37"/>
    <s v="Other"/>
    <s v="Biguanides"/>
    <x v="0"/>
    <d v="2017-04-05T00:00:00"/>
    <s v="Biguanides-&gt;Sulfonylureas-&gt;Biguanides|Sulfonylureas-&gt;DPP-4 inhibitors|SGLT-2 inhibitors"/>
  </r>
  <r>
    <s v="SsVZ4Po4q.2"/>
    <x v="37"/>
    <s v="Pacific peoples"/>
    <s v="Biguanides"/>
    <x v="0"/>
    <d v="2025-01-30T00:00:00"/>
    <s v="Biguanides"/>
  </r>
  <r>
    <s v="SUpf941tt7I"/>
    <x v="37"/>
    <s v="Pacific peoples"/>
    <s v="Biguanides"/>
    <x v="0"/>
    <d v="2025-02-18T00:00:00"/>
    <s v="Biguanides"/>
  </r>
  <r>
    <s v="tCYGBxgfVmQ"/>
    <x v="37"/>
    <s v="Other"/>
    <s v="Biguanides"/>
    <x v="0"/>
    <d v="2011-04-26T00:00:00"/>
    <s v="Biguanides-&gt;Biguanides|Thiazolidinedione-&gt;Thiazolidinedione-&gt;Biguanides|Insulin glargine-&gt;Insulin glargine-&gt;Biguanides|DPP-4 inhibitors-&gt;DPP-4 inhibitors-&gt;DPP-4 inhibitors|SGLT-2 inhibitors-&gt;Biguanides|DPP-4 inhibitors|SGLT-2 inhibitors-&gt;GLP-1 agonists"/>
  </r>
  <r>
    <s v="tb4Q3o./fss"/>
    <x v="37"/>
    <s v="Other"/>
    <s v="Biguanides"/>
    <x v="0"/>
    <d v="2016-06-07T00:00:00"/>
    <s v="Biguanides"/>
  </r>
  <r>
    <s v="t5qpkJv.osM"/>
    <x v="37"/>
    <s v="Māori"/>
    <s v="Biguanides"/>
    <x v="0"/>
    <d v="2022-08-26T00:00:00"/>
    <s v="Biguanides-&gt;Sulfonylureas"/>
  </r>
  <r>
    <s v="T6soi3ro4AE"/>
    <x v="37"/>
    <s v="Pacific peoples"/>
    <s v="Biguanides"/>
    <x v="0"/>
    <d v="2023-02-14T00:00:00"/>
    <s v="Biguanides-&gt;DPP-4 inhibitors"/>
  </r>
  <r>
    <s v="T8BYqLXhIDg"/>
    <x v="37"/>
    <s v="Pacific peoples"/>
    <s v="Biguanides"/>
    <x v="0"/>
    <d v="2025-07-17T00:00:00"/>
    <s v="Biguanides"/>
  </r>
  <r>
    <s v="t8pnIzyw5fY"/>
    <x v="37"/>
    <s v="Asian"/>
    <s v="Insulin isophane"/>
    <x v="1"/>
    <d v="2021-05-04T00:00:00"/>
    <s v="Insulin isophane-&gt;Biguanides"/>
  </r>
  <r>
    <s v="T5FmaBXbKIc"/>
    <x v="37"/>
    <s v="Pacific peoples"/>
    <s v="Biguanides|DPP-4 inhibitors"/>
    <x v="0"/>
    <d v="2020-06-11T00:00:00"/>
    <s v="Biguanides|DPP-4 inhibitors-&gt;Biguanides-&gt;DPP-4 inhibitors-&gt;SGLT-2 inhibitors|Sulfonylureas-&gt;SGLT-2 inhibitors"/>
  </r>
  <r>
    <s v="t2dQ6EruIw."/>
    <x v="37"/>
    <s v="Other"/>
    <s v="Biguanides"/>
    <x v="0"/>
    <d v="2025-09-26T00:00:00"/>
    <s v="Biguanides"/>
  </r>
  <r>
    <s v="t2eZPYyRdoc"/>
    <x v="37"/>
    <s v="Pacific peoples"/>
    <s v="SGLT-2 inhibitors"/>
    <x v="0"/>
    <d v="2024-07-15T00:00:00"/>
    <s v="SGLT-2 inhibitors-&gt;DPP-4 inhibitors|SGLT-2 inhibitors-&gt;DPP-4 inhibitors"/>
  </r>
  <r>
    <s v="wQGYMWsfWG6"/>
    <x v="37"/>
    <s v="Other"/>
    <s v="Biguanides"/>
    <x v="0"/>
    <d v="2017-12-19T00:00:00"/>
    <s v="Biguanides-&gt;Insulin isophane-&gt;DPP-4 inhibitors|Sulfonylureas-&gt;DPP-4 inhibitors-&gt;Sulfonylureas"/>
  </r>
  <r>
    <s v="WWLY0sQsYC."/>
    <x v="37"/>
    <s v="Asian"/>
    <s v="Biguanides"/>
    <x v="0"/>
    <d v="2025-05-05T00:00:00"/>
    <s v="Biguanides"/>
  </r>
  <r>
    <s v="wXabFHTQALw"/>
    <x v="37"/>
    <s v="Asian"/>
    <s v="Insulin isophane|Insulin lispro"/>
    <x v="1"/>
    <d v="2020-04-20T00:00:00"/>
    <s v="Insulin isophane|Insulin lispro-&gt;Biguanides"/>
  </r>
  <r>
    <s v="WsVgMYJFweU"/>
    <x v="37"/>
    <s v="Asian"/>
    <s v="Biguanides"/>
    <x v="0"/>
    <d v="2023-04-05T00:00:00"/>
    <s v="Biguanides-&gt;DPP-4 inhibitors-&gt;Biguanides|Sulfonylureas-&gt;Biguanides|SGLT-2 inhibitors|Sulfonylureas-&gt;Biguanides|SGLT-2 inhibitors"/>
  </r>
  <r>
    <s v="TjN/rLmI6Ys"/>
    <x v="37"/>
    <s v="Pacific peoples"/>
    <s v="Biguanides"/>
    <x v="0"/>
    <d v="2011-07-13T00:00:00"/>
    <s v="Biguanides-&gt;Sulfonylureas-&gt;Biguanides|Sulfonylureas"/>
  </r>
  <r>
    <s v="TG.XvPq7alE"/>
    <x v="37"/>
    <s v="Other"/>
    <s v="Biguanides"/>
    <x v="0"/>
    <d v="2014-02-25T00:00:00"/>
    <s v="Biguanides-&gt;DPP-4 inhibitors-&gt;Insulin aspart-&gt;DPP-4 inhibitors|Insulin aspart-&gt;DPP-4 inhibitors|Insulin aspart|SGLT-2 inhibitors-&gt;SGLT-2 inhibitors-&gt;Biguanides|DPP-4 inhibitors|Insulin aspart|SGLT-2 inhibitors-&gt;Insulin glargine-&gt;Biguanides|DPP-4 inhibitors|Insulin glargine-&gt;Biguanides|DPP-4 inhibitors|SGLT-2 inhibitors-&gt;DPP-4 inhibitors|SGLT-2 inhibitors"/>
  </r>
  <r>
    <s v="TfY9NAUgSVE"/>
    <x v="37"/>
    <s v="Pacific peoples"/>
    <s v="Biguanides"/>
    <x v="0"/>
    <d v="2024-10-31T00:00:00"/>
    <s v="Biguanides"/>
  </r>
  <r>
    <s v="tfw/KWgbNnA"/>
    <x v="37"/>
    <s v="Māori"/>
    <s v="Biguanides"/>
    <x v="0"/>
    <d v="2023-09-19T00:00:00"/>
    <s v="Biguanides"/>
  </r>
  <r>
    <s v="WHlgvIb.wZQ"/>
    <x v="37"/>
    <s v="Asian"/>
    <s v="DPP-4 inhibitors"/>
    <x v="0"/>
    <d v="2023-10-12T00:00:00"/>
    <s v="DPP-4 inhibitors-&gt;Biguanides"/>
  </r>
  <r>
    <s v="WhKFb76W4nI"/>
    <x v="37"/>
    <s v="Other"/>
    <s v="Biguanides|GLP-1 agonists|Insulin aspart|Insulin glargine"/>
    <x v="0"/>
    <d v="2025-12-31T00:00:00"/>
    <s v="Biguanides|GLP-1 agonists|Insulin aspart|Insulin glargine"/>
  </r>
  <r>
    <s v="wJHnJuGVYAY"/>
    <x v="37"/>
    <s v="Other"/>
    <s v="Biguanides"/>
    <x v="0"/>
    <d v="2014-06-03T00:00:00"/>
    <s v="Biguanides-&gt;Biguanides|DPP-4 inhibitors-&gt;DPP-4 inhibitors-&gt;SGLT-2 inhibitors-&gt;DPP-4 inhibitors|SGLT-2 inhibitors-&gt;GLP-1 agonists"/>
  </r>
  <r>
    <s v="nXdkjKrNUaY"/>
    <x v="37"/>
    <s v="Other"/>
    <s v="Biguanides"/>
    <x v="0"/>
    <d v="2014-06-12T00:00:00"/>
    <s v="Biguanides-&gt;Insulin lispro-&gt;Insulin isophane"/>
  </r>
  <r>
    <s v="nWuGxGYvg2g"/>
    <x v="37"/>
    <s v="Other"/>
    <s v="Biguanides"/>
    <x v="0"/>
    <d v="2022-11-14T00:00:00"/>
    <s v="Biguanides"/>
  </r>
  <r>
    <s v="NwgOEa7eP4s"/>
    <x v="37"/>
    <s v="Pacific peoples"/>
    <s v="Biguanides"/>
    <x v="0"/>
    <d v="2021-11-10T00:00:00"/>
    <s v="Biguanides-&gt;SGLT-2 inhibitors"/>
  </r>
  <r>
    <s v="nvu8d4LN27Y"/>
    <x v="37"/>
    <s v="Asian"/>
    <s v="Biguanides|Sulfonylureas"/>
    <x v="0"/>
    <d v="2013-07-05T00:00:00"/>
    <s v="Biguanides|Sulfonylureas-&gt;Biguanides-&gt;DPP-4 inhibitors-&gt;SGLT-2 inhibitors"/>
  </r>
  <r>
    <s v="wxZICrU6gb6"/>
    <x v="37"/>
    <s v="Pacific peoples"/>
    <s v="Biguanides"/>
    <x v="0"/>
    <d v="2015-02-17T00:00:00"/>
    <s v="Biguanides"/>
  </r>
  <r>
    <s v="nUnuY2y/K4A"/>
    <x v="37"/>
    <s v="Pacific peoples"/>
    <s v="Biguanides"/>
    <x v="0"/>
    <d v="2023-12-13T00:00:00"/>
    <s v="Biguanides-&gt;SGLT-2 inhibitors-&gt;Biguanides|SGLT-2 inhibitors"/>
  </r>
  <r>
    <s v="nskmnH3JuwA"/>
    <x v="37"/>
    <s v="Asian"/>
    <s v="Biguanides"/>
    <x v="0"/>
    <d v="2020-06-10T00:00:00"/>
    <s v="Biguanides-&gt;Biguanides|DPP-4 inhibitors-&gt;DPP-4 inhibitors-&gt;SGLT-2 inhibitors-&gt;Biguanides|SGLT-2 inhibitors"/>
  </r>
  <r>
    <s v="O1zXzWYWkhs"/>
    <x v="37"/>
    <s v="Pacific peoples"/>
    <s v="Biguanides"/>
    <x v="0"/>
    <d v="2015-01-13T00:00:00"/>
    <s v="Biguanides-&gt;Biguanides|SGLT-2 inhibitors-&gt;DPP-4 inhibitors|SGLT-2 inhibitors"/>
  </r>
  <r>
    <s v="O/LmSVuePRo"/>
    <x v="37"/>
    <s v="Asian"/>
    <s v="Biguanides"/>
    <x v="0"/>
    <d v="2021-11-25T00:00:00"/>
    <s v="Biguanides"/>
  </r>
  <r>
    <s v="o.KYHLAgt1A"/>
    <x v="37"/>
    <s v="Pacific peoples"/>
    <s v="Biguanides"/>
    <x v="0"/>
    <d v="2022-07-05T00:00:00"/>
    <s v="Biguanides"/>
  </r>
  <r>
    <s v="oAJRCSxi4TI"/>
    <x v="37"/>
    <s v="Asian"/>
    <s v="Biguanides"/>
    <x v="0"/>
    <d v="2018-07-19T00:00:00"/>
    <s v="Biguanides"/>
  </r>
  <r>
    <s v="o5oGq2gDAEc"/>
    <x v="37"/>
    <s v="Pacific peoples"/>
    <s v="Biguanides"/>
    <x v="0"/>
    <d v="2017-11-13T00:00:00"/>
    <s v="Biguanides-&gt;Insulin isophane-&gt;Insulin aspart|Insulin isophane-&gt;Insulin aspart-&gt;Biguanides|Insulin aspart|Insulin isophane-&gt;Biguanides|Insulin isophane-&gt;Biguanides|Insulin aspart-&gt;Biguanides|Insulin glargine-&gt;SGLT-2 inhibitors-&gt;DPP-4 inhibitors|SGLT-2 inhibitors-&gt;DPP-4 inhibitors|Insulin glargine|SGLT-2 inhibitors|Sulfonylureas-&gt;Insulin glargine"/>
  </r>
  <r>
    <s v="OdPpRORKXNI"/>
    <x v="37"/>
    <s v="Asian"/>
    <s v="Biguanides"/>
    <x v="0"/>
    <d v="2022-01-12T00:00:00"/>
    <s v="Biguanides-&gt;Biguanides|DPP-4 inhibitors-&gt;DPP-4 inhibitors-&gt;Biguanides|GLP-1 agonists-&gt;GLP-1 agonists"/>
  </r>
  <r>
    <s v="oCVLBeoyzZs"/>
    <x v="37"/>
    <s v="Other"/>
    <s v="Biguanides"/>
    <x v="0"/>
    <d v="2024-02-29T00:00:00"/>
    <s v="Biguanides"/>
  </r>
  <r>
    <s v="oeDGFaSRP9Q"/>
    <x v="37"/>
    <s v="Other"/>
    <s v="Biguanides"/>
    <x v="0"/>
    <d v="2019-05-02T00:00:00"/>
    <s v="Biguanides-&gt;Biguanides|SGLT-2 inhibitors-&gt;Biguanides|DPP-4 inhibitors|SGLT-2 inhibitors-&gt;DPP-4 inhibitors|SGLT-2 inhibitors"/>
  </r>
  <r>
    <s v="rn6VVofDjJE"/>
    <x v="37"/>
    <s v="Pacific peoples"/>
    <s v="Biguanides"/>
    <x v="0"/>
    <d v="2020-03-28T00:00:00"/>
    <s v="Biguanides"/>
  </r>
  <r>
    <s v="rn5a0MvVj8A"/>
    <x v="37"/>
    <s v="Other"/>
    <s v="Biguanides"/>
    <x v="0"/>
    <d v="2018-10-23T00:00:00"/>
    <s v="Biguanides"/>
  </r>
  <r>
    <s v="RuUJ0aJmVeU"/>
    <x v="37"/>
    <s v="Asian"/>
    <s v="Biguanides"/>
    <x v="0"/>
    <d v="2016-03-16T00:00:00"/>
    <s v="Biguanides-&gt;Biguanides|Sulfonylureas-&gt;Sulfonylureas-&gt;DPP-4 inhibitors"/>
  </r>
  <r>
    <s v="rsl/nem4Ric"/>
    <x v="37"/>
    <s v="Other"/>
    <s v="Biguanides"/>
    <x v="0"/>
    <d v="2018-05-24T00:00:00"/>
    <s v="Biguanides"/>
  </r>
  <r>
    <s v="rU2X7BFg.DQ"/>
    <x v="37"/>
    <s v="Asian"/>
    <s v="Biguanides"/>
    <x v="0"/>
    <d v="2017-01-28T00:00:00"/>
    <s v="Biguanides"/>
  </r>
  <r>
    <s v="R8xjznFp89I"/>
    <x v="37"/>
    <s v="Other"/>
    <s v="Biguanides"/>
    <x v="0"/>
    <d v="2012-11-09T00:00:00"/>
    <s v="Biguanides-&gt;Insulin aspart|Insulin isophane-&gt;Insulin isophane"/>
  </r>
  <r>
    <s v="r95WQmUediY"/>
    <x v="37"/>
    <s v="Other"/>
    <s v="Biguanides"/>
    <x v="0"/>
    <d v="2021-12-14T00:00:00"/>
    <s v="Biguanides-&gt;DPP-4 inhibitors-&gt;Insulin aspart"/>
  </r>
  <r>
    <s v="RKkqROH0Kz2"/>
    <x v="37"/>
    <s v="Other"/>
    <s v="Biguanides"/>
    <x v="0"/>
    <d v="2025-05-23T00:00:00"/>
    <s v="Biguanides"/>
  </r>
  <r>
    <s v="Ri3rrFwxsXA"/>
    <x v="37"/>
    <s v="Other"/>
    <s v="Biguanides"/>
    <x v="0"/>
    <d v="2017-12-22T00:00:00"/>
    <s v="Biguanides"/>
  </r>
  <r>
    <s v="rFXybeg9gfM"/>
    <x v="37"/>
    <s v="Asian"/>
    <s v="Biguanides"/>
    <x v="0"/>
    <d v="2023-04-28T00:00:00"/>
    <s v="Biguanides-&gt;DPP-4 inhibitors-&gt;DPP-4 inhibitors|SGLT-2 inhibitors"/>
  </r>
  <r>
    <s v="rHEp3IFSTnI"/>
    <x v="37"/>
    <s v="Māori"/>
    <s v="Biguanides"/>
    <x v="0"/>
    <d v="2020-01-09T00:00:00"/>
    <s v="Biguanides-&gt;SGLT-2 inhibitors-&gt;Insulin glargine-&gt;Insulin glargine|SGLT-2 inhibitors"/>
  </r>
  <r>
    <s v="RhZ8My9yCRY"/>
    <x v="37"/>
    <s v="Other"/>
    <s v="Biguanides"/>
    <x v="0"/>
    <d v="2015-12-03T00:00:00"/>
    <s v="Biguanides"/>
  </r>
  <r>
    <s v="pO/rlf9/yYg"/>
    <x v="37"/>
    <s v="Other"/>
    <s v="Biguanides"/>
    <x v="0"/>
    <d v="2014-09-10T00:00:00"/>
    <s v="Biguanides-&gt;Sulfonylureas-&gt;Insulin glargine-&gt;Insulin lispro-&gt;Insulin glargine|Insulin lispro-&gt;Biguanides|Insulin glargine|Insulin lispro-&gt;Biguanides|Insulin lispro-&gt;Biguanides|Insulin glargine-&gt;DPP-4 inhibitors-&gt;Biguanides|DPP-4 inhibitors-&gt;DPP-4 inhibitors|Insulin glargine|Insulin lispro-&gt;Biguanides|DPP-4 inhibitors|Insulin glargine|Insulin lispro-&gt;DPP-4 inhibitors|Insulin glargine-&gt;DPP-4 inhibitors|Insulin lispro"/>
  </r>
  <r>
    <s v="pr009CPcBQ."/>
    <x v="37"/>
    <s v="Pacific peoples"/>
    <s v="Biguanides"/>
    <x v="0"/>
    <d v="2023-02-28T00:00:00"/>
    <s v="Biguanides-&gt;Biguanides|DPP-4 inhibitors"/>
  </r>
  <r>
    <s v="PwFtbouy0lo"/>
    <x v="37"/>
    <s v="Pacific peoples"/>
    <s v="Biguanides"/>
    <x v="0"/>
    <d v="2020-02-21T00:00:00"/>
    <s v="Biguanides-&gt;DPP-4 inhibitors-&gt;DPP-4 inhibitors|SGLT-2 inhibitors"/>
  </r>
  <r>
    <s v="PWLHLM21jd6"/>
    <x v="37"/>
    <s v="Pacific peoples"/>
    <s v="Biguanides"/>
    <x v="0"/>
    <d v="2014-03-19T00:00:00"/>
    <s v="Biguanides"/>
  </r>
  <r>
    <s v="PvC791msXiQ"/>
    <x v="37"/>
    <s v="Other"/>
    <s v="Biguanides"/>
    <x v="0"/>
    <d v="2024-05-27T00:00:00"/>
    <s v="Biguanides"/>
  </r>
  <r>
    <s v="PUK5b5Nbsp2"/>
    <x v="37"/>
    <s v="Other"/>
    <s v="Biguanides"/>
    <x v="0"/>
    <d v="2020-09-10T00:00:00"/>
    <s v="Biguanides"/>
  </r>
  <r>
    <s v="pRZj7RgIy/g"/>
    <x v="37"/>
    <s v="Other"/>
    <s v="Insulin aspart|Insulin isophane"/>
    <x v="1"/>
    <d v="2013-09-19T00:00:00"/>
    <s v="Insulin aspart|Insulin isophane-&gt;Insulin isophane-&gt;Insulin aspart-&gt;Biguanides|Insulin aspart"/>
  </r>
  <r>
    <s v="pedcS2g2y.Q"/>
    <x v="37"/>
    <s v="Māori"/>
    <s v="Biguanides"/>
    <x v="0"/>
    <d v="2023-10-10T00:00:00"/>
    <s v="Biguanides"/>
  </r>
  <r>
    <s v="pel7pNdITgs"/>
    <x v="37"/>
    <s v="Asian"/>
    <s v="Biguanides|Insulin isophane"/>
    <x v="0"/>
    <d v="2024-08-28T00:00:00"/>
    <s v="Biguanides|Insulin isophane-&gt;Insulin aspart|Insulin isophane"/>
  </r>
  <r>
    <s v="Pd44ljyTnOY"/>
    <x v="37"/>
    <s v="Māori"/>
    <s v="Biguanides"/>
    <x v="0"/>
    <d v="2023-06-14T00:00:00"/>
    <s v="Biguanides"/>
  </r>
  <r>
    <s v="PCIU2plfR.s"/>
    <x v="37"/>
    <s v="Other"/>
    <s v="Biguanides"/>
    <x v="0"/>
    <d v="2023-09-21T00:00:00"/>
    <s v="Biguanides"/>
  </r>
  <r>
    <s v="PiDGTOA7xe6"/>
    <x v="37"/>
    <s v="Asian"/>
    <s v="Biguanides"/>
    <x v="0"/>
    <d v="2013-05-17T00:00:00"/>
    <s v="Biguanides-&gt;Biguanides|Sulfonylureas-&gt;DPP-4 inhibitors-&gt;Sulfonylureas-&gt;DPP-4 inhibitors|Sulfonylureas-&gt;Insulin aspart|Insulin isophane"/>
  </r>
  <r>
    <s v="phhBT7wbSTY"/>
    <x v="37"/>
    <s v="Māori"/>
    <s v="Biguanides"/>
    <x v="0"/>
    <d v="2016-04-27T00:00:00"/>
    <s v="Biguanides-&gt;DPP-4 inhibitors"/>
  </r>
  <r>
    <s v="phFDToeImC2"/>
    <x v="37"/>
    <s v="Pacific peoples"/>
    <s v="Biguanides"/>
    <x v="0"/>
    <d v="2017-12-21T00:00:00"/>
    <s v="Biguanides-&gt;Biguanides|Sulfonylureas-&gt;Insulin glargine-&gt;Insulin aspart-&gt;Biguanides|Insulin aspart|Sulfonylureas-&gt;DPP-4 inhibitors-&gt;Biguanides|DPP-4 inhibitors|Insulin aspart|Sulfonylureas-&gt;Biguanides|DPP-4 inhibitors|Insulin aspart|SGLT-2 inhibitors-&gt;Biguanides|DPP-4 inhibitors|SGLT-2 inhibitors-&gt;DPP-4 inhibitors|Insulin aspart|SGLT-2 inhibitors"/>
  </r>
  <r>
    <s v="pLIXubiHmIY"/>
    <x v="37"/>
    <s v="Other"/>
    <s v="Biguanides"/>
    <x v="0"/>
    <d v="2022-12-23T00:00:00"/>
    <s v="Biguanides-&gt;DPP-4 inhibitors"/>
  </r>
  <r>
    <s v="mesJlVDkI6Y"/>
    <x v="37"/>
    <s v="Asian"/>
    <s v="Biguanides|Insulin isophane|Insulin lispro"/>
    <x v="0"/>
    <d v="2019-10-18T00:00:00"/>
    <s v="Biguanides|Insulin isophane|Insulin lispro-&gt;Insulin isophane|Insulin lispro-&gt;Insulin lispro-&gt;Biguanides"/>
  </r>
  <r>
    <s v="Mh5JeA57hvI"/>
    <x v="37"/>
    <s v="Māori"/>
    <s v="Biguanides"/>
    <x v="0"/>
    <d v="2022-08-31T00:00:00"/>
    <s v="Biguanides"/>
  </r>
  <r>
    <s v="MFFtW1Aa87E"/>
    <x v="37"/>
    <s v="Pacific peoples"/>
    <s v="Biguanides"/>
    <x v="0"/>
    <d v="2012-03-19T00:00:00"/>
    <s v="Biguanides-&gt;Biguanides|Sulfonylureas-&gt;SGLT-2 inhibitors-&gt;SGLT-2 inhibitors|Sulfonylureas"/>
  </r>
  <r>
    <s v="mggXn/3Ihco"/>
    <x v="37"/>
    <s v="Other"/>
    <s v="DPP-4 inhibitors"/>
    <x v="0"/>
    <d v="2024-12-06T00:00:00"/>
    <s v="DPP-4 inhibitors"/>
  </r>
  <r>
    <s v="mFxodrBoD7M"/>
    <x v="37"/>
    <s v="Pacific peoples"/>
    <s v="Biguanides|Insulin aspart|Insulin isophane"/>
    <x v="0"/>
    <d v="2016-02-17T00:00:00"/>
    <s v="Biguanides|Insulin aspart|Insulin isophane-&gt;Biguanides|Insulin glargine-&gt;DPP-4 inhibitors|SGLT-2 inhibitors-&gt;Biguanides|SGLT-2 inhibitors-&gt;SGLT-2 inhibitors-&gt;Biguanides-&gt;DPP-4 inhibitors-&gt;DPP-4 inhibitors|Insulin glargine|SGLT-2 inhibitors-&gt;Insulin glargine-&gt;Insulin glargine|SGLT-2 inhibitors-&gt;DPP-4 inhibitors|Insulin glargine"/>
  </r>
  <r>
    <s v="PAiDkY76mg."/>
    <x v="37"/>
    <s v="Other"/>
    <s v="Biguanides"/>
    <x v="0"/>
    <d v="2024-07-16T00:00:00"/>
    <s v="Biguanides"/>
  </r>
  <r>
    <s v="pariws6QQA2"/>
    <x v="37"/>
    <s v="Asian"/>
    <s v="Biguanides"/>
    <x v="0"/>
    <d v="2025-03-14T00:00:00"/>
    <s v="Biguanides"/>
  </r>
  <r>
    <s v="p6qi2Uh.Qos"/>
    <x v="37"/>
    <s v="Asian"/>
    <s v="Biguanides"/>
    <x v="0"/>
    <d v="2024-12-20T00:00:00"/>
    <s v="Biguanides"/>
  </r>
  <r>
    <s v="P3Q94WnhwWE"/>
    <x v="37"/>
    <s v="Pacific peoples"/>
    <s v="Biguanides"/>
    <x v="0"/>
    <d v="2011-01-20T00:00:00"/>
    <s v="Biguanides-&gt;Insulin aspart|Insulin isophane-&gt;Insulin glargine-&gt;Insulin isophane-&gt;Insulin isophane with insulin neutral"/>
  </r>
  <r>
    <s v="m04qT.ryRJI"/>
    <x v="37"/>
    <s v="Māori"/>
    <s v="Biguanides"/>
    <x v="0"/>
    <d v="2014-11-12T00:00:00"/>
    <s v="Biguanides"/>
  </r>
  <r>
    <s v="m/49Vd49uuw"/>
    <x v="37"/>
    <s v="Māori"/>
    <s v="Biguanides"/>
    <x v="0"/>
    <d v="2019-12-12T00:00:00"/>
    <s v="Biguanides"/>
  </r>
  <r>
    <s v="M/4CIn/DiIE"/>
    <x v="37"/>
    <s v="Pacific peoples"/>
    <s v="Biguanides"/>
    <x v="0"/>
    <d v="2022-03-31T00:00:00"/>
    <s v="Biguanides-&gt;SGLT-2 inhibitors"/>
  </r>
  <r>
    <s v="LZYV07rKPoE"/>
    <x v="37"/>
    <s v="Other"/>
    <s v="Biguanides"/>
    <x v="0"/>
    <d v="2016-07-01T00:00:00"/>
    <s v="Biguanides-&gt;DPP-4 inhibitors"/>
  </r>
  <r>
    <s v="LX.wyrZGaSs"/>
    <x v="37"/>
    <s v="Asian"/>
    <s v="Biguanides"/>
    <x v="0"/>
    <d v="2021-08-26T00:00:00"/>
    <s v="Biguanides"/>
  </r>
  <r>
    <s v="lwxBwxYdC5o"/>
    <x v="37"/>
    <s v="Asian"/>
    <s v="Biguanides"/>
    <x v="0"/>
    <d v="2011-09-16T00:00:00"/>
    <s v="Biguanides"/>
  </r>
  <r>
    <s v="EzyRPWazwVs"/>
    <x v="37"/>
    <s v="Māori"/>
    <s v="Biguanides"/>
    <x v="0"/>
    <d v="2016-11-24T00:00:00"/>
    <s v="Biguanides-&gt;SGLT-2 inhibitors-&gt;Biguanides|SGLT-2 inhibitors-&gt;GLP-1 agonists-&gt;Biguanides|GLP-1 agonists-&gt;Sulfonylureas-&gt;GLP-1 agonists|Sulfonylureas-&gt;Biguanides|GLP-1 agonists|Sulfonylureas"/>
  </r>
  <r>
    <s v="f1dhDr2T2GA"/>
    <x v="37"/>
    <s v="Māori"/>
    <s v="Biguanides"/>
    <x v="0"/>
    <d v="2023-03-01T00:00:00"/>
    <s v="Biguanides"/>
  </r>
  <r>
    <s v="exVMoGjhhJU"/>
    <x v="37"/>
    <s v="Asian"/>
    <s v="Biguanides"/>
    <x v="0"/>
    <d v="2023-06-13T00:00:00"/>
    <s v="Biguanides-&gt;DPP-4 inhibitors"/>
  </r>
  <r>
    <s v="Ew6HpSgNlXY"/>
    <x v="37"/>
    <s v="Māori"/>
    <s v="Biguanides"/>
    <x v="0"/>
    <d v="2013-12-20T00:00:00"/>
    <s v="Biguanides"/>
  </r>
  <r>
    <s v="eyjBaGRg4kU"/>
    <x v="37"/>
    <s v="Pacific peoples"/>
    <s v="Biguanides"/>
    <x v="0"/>
    <d v="2021-11-06T00:00:00"/>
    <s v="Biguanides-&gt;SGLT-2 inhibitors-&gt;Insulin glargine|SGLT-2 inhibitors-&gt;Insulin glargine-&gt;GLP-1 agonists-&gt;GLP-1 agonists|Insulin glargine-&gt;Biguanides|GLP-1 agonists-&gt;Biguanides|GLP-1 agonists|Insulin glargine"/>
  </r>
  <r>
    <s v="Eyjgq73qZRE"/>
    <x v="37"/>
    <s v="Asian"/>
    <s v="Biguanides"/>
    <x v="0"/>
    <d v="2022-02-23T00:00:00"/>
    <s v="Biguanides"/>
  </r>
  <r>
    <s v="hUKQXpYA.pA"/>
    <x v="37"/>
    <s v="Asian"/>
    <s v="Biguanides"/>
    <x v="0"/>
    <d v="2025-08-04T00:00:00"/>
    <s v="Biguanides"/>
  </r>
  <r>
    <s v="hRPHT/AM3ys"/>
    <x v="37"/>
    <s v="Pacific peoples"/>
    <s v="Biguanides"/>
    <x v="0"/>
    <d v="2020-01-10T00:00:00"/>
    <s v="Biguanides-&gt;DPP-4 inhibitors-&gt;SGLT-2 inhibitors-&gt;DPP-4 inhibitors|SGLT-2 inhibitors-&gt;DPP-4 inhibitors|SGLT-2 inhibitors|Sulfonylureas"/>
  </r>
  <r>
    <s v="Hs3S.0/rpSg"/>
    <x v="37"/>
    <s v="Māori"/>
    <s v="Biguanides"/>
    <x v="0"/>
    <d v="2013-05-14T00:00:00"/>
    <s v="Biguanides"/>
  </r>
  <r>
    <s v="I3yNlum2pmI"/>
    <x v="37"/>
    <s v="Asian"/>
    <s v="Biguanides"/>
    <x v="0"/>
    <d v="2017-11-06T00:00:00"/>
    <s v="Biguanides"/>
  </r>
  <r>
    <s v="I0phk6KLgik"/>
    <x v="37"/>
    <s v="Other"/>
    <s v="Biguanides"/>
    <x v="0"/>
    <d v="2018-05-15T00:00:00"/>
    <s v="Biguanides-&gt;Insulin isophane"/>
  </r>
  <r>
    <s v="I02P9WVulpU"/>
    <x v="37"/>
    <s v="Pacific peoples"/>
    <s v="Biguanides"/>
    <x v="0"/>
    <d v="2022-07-15T00:00:00"/>
    <s v="Biguanides"/>
  </r>
  <r>
    <s v="i9TyZyaWqfc"/>
    <x v="37"/>
    <s v="Māori"/>
    <s v="Biguanides"/>
    <x v="0"/>
    <d v="2019-01-16T00:00:00"/>
    <s v="Biguanides-&gt;DPP-4 inhibitors-&gt;Biguanides|DPP-4 inhibitors-&gt;Biguanides|Insulin aspart-&gt;Biguanides|SGLT-2 inhibitors-&gt;DPP-4 inhibitors|Insulin glargine|SGLT-2 inhibitors-&gt;Insulin glargine|SGLT-2 inhibitors-&gt;SGLT-2 inhibitors-&gt;DPP-4 inhibitors|Insulin aspart-&gt;DPP-4 inhibitors|Insulin aspart|SGLT-2 inhibitors-&gt;DPP-4 inhibitors|SGLT-2 inhibitors-&gt;Insulin glargine-&gt;Biguanides|GLP-1 agonists|Insulin aspart-&gt;GLP-1 agonists|Insulin aspart"/>
  </r>
  <r>
    <s v="i7xAlFi/zKA"/>
    <x v="37"/>
    <s v="Māori"/>
    <s v="Biguanides"/>
    <x v="0"/>
    <d v="2016-11-23T00:00:00"/>
    <s v="Biguanides"/>
  </r>
  <r>
    <s v="I5defEV.P3s"/>
    <x v="37"/>
    <s v="Pacific peoples"/>
    <s v="Biguanides"/>
    <x v="0"/>
    <d v="2023-03-24T00:00:00"/>
    <s v="Biguanides"/>
  </r>
  <r>
    <s v="HXI/hbPLgvw"/>
    <x v="37"/>
    <s v="Other"/>
    <s v="Biguanides"/>
    <x v="0"/>
    <d v="2025-12-24T00:00:00"/>
    <s v="Biguanides"/>
  </r>
  <r>
    <s v="hXQfsDZAByo"/>
    <x v="37"/>
    <s v="Asian"/>
    <s v="Biguanides"/>
    <x v="0"/>
    <d v="2025-02-14T00:00:00"/>
    <s v="Biguanides"/>
  </r>
  <r>
    <s v="hvpDnray3dY"/>
    <x v="37"/>
    <s v="Asian"/>
    <s v="Biguanides"/>
    <x v="0"/>
    <d v="2025-11-18T00:00:00"/>
    <s v="Biguanides"/>
  </r>
  <r>
    <s v="i.3erJVbJ/6"/>
    <x v="37"/>
    <s v="Asian"/>
    <s v="Biguanides"/>
    <x v="0"/>
    <d v="2024-05-02T00:00:00"/>
    <s v="Biguanides-&gt;Sulfonylureas-&gt;DPP-4 inhibitors"/>
  </r>
  <r>
    <s v="iKwm3QRCEFI"/>
    <x v="37"/>
    <s v="Pacific peoples"/>
    <s v="Biguanides"/>
    <x v="0"/>
    <d v="2023-11-09T00:00:00"/>
    <s v="Biguanides"/>
  </r>
  <r>
    <s v="Ime2H3OPJAE"/>
    <x v="37"/>
    <s v="Pacific peoples"/>
    <s v="Biguanides"/>
    <x v="0"/>
    <d v="2021-12-20T00:00:00"/>
    <s v="Biguanides-&gt;DPP-4 inhibitors"/>
  </r>
  <r>
    <s v="iJdfLbdiPV6"/>
    <x v="37"/>
    <s v="Māori"/>
    <s v="Biguanides"/>
    <x v="0"/>
    <d v="2014-08-11T00:00:00"/>
    <s v="Biguanides-&gt;DPP-4 inhibitors-&gt;Biguanides|DPP-4 inhibitors-&gt;SGLT-2 inhibitors-&gt;DPP-4 inhibitors|SGLT-2 inhibitors"/>
  </r>
  <r>
    <s v="IFmVgk5A9gc"/>
    <x v="37"/>
    <s v="Asian"/>
    <s v="Biguanides|Insulin isophane"/>
    <x v="0"/>
    <d v="2021-01-15T00:00:00"/>
    <s v="Biguanides|Insulin isophane-&gt;Biguanides|Insulin isophane|Insulin lispro-&gt;Biguanides|Insulin lispro-&gt;Insulin isophane"/>
  </r>
  <r>
    <s v="ibxM8pGw8GA"/>
    <x v="37"/>
    <s v="Asian"/>
    <s v="Biguanides"/>
    <x v="0"/>
    <d v="2023-06-24T00:00:00"/>
    <s v="Biguanides-&gt;DPP-4 inhibitors-&gt;SGLT-2 inhibitors-&gt;DPP-4 inhibitors|SGLT-2 inhibitors"/>
  </r>
  <r>
    <s v="icd6heIRBDc"/>
    <x v="37"/>
    <s v="Pacific peoples"/>
    <s v="Insulin isophane"/>
    <x v="1"/>
    <d v="2014-05-31T00:00:00"/>
    <s v="Insulin isophane-&gt;Biguanides-&gt;Biguanides|Insulin isophane-&gt;Biguanides|Insulin isophane|Insulin lispro-&gt;Insulin isophane|Insulin lispro-&gt;Insulin isophane|Insulin isophane with insulin neutral-&gt;DPP-4 inhibitors-&gt;Insulin glargine-&gt;Biguanides|DPP-4 inhibitors|Insulin glargine-&gt;DPP-4 inhibitors|Insulin glargine-&gt;Biguanides|Insulin glargine-&gt;Biguanides|SGLT-2 inhibitors-&gt;Insulin glargine|SGLT-2 inhibitors-&gt;Biguanides|Insulin glargine|SGLT-2 inhibitors-&gt;SGLT-2 inhibitors"/>
  </r>
  <r>
    <s v="Lnc.ehmJyeU"/>
    <x v="37"/>
    <s v="Other"/>
    <s v="Biguanides"/>
    <x v="0"/>
    <d v="2013-08-08T00:00:00"/>
    <s v="Biguanides"/>
  </r>
  <r>
    <s v="LnK8zbHbFKo"/>
    <x v="37"/>
    <s v="Pacific peoples"/>
    <s v="Biguanides"/>
    <x v="0"/>
    <d v="2012-06-08T00:00:00"/>
    <s v="Biguanides-&gt;Sulfonylureas-&gt;Biguanides|Sulfonylureas-&gt;DPP-4 inhibitors-&gt;DPP-4 inhibitors|Sulfonylureas-&gt;Biguanides|GLP-1 agonists-&gt;GLP-1 agonists-&gt;Biguanides|GLP-1 agonists|Sulfonylureas-&gt;DPP-4 inhibitors|GLP-1 agonists|Sulfonylureas-&gt;DPP-4 inhibitors|SGLT-2 inhibitors|Sulfonylureas"/>
  </r>
  <r>
    <s v="LMltCJosgkA"/>
    <x v="37"/>
    <s v="Asian"/>
    <s v="Biguanides"/>
    <x v="0"/>
    <d v="2011-09-15T00:00:00"/>
    <s v="Biguanides-&gt;Insulin isophane-&gt;Biguanides|Insulin isophane-&gt;Insulin glargine-&gt;Biguanides|Insulin glargine-&gt;DPP-4 inhibitors-&gt;DPP-4 inhibitors|Insulin glargine-&gt;SGLT-2 inhibitors|Thiazolidinedione-&gt;DPP-4 inhibitors|Insulin glargine|SGLT-2 inhibitors|Thiazolidinedione-&gt;DPP-4 inhibitors|SGLT-2 inhibitors|Thiazolidinedione-&gt;DPP-4 inhibitors|Insulin aspart|Insulin glargine|SGLT-2 inhibitors|Thiazolidinedione-&gt;Insulin aspart-&gt;DPP-4 inhibitors|Insulin aspart-&gt;DPP-4 inhibitors|Insulin aspart|Insulin glargine-&gt;Insulin aspart|Insulin glargine-&gt;GLP-1 agonists-&gt;GLP-1 agonists|Insulin aspart|Insulin glargine-&gt;Biguanides|GLP-1 agonists|Insulin glargine|SGLT-2 inhibitors-&gt;GLP-1 agonists|Insulin glargine-&gt;Biguanides|Insulin glargine|SGLT-2 inhibitors"/>
  </r>
  <r>
    <s v="lnVRQrKTBYI"/>
    <x v="37"/>
    <s v="Pacific peoples"/>
    <s v="Biguanides"/>
    <x v="0"/>
    <d v="2018-09-25T00:00:00"/>
    <s v="Biguanides-&gt;SGLT-2 inhibitors-&gt;DPP-4 inhibitors|SGLT-2 inhibitors"/>
  </r>
  <r>
    <s v="lNVyyIT5zTI"/>
    <x v="37"/>
    <s v="Māori"/>
    <s v="Biguanides"/>
    <x v="0"/>
    <d v="2015-08-25T00:00:00"/>
    <s v="Biguanides"/>
  </r>
  <r>
    <s v="lP/AYsICNLg"/>
    <x v="37"/>
    <s v="Other"/>
    <s v="Insulin aspart|Insulin isophane"/>
    <x v="1"/>
    <d v="2024-09-25T00:00:00"/>
    <s v="Insulin aspart|Insulin isophane-&gt;Biguanides|Insulin aspart|Insulin isophane"/>
  </r>
  <r>
    <s v="lPkpN/mTkg2"/>
    <x v="37"/>
    <s v="Asian"/>
    <s v="DPP-4 inhibitors"/>
    <x v="0"/>
    <d v="2022-01-18T00:00:00"/>
    <s v="DPP-4 inhibitors-&gt;Biguanides"/>
  </r>
  <r>
    <s v="losQVNQ8ZJo"/>
    <x v="37"/>
    <s v="Māori"/>
    <s v="Biguanides"/>
    <x v="0"/>
    <d v="2022-01-12T00:00:00"/>
    <s v="Biguanides"/>
  </r>
  <r>
    <s v="Ll0qMarW8jc"/>
    <x v="37"/>
    <s v="Other"/>
    <s v="Biguanides"/>
    <x v="0"/>
    <d v="2017-08-19T00:00:00"/>
    <s v="Biguanides"/>
  </r>
  <r>
    <s v="LkvK.j56TsA"/>
    <x v="37"/>
    <s v="Other"/>
    <s v="Biguanides"/>
    <x v="0"/>
    <d v="2015-03-20T00:00:00"/>
    <s v="Biguanides"/>
  </r>
  <r>
    <s v="lUMuUN8zOiY"/>
    <x v="37"/>
    <s v="Pacific peoples"/>
    <s v="Biguanides"/>
    <x v="0"/>
    <d v="2021-09-03T00:00:00"/>
    <s v="Biguanides"/>
  </r>
  <r>
    <s v="Lq9idbVm.rQ"/>
    <x v="37"/>
    <s v="Asian"/>
    <s v="Biguanides"/>
    <x v="0"/>
    <d v="2025-04-28T00:00:00"/>
    <s v="Biguanides"/>
  </r>
  <r>
    <s v="LQ9xaja50Fw"/>
    <x v="37"/>
    <s v="Other"/>
    <s v="Biguanides"/>
    <x v="0"/>
    <d v="2016-02-11T00:00:00"/>
    <s v="Biguanides"/>
  </r>
  <r>
    <s v="LSu/bQkFBhs"/>
    <x v="37"/>
    <s v="Māori"/>
    <s v="Biguanides"/>
    <x v="0"/>
    <d v="2020-01-31T00:00:00"/>
    <s v="Biguanides-&gt;Biguanides|SGLT-2 inhibitors-&gt;SGLT-2 inhibitors"/>
  </r>
  <r>
    <s v="3ikkn95LuLg"/>
    <x v="37"/>
    <s v="Māori"/>
    <s v="Biguanides"/>
    <x v="0"/>
    <d v="2020-02-24T00:00:00"/>
    <s v="Biguanides-&gt;SGLT-2 inhibitors-&gt;DPP-4 inhibitors-&gt;Biguanides|GLP-1 agonists-&gt;GLP-1 agonists"/>
  </r>
  <r>
    <s v="3jP.qM6smgo"/>
    <x v="37"/>
    <s v="Asian"/>
    <s v="Biguanides"/>
    <x v="0"/>
    <d v="2025-06-30T00:00:00"/>
    <s v="Biguanides"/>
  </r>
  <r>
    <s v="3BsmsPnL.6Q"/>
    <x v="37"/>
    <s v="Pacific peoples"/>
    <s v="SGLT-2 inhibitors"/>
    <x v="0"/>
    <d v="2024-08-29T00:00:00"/>
    <s v="SGLT-2 inhibitors"/>
  </r>
  <r>
    <s v="3CKcfOsj0iY"/>
    <x v="37"/>
    <s v="Other"/>
    <s v="Biguanides"/>
    <x v="0"/>
    <d v="2016-09-01T00:00:00"/>
    <s v="Biguanides"/>
  </r>
  <r>
    <s v="3E54w1VJVbM"/>
    <x v="37"/>
    <s v="Asian"/>
    <s v="Biguanides"/>
    <x v="0"/>
    <d v="2014-12-17T00:00:00"/>
    <s v="Biguanides-&gt;Sulfonylureas-&gt;Biguanides|Sulfonylureas-&gt;Biguanides|Insulin aspart|Insulin isophane-&gt;Insulin aspart|Insulin isophane-&gt;Insulin isophane-&gt;Biguanides|DPP-4 inhibitors-&gt;DPP-4 inhibitors-&gt;DPP-4 inhibitors|Insulin glargine-&gt;Insulin glargine-&gt;DPP-4 inhibitors|Insulin glargine|SGLT-2 inhibitors"/>
  </r>
  <r>
    <s v="9KAtZSfjYQk"/>
    <x v="37"/>
    <s v="Pacific peoples"/>
    <s v="Biguanides"/>
    <x v="0"/>
    <d v="2017-07-20T00:00:00"/>
    <s v="Biguanides-&gt;DPP-4 inhibitors-&gt;DPP-4 inhibitors|SGLT-2 inhibitors-&gt;SGLT-2 inhibitors-&gt;DPP-4 inhibitors|Sulfonylureas-&gt;DPP-4 inhibitors|GLP-1 agonists-&gt;Biguanides|DPP-4 inhibitors|GLP-1 agonists-&gt;Biguanides|GLP-1 agonists-&gt;GLP-1 agonists-&gt;Biguanides|GLP-1 agonists|Sulfonylureas-&gt;GLP-1 agonists|Sulfonylureas"/>
  </r>
  <r>
    <s v="3L3UQu3f.hg"/>
    <x v="37"/>
    <s v="Other"/>
    <s v="Biguanides"/>
    <x v="0"/>
    <d v="2018-08-21T00:00:00"/>
    <s v="Biguanides"/>
  </r>
  <r>
    <s v="3Mh3eALf7qs"/>
    <x v="37"/>
    <s v="Other"/>
    <s v="Biguanides"/>
    <x v="0"/>
    <d v="2025-08-14T00:00:00"/>
    <s v="Biguanides"/>
  </r>
  <r>
    <s v="3QEnIvHyBkM"/>
    <x v="37"/>
    <s v="Pacific peoples"/>
    <s v="Biguanides"/>
    <x v="0"/>
    <d v="2021-12-07T00:00:00"/>
    <s v="Biguanides-&gt;Biguanides|SGLT-2 inhibitors-&gt;SGLT-2 inhibitors-&gt;DPP-4 inhibitors"/>
  </r>
  <r>
    <s v="3PCLyv4UWEI"/>
    <x v="37"/>
    <s v="Other"/>
    <s v="Biguanides"/>
    <x v="0"/>
    <d v="2025-10-08T00:00:00"/>
    <s v="Biguanides"/>
  </r>
  <r>
    <s v="A/hEPxO/ZqQ"/>
    <x v="37"/>
    <s v="Pacific peoples"/>
    <s v="Biguanides"/>
    <x v="0"/>
    <d v="2016-07-18T00:00:00"/>
    <s v="Biguanides-&gt;SGLT-2 inhibitors-&gt;Biguanides|DPP-4 inhibitors-&gt;DPP-4 inhibitors-&gt;DPP-4 inhibitors|SGLT-2 inhibitors"/>
  </r>
  <r>
    <s v="A6Kbv5lFMj."/>
    <x v="37"/>
    <s v="Asian"/>
    <s v="Biguanides"/>
    <x v="0"/>
    <d v="2019-07-16T00:00:00"/>
    <s v="Biguanides"/>
  </r>
  <r>
    <s v="9Uyq4FjV/hY"/>
    <x v="37"/>
    <s v="Asian"/>
    <s v="Biguanides"/>
    <x v="0"/>
    <d v="2024-05-29T00:00:00"/>
    <s v="Biguanides-&gt;Biguanides|DPP-4 inhibitors"/>
  </r>
  <r>
    <s v="9xXp9N9QXL."/>
    <x v="37"/>
    <s v="Pacific peoples"/>
    <s v="Biguanides"/>
    <x v="0"/>
    <d v="2011-05-09T00:00:00"/>
    <s v="Biguanides-&gt;Biguanides|Sulfonylureas-&gt;Sulfonylureas-&gt;Insulin isophane-&gt;Biguanides|Insulin isophane|Sulfonylureas-&gt;Insulin isophane|SGLT-2 inhibitors-&gt;Insulin aspart-&gt;SGLT-2 inhibitors"/>
  </r>
  <r>
    <s v="9X53s55zUVo"/>
    <x v="37"/>
    <s v="Māori"/>
    <s v="Biguanides"/>
    <x v="0"/>
    <d v="2015-02-26T00:00:00"/>
    <s v="Biguanides-&gt;Biguanides|DPP-4 inhibitors-&gt;SGLT-2 inhibitors-&gt;Biguanides|DPP-4 inhibitors|SGLT-2 inhibitors-&gt;Insulin glargine-&gt;Biguanides|DPP-4 inhibitors|Insulin glargine|SGLT-2 inhibitors"/>
  </r>
  <r>
    <s v="9wEE9odI0E6"/>
    <x v="37"/>
    <s v="Asian"/>
    <s v="Biguanides"/>
    <x v="0"/>
    <d v="2016-10-21T00:00:00"/>
    <s v="Biguanides"/>
  </r>
  <r>
    <s v="dDkWJYjG3J6"/>
    <x v="37"/>
    <s v="Asian"/>
    <s v="Biguanides"/>
    <x v="0"/>
    <d v="2018-07-14T00:00:00"/>
    <s v="Biguanides"/>
  </r>
  <r>
    <s v="dD3MYzYhfM2"/>
    <x v="37"/>
    <s v="Pacific peoples"/>
    <s v="Biguanides"/>
    <x v="0"/>
    <d v="2020-10-12T00:00:00"/>
    <s v="Biguanides-&gt;Biguanides|Sulfonylureas-&gt;SGLT-2 inhibitors-&gt;SGLT-2 inhibitors|Sulfonylureas-&gt;GLP-1 agonists|SGLT-2 inhibitors|Sulfonylureas-&gt;GLP-1 agonists-&gt;Biguanides|DPP-4 inhibitors|Sulfonylureas-&gt;DPP-4 inhibitors|GLP-1 agonists|Sulfonylureas-&gt;DPP-4 inhibitors-&gt;DPP-4 inhibitors|GLP-1 agonists"/>
  </r>
  <r>
    <s v="Dg.YmAwSdf2"/>
    <x v="37"/>
    <s v="Other"/>
    <s v="Biguanides"/>
    <x v="0"/>
    <d v="2025-04-13T00:00:00"/>
    <s v="Biguanides"/>
  </r>
  <r>
    <s v="dGKsEep9r1o"/>
    <x v="37"/>
    <s v="Asian"/>
    <s v="Biguanides"/>
    <x v="0"/>
    <d v="2013-05-20T00:00:00"/>
    <s v="Biguanides-&gt;DPP-4 inhibitors"/>
  </r>
  <r>
    <s v="Dfa8CqiJMPk"/>
    <x v="37"/>
    <s v="Pacific peoples"/>
    <s v="Biguanides"/>
    <x v="0"/>
    <d v="2021-05-06T00:00:00"/>
    <s v="Biguanides"/>
  </r>
  <r>
    <s v="DhZL.4v/MRA"/>
    <x v="37"/>
    <s v="Pacific peoples"/>
    <s v="Biguanides"/>
    <x v="0"/>
    <d v="2012-03-10T00:00:00"/>
    <s v="Biguanides-&gt;Biguanides|Sulfonylureas-&gt;Sulfonylureas-&gt;Biguanides|Insulin glargine-&gt;Insulin glargine-&gt;Biguanides|Insulin aspart|Insulin glargine-&gt;Insulin aspart|Insulin glargine-&gt;GLP-1 agonists-&gt;GLP-1 agonists|Insulin glargine-&gt;Biguanides|GLP-1 agonists|Insulin glargine-&gt;Biguanides|SGLT-2 inhibitors-&gt;Biguanides|Insulin glargine|SGLT-2 inhibitors-&gt;Insulin glargine|SGLT-2 inhibitors-&gt;SGLT-2 inhibitors"/>
  </r>
  <r>
    <s v="diBwR2i9tpI"/>
    <x v="37"/>
    <s v="Asian"/>
    <s v="Biguanides"/>
    <x v="0"/>
    <d v="2018-09-04T00:00:00"/>
    <s v="Biguanides"/>
  </r>
  <r>
    <s v="DhKz1Yyt1n6"/>
    <x v="37"/>
    <s v="Other"/>
    <s v="Biguanides"/>
    <x v="0"/>
    <d v="2011-11-03T00:00:00"/>
    <s v="Biguanides-&gt;Insulin glargine-&gt;Biguanides|Insulin glargine-&gt;Insulin glulisine-&gt;Insulin glargine|Insulin glulisine-&gt;DPP-4 inhibitors-&gt;DPP-4 inhibitors|Insulin glargine|Insulin glulisine-&gt;Insulin glargine|Insulin glulisine|SGLT-2 inhibitors"/>
  </r>
  <r>
    <s v="DjFqKV7q4bI"/>
    <x v="37"/>
    <s v="Other"/>
    <s v="Biguanides"/>
    <x v="0"/>
    <d v="2024-11-04T00:00:00"/>
    <s v="Biguanides"/>
  </r>
  <r>
    <s v="DjyWKCEUm8k"/>
    <x v="37"/>
    <s v="Other"/>
    <s v="Biguanides"/>
    <x v="0"/>
    <d v="2013-12-13T00:00:00"/>
    <s v="Biguanides-&gt;Insulin glargine-&gt;Biguanides|Insulin glargine-&gt;DPP-4 inhibitors-&gt;DPP-4 inhibitors|Insulin glargine-&gt;Biguanides|Insulin glargine|Sulfonylureas-&gt;Sulfonylureas-&gt;Biguanides|Sulfonylureas"/>
  </r>
  <r>
    <s v="DjzoNep7GKI"/>
    <x v="37"/>
    <s v="Asian"/>
    <s v="Biguanides"/>
    <x v="0"/>
    <d v="2020-10-27T00:00:00"/>
    <s v="Biguanides-&gt;DPP-4 inhibitors-&gt;Biguanides|DPP-4 inhibitors-&gt;Biguanides|GLP-1 agonists-&gt;GLP-1 agonists"/>
  </r>
  <r>
    <s v="aIbTA.A/QHQ"/>
    <x v="37"/>
    <s v="Asian"/>
    <s v="DPP-4 inhibitors"/>
    <x v="0"/>
    <d v="2025-06-10T00:00:00"/>
    <s v="DPP-4 inhibitors"/>
  </r>
  <r>
    <s v="AipwDv/1x6k"/>
    <x v="37"/>
    <s v="Asian"/>
    <s v="Biguanides"/>
    <x v="0"/>
    <d v="2012-09-24T00:00:00"/>
    <s v="Biguanides-&gt;Sulfonylureas-&gt;Biguanides|Sulfonylureas-&gt;Biguanides|DPP-4 inhibitors|Sulfonylureas-&gt;DPP-4 inhibitors-&gt;SGLT-2 inhibitors-&gt;DPP-4 inhibitors|SGLT-2 inhibitors|Sulfonylureas-&gt;DPP-4 inhibitors|SGLT-2 inhibitors-&gt;DPP-4 inhibitors|Sulfonylureas"/>
  </r>
  <r>
    <s v="aedT3Hp.zH2"/>
    <x v="37"/>
    <s v="Other"/>
    <s v="Biguanides"/>
    <x v="0"/>
    <d v="2017-10-05T00:00:00"/>
    <s v="Biguanides"/>
  </r>
  <r>
    <s v="AEs5Er.oaKs"/>
    <x v="37"/>
    <s v="Asian"/>
    <s v="Biguanides|Insulin isophane"/>
    <x v="0"/>
    <d v="2022-01-14T00:00:00"/>
    <s v="Biguanides|Insulin isophane-&gt;Insulin isophane-&gt;Insulin aspart"/>
  </r>
  <r>
    <s v="aCBpYWEY1zA"/>
    <x v="37"/>
    <s v="Other"/>
    <s v="Biguanides"/>
    <x v="0"/>
    <d v="2017-02-02T00:00:00"/>
    <s v="Biguanides"/>
  </r>
  <r>
    <s v="AC0lAkp8DfM"/>
    <x v="37"/>
    <s v="Māori"/>
    <s v="Biguanides"/>
    <x v="0"/>
    <d v="2016-09-08T00:00:00"/>
    <s v="Biguanides-&gt;Sulfonylureas-&gt;Insulin glargine-&gt;Biguanides|Insulin glargine-&gt;SGLT-2 inhibitors-&gt;GLP-1 agonists"/>
  </r>
  <r>
    <s v="Addj/NbN1Ow"/>
    <x v="37"/>
    <s v="Other"/>
    <s v="Biguanides"/>
    <x v="0"/>
    <d v="2025-06-26T00:00:00"/>
    <s v="Biguanides"/>
  </r>
  <r>
    <s v="A8873pEbAFs"/>
    <x v="37"/>
    <s v="Asian"/>
    <s v="Biguanides"/>
    <x v="0"/>
    <d v="2023-02-14T00:00:00"/>
    <s v="Biguanides"/>
  </r>
  <r>
    <s v="A8R/yKy73lc"/>
    <x v="37"/>
    <s v="Other"/>
    <s v="Biguanides"/>
    <x v="0"/>
    <d v="2025-03-12T00:00:00"/>
    <s v="Biguanides"/>
  </r>
  <r>
    <s v="E86gJ9Sj0o."/>
    <x v="37"/>
    <s v="Pacific peoples"/>
    <s v="Biguanides"/>
    <x v="0"/>
    <d v="2016-06-22T00:00:00"/>
    <s v="Biguanides"/>
  </r>
  <r>
    <s v="e7eJtz4lN8U"/>
    <x v="37"/>
    <s v="Asian"/>
    <s v="Biguanides"/>
    <x v="0"/>
    <d v="2019-10-29T00:00:00"/>
    <s v="Biguanides-&gt;Insulin aspart|Insulin isophane-&gt;SGLT-2 inhibitors"/>
  </r>
  <r>
    <s v="GUbj7pxPoig"/>
    <x v="37"/>
    <s v="Asian"/>
    <s v="Biguanides"/>
    <x v="0"/>
    <d v="2017-07-17T00:00:00"/>
    <s v="Biguanides"/>
  </r>
  <r>
    <s v="Gw7/BWoaE6U"/>
    <x v="37"/>
    <s v="Asian"/>
    <s v="Biguanides|Sulfonylureas"/>
    <x v="0"/>
    <d v="2020-07-17T00:00:00"/>
    <s v="Biguanides|Sulfonylureas-&gt;Sulfonylureas-&gt;Biguanides"/>
  </r>
  <r>
    <s v="Gv1Jrfzixxc"/>
    <x v="37"/>
    <s v="Asian"/>
    <s v="Biguanides"/>
    <x v="0"/>
    <d v="2025-10-29T00:00:00"/>
    <s v="Biguanides"/>
  </r>
  <r>
    <s v="GvygALm1AqQ"/>
    <x v="37"/>
    <s v="Other"/>
    <s v="Biguanides"/>
    <x v="0"/>
    <d v="2023-01-19T00:00:00"/>
    <s v="Biguanides-&gt;Insulin glargine-&gt;Biguanides|Insulin aspart|Insulin glargine-&gt;SGLT-2 inhibitors-&gt;Biguanides|Insulin aspart|Insulin glargine|Sulfonylureas-&gt;Thiazolidinedione-&gt;Biguanides|Insulin glargine|Sulfonylureas|Thiazolidinedione-&gt;Biguanides|Sulfonylureas|Thiazolidinedione-&gt;DPP-4 inhibitors|Insulin glargine|Sulfonylureas-&gt;DPP-4 inhibitors|Insulin glargine-&gt;Insulin glargine|Sulfonylureas|Thiazolidinedione-&gt;DPP-4 inhibitors-&gt;DPP-4 inhibitors|Insulin glargine|Sulfonylureas|Thiazolidinedione-&gt;DPP-4 inhibitors|Sulfonylureas|Thiazolidinedione-&gt;DPP-4 inhibitors|Thiazolidinedione"/>
  </r>
  <r>
    <s v="GxhN3Vp9.DM"/>
    <x v="37"/>
    <s v="Pacific peoples"/>
    <s v="Biguanides"/>
    <x v="0"/>
    <d v="2025-08-26T00:00:00"/>
    <s v="Biguanides"/>
  </r>
  <r>
    <s v="E/TAEj.5sAw"/>
    <x v="37"/>
    <s v="Māori"/>
    <s v="Biguanides"/>
    <x v="0"/>
    <d v="2023-02-14T00:00:00"/>
    <s v="Biguanides-&gt;Biguanides|DPP-4 inhibitors-&gt;GLP-1 agonists"/>
  </r>
  <r>
    <s v="Dzz.26r8iD6"/>
    <x v="37"/>
    <s v="Asian"/>
    <s v="Biguanides"/>
    <x v="0"/>
    <d v="2019-03-01T00:00:00"/>
    <s v="Biguanides-&gt;DPP-4 inhibitors"/>
  </r>
  <r>
    <s v="E3S5QjNVxXU"/>
    <x v="37"/>
    <s v="Asian"/>
    <s v="Insulin isophane"/>
    <x v="1"/>
    <d v="2024-12-19T00:00:00"/>
    <s v="Insulin isophane-&gt;Biguanides|Insulin isophane"/>
  </r>
  <r>
    <s v="E2IOxCDlDfI"/>
    <x v="37"/>
    <s v="Asian"/>
    <s v="Biguanides"/>
    <x v="0"/>
    <d v="2016-09-20T00:00:00"/>
    <s v="Biguanides-&gt;Biguanides|Sulfonylureas-&gt;Sulfonylureas-&gt;DPP-4 inhibitors-&gt;Biguanides|DPP-4 inhibitors"/>
  </r>
  <r>
    <s v="e5kVEwgMIok"/>
    <x v="37"/>
    <s v="Asian"/>
    <s v="Biguanides"/>
    <x v="0"/>
    <d v="2017-01-20T00:00:00"/>
    <s v="Biguanides-&gt;DPP-4 inhibitors-&gt;Biguanides|DPP-4 inhibitors"/>
  </r>
  <r>
    <s v="DPI06Dahu8g"/>
    <x v="37"/>
    <s v="Other"/>
    <s v="Biguanides"/>
    <x v="0"/>
    <d v="2024-08-15T00:00:00"/>
    <s v="Biguanides"/>
  </r>
  <r>
    <s v="ds66FSBDFTk"/>
    <x v="37"/>
    <s v="Asian"/>
    <s v="Insulin isophane"/>
    <x v="1"/>
    <d v="2022-01-17T00:00:00"/>
    <s v="Insulin isophane-&gt;Biguanides-&gt;Insulin aspart-&gt;Insulin aspart|Insulin isophane"/>
  </r>
  <r>
    <s v="DRtITMSJ8vE"/>
    <x v="37"/>
    <s v="Asian"/>
    <s v="Biguanides"/>
    <x v="0"/>
    <d v="2020-10-13T00:00:00"/>
    <s v="Biguanides-&gt;Insulin isophane"/>
  </r>
  <r>
    <s v="Dsn5S1vLgyQ"/>
    <x v="37"/>
    <s v="Other"/>
    <s v="Biguanides"/>
    <x v="0"/>
    <d v="2023-07-27T00:00:00"/>
    <s v="Biguanides-&gt;Biguanides|DPP-4 inhibitors-&gt;DPP-4 inhibitors"/>
  </r>
  <r>
    <s v="DxeaTgLhkZY"/>
    <x v="37"/>
    <s v="Asian"/>
    <s v="Biguanides|Insulin aspart|Insulin isophane"/>
    <x v="0"/>
    <d v="2011-12-24T00:00:00"/>
    <s v="Biguanides|Insulin aspart|Insulin isophane-&gt;Insulin isophane-&gt;Insulin aspart|Insulin isophane-&gt;Biguanides-&gt;Sulfonylureas-&gt;Biguanides|Sulfonylureas-&gt;DPP-4 inhibitors"/>
  </r>
  <r>
    <s v="dxbbozC0dF."/>
    <x v="37"/>
    <s v="Asian"/>
    <s v="Biguanides"/>
    <x v="0"/>
    <d v="2025-07-21T00:00:00"/>
    <s v="Biguanides"/>
  </r>
  <r>
    <s v="dyW5icoeTbo"/>
    <x v="37"/>
    <s v="Pacific peoples"/>
    <s v="Biguanides"/>
    <x v="0"/>
    <d v="2025-02-25T00:00:00"/>
    <s v="Biguanides-&gt;Insulin isophane"/>
  </r>
  <r>
    <s v="Dy4geNBMZiM"/>
    <x v="37"/>
    <s v="Pacific peoples"/>
    <s v="Biguanides"/>
    <x v="0"/>
    <d v="2023-09-05T00:00:00"/>
    <s v="Biguanides-&gt;Biguanides|SGLT-2 inhibitors-&gt;Biguanides|Insulin glargine|Sulfonylureas"/>
  </r>
  <r>
    <s v="H0cqvZ0VezI"/>
    <x v="37"/>
    <s v="Other"/>
    <s v="Biguanides"/>
    <x v="0"/>
    <d v="2011-07-18T00:00:00"/>
    <s v="Biguanides-&gt;Biguanides|Sulfonylureas-&gt;Sulfonylureas-&gt;Biguanides|DPP-4 inhibitors|Sulfonylureas-&gt;Insulin glargine-&gt;Biguanides|DPP-4 inhibitors|Insulin glargine|Sulfonylureas-&gt;GLP-1 agonists-&gt;Biguanides|Insulin glargine|Sulfonylureas-&gt;Biguanides|GLP-1 agonists|Insulin glargine|Sulfonylureas-&gt;Biguanides|GLP-1 agonists|Insulin glargine"/>
  </r>
  <r>
    <s v="H6loJzKxBkE"/>
    <x v="37"/>
    <s v="Other"/>
    <s v="Biguanides"/>
    <x v="0"/>
    <d v="2024-04-30T00:00:00"/>
    <s v="Biguanides"/>
  </r>
  <r>
    <s v="h6nSj1oSKr2"/>
    <x v="37"/>
    <s v="Asian"/>
    <s v="Biguanides|Sulfonylureas"/>
    <x v="0"/>
    <d v="2012-08-15T00:00:00"/>
    <s v="Biguanides|Sulfonylureas-&gt;Biguanides-&gt;Thiazolidinedione-&gt;Biguanides|Sulfonylureas|Thiazolidinedione-&gt;Sulfonylureas|Thiazolidinedione-&gt;Insulin aspart-&gt;Biguanides|Insulin aspart|Sulfonylureas|Thiazolidinedione-&gt;Biguanides|Insulin aspart|Thiazolidinedione-&gt;Sulfonylureas-&gt;Biguanides|Insulin aspart|SGLT-2 inhibitors|Thiazolidinedione-&gt;Biguanides|GLP-1 agonists|Insulin aspart|SGLT-2 inhibitors-&gt;Biguanides|GLP-1 agonists|Insulin aspart-&gt;Biguanides|SGLT-2 inhibitors-&gt;GLP-1 agonists-&gt;GLP-1 agonists|Insulin aspart|SGLT-2 inhibitors-&gt;GLP-1 agonists|SGLT-2 inhibitors-&gt;Insulin aspart|SGLT-2 inhibitors-&gt;GLP-1 agonists|Insulin aspart"/>
  </r>
  <r>
    <s v="h4HK5rqGICM"/>
    <x v="37"/>
    <s v="Asian"/>
    <s v="Biguanides"/>
    <x v="0"/>
    <d v="2023-07-25T00:00:00"/>
    <s v="Biguanides-&gt;DPP-4 inhibitors-&gt;SGLT-2 inhibitors"/>
  </r>
  <r>
    <s v="H9qZrOr3.GM"/>
    <x v="37"/>
    <s v="Māori"/>
    <s v="DPP-4 inhibitors|Insulin glargine"/>
    <x v="0"/>
    <d v="2025-04-10T00:00:00"/>
    <s v="DPP-4 inhibitors|Insulin glargine-&gt;Biguanides|DPP-4 inhibitors|Insulin glargine-&gt;SGLT-2 inhibitors-&gt;Biguanides|GLP-1 agonists|Insulin glargine-&gt;Biguanides-&gt;GLP-1 agonists|Insulin glargine"/>
  </r>
  <r>
    <s v="hB07fDqVyH6"/>
    <x v="37"/>
    <s v="Other"/>
    <s v="Biguanides"/>
    <x v="0"/>
    <d v="2021-11-10T00:00:00"/>
    <s v="Biguanides"/>
  </r>
  <r>
    <s v="hdEtewMMF5U"/>
    <x v="37"/>
    <s v="Other"/>
    <s v="Biguanides"/>
    <x v="0"/>
    <d v="2025-10-28T00:00:00"/>
    <s v="Biguanides"/>
  </r>
  <r>
    <s v="HC3fnMqRGms"/>
    <x v="37"/>
    <s v="Other"/>
    <s v="Biguanides"/>
    <x v="0"/>
    <d v="2023-02-27T00:00:00"/>
    <s v="Biguanides"/>
  </r>
  <r>
    <s v="HjqFHHCQJ9."/>
    <x v="37"/>
    <s v="Other"/>
    <s v="Biguanides"/>
    <x v="0"/>
    <d v="2025-09-07T00:00:00"/>
    <s v="Biguanides"/>
  </r>
  <r>
    <s v="hkDAHMOU80s"/>
    <x v="37"/>
    <s v="Other"/>
    <s v="Biguanides"/>
    <x v="0"/>
    <d v="2012-10-11T00:00:00"/>
    <s v="Biguanides-&gt;Sulfonylureas-&gt;Biguanides|Sulfonylureas"/>
  </r>
  <r>
    <s v="HKgbj6gPKSg"/>
    <x v="37"/>
    <s v="Pacific peoples"/>
    <s v="Biguanides"/>
    <x v="0"/>
    <d v="2018-07-12T00:00:00"/>
    <s v="Biguanides"/>
  </r>
  <r>
    <s v="HLXyemAY9Z2"/>
    <x v="37"/>
    <s v="Asian"/>
    <s v="Biguanides"/>
    <x v="0"/>
    <d v="2020-10-01T00:00:00"/>
    <s v="Biguanides"/>
  </r>
  <r>
    <s v="Hgf06U345fM"/>
    <x v="37"/>
    <s v="Asian"/>
    <s v="Biguanides"/>
    <x v="0"/>
    <d v="2011-06-13T00:00:00"/>
    <s v="Biguanides"/>
  </r>
  <r>
    <s v="2Zxp6OFQlyY"/>
    <x v="37"/>
    <s v="Asian"/>
    <s v="Biguanides"/>
    <x v="0"/>
    <d v="2014-02-01T00:00:00"/>
    <s v="Biguanides-&gt;Sulfonylureas-&gt;Biguanides|Sulfonylureas-&gt;Insulin glargine-&gt;Biguanides|Insulin glargine|Sulfonylureas-&gt;Insulin glargine|Insulin glulisine-&gt;Biguanides|Insulin glargine-&gt;Insulin glargine|Sulfonylureas-&gt;Insulin glargine|SGLT-2 inhibitors-&gt;SGLT-2 inhibitors"/>
  </r>
  <r>
    <s v="37vJXO4i.Mc"/>
    <x v="37"/>
    <s v="Pacific peoples"/>
    <s v="DPP-4 inhibitors"/>
    <x v="0"/>
    <d v="2023-08-11T00:00:00"/>
    <s v="DPP-4 inhibitors"/>
  </r>
  <r>
    <s v="2uBQc34y3Gg"/>
    <x v="37"/>
    <s v="Pacific peoples"/>
    <s v="Biguanides"/>
    <x v="0"/>
    <d v="2025-07-15T00:00:00"/>
    <s v="Biguanides-&gt;DPP-4 inhibitors-&gt;Biguanides|SGLT-2 inhibitors"/>
  </r>
  <r>
    <s v="2xwDLO02R42"/>
    <x v="37"/>
    <s v="Other"/>
    <s v="Biguanides"/>
    <x v="0"/>
    <d v="2019-05-28T00:00:00"/>
    <s v="Biguanides-&gt;DPP-4 inhibitors-&gt;Sulfonylureas-&gt;DPP-4 inhibitors|Sulfonylureas"/>
  </r>
  <r>
    <s v="2y8vdlnWhtc"/>
    <x v="37"/>
    <s v="Other"/>
    <s v="DPP-4 inhibitors"/>
    <x v="0"/>
    <d v="2021-10-14T00:00:00"/>
    <s v="DPP-4 inhibitors"/>
  </r>
  <r>
    <s v="2Ho29AiMCEk"/>
    <x v="37"/>
    <s v="Other"/>
    <s v="Biguanides"/>
    <x v="0"/>
    <d v="2012-11-26T00:00:00"/>
    <s v="Biguanides-&gt;Sulfonylureas-&gt;Biguanides|Sulfonylureas-&gt;DPP-4 inhibitors|Sulfonylureas-&gt;DPP-4 inhibitors-&gt;SGLT-2 inhibitors-&gt;DPP-4 inhibitors|SGLT-2 inhibitors|Sulfonylureas-&gt;SGLT-2 inhibitors|Sulfonylureas-&gt;GLP-1 agonists-&gt;DPP-4 inhibitors|GLP-1 agonists-&gt;Insulin glargine-&gt;DPP-4 inhibitors|Insulin glargine|SGLT-2 inhibitors|Sulfonylureas-&gt;DPP-4 inhibitors|Insulin glargine-&gt;Insulin glargine|SGLT-2 inhibitors|Sulfonylureas-&gt;Insulin glargine|Sulfonylureas-&gt;Insulin glargine|SGLT-2 inhibitors"/>
  </r>
  <r>
    <s v="2QxiPoFUGvw"/>
    <x v="37"/>
    <s v="Other"/>
    <s v="Biguanides"/>
    <x v="0"/>
    <d v="2018-10-26T00:00:00"/>
    <s v="Biguanides"/>
  </r>
  <r>
    <s v="29n3F6sFUVw"/>
    <x v="37"/>
    <s v="Other"/>
    <s v="Biguanides"/>
    <x v="0"/>
    <d v="2022-06-29T00:00:00"/>
    <s v="Biguanides"/>
  </r>
  <r>
    <s v="2ekAJu8UhTc"/>
    <x v="37"/>
    <s v="Asian"/>
    <s v="DPP-4 inhibitors|Sulfonylureas|Thiazolidinedione"/>
    <x v="0"/>
    <d v="2023-07-10T00:00:00"/>
    <s v="DPP-4 inhibitors|Sulfonylureas|Thiazolidinedione-&gt;DPP-4 inhibitors|Sulfonylureas-&gt;Thiazolidinedione-&gt;DPP-4 inhibitors"/>
  </r>
  <r>
    <s v="1Xz4MZddZ.s"/>
    <x v="37"/>
    <s v="Pacific peoples"/>
    <s v="Biguanides"/>
    <x v="0"/>
    <d v="2025-04-14T00:00:00"/>
    <s v="Biguanides-&gt;SGLT-2 inhibitors"/>
  </r>
  <r>
    <s v="zuUBP2LEsKI"/>
    <x v="37"/>
    <s v="Pacific peoples"/>
    <s v="Insulin isophane"/>
    <x v="1"/>
    <d v="2015-09-04T00:00:00"/>
    <s v="Insulin isophane-&gt;Biguanides-&gt;DPP-4 inhibitors-&gt;DPP-4 inhibitors|Sulfonylureas-&gt;Sulfonylureas"/>
  </r>
  <r>
    <s v="ZuzIGfP/84A"/>
    <x v="37"/>
    <s v="Māori"/>
    <s v="Biguanides"/>
    <x v="0"/>
    <d v="2015-08-13T00:00:00"/>
    <s v="Biguanides-&gt;GLP-1 agonists-&gt;Biguanides|GLP-1 agonists"/>
  </r>
  <r>
    <s v="ZC0HSbrLyQM"/>
    <x v="37"/>
    <s v="Māori"/>
    <s v="Biguanides"/>
    <x v="0"/>
    <d v="2023-09-08T00:00:00"/>
    <s v="Biguanides-&gt;DPP-4 inhibitors-&gt;Biguanides|DPP-4 inhibitors"/>
  </r>
  <r>
    <s v="zbv/9DfGV.k"/>
    <x v="37"/>
    <s v="Māori"/>
    <s v="Biguanides"/>
    <x v="0"/>
    <d v="2020-02-20T00:00:00"/>
    <s v="Biguanides-&gt;DPP-4 inhibitors-&gt;Insulin glargine-&gt;GLP-1 agonists|Insulin glargine-&gt;DPP-4 inhibitors|Insulin glargine-&gt;GLP-1 agonists-&gt;DPP-4 inhibitors|GLP-1 agonists|Insulin glargine-&gt;Biguanides|GLP-1 agonists|Insulin glargine"/>
  </r>
  <r>
    <s v="zErA7WoDALU"/>
    <x v="37"/>
    <s v="Pacific peoples"/>
    <s v="Biguanides"/>
    <x v="0"/>
    <d v="2023-04-24T00:00:00"/>
    <s v="Biguanides"/>
  </r>
  <r>
    <s v="ZGiMb7w.aZg"/>
    <x v="37"/>
    <s v="Asian"/>
    <s v="Biguanides"/>
    <x v="0"/>
    <d v="2025-06-21T00:00:00"/>
    <s v="Biguanides"/>
  </r>
  <r>
    <s v="z9CnRmzgVVM"/>
    <x v="37"/>
    <s v="Other"/>
    <s v="Biguanides"/>
    <x v="0"/>
    <d v="2024-06-26T00:00:00"/>
    <s v="Biguanides"/>
  </r>
  <r>
    <s v="Z7tGQvLLlc6"/>
    <x v="37"/>
    <s v="Asian"/>
    <s v="Biguanides"/>
    <x v="0"/>
    <d v="2024-12-21T00:00:00"/>
    <s v="Biguanides"/>
  </r>
  <r>
    <s v="Z59kVob4HsM"/>
    <x v="37"/>
    <s v="Pacific peoples"/>
    <s v="Biguanides"/>
    <x v="0"/>
    <d v="2015-01-14T00:00:00"/>
    <s v="Biguanides-&gt;DPP-4 inhibitors|Sulfonylureas-&gt;DPP-4 inhibitors"/>
  </r>
  <r>
    <s v="z5HFA17BMuE"/>
    <x v="37"/>
    <s v="Pacific peoples"/>
    <s v="DPP-4 inhibitors"/>
    <x v="0"/>
    <d v="2022-04-14T00:00:00"/>
    <s v="DPP-4 inhibitors-&gt;Biguanides|DPP-4 inhibitors"/>
  </r>
  <r>
    <s v="z20r7UFpj8w"/>
    <x v="37"/>
    <s v="Pacific peoples"/>
    <s v="Biguanides"/>
    <x v="0"/>
    <d v="2021-10-08T00:00:00"/>
    <s v="Biguanides-&gt;DPP-4 inhibitors"/>
  </r>
  <r>
    <s v="Z1fJcdaRVHQ"/>
    <x v="37"/>
    <s v="Māori"/>
    <s v="Biguanides"/>
    <x v="0"/>
    <d v="2014-11-14T00:00:00"/>
    <s v="Biguanides-&gt;Biguanides|Sulfonylureas-&gt;DPP-4 inhibitors-&gt;DPP-4 inhibitors|SGLT-2 inhibitors-&gt;SGLT-2 inhibitors"/>
  </r>
  <r>
    <s v="z1/D4kO0uys"/>
    <x v="37"/>
    <s v="Other"/>
    <s v="Biguanides"/>
    <x v="0"/>
    <d v="2023-01-25T00:00:00"/>
    <s v="Biguanides-&gt;Insulin glargine-&gt;Insulin aspart|Insulin glargine-&gt;Insulin aspart"/>
  </r>
  <r>
    <s v="ZmAiUthiT5A"/>
    <x v="37"/>
    <s v="Māori"/>
    <s v="Biguanides"/>
    <x v="0"/>
    <d v="2022-04-11T00:00:00"/>
    <s v="Biguanides"/>
  </r>
  <r>
    <s v="ZJgO3p3MzeU"/>
    <x v="37"/>
    <s v="Other"/>
    <s v="Biguanides"/>
    <x v="0"/>
    <d v="2022-05-24T00:00:00"/>
    <s v="Biguanides"/>
  </r>
  <r>
    <s v="ZrLm1PJYS2Y"/>
    <x v="37"/>
    <s v="Asian"/>
    <s v="Biguanides"/>
    <x v="0"/>
    <d v="2025-08-08T00:00:00"/>
    <s v="Biguanides-&gt;DPP-4 inhibitors"/>
  </r>
  <r>
    <s v="ZRvP2iXsdl6"/>
    <x v="37"/>
    <s v="Pacific peoples"/>
    <s v="Biguanides"/>
    <x v="0"/>
    <d v="2011-01-28T00:00:00"/>
    <s v="Biguanides-&gt;DPP-4 inhibitors"/>
  </r>
  <r>
    <s v="Zppa/Ibcp.E"/>
    <x v="37"/>
    <s v="Māori"/>
    <s v="Biguanides"/>
    <x v="0"/>
    <d v="2011-12-30T00:00:00"/>
    <s v="Biguanides"/>
  </r>
  <r>
    <s v="znvqFdGQ8t6"/>
    <x v="37"/>
    <s v="Other"/>
    <s v="Biguanides"/>
    <x v="0"/>
    <d v="2017-01-04T00:00:00"/>
    <s v="Biguanides-&gt;Insulin isophane"/>
  </r>
  <r>
    <s v="vO9ceVEMxsQ"/>
    <x v="37"/>
    <s v="Pacific peoples"/>
    <s v="Biguanides|Sulfonylureas"/>
    <x v="0"/>
    <d v="2017-03-28T00:00:00"/>
    <s v="Biguanides|Sulfonylureas-&gt;Sulfonylureas-&gt;Biguanides-&gt;SGLT-2 inhibitors-&gt;Insulin aspart|Insulin isophane-&gt;Insulin isophane"/>
  </r>
  <r>
    <s v="VoKoaBGmBMs"/>
    <x v="37"/>
    <s v="Other"/>
    <s v="Biguanides"/>
    <x v="0"/>
    <d v="2021-06-03T00:00:00"/>
    <s v="Biguanides"/>
  </r>
  <r>
    <s v="vvufapCNnSM"/>
    <x v="37"/>
    <s v="Māori"/>
    <s v="Biguanides"/>
    <x v="0"/>
    <d v="2024-11-09T00:00:00"/>
    <s v="Biguanides"/>
  </r>
  <r>
    <s v="VUlnELiFJW."/>
    <x v="37"/>
    <s v="Asian"/>
    <s v="Biguanides"/>
    <x v="0"/>
    <d v="2025-07-14T00:00:00"/>
    <s v="Biguanides-&gt;Insulin aspart"/>
  </r>
  <r>
    <s v="vwDYVOgVJ22"/>
    <x v="37"/>
    <s v="Asian"/>
    <s v="Biguanides"/>
    <x v="0"/>
    <d v="2025-05-06T00:00:00"/>
    <s v="Biguanides"/>
  </r>
  <r>
    <s v="vz2K7effgh6"/>
    <x v="37"/>
    <s v="Pacific peoples"/>
    <s v="Biguanides"/>
    <x v="0"/>
    <d v="2023-10-11T00:00:00"/>
    <s v="Biguanides"/>
  </r>
  <r>
    <s v="VzSD6uxKO2A"/>
    <x v="37"/>
    <s v="Asian"/>
    <s v="Biguanides|Sulfonylureas"/>
    <x v="0"/>
    <d v="2014-07-16T00:00:00"/>
    <s v="Biguanides|Sulfonylureas-&gt;Biguanides-&gt;Sulfonylureas-&gt;DPP-4 inhibitors-&gt;Biguanides|DPP-4 inhibitors-&gt;DPP-4 inhibitors|SGLT-2 inhibitors-&gt;SGLT-2 inhibitors-&gt;Biguanides|SGLT-2 inhibitors"/>
  </r>
  <r>
    <s v="YZyQUmt8FEE"/>
    <x v="37"/>
    <s v="Other"/>
    <s v="Biguanides"/>
    <x v="0"/>
    <d v="2025-07-28T00:00:00"/>
    <s v="Biguanides"/>
  </r>
  <r>
    <s v="Z/MuXkVIIL2"/>
    <x v="37"/>
    <s v="Other"/>
    <s v="Biguanides"/>
    <x v="0"/>
    <d v="2022-01-13T00:00:00"/>
    <s v="Biguanides"/>
  </r>
  <r>
    <s v="z05mtLyCYCE"/>
    <x v="37"/>
    <s v="Pacific peoples"/>
    <s v="Biguanides"/>
    <x v="0"/>
    <d v="2022-11-21T00:00:00"/>
    <s v="Biguanides"/>
  </r>
  <r>
    <s v="z/O9CKKhvnA"/>
    <x v="37"/>
    <s v="Other"/>
    <s v="Biguanides"/>
    <x v="0"/>
    <d v="2015-02-23T00:00:00"/>
    <s v="Biguanides"/>
  </r>
  <r>
    <s v="SAHpDyPn1Z."/>
    <x v="37"/>
    <s v="Asian"/>
    <s v="Biguanides"/>
    <x v="0"/>
    <d v="2018-07-12T00:00:00"/>
    <s v="Biguanides-&gt;Insulin glargine-&gt;Biguanides|SGLT-2 inhibitors-&gt;Biguanides|Insulin glargine|SGLT-2 inhibitors-&gt;Insulin glargine|SGLT-2 inhibitors-&gt;Insulin aspart-&gt;Insulin aspart|Insulin glargine|SGLT-2 inhibitors-&gt;Insulin aspart|Insulin glargine-&gt;SGLT-2 inhibitors"/>
  </r>
  <r>
    <s v="RzdxvIeFs.I"/>
    <x v="37"/>
    <s v="Other"/>
    <s v="Biguanides"/>
    <x v="0"/>
    <d v="2017-11-07T00:00:00"/>
    <s v="Biguanides"/>
  </r>
  <r>
    <s v="RxwPZUnpAts"/>
    <x v="37"/>
    <s v="Pacific peoples"/>
    <s v="Biguanides"/>
    <x v="0"/>
    <d v="2020-08-25T00:00:00"/>
    <s v="Biguanides"/>
  </r>
  <r>
    <s v="rxYlJqfGwVI"/>
    <x v="37"/>
    <s v="Other"/>
    <s v="Biguanides"/>
    <x v="0"/>
    <d v="2018-07-30T00:00:00"/>
    <s v="Biguanides-&gt;DPP-4 inhibitors-&gt;Sulfonylureas-&gt;DPP-4 inhibitors|Sulfonylureas"/>
  </r>
  <r>
    <s v="s..Hrcy5NhY"/>
    <x v="37"/>
    <s v="Asian"/>
    <s v="Biguanides"/>
    <x v="0"/>
    <d v="2021-08-18T00:00:00"/>
    <s v="Biguanides"/>
  </r>
  <r>
    <s v="S.D12cxJEA6"/>
    <x v="37"/>
    <s v="Pacific peoples"/>
    <s v="Biguanides"/>
    <x v="0"/>
    <d v="2011-07-18T00:00:00"/>
    <s v="Biguanides-&gt;Sulfonylureas-&gt;Biguanides|Sulfonylureas"/>
  </r>
  <r>
    <s v="rzwdeKnr6oA"/>
    <x v="37"/>
    <s v="Other"/>
    <s v="Biguanides"/>
    <x v="0"/>
    <d v="2020-06-30T00:00:00"/>
    <s v="Biguanides"/>
  </r>
  <r>
    <s v="s/siQFDFzV2"/>
    <x v="37"/>
    <s v="Other"/>
    <s v="Biguanides"/>
    <x v="0"/>
    <d v="2020-07-17T00:00:00"/>
    <s v="Biguanides"/>
  </r>
  <r>
    <s v="S0HhgHrM0JM"/>
    <x v="37"/>
    <s v="Asian"/>
    <s v="Biguanides"/>
    <x v="0"/>
    <d v="2016-02-22T00:00:00"/>
    <s v="Biguanides"/>
  </r>
  <r>
    <s v="s424CNj8Qy."/>
    <x v="37"/>
    <s v="Other"/>
    <s v="Biguanides"/>
    <x v="0"/>
    <d v="2018-02-19T00:00:00"/>
    <s v="Biguanides-&gt;Insulin aspart"/>
  </r>
  <r>
    <s v="vd2QoOdvggk"/>
    <x v="37"/>
    <s v="Pacific peoples"/>
    <s v="Biguanides"/>
    <x v="0"/>
    <d v="2022-07-15T00:00:00"/>
    <s v="Biguanides-&gt;DPP-4 inhibitors-&gt;Biguanides|DPP-4 inhibitors-&gt;Biguanides|DPP-4 inhibitors|SGLT-2 inhibitors-&gt;SGLT-2 inhibitors"/>
  </r>
  <r>
    <s v="Vd5F.gtdgMg"/>
    <x v="37"/>
    <s v="Asian"/>
    <s v="Biguanides|DPP-4 inhibitors|SGLT-2 inhibitors"/>
    <x v="0"/>
    <d v="2021-07-03T00:00:00"/>
    <s v="Biguanides|DPP-4 inhibitors|SGLT-2 inhibitors-&gt;DPP-4 inhibitors-&gt;DPP-4 inhibitors|SGLT-2 inhibitors-&gt;DPP-4 inhibitors|SGLT-2 inhibitors|Sulfonylureas-&gt;Biguanides-&gt;Biguanides|GLP-1 agonists-&gt;GLP-1 agonists-&gt;Biguanides|GLP-1 agonists|SGLT-2 inhibitors-&gt;Biguanides|SGLT-2 inhibitors"/>
  </r>
  <r>
    <s v="vDcRTS937TQ"/>
    <x v="37"/>
    <s v="Other"/>
    <s v="Biguanides"/>
    <x v="0"/>
    <d v="2013-09-11T00:00:00"/>
    <s v="Biguanides"/>
  </r>
  <r>
    <s v="vFAGUeao2nY"/>
    <x v="37"/>
    <s v="Asian"/>
    <s v="Biguanides"/>
    <x v="0"/>
    <d v="2022-11-30T00:00:00"/>
    <s v="Biguanides-&gt;DPP-4 inhibitors"/>
  </r>
  <r>
    <s v="vEO67lgalvc"/>
    <x v="37"/>
    <s v="Asian"/>
    <s v="Biguanides"/>
    <x v="0"/>
    <d v="2022-07-18T00:00:00"/>
    <s v="Biguanides"/>
  </r>
  <r>
    <s v="V9uwglTqQd6"/>
    <x v="37"/>
    <s v="Asian"/>
    <s v="Biguanides"/>
    <x v="0"/>
    <d v="2021-05-04T00:00:00"/>
    <s v="Biguanides-&gt;DPP-4 inhibitors-&gt;DPP-4 inhibitors|Sulfonylureas-&gt;DPP-4 inhibitors|SGLT-2 inhibitors|Sulfonylureas-&gt;DPP-4 inhibitors|SGLT-2 inhibitors"/>
  </r>
  <r>
    <s v="Va/lM0tg6AI"/>
    <x v="37"/>
    <s v="Other"/>
    <s v="Biguanides|Insulin isophane|Insulin lispro"/>
    <x v="0"/>
    <d v="2015-11-02T00:00:00"/>
    <s v="Biguanides|Insulin isophane|Insulin lispro-&gt;Insulin isophane|Insulin lispro"/>
  </r>
  <r>
    <s v="vAmEJ8OxjdI"/>
    <x v="37"/>
    <s v="Asian"/>
    <s v="Biguanides"/>
    <x v="0"/>
    <d v="2024-02-26T00:00:00"/>
    <s v="Biguanides-&gt;DPP-4 inhibitors-&gt;DPP-4 inhibitors|SGLT-2 inhibitors"/>
  </r>
  <r>
    <s v="vjIqU0cVlEI"/>
    <x v="37"/>
    <s v="Asian"/>
    <s v="Biguanides"/>
    <x v="0"/>
    <d v="2020-04-17T00:00:00"/>
    <s v="Biguanides-&gt;Insulin isophane-&gt;Biguanides|Insulin isophane-&gt;Insulin aspart-&gt;DPP-4 inhibitors"/>
  </r>
  <r>
    <s v="vjgVWPp5C7w"/>
    <x v="37"/>
    <s v="Māori"/>
    <s v="DPP-4 inhibitors"/>
    <x v="0"/>
    <d v="2022-06-14T00:00:00"/>
    <s v="DPP-4 inhibitors"/>
  </r>
  <r>
    <s v="r45Zjb/nKTQ"/>
    <x v="37"/>
    <s v="Pacific peoples"/>
    <s v="Biguanides"/>
    <x v="0"/>
    <d v="2023-01-18T00:00:00"/>
    <s v="Biguanides-&gt;DPP-4 inhibitors-&gt;Biguanides|DPP-4 inhibitors-&gt;Biguanides|SGLT-2 inhibitors-&gt;SGLT-2 inhibitors-&gt;Biguanides|DPP-4 inhibitors|SGLT-2 inhibitors"/>
  </r>
  <r>
    <s v="UcPrT/yIl7o"/>
    <x v="37"/>
    <s v="Other"/>
    <s v="Biguanides"/>
    <x v="0"/>
    <d v="2015-07-07T00:00:00"/>
    <s v="Biguanides"/>
  </r>
  <r>
    <s v="UioHpKwj6mc"/>
    <x v="37"/>
    <s v="Other"/>
    <s v="Biguanides"/>
    <x v="0"/>
    <d v="2011-04-14T00:00:00"/>
    <s v="Biguanides"/>
  </r>
  <r>
    <s v="uH0xc7rZEB6"/>
    <x v="37"/>
    <s v="Other"/>
    <s v="Biguanides"/>
    <x v="0"/>
    <d v="2015-11-30T00:00:00"/>
    <s v="Biguanides-&gt;DPP-4 inhibitors-&gt;DPP-4 inhibitors|Sulfonylureas-&gt;Sulfonylureas"/>
  </r>
  <r>
    <s v="UFKkUOix5G."/>
    <x v="37"/>
    <s v="Other"/>
    <s v="Biguanides"/>
    <x v="0"/>
    <d v="2014-11-20T00:00:00"/>
    <s v="Biguanides"/>
  </r>
  <r>
    <s v="uDSv0Arugmc"/>
    <x v="37"/>
    <s v="Pacific peoples"/>
    <s v="Biguanides|Insulin isophane"/>
    <x v="0"/>
    <d v="2015-08-14T00:00:00"/>
    <s v="Biguanides|Insulin isophane-&gt;Biguanides-&gt;Biguanides|SGLT-2 inhibitors-&gt;Biguanides|GLP-1 agonists-&gt;GLP-1 agonists-&gt;DPP-4 inhibitors-&gt;DPP-4 inhibitors|SGLT-2 inhibitors|Sulfonylureas"/>
  </r>
  <r>
    <s v="UerZK3VRTcs"/>
    <x v="37"/>
    <s v="Asian"/>
    <s v="Biguanides"/>
    <x v="0"/>
    <d v="2020-08-18T00:00:00"/>
    <s v="Biguanides"/>
  </r>
  <r>
    <s v="USVOLhoeOkE"/>
    <x v="37"/>
    <s v="Other"/>
    <s v="Biguanides|Insulin isophane"/>
    <x v="0"/>
    <d v="2022-09-28T00:00:00"/>
    <s v="Biguanides|Insulin isophane-&gt;Insulin isophane-&gt;Biguanides-&gt;DPP-4 inhibitors"/>
  </r>
  <r>
    <s v="UsLyVXAi.ZM"/>
    <x v="37"/>
    <s v="Māori"/>
    <s v="Biguanides|Sulfonylureas"/>
    <x v="0"/>
    <d v="2012-10-25T00:00:00"/>
    <s v="Biguanides|Sulfonylureas-&gt;Biguanides-&gt;Sulfonylureas-&gt;Thiazolidinedione-&gt;Biguanides|Sulfonylureas|Thiazolidinedione-&gt;Insulin glargine-&gt;Biguanides|Insulin glargine|Sulfonylureas-&gt;Insulin aspart-&gt;Biguanides|Insulin aspart-&gt;DPP-4 inhibitors-&gt;DPP-4 inhibitors|Insulin aspart-&gt;SGLT-2 inhibitors-&gt;DPP-4 inhibitors|Insulin aspart|SGLT-2 inhibitors-&gt;DPP-4 inhibitors|SGLT-2 inhibitors-&gt;GLP-1 agonists-&gt;DPP-4 inhibitors|GLP-1 agonists|Insulin aspart-&gt;Biguanides|GLP-1 agonists|Insulin aspart-&gt;Biguanides|GLP-1 agonists-&gt;DPP-4 inhibitors|GLP-1 agonists|SGLT-2 inhibitors"/>
  </r>
  <r>
    <s v="urhcl95dbfE"/>
    <x v="37"/>
    <s v="Other"/>
    <s v="Biguanides|Insulin isophane"/>
    <x v="0"/>
    <d v="2022-03-29T00:00:00"/>
    <s v="Biguanides|Insulin isophane"/>
  </r>
  <r>
    <s v="URmM3Ecgm8Q"/>
    <x v="37"/>
    <s v="Māori"/>
    <s v="Biguanides|GLP-1 agonists|Insulin aspart|Insulin glargine"/>
    <x v="0"/>
    <d v="2025-04-10T00:00:00"/>
    <s v="Biguanides|GLP-1 agonists|Insulin aspart|Insulin glargine-&gt;Biguanides|GLP-1 agonists-&gt;GLP-1 agonists"/>
  </r>
  <r>
    <s v="ulmvHZxvNnE"/>
    <x v="37"/>
    <s v="Pacific peoples"/>
    <s v="Biguanides"/>
    <x v="0"/>
    <d v="2012-02-02T00:00:00"/>
    <s v="Biguanides-&gt;Biguanides|Sulfonylureas-&gt;Sulfonylureas"/>
  </r>
  <r>
    <s v="uM9x0mu2aUU"/>
    <x v="37"/>
    <s v="Asian"/>
    <s v="Biguanides"/>
    <x v="0"/>
    <d v="2013-08-06T00:00:00"/>
    <s v="Biguanides-&gt;DPP-4 inhibitors-&gt;Sulfonylureas-&gt;DPP-4 inhibitors|Sulfonylureas"/>
  </r>
  <r>
    <s v="UOrzh6kzoh6"/>
    <x v="37"/>
    <s v="Māori"/>
    <s v="Biguanides"/>
    <x v="0"/>
    <d v="2018-10-01T00:00:00"/>
    <s v="Biguanides"/>
  </r>
  <r>
    <s v="Qyyc9KeBf3M"/>
    <x v="37"/>
    <s v="Asian"/>
    <s v="Biguanides"/>
    <x v="0"/>
    <d v="2021-04-15T00:00:00"/>
    <s v="Biguanides"/>
  </r>
  <r>
    <s v="r0JfWGJbwdo"/>
    <x v="37"/>
    <s v="Pacific peoples"/>
    <s v="Biguanides"/>
    <x v="0"/>
    <d v="2024-04-30T00:00:00"/>
    <s v="Biguanides"/>
  </r>
  <r>
    <s v="QYaAe9w8IwQ"/>
    <x v="37"/>
    <s v="Pacific peoples"/>
    <s v="Biguanides"/>
    <x v="0"/>
    <d v="2018-10-31T00:00:00"/>
    <s v="Biguanides-&gt;Thiazolidinedione-&gt;DPP-4 inhibitors-&gt;Biguanides|Thiazolidinedione-&gt;Biguanides|DPP-4 inhibitors-&gt;DPP-4 inhibitors|SGLT-2 inhibitors-&gt;DPP-4 inhibitors|SGLT-2 inhibitors|Thiazolidinedione-&gt;DPP-4 inhibitors|SGLT-2 inhibitors|Sulfonylureas|Thiazolidinedione"/>
  </r>
  <r>
    <s v="qynVVVfFT4Y"/>
    <x v="37"/>
    <s v="Māori"/>
    <s v="Biguanides"/>
    <x v="0"/>
    <d v="2019-04-24T00:00:00"/>
    <s v="Biguanides"/>
  </r>
  <r>
    <s v="qyPObyOfWXw"/>
    <x v="37"/>
    <s v="Pacific peoples"/>
    <s v="Biguanides|Sulfonylureas"/>
    <x v="0"/>
    <d v="2011-11-10T00:00:00"/>
    <s v="Biguanides|Sulfonylureas-&gt;Sulfonylureas-&gt;Biguanides"/>
  </r>
  <r>
    <s v="QW1m1Rw0fOI"/>
    <x v="37"/>
    <s v="Other"/>
    <s v="Biguanides"/>
    <x v="0"/>
    <d v="2023-12-06T00:00:00"/>
    <s v="Biguanides"/>
  </r>
  <r>
    <s v="QvWBuLDlxf6"/>
    <x v="37"/>
    <s v="Māori"/>
    <s v="DPP-4 inhibitors"/>
    <x v="0"/>
    <d v="2022-08-22T00:00:00"/>
    <s v="DPP-4 inhibitors-&gt;Biguanides|GLP-1 agonists-&gt;GLP-1 agonists-&gt;Biguanides-&gt;Insulin glargine"/>
  </r>
  <r>
    <s v="qukvVmk8wGk"/>
    <x v="37"/>
    <s v="Asian"/>
    <s v="Biguanides"/>
    <x v="0"/>
    <d v="2024-06-27T00:00:00"/>
    <s v="Biguanides-&gt;DPP-4 inhibitors-&gt;SGLT-2 inhibitors-&gt;DPP-4 inhibitors|SGLT-2 inhibitors"/>
  </r>
  <r>
    <s v="qraBaGFVf2M"/>
    <x v="37"/>
    <s v="Māori"/>
    <s v="Biguanides"/>
    <x v="0"/>
    <d v="2022-07-19T00:00:00"/>
    <s v="Biguanides-&gt;DPP-4 inhibitors"/>
  </r>
  <r>
    <s v="QqBbiZ7/dOk"/>
    <x v="37"/>
    <s v="Asian"/>
    <s v="Biguanides"/>
    <x v="0"/>
    <d v="2019-11-16T00:00:00"/>
    <s v="Biguanides-&gt;Insulin aspart|Insulin isophane-&gt;DPP-4 inhibitors-&gt;DPP-4 inhibitors|Thiazolidinedione-&gt;DPP-4 inhibitors|SGLT-2 inhibitors|Thiazolidinedione"/>
  </r>
  <r>
    <s v="QnMasgp61xE"/>
    <x v="37"/>
    <s v="Other"/>
    <s v="Biguanides"/>
    <x v="0"/>
    <d v="2025-06-09T00:00:00"/>
    <s v="Biguanides"/>
  </r>
  <r>
    <s v="QO.Gl/x..V6"/>
    <x v="37"/>
    <s v="Other"/>
    <s v="Biguanides"/>
    <x v="0"/>
    <d v="2023-05-20T00:00:00"/>
    <s v="Biguanides"/>
  </r>
  <r>
    <s v="QJVjySpRX8g"/>
    <x v="37"/>
    <s v="Asian"/>
    <s v="Biguanides"/>
    <x v="0"/>
    <d v="2018-09-25T00:00:00"/>
    <s v="Biguanides"/>
  </r>
  <r>
    <s v="QKO9gW3H2g6"/>
    <x v="37"/>
    <s v="Asian"/>
    <s v="DPP-4 inhibitors|Sulfonylureas"/>
    <x v="0"/>
    <d v="2019-03-09T00:00:00"/>
    <s v="DPP-4 inhibitors|Sulfonylureas-&gt;DPP-4 inhibitors-&gt;Sulfonylureas-&gt;Biguanides|DPP-4 inhibitors"/>
  </r>
  <r>
    <s v="qM4RSQBAp6c"/>
    <x v="37"/>
    <s v="Māori"/>
    <s v="Biguanides"/>
    <x v="0"/>
    <d v="2015-05-01T00:00:00"/>
    <s v="Biguanides"/>
  </r>
  <r>
    <s v="qjGl2n5kog2"/>
    <x v="37"/>
    <s v="Māori"/>
    <s v="Biguanides"/>
    <x v="0"/>
    <d v="2011-11-11T00:00:00"/>
    <s v="Biguanides-&gt;Insulin aspart-&gt;DPP-4 inhibitors-&gt;DPP-4 inhibitors|SGLT-2 inhibitors"/>
  </r>
  <r>
    <s v="QfUFxN.yf9k"/>
    <x v="37"/>
    <s v="Other"/>
    <s v="Biguanides"/>
    <x v="0"/>
    <d v="2018-04-09T00:00:00"/>
    <s v="Biguanides"/>
  </r>
  <r>
    <s v="qDt6Irfblj."/>
    <x v="37"/>
    <s v="Asian"/>
    <s v="Insulin aspart|Insulin isophane"/>
    <x v="1"/>
    <d v="2013-09-23T00:00:00"/>
    <s v="Insulin aspart|Insulin isophane-&gt;Biguanides"/>
  </r>
  <r>
    <s v="kpjJCIq0.9Q"/>
    <x v="37"/>
    <s v="Other"/>
    <s v="Biguanides"/>
    <x v="0"/>
    <d v="2023-02-15T00:00:00"/>
    <s v="Biguanides"/>
  </r>
  <r>
    <s v="kNrjvctrSH2"/>
    <x v="37"/>
    <s v="Asian"/>
    <s v="Biguanides"/>
    <x v="0"/>
    <d v="2025-06-18T00:00:00"/>
    <s v="Biguanides-&gt;SGLT-2 inhibitors-&gt;Biguanides|SGLT-2 inhibitors"/>
  </r>
  <r>
    <s v="KQBmcRVj1Ag"/>
    <x v="37"/>
    <s v="Pacific peoples"/>
    <s v="Biguanides"/>
    <x v="0"/>
    <d v="2025-10-09T00:00:00"/>
    <s v="Biguanides"/>
  </r>
  <r>
    <s v="kpPuD5qLKcA"/>
    <x v="37"/>
    <s v="Asian"/>
    <s v="Biguanides"/>
    <x v="0"/>
    <d v="2023-03-02T00:00:00"/>
    <s v="Biguanides"/>
  </r>
  <r>
    <s v="ks6YklAoM72"/>
    <x v="37"/>
    <s v="Asian"/>
    <s v="Biguanides"/>
    <x v="0"/>
    <d v="2020-07-07T00:00:00"/>
    <s v="Biguanides-&gt;SGLT-2 inhibitors"/>
  </r>
  <r>
    <s v="kT91llG2vkk"/>
    <x v="37"/>
    <s v="Other"/>
    <s v="Biguanides"/>
    <x v="0"/>
    <d v="2025-04-29T00:00:00"/>
    <s v="Biguanides"/>
  </r>
  <r>
    <s v="mHjQcvdwwNw"/>
    <x v="37"/>
    <s v="Asian"/>
    <s v="Biguanides"/>
    <x v="0"/>
    <d v="2022-09-14T00:00:00"/>
    <s v="Biguanides"/>
  </r>
  <r>
    <s v="mJg1lgd.5TI"/>
    <x v="37"/>
    <s v="Pacific peoples"/>
    <s v="Biguanides"/>
    <x v="0"/>
    <d v="2011-11-23T00:00:00"/>
    <s v="Biguanides-&gt;Sulfonylureas-&gt;Biguanides|Sulfonylureas-&gt;Insulin aspart-&gt;Biguanides|Insulin aspart|Sulfonylureas-&gt;Insulin aspart|Insulin glargine-&gt;Biguanides|Insulin aspart|Insulin glargine|Sulfonylureas-&gt;GLP-1 agonists-&gt;Biguanides|GLP-1 agonists|Insulin aspart|Insulin glargine|Sulfonylureas-&gt;GLP-1 agonists|Insulin aspart|Insulin glargine-&gt;DPP-4 inhibitors|Insulin aspart|Insulin glargine|SGLT-2 inhibitors-&gt;DPP-4 inhibitors|Insulin aspart|Insulin glargine"/>
  </r>
  <r>
    <s v="ML5ZGuexRs."/>
    <x v="37"/>
    <s v="Other"/>
    <s v="DPP-4 inhibitors"/>
    <x v="0"/>
    <d v="2020-08-29T00:00:00"/>
    <s v="DPP-4 inhibitors-&gt;Biguanides-&gt;SGLT-2 inhibitors-&gt;Thiazolidinedione-&gt;GLP-1 agonists"/>
  </r>
  <r>
    <s v="mLIihyoynZ."/>
    <x v="37"/>
    <s v="Asian"/>
    <s v="Biguanides"/>
    <x v="0"/>
    <d v="2024-10-15T00:00:00"/>
    <s v="Biguanides"/>
  </r>
  <r>
    <s v="MM7szU6ECdw"/>
    <x v="37"/>
    <s v="Other"/>
    <s v="Biguanides"/>
    <x v="0"/>
    <d v="2015-03-19T00:00:00"/>
    <s v="Biguanides"/>
  </r>
  <r>
    <s v="MlWtNlMUMmY"/>
    <x v="37"/>
    <s v="Pacific peoples"/>
    <s v="Biguanides"/>
    <x v="0"/>
    <d v="2023-09-20T00:00:00"/>
    <s v="Biguanides-&gt;SGLT-2 inhibitors-&gt;DPP-4 inhibitors"/>
  </r>
  <r>
    <s v="Mnbxk5W5y1s"/>
    <x v="37"/>
    <s v="Asian"/>
    <s v="DPP-4 inhibitors"/>
    <x v="0"/>
    <d v="2024-04-12T00:00:00"/>
    <s v="DPP-4 inhibitors-&gt;Biguanides"/>
  </r>
  <r>
    <s v="Mq1CDeRJnvI"/>
    <x v="37"/>
    <s v="Asian"/>
    <s v="Biguanides"/>
    <x v="0"/>
    <d v="2020-01-10T00:00:00"/>
    <s v="Biguanides"/>
  </r>
  <r>
    <s v="MoymPQJ2ZLw"/>
    <x v="37"/>
    <s v="Other"/>
    <s v="Biguanides"/>
    <x v="0"/>
    <d v="2024-11-12T00:00:00"/>
    <s v="Biguanides"/>
  </r>
  <r>
    <s v="mOPUAm8RSmw"/>
    <x v="37"/>
    <s v="Pacific peoples"/>
    <s v="Biguanides"/>
    <x v="0"/>
    <d v="2011-08-15T00:00:00"/>
    <s v="Biguanides-&gt;Insulin isophane-&gt;Biguanides|Insulin isophane-&gt;Biguanides|Sulfonylureas-&gt;DPP-4 inhibitors|Sulfonylureas-&gt;DPP-4 inhibitors"/>
  </r>
  <r>
    <s v="mNQol8T3mB."/>
    <x v="37"/>
    <s v="Asian"/>
    <s v="Biguanides"/>
    <x v="0"/>
    <d v="2015-02-05T00:00:00"/>
    <s v="Biguanides"/>
  </r>
  <r>
    <s v="mRk6NMl09NY"/>
    <x v="37"/>
    <s v="Asian"/>
    <s v="Biguanides"/>
    <x v="0"/>
    <d v="2022-04-07T00:00:00"/>
    <s v="Biguanides"/>
  </r>
  <r>
    <s v="MQbVrbY/GOc"/>
    <x v="37"/>
    <s v="Other"/>
    <s v="Biguanides"/>
    <x v="0"/>
    <d v="2011-08-12T00:00:00"/>
    <s v="Biguanides"/>
  </r>
  <r>
    <s v="NAZG4h6Ft3o"/>
    <x v="37"/>
    <s v="Other"/>
    <s v="Insulin aspart|Insulin isophane"/>
    <x v="1"/>
    <d v="2012-10-24T00:00:00"/>
    <s v="Insulin aspart|Insulin isophane-&gt;Insulin isophane-&gt;Biguanides"/>
  </r>
  <r>
    <s v="NcB3WN4JxyU"/>
    <x v="37"/>
    <s v="Asian"/>
    <s v="Biguanides"/>
    <x v="0"/>
    <d v="2024-07-30T00:00:00"/>
    <s v="Biguanides-&gt;DPP-4 inhibitors-&gt;Biguanides|DPP-4 inhibitors"/>
  </r>
  <r>
    <s v="nCKu63ILOss"/>
    <x v="37"/>
    <s v="Other"/>
    <s v="Biguanides"/>
    <x v="0"/>
    <d v="2024-08-02T00:00:00"/>
    <s v="Biguanides"/>
  </r>
  <r>
    <s v="nCtLWc4NKJI"/>
    <x v="37"/>
    <s v="Other"/>
    <s v="Biguanides"/>
    <x v="0"/>
    <d v="2017-07-03T00:00:00"/>
    <s v="Biguanides"/>
  </r>
  <r>
    <s v="nDdt11afqOw"/>
    <x v="37"/>
    <s v="Asian"/>
    <s v="Biguanides|SGLT-2 inhibitors|Sulfonylureas"/>
    <x v="0"/>
    <d v="2023-12-14T00:00:00"/>
    <s v="Biguanides|SGLT-2 inhibitors|Sulfonylureas-&gt;Biguanides|Sulfonylureas-&gt;GLP-1 agonists-&gt;Biguanides|GLP-1 agonists|Sulfonylureas"/>
  </r>
  <r>
    <s v="NdXsTHxt72I"/>
    <x v="37"/>
    <s v="Other"/>
    <s v="Sulfonylureas"/>
    <x v="0"/>
    <d v="2011-06-17T00:00:00"/>
    <s v="Sulfonylureas"/>
  </r>
  <r>
    <s v="qdAyzzbdgNE"/>
    <x v="37"/>
    <s v="Other"/>
    <s v="Biguanides"/>
    <x v="0"/>
    <d v="2012-10-24T00:00:00"/>
    <s v="Biguanides"/>
  </r>
  <r>
    <s v="qcA9pn.USZ2"/>
    <x v="37"/>
    <s v="Asian"/>
    <s v="Biguanides"/>
    <x v="0"/>
    <d v="2019-11-06T00:00:00"/>
    <s v="Biguanides"/>
  </r>
  <r>
    <s v="N0T27xbE5bc"/>
    <x v="37"/>
    <s v="Other"/>
    <s v="Biguanides"/>
    <x v="0"/>
    <d v="2023-10-24T00:00:00"/>
    <s v="Biguanides-&gt;DPP-4 inhibitors"/>
  </r>
  <r>
    <s v="N44IT1fhGKo"/>
    <x v="37"/>
    <s v="Other"/>
    <s v="Biguanides"/>
    <x v="0"/>
    <d v="2021-05-18T00:00:00"/>
    <s v="Biguanides-&gt;DPP-4 inhibitors-&gt;Insulin glargine-&gt;Insulin aspart-&gt;Insulin aspart|Insulin glargine"/>
  </r>
  <r>
    <s v="MxfOacJB4Nc"/>
    <x v="37"/>
    <s v="Other"/>
    <s v="Biguanides"/>
    <x v="0"/>
    <d v="2013-08-19T00:00:00"/>
    <s v="Biguanides"/>
  </r>
  <r>
    <s v="mVx.PqeqoHE"/>
    <x v="37"/>
    <s v="Pacific peoples"/>
    <s v="Biguanides"/>
    <x v="0"/>
    <d v="2012-11-27T00:00:00"/>
    <s v="Biguanides-&gt;Biguanides|Sulfonylureas-&gt;SGLT-2 inhibitors|Sulfonylureas-&gt;SGLT-2 inhibitors"/>
  </r>
  <r>
    <s v="mz6k0Fh9iVk"/>
    <x v="37"/>
    <s v="Other"/>
    <s v="Biguanides"/>
    <x v="0"/>
    <d v="2015-05-04T00:00:00"/>
    <s v="Biguanides"/>
  </r>
  <r>
    <s v="Mtka4lfa9xk"/>
    <x v="37"/>
    <s v="Other"/>
    <s v="Biguanides"/>
    <x v="0"/>
    <d v="2025-02-12T00:00:00"/>
    <s v="Biguanides"/>
  </r>
  <r>
    <s v="1.Ai1y1BMlo"/>
    <x v="37"/>
    <s v="Asian"/>
    <s v="Biguanides"/>
    <x v="0"/>
    <d v="2025-08-18T00:00:00"/>
    <s v="Biguanides"/>
  </r>
  <r>
    <s v="1AwB35gSVwQ"/>
    <x v="37"/>
    <s v="Māori"/>
    <s v="Biguanides"/>
    <x v="0"/>
    <d v="2014-10-24T00:00:00"/>
    <s v="Biguanides-&gt;Biguanides|Sulfonylureas-&gt;Sulfonylureas"/>
  </r>
  <r>
    <s v="184KZ//ZVYk"/>
    <x v="37"/>
    <s v="Pacific peoples"/>
    <s v="Biguanides"/>
    <x v="0"/>
    <d v="2011-05-27T00:00:00"/>
    <s v="Biguanides-&gt;Biguanides|Sulfonylureas-&gt;Sulfonylureas-&gt;DPP-4 inhibitors-&gt;Biguanides|DPP-4 inhibitors|Sulfonylureas-&gt;DPP-4 inhibitors|SGLT-2 inhibitors-&gt;GLP-1 agonists-&gt;Biguanides|GLP-1 agonists-&gt;SGLT-2 inhibitors-&gt;DPP-4 inhibitors|SGLT-2 inhibitors|Sulfonylureas"/>
  </r>
  <r>
    <s v="0pWGMvVQML2"/>
    <x v="37"/>
    <s v="Other"/>
    <s v="Biguanides"/>
    <x v="0"/>
    <d v="2012-01-27T00:00:00"/>
    <s v="Biguanides-&gt;DPP-4 inhibitors-&gt;Biguanides|DPP-4 inhibitors|SGLT-2 inhibitors-&gt;SGLT-2 inhibitors-&gt;Biguanides|SGLT-2 inhibitors-&gt;GLP-1 agonists-&gt;Biguanides|GLP-1 agonists"/>
  </r>
  <r>
    <s v="0oYqSDDMD2o"/>
    <x v="37"/>
    <s v="Other"/>
    <s v="Biguanides"/>
    <x v="0"/>
    <d v="2017-10-02T00:00:00"/>
    <s v="Biguanides"/>
  </r>
  <r>
    <s v="0oWHQtnZsYk"/>
    <x v="37"/>
    <s v="Māori"/>
    <s v="Biguanides"/>
    <x v="0"/>
    <d v="2016-04-06T00:00:00"/>
    <s v="Biguanides-&gt;Sulfonylureas-&gt;Biguanides|Sulfonylureas-&gt;SGLT-2 inhibitors-&gt;Biguanides|SGLT-2 inhibitors|Sulfonylureas"/>
  </r>
  <r>
    <s v="0onQVHACNgc"/>
    <x v="37"/>
    <s v="Māori"/>
    <s v="Biguanides"/>
    <x v="0"/>
    <d v="2025-01-17T00:00:00"/>
    <s v="Biguanides"/>
  </r>
  <r>
    <s v="0v9bAybxbGc"/>
    <x v="37"/>
    <s v="Asian"/>
    <s v="Biguanides"/>
    <x v="0"/>
    <d v="2025-12-18T00:00:00"/>
    <s v="Biguanides"/>
  </r>
  <r>
    <s v="1Toc1Y8zSZA"/>
    <x v="37"/>
    <s v="Other"/>
    <s v="Biguanides|Sulfonylureas"/>
    <x v="0"/>
    <d v="2016-04-14T00:00:00"/>
    <s v="Biguanides|Sulfonylureas-&gt;Insulin aspart|Insulin glargine-&gt;Insulin aspart-&gt;Insulin glargine"/>
  </r>
  <r>
    <s v="1qvEvkZBOyM"/>
    <x v="37"/>
    <s v="Asian"/>
    <s v="Biguanides"/>
    <x v="0"/>
    <d v="2022-06-23T00:00:00"/>
    <s v="Biguanides"/>
  </r>
  <r>
    <s v="1v18TGeGceE"/>
    <x v="37"/>
    <s v="Māori"/>
    <s v="Biguanides"/>
    <x v="0"/>
    <d v="2022-01-18T00:00:00"/>
    <s v="Biguanides-&gt;Insulin isophane"/>
  </r>
  <r>
    <s v="1gCMuGXxDKM"/>
    <x v="37"/>
    <s v="Other"/>
    <s v="Biguanides"/>
    <x v="0"/>
    <d v="2019-12-04T00:00:00"/>
    <s v="Biguanides"/>
  </r>
  <r>
    <s v="1KEt6UF3xYI"/>
    <x v="37"/>
    <s v="Other"/>
    <s v="Insulin aspart|Insulin isophane"/>
    <x v="1"/>
    <d v="2015-07-16T00:00:00"/>
    <s v="Insulin aspart|Insulin isophane-&gt;Insulin isophane-&gt;Insulin aspart-&gt;Biguanides-&gt;SGLT-2 inhibitors-&gt;Biguanides|SGLT-2 inhibitors-&gt;Biguanides|DPP-4 inhibitors|SGLT-2 inhibitors-&gt;DPP-4 inhibitors-&gt;DPP-4 inhibitors|SGLT-2 inhibitors-&gt;Biguanides|DPP-4 inhibitors|SGLT-2 inhibitors|Sulfonylureas"/>
  </r>
  <r>
    <s v="1JIOyu2epp6"/>
    <x v="37"/>
    <s v="Other"/>
    <s v="Biguanides|Insulin isophane|Insulin lispro"/>
    <x v="0"/>
    <d v="2019-11-21T00:00:00"/>
    <s v="Biguanides|Insulin isophane|Insulin lispro"/>
  </r>
  <r>
    <s v="8jaHRuCDgZk"/>
    <x v="37"/>
    <s v="Asian"/>
    <s v="Biguanides|DPP-4 inhibitors|SGLT-2 inhibitors"/>
    <x v="0"/>
    <d v="2024-11-26T00:00:00"/>
    <s v="Biguanides|DPP-4 inhibitors|SGLT-2 inhibitors-&gt;Biguanides|DPP-4 inhibitors"/>
  </r>
  <r>
    <s v="8iVhtSyekdk"/>
    <x v="37"/>
    <s v="Other"/>
    <s v="Biguanides"/>
    <x v="0"/>
    <d v="2012-01-10T00:00:00"/>
    <s v="Biguanides"/>
  </r>
  <r>
    <s v="8lMdK9fhb5o"/>
    <x v="37"/>
    <s v="Māori"/>
    <s v="Biguanides"/>
    <x v="0"/>
    <d v="2014-01-15T00:00:00"/>
    <s v="Biguanides"/>
  </r>
  <r>
    <s v="8Hj/r70VstQ"/>
    <x v="37"/>
    <s v="Pacific peoples"/>
    <s v="Biguanides"/>
    <x v="0"/>
    <d v="2025-08-08T00:00:00"/>
    <s v="Biguanides-&gt;DPP-4 inhibitors|Insulin glargine-&gt;Insulin glargine"/>
  </r>
  <r>
    <s v="897Emm1C67o"/>
    <x v="37"/>
    <s v="Māori"/>
    <s v="Biguanides"/>
    <x v="0"/>
    <d v="2011-09-27T00:00:00"/>
    <s v="Biguanides"/>
  </r>
  <r>
    <s v="8AONGldOklc"/>
    <x v="37"/>
    <s v="Pacific peoples"/>
    <s v="Biguanides"/>
    <x v="0"/>
    <d v="2021-09-13T00:00:00"/>
    <s v="Biguanides"/>
  </r>
  <r>
    <s v="8BG35Cd7trA"/>
    <x v="37"/>
    <s v="Pacific peoples"/>
    <s v="Biguanides"/>
    <x v="0"/>
    <d v="2022-04-05T00:00:00"/>
    <s v="Biguanides-&gt;DPP-4 inhibitors"/>
  </r>
  <r>
    <s v="7yzgRA14X/I"/>
    <x v="37"/>
    <s v="Pacific peoples"/>
    <s v="Biguanides|Insulin isophane"/>
    <x v="0"/>
    <d v="2022-07-15T00:00:00"/>
    <s v="Biguanides|Insulin isophane-&gt;Insulin isophane-&gt;Biguanides"/>
  </r>
  <r>
    <s v="7xLh9ArV0As"/>
    <x v="37"/>
    <s v="Asian"/>
    <s v="Biguanides|Sulfonylureas"/>
    <x v="0"/>
    <d v="2017-09-01T00:00:00"/>
    <s v="Biguanides|Sulfonylureas-&gt;Biguanides|Insulin glargine-&gt;Insulin glargine-&gt;Biguanides|DPP-4 inhibitors|Insulin glargine-&gt;DPP-4 inhibitors|Insulin glargine"/>
  </r>
  <r>
    <s v="7XmQheMUvTM"/>
    <x v="37"/>
    <s v="Asian"/>
    <s v="DPP-4 inhibitors|Sulfonylureas"/>
    <x v="0"/>
    <d v="2023-02-21T00:00:00"/>
    <s v="DPP-4 inhibitors|Sulfonylureas-&gt;DPP-4 inhibitors"/>
  </r>
  <r>
    <s v="7wPx.ylks0o"/>
    <x v="37"/>
    <s v="Māori"/>
    <s v="Biguanides"/>
    <x v="0"/>
    <d v="2011-03-01T00:00:00"/>
    <s v="Biguanides-&gt;Sulfonylureas-&gt;Biguanides|Sulfonylureas-&gt;DPP-4 inhibitors|Sulfonylureas-&gt;DPP-4 inhibitors|SGLT-2 inhibitors|Sulfonylureas-&gt;DPP-4 inhibitors|GLP-1 agonists|Sulfonylureas-&gt;GLP-1 agonists"/>
  </r>
  <r>
    <s v="7WfoPEr.Gxk"/>
    <x v="37"/>
    <s v="Asian"/>
    <s v="Biguanides|Sulfonylureas"/>
    <x v="0"/>
    <d v="2018-05-12T00:00:00"/>
    <s v="Biguanides|Sulfonylureas"/>
  </r>
  <r>
    <s v="8zTtR5yed6."/>
    <x v="37"/>
    <s v="Pacific peoples"/>
    <s v="DPP-4 inhibitors"/>
    <x v="0"/>
    <d v="2023-02-23T00:00:00"/>
    <s v="DPP-4 inhibitors-&gt;SGLT-2 inhibitors-&gt;DPP-4 inhibitors|SGLT-2 inhibitors-&gt;Sulfonylureas-&gt;Insulin glargine|SGLT-2 inhibitors-&gt;Insulin glargine"/>
  </r>
  <r>
    <s v="8sMWgRnhb4Y"/>
    <x v="37"/>
    <s v="Asian"/>
    <s v="Biguanides"/>
    <x v="0"/>
    <d v="2013-07-16T00:00:00"/>
    <s v="Biguanides-&gt;Biguanides|Sulfonylureas"/>
  </r>
  <r>
    <s v="8rQoqqQkIEA"/>
    <x v="37"/>
    <s v="Other"/>
    <s v="Biguanides"/>
    <x v="0"/>
    <d v="2013-05-30T00:00:00"/>
    <s v="Biguanides-&gt;Sulfonylureas-&gt;Biguanides|Sulfonylureas-&gt;Biguanides|Insulin glargine|Sulfonylureas-&gt;Insulin glargine-&gt;DPP-4 inhibitors-&gt;Biguanides|DPP-4 inhibitors|Insulin glargine-&gt;Biguanides|Insulin glargine-&gt;DPP-4 inhibitors|Insulin aspart-&gt;Insulin aspart-&gt;Thiazolidinedione-&gt;DPP-4 inhibitors|Insulin aspart|Thiazolidinedione-&gt;SGLT-2 inhibitors|Thiazolidinedione-&gt;DPP-4 inhibitors|Insulin aspart|SGLT-2 inhibitors|Thiazolidinedione-&gt;DPP-4 inhibitors|SGLT-2 inhibitors|Thiazolidinedione-&gt;DPP-4 inhibitors|Insulin aspart|SGLT-2 inhibitors-&gt;Insulin aspart|SGLT-2 inhibitors|Thiazolidinedione"/>
  </r>
  <r>
    <s v="8nZROivUJ1g"/>
    <x v="37"/>
    <s v="Other"/>
    <s v="Biguanides"/>
    <x v="0"/>
    <d v="2025-07-29T00:00:00"/>
    <s v="Biguanides"/>
  </r>
  <r>
    <s v="Y5qGSHEkw1Q"/>
    <x v="37"/>
    <s v="Asian"/>
    <s v="Biguanides"/>
    <x v="0"/>
    <d v="2024-08-03T00:00:00"/>
    <s v="Biguanides-&gt;Biguanides|DPP-4 inhibitors-&gt;DPP-4 inhibitors"/>
  </r>
  <r>
    <s v="Yh6SjP3AR96"/>
    <x v="37"/>
    <s v="Asian"/>
    <s v="Biguanides"/>
    <x v="0"/>
    <d v="2024-11-19T00:00:00"/>
    <s v="Biguanides"/>
  </r>
  <r>
    <s v="V1thG/nL0ww"/>
    <x v="37"/>
    <s v="Asian"/>
    <s v="Biguanides|Insulin isophane"/>
    <x v="0"/>
    <d v="2011-11-08T00:00:00"/>
    <s v="Biguanides|Insulin isophane-&gt;Insulin isophane-&gt;Biguanides|Insulin glargine-&gt;Insulin glargine-&gt;Biguanides-&gt;Sulfonylureas-&gt;Insulin glargine|Sulfonylureas-&gt;Insulin aspart-&gt;Biguanides|Insulin aspart-&gt;Biguanides|Insulin aspart|Sulfonylureas-&gt;Insulin aspart|Sulfonylureas-&gt;Insulin Neutral-&gt;Insulin Neutral|Sulfonylureas-&gt;Insulin aspart|Insulin Neutral|Sulfonylureas-&gt;Insulin aspart|Insulin Neutral"/>
  </r>
  <r>
    <s v="UxtmiGmwq5Q"/>
    <x v="37"/>
    <s v="Other"/>
    <s v="Biguanides"/>
    <x v="0"/>
    <d v="2011-12-06T00:00:00"/>
    <s v="Biguanides"/>
  </r>
  <r>
    <s v="UY.8ZuGi3Cg"/>
    <x v="37"/>
    <s v="Asian"/>
    <s v="Biguanides"/>
    <x v="0"/>
    <d v="2023-12-22T00:00:00"/>
    <s v="Biguanides"/>
  </r>
  <r>
    <s v="uxLdcHo8MEQ"/>
    <x v="37"/>
    <s v="Asian"/>
    <s v="Biguanides"/>
    <x v="0"/>
    <d v="2023-07-27T00:00:00"/>
    <s v="Biguanides"/>
  </r>
  <r>
    <s v="UwfETfLlv66"/>
    <x v="37"/>
    <s v="Asian"/>
    <s v="Biguanides"/>
    <x v="0"/>
    <d v="2018-02-27T00:00:00"/>
    <s v="Biguanides-&gt;DPP-4 inhibitors-&gt;DPP-4 inhibitors|SGLT-2 inhibitors-&gt;Sulfonylureas-&gt;DPP-4 inhibitors|Sulfonylureas"/>
  </r>
  <r>
    <s v="uySexVy8/lc"/>
    <x v="37"/>
    <s v="Asian"/>
    <s v="Biguanides"/>
    <x v="0"/>
    <d v="2024-06-06T00:00:00"/>
    <s v="Biguanides"/>
  </r>
  <r>
    <s v="UyUeZy0NuPw"/>
    <x v="37"/>
    <s v="Asian"/>
    <s v="Biguanides"/>
    <x v="0"/>
    <d v="2024-09-25T00:00:00"/>
    <s v="Biguanides-&gt;Insulin aspart"/>
  </r>
  <r>
    <s v="YkcJo32y1ek"/>
    <x v="37"/>
    <s v="Asian"/>
    <s v="Biguanides"/>
    <x v="0"/>
    <d v="2017-12-07T00:00:00"/>
    <s v="Biguanides-&gt;SGLT-2 inhibitors-&gt;Biguanides|SGLT-2 inhibitors"/>
  </r>
  <r>
    <s v="ylfJrLt/sIs"/>
    <x v="37"/>
    <s v="Māori"/>
    <s v="Biguanides"/>
    <x v="0"/>
    <d v="2025-09-02T00:00:00"/>
    <s v="Biguanides"/>
  </r>
  <r>
    <s v="yMEBDiwf3EU"/>
    <x v="37"/>
    <s v="Asian"/>
    <s v="Biguanides|Insulin aspart"/>
    <x v="0"/>
    <d v="2025-11-05T00:00:00"/>
    <s v="Biguanides|Insulin aspart-&gt;Insulin aspart"/>
  </r>
  <r>
    <s v="yPJYK/Dw9xI"/>
    <x v="37"/>
    <s v="Asian"/>
    <s v="Biguanides"/>
    <x v="0"/>
    <d v="2025-05-09T00:00:00"/>
    <s v="Biguanides"/>
  </r>
  <r>
    <s v="ySAx0/m/gnU"/>
    <x v="37"/>
    <s v="Pacific peoples"/>
    <s v="Biguanides"/>
    <x v="0"/>
    <d v="2018-10-19T00:00:00"/>
    <s v="Biguanides-&gt;DPP-4 inhibitors"/>
  </r>
  <r>
    <s v="YsJEmnyKwI6"/>
    <x v="37"/>
    <s v="Māori"/>
    <s v="Biguanides"/>
    <x v="0"/>
    <d v="2017-10-04T00:00:00"/>
    <s v="Biguanides-&gt;DPP-4 inhibitors-&gt;DPP-4 inhibitors|Sulfonylureas-&gt;SGLT-2 inhibitors-&gt;DPP-4 inhibitors|SGLT-2 inhibitors|Sulfonylureas-&gt;Biguanides|GLP-1 agonists-&gt;Biguanides|GLP-1 agonists|SGLT-2 inhibitors-&gt;GLP-1 agonists"/>
  </r>
  <r>
    <s v="ySKS47NEDf."/>
    <x v="37"/>
    <s v="Asian"/>
    <s v="Biguanides"/>
    <x v="0"/>
    <d v="2020-09-04T00:00:00"/>
    <s v="Biguanides"/>
  </r>
  <r>
    <s v="yqwQLm54mdU"/>
    <x v="37"/>
    <s v="Māori"/>
    <s v="Biguanides"/>
    <x v="0"/>
    <d v="2022-07-25T00:00:00"/>
    <s v="Biguanides-&gt;Biguanides|SGLT-2 inhibitors-&gt;SGLT-2 inhibitors"/>
  </r>
  <r>
    <s v="0NSN0Dsp2Q."/>
    <x v="37"/>
    <s v="Asian"/>
    <s v="Biguanides"/>
    <x v="0"/>
    <d v="2019-05-16T00:00:00"/>
    <s v="Biguanides"/>
  </r>
  <r>
    <s v="0CY7a0MSLxc"/>
    <x v="37"/>
    <s v="Other"/>
    <s v="Biguanides|DPP-4 inhibitors"/>
    <x v="0"/>
    <d v="2022-05-26T00:00:00"/>
    <s v="Biguanides|DPP-4 inhibitors-&gt;SGLT-2 inhibitors-&gt;Biguanides|DPP-4 inhibitors|SGLT-2 inhibitors"/>
  </r>
  <r>
    <s v="0Gika1Jj0nc"/>
    <x v="37"/>
    <s v="Other"/>
    <s v="DPP-4 inhibitors"/>
    <x v="0"/>
    <d v="2024-09-18T00:00:00"/>
    <s v="DPP-4 inhibitors"/>
  </r>
  <r>
    <s v="0gZluejBmQ2"/>
    <x v="37"/>
    <s v="Other"/>
    <s v="DPP-4 inhibitors"/>
    <x v="0"/>
    <d v="2025-01-10T00:00:00"/>
    <s v="DPP-4 inhibitors"/>
  </r>
  <r>
    <s v="0DWl0zTQRCo"/>
    <x v="37"/>
    <s v="Asian"/>
    <s v="Biguanides"/>
    <x v="0"/>
    <d v="2024-04-19T00:00:00"/>
    <s v="Biguanides"/>
  </r>
  <r>
    <s v="YvMRth5sZqQ"/>
    <x v="37"/>
    <s v="Māori"/>
    <s v="Biguanides"/>
    <x v="0"/>
    <d v="2020-07-13T00:00:00"/>
    <s v="Biguanides"/>
  </r>
  <r>
    <s v="yvx5Fch1wYk"/>
    <x v="37"/>
    <s v="Other"/>
    <s v="Biguanides"/>
    <x v="0"/>
    <d v="2021-10-21T00:00:00"/>
    <s v="Biguanides-&gt;Biguanides|SGLT-2 inhibitors-&gt;Insulin aspart|Insulin glargine-&gt;DPP-4 inhibitors-&gt;DPP-4 inhibitors|SGLT-2 inhibitors"/>
  </r>
  <r>
    <s v="02c47j3B8QI"/>
    <x v="37"/>
    <s v="Other"/>
    <s v="Biguanides"/>
    <x v="0"/>
    <d v="2011-07-28T00:00:00"/>
    <s v="Biguanides"/>
  </r>
  <r>
    <s v="061Md0FtDew"/>
    <x v="37"/>
    <s v="Other"/>
    <s v="Biguanides"/>
    <x v="0"/>
    <d v="2011-09-21T00:00:00"/>
    <s v="Biguanides-&gt;Biguanides|Sulfonylureas-&gt;Sulfonylureas-&gt;Insulin glargine-&gt;Biguanides|Insulin glargine|Sulfonylureas-&gt;Biguanides|Insulin isophane|Sulfonylureas-&gt;Insulin isophane-&gt;Insulin glargine|Insulin lispro-&gt;Insulin lispro-&gt;Biguanides|Insulin glargine|Insulin lispro-&gt;Biguanides|Insulin glargine|Insulin lispro|SGLT-2 inhibitors-&gt;SGLT-2 inhibitors-&gt;Insulin lispro|SGLT-2 inhibitors-&gt;Insulin glargine|SGLT-2 inhibitors-&gt;Insulin glargine|Insulin lispro|SGLT-2 inhibitors-&gt;DPP-4 inhibitors-&gt;DPP-4 inhibitors|Insulin glargine|Insulin lispro|SGLT-2 inhibitors"/>
  </r>
  <r>
    <s v="08Rdi5QsCbk"/>
    <x v="37"/>
    <s v="Other"/>
    <s v="Biguanides|Insulin aspart|Insulin isophane"/>
    <x v="0"/>
    <d v="2020-10-16T00:00:00"/>
    <s v="Biguanides|Insulin aspart|Insulin isophane-&gt;Insulin isophane-&gt;Insulin aspart-&gt;Insulin aspart|Insulin isophane-&gt;Biguanides"/>
  </r>
  <r>
    <s v="1c1sP3Wwbyw"/>
    <x v="37"/>
    <s v="Asian"/>
    <s v="Biguanides"/>
    <x v="0"/>
    <d v="2023-05-16T00:00:00"/>
    <s v="Biguanides"/>
  </r>
  <r>
    <s v="1b95DpoPdkM"/>
    <x v="37"/>
    <s v="Asian"/>
    <s v="Biguanides"/>
    <x v="0"/>
    <d v="2011-01-25T00:00:00"/>
    <s v="Biguanides"/>
  </r>
  <r>
    <s v="0QwDpUaleic"/>
    <x v="37"/>
    <s v="Other"/>
    <s v="Biguanides"/>
    <x v="0"/>
    <d v="2011-06-22T00:00:00"/>
    <s v="Biguanides"/>
  </r>
  <r>
    <s v="0pxlp7ev/mE"/>
    <x v="37"/>
    <s v="Other"/>
    <s v="Biguanides"/>
    <x v="0"/>
    <d v="2012-11-06T00:00:00"/>
    <s v="Biguanides-&gt;Sulfonylureas-&gt;Biguanides|Sulfonylureas-&gt;Biguanides|Insulin glargine|Sulfonylureas-&gt;Insulin glargine-&gt;Biguanides|Insulin glargine-&gt;Insulin glargine|Sulfonylureas-&gt;DPP-4 inhibitors-&gt;Biguanides|DPP-4 inhibitors|Insulin glargine-&gt;DPP-4 inhibitors|Insulin glargine-&gt;Biguanides|DPP-4 inhibitors-&gt;SGLT-2 inhibitors-&gt;Insulin glargine|SGLT-2 inhibitors-&gt;Biguanides|SGLT-2 inhibitors-&gt;GLP-1 agonists|Sulfonylureas-&gt;Biguanides|GLP-1 agonists|Sulfonylureas-&gt;GLP-1 agonists-&gt;GLP-1 agonists|Insulin glargine-&gt;Biguanides|GLP-1 agonists|Insulin glargine|Sulfonylureas-&gt;Biguanides|GLP-1 agonists|Insulin glargine"/>
  </r>
  <r>
    <s v="0vZczb5u79U"/>
    <x v="37"/>
    <s v="Māori"/>
    <s v="Biguanides"/>
    <x v="0"/>
    <d v="2015-05-15T00:00:00"/>
    <s v="Biguanides-&gt;Sulfonylureas-&gt;Biguanides|Sulfonylureas-&gt;Biguanides|SGLT-2 inhibitors-&gt;SGLT-2 inhibitors-&gt;DPP-4 inhibitors|SGLT-2 inhibitors-&gt;DPP-4 inhibitors"/>
  </r>
  <r>
    <s v="0VBeswOjfyI"/>
    <x v="37"/>
    <s v="Asian"/>
    <s v="DPP-4 inhibitors"/>
    <x v="0"/>
    <d v="2023-10-18T00:00:00"/>
    <s v="DPP-4 inhibitors"/>
  </r>
  <r>
    <s v="0vmaX9iqUDI"/>
    <x v="37"/>
    <s v="Other"/>
    <s v="Biguanides"/>
    <x v="0"/>
    <d v="2011-01-24T00:00:00"/>
    <s v="Biguanides"/>
  </r>
  <r>
    <s v="0xIdo5liMVM"/>
    <x v="37"/>
    <s v="Pacific peoples"/>
    <s v="Biguanides"/>
    <x v="0"/>
    <d v="2014-09-04T00:00:00"/>
    <s v="Biguanides-&gt;Sulfonylureas-&gt;Biguanides|Sulfonylureas-&gt;SGLT-2 inhibitors|Sulfonylureas-&gt;DPP-4 inhibitors|SGLT-2 inhibitors"/>
  </r>
  <r>
    <s v="0y2pTV65RjU"/>
    <x v="37"/>
    <s v="Asian"/>
    <s v="DPP-4 inhibitors"/>
    <x v="0"/>
    <d v="2025-11-07T00:00:00"/>
    <s v="DPP-4 inhibitors-&gt;Biguanides"/>
  </r>
  <r>
    <s v="6ug.M700PFI"/>
    <x v="37"/>
    <s v="Other"/>
    <s v="Biguanides"/>
    <x v="0"/>
    <d v="2024-05-08T00:00:00"/>
    <s v="Biguanides"/>
  </r>
  <r>
    <s v="6VtLeX9pLlQ"/>
    <x v="37"/>
    <s v="Pacific peoples"/>
    <s v="DPP-4 inhibitors"/>
    <x v="0"/>
    <d v="2021-08-07T00:00:00"/>
    <s v="DPP-4 inhibitors-&gt;Biguanides|DPP-4 inhibitors"/>
  </r>
  <r>
    <s v="6wVyaei4R7o"/>
    <x v="37"/>
    <s v="Other"/>
    <s v="Insulin aspart|Insulin glargine"/>
    <x v="1"/>
    <d v="2013-01-24T00:00:00"/>
    <s v="Insulin aspart|Insulin glargine-&gt;Biguanides-&gt;Insulin glargine-&gt;Insulin aspart"/>
  </r>
  <r>
    <s v="6xRXPZTIk5s"/>
    <x v="37"/>
    <s v="Asian"/>
    <s v="Biguanides"/>
    <x v="0"/>
    <d v="2024-11-27T00:00:00"/>
    <s v="Biguanides"/>
  </r>
  <r>
    <s v="7c6MDcMd1BM"/>
    <x v="37"/>
    <s v="Māori"/>
    <s v="Biguanides"/>
    <x v="0"/>
    <d v="2012-09-26T00:00:00"/>
    <s v="Biguanides-&gt;Biguanides|Sulfonylureas-&gt;DPP-4 inhibitors-&gt;DPP-4 inhibitors|Sulfonylureas-&gt;Sulfonylureas-&gt;SGLT-2 inhibitors"/>
  </r>
  <r>
    <s v="7CqQWM1Fn1c"/>
    <x v="37"/>
    <s v="Asian"/>
    <s v="DPP-4 inhibitors"/>
    <x v="0"/>
    <d v="2024-07-30T00:00:00"/>
    <s v="DPP-4 inhibitors-&gt;SGLT-2 inhibitors-&gt;DPP-4 inhibitors|SGLT-2 inhibitors"/>
  </r>
  <r>
    <s v="7df5tLlCq12"/>
    <x v="37"/>
    <s v="Other"/>
    <s v="Biguanides"/>
    <x v="0"/>
    <d v="2022-12-03T00:00:00"/>
    <s v="Biguanides-&gt;DPP-4 inhibitors"/>
  </r>
  <r>
    <s v="7h/S/nI5CSc"/>
    <x v="37"/>
    <s v="Other"/>
    <s v="Biguanides"/>
    <x v="0"/>
    <d v="2013-09-24T00:00:00"/>
    <s v="Biguanides-&gt;Insulin glargine"/>
  </r>
  <r>
    <s v="7GHpfU4sEBI"/>
    <x v="37"/>
    <s v="Other"/>
    <s v="Biguanides"/>
    <x v="0"/>
    <d v="2013-11-01T00:00:00"/>
    <s v="Biguanides-&gt;Sulfonylureas-&gt;Biguanides|Sulfonylureas"/>
  </r>
  <r>
    <s v="7eZB.n.smSA"/>
    <x v="37"/>
    <s v="Asian"/>
    <s v="Biguanides"/>
    <x v="0"/>
    <d v="2020-09-01T00:00:00"/>
    <s v="Biguanides"/>
  </r>
  <r>
    <s v="0nQ2tlSe0Ls"/>
    <x v="37"/>
    <s v="Other"/>
    <s v="Biguanides"/>
    <x v="0"/>
    <d v="2016-06-30T00:00:00"/>
    <s v="Biguanides"/>
  </r>
  <r>
    <s v="0kCM1aDExxU"/>
    <x v="37"/>
    <s v="Asian"/>
    <s v="Biguanides"/>
    <x v="0"/>
    <d v="2024-12-09T00:00:00"/>
    <s v="Biguanides"/>
  </r>
  <r>
    <s v="0grHQTr5VZc"/>
    <x v="37"/>
    <s v="Pacific peoples"/>
    <s v="Insulin isophane"/>
    <x v="1"/>
    <d v="2012-11-28T00:00:00"/>
    <s v="Insulin isophane-&gt;Biguanides"/>
  </r>
  <r>
    <s v="0ikyVqWt6U6"/>
    <x v="37"/>
    <s v="Asian"/>
    <s v="Biguanides"/>
    <x v="0"/>
    <d v="2022-12-13T00:00:00"/>
    <s v="Biguanides-&gt;Insulin aspart|Insulin isophane-&gt;Insulin isophane-&gt;Biguanides|Insulin aspart|Insulin isophane"/>
  </r>
  <r>
    <s v="0fKaa9S5z0Y"/>
    <x v="37"/>
    <s v="Māori"/>
    <s v="Biguanides"/>
    <x v="0"/>
    <d v="2024-06-21T00:00:00"/>
    <s v="Biguanides"/>
  </r>
  <r>
    <s v="0DWEDfNqscQ"/>
    <x v="37"/>
    <s v="Asian"/>
    <s v="Biguanides|DPP-4 inhibitors"/>
    <x v="0"/>
    <d v="2024-02-23T00:00:00"/>
    <s v="Biguanides|DPP-4 inhibitors-&gt;DPP-4 inhibitors-&gt;Biguanides|DPP-4 inhibitors|SGLT-2 inhibitors-&gt;SGLT-2 inhibitors-&gt;DPP-4 inhibitors|SGLT-2 inhibitors"/>
  </r>
  <r>
    <s v="0Dt5263Qs02"/>
    <x v="37"/>
    <s v="Asian"/>
    <s v="Biguanides"/>
    <x v="0"/>
    <d v="2014-05-16T00:00:00"/>
    <s v="Biguanides"/>
  </r>
  <r>
    <s v="0BHGU1Ssk9U"/>
    <x v="37"/>
    <s v="Māori"/>
    <s v="Biguanides"/>
    <x v="0"/>
    <d v="2023-08-28T00:00:00"/>
    <s v="Biguanides"/>
  </r>
  <r>
    <s v="06oHCmmj9yg"/>
    <x v="37"/>
    <s v="Other"/>
    <s v="Biguanides"/>
    <x v="0"/>
    <d v="2024-12-10T00:00:00"/>
    <s v="Biguanides"/>
  </r>
  <r>
    <s v="073hRlI5gVc"/>
    <x v="37"/>
    <s v="Other"/>
    <s v="Insulin isophane|Insulin lispro"/>
    <x v="1"/>
    <d v="2014-12-10T00:00:00"/>
    <s v="Insulin isophane|Insulin lispro-&gt;Biguanides"/>
  </r>
  <r>
    <s v="0a.Y9RHjjmk"/>
    <x v="37"/>
    <s v="Other"/>
    <s v="Biguanides|Insulin aspart|Insulin isophane"/>
    <x v="0"/>
    <d v="2013-05-31T00:00:00"/>
    <s v="Biguanides|Insulin aspart|Insulin isophane-&gt;Insulin aspart-&gt;Insulin aspart|Insulin isophane"/>
  </r>
  <r>
    <s v="04XEh.CSDLY"/>
    <x v="37"/>
    <s v="Pacific peoples"/>
    <s v="Biguanides"/>
    <x v="0"/>
    <d v="2017-05-11T00:00:00"/>
    <s v="Biguanides-&gt;Biguanides|SGLT-2 inhibitors-&gt;Biguanides|GLP-1 agonists-&gt;GLP-1 agonists"/>
  </r>
  <r>
    <s v="z1H0qzVT9a2"/>
    <x v="37"/>
    <s v="Asian"/>
    <s v="Biguanides"/>
    <x v="0"/>
    <d v="2023-10-04T00:00:00"/>
    <s v="Biguanides"/>
  </r>
  <r>
    <s v="Z6zGqHQIbDQ"/>
    <x v="37"/>
    <s v="Asian"/>
    <s v="Insulin isophane"/>
    <x v="1"/>
    <d v="2025-07-09T00:00:00"/>
    <s v="Insulin isophane-&gt;Biguanides|Insulin isophane"/>
  </r>
  <r>
    <s v="Z64WWnzk3G2"/>
    <x v="37"/>
    <s v="Other"/>
    <s v="Biguanides"/>
    <x v="0"/>
    <d v="2023-09-04T00:00:00"/>
    <s v="Biguanides"/>
  </r>
  <r>
    <s v="z2zyDsLY3Sw"/>
    <x v="37"/>
    <s v="Māori"/>
    <s v="Biguanides"/>
    <x v="0"/>
    <d v="2015-07-17T00:00:00"/>
    <s v="Biguanides-&gt;Sulfonylureas-&gt;Insulin isophane-&gt;Biguanides|Insulin aspart-&gt;DPP-4 inhibitors|Insulin aspart-&gt;DPP-4 inhibitors-&gt;Insulin glargine-&gt;DPP-4 inhibitors|Insulin glargine-&gt;GLP-1 agonists-&gt;Biguanides|GLP-1 agonists|Insulin aspart"/>
  </r>
  <r>
    <s v="Z3FtGeqM8Aw"/>
    <x v="37"/>
    <s v="Other"/>
    <s v="Biguanides"/>
    <x v="0"/>
    <d v="2020-10-05T00:00:00"/>
    <s v="Biguanides"/>
  </r>
  <r>
    <s v="/ZFY4ufLcXI"/>
    <x v="37"/>
    <s v="Asian"/>
    <s v="Biguanides"/>
    <x v="0"/>
    <d v="2019-11-11T00:00:00"/>
    <s v="Biguanides"/>
  </r>
  <r>
    <s v="/vGXKin.BSI"/>
    <x v="37"/>
    <s v="Other"/>
    <s v="Biguanides|Insulin isophane"/>
    <x v="0"/>
    <d v="2025-03-31T00:00:00"/>
    <s v="Biguanides|Insulin isophane-&gt;Insulin isophane"/>
  </r>
  <r>
    <s v="/T2SHtbGkBM"/>
    <x v="37"/>
    <s v="Other"/>
    <s v="Sulfonylureas"/>
    <x v="0"/>
    <d v="2015-09-30T00:00:00"/>
    <s v="Sulfonylureas"/>
  </r>
  <r>
    <s v="yICa3UF6cQk"/>
    <x v="37"/>
    <s v="Other"/>
    <s v="Biguanides"/>
    <x v="0"/>
    <d v="2017-05-15T00:00:00"/>
    <s v="Biguanides"/>
  </r>
  <r>
    <s v="yHzQDwhLHhw"/>
    <x v="37"/>
    <s v="Other"/>
    <s v="Biguanides"/>
    <x v="0"/>
    <d v="2023-10-18T00:00:00"/>
    <s v="Biguanides"/>
  </r>
  <r>
    <s v="YisVbjkjO42"/>
    <x v="37"/>
    <s v="Asian"/>
    <s v="Biguanides|Sulfonylureas"/>
    <x v="0"/>
    <d v="2019-04-22T00:00:00"/>
    <s v="Biguanides|Sulfonylureas-&gt;DPP-4 inhibitors|Sulfonylureas-&gt;DPP-4 inhibitors-&gt;Sulfonylureas"/>
  </r>
  <r>
    <s v="Ycfy230fi.g"/>
    <x v="37"/>
    <s v="Asian"/>
    <s v="Biguanides"/>
    <x v="0"/>
    <d v="2015-09-03T00:00:00"/>
    <s v="Biguanides"/>
  </r>
  <r>
    <s v="YDN1lwiMTfk"/>
    <x v="37"/>
    <s v="Pacific peoples"/>
    <s v="Biguanides"/>
    <x v="0"/>
    <d v="2023-11-28T00:00:00"/>
    <s v="Biguanides-&gt;DPP-4 inhibitors-&gt;DPP-4 inhibitors|SGLT-2 inhibitors"/>
  </r>
  <r>
    <s v="yeJKYOASBAc"/>
    <x v="37"/>
    <s v="Other"/>
    <s v="Biguanides"/>
    <x v="0"/>
    <d v="2017-06-22T00:00:00"/>
    <s v="Biguanides-&gt;SGLT-2 inhibitors-&gt;Biguanides|SGLT-2 inhibitors-&gt;GLP-1 agonists-&gt;Biguanides|GLP-1 agonists|SGLT-2 inhibitors"/>
  </r>
  <r>
    <s v="Ye5HRIs9f/s"/>
    <x v="37"/>
    <s v="Asian"/>
    <s v="Biguanides"/>
    <x v="0"/>
    <d v="2012-08-08T00:00:00"/>
    <s v="Biguanides-&gt;Insulin aspart|Insulin isophane-&gt;Insulin aspart-&gt;Biguanides|Insulin aspart"/>
  </r>
  <r>
    <s v="YE8zFDIQHb2"/>
    <x v="37"/>
    <s v="Asian"/>
    <s v="Insulin glargine"/>
    <x v="1"/>
    <d v="2018-06-09T00:00:00"/>
    <s v="Insulin glargine-&gt;Biguanides|Insulin glargine|Insulin glulisine-&gt;Biguanides|Insulin glargine-&gt;Sulfonylureas-&gt;Insulin glargine|Insulin glulisine-&gt;Insulin glargine|Sulfonylureas-&gt;DPP-4 inhibitors-&gt;DPP-4 inhibitors|Insulin glargine-&gt;DPP-4 inhibitors|SGLT-2 inhibitors"/>
  </r>
  <r>
    <s v="yGVJlI2gWrA"/>
    <x v="37"/>
    <s v="Asian"/>
    <s v="Biguanides"/>
    <x v="0"/>
    <d v="2023-08-31T00:00:00"/>
    <s v="Biguanides"/>
  </r>
  <r>
    <s v="yH4bx2i2pnc"/>
    <x v="37"/>
    <s v="Asian"/>
    <s v="Biguanides"/>
    <x v="0"/>
    <d v="2014-03-13T00:00:00"/>
    <s v="Biguanides"/>
  </r>
  <r>
    <s v="yUTl2vVJXLs"/>
    <x v="37"/>
    <s v="Māori"/>
    <s v="Biguanides"/>
    <x v="0"/>
    <d v="2012-03-19T00:00:00"/>
    <s v="Biguanides-&gt;Biguanides|Sulfonylureas-&gt;DPP-4 inhibitors|Sulfonylureas-&gt;DPP-4 inhibitors-&gt;DPP-4 inhibitors|SGLT-2 inhibitors|Sulfonylureas-&gt;Sulfonylureas-&gt;DPP-4 inhibitors|SGLT-2 inhibitors"/>
  </r>
  <r>
    <s v="Yun67TPpc.s"/>
    <x v="37"/>
    <s v="Māori"/>
    <s v="Biguanides"/>
    <x v="0"/>
    <d v="2016-10-19T00:00:00"/>
    <s v="Biguanides-&gt;SGLT-2 inhibitors"/>
  </r>
  <r>
    <s v="yVyC5ocQw4U"/>
    <x v="37"/>
    <s v="Other"/>
    <s v="Biguanides"/>
    <x v="0"/>
    <d v="2014-11-25T00:00:00"/>
    <s v="Biguanides-&gt;Insulin glargine-&gt;DPP-4 inhibitors|Insulin glargine-&gt;DPP-4 inhibitors-&gt;SGLT-2 inhibitors-&gt;DPP-4 inhibitors|Insulin glargine|SGLT-2 inhibitors-&gt;DPP-4 inhibitors|SGLT-2 inhibitors-&gt;Biguanides|GLP-1 agonists"/>
  </r>
  <r>
    <s v="YOOfccsDAws"/>
    <x v="37"/>
    <s v="Pacific peoples"/>
    <s v="DPP-4 inhibitors"/>
    <x v="0"/>
    <d v="2021-09-23T00:00:00"/>
    <s v="DPP-4 inhibitors-&gt;Biguanides|Insulin isophane-&gt;Biguanides"/>
  </r>
  <r>
    <s v="yP75fnj/xC."/>
    <x v="37"/>
    <s v="Other"/>
    <s v="DPP-4 inhibitors"/>
    <x v="0"/>
    <d v="2021-07-20T00:00:00"/>
    <s v="DPP-4 inhibitors-&gt;DPP-4 inhibitors|Sulfonylureas-&gt;Sulfonylureas"/>
  </r>
  <r>
    <s v="Ys3tJCUO6hA"/>
    <x v="37"/>
    <s v="Asian"/>
    <s v="Biguanides"/>
    <x v="0"/>
    <d v="2024-03-28T00:00:00"/>
    <s v="Biguanides-&gt;DPP-4 inhibitors-&gt;Sulfonylureas-&gt;DPP-4 inhibitors|Sulfonylureas-&gt;Biguanides|GLP-1 agonists|Sulfonylureas"/>
  </r>
  <r>
    <s v="Se0WHWLc.0Q"/>
    <x v="37"/>
    <s v="Asian"/>
    <s v="Biguanides|Insulin isophane"/>
    <x v="0"/>
    <d v="2021-04-22T00:00:00"/>
    <s v="Biguanides|Insulin isophane-&gt;Biguanides|Insulin aspart|Insulin isophane"/>
  </r>
  <r>
    <s v="sGDilwYDLGw"/>
    <x v="37"/>
    <s v="Asian"/>
    <s v="Biguanides"/>
    <x v="0"/>
    <d v="2012-08-23T00:00:00"/>
    <s v="Biguanides"/>
  </r>
  <r>
    <s v="sGG92VR1jfM"/>
    <x v="37"/>
    <s v="Asian"/>
    <s v="Biguanides"/>
    <x v="0"/>
    <d v="2025-07-29T00:00:00"/>
    <s v="Biguanides"/>
  </r>
  <r>
    <s v="Shzj5miizug"/>
    <x v="37"/>
    <s v="Asian"/>
    <s v="Biguanides"/>
    <x v="0"/>
    <d v="2023-01-04T00:00:00"/>
    <s v="Biguanides"/>
  </r>
  <r>
    <s v="sM1W5kQJd/o"/>
    <x v="37"/>
    <s v="Māori"/>
    <s v="Biguanides"/>
    <x v="0"/>
    <d v="2023-05-02T00:00:00"/>
    <s v="Biguanides-&gt;SGLT-2 inhibitors"/>
  </r>
  <r>
    <s v="Sl8owXp47QU"/>
    <x v="37"/>
    <s v="Other"/>
    <s v="Biguanides|Insulin isophane"/>
    <x v="0"/>
    <d v="2024-07-16T00:00:00"/>
    <s v="Biguanides|Insulin isophane-&gt;Insulin isophane-&gt;Insulin aspart-&gt;Insulin aspart|Insulin isophane-&gt;Biguanides"/>
  </r>
  <r>
    <s v="sN4MmVj4gDc"/>
    <x v="37"/>
    <s v="Māori"/>
    <s v="Biguanides"/>
    <x v="0"/>
    <d v="2020-01-23T00:00:00"/>
    <s v="Biguanides-&gt;Biguanides|Insulin isophane"/>
  </r>
  <r>
    <s v="SoaK58zfrnw"/>
    <x v="37"/>
    <s v="Māori"/>
    <s v="Biguanides"/>
    <x v="0"/>
    <d v="2020-10-21T00:00:00"/>
    <s v="Biguanides"/>
  </r>
  <r>
    <s v="rZ.VzSTypCA"/>
    <x v="37"/>
    <s v="Asian"/>
    <s v="Biguanides"/>
    <x v="0"/>
    <d v="2017-11-17T00:00:00"/>
    <s v="Biguanides"/>
  </r>
  <r>
    <s v="rYlkBgUZKEA"/>
    <x v="37"/>
    <s v="Other"/>
    <s v="Biguanides"/>
    <x v="0"/>
    <d v="2020-03-02T00:00:00"/>
    <s v="Biguanides-&gt;DPP-4 inhibitors-&gt;DPP-4 inhibitors|Sulfonylureas-&gt;DPP-4 inhibitors|SGLT-2 inhibitors-&gt;SGLT-2 inhibitors"/>
  </r>
  <r>
    <s v="RYhrzveBEbs"/>
    <x v="37"/>
    <s v="Pacific peoples"/>
    <s v="Biguanides"/>
    <x v="0"/>
    <d v="2023-05-09T00:00:00"/>
    <s v="Biguanides"/>
  </r>
  <r>
    <s v="rZgie7GA7Y."/>
    <x v="37"/>
    <s v="Other"/>
    <s v="Insulin glargine"/>
    <x v="1"/>
    <d v="2020-10-14T00:00:00"/>
    <s v="Insulin glargine-&gt;Biguanides"/>
  </r>
  <r>
    <s v="S/k8uq/fML2"/>
    <x v="37"/>
    <s v="Other"/>
    <s v="Biguanides"/>
    <x v="0"/>
    <d v="2018-12-05T00:00:00"/>
    <s v="Biguanides-&gt;Sulfonylureas-&gt;DPP-4 inhibitors"/>
  </r>
  <r>
    <s v="sbEm2Bdp0B2"/>
    <x v="37"/>
    <s v="Asian"/>
    <s v="Biguanides"/>
    <x v="0"/>
    <d v="2025-11-27T00:00:00"/>
    <s v="Biguanides"/>
  </r>
  <r>
    <s v="S7VaP2mSTGI"/>
    <x v="37"/>
    <s v="Pacific peoples"/>
    <s v="Biguanides|SGLT-2 inhibitors"/>
    <x v="0"/>
    <d v="2024-05-07T00:00:00"/>
    <s v="Biguanides|SGLT-2 inhibitors-&gt;DPP-4 inhibitors|Insulin glargine-&gt;Insulin glargine"/>
  </r>
  <r>
    <s v="l9.Sa.KIVgg"/>
    <x v="37"/>
    <s v="Pacific peoples"/>
    <s v="Biguanides"/>
    <x v="0"/>
    <d v="2025-04-03T00:00:00"/>
    <s v="Biguanides"/>
  </r>
  <r>
    <s v="l/CnnIAE7c."/>
    <x v="37"/>
    <s v="Other"/>
    <s v="Biguanides"/>
    <x v="0"/>
    <d v="2017-06-13T00:00:00"/>
    <s v="Biguanides-&gt;Biguanides|DPP-4 inhibitors-&gt;DPP-4 inhibitors-&gt;SGLT-2 inhibitors-&gt;DPP-4 inhibitors|Sulfonylureas-&gt;Biguanides|DPP-4 inhibitors|Sulfonylureas"/>
  </r>
  <r>
    <s v="kYZKk7zhHcI"/>
    <x v="37"/>
    <s v="Asian"/>
    <s v="Biguanides"/>
    <x v="0"/>
    <d v="2023-09-25T00:00:00"/>
    <s v="Biguanides-&gt;Biguanides|SGLT-2 inhibitors-&gt;SGLT-2 inhibitors"/>
  </r>
  <r>
    <s v="KX7nN9NBTYY"/>
    <x v="37"/>
    <s v="Asian"/>
    <s v="Biguanides"/>
    <x v="0"/>
    <d v="2016-09-14T00:00:00"/>
    <s v="Biguanides-&gt;DPP-4 inhibitors-&gt;Biguanides|DPP-4 inhibitors-&gt;DPP-4 inhibitors|Sulfonylureas-&gt;Sulfonylureas"/>
  </r>
  <r>
    <s v="OcjWT6jxFKE"/>
    <x v="37"/>
    <s v="Asian"/>
    <s v="Biguanides"/>
    <x v="0"/>
    <d v="2025-05-14T00:00:00"/>
    <s v="Biguanides"/>
  </r>
  <r>
    <s v="ObTNGnEDTR6"/>
    <x v="37"/>
    <s v="Asian"/>
    <s v="Biguanides"/>
    <x v="0"/>
    <d v="2025-08-08T00:00:00"/>
    <s v="Biguanides-&gt;DPP-4 inhibitors"/>
  </r>
  <r>
    <s v="OE31HvnfC1Y"/>
    <x v="37"/>
    <s v="Asian"/>
    <s v="Biguanides|Sulfonylureas"/>
    <x v="0"/>
    <d v="2017-03-08T00:00:00"/>
    <s v="Biguanides|Sulfonylureas-&gt;Biguanides"/>
  </r>
  <r>
    <s v="ODKuhavluQI"/>
    <x v="37"/>
    <s v="Pacific peoples"/>
    <s v="Biguanides"/>
    <x v="0"/>
    <d v="2018-10-25T00:00:00"/>
    <s v="Biguanides"/>
  </r>
  <r>
    <s v="OBKn5t5xz1."/>
    <x v="37"/>
    <s v="Other"/>
    <s v="Biguanides"/>
    <x v="0"/>
    <d v="2015-02-10T00:00:00"/>
    <s v="Biguanides"/>
  </r>
  <r>
    <s v="oBr1klBXKx2"/>
    <x v="37"/>
    <s v="Other"/>
    <s v="Biguanides"/>
    <x v="0"/>
    <d v="2024-05-02T00:00:00"/>
    <s v="Biguanides"/>
  </r>
  <r>
    <s v="obgws8i1qy6"/>
    <x v="37"/>
    <s v="Other"/>
    <s v="Biguanides"/>
    <x v="0"/>
    <d v="2022-12-15T00:00:00"/>
    <s v="Biguanides"/>
  </r>
  <r>
    <s v="obhV2cTlChY"/>
    <x v="37"/>
    <s v="Māori"/>
    <s v="Biguanides"/>
    <x v="0"/>
    <d v="2019-12-14T00:00:00"/>
    <s v="Biguanides-&gt;DPP-4 inhibitors-&gt;Sulfonylureas-&gt;DPP-4 inhibitors|Sulfonylureas-&gt;DPP-4 inhibitors|SGLT-2 inhibitors|Sulfonylureas-&gt;DPP-4 inhibitors|GLP-1 agonists|Sulfonylureas"/>
  </r>
  <r>
    <s v="LBMlyleUsgM"/>
    <x v="37"/>
    <s v="Māori"/>
    <s v="Biguanides"/>
    <x v="0"/>
    <d v="2017-12-18T00:00:00"/>
    <s v="Biguanides-&gt;DPP-4 inhibitors-&gt;Biguanides|GLP-1 agonists|Thiazolidinedione-&gt;GLP-1 agonists-&gt;Biguanides|Thiazolidinedione-&gt;GLP-1 agonists|SGLT-2 inhibitors-&gt;GLP-1 agonists|Insulin glargine|Thiazolidinedione-&gt;DPP-4 inhibitors|SGLT-2 inhibitors-&gt;GLP-1 agonists|Thiazolidinedione"/>
  </r>
  <r>
    <s v="O27sVUwlHlY"/>
    <x v="37"/>
    <s v="Māori"/>
    <s v="Biguanides"/>
    <x v="0"/>
    <d v="2021-05-01T00:00:00"/>
    <s v="Biguanides"/>
  </r>
  <r>
    <s v="o/TWMIsrpAY"/>
    <x v="37"/>
    <s v="Māori"/>
    <s v="Biguanides"/>
    <x v="0"/>
    <d v="2022-05-06T00:00:00"/>
    <s v="Biguanides"/>
  </r>
  <r>
    <s v="o/kuC5YiKrI"/>
    <x v="37"/>
    <s v="Asian"/>
    <s v="Biguanides"/>
    <x v="0"/>
    <d v="2020-02-28T00:00:00"/>
    <s v="Biguanides"/>
  </r>
  <r>
    <s v="OnJjpvaBedU"/>
    <x v="37"/>
    <s v="Pacific peoples"/>
    <s v="Biguanides"/>
    <x v="0"/>
    <d v="2019-09-02T00:00:00"/>
    <s v="Biguanides-&gt;DPP-4 inhibitors-&gt;SGLT-2 inhibitors"/>
  </r>
  <r>
    <s v="Okrpus8KpW."/>
    <x v="37"/>
    <s v="Asian"/>
    <s v="Biguanides"/>
    <x v="0"/>
    <d v="2018-05-04T00:00:00"/>
    <s v="Biguanides-&gt;DPP-4 inhibitors-&gt;DPP-4 inhibitors|SGLT-2 inhibitors-&gt;Sulfonylureas-&gt;DPP-4 inhibitors|SGLT-2 inhibitors|Sulfonylureas"/>
  </r>
  <r>
    <s v="oPaIq1lRlHA"/>
    <x v="37"/>
    <s v="Māori"/>
    <s v="Biguanides"/>
    <x v="0"/>
    <d v="2023-09-14T00:00:00"/>
    <s v="Biguanides-&gt;Biguanides|SGLT-2 inhibitors"/>
  </r>
  <r>
    <s v="OoED3n.qB1I"/>
    <x v="37"/>
    <s v="Asian"/>
    <s v="Biguanides"/>
    <x v="0"/>
    <d v="2024-11-01T00:00:00"/>
    <s v="Biguanides-&gt;DPP-4 inhibitors"/>
  </r>
  <r>
    <s v="oOr7gsIcYl6"/>
    <x v="37"/>
    <s v="Asian"/>
    <s v="Sulfonylureas"/>
    <x v="0"/>
    <d v="2011-12-06T00:00:00"/>
    <s v="Sulfonylureas-&gt;Biguanides-&gt;Biguanides|Sulfonylureas-&gt;DPP-4 inhibitors|Sulfonylureas-&gt;DPP-4 inhibitors-&gt;DPP-4 inhibitors|SGLT-2 inhibitors|Sulfonylureas"/>
  </r>
  <r>
    <s v="oGtN6c/9K/M"/>
    <x v="37"/>
    <s v="Other"/>
    <s v="Biguanides"/>
    <x v="0"/>
    <d v="2023-08-31T00:00:00"/>
    <s v="Biguanides"/>
  </r>
  <r>
    <s v="Oh5rB7p2YG6"/>
    <x v="37"/>
    <s v="Asian"/>
    <s v="Biguanides"/>
    <x v="0"/>
    <d v="2025-08-25T00:00:00"/>
    <s v="Biguanides"/>
  </r>
  <r>
    <s v="OJjEK/Tfhxc"/>
    <x v="37"/>
    <s v="Other"/>
    <s v="Biguanides"/>
    <x v="0"/>
    <d v="2014-02-21T00:00:00"/>
    <s v="Biguanides"/>
  </r>
  <r>
    <s v="oJT/MeHhvtk"/>
    <x v="37"/>
    <s v="Pacific peoples"/>
    <s v="Insulin isophane"/>
    <x v="1"/>
    <d v="2014-04-19T00:00:00"/>
    <s v="Insulin isophane-&gt;Biguanides"/>
  </r>
  <r>
    <s v="OIVNw28Bcf."/>
    <x v="37"/>
    <s v="Pacific peoples"/>
    <s v="Biguanides"/>
    <x v="0"/>
    <d v="2023-06-26T00:00:00"/>
    <s v="Biguanides"/>
  </r>
  <r>
    <s v="RUUo7IwRfaw"/>
    <x v="37"/>
    <s v="Asian"/>
    <s v="Biguanides"/>
    <x v="0"/>
    <d v="2022-08-25T00:00:00"/>
    <s v="Biguanides-&gt;Biguanides|GLP-1 agonists-&gt;GLP-1 agonists"/>
  </r>
  <r>
    <s v="RV6IwEC/iS6"/>
    <x v="37"/>
    <s v="Asian"/>
    <s v="Biguanides|DPP-4 inhibitors"/>
    <x v="0"/>
    <d v="2024-02-05T00:00:00"/>
    <s v="Biguanides|DPP-4 inhibitors-&gt;DPP-4 inhibitors-&gt;DPP-4 inhibitors|Thiazolidinedione"/>
  </r>
  <r>
    <s v="OrWiP1XnjZM"/>
    <x v="37"/>
    <s v="Asian"/>
    <s v="Biguanides"/>
    <x v="0"/>
    <d v="2025-10-02T00:00:00"/>
    <s v="Biguanides"/>
  </r>
  <r>
    <s v="os248eW7I5I"/>
    <x v="37"/>
    <s v="Asian"/>
    <s v="Biguanides"/>
    <x v="0"/>
    <d v="2021-12-23T00:00:00"/>
    <s v="Biguanides"/>
  </r>
  <r>
    <s v="otpKbWGmXQI"/>
    <x v="37"/>
    <s v="Other"/>
    <s v="Biguanides"/>
    <x v="0"/>
    <d v="2012-07-20T00:00:00"/>
    <s v="Biguanides"/>
  </r>
  <r>
    <s v="OuBKrYo5LS6"/>
    <x v="37"/>
    <s v="Other"/>
    <s v="Biguanides|Insulin isophane"/>
    <x v="0"/>
    <d v="2025-01-09T00:00:00"/>
    <s v="Biguanides|Insulin isophane-&gt;Insulin aspart|Insulin isophane"/>
  </r>
  <r>
    <s v="GwoREEXZJr6"/>
    <x v="37"/>
    <s v="Asian"/>
    <s v="Biguanides"/>
    <x v="0"/>
    <d v="2021-05-15T00:00:00"/>
    <s v="Biguanides-&gt;Biguanides|DPP-4 inhibitors-&gt;DPP-4 inhibitors-&gt;DPP-4 inhibitors|SGLT-2 inhibitors-&gt;Biguanides|DPP-4 inhibitors|Sulfonylureas"/>
  </r>
  <r>
    <s v="gXkyzcfkPtc"/>
    <x v="37"/>
    <s v="Asian"/>
    <s v="Biguanides"/>
    <x v="0"/>
    <d v="2024-09-10T00:00:00"/>
    <s v="Biguanides"/>
  </r>
  <r>
    <s v="GXaijaeKPhU"/>
    <x v="37"/>
    <s v="Asian"/>
    <s v="Biguanides"/>
    <x v="0"/>
    <d v="2012-04-24T00:00:00"/>
    <s v="Biguanides"/>
  </r>
  <r>
    <s v="gzbmtrGGVDM"/>
    <x v="37"/>
    <s v="Other"/>
    <s v="DPP-4 inhibitors"/>
    <x v="0"/>
    <d v="2023-12-13T00:00:00"/>
    <s v="DPP-4 inhibitors-&gt;Biguanides"/>
  </r>
  <r>
    <s v="H1Xb6en0hs."/>
    <x v="37"/>
    <s v="Asian"/>
    <s v="Biguanides"/>
    <x v="0"/>
    <d v="2020-06-19T00:00:00"/>
    <s v="Biguanides"/>
  </r>
  <r>
    <s v="H2iFDmLUApo"/>
    <x v="37"/>
    <s v="Other"/>
    <s v="Biguanides|Insulin isophane"/>
    <x v="0"/>
    <d v="2014-11-05T00:00:00"/>
    <s v="Biguanides|Insulin isophane-&gt;Insulin isophane-&gt;Biguanides"/>
  </r>
  <r>
    <s v="h3zA2DF0wW."/>
    <x v="37"/>
    <s v="Māori"/>
    <s v="Biguanides"/>
    <x v="0"/>
    <d v="2011-11-17T00:00:00"/>
    <s v="Biguanides-&gt;Biguanides|SGLT-2 inhibitors-&gt;SGLT-2 inhibitors"/>
  </r>
  <r>
    <s v="h57i4R0dUnc"/>
    <x v="37"/>
    <s v="Pacific peoples"/>
    <s v="Biguanides"/>
    <x v="0"/>
    <d v="2018-04-14T00:00:00"/>
    <s v="Biguanides"/>
  </r>
  <r>
    <s v="h6g27GqNsuU"/>
    <x v="37"/>
    <s v="Asian"/>
    <s v="Biguanides"/>
    <x v="0"/>
    <d v="2017-09-11T00:00:00"/>
    <s v="Biguanides"/>
  </r>
  <r>
    <s v="H7bvYCmcAQs"/>
    <x v="37"/>
    <s v="Other"/>
    <s v="Biguanides"/>
    <x v="0"/>
    <d v="2013-06-19T00:00:00"/>
    <s v="Biguanides-&gt;Sulfonylureas-&gt;Biguanides|Sulfonylureas-&gt;Biguanides|DPP-4 inhibitors|Sulfonylureas-&gt;DPP-4 inhibitors-&gt;Biguanides|DPP-4 inhibitors"/>
  </r>
  <r>
    <s v="H5TE1gGxRpg"/>
    <x v="37"/>
    <s v="Other"/>
    <s v="Biguanides"/>
    <x v="0"/>
    <d v="2025-09-08T00:00:00"/>
    <s v="Biguanides"/>
  </r>
  <r>
    <s v="HCiRfO4Rbek"/>
    <x v="37"/>
    <s v="Other"/>
    <s v="Biguanides"/>
    <x v="0"/>
    <d v="2020-07-30T00:00:00"/>
    <s v="Biguanides-&gt;DPP-4 inhibitors-&gt;Biguanides|DPP-4 inhibitors-&gt;Biguanides|Insulin glargine-&gt;Insulin glargine-&gt;DPP-4 inhibitors|Insulin glargine-&gt;Insulin glulisine-&gt;DPP-4 inhibitors|Insulin glargine|Insulin glulisine-&gt;Insulin glargine|Insulin glulisine-&gt;DPP-4 inhibitors|GLP-1 agonists|Insulin glargine|Insulin glulisine"/>
  </r>
  <r>
    <s v="HchOiDGElIY"/>
    <x v="37"/>
    <s v="Other"/>
    <s v="Biguanides"/>
    <x v="0"/>
    <d v="2018-03-12T00:00:00"/>
    <s v="Biguanides"/>
  </r>
  <r>
    <s v="hDZpdHXyjIE"/>
    <x v="37"/>
    <s v="Asian"/>
    <s v="Biguanides"/>
    <x v="0"/>
    <d v="2014-04-24T00:00:00"/>
    <s v="Biguanides"/>
  </r>
  <r>
    <s v="hi0kCRkxM/k"/>
    <x v="37"/>
    <s v="Other"/>
    <s v="DPP-4 inhibitors"/>
    <x v="0"/>
    <d v="2023-04-04T00:00:00"/>
    <s v="DPP-4 inhibitors"/>
  </r>
  <r>
    <s v="hJX/F9ms9xs"/>
    <x v="37"/>
    <s v="Other"/>
    <s v="Biguanides"/>
    <x v="0"/>
    <d v="2024-01-25T00:00:00"/>
    <s v="Biguanides-&gt;SGLT-2 inhibitors"/>
  </r>
  <r>
    <s v="hJxXQFNWYQI"/>
    <x v="37"/>
    <s v="Other"/>
    <s v="Biguanides"/>
    <x v="0"/>
    <d v="2025-07-02T00:00:00"/>
    <s v="Biguanides"/>
  </r>
  <r>
    <s v="HKSh8P4WDtU"/>
    <x v="37"/>
    <s v="Māori"/>
    <s v="Insulin isophane"/>
    <x v="1"/>
    <d v="2024-05-15T00:00:00"/>
    <s v="Insulin isophane-&gt;Biguanides|Insulin isophane"/>
  </r>
  <r>
    <s v="HGzulL6kz5c"/>
    <x v="37"/>
    <s v="Asian"/>
    <s v="Biguanides"/>
    <x v="0"/>
    <d v="2024-05-01T00:00:00"/>
    <s v="Biguanides"/>
  </r>
  <r>
    <s v="HG.QcQztGTA"/>
    <x v="37"/>
    <s v="Other"/>
    <s v="Biguanides"/>
    <x v="0"/>
    <d v="2017-11-13T00:00:00"/>
    <s v="Biguanides-&gt;Biguanides|Insulin glargine-&gt;Insulin glargine-&gt;Biguanides|DPP-4 inhibitors"/>
  </r>
  <r>
    <s v="KLOGQqBLxZ."/>
    <x v="37"/>
    <s v="Māori"/>
    <s v="Biguanides"/>
    <x v="0"/>
    <d v="2020-11-17T00:00:00"/>
    <s v="Biguanides-&gt;Biguanides|SGLT-2 inhibitors-&gt;SGLT-2 inhibitors-&gt;Biguanides|GLP-1 agonists-&gt;GLP-1 agonists"/>
  </r>
  <r>
    <s v="KM4dxO.lGw6"/>
    <x v="37"/>
    <s v="Pacific peoples"/>
    <s v="Biguanides"/>
    <x v="0"/>
    <d v="2025-12-03T00:00:00"/>
    <s v="Biguanides"/>
  </r>
  <r>
    <s v="KLc/xAntCTU"/>
    <x v="37"/>
    <s v="Māori"/>
    <s v="Biguanides"/>
    <x v="0"/>
    <d v="2022-03-04T00:00:00"/>
    <s v="Biguanides"/>
  </r>
  <r>
    <s v="KLCLsDSBhDw"/>
    <x v="37"/>
    <s v="Māori"/>
    <s v="Biguanides"/>
    <x v="0"/>
    <d v="2024-03-15T00:00:00"/>
    <s v="Biguanides"/>
  </r>
  <r>
    <s v="KmJjgJe4TTc"/>
    <x v="37"/>
    <s v="Māori"/>
    <s v="Biguanides"/>
    <x v="0"/>
    <d v="2022-09-07T00:00:00"/>
    <s v="Biguanides-&gt;SGLT-2 inhibitors-&gt;DPP-4 inhibitors|SGLT-2 inhibitors"/>
  </r>
  <r>
    <s v="KsE5.aU5ILE"/>
    <x v="37"/>
    <s v="Pacific peoples"/>
    <s v="Biguanides"/>
    <x v="0"/>
    <d v="2020-03-10T00:00:00"/>
    <s v="Biguanides"/>
  </r>
  <r>
    <s v="ksnCeg1f3y2"/>
    <x v="37"/>
    <s v="Asian"/>
    <s v="Insulin aspart"/>
    <x v="1"/>
    <d v="2025-10-09T00:00:00"/>
    <s v="Insulin aspart-&gt;Biguanides"/>
  </r>
  <r>
    <s v="ku7t9lMwMjY"/>
    <x v="37"/>
    <s v="Other"/>
    <s v="Biguanides"/>
    <x v="0"/>
    <d v="2023-03-15T00:00:00"/>
    <s v="Biguanides"/>
  </r>
  <r>
    <s v="KtC5zfAd.3M"/>
    <x v="37"/>
    <s v="Other"/>
    <s v="Biguanides"/>
    <x v="0"/>
    <d v="2015-02-13T00:00:00"/>
    <s v="Biguanides"/>
  </r>
  <r>
    <s v="KV34/UqT2tI"/>
    <x v="37"/>
    <s v="Other"/>
    <s v="Biguanides"/>
    <x v="0"/>
    <d v="2017-11-03T00:00:00"/>
    <s v="Biguanides-&gt;DPP-4 inhibitors"/>
  </r>
  <r>
    <s v="HM527M7DdUE"/>
    <x v="37"/>
    <s v="Other"/>
    <s v="Biguanides"/>
    <x v="0"/>
    <d v="2013-03-12T00:00:00"/>
    <s v="Biguanides"/>
  </r>
  <r>
    <s v="Hp10ZXSibG2"/>
    <x v="37"/>
    <s v="Asian"/>
    <s v="Biguanides|Insulin isophane"/>
    <x v="0"/>
    <d v="2024-08-09T00:00:00"/>
    <s v="Biguanides|Insulin isophane-&gt;Insulin isophane"/>
  </r>
  <r>
    <s v="HPXQW3oas2Q"/>
    <x v="37"/>
    <s v="Other"/>
    <s v="Biguanides"/>
    <x v="0"/>
    <d v="2020-09-15T00:00:00"/>
    <s v="Biguanides-&gt;Insulin glargine-&gt;Insulin aspart|Insulin glargine-&gt;Insulin aspart"/>
  </r>
  <r>
    <s v="hra.18MN1WQ"/>
    <x v="37"/>
    <s v="Asian"/>
    <s v="Insulin isophane"/>
    <x v="1"/>
    <d v="2013-04-21T00:00:00"/>
    <s v="Insulin isophane-&gt;Insulin aspart-&gt;Biguanides-&gt;Biguanides|DPP-4 inhibitors-&gt;DPP-4 inhibitors"/>
  </r>
  <r>
    <s v="HR2WTf8fuUE"/>
    <x v="37"/>
    <s v="Pacific peoples"/>
    <s v="Biguanides"/>
    <x v="0"/>
    <d v="2013-06-28T00:00:00"/>
    <s v="Biguanides-&gt;Biguanides|Sulfonylureas-&gt;Sulfonylureas-&gt;DPP-4 inhibitors|Sulfonylureas-&gt;DPP-4 inhibitors-&gt;Biguanides|DPP-4 inhibitors|Sulfonylureas-&gt;DPP-4 inhibitors|SGLT-2 inhibitors|Sulfonylureas-&gt;Biguanides|GLP-1 agonists-&gt;GLP-1 agonists-&gt;DPP-4 inhibitors|GLP-1 agonists|Sulfonylureas-&gt;DPP-4 inhibitors|GLP-1 agonists-&gt;Biguanides|DPP-4 inhibitors|GLP-1 agonists|Sulfonylureas-&gt;Biguanides|GLP-1 agonists|Sulfonylureas"/>
  </r>
  <r>
    <s v="KJbFNchozVs"/>
    <x v="37"/>
    <s v="Māori"/>
    <s v="Biguanides"/>
    <x v="0"/>
    <d v="2013-03-04T00:00:00"/>
    <s v="Biguanides-&gt;Biguanides|Sulfonylureas-&gt;Sulfonylureas-&gt;DPP-4 inhibitors-&gt;DPP-4 inhibitors|Sulfonylureas-&gt;DPP-4 inhibitors|SGLT-2 inhibitors"/>
  </r>
  <r>
    <s v="kJqpa1phyBw"/>
    <x v="37"/>
    <s v="Māori"/>
    <s v="Biguanides"/>
    <x v="0"/>
    <d v="2023-06-07T00:00:00"/>
    <s v="Biguanides"/>
  </r>
  <r>
    <s v="Kj62dE8l7rM"/>
    <x v="37"/>
    <s v="Other"/>
    <s v="Biguanides"/>
    <x v="0"/>
    <d v="2023-02-15T00:00:00"/>
    <s v="Biguanides"/>
  </r>
  <r>
    <s v="ZmjTOQxZ2DY"/>
    <x v="37"/>
    <s v="Asian"/>
    <s v="Biguanides"/>
    <x v="0"/>
    <d v="2025-06-10T00:00:00"/>
    <s v="Biguanides-&gt;Insulin glargine"/>
  </r>
  <r>
    <s v="ZoDv/sqXxMk"/>
    <x v="37"/>
    <s v="Asian"/>
    <s v="Biguanides"/>
    <x v="0"/>
    <d v="2025-01-20T00:00:00"/>
    <s v="Biguanides"/>
  </r>
  <r>
    <s v="zOMM4Vvy8H2"/>
    <x v="37"/>
    <s v="Pacific peoples"/>
    <s v="Biguanides"/>
    <x v="0"/>
    <d v="2019-07-24T00:00:00"/>
    <s v="Biguanides-&gt;DPP-4 inhibitors"/>
  </r>
  <r>
    <s v="zCmL/DUF8Tw"/>
    <x v="37"/>
    <s v="Pacific peoples"/>
    <s v="Biguanides"/>
    <x v="0"/>
    <d v="2024-10-16T00:00:00"/>
    <s v="Biguanides-&gt;Insulin isophane"/>
  </r>
  <r>
    <s v="zCptd5WJF5E"/>
    <x v="37"/>
    <s v="Asian"/>
    <s v="Biguanides"/>
    <x v="0"/>
    <d v="2018-05-09T00:00:00"/>
    <s v="Biguanides"/>
  </r>
  <r>
    <s v="Za51GdntYrk"/>
    <x v="37"/>
    <s v="Other"/>
    <s v="Biguanides"/>
    <x v="0"/>
    <d v="2024-05-22T00:00:00"/>
    <s v="Biguanides"/>
  </r>
  <r>
    <s v="xe1StMZvZE2"/>
    <x v="37"/>
    <s v="Māori"/>
    <s v="Biguanides"/>
    <x v="0"/>
    <d v="2024-12-09T00:00:00"/>
    <s v="Biguanides"/>
  </r>
  <r>
    <s v="xdLCUGUdwzY"/>
    <x v="37"/>
    <s v="Other"/>
    <s v="Insulin glargine"/>
    <x v="1"/>
    <d v="2025-06-25T00:00:00"/>
    <s v="Insulin glargine-&gt;Insulin glargine|SGLT-2 inhibitors-&gt;DPP-4 inhibitors|Insulin glargine|SGLT-2 inhibitors"/>
  </r>
  <r>
    <s v="ziexkgQNwqg"/>
    <x v="37"/>
    <s v="Māori"/>
    <s v="Biguanides"/>
    <x v="0"/>
    <d v="2023-10-19T00:00:00"/>
    <s v="Biguanides"/>
  </r>
  <r>
    <s v="zEUr7305wgg"/>
    <x v="37"/>
    <s v="Asian"/>
    <s v="Insulin glargine"/>
    <x v="1"/>
    <d v="2017-12-01T00:00:00"/>
    <s v="Insulin glargine-&gt;Biguanides-&gt;Biguanides|Insulin glargine-&gt;DPP-4 inhibitors|Insulin glargine-&gt;DPP-4 inhibitors|Insulin aspart|Insulin glargine-&gt;Biguanides|DPP-4 inhibitors|Insulin aspart|Insulin glargine-&gt;Biguanides|DPP-4 inhibitors|Insulin aspart|Insulin glargine|SGLT-2 inhibitors-&gt;Biguanides|SGLT-2 inhibitors-&gt;DPP-4 inhibitors|Insulin aspart|Insulin glargine|SGLT-2 inhibitors-&gt;Biguanides|DPP-4 inhibitors|Insulin glargine|SGLT-2 inhibitors-&gt;DPP-4 inhibitors|Insulin glargine|SGLT-2 inhibitors"/>
  </r>
  <r>
    <s v="zEDS2kH3nHI"/>
    <x v="37"/>
    <s v="Other"/>
    <s v="Biguanides"/>
    <x v="0"/>
    <d v="2012-04-27T00:00:00"/>
    <s v="Biguanides"/>
  </r>
  <r>
    <s v="Wv5a8okqiHs"/>
    <x v="37"/>
    <s v="Pacific peoples"/>
    <s v="Biguanides"/>
    <x v="0"/>
    <d v="2016-04-01T00:00:00"/>
    <s v="Biguanides-&gt;DPP-4 inhibitors|Sulfonylureas-&gt;DPP-4 inhibitors-&gt;DPP-4 inhibitors|SGLT-2 inhibitors|Sulfonylureas-&gt;SGLT-2 inhibitors-&gt;DPP-4 inhibitors|SGLT-2 inhibitors-&gt;Sulfonylureas"/>
  </r>
  <r>
    <s v="wTKnYhxAH9g"/>
    <x v="37"/>
    <s v="Pacific peoples"/>
    <s v="Biguanides"/>
    <x v="0"/>
    <d v="2021-06-23T00:00:00"/>
    <s v="Biguanides-&gt;SGLT-2 inhibitors-&gt;Insulin glargine-&gt;Biguanides|Insulin glargine-&gt;Insulin glargine|SGLT-2 inhibitors-&gt;Biguanides|SGLT-2 inhibitors-&gt;Biguanides|Insulin glargine|SGLT-2 inhibitors-&gt;DPP-4 inhibitors|Insulin glargine|SGLT-2 inhibitors-&gt;DPP-4 inhibitors|Insulin glargine-&gt;DPP-4 inhibitors-&gt;DPP-4 inhibitors|SGLT-2 inhibitors-&gt;DPP-4 inhibitors|Insulin glargine|SGLT-2 inhibitors|Thiazolidinedione-&gt;DPP-4 inhibitors|Insulin glargine|Thiazolidinedione"/>
  </r>
  <r>
    <s v="WTT3xAAveM2"/>
    <x v="37"/>
    <s v="Asian"/>
    <s v="Biguanides|DPP-4 inhibitors"/>
    <x v="0"/>
    <d v="2023-08-31T00:00:00"/>
    <s v="Biguanides|DPP-4 inhibitors-&gt;DPP-4 inhibitors-&gt;Biguanides-&gt;Insulin isophane-&gt;Insulin aspart-&gt;Insulin aspart|Insulin isophane-&gt;Biguanides|Insulin aspart|Insulin isophane"/>
  </r>
  <r>
    <s v="wUIXqvc2V/g"/>
    <x v="37"/>
    <s v="Māori"/>
    <s v="Biguanides"/>
    <x v="0"/>
    <d v="2025-06-17T00:00:00"/>
    <s v="Biguanides"/>
  </r>
  <r>
    <s v="WrE/tv1YclU"/>
    <x v="37"/>
    <s v="Māori"/>
    <s v="Biguanides"/>
    <x v="0"/>
    <d v="2015-05-14T00:00:00"/>
    <s v="Biguanides-&gt;DPP-4 inhibitors-&gt;Sulfonylureas-&gt;SGLT-2 inhibitors|Sulfonylureas-&gt;SGLT-2 inhibitors-&gt;DPP-4 inhibitors|SGLT-2 inhibitors"/>
  </r>
  <r>
    <s v="WQBCYPJeplo"/>
    <x v="37"/>
    <s v="Other"/>
    <s v="Biguanides"/>
    <x v="0"/>
    <d v="2018-06-14T00:00:00"/>
    <s v="Biguanides-&gt;Biguanides|Insulin glargine-&gt;Insulin glargine-&gt;Biguanides|Insulin glargine|SGLT-2 inhibitors-&gt;Insulin glargine|SGLT-2 inhibitors"/>
  </r>
  <r>
    <s v="WOq36ZQaDYc"/>
    <x v="37"/>
    <s v="Asian"/>
    <s v="Biguanides"/>
    <x v="0"/>
    <d v="2025-05-29T00:00:00"/>
    <s v="Biguanides-&gt;Insulin aspart-&gt;Insulin isophane"/>
  </r>
  <r>
    <s v="wnKhMfa0DWc"/>
    <x v="37"/>
    <s v="Asian"/>
    <s v="Biguanides"/>
    <x v="0"/>
    <d v="2025-10-30T00:00:00"/>
    <s v="Biguanides"/>
  </r>
  <r>
    <s v="wLHX/0khtR."/>
    <x v="37"/>
    <s v="Asian"/>
    <s v="Biguanides|Insulin isophane"/>
    <x v="0"/>
    <d v="2018-09-12T00:00:00"/>
    <s v="Biguanides|Insulin isophane"/>
  </r>
  <r>
    <s v="WymCmMoHwAM"/>
    <x v="37"/>
    <s v="Asian"/>
    <s v="SGLT-2 inhibitors"/>
    <x v="0"/>
    <d v="2024-06-24T00:00:00"/>
    <s v="SGLT-2 inhibitors"/>
  </r>
  <r>
    <s v="WzTvjcRfz/Q"/>
    <x v="37"/>
    <s v="Asian"/>
    <s v="Biguanides"/>
    <x v="0"/>
    <d v="2011-10-11T00:00:00"/>
    <s v="Biguanides-&gt;Biguanides|DPP-4 inhibitors-&gt;DPP-4 inhibitors"/>
  </r>
  <r>
    <s v="x0hEpkL8lGg"/>
    <x v="37"/>
    <s v="Asian"/>
    <s v="Biguanides|Insulin isophane with insulin neutral"/>
    <x v="0"/>
    <d v="2015-01-07T00:00:00"/>
    <s v="Biguanides|Insulin isophane with insulin neutral-&gt;Insulin isophane with insulin neutral-&gt;Biguanides|Insulin aspart|Insulin isophane with insulin neutral-&gt;Insulin aspart|Insulin isophane with insulin neutral-&gt;Biguanides-&gt;Biguanides|Insulin glargine|Sulfonylureas-&gt;Insulin glargine-&gt;Biguanides|Insulin glargine-&gt;Insulin glargine|Sulfonylureas-&gt;Biguanides|Sulfonylureas|Thiazolidinedione-&gt;DPP-4 inhibitors|Insulin glargine-&gt;Sulfonylureas-&gt;DPP-4 inhibitors|Insulin glargine|Sulfonylureas-&gt;DPP-4 inhibitors|Sulfonylureas-&gt;DPP-4 inhibitors"/>
  </r>
  <r>
    <s v="X1w1B9MwKuw"/>
    <x v="37"/>
    <s v="Asian"/>
    <s v="Biguanides"/>
    <x v="0"/>
    <d v="2022-01-24T00:00:00"/>
    <s v="Biguanides"/>
  </r>
  <r>
    <s v="X6.47.AckXs"/>
    <x v="37"/>
    <s v="Pacific peoples"/>
    <s v="Biguanides|DPP-4 inhibitors"/>
    <x v="0"/>
    <d v="2025-12-16T00:00:00"/>
    <s v="Biguanides|DPP-4 inhibitors"/>
  </r>
  <r>
    <s v="x3K.yz7v2Jc"/>
    <x v="37"/>
    <s v="Māori"/>
    <s v="Biguanides"/>
    <x v="0"/>
    <d v="2019-03-09T00:00:00"/>
    <s v="Biguanides"/>
  </r>
  <r>
    <s v="TaA1Pu8fFys"/>
    <x v="37"/>
    <s v="Asian"/>
    <s v="Biguanides"/>
    <x v="0"/>
    <d v="2016-03-23T00:00:00"/>
    <s v="Biguanides-&gt;DPP-4 inhibitors-&gt;DPP-4 inhibitors|Sulfonylureas-&gt;GLP-1 agonists"/>
  </r>
  <r>
    <s v="t79fAmoXcJg"/>
    <x v="37"/>
    <s v="Asian"/>
    <s v="Biguanides"/>
    <x v="0"/>
    <d v="2025-12-03T00:00:00"/>
    <s v="Biguanides"/>
  </r>
  <r>
    <s v="T7Gll.NmLRc"/>
    <x v="37"/>
    <s v="Asian"/>
    <s v="Biguanides"/>
    <x v="0"/>
    <d v="2021-07-07T00:00:00"/>
    <s v="Biguanides"/>
  </r>
  <r>
    <s v="T4x4P1llFd6"/>
    <x v="37"/>
    <s v="Other"/>
    <s v="Biguanides"/>
    <x v="0"/>
    <d v="2023-05-19T00:00:00"/>
    <s v="Biguanides"/>
  </r>
  <r>
    <s v="T1MjNErYY.U"/>
    <x v="37"/>
    <s v="Asian"/>
    <s v="Biguanides|Sulfonylureas"/>
    <x v="0"/>
    <d v="2019-05-28T00:00:00"/>
    <s v="Biguanides|Sulfonylureas-&gt;DPP-4 inhibitors-&gt;Biguanides"/>
  </r>
  <r>
    <s v="T2a9cQ3YvPI"/>
    <x v="37"/>
    <s v="Other"/>
    <s v="Biguanides"/>
    <x v="0"/>
    <d v="2014-10-07T00:00:00"/>
    <s v="Biguanides-&gt;Sulfonylureas-&gt;Biguanides|Sulfonylureas-&gt;DPP-4 inhibitors-&gt;Biguanides|DPP-4 inhibitors|Sulfonylureas-&gt;DPP-4 inhibitors|Sulfonylureas-&gt;DPP-4 inhibitors|SGLT-2 inhibitors-&gt;SGLT-2 inhibitors"/>
  </r>
  <r>
    <s v="tfjw9gsa1o."/>
    <x v="37"/>
    <s v="Other"/>
    <s v="Biguanides"/>
    <x v="0"/>
    <d v="2014-05-14T00:00:00"/>
    <s v="Biguanides"/>
  </r>
  <r>
    <s v="tfl9ZvsEe/Y"/>
    <x v="37"/>
    <s v="Other"/>
    <s v="Biguanides"/>
    <x v="0"/>
    <d v="2023-09-22T00:00:00"/>
    <s v="Biguanides-&gt;DPP-4 inhibitors"/>
  </r>
  <r>
    <s v="tcydYgCRcSs"/>
    <x v="37"/>
    <s v="Other"/>
    <s v="Biguanides"/>
    <x v="0"/>
    <d v="2013-06-04T00:00:00"/>
    <s v="Biguanides"/>
  </r>
  <r>
    <s v="TBuhcz0YYks"/>
    <x v="37"/>
    <s v="Asian"/>
    <s v="Biguanides"/>
    <x v="0"/>
    <d v="2021-10-05T00:00:00"/>
    <s v="Biguanides"/>
  </r>
  <r>
    <s v="tpLv1f6KJTU"/>
    <x v="37"/>
    <s v="Pacific peoples"/>
    <s v="Biguanides"/>
    <x v="0"/>
    <d v="2021-11-30T00:00:00"/>
    <s v="Biguanides-&gt;DPP-4 inhibitors"/>
  </r>
  <r>
    <s v="tPTjK.ozkGY"/>
    <x v="37"/>
    <s v="Māori"/>
    <s v="Biguanides"/>
    <x v="0"/>
    <d v="2012-11-30T00:00:00"/>
    <s v="Biguanides"/>
  </r>
  <r>
    <s v="wJw0ukyLSBQ"/>
    <x v="37"/>
    <s v="Other"/>
    <s v="Biguanides"/>
    <x v="0"/>
    <d v="2022-05-20T00:00:00"/>
    <s v="Biguanides-&gt;DPP-4 inhibitors"/>
  </r>
  <r>
    <s v="thMI1XFEwa6"/>
    <x v="37"/>
    <s v="Pacific peoples"/>
    <s v="Biguanides"/>
    <x v="0"/>
    <d v="2024-03-12T00:00:00"/>
    <s v="Biguanides"/>
  </r>
  <r>
    <s v="TgptjBmxbJw"/>
    <x v="37"/>
    <s v="Other"/>
    <s v="Biguanides"/>
    <x v="0"/>
    <d v="2019-03-19T00:00:00"/>
    <s v="Biguanides-&gt;Biguanides|Insulin glargine-&gt;Insulin glargine"/>
  </r>
  <r>
    <s v="tgw1V2qlcLw"/>
    <x v="37"/>
    <s v="Māori"/>
    <s v="Sulfonylureas"/>
    <x v="0"/>
    <d v="2012-03-21T00:00:00"/>
    <s v="Sulfonylureas-&gt;Biguanides|Sulfonylureas-&gt;Biguanides-&gt;DPP-4 inhibitors-&gt;DPP-4 inhibitors|Sulfonylureas-&gt;Biguanides|DPP-4 inhibitors|Sulfonylureas"/>
  </r>
  <r>
    <s v="tk85JTBuv6A"/>
    <x v="37"/>
    <s v="Māori"/>
    <s v="Biguanides|SGLT-2 inhibitors"/>
    <x v="0"/>
    <d v="2024-07-25T00:00:00"/>
    <s v="Biguanides|SGLT-2 inhibitors"/>
  </r>
  <r>
    <s v="TJhkN9lT31o"/>
    <x v="37"/>
    <s v="Other"/>
    <s v="Biguanides"/>
    <x v="0"/>
    <d v="2018-11-02T00:00:00"/>
    <s v="Biguanides"/>
  </r>
  <r>
    <s v="pLXzShEmYao"/>
    <x v="37"/>
    <s v="Pacific peoples"/>
    <s v="Biguanides"/>
    <x v="0"/>
    <d v="2014-06-09T00:00:00"/>
    <s v="Biguanides-&gt;Biguanides|Sulfonylureas-&gt;DPP-4 inhibitors|SGLT-2 inhibitors-&gt;DPP-4 inhibitors|SGLT-2 inhibitors|Sulfonylureas"/>
  </r>
  <r>
    <s v="PKFW4f5DhCA"/>
    <x v="37"/>
    <s v="Asian"/>
    <s v="Biguanides"/>
    <x v="0"/>
    <d v="2016-02-29T00:00:00"/>
    <s v="Biguanides-&gt;Insulin isophane-&gt;Insulin aspart"/>
  </r>
  <r>
    <s v="soO2IpPIR82"/>
    <x v="37"/>
    <s v="Māori"/>
    <s v="Biguanides"/>
    <x v="0"/>
    <d v="2012-05-22T00:00:00"/>
    <s v="Biguanides"/>
  </r>
  <r>
    <s v="t06B4jVe156"/>
    <x v="37"/>
    <s v="Asian"/>
    <s v="DPP-4 inhibitors|Sulfonylureas"/>
    <x v="0"/>
    <d v="2021-11-23T00:00:00"/>
    <s v="DPP-4 inhibitors|Sulfonylureas-&gt;DPP-4 inhibitors-&gt;SGLT-2 inhibitors-&gt;DPP-4 inhibitors|SGLT-2 inhibitors"/>
  </r>
  <r>
    <s v="t.k0wnnqGSs"/>
    <x v="37"/>
    <s v="Māori"/>
    <s v="Biguanides"/>
    <x v="0"/>
    <d v="2022-03-15T00:00:00"/>
    <s v="Biguanides"/>
  </r>
  <r>
    <s v="T/1rGATIwLg"/>
    <x v="37"/>
    <s v="Other"/>
    <s v="Biguanides"/>
    <x v="0"/>
    <d v="2019-10-09T00:00:00"/>
    <s v="Biguanides"/>
  </r>
  <r>
    <s v="Sykhj4or6rA"/>
    <x v="37"/>
    <s v="Māori"/>
    <s v="Biguanides"/>
    <x v="0"/>
    <d v="2025-09-04T00:00:00"/>
    <s v="Biguanides"/>
  </r>
  <r>
    <s v="sZuIuX4inzE"/>
    <x v="37"/>
    <s v="Pacific peoples"/>
    <s v="Biguanides"/>
    <x v="0"/>
    <d v="2012-03-12T00:00:00"/>
    <s v="Biguanides-&gt;Sulfonylureas-&gt;Biguanides|Sulfonylureas-&gt;Biguanides|DPP-4 inhibitors|Sulfonylureas-&gt;Biguanides|SGLT-2 inhibitors|Sulfonylureas-&gt;DPP-4 inhibitors-&gt;DPP-4 inhibitors|Sulfonylureas"/>
  </r>
  <r>
    <s v="SYo9N.GwkoE"/>
    <x v="37"/>
    <s v="Asian"/>
    <s v="DPP-4 inhibitors"/>
    <x v="0"/>
    <d v="2025-05-22T00:00:00"/>
    <s v="DPP-4 inhibitors"/>
  </r>
  <r>
    <s v="svCpxE.ZuJk"/>
    <x v="37"/>
    <s v="Asian"/>
    <s v="Biguanides|Insulin aspart|Insulin isophane"/>
    <x v="0"/>
    <d v="2023-12-13T00:00:00"/>
    <s v="Biguanides|Insulin aspart|Insulin isophane"/>
  </r>
  <r>
    <s v="SUh2WvXz9W."/>
    <x v="37"/>
    <s v="Māori"/>
    <s v="Biguanides"/>
    <x v="0"/>
    <d v="2024-08-20T00:00:00"/>
    <s v="Biguanides-&gt;GLP-1 agonists"/>
  </r>
  <r>
    <s v="SUnej/D/mew"/>
    <x v="37"/>
    <s v="Asian"/>
    <s v="Biguanides|SGLT-2 inhibitors"/>
    <x v="0"/>
    <d v="2025-04-23T00:00:00"/>
    <s v="Biguanides|SGLT-2 inhibitors"/>
  </r>
  <r>
    <s v="sRSpfqLYbrU"/>
    <x v="37"/>
    <s v="Māori"/>
    <s v="Biguanides"/>
    <x v="0"/>
    <d v="2017-11-17T00:00:00"/>
    <s v="Biguanides"/>
  </r>
  <r>
    <s v="Sq1A9m8eNVs"/>
    <x v="37"/>
    <s v="Asian"/>
    <s v="Biguanides"/>
    <x v="0"/>
    <d v="2017-12-14T00:00:00"/>
    <s v="Biguanides"/>
  </r>
  <r>
    <s v="9kg8RYE/HmY"/>
    <x v="37"/>
    <s v="Māori"/>
    <s v="Biguanides"/>
    <x v="0"/>
    <d v="2022-12-15T00:00:00"/>
    <s v="Biguanides"/>
  </r>
  <r>
    <s v="9hr1uha7dzE"/>
    <x v="37"/>
    <s v="Asian"/>
    <s v="DPP-4 inhibitors"/>
    <x v="0"/>
    <d v="2024-05-24T00:00:00"/>
    <s v="DPP-4 inhibitors"/>
  </r>
  <r>
    <s v="9CmOF9p0Gv2"/>
    <x v="37"/>
    <s v="Māori"/>
    <s v="Biguanides"/>
    <x v="0"/>
    <d v="2017-04-10T00:00:00"/>
    <s v="Biguanides-&gt;Sulfonylureas-&gt;Biguanides|Sulfonylureas-&gt;DPP-4 inhibitors|Sulfonylureas-&gt;GLP-1 agonists-&gt;Biguanides|GLP-1 agonists|Sulfonylureas-&gt;Biguanides|GLP-1 agonists"/>
  </r>
  <r>
    <s v="9aFuBla3kbo"/>
    <x v="37"/>
    <s v="Pacific peoples"/>
    <s v="Biguanides"/>
    <x v="0"/>
    <d v="2013-01-07T00:00:00"/>
    <s v="Biguanides-&gt;Sulfonylureas-&gt;Biguanides|Sulfonylureas-&gt;Biguanides|Insulin glargine|Sulfonylureas-&gt;Insulin glargine-&gt;Insulin glargine|Sulfonylureas-&gt;GLP-1 agonists|Insulin glargine"/>
  </r>
  <r>
    <s v="9AVYzXsEzvc"/>
    <x v="37"/>
    <s v="Pacific peoples"/>
    <s v="Biguanides"/>
    <x v="0"/>
    <d v="2021-01-12T00:00:00"/>
    <s v="Biguanides-&gt;Biguanides|GLP-1 agonists-&gt;DPP-4 inhibitors|SGLT-2 inhibitors-&gt;Biguanides|DPP-4 inhibitors|GLP-1 agonists-&gt;Biguanides|DPP-4 inhibitors|GLP-1 agonists|SGLT-2 inhibitors"/>
  </r>
  <r>
    <s v="9B9wcDGUqmk"/>
    <x v="37"/>
    <s v="Asian"/>
    <s v="Biguanides"/>
    <x v="0"/>
    <d v="2024-11-19T00:00:00"/>
    <s v="Biguanides"/>
  </r>
  <r>
    <s v="94lQdG9NQYs"/>
    <x v="37"/>
    <s v="Māori"/>
    <s v="Insulin isophane"/>
    <x v="1"/>
    <d v="2014-06-18T00:00:00"/>
    <s v="Insulin isophane-&gt;Biguanides-&gt;Biguanides|DPP-4 inhibitors-&gt;DPP-4 inhibitors-&gt;Biguanides|GLP-1 agonists-&gt;Biguanides|DPP-4 inhibitors|GLP-1 agonists-&gt;GLP-1 agonists"/>
  </r>
  <r>
    <s v="8ZBc.2h2ShE"/>
    <x v="37"/>
    <s v="Pacific peoples"/>
    <s v="Biguanides"/>
    <x v="0"/>
    <d v="2011-06-07T00:00:00"/>
    <s v="Biguanides-&gt;Biguanides|Sulfonylureas-&gt;Sulfonylureas-&gt;Insulin isophane-&gt;Insulin aspart-&gt;Insulin aspart|Insulin isophane-&gt;DPP-4 inhibitors|Sulfonylureas-&gt;SGLT-2 inhibitors-&gt;SGLT-2 inhibitors|Sulfonylureas-&gt;DPP-4 inhibitors|SGLT-2 inhibitors-&gt;Biguanides|DPP-4 inhibitors|SGLT-2 inhibitors-&gt;DPP-4 inhibitors|SGLT-2 inhibitors|Sulfonylureas-&gt;Biguanides|DPP-4 inhibitors|SGLT-2 inhibitors|Sulfonylureas"/>
  </r>
  <r>
    <s v="90Dn9In9QlY"/>
    <x v="37"/>
    <s v="Asian"/>
    <s v="Biguanides"/>
    <x v="0"/>
    <d v="2020-10-14T00:00:00"/>
    <s v="Biguanides"/>
  </r>
  <r>
    <s v="8ucusmop.fM"/>
    <x v="37"/>
    <s v="Māori"/>
    <s v="Biguanides"/>
    <x v="0"/>
    <d v="2017-03-24T00:00:00"/>
    <s v="Biguanides"/>
  </r>
  <r>
    <s v="8SGCMtHMvxw"/>
    <x v="37"/>
    <s v="Asian"/>
    <s v="Biguanides"/>
    <x v="0"/>
    <d v="2023-01-12T00:00:00"/>
    <s v="Biguanides-&gt;Biguanides|DPP-4 inhibitors-&gt;DPP-4 inhibitors"/>
  </r>
  <r>
    <s v="8X2acm1aCKQ"/>
    <x v="37"/>
    <s v="Other"/>
    <s v="Biguanides"/>
    <x v="0"/>
    <d v="2025-10-15T00:00:00"/>
    <s v="Biguanides"/>
  </r>
  <r>
    <s v="8WZHQVqjjl6"/>
    <x v="37"/>
    <s v="Other"/>
    <s v="Biguanides"/>
    <x v="0"/>
    <d v="2023-12-19T00:00:00"/>
    <s v="Biguanides"/>
  </r>
  <r>
    <s v="8vNrhezt0m."/>
    <x v="37"/>
    <s v="Asian"/>
    <s v="Biguanides"/>
    <x v="0"/>
    <d v="2022-08-29T00:00:00"/>
    <s v="Biguanides"/>
  </r>
  <r>
    <s v="2rMvdPDyn7Y"/>
    <x v="37"/>
    <s v="Asian"/>
    <s v="Biguanides"/>
    <x v="0"/>
    <d v="2017-08-13T00:00:00"/>
    <s v="Biguanides-&gt;DPP-4 inhibitors-&gt;DPP-4 inhibitors|Sulfonylureas"/>
  </r>
  <r>
    <s v="2Uaz5EX1WkM"/>
    <x v="37"/>
    <s v="Other"/>
    <s v="Biguanides"/>
    <x v="0"/>
    <d v="2018-01-04T00:00:00"/>
    <s v="Biguanides"/>
  </r>
  <r>
    <s v="2jtDizZlO7Y"/>
    <x v="37"/>
    <s v="Other"/>
    <s v="Biguanides"/>
    <x v="0"/>
    <d v="2022-03-18T00:00:00"/>
    <s v="Biguanides-&gt;Biguanides|DPP-4 inhibitors-&gt;DPP-4 inhibitors-&gt;Biguanides|DPP-4 inhibitors|SGLT-2 inhibitors-&gt;SGLT-2 inhibitors"/>
  </r>
  <r>
    <s v="2MB4Z4SRC9Y"/>
    <x v="37"/>
    <s v="Other"/>
    <s v="Biguanides"/>
    <x v="0"/>
    <d v="2023-08-16T00:00:00"/>
    <s v="Biguanides-&gt;SGLT-2 inhibitors"/>
  </r>
  <r>
    <s v="2lVgs9Wesis"/>
    <x v="37"/>
    <s v="Other"/>
    <s v="Biguanides"/>
    <x v="0"/>
    <d v="2011-07-12T00:00:00"/>
    <s v="Biguanides"/>
  </r>
  <r>
    <s v="2ZMLxCOBGvI"/>
    <x v="37"/>
    <s v="Māori"/>
    <s v="Biguanides"/>
    <x v="0"/>
    <d v="2016-03-18T00:00:00"/>
    <s v="Biguanides"/>
  </r>
  <r>
    <s v="3.cOZmsJneQ"/>
    <x v="37"/>
    <s v="Other"/>
    <s v="Insulin isophane"/>
    <x v="1"/>
    <d v="2022-11-08T00:00:00"/>
    <s v="Insulin isophane-&gt;Biguanides"/>
  </r>
  <r>
    <s v="2xcUMYXeCPE"/>
    <x v="37"/>
    <s v="Māori"/>
    <s v="Biguanides"/>
    <x v="0"/>
    <d v="2014-11-18T00:00:00"/>
    <s v="Biguanides-&gt;Sulfonylureas-&gt;Thiazolidinedione-&gt;DPP-4 inhibitors-&gt;DPP-4 inhibitors|Sulfonylureas-&gt;SGLT-2 inhibitors-&gt;DPP-4 inhibitors|SGLT-2 inhibitors|Sulfonylureas-&gt;DPP-4 inhibitors|Sulfonylureas|Thiazolidinedione-&gt;GLP-1 agonists-&gt;DPP-4 inhibitors|GLP-1 agonists|Sulfonylureas|Thiazolidinedione-&gt;GLP-1 agonists|Sulfonylureas"/>
  </r>
  <r>
    <s v="2WpF9CbJrQc"/>
    <x v="37"/>
    <s v="Other"/>
    <s v="Biguanides"/>
    <x v="0"/>
    <d v="2013-05-10T00:00:00"/>
    <s v="Biguanides"/>
  </r>
  <r>
    <s v="2I7YcLqqvDY"/>
    <x v="37"/>
    <s v="Other"/>
    <s v="Biguanides"/>
    <x v="0"/>
    <d v="2024-02-07T00:00:00"/>
    <s v="Biguanides"/>
  </r>
  <r>
    <s v="2idoVaYkYBo"/>
    <x v="37"/>
    <s v="Asian"/>
    <s v="Biguanides"/>
    <x v="0"/>
    <d v="2016-05-17T00:00:00"/>
    <s v="Biguanides"/>
  </r>
  <r>
    <s v="272g1TIe3.U"/>
    <x v="37"/>
    <s v="Other"/>
    <s v="Biguanides"/>
    <x v="0"/>
    <d v="2022-04-28T00:00:00"/>
    <s v="Biguanides-&gt;Biguanides|DPP-4 inhibitors"/>
  </r>
  <r>
    <s v="273kQ/MaQG."/>
    <x v="37"/>
    <s v="Asian"/>
    <s v="Biguanides"/>
    <x v="0"/>
    <d v="2020-03-31T00:00:00"/>
    <s v="Biguanides-&gt;DPP-4 inhibitors-&gt;DPP-4 inhibitors|SGLT-2 inhibitors|Sulfonylureas"/>
  </r>
  <r>
    <s v="zyeUjpstNH6"/>
    <x v="37"/>
    <s v="Māori"/>
    <s v="Biguanides"/>
    <x v="0"/>
    <d v="2012-12-13T00:00:00"/>
    <s v="Biguanides-&gt;Biguanides|Sulfonylureas-&gt;Sulfonylureas-&gt;Biguanides|Insulin glargine|Sulfonylureas-&gt;Insulin glargine-&gt;Biguanides|Insulin glargine-&gt;DPP-4 inhibitors-&gt;Biguanides|DPP-4 inhibitors|Insulin glargine-&gt;DPP-4 inhibitors|Insulin glargine|SGLT-2 inhibitors-&gt;DPP-4 inhibitors|SGLT-2 inhibitors-&gt;Insulin aspart-&gt;DPP-4 inhibitors|Insulin aspart|SGLT-2 inhibitors"/>
  </r>
  <r>
    <s v="ZZd3tAcADjU"/>
    <x v="37"/>
    <s v="Pacific peoples"/>
    <s v="Biguanides|DPP-4 inhibitors"/>
    <x v="0"/>
    <d v="2023-05-02T00:00:00"/>
    <s v="Biguanides|DPP-4 inhibitors-&gt;SGLT-2 inhibitors-&gt;DPP-4 inhibitors-&gt;Biguanides|DPP-4 inhibitors|SGLT-2 inhibitors"/>
  </r>
  <r>
    <s v="1Hq4HZO1Uqk"/>
    <x v="37"/>
    <s v="Asian"/>
    <s v="Biguanides"/>
    <x v="0"/>
    <d v="2012-11-14T00:00:00"/>
    <s v="Biguanides-&gt;Sulfonylureas-&gt;Biguanides|Sulfonylureas"/>
  </r>
  <r>
    <s v="1MiCz9reuCc"/>
    <x v="37"/>
    <s v="Māori"/>
    <s v="Biguanides|DPP-4 inhibitors"/>
    <x v="0"/>
    <d v="2025-09-06T00:00:00"/>
    <s v="Biguanides|DPP-4 inhibitors-&gt;DPP-4 inhibitors-&gt;Biguanides"/>
  </r>
  <r>
    <s v="1OZARSIoSno"/>
    <x v="37"/>
    <s v="Other"/>
    <s v="Biguanides"/>
    <x v="0"/>
    <d v="2025-02-11T00:00:00"/>
    <s v="Biguanides-&gt;DPP-4 inhibitors-&gt;Biguanides|DPP-4 inhibitors"/>
  </r>
  <r>
    <s v="1kAsexeP60s"/>
    <x v="37"/>
    <s v="Asian"/>
    <s v="Biguanides"/>
    <x v="0"/>
    <d v="2024-10-24T00:00:00"/>
    <s v="Biguanides-&gt;DPP-4 inhibitors|Sulfonylureas-&gt;Insulin isophane-&gt;DPP-4 inhibitors|Insulin isophane|Sulfonylureas"/>
  </r>
  <r>
    <s v="1LDZ.UVVb3g"/>
    <x v="37"/>
    <s v="Other"/>
    <s v="Biguanides"/>
    <x v="0"/>
    <d v="2023-12-15T00:00:00"/>
    <s v="Biguanides"/>
  </r>
  <r>
    <s v="1IhJ/ZEGJsM"/>
    <x v="37"/>
    <s v="Asian"/>
    <s v="Biguanides"/>
    <x v="0"/>
    <d v="2023-08-22T00:00:00"/>
    <s v="Biguanides"/>
  </r>
  <r>
    <s v="aBLtk7OSoo2"/>
    <x v="37"/>
    <s v="Pacific peoples"/>
    <s v="Biguanides"/>
    <x v="0"/>
    <d v="2023-08-04T00:00:00"/>
    <s v="Biguanides-&gt;DPP-4 inhibitors-&gt;DPP-4 inhibitors|Sulfonylureas"/>
  </r>
  <r>
    <s v="AAQDknGzPAw"/>
    <x v="37"/>
    <s v="Pacific peoples"/>
    <s v="Biguanides|Sulfonylureas"/>
    <x v="0"/>
    <d v="2025-07-25T00:00:00"/>
    <s v="Biguanides|Sulfonylureas-&gt;SGLT-2 inhibitors|Sulfonylureas"/>
  </r>
  <r>
    <s v="afPcr5cJwig"/>
    <x v="37"/>
    <s v="Other"/>
    <s v="Biguanides"/>
    <x v="0"/>
    <d v="2015-05-14T00:00:00"/>
    <s v="Biguanides-&gt;Sulfonylureas-&gt;Biguanides|Sulfonylureas-&gt;Insulin glargine-&gt;Sulfonylureas|Thiazolidinedione-&gt;Insulin aspart-&gt;Biguanides|Insulin glargine|Sulfonylureas-&gt;Biguanides|Insulin aspart-&gt;Insulin aspart|Insulin glargine-&gt;Biguanides|Insulin aspart|Insulin glargine"/>
  </r>
  <r>
    <s v="9nM2/J46P8Q"/>
    <x v="37"/>
    <s v="Asian"/>
    <s v="Biguanides"/>
    <x v="0"/>
    <d v="2019-01-30T00:00:00"/>
    <s v="Biguanides-&gt;Insulin aspart|Insulin isophane-&gt;Insulin aspart"/>
  </r>
  <r>
    <s v="9mo4BdMNUYA"/>
    <x v="37"/>
    <s v="Asian"/>
    <s v="Biguanides"/>
    <x v="0"/>
    <d v="2024-02-08T00:00:00"/>
    <s v="Biguanides"/>
  </r>
  <r>
    <s v="9R/ujqOiNZU"/>
    <x v="37"/>
    <s v="Pacific peoples"/>
    <s v="Biguanides"/>
    <x v="0"/>
    <d v="2018-09-24T00:00:00"/>
    <s v="Biguanides-&gt;DPP-4 inhibitors-&gt;Sulfonylureas-&gt;DPP-4 inhibitors|Sulfonylureas-&gt;DPP-4 inhibitors|SGLT-2 inhibitors-&gt;SGLT-2 inhibitors-&gt;DPP-4 inhibitors|SGLT-2 inhibitors|Sulfonylureas"/>
  </r>
  <r>
    <s v="9sPnIB3ToZc"/>
    <x v="37"/>
    <s v="Asian"/>
    <s v="Biguanides"/>
    <x v="0"/>
    <d v="2011-01-17T00:00:00"/>
    <s v="Biguanides-&gt;Biguanides|Insulin aspart-&gt;Insulin aspart"/>
  </r>
  <r>
    <s v="9VevfITFlLI"/>
    <x v="37"/>
    <s v="Other"/>
    <s v="Biguanides"/>
    <x v="0"/>
    <d v="2020-05-06T00:00:00"/>
    <s v="Biguanides-&gt;Insulin isophane-&gt;DPP-4 inhibitors"/>
  </r>
  <r>
    <s v="a.F8ntePTU."/>
    <x v="37"/>
    <s v="Asian"/>
    <s v="Biguanides"/>
    <x v="0"/>
    <d v="2020-10-15T00:00:00"/>
    <s v="Biguanides"/>
  </r>
  <r>
    <s v="9yBkPZkjetI"/>
    <x v="37"/>
    <s v="Pacific peoples"/>
    <s v="Biguanides"/>
    <x v="0"/>
    <d v="2014-09-02T00:00:00"/>
    <s v="Biguanides"/>
  </r>
  <r>
    <s v="9WgLU3zTVaQ"/>
    <x v="37"/>
    <s v="Asian"/>
    <s v="Biguanides"/>
    <x v="0"/>
    <d v="2025-05-16T00:00:00"/>
    <s v="Biguanides"/>
  </r>
  <r>
    <s v="9Vw3XbbgnIA"/>
    <x v="37"/>
    <s v="Other"/>
    <s v="Biguanides"/>
    <x v="0"/>
    <d v="2022-09-14T00:00:00"/>
    <s v="Biguanides"/>
  </r>
  <r>
    <s v="A8Y55QP4.ws"/>
    <x v="37"/>
    <s v="Pacific peoples"/>
    <s v="Biguanides"/>
    <x v="0"/>
    <d v="2015-12-09T00:00:00"/>
    <s v="Biguanides-&gt;Sulfonylureas-&gt;DPP-4 inhibitors|Sulfonylureas-&gt;DPP-4 inhibitors|SGLT-2 inhibitors|Sulfonylureas"/>
  </r>
  <r>
    <s v="DveLnPlgpDc"/>
    <x v="37"/>
    <s v="Other"/>
    <s v="Biguanides"/>
    <x v="0"/>
    <d v="2011-06-14T00:00:00"/>
    <s v="Biguanides"/>
  </r>
  <r>
    <s v="Dx5ZQDStLqE"/>
    <x v="37"/>
    <s v="Other"/>
    <s v="Biguanides"/>
    <x v="0"/>
    <d v="2018-03-27T00:00:00"/>
    <s v="Biguanides"/>
  </r>
  <r>
    <s v="DzxMdQ6.1Go"/>
    <x v="37"/>
    <s v="Other"/>
    <s v="Biguanides"/>
    <x v="0"/>
    <d v="2024-08-16T00:00:00"/>
    <s v="Biguanides"/>
  </r>
  <r>
    <s v="dZMBR0Ecn16"/>
    <x v="37"/>
    <s v="Asian"/>
    <s v="Biguanides"/>
    <x v="0"/>
    <d v="2021-03-31T00:00:00"/>
    <s v="Biguanides"/>
  </r>
  <r>
    <s v="DSlcZpuOvGg"/>
    <x v="37"/>
    <s v="Other"/>
    <s v="Biguanides"/>
    <x v="0"/>
    <d v="2025-03-18T00:00:00"/>
    <s v="Biguanides"/>
  </r>
  <r>
    <s v="dt1QfThitrI"/>
    <x v="37"/>
    <s v="Asian"/>
    <s v="Biguanides"/>
    <x v="0"/>
    <d v="2023-12-08T00:00:00"/>
    <s v="Biguanides"/>
  </r>
  <r>
    <s v="DUINJgSLRJk"/>
    <x v="37"/>
    <s v="Pacific peoples"/>
    <s v="Biguanides"/>
    <x v="0"/>
    <d v="2012-05-21T00:00:00"/>
    <s v="Biguanides"/>
  </r>
  <r>
    <s v="dtHW8fG69p2"/>
    <x v="37"/>
    <s v="Māori"/>
    <s v="Biguanides"/>
    <x v="0"/>
    <d v="2018-04-20T00:00:00"/>
    <s v="Biguanides"/>
  </r>
  <r>
    <s v="Dr/LSBNkvzo"/>
    <x v="37"/>
    <s v="Other"/>
    <s v="Biguanides"/>
    <x v="0"/>
    <d v="2012-08-09T00:00:00"/>
    <s v="Biguanides"/>
  </r>
  <r>
    <s v="Dqm4IWKk6mc"/>
    <x v="37"/>
    <s v="Pacific peoples"/>
    <s v="Biguanides"/>
    <x v="0"/>
    <d v="2020-03-24T00:00:00"/>
    <s v="Biguanides-&gt;SGLT-2 inhibitors"/>
  </r>
  <r>
    <s v="df5RmeR47e2"/>
    <x v="37"/>
    <s v="Pacific peoples"/>
    <s v="Biguanides"/>
    <x v="0"/>
    <d v="2011-04-19T00:00:00"/>
    <s v="Biguanides"/>
  </r>
  <r>
    <s v="dOILDUxW/qY"/>
    <x v="37"/>
    <s v="Pacific peoples"/>
    <s v="Biguanides|Insulin isophane|Insulin lispro"/>
    <x v="0"/>
    <d v="2022-03-10T00:00:00"/>
    <s v="Biguanides|Insulin isophane|Insulin lispro-&gt;Insulin isophane|Insulin lispro-&gt;Insulin isophane"/>
  </r>
  <r>
    <s v="diLwduVcAhw"/>
    <x v="37"/>
    <s v="Other"/>
    <s v="Biguanides"/>
    <x v="0"/>
    <d v="2012-08-17T00:00:00"/>
    <s v="Biguanides"/>
  </r>
  <r>
    <s v="lR/tzq4.eX."/>
    <x v="37"/>
    <s v="Asian"/>
    <s v="Insulin glargine"/>
    <x v="1"/>
    <d v="2022-05-31T00:00:00"/>
    <s v="Insulin glargine-&gt;Biguanides"/>
  </r>
  <r>
    <s v="lXCXd/xS9sk"/>
    <x v="37"/>
    <s v="Other"/>
    <s v="Biguanides"/>
    <x v="0"/>
    <d v="2022-06-16T00:00:00"/>
    <s v="Biguanides"/>
  </r>
  <r>
    <s v="LVs9AVgKAoI"/>
    <x v="37"/>
    <s v="Other"/>
    <s v="Biguanides"/>
    <x v="0"/>
    <d v="2011-02-16T00:00:00"/>
    <s v="Biguanides-&gt;Biguanides|Sulfonylureas-&gt;DPP-4 inhibitors|Sulfonylureas-&gt;Biguanides|DPP-4 inhibitors|Sulfonylureas-&gt;DPP-4 inhibitors-&gt;DPP-4 inhibitors|SGLT-2 inhibitors-&gt;SGLT-2 inhibitors"/>
  </r>
  <r>
    <s v="lW7avCqu7Jc"/>
    <x v="37"/>
    <s v="Asian"/>
    <s v="Biguanides"/>
    <x v="0"/>
    <d v="2023-10-09T00:00:00"/>
    <s v="Biguanides"/>
  </r>
  <r>
    <s v="LYfTQ9aKxy."/>
    <x v="37"/>
    <s v="Māori"/>
    <s v="Biguanides"/>
    <x v="0"/>
    <d v="2015-04-15T00:00:00"/>
    <s v="Biguanides"/>
  </r>
  <r>
    <s v="lMy2d0PGnXg"/>
    <x v="37"/>
    <s v="Māori"/>
    <s v="Biguanides"/>
    <x v="0"/>
    <d v="2024-03-13T00:00:00"/>
    <s v="Biguanides"/>
  </r>
  <r>
    <s v="lNlkbpp10M."/>
    <x v="37"/>
    <s v="Other"/>
    <s v="Biguanides"/>
    <x v="0"/>
    <d v="2025-05-09T00:00:00"/>
    <s v="Biguanides"/>
  </r>
  <r>
    <s v="lmcu6PS5o9U"/>
    <x v="37"/>
    <s v="Asian"/>
    <s v="Biguanides"/>
    <x v="0"/>
    <d v="2011-08-05T00:00:00"/>
    <s v="Biguanides-&gt;Biguanides|Sulfonylureas-&gt;Sulfonylureas-&gt;Biguanides|Insulin glargine|Sulfonylureas-&gt;Insulin glargine-&gt;DPP-4 inhibitors|Insulin glargine-&gt;DPP-4 inhibitors-&gt;DPP-4 inhibitors|Insulin glargine|Sulfonylureas-&gt;DPP-4 inhibitors|Insulin aspart|Insulin isophane|Sulfonylureas-&gt;DPP-4 inhibitors|Insulin isophane|Sulfonylureas-&gt;Insulin aspart-&gt;Insulin isophane-&gt;Biguanides|Insulin isophane|Sulfonylureas-&gt;Biguanides|Insulin aspart|Insulin isophane|Sulfonylureas-&gt;Insulin aspart|Insulin isophane-&gt;Biguanides|Insulin isophane"/>
  </r>
  <r>
    <s v="LmdXDVZ8DPg"/>
    <x v="37"/>
    <s v="Māori"/>
    <s v="Biguanides"/>
    <x v="0"/>
    <d v="2023-05-24T00:00:00"/>
    <s v="Biguanides"/>
  </r>
  <r>
    <s v="lLtWRxcPNc."/>
    <x v="37"/>
    <s v="Asian"/>
    <s v="Biguanides"/>
    <x v="0"/>
    <d v="2022-07-20T00:00:00"/>
    <s v="Biguanides-&gt;SGLT-2 inhibitors"/>
  </r>
  <r>
    <s v="lKmiT3W2Dok"/>
    <x v="37"/>
    <s v="Asian"/>
    <s v="DPP-4 inhibitors"/>
    <x v="0"/>
    <d v="2025-09-17T00:00:00"/>
    <s v="DPP-4 inhibitors"/>
  </r>
  <r>
    <s v="LjpwSSPpGwY"/>
    <x v="37"/>
    <s v="Other"/>
    <s v="Biguanides"/>
    <x v="0"/>
    <d v="2023-02-08T00:00:00"/>
    <s v="Biguanides"/>
  </r>
  <r>
    <s v="limQoTNLZ96"/>
    <x v="37"/>
    <s v="Pacific peoples"/>
    <s v="Biguanides"/>
    <x v="0"/>
    <d v="2024-07-11T00:00:00"/>
    <s v="Biguanides"/>
  </r>
  <r>
    <s v="LiT1eoBCUYg"/>
    <x v="37"/>
    <s v="Asian"/>
    <s v="Biguanides"/>
    <x v="0"/>
    <d v="2025-03-31T00:00:00"/>
    <s v="Biguanides"/>
  </r>
  <r>
    <s v="Lfvq7iXogU6"/>
    <x v="37"/>
    <s v="Pacific peoples"/>
    <s v="Biguanides|Insulin isophane"/>
    <x v="0"/>
    <d v="2022-12-01T00:00:00"/>
    <s v="Biguanides|Insulin isophane"/>
  </r>
  <r>
    <s v="LfWqg8al62o"/>
    <x v="37"/>
    <s v="Māori"/>
    <s v="Biguanides"/>
    <x v="0"/>
    <d v="2011-10-04T00:00:00"/>
    <s v="Biguanides-&gt;DPP-4 inhibitors-&gt;SGLT-2 inhibitors-&gt;Biguanides|DPP-4 inhibitors|SGLT-2 inhibitors-&gt;DPP-4 inhibitors|SGLT-2 inhibitors"/>
  </r>
  <r>
    <s v="LfmKhEpe18A"/>
    <x v="37"/>
    <s v="Pacific peoples"/>
    <s v="Biguanides"/>
    <x v="0"/>
    <d v="2015-12-22T00:00:00"/>
    <s v="Biguanides"/>
  </r>
  <r>
    <s v="lhCPyvT1Z6k"/>
    <x v="37"/>
    <s v="Māori"/>
    <s v="Biguanides"/>
    <x v="0"/>
    <d v="2020-11-24T00:00:00"/>
    <s v="Biguanides"/>
  </r>
  <r>
    <s v="P7eIJQWw6lA"/>
    <x v="37"/>
    <s v="Pacific peoples"/>
    <s v="Biguanides|Insulin glargine"/>
    <x v="0"/>
    <d v="2022-08-23T00:00:00"/>
    <s v="Biguanides|Insulin glargine-&gt;Insulin glargine-&gt;Insulin aspart-&gt;Insulin aspart|Insulin glargine"/>
  </r>
  <r>
    <s v="PbiPpTUVuzs"/>
    <x v="37"/>
    <s v="Māori"/>
    <s v="Biguanides"/>
    <x v="0"/>
    <d v="2025-11-05T00:00:00"/>
    <s v="Biguanides"/>
  </r>
  <r>
    <s v="Pa9NK1Y2g/U"/>
    <x v="37"/>
    <s v="Asian"/>
    <s v="Biguanides"/>
    <x v="0"/>
    <d v="2023-02-03T00:00:00"/>
    <s v="Biguanides-&gt;SGLT-2 inhibitors"/>
  </r>
  <r>
    <s v="PBtCh.I1tXo"/>
    <x v="37"/>
    <s v="Pacific peoples"/>
    <s v="DPP-4 inhibitors|Insulin aspart"/>
    <x v="0"/>
    <d v="2020-03-03T00:00:00"/>
    <s v="DPP-4 inhibitors|Insulin aspart-&gt;SGLT-2 inhibitors-&gt;DPP-4 inhibitors|Insulin aspart|SGLT-2 inhibitors-&gt;Insulin aspart|SGLT-2 inhibitors-&gt;DPP-4 inhibitors-&gt;Insulin aspart-&gt;Biguanides|DPP-4 inhibitors|Insulin aspart|SGLT-2 inhibitors"/>
  </r>
  <r>
    <s v="pdWM48q6SYI"/>
    <x v="37"/>
    <s v="Asian"/>
    <s v="Biguanides"/>
    <x v="0"/>
    <d v="2017-04-03T00:00:00"/>
    <s v="Biguanides-&gt;Biguanides|Sulfonylureas-&gt;DPP-4 inhibitors|Sulfonylureas-&gt;SGLT-2 inhibitors-&gt;DPP-4 inhibitors|SGLT-2 inhibitors"/>
  </r>
  <r>
    <s v="PFeOxUleOhk"/>
    <x v="37"/>
    <s v="Asian"/>
    <s v="Biguanides"/>
    <x v="0"/>
    <d v="2020-08-26T00:00:00"/>
    <s v="Biguanides-&gt;DPP-4 inhibitors-&gt;Biguanides|SGLT-2 inhibitors-&gt;Biguanides|Insulin glargine|SGLT-2 inhibitors-&gt;Insulin glargine-&gt;Biguanides|Insulin glargine"/>
  </r>
  <r>
    <s v="PgZnoKB6u3s"/>
    <x v="37"/>
    <s v="Pacific peoples"/>
    <s v="Biguanides"/>
    <x v="0"/>
    <d v="2025-06-27T00:00:00"/>
    <s v="Biguanides"/>
  </r>
  <r>
    <s v="p2V7N3xBcYw"/>
    <x v="37"/>
    <s v="Māori"/>
    <s v="Biguanides"/>
    <x v="0"/>
    <d v="2023-10-05T00:00:00"/>
    <s v="Biguanides-&gt;Biguanides|Insulin isophane"/>
  </r>
  <r>
    <s v="p/5xxF5gVgc"/>
    <x v="37"/>
    <s v="Other"/>
    <s v="Biguanides"/>
    <x v="0"/>
    <d v="2020-09-08T00:00:00"/>
    <s v="Biguanides-&gt;GLP-1 agonists-&gt;Biguanides|GLP-1 agonists"/>
  </r>
  <r>
    <s v="p5PL9I/n5Fo"/>
    <x v="37"/>
    <s v="Other"/>
    <s v="Biguanides"/>
    <x v="0"/>
    <d v="2011-02-04T00:00:00"/>
    <s v="Biguanides"/>
  </r>
  <r>
    <s v="oY6WAA4vQrI"/>
    <x v="37"/>
    <s v="Asian"/>
    <s v="Biguanides"/>
    <x v="0"/>
    <d v="2015-12-02T00:00:00"/>
    <s v="Biguanides-&gt;Biguanides|Sulfonylureas-&gt;DPP-4 inhibitors-&gt;DPP-4 inhibitors|Sulfonylureas-&gt;DPP-4 inhibitors|SGLT-2 inhibitors|Sulfonylureas"/>
  </r>
  <r>
    <s v="M3V4hBmi/Ok"/>
    <x v="37"/>
    <s v="Pacific peoples"/>
    <s v="Biguanides"/>
    <x v="0"/>
    <d v="2021-05-27T00:00:00"/>
    <s v="Biguanides-&gt;Biguanides|Insulin isophane-&gt;Insulin isophane-&gt;Insulin aspart-&gt;Insulin aspart|Insulin isophane-&gt;Biguanides|Insulin aspart|Insulin isophane-&gt;GLP-1 agonists-&gt;Biguanides|GLP-1 agonists-&gt;Biguanides|Insulin glargine-&gt;Biguanides|Insulin aspart|Insulin glargine-&gt;Insulin aspart|Insulin glargine-&gt;Biguanides|GLP-1 agonists|Insulin aspart|Insulin glargine-&gt;GLP-1 agonists|Insulin aspart|Insulin glargine"/>
  </r>
  <r>
    <s v="M.uw6s.S2Ow"/>
    <x v="37"/>
    <s v="Māori"/>
    <s v="Biguanides"/>
    <x v="0"/>
    <d v="2016-11-19T00:00:00"/>
    <s v="Biguanides"/>
  </r>
  <r>
    <s v="m1iT3fTfs.."/>
    <x v="37"/>
    <s v="Asian"/>
    <s v="Biguanides"/>
    <x v="0"/>
    <d v="2017-05-17T00:00:00"/>
    <s v="Biguanides-&gt;Biguanides|DPP-4 inhibitors-&gt;DPP-4 inhibitors-&gt;DPP-4 inhibitors|SGLT-2 inhibitors"/>
  </r>
  <r>
    <s v="M1qRgF9Y56w"/>
    <x v="37"/>
    <s v="Pacific peoples"/>
    <s v="Biguanides"/>
    <x v="0"/>
    <d v="2020-06-12T00:00:00"/>
    <s v="Biguanides-&gt;Biguanides|SGLT-2 inhibitors-&gt;Biguanides|DPP-4 inhibitors-&gt;DPP-4 inhibitors"/>
  </r>
  <r>
    <s v="EmEncKerdzM"/>
    <x v="37"/>
    <s v="Asian"/>
    <s v="Insulin isophane"/>
    <x v="1"/>
    <d v="2014-01-06T00:00:00"/>
    <s v="Insulin isophane-&gt;Insulin aspart|Insulin isophane-&gt;Insulin aspart-&gt;Biguanides|DPP-4 inhibitors-&gt;DPP-4 inhibitors-&gt;SGLT-2 inhibitors-&gt;GLP-1 agonists"/>
  </r>
  <r>
    <s v="ENd2NUApTYQ"/>
    <x v="37"/>
    <s v="Asian"/>
    <s v="Biguanides"/>
    <x v="0"/>
    <d v="2025-04-11T00:00:00"/>
    <s v="Biguanides"/>
  </r>
  <r>
    <s v="eoK4REE/sRo"/>
    <x v="37"/>
    <s v="Other"/>
    <s v="Biguanides"/>
    <x v="0"/>
    <d v="2023-07-09T00:00:00"/>
    <s v="Biguanides"/>
  </r>
  <r>
    <s v="EOkvhNrK/l."/>
    <x v="37"/>
    <s v="Asian"/>
    <s v="Biguanides"/>
    <x v="0"/>
    <d v="2020-01-17T00:00:00"/>
    <s v="Biguanides-&gt;DPP-4 inhibitors-&gt;DPP-4 inhibitors|Sulfonylureas"/>
  </r>
  <r>
    <s v="EPIii3g3GBM"/>
    <x v="37"/>
    <s v="Other"/>
    <s v="Biguanides"/>
    <x v="0"/>
    <d v="2018-11-19T00:00:00"/>
    <s v="Biguanides"/>
  </r>
  <r>
    <s v="eOzYoJvq8i6"/>
    <x v="37"/>
    <s v="Other"/>
    <s v="Biguanides"/>
    <x v="0"/>
    <d v="2024-12-30T00:00:00"/>
    <s v="Biguanides-&gt;Insulin isophane"/>
  </r>
  <r>
    <s v="ERCmscnwXr6"/>
    <x v="37"/>
    <s v="Pacific peoples"/>
    <s v="Biguanides"/>
    <x v="0"/>
    <d v="2017-09-22T00:00:00"/>
    <s v="Biguanides"/>
  </r>
  <r>
    <s v="eRZnvKOwFX."/>
    <x v="37"/>
    <s v="Asian"/>
    <s v="DPP-4 inhibitors"/>
    <x v="0"/>
    <d v="2024-03-16T00:00:00"/>
    <s v="DPP-4 inhibitors-&gt;SGLT-2 inhibitors-&gt;DPP-4 inhibitors|SGLT-2 inhibitors"/>
  </r>
  <r>
    <s v="ESNYpHygW3M"/>
    <x v="37"/>
    <s v="Māori"/>
    <s v="Biguanides"/>
    <x v="0"/>
    <d v="2013-02-21T00:00:00"/>
    <s v="Biguanides-&gt;Sulfonylureas-&gt;Biguanides|Sulfonylureas-&gt;DPP-4 inhibitors-&gt;DPP-4 inhibitors|SGLT-2 inhibitors-&gt;SGLT-2 inhibitors-&gt;GLP-1 agonists-&gt;Biguanides|GLP-1 agonists-&gt;Biguanides|SGLT-2 inhibitors"/>
  </r>
  <r>
    <s v="ETQc1vJXlkc"/>
    <x v="37"/>
    <s v="Pacific peoples"/>
    <s v="SGLT-2 inhibitors"/>
    <x v="0"/>
    <d v="2023-05-13T00:00:00"/>
    <s v="SGLT-2 inhibitors-&gt;Biguanides-&gt;Biguanides|SGLT-2 inhibitors-&gt;Biguanides|SGLT-2 inhibitors|Sulfonylureas"/>
  </r>
  <r>
    <s v="eUkOW1MM0c6"/>
    <x v="37"/>
    <s v="Asian"/>
    <s v="Biguanides"/>
    <x v="0"/>
    <d v="2025-07-28T00:00:00"/>
    <s v="Biguanides"/>
  </r>
  <r>
    <s v="eTSt7iYHiGU"/>
    <x v="37"/>
    <s v="Other"/>
    <s v="Biguanides"/>
    <x v="0"/>
    <d v="2015-10-01T00:00:00"/>
    <s v="Biguanides"/>
  </r>
  <r>
    <s v="eVj8j.5WZyQ"/>
    <x v="37"/>
    <s v="Other"/>
    <s v="Insulin glargine"/>
    <x v="1"/>
    <d v="2024-09-26T00:00:00"/>
    <s v="Insulin glargine-&gt;Insulin aspart-&gt;Biguanides-&gt;DPP-4 inhibitors-&gt;Biguanides|DPP-4 inhibitors"/>
  </r>
  <r>
    <s v="eyoEPBeO2wM"/>
    <x v="37"/>
    <s v="Other"/>
    <s v="Biguanides"/>
    <x v="0"/>
    <d v="2025-12-12T00:00:00"/>
    <s v="Biguanides"/>
  </r>
  <r>
    <s v="F/PSSu8YdfQ"/>
    <x v="37"/>
    <s v="Other"/>
    <s v="Biguanides"/>
    <x v="0"/>
    <d v="2020-07-30T00:00:00"/>
    <s v="Biguanides"/>
  </r>
  <r>
    <s v="Hu9YB/q5m52"/>
    <x v="37"/>
    <s v="Asian"/>
    <s v="Biguanides|Insulin isophane|Insulin lispro"/>
    <x v="0"/>
    <d v="2023-02-17T00:00:00"/>
    <s v="Biguanides|Insulin isophane|Insulin lispro-&gt;Insulin isophane|Insulin lispro-&gt;Insulin isophane-&gt;Insulin aspart|Insulin isophane"/>
  </r>
  <r>
    <s v="HXwkM79sFGI"/>
    <x v="37"/>
    <s v="Other"/>
    <s v="Biguanides"/>
    <x v="0"/>
    <d v="2023-03-09T00:00:00"/>
    <s v="Biguanides"/>
  </r>
  <r>
    <s v="hwbOLS508RM"/>
    <x v="37"/>
    <s v="Other"/>
    <s v="Biguanides|Insulin glargine"/>
    <x v="0"/>
    <d v="2025-09-26T00:00:00"/>
    <s v="Biguanides|Insulin glargine-&gt;Biguanides-&gt;DPP-4 inhibitors"/>
  </r>
  <r>
    <s v="HuJFTClgpmg"/>
    <x v="37"/>
    <s v="Other"/>
    <s v="Biguanides"/>
    <x v="0"/>
    <d v="2013-05-13T00:00:00"/>
    <s v="Biguanides"/>
  </r>
  <r>
    <s v="HvSRUq53AaM"/>
    <x v="37"/>
    <s v="Other"/>
    <s v="Biguanides|Insulin glargine|Insulin glulisine"/>
    <x v="0"/>
    <d v="2016-11-23T00:00:00"/>
    <s v="Biguanides|Insulin glargine|Insulin glulisine-&gt;Insulin glargine|Insulin glulisine-&gt;Biguanides-&gt;DPP-4 inhibitors-&gt;Biguanides|DPP-4 inhibitors-&gt;Biguanides|DPP-4 inhibitors|Sulfonylureas-&gt;Biguanides|DPP-4 inhibitors|SGLT-2 inhibitors|Sulfonylureas"/>
  </r>
  <r>
    <s v="HwmDVpj24aI"/>
    <x v="37"/>
    <s v="Pacific peoples"/>
    <s v="Biguanides"/>
    <x v="0"/>
    <d v="2017-04-10T00:00:00"/>
    <s v="Biguanides-&gt;Sulfonylureas-&gt;DPP-4 inhibitors"/>
  </r>
  <r>
    <s v="hvWiNZi8ux6"/>
    <x v="37"/>
    <s v="Pacific peoples"/>
    <s v="Biguanides"/>
    <x v="0"/>
    <d v="2024-01-20T00:00:00"/>
    <s v="Biguanides-&gt;DPP-4 inhibitors"/>
  </r>
  <r>
    <s v="hW4sW.0Z5MA"/>
    <x v="37"/>
    <s v="Asian"/>
    <s v="Biguanides"/>
    <x v="0"/>
    <d v="2020-04-01T00:00:00"/>
    <s v="Biguanides-&gt;Insulin isophane-&gt;Insulin aspart-&gt;Insulin aspart|Insulin isophane"/>
  </r>
  <r>
    <s v="idCp10CGmuY"/>
    <x v="37"/>
    <s v="Other"/>
    <s v="Biguanides|Insulin aspart|Insulin isophane"/>
    <x v="0"/>
    <d v="2022-05-25T00:00:00"/>
    <s v="Biguanides|Insulin aspart|Insulin isophane"/>
  </r>
  <r>
    <s v="IE6mPDyjXN."/>
    <x v="37"/>
    <s v="Other"/>
    <s v="Biguanides"/>
    <x v="0"/>
    <d v="2021-01-07T00:00:00"/>
    <s v="Biguanides-&gt;Insulin isophane"/>
  </r>
  <r>
    <s v="IbPD0yxdfEc"/>
    <x v="37"/>
    <s v="Other"/>
    <s v="Biguanides"/>
    <x v="0"/>
    <d v="2024-02-05T00:00:00"/>
    <s v="Biguanides"/>
  </r>
  <r>
    <s v="I8SrezLUxGE"/>
    <x v="37"/>
    <s v="Asian"/>
    <s v="Biguanides|DPP-4 inhibitors"/>
    <x v="0"/>
    <d v="2021-11-02T00:00:00"/>
    <s v="Biguanides|DPP-4 inhibitors-&gt;DPP-4 inhibitors"/>
  </r>
  <r>
    <s v="I8TDqupDo8."/>
    <x v="37"/>
    <s v="Other"/>
    <s v="Biguanides"/>
    <x v="0"/>
    <d v="2017-06-20T00:00:00"/>
    <s v="Biguanides"/>
  </r>
  <r>
    <s v="I8AFVntrPN2"/>
    <x v="37"/>
    <s v="Asian"/>
    <s v="Biguanides"/>
    <x v="0"/>
    <d v="2016-10-06T00:00:00"/>
    <s v="Biguanides"/>
  </r>
  <r>
    <s v="I9o7DCpNEFw"/>
    <x v="37"/>
    <s v="Asian"/>
    <s v="Biguanides|Sulfonylureas"/>
    <x v="0"/>
    <d v="2021-05-12T00:00:00"/>
    <s v="Biguanides|Sulfonylureas-&gt;Biguanides"/>
  </r>
  <r>
    <s v="HZz2dWiKWro"/>
    <x v="37"/>
    <s v="Pacific peoples"/>
    <s v="Biguanides"/>
    <x v="0"/>
    <d v="2020-07-09T00:00:00"/>
    <s v="Biguanides"/>
  </r>
  <r>
    <s v="HzoEcFxFOAU"/>
    <x v="37"/>
    <s v="Asian"/>
    <s v="Biguanides"/>
    <x v="0"/>
    <d v="2021-10-11T00:00:00"/>
    <s v="Biguanides-&gt;Biguanides|SGLT-2 inhibitors-&gt;SGLT-2 inhibitors"/>
  </r>
  <r>
    <s v="I0GU1Ymtk9o"/>
    <x v="37"/>
    <s v="Other"/>
    <s v="Biguanides"/>
    <x v="0"/>
    <d v="2020-02-12T00:00:00"/>
    <s v="Biguanides"/>
  </r>
  <r>
    <s v="I/gJQAm1E6M"/>
    <x v="37"/>
    <s v="Asian"/>
    <s v="Biguanides"/>
    <x v="0"/>
    <d v="2018-07-18T00:00:00"/>
    <s v="Biguanides-&gt;DPP-4 inhibitors-&gt;Sulfonylureas-&gt;DPP-4 inhibitors|Sulfonylureas"/>
  </r>
  <r>
    <s v="i0Oa6bOR4SM"/>
    <x v="37"/>
    <s v="Asian"/>
    <s v="Biguanides"/>
    <x v="0"/>
    <d v="2023-05-02T00:00:00"/>
    <s v="Biguanides-&gt;Insulin isophane|Insulin lispro-&gt;Insulin aspart|Insulin isophane-&gt;Insulin aspart|Insulin isophane|Insulin lispro-&gt;Biguanides|Insulin isophane-&gt;Insulin isophane-&gt;Biguanides|Insulin aspart-&gt;Insulin aspart"/>
  </r>
  <r>
    <s v="LeXfpW1PauM"/>
    <x v="37"/>
    <s v="Asian"/>
    <s v="Biguanides"/>
    <x v="0"/>
    <d v="2022-09-07T00:00:00"/>
    <s v="Biguanides-&gt;SGLT-2 inhibitors"/>
  </r>
  <r>
    <s v="IIQLEGCwcDE"/>
    <x v="37"/>
    <s v="Other"/>
    <s v="Biguanides"/>
    <x v="0"/>
    <d v="2015-10-28T00:00:00"/>
    <s v="Biguanides"/>
  </r>
  <r>
    <s v="IhABOA3WLOQ"/>
    <x v="37"/>
    <s v="Other"/>
    <s v="Biguanides"/>
    <x v="0"/>
    <d v="2017-12-14T00:00:00"/>
    <s v="Biguanides-&gt;Biguanides|DPP-4 inhibitors-&gt;DPP-4 inhibitors-&gt;Biguanides|DPP-4 inhibitors|SGLT-2 inhibitors-&gt;Biguanides|GLP-1 agonists-&gt;GLP-1 agonists"/>
  </r>
  <r>
    <s v="ig5YI.OzthM"/>
    <x v="37"/>
    <s v="Other"/>
    <s v="Biguanides"/>
    <x v="0"/>
    <d v="2025-06-19T00:00:00"/>
    <s v="Biguanides"/>
  </r>
  <r>
    <s v="If/c/0rDNlM"/>
    <x v="37"/>
    <s v="Other"/>
    <s v="Biguanides"/>
    <x v="0"/>
    <d v="2014-04-11T00:00:00"/>
    <s v="Biguanides"/>
  </r>
  <r>
    <s v="if5kcNN6Qus"/>
    <x v="37"/>
    <s v="Asian"/>
    <s v="Biguanides"/>
    <x v="0"/>
    <d v="2023-10-12T00:00:00"/>
    <s v="Biguanides"/>
  </r>
  <r>
    <s v="3V2vMG0ykOA"/>
    <x v="37"/>
    <s v="Asian"/>
    <s v="Biguanides"/>
    <x v="0"/>
    <d v="2024-11-28T00:00:00"/>
    <s v="Biguanides"/>
  </r>
  <r>
    <s v="4.8LSIMH4Hg"/>
    <x v="37"/>
    <s v="Asian"/>
    <s v="Biguanides"/>
    <x v="0"/>
    <d v="2022-04-29T00:00:00"/>
    <s v="Biguanides"/>
  </r>
  <r>
    <s v="4.zyDAfeH6g"/>
    <x v="37"/>
    <s v="Pacific peoples"/>
    <s v="DPP-4 inhibitors"/>
    <x v="0"/>
    <d v="2024-09-19T00:00:00"/>
    <s v="DPP-4 inhibitors-&gt;DPP-4 inhibitors|SGLT-2 inhibitors-&gt;DPP-4 inhibitors|Sulfonylureas-&gt;Insulin glargine"/>
  </r>
  <r>
    <s v="3M7aET1PJVg"/>
    <x v="37"/>
    <s v="Asian"/>
    <s v="Biguanides"/>
    <x v="0"/>
    <d v="2025-02-14T00:00:00"/>
    <s v="Biguanides"/>
  </r>
  <r>
    <s v="3plqYecvcFs"/>
    <x v="37"/>
    <s v="Other"/>
    <s v="Biguanides"/>
    <x v="0"/>
    <d v="2020-03-24T00:00:00"/>
    <s v="Biguanides"/>
  </r>
  <r>
    <s v="4oQazaWyQcg"/>
    <x v="37"/>
    <s v="Other"/>
    <s v="Insulin aspart"/>
    <x v="1"/>
    <d v="2021-01-25T00:00:00"/>
    <s v="Insulin aspart-&gt;Biguanides-&gt;Insulin isophane-&gt;Insulin aspart|Insulin isophane"/>
  </r>
  <r>
    <s v="4ETX3q84srs"/>
    <x v="37"/>
    <s v="Māori"/>
    <s v="Biguanides"/>
    <x v="0"/>
    <d v="2019-02-12T00:00:00"/>
    <s v="Biguanides-&gt;Biguanides|Sulfonylureas-&gt;SGLT-2 inhibitors-&gt;Biguanides|SGLT-2 inhibitors"/>
  </r>
  <r>
    <s v="4C6SUr91xlo"/>
    <x v="37"/>
    <s v="Other"/>
    <s v="Biguanides"/>
    <x v="0"/>
    <d v="2016-05-20T00:00:00"/>
    <s v="Biguanides-&gt;Insulin aspart|Insulin isophane-&gt;Insulin isophane"/>
  </r>
  <r>
    <s v="4IwA0FwHGCI"/>
    <x v="37"/>
    <s v="Other"/>
    <s v="Biguanides"/>
    <x v="0"/>
    <d v="2025-09-02T00:00:00"/>
    <s v="Biguanides-&gt;GLP-1 agonists"/>
  </r>
  <r>
    <s v="4IzUz35xz1E"/>
    <x v="37"/>
    <s v="Māori"/>
    <s v="Biguanides"/>
    <x v="0"/>
    <d v="2025-02-26T00:00:00"/>
    <s v="Biguanides-&gt;Biguanides|SGLT-2 inhibitors"/>
  </r>
  <r>
    <s v="4JE7am1TxSg"/>
    <x v="37"/>
    <s v="Māori"/>
    <s v="Biguanides"/>
    <x v="0"/>
    <d v="2019-02-26T00:00:00"/>
    <s v="Biguanides-&gt;SGLT-2 inhibitors-&gt;Biguanides|SGLT-2 inhibitors-&gt;DPP-4 inhibitors|SGLT-2 inhibitors"/>
  </r>
  <r>
    <s v="UF2AIf8vFWw"/>
    <x v="37"/>
    <s v="Māori"/>
    <s v="Biguanides"/>
    <x v="0"/>
    <d v="2011-06-01T00:00:00"/>
    <s v="Biguanides-&gt;DPP-4 inhibitors-&gt;Biguanides|DPP-4 inhibitors|Sulfonylureas-&gt;DPP-4 inhibitors|Sulfonylureas-&gt;SGLT-2 inhibitors-&gt;DPP-4 inhibitors|SGLT-2 inhibitors|Sulfonylureas-&gt;DPP-4 inhibitors|SGLT-2 inhibitors-&gt;Sulfonylureas-&gt;SGLT-2 inhibitors|Sulfonylureas-&gt;Biguanides|GLP-1 agonists-&gt;Biguanides|DPP-4 inhibitors|GLP-1 agonists|Sulfonylureas-&gt;GLP-1 agonists-&gt;Biguanides|Sulfonylureas"/>
  </r>
  <r>
    <s v="UEQWr7IjzQY"/>
    <x v="37"/>
    <s v="Pacific peoples"/>
    <s v="Biguanides"/>
    <x v="0"/>
    <d v="2024-04-18T00:00:00"/>
    <s v="Biguanides"/>
  </r>
  <r>
    <s v="UcxZiJxsaUc"/>
    <x v="37"/>
    <s v="Pacific peoples"/>
    <s v="Biguanides"/>
    <x v="0"/>
    <d v="2019-08-29T00:00:00"/>
    <s v="Biguanides-&gt;Biguanides|SGLT-2 inhibitors-&gt;Insulin glargine|SGLT-2 inhibitors-&gt;SGLT-2 inhibitors-&gt;Insulin glargine"/>
  </r>
  <r>
    <s v="3fy1EQYuFnY"/>
    <x v="37"/>
    <s v="Other"/>
    <s v="Biguanides|Insulin aspart|Insulin isophane"/>
    <x v="0"/>
    <d v="2022-05-13T00:00:00"/>
    <s v="Biguanides|Insulin aspart|Insulin isophane"/>
  </r>
  <r>
    <s v="Uj9yRj56A1A"/>
    <x v="37"/>
    <s v="Pacific peoples"/>
    <s v="Biguanides"/>
    <x v="0"/>
    <d v="2025-01-08T00:00:00"/>
    <s v="Biguanides"/>
  </r>
  <r>
    <s v="UhIAbnpCwJk"/>
    <x v="37"/>
    <s v="Other"/>
    <s v="Biguanides"/>
    <x v="0"/>
    <d v="2022-03-07T00:00:00"/>
    <s v="Biguanides"/>
  </r>
  <r>
    <s v="TWsUZifDq0Y"/>
    <x v="37"/>
    <s v="Other"/>
    <s v="Biguanides"/>
    <x v="0"/>
    <d v="2013-06-19T00:00:00"/>
    <s v="Biguanides"/>
  </r>
  <r>
    <s v="tuU5Hpbt/J2"/>
    <x v="37"/>
    <s v="Māori"/>
    <s v="Biguanides"/>
    <x v="0"/>
    <d v="2023-10-17T00:00:00"/>
    <s v="Biguanides-&gt;DPP-4 inhibitors|SGLT-2 inhibitors-&gt;DPP-4 inhibitors-&gt;DPP-4 inhibitors|GLP-1 agonists"/>
  </r>
  <r>
    <s v="TxPjRGODy3g"/>
    <x v="37"/>
    <s v="Asian"/>
    <s v="Biguanides"/>
    <x v="0"/>
    <d v="2014-06-05T00:00:00"/>
    <s v="Biguanides-&gt;DPP-4 inhibitors-&gt;SGLT-2 inhibitors-&gt;DPP-4 inhibitors|SGLT-2 inhibitors"/>
  </r>
  <r>
    <s v="U6TQcbFNzYk"/>
    <x v="37"/>
    <s v="Asian"/>
    <s v="Biguanides"/>
    <x v="0"/>
    <d v="2015-02-10T00:00:00"/>
    <s v="Biguanides"/>
  </r>
  <r>
    <s v="u9aGH7mKCuI"/>
    <x v="37"/>
    <s v="Other"/>
    <s v="Biguanides"/>
    <x v="0"/>
    <d v="2014-09-26T00:00:00"/>
    <s v="Biguanides"/>
  </r>
  <r>
    <s v="Uba4mOz8pPc"/>
    <x v="37"/>
    <s v="Asian"/>
    <s v="Biguanides"/>
    <x v="0"/>
    <d v="2023-06-01T00:00:00"/>
    <s v="Biguanides"/>
  </r>
  <r>
    <s v="u11j2YDo0MM"/>
    <x v="37"/>
    <s v="Pacific peoples"/>
    <s v="Biguanides"/>
    <x v="0"/>
    <d v="2012-03-16T00:00:00"/>
    <s v="Biguanides-&gt;Biguanides|Sulfonylureas-&gt;Biguanides|Sulfonylureas|Thiazolidinedione-&gt;Thiazolidinedione-&gt;DPP-4 inhibitors-&gt;Biguanides|DPP-4 inhibitors|Sulfonylureas-&gt;DPP-4 inhibitors|Sulfonylureas-&gt;Insulin glargine-&gt;DPP-4 inhibitors|Insulin glargine|Sulfonylureas-&gt;DPP-4 inhibitors|Insulin glargine-&gt;DPP-4 inhibitors|Insulin glargine|SGLT-2 inhibitors|Sulfonylureas-&gt;DPP-4 inhibitors|SGLT-2 inhibitors-&gt;DPP-4 inhibitors|Insulin glargine|SGLT-2 inhibitors"/>
  </r>
  <r>
    <s v="u2aDut3RLUc"/>
    <x v="37"/>
    <s v="Other"/>
    <s v="Biguanides|Insulin aspart|Insulin glargine"/>
    <x v="0"/>
    <d v="2021-11-03T00:00:00"/>
    <s v="Biguanides|Insulin aspart|Insulin glargine-&gt;DPP-4 inhibitors-&gt;Insulin glargine-&gt;DPP-4 inhibitors|Insulin glargine"/>
  </r>
  <r>
    <s v="U1eSU9onvPc"/>
    <x v="37"/>
    <s v="Asian"/>
    <s v="Biguanides"/>
    <x v="0"/>
    <d v="2025-02-13T00:00:00"/>
    <s v="Biguanides"/>
  </r>
  <r>
    <s v="U4n6j/cQFHo"/>
    <x v="37"/>
    <s v="Asian"/>
    <s v="Biguanides|Insulin aspart"/>
    <x v="0"/>
    <d v="2017-02-28T00:00:00"/>
    <s v="Biguanides|Insulin aspart-&gt;Insulin aspart"/>
  </r>
  <r>
    <s v="b6bksonQAEQ"/>
    <x v="37"/>
    <s v="Asian"/>
    <s v="Biguanides"/>
    <x v="0"/>
    <d v="2022-01-11T00:00:00"/>
    <s v="Biguanides-&gt;SGLT-2 inhibitors-&gt;Biguanides|GLP-1 agonists-&gt;GLP-1 agonists"/>
  </r>
  <r>
    <s v="B5eE1.s43nY"/>
    <x v="37"/>
    <s v="Māori"/>
    <s v="Biguanides"/>
    <x v="0"/>
    <d v="2012-11-09T00:00:00"/>
    <s v="Biguanides"/>
  </r>
  <r>
    <s v="b3.CS0pqAK6"/>
    <x v="37"/>
    <s v="Asian"/>
    <s v="Biguanides"/>
    <x v="0"/>
    <d v="2020-05-20T00:00:00"/>
    <s v="Biguanides"/>
  </r>
  <r>
    <s v="b7bYDYZWosU"/>
    <x v="37"/>
    <s v="Pacific peoples"/>
    <s v="Biguanides"/>
    <x v="0"/>
    <d v="2022-11-16T00:00:00"/>
    <s v="Biguanides"/>
  </r>
  <r>
    <s v="B8qehCBVJYA"/>
    <x v="37"/>
    <s v="Pacific peoples"/>
    <s v="Biguanides"/>
    <x v="0"/>
    <d v="2013-09-23T00:00:00"/>
    <s v="Biguanides-&gt;Insulin aspart-&gt;Biguanides|Sulfonylureas-&gt;DPP-4 inhibitors|Sulfonylureas-&gt;Biguanides|DPP-4 inhibitors|Sulfonylureas-&gt;DPP-4 inhibitors-&gt;Biguanides|DPP-4 inhibitors|SGLT-2 inhibitors|Sulfonylureas-&gt;DPP-4 inhibitors|SGLT-2 inhibitors-&gt;Biguanides|DPP-4 inhibitors|Insulin glargine|SGLT-2 inhibitors|Sulfonylureas"/>
  </r>
  <r>
    <s v="BcwTBlJnwek"/>
    <x v="37"/>
    <s v="Other"/>
    <s v="Biguanides"/>
    <x v="0"/>
    <d v="2015-03-17T00:00:00"/>
    <s v="Biguanides-&gt;Insulin isophane"/>
  </r>
  <r>
    <s v="eAfS5LSClIA"/>
    <x v="37"/>
    <s v="Māori"/>
    <s v="Biguanides"/>
    <x v="0"/>
    <d v="2020-08-26T00:00:00"/>
    <s v="Biguanides-&gt;Biguanides|Insulin aspart|Insulin isophane-&gt;Biguanides|DPP-4 inhibitors"/>
  </r>
  <r>
    <s v="EGHk.51xlyM"/>
    <x v="37"/>
    <s v="Pacific peoples"/>
    <s v="Biguanides|GLP-1 agonists"/>
    <x v="0"/>
    <d v="2025-09-04T00:00:00"/>
    <s v="Biguanides|GLP-1 agonists-&gt;GLP-1 agonists"/>
  </r>
  <r>
    <s v="EfkxuDnIKoU"/>
    <x v="37"/>
    <s v="Māori"/>
    <s v="Biguanides"/>
    <x v="0"/>
    <d v="2017-09-08T00:00:00"/>
    <s v="Biguanides-&gt;Biguanides|Sulfonylureas-&gt;DPP-4 inhibitors|Sulfonylureas-&gt;DPP-4 inhibitors-&gt;Sulfonylureas-&gt;DPP-4 inhibitors|SGLT-2 inhibitors|Sulfonylureas-&gt;Insulin glargine-&gt;DPP-4 inhibitors|Insulin glargine|Sulfonylureas-&gt;DPP-4 inhibitors|Insulin glargine"/>
  </r>
  <r>
    <s v="eiD9o0akcgU"/>
    <x v="37"/>
    <s v="Māori"/>
    <s v="Biguanides"/>
    <x v="0"/>
    <d v="2020-12-16T00:00:00"/>
    <s v="Biguanides-&gt;DPP-4 inhibitors-&gt;GLP-1 agonists-&gt;DPP-4 inhibitors|GLP-1 agonists-&gt;Biguanides|GLP-1 agonists"/>
  </r>
  <r>
    <s v="eGmCyt5.g.U"/>
    <x v="37"/>
    <s v="Other"/>
    <s v="Biguanides"/>
    <x v="0"/>
    <d v="2021-06-16T00:00:00"/>
    <s v="Biguanides"/>
  </r>
  <r>
    <s v="ed8wF5yz7OE"/>
    <x v="37"/>
    <s v="Asian"/>
    <s v="Biguanides|DPP-4 inhibitors"/>
    <x v="0"/>
    <d v="2023-09-12T00:00:00"/>
    <s v="Biguanides|DPP-4 inhibitors-&gt;Biguanides"/>
  </r>
  <r>
    <s v="EbpDZTHSKUs"/>
    <x v="37"/>
    <s v="Pacific peoples"/>
    <s v="Biguanides"/>
    <x v="0"/>
    <d v="2024-09-26T00:00:00"/>
    <s v="Biguanides"/>
  </r>
  <r>
    <s v="ECwjo6fP1Pk"/>
    <x v="37"/>
    <s v="Māori"/>
    <s v="SGLT-2 inhibitors"/>
    <x v="0"/>
    <d v="2023-09-28T00:00:00"/>
    <s v="SGLT-2 inhibitors-&gt;Biguanides-&gt;Biguanides|SGLT-2 inhibitors"/>
  </r>
  <r>
    <s v="eE/w.dqGF0g"/>
    <x v="37"/>
    <s v="Other"/>
    <s v="Insulin isophane with insulin neutral"/>
    <x v="1"/>
    <d v="2015-09-25T00:00:00"/>
    <s v="Insulin isophane with insulin neutral-&gt;Biguanides|Insulin isophane with insulin neutral-&gt;Biguanides|Insulin isophane with insulin neutral|Insulin lispro-&gt;Insulin isophane with insulin neutral|Insulin lispro-&gt;Biguanides|Insulin lispro-&gt;Insulin aspart-&gt;Biguanides-&gt;Insulin aspart|Insulin glargine-&gt;Biguanides|Insulin aspart-&gt;Biguanides|Insulin glargine-&gt;Insulin glargine-&gt;DPP-4 inhibitors|Insulin glargine-&gt;DPP-4 inhibitors|Insulin aspart|Insulin glargine-&gt;Biguanides|GLP-1 agonists-&gt;Biguanides|GLP-1 agonists|Insulin glargine-&gt;GLP-1 agonists-&gt;GLP-1 agonists|Insulin glargine-&gt;DPP-4 inhibitors|Insulin lispro-&gt;DPP-4 inhibitors|SGLT-2 inhibitors"/>
  </r>
  <r>
    <s v="EE7IrDHkKtg"/>
    <x v="37"/>
    <s v="Other"/>
    <s v="Insulin aspart|Insulin isophane"/>
    <x v="1"/>
    <d v="2012-01-17T00:00:00"/>
    <s v="Insulin aspart|Insulin isophane-&gt;Insulin aspart-&gt;Insulin isophane-&gt;Insulin aspart|Insulin glargine-&gt;Insulin glargine-&gt;Biguanides|Insulin aspart|Insulin glargine"/>
  </r>
  <r>
    <s v="eEG1INaay22"/>
    <x v="37"/>
    <s v="Māori"/>
    <s v="Biguanides"/>
    <x v="0"/>
    <d v="2014-05-08T00:00:00"/>
    <s v="Biguanides"/>
  </r>
  <r>
    <s v="EB999.P7fbI"/>
    <x v="37"/>
    <s v="Other"/>
    <s v="Biguanides"/>
    <x v="0"/>
    <d v="2020-04-14T00:00:00"/>
    <s v="Biguanides"/>
  </r>
  <r>
    <s v="EBeZmTPVUCg"/>
    <x v="37"/>
    <s v="Māori"/>
    <s v="Biguanides"/>
    <x v="0"/>
    <d v="2018-11-21T00:00:00"/>
    <s v="Biguanides-&gt;DPP-4 inhibitors-&gt;Biguanides|GLP-1 agonists-&gt;GLP-1 agonists"/>
  </r>
  <r>
    <s v="EbBfiABAYR."/>
    <x v="37"/>
    <s v="Other"/>
    <s v="Biguanides"/>
    <x v="0"/>
    <d v="2025-06-19T00:00:00"/>
    <s v="Biguanides"/>
  </r>
  <r>
    <s v="ebCgNjcNSmY"/>
    <x v="37"/>
    <s v="Other"/>
    <s v="Biguanides"/>
    <x v="0"/>
    <d v="2016-06-21T00:00:00"/>
    <s v="Biguanides-&gt;DPP-4 inhibitors"/>
  </r>
  <r>
    <s v="b.VerqlgBRM"/>
    <x v="37"/>
    <s v="Other"/>
    <s v="Biguanides"/>
    <x v="0"/>
    <d v="2022-03-16T00:00:00"/>
    <s v="Biguanides"/>
  </r>
  <r>
    <s v="ayS3bf6/ILk"/>
    <x v="37"/>
    <s v="Asian"/>
    <s v="Biguanides"/>
    <x v="0"/>
    <d v="2017-08-29T00:00:00"/>
    <s v="Biguanides"/>
  </r>
  <r>
    <s v="azC69M3j67Y"/>
    <x v="37"/>
    <s v="Pacific peoples"/>
    <s v="Biguanides"/>
    <x v="0"/>
    <d v="2025-07-09T00:00:00"/>
    <s v="Biguanides"/>
  </r>
  <r>
    <s v="AVqXtARhzHY"/>
    <x v="37"/>
    <s v="Māori"/>
    <s v="Biguanides|DPP-4 inhibitors"/>
    <x v="0"/>
    <d v="2022-02-15T00:00:00"/>
    <s v="Biguanides|DPP-4 inhibitors-&gt;DPP-4 inhibitors-&gt;Biguanides-&gt;SGLT-2 inhibitors-&gt;DPP-4 inhibitors|SGLT-2 inhibitors"/>
  </r>
  <r>
    <s v="AvZLEckJXnE"/>
    <x v="37"/>
    <s v="Asian"/>
    <s v="DPP-4 inhibitors"/>
    <x v="0"/>
    <d v="2025-10-22T00:00:00"/>
    <s v="DPP-4 inhibitors"/>
  </r>
  <r>
    <s v="AT1vhzUpItE"/>
    <x v="37"/>
    <s v="Other"/>
    <s v="Biguanides"/>
    <x v="0"/>
    <d v="2024-06-11T00:00:00"/>
    <s v="Biguanides"/>
  </r>
  <r>
    <s v="aVeyf.oDIDI"/>
    <x v="37"/>
    <s v="Asian"/>
    <s v="Biguanides"/>
    <x v="0"/>
    <d v="2013-05-29T00:00:00"/>
    <s v="Biguanides"/>
  </r>
  <r>
    <s v="avjs.zjwutA"/>
    <x v="37"/>
    <s v="Asian"/>
    <s v="Biguanides"/>
    <x v="0"/>
    <d v="2022-10-01T00:00:00"/>
    <s v="Biguanides"/>
  </r>
  <r>
    <s v="agTlMBSqPg."/>
    <x v="37"/>
    <s v="Other"/>
    <s v="Insulin aspart|Insulin isophane"/>
    <x v="1"/>
    <d v="2021-07-15T00:00:00"/>
    <s v="Insulin aspart|Insulin isophane-&gt;Insulin isophane-&gt;Insulin aspart-&gt;Biguanides-&gt;SGLT-2 inhibitors-&gt;Biguanides|SGLT-2 inhibitors"/>
  </r>
  <r>
    <s v="Ah7HQptH5vw"/>
    <x v="37"/>
    <s v="Pacific peoples"/>
    <s v="Biguanides"/>
    <x v="0"/>
    <d v="2024-07-09T00:00:00"/>
    <s v="Biguanides-&gt;Biguanides|Insulin glargine"/>
  </r>
  <r>
    <s v="4VNBtEj8ekk"/>
    <x v="37"/>
    <s v="Asian"/>
    <s v="Insulin glargine"/>
    <x v="1"/>
    <d v="2018-06-17T00:00:00"/>
    <s v="Insulin glargine-&gt;Biguanides-&gt;DPP-4 inhibitors-&gt;Biguanides|DPP-4 inhibitors"/>
  </r>
  <r>
    <s v="AKiYoh2VsnQ"/>
    <x v="37"/>
    <s v="Other"/>
    <s v="Biguanides"/>
    <x v="0"/>
    <d v="2023-11-16T00:00:00"/>
    <s v="Biguanides"/>
  </r>
  <r>
    <s v="aK9OX0m6Xpc"/>
    <x v="37"/>
    <s v="Māori"/>
    <s v="Biguanides"/>
    <x v="0"/>
    <d v="2012-01-09T00:00:00"/>
    <s v="Biguanides-&gt;DPP-4 inhibitors-&gt;Biguanides|GLP-1 agonists-&gt;GLP-1 agonists-&gt;SGLT-2 inhibitors-&gt;Biguanides|SGLT-2 inhibitors"/>
  </r>
  <r>
    <s v="AKnNK0oWCgw"/>
    <x v="37"/>
    <s v="Asian"/>
    <s v="Biguanides"/>
    <x v="0"/>
    <d v="2025-11-17T00:00:00"/>
    <s v="Biguanides"/>
  </r>
  <r>
    <s v="6oAbPJJWTTU"/>
    <x v="37"/>
    <s v="Asian"/>
    <s v="Biguanides"/>
    <x v="0"/>
    <d v="2024-02-20T00:00:00"/>
    <s v="Biguanides-&gt;Biguanides|DPP-4 inhibitors"/>
  </r>
  <r>
    <s v="6k5XI3iQVyY"/>
    <x v="37"/>
    <s v="Other"/>
    <s v="Biguanides"/>
    <x v="0"/>
    <d v="2025-08-07T00:00:00"/>
    <s v="Biguanides"/>
  </r>
  <r>
    <s v="6KNYETlFuR."/>
    <x v="37"/>
    <s v="Pacific peoples"/>
    <s v="Biguanides"/>
    <x v="0"/>
    <d v="2025-02-04T00:00:00"/>
    <s v="Biguanides"/>
  </r>
  <r>
    <s v="6LmKixvkvIA"/>
    <x v="37"/>
    <s v="Pacific peoples"/>
    <s v="Biguanides"/>
    <x v="0"/>
    <d v="2025-01-14T00:00:00"/>
    <s v="Biguanides"/>
  </r>
  <r>
    <s v="6MFod0bdltg"/>
    <x v="37"/>
    <s v="Asian"/>
    <s v="Biguanides"/>
    <x v="0"/>
    <d v="2018-06-19T00:00:00"/>
    <s v="Biguanides"/>
  </r>
  <r>
    <s v="6hKu/0zVJsM"/>
    <x v="37"/>
    <s v="Other"/>
    <s v="Biguanides"/>
    <x v="0"/>
    <d v="2014-02-08T00:00:00"/>
    <s v="Biguanides-&gt;Biguanides|Sulfonylureas-&gt;Biguanides|DPP-4 inhibitors-&gt;DPP-4 inhibitors-&gt;SGLT-2 inhibitors-&gt;Sulfonylureas-&gt;SGLT-2 inhibitors|Sulfonylureas-&gt;Biguanides|SGLT-2 inhibitors|Sulfonylureas"/>
  </r>
  <r>
    <s v="6fJo1tqRGQE"/>
    <x v="37"/>
    <s v="Asian"/>
    <s v="Biguanides"/>
    <x v="0"/>
    <d v="2013-08-12T00:00:00"/>
    <s v="Biguanides-&gt;Sulfonylureas-&gt;Biguanides|Sulfonylureas"/>
  </r>
  <r>
    <s v="6XGmNzWxiJY"/>
    <x v="37"/>
    <s v="Māori"/>
    <s v="Biguanides"/>
    <x v="0"/>
    <d v="2017-07-27T00:00:00"/>
    <s v="Biguanides-&gt;Insulin aspart|Insulin isophane"/>
  </r>
  <r>
    <s v="6ZBdoI7b4kE"/>
    <x v="37"/>
    <s v="Pacific peoples"/>
    <s v="Biguanides"/>
    <x v="0"/>
    <d v="2016-03-17T00:00:00"/>
    <s v="Biguanides"/>
  </r>
  <r>
    <s v="6u3b3CUMq6c"/>
    <x v="37"/>
    <s v="Pacific peoples"/>
    <s v="Biguanides"/>
    <x v="0"/>
    <d v="2021-10-21T00:00:00"/>
    <s v="Biguanides-&gt;DPP-4 inhibitors-&gt;DPP-4 inhibitors|SGLT-2 inhibitors-&gt;SGLT-2 inhibitors"/>
  </r>
  <r>
    <s v="6seQrL.Zlq2"/>
    <x v="37"/>
    <s v="Other"/>
    <s v="DPP-4 inhibitors"/>
    <x v="0"/>
    <d v="2021-06-23T00:00:00"/>
    <s v="DPP-4 inhibitors"/>
  </r>
  <r>
    <s v="7.LHB2h2Tpo"/>
    <x v="37"/>
    <s v="Pacific peoples"/>
    <s v="Biguanides"/>
    <x v="0"/>
    <d v="2022-12-20T00:00:00"/>
    <s v="Biguanides-&gt;Biguanides|SGLT-2 inhibitors"/>
  </r>
  <r>
    <s v="73a7D20CDnQ"/>
    <x v="37"/>
    <s v="Asian"/>
    <s v="Biguanides"/>
    <x v="0"/>
    <d v="2025-01-30T00:00:00"/>
    <s v="Biguanides"/>
  </r>
  <r>
    <s v="7N.rFii6K6I"/>
    <x v="37"/>
    <s v="Pacific peoples"/>
    <s v="Biguanides"/>
    <x v="0"/>
    <d v="2012-03-31T00:00:00"/>
    <s v="Biguanides-&gt;DPP-4 inhibitors-&gt;Biguanides|DPP-4 inhibitors-&gt;SGLT-2 inhibitors"/>
  </r>
  <r>
    <s v="7k0bf367.5U"/>
    <x v="37"/>
    <s v="Māori"/>
    <s v="GLP-1 agonists"/>
    <x v="0"/>
    <d v="2022-09-23T00:00:00"/>
    <s v="GLP-1 agonists-&gt;Biguanides"/>
  </r>
  <r>
    <s v="bGQoF4chMnc"/>
    <x v="37"/>
    <s v="Asian"/>
    <s v="Biguanides"/>
    <x v="0"/>
    <d v="2012-03-29T00:00:00"/>
    <s v="Biguanides-&gt;Biguanides|Sulfonylureas-&gt;Biguanides|Insulin isophane|Sulfonylureas-&gt;Insulin isophane-&gt;Sulfonylureas-&gt;Biguanides|Insulin isophane-&gt;DPP-4 inhibitors-&gt;DPP-4 inhibitors|Insulin isophane"/>
  </r>
  <r>
    <s v="Bgsu7lI21lw"/>
    <x v="37"/>
    <s v="Asian"/>
    <s v="Biguanides|DPP-4 inhibitors"/>
    <x v="0"/>
    <d v="2025-06-04T00:00:00"/>
    <s v="Biguanides|DPP-4 inhibitors-&gt;DPP-4 inhibitors-&gt;Biguanides"/>
  </r>
  <r>
    <s v="bhm45H8WJSI"/>
    <x v="37"/>
    <s v="Māori"/>
    <s v="Biguanides"/>
    <x v="0"/>
    <d v="2012-02-24T00:00:00"/>
    <s v="Biguanides-&gt;Biguanides|Sulfonylureas-&gt;DPP-4 inhibitors|Sulfonylureas-&gt;DPP-4 inhibitors-&gt;Biguanides|DPP-4 inhibitors|Sulfonylureas-&gt;SGLT-2 inhibitors|Sulfonylureas-&gt;DPP-4 inhibitors|SGLT-2 inhibitors|Sulfonylureas-&gt;DPP-4 inhibitors|SGLT-2 inhibitors-&gt;SGLT-2 inhibitors-&gt;Biguanides|GLP-1 agonists-&gt;GLP-1 agonists-&gt;Thiazolidinedione-&gt;Biguanides|GLP-1 agonists|Thiazolidinedione-&gt;Biguanides|Thiazolidinedione-&gt;DPP-4 inhibitors|GLP-1 agonists|Thiazolidinedione-&gt;DPP-4 inhibitors|Thiazolidinedione"/>
  </r>
  <r>
    <s v="bhvtlgV0G3I"/>
    <x v="37"/>
    <s v="Pacific peoples"/>
    <s v="Biguanides"/>
    <x v="0"/>
    <d v="2022-12-20T00:00:00"/>
    <s v="Biguanides"/>
  </r>
  <r>
    <s v="BgL3sDmkZ6c"/>
    <x v="37"/>
    <s v="Māori"/>
    <s v="Biguanides"/>
    <x v="0"/>
    <d v="2025-09-05T00:00:00"/>
    <s v="Biguanides"/>
  </r>
  <r>
    <s v="bGLnGy2fXjE"/>
    <x v="37"/>
    <s v="Other"/>
    <s v="Biguanides"/>
    <x v="0"/>
    <d v="2023-10-16T00:00:00"/>
    <s v="Biguanides-&gt;DPP-4 inhibitors"/>
  </r>
  <r>
    <s v="bfwg5GIMVgM"/>
    <x v="37"/>
    <s v="Asian"/>
    <s v="Biguanides"/>
    <x v="0"/>
    <d v="2025-12-09T00:00:00"/>
    <s v="Biguanides"/>
  </r>
  <r>
    <s v="c7swoVCAbOg"/>
    <x v="37"/>
    <s v="Pacific peoples"/>
    <s v="Biguanides"/>
    <x v="0"/>
    <d v="2022-04-04T00:00:00"/>
    <s v="Biguanides-&gt;DPP-4 inhibitors"/>
  </r>
  <r>
    <s v="c6RWq/LhYdM"/>
    <x v="37"/>
    <s v="Māori"/>
    <s v="Biguanides"/>
    <x v="0"/>
    <d v="2016-07-21T00:00:00"/>
    <s v="Biguanides"/>
  </r>
  <r>
    <s v="BX5FSlfFPMY"/>
    <x v="37"/>
    <s v="Asian"/>
    <s v="Biguanides|Insulin isophane"/>
    <x v="0"/>
    <d v="2016-12-14T00:00:00"/>
    <s v="Biguanides|Insulin isophane-&gt;Insulin aspart"/>
  </r>
  <r>
    <s v="buskfaUPKis"/>
    <x v="37"/>
    <s v="Pacific peoples"/>
    <s v="Biguanides"/>
    <x v="0"/>
    <d v="2012-10-04T00:00:00"/>
    <s v="Biguanides-&gt;Biguanides|Sulfonylureas-&gt;Sulfonylureas-&gt;Insulin glargine-&gt;Insulin glargine|Sulfonylureas-&gt;Biguanides|Insulin glargine|Sulfonylureas-&gt;DPP-4 inhibitors|Sulfonylureas-&gt;DPP-4 inhibitors|Insulin glargine|Sulfonylureas-&gt;DPP-4 inhibitors-&gt;DPP-4 inhibitors|Insulin glargine-&gt;SGLT-2 inhibitors-&gt;DPP-4 inhibitors|Insulin glargine|SGLT-2 inhibitors|Sulfonylureas-&gt;DPP-4 inhibitors|SGLT-2 inhibitors|Sulfonylureas-&gt;Insulin glargine|SGLT-2 inhibitors|Sulfonylureas-&gt;SGLT-2 inhibitors|Sulfonylureas-&gt;GLP-1 agonists"/>
  </r>
  <r>
    <s v="bvTT1yNeuF2"/>
    <x v="37"/>
    <s v="Māori"/>
    <s v="Biguanides"/>
    <x v="0"/>
    <d v="2014-08-06T00:00:00"/>
    <s v="Biguanides-&gt;Biguanides|Sulfonylureas-&gt;DPP-4 inhibitors-&gt;SGLT-2 inhibitors-&gt;DPP-4 inhibitors|SGLT-2 inhibitors"/>
  </r>
  <r>
    <s v="BVJ0a.JeQuo"/>
    <x v="37"/>
    <s v="Māori"/>
    <s v="Biguanides"/>
    <x v="0"/>
    <d v="2020-10-21T00:00:00"/>
    <s v="Biguanides"/>
  </r>
  <r>
    <s v="BvJ0I9WUTFk"/>
    <x v="37"/>
    <s v="Other"/>
    <s v="Biguanides"/>
    <x v="0"/>
    <d v="2012-11-14T00:00:00"/>
    <s v="Biguanides-&gt;Biguanides|Sulfonylureas-&gt;Sulfonylureas-&gt;DPP-4 inhibitors-&gt;DPP-4 inhibitors|Sulfonylureas-&gt;Biguanides|DPP-4 inhibitors|Sulfonylureas-&gt;DPP-4 inhibitors|SGLT-2 inhibitors-&gt;GLP-1 agonists-&gt;Biguanides|GLP-1 agonists|Sulfonylureas-&gt;DPP-4 inhibitors|GLP-1 agonists-&gt;Biguanides|DPP-4 inhibitors|GLP-1 agonists|Sulfonylureas-&gt;Biguanides|DPP-4 inhibitors-&gt;GLP-1 agonists|Sulfonylureas"/>
  </r>
  <r>
    <s v="BVgWnCl/ujg"/>
    <x v="37"/>
    <s v="Other"/>
    <s v="Biguanides"/>
    <x v="0"/>
    <d v="2018-08-22T00:00:00"/>
    <s v="Biguanides"/>
  </r>
  <r>
    <s v="bQBRMwe/zTo"/>
    <x v="37"/>
    <s v="Pacific peoples"/>
    <s v="Biguanides"/>
    <x v="0"/>
    <d v="2020-12-17T00:00:00"/>
    <s v="Biguanides-&gt;SGLT-2 inhibitors-&gt;Biguanides|SGLT-2 inhibitors"/>
  </r>
  <r>
    <s v="brX4zeqNGTc"/>
    <x v="37"/>
    <s v="Other"/>
    <s v="Biguanides"/>
    <x v="0"/>
    <d v="2025-04-11T00:00:00"/>
    <s v="Biguanides"/>
  </r>
  <r>
    <s v="BK.UjGIx1cA"/>
    <x v="37"/>
    <s v="Asian"/>
    <s v="DPP-4 inhibitors|Sulfonylureas"/>
    <x v="0"/>
    <d v="2020-11-03T00:00:00"/>
    <s v="DPP-4 inhibitors|Sulfonylureas-&gt;DPP-4 inhibitors-&gt;Biguanides"/>
  </r>
  <r>
    <s v="bkOVLFIJdDg"/>
    <x v="37"/>
    <s v="Māori"/>
    <s v="Biguanides"/>
    <x v="0"/>
    <d v="2025-04-14T00:00:00"/>
    <s v="Biguanides"/>
  </r>
  <r>
    <s v="BJ/tZ6HUyHc"/>
    <x v="37"/>
    <s v="Asian"/>
    <s v="Biguanides"/>
    <x v="0"/>
    <d v="2017-01-23T00:00:00"/>
    <s v="Biguanides-&gt;Sulfonylureas-&gt;Biguanides|Sulfonylureas"/>
  </r>
  <r>
    <s v="bhyWUto9Jtc"/>
    <x v="37"/>
    <s v="Other"/>
    <s v="Biguanides"/>
    <x v="0"/>
    <d v="2015-03-31T00:00:00"/>
    <s v="Biguanides"/>
  </r>
  <r>
    <s v="BjE8B.A5ABo"/>
    <x v="37"/>
    <s v="Asian"/>
    <s v="Biguanides"/>
    <x v="0"/>
    <d v="2024-09-23T00:00:00"/>
    <s v="Biguanides"/>
  </r>
  <r>
    <s v="EYLlPhRiXUQ"/>
    <x v="37"/>
    <s v="Other"/>
    <s v="Biguanides"/>
    <x v="0"/>
    <d v="2015-02-05T00:00:00"/>
    <s v="Biguanides"/>
  </r>
  <r>
    <s v="c8OCtoB.JN."/>
    <x v="37"/>
    <s v="Asian"/>
    <s v="Biguanides"/>
    <x v="0"/>
    <d v="2016-11-23T00:00:00"/>
    <s v="Biguanides"/>
  </r>
  <r>
    <s v="c8rzRqcDWoc"/>
    <x v="37"/>
    <s v="Pacific peoples"/>
    <s v="Biguanides"/>
    <x v="0"/>
    <d v="2021-09-09T00:00:00"/>
    <s v="Biguanides"/>
  </r>
  <r>
    <s v="f9l4G0jIU1w"/>
    <x v="37"/>
    <s v="Other"/>
    <s v="Biguanides"/>
    <x v="0"/>
    <d v="2023-09-19T00:00:00"/>
    <s v="Biguanides-&gt;Sulfonylureas-&gt;Insulin glargine-&gt;Insulin glargine|Insulin lispro-&gt;Insulin lispro"/>
  </r>
  <r>
    <s v="f4rHofZueuA"/>
    <x v="37"/>
    <s v="Other"/>
    <s v="Biguanides"/>
    <x v="0"/>
    <d v="2020-07-24T00:00:00"/>
    <s v="Biguanides"/>
  </r>
  <r>
    <s v="F2TBkjTB1a6"/>
    <x v="37"/>
    <s v="Māori"/>
    <s v="Biguanides|DPP-4 inhibitors|Insulin glargine|Sulfonylureas"/>
    <x v="0"/>
    <d v="2024-04-26T00:00:00"/>
    <s v="Biguanides|DPP-4 inhibitors|Insulin glargine|Sulfonylureas-&gt;DPP-4 inhibitors-&gt;Insulin glargine|Sulfonylureas-&gt;DPP-4 inhibitors|SGLT-2 inhibitors"/>
  </r>
  <r>
    <s v="f1B8a39AFNM"/>
    <x v="37"/>
    <s v="Pacific peoples"/>
    <s v="Insulin isophane"/>
    <x v="1"/>
    <d v="2014-07-10T00:00:00"/>
    <s v="Insulin isophane-&gt;Insulin aspart-&gt;Insulin aspart|Insulin isophane-&gt;Biguanides|Insulin aspart"/>
  </r>
  <r>
    <s v="f2.u.VRwMMc"/>
    <x v="37"/>
    <s v="Asian"/>
    <s v="Biguanides"/>
    <x v="0"/>
    <d v="2011-08-17T00:00:00"/>
    <s v="Biguanides"/>
  </r>
  <r>
    <s v="FGx508k4jjE"/>
    <x v="37"/>
    <s v="Pacific peoples"/>
    <s v="Biguanides"/>
    <x v="0"/>
    <d v="2021-07-16T00:00:00"/>
    <s v="Biguanides"/>
  </r>
  <r>
    <s v="FGHoYaDHgPs"/>
    <x v="37"/>
    <s v="Māori"/>
    <s v="Insulin isophane"/>
    <x v="1"/>
    <d v="2023-01-06T00:00:00"/>
    <s v="Insulin isophane-&gt;Biguanides-&gt;SGLT-2 inhibitors"/>
  </r>
  <r>
    <s v="fG.mvAg4FfM"/>
    <x v="37"/>
    <s v="Māori"/>
    <s v="Biguanides"/>
    <x v="0"/>
    <d v="2013-05-17T00:00:00"/>
    <s v="Biguanides-&gt;Biguanides|Sulfonylureas-&gt;Sulfonylureas-&gt;Insulin isophane-&gt;GLP-1 agonists-&gt;Insulin glargine-&gt;Biguanides|SGLT-2 inhibitors-&gt;DPP-4 inhibitors-&gt;Thiazolidinedione-&gt;DPP-4 inhibitors|Thiazolidinedione"/>
  </r>
  <r>
    <s v="FjaL1fQxVYo"/>
    <x v="37"/>
    <s v="Asian"/>
    <s v="Biguanides"/>
    <x v="0"/>
    <d v="2024-01-10T00:00:00"/>
    <s v="Biguanides-&gt;SGLT-2 inhibitors-&gt;GLP-1 agonists|SGLT-2 inhibitors"/>
  </r>
  <r>
    <s v="fe4x0Wmo.kY"/>
    <x v="37"/>
    <s v="Other"/>
    <s v="Biguanides|Insulin isophane"/>
    <x v="0"/>
    <d v="2020-09-01T00:00:00"/>
    <s v="Biguanides|Insulin isophane-&gt;Insulin isophane-&gt;Biguanides"/>
  </r>
  <r>
    <s v="fa4ItUKSpAs"/>
    <x v="37"/>
    <s v="Other"/>
    <s v="Biguanides"/>
    <x v="0"/>
    <d v="2011-09-12T00:00:00"/>
    <s v="Biguanides"/>
  </r>
  <r>
    <s v="FnBmYppx5HM"/>
    <x v="37"/>
    <s v="Asian"/>
    <s v="Biguanides"/>
    <x v="0"/>
    <d v="2025-02-14T00:00:00"/>
    <s v="Biguanides"/>
  </r>
  <r>
    <s v="fmYntHnBbXM"/>
    <x v="37"/>
    <s v="Asian"/>
    <s v="Biguanides"/>
    <x v="0"/>
    <d v="2023-02-21T00:00:00"/>
    <s v="Biguanides-&gt;Insulin glargine"/>
  </r>
  <r>
    <s v="fo0yH72QCH."/>
    <x v="37"/>
    <s v="Asian"/>
    <s v="Biguanides"/>
    <x v="0"/>
    <d v="2023-05-12T00:00:00"/>
    <s v="Biguanides-&gt;DPP-4 inhibitors-&gt;DPP-4 inhibitors|SGLT-2 inhibitors"/>
  </r>
  <r>
    <s v="FP4HjIPnlGs"/>
    <x v="37"/>
    <s v="Māori"/>
    <s v="Biguanides"/>
    <x v="0"/>
    <d v="2018-02-27T00:00:00"/>
    <s v="Biguanides-&gt;SGLT-2 inhibitors"/>
  </r>
  <r>
    <s v="Fpa0t5EEJ6."/>
    <x v="37"/>
    <s v="Other"/>
    <s v="Biguanides"/>
    <x v="0"/>
    <d v="2023-12-04T00:00:00"/>
    <s v="Biguanides"/>
  </r>
  <r>
    <s v="FLNmUr4wvbI"/>
    <x v="37"/>
    <s v="Other"/>
    <s v="Biguanides"/>
    <x v="0"/>
    <d v="2013-10-01T00:00:00"/>
    <s v="Biguanides-&gt;Sulfonylureas-&gt;Biguanides|Sulfonylureas-&gt;DPP-4 inhibitors|Sulfonylureas-&gt;Biguanides|DPP-4 inhibitors-&gt;Biguanides|DPP-4 inhibitors|Sulfonylureas-&gt;DPP-4 inhibitors-&gt;Insulin glargine-&gt;DPP-4 inhibitors|Insulin glargine|Sulfonylureas-&gt;DPP-4 inhibitors|Insulin glargine-&gt;Biguanides|Insulin glargine|SGLT-2 inhibitors-&gt;Biguanides|SGLT-2 inhibitors-&gt;SGLT-2 inhibitors-&gt;Insulin glargine|SGLT-2 inhibitors"/>
  </r>
  <r>
    <s v="fTYh04s5eRU"/>
    <x v="37"/>
    <s v="Other"/>
    <s v="Biguanides"/>
    <x v="0"/>
    <d v="2020-11-10T00:00:00"/>
    <s v="Biguanides-&gt;Insulin isophane"/>
  </r>
  <r>
    <s v="FuLjkt6Qgcg"/>
    <x v="37"/>
    <s v="Other"/>
    <s v="Biguanides"/>
    <x v="0"/>
    <d v="2013-07-24T00:00:00"/>
    <s v="Biguanides"/>
  </r>
  <r>
    <s v="fwKDQ6.9xTw"/>
    <x v="37"/>
    <s v="Pacific peoples"/>
    <s v="Biguanides"/>
    <x v="0"/>
    <d v="2023-10-25T00:00:00"/>
    <s v="Biguanides"/>
  </r>
  <r>
    <s v="IuWqy9zugW."/>
    <x v="37"/>
    <s v="Other"/>
    <s v="Biguanides"/>
    <x v="0"/>
    <d v="2013-05-17T00:00:00"/>
    <s v="Biguanides"/>
  </r>
  <r>
    <s v="IUWVtAcCDak"/>
    <x v="37"/>
    <s v="Other"/>
    <s v="Biguanides"/>
    <x v="0"/>
    <d v="2021-01-22T00:00:00"/>
    <s v="Biguanides"/>
  </r>
  <r>
    <s v="IwAJvIk2VRE"/>
    <x v="37"/>
    <s v="Asian"/>
    <s v="Biguanides|Insulin isophane|Insulin lispro"/>
    <x v="0"/>
    <d v="2021-10-15T00:00:00"/>
    <s v="Biguanides|Insulin isophane|Insulin lispro-&gt;Insulin isophane|Insulin lispro"/>
  </r>
  <r>
    <s v="ioRvDrF73Mg"/>
    <x v="37"/>
    <s v="Other"/>
    <s v="Biguanides"/>
    <x v="0"/>
    <d v="2024-11-01T00:00:00"/>
    <s v="Biguanides"/>
  </r>
  <r>
    <s v="FxoIgOUwEJw"/>
    <x v="37"/>
    <s v="Māori"/>
    <s v="Biguanides"/>
    <x v="0"/>
    <d v="2025-08-12T00:00:00"/>
    <s v="Biguanides"/>
  </r>
  <r>
    <s v="IqhKJxigGi."/>
    <x v="37"/>
    <s v="Asian"/>
    <s v="DPP-4 inhibitors"/>
    <x v="0"/>
    <d v="2024-07-26T00:00:00"/>
    <s v="DPP-4 inhibitors-&gt;DPP-4 inhibitors|SGLT-2 inhibitors-&gt;SGLT-2 inhibitors"/>
  </r>
  <r>
    <s v="IQozKE8GgT6"/>
    <x v="37"/>
    <s v="Other"/>
    <s v="Biguanides"/>
    <x v="0"/>
    <d v="2018-06-08T00:00:00"/>
    <s v="Biguanides"/>
  </r>
  <r>
    <s v="IRh5eZHwEwc"/>
    <x v="37"/>
    <s v="Māori"/>
    <s v="Biguanides"/>
    <x v="0"/>
    <d v="2025-01-17T00:00:00"/>
    <s v="Biguanides-&gt;Biguanides|GLP-1 agonists"/>
  </r>
  <r>
    <s v="Tu79bTr61Eg"/>
    <x v="37"/>
    <s v="Pacific peoples"/>
    <s v="Biguanides"/>
    <x v="0"/>
    <d v="2020-09-01T00:00:00"/>
    <s v="Biguanides-&gt;DPP-4 inhibitors"/>
  </r>
  <r>
    <s v="tQDUNxxKQhY"/>
    <x v="37"/>
    <s v="Asian"/>
    <s v="Biguanides"/>
    <x v="0"/>
    <d v="2021-06-23T00:00:00"/>
    <s v="Biguanides-&gt;Insulin isophane-&gt;Insulin aspart-&gt;Insulin aspart|Insulin isophane"/>
  </r>
  <r>
    <s v="tpmtZY5EFX."/>
    <x v="37"/>
    <s v="Māori"/>
    <s v="Biguanides"/>
    <x v="0"/>
    <d v="2015-08-05T00:00:00"/>
    <s v="Biguanides"/>
  </r>
  <r>
    <s v="Tll8rQ5Ghlg"/>
    <x v="37"/>
    <s v="Asian"/>
    <s v="Biguanides"/>
    <x v="0"/>
    <d v="2017-04-11T00:00:00"/>
    <s v="Biguanides"/>
  </r>
  <r>
    <s v="TjzcwCgGoZA"/>
    <x v="37"/>
    <s v="Asian"/>
    <s v="Biguanides"/>
    <x v="0"/>
    <d v="2013-12-12T00:00:00"/>
    <s v="Biguanides-&gt;Biguanides|Sulfonylureas-&gt;DPP-4 inhibitors-&gt;DPP-4 inhibitors|SGLT-2 inhibitors-&gt;SGLT-2 inhibitors-&gt;Insulin glargine-&gt;DPP-4 inhibitors|Insulin glargine|SGLT-2 inhibitors-&gt;DPP-4 inhibitors|Insulin glargine-&gt;Biguanides|Insulin glargine-&gt;GLP-1 agonists-&gt;GLP-1 agonists|Insulin glargine-&gt;Biguanides|GLP-1 agonists|Insulin glargine"/>
  </r>
  <r>
    <s v="qNE35dNHPQI"/>
    <x v="37"/>
    <s v="Asian"/>
    <s v="DPP-4 inhibitors"/>
    <x v="0"/>
    <d v="2024-11-14T00:00:00"/>
    <s v="DPP-4 inhibitors"/>
  </r>
  <r>
    <s v="QnIfa2hNHjI"/>
    <x v="37"/>
    <s v="Māori"/>
    <s v="Biguanides"/>
    <x v="0"/>
    <d v="2023-11-24T00:00:00"/>
    <s v="Biguanides-&gt;Biguanides|GLP-1 agonists-&gt;GLP-1 agonists"/>
  </r>
  <r>
    <s v="QnG01AP48lg"/>
    <x v="37"/>
    <s v="Asian"/>
    <s v="Biguanides"/>
    <x v="0"/>
    <d v="2018-08-27T00:00:00"/>
    <s v="Biguanides"/>
  </r>
  <r>
    <s v="QLC22YN3UyE"/>
    <x v="37"/>
    <s v="Asian"/>
    <s v="Insulin aspart|Insulin glargine"/>
    <x v="1"/>
    <d v="2023-04-13T00:00:00"/>
    <s v="Insulin aspart|Insulin glargine-&gt;Insulin glargine-&gt;DPP-4 inhibitors-&gt;DPP-4 inhibitors|Insulin aspart|Insulin glargine-&gt;DPP-4 inhibitors|Insulin glargine"/>
  </r>
  <r>
    <s v="QLAdGyWCN66"/>
    <x v="37"/>
    <s v="Other"/>
    <s v="Biguanides"/>
    <x v="0"/>
    <d v="2014-10-15T00:00:00"/>
    <s v="Biguanides-&gt;Sulfonylureas-&gt;Biguanides|Sulfonylureas-&gt;DPP-4 inhibitors|Sulfonylureas-&gt;DPP-4 inhibitors"/>
  </r>
  <r>
    <s v="QmGMhPh13r2"/>
    <x v="37"/>
    <s v="Pacific peoples"/>
    <s v="Biguanides"/>
    <x v="0"/>
    <d v="2024-10-01T00:00:00"/>
    <s v="Biguanides"/>
  </r>
  <r>
    <s v="qoBCW9mDoCc"/>
    <x v="37"/>
    <s v="Asian"/>
    <s v="Biguanides"/>
    <x v="0"/>
    <d v="2016-11-16T00:00:00"/>
    <s v="Biguanides-&gt;Sulfonylureas-&gt;Biguanides|Sulfonylureas-&gt;DPP-4 inhibitors|Sulfonylureas-&gt;DPP-4 inhibitors-&gt;DPP-4 inhibitors|SGLT-2 inhibitors"/>
  </r>
  <r>
    <s v="QoLPz3aROXg"/>
    <x v="37"/>
    <s v="Pacific peoples"/>
    <s v="Sulfonylureas"/>
    <x v="0"/>
    <d v="2016-09-23T00:00:00"/>
    <s v="Sulfonylureas-&gt;Biguanides|Sulfonylureas-&gt;Biguanides-&gt;Biguanides|SGLT-2 inhibitors|Sulfonylureas-&gt;DPP-4 inhibitors|SGLT-2 inhibitors|Sulfonylureas-&gt;Biguanides|SGLT-2 inhibitors|Thiazolidinedione-&gt;Biguanides|SGLT-2 inhibitors"/>
  </r>
  <r>
    <s v="qktQneHrkCs"/>
    <x v="37"/>
    <s v="Pacific peoples"/>
    <s v="Biguanides"/>
    <x v="0"/>
    <d v="2013-05-08T00:00:00"/>
    <s v="Biguanides-&gt;Sulfonylureas-&gt;Biguanides|Sulfonylureas-&gt;DPP-4 inhibitors|Sulfonylureas"/>
  </r>
  <r>
    <s v="qKD2tflR8M."/>
    <x v="37"/>
    <s v="Other"/>
    <s v="Insulin isophane"/>
    <x v="1"/>
    <d v="2011-05-10T00:00:00"/>
    <s v="Insulin isophane-&gt;Biguanides-&gt;Biguanides|Insulin isophane-&gt;DPP-4 inhibitors"/>
  </r>
  <r>
    <s v="QhILYbLFbmQ"/>
    <x v="37"/>
    <s v="Asian"/>
    <s v="Biguanides"/>
    <x v="0"/>
    <d v="2019-03-06T00:00:00"/>
    <s v="Biguanides-&gt;Sulfonylureas-&gt;Biguanides|Sulfonylureas-&gt;DPP-4 inhibitors-&gt;DPP-4 inhibitors|Sulfonylureas-&gt;SGLT-2 inhibitors|Sulfonylureas-&gt;SGLT-2 inhibitors"/>
  </r>
  <r>
    <s v="QfjqFh72cuY"/>
    <x v="37"/>
    <s v="Other"/>
    <s v="Biguanides"/>
    <x v="0"/>
    <d v="2023-11-30T00:00:00"/>
    <s v="Biguanides"/>
  </r>
  <r>
    <s v="Q5KIcq8B3Rc"/>
    <x v="37"/>
    <s v="Pacific peoples"/>
    <s v="Biguanides"/>
    <x v="0"/>
    <d v="2020-03-26T00:00:00"/>
    <s v="Biguanides-&gt;SGLT-2 inhibitors-&gt;Biguanides|SGLT-2 inhibitors"/>
  </r>
  <r>
    <s v="Q3qUBWGlVu6"/>
    <x v="37"/>
    <s v="Other"/>
    <s v="Biguanides"/>
    <x v="0"/>
    <d v="2019-03-20T00:00:00"/>
    <s v="Biguanides"/>
  </r>
  <r>
    <s v="q2NyihiAq9U"/>
    <x v="37"/>
    <s v="Māori"/>
    <s v="Biguanides"/>
    <x v="0"/>
    <d v="2025-01-24T00:00:00"/>
    <s v="Biguanides"/>
  </r>
  <r>
    <s v="q1vPLgnCSnE"/>
    <x v="37"/>
    <s v="Asian"/>
    <s v="Biguanides"/>
    <x v="0"/>
    <d v="2017-10-17T00:00:00"/>
    <s v="Biguanides-&gt;DPP-4 inhibitors-&gt;DPP-4 inhibitors|Sulfonylureas-&gt;SGLT-2 inhibitors-&gt;Sulfonylureas"/>
  </r>
  <r>
    <s v="PZJtFfNKCQE"/>
    <x v="37"/>
    <s v="Māori"/>
    <s v="Biguanides"/>
    <x v="0"/>
    <d v="2022-09-13T00:00:00"/>
    <s v="Biguanides"/>
  </r>
  <r>
    <s v="q.qSH5clrlM"/>
    <x v="37"/>
    <s v="Other"/>
    <s v="Biguanides"/>
    <x v="0"/>
    <d v="2025-01-16T00:00:00"/>
    <s v="Biguanides"/>
  </r>
  <r>
    <s v="qATVtEb5awE"/>
    <x v="37"/>
    <s v="Other"/>
    <s v="Insulin isophane"/>
    <x v="1"/>
    <d v="2019-01-30T00:00:00"/>
    <s v="Insulin isophane-&gt;Biguanides"/>
  </r>
  <r>
    <s v="Q9c826NE10Y"/>
    <x v="37"/>
    <s v="Asian"/>
    <s v="Biguanides"/>
    <x v="0"/>
    <d v="2024-06-14T00:00:00"/>
    <s v="Biguanides"/>
  </r>
  <r>
    <s v="PwwKrvysJiA"/>
    <x v="37"/>
    <s v="Asian"/>
    <s v="Biguanides"/>
    <x v="0"/>
    <d v="2022-10-31T00:00:00"/>
    <s v="Biguanides"/>
  </r>
  <r>
    <s v="pXZOdAqCFkM"/>
    <x v="37"/>
    <s v="Pacific peoples"/>
    <s v="DPP-4 inhibitors"/>
    <x v="0"/>
    <d v="2021-07-14T00:00:00"/>
    <s v="DPP-4 inhibitors-&gt;SGLT-2 inhibitors-&gt;DPP-4 inhibitors|SGLT-2 inhibitors-&gt;Insulin glargine-&gt;DPP-4 inhibitors|Insulin glargine-&gt;Biguanides|GLP-1 agonists"/>
  </r>
  <r>
    <s v="Pu6I.zzsftk"/>
    <x v="37"/>
    <s v="Other"/>
    <s v="Biguanides"/>
    <x v="0"/>
    <d v="2017-06-26T00:00:00"/>
    <s v="Biguanides"/>
  </r>
  <r>
    <s v="MZalKhAzMTM"/>
    <x v="37"/>
    <s v="Māori"/>
    <s v="Biguanides"/>
    <x v="0"/>
    <d v="2023-11-07T00:00:00"/>
    <s v="Biguanides-&gt;SGLT-2 inhibitors"/>
  </r>
  <r>
    <s v="mwofayRvE7E"/>
    <x v="37"/>
    <s v="Asian"/>
    <s v="Biguanides|Insulin aspart"/>
    <x v="0"/>
    <d v="2021-07-07T00:00:00"/>
    <s v="Biguanides|Insulin aspart-&gt;Insulin aspart"/>
  </r>
  <r>
    <s v="mWRDfrex6ak"/>
    <x v="37"/>
    <s v="Other"/>
    <s v="Biguanides"/>
    <x v="0"/>
    <d v="2014-09-23T00:00:00"/>
    <s v="Biguanides"/>
  </r>
  <r>
    <s v="mXAy6nRWG7w"/>
    <x v="37"/>
    <s v="Asian"/>
    <s v="Biguanides"/>
    <x v="0"/>
    <d v="2016-05-23T00:00:00"/>
    <s v="Biguanides-&gt;SGLT-2 inhibitors"/>
  </r>
  <r>
    <s v="mr2VwxTRbmw"/>
    <x v="37"/>
    <s v="Asian"/>
    <s v="Insulin isophane"/>
    <x v="1"/>
    <d v="2024-03-13T00:00:00"/>
    <s v="Insulin isophane-&gt;Biguanides"/>
  </r>
  <r>
    <s v="mSmL4YNNxuo"/>
    <x v="37"/>
    <s v="Other"/>
    <s v="Biguanides"/>
    <x v="0"/>
    <d v="2016-03-16T00:00:00"/>
    <s v="Biguanides-&gt;Insulin isophane-&gt;Insulin aspart-&gt;Biguanides|SGLT-2 inhibitors"/>
  </r>
  <r>
    <s v="MtPrdSoRuG2"/>
    <x v="37"/>
    <s v="Asian"/>
    <s v="Biguanides"/>
    <x v="0"/>
    <d v="2020-07-16T00:00:00"/>
    <s v="Biguanides"/>
  </r>
  <r>
    <s v="MQ0sC6SPDIk"/>
    <x v="37"/>
    <s v="Other"/>
    <s v="Biguanides"/>
    <x v="0"/>
    <d v="2012-10-02T00:00:00"/>
    <s v="Biguanides-&gt;Sulfonylureas-&gt;Biguanides|Sulfonylureas-&gt;SGLT-2 inhibitors"/>
  </r>
  <r>
    <s v="Mohzx84mHvc"/>
    <x v="37"/>
    <s v="Other"/>
    <s v="Biguanides"/>
    <x v="0"/>
    <d v="2024-12-11T00:00:00"/>
    <s v="Biguanides"/>
  </r>
  <r>
    <s v="mjLog.e0y7."/>
    <x v="37"/>
    <s v="Other"/>
    <s v="Biguanides"/>
    <x v="0"/>
    <d v="2021-10-15T00:00:00"/>
    <s v="Biguanides"/>
  </r>
  <r>
    <s v="mn0kO5VHhzc"/>
    <x v="37"/>
    <s v="Pacific peoples"/>
    <s v="Biguanides"/>
    <x v="0"/>
    <d v="2021-03-15T00:00:00"/>
    <s v="Biguanides-&gt;Biguanides|GLP-1 agonists-&gt;GLP-1 agonists"/>
  </r>
  <r>
    <s v="mlnbpM/Nz3c"/>
    <x v="37"/>
    <s v="Asian"/>
    <s v="Insulin aspart|Insulin isophane"/>
    <x v="1"/>
    <d v="2017-06-26T00:00:00"/>
    <s v="Insulin aspart|Insulin isophane-&gt;Biguanides-&gt;Biguanides|Insulin aspart|Insulin isophane-&gt;Biguanides|Insulin aspart-&gt;Insulin aspart-&gt;DPP-4 inhibitors-&gt;DPP-4 inhibitors|Insulin aspart"/>
  </r>
  <r>
    <s v="mc3/3mHhpHI"/>
    <x v="37"/>
    <s v="Other"/>
    <s v="Biguanides"/>
    <x v="0"/>
    <d v="2020-01-09T00:00:00"/>
    <s v="Biguanides-&gt;DPP-4 inhibitors"/>
  </r>
  <r>
    <s v="meulIgFQMkM"/>
    <x v="37"/>
    <s v="Other"/>
    <s v="Biguanides"/>
    <x v="0"/>
    <d v="2021-01-06T00:00:00"/>
    <s v="Biguanides-&gt;Biguanides|SGLT-2 inhibitors-&gt;Biguanides|GLP-1 agonists-&gt;GLP-1 agonists"/>
  </r>
  <r>
    <s v="MioW51V0AsI"/>
    <x v="37"/>
    <s v="Asian"/>
    <s v="Biguanides|Insulin aspart|Insulin isophane"/>
    <x v="0"/>
    <d v="2020-01-28T00:00:00"/>
    <s v="Biguanides|Insulin aspart|Insulin isophane-&gt;Biguanides"/>
  </r>
  <r>
    <s v="J4/iHOdOIeo"/>
    <x v="37"/>
    <s v="Māori"/>
    <s v="Biguanides"/>
    <x v="0"/>
    <d v="2017-07-27T00:00:00"/>
    <s v="Biguanides"/>
  </r>
  <r>
    <s v="j5B7QeoCmLg"/>
    <x v="37"/>
    <s v="Pacific peoples"/>
    <s v="Insulin isophane"/>
    <x v="1"/>
    <d v="2017-05-25T00:00:00"/>
    <s v="Insulin isophane-&gt;Insulin aspart|Insulin isophane-&gt;Biguanides"/>
  </r>
  <r>
    <s v="j5LHicI4H0Q"/>
    <x v="37"/>
    <s v="Other"/>
    <s v="Biguanides"/>
    <x v="0"/>
    <d v="2013-03-20T00:00:00"/>
    <s v="Biguanides-&gt;Sulfonylureas-&gt;DPP-4 inhibitors|Sulfonylureas-&gt;DPP-4 inhibitors-&gt;DPP-4 inhibitors|SGLT-2 inhibitors|Sulfonylureas-&gt;DPP-4 inhibitors|SGLT-2 inhibitors-&gt;SGLT-2 inhibitors"/>
  </r>
  <r>
    <s v="j5O0L.R.OjY"/>
    <x v="37"/>
    <s v="Pacific peoples"/>
    <s v="Biguanides"/>
    <x v="0"/>
    <d v="2022-07-25T00:00:00"/>
    <s v="Biguanides-&gt;SGLT-2 inhibitors"/>
  </r>
  <r>
    <s v="J6PT9hVSmmU"/>
    <x v="37"/>
    <s v="Pacific peoples"/>
    <s v="Biguanides"/>
    <x v="0"/>
    <d v="2014-04-14T00:00:00"/>
    <s v="Biguanides"/>
  </r>
  <r>
    <s v="JAESvhPHkkU"/>
    <x v="37"/>
    <s v="Pacific peoples"/>
    <s v="Biguanides"/>
    <x v="0"/>
    <d v="2022-04-06T00:00:00"/>
    <s v="Biguanides-&gt;DPP-4 inhibitors|Insulin glargine-&gt;Insulin glargine"/>
  </r>
  <r>
    <s v="jAa2b7bv/9E"/>
    <x v="37"/>
    <s v="Pacific peoples"/>
    <s v="Biguanides"/>
    <x v="0"/>
    <d v="2013-09-26T00:00:00"/>
    <s v="Biguanides"/>
  </r>
  <r>
    <s v="jBIJb5tjAoY"/>
    <x v="37"/>
    <s v="Other"/>
    <s v="Biguanides"/>
    <x v="0"/>
    <d v="2016-07-16T00:00:00"/>
    <s v="Biguanides"/>
  </r>
  <r>
    <s v="JBj15KF7Cok"/>
    <x v="37"/>
    <s v="Māori"/>
    <s v="Biguanides"/>
    <x v="0"/>
    <d v="2016-01-07T00:00:00"/>
    <s v="Biguanides"/>
  </r>
  <r>
    <s v="j9rUbst5lO6"/>
    <x v="37"/>
    <s v="Pacific peoples"/>
    <s v="Biguanides"/>
    <x v="0"/>
    <d v="2021-11-01T00:00:00"/>
    <s v="Biguanides"/>
  </r>
  <r>
    <s v="iYHxdRzZx.I"/>
    <x v="37"/>
    <s v="Māori"/>
    <s v="Biguanides"/>
    <x v="0"/>
    <d v="2014-07-09T00:00:00"/>
    <s v="Biguanides-&gt;DPP-4 inhibitors"/>
  </r>
  <r>
    <s v="IzcZKeWv0oE"/>
    <x v="37"/>
    <s v="Asian"/>
    <s v="Biguanides"/>
    <x v="0"/>
    <d v="2024-04-05T00:00:00"/>
    <s v="Biguanides"/>
  </r>
  <r>
    <s v="J.c0QDnimBU"/>
    <x v="37"/>
    <s v="Māori"/>
    <s v="Biguanides"/>
    <x v="0"/>
    <d v="2022-01-24T00:00:00"/>
    <s v="Biguanides-&gt;SGLT-2 inhibitors-&gt;Biguanides|GLP-1 agonists-&gt;GLP-1 agonists-&gt;Biguanides|Insulin glargine-&gt;Insulin glargine"/>
  </r>
  <r>
    <s v="JIX35pbKYAg"/>
    <x v="37"/>
    <s v="Other"/>
    <s v="Biguanides"/>
    <x v="0"/>
    <d v="2023-04-12T00:00:00"/>
    <s v="Biguanides"/>
  </r>
  <r>
    <s v="m9gpuhBDNYE"/>
    <x v="37"/>
    <s v="Asian"/>
    <s v="Biguanides|Sulfonylureas"/>
    <x v="0"/>
    <d v="2018-10-27T00:00:00"/>
    <s v="Biguanides|Sulfonylureas-&gt;Biguanides-&gt;DPP-4 inhibitors-&gt;Biguanides|DPP-4 inhibitors-&gt;Insulin glargine-&gt;DPP-4 inhibitors|Insulin glargine"/>
  </r>
  <r>
    <s v="M9NOjfQT.4Q"/>
    <x v="37"/>
    <s v="Pacific peoples"/>
    <s v="Biguanides"/>
    <x v="0"/>
    <d v="2021-06-18T00:00:00"/>
    <s v="Biguanides-&gt;SGLT-2 inhibitors-&gt;DPP-4 inhibitors-&gt;DPP-4 inhibitors|SGLT-2 inhibitors-&gt;Biguanides|DPP-4 inhibitors|SGLT-2 inhibitors-&gt;Sulfonylureas-&gt;DPP-4 inhibitors|SGLT-2 inhibitors|Sulfonylureas-&gt;GLP-1 agonists-&gt;GLP-1 agonists|Sulfonylureas"/>
  </r>
  <r>
    <s v="jD8t0dp7Zl."/>
    <x v="37"/>
    <s v="Asian"/>
    <s v="DPP-4 inhibitors"/>
    <x v="0"/>
    <d v="2022-05-18T00:00:00"/>
    <s v="DPP-4 inhibitors-&gt;DPP-4 inhibitors|SGLT-2 inhibitors"/>
  </r>
  <r>
    <s v="jD5Dl0SOWZE"/>
    <x v="37"/>
    <s v="Asian"/>
    <s v="Biguanides"/>
    <x v="0"/>
    <d v="2018-04-18T00:00:00"/>
    <s v="Biguanides-&gt;Biguanides|DPP-4 inhibitors-&gt;DPP-4 inhibitors"/>
  </r>
  <r>
    <s v="JcsvrPYKzHA"/>
    <x v="37"/>
    <s v="Other"/>
    <s v="Biguanides"/>
    <x v="0"/>
    <d v="2014-02-24T00:00:00"/>
    <s v="Biguanides-&gt;Insulin isophane-&gt;Insulin glargine|Insulin lispro-&gt;Insulin glargine-&gt;Insulin lispro"/>
  </r>
  <r>
    <s v="JgQwl9LAhYw"/>
    <x v="37"/>
    <s v="Māori"/>
    <s v="Biguanides"/>
    <x v="0"/>
    <d v="2024-11-15T00:00:00"/>
    <s v="Biguanides"/>
  </r>
  <r>
    <s v="JhD.s93Jibc"/>
    <x v="37"/>
    <s v="Asian"/>
    <s v="Biguanides"/>
    <x v="0"/>
    <d v="2023-05-31T00:00:00"/>
    <s v="Biguanides"/>
  </r>
  <r>
    <s v="SVIsbIfMFh6"/>
    <x v="37"/>
    <s v="Pacific peoples"/>
    <s v="Biguanides"/>
    <x v="0"/>
    <d v="2016-07-22T00:00:00"/>
    <s v="Biguanides-&gt;Insulin isophane|Insulin lispro-&gt;Biguanides|Insulin aspart|Insulin isophane-&gt;Insulin aspart|Insulin isophane-&gt;DPP-4 inhibitors"/>
  </r>
  <r>
    <s v="sVMDQjjoYn6"/>
    <x v="37"/>
    <s v="Other"/>
    <s v="Biguanides"/>
    <x v="0"/>
    <d v="2023-06-28T00:00:00"/>
    <s v="Biguanides"/>
  </r>
  <r>
    <s v="swEDcH3A9ro"/>
    <x v="37"/>
    <s v="Asian"/>
    <s v="Biguanides"/>
    <x v="0"/>
    <d v="2021-12-20T00:00:00"/>
    <s v="Biguanides"/>
  </r>
  <r>
    <s v="stXY1en/7D2"/>
    <x v="37"/>
    <s v="Pacific peoples"/>
    <s v="Biguanides"/>
    <x v="0"/>
    <d v="2020-02-26T00:00:00"/>
    <s v="Biguanides-&gt;Biguanides|Sulfonylureas-&gt;SGLT-2 inhibitors|Sulfonylureas-&gt;GLP-1 agonists-&gt;Biguanides|GLP-1 agonists"/>
  </r>
  <r>
    <s v="smwysad8YTo"/>
    <x v="37"/>
    <s v="Pacific peoples"/>
    <s v="DPP-4 inhibitors"/>
    <x v="0"/>
    <d v="2024-11-20T00:00:00"/>
    <s v="DPP-4 inhibitors-&gt;Biguanides|DPP-4 inhibitors"/>
  </r>
  <r>
    <s v="SmxLJLVHjeI"/>
    <x v="37"/>
    <s v="Other"/>
    <s v="Biguanides"/>
    <x v="0"/>
    <d v="2022-06-14T00:00:00"/>
    <s v="Biguanides"/>
  </r>
  <r>
    <s v="sn59zDYk.Bk"/>
    <x v="37"/>
    <s v="Other"/>
    <s v="Biguanides"/>
    <x v="0"/>
    <d v="2016-06-01T00:00:00"/>
    <s v="Biguanides"/>
  </r>
  <r>
    <s v="PnIe7KnMEXc"/>
    <x v="37"/>
    <s v="Asian"/>
    <s v="Biguanides"/>
    <x v="0"/>
    <d v="2021-08-11T00:00:00"/>
    <s v="Biguanides-&gt;SGLT-2 inhibitors-&gt;Biguanides|SGLT-2 inhibitors"/>
  </r>
  <r>
    <s v="m1mFCra7Djw"/>
    <x v="37"/>
    <s v="Asian"/>
    <s v="Biguanides"/>
    <x v="0"/>
    <d v="2023-09-21T00:00:00"/>
    <s v="Biguanides-&gt;Biguanides|Sulfonylureas"/>
  </r>
  <r>
    <s v="M0NHdho/ke6"/>
    <x v="37"/>
    <s v="Pacific peoples"/>
    <s v="Insulin aspart|Insulin isophane"/>
    <x v="1"/>
    <d v="2012-06-10T00:00:00"/>
    <s v="Insulin aspart|Insulin isophane-&gt;Biguanides|Insulin isophane-&gt;Insulin aspart-&gt;Insulin isophane-&gt;Biguanides|Insulin aspart-&gt;Biguanides|Insulin aspart|Insulin isophane-&gt;Insulin aspart|Insulin glargine-&gt;Biguanides|Insulin aspart|Insulin glargine-&gt;Biguanides-&gt;SGLT-2 inhibitors-&gt;Insulin glargine|Insulin glulisine-&gt;Biguanides|Insulin glargine|Insulin glulisine-&gt;Insulin glulisine-&gt;Insulin glargine"/>
  </r>
  <r>
    <s v="m7NvE3hu9Xs"/>
    <x v="37"/>
    <s v="Other"/>
    <s v="Biguanides"/>
    <x v="0"/>
    <d v="2020-05-30T00:00:00"/>
    <s v="Biguanides"/>
  </r>
  <r>
    <s v="p/cxRDJXYUw"/>
    <x v="37"/>
    <s v="Māori"/>
    <s v="Biguanides"/>
    <x v="0"/>
    <d v="2012-08-02T00:00:00"/>
    <s v="Biguanides-&gt;Biguanides|Insulin isophane-&gt;Insulin isophane-&gt;Insulin aspart-&gt;Biguanides|Insulin aspart|Insulin isophane-&gt;Insulin aspart|Insulin isophane-&gt;GLP-1 agonists-&gt;SGLT-2 inhibitors-&gt;GLP-1 agonists|SGLT-2 inhibitors"/>
  </r>
  <r>
    <s v="p.ggbgStNs6"/>
    <x v="37"/>
    <s v="Asian"/>
    <s v="Biguanides"/>
    <x v="0"/>
    <d v="2024-08-27T00:00:00"/>
    <s v="Biguanides"/>
  </r>
  <r>
    <s v="ozsOVXTsv2w"/>
    <x v="37"/>
    <s v="Asian"/>
    <s v="Biguanides|Insulin isophane"/>
    <x v="0"/>
    <d v="2024-07-10T00:00:00"/>
    <s v="Biguanides|Insulin isophane-&gt;Insulin isophane-&gt;Insulin aspart"/>
  </r>
  <r>
    <s v="PGzoetmy8N."/>
    <x v="37"/>
    <s v="Māori"/>
    <s v="Biguanides"/>
    <x v="0"/>
    <d v="2020-12-04T00:00:00"/>
    <s v="Biguanides-&gt;Biguanides|DPP-4 inhibitors-&gt;DPP-4 inhibitors-&gt;DPP-4 inhibitors|SGLT-2 inhibitors-&gt;SGLT-2 inhibitors-&gt;DPP-4 inhibitors|SGLT-2 inhibitors|Sulfonylureas"/>
  </r>
  <r>
    <s v="pfLB39PeUyY"/>
    <x v="37"/>
    <s v="Māori"/>
    <s v="Biguanides"/>
    <x v="0"/>
    <d v="2014-12-11T00:00:00"/>
    <s v="Biguanides"/>
  </r>
  <r>
    <s v="PaJDt0B/oZQ"/>
    <x v="37"/>
    <s v="Māori"/>
    <s v="Biguanides"/>
    <x v="0"/>
    <d v="2025-08-08T00:00:00"/>
    <s v="Biguanides"/>
  </r>
  <r>
    <s v="p9jXRFVV5qQ"/>
    <x v="37"/>
    <s v="Asian"/>
    <s v="Biguanides"/>
    <x v="0"/>
    <d v="2025-04-15T00:00:00"/>
    <s v="Biguanides-&gt;Insulin isophane"/>
  </r>
  <r>
    <s v="HWeq3YdOsNs"/>
    <x v="37"/>
    <s v="Asian"/>
    <s v="Biguanides"/>
    <x v="0"/>
    <d v="2015-10-08T00:00:00"/>
    <s v="Biguanides-&gt;Biguanides|SGLT-2 inhibitors-&gt;SGLT-2 inhibitors-&gt;DPP-4 inhibitors|SGLT-2 inhibitors"/>
  </r>
  <r>
    <s v="HwWfAgXXnd2"/>
    <x v="37"/>
    <s v="Asian"/>
    <s v="DPP-4 inhibitors"/>
    <x v="0"/>
    <d v="2023-02-16T00:00:00"/>
    <s v="DPP-4 inhibitors-&gt;Biguanides|DPP-4 inhibitors-&gt;Biguanides"/>
  </r>
  <r>
    <s v="hZHLhIvOivM"/>
    <x v="37"/>
    <s v="Other"/>
    <s v="Biguanides"/>
    <x v="0"/>
    <d v="2017-10-30T00:00:00"/>
    <s v="Biguanides"/>
  </r>
  <r>
    <s v="If1TnDIVCFI"/>
    <x v="37"/>
    <s v="Pacific peoples"/>
    <s v="Biguanides|Insulin isophane"/>
    <x v="0"/>
    <d v="2024-04-16T00:00:00"/>
    <s v="Biguanides|Insulin isophane"/>
  </r>
  <r>
    <s v="ig.AJH3lt0E"/>
    <x v="37"/>
    <s v="Asian"/>
    <s v="Biguanides"/>
    <x v="0"/>
    <d v="2022-10-14T00:00:00"/>
    <s v="Biguanides"/>
  </r>
  <r>
    <s v="igqosDI0Nl6"/>
    <x v="37"/>
    <s v="Other"/>
    <s v="DPP-4 inhibitors"/>
    <x v="0"/>
    <d v="2024-12-27T00:00:00"/>
    <s v="DPP-4 inhibitors-&gt;GLP-1 agonists-&gt;DPP-4 inhibitors|GLP-1 agonists-&gt;Biguanides|GLP-1 agonists"/>
  </r>
  <r>
    <s v="ihidyJczQPU"/>
    <x v="37"/>
    <s v="Asian"/>
    <s v="DPP-4 inhibitors"/>
    <x v="0"/>
    <d v="2022-10-21T00:00:00"/>
    <s v="DPP-4 inhibitors-&gt;SGLT-2 inhibitors-&gt;DPP-4 inhibitors|SGLT-2 inhibitors"/>
  </r>
  <r>
    <s v="ikvEzBf.mjI"/>
    <x v="37"/>
    <s v="Asian"/>
    <s v="Biguanides"/>
    <x v="0"/>
    <d v="2014-06-27T00:00:00"/>
    <s v="Biguanides-&gt;DPP-4 inhibitors"/>
  </r>
  <r>
    <s v="InCPcsSx2GA"/>
    <x v="37"/>
    <s v="Pacific peoples"/>
    <s v="DPP-4 inhibitors"/>
    <x v="0"/>
    <d v="2025-06-13T00:00:00"/>
    <s v="DPP-4 inhibitors"/>
  </r>
  <r>
    <s v="iJV2xs5o.kg"/>
    <x v="37"/>
    <s v="Māori"/>
    <s v="DPP-4 inhibitors"/>
    <x v="0"/>
    <d v="2023-09-15T00:00:00"/>
    <s v="DPP-4 inhibitors-&gt;Biguanides"/>
  </r>
  <r>
    <s v="iKcMeAOmmyw"/>
    <x v="37"/>
    <s v="Pacific peoples"/>
    <s v="Biguanides"/>
    <x v="0"/>
    <d v="2025-10-22T00:00:00"/>
    <s v="Biguanides"/>
  </r>
  <r>
    <s v="lZ5TMuLo6/Y"/>
    <x v="37"/>
    <s v="Pacific peoples"/>
    <s v="Biguanides"/>
    <x v="0"/>
    <d v="2014-03-25T00:00:00"/>
    <s v="Biguanides-&gt;Biguanides|Sulfonylureas-&gt;Biguanides|DPP-4 inhibitors|Sulfonylureas-&gt;DPP-4 inhibitors|Sulfonylureas-&gt;Biguanides|GLP-1 agonists-&gt;DPP-4 inhibitors|GLP-1 agonists-&gt;GLP-1 agonists|Sulfonylureas-&gt;Biguanides|GLP-1 agonists|Sulfonylureas-&gt;GLP-1 agonists"/>
  </r>
  <r>
    <s v="m/rpTQUbhS2"/>
    <x v="37"/>
    <s v="Pacific peoples"/>
    <s v="Biguanides"/>
    <x v="0"/>
    <d v="2015-11-25T00:00:00"/>
    <s v="Biguanides-&gt;Biguanides|Sulfonylureas-&gt;Insulin aspart|Insulin isophane-&gt;Biguanides|Insulin aspart|Insulin isophane-&gt;Insulin aspart-&gt;Biguanides|Insulin isophane-&gt;Insulin isophane-&gt;Biguanides|Insulin aspart-&gt;GLP-1 agonists"/>
  </r>
  <r>
    <s v="m0bAzBbaK5Y"/>
    <x v="37"/>
    <s v="Māori"/>
    <s v="Biguanides"/>
    <x v="0"/>
    <d v="2025-02-18T00:00:00"/>
    <s v="Biguanides"/>
  </r>
  <r>
    <s v="LXW1aYAM.ao"/>
    <x v="37"/>
    <s v="Asian"/>
    <s v="Biguanides"/>
    <x v="0"/>
    <d v="2017-01-19T00:00:00"/>
    <s v="Biguanides-&gt;Insulin aspart-&gt;Insulin aspart|Insulin isophane"/>
  </r>
  <r>
    <s v="lv7hYCgISYo"/>
    <x v="37"/>
    <s v="Other"/>
    <s v="Biguanides"/>
    <x v="0"/>
    <d v="2020-12-11T00:00:00"/>
    <s v="Biguanides"/>
  </r>
  <r>
    <s v="lU.PfHuNh3Y"/>
    <x v="37"/>
    <s v="Other"/>
    <s v="Biguanides"/>
    <x v="0"/>
    <d v="2016-05-30T00:00:00"/>
    <s v="Biguanides"/>
  </r>
  <r>
    <s v="lSCTtUVNNiI"/>
    <x v="37"/>
    <s v="Pacific peoples"/>
    <s v="Biguanides"/>
    <x v="0"/>
    <d v="2024-06-20T00:00:00"/>
    <s v="Biguanides-&gt;DPP-4 inhibitors"/>
  </r>
  <r>
    <s v="lrUFYZFadyo"/>
    <x v="37"/>
    <s v="Other"/>
    <s v="Biguanides"/>
    <x v="0"/>
    <d v="2023-12-08T00:00:00"/>
    <s v="Biguanides"/>
  </r>
  <r>
    <s v="LSRrVzXr0KA"/>
    <x v="37"/>
    <s v="Other"/>
    <s v="Biguanides"/>
    <x v="0"/>
    <d v="2016-08-01T00:00:00"/>
    <s v="Biguanides-&gt;Insulin glargine-&gt;Biguanides|Insulin glargine"/>
  </r>
  <r>
    <s v="lS9tPR7MILY"/>
    <x v="37"/>
    <s v="Asian"/>
    <s v="Insulin glargine"/>
    <x v="1"/>
    <d v="2018-03-24T00:00:00"/>
    <s v="Insulin glargine-&gt;DPP-4 inhibitors|Insulin glargine-&gt;Biguanides|Insulin glargine-&gt;DPP-4 inhibitors-&gt;Biguanides|DPP-4 inhibitors|Insulin glargine"/>
  </r>
  <r>
    <s v="lQJb/iBuwsk"/>
    <x v="37"/>
    <s v="Other"/>
    <s v="Biguanides"/>
    <x v="0"/>
    <d v="2017-06-08T00:00:00"/>
    <s v="Biguanides-&gt;DPP-4 inhibitors-&gt;DPP-4 inhibitors|GLP-1 agonists-&gt;GLP-1 agonists-&gt;Biguanides|GLP-1 agonists-&gt;SGLT-2 inhibitors-&gt;Biguanides|GLP-1 agonists|SGLT-2 inhibitors"/>
  </r>
  <r>
    <s v="LpUxKrSYxCc"/>
    <x v="37"/>
    <s v="Asian"/>
    <s v="Biguanides"/>
    <x v="0"/>
    <d v="2024-07-11T00:00:00"/>
    <s v="Biguanides"/>
  </r>
  <r>
    <s v="lQ4LyaUsfyo"/>
    <x v="37"/>
    <s v="Pacific peoples"/>
    <s v="Biguanides"/>
    <x v="0"/>
    <d v="2025-09-08T00:00:00"/>
    <s v="Biguanides"/>
  </r>
  <r>
    <s v="lnKRQ0ofTXw"/>
    <x v="37"/>
    <s v="Other"/>
    <s v="Biguanides"/>
    <x v="0"/>
    <d v="2014-12-18T00:00:00"/>
    <s v="Biguanides"/>
  </r>
  <r>
    <s v="LNFTGjI8o9g"/>
    <x v="37"/>
    <s v="Asian"/>
    <s v="Biguanides"/>
    <x v="0"/>
    <d v="2019-11-11T00:00:00"/>
    <s v="Biguanides"/>
  </r>
  <r>
    <s v="lI68NADjKB2"/>
    <x v="37"/>
    <s v="Asian"/>
    <s v="Biguanides"/>
    <x v="0"/>
    <d v="2022-08-16T00:00:00"/>
    <s v="Biguanides"/>
  </r>
  <r>
    <s v="LHNE8A5gkgk"/>
    <x v="37"/>
    <s v="Pacific peoples"/>
    <s v="Biguanides"/>
    <x v="0"/>
    <d v="2019-04-17T00:00:00"/>
    <s v="Biguanides"/>
  </r>
  <r>
    <s v="LJWGnQzqEes"/>
    <x v="37"/>
    <s v="Asian"/>
    <s v="Biguanides"/>
    <x v="0"/>
    <d v="2024-09-16T00:00:00"/>
    <s v="Biguanides"/>
  </r>
  <r>
    <s v="IOgoJBX7/7g"/>
    <x v="37"/>
    <s v="Pacific peoples"/>
    <s v="Biguanides"/>
    <x v="0"/>
    <d v="2022-05-20T00:00:00"/>
    <s v="Biguanides-&gt;SGLT-2 inhibitors"/>
  </r>
  <r>
    <s v="lGhJwRDTJwo"/>
    <x v="37"/>
    <s v="Māori"/>
    <s v="Biguanides"/>
    <x v="0"/>
    <d v="2013-03-11T00:00:00"/>
    <s v="Biguanides"/>
  </r>
  <r>
    <s v="IO4P1Uxk0A."/>
    <x v="37"/>
    <s v="Asian"/>
    <s v="Biguanides"/>
    <x v="0"/>
    <d v="2012-01-30T00:00:00"/>
    <s v="Biguanides-&gt;Biguanides|Sulfonylureas-&gt;DPP-4 inhibitors|Sulfonylureas-&gt;DPP-4 inhibitors|SGLT-2 inhibitors|Sulfonylureas-&gt;DPP-4 inhibitors"/>
  </r>
  <r>
    <s v="47pjBSh3OPQ"/>
    <x v="37"/>
    <s v="Māori"/>
    <s v="Biguanides"/>
    <x v="0"/>
    <d v="2014-07-09T00:00:00"/>
    <s v="Biguanides"/>
  </r>
  <r>
    <s v="4HLcZG.wEAE"/>
    <x v="37"/>
    <s v="Māori"/>
    <s v="Biguanides"/>
    <x v="0"/>
    <d v="2021-10-05T00:00:00"/>
    <s v="Biguanides"/>
  </r>
  <r>
    <s v="4e.A3BeFZ5U"/>
    <x v="37"/>
    <s v="Asian"/>
    <s v="Biguanides"/>
    <x v="0"/>
    <d v="2021-08-18T00:00:00"/>
    <s v="Biguanides-&gt;DPP-4 inhibitors-&gt;SGLT-2 inhibitors"/>
  </r>
  <r>
    <s v="4bzPgJbNcSI"/>
    <x v="37"/>
    <s v="Asian"/>
    <s v="Biguanides"/>
    <x v="0"/>
    <d v="2020-06-12T00:00:00"/>
    <s v="Biguanides-&gt;DPP-4 inhibitors-&gt;Biguanides|DPP-4 inhibitors-&gt;DPP-4 inhibitors|SGLT-2 inhibitors"/>
  </r>
  <r>
    <s v="4EiHNmjhA22"/>
    <x v="37"/>
    <s v="Asian"/>
    <s v="Insulin isophane"/>
    <x v="1"/>
    <d v="2023-08-18T00:00:00"/>
    <s v="Insulin isophane-&gt;Biguanides-&gt;Insulin aspart"/>
  </r>
  <r>
    <s v="4Hd4o16Avms"/>
    <x v="37"/>
    <s v="Asian"/>
    <s v="Biguanides"/>
    <x v="0"/>
    <d v="2022-05-23T00:00:00"/>
    <s v="Biguanides"/>
  </r>
  <r>
    <s v="5.nGqcLlwzY"/>
    <x v="37"/>
    <s v="Māori"/>
    <s v="Biguanides"/>
    <x v="0"/>
    <d v="2015-02-03T00:00:00"/>
    <s v="Biguanides-&gt;Biguanides|DPP-4 inhibitors-&gt;SGLT-2 inhibitors-&gt;DPP-4 inhibitors|SGLT-2 inhibitors-&gt;DPP-4 inhibitors"/>
  </r>
  <r>
    <s v="5B7tt.HDrrA"/>
    <x v="37"/>
    <s v="Other"/>
    <s v="Biguanides"/>
    <x v="0"/>
    <d v="2012-10-03T00:00:00"/>
    <s v="Biguanides"/>
  </r>
  <r>
    <s v="4oz33xyoLKk"/>
    <x v="37"/>
    <s v="Māori"/>
    <s v="Biguanides"/>
    <x v="0"/>
    <d v="2012-09-03T00:00:00"/>
    <s v="Biguanides-&gt;Insulin isophane with insulin neutral-&gt;Insulin aspart"/>
  </r>
  <r>
    <s v="4nNudWVlb9E"/>
    <x v="37"/>
    <s v="Other"/>
    <s v="Biguanides"/>
    <x v="0"/>
    <d v="2025-06-23T00:00:00"/>
    <s v="Biguanides"/>
  </r>
  <r>
    <s v="4s5hJsNbBY6"/>
    <x v="37"/>
    <s v="Other"/>
    <s v="Biguanides"/>
    <x v="0"/>
    <d v="2021-11-05T00:00:00"/>
    <s v="Biguanides"/>
  </r>
  <r>
    <s v="4sRyNCC1zsA"/>
    <x v="37"/>
    <s v="Māori"/>
    <s v="Biguanides"/>
    <x v="0"/>
    <d v="2023-09-29T00:00:00"/>
    <s v="Biguanides"/>
  </r>
  <r>
    <s v="4QMeikEcx.U"/>
    <x v="37"/>
    <s v="Asian"/>
    <s v="Biguanides"/>
    <x v="0"/>
    <d v="2019-08-15T00:00:00"/>
    <s v="Biguanides"/>
  </r>
  <r>
    <s v="4xRrMJJ4PzA"/>
    <x v="37"/>
    <s v="Pacific peoples"/>
    <s v="Insulin isophane"/>
    <x v="1"/>
    <d v="2024-02-20T00:00:00"/>
    <s v="Insulin isophane-&gt;Biguanides|Insulin isophane"/>
  </r>
  <r>
    <s v="4T2Uwx6vMMQ"/>
    <x v="37"/>
    <s v="Other"/>
    <s v="Biguanides"/>
    <x v="0"/>
    <d v="2025-05-27T00:00:00"/>
    <s v="Biguanides"/>
  </r>
  <r>
    <s v="aNFCA/votHs"/>
    <x v="37"/>
    <s v="Asian"/>
    <s v="SGLT-2 inhibitors"/>
    <x v="0"/>
    <d v="2021-07-20T00:00:00"/>
    <s v="SGLT-2 inhibitors-&gt;Insulin isophane|SGLT-2 inhibitors-&gt;Insulin isophane-&gt;GLP-1 agonists"/>
  </r>
  <r>
    <s v="anQeoGSBYs2"/>
    <x v="37"/>
    <s v="Asian"/>
    <s v="SGLT-2 inhibitors"/>
    <x v="0"/>
    <d v="2025-04-30T00:00:00"/>
    <s v="SGLT-2 inhibitors"/>
  </r>
  <r>
    <s v="ANWG/IWpOgE"/>
    <x v="37"/>
    <s v="Other"/>
    <s v="Insulin aspart|Insulin isophane"/>
    <x v="1"/>
    <d v="2015-03-27T00:00:00"/>
    <s v="Insulin aspart|Insulin isophane-&gt;Insulin aspart-&gt;Biguanides"/>
  </r>
  <r>
    <s v="AmcekZAN5RE"/>
    <x v="37"/>
    <s v="Other"/>
    <s v="Biguanides"/>
    <x v="0"/>
    <d v="2025-12-03T00:00:00"/>
    <s v="Biguanides"/>
  </r>
  <r>
    <s v="AmjWrLBLmFY"/>
    <x v="37"/>
    <s v="Other"/>
    <s v="Biguanides"/>
    <x v="0"/>
    <d v="2024-05-28T00:00:00"/>
    <s v="Biguanides"/>
  </r>
  <r>
    <s v="AoggnmWGFGY"/>
    <x v="37"/>
    <s v="Asian"/>
    <s v="Biguanides"/>
    <x v="0"/>
    <d v="2020-07-20T00:00:00"/>
    <s v="Biguanides-&gt;DPP-4 inhibitors"/>
  </r>
  <r>
    <s v="5mqs8UHiTsQ"/>
    <x v="37"/>
    <s v="Other"/>
    <s v="Biguanides"/>
    <x v="0"/>
    <d v="2018-09-27T00:00:00"/>
    <s v="Biguanides"/>
  </r>
  <r>
    <s v="5DUD/nJLhwY"/>
    <x v="37"/>
    <s v="Pacific peoples"/>
    <s v="Biguanides"/>
    <x v="0"/>
    <d v="2016-12-09T00:00:00"/>
    <s v="Biguanides-&gt;DPP-4 inhibitors-&gt;SGLT-2 inhibitors"/>
  </r>
  <r>
    <s v="5g4JeV3KUlI"/>
    <x v="37"/>
    <s v="Asian"/>
    <s v="Biguanides"/>
    <x v="0"/>
    <d v="2018-08-22T00:00:00"/>
    <s v="Biguanides"/>
  </r>
  <r>
    <s v="5H3YpDiSd3k"/>
    <x v="37"/>
    <s v="Other"/>
    <s v="Biguanides"/>
    <x v="0"/>
    <d v="2024-08-07T00:00:00"/>
    <s v="Biguanides"/>
  </r>
  <r>
    <s v="5hFi2uK5bbI"/>
    <x v="37"/>
    <s v="Other"/>
    <s v="Biguanides"/>
    <x v="0"/>
    <d v="2024-08-16T00:00:00"/>
    <s v="Biguanides-&gt;Insulin glargine-&gt;Biguanides|Insulin glargine"/>
  </r>
  <r>
    <s v="5i9iWnBcFtI"/>
    <x v="37"/>
    <s v="Asian"/>
    <s v="Biguanides"/>
    <x v="0"/>
    <d v="2023-05-04T00:00:00"/>
    <s v="Biguanides-&gt;DPP-4 inhibitors"/>
  </r>
  <r>
    <s v="awdeA4Ok8bI"/>
    <x v="37"/>
    <s v="Other"/>
    <s v="Biguanides"/>
    <x v="0"/>
    <d v="2016-10-05T00:00:00"/>
    <s v="Biguanides"/>
  </r>
  <r>
    <s v="AY1WFYrwt7U"/>
    <x v="37"/>
    <s v="Māori"/>
    <s v="Biguanides"/>
    <x v="0"/>
    <d v="2025-07-21T00:00:00"/>
    <s v="Biguanides"/>
  </r>
  <r>
    <s v="B.GESVlEESk"/>
    <x v="37"/>
    <s v="Other"/>
    <s v="Biguanides"/>
    <x v="0"/>
    <d v="2017-09-18T00:00:00"/>
    <s v="Biguanides"/>
  </r>
  <r>
    <s v="b/Mcoi7z8eo"/>
    <x v="37"/>
    <s v="Māori"/>
    <s v="DPP-4 inhibitors"/>
    <x v="0"/>
    <d v="2023-04-06T00:00:00"/>
    <s v="DPP-4 inhibitors-&gt;SGLT-2 inhibitors"/>
  </r>
  <r>
    <s v="B1CppQ/cMtE"/>
    <x v="37"/>
    <s v="Other"/>
    <s v="Biguanides"/>
    <x v="0"/>
    <d v="2025-12-08T00:00:00"/>
    <s v="Biguanides"/>
  </r>
  <r>
    <s v="ArokVKYaXkU"/>
    <x v="37"/>
    <s v="Asian"/>
    <s v="Biguanides"/>
    <x v="0"/>
    <d v="2017-02-10T00:00:00"/>
    <s v="Biguanides"/>
  </r>
  <r>
    <s v="AUyv9FMq4tg"/>
    <x v="37"/>
    <s v="Other"/>
    <s v="DPP-4 inhibitors"/>
    <x v="0"/>
    <d v="2020-09-21T00:00:00"/>
    <s v="DPP-4 inhibitors-&gt;Biguanides-&gt;Biguanides|DPP-4 inhibitors"/>
  </r>
  <r>
    <s v="aTE0e02QEXo"/>
    <x v="37"/>
    <s v="Other"/>
    <s v="Biguanides"/>
    <x v="0"/>
    <d v="2016-04-28T00:00:00"/>
    <s v="Biguanides"/>
  </r>
  <r>
    <s v="eTWzkhunXWo"/>
    <x v="37"/>
    <s v="Other"/>
    <s v="Biguanides"/>
    <x v="0"/>
    <d v="2014-02-13T00:00:00"/>
    <s v="Biguanides-&gt;Sulfonylureas-&gt;Biguanides|Sulfonylureas-&gt;DPP-4 inhibitors|Sulfonylureas-&gt;DPP-4 inhibitors-&gt;Biguanides|DPP-4 inhibitors|Sulfonylureas-&gt;GLP-1 agonists-&gt;Biguanides|GLP-1 agonists|Sulfonylureas-&gt;DPP-4 inhibitors|SGLT-2 inhibitors-&gt;Biguanides|DPP-4 inhibitors|SGLT-2 inhibitors|Sulfonylureas"/>
  </r>
  <r>
    <s v="eqP6JEqCrUg"/>
    <x v="37"/>
    <s v="Other"/>
    <s v="Biguanides"/>
    <x v="0"/>
    <d v="2019-02-19T00:00:00"/>
    <s v="Biguanides-&gt;SGLT-2 inhibitors"/>
  </r>
  <r>
    <s v="eT2sV.jbmHw"/>
    <x v="37"/>
    <s v="Pacific peoples"/>
    <s v="Biguanides"/>
    <x v="0"/>
    <d v="2023-02-23T00:00:00"/>
    <s v="Biguanides-&gt;Biguanides|DPP-4 inhibitors-&gt;DPP-4 inhibitors"/>
  </r>
  <r>
    <s v="hUce9iwkGOc"/>
    <x v="37"/>
    <s v="Asian"/>
    <s v="Biguanides"/>
    <x v="0"/>
    <d v="2025-09-09T00:00:00"/>
    <s v="Biguanides"/>
  </r>
  <r>
    <s v="huhie9ShMEM"/>
    <x v="37"/>
    <s v="Pacific peoples"/>
    <s v="Biguanides|Insulin glargine"/>
    <x v="0"/>
    <d v="2024-03-01T00:00:00"/>
    <s v="Biguanides|Insulin glargine-&gt;Insulin glargine-&gt;Biguanides-&gt;DPP-4 inhibitors-&gt;DPP-4 inhibitors|Sulfonylureas"/>
  </r>
  <r>
    <s v="exGZ7M998pM"/>
    <x v="37"/>
    <s v="Asian"/>
    <s v="Biguanides"/>
    <x v="0"/>
    <d v="2020-05-08T00:00:00"/>
    <s v="Biguanides-&gt;Sulfonylureas-&gt;Biguanides|Sulfonylureas-&gt;DPP-4 inhibitors"/>
  </r>
  <r>
    <s v="eFjCGTRB79k"/>
    <x v="37"/>
    <s v="Pacific peoples"/>
    <s v="GLP-1 agonists"/>
    <x v="0"/>
    <d v="2025-06-06T00:00:00"/>
    <s v="GLP-1 agonists"/>
  </r>
  <r>
    <s v="EHxzb8S5Y9I"/>
    <x v="37"/>
    <s v="Other"/>
    <s v="Biguanides"/>
    <x v="0"/>
    <d v="2011-10-26T00:00:00"/>
    <s v="Biguanides-&gt;Biguanides|SGLT-2 inhibitors-&gt;SGLT-2 inhibitors"/>
  </r>
  <r>
    <s v="EidCJidbbE."/>
    <x v="37"/>
    <s v="Asian"/>
    <s v="Biguanides"/>
    <x v="0"/>
    <d v="2011-07-01T00:00:00"/>
    <s v="Biguanides-&gt;DPP-4 inhibitors-&gt;DPP-4 inhibitors|Sulfonylureas-&gt;Sulfonylureas"/>
  </r>
  <r>
    <s v="eiITFm3/bTQ"/>
    <x v="37"/>
    <s v="Asian"/>
    <s v="Biguanides"/>
    <x v="0"/>
    <d v="2024-10-18T00:00:00"/>
    <s v="Biguanides-&gt;Insulin aspart|Insulin isophane-&gt;Insulin isophane"/>
  </r>
  <r>
    <s v="EiMvmN6MmCM"/>
    <x v="37"/>
    <s v="Māori"/>
    <s v="Biguanides"/>
    <x v="0"/>
    <d v="2022-07-18T00:00:00"/>
    <s v="Biguanides-&gt;Biguanides|SGLT-2 inhibitors-&gt;DPP-4 inhibitors|SGLT-2 inhibitors-&gt;DPP-4 inhibitors"/>
  </r>
  <r>
    <s v="EQ3bhgCf.vE"/>
    <x v="37"/>
    <s v="Māori"/>
    <s v="Biguanides|Insulin glargine|SGLT-2 inhibitors"/>
    <x v="0"/>
    <d v="2024-03-26T00:00:00"/>
    <s v="Biguanides|Insulin glargine|SGLT-2 inhibitors-&gt;Biguanides|SGLT-2 inhibitors-&gt;Insulin glargine-&gt;Insulin glargine|SGLT-2 inhibitors-&gt;SGLT-2 inhibitors-&gt;DPP-4 inhibitors|SGLT-2 inhibitors-&gt;DPP-4 inhibitors|Insulin glargine-&gt;DPP-4 inhibitors|Insulin glargine|SGLT-2 inhibitors"/>
  </r>
  <r>
    <s v="EOHfyirNJi2"/>
    <x v="37"/>
    <s v="Māori"/>
    <s v="Biguanides"/>
    <x v="0"/>
    <d v="2019-02-14T00:00:00"/>
    <s v="Biguanides-&gt;Biguanides|Sulfonylureas-&gt;DPP-4 inhibitors-&gt;DPP-4 inhibitors|Sulfonylureas-&gt;DPP-4 inhibitors|SGLT-2 inhibitors-&gt;DPP-4 inhibitors|SGLT-2 inhibitors|Sulfonylureas-&gt;SGLT-2 inhibitors|Sulfonylureas"/>
  </r>
  <r>
    <s v="eMUjEUZaT3w"/>
    <x v="37"/>
    <s v="Asian"/>
    <s v="Biguanides"/>
    <x v="0"/>
    <d v="2011-09-07T00:00:00"/>
    <s v="Biguanides-&gt;Insulin aspart|Insulin isophane-&gt;Insulin aspart"/>
  </r>
  <r>
    <s v="eNqZtB9.k2k"/>
    <x v="37"/>
    <s v="Asian"/>
    <s v="Biguanides"/>
    <x v="0"/>
    <d v="2025-12-22T00:00:00"/>
    <s v="Biguanides"/>
  </r>
  <r>
    <s v="eNAxpbN76gA"/>
    <x v="37"/>
    <s v="Asian"/>
    <s v="Biguanides"/>
    <x v="0"/>
    <d v="2025-03-05T00:00:00"/>
    <s v="Biguanides"/>
  </r>
  <r>
    <s v="b8Clvxz5fWs"/>
    <x v="37"/>
    <s v="Other"/>
    <s v="Biguanides"/>
    <x v="0"/>
    <d v="2018-11-12T00:00:00"/>
    <s v="Biguanides"/>
  </r>
  <r>
    <s v="b9ErFmb2BwM"/>
    <x v="37"/>
    <s v="Asian"/>
    <s v="Biguanides|DPP-4 inhibitors"/>
    <x v="0"/>
    <d v="2022-10-05T00:00:00"/>
    <s v="Biguanides|DPP-4 inhibitors-&gt;DPP-4 inhibitors"/>
  </r>
  <r>
    <s v="B335SMYYZXQ"/>
    <x v="37"/>
    <s v="Asian"/>
    <s v="Biguanides|Insulin aspart|Insulin isophane"/>
    <x v="0"/>
    <d v="2016-02-17T00:00:00"/>
    <s v="Biguanides|Insulin aspart|Insulin isophane-&gt;Insulin aspart|Insulin isophane"/>
  </r>
  <r>
    <s v="B2c0t/eOmW6"/>
    <x v="37"/>
    <s v="Other"/>
    <s v="Biguanides"/>
    <x v="0"/>
    <d v="2024-06-26T00:00:00"/>
    <s v="Biguanides"/>
  </r>
  <r>
    <s v="BcfOtq/vCCo"/>
    <x v="37"/>
    <s v="Other"/>
    <s v="Biguanides"/>
    <x v="0"/>
    <d v="2012-01-18T00:00:00"/>
    <s v="Biguanides-&gt;DPP-4 inhibitors-&gt;Biguanides|DPP-4 inhibitors"/>
  </r>
  <r>
    <s v="E0x0QAMBA0w"/>
    <x v="37"/>
    <s v="Other"/>
    <s v="Biguanides"/>
    <x v="0"/>
    <d v="2012-11-20T00:00:00"/>
    <s v="Biguanides"/>
  </r>
  <r>
    <s v="EAqHkGpJRww"/>
    <x v="37"/>
    <s v="Māori"/>
    <s v="Biguanides"/>
    <x v="0"/>
    <d v="2018-01-15T00:00:00"/>
    <s v="Biguanides-&gt;SGLT-2 inhibitors"/>
  </r>
  <r>
    <s v="e7u5qcoLFKA"/>
    <x v="37"/>
    <s v="Asian"/>
    <s v="SGLT-2 inhibitors"/>
    <x v="0"/>
    <d v="2024-09-03T00:00:00"/>
    <s v="SGLT-2 inhibitors"/>
  </r>
  <r>
    <s v="E7VsogMiBsE"/>
    <x v="37"/>
    <s v="Asian"/>
    <s v="Biguanides"/>
    <x v="0"/>
    <d v="2019-11-27T00:00:00"/>
    <s v="Biguanides-&gt;Sulfonylureas-&gt;Biguanides|Sulfonylureas-&gt;Biguanides|SGLT-2 inhibitors|Sulfonylureas"/>
  </r>
  <r>
    <s v="e7YLRrHx.m2"/>
    <x v="37"/>
    <s v="Māori"/>
    <s v="Biguanides|Insulin isophane"/>
    <x v="0"/>
    <d v="2017-12-19T00:00:00"/>
    <s v="Biguanides|Insulin isophane-&gt;Insulin isophane"/>
  </r>
  <r>
    <s v="eeVu0jZvEw6"/>
    <x v="37"/>
    <s v="Pacific peoples"/>
    <s v="Biguanides"/>
    <x v="0"/>
    <d v="2023-11-29T00:00:00"/>
    <s v="Biguanides-&gt;Insulin isophane-&gt;Biguanides|Insulin isophane"/>
  </r>
  <r>
    <s v="EdY/t88uxeA"/>
    <x v="37"/>
    <s v="Other"/>
    <s v="Biguanides"/>
    <x v="0"/>
    <d v="2014-01-16T00:00:00"/>
    <s v="Biguanides"/>
  </r>
  <r>
    <s v="EefiyxoWqzQ"/>
    <x v="37"/>
    <s v="Māori"/>
    <s v="Biguanides"/>
    <x v="0"/>
    <d v="2020-10-08T00:00:00"/>
    <s v="Biguanides-&gt;DPP-4 inhibitors"/>
  </r>
  <r>
    <s v="ediqOc8t9XI"/>
    <x v="37"/>
    <s v="Other"/>
    <s v="Biguanides"/>
    <x v="0"/>
    <d v="2013-12-06T00:00:00"/>
    <s v="Biguanides"/>
  </r>
  <r>
    <s v="EDBn.pf6de2"/>
    <x v="37"/>
    <s v="Asian"/>
    <s v="Biguanides"/>
    <x v="0"/>
    <d v="2017-08-18T00:00:00"/>
    <s v="Biguanides-&gt;Insulin isophane"/>
  </r>
  <r>
    <s v="2r2XUI7ZO0s"/>
    <x v="37"/>
    <s v="Asian"/>
    <s v="Biguanides"/>
    <x v="0"/>
    <d v="2024-12-17T00:00:00"/>
    <s v="Biguanides"/>
  </r>
  <r>
    <s v="2Sk0SsoYsLE"/>
    <x v="37"/>
    <s v="Māori"/>
    <s v="Biguanides"/>
    <x v="0"/>
    <d v="2021-09-10T00:00:00"/>
    <s v="Biguanides"/>
  </r>
  <r>
    <s v="2qm7aIUBvFE"/>
    <x v="37"/>
    <s v="Asian"/>
    <s v="Biguanides|DPP-4 inhibitors|Sulfonylureas"/>
    <x v="0"/>
    <d v="2023-09-04T00:00:00"/>
    <s v="Biguanides|DPP-4 inhibitors|Sulfonylureas-&gt;DPP-4 inhibitors-&gt;SGLT-2 inhibitors|Sulfonylureas-&gt;DPP-4 inhibitors|SGLT-2 inhibitors|Sulfonylureas-&gt;Sulfonylureas"/>
  </r>
  <r>
    <s v="2mwJu4nrjmg"/>
    <x v="37"/>
    <s v="Other"/>
    <s v="Biguanides"/>
    <x v="0"/>
    <d v="2020-01-03T00:00:00"/>
    <s v="Biguanides"/>
  </r>
  <r>
    <s v="39stWX1TjFc"/>
    <x v="37"/>
    <s v="Pacific peoples"/>
    <s v="Biguanides"/>
    <x v="0"/>
    <d v="2017-01-16T00:00:00"/>
    <s v="Biguanides"/>
  </r>
  <r>
    <s v="36zcUoBhD5."/>
    <x v="37"/>
    <s v="Asian"/>
    <s v="Biguanides"/>
    <x v="0"/>
    <d v="2019-07-09T00:00:00"/>
    <s v="Biguanides-&gt;DPP-4 inhibitors-&gt;Biguanides|DPP-4 inhibitors-&gt;SGLT-2 inhibitors-&gt;Sulfonylureas-&gt;Biguanides|Sulfonylureas"/>
  </r>
  <r>
    <s v="2zartOkEdOA"/>
    <x v="37"/>
    <s v="Pacific peoples"/>
    <s v="Biguanides"/>
    <x v="0"/>
    <d v="2013-12-19T00:00:00"/>
    <s v="Biguanides"/>
  </r>
  <r>
    <s v="3.tcrHbt/ZQ"/>
    <x v="37"/>
    <s v="Other"/>
    <s v="Biguanides"/>
    <x v="0"/>
    <d v="2017-03-10T00:00:00"/>
    <s v="Biguanides"/>
  </r>
  <r>
    <s v="2Xjt2her5Q6"/>
    <x v="37"/>
    <s v="Pacific peoples"/>
    <s v="Biguanides"/>
    <x v="0"/>
    <d v="2016-04-18T00:00:00"/>
    <s v="Biguanides-&gt;Insulin aspart|Insulin isophane-&gt;Biguanides|Insulin aspart|Insulin isophane-&gt;DPP-4 inhibitors|Sulfonylureas-&gt;Sulfonylureas-&gt;DPP-4 inhibitors|SGLT-2 inhibitors|Sulfonylureas-&gt;SGLT-2 inhibitors"/>
  </r>
  <r>
    <s v="2Kayh/ieW.Q"/>
    <x v="37"/>
    <s v="Other"/>
    <s v="Biguanides"/>
    <x v="0"/>
    <d v="2023-06-27T00:00:00"/>
    <s v="Biguanides"/>
  </r>
  <r>
    <s v="2kt.HSFenow"/>
    <x v="37"/>
    <s v="Asian"/>
    <s v="Biguanides"/>
    <x v="0"/>
    <d v="2022-05-20T00:00:00"/>
    <s v="Biguanides"/>
  </r>
  <r>
    <s v="2I2zHvR8FqI"/>
    <x v="37"/>
    <s v="Asian"/>
    <s v="Biguanides"/>
    <x v="0"/>
    <d v="2024-03-27T00:00:00"/>
    <s v="Biguanides-&gt;DPP-4 inhibitors"/>
  </r>
  <r>
    <s v="2jd4S3FadpE"/>
    <x v="37"/>
    <s v="Other"/>
    <s v="Biguanides"/>
    <x v="0"/>
    <d v="2025-02-10T00:00:00"/>
    <s v="Biguanides"/>
  </r>
  <r>
    <s v="2fwOb4nlk2A"/>
    <x v="37"/>
    <s v="Pacific peoples"/>
    <s v="DPP-4 inhibitors"/>
    <x v="0"/>
    <d v="2022-08-03T00:00:00"/>
    <s v="DPP-4 inhibitors-&gt;Biguanides|DPP-4 inhibitors|GLP-1 agonists|Sulfonylureas-&gt;DPP-4 inhibitors|GLP-1 agonists-&gt;Biguanides|GLP-1 agonists"/>
  </r>
  <r>
    <s v="2bGGB0CE/9k"/>
    <x v="37"/>
    <s v="Asian"/>
    <s v="Biguanides"/>
    <x v="0"/>
    <d v="2025-03-12T00:00:00"/>
    <s v="Biguanides-&gt;DPP-4 inhibitors"/>
  </r>
  <r>
    <s v="2CvKMaiycKE"/>
    <x v="37"/>
    <s v="Other"/>
    <s v="Biguanides"/>
    <x v="0"/>
    <d v="2021-01-29T00:00:00"/>
    <s v="Biguanides"/>
  </r>
  <r>
    <s v="2CXwst5rsEQ"/>
    <x v="37"/>
    <s v="Asian"/>
    <s v="Biguanides|Insulin isophane"/>
    <x v="0"/>
    <d v="2015-10-28T00:00:00"/>
    <s v="Biguanides|Insulin isophane-&gt;Insulin aspart|Insulin isophane-&gt;Biguanides-&gt;Insulin aspart-&gt;Insulin isophane"/>
  </r>
  <r>
    <s v="290hzUPb5p6"/>
    <x v="37"/>
    <s v="Asian"/>
    <s v="Biguanides"/>
    <x v="0"/>
    <d v="2024-03-09T00:00:00"/>
    <s v="Biguanides"/>
  </r>
  <r>
    <s v="29hmhyePHi6"/>
    <x v="37"/>
    <s v="Other"/>
    <s v="Biguanides"/>
    <x v="0"/>
    <d v="2017-05-16T00:00:00"/>
    <s v="Biguanides-&gt;Biguanides|Sulfonylureas-&gt;SGLT-2 inhibitors-&gt;Biguanides|SGLT-2 inhibitors-&gt;DPP-4 inhibitors|SGLT-2 inhibitors-&gt;DPP-4 inhibitors-&gt;DPP-4 inhibitors|SGLT-2 inhibitors|Sulfonylureas"/>
  </r>
  <r>
    <s v="23ndinNMN4g"/>
    <x v="37"/>
    <s v="Māori"/>
    <s v="Biguanides"/>
    <x v="0"/>
    <d v="2019-01-25T00:00:00"/>
    <s v="Biguanides-&gt;Insulin isophane-&gt;DPP-4 inhibitors-&gt;SGLT-2 inhibitors-&gt;DPP-4 inhibitors|SGLT-2 inhibitors"/>
  </r>
  <r>
    <s v="xBxxKf5lqdE"/>
    <x v="37"/>
    <s v="Pacific peoples"/>
    <s v="Biguanides"/>
    <x v="0"/>
    <d v="2022-05-13T00:00:00"/>
    <s v="Biguanides"/>
  </r>
  <r>
    <s v="21layl5OADc"/>
    <x v="37"/>
    <s v="Asian"/>
    <s v="Biguanides"/>
    <x v="0"/>
    <d v="2023-03-29T00:00:00"/>
    <s v="Biguanides-&gt;DPP-4 inhibitors-&gt;DPP-4 inhibitors|GLP-1 agonists"/>
  </r>
  <r>
    <s v="3n3TfSP5vrM"/>
    <x v="37"/>
    <s v="Māori"/>
    <s v="Biguanides"/>
    <x v="0"/>
    <d v="2012-06-08T00:00:00"/>
    <s v="Biguanides-&gt;Biguanides|Sulfonylureas-&gt;Sulfonylureas-&gt;DPP-4 inhibitors-&gt;DPP-4 inhibitors|Sulfonylureas-&gt;Insulin aspart|Insulin isophane-&gt;Insulin aspart-&gt;Insulin isophane"/>
  </r>
  <r>
    <s v="3mYtrP1iepc"/>
    <x v="37"/>
    <s v="Māori"/>
    <s v="SGLT-2 inhibitors"/>
    <x v="0"/>
    <d v="2024-01-09T00:00:00"/>
    <s v="SGLT-2 inhibitors"/>
  </r>
  <r>
    <s v="9FO/pMqigGE"/>
    <x v="37"/>
    <s v="Other"/>
    <s v="Biguanides"/>
    <x v="0"/>
    <d v="2012-03-09T00:00:00"/>
    <s v="Biguanides"/>
  </r>
  <r>
    <s v="3TmijZLHSp6"/>
    <x v="37"/>
    <s v="Other"/>
    <s v="Biguanides"/>
    <x v="0"/>
    <d v="2017-12-08T00:00:00"/>
    <s v="Biguanides"/>
  </r>
  <r>
    <s v="3SnKt1EsW6U"/>
    <x v="37"/>
    <s v="Other"/>
    <s v="Biguanides"/>
    <x v="0"/>
    <d v="2024-11-11T00:00:00"/>
    <s v="Biguanides-&gt;GLP-1 agonists"/>
  </r>
  <r>
    <s v="9HhCQ6HOZo6"/>
    <x v="37"/>
    <s v="Māori"/>
    <s v="Biguanides"/>
    <x v="0"/>
    <d v="2023-08-03T00:00:00"/>
    <s v="Biguanides-&gt;SGLT-2 inhibitors"/>
  </r>
  <r>
    <s v="9KR4sBCDIks"/>
    <x v="37"/>
    <s v="Māori"/>
    <s v="Insulin aspart|Insulin isophane"/>
    <x v="1"/>
    <d v="2018-01-24T00:00:00"/>
    <s v="Insulin aspart|Insulin isophane-&gt;Insulin isophane-&gt;Biguanides"/>
  </r>
  <r>
    <s v="9KLxYcYTLAc"/>
    <x v="37"/>
    <s v="Other"/>
    <s v="Biguanides"/>
    <x v="0"/>
    <d v="2018-08-14T00:00:00"/>
    <s v="Biguanides-&gt;Insulin isophane"/>
  </r>
  <r>
    <s v="a7OgALuWgW6"/>
    <x v="37"/>
    <s v="Asian"/>
    <s v="Biguanides"/>
    <x v="0"/>
    <d v="2020-12-23T00:00:00"/>
    <s v="Biguanides-&gt;Sulfonylureas"/>
  </r>
  <r>
    <s v="a8oMKBNzADU"/>
    <x v="37"/>
    <s v="Asian"/>
    <s v="Biguanides"/>
    <x v="0"/>
    <d v="2025-02-14T00:00:00"/>
    <s v="Biguanides"/>
  </r>
  <r>
    <s v="a4jhDRPboy6"/>
    <x v="37"/>
    <s v="Māori"/>
    <s v="Biguanides"/>
    <x v="0"/>
    <d v="2025-02-19T00:00:00"/>
    <s v="Biguanides"/>
  </r>
  <r>
    <s v="a4MKD5L2wb6"/>
    <x v="37"/>
    <s v="Asian"/>
    <s v="Biguanides"/>
    <x v="0"/>
    <d v="2018-05-31T00:00:00"/>
    <s v="Biguanides-&gt;Biguanides|Sulfonylureas-&gt;Biguanides|DPP-4 inhibitors|SGLT-2 inhibitors|Sulfonylureas-&gt;DPP-4 inhibitors-&gt;DPP-4 inhibitors|SGLT-2 inhibitors|Sulfonylureas-&gt;DPP-4 inhibitors|SGLT-2 inhibitors"/>
  </r>
  <r>
    <s v="A1IHBnCVrog"/>
    <x v="37"/>
    <s v="Māori"/>
    <s v="Biguanides"/>
    <x v="0"/>
    <d v="2022-10-20T00:00:00"/>
    <s v="Biguanides"/>
  </r>
  <r>
    <s v="A2WG.xjVxl6"/>
    <x v="37"/>
    <s v="Other"/>
    <s v="Biguanides"/>
    <x v="0"/>
    <d v="2020-11-03T00:00:00"/>
    <s v="Biguanides-&gt;Insulin isophane-&gt;Insulin aspart"/>
  </r>
  <r>
    <s v="9O1UrJVK5zU"/>
    <x v="37"/>
    <s v="Asian"/>
    <s v="DPP-4 inhibitors"/>
    <x v="0"/>
    <d v="2023-10-10T00:00:00"/>
    <s v="DPP-4 inhibitors-&gt;Biguanides-&gt;SGLT-2 inhibitors"/>
  </r>
  <r>
    <s v="9qnVJAGuNvE"/>
    <x v="37"/>
    <s v="Other"/>
    <s v="Biguanides"/>
    <x v="0"/>
    <d v="2025-05-02T00:00:00"/>
    <s v="Biguanides"/>
  </r>
  <r>
    <s v="9rAJK/W07Ag"/>
    <x v="37"/>
    <s v="Other"/>
    <s v="Biguanides|Sulfonylureas"/>
    <x v="0"/>
    <d v="2017-05-02T00:00:00"/>
    <s v="Biguanides|Sulfonylureas-&gt;DPP-4 inhibitors-&gt;DPP-4 inhibitors|Sulfonylureas-&gt;Sulfonylureas-&gt;SGLT-2 inhibitors-&gt;DPP-4 inhibitors|SGLT-2 inhibitors|Sulfonylureas-&gt;DPP-4 inhibitors|SGLT-2 inhibitors-&gt;SGLT-2 inhibitors|Sulfonylureas"/>
  </r>
  <r>
    <s v="wlxwWk5b0qo"/>
    <x v="37"/>
    <s v="Māori"/>
    <s v="Biguanides|Insulin isophane with insulin neutral"/>
    <x v="0"/>
    <d v="2012-03-28T00:00:00"/>
    <s v="Biguanides|Insulin isophane with insulin neutral-&gt;Biguanides-&gt;Insulin isophane with insulin neutral-&gt;Biguanides|Sulfonylureas-&gt;Sulfonylureas-&gt;DPP-4 inhibitors|Sulfonylureas-&gt;Biguanides|DPP-4 inhibitors|Sulfonylureas-&gt;DPP-4 inhibitors"/>
  </r>
  <r>
    <s v="WLcrU7iy.nQ"/>
    <x v="37"/>
    <s v="Māori"/>
    <s v="Biguanides"/>
    <x v="0"/>
    <d v="2018-03-15T00:00:00"/>
    <s v="Biguanides"/>
  </r>
  <r>
    <s v="wlnowP5TTB6"/>
    <x v="37"/>
    <s v="Other"/>
    <s v="Biguanides"/>
    <x v="0"/>
    <d v="2019-08-08T00:00:00"/>
    <s v="Biguanides-&gt;Biguanides|Insulin glargine-&gt;DPP-4 inhibitors-&gt;Insulin glargine-&gt;GLP-1 agonists-&gt;Biguanides|GLP-1 agonists"/>
  </r>
  <r>
    <s v="WkoCEuOXbgU"/>
    <x v="37"/>
    <s v="Pacific peoples"/>
    <s v="Biguanides"/>
    <x v="0"/>
    <d v="2018-04-13T00:00:00"/>
    <s v="Biguanides-&gt;DPP-4 inhibitors-&gt;Sulfonylureas-&gt;DPP-4 inhibitors|Sulfonylureas-&gt;SGLT-2 inhibitors-&gt;DPP-4 inhibitors|GLP-1 agonists-&gt;DPP-4 inhibitors|SGLT-2 inhibitors"/>
  </r>
  <r>
    <s v="WmSeIGbX9y."/>
    <x v="37"/>
    <s v="Māori"/>
    <s v="Biguanides"/>
    <x v="0"/>
    <d v="2011-05-06T00:00:00"/>
    <s v="Biguanides-&gt;Sulfonylureas-&gt;Insulin glargine-&gt;DPP-4 inhibitors-&gt;DPP-4 inhibitors|Insulin glargine-&gt;SGLT-2 inhibitors-&gt;DPP-4 inhibitors|SGLT-2 inhibitors-&gt;Biguanides|DPP-4 inhibitors|SGLT-2 inhibitors-&gt;Biguanides|GLP-1 agonists-&gt;GLP-1 agonists-&gt;GLP-1 agonists|Insulin glargine"/>
  </r>
  <r>
    <s v="WOhYwasfdAg"/>
    <x v="37"/>
    <s v="Asian"/>
    <s v="DPP-4 inhibitors|Sulfonylureas"/>
    <x v="0"/>
    <d v="2024-01-22T00:00:00"/>
    <s v="DPP-4 inhibitors|Sulfonylureas-&gt;DPP-4 inhibitors-&gt;DPP-4 inhibitors|Insulin glargine-&gt;Insulin glargine"/>
  </r>
  <r>
    <s v="WtvC1Bevbwg"/>
    <x v="37"/>
    <s v="Other"/>
    <s v="Biguanides"/>
    <x v="0"/>
    <d v="2012-05-12T00:00:00"/>
    <s v="Biguanides"/>
  </r>
  <r>
    <s v="wVXBPTyAxQM"/>
    <x v="37"/>
    <s v="Other"/>
    <s v="Biguanides"/>
    <x v="0"/>
    <d v="2017-08-18T00:00:00"/>
    <s v="Biguanides-&gt;Insulin glargine-&gt;Biguanides|Insulin glargine-&gt;SGLT-2 inhibitors-&gt;Biguanides|Insulin glargine|SGLT-2 inhibitors"/>
  </r>
  <r>
    <s v="Wr6NL16CsxQ"/>
    <x v="37"/>
    <s v="Asian"/>
    <s v="Biguanides"/>
    <x v="0"/>
    <d v="2020-12-09T00:00:00"/>
    <s v="Biguanides"/>
  </r>
  <r>
    <s v="X6zOXBZrzmQ"/>
    <x v="37"/>
    <s v="Other"/>
    <s v="Biguanides"/>
    <x v="0"/>
    <d v="2023-09-06T00:00:00"/>
    <s v="Biguanides"/>
  </r>
  <r>
    <s v="xagQJv9dTOg"/>
    <x v="37"/>
    <s v="Pacific peoples"/>
    <s v="Biguanides"/>
    <x v="0"/>
    <d v="2020-10-20T00:00:00"/>
    <s v="Biguanides-&gt;Biguanides|SGLT-2 inhibitors-&gt;SGLT-2 inhibitors-&gt;DPP-4 inhibitors|SGLT-2 inhibitors-&gt;Insulin glargine-&gt;DPP-4 inhibitors"/>
  </r>
  <r>
    <s v="XAAIaTsmmAc"/>
    <x v="37"/>
    <s v="Māori"/>
    <s v="Biguanides"/>
    <x v="0"/>
    <d v="2012-01-23T00:00:00"/>
    <s v="Biguanides-&gt;Biguanides|Sulfonylureas-&gt;Sulfonylureas-&gt;DPP-4 inhibitors-&gt;DPP-4 inhibitors|Sulfonylureas-&gt;DPP-4 inhibitors|Sulfonylureas|Thiazolidinedione-&gt;SGLT-2 inhibitors-&gt;DPP-4 inhibitors|SGLT-2 inhibitors|Sulfonylureas|Thiazolidinedione-&gt;DPP-4 inhibitors|SGLT-2 inhibitors|Thiazolidinedione-&gt;DPP-4 inhibitors|SGLT-2 inhibitors-&gt;SGLT-2 inhibitors|Thiazolidinedione"/>
  </r>
  <r>
    <s v="wW9AaF/FJRI"/>
    <x v="37"/>
    <s v="Asian"/>
    <s v="Biguanides"/>
    <x v="0"/>
    <d v="2019-09-24T00:00:00"/>
    <s v="Biguanides-&gt;DPP-4 inhibitors"/>
  </r>
  <r>
    <s v="WxirdlhUyNM"/>
    <x v="37"/>
    <s v="Asian"/>
    <s v="Biguanides"/>
    <x v="0"/>
    <d v="2017-07-17T00:00:00"/>
    <s v="Biguanides-&gt;DPP-4 inhibitors"/>
  </r>
  <r>
    <s v="X0iYN6hfP7o"/>
    <x v="37"/>
    <s v="Asian"/>
    <s v="Biguanides"/>
    <x v="0"/>
    <d v="2024-01-12T00:00:00"/>
    <s v="Biguanides-&gt;DPP-4 inhibitors"/>
  </r>
  <r>
    <s v="wz2jfP05CEM"/>
    <x v="37"/>
    <s v="Asian"/>
    <s v="DPP-4 inhibitors"/>
    <x v="0"/>
    <d v="2023-08-24T00:00:00"/>
    <s v="DPP-4 inhibitors-&gt;Sulfonylureas-&gt;DPP-4 inhibitors|Sulfonylureas"/>
  </r>
  <r>
    <s v="sYKV8rIsEuo"/>
    <x v="37"/>
    <s v="Māori"/>
    <s v="Biguanides"/>
    <x v="0"/>
    <d v="2011-08-29T00:00:00"/>
    <s v="Biguanides-&gt;Biguanides|Insulin aspart-&gt;Insulin aspart-&gt;SGLT-2 inhibitors-&gt;Insulin aspart|SGLT-2 inhibitors-&gt;DPP-4 inhibitors|Insulin aspart|SGLT-2 inhibitors-&gt;DPP-4 inhibitors|Insulin aspart-&gt;DPP-4 inhibitors|SGLT-2 inhibitors-&gt;DPP-4 inhibitors"/>
  </r>
  <r>
    <s v="sye1kjNO4no"/>
    <x v="37"/>
    <s v="Māori"/>
    <s v="Biguanides"/>
    <x v="0"/>
    <d v="2015-02-24T00:00:00"/>
    <s v="Biguanides-&gt;Sulfonylureas-&gt;DPP-4 inhibitors-&gt;SGLT-2 inhibitors-&gt;DPP-4 inhibitors|SGLT-2 inhibitors-&gt;GLP-1 agonists-&gt;DPP-4 inhibitors|Thiazolidinedione-&gt;Thiazolidinedione-&gt;Biguanides|GLP-1 agonists-&gt;Biguanides|GLP-1 agonists|Thiazolidinedione-&gt;Biguanides|SGLT-2 inhibitors|Thiazolidinedione-&gt;Biguanides|SGLT-2 inhibitors-&gt;Biguanides|DPP-4 inhibitors-&gt;DPP-4 inhibitors|GLP-1 agonists-&gt;Biguanides|DPP-4 inhibitors|GLP-1 agonists"/>
  </r>
  <r>
    <s v="sXYE0p//GqM"/>
    <x v="37"/>
    <s v="Asian"/>
    <s v="Biguanides"/>
    <x v="0"/>
    <d v="2019-04-28T00:00:00"/>
    <s v="Biguanides-&gt;DPP-4 inhibitors-&gt;DPP-4 inhibitors|SGLT-2 inhibitors-&gt;SGLT-2 inhibitors"/>
  </r>
  <r>
    <s v="t/Y4zEMpvSo"/>
    <x v="37"/>
    <s v="Asian"/>
    <s v="Biguanides"/>
    <x v="0"/>
    <d v="2011-12-01T00:00:00"/>
    <s v="Biguanides"/>
  </r>
  <r>
    <s v="T1/gdK6/Pxk"/>
    <x v="37"/>
    <s v="Pacific peoples"/>
    <s v="Biguanides|DPP-4 inhibitors"/>
    <x v="0"/>
    <d v="2024-04-02T00:00:00"/>
    <s v="Biguanides|DPP-4 inhibitors"/>
  </r>
  <r>
    <s v="t7sZE3dNVNA"/>
    <x v="37"/>
    <s v="Māori"/>
    <s v="Biguanides"/>
    <x v="0"/>
    <d v="2011-08-11T00:00:00"/>
    <s v="Biguanides-&gt;DPP-4 inhibitors-&gt;SGLT-2 inhibitors-&gt;Biguanides|SGLT-2 inhibitors"/>
  </r>
  <r>
    <s v="t8GsoQnk0cw"/>
    <x v="37"/>
    <s v="Pacific peoples"/>
    <s v="Biguanides"/>
    <x v="0"/>
    <d v="2016-06-23T00:00:00"/>
    <s v="Biguanides-&gt;Biguanides|Sulfonylureas-&gt;DPP-4 inhibitors|Sulfonylureas-&gt;DPP-4 inhibitors|SGLT-2 inhibitors|Sulfonylureas-&gt;DPP-4 inhibitors|SGLT-2 inhibitors-&gt;DPP-4 inhibitors-&gt;Sulfonylureas"/>
  </r>
  <r>
    <s v="Tbg/MTEPPzA"/>
    <x v="37"/>
    <s v="Other"/>
    <s v="Biguanides"/>
    <x v="0"/>
    <d v="2025-05-06T00:00:00"/>
    <s v="Biguanides"/>
  </r>
  <r>
    <s v="t9oS.B.PuPQ"/>
    <x v="37"/>
    <s v="Asian"/>
    <s v="Biguanides|Insulin isophane"/>
    <x v="0"/>
    <d v="2019-03-18T00:00:00"/>
    <s v="Biguanides|Insulin isophane"/>
  </r>
  <r>
    <s v="WIrTKyM.026"/>
    <x v="37"/>
    <s v="Other"/>
    <s v="Biguanides"/>
    <x v="0"/>
    <d v="2021-11-29T00:00:00"/>
    <s v="Biguanides-&gt;Insulin isophane|Insulin lispro-&gt;Insulin aspart|Insulin isophane"/>
  </r>
  <r>
    <s v="WihHb6jaxEw"/>
    <x v="37"/>
    <s v="Other"/>
    <s v="Biguanides"/>
    <x v="0"/>
    <d v="2020-11-18T00:00:00"/>
    <s v="Biguanides-&gt;DPP-4 inhibitors-&gt;Biguanides|DPP-4 inhibitors-&gt;GLP-1 agonists-&gt;DPP-4 inhibitors|GLP-1 agonists"/>
  </r>
  <r>
    <s v="tCBcWiptl8k"/>
    <x v="37"/>
    <s v="Asian"/>
    <s v="Biguanides|SGLT-2 inhibitors"/>
    <x v="0"/>
    <d v="2024-09-20T00:00:00"/>
    <s v="Biguanides|SGLT-2 inhibitors"/>
  </r>
  <r>
    <s v="tcx9vZCGZbc"/>
    <x v="37"/>
    <s v="Māori"/>
    <s v="Biguanides"/>
    <x v="0"/>
    <d v="2020-02-03T00:00:00"/>
    <s v="Biguanides-&gt;GLP-1 agonists"/>
  </r>
  <r>
    <s v="TenscLHq1vk"/>
    <x v="37"/>
    <s v="Māori"/>
    <s v="Biguanides"/>
    <x v="0"/>
    <d v="2024-11-27T00:00:00"/>
    <s v="Biguanides-&gt;SGLT-2 inhibitors"/>
  </r>
  <r>
    <s v="TgAb5Dvx.4g"/>
    <x v="37"/>
    <s v="Other"/>
    <s v="Biguanides"/>
    <x v="0"/>
    <d v="2015-12-23T00:00:00"/>
    <s v="Biguanides"/>
  </r>
  <r>
    <s v="THe/n3UWKy6"/>
    <x v="37"/>
    <s v="Asian"/>
    <s v="Biguanides|Insulin glargine"/>
    <x v="0"/>
    <d v="2024-06-04T00:00:00"/>
    <s v="Biguanides|Insulin glargine-&gt;Biguanides-&gt;Biguanides|DPP-4 inhibitors-&gt;DPP-4 inhibitors"/>
  </r>
  <r>
    <s v="THHWvY65yz."/>
    <x v="37"/>
    <s v="Other"/>
    <s v="Biguanides"/>
    <x v="0"/>
    <d v="2020-06-12T00:00:00"/>
    <s v="Biguanides"/>
  </r>
  <r>
    <s v="Hdd8Gzjsijk"/>
    <x v="37"/>
    <s v="Pacific peoples"/>
    <s v="Biguanides"/>
    <x v="0"/>
    <d v="2011-06-27T00:00:00"/>
    <s v="Biguanides-&gt;DPP-4 inhibitors-&gt;DPP-4 inhibitors|SGLT-2 inhibitors-&gt;SGLT-2 inhibitors|Sulfonylureas-&gt;DPP-4 inhibitors|SGLT-2 inhibitors|Sulfonylureas"/>
  </r>
  <r>
    <s v="HbS0Jcus0h2"/>
    <x v="37"/>
    <s v="Pacific peoples"/>
    <s v="Biguanides|Insulin aspart|Insulin glargine"/>
    <x v="0"/>
    <d v="2025-11-19T00:00:00"/>
    <s v="Biguanides|Insulin aspart|Insulin glargine-&gt;Biguanides-&gt;Insulin aspart"/>
  </r>
  <r>
    <s v="hbxjoBdNIo2"/>
    <x v="37"/>
    <s v="Māori"/>
    <s v="Biguanides|Sulfonylureas"/>
    <x v="0"/>
    <d v="2011-05-02T00:00:00"/>
    <s v="Biguanides|Sulfonylureas-&gt;Sulfonylureas-&gt;Insulin glargine-&gt;Biguanides|Insulin glargine-&gt;SGLT-2 inhibitors-&gt;Biguanides-&gt;Biguanides|DPP-4 inhibitors|Insulin glargine-&gt;DPP-4 inhibitors-&gt;DPP-4 inhibitors|Insulin glargine-&gt;Biguanides|DPP-4 inhibitors"/>
  </r>
  <r>
    <s v="h8RVK7PcQq6"/>
    <x v="37"/>
    <s v="Pacific peoples"/>
    <s v="Biguanides"/>
    <x v="0"/>
    <d v="2019-04-23T00:00:00"/>
    <s v="Biguanides-&gt;SGLT-2 inhibitors"/>
  </r>
  <r>
    <s v="hf0N/pqmEn."/>
    <x v="37"/>
    <s v="Asian"/>
    <s v="Biguanides"/>
    <x v="0"/>
    <d v="2021-03-08T00:00:00"/>
    <s v="Biguanides"/>
  </r>
  <r>
    <s v="HI.jxs7xOzw"/>
    <x v="37"/>
    <s v="Other"/>
    <s v="Biguanides"/>
    <x v="0"/>
    <d v="2024-08-27T00:00:00"/>
    <s v="Biguanides"/>
  </r>
  <r>
    <s v="HIcFGPqa9G6"/>
    <x v="37"/>
    <s v="Māori"/>
    <s v="Biguanides"/>
    <x v="0"/>
    <d v="2025-04-24T00:00:00"/>
    <s v="Biguanides-&gt;Biguanides|DPP-4 inhibitors-&gt;DPP-4 inhibitors"/>
  </r>
  <r>
    <s v="hQsH1N3w2og"/>
    <x v="37"/>
    <s v="Asian"/>
    <s v="Biguanides|Insulin isophane"/>
    <x v="0"/>
    <d v="2015-08-26T00:00:00"/>
    <s v="Biguanides|Insulin isophane-&gt;Insulin aspart"/>
  </r>
  <r>
    <s v="hog83iwUlXI"/>
    <x v="37"/>
    <s v="Māori"/>
    <s v="Biguanides"/>
    <x v="0"/>
    <d v="2017-07-21T00:00:00"/>
    <s v="Biguanides-&gt;DPP-4 inhibitors-&gt;DPP-4 inhibitors|SGLT-2 inhibitors-&gt;SGLT-2 inhibitors"/>
  </r>
  <r>
    <s v="hP7Vc3IR1ys"/>
    <x v="37"/>
    <s v="Asian"/>
    <s v="Biguanides"/>
    <x v="0"/>
    <d v="2025-01-03T00:00:00"/>
    <s v="Biguanides"/>
  </r>
  <r>
    <s v="hOSP0qSJvwU"/>
    <x v="37"/>
    <s v="Pacific peoples"/>
    <s v="Biguanides|Insulin isophane"/>
    <x v="0"/>
    <d v="2024-05-27T00:00:00"/>
    <s v="Biguanides|Insulin isophane-&gt;Insulin aspart-&gt;Insulin isophane-&gt;Insulin aspart|Insulin isophane"/>
  </r>
  <r>
    <s v="HP.QhyotEVg"/>
    <x v="37"/>
    <s v="Other"/>
    <s v="Biguanides"/>
    <x v="0"/>
    <d v="2011-06-23T00:00:00"/>
    <s v="Biguanides-&gt;Biguanides|DPP-4 inhibitors-&gt;DPP-4 inhibitors-&gt;SGLT-2 inhibitors-&gt;Biguanides|SGLT-2 inhibitors-&gt;Biguanides|DPP-4 inhibitors|SGLT-2 inhibitors"/>
  </r>
  <r>
    <s v="KNeOtKMh20c"/>
    <x v="37"/>
    <s v="Pacific peoples"/>
    <s v="Biguanides"/>
    <x v="0"/>
    <d v="2025-10-06T00:00:00"/>
    <s v="Biguanides"/>
  </r>
  <r>
    <s v="kN.PkhJW6Yo"/>
    <x v="37"/>
    <s v="Māori"/>
    <s v="Biguanides"/>
    <x v="0"/>
    <d v="2011-02-07T00:00:00"/>
    <s v="Biguanides-&gt;Biguanides|Sulfonylureas-&gt;Sulfonylureas-&gt;SGLT-2 inhibitors-&gt;Biguanides|SGLT-2 inhibitors|Sulfonylureas-&gt;Insulin glargine-&gt;Biguanides|Insulin glargine|SGLT-2 inhibitors|Sulfonylureas-&gt;Biguanides|Insulin glargine|Sulfonylureas"/>
  </r>
  <r>
    <s v="kMOBUCV7jqw"/>
    <x v="37"/>
    <s v="Pacific peoples"/>
    <s v="Biguanides"/>
    <x v="0"/>
    <d v="2025-08-15T00:00:00"/>
    <s v="Biguanides"/>
  </r>
  <r>
    <s v="kMSYJFDMSSo"/>
    <x v="37"/>
    <s v="Other"/>
    <s v="Biguanides"/>
    <x v="0"/>
    <d v="2017-03-29T00:00:00"/>
    <s v="Biguanides-&gt;Insulin aspart-&gt;Insulin aspart|Insulin isophane-&gt;Biguanides|Insulin aspart|Insulin isophane-&gt;Insulin isophane-&gt;Biguanides|Insulin glargine-&gt;Insulin glargine-&gt;Biguanides|SGLT-2 inhibitors-&gt;Insulin glargine|SGLT-2 inhibitors-&gt;Biguanides|Insulin glargine|SGLT-2 inhibitors"/>
  </r>
  <r>
    <s v="HL6FHSzQ0Dc"/>
    <x v="37"/>
    <s v="Asian"/>
    <s v="Biguanides"/>
    <x v="0"/>
    <d v="2025-12-24T00:00:00"/>
    <s v="Biguanides"/>
  </r>
  <r>
    <s v="hmB./lsft6."/>
    <x v="37"/>
    <s v="Māori"/>
    <s v="Biguanides"/>
    <x v="0"/>
    <d v="2022-08-11T00:00:00"/>
    <s v="Biguanides"/>
  </r>
  <r>
    <s v="hkyniySdwj2"/>
    <x v="37"/>
    <s v="Other"/>
    <s v="Biguanides"/>
    <x v="0"/>
    <d v="2024-07-22T00:00:00"/>
    <s v="Biguanides"/>
  </r>
  <r>
    <s v="KTprsLeYgqk"/>
    <x v="37"/>
    <s v="Māori"/>
    <s v="Insulin aspart|Insulin isophane"/>
    <x v="1"/>
    <d v="2016-01-12T00:00:00"/>
    <s v="Insulin aspart|Insulin isophane-&gt;Insulin isophane-&gt;DPP-4 inhibitors"/>
  </r>
  <r>
    <s v="KvX3XOz7CRY"/>
    <x v="37"/>
    <s v="Māori"/>
    <s v="Biguanides"/>
    <x v="0"/>
    <d v="2023-10-30T00:00:00"/>
    <s v="Biguanides-&gt;Biguanides|GLP-1 agonists-&gt;GLP-1 agonists"/>
  </r>
  <r>
    <s v="ksHvcrczph6"/>
    <x v="37"/>
    <s v="Pacific peoples"/>
    <s v="Biguanides"/>
    <x v="0"/>
    <d v="2020-07-31T00:00:00"/>
    <s v="Biguanides-&gt;Biguanides|Insulin isophane-&gt;Insulin aspart|Insulin isophane-&gt;Biguanides|DPP-4 inhibitors-&gt;DPP-4 inhibitors-&gt;DPP-4 inhibitors|SGLT-2 inhibitors"/>
  </r>
  <r>
    <s v="KqehUUNvZZA"/>
    <x v="37"/>
    <s v="Asian"/>
    <s v="Biguanides"/>
    <x v="0"/>
    <d v="2023-06-27T00:00:00"/>
    <s v="Biguanides"/>
  </r>
  <r>
    <s v="KPlrHvjJsRQ"/>
    <x v="37"/>
    <s v="Māori"/>
    <s v="Biguanides"/>
    <x v="0"/>
    <d v="2022-03-14T00:00:00"/>
    <s v="Biguanides-&gt;Biguanides|GLP-1 agonists-&gt;GLP-1 agonists"/>
  </r>
  <r>
    <s v="kPb/yfobRo."/>
    <x v="37"/>
    <s v="Māori"/>
    <s v="Biguanides|Sulfonylureas"/>
    <x v="0"/>
    <d v="2020-07-29T00:00:00"/>
    <s v="Biguanides|Sulfonylureas-&gt;DPP-4 inhibitors-&gt;DPP-4 inhibitors|Sulfonylureas-&gt;DPP-4 inhibitors|Insulin glargine-&gt;Insulin glargine"/>
  </r>
  <r>
    <s v="kp0arIMcPKE"/>
    <x v="37"/>
    <s v="Pacific peoples"/>
    <s v="DPP-4 inhibitors"/>
    <x v="0"/>
    <d v="2025-02-12T00:00:00"/>
    <s v="DPP-4 inhibitors"/>
  </r>
  <r>
    <s v="Knx33hu.vCA"/>
    <x v="37"/>
    <s v="Asian"/>
    <s v="Biguanides"/>
    <x v="0"/>
    <d v="2024-02-16T00:00:00"/>
    <s v="Biguanides"/>
  </r>
  <r>
    <s v="ko6s1ZnNg4A"/>
    <x v="37"/>
    <s v="Māori"/>
    <s v="Biguanides"/>
    <x v="0"/>
    <d v="2024-05-13T00:00:00"/>
    <s v="Biguanides"/>
  </r>
  <r>
    <s v="L.ZhLs7ahfA"/>
    <x v="37"/>
    <s v="Other"/>
    <s v="Biguanides"/>
    <x v="0"/>
    <d v="2025-12-01T00:00:00"/>
    <s v="Biguanides"/>
  </r>
  <r>
    <s v="l187oY67AmI"/>
    <x v="37"/>
    <s v="Asian"/>
    <s v="Biguanides"/>
    <x v="0"/>
    <d v="2018-10-01T00:00:00"/>
    <s v="Biguanides-&gt;DPP-4 inhibitors-&gt;SGLT-2 inhibitors-&gt;GLP-1 agonists|SGLT-2 inhibitors-&gt;GLP-1 agonists"/>
  </r>
  <r>
    <s v="kXlYbwxDv0g"/>
    <x v="37"/>
    <s v="Māori"/>
    <s v="Biguanides"/>
    <x v="0"/>
    <d v="2017-07-31T00:00:00"/>
    <s v="Biguanides"/>
  </r>
  <r>
    <s v="L5O9TMwGHPQ"/>
    <x v="37"/>
    <s v="Asian"/>
    <s v="Biguanides"/>
    <x v="0"/>
    <d v="2022-08-12T00:00:00"/>
    <s v="Biguanides"/>
  </r>
  <r>
    <s v="l5Olx8Citiw"/>
    <x v="37"/>
    <s v="Pacific peoples"/>
    <s v="Biguanides"/>
    <x v="0"/>
    <d v="2025-08-12T00:00:00"/>
    <s v="Biguanides"/>
  </r>
  <r>
    <s v="LAmNIbp.ZgE"/>
    <x v="37"/>
    <s v="Asian"/>
    <s v="Biguanides"/>
    <x v="0"/>
    <d v="2025-07-04T00:00:00"/>
    <s v="Biguanides"/>
  </r>
  <r>
    <s v="AGExh.ZoKkI"/>
    <x v="37"/>
    <s v="Other"/>
    <s v="Biguanides"/>
    <x v="0"/>
    <d v="2018-01-17T00:00:00"/>
    <s v="Biguanides"/>
  </r>
  <r>
    <s v="aidxCVO7qgU"/>
    <x v="37"/>
    <s v="Asian"/>
    <s v="Biguanides"/>
    <x v="0"/>
    <d v="2011-02-17T00:00:00"/>
    <s v="Biguanides-&gt;Sulfonylureas-&gt;Biguanides|Sulfonylureas-&gt;Insulin glargine-&gt;Biguanides|Insulin glargine-&gt;Insulin glargine|Insulin glulisine-&gt;Biguanides|Insulin glargine|Insulin glulisine-&gt;Biguanides|Insulin glargine|Insulin glulisine|Sulfonylureas-&gt;Biguanides|Insulin lispro|Sulfonylureas-&gt;Insulin lispro-&gt;DPP-4 inhibitors-&gt;Insulin isophane with insulin neutral-&gt;DPP-4 inhibitors|Insulin isophane with insulin neutral-&gt;DPP-4 inhibitors|Insulin glargine-&gt;Insulin isophane with insulin neutral|SGLT-2 inhibitors-&gt;SGLT-2 inhibitors-&gt;GLP-1 agonists|SGLT-2 inhibitors-&gt;GLP-1 agonists"/>
  </r>
  <r>
    <s v="AIE0l2g/ai2"/>
    <x v="37"/>
    <s v="Māori"/>
    <s v="Biguanides"/>
    <x v="0"/>
    <d v="2022-02-16T00:00:00"/>
    <s v="Biguanides-&gt;SGLT-2 inhibitors-&gt;Biguanides|SGLT-2 inhibitors"/>
  </r>
  <r>
    <s v="abaLWMqfZio"/>
    <x v="37"/>
    <s v="Asian"/>
    <s v="Biguanides"/>
    <x v="0"/>
    <d v="2013-01-11T00:00:00"/>
    <s v="Biguanides-&gt;Biguanides|DPP-4 inhibitors-&gt;DPP-4 inhibitors-&gt;SGLT-2 inhibitors-&gt;DPP-4 inhibitors|SGLT-2 inhibitors"/>
  </r>
  <r>
    <s v="AFl1K3h1b3o"/>
    <x v="37"/>
    <s v="Asian"/>
    <s v="Biguanides"/>
    <x v="0"/>
    <d v="2023-08-02T00:00:00"/>
    <s v="Biguanides-&gt;Biguanides|DPP-4 inhibitors"/>
  </r>
  <r>
    <s v="D9zr2qGEb8."/>
    <x v="37"/>
    <s v="Asian"/>
    <s v="Biguanides"/>
    <x v="0"/>
    <d v="2022-12-05T00:00:00"/>
    <s v="Biguanides-&gt;DPP-4 inhibitors-&gt;SGLT-2 inhibitors-&gt;DPP-4 inhibitors|SGLT-2 inhibitors-&gt;Sulfonylureas-&gt;DPP-4 inhibitors|SGLT-2 inhibitors|Sulfonylureas"/>
  </r>
  <r>
    <s v="dFyKE143hnY"/>
    <x v="37"/>
    <s v="Māori"/>
    <s v="Biguanides"/>
    <x v="0"/>
    <d v="2012-04-30T00:00:00"/>
    <s v="Biguanides-&gt;SGLT-2 inhibitors"/>
  </r>
  <r>
    <s v="D7arHTixgkA"/>
    <x v="37"/>
    <s v="Pacific peoples"/>
    <s v="Biguanides"/>
    <x v="0"/>
    <d v="2013-07-03T00:00:00"/>
    <s v="Biguanides-&gt;Biguanides|Sulfonylureas-&gt;Biguanides|Sulfonylureas|Thiazolidinedione-&gt;Biguanides|Insulin glargine|Sulfonylureas-&gt;Biguanides|DPP-4 inhibitors|Sulfonylureas-&gt;DPP-4 inhibitors|Sulfonylureas-&gt;DPP-4 inhibitors-&gt;Sulfonylureas-&gt;SGLT-2 inhibitors-&gt;DPP-4 inhibitors|SGLT-2 inhibitors|Sulfonylureas-&gt;DPP-4 inhibitors|Insulin glargine|SGLT-2 inhibitors|Sulfonylureas-&gt;Biguanides|Insulin glargine-&gt;GLP-1 agonists-&gt;Biguanides|GLP-1 agonists-&gt;Biguanides|GLP-1 agonists|Insulin glargine-&gt;Insulin glargine-&gt;GLP-1 agonists|Insulin glargine"/>
  </r>
  <r>
    <s v="D3zMSH2RLt2"/>
    <x v="37"/>
    <s v="Māori"/>
    <s v="Biguanides"/>
    <x v="0"/>
    <d v="2023-03-07T00:00:00"/>
    <s v="Biguanides-&gt;SGLT-2 inhibitors-&gt;GLP-1 agonists"/>
  </r>
  <r>
    <s v="dIm3PqtpZpU"/>
    <x v="37"/>
    <s v="Māori"/>
    <s v="Biguanides"/>
    <x v="0"/>
    <d v="2023-10-18T00:00:00"/>
    <s v="Biguanides-&gt;Insulin glargine-&gt;Insulin aspart-&gt;Insulin aspart|Insulin glargine"/>
  </r>
  <r>
    <s v="dHKMyaDU/o."/>
    <x v="37"/>
    <s v="Pacific peoples"/>
    <s v="Biguanides"/>
    <x v="0"/>
    <d v="2024-11-20T00:00:00"/>
    <s v="Biguanides"/>
  </r>
  <r>
    <s v="DS.DSh4CXbw"/>
    <x v="37"/>
    <s v="Pacific peoples"/>
    <s v="Biguanides"/>
    <x v="0"/>
    <d v="2018-12-11T00:00:00"/>
    <s v="Biguanides-&gt;Biguanides|DPP-4 inhibitors-&gt;SGLT-2 inhibitors"/>
  </r>
  <r>
    <s v="DqdVk6iFc/I"/>
    <x v="37"/>
    <s v="Other"/>
    <s v="Biguanides"/>
    <x v="0"/>
    <d v="2025-09-25T00:00:00"/>
    <s v="Biguanides"/>
  </r>
  <r>
    <s v="dwctKku4bjg"/>
    <x v="37"/>
    <s v="Pacific peoples"/>
    <s v="Biguanides|Insulin aspart|Insulin isophane"/>
    <x v="0"/>
    <d v="2013-08-07T00:00:00"/>
    <s v="Biguanides|Insulin aspart|Insulin isophane-&gt;Insulin aspart|Insulin isophane-&gt;Biguanides-&gt;DPP-4 inhibitors-&gt;DPP-4 inhibitors|SGLT-2 inhibitors|Sulfonylureas-&gt;DPP-4 inhibitors|SGLT-2 inhibitors"/>
  </r>
  <r>
    <s v="DU8wnwo9CUs"/>
    <x v="37"/>
    <s v="Māori"/>
    <s v="Biguanides|Insulin glargine"/>
    <x v="0"/>
    <d v="2025-08-07T00:00:00"/>
    <s v="Biguanides|Insulin glargine-&gt;GLP-1 agonists-&gt;GLP-1 agonists|Insulin glargine-&gt;Biguanides|GLP-1 agonists|Insulin glargine"/>
  </r>
  <r>
    <s v="DyfRsfB92U2"/>
    <x v="37"/>
    <s v="Asian"/>
    <s v="Sulfonylureas"/>
    <x v="0"/>
    <d v="2023-06-16T00:00:00"/>
    <s v="Sulfonylureas"/>
  </r>
  <r>
    <s v="h23Y96r9OWk"/>
    <x v="37"/>
    <s v="Other"/>
    <s v="Biguanides"/>
    <x v="0"/>
    <d v="2012-12-05T00:00:00"/>
    <s v="Biguanides"/>
  </r>
  <r>
    <s v="H10bF/DHpOc"/>
    <x v="37"/>
    <s v="Other"/>
    <s v="Biguanides"/>
    <x v="0"/>
    <d v="2017-05-18T00:00:00"/>
    <s v="Biguanides"/>
  </r>
  <r>
    <s v="85ugS.c/cJQ"/>
    <x v="37"/>
    <s v="Other"/>
    <s v="Biguanides"/>
    <x v="0"/>
    <d v="2021-06-22T00:00:00"/>
    <s v="Biguanides"/>
  </r>
  <r>
    <s v="7wI4YlIGv0I"/>
    <x v="37"/>
    <s v="Pacific peoples"/>
    <s v="Biguanides"/>
    <x v="0"/>
    <d v="2016-02-05T00:00:00"/>
    <s v="Biguanides-&gt;Biguanides|Sulfonylureas-&gt;Insulin aspart|Insulin isophane-&gt;Biguanides|Insulin aspart|Insulin isophane-&gt;Biguanides|Insulin aspart-&gt;DPP-4 inhibitors|Insulin aspart|Insulin isophane-&gt;Insulin aspart-&gt;DPP-4 inhibitors|GLP-1 agonists|Insulin isophane-&gt;DPP-4 inhibitors|Insulin isophane-&gt;Biguanides|GLP-1 agonists-&gt;DPP-4 inhibitors-&gt;DPP-4 inhibitors|GLP-1 agonists-&gt;GLP-1 agonists-&gt;Biguanides|GLP-1 agonists|Insulin isophane-&gt;GLP-1 agonists|Insulin isophane-&gt;Insulin isophane-&gt;Biguanides|GLP-1 agonists|Insulin aspart|Insulin isophane-&gt;GLP-1 agonists|Insulin aspart|Insulin isophane"/>
  </r>
  <r>
    <s v="7QMXy8mRpsU"/>
    <x v="37"/>
    <s v="Other"/>
    <s v="Biguanides"/>
    <x v="0"/>
    <d v="2023-10-13T00:00:00"/>
    <s v="Biguanides"/>
  </r>
  <r>
    <s v="1XQnxWcTryM"/>
    <x v="37"/>
    <s v="Māori"/>
    <s v="Biguanides"/>
    <x v="0"/>
    <d v="2021-08-09T00:00:00"/>
    <s v="Biguanides-&gt;DPP-4 inhibitors"/>
  </r>
  <r>
    <s v="1UHFVkFO4EA"/>
    <x v="37"/>
    <s v="Pacific peoples"/>
    <s v="Biguanides"/>
    <x v="0"/>
    <d v="2018-10-17T00:00:00"/>
    <s v="Biguanides"/>
  </r>
  <r>
    <s v="1lX/85QSFc6"/>
    <x v="37"/>
    <s v="Asian"/>
    <s v="Biguanides"/>
    <x v="0"/>
    <d v="2014-04-15T00:00:00"/>
    <s v="Biguanides-&gt;DPP-4 inhibitors-&gt;Insulin glargine-&gt;DPP-4 inhibitors|Insulin glargine"/>
  </r>
  <r>
    <s v="1jYrE.V7TIY"/>
    <x v="37"/>
    <s v="Asian"/>
    <s v="DPP-4 inhibitors"/>
    <x v="0"/>
    <d v="2022-05-03T00:00:00"/>
    <s v="DPP-4 inhibitors-&gt;Biguanides"/>
  </r>
  <r>
    <s v="1hf6.72P20."/>
    <x v="37"/>
    <s v="Asian"/>
    <s v="Biguanides"/>
    <x v="0"/>
    <d v="2023-01-23T00:00:00"/>
    <s v="Biguanides-&gt;Biguanides|Insulin aspart|Insulin isophane"/>
  </r>
  <r>
    <s v="1qQ0LHARv4M"/>
    <x v="37"/>
    <s v="Māori"/>
    <s v="Biguanides"/>
    <x v="0"/>
    <d v="2022-03-19T00:00:00"/>
    <s v="Biguanides"/>
  </r>
  <r>
    <s v="1owEczMMONg"/>
    <x v="37"/>
    <s v="Other"/>
    <s v="Insulin glargine"/>
    <x v="1"/>
    <d v="2020-03-10T00:00:00"/>
    <s v="Insulin glargine-&gt;Biguanides"/>
  </r>
  <r>
    <s v="1N9iED21gDA"/>
    <x v="37"/>
    <s v="Other"/>
    <s v="Biguanides"/>
    <x v="0"/>
    <d v="2023-08-22T00:00:00"/>
    <s v="Biguanides"/>
  </r>
  <r>
    <s v="wdUiVj6IeNo"/>
    <x v="37"/>
    <s v="Other"/>
    <s v="Biguanides"/>
    <x v="0"/>
    <d v="2021-11-30T00:00:00"/>
    <s v="Biguanides-&gt;SGLT-2 inhibitors-&gt;DPP-4 inhibitors-&gt;Biguanides|GLP-1 agonists-&gt;DPP-4 inhibitors|SGLT-2 inhibitors"/>
  </r>
  <r>
    <s v="0E.5zYXaghA"/>
    <x v="37"/>
    <s v="Other"/>
    <s v="Biguanides"/>
    <x v="0"/>
    <d v="2012-11-07T00:00:00"/>
    <s v="Biguanides"/>
  </r>
  <r>
    <s v="0bcywTWJ1Gs"/>
    <x v="37"/>
    <s v="Other"/>
    <s v="Biguanides"/>
    <x v="0"/>
    <d v="2021-10-12T00:00:00"/>
    <s v="Biguanides"/>
  </r>
  <r>
    <s v="0ubiwuFB5bg"/>
    <x v="37"/>
    <s v="Māori"/>
    <s v="Biguanides"/>
    <x v="0"/>
    <d v="2017-08-02T00:00:00"/>
    <s v="Biguanides-&gt;Biguanides|Sulfonylureas-&gt;Sulfonylureas-&gt;DPP-4 inhibitors|Sulfonylureas-&gt;SGLT-2 inhibitors|Sulfonylureas-&gt;DPP-4 inhibitors-&gt;DPP-4 inhibitors|SGLT-2 inhibitors|Sulfonylureas-&gt;SGLT-2 inhibitors-&gt;DPP-4 inhibitors|SGLT-2 inhibitors-&gt;DPP-4 inhibitors|SGLT-2 inhibitors|Sulfonylureas|Thiazolidinedione-&gt;Insulin glargine"/>
  </r>
  <r>
    <s v="0w3umsuFGXA"/>
    <x v="37"/>
    <s v="Māori"/>
    <s v="Biguanides"/>
    <x v="0"/>
    <d v="2024-10-25T00:00:00"/>
    <s v="Biguanides"/>
  </r>
  <r>
    <s v="1DvsipL3FGY"/>
    <x v="37"/>
    <s v="Other"/>
    <s v="Insulin isophane"/>
    <x v="1"/>
    <d v="2015-10-06T00:00:00"/>
    <s v="Insulin isophane-&gt;Insulin aspart|Insulin isophane-&gt;Insulin aspart-&gt;Biguanides-&gt;Biguanides|Sulfonylureas-&gt;DPP-4 inhibitors-&gt;Biguanides|DPP-4 inhibitors|Sulfonylureas-&gt;SGLT-2 inhibitors-&gt;Biguanides|SGLT-2 inhibitors-&gt;GLP-1 agonists-&gt;Biguanides|GLP-1 agonists"/>
  </r>
  <r>
    <s v="cjlJ4HnleIA"/>
    <x v="37"/>
    <s v="Māori"/>
    <s v="Biguanides"/>
    <x v="0"/>
    <d v="2024-02-28T00:00:00"/>
    <s v="Biguanides"/>
  </r>
  <r>
    <s v="ckbUi29y8WU"/>
    <x v="37"/>
    <s v="Other"/>
    <s v="Biguanides"/>
    <x v="0"/>
    <d v="2020-11-04T00:00:00"/>
    <s v="Biguanides"/>
  </r>
  <r>
    <s v="CjQNzK7Rhx6"/>
    <x v="37"/>
    <s v="Pacific peoples"/>
    <s v="Biguanides"/>
    <x v="0"/>
    <d v="2019-01-08T00:00:00"/>
    <s v="Biguanides-&gt;Insulin isophane-&gt;SGLT-2 inhibitors"/>
  </r>
  <r>
    <s v="CK3uzfmTxr6"/>
    <x v="37"/>
    <s v="Other"/>
    <s v="Biguanides"/>
    <x v="0"/>
    <d v="2012-12-05T00:00:00"/>
    <s v="Biguanides-&gt;DPP-4 inhibitors-&gt;Biguanides|DPP-4 inhibitors-&gt;Biguanides|SGLT-2 inhibitors-&gt;SGLT-2 inhibitors-&gt;Biguanides|DPP-4 inhibitors|SGLT-2 inhibitors-&gt;GLP-1 agonists-&gt;Biguanides|GLP-1 agonists"/>
  </r>
  <r>
    <s v="CHluhxx8AFA"/>
    <x v="37"/>
    <s v="Asian"/>
    <s v="Biguanides"/>
    <x v="0"/>
    <d v="2022-03-01T00:00:00"/>
    <s v="Biguanides"/>
  </r>
  <r>
    <s v="cFwbf75so92"/>
    <x v="37"/>
    <s v="Māori"/>
    <s v="Biguanides"/>
    <x v="0"/>
    <d v="2022-05-18T00:00:00"/>
    <s v="Biguanides-&gt;SGLT-2 inhibitors-&gt;DPP-4 inhibitors-&gt;DPP-4 inhibitors|SGLT-2 inhibitors"/>
  </r>
  <r>
    <s v="CgIg54s1Joo"/>
    <x v="37"/>
    <s v="Other"/>
    <s v="Biguanides"/>
    <x v="0"/>
    <d v="2017-11-21T00:00:00"/>
    <s v="Biguanides-&gt;DPP-4 inhibitors-&gt;DPP-4 inhibitors|SGLT-2 inhibitors-&gt;SGLT-2 inhibitors-&gt;GLP-1 agonists-&gt;Biguanides|GLP-1 agonists"/>
  </r>
  <r>
    <s v="CDYns7lbHpo"/>
    <x v="37"/>
    <s v="Asian"/>
    <s v="Biguanides"/>
    <x v="0"/>
    <d v="2023-02-24T00:00:00"/>
    <s v="Biguanides-&gt;DPP-4 inhibitors"/>
  </r>
  <r>
    <s v="8kS21dAw3K6"/>
    <x v="37"/>
    <s v="Other"/>
    <s v="Biguanides"/>
    <x v="0"/>
    <d v="2011-03-28T00:00:00"/>
    <s v="Biguanides"/>
  </r>
  <r>
    <s v="8IWJsI.gc6c"/>
    <x v="37"/>
    <s v="Pacific peoples"/>
    <s v="Biguanides|Sulfonylureas"/>
    <x v="0"/>
    <d v="2012-12-03T00:00:00"/>
    <s v="Biguanides|Sulfonylureas-&gt;Insulin aspart-&gt;Biguanides|Insulin aspart|Sulfonylureas-&gt;Biguanides|Insulin aspart-&gt;Sulfonylureas-&gt;Biguanides|Insulin isophane with insulin neutral-&gt;Biguanides|DPP-4 inhibitors|Insulin aspart|Sulfonylureas-&gt;Insulin aspart|SGLT-2 inhibitors|Sulfonylureas-&gt;Insulin glargine|SGLT-2 inhibitors-&gt;Insulin glargine|SGLT-2 inhibitors|Sulfonylureas-&gt;DPP-4 inhibitors|Insulin glargine|SGLT-2 inhibitors|Sulfonylureas"/>
  </r>
  <r>
    <s v="8LnoPe/I4Ko"/>
    <x v="37"/>
    <s v="Pacific peoples"/>
    <s v="Biguanides"/>
    <x v="0"/>
    <d v="2020-05-29T00:00:00"/>
    <s v="Biguanides-&gt;SGLT-2 inhibitors-&gt;DPP-4 inhibitors-&gt;GLP-1 agonists-&gt;DPP-4 inhibitors|GLP-1 agonists-&gt;Biguanides|DPP-4 inhibitors-&gt;Biguanides|DPP-4 inhibitors|GLP-1 agonists"/>
  </r>
  <r>
    <s v="8lyRSNQuNyk"/>
    <x v="37"/>
    <s v="Other"/>
    <s v="Biguanides"/>
    <x v="0"/>
    <d v="2025-02-12T00:00:00"/>
    <s v="Biguanides"/>
  </r>
  <r>
    <s v="8rJFJaozbDw"/>
    <x v="37"/>
    <s v="Pacific peoples"/>
    <s v="Biguanides"/>
    <x v="0"/>
    <d v="2012-05-28T00:00:00"/>
    <s v="Biguanides-&gt;Sulfonylureas-&gt;Biguanides|Sulfonylureas-&gt;DPP-4 inhibitors|Sulfonylureas-&gt;DPP-4 inhibitors"/>
  </r>
  <r>
    <s v="8o6u4Q/F63E"/>
    <x v="37"/>
    <s v="Māori"/>
    <s v="Insulin isophane"/>
    <x v="1"/>
    <d v="2017-09-07T00:00:00"/>
    <s v="Insulin isophane-&gt;Insulin glargine-&gt;Biguanides-&gt;DPP-4 inhibitors"/>
  </r>
  <r>
    <s v="8p/zrcrI66c"/>
    <x v="37"/>
    <s v="Asian"/>
    <s v="Biguanides"/>
    <x v="0"/>
    <d v="2020-12-11T00:00:00"/>
    <s v="Biguanides"/>
  </r>
  <r>
    <s v="8vyCSJRzRKo"/>
    <x v="37"/>
    <s v="Pacific peoples"/>
    <s v="Biguanides"/>
    <x v="0"/>
    <d v="2020-05-08T00:00:00"/>
    <s v="Biguanides"/>
  </r>
  <r>
    <s v="8y3wr6/Gpzc"/>
    <x v="37"/>
    <s v="Māori"/>
    <s v="Biguanides"/>
    <x v="0"/>
    <d v="2022-02-03T00:00:00"/>
    <s v="Biguanides-&gt;DPP-4 inhibitors"/>
  </r>
  <r>
    <s v="8vSpOwnroaA"/>
    <x v="37"/>
    <s v="Māori"/>
    <s v="Biguanides"/>
    <x v="0"/>
    <d v="2022-11-25T00:00:00"/>
    <s v="Biguanides"/>
  </r>
  <r>
    <s v="8sxhXsxNzl."/>
    <x v="37"/>
    <s v="Pacific peoples"/>
    <s v="Biguanides"/>
    <x v="0"/>
    <d v="2020-11-09T00:00:00"/>
    <s v="Biguanides-&gt;DPP-4 inhibitors-&gt;SGLT-2 inhibitors-&gt;DPP-4 inhibitors|SGLT-2 inhibitors"/>
  </r>
  <r>
    <s v="8uKcfNtw0tc"/>
    <x v="37"/>
    <s v="Pacific peoples"/>
    <s v="Biguanides"/>
    <x v="0"/>
    <d v="2012-06-19T00:00:00"/>
    <s v="Biguanides-&gt;Biguanides|Sulfonylureas-&gt;Sulfonylureas-&gt;DPP-4 inhibitors-&gt;DPP-4 inhibitors|Sulfonylureas-&gt;SGLT-2 inhibitors-&gt;DPP-4 inhibitors|SGLT-2 inhibitors|Sulfonylureas-&gt;GLP-1 agonists|Sulfonylureas-&gt;GLP-1 agonists"/>
  </r>
  <r>
    <s v="986rX69Kd5M"/>
    <x v="37"/>
    <s v="Asian"/>
    <s v="Biguanides"/>
    <x v="0"/>
    <d v="2019-02-15T00:00:00"/>
    <s v="Biguanides"/>
  </r>
  <r>
    <s v="94.C6oGQoJw"/>
    <x v="37"/>
    <s v="Other"/>
    <s v="Biguanides"/>
    <x v="0"/>
    <d v="2013-02-18T00:00:00"/>
    <s v="Biguanides"/>
  </r>
  <r>
    <s v="90ztNnpDQcE"/>
    <x v="37"/>
    <s v="Asian"/>
    <s v="Biguanides"/>
    <x v="0"/>
    <d v="2025-12-02T00:00:00"/>
    <s v="Biguanides"/>
  </r>
  <r>
    <s v="g/YgeVCb5TA"/>
    <x v="37"/>
    <s v="Pacific peoples"/>
    <s v="Biguanides"/>
    <x v="0"/>
    <d v="2012-07-07T00:00:00"/>
    <s v="Biguanides"/>
  </r>
  <r>
    <s v="G0LjnOLt9YY"/>
    <x v="37"/>
    <s v="Pacific peoples"/>
    <s v="Biguanides"/>
    <x v="0"/>
    <d v="2016-06-01T00:00:00"/>
    <s v="Biguanides-&gt;DPP-4 inhibitors-&gt;DPP-4 inhibitors|SGLT-2 inhibitors"/>
  </r>
  <r>
    <s v="FzpkdNXG4JU"/>
    <x v="37"/>
    <s v="Other"/>
    <s v="Biguanides"/>
    <x v="0"/>
    <d v="2011-04-18T00:00:00"/>
    <s v="Biguanides"/>
  </r>
  <r>
    <s v="FZvDb7qHta2"/>
    <x v="37"/>
    <s v="Pacific peoples"/>
    <s v="Biguanides"/>
    <x v="0"/>
    <d v="2023-05-03T00:00:00"/>
    <s v="Biguanides"/>
  </r>
  <r>
    <s v="g1uOD.8CidQ"/>
    <x v="37"/>
    <s v="Māori"/>
    <s v="Biguanides"/>
    <x v="0"/>
    <d v="2021-05-19T00:00:00"/>
    <s v="Biguanides-&gt;DPP-4 inhibitors"/>
  </r>
  <r>
    <s v="G1ZH/PoqFZM"/>
    <x v="37"/>
    <s v="Māori"/>
    <s v="Biguanides"/>
    <x v="0"/>
    <d v="2021-10-01T00:00:00"/>
    <s v="Biguanides-&gt;SGLT-2 inhibitors"/>
  </r>
  <r>
    <s v="G3dcYVaFyvc"/>
    <x v="37"/>
    <s v="Asian"/>
    <s v="Biguanides|Insulin isophane"/>
    <x v="0"/>
    <d v="2023-03-07T00:00:00"/>
    <s v="Biguanides|Insulin isophane-&gt;Insulin aspart-&gt;Insulin lispro"/>
  </r>
  <r>
    <s v="D/L5mbgPJJE"/>
    <x v="37"/>
    <s v="Other"/>
    <s v="Biguanides"/>
    <x v="0"/>
    <d v="2025-03-04T00:00:00"/>
    <s v="Biguanides"/>
  </r>
  <r>
    <s v="D/Q65AQdmHI"/>
    <x v="37"/>
    <s v="Pacific peoples"/>
    <s v="Biguanides"/>
    <x v="0"/>
    <d v="2025-07-16T00:00:00"/>
    <s v="Biguanides"/>
  </r>
  <r>
    <s v="D/4kij3bGFg"/>
    <x v="37"/>
    <s v="Asian"/>
    <s v="Biguanides"/>
    <x v="0"/>
    <d v="2025-04-09T00:00:00"/>
    <s v="Biguanides-&gt;Biguanides|Insulin isophane-&gt;Insulin isophane"/>
  </r>
  <r>
    <s v="cy1IPxdj0lQ"/>
    <x v="37"/>
    <s v="Asian"/>
    <s v="Biguanides"/>
    <x v="0"/>
    <d v="2024-04-26T00:00:00"/>
    <s v="Biguanides"/>
  </r>
  <r>
    <s v="Cxct48ZX8h."/>
    <x v="37"/>
    <s v="Asian"/>
    <s v="Biguanides"/>
    <x v="0"/>
    <d v="2021-10-14T00:00:00"/>
    <s v="Biguanides"/>
  </r>
  <r>
    <s v="czJ7ko/MoKE"/>
    <x v="37"/>
    <s v="Other"/>
    <s v="Biguanides"/>
    <x v="0"/>
    <d v="2020-08-27T00:00:00"/>
    <s v="Biguanides"/>
  </r>
  <r>
    <s v="cyQHFlAF.5U"/>
    <x v="37"/>
    <s v="Asian"/>
    <s v="Biguanides"/>
    <x v="0"/>
    <d v="2024-10-09T00:00:00"/>
    <s v="Biguanides-&gt;SGLT-2 inhibitors-&gt;Biguanides|SGLT-2 inhibitors"/>
  </r>
  <r>
    <s v="CMN73OvueRg"/>
    <x v="37"/>
    <s v="Māori"/>
    <s v="Biguanides"/>
    <x v="0"/>
    <d v="2015-09-02T00:00:00"/>
    <s v="Biguanides-&gt;Biguanides|Sulfonylureas-&gt;Sulfonylureas-&gt;DPP-4 inhibitors|Sulfonylureas-&gt;DPP-4 inhibitors-&gt;Biguanides|DPP-4 inhibitors-&gt;Biguanides|DPP-4 inhibitors|Sulfonylureas-&gt;SGLT-2 inhibitors-&gt;Biguanides|SGLT-2 inhibitors|Sulfonylureas-&gt;Biguanides|DPP-4 inhibitors|SGLT-2 inhibitors-&gt;Biguanides|SGLT-2 inhibitors-&gt;GLP-1 agonists-&gt;Biguanides|GLP-1 agonists"/>
  </r>
  <r>
    <s v="CmH7Z9pzIY."/>
    <x v="37"/>
    <s v="Māori"/>
    <s v="Biguanides"/>
    <x v="0"/>
    <d v="2025-11-05T00:00:00"/>
    <s v="Biguanides"/>
  </r>
  <r>
    <s v="CPE9DTCvhEE"/>
    <x v="37"/>
    <s v="Other"/>
    <s v="Biguanides"/>
    <x v="0"/>
    <d v="2011-05-06T00:00:00"/>
    <s v="Biguanides-&gt;Sulfonylureas-&gt;Insulin glargine-&gt;GLP-1 agonists"/>
  </r>
  <r>
    <s v="cOSqyjnSPDQ"/>
    <x v="37"/>
    <s v="Other"/>
    <s v="Insulin aspart|Insulin isophane"/>
    <x v="1"/>
    <d v="2011-01-28T00:00:00"/>
    <s v="Insulin aspart|Insulin isophane-&gt;Biguanides"/>
  </r>
  <r>
    <s v="cOZFoQbhmCU"/>
    <x v="37"/>
    <s v="Asian"/>
    <s v="Biguanides"/>
    <x v="0"/>
    <d v="2021-08-02T00:00:00"/>
    <s v="Biguanides-&gt;Biguanides|DPP-4 inhibitors-&gt;DPP-4 inhibitors-&gt;Biguanides|GLP-1 agonists-&gt;GLP-1 agonists-&gt;DPP-4 inhibitors|Sulfonylureas-&gt;Sulfonylureas-&gt;DPP-4 inhibitors|SGLT-2 inhibitors"/>
  </r>
  <r>
    <s v="cojuXQbt4iE"/>
    <x v="37"/>
    <s v="Pacific peoples"/>
    <s v="Biguanides"/>
    <x v="0"/>
    <d v="2019-11-09T00:00:00"/>
    <s v="Biguanides"/>
  </r>
  <r>
    <s v="cV97zVOJpL6"/>
    <x v="37"/>
    <s v="Other"/>
    <s v="Biguanides"/>
    <x v="0"/>
    <d v="2018-05-23T00:00:00"/>
    <s v="Biguanides"/>
  </r>
  <r>
    <s v="CUyRlpAsHMU"/>
    <x v="37"/>
    <s v="Pacific peoples"/>
    <s v="Insulin isophane"/>
    <x v="1"/>
    <d v="2014-09-04T00:00:00"/>
    <s v="Insulin isophane-&gt;Insulin aspart-&gt;Insulin aspart|Insulin isophane-&gt;Biguanides-&gt;Biguanides|DPP-4 inhibitors-&gt;DPP-4 inhibitors-&gt;Biguanides|Insulin aspart|Insulin isophane-&gt;DPP-4 inhibitors|SGLT-2 inhibitors"/>
  </r>
  <r>
    <s v="cUrH7E6jqJo"/>
    <x v="37"/>
    <s v="Other"/>
    <s v="Biguanides"/>
    <x v="0"/>
    <d v="2018-12-06T00:00:00"/>
    <s v="Biguanides-&gt;DPP-4 inhibitors-&gt;Biguanides|DPP-4 inhibitors"/>
  </r>
  <r>
    <s v="cSSCcDJtK12"/>
    <x v="37"/>
    <s v="Asian"/>
    <s v="Biguanides"/>
    <x v="0"/>
    <d v="2019-06-21T00:00:00"/>
    <s v="Biguanides-&gt;DPP-4 inhibitors-&gt;Insulin glargine-&gt;DPP-4 inhibitors|Insulin glargine"/>
  </r>
  <r>
    <s v="wAEuUl.adZM"/>
    <x v="37"/>
    <s v="Māori"/>
    <s v="Biguanides"/>
    <x v="0"/>
    <d v="2022-01-21T00:00:00"/>
    <s v="Biguanides-&gt;DPP-4 inhibitors"/>
  </r>
  <r>
    <s v="W5bxPvP9KA6"/>
    <x v="37"/>
    <s v="Pacific peoples"/>
    <s v="Biguanides"/>
    <x v="0"/>
    <d v="2019-02-28T00:00:00"/>
    <s v="Biguanides-&gt;DPP-4 inhibitors"/>
  </r>
  <r>
    <s v="W6cZKZ5zfWE"/>
    <x v="37"/>
    <s v="Other"/>
    <s v="Biguanides"/>
    <x v="0"/>
    <d v="2022-09-16T00:00:00"/>
    <s v="Biguanides"/>
  </r>
  <r>
    <s v="Wbh66CJCWWU"/>
    <x v="37"/>
    <s v="Pacific peoples"/>
    <s v="Biguanides"/>
    <x v="0"/>
    <d v="2013-03-05T00:00:00"/>
    <s v="Biguanides"/>
  </r>
  <r>
    <s v="WBvefwOE3Is"/>
    <x v="37"/>
    <s v="Other"/>
    <s v="Biguanides"/>
    <x v="0"/>
    <d v="2021-12-09T00:00:00"/>
    <s v="Biguanides"/>
  </r>
  <r>
    <s v="wCm03kiKrx6"/>
    <x v="37"/>
    <s v="Asian"/>
    <s v="Insulin isophane|Insulin lispro"/>
    <x v="1"/>
    <d v="2022-12-22T00:00:00"/>
    <s v="Insulin isophane|Insulin lispro-&gt;Biguanides-&gt;Biguanides|Insulin isophane|Insulin lispro-&gt;Insulin lispro-&gt;Biguanides|Insulin aspart|Insulin isophane-&gt;Insulin aspart|Insulin isophane"/>
  </r>
  <r>
    <s v="w10r.7CEbdM"/>
    <x v="37"/>
    <s v="Asian"/>
    <s v="Biguanides"/>
    <x v="0"/>
    <d v="2023-06-30T00:00:00"/>
    <s v="Biguanides-&gt;DPP-4 inhibitors-&gt;Insulin glargine-&gt;DPP-4 inhibitors|Insulin glargine"/>
  </r>
  <r>
    <s v="w15/NL2.5Zs"/>
    <x v="37"/>
    <s v="Māori"/>
    <s v="Biguanides"/>
    <x v="0"/>
    <d v="2014-06-20T00:00:00"/>
    <s v="Biguanides"/>
  </r>
  <r>
    <s v="W/b.qW3FcEc"/>
    <x v="37"/>
    <s v="Pacific peoples"/>
    <s v="Biguanides"/>
    <x v="0"/>
    <d v="2012-08-16T00:00:00"/>
    <s v="Biguanides-&gt;Sulfonylureas-&gt;Biguanides|Sulfonylureas-&gt;DPP-4 inhibitors|Sulfonylureas-&gt;SGLT-2 inhibitors-&gt;Biguanides|SGLT-2 inhibitors-&gt;SGLT-2 inhibitors|Sulfonylureas-&gt;GLP-1 agonists-&gt;GLP-1 agonists|SGLT-2 inhibitors|Sulfonylureas"/>
  </r>
  <r>
    <s v="vZlpbVY22dY"/>
    <x v="37"/>
    <s v="Other"/>
    <s v="Biguanides"/>
    <x v="0"/>
    <d v="2018-11-19T00:00:00"/>
    <s v="Biguanides"/>
  </r>
  <r>
    <s v="VzxoQGBZnKc"/>
    <x v="37"/>
    <s v="Pacific peoples"/>
    <s v="Biguanides"/>
    <x v="0"/>
    <d v="2013-02-26T00:00:00"/>
    <s v="Biguanides-&gt;Insulin isophane-&gt;Biguanides|Insulin isophane-&gt;GLP-1 agonists-&gt;Biguanides|GLP-1 agonists"/>
  </r>
  <r>
    <s v="vYz/3hUXvwI"/>
    <x v="37"/>
    <s v="Asian"/>
    <s v="Biguanides"/>
    <x v="0"/>
    <d v="2020-11-13T00:00:00"/>
    <s v="Biguanides-&gt;Biguanides|DPP-4 inhibitors-&gt;DPP-4 inhibitors-&gt;DPP-4 inhibitors|Sulfonylureas-&gt;Sulfonylureas"/>
  </r>
  <r>
    <s v="Vz/v7jbd4Ik"/>
    <x v="37"/>
    <s v="Pacific peoples"/>
    <s v="Biguanides"/>
    <x v="0"/>
    <d v="2013-05-31T00:00:00"/>
    <s v="Biguanides-&gt;Sulfonylureas-&gt;Biguanides|Sulfonylureas-&gt;DPP-4 inhibitors|Insulin aspart-&gt;Insulin aspart-&gt;DPP-4 inhibitors|Sulfonylureas-&gt;DPP-4 inhibitors|SGLT-2 inhibitors|Sulfonylureas"/>
  </r>
  <r>
    <s v="VyZH/aTyRL6"/>
    <x v="37"/>
    <s v="Māori"/>
    <s v="Biguanides"/>
    <x v="0"/>
    <d v="2024-02-23T00:00:00"/>
    <s v="Biguanides-&gt;DPP-4 inhibitors"/>
  </r>
  <r>
    <s v="VsYoWq.q39M"/>
    <x v="37"/>
    <s v="Pacific peoples"/>
    <s v="Biguanides"/>
    <x v="0"/>
    <d v="2014-01-09T00:00:00"/>
    <s v="Biguanides-&gt;Insulin aspart|Insulin isophane-&gt;Insulin aspart-&gt;Insulin isophane-&gt;DPP-4 inhibitors-&gt;Sulfonylureas-&gt;GLP-1 agonists-&gt;GLP-1 agonists|Sulfonylureas"/>
  </r>
  <r>
    <s v="VWGkhm6s8EM"/>
    <x v="37"/>
    <s v="Asian"/>
    <s v="Biguanides"/>
    <x v="0"/>
    <d v="2019-06-10T00:00:00"/>
    <s v="Biguanides-&gt;Sulfonylureas-&gt;Biguanides|Sulfonylureas-&gt;DPP-4 inhibitors-&gt;Biguanides|DPP-4 inhibitors-&gt;SGLT-2 inhibitors-&gt;Biguanides|SGLT-2 inhibitors-&gt;DPP-4 inhibitors|SGLT-2 inhibitors-&gt;GLP-1 agonists"/>
  </r>
  <r>
    <s v="VxDIHNUjuUM"/>
    <x v="37"/>
    <s v="Asian"/>
    <s v="Biguanides"/>
    <x v="0"/>
    <d v="2018-11-27T00:00:00"/>
    <s v="Biguanides"/>
  </r>
  <r>
    <s v="Vy.AtosPBvU"/>
    <x v="37"/>
    <s v="Other"/>
    <s v="Biguanides"/>
    <x v="0"/>
    <d v="2022-03-23T00:00:00"/>
    <s v="Biguanides"/>
  </r>
  <r>
    <s v="vpSMKbLxoUM"/>
    <x v="37"/>
    <s v="Asian"/>
    <s v="Biguanides"/>
    <x v="0"/>
    <d v="2021-06-18T00:00:00"/>
    <s v="Biguanides-&gt;SGLT-2 inhibitors"/>
  </r>
  <r>
    <s v="VpMIbZiLVG6"/>
    <x v="37"/>
    <s v="Other"/>
    <s v="Biguanides"/>
    <x v="0"/>
    <d v="2016-02-25T00:00:00"/>
    <s v="Biguanides-&gt;Sulfonylureas-&gt;Insulin aspart|Insulin isophane-&gt;Insulin aspart|Insulin isophane|Sulfonylureas-&gt;Insulin isophane"/>
  </r>
  <r>
    <s v="VOuuExk497s"/>
    <x v="37"/>
    <s v="Māori"/>
    <s v="Biguanides"/>
    <x v="0"/>
    <d v="2017-07-13T00:00:00"/>
    <s v="Biguanides-&gt;Sulfonylureas-&gt;DPP-4 inhibitors-&gt;Biguanides|Sulfonylureas-&gt;SGLT-2 inhibitors"/>
  </r>
  <r>
    <s v="vPFwjsx6klk"/>
    <x v="37"/>
    <s v="Other"/>
    <s v="Biguanides"/>
    <x v="0"/>
    <d v="2012-08-03T00:00:00"/>
    <s v="Biguanides"/>
  </r>
  <r>
    <s v="vGS4ZZBksuw"/>
    <x v="37"/>
    <s v="Māori"/>
    <s v="Biguanides"/>
    <x v="0"/>
    <d v="2011-02-16T00:00:00"/>
    <s v="Biguanides-&gt;Sulfonylureas-&gt;Biguanides|Sulfonylureas-&gt;Insulin glargine-&gt;Biguanides|Insulin glargine-&gt;Biguanides|Insulin aspart|Insulin glargine-&gt;Insulin aspart-&gt;Insulin aspart|Insulin glargine-&gt;DPP-4 inhibitors-&gt;DPP-4 inhibitors|SGLT-2 inhibitors-&gt;DPP-4 inhibitors|Sulfonylureas-&gt;SGLT-2 inhibitors|Sulfonylureas-&gt;DPP-4 inhibitors|SGLT-2 inhibitors|Sulfonylureas"/>
  </r>
  <r>
    <s v="vj8pVQE3mdg"/>
    <x v="37"/>
    <s v="Other"/>
    <s v="Biguanides|Insulin isophane"/>
    <x v="0"/>
    <d v="2016-11-21T00:00:00"/>
    <s v="Biguanides|Insulin isophane"/>
  </r>
  <r>
    <s v="vJc3Q3qCMvo"/>
    <x v="37"/>
    <s v="Other"/>
    <s v="Biguanides"/>
    <x v="0"/>
    <d v="2023-11-29T00:00:00"/>
    <s v="Biguanides"/>
  </r>
  <r>
    <s v="VMJ7OvH5cSc"/>
    <x v="37"/>
    <s v="Other"/>
    <s v="Biguanides"/>
    <x v="0"/>
    <d v="2012-02-17T00:00:00"/>
    <s v="Biguanides"/>
  </r>
  <r>
    <s v="vM8UbXxvXWU"/>
    <x v="37"/>
    <s v="Other"/>
    <s v="Biguanides"/>
    <x v="0"/>
    <d v="2012-05-31T00:00:00"/>
    <s v="Biguanides"/>
  </r>
  <r>
    <s v="VMdcTWqt5fs"/>
    <x v="37"/>
    <s v="Asian"/>
    <s v="Biguanides"/>
    <x v="0"/>
    <d v="2020-07-10T00:00:00"/>
    <s v="Biguanides-&gt;GLP-1 agonists"/>
  </r>
  <r>
    <s v="ShXfoGpbCSg"/>
    <x v="37"/>
    <s v="Pacific peoples"/>
    <s v="Biguanides"/>
    <x v="0"/>
    <d v="2025-11-13T00:00:00"/>
    <s v="Biguanides"/>
  </r>
  <r>
    <s v="shjig1iRdYY"/>
    <x v="37"/>
    <s v="Asian"/>
    <s v="DPP-4 inhibitors"/>
    <x v="0"/>
    <d v="2023-05-25T00:00:00"/>
    <s v="DPP-4 inhibitors-&gt;Biguanides|DPP-4 inhibitors"/>
  </r>
  <r>
    <s v="SHkAmmdStfk"/>
    <x v="37"/>
    <s v="Other"/>
    <s v="Biguanides"/>
    <x v="0"/>
    <d v="2019-12-30T00:00:00"/>
    <s v="Biguanides-&gt;Insulin isophane"/>
  </r>
  <r>
    <s v="SFt8DzP5Nyk"/>
    <x v="37"/>
    <s v="Asian"/>
    <s v="Biguanides"/>
    <x v="0"/>
    <d v="2020-01-21T00:00:00"/>
    <s v="Biguanides-&gt;SGLT-2 inhibitors-&gt;Biguanides|SGLT-2 inhibitors"/>
  </r>
  <r>
    <s v="sf483vDXUGc"/>
    <x v="37"/>
    <s v="Asian"/>
    <s v="Biguanides"/>
    <x v="0"/>
    <d v="2019-07-18T00:00:00"/>
    <s v="Biguanides-&gt;Insulin aspart"/>
  </r>
  <r>
    <s v="VgPjZ2NkjPo"/>
    <x v="37"/>
    <s v="Asian"/>
    <s v="Biguanides"/>
    <x v="0"/>
    <d v="2025-02-20T00:00:00"/>
    <s v="Biguanides"/>
  </r>
  <r>
    <s v="sJxTBgtamS."/>
    <x v="37"/>
    <s v="Asian"/>
    <s v="Biguanides"/>
    <x v="0"/>
    <d v="2024-04-06T00:00:00"/>
    <s v="Biguanides"/>
  </r>
  <r>
    <s v="sJI0shNkFcU"/>
    <x v="37"/>
    <s v="Asian"/>
    <s v="Biguanides"/>
    <x v="0"/>
    <d v="2011-09-06T00:00:00"/>
    <s v="Biguanides"/>
  </r>
  <r>
    <s v="SI4fDyU2uhs"/>
    <x v="37"/>
    <s v="Asian"/>
    <s v="Biguanides"/>
    <x v="0"/>
    <d v="2020-09-25T00:00:00"/>
    <s v="Biguanides-&gt;Biguanides|DPP-4 inhibitors-&gt;DPP-4 inhibitors"/>
  </r>
  <r>
    <s v="SIePJjK.QpU"/>
    <x v="37"/>
    <s v="Asian"/>
    <s v="Biguanides"/>
    <x v="0"/>
    <d v="2015-05-13T00:00:00"/>
    <s v="Biguanides-&gt;DPP-4 inhibitors-&gt;Biguanides|DPP-4 inhibitors-&gt;Biguanides|SGLT-2 inhibitors"/>
  </r>
  <r>
    <s v="SA5fGy.B21k"/>
    <x v="37"/>
    <s v="Other"/>
    <s v="Biguanides"/>
    <x v="0"/>
    <d v="2020-08-18T00:00:00"/>
    <s v="Biguanides-&gt;DPP-4 inhibitors-&gt;SGLT-2 inhibitors-&gt;Biguanides|GLP-1 agonists-&gt;GLP-1 agonists-&gt;Biguanides|DPP-4 inhibitors-&gt;Insulin glargine-&gt;Biguanides|Insulin glargine-&gt;Insulin aspart-&gt;Insulin aspart|Insulin glargine"/>
  </r>
  <r>
    <s v="SeXvI0SbeG6"/>
    <x v="37"/>
    <s v="Asian"/>
    <s v="Biguanides"/>
    <x v="0"/>
    <d v="2021-10-06T00:00:00"/>
    <s v="Biguanides"/>
  </r>
  <r>
    <s v="sDJXj/6s7qY"/>
    <x v="37"/>
    <s v="Asian"/>
    <s v="Biguanides"/>
    <x v="0"/>
    <d v="2024-01-03T00:00:00"/>
    <s v="Biguanides"/>
  </r>
  <r>
    <s v="s9uNdcdccDQ"/>
    <x v="37"/>
    <s v="Māori"/>
    <s v="Biguanides"/>
    <x v="0"/>
    <d v="2017-05-15T00:00:00"/>
    <s v="Biguanides-&gt;SGLT-2 inhibitors"/>
  </r>
  <r>
    <s v="RzzSrsqMKDY"/>
    <x v="37"/>
    <s v="Other"/>
    <s v="Biguanides"/>
    <x v="0"/>
    <d v="2015-08-27T00:00:00"/>
    <s v="Biguanides-&gt;Sulfonylureas-&gt;Biguanides|Sulfonylureas-&gt;DPP-4 inhibitors|Sulfonylureas-&gt;DPP-4 inhibitors-&gt;SGLT-2 inhibitors-&gt;Biguanides|GLP-1 agonists-&gt;GLP-1 agonists-&gt;DPP-4 inhibitors|SGLT-2 inhibitors"/>
  </r>
  <r>
    <s v="RykXfVvq4RY"/>
    <x v="37"/>
    <s v="Māori"/>
    <s v="Biguanides"/>
    <x v="0"/>
    <d v="2013-04-09T00:00:00"/>
    <s v="Biguanides-&gt;Biguanides|Sulfonylureas-&gt;Sulfonylureas-&gt;DPP-4 inhibitors|Sulfonylureas-&gt;Insulin glargine-&gt;Insulin aspart|Insulin glargine-&gt;Biguanides|Insulin glargine-&gt;DPP-4 inhibitors-&gt;DPP-4 inhibitors|SGLT-2 inhibitors-&gt;Insulin aspart"/>
  </r>
  <r>
    <s v="RyDgkG3Gq4o"/>
    <x v="37"/>
    <s v="Other"/>
    <s v="Biguanides"/>
    <x v="0"/>
    <d v="2020-10-02T00:00:00"/>
    <s v="Biguanides"/>
  </r>
  <r>
    <s v="RZNJSeyPUmg"/>
    <x v="37"/>
    <s v="Pacific peoples"/>
    <s v="Biguanides"/>
    <x v="0"/>
    <d v="2019-10-02T00:00:00"/>
    <s v="Biguanides-&gt;Biguanides|Sulfonylureas-&gt;DPP-4 inhibitors|Sulfonylureas-&gt;DPP-4 inhibitors"/>
  </r>
  <r>
    <s v="oMwJbpg3HqA"/>
    <x v="37"/>
    <s v="Asian"/>
    <s v="Biguanides"/>
    <x v="0"/>
    <d v="2013-09-20T00:00:00"/>
    <s v="Biguanides"/>
  </r>
  <r>
    <s v="oNm9qz4lfto"/>
    <x v="37"/>
    <s v="Māori"/>
    <s v="Insulin glargine"/>
    <x v="1"/>
    <d v="2014-12-23T00:00:00"/>
    <s v="Insulin glargine-&gt;Biguanides-&gt;Biguanides|Insulin glargine-&gt;Insulin lispro-&gt;Insulin isophane with insulin neutral-&gt;DPP-4 inhibitors-&gt;DPP-4 inhibitors|Insulin lispro-&gt;DPP-4 inhibitors|Insulin isophane with insulin neutral-&gt;SGLT-2 inhibitors-&gt;GLP-1 agonists-&gt;Biguanides|GLP-1 agonists-&gt;Biguanides|Insulin glargine|SGLT-2 inhibitors-&gt;Insulin glargine|SGLT-2 inhibitors"/>
  </r>
  <r>
    <s v="Oo22/JnHNdM"/>
    <x v="37"/>
    <s v="Asian"/>
    <s v="Biguanides"/>
    <x v="0"/>
    <d v="2014-05-23T00:00:00"/>
    <s v="Biguanides-&gt;Biguanides|Sulfonylureas-&gt;Sulfonylureas-&gt;Insulin glargine-&gt;Biguanides|Insulin glargine|Sulfonylureas-&gt;Insulin glargine|Sulfonylureas"/>
  </r>
  <r>
    <s v="oo5kVIQR5Q6"/>
    <x v="37"/>
    <s v="Asian"/>
    <s v="Biguanides"/>
    <x v="0"/>
    <d v="2025-05-07T00:00:00"/>
    <s v="Biguanides"/>
  </r>
  <r>
    <s v="Op0.zHO5RhI"/>
    <x v="37"/>
    <s v="Māori"/>
    <s v="Biguanides"/>
    <x v="0"/>
    <d v="2012-10-02T00:00:00"/>
    <s v="Biguanides-&gt;Sulfonylureas-&gt;DPP-4 inhibitors-&gt;DPP-4 inhibitors|Sulfonylureas-&gt;Insulin glargine-&gt;DPP-4 inhibitors|Insulin glargine|Sulfonylureas-&gt;Insulin aspart-&gt;DPP-4 inhibitors|Insulin aspart-&gt;DPP-4 inhibitors|Insulin aspart|Sulfonylureas-&gt;Insulin aspart|Sulfonylureas-&gt;SGLT-2 inhibitors-&gt;DPP-4 inhibitors|Insulin aspart|SGLT-2 inhibitors-&gt;GLP-1 agonists-&gt;GLP-1 agonists|Insulin aspart-&gt;DPP-4 inhibitors|Insulin glargine-&gt;GLP-1 agonists|Insulin aspart|Insulin glargine-&gt;Insulin aspart|Insulin glargine"/>
  </r>
  <r>
    <s v="opILa97U9Xs"/>
    <x v="37"/>
    <s v="Māori"/>
    <s v="Biguanides"/>
    <x v="0"/>
    <d v="2015-10-02T00:00:00"/>
    <s v="Biguanides-&gt;Sulfonylureas-&gt;Insulin glargine-&gt;Insulin isophane-&gt;Biguanides|Insulin isophane-&gt;DPP-4 inhibitors"/>
  </r>
  <r>
    <s v="OlFTGHiEqpw"/>
    <x v="37"/>
    <s v="Pacific peoples"/>
    <s v="Biguanides"/>
    <x v="0"/>
    <d v="2023-07-24T00:00:00"/>
    <s v="Biguanides"/>
  </r>
  <r>
    <s v="rO7DYT3G7Mw"/>
    <x v="37"/>
    <s v="Asian"/>
    <s v="Biguanides"/>
    <x v="0"/>
    <d v="2022-11-15T00:00:00"/>
    <s v="Biguanides"/>
  </r>
  <r>
    <s v="oSsGijNilTM"/>
    <x v="37"/>
    <s v="Māori"/>
    <s v="Biguanides|Insulin glargine"/>
    <x v="0"/>
    <d v="2025-12-04T00:00:00"/>
    <s v="Biguanides|Insulin glargine-&gt;Insulin glargine"/>
  </r>
  <r>
    <s v="oTBxRDA/M6Y"/>
    <x v="37"/>
    <s v="Pacific peoples"/>
    <s v="Biguanides"/>
    <x v="0"/>
    <d v="2020-05-07T00:00:00"/>
    <s v="Biguanides"/>
  </r>
  <r>
    <s v="OQ62VW/3gbw"/>
    <x v="37"/>
    <s v="Other"/>
    <s v="Biguanides"/>
    <x v="0"/>
    <d v="2020-03-20T00:00:00"/>
    <s v="Biguanides-&gt;Biguanides|SGLT-2 inhibitors-&gt;SGLT-2 inhibitors"/>
  </r>
  <r>
    <s v="oPuBkuV0EP2"/>
    <x v="37"/>
    <s v="Asian"/>
    <s v="Biguanides|Sulfonylureas"/>
    <x v="0"/>
    <d v="2015-03-12T00:00:00"/>
    <s v="Biguanides|Sulfonylureas-&gt;Biguanides|Insulin glargine-&gt;Insulin glargine-&gt;Biguanides|DPP-4 inhibitors|Insulin glargine-&gt;DPP-4 inhibitors|Insulin glargine|SGLT-2 inhibitors-&gt;DPP-4 inhibitors|Insulin glargine-&gt;Insulin glargine|SGLT-2 inhibitors-&gt;SGLT-2 inhibitors-&gt;DPP-4 inhibitors-&gt;DPP-4 inhibitors|SGLT-2 inhibitors"/>
  </r>
  <r>
    <s v="Rpr6mezUjxA"/>
    <x v="37"/>
    <s v="Asian"/>
    <s v="Biguanides"/>
    <x v="0"/>
    <d v="2025-03-19T00:00:00"/>
    <s v="Biguanides"/>
  </r>
  <r>
    <s v="rsjjDL8nPGQ"/>
    <x v="37"/>
    <s v="Māori"/>
    <s v="Biguanides"/>
    <x v="0"/>
    <d v="2022-04-26T00:00:00"/>
    <s v="Biguanides"/>
  </r>
  <r>
    <s v="RQQ1OAb3aZo"/>
    <x v="37"/>
    <s v="Pacific peoples"/>
    <s v="Biguanides"/>
    <x v="0"/>
    <d v="2013-12-06T00:00:00"/>
    <s v="Biguanides-&gt;Insulin glargine-&gt;Biguanides|Insulin glargine-&gt;GLP-1 agonists-&gt;GLP-1 agonists|Insulin glargine-&gt;Biguanides|GLP-1 agonists|Insulin glargine-&gt;GLP-1 agonists|Insulin aspart-&gt;Insulin aspart"/>
  </r>
  <r>
    <s v="RrVkc77LiSY"/>
    <x v="37"/>
    <s v="Pacific peoples"/>
    <s v="Biguanides"/>
    <x v="0"/>
    <d v="2016-04-08T00:00:00"/>
    <s v="Biguanides-&gt;DPP-4 inhibitors-&gt;DPP-4 inhibitors|SGLT-2 inhibitors-&gt;SGLT-2 inhibitors|Sulfonylureas-&gt;DPP-4 inhibitors|SGLT-2 inhibitors|Sulfonylureas"/>
  </r>
  <r>
    <s v="rWwmEFwr0Co"/>
    <x v="37"/>
    <s v="Pacific peoples"/>
    <s v="Biguanides"/>
    <x v="0"/>
    <d v="2022-03-03T00:00:00"/>
    <s v="Biguanides-&gt;SGLT-2 inhibitors-&gt;DPP-4 inhibitors-&gt;DPP-4 inhibitors|SGLT-2 inhibitors"/>
  </r>
  <r>
    <s v="RXrG3V4gMag"/>
    <x v="37"/>
    <s v="Asian"/>
    <s v="Biguanides|Insulin aspart|Insulin glargine"/>
    <x v="0"/>
    <d v="2022-11-30T00:00:00"/>
    <s v="Biguanides|Insulin aspart|Insulin glargine-&gt;Insulin aspart|Insulin glargine-&gt;Biguanides|Insulin aspart|SGLT-2 inhibitors-&gt;Insulin aspart-&gt;Insulin aspart|SGLT-2 inhibitors-&gt;DPP-4 inhibitors|SGLT-2 inhibitors|Sulfonylureas-&gt;DPP-4 inhibitors-&gt;DPP-4 inhibitors|Insulin glargine|SGLT-2 inhibitors|Sulfonylureas-&gt;Insulin glargine"/>
  </r>
  <r>
    <s v="RXsibDtDQfk"/>
    <x v="37"/>
    <s v="Asian"/>
    <s v="DPP-4 inhibitors"/>
    <x v="0"/>
    <d v="2025-12-13T00:00:00"/>
    <s v="DPP-4 inhibitors-&gt;SGLT-2 inhibitors"/>
  </r>
  <r>
    <s v="rxUhr7bXNYs"/>
    <x v="37"/>
    <s v="Other"/>
    <s v="Biguanides"/>
    <x v="0"/>
    <d v="2022-11-29T00:00:00"/>
    <s v="Biguanides"/>
  </r>
  <r>
    <s v="RuRv7AKaAus"/>
    <x v="37"/>
    <s v="Other"/>
    <s v="Biguanides"/>
    <x v="0"/>
    <d v="2011-02-24T00:00:00"/>
    <s v="Biguanides-&gt;Sulfonylureas-&gt;Biguanides|Sulfonylureas-&gt;DPP-4 inhibitors"/>
  </r>
  <r>
    <s v="O9kwfzfF.2A"/>
    <x v="37"/>
    <s v="Other"/>
    <s v="Biguanides"/>
    <x v="0"/>
    <d v="2023-03-11T00:00:00"/>
    <s v="Biguanides"/>
  </r>
  <r>
    <s v="OFrMxPR.UpM"/>
    <x v="37"/>
    <s v="Other"/>
    <s v="Biguanides"/>
    <x v="0"/>
    <d v="2011-05-25T00:00:00"/>
    <s v="Biguanides"/>
  </r>
  <r>
    <s v="oEDdWUSq1xk"/>
    <x v="37"/>
    <s v="Asian"/>
    <s v="Biguanides"/>
    <x v="0"/>
    <d v="2013-10-08T00:00:00"/>
    <s v="Biguanides"/>
  </r>
  <r>
    <s v="OHXB4uZMoMk"/>
    <x v="37"/>
    <s v="Asian"/>
    <s v="Biguanides"/>
    <x v="0"/>
    <d v="2018-07-29T00:00:00"/>
    <s v="Biguanides-&gt;DPP-4 inhibitors"/>
  </r>
  <r>
    <s v="ohCo11OeQac"/>
    <x v="37"/>
    <s v="Other"/>
    <s v="Biguanides"/>
    <x v="0"/>
    <d v="2022-08-17T00:00:00"/>
    <s v="Biguanides"/>
  </r>
  <r>
    <s v="nywXV8hdP7M"/>
    <x v="37"/>
    <s v="Asian"/>
    <s v="Biguanides"/>
    <x v="0"/>
    <d v="2012-03-19T00:00:00"/>
    <s v="Biguanides"/>
  </r>
  <r>
    <s v="nXmeOeWaGDs"/>
    <x v="37"/>
    <s v="Other"/>
    <s v="Biguanides"/>
    <x v="0"/>
    <d v="2012-09-19T00:00:00"/>
    <s v="Biguanides-&gt;Sulfonylureas-&gt;Biguanides|Sulfonylureas-&gt;Biguanides|Insulin glargine|Sulfonylureas-&gt;Insulin glargine-&gt;Insulin aspart-&gt;Biguanides|Insulin aspart|Insulin glargine-&gt;Insulin aspart|Insulin glargine-&gt;Biguanides|Insulin aspart-&gt;Biguanides|Insulin glargine-&gt;DPP-4 inhibitors-&gt;DPP-4 inhibitors|Insulin aspart|Insulin glargine-&gt;DPP-4 inhibitors|Insulin glargine-&gt;SGLT-2 inhibitors-&gt;GLP-1 agonists-&gt;GLP-1 agonists|Insulin glargine-&gt;GLP-1 agonists|Insulin aspart|Insulin glargine-&gt;DPP-4 inhibitors|GLP-1 agonists-&gt;GLP-1 agonists|Insulin aspart"/>
  </r>
  <r>
    <s v="Ld5cVenFN5U"/>
    <x v="37"/>
    <s v="Other"/>
    <s v="Biguanides"/>
    <x v="0"/>
    <d v="2011-11-10T00:00:00"/>
    <s v="Biguanides"/>
  </r>
  <r>
    <s v="lC311kNicmY"/>
    <x v="37"/>
    <s v="Pacific peoples"/>
    <s v="Biguanides"/>
    <x v="0"/>
    <d v="2020-11-04T00:00:00"/>
    <s v="Biguanides"/>
  </r>
  <r>
    <s v="lFwwvagf4W6"/>
    <x v="37"/>
    <s v="Asian"/>
    <s v="Biguanides"/>
    <x v="0"/>
    <d v="2023-02-24T00:00:00"/>
    <s v="Biguanides-&gt;Insulin isophane"/>
  </r>
  <r>
    <s v="Lf/teH61VdM"/>
    <x v="37"/>
    <s v="Pacific peoples"/>
    <s v="Biguanides"/>
    <x v="0"/>
    <d v="2020-07-17T00:00:00"/>
    <s v="Biguanides-&gt;DPP-4 inhibitors-&gt;Biguanides|SGLT-2 inhibitors-&gt;SGLT-2 inhibitors-&gt;DPP-4 inhibitors|SGLT-2 inhibitors"/>
  </r>
  <r>
    <s v="NGWvV.xOEQQ"/>
    <x v="37"/>
    <s v="Pacific peoples"/>
    <s v="Biguanides|Sulfonylureas"/>
    <x v="0"/>
    <d v="2017-07-21T00:00:00"/>
    <s v="Biguanides|Sulfonylureas-&gt;Sulfonylureas-&gt;Biguanides|Insulin glargine|Sulfonylureas-&gt;DPP-4 inhibitors|Insulin glargine|Sulfonylureas-&gt;DPP-4 inhibitors|Insulin glargine-&gt;DPP-4 inhibitors|Insulin glargine|SGLT-2 inhibitors-&gt;DPP-4 inhibitors|SGLT-2 inhibitors-&gt;DPP-4 inhibitors-&gt;SGLT-2 inhibitors-&gt;DPP-4 inhibitors|Insulin glargine|SGLT-2 inhibitors|Sulfonylureas"/>
  </r>
  <r>
    <s v="nHOMkadsrrE"/>
    <x v="37"/>
    <s v="Asian"/>
    <s v="Biguanides"/>
    <x v="0"/>
    <d v="2016-02-03T00:00:00"/>
    <s v="Biguanides"/>
  </r>
  <r>
    <s v="NIuZ3q.nXVk"/>
    <x v="37"/>
    <s v="Asian"/>
    <s v="Biguanides"/>
    <x v="0"/>
    <d v="2020-05-01T00:00:00"/>
    <s v="Biguanides"/>
  </r>
  <r>
    <s v="NdvrGnjgqLU"/>
    <x v="37"/>
    <s v="Other"/>
    <s v="Biguanides"/>
    <x v="0"/>
    <d v="2023-06-19T00:00:00"/>
    <s v="Biguanides"/>
  </r>
  <r>
    <s v="NF.OZ4fzjVE"/>
    <x v="37"/>
    <s v="Pacific peoples"/>
    <s v="Biguanides"/>
    <x v="0"/>
    <d v="2015-12-06T00:00:00"/>
    <s v="Biguanides-&gt;Biguanides|Sulfonylureas"/>
  </r>
  <r>
    <s v="NFwrCwmqf9Y"/>
    <x v="37"/>
    <s v="Other"/>
    <s v="Biguanides"/>
    <x v="0"/>
    <d v="2021-04-06T00:00:00"/>
    <s v="Biguanides"/>
  </r>
  <r>
    <s v="NAPGtlDvfGw"/>
    <x v="37"/>
    <s v="Māori"/>
    <s v="DPP-4 inhibitors"/>
    <x v="0"/>
    <d v="2020-11-25T00:00:00"/>
    <s v="DPP-4 inhibitors-&gt;Sulfonylureas-&gt;DPP-4 inhibitors|Sulfonylureas-&gt;SGLT-2 inhibitors-&gt;SGLT-2 inhibitors|Sulfonylureas-&gt;DPP-4 inhibitors|SGLT-2 inhibitors-&gt;DPP-4 inhibitors|SGLT-2 inhibitors|Sulfonylureas|Thiazolidinedione-&gt;Thiazolidinedione-&gt;DPP-4 inhibitors|SGLT-2 inhibitors|Sulfonylureas-&gt;DPP-4 inhibitors|SGLT-2 inhibitors|Thiazolidinedione-&gt;SGLT-2 inhibitors|Thiazolidinedione"/>
  </r>
  <r>
    <s v="Nbbc/oi7e1I"/>
    <x v="37"/>
    <s v="Asian"/>
    <s v="Biguanides"/>
    <x v="0"/>
    <d v="2013-10-05T00:00:00"/>
    <s v="Biguanides-&gt;Biguanides|Sulfonylureas-&gt;Sulfonylureas-&gt;DPP-4 inhibitors-&gt;Biguanides|DPP-4 inhibitors-&gt;DPP-4 inhibitors|Sulfonylureas-&gt;DPP-4 inhibitors|SGLT-2 inhibitors|Sulfonylureas-&gt;DPP-4 inhibitors|SGLT-2 inhibitors-&gt;SGLT-2 inhibitors|Sulfonylureas-&gt;Thiazolidinedione"/>
  </r>
  <r>
    <s v="NBCx6imUwoE"/>
    <x v="37"/>
    <s v="Other"/>
    <s v="Biguanides"/>
    <x v="0"/>
    <d v="2023-06-07T00:00:00"/>
    <s v="Biguanides"/>
  </r>
  <r>
    <s v="NBQYPnYZEVU"/>
    <x v="37"/>
    <s v="Asian"/>
    <s v="Biguanides|Sulfonylureas"/>
    <x v="0"/>
    <d v="2017-02-14T00:00:00"/>
    <s v="Biguanides|Sulfonylureas-&gt;Biguanides-&gt;Sulfonylureas-&gt;DPP-4 inhibitors-&gt;DPP-4 inhibitors|SGLT-2 inhibitors-&gt;Biguanides|DPP-4 inhibitors|SGLT-2 inhibitors-&gt;DPP-4 inhibitors|SGLT-2 inhibitors|Sulfonylureas"/>
  </r>
  <r>
    <s v="nCNXlZAXZ76"/>
    <x v="37"/>
    <s v="Other"/>
    <s v="Biguanides"/>
    <x v="0"/>
    <d v="2011-08-26T00:00:00"/>
    <s v="Biguanides"/>
  </r>
  <r>
    <s v="KiqmirpULjQ"/>
    <x v="37"/>
    <s v="Asian"/>
    <s v="Biguanides"/>
    <x v="0"/>
    <d v="2025-10-22T00:00:00"/>
    <s v="Biguanides"/>
  </r>
  <r>
    <s v="KiyP/BAuVWE"/>
    <x v="37"/>
    <s v="Māori"/>
    <s v="Biguanides"/>
    <x v="0"/>
    <d v="2025-02-14T00:00:00"/>
    <s v="Biguanides"/>
  </r>
  <r>
    <s v="kJHaEduh6Js"/>
    <x v="37"/>
    <s v="Māori"/>
    <s v="Biguanides"/>
    <x v="0"/>
    <d v="2025-10-03T00:00:00"/>
    <s v="Biguanides"/>
  </r>
  <r>
    <s v="N6.4qrcHb3E"/>
    <x v="37"/>
    <s v="Other"/>
    <s v="Biguanides"/>
    <x v="0"/>
    <d v="2013-10-15T00:00:00"/>
    <s v="Biguanides-&gt;Insulin aspart|Insulin isophane"/>
  </r>
  <r>
    <s v="n5MppqVTQNo"/>
    <x v="37"/>
    <s v="Pacific peoples"/>
    <s v="Biguanides"/>
    <x v="0"/>
    <d v="2015-12-21T00:00:00"/>
    <s v="Biguanides-&gt;Sulfonylureas-&gt;Biguanides|Sulfonylureas-&gt;DPP-4 inhibitors|Sulfonylureas-&gt;DPP-4 inhibitors"/>
  </r>
  <r>
    <s v="kcJ/BSmQqSU"/>
    <x v="37"/>
    <s v="Asian"/>
    <s v="Biguanides"/>
    <x v="0"/>
    <d v="2025-08-07T00:00:00"/>
    <s v="Biguanides"/>
  </r>
  <r>
    <s v="k9j4G69uvZU"/>
    <x v="37"/>
    <s v="Other"/>
    <s v="Biguanides"/>
    <x v="0"/>
    <d v="2012-01-25T00:00:00"/>
    <s v="Biguanides-&gt;Thiazolidinedione-&gt;Sulfonylureas-&gt;Sulfonylureas|Thiazolidinedione-&gt;GLP-1 agonists"/>
  </r>
  <r>
    <s v="kaGh/wlzgpY"/>
    <x v="37"/>
    <s v="Pacific peoples"/>
    <s v="Biguanides"/>
    <x v="0"/>
    <d v="2017-02-03T00:00:00"/>
    <s v="Biguanides-&gt;DPP-4 inhibitors"/>
  </r>
  <r>
    <s v="karr/r7wVC6"/>
    <x v="37"/>
    <s v="Pacific peoples"/>
    <s v="Biguanides"/>
    <x v="0"/>
    <d v="2017-09-26T00:00:00"/>
    <s v="Biguanides"/>
  </r>
  <r>
    <s v="KaspP.qFb/E"/>
    <x v="37"/>
    <s v="Asian"/>
    <s v="Biguanides"/>
    <x v="0"/>
    <d v="2023-11-07T00:00:00"/>
    <s v="Biguanides-&gt;Biguanides|DPP-4 inhibitors-&gt;DPP-4 inhibitors-&gt;DPP-4 inhibitors|SGLT-2 inhibitors"/>
  </r>
  <r>
    <s v="NWaEWmH.aXc"/>
    <x v="37"/>
    <s v="Māori"/>
    <s v="Biguanides"/>
    <x v="0"/>
    <d v="2021-08-24T00:00:00"/>
    <s v="Biguanides-&gt;DPP-4 inhibitors-&gt;SGLT-2 inhibitors-&gt;DPP-4 inhibitors|SGLT-2 inhibitors-&gt;Sulfonylureas-&gt;DPP-4 inhibitors|SGLT-2 inhibitors|Sulfonylureas-&gt;SGLT-2 inhibitors|Sulfonylureas"/>
  </r>
  <r>
    <s v="qUAXldbt.DM"/>
    <x v="37"/>
    <s v="Asian"/>
    <s v="Biguanides"/>
    <x v="0"/>
    <d v="2018-03-19T00:00:00"/>
    <s v="Biguanides-&gt;Biguanides|Sulfonylureas"/>
  </r>
  <r>
    <s v="QUt/UAsf0Lw"/>
    <x v="37"/>
    <s v="Asian"/>
    <s v="Biguanides"/>
    <x v="0"/>
    <d v="2017-08-11T00:00:00"/>
    <s v="Biguanides-&gt;DPP-4 inhibitors-&gt;Sulfonylureas-&gt;DPP-4 inhibitors|Sulfonylureas-&gt;GLP-1 agonists|Sulfonylureas-&gt;GLP-1 agonists"/>
  </r>
  <r>
    <s v="QvD/DlQ8s6M"/>
    <x v="37"/>
    <s v="Other"/>
    <s v="Biguanides|Insulin isophane"/>
    <x v="0"/>
    <d v="2012-11-01T00:00:00"/>
    <s v="Biguanides|Insulin isophane-&gt;Insulin aspart-&gt;Insulin isophane"/>
  </r>
  <r>
    <s v="qY61Xic27hU"/>
    <x v="37"/>
    <s v="Other"/>
    <s v="Biguanides"/>
    <x v="0"/>
    <d v="2024-12-06T00:00:00"/>
    <s v="Biguanides-&gt;DPP-4 inhibitors"/>
  </r>
  <r>
    <s v="Nqcu1VBM9CA"/>
    <x v="37"/>
    <s v="Asian"/>
    <s v="Biguanides"/>
    <x v="0"/>
    <d v="2025-01-30T00:00:00"/>
    <s v="Biguanides"/>
  </r>
  <r>
    <s v="nTtU4ozEMJQ"/>
    <x v="37"/>
    <s v="Pacific peoples"/>
    <s v="Insulin glargine"/>
    <x v="1"/>
    <d v="2020-03-17T00:00:00"/>
    <s v="Insulin glargine-&gt;Insulin isophane with insulin neutral-&gt;Biguanides|Insulin isophane with insulin neutral-&gt;Biguanides-&gt;Sulfonylureas-&gt;Insulin isophane with insulin neutral|SGLT-2 inhibitors-&gt;DPP-4 inhibitors-&gt;DPP-4 inhibitors|Insulin isophane with insulin neutral-&gt;Biguanides|DPP-4 inhibitors|Insulin isophane with insulin neutral-&gt;Biguanides|DPP-4 inhibitors-&gt;Biguanides|DPP-4 inhibitors|GLP-1 agonists-&gt;GLP-1 agonists|Insulin isophane with insulin neutral-&gt;GLP-1 agonists-&gt;Biguanides|GLP-1 agonists|Insulin isophane with insulin neutral-&gt;Biguanides|GLP-1 agonists"/>
  </r>
  <r>
    <s v="nS1SvcXIaVs"/>
    <x v="37"/>
    <s v="Pacific peoples"/>
    <s v="Biguanides"/>
    <x v="0"/>
    <d v="2017-05-26T00:00:00"/>
    <s v="Biguanides-&gt;SGLT-2 inhibitors"/>
  </r>
  <r>
    <s v="NoY0Mc1t522"/>
    <x v="37"/>
    <s v="Asian"/>
    <s v="Biguanides"/>
    <x v="0"/>
    <d v="2016-01-22T00:00:00"/>
    <s v="Biguanides"/>
  </r>
  <r>
    <s v="NOXbHNmVUDw"/>
    <x v="37"/>
    <s v="Asian"/>
    <s v="Biguanides"/>
    <x v="0"/>
    <d v="2011-11-16T00:00:00"/>
    <s v="Biguanides-&gt;Biguanides|Insulin aspart|Insulin isophane-&gt;Insulin aspart|Insulin isophane-&gt;DPP-4 inhibitors-&gt;DPP-4 inhibitors|Sulfonylureas"/>
  </r>
  <r>
    <s v="NmyxRNAm7IA"/>
    <x v="37"/>
    <s v="Other"/>
    <s v="Biguanides"/>
    <x v="0"/>
    <d v="2015-09-09T00:00:00"/>
    <s v="Biguanides"/>
  </r>
  <r>
    <s v="nLgc97eJD1g"/>
    <x v="37"/>
    <s v="Māori"/>
    <s v="Biguanides"/>
    <x v="0"/>
    <d v="2024-11-28T00:00:00"/>
    <s v="Biguanides"/>
  </r>
  <r>
    <s v="GllN7j5Nuls"/>
    <x v="37"/>
    <s v="Pacific peoples"/>
    <s v="Biguanides"/>
    <x v="0"/>
    <d v="2013-01-13T00:00:00"/>
    <s v="Biguanides-&gt;Sulfonylureas-&gt;Insulin isophane with insulin neutral-&gt;Insulin isophane with insulin neutral|Sulfonylureas-&gt;Insulin isophane with insulin neutral|SGLT-2 inhibitors"/>
  </r>
  <r>
    <s v="GLPa/k98T.6"/>
    <x v="37"/>
    <s v="Asian"/>
    <s v="Biguanides"/>
    <x v="0"/>
    <d v="2019-01-24T00:00:00"/>
    <s v="Biguanides-&gt;SGLT-2 inhibitors"/>
  </r>
  <r>
    <s v="gnEHvO4nNyU"/>
    <x v="37"/>
    <s v="Māori"/>
    <s v="Biguanides"/>
    <x v="0"/>
    <d v="2021-11-30T00:00:00"/>
    <s v="Biguanides"/>
  </r>
  <r>
    <s v="GMi6RyaLv1k"/>
    <x v="37"/>
    <s v="Pacific peoples"/>
    <s v="Biguanides"/>
    <x v="0"/>
    <d v="2025-02-14T00:00:00"/>
    <s v="Biguanides-&gt;Biguanides|GLP-1 agonists-&gt;GLP-1 agonists"/>
  </r>
  <r>
    <s v="GMl9kCglxhw"/>
    <x v="37"/>
    <s v="Asian"/>
    <s v="DPP-4 inhibitors"/>
    <x v="0"/>
    <d v="2022-07-18T00:00:00"/>
    <s v="DPP-4 inhibitors-&gt;Biguanides"/>
  </r>
  <r>
    <s v="gNNALZa0y16"/>
    <x v="37"/>
    <s v="Other"/>
    <s v="Biguanides"/>
    <x v="0"/>
    <d v="2011-12-19T00:00:00"/>
    <s v="Biguanides"/>
  </r>
  <r>
    <s v="gRAkCVKp3z6"/>
    <x v="37"/>
    <s v="Pacific peoples"/>
    <s v="Biguanides"/>
    <x v="0"/>
    <d v="2022-07-18T00:00:00"/>
    <s v="Biguanides"/>
  </r>
  <r>
    <s v="G9O0Qfaf/.6"/>
    <x v="37"/>
    <s v="Asian"/>
    <s v="Biguanides"/>
    <x v="0"/>
    <d v="2015-01-08T00:00:00"/>
    <s v="Biguanides-&gt;DPP-4 inhibitors-&gt;DPP-4 inhibitors|SGLT-2 inhibitors"/>
  </r>
  <r>
    <s v="ga3gtj/cKkQ"/>
    <x v="37"/>
    <s v="Asian"/>
    <s v="Biguanides"/>
    <x v="0"/>
    <d v="2025-02-12T00:00:00"/>
    <s v="Biguanides-&gt;Insulin isophane"/>
  </r>
  <r>
    <s v="GDm9WYqo82E"/>
    <x v="37"/>
    <s v="Asian"/>
    <s v="Biguanides"/>
    <x v="0"/>
    <d v="2023-10-06T00:00:00"/>
    <s v="Biguanides"/>
  </r>
  <r>
    <s v="gDqpaXpwTSc"/>
    <x v="37"/>
    <s v="Māori"/>
    <s v="Biguanides"/>
    <x v="0"/>
    <d v="2023-08-28T00:00:00"/>
    <s v="Biguanides-&gt;GLP-1 agonists-&gt;Biguanides|GLP-1 agonists"/>
  </r>
  <r>
    <s v="GcQyJZiI04."/>
    <x v="37"/>
    <s v="Other"/>
    <s v="Biguanides"/>
    <x v="0"/>
    <d v="2015-07-27T00:00:00"/>
    <s v="Biguanides-&gt;Biguanides|Insulin glargine-&gt;Insulin glargine-&gt;DPP-4 inhibitors"/>
  </r>
  <r>
    <s v="gdBza8fWao6"/>
    <x v="37"/>
    <s v="Asian"/>
    <s v="Biguanides"/>
    <x v="0"/>
    <d v="2017-01-23T00:00:00"/>
    <s v="Biguanides-&gt;Biguanides|Sulfonylureas-&gt;Sulfonylureas-&gt;DPP-4 inhibitors|Sulfonylureas"/>
  </r>
  <r>
    <s v="GE9eLF9gPME"/>
    <x v="37"/>
    <s v="Asian"/>
    <s v="Biguanides"/>
    <x v="0"/>
    <d v="2011-05-06T00:00:00"/>
    <s v="Biguanides-&gt;DPP-4 inhibitors-&gt;SGLT-2 inhibitors-&gt;DPP-4 inhibitors|SGLT-2 inhibitors-&gt;DPP-4 inhibitors|Sulfonylureas-&gt;Biguanides|GLP-1 agonists-&gt;GLP-1 agonists"/>
  </r>
  <r>
    <s v="GHw4G.jtuYA"/>
    <x v="37"/>
    <s v="Māori"/>
    <s v="Insulin aspart|Insulin isophane"/>
    <x v="1"/>
    <d v="2015-10-16T00:00:00"/>
    <s v="Insulin aspart|Insulin isophane-&gt;Biguanides"/>
  </r>
  <r>
    <s v="gGxYhapAtxQ"/>
    <x v="37"/>
    <s v="Asian"/>
    <s v="Biguanides"/>
    <x v="0"/>
    <d v="2020-06-11T00:00:00"/>
    <s v="Biguanides"/>
  </r>
  <r>
    <s v="Gh/xd6gr6AU"/>
    <x v="37"/>
    <s v="Māori"/>
    <s v="Biguanides"/>
    <x v="0"/>
    <d v="2022-07-04T00:00:00"/>
    <s v="Biguanides-&gt;Biguanides|SGLT-2 inhibitors-&gt;Biguanides|DPP-4 inhibitors|SGLT-2 inhibitors-&gt;Biguanides|DPP-4 inhibitors-&gt;DPP-4 inhibitors-&gt;SGLT-2 inhibitors"/>
  </r>
  <r>
    <s v="Gg.ZQCEofx2"/>
    <x v="37"/>
    <s v="Māori"/>
    <s v="Insulin isophane|Sulfonylureas"/>
    <x v="1"/>
    <d v="2011-04-26T00:00:00"/>
    <s v="Insulin isophane|Sulfonylureas-&gt;Insulin isophane-&gt;Biguanides|Insulin isophane|Sulfonylureas-&gt;Biguanides|Insulin isophane-&gt;Biguanides-&gt;Biguanides|SGLT-2 inhibitors-&gt;DPP-4 inhibitors|SGLT-2 inhibitors"/>
  </r>
  <r>
    <s v="JLeXKmbkLzc"/>
    <x v="37"/>
    <s v="Pacific peoples"/>
    <s v="Biguanides|DPP-4 inhibitors"/>
    <x v="0"/>
    <d v="2020-05-07T00:00:00"/>
    <s v="Biguanides|DPP-4 inhibitors-&gt;Sulfonylureas-&gt;DPP-4 inhibitors-&gt;DPP-4 inhibitors|Sulfonylureas-&gt;DPP-4 inhibitors|SGLT-2 inhibitors-&gt;SGLT-2 inhibitors-&gt;GLP-1 agonists-&gt;DPP-4 inhibitors|GLP-1 agonists-&gt;Biguanides-&gt;Biguanides|GLP-1 agonists-&gt;Biguanides|GLP-1 agonists|Sulfonylureas"/>
  </r>
  <r>
    <s v="gX9EghCcrZo"/>
    <x v="37"/>
    <s v="Asian"/>
    <s v="Biguanides"/>
    <x v="0"/>
    <d v="2025-11-29T00:00:00"/>
    <s v="Biguanides"/>
  </r>
  <r>
    <s v="JM7Cfy4xUXI"/>
    <x v="37"/>
    <s v="Pacific peoples"/>
    <s v="Biguanides"/>
    <x v="0"/>
    <d v="2014-09-11T00:00:00"/>
    <s v="Biguanides"/>
  </r>
  <r>
    <s v="gvGRuc/zj/."/>
    <x v="37"/>
    <s v="Other"/>
    <s v="Biguanides"/>
    <x v="0"/>
    <d v="2019-07-16T00:00:00"/>
    <s v="Biguanides-&gt;Insulin glargine"/>
  </r>
  <r>
    <s v="JQ25kHPf15."/>
    <x v="37"/>
    <s v="Pacific peoples"/>
    <s v="Biguanides"/>
    <x v="0"/>
    <d v="2015-01-26T00:00:00"/>
    <s v="Biguanides-&gt;Biguanides|SGLT-2 inhibitors-&gt;SGLT-2 inhibitors-&gt;DPP-4 inhibitors|SGLT-2 inhibitors-&gt;GLP-1 agonists"/>
  </r>
  <r>
    <s v="jrDIl3GfbaY"/>
    <x v="37"/>
    <s v="Other"/>
    <s v="Biguanides"/>
    <x v="0"/>
    <d v="2020-07-03T00:00:00"/>
    <s v="Biguanides"/>
  </r>
  <r>
    <s v="jQZXnzHRL4Y"/>
    <x v="37"/>
    <s v="Asian"/>
    <s v="Biguanides"/>
    <x v="0"/>
    <d v="2024-12-09T00:00:00"/>
    <s v="Biguanides"/>
  </r>
  <r>
    <s v="jtbkLVIwUu6"/>
    <x v="37"/>
    <s v="Pacific peoples"/>
    <s v="Biguanides"/>
    <x v="0"/>
    <d v="2023-12-20T00:00:00"/>
    <s v="Biguanides-&gt;SGLT-2 inhibitors"/>
  </r>
  <r>
    <s v="JT5V5IKAl3."/>
    <x v="37"/>
    <s v="Other"/>
    <s v="Biguanides|Insulin aspart|Insulin isophane"/>
    <x v="0"/>
    <d v="2025-07-30T00:00:00"/>
    <s v="Biguanides|Insulin aspart|Insulin isophane-&gt;Insulin aspart|Insulin isophane"/>
  </r>
  <r>
    <s v="jt.5eIPEdco"/>
    <x v="37"/>
    <s v="Asian"/>
    <s v="Biguanides"/>
    <x v="0"/>
    <d v="2025-03-07T00:00:00"/>
    <s v="Biguanides"/>
  </r>
  <r>
    <s v="jYzIGw4rK96"/>
    <x v="37"/>
    <s v="Pacific peoples"/>
    <s v="Biguanides"/>
    <x v="0"/>
    <d v="2015-01-14T00:00:00"/>
    <s v="Biguanides-&gt;DPP-4 inhibitors"/>
  </r>
  <r>
    <s v="JXioeIdaTQ2"/>
    <x v="37"/>
    <s v="Other"/>
    <s v="Biguanides"/>
    <x v="0"/>
    <d v="2025-04-03T00:00:00"/>
    <s v="Biguanides"/>
  </r>
  <r>
    <s v="JWZDYMG7pLo"/>
    <x v="37"/>
    <s v="Māori"/>
    <s v="Biguanides"/>
    <x v="0"/>
    <d v="2015-02-11T00:00:00"/>
    <s v="Biguanides-&gt;SGLT-2 inhibitors-&gt;Biguanides|SGLT-2 inhibitors"/>
  </r>
  <r>
    <s v="JUtkmWNb2hE"/>
    <x v="37"/>
    <s v="Asian"/>
    <s v="Biguanides"/>
    <x v="0"/>
    <d v="2016-08-04T00:00:00"/>
    <s v="Biguanides"/>
  </r>
  <r>
    <s v="jV8NtYX9kg6"/>
    <x v="37"/>
    <s v="Asian"/>
    <s v="Biguanides"/>
    <x v="0"/>
    <d v="2024-09-05T00:00:00"/>
    <s v="Biguanides"/>
  </r>
  <r>
    <s v="JugNMOQi8/E"/>
    <x v="37"/>
    <s v="Asian"/>
    <s v="Biguanides|DPP-4 inhibitors"/>
    <x v="0"/>
    <d v="2024-07-11T00:00:00"/>
    <s v="Biguanides|DPP-4 inhibitors"/>
  </r>
  <r>
    <s v="K5HEp.D5GAM"/>
    <x v="37"/>
    <s v="Māori"/>
    <s v="DPP-4 inhibitors"/>
    <x v="0"/>
    <d v="2023-06-01T00:00:00"/>
    <s v="DPP-4 inhibitors"/>
  </r>
  <r>
    <s v="k6s9pfWszyo"/>
    <x v="37"/>
    <s v="Other"/>
    <s v="Biguanides|Sulfonylureas"/>
    <x v="0"/>
    <d v="2013-01-18T00:00:00"/>
    <s v="Biguanides|Sulfonylureas-&gt;Biguanides-&gt;Sulfonylureas-&gt;Insulin glargine-&gt;Thiazolidinedione-&gt;Biguanides|Insulin glargine|Sulfonylureas|Thiazolidinedione-&gt;Biguanides|Insulin glargine-&gt;DPP-4 inhibitors-&gt;DPP-4 inhibitors|Insulin glargine-&gt;DPP-4 inhibitors|Insulin glargine|Sulfonylureas-&gt;DPP-4 inhibitors|Sulfonylureas-&gt;Insulin aspart-&gt;Insulin aspart|SGLT-2 inhibitors-&gt;DPP-4 inhibitors|Insulin aspart|Sulfonylureas-&gt;Biguanides|GLP-1 agonists-&gt;Biguanides|GLP-1 agonists|Insulin aspart-&gt;GLP-1 agonists|Insulin aspart-&gt;GLP-1 agonists-&gt;Biguanides|Insulin aspart"/>
  </r>
  <r>
    <s v="JZS2969Qy9I"/>
    <x v="37"/>
    <s v="Other"/>
    <s v="Biguanides"/>
    <x v="0"/>
    <d v="2013-03-24T00:00:00"/>
    <s v="Biguanides"/>
  </r>
  <r>
    <s v=".AYN0FDwOh2"/>
    <x v="37"/>
    <s v="Asian"/>
    <s v="Biguanides"/>
    <x v="0"/>
    <d v="2025-03-11T00:00:00"/>
    <s v="Biguanides-&gt;DPP-4 inhibitors-&gt;DPP-4 inhibitors|SGLT-2 inhibitors-&gt;SGLT-2 inhibitors"/>
  </r>
  <r>
    <s v=".A1.MsoZyAA"/>
    <x v="37"/>
    <s v="Māori"/>
    <s v="Biguanides"/>
    <x v="0"/>
    <d v="2021-09-08T00:00:00"/>
    <s v="Biguanides-&gt;DPP-4 inhibitors-&gt;Sulfonylureas-&gt;DPP-4 inhibitors|Sulfonylureas-&gt;DPP-4 inhibitors|SGLT-2 inhibitors"/>
  </r>
  <r>
    <s v="VfdynjNeQfk"/>
    <x v="37"/>
    <s v="Asian"/>
    <s v="Biguanides"/>
    <x v="0"/>
    <d v="2022-06-02T00:00:00"/>
    <s v="Biguanides"/>
  </r>
  <r>
    <s v="vfUR0km9oeo"/>
    <x v="37"/>
    <s v="Asian"/>
    <s v="Biguanides"/>
    <x v="0"/>
    <d v="2016-02-12T00:00:00"/>
    <s v="Biguanides"/>
  </r>
  <r>
    <s v="vFnq7qfu4Lo"/>
    <x v="37"/>
    <s v="Other"/>
    <s v="Biguanides"/>
    <x v="0"/>
    <d v="2019-12-31T00:00:00"/>
    <s v="Biguanides"/>
  </r>
  <r>
    <s v=".4DbIu3d0s6"/>
    <x v="37"/>
    <s v="Asian"/>
    <s v="DPP-4 inhibitors"/>
    <x v="0"/>
    <d v="2021-10-20T00:00:00"/>
    <s v="DPP-4 inhibitors-&gt;DPP-4 inhibitors|SGLT-2 inhibitors"/>
  </r>
  <r>
    <s v="VEkoQKZ1YlA"/>
    <x v="37"/>
    <s v="Pacific peoples"/>
    <s v="Insulin isophane"/>
    <x v="1"/>
    <d v="2023-03-29T00:00:00"/>
    <s v="Insulin isophane-&gt;Biguanides-&gt;Insulin aspart|Insulin isophane-&gt;Insulin aspart"/>
  </r>
  <r>
    <s v=".mxTRWZ/czY"/>
    <x v="37"/>
    <s v="Asian"/>
    <s v="Biguanides"/>
    <x v="0"/>
    <d v="2014-09-05T00:00:00"/>
    <s v="Biguanides-&gt;Sulfonylureas-&gt;Biguanides|Sulfonylureas-&gt;Biguanides|DPP-4 inhibitors-&gt;SGLT-2 inhibitors-&gt;DPP-4 inhibitors-&gt;Biguanides|SGLT-2 inhibitors-&gt;DPP-4 inhibitors|SGLT-2 inhibitors"/>
  </r>
  <r>
    <s v=".las3rdPUeE"/>
    <x v="37"/>
    <s v="Asian"/>
    <s v="Biguanides"/>
    <x v="0"/>
    <d v="2024-12-19T00:00:00"/>
    <s v="Biguanides"/>
  </r>
  <r>
    <s v="/2yOk.QVScI"/>
    <x v="37"/>
    <s v="Asian"/>
    <s v="Biguanides"/>
    <x v="0"/>
    <d v="2020-03-13T00:00:00"/>
    <s v="Biguanides-&gt;SGLT-2 inhibitors"/>
  </r>
  <r>
    <s v="/0u1VEX1DDo"/>
    <x v="37"/>
    <s v="Māori"/>
    <s v="Biguanides"/>
    <x v="0"/>
    <d v="2024-03-21T00:00:00"/>
    <s v="Biguanides-&gt;Insulin isophane"/>
  </r>
  <r>
    <s v="/.9gf6lYe56"/>
    <x v="37"/>
    <s v="Asian"/>
    <s v="Biguanides|Insulin isophane"/>
    <x v="0"/>
    <d v="2025-02-20T00:00:00"/>
    <s v="Biguanides|Insulin isophane-&gt;Insulin aspart-&gt;Insulin isophane-&gt;Insulin aspart|Insulin isophane"/>
  </r>
  <r>
    <s v="//BB9ALo8IQ"/>
    <x v="37"/>
    <s v="Māori"/>
    <s v="Insulin glargine"/>
    <x v="1"/>
    <d v="2024-10-09T00:00:00"/>
    <s v="Insulin glargine-&gt;Biguanides-&gt;Biguanides|Insulin glargine-&gt;DPP-4 inhibitors-&gt;DPP-4 inhibitors|Insulin glargine"/>
  </r>
  <r>
    <s v=".UVl1FBJis2"/>
    <x v="37"/>
    <s v="Pacific peoples"/>
    <s v="Biguanides"/>
    <x v="0"/>
    <d v="2011-09-07T00:00:00"/>
    <s v="Biguanides"/>
  </r>
  <r>
    <s v=".XMqtfn8wKE"/>
    <x v="37"/>
    <s v="Asian"/>
    <s v="DPP-4 inhibitors"/>
    <x v="0"/>
    <d v="2020-04-04T00:00:00"/>
    <s v="DPP-4 inhibitors-&gt;DPP-4 inhibitors|SGLT-2 inhibitors-&gt;SGLT-2 inhibitors"/>
  </r>
  <r>
    <s v="5se2/zpcQuM"/>
    <x v="37"/>
    <s v="Pacific peoples"/>
    <s v="Biguanides"/>
    <x v="0"/>
    <d v="2018-05-16T00:00:00"/>
    <s v="Biguanides"/>
  </r>
  <r>
    <s v="5SsB.Z/SV7."/>
    <x v="37"/>
    <s v="Other"/>
    <s v="Biguanides"/>
    <x v="0"/>
    <d v="2015-11-30T00:00:00"/>
    <s v="Biguanides-&gt;Sulfonylureas-&gt;Biguanides|Sulfonylureas-&gt;Insulin glargine-&gt;Biguanides|Insulin glargine|Sulfonylureas-&gt;Insulin glargine|Sulfonylureas-&gt;SGLT-2 inhibitors-&gt;Biguanides|Insulin glargine|SGLT-2 inhibitors-&gt;Biguanides|SGLT-2 inhibitors"/>
  </r>
  <r>
    <s v="5xBEqWYqW9M"/>
    <x v="37"/>
    <s v="Asian"/>
    <s v="Biguanides"/>
    <x v="0"/>
    <d v="2021-08-20T00:00:00"/>
    <s v="Biguanides"/>
  </r>
  <r>
    <s v="5xJkjgW091c"/>
    <x v="37"/>
    <s v="Māori"/>
    <s v="Biguanides"/>
    <x v="0"/>
    <d v="2013-08-07T00:00:00"/>
    <s v="Biguanides-&gt;Sulfonylureas-&gt;Biguanides|Sulfonylureas-&gt;Biguanides|Sulfonylureas|Thiazolidinedione-&gt;Thiazolidinedione-&gt;DPP-4 inhibitors"/>
  </r>
  <r>
    <s v="/whiwRil9OE"/>
    <x v="37"/>
    <s v="Māori"/>
    <s v="Biguanides"/>
    <x v="0"/>
    <d v="2021-04-16T00:00:00"/>
    <s v="Biguanides"/>
  </r>
  <r>
    <s v="62379x/d7n2"/>
    <x v="37"/>
    <s v="Asian"/>
    <s v="Insulin aspart|Insulin isophane"/>
    <x v="1"/>
    <d v="2025-05-23T00:00:00"/>
    <s v="Insulin aspart|Insulin isophane-&gt;Biguanides|Insulin glargine"/>
  </r>
  <r>
    <s v="/pYdsb1CjL."/>
    <x v="37"/>
    <s v="Asian"/>
    <s v="Biguanides|Sulfonylureas"/>
    <x v="0"/>
    <d v="2015-05-06T00:00:00"/>
    <s v="Biguanides|Sulfonylureas-&gt;Biguanides-&gt;Sulfonylureas"/>
  </r>
  <r>
    <s v="/nTRuPdWooU"/>
    <x v="37"/>
    <s v="Other"/>
    <s v="Biguanides"/>
    <x v="0"/>
    <d v="2024-02-21T00:00:00"/>
    <s v="Biguanides"/>
  </r>
  <r>
    <s v="/IXfTextDM."/>
    <x v="37"/>
    <s v="Other"/>
    <s v="Biguanides"/>
    <x v="0"/>
    <d v="2025-10-04T00:00:00"/>
    <s v="Biguanides"/>
  </r>
  <r>
    <s v="/kM5EhswWUE"/>
    <x v="37"/>
    <s v="Pacific peoples"/>
    <s v="Biguanides"/>
    <x v="0"/>
    <d v="2014-05-22T00:00:00"/>
    <s v="Biguanides"/>
  </r>
  <r>
    <s v="/AzVeR2T/M6"/>
    <x v="37"/>
    <s v="Pacific peoples"/>
    <s v="Biguanides"/>
    <x v="0"/>
    <d v="2016-05-10T00:00:00"/>
    <s v="Biguanides-&gt;DPP-4 inhibitors-&gt;DPP-4 inhibitors|Sulfonylureas-&gt;Biguanides|DPP-4 inhibitors"/>
  </r>
  <r>
    <s v="/d7G9kNvFIM"/>
    <x v="37"/>
    <s v="Other"/>
    <s v="Biguanides"/>
    <x v="0"/>
    <d v="2013-10-30T00:00:00"/>
    <s v="Biguanides-&gt;Biguanides|Sulfonylureas-&gt;DPP-4 inhibitors-&gt;DPP-4 inhibitors|Sulfonylureas-&gt;Insulin glargine-&gt;DPP-4 inhibitors|Insulin glargine|Sulfonylureas-&gt;DPP-4 inhibitors|Insulin glargine-&gt;DPP-4 inhibitors|Insulin glargine|SGLT-2 inhibitors|Sulfonylureas-&gt;DPP-4 inhibitors|Insulin glargine|SGLT-2 inhibitors-&gt;GLP-1 agonists-&gt;DPP-4 inhibitors|GLP-1 agonists|Insulin glargine|Sulfonylureas-&gt;DPP-4 inhibitors|GLP-1 agonists|Insulin glargine"/>
  </r>
  <r>
    <s v="/eCwnOxqebc"/>
    <x v="37"/>
    <s v="Pacific peoples"/>
    <s v="Biguanides"/>
    <x v="0"/>
    <d v="2020-12-02T00:00:00"/>
    <s v="Biguanides"/>
  </r>
  <r>
    <s v="V7jZmUpaNVo"/>
    <x v="37"/>
    <s v="Other"/>
    <s v="Biguanides"/>
    <x v="0"/>
    <d v="2013-01-18T00:00:00"/>
    <s v="Biguanides"/>
  </r>
  <r>
    <s v="V0wFs8khndw"/>
    <x v="37"/>
    <s v="Asian"/>
    <s v="Biguanides|Insulin isophane|Insulin lispro"/>
    <x v="0"/>
    <d v="2021-02-03T00:00:00"/>
    <s v="Biguanides|Insulin isophane|Insulin lispro-&gt;Insulin isophane"/>
  </r>
  <r>
    <s v="v03r5XCnRMw"/>
    <x v="37"/>
    <s v="Other"/>
    <s v="Biguanides"/>
    <x v="0"/>
    <d v="2024-07-26T00:00:00"/>
    <s v="Biguanides"/>
  </r>
  <r>
    <s v="UYF2XZCMAus"/>
    <x v="37"/>
    <s v="Asian"/>
    <s v="Sulfonylureas"/>
    <x v="0"/>
    <d v="2023-01-23T00:00:00"/>
    <s v="Sulfonylureas-&gt;Biguanides-&gt;SGLT-2 inhibitors"/>
  </r>
  <r>
    <s v="uyZb8dUdY5g"/>
    <x v="37"/>
    <s v="Other"/>
    <s v="Biguanides"/>
    <x v="0"/>
    <d v="2021-08-26T00:00:00"/>
    <s v="Biguanides-&gt;Insulin isophane"/>
  </r>
  <r>
    <s v="uyzd06Qb6m6"/>
    <x v="37"/>
    <s v="Other"/>
    <s v="Insulin aspart|Insulin glargine"/>
    <x v="1"/>
    <d v="2022-01-25T00:00:00"/>
    <s v="Insulin aspart|Insulin glargine-&gt;Biguanides|DPP-4 inhibitors|Insulin glargine-&gt;Insulin aspart-&gt;Insulin glargine"/>
  </r>
  <r>
    <s v="UZEb7Wjdf2Q"/>
    <x v="37"/>
    <s v="Pacific peoples"/>
    <s v="Biguanides|Insulin glargine"/>
    <x v="0"/>
    <d v="2022-05-25T00:00:00"/>
    <s v="Biguanides|Insulin glargine-&gt;Biguanides|SGLT-2 inhibitors-&gt;DPP-4 inhibitors|SGLT-2 inhibitors-&gt;DPP-4 inhibitors|Insulin glargine|SGLT-2 inhibitors"/>
  </r>
  <r>
    <s v="URufyRWsRVw"/>
    <x v="37"/>
    <s v="Other"/>
    <s v="Biguanides|Sulfonylureas"/>
    <x v="0"/>
    <d v="2019-07-25T00:00:00"/>
    <s v="Biguanides|Sulfonylureas-&gt;Biguanides-&gt;SGLT-2 inhibitors-&gt;GLP-1 agonists-&gt;Insulin glargine"/>
  </r>
  <r>
    <s v="uScMsOVCHdc"/>
    <x v="37"/>
    <s v="Māori"/>
    <s v="Biguanides"/>
    <x v="0"/>
    <d v="2017-02-08T00:00:00"/>
    <s v="Biguanides-&gt;SGLT-2 inhibitors-&gt;GLP-1 agonists-&gt;GLP-1 agonists|SGLT-2 inhibitors-&gt;Biguanides|DPP-4 inhibitors-&gt;DPP-4 inhibitors|SGLT-2 inhibitors|Sulfonylureas-&gt;DPP-4 inhibitors-&gt;DPP-4 inhibitors|SGLT-2 inhibitors"/>
  </r>
  <r>
    <s v="UwLaPTdrU/I"/>
    <x v="37"/>
    <s v="Other"/>
    <s v="Biguanides"/>
    <x v="0"/>
    <d v="2011-11-15T00:00:00"/>
    <s v="Biguanides-&gt;Insulin isophane"/>
  </r>
  <r>
    <s v="uobfO9KOT2A"/>
    <x v="37"/>
    <s v="Other"/>
    <s v="Biguanides"/>
    <x v="0"/>
    <d v="2023-11-07T00:00:00"/>
    <s v="Biguanides-&gt;Insulin glargine-&gt;SGLT-2 inhibitors-&gt;GLP-1 agonists"/>
  </r>
  <r>
    <s v="uObX/a0USrc"/>
    <x v="37"/>
    <s v="Māori"/>
    <s v="Biguanides"/>
    <x v="0"/>
    <d v="2013-04-08T00:00:00"/>
    <s v="Biguanides"/>
  </r>
  <r>
    <s v="UMU2/YtkP9."/>
    <x v="37"/>
    <s v="Asian"/>
    <s v="Biguanides"/>
    <x v="0"/>
    <d v="2019-01-07T00:00:00"/>
    <s v="Biguanides"/>
  </r>
  <r>
    <s v="UnhrRkb5.ys"/>
    <x v="37"/>
    <s v="Other"/>
    <s v="Biguanides"/>
    <x v="0"/>
    <d v="2016-03-10T00:00:00"/>
    <s v="Biguanides"/>
  </r>
  <r>
    <s v="Ukxf2YpLxUA"/>
    <x v="37"/>
    <s v="Māori"/>
    <s v="Biguanides"/>
    <x v="0"/>
    <d v="2023-08-10T00:00:00"/>
    <s v="Biguanides"/>
  </r>
  <r>
    <s v="RDMDQXtbzLg"/>
    <x v="37"/>
    <s v="Other"/>
    <s v="Insulin glargine"/>
    <x v="1"/>
    <d v="2017-09-27T00:00:00"/>
    <s v="Insulin glargine-&gt;Biguanides-&gt;DPP-4 inhibitors-&gt;DPP-4 inhibitors|Insulin glargine-&gt;Insulin aspart-&gt;Insulin aspart|Insulin glargine"/>
  </r>
  <r>
    <s v="RdQTycYbVw."/>
    <x v="37"/>
    <s v="Asian"/>
    <s v="DPP-4 inhibitors|Sulfonylureas"/>
    <x v="0"/>
    <d v="2025-03-05T00:00:00"/>
    <s v="DPP-4 inhibitors|Sulfonylureas-&gt;DPP-4 inhibitors-&gt;Insulin glargine-&gt;DPP-4 inhibitors|Insulin glargine"/>
  </r>
  <r>
    <s v="qYuFppYzPW."/>
    <x v="37"/>
    <s v="Māori"/>
    <s v="Biguanides"/>
    <x v="0"/>
    <d v="2017-11-16T00:00:00"/>
    <s v="Biguanides"/>
  </r>
  <r>
    <s v="qyFlX/3q3HE"/>
    <x v="37"/>
    <s v="Asian"/>
    <s v="DPP-4 inhibitors"/>
    <x v="0"/>
    <d v="2025-07-31T00:00:00"/>
    <s v="DPP-4 inhibitors-&gt;DPP-4 inhibitors|SGLT-2 inhibitors"/>
  </r>
  <r>
    <s v="QyGU8ZKvu7w"/>
    <x v="37"/>
    <s v="Other"/>
    <s v="Biguanides"/>
    <x v="0"/>
    <d v="2012-02-23T00:00:00"/>
    <s v="Biguanides"/>
  </r>
  <r>
    <s v="R22cDorHt/g"/>
    <x v="37"/>
    <s v="Other"/>
    <s v="Biguanides"/>
    <x v="0"/>
    <d v="2017-07-16T00:00:00"/>
    <s v="Biguanides"/>
  </r>
  <r>
    <s v="r0MlfrkzAN6"/>
    <x v="37"/>
    <s v="Māori"/>
    <s v="Biguanides"/>
    <x v="0"/>
    <d v="2022-01-28T00:00:00"/>
    <s v="Biguanides"/>
  </r>
  <r>
    <s v="R4SB/uZqREs"/>
    <x v="37"/>
    <s v="Asian"/>
    <s v="Biguanides"/>
    <x v="0"/>
    <d v="2015-07-29T00:00:00"/>
    <s v="Biguanides-&gt;Sulfonylureas-&gt;Biguanides|Sulfonylureas-&gt;DPP-4 inhibitors-&gt;DPP-4 inhibitors|Sulfonylureas-&gt;SGLT-2 inhibitors-&gt;DPP-4 inhibitors|SGLT-2 inhibitors-&gt;SGLT-2 inhibitors|Sulfonylureas-&gt;Insulin glargine-&gt;Insulin glargine|SGLT-2 inhibitors-&gt;Insulin glargine|SGLT-2 inhibitors|Sulfonylureas-&gt;Biguanides|GLP-1 agonists-&gt;GLP-1 agonists|Insulin glargine-&gt;Biguanides|GLP-1 agonists|Insulin glargine-&gt;Insulin aspart-&gt;GLP-1 agonists|Insulin aspart|Insulin glargine-&gt;Biguanides|Insulin aspart-&gt;Biguanides|GLP-1 agonists|Insulin aspart|Insulin glargine"/>
  </r>
  <r>
    <s v="r2VspzeBVCk"/>
    <x v="37"/>
    <s v="Asian"/>
    <s v="Biguanides"/>
    <x v="0"/>
    <d v="2022-09-08T00:00:00"/>
    <s v="Biguanides-&gt;DPP-4 inhibitors-&gt;Biguanides|DPP-4 inhibitors"/>
  </r>
  <r>
    <s v="RGTjTv8TsWc"/>
    <x v="37"/>
    <s v="Other"/>
    <s v="Biguanides"/>
    <x v="0"/>
    <d v="2021-11-03T00:00:00"/>
    <s v="Biguanides"/>
  </r>
  <r>
    <s v="uK2aImelBN6"/>
    <x v="37"/>
    <s v="Other"/>
    <s v="Insulin isophane"/>
    <x v="1"/>
    <d v="2015-11-17T00:00:00"/>
    <s v="Insulin isophane-&gt;Insulin aspart-&gt;Insulin aspart|Insulin isophane-&gt;Biguanides"/>
  </r>
  <r>
    <s v="UKoQVOs4TGc"/>
    <x v="37"/>
    <s v="Asian"/>
    <s v="Biguanides"/>
    <x v="0"/>
    <d v="2013-08-13T00:00:00"/>
    <s v="Biguanides-&gt;Biguanides|Sulfonylureas"/>
  </r>
  <r>
    <s v="FFb5pa3IZsM"/>
    <x v="37"/>
    <s v="Asian"/>
    <s v="Biguanides"/>
    <x v="0"/>
    <d v="2023-11-24T00:00:00"/>
    <s v="Biguanides"/>
  </r>
  <r>
    <s v="fHBs9..QNzo"/>
    <x v="37"/>
    <s v="Other"/>
    <s v="Biguanides"/>
    <x v="0"/>
    <d v="2018-11-15T00:00:00"/>
    <s v="Biguanides"/>
  </r>
  <r>
    <s v="FCq2vP.51ng"/>
    <x v="37"/>
    <s v="Pacific peoples"/>
    <s v="Biguanides"/>
    <x v="0"/>
    <d v="2015-05-11T00:00:00"/>
    <s v="Biguanides-&gt;DPP-4 inhibitors-&gt;Biguanides|DPP-4 inhibitors-&gt;DPP-4 inhibitors|SGLT-2 inhibitors"/>
  </r>
  <r>
    <s v="Fik3K2j220Y"/>
    <x v="37"/>
    <s v="Asian"/>
    <s v="Biguanides"/>
    <x v="0"/>
    <d v="2020-01-23T00:00:00"/>
    <s v="Biguanides-&gt;Insulin isophane-&gt;Insulin aspart-&gt;Insulin aspart|Insulin isophane-&gt;Biguanides|Insulin aspart|Insulin isophane-&gt;Biguanides|Insulin aspart-&gt;DPP-4 inhibitors-&gt;DPP-4 inhibitors|Insulin glargine-&gt;DPP-4 inhibitors|Insulin glargine|SGLT-2 inhibitors-&gt;DPP-4 inhibitors|SGLT-2 inhibitors-&gt;DPP-4 inhibitors|Insulin aspart|Insulin glargine|SGLT-2 inhibitors-&gt;DPP-4 inhibitors|Insulin aspart|Insulin glargine-&gt;SGLT-2 inhibitors"/>
  </r>
  <r>
    <s v="Fi4qqc2FQAQ"/>
    <x v="37"/>
    <s v="Asian"/>
    <s v="Biguanides"/>
    <x v="0"/>
    <d v="2017-08-03T00:00:00"/>
    <s v="Biguanides"/>
  </r>
  <r>
    <s v="FHP5C3K2PuU"/>
    <x v="37"/>
    <s v="Pacific peoples"/>
    <s v="Biguanides"/>
    <x v="0"/>
    <d v="2024-11-21T00:00:00"/>
    <s v="Biguanides"/>
  </r>
  <r>
    <s v="FlAdRfuldNg"/>
    <x v="37"/>
    <s v="Other"/>
    <s v="Biguanides"/>
    <x v="0"/>
    <d v="2019-12-07T00:00:00"/>
    <s v="Biguanides"/>
  </r>
  <r>
    <s v="FljU23iZtAk"/>
    <x v="37"/>
    <s v="Other"/>
    <s v="Biguanides"/>
    <x v="0"/>
    <d v="2018-12-12T00:00:00"/>
    <s v="Biguanides-&gt;DPP-4 inhibitors"/>
  </r>
  <r>
    <s v="FLodxDfx0A."/>
    <x v="37"/>
    <s v="Asian"/>
    <s v="Biguanides|Insulin glargine"/>
    <x v="0"/>
    <d v="2024-04-20T00:00:00"/>
    <s v="Biguanides|Insulin glargine"/>
  </r>
  <r>
    <s v="fKXm8maMpBY"/>
    <x v="37"/>
    <s v="Other"/>
    <s v="Biguanides"/>
    <x v="0"/>
    <d v="2025-12-03T00:00:00"/>
    <s v="Biguanides"/>
  </r>
  <r>
    <s v="FJlBhDoHrig"/>
    <x v="37"/>
    <s v="Other"/>
    <s v="Biguanides"/>
    <x v="0"/>
    <d v="2018-04-12T00:00:00"/>
    <s v="Biguanides"/>
  </r>
  <r>
    <s v="FrnW4QxN4IU"/>
    <x v="37"/>
    <s v="Māori"/>
    <s v="Biguanides|Insulin aspart|Insulin isophane"/>
    <x v="0"/>
    <d v="2017-10-31T00:00:00"/>
    <s v="Biguanides|Insulin aspart|Insulin isophane-&gt;Insulin aspart|Insulin isophane-&gt;Insulin isophane-&gt;Biguanides|Insulin aspart|Insulin isophane|SGLT-2 inhibitors-&gt;Insulin aspart|Insulin isophane|SGLT-2 inhibitors-&gt;SGLT-2 inhibitors-&gt;Insulin isophane|SGLT-2 inhibitors-&gt;DPP-4 inhibitors|Insulin glargine-&gt;Insulin glargine-&gt;DPP-4 inhibitors|Insulin glargine|SGLT-2 inhibitors-&gt;DPP-4 inhibitors|Insulin aspart|Insulin glargine|SGLT-2 inhibitors-&gt;DPP-4 inhibitors|Insulin aspart|Insulin glargine"/>
  </r>
  <r>
    <s v="fRdYq6fcy0o"/>
    <x v="37"/>
    <s v="Other"/>
    <s v="Biguanides"/>
    <x v="0"/>
    <d v="2013-05-20T00:00:00"/>
    <s v="Biguanides"/>
  </r>
  <r>
    <s v="FRe9tyhGHi6"/>
    <x v="37"/>
    <s v="Asian"/>
    <s v="Biguanides"/>
    <x v="0"/>
    <d v="2019-04-05T00:00:00"/>
    <s v="Biguanides-&gt;DPP-4 inhibitors"/>
  </r>
  <r>
    <s v="FplEjcVBQak"/>
    <x v="37"/>
    <s v="Asian"/>
    <s v="Biguanides"/>
    <x v="0"/>
    <d v="2025-07-14T00:00:00"/>
    <s v="Biguanides"/>
  </r>
  <r>
    <s v="FNadv3LqYNQ"/>
    <x v="37"/>
    <s v="Māori"/>
    <s v="Biguanides"/>
    <x v="0"/>
    <d v="2025-08-14T00:00:00"/>
    <s v="Biguanides"/>
  </r>
  <r>
    <s v="fmtiwIvqYto"/>
    <x v="37"/>
    <s v="Other"/>
    <s v="Biguanides|DPP-4 inhibitors"/>
    <x v="0"/>
    <d v="2025-10-22T00:00:00"/>
    <s v="Biguanides|DPP-4 inhibitors"/>
  </r>
  <r>
    <s v="FnbxWUC2P3Y"/>
    <x v="37"/>
    <s v="Asian"/>
    <s v="Biguanides"/>
    <x v="0"/>
    <d v="2013-03-11T00:00:00"/>
    <s v="Biguanides-&gt;Insulin isophane"/>
  </r>
  <r>
    <s v="fOa.sHqnvKU"/>
    <x v="37"/>
    <s v="Other"/>
    <s v="Biguanides"/>
    <x v="0"/>
    <d v="2025-01-21T00:00:00"/>
    <s v="Biguanides"/>
  </r>
  <r>
    <s v="bvrdvu32VXw"/>
    <x v="37"/>
    <s v="Asian"/>
    <s v="Biguanides"/>
    <x v="0"/>
    <d v="2021-01-14T00:00:00"/>
    <s v="Biguanides"/>
  </r>
  <r>
    <s v="btH3sfFWD/U"/>
    <x v="37"/>
    <s v="Asian"/>
    <s v="Biguanides"/>
    <x v="0"/>
    <d v="2025-07-07T00:00:00"/>
    <s v="Biguanides"/>
  </r>
  <r>
    <s v="bT7PIweJgB2"/>
    <x v="37"/>
    <s v="Other"/>
    <s v="Biguanides"/>
    <x v="0"/>
    <d v="2024-02-01T00:00:00"/>
    <s v="Biguanides"/>
  </r>
  <r>
    <s v="bskPajicQ3M"/>
    <x v="37"/>
    <s v="Other"/>
    <s v="Biguanides"/>
    <x v="0"/>
    <d v="2023-01-23T00:00:00"/>
    <s v="Biguanides"/>
  </r>
  <r>
    <s v="BtiOLJ6cMK."/>
    <x v="37"/>
    <s v="Pacific peoples"/>
    <s v="Biguanides"/>
    <x v="0"/>
    <d v="2014-01-21T00:00:00"/>
    <s v="Biguanides-&gt;Biguanides|Sulfonylureas-&gt;Sulfonylureas-&gt;DPP-4 inhibitors-&gt;DPP-4 inhibitors|Sulfonylureas-&gt;GLP-1 agonists-&gt;Biguanides|GLP-1 agonists-&gt;Biguanides|DPP-4 inhibitors|GLP-1 agonists-&gt;Biguanides|GLP-1 agonists|SGLT-2 inhibitors-&gt;Biguanides|SGLT-2 inhibitors-&gt;GLP-1 agonists|SGLT-2 inhibitors"/>
  </r>
  <r>
    <s v="bYYsg1loR4k"/>
    <x v="37"/>
    <s v="Asian"/>
    <s v="Biguanides"/>
    <x v="0"/>
    <d v="2016-02-22T00:00:00"/>
    <s v="Biguanides-&gt;DPP-4 inhibitors-&gt;Biguanides|DPP-4 inhibitors|Sulfonylureas-&gt;Biguanides|Sulfonylureas-&gt;Sulfonylureas-&gt;Biguanides|SGLT-2 inhibitors-&gt;Biguanides|GLP-1 agonists|Sulfonylureas-&gt;GLP-1 agonists"/>
  </r>
  <r>
    <s v="C2zLOdDfqdI"/>
    <x v="37"/>
    <s v="Other"/>
    <s v="Biguanides"/>
    <x v="0"/>
    <d v="2011-11-24T00:00:00"/>
    <s v="Biguanides-&gt;Insulin aspart|Insulin isophane-&gt;Insulin isophane"/>
  </r>
  <r>
    <s v="f6dLq56hCc2"/>
    <x v="37"/>
    <s v="Asian"/>
    <s v="Biguanides"/>
    <x v="0"/>
    <d v="2022-08-22T00:00:00"/>
    <s v="Biguanides-&gt;Biguanides|SGLT-2 inhibitors-&gt;SGLT-2 inhibitors"/>
  </r>
  <r>
    <s v="f7XcrfJhffw"/>
    <x v="37"/>
    <s v="Pacific peoples"/>
    <s v="Insulin aspart|Insulin isophane"/>
    <x v="1"/>
    <d v="2016-09-02T00:00:00"/>
    <s v="Insulin aspart|Insulin isophane-&gt;Insulin isophane-&gt;Insulin aspart-&gt;Biguanides"/>
  </r>
  <r>
    <s v="fa0ne0eLkLE"/>
    <x v="37"/>
    <s v="Māori"/>
    <s v="Biguanides"/>
    <x v="0"/>
    <d v="2025-07-31T00:00:00"/>
    <s v="Biguanides"/>
  </r>
  <r>
    <s v="FcE0pw9bvSo"/>
    <x v="37"/>
    <s v="Māori"/>
    <s v="Biguanides|Insulin isophane"/>
    <x v="0"/>
    <d v="2020-08-18T00:00:00"/>
    <s v="Biguanides|Insulin isophane-&gt;Insulin isophane"/>
  </r>
  <r>
    <s v="FcKeZWGDlyg"/>
    <x v="37"/>
    <s v="Asian"/>
    <s v="Biguanides"/>
    <x v="0"/>
    <d v="2024-09-24T00:00:00"/>
    <s v="Biguanides-&gt;Insulin aspart"/>
  </r>
  <r>
    <s v="c8ynu2zNE4c"/>
    <x v="37"/>
    <s v="Asian"/>
    <s v="Biguanides"/>
    <x v="0"/>
    <d v="2025-04-25T00:00:00"/>
    <s v="Biguanides"/>
  </r>
  <r>
    <s v="C7uIQjweKsE"/>
    <x v="37"/>
    <s v="Other"/>
    <s v="Biguanides"/>
    <x v="0"/>
    <d v="2025-11-26T00:00:00"/>
    <s v="Biguanides"/>
  </r>
  <r>
    <s v="f2cWqkxeJ4A"/>
    <x v="37"/>
    <s v="Pacific peoples"/>
    <s v="Biguanides"/>
    <x v="0"/>
    <d v="2024-02-08T00:00:00"/>
    <s v="Biguanides"/>
  </r>
  <r>
    <s v="jAimtjNl2ig"/>
    <x v="37"/>
    <s v="Other"/>
    <s v="Biguanides"/>
    <x v="0"/>
    <d v="2021-11-01T00:00:00"/>
    <s v="Biguanides"/>
  </r>
  <r>
    <s v="J9EzEE.PlWc"/>
    <x v="37"/>
    <s v="Asian"/>
    <s v="Biguanides"/>
    <x v="0"/>
    <d v="2021-07-19T00:00:00"/>
    <s v="Biguanides"/>
  </r>
  <r>
    <s v="J7ZLXIcSPeg"/>
    <x v="37"/>
    <s v="Pacific peoples"/>
    <s v="Biguanides"/>
    <x v="0"/>
    <d v="2017-08-30T00:00:00"/>
    <s v="Biguanides-&gt;DPP-4 inhibitors-&gt;SGLT-2 inhibitors-&gt;DPP-4 inhibitors|SGLT-2 inhibitors"/>
  </r>
  <r>
    <s v="j889w/zOJOU"/>
    <x v="37"/>
    <s v="Asian"/>
    <s v="Biguanides"/>
    <x v="0"/>
    <d v="2022-05-04T00:00:00"/>
    <s v="Biguanides"/>
  </r>
  <r>
    <s v="ixSOYQAHTKQ"/>
    <x v="37"/>
    <s v="Other"/>
    <s v="Biguanides"/>
    <x v="0"/>
    <d v="2016-03-18T00:00:00"/>
    <s v="Biguanides"/>
  </r>
  <r>
    <s v="iYnB2NRsvog"/>
    <x v="37"/>
    <s v="Other"/>
    <s v="Biguanides"/>
    <x v="0"/>
    <d v="2012-02-23T00:00:00"/>
    <s v="Biguanides"/>
  </r>
  <r>
    <s v="j1ScMaT6MXk"/>
    <x v="37"/>
    <s v="Pacific peoples"/>
    <s v="SGLT-2 inhibitors"/>
    <x v="0"/>
    <d v="2024-03-14T00:00:00"/>
    <s v="SGLT-2 inhibitors"/>
  </r>
  <r>
    <s v="j1Olysz.R0c"/>
    <x v="37"/>
    <s v="Pacific peoples"/>
    <s v="Biguanides"/>
    <x v="0"/>
    <d v="2022-09-13T00:00:00"/>
    <s v="Biguanides"/>
  </r>
  <r>
    <s v="J0mzo66d7ig"/>
    <x v="37"/>
    <s v="Other"/>
    <s v="Biguanides"/>
    <x v="0"/>
    <d v="2023-09-15T00:00:00"/>
    <s v="Biguanides"/>
  </r>
  <r>
    <s v="J0N1MqzhOQs"/>
    <x v="37"/>
    <s v="Other"/>
    <s v="Biguanides"/>
    <x v="0"/>
    <d v="2015-04-30T00:00:00"/>
    <s v="Biguanides"/>
  </r>
  <r>
    <s v="IrbdyIc8Cdo"/>
    <x v="37"/>
    <s v="Māori"/>
    <s v="Biguanides"/>
    <x v="0"/>
    <d v="2018-03-08T00:00:00"/>
    <s v="Biguanides-&gt;DPP-4 inhibitors-&gt;Biguanides|DPP-4 inhibitors"/>
  </r>
  <r>
    <s v="ItoK6Kat8uo"/>
    <x v="37"/>
    <s v="Pacific peoples"/>
    <s v="Biguanides"/>
    <x v="0"/>
    <d v="2017-09-14T00:00:00"/>
    <s v="Biguanides-&gt;Biguanides|Sulfonylureas-&gt;Biguanides|SGLT-2 inhibitors-&gt;Biguanides|SGLT-2 inhibitors|Sulfonylureas-&gt;Biguanides|DPP-4 inhibitors|SGLT-2 inhibitors"/>
  </r>
  <r>
    <s v="itmBZTRpY3g"/>
    <x v="37"/>
    <s v="Māori"/>
    <s v="Biguanides"/>
    <x v="0"/>
    <d v="2020-10-01T00:00:00"/>
    <s v="Biguanides-&gt;SGLT-2 inhibitors-&gt;Biguanides|Insulin glargine-&gt;Insulin glargine-&gt;Insulin aspart|Insulin glargine-&gt;Biguanides|Insulin glargine|SGLT-2 inhibitors-&gt;Biguanides|SGLT-2 inhibitors"/>
  </r>
  <r>
    <s v="itGisjANgt6"/>
    <x v="37"/>
    <s v="Other"/>
    <s v="Biguanides"/>
    <x v="0"/>
    <d v="2020-10-22T00:00:00"/>
    <s v="Biguanides-&gt;Insulin aspart-&gt;Insulin isophane"/>
  </r>
  <r>
    <s v="ITyT3PFvPlI"/>
    <x v="37"/>
    <s v="Asian"/>
    <s v="Biguanides"/>
    <x v="0"/>
    <d v="2020-02-05T00:00:00"/>
    <s v="Biguanides-&gt;Biguanides|Insulin glargine-&gt;Insulin glargine-&gt;SGLT-2 inhibitors"/>
  </r>
  <r>
    <s v="iQ5uWb0w0gc"/>
    <x v="37"/>
    <s v="Asian"/>
    <s v="Biguanides"/>
    <x v="0"/>
    <d v="2016-08-12T00:00:00"/>
    <s v="Biguanides-&gt;DPP-4 inhibitors"/>
  </r>
  <r>
    <s v="IPQ7SYjZFcQ"/>
    <x v="37"/>
    <s v="Other"/>
    <s v="Biguanides"/>
    <x v="0"/>
    <d v="2014-12-01T00:00:00"/>
    <s v="Biguanides-&gt;SGLT-2 inhibitors-&gt;Sulfonylureas"/>
  </r>
  <r>
    <s v="MFP0VP3wRv2"/>
    <x v="37"/>
    <s v="Other"/>
    <s v="Biguanides"/>
    <x v="0"/>
    <d v="2016-05-18T00:00:00"/>
    <s v="Biguanides"/>
  </r>
  <r>
    <s v="MIWzxBpCjek"/>
    <x v="37"/>
    <s v="Pacific peoples"/>
    <s v="Biguanides"/>
    <x v="0"/>
    <d v="2014-03-20T00:00:00"/>
    <s v="Biguanides-&gt;SGLT-2 inhibitors"/>
  </r>
  <r>
    <s v="MJNHqF1tgxg"/>
    <x v="37"/>
    <s v="Māori"/>
    <s v="Biguanides"/>
    <x v="0"/>
    <d v="2024-03-18T00:00:00"/>
    <s v="Biguanides"/>
  </r>
  <r>
    <s v="mEKzbgAYb3w"/>
    <x v="37"/>
    <s v="Pacific peoples"/>
    <s v="Biguanides"/>
    <x v="0"/>
    <d v="2014-01-29T00:00:00"/>
    <s v="Biguanides-&gt;Sulfonylureas-&gt;Biguanides|Sulfonylureas-&gt;Biguanides|DPP-4 inhibitors|Sulfonylureas-&gt;DPP-4 inhibitors-&gt;DPP-4 inhibitors|Sulfonylureas-&gt;DPP-4 inhibitors|SGLT-2 inhibitors|Sulfonylureas-&gt;SGLT-2 inhibitors|Sulfonylureas"/>
  </r>
  <r>
    <s v="meCONxdp9WU"/>
    <x v="37"/>
    <s v="Other"/>
    <s v="Biguanides"/>
    <x v="0"/>
    <d v="2022-10-26T00:00:00"/>
    <s v="Biguanides"/>
  </r>
  <r>
    <s v="m6ZaQKNyLLM"/>
    <x v="37"/>
    <s v="Other"/>
    <s v="Biguanides"/>
    <x v="0"/>
    <d v="2023-11-07T00:00:00"/>
    <s v="Biguanides"/>
  </r>
  <r>
    <s v="JIs1OJKvvNE"/>
    <x v="37"/>
    <s v="Asian"/>
    <s v="Biguanides|Insulin isophane"/>
    <x v="0"/>
    <d v="2024-12-30T00:00:00"/>
    <s v="Biguanides|Insulin isophane-&gt;Insulin isophane"/>
  </r>
  <r>
    <s v="M6r0.Hfsybw"/>
    <x v="37"/>
    <s v="Asian"/>
    <s v="Biguanides"/>
    <x v="0"/>
    <d v="2011-08-08T00:00:00"/>
    <s v="Biguanides-&gt;Biguanides|Sulfonylureas-&gt;DPP-4 inhibitors|Sulfonylureas-&gt;DPP-4 inhibitors-&gt;DPP-4 inhibitors|SGLT-2 inhibitors|Sulfonylureas-&gt;SGLT-2 inhibitors"/>
  </r>
  <r>
    <s v="m4O/UalYtVs"/>
    <x v="37"/>
    <s v="Other"/>
    <s v="Biguanides"/>
    <x v="0"/>
    <d v="2013-06-19T00:00:00"/>
    <s v="Biguanides"/>
  </r>
  <r>
    <s v="M4PjzS4OALs"/>
    <x v="37"/>
    <s v="Other"/>
    <s v="Biguanides"/>
    <x v="0"/>
    <d v="2018-05-28T00:00:00"/>
    <s v="Biguanides"/>
  </r>
  <r>
    <s v="jFbRmJdB.YQ"/>
    <x v="37"/>
    <s v="Asian"/>
    <s v="Biguanides|Sulfonylureas"/>
    <x v="0"/>
    <d v="2020-01-12T00:00:00"/>
    <s v="Biguanides|Sulfonylureas-&gt;Sulfonylureas-&gt;DPP-4 inhibitors|Sulfonylureas-&gt;DPP-4 inhibitors-&gt;SGLT-2 inhibitors-&gt;DPP-4 inhibitors|SGLT-2 inhibitors|Sulfonylureas-&gt;Biguanides|DPP-4 inhibitors|SGLT-2 inhibitors|Sulfonylureas-&gt;Biguanides|DPP-4 inhibitors|Insulin glargine|SGLT-2 inhibitors-&gt;DPP-4 inhibitors|Insulin glargine-&gt;DPP-4 inhibitors|Insulin glargine|SGLT-2 inhibitors-&gt;Insulin glargine"/>
  </r>
  <r>
    <s v="jgQVoEAxKuc"/>
    <x v="37"/>
    <s v="Asian"/>
    <s v="Biguanides"/>
    <x v="0"/>
    <d v="2023-11-02T00:00:00"/>
    <s v="Biguanides-&gt;Insulin isophane-&gt;Insulin aspart|Insulin isophane-&gt;DPP-4 inhibitors"/>
  </r>
  <r>
    <s v="JFxYdM5J/Kk"/>
    <x v="37"/>
    <s v="Māori"/>
    <s v="Insulin isophane"/>
    <x v="1"/>
    <d v="2024-12-30T00:00:00"/>
    <s v="Insulin isophane-&gt;Insulin aspart-&gt;Insulin aspart|Insulin isophane-&gt;Biguanides"/>
  </r>
  <r>
    <s v="jefPX2QO.GI"/>
    <x v="37"/>
    <s v="Other"/>
    <s v="Biguanides"/>
    <x v="0"/>
    <d v="2022-10-31T00:00:00"/>
    <s v="Biguanides"/>
  </r>
  <r>
    <s v="jCYnaJj6Eus"/>
    <x v="37"/>
    <s v="Other"/>
    <s v="Sulfonylureas"/>
    <x v="0"/>
    <d v="2014-11-21T00:00:00"/>
    <s v="Sulfonylureas-&gt;Insulin glargine-&gt;DPP-4 inhibitors-&gt;DPP-4 inhibitors|Insulin glargine-&gt;GLP-1 agonists-&gt;SGLT-2 inhibitors-&gt;Insulin glargine|SGLT-2 inhibitors-&gt;DPP-4 inhibitors|Insulin glargine|SGLT-2 inhibitors-&gt;DPP-4 inhibitors|SGLT-2 inhibitors"/>
  </r>
  <r>
    <s v="JDH5YxD.Hp6"/>
    <x v="37"/>
    <s v="Māori"/>
    <s v="Biguanides|GLP-1 agonists"/>
    <x v="0"/>
    <d v="2022-05-03T00:00:00"/>
    <s v="Biguanides|GLP-1 agonists-&gt;Biguanides-&gt;GLP-1 agonists"/>
  </r>
  <r>
    <s v="Y0wGKaZ2uT2"/>
    <x v="37"/>
    <s v="Other"/>
    <s v="Biguanides"/>
    <x v="0"/>
    <d v="2023-12-22T00:00:00"/>
    <s v="Biguanides"/>
  </r>
  <r>
    <s v="Y/5pK5QWpfM"/>
    <x v="37"/>
    <s v="Māori"/>
    <s v="Biguanides"/>
    <x v="0"/>
    <d v="2025-06-06T00:00:00"/>
    <s v="Biguanides"/>
  </r>
  <r>
    <s v="y/nDSLn.4yQ"/>
    <x v="37"/>
    <s v="Asian"/>
    <s v="DPP-4 inhibitors"/>
    <x v="0"/>
    <d v="2024-05-01T00:00:00"/>
    <s v="DPP-4 inhibitors-&gt;Biguanides|DPP-4 inhibitors-&gt;Biguanides|DPP-4 inhibitors|Sulfonylureas"/>
  </r>
  <r>
    <s v="XyZRCR26nt6"/>
    <x v="37"/>
    <s v="Asian"/>
    <s v="Biguanides"/>
    <x v="0"/>
    <d v="2025-10-08T00:00:00"/>
    <s v="Biguanides"/>
  </r>
  <r>
    <s v="xysfU4lYnW6"/>
    <x v="37"/>
    <s v="Other"/>
    <s v="Biguanides"/>
    <x v="0"/>
    <d v="2025-06-04T00:00:00"/>
    <s v="Biguanides"/>
  </r>
  <r>
    <s v="XwaDdY86TXM"/>
    <x v="37"/>
    <s v="Other"/>
    <s v="Biguanides"/>
    <x v="0"/>
    <d v="2024-10-18T00:00:00"/>
    <s v="Biguanides"/>
  </r>
  <r>
    <s v="y9Amegjp8Z."/>
    <x v="37"/>
    <s v="Other"/>
    <s v="Biguanides"/>
    <x v="0"/>
    <d v="2024-04-03T00:00:00"/>
    <s v="Biguanides"/>
  </r>
  <r>
    <s v="Y7h9rXCIaig"/>
    <x v="37"/>
    <s v="Asian"/>
    <s v="Biguanides"/>
    <x v="0"/>
    <d v="2019-04-09T00:00:00"/>
    <s v="Biguanides"/>
  </r>
  <r>
    <s v="yBeY0UCfaho"/>
    <x v="37"/>
    <s v="Asian"/>
    <s v="Biguanides"/>
    <x v="0"/>
    <d v="2020-12-08T00:00:00"/>
    <s v="Biguanides-&gt;SGLT-2 inhibitors-&gt;Biguanides|SGLT-2 inhibitors"/>
  </r>
  <r>
    <s v="XrlYelWUiW2"/>
    <x v="37"/>
    <s v="Māori"/>
    <s v="Biguanides"/>
    <x v="0"/>
    <d v="2024-11-22T00:00:00"/>
    <s v="Biguanides"/>
  </r>
  <r>
    <s v="xSIYCb.WA9I"/>
    <x v="37"/>
    <s v="Asian"/>
    <s v="Biguanides"/>
    <x v="0"/>
    <d v="2022-06-21T00:00:00"/>
    <s v="Biguanides"/>
  </r>
  <r>
    <s v="XvVRzIC5Jso"/>
    <x v="37"/>
    <s v="Other"/>
    <s v="Biguanides"/>
    <x v="0"/>
    <d v="2017-08-17T00:00:00"/>
    <s v="Biguanides"/>
  </r>
  <r>
    <s v="xvkWpgRXJMo"/>
    <x v="37"/>
    <s v="Asian"/>
    <s v="Biguanides"/>
    <x v="0"/>
    <d v="2021-04-12T00:00:00"/>
    <s v="Biguanides-&gt;SGLT-2 inhibitors-&gt;SGLT-2 inhibitors|Sulfonylureas"/>
  </r>
  <r>
    <s v="xUhZckOTalo"/>
    <x v="37"/>
    <s v="Māori"/>
    <s v="Biguanides"/>
    <x v="0"/>
    <d v="2025-12-03T00:00:00"/>
    <s v="Biguanides"/>
  </r>
  <r>
    <s v="XQoTxWX4InI"/>
    <x v="37"/>
    <s v="Māori"/>
    <s v="Biguanides"/>
    <x v="0"/>
    <d v="2023-06-01T00:00:00"/>
    <s v="Biguanides-&gt;Insulin aspart|Insulin isophane-&gt;Insulin aspart"/>
  </r>
  <r>
    <s v="Xm7whU9HRBA"/>
    <x v="37"/>
    <s v="Asian"/>
    <s v="DPP-4 inhibitors|Sulfonylureas"/>
    <x v="0"/>
    <d v="2023-11-16T00:00:00"/>
    <s v="DPP-4 inhibitors|Sulfonylureas-&gt;DPP-4 inhibitors"/>
  </r>
  <r>
    <s v="/1iMfetzAuE"/>
    <x v="37"/>
    <s v="Māori"/>
    <s v="Biguanides"/>
    <x v="0"/>
    <d v="2025-09-26T00:00:00"/>
    <s v="Biguanides"/>
  </r>
  <r>
    <s v=".wCyKJu1sOs"/>
    <x v="37"/>
    <s v="Other"/>
    <s v="Sulfonylureas"/>
    <x v="0"/>
    <d v="2014-08-26T00:00:00"/>
    <s v="Sulfonylureas-&gt;Biguanides|Sulfonylureas-&gt;Biguanides-&gt;DPP-4 inhibitors-&gt;DPP-4 inhibitors|Sulfonylureas-&gt;SGLT-2 inhibitors-&gt;Insulin aspart|Insulin glargine-&gt;Insulin aspart-&gt;Insulin glargine-&gt;GLP-1 agonists-&gt;GLP-1 agonists|Insulin aspart|Insulin glargine-&gt;GLP-1 agonists|Insulin aspart"/>
  </r>
  <r>
    <s v=".tVi1N2pnjg"/>
    <x v="37"/>
    <s v="Asian"/>
    <s v="Biguanides"/>
    <x v="0"/>
    <d v="2014-08-05T00:00:00"/>
    <s v="Biguanides-&gt;SGLT-2 inhibitors-&gt;Biguanides|SGLT-2 inhibitors"/>
  </r>
  <r>
    <s v=".Vj50cuq.UU"/>
    <x v="37"/>
    <s v="Asian"/>
    <s v="Biguanides"/>
    <x v="0"/>
    <d v="2011-02-14T00:00:00"/>
    <s v="Biguanides-&gt;Biguanides|Sulfonylureas-&gt;Sulfonylureas-&gt;DPP-4 inhibitors|Sulfonylureas-&gt;DPP-4 inhibitors"/>
  </r>
  <r>
    <s v=".trnVfSVD6E"/>
    <x v="37"/>
    <s v="Māori"/>
    <s v="Biguanides"/>
    <x v="0"/>
    <d v="2021-05-12T00:00:00"/>
    <s v="Biguanides-&gt;SGLT-2 inhibitors"/>
  </r>
  <r>
    <s v=".S2odGFhoRM"/>
    <x v="37"/>
    <s v="Pacific peoples"/>
    <s v="Biguanides"/>
    <x v="0"/>
    <d v="2016-01-13T00:00:00"/>
    <s v="Biguanides-&gt;Biguanides|Sulfonylureas-&gt;Insulin aspart-&gt;DPP-4 inhibitors|Insulin aspart-&gt;Biguanides|DPP-4 inhibitors|Insulin aspart-&gt;DPP-4 inhibitors|Insulin aspart|SGLT-2 inhibitors-&gt;DPP-4 inhibitors|SGLT-2 inhibitors-&gt;DPP-4 inhibitors|GLP-1 agonists|Insulin aspart-&gt;Biguanides|GLP-1 agonists|Insulin aspart-&gt;GLP-1 agonists|Insulin aspart-&gt;Insulin glargine-&gt;Biguanides|Insulin glargine-&gt;Biguanides|GLP-1 agonists|Insulin glargine-&gt;Biguanides|GLP-1 agonists|Insulin aspart|Insulin glargine-&gt;GLP-1 agonists|Insulin aspart|Insulin glargine-&gt;DPP-4 inhibitors|Insulin aspart|Insulin glargine|SGLT-2 inhibitors"/>
  </r>
  <r>
    <s v="/irLu8FVF3E"/>
    <x v="37"/>
    <s v="Asian"/>
    <s v="DPP-4 inhibitors"/>
    <x v="0"/>
    <d v="2024-02-02T00:00:00"/>
    <s v="DPP-4 inhibitors"/>
  </r>
  <r>
    <s v="/D.W7U9mkTI"/>
    <x v="37"/>
    <s v="Other"/>
    <s v="Biguanides"/>
    <x v="0"/>
    <d v="2013-07-31T00:00:00"/>
    <s v="Biguanides-&gt;Biguanides|Sulfonylureas-&gt;Insulin glargine-&gt;Biguanides|Insulin glargine|Sulfonylureas-&gt;DPP-4 inhibitors-&gt;DPP-4 inhibitors|Sulfonylureas-&gt;DPP-4 inhibitors|Insulin glargine|Sulfonylureas-&gt;Biguanides|DPP-4 inhibitors|Sulfonylureas-&gt;SGLT-2 inhibitors-&gt;DPP-4 inhibitors|SGLT-2 inhibitors|Sulfonylureas-&gt;DPP-4 inhibitors|SGLT-2 inhibitors"/>
  </r>
  <r>
    <s v="/3sHytim9fw"/>
    <x v="37"/>
    <s v="Pacific peoples"/>
    <s v="Biguanides"/>
    <x v="0"/>
    <d v="2023-02-10T00:00:00"/>
    <s v="Biguanides-&gt;DPP-4 inhibitors-&gt;Biguanides|SGLT-2 inhibitors-&gt;Insulin aspart-&gt;DPP-4 inhibitors|Insulin aspart|SGLT-2 inhibitors-&gt;DPP-4 inhibitors|Insulin aspart"/>
  </r>
  <r>
    <s v=".ivYmqyBpCw"/>
    <x v="37"/>
    <s v="Other"/>
    <s v="Biguanides"/>
    <x v="0"/>
    <d v="2019-04-26T00:00:00"/>
    <s v="Biguanides-&gt;Insulin aspart|Insulin glargine-&gt;Biguanides|Insulin aspart|Insulin glargine-&gt;Insulin aspart-&gt;Insulin glargine"/>
  </r>
  <r>
    <s v=".QEUPUpVRSQ"/>
    <x v="37"/>
    <s v="Other"/>
    <s v="Biguanides"/>
    <x v="0"/>
    <d v="2023-06-06T00:00:00"/>
    <s v="Biguanides"/>
  </r>
  <r>
    <s v=".Qz/ogomALA"/>
    <x v="37"/>
    <s v="Other"/>
    <s v="Biguanides"/>
    <x v="0"/>
    <d v="2020-08-11T00:00:00"/>
    <s v="Biguanides"/>
  </r>
  <r>
    <s v=".R76s0GChaE"/>
    <x v="37"/>
    <s v="Asian"/>
    <s v="Biguanides|Sulfonylureas"/>
    <x v="0"/>
    <d v="2011-07-02T00:00:00"/>
    <s v="Biguanides|Sulfonylureas-&gt;Biguanides-&gt;Insulin isophane|Insulin lispro-&gt;Biguanides|Insulin isophane|Insulin lispro-&gt;Insulin isophane-&gt;Biguanides|Insulin isophane with insulin neutral|Insulin lispro-&gt;Insulin lispro-&gt;Insulin isophane with insulin neutral-&gt;Insulin isophane with insulin neutral|Insulin lispro-&gt;Insulin glargine-&gt;Biguanides|Insulin glargine|Insulin lispro-&gt;Insulin glargine|Insulin lispro-&gt;Biguanides|Insulin lispro-&gt;DPP-4 inhibitors|Insulin glargine|Insulin glulisine-&gt;SGLT-2 inhibitors-&gt;DPP-4 inhibitors|Insulin glargine|Insulin glulisine|SGLT-2 inhibitors-&gt;Insulin glulisine|SGLT-2 inhibitors-&gt;Insulin glulisine"/>
  </r>
  <r>
    <s v=".8xuWmVgO.M"/>
    <x v="37"/>
    <s v="Asian"/>
    <s v="Biguanides"/>
    <x v="0"/>
    <d v="2025-04-09T00:00:00"/>
    <s v="Biguanides"/>
  </r>
  <r>
    <s v=".bdp5Z54/Rg"/>
    <x v="37"/>
    <s v="Pacific peoples"/>
    <s v="Sulfonylureas"/>
    <x v="0"/>
    <d v="2015-11-03T00:00:00"/>
    <s v="Sulfonylureas-&gt;SGLT-2 inhibitors|Sulfonylureas"/>
  </r>
  <r>
    <s v=".9f0LLEE4rg"/>
    <x v="37"/>
    <s v="Other"/>
    <s v="Biguanides"/>
    <x v="0"/>
    <d v="2018-10-08T00:00:00"/>
    <s v="Biguanides-&gt;Biguanides|SGLT-2 inhibitors-&gt;SGLT-2 inhibitors"/>
  </r>
  <r>
    <s v=".Ap7SWbgIV6"/>
    <x v="37"/>
    <s v="Other"/>
    <s v="Biguanides"/>
    <x v="0"/>
    <d v="2018-01-31T00:00:00"/>
    <s v="Biguanides"/>
  </r>
  <r>
    <s v=".Chfb0jSzZM"/>
    <x v="37"/>
    <s v="Other"/>
    <s v="Biguanides"/>
    <x v="0"/>
    <d v="2013-06-28T00:00:00"/>
    <s v="Biguanides"/>
  </r>
  <r>
    <s v="5WempD72h6c"/>
    <x v="37"/>
    <s v="Asian"/>
    <s v="Biguanides|DPP-4 inhibitors|Insulin glargine"/>
    <x v="0"/>
    <d v="2022-09-01T00:00:00"/>
    <s v="Biguanides|DPP-4 inhibitors|Insulin glargine-&gt;DPP-4 inhibitors|Insulin glargine"/>
  </r>
  <r>
    <s v="5XU1DXJs/hM"/>
    <x v="37"/>
    <s v="Other"/>
    <s v="Biguanides"/>
    <x v="0"/>
    <d v="2025-11-25T00:00:00"/>
    <s v="Biguanides"/>
  </r>
  <r>
    <s v="6.9GfM17HxU"/>
    <x v="37"/>
    <s v="Asian"/>
    <s v="Biguanides"/>
    <x v="0"/>
    <d v="2015-03-12T00:00:00"/>
    <s v="Biguanides-&gt;DPP-4 inhibitors-&gt;DPP-4 inhibitors|Sulfonylureas-&gt;Biguanides|SGLT-2 inhibitors|Sulfonylureas-&gt;DPP-4 inhibitors|SGLT-2 inhibitors"/>
  </r>
  <r>
    <s v="69SfI7RjoYg"/>
    <x v="37"/>
    <s v="Other"/>
    <s v="Biguanides"/>
    <x v="0"/>
    <d v="2018-06-14T00:00:00"/>
    <s v="Biguanides"/>
  </r>
  <r>
    <s v="5Fnhjs.9CWY"/>
    <x v="37"/>
    <s v="Other"/>
    <s v="Biguanides"/>
    <x v="0"/>
    <d v="2024-01-22T00:00:00"/>
    <s v="Biguanides"/>
  </r>
  <r>
    <s v="5JV0bQFgMqc"/>
    <x v="37"/>
    <s v="Pacific peoples"/>
    <s v="Biguanides|Insulin isophane"/>
    <x v="0"/>
    <d v="2018-02-22T00:00:00"/>
    <s v="Biguanides|Insulin isophane-&gt;Insulin isophane-&gt;Insulin aspart-&gt;Insulin aspart|Insulin isophane-&gt;Biguanides-&gt;Biguanides|DPP-4 inhibitors-&gt;DPP-4 inhibitors|SGLT-2 inhibitors-&gt;SGLT-2 inhibitors-&gt;DPP-4 inhibitors-&gt;DPP-4 inhibitors|SGLT-2 inhibitors|Sulfonylureas"/>
  </r>
  <r>
    <s v="5Kmu.n.loMo"/>
    <x v="37"/>
    <s v="Asian"/>
    <s v="Biguanides"/>
    <x v="0"/>
    <d v="2023-06-09T00:00:00"/>
    <s v="Biguanides"/>
  </r>
  <r>
    <s v="5rFBu.NfQys"/>
    <x v="37"/>
    <s v="Asian"/>
    <s v="Biguanides"/>
    <x v="0"/>
    <d v="2018-05-23T00:00:00"/>
    <s v="Biguanides-&gt;Biguanides|DPP-4 inhibitors-&gt;DPP-4 inhibitors-&gt;DPP-4 inhibitors|Sulfonylureas"/>
  </r>
  <r>
    <s v="5SvYYKiOYqk"/>
    <x v="37"/>
    <s v="Asian"/>
    <s v="Biguanides"/>
    <x v="0"/>
    <d v="2020-10-24T00:00:00"/>
    <s v="Biguanides-&gt;Biguanides|Sulfonylureas"/>
  </r>
  <r>
    <s v="5p/jYs.zlCw"/>
    <x v="37"/>
    <s v="Pacific peoples"/>
    <s v="Biguanides"/>
    <x v="0"/>
    <d v="2024-10-03T00:00:00"/>
    <s v="Biguanides-&gt;Insulin isophane-&gt;Insulin glargine"/>
  </r>
  <r>
    <s v="5ch4a7oprMM"/>
    <x v="37"/>
    <s v="Other"/>
    <s v="Biguanides"/>
    <x v="0"/>
    <d v="2015-12-30T00:00:00"/>
    <s v="Biguanides-&gt;Insulin isophane-&gt;Insulin aspart"/>
  </r>
  <r>
    <s v="5aktDLno/FA"/>
    <x v="37"/>
    <s v="Māori"/>
    <s v="Biguanides"/>
    <x v="0"/>
    <d v="2017-01-06T00:00:00"/>
    <s v="Biguanides"/>
  </r>
  <r>
    <s v="57/h5J8p1MI"/>
    <x v="37"/>
    <s v="Māori"/>
    <s v="Biguanides"/>
    <x v="0"/>
    <d v="2020-02-24T00:00:00"/>
    <s v="Biguanides"/>
  </r>
  <r>
    <s v="55YzdSpHObs"/>
    <x v="37"/>
    <s v="Pacific peoples"/>
    <s v="Biguanides"/>
    <x v="0"/>
    <d v="2015-01-29T00:00:00"/>
    <s v="Biguanides"/>
  </r>
  <r>
    <s v="50bHQwp/7EY"/>
    <x v="37"/>
    <s v="Other"/>
    <s v="Biguanides"/>
    <x v="0"/>
    <d v="2015-12-18T00:00:00"/>
    <s v="Biguanides"/>
  </r>
  <r>
    <s v="50foI6OluAk"/>
    <x v="37"/>
    <s v="Asian"/>
    <s v="Biguanides"/>
    <x v="0"/>
    <d v="2018-06-25T00:00:00"/>
    <s v="Biguanides-&gt;Insulin glargine-&gt;DPP-4 inhibitors-&gt;Biguanides|DPP-4 inhibitors"/>
  </r>
  <r>
    <s v="/qi/hOgrAdQ"/>
    <x v="37"/>
    <s v="Other"/>
    <s v="Biguanides"/>
    <x v="0"/>
    <d v="2017-11-14T00:00:00"/>
    <s v="Biguanides"/>
  </r>
  <r>
    <s v="/Oq34h41Vwk"/>
    <x v="37"/>
    <s v="Other"/>
    <s v="Biguanides"/>
    <x v="0"/>
    <d v="2025-02-05T00:00:00"/>
    <s v="Biguanides"/>
  </r>
  <r>
    <s v="/pNR16YbU7s"/>
    <x v="37"/>
    <s v="Pacific peoples"/>
    <s v="Biguanides"/>
    <x v="0"/>
    <d v="2015-02-20T00:00:00"/>
    <s v="Biguanides-&gt;Biguanides|DPP-4 inhibitors|Insulin aspart-&gt;SGLT-2 inhibitors-&gt;DPP-4 inhibitors-&gt;Biguanides|DPP-4 inhibitors-&gt;Biguanides|DPP-4 inhibitors|Insulin glargine-&gt;Insulin glargine-&gt;Biguanides|Insulin glargine-&gt;DPP-4 inhibitors|Insulin glargine"/>
  </r>
  <r>
    <s v="/jPLXsZ2sJQ"/>
    <x v="37"/>
    <s v="Other"/>
    <s v="Biguanides"/>
    <x v="0"/>
    <d v="2015-05-13T00:00:00"/>
    <s v="Biguanides"/>
  </r>
  <r>
    <s v="/nIkk2AZhFA"/>
    <x v="37"/>
    <s v="Other"/>
    <s v="Biguanides"/>
    <x v="0"/>
    <d v="2021-10-29T00:00:00"/>
    <s v="Biguanides"/>
  </r>
  <r>
    <s v="6D3FdpTWmjc"/>
    <x v="37"/>
    <s v="Asian"/>
    <s v="Biguanides"/>
    <x v="0"/>
    <d v="2023-09-11T00:00:00"/>
    <s v="Biguanides"/>
  </r>
  <r>
    <s v="6DpfoLZZZsA"/>
    <x v="37"/>
    <s v="Asian"/>
    <s v="Sulfonylureas"/>
    <x v="0"/>
    <d v="2012-12-01T00:00:00"/>
    <s v="Sulfonylureas-&gt;Biguanides-&gt;Biguanides|Sulfonylureas-&gt;Biguanides|Sulfonylureas|Thiazolidinedione-&gt;Insulin glargine-&gt;Biguanides|Insulin glargine-&gt;DPP-4 inhibitors|Insulin glargine-&gt;DPP-4 inhibitors"/>
  </r>
  <r>
    <s v="6GCCr4imD6Q"/>
    <x v="37"/>
    <s v="Asian"/>
    <s v="Biguanides"/>
    <x v="0"/>
    <d v="2022-12-08T00:00:00"/>
    <s v="Biguanides-&gt;DPP-4 inhibitors"/>
  </r>
  <r>
    <s v="6feFzs5LGn6"/>
    <x v="37"/>
    <s v="Other"/>
    <s v="Biguanides"/>
    <x v="0"/>
    <d v="2024-07-29T00:00:00"/>
    <s v="Biguanides"/>
  </r>
  <r>
    <s v="6gxQ8DZFP36"/>
    <x v="37"/>
    <s v="Pacific peoples"/>
    <s v="Biguanides"/>
    <x v="0"/>
    <d v="2017-02-07T00:00:00"/>
    <s v="Biguanides-&gt;DPP-4 inhibitors"/>
  </r>
  <r>
    <s v="bE.DE676oPo"/>
    <x v="37"/>
    <s v="Other"/>
    <s v="Biguanides"/>
    <x v="0"/>
    <d v="2018-05-19T00:00:00"/>
    <s v="Biguanides-&gt;Sulfonylureas-&gt;Insulin aspart|Insulin isophane-&gt;Insulin isophane"/>
  </r>
  <r>
    <s v="6neefu4y.6U"/>
    <x v="37"/>
    <s v="Asian"/>
    <s v="Biguanides"/>
    <x v="0"/>
    <d v="2018-12-01T00:00:00"/>
    <s v="Biguanides-&gt;Sulfonylureas-&gt;Biguanides|Sulfonylureas-&gt;DPP-4 inhibitors|Sulfonylureas-&gt;DPP-4 inhibitors"/>
  </r>
  <r>
    <s v="6RTx4L55Hm2"/>
    <x v="37"/>
    <s v="Other"/>
    <s v="Biguanides"/>
    <x v="0"/>
    <d v="2023-11-01T00:00:00"/>
    <s v="Biguanides-&gt;Insulin isophane"/>
  </r>
  <r>
    <s v="bgHyW81CxkQ"/>
    <x v="37"/>
    <s v="Māori"/>
    <s v="Biguanides"/>
    <x v="0"/>
    <d v="2019-11-22T00:00:00"/>
    <s v="Biguanides"/>
  </r>
  <r>
    <s v="Bl/02ZKxn3E"/>
    <x v="37"/>
    <s v="Asian"/>
    <s v="Biguanides"/>
    <x v="0"/>
    <d v="2024-02-08T00:00:00"/>
    <s v="Biguanides-&gt;SGLT-2 inhibitors-&gt;Biguanides|SGLT-2 inhibitors"/>
  </r>
  <r>
    <s v="BjlNlL2QAzo"/>
    <x v="37"/>
    <s v="Asian"/>
    <s v="Biguanides"/>
    <x v="0"/>
    <d v="2024-06-04T00:00:00"/>
    <s v="Biguanides"/>
  </r>
  <r>
    <s v="bpRQF7YIjn2"/>
    <x v="37"/>
    <s v="Other"/>
    <s v="Biguanides"/>
    <x v="0"/>
    <d v="2017-08-21T00:00:00"/>
    <s v="Biguanides"/>
  </r>
  <r>
    <s v="Bpd5elYvEd."/>
    <x v="37"/>
    <s v="Other"/>
    <s v="Biguanides"/>
    <x v="0"/>
    <d v="2017-08-14T00:00:00"/>
    <s v="Biguanides-&gt;SGLT-2 inhibitors-&gt;Biguanides|SGLT-2 inhibitors-&gt;Biguanides|GLP-1 agonists-&gt;GLP-1 agonists"/>
  </r>
  <r>
    <s v="JKwfSuZX4.w"/>
    <x v="37"/>
    <s v="Asian"/>
    <s v="Biguanides"/>
    <x v="0"/>
    <d v="2023-12-01T00:00:00"/>
    <s v="Biguanides"/>
  </r>
  <r>
    <s v="JLNvTqXXayQ"/>
    <x v="37"/>
    <s v="Other"/>
    <s v="Biguanides"/>
    <x v="0"/>
    <d v="2025-09-05T00:00:00"/>
    <s v="Biguanides"/>
  </r>
  <r>
    <s v="JJqay/vPLxw"/>
    <x v="37"/>
    <s v="Asian"/>
    <s v="Biguanides"/>
    <x v="0"/>
    <d v="2024-06-25T00:00:00"/>
    <s v="Biguanides"/>
  </r>
  <r>
    <s v="jovBFLq/BBQ"/>
    <x v="37"/>
    <s v="Māori"/>
    <s v="Biguanides"/>
    <x v="0"/>
    <d v="2022-06-23T00:00:00"/>
    <s v="Biguanides-&gt;Biguanides|SGLT-2 inhibitors-&gt;GLP-1 agonists"/>
  </r>
  <r>
    <s v="jrr1yNy7WQ2"/>
    <x v="37"/>
    <s v="Asian"/>
    <s v="Biguanides|Sulfonylureas"/>
    <x v="0"/>
    <d v="2017-11-21T00:00:00"/>
    <s v="Biguanides|Sulfonylureas-&gt;Biguanides-&gt;DPP-4 inhibitors-&gt;Biguanides|DPP-4 inhibitors-&gt;SGLT-2 inhibitors-&gt;Biguanides|SGLT-2 inhibitors"/>
  </r>
  <r>
    <s v="gNBip6241sU"/>
    <x v="37"/>
    <s v="Pacific peoples"/>
    <s v="Biguanides"/>
    <x v="0"/>
    <d v="2020-02-11T00:00:00"/>
    <s v="Biguanides"/>
  </r>
  <r>
    <s v="GMbZWELomqs"/>
    <x v="37"/>
    <s v="Māori"/>
    <s v="Biguanides|Insulin isophane"/>
    <x v="0"/>
    <d v="2015-04-29T00:00:00"/>
    <s v="Biguanides|Insulin isophane-&gt;Insulin aspart|Insulin isophane-&gt;Biguanides"/>
  </r>
  <r>
    <s v="glYT16Cqch2"/>
    <x v="37"/>
    <s v="Māori"/>
    <s v="Biguanides"/>
    <x v="0"/>
    <d v="2021-07-14T00:00:00"/>
    <s v="Biguanides-&gt;DPP-4 inhibitors|Sulfonylureas-&gt;DPP-4 inhibitors-&gt;DPP-4 inhibitors|SGLT-2 inhibitors|Sulfonylureas-&gt;SGLT-2 inhibitors-&gt;Biguanides|GLP-1 agonists|Sulfonylureas-&gt;Sulfonylureas-&gt;Biguanides|Sulfonylureas-&gt;GLP-1 agonists-&gt;Insulin isophane-&gt;GLP-1 agonists|Insulin isophane-&gt;Biguanides|GLP-1 agonists|Insulin isophane|Sulfonylureas-&gt;Biguanides|GLP-1 agonists|Insulin isophane"/>
  </r>
  <r>
    <s v="Gl1e.U.Y0lQ"/>
    <x v="37"/>
    <s v="Māori"/>
    <s v="Biguanides"/>
    <x v="0"/>
    <d v="2021-06-10T00:00:00"/>
    <s v="Biguanides-&gt;Sulfonylureas-&gt;Biguanides|Sulfonylureas-&gt;Biguanides|SGLT-2 inhibitors|Sulfonylureas-&gt;SGLT-2 inhibitors-&gt;DPP-4 inhibitors|SGLT-2 inhibitors|Sulfonylureas-&gt;DPP-4 inhibitors"/>
  </r>
  <r>
    <s v="guGW75VmNDE"/>
    <x v="37"/>
    <s v="Pacific peoples"/>
    <s v="Biguanides"/>
    <x v="0"/>
    <d v="2025-08-20T00:00:00"/>
    <s v="Biguanides-&gt;GLP-1 agonists"/>
  </r>
  <r>
    <s v="GU/L2EcESa6"/>
    <x v="37"/>
    <s v="Asian"/>
    <s v="Biguanides"/>
    <x v="0"/>
    <d v="2025-05-15T00:00:00"/>
    <s v="Biguanides"/>
  </r>
  <r>
    <s v="GUdloLTQzRw"/>
    <x v="37"/>
    <s v="Asian"/>
    <s v="Biguanides|Sulfonylureas"/>
    <x v="0"/>
    <d v="2018-05-25T00:00:00"/>
    <s v="Biguanides|Sulfonylureas-&gt;Biguanides"/>
  </r>
  <r>
    <s v="GR5iG1wrcEY"/>
    <x v="37"/>
    <s v="Pacific peoples"/>
    <s v="Biguanides"/>
    <x v="0"/>
    <d v="2021-04-30T00:00:00"/>
    <s v="Biguanides-&gt;DPP-4 inhibitors-&gt;Insulin aspart|Insulin isophane-&gt;Insulin isophane-&gt;Biguanides|Insulin aspart|Insulin isophane-&gt;Insulin aspart-&gt;Biguanides|Insulin isophane-&gt;Biguanides|Insulin aspart"/>
  </r>
  <r>
    <s v="GRXRygbbX3Q"/>
    <x v="37"/>
    <s v="Pacific peoples"/>
    <s v="DPP-4 inhibitors|Sulfonylureas"/>
    <x v="0"/>
    <d v="2024-05-21T00:00:00"/>
    <s v="DPP-4 inhibitors|Sulfonylureas-&gt;DPP-4 inhibitors|SGLT-2 inhibitors"/>
  </r>
  <r>
    <s v="gRQF41tiuEs"/>
    <x v="37"/>
    <s v="Asian"/>
    <s v="Biguanides"/>
    <x v="0"/>
    <d v="2016-02-02T00:00:00"/>
    <s v="Biguanides"/>
  </r>
  <r>
    <s v="GpkDVnNtH7Q"/>
    <x v="37"/>
    <s v="Other"/>
    <s v="Biguanides"/>
    <x v="0"/>
    <d v="2012-04-04T00:00:00"/>
    <s v="Biguanides"/>
  </r>
  <r>
    <s v="GQmlOJBIADw"/>
    <x v="37"/>
    <s v="Pacific peoples"/>
    <s v="Biguanides"/>
    <x v="0"/>
    <d v="2014-08-20T00:00:00"/>
    <s v="Biguanides-&gt;SGLT-2 inhibitors-&gt;DPP-4 inhibitors|SGLT-2 inhibitors-&gt;GLP-1 agonists"/>
  </r>
  <r>
    <s v="GFgQq/gSL0s"/>
    <x v="37"/>
    <s v="Asian"/>
    <s v="Biguanides"/>
    <x v="0"/>
    <d v="2024-09-13T00:00:00"/>
    <s v="Biguanides"/>
  </r>
  <r>
    <s v="GFyBsak0meU"/>
    <x v="37"/>
    <s v="Asian"/>
    <s v="DPP-4 inhibitors"/>
    <x v="0"/>
    <d v="2019-03-04T00:00:00"/>
    <s v="DPP-4 inhibitors-&gt;SGLT-2 inhibitors-&gt;DPP-4 inhibitors|SGLT-2 inhibitors"/>
  </r>
  <r>
    <s v="gjXzAzBhIlg"/>
    <x v="37"/>
    <s v="Asian"/>
    <s v="Biguanides"/>
    <x v="0"/>
    <d v="2025-11-20T00:00:00"/>
    <s v="Biguanides"/>
  </r>
  <r>
    <s v="GJWfKLGGXok"/>
    <x v="37"/>
    <s v="Pacific peoples"/>
    <s v="Biguanides"/>
    <x v="0"/>
    <d v="2020-03-07T00:00:00"/>
    <s v="Biguanides-&gt;SGLT-2 inhibitors"/>
  </r>
  <r>
    <s v="GIii/BqpGDU"/>
    <x v="37"/>
    <s v="Pacific peoples"/>
    <s v="DPP-4 inhibitors"/>
    <x v="0"/>
    <d v="2024-07-08T00:00:00"/>
    <s v="DPP-4 inhibitors-&gt;Insulin glargine-&gt;Biguanides|SGLT-2 inhibitors-&gt;Biguanides|Insulin glargine|SGLT-2 inhibitors"/>
  </r>
  <r>
    <s v="GJqVT5144ow"/>
    <x v="37"/>
    <s v="Other"/>
    <s v="Biguanides"/>
    <x v="0"/>
    <d v="2023-11-13T00:00:00"/>
    <s v="Biguanides"/>
  </r>
  <r>
    <s v="gBd5iUhiB7o"/>
    <x v="37"/>
    <s v="Other"/>
    <s v="Biguanides"/>
    <x v="0"/>
    <d v="2025-04-29T00:00:00"/>
    <s v="Biguanides"/>
  </r>
  <r>
    <s v="gBnV4Dhnov2"/>
    <x v="37"/>
    <s v="Asian"/>
    <s v="Sulfonylureas"/>
    <x v="0"/>
    <d v="2012-09-11T00:00:00"/>
    <s v="Sulfonylureas-&gt;Biguanides|Sulfonylureas-&gt;DPP-4 inhibitors|Sulfonylureas-&gt;DPP-4 inhibitors-&gt;DPP-4 inhibitors|SGLT-2 inhibitors-&gt;SGLT-2 inhibitors"/>
  </r>
  <r>
    <s v="G9U7.bWh5wk"/>
    <x v="37"/>
    <s v="Asian"/>
    <s v="Biguanides"/>
    <x v="0"/>
    <d v="2025-04-10T00:00:00"/>
    <s v="Biguanides"/>
  </r>
  <r>
    <s v="g9nte2kdCfs"/>
    <x v="37"/>
    <s v="Other"/>
    <s v="Biguanides"/>
    <x v="0"/>
    <d v="2012-12-21T00:00:00"/>
    <s v="Biguanides-&gt;Sulfonylureas-&gt;Insulin glargine-&gt;Insulin glargine|Sulfonylureas-&gt;GLP-1 agonists-&gt;GLP-1 agonists|Insulin glargine-&gt;GLP-1 agonists|Insulin glargine|Sulfonylureas"/>
  </r>
  <r>
    <s v="gdiJDdxS7jM"/>
    <x v="37"/>
    <s v="Pacific peoples"/>
    <s v="Biguanides"/>
    <x v="0"/>
    <d v="2014-05-14T00:00:00"/>
    <s v="Biguanides-&gt;Biguanides|Sulfonylureas-&gt;Sulfonylureas-&gt;Insulin glargine-&gt;Insulin isophane with insulin neutral-&gt;Biguanides|Insulin isophane with insulin neutral-&gt;SGLT-2 inhibitors-&gt;Insulin isophane with insulin neutral|SGLT-2 inhibitors-&gt;Biguanides|Insulin isophane with insulin neutral|SGLT-2 inhibitors-&gt;DPP-4 inhibitors-&gt;DPP-4 inhibitors|Insulin isophane with insulin neutral-&gt;DPP-4 inhibitors|Insulin isophane with insulin neutral|SGLT-2 inhibitors-&gt;DPP-4 inhibitors|Insulin isophane with insulin neutral|SGLT-2 inhibitors|Thiazolidinedione-&gt;Insulin aspart-&gt;DPP-4 inhibitors|Insulin aspart-&gt;DPP-4 inhibitors|GLP-1 agonists|Insulin aspart-&gt;DPP-4 inhibitors|GLP-1 agonists|SGLT-2 inhibitors-&gt;DPP-4 inhibitors|GLP-1 agonists"/>
  </r>
  <r>
    <s v="gDWNWXFOIeA"/>
    <x v="37"/>
    <s v="Asian"/>
    <s v="Biguanides"/>
    <x v="0"/>
    <d v="2023-11-10T00:00:00"/>
    <s v="Biguanides"/>
  </r>
  <r>
    <s v="GcBI8ZwXF.2"/>
    <x v="37"/>
    <s v="Asian"/>
    <s v="Biguanides"/>
    <x v="0"/>
    <d v="2023-10-31T00:00:00"/>
    <s v="Biguanides"/>
  </r>
  <r>
    <s v="g5v6Himaivs"/>
    <x v="37"/>
    <s v="Other"/>
    <s v="Biguanides"/>
    <x v="0"/>
    <d v="2012-05-28T00:00:00"/>
    <s v="Biguanides"/>
  </r>
  <r>
    <s v="G54poGt9QN."/>
    <x v="37"/>
    <s v="Other"/>
    <s v="Biguanides"/>
    <x v="0"/>
    <d v="2011-08-11T00:00:00"/>
    <s v="Biguanides"/>
  </r>
  <r>
    <s v="g/RppcJL1Wg"/>
    <x v="37"/>
    <s v="Māori"/>
    <s v="Biguanides|Insulin aspart|Insulin isophane"/>
    <x v="0"/>
    <d v="2022-11-01T00:00:00"/>
    <s v="Biguanides|Insulin aspart|Insulin isophane-&gt;Insulin aspart|Insulin isophane-&gt;Biguanides"/>
  </r>
  <r>
    <s v="fZpLFa0TQBI"/>
    <x v="37"/>
    <s v="Other"/>
    <s v="Insulin glargine"/>
    <x v="1"/>
    <d v="2021-09-23T00:00:00"/>
    <s v="Insulin glargine-&gt;Insulin aspart-&gt;Insulin aspart|Insulin glargine-&gt;Biguanides-&gt;DPP-4 inhibitors-&gt;Biguanides|DPP-4 inhibitors-&gt;DPP-4 inhibitors|Insulin aspart|Insulin glargine-&gt;Insulin aspart|Insulin glargine|SGLT-2 inhibitors-&gt;Insulin glargine|SGLT-2 inhibitors"/>
  </r>
  <r>
    <s v="FYLu3S/hCNQ"/>
    <x v="37"/>
    <s v="Pacific peoples"/>
    <s v="Biguanides|Sulfonylureas"/>
    <x v="0"/>
    <d v="2011-04-07T00:00:00"/>
    <s v="Biguanides|Sulfonylureas-&gt;Biguanides-&gt;Sulfonylureas-&gt;Insulin glargine-&gt;Biguanides|Insulin glargine|Sulfonylureas-&gt;Biguanides|Insulin glargine-&gt;DPP-4 inhibitors|Sulfonylureas-&gt;DPP-4 inhibitors-&gt;DPP-4 inhibitors|Insulin glargine|Sulfonylureas-&gt;DPP-4 inhibitors|Insulin glargine-&gt;Insulin glargine|Sulfonylureas-&gt;DPP-4 inhibitors|Insulin glargine|SGLT-2 inhibitors-&gt;SGLT-2 inhibitors-&gt;DPP-4 inhibitors|GLP-1 agonists|Insulin glargine|Sulfonylureas-&gt;GLP-1 agonists-&gt;DPP-4 inhibitors|GLP-1 agonists|Insulin glargine-&gt;DPP-4 inhibitors|GLP-1 agonists-&gt;Biguanides|Insulin aspart-&gt;Insulin aspart-&gt;Biguanides|GLP-1 agonists|Insulin aspart-&gt;GLP-1 agonists|Insulin aspart"/>
  </r>
  <r>
    <s v="D7U9NndnDDo"/>
    <x v="37"/>
    <s v="Other"/>
    <s v="Biguanides"/>
    <x v="0"/>
    <d v="2013-05-06T00:00:00"/>
    <s v="Biguanides-&gt;Sulfonylureas-&gt;Biguanides|Sulfonylureas"/>
  </r>
  <r>
    <s v="d2lqHcB7wRk"/>
    <x v="37"/>
    <s v="Asian"/>
    <s v="Biguanides"/>
    <x v="0"/>
    <d v="2020-05-01T00:00:00"/>
    <s v="Biguanides"/>
  </r>
  <r>
    <s v="D62b7HKFUYQ"/>
    <x v="37"/>
    <s v="Pacific peoples"/>
    <s v="Biguanides"/>
    <x v="0"/>
    <d v="2024-09-13T00:00:00"/>
    <s v="Biguanides-&gt;Biguanides|SGLT-2 inhibitors"/>
  </r>
  <r>
    <s v="d5M6QKSlCNI"/>
    <x v="37"/>
    <s v="Other"/>
    <s v="Biguanides"/>
    <x v="0"/>
    <d v="2014-04-12T00:00:00"/>
    <s v="Biguanides"/>
  </r>
  <r>
    <s v="d55pahxTj0w"/>
    <x v="37"/>
    <s v="Other"/>
    <s v="Biguanides"/>
    <x v="0"/>
    <d v="2017-06-29T00:00:00"/>
    <s v="Biguanides"/>
  </r>
  <r>
    <s v="D4WGkGufMDU"/>
    <x v="37"/>
    <s v="Māori"/>
    <s v="Biguanides"/>
    <x v="0"/>
    <d v="2011-12-01T00:00:00"/>
    <s v="Biguanides-&gt;DPP-4 inhibitors|Sulfonylureas-&gt;DPP-4 inhibitors-&gt;DPP-4 inhibitors|SGLT-2 inhibitors-&gt;DPP-4 inhibitors|SGLT-2 inhibitors|Sulfonylureas"/>
  </r>
  <r>
    <s v="8pp2kqL5cso"/>
    <x v="37"/>
    <s v="Asian"/>
    <s v="Biguanides"/>
    <x v="0"/>
    <d v="2013-04-30T00:00:00"/>
    <s v="Biguanides-&gt;DPP-4 inhibitors"/>
  </r>
  <r>
    <s v="CaxkbWvo3C."/>
    <x v="37"/>
    <s v="Māori"/>
    <s v="Biguanides"/>
    <x v="0"/>
    <d v="2020-01-06T00:00:00"/>
    <s v="Biguanides-&gt;DPP-4 inhibitors"/>
  </r>
  <r>
    <s v="cBkEfYaBMxs"/>
    <x v="37"/>
    <s v="Other"/>
    <s v="Biguanides"/>
    <x v="0"/>
    <d v="2017-11-03T00:00:00"/>
    <s v="Biguanides-&gt;DPP-4 inhibitors"/>
  </r>
  <r>
    <s v="8K9Vl/zueGw"/>
    <x v="37"/>
    <s v="Pacific peoples"/>
    <s v="SGLT-2 inhibitors"/>
    <x v="0"/>
    <d v="2024-07-17T00:00:00"/>
    <s v="SGLT-2 inhibitors"/>
  </r>
  <r>
    <s v="8JRgYh/X.Bw"/>
    <x v="37"/>
    <s v="Other"/>
    <s v="Biguanides"/>
    <x v="0"/>
    <d v="2021-03-11T00:00:00"/>
    <s v="Biguanides"/>
  </r>
  <r>
    <s v="8HU6pgC7GBI"/>
    <x v="37"/>
    <s v="Asian"/>
    <s v="Biguanides"/>
    <x v="0"/>
    <d v="2023-09-06T00:00:00"/>
    <s v="Biguanides-&gt;DPP-4 inhibitors-&gt;DPP-4 inhibitors|SGLT-2 inhibitors"/>
  </r>
  <r>
    <s v="8eunVCHwB0Y"/>
    <x v="37"/>
    <s v="Pacific peoples"/>
    <s v="Biguanides"/>
    <x v="0"/>
    <d v="2013-05-17T00:00:00"/>
    <s v="Biguanides-&gt;Biguanides|Sulfonylureas-&gt;DPP-4 inhibitors|Sulfonylureas-&gt;DPP-4 inhibitors-&gt;DPP-4 inhibitors|SGLT-2 inhibitors-&gt;SGLT-2 inhibitors"/>
  </r>
  <r>
    <s v="8gQmgT.J3m."/>
    <x v="37"/>
    <s v="Other"/>
    <s v="Biguanides"/>
    <x v="0"/>
    <d v="2020-01-29T00:00:00"/>
    <s v="Biguanides"/>
  </r>
  <r>
    <s v="8FInVGPTDkM"/>
    <x v="37"/>
    <s v="Other"/>
    <s v="Insulin glargine"/>
    <x v="1"/>
    <d v="2017-10-11T00:00:00"/>
    <s v="Insulin glargine-&gt;Biguanides-&gt;Biguanides|Sulfonylureas-&gt;DPP-4 inhibitors-&gt;DPP-4 inhibitors|Sulfonylureas-&gt;DPP-4 inhibitors|SGLT-2 inhibitors|Sulfonylureas-&gt;SGLT-2 inhibitors|Sulfonylureas-&gt;Biguanides|Insulin glargine|SGLT-2 inhibitors-&gt;Biguanides|Insulin aspart|Insulin glargine"/>
  </r>
  <r>
    <s v="8CIq2sPhilk"/>
    <x v="37"/>
    <s v="Pacific peoples"/>
    <s v="Biguanides"/>
    <x v="0"/>
    <d v="2018-10-24T00:00:00"/>
    <s v="Biguanides"/>
  </r>
  <r>
    <s v="7Vpp.CzxTeI"/>
    <x v="37"/>
    <s v="Asian"/>
    <s v="Biguanides"/>
    <x v="0"/>
    <d v="2022-06-16T00:00:00"/>
    <s v="Biguanides"/>
  </r>
  <r>
    <s v="7ldSKTdxt/2"/>
    <x v="37"/>
    <s v="Asian"/>
    <s v="Biguanides|SGLT-2 inhibitors"/>
    <x v="0"/>
    <d v="2024-10-12T00:00:00"/>
    <s v="Biguanides|SGLT-2 inhibitors-&gt;Biguanides|DPP-4 inhibitors|SGLT-2 inhibitors"/>
  </r>
  <r>
    <s v="7jtBkXzoBvM"/>
    <x v="37"/>
    <s v="Other"/>
    <s v="Biguanides"/>
    <x v="0"/>
    <d v="2012-05-03T00:00:00"/>
    <s v="Biguanides-&gt;Insulin isophane-&gt;Biguanides|Insulin isophane-&gt;DPP-4 inhibitors|Insulin glargine-&gt;Biguanides|DPP-4 inhibitors|Insulin glargine-&gt;DPP-4 inhibitors-&gt;SGLT-2 inhibitors-&gt;Biguanides|SGLT-2 inhibitors-&gt;DPP-4 inhibitors|SGLT-2 inhibitors"/>
  </r>
  <r>
    <s v="7jYO7GXLdb2"/>
    <x v="37"/>
    <s v="Other"/>
    <s v="Biguanides"/>
    <x v="0"/>
    <d v="2014-02-11T00:00:00"/>
    <s v="Biguanides"/>
  </r>
  <r>
    <s v="83PLJ7O2ae2"/>
    <x v="37"/>
    <s v="Other"/>
    <s v="Biguanides"/>
    <x v="0"/>
    <d v="2013-10-08T00:00:00"/>
    <s v="Biguanides-&gt;Sulfonylureas-&gt;Insulin glargine-&gt;Biguanides|Insulin glargine-&gt;Biguanides|Insulin aspart-&gt;Insulin aspart-&gt;Insulin isophane|SGLT-2 inhibitors-&gt;Insulin isophane-&gt;SGLT-2 inhibitors-&gt;DPP-4 inhibitors|Insulin isophane|SGLT-2 inhibitors-&gt;DPP-4 inhibitors|Insulin isophane"/>
  </r>
  <r>
    <s v="84fl70O.WF."/>
    <x v="37"/>
    <s v="Asian"/>
    <s v="Biguanides"/>
    <x v="0"/>
    <d v="2012-12-13T00:00:00"/>
    <s v="Biguanides"/>
  </r>
  <r>
    <s v="CGB2682N1Go"/>
    <x v="37"/>
    <s v="Asian"/>
    <s v="Biguanides|Sulfonylureas"/>
    <x v="0"/>
    <d v="2019-06-12T00:00:00"/>
    <s v="Biguanides|Sulfonylureas-&gt;Biguanides-&gt;Biguanides|SGLT-2 inhibitors-&gt;SGLT-2 inhibitors"/>
  </r>
  <r>
    <s v="CGnx96JupLo"/>
    <x v="37"/>
    <s v="Asian"/>
    <s v="SGLT-2 inhibitors"/>
    <x v="0"/>
    <d v="2025-08-06T00:00:00"/>
    <s v="SGLT-2 inhibitors-&gt;Insulin aspart-&gt;Insulin aspart|SGLT-2 inhibitors"/>
  </r>
  <r>
    <s v="CFbHeneNmHI"/>
    <x v="37"/>
    <s v="Asian"/>
    <s v="Biguanides"/>
    <x v="0"/>
    <d v="2013-03-27T00:00:00"/>
    <s v="Biguanides"/>
  </r>
  <r>
    <s v="CF05aFVIcm."/>
    <x v="37"/>
    <s v="Pacific peoples"/>
    <s v="DPP-4 inhibitors"/>
    <x v="0"/>
    <d v="2022-05-23T00:00:00"/>
    <s v="DPP-4 inhibitors-&gt;Biguanides|DPP-4 inhibitors-&gt;DPP-4 inhibitors|SGLT-2 inhibitors"/>
  </r>
  <r>
    <s v="cEcpf62NWMQ"/>
    <x v="37"/>
    <s v="Pacific peoples"/>
    <s v="Biguanides"/>
    <x v="0"/>
    <d v="2018-08-18T00:00:00"/>
    <s v="Biguanides-&gt;DPP-4 inhibitors-&gt;SGLT-2 inhibitors-&gt;DPP-4 inhibitors|SGLT-2 inhibitors-&gt;DPP-4 inhibitors|SGLT-2 inhibitors|Sulfonylureas-&gt;DPP-4 inhibitors|Sulfonylureas-&gt;Biguanides|GLP-1 agonists|Sulfonylureas-&gt;GLP-1 agonists"/>
  </r>
  <r>
    <s v="cKa3PaEopHs"/>
    <x v="37"/>
    <s v="Asian"/>
    <s v="Biguanides"/>
    <x v="0"/>
    <d v="2024-05-27T00:00:00"/>
    <s v="Biguanides"/>
  </r>
  <r>
    <s v="CKuiHAhhWLA"/>
    <x v="37"/>
    <s v="Other"/>
    <s v="Biguanides"/>
    <x v="0"/>
    <d v="2014-07-08T00:00:00"/>
    <s v="Biguanides"/>
  </r>
  <r>
    <s v="cJC.3c.xJ8A"/>
    <x v="37"/>
    <s v="Asian"/>
    <s v="Biguanides"/>
    <x v="0"/>
    <d v="2018-11-29T00:00:00"/>
    <s v="Biguanides"/>
  </r>
  <r>
    <s v="CjCF5MnErtc"/>
    <x v="37"/>
    <s v="Māori"/>
    <s v="Biguanides"/>
    <x v="0"/>
    <d v="2024-09-10T00:00:00"/>
    <s v="Biguanides-&gt;GLP-1 agonists-&gt;Biguanides|GLP-1 agonists"/>
  </r>
  <r>
    <s v="cNfgiOvetB6"/>
    <x v="37"/>
    <s v="Asian"/>
    <s v="Biguanides"/>
    <x v="0"/>
    <d v="2023-05-24T00:00:00"/>
    <s v="Biguanides"/>
  </r>
  <r>
    <s v="CMzhe7b4otI"/>
    <x v="37"/>
    <s v="Asian"/>
    <s v="Biguanides|Sulfonylureas"/>
    <x v="0"/>
    <d v="2013-01-11T00:00:00"/>
    <s v="Biguanides|Sulfonylureas"/>
  </r>
  <r>
    <s v="CY2vbnLywOw"/>
    <x v="37"/>
    <s v="Pacific peoples"/>
    <s v="Biguanides|Sulfonylureas"/>
    <x v="0"/>
    <d v="2012-07-13T00:00:00"/>
    <s v="Biguanides|Sulfonylureas"/>
  </r>
  <r>
    <s v="cwWOeF96Xhk"/>
    <x v="37"/>
    <s v="Asian"/>
    <s v="Biguanides"/>
    <x v="0"/>
    <d v="2024-02-29T00:00:00"/>
    <s v="Biguanides"/>
  </r>
  <r>
    <s v="CxTcN3uoG32"/>
    <x v="37"/>
    <s v="Other"/>
    <s v="Biguanides"/>
    <x v="0"/>
    <d v="2022-04-21T00:00:00"/>
    <s v="Biguanides-&gt;Biguanides|DPP-4 inhibitors-&gt;Biguanides|SGLT-2 inhibitors-&gt;SGLT-2 inhibitors-&gt;Sulfonylureas-&gt;Biguanides|SGLT-2 inhibitors|Sulfonylureas"/>
  </r>
  <r>
    <s v="CvQlFFEif.2"/>
    <x v="37"/>
    <s v="Māori"/>
    <s v="Biguanides"/>
    <x v="0"/>
    <d v="2018-09-03T00:00:00"/>
    <s v="Biguanides-&gt;Insulin aspart|Insulin glargine-&gt;Biguanides|Sulfonylureas-&gt;Biguanides|Insulin aspart|Insulin glargine|Sulfonylureas-&gt;Insulin aspart|Insulin glargine|Sulfonylureas-&gt;Biguanides|Insulin aspart|Insulin glargine|SGLT-2 inhibitors"/>
  </r>
  <r>
    <s v="CvIAXt60iTg"/>
    <x v="37"/>
    <s v="Pacific peoples"/>
    <s v="Biguanides"/>
    <x v="0"/>
    <d v="2024-06-20T00:00:00"/>
    <s v="Biguanides-&gt;Insulin isophane"/>
  </r>
  <r>
    <s v="CU1lPWsePms"/>
    <x v="37"/>
    <s v="Pacific peoples"/>
    <s v="Insulin isophane"/>
    <x v="1"/>
    <d v="2021-03-31T00:00:00"/>
    <s v="Insulin isophane-&gt;Biguanides|Insulin isophane-&gt;Biguanides"/>
  </r>
  <r>
    <s v="csdj.jes9eE"/>
    <x v="37"/>
    <s v="Other"/>
    <s v="Biguanides"/>
    <x v="0"/>
    <d v="2023-11-15T00:00:00"/>
    <s v="Biguanides"/>
  </r>
  <r>
    <s v="CTv0hzXXUBk"/>
    <x v="37"/>
    <s v="Pacific peoples"/>
    <s v="Biguanides"/>
    <x v="0"/>
    <d v="2020-11-21T00:00:00"/>
    <s v="Biguanides-&gt;DPP-4 inhibitors-&gt;DPP-4 inhibitors|SGLT-2 inhibitors"/>
  </r>
  <r>
    <s v="jUoAD.I2sm6"/>
    <x v="37"/>
    <s v="Pacific peoples"/>
    <s v="Biguanides|Sulfonylureas"/>
    <x v="0"/>
    <d v="2011-08-08T00:00:00"/>
    <s v="Biguanides|Sulfonylureas-&gt;SGLT-2 inhibitors"/>
  </r>
  <r>
    <s v="K4LPtirBvnA"/>
    <x v="37"/>
    <s v="Other"/>
    <s v="Biguanides"/>
    <x v="0"/>
    <d v="2017-02-08T00:00:00"/>
    <s v="Biguanides"/>
  </r>
  <r>
    <s v="K4nEVcWzP.o"/>
    <x v="37"/>
    <s v="Other"/>
    <s v="Biguanides"/>
    <x v="0"/>
    <d v="2022-08-16T00:00:00"/>
    <s v="Biguanides"/>
  </r>
  <r>
    <s v="K35rO4T1A76"/>
    <x v="37"/>
    <s v="Asian"/>
    <s v="Biguanides"/>
    <x v="0"/>
    <d v="2021-09-07T00:00:00"/>
    <s v="Biguanides"/>
  </r>
  <r>
    <s v="k1ZRic3epZI"/>
    <x v="37"/>
    <s v="Asian"/>
    <s v="Biguanides"/>
    <x v="0"/>
    <d v="2023-07-26T00:00:00"/>
    <s v="Biguanides"/>
  </r>
  <r>
    <s v="jZ8g7XVN8Ew"/>
    <x v="37"/>
    <s v="Pacific peoples"/>
    <s v="Biguanides"/>
    <x v="0"/>
    <d v="2021-10-24T00:00:00"/>
    <s v="Biguanides"/>
  </r>
  <r>
    <s v="jZza5KMlcUI"/>
    <x v="37"/>
    <s v="Asian"/>
    <s v="Biguanides"/>
    <x v="0"/>
    <d v="2022-07-29T00:00:00"/>
    <s v="Biguanides-&gt;Insulin aspart-&gt;Insulin isophane"/>
  </r>
  <r>
    <s v="kBhtIyH4MpY"/>
    <x v="37"/>
    <s v="Asian"/>
    <s v="Biguanides"/>
    <x v="0"/>
    <d v="2018-09-17T00:00:00"/>
    <s v="Biguanides-&gt;Biguanides|Insulin isophane-&gt;Insulin isophane-&gt;DPP-4 inhibitors"/>
  </r>
  <r>
    <s v="KD50CQtbJXM"/>
    <x v="37"/>
    <s v="Māori"/>
    <s v="Biguanides"/>
    <x v="0"/>
    <d v="2024-07-25T00:00:00"/>
    <s v="Biguanides"/>
  </r>
  <r>
    <s v="kcve2eCg/YU"/>
    <x v="37"/>
    <s v="Other"/>
    <s v="Biguanides"/>
    <x v="0"/>
    <d v="2021-06-21T00:00:00"/>
    <s v="Biguanides-&gt;DPP-4 inhibitors-&gt;Biguanides|DPP-4 inhibitors"/>
  </r>
  <r>
    <s v="K5Q7ksMWMlA"/>
    <x v="37"/>
    <s v="Asian"/>
    <s v="Biguanides"/>
    <x v="0"/>
    <d v="2018-04-04T00:00:00"/>
    <s v="Biguanides-&gt;Sulfonylureas-&gt;Biguanides|Sulfonylureas-&gt;DPP-4 inhibitors"/>
  </r>
  <r>
    <s v="k6dnfLR/97U"/>
    <x v="37"/>
    <s v="Asian"/>
    <s v="Biguanides"/>
    <x v="0"/>
    <d v="2020-01-13T00:00:00"/>
    <s v="Biguanides-&gt;Insulin isophane"/>
  </r>
  <r>
    <s v="NGLBWIuf9Gw"/>
    <x v="37"/>
    <s v="Māori"/>
    <s v="Biguanides"/>
    <x v="0"/>
    <d v="2015-12-30T00:00:00"/>
    <s v="Biguanides"/>
  </r>
  <r>
    <s v="neYLv25yCx6"/>
    <x v="37"/>
    <s v="Asian"/>
    <s v="Biguanides"/>
    <x v="0"/>
    <d v="2017-12-29T00:00:00"/>
    <s v="Biguanides-&gt;Biguanides|DPP-4 inhibitors-&gt;DPP-4 inhibitors-&gt;DPP-4 inhibitors|SGLT-2 inhibitors-&gt;Biguanides|DPP-4 inhibitors|SGLT-2 inhibitors"/>
  </r>
  <r>
    <s v="nCr8iR0iaM6"/>
    <x v="37"/>
    <s v="Other"/>
    <s v="Biguanides"/>
    <x v="0"/>
    <d v="2017-07-26T00:00:00"/>
    <s v="Biguanides-&gt;Sulfonylureas-&gt;DPP-4 inhibitors"/>
  </r>
  <r>
    <s v="NBvCV.N34NQ"/>
    <x v="37"/>
    <s v="Pacific peoples"/>
    <s v="Insulin aspart|Insulin isophane"/>
    <x v="1"/>
    <d v="2019-04-06T00:00:00"/>
    <s v="Insulin aspart|Insulin isophane-&gt;Biguanides-&gt;Sulfonylureas-&gt;SGLT-2 inhibitors-&gt;Biguanides|Sulfonylureas-&gt;Biguanides|SGLT-2 inhibitors|Sulfonylureas-&gt;DPP-4 inhibitors|Thiazolidinedione-&gt;DPP-4 inhibitors-&gt;DPP-4 inhibitors|SGLT-2 inhibitors|Thiazolidinedione-&gt;Thiazolidinedione-&gt;DPP-4 inhibitors|SGLT-2 inhibitors-&gt;SGLT-2 inhibitors|Thiazolidinedione"/>
  </r>
  <r>
    <s v="N/clUKjncog"/>
    <x v="37"/>
    <s v="Other"/>
    <s v="Biguanides"/>
    <x v="0"/>
    <d v="2024-07-23T00:00:00"/>
    <s v="Biguanides"/>
  </r>
  <r>
    <s v="nAGTo9srt2c"/>
    <x v="37"/>
    <s v="Asian"/>
    <s v="Biguanides"/>
    <x v="0"/>
    <d v="2024-09-19T00:00:00"/>
    <s v="Biguanides"/>
  </r>
  <r>
    <s v="N8RtmJftUQI"/>
    <x v="37"/>
    <s v="Māori"/>
    <s v="Biguanides"/>
    <x v="0"/>
    <d v="2022-08-16T00:00:00"/>
    <s v="Biguanides-&gt;SGLT-2 inhibitors"/>
  </r>
  <r>
    <s v="nllnceWD9Tc"/>
    <x v="37"/>
    <s v="Asian"/>
    <s v="Biguanides"/>
    <x v="0"/>
    <d v="2018-01-30T00:00:00"/>
    <s v="Biguanides"/>
  </r>
  <r>
    <s v="NMArbDYxM2w"/>
    <x v="37"/>
    <s v="Other"/>
    <s v="Biguanides"/>
    <x v="0"/>
    <d v="2011-07-19T00:00:00"/>
    <s v="Biguanides-&gt;Biguanides|Sulfonylureas-&gt;Sulfonylureas-&gt;DPP-4 inhibitors-&gt;DPP-4 inhibitors|Sulfonylureas-&gt;SGLT-2 inhibitors-&gt;DPP-4 inhibitors|SGLT-2 inhibitors-&gt;SGLT-2 inhibitors|Sulfonylureas-&gt;DPP-4 inhibitors|SGLT-2 inhibitors|Sulfonylureas"/>
  </r>
  <r>
    <s v="nkm9vCa6Oz."/>
    <x v="37"/>
    <s v="Asian"/>
    <s v="Biguanides"/>
    <x v="0"/>
    <d v="2016-09-30T00:00:00"/>
    <s v="Biguanides-&gt;Insulin aspart-&gt;Insulin aspart|Insulin isophane"/>
  </r>
  <r>
    <s v="nikuislqBiM"/>
    <x v="37"/>
    <s v="Other"/>
    <s v="Biguanides"/>
    <x v="0"/>
    <d v="2019-01-16T00:00:00"/>
    <s v="Biguanides-&gt;DPP-4 inhibitors"/>
  </r>
  <r>
    <s v="nquQcCUU61s"/>
    <x v="37"/>
    <s v="Other"/>
    <s v="Biguanides"/>
    <x v="0"/>
    <d v="2025-10-02T00:00:00"/>
    <s v="Biguanides"/>
  </r>
  <r>
    <s v="NqW5zeBbhEo"/>
    <x v="37"/>
    <s v="Māori"/>
    <s v="Biguanides"/>
    <x v="0"/>
    <d v="2014-10-09T00:00:00"/>
    <s v="Biguanides"/>
  </r>
  <r>
    <s v="nPJHe9/DJWs"/>
    <x v="37"/>
    <s v="Asian"/>
    <s v="Biguanides"/>
    <x v="0"/>
    <d v="2025-06-03T00:00:00"/>
    <s v="Biguanides"/>
  </r>
  <r>
    <s v="NoHa815wdXg"/>
    <x v="37"/>
    <s v="Other"/>
    <s v="Biguanides"/>
    <x v="0"/>
    <d v="2025-06-04T00:00:00"/>
    <s v="Biguanides"/>
  </r>
  <r>
    <s v="NO0/JEbk9Yc"/>
    <x v="37"/>
    <s v="Asian"/>
    <s v="Biguanides"/>
    <x v="0"/>
    <d v="2024-11-21T00:00:00"/>
    <s v="Biguanides"/>
  </r>
  <r>
    <s v="xGd5FeS0ngk"/>
    <x v="37"/>
    <s v="Other"/>
    <s v="Biguanides"/>
    <x v="0"/>
    <d v="2025-01-17T00:00:00"/>
    <s v="Biguanides"/>
  </r>
  <r>
    <s v="XfqtdSAZIXM"/>
    <x v="37"/>
    <s v="Other"/>
    <s v="Biguanides|Insulin isophane"/>
    <x v="0"/>
    <d v="2020-11-17T00:00:00"/>
    <s v="Biguanides|Insulin isophane-&gt;Insulin isophane"/>
  </r>
  <r>
    <s v="rstVgMeUtBA"/>
    <x v="37"/>
    <s v="Pacific peoples"/>
    <s v="Biguanides"/>
    <x v="0"/>
    <d v="2011-05-31T00:00:00"/>
    <s v="Biguanides"/>
  </r>
  <r>
    <s v="rtcT7HWMbCQ"/>
    <x v="37"/>
    <s v="Asian"/>
    <s v="Biguanides"/>
    <x v="0"/>
    <d v="2013-02-25T00:00:00"/>
    <s v="Biguanides"/>
  </r>
  <r>
    <s v="RfYv7BagCQY"/>
    <x v="37"/>
    <s v="Other"/>
    <s v="Biguanides"/>
    <x v="0"/>
    <d v="2018-07-17T00:00:00"/>
    <s v="Biguanides"/>
  </r>
  <r>
    <s v="RiRkpoA4xOE"/>
    <x v="37"/>
    <s v="Māori"/>
    <s v="Biguanides"/>
    <x v="0"/>
    <d v="2014-10-30T00:00:00"/>
    <s v="Biguanides-&gt;Biguanides|Sulfonylureas-&gt;Sulfonylureas-&gt;DPP-4 inhibitors|Sulfonylureas-&gt;DPP-4 inhibitors|SGLT-2 inhibitors|Sulfonylureas"/>
  </r>
  <r>
    <s v="rIbCbImYwLI"/>
    <x v="37"/>
    <s v="Asian"/>
    <s v="Biguanides"/>
    <x v="0"/>
    <d v="2020-05-11T00:00:00"/>
    <s v="Biguanides-&gt;GLP-1 agonists-&gt;Biguanides|GLP-1 agonists-&gt;DPP-4 inhibitors-&gt;DPP-4 inhibitors|GLP-1 agonists"/>
  </r>
  <r>
    <s v="rj2DPnzbN3o"/>
    <x v="37"/>
    <s v="Asian"/>
    <s v="Biguanides"/>
    <x v="0"/>
    <d v="2011-09-29T00:00:00"/>
    <s v="Biguanides-&gt;Insulin glargine-&gt;Insulin aspart|Insulin isophane-&gt;Insulin isophane-&gt;Sulfonylureas-&gt;Insulin aspart-&gt;Biguanides|Insulin isophane-&gt;DPP-4 inhibitors|Insulin isophane-&gt;DPP-4 inhibitors-&gt;DPP-4 inhibitors|Insulin glargine"/>
  </r>
  <r>
    <s v="RoHnAvUcM82"/>
    <x v="37"/>
    <s v="Other"/>
    <s v="Biguanides"/>
    <x v="0"/>
    <d v="2017-12-13T00:00:00"/>
    <s v="Biguanides"/>
  </r>
  <r>
    <s v="Ro25ENMkSTQ"/>
    <x v="37"/>
    <s v="Asian"/>
    <s v="Biguanides"/>
    <x v="0"/>
    <d v="2025-04-07T00:00:00"/>
    <s v="Biguanides"/>
  </r>
  <r>
    <s v="RQmK6WQPN.c"/>
    <x v="37"/>
    <s v="Māori"/>
    <s v="Biguanides"/>
    <x v="0"/>
    <d v="2023-08-17T00:00:00"/>
    <s v="Biguanides"/>
  </r>
  <r>
    <s v="nSxsKgqoJB."/>
    <x v="37"/>
    <s v="Māori"/>
    <s v="Biguanides"/>
    <x v="0"/>
    <d v="2016-02-23T00:00:00"/>
    <s v="Biguanides-&gt;Biguanides|DPP-4 inhibitors-&gt;DPP-4 inhibitors-&gt;DPP-4 inhibitors|SGLT-2 inhibitors-&gt;Biguanides|GLP-1 agonists-&gt;GLP-1 agonists"/>
  </r>
  <r>
    <s v="nt747SkcIdE"/>
    <x v="37"/>
    <s v="Other"/>
    <s v="Biguanides"/>
    <x v="0"/>
    <d v="2015-10-06T00:00:00"/>
    <s v="Biguanides"/>
  </r>
  <r>
    <s v="nucaCOLE.B6"/>
    <x v="37"/>
    <s v="Other"/>
    <s v="Biguanides"/>
    <x v="0"/>
    <d v="2011-08-12T00:00:00"/>
    <s v="Biguanides-&gt;Biguanides|Sulfonylureas-&gt;Sulfonylureas"/>
  </r>
  <r>
    <s v="nuiPcbU5GmM"/>
    <x v="37"/>
    <s v="Māori"/>
    <s v="Biguanides"/>
    <x v="0"/>
    <d v="2012-08-16T00:00:00"/>
    <s v="Biguanides"/>
  </r>
  <r>
    <s v="nup8uvjnJ7M"/>
    <x v="37"/>
    <s v="Other"/>
    <s v="Biguanides"/>
    <x v="0"/>
    <d v="2013-03-22T00:00:00"/>
    <s v="Biguanides"/>
  </r>
  <r>
    <s v="nUUp9fmgfpg"/>
    <x v="37"/>
    <s v="Other"/>
    <s v="Biguanides"/>
    <x v="0"/>
    <d v="2019-07-15T00:00:00"/>
    <s v="Biguanides"/>
  </r>
  <r>
    <s v="NW3Et7BRAg."/>
    <x v="37"/>
    <s v="Māori"/>
    <s v="Biguanides"/>
    <x v="0"/>
    <d v="2016-03-11T00:00:00"/>
    <s v="Biguanides"/>
  </r>
  <r>
    <s v="R5tw0OLIKR2"/>
    <x v="37"/>
    <s v="Pacific peoples"/>
    <s v="Biguanides"/>
    <x v="0"/>
    <d v="2021-08-03T00:00:00"/>
    <s v="Biguanides"/>
  </r>
  <r>
    <s v="qy70b11MkCs"/>
    <x v="37"/>
    <s v="Asian"/>
    <s v="Biguanides"/>
    <x v="0"/>
    <d v="2025-08-18T00:00:00"/>
    <s v="Biguanides-&gt;Insulin glargine-&gt;Biguanides|Insulin glargine"/>
  </r>
  <r>
    <s v="r.gEkaoJZOg"/>
    <x v="37"/>
    <s v="Pacific peoples"/>
    <s v="Biguanides"/>
    <x v="0"/>
    <d v="2025-08-28T00:00:00"/>
    <s v="Biguanides-&gt;SGLT-2 inhibitors"/>
  </r>
  <r>
    <s v="r1WKMnC48/2"/>
    <x v="37"/>
    <s v="Pacific peoples"/>
    <s v="Biguanides"/>
    <x v="0"/>
    <d v="2023-03-31T00:00:00"/>
    <s v="Biguanides"/>
  </r>
  <r>
    <s v="R3t.cmqK0j."/>
    <x v="37"/>
    <s v="Other"/>
    <s v="Biguanides"/>
    <x v="0"/>
    <d v="2014-08-30T00:00:00"/>
    <s v="Biguanides"/>
  </r>
  <r>
    <s v="lPM.tk/3DOM"/>
    <x v="37"/>
    <s v="Other"/>
    <s v="Biguanides"/>
    <x v="0"/>
    <d v="2012-01-13T00:00:00"/>
    <s v="Biguanides-&gt;Insulin isophane-&gt;Insulin aspart"/>
  </r>
  <r>
    <s v="LLul7tuB9v2"/>
    <x v="37"/>
    <s v="Asian"/>
    <s v="Biguanides|DPP-4 inhibitors|SGLT-2 inhibitors"/>
    <x v="0"/>
    <d v="2023-04-24T00:00:00"/>
    <s v="Biguanides|DPP-4 inhibitors|SGLT-2 inhibitors-&gt;DPP-4 inhibitors-&gt;DPP-4 inhibitors|SGLT-2 inhibitors"/>
  </r>
  <r>
    <s v="Lmn4ZLTJ.e."/>
    <x v="37"/>
    <s v="Pacific peoples"/>
    <s v="Biguanides"/>
    <x v="0"/>
    <d v="2025-03-26T00:00:00"/>
    <s v="Biguanides-&gt;GLP-1 agonists"/>
  </r>
  <r>
    <s v="LN6Kwu.PG7s"/>
    <x v="37"/>
    <s v="Other"/>
    <s v="Biguanides"/>
    <x v="0"/>
    <d v="2019-06-28T00:00:00"/>
    <s v="Biguanides-&gt;SGLT-2 inhibitors-&gt;Biguanides|SGLT-2 inhibitors-&gt;DPP-4 inhibitors"/>
  </r>
  <r>
    <s v="ltIiM7/zRrE"/>
    <x v="37"/>
    <s v="Other"/>
    <s v="Biguanides"/>
    <x v="0"/>
    <d v="2023-09-29T00:00:00"/>
    <s v="Biguanides"/>
  </r>
  <r>
    <s v="Lsxf9AyfJcw"/>
    <x v="37"/>
    <s v="Pacific peoples"/>
    <s v="Biguanides"/>
    <x v="0"/>
    <d v="2015-10-12T00:00:00"/>
    <s v="Biguanides-&gt;DPP-4 inhibitors-&gt;Biguanides|DPP-4 inhibitors-&gt;DPP-4 inhibitors|SGLT-2 inhibitors-&gt;SGLT-2 inhibitors-&gt;GLP-1 agonists|SGLT-2 inhibitors"/>
  </r>
  <r>
    <s v="lvOW53Q88mw"/>
    <x v="37"/>
    <s v="Pacific peoples"/>
    <s v="Biguanides"/>
    <x v="0"/>
    <d v="2025-10-03T00:00:00"/>
    <s v="Biguanides"/>
  </r>
  <r>
    <s v="lsiSgxw5rHY"/>
    <x v="37"/>
    <s v="Other"/>
    <s v="Biguanides"/>
    <x v="0"/>
    <d v="2016-04-28T00:00:00"/>
    <s v="Biguanides-&gt;DPP-4 inhibitors"/>
  </r>
  <r>
    <s v="LDYxMjdmqVk"/>
    <x v="37"/>
    <s v="Māori"/>
    <s v="Biguanides"/>
    <x v="0"/>
    <d v="2022-02-16T00:00:00"/>
    <s v="Biguanides-&gt;Biguanides|GLP-1 agonists-&gt;GLP-1 agonists-&gt;Insulin glargine-&gt;GLP-1 agonists|Insulin glargine-&gt;Insulin glargine|SGLT-2 inhibitors"/>
  </r>
  <r>
    <s v="llgHik1FQ0c"/>
    <x v="37"/>
    <s v="Māori"/>
    <s v="Biguanides"/>
    <x v="0"/>
    <d v="2022-09-22T00:00:00"/>
    <s v="Biguanides-&gt;GLP-1 agonists-&gt;Biguanides|GLP-1 agonists"/>
  </r>
  <r>
    <s v="LjEFIQN6ooA"/>
    <x v="37"/>
    <s v="Pacific peoples"/>
    <s v="Biguanides"/>
    <x v="0"/>
    <d v="2014-01-16T00:00:00"/>
    <s v="Biguanides-&gt;Biguanides|Sulfonylureas-&gt;Biguanides|Insulin aspart-&gt;Insulin aspart-&gt;Insulin aspart|SGLT-2 inhibitors-&gt;DPP-4 inhibitors|GLP-1 agonists|Insulin aspart"/>
  </r>
  <r>
    <s v="LhjkC.RAD/o"/>
    <x v="37"/>
    <s v="Māori"/>
    <s v="Biguanides"/>
    <x v="0"/>
    <d v="2025-02-14T00:00:00"/>
    <s v="Biguanides"/>
  </r>
  <r>
    <s v="LGR1ilMP4AQ"/>
    <x v="37"/>
    <s v="Māori"/>
    <s v="Biguanides|Insulin glargine|SGLT-2 inhibitors"/>
    <x v="0"/>
    <d v="2024-02-28T00:00:00"/>
    <s v="Biguanides|Insulin glargine|SGLT-2 inhibitors-&gt;SGLT-2 inhibitors-&gt;Biguanides|Insulin glargine-&gt;Insulin glargine|SGLT-2 inhibitors"/>
  </r>
  <r>
    <s v="lg3bUZAjKPk"/>
    <x v="37"/>
    <s v="Asian"/>
    <s v="Biguanides"/>
    <x v="0"/>
    <d v="2025-10-17T00:00:00"/>
    <s v="Biguanides"/>
  </r>
  <r>
    <s v="hvZbN8hMLOo"/>
    <x v="37"/>
    <s v="Asian"/>
    <s v="Biguanides"/>
    <x v="0"/>
    <d v="2024-04-02T00:00:00"/>
    <s v="Biguanides"/>
  </r>
  <r>
    <s v="HwFZF4y9aIg"/>
    <x v="37"/>
    <s v="Other"/>
    <s v="Biguanides"/>
    <x v="0"/>
    <d v="2017-08-23T00:00:00"/>
    <s v="Biguanides-&gt;Sulfonylureas-&gt;Biguanides|Sulfonylureas-&gt;Biguanides|SGLT-2 inhibitors-&gt;SGLT-2 inhibitors"/>
  </r>
  <r>
    <s v="hqku72wYpDs"/>
    <x v="37"/>
    <s v="Māori"/>
    <s v="Biguanides|Insulin glargine"/>
    <x v="0"/>
    <d v="2024-12-03T00:00:00"/>
    <s v="Biguanides|Insulin glargine"/>
  </r>
  <r>
    <s v="i1qsDdiE0Z2"/>
    <x v="37"/>
    <s v="Asian"/>
    <s v="Biguanides"/>
    <x v="0"/>
    <d v="2021-05-01T00:00:00"/>
    <s v="Biguanides-&gt;DPP-4 inhibitors-&gt;SGLT-2 inhibitors-&gt;DPP-4 inhibitors|SGLT-2 inhibitors"/>
  </r>
  <r>
    <s v="HZknGcyc6KY"/>
    <x v="37"/>
    <s v="Asian"/>
    <s v="Biguanides"/>
    <x v="0"/>
    <d v="2024-10-25T00:00:00"/>
    <s v="Biguanides"/>
  </r>
  <r>
    <s v="hz2aJSCHhmY"/>
    <x v="37"/>
    <s v="Asian"/>
    <s v="Biguanides"/>
    <x v="0"/>
    <d v="2022-10-18T00:00:00"/>
    <s v="Biguanides-&gt;Insulin isophane-&gt;Insulin glargine"/>
  </r>
  <r>
    <s v="hY1JHhCHCDg"/>
    <x v="37"/>
    <s v="Māori"/>
    <s v="Biguanides"/>
    <x v="0"/>
    <d v="2021-09-08T00:00:00"/>
    <s v="Biguanides"/>
  </r>
  <r>
    <s v="I5WkoBZkXaY"/>
    <x v="37"/>
    <s v="Pacific peoples"/>
    <s v="Biguanides"/>
    <x v="0"/>
    <d v="2017-02-26T00:00:00"/>
    <s v="Biguanides-&gt;DPP-4 inhibitors"/>
  </r>
  <r>
    <s v="I6j10EEWiWA"/>
    <x v="37"/>
    <s v="Māori"/>
    <s v="Biguanides"/>
    <x v="0"/>
    <d v="2014-10-29T00:00:00"/>
    <s v="Biguanides"/>
  </r>
  <r>
    <s v="i6mWeGKqxS2"/>
    <x v="37"/>
    <s v="Māori"/>
    <s v="Biguanides|Insulin isophane"/>
    <x v="0"/>
    <d v="2022-08-04T00:00:00"/>
    <s v="Biguanides|Insulin isophane-&gt;Insulin aspart"/>
  </r>
  <r>
    <s v="iBNSjcpKIFo"/>
    <x v="37"/>
    <s v="Asian"/>
    <s v="Biguanides"/>
    <x v="0"/>
    <d v="2019-02-27T00:00:00"/>
    <s v="Biguanides-&gt;Insulin isophane"/>
  </r>
  <r>
    <s v="iaxwK39daII"/>
    <x v="37"/>
    <s v="Other"/>
    <s v="Biguanides"/>
    <x v="0"/>
    <d v="2013-09-17T00:00:00"/>
    <s v="Biguanides-&gt;Biguanides|DPP-4 inhibitors-&gt;DPP-4 inhibitors"/>
  </r>
  <r>
    <s v="Id4snqoWmdg"/>
    <x v="37"/>
    <s v="Other"/>
    <s v="Biguanides"/>
    <x v="0"/>
    <d v="2017-11-16T00:00:00"/>
    <s v="Biguanides"/>
  </r>
  <r>
    <s v="id2bOUU9YZA"/>
    <x v="37"/>
    <s v="Asian"/>
    <s v="Biguanides"/>
    <x v="0"/>
    <d v="2020-01-22T00:00:00"/>
    <s v="Biguanides-&gt;Insulin aspart|Insulin isophane"/>
  </r>
  <r>
    <s v="IbwyNFHVvWM"/>
    <x v="37"/>
    <s v="Asian"/>
    <s v="Biguanides"/>
    <x v="0"/>
    <d v="2016-06-27T00:00:00"/>
    <s v="Biguanides"/>
  </r>
  <r>
    <s v="iEfcMTBxZTQ"/>
    <x v="37"/>
    <s v="Other"/>
    <s v="Biguanides"/>
    <x v="0"/>
    <d v="2020-01-21T00:00:00"/>
    <s v="Biguanides"/>
  </r>
  <r>
    <s v="E1D9ejSaGmU"/>
    <x v="37"/>
    <s v="Asian"/>
    <s v="DPP-4 inhibitors"/>
    <x v="0"/>
    <d v="2025-09-15T00:00:00"/>
    <s v="DPP-4 inhibitors"/>
  </r>
  <r>
    <s v="E1FNWmMgCks"/>
    <x v="37"/>
    <s v="Asian"/>
    <s v="Biguanides"/>
    <x v="0"/>
    <d v="2017-02-24T00:00:00"/>
    <s v="Biguanides"/>
  </r>
  <r>
    <s v="dz/8dv.WYTg"/>
    <x v="37"/>
    <s v="Asian"/>
    <s v="Biguanides"/>
    <x v="0"/>
    <d v="2011-01-05T00:00:00"/>
    <s v="Biguanides"/>
  </r>
  <r>
    <s v="E/yVI07qpi6"/>
    <x v="37"/>
    <s v="Other"/>
    <s v="Biguanides"/>
    <x v="0"/>
    <d v="2024-11-22T00:00:00"/>
    <s v="Biguanides"/>
  </r>
  <r>
    <s v="EaQQbic5XCg"/>
    <x v="37"/>
    <s v="Pacific peoples"/>
    <s v="Biguanides"/>
    <x v="0"/>
    <d v="2017-09-05T00:00:00"/>
    <s v="Biguanides-&gt;Sulfonylureas"/>
  </r>
  <r>
    <s v="EakYAjzEv7Y"/>
    <x v="37"/>
    <s v="Pacific peoples"/>
    <s v="Biguanides"/>
    <x v="0"/>
    <d v="2013-09-06T00:00:00"/>
    <s v="Biguanides-&gt;Biguanides|Sulfonylureas"/>
  </r>
  <r>
    <s v="Ea6GMSo1LVI"/>
    <x v="37"/>
    <s v="Pacific peoples"/>
    <s v="Biguanides"/>
    <x v="0"/>
    <d v="2018-11-12T00:00:00"/>
    <s v="Biguanides-&gt;DPP-4 inhibitors"/>
  </r>
  <r>
    <s v="EA7KcLTZVlY"/>
    <x v="37"/>
    <s v="Māori"/>
    <s v="Insulin glargine"/>
    <x v="1"/>
    <d v="2025-02-10T00:00:00"/>
    <s v="Insulin glargine-&gt;Biguanides|DPP-4 inhibitors-&gt;DPP-4 inhibitors-&gt;Biguanides"/>
  </r>
  <r>
    <s v="eBBwLQXtkMs"/>
    <x v="37"/>
    <s v="Other"/>
    <s v="Biguanides"/>
    <x v="0"/>
    <d v="2011-09-14T00:00:00"/>
    <s v="Biguanides-&gt;Insulin isophane"/>
  </r>
  <r>
    <s v="e7wiC83WiOg"/>
    <x v="37"/>
    <s v="Other"/>
    <s v="Insulin isophane"/>
    <x v="1"/>
    <d v="2014-02-13T00:00:00"/>
    <s v="Insulin isophane-&gt;Biguanides"/>
  </r>
  <r>
    <s v="e9VbQqV91BI"/>
    <x v="37"/>
    <s v="Asian"/>
    <s v="Biguanides"/>
    <x v="0"/>
    <d v="2022-07-15T00:00:00"/>
    <s v="Biguanides-&gt;Biguanides|SGLT-2 inhibitors-&gt;SGLT-2 inhibitors"/>
  </r>
  <r>
    <s v="e8ZIZrwdqCA"/>
    <x v="37"/>
    <s v="Other"/>
    <s v="Biguanides"/>
    <x v="0"/>
    <d v="2025-07-08T00:00:00"/>
    <s v="Biguanides"/>
  </r>
  <r>
    <s v="e8gaOaQuc.w"/>
    <x v="37"/>
    <s v="Māori"/>
    <s v="Insulin isophane"/>
    <x v="1"/>
    <d v="2013-10-15T00:00:00"/>
    <s v="Insulin isophane-&gt;Biguanides-&gt;DPP-4 inhibitors|Sulfonylureas-&gt;DPP-4 inhibitors-&gt;DPP-4 inhibitors|Insulin aspart|Insulin glargine-&gt;SGLT-2 inhibitors-&gt;DPP-4 inhibitors|Insulin aspart|Insulin glargine|SGLT-2 inhibitors-&gt;Biguanides|GLP-1 agonists-&gt;GLP-1 agonists-&gt;Biguanides|SGLT-2 inhibitors-&gt;Insulin glargine-&gt;GLP-1 agonists|Insulin glargine-&gt;Biguanides|GLP-1 agonists|Insulin glargine|SGLT-2 inhibitors-&gt;Biguanides|Insulin glargine|SGLT-2 inhibitors-&gt;Biguanides|GLP-1 agonists|Insulin glargine"/>
  </r>
  <r>
    <s v="dXQK34pNBNg"/>
    <x v="37"/>
    <s v="Other"/>
    <s v="Biguanides"/>
    <x v="0"/>
    <d v="2014-09-25T00:00:00"/>
    <s v="Biguanides"/>
  </r>
  <r>
    <s v="dxkXBubNMd."/>
    <x v="37"/>
    <s v="Other"/>
    <s v="Biguanides"/>
    <x v="0"/>
    <d v="2024-11-21T00:00:00"/>
    <s v="Biguanides-&gt;DPP-4 inhibitors"/>
  </r>
  <r>
    <s v="B8nv61l0Hpg"/>
    <x v="37"/>
    <s v="Asian"/>
    <s v="Biguanides"/>
    <x v="0"/>
    <d v="2023-07-11T00:00:00"/>
    <s v="Biguanides"/>
  </r>
  <r>
    <s v="b9dRF.8UShk"/>
    <x v="37"/>
    <s v="Pacific peoples"/>
    <s v="Biguanides"/>
    <x v="0"/>
    <d v="2016-01-29T00:00:00"/>
    <s v="Biguanides-&gt;SGLT-2 inhibitors-&gt;Biguanides|SGLT-2 inhibitors-&gt;Insulin glargine-&gt;Insulin glargine|SGLT-2 inhibitors"/>
  </r>
  <r>
    <s v="B4Irywdryno"/>
    <x v="37"/>
    <s v="Asian"/>
    <s v="Biguanides"/>
    <x v="0"/>
    <d v="2023-11-02T00:00:00"/>
    <s v="Biguanides"/>
  </r>
  <r>
    <s v="b6.9da5JYp6"/>
    <x v="37"/>
    <s v="Pacific peoples"/>
    <s v="DPP-4 inhibitors|Insulin glargine"/>
    <x v="0"/>
    <d v="2025-08-04T00:00:00"/>
    <s v="DPP-4 inhibitors|Insulin glargine"/>
  </r>
  <r>
    <s v="aWMEAS29EfA"/>
    <x v="37"/>
    <s v="Asian"/>
    <s v="Biguanides"/>
    <x v="0"/>
    <d v="2024-11-18T00:00:00"/>
    <s v="Biguanides"/>
  </r>
  <r>
    <s v="b1mA.uGmHsQ"/>
    <x v="37"/>
    <s v="Pacific peoples"/>
    <s v="Biguanides"/>
    <x v="0"/>
    <d v="2025-10-06T00:00:00"/>
    <s v="Biguanides-&gt;Insulin aspart|Insulin isophane-&gt;Biguanides|Insulin aspart|Insulin isophane"/>
  </r>
  <r>
    <s v="eonVXgr5w.2"/>
    <x v="37"/>
    <s v="Other"/>
    <s v="Biguanides"/>
    <x v="0"/>
    <d v="2013-05-29T00:00:00"/>
    <s v="Biguanides-&gt;Sulfonylureas-&gt;Insulin glargine|Insulin glulisine-&gt;Insulin glargine-&gt;Insulin glulisine"/>
  </r>
  <r>
    <s v="eO/uaBbB1e."/>
    <x v="37"/>
    <s v="Pacific peoples"/>
    <s v="Biguanides"/>
    <x v="0"/>
    <d v="2024-02-23T00:00:00"/>
    <s v="Biguanides"/>
  </r>
  <r>
    <s v="EoC/OHqX3N6"/>
    <x v="37"/>
    <s v="Asian"/>
    <s v="Biguanides"/>
    <x v="0"/>
    <d v="2025-05-15T00:00:00"/>
    <s v="Biguanides"/>
  </r>
  <r>
    <s v="ERp1bsMS6zU"/>
    <x v="37"/>
    <s v="Other"/>
    <s v="Biguanides"/>
    <x v="0"/>
    <d v="2017-01-20T00:00:00"/>
    <s v="Biguanides"/>
  </r>
  <r>
    <s v="HQE/jTI2mXk"/>
    <x v="37"/>
    <s v="Other"/>
    <s v="Biguanides"/>
    <x v="0"/>
    <d v="2015-10-07T00:00:00"/>
    <s v="Biguanides"/>
  </r>
  <r>
    <s v="HPpJWsbgtrE"/>
    <x v="37"/>
    <s v="Asian"/>
    <s v="Biguanides"/>
    <x v="0"/>
    <d v="2012-08-03T00:00:00"/>
    <s v="Biguanides-&gt;DPP-4 inhibitors-&gt;Biguanides|SGLT-2 inhibitors"/>
  </r>
  <r>
    <s v="Hpttru47Yzw"/>
    <x v="37"/>
    <s v="Other"/>
    <s v="Biguanides"/>
    <x v="0"/>
    <d v="2025-11-28T00:00:00"/>
    <s v="Biguanides"/>
  </r>
  <r>
    <s v="hRpxrs8NUlA"/>
    <x v="37"/>
    <s v="Māori"/>
    <s v="Biguanides"/>
    <x v="0"/>
    <d v="2024-08-30T00:00:00"/>
    <s v="Biguanides-&gt;SGLT-2 inhibitors-&gt;Biguanides|SGLT-2 inhibitors"/>
  </r>
  <r>
    <s v="ELykrIlvGMs"/>
    <x v="37"/>
    <s v="Asian"/>
    <s v="Biguanides"/>
    <x v="0"/>
    <d v="2024-02-09T00:00:00"/>
    <s v="Biguanides-&gt;DPP-4 inhibitors-&gt;DPP-4 inhibitors|SGLT-2 inhibitors-&gt;SGLT-2 inhibitors"/>
  </r>
  <r>
    <s v="Ek0GDtEB/No"/>
    <x v="37"/>
    <s v="Pacific peoples"/>
    <s v="Sulfonylureas"/>
    <x v="0"/>
    <d v="2013-03-16T00:00:00"/>
    <s v="Sulfonylureas-&gt;Biguanides-&gt;Insulin glargine-&gt;Biguanides|Insulin glargine-&gt;DPP-4 inhibitors-&gt;DPP-4 inhibitors|Insulin glargine-&gt;Biguanides|GLP-1 agonists|Insulin glargine-&gt;GLP-1 agonists-&gt;GLP-1 agonists|Insulin glargine-&gt;Biguanides|GLP-1 agonists"/>
  </r>
  <r>
    <s v="eJb3DbtcmhE"/>
    <x v="37"/>
    <s v="Māori"/>
    <s v="Biguanides"/>
    <x v="0"/>
    <d v="2012-06-15T00:00:00"/>
    <s v="Biguanides-&gt;SGLT-2 inhibitors-&gt;DPP-4 inhibitors-&gt;Sulfonylureas-&gt;DPP-4 inhibitors|Sulfonylureas"/>
  </r>
  <r>
    <s v="EIbJ03N8x8."/>
    <x v="37"/>
    <s v="Pacific peoples"/>
    <s v="Biguanides"/>
    <x v="0"/>
    <d v="2011-07-13T00:00:00"/>
    <s v="Biguanides-&gt;Insulin isophane"/>
  </r>
  <r>
    <s v="eIp6uPtaViE"/>
    <x v="37"/>
    <s v="Pacific peoples"/>
    <s v="Biguanides"/>
    <x v="0"/>
    <d v="2011-03-22T00:00:00"/>
    <s v="Biguanides-&gt;Sulfonylureas-&gt;Biguanides|Sulfonylureas-&gt;Biguanides|Insulin aspart-&gt;Insulin aspart-&gt;Biguanides|DPP-4 inhibitors|Sulfonylureas-&gt;DPP-4 inhibitors|SGLT-2 inhibitors|Sulfonylureas"/>
  </r>
  <r>
    <s v="efaltUmQ7Xk"/>
    <x v="37"/>
    <s v="Māori"/>
    <s v="Biguanides"/>
    <x v="0"/>
    <d v="2022-08-24T00:00:00"/>
    <s v="Biguanides"/>
  </r>
  <r>
    <s v="Eh1wNYzAe5E"/>
    <x v="37"/>
    <s v="Pacific peoples"/>
    <s v="Biguanides"/>
    <x v="0"/>
    <d v="2025-08-11T00:00:00"/>
    <s v="Biguanides"/>
  </r>
  <r>
    <s v="EhU6qT2VSwM"/>
    <x v="37"/>
    <s v="Pacific peoples"/>
    <s v="Biguanides"/>
    <x v="0"/>
    <d v="2024-08-28T00:00:00"/>
    <s v="Biguanides"/>
  </r>
  <r>
    <s v="ehvv6KkyH86"/>
    <x v="37"/>
    <s v="Māori"/>
    <s v="Biguanides"/>
    <x v="0"/>
    <d v="2021-02-26T00:00:00"/>
    <s v="Biguanides-&gt;Biguanides|SGLT-2 inhibitors-&gt;SGLT-2 inhibitors"/>
  </r>
  <r>
    <s v="eI/PRqiJrc."/>
    <x v="37"/>
    <s v="Asian"/>
    <s v="Biguanides"/>
    <x v="0"/>
    <d v="2011-12-11T00:00:00"/>
    <s v="Biguanides-&gt;Biguanides|Sulfonylureas-&gt;Sulfonylureas"/>
  </r>
  <r>
    <s v="ehomydLyzqk"/>
    <x v="37"/>
    <s v="Pacific peoples"/>
    <s v="Biguanides"/>
    <x v="0"/>
    <d v="2014-06-23T00:00:00"/>
    <s v="Biguanides-&gt;DPP-4 inhibitors-&gt;Biguanides|DPP-4 inhibitors-&gt;SGLT-2 inhibitors-&gt;Biguanides|SGLT-2 inhibitors-&gt;DPP-4 inhibitors|SGLT-2 inhibitors"/>
  </r>
  <r>
    <s v="eDAbmpzbvwc"/>
    <x v="37"/>
    <s v="Other"/>
    <s v="Biguanides|SGLT-2 inhibitors"/>
    <x v="0"/>
    <d v="2024-02-02T00:00:00"/>
    <s v="Biguanides|SGLT-2 inhibitors-&gt;DPP-4 inhibitors|SGLT-2 inhibitors-&gt;DPP-4 inhibitors-&gt;SGLT-2 inhibitors"/>
  </r>
  <r>
    <s v="ECl0tCpCBeE"/>
    <x v="37"/>
    <s v="Māori"/>
    <s v="Biguanides"/>
    <x v="0"/>
    <d v="2018-02-26T00:00:00"/>
    <s v="Biguanides-&gt;Sulfonylureas-&gt;DPP-4 inhibitors-&gt;SGLT-2 inhibitors"/>
  </r>
  <r>
    <s v="eeGVe0AZK.k"/>
    <x v="37"/>
    <s v="Asian"/>
    <s v="Biguanides"/>
    <x v="0"/>
    <d v="2016-11-04T00:00:00"/>
    <s v="Biguanides-&gt;Sulfonylureas-&gt;Biguanides|Sulfonylureas"/>
  </r>
  <r>
    <s v="aJhhsM84IbU"/>
    <x v="37"/>
    <s v="Māori"/>
    <s v="Biguanides"/>
    <x v="0"/>
    <d v="2020-01-30T00:00:00"/>
    <s v="Biguanides"/>
  </r>
  <r>
    <s v="afDxP4T4yNo"/>
    <x v="37"/>
    <s v="Other"/>
    <s v="Biguanides"/>
    <x v="0"/>
    <d v="2011-07-19T00:00:00"/>
    <s v="Biguanides-&gt;Insulin isophane-&gt;Biguanides|Insulin isophane-&gt;Sulfonylureas-&gt;Biguanides|Sulfonylureas-&gt;SGLT-2 inhibitors|Sulfonylureas-&gt;SGLT-2 inhibitors-&gt;Insulin glargine-&gt;GLP-1 agonists-&gt;GLP-1 agonists|Insulin glargine|SGLT-2 inhibitors|Sulfonylureas"/>
  </r>
  <r>
    <s v="AEh5dbU9u2Y"/>
    <x v="37"/>
    <s v="Māori"/>
    <s v="Biguanides|Insulin isophane"/>
    <x v="0"/>
    <d v="2022-09-30T00:00:00"/>
    <s v="Biguanides|Insulin isophane-&gt;Insulin aspart"/>
  </r>
  <r>
    <s v="adQyeftBW0A"/>
    <x v="37"/>
    <s v="Other"/>
    <s v="Biguanides"/>
    <x v="0"/>
    <d v="2018-08-17T00:00:00"/>
    <s v="Biguanides"/>
  </r>
  <r>
    <s v="AdL5mLbpBK2"/>
    <x v="37"/>
    <s v="Other"/>
    <s v="Biguanides"/>
    <x v="0"/>
    <d v="2024-07-02T00:00:00"/>
    <s v="Biguanides"/>
  </r>
  <r>
    <s v="5fNX/2skLTA"/>
    <x v="37"/>
    <s v="Other"/>
    <s v="Biguanides"/>
    <x v="0"/>
    <d v="2025-12-08T00:00:00"/>
    <s v="Biguanides"/>
  </r>
  <r>
    <s v="AvQfacTrChA"/>
    <x v="37"/>
    <s v="Other"/>
    <s v="Biguanides"/>
    <x v="0"/>
    <d v="2021-08-13T00:00:00"/>
    <s v="Biguanides-&gt;DPP-4 inhibitors-&gt;GLP-1 agonists-&gt;DPP-4 inhibitors|GLP-1 agonists-&gt;Sulfonylureas-&gt;GLP-1 agonists|Sulfonylureas"/>
  </r>
  <r>
    <s v="aw1.HkmCBjw"/>
    <x v="37"/>
    <s v="Other"/>
    <s v="Biguanides"/>
    <x v="0"/>
    <d v="2011-07-25T00:00:00"/>
    <s v="Biguanides"/>
  </r>
  <r>
    <s v="AV60wR6N9QE"/>
    <x v="37"/>
    <s v="Asian"/>
    <s v="Biguanides"/>
    <x v="0"/>
    <d v="2013-11-04T00:00:00"/>
    <s v="Biguanides"/>
  </r>
  <r>
    <s v="AshYZvAFRiM"/>
    <x v="37"/>
    <s v="Asian"/>
    <s v="Biguanides|Sulfonylureas"/>
    <x v="0"/>
    <d v="2024-07-10T00:00:00"/>
    <s v="Biguanides|Sulfonylureas-&gt;SGLT-2 inhibitors"/>
  </r>
  <r>
    <s v="Ar./Oqogv92"/>
    <x v="37"/>
    <s v="Māori"/>
    <s v="Biguanides"/>
    <x v="0"/>
    <d v="2025-03-31T00:00:00"/>
    <s v="Biguanides"/>
  </r>
  <r>
    <s v="aqA1gHdD/FI"/>
    <x v="37"/>
    <s v="Asian"/>
    <s v="Biguanides|Insulin isophane"/>
    <x v="0"/>
    <d v="2025-07-04T00:00:00"/>
    <s v="Biguanides|Insulin isophane-&gt;Insulin aspart-&gt;Insulin isophane"/>
  </r>
  <r>
    <s v="aPFUD0wqzus"/>
    <x v="37"/>
    <s v="Other"/>
    <s v="Biguanides"/>
    <x v="0"/>
    <d v="2011-01-20T00:00:00"/>
    <s v="Biguanides-&gt;Biguanides|GLP-1 agonists-&gt;GLP-1 agonists-&gt;DPP-4 inhibitors|GLP-1 agonists"/>
  </r>
  <r>
    <s v="AogiO42r1ZA"/>
    <x v="37"/>
    <s v="Māori"/>
    <s v="Biguanides"/>
    <x v="0"/>
    <d v="2011-08-10T00:00:00"/>
    <s v="Biguanides-&gt;Sulfonylureas-&gt;Biguanides|SGLT-2 inhibitors"/>
  </r>
  <r>
    <s v="Aozt.uFwjFo"/>
    <x v="37"/>
    <s v="Asian"/>
    <s v="Biguanides"/>
    <x v="0"/>
    <d v="2025-05-26T00:00:00"/>
    <s v="Biguanides"/>
  </r>
  <r>
    <s v="AMLnT.WySGc"/>
    <x v="37"/>
    <s v="Asian"/>
    <s v="Biguanides"/>
    <x v="0"/>
    <d v="2011-12-13T00:00:00"/>
    <s v="Biguanides"/>
  </r>
  <r>
    <s v="Am0Ymo8Y4KY"/>
    <x v="37"/>
    <s v="Māori"/>
    <s v="Biguanides"/>
    <x v="0"/>
    <d v="2020-11-30T00:00:00"/>
    <s v="Biguanides-&gt;DPP-4 inhibitors-&gt;Biguanides|DPP-4 inhibitors-&gt;Biguanides|GLP-1 agonists-&gt;GLP-1 agonists"/>
  </r>
  <r>
    <s v="3s1NmZOeaFk"/>
    <x v="37"/>
    <s v="Pacific peoples"/>
    <s v="Biguanides"/>
    <x v="0"/>
    <d v="2018-01-17T00:00:00"/>
    <s v="Biguanides-&gt;SGLT-2 inhibitors-&gt;Biguanides|SGLT-2 inhibitors"/>
  </r>
  <r>
    <s v="3seUPbW2mCo"/>
    <x v="37"/>
    <s v="Other"/>
    <s v="Biguanides"/>
    <x v="0"/>
    <d v="2024-06-26T00:00:00"/>
    <s v="Biguanides"/>
  </r>
  <r>
    <s v="3Upb7EkcKVk"/>
    <x v="37"/>
    <s v="Asian"/>
    <s v="Biguanides"/>
    <x v="0"/>
    <d v="2024-04-24T00:00:00"/>
    <s v="Biguanides-&gt;DPP-4 inhibitors-&gt;Biguanides|DPP-4 inhibitors-&gt;Insulin glargine-&gt;DPP-4 inhibitors|Insulin glargine"/>
  </r>
  <r>
    <s v="3tbPpHisQPE"/>
    <x v="37"/>
    <s v="Other"/>
    <s v="Biguanides"/>
    <x v="0"/>
    <d v="2020-12-04T00:00:00"/>
    <s v="Biguanides"/>
  </r>
  <r>
    <s v="45FS36AcmSU"/>
    <x v="37"/>
    <s v="Pacific peoples"/>
    <s v="Biguanides|Sulfonylureas"/>
    <x v="0"/>
    <d v="2020-02-20T00:00:00"/>
    <s v="Biguanides|Sulfonylureas-&gt;Biguanides-&gt;Biguanides|SGLT-2 inhibitors-&gt;SGLT-2 inhibitors-&gt;GLP-1 agonists|Sulfonylureas-&gt;GLP-1 agonists-&gt;Biguanides|GLP-1 agonists|Sulfonylureas"/>
  </r>
  <r>
    <s v="4fywpTLOjes"/>
    <x v="37"/>
    <s v="Pacific peoples"/>
    <s v="SGLT-2 inhibitors"/>
    <x v="0"/>
    <d v="2021-10-08T00:00:00"/>
    <s v="SGLT-2 inhibitors"/>
  </r>
  <r>
    <s v="4eRMmbruPe2"/>
    <x v="37"/>
    <s v="Māori"/>
    <s v="Biguanides"/>
    <x v="0"/>
    <d v="2021-08-16T00:00:00"/>
    <s v="Biguanides-&gt;SGLT-2 inhibitors"/>
  </r>
  <r>
    <s v="48.ISTN/c/."/>
    <x v="37"/>
    <s v="Asian"/>
    <s v="Biguanides"/>
    <x v="0"/>
    <d v="2025-06-16T00:00:00"/>
    <s v="Biguanides"/>
  </r>
  <r>
    <s v="486MPn9Vp8w"/>
    <x v="37"/>
    <s v="Pacific peoples"/>
    <s v="Biguanides"/>
    <x v="0"/>
    <d v="2015-03-26T00:00:00"/>
    <s v="Biguanides-&gt;Sulfonylureas-&gt;SGLT-2 inhibitors-&gt;DPP-4 inhibitors|Sulfonylureas-&gt;DPP-4 inhibitors|SGLT-2 inhibitors|Sulfonylureas"/>
  </r>
  <r>
    <s v="4cPP.4Pep9A"/>
    <x v="37"/>
    <s v="Asian"/>
    <s v="Biguanides"/>
    <x v="0"/>
    <d v="2022-10-18T00:00:00"/>
    <s v="Biguanides"/>
  </r>
  <r>
    <s v="4arVmX1JNV2"/>
    <x v="37"/>
    <s v="Asian"/>
    <s v="Biguanides"/>
    <x v="0"/>
    <d v="2018-04-09T00:00:00"/>
    <s v="Biguanides"/>
  </r>
  <r>
    <s v="4BDSYoUfDAs"/>
    <x v="37"/>
    <s v="Māori"/>
    <s v="Biguanides|Insulin isophane"/>
    <x v="0"/>
    <d v="2014-05-06T00:00:00"/>
    <s v="Biguanides|Insulin isophane-&gt;Insulin aspart-&gt;Insulin isophane-&gt;Insulin aspart|Insulin isophane-&gt;Biguanides-&gt;GLP-1 agonists-&gt;Biguanides|GLP-1 agonists"/>
  </r>
  <r>
    <s v="4vOA3es6Ef."/>
    <x v="37"/>
    <s v="Asian"/>
    <s v="Biguanides"/>
    <x v="0"/>
    <d v="2012-03-15T00:00:00"/>
    <s v="Biguanides-&gt;Biguanides|Sulfonylureas-&gt;Sulfonylureas-&gt;DPP-4 inhibitors|Sulfonylureas-&gt;DPP-4 inhibitors-&gt;DPP-4 inhibitors|SGLT-2 inhibitors-&gt;DPP-4 inhibitors|SGLT-2 inhibitors|Sulfonylureas"/>
  </r>
  <r>
    <s v="57kjK5M3LcA"/>
    <x v="37"/>
    <s v="Asian"/>
    <s v="DPP-4 inhibitors"/>
    <x v="0"/>
    <d v="2024-09-30T00:00:00"/>
    <s v="DPP-4 inhibitors"/>
  </r>
  <r>
    <s v="4oH5CZT45B6"/>
    <x v="37"/>
    <s v="Asian"/>
    <s v="Biguanides"/>
    <x v="0"/>
    <d v="2023-05-18T00:00:00"/>
    <s v="Biguanides"/>
  </r>
  <r>
    <s v="4RnIuFCrMOM"/>
    <x v="37"/>
    <s v="Māori"/>
    <s v="Biguanides"/>
    <x v="0"/>
    <d v="2025-09-05T00:00:00"/>
    <s v="Biguanides-&gt;DPP-4 inhibitors-&gt;SGLT-2 inhibitors"/>
  </r>
  <r>
    <s v="4StBwECJJDs"/>
    <x v="37"/>
    <s v="Pacific peoples"/>
    <s v="Biguanides"/>
    <x v="0"/>
    <d v="2020-02-24T00:00:00"/>
    <s v="Biguanides-&gt;Sulfonylureas-&gt;Biguanides|Sulfonylureas-&gt;DPP-4 inhibitors|SGLT-2 inhibitors-&gt;SGLT-2 inhibitors-&gt;Biguanides|DPP-4 inhibitors|SGLT-2 inhibitors"/>
  </r>
  <r>
    <s v="4UCXOYXOU7M"/>
    <x v="37"/>
    <s v="Other"/>
    <s v="Biguanides"/>
    <x v="0"/>
    <d v="2025-10-22T00:00:00"/>
    <s v="Biguanides"/>
  </r>
  <r>
    <s v="mP1cNbub0uc"/>
    <x v="37"/>
    <s v="Asian"/>
    <s v="Biguanides"/>
    <x v="0"/>
    <d v="2023-12-01T00:00:00"/>
    <s v="Biguanides"/>
  </r>
  <r>
    <s v="moZtUnSGcsY"/>
    <x v="37"/>
    <s v="Other"/>
    <s v="Biguanides"/>
    <x v="0"/>
    <d v="2016-06-23T00:00:00"/>
    <s v="Biguanides"/>
  </r>
  <r>
    <s v="MPlGWF0a15g"/>
    <x v="37"/>
    <s v="Māori"/>
    <s v="Biguanides"/>
    <x v="0"/>
    <d v="2012-09-03T00:00:00"/>
    <s v="Biguanides"/>
  </r>
  <r>
    <s v="mmLtiikPDOk"/>
    <x v="37"/>
    <s v="Pacific peoples"/>
    <s v="Biguanides"/>
    <x v="0"/>
    <d v="2011-07-19T00:00:00"/>
    <s v="Biguanides-&gt;Insulin isophane"/>
  </r>
  <r>
    <s v="MnZDQbAEXw6"/>
    <x v="37"/>
    <s v="Māori"/>
    <s v="Biguanides"/>
    <x v="0"/>
    <d v="2023-04-20T00:00:00"/>
    <s v="Biguanides"/>
  </r>
  <r>
    <s v="Mn4d4bTl0cM"/>
    <x v="37"/>
    <s v="Pacific peoples"/>
    <s v="Biguanides"/>
    <x v="0"/>
    <d v="2015-06-23T00:00:00"/>
    <s v="Biguanides-&gt;Insulin isophane-&gt;SGLT-2 inhibitors-&gt;Biguanides|GLP-1 agonists-&gt;GLP-1 agonists"/>
  </r>
  <r>
    <s v="MNn2o4iM27c"/>
    <x v="37"/>
    <s v="Pacific peoples"/>
    <s v="Biguanides"/>
    <x v="0"/>
    <d v="2024-02-05T00:00:00"/>
    <s v="Biguanides"/>
  </r>
  <r>
    <s v="Mv14jcIu4zE"/>
    <x v="37"/>
    <s v="Other"/>
    <s v="Biguanides"/>
    <x v="0"/>
    <d v="2025-04-11T00:00:00"/>
    <s v="Biguanides"/>
  </r>
  <r>
    <s v="mVidI/gVWik"/>
    <x v="37"/>
    <s v="Pacific peoples"/>
    <s v="Biguanides|Insulin isophane"/>
    <x v="0"/>
    <d v="2018-05-11T00:00:00"/>
    <s v="Biguanides|Insulin isophane-&gt;Insulin isophane-&gt;Biguanides-&gt;DPP-4 inhibitors-&gt;DPP-4 inhibitors|Insulin glargine-&gt;Insulin glargine"/>
  </r>
  <r>
    <s v="mvkgjrPeQJA"/>
    <x v="37"/>
    <s v="Other"/>
    <s v="Biguanides"/>
    <x v="0"/>
    <d v="2016-12-13T00:00:00"/>
    <s v="Biguanides"/>
  </r>
  <r>
    <s v="MUsB6etS23g"/>
    <x v="37"/>
    <s v="Pacific peoples"/>
    <s v="Biguanides"/>
    <x v="0"/>
    <d v="2015-06-15T00:00:00"/>
    <s v="Biguanides-&gt;Biguanides|Sulfonylureas-&gt;Biguanides|Sulfonylureas|Thiazolidinedione-&gt;Biguanides|SGLT-2 inhibitors-&gt;SGLT-2 inhibitors-&gt;Sulfonylureas-&gt;Biguanides|SGLT-2 inhibitors|Sulfonylureas"/>
  </r>
  <r>
    <s v="MRk5HFNSCew"/>
    <x v="37"/>
    <s v="Pacific peoples"/>
    <s v="Biguanides"/>
    <x v="0"/>
    <d v="2022-08-11T00:00:00"/>
    <s v="Biguanides"/>
  </r>
  <r>
    <s v="qb9Yk/ijf6A"/>
    <x v="37"/>
    <s v="Māori"/>
    <s v="Biguanides"/>
    <x v="0"/>
    <d v="2012-06-01T00:00:00"/>
    <s v="Biguanides-&gt;DPP-4 inhibitors-&gt;DPP-4 inhibitors|Sulfonylureas-&gt;Sulfonylureas-&gt;DPP-4 inhibitors|SGLT-2 inhibitors|Sulfonylureas-&gt;SGLT-2 inhibitors|Sulfonylureas"/>
  </r>
  <r>
    <s v="MXrxbt6pjuQ"/>
    <x v="37"/>
    <s v="Pacific peoples"/>
    <s v="Biguanides"/>
    <x v="0"/>
    <d v="2018-01-30T00:00:00"/>
    <s v="Biguanides-&gt;Insulin aspart|Insulin isophane-&gt;Insulin isophane-&gt;DPP-4 inhibitors-&gt;Biguanides|DPP-4 inhibitors-&gt;SGLT-2 inhibitors-&gt;Biguanides|DPP-4 inhibitors|SGLT-2 inhibitors-&gt;DPP-4 inhibitors|SGLT-2 inhibitors"/>
  </r>
  <r>
    <s v="q.XgNC9ZLYY"/>
    <x v="37"/>
    <s v="Māori"/>
    <s v="Biguanides"/>
    <x v="0"/>
    <d v="2021-05-07T00:00:00"/>
    <s v="Biguanides-&gt;DPP-4 inhibitors"/>
  </r>
  <r>
    <s v="3PD7L7/ZqCc"/>
    <x v="37"/>
    <s v="Asian"/>
    <s v="Biguanides"/>
    <x v="0"/>
    <d v="2019-05-29T00:00:00"/>
    <s v="Biguanides"/>
  </r>
  <r>
    <s v="3pFFxlARyRY"/>
    <x v="37"/>
    <s v="Asian"/>
    <s v="Biguanides"/>
    <x v="0"/>
    <d v="2024-11-05T00:00:00"/>
    <s v="Biguanides"/>
  </r>
  <r>
    <s v="3MpWoh1q16g"/>
    <x v="37"/>
    <s v="Māori"/>
    <s v="Biguanides"/>
    <x v="0"/>
    <d v="2016-07-06T00:00:00"/>
    <s v="Biguanides"/>
  </r>
  <r>
    <s v="3N1U65TZyhY"/>
    <x v="37"/>
    <s v="Pacific peoples"/>
    <s v="Biguanides"/>
    <x v="0"/>
    <d v="2019-03-21T00:00:00"/>
    <s v="Biguanides"/>
  </r>
  <r>
    <s v="qncrQPPpdmE"/>
    <x v="37"/>
    <s v="Asian"/>
    <s v="Biguanides|Insulin isophane"/>
    <x v="0"/>
    <d v="2024-01-19T00:00:00"/>
    <s v="Biguanides|Insulin isophane-&gt;Insulin isophane"/>
  </r>
  <r>
    <s v="QMek2gdGDF."/>
    <x v="37"/>
    <s v="Māori"/>
    <s v="Biguanides"/>
    <x v="0"/>
    <d v="2014-06-26T00:00:00"/>
    <s v="Biguanides-&gt;DPP-4 inhibitors-&gt;SGLT-2 inhibitors-&gt;DPP-4 inhibitors|SGLT-2 inhibitors-&gt;GLP-1 agonists"/>
  </r>
  <r>
    <s v="qpfnLR4WpEU"/>
    <x v="37"/>
    <s v="Asian"/>
    <s v="Biguanides"/>
    <x v="0"/>
    <d v="2014-02-17T00:00:00"/>
    <s v="Biguanides"/>
  </r>
  <r>
    <s v="Qcogr8WknVM"/>
    <x v="37"/>
    <s v="Asian"/>
    <s v="Biguanides"/>
    <x v="0"/>
    <d v="2018-09-04T00:00:00"/>
    <s v="Biguanides-&gt;SGLT-2 inhibitors"/>
  </r>
  <r>
    <s v="qCufgxom1Sg"/>
    <x v="37"/>
    <s v="Other"/>
    <s v="Biguanides"/>
    <x v="0"/>
    <d v="2025-08-08T00:00:00"/>
    <s v="Biguanides"/>
  </r>
  <r>
    <s v="QhD5bNnHKEw"/>
    <x v="37"/>
    <s v="Pacific peoples"/>
    <s v="Biguanides"/>
    <x v="0"/>
    <d v="2020-08-04T00:00:00"/>
    <s v="Biguanides-&gt;DPP-4 inhibitors"/>
  </r>
  <r>
    <s v="pw7gRAG4fJU"/>
    <x v="37"/>
    <s v="Pacific peoples"/>
    <s v="Biguanides"/>
    <x v="0"/>
    <d v="2013-01-30T00:00:00"/>
    <s v="Biguanides"/>
  </r>
  <r>
    <s v="pYM362JTfDU"/>
    <x v="37"/>
    <s v="Māori"/>
    <s v="Biguanides"/>
    <x v="0"/>
    <d v="2013-06-18T00:00:00"/>
    <s v="Biguanides-&gt;Insulin glargine|Sulfonylureas-&gt;Biguanides|Insulin glargine-&gt;Sulfonylureas-&gt;Insulin glargine-&gt;Insulin glulisine-&gt;Insulin glargine|Insulin glulisine-&gt;Biguanides|Insulin glargine|Insulin glulisine-&gt;GLP-1 agonists-&gt;GLP-1 agonists|Insulin glulisine-&gt;GLP-1 agonists|Insulin glargine|Insulin glulisine"/>
  </r>
  <r>
    <s v="sycyYe7vZ2U"/>
    <x v="37"/>
    <s v="Māori"/>
    <s v="Biguanides"/>
    <x v="0"/>
    <d v="2015-06-19T00:00:00"/>
    <s v="Biguanides"/>
  </r>
  <r>
    <s v="syewK/u93Hc"/>
    <x v="37"/>
    <s v="Asian"/>
    <s v="Biguanides"/>
    <x v="0"/>
    <d v="2024-10-15T00:00:00"/>
    <s v="Biguanides"/>
  </r>
  <r>
    <s v="t39N4jDAb6M"/>
    <x v="37"/>
    <s v="Pacific peoples"/>
    <s v="Biguanides"/>
    <x v="0"/>
    <d v="2012-04-29T00:00:00"/>
    <s v="Biguanides-&gt;Biguanides|Sulfonylureas-&gt;DPP-4 inhibitors-&gt;SGLT-2 inhibitors-&gt;DPP-4 inhibitors|SGLT-2 inhibitors-&gt;DPP-4 inhibitors|SGLT-2 inhibitors|Sulfonylureas"/>
  </r>
  <r>
    <s v="sZvWwLi7jsk"/>
    <x v="37"/>
    <s v="Other"/>
    <s v="Biguanides"/>
    <x v="0"/>
    <d v="2014-05-14T00:00:00"/>
    <s v="Biguanides"/>
  </r>
  <r>
    <s v="PLvdKw2rN3A"/>
    <x v="37"/>
    <s v="Asian"/>
    <s v="Biguanides|Insulin isophane"/>
    <x v="0"/>
    <d v="2017-02-21T00:00:00"/>
    <s v="Biguanides|Insulin isophane-&gt;Insulin aspart"/>
  </r>
  <r>
    <s v="pkgmZk7p8MM"/>
    <x v="37"/>
    <s v="Other"/>
    <s v="Biguanides"/>
    <x v="0"/>
    <d v="2022-02-28T00:00:00"/>
    <s v="Biguanides"/>
  </r>
  <r>
    <s v="pJ1S9Y6D8ts"/>
    <x v="37"/>
    <s v="Other"/>
    <s v="DPP-4 inhibitors"/>
    <x v="0"/>
    <d v="2021-04-16T00:00:00"/>
    <s v="DPP-4 inhibitors"/>
  </r>
  <r>
    <s v="PrshgSPkG86"/>
    <x v="37"/>
    <s v="Asian"/>
    <s v="Biguanides"/>
    <x v="0"/>
    <d v="2020-04-03T00:00:00"/>
    <s v="Biguanides-&gt;Biguanides|Insulin isophane-&gt;Insulin lispro-&gt;Biguanides|Insulin isophane|Insulin lispro-&gt;Insulin isophane|Insulin lispro-&gt;Insulin isophane"/>
  </r>
  <r>
    <s v="pR9Y6CTcpZw"/>
    <x v="37"/>
    <s v="Asian"/>
    <s v="Biguanides|Insulin isophane"/>
    <x v="0"/>
    <d v="2016-06-23T00:00:00"/>
    <s v="Biguanides|Insulin isophane-&gt;Insulin isophane-&gt;Biguanides-&gt;SGLT-2 inhibitors-&gt;DPP-4 inhibitors"/>
  </r>
  <r>
    <s v="m2Y8HATWbSA"/>
    <x v="37"/>
    <s v="Asian"/>
    <s v="Biguanides"/>
    <x v="0"/>
    <d v="2019-07-09T00:00:00"/>
    <s v="Biguanides"/>
  </r>
  <r>
    <s v="M39AWPtplXM"/>
    <x v="37"/>
    <s v="Asian"/>
    <s v="Biguanides"/>
    <x v="0"/>
    <d v="2015-06-18T00:00:00"/>
    <s v="Biguanides"/>
  </r>
  <r>
    <s v="oZcviSNCbMs"/>
    <x v="37"/>
    <s v="Asian"/>
    <s v="Biguanides"/>
    <x v="0"/>
    <d v="2019-06-04T00:00:00"/>
    <s v="Biguanides-&gt;Biguanides|Sulfonylureas"/>
  </r>
  <r>
    <s v="OyxlxJRQZgM"/>
    <x v="37"/>
    <s v="Māori"/>
    <s v="Biguanides"/>
    <x v="0"/>
    <d v="2019-11-15T00:00:00"/>
    <s v="Biguanides-&gt;DPP-4 inhibitors-&gt;Biguanides|DPP-4 inhibitors|Sulfonylureas-&gt;DPP-4 inhibitors|Sulfonylureas-&gt;DPP-4 inhibitors|SGLT-2 inhibitors|Sulfonylureas"/>
  </r>
  <r>
    <s v="oYXwTdPhONc"/>
    <x v="37"/>
    <s v="Asian"/>
    <s v="DPP-4 inhibitors"/>
    <x v="0"/>
    <d v="2024-07-31T00:00:00"/>
    <s v="DPP-4 inhibitors"/>
  </r>
  <r>
    <s v="p/AEFE2.Ygo"/>
    <x v="37"/>
    <s v="Asian"/>
    <s v="Biguanides"/>
    <x v="0"/>
    <d v="2012-06-06T00:00:00"/>
    <s v="Biguanides"/>
  </r>
  <r>
    <s v="oyqLxqit5z6"/>
    <x v="37"/>
    <s v="Other"/>
    <s v="Biguanides"/>
    <x v="0"/>
    <d v="2015-11-13T00:00:00"/>
    <s v="Biguanides-&gt;Insulin glargine-&gt;Insulin aspart-&gt;Insulin aspart|Insulin glargine"/>
  </r>
  <r>
    <s v="LwIvCK0dsG6"/>
    <x v="37"/>
    <s v="Other"/>
    <s v="Biguanides"/>
    <x v="0"/>
    <d v="2016-09-30T00:00:00"/>
    <s v="Biguanides"/>
  </r>
  <r>
    <s v="lyd1bo.Vmak"/>
    <x v="37"/>
    <s v="Asian"/>
    <s v="Biguanides"/>
    <x v="0"/>
    <d v="2018-06-07T00:00:00"/>
    <s v="Biguanides"/>
  </r>
  <r>
    <s v="m0moIU30Pm6"/>
    <x v="37"/>
    <s v="Pacific peoples"/>
    <s v="Biguanides"/>
    <x v="0"/>
    <d v="2014-07-15T00:00:00"/>
    <s v="Biguanides-&gt;DPP-4 inhibitors-&gt;DPP-4 inhibitors|SGLT-2 inhibitors"/>
  </r>
  <r>
    <s v="pF012fCgnhw"/>
    <x v="37"/>
    <s v="Other"/>
    <s v="Biguanides"/>
    <x v="0"/>
    <d v="2024-07-25T00:00:00"/>
    <s v="Biguanides"/>
  </r>
  <r>
    <s v="PemjZnV8hjk"/>
    <x v="37"/>
    <s v="Other"/>
    <s v="Biguanides"/>
    <x v="0"/>
    <d v="2017-12-01T00:00:00"/>
    <s v="Biguanides"/>
  </r>
  <r>
    <s v="PcFqs8RwYKM"/>
    <x v="37"/>
    <s v="Asian"/>
    <s v="Biguanides"/>
    <x v="0"/>
    <d v="2021-08-09T00:00:00"/>
    <s v="Biguanides-&gt;Insulin aspart|Insulin isophane-&gt;Insulin isophane-&gt;Biguanides|DPP-4 inhibitors-&gt;DPP-4 inhibitors"/>
  </r>
  <r>
    <s v="pciL.r8vxcc"/>
    <x v="37"/>
    <s v="Pacific peoples"/>
    <s v="Biguanides"/>
    <x v="0"/>
    <d v="2023-09-20T00:00:00"/>
    <s v="Biguanides-&gt;Biguanides|SGLT-2 inhibitors-&gt;SGLT-2 inhibitors"/>
  </r>
  <r>
    <s v="piRLcw037zQ"/>
    <x v="37"/>
    <s v="Asian"/>
    <s v="Biguanides"/>
    <x v="0"/>
    <d v="2024-11-13T00:00:00"/>
    <s v="Biguanides"/>
  </r>
  <r>
    <s v="Phpcb5N5LOg"/>
    <x v="37"/>
    <s v="Other"/>
    <s v="Biguanides"/>
    <x v="0"/>
    <d v="2012-10-10T00:00:00"/>
    <s v="Biguanides"/>
  </r>
  <r>
    <s v="PA3EJAgcQso"/>
    <x v="37"/>
    <s v="Asian"/>
    <s v="Biguanides"/>
    <x v="0"/>
    <d v="2024-08-15T00:00:00"/>
    <s v="Biguanides"/>
  </r>
  <r>
    <s v="WsgUtAKMud2"/>
    <x v="37"/>
    <s v="Asian"/>
    <s v="Insulin glargine"/>
    <x v="1"/>
    <d v="2015-05-28T00:00:00"/>
    <s v="Insulin glargine-&gt;Insulin glargine|Sulfonylureas-&gt;Insulin glargine|Insulin glulisine"/>
  </r>
  <r>
    <s v="X/.N/cBtaLg"/>
    <x v="37"/>
    <s v="Asian"/>
    <s v="Biguanides|Sulfonylureas"/>
    <x v="0"/>
    <d v="2024-09-10T00:00:00"/>
    <s v="Biguanides|Sulfonylureas-&gt;Sulfonylureas-&gt;Biguanides-&gt;SGLT-2 inhibitors-&gt;DPP-4 inhibitors|SGLT-2 inhibitors-&gt;DPP-4 inhibitors"/>
  </r>
  <r>
    <s v="wPpRrYGNWpE"/>
    <x v="37"/>
    <s v="Asian"/>
    <s v="Insulin isophane"/>
    <x v="1"/>
    <d v="2023-08-17T00:00:00"/>
    <s v="Insulin isophane-&gt;Biguanides|Insulin isophane"/>
  </r>
  <r>
    <s v="WNSxq/jw3kw"/>
    <x v="37"/>
    <s v="Other"/>
    <s v="Biguanides"/>
    <x v="0"/>
    <d v="2022-08-31T00:00:00"/>
    <s v="Biguanides-&gt;Sulfonylureas-&gt;Biguanides|Sulfonylureas"/>
  </r>
  <r>
    <s v="wKshu8QCbHA"/>
    <x v="37"/>
    <s v="Asian"/>
    <s v="Biguanides"/>
    <x v="0"/>
    <d v="2016-02-23T00:00:00"/>
    <s v="Biguanides"/>
  </r>
  <r>
    <s v="wlhA2Lc/F26"/>
    <x v="37"/>
    <s v="Other"/>
    <s v="Biguanides"/>
    <x v="0"/>
    <d v="2021-01-08T00:00:00"/>
    <s v="Biguanides-&gt;Biguanides|SGLT-2 inhibitors"/>
  </r>
  <r>
    <s v="wLStHFL0oWs"/>
    <x v="37"/>
    <s v="Other"/>
    <s v="Biguanides"/>
    <x v="0"/>
    <d v="2023-12-21T00:00:00"/>
    <s v="Biguanides"/>
  </r>
  <r>
    <s v="WJCLrAeR5dQ"/>
    <x v="37"/>
    <s v="Asian"/>
    <s v="DPP-4 inhibitors"/>
    <x v="0"/>
    <d v="2025-06-04T00:00:00"/>
    <s v="DPP-4 inhibitors"/>
  </r>
  <r>
    <s v="tEySncsfPWA"/>
    <x v="37"/>
    <s v="Māori"/>
    <s v="Biguanides"/>
    <x v="0"/>
    <d v="2023-03-15T00:00:00"/>
    <s v="Biguanides"/>
  </r>
  <r>
    <s v="TiHm/ony/Ww"/>
    <x v="37"/>
    <s v="Other"/>
    <s v="Biguanides"/>
    <x v="0"/>
    <d v="2024-10-24T00:00:00"/>
    <s v="Biguanides"/>
  </r>
  <r>
    <s v="tGTtkDyn.4g"/>
    <x v="37"/>
    <s v="Asian"/>
    <s v="Biguanides|Insulin aspart|Insulin isophane"/>
    <x v="0"/>
    <d v="2023-10-20T00:00:00"/>
    <s v="Biguanides|Insulin aspart|Insulin isophane-&gt;Biguanides-&gt;Insulin aspart|Insulin isophane-&gt;Insulin isophane"/>
  </r>
  <r>
    <s v="tCPcTt7Xw6o"/>
    <x v="37"/>
    <s v="Asian"/>
    <s v="Biguanides"/>
    <x v="0"/>
    <d v="2023-07-03T00:00:00"/>
    <s v="Biguanides"/>
  </r>
  <r>
    <s v="T9d7wTP28ZM"/>
    <x v="37"/>
    <s v="Māori"/>
    <s v="Biguanides"/>
    <x v="0"/>
    <d v="2024-05-06T00:00:00"/>
    <s v="Biguanides"/>
  </r>
  <r>
    <s v="t6Rg7ejMeuA"/>
    <x v="37"/>
    <s v="Other"/>
    <s v="Biguanides"/>
    <x v="0"/>
    <d v="2024-12-03T00:00:00"/>
    <s v="Biguanides-&gt;Insulin isophane-&gt;Insulin aspart-&gt;Biguanides|Insulin isophane-&gt;Insulin aspart|Insulin isophane"/>
  </r>
  <r>
    <s v="tLOSi49esek"/>
    <x v="37"/>
    <s v="Other"/>
    <s v="Biguanides"/>
    <x v="0"/>
    <d v="2012-06-29T00:00:00"/>
    <s v="Biguanides-&gt;DPP-4 inhibitors-&gt;DPP-4 inhibitors|SGLT-2 inhibitors"/>
  </r>
  <r>
    <s v="TjYa7iQP.vU"/>
    <x v="37"/>
    <s v="Asian"/>
    <s v="DPP-4 inhibitors"/>
    <x v="0"/>
    <d v="2023-03-01T00:00:00"/>
    <s v="DPP-4 inhibitors-&gt;SGLT-2 inhibitors-&gt;DPP-4 inhibitors|SGLT-2 inhibitors"/>
  </r>
  <r>
    <s v="tkgPzEDJzO."/>
    <x v="37"/>
    <s v="Asian"/>
    <s v="Biguanides"/>
    <x v="0"/>
    <d v="2023-03-13T00:00:00"/>
    <s v="Biguanides"/>
  </r>
  <r>
    <s v="TmCPf0/Be2o"/>
    <x v="37"/>
    <s v="Other"/>
    <s v="Biguanides"/>
    <x v="0"/>
    <d v="2014-08-18T00:00:00"/>
    <s v="Biguanides"/>
  </r>
  <r>
    <s v="tNeRFx.DxZ6"/>
    <x v="37"/>
    <s v="Other"/>
    <s v="Biguanides"/>
    <x v="0"/>
    <d v="2015-04-14T00:00:00"/>
    <s v="Biguanides"/>
  </r>
  <r>
    <s v="tq6Py1ny0MM"/>
    <x v="37"/>
    <s v="Pacific peoples"/>
    <s v="Biguanides"/>
    <x v="0"/>
    <d v="2015-02-24T00:00:00"/>
    <s v="Biguanides-&gt;Insulin isophane-&gt;Biguanides|Insulin isophane-&gt;SGLT-2 inhibitors-&gt;Biguanides|SGLT-2 inhibitors-&gt;GLP-1 agonists-&gt;Biguanides|GLP-1 agonists-&gt;DPP-4 inhibitors-&gt;DPP-4 inhibitors|GLP-1 agonists"/>
  </r>
  <r>
    <s v="tPCt6GjMrgA"/>
    <x v="37"/>
    <s v="Asian"/>
    <s v="Biguanides"/>
    <x v="0"/>
    <d v="2011-12-02T00:00:00"/>
    <s v="Biguanides"/>
  </r>
  <r>
    <s v="3CL/z0tjrnY"/>
    <x v="37"/>
    <s v="Other"/>
    <s v="Insulin aspart"/>
    <x v="1"/>
    <d v="2020-07-31T00:00:00"/>
    <s v="Insulin aspart-&gt;Biguanides-&gt;Biguanides|Insulin aspart"/>
  </r>
  <r>
    <s v="8uQGZSlsmXc"/>
    <x v="37"/>
    <s v="Other"/>
    <s v="Biguanides"/>
    <x v="0"/>
    <d v="2021-03-31T00:00:00"/>
    <s v="Biguanides"/>
  </r>
  <r>
    <s v="8Ux7k4d7.bE"/>
    <x v="37"/>
    <s v="Māori"/>
    <s v="Biguanides"/>
    <x v="0"/>
    <d v="2024-03-04T00:00:00"/>
    <s v="Biguanides"/>
  </r>
  <r>
    <s v="33B0WHZaIVo"/>
    <x v="37"/>
    <s v="Pacific peoples"/>
    <s v="Biguanides"/>
    <x v="0"/>
    <d v="2023-05-23T00:00:00"/>
    <s v="Biguanides"/>
  </r>
  <r>
    <s v="9hx7X89OTsQ"/>
    <x v="37"/>
    <s v="Other"/>
    <s v="Biguanides"/>
    <x v="0"/>
    <d v="2023-02-13T00:00:00"/>
    <s v="Biguanides-&gt;SGLT-2 inhibitors"/>
  </r>
  <r>
    <s v="9hYcuoeN0I2"/>
    <x v="37"/>
    <s v="Asian"/>
    <s v="Biguanides"/>
    <x v="0"/>
    <d v="2020-03-02T00:00:00"/>
    <s v="Biguanides-&gt;Insulin aspart|Insulin isophane"/>
  </r>
  <r>
    <s v="9iKygmWWFMI"/>
    <x v="37"/>
    <s v="Asian"/>
    <s v="Biguanides"/>
    <x v="0"/>
    <d v="2022-04-10T00:00:00"/>
    <s v="Biguanides-&gt;Insulin glargine-&gt;SGLT-2 inhibitors-&gt;Biguanides|Insulin glargine|SGLT-2 inhibitors-&gt;Insulin glargine|SGLT-2 inhibitors-&gt;Biguanides|Insulin glargine"/>
  </r>
  <r>
    <s v="9j46.2pJ53w"/>
    <x v="37"/>
    <s v="Other"/>
    <s v="Biguanides"/>
    <x v="0"/>
    <d v="2012-05-17T00:00:00"/>
    <s v="Biguanides"/>
  </r>
  <r>
    <s v="90j6S/IO2x2"/>
    <x v="37"/>
    <s v="Other"/>
    <s v="Biguanides"/>
    <x v="0"/>
    <d v="2012-06-20T00:00:00"/>
    <s v="Biguanides-&gt;Insulin aspart-&gt;Insulin isophane"/>
  </r>
  <r>
    <s v="8w12KTnfg3."/>
    <x v="37"/>
    <s v="Other"/>
    <s v="Biguanides"/>
    <x v="0"/>
    <d v="2020-04-03T00:00:00"/>
    <s v="Biguanides"/>
  </r>
  <r>
    <s v="8ydNoqys1ug"/>
    <x v="37"/>
    <s v="Māori"/>
    <s v="Biguanides"/>
    <x v="0"/>
    <d v="2019-01-21T00:00:00"/>
    <s v="Biguanides-&gt;DPP-4 inhibitors-&gt;SGLT-2 inhibitors-&gt;DPP-4 inhibitors|SGLT-2 inhibitors-&gt;Biguanides|DPP-4 inhibitors-&gt;GLP-1 agonists"/>
  </r>
  <r>
    <s v="9auNvFQSAY6"/>
    <x v="37"/>
    <s v="Māori"/>
    <s v="Biguanides|Insulin aspart|Insulin isophane"/>
    <x v="0"/>
    <d v="2012-12-31T00:00:00"/>
    <s v="Biguanides|Insulin aspart|Insulin isophane"/>
  </r>
  <r>
    <s v="9asC2CXuuaU"/>
    <x v="37"/>
    <s v="Other"/>
    <s v="Biguanides"/>
    <x v="0"/>
    <d v="2012-03-20T00:00:00"/>
    <s v="Biguanides-&gt;Biguanides|Sulfonylureas-&gt;DPP-4 inhibitors-&gt;DPP-4 inhibitors|SGLT-2 inhibitors-&gt;DPP-4 inhibitors|SGLT-2 inhibitors|Thiazolidinedione-&gt;SGLT-2 inhibitors"/>
  </r>
  <r>
    <s v="975DtD/3nhs"/>
    <x v="37"/>
    <s v="Māori"/>
    <s v="Biguanides"/>
    <x v="0"/>
    <d v="2013-10-30T00:00:00"/>
    <s v="Biguanides-&gt;DPP-4 inhibitors-&gt;Insulin aspart|Insulin glargine-&gt;GLP-1 agonists-&gt;GLP-1 agonists|Insulin aspart|Insulin glargine"/>
  </r>
  <r>
    <s v="95SbNliGtK."/>
    <x v="37"/>
    <s v="Asian"/>
    <s v="Biguanides"/>
    <x v="0"/>
    <d v="2023-04-15T00:00:00"/>
    <s v="Biguanides"/>
  </r>
  <r>
    <s v="ZYUMhCPOng."/>
    <x v="37"/>
    <s v="Asian"/>
    <s v="Biguanides"/>
    <x v="0"/>
    <d v="2024-07-26T00:00:00"/>
    <s v="Biguanides-&gt;Biguanides|Insulin aspart|Insulin isophane-&gt;Insulin aspart|Insulin isophane-&gt;Insulin aspart-&gt;DPP-4 inhibitors-&gt;DPP-4 inhibitors|SGLT-2 inhibitors"/>
  </r>
  <r>
    <s v="ZYJ8Ts7CsHw"/>
    <x v="37"/>
    <s v="Asian"/>
    <s v="Biguanides"/>
    <x v="0"/>
    <d v="2019-06-25T00:00:00"/>
    <s v="Biguanides-&gt;DPP-4 inhibitors-&gt;DPP-4 inhibitors|SGLT-2 inhibitors-&gt;SGLT-2 inhibitors"/>
  </r>
  <r>
    <s v="1v.WRD1FGuQ"/>
    <x v="37"/>
    <s v="Other"/>
    <s v="Biguanides"/>
    <x v="0"/>
    <d v="2025-06-17T00:00:00"/>
    <s v="Biguanides"/>
  </r>
  <r>
    <s v="1uC.nt2X4MA"/>
    <x v="37"/>
    <s v="Other"/>
    <s v="Biguanides"/>
    <x v="0"/>
    <d v="2018-09-07T00:00:00"/>
    <s v="Biguanides-&gt;Biguanides|Insulin glargine-&gt;Insulin glargine-&gt;Biguanides|Insulin glargine|SGLT-2 inhibitors-&gt;Insulin glargine|SGLT-2 inhibitors-&gt;SGLT-2 inhibitors-&gt;Biguanides|SGLT-2 inhibitors-&gt;Biguanides|GLP-1 agonists"/>
  </r>
  <r>
    <s v="1X5IBfurlpc"/>
    <x v="37"/>
    <s v="Other"/>
    <s v="Biguanides"/>
    <x v="0"/>
    <d v="2024-07-16T00:00:00"/>
    <s v="Biguanides"/>
  </r>
  <r>
    <s v="ZtgjsP/cWvY"/>
    <x v="37"/>
    <s v="Other"/>
    <s v="Biguanides"/>
    <x v="0"/>
    <d v="2011-03-05T00:00:00"/>
    <s v="Biguanides-&gt;Insulin aspart|Insulin isophane-&gt;Insulin aspart"/>
  </r>
  <r>
    <s v="ZuOv4Bx0IW."/>
    <x v="37"/>
    <s v="Other"/>
    <s v="Biguanides"/>
    <x v="0"/>
    <d v="2011-08-15T00:00:00"/>
    <s v="Biguanides"/>
  </r>
  <r>
    <s v="2RZTJtH7pmc"/>
    <x v="37"/>
    <s v="Asian"/>
    <s v="DPP-4 inhibitors"/>
    <x v="0"/>
    <d v="2024-03-13T00:00:00"/>
    <s v="DPP-4 inhibitors"/>
  </r>
  <r>
    <s v="2nHUGc4YRCo"/>
    <x v="37"/>
    <s v="Other"/>
    <s v="Biguanides"/>
    <x v="0"/>
    <d v="2013-12-16T00:00:00"/>
    <s v="Biguanides-&gt;DPP-4 inhibitors-&gt;Biguanides|DPP-4 inhibitors-&gt;DPP-4 inhibitors|SGLT-2 inhibitors-&gt;SGLT-2 inhibitors"/>
  </r>
  <r>
    <s v="21wOV62LlZU"/>
    <x v="37"/>
    <s v="Other"/>
    <s v="Biguanides"/>
    <x v="0"/>
    <d v="2023-09-08T00:00:00"/>
    <s v="Biguanides-&gt;SGLT-2 inhibitors"/>
  </r>
  <r>
    <s v="22IgUL87VGM"/>
    <x v="37"/>
    <s v="Asian"/>
    <s v="Biguanides"/>
    <x v="0"/>
    <d v="2017-03-24T00:00:00"/>
    <s v="Biguanides"/>
  </r>
  <r>
    <s v="27kVB89CuUg"/>
    <x v="37"/>
    <s v="Pacific peoples"/>
    <s v="DPP-4 inhibitors"/>
    <x v="0"/>
    <d v="2022-02-10T00:00:00"/>
    <s v="DPP-4 inhibitors-&gt;DPP-4 inhibitors|SGLT-2 inhibitors"/>
  </r>
  <r>
    <s v="2aeeUCPV/BQ"/>
    <x v="37"/>
    <s v="Other"/>
    <s v="Biguanides"/>
    <x v="0"/>
    <d v="2022-02-18T00:00:00"/>
    <s v="Biguanides-&gt;DPP-4 inhibitors-&gt;DPP-4 inhibitors|GLP-1 agonists"/>
  </r>
  <r>
    <s v="2HANF6SmWtw"/>
    <x v="37"/>
    <s v="Māori"/>
    <s v="Biguanides"/>
    <x v="0"/>
    <d v="2021-05-28T00:00:00"/>
    <s v="Biguanides-&gt;DPP-4 inhibitors"/>
  </r>
  <r>
    <s v="2hfK3jk6KTE"/>
    <x v="37"/>
    <s v="Other"/>
    <s v="Biguanides"/>
    <x v="0"/>
    <d v="2017-07-14T00:00:00"/>
    <s v="Biguanides"/>
  </r>
  <r>
    <s v="2DYoxeFRloo"/>
    <x v="37"/>
    <s v="Pacific peoples"/>
    <s v="Biguanides|Insulin aspart|Insulin isophane"/>
    <x v="0"/>
    <d v="2025-04-30T00:00:00"/>
    <s v="Biguanides|Insulin aspart|Insulin isophane"/>
  </r>
  <r>
    <s v="2ctnCeLep.M"/>
    <x v="37"/>
    <s v="Pacific peoples"/>
    <s v="Biguanides"/>
    <x v="0"/>
    <d v="2013-11-07T00:00:00"/>
    <s v="Biguanides"/>
  </r>
  <r>
    <s v="zCKvAB4U17E"/>
    <x v="37"/>
    <s v="Māori"/>
    <s v="Biguanides"/>
    <x v="0"/>
    <d v="2022-05-16T00:00:00"/>
    <s v="Biguanides"/>
  </r>
  <r>
    <s v="WilQLmezwOM"/>
    <x v="37"/>
    <s v="Asian"/>
    <s v="Biguanides|DPP-4 inhibitors"/>
    <x v="0"/>
    <d v="2022-02-18T00:00:00"/>
    <s v="Biguanides|DPP-4 inhibitors-&gt;DPP-4 inhibitors"/>
  </r>
  <r>
    <s v="WGSmucy0UAk"/>
    <x v="37"/>
    <s v="Asian"/>
    <s v="Biguanides"/>
    <x v="0"/>
    <d v="2021-11-15T00:00:00"/>
    <s v="Biguanides-&gt;GLP-1 agonists-&gt;DPP-4 inhibitors|GLP-1 agonists-&gt;DPP-4 inhibitors-&gt;SGLT-2 inhibitors-&gt;DPP-4 inhibitors|SGLT-2 inhibitors"/>
  </r>
  <r>
    <s v="WByAkMfV60g"/>
    <x v="37"/>
    <s v="Pacific peoples"/>
    <s v="Biguanides"/>
    <x v="0"/>
    <d v="2025-07-22T00:00:00"/>
    <s v="Biguanides"/>
  </r>
  <r>
    <s v="W8Y/1RUF3OM"/>
    <x v="37"/>
    <s v="Asian"/>
    <s v="Biguanides|Sulfonylureas"/>
    <x v="0"/>
    <d v="2018-10-20T00:00:00"/>
    <s v="Biguanides|Sulfonylureas-&gt;Insulin glargine-&gt;Biguanides-&gt;Sulfonylureas-&gt;DPP-4 inhibitors-&gt;DPP-4 inhibitors|Sulfonylureas-&gt;SGLT-2 inhibitors-&gt;DPP-4 inhibitors|Insulin glargine|Sulfonylureas-&gt;DPP-4 inhibitors|Insulin glargine|SGLT-2 inhibitors-&gt;Insulin aspart-&gt;DPP-4 inhibitors|Insulin aspart|Insulin glargine|SGLT-2 inhibitors"/>
  </r>
  <r>
    <s v="w8AXHRmHciM"/>
    <x v="37"/>
    <s v="Pacific peoples"/>
    <s v="Biguanides"/>
    <x v="0"/>
    <d v="2022-11-08T00:00:00"/>
    <s v="Biguanides"/>
  </r>
  <r>
    <s v="WaHBrjORj3."/>
    <x v="37"/>
    <s v="Asian"/>
    <s v="Biguanides"/>
    <x v="0"/>
    <d v="2024-11-26T00:00:00"/>
    <s v="Biguanides"/>
  </r>
  <r>
    <s v="Zf592UPfr/s"/>
    <x v="37"/>
    <s v="Other"/>
    <s v="Biguanides"/>
    <x v="0"/>
    <d v="2023-12-14T00:00:00"/>
    <s v="Biguanides"/>
  </r>
  <r>
    <s v="ZF6KdAY13KU"/>
    <x v="37"/>
    <s v="Other"/>
    <s v="Biguanides"/>
    <x v="0"/>
    <d v="2012-04-20T00:00:00"/>
    <s v="Biguanides"/>
  </r>
  <r>
    <s v="Zg3RpsgsZC."/>
    <x v="37"/>
    <s v="Pacific peoples"/>
    <s v="Insulin glargine"/>
    <x v="1"/>
    <d v="2024-07-22T00:00:00"/>
    <s v="Insulin glargine-&gt;Biguanides-&gt;DPP-4 inhibitors"/>
  </r>
  <r>
    <s v="zgP3jE4cdDE"/>
    <x v="37"/>
    <s v="Asian"/>
    <s v="Biguanides"/>
    <x v="0"/>
    <d v="2018-03-13T00:00:00"/>
    <s v="Biguanides-&gt;Biguanides|Sulfonylureas-&gt;Biguanides|DPP-4 inhibitors|Sulfonylureas-&gt;Biguanides|DPP-4 inhibitors|Insulin isophane|Sulfonylureas-&gt;Insulin lispro-&gt;Biguanides|DPP-4 inhibitors|Insulin lispro|Sulfonylureas-&gt;DPP-4 inhibitors|Insulin lispro|Sulfonylureas"/>
  </r>
  <r>
    <s v="zGr95mO7hII"/>
    <x v="37"/>
    <s v="Other"/>
    <s v="Biguanides"/>
    <x v="0"/>
    <d v="2016-10-19T00:00:00"/>
    <s v="Biguanides-&gt;Biguanides|Sulfonylureas-&gt;DPP-4 inhibitors-&gt;DPP-4 inhibitors|SGLT-2 inhibitors-&gt;SGLT-2 inhibitors-&gt;GLP-1 agonists"/>
  </r>
  <r>
    <s v="ZFSpWqRGI4w"/>
    <x v="37"/>
    <s v="Other"/>
    <s v="Biguanides"/>
    <x v="0"/>
    <d v="2012-04-23T00:00:00"/>
    <s v="Biguanides"/>
  </r>
  <r>
    <s v="zFFsGmlcYfo"/>
    <x v="37"/>
    <s v="Other"/>
    <s v="Biguanides"/>
    <x v="0"/>
    <d v="2013-03-26T00:00:00"/>
    <s v="Biguanides-&gt;Biguanides|Sulfonylureas-&gt;Sulfonylureas-&gt;SGLT-2 inhibitors-&gt;Biguanides|SGLT-2 inhibitors|Sulfonylureas-&gt;DPP-4 inhibitors-&gt;Biguanides|DPP-4 inhibitors|SGLT-2 inhibitors|Sulfonylureas-&gt;DPP-4 inhibitors|Insulin aspart|Insulin glargine-&gt;DPP-4 inhibitors|SGLT-2 inhibitors|Sulfonylureas"/>
  </r>
  <r>
    <s v="ZpUh03RoFyM"/>
    <x v="37"/>
    <s v="Pacific peoples"/>
    <s v="Biguanides"/>
    <x v="0"/>
    <d v="2021-01-14T00:00:00"/>
    <s v="Biguanides-&gt;DPP-4 inhibitors-&gt;SGLT-2 inhibitors-&gt;DPP-4 inhibitors|SGLT-2 inhibitors"/>
  </r>
  <r>
    <s v="W1YMyYf/yg."/>
    <x v="37"/>
    <s v="Other"/>
    <s v="Biguanides"/>
    <x v="0"/>
    <d v="2014-10-17T00:00:00"/>
    <s v="Biguanides-&gt;Biguanides|Sulfonylureas-&gt;Sulfonylureas-&gt;DPP-4 inhibitors-&gt;GLP-1 agonists-&gt;DPP-4 inhibitors|Sulfonylureas-&gt;SGLT-2 inhibitors-&gt;SGLT-2 inhibitors|Sulfonylureas-&gt;DPP-4 inhibitors|SGLT-2 inhibitors|Sulfonylureas-&gt;Insulin glargine-&gt;Insulin glargine|SGLT-2 inhibitors|Sulfonylureas-&gt;DPP-4 inhibitors|Insulin glargine|SGLT-2 inhibitors|Sulfonylureas"/>
  </r>
  <r>
    <s v="W58Cft/6lsY"/>
    <x v="37"/>
    <s v="Asian"/>
    <s v="Biguanides|Sulfonylureas"/>
    <x v="0"/>
    <d v="2021-08-18T00:00:00"/>
    <s v="Biguanides|Sulfonylureas-&gt;DPP-4 inhibitors"/>
  </r>
  <r>
    <s v="W5ksQMxDaD6"/>
    <x v="37"/>
    <s v="Māori"/>
    <s v="Biguanides"/>
    <x v="0"/>
    <d v="2020-03-18T00:00:00"/>
    <s v="Biguanides"/>
  </r>
  <r>
    <s v="W.r3ZJVLyEo"/>
    <x v="37"/>
    <s v="Other"/>
    <s v="Biguanides"/>
    <x v="0"/>
    <d v="2024-05-08T00:00:00"/>
    <s v="Biguanides"/>
  </r>
  <r>
    <s v="w/OfHov6dkk"/>
    <x v="37"/>
    <s v="Other"/>
    <s v="Insulin isophane|Insulin lispro"/>
    <x v="1"/>
    <d v="2011-05-10T00:00:00"/>
    <s v="Insulin isophane|Insulin lispro-&gt;Biguanides-&gt;DPP-4 inhibitors"/>
  </r>
  <r>
    <s v="w.g.bggoO1Y"/>
    <x v="37"/>
    <s v="Pacific peoples"/>
    <s v="Biguanides"/>
    <x v="0"/>
    <d v="2025-05-29T00:00:00"/>
    <s v="Biguanides"/>
  </r>
  <r>
    <s v="w.WnFNgzFUM"/>
    <x v="37"/>
    <s v="Pacific peoples"/>
    <s v="Biguanides"/>
    <x v="0"/>
    <d v="2012-02-17T00:00:00"/>
    <s v="Biguanides-&gt;DPP-4 inhibitors-&gt;DPP-4 inhibitors|Sulfonylureas-&gt;DPP-4 inhibitors|SGLT-2 inhibitors|Sulfonylureas-&gt;DPP-4 inhibitors|SGLT-2 inhibitors"/>
  </r>
  <r>
    <s v="vzF2/TonSfs"/>
    <x v="37"/>
    <s v="Pacific peoples"/>
    <s v="Biguanides"/>
    <x v="0"/>
    <d v="2023-01-31T00:00:00"/>
    <s v="Biguanides-&gt;SGLT-2 inhibitors-&gt;DPP-4 inhibitors"/>
  </r>
  <r>
    <s v="vz9kSsE0Ljk"/>
    <x v="37"/>
    <s v="Māori"/>
    <s v="Biguanides"/>
    <x v="0"/>
    <d v="2023-10-27T00:00:00"/>
    <s v="Biguanides"/>
  </r>
  <r>
    <s v="Vz9t5/r/F2U"/>
    <x v="37"/>
    <s v="Māori"/>
    <s v="Biguanides"/>
    <x v="0"/>
    <d v="2021-05-31T00:00:00"/>
    <s v="Biguanides-&gt;DPP-4 inhibitors"/>
  </r>
  <r>
    <s v="VYLos0qbxCI"/>
    <x v="37"/>
    <s v="Asian"/>
    <s v="Biguanides|Sulfonylureas"/>
    <x v="0"/>
    <d v="2015-07-11T00:00:00"/>
    <s v="Biguanides|Sulfonylureas-&gt;Biguanides-&gt;DPP-4 inhibitors|Sulfonylureas-&gt;DPP-4 inhibitors|SGLT-2 inhibitors|Sulfonylureas"/>
  </r>
  <r>
    <s v="vT1LRfnTSeA"/>
    <x v="37"/>
    <s v="Asian"/>
    <s v="Biguanides"/>
    <x v="0"/>
    <d v="2025-09-12T00:00:00"/>
    <s v="Biguanides"/>
  </r>
  <r>
    <s v="vtqveLmYe2Q"/>
    <x v="37"/>
    <s v="Asian"/>
    <s v="Biguanides"/>
    <x v="0"/>
    <d v="2011-08-02T00:00:00"/>
    <s v="Biguanides-&gt;Biguanides|Sulfonylureas-&gt;Biguanides|Thiazolidinedione-&gt;Biguanides|DPP-4 inhibitors-&gt;DPP-4 inhibitors-&gt;Biguanides|DPP-4 inhibitors|SGLT-2 inhibitors-&gt;DPP-4 inhibitors|SGLT-2 inhibitors-&gt;DPP-4 inhibitors|SGLT-2 inhibitors|Sulfonylureas"/>
  </r>
  <r>
    <s v="vmy/owsXwHg"/>
    <x v="37"/>
    <s v="Pacific peoples"/>
    <s v="DPP-4 inhibitors"/>
    <x v="0"/>
    <d v="2024-06-18T00:00:00"/>
    <s v="DPP-4 inhibitors"/>
  </r>
  <r>
    <s v="VnnDPY2dNcQ"/>
    <x v="37"/>
    <s v="Asian"/>
    <s v="Biguanides"/>
    <x v="0"/>
    <d v="2024-12-11T00:00:00"/>
    <s v="Biguanides"/>
  </r>
  <r>
    <s v="VrcRXeeYAfE"/>
    <x v="37"/>
    <s v="Other"/>
    <s v="Biguanides"/>
    <x v="0"/>
    <d v="2019-05-16T00:00:00"/>
    <s v="Biguanides-&gt;DPP-4 inhibitors-&gt;DPP-4 inhibitors|GLP-1 agonists-&gt;GLP-1 agonists"/>
  </r>
  <r>
    <s v="Vrv395tg66o"/>
    <x v="37"/>
    <s v="Māori"/>
    <s v="Biguanides"/>
    <x v="0"/>
    <d v="2021-07-19T00:00:00"/>
    <s v="Biguanides"/>
  </r>
  <r>
    <s v="x6h.eMU0XBI"/>
    <x v="37"/>
    <s v="Asian"/>
    <s v="Biguanides"/>
    <x v="0"/>
    <d v="2024-01-08T00:00:00"/>
    <s v="Biguanides-&gt;DPP-4 inhibitors-&gt;SGLT-2 inhibitors"/>
  </r>
  <r>
    <s v="Vl6rtuDkowc"/>
    <x v="37"/>
    <s v="Other"/>
    <s v="Biguanides"/>
    <x v="0"/>
    <d v="2023-07-25T00:00:00"/>
    <s v="Biguanides"/>
  </r>
  <r>
    <s v="vluI5WOb5Ys"/>
    <x v="37"/>
    <s v="Pacific peoples"/>
    <s v="DPP-4 inhibitors"/>
    <x v="0"/>
    <d v="2025-07-02T00:00:00"/>
    <s v="DPP-4 inhibitors-&gt;SGLT-2 inhibitors"/>
  </r>
  <r>
    <s v="VMmOXx6k4tY"/>
    <x v="37"/>
    <s v="Asian"/>
    <s v="Biguanides"/>
    <x v="0"/>
    <d v="2024-06-14T00:00:00"/>
    <s v="Biguanides-&gt;SGLT-2 inhibitors"/>
  </r>
  <r>
    <s v="x8KypBGeGgY"/>
    <x v="37"/>
    <s v="Other"/>
    <s v="Biguanides"/>
    <x v="0"/>
    <d v="2025-09-25T00:00:00"/>
    <s v="Biguanides-&gt;Insulin isophane"/>
  </r>
  <r>
    <s v="CoLGFV/IlbQ"/>
    <x v="37"/>
    <s v="Asian"/>
    <s v="Biguanides|Insulin glargine"/>
    <x v="0"/>
    <d v="2023-11-21T00:00:00"/>
    <s v="Biguanides|Insulin glargine-&gt;Biguanides-&gt;Biguanides|DPP-4 inhibitors|Insulin glargine"/>
  </r>
  <r>
    <s v="cQ/TEmnbjdM"/>
    <x v="37"/>
    <s v="Other"/>
    <s v="Biguanides|Insulin aspart|Insulin isophane"/>
    <x v="0"/>
    <d v="2020-02-07T00:00:00"/>
    <s v="Biguanides|Insulin aspart|Insulin isophane"/>
  </r>
  <r>
    <s v="CgQA31c1cBM"/>
    <x v="37"/>
    <s v="Asian"/>
    <s v="Biguanides"/>
    <x v="0"/>
    <d v="2011-08-24T00:00:00"/>
    <s v="Biguanides-&gt;Biguanides|Sulfonylureas-&gt;Sulfonylureas-&gt;DPP-4 inhibitors|Sulfonylureas-&gt;SGLT-2 inhibitors-&gt;SGLT-2 inhibitors|Sulfonylureas-&gt;GLP-1 agonists|SGLT-2 inhibitors|Sulfonylureas-&gt;GLP-1 agonists|Sulfonylureas-&gt;GLP-1 agonists"/>
  </r>
  <r>
    <s v="cGferXW/4VU"/>
    <x v="37"/>
    <s v="Māori"/>
    <s v="Biguanides"/>
    <x v="0"/>
    <d v="2023-08-10T00:00:00"/>
    <s v="Biguanides-&gt;SGLT-2 inhibitors"/>
  </r>
  <r>
    <s v="CIy9BmDePYo"/>
    <x v="37"/>
    <s v="Asian"/>
    <s v="Biguanides"/>
    <x v="0"/>
    <d v="2024-02-14T00:00:00"/>
    <s v="Biguanides"/>
  </r>
  <r>
    <s v="cJid6vDvSzc"/>
    <x v="37"/>
    <s v="Asian"/>
    <s v="DPP-4 inhibitors"/>
    <x v="0"/>
    <d v="2019-10-21T00:00:00"/>
    <s v="DPP-4 inhibitors-&gt;Biguanides"/>
  </r>
  <r>
    <s v="ck6gF1i5Ybg"/>
    <x v="37"/>
    <s v="Māori"/>
    <s v="Biguanides"/>
    <x v="0"/>
    <d v="2016-02-12T00:00:00"/>
    <s v="Biguanides"/>
  </r>
  <r>
    <s v="FROTZD9ZV.Y"/>
    <x v="37"/>
    <s v="Māori"/>
    <s v="Biguanides"/>
    <x v="0"/>
    <d v="2022-07-28T00:00:00"/>
    <s v="Biguanides-&gt;SGLT-2 inhibitors-&gt;Biguanides|SGLT-2 inhibitors"/>
  </r>
  <r>
    <s v="CzBMxxjnuME"/>
    <x v="37"/>
    <s v="Asian"/>
    <s v="Biguanides"/>
    <x v="0"/>
    <d v="2015-03-20T00:00:00"/>
    <s v="Biguanides-&gt;Insulin isophane|Insulin lispro"/>
  </r>
  <r>
    <s v="fSaG.hjL7Lc"/>
    <x v="37"/>
    <s v="Pacific peoples"/>
    <s v="Biguanides|Insulin isophane"/>
    <x v="0"/>
    <d v="2012-06-26T00:00:00"/>
    <s v="Biguanides|Insulin isophane"/>
  </r>
  <r>
    <s v="FsI8RDXIa2Y"/>
    <x v="37"/>
    <s v="Pacific peoples"/>
    <s v="Biguanides"/>
    <x v="0"/>
    <d v="2012-11-01T00:00:00"/>
    <s v="Biguanides"/>
  </r>
  <r>
    <s v="cXDseiDe.sk"/>
    <x v="37"/>
    <s v="Asian"/>
    <s v="Biguanides|Insulin isophane|Insulin lispro"/>
    <x v="0"/>
    <d v="2022-02-21T00:00:00"/>
    <s v="Biguanides|Insulin isophane|Insulin lispro-&gt;Insulin isophane|Insulin lispro"/>
  </r>
  <r>
    <s v="cXU5.tGiHro"/>
    <x v="37"/>
    <s v="Asian"/>
    <s v="Biguanides"/>
    <x v="0"/>
    <d v="2022-11-15T00:00:00"/>
    <s v="Biguanides"/>
  </r>
  <r>
    <s v="CXuoiJAO8tE"/>
    <x v="37"/>
    <s v="Other"/>
    <s v="Biguanides"/>
    <x v="0"/>
    <d v="2011-07-13T00:00:00"/>
    <s v="Biguanides-&gt;Biguanides|Sulfonylureas-&gt;Sulfonylureas-&gt;DPP-4 inhibitors-&gt;Biguanides|DPP-4 inhibitors|Sulfonylureas-&gt;DPP-4 inhibitors|SGLT-2 inhibitors-&gt;SGLT-2 inhibitors"/>
  </r>
  <r>
    <s v="cRcQqRjxzzA"/>
    <x v="37"/>
    <s v="Asian"/>
    <s v="DPP-4 inhibitors"/>
    <x v="0"/>
    <d v="2023-06-09T00:00:00"/>
    <s v="DPP-4 inhibitors-&gt;SGLT-2 inhibitors-&gt;Biguanides|DPP-4 inhibitors"/>
  </r>
  <r>
    <s v="ctOaYv9yglk"/>
    <x v="37"/>
    <s v="Pacific peoples"/>
    <s v="Biguanides"/>
    <x v="0"/>
    <d v="2024-10-08T00:00:00"/>
    <s v="Biguanides"/>
  </r>
  <r>
    <s v="fZJ8RcEzOFo"/>
    <x v="37"/>
    <s v="Asian"/>
    <s v="Biguanides"/>
    <x v="0"/>
    <d v="2019-07-08T00:00:00"/>
    <s v="Biguanides-&gt;DPP-4 inhibitors"/>
  </r>
  <r>
    <s v="fUuQDFHJmRU"/>
    <x v="37"/>
    <s v="Other"/>
    <s v="Biguanides"/>
    <x v="0"/>
    <d v="2023-11-14T00:00:00"/>
    <s v="Biguanides"/>
  </r>
  <r>
    <s v="G.Q6AsMUhR2"/>
    <x v="37"/>
    <s v="Pacific peoples"/>
    <s v="Biguanides"/>
    <x v="0"/>
    <d v="2013-03-15T00:00:00"/>
    <s v="Biguanides-&gt;Biguanides|Sulfonylureas-&gt;Sulfonylureas-&gt;DPP-4 inhibitors-&gt;DPP-4 inhibitors|Sulfonylureas-&gt;DPP-4 inhibitors|SGLT-2 inhibitors-&gt;SGLT-2 inhibitors"/>
  </r>
  <r>
    <s v="G3av.KegyC2"/>
    <x v="37"/>
    <s v="Māori"/>
    <s v="Biguanides"/>
    <x v="0"/>
    <d v="2018-08-23T00:00:00"/>
    <s v="Biguanides-&gt;Biguanides|Insulin aspart|Insulin isophane-&gt;Insulin aspart-&gt;Insulin aspart|Insulin isophane-&gt;Insulin isophane-&gt;Biguanides|SGLT-2 inhibitors-&gt;Insulin glulisine"/>
  </r>
  <r>
    <s v="gCIU2vfjDqQ"/>
    <x v="37"/>
    <s v="Asian"/>
    <s v="Biguanides"/>
    <x v="0"/>
    <d v="2021-04-14T00:00:00"/>
    <s v="Biguanides"/>
  </r>
  <r>
    <s v="gCT3qE.Hk8I"/>
    <x v="37"/>
    <s v="Asian"/>
    <s v="Biguanides"/>
    <x v="0"/>
    <d v="2019-11-07T00:00:00"/>
    <s v="Biguanides-&gt;SGLT-2 inhibitors"/>
  </r>
  <r>
    <s v="gDSb9hmRWl2"/>
    <x v="37"/>
    <s v="Māori"/>
    <s v="Biguanides"/>
    <x v="0"/>
    <d v="2016-07-21T00:00:00"/>
    <s v="Biguanides-&gt;Sulfonylureas-&gt;Biguanides|Sulfonylureas-&gt;SGLT-2 inhibitors-&gt;DPP-4 inhibitors|Sulfonylureas-&gt;DPP-4 inhibitors-&gt;DPP-4 inhibitors|SGLT-2 inhibitors-&gt;DPP-4 inhibitors|SGLT-2 inhibitors|Sulfonylureas-&gt;GLP-1 agonists-&gt;DPP-4 inhibitors|GLP-1 agonists-&gt;Biguanides|SGLT-2 inhibitors-&gt;Biguanides|GLP-1 agonists"/>
  </r>
  <r>
    <s v="GEH5tSNrQAg"/>
    <x v="37"/>
    <s v="Māori"/>
    <s v="Biguanides"/>
    <x v="0"/>
    <d v="2019-10-30T00:00:00"/>
    <s v="Biguanides"/>
  </r>
  <r>
    <s v="nbb1gdMiSLU"/>
    <x v="37"/>
    <s v="Pacific peoples"/>
    <s v="Biguanides"/>
    <x v="0"/>
    <d v="2019-08-23T00:00:00"/>
    <s v="Biguanides-&gt;DPP-4 inhibitors-&gt;DPP-4 inhibitors|SGLT-2 inhibitors-&gt;SGLT-2 inhibitors"/>
  </r>
  <r>
    <s v="ncL2H7HPx8k"/>
    <x v="37"/>
    <s v="Other"/>
    <s v="Biguanides"/>
    <x v="0"/>
    <d v="2025-05-19T00:00:00"/>
    <s v="Biguanides"/>
  </r>
  <r>
    <s v="NGxNk.QGIaU"/>
    <x v="37"/>
    <s v="Asian"/>
    <s v="DPP-4 inhibitors"/>
    <x v="0"/>
    <d v="2024-01-26T00:00:00"/>
    <s v="DPP-4 inhibitors"/>
  </r>
  <r>
    <s v="NGBPcRo0v8k"/>
    <x v="37"/>
    <s v="Pacific peoples"/>
    <s v="Biguanides"/>
    <x v="0"/>
    <d v="2023-07-20T00:00:00"/>
    <s v="Biguanides"/>
  </r>
  <r>
    <s v="nGNBs9kG77k"/>
    <x v="37"/>
    <s v="Asian"/>
    <s v="Biguanides|DPP-4 inhibitors"/>
    <x v="0"/>
    <d v="2023-09-04T00:00:00"/>
    <s v="Biguanides|DPP-4 inhibitors-&gt;DPP-4 inhibitors"/>
  </r>
  <r>
    <s v="nFFWAeNCd1A"/>
    <x v="37"/>
    <s v="Pacific peoples"/>
    <s v="Biguanides"/>
    <x v="0"/>
    <d v="2024-10-30T00:00:00"/>
    <s v="Biguanides"/>
  </r>
  <r>
    <s v="jy5w5HvuYrc"/>
    <x v="37"/>
    <s v="Other"/>
    <s v="Biguanides"/>
    <x v="0"/>
    <d v="2019-07-22T00:00:00"/>
    <s v="Biguanides"/>
  </r>
  <r>
    <s v="k22o.8sOg/."/>
    <x v="37"/>
    <s v="Pacific peoples"/>
    <s v="Biguanides"/>
    <x v="0"/>
    <d v="2012-06-14T00:00:00"/>
    <s v="Biguanides"/>
  </r>
  <r>
    <s v="k1l4Q3HukEo"/>
    <x v="37"/>
    <s v="Asian"/>
    <s v="Biguanides|SGLT-2 inhibitors"/>
    <x v="0"/>
    <d v="2024-08-05T00:00:00"/>
    <s v="Biguanides|SGLT-2 inhibitors"/>
  </r>
  <r>
    <s v="k1VfQDYXW3."/>
    <x v="37"/>
    <s v="Other"/>
    <s v="Biguanides"/>
    <x v="0"/>
    <d v="2024-08-22T00:00:00"/>
    <s v="Biguanides-&gt;DPP-4 inhibitors-&gt;Biguanides|DPP-4 inhibitors"/>
  </r>
  <r>
    <s v="k3LkJYeJFq6"/>
    <x v="37"/>
    <s v="Other"/>
    <s v="Biguanides"/>
    <x v="0"/>
    <d v="2018-08-14T00:00:00"/>
    <s v="Biguanides-&gt;Insulin aspart|Insulin isophane"/>
  </r>
  <r>
    <s v="kA5dYHmilOg"/>
    <x v="37"/>
    <s v="Pacific peoples"/>
    <s v="Biguanides"/>
    <x v="0"/>
    <d v="2021-09-10T00:00:00"/>
    <s v="Biguanides"/>
  </r>
  <r>
    <s v="k6yztp6NuKw"/>
    <x v="37"/>
    <s v="Māori"/>
    <s v="Biguanides|Insulin glargine"/>
    <x v="0"/>
    <d v="2015-09-09T00:00:00"/>
    <s v="Biguanides|Insulin glargine-&gt;Insulin glargine-&gt;Biguanides|DPP-4 inhibitors-&gt;DPP-4 inhibitors-&gt;SGLT-2 inhibitors-&gt;DPP-4 inhibitors|SGLT-2 inhibitors-&gt;Biguanides|GLP-1 agonists-&gt;GLP-1 agonists"/>
  </r>
  <r>
    <s v="K5bCk/GEKBw"/>
    <x v="37"/>
    <s v="Māori"/>
    <s v="Biguanides"/>
    <x v="0"/>
    <d v="2017-12-31T00:00:00"/>
    <s v="Biguanides-&gt;Biguanides|SGLT-2 inhibitors-&gt;SGLT-2 inhibitors"/>
  </r>
  <r>
    <s v="jpH0VlyBW0A"/>
    <x v="37"/>
    <s v="Pacific peoples"/>
    <s v="Biguanides"/>
    <x v="0"/>
    <d v="2012-07-03T00:00:00"/>
    <s v="Biguanides-&gt;Sulfonylureas-&gt;Biguanides|Sulfonylureas-&gt;DPP-4 inhibitors|Sulfonylureas-&gt;DPP-4 inhibitors-&gt;DPP-4 inhibitors|SGLT-2 inhibitors|Sulfonylureas-&gt;DPP-4 inhibitors|SGLT-2 inhibitors"/>
  </r>
  <r>
    <s v="jUU8Q8WWOAk"/>
    <x v="37"/>
    <s v="Other"/>
    <s v="Biguanides"/>
    <x v="0"/>
    <d v="2012-05-04T00:00:00"/>
    <s v="Biguanides"/>
  </r>
  <r>
    <s v="Ju5NTEhFhIQ"/>
    <x v="37"/>
    <s v="Asian"/>
    <s v="DPP-4 inhibitors"/>
    <x v="0"/>
    <d v="2019-09-27T00:00:00"/>
    <s v="DPP-4 inhibitors-&gt;Biguanides-&gt;Biguanides|DPP-4 inhibitors-&gt;Biguanides|Sulfonylureas-&gt;SGLT-2 inhibitors-&gt;SGLT-2 inhibitors|Sulfonylureas-&gt;Sulfonylureas-&gt;Insulin glargine-&gt;Insulin glargine|SGLT-2 inhibitors|Sulfonylureas"/>
  </r>
  <r>
    <s v="jteDnvtnrKc"/>
    <x v="37"/>
    <s v="Pacific peoples"/>
    <s v="Biguanides"/>
    <x v="0"/>
    <d v="2011-04-14T00:00:00"/>
    <s v="Biguanides-&gt;Biguanides|Insulin isophane-&gt;Insulin isophane"/>
  </r>
  <r>
    <s v="jmeU5dgUSrs"/>
    <x v="37"/>
    <s v="Other"/>
    <s v="Insulin isophane"/>
    <x v="1"/>
    <d v="2014-12-17T00:00:00"/>
    <s v="Insulin isophane-&gt;Biguanides"/>
  </r>
  <r>
    <s v="jlFCZ/PPivw"/>
    <x v="37"/>
    <s v="Other"/>
    <s v="Biguanides"/>
    <x v="0"/>
    <d v="2015-11-13T00:00:00"/>
    <s v="Biguanides-&gt;Insulin glargine-&gt;Insulin isophane"/>
  </r>
  <r>
    <s v="jku9xU1wwTU"/>
    <x v="37"/>
    <s v="Māori"/>
    <s v="Biguanides|Insulin isophane"/>
    <x v="0"/>
    <d v="2022-04-13T00:00:00"/>
    <s v="Biguanides|Insulin isophane-&gt;Insulin isophane-&gt;Biguanides-&gt;Insulin aspart-&gt;Biguanides|GLP-1 agonists-&gt;GLP-1 agonists"/>
  </r>
  <r>
    <s v="JHKhaGoILiI"/>
    <x v="37"/>
    <s v="Asian"/>
    <s v="Biguanides|Insulin isophane"/>
    <x v="0"/>
    <d v="2024-06-11T00:00:00"/>
    <s v="Biguanides|Insulin isophane"/>
  </r>
  <r>
    <s v="jJjO7FxgzBo"/>
    <x v="37"/>
    <s v="Asian"/>
    <s v="Biguanides"/>
    <x v="0"/>
    <d v="2024-10-02T00:00:00"/>
    <s v="Biguanides"/>
  </r>
  <r>
    <s v="JJXH/vWVUtk"/>
    <x v="37"/>
    <s v="Māori"/>
    <s v="Biguanides"/>
    <x v="0"/>
    <d v="2024-07-03T00:00:00"/>
    <s v="Biguanides"/>
  </r>
  <r>
    <s v="gq6ASSp0kaU"/>
    <x v="37"/>
    <s v="Māori"/>
    <s v="Biguanides"/>
    <x v="0"/>
    <d v="2021-04-06T00:00:00"/>
    <s v="Biguanides-&gt;Sulfonylureas-&gt;Biguanides|Sulfonylureas"/>
  </r>
  <r>
    <s v="gpKodR7o0Mc"/>
    <x v="37"/>
    <s v="Other"/>
    <s v="Biguanides"/>
    <x v="0"/>
    <d v="2019-06-19T00:00:00"/>
    <s v="Biguanides"/>
  </r>
  <r>
    <s v="0Owb/P9gX5o"/>
    <x v="37"/>
    <s v="Pacific peoples"/>
    <s v="Biguanides"/>
    <x v="0"/>
    <d v="2021-09-28T00:00:00"/>
    <s v="Biguanides"/>
  </r>
  <r>
    <s v="0KY5U7RsUSM"/>
    <x v="37"/>
    <s v="Pacific peoples"/>
    <s v="Biguanides"/>
    <x v="0"/>
    <d v="2022-01-14T00:00:00"/>
    <s v="Biguanides-&gt;SGLT-2 inhibitors-&gt;Biguanides|SGLT-2 inhibitors"/>
  </r>
  <r>
    <s v="0GyV3OEvKbQ"/>
    <x v="37"/>
    <s v="Asian"/>
    <s v="Biguanides"/>
    <x v="0"/>
    <d v="2011-12-20T00:00:00"/>
    <s v="Biguanides-&gt;Biguanides|Insulin aspart|Insulin isophane-&gt;Insulin aspart|Insulin isophane-&gt;Sulfonylureas-&gt;DPP-4 inhibitors-&gt;Biguanides|DPP-4 inhibitors-&gt;Biguanides|SGLT-2 inhibitors"/>
  </r>
  <r>
    <s v="04yc4KvdMfw"/>
    <x v="37"/>
    <s v="Pacific peoples"/>
    <s v="Biguanides"/>
    <x v="0"/>
    <d v="2022-10-17T00:00:00"/>
    <s v="Biguanides"/>
  </r>
  <r>
    <s v="019737i7ehU"/>
    <x v="37"/>
    <s v="Asian"/>
    <s v="Biguanides"/>
    <x v="0"/>
    <d v="2025-05-13T00:00:00"/>
    <s v="Biguanides"/>
  </r>
  <r>
    <s v="0cpoelYZ.p."/>
    <x v="37"/>
    <s v="Other"/>
    <s v="Biguanides"/>
    <x v="0"/>
    <d v="2023-08-25T00:00:00"/>
    <s v="Biguanides"/>
  </r>
  <r>
    <s v="0czQR/jpOFQ"/>
    <x v="37"/>
    <s v="Asian"/>
    <s v="Biguanides"/>
    <x v="0"/>
    <d v="2024-09-06T00:00:00"/>
    <s v="Biguanides"/>
  </r>
  <r>
    <s v="0sMPk7sY4S2"/>
    <x v="37"/>
    <s v="Asian"/>
    <s v="Biguanides"/>
    <x v="0"/>
    <d v="2020-03-07T00:00:00"/>
    <s v="Biguanides"/>
  </r>
  <r>
    <s v="0Uedph6PLZ2"/>
    <x v="37"/>
    <s v="Asian"/>
    <s v="DPP-4 inhibitors"/>
    <x v="0"/>
    <d v="2024-02-08T00:00:00"/>
    <s v="DPP-4 inhibitors"/>
  </r>
  <r>
    <s v="0w9pN9hbCUI"/>
    <x v="37"/>
    <s v="Other"/>
    <s v="Biguanides"/>
    <x v="0"/>
    <d v="2011-06-28T00:00:00"/>
    <s v="Biguanides"/>
  </r>
  <r>
    <s v="16TU8lzJzzo"/>
    <x v="37"/>
    <s v="Pacific peoples"/>
    <s v="DPP-4 inhibitors"/>
    <x v="0"/>
    <d v="2024-11-28T00:00:00"/>
    <s v="DPP-4 inhibitors-&gt;DPP-4 inhibitors|SGLT-2 inhibitors-&gt;DPP-4 inhibitors|SGLT-2 inhibitors|Sulfonylureas"/>
  </r>
  <r>
    <s v="0zfU9qhdvho"/>
    <x v="37"/>
    <s v="Pacific peoples"/>
    <s v="Biguanides"/>
    <x v="0"/>
    <d v="2011-05-31T00:00:00"/>
    <s v="Biguanides-&gt;Biguanides|Sulfonylureas-&gt;Sulfonylureas-&gt;DPP-4 inhibitors|Sulfonylureas-&gt;Biguanides|DPP-4 inhibitors|Sulfonylureas-&gt;DPP-4 inhibitors-&gt;Biguanides|DPP-4 inhibitors|Insulin glargine|Sulfonylureas-&gt;Insulin glargine-&gt;DPP-4 inhibitors|Insulin glargine|Sulfonylureas-&gt;DPP-4 inhibitors|Insulin glargine|SGLT-2 inhibitors|Sulfonylureas-&gt;DPP-4 inhibitors|Insulin glargine-&gt;DPP-4 inhibitors|Insulin glargine|SGLT-2 inhibitors"/>
  </r>
  <r>
    <s v="1enmwYJ4lV."/>
    <x v="37"/>
    <s v="Asian"/>
    <s v="Biguanides"/>
    <x v="0"/>
    <d v="2012-02-27T00:00:00"/>
    <s v="Biguanides-&gt;DPP-4 inhibitors-&gt;DPP-4 inhibitors|SGLT-2 inhibitors"/>
  </r>
  <r>
    <s v="18GC.qWofRw"/>
    <x v="37"/>
    <s v="Asian"/>
    <s v="Biguanides"/>
    <x v="0"/>
    <d v="2018-06-07T00:00:00"/>
    <s v="Biguanides-&gt;Sulfonylureas-&gt;Biguanides|Sulfonylureas-&gt;Biguanides|DPP-4 inhibitors-&gt;DPP-4 inhibitors-&gt;DPP-4 inhibitors|Sulfonylureas-&gt;DPP-4 inhibitors|SGLT-2 inhibitors|Sulfonylureas"/>
  </r>
  <r>
    <s v="18lfkBm0CGg"/>
    <x v="37"/>
    <s v="Asian"/>
    <s v="Biguanides"/>
    <x v="0"/>
    <d v="2024-10-31T00:00:00"/>
    <s v="Biguanides"/>
  </r>
  <r>
    <s v="1bERIQMj7QE"/>
    <x v="37"/>
    <s v="Pacific peoples"/>
    <s v="Biguanides"/>
    <x v="0"/>
    <d v="2015-12-14T00:00:00"/>
    <s v="Biguanides-&gt;Insulin aspart|Insulin isophane-&gt;DPP-4 inhibitors-&gt;SGLT-2 inhibitors"/>
  </r>
  <r>
    <s v="YZIlbfUUr1."/>
    <x v="37"/>
    <s v="Asian"/>
    <s v="Biguanides|Insulin isophane|Insulin lispro"/>
    <x v="0"/>
    <d v="2017-05-31T00:00:00"/>
    <s v="Biguanides|Insulin isophane|Insulin lispro"/>
  </r>
  <r>
    <s v="YZ05VeZKebw"/>
    <x v="37"/>
    <s v="Asian"/>
    <s v="Biguanides"/>
    <x v="0"/>
    <d v="2019-04-18T00:00:00"/>
    <s v="Biguanides-&gt;Insulin isophane-&gt;Biguanides|Insulin isophane"/>
  </r>
  <r>
    <s v="yxSTVfUecYw"/>
    <x v="37"/>
    <s v="Other"/>
    <s v="Biguanides"/>
    <x v="0"/>
    <d v="2023-12-06T00:00:00"/>
    <s v="Biguanides"/>
  </r>
  <r>
    <s v="YzPUYXxYIM."/>
    <x v="37"/>
    <s v="Asian"/>
    <s v="Biguanides"/>
    <x v="0"/>
    <d v="2024-09-04T00:00:00"/>
    <s v="Biguanides"/>
  </r>
  <r>
    <s v="z5aIM4sS1LQ"/>
    <x v="37"/>
    <s v="Pacific peoples"/>
    <s v="Biguanides"/>
    <x v="0"/>
    <d v="2023-04-04T00:00:00"/>
    <s v="Biguanides"/>
  </r>
  <r>
    <s v="Z5bp/jQ2R/6"/>
    <x v="37"/>
    <s v="Other"/>
    <s v="Biguanides"/>
    <x v="0"/>
    <d v="2022-09-14T00:00:00"/>
    <s v="Biguanides"/>
  </r>
  <r>
    <s v="Z4u39/aNq3o"/>
    <x v="37"/>
    <s v="Pacific peoples"/>
    <s v="Biguanides"/>
    <x v="0"/>
    <d v="2018-12-06T00:00:00"/>
    <s v="Biguanides-&gt;Biguanides|DPP-4 inhibitors-&gt;DPP-4 inhibitors-&gt;Biguanides|DPP-4 inhibitors|SGLT-2 inhibitors|Sulfonylureas-&gt;Biguanides|DPP-4 inhibitors|SGLT-2 inhibitors"/>
  </r>
  <r>
    <s v="Z2ZhC32t3Qo"/>
    <x v="37"/>
    <s v="Māori"/>
    <s v="Biguanides"/>
    <x v="0"/>
    <d v="2024-01-30T00:00:00"/>
    <s v="Biguanides"/>
  </r>
  <r>
    <s v="zbA.u0.ba92"/>
    <x v="37"/>
    <s v="Other"/>
    <s v="Biguanides"/>
    <x v="0"/>
    <d v="2021-10-14T00:00:00"/>
    <s v="Biguanides-&gt;DPP-4 inhibitors-&gt;SGLT-2 inhibitors-&gt;DPP-4 inhibitors|SGLT-2 inhibitors"/>
  </r>
  <r>
    <s v="zAkLsKxAAEM"/>
    <x v="37"/>
    <s v="Pacific peoples"/>
    <s v="Biguanides"/>
    <x v="0"/>
    <d v="2017-01-13T00:00:00"/>
    <s v="Biguanides"/>
  </r>
  <r>
    <s v="yvLlKt61hJE"/>
    <x v="37"/>
    <s v="Asian"/>
    <s v="Biguanides|Sulfonylureas"/>
    <x v="0"/>
    <d v="2024-08-15T00:00:00"/>
    <s v="Biguanides|Sulfonylureas-&gt;DPP-4 inhibitors-&gt;DPP-4 inhibitors|SGLT-2 inhibitors"/>
  </r>
  <r>
    <s v="YtiouDWULq6"/>
    <x v="37"/>
    <s v="Other"/>
    <s v="Biguanides"/>
    <x v="0"/>
    <d v="2015-06-09T00:00:00"/>
    <s v="Biguanides"/>
  </r>
  <r>
    <s v="yTJCRVKa8fU"/>
    <x v="37"/>
    <s v="Pacific peoples"/>
    <s v="Biguanides"/>
    <x v="0"/>
    <d v="2023-07-06T00:00:00"/>
    <s v="Biguanides"/>
  </r>
  <r>
    <s v="yNbXPYha252"/>
    <x v="37"/>
    <s v="Māori"/>
    <s v="Biguanides|Insulin isophane|Insulin lispro"/>
    <x v="0"/>
    <d v="2017-11-23T00:00:00"/>
    <s v="Biguanides|Insulin isophane|Insulin lispro-&gt;Insulin isophane|Insulin lispro-&gt;Insulin lispro-&gt;Biguanides-&gt;Biguanides|SGLT-2 inhibitors-&gt;SGLT-2 inhibitors|Sulfonylureas-&gt;Sulfonylureas"/>
  </r>
  <r>
    <s v="YRu9o0pys2c"/>
    <x v="37"/>
    <s v="Other"/>
    <s v="Biguanides"/>
    <x v="0"/>
    <d v="2011-03-07T00:00:00"/>
    <s v="Biguanides-&gt;Biguanides|Insulin isophane-&gt;Insulin aspart|Insulin isophane-&gt;Biguanides|Insulin aspart|Insulin isophane-&gt;Insulin isophane-&gt;Insulin aspart-&gt;Biguanides|Insulin aspart-&gt;GLP-1 agonists-&gt;Biguanides|GLP-1 agonists|Insulin aspart|Insulin isophane-&gt;Biguanides|GLP-1 agonists-&gt;GLP-1 agonists|Insulin aspart|Insulin isophane-&gt;Biguanides|GLP-1 agonists|Insulin aspart"/>
  </r>
  <r>
    <s v="YrcvphmPipg"/>
    <x v="37"/>
    <s v="Asian"/>
    <s v="DPP-4 inhibitors"/>
    <x v="0"/>
    <d v="2025-12-02T00:00:00"/>
    <s v="DPP-4 inhibitors"/>
  </r>
  <r>
    <s v="YQYKGFTTDuw"/>
    <x v="37"/>
    <s v="Asian"/>
    <s v="Biguanides"/>
    <x v="0"/>
    <d v="2025-05-12T00:00:00"/>
    <s v="Biguanides"/>
  </r>
  <r>
    <s v="1QWN5/QM6KE"/>
    <x v="37"/>
    <s v="Asian"/>
    <s v="Biguanides"/>
    <x v="0"/>
    <d v="2019-08-19T00:00:00"/>
    <s v="Biguanides-&gt;DPP-4 inhibitors-&gt;Biguanides|GLP-1 agonists-&gt;GLP-1 agonists-&gt;Sulfonylureas-&gt;Biguanides|Sulfonylureas-&gt;Biguanides|GLP-1 agonists|Sulfonylureas-&gt;GLP-1 agonists|Sulfonylureas"/>
  </r>
  <r>
    <s v="1o8f8uBas0s"/>
    <x v="37"/>
    <s v="Other"/>
    <s v="Biguanides"/>
    <x v="0"/>
    <d v="2019-10-23T00:00:00"/>
    <s v="Biguanides"/>
  </r>
  <r>
    <s v="1oKF.q8CN8Y"/>
    <x v="37"/>
    <s v="Asian"/>
    <s v="Biguanides"/>
    <x v="0"/>
    <d v="2023-04-20T00:00:00"/>
    <s v="Biguanides"/>
  </r>
  <r>
    <s v="1KO72WapDZI"/>
    <x v="37"/>
    <s v="Asian"/>
    <s v="Biguanides"/>
    <x v="0"/>
    <d v="2018-07-01T00:00:00"/>
    <s v="Biguanides-&gt;Insulin isophane"/>
  </r>
  <r>
    <s v="1M5JrHmMlJY"/>
    <x v="37"/>
    <s v="Asian"/>
    <s v="Biguanides|DPP-4 inhibitors|Sulfonylureas"/>
    <x v="0"/>
    <d v="2024-07-04T00:00:00"/>
    <s v="Biguanides|DPP-4 inhibitors|Sulfonylureas-&gt;DPP-4 inhibitors-&gt;DPP-4 inhibitors|Sulfonylureas-&gt;Biguanides"/>
  </r>
  <r>
    <s v="7hOK3OIZ6yQ"/>
    <x v="37"/>
    <s v="Pacific peoples"/>
    <s v="Biguanides"/>
    <x v="0"/>
    <d v="2016-08-17T00:00:00"/>
    <s v="Biguanides-&gt;Insulin aspart|Insulin isophane-&gt;Biguanides|Insulin aspart|Insulin glargine-&gt;DPP-4 inhibitors-&gt;GLP-1 agonists-&gt;Biguanides|GLP-1 agonists-&gt;Insulin glargine-&gt;Biguanides|Insulin glargine-&gt;GLP-1 agonists|Insulin glargine-&gt;Biguanides|GLP-1 agonists|Insulin glargine"/>
  </r>
  <r>
    <s v="7JAbAI.L8Nk"/>
    <x v="37"/>
    <s v="Pacific peoples"/>
    <s v="Biguanides"/>
    <x v="0"/>
    <d v="2021-09-30T00:00:00"/>
    <s v="Biguanides-&gt;Biguanides|SGLT-2 inhibitors"/>
  </r>
  <r>
    <s v="7kgLNVASS76"/>
    <x v="37"/>
    <s v="Asian"/>
    <s v="Biguanides"/>
    <x v="0"/>
    <d v="2024-05-06T00:00:00"/>
    <s v="Biguanides"/>
  </r>
  <r>
    <s v="7Gn7Ld1KbLQ"/>
    <x v="37"/>
    <s v="Asian"/>
    <s v="Insulin glargine"/>
    <x v="1"/>
    <d v="2025-07-08T00:00:00"/>
    <s v="Insulin glargine-&gt;Biguanides-&gt;Biguanides|Insulin glargine"/>
  </r>
  <r>
    <s v="7LrJSK6LF7o"/>
    <x v="37"/>
    <s v="Other"/>
    <s v="Biguanides"/>
    <x v="0"/>
    <d v="2020-10-15T00:00:00"/>
    <s v="Biguanides"/>
  </r>
  <r>
    <s v="7n341OrwJGI"/>
    <x v="37"/>
    <s v="Asian"/>
    <s v="Biguanides"/>
    <x v="0"/>
    <d v="2025-03-10T00:00:00"/>
    <s v="Biguanides"/>
  </r>
  <r>
    <s v="7uTKnlooTvE"/>
    <x v="37"/>
    <s v="Māori"/>
    <s v="Biguanides"/>
    <x v="0"/>
    <d v="2024-06-26T00:00:00"/>
    <s v="Biguanides-&gt;DPP-4 inhibitors"/>
  </r>
  <r>
    <s v="7U7Iwow8OLQ"/>
    <x v="37"/>
    <s v="Māori"/>
    <s v="Biguanides"/>
    <x v="0"/>
    <d v="2024-05-15T00:00:00"/>
    <s v="Biguanides"/>
  </r>
  <r>
    <s v="7qCrBFI1r4U"/>
    <x v="37"/>
    <s v="Asian"/>
    <s v="Biguanides|Insulin glargine"/>
    <x v="0"/>
    <d v="2019-06-24T00:00:00"/>
    <s v="Biguanides|Insulin glargine-&gt;Insulin glargine-&gt;DPP-4 inhibitors|Insulin glargine"/>
  </r>
  <r>
    <s v="7Qpu0zZ1huw"/>
    <x v="37"/>
    <s v="Asian"/>
    <s v="Biguanides"/>
    <x v="0"/>
    <d v="2025-01-19T00:00:00"/>
    <s v="Biguanides"/>
  </r>
  <r>
    <s v="7riCBgAwsHM"/>
    <x v="37"/>
    <s v="Asian"/>
    <s v="Biguanides"/>
    <x v="0"/>
    <d v="2025-05-26T00:00:00"/>
    <s v="Biguanides"/>
  </r>
  <r>
    <s v="7wWNbTD5BV."/>
    <x v="37"/>
    <s v="Pacific peoples"/>
    <s v="Biguanides"/>
    <x v="0"/>
    <d v="2023-11-10T00:00:00"/>
    <s v="Biguanides-&gt;DPP-4 inhibitors"/>
  </r>
  <r>
    <s v="c8x3zlapYLU"/>
    <x v="37"/>
    <s v="Other"/>
    <s v="Biguanides"/>
    <x v="0"/>
    <d v="2023-06-13T00:00:00"/>
    <s v="Biguanides-&gt;Insulin isophane-&gt;Insulin aspart"/>
  </r>
  <r>
    <s v="CAvEo1JS7WA"/>
    <x v="37"/>
    <s v="Asian"/>
    <s v="Biguanides|Sulfonylureas"/>
    <x v="0"/>
    <d v="2024-02-05T00:00:00"/>
    <s v="Biguanides|Sulfonylureas-&gt;Biguanides|SGLT-2 inhibitors|Sulfonylureas-&gt;GLP-1 agonists-&gt;Biguanides|GLP-1 agonists|Sulfonylureas"/>
  </r>
  <r>
    <s v="cCMD5bWcTQ6"/>
    <x v="37"/>
    <s v="Other"/>
    <s v="Biguanides"/>
    <x v="0"/>
    <d v="2021-10-27T00:00:00"/>
    <s v="Biguanides"/>
  </r>
  <r>
    <s v="CdyI0kyrCdg"/>
    <x v="37"/>
    <s v="Other"/>
    <s v="Biguanides"/>
    <x v="0"/>
    <d v="2019-12-13T00:00:00"/>
    <s v="Biguanides"/>
  </r>
  <r>
    <s v="c0IwABz40hU"/>
    <x v="37"/>
    <s v="Asian"/>
    <s v="Biguanides"/>
    <x v="0"/>
    <d v="2025-06-23T00:00:00"/>
    <s v="Biguanides"/>
  </r>
  <r>
    <s v="bZZdOrBN48s"/>
    <x v="37"/>
    <s v="Asian"/>
    <s v="Biguanides"/>
    <x v="0"/>
    <d v="2020-09-30T00:00:00"/>
    <s v="Biguanides-&gt;SGLT-2 inhibitors"/>
  </r>
  <r>
    <s v="88YiFCgb9No"/>
    <x v="37"/>
    <s v="Māori"/>
    <s v="Biguanides"/>
    <x v="0"/>
    <d v="2019-07-26T00:00:00"/>
    <s v="Biguanides-&gt;DPP-4 inhibitors-&gt;DPP-4 inhibitors|Sulfonylureas"/>
  </r>
  <r>
    <s v="8Pb1Cm9NwTc"/>
    <x v="37"/>
    <s v="Other"/>
    <s v="Biguanides"/>
    <x v="0"/>
    <d v="2014-06-30T00:00:00"/>
    <s v="Biguanides"/>
  </r>
  <r>
    <s v="8MOm29/IVRk"/>
    <x v="37"/>
    <s v="Other"/>
    <s v="Biguanides"/>
    <x v="0"/>
    <d v="2025-01-06T00:00:00"/>
    <s v="Biguanides"/>
  </r>
  <r>
    <s v="8KIFRZNBkXQ"/>
    <x v="37"/>
    <s v="Asian"/>
    <s v="SGLT-2 inhibitors"/>
    <x v="0"/>
    <d v="2024-02-02T00:00:00"/>
    <s v="SGLT-2 inhibitors"/>
  </r>
  <r>
    <s v="vhmJ8WZ3FdE"/>
    <x v="37"/>
    <s v="Māori"/>
    <s v="Biguanides|GLP-1 agonists|Insulin aspart"/>
    <x v="0"/>
    <d v="2025-10-24T00:00:00"/>
    <s v="Biguanides|GLP-1 agonists|Insulin aspart-&gt;GLP-1 agonists|Insulin aspart"/>
  </r>
  <r>
    <s v="vius8MQ2Bf2"/>
    <x v="37"/>
    <s v="Māori"/>
    <s v="SGLT-2 inhibitors"/>
    <x v="0"/>
    <d v="2025-02-05T00:00:00"/>
    <s v="SGLT-2 inhibitors-&gt;Biguanides|SGLT-2 inhibitors"/>
  </r>
  <r>
    <s v="vILd/2e8gwk"/>
    <x v="37"/>
    <s v="Other"/>
    <s v="Biguanides"/>
    <x v="0"/>
    <d v="2021-03-10T00:00:00"/>
    <s v="Biguanides-&gt;SGLT-2 inhibitors"/>
  </r>
  <r>
    <s v="vf/Md5s4/c2"/>
    <x v="37"/>
    <s v="Asian"/>
    <s v="Biguanides"/>
    <x v="0"/>
    <d v="2024-08-28T00:00:00"/>
    <s v="Biguanides"/>
  </r>
  <r>
    <s v="VFBdKoKIlpg"/>
    <x v="37"/>
    <s v="Māori"/>
    <s v="Biguanides"/>
    <x v="0"/>
    <d v="2024-03-04T00:00:00"/>
    <s v="Biguanides"/>
  </r>
  <r>
    <s v="vB9Soizkfws"/>
    <x v="37"/>
    <s v="Other"/>
    <s v="Biguanides"/>
    <x v="0"/>
    <d v="2015-08-11T00:00:00"/>
    <s v="Biguanides"/>
  </r>
  <r>
    <s v="vBbOZ0lpjIE"/>
    <x v="37"/>
    <s v="Other"/>
    <s v="Biguanides"/>
    <x v="0"/>
    <d v="2019-10-23T00:00:00"/>
    <s v="Biguanides"/>
  </r>
  <r>
    <s v="V8v5n7.phu2"/>
    <x v="37"/>
    <s v="Māori"/>
    <s v="Biguanides"/>
    <x v="0"/>
    <d v="2020-06-25T00:00:00"/>
    <s v="Biguanides"/>
  </r>
  <r>
    <s v="vcp2.KDmwgc"/>
    <x v="37"/>
    <s v="Other"/>
    <s v="Biguanides"/>
    <x v="0"/>
    <d v="2017-07-07T00:00:00"/>
    <s v="Biguanides"/>
  </r>
  <r>
    <s v="vbUTJFw8LmQ"/>
    <x v="37"/>
    <s v="Other"/>
    <s v="Biguanides"/>
    <x v="0"/>
    <d v="2023-01-11T00:00:00"/>
    <s v="Biguanides"/>
  </r>
  <r>
    <s v="VCcpq3khLXI"/>
    <x v="37"/>
    <s v="Pacific peoples"/>
    <s v="Biguanides"/>
    <x v="0"/>
    <d v="2019-08-27T00:00:00"/>
    <s v="Biguanides-&gt;Sulfonylureas-&gt;Biguanides|Sulfonylureas-&gt;SGLT-2 inhibitors"/>
  </r>
  <r>
    <s v="yelcwhjQg9M"/>
    <x v="37"/>
    <s v="Other"/>
    <s v="Biguanides"/>
    <x v="0"/>
    <d v="2013-12-04T00:00:00"/>
    <s v="Biguanides"/>
  </r>
  <r>
    <s v="VK/mbkUDXEM"/>
    <x v="37"/>
    <s v="Asian"/>
    <s v="Biguanides"/>
    <x v="0"/>
    <d v="2022-03-16T00:00:00"/>
    <s v="Biguanides"/>
  </r>
  <r>
    <s v="vKqUChykL.w"/>
    <x v="37"/>
    <s v="Asian"/>
    <s v="Biguanides"/>
    <x v="0"/>
    <d v="2014-02-11T00:00:00"/>
    <s v="Biguanides-&gt;DPP-4 inhibitors-&gt;DPP-4 inhibitors|SGLT-2 inhibitors"/>
  </r>
  <r>
    <s v="yG7MTbVZN2w"/>
    <x v="37"/>
    <s v="Other"/>
    <s v="Biguanides"/>
    <x v="0"/>
    <d v="2024-01-19T00:00:00"/>
    <s v="Biguanides"/>
  </r>
  <r>
    <s v="YJWteMrNF5A"/>
    <x v="37"/>
    <s v="Other"/>
    <s v="Biguanides"/>
    <x v="0"/>
    <d v="2022-02-25T00:00:00"/>
    <s v="Biguanides-&gt;Insulin isophane"/>
  </r>
  <r>
    <s v="yJ8mdukLC72"/>
    <x v="37"/>
    <s v="Asian"/>
    <s v="Biguanides"/>
    <x v="0"/>
    <d v="2024-01-18T00:00:00"/>
    <s v="Biguanides-&gt;DPP-4 inhibitors"/>
  </r>
  <r>
    <s v="yltWD.9ySic"/>
    <x v="37"/>
    <s v="Other"/>
    <s v="Biguanides"/>
    <x v="0"/>
    <d v="2015-10-13T00:00:00"/>
    <s v="Biguanides-&gt;Biguanides|DPP-4 inhibitors-&gt;DPP-4 inhibitors"/>
  </r>
  <r>
    <s v="Ykvc1/uFrbA"/>
    <x v="37"/>
    <s v="Other"/>
    <s v="Biguanides"/>
    <x v="0"/>
    <d v="2025-12-15T00:00:00"/>
    <s v="Biguanides"/>
  </r>
  <r>
    <s v="ut.ascSmN5Q"/>
    <x v="37"/>
    <s v="Other"/>
    <s v="Biguanides"/>
    <x v="0"/>
    <d v="2011-03-21T00:00:00"/>
    <s v="Biguanides-&gt;DPP-4 inhibitors-&gt;Sulfonylureas-&gt;DPP-4 inhibitors|Sulfonylureas"/>
  </r>
  <r>
    <s v="UR.FbQ5eAeE"/>
    <x v="37"/>
    <s v="Other"/>
    <s v="Biguanides"/>
    <x v="0"/>
    <d v="2021-04-16T00:00:00"/>
    <s v="Biguanides-&gt;Insulin isophane-&gt;Insulin aspart"/>
  </r>
  <r>
    <s v="uqIX8UB4lD."/>
    <x v="37"/>
    <s v="Asian"/>
    <s v="Biguanides"/>
    <x v="0"/>
    <d v="2015-02-24T00:00:00"/>
    <s v="Biguanides"/>
  </r>
  <r>
    <s v="uraC0QUIDj6"/>
    <x v="37"/>
    <s v="Asian"/>
    <s v="Biguanides"/>
    <x v="0"/>
    <d v="2021-12-02T00:00:00"/>
    <s v="Biguanides-&gt;Biguanides|Insulin glargine-&gt;Insulin glargine"/>
  </r>
  <r>
    <s v="S/h4Ui8DOzU"/>
    <x v="37"/>
    <s v="Asian"/>
    <s v="Biguanides|Sulfonylureas"/>
    <x v="0"/>
    <d v="2019-11-25T00:00:00"/>
    <s v="Biguanides|Sulfonylureas-&gt;Biguanides"/>
  </r>
  <r>
    <s v="S0ABVxahi7k"/>
    <x v="37"/>
    <s v="Māori"/>
    <s v="Biguanides|Insulin isophane"/>
    <x v="0"/>
    <d v="2024-05-06T00:00:00"/>
    <s v="Biguanides|Insulin isophane-&gt;Insulin lispro-&gt;Insulin isophane"/>
  </r>
  <r>
    <s v="V.LQnKRQAJE"/>
    <x v="37"/>
    <s v="Other"/>
    <s v="Biguanides"/>
    <x v="0"/>
    <d v="2022-03-09T00:00:00"/>
    <s v="Biguanides"/>
  </r>
  <r>
    <s v="v/q6GyeVql6"/>
    <x v="37"/>
    <s v="Asian"/>
    <s v="DPP-4 inhibitors"/>
    <x v="0"/>
    <d v="2022-12-08T00:00:00"/>
    <s v="DPP-4 inhibitors-&gt;Biguanides-&gt;Biguanides|DPP-4 inhibitors"/>
  </r>
  <r>
    <s v="v4Nf5NaCA/E"/>
    <x v="37"/>
    <s v="Pacific peoples"/>
    <s v="Biguanides"/>
    <x v="0"/>
    <d v="2012-06-25T00:00:00"/>
    <s v="Biguanides-&gt;Sulfonylureas"/>
  </r>
  <r>
    <s v="V4XjBcOm/bo"/>
    <x v="37"/>
    <s v="Other"/>
    <s v="DPP-4 inhibitors"/>
    <x v="0"/>
    <d v="2025-11-20T00:00:00"/>
    <s v="DPP-4 inhibitors"/>
  </r>
  <r>
    <s v="uu7SpoerBLI"/>
    <x v="37"/>
    <s v="Māori"/>
    <s v="Biguanides"/>
    <x v="0"/>
    <d v="2019-02-05T00:00:00"/>
    <s v="Biguanides"/>
  </r>
  <r>
    <s v="UunojucXYyk"/>
    <x v="37"/>
    <s v="Māori"/>
    <s v="Biguanides"/>
    <x v="0"/>
    <d v="2014-12-18T00:00:00"/>
    <s v="Biguanides"/>
  </r>
  <r>
    <s v="Uxg4dF.yGlo"/>
    <x v="37"/>
    <s v="Pacific peoples"/>
    <s v="Biguanides"/>
    <x v="0"/>
    <d v="2019-06-18T00:00:00"/>
    <s v="Biguanides-&gt;DPP-4 inhibitors-&gt;Biguanides|DPP-4 inhibitors-&gt;SGLT-2 inhibitors"/>
  </r>
  <r>
    <s v="OttNMshXkd2"/>
    <x v="37"/>
    <s v="Pacific peoples"/>
    <s v="Biguanides"/>
    <x v="0"/>
    <d v="2019-08-22T00:00:00"/>
    <s v="Biguanides-&gt;Biguanides|Sulfonylureas-&gt;DPP-4 inhibitors|Sulfonylureas-&gt;DPP-4 inhibitors-&gt;DPP-4 inhibitors|SGLT-2 inhibitors|Sulfonylureas"/>
  </r>
  <r>
    <s v="Otqeynw8.c2"/>
    <x v="37"/>
    <s v="Other"/>
    <s v="DPP-4 inhibitors"/>
    <x v="0"/>
    <d v="2024-03-26T00:00:00"/>
    <s v="DPP-4 inhibitors"/>
  </r>
  <r>
    <s v="oWDOzqHAqjg"/>
    <x v="37"/>
    <s v="Asian"/>
    <s v="Biguanides"/>
    <x v="0"/>
    <d v="2021-08-05T00:00:00"/>
    <s v="Biguanides"/>
  </r>
  <r>
    <s v="rxFFy.g2YhA"/>
    <x v="37"/>
    <s v="Asian"/>
    <s v="Biguanides|Insulin isophane"/>
    <x v="0"/>
    <d v="2023-05-03T00:00:00"/>
    <s v="Biguanides|Insulin isophane-&gt;Insulin isophane-&gt;Insulin aspart-&gt;Insulin aspart|Insulin isophane-&gt;Biguanides-&gt;DPP-4 inhibitors"/>
  </r>
  <r>
    <s v="rZF5HhCyzw2"/>
    <x v="37"/>
    <s v="Māori"/>
    <s v="Biguanides"/>
    <x v="0"/>
    <d v="2014-11-06T00:00:00"/>
    <s v="Biguanides"/>
  </r>
  <r>
    <s v="rYeb7COAZb2"/>
    <x v="37"/>
    <s v="Pacific peoples"/>
    <s v="Insulin aspart|Insulin isophane"/>
    <x v="1"/>
    <d v="2014-10-09T00:00:00"/>
    <s v="Insulin aspart|Insulin isophane-&gt;Insulin isophane-&gt;Biguanides-&gt;Biguanides|Sulfonylureas-&gt;Sulfonylureas-&gt;DPP-4 inhibitors|Sulfonylureas-&gt;DPP-4 inhibitors-&gt;Biguanides|DPP-4 inhibitors|Sulfonylureas-&gt;SGLT-2 inhibitors-&gt;DPP-4 inhibitors|SGLT-2 inhibitors|Sulfonylureas-&gt;Biguanides|GLP-1 agonists-&gt;GLP-1 agonists-&gt;Biguanides|GLP-1 agonists|Sulfonylureas-&gt;Biguanides|SGLT-2 inhibitors|Sulfonylureas"/>
  </r>
  <r>
    <s v="oNOt9t5UsZ."/>
    <x v="37"/>
    <s v="Pacific peoples"/>
    <s v="Biguanides"/>
    <x v="0"/>
    <d v="2016-07-01T00:00:00"/>
    <s v="Biguanides-&gt;Sulfonylureas-&gt;Biguanides|DPP-4 inhibitors-&gt;SGLT-2 inhibitors"/>
  </r>
  <r>
    <s v="OnPXBvav7Yo"/>
    <x v="37"/>
    <s v="Asian"/>
    <s v="Biguanides"/>
    <x v="0"/>
    <d v="2025-07-21T00:00:00"/>
    <s v="Biguanides-&gt;Insulin isophane"/>
  </r>
  <r>
    <s v="OneVYfPUcuc"/>
    <x v="37"/>
    <s v="Pacific peoples"/>
    <s v="Biguanides|Insulin isophane"/>
    <x v="0"/>
    <d v="2021-08-05T00:00:00"/>
    <s v="Biguanides|Insulin isophane-&gt;Insulin isophane-&gt;Insulin aspart-&gt;Biguanides-&gt;Insulin glargine-&gt;Biguanides|Insulin glargine"/>
  </r>
  <r>
    <s v="onWjupICzHc"/>
    <x v="37"/>
    <s v="Māori"/>
    <s v="Biguanides"/>
    <x v="0"/>
    <d v="2018-08-13T00:00:00"/>
    <s v="Biguanides"/>
  </r>
  <r>
    <s v="oOopRImjuQQ"/>
    <x v="37"/>
    <s v="Asian"/>
    <s v="Biguanides"/>
    <x v="0"/>
    <d v="2019-10-29T00:00:00"/>
    <s v="Biguanides"/>
  </r>
  <r>
    <s v="OHWRHQvcORc"/>
    <x v="37"/>
    <s v="Other"/>
    <s v="Insulin isophane"/>
    <x v="1"/>
    <d v="2019-02-26T00:00:00"/>
    <s v="Insulin isophane-&gt;Biguanides"/>
  </r>
  <r>
    <s v="oiaYPKmOCD6"/>
    <x v="37"/>
    <s v="Pacific peoples"/>
    <s v="Biguanides|Insulin isophane"/>
    <x v="0"/>
    <d v="2012-01-12T00:00:00"/>
    <s v="Biguanides|Insulin isophane-&gt;Insulin aspart-&gt;Biguanides|Insulin aspart|Insulin isophane"/>
  </r>
  <r>
    <s v="oieTXSPrs.k"/>
    <x v="37"/>
    <s v="Asian"/>
    <s v="Biguanides"/>
    <x v="0"/>
    <d v="2024-05-10T00:00:00"/>
    <s v="Biguanides"/>
  </r>
  <r>
    <s v="OjdtWKPXIG2"/>
    <x v="37"/>
    <s v="Māori"/>
    <s v="Biguanides"/>
    <x v="0"/>
    <d v="2020-07-16T00:00:00"/>
    <s v="Biguanides-&gt;Insulin aspart|Insulin glargine-&gt;SGLT-2 inhibitors-&gt;Biguanides|Insulin aspart|Insulin glargine-&gt;Insulin aspart"/>
  </r>
  <r>
    <s v="ofLDFuiURvk"/>
    <x v="37"/>
    <s v="Pacific peoples"/>
    <s v="Biguanides|Sulfonylureas"/>
    <x v="0"/>
    <d v="2015-12-29T00:00:00"/>
    <s v="Biguanides|Sulfonylureas"/>
  </r>
  <r>
    <s v="OH1DrxiDmXg"/>
    <x v="37"/>
    <s v="Pacific peoples"/>
    <s v="Biguanides"/>
    <x v="0"/>
    <d v="2023-03-24T00:00:00"/>
    <s v="Biguanides"/>
  </r>
  <r>
    <s v="OhH5kkiV.4I"/>
    <x v="37"/>
    <s v="Asian"/>
    <s v="Biguanides"/>
    <x v="0"/>
    <d v="2024-12-23T00:00:00"/>
    <s v="Biguanides"/>
  </r>
  <r>
    <s v="ohH8kWkBAy2"/>
    <x v="37"/>
    <s v="Pacific peoples"/>
    <s v="Biguanides"/>
    <x v="0"/>
    <d v="2014-09-19T00:00:00"/>
    <s v="Biguanides"/>
  </r>
  <r>
    <s v="O7ycboIZ15E"/>
    <x v="37"/>
    <s v="Pacific peoples"/>
    <s v="Biguanides"/>
    <x v="0"/>
    <d v="2017-08-28T00:00:00"/>
    <s v="Biguanides-&gt;Biguanides|Sulfonylureas-&gt;Biguanides|DPP-4 inhibitors|Sulfonylureas-&gt;SGLT-2 inhibitors-&gt;Biguanides|DPP-4 inhibitors|SGLT-2 inhibitors|Sulfonylureas-&gt;Biguanides|DPP-4 inhibitors|SGLT-2 inhibitors-&gt;GLP-1 agonists-&gt;GLP-1 agonists|SGLT-2 inhibitors"/>
  </r>
  <r>
    <s v="oaHCQxre0BQ"/>
    <x v="37"/>
    <s v="Pacific peoples"/>
    <s v="Biguanides"/>
    <x v="0"/>
    <d v="2023-06-28T00:00:00"/>
    <s v="Biguanides"/>
  </r>
  <r>
    <s v="oDklsicHu2M"/>
    <x v="37"/>
    <s v="Other"/>
    <s v="Biguanides"/>
    <x v="0"/>
    <d v="2016-02-03T00:00:00"/>
    <s v="Biguanides"/>
  </r>
  <r>
    <s v="o0ulG5hNjFs"/>
    <x v="37"/>
    <s v="Other"/>
    <s v="Biguanides"/>
    <x v="0"/>
    <d v="2014-02-04T00:00:00"/>
    <s v="Biguanides"/>
  </r>
  <r>
    <s v="o7POG1RCqIU"/>
    <x v="37"/>
    <s v="Other"/>
    <s v="DPP-4 inhibitors"/>
    <x v="0"/>
    <d v="2025-01-28T00:00:00"/>
    <s v="DPP-4 inhibitors"/>
  </r>
  <r>
    <s v="lbNVta8/x4Q"/>
    <x v="37"/>
    <s v="Asian"/>
    <s v="Biguanides"/>
    <x v="0"/>
    <d v="2012-12-21T00:00:00"/>
    <s v="Biguanides-&gt;Biguanides|Sulfonylureas-&gt;DPP-4 inhibitors|Insulin glargine-&gt;Insulin glargine-&gt;Insulin glargine|Sulfonylureas-&gt;DPP-4 inhibitors|Insulin glargine|Sulfonylureas-&gt;DPP-4 inhibitors|Insulin glargine|SGLT-2 inhibitors-&gt;DPP-4 inhibitors-&gt;DPP-4 inhibitors|SGLT-2 inhibitors-&gt;DPP-4 inhibitors|Insulin glargine|Insulin glulisine|SGLT-2 inhibitors-&gt;DPP-4 inhibitors|Insulin glargine|Insulin glulisine"/>
  </r>
  <r>
    <s v="O0hf/0aSNZ."/>
    <x v="37"/>
    <s v="Asian"/>
    <s v="Biguanides"/>
    <x v="0"/>
    <d v="2017-11-03T00:00:00"/>
    <s v="Biguanides-&gt;Biguanides|Sulfonylureas-&gt;DPP-4 inhibitors|Sulfonylureas-&gt;SGLT-2 inhibitors-&gt;DPP-4 inhibitors|SGLT-2 inhibitors|Sulfonylureas"/>
  </r>
  <r>
    <s v="Ku1PjGPqyqg"/>
    <x v="37"/>
    <s v="Māori"/>
    <s v="Biguanides"/>
    <x v="0"/>
    <d v="2024-02-22T00:00:00"/>
    <s v="Biguanides"/>
  </r>
  <r>
    <s v="kxd4huMsK9E"/>
    <x v="37"/>
    <s v="Other"/>
    <s v="Biguanides"/>
    <x v="0"/>
    <d v="2017-10-16T00:00:00"/>
    <s v="Biguanides"/>
  </r>
  <r>
    <s v="kYaXfNg2FuI"/>
    <x v="37"/>
    <s v="Māori"/>
    <s v="Biguanides"/>
    <x v="0"/>
    <d v="2011-09-01T00:00:00"/>
    <s v="Biguanides-&gt;Biguanides|Sulfonylureas-&gt;Biguanides|Insulin glargine|Sulfonylureas-&gt;Insulin glargine-&gt;Insulin glargine|Sulfonylureas-&gt;Sulfonylureas-&gt;Biguanides|SGLT-2 inhibitors|Sulfonylureas-&gt;SGLT-2 inhibitors-&gt;SGLT-2 inhibitors|Sulfonylureas-&gt;DPP-4 inhibitors|SGLT-2 inhibitors|Sulfonylureas-&gt;DPP-4 inhibitors"/>
  </r>
  <r>
    <s v="kYgT1aO./XI"/>
    <x v="37"/>
    <s v="Other"/>
    <s v="Biguanides"/>
    <x v="0"/>
    <d v="2023-11-10T00:00:00"/>
    <s v="Biguanides"/>
  </r>
  <r>
    <s v="kym87Okne5w"/>
    <x v="37"/>
    <s v="Pacific peoples"/>
    <s v="Biguanides"/>
    <x v="0"/>
    <d v="2024-05-28T00:00:00"/>
    <s v="Biguanides-&gt;SGLT-2 inhibitors"/>
  </r>
  <r>
    <s v="L75S7mCLH12"/>
    <x v="37"/>
    <s v="Pacific peoples"/>
    <s v="Biguanides"/>
    <x v="0"/>
    <d v="2022-09-05T00:00:00"/>
    <s v="Biguanides-&gt;Biguanides|SGLT-2 inhibitors-&gt;SGLT-2 inhibitors"/>
  </r>
  <r>
    <s v="lAwZKb7lKug"/>
    <x v="37"/>
    <s v="Other"/>
    <s v="Biguanides"/>
    <x v="0"/>
    <d v="2017-10-06T00:00:00"/>
    <s v="Biguanides"/>
  </r>
  <r>
    <s v="L/YK0uwQCi."/>
    <x v="37"/>
    <s v="Māori"/>
    <s v="Biguanides"/>
    <x v="0"/>
    <d v="2023-11-16T00:00:00"/>
    <s v="Biguanides"/>
  </r>
  <r>
    <s v="L12N1O4ItP2"/>
    <x v="37"/>
    <s v="Māori"/>
    <s v="Biguanides"/>
    <x v="0"/>
    <d v="2024-05-14T00:00:00"/>
    <s v="Biguanides"/>
  </r>
  <r>
    <s v="L/727YYr5EM"/>
    <x v="37"/>
    <s v="Other"/>
    <s v="Biguanides"/>
    <x v="0"/>
    <d v="2013-06-25T00:00:00"/>
    <s v="Biguanides-&gt;Insulin isophane"/>
  </r>
  <r>
    <s v="L4Rw6JuZBNM"/>
    <x v="37"/>
    <s v="Māori"/>
    <s v="Biguanides"/>
    <x v="0"/>
    <d v="2024-07-09T00:00:00"/>
    <s v="Biguanides-&gt;Biguanides|GLP-1 agonists-&gt;GLP-1 agonists"/>
  </r>
  <r>
    <s v="l4zt5Kk0bYo"/>
    <x v="37"/>
    <s v="Asian"/>
    <s v="DPP-4 inhibitors"/>
    <x v="0"/>
    <d v="2020-08-19T00:00:00"/>
    <s v="DPP-4 inhibitors-&gt;Biguanides"/>
  </r>
  <r>
    <s v="L51KzkLZNmE"/>
    <x v="37"/>
    <s v="Asian"/>
    <s v="Biguanides|DPP-4 inhibitors|Insulin isophane with insulin neutral"/>
    <x v="0"/>
    <d v="2024-05-15T00:00:00"/>
    <s v="Biguanides|DPP-4 inhibitors|Insulin isophane with insulin neutral-&gt;DPP-4 inhibitors|Insulin isophane with insulin neutral-&gt;Insulin isophane with insulin neutral-&gt;DPP-4 inhibitors|Insulin lispro"/>
  </r>
  <r>
    <s v="d3ksHy0HEpM"/>
    <x v="37"/>
    <s v="Māori"/>
    <s v="DPP-4 inhibitors"/>
    <x v="0"/>
    <d v="2025-07-20T00:00:00"/>
    <s v="DPP-4 inhibitors"/>
  </r>
  <r>
    <s v="aa/QqywhFfA"/>
    <x v="37"/>
    <s v="Asian"/>
    <s v="Biguanides"/>
    <x v="0"/>
    <d v="2019-12-23T00:00:00"/>
    <s v="Biguanides-&gt;DPP-4 inhibitors|Sulfonylureas-&gt;DPP-4 inhibitors-&gt;Sulfonylureas-&gt;SGLT-2 inhibitors-&gt;DPP-4 inhibitors|SGLT-2 inhibitors|Sulfonylureas-&gt;DPP-4 inhibitors|SGLT-2 inhibitors"/>
  </r>
  <r>
    <s v="aA9hLv7bS/c"/>
    <x v="37"/>
    <s v="Other"/>
    <s v="Biguanides"/>
    <x v="0"/>
    <d v="2022-04-28T00:00:00"/>
    <s v="Biguanides"/>
  </r>
  <r>
    <s v="abxFSA/E.Gc"/>
    <x v="37"/>
    <s v="Māori"/>
    <s v="Biguanides"/>
    <x v="0"/>
    <d v="2025-02-27T00:00:00"/>
    <s v="Biguanides"/>
  </r>
  <r>
    <s v="da8ka7C.pFQ"/>
    <x v="37"/>
    <s v="Pacific peoples"/>
    <s v="Biguanides"/>
    <x v="0"/>
    <d v="2022-04-15T00:00:00"/>
    <s v="Biguanides"/>
  </r>
  <r>
    <s v="D7S64etD8cY"/>
    <x v="37"/>
    <s v="Asian"/>
    <s v="Biguanides"/>
    <x v="0"/>
    <d v="2011-10-26T00:00:00"/>
    <s v="Biguanides"/>
  </r>
  <r>
    <s v="A4IvkPiSWjs"/>
    <x v="37"/>
    <s v="Asian"/>
    <s v="Biguanides"/>
    <x v="0"/>
    <d v="2021-01-08T00:00:00"/>
    <s v="Biguanides"/>
  </r>
  <r>
    <s v="A6k9GIwIzgc"/>
    <x v="37"/>
    <s v="Asian"/>
    <s v="Biguanides"/>
    <x v="0"/>
    <d v="2019-10-25T00:00:00"/>
    <s v="Biguanides"/>
  </r>
  <r>
    <s v="9U8h6gCPFIw"/>
    <x v="37"/>
    <s v="Asian"/>
    <s v="Biguanides|Insulin isophane"/>
    <x v="0"/>
    <d v="2022-06-22T00:00:00"/>
    <s v="Biguanides|Insulin isophane"/>
  </r>
  <r>
    <s v="9YqSwtzCLWo"/>
    <x v="37"/>
    <s v="Asian"/>
    <s v="Biguanides|Sulfonylureas"/>
    <x v="0"/>
    <d v="2025-12-09T00:00:00"/>
    <s v="Biguanides|Sulfonylureas"/>
  </r>
  <r>
    <s v="9QLMVaPTiOM"/>
    <x v="37"/>
    <s v="Asian"/>
    <s v="DPP-4 inhibitors"/>
    <x v="0"/>
    <d v="2025-07-28T00:00:00"/>
    <s v="DPP-4 inhibitors"/>
  </r>
  <r>
    <s v="DIIIfeFm5/E"/>
    <x v="37"/>
    <s v="Other"/>
    <s v="Biguanides"/>
    <x v="0"/>
    <d v="2017-11-13T00:00:00"/>
    <s v="Biguanides-&gt;Insulin aspart"/>
  </r>
  <r>
    <s v="dJNCQ8hf6bQ"/>
    <x v="37"/>
    <s v="Māori"/>
    <s v="Biguanides"/>
    <x v="0"/>
    <d v="2015-09-22T00:00:00"/>
    <s v="Biguanides-&gt;DPP-4 inhibitors-&gt;DPP-4 inhibitors|Sulfonylureas-&gt;Sulfonylureas-&gt;SGLT-2 inhibitors"/>
  </r>
  <r>
    <s v="DnwmyE3IAxs"/>
    <x v="37"/>
    <s v="Other"/>
    <s v="Biguanides"/>
    <x v="0"/>
    <d v="2017-06-21T00:00:00"/>
    <s v="Biguanides"/>
  </r>
  <r>
    <s v="DeOKyrKjby2"/>
    <x v="37"/>
    <s v="Pacific peoples"/>
    <s v="Biguanides"/>
    <x v="0"/>
    <d v="2024-07-15T00:00:00"/>
    <s v="Biguanides"/>
  </r>
  <r>
    <s v="DEFksuGfo9M"/>
    <x v="37"/>
    <s v="Other"/>
    <s v="DPP-4 inhibitors"/>
    <x v="0"/>
    <d v="2019-08-22T00:00:00"/>
    <s v="DPP-4 inhibitors-&gt;Biguanides|Insulin glargine-&gt;Insulin glargine-&gt;Biguanides-&gt;Biguanides|Insulin glargine|SGLT-2 inhibitors-&gt;SGLT-2 inhibitors-&gt;Biguanides|SGLT-2 inhibitors"/>
  </r>
  <r>
    <s v="ddwjHL9/QP."/>
    <x v="37"/>
    <s v="Other"/>
    <s v="Biguanides"/>
    <x v="0"/>
    <d v="2014-04-03T00:00:00"/>
    <s v="Biguanides-&gt;SGLT-2 inhibitors"/>
  </r>
  <r>
    <s v="DClskABFiqQ"/>
    <x v="37"/>
    <s v="Asian"/>
    <s v="Biguanides|Insulin glargine"/>
    <x v="0"/>
    <d v="2021-09-21T00:00:00"/>
    <s v="Biguanides|Insulin glargine-&gt;Biguanides"/>
  </r>
  <r>
    <s v="DgsdSh6bfm."/>
    <x v="37"/>
    <s v="Other"/>
    <s v="Biguanides"/>
    <x v="0"/>
    <d v="2017-02-23T00:00:00"/>
    <s v="Biguanides-&gt;DPP-4 inhibitors-&gt;Insulin glargine-&gt;GLP-1 agonists|Insulin glargine-&gt;GLP-1 agonists"/>
  </r>
  <r>
    <s v="gRmqfDUINvY"/>
    <x v="37"/>
    <s v="Asian"/>
    <s v="Biguanides"/>
    <x v="0"/>
    <d v="2022-05-22T00:00:00"/>
    <s v="Biguanides"/>
  </r>
  <r>
    <s v="Dtlfu16JYnc"/>
    <x v="37"/>
    <s v="Asian"/>
    <s v="Biguanides"/>
    <x v="0"/>
    <d v="2014-03-03T00:00:00"/>
    <s v="Biguanides-&gt;Insulin isophane"/>
  </r>
  <r>
    <s v="DtBqXO7TvoQ"/>
    <x v="37"/>
    <s v="Other"/>
    <s v="Biguanides"/>
    <x v="0"/>
    <d v="2022-06-08T00:00:00"/>
    <s v="Biguanides"/>
  </r>
  <r>
    <s v="Domu4RsMj3M"/>
    <x v="37"/>
    <s v="Other"/>
    <s v="Biguanides"/>
    <x v="0"/>
    <d v="2024-10-18T00:00:00"/>
    <s v="Biguanides"/>
  </r>
  <r>
    <s v="DqbcVBaUQPw"/>
    <x v="37"/>
    <s v="Māori"/>
    <s v="Biguanides"/>
    <x v="0"/>
    <d v="2023-03-31T00:00:00"/>
    <s v="Biguanides"/>
  </r>
  <r>
    <s v="GUd0hOuJ91."/>
    <x v="37"/>
    <s v="Māori"/>
    <s v="Biguanides|DPP-4 inhibitors|Insulin glargine"/>
    <x v="0"/>
    <d v="2022-05-13T00:00:00"/>
    <s v="Biguanides|DPP-4 inhibitors|Insulin glargine-&gt;DPP-4 inhibitors-&gt;Insulin glargine-&gt;Biguanides-&gt;DPP-4 inhibitors|Insulin glargine-&gt;Biguanides|DPP-4 inhibitors-&gt;DPP-4 inhibitors|SGLT-2 inhibitors-&gt;SGLT-2 inhibitors"/>
  </r>
  <r>
    <s v="gu1pYbAPzo2"/>
    <x v="37"/>
    <s v="Pacific peoples"/>
    <s v="Biguanides|Insulin isophane"/>
    <x v="0"/>
    <d v="2022-06-15T00:00:00"/>
    <s v="Biguanides|Insulin isophane-&gt;Insulin isophane-&gt;Biguanides"/>
  </r>
  <r>
    <s v="GU/liVUpgdY"/>
    <x v="37"/>
    <s v="Māori"/>
    <s v="Biguanides"/>
    <x v="0"/>
    <d v="2011-10-14T00:00:00"/>
    <s v="Biguanides-&gt;Biguanides|Sulfonylureas-&gt;SGLT-2 inhibitors"/>
  </r>
  <r>
    <s v="GXK37c1EIvY"/>
    <x v="37"/>
    <s v="Māori"/>
    <s v="Biguanides"/>
    <x v="0"/>
    <d v="2024-04-16T00:00:00"/>
    <s v="Biguanides"/>
  </r>
  <r>
    <s v="GwWtubKS3HI"/>
    <x v="37"/>
    <s v="Other"/>
    <s v="Biguanides"/>
    <x v="0"/>
    <d v="2021-05-21T00:00:00"/>
    <s v="Biguanides-&gt;DPP-4 inhibitors-&gt;GLP-1 agonists-&gt;Biguanides|GLP-1 agonists-&gt;SGLT-2 inhibitors-&gt;Insulin glargine-&gt;GLP-1 agonists|Insulin glargine-&gt;Biguanides|Insulin glargine-&gt;Insulin aspart-&gt;Insulin aspart|Insulin glargine"/>
  </r>
  <r>
    <s v="gwSE9MsL65Q"/>
    <x v="37"/>
    <s v="Māori"/>
    <s v="Biguanides"/>
    <x v="0"/>
    <d v="2021-03-24T00:00:00"/>
    <s v="Biguanides"/>
  </r>
  <r>
    <s v="H17JEeM8rCg"/>
    <x v="37"/>
    <s v="Asian"/>
    <s v="Biguanides"/>
    <x v="0"/>
    <d v="2021-07-09T00:00:00"/>
    <s v="Biguanides-&gt;SGLT-2 inhibitors-&gt;Biguanides|SGLT-2 inhibitors"/>
  </r>
  <r>
    <s v="h/oXpum8Da."/>
    <x v="37"/>
    <s v="Asian"/>
    <s v="Biguanides"/>
    <x v="0"/>
    <d v="2023-12-19T00:00:00"/>
    <s v="Biguanides"/>
  </r>
  <r>
    <s v="hAfHr7btaoU"/>
    <x v="37"/>
    <s v="Asian"/>
    <s v="Biguanides"/>
    <x v="0"/>
    <d v="2025-08-06T00:00:00"/>
    <s v="Biguanides"/>
  </r>
  <r>
    <s v="hg3P8aN9iH2"/>
    <x v="37"/>
    <s v="Asian"/>
    <s v="Biguanides"/>
    <x v="0"/>
    <d v="2024-10-29T00:00:00"/>
    <s v="Biguanides"/>
  </r>
  <r>
    <s v="hebk7HbyIOQ"/>
    <x v="37"/>
    <s v="Other"/>
    <s v="Biguanides"/>
    <x v="0"/>
    <d v="2016-03-15T00:00:00"/>
    <s v="Biguanides"/>
  </r>
  <r>
    <s v="H59hcNROFEg"/>
    <x v="37"/>
    <s v="Asian"/>
    <s v="Biguanides"/>
    <x v="0"/>
    <d v="2023-11-22T00:00:00"/>
    <s v="Biguanides"/>
  </r>
  <r>
    <s v="H4aP7ifUEIU"/>
    <x v="37"/>
    <s v="Asian"/>
    <s v="Biguanides"/>
    <x v="0"/>
    <d v="2024-05-10T00:00:00"/>
    <s v="Biguanides"/>
  </r>
  <r>
    <s v="h1hCQeOq6DY"/>
    <x v="37"/>
    <s v="Other"/>
    <s v="Biguanides"/>
    <x v="0"/>
    <d v="2024-10-18T00:00:00"/>
    <s v="Biguanides"/>
  </r>
  <r>
    <s v="h3D4xdv2O7A"/>
    <x v="37"/>
    <s v="Other"/>
    <s v="Biguanides"/>
    <x v="0"/>
    <d v="2025-06-19T00:00:00"/>
    <s v="Biguanides"/>
  </r>
  <r>
    <s v="H8h/fOMfvAs"/>
    <x v="37"/>
    <s v="Asian"/>
    <s v="Biguanides"/>
    <x v="0"/>
    <d v="2014-08-26T00:00:00"/>
    <s v="Biguanides-&gt;Insulin aspart|Insulin isophane"/>
  </r>
  <r>
    <s v="h7ZW8CKUMRk"/>
    <x v="37"/>
    <s v="Other"/>
    <s v="Biguanides"/>
    <x v="0"/>
    <d v="2012-03-26T00:00:00"/>
    <s v="Biguanides-&gt;Biguanides|Sulfonylureas-&gt;Insulin isophane-&gt;Biguanides|Insulin isophane|Sulfonylureas-&gt;Biguanides|Insulin aspart|Sulfonylureas-&gt;Insulin aspart-&gt;DPP-4 inhibitors|Insulin aspart|Sulfonylureas-&gt;DPP-4 inhibitors|Insulin aspart-&gt;DPP-4 inhibitors-&gt;Sulfonylureas-&gt;DPP-4 inhibitors|Insulin aspart|SGLT-2 inhibitors|Sulfonylureas-&gt;DPP-4 inhibitors|SGLT-2 inhibitors|Sulfonylureas-&gt;SGLT-2 inhibitors-&gt;DPP-4 inhibitors|SGLT-2 inhibitors"/>
  </r>
  <r>
    <s v="h8yqlXPw9l6"/>
    <x v="37"/>
    <s v="Other"/>
    <s v="Biguanides"/>
    <x v="0"/>
    <d v="2020-12-07T00:00:00"/>
    <s v="Biguanides"/>
  </r>
  <r>
    <s v="haANIKGirZ."/>
    <x v="37"/>
    <s v="Asian"/>
    <s v="Biguanides"/>
    <x v="0"/>
    <d v="2017-05-23T00:00:00"/>
    <s v="Biguanides-&gt;Biguanides|Sulfonylureas"/>
  </r>
  <r>
    <s v="kjW4x5CRtUc"/>
    <x v="37"/>
    <s v="Asian"/>
    <s v="Biguanides"/>
    <x v="0"/>
    <d v="2017-07-20T00:00:00"/>
    <s v="Biguanides-&gt;Biguanides|DPP-4 inhibitors-&gt;DPP-4 inhibitors"/>
  </r>
  <r>
    <s v="kKiYLk1o7x."/>
    <x v="37"/>
    <s v="Pacific peoples"/>
    <s v="Biguanides"/>
    <x v="0"/>
    <d v="2025-02-05T00:00:00"/>
    <s v="Biguanides-&gt;DPP-4 inhibitors"/>
  </r>
  <r>
    <s v="kl489hBEbqk"/>
    <x v="37"/>
    <s v="Māori"/>
    <s v="Insulin aspart|Insulin isophane"/>
    <x v="1"/>
    <d v="2012-10-06T00:00:00"/>
    <s v="Insulin aspart|Insulin isophane-&gt;Biguanides"/>
  </r>
  <r>
    <s v="KlDEHYJdgyc"/>
    <x v="37"/>
    <s v="Other"/>
    <s v="Biguanides"/>
    <x v="0"/>
    <d v="2014-08-27T00:00:00"/>
    <s v="Biguanides"/>
  </r>
  <r>
    <s v="ktmFbVv4Fqg"/>
    <x v="37"/>
    <s v="Asian"/>
    <s v="Biguanides"/>
    <x v="0"/>
    <d v="2023-05-25T00:00:00"/>
    <s v="Biguanides"/>
  </r>
  <r>
    <s v="krTSWIsHnE."/>
    <x v="37"/>
    <s v="Pacific peoples"/>
    <s v="Biguanides|DPP-4 inhibitors"/>
    <x v="0"/>
    <d v="2022-09-20T00:00:00"/>
    <s v="Biguanides|DPP-4 inhibitors-&gt;DPP-4 inhibitors"/>
  </r>
  <r>
    <s v="hkEgwzW0RLc"/>
    <x v="37"/>
    <s v="Māori"/>
    <s v="Biguanides"/>
    <x v="0"/>
    <d v="2022-06-09T00:00:00"/>
    <s v="Biguanides"/>
  </r>
  <r>
    <s v="hhae01ryWA."/>
    <x v="37"/>
    <s v="Other"/>
    <s v="Biguanides"/>
    <x v="0"/>
    <d v="2023-01-26T00:00:00"/>
    <s v="Biguanides"/>
  </r>
  <r>
    <s v="KDnArPWpEXs"/>
    <x v="37"/>
    <s v="Māori"/>
    <s v="Biguanides"/>
    <x v="0"/>
    <d v="2024-03-13T00:00:00"/>
    <s v="Biguanides"/>
  </r>
  <r>
    <s v="HNcwZ239FH."/>
    <x v="37"/>
    <s v="Other"/>
    <s v="Insulin isophane"/>
    <x v="1"/>
    <d v="2021-05-12T00:00:00"/>
    <s v="Insulin isophane-&gt;Biguanides-&gt;Insulin aspart|Insulin isophane"/>
  </r>
  <r>
    <s v="Hn8Hu64Jo4M"/>
    <x v="37"/>
    <s v="Other"/>
    <s v="Biguanides"/>
    <x v="0"/>
    <d v="2015-02-17T00:00:00"/>
    <s v="Biguanides-&gt;Insulin glargine-&gt;Insulin aspart-&gt;Insulin aspart|Insulin glargine-&gt;Biguanides|Insulin aspart|Insulin glargine-&gt;GLP-1 agonists-&gt;GLP-1 agonists|Insulin aspart|Insulin glargine"/>
  </r>
  <r>
    <s v="mEwfCp0GXpQ"/>
    <x v="37"/>
    <s v="Asian"/>
    <s v="Biguanides"/>
    <x v="0"/>
    <d v="2011-07-05T00:00:00"/>
    <s v="Biguanides"/>
  </r>
  <r>
    <s v="MFeiLA9vZhU"/>
    <x v="37"/>
    <s v="Pacific peoples"/>
    <s v="DPP-4 inhibitors"/>
    <x v="0"/>
    <d v="2024-06-21T00:00:00"/>
    <s v="DPP-4 inhibitors-&gt;Biguanides"/>
  </r>
  <r>
    <s v="mg4tn/GNCL2"/>
    <x v="37"/>
    <s v="Other"/>
    <s v="Biguanides"/>
    <x v="0"/>
    <d v="2022-09-16T00:00:00"/>
    <s v="Biguanides"/>
  </r>
  <r>
    <s v="mFTjXNfOHEk"/>
    <x v="37"/>
    <s v="Other"/>
    <s v="Biguanides"/>
    <x v="0"/>
    <d v="2020-01-16T00:00:00"/>
    <s v="Biguanides-&gt;Biguanides|DPP-4 inhibitors-&gt;DPP-4 inhibitors|SGLT-2 inhibitors-&gt;DPP-4 inhibitors"/>
  </r>
  <r>
    <s v="mbYiFOwRQU6"/>
    <x v="37"/>
    <s v="Māori"/>
    <s v="Biguanides"/>
    <x v="0"/>
    <d v="2023-09-04T00:00:00"/>
    <s v="Biguanides-&gt;Insulin glargine-&gt;Biguanides|Insulin glargine"/>
  </r>
  <r>
    <s v="MC.3nufWGSM"/>
    <x v="37"/>
    <s v="Other"/>
    <s v="Biguanides"/>
    <x v="0"/>
    <d v="2024-05-02T00:00:00"/>
    <s v="Biguanides"/>
  </r>
  <r>
    <s v="mBVc2LtZSVU"/>
    <x v="37"/>
    <s v="Other"/>
    <s v="Biguanides"/>
    <x v="0"/>
    <d v="2025-10-10T00:00:00"/>
    <s v="Biguanides"/>
  </r>
  <r>
    <s v="McSCNlo4uJ."/>
    <x v="37"/>
    <s v="Asian"/>
    <s v="Biguanides"/>
    <x v="0"/>
    <d v="2019-01-21T00:00:00"/>
    <s v="Biguanides"/>
  </r>
  <r>
    <s v="MDF4MRGEZl2"/>
    <x v="37"/>
    <s v="Asian"/>
    <s v="Biguanides"/>
    <x v="0"/>
    <d v="2025-06-13T00:00:00"/>
    <s v="Biguanides"/>
  </r>
  <r>
    <s v="MKDCzQFsTAI"/>
    <x v="37"/>
    <s v="Other"/>
    <s v="Biguanides"/>
    <x v="0"/>
    <d v="2014-03-21T00:00:00"/>
    <s v="Biguanides"/>
  </r>
  <r>
    <s v="MMDWoAQqpvM"/>
    <x v="37"/>
    <s v="Asian"/>
    <s v="Biguanides"/>
    <x v="0"/>
    <d v="2023-09-29T00:00:00"/>
    <s v="Biguanides-&gt;SGLT-2 inhibitors-&gt;Biguanides|SGLT-2 inhibitors"/>
  </r>
  <r>
    <s v="mlZkdd3nrTo"/>
    <x v="37"/>
    <s v="Other"/>
    <s v="Biguanides"/>
    <x v="0"/>
    <d v="2013-11-23T00:00:00"/>
    <s v="Biguanides"/>
  </r>
  <r>
    <s v="MjIxJrKwiwI"/>
    <x v="37"/>
    <s v="Asian"/>
    <s v="Biguanides"/>
    <x v="0"/>
    <d v="2025-04-23T00:00:00"/>
    <s v="Biguanides"/>
  </r>
  <r>
    <s v="MjkD2FRfrmQ"/>
    <x v="37"/>
    <s v="Other"/>
    <s v="Biguanides"/>
    <x v="0"/>
    <d v="2014-09-28T00:00:00"/>
    <s v="Biguanides"/>
  </r>
  <r>
    <s v="MHbD7n3Vwgw"/>
    <x v="37"/>
    <s v="Pacific peoples"/>
    <s v="Biguanides"/>
    <x v="0"/>
    <d v="2022-01-30T00:00:00"/>
    <s v="Biguanides-&gt;DPP-4 inhibitors"/>
  </r>
  <r>
    <s v="mXd6/bCjh4U"/>
    <x v="37"/>
    <s v="Māori"/>
    <s v="Biguanides|Insulin isophane"/>
    <x v="0"/>
    <d v="2012-03-24T00:00:00"/>
    <s v="Biguanides|Insulin isophane-&gt;Insulin isophane-&gt;Biguanides"/>
  </r>
  <r>
    <s v="MWctePtxcq2"/>
    <x v="37"/>
    <s v="Asian"/>
    <s v="Biguanides|Insulin aspart|Insulin isophane"/>
    <x v="0"/>
    <d v="2020-12-01T00:00:00"/>
    <s v="Biguanides|Insulin aspart|Insulin isophane-&gt;Insulin aspart|Insulin isophane"/>
  </r>
  <r>
    <s v="MtQBYMNoitE"/>
    <x v="37"/>
    <s v="Other"/>
    <s v="Biguanides"/>
    <x v="0"/>
    <d v="2022-05-27T00:00:00"/>
    <s v="Biguanides"/>
  </r>
  <r>
    <s v="44HvqyySGYo"/>
    <x v="37"/>
    <s v="Asian"/>
    <s v="Biguanides"/>
    <x v="0"/>
    <d v="2022-04-02T00:00:00"/>
    <s v="Biguanides"/>
  </r>
  <r>
    <s v="40ZFlmd3nes"/>
    <x v="37"/>
    <s v="Other"/>
    <s v="Biguanides"/>
    <x v="0"/>
    <d v="2022-12-19T00:00:00"/>
    <s v="Biguanides"/>
  </r>
  <r>
    <s v="42OtzsDmF8E"/>
    <x v="37"/>
    <s v="Pacific peoples"/>
    <s v="Biguanides"/>
    <x v="0"/>
    <d v="2015-09-09T00:00:00"/>
    <s v="Biguanides-&gt;Insulin glargine|SGLT-2 inhibitors-&gt;SGLT-2 inhibitors"/>
  </r>
  <r>
    <s v="3sTNjJNx9SE"/>
    <x v="37"/>
    <s v="Māori"/>
    <s v="Biguanides"/>
    <x v="0"/>
    <d v="2019-07-16T00:00:00"/>
    <s v="Biguanides-&gt;Biguanides|Sulfonylureas"/>
  </r>
  <r>
    <s v="3rbHZJQjQnk"/>
    <x v="37"/>
    <s v="Asian"/>
    <s v="Biguanides|Insulin isophane"/>
    <x v="0"/>
    <d v="2014-07-22T00:00:00"/>
    <s v="Biguanides|Insulin isophane-&gt;Insulin isophane"/>
  </r>
  <r>
    <s v="3UHCFapbLtc"/>
    <x v="37"/>
    <s v="Other"/>
    <s v="Biguanides"/>
    <x v="0"/>
    <d v="2021-04-14T00:00:00"/>
    <s v="Biguanides"/>
  </r>
  <r>
    <s v="3x5X7YvxGCo"/>
    <x v="37"/>
    <s v="Asian"/>
    <s v="Biguanides"/>
    <x v="0"/>
    <d v="2022-07-17T00:00:00"/>
    <s v="Biguanides"/>
  </r>
  <r>
    <s v="n.DVAJyYoGM"/>
    <x v="37"/>
    <s v="Māori"/>
    <s v="Biguanides"/>
    <x v="0"/>
    <d v="2025-11-26T00:00:00"/>
    <s v="Biguanides"/>
  </r>
  <r>
    <s v="MY6ffWTcNpc"/>
    <x v="37"/>
    <s v="Other"/>
    <s v="Biguanides"/>
    <x v="0"/>
    <d v="2020-06-17T00:00:00"/>
    <s v="Biguanides-&gt;SGLT-2 inhibitors-&gt;Biguanides|GLP-1 agonists-&gt;GLP-1 agonists-&gt;DPP-4 inhibitors-&gt;DPP-4 inhibitors|SGLT-2 inhibitors"/>
  </r>
  <r>
    <s v="MyzITPs/bgE"/>
    <x v="37"/>
    <s v="Asian"/>
    <s v="Biguanides"/>
    <x v="0"/>
    <d v="2013-09-02T00:00:00"/>
    <s v="Biguanides-&gt;DPP-4 inhibitors"/>
  </r>
  <r>
    <s v="n0TMhuB0EEc"/>
    <x v="37"/>
    <s v="Māori"/>
    <s v="Biguanides"/>
    <x v="0"/>
    <d v="2017-12-27T00:00:00"/>
    <s v="Biguanides-&gt;SGLT-2 inhibitors-&gt;DPP-4 inhibitors|SGLT-2 inhibitors"/>
  </r>
  <r>
    <s v="n1k0stw7NXc"/>
    <x v="37"/>
    <s v="Māori"/>
    <s v="Biguanides"/>
    <x v="0"/>
    <d v="2019-07-19T00:00:00"/>
    <s v="Biguanides-&gt;DPP-4 inhibitors"/>
  </r>
  <r>
    <s v="3Nx55oYGaJE"/>
    <x v="37"/>
    <s v="Māori"/>
    <s v="Biguanides"/>
    <x v="0"/>
    <d v="2014-12-16T00:00:00"/>
    <s v="Biguanides-&gt;Insulin isophane-&gt;Biguanides|Insulin aspart|Insulin isophane-&gt;Insulin aspart|Insulin isophane"/>
  </r>
  <r>
    <s v="3jPFSGSbN3E"/>
    <x v="37"/>
    <s v="Pacific peoples"/>
    <s v="Biguanides"/>
    <x v="0"/>
    <d v="2020-08-01T00:00:00"/>
    <s v="Biguanides"/>
  </r>
  <r>
    <s v="N4DXtJoTtVM"/>
    <x v="37"/>
    <s v="Asian"/>
    <s v="Biguanides|DPP-4 inhibitors"/>
    <x v="0"/>
    <d v="2025-09-23T00:00:00"/>
    <s v="Biguanides|DPP-4 inhibitors-&gt;DPP-4 inhibitors"/>
  </r>
  <r>
    <s v="ZYbTn27fSoc"/>
    <x v="37"/>
    <s v="Māori"/>
    <s v="Biguanides"/>
    <x v="0"/>
    <d v="2023-07-11T00:00:00"/>
    <s v="Biguanides-&gt;SGLT-2 inhibitors-&gt;DPP-4 inhibitors|SGLT-2 inhibitors"/>
  </r>
  <r>
    <s v="ZYfVJTaGH6c"/>
    <x v="37"/>
    <s v="Asian"/>
    <s v="Biguanides"/>
    <x v="0"/>
    <d v="2019-03-01T00:00:00"/>
    <s v="Biguanides-&gt;Sulfonylureas-&gt;Biguanides|Sulfonylureas-&gt;Biguanides|SGLT-2 inhibitors|Sulfonylureas"/>
  </r>
  <r>
    <s v="fNpYNK7160I"/>
    <x v="37"/>
    <s v="Other"/>
    <s v="Biguanides"/>
    <x v="0"/>
    <d v="2016-04-30T00:00:00"/>
    <s v="Biguanides-&gt;Insulin isophane-&gt;Insulin aspart-&gt;Biguanides|DPP-4 inhibitors-&gt;DPP-4 inhibitors|Insulin glargine-&gt;DPP-4 inhibitors-&gt;Insulin glargine-&gt;SGLT-2 inhibitors-&gt;Insulin glargine|SGLT-2 inhibitors-&gt;DPP-4 inhibitors|SGLT-2 inhibitors-&gt;SGLT-2 inhibitors|Thiazolidinedione-&gt;DPP-4 inhibitors|Insulin glargine|SGLT-2 inhibitors-&gt;Insulin aspart|Insulin glargine"/>
  </r>
  <r>
    <s v="fMSlFQCmyGk"/>
    <x v="37"/>
    <s v="Asian"/>
    <s v="Biguanides"/>
    <x v="0"/>
    <d v="2024-05-27T00:00:00"/>
    <s v="Biguanides-&gt;DPP-4 inhibitors-&gt;DPP-4 inhibitors|SGLT-2 inhibitors-&gt;SGLT-2 inhibitors"/>
  </r>
  <r>
    <s v="FIvdI/85LNs"/>
    <x v="37"/>
    <s v="Asian"/>
    <s v="Biguanides"/>
    <x v="0"/>
    <d v="2011-09-17T00:00:00"/>
    <s v="Biguanides-&gt;Insulin isophane-&gt;SGLT-2 inhibitors-&gt;DPP-4 inhibitors|SGLT-2 inhibitors-&gt;DPP-4 inhibitors"/>
  </r>
  <r>
    <s v="FiGOy6jI.qk"/>
    <x v="37"/>
    <s v="Other"/>
    <s v="Biguanides|Sulfonylureas"/>
    <x v="0"/>
    <d v="2016-07-18T00:00:00"/>
    <s v="Biguanides|Sulfonylureas-&gt;Biguanides-&gt;Insulin aspart-&gt;Insulin aspart|Sulfonylureas-&gt;Biguanides|Insulin aspart|Sulfonylureas-&gt;Biguanides|SGLT-2 inhibitors"/>
  </r>
  <r>
    <s v="FmPVt3d5HRU"/>
    <x v="37"/>
    <s v="Other"/>
    <s v="Biguanides"/>
    <x v="0"/>
    <d v="2019-08-27T00:00:00"/>
    <s v="Biguanides"/>
  </r>
  <r>
    <s v="iTm/61EA0k2"/>
    <x v="37"/>
    <s v="Asian"/>
    <s v="Sulfonylureas"/>
    <x v="0"/>
    <d v="2019-10-19T00:00:00"/>
    <s v="Sulfonylureas-&gt;DPP-4 inhibitors-&gt;DPP-4 inhibitors|Sulfonylureas-&gt;DPP-4 inhibitors|SGLT-2 inhibitors|Sulfonylureas-&gt;SGLT-2 inhibitors|Sulfonylureas"/>
  </r>
  <r>
    <s v="IQihp5I9OWg"/>
    <x v="37"/>
    <s v="Pacific peoples"/>
    <s v="Biguanides"/>
    <x v="0"/>
    <d v="2019-06-10T00:00:00"/>
    <s v="Biguanides"/>
  </r>
  <r>
    <s v="iOyu/r9KhCA"/>
    <x v="37"/>
    <s v="Asian"/>
    <s v="Biguanides"/>
    <x v="0"/>
    <d v="2016-06-30T00:00:00"/>
    <s v="Biguanides"/>
  </r>
  <r>
    <s v="IlMardwM7dQ"/>
    <x v="37"/>
    <s v="Pacific peoples"/>
    <s v="Biguanides"/>
    <x v="0"/>
    <d v="2021-04-21T00:00:00"/>
    <s v="Biguanides"/>
  </r>
  <r>
    <s v="iljq1Ww6Us2"/>
    <x v="37"/>
    <s v="Other"/>
    <s v="Biguanides"/>
    <x v="0"/>
    <d v="2015-12-17T00:00:00"/>
    <s v="Biguanides"/>
  </r>
  <r>
    <s v="iLckW0Je5p."/>
    <x v="37"/>
    <s v="Asian"/>
    <s v="Biguanides"/>
    <x v="0"/>
    <d v="2022-08-18T00:00:00"/>
    <s v="Biguanides-&gt;Biguanides|Insulin isophane-&gt;Insulin isophane-&gt;Insulin aspart"/>
  </r>
  <r>
    <s v="IKpjtVZrG1Y"/>
    <x v="37"/>
    <s v="Other"/>
    <s v="Biguanides"/>
    <x v="0"/>
    <d v="2015-03-16T00:00:00"/>
    <s v="Biguanides"/>
  </r>
  <r>
    <s v="imTIZbeuW.s"/>
    <x v="37"/>
    <s v="Asian"/>
    <s v="Biguanides"/>
    <x v="0"/>
    <d v="2019-02-24T00:00:00"/>
    <s v="Biguanides"/>
  </r>
  <r>
    <s v="INWXum28Zp2"/>
    <x v="37"/>
    <s v="Asian"/>
    <s v="Biguanides"/>
    <x v="0"/>
    <d v="2022-01-20T00:00:00"/>
    <s v="Biguanides"/>
  </r>
  <r>
    <s v="J.19/dgtf3Q"/>
    <x v="37"/>
    <s v="Pacific peoples"/>
    <s v="Biguanides"/>
    <x v="0"/>
    <d v="2012-08-07T00:00:00"/>
    <s v="Biguanides-&gt;Biguanides|Insulin aspart|Insulin isophane-&gt;Insulin aspart|Insulin isophane-&gt;Sulfonylureas-&gt;Biguanides|Sulfonylureas-&gt;DPP-4 inhibitors|Sulfonylureas-&gt;DPP-4 inhibitors-&gt;SGLT-2 inhibitors-&gt;DPP-4 inhibitors|SGLT-2 inhibitors|Sulfonylureas"/>
  </r>
  <r>
    <s v="iV9Uw8yeK6."/>
    <x v="37"/>
    <s v="Other"/>
    <s v="Biguanides"/>
    <x v="0"/>
    <d v="2013-10-18T00:00:00"/>
    <s v="Biguanides"/>
  </r>
  <r>
    <s v="iwN0.vGez.A"/>
    <x v="37"/>
    <s v="Māori"/>
    <s v="Biguanides"/>
    <x v="0"/>
    <d v="2020-11-18T00:00:00"/>
    <s v="Biguanides"/>
  </r>
  <r>
    <s v="iW7MgsgqXc."/>
    <x v="37"/>
    <s v="Other"/>
    <s v="Biguanides"/>
    <x v="0"/>
    <d v="2015-02-16T00:00:00"/>
    <s v="Biguanides"/>
  </r>
  <r>
    <s v="J22jmnseUPw"/>
    <x v="37"/>
    <s v="Asian"/>
    <s v="Biguanides"/>
    <x v="0"/>
    <d v="2019-04-29T00:00:00"/>
    <s v="Biguanides-&gt;Insulin isophane-&gt;Insulin aspart|Insulin isophane-&gt;DPP-4 inhibitors-&gt;DPP-4 inhibitors|Sulfonylureas-&gt;DPP-4 inhibitors|Insulin glargine|Sulfonylureas-&gt;Insulin glargine-&gt;SGLT-2 inhibitors-&gt;Insulin glargine|SGLT-2 inhibitors"/>
  </r>
  <r>
    <s v="j.cZFYuELNw"/>
    <x v="37"/>
    <s v="Pacific peoples"/>
    <s v="Biguanides"/>
    <x v="0"/>
    <d v="2018-02-08T00:00:00"/>
    <s v="Biguanides-&gt;Biguanides|Sulfonylureas-&gt;DPP-4 inhibitors-&gt;DPP-4 inhibitors|Sulfonylureas-&gt;Sulfonylureas-&gt;Biguanides|SGLT-2 inhibitors-&gt;Biguanides|DPP-4 inhibitors|SGLT-2 inhibitors-&gt;Biguanides|DPP-4 inhibitors|SGLT-2 inhibitors|Sulfonylureas"/>
  </r>
  <r>
    <s v="J6pmtaKIIMQ"/>
    <x v="37"/>
    <s v="Pacific peoples"/>
    <s v="Biguanides"/>
    <x v="0"/>
    <d v="2018-08-02T00:00:00"/>
    <s v="Biguanides-&gt;Sulfonylureas-&gt;Biguanides|Sulfonylureas-&gt;DPP-4 inhibitors|Sulfonylureas-&gt;DPP-4 inhibitors-&gt;DPP-4 inhibitors|SGLT-2 inhibitors-&gt;SGLT-2 inhibitors"/>
  </r>
  <r>
    <s v="J7B.6hCUBIM"/>
    <x v="37"/>
    <s v="Asian"/>
    <s v="Biguanides|Insulin aspart|Insulin isophane"/>
    <x v="0"/>
    <d v="2020-06-15T00:00:00"/>
    <s v="Biguanides|Insulin aspart|Insulin isophane-&gt;Insulin isophane"/>
  </r>
  <r>
    <s v="J2uTPLq4EYw"/>
    <x v="37"/>
    <s v="Other"/>
    <s v="Biguanides"/>
    <x v="0"/>
    <d v="2022-11-15T00:00:00"/>
    <s v="Biguanides"/>
  </r>
  <r>
    <s v="JGNLY50QX7g"/>
    <x v="37"/>
    <s v="Other"/>
    <s v="Biguanides"/>
    <x v="0"/>
    <d v="2024-07-05T00:00:00"/>
    <s v="Biguanides"/>
  </r>
  <r>
    <s v="M9ZEN9j6uME"/>
    <x v="37"/>
    <s v="Asian"/>
    <s v="DPP-4 inhibitors"/>
    <x v="0"/>
    <d v="2023-03-08T00:00:00"/>
    <s v="DPP-4 inhibitors-&gt;Sulfonylureas-&gt;DPP-4 inhibitors|Sulfonylureas-&gt;DPP-4 inhibitors|Insulin glargine-&gt;Insulin glargine"/>
  </r>
  <r>
    <s v="Jdh9GAEL2dI"/>
    <x v="37"/>
    <s v="Asian"/>
    <s v="Biguanides"/>
    <x v="0"/>
    <d v="2023-12-12T00:00:00"/>
    <s v="Biguanides"/>
  </r>
  <r>
    <s v="JC776i5Sac."/>
    <x v="37"/>
    <s v="Other"/>
    <s v="Biguanides"/>
    <x v="0"/>
    <d v="2012-09-26T00:00:00"/>
    <s v="Biguanides"/>
  </r>
  <r>
    <s v="jae03hNl4/E"/>
    <x v="37"/>
    <s v="Asian"/>
    <s v="Sulfonylureas"/>
    <x v="0"/>
    <d v="2011-05-18T00:00:00"/>
    <s v="Sulfonylureas-&gt;Biguanides-&gt;Biguanides|Sulfonylureas-&gt;Insulin aspart|Insulin glargine-&gt;Insulin aspart-&gt;Insulin glargine-&gt;DPP-4 inhibitors-&gt;Biguanides|DPP-4 inhibitors-&gt;Biguanides|DPP-4 inhibitors|Insulin glargine-&gt;DPP-4 inhibitors|Insulin glargine-&gt;Biguanides|Insulin glargine-&gt;GLP-1 agonists-&gt;GLP-1 agonists|Insulin glargine-&gt;Biguanides|GLP-1 agonists|Insulin glargine-&gt;Biguanides|Insulin aspart"/>
  </r>
  <r>
    <s v="jagKMo0LXvw"/>
    <x v="37"/>
    <s v="Māori"/>
    <s v="Biguanides|Insulin isophane"/>
    <x v="0"/>
    <d v="2013-09-06T00:00:00"/>
    <s v="Biguanides|Insulin isophane"/>
  </r>
  <r>
    <s v="B/KQiibKsbM"/>
    <x v="37"/>
    <s v="Asian"/>
    <s v="Biguanides"/>
    <x v="0"/>
    <d v="2018-03-22T00:00:00"/>
    <s v="Biguanides"/>
  </r>
  <r>
    <s v="AwwBYFD.38M"/>
    <x v="37"/>
    <s v="Other"/>
    <s v="Sulfonylureas"/>
    <x v="0"/>
    <d v="2018-02-08T00:00:00"/>
    <s v="Sulfonylureas"/>
  </r>
  <r>
    <s v="apTX/uNOnCI"/>
    <x v="37"/>
    <s v="Māori"/>
    <s v="Biguanides"/>
    <x v="0"/>
    <d v="2024-08-07T00:00:00"/>
    <s v="Biguanides-&gt;Biguanides|GLP-1 agonists-&gt;GLP-1 agonists"/>
  </r>
  <r>
    <s v="aqrLo9ocxlQ"/>
    <x v="37"/>
    <s v="Other"/>
    <s v="Biguanides"/>
    <x v="0"/>
    <d v="2022-11-02T00:00:00"/>
    <s v="Biguanides"/>
  </r>
  <r>
    <s v="aouyfuweosc"/>
    <x v="37"/>
    <s v="Other"/>
    <s v="Biguanides"/>
    <x v="0"/>
    <d v="2024-04-18T00:00:00"/>
    <s v="Biguanides"/>
  </r>
  <r>
    <s v="AOzBiuAH.26"/>
    <x v="37"/>
    <s v="Asian"/>
    <s v="Biguanides"/>
    <x v="0"/>
    <d v="2024-04-08T00:00:00"/>
    <s v="Biguanides"/>
  </r>
  <r>
    <s v="aN7wDxA9TSI"/>
    <x v="37"/>
    <s v="Māori"/>
    <s v="Biguanides"/>
    <x v="0"/>
    <d v="2023-10-03T00:00:00"/>
    <s v="Biguanides-&gt;DPP-4 inhibitors-&gt;Biguanides|DPP-4 inhibitors"/>
  </r>
  <r>
    <s v="aLgtCtGFarE"/>
    <x v="37"/>
    <s v="Māori"/>
    <s v="Biguanides"/>
    <x v="0"/>
    <d v="2021-08-31T00:00:00"/>
    <s v="Biguanides-&gt;SGLT-2 inhibitors-&gt;Biguanides|SGLT-2 inhibitors"/>
  </r>
  <r>
    <s v="AggHxrGYSW6"/>
    <x v="37"/>
    <s v="Asian"/>
    <s v="Biguanides"/>
    <x v="0"/>
    <d v="2022-10-03T00:00:00"/>
    <s v="Biguanides"/>
  </r>
  <r>
    <s v="aGLjN/pbpH2"/>
    <x v="37"/>
    <s v="Māori"/>
    <s v="Biguanides"/>
    <x v="0"/>
    <d v="2025-10-24T00:00:00"/>
    <s v="Biguanides"/>
  </r>
  <r>
    <s v="AfU8vZslYgs"/>
    <x v="37"/>
    <s v="Pacific peoples"/>
    <s v="Biguanides"/>
    <x v="0"/>
    <d v="2011-01-12T00:00:00"/>
    <s v="Biguanides-&gt;Biguanides|Insulin aspart|Insulin isophane"/>
  </r>
  <r>
    <s v="aFJ1QE/SPt6"/>
    <x v="37"/>
    <s v="Asian"/>
    <s v="Insulin isophane"/>
    <x v="1"/>
    <d v="2019-02-14T00:00:00"/>
    <s v="Insulin isophane-&gt;Insulin aspart-&gt;Insulin aspart|Insulin isophane-&gt;Biguanides"/>
  </r>
  <r>
    <s v="ajIcyUdMFBg"/>
    <x v="37"/>
    <s v="Other"/>
    <s v="Biguanides|DPP-4 inhibitors"/>
    <x v="0"/>
    <d v="2025-07-09T00:00:00"/>
    <s v="Biguanides|DPP-4 inhibitors-&gt;DPP-4 inhibitors"/>
  </r>
  <r>
    <s v="ajrBncTAXpM"/>
    <x v="37"/>
    <s v="Asian"/>
    <s v="Biguanides"/>
    <x v="0"/>
    <d v="2023-08-27T00:00:00"/>
    <s v="Biguanides"/>
  </r>
  <r>
    <s v="aHPHFoLLdNU"/>
    <x v="37"/>
    <s v="Asian"/>
    <s v="Biguanides"/>
    <x v="0"/>
    <d v="2019-11-07T00:00:00"/>
    <s v="Biguanides-&gt;DPP-4 inhibitors"/>
  </r>
  <r>
    <s v="ahwzMRM1NwM"/>
    <x v="37"/>
    <s v="Other"/>
    <s v="Biguanides"/>
    <x v="0"/>
    <d v="2020-03-10T00:00:00"/>
    <s v="Biguanides"/>
  </r>
  <r>
    <s v="4bAFRGBHIw6"/>
    <x v="37"/>
    <s v="Other"/>
    <s v="Biguanides"/>
    <x v="0"/>
    <d v="2025-02-20T00:00:00"/>
    <s v="Biguanides"/>
  </r>
  <r>
    <s v="4DDp3RImxKM"/>
    <x v="37"/>
    <s v="Other"/>
    <s v="Biguanides"/>
    <x v="0"/>
    <d v="2023-05-02T00:00:00"/>
    <s v="Biguanides-&gt;Insulin glargine"/>
  </r>
  <r>
    <s v="4eS7J//pq0."/>
    <x v="37"/>
    <s v="Other"/>
    <s v="Biguanides"/>
    <x v="0"/>
    <d v="2023-04-03T00:00:00"/>
    <s v="Biguanides-&gt;Insulin isophane-&gt;Biguanides|Insulin isophane-&gt;DPP-4 inhibitors-&gt;DPP-4 inhibitors|Insulin isophane-&gt;Biguanides|DPP-4 inhibitors"/>
  </r>
  <r>
    <s v="4jrWTy9lmqY"/>
    <x v="37"/>
    <s v="Asian"/>
    <s v="Biguanides"/>
    <x v="0"/>
    <d v="2019-07-04T00:00:00"/>
    <s v="Biguanides-&gt;DPP-4 inhibitors-&gt;DPP-4 inhibitors|Sulfonylureas-&gt;Sulfonylureas"/>
  </r>
  <r>
    <s v="4JG.DDEM9ig"/>
    <x v="37"/>
    <s v="Pacific peoples"/>
    <s v="Biguanides"/>
    <x v="0"/>
    <d v="2021-07-07T00:00:00"/>
    <s v="Biguanides-&gt;Biguanides|SGLT-2 inhibitors-&gt;SGLT-2 inhibitors-&gt;DPP-4 inhibitors|SGLT-2 inhibitors-&gt;DPP-4 inhibitors-&gt;DPP-4 inhibitors|Insulin glargine-&gt;DPP-4 inhibitors|Insulin glargine|SGLT-2 inhibitors-&gt;Insulin aspart-&gt;Insulin aspart|Insulin isophane-&gt;Biguanides|Insulin glargine"/>
  </r>
  <r>
    <s v="4nMofzspFP6"/>
    <x v="37"/>
    <s v="Asian"/>
    <s v="Biguanides"/>
    <x v="0"/>
    <d v="2021-04-29T00:00:00"/>
    <s v="Biguanides"/>
  </r>
  <r>
    <s v="4pgZTnW/PkI"/>
    <x v="37"/>
    <s v="Pacific peoples"/>
    <s v="Biguanides"/>
    <x v="0"/>
    <d v="2016-06-15T00:00:00"/>
    <s v="Biguanides"/>
  </r>
  <r>
    <s v="4ttoOV2ZgZY"/>
    <x v="37"/>
    <s v="Asian"/>
    <s v="Biguanides|Sulfonylureas"/>
    <x v="0"/>
    <d v="2024-08-07T00:00:00"/>
    <s v="Biguanides|Sulfonylureas"/>
  </r>
  <r>
    <s v="4YnL97yLwpk"/>
    <x v="37"/>
    <s v="Other"/>
    <s v="Biguanides"/>
    <x v="0"/>
    <d v="2018-06-14T00:00:00"/>
    <s v="Biguanides"/>
  </r>
  <r>
    <s v="4yayGVCZ8zs"/>
    <x v="37"/>
    <s v="Māori"/>
    <s v="Biguanides"/>
    <x v="0"/>
    <d v="2025-02-14T00:00:00"/>
    <s v="Biguanides"/>
  </r>
  <r>
    <s v="4xgMkekZ5qo"/>
    <x v="37"/>
    <s v="Asian"/>
    <s v="Biguanides"/>
    <x v="0"/>
    <d v="2011-11-15T00:00:00"/>
    <s v="Biguanides-&gt;SGLT-2 inhibitors-&gt;Biguanides|SGLT-2 inhibitors-&gt;DPP-4 inhibitors"/>
  </r>
  <r>
    <s v="hCkfY6Ao8hE"/>
    <x v="37"/>
    <s v="Pacific peoples"/>
    <s v="Biguanides"/>
    <x v="0"/>
    <d v="2024-06-05T00:00:00"/>
    <s v="Biguanides-&gt;DPP-4 inhibitors-&gt;DPP-4 inhibitors|SGLT-2 inhibitors-&gt;SGLT-2 inhibitors"/>
  </r>
  <r>
    <s v="HCh8uapiBCY"/>
    <x v="37"/>
    <s v="Other"/>
    <s v="Biguanides|Insulin isophane"/>
    <x v="0"/>
    <d v="2013-05-16T00:00:00"/>
    <s v="Biguanides|Insulin isophane-&gt;Insulin isophane"/>
  </r>
  <r>
    <s v="EIK01yQShsI"/>
    <x v="37"/>
    <s v="Other"/>
    <s v="Biguanides"/>
    <x v="0"/>
    <d v="2024-05-16T00:00:00"/>
    <s v="Biguanides"/>
  </r>
  <r>
    <s v="hC/NJCb6s42"/>
    <x v="37"/>
    <s v="Other"/>
    <s v="Biguanides"/>
    <x v="0"/>
    <d v="2018-04-24T00:00:00"/>
    <s v="Biguanides"/>
  </r>
  <r>
    <s v="ee3L8hm/GSM"/>
    <x v="37"/>
    <s v="Asian"/>
    <s v="Biguanides"/>
    <x v="0"/>
    <d v="2023-04-18T00:00:00"/>
    <s v="Biguanides-&gt;Biguanides|SGLT-2 inhibitors-&gt;SGLT-2 inhibitors"/>
  </r>
  <r>
    <s v="EgC1T//Z6hE"/>
    <x v="37"/>
    <s v="Other"/>
    <s v="Biguanides"/>
    <x v="0"/>
    <d v="2024-03-12T00:00:00"/>
    <s v="Biguanides"/>
  </r>
  <r>
    <s v="hLUivGAgFTE"/>
    <x v="37"/>
    <s v="Pacific peoples"/>
    <s v="Biguanides"/>
    <x v="0"/>
    <d v="2021-05-17T00:00:00"/>
    <s v="Biguanides"/>
  </r>
  <r>
    <s v="HMaGXezYgIQ"/>
    <x v="37"/>
    <s v="Asian"/>
    <s v="Biguanides"/>
    <x v="0"/>
    <d v="2022-07-08T00:00:00"/>
    <s v="Biguanides-&gt;DPP-4 inhibitors"/>
  </r>
  <r>
    <s v="ho51GjBI3A2"/>
    <x v="37"/>
    <s v="Māori"/>
    <s v="Biguanides"/>
    <x v="0"/>
    <d v="2019-05-30T00:00:00"/>
    <s v="Biguanides"/>
  </r>
  <r>
    <s v="hPtc.7.qbKk"/>
    <x v="37"/>
    <s v="Pacific peoples"/>
    <s v="Biguanides"/>
    <x v="0"/>
    <d v="2018-07-09T00:00:00"/>
    <s v="Biguanides-&gt;DPP-4 inhibitors-&gt;SGLT-2 inhibitors-&gt;DPP-4 inhibitors|SGLT-2 inhibitors-&gt;Biguanides|DPP-4 inhibitors|SGLT-2 inhibitors"/>
  </r>
  <r>
    <s v="DpIpBePePdE"/>
    <x v="37"/>
    <s v="Other"/>
    <s v="Biguanides"/>
    <x v="0"/>
    <d v="2014-08-12T00:00:00"/>
    <s v="Biguanides"/>
  </r>
  <r>
    <s v="dNBb3ldLX0."/>
    <x v="37"/>
    <s v="Asian"/>
    <s v="Biguanides"/>
    <x v="0"/>
    <d v="2023-10-12T00:00:00"/>
    <s v="Biguanides"/>
  </r>
  <r>
    <s v="DRq6aUjX0eA"/>
    <x v="37"/>
    <s v="Other"/>
    <s v="Biguanides"/>
    <x v="0"/>
    <d v="2013-05-27T00:00:00"/>
    <s v="Biguanides-&gt;Insulin aspart"/>
  </r>
  <r>
    <s v="dtMw6NBojfw"/>
    <x v="37"/>
    <s v="Pacific peoples"/>
    <s v="Biguanides"/>
    <x v="0"/>
    <d v="2023-10-16T00:00:00"/>
    <s v="Biguanides-&gt;Biguanides|SGLT-2 inhibitors-&gt;SGLT-2 inhibitors"/>
  </r>
  <r>
    <s v="dwSOJ9ibOOw"/>
    <x v="37"/>
    <s v="Māori"/>
    <s v="Biguanides"/>
    <x v="0"/>
    <d v="2023-06-15T00:00:00"/>
    <s v="Biguanides"/>
  </r>
  <r>
    <s v="DWkKoEftLmo"/>
    <x v="37"/>
    <s v="Other"/>
    <s v="Biguanides"/>
    <x v="0"/>
    <d v="2016-05-20T00:00:00"/>
    <s v="Biguanides"/>
  </r>
  <r>
    <s v="dwTx5AxJx3Y"/>
    <x v="37"/>
    <s v="Māori"/>
    <s v="Biguanides"/>
    <x v="0"/>
    <d v="2012-02-20T00:00:00"/>
    <s v="Biguanides"/>
  </r>
  <r>
    <s v="dXOGwK87OJY"/>
    <x v="37"/>
    <s v="Other"/>
    <s v="Biguanides|Sulfonylureas"/>
    <x v="0"/>
    <d v="2014-02-20T00:00:00"/>
    <s v="Biguanides|Sulfonylureas-&gt;Biguanides"/>
  </r>
  <r>
    <s v="dx06EOZAhcw"/>
    <x v="37"/>
    <s v="Other"/>
    <s v="Biguanides"/>
    <x v="0"/>
    <d v="2023-02-26T00:00:00"/>
    <s v="Biguanides-&gt;Sulfonylureas-&gt;Insulin aspart-&gt;GLP-1 agonists"/>
  </r>
  <r>
    <s v="DU0u/NeR6GE"/>
    <x v="37"/>
    <s v="Pacific peoples"/>
    <s v="Biguanides"/>
    <x v="0"/>
    <d v="2011-02-04T00:00:00"/>
    <s v="Biguanides-&gt;Biguanides|Sulfonylureas-&gt;Biguanides|Insulin glargine|Sulfonylureas-&gt;Insulin glargine-&gt;DPP-4 inhibitors|Insulin glargine|Sulfonylureas-&gt;DPP-4 inhibitors|Sulfonylureas-&gt;DPP-4 inhibitors|Insulin glargine-&gt;DPP-4 inhibitors|Insulin glargine|SGLT-2 inhibitors|Sulfonylureas"/>
  </r>
  <r>
    <s v="dvgWLWos0mg"/>
    <x v="37"/>
    <s v="Pacific peoples"/>
    <s v="Biguanides"/>
    <x v="0"/>
    <d v="2015-04-14T00:00:00"/>
    <s v="Biguanides"/>
  </r>
  <r>
    <s v="E0xg8exCrvc"/>
    <x v="37"/>
    <s v="Māori"/>
    <s v="Biguanides"/>
    <x v="0"/>
    <d v="2023-01-10T00:00:00"/>
    <s v="Biguanides-&gt;SGLT-2 inhibitors-&gt;Biguanides|SGLT-2 inhibitors"/>
  </r>
  <r>
    <s v="e3i6yN/vHzE"/>
    <x v="37"/>
    <s v="Asian"/>
    <s v="Insulin isophane"/>
    <x v="1"/>
    <d v="2024-03-02T00:00:00"/>
    <s v="Insulin isophane-&gt;Insulin aspart-&gt;Insulin aspart|Insulin isophane-&gt;Biguanides"/>
  </r>
  <r>
    <s v="DyHxZh3R/mA"/>
    <x v="37"/>
    <s v="Other"/>
    <s v="Insulin isophane"/>
    <x v="1"/>
    <d v="2011-03-11T00:00:00"/>
    <s v="Insulin isophane-&gt;Insulin aspart-&gt;Biguanides-&gt;Insulin aspart|Insulin isophane"/>
  </r>
  <r>
    <s v="dZiR8KyLyBM"/>
    <x v="37"/>
    <s v="Pacific peoples"/>
    <s v="Biguanides"/>
    <x v="0"/>
    <d v="2024-11-12T00:00:00"/>
    <s v="Biguanides-&gt;Biguanides|SGLT-2 inhibitors"/>
  </r>
  <r>
    <s v="e64AeEErPoo"/>
    <x v="37"/>
    <s v="Asian"/>
    <s v="Biguanides"/>
    <x v="0"/>
    <d v="2017-08-28T00:00:00"/>
    <s v="Biguanides"/>
  </r>
  <r>
    <s v="eAvwhsl704w"/>
    <x v="37"/>
    <s v="Asian"/>
    <s v="Biguanides"/>
    <x v="0"/>
    <d v="2021-07-25T00:00:00"/>
    <s v="Biguanides"/>
  </r>
  <r>
    <s v=".zjXoQpNsQY"/>
    <x v="37"/>
    <s v="Asian"/>
    <s v="Biguanides"/>
    <x v="0"/>
    <d v="2023-07-25T00:00:00"/>
    <s v="Biguanides"/>
  </r>
  <r>
    <s v="/JcIMtPnrDk"/>
    <x v="37"/>
    <s v="Other"/>
    <s v="Biguanides"/>
    <x v="0"/>
    <d v="2018-06-19T00:00:00"/>
    <s v="Biguanides"/>
  </r>
  <r>
    <s v="/kSplE1/E4."/>
    <x v="37"/>
    <s v="Asian"/>
    <s v="Biguanides"/>
    <x v="0"/>
    <d v="2014-07-15T00:00:00"/>
    <s v="Biguanides-&gt;Insulin aspart"/>
  </r>
  <r>
    <s v="/gpyxIVGOzk"/>
    <x v="37"/>
    <s v="Pacific peoples"/>
    <s v="Biguanides"/>
    <x v="0"/>
    <d v="2020-12-17T00:00:00"/>
    <s v="Biguanides"/>
  </r>
  <r>
    <s v="/CMHciAoRiU"/>
    <x v="37"/>
    <s v="Asian"/>
    <s v="DPP-4 inhibitors"/>
    <x v="0"/>
    <d v="2019-11-12T00:00:00"/>
    <s v="DPP-4 inhibitors-&gt;Sulfonylureas-&gt;DPP-4 inhibitors|Sulfonylureas-&gt;DPP-4 inhibitors|SGLT-2 inhibitors|Sulfonylureas"/>
  </r>
  <r>
    <s v="5M3Z3aQSnLQ"/>
    <x v="37"/>
    <s v="Other"/>
    <s v="Biguanides"/>
    <x v="0"/>
    <d v="2015-07-01T00:00:00"/>
    <s v="Biguanides-&gt;DPP-4 inhibitors-&gt;DPP-4 inhibitors|SGLT-2 inhibitors-&gt;SGLT-2 inhibitors-&gt;GLP-1 agonists-&gt;Biguanides|GLP-1 agonists"/>
  </r>
  <r>
    <s v="5Rc4N2MaaQM"/>
    <x v="37"/>
    <s v="Asian"/>
    <s v="Biguanides"/>
    <x v="0"/>
    <d v="2022-10-05T00:00:00"/>
    <s v="Biguanides"/>
  </r>
  <r>
    <s v="5RfpzXLjLf."/>
    <x v="37"/>
    <s v="Pacific peoples"/>
    <s v="Biguanides"/>
    <x v="0"/>
    <d v="2020-08-29T00:00:00"/>
    <s v="Biguanides"/>
  </r>
  <r>
    <s v="5pB4DqA46eE"/>
    <x v="37"/>
    <s v="Asian"/>
    <s v="Biguanides"/>
    <x v="0"/>
    <d v="2023-11-22T00:00:00"/>
    <s v="Biguanides-&gt;DPP-4 inhibitors"/>
  </r>
  <r>
    <s v="/PQ9N6i.78c"/>
    <x v="37"/>
    <s v="Māori"/>
    <s v="Biguanides"/>
    <x v="0"/>
    <d v="2015-10-09T00:00:00"/>
    <s v="Biguanides-&gt;Biguanides|GLP-1 agonists|Sulfonylureas-&gt;SGLT-2 inhibitors"/>
  </r>
  <r>
    <s v="/Ue/5BXlNvc"/>
    <x v="37"/>
    <s v="Asian"/>
    <s v="Biguanides"/>
    <x v="0"/>
    <d v="2020-11-03T00:00:00"/>
    <s v="Biguanides-&gt;Sulfonylureas-&gt;Biguanides|Sulfonylureas-&gt;DPP-4 inhibitors|Sulfonylureas-&gt;SGLT-2 inhibitors-&gt;DPP-4 inhibitors|SGLT-2 inhibitors|Sulfonylureas"/>
  </r>
  <r>
    <s v="/VK0C8myg1M"/>
    <x v="37"/>
    <s v="Asian"/>
    <s v="Biguanides"/>
    <x v="0"/>
    <d v="2024-02-14T00:00:00"/>
    <s v="Biguanides"/>
  </r>
  <r>
    <s v="/USfTfMqrBA"/>
    <x v="37"/>
    <s v="Pacific peoples"/>
    <s v="Biguanides"/>
    <x v="0"/>
    <d v="2016-10-22T00:00:00"/>
    <s v="Biguanides-&gt;DPP-4 inhibitors-&gt;DPP-4 inhibitors|GLP-1 agonists"/>
  </r>
  <r>
    <s v="/W4Yh4nQQok"/>
    <x v="37"/>
    <s v="Asian"/>
    <s v="Biguanides"/>
    <x v="0"/>
    <d v="2025-06-30T00:00:00"/>
    <s v="Biguanides"/>
  </r>
  <r>
    <s v="6mMUGjx/vOE"/>
    <x v="37"/>
    <s v="Māori"/>
    <s v="Biguanides"/>
    <x v="0"/>
    <d v="2018-04-19T00:00:00"/>
    <s v="Biguanides"/>
  </r>
  <r>
    <s v="6uqMGulERLA"/>
    <x v="37"/>
    <s v="Asian"/>
    <s v="Biguanides"/>
    <x v="0"/>
    <d v="2024-11-02T00:00:00"/>
    <s v="Biguanides"/>
  </r>
  <r>
    <s v="6T6frVioM/o"/>
    <x v="37"/>
    <s v="Other"/>
    <s v="Biguanides"/>
    <x v="0"/>
    <d v="2020-11-10T00:00:00"/>
    <s v="Biguanides"/>
  </r>
  <r>
    <s v="72pdAGci51o"/>
    <x v="37"/>
    <s v="Asian"/>
    <s v="DPP-4 inhibitors|Insulin aspart"/>
    <x v="0"/>
    <d v="2025-08-06T00:00:00"/>
    <s v="DPP-4 inhibitors|Insulin aspart-&gt;Insulin aspart"/>
  </r>
  <r>
    <s v="6b647VR5GiQ"/>
    <x v="37"/>
    <s v="Asian"/>
    <s v="Biguanides"/>
    <x v="0"/>
    <d v="2011-08-31T00:00:00"/>
    <s v="Biguanides-&gt;Insulin isophane"/>
  </r>
  <r>
    <s v="6cNnFy7WolM"/>
    <x v="37"/>
    <s v="Asian"/>
    <s v="Biguanides"/>
    <x v="0"/>
    <d v="2020-07-31T00:00:00"/>
    <s v="Biguanides"/>
  </r>
  <r>
    <s v="6BhfJBUQj.I"/>
    <x v="37"/>
    <s v="Māori"/>
    <s v="Biguanides"/>
    <x v="0"/>
    <d v="2011-11-22T00:00:00"/>
    <s v="Biguanides"/>
  </r>
  <r>
    <s v="6biUjiaVfbo"/>
    <x v="37"/>
    <s v="Māori"/>
    <s v="Biguanides"/>
    <x v="0"/>
    <d v="2017-05-19T00:00:00"/>
    <s v="Biguanides-&gt;Biguanides|SGLT-2 inhibitors-&gt;SGLT-2 inhibitors"/>
  </r>
  <r>
    <s v="65l7qDTBL/I"/>
    <x v="37"/>
    <s v="Māori"/>
    <s v="Insulin isophane"/>
    <x v="1"/>
    <d v="2020-08-07T00:00:00"/>
    <s v="Insulin isophane-&gt;GLP-1 agonists"/>
  </r>
  <r>
    <s v="62axvnfder6"/>
    <x v="37"/>
    <s v="Other"/>
    <s v="Biguanides"/>
    <x v="0"/>
    <d v="2019-05-17T00:00:00"/>
    <s v="Biguanides"/>
  </r>
  <r>
    <s v="6/xXzgqCiys"/>
    <x v="37"/>
    <s v="Asian"/>
    <s v="Biguanides"/>
    <x v="0"/>
    <d v="2023-05-25T00:00:00"/>
    <s v="Biguanides-&gt;Biguanides|DPP-4 inhibitors-&gt;DPP-4 inhibitors"/>
  </r>
  <r>
    <s v="60Am6EYu8KQ"/>
    <x v="37"/>
    <s v="Other"/>
    <s v="Biguanides"/>
    <x v="0"/>
    <d v="2022-12-13T00:00:00"/>
    <s v="Biguanides"/>
  </r>
  <r>
    <s v="5xtgG.mplRg"/>
    <x v="37"/>
    <s v="Asian"/>
    <s v="Insulin isophane with insulin neutral"/>
    <x v="1"/>
    <d v="2017-08-07T00:00:00"/>
    <s v="Insulin isophane with insulin neutral-&gt;Biguanides"/>
  </r>
  <r>
    <s v="5xKvFHl.yQ."/>
    <x v="37"/>
    <s v="Asian"/>
    <s v="Biguanides"/>
    <x v="0"/>
    <d v="2017-06-28T00:00:00"/>
    <s v="Biguanides-&gt;Biguanides|DPP-4 inhibitors-&gt;DPP-4 inhibitors-&gt;Biguanides|SGLT-2 inhibitors-&gt;SGLT-2 inhibitors"/>
  </r>
  <r>
    <s v="eyKq83gyvwc"/>
    <x v="37"/>
    <s v="Other"/>
    <s v="Biguanides"/>
    <x v="0"/>
    <d v="2024-09-25T00:00:00"/>
    <s v="Biguanides"/>
  </r>
  <r>
    <s v="ew0rqehysns"/>
    <x v="37"/>
    <s v="Māori"/>
    <s v="Biguanides"/>
    <x v="0"/>
    <d v="2021-08-19T00:00:00"/>
    <s v="Biguanides-&gt;SGLT-2 inhibitors-&gt;DPP-4 inhibitors"/>
  </r>
  <r>
    <s v="eW9XMXPtRSM"/>
    <x v="37"/>
    <s v="Māori"/>
    <s v="Biguanides"/>
    <x v="0"/>
    <d v="2024-09-30T00:00:00"/>
    <s v="Biguanides"/>
  </r>
  <r>
    <s v="ETO9Chkyo/c"/>
    <x v="37"/>
    <s v="Other"/>
    <s v="Biguanides"/>
    <x v="0"/>
    <d v="2014-08-07T00:00:00"/>
    <s v="Biguanides-&gt;DPP-4 inhibitors-&gt;Biguanides|DPP-4 inhibitors-&gt;DPP-4 inhibitors|Insulin glargine-&gt;Insulin aspart-&gt;DPP-4 inhibitors|Insulin aspart|Insulin glargine-&gt;Insulin aspart|Insulin glargine"/>
  </r>
  <r>
    <s v="FB8RxrJ/F7M"/>
    <x v="37"/>
    <s v="Māori"/>
    <s v="DPP-4 inhibitors"/>
    <x v="0"/>
    <d v="2021-05-21T00:00:00"/>
    <s v="DPP-4 inhibitors-&gt;Insulin glargine|SGLT-2 inhibitors-&gt;Insulin glargine-&gt;SGLT-2 inhibitors"/>
  </r>
  <r>
    <s v="fc35kKiE0Gg"/>
    <x v="37"/>
    <s v="Asian"/>
    <s v="DPP-4 inhibitors"/>
    <x v="0"/>
    <d v="2025-09-11T00:00:00"/>
    <s v="DPP-4 inhibitors"/>
  </r>
  <r>
    <s v="FcSK533Linw"/>
    <x v="37"/>
    <s v="Other"/>
    <s v="Biguanides"/>
    <x v="0"/>
    <d v="2014-07-31T00:00:00"/>
    <s v="Biguanides"/>
  </r>
  <r>
    <s v="bFWZkw.C9Ic"/>
    <x v="37"/>
    <s v="Asian"/>
    <s v="DPP-4 inhibitors"/>
    <x v="0"/>
    <d v="2025-08-26T00:00:00"/>
    <s v="DPP-4 inhibitors"/>
  </r>
  <r>
    <s v="bF0IsvpUTMM"/>
    <x v="37"/>
    <s v="Asian"/>
    <s v="Biguanides"/>
    <x v="0"/>
    <d v="2024-05-22T00:00:00"/>
    <s v="Biguanides"/>
  </r>
  <r>
    <s v="bfDYOJuK.Fc"/>
    <x v="37"/>
    <s v="Other"/>
    <s v="Biguanides"/>
    <x v="0"/>
    <d v="2023-05-30T00:00:00"/>
    <s v="Biguanides"/>
  </r>
  <r>
    <s v="bDE6.6NQoF."/>
    <x v="37"/>
    <s v="Māori"/>
    <s v="Biguanides"/>
    <x v="0"/>
    <d v="2018-12-13T00:00:00"/>
    <s v="Biguanides"/>
  </r>
  <r>
    <s v="Bb8vEQaQ5Yo"/>
    <x v="37"/>
    <s v="Māori"/>
    <s v="Biguanides"/>
    <x v="0"/>
    <d v="2020-06-24T00:00:00"/>
    <s v="Biguanides"/>
  </r>
  <r>
    <s v="BL3WMhLYdW6"/>
    <x v="37"/>
    <s v="Other"/>
    <s v="Biguanides"/>
    <x v="0"/>
    <d v="2020-11-12T00:00:00"/>
    <s v="Biguanides"/>
  </r>
  <r>
    <s v="BlDQfTQ/cRk"/>
    <x v="37"/>
    <s v="Asian"/>
    <s v="Biguanides"/>
    <x v="0"/>
    <d v="2021-03-21T00:00:00"/>
    <s v="Biguanides"/>
  </r>
  <r>
    <s v="BkfSccRomsI"/>
    <x v="37"/>
    <s v="Pacific peoples"/>
    <s v="Biguanides"/>
    <x v="0"/>
    <d v="2012-01-05T00:00:00"/>
    <s v="Biguanides"/>
  </r>
  <r>
    <s v="BNGkv0NcqJU"/>
    <x v="37"/>
    <s v="Asian"/>
    <s v="Biguanides"/>
    <x v="0"/>
    <d v="2016-05-30T00:00:00"/>
    <s v="Biguanides-&gt;Biguanides|Sulfonylureas-&gt;DPP-4 inhibitors|Sulfonylureas-&gt;DPP-4 inhibitors"/>
  </r>
  <r>
    <s v="Bj7Kz5Wz.T."/>
    <x v="37"/>
    <s v="Asian"/>
    <s v="Biguanides"/>
    <x v="0"/>
    <d v="2011-07-29T00:00:00"/>
    <s v="Biguanides-&gt;Insulin isophane-&gt;Biguanides|Insulin isophane-&gt;Insulin aspart|Insulin glargine-&gt;Sulfonylureas-&gt;Biguanides|Insulin glargine|Sulfonylureas-&gt;Biguanides|Sulfonylureas-&gt;Insulin glargine-&gt;Insulin aspart-&gt;DPP-4 inhibitors-&gt;DPP-4 inhibitors|Sulfonylureas-&gt;DPP-4 inhibitors|Insulin glargine|Sulfonylureas-&gt;DPP-4 inhibitors|Insulin glargine-&gt;Biguanides|Insulin glargine-&gt;Biguanides|DPP-4 inhibitors|Insulin glargine-&gt;SGLT-2 inhibitors-&gt;DPP-4 inhibitors|Insulin glargine|SGLT-2 inhibitors"/>
  </r>
  <r>
    <s v="bH6dpo3Ceew"/>
    <x v="37"/>
    <s v="Māori"/>
    <s v="Insulin glargine"/>
    <x v="1"/>
    <d v="2017-04-06T00:00:00"/>
    <s v="Insulin glargine-&gt;Biguanides|Insulin glargine|Sulfonylureas-&gt;Biguanides|Sulfonylureas-&gt;Biguanides-&gt;Sulfonylureas-&gt;Insulin glargine|Sulfonylureas-&gt;Biguanides|Insulin glargine-&gt;Biguanides|Insulin glargine|SGLT-2 inhibitors|Sulfonylureas-&gt;Biguanides|Insulin aspart|Insulin glargine-&gt;Insulin glargine|SGLT-2 inhibitors-&gt;SGLT-2 inhibitors-&gt;DPP-4 inhibitors-&gt;DPP-4 inhibitors|Insulin glargine|SGLT-2 inhibitors-&gt;GLP-1 agonists-&gt;GLP-1 agonists|Insulin glargine|SGLT-2 inhibitors-&gt;GLP-1 agonists|Insulin glargine"/>
  </r>
  <r>
    <s v="BHEUWdUBMWI"/>
    <x v="37"/>
    <s v="Asian"/>
    <s v="Biguanides"/>
    <x v="0"/>
    <d v="2013-01-25T00:00:00"/>
    <s v="Biguanides-&gt;Biguanides|DPP-4 inhibitors-&gt;DPP-4 inhibitors-&gt;DPP-4 inhibitors|SGLT-2 inhibitors-&gt;Insulin glargine-&gt;DPP-4 inhibitors|Insulin glargine-&gt;DPP-4 inhibitors|Insulin glargine|SGLT-2 inhibitors-&gt;Insulin glargine|Insulin lispro-&gt;Insulin lispro-&gt;DPP-4 inhibitors|Insulin lispro-&gt;DPP-4 inhibitors|Insulin glargine|Insulin lispro|SGLT-2 inhibitors"/>
  </r>
  <r>
    <s v="BhMIABotFl2"/>
    <x v="37"/>
    <s v="Other"/>
    <s v="Biguanides"/>
    <x v="0"/>
    <d v="2019-05-27T00:00:00"/>
    <s v="Biguanides"/>
  </r>
  <r>
    <s v="bIA1yIJVUwc"/>
    <x v="37"/>
    <s v="Asian"/>
    <s v="Biguanides"/>
    <x v="0"/>
    <d v="2020-03-09T00:00:00"/>
    <s v="Biguanides"/>
  </r>
  <r>
    <s v="BUgp6yCm6es"/>
    <x v="37"/>
    <s v="Pacific peoples"/>
    <s v="DPP-4 inhibitors"/>
    <x v="0"/>
    <d v="2025-10-17T00:00:00"/>
    <s v="DPP-4 inhibitors"/>
  </r>
  <r>
    <s v="bti7Few7Hkg"/>
    <x v="37"/>
    <s v="Asian"/>
    <s v="Biguanides"/>
    <x v="0"/>
    <d v="2019-06-18T00:00:00"/>
    <s v="Biguanides"/>
  </r>
  <r>
    <s v="bYbA6kRvqmQ"/>
    <x v="37"/>
    <s v="Māori"/>
    <s v="Biguanides"/>
    <x v="0"/>
    <d v="2023-03-01T00:00:00"/>
    <s v="Biguanides-&gt;GLP-1 agonists-&gt;Biguanides|GLP-1 agonists"/>
  </r>
  <r>
    <s v="BMUuPXdia1E"/>
    <x v="37"/>
    <s v="Other"/>
    <s v="Biguanides"/>
    <x v="0"/>
    <d v="2016-02-04T00:00:00"/>
    <s v="Biguanides-&gt;DPP-4 inhibitors-&gt;SGLT-2 inhibitors-&gt;DPP-4 inhibitors|SGLT-2 inhibitors"/>
  </r>
  <r>
    <s v="BPMef.2D/Bo"/>
    <x v="37"/>
    <s v="Asian"/>
    <s v="Biguanides"/>
    <x v="0"/>
    <d v="2018-12-18T00:00:00"/>
    <s v="Biguanides-&gt;DPP-4 inhibitors"/>
  </r>
  <r>
    <s v="UJ8Cc8PAnRk"/>
    <x v="37"/>
    <s v="Māori"/>
    <s v="Biguanides"/>
    <x v="0"/>
    <d v="2021-04-15T00:00:00"/>
    <s v="Biguanides"/>
  </r>
  <r>
    <s v="UJdtZX6Y3Tc"/>
    <x v="37"/>
    <s v="Asian"/>
    <s v="Sulfonylureas"/>
    <x v="0"/>
    <d v="2014-04-07T00:00:00"/>
    <s v="Sulfonylureas-&gt;Biguanides|Sulfonylureas-&gt;Biguanides-&gt;DPP-4 inhibitors-&gt;SGLT-2 inhibitors-&gt;DPP-4 inhibitors|SGLT-2 inhibitors"/>
  </r>
  <r>
    <s v="UFfc1sKFH3w"/>
    <x v="37"/>
    <s v="Other"/>
    <s v="Biguanides"/>
    <x v="0"/>
    <d v="2019-11-27T00:00:00"/>
    <s v="Biguanides"/>
  </r>
  <r>
    <s v="ubHnOesrzTQ"/>
    <x v="37"/>
    <s v="Asian"/>
    <s v="Biguanides"/>
    <x v="0"/>
    <d v="2024-08-01T00:00:00"/>
    <s v="Biguanides"/>
  </r>
  <r>
    <s v="Ucr4vqnqlMM"/>
    <x v="37"/>
    <s v="Other"/>
    <s v="Biguanides"/>
    <x v="0"/>
    <d v="2015-02-28T00:00:00"/>
    <s v="Biguanides-&gt;Insulin glargine|Insulin glulisine-&gt;Insulin glulisine-&gt;Insulin glargine-&gt;DPP-4 inhibitors-&gt;DPP-4 inhibitors|Insulin glargine-&gt;DPP-4 inhibitors|Insulin glargine|Insulin glulisine-&gt;Biguanides|DPP-4 inhibitors|Insulin glargine|Insulin glulisine-&gt;Biguanides|DPP-4 inhibitors-&gt;Biguanides|Insulin glargine-&gt;GLP-1 agonists|Insulin glargine|Insulin glulisine-&gt;GLP-1 agonists-&gt;Insulin aspart|Insulin isophane-&gt;Insulin aspart-&gt;GLP-1 agonists|Insulin aspart-&gt;Insulin isophane"/>
  </r>
  <r>
    <s v="ubyotIQOicU"/>
    <x v="37"/>
    <s v="Other"/>
    <s v="Biguanides"/>
    <x v="0"/>
    <d v="2014-09-22T00:00:00"/>
    <s v="Biguanides-&gt;Biguanides|DPP-4 inhibitors-&gt;DPP-4 inhibitors-&gt;Sulfonylureas-&gt;DPP-4 inhibitors|Sulfonylureas"/>
  </r>
  <r>
    <s v="u1NFP.2HAPA"/>
    <x v="37"/>
    <s v="Pacific peoples"/>
    <s v="Biguanides"/>
    <x v="0"/>
    <d v="2024-07-13T00:00:00"/>
    <s v="Biguanides"/>
  </r>
  <r>
    <s v="u4Qwb3SMpco"/>
    <x v="37"/>
    <s v="Asian"/>
    <s v="Biguanides"/>
    <x v="0"/>
    <d v="2025-12-02T00:00:00"/>
    <s v="Biguanides"/>
  </r>
  <r>
    <s v="u3O/yfqV0T."/>
    <x v="37"/>
    <s v="Māori"/>
    <s v="Biguanides"/>
    <x v="0"/>
    <d v="2020-11-03T00:00:00"/>
    <s v="Biguanides-&gt;Biguanides|SGLT-2 inhibitors-&gt;SGLT-2 inhibitors"/>
  </r>
  <r>
    <s v="U7IumI0Pm7c"/>
    <x v="37"/>
    <s v="Other"/>
    <s v="Biguanides"/>
    <x v="0"/>
    <d v="2023-09-25T00:00:00"/>
    <s v="Biguanides"/>
  </r>
  <r>
    <s v="u7RkTJ.SkUk"/>
    <x v="37"/>
    <s v="Māori"/>
    <s v="Biguanides"/>
    <x v="0"/>
    <d v="2019-01-25T00:00:00"/>
    <s v="Biguanides-&gt;Sulfonylureas-&gt;Biguanides|Sulfonylureas-&gt;GLP-1 agonists"/>
  </r>
  <r>
    <s v="u5XxzXd6M.I"/>
    <x v="37"/>
    <s v="Other"/>
    <s v="Biguanides"/>
    <x v="0"/>
    <d v="2022-09-29T00:00:00"/>
    <s v="Biguanides"/>
  </r>
  <r>
    <s v="twUT9zyBt76"/>
    <x v="37"/>
    <s v="Other"/>
    <s v="Biguanides"/>
    <x v="0"/>
    <d v="2018-02-20T00:00:00"/>
    <s v="Biguanides-&gt;DPP-4 inhibitors-&gt;Sulfonylureas-&gt;DPP-4 inhibitors|SGLT-2 inhibitors"/>
  </r>
  <r>
    <s v="tXfJVMEn7HQ"/>
    <x v="37"/>
    <s v="Pacific peoples"/>
    <s v="Biguanides"/>
    <x v="0"/>
    <d v="2011-07-22T00:00:00"/>
    <s v="Biguanides-&gt;Sulfonylureas-&gt;Biguanides|Sulfonylureas-&gt;Biguanides|Insulin glargine|Sulfonylureas-&gt;Insulin glargine-&gt;Biguanides|DPP-4 inhibitors|Insulin glargine|Sulfonylureas-&gt;GLP-1 agonists-&gt;Biguanides|DPP-4 inhibitors|Sulfonylureas-&gt;GLP-1 agonists|Insulin glargine-&gt;Biguanides|DPP-4 inhibitors|GLP-1 agonists|Insulin glargine|Sulfonylureas-&gt;Insulin aspart|Insulin isophane-&gt;Insulin isophane-&gt;Insulin aspart"/>
  </r>
  <r>
    <s v="tzHxPYyrcKU"/>
    <x v="37"/>
    <s v="Other"/>
    <s v="Biguanides"/>
    <x v="0"/>
    <d v="2022-11-22T00:00:00"/>
    <s v="Biguanides"/>
  </r>
  <r>
    <s v="TzKUIJP/dio"/>
    <x v="37"/>
    <s v="Māori"/>
    <s v="Biguanides"/>
    <x v="0"/>
    <d v="2023-10-25T00:00:00"/>
    <s v="Biguanides"/>
  </r>
  <r>
    <s v="nXRsw5IC2gE"/>
    <x v="37"/>
    <s v="Asian"/>
    <s v="Biguanides"/>
    <x v="0"/>
    <d v="2025-02-14T00:00:00"/>
    <s v="Biguanides"/>
  </r>
  <r>
    <s v="NudTerSwTh6"/>
    <x v="37"/>
    <s v="Asian"/>
    <s v="Biguanides"/>
    <x v="0"/>
    <d v="2022-11-12T00:00:00"/>
    <s v="Biguanides-&gt;DPP-4 inhibitors-&gt;Biguanides|DPP-4 inhibitors-&gt;SGLT-2 inhibitors-&gt;DPP-4 inhibitors|SGLT-2 inhibitors"/>
  </r>
  <r>
    <s v="NZLYDajgMy6"/>
    <x v="37"/>
    <s v="Māori"/>
    <s v="Biguanides"/>
    <x v="0"/>
    <d v="2014-11-05T00:00:00"/>
    <s v="Biguanides-&gt;Insulin isophane-&gt;Insulin aspart-&gt;Insulin aspart|Insulin isophane"/>
  </r>
  <r>
    <s v="TrR.0RRTbHg"/>
    <x v="37"/>
    <s v="Māori"/>
    <s v="DPP-4 inhibitors"/>
    <x v="0"/>
    <d v="2021-03-08T00:00:00"/>
    <s v="DPP-4 inhibitors-&gt;DPP-4 inhibitors|SGLT-2 inhibitors-&gt;DPP-4 inhibitors|Insulin glargine|SGLT-2 inhibitors-&gt;Insulin glargine-&gt;DPP-4 inhibitors|Insulin glargine"/>
  </r>
  <r>
    <s v="tsTFOY8ePw."/>
    <x v="37"/>
    <s v="Asian"/>
    <s v="Biguanides"/>
    <x v="0"/>
    <d v="2024-03-28T00:00:00"/>
    <s v="Biguanides-&gt;Biguanides|Insulin isophane"/>
  </r>
  <r>
    <s v="nQqyIeSPO6Q"/>
    <x v="37"/>
    <s v="Māori"/>
    <s v="Biguanides"/>
    <x v="0"/>
    <d v="2015-05-15T00:00:00"/>
    <s v="Biguanides-&gt;DPP-4 inhibitors"/>
  </r>
  <r>
    <s v="nqebATQSsh2"/>
    <x v="37"/>
    <s v="Other"/>
    <s v="Biguanides"/>
    <x v="0"/>
    <d v="2017-02-07T00:00:00"/>
    <s v="Biguanides"/>
  </r>
  <r>
    <s v="nQNY4Csyf5U"/>
    <x v="37"/>
    <s v="Other"/>
    <s v="Biguanides"/>
    <x v="0"/>
    <d v="2017-06-01T00:00:00"/>
    <s v="Biguanides"/>
  </r>
  <r>
    <s v="NR8OL4osw.g"/>
    <x v="37"/>
    <s v="Māori"/>
    <s v="Biguanides"/>
    <x v="0"/>
    <d v="2019-12-12T00:00:00"/>
    <s v="Biguanides"/>
  </r>
  <r>
    <s v="nrksu7RMsy2"/>
    <x v="37"/>
    <s v="Pacific peoples"/>
    <s v="Biguanides"/>
    <x v="0"/>
    <d v="2020-09-15T00:00:00"/>
    <s v="Biguanides-&gt;DPP-4 inhibitors-&gt;Biguanides|DPP-4 inhibitors"/>
  </r>
  <r>
    <s v="nOlpjQS3hX2"/>
    <x v="37"/>
    <s v="Pacific peoples"/>
    <s v="Biguanides"/>
    <x v="0"/>
    <d v="2012-04-30T00:00:00"/>
    <s v="Biguanides-&gt;SGLT-2 inhibitors-&gt;Biguanides|SGLT-2 inhibitors-&gt;DPP-4 inhibitors-&gt;DPP-4 inhibitors|SGLT-2 inhibitors"/>
  </r>
  <r>
    <s v="niZO6hj8oP."/>
    <x v="37"/>
    <s v="Other"/>
    <s v="Biguanides"/>
    <x v="0"/>
    <d v="2024-01-25T00:00:00"/>
    <s v="Biguanides-&gt;Insulin glargine-&gt;DPP-4 inhibitors|Insulin glargine-&gt;DPP-4 inhibitors-&gt;GLP-1 agonists|Insulin aspart-&gt;GLP-1 agonists"/>
  </r>
  <r>
    <s v="nmxFh3C1wRI"/>
    <x v="37"/>
    <s v="Pacific peoples"/>
    <s v="Biguanides"/>
    <x v="0"/>
    <d v="2021-06-09T00:00:00"/>
    <s v="Biguanides-&gt;DPP-4 inhibitors|Insulin glargine"/>
  </r>
  <r>
    <s v="NNQzTHJIlyI"/>
    <x v="37"/>
    <s v="Māori"/>
    <s v="GLP-1 agonists"/>
    <x v="0"/>
    <d v="2023-03-01T00:00:00"/>
    <s v="GLP-1 agonists"/>
  </r>
  <r>
    <s v="xZunvaUk7RA"/>
    <x v="37"/>
    <s v="Other"/>
    <s v="Biguanides"/>
    <x v="0"/>
    <d v="2023-09-06T00:00:00"/>
    <s v="Biguanides"/>
  </r>
  <r>
    <s v="Y2t.x0ttG/s"/>
    <x v="37"/>
    <s v="Asian"/>
    <s v="Biguanides|Insulin aspart|Insulin isophane"/>
    <x v="0"/>
    <d v="2022-11-14T00:00:00"/>
    <s v="Biguanides|Insulin aspart|Insulin isophane-&gt;Insulin isophane-&gt;Insulin aspart|Insulin isophane-&gt;Biguanides"/>
  </r>
  <r>
    <s v="Y5mcZe.Y9yA"/>
    <x v="37"/>
    <s v="Other"/>
    <s v="Biguanides"/>
    <x v="0"/>
    <d v="2013-02-04T00:00:00"/>
    <s v="Biguanides"/>
  </r>
  <r>
    <s v="Y4SgUGmRKrQ"/>
    <x v="37"/>
    <s v="Other"/>
    <s v="Biguanides"/>
    <x v="0"/>
    <d v="2022-02-21T00:00:00"/>
    <s v="Biguanides"/>
  </r>
  <r>
    <s v="Y7HLKodyl1g"/>
    <x v="37"/>
    <s v="Pacific peoples"/>
    <s v="Biguanides"/>
    <x v="0"/>
    <d v="2015-11-17T00:00:00"/>
    <s v="Biguanides"/>
  </r>
  <r>
    <s v="Yao04Y7mlFk"/>
    <x v="37"/>
    <s v="Other"/>
    <s v="Biguanides"/>
    <x v="0"/>
    <d v="2025-09-08T00:00:00"/>
    <s v="Biguanides"/>
  </r>
  <r>
    <s v="YaQRnexa/Ks"/>
    <x v="37"/>
    <s v="Asian"/>
    <s v="Biguanides"/>
    <x v="0"/>
    <d v="2020-03-24T00:00:00"/>
    <s v="Biguanides"/>
  </r>
  <r>
    <s v=".b9MqY/DBMQ"/>
    <x v="37"/>
    <s v="Māori"/>
    <s v="Insulin isophane"/>
    <x v="1"/>
    <d v="2016-12-01T00:00:00"/>
    <s v="Insulin isophane-&gt;Biguanides|SGLT-2 inhibitors-&gt;DPP-4 inhibitors-&gt;Biguanides|DPP-4 inhibitors|SGLT-2 inhibitors-&gt;DPP-4 inhibitors|SGLT-2 inhibitors"/>
  </r>
  <r>
    <s v=".0ei3ekGOoY"/>
    <x v="37"/>
    <s v="Māori"/>
    <s v="DPP-4 inhibitors"/>
    <x v="0"/>
    <d v="2025-11-04T00:00:00"/>
    <s v="DPP-4 inhibitors-&gt;Biguanides|DPP-4 inhibitors"/>
  </r>
  <r>
    <s v=".1JQqxfhDms"/>
    <x v="37"/>
    <s v="Asian"/>
    <s v="Biguanides|SGLT-2 inhibitors"/>
    <x v="0"/>
    <d v="2025-05-23T00:00:00"/>
    <s v="Biguanides|SGLT-2 inhibitors"/>
  </r>
  <r>
    <s v=".42kIisicDo"/>
    <x v="37"/>
    <s v="Other"/>
    <s v="Biguanides"/>
    <x v="0"/>
    <d v="2024-10-09T00:00:00"/>
    <s v="Biguanides"/>
  </r>
  <r>
    <s v=".MC6p/rXOzo"/>
    <x v="37"/>
    <s v="Asian"/>
    <s v="Biguanides"/>
    <x v="0"/>
    <d v="2016-01-20T00:00:00"/>
    <s v="Biguanides"/>
  </r>
  <r>
    <s v=".n6dgbThFAs"/>
    <x v="37"/>
    <s v="Other"/>
    <s v="Biguanides"/>
    <x v="0"/>
    <d v="2025-07-16T00:00:00"/>
    <s v="Biguanides"/>
  </r>
  <r>
    <s v=".T5kYpqyZ92"/>
    <x v="37"/>
    <s v="Pacific peoples"/>
    <s v="Biguanides"/>
    <x v="0"/>
    <d v="2025-12-02T00:00:00"/>
    <s v="Biguanides"/>
  </r>
  <r>
    <s v=".v0sl0uxA.2"/>
    <x v="37"/>
    <s v="Asian"/>
    <s v="Biguanides"/>
    <x v="0"/>
    <d v="2013-11-12T00:00:00"/>
    <s v="Biguanides"/>
  </r>
  <r>
    <s v=".Hvo0U6DwdE"/>
    <x v="37"/>
    <s v="Pacific peoples"/>
    <s v="Biguanides"/>
    <x v="0"/>
    <d v="2012-07-11T00:00:00"/>
    <s v="Biguanides-&gt;Biguanides|Sulfonylureas-&gt;Biguanides|Insulin glargine|Sulfonylureas-&gt;Insulin glargine-&gt;DPP-4 inhibitors|Insulin glargine-&gt;DPP-4 inhibitors-&gt;DPP-4 inhibitors|Insulin glargine|SGLT-2 inhibitors-&gt;Biguanides|Insulin glargine"/>
  </r>
  <r>
    <s v=".IOOAkjAXIE"/>
    <x v="37"/>
    <s v="Other"/>
    <s v="Biguanides"/>
    <x v="0"/>
    <d v="2019-04-13T00:00:00"/>
    <s v="Biguanides"/>
  </r>
  <r>
    <s v=".fw8IPC3ZQk"/>
    <x v="37"/>
    <s v="Other"/>
    <s v="Biguanides"/>
    <x v="0"/>
    <d v="2021-12-03T00:00:00"/>
    <s v="Biguanides-&gt;Insulin isophane"/>
  </r>
  <r>
    <s v=".DOPQNYDofo"/>
    <x v="37"/>
    <s v="Other"/>
    <s v="Biguanides"/>
    <x v="0"/>
    <d v="2011-05-17T00:00:00"/>
    <s v="Biguanides-&gt;Biguanides|Sulfonylureas-&gt;Sulfonylureas-&gt;Biguanides|SGLT-2 inhibitors|Sulfonylureas-&gt;DPP-4 inhibitors|SGLT-2 inhibitors-&gt;DPP-4 inhibitors-&gt;Biguanides|SGLT-2 inhibitors"/>
  </r>
  <r>
    <s v="xonVtlYhLTU"/>
    <x v="37"/>
    <s v="Asian"/>
    <s v="Biguanides"/>
    <x v="0"/>
    <d v="2014-03-17T00:00:00"/>
    <s v="Biguanides"/>
  </r>
  <r>
    <s v="XPaTKkD3x8E"/>
    <x v="37"/>
    <s v="Māori"/>
    <s v="Biguanides"/>
    <x v="0"/>
    <d v="2018-10-11T00:00:00"/>
    <s v="Biguanides-&gt;Biguanides|DPP-4 inhibitors-&gt;DPP-4 inhibitors"/>
  </r>
  <r>
    <s v="xouiBH265VM"/>
    <x v="37"/>
    <s v="Asian"/>
    <s v="Biguanides"/>
    <x v="0"/>
    <d v="2021-05-30T00:00:00"/>
    <s v="Biguanides"/>
  </r>
  <r>
    <s v="xqnuhpfl2s2"/>
    <x v="37"/>
    <s v="Other"/>
    <s v="Biguanides"/>
    <x v="0"/>
    <d v="2023-08-07T00:00:00"/>
    <s v="Biguanides"/>
  </r>
  <r>
    <s v="Xx4NExQbZEQ"/>
    <x v="37"/>
    <s v="Asian"/>
    <s v="Biguanides"/>
    <x v="0"/>
    <d v="2013-06-04T00:00:00"/>
    <s v="Biguanides-&gt;Insulin isophane|Insulin lispro-&gt;Insulin aspart|Insulin isophane-&gt;Insulin aspart|Insulin isophane|Insulin lispro-&gt;Biguanides|Sulfonylureas-&gt;SGLT-2 inhibitors|Sulfonylureas-&gt;DPP-4 inhibitors|Sulfonylureas-&gt;GLP-1 agonists|Sulfonylureas-&gt;SGLT-2 inhibitors-&gt;DPP-4 inhibitors|SGLT-2 inhibitors|Sulfonylureas"/>
  </r>
  <r>
    <s v="Xw1HHY7ukRY"/>
    <x v="37"/>
    <s v="Pacific peoples"/>
    <s v="Biguanides|Insulin isophane"/>
    <x v="0"/>
    <d v="2025-02-21T00:00:00"/>
    <s v="Biguanides|Insulin isophane-&gt;Insulin isophane-&gt;Biguanides"/>
  </r>
  <r>
    <s v="xl6lvvRXBWE"/>
    <x v="37"/>
    <s v="Māori"/>
    <s v="Biguanides"/>
    <x v="0"/>
    <d v="2012-10-23T00:00:00"/>
    <s v="Biguanides"/>
  </r>
  <r>
    <s v="xj2Zk5qOb/g"/>
    <x v="37"/>
    <s v="Asian"/>
    <s v="Biguanides"/>
    <x v="0"/>
    <d v="2024-07-04T00:00:00"/>
    <s v="Biguanides-&gt;Biguanides|SGLT-2 inhibitors-&gt;SGLT-2 inhibitors"/>
  </r>
  <r>
    <s v="xj88kclp6yE"/>
    <x v="37"/>
    <s v="Asian"/>
    <s v="Biguanides"/>
    <x v="0"/>
    <d v="2022-06-16T00:00:00"/>
    <s v="Biguanides"/>
  </r>
  <r>
    <s v="xJB4MH7tJgs"/>
    <x v="37"/>
    <s v="Other"/>
    <s v="Biguanides"/>
    <x v="0"/>
    <d v="2012-11-24T00:00:00"/>
    <s v="Biguanides"/>
  </r>
  <r>
    <s v="XjCE2.VAU9A"/>
    <x v="37"/>
    <s v="Asian"/>
    <s v="DPP-4 inhibitors"/>
    <x v="0"/>
    <d v="2019-06-22T00:00:00"/>
    <s v="DPP-4 inhibitors-&gt;DPP-4 inhibitors|Sulfonylureas-&gt;Sulfonylureas-&gt;DPP-4 inhibitors|Insulin aspart|Insulin glargine-&gt;Insulin aspart|Insulin glargine"/>
  </r>
  <r>
    <s v="XJe6d4ZdSto"/>
    <x v="37"/>
    <s v="Other"/>
    <s v="Sulfonylureas"/>
    <x v="0"/>
    <d v="2022-12-05T00:00:00"/>
    <s v="Sulfonylureas"/>
  </r>
  <r>
    <s v="XjN.I2GbnZA"/>
    <x v="37"/>
    <s v="Other"/>
    <s v="Biguanides"/>
    <x v="0"/>
    <d v="2022-08-10T00:00:00"/>
    <s v="Biguanides-&gt;SGLT-2 inhibitors-&gt;Biguanides|SGLT-2 inhibitors-&gt;Biguanides|DPP-4 inhibitors-&gt;DPP-4 inhibitors-&gt;DPP-4 inhibitors|SGLT-2 inhibitors-&gt;Biguanides|DPP-4 inhibitors|SGLT-2 inhibitors"/>
  </r>
  <r>
    <s v="xFZ/kHr6aI2"/>
    <x v="37"/>
    <s v="Pacific peoples"/>
    <s v="Biguanides"/>
    <x v="0"/>
    <d v="2019-11-15T00:00:00"/>
    <s v="Biguanides-&gt;DPP-4 inhibitors-&gt;Biguanides|DPP-4 inhibitors-&gt;Biguanides|SGLT-2 inhibitors-&gt;SGLT-2 inhibitors-&gt;DPP-4 inhibitors|SGLT-2 inhibitors-&gt;GLP-1 agonists-&gt;GLP-1 agonists|SGLT-2 inhibitors"/>
  </r>
  <r>
    <s v="XH6rQsphxFQ"/>
    <x v="37"/>
    <s v="Other"/>
    <s v="Biguanides"/>
    <x v="0"/>
    <d v="2011-03-22T00:00:00"/>
    <s v="Biguanides-&gt;Sulfonylureas-&gt;Biguanides|Sulfonylureas-&gt;Biguanides|DPP-4 inhibitors-&gt;DPP-4 inhibitors-&gt;SGLT-2 inhibitors-&gt;Biguanides|DPP-4 inhibitors|SGLT-2 inhibitors-&gt;DPP-4 inhibitors|SGLT-2 inhibitors-&gt;DPP-4 inhibitors|Sulfonylureas-&gt;DPP-4 inhibitors|SGLT-2 inhibitors|Sulfonylureas"/>
  </r>
  <r>
    <s v="XgBYHq.pgqs"/>
    <x v="38"/>
    <s v="Pacific peoples"/>
    <s v="Biguanides"/>
    <x v="0"/>
    <d v="2014-01-30T00:00:00"/>
    <s v="Biguanides-&gt;Biguanides|Sulfonylureas-&gt;DPP-4 inhibitors-&gt;DPP-4 inhibitors|Sulfonylureas-&gt;DPP-4 inhibitors|SGLT-2 inhibitors|Sulfonylureas-&gt;Biguanides|GLP-1 agonists|Sulfonylureas-&gt;GLP-1 agonists-&gt;GLP-1 agonists|Sulfonylureas-&gt;DPP-4 inhibitors|GLP-1 agonists|Sulfonylureas-&gt;Biguanides|GLP-1 agonists-&gt;Insulin aspart|Insulin glargine-&gt;Biguanides|GLP-1 agonists|Insulin aspart|Insulin glargine|Sulfonylureas-&gt;Biguanides|GLP-1 agonists|SGLT-2 inhibitors|Sulfonylureas-&gt;Biguanides|Insulin aspart|Insulin glargine|Sulfonylureas-&gt;GLP-1 agonists|Insulin aspart|Insulin glargine|SGLT-2 inhibitors-&gt;GLP-1 agonists|Insulin aspart|Insulin glargine"/>
  </r>
  <r>
    <s v="xfrFPP8bzKk"/>
    <x v="38"/>
    <s v="Māori"/>
    <s v="Biguanides"/>
    <x v="0"/>
    <d v="2025-05-13T00:00:00"/>
    <s v="Biguanides"/>
  </r>
  <r>
    <s v="ULFXp/csgDE"/>
    <x v="38"/>
    <s v="Māori"/>
    <s v="Biguanides"/>
    <x v="0"/>
    <d v="2017-02-14T00:00:00"/>
    <s v="Biguanides-&gt;DPP-4 inhibitors-&gt;DPP-4 inhibitors|SGLT-2 inhibitors-&gt;SGLT-2 inhibitors"/>
  </r>
  <r>
    <s v="UjhGZ6c2CwU"/>
    <x v="38"/>
    <s v="Pacific peoples"/>
    <s v="Biguanides"/>
    <x v="0"/>
    <d v="2023-09-11T00:00:00"/>
    <s v="Biguanides-&gt;Biguanides|DPP-4 inhibitors|Insulin aspart|Insulin glargine-&gt;Biguanides|DPP-4 inhibitors|Insulin glargine-&gt;DPP-4 inhibitors|SGLT-2 inhibitors-&gt;SGLT-2 inhibitors-&gt;DPP-4 inhibitors"/>
  </r>
  <r>
    <s v="XkE2gYM6/VI"/>
    <x v="38"/>
    <s v="Other"/>
    <s v="Biguanides"/>
    <x v="0"/>
    <d v="2025-10-02T00:00:00"/>
    <s v="Biguanides"/>
  </r>
  <r>
    <s v="XjivHlSApOs"/>
    <x v="38"/>
    <s v="Other"/>
    <s v="Biguanides"/>
    <x v="0"/>
    <d v="2025-07-08T00:00:00"/>
    <s v="Biguanides-&gt;Insulin glargine-&gt;Biguanides|Insulin glargine"/>
  </r>
  <r>
    <s v="Xl7Mpw0DqJs"/>
    <x v="38"/>
    <s v="Other"/>
    <s v="Biguanides"/>
    <x v="0"/>
    <d v="2022-03-29T00:00:00"/>
    <s v="Biguanides-&gt;Insulin isophane"/>
  </r>
  <r>
    <s v="XyCtY3HeH4I"/>
    <x v="38"/>
    <s v="Pacific peoples"/>
    <s v="Biguanides"/>
    <x v="0"/>
    <d v="2021-08-26T00:00:00"/>
    <s v="Biguanides-&gt;Insulin isophane-&gt;Insulin aspart-&gt;Biguanides|Insulin aspart"/>
  </r>
  <r>
    <s v="xz86qC5T5bQ"/>
    <x v="38"/>
    <s v="Other"/>
    <s v="Biguanides"/>
    <x v="0"/>
    <d v="2014-06-19T00:00:00"/>
    <s v="Biguanides-&gt;Sulfonylureas-&gt;Insulin glargine-&gt;Biguanides|Insulin glargine-&gt;Insulin aspart-&gt;DPP-4 inhibitors-&gt;DPP-4 inhibitors|Insulin glargine-&gt;Insulin glargine|Thiazolidinedione-&gt;Thiazolidinedione-&gt;DPP-4 inhibitors|Insulin glargine|Thiazolidinedione"/>
  </r>
  <r>
    <s v="XZD9eW21/Z6"/>
    <x v="38"/>
    <s v="Asian"/>
    <s v="Biguanides"/>
    <x v="0"/>
    <d v="2024-06-05T00:00:00"/>
    <s v="Biguanides-&gt;SGLT-2 inhibitors"/>
  </r>
  <r>
    <s v="XzLoqeIKyNk"/>
    <x v="38"/>
    <s v="Māori"/>
    <s v="Biguanides"/>
    <x v="0"/>
    <d v="2021-04-01T00:00:00"/>
    <s v="Biguanides"/>
  </r>
  <r>
    <s v="xQG/MTnKfUs"/>
    <x v="38"/>
    <s v="Pacific peoples"/>
    <s v="Biguanides"/>
    <x v="0"/>
    <d v="2025-08-29T00:00:00"/>
    <s v="Biguanides"/>
  </r>
  <r>
    <s v="xSeGvG9qgFw"/>
    <x v="38"/>
    <s v="Pacific peoples"/>
    <s v="Biguanides"/>
    <x v="0"/>
    <d v="2025-10-29T00:00:00"/>
    <s v="Biguanides"/>
  </r>
  <r>
    <s v="xtxnlC/wQ/U"/>
    <x v="38"/>
    <s v="Other"/>
    <s v="Biguanides"/>
    <x v="0"/>
    <d v="2023-02-24T00:00:00"/>
    <s v="Biguanides"/>
  </r>
  <r>
    <s v="xubNNu4uhZ6"/>
    <x v="38"/>
    <s v="Other"/>
    <s v="Biguanides"/>
    <x v="0"/>
    <d v="2024-07-10T00:00:00"/>
    <s v="Biguanides"/>
  </r>
  <r>
    <s v="XNZKxUXthd."/>
    <x v="38"/>
    <s v="Asian"/>
    <s v="Biguanides"/>
    <x v="0"/>
    <d v="2018-09-21T00:00:00"/>
    <s v="Biguanides-&gt;DPP-4 inhibitors-&gt;DPP-4 inhibitors|Sulfonylureas-&gt;Biguanides|DPP-4 inhibitors-&gt;DPP-4 inhibitors|SGLT-2 inhibitors-&gt;Sulfonylureas-&gt;Biguanides|DPP-4 inhibitors|Sulfonylureas"/>
  </r>
  <r>
    <s v=".CLHbAY7OiQ"/>
    <x v="38"/>
    <s v="Other"/>
    <s v="Biguanides"/>
    <x v="0"/>
    <d v="2016-05-12T00:00:00"/>
    <s v="Biguanides"/>
  </r>
  <r>
    <s v=".F95RgHylnA"/>
    <x v="38"/>
    <s v="Asian"/>
    <s v="Biguanides"/>
    <x v="0"/>
    <d v="2017-09-27T00:00:00"/>
    <s v="Biguanides"/>
  </r>
  <r>
    <s v=".I6cQhEuTAs"/>
    <x v="38"/>
    <s v="Māori"/>
    <s v="DPP-4 inhibitors"/>
    <x v="0"/>
    <d v="2024-07-22T00:00:00"/>
    <s v="DPP-4 inhibitors"/>
  </r>
  <r>
    <s v=".kQ1xz4Luug"/>
    <x v="38"/>
    <s v="Other"/>
    <s v="Biguanides|Insulin lispro"/>
    <x v="0"/>
    <d v="2012-04-17T00:00:00"/>
    <s v="Biguanides|Insulin lispro-&gt;Insulin glargine-&gt;Biguanides|Insulin glargine|Insulin lispro-&gt;Insulin glargine|Insulin lispro-&gt;Insulin aspart-&gt;Insulin aspart|Insulin glargine-&gt;Biguanides|Insulin glargine-&gt;Biguanides|Insulin aspart|Insulin glargine-&gt;Biguanides-&gt;Insulin aspart|Insulin glargine|SGLT-2 inhibitors-&gt;GLP-1 agonists|Insulin aspart|Insulin glargine-&gt;Biguanides|GLP-1 agonists|Insulin aspart|Insulin glargine-&gt;Biguanides|Insulin aspart|SGLT-2 inhibitors"/>
  </r>
  <r>
    <s v=".umFoIKYhWw"/>
    <x v="38"/>
    <s v="Other"/>
    <s v="Biguanides"/>
    <x v="0"/>
    <d v="2024-06-13T00:00:00"/>
    <s v="Biguanides"/>
  </r>
  <r>
    <s v=".RN5aCEw5dc"/>
    <x v="38"/>
    <s v="Asian"/>
    <s v="Biguanides"/>
    <x v="0"/>
    <d v="2021-10-22T00:00:00"/>
    <s v="Biguanides"/>
  </r>
  <r>
    <s v=".rrZxSPLAD6"/>
    <x v="38"/>
    <s v="Asian"/>
    <s v="Biguanides"/>
    <x v="0"/>
    <d v="2012-04-03T00:00:00"/>
    <s v="Biguanides-&gt;Biguanides|Sulfonylureas-&gt;Sulfonylureas-&gt;DPP-4 inhibitors|Sulfonylureas-&gt;DPP-4 inhibitors"/>
  </r>
  <r>
    <s v=".PMD86uaz0U"/>
    <x v="38"/>
    <s v="Māori"/>
    <s v="Biguanides"/>
    <x v="0"/>
    <d v="2015-11-17T00:00:00"/>
    <s v="Biguanides"/>
  </r>
  <r>
    <s v=".5SEZ9jC6zI"/>
    <x v="38"/>
    <s v="Other"/>
    <s v="Biguanides"/>
    <x v="0"/>
    <d v="2019-06-07T00:00:00"/>
    <s v="Biguanides"/>
  </r>
  <r>
    <s v=".2/FegXJy4s"/>
    <x v="38"/>
    <s v="Other"/>
    <s v="Biguanides"/>
    <x v="0"/>
    <d v="2014-01-03T00:00:00"/>
    <s v="Biguanides"/>
  </r>
  <r>
    <s v=".6eDInWchOI"/>
    <x v="38"/>
    <s v="Pacific peoples"/>
    <s v="Biguanides"/>
    <x v="0"/>
    <d v="2022-07-28T00:00:00"/>
    <s v="Biguanides-&gt;DPP-4 inhibitors-&gt;SGLT-2 inhibitors-&gt;DPP-4 inhibitors|SGLT-2 inhibitors"/>
  </r>
  <r>
    <s v=".9ZGBwy6Yco"/>
    <x v="38"/>
    <s v="Pacific peoples"/>
    <s v="Biguanides"/>
    <x v="0"/>
    <d v="2015-02-20T00:00:00"/>
    <s v="Biguanides-&gt;GLP-1 agonists-&gt;SGLT-2 inhibitors"/>
  </r>
  <r>
    <s v=".7vIyzEbdbg"/>
    <x v="38"/>
    <s v="Other"/>
    <s v="Biguanides"/>
    <x v="0"/>
    <d v="2020-01-21T00:00:00"/>
    <s v="Biguanides-&gt;SGLT-2 inhibitors-&gt;Biguanides|SGLT-2 inhibitors-&gt;DPP-4 inhibitors|SGLT-2 inhibitors"/>
  </r>
  <r>
    <s v=".7WkV8hArr."/>
    <x v="38"/>
    <s v="Māori"/>
    <s v="Biguanides|Sulfonylureas"/>
    <x v="0"/>
    <d v="2013-07-10T00:00:00"/>
    <s v="Biguanides|Sulfonylureas-&gt;Sulfonylureas-&gt;Biguanides-&gt;DPP-4 inhibitors|Insulin glargine-&gt;Insulin glargine-&gt;DPP-4 inhibitors|GLP-1 agonists|Insulin glargine-&gt;GLP-1 agonists-&gt;DPP-4 inhibitors|GLP-1 agonists"/>
  </r>
  <r>
    <s v="Y7s6Fgs3yOI"/>
    <x v="38"/>
    <s v="Asian"/>
    <s v="Biguanides"/>
    <x v="0"/>
    <d v="2011-03-02T00:00:00"/>
    <s v="Biguanides-&gt;Biguanides|Sulfonylureas-&gt;DPP-4 inhibitors|Sulfonylureas-&gt;DPP-4 inhibitors-&gt;SGLT-2 inhibitors-&gt;DPP-4 inhibitors|SGLT-2 inhibitors-&gt;DPP-4 inhibitors|SGLT-2 inhibitors|Sulfonylureas"/>
  </r>
  <r>
    <s v="y5cMYMLFibw"/>
    <x v="38"/>
    <s v="Māori"/>
    <s v="Biguanides"/>
    <x v="0"/>
    <d v="2011-02-23T00:00:00"/>
    <s v="Biguanides-&gt;Insulin isophane-&gt;Insulin isophane with insulin neutral-&gt;Insulin aspart|Insulin isophane"/>
  </r>
  <r>
    <s v="Y7.1zI6qhIg"/>
    <x v="38"/>
    <s v="Other"/>
    <s v="Biguanides|Sulfonylureas"/>
    <x v="0"/>
    <d v="2019-11-23T00:00:00"/>
    <s v="Biguanides|Sulfonylureas-&gt;Insulin aspart|Insulin glargine-&gt;Biguanides-&gt;Insulin glargine|Sulfonylureas-&gt;Biguanides|Insulin glargine|Sulfonylureas-&gt;Insulin glargine-&gt;DPP-4 inhibitors|Insulin glargine|Sulfonylureas-&gt;DPP-4 inhibitors|Insulin glargine-&gt;DPP-4 inhibitors|Insulin aspart|Insulin glargine|Sulfonylureas-&gt;DPP-4 inhibitors|Insulin aspart|SGLT-2 inhibitors-&gt;DPP-4 inhibitors|Insulin aspart-&gt;DPP-4 inhibitors|Insulin aspart|Insulin glargine|SGLT-2 inhibitors|Sulfonylureas-&gt;DPP-4 inhibitors|Insulin aspart|Insulin glargine-&gt;DPP-4 inhibitors|Insulin glargine|SGLT-2 inhibitors"/>
  </r>
  <r>
    <s v="y1uyqdDVKog"/>
    <x v="38"/>
    <s v="Pacific peoples"/>
    <s v="Insulin glargine"/>
    <x v="1"/>
    <d v="2024-09-18T00:00:00"/>
    <s v="Insulin glargine-&gt;Sulfonylureas-&gt;Biguanides|DPP-4 inhibitors"/>
  </r>
  <r>
    <s v="NM5tsIV6F9Y"/>
    <x v="38"/>
    <s v="Asian"/>
    <s v="Biguanides"/>
    <x v="0"/>
    <d v="2025-12-03T00:00:00"/>
    <s v="Biguanides"/>
  </r>
  <r>
    <s v="Nl/6geFbgzo"/>
    <x v="38"/>
    <s v="Asian"/>
    <s v="Biguanides|SGLT-2 inhibitors"/>
    <x v="0"/>
    <d v="2025-04-29T00:00:00"/>
    <s v="Biguanides|SGLT-2 inhibitors-&gt;Biguanides"/>
  </r>
  <r>
    <s v="NOpajtL.iJQ"/>
    <x v="38"/>
    <s v="Other"/>
    <s v="Biguanides"/>
    <x v="0"/>
    <d v="2017-11-13T00:00:00"/>
    <s v="Biguanides"/>
  </r>
  <r>
    <s v="Npmyb1BQCQQ"/>
    <x v="38"/>
    <s v="Māori"/>
    <s v="Biguanides"/>
    <x v="0"/>
    <d v="2023-02-09T00:00:00"/>
    <s v="Biguanides-&gt;DPP-4 inhibitors-&gt;SGLT-2 inhibitors-&gt;DPP-4 inhibitors|SGLT-2 inhibitors"/>
  </r>
  <r>
    <s v="nRGQHengtyc"/>
    <x v="38"/>
    <s v="Other"/>
    <s v="Biguanides|DPP-4 inhibitors"/>
    <x v="0"/>
    <d v="2023-03-15T00:00:00"/>
    <s v="Biguanides|DPP-4 inhibitors-&gt;Biguanides-&gt;DPP-4 inhibitors-&gt;DPP-4 inhibitors|GLP-1 agonists-&gt;GLP-1 agonists"/>
  </r>
  <r>
    <s v="nRI3pBSGClE"/>
    <x v="38"/>
    <s v="Asian"/>
    <s v="Biguanides"/>
    <x v="0"/>
    <d v="2016-04-28T00:00:00"/>
    <s v="Biguanides"/>
  </r>
  <r>
    <s v="nqMVojQ8qNg"/>
    <x v="38"/>
    <s v="Asian"/>
    <s v="DPP-4 inhibitors"/>
    <x v="0"/>
    <d v="2023-09-01T00:00:00"/>
    <s v="DPP-4 inhibitors-&gt;Biguanides"/>
  </r>
  <r>
    <s v="TSwpLyMfsBs"/>
    <x v="38"/>
    <s v="Māori"/>
    <s v="Biguanides"/>
    <x v="0"/>
    <d v="2023-09-22T00:00:00"/>
    <s v="Biguanides"/>
  </r>
  <r>
    <s v="ts02eDkrnZs"/>
    <x v="38"/>
    <s v="Other"/>
    <s v="Biguanides"/>
    <x v="0"/>
    <d v="2025-01-07T00:00:00"/>
    <s v="Biguanides"/>
  </r>
  <r>
    <s v="O/DNLE9AD6."/>
    <x v="38"/>
    <s v="Asian"/>
    <s v="Biguanides"/>
    <x v="0"/>
    <d v="2023-12-05T00:00:00"/>
    <s v="Biguanides"/>
  </r>
  <r>
    <s v="o/FX13fJBkw"/>
    <x v="38"/>
    <s v="Asian"/>
    <s v="Biguanides"/>
    <x v="0"/>
    <d v="2025-09-18T00:00:00"/>
    <s v="Biguanides"/>
  </r>
  <r>
    <s v="nv/4wtnk8LI"/>
    <x v="38"/>
    <s v="Other"/>
    <s v="Biguanides"/>
    <x v="0"/>
    <d v="2021-03-05T00:00:00"/>
    <s v="Biguanides"/>
  </r>
  <r>
    <s v="Nvi1LKCxaFo"/>
    <x v="38"/>
    <s v="Asian"/>
    <s v="Biguanides"/>
    <x v="0"/>
    <d v="2025-02-08T00:00:00"/>
    <s v="Biguanides"/>
  </r>
  <r>
    <s v="NTRZd67FE4A"/>
    <x v="38"/>
    <s v="Other"/>
    <s v="Biguanides"/>
    <x v="0"/>
    <d v="2014-12-05T00:00:00"/>
    <s v="Biguanides-&gt;Insulin aspart|Insulin glargine-&gt;Insulin glargine-&gt;Insulin aspart"/>
  </r>
  <r>
    <s v="NwfYwkwG8xk"/>
    <x v="38"/>
    <s v="Pacific peoples"/>
    <s v="DPP-4 inhibitors"/>
    <x v="0"/>
    <d v="2025-08-12T00:00:00"/>
    <s v="DPP-4 inhibitors-&gt;SGLT-2 inhibitors-&gt;DPP-4 inhibitors|SGLT-2 inhibitors"/>
  </r>
  <r>
    <s v="Nws8GRZsZm2"/>
    <x v="38"/>
    <s v="Asian"/>
    <s v="Biguanides"/>
    <x v="0"/>
    <d v="2019-01-30T00:00:00"/>
    <s v="Biguanides-&gt;Biguanides|Sulfonylureas-&gt;DPP-4 inhibitors-&gt;DPP-4 inhibitors|SGLT-2 inhibitors"/>
  </r>
  <r>
    <s v="tzpOwUjFUoE"/>
    <x v="38"/>
    <s v="Other"/>
    <s v="Biguanides"/>
    <x v="0"/>
    <d v="2014-06-11T00:00:00"/>
    <s v="Biguanides"/>
  </r>
  <r>
    <s v="tZewI/ZC4VM"/>
    <x v="38"/>
    <s v="Pacific peoples"/>
    <s v="Biguanides"/>
    <x v="0"/>
    <d v="2023-08-23T00:00:00"/>
    <s v="Biguanides"/>
  </r>
  <r>
    <s v="TY4hi3hQRdw"/>
    <x v="38"/>
    <s v="Other"/>
    <s v="Biguanides"/>
    <x v="0"/>
    <d v="2012-09-05T00:00:00"/>
    <s v="Biguanides"/>
  </r>
  <r>
    <s v="TvbxdBLMRXA"/>
    <x v="38"/>
    <s v="Other"/>
    <s v="Biguanides"/>
    <x v="0"/>
    <d v="2015-11-24T00:00:00"/>
    <s v="Biguanides-&gt;Insulin isophane-&gt;Insulin glargine"/>
  </r>
  <r>
    <s v="u4/VeDIhRd."/>
    <x v="38"/>
    <s v="Asian"/>
    <s v="Biguanides"/>
    <x v="0"/>
    <d v="2019-08-09T00:00:00"/>
    <s v="Biguanides-&gt;DPP-4 inhibitors-&gt;Biguanides|DPP-4 inhibitors"/>
  </r>
  <r>
    <s v="u/NxohNqm2Y"/>
    <x v="38"/>
    <s v="Asian"/>
    <s v="Biguanides"/>
    <x v="0"/>
    <d v="2023-08-07T00:00:00"/>
    <s v="Biguanides-&gt;SGLT-2 inhibitors"/>
  </r>
  <r>
    <s v="uDMfiFIep96"/>
    <x v="38"/>
    <s v="Asian"/>
    <s v="Biguanides"/>
    <x v="0"/>
    <d v="2022-05-19T00:00:00"/>
    <s v="Biguanides"/>
  </r>
  <r>
    <s v="UbmFXMzahLc"/>
    <x v="38"/>
    <s v="Asian"/>
    <s v="Biguanides"/>
    <x v="0"/>
    <d v="2025-06-10T00:00:00"/>
    <s v="Biguanides-&gt;DPP-4 inhibitors"/>
  </r>
  <r>
    <s v="UB8qCIk3XGg"/>
    <x v="38"/>
    <s v="Asian"/>
    <s v="Biguanides"/>
    <x v="0"/>
    <d v="2019-07-10T00:00:00"/>
    <s v="Biguanides"/>
  </r>
  <r>
    <s v="U9dD4eSfe9w"/>
    <x v="38"/>
    <s v="Other"/>
    <s v="Biguanides"/>
    <x v="0"/>
    <d v="2019-11-24T00:00:00"/>
    <s v="Biguanides"/>
  </r>
  <r>
    <s v="UiFmb75.XLw"/>
    <x v="38"/>
    <s v="Asian"/>
    <s v="Insulin glargine"/>
    <x v="1"/>
    <d v="2025-05-07T00:00:00"/>
    <s v="Insulin glargine-&gt;DPP-4 inhibitors|Insulin glargine|Sulfonylureas-&gt;DPP-4 inhibitors|Insulin glargine-&gt;Biguanides-&gt;Biguanides|DPP-4 inhibitors|Sulfonylureas"/>
  </r>
  <r>
    <s v="bpjWVKC.zHE"/>
    <x v="38"/>
    <s v="Asian"/>
    <s v="Biguanides"/>
    <x v="0"/>
    <d v="2020-06-14T00:00:00"/>
    <s v="Biguanides-&gt;DPP-4 inhibitors-&gt;DPP-4 inhibitors|SGLT-2 inhibitors-&gt;SGLT-2 inhibitors"/>
  </r>
  <r>
    <s v="BMXXA.07sQE"/>
    <x v="38"/>
    <s v="Māori"/>
    <s v="Biguanides"/>
    <x v="0"/>
    <d v="2023-07-19T00:00:00"/>
    <s v="Biguanides-&gt;SGLT-2 inhibitors-&gt;Sulfonylureas-&gt;SGLT-2 inhibitors|Sulfonylureas"/>
  </r>
  <r>
    <s v="bp2XKLMdxNw"/>
    <x v="38"/>
    <s v="Pacific peoples"/>
    <s v="Biguanides|DPP-4 inhibitors"/>
    <x v="0"/>
    <d v="2022-08-24T00:00:00"/>
    <s v="Biguanides|DPP-4 inhibitors"/>
  </r>
  <r>
    <s v="BqRiIwOd3SI"/>
    <x v="38"/>
    <s v="Asian"/>
    <s v="Biguanides"/>
    <x v="0"/>
    <d v="2024-09-05T00:00:00"/>
    <s v="Biguanides"/>
  </r>
  <r>
    <s v="bRYz68m5yT."/>
    <x v="38"/>
    <s v="Māori"/>
    <s v="Biguanides"/>
    <x v="0"/>
    <d v="2017-08-08T00:00:00"/>
    <s v="Biguanides-&gt;Biguanides|Sulfonylureas-&gt;DPP-4 inhibitors-&gt;DPP-4 inhibitors|Sulfonylureas-&gt;DPP-4 inhibitors|SGLT-2 inhibitors-&gt;SGLT-2 inhibitors-&gt;DPP-4 inhibitors|GLP-1 agonists|SGLT-2 inhibitors-&gt;GLP-1 agonists"/>
  </r>
  <r>
    <s v="BRZFKxMtcog"/>
    <x v="38"/>
    <s v="Other"/>
    <s v="Biguanides"/>
    <x v="0"/>
    <d v="2024-11-13T00:00:00"/>
    <s v="Biguanides"/>
  </r>
  <r>
    <s v="BrldKwqTRv2"/>
    <x v="38"/>
    <s v="Pacific peoples"/>
    <s v="Biguanides"/>
    <x v="0"/>
    <d v="2021-04-01T00:00:00"/>
    <s v="Biguanides"/>
  </r>
  <r>
    <s v="bW1RAFUEQDw"/>
    <x v="38"/>
    <s v="Māori"/>
    <s v="Biguanides"/>
    <x v="0"/>
    <d v="2024-07-05T00:00:00"/>
    <s v="Biguanides-&gt;DPP-4 inhibitors-&gt;Biguanides|DPP-4 inhibitors"/>
  </r>
  <r>
    <s v="bTTivdANfEc"/>
    <x v="38"/>
    <s v="Pacific peoples"/>
    <s v="Biguanides"/>
    <x v="0"/>
    <d v="2024-02-07T00:00:00"/>
    <s v="Biguanides-&gt;Biguanides|SGLT-2 inhibitors"/>
  </r>
  <r>
    <s v="BHTPXvBi9ZU"/>
    <x v="38"/>
    <s v="Asian"/>
    <s v="Biguanides|Insulin isophane"/>
    <x v="0"/>
    <d v="2015-04-30T00:00:00"/>
    <s v="Biguanides|Insulin isophane-&gt;Insulin isophane-&gt;Biguanides-&gt;Insulin aspart|Insulin isophane"/>
  </r>
  <r>
    <s v="BJTKiBQK0nk"/>
    <x v="38"/>
    <s v="Asian"/>
    <s v="Biguanides"/>
    <x v="0"/>
    <d v="2024-10-31T00:00:00"/>
    <s v="Biguanides"/>
  </r>
  <r>
    <s v="bI0nJdb0S6A"/>
    <x v="38"/>
    <s v="Māori"/>
    <s v="DPP-4 inhibitors"/>
    <x v="0"/>
    <d v="2021-01-08T00:00:00"/>
    <s v="DPP-4 inhibitors-&gt;GLP-1 agonists-&gt;SGLT-2 inhibitors-&gt;DPP-4 inhibitors|SGLT-2 inhibitors"/>
  </r>
  <r>
    <s v="bmjuvpVg5JI"/>
    <x v="38"/>
    <s v="Other"/>
    <s v="Biguanides|Insulin glargine"/>
    <x v="0"/>
    <d v="2018-05-18T00:00:00"/>
    <s v="Biguanides|Insulin glargine-&gt;Insulin aspart-&gt;Insulin aspart|Insulin glargine-&gt;Insulin glargine-&gt;Biguanides|Insulin aspart|Insulin glargine"/>
  </r>
  <r>
    <s v="bMDWiHbHpBo"/>
    <x v="38"/>
    <s v="Asian"/>
    <s v="Biguanides"/>
    <x v="0"/>
    <d v="2021-08-31T00:00:00"/>
    <s v="Biguanides"/>
  </r>
  <r>
    <s v="blPPh1mx95k"/>
    <x v="38"/>
    <s v="Pacific peoples"/>
    <s v="Biguanides"/>
    <x v="0"/>
    <d v="2021-07-02T00:00:00"/>
    <s v="Biguanides-&gt;SGLT-2 inhibitors-&gt;Insulin glargine-&gt;Insulin aspart-&gt;Insulin aspart|Insulin glargine"/>
  </r>
  <r>
    <s v="bL.HpAB1Lck"/>
    <x v="38"/>
    <s v="Māori"/>
    <s v="Biguanides"/>
    <x v="0"/>
    <d v="2021-03-22T00:00:00"/>
    <s v="Biguanides-&gt;SGLT-2 inhibitors-&gt;Biguanides|SGLT-2 inhibitors"/>
  </r>
  <r>
    <s v="BcwFGfEvr0o"/>
    <x v="38"/>
    <s v="Māori"/>
    <s v="Biguanides"/>
    <x v="0"/>
    <d v="2022-12-08T00:00:00"/>
    <s v="Biguanides-&gt;DPP-4 inhibitors"/>
  </r>
  <r>
    <s v="bdIH7wo2px2"/>
    <x v="38"/>
    <s v="Pacific peoples"/>
    <s v="Biguanides|Sulfonylureas"/>
    <x v="0"/>
    <d v="2019-07-09T00:00:00"/>
    <s v="Biguanides|Sulfonylureas-&gt;Biguanides-&gt;Biguanides|Insulin glargine-&gt;Insulin glargine-&gt;SGLT-2 inhibitors-&gt;Biguanides|Insulin glargine|SGLT-2 inhibitors-&gt;Insulin glargine|SGLT-2 inhibitors-&gt;DPP-4 inhibitors|SGLT-2 inhibitors-&gt;DPP-4 inhibitors|Insulin glargine|SGLT-2 inhibitors-&gt;DPP-4 inhibitors|Insulin glargine-&gt;Biguanides|SGLT-2 inhibitors-&gt;DPP-4 inhibitors"/>
  </r>
  <r>
    <s v="BEd6E0m3ZdQ"/>
    <x v="38"/>
    <s v="Other"/>
    <s v="Biguanides"/>
    <x v="0"/>
    <d v="2021-03-25T00:00:00"/>
    <s v="Biguanides"/>
  </r>
  <r>
    <s v="bgFlCVH2CWk"/>
    <x v="38"/>
    <s v="Māori"/>
    <s v="Biguanides"/>
    <x v="0"/>
    <d v="2023-03-31T00:00:00"/>
    <s v="Biguanides"/>
  </r>
  <r>
    <s v="FBKBjEZnFHU"/>
    <x v="38"/>
    <s v="Pacific peoples"/>
    <s v="Biguanides"/>
    <x v="0"/>
    <d v="2011-08-17T00:00:00"/>
    <s v="Biguanides-&gt;Biguanides|Sulfonylureas-&gt;Sulfonylureas-&gt;Biguanides|Insulin isophane|Sulfonylureas-&gt;Insulin isophane-&gt;DPP-4 inhibitors-&gt;DPP-4 inhibitors|Insulin isophane-&gt;DPP-4 inhibitors|Insulin aspart|SGLT-2 inhibitors-&gt;DPP-4 inhibitors|Insulin aspart-&gt;Insulin aspart-&gt;SGLT-2 inhibitors-&gt;DPP-4 inhibitors|SGLT-2 inhibitors-&gt;Biguanides|DPP-4 inhibitors|Insulin aspart|SGLT-2 inhibitors-&gt;Biguanides|Insulin aspart-&gt;Biguanides|SGLT-2 inhibitors"/>
  </r>
  <r>
    <s v="fBpx9sbIgjE"/>
    <x v="38"/>
    <s v="Pacific peoples"/>
    <s v="SGLT-2 inhibitors"/>
    <x v="0"/>
    <d v="2022-02-21T00:00:00"/>
    <s v="SGLT-2 inhibitors-&gt;DPP-4 inhibitors-&gt;DPP-4 inhibitors|SGLT-2 inhibitors-&gt;GLP-1 agonists"/>
  </r>
  <r>
    <s v="fdxejXjrZug"/>
    <x v="38"/>
    <s v="Pacific peoples"/>
    <s v="Biguanides"/>
    <x v="0"/>
    <d v="2015-10-15T00:00:00"/>
    <s v="Biguanides-&gt;Sulfonylureas-&gt;Biguanides|Sulfonylureas-&gt;DPP-4 inhibitors|Sulfonylureas-&gt;DPP-4 inhibitors-&gt;DPP-4 inhibitors|SGLT-2 inhibitors|Sulfonylureas-&gt;SGLT-2 inhibitors-&gt;DPP-4 inhibitors|SGLT-2 inhibitors-&gt;Biguanides|GLP-1 agonists-&gt;GLP-1 agonists-&gt;Biguanides|GLP-1 agonists|Sulfonylureas-&gt;Insulin glargine-&gt;Insulin aspart"/>
  </r>
  <r>
    <s v="fb0cCLmiBtY"/>
    <x v="38"/>
    <s v="Māori"/>
    <s v="Biguanides"/>
    <x v="0"/>
    <d v="2022-10-31T00:00:00"/>
    <s v="Biguanides"/>
  </r>
  <r>
    <s v="FAOvZ8qRZbI"/>
    <x v="38"/>
    <s v="Māori"/>
    <s v="Biguanides|DPP-4 inhibitors"/>
    <x v="0"/>
    <d v="2020-02-12T00:00:00"/>
    <s v="Biguanides|DPP-4 inhibitors"/>
  </r>
  <r>
    <s v="fAD7y35SoRA"/>
    <x v="38"/>
    <s v="Māori"/>
    <s v="Biguanides"/>
    <x v="0"/>
    <d v="2021-03-10T00:00:00"/>
    <s v="Biguanides-&gt;Insulin isophane"/>
  </r>
  <r>
    <s v="f3MX1oF/0CY"/>
    <x v="38"/>
    <s v="Other"/>
    <s v="Biguanides"/>
    <x v="0"/>
    <d v="2012-07-09T00:00:00"/>
    <s v="Biguanides"/>
  </r>
  <r>
    <s v="f4yVO3.o.qw"/>
    <x v="38"/>
    <s v="Māori"/>
    <s v="Biguanides"/>
    <x v="0"/>
    <d v="2018-03-07T00:00:00"/>
    <s v="Biguanides-&gt;DPP-4 inhibitors"/>
  </r>
  <r>
    <s v="ewB14AIFH8Y"/>
    <x v="38"/>
    <s v="Māori"/>
    <s v="Biguanides"/>
    <x v="0"/>
    <d v="2021-12-17T00:00:00"/>
    <s v="Biguanides-&gt;DPP-4 inhibitors-&gt;SGLT-2 inhibitors"/>
  </r>
  <r>
    <s v="eVbhUSxIM2k"/>
    <x v="38"/>
    <s v="Asian"/>
    <s v="Biguanides"/>
    <x v="0"/>
    <d v="2013-10-01T00:00:00"/>
    <s v="Biguanides-&gt;DPP-4 inhibitors"/>
  </r>
  <r>
    <s v="EUJz1s31YPE"/>
    <x v="38"/>
    <s v="Asian"/>
    <s v="Insulin aspart|Insulin isophane"/>
    <x v="1"/>
    <d v="2021-03-30T00:00:00"/>
    <s v="Insulin aspart|Insulin isophane-&gt;Insulin isophane-&gt;Insulin aspart-&gt;Biguanides"/>
  </r>
  <r>
    <s v="ezi2Zm0zb3c"/>
    <x v="38"/>
    <s v="Asian"/>
    <s v="Biguanides"/>
    <x v="0"/>
    <d v="2019-06-21T00:00:00"/>
    <s v="Biguanides"/>
  </r>
  <r>
    <s v="f.hnIQqeECA"/>
    <x v="38"/>
    <s v="Pacific peoples"/>
    <s v="Biguanides"/>
    <x v="0"/>
    <d v="2024-10-15T00:00:00"/>
    <s v="Biguanides"/>
  </r>
  <r>
    <s v="693SfzdgVPI"/>
    <x v="38"/>
    <s v="Other"/>
    <s v="Biguanides"/>
    <x v="0"/>
    <d v="2019-08-15T00:00:00"/>
    <s v="Biguanides-&gt;Insulin isophane"/>
  </r>
  <r>
    <s v="6iECEFXxp8g"/>
    <x v="38"/>
    <s v="Pacific peoples"/>
    <s v="Biguanides"/>
    <x v="0"/>
    <d v="2024-11-25T00:00:00"/>
    <s v="Biguanides"/>
  </r>
  <r>
    <s v="6Ix0zh/Hj6Q"/>
    <x v="38"/>
    <s v="Māori"/>
    <s v="Biguanides"/>
    <x v="0"/>
    <d v="2012-07-04T00:00:00"/>
    <s v="Biguanides-&gt;Biguanides|SGLT-2 inhibitors-&gt;SGLT-2 inhibitors"/>
  </r>
  <r>
    <s v="6FZtAJrqInQ"/>
    <x v="38"/>
    <s v="Māori"/>
    <s v="Biguanides"/>
    <x v="0"/>
    <d v="2012-01-12T00:00:00"/>
    <s v="Biguanides-&gt;Sulfonylureas-&gt;Biguanides|Sulfonylureas"/>
  </r>
  <r>
    <s v="6i.S/bEdol6"/>
    <x v="38"/>
    <s v="Other"/>
    <s v="Biguanides"/>
    <x v="0"/>
    <d v="2018-01-17T00:00:00"/>
    <s v="Biguanides-&gt;Sulfonylureas-&gt;Biguanides|Sulfonylureas-&gt;DPP-4 inhibitors|Insulin glargine-&gt;SGLT-2 inhibitors-&gt;Insulin glargine-&gt;Biguanides|Insulin glargine-&gt;Biguanides|SGLT-2 inhibitors-&gt;Biguanides|Insulin glargine|SGLT-2 inhibitors"/>
  </r>
  <r>
    <s v="6vSLh4SGYio"/>
    <x v="38"/>
    <s v="Pacific peoples"/>
    <s v="Biguanides"/>
    <x v="0"/>
    <d v="2020-06-10T00:00:00"/>
    <s v="Biguanides-&gt;DPP-4 inhibitors-&gt;Biguanides|DPP-4 inhibitors-&gt;SGLT-2 inhibitors-&gt;SGLT-2 inhibitors|Sulfonylureas"/>
  </r>
  <r>
    <s v="78SYiYXFf3."/>
    <x v="38"/>
    <s v="Asian"/>
    <s v="Biguanides"/>
    <x v="0"/>
    <d v="2021-10-01T00:00:00"/>
    <s v="Biguanides"/>
  </r>
  <r>
    <s v="BaX5pmU5Pm2"/>
    <x v="38"/>
    <s v="Asian"/>
    <s v="Biguanides"/>
    <x v="0"/>
    <d v="2014-02-14T00:00:00"/>
    <s v="Biguanides-&gt;DPP-4 inhibitors-&gt;Biguanides|DPP-4 inhibitors"/>
  </r>
  <r>
    <s v="6s0lOo3Aw7w"/>
    <x v="38"/>
    <s v="Asian"/>
    <s v="Biguanides"/>
    <x v="0"/>
    <d v="2013-07-16T00:00:00"/>
    <s v="Biguanides-&gt;DPP-4 inhibitors-&gt;Biguanides|DPP-4 inhibitors-&gt;Biguanides|DPP-4 inhibitors|SGLT-2 inhibitors"/>
  </r>
  <r>
    <s v="6v4y5.Jfaq."/>
    <x v="38"/>
    <s v="Other"/>
    <s v="Biguanides"/>
    <x v="0"/>
    <d v="2021-07-22T00:00:00"/>
    <s v="Biguanides-&gt;GLP-1 agonists"/>
  </r>
  <r>
    <s v="6VeasCvEsLU"/>
    <x v="38"/>
    <s v="Other"/>
    <s v="Biguanides"/>
    <x v="0"/>
    <d v="2023-10-18T00:00:00"/>
    <s v="Biguanides"/>
  </r>
  <r>
    <s v="6pakJViFTLM"/>
    <x v="38"/>
    <s v="Māori"/>
    <s v="Biguanides"/>
    <x v="0"/>
    <d v="2017-04-11T00:00:00"/>
    <s v="Biguanides-&gt;DPP-4 inhibitors|Sulfonylureas-&gt;DPP-4 inhibitors-&gt;SGLT-2 inhibitors-&gt;DPP-4 inhibitors|SGLT-2 inhibitors"/>
  </r>
  <r>
    <s v="6OMyzj1QHow"/>
    <x v="38"/>
    <s v="Pacific peoples"/>
    <s v="Biguanides"/>
    <x v="0"/>
    <d v="2021-05-19T00:00:00"/>
    <s v="Biguanides-&gt;SGLT-2 inhibitors-&gt;Biguanides|SGLT-2 inhibitors"/>
  </r>
  <r>
    <s v="/uCdxfLplGU"/>
    <x v="38"/>
    <s v="Other"/>
    <s v="Biguanides"/>
    <x v="0"/>
    <d v="2018-01-27T00:00:00"/>
    <s v="Biguanides"/>
  </r>
  <r>
    <s v="/TGVvA4GTl2"/>
    <x v="38"/>
    <s v="Māori"/>
    <s v="Biguanides"/>
    <x v="0"/>
    <d v="2023-06-09T00:00:00"/>
    <s v="Biguanides-&gt;SGLT-2 inhibitors-&gt;Biguanides|SGLT-2 inhibitors-&gt;DPP-4 inhibitors-&gt;GLP-1 agonists"/>
  </r>
  <r>
    <s v="/sYJINMzlzQ"/>
    <x v="38"/>
    <s v="Asian"/>
    <s v="Biguanides"/>
    <x v="0"/>
    <d v="2016-10-02T00:00:00"/>
    <s v="Biguanides-&gt;DPP-4 inhibitors-&gt;DPP-4 inhibitors|Sulfonylureas-&gt;Sulfonylureas-&gt;DPP-4 inhibitors|SGLT-2 inhibitors|Sulfonylureas-&gt;DPP-4 inhibitors|SGLT-2 inhibitors"/>
  </r>
  <r>
    <s v="/t6zMfwSMyA"/>
    <x v="38"/>
    <s v="Pacific peoples"/>
    <s v="Biguanides"/>
    <x v="0"/>
    <d v="2016-06-03T00:00:00"/>
    <s v="Biguanides-&gt;SGLT-2 inhibitors-&gt;DPP-4 inhibitors|SGLT-2 inhibitors-&gt;DPP-4 inhibitors"/>
  </r>
  <r>
    <s v="5n/HTXDdOrg"/>
    <x v="38"/>
    <s v="Asian"/>
    <s v="Biguanides"/>
    <x v="0"/>
    <d v="2023-12-06T00:00:00"/>
    <s v="Biguanides-&gt;DPP-4 inhibitors-&gt;DPP-4 inhibitors|SGLT-2 inhibitors-&gt;DPP-4 inhibitors|SGLT-2 inhibitors|Sulfonylureas"/>
  </r>
  <r>
    <s v="5UDFW/YkgUI"/>
    <x v="38"/>
    <s v="Asian"/>
    <s v="Biguanides"/>
    <x v="0"/>
    <d v="2016-10-06T00:00:00"/>
    <s v="Biguanides-&gt;Sulfonylureas-&gt;Biguanides|Sulfonylureas-&gt;Biguanides|DPP-4 inhibitors-&gt;DPP-4 inhibitors-&gt;DPP-4 inhibitors|Sulfonylureas-&gt;DPP-4 inhibitors|SGLT-2 inhibitors-&gt;DPP-4 inhibitors|SGLT-2 inhibitors|Sulfonylureas-&gt;SGLT-2 inhibitors|Sulfonylureas"/>
  </r>
  <r>
    <s v="5va96cWuAlI"/>
    <x v="38"/>
    <s v="Other"/>
    <s v="Biguanides"/>
    <x v="0"/>
    <d v="2025-09-29T00:00:00"/>
    <s v="Biguanides"/>
  </r>
  <r>
    <s v="/eOqctTV8To"/>
    <x v="38"/>
    <s v="Other"/>
    <s v="Biguanides"/>
    <x v="0"/>
    <d v="2020-04-21T00:00:00"/>
    <s v="Biguanides"/>
  </r>
  <r>
    <s v="/ctrbz.uD2s"/>
    <x v="38"/>
    <s v="Pacific peoples"/>
    <s v="Biguanides"/>
    <x v="0"/>
    <d v="2021-11-28T00:00:00"/>
    <s v="Biguanides-&gt;DPP-4 inhibitors"/>
  </r>
  <r>
    <s v="/Hh34jUfR8Y"/>
    <x v="38"/>
    <s v="Other"/>
    <s v="Biguanides"/>
    <x v="0"/>
    <d v="2023-12-18T00:00:00"/>
    <s v="Biguanides"/>
  </r>
  <r>
    <s v="/L2wWtbxc5o"/>
    <x v="38"/>
    <s v="Māori"/>
    <s v="Biguanides"/>
    <x v="0"/>
    <d v="2023-01-20T00:00:00"/>
    <s v="Biguanides-&gt;SGLT-2 inhibitors"/>
  </r>
  <r>
    <s v="/jB8vgqUUcE"/>
    <x v="38"/>
    <s v="Māori"/>
    <s v="Biguanides"/>
    <x v="0"/>
    <d v="2017-03-09T00:00:00"/>
    <s v="Biguanides-&gt;Insulin aspart|Sulfonylureas-&gt;Insulin aspart-&gt;Sulfonylureas-&gt;Biguanides|Sulfonylureas-&gt;GLP-1 agonists-&gt;Biguanides|GLP-1 agonists-&gt;Insulin glargine-&gt;GLP-1 agonists|Insulin glargine-&gt;GLP-1 agonists|Sulfonylureas-&gt;GLP-1 agonists|Insulin glargine|Sulfonylureas"/>
  </r>
  <r>
    <s v="/JT4Gw/UDOw"/>
    <x v="38"/>
    <s v="Asian"/>
    <s v="Biguanides"/>
    <x v="0"/>
    <d v="2024-08-19T00:00:00"/>
    <s v="Biguanides"/>
  </r>
  <r>
    <s v=".xMoy9x0bEM"/>
    <x v="38"/>
    <s v="Other"/>
    <s v="Biguanides"/>
    <x v="0"/>
    <d v="2022-07-18T00:00:00"/>
    <s v="Biguanides-&gt;SGLT-2 inhibitors-&gt;Biguanides|SGLT-2 inhibitors-&gt;Biguanides|GLP-1 agonists-&gt;GLP-1 agonists"/>
  </r>
  <r>
    <s v=".WuSxH7O6RY"/>
    <x v="38"/>
    <s v="Asian"/>
    <s v="Biguanides"/>
    <x v="0"/>
    <d v="2022-11-24T00:00:00"/>
    <s v="Biguanides-&gt;Insulin isophane"/>
  </r>
  <r>
    <s v="/42A0xYlU3A"/>
    <x v="38"/>
    <s v="Māori"/>
    <s v="Biguanides"/>
    <x v="0"/>
    <d v="2025-12-24T00:00:00"/>
    <s v="Biguanides"/>
  </r>
  <r>
    <s v="/4FBYi7vsGM"/>
    <x v="38"/>
    <s v="Pacific peoples"/>
    <s v="Biguanides"/>
    <x v="0"/>
    <d v="2018-09-18T00:00:00"/>
    <s v="Biguanides"/>
  </r>
  <r>
    <s v="/80YSjAApk2"/>
    <x v="38"/>
    <s v="Other"/>
    <s v="Biguanides"/>
    <x v="0"/>
    <d v="2013-05-01T00:00:00"/>
    <s v="Biguanides-&gt;Sulfonylureas-&gt;Biguanides|Sulfonylureas-&gt;Biguanides|DPP-4 inhibitors|Sulfonylureas-&gt;DPP-4 inhibitors-&gt;Biguanides|DPP-4 inhibitors|SGLT-2 inhibitors-&gt;DPP-4 inhibitors|SGLT-2 inhibitors-&gt;SGLT-2 inhibitors"/>
  </r>
  <r>
    <s v="eaUwCeJxuHs"/>
    <x v="38"/>
    <s v="Pacific peoples"/>
    <s v="Biguanides"/>
    <x v="0"/>
    <d v="2018-11-26T00:00:00"/>
    <s v="Biguanides-&gt;DPP-4 inhibitors-&gt;DPP-4 inhibitors|SGLT-2 inhibitors"/>
  </r>
  <r>
    <s v="EbRGPziYa5U"/>
    <x v="38"/>
    <s v="Other"/>
    <s v="Biguanides"/>
    <x v="0"/>
    <d v="2025-08-25T00:00:00"/>
    <s v="Biguanides"/>
  </r>
  <r>
    <s v="ecs/TiCrt9s"/>
    <x v="38"/>
    <s v="Asian"/>
    <s v="Biguanides"/>
    <x v="0"/>
    <d v="2019-07-29T00:00:00"/>
    <s v="Biguanides"/>
  </r>
  <r>
    <s v="ECsvgyRKilc"/>
    <x v="38"/>
    <s v="Asian"/>
    <s v="Biguanides"/>
    <x v="0"/>
    <d v="2021-09-15T00:00:00"/>
    <s v="Biguanides"/>
  </r>
  <r>
    <s v="ea5l3pEtUEE"/>
    <x v="38"/>
    <s v="Pacific peoples"/>
    <s v="Biguanides"/>
    <x v="0"/>
    <d v="2024-03-28T00:00:00"/>
    <s v="Biguanides"/>
  </r>
  <r>
    <s v="DZ/dPSN69u."/>
    <x v="38"/>
    <s v="Pacific peoples"/>
    <s v="Biguanides"/>
    <x v="0"/>
    <d v="2024-02-24T00:00:00"/>
    <s v="Biguanides"/>
  </r>
  <r>
    <s v="DxZNdz923oc"/>
    <x v="38"/>
    <s v="Asian"/>
    <s v="Biguanides"/>
    <x v="0"/>
    <d v="2025-09-15T00:00:00"/>
    <s v="Biguanides"/>
  </r>
  <r>
    <s v="DyQUiVQXBn2"/>
    <x v="38"/>
    <s v="Other"/>
    <s v="Biguanides|DPP-4 inhibitors"/>
    <x v="0"/>
    <d v="2022-07-15T00:00:00"/>
    <s v="Biguanides|DPP-4 inhibitors-&gt;SGLT-2 inhibitors-&gt;DPP-4 inhibitors-&gt;DPP-4 inhibitors|SGLT-2 inhibitors"/>
  </r>
  <r>
    <s v="E0G9cUkl7lQ"/>
    <x v="38"/>
    <s v="Other"/>
    <s v="Biguanides"/>
    <x v="0"/>
    <d v="2017-09-04T00:00:00"/>
    <s v="Biguanides"/>
  </r>
  <r>
    <s v="e06B7QPuwOs"/>
    <x v="38"/>
    <s v="Asian"/>
    <s v="DPP-4 inhibitors"/>
    <x v="0"/>
    <d v="2022-08-06T00:00:00"/>
    <s v="DPP-4 inhibitors-&gt;DPP-4 inhibitors|Sulfonylureas-&gt;SGLT-2 inhibitors-&gt;DPP-4 inhibitors|SGLT-2 inhibitors-&gt;Insulin glargine-&gt;DPP-4 inhibitors|Insulin glargine|SGLT-2 inhibitors"/>
  </r>
  <r>
    <s v="dVNlnCFOGy."/>
    <x v="38"/>
    <s v="Other"/>
    <s v="Biguanides"/>
    <x v="0"/>
    <d v="2024-11-04T00:00:00"/>
    <s v="Biguanides"/>
  </r>
  <r>
    <s v="DwZyrcmKfNY"/>
    <x v="38"/>
    <s v="Other"/>
    <s v="Biguanides|Sulfonylureas"/>
    <x v="0"/>
    <d v="2012-06-08T00:00:00"/>
    <s v="Biguanides|Sulfonylureas-&gt;Biguanides-&gt;Sulfonylureas-&gt;DPP-4 inhibitors-&gt;Insulin glargine-&gt;Biguanides|DPP-4 inhibitors|SGLT-2 inhibitors-&gt;Biguanides|DPP-4 inhibitors|Insulin glargine|SGLT-2 inhibitors-&gt;DPP-4 inhibitors|Insulin glargine-&gt;DPP-4 inhibitors|SGLT-2 inhibitors-&gt;SGLT-2 inhibitors-&gt;Biguanides|SGLT-2 inhibitors-&gt;Insulin glargine|SGLT-2 inhibitors"/>
  </r>
  <r>
    <s v="dwtdd.lHyKw"/>
    <x v="38"/>
    <s v="Māori"/>
    <s v="Biguanides"/>
    <x v="0"/>
    <d v="2017-05-16T00:00:00"/>
    <s v="Biguanides-&gt;SGLT-2 inhibitors"/>
  </r>
  <r>
    <s v="dTMvL.JDFOE"/>
    <x v="38"/>
    <s v="Asian"/>
    <s v="Biguanides|DPP-4 inhibitors"/>
    <x v="0"/>
    <d v="2023-08-25T00:00:00"/>
    <s v="Biguanides|DPP-4 inhibitors-&gt;DPP-4 inhibitors-&gt;Biguanides-&gt;DPP-4 inhibitors|SGLT-2 inhibitors-&gt;Biguanides|DPP-4 inhibitors|SGLT-2 inhibitors-&gt;Biguanides|SGLT-2 inhibitors"/>
  </r>
  <r>
    <s v="B3ZI3TNYBkg"/>
    <x v="38"/>
    <s v="Asian"/>
    <s v="Biguanides"/>
    <x v="0"/>
    <d v="2023-06-30T00:00:00"/>
    <s v="Biguanides-&gt;SGLT-2 inhibitors-&gt;DPP-4 inhibitors-&gt;Biguanides|SGLT-2 inhibitors-&gt;Sulfonylureas-&gt;Insulin aspart"/>
  </r>
  <r>
    <s v="DnKd1DGFNOs"/>
    <x v="38"/>
    <s v="Other"/>
    <s v="Biguanides"/>
    <x v="0"/>
    <d v="2013-06-11T00:00:00"/>
    <s v="Biguanides-&gt;Sulfonylureas-&gt;Biguanides|Sulfonylureas-&gt;DPP-4 inhibitors-&gt;SGLT-2 inhibitors-&gt;DPP-4 inhibitors|SGLT-2 inhibitors"/>
  </r>
  <r>
    <s v="DpEwi13KZI."/>
    <x v="38"/>
    <s v="Asian"/>
    <s v="Biguanides"/>
    <x v="0"/>
    <d v="2023-09-12T00:00:00"/>
    <s v="Biguanides"/>
  </r>
  <r>
    <s v="DoYrvV8zI2c"/>
    <x v="38"/>
    <s v="Other"/>
    <s v="Biguanides|Insulin isophane"/>
    <x v="0"/>
    <d v="2011-09-21T00:00:00"/>
    <s v="Biguanides|Insulin isophane"/>
  </r>
  <r>
    <s v="DOWlURG7r3Y"/>
    <x v="38"/>
    <s v="Other"/>
    <s v="Biguanides"/>
    <x v="0"/>
    <d v="2025-12-22T00:00:00"/>
    <s v="Biguanides"/>
  </r>
  <r>
    <s v="hPUG3y.XyKU"/>
    <x v="38"/>
    <s v="Asian"/>
    <s v="Biguanides"/>
    <x v="0"/>
    <d v="2022-08-31T00:00:00"/>
    <s v="Biguanides"/>
  </r>
  <r>
    <s v="hQ3EX4lQP6A"/>
    <x v="38"/>
    <s v="Other"/>
    <s v="Biguanides"/>
    <x v="0"/>
    <d v="2015-11-11T00:00:00"/>
    <s v="Biguanides"/>
  </r>
  <r>
    <s v="hOpeIOaCmF6"/>
    <x v="38"/>
    <s v="Other"/>
    <s v="Biguanides"/>
    <x v="0"/>
    <d v="2021-08-17T00:00:00"/>
    <s v="Biguanides"/>
  </r>
  <r>
    <s v="hom/MiXJ9N."/>
    <x v="38"/>
    <s v="Asian"/>
    <s v="Biguanides"/>
    <x v="0"/>
    <d v="2025-04-17T00:00:00"/>
    <s v="Biguanides-&gt;Insulin isophane"/>
  </r>
  <r>
    <s v="hi8ve58tNxw"/>
    <x v="38"/>
    <s v="Māori"/>
    <s v="Biguanides"/>
    <x v="0"/>
    <d v="2015-03-31T00:00:00"/>
    <s v="Biguanides-&gt;Sulfonylureas-&gt;DPP-4 inhibitors|Sulfonylureas-&gt;DPP-4 inhibitors"/>
  </r>
  <r>
    <s v="hgKJN.8smOU"/>
    <x v="38"/>
    <s v="Other"/>
    <s v="Biguanides"/>
    <x v="0"/>
    <d v="2022-06-20T00:00:00"/>
    <s v="Biguanides"/>
  </r>
  <r>
    <s v="EgQr9/wVRSI"/>
    <x v="38"/>
    <s v="Pacific peoples"/>
    <s v="Biguanides"/>
    <x v="0"/>
    <d v="2018-05-27T00:00:00"/>
    <s v="Biguanides-&gt;DPP-4 inhibitors-&gt;DPP-4 inhibitors|SGLT-2 inhibitors-&gt;DPP-4 inhibitors|SGLT-2 inhibitors|Sulfonylureas"/>
  </r>
  <r>
    <s v="ei9tRIvSI06"/>
    <x v="38"/>
    <s v="Pacific peoples"/>
    <s v="Biguanides"/>
    <x v="0"/>
    <d v="2014-05-15T00:00:00"/>
    <s v="Biguanides-&gt;DPP-4 inhibitors-&gt;SGLT-2 inhibitors-&gt;DPP-4 inhibitors|SGLT-2 inhibitors-&gt;Sulfonylureas-&gt;DPP-4 inhibitors|SGLT-2 inhibitors|Sulfonylureas-&gt;Biguanides|SGLT-2 inhibitors"/>
  </r>
  <r>
    <s v="EDSQhkZKzZ."/>
    <x v="38"/>
    <s v="Other"/>
    <s v="Biguanides"/>
    <x v="0"/>
    <d v="2020-10-12T00:00:00"/>
    <s v="Biguanides"/>
  </r>
  <r>
    <s v="EDUrgbEAOGc"/>
    <x v="38"/>
    <s v="Other"/>
    <s v="Biguanides"/>
    <x v="0"/>
    <d v="2013-06-21T00:00:00"/>
    <s v="Biguanides"/>
  </r>
  <r>
    <s v="eeVLwBvZ2jM"/>
    <x v="38"/>
    <s v="Other"/>
    <s v="Biguanides"/>
    <x v="0"/>
    <d v="2021-02-04T00:00:00"/>
    <s v="Biguanides"/>
  </r>
  <r>
    <s v="eeajl90aZqg"/>
    <x v="38"/>
    <s v="Asian"/>
    <s v="Biguanides"/>
    <x v="0"/>
    <d v="2023-05-15T00:00:00"/>
    <s v="Biguanides"/>
  </r>
  <r>
    <s v="EECfzXe6cqY"/>
    <x v="38"/>
    <s v="Other"/>
    <s v="Biguanides"/>
    <x v="0"/>
    <d v="2016-12-30T00:00:00"/>
    <s v="Biguanides"/>
  </r>
  <r>
    <s v="hbaNP4TtslQ"/>
    <x v="38"/>
    <s v="Other"/>
    <s v="Biguanides"/>
    <x v="0"/>
    <d v="2022-11-23T00:00:00"/>
    <s v="Biguanides-&gt;SGLT-2 inhibitors"/>
  </r>
  <r>
    <s v="hA0bqEy/ooc"/>
    <x v="38"/>
    <s v="Other"/>
    <s v="Biguanides"/>
    <x v="0"/>
    <d v="2015-04-21T00:00:00"/>
    <s v="Biguanides-&gt;DPP-4 inhibitors"/>
  </r>
  <r>
    <s v="hA9HyDpfMlM"/>
    <x v="38"/>
    <s v="Pacific peoples"/>
    <s v="Biguanides"/>
    <x v="0"/>
    <d v="2014-01-20T00:00:00"/>
    <s v="Biguanides-&gt;Biguanides|Insulin isophane-&gt;Insulin isophane-&gt;Biguanides|Sulfonylureas"/>
  </r>
  <r>
    <s v="haD5y0MtgDg"/>
    <x v="38"/>
    <s v="Māori"/>
    <s v="Biguanides"/>
    <x v="0"/>
    <d v="2023-01-18T00:00:00"/>
    <s v="Biguanides-&gt;SGLT-2 inhibitors-&gt;Biguanides|SGLT-2 inhibitors"/>
  </r>
  <r>
    <s v="hCLmCPTBiP6"/>
    <x v="38"/>
    <s v="Pacific peoples"/>
    <s v="Biguanides"/>
    <x v="0"/>
    <d v="2019-08-04T00:00:00"/>
    <s v="Biguanides-&gt;Sulfonylureas-&gt;DPP-4 inhibitors"/>
  </r>
  <r>
    <s v="HDX8NMviTRk"/>
    <x v="38"/>
    <s v="Pacific peoples"/>
    <s v="Biguanides"/>
    <x v="0"/>
    <d v="2017-02-28T00:00:00"/>
    <s v="Biguanides-&gt;Insulin aspart|Insulin isophane-&gt;Biguanides|Sulfonylureas-&gt;Biguanides|Insulin aspart-&gt;Insulin aspart-&gt;Sulfonylureas-&gt;Biguanides|Insulin aspart|Insulin isophane-&gt;Biguanides|Insulin glargine-&gt;Insulin glargine-&gt;Insulin aspart|Insulin glargine|SGLT-2 inhibitors-&gt;Insulin aspart|Insulin glargine-&gt;SGLT-2 inhibitors"/>
  </r>
  <r>
    <s v="Hf/9BPuaOec"/>
    <x v="38"/>
    <s v="Other"/>
    <s v="Biguanides"/>
    <x v="0"/>
    <d v="2025-04-15T00:00:00"/>
    <s v="Biguanides"/>
  </r>
  <r>
    <s v="4xAtn1guibs"/>
    <x v="38"/>
    <s v="Pacific peoples"/>
    <s v="Biguanides"/>
    <x v="0"/>
    <d v="2022-01-17T00:00:00"/>
    <s v="Biguanides"/>
  </r>
  <r>
    <s v="4yDHsMTKpUo"/>
    <x v="38"/>
    <s v="Pacific peoples"/>
    <s v="Biguanides"/>
    <x v="0"/>
    <d v="2014-10-23T00:00:00"/>
    <s v="Biguanides-&gt;Biguanides|Sulfonylureas"/>
  </r>
  <r>
    <s v="51FmZz2P.Qc"/>
    <x v="38"/>
    <s v="Asian"/>
    <s v="DPP-4 inhibitors"/>
    <x v="0"/>
    <d v="2025-12-04T00:00:00"/>
    <s v="DPP-4 inhibitors"/>
  </r>
  <r>
    <s v="Aatr0rVNBM6"/>
    <x v="38"/>
    <s v="Other"/>
    <s v="Biguanides"/>
    <x v="0"/>
    <d v="2016-03-02T00:00:00"/>
    <s v="Biguanides"/>
  </r>
  <r>
    <s v="aCWAbDgZ33U"/>
    <x v="38"/>
    <s v="Asian"/>
    <s v="Biguanides"/>
    <x v="0"/>
    <d v="2025-01-15T00:00:00"/>
    <s v="Biguanides"/>
  </r>
  <r>
    <s v="4Pyed9EuVf2"/>
    <x v="38"/>
    <s v="Other"/>
    <s v="Biguanides"/>
    <x v="0"/>
    <d v="2023-08-10T00:00:00"/>
    <s v="Biguanides"/>
  </r>
  <r>
    <s v="4JeA/G8u3ZI"/>
    <x v="38"/>
    <s v="Pacific peoples"/>
    <s v="Insulin isophane"/>
    <x v="1"/>
    <d v="2017-04-11T00:00:00"/>
    <s v="Insulin isophane-&gt;Biguanides-&gt;Biguanides|DPP-4 inhibitors|Insulin glargine-&gt;DPP-4 inhibitors"/>
  </r>
  <r>
    <s v="4GHpnH0JaKQ"/>
    <x v="38"/>
    <s v="Māori"/>
    <s v="Biguanides|Insulin aspart|Insulin glargine"/>
    <x v="0"/>
    <d v="2013-04-16T00:00:00"/>
    <s v="Biguanides|Insulin aspart|Insulin glargine-&gt;Biguanides-&gt;Insulin aspart|Insulin glargine-&gt;Insulin glargine-&gt;Insulin aspart-&gt;Sulfonylureas-&gt;Biguanides|Sulfonylureas-&gt;Biguanides|Insulin glargine-&gt;Biguanides|Insulin glargine|SGLT-2 inhibitors-&gt;Biguanides|SGLT-2 inhibitors"/>
  </r>
  <r>
    <s v="4GC0DNAHkI."/>
    <x v="38"/>
    <s v="Other"/>
    <s v="Biguanides|Insulin isophane"/>
    <x v="0"/>
    <d v="2023-06-21T00:00:00"/>
    <s v="Biguanides|Insulin isophane-&gt;Insulin aspart-&gt;Biguanides"/>
  </r>
  <r>
    <s v="4hNwREVAdMw"/>
    <x v="38"/>
    <s v="Other"/>
    <s v="Biguanides"/>
    <x v="0"/>
    <d v="2017-11-16T00:00:00"/>
    <s v="Biguanides-&gt;Sulfonylureas-&gt;Insulin glargine-&gt;GLP-1 agonists-&gt;GLP-1 agonists|Insulin glargine"/>
  </r>
  <r>
    <s v="4EKJ.PEnNtA"/>
    <x v="38"/>
    <s v="Māori"/>
    <s v="Biguanides"/>
    <x v="0"/>
    <d v="2025-01-23T00:00:00"/>
    <s v="Biguanides"/>
  </r>
  <r>
    <s v="4diZus.hKTU"/>
    <x v="38"/>
    <s v="Pacific peoples"/>
    <s v="Biguanides"/>
    <x v="0"/>
    <d v="2011-05-20T00:00:00"/>
    <s v="Biguanides-&gt;Sulfonylureas-&gt;Biguanides|Sulfonylureas-&gt;SGLT-2 inhibitors-&gt;Biguanides|SGLT-2 inhibitors|Sulfonylureas-&gt;SGLT-2 inhibitors|Sulfonylureas-&gt;DPP-4 inhibitors|SGLT-2 inhibitors"/>
  </r>
  <r>
    <s v="AHzfiptynh6"/>
    <x v="38"/>
    <s v="Pacific peoples"/>
    <s v="Biguanides"/>
    <x v="0"/>
    <d v="2022-02-18T00:00:00"/>
    <s v="Biguanides-&gt;DPP-4 inhibitors-&gt;SGLT-2 inhibitors-&gt;DPP-4 inhibitors|SGLT-2 inhibitors"/>
  </r>
  <r>
    <s v="Ah8awwnjJuM"/>
    <x v="38"/>
    <s v="Asian"/>
    <s v="Biguanides"/>
    <x v="0"/>
    <d v="2025-02-24T00:00:00"/>
    <s v="Biguanides-&gt;Biguanides|DPP-4 inhibitors-&gt;DPP-4 inhibitors"/>
  </r>
  <r>
    <s v="aJOEcBvs6X2"/>
    <x v="38"/>
    <s v="Pacific peoples"/>
    <s v="Biguanides"/>
    <x v="0"/>
    <d v="2011-06-01T00:00:00"/>
    <s v="Biguanides-&gt;Biguanides|Insulin isophane-&gt;Insulin isophane-&gt;Insulin aspart-&gt;Biguanides|Insulin aspart-&gt;Insulin aspart|Insulin glargine-&gt;Biguanides|Insulin aspart|Insulin glargine-&gt;Insulin glargine-&gt;Biguanides|Insulin glargine-&gt;DPP-4 inhibitors-&gt;DPP-4 inhibitors|Insulin glargine-&gt;Biguanides|DPP-4 inhibitors|Insulin aspart|Insulin glargine-&gt;DPP-4 inhibitors|Insulin aspart|Insulin glargine-&gt;DPP-4 inhibitors|Insulin aspart-&gt;SGLT-2 inhibitors-&gt;Insulin aspart|SGLT-2 inhibitors-&gt;DPP-4 inhibitors|Insulin aspart|Insulin glargine|SGLT-2 inhibitors-&gt;DPP-4 inhibitors|Insulin aspart|SGLT-2 inhibitors-&gt;DPP-4 inhibitors|Insulin glargine|SGLT-2 inhibitors-&gt;DPP-4 inhibitors|SGLT-2 inhibitors-&gt;Insulin aspart|Insulin glargine|SGLT-2 inhibitors-&gt;Biguanides|DPP-4 inhibitors-&gt;Biguanides|DPP-4 inhibitors|Insulin aspart|Insulin glargine|SGLT-2 inhibitors-&gt;GLP-1 agonists-&gt;Biguanides|GLP-1 agonists|Insulin aspart|Insulin glargine|SGLT-2 inhibitors-&gt;Biguanides|GLP-1 agonists|Insulin aspart|Insulin glargine"/>
  </r>
  <r>
    <s v="aj6btCAgQfk"/>
    <x v="38"/>
    <s v="Other"/>
    <s v="Biguanides"/>
    <x v="0"/>
    <d v="2022-12-08T00:00:00"/>
    <s v="Biguanides-&gt;Biguanides|SGLT-2 inhibitors-&gt;SGLT-2 inhibitors-&gt;DPP-4 inhibitors|SGLT-2 inhibitors"/>
  </r>
  <r>
    <s v="aGFGnrtLPxA"/>
    <x v="38"/>
    <s v="Māori"/>
    <s v="Biguanides"/>
    <x v="0"/>
    <d v="2014-08-04T00:00:00"/>
    <s v="Biguanides"/>
  </r>
  <r>
    <s v="aGAltT/BXQw"/>
    <x v="38"/>
    <s v="Māori"/>
    <s v="Biguanides"/>
    <x v="0"/>
    <d v="2017-07-12T00:00:00"/>
    <s v="Biguanides"/>
  </r>
  <r>
    <s v="anoX/.ATpNU"/>
    <x v="38"/>
    <s v="Māori"/>
    <s v="Biguanides"/>
    <x v="0"/>
    <d v="2014-01-17T00:00:00"/>
    <s v="Biguanides"/>
  </r>
  <r>
    <s v="ap3ibPOUhE6"/>
    <x v="38"/>
    <s v="Pacific peoples"/>
    <s v="Biguanides"/>
    <x v="0"/>
    <d v="2020-01-21T00:00:00"/>
    <s v="Biguanides-&gt;DPP-4 inhibitors"/>
  </r>
  <r>
    <s v="apaidnr5CiE"/>
    <x v="38"/>
    <s v="Asian"/>
    <s v="SGLT-2 inhibitors"/>
    <x v="0"/>
    <d v="2024-09-16T00:00:00"/>
    <s v="SGLT-2 inhibitors"/>
  </r>
  <r>
    <s v="AParwr/w0l."/>
    <x v="38"/>
    <s v="Asian"/>
    <s v="Biguanides"/>
    <x v="0"/>
    <d v="2014-06-17T00:00:00"/>
    <s v="Biguanides"/>
  </r>
  <r>
    <s v="AoaHdEXMGyQ"/>
    <x v="38"/>
    <s v="Other"/>
    <s v="Biguanides"/>
    <x v="0"/>
    <d v="2025-08-27T00:00:00"/>
    <s v="Biguanides"/>
  </r>
  <r>
    <s v="APXTOTgevDk"/>
    <x v="38"/>
    <s v="Māori"/>
    <s v="Biguanides"/>
    <x v="0"/>
    <d v="2011-06-30T00:00:00"/>
    <s v="Biguanides-&gt;Sulfonylureas-&gt;Biguanides|Sulfonylureas-&gt;DPP-4 inhibitors-&gt;DPP-4 inhibitors|Sulfonylureas-&gt;Biguanides|DPP-4 inhibitors|Sulfonylureas-&gt;Biguanides|DPP-4 inhibitors|Insulin glargine|Sulfonylureas-&gt;DPP-4 inhibitors|Insulin glargine-&gt;DPP-4 inhibitors|Insulin glargine|SGLT-2 inhibitors|Sulfonylureas-&gt;Biguanides|DPP-4 inhibitors|Insulin glargine|SGLT-2 inhibitors|Sulfonylureas-&gt;Biguanides|DPP-4 inhibitors|Insulin glargine|SGLT-2 inhibitors-&gt;Insulin glargine-&gt;Biguanides|DPP-4 inhibitors|SGLT-2 inhibitors"/>
  </r>
  <r>
    <s v="b.ZWC0eYFig"/>
    <x v="38"/>
    <s v="Asian"/>
    <s v="Biguanides|Insulin isophane"/>
    <x v="0"/>
    <d v="2023-12-07T00:00:00"/>
    <s v="Biguanides|Insulin isophane-&gt;Insulin isophane-&gt;Insulin aspart|Insulin isophane-&gt;Biguanides"/>
  </r>
  <r>
    <s v="b2XYm6p97is"/>
    <x v="38"/>
    <s v="Pacific peoples"/>
    <s v="Biguanides"/>
    <x v="0"/>
    <d v="2018-04-16T00:00:00"/>
    <s v="Biguanides-&gt;Biguanides|Sulfonylureas-&gt;Sulfonylureas-&gt;DPP-4 inhibitors|Sulfonylureas-&gt;DPP-4 inhibitors"/>
  </r>
  <r>
    <s v="B1OooGZ4.K6"/>
    <x v="38"/>
    <s v="Asian"/>
    <s v="Biguanides|Insulin glargine"/>
    <x v="0"/>
    <d v="2024-01-03T00:00:00"/>
    <s v="Biguanides|Insulin glargine-&gt;Insulin glargine-&gt;Biguanides"/>
  </r>
  <r>
    <s v="Az0rcwBLECg"/>
    <x v="38"/>
    <s v="Māori"/>
    <s v="Biguanides|Insulin isophane|Sulfonylureas"/>
    <x v="0"/>
    <d v="2013-09-05T00:00:00"/>
    <s v="Biguanides|Insulin isophane|Sulfonylureas-&gt;Insulin isophane-&gt;Insulin isophane|Sulfonylureas-&gt;Biguanides-&gt;Biguanides|Sulfonylureas-&gt;Biguanides|Insulin isophane-&gt;Insulin aspart-&gt;Biguanides|Insulin aspart-&gt;DPP-4 inhibitors|SGLT-2 inhibitors-&gt;DPP-4 inhibitors|Insulin aspart|SGLT-2 inhibitors"/>
  </r>
  <r>
    <s v="AzGBlSGxfFY"/>
    <x v="38"/>
    <s v="Asian"/>
    <s v="Insulin aspart"/>
    <x v="1"/>
    <d v="2021-06-23T00:00:00"/>
    <s v="Insulin aspart-&gt;Insulin isophane-&gt;Biguanides-&gt;Biguanides|SGLT-2 inhibitors-&gt;SGLT-2 inhibitors"/>
  </r>
  <r>
    <s v="AxHZn8vPV2E"/>
    <x v="38"/>
    <s v="Māori"/>
    <s v="Biguanides"/>
    <x v="0"/>
    <d v="2022-08-08T00:00:00"/>
    <s v="Biguanides"/>
  </r>
  <r>
    <s v="j92X/hBhpjA"/>
    <x v="38"/>
    <s v="Māori"/>
    <s v="Thiazolidinedione"/>
    <x v="0"/>
    <d v="2025-10-02T00:00:00"/>
    <s v="Thiazolidinedione"/>
  </r>
  <r>
    <s v="jAMdrBE6xv6"/>
    <x v="38"/>
    <s v="Māori"/>
    <s v="Biguanides"/>
    <x v="0"/>
    <d v="2017-05-02T00:00:00"/>
    <s v="Biguanides"/>
  </r>
  <r>
    <s v="jdmfGORh22M"/>
    <x v="38"/>
    <s v="Māori"/>
    <s v="Biguanides"/>
    <x v="0"/>
    <d v="2016-03-08T00:00:00"/>
    <s v="Biguanides-&gt;Biguanides|Sulfonylureas-&gt;Biguanides|DPP-4 inhibitors-&gt;Biguanides|SGLT-2 inhibitors|Sulfonylureas-&gt;SGLT-2 inhibitors-&gt;DPP-4 inhibitors-&gt;DPP-4 inhibitors|SGLT-2 inhibitors"/>
  </r>
  <r>
    <s v="Jd/egcEVBKs"/>
    <x v="38"/>
    <s v="Asian"/>
    <s v="Biguanides"/>
    <x v="0"/>
    <d v="2025-07-03T00:00:00"/>
    <s v="Biguanides"/>
  </r>
  <r>
    <s v="mbCDK0SdZXQ"/>
    <x v="38"/>
    <s v="Other"/>
    <s v="Biguanides"/>
    <x v="0"/>
    <d v="2015-06-05T00:00:00"/>
    <s v="Biguanides-&gt;Biguanides|Insulin glargine-&gt;Insulin glargine"/>
  </r>
  <r>
    <s v="mbG6f7sTL6U"/>
    <x v="38"/>
    <s v="Māori"/>
    <s v="Biguanides"/>
    <x v="0"/>
    <d v="2024-06-04T00:00:00"/>
    <s v="Biguanides"/>
  </r>
  <r>
    <s v="m9JECoXBr1M"/>
    <x v="38"/>
    <s v="Asian"/>
    <s v="Biguanides"/>
    <x v="0"/>
    <d v="2017-10-10T00:00:00"/>
    <s v="Biguanides"/>
  </r>
  <r>
    <s v="jGGf4JBfiCQ"/>
    <x v="38"/>
    <s v="Pacific peoples"/>
    <s v="Biguanides"/>
    <x v="0"/>
    <d v="2016-11-11T00:00:00"/>
    <s v="Biguanides"/>
  </r>
  <r>
    <s v="j8UEX81rIxg"/>
    <x v="38"/>
    <s v="Other"/>
    <s v="Biguanides|Insulin isophane"/>
    <x v="0"/>
    <d v="2021-06-05T00:00:00"/>
    <s v="Biguanides|Insulin isophane"/>
  </r>
  <r>
    <s v="j/s/XfSd00U"/>
    <x v="38"/>
    <s v="Other"/>
    <s v="Biguanides|Insulin isophane"/>
    <x v="0"/>
    <d v="2016-06-10T00:00:00"/>
    <s v="Biguanides|Insulin isophane-&gt;Insulin isophane"/>
  </r>
  <r>
    <s v="J1rGU8eI6ak"/>
    <x v="38"/>
    <s v="Pacific peoples"/>
    <s v="Biguanides"/>
    <x v="0"/>
    <d v="2021-04-21T00:00:00"/>
    <s v="Biguanides-&gt;Biguanides|SGLT-2 inhibitors-&gt;SGLT-2 inhibitors"/>
  </r>
  <r>
    <s v="IVLd8rYsh6E"/>
    <x v="38"/>
    <s v="Pacific peoples"/>
    <s v="Biguanides"/>
    <x v="0"/>
    <d v="2013-07-23T00:00:00"/>
    <s v="Biguanides-&gt;DPP-4 inhibitors-&gt;DPP-4 inhibitors|Sulfonylureas-&gt;DPP-4 inhibitors|SGLT-2 inhibitors"/>
  </r>
  <r>
    <s v="Ix6Ml2ri0mE"/>
    <x v="38"/>
    <s v="Asian"/>
    <s v="Biguanides"/>
    <x v="0"/>
    <d v="2024-02-27T00:00:00"/>
    <s v="Biguanides"/>
  </r>
  <r>
    <s v="izV9x7jHI1k"/>
    <x v="38"/>
    <s v="Other"/>
    <s v="Biguanides"/>
    <x v="0"/>
    <d v="2024-04-03T00:00:00"/>
    <s v="Biguanides-&gt;Biguanides|GLP-1 agonists-&gt;SGLT-2 inhibitors-&gt;GLP-1 agonists-&gt;Biguanides|DPP-4 inhibitors"/>
  </r>
  <r>
    <s v="iz7dZ/IbWHM"/>
    <x v="38"/>
    <s v="Asian"/>
    <s v="Biguanides"/>
    <x v="0"/>
    <d v="2025-07-23T00:00:00"/>
    <s v="Biguanides-&gt;DPP-4 inhibitors|SGLT-2 inhibitors"/>
  </r>
  <r>
    <s v="IoAABISAwz."/>
    <x v="38"/>
    <s v="Pacific peoples"/>
    <s v="Biguanides"/>
    <x v="0"/>
    <d v="2015-02-16T00:00:00"/>
    <s v="Biguanides-&gt;Biguanides|Sulfonylureas-&gt;SGLT-2 inhibitors-&gt;SGLT-2 inhibitors|Sulfonylureas"/>
  </r>
  <r>
    <s v="ioFnsd59Kls"/>
    <x v="38"/>
    <s v="Other"/>
    <s v="Biguanides"/>
    <x v="0"/>
    <d v="2016-11-10T00:00:00"/>
    <s v="Biguanides"/>
  </r>
  <r>
    <s v="IkUKpG7dy9s"/>
    <x v="38"/>
    <s v="Asian"/>
    <s v="SGLT-2 inhibitors"/>
    <x v="0"/>
    <d v="2025-04-23T00:00:00"/>
    <s v="SGLT-2 inhibitors-&gt;Biguanides|SGLT-2 inhibitors"/>
  </r>
  <r>
    <s v="iqkmT.lSRGE"/>
    <x v="38"/>
    <s v="Other"/>
    <s v="Biguanides"/>
    <x v="0"/>
    <d v="2023-05-11T00:00:00"/>
    <s v="Biguanides"/>
  </r>
  <r>
    <s v="irnj7.fc/H6"/>
    <x v="38"/>
    <s v="Māori"/>
    <s v="Biguanides"/>
    <x v="0"/>
    <d v="2019-10-16T00:00:00"/>
    <s v="Biguanides"/>
  </r>
  <r>
    <s v="ItRHZO6ok1."/>
    <x v="38"/>
    <s v="Other"/>
    <s v="Biguanides"/>
    <x v="0"/>
    <d v="2020-07-09T00:00:00"/>
    <s v="Biguanides"/>
  </r>
  <r>
    <s v="Fl844leQEQI"/>
    <x v="38"/>
    <s v="Asian"/>
    <s v="Biguanides"/>
    <x v="0"/>
    <d v="2024-06-05T00:00:00"/>
    <s v="Biguanides"/>
  </r>
  <r>
    <s v="FL06n0wp/9."/>
    <x v="38"/>
    <s v="Māori"/>
    <s v="Biguanides"/>
    <x v="0"/>
    <d v="2017-04-01T00:00:00"/>
    <s v="Biguanides-&gt;DPP-4 inhibitors-&gt;Biguanides|DPP-4 inhibitors-&gt;DPP-4 inhibitors|SGLT-2 inhibitors"/>
  </r>
  <r>
    <s v="fkF65J67PTc"/>
    <x v="38"/>
    <s v="Other"/>
    <s v="Biguanides"/>
    <x v="0"/>
    <d v="2025-05-15T00:00:00"/>
    <s v="Biguanides"/>
  </r>
  <r>
    <s v="Fi6wclpyTio"/>
    <x v="38"/>
    <s v="Asian"/>
    <s v="Biguanides"/>
    <x v="0"/>
    <d v="2024-07-30T00:00:00"/>
    <s v="Biguanides"/>
  </r>
  <r>
    <s v="fHuTPC8rfS2"/>
    <x v="38"/>
    <s v="Asian"/>
    <s v="Biguanides"/>
    <x v="0"/>
    <d v="2021-01-08T00:00:00"/>
    <s v="Biguanides"/>
  </r>
  <r>
    <s v="fisEGu0ie8g"/>
    <x v="38"/>
    <s v="Māori"/>
    <s v="Biguanides"/>
    <x v="0"/>
    <d v="2013-10-24T00:00:00"/>
    <s v="Biguanides-&gt;Sulfonylureas-&gt;Biguanides|Sulfonylureas-&gt;DPP-4 inhibitors|Sulfonylureas-&gt;Insulin isophane-&gt;DPP-4 inhibitors|Insulin isophane|Sulfonylureas-&gt;DPP-4 inhibitors|Insulin isophane-&gt;DPP-4 inhibitors|Insulin isophane|SGLT-2 inhibitors|Sulfonylureas-&gt;DPP-4 inhibitors"/>
  </r>
  <r>
    <s v="FMVBQgeFnMk"/>
    <x v="38"/>
    <s v="Māori"/>
    <s v="Biguanides"/>
    <x v="0"/>
    <d v="2014-08-11T00:00:00"/>
    <s v="Biguanides-&gt;Sulfonylureas-&gt;Biguanides|Sulfonylureas-&gt;Thiazolidinedione-&gt;DPP-4 inhibitors-&gt;Biguanides|GLP-1 agonists|Sulfonylureas-&gt;GLP-1 agonists-&gt;DPP-4 inhibitors|SGLT-2 inhibitors-&gt;DPP-4 inhibitors|SGLT-2 inhibitors|Sulfonylureas-&gt;Biguanides|DPP-4 inhibitors|SGLT-2 inhibitors|Sulfonylureas"/>
  </r>
  <r>
    <s v="fnOhi8ANOHg"/>
    <x v="38"/>
    <s v="Pacific peoples"/>
    <s v="Biguanides"/>
    <x v="0"/>
    <d v="2023-12-12T00:00:00"/>
    <s v="Biguanides"/>
  </r>
  <r>
    <s v="FOlasqZ2P2c"/>
    <x v="38"/>
    <s v="Asian"/>
    <s v="Biguanides"/>
    <x v="0"/>
    <d v="2019-01-15T00:00:00"/>
    <s v="Biguanides-&gt;Biguanides|Insulin isophane|Insulin lispro-&gt;Insulin isophane|Insulin lispro"/>
  </r>
  <r>
    <s v="Fpl9iaeeyLI"/>
    <x v="38"/>
    <s v="Asian"/>
    <s v="Biguanides"/>
    <x v="0"/>
    <d v="2024-06-17T00:00:00"/>
    <s v="Biguanides"/>
  </r>
  <r>
    <s v="Ii4FgvhEr8M"/>
    <x v="38"/>
    <s v="Asian"/>
    <s v="Biguanides"/>
    <x v="0"/>
    <d v="2024-08-14T00:00:00"/>
    <s v="Biguanides"/>
  </r>
  <r>
    <s v="n55i9EZzo22"/>
    <x v="38"/>
    <s v="Asian"/>
    <s v="Biguanides|Sulfonylureas"/>
    <x v="0"/>
    <d v="2017-07-27T00:00:00"/>
    <s v="Biguanides|Sulfonylureas-&gt;Biguanides-&gt;Biguanides|DPP-4 inhibitors-&gt;DPP-4 inhibitors-&gt;DPP-4 inhibitors|SGLT-2 inhibitors-&gt;SGLT-2 inhibitors-&gt;Biguanides|GLP-1 agonists"/>
  </r>
  <r>
    <s v="ZzXl3VLLs3o"/>
    <x v="38"/>
    <s v="Asian"/>
    <s v="Biguanides"/>
    <x v="0"/>
    <d v="2023-12-07T00:00:00"/>
    <s v="Biguanides"/>
  </r>
  <r>
    <s v="3O1H5jVeEWQ"/>
    <x v="38"/>
    <s v="Asian"/>
    <s v="Biguanides"/>
    <x v="0"/>
    <d v="2017-10-03T00:00:00"/>
    <s v="Biguanides"/>
  </r>
  <r>
    <s v="3NSW7Gqw1wU"/>
    <x v="38"/>
    <s v="Asian"/>
    <s v="Biguanides"/>
    <x v="0"/>
    <d v="2015-07-31T00:00:00"/>
    <s v="Biguanides"/>
  </r>
  <r>
    <s v="My7r6XAptTw"/>
    <x v="38"/>
    <s v="Other"/>
    <s v="Biguanides"/>
    <x v="0"/>
    <d v="2024-04-06T00:00:00"/>
    <s v="Biguanides"/>
  </r>
  <r>
    <s v="mzAmHwyFO/c"/>
    <x v="38"/>
    <s v="Other"/>
    <s v="Biguanides"/>
    <x v="0"/>
    <d v="2025-12-04T00:00:00"/>
    <s v="Biguanides"/>
  </r>
  <r>
    <s v="3rMxguu1nXs"/>
    <x v="38"/>
    <s v="Asian"/>
    <s v="Biguanides"/>
    <x v="0"/>
    <d v="2025-03-19T00:00:00"/>
    <s v="Biguanides"/>
  </r>
  <r>
    <s v="3pMR2Aon9Zk"/>
    <x v="38"/>
    <s v="Other"/>
    <s v="Biguanides"/>
    <x v="0"/>
    <d v="2024-08-09T00:00:00"/>
    <s v="Biguanides"/>
  </r>
  <r>
    <s v="3Q6ObMHFMCo"/>
    <x v="38"/>
    <s v="Other"/>
    <s v="Biguanides"/>
    <x v="0"/>
    <d v="2024-04-15T00:00:00"/>
    <s v="Biguanides"/>
  </r>
  <r>
    <s v="42G70c8OntY"/>
    <x v="38"/>
    <s v="Māori"/>
    <s v="Biguanides"/>
    <x v="0"/>
    <d v="2024-11-28T00:00:00"/>
    <s v="Biguanides"/>
  </r>
  <r>
    <s v="44wNW8Zs1fg"/>
    <x v="38"/>
    <s v="Asian"/>
    <s v="Biguanides"/>
    <x v="0"/>
    <d v="2024-06-25T00:00:00"/>
    <s v="Biguanides-&gt;DPP-4 inhibitors"/>
  </r>
  <r>
    <s v="4/vQeHw4pMk"/>
    <x v="38"/>
    <s v="Other"/>
    <s v="Biguanides"/>
    <x v="0"/>
    <d v="2017-07-31T00:00:00"/>
    <s v="Biguanides"/>
  </r>
  <r>
    <s v="3ziz8kRVLW2"/>
    <x v="38"/>
    <s v="Asian"/>
    <s v="Biguanides"/>
    <x v="0"/>
    <d v="2024-08-15T00:00:00"/>
    <s v="Biguanides-&gt;DPP-4 inhibitors"/>
  </r>
  <r>
    <s v="3zlq910BP86"/>
    <x v="38"/>
    <s v="Other"/>
    <s v="Biguanides"/>
    <x v="0"/>
    <d v="2025-01-13T00:00:00"/>
    <s v="Biguanides"/>
  </r>
  <r>
    <s v="3ZrACm1DoME"/>
    <x v="38"/>
    <s v="Pacific peoples"/>
    <s v="Biguanides"/>
    <x v="0"/>
    <d v="2012-10-01T00:00:00"/>
    <s v="Biguanides-&gt;Biguanides|Sulfonylureas-&gt;Sulfonylureas-&gt;DPP-4 inhibitors-&gt;SGLT-2 inhibitors-&gt;DPP-4 inhibitors|SGLT-2 inhibitors"/>
  </r>
  <r>
    <s v="3wrivpoeNQE"/>
    <x v="38"/>
    <s v="Māori"/>
    <s v="Biguanides"/>
    <x v="0"/>
    <d v="2022-07-13T00:00:00"/>
    <s v="Biguanides-&gt;GLP-1 agonists-&gt;Biguanides|GLP-1 agonists"/>
  </r>
  <r>
    <s v="3YJImCAcMnQ"/>
    <x v="38"/>
    <s v="Other"/>
    <s v="Biguanides"/>
    <x v="0"/>
    <d v="2013-03-26T00:00:00"/>
    <s v="Biguanides"/>
  </r>
  <r>
    <s v="3XW4rzJ7L1g"/>
    <x v="38"/>
    <s v="Asian"/>
    <s v="Biguanides"/>
    <x v="0"/>
    <d v="2016-09-20T00:00:00"/>
    <s v="Biguanides"/>
  </r>
  <r>
    <s v="MWHMU1cMPmc"/>
    <x v="38"/>
    <s v="Other"/>
    <s v="Biguanides"/>
    <x v="0"/>
    <d v="2012-05-16T00:00:00"/>
    <s v="Biguanides"/>
  </r>
  <r>
    <s v="mxdEM1.Ecjs"/>
    <x v="38"/>
    <s v="Māori"/>
    <s v="Biguanides"/>
    <x v="0"/>
    <d v="2020-06-22T00:00:00"/>
    <s v="Biguanides-&gt;Insulin isophane-&gt;Biguanides|Insulin isophane"/>
  </r>
  <r>
    <s v="MXc7lUBFXy6"/>
    <x v="38"/>
    <s v="Other"/>
    <s v="Biguanides"/>
    <x v="0"/>
    <d v="2024-07-23T00:00:00"/>
    <s v="Biguanides"/>
  </r>
  <r>
    <s v="mh.FnssXRSI"/>
    <x v="38"/>
    <s v="Other"/>
    <s v="Biguanides"/>
    <x v="0"/>
    <d v="2020-07-16T00:00:00"/>
    <s v="Biguanides-&gt;GLP-1 agonists-&gt;Biguanides|GLP-1 agonists"/>
  </r>
  <r>
    <s v="MJOl.DLHrH2"/>
    <x v="38"/>
    <s v="Māori"/>
    <s v="Biguanides"/>
    <x v="0"/>
    <d v="2016-12-14T00:00:00"/>
    <s v="Biguanides"/>
  </r>
  <r>
    <s v="Mkoxe95zQSU"/>
    <x v="38"/>
    <s v="Pacific peoples"/>
    <s v="Biguanides"/>
    <x v="0"/>
    <d v="2021-11-11T00:00:00"/>
    <s v="Biguanides"/>
  </r>
  <r>
    <s v="MF69ht1KYjo"/>
    <x v="38"/>
    <s v="Other"/>
    <s v="Biguanides"/>
    <x v="0"/>
    <d v="2017-04-19T00:00:00"/>
    <s v="Biguanides-&gt;DPP-4 inhibitors"/>
  </r>
  <r>
    <s v="MEnMcv2ihdE"/>
    <x v="38"/>
    <s v="Other"/>
    <s v="Biguanides"/>
    <x v="0"/>
    <d v="2015-11-20T00:00:00"/>
    <s v="Biguanides-&gt;Sulfonylureas-&gt;Biguanides|Sulfonylureas"/>
  </r>
  <r>
    <s v="hmiWK0RqNb6"/>
    <x v="38"/>
    <s v="Asian"/>
    <s v="Insulin isophane"/>
    <x v="1"/>
    <d v="2014-06-09T00:00:00"/>
    <s v="Insulin isophane-&gt;Insulin aspart|Insulin isophane-&gt;Insulin aspart-&gt;Biguanides"/>
  </r>
  <r>
    <s v="kenXR8QzTPk"/>
    <x v="38"/>
    <s v="Other"/>
    <s v="Biguanides"/>
    <x v="0"/>
    <d v="2024-08-08T00:00:00"/>
    <s v="Biguanides"/>
  </r>
  <r>
    <s v="KgQotqLS7uA"/>
    <x v="38"/>
    <s v="Asian"/>
    <s v="Biguanides"/>
    <x v="0"/>
    <d v="2017-04-07T00:00:00"/>
    <s v="Biguanides-&gt;DPP-4 inhibitors"/>
  </r>
  <r>
    <s v="KfWBBbWhexA"/>
    <x v="38"/>
    <s v="Pacific peoples"/>
    <s v="Biguanides"/>
    <x v="0"/>
    <d v="2024-10-23T00:00:00"/>
    <s v="Biguanides-&gt;Insulin isophane-&gt;Insulin aspart-&gt;Insulin aspart|Insulin isophane"/>
  </r>
  <r>
    <s v="HHIkRQbDMgc"/>
    <x v="38"/>
    <s v="Asian"/>
    <s v="Biguanides"/>
    <x v="0"/>
    <d v="2023-11-28T00:00:00"/>
    <s v="Biguanides-&gt;DPP-4 inhibitors"/>
  </r>
  <r>
    <s v="His9iSJrAV2"/>
    <x v="38"/>
    <s v="Pacific peoples"/>
    <s v="Insulin isophane"/>
    <x v="1"/>
    <d v="2020-09-23T00:00:00"/>
    <s v="Insulin isophane-&gt;Biguanides"/>
  </r>
  <r>
    <s v="HjnMXlSx2ps"/>
    <x v="38"/>
    <s v="Pacific peoples"/>
    <s v="Biguanides"/>
    <x v="0"/>
    <d v="2023-03-06T00:00:00"/>
    <s v="Biguanides"/>
  </r>
  <r>
    <s v="HKvfhvEQRMo"/>
    <x v="38"/>
    <s v="Pacific peoples"/>
    <s v="Biguanides"/>
    <x v="0"/>
    <d v="2024-09-24T00:00:00"/>
    <s v="Biguanides-&gt;SGLT-2 inhibitors"/>
  </r>
  <r>
    <s v="Hk1ZG.lWazc"/>
    <x v="38"/>
    <s v="Other"/>
    <s v="Biguanides"/>
    <x v="0"/>
    <d v="2021-03-02T00:00:00"/>
    <s v="Biguanides"/>
  </r>
  <r>
    <s v="ktn3ujqnP92"/>
    <x v="38"/>
    <s v="Asian"/>
    <s v="Biguanides"/>
    <x v="0"/>
    <d v="2024-02-16T00:00:00"/>
    <s v="Biguanides"/>
  </r>
  <r>
    <s v="KugOwsG.67o"/>
    <x v="38"/>
    <s v="Other"/>
    <s v="Biguanides"/>
    <x v="0"/>
    <d v="2025-02-21T00:00:00"/>
    <s v="Biguanides"/>
  </r>
  <r>
    <s v="kTqGs8LU0Mg"/>
    <x v="38"/>
    <s v="Māori"/>
    <s v="Biguanides"/>
    <x v="0"/>
    <d v="2025-11-24T00:00:00"/>
    <s v="Biguanides"/>
  </r>
  <r>
    <s v="kttnbXUExYU"/>
    <x v="38"/>
    <s v="Asian"/>
    <s v="DPP-4 inhibitors"/>
    <x v="0"/>
    <d v="2025-10-15T00:00:00"/>
    <s v="DPP-4 inhibitors"/>
  </r>
  <r>
    <s v="KRfGcbx2.4Y"/>
    <x v="38"/>
    <s v="Asian"/>
    <s v="Biguanides"/>
    <x v="0"/>
    <d v="2023-07-18T00:00:00"/>
    <s v="Biguanides"/>
  </r>
  <r>
    <s v="KJTZW/U.PvM"/>
    <x v="38"/>
    <s v="Māori"/>
    <s v="Biguanides"/>
    <x v="0"/>
    <d v="2023-11-22T00:00:00"/>
    <s v="Biguanides"/>
  </r>
  <r>
    <s v="KOA1bfv2XB6"/>
    <x v="38"/>
    <s v="Māori"/>
    <s v="Biguanides"/>
    <x v="0"/>
    <d v="2025-10-02T00:00:00"/>
    <s v="Biguanides"/>
  </r>
  <r>
    <s v="habjZKDmnHs"/>
    <x v="38"/>
    <s v="Māori"/>
    <s v="Biguanides"/>
    <x v="0"/>
    <d v="2017-03-22T00:00:00"/>
    <s v="Biguanides-&gt;DPP-4 inhibitors-&gt;DPP-4 inhibitors|SGLT-2 inhibitors"/>
  </r>
  <r>
    <s v="h8poxGJxUJc"/>
    <x v="38"/>
    <s v="Pacific peoples"/>
    <s v="Biguanides"/>
    <x v="0"/>
    <d v="2019-03-29T00:00:00"/>
    <s v="Biguanides-&gt;Biguanides|DPP-4 inhibitors-&gt;DPP-4 inhibitors-&gt;Biguanides|SGLT-2 inhibitors-&gt;SGLT-2 inhibitors-&gt;GLP-1 agonists-&gt;Biguanides|GLP-1 agonists"/>
  </r>
  <r>
    <s v="H3tkQ.lcyHw"/>
    <x v="38"/>
    <s v="Other"/>
    <s v="Biguanides"/>
    <x v="0"/>
    <d v="2011-01-18T00:00:00"/>
    <s v="Biguanides-&gt;DPP-4 inhibitors-&gt;SGLT-2 inhibitors-&gt;DPP-4 inhibitors|SGLT-2 inhibitors-&gt;Insulin glargine|SGLT-2 inhibitors-&gt;Insulin glargine-&gt;Insulin aspart|Insulin glargine|SGLT-2 inhibitors-&gt;Insulin aspart|Insulin glargine"/>
  </r>
  <r>
    <s v="hgAPWUG4HNo"/>
    <x v="38"/>
    <s v="Asian"/>
    <s v="Biguanides"/>
    <x v="0"/>
    <d v="2025-05-06T00:00:00"/>
    <s v="Biguanides-&gt;DPP-4 inhibitors"/>
  </r>
  <r>
    <s v="HgwYTfw1Jsg"/>
    <x v="38"/>
    <s v="Other"/>
    <s v="Biguanides"/>
    <x v="0"/>
    <d v="2020-11-06T00:00:00"/>
    <s v="Biguanides-&gt;SGLT-2 inhibitors"/>
  </r>
  <r>
    <s v="HBkcNwahqtg"/>
    <x v="38"/>
    <s v="Other"/>
    <s v="Biguanides"/>
    <x v="0"/>
    <d v="2011-08-19T00:00:00"/>
    <s v="Biguanides-&gt;DPP-4 inhibitors-&gt;DPP-4 inhibitors|GLP-1 agonists-&gt;GLP-1 agonists-&gt;Biguanides|GLP-1 agonists-&gt;Biguanides|GLP-1 agonists|SGLT-2 inhibitors"/>
  </r>
  <r>
    <s v="h/jttNYOqZ."/>
    <x v="38"/>
    <s v="Asian"/>
    <s v="Biguanides"/>
    <x v="0"/>
    <d v="2016-08-12T00:00:00"/>
    <s v="Biguanides"/>
  </r>
  <r>
    <s v="H.DiLoGlyws"/>
    <x v="38"/>
    <s v="Other"/>
    <s v="Biguanides"/>
    <x v="0"/>
    <d v="2016-12-05T00:00:00"/>
    <s v="Biguanides-&gt;Insulin isophane-&gt;Biguanides|Insulin isophane"/>
  </r>
  <r>
    <s v="gySl266TinA"/>
    <x v="38"/>
    <s v="Asian"/>
    <s v="Biguanides"/>
    <x v="0"/>
    <d v="2018-04-15T00:00:00"/>
    <s v="Biguanides-&gt;DPP-4 inhibitors-&gt;DPP-4 inhibitors|Insulin glargine-&gt;Insulin glargine-&gt;Insulin glargine|SGLT-2 inhibitors-&gt;DPP-4 inhibitors|Insulin glargine|SGLT-2 inhibitors"/>
  </r>
  <r>
    <s v="Gzc789WA.iU"/>
    <x v="38"/>
    <s v="Other"/>
    <s v="Biguanides"/>
    <x v="0"/>
    <d v="2022-11-29T00:00:00"/>
    <s v="Biguanides"/>
  </r>
  <r>
    <s v="GV9iu88NNMw"/>
    <x v="38"/>
    <s v="Pacific peoples"/>
    <s v="Biguanides"/>
    <x v="0"/>
    <d v="2025-05-19T00:00:00"/>
    <s v="Biguanides"/>
  </r>
  <r>
    <s v="gTRuO1mOy5w"/>
    <x v="38"/>
    <s v="Asian"/>
    <s v="SGLT-2 inhibitors|Sulfonylureas"/>
    <x v="0"/>
    <d v="2022-07-08T00:00:00"/>
    <s v="SGLT-2 inhibitors|Sulfonylureas"/>
  </r>
  <r>
    <s v="gtnPIIu525E"/>
    <x v="38"/>
    <s v="Asian"/>
    <s v="Biguanides"/>
    <x v="0"/>
    <d v="2025-03-24T00:00:00"/>
    <s v="Biguanides"/>
  </r>
  <r>
    <s v="gt6ldh1EKJE"/>
    <x v="38"/>
    <s v="Māori"/>
    <s v="Biguanides"/>
    <x v="0"/>
    <d v="2014-08-21T00:00:00"/>
    <s v="Biguanides-&gt;DPP-4 inhibitors-&gt;Biguanides|DPP-4 inhibitors-&gt;Biguanides|SGLT-2 inhibitors-&gt;Biguanides|GLP-1 agonists-&gt;SGLT-2 inhibitors"/>
  </r>
  <r>
    <s v="dQQx5CbvfwQ"/>
    <x v="38"/>
    <s v="Pacific peoples"/>
    <s v="Biguanides"/>
    <x v="0"/>
    <d v="2014-07-31T00:00:00"/>
    <s v="Biguanides-&gt;Sulfonylureas-&gt;Biguanides|Sulfonylureas-&gt;SGLT-2 inhibitors-&gt;Biguanides|SGLT-2 inhibitors-&gt;DPP-4 inhibitors-&gt;Biguanides|DPP-4 inhibitors-&gt;Biguanides|DPP-4 inhibitors|SGLT-2 inhibitors"/>
  </r>
  <r>
    <s v="DPdihNGxJ32"/>
    <x v="38"/>
    <s v="Pacific peoples"/>
    <s v="Biguanides"/>
    <x v="0"/>
    <d v="2016-12-06T00:00:00"/>
    <s v="Biguanides"/>
  </r>
  <r>
    <s v="DRxdcdiuU0Q"/>
    <x v="38"/>
    <s v="Māori"/>
    <s v="Biguanides"/>
    <x v="0"/>
    <d v="2011-04-26T00:00:00"/>
    <s v="Biguanides-&gt;Biguanides|Insulin glargine-&gt;Insulin glargine-&gt;Biguanides|Insulin aspart-&gt;DPP-4 inhibitors|Insulin isophane-&gt;Insulin isophane-&gt;Biguanides|GLP-1 agonists|Insulin isophane-&gt;Biguanides|DPP-4 inhibitors|Insulin isophane-&gt;Biguanides|Insulin isophane-&gt;Insulin aspart-&gt;Insulin aspart|Insulin isophane"/>
  </r>
  <r>
    <s v="DsFu22uY4sQ"/>
    <x v="38"/>
    <s v="Māori"/>
    <s v="Biguanides"/>
    <x v="0"/>
    <d v="2022-08-15T00:00:00"/>
    <s v="Biguanides-&gt;Insulin aspart-&gt;Biguanides|Insulin aspart"/>
  </r>
  <r>
    <s v="dQt/vva.GKM"/>
    <x v="38"/>
    <s v="Other"/>
    <s v="Biguanides"/>
    <x v="0"/>
    <d v="2021-05-18T00:00:00"/>
    <s v="Biguanides"/>
  </r>
  <r>
    <s v="DrRTrGXdLjk"/>
    <x v="38"/>
    <s v="Asian"/>
    <s v="Biguanides"/>
    <x v="0"/>
    <d v="2025-02-03T00:00:00"/>
    <s v="Biguanides"/>
  </r>
  <r>
    <s v="dtQxPO7s2gM"/>
    <x v="38"/>
    <s v="Asian"/>
    <s v="Biguanides|Insulin glargine"/>
    <x v="0"/>
    <d v="2021-05-21T00:00:00"/>
    <s v="Biguanides|Insulin glargine-&gt;Insulin glargine-&gt;Biguanides-&gt;SGLT-2 inhibitors-&gt;Insulin glargine|SGLT-2 inhibitors"/>
  </r>
  <r>
    <s v="DvSaBIzwqU."/>
    <x v="38"/>
    <s v="Asian"/>
    <s v="Biguanides"/>
    <x v="0"/>
    <d v="2025-03-26T00:00:00"/>
    <s v="Biguanides"/>
  </r>
  <r>
    <s v="GRAh5tSD4Bc"/>
    <x v="38"/>
    <s v="Pacific peoples"/>
    <s v="Biguanides"/>
    <x v="0"/>
    <d v="2022-06-28T00:00:00"/>
    <s v="Biguanides-&gt;SGLT-2 inhibitors-&gt;DPP-4 inhibitors|SGLT-2 inhibitors"/>
  </r>
  <r>
    <s v="dX0Uo73QthQ"/>
    <x v="38"/>
    <s v="Asian"/>
    <s v="Biguanides"/>
    <x v="0"/>
    <d v="2024-12-18T00:00:00"/>
    <s v="Biguanides"/>
  </r>
  <r>
    <s v="dDVYpLKzl.w"/>
    <x v="38"/>
    <s v="Māori"/>
    <s v="Biguanides|Insulin isophane"/>
    <x v="0"/>
    <d v="2017-09-15T00:00:00"/>
    <s v="Biguanides|Insulin isophane-&gt;Insulin isophane-&gt;Biguanides-&gt;DPP-4 inhibitors|SGLT-2 inhibitors-&gt;DPP-4 inhibitors-&gt;DPP-4 inhibitors|SGLT-2 inhibitors|Sulfonylureas"/>
  </r>
  <r>
    <s v="dO48b17LDt2"/>
    <x v="38"/>
    <s v="Other"/>
    <s v="Biguanides"/>
    <x v="0"/>
    <d v="2014-09-11T00:00:00"/>
    <s v="Biguanides-&gt;DPP-4 inhibitors-&gt;SGLT-2 inhibitors-&gt;DPP-4 inhibitors|SGLT-2 inhibitors"/>
  </r>
  <r>
    <s v="DNENrLfMF8U"/>
    <x v="38"/>
    <s v="Asian"/>
    <s v="Biguanides"/>
    <x v="0"/>
    <d v="2024-07-18T00:00:00"/>
    <s v="Biguanides"/>
  </r>
  <r>
    <s v="dKSzh0bqqTg"/>
    <x v="38"/>
    <s v="Other"/>
    <s v="Biguanides|Sulfonylureas"/>
    <x v="0"/>
    <d v="2015-06-10T00:00:00"/>
    <s v="Biguanides|Sulfonylureas-&gt;Biguanides-&gt;Insulin glargine-&gt;Biguanides|Insulin glargine|Sulfonylureas-&gt;Sulfonylureas-&gt;Biguanides|Insulin glargine|SGLT-2 inhibitors|Sulfonylureas-&gt;Insulin glargine|SGLT-2 inhibitors-&gt;SGLT-2 inhibitors-&gt;GLP-1 agonists-&gt;Biguanides|GLP-1 agonists|Insulin glargine|Sulfonylureas-&gt;GLP-1 agonists|Insulin glargine-&gt;Biguanides|GLP-1 agonists|Insulin glargine-&gt;GLP-1 agonists|Insulin glargine|Sulfonylureas"/>
  </r>
  <r>
    <s v="DIig8PmyAWk"/>
    <x v="38"/>
    <s v="Other"/>
    <s v="Biguanides"/>
    <x v="0"/>
    <d v="2017-10-11T00:00:00"/>
    <s v="Biguanides-&gt;DPP-4 inhibitors-&gt;Biguanides|DPP-4 inhibitors"/>
  </r>
  <r>
    <s v="DJLNZdBYzwE"/>
    <x v="38"/>
    <s v="Other"/>
    <s v="Biguanides|Insulin glargine|Insulin glulisine"/>
    <x v="0"/>
    <d v="2012-10-31T00:00:00"/>
    <s v="Biguanides|Insulin glargine|Insulin glulisine-&gt;Insulin glargine-&gt;Biguanides-&gt;Sulfonylureas-&gt;Biguanides|Sulfonylureas-&gt;DPP-4 inhibitors-&gt;SGLT-2 inhibitors-&gt;DPP-4 inhibitors|SGLT-2 inhibitors-&gt;DPP-4 inhibitors|Insulin glargine-&gt;DPP-4 inhibitors|Sulfonylureas"/>
  </r>
  <r>
    <s v="9pK/i6LXpCM"/>
    <x v="38"/>
    <s v="Asian"/>
    <s v="Biguanides"/>
    <x v="0"/>
    <d v="2023-10-16T00:00:00"/>
    <s v="Biguanides-&gt;DPP-4 inhibitors"/>
  </r>
  <r>
    <s v="9plbC01mV4A"/>
    <x v="38"/>
    <s v="Pacific peoples"/>
    <s v="Biguanides"/>
    <x v="0"/>
    <d v="2023-06-09T00:00:00"/>
    <s v="Biguanides"/>
  </r>
  <r>
    <s v="9ZoSXp70CE."/>
    <x v="38"/>
    <s v="Asian"/>
    <s v="Biguanides"/>
    <x v="0"/>
    <d v="2018-01-26T00:00:00"/>
    <s v="Biguanides-&gt;DPP-4 inhibitors-&gt;DPP-4 inhibitors|Sulfonylureas"/>
  </r>
  <r>
    <s v="9V1UAT8J/H."/>
    <x v="38"/>
    <s v="Māori"/>
    <s v="Biguanides"/>
    <x v="0"/>
    <d v="2011-12-02T00:00:00"/>
    <s v="Biguanides-&gt;Sulfonylureas-&gt;Biguanides|Sulfonylureas-&gt;Insulin glargine-&gt;Biguanides|Insulin glargine|Sulfonylureas-&gt;Insulin glargine|Insulin glulisine-&gt;Insulin glulisine-&gt;Biguanides|Insulin glulisine|Sulfonylureas-&gt;Insulin glargine|Sulfonylureas-&gt;Biguanides|Insulin glargine|Insulin glulisine|Sulfonylureas-&gt;Biguanides|Insulin glulisine-&gt;Biguanides|Insulin glargine|Insulin glulisine-&gt;Biguanides|Insulin glargine"/>
  </r>
  <r>
    <s v="A4S9W5PO9IQ"/>
    <x v="38"/>
    <s v="Asian"/>
    <s v="Biguanides"/>
    <x v="0"/>
    <d v="2021-07-11T00:00:00"/>
    <s v="Biguanides-&gt;DPP-4 inhibitors"/>
  </r>
  <r>
    <s v="A4FlgAEO00w"/>
    <x v="38"/>
    <s v="Māori"/>
    <s v="Biguanides"/>
    <x v="0"/>
    <d v="2024-05-22T00:00:00"/>
    <s v="Biguanides"/>
  </r>
  <r>
    <s v="A8ivzpwzVEE"/>
    <x v="38"/>
    <s v="Other"/>
    <s v="Biguanides"/>
    <x v="0"/>
    <d v="2017-10-12T00:00:00"/>
    <s v="Biguanides"/>
  </r>
  <r>
    <s v="a8ytcc9Oj4I"/>
    <x v="38"/>
    <s v="Asian"/>
    <s v="Biguanides"/>
    <x v="0"/>
    <d v="2011-04-05T00:00:00"/>
    <s v="Biguanides-&gt;Biguanides|Sulfonylureas-&gt;Sulfonylureas-&gt;Thiazolidinedione-&gt;Biguanides|Sulfonylureas|Thiazolidinedione-&gt;DPP-4 inhibitors-&gt;Biguanides|SGLT-2 inhibitors|Sulfonylureas-&gt;GLP-1 agonists-&gt;Biguanides|GLP-1 agonists|Sulfonylureas-&gt;Biguanides|GLP-1 agonists|SGLT-2 inhibitors|Sulfonylureas"/>
  </r>
  <r>
    <s v="A7xH8eqPDms"/>
    <x v="38"/>
    <s v="Asian"/>
    <s v="Biguanides"/>
    <x v="0"/>
    <d v="2012-08-21T00:00:00"/>
    <s v="Biguanides-&gt;Biguanides|Insulin glargine-&gt;Insulin glargine-&gt;DPP-4 inhibitors|Insulin glargine-&gt;DPP-4 inhibitors-&gt;Biguanides|DPP-4 inhibitors|Insulin glargine-&gt;Biguanides|Insulin glargine|Sulfonylureas-&gt;SGLT-2 inhibitors-&gt;Insulin glargine|SGLT-2 inhibitors-&gt;DPP-4 inhibitors|Insulin glargine|SGLT-2 inhibitors"/>
  </r>
  <r>
    <s v="d6.NATlyAsk"/>
    <x v="38"/>
    <s v="Asian"/>
    <s v="DPP-4 inhibitors"/>
    <x v="0"/>
    <d v="2024-04-29T00:00:00"/>
    <s v="DPP-4 inhibitors"/>
  </r>
  <r>
    <s v="aCnWTRaFb0E"/>
    <x v="38"/>
    <s v="Pacific peoples"/>
    <s v="Biguanides"/>
    <x v="0"/>
    <d v="2023-10-02T00:00:00"/>
    <s v="Biguanides-&gt;Biguanides|SGLT-2 inhibitors"/>
  </r>
  <r>
    <s v="D0LAKb3Mcgg"/>
    <x v="38"/>
    <s v="Asian"/>
    <s v="Biguanides"/>
    <x v="0"/>
    <d v="2019-08-13T00:00:00"/>
    <s v="Biguanides-&gt;SGLT-2 inhibitors"/>
  </r>
  <r>
    <s v="D/Qn75QVhKk"/>
    <x v="38"/>
    <s v="Asian"/>
    <s v="Biguanides"/>
    <x v="0"/>
    <d v="2025-12-02T00:00:00"/>
    <s v="Biguanides"/>
  </r>
  <r>
    <s v="lA589GL2jhg"/>
    <x v="38"/>
    <s v="Pacific peoples"/>
    <s v="Biguanides"/>
    <x v="0"/>
    <d v="2018-02-15T00:00:00"/>
    <s v="Biguanides"/>
  </r>
  <r>
    <s v="l.dyqj2.9cM"/>
    <x v="38"/>
    <s v="Pacific peoples"/>
    <s v="Biguanides"/>
    <x v="0"/>
    <d v="2019-10-15T00:00:00"/>
    <s v="Biguanides"/>
  </r>
  <r>
    <s v="kzO9Ot99Ok6"/>
    <x v="38"/>
    <s v="Asian"/>
    <s v="Biguanides"/>
    <x v="0"/>
    <d v="2024-09-11T00:00:00"/>
    <s v="Biguanides"/>
  </r>
  <r>
    <s v="Kv66/nTGIbw"/>
    <x v="38"/>
    <s v="Asian"/>
    <s v="Biguanides"/>
    <x v="0"/>
    <d v="2015-05-22T00:00:00"/>
    <s v="Biguanides-&gt;Insulin isophane"/>
  </r>
  <r>
    <s v="KwHaUr5qrao"/>
    <x v="38"/>
    <s v="Asian"/>
    <s v="Biguanides"/>
    <x v="0"/>
    <d v="2014-04-28T00:00:00"/>
    <s v="Biguanides"/>
  </r>
  <r>
    <s v="Kw/DCfO32gM"/>
    <x v="38"/>
    <s v="Pacific peoples"/>
    <s v="Biguanides"/>
    <x v="0"/>
    <d v="2020-08-25T00:00:00"/>
    <s v="Biguanides"/>
  </r>
  <r>
    <s v="LcjWIJVvtGU"/>
    <x v="38"/>
    <s v="Asian"/>
    <s v="Biguanides"/>
    <x v="0"/>
    <d v="2023-10-25T00:00:00"/>
    <s v="Biguanides"/>
  </r>
  <r>
    <s v="OeySVCxlbiA"/>
    <x v="38"/>
    <s v="Other"/>
    <s v="Biguanides"/>
    <x v="0"/>
    <d v="2016-05-09T00:00:00"/>
    <s v="Biguanides"/>
  </r>
  <r>
    <s v="Ocu3skjDVlU"/>
    <x v="38"/>
    <s v="Asian"/>
    <s v="Biguanides"/>
    <x v="0"/>
    <d v="2022-03-28T00:00:00"/>
    <s v="Biguanides"/>
  </r>
  <r>
    <s v="O8.xvzY/wSM"/>
    <x v="38"/>
    <s v="Māori"/>
    <s v="Biguanides"/>
    <x v="0"/>
    <d v="2021-03-10T00:00:00"/>
    <s v="Biguanides"/>
  </r>
  <r>
    <s v="o9EOpKUvfA."/>
    <x v="38"/>
    <s v="Māori"/>
    <s v="Biguanides"/>
    <x v="0"/>
    <d v="2012-02-09T00:00:00"/>
    <s v="Biguanides"/>
  </r>
  <r>
    <s v="oC2gXosO7uQ"/>
    <x v="38"/>
    <s v="Asian"/>
    <s v="Biguanides"/>
    <x v="0"/>
    <d v="2023-10-20T00:00:00"/>
    <s v="Biguanides-&gt;SGLT-2 inhibitors-&gt;GLP-1 agonists"/>
  </r>
  <r>
    <s v="OFQSg6DJ/nU"/>
    <x v="38"/>
    <s v="Asian"/>
    <s v="Biguanides"/>
    <x v="0"/>
    <d v="2025-05-06T00:00:00"/>
    <s v="Biguanides-&gt;DPP-4 inhibitors"/>
  </r>
  <r>
    <s v="OIg/mc8qZdA"/>
    <x v="38"/>
    <s v="Other"/>
    <s v="Biguanides|Insulin aspart|Insulin isophane"/>
    <x v="0"/>
    <d v="2013-07-24T00:00:00"/>
    <s v="Biguanides|Insulin aspart|Insulin isophane-&gt;Insulin aspart|Insulin isophane"/>
  </r>
  <r>
    <s v="ooY3ghcC13s"/>
    <x v="38"/>
    <s v="Pacific peoples"/>
    <s v="Biguanides"/>
    <x v="0"/>
    <d v="2017-11-25T00:00:00"/>
    <s v="Biguanides-&gt;Biguanides|GLP-1 agonists"/>
  </r>
  <r>
    <s v="Opao09/Vmfw"/>
    <x v="38"/>
    <s v="Māori"/>
    <s v="Biguanides"/>
    <x v="0"/>
    <d v="2025-02-28T00:00:00"/>
    <s v="Biguanides"/>
  </r>
  <r>
    <s v="Ops0a3h.8mk"/>
    <x v="38"/>
    <s v="Asian"/>
    <s v="Biguanides"/>
    <x v="0"/>
    <d v="2019-04-14T00:00:00"/>
    <s v="Biguanides-&gt;Insulin isophane-&gt;Biguanides|Insulin isophane-&gt;Sulfonylureas-&gt;Biguanides|Sulfonylureas"/>
  </r>
  <r>
    <s v="onGNlkKWYQ2"/>
    <x v="38"/>
    <s v="Pacific peoples"/>
    <s v="Insulin aspart"/>
    <x v="1"/>
    <d v="2016-04-06T00:00:00"/>
    <s v="Insulin aspart-&gt;Biguanides-&gt;Biguanides|DPP-4 inhibitors-&gt;DPP-4 inhibitors"/>
  </r>
  <r>
    <s v="owhlT/yHyHA"/>
    <x v="38"/>
    <s v="Pacific peoples"/>
    <s v="Biguanides"/>
    <x v="0"/>
    <d v="2018-07-27T00:00:00"/>
    <s v="Biguanides-&gt;Biguanides|Sulfonylureas-&gt;Sulfonylureas-&gt;DPP-4 inhibitors|Sulfonylureas-&gt;SGLT-2 inhibitors-&gt;SGLT-2 inhibitors|Sulfonylureas-&gt;DPP-4 inhibitors|SGLT-2 inhibitors|Sulfonylureas-&gt;DPP-4 inhibitors-&gt;Insulin glargine-&gt;DPP-4 inhibitors|Insulin glargine|SGLT-2 inhibitors|Sulfonylureas-&gt;DPP-4 inhibitors|Insulin glargine-&gt;DPP-4 inhibitors|Insulin glargine|SGLT-2 inhibitors"/>
  </r>
  <r>
    <s v="oWYBu./pZ56"/>
    <x v="38"/>
    <s v="Other"/>
    <s v="Insulin isophane"/>
    <x v="1"/>
    <d v="2025-01-22T00:00:00"/>
    <s v="Insulin isophane-&gt;Insulin aspart-&gt;Biguanides-&gt;Insulin aspart|Insulin isophane"/>
  </r>
  <r>
    <s v="OWo5a6Zi1xE"/>
    <x v="38"/>
    <s v="Other"/>
    <s v="Biguanides"/>
    <x v="0"/>
    <d v="2019-05-24T00:00:00"/>
    <s v="Biguanides"/>
  </r>
  <r>
    <s v="oXH8cptHl92"/>
    <x v="38"/>
    <s v="Asian"/>
    <s v="Biguanides"/>
    <x v="0"/>
    <d v="2020-10-01T00:00:00"/>
    <s v="Biguanides-&gt;DPP-4 inhibitors"/>
  </r>
  <r>
    <s v="RXdMwysd6XA"/>
    <x v="38"/>
    <s v="Māori"/>
    <s v="Biguanides"/>
    <x v="0"/>
    <d v="2024-03-05T00:00:00"/>
    <s v="Biguanides"/>
  </r>
  <r>
    <s v="OTWbTZzfPdA"/>
    <x v="38"/>
    <s v="Asian"/>
    <s v="Biguanides"/>
    <x v="0"/>
    <d v="2011-11-22T00:00:00"/>
    <s v="Biguanides"/>
  </r>
  <r>
    <s v="OvBFHk6p/C2"/>
    <x v="38"/>
    <s v="Māori"/>
    <s v="Biguanides"/>
    <x v="0"/>
    <d v="2014-01-07T00:00:00"/>
    <s v="Biguanides-&gt;SGLT-2 inhibitors-&gt;Biguanides|GLP-1 agonists-&gt;GLP-1 agonists-&gt;DPP-4 inhibitors-&gt;DPP-4 inhibitors|GLP-1 agonists"/>
  </r>
  <r>
    <s v="uwzRBhuxU6s"/>
    <x v="38"/>
    <s v="Māori"/>
    <s v="Biguanides"/>
    <x v="0"/>
    <d v="2023-09-06T00:00:00"/>
    <s v="Biguanides-&gt;DPP-4 inhibitors-&gt;Biguanides|DPP-4 inhibitors-&gt;Biguanides|DPP-4 inhibitors|SGLT-2 inhibitors-&gt;Biguanides|Sulfonylureas-&gt;Biguanides|DPP-4 inhibitors|Sulfonylureas-&gt;Biguanides|GLP-1 agonists-&gt;Biguanides|SGLT-2 inhibitors-&gt;GLP-1 agonists-&gt;Biguanides|GLP-1 agonists|SGLT-2 inhibitors"/>
  </r>
  <r>
    <s v="uwh5kc1JvUU"/>
    <x v="38"/>
    <s v="Asian"/>
    <s v="Biguanides"/>
    <x v="0"/>
    <d v="2021-09-20T00:00:00"/>
    <s v="Biguanides-&gt;Insulin isophane|Insulin lispro-&gt;Insulin isophane-&gt;Biguanides|Insulin isophane|Insulin lispro"/>
  </r>
  <r>
    <s v="uXenUG3FTQg"/>
    <x v="38"/>
    <s v="Asian"/>
    <s v="Biguanides"/>
    <x v="0"/>
    <d v="2018-07-19T00:00:00"/>
    <s v="Biguanides-&gt;DPP-4 inhibitors-&gt;SGLT-2 inhibitors-&gt;DPP-4 inhibitors|SGLT-2 inhibitors-&gt;DPP-4 inhibitors|SGLT-2 inhibitors|Sulfonylureas"/>
  </r>
  <r>
    <s v="uUoCaogX/x."/>
    <x v="38"/>
    <s v="Māori"/>
    <s v="Biguanides|Sulfonylureas"/>
    <x v="0"/>
    <d v="2013-08-19T00:00:00"/>
    <s v="Biguanides|Sulfonylureas-&gt;Biguanides"/>
  </r>
  <r>
    <s v="V2rKVPVpswE"/>
    <x v="38"/>
    <s v="Māori"/>
    <s v="Biguanides"/>
    <x v="0"/>
    <d v="2016-12-30T00:00:00"/>
    <s v="Biguanides-&gt;Biguanides|Sulfonylureas-&gt;Sulfonylureas-&gt;DPP-4 inhibitors|Sulfonylureas-&gt;DPP-4 inhibitors-&gt;Biguanides|DPP-4 inhibitors|Sulfonylureas-&gt;SGLT-2 inhibitors-&gt;DPP-4 inhibitors|SGLT-2 inhibitors-&gt;Biguanides|SGLT-2 inhibitors-&gt;DPP-4 inhibitors|SGLT-2 inhibitors|Sulfonylureas"/>
  </r>
  <r>
    <s v="v6gQt2tXawk"/>
    <x v="38"/>
    <s v="Māori"/>
    <s v="DPP-4 inhibitors"/>
    <x v="0"/>
    <d v="2025-11-14T00:00:00"/>
    <s v="DPP-4 inhibitors"/>
  </r>
  <r>
    <s v="S.aJDaNbk56"/>
    <x v="38"/>
    <s v="Asian"/>
    <s v="Biguanides"/>
    <x v="0"/>
    <d v="2025-11-06T00:00:00"/>
    <s v="Biguanides"/>
  </r>
  <r>
    <s v="S6gXFibPcIU"/>
    <x v="38"/>
    <s v="Other"/>
    <s v="Biguanides"/>
    <x v="0"/>
    <d v="2017-12-01T00:00:00"/>
    <s v="Biguanides"/>
  </r>
  <r>
    <s v="UmtcolKkodY"/>
    <x v="38"/>
    <s v="Māori"/>
    <s v="Biguanides"/>
    <x v="0"/>
    <d v="2020-01-17T00:00:00"/>
    <s v="Biguanides-&gt;DPP-4 inhibitors-&gt;DPP-4 inhibitors|SGLT-2 inhibitors-&gt;SGLT-2 inhibitors"/>
  </r>
  <r>
    <s v="Uo7KCtOCYFo"/>
    <x v="38"/>
    <s v="Other"/>
    <s v="Biguanides"/>
    <x v="0"/>
    <d v="2012-03-01T00:00:00"/>
    <s v="Biguanides-&gt;Biguanides|Sulfonylureas-&gt;Sulfonylureas-&gt;Biguanides|Insulin glargine|Sulfonylureas-&gt;Insulin glargine-&gt;Biguanides|Insulin glargine-&gt;DPP-4 inhibitors-&gt;DPP-4 inhibitors|Insulin glargine-&gt;SGLT-2 inhibitors"/>
  </r>
  <r>
    <s v="utsi7ZJwmBE"/>
    <x v="38"/>
    <s v="Other"/>
    <s v="Biguanides"/>
    <x v="0"/>
    <d v="2023-02-17T00:00:00"/>
    <s v="Biguanides"/>
  </r>
  <r>
    <s v="Us1.9iATpMs"/>
    <x v="38"/>
    <s v="Asian"/>
    <s v="DPP-4 inhibitors"/>
    <x v="0"/>
    <d v="2023-06-28T00:00:00"/>
    <s v="DPP-4 inhibitors-&gt;Biguanides|SGLT-2 inhibitors-&gt;SGLT-2 inhibitors-&gt;DPP-4 inhibitors|GLP-1 agonists-&gt;Biguanides-&gt;Biguanides|DPP-4 inhibitors-&gt;Biguanides|DPP-4 inhibitors|GLP-1 agonists-&gt;Biguanides|DPP-4 inhibitors|SGLT-2 inhibitors-&gt;DPP-4 inhibitors|SGLT-2 inhibitors"/>
  </r>
  <r>
    <s v="Us1USAqR0IY"/>
    <x v="38"/>
    <s v="Māori"/>
    <s v="Biguanides|Sulfonylureas"/>
    <x v="0"/>
    <d v="2013-03-20T00:00:00"/>
    <s v="Biguanides|Sulfonylureas-&gt;DPP-4 inhibitors|Insulin glargine-&gt;Insulin glargine-&gt;DPP-4 inhibitors"/>
  </r>
  <r>
    <s v="USEZSDdCsCw"/>
    <x v="38"/>
    <s v="Pacific peoples"/>
    <s v="DPP-4 inhibitors"/>
    <x v="0"/>
    <d v="2022-05-10T00:00:00"/>
    <s v="DPP-4 inhibitors-&gt;DPP-4 inhibitors|SGLT-2 inhibitors"/>
  </r>
  <r>
    <s v="USFNv5dkUDY"/>
    <x v="38"/>
    <s v="Other"/>
    <s v="Biguanides"/>
    <x v="0"/>
    <d v="2011-06-27T00:00:00"/>
    <s v="Biguanides"/>
  </r>
  <r>
    <s v="USqm11Cnx3Q"/>
    <x v="38"/>
    <s v="Asian"/>
    <s v="Biguanides"/>
    <x v="0"/>
    <d v="2017-09-22T00:00:00"/>
    <s v="Biguanides"/>
  </r>
  <r>
    <s v="yKUG.lzmP/s"/>
    <x v="38"/>
    <s v="Other"/>
    <s v="Biguanides"/>
    <x v="0"/>
    <d v="2014-03-06T00:00:00"/>
    <s v="Biguanides-&gt;Insulin glargine-&gt;Insulin aspart-&gt;Biguanides|Insulin aspart|Insulin glargine-&gt;Insulin aspart|Insulin glargine-&gt;Insulin aspart|Insulin isophane-&gt;Biguanides|Insulin aspart-&gt;Insulin isophane"/>
  </r>
  <r>
    <s v="yJI9OlyJaTs"/>
    <x v="38"/>
    <s v="Māori"/>
    <s v="Biguanides|Insulin isophane"/>
    <x v="0"/>
    <d v="2022-12-16T00:00:00"/>
    <s v="Biguanides|Insulin isophane-&gt;Insulin isophane"/>
  </r>
  <r>
    <s v="YjxizDqPMeU"/>
    <x v="38"/>
    <s v="Pacific peoples"/>
    <s v="Biguanides|Insulin aspart|Insulin isophane"/>
    <x v="0"/>
    <d v="2022-02-09T00:00:00"/>
    <s v="Biguanides|Insulin aspart|Insulin isophane"/>
  </r>
  <r>
    <s v="YjztZ4QRnDY"/>
    <x v="38"/>
    <s v="Pacific peoples"/>
    <s v="Biguanides"/>
    <x v="0"/>
    <d v="2013-12-05T00:00:00"/>
    <s v="Biguanides-&gt;Sulfonylureas-&gt;Biguanides|Sulfonylureas-&gt;SGLT-2 inhibitors-&gt;Biguanides|SGLT-2 inhibitors|Sulfonylureas-&gt;Biguanides|SGLT-2 inhibitors-&gt;SGLT-2 inhibitors|Sulfonylureas-&gt;GLP-1 agonists-&gt;Biguanides|GLP-1 agonists|Sulfonylureas"/>
  </r>
  <r>
    <s v="yccPLeRYBl2"/>
    <x v="38"/>
    <s v="Asian"/>
    <s v="Biguanides"/>
    <x v="0"/>
    <d v="2025-07-16T00:00:00"/>
    <s v="Biguanides-&gt;Insulin isophane|Insulin lispro"/>
  </r>
  <r>
    <s v="YC30n9HmLsg"/>
    <x v="38"/>
    <s v="Asian"/>
    <s v="Biguanides"/>
    <x v="0"/>
    <d v="2018-09-06T00:00:00"/>
    <s v="Biguanides-&gt;Biguanides|DPP-4 inhibitors-&gt;DPP-4 inhibitors"/>
  </r>
  <r>
    <s v="ydqH1FX9TMc"/>
    <x v="38"/>
    <s v="Asian"/>
    <s v="Biguanides"/>
    <x v="0"/>
    <d v="2024-03-10T00:00:00"/>
    <s v="Biguanides-&gt;DPP-4 inhibitors"/>
  </r>
  <r>
    <s v="ycy8iWbrAUs"/>
    <x v="38"/>
    <s v="Asian"/>
    <s v="Biguanides"/>
    <x v="0"/>
    <d v="2020-06-05T00:00:00"/>
    <s v="Biguanides-&gt;DPP-4 inhibitors-&gt;Biguanides|DPP-4 inhibitors-&gt;Insulin glargine-&gt;Insulin aspart-&gt;Biguanides|Insulin aspart|Insulin glargine-&gt;Insulin aspart|Insulin glargine-&gt;Biguanides|Insulin aspart-&gt;Biguanides|Insulin glargine"/>
  </r>
  <r>
    <s v="YFU9k1rKggc"/>
    <x v="38"/>
    <s v="Asian"/>
    <s v="Biguanides"/>
    <x v="0"/>
    <d v="2014-03-19T00:00:00"/>
    <s v="Biguanides-&gt;Insulin isophane-&gt;Insulin aspart"/>
  </r>
  <r>
    <s v="VdSjn.yJJPg"/>
    <x v="38"/>
    <s v="Pacific peoples"/>
    <s v="Biguanides"/>
    <x v="0"/>
    <d v="2014-05-27T00:00:00"/>
    <s v="Biguanides-&gt;Sulfonylureas-&gt;Biguanides|Sulfonylureas-&gt;DPP-4 inhibitors|Sulfonylureas-&gt;DPP-4 inhibitors-&gt;SGLT-2 inhibitors-&gt;DPP-4 inhibitors|SGLT-2 inhibitors|Sulfonylureas"/>
  </r>
  <r>
    <s v="VICqHPG9lHI"/>
    <x v="38"/>
    <s v="Māori"/>
    <s v="Biguanides"/>
    <x v="0"/>
    <d v="2020-11-27T00:00:00"/>
    <s v="Biguanides-&gt;Biguanides|GLP-1 agonists-&gt;GLP-1 agonists"/>
  </r>
  <r>
    <s v="VHPhc5X8m1w"/>
    <x v="38"/>
    <s v="Asian"/>
    <s v="Biguanides"/>
    <x v="0"/>
    <d v="2019-05-06T00:00:00"/>
    <s v="Biguanides"/>
  </r>
  <r>
    <s v="8KDeNtdKP62"/>
    <x v="38"/>
    <s v="Asian"/>
    <s v="Biguanides|Sulfonylureas"/>
    <x v="0"/>
    <d v="2014-12-31T00:00:00"/>
    <s v="Biguanides|Sulfonylureas-&gt;Biguanides-&gt;DPP-4 inhibitors"/>
  </r>
  <r>
    <s v="8rdl6oUUDRs"/>
    <x v="38"/>
    <s v="Other"/>
    <s v="Biguanides"/>
    <x v="0"/>
    <d v="2012-04-16T00:00:00"/>
    <s v="Biguanides"/>
  </r>
  <r>
    <s v="8a7knp4nNac"/>
    <x v="38"/>
    <s v="Asian"/>
    <s v="Biguanides"/>
    <x v="0"/>
    <d v="2024-07-26T00:00:00"/>
    <s v="Biguanides-&gt;DPP-4 inhibitors-&gt;SGLT-2 inhibitors"/>
  </r>
  <r>
    <s v="8bfU.GIlcmc"/>
    <x v="38"/>
    <s v="Asian"/>
    <s v="Biguanides"/>
    <x v="0"/>
    <d v="2021-11-09T00:00:00"/>
    <s v="Biguanides-&gt;DPP-4 inhibitors"/>
  </r>
  <r>
    <s v="8GOAt89Uygs"/>
    <x v="38"/>
    <s v="Asian"/>
    <s v="Biguanides"/>
    <x v="0"/>
    <d v="2023-05-01T00:00:00"/>
    <s v="Biguanides"/>
  </r>
  <r>
    <s v="8hVoc6suXYI"/>
    <x v="38"/>
    <s v="Māori"/>
    <s v="Biguanides"/>
    <x v="0"/>
    <d v="2012-06-28T00:00:00"/>
    <s v="Biguanides"/>
  </r>
  <r>
    <s v="8GZBlH9r3Jo"/>
    <x v="38"/>
    <s v="Other"/>
    <s v="Biguanides"/>
    <x v="0"/>
    <d v="2021-11-30T00:00:00"/>
    <s v="Biguanides-&gt;SGLT-2 inhibitors"/>
  </r>
  <r>
    <s v="C.d3GvG5D1g"/>
    <x v="38"/>
    <s v="Asian"/>
    <s v="Biguanides"/>
    <x v="0"/>
    <d v="2024-07-26T00:00:00"/>
    <s v="Biguanides"/>
  </r>
  <r>
    <s v="BzSF8Yehv1s"/>
    <x v="38"/>
    <s v="Pacific peoples"/>
    <s v="Biguanides"/>
    <x v="0"/>
    <d v="2023-10-25T00:00:00"/>
    <s v="Biguanides"/>
  </r>
  <r>
    <s v="c1GvTIE2RaM"/>
    <x v="38"/>
    <s v="Asian"/>
    <s v="Biguanides"/>
    <x v="0"/>
    <d v="2024-03-04T00:00:00"/>
    <s v="Biguanides"/>
  </r>
  <r>
    <s v="C/DI0qGwvK."/>
    <x v="38"/>
    <s v="Pacific peoples"/>
    <s v="Biguanides"/>
    <x v="0"/>
    <d v="2016-05-12T00:00:00"/>
    <s v="Biguanides-&gt;Biguanides|Sulfonylureas-&gt;Biguanides|Insulin glargine|Sulfonylureas-&gt;Insulin glargine-&gt;Insulin glargine|Sulfonylureas-&gt;Biguanides|Insulin glargine-&gt;Sulfonylureas-&gt;Biguanides|Insulin glargine|SGLT-2 inhibitors|Sulfonylureas"/>
  </r>
  <r>
    <s v="c6IH3qAM7qs"/>
    <x v="38"/>
    <s v="Asian"/>
    <s v="Insulin isophane"/>
    <x v="1"/>
    <d v="2017-10-17T00:00:00"/>
    <s v="Insulin isophane-&gt;Biguanides"/>
  </r>
  <r>
    <s v="C2k34.82lUU"/>
    <x v="38"/>
    <s v="Asian"/>
    <s v="Biguanides"/>
    <x v="0"/>
    <d v="2023-08-02T00:00:00"/>
    <s v="Biguanides"/>
  </r>
  <r>
    <s v="CdV2ma6HblQ"/>
    <x v="38"/>
    <s v="Other"/>
    <s v="Biguanides"/>
    <x v="0"/>
    <d v="2013-05-10T00:00:00"/>
    <s v="Biguanides"/>
  </r>
  <r>
    <s v="CDeoWLADLPU"/>
    <x v="38"/>
    <s v="Other"/>
    <s v="Biguanides"/>
    <x v="0"/>
    <d v="2024-09-28T00:00:00"/>
    <s v="Biguanides"/>
  </r>
  <r>
    <s v="CCxK.9nHmzY"/>
    <x v="38"/>
    <s v="Asian"/>
    <s v="Biguanides"/>
    <x v="0"/>
    <d v="2025-05-12T00:00:00"/>
    <s v="Biguanides"/>
  </r>
  <r>
    <s v="cAvtnVhqjD6"/>
    <x v="38"/>
    <s v="Pacific peoples"/>
    <s v="Biguanides"/>
    <x v="0"/>
    <d v="2024-02-16T00:00:00"/>
    <s v="Biguanides"/>
  </r>
  <r>
    <s v="cAtuf3L1X8M"/>
    <x v="38"/>
    <s v="Pacific peoples"/>
    <s v="Biguanides"/>
    <x v="0"/>
    <d v="2019-09-04T00:00:00"/>
    <s v="Biguanides"/>
  </r>
  <r>
    <s v="C8YFM4GGQ8Q"/>
    <x v="38"/>
    <s v="Māori"/>
    <s v="Biguanides"/>
    <x v="0"/>
    <d v="2024-05-01T00:00:00"/>
    <s v="Biguanides"/>
  </r>
  <r>
    <s v="C8mRACxF.TI"/>
    <x v="38"/>
    <s v="Other"/>
    <s v="Biguanides"/>
    <x v="0"/>
    <d v="2018-06-28T00:00:00"/>
    <s v="Biguanides"/>
  </r>
  <r>
    <s v="86mNuRimYBA"/>
    <x v="38"/>
    <s v="Māori"/>
    <s v="Biguanides"/>
    <x v="0"/>
    <d v="2018-07-07T00:00:00"/>
    <s v="Biguanides"/>
  </r>
  <r>
    <s v="7rLBVAHgqnA"/>
    <x v="38"/>
    <s v="Māori"/>
    <s v="Biguanides"/>
    <x v="0"/>
    <d v="2024-11-12T00:00:00"/>
    <s v="Biguanides"/>
  </r>
  <r>
    <s v="7R9kN6iK7z6"/>
    <x v="38"/>
    <s v="Asian"/>
    <s v="Biguanides"/>
    <x v="0"/>
    <d v="2025-07-15T00:00:00"/>
    <s v="Biguanides"/>
  </r>
  <r>
    <s v="7qoy1tZvMIs"/>
    <x v="38"/>
    <s v="Other"/>
    <s v="Insulin glargine"/>
    <x v="1"/>
    <d v="2015-06-03T00:00:00"/>
    <s v="Insulin glargine-&gt;Biguanides-&gt;Insulin aspart-&gt;Insulin aspart|Insulin glargine"/>
  </r>
  <r>
    <s v="7N44SZNeB8k"/>
    <x v="38"/>
    <s v="Other"/>
    <s v="Biguanides"/>
    <x v="0"/>
    <d v="2023-06-09T00:00:00"/>
    <s v="Biguanides"/>
  </r>
  <r>
    <s v="7NeSI3VPg4E"/>
    <x v="38"/>
    <s v="Asian"/>
    <s v="Biguanides"/>
    <x v="0"/>
    <d v="2025-02-13T00:00:00"/>
    <s v="Biguanides"/>
  </r>
  <r>
    <s v="7LY7aMvPnVc"/>
    <x v="38"/>
    <s v="Pacific peoples"/>
    <s v="Biguanides"/>
    <x v="0"/>
    <d v="2019-10-14T00:00:00"/>
    <s v="Biguanides-&gt;Sulfonylureas-&gt;DPP-4 inhibitors|Sulfonylureas-&gt;SGLT-2 inhibitors-&gt;Biguanides|SGLT-2 inhibitors-&gt;Biguanides|SGLT-2 inhibitors|Sulfonylureas-&gt;Biguanides|Sulfonylureas-&gt;DPP-4 inhibitors-&gt;Biguanides|GLP-1 agonists|Sulfonylureas-&gt;GLP-1 agonists-&gt;GLP-1 agonists|Sulfonylureas-&gt;DPP-4 inhibitors|GLP-1 agonists|Sulfonylureas-&gt;DPP-4 inhibitors|GLP-1 agonists"/>
  </r>
  <r>
    <s v="7pDVGw26AvM"/>
    <x v="38"/>
    <s v="Other"/>
    <s v="Biguanides|Sulfonylureas"/>
    <x v="0"/>
    <d v="2017-07-31T00:00:00"/>
    <s v="Biguanides|Sulfonylureas-&gt;Sulfonylureas"/>
  </r>
  <r>
    <s v="7Btlh2W0ezc"/>
    <x v="38"/>
    <s v="Māori"/>
    <s v="Insulin isophane"/>
    <x v="1"/>
    <d v="2022-05-10T00:00:00"/>
    <s v="Insulin isophane-&gt;Biguanides"/>
  </r>
  <r>
    <s v="7cYBHe8LETM"/>
    <x v="38"/>
    <s v="Asian"/>
    <s v="Biguanides"/>
    <x v="0"/>
    <d v="2024-06-19T00:00:00"/>
    <s v="Biguanides"/>
  </r>
  <r>
    <s v="7jRX3XqGRnc"/>
    <x v="38"/>
    <s v="Māori"/>
    <s v="Biguanides"/>
    <x v="0"/>
    <d v="2025-09-08T00:00:00"/>
    <s v="Biguanides"/>
  </r>
  <r>
    <s v="7LLacrfa0A."/>
    <x v="38"/>
    <s v="Asian"/>
    <s v="Biguanides"/>
    <x v="0"/>
    <d v="2022-07-04T00:00:00"/>
    <s v="Biguanides"/>
  </r>
  <r>
    <s v="7hL7ZFmnvBk"/>
    <x v="38"/>
    <s v="Asian"/>
    <s v="Biguanides"/>
    <x v="0"/>
    <d v="2023-03-17T00:00:00"/>
    <s v="Biguanides"/>
  </r>
  <r>
    <s v="1JmrP3uxDvk"/>
    <x v="38"/>
    <s v="Other"/>
    <s v="Biguanides"/>
    <x v="0"/>
    <d v="2022-02-25T00:00:00"/>
    <s v="Biguanides-&gt;Insulin aspart|Insulin isophane-&gt;Insulin isophane"/>
  </r>
  <r>
    <s v="1k.4O205ViM"/>
    <x v="38"/>
    <s v="Pacific peoples"/>
    <s v="Biguanides"/>
    <x v="0"/>
    <d v="2018-12-05T00:00:00"/>
    <s v="Biguanides"/>
  </r>
  <r>
    <s v="YrT.IAUPc.I"/>
    <x v="38"/>
    <s v="Māori"/>
    <s v="Biguanides|Insulin aspart|Insulin isophane"/>
    <x v="0"/>
    <d v="2023-06-28T00:00:00"/>
    <s v="Biguanides|Insulin aspart|Insulin isophane-&gt;Insulin aspart|Insulin isophane-&gt;Insulin aspart"/>
  </r>
  <r>
    <s v="YSyVknZEeLw"/>
    <x v="38"/>
    <s v="Other"/>
    <s v="Biguanides"/>
    <x v="0"/>
    <d v="2020-07-08T00:00:00"/>
    <s v="Biguanides"/>
  </r>
  <r>
    <s v="YW.Dege1meI"/>
    <x v="38"/>
    <s v="Other"/>
    <s v="Biguanides"/>
    <x v="0"/>
    <d v="2015-12-04T00:00:00"/>
    <s v="Biguanides"/>
  </r>
  <r>
    <s v="ywnWMuQ44zI"/>
    <x v="38"/>
    <s v="Other"/>
    <s v="Biguanides|SGLT-2 inhibitors"/>
    <x v="0"/>
    <d v="2023-08-29T00:00:00"/>
    <s v="Biguanides|SGLT-2 inhibitors-&gt;SGLT-2 inhibitors-&gt;Biguanides-&gt;Sulfonylureas-&gt;Biguanides|SGLT-2 inhibitors|Sulfonylureas"/>
  </r>
  <r>
    <s v="YWrSc9Sqz.g"/>
    <x v="38"/>
    <s v="Māori"/>
    <s v="Biguanides|Sulfonylureas"/>
    <x v="0"/>
    <d v="2016-01-26T00:00:00"/>
    <s v="Biguanides|Sulfonylureas-&gt;Biguanides-&gt;Biguanides|DPP-4 inhibitors-&gt;DPP-4 inhibitors-&gt;Biguanides|SGLT-2 inhibitors-&gt;Biguanides|DPP-4 inhibitors|SGLT-2 inhibitors-&gt;DPP-4 inhibitors|SGLT-2 inhibitors-&gt;SGLT-2 inhibitors-&gt;Sulfonylureas"/>
  </r>
  <r>
    <s v="yXPhwkldJQM"/>
    <x v="38"/>
    <s v="Other"/>
    <s v="Biguanides"/>
    <x v="0"/>
    <d v="2013-09-12T00:00:00"/>
    <s v="Biguanides-&gt;Biguanides|Sulfonylureas-&gt;Sulfonylureas-&gt;Biguanides|DPP-4 inhibitors-&gt;DPP-4 inhibitors"/>
  </r>
  <r>
    <s v="yX3G92702Pk"/>
    <x v="38"/>
    <s v="Other"/>
    <s v="Biguanides"/>
    <x v="0"/>
    <d v="2017-05-22T00:00:00"/>
    <s v="Biguanides-&gt;DPP-4 inhibitors-&gt;GLP-1 agonists|Insulin aspart|Insulin glargine-&gt;GLP-1 agonists-&gt;Insulin aspart-&gt;GLP-1 agonists|Insulin glargine-&gt;Insulin glargine"/>
  </r>
  <r>
    <s v="zBuklYXhABU"/>
    <x v="38"/>
    <s v="Other"/>
    <s v="Insulin isophane"/>
    <x v="1"/>
    <d v="2019-06-21T00:00:00"/>
    <s v="Insulin isophane-&gt;Biguanides"/>
  </r>
  <r>
    <s v="/xxTVrgeFOk"/>
    <x v="38"/>
    <s v="Other"/>
    <s v="SGLT-2 inhibitors"/>
    <x v="0"/>
    <d v="2025-07-30T00:00:00"/>
    <s v="SGLT-2 inhibitors"/>
  </r>
  <r>
    <s v="Z2./OKYoAOA"/>
    <x v="38"/>
    <s v="Asian"/>
    <s v="DPP-4 inhibitors|SGLT-2 inhibitors"/>
    <x v="0"/>
    <d v="2024-02-05T00:00:00"/>
    <s v="DPP-4 inhibitors|SGLT-2 inhibitors-&gt;DPP-4 inhibitors-&gt;Biguanides-&gt;Biguanides|SGLT-2 inhibitors"/>
  </r>
  <r>
    <s v="z1y14OqdRP6"/>
    <x v="38"/>
    <s v="Pacific peoples"/>
    <s v="Biguanides"/>
    <x v="0"/>
    <d v="2023-01-17T00:00:00"/>
    <s v="Biguanides"/>
  </r>
  <r>
    <s v="z5Qwth9Vr8w"/>
    <x v="38"/>
    <s v="Asian"/>
    <s v="Insulin aspart"/>
    <x v="1"/>
    <d v="2025-02-18T00:00:00"/>
    <s v="Insulin aspart-&gt;Biguanides-&gt;Biguanides|Insulin aspart"/>
  </r>
  <r>
    <s v="Z4qaZ4ET7q2"/>
    <x v="38"/>
    <s v="Māori"/>
    <s v="Biguanides"/>
    <x v="0"/>
    <d v="2019-10-25T00:00:00"/>
    <s v="Biguanides-&gt;DPP-4 inhibitors-&gt;DPP-4 inhibitors|Sulfonylureas"/>
  </r>
  <r>
    <s v="yzTJvE8ZYt6"/>
    <x v="38"/>
    <s v="Māori"/>
    <s v="Biguanides"/>
    <x v="0"/>
    <d v="2012-02-24T00:00:00"/>
    <s v="Biguanides-&gt;DPP-4 inhibitors-&gt;DPP-4 inhibitors|SGLT-2 inhibitors"/>
  </r>
  <r>
    <s v="Z/fbw4cFmng"/>
    <x v="38"/>
    <s v="Other"/>
    <s v="Biguanides"/>
    <x v="0"/>
    <d v="2014-08-05T00:00:00"/>
    <s v="Biguanides"/>
  </r>
  <r>
    <s v="z19Kh4JUhEs"/>
    <x v="38"/>
    <s v="Other"/>
    <s v="Biguanides"/>
    <x v="0"/>
    <d v="2022-05-18T00:00:00"/>
    <s v="Biguanides"/>
  </r>
  <r>
    <s v="18z9R/8UZys"/>
    <x v="38"/>
    <s v="Pacific peoples"/>
    <s v="DPP-4 inhibitors"/>
    <x v="0"/>
    <d v="2023-05-17T00:00:00"/>
    <s v="DPP-4 inhibitors-&gt;DPP-4 inhibitors|SGLT-2 inhibitors"/>
  </r>
  <r>
    <s v="1gRYie/9oGM"/>
    <x v="38"/>
    <s v="Other"/>
    <s v="Biguanides"/>
    <x v="0"/>
    <d v="2023-05-23T00:00:00"/>
    <s v="Biguanides-&gt;Biguanides|SGLT-2 inhibitors"/>
  </r>
  <r>
    <s v="1hgrWr70C5Y"/>
    <x v="38"/>
    <s v="Asian"/>
    <s v="Biguanides"/>
    <x v="0"/>
    <d v="2018-10-10T00:00:00"/>
    <s v="Biguanides-&gt;Biguanides|Sulfonylureas"/>
  </r>
  <r>
    <s v="1.4S6yP9MHc"/>
    <x v="38"/>
    <s v="Other"/>
    <s v="Biguanides"/>
    <x v="0"/>
    <d v="2013-03-05T00:00:00"/>
    <s v="Biguanides"/>
  </r>
  <r>
    <s v="105Otjcviqw"/>
    <x v="38"/>
    <s v="Other"/>
    <s v="Biguanides"/>
    <x v="0"/>
    <d v="2016-08-23T00:00:00"/>
    <s v="Biguanides"/>
  </r>
  <r>
    <s v="12F8WW6GOhI"/>
    <x v="38"/>
    <s v="Asian"/>
    <s v="Biguanides"/>
    <x v="0"/>
    <d v="2022-03-04T00:00:00"/>
    <s v="Biguanides"/>
  </r>
  <r>
    <s v="0xdf8dVwbY."/>
    <x v="38"/>
    <s v="Māori"/>
    <s v="Biguanides"/>
    <x v="0"/>
    <d v="2023-07-12T00:00:00"/>
    <s v="Biguanides-&gt;DPP-4 inhibitors"/>
  </r>
  <r>
    <s v="0w9c3EJ8o.c"/>
    <x v="38"/>
    <s v="Asian"/>
    <s v="Biguanides"/>
    <x v="0"/>
    <d v="2019-02-21T00:00:00"/>
    <s v="Biguanides-&gt;DPP-4 inhibitors-&gt;Biguanides|DPP-4 inhibitors-&gt;SGLT-2 inhibitors-&gt;DPP-4 inhibitors|SGLT-2 inhibitors"/>
  </r>
  <r>
    <s v="0EqbvD1V/B6"/>
    <x v="38"/>
    <s v="Pacific peoples"/>
    <s v="Biguanides"/>
    <x v="0"/>
    <d v="2018-04-05T00:00:00"/>
    <s v="Biguanides-&gt;Biguanides|SGLT-2 inhibitors-&gt;SGLT-2 inhibitors"/>
  </r>
  <r>
    <s v="09B0QutoCIM"/>
    <x v="38"/>
    <s v="Pacific peoples"/>
    <s v="Biguanides"/>
    <x v="0"/>
    <d v="2012-06-07T00:00:00"/>
    <s v="Biguanides-&gt;Biguanides|DPP-4 inhibitors-&gt;DPP-4 inhibitors-&gt;SGLT-2 inhibitors-&gt;DPP-4 inhibitors|SGLT-2 inhibitors"/>
  </r>
  <r>
    <s v="05Ty0EHdiOo"/>
    <x v="38"/>
    <s v="Asian"/>
    <s v="Biguanides"/>
    <x v="0"/>
    <d v="2015-06-25T00:00:00"/>
    <s v="Biguanides"/>
  </r>
  <r>
    <s v="0H4mIyP5V8A"/>
    <x v="38"/>
    <s v="Asian"/>
    <s v="Biguanides"/>
    <x v="0"/>
    <d v="2020-04-23T00:00:00"/>
    <s v="Biguanides-&gt;DPP-4 inhibitors|Sulfonylureas-&gt;DPP-4 inhibitors-&gt;Biguanides|DPP-4 inhibitors|Sulfonylureas"/>
  </r>
  <r>
    <s v="0gRy5VHVI.Y"/>
    <x v="38"/>
    <s v="Other"/>
    <s v="Biguanides"/>
    <x v="0"/>
    <d v="2019-01-09T00:00:00"/>
    <s v="Biguanides"/>
  </r>
  <r>
    <s v="0KCNnQuCZHA"/>
    <x v="38"/>
    <s v="Other"/>
    <s v="Biguanides"/>
    <x v="0"/>
    <d v="2013-02-04T00:00:00"/>
    <s v="Biguanides"/>
  </r>
  <r>
    <s v="0ProH.1mxiU"/>
    <x v="38"/>
    <s v="Other"/>
    <s v="Biguanides"/>
    <x v="0"/>
    <d v="2015-05-08T00:00:00"/>
    <s v="Biguanides-&gt;Biguanides|Insulin aspart|Insulin glargine-&gt;Insulin glargine-&gt;Insulin aspart|Insulin glargine-&gt;Biguanides|Insulin glargine-&gt;Biguanides|DPP-4 inhibitors-&gt;Biguanides|DPP-4 inhibitors|Insulin glargine-&gt;DPP-4 inhibitors|Insulin glargine-&gt;Insulin glargine|SGLT-2 inhibitors-&gt;DPP-4 inhibitors|Insulin glargine|SGLT-2 inhibitors-&gt;Biguanides|DPP-4 inhibitors|Insulin glargine|SGLT-2 inhibitors-&gt;Biguanides|DPP-4 inhibitors|SGLT-2 inhibitors"/>
  </r>
  <r>
    <s v="0qqIg8RR1Tk"/>
    <x v="38"/>
    <s v="Asian"/>
    <s v="Biguanides"/>
    <x v="0"/>
    <d v="2021-02-11T00:00:00"/>
    <s v="Biguanides-&gt;DPP-4 inhibitors-&gt;DPP-4 inhibitors|Sulfonylureas-&gt;DPP-4 inhibitors|SGLT-2 inhibitors|Sulfonylureas"/>
  </r>
  <r>
    <s v="0RxaksbRIdw"/>
    <x v="38"/>
    <s v="Māori"/>
    <s v="Biguanides"/>
    <x v="0"/>
    <d v="2017-08-01T00:00:00"/>
    <s v="Biguanides-&gt;Sulfonylureas-&gt;Biguanides|Sulfonylureas-&gt;DPP-4 inhibitors-&gt;Biguanides|DPP-4 inhibitors|Sulfonylureas-&gt;DPP-4 inhibitors|Sulfonylureas-&gt;Insulin glargine-&gt;DPP-4 inhibitors|Insulin glargine-&gt;DPP-4 inhibitors|Insulin glargine|SGLT-2 inhibitors-&gt;Biguanides|GLP-1 agonists-&gt;GLP-1 agonists-&gt;Biguanides|GLP-1 agonists|Insulin glargine-&gt;GLP-1 agonists|Insulin glargine"/>
  </r>
  <r>
    <s v="0nPQXY65RpE"/>
    <x v="38"/>
    <s v="Asian"/>
    <s v="Biguanides"/>
    <x v="0"/>
    <d v="2018-05-31T00:00:00"/>
    <s v="Biguanides-&gt;Sulfonylureas-&gt;Biguanides|Sulfonylureas-&gt;DPP-4 inhibitors-&gt;Biguanides|DPP-4 inhibitors|Sulfonylureas-&gt;SGLT-2 inhibitors-&gt;Biguanides|DPP-4 inhibitors|SGLT-2 inhibitors|Sulfonylureas-&gt;Biguanides|DPP-4 inhibitors|SGLT-2 inhibitors-&gt;DPP-4 inhibitors|SGLT-2 inhibitors"/>
  </r>
  <r>
    <s v="0nRpSWgV9x."/>
    <x v="38"/>
    <s v="Other"/>
    <s v="Biguanides"/>
    <x v="0"/>
    <d v="2023-01-18T00:00:00"/>
    <s v="Biguanides"/>
  </r>
  <r>
    <s v="0nsgYyClZFY"/>
    <x v="38"/>
    <s v="Asian"/>
    <s v="Biguanides"/>
    <x v="0"/>
    <d v="2025-10-28T00:00:00"/>
    <s v="Biguanides"/>
  </r>
  <r>
    <s v="gpVgm70zs1w"/>
    <x v="38"/>
    <s v="Pacific peoples"/>
    <s v="Biguanides"/>
    <x v="0"/>
    <d v="2019-08-01T00:00:00"/>
    <s v="Biguanides-&gt;Insulin isophane-&gt;DPP-4 inhibitors"/>
  </r>
  <r>
    <s v="JgTdWAYEq1Q"/>
    <x v="38"/>
    <s v="Māori"/>
    <s v="Biguanides"/>
    <x v="0"/>
    <d v="2021-07-02T00:00:00"/>
    <s v="Biguanides-&gt;DPP-4 inhibitors-&gt;SGLT-2 inhibitors-&gt;DPP-4 inhibitors|SGLT-2 inhibitors"/>
  </r>
  <r>
    <s v="jgqPz4PQBm2"/>
    <x v="38"/>
    <s v="Other"/>
    <s v="Biguanides"/>
    <x v="0"/>
    <d v="2017-10-05T00:00:00"/>
    <s v="Biguanides-&gt;DPP-4 inhibitors-&gt;Sulfonylureas-&gt;DPP-4 inhibitors|Sulfonylureas-&gt;Insulin glargine-&gt;DPP-4 inhibitors|Insulin glargine|Sulfonylureas-&gt;Biguanides|GLP-1 agonists-&gt;GLP-1 agonists|Insulin glargine-&gt;Biguanides|GLP-1 agonists|Insulin glargine-&gt;GLP-1 agonists-&gt;Biguanides|Insulin glargine"/>
  </r>
  <r>
    <s v="glzjbhTLCO."/>
    <x v="38"/>
    <s v="Asian"/>
    <s v="Biguanides"/>
    <x v="0"/>
    <d v="2024-10-11T00:00:00"/>
    <s v="Biguanides"/>
  </r>
  <r>
    <s v="jkEKysPxQsg"/>
    <x v="38"/>
    <s v="Pacific peoples"/>
    <s v="Biguanides"/>
    <x v="0"/>
    <d v="2025-01-08T00:00:00"/>
    <s v="Biguanides-&gt;SGLT-2 inhibitors-&gt;DPP-4 inhibitors-&gt;GLP-1 agonists-&gt;DPP-4 inhibitors|GLP-1 agonists"/>
  </r>
  <r>
    <s v="jHoqW8TBxKI"/>
    <x v="38"/>
    <s v="Māori"/>
    <s v="Biguanides"/>
    <x v="0"/>
    <d v="2014-06-10T00:00:00"/>
    <s v="Biguanides-&gt;Biguanides|Insulin isophane-&gt;DPP-4 inhibitors-&gt;GLP-1 agonists-&gt;DPP-4 inhibitors|GLP-1 agonists-&gt;SGLT-2 inhibitors-&gt;DPP-4 inhibitors|SGLT-2 inhibitors"/>
  </r>
  <r>
    <s v="jtS/UYBDIe."/>
    <x v="38"/>
    <s v="Asian"/>
    <s v="Sulfonylureas"/>
    <x v="0"/>
    <d v="2012-01-10T00:00:00"/>
    <s v="Sulfonylureas-&gt;Biguanides"/>
  </r>
  <r>
    <s v="jXpgC.AyC3o"/>
    <x v="38"/>
    <s v="Asian"/>
    <s v="Biguanides"/>
    <x v="0"/>
    <d v="2025-04-04T00:00:00"/>
    <s v="Biguanides-&gt;DPP-4 inhibitors"/>
  </r>
  <r>
    <s v="jPjPVaveX/w"/>
    <x v="38"/>
    <s v="Other"/>
    <s v="Biguanides"/>
    <x v="0"/>
    <d v="2025-05-23T00:00:00"/>
    <s v="Biguanides"/>
  </r>
  <r>
    <s v="jnOeiU2JmLc"/>
    <x v="38"/>
    <s v="Other"/>
    <s v="Biguanides|Insulin glargine"/>
    <x v="0"/>
    <d v="2019-06-28T00:00:00"/>
    <s v="Biguanides|Insulin glargine-&gt;Insulin glargine-&gt;Biguanides-&gt;DPP-4 inhibitors-&gt;SGLT-2 inhibitors-&gt;Biguanides|GLP-1 agonists-&gt;GLP-1 agonists"/>
  </r>
  <r>
    <s v="jrgdF8ZWBys"/>
    <x v="38"/>
    <s v="Other"/>
    <s v="Biguanides"/>
    <x v="0"/>
    <d v="2023-10-05T00:00:00"/>
    <s v="Biguanides"/>
  </r>
  <r>
    <s v="jsCv1bGkXP2"/>
    <x v="38"/>
    <s v="Other"/>
    <s v="Biguanides"/>
    <x v="0"/>
    <d v="2017-02-13T00:00:00"/>
    <s v="Biguanides"/>
  </r>
  <r>
    <s v="KaBUA0SgUyE"/>
    <x v="38"/>
    <s v="Other"/>
    <s v="Biguanides"/>
    <x v="0"/>
    <d v="2019-06-17T00:00:00"/>
    <s v="Biguanides-&gt;Sulfonylureas-&gt;Biguanides|Sulfonylureas-&gt;SGLT-2 inhibitors-&gt;Biguanides|SGLT-2 inhibitors-&gt;SGLT-2 inhibitors|Sulfonylureas-&gt;Biguanides|SGLT-2 inhibitors|Sulfonylureas"/>
  </r>
  <r>
    <s v="kACSmEkKgqI"/>
    <x v="38"/>
    <s v="Pacific peoples"/>
    <s v="Biguanides"/>
    <x v="0"/>
    <d v="2017-08-30T00:00:00"/>
    <s v="Biguanides-&gt;DPP-4 inhibitors-&gt;Biguanides|DPP-4 inhibitors-&gt;DPP-4 inhibitors|SGLT-2 inhibitors-&gt;SGLT-2 inhibitors"/>
  </r>
  <r>
    <s v="k3Y64/3Fn3s"/>
    <x v="38"/>
    <s v="Pacific peoples"/>
    <s v="Biguanides"/>
    <x v="0"/>
    <d v="2016-12-19T00:00:00"/>
    <s v="Biguanides-&gt;DPP-4 inhibitors-&gt;DPP-4 inhibitors|Sulfonylureas-&gt;DPP-4 inhibitors|SGLT-2 inhibitors|Sulfonylureas-&gt;DPP-4 inhibitors|SGLT-2 inhibitors"/>
  </r>
  <r>
    <s v="k1Zd5/ceO9o"/>
    <x v="38"/>
    <s v="Māori"/>
    <s v="Insulin isophane"/>
    <x v="1"/>
    <d v="2013-11-26T00:00:00"/>
    <s v="Insulin isophane-&gt;Insulin aspart|Insulin isophane-&gt;Biguanides"/>
  </r>
  <r>
    <s v="k1JUWwZ4McU"/>
    <x v="38"/>
    <s v="Asian"/>
    <s v="Biguanides"/>
    <x v="0"/>
    <d v="2020-09-28T00:00:00"/>
    <s v="Biguanides"/>
  </r>
  <r>
    <s v="k/cn7c.bSzQ"/>
    <x v="38"/>
    <s v="Other"/>
    <s v="Biguanides"/>
    <x v="0"/>
    <d v="2022-12-20T00:00:00"/>
    <s v="Biguanides"/>
  </r>
  <r>
    <s v="K0UUw5u1YIw"/>
    <x v="38"/>
    <s v="Māori"/>
    <s v="SGLT-2 inhibitors"/>
    <x v="0"/>
    <d v="2022-01-24T00:00:00"/>
    <s v="SGLT-2 inhibitors"/>
  </r>
  <r>
    <s v="jyt/JXWua1c"/>
    <x v="38"/>
    <s v="Māori"/>
    <s v="Biguanides"/>
    <x v="0"/>
    <d v="2020-12-01T00:00:00"/>
    <s v="Biguanides"/>
  </r>
  <r>
    <s v="Jz2NZLFJPig"/>
    <x v="38"/>
    <s v="Other"/>
    <s v="Biguanides"/>
    <x v="0"/>
    <d v="2024-09-16T00:00:00"/>
    <s v="Biguanides"/>
  </r>
  <r>
    <s v="JzHlzzuLTKM"/>
    <x v="38"/>
    <s v="Other"/>
    <s v="Biguanides"/>
    <x v="0"/>
    <d v="2020-04-21T00:00:00"/>
    <s v="Biguanides"/>
  </r>
  <r>
    <s v="nF/jdaegbzs"/>
    <x v="38"/>
    <s v="Other"/>
    <s v="Biguanides"/>
    <x v="0"/>
    <d v="2024-07-24T00:00:00"/>
    <s v="Biguanides"/>
  </r>
  <r>
    <s v="ndSSRXIFADE"/>
    <x v="38"/>
    <s v="Other"/>
    <s v="Insulin aspart|Insulin glargine"/>
    <x v="1"/>
    <d v="2023-11-25T00:00:00"/>
    <s v="Insulin aspart|Insulin glargine-&gt;Biguanides-&gt;Insulin glargine-&gt;DPP-4 inhibitors"/>
  </r>
  <r>
    <s v="nGu/4BV6uZY"/>
    <x v="38"/>
    <s v="Other"/>
    <s v="Biguanides"/>
    <x v="0"/>
    <d v="2013-05-07T00:00:00"/>
    <s v="Biguanides-&gt;Insulin glargine-&gt;DPP-4 inhibitors-&gt;Biguanides|Insulin glargine-&gt;DPP-4 inhibitors|Insulin glargine-&gt;Biguanides|DPP-4 inhibitors|Insulin glargine-&gt;Biguanides|DPP-4 inhibitors-&gt;SGLT-2 inhibitors-&gt;Biguanides|Insulin glargine|SGLT-2 inhibitors"/>
  </r>
  <r>
    <s v="Nd.mBHuzzC."/>
    <x v="38"/>
    <s v="Asian"/>
    <s v="Biguanides"/>
    <x v="0"/>
    <d v="2025-07-02T00:00:00"/>
    <s v="Biguanides"/>
  </r>
  <r>
    <s v="NCJ6hC6gu3Q"/>
    <x v="38"/>
    <s v="Other"/>
    <s v="Biguanides"/>
    <x v="0"/>
    <d v="2021-08-06T00:00:00"/>
    <s v="Biguanides"/>
  </r>
  <r>
    <s v="Nd9KzlatC7o"/>
    <x v="38"/>
    <s v="Māori"/>
    <s v="Biguanides"/>
    <x v="0"/>
    <d v="2015-09-09T00:00:00"/>
    <s v="Biguanides"/>
  </r>
  <r>
    <s v="nC62cM7Zy1g"/>
    <x v="38"/>
    <s v="Pacific peoples"/>
    <s v="Biguanides"/>
    <x v="0"/>
    <d v="2011-06-01T00:00:00"/>
    <s v="Biguanides"/>
  </r>
  <r>
    <s v="NAw0m6pzBKQ"/>
    <x v="38"/>
    <s v="Pacific peoples"/>
    <s v="Biguanides"/>
    <x v="0"/>
    <d v="2012-11-19T00:00:00"/>
    <s v="Biguanides-&gt;Sulfonylureas-&gt;Biguanides|Sulfonylureas-&gt;Insulin glargine|Sulfonylureas-&gt;Biguanides|Insulin glargine|Sulfonylureas-&gt;Insulin glargine-&gt;SGLT-2 inhibitors-&gt;Biguanides|Insulin glargine|SGLT-2 inhibitors|Sulfonylureas-&gt;Biguanides|SGLT-2 inhibitors|Sulfonylureas"/>
  </r>
  <r>
    <s v="N6ivZoXEHhE"/>
    <x v="38"/>
    <s v="Māori"/>
    <s v="Biguanides"/>
    <x v="0"/>
    <d v="2016-04-28T00:00:00"/>
    <s v="Biguanides"/>
  </r>
  <r>
    <s v="N9So86CqMU."/>
    <x v="38"/>
    <s v="Asian"/>
    <s v="Biguanides"/>
    <x v="0"/>
    <d v="2021-06-22T00:00:00"/>
    <s v="Biguanides"/>
  </r>
  <r>
    <s v="NA1uqBCFBfs"/>
    <x v="38"/>
    <s v="Asian"/>
    <s v="Biguanides"/>
    <x v="0"/>
    <d v="2022-08-15T00:00:00"/>
    <s v="Biguanides"/>
  </r>
  <r>
    <s v="GhrnuPClTMw"/>
    <x v="38"/>
    <s v="Pacific peoples"/>
    <s v="Biguanides"/>
    <x v="0"/>
    <d v="2024-06-19T00:00:00"/>
    <s v="Biguanides-&gt;SGLT-2 inhibitors|Sulfonylureas-&gt;Insulin isophane-&gt;Insulin aspart-&gt;Insulin aspart|Insulin isophane"/>
  </r>
  <r>
    <s v="ghJfhCvWovU"/>
    <x v="38"/>
    <s v="Asian"/>
    <s v="Insulin aspart|Insulin isophane"/>
    <x v="1"/>
    <d v="2022-03-10T00:00:00"/>
    <s v="Insulin aspart|Insulin isophane-&gt;Biguanides-&gt;Biguanides|Insulin aspart|Insulin isophane-&gt;Insulin aspart"/>
  </r>
  <r>
    <s v="GljExDyXAYg"/>
    <x v="38"/>
    <s v="Asian"/>
    <s v="Biguanides"/>
    <x v="0"/>
    <d v="2017-02-19T00:00:00"/>
    <s v="Biguanides-&gt;DPP-4 inhibitors-&gt;DPP-4 inhibitors|SGLT-2 inhibitors"/>
  </r>
  <r>
    <s v="Gkgx.5fT8s."/>
    <x v="38"/>
    <s v="Asian"/>
    <s v="Biguanides"/>
    <x v="0"/>
    <d v="2023-03-09T00:00:00"/>
    <s v="Biguanides"/>
  </r>
  <r>
    <s v="GkLBO..bA2U"/>
    <x v="38"/>
    <s v="Other"/>
    <s v="Biguanides"/>
    <x v="0"/>
    <d v="2024-09-17T00:00:00"/>
    <s v="Biguanides"/>
  </r>
  <r>
    <s v="GITwBMUk.UI"/>
    <x v="38"/>
    <s v="Pacific peoples"/>
    <s v="Biguanides"/>
    <x v="0"/>
    <d v="2021-12-16T00:00:00"/>
    <s v="Biguanides"/>
  </r>
  <r>
    <s v="GDmFm1/km3g"/>
    <x v="38"/>
    <s v="Asian"/>
    <s v="Biguanides"/>
    <x v="0"/>
    <d v="2011-07-11T00:00:00"/>
    <s v="Biguanides"/>
  </r>
  <r>
    <s v="GdGWNyfCDEw"/>
    <x v="38"/>
    <s v="Other"/>
    <s v="Biguanides"/>
    <x v="0"/>
    <d v="2025-02-26T00:00:00"/>
    <s v="Biguanides"/>
  </r>
  <r>
    <s v="gbcqC/kJQ6A"/>
    <x v="38"/>
    <s v="Other"/>
    <s v="Biguanides"/>
    <x v="0"/>
    <d v="2024-07-02T00:00:00"/>
    <s v="Biguanides"/>
  </r>
  <r>
    <s v="G9lj7JumkYo"/>
    <x v="38"/>
    <s v="Pacific peoples"/>
    <s v="Insulin isophane"/>
    <x v="1"/>
    <d v="2019-02-13T00:00:00"/>
    <s v="Insulin isophane-&gt;Biguanides-&gt;SGLT-2 inhibitors"/>
  </r>
  <r>
    <s v="g9S9UQWNyL."/>
    <x v="38"/>
    <s v="Māori"/>
    <s v="Biguanides"/>
    <x v="0"/>
    <d v="2019-07-19T00:00:00"/>
    <s v="Biguanides"/>
  </r>
  <r>
    <s v="G7k4s1f9hI."/>
    <x v="38"/>
    <s v="Other"/>
    <s v="Insulin isophane|Insulin lispro"/>
    <x v="1"/>
    <d v="2011-11-14T00:00:00"/>
    <s v="Insulin isophane|Insulin lispro-&gt;Biguanides-&gt;DPP-4 inhibitors-&gt;Biguanides|DPP-4 inhibitors-&gt;Insulin aspart|Insulin glargine-&gt;DPP-4 inhibitors|Insulin aspart|Insulin glargine"/>
  </r>
  <r>
    <s v="G6Tk8ZwU/n."/>
    <x v="38"/>
    <s v="Māori"/>
    <s v="Biguanides"/>
    <x v="0"/>
    <d v="2014-09-03T00:00:00"/>
    <s v="Biguanides-&gt;Sulfonylureas-&gt;Biguanides|Sulfonylureas-&gt;SGLT-2 inhibitors"/>
  </r>
  <r>
    <s v="FZStOvB9QIs"/>
    <x v="38"/>
    <s v="Māori"/>
    <s v="Biguanides"/>
    <x v="0"/>
    <d v="2025-09-08T00:00:00"/>
    <s v="Biguanides"/>
  </r>
  <r>
    <s v="G1SPzl9WfhM"/>
    <x v="38"/>
    <s v="Asian"/>
    <s v="Biguanides"/>
    <x v="0"/>
    <d v="2017-06-07T00:00:00"/>
    <s v="Biguanides"/>
  </r>
  <r>
    <s v="Fw5YrfXZx8U"/>
    <x v="38"/>
    <s v="Māori"/>
    <s v="Biguanides"/>
    <x v="0"/>
    <d v="2018-11-11T00:00:00"/>
    <s v="Biguanides-&gt;GLP-1 agonists-&gt;SGLT-2 inhibitors"/>
  </r>
  <r>
    <s v="fVrteniJBMI"/>
    <x v="38"/>
    <s v="Pacific peoples"/>
    <s v="Biguanides"/>
    <x v="0"/>
    <d v="2012-07-07T00:00:00"/>
    <s v="Biguanides-&gt;DPP-4 inhibitors-&gt;SGLT-2 inhibitors"/>
  </r>
  <r>
    <s v="FXzcM9b8aqA"/>
    <x v="38"/>
    <s v="Māori"/>
    <s v="Biguanides"/>
    <x v="0"/>
    <d v="2024-04-17T00:00:00"/>
    <s v="Biguanides"/>
  </r>
  <r>
    <s v="fycrfjZ3WK2"/>
    <x v="38"/>
    <s v="Asian"/>
    <s v="Biguanides"/>
    <x v="0"/>
    <d v="2020-08-24T00:00:00"/>
    <s v="Biguanides-&gt;Biguanides|DPP-4 inhibitors-&gt;DPP-4 inhibitors|SGLT-2 inhibitors-&gt;DPP-4 inhibitors-&gt;DPP-4 inhibitors|SGLT-2 inhibitors|Sulfonylureas"/>
  </r>
  <r>
    <s v="cSrnN6aISgE"/>
    <x v="38"/>
    <s v="Other"/>
    <s v="Biguanides|Insulin aspart"/>
    <x v="0"/>
    <d v="2016-07-09T00:00:00"/>
    <s v="Biguanides|Insulin aspart-&gt;Insulin aspart-&gt;DPP-4 inhibitors|SGLT-2 inhibitors-&gt;DPP-4 inhibitors"/>
  </r>
  <r>
    <s v="CVo.CyYL/kw"/>
    <x v="38"/>
    <s v="Māori"/>
    <s v="Biguanides"/>
    <x v="0"/>
    <d v="2016-01-28T00:00:00"/>
    <s v="Biguanides-&gt;SGLT-2 inhibitors-&gt;Biguanides|DPP-4 inhibitors-&gt;DPP-4 inhibitors-&gt;Biguanides|GLP-1 agonists-&gt;GLP-1 agonists"/>
  </r>
  <r>
    <s v="cWfUHu6nFIg"/>
    <x v="38"/>
    <s v="Māori"/>
    <s v="Biguanides"/>
    <x v="0"/>
    <d v="2020-12-03T00:00:00"/>
    <s v="Biguanides-&gt;Biguanides|SGLT-2 inhibitors-&gt;SGLT-2 inhibitors-&gt;GLP-1 agonists-&gt;Biguanides|GLP-1 agonists-&gt;DPP-4 inhibitors|GLP-1 agonists"/>
  </r>
  <r>
    <s v="cQWNDBimZzw"/>
    <x v="38"/>
    <s v="Asian"/>
    <s v="Biguanides|Insulin isophane|Insulin lispro"/>
    <x v="0"/>
    <d v="2023-11-14T00:00:00"/>
    <s v="Biguanides|Insulin isophane|Insulin lispro"/>
  </r>
  <r>
    <s v="CX5WJ55POWQ"/>
    <x v="38"/>
    <s v="Asian"/>
    <s v="Biguanides"/>
    <x v="0"/>
    <d v="2016-10-20T00:00:00"/>
    <s v="Biguanides"/>
  </r>
  <r>
    <s v="cz6GZbLaYDA"/>
    <x v="38"/>
    <s v="Asian"/>
    <s v="Biguanides|Sulfonylureas"/>
    <x v="0"/>
    <d v="2018-01-29T00:00:00"/>
    <s v="Biguanides|Sulfonylureas-&gt;Insulin glargine-&gt;Insulin aspart|Insulin glargine-&gt;Insulin aspart-&gt;Biguanides|Insulin glargine|Sulfonylureas"/>
  </r>
  <r>
    <s v="FsrAsMWwbPs"/>
    <x v="38"/>
    <s v="Pacific peoples"/>
    <s v="Biguanides"/>
    <x v="0"/>
    <d v="2023-07-19T00:00:00"/>
    <s v="Biguanides-&gt;SGLT-2 inhibitors-&gt;Biguanides|SGLT-2 inhibitors"/>
  </r>
  <r>
    <s v="fsww7qmshAs"/>
    <x v="38"/>
    <s v="Asian"/>
    <s v="Biguanides"/>
    <x v="0"/>
    <d v="2024-04-05T00:00:00"/>
    <s v="Biguanides-&gt;DPP-4 inhibitors-&gt;Biguanides|DPP-4 inhibitors-&gt;Sulfonylureas"/>
  </r>
  <r>
    <s v="CHtw6tBOn32"/>
    <x v="38"/>
    <s v="Other"/>
    <s v="Biguanides"/>
    <x v="0"/>
    <d v="2011-03-15T00:00:00"/>
    <s v="Biguanides"/>
  </r>
  <r>
    <s v="cG/zlm5ZgEI"/>
    <x v="38"/>
    <s v="Asian"/>
    <s v="Biguanides|Insulin isophane"/>
    <x v="0"/>
    <d v="2013-07-26T00:00:00"/>
    <s v="Biguanides|Insulin isophane"/>
  </r>
  <r>
    <s v="CF/2lDq261."/>
    <x v="38"/>
    <s v="Asian"/>
    <s v="Biguanides"/>
    <x v="0"/>
    <d v="2025-06-03T00:00:00"/>
    <s v="Biguanides-&gt;GLP-1 agonists|SGLT-2 inhibitors-&gt;GLP-1 agonists"/>
  </r>
  <r>
    <s v="CLN.1Mch9sg"/>
    <x v="38"/>
    <s v="Asian"/>
    <s v="Biguanides"/>
    <x v="0"/>
    <d v="2023-11-30T00:00:00"/>
    <s v="Biguanides"/>
  </r>
  <r>
    <s v="CLulqplqPL6"/>
    <x v="38"/>
    <s v="Other"/>
    <s v="Biguanides"/>
    <x v="0"/>
    <d v="2021-02-10T00:00:00"/>
    <s v="Biguanides"/>
  </r>
  <r>
    <s v="X6bBnIY9ovY"/>
    <x v="38"/>
    <s v="Māori"/>
    <s v="Biguanides"/>
    <x v="0"/>
    <d v="2013-03-04T00:00:00"/>
    <s v="Biguanides-&gt;DPP-4 inhibitors-&gt;DPP-4 inhibitors|SGLT-2 inhibitors-&gt;SGLT-2 inhibitors"/>
  </r>
  <r>
    <s v="vQ8UXwh2DwE"/>
    <x v="38"/>
    <s v="Other"/>
    <s v="Biguanides"/>
    <x v="0"/>
    <d v="2024-04-09T00:00:00"/>
    <s v="Biguanides"/>
  </r>
  <r>
    <s v="VqACMtfEXgM"/>
    <x v="38"/>
    <s v="Other"/>
    <s v="Biguanides"/>
    <x v="0"/>
    <d v="2021-04-07T00:00:00"/>
    <s v="Biguanides"/>
  </r>
  <r>
    <s v="vT4jOtI8.iA"/>
    <x v="38"/>
    <s v="Other"/>
    <s v="Biguanides"/>
    <x v="0"/>
    <d v="2023-07-10T00:00:00"/>
    <s v="Biguanides-&gt;DPP-4 inhibitors"/>
  </r>
  <r>
    <s v="vTdFjHw9GWU"/>
    <x v="38"/>
    <s v="Other"/>
    <s v="Biguanides"/>
    <x v="0"/>
    <d v="2025-01-22T00:00:00"/>
    <s v="Biguanides-&gt;DPP-4 inhibitors"/>
  </r>
  <r>
    <s v="vw9l/qqZ0KI"/>
    <x v="38"/>
    <s v="Pacific peoples"/>
    <s v="Biguanides"/>
    <x v="0"/>
    <d v="2019-07-18T00:00:00"/>
    <s v="Biguanides-&gt;DPP-4 inhibitors-&gt;GLP-1 agonists"/>
  </r>
  <r>
    <s v="Vw9t1QMWgk2"/>
    <x v="38"/>
    <s v="Māori"/>
    <s v="DPP-4 inhibitors|SGLT-2 inhibitors"/>
    <x v="0"/>
    <d v="2024-06-05T00:00:00"/>
    <s v="DPP-4 inhibitors|SGLT-2 inhibitors"/>
  </r>
  <r>
    <s v="vU4Roy.lUpc"/>
    <x v="38"/>
    <s v="Māori"/>
    <s v="Biguanides"/>
    <x v="0"/>
    <d v="2014-10-02T00:00:00"/>
    <s v="Biguanides-&gt;Insulin isophane"/>
  </r>
  <r>
    <s v="VVCR.kW84p2"/>
    <x v="38"/>
    <s v="Other"/>
    <s v="Biguanides"/>
    <x v="0"/>
    <d v="2023-07-20T00:00:00"/>
    <s v="Biguanides-&gt;Insulin isophane-&gt;Insulin aspart"/>
  </r>
  <r>
    <s v="vVnDKUl4LgM"/>
    <x v="38"/>
    <s v="Pacific peoples"/>
    <s v="Biguanides"/>
    <x v="0"/>
    <d v="2012-08-15T00:00:00"/>
    <s v="Biguanides-&gt;Insulin isophane-&gt;Biguanides|Insulin isophane-&gt;Biguanides|Sulfonylureas-&gt;DPP-4 inhibitors-&gt;DPP-4 inhibitors|Sulfonylureas-&gt;DPP-4 inhibitors|SGLT-2 inhibitors-&gt;SGLT-2 inhibitors-&gt;GLP-1 agonists-&gt;DPP-4 inhibitors|GLP-1 agonists-&gt;Biguanides|GLP-1 agonists-&gt;DPP-4 inhibitors|SGLT-2 inhibitors|Sulfonylureas"/>
  </r>
  <r>
    <s v="vyMYZNfbizQ"/>
    <x v="38"/>
    <s v="Asian"/>
    <s v="Biguanides"/>
    <x v="0"/>
    <d v="2020-11-06T00:00:00"/>
    <s v="Biguanides-&gt;DPP-4 inhibitors-&gt;Biguanides|DPP-4 inhibitors-&gt;DPP-4 inhibitors|SGLT-2 inhibitors"/>
  </r>
  <r>
    <s v="vWj1Y/cpv8c"/>
    <x v="38"/>
    <s v="Asian"/>
    <s v="Biguanides|Insulin isophane|Insulin lispro"/>
    <x v="0"/>
    <d v="2019-07-23T00:00:00"/>
    <s v="Biguanides|Insulin isophane|Insulin lispro-&gt;Insulin isophane|Insulin lispro"/>
  </r>
  <r>
    <s v="w1082zezcpQ"/>
    <x v="38"/>
    <s v="Māori"/>
    <s v="Insulin aspart"/>
    <x v="1"/>
    <d v="2011-03-25T00:00:00"/>
    <s v="Insulin aspart-&gt;GLP-1 agonists-&gt;SGLT-2 inhibitors-&gt;GLP-1 agonists|SGLT-2 inhibitors"/>
  </r>
  <r>
    <s v="W0BpPK4mdGk"/>
    <x v="38"/>
    <s v="Pacific peoples"/>
    <s v="Biguanides"/>
    <x v="0"/>
    <d v="2015-02-05T00:00:00"/>
    <s v="Biguanides"/>
  </r>
  <r>
    <s v="W5W3cLz1N5M"/>
    <x v="38"/>
    <s v="Pacific peoples"/>
    <s v="DPP-4 inhibitors"/>
    <x v="0"/>
    <d v="2025-09-20T00:00:00"/>
    <s v="DPP-4 inhibitors-&gt;Biguanides|DPP-4 inhibitors"/>
  </r>
  <r>
    <s v="W7TC2Xs9A.A"/>
    <x v="38"/>
    <s v="Māori"/>
    <s v="Biguanides"/>
    <x v="0"/>
    <d v="2022-10-12T00:00:00"/>
    <s v="Biguanides-&gt;SGLT-2 inhibitors"/>
  </r>
  <r>
    <s v="zPAQhs9c/12"/>
    <x v="38"/>
    <s v="Asian"/>
    <s v="Biguanides"/>
    <x v="0"/>
    <d v="2021-11-26T00:00:00"/>
    <s v="Biguanides"/>
  </r>
  <r>
    <s v="ZqvqDBQdHqk"/>
    <x v="38"/>
    <s v="Māori"/>
    <s v="Biguanides"/>
    <x v="0"/>
    <d v="2013-03-27T00:00:00"/>
    <s v="Biguanides-&gt;Biguanides|Thiazolidinedione-&gt;DPP-4 inhibitors"/>
  </r>
  <r>
    <s v="zop1Ho1NXyM"/>
    <x v="38"/>
    <s v="Other"/>
    <s v="Biguanides"/>
    <x v="0"/>
    <d v="2016-05-24T00:00:00"/>
    <s v="Biguanides-&gt;Biguanides|DPP-4 inhibitors-&gt;DPP-4 inhibitors-&gt;SGLT-2 inhibitors"/>
  </r>
  <r>
    <s v="ZNViwjL03jA"/>
    <x v="38"/>
    <s v="Pacific peoples"/>
    <s v="DPP-4 inhibitors"/>
    <x v="0"/>
    <d v="2022-04-12T00:00:00"/>
    <s v="DPP-4 inhibitors"/>
  </r>
  <r>
    <s v="ZktkwmnY816"/>
    <x v="38"/>
    <s v="Asian"/>
    <s v="Biguanides"/>
    <x v="0"/>
    <d v="2025-03-13T00:00:00"/>
    <s v="Biguanides"/>
  </r>
  <r>
    <s v="ZlKG9Sczt4g"/>
    <x v="38"/>
    <s v="Māori"/>
    <s v="Biguanides"/>
    <x v="0"/>
    <d v="2021-07-29T00:00:00"/>
    <s v="Biguanides-&gt;SGLT-2 inhibitors-&gt;DPP-4 inhibitors-&gt;Biguanides|GLP-1 agonists-&gt;GLP-1 agonists-&gt;Sulfonylureas-&gt;Biguanides|Sulfonylureas-&gt;Biguanides|GLP-1 agonists|Sulfonylureas-&gt;GLP-1 agonists|Sulfonylureas"/>
  </r>
  <r>
    <s v="zFoeO6Ljf/s"/>
    <x v="38"/>
    <s v="Pacific peoples"/>
    <s v="Biguanides"/>
    <x v="0"/>
    <d v="2013-05-23T00:00:00"/>
    <s v="Biguanides"/>
  </r>
  <r>
    <s v="zDyybk1ahgw"/>
    <x v="38"/>
    <s v="Other"/>
    <s v="Biguanides"/>
    <x v="0"/>
    <d v="2023-12-07T00:00:00"/>
    <s v="Biguanides-&gt;Biguanides|Insulin aspart|Insulin isophane-&gt;Insulin aspart|Insulin isophane-&gt;Insulin isophane-&gt;GLP-1 agonists"/>
  </r>
  <r>
    <s v="ZHdQPen7hSE"/>
    <x v="38"/>
    <s v="Māori"/>
    <s v="Biguanides"/>
    <x v="0"/>
    <d v="2020-03-26T00:00:00"/>
    <s v="Biguanides-&gt;SGLT-2 inhibitors-&gt;GLP-1 agonists-&gt;Biguanides|GLP-1 agonists"/>
  </r>
  <r>
    <s v="waobewphaBw"/>
    <x v="38"/>
    <s v="Other"/>
    <s v="Biguanides"/>
    <x v="0"/>
    <d v="2020-05-29T00:00:00"/>
    <s v="Biguanides-&gt;Sulfonylureas-&gt;Insulin glargine-&gt;Insulin glargine|Sulfonylureas-&gt;DPP-4 inhibitors-&gt;GLP-1 agonists"/>
  </r>
  <r>
    <s v="wecFA6dZQB6"/>
    <x v="38"/>
    <s v="Asian"/>
    <s v="Biguanides"/>
    <x v="0"/>
    <d v="2021-03-19T00:00:00"/>
    <s v="Biguanides-&gt;Biguanides|SGLT-2 inhibitors-&gt;SGLT-2 inhibitors-&gt;DPP-4 inhibitors-&gt;Biguanides|DPP-4 inhibitors|Sulfonylureas-&gt;SGLT-2 inhibitors|Sulfonylureas-&gt;DPP-4 inhibitors|SGLT-2 inhibitors|Sulfonylureas"/>
  </r>
  <r>
    <s v="WecWX8cGKf2"/>
    <x v="38"/>
    <s v="Other"/>
    <s v="Biguanides"/>
    <x v="0"/>
    <d v="2019-12-17T00:00:00"/>
    <s v="Biguanides-&gt;DPP-4 inhibitors-&gt;Biguanides|DPP-4 inhibitors-&gt;DPP-4 inhibitors|SGLT-2 inhibitors-&gt;SGLT-2 inhibitors"/>
  </r>
  <r>
    <s v="we8EicyXs/w"/>
    <x v="38"/>
    <s v="Pacific peoples"/>
    <s v="GLP-1 agonists"/>
    <x v="0"/>
    <d v="2025-11-21T00:00:00"/>
    <s v="GLP-1 agonists"/>
  </r>
  <r>
    <s v="wHAwRBTQok."/>
    <x v="38"/>
    <s v="Other"/>
    <s v="Biguanides"/>
    <x v="0"/>
    <d v="2015-07-09T00:00:00"/>
    <s v="Biguanides"/>
  </r>
  <r>
    <s v="wI8d1uqbQ2s"/>
    <x v="38"/>
    <s v="Asian"/>
    <s v="Biguanides|DPP-4 inhibitors|Sulfonylureas"/>
    <x v="0"/>
    <d v="2025-05-29T00:00:00"/>
    <s v="Biguanides|DPP-4 inhibitors|Sulfonylureas-&gt;DPP-4 inhibitors-&gt;Biguanides|Sulfonylureas"/>
  </r>
  <r>
    <s v="ZCvaKj2x5N."/>
    <x v="38"/>
    <s v="Asian"/>
    <s v="Biguanides|DPP-4 inhibitors"/>
    <x v="0"/>
    <d v="2025-06-16T00:00:00"/>
    <s v="Biguanides|DPP-4 inhibitors-&gt;DPP-4 inhibitors-&gt;Biguanides|GLP-1 agonists-&gt;GLP-1 agonists"/>
  </r>
  <r>
    <s v="WIwTznQPaJ."/>
    <x v="38"/>
    <s v="Asian"/>
    <s v="Biguanides"/>
    <x v="0"/>
    <d v="2021-09-20T00:00:00"/>
    <s v="Biguanides"/>
  </r>
  <r>
    <s v="2bUkiSHIykw"/>
    <x v="38"/>
    <s v="Asian"/>
    <s v="Biguanides|Insulin isophane|Insulin lispro"/>
    <x v="0"/>
    <d v="2022-12-29T00:00:00"/>
    <s v="Biguanides|Insulin isophane|Insulin lispro-&gt;Insulin isophane|Insulin lispro-&gt;Biguanides"/>
  </r>
  <r>
    <s v="2f/D83gVFGM"/>
    <x v="38"/>
    <s v="Pacific peoples"/>
    <s v="Biguanides"/>
    <x v="0"/>
    <d v="2023-10-30T00:00:00"/>
    <s v="Biguanides-&gt;Insulin aspart|Insulin isophane"/>
  </r>
  <r>
    <s v="2A.KCu8/png"/>
    <x v="38"/>
    <s v="Asian"/>
    <s v="Biguanides"/>
    <x v="0"/>
    <d v="2017-05-29T00:00:00"/>
    <s v="Biguanides-&gt;Biguanides|Insulin isophane"/>
  </r>
  <r>
    <s v="2LgdOW5FvLE"/>
    <x v="38"/>
    <s v="Asian"/>
    <s v="Biguanides"/>
    <x v="0"/>
    <d v="2025-04-05T00:00:00"/>
    <s v="Biguanides"/>
  </r>
  <r>
    <s v="2kodzZ244NU"/>
    <x v="38"/>
    <s v="Asian"/>
    <s v="Biguanides"/>
    <x v="0"/>
    <d v="2016-09-26T00:00:00"/>
    <s v="Biguanides"/>
  </r>
  <r>
    <s v="2M.cmX6M01w"/>
    <x v="38"/>
    <s v="Other"/>
    <s v="Biguanides"/>
    <x v="0"/>
    <d v="2018-10-01T00:00:00"/>
    <s v="Biguanides"/>
  </r>
  <r>
    <s v="2JCztxa9yYo"/>
    <x v="38"/>
    <s v="Other"/>
    <s v="GLP-1 agonists"/>
    <x v="0"/>
    <d v="2023-01-31T00:00:00"/>
    <s v="GLP-1 agonists-&gt;Biguanides|GLP-1 agonists"/>
  </r>
  <r>
    <s v="zWXvqzJDrgA"/>
    <x v="38"/>
    <s v="Other"/>
    <s v="Biguanides"/>
    <x v="0"/>
    <d v="2016-05-12T00:00:00"/>
    <s v="Biguanides"/>
  </r>
  <r>
    <s v="zt0TIDFTFSk"/>
    <x v="38"/>
    <s v="Māori"/>
    <s v="Biguanides"/>
    <x v="0"/>
    <d v="2015-03-18T00:00:00"/>
    <s v="Biguanides-&gt;Sulfonylureas-&gt;Biguanides|Sulfonylureas-&gt;Insulin glargine-&gt;DPP-4 inhibitors-&gt;DPP-4 inhibitors|Sulfonylureas-&gt;SGLT-2 inhibitors-&gt;DPP-4 inhibitors|SGLT-2 inhibitors-&gt;Insulin glargine|SGLT-2 inhibitors-&gt;Biguanides|Insulin glargine|SGLT-2 inhibitors"/>
  </r>
  <r>
    <s v="zRZ77PPK6oI"/>
    <x v="38"/>
    <s v="Other"/>
    <s v="Biguanides"/>
    <x v="0"/>
    <d v="2025-07-08T00:00:00"/>
    <s v="Biguanides-&gt;Insulin isophane"/>
  </r>
  <r>
    <s v="1zjRZH9WmWw"/>
    <x v="38"/>
    <s v="Other"/>
    <s v="DPP-4 inhibitors"/>
    <x v="0"/>
    <d v="2024-08-22T00:00:00"/>
    <s v="DPP-4 inhibitors-&gt;DPP-4 inhibitors|SGLT-2 inhibitors"/>
  </r>
  <r>
    <s v="1Y73JkQVUmY"/>
    <x v="38"/>
    <s v="Pacific peoples"/>
    <s v="Biguanides"/>
    <x v="0"/>
    <d v="2016-11-16T00:00:00"/>
    <s v="Biguanides-&gt;DPP-4 inhibitors|Sulfonylureas-&gt;Biguanides|DPP-4 inhibitors-&gt;DPP-4 inhibitors-&gt;DPP-4 inhibitors|SGLT-2 inhibitors"/>
  </r>
  <r>
    <s v="zxwIqzaOb1s"/>
    <x v="38"/>
    <s v="Pacific peoples"/>
    <s v="Biguanides"/>
    <x v="0"/>
    <d v="2019-09-11T00:00:00"/>
    <s v="Biguanides"/>
  </r>
  <r>
    <s v="1s0W9nZZOew"/>
    <x v="38"/>
    <s v="Asian"/>
    <s v="Biguanides"/>
    <x v="0"/>
    <d v="2019-05-17T00:00:00"/>
    <s v="Biguanides-&gt;Biguanides|Sulfonylureas-&gt;Biguanides|SGLT-2 inhibitors|Sulfonylureas-&gt;Biguanides|GLP-1 agonists|SGLT-2 inhibitors|Sulfonylureas-&gt;DPP-4 inhibitors-&gt;Biguanides|DPP-4 inhibitors|GLP-1 agonists|SGLT-2 inhibitors|Sulfonylureas-&gt;Biguanides|DPP-4 inhibitors|GLP-1 agonists|Sulfonylureas-&gt;Biguanides|GLP-1 agonists-&gt;Biguanides|GLP-1 agonists|SGLT-2 inhibitors"/>
  </r>
  <r>
    <s v="94uiyHYXb6I"/>
    <x v="38"/>
    <s v="Other"/>
    <s v="Biguanides"/>
    <x v="0"/>
    <d v="2013-02-03T00:00:00"/>
    <s v="Biguanides-&gt;Biguanides|Sulfonylureas-&gt;Sulfonylureas-&gt;DPP-4 inhibitors|Sulfonylureas-&gt;DPP-4 inhibitors-&gt;Biguanides|GLP-1 agonists|Sulfonylureas-&gt;GLP-1 agonists-&gt;Biguanides|GLP-1 agonists"/>
  </r>
  <r>
    <s v="93h9rjvGDrU"/>
    <x v="38"/>
    <s v="Māori"/>
    <s v="Insulin isophane"/>
    <x v="1"/>
    <d v="2023-03-02T00:00:00"/>
    <s v="Insulin isophane-&gt;Biguanides"/>
  </r>
  <r>
    <s v="984vuIPlSnc"/>
    <x v="38"/>
    <s v="Other"/>
    <s v="Biguanides"/>
    <x v="0"/>
    <d v="2016-02-29T00:00:00"/>
    <s v="Biguanides"/>
  </r>
  <r>
    <s v="98ytUalKPAs"/>
    <x v="38"/>
    <s v="Asian"/>
    <s v="Biguanides"/>
    <x v="0"/>
    <d v="2015-06-29T00:00:00"/>
    <s v="Biguanides-&gt;Biguanides|Insulin isophane|Insulin lispro-&gt;Insulin isophane-&gt;Biguanides|Insulin lispro"/>
  </r>
  <r>
    <s v="8YlkOF0YxMo"/>
    <x v="38"/>
    <s v="Pacific peoples"/>
    <s v="Biguanides"/>
    <x v="0"/>
    <d v="2023-02-01T00:00:00"/>
    <s v="Biguanides-&gt;Biguanides|SGLT-2 inhibitors-&gt;DPP-4 inhibitors|SGLT-2 inhibitors"/>
  </r>
  <r>
    <s v="8wZS929qHmI"/>
    <x v="38"/>
    <s v="Pacific peoples"/>
    <s v="Biguanides"/>
    <x v="0"/>
    <d v="2021-12-23T00:00:00"/>
    <s v="Biguanides-&gt;Insulin isophane"/>
  </r>
  <r>
    <s v="9jLIFDipCUo"/>
    <x v="38"/>
    <s v="Māori"/>
    <s v="Biguanides"/>
    <x v="0"/>
    <d v="2017-10-06T00:00:00"/>
    <s v="Biguanides-&gt;DPP-4 inhibitors-&gt;GLP-1 agonists|Sulfonylureas-&gt;GLP-1 agonists-&gt;Biguanides|GLP-1 agonists-&gt;SGLT-2 inhibitors-&gt;DPP-4 inhibitors|SGLT-2 inhibitors"/>
  </r>
  <r>
    <s v="9k4JM0sObao"/>
    <x v="38"/>
    <s v="Māori"/>
    <s v="Biguanides|Sulfonylureas"/>
    <x v="0"/>
    <d v="2018-06-11T00:00:00"/>
    <s v="Biguanides|Sulfonylureas-&gt;Biguanides|SGLT-2 inhibitors|Sulfonylureas-&gt;SGLT-2 inhibitors|Sulfonylureas-&gt;Biguanides-&gt;Sulfonylureas-&gt;SGLT-2 inhibitors-&gt;Biguanides|SGLT-2 inhibitors"/>
  </r>
  <r>
    <s v="9Kki2nUaNVw"/>
    <x v="38"/>
    <s v="Asian"/>
    <s v="Biguanides"/>
    <x v="0"/>
    <d v="2025-02-12T00:00:00"/>
    <s v="Biguanides"/>
  </r>
  <r>
    <s v="9fxWYOBi0cY"/>
    <x v="38"/>
    <s v="Asian"/>
    <s v="Biguanides"/>
    <x v="0"/>
    <d v="2020-08-03T00:00:00"/>
    <s v="Biguanides"/>
  </r>
  <r>
    <s v="9ex7NZnV1H6"/>
    <x v="38"/>
    <s v="Asian"/>
    <s v="Biguanides"/>
    <x v="0"/>
    <d v="2019-05-28T00:00:00"/>
    <s v="Biguanides-&gt;Sulfonylureas-&gt;DPP-4 inhibitors-&gt;Biguanides|DPP-4 inhibitors-&gt;Biguanides|DPP-4 inhibitors|SGLT-2 inhibitors"/>
  </r>
  <r>
    <s v="2zM2PWi2oe."/>
    <x v="38"/>
    <s v="Māori"/>
    <s v="Biguanides"/>
    <x v="0"/>
    <d v="2023-05-02T00:00:00"/>
    <s v="Biguanides-&gt;DPP-4 inhibitors-&gt;DPP-4 inhibitors|SGLT-2 inhibitors"/>
  </r>
  <r>
    <s v="3G.zUJOaem."/>
    <x v="38"/>
    <s v="Asian"/>
    <s v="Biguanides"/>
    <x v="0"/>
    <d v="2024-06-07T00:00:00"/>
    <s v="Biguanides"/>
  </r>
  <r>
    <s v="3HgkCeLnBoE"/>
    <x v="38"/>
    <s v="Pacific peoples"/>
    <s v="Biguanides"/>
    <x v="0"/>
    <d v="2018-12-03T00:00:00"/>
    <s v="Biguanides"/>
  </r>
  <r>
    <s v="3GOdlM9SYcQ"/>
    <x v="38"/>
    <s v="Māori"/>
    <s v="Biguanides"/>
    <x v="0"/>
    <d v="2025-09-10T00:00:00"/>
    <s v="Biguanides"/>
  </r>
  <r>
    <s v="3elE1.trMyc"/>
    <x v="38"/>
    <s v="Pacific peoples"/>
    <s v="DPP-4 inhibitors|SGLT-2 inhibitors"/>
    <x v="0"/>
    <d v="2025-08-08T00:00:00"/>
    <s v="DPP-4 inhibitors|SGLT-2 inhibitors"/>
  </r>
  <r>
    <s v="TPAe.OTG8/I"/>
    <x v="38"/>
    <s v="Māori"/>
    <s v="Biguanides"/>
    <x v="0"/>
    <d v="2020-05-01T00:00:00"/>
    <s v="Biguanides-&gt;DPP-4 inhibitors-&gt;Biguanides|GLP-1 agonists-&gt;GLP-1 agonists-&gt;DPP-4 inhibitors|GLP-1 agonists"/>
  </r>
  <r>
    <s v="tPQkDw3Do4U"/>
    <x v="38"/>
    <s v="Pacific peoples"/>
    <s v="Biguanides"/>
    <x v="0"/>
    <d v="2023-08-07T00:00:00"/>
    <s v="Biguanides"/>
  </r>
  <r>
    <s v="tQ0xedPdDu6"/>
    <x v="38"/>
    <s v="Māori"/>
    <s v="Biguanides"/>
    <x v="0"/>
    <d v="2020-09-09T00:00:00"/>
    <s v="Biguanides"/>
  </r>
  <r>
    <s v="wFoBoWEciJ6"/>
    <x v="38"/>
    <s v="Asian"/>
    <s v="Biguanides|Insulin isophane"/>
    <x v="0"/>
    <d v="2019-02-19T00:00:00"/>
    <s v="Biguanides|Insulin isophane-&gt;Insulin isophane-&gt;Biguanides"/>
  </r>
  <r>
    <s v="WEi6aW/LIVM"/>
    <x v="38"/>
    <s v="Māori"/>
    <s v="Biguanides"/>
    <x v="0"/>
    <d v="2020-08-14T00:00:00"/>
    <s v="Biguanides-&gt;Biguanides|Sulfonylureas-&gt;Sulfonylureas"/>
  </r>
  <r>
    <s v="WgbVaWDt6LA"/>
    <x v="38"/>
    <s v="Pacific peoples"/>
    <s v="DPP-4 inhibitors"/>
    <x v="0"/>
    <d v="2022-03-17T00:00:00"/>
    <s v="DPP-4 inhibitors-&gt;DPP-4 inhibitors|SGLT-2 inhibitors-&gt;SGLT-2 inhibitors-&gt;DPP-4 inhibitors|SGLT-2 inhibitors|Sulfonylureas-&gt;DPP-4 inhibitors|Sulfonylureas-&gt;Sulfonylureas-&gt;DPP-4 inhibitors|SGLT-2 inhibitors|Sulfonylureas|Thiazolidinedione"/>
  </r>
  <r>
    <s v="tNZETxBsFRA"/>
    <x v="38"/>
    <s v="Māori"/>
    <s v="Biguanides"/>
    <x v="0"/>
    <d v="2020-10-30T00:00:00"/>
    <s v="Biguanides-&gt;DPP-4 inhibitors-&gt;SGLT-2 inhibitors-&gt;DPP-4 inhibitors|SGLT-2 inhibitors"/>
  </r>
  <r>
    <s v="Tof8wA8rHAQ"/>
    <x v="38"/>
    <s v="Asian"/>
    <s v="Biguanides"/>
    <x v="0"/>
    <d v="2023-02-15T00:00:00"/>
    <s v="Biguanides-&gt;DPP-4 inhibitors-&gt;Insulin glargine-&gt;Biguanides|Insulin glargine"/>
  </r>
  <r>
    <s v="tokJnzlTQfg"/>
    <x v="38"/>
    <s v="Asian"/>
    <s v="Biguanides"/>
    <x v="0"/>
    <d v="2016-04-18T00:00:00"/>
    <s v="Biguanides-&gt;Sulfonylureas-&gt;Biguanides|Sulfonylureas-&gt;SGLT-2 inhibitors-&gt;DPP-4 inhibitors-&gt;DPP-4 inhibitors|SGLT-2 inhibitors"/>
  </r>
  <r>
    <s v="tkP2KTPCYnA"/>
    <x v="38"/>
    <s v="Other"/>
    <s v="Biguanides"/>
    <x v="0"/>
    <d v="2019-03-10T00:00:00"/>
    <s v="Biguanides"/>
  </r>
  <r>
    <s v="tL6QRurm3Lc"/>
    <x v="38"/>
    <s v="Other"/>
    <s v="Biguanides"/>
    <x v="0"/>
    <d v="2017-05-29T00:00:00"/>
    <s v="Biguanides"/>
  </r>
  <r>
    <s v="T8fxsxP.DO."/>
    <x v="38"/>
    <s v="Asian"/>
    <s v="Biguanides"/>
    <x v="0"/>
    <d v="2018-03-26T00:00:00"/>
    <s v="Biguanides-&gt;DPP-4 inhibitors-&gt;DPP-4 inhibitors|Sulfonylureas"/>
  </r>
  <r>
    <s v="t9R5aqaGe0A"/>
    <x v="38"/>
    <s v="Other"/>
    <s v="Biguanides"/>
    <x v="0"/>
    <d v="2017-03-08T00:00:00"/>
    <s v="Biguanides"/>
  </r>
  <r>
    <s v="tB0jegxmb0o"/>
    <x v="38"/>
    <s v="Other"/>
    <s v="Biguanides"/>
    <x v="0"/>
    <d v="2012-05-19T00:00:00"/>
    <s v="Biguanides"/>
  </r>
  <r>
    <s v="TB33ShP11Sw"/>
    <x v="38"/>
    <s v="Māori"/>
    <s v="Biguanides"/>
    <x v="0"/>
    <d v="2022-08-11T00:00:00"/>
    <s v="Biguanides-&gt;SGLT-2 inhibitors-&gt;DPP-4 inhibitors|SGLT-2 inhibitors-&gt;DPP-4 inhibitors"/>
  </r>
  <r>
    <s v="tBFd2XG6m22"/>
    <x v="38"/>
    <s v="Other"/>
    <s v="Biguanides"/>
    <x v="0"/>
    <d v="2017-05-03T00:00:00"/>
    <s v="Biguanides-&gt;Biguanides|Sulfonylureas-&gt;Sulfonylureas-&gt;DPP-4 inhibitors-&gt;Biguanides|DPP-4 inhibitors|Sulfonylureas-&gt;SGLT-2 inhibitors-&gt;Biguanides|DPP-4 inhibitors-&gt;Biguanides|DPP-4 inhibitors|SGLT-2 inhibitors|Sulfonylureas"/>
  </r>
  <r>
    <s v="thdPA1hqerE"/>
    <x v="38"/>
    <s v="Asian"/>
    <s v="Biguanides"/>
    <x v="0"/>
    <d v="2024-09-17T00:00:00"/>
    <s v="Biguanides-&gt;SGLT-2 inhibitors"/>
  </r>
  <r>
    <s v="Tjs5ZklmqwA"/>
    <x v="38"/>
    <s v="Māori"/>
    <s v="Biguanides"/>
    <x v="0"/>
    <d v="2015-02-11T00:00:00"/>
    <s v="Biguanides-&gt;Sulfonylureas-&gt;Biguanides|Sulfonylureas-&gt;DPP-4 inhibitors"/>
  </r>
  <r>
    <s v="TjvbBUMje6s"/>
    <x v="38"/>
    <s v="Asian"/>
    <s v="Biguanides"/>
    <x v="0"/>
    <d v="2021-11-04T00:00:00"/>
    <s v="Biguanides"/>
  </r>
  <r>
    <s v="Tfm6tMNEWvg"/>
    <x v="38"/>
    <s v="Asian"/>
    <s v="Biguanides"/>
    <x v="0"/>
    <d v="2025-08-18T00:00:00"/>
    <s v="Biguanides"/>
  </r>
  <r>
    <s v="tec2kC25c8A"/>
    <x v="38"/>
    <s v="Other"/>
    <s v="Biguanides"/>
    <x v="0"/>
    <d v="2025-10-03T00:00:00"/>
    <s v="Biguanides"/>
  </r>
  <r>
    <s v="tEcPaniEoSk"/>
    <x v="38"/>
    <s v="Asian"/>
    <s v="Biguanides"/>
    <x v="0"/>
    <d v="2024-03-06T00:00:00"/>
    <s v="Biguanides-&gt;Biguanides|SGLT-2 inhibitors"/>
  </r>
  <r>
    <s v="WITy6TYmaWA"/>
    <x v="38"/>
    <s v="Asian"/>
    <s v="Biguanides"/>
    <x v="0"/>
    <d v="2025-11-20T00:00:00"/>
    <s v="Biguanides"/>
  </r>
  <r>
    <s v="WlT29s6yESg"/>
    <x v="38"/>
    <s v="Māori"/>
    <s v="Biguanides"/>
    <x v="0"/>
    <d v="2021-10-19T00:00:00"/>
    <s v="Biguanides-&gt;Biguanides|GLP-1 agonists-&gt;GLP-1 agonists-&gt;SGLT-2 inhibitors-&gt;Biguanides|SGLT-2 inhibitors"/>
  </r>
  <r>
    <s v="WKYrlYxd8NU"/>
    <x v="38"/>
    <s v="Pacific peoples"/>
    <s v="Biguanides"/>
    <x v="0"/>
    <d v="2012-07-21T00:00:00"/>
    <s v="Biguanides-&gt;Biguanides|Sulfonylureas-&gt;Sulfonylureas-&gt;DPP-4 inhibitors|Sulfonylureas-&gt;SGLT-2 inhibitors-&gt;DPP-4 inhibitors|SGLT-2 inhibitors|Sulfonylureas-&gt;DPP-4 inhibitors|SGLT-2 inhibitors-&gt;DPP-4 inhibitors|Insulin glargine|SGLT-2 inhibitors|Sulfonylureas-&gt;Insulin glargine"/>
  </r>
  <r>
    <s v="wMndAjtBbJA"/>
    <x v="38"/>
    <s v="Other"/>
    <s v="Biguanides"/>
    <x v="0"/>
    <d v="2016-02-25T00:00:00"/>
    <s v="Biguanides"/>
  </r>
  <r>
    <s v="WNI6gnH/n7w"/>
    <x v="38"/>
    <s v="Asian"/>
    <s v="Insulin isophane|Insulin lispro"/>
    <x v="1"/>
    <d v="2017-05-02T00:00:00"/>
    <s v="Insulin isophane|Insulin lispro-&gt;Biguanides|Insulin isophane"/>
  </r>
  <r>
    <s v="Wou1OPDUtSE"/>
    <x v="38"/>
    <s v="Asian"/>
    <s v="Biguanides"/>
    <x v="0"/>
    <d v="2019-08-03T00:00:00"/>
    <s v="Biguanides-&gt;DPP-4 inhibitors-&gt;Biguanides|DPP-4 inhibitors-&gt;DPP-4 inhibitors|SGLT-2 inhibitors"/>
  </r>
  <r>
    <s v="WoNkHvzd8uw"/>
    <x v="38"/>
    <s v="Asian"/>
    <s v="Biguanides|Insulin aspart|Insulin isophane"/>
    <x v="0"/>
    <d v="2021-04-29T00:00:00"/>
    <s v="Biguanides|Insulin aspart|Insulin isophane-&gt;Insulin aspart-&gt;Insulin isophane-&gt;Biguanides"/>
  </r>
  <r>
    <s v="WPq7U/h/vQU"/>
    <x v="38"/>
    <s v="Asian"/>
    <s v="Biguanides"/>
    <x v="0"/>
    <d v="2020-09-02T00:00:00"/>
    <s v="Biguanides-&gt;Sulfonylureas-&gt;DPP-4 inhibitors-&gt;Biguanides|DPP-4 inhibitors|Sulfonylureas-&gt;Biguanides|DPP-4 inhibitors-&gt;DPP-4 inhibitors|SGLT-2 inhibitors-&gt;SGLT-2 inhibitors"/>
  </r>
  <r>
    <s v="wP8E9Kn4BBE"/>
    <x v="38"/>
    <s v="Pacific peoples"/>
    <s v="Biguanides"/>
    <x v="0"/>
    <d v="2017-01-25T00:00:00"/>
    <s v="Biguanides"/>
  </r>
  <r>
    <s v="WQqYVlCQCwE"/>
    <x v="38"/>
    <s v="Asian"/>
    <s v="Biguanides"/>
    <x v="0"/>
    <d v="2018-11-15T00:00:00"/>
    <s v="Biguanides-&gt;Biguanides|SGLT-2 inhibitors"/>
  </r>
  <r>
    <s v="X0FTAmfKVAI"/>
    <x v="38"/>
    <s v="Asian"/>
    <s v="Biguanides|Sulfonylureas"/>
    <x v="0"/>
    <d v="2013-09-07T00:00:00"/>
    <s v="Biguanides|Sulfonylureas-&gt;Biguanides-&gt;SGLT-2 inhibitors"/>
  </r>
  <r>
    <s v="x1vEGIkZT8g"/>
    <x v="38"/>
    <s v="Māori"/>
    <s v="Biguanides"/>
    <x v="0"/>
    <d v="2018-02-09T00:00:00"/>
    <s v="Biguanides"/>
  </r>
  <r>
    <s v="wzWN/z/xTiw"/>
    <x v="38"/>
    <s v="Other"/>
    <s v="Biguanides"/>
    <x v="0"/>
    <d v="2025-03-27T00:00:00"/>
    <s v="Biguanides"/>
  </r>
  <r>
    <s v="X.tdENRJQGI"/>
    <x v="38"/>
    <s v="Māori"/>
    <s v="Biguanides"/>
    <x v="0"/>
    <d v="2016-01-20T00:00:00"/>
    <s v="Biguanides-&gt;Insulin aspart-&gt;Insulin aspart|Insulin isophane-&gt;SGLT-2 inhibitors-&gt;Biguanides|GLP-1 agonists-&gt;GLP-1 agonists"/>
  </r>
  <r>
    <s v="Wz/B5sgI4I."/>
    <x v="38"/>
    <s v="Asian"/>
    <s v="Biguanides"/>
    <x v="0"/>
    <d v="2021-01-21T00:00:00"/>
    <s v="Biguanides"/>
  </r>
  <r>
    <s v="wxgW1tkvgFM"/>
    <x v="38"/>
    <s v="Asian"/>
    <s v="Biguanides"/>
    <x v="0"/>
    <d v="2021-03-19T00:00:00"/>
    <s v="Biguanides-&gt;SGLT-2 inhibitors-&gt;Biguanides|SGLT-2 inhibitors"/>
  </r>
  <r>
    <s v="WSq3/kh.ECk"/>
    <x v="38"/>
    <s v="Pacific peoples"/>
    <s v="Biguanides"/>
    <x v="0"/>
    <d v="2011-03-10T00:00:00"/>
    <s v="Biguanides"/>
  </r>
  <r>
    <s v="WvGppZJaQZc"/>
    <x v="38"/>
    <s v="Other"/>
    <s v="Biguanides|Insulin isophane"/>
    <x v="0"/>
    <d v="2024-04-11T00:00:00"/>
    <s v="Biguanides|Insulin isophane-&gt;Insulin isophane"/>
  </r>
  <r>
    <s v="wuLT5uObcu2"/>
    <x v="38"/>
    <s v="Pacific peoples"/>
    <s v="Biguanides"/>
    <x v="0"/>
    <d v="2015-03-28T00:00:00"/>
    <s v="Biguanides-&gt;Biguanides|Sulfonylureas-&gt;Sulfonylureas-&gt;DPP-4 inhibitors-&gt;DPP-4 inhibitors|SGLT-2 inhibitors-&gt;SGLT-2 inhibitors"/>
  </r>
  <r>
    <s v="PBMuqmORuTs"/>
    <x v="38"/>
    <s v="Pacific peoples"/>
    <s v="Biguanides"/>
    <x v="0"/>
    <d v="2021-07-13T00:00:00"/>
    <s v="Biguanides-&gt;SGLT-2 inhibitors"/>
  </r>
  <r>
    <s v="P4A1XTsKesU"/>
    <x v="38"/>
    <s v="Māori"/>
    <s v="DPP-4 inhibitors"/>
    <x v="0"/>
    <d v="2024-04-08T00:00:00"/>
    <s v="DPP-4 inhibitors-&gt;Biguanides"/>
  </r>
  <r>
    <s v="p4pMV8PtB7Y"/>
    <x v="38"/>
    <s v="Other"/>
    <s v="Biguanides"/>
    <x v="0"/>
    <d v="2018-09-27T00:00:00"/>
    <s v="Biguanides-&gt;Insulin isophane-&gt;Biguanides|Insulin isophane"/>
  </r>
  <r>
    <s v="pIW8MpmLzGw"/>
    <x v="38"/>
    <s v="Other"/>
    <s v="Biguanides"/>
    <x v="0"/>
    <d v="2020-09-25T00:00:00"/>
    <s v="Biguanides"/>
  </r>
  <r>
    <s v="piWIGsJorzg"/>
    <x v="38"/>
    <s v="Other"/>
    <s v="Biguanides"/>
    <x v="0"/>
    <d v="2021-03-24T00:00:00"/>
    <s v="Biguanides"/>
  </r>
  <r>
    <s v="PI1Qk0vfr2k"/>
    <x v="38"/>
    <s v="Asian"/>
    <s v="Biguanides"/>
    <x v="0"/>
    <d v="2021-07-27T00:00:00"/>
    <s v="Biguanides-&gt;DPP-4 inhibitors"/>
  </r>
  <r>
    <s v="pH4uTa2YED2"/>
    <x v="38"/>
    <s v="Asian"/>
    <s v="Biguanides"/>
    <x v="0"/>
    <d v="2020-09-23T00:00:00"/>
    <s v="Biguanides-&gt;SGLT-2 inhibitors"/>
  </r>
  <r>
    <s v="PCykJgi73qw"/>
    <x v="38"/>
    <s v="Māori"/>
    <s v="Biguanides"/>
    <x v="0"/>
    <d v="2020-06-18T00:00:00"/>
    <s v="Biguanides"/>
  </r>
  <r>
    <s v="pd3RenV033g"/>
    <x v="38"/>
    <s v="Other"/>
    <s v="Biguanides"/>
    <x v="0"/>
    <d v="2017-02-23T00:00:00"/>
    <s v="Biguanides"/>
  </r>
  <r>
    <s v="lzp9GKM9yo2"/>
    <x v="38"/>
    <s v="Other"/>
    <s v="Insulin aspart"/>
    <x v="1"/>
    <d v="2020-11-19T00:00:00"/>
    <s v="Insulin aspart-&gt;Biguanides"/>
  </r>
  <r>
    <s v="Lz2udbo9n9w"/>
    <x v="38"/>
    <s v="Asian"/>
    <s v="Biguanides|Sulfonylureas"/>
    <x v="0"/>
    <d v="2017-08-23T00:00:00"/>
    <s v="Biguanides|Sulfonylureas-&gt;DPP-4 inhibitors|Sulfonylureas-&gt;DPP-4 inhibitors-&gt;DPP-4 inhibitors|SGLT-2 inhibitors"/>
  </r>
  <r>
    <s v="lXkOGRH1s.c"/>
    <x v="38"/>
    <s v="Other"/>
    <s v="Biguanides"/>
    <x v="0"/>
    <d v="2013-02-07T00:00:00"/>
    <s v="Biguanides"/>
  </r>
  <r>
    <s v="LwEzhsNZexQ"/>
    <x v="38"/>
    <s v="Māori"/>
    <s v="Biguanides"/>
    <x v="0"/>
    <d v="2021-07-28T00:00:00"/>
    <s v="Biguanides"/>
  </r>
  <r>
    <s v="P.h0W7hAlJY"/>
    <x v="38"/>
    <s v="Asian"/>
    <s v="Biguanides"/>
    <x v="0"/>
    <d v="2021-05-31T00:00:00"/>
    <s v="Biguanides"/>
  </r>
  <r>
    <s v="p/M2Z.TimOo"/>
    <x v="38"/>
    <s v="Māori"/>
    <s v="Biguanides"/>
    <x v="0"/>
    <d v="2012-10-15T00:00:00"/>
    <s v="Biguanides-&gt;Biguanides|Sulfonylureas"/>
  </r>
  <r>
    <s v="m5rmzQRlvdU"/>
    <x v="38"/>
    <s v="Asian"/>
    <s v="Biguanides"/>
    <x v="0"/>
    <d v="2019-07-11T00:00:00"/>
    <s v="Biguanides-&gt;Biguanides|DPP-4 inhibitors-&gt;DPP-4 inhibitors-&gt;DPP-4 inhibitors|Sulfonylureas-&gt;DPP-4 inhibitors|SGLT-2 inhibitors-&gt;Sulfonylureas-&gt;DPP-4 inhibitors|SGLT-2 inhibitors|Sulfonylureas-&gt;DPP-4 inhibitors|GLP-1 agonists|Sulfonylureas"/>
  </r>
  <r>
    <s v="M1QWJ0yLd3w"/>
    <x v="38"/>
    <s v="Māori"/>
    <s v="Biguanides"/>
    <x v="0"/>
    <d v="2015-03-05T00:00:00"/>
    <s v="Biguanides-&gt;Sulfonylureas-&gt;Biguanides|Sulfonylureas-&gt;DPP-4 inhibitors-&gt;DPP-4 inhibitors|SGLT-2 inhibitors-&gt;SGLT-2 inhibitors"/>
  </r>
  <r>
    <s v="PuDI7R6rlnE"/>
    <x v="38"/>
    <s v="Pacific peoples"/>
    <s v="DPP-4 inhibitors"/>
    <x v="0"/>
    <d v="2022-06-21T00:00:00"/>
    <s v="DPP-4 inhibitors-&gt;Biguanides-&gt;GLP-1 agonists-&gt;Biguanides|GLP-1 agonists-&gt;SGLT-2 inhibitors-&gt;Biguanides|SGLT-2 inhibitors"/>
  </r>
  <r>
    <s v="pjexCcinqkg"/>
    <x v="38"/>
    <s v="Other"/>
    <s v="Insulin isophane"/>
    <x v="1"/>
    <d v="2017-01-30T00:00:00"/>
    <s v="Insulin isophane-&gt;Biguanides-&gt;Biguanides|Insulin isophane-&gt;DPP-4 inhibitors-&gt;DPP-4 inhibitors|Insulin isophane"/>
  </r>
  <r>
    <s v="Pkt8e1FBkg."/>
    <x v="38"/>
    <s v="Pacific peoples"/>
    <s v="Biguanides"/>
    <x v="0"/>
    <d v="2012-01-24T00:00:00"/>
    <s v="Biguanides-&gt;Sulfonylureas-&gt;Biguanides|Sulfonylureas-&gt;Insulin aspart-&gt;Biguanides|Insulin aspart-&gt;DPP-4 inhibitors|Insulin aspart-&gt;DPP-4 inhibitors-&gt;Biguanides|DPP-4 inhibitors-&gt;Biguanides|DPP-4 inhibitors|Insulin aspart-&gt;SGLT-2 inhibitors-&gt;DPP-4 inhibitors|Insulin aspart|SGLT-2 inhibitors-&gt;Insulin aspart|SGLT-2 inhibitors-&gt;Insulin isophane with insulin neutral|SGLT-2 inhibitors-&gt;DPP-4 inhibitors|SGLT-2 inhibitors"/>
  </r>
  <r>
    <s v="PlW9dbpp2MU"/>
    <x v="38"/>
    <s v="Māori"/>
    <s v="Biguanides"/>
    <x v="0"/>
    <d v="2018-07-18T00:00:00"/>
    <s v="Biguanides-&gt;Insulin isophane-&gt;SGLT-2 inhibitors-&gt;Insulin isophane|SGLT-2 inhibitors-&gt;Insulin aspart"/>
  </r>
  <r>
    <s v="PlfTM4LUqeU"/>
    <x v="38"/>
    <s v="Pacific peoples"/>
    <s v="Biguanides"/>
    <x v="0"/>
    <d v="2017-11-02T00:00:00"/>
    <s v="Biguanides-&gt;Insulin isophane-&gt;Biguanides|Insulin aspart|Insulin isophane-&gt;Insulin aspart|Insulin isophane-&gt;Biguanides|Insulin isophane-&gt;Insulin glargine-&gt;Insulin aspart|Insulin glargine"/>
  </r>
  <r>
    <s v="pO2qI8rrRaE"/>
    <x v="38"/>
    <s v="Other"/>
    <s v="Biguanides"/>
    <x v="0"/>
    <d v="2024-12-10T00:00:00"/>
    <s v="Biguanides"/>
  </r>
  <r>
    <s v="Pn5mHFVLuvk"/>
    <x v="38"/>
    <s v="Pacific peoples"/>
    <s v="Biguanides"/>
    <x v="0"/>
    <d v="2017-10-02T00:00:00"/>
    <s v="Biguanides"/>
  </r>
  <r>
    <s v="PmuYDJeAhn6"/>
    <x v="38"/>
    <s v="Asian"/>
    <s v="Biguanides"/>
    <x v="0"/>
    <d v="2024-10-29T00:00:00"/>
    <s v="Biguanides-&gt;Insulin isophane"/>
  </r>
  <r>
    <s v="POjNRQADGc2"/>
    <x v="38"/>
    <s v="Asian"/>
    <s v="Insulin isophane"/>
    <x v="1"/>
    <d v="2020-05-25T00:00:00"/>
    <s v="Insulin isophane-&gt;Insulin aspart-&gt;Biguanides"/>
  </r>
  <r>
    <s v="poPUmrLBhoE"/>
    <x v="38"/>
    <s v="Other"/>
    <s v="Biguanides"/>
    <x v="0"/>
    <d v="2022-11-09T00:00:00"/>
    <s v="Biguanides-&gt;GLP-1 agonists-&gt;Biguanides|GLP-1 agonists"/>
  </r>
  <r>
    <s v="pOr0h33Yiyc"/>
    <x v="38"/>
    <s v="Asian"/>
    <s v="Biguanides"/>
    <x v="0"/>
    <d v="2017-04-20T00:00:00"/>
    <s v="Biguanides"/>
  </r>
  <r>
    <s v="T4/Wx7unU/o"/>
    <x v="38"/>
    <s v="Māori"/>
    <s v="Biguanides"/>
    <x v="0"/>
    <d v="2024-02-07T00:00:00"/>
    <s v="Biguanides"/>
  </r>
  <r>
    <s v="sy1dJNJzX86"/>
    <x v="38"/>
    <s v="Asian"/>
    <s v="Biguanides"/>
    <x v="0"/>
    <d v="2011-04-18T00:00:00"/>
    <s v="Biguanides-&gt;Biguanides|Sulfonylureas-&gt;DPP-4 inhibitors"/>
  </r>
  <r>
    <s v="PZUUYNoW5Fo"/>
    <x v="38"/>
    <s v="Other"/>
    <s v="Biguanides"/>
    <x v="0"/>
    <d v="2025-05-21T00:00:00"/>
    <s v="Biguanides"/>
  </r>
  <r>
    <s v="PYH14oi0Sig"/>
    <x v="38"/>
    <s v="Pacific peoples"/>
    <s v="Insulin aspart|Insulin isophane"/>
    <x v="1"/>
    <d v="2011-04-13T00:00:00"/>
    <s v="Insulin aspart|Insulin isophane-&gt;Biguanides-&gt;DPP-4 inhibitors-&gt;DPP-4 inhibitors|SGLT-2 inhibitors-&gt;DPP-4 inhibitors|SGLT-2 inhibitors|Sulfonylureas"/>
  </r>
  <r>
    <s v="pxXXpp8gRps"/>
    <x v="38"/>
    <s v="Māori"/>
    <s v="Biguanides"/>
    <x v="0"/>
    <d v="2016-02-24T00:00:00"/>
    <s v="Biguanides"/>
  </r>
  <r>
    <s v="pVrIlC7Azbw"/>
    <x v="38"/>
    <s v="Other"/>
    <s v="Biguanides"/>
    <x v="0"/>
    <d v="2011-01-12T00:00:00"/>
    <s v="Biguanides-&gt;Sulfonylureas-&gt;DPP-4 inhibitors-&gt;Biguanides|DPP-4 inhibitors-&gt;SGLT-2 inhibitors-&gt;Biguanides|SGLT-2 inhibitors-&gt;GLP-1 agonists-&gt;Biguanides|Insulin glargine-&gt;Insulin glargine-&gt;DPP-4 inhibitors|SGLT-2 inhibitors-&gt;DPP-4 inhibitors|GLP-1 agonists|Insulin glargine|SGLT-2 inhibitors-&gt;DPP-4 inhibitors|GLP-1 agonists|Insulin glargine-&gt;Biguanides|GLP-1 agonists|Thiazolidinedione-&gt;GLP-1 agonists|Insulin glargine-&gt;Biguanides|GLP-1 agonists|Insulin glargine|Thiazolidinedione"/>
  </r>
  <r>
    <s v="QhauGVV9V6I"/>
    <x v="38"/>
    <s v="Māori"/>
    <s v="Biguanides"/>
    <x v="0"/>
    <d v="2021-10-05T00:00:00"/>
    <s v="Biguanides"/>
  </r>
  <r>
    <s v="QhnsO4hqJA6"/>
    <x v="38"/>
    <s v="Other"/>
    <s v="Biguanides"/>
    <x v="0"/>
    <d v="2024-11-06T00:00:00"/>
    <s v="Biguanides-&gt;DPP-4 inhibitors-&gt;Biguanides|DPP-4 inhibitors"/>
  </r>
  <r>
    <s v="Qiyg9hqRD1Y"/>
    <x v="38"/>
    <s v="Other"/>
    <s v="Biguanides"/>
    <x v="0"/>
    <d v="2024-08-13T00:00:00"/>
    <s v="Biguanides"/>
  </r>
  <r>
    <s v="QJMxCSeA9Ns"/>
    <x v="38"/>
    <s v="Pacific peoples"/>
    <s v="Biguanides"/>
    <x v="0"/>
    <d v="2024-12-13T00:00:00"/>
    <s v="Biguanides-&gt;SGLT-2 inhibitors-&gt;Biguanides|SGLT-2 inhibitors"/>
  </r>
  <r>
    <s v="QkLWheG.AMY"/>
    <x v="38"/>
    <s v="Other"/>
    <s v="Biguanides"/>
    <x v="0"/>
    <d v="2013-03-27T00:00:00"/>
    <s v="Biguanides"/>
  </r>
  <r>
    <s v="qlEXxJRIccI"/>
    <x v="38"/>
    <s v="Pacific peoples"/>
    <s v="Biguanides"/>
    <x v="0"/>
    <d v="2018-02-01T00:00:00"/>
    <s v="Biguanides-&gt;DPP-4 inhibitors-&gt;DPP-4 inhibitors|Sulfonylureas-&gt;Sulfonylureas"/>
  </r>
  <r>
    <s v="QCDkDrCUn9I"/>
    <x v="38"/>
    <s v="Māori"/>
    <s v="Biguanides"/>
    <x v="0"/>
    <d v="2025-04-01T00:00:00"/>
    <s v="Biguanides"/>
  </r>
  <r>
    <s v="QgLfk4PUCwQ"/>
    <x v="38"/>
    <s v="Asian"/>
    <s v="Sulfonylureas"/>
    <x v="0"/>
    <d v="2017-05-03T00:00:00"/>
    <s v="Sulfonylureas-&gt;Biguanides|Sulfonylureas-&gt;Insulin lispro-&gt;Insulin glargine|Insulin lispro-&gt;Biguanides-&gt;Biguanides|DPP-4 inhibitors-&gt;DPP-4 inhibitors|Insulin glargine|Insulin lispro-&gt;DPP-4 inhibitors|Insulin glargine|Insulin lispro|SGLT-2 inhibitors-&gt;DPP-4 inhibitors"/>
  </r>
  <r>
    <s v="QPiSBYUq0qk"/>
    <x v="38"/>
    <s v="Asian"/>
    <s v="Biguanides"/>
    <x v="0"/>
    <d v="2021-07-16T00:00:00"/>
    <s v="Biguanides-&gt;SGLT-2 inhibitors"/>
  </r>
  <r>
    <s v="QPtZxRFBgkc"/>
    <x v="38"/>
    <s v="Pacific peoples"/>
    <s v="Biguanides"/>
    <x v="0"/>
    <d v="2015-02-23T00:00:00"/>
    <s v="Biguanides-&gt;Sulfonylureas-&gt;Biguanides|Sulfonylureas-&gt;Biguanides|DPP-4 inhibitors-&gt;DPP-4 inhibitors-&gt;SGLT-2 inhibitors"/>
  </r>
  <r>
    <s v="QLzjwZmFahk"/>
    <x v="38"/>
    <s v="Asian"/>
    <s v="Biguanides"/>
    <x v="0"/>
    <d v="2014-08-12T00:00:00"/>
    <s v="Biguanides"/>
  </r>
  <r>
    <s v="qod3EsFf1lE"/>
    <x v="38"/>
    <s v="Pacific peoples"/>
    <s v="Biguanides"/>
    <x v="0"/>
    <d v="2023-11-01T00:00:00"/>
    <s v="Biguanides-&gt;SGLT-2 inhibitors"/>
  </r>
  <r>
    <s v="3rRtKrxTmpw"/>
    <x v="38"/>
    <s v="Asian"/>
    <s v="Biguanides"/>
    <x v="0"/>
    <d v="2015-10-14T00:00:00"/>
    <s v="Biguanides-&gt;DPP-4 inhibitors-&gt;SGLT-2 inhibitors-&gt;DPP-4 inhibitors|SGLT-2 inhibitors"/>
  </r>
  <r>
    <s v="pzN/PfuU4ew"/>
    <x v="38"/>
    <s v="Other"/>
    <s v="Biguanides"/>
    <x v="0"/>
    <d v="2019-07-26T00:00:00"/>
    <s v="Biguanides-&gt;GLP-1 agonists-&gt;Biguanides|GLP-1 agonists-&gt;DPP-4 inhibitors-&gt;Biguanides|DPP-4 inhibitors"/>
  </r>
  <r>
    <s v="Pz483wHLjf."/>
    <x v="38"/>
    <s v="Asian"/>
    <s v="Biguanides"/>
    <x v="0"/>
    <d v="2017-12-19T00:00:00"/>
    <s v="Biguanides"/>
  </r>
  <r>
    <s v="pZ5.Rz3viKw"/>
    <x v="38"/>
    <s v="Māori"/>
    <s v="Biguanides"/>
    <x v="0"/>
    <d v="2020-07-29T00:00:00"/>
    <s v="Biguanides"/>
  </r>
  <r>
    <s v="PWmtx5fuj.s"/>
    <x v="38"/>
    <s v="Other"/>
    <s v="Biguanides"/>
    <x v="0"/>
    <d v="2024-09-03T00:00:00"/>
    <s v="Biguanides"/>
  </r>
  <r>
    <s v="pXNil8gr7cw"/>
    <x v="38"/>
    <s v="Māori"/>
    <s v="Biguanides"/>
    <x v="0"/>
    <d v="2020-11-24T00:00:00"/>
    <s v="Biguanides-&gt;DPP-4 inhibitors-&gt;SGLT-2 inhibitors-&gt;DPP-4 inhibitors|SGLT-2 inhibitors"/>
  </r>
  <r>
    <s v="pWplyMHvVSg"/>
    <x v="38"/>
    <s v="Other"/>
    <s v="Biguanides"/>
    <x v="0"/>
    <d v="2015-12-04T00:00:00"/>
    <s v="Biguanides"/>
  </r>
  <r>
    <s v="QbgGglWOTjc"/>
    <x v="38"/>
    <s v="Other"/>
    <s v="Biguanides"/>
    <x v="0"/>
    <d v="2025-12-10T00:00:00"/>
    <s v="Biguanides"/>
  </r>
  <r>
    <s v="QAglw1CK/BA"/>
    <x v="38"/>
    <s v="Asian"/>
    <s v="Biguanides"/>
    <x v="0"/>
    <d v="2025-02-10T00:00:00"/>
    <s v="Biguanides"/>
  </r>
  <r>
    <s v="q6mhDT7cy4U"/>
    <x v="38"/>
    <s v="Māori"/>
    <s v="Biguanides"/>
    <x v="0"/>
    <d v="2015-06-25T00:00:00"/>
    <s v="Biguanides-&gt;Sulfonylureas-&gt;Biguanides|Sulfonylureas-&gt;Biguanides|Insulin glargine|Sulfonylureas-&gt;Insulin glargine-&gt;Insulin glargine|Sulfonylureas-&gt;Biguanides|DPP-4 inhibitors|Insulin glargine|Insulin glulisine|Sulfonylureas-&gt;Insulin glargine|Insulin glulisine-&gt;DPP-4 inhibitors-&gt;DPP-4 inhibitors|Insulin glargine|Insulin glulisine-&gt;SGLT-2 inhibitors-&gt;DPP-4 inhibitors|Insulin glargine-&gt;DPP-4 inhibitors|Insulin glargine|SGLT-2 inhibitors-&gt;Insulin glulisine-&gt;GLP-1 agonists-&gt;DPP-4 inhibitors|GLP-1 agonists|Insulin glargine|Insulin glulisine-&gt;GLP-1 agonists|Insulin glargine-&gt;GLP-1 agonists|Insulin glargine|Sulfonylureas-&gt;GLP-1 agonists|Sulfonylureas-&gt;Biguanides|GLP-1 agonists|Sulfonylureas"/>
  </r>
  <r>
    <s v="q6SZlo.XOyk"/>
    <x v="38"/>
    <s v="Asian"/>
    <s v="Biguanides|Insulin glargine"/>
    <x v="0"/>
    <d v="2025-05-27T00:00:00"/>
    <s v="Biguanides|Insulin glargine-&gt;Biguanides|DPP-4 inhibitors|Insulin glargine-&gt;DPP-4 inhibitors|Insulin glargine"/>
  </r>
  <r>
    <s v="Q09PIibgsNs"/>
    <x v="38"/>
    <s v="Asian"/>
    <s v="Biguanides"/>
    <x v="0"/>
    <d v="2020-10-08T00:00:00"/>
    <s v="Biguanides-&gt;Biguanides|DPP-4 inhibitors-&gt;DPP-4 inhibitors-&gt;SGLT-2 inhibitors"/>
  </r>
  <r>
    <s v="mSVMl7PhiiI"/>
    <x v="38"/>
    <s v="Māori"/>
    <s v="Biguanides"/>
    <x v="0"/>
    <d v="2015-08-18T00:00:00"/>
    <s v="Biguanides"/>
  </r>
  <r>
    <s v="MUW6Aja5FoM"/>
    <x v="38"/>
    <s v="Other"/>
    <s v="Biguanides"/>
    <x v="0"/>
    <d v="2017-11-20T00:00:00"/>
    <s v="Biguanides"/>
  </r>
  <r>
    <s v="MVApbI3VQto"/>
    <x v="38"/>
    <s v="Other"/>
    <s v="Biguanides"/>
    <x v="0"/>
    <d v="2025-04-29T00:00:00"/>
    <s v="Biguanides"/>
  </r>
  <r>
    <s v="Mvc/idjHuGo"/>
    <x v="38"/>
    <s v="Asian"/>
    <s v="Biguanides"/>
    <x v="0"/>
    <d v="2023-03-13T00:00:00"/>
    <s v="Biguanides"/>
  </r>
  <r>
    <s v="mnJ8QKppS1E"/>
    <x v="38"/>
    <s v="Asian"/>
    <s v="Biguanides"/>
    <x v="0"/>
    <d v="2017-05-16T00:00:00"/>
    <s v="Biguanides"/>
  </r>
  <r>
    <s v="MMTCuHIE98g"/>
    <x v="38"/>
    <s v="Pacific peoples"/>
    <s v="Biguanides|Insulin isophane"/>
    <x v="0"/>
    <d v="2012-09-28T00:00:00"/>
    <s v="Biguanides|Insulin isophane"/>
  </r>
  <r>
    <s v="MMVfKwr7asc"/>
    <x v="38"/>
    <s v="Asian"/>
    <s v="Biguanides"/>
    <x v="0"/>
    <d v="2018-09-29T00:00:00"/>
    <s v="Biguanides-&gt;DPP-4 inhibitors-&gt;SGLT-2 inhibitors"/>
  </r>
  <r>
    <s v="mLzkVSrLW.M"/>
    <x v="38"/>
    <s v="Māori"/>
    <s v="Biguanides"/>
    <x v="0"/>
    <d v="2022-05-20T00:00:00"/>
    <s v="Biguanides-&gt;DPP-4 inhibitors"/>
  </r>
  <r>
    <s v="MLsviZV6C8M"/>
    <x v="38"/>
    <s v="Asian"/>
    <s v="DPP-4 inhibitors"/>
    <x v="0"/>
    <d v="2023-06-08T00:00:00"/>
    <s v="DPP-4 inhibitors-&gt;Biguanides"/>
  </r>
  <r>
    <s v="mq0QFdn5YWE"/>
    <x v="38"/>
    <s v="Other"/>
    <s v="Biguanides"/>
    <x v="0"/>
    <d v="2021-12-08T00:00:00"/>
    <s v="Biguanides-&gt;SGLT-2 inhibitors-&gt;Insulin glargine-&gt;Insulin glargine|SGLT-2 inhibitors"/>
  </r>
  <r>
    <s v="mq3aJwbCqyQ"/>
    <x v="38"/>
    <s v="Asian"/>
    <s v="Biguanides"/>
    <x v="0"/>
    <d v="2023-01-27T00:00:00"/>
    <s v="Biguanides"/>
  </r>
  <r>
    <s v="4So8sXzrfog"/>
    <x v="38"/>
    <s v="Other"/>
    <s v="Biguanides"/>
    <x v="0"/>
    <d v="2014-05-22T00:00:00"/>
    <s v="Biguanides-&gt;Sulfonylureas-&gt;Biguanides|Sulfonylureas-&gt;Insulin isophane|Sulfonylureas-&gt;Insulin isophane-&gt;Insulin glargine|Sulfonylureas-&gt;Insulin glargine-&gt;Biguanides|Insulin glargine|Sulfonylureas-&gt;Insulin aspart|Insulin glargine-&gt;Insulin aspart-&gt;Insulin glargine|SGLT-2 inhibitors-&gt;Insulin aspart|Insulin glargine|SGLT-2 inhibitors-&gt;DPP-4 inhibitors-&gt;GLP-1 agonists|Insulin aspart-&gt;GLP-1 agonists-&gt;GLP-1 agonists|Insulin aspart|Insulin glargine-&gt;GLP-1 agonists|Insulin glargine"/>
  </r>
  <r>
    <s v="4ko6oAoMjmo"/>
    <x v="38"/>
    <s v="Other"/>
    <s v="Biguanides"/>
    <x v="0"/>
    <d v="2023-05-17T00:00:00"/>
    <s v="Biguanides-&gt;GLP-1 agonists-&gt;Biguanides|GLP-1 agonists"/>
  </r>
  <r>
    <s v="57Dwn2DWoY2"/>
    <x v="38"/>
    <s v="Pacific peoples"/>
    <s v="Biguanides"/>
    <x v="0"/>
    <d v="2025-01-24T00:00:00"/>
    <s v="Biguanides"/>
  </r>
  <r>
    <s v="57eERdhgaiw"/>
    <x v="38"/>
    <s v="Other"/>
    <s v="Biguanides"/>
    <x v="0"/>
    <d v="2023-09-28T00:00:00"/>
    <s v="Biguanides"/>
  </r>
  <r>
    <s v="4ZvxxHyothk"/>
    <x v="38"/>
    <s v="Other"/>
    <s v="Biguanides"/>
    <x v="0"/>
    <d v="2019-08-02T00:00:00"/>
    <s v="Biguanides-&gt;Insulin aspart|Insulin isophane-&gt;Insulin isophane-&gt;Insulin aspart|Insulin glargine-&gt;Insulin aspart-&gt;Insulin glargine"/>
  </r>
  <r>
    <s v="52N3iycEbF6"/>
    <x v="38"/>
    <s v="Asian"/>
    <s v="Biguanides"/>
    <x v="0"/>
    <d v="2022-03-18T00:00:00"/>
    <s v="Biguanides-&gt;Biguanides|SGLT-2 inhibitors-&gt;Sulfonylureas-&gt;Biguanides|SGLT-2 inhibitors|Sulfonylureas-&gt;Biguanides|Insulin glargine|SGLT-2 inhibitors-&gt;Insulin glargine"/>
  </r>
  <r>
    <s v="52tcmERhG6o"/>
    <x v="38"/>
    <s v="Other"/>
    <s v="Biguanides"/>
    <x v="0"/>
    <d v="2022-12-22T00:00:00"/>
    <s v="Biguanides"/>
  </r>
  <r>
    <s v="529PXV/ADmg"/>
    <x v="38"/>
    <s v="Asian"/>
    <s v="Biguanides"/>
    <x v="0"/>
    <d v="2018-04-24T00:00:00"/>
    <s v="Biguanides"/>
  </r>
  <r>
    <s v="4uNKHpZJP7E"/>
    <x v="38"/>
    <s v="Māori"/>
    <s v="Biguanides"/>
    <x v="0"/>
    <d v="2024-10-23T00:00:00"/>
    <s v="Biguanides-&gt;Biguanides|SGLT-2 inhibitors-&gt;SGLT-2 inhibitors"/>
  </r>
  <r>
    <s v="4vYwXDRc3.g"/>
    <x v="38"/>
    <s v="Asian"/>
    <s v="Biguanides|Insulin isophane|Insulin lispro"/>
    <x v="0"/>
    <d v="2023-06-26T00:00:00"/>
    <s v="Biguanides|Insulin isophane|Insulin lispro-&gt;Insulin isophane|Insulin lispro-&gt;Insulin isophane"/>
  </r>
  <r>
    <s v="4vZsrFANkbM"/>
    <x v="38"/>
    <s v="Pacific peoples"/>
    <s v="Biguanides"/>
    <x v="0"/>
    <d v="2020-09-17T00:00:00"/>
    <s v="Biguanides-&gt;DPP-4 inhibitors-&gt;Biguanides|DPP-4 inhibitors"/>
  </r>
  <r>
    <s v="4x4M1lj54Cg"/>
    <x v="38"/>
    <s v="Asian"/>
    <s v="Biguanides"/>
    <x v="0"/>
    <d v="2020-03-06T00:00:00"/>
    <s v="Biguanides-&gt;DPP-4 inhibitors-&gt;DPP-4 inhibitors|Sulfonylureas-&gt;Biguanides|DPP-4 inhibitors|Sulfonylureas-&gt;Sulfonylureas-&gt;SGLT-2 inhibitors|Sulfonylureas-&gt;Biguanides|SGLT-2 inhibitors-&gt;Biguanides|SGLT-2 inhibitors|Sulfonylureas"/>
  </r>
  <r>
    <s v="4ze6eM7ZvnQ"/>
    <x v="38"/>
    <s v="Other"/>
    <s v="Biguanides"/>
    <x v="0"/>
    <d v="2013-05-31T00:00:00"/>
    <s v="Biguanides"/>
  </r>
  <r>
    <s v="4XJ/xKKgVyg"/>
    <x v="38"/>
    <s v="Asian"/>
    <s v="Biguanides"/>
    <x v="0"/>
    <d v="2019-02-22T00:00:00"/>
    <s v="Biguanides"/>
  </r>
  <r>
    <s v="47X.ovRMNDc"/>
    <x v="38"/>
    <s v="Other"/>
    <s v="Biguanides|Insulin glargine"/>
    <x v="0"/>
    <d v="2025-11-20T00:00:00"/>
    <s v="Biguanides|Insulin glargine-&gt;Insulin aspart-&gt;Insulin aspart|Insulin glargine"/>
  </r>
  <r>
    <s v="4i3gN.2ZHKw"/>
    <x v="38"/>
    <s v="Asian"/>
    <s v="Biguanides"/>
    <x v="0"/>
    <d v="2020-11-20T00:00:00"/>
    <s v="Biguanides"/>
  </r>
  <r>
    <s v="3xrMMAXjFAw"/>
    <x v="38"/>
    <s v="Māori"/>
    <s v="Biguanides"/>
    <x v="0"/>
    <d v="2023-04-12T00:00:00"/>
    <s v="Biguanides"/>
  </r>
  <r>
    <s v="3UPew./HsAk"/>
    <x v="38"/>
    <s v="Māori"/>
    <s v="Biguanides"/>
    <x v="0"/>
    <d v="2022-08-04T00:00:00"/>
    <s v="Biguanides"/>
  </r>
  <r>
    <s v="3V8jwRzlNDA"/>
    <x v="38"/>
    <s v="Pacific peoples"/>
    <s v="Biguanides"/>
    <x v="0"/>
    <d v="2025-11-08T00:00:00"/>
    <s v="Biguanides"/>
  </r>
  <r>
    <s v="aMeddW8Us0I"/>
    <x v="38"/>
    <s v="Other"/>
    <s v="Biguanides"/>
    <x v="0"/>
    <d v="2025-07-01T00:00:00"/>
    <s v="Biguanides"/>
  </r>
  <r>
    <s v="ALsRqRQSwxs"/>
    <x v="38"/>
    <s v="Asian"/>
    <s v="Biguanides"/>
    <x v="0"/>
    <d v="2025-09-24T00:00:00"/>
    <s v="Biguanides"/>
  </r>
  <r>
    <s v="aN3b4/RjTro"/>
    <x v="38"/>
    <s v="Asian"/>
    <s v="Biguanides"/>
    <x v="0"/>
    <d v="2020-06-12T00:00:00"/>
    <s v="Biguanides-&gt;DPP-4 inhibitors-&gt;DPP-4 inhibitors|SGLT-2 inhibitors-&gt;SGLT-2 inhibitors"/>
  </r>
  <r>
    <s v="aTnlV6S6nFc"/>
    <x v="38"/>
    <s v="Asian"/>
    <s v="Biguanides"/>
    <x v="0"/>
    <d v="2025-11-05T00:00:00"/>
    <s v="Biguanides"/>
  </r>
  <r>
    <s v="Au8ZahBVGxY"/>
    <x v="38"/>
    <s v="Asian"/>
    <s v="Biguanides"/>
    <x v="0"/>
    <d v="2025-09-23T00:00:00"/>
    <s v="Biguanides"/>
  </r>
  <r>
    <s v="5E5ggyEySnU"/>
    <x v="38"/>
    <s v="Asian"/>
    <s v="Biguanides"/>
    <x v="0"/>
    <d v="2016-09-09T00:00:00"/>
    <s v="Biguanides-&gt;Biguanides|DPP-4 inhibitors-&gt;DPP-4 inhibitors"/>
  </r>
  <r>
    <s v="5eAUsXavcyk"/>
    <x v="38"/>
    <s v="Māori"/>
    <s v="Biguanides"/>
    <x v="0"/>
    <d v="2024-02-08T00:00:00"/>
    <s v="Biguanides"/>
  </r>
  <r>
    <s v="ADloTxXTRDI"/>
    <x v="38"/>
    <s v="Pacific peoples"/>
    <s v="Biguanides"/>
    <x v="0"/>
    <d v="2023-02-13T00:00:00"/>
    <s v="Biguanides"/>
  </r>
  <r>
    <s v="5Hj3z5aS5lA"/>
    <x v="38"/>
    <s v="Māori"/>
    <s v="Biguanides|Insulin glargine"/>
    <x v="0"/>
    <d v="2013-12-16T00:00:00"/>
    <s v="Biguanides|Insulin glargine-&gt;Insulin glargine-&gt;Biguanides-&gt;SGLT-2 inhibitors"/>
  </r>
  <r>
    <s v="aGR.DvXM6eo"/>
    <x v="38"/>
    <s v="Pacific peoples"/>
    <s v="Biguanides"/>
    <x v="0"/>
    <d v="2013-02-27T00:00:00"/>
    <s v="Biguanides-&gt;DPP-4 inhibitors-&gt;Biguanides|DPP-4 inhibitors-&gt;SGLT-2 inhibitors-&gt;DPP-4 inhibitors|SGLT-2 inhibitors-&gt;Sulfonylureas-&gt;DPP-4 inhibitors|SGLT-2 inhibitors|Sulfonylureas"/>
  </r>
  <r>
    <s v="AIvBUpNOdgo"/>
    <x v="38"/>
    <s v="Asian"/>
    <s v="Biguanides"/>
    <x v="0"/>
    <d v="2019-11-05T00:00:00"/>
    <s v="Biguanides-&gt;DPP-4 inhibitors"/>
  </r>
  <r>
    <s v="AjjNmUg7k2g"/>
    <x v="38"/>
    <s v="Other"/>
    <s v="Biguanides"/>
    <x v="0"/>
    <d v="2012-06-01T00:00:00"/>
    <s v="Biguanides-&gt;Sulfonylureas-&gt;Biguanides|Sulfonylureas-&gt;DPP-4 inhibitors-&gt;DPP-4 inhibitors|Sulfonylureas-&gt;SGLT-2 inhibitors-&gt;Biguanides|GLP-1 agonists-&gt;GLP-1 agonists-&gt;DPP-4 inhibitors|GLP-1 agonists-&gt;Insulin glargine-&gt;Biguanides|GLP-1 agonists|Insulin glargine"/>
  </r>
  <r>
    <s v="eE1DnTMNbNc"/>
    <x v="38"/>
    <s v="Other"/>
    <s v="Biguanides"/>
    <x v="0"/>
    <d v="2025-09-26T00:00:00"/>
    <s v="Biguanides"/>
  </r>
  <r>
    <s v="eCXide/78Ac"/>
    <x v="38"/>
    <s v="Asian"/>
    <s v="Insulin isophane"/>
    <x v="1"/>
    <d v="2024-12-24T00:00:00"/>
    <s v="Insulin isophane-&gt;Biguanides-&gt;Biguanides|Insulin isophane"/>
  </r>
  <r>
    <s v="ei39CldRXyM"/>
    <x v="38"/>
    <s v="Asian"/>
    <s v="Biguanides"/>
    <x v="0"/>
    <d v="2013-09-11T00:00:00"/>
    <s v="Biguanides-&gt;DPP-4 inhibitors-&gt;SGLT-2 inhibitors-&gt;DPP-4 inhibitors|SGLT-2 inhibitors"/>
  </r>
  <r>
    <s v="EKL90RIn48g"/>
    <x v="38"/>
    <s v="Pacific peoples"/>
    <s v="Biguanides|DPP-4 inhibitors|SGLT-2 inhibitors"/>
    <x v="0"/>
    <d v="2023-10-18T00:00:00"/>
    <s v="Biguanides|DPP-4 inhibitors|SGLT-2 inhibitors-&gt;Biguanides|Insulin glargine-&gt;GLP-1 agonists-&gt;Biguanides|GLP-1 agonists|Insulin glargine|SGLT-2 inhibitors-&gt;Biguanides|Insulin glargine|SGLT-2 inhibitors-&gt;Insulin aspart|Insulin glargine-&gt;Biguanides|SGLT-2 inhibitors-&gt;Biguanides|Insulin aspart|Insulin glargine|SGLT-2 inhibitors-&gt;Biguanides"/>
  </r>
  <r>
    <s v="El9dHK1Fxuk"/>
    <x v="38"/>
    <s v="Asian"/>
    <s v="Biguanides"/>
    <x v="0"/>
    <d v="2012-03-12T00:00:00"/>
    <s v="Biguanides"/>
  </r>
  <r>
    <s v="EKTSU8Lkifw"/>
    <x v="38"/>
    <s v="Pacific peoples"/>
    <s v="Biguanides"/>
    <x v="0"/>
    <d v="2011-06-11T00:00:00"/>
    <s v="Biguanides"/>
  </r>
  <r>
    <s v="ElkunGt9hNs"/>
    <x v="38"/>
    <s v="Other"/>
    <s v="Insulin isophane"/>
    <x v="1"/>
    <d v="2018-01-25T00:00:00"/>
    <s v="Insulin isophane-&gt;Biguanides"/>
  </r>
  <r>
    <s v="emHYIm.SOk2"/>
    <x v="38"/>
    <s v="Other"/>
    <s v="Biguanides"/>
    <x v="0"/>
    <d v="2018-09-28T00:00:00"/>
    <s v="Biguanides"/>
  </r>
  <r>
    <s v="hqEpzGssiB6"/>
    <x v="38"/>
    <s v="Other"/>
    <s v="Biguanides"/>
    <x v="0"/>
    <d v="2025-10-20T00:00:00"/>
    <s v="Biguanides"/>
  </r>
  <r>
    <s v="HQihIhOL62Y"/>
    <x v="38"/>
    <s v="Other"/>
    <s v="Biguanides"/>
    <x v="0"/>
    <d v="2021-11-25T00:00:00"/>
    <s v="Biguanides"/>
  </r>
  <r>
    <s v="HQoGF34bJ8Q"/>
    <x v="38"/>
    <s v="Other"/>
    <s v="Biguanides"/>
    <x v="0"/>
    <d v="2025-01-14T00:00:00"/>
    <s v="Biguanides"/>
  </r>
  <r>
    <s v="hnXinx/jfzI"/>
    <x v="38"/>
    <s v="Other"/>
    <s v="Biguanides|Insulin isophane|Insulin Neutral"/>
    <x v="0"/>
    <d v="2011-04-15T00:00:00"/>
    <s v="Biguanides|Insulin isophane|Insulin Neutral-&gt;Insulin isophane-&gt;Insulin Neutral-&gt;Insulin isophane|Insulin Neutral-&gt;Biguanides|Insulin aspart|Insulin isophane-&gt;Biguanides|Insulin aspart-&gt;Insulin aspart-&gt;Biguanides-&gt;Insulin glargine|Insulin glulisine-&gt;Biguanides|Insulin glargine|Insulin glulisine-&gt;Sulfonylureas-&gt;Biguanides|Sulfonylureas-&gt;Biguanides|Insulin glulisine-&gt;Insulin glulisine-&gt;Insulin glargine-&gt;GLP-1 agonists-&gt;GLP-1 agonists|Insulin glulisine|Insulin isophane-&gt;Insulin glulisine|Insulin isophane-&gt;SGLT-2 inhibitors-&gt;GLP-1 agonists|Insulin glulisine|Insulin isophane|SGLT-2 inhibitors-&gt;Insulin glulisine|Insulin isophane|SGLT-2 inhibitors-&gt;Biguanides|Insulin glulisine|Insulin isophane|SGLT-2 inhibitors-&gt;Biguanides|GLP-1 agonists|Insulin glulisine|Insulin isophane|SGLT-2 inhibitors-&gt;Biguanides|Insulin glulisine|Insulin isophane-&gt;Biguanides|GLP-1 agonists|Insulin glulisine|Insulin isophane-&gt;Biguanides|GLP-1 agonists|Insulin glulisine"/>
  </r>
  <r>
    <s v="erZopKVJTHU"/>
    <x v="38"/>
    <s v="Pacific peoples"/>
    <s v="Biguanides"/>
    <x v="0"/>
    <d v="2025-06-20T00:00:00"/>
    <s v="Biguanides"/>
  </r>
  <r>
    <s v="erDXfOK5x0o"/>
    <x v="38"/>
    <s v="Asian"/>
    <s v="Biguanides|Insulin isophane"/>
    <x v="0"/>
    <d v="2015-03-09T00:00:00"/>
    <s v="Biguanides|Insulin isophane-&gt;Insulin isophane|Insulin lispro-&gt;Insulin isophane-&gt;Insulin lispro"/>
  </r>
  <r>
    <s v="EQQ19xi64aA"/>
    <x v="38"/>
    <s v="Other"/>
    <s v="Biguanides"/>
    <x v="0"/>
    <d v="2023-08-14T00:00:00"/>
    <s v="Biguanides-&gt;Insulin isophane-&gt;Insulin aspart-&gt;Insulin aspart|Insulin isophane"/>
  </r>
  <r>
    <s v="B/qom0GkLeU"/>
    <x v="38"/>
    <s v="Pacific peoples"/>
    <s v="DPP-4 inhibitors"/>
    <x v="0"/>
    <d v="2023-07-21T00:00:00"/>
    <s v="DPP-4 inhibitors-&gt;DPP-4 inhibitors|Sulfonylureas"/>
  </r>
  <r>
    <s v="AZLWlKCYtls"/>
    <x v="38"/>
    <s v="Other"/>
    <s v="Biguanides"/>
    <x v="0"/>
    <d v="2023-03-21T00:00:00"/>
    <s v="Biguanides"/>
  </r>
  <r>
    <s v="Awqsl96Ip0o"/>
    <x v="38"/>
    <s v="Other"/>
    <s v="Biguanides"/>
    <x v="0"/>
    <d v="2018-01-15T00:00:00"/>
    <s v="Biguanides-&gt;Biguanides|Sulfonylureas-&gt;Biguanides|DPP-4 inhibitors-&gt;DPP-4 inhibitors-&gt;Sulfonylureas-&gt;Biguanides|DPP-4 inhibitors|Sulfonylureas-&gt;DPP-4 inhibitors|Sulfonylureas-&gt;Biguanides|DPP-4 inhibitors|SGLT-2 inhibitors|Sulfonylureas-&gt;DPP-4 inhibitors|SGLT-2 inhibitors|Sulfonylureas-&gt;SGLT-2 inhibitors|Sulfonylureas-&gt;DPP-4 inhibitors|SGLT-2 inhibitors"/>
  </r>
  <r>
    <s v="ayx4uLgue6I"/>
    <x v="38"/>
    <s v="Asian"/>
    <s v="Insulin aspart"/>
    <x v="1"/>
    <d v="2015-11-08T00:00:00"/>
    <s v="Insulin aspart-&gt;Biguanides-&gt;SGLT-2 inhibitors"/>
  </r>
  <r>
    <s v="B6w7v8IwpQ."/>
    <x v="38"/>
    <s v="Māori"/>
    <s v="Biguanides"/>
    <x v="0"/>
    <d v="2012-09-20T00:00:00"/>
    <s v="Biguanides-&gt;DPP-4 inhibitors-&gt;SGLT-2 inhibitors-&gt;DPP-4 inhibitors|SGLT-2 inhibitors-&gt;Insulin glargine-&gt;DPP-4 inhibitors|Insulin glargine|SGLT-2 inhibitors-&gt;Insulin glargine|SGLT-2 inhibitors-&gt;DPP-4 inhibitors|Insulin glargine"/>
  </r>
  <r>
    <s v="B5BqoBNvOxQ"/>
    <x v="38"/>
    <s v="Pacific peoples"/>
    <s v="Biguanides"/>
    <x v="0"/>
    <d v="2011-11-16T00:00:00"/>
    <s v="Biguanides-&gt;Biguanides|Insulin isophane-&gt;Insulin isophane-&gt;Biguanides|Insulin glargine-&gt;Insulin glargine"/>
  </r>
  <r>
    <s v="B5vRqnzbtuY"/>
    <x v="38"/>
    <s v="Māori"/>
    <s v="Biguanides"/>
    <x v="0"/>
    <d v="2022-08-24T00:00:00"/>
    <s v="Biguanides-&gt;SGLT-2 inhibitors-&gt;GLP-1 agonists-&gt;Biguanides|GLP-1 agonists"/>
  </r>
  <r>
    <s v="b4szihXdAjY"/>
    <x v="38"/>
    <s v="Pacific peoples"/>
    <s v="Biguanides|Insulin aspart|Sulfonylureas"/>
    <x v="0"/>
    <d v="2014-04-26T00:00:00"/>
    <s v="Biguanides|Insulin aspart|Sulfonylureas"/>
  </r>
  <r>
    <s v="B38nYtA07To"/>
    <x v="38"/>
    <s v="Other"/>
    <s v="Biguanides"/>
    <x v="0"/>
    <d v="2018-04-26T00:00:00"/>
    <s v="Biguanides"/>
  </r>
  <r>
    <s v="b47bvx18TWs"/>
    <x v="38"/>
    <s v="Asian"/>
    <s v="Biguanides"/>
    <x v="0"/>
    <d v="2024-01-29T00:00:00"/>
    <s v="Biguanides-&gt;Biguanides|SGLT-2 inhibitors-&gt;SGLT-2 inhibitors"/>
  </r>
  <r>
    <s v="B2hRYdBqyPI"/>
    <x v="38"/>
    <s v="Māori"/>
    <s v="Insulin aspart|Insulin isophane"/>
    <x v="1"/>
    <d v="2012-09-04T00:00:00"/>
    <s v="Insulin aspart|Insulin isophane-&gt;Insulin isophane-&gt;Insulin aspart-&gt;Biguanides-&gt;Sulfonylureas-&gt;Biguanides|Sulfonylureas-&gt;GLP-1 agonists-&gt;Biguanides|GLP-1 agonists"/>
  </r>
  <r>
    <s v="B9bKenjD2OQ"/>
    <x v="38"/>
    <s v="Other"/>
    <s v="Biguanides"/>
    <x v="0"/>
    <d v="2012-11-07T00:00:00"/>
    <s v="Biguanides"/>
  </r>
  <r>
    <s v="e8CGGK20Vv."/>
    <x v="38"/>
    <s v="Asian"/>
    <s v="Biguanides"/>
    <x v="0"/>
    <d v="2021-08-30T00:00:00"/>
    <s v="Biguanides"/>
  </r>
  <r>
    <s v="E8Y4o/GxAAg"/>
    <x v="38"/>
    <s v="Pacific peoples"/>
    <s v="Biguanides"/>
    <x v="0"/>
    <d v="2023-02-03T00:00:00"/>
    <s v="Biguanides-&gt;SGLT-2 inhibitors"/>
  </r>
  <r>
    <s v="e8YTDfpxLlE"/>
    <x v="38"/>
    <s v="Other"/>
    <s v="Biguanides"/>
    <x v="0"/>
    <d v="2016-08-03T00:00:00"/>
    <s v="Biguanides"/>
  </r>
  <r>
    <s v="E5OJBUnVwEM"/>
    <x v="38"/>
    <s v="Other"/>
    <s v="Biguanides"/>
    <x v="0"/>
    <d v="2012-12-03T00:00:00"/>
    <s v="Biguanides"/>
  </r>
  <r>
    <s v="EAy2FIblizA"/>
    <x v="38"/>
    <s v="Other"/>
    <s v="Biguanides"/>
    <x v="0"/>
    <d v="2016-02-10T00:00:00"/>
    <s v="Biguanides"/>
  </r>
  <r>
    <s v="EBLt5xlEg9k"/>
    <x v="38"/>
    <s v="Māori"/>
    <s v="DPP-4 inhibitors"/>
    <x v="0"/>
    <d v="2025-09-16T00:00:00"/>
    <s v="DPP-4 inhibitors"/>
  </r>
  <r>
    <s v="EBgp.PAQ3NU"/>
    <x v="38"/>
    <s v="Māori"/>
    <s v="Biguanides"/>
    <x v="0"/>
    <d v="2013-06-27T00:00:00"/>
    <s v="Biguanides"/>
  </r>
  <r>
    <s v="Eat/iDSq8WE"/>
    <x v="38"/>
    <s v="Pacific peoples"/>
    <s v="Biguanides"/>
    <x v="0"/>
    <d v="2017-10-05T00:00:00"/>
    <s v="Biguanides-&gt;DPP-4 inhibitors"/>
  </r>
  <r>
    <s v="dYUn4URhV/U"/>
    <x v="38"/>
    <s v="Māori"/>
    <s v="Biguanides"/>
    <x v="0"/>
    <d v="2011-07-20T00:00:00"/>
    <s v="Biguanides-&gt;Insulin isophane"/>
  </r>
  <r>
    <s v="dyvseCCNFTs"/>
    <x v="38"/>
    <s v="Asian"/>
    <s v="Biguanides|Insulin aspart|Insulin isophane"/>
    <x v="0"/>
    <d v="2024-06-06T00:00:00"/>
    <s v="Biguanides|Insulin aspart|Insulin isophane-&gt;Insulin aspart|Insulin isophane-&gt;Biguanides"/>
  </r>
  <r>
    <s v="e1fCO.Fds0o"/>
    <x v="38"/>
    <s v="Māori"/>
    <s v="Biguanides"/>
    <x v="0"/>
    <d v="2022-12-10T00:00:00"/>
    <s v="Biguanides"/>
  </r>
  <r>
    <s v="E0nA1L83ggo"/>
    <x v="38"/>
    <s v="Pacific peoples"/>
    <s v="Biguanides"/>
    <x v="0"/>
    <d v="2017-02-23T00:00:00"/>
    <s v="Biguanides-&gt;Insulin isophane"/>
  </r>
  <r>
    <s v="ifkTpReJMiE"/>
    <x v="38"/>
    <s v="Pacific peoples"/>
    <s v="DPP-4 inhibitors"/>
    <x v="0"/>
    <d v="2023-10-13T00:00:00"/>
    <s v="DPP-4 inhibitors-&gt;Biguanides"/>
  </r>
  <r>
    <s v="IfO6q9m1/t2"/>
    <x v="38"/>
    <s v="Māori"/>
    <s v="Insulin glargine|SGLT-2 inhibitors"/>
    <x v="1"/>
    <d v="2025-03-05T00:00:00"/>
    <s v="Insulin glargine|SGLT-2 inhibitors"/>
  </r>
  <r>
    <s v="ifQq0CdyKsQ"/>
    <x v="38"/>
    <s v="Pacific peoples"/>
    <s v="Biguanides"/>
    <x v="0"/>
    <d v="2013-01-22T00:00:00"/>
    <s v="Biguanides-&gt;Biguanides|Sulfonylureas-&gt;DPP-4 inhibitors-&gt;DPP-4 inhibitors|Sulfonylureas-&gt;Biguanides|DPP-4 inhibitors|Sulfonylureas-&gt;DPP-4 inhibitors|SGLT-2 inhibitors"/>
  </r>
  <r>
    <s v="ICVCTCNHgqE"/>
    <x v="38"/>
    <s v="Other"/>
    <s v="Sulfonylureas"/>
    <x v="0"/>
    <d v="2017-05-23T00:00:00"/>
    <s v="Sulfonylureas-&gt;Insulin glargine-&gt;Insulin isophane-&gt;DPP-4 inhibitors|Insulin isophane-&gt;Insulin aspart|Insulin isophane-&gt;DPP-4 inhibitors|Insulin aspart-&gt;DPP-4 inhibitors|Insulin aspart|Insulin isophane-&gt;Insulin aspart-&gt;SGLT-2 inhibitors-&gt;DPP-4 inhibitors|Insulin isophane|SGLT-2 inhibitors"/>
  </r>
  <r>
    <s v="ibc6RyDVVFM"/>
    <x v="38"/>
    <s v="Asian"/>
    <s v="Biguanides"/>
    <x v="0"/>
    <d v="2024-01-05T00:00:00"/>
    <s v="Biguanides"/>
  </r>
  <r>
    <s v="I4NCPqRpVNU"/>
    <x v="38"/>
    <s v="Other"/>
    <s v="Biguanides"/>
    <x v="0"/>
    <d v="2024-06-20T00:00:00"/>
    <s v="Biguanides"/>
  </r>
  <r>
    <s v="hyme4/rLChM"/>
    <x v="38"/>
    <s v="Asian"/>
    <s v="Biguanides"/>
    <x v="0"/>
    <d v="2024-01-17T00:00:00"/>
    <s v="Biguanides-&gt;DPP-4 inhibitors-&gt;Biguanides|DPP-4 inhibitors"/>
  </r>
  <r>
    <s v="I0ZzRa6FIhM"/>
    <x v="38"/>
    <s v="Other"/>
    <s v="Biguanides"/>
    <x v="0"/>
    <d v="2012-10-26T00:00:00"/>
    <s v="Biguanides-&gt;Sulfonylureas-&gt;Biguanides|Sulfonylureas-&gt;Biguanides|DPP-4 inhibitors|Sulfonylureas-&gt;DPP-4 inhibitors|Sulfonylureas-&gt;DPP-4 inhibitors-&gt;Biguanides|GLP-1 agonists|Sulfonylureas-&gt;Biguanides|GLP-1 agonists-&gt;GLP-1 agonists-&gt;Thiazolidinedione-&gt;Sulfonylureas|Thiazolidinedione-&gt;Biguanides|GLP-1 agonists|Sulfonylureas|Thiazolidinedione"/>
  </r>
  <r>
    <s v="I0dOqvxa3D2"/>
    <x v="38"/>
    <s v="Other"/>
    <s v="Biguanides"/>
    <x v="0"/>
    <d v="2014-04-29T00:00:00"/>
    <s v="Biguanides"/>
  </r>
  <r>
    <s v="i/rkMMMjsOs"/>
    <x v="38"/>
    <s v="Asian"/>
    <s v="DPP-4 inhibitors"/>
    <x v="0"/>
    <d v="2020-12-15T00:00:00"/>
    <s v="DPP-4 inhibitors"/>
  </r>
  <r>
    <s v="HT0UkurlOmA"/>
    <x v="38"/>
    <s v="Other"/>
    <s v="Biguanides"/>
    <x v="0"/>
    <d v="2015-06-09T00:00:00"/>
    <s v="Biguanides"/>
  </r>
  <r>
    <s v="HXa3jrVtE22"/>
    <x v="38"/>
    <s v="Pacific peoples"/>
    <s v="Biguanides"/>
    <x v="0"/>
    <d v="2012-01-14T00:00:00"/>
    <s v="Biguanides-&gt;Biguanides|Sulfonylureas-&gt;DPP-4 inhibitors|Sulfonylureas-&gt;Sulfonylureas-&gt;DPP-4 inhibitors|SGLT-2 inhibitors"/>
  </r>
  <r>
    <s v="lGfX0yPJ9bI"/>
    <x v="38"/>
    <s v="Other"/>
    <s v="Biguanides"/>
    <x v="0"/>
    <d v="2013-03-25T00:00:00"/>
    <s v="Biguanides-&gt;Biguanides|Sulfonylureas-&gt;Biguanides|DPP-4 inhibitors-&gt;DPP-4 inhibitors-&gt;Biguanides|DPP-4 inhibitors|Sulfonylureas"/>
  </r>
  <r>
    <s v="liJxdvyAr86"/>
    <x v="38"/>
    <s v="Asian"/>
    <s v="DPP-4 inhibitors|Insulin glargine"/>
    <x v="0"/>
    <d v="2019-07-30T00:00:00"/>
    <s v="DPP-4 inhibitors|Insulin glargine-&gt;DPP-4 inhibitors-&gt;Insulin glargine"/>
  </r>
  <r>
    <s v="LjqdeLTmuWs"/>
    <x v="38"/>
    <s v="Other"/>
    <s v="Biguanides"/>
    <x v="0"/>
    <d v="2025-01-06T00:00:00"/>
    <s v="Biguanides"/>
  </r>
  <r>
    <s v="LL2OYYKLW4."/>
    <x v="38"/>
    <s v="Pacific peoples"/>
    <s v="Biguanides"/>
    <x v="0"/>
    <d v="2020-12-10T00:00:00"/>
    <s v="Biguanides"/>
  </r>
  <r>
    <s v="Lkfwm6IzWPo"/>
    <x v="38"/>
    <s v="Māori"/>
    <s v="Biguanides"/>
    <x v="0"/>
    <d v="2022-06-13T00:00:00"/>
    <s v="Biguanides-&gt;GLP-1 agonists"/>
  </r>
  <r>
    <s v="ldW3suX9Vzk"/>
    <x v="38"/>
    <s v="Asian"/>
    <s v="Biguanides"/>
    <x v="0"/>
    <d v="2014-08-20T00:00:00"/>
    <s v="Biguanides"/>
  </r>
  <r>
    <s v="ld1On7CRjDQ"/>
    <x v="38"/>
    <s v="Asian"/>
    <s v="Biguanides"/>
    <x v="0"/>
    <d v="2020-10-27T00:00:00"/>
    <s v="Biguanides"/>
  </r>
  <r>
    <s v="lqfkbyN7egY"/>
    <x v="38"/>
    <s v="Māori"/>
    <s v="Biguanides"/>
    <x v="0"/>
    <d v="2012-08-29T00:00:00"/>
    <s v="Biguanides-&gt;Biguanides|Sulfonylureas-&gt;DPP-4 inhibitors|Sulfonylureas-&gt;DPP-4 inhibitors-&gt;DPP-4 inhibitors|Insulin glargine-&gt;Insulin glargine|Sulfonylureas-&gt;SGLT-2 inhibitors-&gt;DPP-4 inhibitors|Insulin glargine|SGLT-2 inhibitors-&gt;Insulin glargine|SGLT-2 inhibitors-&gt;DPP-4 inhibitors|Insulin glargine|SGLT-2 inhibitors|Sulfonylureas-&gt;DPP-4 inhibitors|SGLT-2 inhibitors"/>
  </r>
  <r>
    <s v="lTx5LELviME"/>
    <x v="38"/>
    <s v="Pacific peoples"/>
    <s v="Biguanides"/>
    <x v="0"/>
    <d v="2025-05-16T00:00:00"/>
    <s v="Biguanides"/>
  </r>
  <r>
    <s v="ln6YWnKe0yA"/>
    <x v="38"/>
    <s v="Other"/>
    <s v="Biguanides|Sulfonylureas"/>
    <x v="0"/>
    <d v="2011-07-12T00:00:00"/>
    <s v="Biguanides|Sulfonylureas-&gt;Insulin glargine-&gt;Biguanides|Insulin glargine|Sulfonylureas-&gt;Biguanides-&gt;SGLT-2 inhibitors-&gt;Insulin glargine|SGLT-2 inhibitors|Sulfonylureas-&gt;Insulin glargine|SGLT-2 inhibitors-&gt;DPP-4 inhibitors|Insulin glargine|SGLT-2 inhibitors|Sulfonylureas-&gt;DPP-4 inhibitors|Insulin glargine|SGLT-2 inhibitors-&gt;DPP-4 inhibitors|Insulin glargine-&gt;DPP-4 inhibitors"/>
  </r>
  <r>
    <s v="LPh3ulAbK1E"/>
    <x v="38"/>
    <s v="Māori"/>
    <s v="Biguanides"/>
    <x v="0"/>
    <d v="2022-06-24T00:00:00"/>
    <s v="Biguanides"/>
  </r>
  <r>
    <s v="loMNdTmEIaI"/>
    <x v="38"/>
    <s v="Asian"/>
    <s v="Biguanides"/>
    <x v="0"/>
    <d v="2024-02-09T00:00:00"/>
    <s v="Biguanides-&gt;Insulin glargine-&gt;Biguanides|Insulin glargine"/>
  </r>
  <r>
    <s v="r0kAjSUh3XA"/>
    <x v="38"/>
    <s v="Asian"/>
    <s v="Biguanides"/>
    <x v="0"/>
    <d v="2012-04-23T00:00:00"/>
    <s v="Biguanides"/>
  </r>
  <r>
    <s v="R.dz.geqjks"/>
    <x v="38"/>
    <s v="Pacific peoples"/>
    <s v="Biguanides"/>
    <x v="0"/>
    <d v="2020-12-10T00:00:00"/>
    <s v="Biguanides-&gt;Biguanides|SGLT-2 inhibitors-&gt;SGLT-2 inhibitors-&gt;SGLT-2 inhibitors|Sulfonylureas"/>
  </r>
  <r>
    <s v="QzXrfb0wGpE"/>
    <x v="38"/>
    <s v="Asian"/>
    <s v="Biguanides"/>
    <x v="0"/>
    <d v="2020-05-03T00:00:00"/>
    <s v="Biguanides-&gt;DPP-4 inhibitors-&gt;SGLT-2 inhibitors-&gt;DPP-4 inhibitors|SGLT-2 inhibitors"/>
  </r>
  <r>
    <s v="r8AElPIpg.c"/>
    <x v="38"/>
    <s v="Asian"/>
    <s v="Biguanides"/>
    <x v="0"/>
    <d v="2021-03-05T00:00:00"/>
    <s v="Biguanides-&gt;DPP-4 inhibitors-&gt;Biguanides|DPP-4 inhibitors"/>
  </r>
  <r>
    <s v="RAi5b1wXpgc"/>
    <x v="38"/>
    <s v="Other"/>
    <s v="Biguanides"/>
    <x v="0"/>
    <d v="2021-12-31T00:00:00"/>
    <s v="Biguanides"/>
  </r>
  <r>
    <s v="RBi/e2Tt1PM"/>
    <x v="38"/>
    <s v="Asian"/>
    <s v="Biguanides"/>
    <x v="0"/>
    <d v="2014-02-10T00:00:00"/>
    <s v="Biguanides"/>
  </r>
  <r>
    <s v="rdhZeDclXbo"/>
    <x v="38"/>
    <s v="Other"/>
    <s v="Insulin isophane"/>
    <x v="1"/>
    <d v="2014-03-27T00:00:00"/>
    <s v="Insulin isophane-&gt;Biguanides-&gt;SGLT-2 inhibitors"/>
  </r>
  <r>
    <s v="NW4UwkJEFwI"/>
    <x v="38"/>
    <s v="Māori"/>
    <s v="Biguanides"/>
    <x v="0"/>
    <d v="2011-04-18T00:00:00"/>
    <s v="Biguanides"/>
  </r>
  <r>
    <s v="Nt/nUHZLPAo"/>
    <x v="38"/>
    <s v="Māori"/>
    <s v="Biguanides"/>
    <x v="0"/>
    <d v="2020-11-26T00:00:00"/>
    <s v="Biguanides-&gt;GLP-1 agonists-&gt;Biguanides|GLP-1 agonists"/>
  </r>
  <r>
    <s v="QXdIKQbAmEA"/>
    <x v="38"/>
    <s v="Other"/>
    <s v="Biguanides"/>
    <x v="0"/>
    <d v="2014-07-03T00:00:00"/>
    <s v="Biguanides-&gt;Biguanides|Sulfonylureas-&gt;DPP-4 inhibitors-&gt;DPP-4 inhibitors|Sulfonylureas-&gt;GLP-1 agonists-&gt;Biguanides|GLP-1 agonists|Sulfonylureas-&gt;DPP-4 inhibitors|GLP-1 agonists-&gt;Biguanides|DPP-4 inhibitors|GLP-1 agonists|Sulfonylureas-&gt;Biguanides|DPP-4 inhibitors|GLP-1 agonists|Insulin glargine-&gt;DPP-4 inhibitors|GLP-1 agonists|Insulin glargine-&gt;Biguanides|DPP-4 inhibitors|GLP-1 agonists|Insulin glargine|Sulfonylureas"/>
  </r>
  <r>
    <s v="rO2xj9xjmS."/>
    <x v="38"/>
    <s v="Pacific peoples"/>
    <s v="Biguanides"/>
    <x v="0"/>
    <d v="2022-04-26T00:00:00"/>
    <s v="Biguanides-&gt;DPP-4 inhibitors-&gt;Biguanides|DPP-4 inhibitors"/>
  </r>
  <r>
    <s v="ROlICnd7m5U"/>
    <x v="38"/>
    <s v="Asian"/>
    <s v="Biguanides"/>
    <x v="0"/>
    <d v="2014-12-03T00:00:00"/>
    <s v="Biguanides"/>
  </r>
  <r>
    <s v="RIDH6BCL8oQ"/>
    <x v="38"/>
    <s v="Other"/>
    <s v="Biguanides"/>
    <x v="0"/>
    <d v="2024-08-12T00:00:00"/>
    <s v="Biguanides"/>
  </r>
  <r>
    <s v="rHCuXuK/5VI"/>
    <x v="38"/>
    <s v="Other"/>
    <s v="Biguanides"/>
    <x v="0"/>
    <d v="2015-09-24T00:00:00"/>
    <s v="Biguanides-&gt;Sulfonylureas-&gt;Biguanides|Sulfonylureas-&gt;DPP-4 inhibitors|Sulfonylureas-&gt;Biguanides|DPP-4 inhibitors|Sulfonylureas-&gt;DPP-4 inhibitors-&gt;DPP-4 inhibitors|SGLT-2 inhibitors|Sulfonylureas-&gt;SGLT-2 inhibitors"/>
  </r>
  <r>
    <s v="rSXXky/VlLA"/>
    <x v="38"/>
    <s v="Māori"/>
    <s v="Biguanides"/>
    <x v="0"/>
    <d v="2024-06-06T00:00:00"/>
    <s v="Biguanides"/>
  </r>
  <r>
    <s v="xeKBBZ..Mx6"/>
    <x v="38"/>
    <s v="Asian"/>
    <s v="Biguanides"/>
    <x v="0"/>
    <d v="2023-10-17T00:00:00"/>
    <s v="Biguanides"/>
  </r>
  <r>
    <s v="XEm8LPnJ37Y"/>
    <x v="38"/>
    <s v="Māori"/>
    <s v="Insulin isophane"/>
    <x v="1"/>
    <d v="2024-03-07T00:00:00"/>
    <s v="Insulin isophane-&gt;Biguanides"/>
  </r>
  <r>
    <s v="XGh2WPAtA8g"/>
    <x v="38"/>
    <s v="Māori"/>
    <s v="Biguanides"/>
    <x v="0"/>
    <d v="2020-10-05T00:00:00"/>
    <s v="Biguanides-&gt;Biguanides|DPP-4 inhibitors-&gt;DPP-4 inhibitors|SGLT-2 inhibitors-&gt;DPP-4 inhibitors"/>
  </r>
  <r>
    <s v="xGklx6LCrts"/>
    <x v="38"/>
    <s v="Māori"/>
    <s v="Biguanides"/>
    <x v="0"/>
    <d v="2024-09-26T00:00:00"/>
    <s v="Biguanides"/>
  </r>
  <r>
    <s v="Xi/St5taHYU"/>
    <x v="38"/>
    <s v="Other"/>
    <s v="Biguanides"/>
    <x v="0"/>
    <d v="2015-01-23T00:00:00"/>
    <s v="Biguanides"/>
  </r>
  <r>
    <s v="xKD1rYm80wk"/>
    <x v="38"/>
    <s v="Pacific peoples"/>
    <s v="Biguanides|Insulin isophane with insulin neutral"/>
    <x v="0"/>
    <d v="2016-08-04T00:00:00"/>
    <s v="Biguanides|Insulin isophane with insulin neutral-&gt;Biguanides-&gt;Sulfonylureas-&gt;Biguanides|Sulfonylureas-&gt;Biguanides|Insulin glargine|Sulfonylureas-&gt;Insulin glargine-&gt;DPP-4 inhibitors-&gt;DPP-4 inhibitors|Insulin glargine|Sulfonylureas-&gt;DPP-4 inhibitors|Insulin glargine-&gt;Insulin aspart-&gt;Insulin aspart|Insulin glargine-&gt;DPP-4 inhibitors|Insulin aspart|Insulin glargine-&gt;SGLT-2 inhibitors-&gt;DPP-4 inhibitors|Insulin aspart|Insulin glargine|SGLT-2 inhibitors-&gt;DPP-4 inhibitors|SGLT-2 inhibitors-&gt;DPP-4 inhibitors|Insulin glargine|SGLT-2 inhibitors-&gt;DPP-4 inhibitors|Insulin aspart|SGLT-2 inhibitors"/>
  </r>
  <r>
    <s v="XjuEo7QqcJg"/>
    <x v="38"/>
    <s v="Asian"/>
    <s v="GLP-1 agonists"/>
    <x v="0"/>
    <d v="2023-12-01T00:00:00"/>
    <s v="GLP-1 agonists"/>
  </r>
  <r>
    <s v="xJntUps5EkI"/>
    <x v="38"/>
    <s v="Other"/>
    <s v="Biguanides"/>
    <x v="0"/>
    <d v="2025-01-14T00:00:00"/>
    <s v="Biguanides"/>
  </r>
  <r>
    <s v="xJhQS0wsB.c"/>
    <x v="38"/>
    <s v="Other"/>
    <s v="Biguanides"/>
    <x v="0"/>
    <d v="2011-08-18T00:00:00"/>
    <s v="Biguanides-&gt;Sulfonylureas-&gt;Biguanides|Sulfonylureas-&gt;SGLT-2 inhibitors|Sulfonylureas-&gt;GLP-1 agonists-&gt;GLP-1 agonists|Sulfonylureas-&gt;Thiazolidinedione-&gt;GLP-1 agonists|Sulfonylureas|Thiazolidinedione-&gt;Sulfonylureas|Thiazolidinedione-&gt;GLP-1 agonists|Thiazolidinedione"/>
  </r>
  <r>
    <s v="xiExxwNy.6o"/>
    <x v="38"/>
    <s v="Other"/>
    <s v="Biguanides"/>
    <x v="0"/>
    <d v="2024-08-05T00:00:00"/>
    <s v="Biguanides"/>
  </r>
  <r>
    <s v="XiGlanjoTec"/>
    <x v="38"/>
    <s v="Other"/>
    <s v="Biguanides"/>
    <x v="0"/>
    <d v="2024-04-05T00:00:00"/>
    <s v="Biguanides-&gt;DPP-4 inhibitors-&gt;Insulin glargine-&gt;DPP-4 inhibitors|Sulfonylureas-&gt;Biguanides|GLP-1 agonists-&gt;Biguanides|DPP-4 inhibitors|Insulin glargine|Sulfonylureas-&gt;Biguanides|DPP-4 inhibitors|GLP-1 agonists|Sulfonylureas-&gt;GLP-1 agonists-&gt;Biguanides|GLP-1 agonists|Sulfonylureas-&gt;Biguanides|Sulfonylureas"/>
  </r>
  <r>
    <s v="nnGGkrCeekY"/>
    <x v="38"/>
    <s v="Māori"/>
    <s v="Biguanides"/>
    <x v="0"/>
    <d v="2014-10-22T00:00:00"/>
    <s v="Biguanides-&gt;Biguanides|Sulfonylureas-&gt;DPP-4 inhibitors|Sulfonylureas-&gt;DPP-4 inhibitors-&gt;SGLT-2 inhibitors-&gt;DPP-4 inhibitors|SGLT-2 inhibitors-&gt;DPP-4 inhibitors|SGLT-2 inhibitors|Sulfonylureas"/>
  </r>
  <r>
    <s v="nNLTTSSgAH2"/>
    <x v="38"/>
    <s v="Asian"/>
    <s v="Biguanides|Sulfonylureas"/>
    <x v="0"/>
    <d v="2014-08-04T00:00:00"/>
    <s v="Biguanides|Sulfonylureas-&gt;Biguanides-&gt;Sulfonylureas-&gt;DPP-4 inhibitors-&gt;Biguanides|DPP-4 inhibitors|Sulfonylureas-&gt;DPP-4 inhibitors|Sulfonylureas-&gt;SGLT-2 inhibitors|Sulfonylureas-&gt;DPP-4 inhibitors|SGLT-2 inhibitors|Sulfonylureas"/>
  </r>
  <r>
    <s v="npeHl0/yr56"/>
    <x v="38"/>
    <s v="Asian"/>
    <s v="Biguanides"/>
    <x v="0"/>
    <d v="2019-02-15T00:00:00"/>
    <s v="Biguanides-&gt;SGLT-2 inhibitors-&gt;Biguanides|SGLT-2 inhibitors-&gt;DPP-4 inhibitors|SGLT-2 inhibitors-&gt;DPP-4 inhibitors"/>
  </r>
  <r>
    <s v="noQylrbT1js"/>
    <x v="38"/>
    <s v="Pacific peoples"/>
    <s v="Biguanides"/>
    <x v="0"/>
    <d v="2020-09-16T00:00:00"/>
    <s v="Biguanides-&gt;DPP-4 inhibitors-&gt;SGLT-2 inhibitors-&gt;DPP-4 inhibitors|SGLT-2 inhibitors-&gt;Biguanides|SGLT-2 inhibitors-&gt;Biguanides|GLP-1 agonists-&gt;GLP-1 agonists"/>
  </r>
  <r>
    <s v="nQpHi/hukR6"/>
    <x v="38"/>
    <s v="Other"/>
    <s v="Biguanides"/>
    <x v="0"/>
    <d v="2018-03-22T00:00:00"/>
    <s v="Biguanides"/>
  </r>
  <r>
    <s v="nHpFicY.8Gc"/>
    <x v="38"/>
    <s v="Māori"/>
    <s v="Biguanides"/>
    <x v="0"/>
    <d v="2022-10-04T00:00:00"/>
    <s v="Biguanides"/>
  </r>
  <r>
    <s v="NMoKVPmk0iM"/>
    <x v="38"/>
    <s v="Māori"/>
    <s v="DPP-4 inhibitors"/>
    <x v="0"/>
    <d v="2025-02-26T00:00:00"/>
    <s v="DPP-4 inhibitors"/>
  </r>
  <r>
    <s v="nlx6NHLk4Uk"/>
    <x v="38"/>
    <s v="Māori"/>
    <s v="DPP-4 inhibitors"/>
    <x v="0"/>
    <d v="2023-01-05T00:00:00"/>
    <s v="DPP-4 inhibitors"/>
  </r>
  <r>
    <s v="nllCRlLGltk"/>
    <x v="38"/>
    <s v="Pacific peoples"/>
    <s v="Insulin aspart|Insulin isophane"/>
    <x v="1"/>
    <d v="2017-03-02T00:00:00"/>
    <s v="Insulin aspart|Insulin isophane-&gt;Insulin isophane-&gt;Insulin aspart-&gt;Biguanides"/>
  </r>
  <r>
    <s v="n7G.2ohpdp6"/>
    <x v="38"/>
    <s v="Asian"/>
    <s v="Biguanides"/>
    <x v="0"/>
    <d v="2022-08-05T00:00:00"/>
    <s v="Biguanides"/>
  </r>
  <r>
    <s v="NBj9.9KwAlI"/>
    <x v="38"/>
    <s v="Pacific peoples"/>
    <s v="SGLT-2 inhibitors"/>
    <x v="0"/>
    <d v="2022-09-22T00:00:00"/>
    <s v="SGLT-2 inhibitors-&gt;SGLT-2 inhibitors|Sulfonylureas-&gt;Biguanides|Sulfonylureas-&gt;GLP-1 agonists-&gt;Biguanides|GLP-1 agonists-&gt;DPP-4 inhibitors-&gt;Biguanides|DPP-4 inhibitors|GLP-1 agonists-&gt;DPP-4 inhibitors|GLP-1 agonists-&gt;Biguanides|DPP-4 inhibitors"/>
  </r>
  <r>
    <s v="n.XQU1r2Z/A"/>
    <x v="38"/>
    <s v="Asian"/>
    <s v="Biguanides"/>
    <x v="0"/>
    <d v="2014-08-27T00:00:00"/>
    <s v="Biguanides"/>
  </r>
  <r>
    <s v="n38HmqW4hvg"/>
    <x v="38"/>
    <s v="Māori"/>
    <s v="Biguanides"/>
    <x v="0"/>
    <d v="2023-11-03T00:00:00"/>
    <s v="Biguanides"/>
  </r>
  <r>
    <s v="nbKWOo.pZ3A"/>
    <x v="38"/>
    <s v="Māori"/>
    <s v="Biguanides"/>
    <x v="0"/>
    <d v="2023-11-01T00:00:00"/>
    <s v="Biguanides-&gt;Biguanides|SGLT-2 inhibitors"/>
  </r>
  <r>
    <s v="NDVufELkxYU"/>
    <x v="38"/>
    <s v="Pacific peoples"/>
    <s v="Biguanides|Insulin aspart|Insulin isophane"/>
    <x v="0"/>
    <d v="2024-04-28T00:00:00"/>
    <s v="Biguanides|Insulin aspart|Insulin isophane"/>
  </r>
  <r>
    <s v="Nfa27E8Fe6o"/>
    <x v="38"/>
    <s v="Asian"/>
    <s v="Biguanides"/>
    <x v="0"/>
    <d v="2024-06-03T00:00:00"/>
    <s v="Biguanides"/>
  </r>
  <r>
    <s v="K70StaG9bcw"/>
    <x v="38"/>
    <s v="Māori"/>
    <s v="Biguanides"/>
    <x v="0"/>
    <d v="2023-12-19T00:00:00"/>
    <s v="Biguanides-&gt;Biguanides|SGLT-2 inhibitors"/>
  </r>
  <r>
    <s v="K9.STKVufKQ"/>
    <x v="38"/>
    <s v="Asian"/>
    <s v="Biguanides"/>
    <x v="0"/>
    <d v="2024-10-09T00:00:00"/>
    <s v="Biguanides"/>
  </r>
  <r>
    <s v="k9fvPD44WvA"/>
    <x v="38"/>
    <s v="Māori"/>
    <s v="Biguanides"/>
    <x v="0"/>
    <d v="2015-03-12T00:00:00"/>
    <s v="Biguanides-&gt;Insulin glargine-&gt;DPP-4 inhibitors"/>
  </r>
  <r>
    <s v="kA8PGpVlAR2"/>
    <x v="38"/>
    <s v="Other"/>
    <s v="Biguanides"/>
    <x v="0"/>
    <d v="2022-07-26T00:00:00"/>
    <s v="Biguanides"/>
  </r>
  <r>
    <s v="KCg7mBfDBDg"/>
    <x v="38"/>
    <s v="Pacific peoples"/>
    <s v="Biguanides"/>
    <x v="0"/>
    <d v="2017-06-30T00:00:00"/>
    <s v="Biguanides"/>
  </r>
  <r>
    <s v="KBHYCXQB3kM"/>
    <x v="38"/>
    <s v="Asian"/>
    <s v="Biguanides|Insulin isophane"/>
    <x v="0"/>
    <d v="2025-12-08T00:00:00"/>
    <s v="Biguanides|Insulin isophane"/>
  </r>
  <r>
    <s v="KC8xV9QdSdw"/>
    <x v="38"/>
    <s v="Other"/>
    <s v="Biguanides"/>
    <x v="0"/>
    <d v="2025-06-07T00:00:00"/>
    <s v="Biguanides"/>
  </r>
  <r>
    <s v="mz78NyVnLaA"/>
    <x v="38"/>
    <s v="Māori"/>
    <s v="Biguanides"/>
    <x v="0"/>
    <d v="2015-11-16T00:00:00"/>
    <s v="Biguanides-&gt;Sulfonylureas-&gt;Biguanides|Sulfonylureas-&gt;Insulin glargine-&gt;Biguanides|Insulin glargine|Sulfonylureas-&gt;Insulin glargine|Sulfonylureas-&gt;SGLT-2 inhibitors-&gt;Insulin glargine|SGLT-2 inhibitors|Sulfonylureas-&gt;Insulin glargine|SGLT-2 inhibitors"/>
  </r>
  <r>
    <s v="mY4y9gy1/Qo"/>
    <x v="38"/>
    <s v="Pacific peoples"/>
    <s v="Biguanides"/>
    <x v="0"/>
    <d v="2013-08-22T00:00:00"/>
    <s v="Biguanides-&gt;DPP-4 inhibitors"/>
  </r>
  <r>
    <s v="JyhBgQtWGWk"/>
    <x v="38"/>
    <s v="Māori"/>
    <s v="Biguanides"/>
    <x v="0"/>
    <d v="2016-10-10T00:00:00"/>
    <s v="Biguanides-&gt;Sulfonylureas-&gt;Biguanides|Sulfonylureas-&gt;Biguanides|SGLT-2 inhibitors|Sulfonylureas-&gt;SGLT-2 inhibitors-&gt;SGLT-2 inhibitors|Sulfonylureas"/>
  </r>
  <r>
    <s v="jyjNAw5LE8k"/>
    <x v="38"/>
    <s v="Other"/>
    <s v="Biguanides"/>
    <x v="0"/>
    <d v="2014-08-06T00:00:00"/>
    <s v="Biguanides"/>
  </r>
  <r>
    <s v="K2BXwC4WwVU"/>
    <x v="38"/>
    <s v="Asian"/>
    <s v="DPP-4 inhibitors"/>
    <x v="0"/>
    <d v="2022-11-03T00:00:00"/>
    <s v="DPP-4 inhibitors-&gt;SGLT-2 inhibitors-&gt;DPP-4 inhibitors|SGLT-2 inhibitors-&gt;Biguanides|DPP-4 inhibitors|SGLT-2 inhibitors"/>
  </r>
  <r>
    <s v="k1He.QhrM/g"/>
    <x v="38"/>
    <s v="Māori"/>
    <s v="Biguanides"/>
    <x v="0"/>
    <d v="2015-11-19T00:00:00"/>
    <s v="Biguanides-&gt;Biguanides|SGLT-2 inhibitors-&gt;DPP-4 inhibitors-&gt;GLP-1 agonists-&gt;Biguanides|DPP-4 inhibitors|GLP-1 agonists-&gt;DPP-4 inhibitors|GLP-1 agonists-&gt;Biguanides|GLP-1 agonists"/>
  </r>
  <r>
    <s v="K1igvPIYsiY"/>
    <x v="38"/>
    <s v="Other"/>
    <s v="Biguanides"/>
    <x v="0"/>
    <d v="2019-10-25T00:00:00"/>
    <s v="Biguanides"/>
  </r>
  <r>
    <s v="k4P.REb9ps."/>
    <x v="38"/>
    <s v="Other"/>
    <s v="Insulin aspart|Insulin isophane"/>
    <x v="1"/>
    <d v="2011-05-31T00:00:00"/>
    <s v="Insulin aspart|Insulin isophane-&gt;Insulin isophane-&gt;Insulin aspart-&gt;Biguanides|Insulin aspart|Insulin glargine-&gt;Insulin aspart|Insulin glargine-&gt;Biguanides-&gt;Biguanides|Insulin glargine-&gt;DPP-4 inhibitors|Insulin glargine-&gt;DPP-4 inhibitors"/>
  </r>
  <r>
    <s v="k5FtbUjAcd2"/>
    <x v="38"/>
    <s v="Asian"/>
    <s v="Biguanides"/>
    <x v="0"/>
    <d v="2017-06-08T00:00:00"/>
    <s v="Biguanides"/>
  </r>
  <r>
    <s v="K43.ljjubQY"/>
    <x v="38"/>
    <s v="Pacific peoples"/>
    <s v="SGLT-2 inhibitors"/>
    <x v="0"/>
    <d v="2025-05-20T00:00:00"/>
    <s v="SGLT-2 inhibitors"/>
  </r>
  <r>
    <s v="JSzW/oLceoI"/>
    <x v="38"/>
    <s v="Asian"/>
    <s v="Biguanides"/>
    <x v="0"/>
    <d v="2024-11-01T00:00:00"/>
    <s v="Biguanides"/>
  </r>
  <r>
    <s v="JwCMymD8fgE"/>
    <x v="38"/>
    <s v="Māori"/>
    <s v="SGLT-2 inhibitors"/>
    <x v="0"/>
    <d v="2025-09-18T00:00:00"/>
    <s v="SGLT-2 inhibitors-&gt;DPP-4 inhibitors"/>
  </r>
  <r>
    <s v="JXBW9vW3kFA"/>
    <x v="38"/>
    <s v="Māori"/>
    <s v="Biguanides"/>
    <x v="0"/>
    <d v="2023-05-25T00:00:00"/>
    <s v="Biguanides-&gt;SGLT-2 inhibitors"/>
  </r>
  <r>
    <s v="cThgYQ3ZdCQ"/>
    <x v="38"/>
    <s v="Other"/>
    <s v="Biguanides"/>
    <x v="0"/>
    <d v="2022-06-09T00:00:00"/>
    <s v="Biguanides-&gt;DPP-4 inhibitors-&gt;SGLT-2 inhibitors"/>
  </r>
  <r>
    <s v="crzp4IXroEk"/>
    <x v="38"/>
    <s v="Māori"/>
    <s v="Biguanides"/>
    <x v="0"/>
    <d v="2013-06-21T00:00:00"/>
    <s v="Biguanides-&gt;Sulfonylureas-&gt;Biguanides|Sulfonylureas-&gt;DPP-4 inhibitors-&gt;Biguanides|GLP-1 agonists-&gt;SGLT-2 inhibitors"/>
  </r>
  <r>
    <s v="csvsqSXbLkk"/>
    <x v="38"/>
    <s v="Pacific peoples"/>
    <s v="Insulin isophane"/>
    <x v="1"/>
    <d v="2020-06-09T00:00:00"/>
    <s v="Insulin isophane-&gt;Insulin aspart-&gt;Insulin aspart|Insulin isophane-&gt;SGLT-2 inhibitors-&gt;Biguanides|Insulin aspart|Insulin isophane-&gt;Biguanides|Insulin glargine-&gt;Biguanides|SGLT-2 inhibitors"/>
  </r>
  <r>
    <s v="cqY2YmxSc46"/>
    <x v="38"/>
    <s v="Asian"/>
    <s v="Biguanides"/>
    <x v="0"/>
    <d v="2020-09-08T00:00:00"/>
    <s v="Biguanides-&gt;DPP-4 inhibitors-&gt;SGLT-2 inhibitors-&gt;DPP-4 inhibitors|SGLT-2 inhibitors-&gt;Biguanides|DPP-4 inhibitors|SGLT-2 inhibitors"/>
  </r>
  <r>
    <s v="CR69vNp8eAg"/>
    <x v="38"/>
    <s v="Asian"/>
    <s v="SGLT-2 inhibitors"/>
    <x v="0"/>
    <d v="2023-02-23T00:00:00"/>
    <s v="SGLT-2 inhibitors"/>
  </r>
  <r>
    <s v="CRFiDRBLvlg"/>
    <x v="38"/>
    <s v="Asian"/>
    <s v="Insulin aspart|Insulin isophane"/>
    <x v="1"/>
    <d v="2018-04-04T00:00:00"/>
    <s v="Insulin aspart|Insulin isophane-&gt;Biguanides-&gt;DPP-4 inhibitors-&gt;Biguanides|GLP-1 agonists-&gt;GLP-1 agonists"/>
  </r>
  <r>
    <s v="CrN4.k1cgmQ"/>
    <x v="38"/>
    <s v="Asian"/>
    <s v="Biguanides|Sulfonylureas"/>
    <x v="0"/>
    <d v="2023-07-21T00:00:00"/>
    <s v="Biguanides|Sulfonylureas-&gt;Sulfonylureas"/>
  </r>
  <r>
    <s v="cQKzYsMz52M"/>
    <x v="38"/>
    <s v="Asian"/>
    <s v="Biguanides"/>
    <x v="0"/>
    <d v="2024-06-19T00:00:00"/>
    <s v="Biguanides"/>
  </r>
  <r>
    <s v="CWoSV2BqPMM"/>
    <x v="38"/>
    <s v="Pacific peoples"/>
    <s v="Insulin glargine"/>
    <x v="1"/>
    <d v="2011-02-14T00:00:00"/>
    <s v="Insulin glargine-&gt;Biguanides|Insulin glargine"/>
  </r>
  <r>
    <s v="cy702BhdcFI"/>
    <x v="38"/>
    <s v="Other"/>
    <s v="Biguanides"/>
    <x v="0"/>
    <d v="2015-10-21T00:00:00"/>
    <s v="Biguanides-&gt;Sulfonylureas-&gt;Biguanides|Sulfonylureas-&gt;SGLT-2 inhibitors"/>
  </r>
  <r>
    <s v="cZRqNTckX7o"/>
    <x v="38"/>
    <s v="Other"/>
    <s v="Insulin isophane"/>
    <x v="1"/>
    <d v="2011-07-13T00:00:00"/>
    <s v="Insulin isophane-&gt;Biguanides"/>
  </r>
  <r>
    <s v="CN0wqRmB3GI"/>
    <x v="38"/>
    <s v="Māori"/>
    <s v="Biguanides"/>
    <x v="0"/>
    <d v="2023-07-18T00:00:00"/>
    <s v="Biguanides-&gt;SGLT-2 inhibitors-&gt;Biguanides|SGLT-2 inhibitors"/>
  </r>
  <r>
    <s v="co9AaexDXq6"/>
    <x v="38"/>
    <s v="Asian"/>
    <s v="Biguanides|Insulin isophane"/>
    <x v="0"/>
    <d v="2011-06-01T00:00:00"/>
    <s v="Biguanides|Insulin isophane"/>
  </r>
  <r>
    <s v="Cp9xmnR3B6s"/>
    <x v="38"/>
    <s v="Other"/>
    <s v="Biguanides"/>
    <x v="0"/>
    <d v="2024-11-20T00:00:00"/>
    <s v="Biguanides"/>
  </r>
  <r>
    <s v="CpGURKWCVmI"/>
    <x v="38"/>
    <s v="Other"/>
    <s v="Biguanides"/>
    <x v="0"/>
    <d v="2011-02-21T00:00:00"/>
    <s v="Biguanides-&gt;Insulin aspart|Insulin isophane-&gt;Insulin isophane"/>
  </r>
  <r>
    <s v="cJiVp3i/OqQ"/>
    <x v="38"/>
    <s v="Asian"/>
    <s v="Biguanides"/>
    <x v="0"/>
    <d v="2019-03-30T00:00:00"/>
    <s v="Biguanides-&gt;DPP-4 inhibitors-&gt;DPP-4 inhibitors|SGLT-2 inhibitors"/>
  </r>
  <r>
    <s v="CjqRp6YnL7w"/>
    <x v="38"/>
    <s v="Māori"/>
    <s v="Biguanides"/>
    <x v="0"/>
    <d v="2013-10-17T00:00:00"/>
    <s v="Biguanides-&gt;Sulfonylureas-&gt;DPP-4 inhibitors-&gt;DPP-4 inhibitors|SGLT-2 inhibitors-&gt;SGLT-2 inhibitors-&gt;Biguanides|GLP-1 agonists|Sulfonylureas-&gt;GLP-1 agonists-&gt;Biguanides|GLP-1 agonists-&gt;GLP-1 agonists|Sulfonylureas-&gt;Insulin glargine-&gt;Biguanides|Sulfonylureas-&gt;GLP-1 agonists|Insulin glargine-&gt;Biguanides|GLP-1 agonists|Insulin glargine|Sulfonylureas"/>
  </r>
  <r>
    <s v="Cl/sBQV7ZME"/>
    <x v="38"/>
    <s v="Māori"/>
    <s v="Biguanides"/>
    <x v="0"/>
    <d v="2020-09-11T00:00:00"/>
    <s v="Biguanides-&gt;DPP-4 inhibitors"/>
  </r>
  <r>
    <s v="cL2MrH3QstI"/>
    <x v="38"/>
    <s v="Pacific peoples"/>
    <s v="Biguanides"/>
    <x v="0"/>
    <d v="2024-02-01T00:00:00"/>
    <s v="Biguanides"/>
  </r>
  <r>
    <s v="CLhQaidA7fc"/>
    <x v="38"/>
    <s v="Māori"/>
    <s v="Biguanides"/>
    <x v="0"/>
    <d v="2024-07-29T00:00:00"/>
    <s v="Biguanides"/>
  </r>
  <r>
    <s v="ce8p4AKF1CY"/>
    <x v="38"/>
    <s v="Asian"/>
    <s v="Biguanides|Insulin isophane"/>
    <x v="0"/>
    <d v="2016-12-04T00:00:00"/>
    <s v="Biguanides|Insulin isophane-&gt;Insulin isophane"/>
  </r>
  <r>
    <s v="CemR/IFeqHU"/>
    <x v="38"/>
    <s v="Pacific peoples"/>
    <s v="Biguanides"/>
    <x v="0"/>
    <d v="2019-07-26T00:00:00"/>
    <s v="Biguanides-&gt;DPP-4 inhibitors-&gt;SGLT-2 inhibitors-&gt;DPP-4 inhibitors|SGLT-2 inhibitors"/>
  </r>
  <r>
    <s v="Cf6XssNOmT6"/>
    <x v="38"/>
    <s v="Asian"/>
    <s v="Biguanides|Insulin isophane"/>
    <x v="0"/>
    <d v="2020-08-21T00:00:00"/>
    <s v="Biguanides|Insulin isophane-&gt;Insulin aspart-&gt;Biguanides|Insulin aspart-&gt;Biguanides"/>
  </r>
  <r>
    <s v="CfJZp1rIzPU"/>
    <x v="38"/>
    <s v="Pacific peoples"/>
    <s v="Biguanides"/>
    <x v="0"/>
    <d v="2022-10-21T00:00:00"/>
    <s v="Biguanides-&gt;SGLT-2 inhibitors"/>
  </r>
  <r>
    <s v="83Viq7ujTfo"/>
    <x v="38"/>
    <s v="Asian"/>
    <s v="Biguanides"/>
    <x v="0"/>
    <d v="2025-08-20T00:00:00"/>
    <s v="Biguanides-&gt;DPP-4 inhibitors"/>
  </r>
  <r>
    <s v="7Y5yNmyJTVs"/>
    <x v="38"/>
    <s v="Māori"/>
    <s v="Biguanides"/>
    <x v="0"/>
    <d v="2022-03-07T00:00:00"/>
    <s v="Biguanides"/>
  </r>
  <r>
    <s v="7WnUGA7O.L6"/>
    <x v="38"/>
    <s v="Other"/>
    <s v="Biguanides"/>
    <x v="0"/>
    <d v="2012-02-25T00:00:00"/>
    <s v="Biguanides-&gt;Insulin isophane-&gt;Insulin aspart-&gt;Biguanides|Insulin aspart|Insulin isophane-&gt;Insulin aspart|Insulin isophane"/>
  </r>
  <r>
    <s v="7i9THypu/NE"/>
    <x v="38"/>
    <s v="Pacific peoples"/>
    <s v="Insulin isophane"/>
    <x v="1"/>
    <d v="2024-07-05T00:00:00"/>
    <s v="Insulin isophane-&gt;Biguanides|Insulin aspart-&gt;Insulin aspart|Insulin isophane"/>
  </r>
  <r>
    <s v="7lZID.Ucfn6"/>
    <x v="38"/>
    <s v="Asian"/>
    <s v="Biguanides|Insulin isophane"/>
    <x v="0"/>
    <d v="2021-07-27T00:00:00"/>
    <s v="Biguanides|Insulin isophane-&gt;Insulin aspart-&gt;Insulin isophane-&gt;Insulin aspart|Insulin isophane"/>
  </r>
  <r>
    <s v="7Me3.YxIQ9Q"/>
    <x v="38"/>
    <s v="Other"/>
    <s v="Biguanides"/>
    <x v="0"/>
    <d v="2023-11-06T00:00:00"/>
    <s v="Biguanides"/>
  </r>
  <r>
    <s v="7vPz3gg7KQI"/>
    <x v="38"/>
    <s v="Asian"/>
    <s v="Biguanides"/>
    <x v="0"/>
    <d v="2025-10-16T00:00:00"/>
    <s v="Biguanides"/>
  </r>
  <r>
    <s v="7tR0vnAaijQ"/>
    <x v="38"/>
    <s v="Pacific peoples"/>
    <s v="Biguanides"/>
    <x v="0"/>
    <d v="2022-03-30T00:00:00"/>
    <s v="Biguanides-&gt;Biguanides|DPP-4 inhibitors-&gt;DPP-4 inhibitors"/>
  </r>
  <r>
    <s v="7Qmvm4Lh6Ls"/>
    <x v="38"/>
    <s v="Other"/>
    <s v="Biguanides"/>
    <x v="0"/>
    <d v="2011-07-20T00:00:00"/>
    <s v="Biguanides-&gt;Biguanides|Sulfonylureas-&gt;Sulfonylureas-&gt;DPP-4 inhibitors|Sulfonylureas-&gt;DPP-4 inhibitors"/>
  </r>
  <r>
    <s v="8CxiXdc4dLY"/>
    <x v="38"/>
    <s v="Asian"/>
    <s v="Biguanides"/>
    <x v="0"/>
    <d v="2024-09-10T00:00:00"/>
    <s v="Biguanides-&gt;SGLT-2 inhibitors"/>
  </r>
  <r>
    <s v="8fRLms1Drq."/>
    <x v="38"/>
    <s v="Asian"/>
    <s v="Biguanides"/>
    <x v="0"/>
    <d v="2019-10-11T00:00:00"/>
    <s v="Biguanides-&gt;Insulin glargine-&gt;Biguanides|Insulin glargine-&gt;Insulin glargine|SGLT-2 inhibitors-&gt;SGLT-2 inhibitors-&gt;DPP-4 inhibitors|SGLT-2 inhibitors"/>
  </r>
  <r>
    <s v="8KyoG3gAnMk"/>
    <x v="38"/>
    <s v="Other"/>
    <s v="Biguanides"/>
    <x v="0"/>
    <d v="2024-04-08T00:00:00"/>
    <s v="Biguanides"/>
  </r>
  <r>
    <s v="cByEVsQWXkA"/>
    <x v="38"/>
    <s v="Pacific peoples"/>
    <s v="Biguanides|Insulin isophane"/>
    <x v="0"/>
    <d v="2011-08-31T00:00:00"/>
    <s v="Biguanides|Insulin isophane-&gt;Biguanides|Insulin aspart|Insulin isophane-&gt;Insulin aspart|Insulin isophane-&gt;Biguanides-&gt;Biguanides|Sulfonylureas-&gt;DPP-4 inhibitors|Insulin glargine-&gt;Insulin glargine-&gt;DPP-4 inhibitors|Insulin glargine|SGLT-2 inhibitors-&gt;Insulin aspart-&gt;DPP-4 inhibitors|Insulin aspart|Insulin glargine|SGLT-2 inhibitors"/>
  </r>
  <r>
    <s v="cd2ZniuGlhc"/>
    <x v="38"/>
    <s v="Other"/>
    <s v="Biguanides"/>
    <x v="0"/>
    <d v="2015-10-05T00:00:00"/>
    <s v="Biguanides-&gt;Sulfonylureas-&gt;Biguanides|Sulfonylureas-&gt;DPP-4 inhibitors|Sulfonylureas-&gt;DPP-4 inhibitors-&gt;SGLT-2 inhibitors-&gt;DPP-4 inhibitors|SGLT-2 inhibitors"/>
  </r>
  <r>
    <s v="ccLYq0lRX2w"/>
    <x v="38"/>
    <s v="Asian"/>
    <s v="Biguanides"/>
    <x v="0"/>
    <d v="2024-01-04T00:00:00"/>
    <s v="Biguanides"/>
  </r>
  <r>
    <s v="8ReYDUXPfOg"/>
    <x v="38"/>
    <s v="Other"/>
    <s v="Biguanides"/>
    <x v="0"/>
    <d v="2022-08-19T00:00:00"/>
    <s v="Biguanides-&gt;DPP-4 inhibitors"/>
  </r>
  <r>
    <s v="8ndeCCrdxoU"/>
    <x v="38"/>
    <s v="Māori"/>
    <s v="Biguanides"/>
    <x v="0"/>
    <d v="2019-02-12T00:00:00"/>
    <s v="Biguanides-&gt;Biguanides|DPP-4 inhibitors-&gt;DPP-4 inhibitors-&gt;DPP-4 inhibitors|Insulin glargine-&gt;DPP-4 inhibitors|Insulin glargine|SGLT-2 inhibitors"/>
  </r>
  <r>
    <s v="d32NlxReZEY"/>
    <x v="38"/>
    <s v="Asian"/>
    <s v="Biguanides"/>
    <x v="0"/>
    <d v="2021-05-31T00:00:00"/>
    <s v="Biguanides"/>
  </r>
  <r>
    <s v="D1b/KIJEQ6A"/>
    <x v="38"/>
    <s v="Māori"/>
    <s v="Biguanides"/>
    <x v="0"/>
    <d v="2011-08-09T00:00:00"/>
    <s v="Biguanides-&gt;Sulfonylureas-&gt;Biguanides|Sulfonylureas-&gt;Insulin glargine-&gt;Biguanides|Insulin glargine|Sulfonylureas-&gt;Insulin glargine|Sulfonylureas-&gt;Biguanides|Insulin glargine-&gt;DPP-4 inhibitors|Insulin glargine-&gt;DPP-4 inhibitors-&gt;DPP-4 inhibitors|Insulin glargine|SGLT-2 inhibitors-&gt;DPP-4 inhibitors|SGLT-2 inhibitors"/>
  </r>
  <r>
    <s v="D8qpvZ9K5Xs"/>
    <x v="38"/>
    <s v="Pacific peoples"/>
    <s v="Biguanides"/>
    <x v="0"/>
    <d v="2019-09-13T00:00:00"/>
    <s v="Biguanides"/>
  </r>
  <r>
    <s v="fZQSFK.TKsY"/>
    <x v="38"/>
    <s v="Pacific peoples"/>
    <s v="Biguanides"/>
    <x v="0"/>
    <d v="2018-12-14T00:00:00"/>
    <s v="Biguanides-&gt;SGLT-2 inhibitors"/>
  </r>
  <r>
    <s v="FzCBysZRPYU"/>
    <x v="38"/>
    <s v="Māori"/>
    <s v="Biguanides"/>
    <x v="0"/>
    <d v="2014-10-14T00:00:00"/>
    <s v="Biguanides-&gt;Biguanides|Sulfonylureas-&gt;Sulfonylureas-&gt;DPP-4 inhibitors-&gt;DPP-4 inhibitors|SGLT-2 inhibitors-&gt;GLP-1 agonists-&gt;Biguanides|GLP-1 agonists-&gt;Biguanides|GLP-1 agonists|Sulfonylureas-&gt;Biguanides|Insulin glargine-&gt;GLP-1 agonists|Insulin glargine-&gt;Biguanides|GLP-1 agonists|Insulin glargine-&gt;Insulin aspart"/>
  </r>
  <r>
    <s v="G03vM7B1enc"/>
    <x v="38"/>
    <s v="Asian"/>
    <s v="Biguanides"/>
    <x v="0"/>
    <d v="2018-05-01T00:00:00"/>
    <s v="Biguanides"/>
  </r>
  <r>
    <s v="G5NG4UWmQLo"/>
    <x v="38"/>
    <s v="Other"/>
    <s v="Biguanides"/>
    <x v="0"/>
    <d v="2018-08-29T00:00:00"/>
    <s v="Biguanides-&gt;GLP-1 agonists-&gt;Biguanides|SGLT-2 inhibitors-&gt;Biguanides|GLP-1 agonists-&gt;SGLT-2 inhibitors-&gt;Biguanides|GLP-1 agonists|SGLT-2 inhibitors-&gt;Biguanides|Insulin glargine-&gt;Biguanides|GLP-1 agonists|Insulin glargine"/>
  </r>
  <r>
    <s v="g4QmGn318hs"/>
    <x v="38"/>
    <s v="Māori"/>
    <s v="Biguanides"/>
    <x v="0"/>
    <d v="2017-07-27T00:00:00"/>
    <s v="Biguanides-&gt;DPP-4 inhibitors-&gt;Sulfonylureas-&gt;DPP-4 inhibitors|Sulfonylureas-&gt;DPP-4 inhibitors|GLP-1 agonists-&gt;GLP-1 agonists"/>
  </r>
  <r>
    <s v="g8Z7wZMZy9c"/>
    <x v="38"/>
    <s v="Other"/>
    <s v="Biguanides"/>
    <x v="0"/>
    <d v="2022-06-23T00:00:00"/>
    <s v="Biguanides"/>
  </r>
  <r>
    <s v="g6vDfDYlJGI"/>
    <x v="38"/>
    <s v="Pacific peoples"/>
    <s v="Biguanides"/>
    <x v="0"/>
    <d v="2015-07-12T00:00:00"/>
    <s v="Biguanides-&gt;SGLT-2 inhibitors"/>
  </r>
  <r>
    <s v="G71EEvor1Mo"/>
    <x v="38"/>
    <s v="Pacific peoples"/>
    <s v="Biguanides"/>
    <x v="0"/>
    <d v="2014-08-26T00:00:00"/>
    <s v="Biguanides-&gt;Biguanides|Sulfonylureas-&gt;Biguanides|DPP-4 inhibitors-&gt;DPP-4 inhibitors"/>
  </r>
  <r>
    <s v="Gbzg/yIX4zo"/>
    <x v="38"/>
    <s v="Asian"/>
    <s v="Insulin isophane"/>
    <x v="1"/>
    <d v="2020-03-04T00:00:00"/>
    <s v="Insulin isophane-&gt;Insulin aspart|Insulin isophane-&gt;Biguanides"/>
  </r>
  <r>
    <s v="GcBwqW7mIU."/>
    <x v="38"/>
    <s v="Māori"/>
    <s v="Biguanides"/>
    <x v="0"/>
    <d v="2012-08-20T00:00:00"/>
    <s v="Biguanides"/>
  </r>
  <r>
    <s v="gA60vVYARyE"/>
    <x v="38"/>
    <s v="Pacific peoples"/>
    <s v="Biguanides"/>
    <x v="0"/>
    <d v="2022-08-30T00:00:00"/>
    <s v="Biguanides"/>
  </r>
  <r>
    <s v="GBp5mnO087k"/>
    <x v="38"/>
    <s v="Asian"/>
    <s v="Biguanides"/>
    <x v="0"/>
    <d v="2018-03-19T00:00:00"/>
    <s v="Biguanides"/>
  </r>
  <r>
    <s v="gBCsVv7MIXM"/>
    <x v="38"/>
    <s v="Pacific peoples"/>
    <s v="Biguanides"/>
    <x v="0"/>
    <d v="2019-09-20T00:00:00"/>
    <s v="Biguanides"/>
  </r>
  <r>
    <s v="gJMmM.bj6r2"/>
    <x v="38"/>
    <s v="Other"/>
    <s v="Biguanides"/>
    <x v="0"/>
    <d v="2013-03-06T00:00:00"/>
    <s v="Biguanides-&gt;DPP-4 inhibitors"/>
  </r>
  <r>
    <s v="gh2COKgnYe6"/>
    <x v="38"/>
    <s v="Other"/>
    <s v="Biguanides"/>
    <x v="0"/>
    <d v="2019-12-10T00:00:00"/>
    <s v="Biguanides"/>
  </r>
  <r>
    <s v="GhplPHKL6sQ"/>
    <x v="38"/>
    <s v="Pacific peoples"/>
    <s v="Biguanides"/>
    <x v="0"/>
    <d v="2021-08-11T00:00:00"/>
    <s v="Biguanides"/>
  </r>
  <r>
    <s v="GgBTFcj.3ek"/>
    <x v="38"/>
    <s v="Asian"/>
    <s v="Biguanides|Insulin isophane"/>
    <x v="0"/>
    <d v="2025-09-18T00:00:00"/>
    <s v="Biguanides|Insulin isophane-&gt;Insulin lispro-&gt;Insulin isophane"/>
  </r>
  <r>
    <s v="GeM3myoEc.c"/>
    <x v="38"/>
    <s v="Asian"/>
    <s v="Biguanides"/>
    <x v="0"/>
    <d v="2023-02-08T00:00:00"/>
    <s v="Biguanides-&gt;Insulin aspart|Insulin isophane-&gt;Insulin aspart-&gt;Insulin glargine-&gt;Biguanides|Insulin glargine-&gt;DPP-4 inhibitors|SGLT-2 inhibitors"/>
  </r>
  <r>
    <s v="gQIBEw80NIY"/>
    <x v="38"/>
    <s v="Māori"/>
    <s v="Biguanides"/>
    <x v="0"/>
    <d v="2023-06-19T00:00:00"/>
    <s v="Biguanides"/>
  </r>
  <r>
    <s v="GRfD.rlU88Y"/>
    <x v="38"/>
    <s v="Pacific peoples"/>
    <s v="Biguanides|GLP-1 agonists"/>
    <x v="0"/>
    <d v="2023-01-18T00:00:00"/>
    <s v="Biguanides|GLP-1 agonists-&gt;GLP-1 agonists-&gt;SGLT-2 inhibitors"/>
  </r>
  <r>
    <s v="gU/5GnvN7m2"/>
    <x v="38"/>
    <s v="Other"/>
    <s v="Biguanides"/>
    <x v="0"/>
    <d v="2018-05-29T00:00:00"/>
    <s v="Biguanides"/>
  </r>
  <r>
    <s v="gSdPLZEw75o"/>
    <x v="38"/>
    <s v="Pacific peoples"/>
    <s v="Biguanides|Sulfonylureas"/>
    <x v="0"/>
    <d v="2018-10-22T00:00:00"/>
    <s v="Biguanides|Sulfonylureas"/>
  </r>
  <r>
    <s v="gKF3xm5Pjug"/>
    <x v="38"/>
    <s v="Other"/>
    <s v="Biguanides"/>
    <x v="0"/>
    <d v="2018-05-17T00:00:00"/>
    <s v="Biguanides"/>
  </r>
  <r>
    <s v="GKOxeRN9nUw"/>
    <x v="38"/>
    <s v="Māori"/>
    <s v="Biguanides"/>
    <x v="0"/>
    <d v="2021-03-17T00:00:00"/>
    <s v="Biguanides-&gt;SGLT-2 inhibitors-&gt;Biguanides|GLP-1 agonists-&gt;GLP-1 agonists"/>
  </r>
  <r>
    <s v="gKkRs8v.z96"/>
    <x v="38"/>
    <s v="Pacific peoples"/>
    <s v="Biguanides"/>
    <x v="0"/>
    <d v="2012-02-27T00:00:00"/>
    <s v="Biguanides-&gt;Insulin isophane-&gt;Biguanides|Insulin aspart|Insulin isophane-&gt;Insulin aspart-&gt;Insulin aspart|Insulin isophane-&gt;Sulfonylureas-&gt;Biguanides|Sulfonylureas-&gt;Biguanides|DPP-4 inhibitors-&gt;DPP-4 inhibitors|Thiazolidinedione-&gt;DPP-4 inhibitors-&gt;Thiazolidinedione-&gt;DPP-4 inhibitors|Sulfonylureas|Thiazolidinedione-&gt;SGLT-2 inhibitors-&gt;DPP-4 inhibitors|SGLT-2 inhibitors-&gt;DPP-4 inhibitors|SGLT-2 inhibitors|Sulfonylureas-&gt;DPP-4 inhibitors|SGLT-2 inhibitors|Sulfonylureas|Thiazolidinedione"/>
  </r>
  <r>
    <s v="GNC6HvtIka."/>
    <x v="38"/>
    <s v="Asian"/>
    <s v="Biguanides"/>
    <x v="0"/>
    <d v="2017-08-31T00:00:00"/>
    <s v="Biguanides-&gt;Sulfonylureas-&gt;Biguanides|Sulfonylureas-&gt;DPP-4 inhibitors-&gt;DPP-4 inhibitors|SGLT-2 inhibitors-&gt;SGLT-2 inhibitors"/>
  </r>
  <r>
    <s v="GPi1g0TImiM"/>
    <x v="38"/>
    <s v="Pacific peoples"/>
    <s v="Biguanides"/>
    <x v="0"/>
    <d v="2024-06-24T00:00:00"/>
    <s v="Biguanides"/>
  </r>
  <r>
    <s v="JqlE5nyfimQ"/>
    <x v="38"/>
    <s v="Māori"/>
    <s v="Biguanides"/>
    <x v="0"/>
    <d v="2011-04-19T00:00:00"/>
    <s v="Biguanides-&gt;Sulfonylureas-&gt;Biguanides|Sulfonylureas"/>
  </r>
  <r>
    <s v="JPxCz8uZe0c"/>
    <x v="38"/>
    <s v="Asian"/>
    <s v="Biguanides"/>
    <x v="0"/>
    <d v="2014-10-12T00:00:00"/>
    <s v="Biguanides"/>
  </r>
  <r>
    <s v="JMR9oV2ehkQ"/>
    <x v="38"/>
    <s v="Other"/>
    <s v="Biguanides"/>
    <x v="0"/>
    <d v="2024-05-10T00:00:00"/>
    <s v="Biguanides"/>
  </r>
  <r>
    <s v="jNj8.E8N9bY"/>
    <x v="38"/>
    <s v="Asian"/>
    <s v="Biguanides"/>
    <x v="0"/>
    <d v="2019-12-11T00:00:00"/>
    <s v="Biguanides-&gt;Biguanides|DPP-4 inhibitors-&gt;DPP-4 inhibitors"/>
  </r>
  <r>
    <s v="Jj4hsKYySyA"/>
    <x v="38"/>
    <s v="Other"/>
    <s v="Insulin aspart|Sulfonylureas"/>
    <x v="1"/>
    <d v="2016-01-10T00:00:00"/>
    <s v="Insulin aspart|Sulfonylureas-&gt;Sulfonylureas-&gt;Biguanides-&gt;Biguanides|Sulfonylureas-&gt;GLP-1 agonists-&gt;Biguanides|GLP-1 agonists"/>
  </r>
  <r>
    <s v="gVCxa7myv46"/>
    <x v="38"/>
    <s v="Other"/>
    <s v="Biguanides|DPP-4 inhibitors"/>
    <x v="0"/>
    <d v="2025-11-20T00:00:00"/>
    <s v="Biguanides|DPP-4 inhibitors"/>
  </r>
  <r>
    <s v="gvgYY4aCXsc"/>
    <x v="38"/>
    <s v="Other"/>
    <s v="Biguanides|Insulin aspart|Insulin isophane"/>
    <x v="0"/>
    <d v="2022-01-28T00:00:00"/>
    <s v="Biguanides|Insulin aspart|Insulin isophane-&gt;Biguanides"/>
  </r>
  <r>
    <s v="GuJoyOCMvzs"/>
    <x v="38"/>
    <s v="Asian"/>
    <s v="Biguanides"/>
    <x v="0"/>
    <d v="2022-10-11T00:00:00"/>
    <s v="Biguanides"/>
  </r>
  <r>
    <s v="gUURLWevVpY"/>
    <x v="38"/>
    <s v="Other"/>
    <s v="Biguanides"/>
    <x v="0"/>
    <d v="2019-06-27T00:00:00"/>
    <s v="Biguanides"/>
  </r>
  <r>
    <s v="Jmd/gt3Zgg."/>
    <x v="38"/>
    <s v="Other"/>
    <s v="Biguanides"/>
    <x v="0"/>
    <d v="2011-03-02T00:00:00"/>
    <s v="Biguanides"/>
  </r>
  <r>
    <s v="jMJBEVYkFLE"/>
    <x v="38"/>
    <s v="Asian"/>
    <s v="Biguanides"/>
    <x v="0"/>
    <d v="2017-06-16T00:00:00"/>
    <s v="Biguanides-&gt;Insulin isophane"/>
  </r>
  <r>
    <s v="JM/j0tuSOZo"/>
    <x v="38"/>
    <s v="Asian"/>
    <s v="Biguanides"/>
    <x v="0"/>
    <d v="2024-10-17T00:00:00"/>
    <s v="Biguanides"/>
  </r>
  <r>
    <s v="Jkh43PjTI7E"/>
    <x v="38"/>
    <s v="Asian"/>
    <s v="Biguanides"/>
    <x v="0"/>
    <d v="2025-11-28T00:00:00"/>
    <s v="Biguanides"/>
  </r>
  <r>
    <s v="JKjkkRlcXH6"/>
    <x v="38"/>
    <s v="Pacific peoples"/>
    <s v="Biguanides"/>
    <x v="0"/>
    <d v="2014-06-04T00:00:00"/>
    <s v="Biguanides-&gt;Sulfonylureas-&gt;Biguanides|Sulfonylureas-&gt;DPP-4 inhibitors-&gt;Biguanides|DPP-4 inhibitors|Sulfonylureas-&gt;SGLT-2 inhibitors-&gt;Biguanides|GLP-1 agonists|Sulfonylureas-&gt;GLP-1 agonists-&gt;Biguanides|GLP-1 agonists"/>
  </r>
  <r>
    <s v="BpXeV1dav/s"/>
    <x v="38"/>
    <s v="Other"/>
    <s v="Biguanides"/>
    <x v="0"/>
    <d v="2019-06-28T00:00:00"/>
    <s v="Biguanides"/>
  </r>
  <r>
    <s v="BsFBbCVCBlM"/>
    <x v="38"/>
    <s v="Māori"/>
    <s v="Biguanides"/>
    <x v="0"/>
    <d v="2024-08-05T00:00:00"/>
    <s v="Biguanides-&gt;SGLT-2 inhibitors"/>
  </r>
  <r>
    <s v="brh3KE0XBcQ"/>
    <x v="38"/>
    <s v="Asian"/>
    <s v="Biguanides"/>
    <x v="0"/>
    <d v="2023-11-30T00:00:00"/>
    <s v="Biguanides"/>
  </r>
  <r>
    <s v="bOB6/zaRvt."/>
    <x v="38"/>
    <s v="Other"/>
    <s v="Biguanides"/>
    <x v="0"/>
    <d v="2015-10-01T00:00:00"/>
    <s v="Biguanides"/>
  </r>
  <r>
    <s v="bJRGHla1AhA"/>
    <x v="38"/>
    <s v="Asian"/>
    <s v="Biguanides"/>
    <x v="0"/>
    <d v="2023-03-06T00:00:00"/>
    <s v="Biguanides"/>
  </r>
  <r>
    <s v="bJfhWy2700s"/>
    <x v="38"/>
    <s v="Māori"/>
    <s v="Biguanides|DPP-4 inhibitors"/>
    <x v="0"/>
    <d v="2024-12-05T00:00:00"/>
    <s v="Biguanides|DPP-4 inhibitors-&gt;Biguanides|DPP-4 inhibitors|SGLT-2 inhibitors-&gt;DPP-4 inhibitors"/>
  </r>
  <r>
    <s v="bJ.K1BKZbOU"/>
    <x v="38"/>
    <s v="Māori"/>
    <s v="Biguanides"/>
    <x v="0"/>
    <d v="2013-03-08T00:00:00"/>
    <s v="Biguanides"/>
  </r>
  <r>
    <s v="BiOlZ5K.Dps"/>
    <x v="38"/>
    <s v="Other"/>
    <s v="Biguanides"/>
    <x v="0"/>
    <d v="2025-04-03T00:00:00"/>
    <s v="Biguanides"/>
  </r>
  <r>
    <s v="bGig.B6P0aw"/>
    <x v="38"/>
    <s v="Māori"/>
    <s v="Biguanides"/>
    <x v="0"/>
    <d v="2022-06-27T00:00:00"/>
    <s v="Biguanides-&gt;DPP-4 inhibitors"/>
  </r>
  <r>
    <s v="bewN1Z5q6gQ"/>
    <x v="38"/>
    <s v="Other"/>
    <s v="Biguanides"/>
    <x v="0"/>
    <d v="2025-03-25T00:00:00"/>
    <s v="Biguanides-&gt;Insulin isophane"/>
  </r>
  <r>
    <s v="BHJvivDh8i2"/>
    <x v="38"/>
    <s v="Pacific peoples"/>
    <s v="Biguanides|Sulfonylureas"/>
    <x v="0"/>
    <d v="2011-05-17T00:00:00"/>
    <s v="Biguanides|Sulfonylureas-&gt;Sulfonylureas-&gt;Insulin glargine-&gt;Biguanides|Insulin lispro|Sulfonylureas-&gt;Insulin lispro-&gt;Insulin lispro|Sulfonylureas-&gt;Biguanides|Insulin lispro-&gt;DPP-4 inhibitors-&gt;DPP-4 inhibitors|Insulin lispro-&gt;SGLT-2 inhibitors-&gt;DPP-4 inhibitors|Insulin lispro|SGLT-2 inhibitors-&gt;DPP-4 inhibitors|GLP-1 agonists|Insulin lispro-&gt;GLP-1 agonists"/>
  </r>
  <r>
    <s v="6HdswT/U.H."/>
    <x v="38"/>
    <s v="Asian"/>
    <s v="Biguanides"/>
    <x v="0"/>
    <d v="2011-05-03T00:00:00"/>
    <s v="Biguanides"/>
  </r>
  <r>
    <s v="6FDWtL9U602"/>
    <x v="38"/>
    <s v="Pacific peoples"/>
    <s v="Biguanides"/>
    <x v="0"/>
    <d v="2016-05-13T00:00:00"/>
    <s v="Biguanides-&gt;Biguanides|Sulfonylureas-&gt;Sulfonylureas-&gt;Biguanides|DPP-4 inhibitors|Sulfonylureas-&gt;DPP-4 inhibitors-&gt;Biguanides|DPP-4 inhibitors|SGLT-2 inhibitors-&gt;DPP-4 inhibitors|SGLT-2 inhibitors-&gt;Biguanides|SGLT-2 inhibitors-&gt;DPP-4 inhibitors|SGLT-2 inhibitors|Sulfonylureas"/>
  </r>
  <r>
    <s v="6f7.xoTI7G6"/>
    <x v="38"/>
    <s v="Māori"/>
    <s v="Biguanides"/>
    <x v="0"/>
    <d v="2020-06-03T00:00:00"/>
    <s v="Biguanides-&gt;Biguanides|DPP-4 inhibitors-&gt;DPP-4 inhibitors"/>
  </r>
  <r>
    <s v="6fWeTU27QQc"/>
    <x v="38"/>
    <s v="Other"/>
    <s v="Biguanides"/>
    <x v="0"/>
    <d v="2021-11-12T00:00:00"/>
    <s v="Biguanides"/>
  </r>
  <r>
    <s v="/NaQAork6vE"/>
    <x v="38"/>
    <s v="Asian"/>
    <s v="Biguanides"/>
    <x v="0"/>
    <d v="2017-01-11T00:00:00"/>
    <s v="Biguanides"/>
  </r>
  <r>
    <s v="/M/g6TFMAig"/>
    <x v="38"/>
    <s v="Other"/>
    <s v="Biguanides"/>
    <x v="0"/>
    <d v="2013-06-11T00:00:00"/>
    <s v="Biguanides-&gt;Insulin glargine-&gt;Biguanides|Insulin glargine-&gt;DPP-4 inhibitors|Insulin glargine-&gt;DPP-4 inhibitors-&gt;SGLT-2 inhibitors-&gt;Insulin glargine|SGLT-2 inhibitors"/>
  </r>
  <r>
    <s v="/Lg.aup8YI6"/>
    <x v="38"/>
    <s v="Asian"/>
    <s v="Biguanides"/>
    <x v="0"/>
    <d v="2024-05-06T00:00:00"/>
    <s v="Biguanides-&gt;SGLT-2 inhibitors"/>
  </r>
  <r>
    <s v="/L0x3l9AFPM"/>
    <x v="38"/>
    <s v="Pacific peoples"/>
    <s v="Biguanides"/>
    <x v="0"/>
    <d v="2012-06-14T00:00:00"/>
    <s v="Biguanides"/>
  </r>
  <r>
    <s v="/Pb2P/KZkw6"/>
    <x v="38"/>
    <s v="Other"/>
    <s v="Biguanides"/>
    <x v="0"/>
    <d v="2017-10-11T00:00:00"/>
    <s v="Biguanides"/>
  </r>
  <r>
    <s v="/OJb/uwggd."/>
    <x v="38"/>
    <s v="Pacific peoples"/>
    <s v="Biguanides"/>
    <x v="0"/>
    <d v="2019-10-16T00:00:00"/>
    <s v="Biguanides-&gt;DPP-4 inhibitors-&gt;GLP-1 agonists"/>
  </r>
  <r>
    <s v="4z6gbkkH832"/>
    <x v="38"/>
    <s v="Māori"/>
    <s v="Biguanides"/>
    <x v="0"/>
    <d v="2018-05-08T00:00:00"/>
    <s v="Biguanides"/>
  </r>
  <r>
    <s v="4yY.9fqb9j6"/>
    <x v="38"/>
    <s v="Other"/>
    <s v="Biguanides"/>
    <x v="0"/>
    <d v="2014-08-20T00:00:00"/>
    <s v="Biguanides"/>
  </r>
  <r>
    <s v="50yq04E8ia6"/>
    <x v="38"/>
    <s v="Pacific peoples"/>
    <s v="Biguanides"/>
    <x v="0"/>
    <d v="2014-09-29T00:00:00"/>
    <s v="Biguanides-&gt;SGLT-2 inhibitors"/>
  </r>
  <r>
    <s v="5FA22UB69Jk"/>
    <x v="38"/>
    <s v="Other"/>
    <s v="Biguanides"/>
    <x v="0"/>
    <d v="2019-09-18T00:00:00"/>
    <s v="Biguanides"/>
  </r>
  <r>
    <s v="5r4kCpXtgZ2"/>
    <x v="38"/>
    <s v="Other"/>
    <s v="Biguanides"/>
    <x v="0"/>
    <d v="2011-07-01T00:00:00"/>
    <s v="Biguanides-&gt;Insulin glargine-&gt;Biguanides|Insulin glargine"/>
  </r>
  <r>
    <s v="5m0k1xAmY0E"/>
    <x v="38"/>
    <s v="Asian"/>
    <s v="Biguanides"/>
    <x v="0"/>
    <d v="2018-04-23T00:00:00"/>
    <s v="Biguanides"/>
  </r>
  <r>
    <s v="5J1O3.7N9cg"/>
    <x v="38"/>
    <s v="Māori"/>
    <s v="Biguanides"/>
    <x v="0"/>
    <d v="2025-05-22T00:00:00"/>
    <s v="Biguanides"/>
  </r>
  <r>
    <s v="66PE8ernCR."/>
    <x v="38"/>
    <s v="Other"/>
    <s v="Insulin isophane"/>
    <x v="1"/>
    <d v="2019-10-02T00:00:00"/>
    <s v="Insulin isophane-&gt;Insulin aspart-&gt;Insulin aspart|Insulin isophane-&gt;Biguanides-&gt;DPP-4 inhibitors"/>
  </r>
  <r>
    <s v="61vQC5PEvqA"/>
    <x v="38"/>
    <s v="Asian"/>
    <s v="Biguanides|Sulfonylureas"/>
    <x v="0"/>
    <d v="2012-04-05T00:00:00"/>
    <s v="Biguanides|Sulfonylureas-&gt;Biguanides"/>
  </r>
  <r>
    <s v="626eyyZ2Hfk"/>
    <x v="38"/>
    <s v="Other"/>
    <s v="Biguanides"/>
    <x v="0"/>
    <d v="2014-01-08T00:00:00"/>
    <s v="Biguanides"/>
  </r>
  <r>
    <s v="5xiu5zPGYyY"/>
    <x v="38"/>
    <s v="Other"/>
    <s v="Insulin glargine"/>
    <x v="1"/>
    <d v="2013-10-13T00:00:00"/>
    <s v="Insulin glargine-&gt;Insulin glargine|Insulin lispro-&gt;Biguanides"/>
  </r>
  <r>
    <s v=".CTAO.p58wo"/>
    <x v="38"/>
    <s v="Other"/>
    <s v="Biguanides"/>
    <x v="0"/>
    <d v="2017-05-05T00:00:00"/>
    <s v="Biguanides-&gt;Insulin aspart|Insulin isophane-&gt;Insulin aspart-&gt;Insulin isophane"/>
  </r>
  <r>
    <s v=".EhriS9FA96"/>
    <x v="38"/>
    <s v="Māori"/>
    <s v="Biguanides"/>
    <x v="0"/>
    <d v="2025-06-17T00:00:00"/>
    <s v="Biguanides-&gt;Insulin glargine-&gt;Insulin aspart|Insulin glargine"/>
  </r>
  <r>
    <s v=".9b8qyiUYy."/>
    <x v="38"/>
    <s v="Māori"/>
    <s v="Biguanides|Insulin aspart|Insulin isophane"/>
    <x v="0"/>
    <d v="2022-08-26T00:00:00"/>
    <s v="Biguanides|Insulin aspart|Insulin isophane-&gt;DPP-4 inhibitors"/>
  </r>
  <r>
    <s v="..DoHGU.JQE"/>
    <x v="38"/>
    <s v="Asian"/>
    <s v="Biguanides"/>
    <x v="0"/>
    <d v="2024-08-02T00:00:00"/>
    <s v="Biguanides-&gt;Biguanides|SGLT-2 inhibitors"/>
  </r>
  <r>
    <s v=".qgRI.9N3nM"/>
    <x v="38"/>
    <s v="Pacific peoples"/>
    <s v="Biguanides"/>
    <x v="0"/>
    <d v="2024-10-03T00:00:00"/>
    <s v="Biguanides"/>
  </r>
  <r>
    <s v=".p0YRaCBqb."/>
    <x v="38"/>
    <s v="Māori"/>
    <s v="Biguanides"/>
    <x v="0"/>
    <d v="2020-06-09T00:00:00"/>
    <s v="Biguanides-&gt;Biguanides|GLP-1 agonists-&gt;GLP-1 agonists-&gt;SGLT-2 inhibitors"/>
  </r>
  <r>
    <s v=".o9hFhQcdGs"/>
    <x v="38"/>
    <s v="Māori"/>
    <s v="Biguanides"/>
    <x v="0"/>
    <d v="2020-08-06T00:00:00"/>
    <s v="Biguanides-&gt;SGLT-2 inhibitors-&gt;Biguanides|SGLT-2 inhibitors-&gt;GLP-1 agonists-&gt;Biguanides|GLP-1 agonists"/>
  </r>
  <r>
    <s v=".hm2XSaYtz."/>
    <x v="38"/>
    <s v="Other"/>
    <s v="Biguanides"/>
    <x v="0"/>
    <d v="2022-08-18T00:00:00"/>
    <s v="Biguanides-&gt;Biguanides|GLP-1 agonists"/>
  </r>
  <r>
    <s v=".gL./2jm1E."/>
    <x v="38"/>
    <s v="Asian"/>
    <s v="DPP-4 inhibitors|SGLT-2 inhibitors|Sulfonylureas"/>
    <x v="0"/>
    <d v="2024-09-30T00:00:00"/>
    <s v="DPP-4 inhibitors|SGLT-2 inhibitors|Sulfonylureas-&gt;DPP-4 inhibitors"/>
  </r>
  <r>
    <s v=".gs7qow6ry2"/>
    <x v="38"/>
    <s v="Asian"/>
    <s v="Biguanides"/>
    <x v="0"/>
    <d v="2011-10-21T00:00:00"/>
    <s v="Biguanides"/>
  </r>
  <r>
    <s v="/2GhO7Md0z6"/>
    <x v="38"/>
    <s v="Other"/>
    <s v="Biguanides"/>
    <x v="0"/>
    <d v="2014-07-16T00:00:00"/>
    <s v="Biguanides-&gt;SGLT-2 inhibitors-&gt;Biguanides|Sulfonylureas-&gt;Biguanides|SGLT-2 inhibitors|Sulfonylureas"/>
  </r>
  <r>
    <s v="/7dZKDq/IBU"/>
    <x v="38"/>
    <s v="Other"/>
    <s v="Biguanides"/>
    <x v="0"/>
    <d v="2020-02-05T00:00:00"/>
    <s v="Biguanides"/>
  </r>
  <r>
    <s v="/7FdfoX6KNQ"/>
    <x v="38"/>
    <s v="Asian"/>
    <s v="SGLT-2 inhibitors"/>
    <x v="0"/>
    <d v="2024-08-06T00:00:00"/>
    <s v="SGLT-2 inhibitors"/>
  </r>
  <r>
    <s v="/8y6sPrIync"/>
    <x v="38"/>
    <s v="Other"/>
    <s v="Biguanides"/>
    <x v="0"/>
    <d v="2019-10-18T00:00:00"/>
    <s v="Biguanides"/>
  </r>
  <r>
    <s v=".RW7c7v/B2c"/>
    <x v="38"/>
    <s v="Other"/>
    <s v="Biguanides|Insulin isophane|Insulin lispro"/>
    <x v="0"/>
    <d v="2021-09-01T00:00:00"/>
    <s v="Biguanides|Insulin isophane|Insulin lispro-&gt;Biguanides|Insulin lispro"/>
  </r>
  <r>
    <s v=".TboM5TozU2"/>
    <x v="38"/>
    <s v="Asian"/>
    <s v="Biguanides"/>
    <x v="0"/>
    <d v="2021-12-10T00:00:00"/>
    <s v="Biguanides"/>
  </r>
  <r>
    <s v=".WAvgY/NeXU"/>
    <x v="38"/>
    <s v="Asian"/>
    <s v="Biguanides"/>
    <x v="0"/>
    <d v="2024-10-18T00:00:00"/>
    <s v="Biguanides"/>
  </r>
  <r>
    <s v=".xo8l8xVRLc"/>
    <x v="38"/>
    <s v="Pacific peoples"/>
    <s v="Biguanides"/>
    <x v="0"/>
    <d v="2013-01-15T00:00:00"/>
    <s v="Biguanides-&gt;Biguanides|Sulfonylureas-&gt;Biguanides|Insulin aspart-&gt;Insulin aspart-&gt;Biguanides|Insulin glargine|Insulin Neutral|Sulfonylureas-&gt;Insulin glargine|SGLT-2 inhibitors|Sulfonylureas-&gt;Insulin glargine|Sulfonylureas-&gt;SGLT-2 inhibitors|Sulfonylureas-&gt;DPP-4 inhibitors|Insulin glargine|SGLT-2 inhibitors-&gt;DPP-4 inhibitors|Insulin glargine-&gt;Insulin glargine|SGLT-2 inhibitors"/>
  </r>
  <r>
    <s v=".zAbQpGZ5N2"/>
    <x v="38"/>
    <s v="Other"/>
    <s v="Biguanides"/>
    <x v="0"/>
    <d v="2024-05-30T00:00:00"/>
    <s v="Biguanides"/>
  </r>
  <r>
    <s v="XmDIQ9sDEMA"/>
    <x v="38"/>
    <s v="Other"/>
    <s v="Biguanides|Sulfonylureas"/>
    <x v="0"/>
    <d v="2015-05-06T00:00:00"/>
    <s v="Biguanides|Sulfonylureas"/>
  </r>
  <r>
    <s v="XNdIziH7iiY"/>
    <x v="38"/>
    <s v="Pacific peoples"/>
    <s v="Biguanides"/>
    <x v="0"/>
    <d v="2018-07-30T00:00:00"/>
    <s v="Biguanides-&gt;Sulfonylureas-&gt;Biguanides|Sulfonylureas-&gt;SGLT-2 inhibitors|Sulfonylureas"/>
  </r>
  <r>
    <s v="XlH2Ff8C.oA"/>
    <x v="38"/>
    <s v="Other"/>
    <s v="Biguanides"/>
    <x v="0"/>
    <d v="2016-10-03T00:00:00"/>
    <s v="Biguanides-&gt;Biguanides|DPP-4 inhibitors-&gt;DPP-4 inhibitors-&gt;GLP-1 agonists-&gt;DPP-4 inhibitors|GLP-1 agonists-&gt;Biguanides|GLP-1 agonists"/>
  </r>
  <r>
    <s v="xOb9zjS30dU"/>
    <x v="38"/>
    <s v="Asian"/>
    <s v="Biguanides"/>
    <x v="0"/>
    <d v="2012-01-20T00:00:00"/>
    <s v="Biguanides-&gt;Biguanides|Insulin isophane-&gt;Biguanides|Insulin aspart-&gt;Insulin aspart-&gt;SGLT-2 inhibitors-&gt;Insulin aspart|SGLT-2 inhibitors-&gt;DPP-4 inhibitors|Insulin aspart"/>
  </r>
  <r>
    <s v="XTHH6YKVs6w"/>
    <x v="38"/>
    <s v="Māori"/>
    <s v="Biguanides"/>
    <x v="0"/>
    <d v="2019-09-20T00:00:00"/>
    <s v="Biguanides-&gt;DPP-4 inhibitors-&gt;DPP-4 inhibitors|GLP-1 agonists-&gt;GLP-1 agonists"/>
  </r>
  <r>
    <s v="xsSE/.VlgRE"/>
    <x v="38"/>
    <s v="Māori"/>
    <s v="Biguanides"/>
    <x v="0"/>
    <d v="2025-10-20T00:00:00"/>
    <s v="Biguanides"/>
  </r>
  <r>
    <s v="Xs7x8U8zd2U"/>
    <x v="38"/>
    <s v="Asian"/>
    <s v="Biguanides"/>
    <x v="0"/>
    <d v="2016-04-29T00:00:00"/>
    <s v="Biguanides-&gt;Biguanides|Sulfonylureas-&gt;Sulfonylureas-&gt;DPP-4 inhibitors-&gt;Biguanides|DPP-4 inhibitors-&gt;Thiazolidinedione-&gt;DPP-4 inhibitors|Thiazolidinedione"/>
  </r>
  <r>
    <s v="XRlkYjrJGU6"/>
    <x v="38"/>
    <s v="Asian"/>
    <s v="Biguanides"/>
    <x v="0"/>
    <d v="2022-09-13T00:00:00"/>
    <s v="Biguanides"/>
  </r>
  <r>
    <s v="yA.2AFK7ZAU"/>
    <x v="38"/>
    <s v="Asian"/>
    <s v="Biguanides"/>
    <x v="0"/>
    <d v="2025-11-27T00:00:00"/>
    <s v="Biguanides"/>
  </r>
  <r>
    <s v="Y7J4u6Dv7Ew"/>
    <x v="38"/>
    <s v="Other"/>
    <s v="Biguanides"/>
    <x v="0"/>
    <d v="2012-07-18T00:00:00"/>
    <s v="Biguanides"/>
  </r>
  <r>
    <s v="Y5RkO3BfES2"/>
    <x v="38"/>
    <s v="Other"/>
    <s v="Sulfonylureas"/>
    <x v="0"/>
    <d v="2025-09-03T00:00:00"/>
    <s v="Sulfonylureas"/>
  </r>
  <r>
    <s v="xwaDveBQago"/>
    <x v="38"/>
    <s v="Other"/>
    <s v="Biguanides"/>
    <x v="0"/>
    <d v="2012-09-06T00:00:00"/>
    <s v="Biguanides"/>
  </r>
  <r>
    <s v="XwibKCUm7hQ"/>
    <x v="38"/>
    <s v="Pacific peoples"/>
    <s v="DPP-4 inhibitors"/>
    <x v="0"/>
    <d v="2020-06-23T00:00:00"/>
    <s v="DPP-4 inhibitors-&gt;Biguanides-&gt;DPP-4 inhibitors|SGLT-2 inhibitors"/>
  </r>
  <r>
    <s v="xytuQahFZWE"/>
    <x v="38"/>
    <s v="Asian"/>
    <s v="Biguanides"/>
    <x v="0"/>
    <d v="2015-01-12T00:00:00"/>
    <s v="Biguanides-&gt;Biguanides|Sulfonylureas-&gt;Biguanides|SGLT-2 inhibitors-&gt;Biguanides|DPP-4 inhibitors|SGLT-2 inhibitors-&gt;DPP-4 inhibitors-&gt;Biguanides|GLP-1 agonists-&gt;Biguanides|GLP-1 agonists|SGLT-2 inhibitors-&gt;GLP-1 agonists-&gt;SGLT-2 inhibitors-&gt;SGLT-2 inhibitors|Sulfonylureas-&gt;Biguanides|GLP-1 agonists|SGLT-2 inhibitors|Sulfonylureas"/>
  </r>
  <r>
    <s v="xZk7nfo5uyo"/>
    <x v="38"/>
    <s v="Other"/>
    <s v="Biguanides"/>
    <x v="0"/>
    <d v="2021-07-05T00:00:00"/>
    <s v="Biguanides"/>
  </r>
  <r>
    <s v="JDgKurKsYWQ"/>
    <x v="38"/>
    <s v="Māori"/>
    <s v="Biguanides"/>
    <x v="0"/>
    <d v="2022-01-06T00:00:00"/>
    <s v="Biguanides-&gt;DPP-4 inhibitors-&gt;SGLT-2 inhibitors-&gt;DPP-4 inhibitors|SGLT-2 inhibitors-&gt;DPP-4 inhibitors|SGLT-2 inhibitors|Sulfonylureas"/>
  </r>
  <r>
    <s v="jflIDDoAldY"/>
    <x v="38"/>
    <s v="Other"/>
    <s v="Insulin aspart"/>
    <x v="1"/>
    <d v="2013-02-05T00:00:00"/>
    <s v="Insulin aspart-&gt;Biguanides-&gt;Insulin glargine-&gt;Insulin aspart|Insulin glargine"/>
  </r>
  <r>
    <s v="M7Wa7E3UEBo"/>
    <x v="38"/>
    <s v="Other"/>
    <s v="Biguanides"/>
    <x v="0"/>
    <d v="2024-02-09T00:00:00"/>
    <s v="Biguanides"/>
  </r>
  <r>
    <s v="m84C53FxB3w"/>
    <x v="38"/>
    <s v="Pacific peoples"/>
    <s v="Biguanides"/>
    <x v="0"/>
    <d v="2015-01-20T00:00:00"/>
    <s v="Biguanides-&gt;DPP-4 inhibitors-&gt;SGLT-2 inhibitors-&gt;DPP-4 inhibitors|SGLT-2 inhibitors"/>
  </r>
  <r>
    <s v="MaEhkoeXLz6"/>
    <x v="38"/>
    <s v="Asian"/>
    <s v="Biguanides"/>
    <x v="0"/>
    <d v="2019-08-20T00:00:00"/>
    <s v="Biguanides-&gt;DPP-4 inhibitors-&gt;Biguanides|DPP-4 inhibitors-&gt;Biguanides|Insulin isophane-&gt;Insulin aspart|Insulin isophane-&gt;Insulin isophane-&gt;Biguanides|Insulin aspart-&gt;Insulin aspart"/>
  </r>
  <r>
    <s v="mF.oF2CkuOw"/>
    <x v="38"/>
    <s v="Asian"/>
    <s v="DPP-4 inhibitors"/>
    <x v="0"/>
    <d v="2023-08-11T00:00:00"/>
    <s v="DPP-4 inhibitors-&gt;Biguanides-&gt;SGLT-2 inhibitors-&gt;Biguanides|DPP-4 inhibitors-&gt;DPP-4 inhibitors|Sulfonylureas-&gt;Sulfonylureas"/>
  </r>
  <r>
    <s v="mdg3aDFuL7I"/>
    <x v="38"/>
    <s v="Other"/>
    <s v="Biguanides"/>
    <x v="0"/>
    <d v="2023-04-21T00:00:00"/>
    <s v="Biguanides"/>
  </r>
  <r>
    <s v="mB6IghPYJss"/>
    <x v="38"/>
    <s v="Other"/>
    <s v="Biguanides"/>
    <x v="0"/>
    <d v="2011-01-12T00:00:00"/>
    <s v="Biguanides"/>
  </r>
  <r>
    <s v="Mc9ifZ8.ENo"/>
    <x v="38"/>
    <s v="Other"/>
    <s v="Biguanides"/>
    <x v="0"/>
    <d v="2024-07-04T00:00:00"/>
    <s v="Biguanides"/>
  </r>
  <r>
    <s v="mjqulQovR16"/>
    <x v="38"/>
    <s v="Other"/>
    <s v="Biguanides"/>
    <x v="0"/>
    <d v="2018-09-27T00:00:00"/>
    <s v="Biguanides-&gt;Insulin isophane-&gt;Insulin aspart|Insulin isophane"/>
  </r>
  <r>
    <s v="Ml5drSwA0uI"/>
    <x v="38"/>
    <s v="Other"/>
    <s v="Biguanides|DPP-4 inhibitors|SGLT-2 inhibitors|Sulfonylureas"/>
    <x v="0"/>
    <d v="2025-08-07T00:00:00"/>
    <s v="Biguanides|DPP-4 inhibitors|SGLT-2 inhibitors|Sulfonylureas"/>
  </r>
  <r>
    <s v="MhMgvR/P3Fk"/>
    <x v="38"/>
    <s v="Asian"/>
    <s v="Insulin aspart|Insulin isophane"/>
    <x v="1"/>
    <d v="2023-09-14T00:00:00"/>
    <s v="Insulin aspart|Insulin isophane-&gt;Insulin aspart-&gt;Biguanides-&gt;Insulin isophane-&gt;Insulin aspart|Insulin glargine-&gt;Insulin glargine"/>
  </r>
  <r>
    <s v="miHJjblGfnA"/>
    <x v="38"/>
    <s v="Māori"/>
    <s v="Biguanides"/>
    <x v="0"/>
    <d v="2018-05-10T00:00:00"/>
    <s v="Biguanides-&gt;Insulin glargine"/>
  </r>
  <r>
    <s v="IqzIwbx/RYc"/>
    <x v="38"/>
    <s v="Māori"/>
    <s v="Biguanides"/>
    <x v="0"/>
    <d v="2015-08-27T00:00:00"/>
    <s v="Biguanides-&gt;Biguanides|Sulfonylureas-&gt;DPP-4 inhibitors-&gt;Insulin glargine-&gt;DPP-4 inhibitors|Insulin glargine|SGLT-2 inhibitors-&gt;DPP-4 inhibitors|Insulin glargine-&gt;SGLT-2 inhibitors-&gt;DPP-4 inhibitors|SGLT-2 inhibitors-&gt;Biguanides|GLP-1 agonists|Insulin glargine-&gt;GLP-1 agonists|Insulin glargine-&gt;GLP-1 agonists-&gt;Biguanides|Insulin glargine"/>
  </r>
  <r>
    <s v="FXsNf.xh3ec"/>
    <x v="38"/>
    <s v="Asian"/>
    <s v="Biguanides"/>
    <x v="0"/>
    <d v="2016-06-20T00:00:00"/>
    <s v="Biguanides-&gt;DPP-4 inhibitors-&gt;DPP-4 inhibitors|SGLT-2 inhibitors-&gt;Biguanides|GLP-1 agonists-&gt;GLP-1 agonists"/>
  </r>
  <r>
    <s v="Iw2RJ0m.MYk"/>
    <x v="38"/>
    <s v="Other"/>
    <s v="Biguanides"/>
    <x v="0"/>
    <d v="2016-11-18T00:00:00"/>
    <s v="Biguanides-&gt;Biguanides|Sulfonylureas-&gt;Sulfonylureas-&gt;DPP-4 inhibitors|Sulfonylureas-&gt;DPP-4 inhibitors-&gt;DPP-4 inhibitors|SGLT-2 inhibitors"/>
  </r>
  <r>
    <s v="ivjmoz4hnqY"/>
    <x v="38"/>
    <s v="Other"/>
    <s v="Biguanides"/>
    <x v="0"/>
    <d v="2020-10-12T00:00:00"/>
    <s v="Biguanides-&gt;Insulin aspart|Insulin isophane"/>
  </r>
  <r>
    <s v="ivrxVpwrfQk"/>
    <x v="38"/>
    <s v="Asian"/>
    <s v="Biguanides|Insulin aspart|Insulin glargine"/>
    <x v="0"/>
    <d v="2025-06-11T00:00:00"/>
    <s v="Biguanides|Insulin aspart|Insulin glargine-&gt;Biguanides|Insulin glargine"/>
  </r>
  <r>
    <s v="ITfORhnGpqA"/>
    <x v="38"/>
    <s v="Asian"/>
    <s v="Biguanides"/>
    <x v="0"/>
    <d v="2025-06-16T00:00:00"/>
    <s v="Biguanides-&gt;DPP-4 inhibitors|Insulin glargine-&gt;Insulin glargine"/>
  </r>
  <r>
    <s v="ISwy5A5D5vE"/>
    <x v="38"/>
    <s v="Other"/>
    <s v="Biguanides"/>
    <x v="0"/>
    <d v="2016-08-01T00:00:00"/>
    <s v="Biguanides"/>
  </r>
  <r>
    <s v="ISj7Ee4reSY"/>
    <x v="38"/>
    <s v="Asian"/>
    <s v="Biguanides"/>
    <x v="0"/>
    <d v="2025-07-22T00:00:00"/>
    <s v="Biguanides"/>
  </r>
  <r>
    <s v="J.ftsSnq40I"/>
    <x v="38"/>
    <s v="Pacific peoples"/>
    <s v="Biguanides"/>
    <x v="0"/>
    <d v="2014-12-06T00:00:00"/>
    <s v="Biguanides-&gt;Insulin glargine-&gt;Biguanides|Insulin glargine-&gt;DPP-4 inhibitors|Insulin glargine-&gt;DPP-4 inhibitors-&gt;DPP-4 inhibitors|Insulin glargine|SGLT-2 inhibitors-&gt;Biguanides|GLP-1 agonists|Insulin glargine-&gt;GLP-1 agonists-&gt;SGLT-2 inhibitors-&gt;GLP-1 agonists|SGLT-2 inhibitors-&gt;Biguanides|GLP-1 agonists-&gt;Biguanides|GLP-1 agonists|SGLT-2 inhibitors"/>
  </r>
  <r>
    <s v="IXoY2lzAInM"/>
    <x v="38"/>
    <s v="Māori"/>
    <s v="Biguanides"/>
    <x v="0"/>
    <d v="2016-10-06T00:00:00"/>
    <s v="Biguanides-&gt;Biguanides|Sulfonylureas-&gt;SGLT-2 inhibitors-&gt;Biguanides|SGLT-2 inhibitors"/>
  </r>
  <r>
    <s v="iYrU9M1ZurQ"/>
    <x v="38"/>
    <s v="Asian"/>
    <s v="Biguanides"/>
    <x v="0"/>
    <d v="2022-09-09T00:00:00"/>
    <s v="Biguanides"/>
  </r>
  <r>
    <s v="J4VLI79/xZA"/>
    <x v="38"/>
    <s v="Other"/>
    <s v="Biguanides"/>
    <x v="0"/>
    <d v="2021-08-30T00:00:00"/>
    <s v="Biguanides-&gt;DPP-4 inhibitors-&gt;GLP-1 agonists-&gt;Insulin glargine-&gt;GLP-1 agonists|Insulin glargine"/>
  </r>
  <r>
    <s v="J4820mkD4Ys"/>
    <x v="38"/>
    <s v="Māori"/>
    <s v="Biguanides"/>
    <x v="0"/>
    <d v="2024-02-07T00:00:00"/>
    <s v="Biguanides-&gt;SGLT-2 inhibitors-&gt;Biguanides|SGLT-2 inhibitors-&gt;Sulfonylureas"/>
  </r>
  <r>
    <s v="j4k45RWsJ4w"/>
    <x v="38"/>
    <s v="Pacific peoples"/>
    <s v="Biguanides"/>
    <x v="0"/>
    <d v="2023-02-06T00:00:00"/>
    <s v="Biguanides-&gt;Insulin aspart|Insulin isophane-&gt;Insulin isophane-&gt;Insulin aspart-&gt;Biguanides|Insulin glargine"/>
  </r>
  <r>
    <s v="JbD6h7mak7Q"/>
    <x v="38"/>
    <s v="Asian"/>
    <s v="Biguanides|Insulin isophane"/>
    <x v="0"/>
    <d v="2019-07-10T00:00:00"/>
    <s v="Biguanides|Insulin isophane-&gt;Insulin aspart"/>
  </r>
  <r>
    <s v="jbkwhrhsvxI"/>
    <x v="38"/>
    <s v="Asian"/>
    <s v="Biguanides"/>
    <x v="0"/>
    <d v="2017-11-29T00:00:00"/>
    <s v="Biguanides"/>
  </r>
  <r>
    <s v="jCD8cEP1jfg"/>
    <x v="38"/>
    <s v="Asian"/>
    <s v="Biguanides"/>
    <x v="0"/>
    <d v="2025-07-14T00:00:00"/>
    <s v="Biguanides"/>
  </r>
  <r>
    <s v="f2NGcjiq/LI"/>
    <x v="38"/>
    <s v="Māori"/>
    <s v="Biguanides"/>
    <x v="0"/>
    <d v="2022-03-24T00:00:00"/>
    <s v="Biguanides"/>
  </r>
  <r>
    <s v="f3tUZICj2iA"/>
    <x v="38"/>
    <s v="Other"/>
    <s v="Biguanides"/>
    <x v="0"/>
    <d v="2022-09-05T00:00:00"/>
    <s v="Biguanides"/>
  </r>
  <r>
    <s v="f3Jdx8HdWVg"/>
    <x v="38"/>
    <s v="Other"/>
    <s v="Biguanides"/>
    <x v="0"/>
    <d v="2011-09-27T00:00:00"/>
    <s v="Biguanides-&gt;Biguanides|Sulfonylureas-&gt;Sulfonylureas-&gt;Biguanides|DPP-4 inhibitors-&gt;DPP-4 inhibitors-&gt;DPP-4 inhibitors|Sulfonylureas-&gt;SGLT-2 inhibitors|Sulfonylureas-&gt;GLP-1 agonists-&gt;GLP-1 agonists|SGLT-2 inhibitors-&gt;GLP-1 agonists|Sulfonylureas"/>
  </r>
  <r>
    <s v="C6lwtDqsBz2"/>
    <x v="38"/>
    <s v="Pacific peoples"/>
    <s v="Biguanides"/>
    <x v="0"/>
    <d v="2024-10-03T00:00:00"/>
    <s v="Biguanides"/>
  </r>
  <r>
    <s v="C5PkEO401Qs"/>
    <x v="38"/>
    <s v="Asian"/>
    <s v="Biguanides"/>
    <x v="0"/>
    <d v="2024-06-20T00:00:00"/>
    <s v="Biguanides-&gt;Biguanides|Insulin aspart"/>
  </r>
  <r>
    <s v="C5tiYdcrQl2"/>
    <x v="38"/>
    <s v="Other"/>
    <s v="Biguanides"/>
    <x v="0"/>
    <d v="2015-10-21T00:00:00"/>
    <s v="Biguanides-&gt;Sulfonylureas-&gt;Biguanides|Sulfonylureas-&gt;Biguanides|DPP-4 inhibitors|Sulfonylureas-&gt;DPP-4 inhibitors|Sulfonylureas-&gt;Biguanides|DPP-4 inhibitors|SGLT-2 inhibitors|Sulfonylureas"/>
  </r>
  <r>
    <s v="fBvXsnBPuAE"/>
    <x v="38"/>
    <s v="Pacific peoples"/>
    <s v="Biguanides|Insulin aspart|Insulin isophane"/>
    <x v="0"/>
    <d v="2021-08-10T00:00:00"/>
    <s v="Biguanides|Insulin aspart|Insulin isophane-&gt;Insulin isophane-&gt;Insulin aspart|Insulin isophane-&gt;Biguanides"/>
  </r>
  <r>
    <s v="fbrVnve3rPI"/>
    <x v="38"/>
    <s v="Asian"/>
    <s v="Biguanides"/>
    <x v="0"/>
    <d v="2023-11-09T00:00:00"/>
    <s v="Biguanides-&gt;DPP-4 inhibitors"/>
  </r>
  <r>
    <s v="f5DjKoOa9f."/>
    <x v="38"/>
    <s v="Asian"/>
    <s v="Biguanides"/>
    <x v="0"/>
    <d v="2019-11-25T00:00:00"/>
    <s v="Biguanides"/>
  </r>
  <r>
    <s v="C4F2u9HM7wg"/>
    <x v="38"/>
    <s v="Other"/>
    <s v="Biguanides"/>
    <x v="0"/>
    <d v="2012-03-28T00:00:00"/>
    <s v="Biguanides-&gt;Sulfonylureas-&gt;Biguanides|Sulfonylureas"/>
  </r>
  <r>
    <s v="c095EFd9uzI"/>
    <x v="38"/>
    <s v="Other"/>
    <s v="Biguanides"/>
    <x v="0"/>
    <d v="2014-02-28T00:00:00"/>
    <s v="Biguanides-&gt;DPP-4 inhibitors"/>
  </r>
  <r>
    <s v="bZQxU6aNjN."/>
    <x v="38"/>
    <s v="Asian"/>
    <s v="Insulin isophane"/>
    <x v="1"/>
    <d v="2020-02-25T00:00:00"/>
    <s v="Insulin isophane-&gt;Biguanides|Insulin aspart-&gt;Insulin aspart|Insulin isophane"/>
  </r>
  <r>
    <s v="Bvh6340lFJY"/>
    <x v="38"/>
    <s v="Other"/>
    <s v="Biguanides"/>
    <x v="0"/>
    <d v="2021-04-15T00:00:00"/>
    <s v="Biguanides"/>
  </r>
  <r>
    <s v="BvCY8CrrmT6"/>
    <x v="38"/>
    <s v="Other"/>
    <s v="Biguanides"/>
    <x v="0"/>
    <d v="2016-07-26T00:00:00"/>
    <s v="Biguanides-&gt;DPP-4 inhibitors-&gt;Insulin glargine-&gt;DPP-4 inhibitors|Insulin glargine"/>
  </r>
  <r>
    <s v="BXe9DTVaiyQ"/>
    <x v="38"/>
    <s v="Māori"/>
    <s v="Biguanides"/>
    <x v="0"/>
    <d v="2022-12-16T00:00:00"/>
    <s v="Biguanides"/>
  </r>
  <r>
    <s v="bWVk6sbj/4U"/>
    <x v="38"/>
    <s v="Māori"/>
    <s v="Biguanides"/>
    <x v="0"/>
    <d v="2013-08-19T00:00:00"/>
    <s v="Biguanides-&gt;Biguanides|Sulfonylureas-&gt;Sulfonylureas-&gt;DPP-4 inhibitors|Sulfonylureas-&gt;SGLT-2 inhibitors-&gt;DPP-4 inhibitors|SGLT-2 inhibitors|Sulfonylureas-&gt;Biguanides|GLP-1 agonists|Sulfonylureas-&gt;GLP-1 agonists|Sulfonylureas-&gt;Biguanides|GLP-1 agonists|Insulin glargine|Sulfonylureas-&gt;Biguanides|Insulin glargine|Sulfonylureas"/>
  </r>
  <r>
    <s v="FNnQdhHlUKE"/>
    <x v="38"/>
    <s v="Asian"/>
    <s v="Biguanides"/>
    <x v="0"/>
    <d v="2025-07-18T00:00:00"/>
    <s v="Biguanides-&gt;DPP-4 inhibitors"/>
  </r>
  <r>
    <s v="FoUYNVrXGRw"/>
    <x v="38"/>
    <s v="Other"/>
    <s v="Biguanides"/>
    <x v="0"/>
    <d v="2024-04-30T00:00:00"/>
    <s v="Biguanides"/>
  </r>
  <r>
    <s v="FnDg9K.VHqY"/>
    <x v="38"/>
    <s v="Asian"/>
    <s v="Biguanides"/>
    <x v="0"/>
    <d v="2020-12-07T00:00:00"/>
    <s v="Biguanides"/>
  </r>
  <r>
    <s v="FMzxxETjkyM"/>
    <x v="38"/>
    <s v="Māori"/>
    <s v="Biguanides"/>
    <x v="0"/>
    <d v="2024-06-17T00:00:00"/>
    <s v="Biguanides"/>
  </r>
  <r>
    <s v="FQ1BL2ZOjc."/>
    <x v="38"/>
    <s v="Māori"/>
    <s v="Biguanides"/>
    <x v="0"/>
    <d v="2016-12-10T00:00:00"/>
    <s v="Biguanides"/>
  </r>
  <r>
    <s v="frrEAxcIxPk"/>
    <x v="38"/>
    <s v="Asian"/>
    <s v="Biguanides"/>
    <x v="0"/>
    <d v="2012-09-13T00:00:00"/>
    <s v="Biguanides"/>
  </r>
  <r>
    <s v="fThkGYZLNl."/>
    <x v="38"/>
    <s v="Pacific peoples"/>
    <s v="Biguanides"/>
    <x v="0"/>
    <d v="2016-05-13T00:00:00"/>
    <s v="Biguanides-&gt;Biguanides|Sulfonylureas-&gt;DPP-4 inhibitors-&gt;SGLT-2 inhibitors-&gt;DPP-4 inhibitors|SGLT-2 inhibitors"/>
  </r>
  <r>
    <s v="FXNqHrfU3.Q"/>
    <x v="38"/>
    <s v="Other"/>
    <s v="Biguanides"/>
    <x v="0"/>
    <d v="2012-05-07T00:00:00"/>
    <s v="Biguanides"/>
  </r>
  <r>
    <s v="FuxY1n6iuJw"/>
    <x v="38"/>
    <s v="Other"/>
    <s v="Biguanides"/>
    <x v="0"/>
    <d v="2013-12-10T00:00:00"/>
    <s v="Biguanides-&gt;Insulin isophane-&gt;Biguanides|Insulin isophane-&gt;Insulin lispro-&gt;Insulin isophane|Insulin lispro-&gt;Biguanides|Insulin lispro-&gt;Biguanides|Insulin isophane|Insulin lispro-&gt;Biguanides|GLP-1 agonists|Insulin glargine|Insulin lispro-&gt;GLP-1 agonists|Insulin glargine-&gt;GLP-1 agonists|Insulin glargine|Insulin lispro-&gt;GLP-1 agonists-&gt;Insulin glargine"/>
  </r>
  <r>
    <s v="fk3EqIPb7aA"/>
    <x v="38"/>
    <s v="Asian"/>
    <s v="Biguanides|Insulin glargine"/>
    <x v="0"/>
    <d v="2025-12-03T00:00:00"/>
    <s v="Biguanides|Insulin glargine-&gt;Insulin glargine"/>
  </r>
  <r>
    <s v="FMpmlkp0R/M"/>
    <x v="38"/>
    <s v="Other"/>
    <s v="Insulin isophane"/>
    <x v="1"/>
    <d v="2018-05-16T00:00:00"/>
    <s v="Insulin isophane-&gt;Biguanides-&gt;Insulin aspart|Insulin isophane-&gt;Insulin aspart"/>
  </r>
  <r>
    <s v="fhLdDci1lvs"/>
    <x v="38"/>
    <s v="Asian"/>
    <s v="Biguanides"/>
    <x v="0"/>
    <d v="2025-12-23T00:00:00"/>
    <s v="Biguanides"/>
  </r>
  <r>
    <s v="Fia4XauyPW6"/>
    <x v="38"/>
    <s v="Other"/>
    <s v="Biguanides"/>
    <x v="0"/>
    <d v="2019-03-06T00:00:00"/>
    <s v="Biguanides"/>
  </r>
  <r>
    <s v="FCOUDyM0tUo"/>
    <x v="38"/>
    <s v="Pacific peoples"/>
    <s v="Biguanides"/>
    <x v="0"/>
    <d v="2014-12-30T00:00:00"/>
    <s v="Biguanides-&gt;Insulin isophane-&gt;Insulin isophane|Insulin lispro-&gt;Insulin lispro-&gt;DPP-4 inhibitors"/>
  </r>
  <r>
    <s v="fCPbfRI/vsY"/>
    <x v="38"/>
    <s v="Asian"/>
    <s v="Biguanides|Insulin isophane|Insulin lispro"/>
    <x v="0"/>
    <d v="2023-05-18T00:00:00"/>
    <s v="Biguanides|Insulin isophane|Insulin lispro-&gt;Insulin isophane-&gt;Biguanides|Insulin Neutral-&gt;Insulin Neutral"/>
  </r>
  <r>
    <s v="fD6Lxz.Jxdk"/>
    <x v="38"/>
    <s v="Asian"/>
    <s v="Biguanides|Sulfonylureas"/>
    <x v="0"/>
    <d v="2015-12-29T00:00:00"/>
    <s v="Biguanides|Sulfonylureas-&gt;Biguanides|Sulfonylureas|Thiazolidinedione-&gt;DPP-4 inhibitors|Sulfonylureas-&gt;DPP-4 inhibitors-&gt;Sulfonylureas-&gt;DPP-4 inhibitors|SGLT-2 inhibitors|Sulfonylureas"/>
  </r>
  <r>
    <s v="FFVgZbIbqfY"/>
    <x v="38"/>
    <s v="Other"/>
    <s v="Biguanides"/>
    <x v="0"/>
    <d v="2022-01-24T00:00:00"/>
    <s v="Biguanides"/>
  </r>
  <r>
    <s v="rn3Cyhy.mDs"/>
    <x v="38"/>
    <s v="Asian"/>
    <s v="Biguanides"/>
    <x v="0"/>
    <d v="2022-03-18T00:00:00"/>
    <s v="Biguanides-&gt;DPP-4 inhibitors"/>
  </r>
  <r>
    <s v="RJ2tTWoRmXM"/>
    <x v="38"/>
    <s v="Other"/>
    <s v="Biguanides"/>
    <x v="0"/>
    <d v="2013-06-06T00:00:00"/>
    <s v="Biguanides"/>
  </r>
  <r>
    <s v="rk3dX3A1xD6"/>
    <x v="38"/>
    <s v="Other"/>
    <s v="Biguanides"/>
    <x v="0"/>
    <d v="2015-03-16T00:00:00"/>
    <s v="Biguanides-&gt;DPP-4 inhibitors-&gt;DPP-4 inhibitors|SGLT-2 inhibitors-&gt;Biguanides|SGLT-2 inhibitors-&gt;SGLT-2 inhibitors"/>
  </r>
  <r>
    <s v="rE0w.fO2B6g"/>
    <x v="38"/>
    <s v="Asian"/>
    <s v="Biguanides"/>
    <x v="0"/>
    <d v="2020-12-10T00:00:00"/>
    <s v="Biguanides-&gt;DPP-4 inhibitors"/>
  </r>
  <r>
    <s v="rGB0GQlMcdE"/>
    <x v="38"/>
    <s v="Asian"/>
    <s v="Biguanides"/>
    <x v="0"/>
    <d v="2016-08-15T00:00:00"/>
    <s v="Biguanides"/>
  </r>
  <r>
    <s v="QYm3PFfoepo"/>
    <x v="38"/>
    <s v="Māori"/>
    <s v="Biguanides"/>
    <x v="0"/>
    <d v="2019-12-22T00:00:00"/>
    <s v="Biguanides-&gt;DPP-4 inhibitors-&gt;DPP-4 inhibitors|GLP-1 agonists-&gt;GLP-1 agonists"/>
  </r>
  <r>
    <s v="R.cWV7rBmFw"/>
    <x v="38"/>
    <s v="Asian"/>
    <s v="Biguanides"/>
    <x v="0"/>
    <d v="2019-10-07T00:00:00"/>
    <s v="Biguanides"/>
  </r>
  <r>
    <s v="RdHjCWCifdQ"/>
    <x v="38"/>
    <s v="Pacific peoples"/>
    <s v="Biguanides"/>
    <x v="0"/>
    <d v="2019-02-27T00:00:00"/>
    <s v="Biguanides"/>
  </r>
  <r>
    <s v="r6X4DJhWsfw"/>
    <x v="38"/>
    <s v="Asian"/>
    <s v="DPP-4 inhibitors"/>
    <x v="0"/>
    <d v="2025-11-19T00:00:00"/>
    <s v="DPP-4 inhibitors"/>
  </r>
  <r>
    <s v="uVdzGT4Zzco"/>
    <x v="38"/>
    <s v="Māori"/>
    <s v="Biguanides"/>
    <x v="0"/>
    <d v="2019-06-14T00:00:00"/>
    <s v="Biguanides-&gt;GLP-1 agonists"/>
  </r>
  <r>
    <s v="UWl8fb0Gwcg"/>
    <x v="38"/>
    <s v="Asian"/>
    <s v="Biguanides"/>
    <x v="0"/>
    <d v="2013-12-31T00:00:00"/>
    <s v="Biguanides"/>
  </r>
  <r>
    <s v="UVbwtzgQuMw"/>
    <x v="38"/>
    <s v="Asian"/>
    <s v="Biguanides"/>
    <x v="0"/>
    <d v="2023-12-12T00:00:00"/>
    <s v="Biguanides-&gt;DPP-4 inhibitors-&gt;Biguanides|DPP-4 inhibitors-&gt;DPP-4 inhibitors|SGLT-2 inhibitors"/>
  </r>
  <r>
    <s v="Ust7U.Gt03U"/>
    <x v="38"/>
    <s v="Other"/>
    <s v="Insulin isophane"/>
    <x v="1"/>
    <d v="2021-10-20T00:00:00"/>
    <s v="Insulin isophane-&gt;Insulin aspart-&gt;Insulin aspart|Insulin isophane-&gt;Biguanides"/>
  </r>
  <r>
    <s v="UTbIRiIAgT."/>
    <x v="38"/>
    <s v="Asian"/>
    <s v="Biguanides"/>
    <x v="0"/>
    <d v="2025-05-14T00:00:00"/>
    <s v="Biguanides"/>
  </r>
  <r>
    <s v="uRz4LKnkFDQ"/>
    <x v="38"/>
    <s v="Māori"/>
    <s v="Biguanides"/>
    <x v="0"/>
    <d v="2018-01-09T00:00:00"/>
    <s v="Biguanides"/>
  </r>
  <r>
    <s v="uQM3mmJq2qA"/>
    <x v="38"/>
    <s v="Pacific peoples"/>
    <s v="Biguanides"/>
    <x v="0"/>
    <d v="2013-02-20T00:00:00"/>
    <s v="Biguanides-&gt;DPP-4 inhibitors-&gt;Sulfonylureas-&gt;Biguanides|Sulfonylureas-&gt;Biguanides|SGLT-2 inhibitors|Sulfonylureas-&gt;SGLT-2 inhibitors|Sulfonylureas-&gt;SGLT-2 inhibitors-&gt;DPP-4 inhibitors|SGLT-2 inhibitors|Sulfonylureas"/>
  </r>
  <r>
    <s v="uQN/P1yyOK."/>
    <x v="38"/>
    <s v="Asian"/>
    <s v="Biguanides"/>
    <x v="0"/>
    <d v="2018-03-06T00:00:00"/>
    <s v="Biguanides"/>
  </r>
  <r>
    <s v="uz//gTdc3nE"/>
    <x v="38"/>
    <s v="Asian"/>
    <s v="Insulin isophane"/>
    <x v="1"/>
    <d v="2023-02-09T00:00:00"/>
    <s v="Insulin isophane-&gt;Biguanides-&gt;Insulin aspart-&gt;Insulin aspart|Insulin isophane"/>
  </r>
  <r>
    <s v="UX9io.Fc7xQ"/>
    <x v="38"/>
    <s v="Pacific peoples"/>
    <s v="Biguanides|DPP-4 inhibitors"/>
    <x v="0"/>
    <d v="2023-09-12T00:00:00"/>
    <s v="Biguanides|DPP-4 inhibitors-&gt;SGLT-2 inhibitors-&gt;Biguanides"/>
  </r>
  <r>
    <s v="v0XypT0bRUc"/>
    <x v="38"/>
    <s v="Māori"/>
    <s v="Biguanides"/>
    <x v="0"/>
    <d v="2019-02-06T00:00:00"/>
    <s v="Biguanides-&gt;Insulin aspart"/>
  </r>
  <r>
    <s v="v3riw2nvyaw"/>
    <x v="38"/>
    <s v="Asian"/>
    <s v="Biguanides|DPP-4 inhibitors|Insulin glargine"/>
    <x v="0"/>
    <d v="2023-08-29T00:00:00"/>
    <s v="Biguanides|DPP-4 inhibitors|Insulin glargine-&gt;DPP-4 inhibitors|Insulin glargine-&gt;Insulin glargine-&gt;DPP-4 inhibitors-&gt;DPP-4 inhibitors|SGLT-2 inhibitors-&gt;DPP-4 inhibitors|Insulin glargine|SGLT-2 inhibitors"/>
  </r>
  <r>
    <s v="v3ijhpbt2Zk"/>
    <x v="38"/>
    <s v="Other"/>
    <s v="Biguanides"/>
    <x v="0"/>
    <d v="2024-03-21T00:00:00"/>
    <s v="Biguanides"/>
  </r>
  <r>
    <s v="/h3Iq6855EM"/>
    <x v="38"/>
    <s v="Other"/>
    <s v="Biguanides"/>
    <x v="0"/>
    <d v="2011-07-23T00:00:00"/>
    <s v="Biguanides-&gt;Biguanides|Sulfonylureas-&gt;Insulin glargine-&gt;Biguanides|Insulin glargine|Sulfonylureas-&gt;Sulfonylureas-&gt;Biguanides|Insulin glargine-&gt;Insulin glargine|Sulfonylureas-&gt;DPP-4 inhibitors|Sulfonylureas-&gt;DPP-4 inhibitors-&gt;DPP-4 inhibitors|Insulin glargine-&gt;Biguanides|DPP-4 inhibitors|Insulin glargine|Sulfonylureas-&gt;SGLT-2 inhibitors-&gt;DPP-4 inhibitors|Insulin glargine|SGLT-2 inhibitors-&gt;DPP-4 inhibitors|Insulin glargine|SGLT-2 inhibitors|Sulfonylureas-&gt;Insulin glargine|SGLT-2 inhibitors"/>
  </r>
  <r>
    <s v="/HpB8WYBXt6"/>
    <x v="38"/>
    <s v="Asian"/>
    <s v="Biguanides"/>
    <x v="0"/>
    <d v="2015-07-16T00:00:00"/>
    <s v="Biguanides-&gt;Biguanides|Insulin aspart-&gt;Insulin aspart-&gt;Insulin lispro-&gt;Biguanides|Insulin lispro-&gt;Insulin glargine-&gt;Biguanides|Insulin glargine|Insulin lispro-&gt;Insulin glargine|Insulin lispro-&gt;Insulin glulisine|SGLT-2 inhibitors-&gt;Biguanides|Insulin glargine|Insulin glulisine|Insulin lispro-&gt;SGLT-2 inhibitors-&gt;Insulin glargine|Insulin glulisine-&gt;Biguanides|Insulin glargine|Insulin glulisine|SGLT-2 inhibitors-&gt;Biguanides|Insulin glargine|Insulin glulisine-&gt;Biguanides|Insulin glargine-&gt;Insulin glulisine-&gt;Biguanides|Insulin glulisine-&gt;Biguanides|Insulin glargine|SGLT-2 inhibitors-&gt;GLP-1 agonists-&gt;Biguanides|GLP-1 agonists|Insulin glargine|Insulin glulisine-&gt;GLP-1 agonists|Insulin glargine|Insulin glulisine"/>
  </r>
  <r>
    <s v="/huGPcwZv7Q"/>
    <x v="38"/>
    <s v="Other"/>
    <s v="Biguanides"/>
    <x v="0"/>
    <d v="2024-04-18T00:00:00"/>
    <s v="Biguanides"/>
  </r>
  <r>
    <s v="/IfDP49PShI"/>
    <x v="38"/>
    <s v="Māori"/>
    <s v="Biguanides"/>
    <x v="0"/>
    <d v="2014-09-18T00:00:00"/>
    <s v="Biguanides-&gt;Insulin isophane"/>
  </r>
  <r>
    <s v="/bbv3jlP0l6"/>
    <x v="38"/>
    <s v="Asian"/>
    <s v="Biguanides"/>
    <x v="0"/>
    <d v="2025-05-16T00:00:00"/>
    <s v="Biguanides"/>
  </r>
  <r>
    <s v="/lt487wEIq2"/>
    <x v="38"/>
    <s v="Pacific peoples"/>
    <s v="Biguanides"/>
    <x v="0"/>
    <d v="2012-07-30T00:00:00"/>
    <s v="Biguanides-&gt;Biguanides|Sulfonylureas-&gt;Sulfonylureas-&gt;DPP-4 inhibitors-&gt;DPP-4 inhibitors|Insulin glargine-&gt;Insulin glargine-&gt;SGLT-2 inhibitors-&gt;DPP-4 inhibitors|SGLT-2 inhibitors"/>
  </r>
  <r>
    <s v="/NyO6rEEfQI"/>
    <x v="38"/>
    <s v="Other"/>
    <s v="Biguanides"/>
    <x v="0"/>
    <d v="2023-07-21T00:00:00"/>
    <s v="Biguanides"/>
  </r>
  <r>
    <s v="/psC8s4YeJo"/>
    <x v="38"/>
    <s v="Other"/>
    <s v="Biguanides|Insulin glargine"/>
    <x v="0"/>
    <d v="2011-01-14T00:00:00"/>
    <s v="Biguanides|Insulin glargine-&gt;Insulin glargine-&gt;Biguanides-&gt;Biguanides|Insulin glargine|Insulin Neutral"/>
  </r>
  <r>
    <s v="/pviemW5gcE"/>
    <x v="38"/>
    <s v="Pacific peoples"/>
    <s v="Biguanides"/>
    <x v="0"/>
    <d v="2024-06-13T00:00:00"/>
    <s v="Biguanides"/>
  </r>
  <r>
    <s v="/SU8ASL9NuE"/>
    <x v="38"/>
    <s v="Other"/>
    <s v="Biguanides"/>
    <x v="0"/>
    <d v="2023-03-24T00:00:00"/>
    <s v="Biguanides"/>
  </r>
  <r>
    <s v="/SO623TrL6c"/>
    <x v="38"/>
    <s v="Māori"/>
    <s v="Biguanides|DPP-4 inhibitors"/>
    <x v="0"/>
    <d v="2024-05-13T00:00:00"/>
    <s v="Biguanides|DPP-4 inhibitors-&gt;DPP-4 inhibitors|SGLT-2 inhibitors-&gt;DPP-4 inhibitors"/>
  </r>
  <r>
    <s v="/SekeA6046M"/>
    <x v="38"/>
    <s v="Pacific peoples"/>
    <s v="Biguanides"/>
    <x v="0"/>
    <d v="2021-11-22T00:00:00"/>
    <s v="Biguanides"/>
  </r>
  <r>
    <s v="61qXbejJWBU"/>
    <x v="38"/>
    <s v="Other"/>
    <s v="Biguanides"/>
    <x v="0"/>
    <d v="2025-01-08T00:00:00"/>
    <s v="Biguanides"/>
  </r>
  <r>
    <s v="6EJibAwd.fg"/>
    <x v="38"/>
    <s v="Asian"/>
    <s v="Biguanides"/>
    <x v="0"/>
    <d v="2025-06-16T00:00:00"/>
    <s v="Biguanides"/>
  </r>
  <r>
    <s v="68RqiDXKaEc"/>
    <x v="38"/>
    <s v="Pacific peoples"/>
    <s v="Biguanides"/>
    <x v="0"/>
    <d v="2018-10-04T00:00:00"/>
    <s v="Biguanides"/>
  </r>
  <r>
    <s v="/VoBPNwFync"/>
    <x v="38"/>
    <s v="Asian"/>
    <s v="Biguanides"/>
    <x v="0"/>
    <d v="2023-06-28T00:00:00"/>
    <s v="Biguanides"/>
  </r>
  <r>
    <s v="/W.IBIGT2tg"/>
    <x v="38"/>
    <s v="Pacific peoples"/>
    <s v="Biguanides"/>
    <x v="0"/>
    <d v="2014-06-17T00:00:00"/>
    <s v="Biguanides-&gt;Thiazolidinedione-&gt;DPP-4 inhibitors-&gt;Insulin glargine"/>
  </r>
  <r>
    <s v="/V8QJvjCViU"/>
    <x v="38"/>
    <s v="Asian"/>
    <s v="Biguanides"/>
    <x v="0"/>
    <d v="2011-02-10T00:00:00"/>
    <s v="Biguanides"/>
  </r>
  <r>
    <s v="/YLibsxiHNA"/>
    <x v="38"/>
    <s v="Asian"/>
    <s v="Biguanides"/>
    <x v="0"/>
    <d v="2017-03-03T00:00:00"/>
    <s v="Biguanides-&gt;Biguanides|DPP-4 inhibitors-&gt;DPP-4 inhibitors"/>
  </r>
  <r>
    <s v="5sq2Z96kmF."/>
    <x v="38"/>
    <s v="Pacific peoples"/>
    <s v="Biguanides"/>
    <x v="0"/>
    <d v="2021-11-05T00:00:00"/>
    <s v="Biguanides-&gt;GLP-1 agonists-&gt;GLP-1 agonists|Sulfonylureas-&gt;Biguanides|GLP-1 agonists|Sulfonylureas"/>
  </r>
  <r>
    <s v=".yzuNp24FoI"/>
    <x v="38"/>
    <s v="Māori"/>
    <s v="Biguanides"/>
    <x v="0"/>
    <d v="2023-08-25T00:00:00"/>
    <s v="Biguanides-&gt;SGLT-2 inhibitors-&gt;DPP-4 inhibitors-&gt;DPP-4 inhibitors|SGLT-2 inhibitors"/>
  </r>
  <r>
    <s v=".v6QLuablBk"/>
    <x v="38"/>
    <s v="Other"/>
    <s v="Biguanides"/>
    <x v="0"/>
    <d v="2025-05-26T00:00:00"/>
    <s v="Biguanides"/>
  </r>
  <r>
    <s v="/.80jY76O42"/>
    <x v="38"/>
    <s v="Māori"/>
    <s v="Biguanides|Sulfonylureas"/>
    <x v="0"/>
    <d v="2018-09-28T00:00:00"/>
    <s v="Biguanides|Sulfonylureas-&gt;Biguanides"/>
  </r>
  <r>
    <s v="/4o6P8RE0aw"/>
    <x v="38"/>
    <s v="Asian"/>
    <s v="Biguanides"/>
    <x v="0"/>
    <d v="2021-04-12T00:00:00"/>
    <s v="Biguanides-&gt;DPP-4 inhibitors-&gt;DPP-4 inhibitors|Sulfonylureas-&gt;SGLT-2 inhibitors-&gt;DPP-4 inhibitors|SGLT-2 inhibitors|Sulfonylureas-&gt;SGLT-2 inhibitors|Sulfonylureas-&gt;Sulfonylureas-&gt;DPP-4 inhibitors|Insulin glargine|SGLT-2 inhibitors|Sulfonylureas-&gt;Insulin glargine-&gt;Insulin glargine|SGLT-2 inhibitors|Sulfonylureas-&gt;DPP-4 inhibitors|Insulin glargine"/>
  </r>
  <r>
    <s v="/69f.o09dl6"/>
    <x v="38"/>
    <s v="Pacific peoples"/>
    <s v="Biguanides"/>
    <x v="0"/>
    <d v="2016-05-06T00:00:00"/>
    <s v="Biguanides"/>
  </r>
  <r>
    <s v=".L4oc.B1nFU"/>
    <x v="38"/>
    <s v="Other"/>
    <s v="Biguanides"/>
    <x v="0"/>
    <d v="2021-03-05T00:00:00"/>
    <s v="Biguanides"/>
  </r>
  <r>
    <s v=".kqs8KXWZA."/>
    <x v="38"/>
    <s v="Pacific peoples"/>
    <s v="Biguanides"/>
    <x v="0"/>
    <d v="2025-10-22T00:00:00"/>
    <s v="Biguanides"/>
  </r>
  <r>
    <s v=".plrDioC/tU"/>
    <x v="38"/>
    <s v="Māori"/>
    <s v="Biguanides"/>
    <x v="0"/>
    <d v="2016-02-29T00:00:00"/>
    <s v="Biguanides-&gt;Biguanides|Sulfonylureas-&gt;SGLT-2 inhibitors-&gt;Insulin glargine-&gt;Insulin glargine|SGLT-2 inhibitors-&gt;DPP-4 inhibitors|Insulin glargine|SGLT-2 inhibitors-&gt;DPP-4 inhibitors|GLP-1 agonists|Insulin glargine|SGLT-2 inhibitors"/>
  </r>
  <r>
    <s v=".RNq4Ss04eo"/>
    <x v="38"/>
    <s v="Asian"/>
    <s v="Biguanides"/>
    <x v="0"/>
    <d v="2021-10-11T00:00:00"/>
    <s v="Biguanides-&gt;SGLT-2 inhibitors-&gt;DPP-4 inhibitors|SGLT-2 inhibitors-&gt;DPP-4 inhibitors-&gt;Biguanides|Insulin glargine-&gt;Insulin glargine-&gt;Insulin glargine|SGLT-2 inhibitors"/>
  </r>
  <r>
    <s v="VecKqQCCOs2"/>
    <x v="38"/>
    <s v="Other"/>
    <s v="Biguanides"/>
    <x v="0"/>
    <d v="2023-11-09T00:00:00"/>
    <s v="Biguanides"/>
  </r>
  <r>
    <s v="VfDMMiCIUP6"/>
    <x v="38"/>
    <s v="Pacific peoples"/>
    <s v="Biguanides"/>
    <x v="0"/>
    <d v="2019-06-13T00:00:00"/>
    <s v="Biguanides"/>
  </r>
  <r>
    <s v=".amCITN/wQM"/>
    <x v="38"/>
    <s v="Māori"/>
    <s v="Biguanides"/>
    <x v="0"/>
    <d v="2016-05-18T00:00:00"/>
    <s v="Biguanides-&gt;DPP-4 inhibitors-&gt;Biguanides|SGLT-2 inhibitors-&gt;SGLT-2 inhibitors-&gt;SGLT-2 inhibitors|Sulfonylureas"/>
  </r>
  <r>
    <s v=".chxbnh6GGk"/>
    <x v="38"/>
    <s v="Other"/>
    <s v="Biguanides"/>
    <x v="0"/>
    <d v="2024-02-15T00:00:00"/>
    <s v="Biguanides-&gt;DPP-4 inhibitors-&gt;Biguanides|DPP-4 inhibitors"/>
  </r>
  <r>
    <s v=".hmv1D/uvGk"/>
    <x v="38"/>
    <s v="Asian"/>
    <s v="Biguanides"/>
    <x v="0"/>
    <d v="2021-05-25T00:00:00"/>
    <s v="Biguanides-&gt;DPP-4 inhibitors"/>
  </r>
  <r>
    <s v=".D2JVYKP4Gw"/>
    <x v="38"/>
    <s v="Other"/>
    <s v="Biguanides"/>
    <x v="0"/>
    <d v="2015-04-14T00:00:00"/>
    <s v="Biguanides"/>
  </r>
  <r>
    <s v="JzNwhWVdThc"/>
    <x v="38"/>
    <s v="Asian"/>
    <s v="Biguanides"/>
    <x v="0"/>
    <d v="2012-08-04T00:00:00"/>
    <s v="Biguanides-&gt;Biguanides|Sulfonylureas-&gt;Sulfonylureas-&gt;Insulin glargine-&gt;Biguanides|Insulin glargine-&gt;GLP-1 agonists-&gt;Biguanides|GLP-1 agonists"/>
  </r>
  <r>
    <s v="JzPa7XhkkAI"/>
    <x v="38"/>
    <s v="Pacific peoples"/>
    <s v="Biguanides"/>
    <x v="0"/>
    <d v="2022-07-22T00:00:00"/>
    <s v="Biguanides-&gt;SGLT-2 inhibitors-&gt;Biguanides|SGLT-2 inhibitors-&gt;SGLT-2 inhibitors|Sulfonylureas"/>
  </r>
  <r>
    <s v="K.TyJCpP7G2"/>
    <x v="38"/>
    <s v="Asian"/>
    <s v="Biguanides"/>
    <x v="0"/>
    <d v="2024-10-30T00:00:00"/>
    <s v="Biguanides-&gt;DPP-4 inhibitors"/>
  </r>
  <r>
    <s v="k7gW9KKkm9w"/>
    <x v="38"/>
    <s v="Asian"/>
    <s v="Biguanides"/>
    <x v="0"/>
    <d v="2018-08-07T00:00:00"/>
    <s v="Biguanides-&gt;Insulin aspart|Insulin isophane-&gt;Insulin aspart-&gt;Insulin isophane-&gt;DPP-4 inhibitors"/>
  </r>
  <r>
    <s v="K4Nomru.AXE"/>
    <x v="38"/>
    <s v="Pacific peoples"/>
    <s v="Biguanides"/>
    <x v="0"/>
    <d v="2023-12-25T00:00:00"/>
    <s v="Biguanides-&gt;DPP-4 inhibitors-&gt;DPP-4 inhibitors|SGLT-2 inhibitors"/>
  </r>
  <r>
    <s v="k45iNkqfBzo"/>
    <x v="38"/>
    <s v="Asian"/>
    <s v="Biguanides"/>
    <x v="0"/>
    <d v="2020-04-17T00:00:00"/>
    <s v="Biguanides"/>
  </r>
  <r>
    <s v="JuJYMzjhufw"/>
    <x v="38"/>
    <s v="Pacific peoples"/>
    <s v="Biguanides|Insulin isophane"/>
    <x v="0"/>
    <d v="2015-03-11T00:00:00"/>
    <s v="Biguanides|Insulin isophane-&gt;Insulin isophane-&gt;Biguanides"/>
  </r>
  <r>
    <s v="JY2CDm.u2q2"/>
    <x v="38"/>
    <s v="Other"/>
    <s v="Biguanides"/>
    <x v="0"/>
    <d v="2017-06-14T00:00:00"/>
    <s v="Biguanides"/>
  </r>
  <r>
    <s v="jYUnG0eiXeA"/>
    <x v="38"/>
    <s v="Other"/>
    <s v="Biguanides"/>
    <x v="0"/>
    <d v="2013-05-14T00:00:00"/>
    <s v="Biguanides"/>
  </r>
  <r>
    <s v="JYMboKtMjgc"/>
    <x v="38"/>
    <s v="Pacific peoples"/>
    <s v="Biguanides"/>
    <x v="0"/>
    <d v="2022-12-08T00:00:00"/>
    <s v="Biguanides"/>
  </r>
  <r>
    <s v="JZHvtidYN3."/>
    <x v="38"/>
    <s v="Asian"/>
    <s v="Biguanides"/>
    <x v="0"/>
    <d v="2016-01-14T00:00:00"/>
    <s v="Biguanides-&gt;Biguanides|Sulfonylureas-&gt;Biguanides|SGLT-2 inhibitors"/>
  </r>
  <r>
    <s v="Jrxu.SMN4Ok"/>
    <x v="38"/>
    <s v="Other"/>
    <s v="Biguanides"/>
    <x v="0"/>
    <d v="2013-12-10T00:00:00"/>
    <s v="Biguanides-&gt;SGLT-2 inhibitors"/>
  </r>
  <r>
    <s v="js4xiSI3edw"/>
    <x v="38"/>
    <s v="Asian"/>
    <s v="DPP-4 inhibitors|Sulfonylureas"/>
    <x v="0"/>
    <d v="2025-04-23T00:00:00"/>
    <s v="DPP-4 inhibitors|Sulfonylureas-&gt;DPP-4 inhibitors"/>
  </r>
  <r>
    <s v="jq4fKjdywEI"/>
    <x v="38"/>
    <s v="Pacific peoples"/>
    <s v="Biguanides"/>
    <x v="0"/>
    <d v="2025-07-01T00:00:00"/>
    <s v="Biguanides"/>
  </r>
  <r>
    <s v="JPgPnahIq8s"/>
    <x v="38"/>
    <s v="Asian"/>
    <s v="Biguanides"/>
    <x v="0"/>
    <d v="2021-08-16T00:00:00"/>
    <s v="Biguanides"/>
  </r>
  <r>
    <s v="gWgqrXm3znQ"/>
    <x v="38"/>
    <s v="Pacific peoples"/>
    <s v="Biguanides"/>
    <x v="0"/>
    <d v="2024-03-22T00:00:00"/>
    <s v="Biguanides"/>
  </r>
  <r>
    <s v="gW4wdvPi1cU"/>
    <x v="38"/>
    <s v="Other"/>
    <s v="Biguanides"/>
    <x v="0"/>
    <d v="2023-09-26T00:00:00"/>
    <s v="Biguanides"/>
  </r>
  <r>
    <s v="GVaLokE3iTE"/>
    <x v="38"/>
    <s v="Asian"/>
    <s v="Insulin aspart"/>
    <x v="1"/>
    <d v="2024-03-15T00:00:00"/>
    <s v="Insulin aspart-&gt;Insulin aspart|Insulin isophane-&gt;Biguanides-&gt;SGLT-2 inhibitors-&gt;Biguanides|GLP-1 agonists-&gt;GLP-1 agonists"/>
  </r>
  <r>
    <s v="jOBJfpPfGXM"/>
    <x v="38"/>
    <s v="Asian"/>
    <s v="Biguanides"/>
    <x v="0"/>
    <d v="2016-03-14T00:00:00"/>
    <s v="Biguanides"/>
  </r>
  <r>
    <s v="gfVK0eKaizQ"/>
    <x v="38"/>
    <s v="Other"/>
    <s v="Biguanides"/>
    <x v="0"/>
    <d v="2023-04-12T00:00:00"/>
    <s v="Biguanides"/>
  </r>
  <r>
    <s v="GIizTWpqxCE"/>
    <x v="38"/>
    <s v="Other"/>
    <s v="Biguanides"/>
    <x v="0"/>
    <d v="2012-08-14T00:00:00"/>
    <s v="Biguanides"/>
  </r>
  <r>
    <s v="giXy3YSGaaM"/>
    <x v="38"/>
    <s v="Asian"/>
    <s v="DPP-4 inhibitors"/>
    <x v="0"/>
    <d v="2024-02-02T00:00:00"/>
    <s v="DPP-4 inhibitors-&gt;DPP-4 inhibitors|SGLT-2 inhibitors"/>
  </r>
  <r>
    <s v="GbXjMl3KDDM"/>
    <x v="38"/>
    <s v="Māori"/>
    <s v="Biguanides"/>
    <x v="0"/>
    <d v="2025-04-28T00:00:00"/>
    <s v="Biguanides"/>
  </r>
  <r>
    <s v="gc0VeFvhMUg"/>
    <x v="38"/>
    <s v="Other"/>
    <s v="Biguanides|DPP-4 inhibitors"/>
    <x v="0"/>
    <d v="2025-02-20T00:00:00"/>
    <s v="Biguanides|DPP-4 inhibitors-&gt;DPP-4 inhibitors"/>
  </r>
  <r>
    <s v="gbOZt2Ox3Mw"/>
    <x v="38"/>
    <s v="Pacific peoples"/>
    <s v="Biguanides"/>
    <x v="0"/>
    <d v="2023-05-27T00:00:00"/>
    <s v="Biguanides"/>
  </r>
  <r>
    <s v="GQspC4O1J1s"/>
    <x v="38"/>
    <s v="Asian"/>
    <s v="Biguanides"/>
    <x v="0"/>
    <d v="2014-03-28T00:00:00"/>
    <s v="Biguanides-&gt;DPP-4 inhibitors-&gt;SGLT-2 inhibitors-&gt;DPP-4 inhibitors|SGLT-2 inhibitors"/>
  </r>
  <r>
    <s v="GqY/AZI6FD2"/>
    <x v="38"/>
    <s v="Other"/>
    <s v="Biguanides"/>
    <x v="0"/>
    <d v="2015-07-07T00:00:00"/>
    <s v="Biguanides-&gt;Biguanides|GLP-1 agonists-&gt;GLP-1 agonists"/>
  </r>
  <r>
    <s v="gpWVBlHNaQA"/>
    <x v="38"/>
    <s v="Other"/>
    <s v="Biguanides"/>
    <x v="0"/>
    <d v="2014-10-03T00:00:00"/>
    <s v="Biguanides"/>
  </r>
  <r>
    <s v="gToXHBPhu5w"/>
    <x v="38"/>
    <s v="Other"/>
    <s v="Biguanides"/>
    <x v="0"/>
    <d v="2021-06-23T00:00:00"/>
    <s v="Biguanides-&gt;SGLT-2 inhibitors-&gt;Biguanides|SGLT-2 inhibitors-&gt;Biguanides|GLP-1 agonists-&gt;GLP-1 agonists"/>
  </r>
  <r>
    <s v="GT0u/uTzR2w"/>
    <x v="38"/>
    <s v="Asian"/>
    <s v="Biguanides"/>
    <x v="0"/>
    <d v="2024-12-02T00:00:00"/>
    <s v="Biguanides-&gt;DPP-4 inhibitors-&gt;SGLT-2 inhibitors-&gt;DPP-4 inhibitors|SGLT-2 inhibitors"/>
  </r>
  <r>
    <s v="gs2irB3nUGc"/>
    <x v="38"/>
    <s v="Pacific peoples"/>
    <s v="Biguanides"/>
    <x v="0"/>
    <d v="2019-05-17T00:00:00"/>
    <s v="Biguanides-&gt;DPP-4 inhibitors-&gt;GLP-1 agonists"/>
  </r>
  <r>
    <s v="Gsk8t7RAHuo"/>
    <x v="38"/>
    <s v="Pacific peoples"/>
    <s v="Biguanides"/>
    <x v="0"/>
    <d v="2014-09-05T00:00:00"/>
    <s v="Biguanides-&gt;Biguanides|Thiazolidinedione-&gt;DPP-4 inhibitors-&gt;Biguanides|DPP-4 inhibitors-&gt;GLP-1 agonists-&gt;Biguanides|GLP-1 agonists"/>
  </r>
  <r>
    <s v="GoKrE62s81Q"/>
    <x v="38"/>
    <s v="Pacific peoples"/>
    <s v="Biguanides"/>
    <x v="0"/>
    <d v="2023-08-25T00:00:00"/>
    <s v="Biguanides-&gt;GLP-1 agonists-&gt;Biguanides|GLP-1 agonists"/>
  </r>
  <r>
    <s v="goA8J/mHTz2"/>
    <x v="38"/>
    <s v="Asian"/>
    <s v="Biguanides|Sulfonylureas"/>
    <x v="0"/>
    <d v="2017-02-14T00:00:00"/>
    <s v="Biguanides|Sulfonylureas-&gt;Insulin glargine-&gt;Insulin isophane with insulin neutral-&gt;Insulin lispro"/>
  </r>
  <r>
    <s v="nMk2bwrB/S6"/>
    <x v="38"/>
    <s v="Pacific peoples"/>
    <s v="Biguanides"/>
    <x v="0"/>
    <d v="2014-10-23T00:00:00"/>
    <s v="Biguanides-&gt;SGLT-2 inhibitors-&gt;Biguanides|SGLT-2 inhibitors"/>
  </r>
  <r>
    <s v="nOnwNM511rg"/>
    <x v="38"/>
    <s v="Māori"/>
    <s v="Biguanides"/>
    <x v="0"/>
    <d v="2020-11-10T00:00:00"/>
    <s v="Biguanides"/>
  </r>
  <r>
    <s v="Nttjmd0xXrs"/>
    <x v="38"/>
    <s v="Pacific peoples"/>
    <s v="Biguanides"/>
    <x v="0"/>
    <d v="2024-11-19T00:00:00"/>
    <s v="Biguanides"/>
  </r>
  <r>
    <s v="Nqb4.vp/vz6"/>
    <x v="38"/>
    <s v="Asian"/>
    <s v="Biguanides"/>
    <x v="0"/>
    <d v="2023-04-03T00:00:00"/>
    <s v="Biguanides"/>
  </r>
  <r>
    <s v="NQ3TGps04pQ"/>
    <x v="38"/>
    <s v="Asian"/>
    <s v="DPP-4 inhibitors"/>
    <x v="0"/>
    <d v="2023-11-13T00:00:00"/>
    <s v="DPP-4 inhibitors"/>
  </r>
  <r>
    <s v="npjY4HfA3h6"/>
    <x v="38"/>
    <s v="Pacific peoples"/>
    <s v="Biguanides"/>
    <x v="0"/>
    <d v="2020-11-03T00:00:00"/>
    <s v="Biguanides"/>
  </r>
  <r>
    <s v="NQPyZwtww0M"/>
    <x v="38"/>
    <s v="Other"/>
    <s v="Biguanides|Insulin aspart"/>
    <x v="0"/>
    <d v="2020-11-04T00:00:00"/>
    <s v="Biguanides|Insulin aspart-&gt;Biguanides-&gt;DPP-4 inhibitors"/>
  </r>
  <r>
    <s v="Qy58SMbG1x6"/>
    <x v="38"/>
    <s v="Asian"/>
    <s v="Biguanides|Sulfonylureas"/>
    <x v="0"/>
    <d v="2021-05-07T00:00:00"/>
    <s v="Biguanides|Sulfonylureas-&gt;DPP-4 inhibitors|Sulfonylureas-&gt;DPP-4 inhibitors-&gt;DPP-4 inhibitors|SGLT-2 inhibitors-&gt;SGLT-2 inhibitors-&gt;Biguanides|DPP-4 inhibitors|SGLT-2 inhibitors-&gt;DPP-4 inhibitors|SGLT-2 inhibitors|Sulfonylureas"/>
  </r>
  <r>
    <s v="qWLZrTBwBQk"/>
    <x v="38"/>
    <s v="Asian"/>
    <s v="DPP-4 inhibitors"/>
    <x v="0"/>
    <d v="2024-11-14T00:00:00"/>
    <s v="DPP-4 inhibitors"/>
  </r>
  <r>
    <s v="QXFF2dRJ/dE"/>
    <x v="38"/>
    <s v="Māori"/>
    <s v="Biguanides"/>
    <x v="0"/>
    <d v="2024-03-06T00:00:00"/>
    <s v="Biguanides"/>
  </r>
  <r>
    <s v="QWgrrccKECk"/>
    <x v="38"/>
    <s v="Other"/>
    <s v="Biguanides"/>
    <x v="0"/>
    <d v="2021-05-20T00:00:00"/>
    <s v="Biguanides-&gt;SGLT-2 inhibitors-&gt;Biguanides|SGLT-2 inhibitors"/>
  </r>
  <r>
    <s v="quravhFJ57w"/>
    <x v="38"/>
    <s v="Pacific peoples"/>
    <s v="Biguanides"/>
    <x v="0"/>
    <d v="2018-06-22T00:00:00"/>
    <s v="Biguanides-&gt;SGLT-2 inhibitors-&gt;DPP-4 inhibitors|SGLT-2 inhibitors-&gt;DPP-4 inhibitors"/>
  </r>
  <r>
    <s v="nuJophSDXis"/>
    <x v="38"/>
    <s v="Other"/>
    <s v="DPP-4 inhibitors"/>
    <x v="0"/>
    <d v="2019-12-17T00:00:00"/>
    <s v="DPP-4 inhibitors-&gt;DPP-4 inhibitors|Sulfonylureas-&gt;Sulfonylureas"/>
  </r>
  <r>
    <s v="nvpYyLg/uJU"/>
    <x v="38"/>
    <s v="Asian"/>
    <s v="Biguanides"/>
    <x v="0"/>
    <d v="2024-05-15T00:00:00"/>
    <s v="Biguanides"/>
  </r>
  <r>
    <s v="nv3pvHw8u8w"/>
    <x v="38"/>
    <s v="Māori"/>
    <s v="Biguanides"/>
    <x v="0"/>
    <d v="2015-08-13T00:00:00"/>
    <s v="Biguanides-&gt;Biguanides|Sulfonylureas-&gt;Biguanides|SGLT-2 inhibitors"/>
  </r>
  <r>
    <s v="NU0BmemSid6"/>
    <x v="38"/>
    <s v="Asian"/>
    <s v="DPP-4 inhibitors"/>
    <x v="0"/>
    <d v="2024-03-26T00:00:00"/>
    <s v="DPP-4 inhibitors"/>
  </r>
  <r>
    <s v="qSidGg9l.qg"/>
    <x v="38"/>
    <s v="Māori"/>
    <s v="Biguanides"/>
    <x v="0"/>
    <d v="2016-08-23T00:00:00"/>
    <s v="Biguanides-&gt;Biguanides|SGLT-2 inhibitors-&gt;SGLT-2 inhibitors-&gt;GLP-1 agonists-&gt;Biguanides|GLP-1 agonists"/>
  </r>
  <r>
    <s v="qst4aXYN6ZY"/>
    <x v="38"/>
    <s v="Māori"/>
    <s v="Biguanides"/>
    <x v="0"/>
    <d v="2016-10-17T00:00:00"/>
    <s v="Biguanides-&gt;Sulfonylureas-&gt;Biguanides|Sulfonylureas-&gt;DPP-4 inhibitors-&gt;DPP-4 inhibitors|Sulfonylureas-&gt;DPP-4 inhibitors|GLP-1 agonists-&gt;GLP-1 agonists-&gt;DPP-4 inhibitors|GLP-1 agonists|Sulfonylureas-&gt;Biguanides|GLP-1 agonists"/>
  </r>
  <r>
    <s v="Kb0RDtr6YTw"/>
    <x v="38"/>
    <s v="Other"/>
    <s v="Biguanides"/>
    <x v="0"/>
    <d v="2024-12-16T00:00:00"/>
    <s v="Biguanides"/>
  </r>
  <r>
    <s v="KASKu6iAYrI"/>
    <x v="38"/>
    <s v="Asian"/>
    <s v="Insulin isophane|Insulin lispro"/>
    <x v="1"/>
    <d v="2014-06-30T00:00:00"/>
    <s v="Insulin isophane|Insulin lispro-&gt;Insulin lispro-&gt;Biguanides"/>
  </r>
  <r>
    <s v="kcTCzQ6clRg"/>
    <x v="38"/>
    <s v="Asian"/>
    <s v="Sulfonylureas"/>
    <x v="0"/>
    <d v="2019-10-14T00:00:00"/>
    <s v="Sulfonylureas-&gt;Biguanides|Sulfonylureas-&gt;Biguanides|Insulin isophane with insulin neutral-&gt;Insulin isophane with insulin neutral|Sulfonylureas-&gt;Insulin isophane with insulin neutral-&gt;Biguanides|Insulin isophane with insulin neutral|Sulfonylureas-&gt;SGLT-2 inhibitors-&gt;SGLT-2 inhibitors|Sulfonylureas-&gt;Insulin isophane with insulin neutral|SGLT-2 inhibitors-&gt;Biguanides|Insulin isophane with insulin neutral|SGLT-2 inhibitors|Sulfonylureas-&gt;Insulin isophane with insulin neutral|SGLT-2 inhibitors|Sulfonylureas-&gt;Biguanides|GLP-1 agonists"/>
  </r>
  <r>
    <s v="n5o0OgIKpi2"/>
    <x v="38"/>
    <s v="Asian"/>
    <s v="Biguanides"/>
    <x v="0"/>
    <d v="2018-07-03T00:00:00"/>
    <s v="Biguanides-&gt;DPP-4 inhibitors-&gt;Biguanides|DPP-4 inhibitors"/>
  </r>
  <r>
    <s v="N5tufAjHAtw"/>
    <x v="38"/>
    <s v="Pacific peoples"/>
    <s v="Biguanides"/>
    <x v="0"/>
    <d v="2023-10-25T00:00:00"/>
    <s v="Biguanides"/>
  </r>
  <r>
    <s v="KJBHzzdzSGM"/>
    <x v="38"/>
    <s v="Asian"/>
    <s v="Biguanides"/>
    <x v="0"/>
    <d v="2018-11-14T00:00:00"/>
    <s v="Biguanides"/>
  </r>
  <r>
    <s v="KFjoOO4MyAQ"/>
    <x v="38"/>
    <s v="Asian"/>
    <s v="DPP-4 inhibitors"/>
    <x v="0"/>
    <d v="2024-11-26T00:00:00"/>
    <s v="DPP-4 inhibitors"/>
  </r>
  <r>
    <s v="KFmdGhS1jxM"/>
    <x v="38"/>
    <s v="Other"/>
    <s v="Biguanides"/>
    <x v="0"/>
    <d v="2022-07-26T00:00:00"/>
    <s v="Biguanides"/>
  </r>
  <r>
    <s v="KGkAdCYJzZ6"/>
    <x v="38"/>
    <s v="Other"/>
    <s v="Insulin glargine"/>
    <x v="1"/>
    <d v="2015-07-17T00:00:00"/>
    <s v="Insulin glargine-&gt;Biguanides-&gt;Biguanides|Insulin glargine-&gt;GLP-1 agonists|Insulin glargine-&gt;Insulin glargine|SGLT-2 inhibitors-&gt;Insulin aspart|Insulin glargine|SGLT-2 inhibitors-&gt;Insulin aspart|Insulin glargine-&gt;SGLT-2 inhibitors-&gt;Insulin aspart"/>
  </r>
  <r>
    <s v="KI2GFYrpmQs"/>
    <x v="38"/>
    <s v="Asian"/>
    <s v="Biguanides|Insulin isophane"/>
    <x v="0"/>
    <d v="2017-06-08T00:00:00"/>
    <s v="Biguanides|Insulin isophane"/>
  </r>
  <r>
    <s v="nCPleEopPSs"/>
    <x v="38"/>
    <s v="Other"/>
    <s v="Biguanides"/>
    <x v="0"/>
    <d v="2024-05-14T00:00:00"/>
    <s v="Biguanides"/>
  </r>
  <r>
    <s v="NDiOiZPj7fs"/>
    <x v="38"/>
    <s v="Māori"/>
    <s v="Biguanides"/>
    <x v="0"/>
    <d v="2011-12-13T00:00:00"/>
    <s v="Biguanides"/>
  </r>
  <r>
    <s v="NAz0uBZdMT."/>
    <x v="38"/>
    <s v="Asian"/>
    <s v="Biguanides|Insulin isophane"/>
    <x v="0"/>
    <d v="2025-09-03T00:00:00"/>
    <s v="Biguanides|Insulin isophane"/>
  </r>
  <r>
    <s v="Nb39eSLyKAA"/>
    <x v="38"/>
    <s v="Other"/>
    <s v="Biguanides"/>
    <x v="0"/>
    <d v="2017-08-18T00:00:00"/>
    <s v="Biguanides-&gt;Biguanides|Sulfonylureas-&gt;DPP-4 inhibitors"/>
  </r>
  <r>
    <s v="NadT1jv5xpY"/>
    <x v="38"/>
    <s v="Asian"/>
    <s v="Biguanides"/>
    <x v="0"/>
    <d v="2020-06-22T00:00:00"/>
    <s v="Biguanides"/>
  </r>
  <r>
    <s v="N7Rxa610yPc"/>
    <x v="38"/>
    <s v="Other"/>
    <s v="Biguanides"/>
    <x v="0"/>
    <d v="2016-06-22T00:00:00"/>
    <s v="Biguanides"/>
  </r>
  <r>
    <s v="n6XCF15fLf2"/>
    <x v="38"/>
    <s v="Māori"/>
    <s v="Biguanides"/>
    <x v="0"/>
    <d v="2025-07-17T00:00:00"/>
    <s v="Biguanides"/>
  </r>
  <r>
    <s v="NGJI24/jXF2"/>
    <x v="38"/>
    <s v="Asian"/>
    <s v="SGLT-2 inhibitors"/>
    <x v="0"/>
    <d v="2024-06-11T00:00:00"/>
    <s v="SGLT-2 inhibitors-&gt;DPP-4 inhibitors-&gt;DPP-4 inhibitors|SGLT-2 inhibitors-&gt;Insulin glargine-&gt;DPP-4 inhibitors|Insulin glargine|SGLT-2 inhibitors-&gt;DPP-4 inhibitors|Insulin glargine-&gt;DPP-4 inhibitors|Insulin aspart-&gt;DPP-4 inhibitors|Insulin aspart|SGLT-2 inhibitors"/>
  </r>
  <r>
    <s v="NEgLPesaG4M"/>
    <x v="38"/>
    <s v="Asian"/>
    <s v="Biguanides"/>
    <x v="0"/>
    <d v="2019-06-27T00:00:00"/>
    <s v="Biguanides"/>
  </r>
  <r>
    <s v="NIR1BJoCPT6"/>
    <x v="38"/>
    <s v="Māori"/>
    <s v="Biguanides"/>
    <x v="0"/>
    <d v="2019-12-03T00:00:00"/>
    <s v="Biguanides-&gt;Insulin isophane-&gt;Biguanides|Insulin isophane"/>
  </r>
  <r>
    <s v="NGxcZRYt/Js"/>
    <x v="38"/>
    <s v="Other"/>
    <s v="Biguanides"/>
    <x v="0"/>
    <d v="2019-06-25T00:00:00"/>
    <s v="Biguanides"/>
  </r>
  <r>
    <s v="ngPhOnW8LBU"/>
    <x v="38"/>
    <s v="Māori"/>
    <s v="Biguanides"/>
    <x v="0"/>
    <d v="2012-12-17T00:00:00"/>
    <s v="Biguanides-&gt;SGLT-2 inhibitors-&gt;Biguanides|GLP-1 agonists|SGLT-2 inhibitors-&gt;GLP-1 agonists-&gt;Biguanides|GLP-1 agonists"/>
  </r>
  <r>
    <s v="LFMmCEEQWcs"/>
    <x v="38"/>
    <s v="Asian"/>
    <s v="Biguanides"/>
    <x v="0"/>
    <d v="2021-05-19T00:00:00"/>
    <s v="Biguanides"/>
  </r>
  <r>
    <s v="lCJdStTPOW2"/>
    <x v="38"/>
    <s v="Pacific peoples"/>
    <s v="Insulin isophane"/>
    <x v="1"/>
    <d v="2012-11-21T00:00:00"/>
    <s v="Insulin isophane-&gt;Biguanides|DPP-4 inhibitors-&gt;DPP-4 inhibitors-&gt;DPP-4 inhibitors|SGLT-2 inhibitors"/>
  </r>
  <r>
    <s v="lbJj5tsfiWA"/>
    <x v="38"/>
    <s v="Asian"/>
    <s v="Biguanides"/>
    <x v="0"/>
    <d v="2019-02-11T00:00:00"/>
    <s v="Biguanides-&gt;DPP-4 inhibitors-&gt;Biguanides|Sulfonylureas"/>
  </r>
  <r>
    <s v="LaUUHOAOiNw"/>
    <x v="38"/>
    <s v="Pacific peoples"/>
    <s v="Biguanides"/>
    <x v="0"/>
    <d v="2012-05-21T00:00:00"/>
    <s v="Biguanides-&gt;Biguanides|Sulfonylureas-&gt;DPP-4 inhibitors-&gt;DPP-4 inhibitors|SGLT-2 inhibitors-&gt;SGLT-2 inhibitors-&gt;Insulin glargine-&gt;DPP-4 inhibitors|Insulin glargine"/>
  </r>
  <r>
    <s v="nxfQoaSB3VQ"/>
    <x v="38"/>
    <s v="Other"/>
    <s v="Biguanides"/>
    <x v="0"/>
    <d v="2020-07-16T00:00:00"/>
    <s v="Biguanides-&gt;DPP-4 inhibitors-&gt;Insulin glargine-&gt;DPP-4 inhibitors|Insulin glargine-&gt;Biguanides|GLP-1 agonists-&gt;Biguanides|GLP-1 agonists|Insulin glargine-&gt;GLP-1 agonists|Insulin glargine"/>
  </r>
  <r>
    <s v="nwTgBcyQlRg"/>
    <x v="38"/>
    <s v="Pacific peoples"/>
    <s v="Biguanides"/>
    <x v="0"/>
    <d v="2013-11-08T00:00:00"/>
    <s v="Biguanides-&gt;Biguanides|Sulfonylureas-&gt;Sulfonylureas-&gt;DPP-4 inhibitors|Sulfonylureas-&gt;DPP-4 inhibitors-&gt;DPP-4 inhibitors|SGLT-2 inhibitors-&gt;SGLT-2 inhibitors-&gt;Insulin glargine|SGLT-2 inhibitors-&gt;DPP-4 inhibitors|Insulin glargine|SGLT-2 inhibitors"/>
  </r>
  <r>
    <s v="LGEnbA6a78w"/>
    <x v="38"/>
    <s v="Asian"/>
    <s v="Biguanides"/>
    <x v="0"/>
    <d v="2023-10-29T00:00:00"/>
    <s v="Biguanides"/>
  </r>
  <r>
    <s v="nWNai0OUVZ."/>
    <x v="38"/>
    <s v="Māori"/>
    <s v="Biguanides|DPP-4 inhibitors"/>
    <x v="0"/>
    <d v="2020-10-21T00:00:00"/>
    <s v="Biguanides|DPP-4 inhibitors-&gt;Biguanides"/>
  </r>
  <r>
    <s v="O0Bp1pC2cOc"/>
    <x v="38"/>
    <s v="Asian"/>
    <s v="Sulfonylureas"/>
    <x v="0"/>
    <d v="2014-06-12T00:00:00"/>
    <s v="Sulfonylureas-&gt;Biguanides-&gt;SGLT-2 inhibitors-&gt;Biguanides|SGLT-2 inhibitors"/>
  </r>
  <r>
    <s v="OitdW3pMrD."/>
    <x v="38"/>
    <s v="Pacific peoples"/>
    <s v="Biguanides"/>
    <x v="0"/>
    <d v="2014-11-13T00:00:00"/>
    <s v="Biguanides-&gt;Sulfonylureas-&gt;Biguanides|Sulfonylureas-&gt;DPP-4 inhibitors-&gt;DPP-4 inhibitors|Sulfonylureas-&gt;SGLT-2 inhibitors-&gt;DPP-4 inhibitors|SGLT-2 inhibitors|Sulfonylureas-&gt;DPP-4 inhibitors|Insulin glargine-&gt;Insulin glargine-&gt;Insulin glargine|Sulfonylureas-&gt;DPP-4 inhibitors|Insulin glargine|Sulfonylureas-&gt;DPP-4 inhibitors|Insulin glargine|SGLT-2 inhibitors-&gt;Biguanides|Insulin glargine|SGLT-2 inhibitors"/>
  </r>
  <r>
    <s v="oIWeudoyeBo"/>
    <x v="38"/>
    <s v="Asian"/>
    <s v="Biguanides"/>
    <x v="0"/>
    <d v="2025-07-18T00:00:00"/>
    <s v="Biguanides"/>
  </r>
  <r>
    <s v="oDYKpaHD1KU"/>
    <x v="38"/>
    <s v="Asian"/>
    <s v="Biguanides|Insulin isophane"/>
    <x v="0"/>
    <d v="2022-09-03T00:00:00"/>
    <s v="Biguanides|Insulin isophane-&gt;Insulin isophane-&gt;Biguanides"/>
  </r>
  <r>
    <s v="O8At/kqCtbQ"/>
    <x v="38"/>
    <s v="Māori"/>
    <s v="Biguanides"/>
    <x v="0"/>
    <d v="2018-08-01T00:00:00"/>
    <s v="Biguanides"/>
  </r>
  <r>
    <s v="O6z6Wfjzf2g"/>
    <x v="38"/>
    <s v="Other"/>
    <s v="Biguanides"/>
    <x v="0"/>
    <d v="2019-02-20T00:00:00"/>
    <s v="Biguanides"/>
  </r>
  <r>
    <s v="oCDSBAICqCo"/>
    <x v="38"/>
    <s v="Asian"/>
    <s v="Biguanides|DPP-4 inhibitors"/>
    <x v="0"/>
    <d v="2024-09-27T00:00:00"/>
    <s v="Biguanides|DPP-4 inhibitors-&gt;Biguanides|DPP-4 inhibitors|Sulfonylureas"/>
  </r>
  <r>
    <s v="ocGqFUEqFD2"/>
    <x v="38"/>
    <s v="Māori"/>
    <s v="Biguanides"/>
    <x v="0"/>
    <d v="2024-05-30T00:00:00"/>
    <s v="Biguanides"/>
  </r>
  <r>
    <s v="OdCwcNU13dk"/>
    <x v="38"/>
    <s v="Other"/>
    <s v="Biguanides"/>
    <x v="0"/>
    <d v="2025-12-12T00:00:00"/>
    <s v="Biguanides"/>
  </r>
  <r>
    <s v="RwcIhwPVqAc"/>
    <x v="38"/>
    <s v="Pacific peoples"/>
    <s v="Biguanides"/>
    <x v="0"/>
    <d v="2024-10-21T00:00:00"/>
    <s v="Biguanides-&gt;Biguanides|Insulin isophane-&gt;Insulin isophane"/>
  </r>
  <r>
    <s v="RQKf4Q22NIE"/>
    <x v="38"/>
    <s v="Other"/>
    <s v="Biguanides"/>
    <x v="0"/>
    <d v="2025-10-24T00:00:00"/>
    <s v="Biguanides"/>
  </r>
  <r>
    <s v="rRbpTx.RRs2"/>
    <x v="38"/>
    <s v="Pacific peoples"/>
    <s v="Biguanides"/>
    <x v="0"/>
    <d v="2023-12-17T00:00:00"/>
    <s v="Biguanides-&gt;SGLT-2 inhibitors"/>
  </r>
  <r>
    <s v="RTkO.qJBOlg"/>
    <x v="38"/>
    <s v="Asian"/>
    <s v="Biguanides"/>
    <x v="0"/>
    <d v="2022-07-04T00:00:00"/>
    <s v="Biguanides-&gt;SGLT-2 inhibitors-&gt;DPP-4 inhibitors|SGLT-2 inhibitors-&gt;DPP-4 inhibitors"/>
  </r>
  <r>
    <s v="oseOc5.22hU"/>
    <x v="38"/>
    <s v="Pacific peoples"/>
    <s v="Biguanides"/>
    <x v="0"/>
    <d v="2023-10-17T00:00:00"/>
    <s v="Biguanides-&gt;Insulin glargine-&gt;Biguanides|Insulin glargine-&gt;SGLT-2 inhibitors-&gt;Biguanides|Insulin glargine|SGLT-2 inhibitors-&gt;Insulin glargine|SGLT-2 inhibitors-&gt;Biguanides|SGLT-2 inhibitors"/>
  </r>
  <r>
    <s v="orw0vQbElPk"/>
    <x v="38"/>
    <s v="Asian"/>
    <s v="Insulin aspart|Insulin isophane"/>
    <x v="1"/>
    <d v="2016-05-17T00:00:00"/>
    <s v="Insulin aspart|Insulin isophane-&gt;Insulin aspart-&gt;Insulin isophane-&gt;Biguanides"/>
  </r>
  <r>
    <s v="oTizI20b81A"/>
    <x v="38"/>
    <s v="Other"/>
    <s v="Biguanides"/>
    <x v="0"/>
    <d v="2021-05-10T00:00:00"/>
    <s v="Biguanides-&gt;SGLT-2 inhibitors-&gt;Sulfonylureas-&gt;Biguanides|Sulfonylureas-&gt;GLP-1 agonists|Sulfonylureas-&gt;GLP-1 agonists-&gt;Biguanides|GLP-1 agonists|Sulfonylureas-&gt;Biguanides|GLP-1 agonists"/>
  </r>
  <r>
    <s v="OtSXyLgxHvs"/>
    <x v="38"/>
    <s v="Pacific peoples"/>
    <s v="Biguanides"/>
    <x v="0"/>
    <d v="2023-10-03T00:00:00"/>
    <s v="Biguanides"/>
  </r>
  <r>
    <s v="Ro2FDUJ361E"/>
    <x v="38"/>
    <s v="Other"/>
    <s v="Biguanides"/>
    <x v="0"/>
    <d v="2015-02-13T00:00:00"/>
    <s v="Biguanides"/>
  </r>
  <r>
    <s v="Rnovl3BNPmg"/>
    <x v="38"/>
    <s v="Asian"/>
    <s v="Insulin aspart|Insulin isophane"/>
    <x v="1"/>
    <d v="2024-02-15T00:00:00"/>
    <s v="Insulin aspart|Insulin isophane-&gt;Biguanides"/>
  </r>
  <r>
    <s v="rNjhD5mgZeE"/>
    <x v="38"/>
    <s v="Māori"/>
    <s v="Biguanides"/>
    <x v="0"/>
    <d v="2014-09-10T00:00:00"/>
    <s v="Biguanides-&gt;Insulin glargine-&gt;Biguanides|Sulfonylureas-&gt;DPP-4 inhibitors-&gt;Sulfonylureas-&gt;DPP-4 inhibitors|Sulfonylureas-&gt;DPP-4 inhibitors|SGLT-2 inhibitors-&gt;DPP-4 inhibitors|SGLT-2 inhibitors|Sulfonylureas-&gt;SGLT-2 inhibitors-&gt;DPP-4 inhibitors|Insulin glargine-&gt;DPP-4 inhibitors|Insulin glargine|SGLT-2 inhibitors"/>
  </r>
  <r>
    <s v="OLgaRwq1KEU"/>
    <x v="38"/>
    <s v="Other"/>
    <s v="Biguanides"/>
    <x v="0"/>
    <d v="2019-05-07T00:00:00"/>
    <s v="Biguanides"/>
  </r>
  <r>
    <s v="oMKy.HJFkPs"/>
    <x v="38"/>
    <s v="Other"/>
    <s v="Biguanides"/>
    <x v="0"/>
    <d v="2014-03-03T00:00:00"/>
    <s v="Biguanides"/>
  </r>
  <r>
    <s v="OmE.b5qmmAA"/>
    <x v="38"/>
    <s v="Other"/>
    <s v="Biguanides"/>
    <x v="0"/>
    <d v="2022-01-10T00:00:00"/>
    <s v="Biguanides"/>
  </r>
  <r>
    <s v="ONbqeATAsXk"/>
    <x v="38"/>
    <s v="Other"/>
    <s v="Biguanides"/>
    <x v="0"/>
    <d v="2011-03-16T00:00:00"/>
    <s v="Biguanides"/>
  </r>
  <r>
    <s v="ONSU4yoDPks"/>
    <x v="38"/>
    <s v="Pacific peoples"/>
    <s v="Biguanides|Sulfonylureas"/>
    <x v="0"/>
    <d v="2011-10-04T00:00:00"/>
    <s v="Biguanides|Sulfonylureas-&gt;Biguanides-&gt;SGLT-2 inhibitors"/>
  </r>
  <r>
    <s v="on0SvQcieH2"/>
    <x v="38"/>
    <s v="Asian"/>
    <s v="DPP-4 inhibitors"/>
    <x v="0"/>
    <d v="2023-09-25T00:00:00"/>
    <s v="DPP-4 inhibitors-&gt;SGLT-2 inhibitors-&gt;DPP-4 inhibitors|SGLT-2 inhibitors-&gt;Biguanides"/>
  </r>
  <r>
    <s v="RzQFPOrZwxQ"/>
    <x v="38"/>
    <s v="Pacific peoples"/>
    <s v="Biguanides"/>
    <x v="0"/>
    <d v="2025-09-10T00:00:00"/>
    <s v="Biguanides"/>
  </r>
  <r>
    <s v="RzEU4pv9Ad."/>
    <x v="38"/>
    <s v="Asian"/>
    <s v="Biguanides"/>
    <x v="0"/>
    <d v="2023-09-22T00:00:00"/>
    <s v="Biguanides"/>
  </r>
  <r>
    <s v="s.l02KnHX06"/>
    <x v="38"/>
    <s v="Māori"/>
    <s v="Biguanides"/>
    <x v="0"/>
    <d v="2021-01-10T00:00:00"/>
    <s v="Biguanides-&gt;GLP-1 agonists-&gt;Biguanides|GLP-1 agonists"/>
  </r>
  <r>
    <s v="s.xyuuXVCYM"/>
    <x v="38"/>
    <s v="Asian"/>
    <s v="Biguanides|SGLT-2 inhibitors"/>
    <x v="0"/>
    <d v="2025-08-12T00:00:00"/>
    <s v="Biguanides|SGLT-2 inhibitors-&gt;Biguanides"/>
  </r>
  <r>
    <s v="S9eSRA/jNXY"/>
    <x v="38"/>
    <s v="Māori"/>
    <s v="Insulin isophane|Insulin lispro"/>
    <x v="1"/>
    <d v="2011-04-04T00:00:00"/>
    <s v="Insulin isophane|Insulin lispro-&gt;Insulin isophane-&gt;Insulin glargine-&gt;Insulin glargine|Insulin lispro-&gt;Biguanides-&gt;Biguanides|Insulin glargine|Insulin lispro-&gt;Biguanides|Insulin lispro-&gt;Biguanides|Insulin glargine-&gt;DPP-4 inhibitors-&gt;Biguanides|DPP-4 inhibitors|Insulin glargine|Insulin lispro-&gt;Insulin lispro-&gt;Biguanides|DPP-4 inhibitors|Insulin glargine|SGLT-2 inhibitors-&gt;Biguanides|DPP-4 inhibitors|Insulin glargine|Insulin lispro|SGLT-2 inhibitors"/>
  </r>
  <r>
    <s v="S7a3r1KPfiI"/>
    <x v="38"/>
    <s v="Pacific peoples"/>
    <s v="Biguanides"/>
    <x v="0"/>
    <d v="2020-01-18T00:00:00"/>
    <s v="Biguanides-&gt;Insulin isophane|Sulfonylureas-&gt;Insulin isophane-&gt;SGLT-2 inhibitors-&gt;DPP-4 inhibitors|SGLT-2 inhibitors"/>
  </r>
  <r>
    <s v="s7WzccksmZQ"/>
    <x v="38"/>
    <s v="Asian"/>
    <s v="Biguanides"/>
    <x v="0"/>
    <d v="2024-12-18T00:00:00"/>
    <s v="Biguanides"/>
  </r>
  <r>
    <s v="S2V8hwyLmrQ"/>
    <x v="38"/>
    <s v="Pacific peoples"/>
    <s v="Biguanides"/>
    <x v="0"/>
    <d v="2011-02-10T00:00:00"/>
    <s v="Biguanides"/>
  </r>
  <r>
    <s v="s2WML/KZxD2"/>
    <x v="38"/>
    <s v="Māori"/>
    <s v="Biguanides|DPP-4 inhibitors"/>
    <x v="0"/>
    <d v="2024-06-05T00:00:00"/>
    <s v="Biguanides|DPP-4 inhibitors-&gt;DPP-4 inhibitors"/>
  </r>
  <r>
    <s v="SeNNhHDu2BU"/>
    <x v="38"/>
    <s v="Māori"/>
    <s v="Biguanides"/>
    <x v="0"/>
    <d v="2014-06-04T00:00:00"/>
    <s v="Biguanides"/>
  </r>
  <r>
    <s v="SBOYrlGBgeI"/>
    <x v="38"/>
    <s v="Other"/>
    <s v="Biguanides"/>
    <x v="0"/>
    <d v="2021-11-18T00:00:00"/>
    <s v="Biguanides-&gt;Insulin glargine"/>
  </r>
  <r>
    <s v="sAqJgC/XpFc"/>
    <x v="38"/>
    <s v="Pacific peoples"/>
    <s v="DPP-4 inhibitors"/>
    <x v="0"/>
    <d v="2025-08-14T00:00:00"/>
    <s v="DPP-4 inhibitors"/>
  </r>
  <r>
    <s v="SCa0GlWNSjo"/>
    <x v="38"/>
    <s v="Other"/>
    <s v="Biguanides"/>
    <x v="0"/>
    <d v="2019-07-16T00:00:00"/>
    <s v="Biguanides-&gt;Sulfonylureas-&gt;Biguanides|GLP-1 agonists|Sulfonylureas-&gt;GLP-1 agonists-&gt;Biguanides|GLP-1 agonists"/>
  </r>
  <r>
    <s v="sjcPIYtFn36"/>
    <x v="38"/>
    <s v="Other"/>
    <s v="Biguanides"/>
    <x v="0"/>
    <d v="2024-10-22T00:00:00"/>
    <s v="Biguanides"/>
  </r>
  <r>
    <s v="vGlGvMdg9tM"/>
    <x v="38"/>
    <s v="Other"/>
    <s v="Biguanides"/>
    <x v="0"/>
    <d v="2025-11-17T00:00:00"/>
    <s v="Biguanides"/>
  </r>
  <r>
    <s v="skjW8HdbUl."/>
    <x v="38"/>
    <s v="Pacific peoples"/>
    <s v="Biguanides"/>
    <x v="0"/>
    <d v="2017-08-23T00:00:00"/>
    <s v="Biguanides-&gt;DPP-4 inhibitors-&gt;Biguanides|DPP-4 inhibitors-&gt;SGLT-2 inhibitors"/>
  </r>
  <r>
    <s v="sgfOr6uBZco"/>
    <x v="38"/>
    <s v="Māori"/>
    <s v="Biguanides"/>
    <x v="0"/>
    <d v="2023-09-12T00:00:00"/>
    <s v="Biguanides"/>
  </r>
  <r>
    <s v="SG7vEJEYSiI"/>
    <x v="38"/>
    <s v="Asian"/>
    <s v="Biguanides"/>
    <x v="0"/>
    <d v="2012-10-16T00:00:00"/>
    <s v="Biguanides-&gt;Biguanides|DPP-4 inhibitors-&gt;DPP-4 inhibitors"/>
  </r>
  <r>
    <s v="VMeA5jRwPOI"/>
    <x v="38"/>
    <s v="Māori"/>
    <s v="Biguanides"/>
    <x v="0"/>
    <d v="2023-09-28T00:00:00"/>
    <s v="Biguanides"/>
  </r>
  <r>
    <s v="VLQj.FhCdGo"/>
    <x v="38"/>
    <s v="Māori"/>
    <s v="SGLT-2 inhibitors"/>
    <x v="0"/>
    <d v="2025-05-06T00:00:00"/>
    <s v="SGLT-2 inhibitors"/>
  </r>
  <r>
    <s v="vI6eNO71SDY"/>
    <x v="38"/>
    <s v="Asian"/>
    <s v="Biguanides"/>
    <x v="0"/>
    <d v="2018-07-21T00:00:00"/>
    <s v="Biguanides-&gt;DPP-4 inhibitors-&gt;DPP-4 inhibitors|SGLT-2 inhibitors"/>
  </r>
  <r>
    <s v="VhLpIhmD5XY"/>
    <x v="38"/>
    <s v="Asian"/>
    <s v="Biguanides"/>
    <x v="0"/>
    <d v="2019-11-21T00:00:00"/>
    <s v="Biguanides"/>
  </r>
  <r>
    <s v="vmPMZ.heCD6"/>
    <x v="38"/>
    <s v="Other"/>
    <s v="Biguanides|Insulin isophane"/>
    <x v="0"/>
    <d v="2020-12-16T00:00:00"/>
    <s v="Biguanides|Insulin isophane-&gt;Insulin isophane"/>
  </r>
  <r>
    <s v="vqJ2.35l9sw"/>
    <x v="38"/>
    <s v="Asian"/>
    <s v="DPP-4 inhibitors|Sulfonylureas"/>
    <x v="0"/>
    <d v="2025-06-27T00:00:00"/>
    <s v="DPP-4 inhibitors|Sulfonylureas-&gt;DPP-4 inhibitors-&gt;SGLT-2 inhibitors|Sulfonylureas"/>
  </r>
  <r>
    <s v="VQ9Xgizpe9Y"/>
    <x v="38"/>
    <s v="Pacific peoples"/>
    <s v="Biguanides"/>
    <x v="0"/>
    <d v="2020-12-23T00:00:00"/>
    <s v="Biguanides-&gt;SGLT-2 inhibitors"/>
  </r>
  <r>
    <s v="vvYNL4Zan.Q"/>
    <x v="38"/>
    <s v="Māori"/>
    <s v="Biguanides"/>
    <x v="0"/>
    <d v="2020-11-18T00:00:00"/>
    <s v="Biguanides"/>
  </r>
  <r>
    <s v="vu8F6FEcHcU"/>
    <x v="38"/>
    <s v="Asian"/>
    <s v="Biguanides"/>
    <x v="0"/>
    <d v="2023-01-05T00:00:00"/>
    <s v="Biguanides"/>
  </r>
  <r>
    <s v="vubqyOImanQ"/>
    <x v="38"/>
    <s v="Māori"/>
    <s v="Biguanides"/>
    <x v="0"/>
    <d v="2024-07-05T00:00:00"/>
    <s v="Biguanides"/>
  </r>
  <r>
    <s v="vUXaaEKoAk2"/>
    <x v="38"/>
    <s v="Asian"/>
    <s v="Biguanides|Sulfonylureas"/>
    <x v="0"/>
    <d v="2017-05-26T00:00:00"/>
    <s v="Biguanides|Sulfonylureas-&gt;Biguanides-&gt;Sulfonylureas-&gt;Biguanides|DPP-4 inhibitors-&gt;DPP-4 inhibitors-&gt;DPP-4 inhibitors|SGLT-2 inhibitors"/>
  </r>
  <r>
    <s v="vYBQ3ADR02s"/>
    <x v="38"/>
    <s v="Asian"/>
    <s v="Biguanides"/>
    <x v="0"/>
    <d v="2018-08-03T00:00:00"/>
    <s v="Biguanides-&gt;DPP-4 inhibitors-&gt;Sulfonylureas-&gt;DPP-4 inhibitors|SGLT-2 inhibitors|Sulfonylureas-&gt;Thiazolidinedione-&gt;DPP-4 inhibitors|SGLT-2 inhibitors|Thiazolidinedione-&gt;Biguanides|DPP-4 inhibitors|SGLT-2 inhibitors|Thiazolidinedione"/>
  </r>
  <r>
    <s v="w4eNHiuZh2U"/>
    <x v="38"/>
    <s v="Pacific peoples"/>
    <s v="Biguanides"/>
    <x v="0"/>
    <d v="2025-10-06T00:00:00"/>
    <s v="Biguanides"/>
  </r>
  <r>
    <s v="WcKFAlW9peA"/>
    <x v="38"/>
    <s v="Other"/>
    <s v="Biguanides"/>
    <x v="0"/>
    <d v="2015-02-25T00:00:00"/>
    <s v="Biguanides-&gt;Biguanides|Sulfonylureas-&gt;Sulfonylureas-&gt;Insulin glargine-&gt;Biguanides|Insulin glargine|Sulfonylureas-&gt;Insulin isophane with insulin neutral-&gt;Biguanides|Insulin isophane with insulin neutral-&gt;Biguanides|DPP-4 inhibitors|Insulin isophane with insulin neutral-&gt;Biguanides|DPP-4 inhibitors-&gt;DPP-4 inhibitors|Insulin isophane with insulin neutral-&gt;DPP-4 inhibitors-&gt;SGLT-2 inhibitors-&gt;Biguanides|DPP-4 inhibitors|Insulin isophane with insulin neutral|SGLT-2 inhibitors-&gt;DPP-4 inhibitors|Insulin isophane with insulin neutral|SGLT-2 inhibitors"/>
  </r>
  <r>
    <s v="wC1BJHBjBWE"/>
    <x v="38"/>
    <s v="Pacific peoples"/>
    <s v="Biguanides|Insulin isophane"/>
    <x v="0"/>
    <d v="2021-02-17T00:00:00"/>
    <s v="Biguanides|Insulin isophane-&gt;Insulin isophane-&gt;Insulin aspart-&gt;Biguanides-&gt;Insulin aspart|Insulin isophane"/>
  </r>
  <r>
    <s v="Cw9j9EE2S/A"/>
    <x v="38"/>
    <s v="Asian"/>
    <s v="Biguanides"/>
    <x v="0"/>
    <d v="2021-04-14T00:00:00"/>
    <s v="Biguanides-&gt;Biguanides|DPP-4 inhibitors-&gt;DPP-4 inhibitors"/>
  </r>
  <r>
    <s v="CoPj3za1oD."/>
    <x v="38"/>
    <s v="Other"/>
    <s v="Biguanides"/>
    <x v="0"/>
    <d v="2014-02-04T00:00:00"/>
    <s v="Biguanides"/>
  </r>
  <r>
    <s v="coGF1cUErKA"/>
    <x v="38"/>
    <s v="Asian"/>
    <s v="Biguanides"/>
    <x v="0"/>
    <d v="2019-05-30T00:00:00"/>
    <s v="Biguanides"/>
  </r>
  <r>
    <s v="cQWKP/de9jY"/>
    <x v="38"/>
    <s v="Other"/>
    <s v="Biguanides"/>
    <x v="0"/>
    <d v="2015-05-19T00:00:00"/>
    <s v="Biguanides"/>
  </r>
  <r>
    <s v="cLPRt2X/2T2"/>
    <x v="38"/>
    <s v="Other"/>
    <s v="Biguanides"/>
    <x v="0"/>
    <d v="2023-04-17T00:00:00"/>
    <s v="Biguanides-&gt;Insulin aspart|Insulin isophane"/>
  </r>
  <r>
    <s v="CZfJyIf40zQ"/>
    <x v="38"/>
    <s v="Asian"/>
    <s v="Biguanides"/>
    <x v="0"/>
    <d v="2023-08-09T00:00:00"/>
    <s v="Biguanides-&gt;Insulin isophane-&gt;Insulin aspart"/>
  </r>
  <r>
    <s v="CZUycXdb2b6"/>
    <x v="38"/>
    <s v="Other"/>
    <s v="Biguanides"/>
    <x v="0"/>
    <d v="2024-12-05T00:00:00"/>
    <s v="Biguanides"/>
  </r>
  <r>
    <s v="d/5z3GiozX6"/>
    <x v="38"/>
    <s v="Asian"/>
    <s v="Biguanides"/>
    <x v="0"/>
    <d v="2023-01-30T00:00:00"/>
    <s v="Biguanides"/>
  </r>
  <r>
    <s v="G.GLc8z1256"/>
    <x v="38"/>
    <s v="Asian"/>
    <s v="Biguanides"/>
    <x v="0"/>
    <d v="2025-04-17T00:00:00"/>
    <s v="Biguanides"/>
  </r>
  <r>
    <s v="G0uJBZcMke."/>
    <x v="38"/>
    <s v="Asian"/>
    <s v="Biguanides"/>
    <x v="0"/>
    <d v="2025-12-24T00:00:00"/>
    <s v="Biguanides"/>
  </r>
  <r>
    <s v="G5RM7EzFWV."/>
    <x v="38"/>
    <s v="Asian"/>
    <s v="Biguanides"/>
    <x v="0"/>
    <d v="2019-05-06T00:00:00"/>
    <s v="Biguanides"/>
  </r>
  <r>
    <s v="92vgEkq0Z7o"/>
    <x v="38"/>
    <s v="Pacific peoples"/>
    <s v="Biguanides"/>
    <x v="0"/>
    <d v="2011-12-13T00:00:00"/>
    <s v="Biguanides-&gt;Biguanides|Sulfonylureas-&gt;DPP-4 inhibitors|Sulfonylureas-&gt;Biguanides|SGLT-2 inhibitors|Sulfonylureas-&gt;SGLT-2 inhibitors-&gt;DPP-4 inhibitors"/>
  </r>
  <r>
    <s v="90wRNT6am8I"/>
    <x v="38"/>
    <s v="Other"/>
    <s v="Insulin isophane"/>
    <x v="1"/>
    <d v="2013-09-05T00:00:00"/>
    <s v="Insulin isophane-&gt;Biguanides|Insulin isophane"/>
  </r>
  <r>
    <s v="9.dMOwCQGmU"/>
    <x v="38"/>
    <s v="Asian"/>
    <s v="Biguanides"/>
    <x v="0"/>
    <d v="2023-08-17T00:00:00"/>
    <s v="Biguanides-&gt;DPP-4 inhibitors"/>
  </r>
  <r>
    <s v="8ZPgXwmgLWc"/>
    <x v="38"/>
    <s v="Asian"/>
    <s v="Biguanides|Insulin isophane"/>
    <x v="0"/>
    <d v="2021-02-24T00:00:00"/>
    <s v="Biguanides|Insulin isophane-&gt;Insulin isophane|Insulin lispro-&gt;Biguanides-&gt;Insulin isophane"/>
  </r>
  <r>
    <s v="99nnqhTQlmY"/>
    <x v="38"/>
    <s v="Other"/>
    <s v="Biguanides|Insulin isophane"/>
    <x v="0"/>
    <d v="2021-07-20T00:00:00"/>
    <s v="Biguanides|Insulin isophane-&gt;Insulin isophane-&gt;Insulin lispro"/>
  </r>
  <r>
    <s v="8T4/jrQrZYM"/>
    <x v="38"/>
    <s v="Māori"/>
    <s v="Biguanides"/>
    <x v="0"/>
    <d v="2025-12-19T00:00:00"/>
    <s v="Biguanides"/>
  </r>
  <r>
    <s v="8pNmAk537Qk"/>
    <x v="38"/>
    <s v="Other"/>
    <s v="Biguanides"/>
    <x v="0"/>
    <d v="2016-12-07T00:00:00"/>
    <s v="Biguanides"/>
  </r>
  <r>
    <s v="8lnpp/lNffM"/>
    <x v="38"/>
    <s v="Māori"/>
    <s v="Biguanides"/>
    <x v="0"/>
    <d v="2025-11-12T00:00:00"/>
    <s v="Biguanides"/>
  </r>
  <r>
    <s v="Ce3JcDUoWxQ"/>
    <x v="38"/>
    <s v="Other"/>
    <s v="Biguanides"/>
    <x v="0"/>
    <d v="2022-02-14T00:00:00"/>
    <s v="Biguanides-&gt;GLP-1 agonists-&gt;Biguanides|GLP-1 agonists"/>
  </r>
  <r>
    <s v="cCDt5khljns"/>
    <x v="38"/>
    <s v="Māori"/>
    <s v="Biguanides"/>
    <x v="0"/>
    <d v="2019-07-11T00:00:00"/>
    <s v="Biguanides-&gt;DPP-4 inhibitors-&gt;DPP-4 inhibitors|SGLT-2 inhibitors-&gt;DPP-4 inhibitors|Sulfonylureas"/>
  </r>
  <r>
    <s v="CcLz/G686ME"/>
    <x v="38"/>
    <s v="Māori"/>
    <s v="Biguanides"/>
    <x v="0"/>
    <d v="2015-07-03T00:00:00"/>
    <s v="Biguanides"/>
  </r>
  <r>
    <s v="9cvIr2cEo4A"/>
    <x v="38"/>
    <s v="Asian"/>
    <s v="Biguanides"/>
    <x v="0"/>
    <d v="2025-05-28T00:00:00"/>
    <s v="Biguanides"/>
  </r>
  <r>
    <s v="9e5YKUq8HgM"/>
    <x v="38"/>
    <s v="Other"/>
    <s v="Biguanides"/>
    <x v="0"/>
    <d v="2017-07-07T00:00:00"/>
    <s v="Biguanides"/>
  </r>
  <r>
    <s v="CFGW28/S8mw"/>
    <x v="38"/>
    <s v="Asian"/>
    <s v="Biguanides"/>
    <x v="0"/>
    <d v="2021-06-29T00:00:00"/>
    <s v="Biguanides"/>
  </r>
  <r>
    <s v="ChdpRWu9AQY"/>
    <x v="38"/>
    <s v="Māori"/>
    <s v="Biguanides|Insulin aspart"/>
    <x v="0"/>
    <d v="2015-07-27T00:00:00"/>
    <s v="Biguanides|Insulin aspart-&gt;Biguanides-&gt;DPP-4 inhibitors-&gt;Sulfonylureas-&gt;DPP-4 inhibitors|SGLT-2 inhibitors|Sulfonylureas-&gt;DPP-4 inhibitors|SGLT-2 inhibitors-&gt;Biguanides|Sulfonylureas-&gt;Biguanides|DPP-4 inhibitors|Sulfonylureas-&gt;Biguanides|DPP-4 inhibitors"/>
  </r>
  <r>
    <s v="CJHRJOwyLNo"/>
    <x v="38"/>
    <s v="Asian"/>
    <s v="Biguanides"/>
    <x v="0"/>
    <d v="2016-01-05T00:00:00"/>
    <s v="Biguanides-&gt;DPP-4 inhibitors-&gt;DPP-4 inhibitors|SGLT-2 inhibitors"/>
  </r>
  <r>
    <s v="cJiEYNkC7kA"/>
    <x v="38"/>
    <s v="Pacific peoples"/>
    <s v="Biguanides"/>
    <x v="0"/>
    <d v="2022-04-29T00:00:00"/>
    <s v="Biguanides"/>
  </r>
  <r>
    <s v="0Z2FEoU3GGk"/>
    <x v="38"/>
    <s v="Asian"/>
    <s v="Biguanides"/>
    <x v="0"/>
    <d v="2012-02-01T00:00:00"/>
    <s v="Biguanides"/>
  </r>
  <r>
    <s v="0yfbtMUiiE."/>
    <x v="38"/>
    <s v="Pacific peoples"/>
    <s v="Biguanides|Insulin isophane"/>
    <x v="0"/>
    <d v="2025-12-31T00:00:00"/>
    <s v="Biguanides|Insulin isophane"/>
  </r>
  <r>
    <s v="1/cc4TNllOE"/>
    <x v="38"/>
    <s v="Māori"/>
    <s v="Biguanides"/>
    <x v="0"/>
    <d v="2025-02-27T00:00:00"/>
    <s v="Biguanides"/>
  </r>
  <r>
    <s v="0VB6jxaF1Uc"/>
    <x v="38"/>
    <s v="Pacific peoples"/>
    <s v="Biguanides"/>
    <x v="0"/>
    <d v="2025-03-26T00:00:00"/>
    <s v="Biguanides"/>
  </r>
  <r>
    <s v="0SPmiOYD986"/>
    <x v="38"/>
    <s v="Māori"/>
    <s v="Biguanides"/>
    <x v="0"/>
    <d v="2022-04-12T00:00:00"/>
    <s v="Biguanides"/>
  </r>
  <r>
    <s v="0og9gbadTh."/>
    <x v="38"/>
    <s v="Asian"/>
    <s v="Biguanides"/>
    <x v="0"/>
    <d v="2022-01-18T00:00:00"/>
    <s v="Biguanides-&gt;Biguanides|DPP-4 inhibitors-&gt;DPP-4 inhibitors"/>
  </r>
  <r>
    <s v="0rYEmxQ1vnA"/>
    <x v="38"/>
    <s v="Asian"/>
    <s v="Biguanides"/>
    <x v="0"/>
    <d v="2014-04-15T00:00:00"/>
    <s v="Biguanides-&gt;Biguanides|Sulfonylureas-&gt;Biguanides|DPP-4 inhibitors|Sulfonylureas-&gt;DPP-4 inhibitors"/>
  </r>
  <r>
    <s v="0CjF.zqqzFo"/>
    <x v="38"/>
    <s v="Māori"/>
    <s v="Biguanides"/>
    <x v="0"/>
    <d v="2018-11-01T00:00:00"/>
    <s v="Biguanides"/>
  </r>
  <r>
    <s v="0CoFEC6JtBk"/>
    <x v="38"/>
    <s v="Māori"/>
    <s v="Biguanides"/>
    <x v="0"/>
    <d v="2025-09-08T00:00:00"/>
    <s v="Biguanides"/>
  </r>
  <r>
    <s v="0Ema9MMhL.."/>
    <x v="38"/>
    <s v="Asian"/>
    <s v="Insulin aspart"/>
    <x v="1"/>
    <d v="2014-08-18T00:00:00"/>
    <s v="Insulin aspart-&gt;Biguanides|Insulin aspart|Insulin isophane-&gt;Insulin isophane-&gt;Biguanides-&gt;Biguanides|Insulin aspart-&gt;Biguanides|Sulfonylureas-&gt;Insulin aspart|Insulin isophane-&gt;Sulfonylureas-&gt;Biguanides|DPP-4 inhibitors-&gt;DPP-4 inhibitors-&gt;Biguanides|DPP-4 inhibitors|Sulfonylureas-&gt;DPP-4 inhibitors|SGLT-2 inhibitors-&gt;Biguanides|DPP-4 inhibitors|SGLT-2 inhibitors|Sulfonylureas-&gt;SGLT-2 inhibitors-&gt;Biguanides|DPP-4 inhibitors|Insulin isophane|SGLT-2 inhibitors-&gt;DPP-4 inhibitors|Insulin isophane"/>
  </r>
  <r>
    <s v="0hwGtWeRSVo"/>
    <x v="38"/>
    <s v="Pacific peoples"/>
    <s v="Biguanides"/>
    <x v="0"/>
    <d v="2025-10-16T00:00:00"/>
    <s v="Biguanides"/>
  </r>
  <r>
    <s v="web/ftWWV6Q"/>
    <x v="38"/>
    <s v="Pacific peoples"/>
    <s v="Biguanides"/>
    <x v="0"/>
    <d v="2019-11-21T00:00:00"/>
    <s v="Biguanides"/>
  </r>
  <r>
    <s v="04J188H6RYw"/>
    <x v="38"/>
    <s v="Other"/>
    <s v="Biguanides"/>
    <x v="0"/>
    <d v="2025-04-28T00:00:00"/>
    <s v="Biguanides"/>
  </r>
  <r>
    <s v="05tuICU3wwU"/>
    <x v="38"/>
    <s v="Pacific peoples"/>
    <s v="Biguanides"/>
    <x v="0"/>
    <d v="2020-10-28T00:00:00"/>
    <s v="Biguanides-&gt;DPP-4 inhibitors-&gt;Biguanides|DPP-4 inhibitors"/>
  </r>
  <r>
    <s v="065yaDQonwY"/>
    <x v="38"/>
    <s v="Asian"/>
    <s v="Biguanides"/>
    <x v="0"/>
    <d v="2020-11-13T00:00:00"/>
    <s v="Biguanides-&gt;Biguanides|DPP-4 inhibitors-&gt;DPP-4 inhibitors"/>
  </r>
  <r>
    <s v="0aigA.YkXZ6"/>
    <x v="38"/>
    <s v="Pacific peoples"/>
    <s v="Biguanides"/>
    <x v="0"/>
    <d v="2015-02-16T00:00:00"/>
    <s v="Biguanides-&gt;Biguanides|Sulfonylureas-&gt;DPP-4 inhibitors-&gt;Biguanides|DPP-4 inhibitors-&gt;DPP-4 inhibitors|SGLT-2 inhibitors-&gt;SGLT-2 inhibitors-&gt;DPP-4 inhibitors|SGLT-2 inhibitors|Sulfonylureas"/>
  </r>
  <r>
    <s v="1mrpRDGmBuU"/>
    <x v="38"/>
    <s v="Other"/>
    <s v="Biguanides"/>
    <x v="0"/>
    <d v="2024-08-30T00:00:00"/>
    <s v="Biguanides-&gt;Insulin glargine-&gt;Insulin aspart|Insulin glargine-&gt;Insulin aspart"/>
  </r>
  <r>
    <s v="1ns5t/mevrQ"/>
    <x v="38"/>
    <s v="Other"/>
    <s v="Biguanides"/>
    <x v="0"/>
    <d v="2011-04-30T00:00:00"/>
    <s v="Biguanides-&gt;Biguanides|Insulin aspart|Insulin isophane"/>
  </r>
  <r>
    <s v="1NJ/ogg6wN6"/>
    <x v="38"/>
    <s v="Asian"/>
    <s v="Biguanides"/>
    <x v="0"/>
    <d v="2025-09-29T00:00:00"/>
    <s v="Biguanides"/>
  </r>
  <r>
    <s v="1Qaf2I4k0kg"/>
    <x v="38"/>
    <s v="Asian"/>
    <s v="Biguanides"/>
    <x v="0"/>
    <d v="2024-04-18T00:00:00"/>
    <s v="Biguanides"/>
  </r>
  <r>
    <s v="1rqiOUAWuAE"/>
    <x v="38"/>
    <s v="Other"/>
    <s v="Biguanides"/>
    <x v="0"/>
    <d v="2019-12-24T00:00:00"/>
    <s v="Biguanides"/>
  </r>
  <r>
    <s v="1SQ0bAeVLMU"/>
    <x v="38"/>
    <s v="Other"/>
    <s v="Biguanides"/>
    <x v="0"/>
    <d v="2020-06-28T00:00:00"/>
    <s v="Biguanides-&gt;Insulin aspart|Insulin glargine-&gt;Biguanides|Insulin aspart|Insulin glargine"/>
  </r>
  <r>
    <s v="1stPSDLxYrc"/>
    <x v="38"/>
    <s v="Asian"/>
    <s v="Biguanides"/>
    <x v="0"/>
    <d v="2017-09-27T00:00:00"/>
    <s v="Biguanides-&gt;Biguanides|Sulfonylureas-&gt;DPP-4 inhibitors|GLP-1 agonists|Sulfonylureas-&gt;DPP-4 inhibitors|GLP-1 agonists-&gt;DPP-4 inhibitors|Sulfonylureas-&gt;DPP-4 inhibitors-&gt;GLP-1 agonists|Sulfonylureas-&gt;Insulin glargine-&gt;Biguanides|GLP-1 agonists|Sulfonylureas-&gt;GLP-1 agonists-&gt;Biguanides|GLP-1 agonists|Insulin glargine|Sulfonylureas-&gt;GLP-1 agonists|Insulin glargine"/>
  </r>
  <r>
    <s v="1g3ZKuEsqxs"/>
    <x v="38"/>
    <s v="Pacific peoples"/>
    <s v="Biguanides"/>
    <x v="0"/>
    <d v="2017-08-29T00:00:00"/>
    <s v="Biguanides"/>
  </r>
  <r>
    <s v="1lWcW95Eg9w"/>
    <x v="38"/>
    <s v="Other"/>
    <s v="Biguanides"/>
    <x v="0"/>
    <d v="2015-11-16T00:00:00"/>
    <s v="Biguanides-&gt;DPP-4 inhibitors-&gt;DPP-4 inhibitors|SGLT-2 inhibitors"/>
  </r>
  <r>
    <s v="7RppSKIobb."/>
    <x v="38"/>
    <s v="Pacific peoples"/>
    <s v="Biguanides"/>
    <x v="0"/>
    <d v="2021-03-03T00:00:00"/>
    <s v="Biguanides-&gt;DPP-4 inhibitors"/>
  </r>
  <r>
    <s v="7oVH9mdfDGk"/>
    <x v="38"/>
    <s v="Other"/>
    <s v="Biguanides"/>
    <x v="0"/>
    <d v="2015-06-23T00:00:00"/>
    <s v="Biguanides"/>
  </r>
  <r>
    <s v="7PT.PIo4zic"/>
    <x v="38"/>
    <s v="Asian"/>
    <s v="Biguanides"/>
    <x v="0"/>
    <d v="2014-10-15T00:00:00"/>
    <s v="Biguanides-&gt;SGLT-2 inhibitors-&gt;GLP-1 agonists-&gt;SGLT-2 inhibitors|Sulfonylureas"/>
  </r>
  <r>
    <s v="7OqIG1b8N/M"/>
    <x v="38"/>
    <s v="Other"/>
    <s v="Biguanides"/>
    <x v="0"/>
    <d v="2024-05-31T00:00:00"/>
    <s v="Biguanides"/>
  </r>
  <r>
    <s v="7vY/yXBHCzs"/>
    <x v="38"/>
    <s v="Māori"/>
    <s v="Biguanides"/>
    <x v="0"/>
    <d v="2013-03-21T00:00:00"/>
    <s v="Biguanides-&gt;Sulfonylureas-&gt;Biguanides|Sulfonylureas-&gt;Insulin isophane-&gt;Biguanides|Insulin isophane|Sulfonylureas-&gt;Biguanides|Insulin isophane-&gt;DPP-4 inhibitors-&gt;DPP-4 inhibitors|Insulin isophane-&gt;DPP-4 inhibitors|SGLT-2 inhibitors-&gt;DPP-4 inhibitors|Insulin isophane|SGLT-2 inhibitors-&gt;SGLT-2 inhibitors"/>
  </r>
  <r>
    <s v="7tZ0psV/NLQ"/>
    <x v="38"/>
    <s v="Other"/>
    <s v="Biguanides"/>
    <x v="0"/>
    <d v="2013-11-13T00:00:00"/>
    <s v="Biguanides-&gt;SGLT-2 inhibitors-&gt;DPP-4 inhibitors"/>
  </r>
  <r>
    <s v="86ewPEDNc42"/>
    <x v="38"/>
    <s v="Other"/>
    <s v="Biguanides"/>
    <x v="0"/>
    <d v="2025-10-16T00:00:00"/>
    <s v="Biguanides"/>
  </r>
  <r>
    <s v="8.8pLLY6f5I"/>
    <x v="38"/>
    <s v="Māori"/>
    <s v="Biguanides"/>
    <x v="0"/>
    <d v="2012-04-12T00:00:00"/>
    <s v="Biguanides-&gt;Insulin aspart|Insulin isophane-&gt;Insulin isophane-&gt;Sulfonylureas-&gt;Biguanides|Sulfonylureas-&gt;Insulin glargine-&gt;Biguanides|Insulin glargine-&gt;Insulin lispro-&gt;SGLT-2 inhibitors-&gt;GLP-1 agonists"/>
  </r>
  <r>
    <s v="7xy2H3X9S86"/>
    <x v="38"/>
    <s v="Other"/>
    <s v="Biguanides"/>
    <x v="0"/>
    <d v="2020-07-17T00:00:00"/>
    <s v="Biguanides-&gt;DPP-4 inhibitors-&gt;DPP-4 inhibitors|Sulfonylureas-&gt;SGLT-2 inhibitors-&gt;DPP-4 inhibitors|SGLT-2 inhibitors|Sulfonylureas"/>
  </r>
  <r>
    <s v="8aNmB56UF2E"/>
    <x v="38"/>
    <s v="Other"/>
    <s v="Biguanides"/>
    <x v="0"/>
    <d v="2024-07-05T00:00:00"/>
    <s v="Biguanides"/>
  </r>
  <r>
    <s v="8ccD9qoqGbc"/>
    <x v="38"/>
    <s v="Other"/>
    <s v="Biguanides"/>
    <x v="0"/>
    <d v="2020-04-14T00:00:00"/>
    <s v="Biguanides-&gt;Insulin isophane"/>
  </r>
  <r>
    <s v="8C2dGpe.f9E"/>
    <x v="38"/>
    <s v="Asian"/>
    <s v="Biguanides"/>
    <x v="0"/>
    <d v="2024-04-26T00:00:00"/>
    <s v="Biguanides"/>
  </r>
  <r>
    <s v="88D5gKS1SC."/>
    <x v="38"/>
    <s v="Pacific peoples"/>
    <s v="DPP-4 inhibitors"/>
    <x v="0"/>
    <d v="2021-05-10T00:00:00"/>
    <s v="DPP-4 inhibitors"/>
  </r>
  <r>
    <s v="88F3KZpRdNU"/>
    <x v="38"/>
    <s v="Asian"/>
    <s v="Biguanides"/>
    <x v="0"/>
    <d v="2020-06-29T00:00:00"/>
    <s v="Biguanides"/>
  </r>
  <r>
    <s v="gZu2bBEQ/zs"/>
    <x v="38"/>
    <s v="Asian"/>
    <s v="Biguanides"/>
    <x v="0"/>
    <d v="2020-07-09T00:00:00"/>
    <s v="Biguanides-&gt;DPP-4 inhibitors-&gt;DPP-4 inhibitors|SGLT-2 inhibitors-&gt;Sulfonylureas-&gt;DPP-4 inhibitors|SGLT-2 inhibitors|Sulfonylureas-&gt;GLP-1 agonists-&gt;GLP-1 agonists|Sulfonylureas-&gt;DPP-4 inhibitors|GLP-1 agonists|Sulfonylureas"/>
  </r>
  <r>
    <s v="gyOT6ehKpFk"/>
    <x v="38"/>
    <s v="Other"/>
    <s v="Biguanides"/>
    <x v="0"/>
    <d v="2025-06-05T00:00:00"/>
    <s v="Biguanides"/>
  </r>
  <r>
    <s v="dUwwXV/NJaA"/>
    <x v="38"/>
    <s v="Asian"/>
    <s v="Biguanides"/>
    <x v="0"/>
    <d v="2024-06-11T00:00:00"/>
    <s v="Biguanides"/>
  </r>
  <r>
    <s v="DWt9.K1safo"/>
    <x v="38"/>
    <s v="Asian"/>
    <s v="DPP-4 inhibitors"/>
    <x v="0"/>
    <d v="2023-03-30T00:00:00"/>
    <s v="DPP-4 inhibitors-&gt;Biguanides"/>
  </r>
  <r>
    <s v="dqhn5lOdQb6"/>
    <x v="38"/>
    <s v="Other"/>
    <s v="Biguanides"/>
    <x v="0"/>
    <d v="2016-08-23T00:00:00"/>
    <s v="Biguanides"/>
  </r>
  <r>
    <s v="DqHTdYPtVaw"/>
    <x v="38"/>
    <s v="Other"/>
    <s v="Biguanides"/>
    <x v="0"/>
    <d v="2017-02-10T00:00:00"/>
    <s v="Biguanides-&gt;DPP-4 inhibitors"/>
  </r>
  <r>
    <s v="DttnbCzOqZ6"/>
    <x v="38"/>
    <s v="Pacific peoples"/>
    <s v="Biguanides"/>
    <x v="0"/>
    <d v="2019-12-04T00:00:00"/>
    <s v="Biguanides"/>
  </r>
  <r>
    <s v="dNt//ravKaY"/>
    <x v="38"/>
    <s v="Asian"/>
    <s v="Biguanides"/>
    <x v="0"/>
    <d v="2022-07-29T00:00:00"/>
    <s v="Biguanides-&gt;SGLT-2 inhibitors-&gt;DPP-4 inhibitors-&gt;DPP-4 inhibitors|SGLT-2 inhibitors"/>
  </r>
  <r>
    <s v="dOmwPidFGMg"/>
    <x v="38"/>
    <s v="Māori"/>
    <s v="Biguanides"/>
    <x v="0"/>
    <d v="2013-08-01T00:00:00"/>
    <s v="Biguanides"/>
  </r>
  <r>
    <s v="DH9DDByPixQ"/>
    <x v="38"/>
    <s v="Other"/>
    <s v="Biguanides"/>
    <x v="0"/>
    <d v="2014-07-02T00:00:00"/>
    <s v="Biguanides"/>
  </r>
  <r>
    <s v="DJtv2HZ7rlo"/>
    <x v="38"/>
    <s v="Asian"/>
    <s v="Biguanides|Insulin aspart|Insulin isophane"/>
    <x v="0"/>
    <d v="2021-12-21T00:00:00"/>
    <s v="Biguanides|Insulin aspart|Insulin isophane-&gt;Biguanides|Insulin isophane"/>
  </r>
  <r>
    <s v="djUTJ9XarJg"/>
    <x v="38"/>
    <s v="Pacific peoples"/>
    <s v="DPP-4 inhibitors"/>
    <x v="0"/>
    <d v="2021-06-15T00:00:00"/>
    <s v="DPP-4 inhibitors-&gt;Biguanides|GLP-1 agonists-&gt;GLP-1 agonists-&gt;Biguanides"/>
  </r>
  <r>
    <s v="dIpAd5MVjN2"/>
    <x v="38"/>
    <s v="Māori"/>
    <s v="Biguanides"/>
    <x v="0"/>
    <d v="2016-10-05T00:00:00"/>
    <s v="Biguanides-&gt;DPP-4 inhibitors-&gt;DPP-4 inhibitors|SGLT-2 inhibitors-&gt;Biguanides|GLP-1 agonists-&gt;DPP-4 inhibitors|GLP-1 agonists-&gt;GLP-1 agonists-&gt;Insulin aspart-&gt;GLP-1 agonists|Insulin aspart-&gt;Biguanides|GLP-1 agonists|Insulin aspart"/>
  </r>
  <r>
    <s v="diKrhAq1CO2"/>
    <x v="38"/>
    <s v="Other"/>
    <s v="Biguanides"/>
    <x v="0"/>
    <d v="2025-08-07T00:00:00"/>
    <s v="Biguanides"/>
  </r>
  <r>
    <s v="d3OBCAgmd2o"/>
    <x v="38"/>
    <s v="Māori"/>
    <s v="Biguanides"/>
    <x v="0"/>
    <d v="2021-04-28T00:00:00"/>
    <s v="Biguanides-&gt;DPP-4 inhibitors-&gt;Biguanides|SGLT-2 inhibitors-&gt;Biguanides|SGLT-2 inhibitors|Sulfonylureas-&gt;SGLT-2 inhibitors-&gt;SGLT-2 inhibitors|Sulfonylureas"/>
  </r>
  <r>
    <s v="d7CjopaGp62"/>
    <x v="38"/>
    <s v="Other"/>
    <s v="Biguanides"/>
    <x v="0"/>
    <d v="2017-04-04T00:00:00"/>
    <s v="Biguanides-&gt;Insulin isophane-&gt;Biguanides|DPP-4 inhibitors-&gt;DPP-4 inhibitors"/>
  </r>
  <r>
    <s v="d6X7dxlMllE"/>
    <x v="38"/>
    <s v="Pacific peoples"/>
    <s v="Biguanides"/>
    <x v="0"/>
    <d v="2020-12-10T00:00:00"/>
    <s v="Biguanides"/>
  </r>
  <r>
    <s v="d5aXLrW64WE"/>
    <x v="38"/>
    <s v="Asian"/>
    <s v="Biguanides"/>
    <x v="0"/>
    <d v="2012-06-13T00:00:00"/>
    <s v="Biguanides-&gt;Sulfonylureas-&gt;Biguanides|Sulfonylureas-&gt;DPP-4 inhibitors|Sulfonylureas-&gt;DPP-4 inhibitors-&gt;Biguanides|DPP-4 inhibitors|Sulfonylureas-&gt;SGLT-2 inhibitors-&gt;DPP-4 inhibitors|SGLT-2 inhibitors-&gt;Insulin glargine-&gt;DPP-4 inhibitors|Insulin glargine"/>
  </r>
  <r>
    <s v="dfMVItPqdoI"/>
    <x v="38"/>
    <s v="Other"/>
    <s v="Biguanides"/>
    <x v="0"/>
    <d v="2011-03-21T00:00:00"/>
    <s v="Biguanides"/>
  </r>
  <r>
    <s v="dG8oMZFNJgY"/>
    <x v="38"/>
    <s v="Māori"/>
    <s v="Biguanides"/>
    <x v="0"/>
    <d v="2018-10-25T00:00:00"/>
    <s v="Biguanides-&gt;DPP-4 inhibitors-&gt;DPP-4 inhibitors|SGLT-2 inhibitors-&gt;SGLT-2 inhibitors"/>
  </r>
  <r>
    <s v="df8ahranYeM"/>
    <x v="38"/>
    <s v="Asian"/>
    <s v="Biguanides"/>
    <x v="0"/>
    <d v="2014-10-03T00:00:00"/>
    <s v="Biguanides-&gt;Insulin isophane"/>
  </r>
  <r>
    <s v="Df0JQRa2Mxg"/>
    <x v="38"/>
    <s v="Asian"/>
    <s v="Biguanides"/>
    <x v="0"/>
    <d v="2025-07-15T00:00:00"/>
    <s v="Biguanides-&gt;Biguanides|SGLT-2 inhibitors"/>
  </r>
  <r>
    <s v="Ddi1nYRvaFk"/>
    <x v="38"/>
    <s v="Asian"/>
    <s v="Biguanides|DPP-4 inhibitors"/>
    <x v="0"/>
    <d v="2024-01-15T00:00:00"/>
    <s v="Biguanides|DPP-4 inhibitors-&gt;DPP-4 inhibitors"/>
  </r>
  <r>
    <s v="AFnqxRskzXQ"/>
    <x v="38"/>
    <s v="Other"/>
    <s v="Biguanides"/>
    <x v="0"/>
    <d v="2011-12-16T00:00:00"/>
    <s v="Biguanides-&gt;Insulin isophane-&gt;Insulin aspart-&gt;Insulin aspart|Insulin isophane"/>
  </r>
  <r>
    <s v="ACT2JtRRg/o"/>
    <x v="38"/>
    <s v="Māori"/>
    <s v="Biguanides"/>
    <x v="0"/>
    <d v="2014-02-14T00:00:00"/>
    <s v="Biguanides-&gt;Biguanides|Insulin glargine-&gt;Insulin glargine-&gt;Insulin aspart-&gt;Insulin aspart|Insulin glargine-&gt;Biguanides|Insulin aspart|Insulin glargine-&gt;SGLT-2 inhibitors-&gt;Insulin aspart|Insulin glargine|SGLT-2 inhibitors-&gt;Insulin glargine|SGLT-2 inhibitors-&gt;Insulin aspart|SGLT-2 inhibitors"/>
  </r>
  <r>
    <s v="aBDJQh.FdS6"/>
    <x v="38"/>
    <s v="Asian"/>
    <s v="SGLT-2 inhibitors"/>
    <x v="0"/>
    <d v="2023-05-19T00:00:00"/>
    <s v="SGLT-2 inhibitors-&gt;Biguanides"/>
  </r>
  <r>
    <s v="abPhf4NvHwk"/>
    <x v="38"/>
    <s v="Asian"/>
    <s v="Biguanides|Insulin isophane"/>
    <x v="0"/>
    <d v="2020-10-20T00:00:00"/>
    <s v="Biguanides|Insulin isophane"/>
  </r>
  <r>
    <s v="ACcI9/miEzw"/>
    <x v="38"/>
    <s v="Asian"/>
    <s v="Biguanides|Sulfonylureas"/>
    <x v="0"/>
    <d v="2017-08-10T00:00:00"/>
    <s v="Biguanides|Sulfonylureas-&gt;Biguanides|Insulin glargine|Sulfonylureas-&gt;Insulin glargine-&gt;DPP-4 inhibitors-&gt;Biguanides|DPP-4 inhibitors|Insulin glargine-&gt;DPP-4 inhibitors|Insulin glargine-&gt;DPP-4 inhibitors|Insulin isophane with insulin neutral-&gt;Insulin isophane with insulin neutral-&gt;Biguanides|Insulin isophane with insulin neutral|SGLT-2 inhibitors-&gt;Biguanides-&gt;Insulin isophane with insulin neutral|SGLT-2 inhibitors-&gt;Biguanides|Insulin isophane with insulin neutral-&gt;DPP-4 inhibitors|Insulin isophane with insulin neutral|SGLT-2 inhibitors-&gt;DPP-4 inhibitors|SGLT-2 inhibitors-&gt;SGLT-2 inhibitors-&gt;DPP-4 inhibitors|Insulin glargine|SGLT-2 inhibitors"/>
  </r>
  <r>
    <s v="aC50kHD6.TM"/>
    <x v="38"/>
    <s v="Pacific peoples"/>
    <s v="Biguanides"/>
    <x v="0"/>
    <d v="2023-09-29T00:00:00"/>
    <s v="Biguanides"/>
  </r>
  <r>
    <s v="AgWKHL38NBE"/>
    <x v="38"/>
    <s v="Pacific peoples"/>
    <s v="Biguanides"/>
    <x v="0"/>
    <d v="2023-09-12T00:00:00"/>
    <s v="Biguanides"/>
  </r>
  <r>
    <s v="aG./fNPY5Ro"/>
    <x v="38"/>
    <s v="Other"/>
    <s v="Biguanides"/>
    <x v="0"/>
    <d v="2018-08-31T00:00:00"/>
    <s v="Biguanides-&gt;DPP-4 inhibitors"/>
  </r>
  <r>
    <s v="aftPfpbAUpg"/>
    <x v="38"/>
    <s v="Māori"/>
    <s v="Biguanides"/>
    <x v="0"/>
    <d v="2024-08-22T00:00:00"/>
    <s v="Biguanides"/>
  </r>
  <r>
    <s v="Aig69RV3hd6"/>
    <x v="38"/>
    <s v="Other"/>
    <s v="Biguanides"/>
    <x v="0"/>
    <d v="2024-11-20T00:00:00"/>
    <s v="Biguanides"/>
  </r>
  <r>
    <s v="l46Ttf3WuEs"/>
    <x v="38"/>
    <s v="Other"/>
    <s v="Biguanides"/>
    <x v="0"/>
    <d v="2019-06-14T00:00:00"/>
    <s v="Biguanides"/>
  </r>
  <r>
    <s v="kxIAlsaNaNY"/>
    <x v="38"/>
    <s v="Asian"/>
    <s v="Biguanides"/>
    <x v="0"/>
    <d v="2024-03-26T00:00:00"/>
    <s v="Biguanides"/>
  </r>
  <r>
    <s v="KY.961nJhtQ"/>
    <x v="38"/>
    <s v="Asian"/>
    <s v="SGLT-2 inhibitors"/>
    <x v="0"/>
    <d v="2023-10-02T00:00:00"/>
    <s v="SGLT-2 inhibitors-&gt;GLP-1 agonists"/>
  </r>
  <r>
    <s v="L.7dOpo5G96"/>
    <x v="38"/>
    <s v="Other"/>
    <s v="Biguanides"/>
    <x v="0"/>
    <d v="2021-11-29T00:00:00"/>
    <s v="Biguanides-&gt;Insulin aspart|Insulin isophane-&gt;Insulin isophane-&gt;Insulin aspart"/>
  </r>
  <r>
    <s v="l/9RvvukaeM"/>
    <x v="38"/>
    <s v="Asian"/>
    <s v="Biguanides"/>
    <x v="0"/>
    <d v="2025-02-21T00:00:00"/>
    <s v="Biguanides"/>
  </r>
  <r>
    <s v="l/P4e3eebaY"/>
    <x v="38"/>
    <s v="Asian"/>
    <s v="Biguanides|Insulin aspart|Insulin isophane"/>
    <x v="0"/>
    <d v="2022-03-24T00:00:00"/>
    <s v="Biguanides|Insulin aspart|Insulin isophane"/>
  </r>
  <r>
    <s v="kofKXcEnoDo"/>
    <x v="38"/>
    <s v="Asian"/>
    <s v="Biguanides"/>
    <x v="0"/>
    <d v="2025-03-04T00:00:00"/>
    <s v="Biguanides"/>
  </r>
  <r>
    <s v="krNzVLD5lgo"/>
    <x v="38"/>
    <s v="Māori"/>
    <s v="Biguanides"/>
    <x v="0"/>
    <d v="2023-11-01T00:00:00"/>
    <s v="Biguanides"/>
  </r>
  <r>
    <s v="KqkWISpUjws"/>
    <x v="38"/>
    <s v="Asian"/>
    <s v="DPP-4 inhibitors|SGLT-2 inhibitors"/>
    <x v="0"/>
    <d v="2023-10-26T00:00:00"/>
    <s v="DPP-4 inhibitors|SGLT-2 inhibitors-&gt;SGLT-2 inhibitors-&gt;Biguanides"/>
  </r>
  <r>
    <s v="kw2388DvbYA"/>
    <x v="38"/>
    <s v="Other"/>
    <s v="Biguanides"/>
    <x v="0"/>
    <d v="2024-12-13T00:00:00"/>
    <s v="Biguanides"/>
  </r>
  <r>
    <s v="KwgBvbJbwiU"/>
    <x v="38"/>
    <s v="Other"/>
    <s v="Insulin glargine"/>
    <x v="1"/>
    <d v="2017-01-18T00:00:00"/>
    <s v="Insulin glargine-&gt;Biguanides|Insulin glargine-&gt;Biguanides-&gt;Biguanides|Insulin aspart|Insulin glargine-&gt;Insulin aspart|Insulin glargine-&gt;Insulin aspart-&gt;Biguanides|Insulin aspart-&gt;DPP-4 inhibitors|SGLT-2 inhibitors-&gt;DPP-4 inhibitors|Insulin glargine|SGLT-2 inhibitors-&gt;DPP-4 inhibitors|Insulin glargine-&gt;SGLT-2 inhibitors-&gt;Insulin glargine|SGLT-2 inhibitors-&gt;DPP-4 inhibitors-&gt;Insulin aspart|Insulin glargine|SGLT-2 inhibitors-&gt;DPP-4 inhibitors|Insulin aspart|Insulin glargine|SGLT-2 inhibitors-&gt;DPP-4 inhibitors|Insulin aspart-&gt;DPP-4 inhibitors|GLP-1 agonists|Insulin aspart-&gt;DPP-4 inhibitors|GLP-1 agonists|Insulin aspart|Insulin glargine-&gt;DPP-4 inhibitors|GLP-1 agonists"/>
  </r>
  <r>
    <s v="kWlj5PKTM62"/>
    <x v="38"/>
    <s v="Asian"/>
    <s v="Biguanides|Sulfonylureas"/>
    <x v="0"/>
    <d v="2023-06-27T00:00:00"/>
    <s v="Biguanides|Sulfonylureas-&gt;Sulfonylureas-&gt;DPP-4 inhibitors|SGLT-2 inhibitors-&gt;DPP-4 inhibitors-&gt;DPP-4 inhibitors|SGLT-2 inhibitors|Sulfonylureas-&gt;DPP-4 inhibitors|Insulin glargine|SGLT-2 inhibitors|Sulfonylureas"/>
  </r>
  <r>
    <s v="kTI1WCO5Xzg"/>
    <x v="38"/>
    <s v="Other"/>
    <s v="Biguanides"/>
    <x v="0"/>
    <d v="2016-12-22T00:00:00"/>
    <s v="Biguanides-&gt;Biguanides|Sulfonylureas-&gt;Sulfonylureas-&gt;DPP-4 inhibitors-&gt;GLP-1 agonists-&gt;Insulin glargine-&gt;GLP-1 agonists|Insulin glargine"/>
  </r>
  <r>
    <s v="kv/Kbt/t7Dk"/>
    <x v="38"/>
    <s v="Other"/>
    <s v="Biguanides"/>
    <x v="0"/>
    <d v="2014-03-26T00:00:00"/>
    <s v="Biguanides"/>
  </r>
  <r>
    <s v="HKspHn0oGvc"/>
    <x v="38"/>
    <s v="Other"/>
    <s v="Biguanides"/>
    <x v="0"/>
    <d v="2014-03-23T00:00:00"/>
    <s v="Biguanides"/>
  </r>
  <r>
    <s v="hKst3Igzp7s"/>
    <x v="38"/>
    <s v="Pacific peoples"/>
    <s v="Biguanides"/>
    <x v="0"/>
    <d v="2018-09-25T00:00:00"/>
    <s v="Biguanides-&gt;Biguanides|Sulfonylureas-&gt;Biguanides|DPP-4 inhibitors-&gt;Biguanides|DPP-4 inhibitors|Sulfonylureas-&gt;DPP-4 inhibitors|SGLT-2 inhibitors-&gt;DPP-4 inhibitors|SGLT-2 inhibitors|Sulfonylureas-&gt;DPP-4 inhibitors-&gt;DPP-4 inhibitors|Insulin glargine|SGLT-2 inhibitors-&gt;DPP-4 inhibitors|Insulin glargine-&gt;Insulin glargine"/>
  </r>
  <r>
    <s v="hKvIgunBSss"/>
    <x v="38"/>
    <s v="Asian"/>
    <s v="Biguanides"/>
    <x v="0"/>
    <d v="2023-02-27T00:00:00"/>
    <s v="Biguanides-&gt;Insulin aspart|Insulin isophane-&gt;Insulin isophane-&gt;Insulin aspart-&gt;DPP-4 inhibitors-&gt;Insulin aspart|SGLT-2 inhibitors"/>
  </r>
  <r>
    <s v="HJeofuwRoY2"/>
    <x v="38"/>
    <s v="Asian"/>
    <s v="Biguanides"/>
    <x v="0"/>
    <d v="2025-10-22T00:00:00"/>
    <s v="Biguanides"/>
  </r>
  <r>
    <s v="hkQ1MFW202U"/>
    <x v="38"/>
    <s v="Asian"/>
    <s v="Biguanides"/>
    <x v="0"/>
    <d v="2014-05-08T00:00:00"/>
    <s v="Biguanides"/>
  </r>
  <r>
    <s v="HKilF7TnRE6"/>
    <x v="38"/>
    <s v="Asian"/>
    <s v="Biguanides"/>
    <x v="0"/>
    <d v="2023-11-03T00:00:00"/>
    <s v="Biguanides-&gt;DPP-4 inhibitors-&gt;DPP-4 inhibitors|SGLT-2 inhibitors"/>
  </r>
  <r>
    <s v="kmWhziHRE52"/>
    <x v="38"/>
    <s v="Asian"/>
    <s v="DPP-4 inhibitors"/>
    <x v="0"/>
    <d v="2024-01-19T00:00:00"/>
    <s v="DPP-4 inhibitors-&gt;SGLT-2 inhibitors"/>
  </r>
  <r>
    <s v="kLBoFmi4Ci2"/>
    <x v="38"/>
    <s v="Other"/>
    <s v="Biguanides"/>
    <x v="0"/>
    <d v="2025-03-31T00:00:00"/>
    <s v="Biguanides-&gt;Insulin isophane"/>
  </r>
  <r>
    <s v="HQwAo6q6hO2"/>
    <x v="38"/>
    <s v="Asian"/>
    <s v="Biguanides"/>
    <x v="0"/>
    <d v="2012-04-04T00:00:00"/>
    <s v="Biguanides"/>
  </r>
  <r>
    <s v="hPvmnGf727Q"/>
    <x v="38"/>
    <s v="Pacific peoples"/>
    <s v="Biguanides"/>
    <x v="0"/>
    <d v="2022-09-21T00:00:00"/>
    <s v="Biguanides-&gt;Insulin isophane-&gt;Insulin aspart"/>
  </r>
  <r>
    <s v="hPwHNDv2rhs"/>
    <x v="38"/>
    <s v="Asian"/>
    <s v="Biguanides"/>
    <x v="0"/>
    <d v="2022-09-07T00:00:00"/>
    <s v="Biguanides"/>
  </r>
  <r>
    <s v="hHyqbZehrUM"/>
    <x v="38"/>
    <s v="Asian"/>
    <s v="Biguanides"/>
    <x v="0"/>
    <d v="2015-06-08T00:00:00"/>
    <s v="Biguanides-&gt;Sulfonylureas-&gt;Biguanides|Sulfonylureas-&gt;DPP-4 inhibitors|Sulfonylureas-&gt;DPP-4 inhibitors-&gt;DPP-4 inhibitors|SGLT-2 inhibitors|Sulfonylureas-&gt;SGLT-2 inhibitors|Sulfonylureas-&gt;SGLT-2 inhibitors-&gt;DPP-4 inhibitors|SGLT-2 inhibitors"/>
  </r>
  <r>
    <s v="HGXan3EdEyI"/>
    <x v="38"/>
    <s v="Māori"/>
    <s v="Biguanides"/>
    <x v="0"/>
    <d v="2019-11-28T00:00:00"/>
    <s v="Biguanides-&gt;Biguanides|DPP-4 inhibitors|Insulin aspart|Insulin glargine-&gt;DPP-4 inhibitors|Insulin aspart|Insulin glargine-&gt;Biguanides|DPP-4 inhibitors-&gt;Insulin aspart|Insulin glargine-&gt;GLP-1 agonists-&gt;Biguanides|DPP-4 inhibitors|GLP-1 agonists|Insulin aspart|Insulin glargine"/>
  </r>
  <r>
    <s v="hfaIWvZ/bvM"/>
    <x v="38"/>
    <s v="Asian"/>
    <s v="Biguanides"/>
    <x v="0"/>
    <d v="2021-08-30T00:00:00"/>
    <s v="Biguanides"/>
  </r>
  <r>
    <s v="heDB1lLhVBg"/>
    <x v="38"/>
    <s v="Other"/>
    <s v="Biguanides"/>
    <x v="0"/>
    <d v="2011-09-15T00:00:00"/>
    <s v="Biguanides-&gt;Biguanides|Sulfonylureas-&gt;Insulin glargine-&gt;Biguanides|Insulin glargine|Sulfonylureas-&gt;Biguanides|Insulin glargine-&gt;DPP-4 inhibitors-&gt;DPP-4 inhibitors|Insulin glargine-&gt;DPP-4 inhibitors|Insulin glargine|Sulfonylureas-&gt;DPP-4 inhibitors|Insulin glargine|SGLT-2 inhibitors|Sulfonylureas-&gt;SGLT-2 inhibitors-&gt;DPP-4 inhibitors|Insulin glargine|SGLT-2 inhibitors-&gt;Biguanides|GLP-1 agonists-&gt;GLP-1 agonists|Insulin glargine-&gt;Biguanides|GLP-1 agonists|Insulin glargine-&gt;Insulin aspart-&gt;Biguanides|GLP-1 agonists|Insulin aspart|Insulin glargine-&gt;GLP-1 agonists|Insulin aspart|Insulin glargine-&gt;GLP-1 agonists-&gt;Insulin lispro"/>
  </r>
  <r>
    <s v="hFHsH5mkrxk"/>
    <x v="38"/>
    <s v="Asian"/>
    <s v="Biguanides"/>
    <x v="0"/>
    <d v="2023-05-16T00:00:00"/>
    <s v="Biguanides"/>
  </r>
  <r>
    <s v="h9cH4PSCUyo"/>
    <x v="38"/>
    <s v="Pacific peoples"/>
    <s v="DPP-4 inhibitors|Sulfonylureas"/>
    <x v="0"/>
    <d v="2024-07-30T00:00:00"/>
    <s v="DPP-4 inhibitors|Sulfonylureas-&gt;DPP-4 inhibitors-&gt;DPP-4 inhibitors|SGLT-2 inhibitors|Sulfonylureas"/>
  </r>
  <r>
    <s v="H7kAGp525N6"/>
    <x v="38"/>
    <s v="Pacific peoples"/>
    <s v="Biguanides"/>
    <x v="0"/>
    <d v="2012-08-01T00:00:00"/>
    <s v="Biguanides-&gt;Sulfonylureas-&gt;Biguanides|Sulfonylureas-&gt;Biguanides|Sulfonylureas|Thiazolidinedione-&gt;Thiazolidinedione-&gt;Insulin glargine-&gt;Biguanides|Insulin glargine-&gt;Insulin glargine|Sulfonylureas-&gt;Biguanides|Insulin glargine|Sulfonylureas-&gt;Biguanides|Insulin glargine|SGLT-2 inhibitors|Sulfonylureas-&gt;Biguanides|SGLT-2 inhibitors|Sulfonylureas-&gt;GLP-1 agonists-&gt;Biguanides|GLP-1 agonists|SGLT-2 inhibitors|Sulfonylureas-&gt;Insulin isophane with insulin neutral-&gt;GLP-1 agonists|Insulin isophane with insulin neutral-&gt;Biguanides|Insulin isophane with insulin neutral|Sulfonylureas-&gt;Biguanides|GLP-1 agonists|Insulin isophane with insulin neutral|Sulfonylureas-&gt;Insulin aspart-&gt;Insulin aspart|Insulin glargine-&gt;Biguanides|GLP-1 agonists|Insulin aspart|Insulin glargine|Sulfonylureas-&gt;Biguanides|Insulin aspart|Insulin glargine-&gt;Biguanides|Insulin aspart|Insulin glargine|Sulfonylureas"/>
  </r>
  <r>
    <s v="Hd4XW6Q2Iyc"/>
    <x v="38"/>
    <s v="Pacific peoples"/>
    <s v="Biguanides"/>
    <x v="0"/>
    <d v="2023-11-20T00:00:00"/>
    <s v="Biguanides-&gt;DPP-4 inhibitors"/>
  </r>
  <r>
    <s v="hD7VRHrIeFc"/>
    <x v="38"/>
    <s v="Other"/>
    <s v="Biguanides"/>
    <x v="0"/>
    <d v="2014-07-28T00:00:00"/>
    <s v="Biguanides-&gt;Sulfonylureas-&gt;Biguanides|Sulfonylureas-&gt;Biguanides|SGLT-2 inhibitors|Sulfonylureas-&gt;DPP-4 inhibitors|SGLT-2 inhibitors|Sulfonylureas-&gt;DPP-4 inhibitors"/>
  </r>
  <r>
    <s v="tFoPqojFUVg"/>
    <x v="38"/>
    <s v="Asian"/>
    <s v="Biguanides"/>
    <x v="0"/>
    <d v="2012-11-22T00:00:00"/>
    <s v="Biguanides-&gt;Sulfonylureas-&gt;Biguanides|Sulfonylureas-&gt;SGLT-2 inhibitors|Sulfonylureas-&gt;SGLT-2 inhibitors-&gt;Biguanides|SGLT-2 inhibitors|Sulfonylureas"/>
  </r>
  <r>
    <s v="Tfw/74cbNtc"/>
    <x v="38"/>
    <s v="Other"/>
    <s v="Biguanides"/>
    <x v="0"/>
    <d v="2022-11-04T00:00:00"/>
    <s v="Biguanides"/>
  </r>
  <r>
    <s v="TDbfm6OF/Zc"/>
    <x v="38"/>
    <s v="Māori"/>
    <s v="Biguanides|Insulin glargine"/>
    <x v="0"/>
    <d v="2019-10-29T00:00:00"/>
    <s v="Biguanides|Insulin glargine-&gt;Biguanides-&gt;Insulin glargine-&gt;DPP-4 inhibitors|Sulfonylureas-&gt;SGLT-2 inhibitors-&gt;Insulin aspart|Insulin glargine"/>
  </r>
  <r>
    <s v="tc7tpJXCy4c"/>
    <x v="38"/>
    <s v="Asian"/>
    <s v="Biguanides"/>
    <x v="0"/>
    <d v="2023-05-19T00:00:00"/>
    <s v="Biguanides"/>
  </r>
  <r>
    <s v="Whx6Oc//JE."/>
    <x v="38"/>
    <s v="Asian"/>
    <s v="Biguanides|Insulin aspart"/>
    <x v="0"/>
    <d v="2025-11-17T00:00:00"/>
    <s v="Biguanides|Insulin aspart-&gt;Insulin isophane-&gt;Insulin aspart"/>
  </r>
  <r>
    <s v="TiCKrH1ke3I"/>
    <x v="38"/>
    <s v="Māori"/>
    <s v="Biguanides"/>
    <x v="0"/>
    <d v="2016-11-15T00:00:00"/>
    <s v="Biguanides-&gt;Biguanides|DPP-4 inhibitors-&gt;DPP-4 inhibitors"/>
  </r>
  <r>
    <s v="tIKkeVFdn.o"/>
    <x v="38"/>
    <s v="Asian"/>
    <s v="Biguanides"/>
    <x v="0"/>
    <d v="2022-05-23T00:00:00"/>
    <s v="Biguanides"/>
  </r>
  <r>
    <s v="tIMQOnu6nUM"/>
    <x v="38"/>
    <s v="Māori"/>
    <s v="Biguanides"/>
    <x v="0"/>
    <d v="2023-06-20T00:00:00"/>
    <s v="Biguanides"/>
  </r>
  <r>
    <s v="taDo91Zkgu2"/>
    <x v="38"/>
    <s v="Other"/>
    <s v="Biguanides"/>
    <x v="0"/>
    <d v="2016-11-08T00:00:00"/>
    <s v="Biguanides-&gt;Insulin glargine-&gt;Biguanides|Insulin glargine-&gt;DPP-4 inhibitors-&gt;Sulfonylureas-&gt;DPP-4 inhibitors|Sulfonylureas-&gt;SGLT-2 inhibitors-&gt;DPP-4 inhibitors|SGLT-2 inhibitors-&gt;Insulin glargine|SGLT-2 inhibitors-&gt;DPP-4 inhibitors|Insulin glargine|SGLT-2 inhibitors-&gt;GLP-1 agonists"/>
  </r>
  <r>
    <s v="TAjpMmOLLdk"/>
    <x v="38"/>
    <s v="Other"/>
    <s v="Biguanides"/>
    <x v="0"/>
    <d v="2013-12-13T00:00:00"/>
    <s v="Biguanides"/>
  </r>
  <r>
    <s v="tBQ8AuoHxv."/>
    <x v="38"/>
    <s v="Pacific peoples"/>
    <s v="Biguanides"/>
    <x v="0"/>
    <d v="2022-11-28T00:00:00"/>
    <s v="Biguanides-&gt;Biguanides|SGLT-2 inhibitors-&gt;SGLT-2 inhibitors"/>
  </r>
  <r>
    <s v="TC5JVHOQG6E"/>
    <x v="38"/>
    <s v="Asian"/>
    <s v="Biguanides"/>
    <x v="0"/>
    <d v="2016-10-20T00:00:00"/>
    <s v="Biguanides"/>
  </r>
  <r>
    <s v="t9MrvdZyA5M"/>
    <x v="38"/>
    <s v="Asian"/>
    <s v="Biguanides"/>
    <x v="0"/>
    <d v="2025-04-22T00:00:00"/>
    <s v="Biguanides"/>
  </r>
  <r>
    <s v="T6F1Y/wLJMA"/>
    <x v="38"/>
    <s v="Asian"/>
    <s v="Biguanides"/>
    <x v="0"/>
    <d v="2025-08-25T00:00:00"/>
    <s v="Biguanides"/>
  </r>
  <r>
    <s v="t5NxgUUEyp."/>
    <x v="38"/>
    <s v="Māori"/>
    <s v="Biguanides"/>
    <x v="0"/>
    <d v="2023-06-09T00:00:00"/>
    <s v="Biguanides"/>
  </r>
  <r>
    <s v="t0S5DeG4.Is"/>
    <x v="38"/>
    <s v="Māori"/>
    <s v="Biguanides"/>
    <x v="0"/>
    <d v="2017-06-20T00:00:00"/>
    <s v="Biguanides"/>
  </r>
  <r>
    <s v="SxYuhtJPkD2"/>
    <x v="38"/>
    <s v="Pacific peoples"/>
    <s v="Biguanides"/>
    <x v="0"/>
    <d v="2025-05-20T00:00:00"/>
    <s v="Biguanides"/>
  </r>
  <r>
    <s v="Sy.hvlKl4eE"/>
    <x v="38"/>
    <s v="Other"/>
    <s v="Biguanides"/>
    <x v="0"/>
    <d v="2013-06-05T00:00:00"/>
    <s v="Biguanides-&gt;Biguanides|DPP-4 inhibitors-&gt;SGLT-2 inhibitors-&gt;Biguanides|SGLT-2 inhibitors"/>
  </r>
  <r>
    <s v="sxhhOJGcGEY"/>
    <x v="38"/>
    <s v="Asian"/>
    <s v="Biguanides"/>
    <x v="0"/>
    <d v="2024-01-08T00:00:00"/>
    <s v="Biguanides"/>
  </r>
  <r>
    <s v="SYasKMwpfDM"/>
    <x v="38"/>
    <s v="Asian"/>
    <s v="Biguanides"/>
    <x v="0"/>
    <d v="2024-09-16T00:00:00"/>
    <s v="Biguanides"/>
  </r>
  <r>
    <s v="szd7WyCz7XU"/>
    <x v="38"/>
    <s v="Pacific peoples"/>
    <s v="Biguanides"/>
    <x v="0"/>
    <d v="2016-09-13T00:00:00"/>
    <s v="Biguanides-&gt;SGLT-2 inhibitors"/>
  </r>
  <r>
    <s v="wZfEJkcoBVE"/>
    <x v="38"/>
    <s v="Māori"/>
    <s v="Biguanides"/>
    <x v="0"/>
    <d v="2023-05-30T00:00:00"/>
    <s v="Biguanides"/>
  </r>
  <r>
    <s v="X0uLQ4vwwIE"/>
    <x v="38"/>
    <s v="Pacific peoples"/>
    <s v="Biguanides"/>
    <x v="0"/>
    <d v="2023-07-17T00:00:00"/>
    <s v="Biguanides"/>
  </r>
  <r>
    <s v="WWnqXkLKzsY"/>
    <x v="38"/>
    <s v="Other"/>
    <s v="Biguanides"/>
    <x v="0"/>
    <d v="2012-10-18T00:00:00"/>
    <s v="Biguanides-&gt;Sulfonylureas-&gt;Insulin isophane-&gt;Insulin isophane|Sulfonylureas-&gt;Insulin glargine|Insulin lispro-&gt;Insulin lispro-&gt;Insulin glargine-&gt;Insulin glargine|Insulin isophane-&gt;Insulin isophane|Insulin lispro-&gt;GLP-1 agonists-&gt;GLP-1 agonists|Insulin glargine|Insulin lispro-&gt;GLP-1 agonists|Insulin glargine-&gt;GLP-1 agonists|Insulin lispro"/>
  </r>
  <r>
    <s v="WYTN1cG.m4A"/>
    <x v="38"/>
    <s v="Other"/>
    <s v="Biguanides"/>
    <x v="0"/>
    <d v="2013-05-31T00:00:00"/>
    <s v="Biguanides-&gt;Biguanides|Sulfonylureas-&gt;DPP-4 inhibitors-&gt;Biguanides|DPP-4 inhibitors|Sulfonylureas-&gt;DPP-4 inhibitors|Sulfonylureas-&gt;SGLT-2 inhibitors-&gt;DPP-4 inhibitors|SGLT-2 inhibitors|Sulfonylureas-&gt;DPP-4 inhibitors|SGLT-2 inhibitors-&gt;Biguanides|SGLT-2 inhibitors|Sulfonylureas-&gt;Sulfonylureas-&gt;SGLT-2 inhibitors|Sulfonylureas-&gt;Insulin glargine-&gt;Insulin glargine|SGLT-2 inhibitors|Sulfonylureas-&gt;Insulin glargine|SGLT-2 inhibitors"/>
  </r>
  <r>
    <s v="WYEDk3NF3Tc"/>
    <x v="38"/>
    <s v="Asian"/>
    <s v="Biguanides"/>
    <x v="0"/>
    <d v="2024-09-23T00:00:00"/>
    <s v="Biguanides"/>
  </r>
  <r>
    <s v="Xaq4tXpfVJk"/>
    <x v="38"/>
    <s v="Māori"/>
    <s v="Biguanides"/>
    <x v="0"/>
    <d v="2013-03-05T00:00:00"/>
    <s v="Biguanides"/>
  </r>
  <r>
    <s v="x6ln32XmO9o"/>
    <x v="38"/>
    <s v="Other"/>
    <s v="Biguanides|Insulin isophane|Insulin lispro"/>
    <x v="0"/>
    <d v="2024-11-08T00:00:00"/>
    <s v="Biguanides|Insulin isophane|Insulin lispro"/>
  </r>
  <r>
    <s v="X8zFIft3nmw"/>
    <x v="38"/>
    <s v="Other"/>
    <s v="Biguanides"/>
    <x v="0"/>
    <d v="2025-09-25T00:00:00"/>
    <s v="Biguanides"/>
  </r>
  <r>
    <s v="x3DcJ3FCmRQ"/>
    <x v="38"/>
    <s v="Other"/>
    <s v="Biguanides|Insulin glargine"/>
    <x v="0"/>
    <d v="2020-09-24T00:00:00"/>
    <s v="Biguanides|Insulin glargine-&gt;Insulin glargine-&gt;Biguanides-&gt;DPP-4 inhibitors-&gt;Biguanides|DPP-4 inhibitors-&gt;Biguanides|DPP-4 inhibitors|Insulin glargine-&gt;SGLT-2 inhibitors-&gt;DPP-4 inhibitors|Insulin glargine|SGLT-2 inhibitors-&gt;DPP-4 inhibitors|Insulin glargine-&gt;DPP-4 inhibitors|SGLT-2 inhibitors"/>
  </r>
  <r>
    <s v="x3pd8efE6lI"/>
    <x v="38"/>
    <s v="Asian"/>
    <s v="DPP-4 inhibitors"/>
    <x v="0"/>
    <d v="2022-04-28T00:00:00"/>
    <s v="DPP-4 inhibitors-&gt;DPP-4 inhibitors|SGLT-2 inhibitors"/>
  </r>
  <r>
    <s v="wsbsSXB2.K."/>
    <x v="38"/>
    <s v="Other"/>
    <s v="Biguanides"/>
    <x v="0"/>
    <d v="2013-06-24T00:00:00"/>
    <s v="Biguanides-&gt;Biguanides|Sulfonylureas-&gt;Sulfonylureas-&gt;Insulin glargine-&gt;Biguanides|Insulin glargine-&gt;Biguanides|Insulin glargine|Sulfonylureas-&gt;Insulin glargine|Sulfonylureas-&gt;Biguanides|DPP-4 inhibitors|Insulin glargine|Sulfonylureas-&gt;DPP-4 inhibitors-&gt;Biguanides|DPP-4 inhibitors|Sulfonylureas-&gt;SGLT-2 inhibitors-&gt;DPP-4 inhibitors|SGLT-2 inhibitors-&gt;DPP-4 inhibitors|Insulin glargine-&gt;DPP-4 inhibitors|Insulin glargine|Sulfonylureas-&gt;DPP-4 inhibitors|SGLT-2 inhibitors|Sulfonylureas-&gt;DPP-4 inhibitors|Insulin glargine|SGLT-2 inhibitors|Sulfonylureas-&gt;SGLT-2 inhibitors|Sulfonylureas-&gt;Insulin glargine|SGLT-2 inhibitors|Sulfonylureas-&gt;Insulin glargine|SGLT-2 inhibitors"/>
  </r>
  <r>
    <s v="wOUyOgdOCcM"/>
    <x v="38"/>
    <s v="Other"/>
    <s v="Biguanides"/>
    <x v="0"/>
    <d v="2025-11-25T00:00:00"/>
    <s v="Biguanides-&gt;DPP-4 inhibitors|Insulin glargine"/>
  </r>
  <r>
    <s v="WqeGNpdNDWQ"/>
    <x v="38"/>
    <s v="Asian"/>
    <s v="Biguanides"/>
    <x v="0"/>
    <d v="2023-01-09T00:00:00"/>
    <s v="Biguanides"/>
  </r>
  <r>
    <s v="WqqUgApb0dM"/>
    <x v="38"/>
    <s v="Pacific peoples"/>
    <s v="Biguanides"/>
    <x v="0"/>
    <d v="2022-04-01T00:00:00"/>
    <s v="Biguanides-&gt;SGLT-2 inhibitors"/>
  </r>
  <r>
    <s v="WVBjJP4FNCI"/>
    <x v="38"/>
    <s v="Pacific peoples"/>
    <s v="Biguanides"/>
    <x v="0"/>
    <d v="2015-12-07T00:00:00"/>
    <s v="Biguanides"/>
  </r>
  <r>
    <s v="wTQ9k/Htcco"/>
    <x v="38"/>
    <s v="Māori"/>
    <s v="Biguanides"/>
    <x v="0"/>
    <d v="2023-03-20T00:00:00"/>
    <s v="Biguanides-&gt;Biguanides|Insulin glargine-&gt;Insulin glargine"/>
  </r>
  <r>
    <s v="WSTRHZ9S/Ek"/>
    <x v="38"/>
    <s v="Māori"/>
    <s v="Biguanides"/>
    <x v="0"/>
    <d v="2014-06-04T00:00:00"/>
    <s v="Biguanides-&gt;Sulfonylureas-&gt;Biguanides|Sulfonylureas-&gt;DPP-4 inhibitors|Sulfonylureas-&gt;DPP-4 inhibitors-&gt;DPP-4 inhibitors|Insulin glargine-&gt;Insulin glargine-&gt;DPP-4 inhibitors|Insulin glargine|Sulfonylureas-&gt;GLP-1 agonists-&gt;Insulin glargine|Sulfonylureas-&gt;GLP-1 agonists|Insulin glargine-&gt;GLP-1 agonists|Insulin glargine|Sulfonylureas-&gt;Biguanides|GLP-1 agonists|Insulin glargine|Sulfonylureas-&gt;Biguanides|GLP-1 agonists-&gt;Biguanides|GLP-1 agonists|Insulin glargine"/>
  </r>
  <r>
    <s v="wmUK78tEov."/>
    <x v="38"/>
    <s v="Other"/>
    <s v="Biguanides"/>
    <x v="0"/>
    <d v="2020-12-24T00:00:00"/>
    <s v="Biguanides"/>
  </r>
  <r>
    <s v="wNhTVjbFgMw"/>
    <x v="38"/>
    <s v="Asian"/>
    <s v="Biguanides"/>
    <x v="0"/>
    <d v="2024-03-12T00:00:00"/>
    <s v="Biguanides"/>
  </r>
  <r>
    <s v="Wl9xnPZvtOg"/>
    <x v="38"/>
    <s v="Asian"/>
    <s v="Biguanides"/>
    <x v="0"/>
    <d v="2020-03-20T00:00:00"/>
    <s v="Biguanides"/>
  </r>
  <r>
    <s v="9ncAKhnxRMU"/>
    <x v="38"/>
    <s v="Asian"/>
    <s v="Biguanides"/>
    <x v="0"/>
    <d v="2017-12-29T00:00:00"/>
    <s v="Biguanides-&gt;DPP-4 inhibitors"/>
  </r>
  <r>
    <s v="9uBxZxeoK/6"/>
    <x v="38"/>
    <s v="Pacific peoples"/>
    <s v="Biguanides"/>
    <x v="0"/>
    <d v="2017-01-06T00:00:00"/>
    <s v="Biguanides-&gt;Biguanides|Insulin aspart|Insulin isophane-&gt;Insulin isophane-&gt;Insulin aspart-&gt;Biguanides|SGLT-2 inhibitors-&gt;SGLT-2 inhibitors"/>
  </r>
  <r>
    <s v="9shQhVw6cFM"/>
    <x v="38"/>
    <s v="Asian"/>
    <s v="Sulfonylureas"/>
    <x v="0"/>
    <d v="2024-09-09T00:00:00"/>
    <s v="Sulfonylureas"/>
  </r>
  <r>
    <s v="A159S8gMU5c"/>
    <x v="38"/>
    <s v="Asian"/>
    <s v="Biguanides"/>
    <x v="0"/>
    <d v="2018-10-05T00:00:00"/>
    <s v="Biguanides-&gt;DPP-4 inhibitors-&gt;SGLT-2 inhibitors-&gt;DPP-4 inhibitors|SGLT-2 inhibitors"/>
  </r>
  <r>
    <s v="A.8ByZX.//I"/>
    <x v="38"/>
    <s v="Pacific peoples"/>
    <s v="DPP-4 inhibitors|Sulfonylureas"/>
    <x v="0"/>
    <d v="2023-06-30T00:00:00"/>
    <s v="DPP-4 inhibitors|Sulfonylureas-&gt;DPP-4 inhibitors-&gt;DPP-4 inhibitors|SGLT-2 inhibitors|Sulfonylureas-&gt;DPP-4 inhibitors|SGLT-2 inhibitors"/>
  </r>
  <r>
    <s v="a/41W/Hkb3c"/>
    <x v="38"/>
    <s v="Māori"/>
    <s v="Biguanides"/>
    <x v="0"/>
    <d v="2017-05-15T00:00:00"/>
    <s v="Biguanides-&gt;DPP-4 inhibitors|SGLT-2 inhibitors-&gt;DPP-4 inhibitors"/>
  </r>
  <r>
    <s v="a/JrUwwaE2A"/>
    <x v="38"/>
    <s v="Māori"/>
    <s v="Biguanides"/>
    <x v="0"/>
    <d v="2022-03-25T00:00:00"/>
    <s v="Biguanides-&gt;Sulfonylureas"/>
  </r>
  <r>
    <s v="A02ORZDMsyw"/>
    <x v="38"/>
    <s v="Other"/>
    <s v="Biguanides"/>
    <x v="0"/>
    <d v="2015-05-20T00:00:00"/>
    <s v="Biguanides"/>
  </r>
  <r>
    <s v="a8XFf8ZPk/I"/>
    <x v="38"/>
    <s v="Asian"/>
    <s v="Biguanides"/>
    <x v="0"/>
    <d v="2015-11-27T00:00:00"/>
    <s v="Biguanides"/>
  </r>
  <r>
    <s v="9KMcMEFsu0g"/>
    <x v="38"/>
    <s v="Asian"/>
    <s v="Biguanides|Insulin isophane|Insulin lispro"/>
    <x v="0"/>
    <d v="2025-10-16T00:00:00"/>
    <s v="Biguanides|Insulin isophane|Insulin lispro-&gt;Insulin isophane|Insulin lispro"/>
  </r>
  <r>
    <s v="9JAalcjdHlI"/>
    <x v="38"/>
    <s v="Māori"/>
    <s v="Biguanides"/>
    <x v="0"/>
    <d v="2025-05-06T00:00:00"/>
    <s v="Biguanides"/>
  </r>
  <r>
    <s v="9IwZZKeHjEY"/>
    <x v="38"/>
    <s v="Pacific peoples"/>
    <s v="Biguanides"/>
    <x v="0"/>
    <d v="2012-09-05T00:00:00"/>
    <s v="Biguanides"/>
  </r>
  <r>
    <s v="9ExGj3kUdlA"/>
    <x v="38"/>
    <s v="Māori"/>
    <s v="Biguanides"/>
    <x v="0"/>
    <d v="2017-07-25T00:00:00"/>
    <s v="Biguanides-&gt;SGLT-2 inhibitors"/>
  </r>
  <r>
    <s v="3Kfh3owy.KA"/>
    <x v="38"/>
    <s v="Pacific peoples"/>
    <s v="Biguanides"/>
    <x v="0"/>
    <d v="2011-02-16T00:00:00"/>
    <s v="Biguanides-&gt;Biguanides|Sulfonylureas-&gt;Sulfonylureas-&gt;Biguanides|Insulin isophane-&gt;Insulin isophane-&gt;SGLT-2 inhibitors-&gt;Biguanides|Insulin isophane|SGLT-2 inhibitors-&gt;DPP-4 inhibitors-&gt;Biguanides|DPP-4 inhibitors|Insulin isophane|SGLT-2 inhibitors-&gt;Biguanides|DPP-4 inhibitors|SGLT-2 inhibitors-&gt;DPP-4 inhibitors|Insulin isophane"/>
  </r>
  <r>
    <s v="3Qfio6xqSjQ"/>
    <x v="38"/>
    <s v="Other"/>
    <s v="Biguanides"/>
    <x v="0"/>
    <d v="2024-11-11T00:00:00"/>
    <s v="Biguanides-&gt;DPP-4 inhibitors"/>
  </r>
  <r>
    <s v="3FMxctcn/dg"/>
    <x v="38"/>
    <s v="Asian"/>
    <s v="Biguanides"/>
    <x v="0"/>
    <d v="2016-10-25T00:00:00"/>
    <s v="Biguanides"/>
  </r>
  <r>
    <s v="3In7622QeNs"/>
    <x v="38"/>
    <s v="Māori"/>
    <s v="Biguanides"/>
    <x v="0"/>
    <d v="2022-01-17T00:00:00"/>
    <s v="Biguanides"/>
  </r>
  <r>
    <s v="2.cKkK1RLnM"/>
    <x v="38"/>
    <s v="Other"/>
    <s v="Biguanides"/>
    <x v="0"/>
    <d v="2024-06-05T00:00:00"/>
    <s v="Biguanides-&gt;DPP-4 inhibitors"/>
  </r>
  <r>
    <s v="xcCKS0FurRY"/>
    <x v="38"/>
    <s v="Māori"/>
    <s v="Biguanides"/>
    <x v="0"/>
    <d v="2014-08-20T00:00:00"/>
    <s v="Biguanides-&gt;Biguanides|Sulfonylureas-&gt;DPP-4 inhibitors|Sulfonylureas-&gt;DPP-4 inhibitors"/>
  </r>
  <r>
    <s v="29sIQH0ORc."/>
    <x v="38"/>
    <s v="Other"/>
    <s v="Biguanides"/>
    <x v="0"/>
    <d v="2025-09-25T00:00:00"/>
    <s v="Biguanides"/>
  </r>
  <r>
    <s v="2A542EhPfTw"/>
    <x v="38"/>
    <s v="Asian"/>
    <s v="Biguanides"/>
    <x v="0"/>
    <d v="2024-05-10T00:00:00"/>
    <s v="Biguanides"/>
  </r>
  <r>
    <s v="2DCyhf3I.Ds"/>
    <x v="38"/>
    <s v="Other"/>
    <s v="Sulfonylureas"/>
    <x v="0"/>
    <d v="2012-01-09T00:00:00"/>
    <s v="Sulfonylureas-&gt;Insulin isophane-&gt;Insulin isophane|Sulfonylureas-&gt;Biguanides-&gt;Biguanides|Sulfonylureas-&gt;Biguanides|Insulin isophane|Sulfonylureas-&gt;Biguanides|Insulin isophane-&gt;DPP-4 inhibitors-&gt;DPP-4 inhibitors|Insulin isophane-&gt;DPP-4 inhibitors|Insulin isophane|Sulfonylureas-&gt;Biguanides|DPP-4 inhibitors-&gt;Biguanides|DPP-4 inhibitors|Insulin lispro-&gt;Insulin lispro|Sulfonylureas-&gt;Biguanides|DPP-4 inhibitors|Insulin lispro|Sulfonylureas-&gt;Insulin lispro-&gt;DPP-4 inhibitors|Insulin lispro-&gt;DPP-4 inhibitors|Insulin lispro|SGLT-2 inhibitors-&gt;GLP-1 agonists-&gt;GLP-1 agonists|Insulin lispro-&gt;Biguanides|Insulin lispro-&gt;Biguanides|GLP-1 agonists|Insulin lispro-&gt;Insulin glargine|Insulin lispro-&gt;Biguanides|DPP-4 inhibitors|Insulin glargine|Insulin lispro-&gt;DPP-4 inhibitors|Insulin glargine|Insulin lispro-&gt;DPP-4 inhibitors|Insulin glargine-&gt;Biguanides|DPP-4 inhibitors|Insulin glargine"/>
  </r>
  <r>
    <s v="2DTVIMYruWk"/>
    <x v="38"/>
    <s v="Asian"/>
    <s v="DPP-4 inhibitors"/>
    <x v="0"/>
    <d v="2021-01-13T00:00:00"/>
    <s v="DPP-4 inhibitors-&gt;SGLT-2 inhibitors-&gt;DPP-4 inhibitors|SGLT-2 inhibitors-&gt;Insulin glargine|Insulin glulisine-&gt;DPP-4 inhibitors|Insulin glargine|Insulin glulisine-&gt;Insulin glulisine-&gt;GLP-1 agonists-&gt;DPP-4 inhibitors|Insulin glulisine-&gt;DPP-4 inhibitors|GLP-1 agonists|Insulin glulisine"/>
  </r>
  <r>
    <s v="2DVcFokOd1g"/>
    <x v="38"/>
    <s v="Other"/>
    <s v="Biguanides"/>
    <x v="0"/>
    <d v="2023-10-10T00:00:00"/>
    <s v="Biguanides-&gt;Insulin isophane"/>
  </r>
  <r>
    <s v="2jAM4FKvMkY"/>
    <x v="38"/>
    <s v="Asian"/>
    <s v="Biguanides"/>
    <x v="0"/>
    <d v="2011-09-09T00:00:00"/>
    <s v="Biguanides"/>
  </r>
  <r>
    <s v="2yHUg30ZbiU"/>
    <x v="38"/>
    <s v="Asian"/>
    <s v="Biguanides"/>
    <x v="0"/>
    <d v="2019-06-05T00:00:00"/>
    <s v="Biguanides"/>
  </r>
  <r>
    <s v="3Au/jldA4DU"/>
    <x v="38"/>
    <s v="Other"/>
    <s v="Biguanides"/>
    <x v="0"/>
    <d v="2024-11-12T00:00:00"/>
    <s v="Biguanides"/>
  </r>
  <r>
    <s v="3DVkSxy6ty."/>
    <x v="38"/>
    <s v="Other"/>
    <s v="Biguanides"/>
    <x v="0"/>
    <d v="2022-07-14T00:00:00"/>
    <s v="Biguanides"/>
  </r>
  <r>
    <s v="3dxAi3NEmow"/>
    <x v="38"/>
    <s v="Māori"/>
    <s v="Biguanides|Insulin isophane"/>
    <x v="0"/>
    <d v="2016-09-01T00:00:00"/>
    <s v="Biguanides|Insulin isophane-&gt;Insulin isophane-&gt;Insulin aspart|Insulin isophane"/>
  </r>
  <r>
    <s v="2mXb3zxlpXM"/>
    <x v="38"/>
    <s v="Other"/>
    <s v="Biguanides"/>
    <x v="0"/>
    <d v="2012-05-02T00:00:00"/>
    <s v="Biguanides-&gt;Sulfonylureas-&gt;Biguanides|Sulfonylureas-&gt;Insulin glargine-&gt;Insulin glargine|Insulin glulisine-&gt;Insulin glulisine-&gt;Biguanides|Insulin glulisine-&gt;Biguanides|Insulin glargine|Insulin glulisine-&gt;Biguanides|Insulin glargine-&gt;Biguanides|DPP-4 inhibitors|Insulin glargine|Insulin glulisine-&gt;DPP-4 inhibitors|Insulin glargine|Insulin glulisine"/>
  </r>
  <r>
    <s v="2nr1f.FqzKg"/>
    <x v="38"/>
    <s v="Other"/>
    <s v="Biguanides"/>
    <x v="0"/>
    <d v="2011-08-31T00:00:00"/>
    <s v="Biguanides"/>
  </r>
  <r>
    <s v="2SR3EpPd6.o"/>
    <x v="38"/>
    <s v="Pacific peoples"/>
    <s v="Biguanides"/>
    <x v="0"/>
    <d v="2019-12-12T00:00:00"/>
    <s v="Biguanides"/>
  </r>
  <r>
    <s v="2TX0aE419Xo"/>
    <x v="38"/>
    <s v="Other"/>
    <s v="Biguanides"/>
    <x v="0"/>
    <d v="2022-04-28T00:00:00"/>
    <s v="Biguanides"/>
  </r>
  <r>
    <s v="EDYSskANfBk"/>
    <x v="38"/>
    <s v="Māori"/>
    <s v="Biguanides"/>
    <x v="0"/>
    <d v="2023-07-27T00:00:00"/>
    <s v="Biguanides"/>
  </r>
  <r>
    <s v="eFpOzpkr23g"/>
    <x v="38"/>
    <s v="Asian"/>
    <s v="DPP-4 inhibitors|Sulfonylureas"/>
    <x v="0"/>
    <d v="2025-05-13T00:00:00"/>
    <s v="DPP-4 inhibitors|Sulfonylureas-&gt;DPP-4 inhibitors|SGLT-2 inhibitors|Sulfonylureas"/>
  </r>
  <r>
    <s v="E8.mYEKkDZ6"/>
    <x v="38"/>
    <s v="Other"/>
    <s v="Biguanides"/>
    <x v="0"/>
    <d v="2011-01-20T00:00:00"/>
    <s v="Biguanides"/>
  </r>
  <r>
    <s v="e6SkxzUDnlI"/>
    <x v="38"/>
    <s v="Pacific peoples"/>
    <s v="Biguanides"/>
    <x v="0"/>
    <d v="2019-02-27T00:00:00"/>
    <s v="Biguanides-&gt;DPP-4 inhibitors-&gt;DPP-4 inhibitors|SGLT-2 inhibitors"/>
  </r>
  <r>
    <s v="E04gytFYizs"/>
    <x v="38"/>
    <s v="Māori"/>
    <s v="Biguanides"/>
    <x v="0"/>
    <d v="2025-03-07T00:00:00"/>
    <s v="Biguanides"/>
  </r>
  <r>
    <s v="E3DZKmK7YWo"/>
    <x v="38"/>
    <s v="Pacific peoples"/>
    <s v="Biguanides"/>
    <x v="0"/>
    <d v="2016-07-09T00:00:00"/>
    <s v="Biguanides-&gt;Insulin aspart|Insulin isophane-&gt;Insulin isophane"/>
  </r>
  <r>
    <s v="BCu6CPnln1k"/>
    <x v="38"/>
    <s v="Other"/>
    <s v="Biguanides"/>
    <x v="0"/>
    <d v="2024-02-13T00:00:00"/>
    <s v="Biguanides"/>
  </r>
  <r>
    <s v="Bcq/nXLKC6U"/>
    <x v="38"/>
    <s v="Māori"/>
    <s v="Biguanides"/>
    <x v="0"/>
    <d v="2014-04-23T00:00:00"/>
    <s v="Biguanides"/>
  </r>
  <r>
    <s v="bCQrhKA8fi2"/>
    <x v="38"/>
    <s v="Other"/>
    <s v="Biguanides"/>
    <x v="0"/>
    <d v="2024-05-08T00:00:00"/>
    <s v="Biguanides"/>
  </r>
  <r>
    <s v="BEUsLMY5PyI"/>
    <x v="38"/>
    <s v="Asian"/>
    <s v="Biguanides"/>
    <x v="0"/>
    <d v="2023-06-13T00:00:00"/>
    <s v="Biguanides-&gt;DPP-4 inhibitors-&gt;Biguanides|SGLT-2 inhibitors-&gt;SGLT-2 inhibitors"/>
  </r>
  <r>
    <s v="bes58z4mz5U"/>
    <x v="38"/>
    <s v="Other"/>
    <s v="Biguanides"/>
    <x v="0"/>
    <d v="2011-02-02T00:00:00"/>
    <s v="Biguanides-&gt;Insulin aspart|Insulin isophane"/>
  </r>
  <r>
    <s v="BeHDWGzcOZw"/>
    <x v="38"/>
    <s v="Asian"/>
    <s v="Biguanides"/>
    <x v="0"/>
    <d v="2013-11-20T00:00:00"/>
    <s v="Biguanides-&gt;Biguanides|Sulfonylureas-&gt;Insulin isophane-&gt;Biguanides|Insulin isophane-&gt;Sulfonylureas-&gt;DPP-4 inhibitors|Insulin glargine-&gt;DPP-4 inhibitors|Insulin glargine|Insulin isophane-&gt;DPP-4 inhibitors-&gt;Insulin glargine-&gt;Biguanides|Insulin glargine-&gt;Biguanides|Insulin glargine|SGLT-2 inhibitors-&gt;Insulin glargine|SGLT-2 inhibitors"/>
  </r>
  <r>
    <s v="BDWgemMrXK2"/>
    <x v="38"/>
    <s v="Asian"/>
    <s v="Biguanides"/>
    <x v="0"/>
    <d v="2019-04-01T00:00:00"/>
    <s v="Biguanides-&gt;Insulin aspart|Insulin isophane"/>
  </r>
  <r>
    <s v="B4v6bIiHSJU"/>
    <x v="38"/>
    <s v="Māori"/>
    <s v="Biguanides"/>
    <x v="0"/>
    <d v="2014-10-02T00:00:00"/>
    <s v="Biguanides"/>
  </r>
  <r>
    <s v="Ba0BVypcu9s"/>
    <x v="38"/>
    <s v="Other"/>
    <s v="Biguanides|DPP-4 inhibitors"/>
    <x v="0"/>
    <d v="2024-06-12T00:00:00"/>
    <s v="Biguanides|DPP-4 inhibitors-&gt;DPP-4 inhibitors|SGLT-2 inhibitors-&gt;DPP-4 inhibitors"/>
  </r>
  <r>
    <s v="B7rYnum3dKA"/>
    <x v="38"/>
    <s v="Pacific peoples"/>
    <s v="Biguanides"/>
    <x v="0"/>
    <d v="2024-10-31T00:00:00"/>
    <s v="Biguanides"/>
  </r>
  <r>
    <s v="eoSEzFWtCYY"/>
    <x v="38"/>
    <s v="Pacific peoples"/>
    <s v="Sulfonylureas"/>
    <x v="0"/>
    <d v="2011-03-16T00:00:00"/>
    <s v="Sulfonylureas-&gt;Biguanides|Sulfonylureas"/>
  </r>
  <r>
    <s v="EPcW5PSKl2w"/>
    <x v="38"/>
    <s v="Other"/>
    <s v="Insulin isophane"/>
    <x v="1"/>
    <d v="2016-01-14T00:00:00"/>
    <s v="Insulin isophane-&gt;Biguanides-&gt;Biguanides|Insulin isophane-&gt;Insulin aspart-&gt;Insulin aspart|Insulin isophane-&gt;Biguanides|Insulin aspart|Insulin isophane"/>
  </r>
  <r>
    <s v="EGHMA2YNTLA"/>
    <x v="38"/>
    <s v="Other"/>
    <s v="Biguanides"/>
    <x v="0"/>
    <d v="2013-07-26T00:00:00"/>
    <s v="Biguanides-&gt;SGLT-2 inhibitors-&gt;DPP-4 inhibitors-&gt;Biguanides|DPP-4 inhibitors-&gt;DPP-4 inhibitors|SGLT-2 inhibitors|Sulfonylureas"/>
  </r>
  <r>
    <s v="elSO5332gLo"/>
    <x v="38"/>
    <s v="Māori"/>
    <s v="Biguanides"/>
    <x v="0"/>
    <d v="2021-03-30T00:00:00"/>
    <s v="Biguanides-&gt;Insulin glargine-&gt;Insulin glargine|Insulin glulisine-&gt;Insulin glulisine"/>
  </r>
  <r>
    <s v="Elmx7XlMRuM"/>
    <x v="38"/>
    <s v="Asian"/>
    <s v="Biguanides"/>
    <x v="0"/>
    <d v="2024-12-09T00:00:00"/>
    <s v="Biguanides-&gt;Insulin aspart|Insulin isophane"/>
  </r>
  <r>
    <s v="hSFwSK6Gz2E"/>
    <x v="38"/>
    <s v="Pacific peoples"/>
    <s v="Biguanides"/>
    <x v="0"/>
    <d v="2015-03-16T00:00:00"/>
    <s v="Biguanides"/>
  </r>
  <r>
    <s v="hRwSLWGNpWo"/>
    <x v="38"/>
    <s v="Asian"/>
    <s v="Biguanides"/>
    <x v="0"/>
    <d v="2022-09-09T00:00:00"/>
    <s v="Biguanides-&gt;SGLT-2 inhibitors"/>
  </r>
  <r>
    <s v="HrNltm/hezo"/>
    <x v="38"/>
    <s v="Asian"/>
    <s v="DPP-4 inhibitors"/>
    <x v="0"/>
    <d v="2022-07-14T00:00:00"/>
    <s v="DPP-4 inhibitors-&gt;SGLT-2 inhibitors"/>
  </r>
  <r>
    <s v="HTaq.Hfu59Q"/>
    <x v="38"/>
    <s v="Asian"/>
    <s v="Biguanides"/>
    <x v="0"/>
    <d v="2020-06-07T00:00:00"/>
    <s v="Biguanides"/>
  </r>
  <r>
    <s v="htrXTZmk6VE"/>
    <x v="38"/>
    <s v="Pacific peoples"/>
    <s v="Biguanides"/>
    <x v="0"/>
    <d v="2021-05-27T00:00:00"/>
    <s v="Biguanides"/>
  </r>
  <r>
    <s v="etAqxr2BFsc"/>
    <x v="38"/>
    <s v="Other"/>
    <s v="Biguanides"/>
    <x v="0"/>
    <d v="2016-01-26T00:00:00"/>
    <s v="Biguanides"/>
  </r>
  <r>
    <s v="etE/NXIHLrI"/>
    <x v="38"/>
    <s v="Asian"/>
    <s v="Insulin isophane|Insulin lispro"/>
    <x v="1"/>
    <d v="2021-02-23T00:00:00"/>
    <s v="Insulin isophane|Insulin lispro-&gt;Biguanides"/>
  </r>
  <r>
    <s v="eUf6/lWFSu6"/>
    <x v="38"/>
    <s v="Other"/>
    <s v="Biguanides"/>
    <x v="0"/>
    <d v="2023-03-01T00:00:00"/>
    <s v="Biguanides"/>
  </r>
  <r>
    <s v="At2Ht8D4VKA"/>
    <x v="38"/>
    <s v="Māori"/>
    <s v="Biguanides"/>
    <x v="0"/>
    <d v="2016-09-29T00:00:00"/>
    <s v="Biguanides-&gt;Sulfonylureas-&gt;Insulin glargine-&gt;Insulin glargine|Sulfonylureas-&gt;Insulin glargine|SGLT-2 inhibitors|Sulfonylureas-&gt;SGLT-2 inhibitors-&gt;Insulin glargine|SGLT-2 inhibitors"/>
  </r>
  <r>
    <s v="aVAqyr3ohL2"/>
    <x v="38"/>
    <s v="Other"/>
    <s v="Biguanides"/>
    <x v="0"/>
    <d v="2011-01-28T00:00:00"/>
    <s v="Biguanides-&gt;DPP-4 inhibitors-&gt;SGLT-2 inhibitors-&gt;DPP-4 inhibitors|SGLT-2 inhibitors"/>
  </r>
  <r>
    <s v="aVMfSDrT1YQ"/>
    <x v="38"/>
    <s v="Pacific peoples"/>
    <s v="Biguanides"/>
    <x v="0"/>
    <d v="2012-02-28T00:00:00"/>
    <s v="Biguanides-&gt;Biguanides|Sulfonylureas-&gt;Sulfonylureas-&gt;Biguanides|Insulin glargine|Sulfonylureas-&gt;Insulin glargine-&gt;Biguanides|DPP-4 inhibitors|Insulin glargine|Sulfonylureas-&gt;DPP-4 inhibitors|Insulin glargine|SGLT-2 inhibitors-&gt;Biguanides|DPP-4 inhibitors|Insulin glargine|SGLT-2 inhibitors|Sulfonylureas-&gt;DPP-4 inhibitors|Insulin glargine-&gt;SGLT-2 inhibitors-&gt;DPP-4 inhibitors|Insulin glargine|Sulfonylureas-&gt;DPP-4 inhibitors|Insulin glargine|SGLT-2 inhibitors|Sulfonylureas-&gt;DPP-4 inhibitors|SGLT-2 inhibitors|Sulfonylureas-&gt;DPP-4 inhibitors|SGLT-2 inhibitors-&gt;Biguanides|GLP-1 agonists|Insulin glargine-&gt;GLP-1 agonists-&gt;Biguanides|GLP-1 agonists"/>
  </r>
  <r>
    <s v="aqzZvc4oMKg"/>
    <x v="38"/>
    <s v="Other"/>
    <s v="Biguanides"/>
    <x v="0"/>
    <d v="2013-12-18T00:00:00"/>
    <s v="Biguanides-&gt;DPP-4 inhibitors-&gt;DPP-4 inhibitors|SGLT-2 inhibitors-&gt;SGLT-2 inhibitors"/>
  </r>
  <r>
    <s v="AsFzG7wdE02"/>
    <x v="38"/>
    <s v="Māori"/>
    <s v="Biguanides|DPP-4 inhibitors"/>
    <x v="0"/>
    <d v="2022-11-15T00:00:00"/>
    <s v="Biguanides|DPP-4 inhibitors"/>
  </r>
  <r>
    <s v="B0S8ceY4EG6"/>
    <x v="38"/>
    <s v="Asian"/>
    <s v="Biguanides"/>
    <x v="0"/>
    <d v="2020-02-12T00:00:00"/>
    <s v="Biguanides"/>
  </r>
  <r>
    <s v="aZCzPHq/AsM"/>
    <x v="38"/>
    <s v="Other"/>
    <s v="Biguanides"/>
    <x v="0"/>
    <d v="2019-02-21T00:00:00"/>
    <s v="Biguanides"/>
  </r>
  <r>
    <s v="AXco9yGHWBU"/>
    <x v="38"/>
    <s v="Asian"/>
    <s v="Biguanides"/>
    <x v="0"/>
    <d v="2024-05-24T00:00:00"/>
    <s v="Biguanides-&gt;DPP-4 inhibitors-&gt;DPP-4 inhibitors|Insulin glargine"/>
  </r>
  <r>
    <s v="aXFrodwKG8s"/>
    <x v="38"/>
    <s v="Pacific peoples"/>
    <s v="Biguanides"/>
    <x v="0"/>
    <d v="2019-04-02T00:00:00"/>
    <s v="Biguanides-&gt;DPP-4 inhibitors-&gt;SGLT-2 inhibitors-&gt;Biguanides|SGLT-2 inhibitors-&gt;DPP-4 inhibitors|SGLT-2 inhibitors"/>
  </r>
  <r>
    <s v="AvyRvzS3jvc"/>
    <x v="38"/>
    <s v="Asian"/>
    <s v="Biguanides"/>
    <x v="0"/>
    <d v="2023-05-03T00:00:00"/>
    <s v="Biguanides"/>
  </r>
  <r>
    <s v="5HSmutMS8mw"/>
    <x v="38"/>
    <s v="Asian"/>
    <s v="Biguanides"/>
    <x v="0"/>
    <d v="2013-08-30T00:00:00"/>
    <s v="Biguanides-&gt;Insulin aspart|Insulin isophane-&gt;DPP-4 inhibitors"/>
  </r>
  <r>
    <s v="5GLw6kSeT5w"/>
    <x v="38"/>
    <s v="Asian"/>
    <s v="Biguanides|DPP-4 inhibitors"/>
    <x v="0"/>
    <d v="2024-11-01T00:00:00"/>
    <s v="Biguanides|DPP-4 inhibitors-&gt;DPP-4 inhibitors"/>
  </r>
  <r>
    <s v="5eVOHEZvoCQ"/>
    <x v="38"/>
    <s v="Other"/>
    <s v="Biguanides"/>
    <x v="0"/>
    <d v="2022-08-04T00:00:00"/>
    <s v="Biguanides-&gt;SGLT-2 inhibitors"/>
  </r>
  <r>
    <s v="AlWrLWEGLWs"/>
    <x v="38"/>
    <s v="Other"/>
    <s v="Biguanides"/>
    <x v="0"/>
    <d v="2017-02-03T00:00:00"/>
    <s v="Biguanides-&gt;Biguanides|Insulin aspart|Insulin glargine-&gt;Biguanides|Insulin glargine-&gt;Insulin glargine-&gt;Insulin aspart|Insulin glargine-&gt;SGLT-2 inhibitors-&gt;Insulin aspart|Insulin glargine|SGLT-2 inhibitors-&gt;GLP-1 agonists-&gt;Biguanides|GLP-1 agonists-&gt;GLP-1 agonists|Insulin glargine-&gt;Insulin glulisine-&gt;Biguanides|GLP-1 agonists|Insulin glargine-&gt;GLP-1 agonists|Insulin glargine|Insulin glulisine-&gt;Insulin glargine|Insulin glulisine-&gt;Biguanides|GLP-1 agonists|Insulin glargine|Insulin glulisine"/>
  </r>
  <r>
    <s v="aOu81JmKe5s"/>
    <x v="38"/>
    <s v="Other"/>
    <s v="Biguanides"/>
    <x v="0"/>
    <d v="2024-12-04T00:00:00"/>
    <s v="Biguanides"/>
  </r>
  <r>
    <s v="APxZeDVKqo6"/>
    <x v="38"/>
    <s v="Pacific peoples"/>
    <s v="Biguanides"/>
    <x v="0"/>
    <d v="2015-10-05T00:00:00"/>
    <s v="Biguanides-&gt;Sulfonylureas-&gt;Insulin aspart-&gt;Biguanides|Insulin glargine-&gt;Biguanides|Insulin aspart|Insulin glargine-&gt;Insulin aspart|Insulin glargine-&gt;Insulin glargine-&gt;SGLT-2 inhibitors-&gt;Insulin aspart|Insulin glargine|SGLT-2 inhibitors-&gt;Insulin glargine|SGLT-2 inhibitors"/>
  </r>
  <r>
    <s v="aprcp1q/HN."/>
    <x v="38"/>
    <s v="Asian"/>
    <s v="Biguanides|Insulin isophane"/>
    <x v="0"/>
    <d v="2017-03-31T00:00:00"/>
    <s v="Biguanides|Insulin isophane-&gt;Biguanides|Insulin aspart|Insulin isophane-&gt;Insulin aspart|Insulin isophane-&gt;Biguanides"/>
  </r>
  <r>
    <s v="AmnvW7ImogA"/>
    <x v="38"/>
    <s v="Other"/>
    <s v="Biguanides"/>
    <x v="0"/>
    <d v="2019-03-18T00:00:00"/>
    <s v="Biguanides"/>
  </r>
  <r>
    <s v="ANMLCdvhpAo"/>
    <x v="38"/>
    <s v="Pacific peoples"/>
    <s v="Biguanides"/>
    <x v="0"/>
    <d v="2020-12-11T00:00:00"/>
    <s v="Biguanides-&gt;DPP-4 inhibitors"/>
  </r>
  <r>
    <s v="ANDKGcUy4IA"/>
    <x v="38"/>
    <s v="Pacific peoples"/>
    <s v="DPP-4 inhibitors"/>
    <x v="0"/>
    <d v="2019-08-21T00:00:00"/>
    <s v="DPP-4 inhibitors-&gt;Sulfonylureas-&gt;DPP-4 inhibitors|Sulfonylureas-&gt;DPP-4 inhibitors|SGLT-2 inhibitors|Sulfonylureas-&gt;DPP-4 inhibitors|Insulin glargine|SGLT-2 inhibitors|Sulfonylureas"/>
  </r>
  <r>
    <s v="4tkY.qZvuo2"/>
    <x v="38"/>
    <s v="Other"/>
    <s v="Biguanides"/>
    <x v="0"/>
    <d v="2016-03-15T00:00:00"/>
    <s v="Biguanides"/>
  </r>
  <r>
    <s v="4y4r2sUv8k2"/>
    <x v="38"/>
    <s v="Pacific peoples"/>
    <s v="Biguanides"/>
    <x v="0"/>
    <d v="2025-10-15T00:00:00"/>
    <s v="Biguanides"/>
  </r>
  <r>
    <s v="4VsICOBct9."/>
    <x v="38"/>
    <s v="Māori"/>
    <s v="Biguanides"/>
    <x v="0"/>
    <d v="2015-12-18T00:00:00"/>
    <s v="Biguanides"/>
  </r>
  <r>
    <s v="4nlMct5o4Mw"/>
    <x v="38"/>
    <s v="Asian"/>
    <s v="Biguanides"/>
    <x v="0"/>
    <d v="2017-12-13T00:00:00"/>
    <s v="Biguanides"/>
  </r>
  <r>
    <s v="5b3bv.mQB02"/>
    <x v="38"/>
    <s v="Other"/>
    <s v="Biguanides"/>
    <x v="0"/>
    <d v="2014-08-28T00:00:00"/>
    <s v="Biguanides-&gt;Sulfonylureas-&gt;Biguanides|Sulfonylureas-&gt;Biguanides|DPP-4 inhibitors-&gt;Biguanides|DPP-4 inhibitors|Sulfonylureas-&gt;Insulin glargine-&gt;Biguanides|DPP-4 inhibitors|Insulin glargine|Sulfonylureas-&gt;Biguanides|DPP-4 inhibitors|Insulin glargine-&gt;DPP-4 inhibitors|Insulin glargine|Sulfonylureas-&gt;DPP-4 inhibitors|Sulfonylureas-&gt;Biguanides|DPP-4 inhibitors|SGLT-2 inhibitors|Sulfonylureas-&gt;DPP-4 inhibitors|SGLT-2 inhibitors|Sulfonylureas-&gt;DPP-4 inhibitors|SGLT-2 inhibitors-&gt;SGLT-2 inhibitors-&gt;Biguanides|SGLT-2 inhibitors-&gt;Biguanides|DPP-4 inhibitors|SGLT-2 inhibitors-&gt;DPP-4 inhibitors-&gt;DPP-4 inhibitors|GLP-1 agonists-&gt;GLP-1 agonists-&gt;Biguanides|GLP-1 agonists"/>
  </r>
  <r>
    <s v="5ara8HJ1Pdg"/>
    <x v="38"/>
    <s v="Pacific peoples"/>
    <s v="Biguanides"/>
    <x v="0"/>
    <d v="2020-09-17T00:00:00"/>
    <s v="Biguanides"/>
  </r>
  <r>
    <s v="4zyBnJg8PnI"/>
    <x v="38"/>
    <s v="Other"/>
    <s v="Biguanides"/>
    <x v="0"/>
    <d v="2017-08-22T00:00:00"/>
    <s v="Biguanides"/>
  </r>
  <r>
    <s v="55ONLZ/VvQQ"/>
    <x v="38"/>
    <s v="Asian"/>
    <s v="Biguanides"/>
    <x v="0"/>
    <d v="2021-01-28T00:00:00"/>
    <s v="Biguanides-&gt;DPP-4 inhibitors-&gt;Biguanides|DPP-4 inhibitors"/>
  </r>
  <r>
    <s v="51bblwk5k5k"/>
    <x v="38"/>
    <s v="Asian"/>
    <s v="Biguanides"/>
    <x v="0"/>
    <d v="2011-06-10T00:00:00"/>
    <s v="Biguanides"/>
  </r>
  <r>
    <s v="50iZB9ft4r2"/>
    <x v="38"/>
    <s v="Māori"/>
    <s v="Biguanides"/>
    <x v="0"/>
    <d v="2017-05-12T00:00:00"/>
    <s v="Biguanides-&gt;Insulin isophane-&gt;Insulin aspart|Insulin isophane-&gt;DPP-4 inhibitors-&gt;SGLT-2 inhibitors-&gt;DPP-4 inhibitors|SGLT-2 inhibitors-&gt;Biguanides|GLP-1 agonists-&gt;GLP-1 agonists-&gt;DPP-4 inhibitors|GLP-1 agonists-&gt;GLP-1 agonists|Insulin isophane-&gt;Biguanides|Sulfonylureas-&gt;Sulfonylureas-&gt;DPP-4 inhibitors|GLP-1 agonists|Sulfonylureas"/>
  </r>
  <r>
    <s v="4ekPGTO1uWY"/>
    <x v="38"/>
    <s v="Māori"/>
    <s v="Biguanides"/>
    <x v="0"/>
    <d v="2017-01-25T00:00:00"/>
    <s v="Biguanides"/>
  </r>
  <r>
    <s v="4Fg4Cw0kYy2"/>
    <x v="38"/>
    <s v="Other"/>
    <s v="Biguanides"/>
    <x v="0"/>
    <d v="2018-01-06T00:00:00"/>
    <s v="Biguanides-&gt;Biguanides|Insulin glargine-&gt;Insulin glargine"/>
  </r>
  <r>
    <s v="4Dxxqp83Vg6"/>
    <x v="38"/>
    <s v="Asian"/>
    <s v="Biguanides"/>
    <x v="0"/>
    <d v="2021-11-02T00:00:00"/>
    <s v="Biguanides"/>
  </r>
  <r>
    <s v="4bS9uvdoNes"/>
    <x v="38"/>
    <s v="Asian"/>
    <s v="Biguanides"/>
    <x v="0"/>
    <d v="2024-06-12T00:00:00"/>
    <s v="Biguanides"/>
  </r>
  <r>
    <s v="4MJwbkrJFa."/>
    <x v="38"/>
    <s v="Asian"/>
    <s v="Biguanides|GLP-1 agonists"/>
    <x v="0"/>
    <d v="2023-12-01T00:00:00"/>
    <s v="Biguanides|GLP-1 agonists-&gt;GLP-1 agonists"/>
  </r>
  <r>
    <s v="480cA400pxw"/>
    <x v="38"/>
    <s v="Māori"/>
    <s v="Biguanides"/>
    <x v="0"/>
    <d v="2015-07-21T00:00:00"/>
    <s v="Biguanides-&gt;DPP-4 inhibitors"/>
  </r>
  <r>
    <s v="49hIXoD4Ot6"/>
    <x v="38"/>
    <s v="Pacific peoples"/>
    <s v="Biguanides"/>
    <x v="0"/>
    <d v="2025-07-18T00:00:00"/>
    <s v="Biguanides"/>
  </r>
  <r>
    <s v="44zLmyM87RM"/>
    <x v="38"/>
    <s v="Asian"/>
    <s v="Biguanides"/>
    <x v="0"/>
    <d v="2016-06-22T00:00:00"/>
    <s v="Biguanides"/>
  </r>
  <r>
    <s v="3x1EETXqDhY"/>
    <x v="38"/>
    <s v="Māori"/>
    <s v="Biguanides"/>
    <x v="0"/>
    <d v="2025-08-08T00:00:00"/>
    <s v="Biguanides"/>
  </r>
  <r>
    <s v="3W7jfMnkSUM"/>
    <x v="38"/>
    <s v="Asian"/>
    <s v="Insulin isophane"/>
    <x v="1"/>
    <d v="2014-02-17T00:00:00"/>
    <s v="Insulin isophane-&gt;Insulin aspart-&gt;Insulin aspart|Insulin glargine-&gt;Insulin glargine-&gt;Biguanides|Insulin aspart|Insulin glargine-&gt;SGLT-2 inhibitors-&gt;Insulin aspart|Insulin glargine|SGLT-2 inhibitors-&gt;Biguanides-&gt;Biguanides|Insulin aspart|Insulin glargine|SGLT-2 inhibitors-&gt;DPP-4 inhibitors|Thiazolidinedione-&gt;DPP-4 inhibitors|Insulin aspart|Insulin glargine|SGLT-2 inhibitors|Thiazolidinedione-&gt;DPP-4 inhibitors|Insulin aspart|Insulin glargine-&gt;Biguanides|GLP-1 agonists-&gt;Biguanides|SGLT-2 inhibitors|Thiazolidinedione-&gt;Biguanides|Insulin aspart|Insulin glargine|SGLT-2 inhibitors|Thiazolidinedione-&gt;GLP-1 agonists-&gt;GLP-1 agonists|Insulin aspart|Insulin glargine-&gt;Biguanides|Insulin aspart|Insulin glargine|Thiazolidinedione-&gt;Insulin aspart|Insulin glargine|SGLT-2 inhibitors|Thiazolidinedione"/>
  </r>
  <r>
    <s v="3xEFV5ZRw4Q"/>
    <x v="38"/>
    <s v="Other"/>
    <s v="Biguanides"/>
    <x v="0"/>
    <d v="2018-01-31T00:00:00"/>
    <s v="Biguanides"/>
  </r>
  <r>
    <s v="iOAeWHnxmqg"/>
    <x v="38"/>
    <s v="Other"/>
    <s v="Biguanides"/>
    <x v="0"/>
    <d v="2024-07-25T00:00:00"/>
    <s v="Biguanides"/>
  </r>
  <r>
    <s v="INZCj2IFVzM"/>
    <x v="38"/>
    <s v="Pacific peoples"/>
    <s v="Biguanides"/>
    <x v="0"/>
    <d v="2011-11-09T00:00:00"/>
    <s v="Biguanides-&gt;Sulfonylureas-&gt;Biguanides|Sulfonylureas-&gt;DPP-4 inhibitors-&gt;DPP-4 inhibitors|Sulfonylureas-&gt;SGLT-2 inhibitors-&gt;DPP-4 inhibitors|GLP-1 agonists|Sulfonylureas-&gt;DPP-4 inhibitors|GLP-1 agonists-&gt;Biguanides|GLP-1 agonists|Sulfonylureas-&gt;GLP-1 agonists-&gt;GLP-1 agonists|Sulfonylureas|Thiazolidinedione-&gt;GLP-1 agonists|Thiazolidinedione-&gt;Sulfonylureas|Thiazolidinedione-&gt;GLP-1 agonists|Sulfonylureas"/>
  </r>
  <r>
    <s v="iO1QLI7F0d2"/>
    <x v="38"/>
    <s v="Asian"/>
    <s v="DPP-4 inhibitors"/>
    <x v="0"/>
    <d v="2025-01-14T00:00:00"/>
    <s v="DPP-4 inhibitors-&gt;DPP-4 inhibitors|Sulfonylureas"/>
  </r>
  <r>
    <s v="LgHf7/LSl1Q"/>
    <x v="38"/>
    <s v="Asian"/>
    <s v="Biguanides"/>
    <x v="0"/>
    <d v="2021-02-12T00:00:00"/>
    <s v="Biguanides-&gt;DPP-4 inhibitors"/>
  </r>
  <r>
    <s v="lgONyfeO04M"/>
    <x v="38"/>
    <s v="Asian"/>
    <s v="DPP-4 inhibitors"/>
    <x v="0"/>
    <d v="2023-11-27T00:00:00"/>
    <s v="DPP-4 inhibitors-&gt;SGLT-2 inhibitors-&gt;DPP-4 inhibitors|SGLT-2 inhibitors-&gt;DPP-4 inhibitors|Sulfonylureas-&gt;Sulfonylureas-&gt;DPP-4 inhibitors|SGLT-2 inhibitors|Sulfonylureas-&gt;Biguanides|GLP-1 agonists"/>
  </r>
  <r>
    <s v="lJpGERmStz2"/>
    <x v="38"/>
    <s v="Other"/>
    <s v="Biguanides"/>
    <x v="0"/>
    <d v="2016-12-19T00:00:00"/>
    <s v="Biguanides-&gt;SGLT-2 inhibitors-&gt;DPP-4 inhibitors"/>
  </r>
  <r>
    <s v="lJ9nG78h.Qo"/>
    <x v="38"/>
    <s v="Pacific peoples"/>
    <s v="Biguanides"/>
    <x v="0"/>
    <d v="2018-01-10T00:00:00"/>
    <s v="Biguanides-&gt;DPP-4 inhibitors-&gt;SGLT-2 inhibitors"/>
  </r>
  <r>
    <s v="lmsaFjda2tY"/>
    <x v="38"/>
    <s v="Māori"/>
    <s v="Biguanides"/>
    <x v="0"/>
    <d v="2022-09-09T00:00:00"/>
    <s v="Biguanides"/>
  </r>
  <r>
    <s v="LLon7Rst5iM"/>
    <x v="38"/>
    <s v="Other"/>
    <s v="Biguanides"/>
    <x v="0"/>
    <d v="2011-10-07T00:00:00"/>
    <s v="Biguanides"/>
  </r>
  <r>
    <s v="lSZzTzJXKBo"/>
    <x v="38"/>
    <s v="Asian"/>
    <s v="Biguanides"/>
    <x v="0"/>
    <d v="2015-12-15T00:00:00"/>
    <s v="Biguanides"/>
  </r>
  <r>
    <s v="LR3jjzdKMg2"/>
    <x v="38"/>
    <s v="Pacific peoples"/>
    <s v="Biguanides"/>
    <x v="0"/>
    <d v="2017-07-05T00:00:00"/>
    <s v="Biguanides-&gt;Sulfonylureas-&gt;Biguanides|Sulfonylureas-&gt;DPP-4 inhibitors|Sulfonylureas-&gt;DPP-4 inhibitors|SGLT-2 inhibitors|Sulfonylureas-&gt;DPP-4 inhibitors-&gt;SGLT-2 inhibitors|Sulfonylureas"/>
  </r>
  <r>
    <s v="LtnzrFe4dUc"/>
    <x v="38"/>
    <s v="Pacific peoples"/>
    <s v="Biguanides"/>
    <x v="0"/>
    <d v="2014-01-20T00:00:00"/>
    <s v="Biguanides"/>
  </r>
  <r>
    <s v="LTPL6UWiOU2"/>
    <x v="38"/>
    <s v="Asian"/>
    <s v="Biguanides"/>
    <x v="0"/>
    <d v="2025-01-22T00:00:00"/>
    <s v="Biguanides-&gt;SGLT-2 inhibitors-&gt;Biguanides|SGLT-2 inhibitors"/>
  </r>
  <r>
    <s v="lXlfeTtROfc"/>
    <x v="38"/>
    <s v="Māori"/>
    <s v="Biguanides"/>
    <x v="0"/>
    <d v="2022-02-08T00:00:00"/>
    <s v="Biguanides-&gt;GLP-1 agonists-&gt;DPP-4 inhibitors-&gt;SGLT-2 inhibitors-&gt;DPP-4 inhibitors|SGLT-2 inhibitors-&gt;Insulin glargine-&gt;Insulin glargine|SGLT-2 inhibitors-&gt;DPP-4 inhibitors|Insulin glargine|SGLT-2 inhibitors-&gt;DPP-4 inhibitors|Insulin glargine"/>
  </r>
  <r>
    <s v="lXQowVud3zs"/>
    <x v="38"/>
    <s v="Other"/>
    <s v="Biguanides"/>
    <x v="0"/>
    <d v="2023-06-28T00:00:00"/>
    <s v="Biguanides"/>
  </r>
  <r>
    <s v="LWeMAzfedW2"/>
    <x v="38"/>
    <s v="Other"/>
    <s v="Biguanides"/>
    <x v="0"/>
    <d v="2017-01-11T00:00:00"/>
    <s v="Biguanides"/>
  </r>
  <r>
    <s v="lWj8FNJw5Ww"/>
    <x v="38"/>
    <s v="Other"/>
    <s v="Biguanides"/>
    <x v="0"/>
    <d v="2015-07-29T00:00:00"/>
    <s v="Biguanides-&gt;SGLT-2 inhibitors-&gt;DPP-4 inhibitors-&gt;DPP-4 inhibitors|SGLT-2 inhibitors"/>
  </r>
  <r>
    <s v="M.searwJaxI"/>
    <x v="38"/>
    <s v="Other"/>
    <s v="Biguanides"/>
    <x v="0"/>
    <d v="2016-04-27T00:00:00"/>
    <s v="Biguanides"/>
  </r>
  <r>
    <s v="LzrQ2zeOW7I"/>
    <x v="38"/>
    <s v="Māori"/>
    <s v="Biguanides"/>
    <x v="0"/>
    <d v="2020-01-09T00:00:00"/>
    <s v="Biguanides-&gt;DPP-4 inhibitors-&gt;SGLT-2 inhibitors-&gt;DPP-4 inhibitors|SGLT-2 inhibitors-&gt;Insulin aspart-&gt;Biguanides|GLP-1 agonists-&gt;Biguanides|GLP-1 agonists|Insulin aspart-&gt;Biguanides|Insulin aspart-&gt;GLP-1 agonists|Insulin aspart-&gt;GLP-1 agonists"/>
  </r>
  <r>
    <s v="lYThbMThpgo"/>
    <x v="38"/>
    <s v="Pacific peoples"/>
    <s v="Biguanides"/>
    <x v="0"/>
    <d v="2017-10-04T00:00:00"/>
    <s v="Biguanides"/>
  </r>
  <r>
    <s v="Lz0bqyXbC2c"/>
    <x v="38"/>
    <s v="Pacific peoples"/>
    <s v="Biguanides"/>
    <x v="0"/>
    <d v="2014-08-02T00:00:00"/>
    <s v="Biguanides-&gt;Biguanides|Sulfonylureas-&gt;Sulfonylureas-&gt;Insulin glargine-&gt;Insulin isophane|Insulin lispro-&gt;SGLT-2 inhibitors-&gt;Biguanides|Insulin glargine-&gt;Biguanides|DPP-4 inhibitors|Insulin glargine"/>
  </r>
  <r>
    <s v="iKbdPYjRl3E"/>
    <x v="38"/>
    <s v="Other"/>
    <s v="Biguanides"/>
    <x v="0"/>
    <d v="2023-10-27T00:00:00"/>
    <s v="Biguanides"/>
  </r>
  <r>
    <s v="IguIhlez6Rc"/>
    <x v="38"/>
    <s v="Pacific peoples"/>
    <s v="Biguanides"/>
    <x v="0"/>
    <d v="2017-09-28T00:00:00"/>
    <s v="Biguanides"/>
  </r>
  <r>
    <s v="idffNOvrJBk"/>
    <x v="38"/>
    <s v="Māori"/>
    <s v="Biguanides"/>
    <x v="0"/>
    <d v="2025-01-21T00:00:00"/>
    <s v="Biguanides"/>
  </r>
  <r>
    <s v="I6cLHcn7X9s"/>
    <x v="38"/>
    <s v="Asian"/>
    <s v="Biguanides"/>
    <x v="0"/>
    <d v="2020-01-13T00:00:00"/>
    <s v="Biguanides"/>
  </r>
  <r>
    <s v="I9lz3GfVJLc"/>
    <x v="38"/>
    <s v="Māori"/>
    <s v="Biguanides"/>
    <x v="0"/>
    <d v="2023-11-09T00:00:00"/>
    <s v="Biguanides-&gt;DPP-4 inhibitors"/>
  </r>
  <r>
    <s v="I8gXv3Z9jdE"/>
    <x v="38"/>
    <s v="Māori"/>
    <s v="Biguanides"/>
    <x v="0"/>
    <d v="2014-07-01T00:00:00"/>
    <s v="Biguanides-&gt;Biguanides|SGLT-2 inhibitors-&gt;Biguanides|GLP-1 agonists-&gt;GLP-1 agonists-&gt;GLP-1 agonists|SGLT-2 inhibitors"/>
  </r>
  <r>
    <s v="P9Dam0u8pzU"/>
    <x v="38"/>
    <s v="Asian"/>
    <s v="Biguanides|Insulin isophane"/>
    <x v="0"/>
    <d v="2020-07-24T00:00:00"/>
    <s v="Biguanides|Insulin isophane-&gt;Insulin isophane"/>
  </r>
  <r>
    <s v="p7X0s8mpTw2"/>
    <x v="38"/>
    <s v="Asian"/>
    <s v="Biguanides"/>
    <x v="0"/>
    <d v="2022-02-04T00:00:00"/>
    <s v="Biguanides"/>
  </r>
  <r>
    <s v="P7v96kdTQ9M"/>
    <x v="38"/>
    <s v="Pacific peoples"/>
    <s v="Biguanides"/>
    <x v="0"/>
    <d v="2018-11-28T00:00:00"/>
    <s v="Biguanides-&gt;DPP-4 inhibitors-&gt;Sulfonylureas-&gt;DPP-4 inhibitors|Sulfonylureas"/>
  </r>
  <r>
    <s v="pAhHm//N0D."/>
    <x v="38"/>
    <s v="Other"/>
    <s v="Biguanides"/>
    <x v="0"/>
    <d v="2025-02-12T00:00:00"/>
    <s v="Biguanides"/>
  </r>
  <r>
    <s v="P3OXXTJppa2"/>
    <x v="38"/>
    <s v="Māori"/>
    <s v="Biguanides"/>
    <x v="0"/>
    <d v="2025-02-04T00:00:00"/>
    <s v="Biguanides"/>
  </r>
  <r>
    <s v="P2/ZT77adkI"/>
    <x v="38"/>
    <s v="Asian"/>
    <s v="Biguanides"/>
    <x v="0"/>
    <d v="2018-04-26T00:00:00"/>
    <s v="Biguanides"/>
  </r>
  <r>
    <s v="PfsVVzRf0yU"/>
    <x v="38"/>
    <s v="Other"/>
    <s v="Biguanides"/>
    <x v="0"/>
    <d v="2017-06-13T00:00:00"/>
    <s v="Biguanides-&gt;Insulin isophane"/>
  </r>
  <r>
    <s v="PEEKRAnrN5M"/>
    <x v="38"/>
    <s v="Asian"/>
    <s v="Biguanides"/>
    <x v="0"/>
    <d v="2013-09-17T00:00:00"/>
    <s v="Biguanides-&gt;Insulin aspart"/>
  </r>
  <r>
    <s v="OzVyjLvZKxM"/>
    <x v="38"/>
    <s v="Other"/>
    <s v="Biguanides"/>
    <x v="0"/>
    <d v="2025-11-20T00:00:00"/>
    <s v="Biguanides"/>
  </r>
  <r>
    <s v="p.7gJilArLc"/>
    <x v="38"/>
    <s v="Other"/>
    <s v="Biguanides"/>
    <x v="0"/>
    <d v="2024-09-24T00:00:00"/>
    <s v="Biguanides"/>
  </r>
  <r>
    <s v="OZmdhLKxosI"/>
    <x v="38"/>
    <s v="Asian"/>
    <s v="Biguanides|Insulin aspart|Insulin glargine"/>
    <x v="0"/>
    <d v="2024-06-02T00:00:00"/>
    <s v="Biguanides|Insulin aspart|Insulin glargine-&gt;Insulin aspart|Insulin glargine-&gt;DPP-4 inhibitors-&gt;DPP-4 inhibitors|Insulin glargine"/>
  </r>
  <r>
    <s v="ozheUKSa1ls"/>
    <x v="38"/>
    <s v="Asian"/>
    <s v="Biguanides"/>
    <x v="0"/>
    <d v="2021-10-22T00:00:00"/>
    <s v="Biguanides-&gt;Biguanides|Insulin isophane"/>
  </r>
  <r>
    <s v="OyknVTYarBU"/>
    <x v="38"/>
    <s v="Māori"/>
    <s v="Biguanides"/>
    <x v="0"/>
    <d v="2018-09-03T00:00:00"/>
    <s v="Biguanides-&gt;DPP-4 inhibitors-&gt;DPP-4 inhibitors|Insulin glargine-&gt;Biguanides|DPP-4 inhibitors|Insulin glargine-&gt;Insulin glargine-&gt;Biguanides|DPP-4 inhibitors-&gt;SGLT-2 inhibitors-&gt;DPP-4 inhibitors|Insulin glargine|SGLT-2 inhibitors-&gt;Insulin aspart|Insulin glargine-&gt;Insulin aspart"/>
  </r>
  <r>
    <s v="oyj6LRvfmFw"/>
    <x v="38"/>
    <s v="Asian"/>
    <s v="Biguanides"/>
    <x v="0"/>
    <d v="2024-12-19T00:00:00"/>
    <s v="Biguanides"/>
  </r>
  <r>
    <s v="Oxgcd9jMtNc"/>
    <x v="38"/>
    <s v="Pacific peoples"/>
    <s v="Biguanides"/>
    <x v="0"/>
    <d v="2016-07-01T00:00:00"/>
    <s v="Biguanides-&gt;Biguanides|Sulfonylureas-&gt;DPP-4 inhibitors-&gt;DPP-4 inhibitors|SGLT-2 inhibitors-&gt;SGLT-2 inhibitors"/>
  </r>
  <r>
    <s v="Oxbye5URT7g"/>
    <x v="38"/>
    <s v="Other"/>
    <s v="Biguanides"/>
    <x v="0"/>
    <d v="2023-06-07T00:00:00"/>
    <s v="Biguanides"/>
  </r>
  <r>
    <s v="M7Sp2Q/.XPs"/>
    <x v="38"/>
    <s v="Other"/>
    <s v="Biguanides"/>
    <x v="0"/>
    <d v="2022-05-16T00:00:00"/>
    <s v="Biguanides-&gt;Biguanides|GLP-1 agonists-&gt;GLP-1 agonists-&gt;SGLT-2 inhibitors"/>
  </r>
  <r>
    <s v="M6VEqLdVwew"/>
    <x v="38"/>
    <s v="Māori"/>
    <s v="Biguanides"/>
    <x v="0"/>
    <d v="2021-09-13T00:00:00"/>
    <s v="Biguanides-&gt;SGLT-2 inhibitors-&gt;Biguanides|SGLT-2 inhibitors"/>
  </r>
  <r>
    <s v="m7yHX2lvUfQ"/>
    <x v="38"/>
    <s v="Pacific peoples"/>
    <s v="Biguanides"/>
    <x v="0"/>
    <d v="2014-12-22T00:00:00"/>
    <s v="Biguanides-&gt;DPP-4 inhibitors|Sulfonylureas"/>
  </r>
  <r>
    <s v="m0NwWXlww8U"/>
    <x v="38"/>
    <s v="Pacific peoples"/>
    <s v="Biguanides"/>
    <x v="0"/>
    <d v="2022-01-19T00:00:00"/>
    <s v="Biguanides-&gt;Insulin aspart|Insulin isophane-&gt;SGLT-2 inhibitors"/>
  </r>
  <r>
    <s v="m0vdOyGOAyg"/>
    <x v="38"/>
    <s v="Asian"/>
    <s v="Biguanides|DPP-4 inhibitors|Sulfonylureas"/>
    <x v="0"/>
    <d v="2023-09-06T00:00:00"/>
    <s v="Biguanides|DPP-4 inhibitors|Sulfonylureas-&gt;DPP-4 inhibitors-&gt;DPP-4 inhibitors|SGLT-2 inhibitors|Sulfonylureas"/>
  </r>
  <r>
    <s v="m5ZeCYm9iE."/>
    <x v="38"/>
    <s v="Asian"/>
    <s v="Insulin glargine"/>
    <x v="1"/>
    <d v="2022-10-30T00:00:00"/>
    <s v="Insulin glargine-&gt;Biguanides|DPP-4 inhibitors-&gt;DPP-4 inhibitors|Insulin glargine-&gt;DPP-4 inhibitors-&gt;SGLT-2 inhibitors-&gt;DPP-4 inhibitors|SGLT-2 inhibitors-&gt;GLP-1 agonists"/>
  </r>
  <r>
    <s v="m51U2J9ZS3A"/>
    <x v="38"/>
    <s v="Māori"/>
    <s v="Biguanides"/>
    <x v="0"/>
    <d v="2019-08-07T00:00:00"/>
    <s v="Biguanides"/>
  </r>
  <r>
    <s v="pNp8IPe7RQw"/>
    <x v="38"/>
    <s v="Māori"/>
    <s v="Biguanides"/>
    <x v="0"/>
    <d v="2025-08-22T00:00:00"/>
    <s v="Biguanides"/>
  </r>
  <r>
    <s v="PlCn53W5cXw"/>
    <x v="38"/>
    <s v="Other"/>
    <s v="Biguanides"/>
    <x v="0"/>
    <d v="2024-02-14T00:00:00"/>
    <s v="Biguanides-&gt;GLP-1 agonists"/>
  </r>
  <r>
    <s v="pPI9jFUg1Jc"/>
    <x v="38"/>
    <s v="Other"/>
    <s v="Biguanides"/>
    <x v="0"/>
    <d v="2015-11-02T00:00:00"/>
    <s v="Biguanides-&gt;Biguanides|DPP-4 inhibitors-&gt;DPP-4 inhibitors-&gt;DPP-4 inhibitors|SGLT-2 inhibitors"/>
  </r>
  <r>
    <s v="PP5lG4nvLuY"/>
    <x v="38"/>
    <s v="Other"/>
    <s v="Biguanides"/>
    <x v="0"/>
    <d v="2024-02-07T00:00:00"/>
    <s v="Biguanides"/>
  </r>
  <r>
    <s v="pOiXepNABU2"/>
    <x v="38"/>
    <s v="Pacific peoples"/>
    <s v="Biguanides"/>
    <x v="0"/>
    <d v="2020-06-22T00:00:00"/>
    <s v="Biguanides-&gt;Biguanides|DPP-4 inhibitors|SGLT-2 inhibitors-&gt;DPP-4 inhibitors|SGLT-2 inhibitors"/>
  </r>
  <r>
    <s v="pOF2uOb72gg"/>
    <x v="38"/>
    <s v="Other"/>
    <s v="Biguanides"/>
    <x v="0"/>
    <d v="2015-05-04T00:00:00"/>
    <s v="Biguanides-&gt;DPP-4 inhibitors"/>
  </r>
  <r>
    <s v="PsE/LenH4nQ"/>
    <x v="38"/>
    <s v="Other"/>
    <s v="Biguanides"/>
    <x v="0"/>
    <d v="2015-06-29T00:00:00"/>
    <s v="Biguanides-&gt;Sulfonylureas-&gt;SGLT-2 inhibitors-&gt;SGLT-2 inhibitors|Sulfonylureas-&gt;DPP-4 inhibitors|SGLT-2 inhibitors|Sulfonylureas-&gt;DPP-4 inhibitors|SGLT-2 inhibitors-&gt;DPP-4 inhibitors-&gt;DPP-4 inhibitors|GLP-1 agonists|Sulfonylureas-&gt;DPP-4 inhibitors|GLP-1 agonists-&gt;DPP-4 inhibitors|Sulfonylureas"/>
  </r>
  <r>
    <s v="Prsn3nq9t2w"/>
    <x v="38"/>
    <s v="Pacific peoples"/>
    <s v="Biguanides"/>
    <x v="0"/>
    <d v="2024-05-15T00:00:00"/>
    <s v="Biguanides"/>
  </r>
  <r>
    <s v="soaUJl.PjHw"/>
    <x v="38"/>
    <s v="Other"/>
    <s v="Biguanides"/>
    <x v="0"/>
    <d v="2016-04-14T00:00:00"/>
    <s v="Biguanides"/>
  </r>
  <r>
    <s v="soDbFFQeTWQ"/>
    <x v="38"/>
    <s v="Pacific peoples"/>
    <s v="Biguanides"/>
    <x v="0"/>
    <d v="2017-11-01T00:00:00"/>
    <s v="Biguanides-&gt;SGLT-2 inhibitors-&gt;Biguanides|SGLT-2 inhibitors|Sulfonylureas-&gt;Biguanides|Insulin glargine|SGLT-2 inhibitors|Sulfonylureas-&gt;Insulin aspart|SGLT-2 inhibitors"/>
  </r>
  <r>
    <s v="smzUBLD4Np."/>
    <x v="38"/>
    <s v="Pacific peoples"/>
    <s v="Biguanides"/>
    <x v="0"/>
    <d v="2023-12-05T00:00:00"/>
    <s v="Biguanides"/>
  </r>
  <r>
    <s v="SMF5rbQ1mVI"/>
    <x v="38"/>
    <s v="Asian"/>
    <s v="Biguanides"/>
    <x v="0"/>
    <d v="2025-08-15T00:00:00"/>
    <s v="Biguanides"/>
  </r>
  <r>
    <s v="sMIvOnBwg16"/>
    <x v="38"/>
    <s v="Other"/>
    <s v="Biguanides"/>
    <x v="0"/>
    <d v="2023-08-17T00:00:00"/>
    <s v="Biguanides"/>
  </r>
  <r>
    <s v="spLccn1mJ6U"/>
    <x v="38"/>
    <s v="Asian"/>
    <s v="Biguanides"/>
    <x v="0"/>
    <d v="2015-02-23T00:00:00"/>
    <s v="Biguanides"/>
  </r>
  <r>
    <s v="SpGQweJQG1Y"/>
    <x v="38"/>
    <s v="Pacific peoples"/>
    <s v="Biguanides"/>
    <x v="0"/>
    <d v="2012-12-12T00:00:00"/>
    <s v="Biguanides"/>
  </r>
  <r>
    <s v="SqCkhg/MseQ"/>
    <x v="38"/>
    <s v="Pacific peoples"/>
    <s v="Biguanides"/>
    <x v="0"/>
    <d v="2018-10-29T00:00:00"/>
    <s v="Biguanides-&gt;GLP-1 agonists-&gt;SGLT-2 inhibitors-&gt;GLP-1 agonists|SGLT-2 inhibitors"/>
  </r>
  <r>
    <s v="spsRexXKSCA"/>
    <x v="38"/>
    <s v="Pacific peoples"/>
    <s v="Biguanides"/>
    <x v="0"/>
    <d v="2019-02-22T00:00:00"/>
    <s v="Biguanides-&gt;Biguanides|Sulfonylureas-&gt;DPP-4 inhibitors-&gt;DPP-4 inhibitors|SGLT-2 inhibitors"/>
  </r>
  <r>
    <s v="spzuEke4YfY"/>
    <x v="38"/>
    <s v="Māori"/>
    <s v="Biguanides"/>
    <x v="0"/>
    <d v="2019-12-17T00:00:00"/>
    <s v="Biguanides"/>
  </r>
  <r>
    <s v="SSzwDZqLJkE"/>
    <x v="38"/>
    <s v="Pacific peoples"/>
    <s v="Biguanides"/>
    <x v="0"/>
    <d v="2016-10-04T00:00:00"/>
    <s v="Biguanides"/>
  </r>
  <r>
    <s v="SwJBCSGzonM"/>
    <x v="38"/>
    <s v="Pacific peoples"/>
    <s v="Biguanides|Sulfonylureas"/>
    <x v="0"/>
    <d v="2015-11-10T00:00:00"/>
    <s v="Biguanides|Sulfonylureas-&gt;Biguanides-&gt;Sulfonylureas-&gt;DPP-4 inhibitors|Sulfonylureas-&gt;SGLT-2 inhibitors-&gt;DPP-4 inhibitors|SGLT-2 inhibitors|Sulfonylureas-&gt;Biguanides|DPP-4 inhibitors|SGLT-2 inhibitors|Sulfonylureas"/>
  </r>
  <r>
    <s v="sxbyXD.Tp9M"/>
    <x v="38"/>
    <s v="Pacific peoples"/>
    <s v="Biguanides|SGLT-2 inhibitors"/>
    <x v="0"/>
    <d v="2025-06-27T00:00:00"/>
    <s v="Biguanides|SGLT-2 inhibitors-&gt;DPP-4 inhibitors|SGLT-2 inhibitors"/>
  </r>
  <r>
    <s v="SuwAb/At7dg"/>
    <x v="38"/>
    <s v="Asian"/>
    <s v="Biguanides|Sulfonylureas"/>
    <x v="0"/>
    <d v="2020-01-09T00:00:00"/>
    <s v="Biguanides|Sulfonylureas-&gt;Biguanides|DPP-4 inhibitors|Sulfonylureas-&gt;DPP-4 inhibitors|Sulfonylureas-&gt;DPP-4 inhibitors-&gt;SGLT-2 inhibitors-&gt;DPP-4 inhibitors|SGLT-2 inhibitors|Sulfonylureas-&gt;Sulfonylureas-&gt;DPP-4 inhibitors|GLP-1 agonists|Sulfonylureas-&gt;DPP-4 inhibitors|GLP-1 agonists-&gt;GLP-1 agonists-&gt;DPP-4 inhibitors|SGLT-2 inhibitors"/>
  </r>
  <r>
    <s v="SUYfD33.xRY"/>
    <x v="38"/>
    <s v="Asian"/>
    <s v="Biguanides|Insulin aspart|Insulin isophane"/>
    <x v="0"/>
    <d v="2022-02-10T00:00:00"/>
    <s v="Biguanides|Insulin aspart|Insulin isophane-&gt;Insulin aspart|Insulin isophane-&gt;Biguanides"/>
  </r>
  <r>
    <s v="jhrvYDZ.bUs"/>
    <x v="38"/>
    <s v="Māori"/>
    <s v="Biguanides"/>
    <x v="0"/>
    <d v="2014-05-03T00:00:00"/>
    <s v="Biguanides-&gt;DPP-4 inhibitors-&gt;Biguanides|DPP-4 inhibitors-&gt;SGLT-2 inhibitors-&gt;Biguanides|SGLT-2 inhibitors-&gt;DPP-4 inhibitors|SGLT-2 inhibitors-&gt;GLP-1 agonists-&gt;Biguanides|GLP-1 agonists"/>
  </r>
  <r>
    <s v="Jh61lEYBfqw"/>
    <x v="38"/>
    <s v="Asian"/>
    <s v="Biguanides"/>
    <x v="0"/>
    <d v="2014-05-25T00:00:00"/>
    <s v="Biguanides-&gt;DPP-4 inhibitors-&gt;Biguanides|DPP-4 inhibitors-&gt;SGLT-2 inhibitors-&gt;DPP-4 inhibitors|SGLT-2 inhibitors-&gt;Biguanides|SGLT-2 inhibitors-&gt;Biguanides|DPP-4 inhibitors|SGLT-2 inhibitors"/>
  </r>
  <r>
    <s v="JCXXjiSEUhA"/>
    <x v="38"/>
    <s v="Other"/>
    <s v="Biguanides"/>
    <x v="0"/>
    <d v="2014-05-23T00:00:00"/>
    <s v="Biguanides-&gt;Insulin glargine-&gt;DPP-4 inhibitors|Sulfonylureas-&gt;DPP-4 inhibitors-&gt;SGLT-2 inhibitors"/>
  </r>
  <r>
    <s v="JBwZHoCg2/A"/>
    <x v="38"/>
    <s v="Pacific peoples"/>
    <s v="Biguanides"/>
    <x v="0"/>
    <d v="2025-06-27T00:00:00"/>
    <s v="Biguanides"/>
  </r>
  <r>
    <s v="jEdtL3dNPNo"/>
    <x v="38"/>
    <s v="Other"/>
    <s v="Biguanides|Insulin aspart|Insulin glargine"/>
    <x v="0"/>
    <d v="2018-02-14T00:00:00"/>
    <s v="Biguanides|Insulin aspart|Insulin glargine-&gt;Biguanides-&gt;Insulin glargine-&gt;SGLT-2 inhibitors-&gt;Biguanides|Insulin glargine|SGLT-2 inhibitors-&gt;Biguanides|SGLT-2 inhibitors"/>
  </r>
  <r>
    <s v="jffeZOSQJlA"/>
    <x v="38"/>
    <s v="Pacific peoples"/>
    <s v="Biguanides|Insulin glargine"/>
    <x v="0"/>
    <d v="2024-09-05T00:00:00"/>
    <s v="Biguanides|Insulin glargine-&gt;Insulin glargine-&gt;Biguanides-&gt;SGLT-2 inhibitors-&gt;Biguanides|SGLT-2 inhibitors"/>
  </r>
  <r>
    <s v="jJKPtlQ/5Zk"/>
    <x v="38"/>
    <s v="Pacific peoples"/>
    <s v="Biguanides|Insulin isophane"/>
    <x v="0"/>
    <d v="2023-12-09T00:00:00"/>
    <s v="Biguanides|Insulin isophane-&gt;Insulin isophane"/>
  </r>
  <r>
    <s v="jjNCOUN6lzA"/>
    <x v="38"/>
    <s v="Māori"/>
    <s v="Biguanides"/>
    <x v="0"/>
    <d v="2025-03-16T00:00:00"/>
    <s v="Biguanides-&gt;DPP-4 inhibitors"/>
  </r>
  <r>
    <s v="JlbYQGztvNQ"/>
    <x v="38"/>
    <s v="Pacific peoples"/>
    <s v="Biguanides"/>
    <x v="0"/>
    <d v="2021-03-10T00:00:00"/>
    <s v="Biguanides-&gt;Biguanides|SGLT-2 inhibitors-&gt;SGLT-2 inhibitors-&gt;DPP-4 inhibitors-&gt;DPP-4 inhibitors|SGLT-2 inhibitors"/>
  </r>
  <r>
    <s v="j0iSlKqHUKo"/>
    <x v="38"/>
    <s v="Other"/>
    <s v="Biguanides"/>
    <x v="0"/>
    <d v="2016-01-07T00:00:00"/>
    <s v="Biguanides"/>
  </r>
  <r>
    <s v="J9a/NgLFoGo"/>
    <x v="38"/>
    <s v="Asian"/>
    <s v="Biguanides"/>
    <x v="0"/>
    <d v="2021-05-17T00:00:00"/>
    <s v="Biguanides"/>
  </r>
  <r>
    <s v="JBop9FUqy6o"/>
    <x v="38"/>
    <s v="Asian"/>
    <s v="Biguanides"/>
    <x v="0"/>
    <d v="2025-05-22T00:00:00"/>
    <s v="Biguanides"/>
  </r>
  <r>
    <s v="Mgh2vyzRx/U"/>
    <x v="38"/>
    <s v="Other"/>
    <s v="Biguanides"/>
    <x v="0"/>
    <d v="2017-01-12T00:00:00"/>
    <s v="Biguanides"/>
  </r>
  <r>
    <s v="mg2XUqnNPDs"/>
    <x v="38"/>
    <s v="Other"/>
    <s v="Biguanides"/>
    <x v="0"/>
    <d v="2023-06-06T00:00:00"/>
    <s v="Biguanides"/>
  </r>
  <r>
    <s v="mDCVeWHIzds"/>
    <x v="38"/>
    <s v="Pacific peoples"/>
    <s v="Biguanides"/>
    <x v="0"/>
    <d v="2024-08-29T00:00:00"/>
    <s v="Biguanides"/>
  </r>
  <r>
    <s v="MBh8DqwBwGw"/>
    <x v="38"/>
    <s v="Māori"/>
    <s v="Biguanides"/>
    <x v="0"/>
    <d v="2016-07-14T00:00:00"/>
    <s v="Biguanides"/>
  </r>
  <r>
    <s v="MlwhRVH/zRE"/>
    <x v="38"/>
    <s v="Māori"/>
    <s v="Biguanides"/>
    <x v="0"/>
    <d v="2013-01-25T00:00:00"/>
    <s v="Biguanides-&gt;Biguanides|DPP-4 inhibitors-&gt;DPP-4 inhibitors-&gt;DPP-4 inhibitors|Sulfonylureas-&gt;SGLT-2 inhibitors-&gt;DPP-4 inhibitors|SGLT-2 inhibitors"/>
  </r>
  <r>
    <s v="mnoiuUONSME"/>
    <x v="38"/>
    <s v="Asian"/>
    <s v="SGLT-2 inhibitors"/>
    <x v="0"/>
    <d v="2024-09-19T00:00:00"/>
    <s v="SGLT-2 inhibitors"/>
  </r>
  <r>
    <s v="MK8wUgf7qz."/>
    <x v="38"/>
    <s v="Other"/>
    <s v="Biguanides"/>
    <x v="0"/>
    <d v="2024-02-21T00:00:00"/>
    <s v="Biguanides-&gt;Biguanides|DPP-4 inhibitors-&gt;DPP-4 inhibitors"/>
  </r>
  <r>
    <s v="MJxSQtVpEO."/>
    <x v="38"/>
    <s v="Pacific peoples"/>
    <s v="SGLT-2 inhibitors|Sulfonylureas"/>
    <x v="0"/>
    <d v="2024-05-24T00:00:00"/>
    <s v="SGLT-2 inhibitors|Sulfonylureas-&gt;Sulfonylureas"/>
  </r>
  <r>
    <s v="MoeboWKtqrU"/>
    <x v="38"/>
    <s v="Other"/>
    <s v="Biguanides"/>
    <x v="0"/>
    <d v="2025-09-23T00:00:00"/>
    <s v="Biguanides"/>
  </r>
  <r>
    <s v="Mp4Qrd0Ssws"/>
    <x v="38"/>
    <s v="Other"/>
    <s v="Biguanides"/>
    <x v="0"/>
    <d v="2023-08-25T00:00:00"/>
    <s v="Biguanides-&gt;DPP-4 inhibitors-&gt;DPP-4 inhibitors|SGLT-2 inhibitors"/>
  </r>
  <r>
    <s v="MQk/WbmFpnY"/>
    <x v="38"/>
    <s v="Māori"/>
    <s v="Biguanides"/>
    <x v="0"/>
    <d v="2013-02-04T00:00:00"/>
    <s v="Biguanides-&gt;Biguanides|Sulfonylureas-&gt;Sulfonylureas-&gt;DPP-4 inhibitors-&gt;SGLT-2 inhibitors-&gt;DPP-4 inhibitors|SGLT-2 inhibitors"/>
  </r>
  <r>
    <s v="ms2UwP6iFFA"/>
    <x v="38"/>
    <s v="Other"/>
    <s v="Biguanides"/>
    <x v="0"/>
    <d v="2023-10-04T00:00:00"/>
    <s v="Biguanides"/>
  </r>
  <r>
    <s v="mrAAT/bIzYE"/>
    <x v="38"/>
    <s v="Other"/>
    <s v="Biguanides"/>
    <x v="0"/>
    <d v="2022-06-21T00:00:00"/>
    <s v="Biguanides"/>
  </r>
  <r>
    <s v="n.X.lnKhajY"/>
    <x v="38"/>
    <s v="Other"/>
    <s v="Biguanides"/>
    <x v="0"/>
    <d v="2016-07-26T00:00:00"/>
    <s v="Biguanides-&gt;Sulfonylureas-&gt;Biguanides|Sulfonylureas-&gt;SGLT-2 inhibitors-&gt;Biguanides|SGLT-2 inhibitors|Sulfonylureas"/>
  </r>
  <r>
    <s v="n3d/b/4/KFg"/>
    <x v="38"/>
    <s v="Pacific peoples"/>
    <s v="DPP-4 inhibitors"/>
    <x v="0"/>
    <d v="2024-10-15T00:00:00"/>
    <s v="DPP-4 inhibitors"/>
  </r>
  <r>
    <s v="N2afdrxIQHw"/>
    <x v="38"/>
    <s v="Other"/>
    <s v="Biguanides"/>
    <x v="0"/>
    <d v="2018-01-12T00:00:00"/>
    <s v="Biguanides-&gt;Insulin isophane"/>
  </r>
  <r>
    <s v="pUx66UnZJiE"/>
    <x v="38"/>
    <s v="Asian"/>
    <s v="Biguanides"/>
    <x v="0"/>
    <d v="2024-09-27T00:00:00"/>
    <s v="Biguanides-&gt;DPP-4 inhibitors-&gt;SGLT-2 inhibitors"/>
  </r>
  <r>
    <s v="Pxt99LNcThY"/>
    <x v="38"/>
    <s v="Pacific peoples"/>
    <s v="DPP-4 inhibitors"/>
    <x v="0"/>
    <d v="2023-06-07T00:00:00"/>
    <s v="DPP-4 inhibitors-&gt;DPP-4 inhibitors|Sulfonylureas-&gt;SGLT-2 inhibitors-&gt;DPP-4 inhibitors|SGLT-2 inhibitors|Sulfonylureas"/>
  </r>
  <r>
    <s v="pxk.QLjaW.U"/>
    <x v="38"/>
    <s v="Pacific peoples"/>
    <s v="Biguanides"/>
    <x v="0"/>
    <d v="2018-05-24T00:00:00"/>
    <s v="Biguanides-&gt;Biguanides|Insulin glargine-&gt;Insulin glargine-&gt;GLP-1 agonists|Insulin glargine-&gt;Biguanides|GLP-1 agonists|Insulin glargine-&gt;Insulin glargine|SGLT-2 inhibitors-&gt;SGLT-2 inhibitors-&gt;DPP-4 inhibitors|Insulin glargine|SGLT-2 inhibitors-&gt;DPP-4 inhibitors|Insulin glargine-&gt;Biguanides|GLP-1 agonists|Insulin aspart-&gt;Insulin aspart-&gt;DPP-4 inhibitors|GLP-1 agonists|Insulin aspart|Insulin glargine-&gt;GLP-1 agonists|Insulin aspart|Insulin glargine-&gt;Biguanides|GLP-1 agonists-&gt;Insulin aspart|Insulin glargine-&gt;GLP-1 agonists-&gt;Biguanides|GLP-1 agonists|Insulin aspart|Insulin glargine"/>
  </r>
  <r>
    <s v="pX51niZAHNw"/>
    <x v="38"/>
    <s v="Other"/>
    <s v="Biguanides"/>
    <x v="0"/>
    <d v="2023-04-18T00:00:00"/>
    <s v="Biguanides"/>
  </r>
  <r>
    <s v="QFfkuVY4xK."/>
    <x v="38"/>
    <s v="Other"/>
    <s v="Biguanides"/>
    <x v="0"/>
    <d v="2014-04-17T00:00:00"/>
    <s v="Biguanides"/>
  </r>
  <r>
    <s v="qffmJBwvDnk"/>
    <x v="38"/>
    <s v="Māori"/>
    <s v="DPP-4 inhibitors"/>
    <x v="0"/>
    <d v="2023-10-19T00:00:00"/>
    <s v="DPP-4 inhibitors-&gt;SGLT-2 inhibitors-&gt;DPP-4 inhibitors|SGLT-2 inhibitors-&gt;DPP-4 inhibitors|SGLT-2 inhibitors|Thiazolidinedione"/>
  </r>
  <r>
    <s v="q4lRka3CrWc"/>
    <x v="38"/>
    <s v="Other"/>
    <s v="Insulin glargine"/>
    <x v="1"/>
    <d v="2025-04-02T00:00:00"/>
    <s v="Insulin glargine-&gt;GLP-1 agonists"/>
  </r>
  <r>
    <s v="qfgLo.e8HGA"/>
    <x v="38"/>
    <s v="Asian"/>
    <s v="Biguanides"/>
    <x v="0"/>
    <d v="2022-03-27T00:00:00"/>
    <s v="Biguanides"/>
  </r>
  <r>
    <s v="qFY14aTPW3."/>
    <x v="38"/>
    <s v="Asian"/>
    <s v="Biguanides"/>
    <x v="0"/>
    <d v="2023-04-10T00:00:00"/>
    <s v="Biguanides"/>
  </r>
  <r>
    <s v="qgY3Va.J8Xg"/>
    <x v="38"/>
    <s v="Other"/>
    <s v="Biguanides"/>
    <x v="0"/>
    <d v="2015-03-13T00:00:00"/>
    <s v="Biguanides"/>
  </r>
  <r>
    <s v="QIRBW0dcJ1."/>
    <x v="38"/>
    <s v="Māori"/>
    <s v="Biguanides"/>
    <x v="0"/>
    <d v="2025-09-02T00:00:00"/>
    <s v="Biguanides"/>
  </r>
  <r>
    <s v="qJaAW6IRI3U"/>
    <x v="38"/>
    <s v="Asian"/>
    <s v="Biguanides"/>
    <x v="0"/>
    <d v="2024-05-21T00:00:00"/>
    <s v="Biguanides"/>
  </r>
  <r>
    <s v="qj4XdgO/iFE"/>
    <x v="38"/>
    <s v="Other"/>
    <s v="Biguanides"/>
    <x v="0"/>
    <d v="2024-02-23T00:00:00"/>
    <s v="Biguanides"/>
  </r>
  <r>
    <s v="qiY54ndYKFI"/>
    <x v="38"/>
    <s v="Māori"/>
    <s v="Biguanides"/>
    <x v="0"/>
    <d v="2021-01-11T00:00:00"/>
    <s v="Biguanides"/>
  </r>
  <r>
    <s v="TJPAORmZ60A"/>
    <x v="38"/>
    <s v="Pacific peoples"/>
    <s v="Biguanides"/>
    <x v="0"/>
    <d v="2022-05-26T00:00:00"/>
    <s v="Biguanides"/>
  </r>
  <r>
    <s v="qow9pt0AN.g"/>
    <x v="38"/>
    <s v="Other"/>
    <s v="Biguanides"/>
    <x v="0"/>
    <d v="2013-05-11T00:00:00"/>
    <s v="Biguanides-&gt;Sulfonylureas-&gt;Biguanides|Sulfonylureas-&gt;Biguanides|Insulin glargine-&gt;Insulin glargine-&gt;DPP-4 inhibitors|Insulin glargine-&gt;DPP-4 inhibitors-&gt;Insulin glargine|SGLT-2 inhibitors-&gt;SGLT-2 inhibitors-&gt;DPP-4 inhibitors|Insulin glargine|SGLT-2 inhibitors-&gt;DPP-4 inhibitors|SGLT-2 inhibitors"/>
  </r>
  <r>
    <s v="QOYT3ok8oyo"/>
    <x v="38"/>
    <s v="Pacific peoples"/>
    <s v="Biguanides"/>
    <x v="0"/>
    <d v="2020-12-30T00:00:00"/>
    <s v="Biguanides"/>
  </r>
  <r>
    <s v="Qp7rgoJYobw"/>
    <x v="38"/>
    <s v="Māori"/>
    <s v="Biguanides"/>
    <x v="0"/>
    <d v="2015-02-19T00:00:00"/>
    <s v="Biguanides-&gt;Biguanides|Sulfonylureas-&gt;Sulfonylureas-&gt;DPP-4 inhibitors-&gt;DPP-4 inhibitors|SGLT-2 inhibitors-&gt;Biguanides|GLP-1 agonists-&gt;GLP-1 agonists"/>
  </r>
  <r>
    <s v="qPazJFJbzgg"/>
    <x v="38"/>
    <s v="Other"/>
    <s v="Biguanides"/>
    <x v="0"/>
    <d v="2021-04-20T00:00:00"/>
    <s v="Biguanides"/>
  </r>
  <r>
    <s v="QmAAz.xAmbY"/>
    <x v="38"/>
    <s v="Other"/>
    <s v="Biguanides"/>
    <x v="0"/>
    <d v="2011-09-27T00:00:00"/>
    <s v="Biguanides"/>
  </r>
  <r>
    <s v="QMwxFfGda5Y"/>
    <x v="38"/>
    <s v="Māori"/>
    <s v="Biguanides"/>
    <x v="0"/>
    <d v="2012-11-28T00:00:00"/>
    <s v="Biguanides"/>
  </r>
  <r>
    <s v="tkCu.idvRX6"/>
    <x v="38"/>
    <s v="Māori"/>
    <s v="Biguanides"/>
    <x v="0"/>
    <d v="2017-03-30T00:00:00"/>
    <s v="Biguanides-&gt;Sulfonylureas-&gt;Biguanides|Sulfonylureas-&gt;Biguanides|SGLT-2 inhibitors|Sulfonylureas-&gt;SGLT-2 inhibitors|Sulfonylureas"/>
  </r>
  <r>
    <s v="Tknzeu9GsZU"/>
    <x v="38"/>
    <s v="Asian"/>
    <s v="Biguanides"/>
    <x v="0"/>
    <d v="2024-05-30T00:00:00"/>
    <s v="Biguanides"/>
  </r>
  <r>
    <s v="tncQGgDfNF."/>
    <x v="38"/>
    <s v="Māori"/>
    <s v="SGLT-2 inhibitors"/>
    <x v="0"/>
    <d v="2024-08-02T00:00:00"/>
    <s v="SGLT-2 inhibitors"/>
  </r>
  <r>
    <s v="tm4c6cmPqPo"/>
    <x v="38"/>
    <s v="Asian"/>
    <s v="Insulin isophane"/>
    <x v="1"/>
    <d v="2022-08-09T00:00:00"/>
    <s v="Insulin isophane-&gt;Insulin aspart|Insulin isophane-&gt;Biguanides-&gt;DPP-4 inhibitors-&gt;Biguanides|DPP-4 inhibitors"/>
  </r>
  <r>
    <s v="TQxF1Okc8e2"/>
    <x v="38"/>
    <s v="Māori"/>
    <s v="Biguanides"/>
    <x v="0"/>
    <d v="2016-09-15T00:00:00"/>
    <s v="Biguanides"/>
  </r>
  <r>
    <s v="tQKri2SVpOI"/>
    <x v="38"/>
    <s v="Other"/>
    <s v="Biguanides"/>
    <x v="0"/>
    <d v="2014-03-01T00:00:00"/>
    <s v="Biguanides-&gt;DPP-4 inhibitors|Insulin glargine-&gt;SGLT-2 inhibitors-&gt;Insulin glargine-&gt;Insulin glargine|SGLT-2 inhibitors"/>
  </r>
  <r>
    <s v="tt6utmmAkmk"/>
    <x v="38"/>
    <s v="Māori"/>
    <s v="SGLT-2 inhibitors"/>
    <x v="0"/>
    <d v="2025-12-23T00:00:00"/>
    <s v="SGLT-2 inhibitors"/>
  </r>
  <r>
    <s v="TTckMe3Rgtk"/>
    <x v="38"/>
    <s v="Māori"/>
    <s v="Biguanides"/>
    <x v="0"/>
    <d v="2024-05-08T00:00:00"/>
    <s v="Biguanides-&gt;DPP-4 inhibitors"/>
  </r>
  <r>
    <s v="tSsau761GNg"/>
    <x v="38"/>
    <s v="Asian"/>
    <s v="Biguanides"/>
    <x v="0"/>
    <d v="2021-12-21T00:00:00"/>
    <s v="Biguanides"/>
  </r>
  <r>
    <s v="TShFSnHCS.k"/>
    <x v="38"/>
    <s v="Asian"/>
    <s v="Biguanides"/>
    <x v="0"/>
    <d v="2021-12-02T00:00:00"/>
    <s v="Biguanides-&gt;SGLT-2 inhibitors"/>
  </r>
  <r>
    <s v="iquasYY663A"/>
    <x v="38"/>
    <s v="Other"/>
    <s v="Biguanides"/>
    <x v="0"/>
    <d v="2013-09-11T00:00:00"/>
    <s v="Biguanides"/>
  </r>
  <r>
    <s v="fym57ehdrsA"/>
    <x v="38"/>
    <s v="Māori"/>
    <s v="Biguanides"/>
    <x v="0"/>
    <d v="2015-09-28T00:00:00"/>
    <s v="Biguanides"/>
  </r>
  <r>
    <s v="IPAWbwl5Xek"/>
    <x v="38"/>
    <s v="Māori"/>
    <s v="Insulin aspart|Insulin glargine"/>
    <x v="1"/>
    <d v="2015-11-10T00:00:00"/>
    <s v="Insulin aspart|Insulin glargine-&gt;Insulin glargine-&gt;Biguanides|Insulin aspart|Insulin glargine"/>
  </r>
  <r>
    <s v="iwBFWaPMKNI"/>
    <x v="38"/>
    <s v="Asian"/>
    <s v="Biguanides"/>
    <x v="0"/>
    <d v="2019-08-17T00:00:00"/>
    <s v="Biguanides-&gt;DPP-4 inhibitors-&gt;Biguanides|DPP-4 inhibitors-&gt;DPP-4 inhibitors|SGLT-2 inhibitors"/>
  </r>
  <r>
    <s v="IUIk1ULS1oo"/>
    <x v="38"/>
    <s v="Other"/>
    <s v="Biguanides"/>
    <x v="0"/>
    <d v="2017-02-21T00:00:00"/>
    <s v="Biguanides-&gt;Insulin isophane-&gt;Biguanides|Insulin aspart|Insulin isophane"/>
  </r>
  <r>
    <s v="It5.Ehbn.l6"/>
    <x v="38"/>
    <s v="Māori"/>
    <s v="Biguanides"/>
    <x v="0"/>
    <d v="2020-01-30T00:00:00"/>
    <s v="Biguanides"/>
  </r>
  <r>
    <s v="ITiCaH6fIHs"/>
    <x v="38"/>
    <s v="Asian"/>
    <s v="Biguanides"/>
    <x v="0"/>
    <d v="2011-03-25T00:00:00"/>
    <s v="Biguanides"/>
  </r>
  <r>
    <s v="iub3dRYUszo"/>
    <x v="38"/>
    <s v="Other"/>
    <s v="Biguanides"/>
    <x v="0"/>
    <d v="2012-12-10T00:00:00"/>
    <s v="Biguanides"/>
  </r>
  <r>
    <s v="fRxeu40wmwk"/>
    <x v="38"/>
    <s v="Asian"/>
    <s v="Biguanides"/>
    <x v="0"/>
    <d v="2023-08-25T00:00:00"/>
    <s v="Biguanides"/>
  </r>
  <r>
    <s v="fRr5kylQh/g"/>
    <x v="38"/>
    <s v="Māori"/>
    <s v="Biguanides"/>
    <x v="0"/>
    <d v="2016-06-16T00:00:00"/>
    <s v="Biguanides-&gt;Biguanides|Insulin aspart|Insulin glargine-&gt;GLP-1 agonists-&gt;Insulin glargine-&gt;GLP-1 agonists|Insulin glargine-&gt;Biguanides|Insulin glargine-&gt;Biguanides|GLP-1 agonists|Insulin glargine-&gt;Biguanides|GLP-1 agonists"/>
  </r>
  <r>
    <s v="FLZnMO48ik."/>
    <x v="38"/>
    <s v="Asian"/>
    <s v="Biguanides"/>
    <x v="0"/>
    <d v="2020-09-15T00:00:00"/>
    <s v="Biguanides"/>
  </r>
  <r>
    <s v="fKQ7sr04iG."/>
    <x v="38"/>
    <s v="Māori"/>
    <s v="Biguanides"/>
    <x v="0"/>
    <d v="2020-12-10T00:00:00"/>
    <s v="Biguanides"/>
  </r>
  <r>
    <s v="fNv7U9JZN7o"/>
    <x v="38"/>
    <s v="Pacific peoples"/>
    <s v="Biguanides"/>
    <x v="0"/>
    <d v="2023-08-10T00:00:00"/>
    <s v="Biguanides"/>
  </r>
  <r>
    <s v="fAzLDJBqPgs"/>
    <x v="38"/>
    <s v="Other"/>
    <s v="Biguanides"/>
    <x v="0"/>
    <d v="2022-05-23T00:00:00"/>
    <s v="Biguanides"/>
  </r>
  <r>
    <s v="FBdm/jU1weI"/>
    <x v="38"/>
    <s v="Other"/>
    <s v="Biguanides"/>
    <x v="0"/>
    <d v="2017-06-14T00:00:00"/>
    <s v="Biguanides-&gt;DPP-4 inhibitors-&gt;SGLT-2 inhibitors-&gt;DPP-4 inhibitors|SGLT-2 inhibitors"/>
  </r>
  <r>
    <s v="Fc5R3/UqwfQ"/>
    <x v="38"/>
    <s v="Other"/>
    <s v="Biguanides"/>
    <x v="0"/>
    <d v="2024-08-05T00:00:00"/>
    <s v="Biguanides"/>
  </r>
  <r>
    <s v="FBR0vEsMMkA"/>
    <x v="38"/>
    <s v="Asian"/>
    <s v="Biguanides"/>
    <x v="0"/>
    <d v="2019-09-04T00:00:00"/>
    <s v="Biguanides-&gt;DPP-4 inhibitors"/>
  </r>
  <r>
    <s v="FDve.00jfdk"/>
    <x v="38"/>
    <s v="Asian"/>
    <s v="Biguanides"/>
    <x v="0"/>
    <d v="2025-05-29T00:00:00"/>
    <s v="Biguanides"/>
  </r>
  <r>
    <s v="FCsHKiYa4TU"/>
    <x v="38"/>
    <s v="Māori"/>
    <s v="Biguanides"/>
    <x v="0"/>
    <d v="2013-05-14T00:00:00"/>
    <s v="Biguanides-&gt;Sulfonylureas-&gt;Biguanides|Sulfonylureas-&gt;Insulin aspart-&gt;Biguanides|Insulin aspart-&gt;Insulin aspart|Insulin glargine-&gt;SGLT-2 inhibitors-&gt;Biguanides|Insulin aspart|Insulin glargine|SGLT-2 inhibitors-&gt;Insulin aspart|Insulin glargine|SGLT-2 inhibitors-&gt;Biguanides|Insulin aspart|Insulin glargine-&gt;Biguanides|Insulin aspart|SGLT-2 inhibitors-&gt;Biguanides|Insulin glargine|SGLT-2 inhibitors-&gt;Biguanides|SGLT-2 inhibitors-&gt;Insulin glargine-&gt;GLP-1 agonists-&gt;GLP-1 agonists|Insulin glargine-&gt;Biguanides|GLP-1 agonists|Insulin aspart|Insulin glargine-&gt;Biguanides|GLP-1 agonists-&gt;Biguanides|Insulin glargine-&gt;Biguanides|GLP-1 agonists|Insulin glargine-&gt;Biguanides|GLP-1 agonists|Insulin aspart-&gt;GLP-1 agonists|Insulin aspart-&gt;GLP-1 agonists|Insulin aspart|Insulin glargine"/>
  </r>
  <r>
    <s v="fJLmhna1WS2"/>
    <x v="38"/>
    <s v="Asian"/>
    <s v="Biguanides"/>
    <x v="0"/>
    <d v="2019-09-01T00:00:00"/>
    <s v="Biguanides-&gt;SGLT-2 inhibitors"/>
  </r>
  <r>
    <s v="fhNCuNE.1gE"/>
    <x v="38"/>
    <s v="Other"/>
    <s v="Biguanides"/>
    <x v="0"/>
    <d v="2021-01-21T00:00:00"/>
    <s v="Biguanides"/>
  </r>
  <r>
    <s v="FHUOpw.jSpg"/>
    <x v="38"/>
    <s v="Māori"/>
    <s v="Biguanides|Insulin isophane"/>
    <x v="0"/>
    <d v="2018-06-20T00:00:00"/>
    <s v="Biguanides|Insulin isophane-&gt;Insulin isophane-&gt;Biguanides"/>
  </r>
  <r>
    <s v="FhxBNq4lShE"/>
    <x v="38"/>
    <s v="Asian"/>
    <s v="Biguanides"/>
    <x v="0"/>
    <d v="2013-10-22T00:00:00"/>
    <s v="Biguanides"/>
  </r>
  <r>
    <s v="FGJx.EXwW8I"/>
    <x v="38"/>
    <s v="Pacific peoples"/>
    <s v="Biguanides|Insulin isophane"/>
    <x v="0"/>
    <d v="2014-12-03T00:00:00"/>
    <s v="Biguanides|Insulin isophane-&gt;Insulin isophane-&gt;Biguanides"/>
  </r>
  <r>
    <s v="fGNRBax4.sI"/>
    <x v="38"/>
    <s v="Pacific peoples"/>
    <s v="Biguanides"/>
    <x v="0"/>
    <d v="2012-05-31T00:00:00"/>
    <s v="Biguanides-&gt;SGLT-2 inhibitors-&gt;Biguanides|Sulfonylureas-&gt;DPP-4 inhibitors|Sulfonylureas-&gt;Biguanides|GLP-1 agonists-&gt;GLP-1 agonists"/>
  </r>
  <r>
    <s v="fFOveo4gjag"/>
    <x v="38"/>
    <s v="Asian"/>
    <s v="Biguanides"/>
    <x v="0"/>
    <d v="2025-03-21T00:00:00"/>
    <s v="Biguanides"/>
  </r>
  <r>
    <s v="f2ZDkLo11.Y"/>
    <x v="38"/>
    <s v="Asian"/>
    <s v="Biguanides"/>
    <x v="0"/>
    <d v="2023-10-30T00:00:00"/>
    <s v="Biguanides"/>
  </r>
  <r>
    <s v="CB1/r6S7Cn."/>
    <x v="38"/>
    <s v="Asian"/>
    <s v="DPP-4 inhibitors"/>
    <x v="0"/>
    <d v="2022-11-24T00:00:00"/>
    <s v="DPP-4 inhibitors-&gt;Biguanides|DPP-4 inhibitors-&gt;Biguanides"/>
  </r>
  <r>
    <s v="bJFiJAHhPV2"/>
    <x v="38"/>
    <s v="Māori"/>
    <s v="Biguanides"/>
    <x v="0"/>
    <d v="2022-04-07T00:00:00"/>
    <s v="Biguanides-&gt;DPP-4 inhibitors-&gt;SGLT-2 inhibitors-&gt;DPP-4 inhibitors|SGLT-2 inhibitors-&gt;Biguanides|SGLT-2 inhibitors-&gt;Biguanides|DPP-4 inhibitors|SGLT-2 inhibitors"/>
  </r>
  <r>
    <s v="bKLjbu5Uvi2"/>
    <x v="38"/>
    <s v="Māori"/>
    <s v="Biguanides"/>
    <x v="0"/>
    <d v="2016-05-12T00:00:00"/>
    <s v="Biguanides"/>
  </r>
  <r>
    <s v="BMDlOWIJREU"/>
    <x v="38"/>
    <s v="Other"/>
    <s v="Biguanides"/>
    <x v="0"/>
    <d v="2017-11-02T00:00:00"/>
    <s v="Biguanides-&gt;Insulin isophane"/>
  </r>
  <r>
    <s v="BLdfoaNzzy6"/>
    <x v="38"/>
    <s v="Other"/>
    <s v="Biguanides"/>
    <x v="0"/>
    <d v="2018-02-22T00:00:00"/>
    <s v="Biguanides-&gt;Sulfonylureas-&gt;Biguanides|Sulfonylureas-&gt;Insulin glargine-&gt;Biguanides|Insulin glargine|Sulfonylureas-&gt;SGLT-2 inhibitors-&gt;Biguanides|SGLT-2 inhibitors-&gt;DPP-4 inhibitors-&gt;Biguanides|DPP-4 inhibitors-&gt;DPP-4 inhibitors|Sulfonylureas"/>
  </r>
  <r>
    <s v="bmTDGXav/pQ"/>
    <x v="38"/>
    <s v="Asian"/>
    <s v="Biguanides"/>
    <x v="0"/>
    <d v="2024-07-03T00:00:00"/>
    <s v="Biguanides-&gt;Insulin isophane"/>
  </r>
  <r>
    <s v="Bo/kBfLVrLU"/>
    <x v="38"/>
    <s v="Asian"/>
    <s v="Biguanides"/>
    <x v="0"/>
    <d v="2011-08-24T00:00:00"/>
    <s v="Biguanides-&gt;Biguanides|Sulfonylureas-&gt;Sulfonylureas-&gt;SGLT-2 inhibitors-&gt;Biguanides|SGLT-2 inhibitors|Sulfonylureas-&gt;SGLT-2 inhibitors|Sulfonylureas"/>
  </r>
  <r>
    <s v="bv.r9jEBI7Q"/>
    <x v="38"/>
    <s v="Other"/>
    <s v="Biguanides"/>
    <x v="0"/>
    <d v="2023-02-14T00:00:00"/>
    <s v="Biguanides"/>
  </r>
  <r>
    <s v="C63P5G0nbPo"/>
    <x v="38"/>
    <s v="Māori"/>
    <s v="Biguanides"/>
    <x v="0"/>
    <d v="2025-05-01T00:00:00"/>
    <s v="Biguanides"/>
  </r>
  <r>
    <s v="C465lCkJAc6"/>
    <x v="38"/>
    <s v="Pacific peoples"/>
    <s v="Biguanides"/>
    <x v="0"/>
    <d v="2021-02-18T00:00:00"/>
    <s v="Biguanides-&gt;SGLT-2 inhibitors-&gt;DPP-4 inhibitors-&gt;GLP-1 agonists-&gt;Biguanides|GLP-1 agonists"/>
  </r>
  <r>
    <s v="c2B0raDNg.k"/>
    <x v="38"/>
    <s v="Other"/>
    <s v="Biguanides|Insulin isophane"/>
    <x v="0"/>
    <d v="2018-05-25T00:00:00"/>
    <s v="Biguanides|Insulin isophane-&gt;Insulin isophane-&gt;Insulin isophane|Insulin lispro"/>
  </r>
  <r>
    <s v="bhBZBACawDo"/>
    <x v="38"/>
    <s v="Asian"/>
    <s v="Biguanides"/>
    <x v="0"/>
    <d v="2020-08-18T00:00:00"/>
    <s v="Biguanides"/>
  </r>
  <r>
    <s v="BhmzAyDDDNA"/>
    <x v="38"/>
    <s v="Other"/>
    <s v="Biguanides"/>
    <x v="0"/>
    <d v="2011-05-16T00:00:00"/>
    <s v="Biguanides"/>
  </r>
  <r>
    <s v="7JmxoAh8W1E"/>
    <x v="38"/>
    <s v="Other"/>
    <s v="Biguanides"/>
    <x v="0"/>
    <d v="2025-04-28T00:00:00"/>
    <s v="Biguanides"/>
  </r>
  <r>
    <s v="7n7oAfzEbOQ"/>
    <x v="38"/>
    <s v="Asian"/>
    <s v="Biguanides"/>
    <x v="0"/>
    <d v="2023-10-30T00:00:00"/>
    <s v="Biguanides"/>
  </r>
  <r>
    <s v="743nrUWdaMM"/>
    <x v="38"/>
    <s v="Other"/>
    <s v="Biguanides"/>
    <x v="0"/>
    <d v="2025-11-17T00:00:00"/>
    <s v="Biguanides"/>
  </r>
  <r>
    <s v="7bfgF3bVXsw"/>
    <x v="38"/>
    <s v="Asian"/>
    <s v="Biguanides"/>
    <x v="0"/>
    <d v="2014-11-15T00:00:00"/>
    <s v="Biguanides"/>
  </r>
  <r>
    <s v="7ACM3dflhdE"/>
    <x v="38"/>
    <s v="Māori"/>
    <s v="Insulin aspart|Insulin isophane"/>
    <x v="1"/>
    <d v="2024-05-13T00:00:00"/>
    <s v="Insulin aspart|Insulin isophane-&gt;Biguanides"/>
  </r>
  <r>
    <s v="6R2i8XHti.o"/>
    <x v="38"/>
    <s v="Other"/>
    <s v="Biguanides"/>
    <x v="0"/>
    <d v="2021-12-01T00:00:00"/>
    <s v="Biguanides-&gt;Insulin isophane"/>
  </r>
  <r>
    <s v="6zLKO3AWrK."/>
    <x v="38"/>
    <s v="Māori"/>
    <s v="Biguanides"/>
    <x v="0"/>
    <d v="2020-10-07T00:00:00"/>
    <s v="Biguanides-&gt;DPP-4 inhibitors-&gt;DPP-4 inhibitors|SGLT-2 inhibitors-&gt;SGLT-2 inhibitors"/>
  </r>
  <r>
    <s v="6WhrAatX6uU"/>
    <x v="38"/>
    <s v="Other"/>
    <s v="Biguanides"/>
    <x v="0"/>
    <d v="2018-10-19T00:00:00"/>
    <s v="Biguanides-&gt;DPP-4 inhibitors-&gt;DPP-4 inhibitors|GLP-1 agonists-&gt;GLP-1 agonists"/>
  </r>
  <r>
    <s v="6uI3cPcuUCw"/>
    <x v="38"/>
    <s v="Asian"/>
    <s v="Biguanides"/>
    <x v="0"/>
    <d v="2025-08-06T00:00:00"/>
    <s v="Biguanides"/>
  </r>
  <r>
    <s v="6VmVNUGWTvg"/>
    <x v="38"/>
    <s v="Other"/>
    <s v="Biguanides"/>
    <x v="0"/>
    <d v="2015-06-16T00:00:00"/>
    <s v="Biguanides-&gt;Sulfonylureas-&gt;Biguanides|Sulfonylureas-&gt;Insulin glargine-&gt;Biguanides|Insulin glargine|Sulfonylureas-&gt;SGLT-2 inhibitors-&gt;Biguanides|SGLT-2 inhibitors|Sulfonylureas-&gt;Insulin glargine|SGLT-2 inhibitors-&gt;GLP-1 agonists-&gt;Biguanides|GLP-1 agonists-&gt;Biguanides|GLP-1 agonists|SGLT-2 inhibitors-&gt;Biguanides|SGLT-2 inhibitors-&gt;GLP-1 agonists|SGLT-2 inhibitors-&gt;Biguanides|GLP-1 agonists|Insulin glargine-&gt;Biguanides|Insulin glargine|SGLT-2 inhibitors-&gt;GLP-1 agonists|Insulin glargine"/>
  </r>
  <r>
    <s v="6h9jLotCGN2"/>
    <x v="38"/>
    <s v="Asian"/>
    <s v="Biguanides"/>
    <x v="0"/>
    <d v="2016-04-12T00:00:00"/>
    <s v="Biguanides-&gt;SGLT-2 inhibitors-&gt;Biguanides|SGLT-2 inhibitors"/>
  </r>
  <r>
    <s v="6iAJRJRtySw"/>
    <x v="38"/>
    <s v="Other"/>
    <s v="Biguanides"/>
    <x v="0"/>
    <d v="2012-01-17T00:00:00"/>
    <s v="Biguanides-&gt;DPP-4 inhibitors"/>
  </r>
  <r>
    <s v="6O/Eaf6lJ4w"/>
    <x v="38"/>
    <s v="Asian"/>
    <s v="Biguanides|Insulin isophane"/>
    <x v="0"/>
    <d v="2019-02-12T00:00:00"/>
    <s v="Biguanides|Insulin isophane-&gt;Insulin aspart-&gt;Insulin isophane"/>
  </r>
  <r>
    <s v="aLwk74GzYJQ"/>
    <x v="38"/>
    <s v="Asian"/>
    <s v="Biguanides"/>
    <x v="0"/>
    <d v="2025-11-14T00:00:00"/>
    <s v="Biguanides"/>
  </r>
  <r>
    <s v="ambs5VzSjxA"/>
    <x v="38"/>
    <s v="Other"/>
    <s v="Biguanides"/>
    <x v="0"/>
    <d v="2019-01-21T00:00:00"/>
    <s v="Biguanides"/>
  </r>
  <r>
    <s v="aoHGyc/SQAU"/>
    <x v="38"/>
    <s v="Māori"/>
    <s v="Biguanides"/>
    <x v="0"/>
    <d v="2024-07-02T00:00:00"/>
    <s v="Biguanides"/>
  </r>
  <r>
    <s v="AoSQB0t7vkU"/>
    <x v="38"/>
    <s v="Asian"/>
    <s v="Biguanides"/>
    <x v="0"/>
    <d v="2025-07-04T00:00:00"/>
    <s v="Biguanides"/>
  </r>
  <r>
    <s v="ApCfo6L9sM."/>
    <x v="38"/>
    <s v="Asian"/>
    <s v="Biguanides"/>
    <x v="0"/>
    <d v="2013-04-05T00:00:00"/>
    <s v="Biguanides-&gt;Biguanides|Sulfonylureas-&gt;DPP-4 inhibitors|Sulfonylureas-&gt;DPP-4 inhibitors|SGLT-2 inhibitors|Sulfonylureas-&gt;Insulin glargine-&gt;DPP-4 inhibitors|Insulin glargine|SGLT-2 inhibitors|Sulfonylureas"/>
  </r>
  <r>
    <s v="aPnbjmvvgGE"/>
    <x v="38"/>
    <s v="Māori"/>
    <s v="Biguanides"/>
    <x v="0"/>
    <d v="2017-08-30T00:00:00"/>
    <s v="Biguanides-&gt;DPP-4 inhibitors-&gt;Biguanides|DPP-4 inhibitors"/>
  </r>
  <r>
    <s v="ak3iEriddHg"/>
    <x v="38"/>
    <s v="Other"/>
    <s v="Biguanides|Sulfonylureas"/>
    <x v="0"/>
    <d v="2011-06-23T00:00:00"/>
    <s v="Biguanides|Sulfonylureas-&gt;Biguanides-&gt;Biguanides|DPP-4 inhibitors-&gt;DPP-4 inhibitors-&gt;Thiazolidinedione-&gt;DPP-4 inhibitors|Sulfonylureas-&gt;Sulfonylureas"/>
  </r>
  <r>
    <s v="4Y7U.HGDTCY"/>
    <x v="38"/>
    <s v="Asian"/>
    <s v="Biguanides"/>
    <x v="0"/>
    <d v="2025-12-01T00:00:00"/>
    <s v="Biguanides"/>
  </r>
  <r>
    <s v="agyI4iUqqSs"/>
    <x v="38"/>
    <s v="Māori"/>
    <s v="DPP-4 inhibitors"/>
    <x v="0"/>
    <d v="2021-12-15T00:00:00"/>
    <s v="DPP-4 inhibitors-&gt;Insulin glargine-&gt;Biguanides|GLP-1 agonists-&gt;GLP-1 agonists-&gt;Biguanides-&gt;Biguanides|GLP-1 agonists|Insulin glargine-&gt;GLP-1 agonists|Insulin glargine-&gt;Thiazolidinedione-&gt;GLP-1 agonists|Insulin glargine|Thiazolidinedione-&gt;Sulfonylureas-&gt;GLP-1 agonists|Insulin glargine|Sulfonylureas|Thiazolidinedione-&gt;DPP-4 inhibitors|Insulin glargine-&gt;DPP-4 inhibitors|Insulin glargine|Sulfonylureas|Thiazolidinedione-&gt;DPP-4 inhibitors|Insulin glargine|SGLT-2 inhibitors|Sulfonylureas|Thiazolidinedione-&gt;DPP-4 inhibitors|SGLT-2 inhibitors|Sulfonylureas|Thiazolidinedione-&gt;Insulin aspart"/>
  </r>
  <r>
    <s v="atMnEswODUY"/>
    <x v="38"/>
    <s v="Asian"/>
    <s v="Biguanides"/>
    <x v="0"/>
    <d v="2016-07-01T00:00:00"/>
    <s v="Biguanides-&gt;DPP-4 inhibitors-&gt;Biguanides|DPP-4 inhibitors-&gt;Biguanides|GLP-1 agonists-&gt;GLP-1 agonists-&gt;Biguanides|GLP-1 agonists|Sulfonylureas-&gt;Insulin glargine-&gt;Biguanides|GLP-1 agonists|Insulin glargine"/>
  </r>
  <r>
    <s v="aqZw5QF/JQ6"/>
    <x v="38"/>
    <s v="Other"/>
    <s v="Biguanides"/>
    <x v="0"/>
    <d v="2017-04-23T00:00:00"/>
    <s v="Biguanides-&gt;Insulin glargine-&gt;Biguanides|Insulin glargine-&gt;SGLT-2 inhibitors-&gt;DPP-4 inhibitors-&gt;DPP-4 inhibitors|Insulin glargine-&gt;DPP-4 inhibitors|Insulin glargine|SGLT-2 inhibitors"/>
  </r>
  <r>
    <s v="AqQfREaU2/I"/>
    <x v="38"/>
    <s v="Other"/>
    <s v="Biguanides"/>
    <x v="0"/>
    <d v="2012-10-15T00:00:00"/>
    <s v="Biguanides"/>
  </r>
  <r>
    <s v="ayBjiSe2nB2"/>
    <x v="38"/>
    <s v="Other"/>
    <s v="Biguanides"/>
    <x v="0"/>
    <d v="2023-07-13T00:00:00"/>
    <s v="Biguanides"/>
  </r>
  <r>
    <s v="AZkLFgyGSAE"/>
    <x v="38"/>
    <s v="Asian"/>
    <s v="Biguanides"/>
    <x v="0"/>
    <d v="2022-02-09T00:00:00"/>
    <s v="Biguanides"/>
  </r>
  <r>
    <s v="AZaSyFpfdSc"/>
    <x v="38"/>
    <s v="Māori"/>
    <s v="Biguanides"/>
    <x v="0"/>
    <d v="2022-08-18T00:00:00"/>
    <s v="Biguanides"/>
  </r>
  <r>
    <s v="b//BNyY5TX."/>
    <x v="38"/>
    <s v="Other"/>
    <s v="Biguanides"/>
    <x v="0"/>
    <d v="2014-01-14T00:00:00"/>
    <s v="Biguanides-&gt;DPP-4 inhibitors"/>
  </r>
  <r>
    <s v="b.mPrFIn6iY"/>
    <x v="38"/>
    <s v="Other"/>
    <s v="Biguanides"/>
    <x v="0"/>
    <d v="2025-06-11T00:00:00"/>
    <s v="Biguanides"/>
  </r>
  <r>
    <s v="b/QB1HBOPJ."/>
    <x v="38"/>
    <s v="Māori"/>
    <s v="Biguanides"/>
    <x v="0"/>
    <d v="2022-09-12T00:00:00"/>
    <s v="Biguanides"/>
  </r>
  <r>
    <s v="EBAx/rl2zbM"/>
    <x v="38"/>
    <s v="Pacific peoples"/>
    <s v="Biguanides"/>
    <x v="0"/>
    <d v="2014-08-01T00:00:00"/>
    <s v="Biguanides-&gt;Biguanides|Sulfonylureas-&gt;DPP-4 inhibitors-&gt;Biguanides|DPP-4 inhibitors|Sulfonylureas-&gt;DPP-4 inhibitors|Sulfonylureas-&gt;DPP-4 inhibitors|SGLT-2 inhibitors"/>
  </r>
  <r>
    <s v="eB4YVJtrLvw"/>
    <x v="38"/>
    <s v="Pacific peoples"/>
    <s v="Biguanides"/>
    <x v="0"/>
    <d v="2015-06-12T00:00:00"/>
    <s v="Biguanides"/>
  </r>
  <r>
    <s v="eF6aOIroLSI"/>
    <x v="38"/>
    <s v="Pacific peoples"/>
    <s v="Biguanides"/>
    <x v="0"/>
    <d v="2015-07-05T00:00:00"/>
    <s v="Biguanides-&gt;Insulin isophane-&gt;Biguanides|Insulin isophane-&gt;Biguanides|DPP-4 inhibitors|Insulin glargine"/>
  </r>
  <r>
    <s v="eDgbInLqEYs"/>
    <x v="38"/>
    <s v="Other"/>
    <s v="Biguanides"/>
    <x v="0"/>
    <d v="2020-12-31T00:00:00"/>
    <s v="Biguanides-&gt;Insulin isophane-&gt;Insulin aspart"/>
  </r>
  <r>
    <s v="EdMO22vwAEU"/>
    <x v="38"/>
    <s v="Pacific peoples"/>
    <s v="Biguanides"/>
    <x v="0"/>
    <d v="2025-05-26T00:00:00"/>
    <s v="Biguanides"/>
  </r>
  <r>
    <s v="ECwiXvdsJqw"/>
    <x v="38"/>
    <s v="Other"/>
    <s v="Biguanides"/>
    <x v="0"/>
    <d v="2015-03-10T00:00:00"/>
    <s v="Biguanides-&gt;Biguanides|Sulfonylureas-&gt;Sulfonylureas-&gt;DPP-4 inhibitors-&gt;SGLT-2 inhibitors-&gt;DPP-4 inhibitors|SGLT-2 inhibitors"/>
  </r>
  <r>
    <s v="eJEy5m2BL5U"/>
    <x v="38"/>
    <s v="Asian"/>
    <s v="Biguanides"/>
    <x v="0"/>
    <d v="2024-11-29T00:00:00"/>
    <s v="Biguanides"/>
  </r>
  <r>
    <s v="e9NTtS6LcTg"/>
    <x v="38"/>
    <s v="Asian"/>
    <s v="Biguanides"/>
    <x v="0"/>
    <d v="2025-10-22T00:00:00"/>
    <s v="Biguanides"/>
  </r>
  <r>
    <s v="BBQjgxWzOjs"/>
    <x v="38"/>
    <s v="Asian"/>
    <s v="Biguanides"/>
    <x v="0"/>
    <d v="2018-05-21T00:00:00"/>
    <s v="Biguanides-&gt;Biguanides|DPP-4 inhibitors-&gt;DPP-4 inhibitors-&gt;DPP-4 inhibitors|SGLT-2 inhibitors-&gt;GLP-1 agonists|Insulin glargine-&gt;DPP-4 inhibitors|GLP-1 agonists|Insulin glargine-&gt;Insulin glargine"/>
  </r>
  <r>
    <s v="Bb/1tO/ZbGs"/>
    <x v="38"/>
    <s v="Pacific peoples"/>
    <s v="DPP-4 inhibitors"/>
    <x v="0"/>
    <d v="2024-06-25T00:00:00"/>
    <s v="DPP-4 inhibitors-&gt;DPP-4 inhibitors|SGLT-2 inhibitors"/>
  </r>
  <r>
    <s v="b7VixkTc7q2"/>
    <x v="38"/>
    <s v="Other"/>
    <s v="Biguanides"/>
    <x v="0"/>
    <d v="2024-06-21T00:00:00"/>
    <s v="Biguanides"/>
  </r>
  <r>
    <s v="BAkp09ggrLA"/>
    <x v="38"/>
    <s v="Other"/>
    <s v="Biguanides"/>
    <x v="0"/>
    <d v="2024-05-24T00:00:00"/>
    <s v="Biguanides"/>
  </r>
  <r>
    <s v="baLern04MMw"/>
    <x v="38"/>
    <s v="Pacific peoples"/>
    <s v="Biguanides"/>
    <x v="0"/>
    <d v="2024-12-04T00:00:00"/>
    <s v="Biguanides"/>
  </r>
  <r>
    <s v="ub21l7iylZA"/>
    <x v="38"/>
    <s v="Asian"/>
    <s v="Biguanides"/>
    <x v="0"/>
    <d v="2025-07-10T00:00:00"/>
    <s v="Biguanides"/>
  </r>
  <r>
    <s v="U5.TVEx1ngA"/>
    <x v="38"/>
    <s v="Other"/>
    <s v="Biguanides"/>
    <x v="0"/>
    <d v="2016-07-28T00:00:00"/>
    <s v="Biguanides"/>
  </r>
  <r>
    <s v="TXQhpOJTU2Q"/>
    <x v="38"/>
    <s v="Asian"/>
    <s v="Biguanides"/>
    <x v="0"/>
    <d v="2023-09-13T00:00:00"/>
    <s v="Biguanides"/>
  </r>
  <r>
    <s v="TX9bhdycI7A"/>
    <x v="38"/>
    <s v="Asian"/>
    <s v="Biguanides"/>
    <x v="0"/>
    <d v="2020-07-19T00:00:00"/>
    <s v="Biguanides"/>
  </r>
  <r>
    <s v="tvrxsfWJB/M"/>
    <x v="38"/>
    <s v="Māori"/>
    <s v="Biguanides"/>
    <x v="0"/>
    <d v="2020-02-04T00:00:00"/>
    <s v="Biguanides"/>
  </r>
  <r>
    <s v="TzaoKvtcEW."/>
    <x v="38"/>
    <s v="Pacific peoples"/>
    <s v="Biguanides"/>
    <x v="0"/>
    <d v="2013-05-10T00:00:00"/>
    <s v="Biguanides"/>
  </r>
  <r>
    <s v="tY4QPx2esQk"/>
    <x v="38"/>
    <s v="Asian"/>
    <s v="Biguanides"/>
    <x v="0"/>
    <d v="2020-03-13T00:00:00"/>
    <s v="Biguanides-&gt;Sulfonylureas-&gt;Insulin isophane"/>
  </r>
  <r>
    <s v="TzwHp.gbCq6"/>
    <x v="38"/>
    <s v="Asian"/>
    <s v="Biguanides"/>
    <x v="0"/>
    <d v="2021-02-17T00:00:00"/>
    <s v="Biguanides"/>
  </r>
  <r>
    <s v="TZpQQUwv2MA"/>
    <x v="38"/>
    <s v="Other"/>
    <s v="Biguanides"/>
    <x v="0"/>
    <d v="2021-03-18T00:00:00"/>
    <s v="Biguanides"/>
  </r>
  <r>
    <s v="UiL.ldK02.M"/>
    <x v="38"/>
    <s v="Asian"/>
    <s v="Biguanides"/>
    <x v="0"/>
    <d v="2018-03-06T00:00:00"/>
    <s v="Biguanides"/>
  </r>
  <r>
    <s v="3fhi75TaQrI"/>
    <x v="38"/>
    <s v="Other"/>
    <s v="Biguanides"/>
    <x v="0"/>
    <d v="2016-01-21T00:00:00"/>
    <s v="Biguanides"/>
  </r>
  <r>
    <s v="UdgvnT1NNfQ"/>
    <x v="38"/>
    <s v="Pacific peoples"/>
    <s v="Biguanides"/>
    <x v="0"/>
    <d v="2019-04-05T00:00:00"/>
    <s v="Biguanides"/>
  </r>
  <r>
    <s v="uh2XGeZqkpg"/>
    <x v="38"/>
    <s v="Māori"/>
    <s v="Biguanides"/>
    <x v="0"/>
    <d v="2017-10-27T00:00:00"/>
    <s v="Biguanides"/>
  </r>
  <r>
    <s v="4ijzmHvSPnM"/>
    <x v="38"/>
    <s v="Pacific peoples"/>
    <s v="Biguanides"/>
    <x v="0"/>
    <d v="2021-12-01T00:00:00"/>
    <s v="Biguanides-&gt;Biguanides|SGLT-2 inhibitors-&gt;SGLT-2 inhibitors"/>
  </r>
  <r>
    <s v="4Bkwf.39XNk"/>
    <x v="38"/>
    <s v="Other"/>
    <s v="Biguanides"/>
    <x v="0"/>
    <d v="2016-02-27T00:00:00"/>
    <s v="Biguanides"/>
  </r>
  <r>
    <s v="4FtxB.FZ88g"/>
    <x v="38"/>
    <s v="Other"/>
    <s v="Biguanides"/>
    <x v="0"/>
    <d v="2019-08-04T00:00:00"/>
    <s v="Biguanides-&gt;DPP-4 inhibitors-&gt;Biguanides|DPP-4 inhibitors-&gt;Biguanides|SGLT-2 inhibitors-&gt;Biguanides|DPP-4 inhibitors|SGLT-2 inhibitors-&gt;SGLT-2 inhibitors-&gt;DPP-4 inhibitors|SGLT-2 inhibitors-&gt;DPP-4 inhibitors|Sulfonylureas-&gt;DPP-4 inhibitors|SGLT-2 inhibitors|Sulfonylureas-&gt;Sulfonylureas"/>
  </r>
  <r>
    <s v="4UMhPn0gGxo"/>
    <x v="38"/>
    <s v="Asian"/>
    <s v="Biguanides"/>
    <x v="0"/>
    <d v="2018-10-30T00:00:00"/>
    <s v="Biguanides"/>
  </r>
  <r>
    <s v="4uorpDww8k6"/>
    <x v="38"/>
    <s v="Other"/>
    <s v="Biguanides"/>
    <x v="0"/>
    <d v="2021-03-03T00:00:00"/>
    <s v="Biguanides"/>
  </r>
  <r>
    <s v="4PMGrzZTCwE"/>
    <x v="38"/>
    <s v="Asian"/>
    <s v="Biguanides"/>
    <x v="0"/>
    <d v="2019-04-30T00:00:00"/>
    <s v="Biguanides-&gt;DPP-4 inhibitors"/>
  </r>
  <r>
    <s v="3REP4zhrwfU"/>
    <x v="38"/>
    <s v="Other"/>
    <s v="Biguanides"/>
    <x v="0"/>
    <d v="2014-12-16T00:00:00"/>
    <s v="Biguanides"/>
  </r>
  <r>
    <s v="3QkjQTWMR/U"/>
    <x v="38"/>
    <s v="Māori"/>
    <s v="SGLT-2 inhibitors"/>
    <x v="0"/>
    <d v="2025-06-17T00:00:00"/>
    <s v="SGLT-2 inhibitors"/>
  </r>
  <r>
    <s v="3kfyw3J/VIY"/>
    <x v="38"/>
    <s v="Asian"/>
    <s v="Biguanides|Insulin aspart|Insulin isophane"/>
    <x v="0"/>
    <d v="2022-11-11T00:00:00"/>
    <s v="Biguanides|Insulin aspart|Insulin isophane-&gt;Insulin aspart|Insulin isophane"/>
  </r>
  <r>
    <s v="3YIaE4WNw/Y"/>
    <x v="38"/>
    <s v="Asian"/>
    <s v="Biguanides"/>
    <x v="0"/>
    <d v="2013-04-08T00:00:00"/>
    <s v="Biguanides-&gt;Insulin isophane-&gt;Biguanides|Insulin isophane"/>
  </r>
  <r>
    <s v="3vCPSxgeK6Y"/>
    <x v="38"/>
    <s v="Asian"/>
    <s v="Biguanides"/>
    <x v="0"/>
    <d v="2021-12-07T00:00:00"/>
    <s v="Biguanides-&gt;Biguanides|DPP-4 inhibitors-&gt;DPP-4 inhibitors"/>
  </r>
  <r>
    <s v="IFFEsGEqFpE"/>
    <x v="38"/>
    <s v="Other"/>
    <s v="Biguanides"/>
    <x v="0"/>
    <d v="2021-02-24T00:00:00"/>
    <s v="Biguanides-&gt;DPP-4 inhibitors-&gt;SGLT-2 inhibitors-&gt;DPP-4 inhibitors|SGLT-2 inhibitors-&gt;Biguanides|GLP-1 agonists-&gt;GLP-1 agonists"/>
  </r>
  <r>
    <s v="iEynMqoyQJY"/>
    <x v="38"/>
    <s v="Māori"/>
    <s v="Biguanides"/>
    <x v="0"/>
    <d v="2024-01-08T00:00:00"/>
    <s v="Biguanides"/>
  </r>
  <r>
    <s v="iGlfF0KFsnc"/>
    <x v="38"/>
    <s v="Pacific peoples"/>
    <s v="Biguanides"/>
    <x v="0"/>
    <d v="2025-08-29T00:00:00"/>
    <s v="Biguanides"/>
  </r>
  <r>
    <s v="Ii0FikkK9Ps"/>
    <x v="38"/>
    <s v="Other"/>
    <s v="Biguanides"/>
    <x v="0"/>
    <d v="2016-08-29T00:00:00"/>
    <s v="Biguanides-&gt;Sulfonylureas-&gt;Biguanides|Sulfonylureas-&gt;DPP-4 inhibitors-&gt;Biguanides|DPP-4 inhibitors|Sulfonylureas-&gt;DPP-4 inhibitors|Insulin glargine-&gt;SGLT-2 inhibitors-&gt;Insulin glargine|SGLT-2 inhibitors-&gt;Insulin glargine-&gt;Biguanides|DPP-4 inhibitors|SGLT-2 inhibitors|Sulfonylureas-&gt;DPP-4 inhibitors|SGLT-2 inhibitors|Sulfonylureas-&gt;Insulin aspart|Insulin glargine-&gt;Biguanides|SGLT-2 inhibitors"/>
  </r>
  <r>
    <s v="iifbfJekdnk"/>
    <x v="38"/>
    <s v="Pacific peoples"/>
    <s v="Biguanides"/>
    <x v="0"/>
    <d v="2013-11-14T00:00:00"/>
    <s v="Biguanides"/>
  </r>
  <r>
    <s v="iivo7jw8YLk"/>
    <x v="38"/>
    <s v="Māori"/>
    <s v="Biguanides"/>
    <x v="0"/>
    <d v="2016-06-02T00:00:00"/>
    <s v="Biguanides-&gt;DPP-4 inhibitors"/>
  </r>
  <r>
    <s v="iJLSVkEVzwI"/>
    <x v="38"/>
    <s v="Māori"/>
    <s v="GLP-1 agonists"/>
    <x v="0"/>
    <d v="2023-09-04T00:00:00"/>
    <s v="GLP-1 agonists-&gt;Biguanides"/>
  </r>
  <r>
    <s v="lcWlOElV/Yw"/>
    <x v="38"/>
    <s v="Asian"/>
    <s v="Biguanides"/>
    <x v="0"/>
    <d v="2025-05-03T00:00:00"/>
    <s v="Biguanides"/>
  </r>
  <r>
    <s v="lceLafbgk2w"/>
    <x v="38"/>
    <s v="Asian"/>
    <s v="Biguanides"/>
    <x v="0"/>
    <d v="2024-06-11T00:00:00"/>
    <s v="Biguanides-&gt;Insulin aspart|Insulin isophane-&gt;Insulin aspart"/>
  </r>
  <r>
    <s v="ik4MxnDSl/I"/>
    <x v="38"/>
    <s v="Other"/>
    <s v="Biguanides|Insulin aspart|Insulin isophane"/>
    <x v="0"/>
    <d v="2022-05-27T00:00:00"/>
    <s v="Biguanides|Insulin aspart|Insulin isophane-&gt;Insulin isophane"/>
  </r>
  <r>
    <s v="iK7jeeRZjJQ"/>
    <x v="38"/>
    <s v="Other"/>
    <s v="DPP-4 inhibitors"/>
    <x v="0"/>
    <d v="2023-08-29T00:00:00"/>
    <s v="DPP-4 inhibitors"/>
  </r>
  <r>
    <s v="iKR4S0A1qTA"/>
    <x v="38"/>
    <s v="Māori"/>
    <s v="Biguanides"/>
    <x v="0"/>
    <d v="2024-03-14T00:00:00"/>
    <s v="Biguanides"/>
  </r>
  <r>
    <s v="ILpddBt7css"/>
    <x v="38"/>
    <s v="Other"/>
    <s v="Biguanides"/>
    <x v="0"/>
    <d v="2015-11-25T00:00:00"/>
    <s v="Biguanides"/>
  </r>
  <r>
    <s v="ilA.kmO6O4Y"/>
    <x v="38"/>
    <s v="Asian"/>
    <s v="DPP-4 inhibitors"/>
    <x v="0"/>
    <d v="2023-07-27T00:00:00"/>
    <s v="DPP-4 inhibitors-&gt;DPP-4 inhibitors|SGLT-2 inhibitors"/>
  </r>
  <r>
    <s v="i0qa6fKfYLM"/>
    <x v="38"/>
    <s v="Other"/>
    <s v="Biguanides"/>
    <x v="0"/>
    <d v="2021-01-05T00:00:00"/>
    <s v="Biguanides"/>
  </r>
  <r>
    <s v="i/uIBsOrK8A"/>
    <x v="38"/>
    <s v="Asian"/>
    <s v="Insulin aspart|Insulin isophane"/>
    <x v="1"/>
    <d v="2021-02-25T00:00:00"/>
    <s v="Insulin aspart|Insulin isophane-&gt;Biguanides-&gt;DPP-4 inhibitors"/>
  </r>
  <r>
    <s v="hZu0vJ2bRxs"/>
    <x v="38"/>
    <s v="Other"/>
    <s v="Biguanides"/>
    <x v="0"/>
    <d v="2019-07-16T00:00:00"/>
    <s v="Biguanides-&gt;Insulin aspart|Insulin isophane|Sulfonylureas-&gt;Insulin isophane-&gt;Insulin aspart|Insulin isophane-&gt;Biguanides|Insulin isophane-&gt;Insulin isophane|Sulfonylureas"/>
  </r>
  <r>
    <s v="I1aQsL4hiWs"/>
    <x v="38"/>
    <s v="Other"/>
    <s v="Biguanides"/>
    <x v="0"/>
    <d v="2017-12-21T00:00:00"/>
    <s v="Biguanides-&gt;Sulfonylureas-&gt;DPP-4 inhibitors|Sulfonylureas-&gt;DPP-4 inhibitors-&gt;Biguanides|DPP-4 inhibitors|Sulfonylureas"/>
  </r>
  <r>
    <s v="I4x9Wr4ExMU"/>
    <x v="38"/>
    <s v="Asian"/>
    <s v="Biguanides"/>
    <x v="0"/>
    <d v="2018-11-17T00:00:00"/>
    <s v="Biguanides-&gt;DPP-4 inhibitors|Sulfonylureas-&gt;SGLT-2 inhibitors-&gt;DPP-4 inhibitors|SGLT-2 inhibitors|Sulfonylureas"/>
  </r>
  <r>
    <s v="iAbGCFYA88Y"/>
    <x v="38"/>
    <s v="Other"/>
    <s v="Biguanides|Insulin isophane|Insulin lispro"/>
    <x v="0"/>
    <d v="2021-04-23T00:00:00"/>
    <s v="Biguanides|Insulin isophane|Insulin lispro-&gt;Insulin isophane|Insulin lispro"/>
  </r>
  <r>
    <s v="iaBrem4YGn2"/>
    <x v="38"/>
    <s v="Other"/>
    <s v="Biguanides|Sulfonylureas"/>
    <x v="0"/>
    <d v="2015-01-22T00:00:00"/>
    <s v="Biguanides|Sulfonylureas-&gt;DPP-4 inhibitors-&gt;SGLT-2 inhibitors-&gt;DPP-4 inhibitors|SGLT-2 inhibitors"/>
  </r>
  <r>
    <s v="IcPWe3IkKO6"/>
    <x v="38"/>
    <s v="Other"/>
    <s v="Biguanides"/>
    <x v="0"/>
    <d v="2012-11-06T00:00:00"/>
    <s v="Biguanides-&gt;DPP-4 inhibitors-&gt;Biguanides|Sulfonylureas-&gt;Sulfonylureas-&gt;GLP-1 agonists-&gt;Biguanides|SGLT-2 inhibitors|Sulfonylureas"/>
  </r>
  <r>
    <s v="Id.pc0Vl43o"/>
    <x v="38"/>
    <s v="Asian"/>
    <s v="Biguanides"/>
    <x v="0"/>
    <d v="2020-03-27T00:00:00"/>
    <s v="Biguanides-&gt;SGLT-2 inhibitors-&gt;Biguanides|SGLT-2 inhibitors"/>
  </r>
  <r>
    <s v="hVAX4snjwi."/>
    <x v="38"/>
    <s v="Asian"/>
    <s v="Biguanides|Insulin aspart|Insulin isophane"/>
    <x v="0"/>
    <d v="2025-01-17T00:00:00"/>
    <s v="Biguanides|Insulin aspart|Insulin isophane-&gt;Insulin aspart|Insulin isophane"/>
  </r>
  <r>
    <s v="ex7EsuRjuGA"/>
    <x v="38"/>
    <s v="Other"/>
    <s v="Biguanides"/>
    <x v="0"/>
    <d v="2025-11-25T00:00:00"/>
    <s v="Biguanides"/>
  </r>
  <r>
    <s v="ETUijMV/PCY"/>
    <x v="38"/>
    <s v="Other"/>
    <s v="Biguanides"/>
    <x v="0"/>
    <d v="2013-12-09T00:00:00"/>
    <s v="Biguanides-&gt;Insulin lispro-&gt;Biguanides|Insulin lispro-&gt;Insulin aspart-&gt;Biguanides|Insulin aspart-&gt;Biguanides|SGLT-2 inhibitors-&gt;SGLT-2 inhibitors-&gt;Sulfonylureas-&gt;GLP-1 agonists-&gt;Biguanides|GLP-1 agonists"/>
  </r>
  <r>
    <s v="EuK84gaXVhM"/>
    <x v="38"/>
    <s v="Other"/>
    <s v="Biguanides"/>
    <x v="0"/>
    <d v="2023-03-17T00:00:00"/>
    <s v="Biguanides"/>
  </r>
  <r>
    <s v="eSpB7fCBFrY"/>
    <x v="38"/>
    <s v="Pacific peoples"/>
    <s v="Biguanides"/>
    <x v="0"/>
    <d v="2025-09-23T00:00:00"/>
    <s v="Biguanides"/>
  </r>
  <r>
    <s v="ET77SW1gGws"/>
    <x v="38"/>
    <s v="Other"/>
    <s v="Sulfonylureas"/>
    <x v="0"/>
    <d v="2017-11-01T00:00:00"/>
    <s v="Sulfonylureas"/>
  </r>
  <r>
    <s v="emnprB24HlA"/>
    <x v="38"/>
    <s v="Māori"/>
    <s v="Insulin isophane"/>
    <x v="1"/>
    <d v="2021-05-04T00:00:00"/>
    <s v="Insulin isophane-&gt;Insulin aspart-&gt;Insulin aspart|Insulin isophane-&gt;Biguanides"/>
  </r>
  <r>
    <s v="oZrtQsBXsG2"/>
    <x v="38"/>
    <s v="Pacific peoples"/>
    <s v="Biguanides|Insulin isophane"/>
    <x v="0"/>
    <d v="2023-10-26T00:00:00"/>
    <s v="Biguanides|Insulin isophane-&gt;Insulin aspart|Insulin isophane-&gt;Biguanides|Insulin aspart|Insulin isophane-&gt;Biguanides-&gt;DPP-4 inhibitors|Thiazolidinedione-&gt;Biguanides|Insulin glargine"/>
  </r>
  <r>
    <s v="p5Rb.Fvvj4I"/>
    <x v="38"/>
    <s v="Māori"/>
    <s v="Biguanides"/>
    <x v="0"/>
    <d v="2019-06-13T00:00:00"/>
    <s v="Biguanides-&gt;DPP-4 inhibitors-&gt;DPP-4 inhibitors|SGLT-2 inhibitors-&gt;DPP-4 inhibitors|GLP-1 agonists-&gt;Biguanides|GLP-1 agonists-&gt;GLP-1 agonists-&gt;Biguanides|GLP-1 agonists|Sulfonylureas"/>
  </r>
  <r>
    <s v="P4ekNriNNDE"/>
    <x v="38"/>
    <s v="Māori"/>
    <s v="Biguanides"/>
    <x v="0"/>
    <d v="2022-07-22T00:00:00"/>
    <s v="Biguanides"/>
  </r>
  <r>
    <s v="P39nhPzK1J6"/>
    <x v="38"/>
    <s v="Asian"/>
    <s v="Biguanides|Sulfonylureas"/>
    <x v="0"/>
    <d v="2025-07-17T00:00:00"/>
    <s v="Biguanides|Sulfonylureas-&gt;DPP-4 inhibitors|Sulfonylureas"/>
  </r>
  <r>
    <s v="P0WWB4Zh64o"/>
    <x v="38"/>
    <s v="Other"/>
    <s v="Biguanides"/>
    <x v="0"/>
    <d v="2020-07-17T00:00:00"/>
    <s v="Biguanides"/>
  </r>
  <r>
    <s v="p.enOTV2ZjI"/>
    <x v="38"/>
    <s v="Asian"/>
    <s v="Biguanides"/>
    <x v="0"/>
    <d v="2021-09-20T00:00:00"/>
    <s v="Biguanides"/>
  </r>
  <r>
    <s v="p1kWSQ4b/SA"/>
    <x v="38"/>
    <s v="Māori"/>
    <s v="Biguanides"/>
    <x v="0"/>
    <d v="2020-09-30T00:00:00"/>
    <s v="Biguanides"/>
  </r>
  <r>
    <s v="PH6HthQ9Muk"/>
    <x v="38"/>
    <s v="Asian"/>
    <s v="Biguanides"/>
    <x v="0"/>
    <d v="2025-11-27T00:00:00"/>
    <s v="Biguanides"/>
  </r>
  <r>
    <s v="PeYrh127tII"/>
    <x v="38"/>
    <s v="Asian"/>
    <s v="Biguanides|Insulin isophane"/>
    <x v="0"/>
    <d v="2022-11-10T00:00:00"/>
    <s v="Biguanides|Insulin isophane-&gt;Insulin isophane|Insulin lispro-&gt;Insulin isophane-&gt;Biguanides-&gt;Insulin lispro-&gt;Biguanides|Insulin isophane|Insulin lispro"/>
  </r>
  <r>
    <s v="PDZtnYpNq/Y"/>
    <x v="38"/>
    <s v="Māori"/>
    <s v="Biguanides"/>
    <x v="0"/>
    <d v="2015-12-10T00:00:00"/>
    <s v="Biguanides"/>
  </r>
  <r>
    <s v="PJE0Vgqem/o"/>
    <x v="38"/>
    <s v="Asian"/>
    <s v="Biguanides"/>
    <x v="0"/>
    <d v="2016-06-20T00:00:00"/>
    <s v="Biguanides"/>
  </r>
  <r>
    <s v="PiDbfBajalw"/>
    <x v="38"/>
    <s v="Other"/>
    <s v="Insulin aspart"/>
    <x v="1"/>
    <d v="2012-05-07T00:00:00"/>
    <s v="Insulin aspart-&gt;Biguanides"/>
  </r>
  <r>
    <s v="pepNYONsszo"/>
    <x v="38"/>
    <s v="Other"/>
    <s v="Biguanides"/>
    <x v="0"/>
    <d v="2015-06-18T00:00:00"/>
    <s v="Biguanides-&gt;Biguanides|Sulfonylureas-&gt;Sulfonylureas-&gt;DPP-4 inhibitors-&gt;DPP-4 inhibitors|Sulfonylureas-&gt;DPP-4 inhibitors|SGLT-2 inhibitors-&gt;SGLT-2 inhibitors"/>
  </r>
  <r>
    <s v="pDNLfEQnyM2"/>
    <x v="38"/>
    <s v="Pacific peoples"/>
    <s v="DPP-4 inhibitors"/>
    <x v="0"/>
    <d v="2025-08-11T00:00:00"/>
    <s v="DPP-4 inhibitors-&gt;GLP-1 agonists|Sulfonylureas-&gt;SGLT-2 inhibitors|Sulfonylureas"/>
  </r>
  <r>
    <s v="pbt5H7H0rN6"/>
    <x v="38"/>
    <s v="Māori"/>
    <s v="Biguanides"/>
    <x v="0"/>
    <d v="2016-07-15T00:00:00"/>
    <s v="Biguanides"/>
  </r>
  <r>
    <s v="pc9yu5LJT66"/>
    <x v="38"/>
    <s v="Pacific peoples"/>
    <s v="DPP-4 inhibitors"/>
    <x v="0"/>
    <d v="2024-12-12T00:00:00"/>
    <s v="DPP-4 inhibitors-&gt;Biguanides"/>
  </r>
  <r>
    <s v="pCdZThHfr9E"/>
    <x v="38"/>
    <s v="Māori"/>
    <s v="Biguanides"/>
    <x v="0"/>
    <d v="2025-03-28T00:00:00"/>
    <s v="Biguanides-&gt;GLP-1 agonists-&gt;Biguanides|GLP-1 agonists"/>
  </r>
  <r>
    <s v="PBD2pzUaQE."/>
    <x v="38"/>
    <s v="Other"/>
    <s v="Biguanides"/>
    <x v="0"/>
    <d v="2022-08-17T00:00:00"/>
    <s v="Biguanides"/>
  </r>
  <r>
    <s v="paz8f7XeTvQ"/>
    <x v="38"/>
    <s v="Māori"/>
    <s v="Biguanides|DPP-4 inhibitors"/>
    <x v="0"/>
    <d v="2024-02-02T00:00:00"/>
    <s v="Biguanides|DPP-4 inhibitors-&gt;DPP-4 inhibitors-&gt;DPP-4 inhibitors|SGLT-2 inhibitors"/>
  </r>
  <r>
    <s v="p7xrqWUR/CY"/>
    <x v="38"/>
    <s v="Other"/>
    <s v="Biguanides"/>
    <x v="0"/>
    <d v="2023-04-03T00:00:00"/>
    <s v="Biguanides"/>
  </r>
  <r>
    <s v="P7znSV831UM"/>
    <x v="38"/>
    <s v="Māori"/>
    <s v="Biguanides"/>
    <x v="0"/>
    <d v="2025-03-07T00:00:00"/>
    <s v="Biguanides"/>
  </r>
  <r>
    <s v="lfsg3gfSzGI"/>
    <x v="38"/>
    <s v="Pacific peoples"/>
    <s v="Biguanides|Insulin isophane"/>
    <x v="0"/>
    <d v="2012-02-14T00:00:00"/>
    <s v="Biguanides|Insulin isophane-&gt;Insulin isophane"/>
  </r>
  <r>
    <s v="lIMIGzj4qoU"/>
    <x v="38"/>
    <s v="Asian"/>
    <s v="Biguanides"/>
    <x v="0"/>
    <d v="2020-01-21T00:00:00"/>
    <s v="Biguanides"/>
  </r>
  <r>
    <s v="LmMcG7AxVUY"/>
    <x v="38"/>
    <s v="Asian"/>
    <s v="Biguanides"/>
    <x v="0"/>
    <d v="2017-08-11T00:00:00"/>
    <s v="Biguanides-&gt;Sulfonylureas-&gt;DPP-4 inhibitors-&gt;DPP-4 inhibitors|Sulfonylureas-&gt;Biguanides|DPP-4 inhibitors|Sulfonylureas-&gt;Biguanides|DPP-4 inhibitors-&gt;DPP-4 inhibitors|SGLT-2 inhibitors-&gt;DPP-4 inhibitors|SGLT-2 inhibitors|Sulfonylureas-&gt;SGLT-2 inhibitors"/>
  </r>
  <r>
    <s v="lNwcCWb3e1E"/>
    <x v="38"/>
    <s v="Pacific peoples"/>
    <s v="Biguanides"/>
    <x v="0"/>
    <d v="2024-06-19T00:00:00"/>
    <s v="Biguanides"/>
  </r>
  <r>
    <s v="LN5/qZU3HxI"/>
    <x v="38"/>
    <s v="Asian"/>
    <s v="Biguanides"/>
    <x v="0"/>
    <d v="2020-12-17T00:00:00"/>
    <s v="Biguanides"/>
  </r>
  <r>
    <s v="Lz0/QIsgWvI"/>
    <x v="38"/>
    <s v="Other"/>
    <s v="Biguanides"/>
    <x v="0"/>
    <d v="2024-04-10T00:00:00"/>
    <s v="Biguanides-&gt;GLP-1 agonists-&gt;Biguanides|GLP-1 agonists"/>
  </r>
  <r>
    <s v="LzMYckZhhzA"/>
    <x v="38"/>
    <s v="Māori"/>
    <s v="Biguanides"/>
    <x v="0"/>
    <d v="2019-03-27T00:00:00"/>
    <s v="Biguanides"/>
  </r>
  <r>
    <s v="lWEhXyqtyDo"/>
    <x v="38"/>
    <s v="Other"/>
    <s v="Biguanides"/>
    <x v="0"/>
    <d v="2013-06-14T00:00:00"/>
    <s v="Biguanides-&gt;Biguanides|DPP-4 inhibitors-&gt;DPP-4 inhibitors-&gt;Biguanides|GLP-1 agonists"/>
  </r>
  <r>
    <s v="LXMZttv5CTA"/>
    <x v="38"/>
    <s v="Asian"/>
    <s v="Biguanides"/>
    <x v="0"/>
    <d v="2014-01-14T00:00:00"/>
    <s v="Biguanides"/>
  </r>
  <r>
    <s v="lrlekqpGog6"/>
    <x v="38"/>
    <s v="Asian"/>
    <s v="Biguanides"/>
    <x v="0"/>
    <d v="2022-10-14T00:00:00"/>
    <s v="Biguanides-&gt;DPP-4 inhibitors"/>
  </r>
  <r>
    <s v="lVBRI6gOMUo"/>
    <x v="38"/>
    <s v="Other"/>
    <s v="Biguanides"/>
    <x v="0"/>
    <d v="2021-04-16T00:00:00"/>
    <s v="Biguanides"/>
  </r>
  <r>
    <s v="LuMPrZKnIEI"/>
    <x v="38"/>
    <s v="Other"/>
    <s v="Biguanides"/>
    <x v="0"/>
    <d v="2025-06-18T00:00:00"/>
    <s v="Biguanides"/>
  </r>
  <r>
    <s v="ltpe3JV5HO6"/>
    <x v="38"/>
    <s v="Asian"/>
    <s v="Biguanides"/>
    <x v="0"/>
    <d v="2012-03-14T00:00:00"/>
    <s v="Biguanides"/>
  </r>
  <r>
    <s v="DnO3JIfckgo"/>
    <x v="38"/>
    <s v="Māori"/>
    <s v="Biguanides"/>
    <x v="0"/>
    <d v="2024-08-01T00:00:00"/>
    <s v="Biguanides"/>
  </r>
  <r>
    <s v="Dn/D.04MbTE"/>
    <x v="38"/>
    <s v="Pacific peoples"/>
    <s v="Biguanides"/>
    <x v="0"/>
    <d v="2013-06-13T00:00:00"/>
    <s v="Biguanides-&gt;Biguanides|SGLT-2 inhibitors-&gt;SGLT-2 inhibitors"/>
  </r>
  <r>
    <s v="dn3r64DLdnY"/>
    <x v="38"/>
    <s v="Māori"/>
    <s v="Biguanides"/>
    <x v="0"/>
    <d v="2017-10-21T00:00:00"/>
    <s v="Biguanides"/>
  </r>
  <r>
    <s v="dN3usWH9y22"/>
    <x v="38"/>
    <s v="Māori"/>
    <s v="Biguanides"/>
    <x v="0"/>
    <d v="2023-12-18T00:00:00"/>
    <s v="Biguanides"/>
  </r>
  <r>
    <s v="DMQHoCIIpKI"/>
    <x v="38"/>
    <s v="Asian"/>
    <s v="Biguanides"/>
    <x v="0"/>
    <d v="2022-05-26T00:00:00"/>
    <s v="Biguanides"/>
  </r>
  <r>
    <s v="dmhFZ04Ouic"/>
    <x v="38"/>
    <s v="Other"/>
    <s v="Biguanides"/>
    <x v="0"/>
    <d v="2017-12-14T00:00:00"/>
    <s v="Biguanides-&gt;Sulfonylureas-&gt;Biguanides|Sulfonylureas-&gt;DPP-4 inhibitors|Sulfonylureas-&gt;DPP-4 inhibitors-&gt;DPP-4 inhibitors|SGLT-2 inhibitors-&gt;SGLT-2 inhibitors"/>
  </r>
  <r>
    <s v="DMbwzsUbGAI"/>
    <x v="38"/>
    <s v="Asian"/>
    <s v="Insulin isophane"/>
    <x v="1"/>
    <d v="2016-02-06T00:00:00"/>
    <s v="Insulin isophane-&gt;Biguanides"/>
  </r>
  <r>
    <s v="dLrsXUQ37YQ"/>
    <x v="38"/>
    <s v="Māori"/>
    <s v="Biguanides"/>
    <x v="0"/>
    <d v="2024-11-07T00:00:00"/>
    <s v="Biguanides"/>
  </r>
  <r>
    <s v="DdWxRsWgrvU"/>
    <x v="38"/>
    <s v="Pacific peoples"/>
    <s v="Biguanides"/>
    <x v="0"/>
    <d v="2025-10-23T00:00:00"/>
    <s v="Biguanides-&gt;SGLT-2 inhibitors"/>
  </r>
  <r>
    <s v="dqRzi0XmBNU"/>
    <x v="38"/>
    <s v="Asian"/>
    <s v="Biguanides"/>
    <x v="0"/>
    <d v="2025-07-01T00:00:00"/>
    <s v="Biguanides"/>
  </r>
  <r>
    <s v="dosggZrgJ.U"/>
    <x v="38"/>
    <s v="Other"/>
    <s v="Biguanides"/>
    <x v="0"/>
    <d v="2016-09-26T00:00:00"/>
    <s v="Biguanides-&gt;DPP-4 inhibitors-&gt;Insulin glargine-&gt;DPP-4 inhibitors|Insulin glargine-&gt;DPP-4 inhibitors|Insulin aspart|Insulin glargine-&gt;Insulin aspart|Insulin glargine-&gt;Insulin aspart-&gt;Biguanides|Insulin aspart"/>
  </r>
  <r>
    <s v="dQ1bXrAOJ/U"/>
    <x v="38"/>
    <s v="Pacific peoples"/>
    <s v="Biguanides"/>
    <x v="0"/>
    <d v="2013-03-18T00:00:00"/>
    <s v="Biguanides-&gt;Sulfonylureas-&gt;Biguanides|Sulfonylureas-&gt;DPP-4 inhibitors|Sulfonylureas-&gt;DPP-4 inhibitors-&gt;DPP-4 inhibitors|GLP-1 agonists|Sulfonylureas-&gt;Insulin glargine|Sulfonylureas-&gt;DPP-4 inhibitors|Insulin glargine-&gt;DPP-4 inhibitors|Insulin glargine|Sulfonylureas-&gt;Insulin glargine-&gt;DPP-4 inhibitors|Insulin glargine|SGLT-2 inhibitors|Sulfonylureas-&gt;DPP-4 inhibitors|SGLT-2 inhibitors|Sulfonylureas-&gt;SGLT-2 inhibitors"/>
  </r>
  <r>
    <s v="dTjysB7Vokg"/>
    <x v="38"/>
    <s v="Other"/>
    <s v="Biguanides"/>
    <x v="0"/>
    <d v="2023-09-01T00:00:00"/>
    <s v="Biguanides"/>
  </r>
  <r>
    <s v="dstPqyB16cg"/>
    <x v="38"/>
    <s v="Māori"/>
    <s v="Biguanides"/>
    <x v="0"/>
    <d v="2021-03-11T00:00:00"/>
    <s v="Biguanides-&gt;Sulfonylureas"/>
  </r>
  <r>
    <s v="dY2ooxyqI6w"/>
    <x v="38"/>
    <s v="Asian"/>
    <s v="Biguanides"/>
    <x v="0"/>
    <d v="2023-04-18T00:00:00"/>
    <s v="Biguanides-&gt;DPP-4 inhibitors-&gt;DPP-4 inhibitors|SGLT-2 inhibitors"/>
  </r>
  <r>
    <s v="DWx3DAqRbig"/>
    <x v="38"/>
    <s v="Other"/>
    <s v="Insulin aspart|Insulin glargine"/>
    <x v="1"/>
    <d v="2025-05-30T00:00:00"/>
    <s v="Insulin aspart|Insulin glargine-&gt;Biguanides|Insulin aspart|Insulin glargine-&gt;Insulin aspart-&gt;Biguanides"/>
  </r>
  <r>
    <s v="DW4xollKvsk"/>
    <x v="38"/>
    <s v="Asian"/>
    <s v="Biguanides"/>
    <x v="0"/>
    <d v="2020-12-21T00:00:00"/>
    <s v="Biguanides-&gt;Biguanides|Sulfonylureas-&gt;DPP-4 inhibitors|Sulfonylureas"/>
  </r>
  <r>
    <s v="A2KJOiK1ycI"/>
    <x v="38"/>
    <s v="Pacific peoples"/>
    <s v="Biguanides"/>
    <x v="0"/>
    <d v="2018-06-22T00:00:00"/>
    <s v="Biguanides-&gt;SGLT-2 inhibitors"/>
  </r>
  <r>
    <s v="9XuFDpMBV3A"/>
    <x v="38"/>
    <s v="Other"/>
    <s v="Biguanides"/>
    <x v="0"/>
    <d v="2022-05-02T00:00:00"/>
    <s v="Biguanides"/>
  </r>
  <r>
    <s v="9KNWZWH1Xs."/>
    <x v="38"/>
    <s v="Other"/>
    <s v="Biguanides"/>
    <x v="0"/>
    <d v="2023-07-04T00:00:00"/>
    <s v="Biguanides-&gt;DPP-4 inhibitors|SGLT-2 inhibitors-&gt;DPP-4 inhibitors-&gt;Biguanides|SGLT-2 inhibitors-&gt;GLP-1 agonists-&gt;Biguanides|GLP-1 agonists-&gt;Biguanides|GLP-1 agonists|SGLT-2 inhibitors"/>
  </r>
  <r>
    <s v="af0T5rhOsSM"/>
    <x v="38"/>
    <s v="Other"/>
    <s v="Biguanides"/>
    <x v="0"/>
    <d v="2017-02-28T00:00:00"/>
    <s v="Biguanides"/>
  </r>
  <r>
    <s v="aF1P3ELdUr."/>
    <x v="38"/>
    <s v="Asian"/>
    <s v="Biguanides"/>
    <x v="0"/>
    <d v="2024-07-18T00:00:00"/>
    <s v="Biguanides"/>
  </r>
  <r>
    <s v="AFJIi8KLOPg"/>
    <x v="38"/>
    <s v="Asian"/>
    <s v="Biguanides"/>
    <x v="0"/>
    <d v="2016-10-07T00:00:00"/>
    <s v="Biguanides"/>
  </r>
  <r>
    <s v="DCSURsFPZLc"/>
    <x v="38"/>
    <s v="Pacific peoples"/>
    <s v="Biguanides"/>
    <x v="0"/>
    <d v="2019-02-07T00:00:00"/>
    <s v="Biguanides-&gt;Biguanides|DPP-4 inhibitors-&gt;DPP-4 inhibitors-&gt;DPP-4 inhibitors|Sulfonylureas"/>
  </r>
  <r>
    <s v="dD5RGYT.s/."/>
    <x v="38"/>
    <s v="Māori"/>
    <s v="Biguanides"/>
    <x v="0"/>
    <d v="2024-08-28T00:00:00"/>
    <s v="Biguanides-&gt;SGLT-2 inhibitors-&gt;Insulin glargine-&gt;DPP-4 inhibitors-&gt;DPP-4 inhibitors|Insulin glargine-&gt;DPP-4 inhibitors|Insulin glargine|SGLT-2 inhibitors-&gt;Biguanides|GLP-1 agonists|Insulin glargine-&gt;Biguanides|GLP-1 agonists-&gt;GLP-1 agonists|Insulin glargine|SGLT-2 inhibitors-&gt;GLP-1 agonists|Insulin glargine-&gt;Insulin glargine|SGLT-2 inhibitors-&gt;GLP-1 agonists"/>
  </r>
  <r>
    <s v="DDa/Tzw0XIw"/>
    <x v="38"/>
    <s v="Other"/>
    <s v="Biguanides"/>
    <x v="0"/>
    <d v="2023-10-19T00:00:00"/>
    <s v="Biguanides"/>
  </r>
  <r>
    <s v="a9HkbB38vdc"/>
    <x v="38"/>
    <s v="Asian"/>
    <s v="DPP-4 inhibitors"/>
    <x v="0"/>
    <d v="2024-12-21T00:00:00"/>
    <s v="DPP-4 inhibitors-&gt;Biguanides|DPP-4 inhibitors"/>
  </r>
  <r>
    <s v="ACGbKzr7Mms"/>
    <x v="38"/>
    <s v="Asian"/>
    <s v="Biguanides|DPP-4 inhibitors"/>
    <x v="0"/>
    <d v="2025-02-01T00:00:00"/>
    <s v="Biguanides|DPP-4 inhibitors-&gt;DPP-4 inhibitors-&gt;SGLT-2 inhibitors"/>
  </r>
  <r>
    <s v="ab6A1CKTFEY"/>
    <x v="38"/>
    <s v="Asian"/>
    <s v="DPP-4 inhibitors"/>
    <x v="0"/>
    <d v="2024-02-11T00:00:00"/>
    <s v="DPP-4 inhibitors-&gt;SGLT-2 inhibitors-&gt;Sulfonylureas-&gt;DPP-4 inhibitors|SGLT-2 inhibitors-&gt;DPP-4 inhibitors|Sulfonylureas"/>
  </r>
  <r>
    <s v="AdvC65YMwaE"/>
    <x v="38"/>
    <s v="Asian"/>
    <s v="Biguanides|Insulin isophane|Insulin lispro"/>
    <x v="0"/>
    <d v="2024-09-24T00:00:00"/>
    <s v="Biguanides|Insulin isophane|Insulin lispro-&gt;Insulin isophane|Insulin lispro-&gt;Insulin isophane-&gt;Biguanides"/>
  </r>
  <r>
    <s v="aCOmIQJITJ2"/>
    <x v="38"/>
    <s v="Asian"/>
    <s v="Biguanides"/>
    <x v="0"/>
    <d v="2022-11-10T00:00:00"/>
    <s v="Biguanides"/>
  </r>
  <r>
    <s v="1LexKtlt2fQ"/>
    <x v="38"/>
    <s v="Other"/>
    <s v="Biguanides"/>
    <x v="0"/>
    <d v="2013-09-13T00:00:00"/>
    <s v="Biguanides-&gt;DPP-4 inhibitors-&gt;DPP-4 inhibitors|Sulfonylureas-&gt;Sulfonylureas-&gt;DPP-4 inhibitors|GLP-1 agonists|Sulfonylureas-&gt;DPP-4 inhibitors|GLP-1 agonists-&gt;Biguanides|DPP-4 inhibitors|GLP-1 agonists-&gt;GLP-1 agonists-&gt;Biguanides|GLP-1 agonists-&gt;Biguanides|GLP-1 agonists|Sulfonylureas-&gt;GLP-1 agonists|Sulfonylureas"/>
  </r>
  <r>
    <s v="zwXqKsYVPCg"/>
    <x v="38"/>
    <s v="Other"/>
    <s v="Biguanides|Insulin glargine"/>
    <x v="0"/>
    <d v="2018-08-14T00:00:00"/>
    <s v="Biguanides|Insulin glargine-&gt;Insulin glargine-&gt;Biguanides-&gt;Biguanides|SGLT-2 inhibitors-&gt;SGLT-2 inhibitors"/>
  </r>
  <r>
    <s v="ZvvMbFXjsa2"/>
    <x v="38"/>
    <s v="Other"/>
    <s v="DPP-4 inhibitors"/>
    <x v="0"/>
    <d v="2024-08-28T00:00:00"/>
    <s v="DPP-4 inhibitors"/>
  </r>
  <r>
    <s v="ZXBiHCB2Sek"/>
    <x v="38"/>
    <s v="Asian"/>
    <s v="Insulin aspart|Insulin isophane"/>
    <x v="1"/>
    <d v="2015-05-13T00:00:00"/>
    <s v="Insulin aspart|Insulin isophane-&gt;Biguanides-&gt;Biguanides|Insulin aspart|Insulin isophane-&gt;Insulin glargine-&gt;Biguanides|Insulin glargine-&gt;Insulin glulisine-&gt;Insulin glargine|Insulin glulisine-&gt;Biguanides|Insulin glargine|Insulin glulisine-&gt;SGLT-2 inhibitors-&gt;Biguanides|SGLT-2 inhibitors-&gt;Insulin glargine|SGLT-2 inhibitors"/>
  </r>
  <r>
    <s v="28lgc44g/Tg"/>
    <x v="38"/>
    <s v="Asian"/>
    <s v="Biguanides"/>
    <x v="0"/>
    <d v="2025-10-07T00:00:00"/>
    <s v="Biguanides"/>
  </r>
  <r>
    <s v="2/KXNJhzr3M"/>
    <x v="38"/>
    <s v="Asian"/>
    <s v="Biguanides"/>
    <x v="0"/>
    <d v="2020-11-08T00:00:00"/>
    <s v="Biguanides"/>
  </r>
  <r>
    <s v="1uFzPGCzHDQ"/>
    <x v="38"/>
    <s v="Asian"/>
    <s v="Biguanides"/>
    <x v="0"/>
    <d v="2020-10-16T00:00:00"/>
    <s v="Biguanides"/>
  </r>
  <r>
    <s v="1tQqx3x09sE"/>
    <x v="38"/>
    <s v="Pacific peoples"/>
    <s v="Biguanides"/>
    <x v="0"/>
    <d v="2015-10-12T00:00:00"/>
    <s v="Biguanides-&gt;Biguanides|SGLT-2 inhibitors"/>
  </r>
  <r>
    <s v="1yBteAzIvcY"/>
    <x v="38"/>
    <s v="Pacific peoples"/>
    <s v="Biguanides"/>
    <x v="0"/>
    <d v="2024-05-22T00:00:00"/>
    <s v="Biguanides"/>
  </r>
  <r>
    <s v="2hDl1asR5VE"/>
    <x v="38"/>
    <s v="Māori"/>
    <s v="Biguanides"/>
    <x v="0"/>
    <d v="2012-12-28T00:00:00"/>
    <s v="Biguanides-&gt;Biguanides|Sulfonylureas-&gt;Sulfonylureas-&gt;DPP-4 inhibitors-&gt;Biguanides|DPP-4 inhibitors|Sulfonylureas-&gt;DPP-4 inhibitors|Sulfonylureas-&gt;DPP-4 inhibitors|SGLT-2 inhibitors-&gt;SGLT-2 inhibitors-&gt;DPP-4 inhibitors|SGLT-2 inhibitors|Sulfonylureas"/>
  </r>
  <r>
    <s v="2EKLDv6NUNI"/>
    <x v="38"/>
    <s v="Māori"/>
    <s v="Biguanides"/>
    <x v="0"/>
    <d v="2023-05-30T00:00:00"/>
    <s v="Biguanides"/>
  </r>
  <r>
    <s v="35TnvRsxlWw"/>
    <x v="38"/>
    <s v="Asian"/>
    <s v="Biguanides"/>
    <x v="0"/>
    <d v="2024-08-12T00:00:00"/>
    <s v="Biguanides"/>
  </r>
  <r>
    <s v="38CzgjwlEvg"/>
    <x v="38"/>
    <s v="Other"/>
    <s v="Biguanides"/>
    <x v="0"/>
    <d v="2014-04-16T00:00:00"/>
    <s v="Biguanides-&gt;Sulfonylureas-&gt;Biguanides|Sulfonylureas-&gt;Insulin glargine-&gt;Biguanides|Insulin glargine|Sulfonylureas-&gt;DPP-4 inhibitors|Insulin glargine|Insulin glulisine|Sulfonylureas-&gt;DPP-4 inhibitors|Insulin glargine|Insulin glulisine-&gt;DPP-4 inhibitors|Insulin glargine|Insulin glulisine|SGLT-2 inhibitors-&gt;SGLT-2 inhibitors-&gt;Insulin glargine|Insulin glulisine|SGLT-2 inhibitors-&gt;Biguanides|Insulin glargine|Insulin glulisine|SGLT-2 inhibitors-&gt;GLP-1 agonists-&gt;Biguanides|Insulin glargine|Insulin glulisine-&gt;Biguanides|GLP-1 agonists|Insulin glargine|Insulin glulisine"/>
  </r>
  <r>
    <s v="2jWOM0uRAtg"/>
    <x v="38"/>
    <s v="Pacific peoples"/>
    <s v="Biguanides"/>
    <x v="0"/>
    <d v="2022-11-14T00:00:00"/>
    <s v="Biguanides"/>
  </r>
  <r>
    <s v="2OgquYaqDbM"/>
    <x v="38"/>
    <s v="Māori"/>
    <s v="Biguanides"/>
    <x v="0"/>
    <d v="2022-04-11T00:00:00"/>
    <s v="Biguanides"/>
  </r>
  <r>
    <s v="2pvf9DR4GMM"/>
    <x v="38"/>
    <s v="Asian"/>
    <s v="Biguanides|Insulin isophane"/>
    <x v="0"/>
    <d v="2016-02-19T00:00:00"/>
    <s v="Biguanides|Insulin isophane-&gt;Insulin isophane"/>
  </r>
  <r>
    <s v="2v.lt75zjNo"/>
    <x v="38"/>
    <s v="Other"/>
    <s v="Biguanides"/>
    <x v="0"/>
    <d v="2013-09-11T00:00:00"/>
    <s v="Biguanides-&gt;Biguanides|Sulfonylureas-&gt;Biguanides|Insulin glargine|Sulfonylureas-&gt;Insulin glargine|Sulfonylureas-&gt;Insulin glargine-&gt;Insulin glulisine-&gt;Insulin glargine|Insulin glulisine-&gt;Biguanides|Insulin glargine|Insulin glulisine-&gt;Biguanides|Insulin glargine-&gt;Biguanides|Insulin glulisine-&gt;DPP-4 inhibitors-&gt;DPP-4 inhibitors|Insulin glulisine-&gt;DPP-4 inhibitors|Insulin glargine|Insulin glulisine-&gt;DPP-4 inhibitors|Insulin glargine|Insulin glulisine|SGLT-2 inhibitors-&gt;DPP-4 inhibitors|SGLT-2 inhibitors-&gt;DPP-4 inhibitors|Insulin glargine|SGLT-2 inhibitors-&gt;DPP-4 inhibitors|Insulin glargine"/>
  </r>
  <r>
    <s v="2wfcLJIxl9I"/>
    <x v="38"/>
    <s v="Other"/>
    <s v="Biguanides"/>
    <x v="0"/>
    <d v="2025-05-05T00:00:00"/>
    <s v="Biguanides"/>
  </r>
  <r>
    <s v="2WikuxeE00M"/>
    <x v="38"/>
    <s v="Asian"/>
    <s v="Biguanides"/>
    <x v="0"/>
    <d v="2025-02-05T00:00:00"/>
    <s v="Biguanides-&gt;Insulin isophane-&gt;Insulin aspart-&gt;Biguanides|Insulin isophane-&gt;Insulin aspart|Insulin isophane"/>
  </r>
  <r>
    <s v="2WOrlPzX8qU"/>
    <x v="38"/>
    <s v="Other"/>
    <s v="Biguanides"/>
    <x v="0"/>
    <d v="2023-05-09T00:00:00"/>
    <s v="Biguanides-&gt;SGLT-2 inhibitors"/>
  </r>
  <r>
    <s v="2qmUb/NOD4Y"/>
    <x v="38"/>
    <s v="Other"/>
    <s v="DPP-4 inhibitors|Sulfonylureas"/>
    <x v="0"/>
    <d v="2023-10-19T00:00:00"/>
    <s v="DPP-4 inhibitors|Sulfonylureas-&gt;DPP-4 inhibitors"/>
  </r>
  <r>
    <s v="8u2elyt7a/c"/>
    <x v="38"/>
    <s v="Other"/>
    <s v="Biguanides"/>
    <x v="0"/>
    <d v="2013-07-30T00:00:00"/>
    <s v="Biguanides-&gt;Biguanides|DPP-4 inhibitors"/>
  </r>
  <r>
    <s v="8SaNCFEf7yo"/>
    <x v="38"/>
    <s v="Other"/>
    <s v="Biguanides"/>
    <x v="0"/>
    <d v="2019-01-15T00:00:00"/>
    <s v="Biguanides-&gt;Biguanides|Insulin glargine-&gt;Insulin glargine-&gt;DPP-4 inhibitors|Insulin glargine-&gt;DPP-4 inhibitors-&gt;Biguanides|DPP-4 inhibitors|Insulin glargine-&gt;Biguanides|DPP-4 inhibitors"/>
  </r>
  <r>
    <s v="9bNsDe.ESuM"/>
    <x v="38"/>
    <s v="Māori"/>
    <s v="Biguanides"/>
    <x v="0"/>
    <d v="2019-12-23T00:00:00"/>
    <s v="Biguanides-&gt;SGLT-2 inhibitors-&gt;Biguanides|SGLT-2 inhibitors-&gt;DPP-4 inhibitors-&gt;Biguanides|DPP-4 inhibitors|SGLT-2 inhibitors"/>
  </r>
  <r>
    <s v="9aocuyXRMiE"/>
    <x v="38"/>
    <s v="Other"/>
    <s v="Biguanides"/>
    <x v="0"/>
    <d v="2023-05-16T00:00:00"/>
    <s v="Biguanides-&gt;Biguanides|Sulfonylureas-&gt;Sulfonylureas"/>
  </r>
  <r>
    <s v="9gCgkqCzSo6"/>
    <x v="38"/>
    <s v="Other"/>
    <s v="Biguanides"/>
    <x v="0"/>
    <d v="2011-04-28T00:00:00"/>
    <s v="Biguanides"/>
  </r>
  <r>
    <s v="9DRDQ4JVSaw"/>
    <x v="38"/>
    <s v="Asian"/>
    <s v="Biguanides"/>
    <x v="0"/>
    <d v="2023-10-16T00:00:00"/>
    <s v="Biguanides"/>
  </r>
  <r>
    <s v="swBqjrWRHK2"/>
    <x v="38"/>
    <s v="Asian"/>
    <s v="Biguanides"/>
    <x v="0"/>
    <d v="2022-03-24T00:00:00"/>
    <s v="Biguanides-&gt;Biguanides|Insulin isophane-&gt;Insulin lispro-&gt;Insulin isophane-&gt;Insulin aspart|Insulin isophane-&gt;Biguanides|Insulin aspart|Insulin isophane"/>
  </r>
  <r>
    <s v="sX5h7P7Khls"/>
    <x v="38"/>
    <s v="Asian"/>
    <s v="Biguanides"/>
    <x v="0"/>
    <d v="2016-12-14T00:00:00"/>
    <s v="Biguanides-&gt;DPP-4 inhibitors"/>
  </r>
  <r>
    <s v="SX8zETn2L3M"/>
    <x v="38"/>
    <s v="Other"/>
    <s v="Biguanides"/>
    <x v="0"/>
    <d v="2015-12-10T00:00:00"/>
    <s v="Biguanides"/>
  </r>
  <r>
    <s v="SYGzorgYuYM"/>
    <x v="38"/>
    <s v="Other"/>
    <s v="Biguanides"/>
    <x v="0"/>
    <d v="2023-10-06T00:00:00"/>
    <s v="Biguanides-&gt;SGLT-2 inhibitors-&gt;GLP-1 agonists"/>
  </r>
  <r>
    <s v="T.Y0l2UYwCE"/>
    <x v="38"/>
    <s v="Asian"/>
    <s v="Biguanides"/>
    <x v="0"/>
    <d v="2011-07-12T00:00:00"/>
    <s v="Biguanides-&gt;DPP-4 inhibitors"/>
  </r>
  <r>
    <s v="t/g3ieWnjy6"/>
    <x v="38"/>
    <s v="Pacific peoples"/>
    <s v="DPP-4 inhibitors"/>
    <x v="0"/>
    <d v="2023-05-26T00:00:00"/>
    <s v="DPP-4 inhibitors-&gt;SGLT-2 inhibitors-&gt;DPP-4 inhibitors|SGLT-2 inhibitors"/>
  </r>
  <r>
    <s v="PtnUJ2ltahA"/>
    <x v="38"/>
    <s v="Asian"/>
    <s v="Biguanides"/>
    <x v="0"/>
    <d v="2024-01-23T00:00:00"/>
    <s v="Biguanides"/>
  </r>
  <r>
    <s v="PtrZFUm6mBc"/>
    <x v="38"/>
    <s v="Other"/>
    <s v="Insulin aspart|Insulin isophane"/>
    <x v="1"/>
    <d v="2020-07-09T00:00:00"/>
    <s v="Insulin aspart|Insulin isophane-&gt;Biguanides"/>
  </r>
  <r>
    <s v="ptDYCd7YIHQ"/>
    <x v="38"/>
    <s v="Other"/>
    <s v="Biguanides"/>
    <x v="0"/>
    <d v="2023-08-28T00:00:00"/>
    <s v="Biguanides"/>
  </r>
  <r>
    <s v="PqXInnptDJo"/>
    <x v="38"/>
    <s v="Asian"/>
    <s v="Biguanides|Insulin aspart"/>
    <x v="0"/>
    <d v="2014-04-28T00:00:00"/>
    <s v="Biguanides|Insulin aspart-&gt;Biguanides"/>
  </r>
  <r>
    <s v="PRFsCg2WVu2"/>
    <x v="38"/>
    <s v="Other"/>
    <s v="Biguanides"/>
    <x v="0"/>
    <d v="2013-03-07T00:00:00"/>
    <s v="Biguanides-&gt;Insulin isophane"/>
  </r>
  <r>
    <s v="PS0Fb8CApI."/>
    <x v="38"/>
    <s v="Other"/>
    <s v="Biguanides"/>
    <x v="0"/>
    <d v="2014-07-14T00:00:00"/>
    <s v="Biguanides-&gt;Insulin glargine-&gt;Biguanides|Insulin glargine-&gt;Insulin aspart-&gt;Insulin aspart|Insulin glargine-&gt;Biguanides|Insulin aspart|Insulin glargine-&gt;Biguanides|DPP-4 inhibitors|Insulin aspart|Insulin glargine-&gt;GLP-1 agonists-&gt;Biguanides|GLP-1 agonists|Insulin aspart|Insulin glargine-&gt;DPP-4 inhibitors|Insulin aspart|Insulin glargine-&gt;DPP-4 inhibitors"/>
  </r>
  <r>
    <s v="PKQ9h0ygNDs"/>
    <x v="38"/>
    <s v="Māori"/>
    <s v="Biguanides"/>
    <x v="0"/>
    <d v="2023-11-20T00:00:00"/>
    <s v="Biguanides"/>
  </r>
  <r>
    <s v="pM0t4yh.6jU"/>
    <x v="38"/>
    <s v="Pacific peoples"/>
    <s v="Biguanides"/>
    <x v="0"/>
    <d v="2011-11-11T00:00:00"/>
    <s v="Biguanides-&gt;Sulfonylureas-&gt;Insulin isophane-&gt;DPP-4 inhibitors-&gt;DPP-4 inhibitors|Insulin isophane-&gt;SGLT-2 inhibitors-&gt;DPP-4 inhibitors|Insulin isophane|SGLT-2 inhibitors"/>
  </r>
  <r>
    <s v="pm1JF3t1uCk"/>
    <x v="38"/>
    <s v="Other"/>
    <s v="Biguanides"/>
    <x v="0"/>
    <d v="2015-05-15T00:00:00"/>
    <s v="Biguanides-&gt;Sulfonylureas-&gt;DPP-4 inhibitors|Sulfonylureas-&gt;DPP-4 inhibitors-&gt;Thiazolidinedione-&gt;GLP-1 agonists-&gt;Biguanides|GLP-1 agonists-&gt;Biguanides|GLP-1 agonists|Insulin glargine-&gt;GLP-1 agonists|Insulin glargine-&gt;Insulin glargine"/>
  </r>
  <r>
    <s v="pNiZiyspggs"/>
    <x v="38"/>
    <s v="Other"/>
    <s v="Biguanides"/>
    <x v="0"/>
    <d v="2024-05-08T00:00:00"/>
    <s v="Biguanides-&gt;SGLT-2 inhibitors-&gt;DPP-4 inhibitors-&gt;DPP-4 inhibitors|SGLT-2 inhibitors-&gt;Biguanides|DPP-4 inhibitors|SGLT-2 inhibitors"/>
  </r>
  <r>
    <s v="pNdLDnSeCgM"/>
    <x v="38"/>
    <s v="Māori"/>
    <s v="Biguanides"/>
    <x v="0"/>
    <d v="2024-05-21T00:00:00"/>
    <s v="Biguanides"/>
  </r>
  <r>
    <s v="pnXkbO1spNY"/>
    <x v="38"/>
    <s v="Māori"/>
    <s v="Biguanides|Insulin isophane"/>
    <x v="0"/>
    <d v="2022-04-08T00:00:00"/>
    <s v="Biguanides|Insulin isophane-&gt;Insulin aspart"/>
  </r>
  <r>
    <s v="PNmsXQXGiN."/>
    <x v="38"/>
    <s v="Pacific peoples"/>
    <s v="Biguanides|Insulin aspart|Insulin isophane"/>
    <x v="0"/>
    <d v="2024-12-24T00:00:00"/>
    <s v="Biguanides|Insulin aspart|Insulin isophane-&gt;Biguanides-&gt;Insulin isophane"/>
  </r>
  <r>
    <s v="POC70K.5iOU"/>
    <x v="38"/>
    <s v="Other"/>
    <s v="Biguanides"/>
    <x v="0"/>
    <d v="2022-08-31T00:00:00"/>
    <s v="Biguanides-&gt;SGLT-2 inhibitors-&gt;Biguanides|SGLT-2 inhibitors-&gt;DPP-4 inhibitors-&gt;Biguanides|DPP-4 inhibitors|SGLT-2 inhibitors"/>
  </r>
  <r>
    <s v="PoagGMlKvOk"/>
    <x v="38"/>
    <s v="Pacific peoples"/>
    <s v="Biguanides"/>
    <x v="0"/>
    <d v="2025-04-02T00:00:00"/>
    <s v="Biguanides"/>
  </r>
  <r>
    <s v="TjqqgKBO75k"/>
    <x v="38"/>
    <s v="Māori"/>
    <s v="Biguanides"/>
    <x v="0"/>
    <d v="2013-11-11T00:00:00"/>
    <s v="Biguanides-&gt;Biguanides|Sulfonylureas-&gt;DPP-4 inhibitors|Sulfonylureas-&gt;DPP-4 inhibitors-&gt;DPP-4 inhibitors|SGLT-2 inhibitors-&gt;SGLT-2 inhibitors-&gt;DPP-4 inhibitors|SGLT-2 inhibitors|Thiazolidinedione"/>
  </r>
  <r>
    <s v="WjIqeF8g5gs"/>
    <x v="38"/>
    <s v="Other"/>
    <s v="Biguanides"/>
    <x v="0"/>
    <d v="2025-09-12T00:00:00"/>
    <s v="Biguanides"/>
  </r>
  <r>
    <s v="wjEom93Sfe."/>
    <x v="38"/>
    <s v="Pacific peoples"/>
    <s v="Biguanides|SGLT-2 inhibitors"/>
    <x v="0"/>
    <d v="2025-08-01T00:00:00"/>
    <s v="Biguanides|SGLT-2 inhibitors-&gt;Biguanides-&gt;DPP-4 inhibitors|SGLT-2 inhibitors"/>
  </r>
  <r>
    <s v="TMoN3rxZ2dQ"/>
    <x v="38"/>
    <s v="Asian"/>
    <s v="Biguanides"/>
    <x v="0"/>
    <d v="2024-07-19T00:00:00"/>
    <s v="Biguanides-&gt;DPP-4 inhibitors"/>
  </r>
  <r>
    <s v="tnDthVr41tA"/>
    <x v="38"/>
    <s v="Pacific peoples"/>
    <s v="Biguanides"/>
    <x v="0"/>
    <d v="2019-04-24T00:00:00"/>
    <s v="Biguanides-&gt;Sulfonylureas-&gt;SGLT-2 inhibitors|Sulfonylureas"/>
  </r>
  <r>
    <s v="TPjd7TZX5v2"/>
    <x v="38"/>
    <s v="Other"/>
    <s v="Biguanides"/>
    <x v="0"/>
    <d v="2017-10-28T00:00:00"/>
    <s v="Biguanides"/>
  </r>
  <r>
    <s v="TBtnwGBBD9k"/>
    <x v="38"/>
    <s v="Asian"/>
    <s v="Insulin isophane"/>
    <x v="1"/>
    <d v="2019-11-27T00:00:00"/>
    <s v="Insulin isophane-&gt;Biguanides-&gt;Sulfonylureas-&gt;Biguanides|SGLT-2 inhibitors-&gt;SGLT-2 inhibitors"/>
  </r>
  <r>
    <s v="TEsZDoAoShg"/>
    <x v="38"/>
    <s v="Pacific peoples"/>
    <s v="DPP-4 inhibitors"/>
    <x v="0"/>
    <d v="2020-04-21T00:00:00"/>
    <s v="DPP-4 inhibitors-&gt;DPP-4 inhibitors|SGLT-2 inhibitors"/>
  </r>
  <r>
    <s v="TfeRYuzK42M"/>
    <x v="38"/>
    <s v="Asian"/>
    <s v="Biguanides|DPP-4 inhibitors"/>
    <x v="0"/>
    <d v="2025-10-08T00:00:00"/>
    <s v="Biguanides|DPP-4 inhibitors"/>
  </r>
  <r>
    <s v="TDiXvJ6xfew"/>
    <x v="38"/>
    <s v="Other"/>
    <s v="Biguanides|Sulfonylureas"/>
    <x v="0"/>
    <d v="2022-12-05T00:00:00"/>
    <s v="Biguanides|Sulfonylureas-&gt;Sulfonylureas"/>
  </r>
  <r>
    <s v="Tdk95VtAZF6"/>
    <x v="38"/>
    <s v="Other"/>
    <s v="Biguanides"/>
    <x v="0"/>
    <d v="2023-03-15T00:00:00"/>
    <s v="Biguanides"/>
  </r>
  <r>
    <s v="t1WAvum6JFQ"/>
    <x v="38"/>
    <s v="Other"/>
    <s v="Biguanides"/>
    <x v="0"/>
    <d v="2015-12-24T00:00:00"/>
    <s v="Biguanides"/>
  </r>
  <r>
    <s v="t0rVugg4bJo"/>
    <x v="38"/>
    <s v="Pacific peoples"/>
    <s v="DPP-4 inhibitors"/>
    <x v="0"/>
    <d v="2022-10-31T00:00:00"/>
    <s v="DPP-4 inhibitors-&gt;Biguanides|DPP-4 inhibitors-&gt;DPP-4 inhibitors|SGLT-2 inhibitors-&gt;SGLT-2 inhibitors"/>
  </r>
  <r>
    <s v="TAbTdJcPnvY"/>
    <x v="38"/>
    <s v="Other"/>
    <s v="Biguanides"/>
    <x v="0"/>
    <d v="2018-05-28T00:00:00"/>
    <s v="Biguanides"/>
  </r>
  <r>
    <s v="x3uAO/zdgP6"/>
    <x v="38"/>
    <s v="Pacific peoples"/>
    <s v="Biguanides"/>
    <x v="0"/>
    <d v="2020-08-17T00:00:00"/>
    <s v="Biguanides"/>
  </r>
  <r>
    <s v="x5gwCYO0DLI"/>
    <x v="38"/>
    <s v="Asian"/>
    <s v="Biguanides"/>
    <x v="0"/>
    <d v="2025-07-01T00:00:00"/>
    <s v="Biguanides"/>
  </r>
  <r>
    <s v="x6KQR4mB.p2"/>
    <x v="38"/>
    <s v="Asian"/>
    <s v="Biguanides"/>
    <x v="0"/>
    <d v="2025-05-23T00:00:00"/>
    <s v="Biguanides"/>
  </r>
  <r>
    <s v="x7eSv287W/U"/>
    <x v="38"/>
    <s v="Pacific peoples"/>
    <s v="Biguanides"/>
    <x v="0"/>
    <d v="2021-09-17T00:00:00"/>
    <s v="Biguanides-&gt;DPP-4 inhibitors-&gt;SGLT-2 inhibitors"/>
  </r>
  <r>
    <s v="x5pW1QP/7sY"/>
    <x v="38"/>
    <s v="Other"/>
    <s v="Biguanides"/>
    <x v="0"/>
    <d v="2019-03-15T00:00:00"/>
    <s v="Biguanides-&gt;SGLT-2 inhibitors-&gt;Biguanides|SGLT-2 inhibitors-&gt;Insulin glargine-&gt;Biguanides|Insulin glargine"/>
  </r>
  <r>
    <s v="xcJPAdZEiv."/>
    <x v="38"/>
    <s v="Asian"/>
    <s v="Biguanides"/>
    <x v="0"/>
    <d v="2023-02-09T00:00:00"/>
    <s v="Biguanides"/>
  </r>
  <r>
    <s v="X0iPtR1QumA"/>
    <x v="38"/>
    <s v="Asian"/>
    <s v="Biguanides"/>
    <x v="0"/>
    <d v="2021-12-06T00:00:00"/>
    <s v="Biguanides"/>
  </r>
  <r>
    <s v="x0fpyRDNNSo"/>
    <x v="38"/>
    <s v="Asian"/>
    <s v="Biguanides"/>
    <x v="0"/>
    <d v="2018-02-23T00:00:00"/>
    <s v="Biguanides"/>
  </r>
  <r>
    <s v="Wz32OLcps/E"/>
    <x v="38"/>
    <s v="Pacific peoples"/>
    <s v="Biguanides"/>
    <x v="0"/>
    <d v="2014-11-09T00:00:00"/>
    <s v="Biguanides-&gt;DPP-4 inhibitors-&gt;DPP-4 inhibitors|Sulfonylureas-&gt;Biguanides|DPP-4 inhibitors|Sulfonylureas-&gt;Biguanides|DPP-4 inhibitors-&gt;DPP-4 inhibitors|SGLT-2 inhibitors|Sulfonylureas"/>
  </r>
  <r>
    <s v="WY14Yq6V1S2"/>
    <x v="38"/>
    <s v="Māori"/>
    <s v="Biguanides"/>
    <x v="0"/>
    <d v="2013-09-06T00:00:00"/>
    <s v="Biguanides"/>
  </r>
  <r>
    <s v="WXVJ5E.lkQM"/>
    <x v="38"/>
    <s v="Other"/>
    <s v="Biguanides"/>
    <x v="0"/>
    <d v="2024-03-01T00:00:00"/>
    <s v="Biguanides"/>
  </r>
  <r>
    <s v="wm4h5j3QKlA"/>
    <x v="38"/>
    <s v="Asian"/>
    <s v="Biguanides"/>
    <x v="0"/>
    <d v="2014-05-12T00:00:00"/>
    <s v="Biguanides-&gt;Biguanides|Thiazolidinedione-&gt;DPP-4 inhibitors-&gt;DPP-4 inhibitors|Thiazolidinedione"/>
  </r>
  <r>
    <s v="Wnf4c5M1S96"/>
    <x v="38"/>
    <s v="Asian"/>
    <s v="DPP-4 inhibitors|Insulin glargine"/>
    <x v="0"/>
    <d v="2025-01-16T00:00:00"/>
    <s v="DPP-4 inhibitors|Insulin glargine-&gt;DPP-4 inhibitors|SGLT-2 inhibitors-&gt;DPP-4 inhibitors"/>
  </r>
  <r>
    <s v="WQ5AOPBEfgA"/>
    <x v="38"/>
    <s v="Pacific peoples"/>
    <s v="Biguanides"/>
    <x v="0"/>
    <d v="2011-05-06T00:00:00"/>
    <s v="Biguanides-&gt;Biguanides|SGLT-2 inhibitors-&gt;SGLT-2 inhibitors"/>
  </r>
  <r>
    <s v="wpSB0YIiSJs"/>
    <x v="38"/>
    <s v="Pacific peoples"/>
    <s v="Biguanides"/>
    <x v="0"/>
    <d v="2012-02-10T00:00:00"/>
    <s v="Biguanides-&gt;Biguanides|GLP-1 agonists-&gt;GLP-1 agonists"/>
  </r>
  <r>
    <s v="Wr6dLEqCfC2"/>
    <x v="38"/>
    <s v="Pacific peoples"/>
    <s v="Biguanides"/>
    <x v="0"/>
    <d v="2025-05-28T00:00:00"/>
    <s v="Biguanides"/>
  </r>
  <r>
    <s v="wwamBxNyYpQ"/>
    <x v="38"/>
    <s v="Asian"/>
    <s v="Biguanides"/>
    <x v="0"/>
    <d v="2023-09-14T00:00:00"/>
    <s v="Biguanides"/>
  </r>
  <r>
    <s v="WX1qdeu.pKg"/>
    <x v="38"/>
    <s v="Asian"/>
    <s v="Biguanides"/>
    <x v="0"/>
    <d v="2019-10-11T00:00:00"/>
    <s v="Biguanides"/>
  </r>
  <r>
    <s v="zE38BbM8dxg"/>
    <x v="38"/>
    <s v="Other"/>
    <s v="Biguanides"/>
    <x v="0"/>
    <d v="2015-08-31T00:00:00"/>
    <s v="Biguanides-&gt;Biguanides|Sulfonylureas-&gt;Sulfonylureas-&gt;Biguanides|SGLT-2 inhibitors|Sulfonylureas-&gt;SGLT-2 inhibitors-&gt;SGLT-2 inhibitors|Sulfonylureas"/>
  </r>
  <r>
    <s v="zF94noYfOPQ"/>
    <x v="38"/>
    <s v="Asian"/>
    <s v="Biguanides"/>
    <x v="0"/>
    <d v="2023-09-21T00:00:00"/>
    <s v="Biguanides-&gt;DPP-4 inhibitors-&gt;DPP-4 inhibitors|Sulfonylureas"/>
  </r>
  <r>
    <s v="zHrOWWoFlsE"/>
    <x v="38"/>
    <s v="Asian"/>
    <s v="Biguanides|Insulin isophane"/>
    <x v="0"/>
    <d v="2015-03-20T00:00:00"/>
    <s v="Biguanides|Insulin isophane-&gt;Insulin aspart"/>
  </r>
  <r>
    <s v="ZgZo.9QpjyA"/>
    <x v="38"/>
    <s v="Other"/>
    <s v="Biguanides"/>
    <x v="0"/>
    <d v="2025-12-16T00:00:00"/>
    <s v="Biguanides"/>
  </r>
  <r>
    <s v="XDQ75W50Ku2"/>
    <x v="38"/>
    <s v="Asian"/>
    <s v="Biguanides"/>
    <x v="0"/>
    <d v="2020-08-27T00:00:00"/>
    <s v="Biguanides-&gt;DPP-4 inhibitors-&gt;DPP-4 inhibitors|Sulfonylureas-&gt;SGLT-2 inhibitors-&gt;DPP-4 inhibitors|SGLT-2 inhibitors"/>
  </r>
  <r>
    <s v="xD4jMd/RgmM"/>
    <x v="38"/>
    <s v="Asian"/>
    <s v="Biguanides"/>
    <x v="0"/>
    <d v="2025-06-18T00:00:00"/>
    <s v="Biguanides"/>
  </r>
  <r>
    <s v="XCmQ7CRHXiE"/>
    <x v="38"/>
    <s v="Other"/>
    <s v="Biguanides"/>
    <x v="0"/>
    <d v="2018-02-28T00:00:00"/>
    <s v="Biguanides"/>
  </r>
  <r>
    <s v="zBME5gF2cXc"/>
    <x v="38"/>
    <s v="Other"/>
    <s v="Biguanides"/>
    <x v="0"/>
    <d v="2018-10-12T00:00:00"/>
    <s v="Biguanides-&gt;DPP-4 inhibitors-&gt;SGLT-2 inhibitors"/>
  </r>
  <r>
    <s v="ZBmmllYr5qc"/>
    <x v="38"/>
    <s v="Pacific peoples"/>
    <s v="Biguanides"/>
    <x v="0"/>
    <d v="2018-06-27T00:00:00"/>
    <s v="Biguanides"/>
  </r>
  <r>
    <s v="ZpD1QrKpKaQ"/>
    <x v="38"/>
    <s v="Māori"/>
    <s v="Biguanides"/>
    <x v="0"/>
    <d v="2025-09-11T00:00:00"/>
    <s v="Biguanides"/>
  </r>
  <r>
    <s v="zn4684ZMhXk"/>
    <x v="38"/>
    <s v="Pacific peoples"/>
    <s v="Biguanides"/>
    <x v="0"/>
    <d v="2023-06-16T00:00:00"/>
    <s v="Biguanides"/>
  </r>
  <r>
    <s v="zMCkx.gAuwY"/>
    <x v="38"/>
    <s v="Māori"/>
    <s v="DPP-4 inhibitors"/>
    <x v="0"/>
    <d v="2022-11-12T00:00:00"/>
    <s v="DPP-4 inhibitors"/>
  </r>
  <r>
    <s v="Zlb/oafUlMw"/>
    <x v="38"/>
    <s v="Asian"/>
    <s v="Biguanides"/>
    <x v="0"/>
    <d v="2025-02-05T00:00:00"/>
    <s v="Biguanides"/>
  </r>
  <r>
    <s v="zlhIGukCYxs"/>
    <x v="38"/>
    <s v="Pacific peoples"/>
    <s v="Biguanides"/>
    <x v="0"/>
    <d v="2024-05-24T00:00:00"/>
    <s v="Biguanides-&gt;DPP-4 inhibitors"/>
  </r>
  <r>
    <s v="zviZeIjf4sw"/>
    <x v="38"/>
    <s v="Other"/>
    <s v="Biguanides"/>
    <x v="0"/>
    <d v="2015-09-02T00:00:00"/>
    <s v="Biguanides"/>
  </r>
  <r>
    <s v="Zt3GeMwel9M"/>
    <x v="38"/>
    <s v="Asian"/>
    <s v="DPP-4 inhibitors"/>
    <x v="0"/>
    <d v="2024-01-26T00:00:00"/>
    <s v="DPP-4 inhibitors"/>
  </r>
  <r>
    <s v="zTOrxDvx8hM"/>
    <x v="38"/>
    <s v="Other"/>
    <s v="Biguanides"/>
    <x v="0"/>
    <d v="2017-01-06T00:00:00"/>
    <s v="Biguanides-&gt;Biguanides|DPP-4 inhibitors-&gt;Thiazolidinedione-&gt;DPP-4 inhibitors|Thiazolidinedione-&gt;DPP-4 inhibitors-&gt;Insulin glargine-&gt;DPP-4 inhibitors|Insulin glargine|Thiazolidinedione-&gt;DPP-4 inhibitors|Insulin glargine-&gt;Insulin glargine|Thiazolidinedione-&gt;DPP-4 inhibitors|GLP-1 agonists|Insulin glargine|Thiazolidinedione"/>
  </r>
  <r>
    <s v="ZQV5ten.CPY"/>
    <x v="38"/>
    <s v="Other"/>
    <s v="Biguanides|Insulin aspart|Insulin glargine"/>
    <x v="0"/>
    <d v="2023-01-12T00:00:00"/>
    <s v="Biguanides|Insulin aspart|Insulin glargine-&gt;Biguanides-&gt;Insulin aspart|Insulin glargine"/>
  </r>
  <r>
    <s v="kj9BeRu5E/M"/>
    <x v="38"/>
    <s v="Other"/>
    <s v="Biguanides"/>
    <x v="0"/>
    <d v="2018-06-07T00:00:00"/>
    <s v="Biguanides"/>
  </r>
  <r>
    <s v="KJfP0nm363k"/>
    <x v="38"/>
    <s v="Māori"/>
    <s v="Biguanides"/>
    <x v="0"/>
    <d v="2012-05-22T00:00:00"/>
    <s v="Biguanides-&gt;Sulfonylureas-&gt;Biguanides|Sulfonylureas-&gt;DPP-4 inhibitors-&gt;DPP-4 inhibitors|Sulfonylureas-&gt;Insulin glargine-&gt;DPP-4 inhibitors|Insulin glargine-&gt;Insulin glargine|Sulfonylureas-&gt;DPP-4 inhibitors|Insulin glargine|Sulfonylureas-&gt;Biguanides|GLP-1 agonists|Insulin glargine-&gt;GLP-1 agonists|Insulin glargine-&gt;GLP-1 agonists-&gt;Biguanides|GLP-1 agonists-&gt;Insulin glargine|SGLT-2 inhibitors-&gt;SGLT-2 inhibitors"/>
  </r>
  <r>
    <s v="hrUfmhSw9Ag"/>
    <x v="38"/>
    <s v="Asian"/>
    <s v="Biguanides"/>
    <x v="0"/>
    <d v="2021-06-23T00:00:00"/>
    <s v="Biguanides-&gt;Biguanides|SGLT-2 inhibitors-&gt;DPP-4 inhibitors|SGLT-2 inhibitors-&gt;DPP-4 inhibitors-&gt;SGLT-2 inhibitors"/>
  </r>
  <r>
    <s v="HtD1UidAc/g"/>
    <x v="38"/>
    <s v="Asian"/>
    <s v="Biguanides"/>
    <x v="0"/>
    <d v="2023-12-12T00:00:00"/>
    <s v="Biguanides"/>
  </r>
  <r>
    <s v="hq04bBwjAMM"/>
    <x v="38"/>
    <s v="Asian"/>
    <s v="Biguanides|Insulin isophane"/>
    <x v="0"/>
    <d v="2022-04-14T00:00:00"/>
    <s v="Biguanides|Insulin isophane-&gt;Insulin aspart"/>
  </r>
  <r>
    <s v="hp4tW9wGs2w"/>
    <x v="38"/>
    <s v="Other"/>
    <s v="Biguanides"/>
    <x v="0"/>
    <d v="2023-11-02T00:00:00"/>
    <s v="Biguanides-&gt;SGLT-2 inhibitors"/>
  </r>
  <r>
    <s v="hlwjzgf8kNA"/>
    <x v="38"/>
    <s v="Other"/>
    <s v="Biguanides"/>
    <x v="0"/>
    <d v="2021-07-08T00:00:00"/>
    <s v="Biguanides"/>
  </r>
  <r>
    <s v="hLYIDdYRYF."/>
    <x v="38"/>
    <s v="Asian"/>
    <s v="Biguanides"/>
    <x v="0"/>
    <d v="2022-08-05T00:00:00"/>
    <s v="Biguanides"/>
  </r>
  <r>
    <s v="hnSItRnMFWc"/>
    <x v="38"/>
    <s v="Māori"/>
    <s v="Biguanides"/>
    <x v="0"/>
    <d v="2025-05-21T00:00:00"/>
    <s v="Biguanides"/>
  </r>
  <r>
    <s v="kUbdfMOPL1U"/>
    <x v="38"/>
    <s v="Pacific peoples"/>
    <s v="Biguanides"/>
    <x v="0"/>
    <d v="2013-05-22T00:00:00"/>
    <s v="Biguanides"/>
  </r>
  <r>
    <s v="Kn8fAT7RtT."/>
    <x v="38"/>
    <s v="Other"/>
    <s v="Biguanides"/>
    <x v="0"/>
    <d v="2019-05-31T00:00:00"/>
    <s v="Biguanides"/>
  </r>
  <r>
    <s v="kPzIz.lqUrc"/>
    <x v="38"/>
    <s v="Pacific peoples"/>
    <s v="Biguanides"/>
    <x v="0"/>
    <d v="2013-12-12T00:00:00"/>
    <s v="Biguanides-&gt;Biguanides|Sulfonylureas-&gt;DPP-4 inhibitors|Sulfonylureas-&gt;DPP-4 inhibitors-&gt;SGLT-2 inhibitors|Sulfonylureas-&gt;SGLT-2 inhibitors-&gt;Biguanides|SGLT-2 inhibitors|Sulfonylureas-&gt;Biguanides|SGLT-2 inhibitors-&gt;Sulfonylureas"/>
  </r>
  <r>
    <s v="KQaE3eC/o4Q"/>
    <x v="38"/>
    <s v="Pacific peoples"/>
    <s v="Biguanides"/>
    <x v="0"/>
    <d v="2018-05-04T00:00:00"/>
    <s v="Biguanides-&gt;DPP-4 inhibitors-&gt;DPP-4 inhibitors|Sulfonylureas-&gt;Sulfonylureas"/>
  </r>
  <r>
    <s v="HfR/WDMhCDQ"/>
    <x v="38"/>
    <s v="Pacific peoples"/>
    <s v="Biguanides"/>
    <x v="0"/>
    <d v="2024-08-22T00:00:00"/>
    <s v="Biguanides"/>
  </r>
  <r>
    <s v="hfLzZQBb006"/>
    <x v="38"/>
    <s v="Other"/>
    <s v="Biguanides"/>
    <x v="0"/>
    <d v="2016-10-07T00:00:00"/>
    <s v="Biguanides"/>
  </r>
  <r>
    <s v="hKTqK7J4Yh6"/>
    <x v="38"/>
    <s v="Māori"/>
    <s v="Biguanides|Insulin aspart|Insulin isophane"/>
    <x v="0"/>
    <d v="2024-03-07T00:00:00"/>
    <s v="Biguanides|Insulin aspart|Insulin isophane-&gt;Insulin aspart|Insulin isophane"/>
  </r>
  <r>
    <s v="HjemREwqtnw"/>
    <x v="38"/>
    <s v="Asian"/>
    <s v="Biguanides|Sulfonylureas"/>
    <x v="0"/>
    <d v="2014-05-15T00:00:00"/>
    <s v="Biguanides|Sulfonylureas-&gt;Biguanides-&gt;Sulfonylureas"/>
  </r>
  <r>
    <s v="Hc4MvuPDQTM"/>
    <x v="38"/>
    <s v="Asian"/>
    <s v="Biguanides"/>
    <x v="0"/>
    <d v="2025-09-09T00:00:00"/>
    <s v="Biguanides"/>
  </r>
  <r>
    <s v="Hb1.0yH9xLw"/>
    <x v="38"/>
    <s v="Māori"/>
    <s v="Biguanides"/>
    <x v="0"/>
    <d v="2025-03-05T00:00:00"/>
    <s v="Biguanides-&gt;DPP-4 inhibitors"/>
  </r>
  <r>
    <s v="h6fdgyQ0Okk"/>
    <x v="38"/>
    <s v="Pacific peoples"/>
    <s v="Biguanides|Insulin isophane"/>
    <x v="0"/>
    <d v="2011-02-24T00:00:00"/>
    <s v="Biguanides|Insulin isophane-&gt;Insulin isophane-&gt;Insulin aspart|Insulin isophane-&gt;Insulin lispro-&gt;Insulin aspart|Insulin isophane|Insulin lispro-&gt;Biguanides-&gt;Biguanides|Sulfonylureas-&gt;SGLT-2 inhibitors-&gt;DPP-4 inhibitors|GLP-1 agonists-&gt;DPP-4 inhibitors-&gt;GLP-1 agonists-&gt;Biguanides|GLP-1 agonists-&gt;Sulfonylureas-&gt;Biguanides|GLP-1 agonists|Sulfonylureas"/>
  </r>
  <r>
    <s v="h1qPBCSoPN2"/>
    <x v="38"/>
    <s v="Asian"/>
    <s v="Biguanides"/>
    <x v="0"/>
    <d v="2024-02-12T00:00:00"/>
    <s v="Biguanides"/>
  </r>
  <r>
    <s v="H1w9s0Bljg2"/>
    <x v="38"/>
    <s v="Asian"/>
    <s v="Biguanides"/>
    <x v="0"/>
    <d v="2025-02-12T00:00:00"/>
    <s v="Biguanides"/>
  </r>
  <r>
    <s v="gwpap.anxc6"/>
    <x v="38"/>
    <s v="Pacific peoples"/>
    <s v="Biguanides"/>
    <x v="0"/>
    <d v="2018-04-23T00:00:00"/>
    <s v="Biguanides-&gt;Sulfonylureas-&gt;Biguanides|Sulfonylureas-&gt;DPP-4 inhibitors|SGLT-2 inhibitors-&gt;DPP-4 inhibitors-&gt;DPP-4 inhibitors|SGLT-2 inhibitors|Sulfonylureas"/>
  </r>
  <r>
    <s v="GyopLQWgF0E"/>
    <x v="38"/>
    <s v="Asian"/>
    <s v="Biguanides"/>
    <x v="0"/>
    <d v="2024-12-05T00:00:00"/>
    <s v="Biguanides"/>
  </r>
  <r>
    <s v="GZ6OTZIEBFM"/>
    <x v="38"/>
    <s v="Māori"/>
    <s v="Biguanides"/>
    <x v="0"/>
    <d v="2018-12-22T00:00:00"/>
    <s v="Biguanides"/>
  </r>
  <r>
    <s v="gYSl7epatCA"/>
    <x v="38"/>
    <s v="Māori"/>
    <s v="Biguanides|Sulfonylureas"/>
    <x v="0"/>
    <d v="2021-10-15T00:00:00"/>
    <s v="Biguanides|Sulfonylureas-&gt;Biguanides-&gt;SGLT-2 inhibitors"/>
  </r>
  <r>
    <s v="gvZOAsZ3B1w"/>
    <x v="38"/>
    <s v="Asian"/>
    <s v="Biguanides"/>
    <x v="0"/>
    <d v="2012-10-24T00:00:00"/>
    <s v="Biguanides-&gt;Insulin isophane-&gt;Insulin aspart-&gt;Sulfonylureas-&gt;Biguanides|Sulfonylureas-&gt;DPP-4 inhibitors-&gt;Biguanides|DPP-4 inhibitors|Sulfonylureas-&gt;DPP-4 inhibitors|Sulfonylureas-&gt;Biguanides|DPP-4 inhibitors-&gt;Insulin glargine-&gt;Insulin glargine|SGLT-2 inhibitors-&gt;SGLT-2 inhibitors-&gt;Biguanides|DPP-4 inhibitors|Insulin glargine|SGLT-2 inhibitors|Sulfonylureas-&gt;DPP-4 inhibitors|Insulin glargine-&gt;DPP-4 inhibitors|SGLT-2 inhibitors-&gt;Biguanides|GLP-1 agonists|Insulin aspart-&gt;GLP-1 agonists|Insulin aspart"/>
  </r>
  <r>
    <s v="OUBvnjBpR4o"/>
    <x v="38"/>
    <s v="Other"/>
    <s v="Biguanides"/>
    <x v="0"/>
    <d v="2022-06-01T00:00:00"/>
    <s v="Biguanides"/>
  </r>
  <r>
    <s v="Os4AAY/WztU"/>
    <x v="38"/>
    <s v="Other"/>
    <s v="Biguanides"/>
    <x v="0"/>
    <d v="2014-04-09T00:00:00"/>
    <s v="Biguanides"/>
  </r>
  <r>
    <s v="or8/qvgJl8k"/>
    <x v="38"/>
    <s v="Māori"/>
    <s v="Biguanides"/>
    <x v="0"/>
    <d v="2019-07-02T00:00:00"/>
    <s v="Biguanides"/>
  </r>
  <r>
    <s v="ORodqAXTH0E"/>
    <x v="38"/>
    <s v="Other"/>
    <s v="Biguanides"/>
    <x v="0"/>
    <d v="2013-06-05T00:00:00"/>
    <s v="Biguanides"/>
  </r>
  <r>
    <s v="OQiziND3C62"/>
    <x v="38"/>
    <s v="Asian"/>
    <s v="Biguanides"/>
    <x v="0"/>
    <d v="2021-10-05T00:00:00"/>
    <s v="Biguanides"/>
  </r>
  <r>
    <s v="OqyT2yKWHAM"/>
    <x v="38"/>
    <s v="Māori"/>
    <s v="Insulin aspart|Insulin isophane"/>
    <x v="1"/>
    <d v="2018-04-20T00:00:00"/>
    <s v="Insulin aspart|Insulin isophane-&gt;Biguanides|Insulin aspart|Insulin isophane-&gt;Insulin aspart-&gt;Biguanides-&gt;DPP-4 inhibitors-&gt;SGLT-2 inhibitors-&gt;DPP-4 inhibitors|SGLT-2 inhibitors-&gt;DPP-4 inhibitors|Insulin glargine|SGLT-2 inhibitors-&gt;DPP-4 inhibitors|Insulin glargine-&gt;GLP-1 agonists-&gt;DPP-4 inhibitors|GLP-1 agonists|Insulin glargine-&gt;GLP-1 agonists|Insulin glargine"/>
  </r>
  <r>
    <s v="oQkJv7P37GQ"/>
    <x v="38"/>
    <s v="Other"/>
    <s v="Biguanides"/>
    <x v="0"/>
    <d v="2021-03-19T00:00:00"/>
    <s v="Biguanides-&gt;DPP-4 inhibitors"/>
  </r>
  <r>
    <s v="OVEjANIbdOk"/>
    <x v="38"/>
    <s v="Asian"/>
    <s v="Biguanides"/>
    <x v="0"/>
    <d v="2022-03-01T00:00:00"/>
    <s v="Biguanides-&gt;DPP-4 inhibitors"/>
  </r>
  <r>
    <s v="oVVGiQDmQrI"/>
    <x v="38"/>
    <s v="Other"/>
    <s v="Insulin aspart|Insulin isophane"/>
    <x v="1"/>
    <d v="2012-11-02T00:00:00"/>
    <s v="Insulin aspart|Insulin isophane-&gt;Biguanides|Insulin glargine-&gt;Insulin glargine-&gt;Biguanides-&gt;Biguanides|DPP-4 inhibitors|Insulin glargine-&gt;DPP-4 inhibitors|Insulin glargine-&gt;DPP-4 inhibitors-&gt;Biguanides|DPP-4 inhibitors"/>
  </r>
  <r>
    <s v="RVcT9l/Jzo."/>
    <x v="38"/>
    <s v="Other"/>
    <s v="Biguanides"/>
    <x v="0"/>
    <d v="2022-03-21T00:00:00"/>
    <s v="Biguanides"/>
  </r>
  <r>
    <s v="oiHjUyqaBL."/>
    <x v="38"/>
    <s v="Māori"/>
    <s v="Biguanides"/>
    <x v="0"/>
    <d v="2023-06-28T00:00:00"/>
    <s v="Biguanides"/>
  </r>
  <r>
    <s v="ohuDTowj9Tk"/>
    <x v="38"/>
    <s v="Asian"/>
    <s v="Biguanides"/>
    <x v="0"/>
    <d v="2016-08-17T00:00:00"/>
    <s v="Biguanides-&gt;Biguanides|Sulfonylureas-&gt;Biguanides|SGLT-2 inhibitors|Sulfonylureas"/>
  </r>
  <r>
    <s v="ohGrZZwe51U"/>
    <x v="38"/>
    <s v="Māori"/>
    <s v="Biguanides"/>
    <x v="0"/>
    <d v="2021-01-18T00:00:00"/>
    <s v="Biguanides-&gt;DPP-4 inhibitors-&gt;DPP-4 inhibitors|SGLT-2 inhibitors"/>
  </r>
  <r>
    <s v="Oo/HvMNlWsk"/>
    <x v="38"/>
    <s v="Other"/>
    <s v="Biguanides"/>
    <x v="0"/>
    <d v="2012-06-26T00:00:00"/>
    <s v="Biguanides-&gt;Insulin isophane-&gt;Biguanides|Insulin isophane-&gt;Sulfonylureas-&gt;Biguanides|Sulfonylureas-&gt;Biguanides|DPP-4 inhibitors|Sulfonylureas-&gt;DPP-4 inhibitors|Sulfonylureas-&gt;Biguanides|DPP-4 inhibitors-&gt;Biguanides|DPP-4 inhibitors|SGLT-2 inhibitors-&gt;GLP-1 agonists-&gt;Biguanides|GLP-1 agonists-&gt;Biguanides|SGLT-2 inhibitors-&gt;Insulin glargine-&gt;Biguanides|Insulin glargine"/>
  </r>
  <r>
    <s v="OlmTQQToNas"/>
    <x v="38"/>
    <s v="Asian"/>
    <s v="Biguanides|Sulfonylureas"/>
    <x v="0"/>
    <d v="2024-01-25T00:00:00"/>
    <s v="Biguanides|Sulfonylureas-&gt;Biguanides-&gt;DPP-4 inhibitors-&gt;DPP-4 inhibitors|Sulfonylureas-&gt;Sulfonylureas"/>
  </r>
  <r>
    <s v="O.zKl1Hlyko"/>
    <x v="38"/>
    <s v="Other"/>
    <s v="Biguanides"/>
    <x v="0"/>
    <d v="2012-12-14T00:00:00"/>
    <s v="Biguanides"/>
  </r>
  <r>
    <s v="lBaXNzvK4ww"/>
    <x v="38"/>
    <s v="Asian"/>
    <s v="Biguanides|Insulin aspart|Insulin isophane"/>
    <x v="0"/>
    <d v="2017-12-08T00:00:00"/>
    <s v="Biguanides|Insulin aspart|Insulin isophane-&gt;Insulin aspart|Insulin isophane"/>
  </r>
  <r>
    <s v="O5bZQ/mDEXs"/>
    <x v="38"/>
    <s v="Māori"/>
    <s v="Biguanides"/>
    <x v="0"/>
    <d v="2024-12-20T00:00:00"/>
    <s v="Biguanides"/>
  </r>
  <r>
    <s v="O3cgJ6L8Dmo"/>
    <x v="38"/>
    <s v="Other"/>
    <s v="Biguanides"/>
    <x v="0"/>
    <d v="2024-08-27T00:00:00"/>
    <s v="Biguanides"/>
  </r>
  <r>
    <s v="o6I0LuJ16c."/>
    <x v="38"/>
    <s v="Asian"/>
    <s v="Biguanides"/>
    <x v="0"/>
    <d v="2014-12-19T00:00:00"/>
    <s v="Biguanides"/>
  </r>
  <r>
    <s v="O8nZm4BuB2I"/>
    <x v="38"/>
    <s v="Asian"/>
    <s v="Biguanides"/>
    <x v="0"/>
    <d v="2022-04-07T00:00:00"/>
    <s v="Biguanides-&gt;Biguanides|Sulfonylureas"/>
  </r>
  <r>
    <s v="O7BJ.kYHdEI"/>
    <x v="38"/>
    <s v="Pacific peoples"/>
    <s v="Biguanides"/>
    <x v="0"/>
    <d v="2014-11-09T00:00:00"/>
    <s v="Biguanides-&gt;DPP-4 inhibitors"/>
  </r>
  <r>
    <s v="oDLvzsRuqr2"/>
    <x v="38"/>
    <s v="Asian"/>
    <s v="DPP-4 inhibitors"/>
    <x v="0"/>
    <d v="2025-01-14T00:00:00"/>
    <s v="DPP-4 inhibitors"/>
  </r>
  <r>
    <s v="odRdeZZ/ado"/>
    <x v="38"/>
    <s v="Asian"/>
    <s v="DPP-4 inhibitors"/>
    <x v="0"/>
    <d v="2021-08-06T00:00:00"/>
    <s v="DPP-4 inhibitors"/>
  </r>
  <r>
    <s v="ObWM3zE0qBA"/>
    <x v="38"/>
    <s v="Asian"/>
    <s v="Biguanides"/>
    <x v="0"/>
    <d v="2023-09-28T00:00:00"/>
    <s v="Biguanides"/>
  </r>
  <r>
    <s v="kxTWhSgxDIM"/>
    <x v="38"/>
    <s v="Other"/>
    <s v="Biguanides"/>
    <x v="0"/>
    <d v="2024-07-18T00:00:00"/>
    <s v="Biguanides"/>
  </r>
  <r>
    <s v="kZRJHt3bUwI"/>
    <x v="38"/>
    <s v="Asian"/>
    <s v="Biguanides"/>
    <x v="0"/>
    <d v="2018-05-28T00:00:00"/>
    <s v="Biguanides-&gt;Sulfonylureas-&gt;DPP-4 inhibitors-&gt;Biguanides|DPP-4 inhibitors-&gt;SGLT-2 inhibitors-&gt;DPP-4 inhibitors|SGLT-2 inhibitors-&gt;DPP-4 inhibitors|SGLT-2 inhibitors|Sulfonylureas"/>
  </r>
  <r>
    <s v="kzIvDU8zVRg"/>
    <x v="38"/>
    <s v="Asian"/>
    <s v="Biguanides|DPP-4 inhibitors"/>
    <x v="0"/>
    <d v="2022-10-19T00:00:00"/>
    <s v="Biguanides|DPP-4 inhibitors-&gt;DPP-4 inhibitors"/>
  </r>
  <r>
    <s v="KzfDXvOOsb2"/>
    <x v="38"/>
    <s v="Other"/>
    <s v="Biguanides"/>
    <x v="0"/>
    <d v="2024-04-02T00:00:00"/>
    <s v="Biguanides"/>
  </r>
  <r>
    <s v="latX3eEyYqM"/>
    <x v="38"/>
    <s v="Asian"/>
    <s v="Biguanides"/>
    <x v="0"/>
    <d v="2016-09-16T00:00:00"/>
    <s v="Biguanides"/>
  </r>
  <r>
    <s v="l8fVHCq/cEk"/>
    <x v="38"/>
    <s v="Pacific peoples"/>
    <s v="Biguanides"/>
    <x v="0"/>
    <d v="2021-09-29T00:00:00"/>
    <s v="Biguanides"/>
  </r>
  <r>
    <s v="L2M5t4IbT/s"/>
    <x v="38"/>
    <s v="Māori"/>
    <s v="Biguanides"/>
    <x v="0"/>
    <d v="2011-10-14T00:00:00"/>
    <s v="Biguanides"/>
  </r>
  <r>
    <s v="S6nKoPQiVbc"/>
    <x v="38"/>
    <s v="Asian"/>
    <s v="Biguanides"/>
    <x v="0"/>
    <d v="2019-12-09T00:00:00"/>
    <s v="Biguanides"/>
  </r>
  <r>
    <s v="S8MmWy0UNFQ"/>
    <x v="38"/>
    <s v="Asian"/>
    <s v="Biguanides|Insulin isophane"/>
    <x v="0"/>
    <d v="2020-10-28T00:00:00"/>
    <s v="Biguanides|Insulin isophane-&gt;Insulin aspart-&gt;Insulin aspart|Insulin isophane"/>
  </r>
  <r>
    <s v="sbTqUcnyxCo"/>
    <x v="38"/>
    <s v="Asian"/>
    <s v="Biguanides"/>
    <x v="0"/>
    <d v="2017-12-19T00:00:00"/>
    <s v="Biguanides-&gt;DPP-4 inhibitors"/>
  </r>
  <r>
    <s v="SCEqOWDFhr."/>
    <x v="38"/>
    <s v="Other"/>
    <s v="Biguanides"/>
    <x v="0"/>
    <d v="2015-03-20T00:00:00"/>
    <s v="Biguanides-&gt;Biguanides|DPP-4 inhibitors-&gt;DPP-4 inhibitors-&gt;DPP-4 inhibitors|Sulfonylureas-&gt;Sulfonylureas"/>
  </r>
  <r>
    <s v="sAGRe8Bvza2"/>
    <x v="38"/>
    <s v="Pacific peoples"/>
    <s v="Biguanides"/>
    <x v="0"/>
    <d v="2017-07-25T00:00:00"/>
    <s v="Biguanides-&gt;DPP-4 inhibitors-&gt;Biguanides|DPP-4 inhibitors-&gt;Biguanides|SGLT-2 inhibitors-&gt;SGLT-2 inhibitors"/>
  </r>
  <r>
    <s v="RzZW6qDb0HY"/>
    <x v="38"/>
    <s v="Other"/>
    <s v="Biguanides"/>
    <x v="0"/>
    <d v="2012-01-11T00:00:00"/>
    <s v="Biguanides"/>
  </r>
  <r>
    <s v="s2wNvdjD5Z2"/>
    <x v="38"/>
    <s v="Other"/>
    <s v="Biguanides"/>
    <x v="0"/>
    <d v="2017-11-03T00:00:00"/>
    <s v="Biguanides"/>
  </r>
  <r>
    <s v="SIEGrYHrP9."/>
    <x v="38"/>
    <s v="Other"/>
    <s v="Biguanides"/>
    <x v="0"/>
    <d v="2020-07-09T00:00:00"/>
    <s v="Biguanides-&gt;DPP-4 inhibitors"/>
  </r>
  <r>
    <s v="Sg1BIEFFxXE"/>
    <x v="38"/>
    <s v="Asian"/>
    <s v="Biguanides"/>
    <x v="0"/>
    <d v="2012-11-01T00:00:00"/>
    <s v="Biguanides-&gt;Biguanides|DPP-4 inhibitors-&gt;DPP-4 inhibitors"/>
  </r>
  <r>
    <s v="sDf6PDv/aXc"/>
    <x v="38"/>
    <s v="Pacific peoples"/>
    <s v="Biguanides"/>
    <x v="0"/>
    <d v="2019-11-07T00:00:00"/>
    <s v="Biguanides-&gt;Insulin isophane"/>
  </r>
  <r>
    <s v="Sfdawa89eIQ"/>
    <x v="38"/>
    <s v="Pacific peoples"/>
    <s v="Biguanides"/>
    <x v="0"/>
    <d v="2012-01-26T00:00:00"/>
    <s v="Biguanides-&gt;DPP-4 inhibitors-&gt;DPP-4 inhibitors|SGLT-2 inhibitors-&gt;DPP-4 inhibitors|SGLT-2 inhibitors|Sulfonylureas-&gt;Biguanides|SGLT-2 inhibitors-&gt;Sulfonylureas"/>
  </r>
  <r>
    <s v="YruQnFOfFNQ"/>
    <x v="38"/>
    <s v="Pacific peoples"/>
    <s v="Biguanides"/>
    <x v="0"/>
    <d v="2014-09-23T00:00:00"/>
    <s v="Biguanides-&gt;Biguanides|Sulfonylureas-&gt;DPP-4 inhibitors-&gt;DPP-4 inhibitors|SGLT-2 inhibitors|Sulfonylureas"/>
  </r>
  <r>
    <s v="yRnZCCIxzJM"/>
    <x v="38"/>
    <s v="Other"/>
    <s v="Biguanides"/>
    <x v="0"/>
    <d v="2025-10-14T00:00:00"/>
    <s v="Biguanides"/>
  </r>
  <r>
    <s v="YOVYiXhoHSI"/>
    <x v="38"/>
    <s v="Pacific peoples"/>
    <s v="Insulin isophane"/>
    <x v="1"/>
    <d v="2022-01-12T00:00:00"/>
    <s v="Insulin isophane-&gt;DPP-4 inhibitors-&gt;Biguanides"/>
  </r>
  <r>
    <s v="yoTMVCerFbM"/>
    <x v="38"/>
    <s v="Asian"/>
    <s v="Biguanides"/>
    <x v="0"/>
    <d v="2025-10-14T00:00:00"/>
    <s v="Biguanides"/>
  </r>
  <r>
    <s v="yPOo5C5Nmpo"/>
    <x v="38"/>
    <s v="Pacific peoples"/>
    <s v="Biguanides"/>
    <x v="0"/>
    <d v="2019-08-06T00:00:00"/>
    <s v="Biguanides-&gt;Insulin isophane"/>
  </r>
  <r>
    <s v="YubHtqz1z0E"/>
    <x v="38"/>
    <s v="Other"/>
    <s v="Biguanides"/>
    <x v="0"/>
    <d v="2023-09-03T00:00:00"/>
    <s v="Biguanides"/>
  </r>
  <r>
    <s v="YtuZaAEmT36"/>
    <x v="38"/>
    <s v="Asian"/>
    <s v="Biguanides"/>
    <x v="0"/>
    <d v="2024-03-20T00:00:00"/>
    <s v="Biguanides"/>
  </r>
  <r>
    <s v="ygtmfYVSpqQ"/>
    <x v="38"/>
    <s v="Pacific peoples"/>
    <s v="Biguanides"/>
    <x v="0"/>
    <d v="2023-01-17T00:00:00"/>
    <s v="Biguanides-&gt;Biguanides|Sulfonylureas"/>
  </r>
  <r>
    <s v="yhxUIIM6bPk"/>
    <x v="38"/>
    <s v="Asian"/>
    <s v="Biguanides"/>
    <x v="0"/>
    <d v="2023-01-24T00:00:00"/>
    <s v="Biguanides-&gt;Biguanides|Sulfonylureas-&gt;SGLT-2 inhibitors-&gt;Biguanides|SGLT-2 inhibitors"/>
  </r>
  <r>
    <s v="YDxhC5GQZM."/>
    <x v="38"/>
    <s v="Asian"/>
    <s v="Biguanides"/>
    <x v="0"/>
    <d v="2016-04-08T00:00:00"/>
    <s v="Biguanides"/>
  </r>
  <r>
    <s v="ydYLhqAr7tM"/>
    <x v="38"/>
    <s v="Pacific peoples"/>
    <s v="Biguanides"/>
    <x v="0"/>
    <d v="2025-03-06T00:00:00"/>
    <s v="Biguanides-&gt;DPP-4 inhibitors"/>
  </r>
  <r>
    <s v="yIA2MPv5mHg"/>
    <x v="38"/>
    <s v="Other"/>
    <s v="Biguanides"/>
    <x v="0"/>
    <d v="2012-03-16T00:00:00"/>
    <s v="Biguanides"/>
  </r>
  <r>
    <s v="yK2D6LP5JHI"/>
    <x v="38"/>
    <s v="Asian"/>
    <s v="Biguanides"/>
    <x v="0"/>
    <d v="2025-01-14T00:00:00"/>
    <s v="Biguanides-&gt;Insulin isophane"/>
  </r>
  <r>
    <s v="yLg6/vzx0J6"/>
    <x v="38"/>
    <s v="Other"/>
    <s v="Biguanides"/>
    <x v="0"/>
    <d v="2021-03-11T00:00:00"/>
    <s v="Biguanides"/>
  </r>
  <r>
    <s v="ykwSh2bPxnw"/>
    <x v="38"/>
    <s v="Asian"/>
    <s v="Biguanides"/>
    <x v="0"/>
    <d v="2025-07-19T00:00:00"/>
    <s v="Biguanides"/>
  </r>
  <r>
    <s v="YO6yMTNX6r6"/>
    <x v="38"/>
    <s v="Asian"/>
    <s v="Biguanides|DPP-4 inhibitors"/>
    <x v="0"/>
    <d v="2024-03-04T00:00:00"/>
    <s v="Biguanides|DPP-4 inhibitors-&gt;DPP-4 inhibitors"/>
  </r>
  <r>
    <s v="/TM5XoskRmM"/>
    <x v="38"/>
    <s v="Other"/>
    <s v="Biguanides"/>
    <x v="0"/>
    <d v="2022-07-25T00:00:00"/>
    <s v="Biguanides"/>
  </r>
  <r>
    <s v="/v9qTByWpws"/>
    <x v="38"/>
    <s v="Other"/>
    <s v="Biguanides"/>
    <x v="0"/>
    <d v="2025-02-25T00:00:00"/>
    <s v="Biguanides"/>
  </r>
  <r>
    <s v="/YWyh6./8uE"/>
    <x v="38"/>
    <s v="Other"/>
    <s v="Biguanides"/>
    <x v="0"/>
    <d v="2012-03-30T00:00:00"/>
    <s v="Biguanides"/>
  </r>
  <r>
    <s v="z5dzA/g92Y."/>
    <x v="38"/>
    <s v="Asian"/>
    <s v="Biguanides"/>
    <x v="0"/>
    <d v="2023-06-08T00:00:00"/>
    <s v="Biguanides-&gt;DPP-4 inhibitors-&gt;Biguanides|DPP-4 inhibitors-&gt;SGLT-2 inhibitors-&gt;DPP-4 inhibitors|SGLT-2 inhibitors"/>
  </r>
  <r>
    <s v="z.Gizf6uqk6"/>
    <x v="38"/>
    <s v="Other"/>
    <s v="Biguanides"/>
    <x v="0"/>
    <d v="2022-12-12T00:00:00"/>
    <s v="Biguanides"/>
  </r>
  <r>
    <s v="01mOLrwIHMc"/>
    <x v="38"/>
    <s v="Pacific peoples"/>
    <s v="Biguanides"/>
    <x v="0"/>
    <d v="2024-09-04T00:00:00"/>
    <s v="Biguanides"/>
  </r>
  <r>
    <s v="0e4uyLMwwfQ"/>
    <x v="38"/>
    <s v="Asian"/>
    <s v="Biguanides|Sulfonylureas"/>
    <x v="0"/>
    <d v="2022-09-21T00:00:00"/>
    <s v="Biguanides|Sulfonylureas-&gt;Sulfonylureas-&gt;Biguanides|SGLT-2 inhibitors-&gt;SGLT-2 inhibitors"/>
  </r>
  <r>
    <s v="0fZtm4wbUZw"/>
    <x v="38"/>
    <s v="Asian"/>
    <s v="Biguanides"/>
    <x v="0"/>
    <d v="2012-11-19T00:00:00"/>
    <s v="Biguanides-&gt;Sulfonylureas-&gt;Biguanides|Sulfonylureas-&gt;DPP-4 inhibitors-&gt;DPP-4 inhibitors|Sulfonylureas-&gt;DPP-4 inhibitors|SGLT-2 inhibitors|Sulfonylureas-&gt;Insulin aspart-&gt;DPP-4 inhibitors|SGLT-2 inhibitors-&gt;DPP-4 inhibitors|Insulin aspart-&gt;DPP-4 inhibitors|Insulin aspart|SGLT-2 inhibitors-&gt;SGLT-2 inhibitors"/>
  </r>
  <r>
    <s v="0HVvXJqnvCw"/>
    <x v="38"/>
    <s v="Asian"/>
    <s v="Biguanides"/>
    <x v="0"/>
    <d v="2019-07-10T00:00:00"/>
    <s v="Biguanides-&gt;Sulfonylureas-&gt;Biguanides|Sulfonylureas-&gt;DPP-4 inhibitors|Sulfonylureas-&gt;DPP-4 inhibitors"/>
  </r>
  <r>
    <s v="0gx.l/wJAPI"/>
    <x v="38"/>
    <s v="Asian"/>
    <s v="Biguanides"/>
    <x v="0"/>
    <d v="2021-01-25T00:00:00"/>
    <s v="Biguanides"/>
  </r>
  <r>
    <s v="0OffT2JIOUQ"/>
    <x v="38"/>
    <s v="Māori"/>
    <s v="Biguanides"/>
    <x v="0"/>
    <d v="2015-10-14T00:00:00"/>
    <s v="Biguanides-&gt;Biguanides|Sulfonylureas-&gt;Biguanides|DPP-4 inhibitors|Sulfonylureas-&gt;DPP-4 inhibitors-&gt;Sulfonylureas-&gt;Biguanides|DPP-4 inhibitors-&gt;Biguanides|Insulin glargine|Sulfonylureas-&gt;Insulin glargine-&gt;Biguanides|Insulin glargine-&gt;Insulin glargine|Sulfonylureas-&gt;Insulin isophane"/>
  </r>
  <r>
    <s v="0o3P3ImZJws"/>
    <x v="38"/>
    <s v="Māori"/>
    <s v="Biguanides|Insulin isophane"/>
    <x v="0"/>
    <d v="2023-05-03T00:00:00"/>
    <s v="Biguanides|Insulin isophane-&gt;Insulin isophane-&gt;Insulin aspart-&gt;Insulin aspart|Insulin isophane-&gt;Biguanides-&gt;DPP-4 inhibitors-&gt;SGLT-2 inhibitors"/>
  </r>
  <r>
    <s v="7gAi4n1C02o"/>
    <x v="38"/>
    <s v="Asian"/>
    <s v="Biguanides"/>
    <x v="0"/>
    <d v="2025-08-25T00:00:00"/>
    <s v="Biguanides"/>
  </r>
  <r>
    <s v="7EO0RV0CB5c"/>
    <x v="38"/>
    <s v="Asian"/>
    <s v="Insulin isophane"/>
    <x v="1"/>
    <d v="2023-02-22T00:00:00"/>
    <s v="Insulin isophane-&gt;Biguanides-&gt;Insulin aspart"/>
  </r>
  <r>
    <s v="7cVLNW7ERkc"/>
    <x v="38"/>
    <s v="Asian"/>
    <s v="Biguanides|Insulin isophane"/>
    <x v="0"/>
    <d v="2024-07-09T00:00:00"/>
    <s v="Biguanides|Insulin isophane-&gt;Insulin isophane"/>
  </r>
  <r>
    <s v="0VOCOQNhfW6"/>
    <x v="38"/>
    <s v="Pacific peoples"/>
    <s v="Biguanides|Sulfonylureas"/>
    <x v="0"/>
    <d v="2015-04-20T00:00:00"/>
    <s v="Biguanides|Sulfonylureas-&gt;Biguanides-&gt;Sulfonylureas"/>
  </r>
  <r>
    <s v="0Q1BEyNzwpc"/>
    <x v="38"/>
    <s v="Māori"/>
    <s v="Insulin isophane"/>
    <x v="1"/>
    <d v="2012-01-25T00:00:00"/>
    <s v="Insulin isophane-&gt;Biguanides"/>
  </r>
  <r>
    <s v="0zWngtf0wEM"/>
    <x v="38"/>
    <s v="Pacific peoples"/>
    <s v="Biguanides"/>
    <x v="0"/>
    <d v="2017-11-11T00:00:00"/>
    <s v="Biguanides-&gt;DPP-4 inhibitors-&gt;DPP-4 inhibitors|SGLT-2 inhibitors"/>
  </r>
  <r>
    <s v="12TfbduULQc"/>
    <x v="38"/>
    <s v="Māori"/>
    <s v="Biguanides"/>
    <x v="0"/>
    <d v="2025-07-18T00:00:00"/>
    <s v="Biguanides"/>
  </r>
  <r>
    <s v="0a2laFtcKx6"/>
    <x v="38"/>
    <s v="Pacific peoples"/>
    <s v="Biguanides"/>
    <x v="0"/>
    <d v="2021-07-19T00:00:00"/>
    <s v="Biguanides"/>
  </r>
  <r>
    <s v="0acaN33netA"/>
    <x v="38"/>
    <s v="Other"/>
    <s v="Biguanides"/>
    <x v="0"/>
    <d v="2011-11-17T00:00:00"/>
    <s v="Biguanides-&gt;Sulfonylureas-&gt;Biguanides|Sulfonylureas-&gt;DPP-4 inhibitors-&gt;Biguanides|DPP-4 inhibitors-&gt;DPP-4 inhibitors|Sulfonylureas-&gt;SGLT-2 inhibitors-&gt;DPP-4 inhibitors|SGLT-2 inhibitors|Sulfonylureas-&gt;Biguanides|GLP-1 agonists-&gt;Biguanides|GLP-1 agonists|Sulfonylureas-&gt;GLP-1 agonists"/>
  </r>
  <r>
    <s v="0doo5.keykU"/>
    <x v="38"/>
    <s v="Asian"/>
    <s v="Biguanides|DPP-4 inhibitors"/>
    <x v="0"/>
    <d v="2023-07-31T00:00:00"/>
    <s v="Biguanides|DPP-4 inhibitors-&gt;Biguanides|SGLT-2 inhibitors-&gt;SGLT-2 inhibitors-&gt;Thiazolidinedione-&gt;DPP-4 inhibitors|SGLT-2 inhibitors|Thiazolidinedione"/>
  </r>
  <r>
    <s v="0ctwpFWqkWA"/>
    <x v="38"/>
    <s v="Māori"/>
    <s v="Biguanides"/>
    <x v="0"/>
    <d v="2018-09-06T00:00:00"/>
    <s v="Biguanides-&gt;GLP-1 agonists"/>
  </r>
  <r>
    <s v="0brX9I6msKQ"/>
    <x v="38"/>
    <s v="Asian"/>
    <s v="Biguanides"/>
    <x v="0"/>
    <d v="2022-11-11T00:00:00"/>
    <s v="Biguanides"/>
  </r>
  <r>
    <s v="0MmM1r.dzu2"/>
    <x v="38"/>
    <s v="Pacific peoples"/>
    <s v="Biguanides"/>
    <x v="0"/>
    <d v="2012-01-25T00:00:00"/>
    <s v="Biguanides-&gt;DPP-4 inhibitors-&gt;Biguanides|DPP-4 inhibitors-&gt;Biguanides|DPP-4 inhibitors|SGLT-2 inhibitors-&gt;SGLT-2 inhibitors-&gt;DPP-4 inhibitors|SGLT-2 inhibitors"/>
  </r>
  <r>
    <s v="yu/NpR0PWxQ"/>
    <x v="38"/>
    <s v="Asian"/>
    <s v="DPP-4 inhibitors"/>
    <x v="0"/>
    <d v="2023-02-28T00:00:00"/>
    <s v="DPP-4 inhibitors-&gt;DPP-4 inhibitors|SGLT-2 inhibitors"/>
  </r>
  <r>
    <s v="YTrrOgRfo0w"/>
    <x v="38"/>
    <s v="Asian"/>
    <s v="DPP-4 inhibitors"/>
    <x v="0"/>
    <d v="2023-07-05T00:00:00"/>
    <s v="DPP-4 inhibitors"/>
  </r>
  <r>
    <s v="yNIWcWfaKkw"/>
    <x v="38"/>
    <s v="Other"/>
    <s v="Biguanides"/>
    <x v="0"/>
    <d v="2023-03-22T00:00:00"/>
    <s v="Biguanides-&gt;DPP-4 inhibitors|Sulfonylureas-&gt;Biguanides|Sulfonylureas"/>
  </r>
  <r>
    <s v="YLk/msnRF9o"/>
    <x v="38"/>
    <s v="Pacific peoples"/>
    <s v="Biguanides"/>
    <x v="0"/>
    <d v="2024-07-30T00:00:00"/>
    <s v="Biguanides"/>
  </r>
  <r>
    <s v="YKsL.g3kG9g"/>
    <x v="38"/>
    <s v="Māori"/>
    <s v="Biguanides"/>
    <x v="0"/>
    <d v="2015-06-08T00:00:00"/>
    <s v="Biguanides-&gt;Biguanides|Sulfonylureas-&gt;Biguanides|SGLT-2 inhibitors-&gt;SGLT-2 inhibitors"/>
  </r>
  <r>
    <s v="yIxzgw1/niE"/>
    <x v="38"/>
    <s v="Asian"/>
    <s v="Biguanides"/>
    <x v="0"/>
    <d v="2020-12-02T00:00:00"/>
    <s v="Biguanides"/>
  </r>
  <r>
    <s v="V1ueh1qmUrM"/>
    <x v="38"/>
    <s v="Pacific peoples"/>
    <s v="Biguanides|Insulin aspart"/>
    <x v="0"/>
    <d v="2022-03-01T00:00:00"/>
    <s v="Biguanides|Insulin aspart-&gt;Insulin isophane-&gt;Insulin aspart-&gt;Biguanides"/>
  </r>
  <r>
    <s v="V52J9qtOi4Y"/>
    <x v="38"/>
    <s v="Asian"/>
    <s v="Biguanides"/>
    <x v="0"/>
    <d v="2022-07-12T00:00:00"/>
    <s v="Biguanides"/>
  </r>
  <r>
    <s v="yHGL1lRjwOI"/>
    <x v="38"/>
    <s v="Asian"/>
    <s v="Biguanides"/>
    <x v="0"/>
    <d v="2020-08-12T00:00:00"/>
    <s v="Biguanides-&gt;SGLT-2 inhibitors"/>
  </r>
  <r>
    <s v="yi76IM2o376"/>
    <x v="38"/>
    <s v="Other"/>
    <s v="Biguanides"/>
    <x v="0"/>
    <d v="2023-05-22T00:00:00"/>
    <s v="Biguanides"/>
  </r>
  <r>
    <s v="Y6QsJH3mHOo"/>
    <x v="38"/>
    <s v="Asian"/>
    <s v="Biguanides"/>
    <x v="0"/>
    <d v="2025-11-27T00:00:00"/>
    <s v="Biguanides"/>
  </r>
  <r>
    <s v="Y7G.ljUnRGs"/>
    <x v="38"/>
    <s v="Māori"/>
    <s v="Biguanides"/>
    <x v="0"/>
    <d v="2018-09-05T00:00:00"/>
    <s v="Biguanides-&gt;DPP-4 inhibitors|Thiazolidinedione"/>
  </r>
  <r>
    <s v="y3Q9Cl8ynKg"/>
    <x v="38"/>
    <s v="Pacific peoples"/>
    <s v="Biguanides"/>
    <x v="0"/>
    <d v="2014-10-21T00:00:00"/>
    <s v="Biguanides-&gt;Sulfonylureas-&gt;Biguanides|Sulfonylureas-&gt;DPP-4 inhibitors-&gt;Biguanides|DPP-4 inhibitors|Sulfonylureas-&gt;Biguanides|DPP-4 inhibitors|SGLT-2 inhibitors|Sulfonylureas-&gt;DPP-4 inhibitors|SGLT-2 inhibitors|Sulfonylureas-&gt;SGLT-2 inhibitors-&gt;DPP-4 inhibitors|SGLT-2 inhibitors-&gt;DPP-4 inhibitors|Sulfonylureas"/>
  </r>
  <r>
    <s v="Y07QRjsQMDQ"/>
    <x v="38"/>
    <s v="Other"/>
    <s v="Biguanides"/>
    <x v="0"/>
    <d v="2025-09-24T00:00:00"/>
    <s v="Biguanides"/>
  </r>
  <r>
    <s v="yb1.a8Cq6yE"/>
    <x v="38"/>
    <s v="Asian"/>
    <s v="Biguanides"/>
    <x v="0"/>
    <d v="2022-08-05T00:00:00"/>
    <s v="Biguanides"/>
  </r>
  <r>
    <s v="8su2k7VHv76"/>
    <x v="38"/>
    <s v="Other"/>
    <s v="Biguanides"/>
    <x v="0"/>
    <d v="2024-03-15T00:00:00"/>
    <s v="Biguanides-&gt;Biguanides|DPP-4 inhibitors"/>
  </r>
  <r>
    <s v="8Sx2UefCegI"/>
    <x v="38"/>
    <s v="Māori"/>
    <s v="Biguanides"/>
    <x v="0"/>
    <d v="2014-04-19T00:00:00"/>
    <s v="Biguanides-&gt;Insulin isophane"/>
  </r>
  <r>
    <s v="8t5GcY/yWYg"/>
    <x v="38"/>
    <s v="Other"/>
    <s v="Biguanides"/>
    <x v="0"/>
    <d v="2021-08-11T00:00:00"/>
    <s v="Biguanides"/>
  </r>
  <r>
    <s v="8zlWEINQccY"/>
    <x v="38"/>
    <s v="Asian"/>
    <s v="Sulfonylureas"/>
    <x v="0"/>
    <d v="2020-06-17T00:00:00"/>
    <s v="Sulfonylureas-&gt;Biguanides"/>
  </r>
  <r>
    <s v="8YS3.JRL2LM"/>
    <x v="38"/>
    <s v="Asian"/>
    <s v="Biguanides"/>
    <x v="0"/>
    <d v="2018-02-01T00:00:00"/>
    <s v="Biguanides"/>
  </r>
  <r>
    <s v="9AAUbuffaRA"/>
    <x v="38"/>
    <s v="Asian"/>
    <s v="Insulin glargine"/>
    <x v="1"/>
    <d v="2024-02-21T00:00:00"/>
    <s v="Insulin glargine-&gt;Biguanides-&gt;DPP-4 inhibitors|Insulin glargine-&gt;Biguanides|DPP-4 inhibitors-&gt;DPP-4 inhibitors"/>
  </r>
  <r>
    <s v="9Bfwk1GHiKo"/>
    <x v="38"/>
    <s v="Māori"/>
    <s v="Biguanides"/>
    <x v="0"/>
    <d v="2022-06-29T00:00:00"/>
    <s v="Biguanides-&gt;DPP-4 inhibitors-&gt;Biguanides|DPP-4 inhibitors-&gt;Biguanides|SGLT-2 inhibitors-&gt;Biguanides|DPP-4 inhibitors|SGLT-2 inhibitors"/>
  </r>
  <r>
    <s v="9aqGojoiRoU"/>
    <x v="38"/>
    <s v="Asian"/>
    <s v="Biguanides"/>
    <x v="0"/>
    <d v="2024-09-08T00:00:00"/>
    <s v="Biguanides-&gt;Insulin glargine-&gt;DPP-4 inhibitors-&gt;Biguanides|DPP-4 inhibitors"/>
  </r>
  <r>
    <s v="81eX3rkbEbE"/>
    <x v="38"/>
    <s v="Other"/>
    <s v="Biguanides"/>
    <x v="0"/>
    <d v="2011-07-27T00:00:00"/>
    <s v="Biguanides-&gt;Biguanides|Sulfonylureas"/>
  </r>
  <r>
    <s v="8AfGfzY3qAU"/>
    <x v="38"/>
    <s v="Asian"/>
    <s v="DPP-4 inhibitors|Sulfonylureas"/>
    <x v="0"/>
    <d v="2025-07-18T00:00:00"/>
    <s v="DPP-4 inhibitors|Sulfonylureas"/>
  </r>
  <r>
    <s v="89.8sL1xqlI"/>
    <x v="38"/>
    <s v="Other"/>
    <s v="Biguanides"/>
    <x v="0"/>
    <d v="2024-10-30T00:00:00"/>
    <s v="Biguanides"/>
  </r>
  <r>
    <s v="8hHlWE4/DuE"/>
    <x v="38"/>
    <s v="Other"/>
    <s v="Biguanides"/>
    <x v="0"/>
    <d v="2020-06-11T00:00:00"/>
    <s v="Biguanides-&gt;DPP-4 inhibitors"/>
  </r>
  <r>
    <s v="8cElO7tHvWI"/>
    <x v="38"/>
    <s v="Other"/>
    <s v="Biguanides"/>
    <x v="0"/>
    <d v="2024-02-01T00:00:00"/>
    <s v="Biguanides"/>
  </r>
  <r>
    <s v="8MVi.6tZvac"/>
    <x v="38"/>
    <s v="Other"/>
    <s v="Biguanides"/>
    <x v="0"/>
    <d v="2025-08-06T00:00:00"/>
    <s v="Biguanides"/>
  </r>
  <r>
    <s v="1gah7NLpGgk"/>
    <x v="38"/>
    <s v="Asian"/>
    <s v="Biguanides"/>
    <x v="0"/>
    <d v="2025-07-04T00:00:00"/>
    <s v="Biguanides"/>
  </r>
  <r>
    <s v="1e/Mp2lp72s"/>
    <x v="38"/>
    <s v="Māori"/>
    <s v="Biguanides"/>
    <x v="0"/>
    <d v="2015-11-19T00:00:00"/>
    <s v="Biguanides-&gt;DPP-4 inhibitors-&gt;Sulfonylureas-&gt;DPP-4 inhibitors|SGLT-2 inhibitors-&gt;DPP-4 inhibitors|SGLT-2 inhibitors|Sulfonylureas-&gt;SGLT-2 inhibitors|Sulfonylureas"/>
  </r>
  <r>
    <s v="1EhJMPwuVYU"/>
    <x v="38"/>
    <s v="Other"/>
    <s v="Biguanides"/>
    <x v="0"/>
    <d v="2025-11-28T00:00:00"/>
    <s v="Biguanides"/>
  </r>
  <r>
    <s v="1dnV5mfdaFo"/>
    <x v="38"/>
    <s v="Māori"/>
    <s v="Biguanides"/>
    <x v="0"/>
    <d v="2020-06-18T00:00:00"/>
    <s v="Biguanides-&gt;SGLT-2 inhibitors"/>
  </r>
  <r>
    <s v="1V6oFaM.ZHg"/>
    <x v="38"/>
    <s v="Pacific peoples"/>
    <s v="Biguanides"/>
    <x v="0"/>
    <d v="2020-01-07T00:00:00"/>
    <s v="Biguanides"/>
  </r>
  <r>
    <s v="1UXH875BkhU"/>
    <x v="38"/>
    <s v="Māori"/>
    <s v="Biguanides"/>
    <x v="0"/>
    <d v="2011-04-12T00:00:00"/>
    <s v="Biguanides-&gt;Biguanides|SGLT-2 inhibitors-&gt;SGLT-2 inhibitors-&gt;Biguanides|GLP-1 agonists-&gt;GLP-1 agonists-&gt;Sulfonylureas-&gt;Biguanides|Sulfonylureas-&gt;Biguanides|GLP-1 agonists|Sulfonylureas"/>
  </r>
  <r>
    <s v="0VO84yUBYdY"/>
    <x v="38"/>
    <s v="Asian"/>
    <s v="Biguanides"/>
    <x v="0"/>
    <d v="2014-05-28T00:00:00"/>
    <s v="Biguanides-&gt;SGLT-2 inhibitors-&gt;Biguanides|SGLT-2 inhibitors"/>
  </r>
  <r>
    <s v="0uVpOAcJc96"/>
    <x v="38"/>
    <s v="Māori"/>
    <s v="Biguanides"/>
    <x v="0"/>
    <d v="2014-11-20T00:00:00"/>
    <s v="Biguanides-&gt;Insulin isophane"/>
  </r>
  <r>
    <s v="0uvQXmhisZk"/>
    <x v="38"/>
    <s v="Māori"/>
    <s v="Biguanides|Insulin isophane"/>
    <x v="0"/>
    <d v="2017-12-20T00:00:00"/>
    <s v="Biguanides|Insulin isophane-&gt;Insulin isophane-&gt;Insulin aspart-&gt;Biguanides"/>
  </r>
  <r>
    <s v="0SsPCzetTR."/>
    <x v="38"/>
    <s v="Other"/>
    <s v="Biguanides"/>
    <x v="0"/>
    <d v="2022-07-04T00:00:00"/>
    <s v="Biguanides-&gt;DPP-4 inhibitors"/>
  </r>
  <r>
    <s v="0RTtM6XjA7k"/>
    <x v="38"/>
    <s v="Pacific peoples"/>
    <s v="Biguanides|DPP-4 inhibitors"/>
    <x v="0"/>
    <d v="2025-04-16T00:00:00"/>
    <s v="Biguanides|DPP-4 inhibitors-&gt;DPP-4 inhibitors|SGLT-2 inhibitors"/>
  </r>
  <r>
    <s v="0s58Sr40Puk"/>
    <x v="38"/>
    <s v="Asian"/>
    <s v="Biguanides"/>
    <x v="0"/>
    <d v="2017-05-25T00:00:00"/>
    <s v="Biguanides-&gt;Biguanides|DPP-4 inhibitors-&gt;DPP-4 inhibitors"/>
  </r>
  <r>
    <s v="MT4R840GwyE"/>
    <x v="38"/>
    <s v="Asian"/>
    <s v="Biguanides"/>
    <x v="0"/>
    <d v="2025-02-04T00:00:00"/>
    <s v="Biguanides"/>
  </r>
  <r>
    <s v="MTcxUV0hcNE"/>
    <x v="38"/>
    <s v="Other"/>
    <s v="Biguanides"/>
    <x v="0"/>
    <d v="2023-02-02T00:00:00"/>
    <s v="Biguanides"/>
  </r>
  <r>
    <s v="MxA8ETVsDjA"/>
    <x v="38"/>
    <s v="Other"/>
    <s v="Biguanides"/>
    <x v="0"/>
    <d v="2025-02-26T00:00:00"/>
    <s v="Biguanides"/>
  </r>
  <r>
    <s v="mwWfpjeboe6"/>
    <x v="38"/>
    <s v="Other"/>
    <s v="Biguanides"/>
    <x v="0"/>
    <d v="2025-03-20T00:00:00"/>
    <s v="Biguanides-&gt;SGLT-2 inhibitors"/>
  </r>
  <r>
    <s v="n2VgecqsDg6"/>
    <x v="38"/>
    <s v="Other"/>
    <s v="Biguanides"/>
    <x v="0"/>
    <d v="2013-11-18T00:00:00"/>
    <s v="Biguanides"/>
  </r>
  <r>
    <s v="N.I7xxyfSJ."/>
    <x v="38"/>
    <s v="Other"/>
    <s v="Biguanides"/>
    <x v="0"/>
    <d v="2025-08-20T00:00:00"/>
    <s v="Biguanides"/>
  </r>
  <r>
    <s v="n0mpTUKHHds"/>
    <x v="38"/>
    <s v="Asian"/>
    <s v="Biguanides|DPP-4 inhibitors"/>
    <x v="0"/>
    <d v="2025-05-28T00:00:00"/>
    <s v="Biguanides|DPP-4 inhibitors"/>
  </r>
  <r>
    <s v="qaIrlUOdJ2U"/>
    <x v="38"/>
    <s v="Asian"/>
    <s v="Biguanides"/>
    <x v="0"/>
    <d v="2024-08-06T00:00:00"/>
    <s v="Biguanides"/>
  </r>
  <r>
    <s v="nHq1TbYYTmo"/>
    <x v="38"/>
    <s v="Māori"/>
    <s v="Biguanides"/>
    <x v="0"/>
    <d v="2025-02-19T00:00:00"/>
    <s v="Biguanides"/>
  </r>
  <r>
    <s v="nikdDKgZZKY"/>
    <x v="38"/>
    <s v="Asian"/>
    <s v="Biguanides"/>
    <x v="0"/>
    <d v="2025-08-08T00:00:00"/>
    <s v="Biguanides"/>
  </r>
  <r>
    <s v="nFkZ0FnF/c2"/>
    <x v="38"/>
    <s v="Asian"/>
    <s v="Biguanides|Insulin isophane"/>
    <x v="0"/>
    <d v="2021-03-22T00:00:00"/>
    <s v="Biguanides|Insulin isophane-&gt;Biguanides"/>
  </r>
  <r>
    <s v="nAzJMCNxBi."/>
    <x v="38"/>
    <s v="Asian"/>
    <s v="Biguanides"/>
    <x v="0"/>
    <d v="2023-09-26T00:00:00"/>
    <s v="Biguanides"/>
  </r>
  <r>
    <s v="nBkvExJYMG6"/>
    <x v="38"/>
    <s v="Pacific peoples"/>
    <s v="Biguanides"/>
    <x v="0"/>
    <d v="2012-06-12T00:00:00"/>
    <s v="Biguanides"/>
  </r>
  <r>
    <s v="mQVyotOjPic"/>
    <x v="38"/>
    <s v="Other"/>
    <s v="Biguanides"/>
    <x v="0"/>
    <d v="2025-12-04T00:00:00"/>
    <s v="Biguanides"/>
  </r>
  <r>
    <s v="MRtHxhnug46"/>
    <x v="38"/>
    <s v="Māori"/>
    <s v="Biguanides"/>
    <x v="0"/>
    <d v="2016-12-14T00:00:00"/>
    <s v="Biguanides"/>
  </r>
  <r>
    <s v="mN3bfVuTwkg"/>
    <x v="38"/>
    <s v="Asian"/>
    <s v="Biguanides"/>
    <x v="0"/>
    <d v="2024-08-29T00:00:00"/>
    <s v="Biguanides"/>
  </r>
  <r>
    <s v="mN.1YJpu8HE"/>
    <x v="38"/>
    <s v="Other"/>
    <s v="Biguanides"/>
    <x v="0"/>
    <d v="2012-12-31T00:00:00"/>
    <s v="Biguanides-&gt;Sulfonylureas-&gt;Biguanides|Sulfonylureas-&gt;Insulin glargine-&gt;Insulin glargine|Sulfonylureas-&gt;Biguanides|Insulin glargine|Sulfonylureas-&gt;Insulin aspart|Insulin glargine-&gt;Insulin aspart-&gt;Biguanides|Insulin aspart"/>
  </r>
  <r>
    <s v="mIu6I141Si2"/>
    <x v="38"/>
    <s v="Māori"/>
    <s v="Biguanides"/>
    <x v="0"/>
    <d v="2014-10-24T00:00:00"/>
    <s v="Biguanides-&gt;Sulfonylureas-&gt;Biguanides|Sulfonylureas-&gt;GLP-1 agonists-&gt;Biguanides|GLP-1 agonists|Sulfonylureas-&gt;GLP-1 agonists|Sulfonylureas-&gt;Biguanides|SGLT-2 inhibitors|Sulfonylureas-&gt;SGLT-2 inhibitors|Sulfonylureas-&gt;Biguanides|Insulin glargine|SGLT-2 inhibitors-&gt;Insulin glargine"/>
  </r>
  <r>
    <s v="mHTIxhOApzg"/>
    <x v="38"/>
    <s v="Māori"/>
    <s v="Biguanides"/>
    <x v="0"/>
    <d v="2018-07-10T00:00:00"/>
    <s v="Biguanides-&gt;Insulin aspart-&gt;Insulin glargine-&gt;Insulin aspart|Insulin glargine-&gt;Biguanides|Insulin aspart|Insulin glargine-&gt;Biguanides|SGLT-2 inhibitors-&gt;Biguanides|Insulin aspart|Insulin glargine|SGLT-2 inhibitors-&gt;SGLT-2 inhibitors-&gt;Insulin aspart|Insulin glargine|SGLT-2 inhibitors-&gt;GLP-1 agonists|Insulin aspart|Insulin glargine-&gt;Biguanides|GLP-1 agonists-&gt;GLP-1 agonists-&gt;Biguanides|GLP-1 agonists|Insulin glargine"/>
  </r>
  <r>
    <s v="KtDY6/35qo6"/>
    <x v="38"/>
    <s v="Māori"/>
    <s v="Biguanides"/>
    <x v="0"/>
    <d v="2017-12-12T00:00:00"/>
    <s v="Biguanides"/>
  </r>
  <r>
    <s v="kpNNZczNWuY"/>
    <x v="38"/>
    <s v="Asian"/>
    <s v="Biguanides"/>
    <x v="0"/>
    <d v="2022-06-09T00:00:00"/>
    <s v="Biguanides"/>
  </r>
  <r>
    <s v="kN6ofAD3Tpg"/>
    <x v="38"/>
    <s v="Pacific peoples"/>
    <s v="Biguanides"/>
    <x v="0"/>
    <d v="2024-12-31T00:00:00"/>
    <s v="Biguanides"/>
  </r>
  <r>
    <s v="kODJTnZkxK2"/>
    <x v="38"/>
    <s v="Asian"/>
    <s v="Biguanides"/>
    <x v="0"/>
    <d v="2011-05-23T00:00:00"/>
    <s v="Biguanides-&gt;Biguanides|Sulfonylureas-&gt;DPP-4 inhibitors-&gt;DPP-4 inhibitors|Sulfonylureas-&gt;Sulfonylureas-&gt;DPP-4 inhibitors|SGLT-2 inhibitors-&gt;DPP-4 inhibitors|SGLT-2 inhibitors|Sulfonylureas-&gt;SGLT-2 inhibitors"/>
  </r>
  <r>
    <s v="KnZ6hbDRtOk"/>
    <x v="38"/>
    <s v="Other"/>
    <s v="Biguanides"/>
    <x v="0"/>
    <d v="2015-10-17T00:00:00"/>
    <s v="Biguanides-&gt;Sulfonylureas-&gt;Biguanides|Sulfonylureas-&gt;DPP-4 inhibitors-&gt;SGLT-2 inhibitors-&gt;DPP-4 inhibitors|SGLT-2 inhibitors"/>
  </r>
  <r>
    <s v="KpEDVO4Pqps"/>
    <x v="38"/>
    <s v="Pacific peoples"/>
    <s v="Biguanides"/>
    <x v="0"/>
    <d v="2023-10-02T00:00:00"/>
    <s v="Biguanides-&gt;Biguanides|GLP-1 agonists-&gt;GLP-1 agonists-&gt;Biguanides|Insulin glargine-&gt;Biguanides|GLP-1 agonists|Insulin glargine-&gt;Insulin glargine"/>
  </r>
  <r>
    <s v="kP00VAep3BA"/>
    <x v="38"/>
    <s v="Asian"/>
    <s v="Biguanides"/>
    <x v="0"/>
    <d v="2023-06-29T00:00:00"/>
    <s v="Biguanides-&gt;Insulin isophane-&gt;Biguanides|Insulin aspart"/>
  </r>
  <r>
    <s v="HPD0.oDm2u6"/>
    <x v="38"/>
    <s v="Other"/>
    <s v="Biguanides"/>
    <x v="0"/>
    <d v="2025-02-13T00:00:00"/>
    <s v="Biguanides"/>
  </r>
  <r>
    <s v="hPwTCQbpJMA"/>
    <x v="38"/>
    <s v="Other"/>
    <s v="Biguanides"/>
    <x v="0"/>
    <d v="2022-06-15T00:00:00"/>
    <s v="Biguanides"/>
  </r>
  <r>
    <s v="qECJ9q.n0.g"/>
    <x v="38"/>
    <s v="Other"/>
    <s v="Biguanides"/>
    <x v="0"/>
    <d v="2017-10-16T00:00:00"/>
    <s v="Biguanides"/>
  </r>
  <r>
    <s v="QFdoWYB4h.Q"/>
    <x v="38"/>
    <s v="Other"/>
    <s v="Biguanides"/>
    <x v="0"/>
    <d v="2019-09-27T00:00:00"/>
    <s v="Biguanides-&gt;DPP-4 inhibitors-&gt;SGLT-2 inhibitors-&gt;DPP-4 inhibitors|Sulfonylureas-&gt;GLP-1 agonists|SGLT-2 inhibitors-&gt;DPP-4 inhibitors|GLP-1 agonists-&gt;Insulin glargine-&gt;DPP-4 inhibitors|Insulin glargine-&gt;DPP-4 inhibitors|Insulin glargine|SGLT-2 inhibitors"/>
  </r>
  <r>
    <s v="Qiw3rp/KZso"/>
    <x v="38"/>
    <s v="Asian"/>
    <s v="Biguanides"/>
    <x v="0"/>
    <d v="2019-10-19T00:00:00"/>
    <s v="Biguanides-&gt;DPP-4 inhibitors-&gt;DPP-4 inhibitors|Sulfonylureas-&gt;DPP-4 inhibitors|SGLT-2 inhibitors-&gt;DPP-4 inhibitors|Insulin glargine|SGLT-2 inhibitors-&gt;DPP-4 inhibitors|Insulin glargine-&gt;Insulin glargine-&gt;DPP-4 inhibitors|GLP-1 agonists|Insulin glargine"/>
  </r>
  <r>
    <s v="qMfzdhhlBd2"/>
    <x v="38"/>
    <s v="Other"/>
    <s v="Biguanides"/>
    <x v="0"/>
    <d v="2019-10-11T00:00:00"/>
    <s v="Biguanides-&gt;DPP-4 inhibitors"/>
  </r>
  <r>
    <s v="QldzfN7W9h6"/>
    <x v="38"/>
    <s v="Asian"/>
    <s v="Biguanides"/>
    <x v="0"/>
    <d v="2019-01-14T00:00:00"/>
    <s v="Biguanides"/>
  </r>
  <r>
    <s v="qkUhBum9lgI"/>
    <x v="38"/>
    <s v="Pacific peoples"/>
    <s v="Biguanides"/>
    <x v="0"/>
    <d v="2024-04-03T00:00:00"/>
    <s v="Biguanides"/>
  </r>
  <r>
    <s v="qUOkkRUfzfI"/>
    <x v="38"/>
    <s v="Pacific peoples"/>
    <s v="Biguanides"/>
    <x v="0"/>
    <d v="2023-06-22T00:00:00"/>
    <s v="Biguanides"/>
  </r>
  <r>
    <s v="QvR2wAbuVEc"/>
    <x v="38"/>
    <s v="Asian"/>
    <s v="Biguanides|Sulfonylureas"/>
    <x v="0"/>
    <d v="2013-11-18T00:00:00"/>
    <s v="Biguanides|Sulfonylureas"/>
  </r>
  <r>
    <s v="qYUd8Q2BrJk"/>
    <x v="38"/>
    <s v="Asian"/>
    <s v="Biguanides"/>
    <x v="0"/>
    <d v="2013-05-03T00:00:00"/>
    <s v="Biguanides-&gt;Biguanides|Sulfonylureas-&gt;Biguanides|Sulfonylureas|Thiazolidinedione-&gt;Biguanides|Insulin glargine-&gt;Insulin aspart-&gt;DPP-4 inhibitors-&gt;Insulin glargine-&gt;DPP-4 inhibitors|Insulin glargine-&gt;SGLT-2 inhibitors-&gt;DPP-4 inhibitors|Insulin glargine|SGLT-2 inhibitors-&gt;Insulin glargine|SGLT-2 inhibitors-&gt;Biguanides|Insulin glargine|SGLT-2 inhibitors-&gt;GLP-1 agonists-&gt;Biguanides|GLP-1 agonists-&gt;GLP-1 agonists|Insulin glargine-&gt;Biguanides|SGLT-2 inhibitors-&gt;Biguanides|GLP-1 agonists|Insulin glargine"/>
  </r>
  <r>
    <s v="qzdRNr.4p1g"/>
    <x v="38"/>
    <s v="Māori"/>
    <s v="Biguanides"/>
    <x v="0"/>
    <d v="2018-01-26T00:00:00"/>
    <s v="Biguanides"/>
  </r>
  <r>
    <s v="Qx3NwbB6pEs"/>
    <x v="38"/>
    <s v="Pacific peoples"/>
    <s v="Biguanides"/>
    <x v="0"/>
    <d v="2022-04-05T00:00:00"/>
    <s v="Biguanides-&gt;DPP-4 inhibitors-&gt;SGLT-2 inhibitors"/>
  </r>
  <r>
    <s v="R/giqgwSIO6"/>
    <x v="38"/>
    <s v="Other"/>
    <s v="Biguanides|Insulin isophane"/>
    <x v="0"/>
    <d v="2017-04-12T00:00:00"/>
    <s v="Biguanides|Insulin isophane-&gt;Insulin isophane-&gt;Insulin aspart"/>
  </r>
  <r>
    <s v="R/Y2bjrTEmY"/>
    <x v="38"/>
    <s v="Other"/>
    <s v="Sulfonylureas"/>
    <x v="0"/>
    <d v="2013-02-28T00:00:00"/>
    <s v="Sulfonylureas-&gt;Biguanides|Sulfonylureas"/>
  </r>
  <r>
    <s v="uoTnkT.Eb46"/>
    <x v="38"/>
    <s v="Māori"/>
    <s v="Biguanides|Sulfonylureas"/>
    <x v="0"/>
    <d v="2023-03-13T00:00:00"/>
    <s v="Biguanides|Sulfonylureas-&gt;DPP-4 inhibitors"/>
  </r>
  <r>
    <s v="umNq4AGY/kQ"/>
    <x v="38"/>
    <s v="Asian"/>
    <s v="Biguanides"/>
    <x v="0"/>
    <d v="2022-05-18T00:00:00"/>
    <s v="Biguanides"/>
  </r>
  <r>
    <s v="ul6me3o8yzw"/>
    <x v="38"/>
    <s v="Pacific peoples"/>
    <s v="Biguanides"/>
    <x v="0"/>
    <d v="2015-07-21T00:00:00"/>
    <s v="Biguanides"/>
  </r>
  <r>
    <s v="UQ2xl0.QidA"/>
    <x v="38"/>
    <s v="Māori"/>
    <s v="Biguanides"/>
    <x v="0"/>
    <d v="2021-03-04T00:00:00"/>
    <s v="Biguanides-&gt;Insulin glargine-&gt;DPP-4 inhibitors|SGLT-2 inhibitors-&gt;Insulin glargine|SGLT-2 inhibitors-&gt;DPP-4 inhibitors-&gt;Sulfonylureas-&gt;GLP-1 agonists|SGLT-2 inhibitors-&gt;GLP-1 agonists|Insulin glargine|Sulfonylureas-&gt;Insulin aspart-&gt;GLP-1 agonists-&gt;GLP-1 agonists|Insulin glargine-&gt;Sulfonylureas|Thiazolidinedione-&gt;GLP-1 agonists|Insulin glargine|Sulfonylureas|Thiazolidinedione-&gt;GLP-1 agonists|Insulin aspart|Insulin glargine|Thiazolidinedione-&gt;GLP-1 agonists|Insulin aspart|Insulin glargine-&gt;GLP-1 agonists|Insulin aspart"/>
  </r>
  <r>
    <s v="upTvmTumNa."/>
    <x v="38"/>
    <s v="Māori"/>
    <s v="Biguanides"/>
    <x v="0"/>
    <d v="2018-08-25T00:00:00"/>
    <s v="Biguanides-&gt;Biguanides|DPP-4 inhibitors-&gt;DPP-4 inhibitors-&gt;SGLT-2 inhibitors-&gt;Insulin glargine-&gt;Biguanides|GLP-1 agonists|Insulin glargine-&gt;GLP-1 agonists|Insulin glargine-&gt;GLP-1 agonists-&gt;Biguanides|GLP-1 agonists-&gt;Biguanides|Insulin glargine"/>
  </r>
  <r>
    <s v="UrtK5QWGo4E"/>
    <x v="38"/>
    <s v="Asian"/>
    <s v="Biguanides"/>
    <x v="0"/>
    <d v="2022-09-26T00:00:00"/>
    <s v="Biguanides"/>
  </r>
  <r>
    <s v="UhCC5SVoGX."/>
    <x v="38"/>
    <s v="Asian"/>
    <s v="DPP-4 inhibitors|SGLT-2 inhibitors"/>
    <x v="0"/>
    <d v="2024-03-26T00:00:00"/>
    <s v="DPP-4 inhibitors|SGLT-2 inhibitors-&gt;DPP-4 inhibitors|Sulfonylureas-&gt;DPP-4 inhibitors-&gt;Biguanides|GLP-1 agonists|Sulfonylureas-&gt;GLP-1 agonists-&gt;DPP-4 inhibitors|GLP-1 agonists"/>
  </r>
  <r>
    <s v="uCL0oDMEhDE"/>
    <x v="38"/>
    <s v="Asian"/>
    <s v="Biguanides"/>
    <x v="0"/>
    <d v="2019-06-28T00:00:00"/>
    <s v="Biguanides-&gt;DPP-4 inhibitors-&gt;DPP-4 inhibitors|SGLT-2 inhibitors-&gt;SGLT-2 inhibitors"/>
  </r>
  <r>
    <s v="UDgmgqbsao."/>
    <x v="38"/>
    <s v="Asian"/>
    <s v="Biguanides"/>
    <x v="0"/>
    <d v="2013-03-11T00:00:00"/>
    <s v="Biguanides-&gt;Biguanides|Sulfonylureas-&gt;Sulfonylureas-&gt;Biguanides|DPP-4 inhibitors|Sulfonylureas-&gt;DPP-4 inhibitors|Sulfonylureas"/>
  </r>
  <r>
    <s v="UBiDHuOp/8."/>
    <x v="38"/>
    <s v="Māori"/>
    <s v="Biguanides"/>
    <x v="0"/>
    <d v="2020-05-08T00:00:00"/>
    <s v="Biguanides"/>
  </r>
  <r>
    <s v="uBRpZAI.vlI"/>
    <x v="38"/>
    <s v="Asian"/>
    <s v="Biguanides"/>
    <x v="0"/>
    <d v="2012-08-18T00:00:00"/>
    <s v="Biguanides"/>
  </r>
  <r>
    <s v="Ubx3pli68bc"/>
    <x v="38"/>
    <s v="Other"/>
    <s v="Biguanides"/>
    <x v="0"/>
    <d v="2025-11-20T00:00:00"/>
    <s v="Biguanides"/>
  </r>
  <r>
    <s v="UbYP8W/BAS6"/>
    <x v="38"/>
    <s v="Other"/>
    <s v="Biguanides"/>
    <x v="0"/>
    <d v="2025-03-14T00:00:00"/>
    <s v="Biguanides"/>
  </r>
  <r>
    <s v="R7HfJr5UOsU"/>
    <x v="38"/>
    <s v="Other"/>
    <s v="Biguanides"/>
    <x v="0"/>
    <d v="2024-02-27T00:00:00"/>
    <s v="Biguanides"/>
  </r>
  <r>
    <s v="R79Cj1dqZhI"/>
    <x v="38"/>
    <s v="Other"/>
    <s v="Biguanides"/>
    <x v="0"/>
    <d v="2017-10-09T00:00:00"/>
    <s v="Biguanides"/>
  </r>
  <r>
    <s v="viylGIwS/pk"/>
    <x v="38"/>
    <s v="Asian"/>
    <s v="Biguanides"/>
    <x v="0"/>
    <d v="2025-09-04T00:00:00"/>
    <s v="Biguanides"/>
  </r>
  <r>
    <s v="VJ6Nwku3Jbo"/>
    <x v="38"/>
    <s v="Pacific peoples"/>
    <s v="Biguanides"/>
    <x v="0"/>
    <d v="2020-11-11T00:00:00"/>
    <s v="Biguanides"/>
  </r>
  <r>
    <s v="vjqg/GPXzXs"/>
    <x v="38"/>
    <s v="Māori"/>
    <s v="Biguanides"/>
    <x v="0"/>
    <d v="2024-06-27T00:00:00"/>
    <s v="Biguanides"/>
  </r>
  <r>
    <s v="VfXTSOsZPn."/>
    <x v="38"/>
    <s v="Asian"/>
    <s v="Biguanides"/>
    <x v="0"/>
    <d v="2025-10-10T00:00:00"/>
    <s v="Biguanides"/>
  </r>
  <r>
    <s v="VHV5TO9mLO."/>
    <x v="38"/>
    <s v="Asian"/>
    <s v="Biguanides"/>
    <x v="0"/>
    <d v="2025-05-23T00:00:00"/>
    <s v="Biguanides"/>
  </r>
  <r>
    <s v="vb6iSk4lBPs"/>
    <x v="38"/>
    <s v="Other"/>
    <s v="Biguanides"/>
    <x v="0"/>
    <d v="2023-10-06T00:00:00"/>
    <s v="Biguanides"/>
  </r>
  <r>
    <s v="vBz558MR7a6"/>
    <x v="38"/>
    <s v="Asian"/>
    <s v="Biguanides|Sulfonylureas"/>
    <x v="0"/>
    <d v="2023-09-23T00:00:00"/>
    <s v="Biguanides|Sulfonylureas-&gt;Biguanides-&gt;DPP-4 inhibitors-&gt;Biguanides|DPP-4 inhibitors-&gt;DPP-4 inhibitors|SGLT-2 inhibitors"/>
  </r>
  <r>
    <s v="vcLKX0GSVRY"/>
    <x v="38"/>
    <s v="Other"/>
    <s v="Insulin aspart|Insulin glargine|SGLT-2 inhibitors"/>
    <x v="1"/>
    <d v="2023-11-24T00:00:00"/>
    <s v="Insulin aspart|Insulin glargine|SGLT-2 inhibitors-&gt;Insulin aspart|Insulin glargine-&gt;Insulin aspart|SGLT-2 inhibitors-&gt;DPP-4 inhibitors|Insulin lispro-&gt;DPP-4 inhibitors|Insulin lispro|SGLT-2 inhibitors"/>
  </r>
  <r>
    <s v="vF0.Khvki8g"/>
    <x v="38"/>
    <s v="Asian"/>
    <s v="Biguanides|Sulfonylureas"/>
    <x v="0"/>
    <d v="2011-05-10T00:00:00"/>
    <s v="Biguanides|Sulfonylureas-&gt;Biguanides|Insulin isophane|Sulfonylureas-&gt;Insulin isophane-&gt;Biguanides-&gt;Biguanides|Sulfonylureas|Thiazolidinedione-&gt;Sulfonylureas-&gt;DPP-4 inhibitors|Sulfonylureas|Thiazolidinedione-&gt;SGLT-2 inhibitors|Sulfonylureas|Thiazolidinedione-&gt;DPP-4 inhibitors|SGLT-2 inhibitors|Sulfonylureas|Thiazolidinedione"/>
  </r>
  <r>
    <s v="VeXmVnSUPvE"/>
    <x v="38"/>
    <s v="Asian"/>
    <s v="Biguanides"/>
    <x v="0"/>
    <d v="2025-06-12T00:00:00"/>
    <s v="Biguanides-&gt;Biguanides|Insulin isophane-&gt;Insulin isophane"/>
  </r>
  <r>
    <s v="VEUcjAMby5s"/>
    <x v="38"/>
    <s v="Pacific peoples"/>
    <s v="Biguanides"/>
    <x v="0"/>
    <d v="2014-08-11T00:00:00"/>
    <s v="Biguanides-&gt;DPP-4 inhibitors|Sulfonylureas-&gt;DPP-4 inhibitors-&gt;Sulfonylureas-&gt;Biguanides|Sulfonylureas-&gt;SGLT-2 inhibitors-&gt;Biguanides|SGLT-2 inhibitors|Sulfonylureas-&gt;Biguanides|GLP-1 agonists|Sulfonylureas-&gt;DPP-4 inhibitors|GLP-1 agonists|Sulfonylureas-&gt;Biguanides|DPP-4 inhibitors|GLP-1 agonists|Sulfonylureas"/>
  </r>
  <r>
    <s v="s29fiMVa4u."/>
    <x v="38"/>
    <s v="Māori"/>
    <s v="Biguanides"/>
    <x v="0"/>
    <d v="2020-10-15T00:00:00"/>
    <s v="Biguanides-&gt;Biguanides|DPP-4 inhibitors"/>
  </r>
  <r>
    <s v="S2cQMBVxtzI"/>
    <x v="38"/>
    <s v="Māori"/>
    <s v="Biguanides"/>
    <x v="0"/>
    <d v="2014-02-19T00:00:00"/>
    <s v="Biguanides"/>
  </r>
  <r>
    <s v="rxzskA0/Mxk"/>
    <x v="38"/>
    <s v="Other"/>
    <s v="Biguanides"/>
    <x v="0"/>
    <d v="2019-11-04T00:00:00"/>
    <s v="Biguanides"/>
  </r>
  <r>
    <s v="saPssYVvMX."/>
    <x v="38"/>
    <s v="Asian"/>
    <s v="Biguanides"/>
    <x v="0"/>
    <d v="2019-10-17T00:00:00"/>
    <s v="Biguanides-&gt;Sulfonylureas-&gt;Biguanides|Sulfonylureas-&gt;Insulin glargine-&gt;Biguanides|Insulin glargine|Sulfonylureas-&gt;DPP-4 inhibitors|Insulin glargine-&gt;Insulin glargine|SGLT-2 inhibitors-&gt;DPP-4 inhibitors-&gt;DPP-4 inhibitors|Insulin glargine|SGLT-2 inhibitors"/>
  </r>
  <r>
    <s v="sBuoW54t8/I"/>
    <x v="38"/>
    <s v="Asian"/>
    <s v="Biguanides"/>
    <x v="0"/>
    <d v="2022-04-05T00:00:00"/>
    <s v="Biguanides"/>
  </r>
  <r>
    <s v="Z/qBVP1O7N2"/>
    <x v="38"/>
    <s v="Other"/>
    <s v="Biguanides"/>
    <x v="0"/>
    <d v="2013-04-02T00:00:00"/>
    <s v="Biguanides-&gt;Biguanides|Sulfonylureas-&gt;Sulfonylureas-&gt;DPP-4 inhibitors-&gt;Insulin glargine-&gt;DPP-4 inhibitors|Insulin glargine"/>
  </r>
  <r>
    <s v="z.HrjR9iWrc"/>
    <x v="38"/>
    <s v="Māori"/>
    <s v="Biguanides"/>
    <x v="0"/>
    <d v="2023-03-26T00:00:00"/>
    <s v="Biguanides-&gt;Biguanides|GLP-1 agonists-&gt;GLP-1 agonists"/>
  </r>
  <r>
    <s v="yWXlzNLgpt2"/>
    <x v="38"/>
    <s v="Other"/>
    <s v="Biguanides"/>
    <x v="0"/>
    <d v="2025-01-10T00:00:00"/>
    <s v="Biguanides-&gt;DPP-4 inhibitors"/>
  </r>
  <r>
    <s v="vwbIjTJiqVk"/>
    <x v="38"/>
    <s v="Other"/>
    <s v="Biguanides"/>
    <x v="0"/>
    <d v="2015-11-05T00:00:00"/>
    <s v="Biguanides-&gt;Sulfonylureas-&gt;Biguanides|Sulfonylureas-&gt;SGLT-2 inhibitors-&gt;SGLT-2 inhibitors|Sulfonylureas-&gt;Biguanides|DPP-4 inhibitors|SGLT-2 inhibitors-&gt;DPP-4 inhibitors-&gt;Biguanides|DPP-4 inhibitors|SGLT-2 inhibitors|Sulfonylureas"/>
  </r>
  <r>
    <s v="VxnrZgCa.Yo"/>
    <x v="38"/>
    <s v="Māori"/>
    <s v="Biguanides|Sulfonylureas"/>
    <x v="0"/>
    <d v="2014-06-18T00:00:00"/>
    <s v="Biguanides|Sulfonylureas-&gt;Biguanides-&gt;Sulfonylureas-&gt;SGLT-2 inhibitors-&gt;Biguanides|SGLT-2 inhibitors|Sulfonylureas-&gt;SGLT-2 inhibitors|Sulfonylureas-&gt;GLP-1 agonists-&gt;GLP-1 agonists|SGLT-2 inhibitors"/>
  </r>
  <r>
    <s v="vxF0fgfK3g2"/>
    <x v="38"/>
    <s v="Pacific peoples"/>
    <s v="Biguanides"/>
    <x v="0"/>
    <d v="2016-06-09T00:00:00"/>
    <s v="Biguanides-&gt;Sulfonylureas-&gt;Biguanides|Sulfonylureas-&gt;Insulin glargine-&gt;Biguanides|Insulin glargine|Sulfonylureas-&gt;DPP-4 inhibitors-&gt;Biguanides|DPP-4 inhibitors|Sulfonylureas-&gt;Insulin lispro-&gt;Biguanides|DPP-4 inhibitors|Insulin lispro|Sulfonylureas-&gt;DPP-4 inhibitors|SGLT-2 inhibitors|Sulfonylureas-&gt;DPP-4 inhibitors|GLP-1 agonists|SGLT-2 inhibitors|Sulfonylureas-&gt;GLP-1 agonists-&gt;GLP-1 agonists|Insulin lispro-&gt;Biguanides|GLP-1 agonists|Sulfonylureas-&gt;Biguanides|GLP-1 agonists|Insulin lispro|Sulfonylureas-&gt;GLP-1 agonists|Insulin glargine-&gt;Biguanides|GLP-1 agonists|Insulin glargine|Sulfonylureas"/>
  </r>
  <r>
    <s v="vueY8Dkn3Ng"/>
    <x v="38"/>
    <s v="Other"/>
    <s v="Biguanides"/>
    <x v="0"/>
    <d v="2020-06-16T00:00:00"/>
    <s v="Biguanides"/>
  </r>
  <r>
    <s v="VSKzmQM3K/Q"/>
    <x v="38"/>
    <s v="Pacific peoples"/>
    <s v="Biguanides"/>
    <x v="0"/>
    <d v="2018-10-12T00:00:00"/>
    <s v="Biguanides-&gt;Biguanides|SGLT-2 inhibitors"/>
  </r>
  <r>
    <s v="Vl7vUl.CDOM"/>
    <x v="38"/>
    <s v="Māori"/>
    <s v="Insulin aspart|Insulin isophane"/>
    <x v="1"/>
    <d v="2019-08-22T00:00:00"/>
    <s v="Insulin aspart|Insulin isophane-&gt;Biguanides-&gt;Biguanides|DPP-4 inhibitors-&gt;DPP-4 inhibitors-&gt;SGLT-2 inhibitors"/>
  </r>
  <r>
    <s v="vnhNVESLSGg"/>
    <x v="38"/>
    <s v="Pacific peoples"/>
    <s v="Biguanides"/>
    <x v="0"/>
    <d v="2020-06-16T00:00:00"/>
    <s v="Biguanides-&gt;Biguanides|DPP-4 inhibitors-&gt;DPP-4 inhibitors-&gt;DPP-4 inhibitors|SGLT-2 inhibitors-&gt;Sulfonylureas-&gt;DPP-4 inhibitors|Sulfonylureas-&gt;Biguanides|GLP-1 agonists|Sulfonylureas-&gt;GLP-1 agonists|Sulfonylureas-&gt;GLP-1 agonists-&gt;Biguanides|GLP-1 agonists-&gt;Biguanides|GLP-1 agonists|Insulin glargine|Sulfonylureas-&gt;Biguanides|Insulin glargine|Sulfonylureas"/>
  </r>
  <r>
    <s v="Znk55ahjMUo"/>
    <x v="38"/>
    <s v="Asian"/>
    <s v="Biguanides"/>
    <x v="0"/>
    <d v="2025-09-23T00:00:00"/>
    <s v="Biguanides"/>
  </r>
  <r>
    <s v="znBY1CwfRek"/>
    <x v="38"/>
    <s v="Asian"/>
    <s v="Biguanides"/>
    <x v="0"/>
    <d v="2014-05-02T00:00:00"/>
    <s v="Biguanides"/>
  </r>
  <r>
    <s v="ZPdgv595Gro"/>
    <x v="38"/>
    <s v="Asian"/>
    <s v="DPP-4 inhibitors"/>
    <x v="0"/>
    <d v="2020-05-22T00:00:00"/>
    <s v="DPP-4 inhibitors"/>
  </r>
  <r>
    <s v="zpniuufVibU"/>
    <x v="38"/>
    <s v="Asian"/>
    <s v="Biguanides"/>
    <x v="0"/>
    <d v="2022-05-31T00:00:00"/>
    <s v="Biguanides-&gt;Insulin glargine-&gt;Biguanides|Insulin glargine-&gt;Insulin glargine|SGLT-2 inhibitors-&gt;Biguanides|Insulin glargine|SGLT-2 inhibitors-&gt;DPP-4 inhibitors-&gt;DPP-4 inhibitors|Insulin glargine-&gt;Insulin aspart|Insulin glargine-&gt;Insulin aspart"/>
  </r>
  <r>
    <s v="zqLI9Ml/3uI"/>
    <x v="38"/>
    <s v="Asian"/>
    <s v="Biguanides"/>
    <x v="0"/>
    <d v="2022-06-23T00:00:00"/>
    <s v="Biguanides-&gt;Insulin isophane|Insulin lispro"/>
  </r>
  <r>
    <s v="zr2VFoxmc1w"/>
    <x v="38"/>
    <s v="Asian"/>
    <s v="Biguanides|Insulin aspart|Insulin isophane"/>
    <x v="0"/>
    <d v="2016-08-18T00:00:00"/>
    <s v="Biguanides|Insulin aspart|Insulin isophane"/>
  </r>
  <r>
    <s v="ZQOXxT3aYr6"/>
    <x v="38"/>
    <s v="Other"/>
    <s v="Biguanides"/>
    <x v="0"/>
    <d v="2015-04-13T00:00:00"/>
    <s v="Biguanides"/>
  </r>
  <r>
    <s v="ZRyTEENWb.k"/>
    <x v="38"/>
    <s v="Other"/>
    <s v="Biguanides"/>
    <x v="0"/>
    <d v="2023-05-22T00:00:00"/>
    <s v="Biguanides-&gt;Biguanides|Insulin aspart-&gt;Insulin aspart"/>
  </r>
  <r>
    <s v="Zih4pYks6bs"/>
    <x v="38"/>
    <s v="Asian"/>
    <s v="Biguanides|Sulfonylureas"/>
    <x v="0"/>
    <d v="2019-07-25T00:00:00"/>
    <s v="Biguanides|Sulfonylureas-&gt;Biguanides|DPP-4 inhibitors|Sulfonylureas-&gt;Biguanides|DPP-4 inhibitors-&gt;DPP-4 inhibitors"/>
  </r>
  <r>
    <s v="ZhOOjZO4/7Q"/>
    <x v="38"/>
    <s v="Pacific peoples"/>
    <s v="Biguanides"/>
    <x v="0"/>
    <d v="2016-04-06T00:00:00"/>
    <s v="Biguanides"/>
  </r>
  <r>
    <s v="zLjNnullTaY"/>
    <x v="38"/>
    <s v="Asian"/>
    <s v="Biguanides"/>
    <x v="0"/>
    <d v="2025-10-14T00:00:00"/>
    <s v="Biguanides"/>
  </r>
  <r>
    <s v="z0jAW/kSwRo"/>
    <x v="38"/>
    <s v="Asian"/>
    <s v="Biguanides"/>
    <x v="0"/>
    <d v="2024-05-03T00:00:00"/>
    <s v="Biguanides"/>
  </r>
  <r>
    <s v="Z5.EtY99OWQ"/>
    <x v="38"/>
    <s v="Other"/>
    <s v="Biguanides"/>
    <x v="0"/>
    <d v="2018-08-16T00:00:00"/>
    <s v="Biguanides"/>
  </r>
  <r>
    <s v="Z3bCVQFz0MA"/>
    <x v="38"/>
    <s v="Māori"/>
    <s v="Biguanides"/>
    <x v="0"/>
    <d v="2018-12-14T00:00:00"/>
    <s v="Biguanides-&gt;SGLT-2 inhibitors"/>
  </r>
  <r>
    <s v="Z3bgG9aq1N."/>
    <x v="38"/>
    <s v="Asian"/>
    <s v="Biguanides"/>
    <x v="0"/>
    <d v="2025-04-07T00:00:00"/>
    <s v="Biguanides-&gt;Insulin aspart|Insulin isophane"/>
  </r>
  <r>
    <s v="Z9EjujbSB5M"/>
    <x v="38"/>
    <s v="Asian"/>
    <s v="Biguanides"/>
    <x v="0"/>
    <d v="2021-10-26T00:00:00"/>
    <s v="Biguanides-&gt;DPP-4 inhibitors"/>
  </r>
  <r>
    <s v="zFkizi685DA"/>
    <x v="38"/>
    <s v="Pacific peoples"/>
    <s v="Biguanides"/>
    <x v="0"/>
    <d v="2012-07-05T00:00:00"/>
    <s v="Biguanides-&gt;Sulfonylureas-&gt;Biguanides|Sulfonylureas-&gt;SGLT-2 inhibitors-&gt;Biguanides|SGLT-2 inhibitors-&gt;Biguanides|SGLT-2 inhibitors|Sulfonylureas"/>
  </r>
  <r>
    <s v="ZbX5PRBaZ9I"/>
    <x v="38"/>
    <s v="Other"/>
    <s v="Biguanides"/>
    <x v="0"/>
    <d v="2021-05-31T00:00:00"/>
    <s v="Biguanides"/>
  </r>
  <r>
    <s v="zbALtrdzyPQ"/>
    <x v="38"/>
    <s v="Asian"/>
    <s v="Biguanides"/>
    <x v="0"/>
    <d v="2012-09-10T00:00:00"/>
    <s v="Biguanides-&gt;Thiazolidinedione-&gt;Sulfonylureas|Thiazolidinedione-&gt;Biguanides|Sulfonylureas-&gt;Sulfonylureas-&gt;DPP-4 inhibitors-&gt;Biguanides|DPP-4 inhibitors|Sulfonylureas-&gt;DPP-4 inhibitors|SGLT-2 inhibitors-&gt;SGLT-2 inhibitors-&gt;DPP-4 inhibitors|SGLT-2 inhibitors|Thiazolidinedione"/>
  </r>
  <r>
    <s v="ZBlsjXfevzA"/>
    <x v="38"/>
    <s v="Asian"/>
    <s v="Insulin aspart|Insulin isophane"/>
    <x v="1"/>
    <d v="2016-05-10T00:00:00"/>
    <s v="Insulin aspart|Insulin isophane-&gt;Biguanides-&gt;DPP-4 inhibitors"/>
  </r>
  <r>
    <s v="ZCTRU5hONKA"/>
    <x v="38"/>
    <s v="Asian"/>
    <s v="Biguanides"/>
    <x v="0"/>
    <d v="2022-03-01T00:00:00"/>
    <s v="Biguanides-&gt;SGLT-2 inhibitors"/>
  </r>
  <r>
    <s v="ZWmgk5vmHeM"/>
    <x v="38"/>
    <s v="Asian"/>
    <s v="Biguanides"/>
    <x v="0"/>
    <d v="2011-05-10T00:00:00"/>
    <s v="Biguanides"/>
  </r>
  <r>
    <s v="2.tMdTM4AgM"/>
    <x v="38"/>
    <s v="Asian"/>
    <s v="Biguanides"/>
    <x v="0"/>
    <d v="2023-09-21T00:00:00"/>
    <s v="Biguanides"/>
  </r>
  <r>
    <s v="1X5CsO2VcPc"/>
    <x v="38"/>
    <s v="Asian"/>
    <s v="Biguanides"/>
    <x v="0"/>
    <d v="2020-11-03T00:00:00"/>
    <s v="Biguanides-&gt;DPP-4 inhibitors|Sulfonylureas-&gt;DPP-4 inhibitors-&gt;Sulfonylureas"/>
  </r>
  <r>
    <s v="1XGTECr9PS."/>
    <x v="38"/>
    <s v="Asian"/>
    <s v="DPP-4 inhibitors"/>
    <x v="0"/>
    <d v="2020-04-23T00:00:00"/>
    <s v="DPP-4 inhibitors"/>
  </r>
  <r>
    <s v="2geqD1Yg.0."/>
    <x v="38"/>
    <s v="Other"/>
    <s v="Biguanides"/>
    <x v="0"/>
    <d v="2023-10-16T00:00:00"/>
    <s v="Biguanides"/>
  </r>
  <r>
    <s v="2GkHTBZT0T2"/>
    <x v="38"/>
    <s v="Asian"/>
    <s v="Biguanides|SGLT-2 inhibitors|Sulfonylureas"/>
    <x v="0"/>
    <d v="2025-10-16T00:00:00"/>
    <s v="Biguanides|SGLT-2 inhibitors|Sulfonylureas"/>
  </r>
  <r>
    <s v="2D73jwGVIoI"/>
    <x v="38"/>
    <s v="Pacific peoples"/>
    <s v="Biguanides"/>
    <x v="0"/>
    <d v="2022-11-30T00:00:00"/>
    <s v="Biguanides"/>
  </r>
  <r>
    <s v="21ilGtEj1iI"/>
    <x v="38"/>
    <s v="Pacific peoples"/>
    <s v="Biguanides"/>
    <x v="0"/>
    <d v="2015-10-06T00:00:00"/>
    <s v="Biguanides-&gt;Sulfonylureas-&gt;Biguanides|Sulfonylureas-&gt;DPP-4 inhibitors-&gt;DPP-4 inhibitors|Sulfonylureas-&gt;SGLT-2 inhibitors-&gt;DPP-4 inhibitors|SGLT-2 inhibitors-&gt;DPP-4 inhibitors|SGLT-2 inhibitors|Sulfonylureas-&gt;Biguanides|GLP-1 agonists|Sulfonylureas-&gt;Biguanides|GLP-1 agonists-&gt;GLP-1 agonists|Sulfonylureas-&gt;GLP-1 agonists"/>
  </r>
  <r>
    <s v="24JOwP.vUuk"/>
    <x v="38"/>
    <s v="Māori"/>
    <s v="Biguanides"/>
    <x v="0"/>
    <d v="2017-11-06T00:00:00"/>
    <s v="Biguanides-&gt;Biguanides|GLP-1 agonists-&gt;GLP-1 agonists-&gt;SGLT-2 inhibitors-&gt;GLP-1 agonists|Sulfonylureas-&gt;Biguanides|Sulfonylureas-&gt;Insulin aspart-&gt;GLP-1 agonists|Insulin aspart-&gt;Biguanides|Insulin aspart-&gt;Biguanides|DPP-4 inhibitors-&gt;DPP-4 inhibitors|GLP-1 agonists|Insulin aspart-&gt;Biguanides|DPP-4 inhibitors|GLP-1 agonists|Insulin aspart"/>
  </r>
  <r>
    <s v="2rK7ot68dPE"/>
    <x v="38"/>
    <s v="Other"/>
    <s v="Biguanides|Insulin isophane"/>
    <x v="0"/>
    <d v="2016-04-19T00:00:00"/>
    <s v="Biguanides|Insulin isophane-&gt;Insulin isophane-&gt;Biguanides-&gt;DPP-4 inhibitors-&gt;Biguanides|GLP-1 agonists-&gt;GLP-1 agonists-&gt;Biguanides|DPP-4 inhibitors|GLP-1 agonists"/>
  </r>
  <r>
    <s v="2WIgOYALvAI"/>
    <x v="38"/>
    <s v="Asian"/>
    <s v="Biguanides"/>
    <x v="0"/>
    <d v="2025-12-09T00:00:00"/>
    <s v="Biguanides"/>
  </r>
  <r>
    <s v="2UQIoE3YIUo"/>
    <x v="38"/>
    <s v="Asian"/>
    <s v="Biguanides"/>
    <x v="0"/>
    <d v="2016-12-16T00:00:00"/>
    <s v="Biguanides"/>
  </r>
  <r>
    <s v="2U.ycUF3zX."/>
    <x v="38"/>
    <s v="Pacific peoples"/>
    <s v="SGLT-2 inhibitors"/>
    <x v="0"/>
    <d v="2022-07-12T00:00:00"/>
    <s v="SGLT-2 inhibitors"/>
  </r>
  <r>
    <s v="39TGK.Fegz6"/>
    <x v="38"/>
    <s v="Other"/>
    <s v="Biguanides"/>
    <x v="0"/>
    <d v="2025-11-14T00:00:00"/>
    <s v="Biguanides"/>
  </r>
  <r>
    <s v="3/fNhR8XuZI"/>
    <x v="38"/>
    <s v="Other"/>
    <s v="Biguanides"/>
    <x v="0"/>
    <d v="2020-10-17T00:00:00"/>
    <s v="Biguanides-&gt;DPP-4 inhibitors-&gt;SGLT-2 inhibitors"/>
  </r>
  <r>
    <s v="350raYhBv1c"/>
    <x v="38"/>
    <s v="Māori"/>
    <s v="Biguanides"/>
    <x v="0"/>
    <d v="2018-10-02T00:00:00"/>
    <s v="Biguanides"/>
  </r>
  <r>
    <s v="hHWYRhY5d2."/>
    <x v="38"/>
    <s v="Other"/>
    <s v="Biguanides"/>
    <x v="0"/>
    <d v="2021-05-11T00:00:00"/>
    <s v="Biguanides-&gt;DPP-4 inhibitors-&gt;Biguanides|DPP-4 inhibitors"/>
  </r>
  <r>
    <s v="HefhDvqNnlM"/>
    <x v="38"/>
    <s v="Other"/>
    <s v="Biguanides"/>
    <x v="0"/>
    <d v="2024-05-13T00:00:00"/>
    <s v="Biguanides"/>
  </r>
  <r>
    <s v="HEg1Rtru3AI"/>
    <x v="38"/>
    <s v="Other"/>
    <s v="Biguanides"/>
    <x v="0"/>
    <d v="2011-01-13T00:00:00"/>
    <s v="Biguanides"/>
  </r>
  <r>
    <s v="hE06NvzRs4w"/>
    <x v="38"/>
    <s v="Asian"/>
    <s v="Biguanides"/>
    <x v="0"/>
    <d v="2025-11-25T00:00:00"/>
    <s v="Biguanides"/>
  </r>
  <r>
    <s v="HlQQxBY5y2Y"/>
    <x v="38"/>
    <s v="Other"/>
    <s v="Insulin glargine"/>
    <x v="1"/>
    <d v="2018-09-12T00:00:00"/>
    <s v="Insulin glargine-&gt;Biguanides-&gt;Biguanides|Insulin glargine-&gt;Insulin aspart|Insulin glargine-&gt;Insulin aspart"/>
  </r>
  <r>
    <s v="HjhDLkpXXD."/>
    <x v="38"/>
    <s v="Other"/>
    <s v="Biguanides"/>
    <x v="0"/>
    <d v="2015-12-29T00:00:00"/>
    <s v="Biguanides-&gt;Insulin isophane-&gt;Insulin aspart"/>
  </r>
  <r>
    <s v="hkDnEgUbLTw"/>
    <x v="38"/>
    <s v="Asian"/>
    <s v="Biguanides"/>
    <x v="0"/>
    <d v="2019-01-29T00:00:00"/>
    <s v="Biguanides"/>
  </r>
  <r>
    <s v="HK1dncc9tH2"/>
    <x v="38"/>
    <s v="Asian"/>
    <s v="DPP-4 inhibitors"/>
    <x v="0"/>
    <d v="2022-12-23T00:00:00"/>
    <s v="DPP-4 inhibitors"/>
  </r>
  <r>
    <s v="hl.f0eFFOJk"/>
    <x v="38"/>
    <s v="Other"/>
    <s v="Biguanides"/>
    <x v="0"/>
    <d v="2011-07-26T00:00:00"/>
    <s v="Biguanides"/>
  </r>
  <r>
    <s v="HDh5Qr.INhI"/>
    <x v="38"/>
    <s v="Other"/>
    <s v="Biguanides"/>
    <x v="0"/>
    <d v="2023-03-13T00:00:00"/>
    <s v="Biguanides"/>
  </r>
  <r>
    <s v="HAtMQkTC84o"/>
    <x v="38"/>
    <s v="Other"/>
    <s v="Biguanides"/>
    <x v="0"/>
    <d v="2019-08-05T00:00:00"/>
    <s v="Biguanides-&gt;DPP-4 inhibitors-&gt;Biguanides|DPP-4 inhibitors-&gt;SGLT-2 inhibitors-&gt;Biguanides|DPP-4 inhibitors|SGLT-2 inhibitors-&gt;Biguanides|SGLT-2 inhibitors"/>
  </r>
  <r>
    <s v="hacZEXQDKhA"/>
    <x v="38"/>
    <s v="Pacific peoples"/>
    <s v="Biguanides|Insulin aspart|Insulin isophane"/>
    <x v="0"/>
    <d v="2017-10-20T00:00:00"/>
    <s v="Biguanides|Insulin aspart|Insulin isophane-&gt;Insulin aspart|Insulin isophane-&gt;Insulin isophane"/>
  </r>
  <r>
    <s v="H9HyBNDLmEk"/>
    <x v="38"/>
    <s v="Asian"/>
    <s v="Biguanides"/>
    <x v="0"/>
    <d v="2022-02-14T00:00:00"/>
    <s v="Biguanides"/>
  </r>
  <r>
    <s v="h9rN.kCY9Lc"/>
    <x v="38"/>
    <s v="Māori"/>
    <s v="Biguanides"/>
    <x v="0"/>
    <d v="2023-01-13T00:00:00"/>
    <s v="Biguanides-&gt;DPP-4 inhibitors"/>
  </r>
  <r>
    <s v="Dz8vqrJJImI"/>
    <x v="38"/>
    <s v="Māori"/>
    <s v="Biguanides"/>
    <x v="0"/>
    <d v="2014-04-28T00:00:00"/>
    <s v="Biguanides"/>
  </r>
  <r>
    <s v="DtLPBBlBnZ6"/>
    <x v="38"/>
    <s v="Māori"/>
    <s v="Biguanides"/>
    <x v="0"/>
    <d v="2011-04-07T00:00:00"/>
    <s v="Biguanides-&gt;Sulfonylureas-&gt;Biguanides|Sulfonylureas-&gt;Biguanides|DPP-4 inhibitors|Sulfonylureas-&gt;DPP-4 inhibitors-&gt;DPP-4 inhibitors|SGLT-2 inhibitors-&gt;SGLT-2 inhibitors-&gt;Thiazolidinedione-&gt;DPP-4 inhibitors|SGLT-2 inhibitors|Thiazolidinedione-&gt;Biguanides|GLP-1 agonists|Thiazolidinedione-&gt;Biguanides|Thiazolidinedione-&gt;GLP-1 agonists"/>
  </r>
  <r>
    <s v="DTWiV0Y0S8M"/>
    <x v="38"/>
    <s v="Other"/>
    <s v="Biguanides"/>
    <x v="0"/>
    <d v="2017-01-30T00:00:00"/>
    <s v="Biguanides"/>
  </r>
  <r>
    <s v="DwdlP8fZyzk"/>
    <x v="38"/>
    <s v="Pacific peoples"/>
    <s v="Biguanides"/>
    <x v="0"/>
    <d v="2020-05-28T00:00:00"/>
    <s v="Biguanides-&gt;DPP-4 inhibitors-&gt;SGLT-2 inhibitors-&gt;DPP-4 inhibitors|SGLT-2 inhibitors"/>
  </r>
  <r>
    <s v="DwmZle78Udc"/>
    <x v="38"/>
    <s v="Other"/>
    <s v="Biguanides"/>
    <x v="0"/>
    <d v="2014-08-07T00:00:00"/>
    <s v="Biguanides-&gt;Insulin glargine-&gt;Sulfonylureas-&gt;Biguanides|Sulfonylureas-&gt;Biguanides|Insulin glargine|Sulfonylureas-&gt;Biguanides|Insulin glargine-&gt;Insulin aspart|Insulin glargine-&gt;DPP-4 inhibitors|Insulin glargine"/>
  </r>
  <r>
    <s v="dvD15oSiE0Y"/>
    <x v="38"/>
    <s v="Other"/>
    <s v="Biguanides"/>
    <x v="0"/>
    <d v="2023-06-20T00:00:00"/>
    <s v="Biguanides"/>
  </r>
  <r>
    <s v="DtGhpzg4IdE"/>
    <x v="38"/>
    <s v="Pacific peoples"/>
    <s v="DPP-4 inhibitors"/>
    <x v="0"/>
    <d v="2025-08-07T00:00:00"/>
    <s v="DPP-4 inhibitors"/>
  </r>
  <r>
    <s v="DQXLjPxzS8w"/>
    <x v="38"/>
    <s v="Māori"/>
    <s v="Biguanides"/>
    <x v="0"/>
    <d v="2015-11-17T00:00:00"/>
    <s v="Biguanides-&gt;Insulin isophane-&gt;Insulin aspart-&gt;Insulin aspart|Insulin isophane-&gt;DPP-4 inhibitors-&gt;Biguanides|DPP-4 inhibitors|Sulfonylureas-&gt;Sulfonylureas-&gt;Biguanides|Sulfonylureas-&gt;SGLT-2 inhibitors-&gt;Biguanides|SGLT-2 inhibitors|Sulfonylureas-&gt;Biguanides|SGLT-2 inhibitors"/>
  </r>
  <r>
    <s v="dOpZJ6kIYiA"/>
    <x v="38"/>
    <s v="Other"/>
    <s v="Biguanides"/>
    <x v="0"/>
    <d v="2018-10-25T00:00:00"/>
    <s v="Biguanides"/>
  </r>
  <r>
    <s v="E51FPFRvVqg"/>
    <x v="38"/>
    <s v="Other"/>
    <s v="Biguanides"/>
    <x v="0"/>
    <d v="2022-01-21T00:00:00"/>
    <s v="Biguanides"/>
  </r>
  <r>
    <s v="E4IMtxAyVvw"/>
    <x v="38"/>
    <s v="Asian"/>
    <s v="DPP-4 inhibitors"/>
    <x v="0"/>
    <d v="2023-01-09T00:00:00"/>
    <s v="DPP-4 inhibitors"/>
  </r>
  <r>
    <s v="E4ydLTcHfKE"/>
    <x v="38"/>
    <s v="Asian"/>
    <s v="Biguanides"/>
    <x v="0"/>
    <d v="2020-05-30T00:00:00"/>
    <s v="Biguanides"/>
  </r>
  <r>
    <s v="e3K7lkrfzeE"/>
    <x v="38"/>
    <s v="Other"/>
    <s v="Biguanides"/>
    <x v="0"/>
    <d v="2024-06-13T00:00:00"/>
    <s v="Biguanides"/>
  </r>
  <r>
    <s v="e3xhIa8TFZE"/>
    <x v="38"/>
    <s v="Māori"/>
    <s v="Biguanides"/>
    <x v="0"/>
    <d v="2015-02-05T00:00:00"/>
    <s v="Biguanides"/>
  </r>
  <r>
    <s v="DZVsHPyxEaM"/>
    <x v="38"/>
    <s v="Other"/>
    <s v="Biguanides"/>
    <x v="0"/>
    <d v="2024-09-09T00:00:00"/>
    <s v="Biguanides"/>
  </r>
  <r>
    <s v="e.2Q1sigRac"/>
    <x v="38"/>
    <s v="Māori"/>
    <s v="Biguanides"/>
    <x v="0"/>
    <d v="2024-09-24T00:00:00"/>
    <s v="Biguanides"/>
  </r>
  <r>
    <s v="gwy0XwGVTBM"/>
    <x v="38"/>
    <s v="Māori"/>
    <s v="DPP-4 inhibitors"/>
    <x v="0"/>
    <d v="2023-07-04T00:00:00"/>
    <s v="DPP-4 inhibitors-&gt;SGLT-2 inhibitors-&gt;DPP-4 inhibitors|SGLT-2 inhibitors"/>
  </r>
  <r>
    <s v="gxsKKkJ4Cdw"/>
    <x v="38"/>
    <s v="Asian"/>
    <s v="Biguanides"/>
    <x v="0"/>
    <d v="2018-11-27T00:00:00"/>
    <s v="Biguanides"/>
  </r>
  <r>
    <s v="Gvdq4zF8Nl6"/>
    <x v="38"/>
    <s v="Asian"/>
    <s v="Biguanides"/>
    <x v="0"/>
    <d v="2022-01-28T00:00:00"/>
    <s v="Biguanides-&gt;DPP-4 inhibitors-&gt;SGLT-2 inhibitors"/>
  </r>
  <r>
    <s v="Gvs3QUtiZxY"/>
    <x v="38"/>
    <s v="Pacific peoples"/>
    <s v="DPP-4 inhibitors"/>
    <x v="0"/>
    <d v="2023-11-29T00:00:00"/>
    <s v="DPP-4 inhibitors"/>
  </r>
  <r>
    <s v="GTYmnm/MeT6"/>
    <x v="38"/>
    <s v="Asian"/>
    <s v="DPP-4 inhibitors"/>
    <x v="0"/>
    <d v="2019-04-26T00:00:00"/>
    <s v="DPP-4 inhibitors-&gt;Biguanides|DPP-4 inhibitors|Sulfonylureas"/>
  </r>
  <r>
    <s v="gtYo3M2B.Lc"/>
    <x v="38"/>
    <s v="Pacific peoples"/>
    <s v="Biguanides"/>
    <x v="0"/>
    <d v="2015-09-25T00:00:00"/>
    <s v="Biguanides"/>
  </r>
  <r>
    <s v="AARh8hpViKI"/>
    <x v="38"/>
    <s v="Asian"/>
    <s v="Biguanides"/>
    <x v="0"/>
    <d v="2015-05-05T00:00:00"/>
    <s v="Biguanides-&gt;Insulin aspart|Insulin isophane"/>
  </r>
  <r>
    <s v="aAiHF/f2vgs"/>
    <x v="38"/>
    <s v="Asian"/>
    <s v="Biguanides"/>
    <x v="0"/>
    <d v="2021-11-05T00:00:00"/>
    <s v="Biguanides"/>
  </r>
  <r>
    <s v="AE0X1G4nqkI"/>
    <x v="38"/>
    <s v="Other"/>
    <s v="Biguanides"/>
    <x v="0"/>
    <d v="2016-08-26T00:00:00"/>
    <s v="Biguanides-&gt;Biguanides|Sulfonylureas-&gt;Biguanides|SGLT-2 inhibitors|Sulfonylureas-&gt;GLP-1 agonists-&gt;Biguanides|GLP-1 agonists|Sulfonylureas-&gt;Biguanides|GLP-1 agonists"/>
  </r>
  <r>
    <s v="aBBtCUDoTbo"/>
    <x v="38"/>
    <s v="Māori"/>
    <s v="Biguanides"/>
    <x v="0"/>
    <d v="2015-05-13T00:00:00"/>
    <s v="Biguanides-&gt;Biguanides|GLP-1 agonists-&gt;GLP-1 agonists"/>
  </r>
  <r>
    <s v="aeB9V9gNKoM"/>
    <x v="38"/>
    <s v="Other"/>
    <s v="DPP-4 inhibitors|Sulfonylureas"/>
    <x v="0"/>
    <d v="2023-04-28T00:00:00"/>
    <s v="DPP-4 inhibitors|Sulfonylureas-&gt;DPP-4 inhibitors-&gt;GLP-1 agonists-&gt;Biguanides-&gt;Biguanides|GLP-1 agonists|Sulfonylureas-&gt;Biguanides|Sulfonylureas"/>
  </r>
  <r>
    <s v="AfXy61S2CnI"/>
    <x v="38"/>
    <s v="Other"/>
    <s v="Biguanides"/>
    <x v="0"/>
    <d v="2023-12-04T00:00:00"/>
    <s v="Biguanides-&gt;DPP-4 inhibitors-&gt;Biguanides|DPP-4 inhibitors"/>
  </r>
  <r>
    <s v="Ah.utthxBRM"/>
    <x v="38"/>
    <s v="Māori"/>
    <s v="Biguanides|DPP-4 inhibitors"/>
    <x v="0"/>
    <d v="2020-06-11T00:00:00"/>
    <s v="Biguanides|DPP-4 inhibitors-&gt;DPP-4 inhibitors-&gt;Sulfonylureas-&gt;DPP-4 inhibitors|Sulfonylureas-&gt;DPP-4 inhibitors|SGLT-2 inhibitors-&gt;DPP-4 inhibitors|GLP-1 agonists-&gt;GLP-1 agonists-&gt;Insulin glargine-&gt;DPP-4 inhibitors|Insulin glargine-&gt;DPP-4 inhibitors|GLP-1 agonists|Insulin glargine-&gt;Biguanides-&gt;Biguanides|Insulin glargine-&gt;Biguanides|GLP-1 agonists|Insulin glargine-&gt;Biguanides|GLP-1 agonists"/>
  </r>
  <r>
    <s v="AiVMDc57J4U"/>
    <x v="38"/>
    <s v="Asian"/>
    <s v="Biguanides"/>
    <x v="0"/>
    <d v="2019-02-18T00:00:00"/>
    <s v="Biguanides"/>
  </r>
  <r>
    <s v="DI848kxIma."/>
    <x v="38"/>
    <s v="Other"/>
    <s v="DPP-4 inhibitors"/>
    <x v="0"/>
    <d v="2022-01-26T00:00:00"/>
    <s v="DPP-4 inhibitors-&gt;Biguanides"/>
  </r>
  <r>
    <s v="dKqagaTgJzA"/>
    <x v="38"/>
    <s v="Māori"/>
    <s v="Biguanides"/>
    <x v="0"/>
    <d v="2024-12-10T00:00:00"/>
    <s v="Biguanides"/>
  </r>
  <r>
    <s v="dkWVf8zb0pI"/>
    <x v="38"/>
    <s v="Māori"/>
    <s v="Biguanides"/>
    <x v="0"/>
    <d v="2024-01-25T00:00:00"/>
    <s v="Biguanides"/>
  </r>
  <r>
    <s v="dl9DGnoWog."/>
    <x v="38"/>
    <s v="Other"/>
    <s v="Biguanides"/>
    <x v="0"/>
    <d v="2023-02-10T00:00:00"/>
    <s v="Biguanides-&gt;Insulin isophane"/>
  </r>
  <r>
    <s v="Dm6JUy9/tvY"/>
    <x v="38"/>
    <s v="Māori"/>
    <s v="Biguanides"/>
    <x v="0"/>
    <d v="2021-05-02T00:00:00"/>
    <s v="Biguanides-&gt;Insulin aspart|Insulin isophane"/>
  </r>
  <r>
    <s v="dgH8x/ncBq6"/>
    <x v="38"/>
    <s v="Asian"/>
    <s v="Biguanides|Sulfonylureas"/>
    <x v="0"/>
    <d v="2020-06-17T00:00:00"/>
    <s v="Biguanides|Sulfonylureas-&gt;Sulfonylureas-&gt;SGLT-2 inhibitors-&gt;Biguanides|SGLT-2 inhibitors-&gt;Biguanides|DPP-4 inhibitors|SGLT-2 inhibitors-&gt;DPP-4 inhibitors"/>
  </r>
  <r>
    <s v="DDokK/O4cXA"/>
    <x v="38"/>
    <s v="Other"/>
    <s v="Biguanides"/>
    <x v="0"/>
    <d v="2016-07-05T00:00:00"/>
    <s v="Biguanides"/>
  </r>
  <r>
    <s v="DbT7q3trWwM"/>
    <x v="38"/>
    <s v="Māori"/>
    <s v="Biguanides"/>
    <x v="0"/>
    <d v="2024-10-16T00:00:00"/>
    <s v="Biguanides"/>
  </r>
  <r>
    <s v="dEJCOBHwk3M"/>
    <x v="38"/>
    <s v="Other"/>
    <s v="Biguanides"/>
    <x v="0"/>
    <d v="2017-11-13T00:00:00"/>
    <s v="Biguanides"/>
  </r>
  <r>
    <s v="9Va7Tqa7amQ"/>
    <x v="38"/>
    <s v="Pacific peoples"/>
    <s v="Biguanides"/>
    <x v="0"/>
    <d v="2018-01-19T00:00:00"/>
    <s v="Biguanides-&gt;Sulfonylureas-&gt;Insulin aspart-&gt;Biguanides|Insulin aspart-&gt;GLP-1 agonists-&gt;GLP-1 agonists|Insulin aspart-&gt;GLP-1 agonists|Insulin aspart|Sulfonylureas"/>
  </r>
  <r>
    <s v="9TA1NpOrknw"/>
    <x v="38"/>
    <s v="Asian"/>
    <s v="DPP-4 inhibitors"/>
    <x v="0"/>
    <d v="2020-09-29T00:00:00"/>
    <s v="DPP-4 inhibitors-&gt;DPP-4 inhibitors|Sulfonylureas-&gt;DPP-4 inhibitors|SGLT-2 inhibitors|Sulfonylureas-&gt;Biguanides|DPP-4 inhibitors|SGLT-2 inhibitors|Sulfonylureas-&gt;DPP-4 inhibitors|SGLT-2 inhibitors-&gt;Biguanides|DPP-4 inhibitors|SGLT-2 inhibitors"/>
  </r>
  <r>
    <s v="A6n.phtT5KI"/>
    <x v="38"/>
    <s v="Māori"/>
    <s v="Biguanides"/>
    <x v="0"/>
    <d v="2024-10-23T00:00:00"/>
    <s v="Biguanides"/>
  </r>
  <r>
    <s v="a6o0COXj5m2"/>
    <x v="38"/>
    <s v="Asian"/>
    <s v="Biguanides"/>
    <x v="0"/>
    <d v="2024-07-11T00:00:00"/>
    <s v="Biguanides"/>
  </r>
  <r>
    <s v="9yPRIWn4oPE"/>
    <x v="38"/>
    <s v="Asian"/>
    <s v="Biguanides"/>
    <x v="0"/>
    <d v="2020-03-10T00:00:00"/>
    <s v="Biguanides"/>
  </r>
  <r>
    <s v="3p2S6QjwuFI"/>
    <x v="38"/>
    <s v="Other"/>
    <s v="Biguanides"/>
    <x v="0"/>
    <d v="2024-10-04T00:00:00"/>
    <s v="Biguanides"/>
  </r>
  <r>
    <s v="9l36ZRKbujg"/>
    <x v="38"/>
    <s v="Asian"/>
    <s v="Biguanides"/>
    <x v="0"/>
    <d v="2013-09-01T00:00:00"/>
    <s v="Biguanides-&gt;Sulfonylureas-&gt;Biguanides|Sulfonylureas"/>
  </r>
  <r>
    <s v="3f1YqHgkvLw"/>
    <x v="38"/>
    <s v="Pacific peoples"/>
    <s v="Biguanides"/>
    <x v="0"/>
    <d v="2015-02-28T00:00:00"/>
    <s v="Biguanides-&gt;Insulin isophane-&gt;DPP-4 inhibitors-&gt;DPP-4 inhibitors|Insulin isophane-&gt;SGLT-2 inhibitors-&gt;DPP-4 inhibitors|SGLT-2 inhibitors-&gt;DPP-4 inhibitors|SGLT-2 inhibitors|Sulfonylureas"/>
  </r>
  <r>
    <s v="3gHrLTKDDxg"/>
    <x v="38"/>
    <s v="Pacific peoples"/>
    <s v="Biguanides"/>
    <x v="0"/>
    <d v="2019-07-30T00:00:00"/>
    <s v="Biguanides-&gt;SGLT-2 inhibitors-&gt;DPP-4 inhibitors|SGLT-2 inhibitors"/>
  </r>
  <r>
    <s v="3CtJmV4iqIg"/>
    <x v="38"/>
    <s v="Pacific peoples"/>
    <s v="Biguanides"/>
    <x v="0"/>
    <d v="2013-12-05T00:00:00"/>
    <s v="Biguanides-&gt;Biguanides|Sulfonylureas"/>
  </r>
  <r>
    <s v="3cblOq5Cb7k"/>
    <x v="38"/>
    <s v="Other"/>
    <s v="Biguanides"/>
    <x v="0"/>
    <d v="2013-01-07T00:00:00"/>
    <s v="Biguanides"/>
  </r>
  <r>
    <s v="3jzv/El9.D2"/>
    <x v="38"/>
    <s v="Asian"/>
    <s v="Biguanides"/>
    <x v="0"/>
    <d v="2023-06-16T00:00:00"/>
    <s v="Biguanides-&gt;DPP-4 inhibitors-&gt;Biguanides|DPP-4 inhibitors"/>
  </r>
  <r>
    <s v="3k8/Qa0t51c"/>
    <x v="38"/>
    <s v="Other"/>
    <s v="Biguanides"/>
    <x v="0"/>
    <d v="2018-07-20T00:00:00"/>
    <s v="Biguanides-&gt;Biguanides|DPP-4 inhibitors-&gt;DPP-4 inhibitors-&gt;DPP-4 inhibitors|Sulfonylureas-&gt;Sulfonylureas-&gt;DPP-4 inhibitors|Insulin glargine|Sulfonylureas-&gt;Insulin glargine-&gt;DPP-4 inhibitors|Insulin glargine-&gt;Biguanides|DPP-4 inhibitors|Insulin glargine"/>
  </r>
  <r>
    <s v="3hjU3KZBVg2"/>
    <x v="38"/>
    <s v="Other"/>
    <s v="Biguanides"/>
    <x v="0"/>
    <d v="2022-10-19T00:00:00"/>
    <s v="Biguanides-&gt;SGLT-2 inhibitors-&gt;DPP-4 inhibitors-&gt;DPP-4 inhibitors|SGLT-2 inhibitors"/>
  </r>
  <r>
    <s v="LrEvjCZIyrM"/>
    <x v="38"/>
    <s v="Other"/>
    <s v="Biguanides"/>
    <x v="0"/>
    <d v="2020-02-17T00:00:00"/>
    <s v="Biguanides-&gt;DPP-4 inhibitors-&gt;DPP-4 inhibitors|SGLT-2 inhibitors-&gt;DPP-4 inhibitors|Sulfonylureas-&gt;Biguanides|GLP-1 agonists-&gt;GLP-1 agonists-&gt;Biguanides|GLP-1 agonists|Sulfonylureas-&gt;Sulfonylureas-&gt;GLP-1 agonists|Sulfonylureas-&gt;Insulin glargine-&gt;DPP-4 inhibitors|Insulin glargine"/>
  </r>
  <r>
    <s v="LQatJpNNyvM"/>
    <x v="38"/>
    <s v="Pacific peoples"/>
    <s v="Biguanides"/>
    <x v="0"/>
    <d v="2016-10-29T00:00:00"/>
    <s v="Biguanides-&gt;DPP-4 inhibitors"/>
  </r>
  <r>
    <s v="lUkDCcDkAV."/>
    <x v="38"/>
    <s v="Other"/>
    <s v="Biguanides"/>
    <x v="0"/>
    <d v="2013-12-20T00:00:00"/>
    <s v="Biguanides-&gt;DPP-4 inhibitors"/>
  </r>
  <r>
    <s v="LtGX2WCG4e2"/>
    <x v="38"/>
    <s v="Māori"/>
    <s v="Biguanides"/>
    <x v="0"/>
    <d v="2015-10-13T00:00:00"/>
    <s v="Biguanides-&gt;Sulfonylureas-&gt;Biguanides|Sulfonylureas-&gt;SGLT-2 inhibitors"/>
  </r>
  <r>
    <s v="LPAhL6mcND2"/>
    <x v="38"/>
    <s v="Asian"/>
    <s v="Biguanides"/>
    <x v="0"/>
    <d v="2025-01-24T00:00:00"/>
    <s v="Biguanides-&gt;DPP-4 inhibitors"/>
  </r>
  <r>
    <s v="lPYgzNXMqQk"/>
    <x v="38"/>
    <s v="Māori"/>
    <s v="Biguanides"/>
    <x v="0"/>
    <d v="2022-04-08T00:00:00"/>
    <s v="Biguanides-&gt;Biguanides|Insulin isophane-&gt;Insulin isophane"/>
  </r>
  <r>
    <s v="LQ0QhO0aMbE"/>
    <x v="38"/>
    <s v="Asian"/>
    <s v="Biguanides|Sulfonylureas"/>
    <x v="0"/>
    <d v="2017-11-29T00:00:00"/>
    <s v="Biguanides|Sulfonylureas-&gt;DPP-4 inhibitors|Sulfonylureas-&gt;DPP-4 inhibitors-&gt;Sulfonylureas-&gt;SGLT-2 inhibitors-&gt;DPP-4 inhibitors|SGLT-2 inhibitors"/>
  </r>
  <r>
    <s v="iBtgpi4viHM"/>
    <x v="38"/>
    <s v="Asian"/>
    <s v="Biguanides|Insulin isophane"/>
    <x v="0"/>
    <d v="2021-05-16T00:00:00"/>
    <s v="Biguanides|Insulin isophane-&gt;Insulin aspart"/>
  </r>
  <r>
    <s v="ICNDm4XERdU"/>
    <x v="38"/>
    <s v="Māori"/>
    <s v="Biguanides"/>
    <x v="0"/>
    <d v="2023-09-25T00:00:00"/>
    <s v="Biguanides"/>
  </r>
  <r>
    <s v="iFyddAy6qtM"/>
    <x v="38"/>
    <s v="Asian"/>
    <s v="Biguanides"/>
    <x v="0"/>
    <d v="2017-11-20T00:00:00"/>
    <s v="Biguanides-&gt;DPP-4 inhibitors-&gt;Biguanides|DPP-4 inhibitors"/>
  </r>
  <r>
    <s v="IfqXa6MJeoo"/>
    <x v="38"/>
    <s v="Other"/>
    <s v="Biguanides"/>
    <x v="0"/>
    <d v="2022-05-11T00:00:00"/>
    <s v="Biguanides-&gt;DPP-4 inhibitors-&gt;Biguanides|GLP-1 agonists-&gt;GLP-1 agonists"/>
  </r>
  <r>
    <s v="IE9SMgpaMDA"/>
    <x v="38"/>
    <s v="Māori"/>
    <s v="Biguanides"/>
    <x v="0"/>
    <d v="2017-01-26T00:00:00"/>
    <s v="Biguanides-&gt;SGLT-2 inhibitors-&gt;Biguanides|SGLT-2 inhibitors-&gt;Insulin glargine-&gt;Biguanides|Insulin glargine|SGLT-2 inhibitors-&gt;Insulin glargine|SGLT-2 inhibitors-&gt;GLP-1 agonists-&gt;Biguanides|GLP-1 agonists|SGLT-2 inhibitors-&gt;GLP-1 agonists|Insulin glargine-&gt;GLP-1 agonists|Insulin glargine|SGLT-2 inhibitors-&gt;Biguanides|Insulin glargine-&gt;Biguanides|GLP-1 agonists|Insulin glargine-&gt;Biguanides|GLP-1 agonists-&gt;Biguanides|GLP-1 agonists|Insulin aspart|Insulin glargine-&gt;Insulin aspart"/>
  </r>
  <r>
    <s v="IELowFWtaw6"/>
    <x v="38"/>
    <s v="Pacific peoples"/>
    <s v="Biguanides"/>
    <x v="0"/>
    <d v="2023-01-08T00:00:00"/>
    <s v="Biguanides"/>
  </r>
  <r>
    <s v="iEZQFRAXVeE"/>
    <x v="38"/>
    <s v="Asian"/>
    <s v="Biguanides"/>
    <x v="0"/>
    <d v="2019-01-10T00:00:00"/>
    <s v="Biguanides-&gt;DPP-4 inhibitors-&gt;DPP-4 inhibitors|SGLT-2 inhibitors"/>
  </r>
  <r>
    <s v="IJOEskDcgQY"/>
    <x v="38"/>
    <s v="Other"/>
    <s v="Biguanides"/>
    <x v="0"/>
    <d v="2019-01-25T00:00:00"/>
    <s v="Biguanides-&gt;Sulfonylureas-&gt;DPP-4 inhibitors-&gt;DPP-4 inhibitors|SGLT-2 inhibitors-&gt;SGLT-2 inhibitors|Sulfonylureas-&gt;DPP-4 inhibitors|SGLT-2 inhibitors|Sulfonylureas"/>
  </r>
  <r>
    <s v="iM2OHTkIOsw"/>
    <x v="38"/>
    <s v="Pacific peoples"/>
    <s v="Biguanides"/>
    <x v="0"/>
    <d v="2025-07-11T00:00:00"/>
    <s v="Biguanides"/>
  </r>
  <r>
    <s v="hZl3mLnw/mI"/>
    <x v="38"/>
    <s v="Asian"/>
    <s v="Biguanides"/>
    <x v="0"/>
    <d v="2020-03-19T00:00:00"/>
    <s v="Biguanides-&gt;Biguanides|Insulin isophane"/>
  </r>
  <r>
    <s v="hW5Wn8Uwn9I"/>
    <x v="38"/>
    <s v="Māori"/>
    <s v="Biguanides"/>
    <x v="0"/>
    <d v="2018-10-26T00:00:00"/>
    <s v="Biguanides"/>
  </r>
  <r>
    <s v="hVSjkRRDBbU"/>
    <x v="38"/>
    <s v="Asian"/>
    <s v="Biguanides"/>
    <x v="0"/>
    <d v="2011-05-30T00:00:00"/>
    <s v="Biguanides-&gt;Sulfonylureas-&gt;Biguanides|Sulfonylureas-&gt;Insulin aspart-&gt;Biguanides|Insulin aspart-&gt;Biguanides|Insulin aspart|Sulfonylureas-&gt;Biguanides|Insulin glargine|Sulfonylureas-&gt;Insulin glargine-&gt;DPP-4 inhibitors-&gt;Biguanides|DPP-4 inhibitors|Sulfonylureas-&gt;DPP-4 inhibitors|Sulfonylureas-&gt;DPP-4 inhibitors|SGLT-2 inhibitors|Sulfonylureas-&gt;SGLT-2 inhibitors|Sulfonylureas-&gt;SGLT-2 inhibitors-&gt;DPP-4 inhibitors|SGLT-2 inhibitors-&gt;Biguanides|DPP-4 inhibitors-&gt;Insulin glargine|SGLT-2 inhibitors-&gt;DPP-4 inhibitors|Insulin glargine|SGLT-2 inhibitors-&gt;DPP-4 inhibitors|Insulin glargine-&gt;Insulin glargine|SGLT-2 inhibitors|Sulfonylureas-&gt;Biguanides|GLP-1 agonists|Insulin glargine-&gt;GLP-1 agonists|Insulin glargine-&gt;GLP-1 agonists-&gt;Biguanides|Insulin glargine"/>
  </r>
  <r>
    <s v="hvflwlSN/p6"/>
    <x v="38"/>
    <s v="Other"/>
    <s v="Biguanides"/>
    <x v="0"/>
    <d v="2022-03-08T00:00:00"/>
    <s v="Biguanides"/>
  </r>
  <r>
    <s v="Hvmv1rqLU4M"/>
    <x v="38"/>
    <s v="Asian"/>
    <s v="Biguanides"/>
    <x v="0"/>
    <d v="2014-08-13T00:00:00"/>
    <s v="Biguanides"/>
  </r>
  <r>
    <s v="HxNQeOgNw1c"/>
    <x v="38"/>
    <s v="Other"/>
    <s v="Biguanides"/>
    <x v="0"/>
    <d v="2020-10-13T00:00:00"/>
    <s v="Biguanides"/>
  </r>
  <r>
    <s v="i5fqUcd6xqM"/>
    <x v="38"/>
    <s v="Other"/>
    <s v="Biguanides"/>
    <x v="0"/>
    <d v="2024-03-14T00:00:00"/>
    <s v="Biguanides-&gt;DPP-4 inhibitors-&gt;Biguanides|DPP-4 inhibitors"/>
  </r>
  <r>
    <s v="i5ilz1Yg64U"/>
    <x v="38"/>
    <s v="Other"/>
    <s v="Biguanides"/>
    <x v="0"/>
    <d v="2015-01-29T00:00:00"/>
    <s v="Biguanides-&gt;Sulfonylureas-&gt;Biguanides|Sulfonylureas"/>
  </r>
  <r>
    <s v="I65tTaaH4.A"/>
    <x v="38"/>
    <s v="Other"/>
    <s v="Biguanides"/>
    <x v="0"/>
    <d v="2018-07-27T00:00:00"/>
    <s v="Biguanides-&gt;DPP-4 inhibitors"/>
  </r>
  <r>
    <s v="I97lmnl9Z1s"/>
    <x v="38"/>
    <s v="Other"/>
    <s v="Biguanides"/>
    <x v="0"/>
    <d v="2016-08-04T00:00:00"/>
    <s v="Biguanides"/>
  </r>
  <r>
    <s v="iA80vSgmuj."/>
    <x v="38"/>
    <s v="Asian"/>
    <s v="Biguanides"/>
    <x v="0"/>
    <d v="2025-06-25T00:00:00"/>
    <s v="Biguanides"/>
  </r>
  <r>
    <s v="I1kna6EQhzo"/>
    <x v="38"/>
    <s v="Asian"/>
    <s v="Biguanides"/>
    <x v="0"/>
    <d v="2014-08-19T00:00:00"/>
    <s v="Biguanides-&gt;DPP-4 inhibitors-&gt;Biguanides|DPP-4 inhibitors"/>
  </r>
  <r>
    <s v="I4cALlmNmwU"/>
    <x v="38"/>
    <s v="Māori"/>
    <s v="Biguanides"/>
    <x v="0"/>
    <d v="2023-10-03T00:00:00"/>
    <s v="Biguanides-&gt;DPP-4 inhibitors-&gt;DPP-4 inhibitors|SGLT-2 inhibitors"/>
  </r>
  <r>
    <s v="I4EnLNLq./g"/>
    <x v="38"/>
    <s v="Other"/>
    <s v="Biguanides"/>
    <x v="0"/>
    <d v="2012-05-04T00:00:00"/>
    <s v="Biguanides"/>
  </r>
  <r>
    <s v="HRRuo9NEaN2"/>
    <x v="38"/>
    <s v="Māori"/>
    <s v="Biguanides"/>
    <x v="0"/>
    <d v="2018-09-19T00:00:00"/>
    <s v="Biguanides-&gt;Sulfonylureas-&gt;Biguanides|Sulfonylureas"/>
  </r>
  <r>
    <s v="hU8TRKscTd2"/>
    <x v="38"/>
    <s v="Other"/>
    <s v="Biguanides"/>
    <x v="0"/>
    <d v="2025-07-31T00:00:00"/>
    <s v="Biguanides"/>
  </r>
  <r>
    <s v="eymDKrmkY/s"/>
    <x v="38"/>
    <s v="Māori"/>
    <s v="Biguanides"/>
    <x v="0"/>
    <d v="2020-09-07T00:00:00"/>
    <s v="Biguanides"/>
  </r>
  <r>
    <s v="eZljYCBng2E"/>
    <x v="38"/>
    <s v="Other"/>
    <s v="Biguanides"/>
    <x v="0"/>
    <d v="2021-11-01T00:00:00"/>
    <s v="Biguanides"/>
  </r>
  <r>
    <s v="f1/xtuHdlLg"/>
    <x v="38"/>
    <s v="Other"/>
    <s v="Biguanides"/>
    <x v="0"/>
    <d v="2012-05-02T00:00:00"/>
    <s v="Biguanides-&gt;Biguanides|Insulin aspart|Insulin isophane-&gt;Insulin aspart|Insulin isophane-&gt;SGLT-2 inhibitors"/>
  </r>
  <r>
    <s v="F0Jza51Xwsw"/>
    <x v="38"/>
    <s v="Asian"/>
    <s v="Biguanides"/>
    <x v="0"/>
    <d v="2022-06-01T00:00:00"/>
    <s v="Biguanides-&gt;Insulin isophane"/>
  </r>
  <r>
    <s v="f1Th5o78yds"/>
    <x v="38"/>
    <s v="Māori"/>
    <s v="DPP-4 inhibitors"/>
    <x v="0"/>
    <d v="2019-12-05T00:00:00"/>
    <s v="DPP-4 inhibitors-&gt;Biguanides|GLP-1 agonists-&gt;GLP-1 agonists-&gt;Biguanides-&gt;Biguanides|SGLT-2 inhibitors-&gt;SGLT-2 inhibitors"/>
  </r>
  <r>
    <s v="F/EsTmEfRjg"/>
    <x v="38"/>
    <s v="Other"/>
    <s v="Biguanides"/>
    <x v="0"/>
    <d v="2017-12-14T00:00:00"/>
    <s v="Biguanides-&gt;DPP-4 inhibitors-&gt;DPP-4 inhibitors|Insulin glargine-&gt;Insulin glargine-&gt;Biguanides|Insulin glargine-&gt;Biguanides|GLP-1 agonists-&gt;GLP-1 agonists|Insulin glargine-&gt;GLP-1 agonists-&gt;Biguanides|GLP-1 agonists|Insulin glargine"/>
  </r>
  <r>
    <s v="LWTdAzladeU"/>
    <x v="38"/>
    <s v="Other"/>
    <s v="Biguanides"/>
    <x v="0"/>
    <d v="2012-02-28T00:00:00"/>
    <s v="Biguanides"/>
  </r>
  <r>
    <s v="lY5A.4jYQUs"/>
    <x v="38"/>
    <s v="Asian"/>
    <s v="DPP-4 inhibitors"/>
    <x v="0"/>
    <d v="2024-11-06T00:00:00"/>
    <s v="DPP-4 inhibitors-&gt;DPP-4 inhibitors|Sulfonylureas"/>
  </r>
  <r>
    <s v="lxq8Iu/ETEc"/>
    <x v="38"/>
    <s v="Māori"/>
    <s v="Biguanides"/>
    <x v="0"/>
    <d v="2012-03-13T00:00:00"/>
    <s v="Biguanides-&gt;Sulfonylureas-&gt;Biguanides|Sulfonylureas-&gt;DPP-4 inhibitors-&gt;DPP-4 inhibitors|SGLT-2 inhibitors-&gt;DPP-4 inhibitors|Insulin glargine|SGLT-2 inhibitors-&gt;DPP-4 inhibitors|Insulin glargine"/>
  </r>
  <r>
    <s v="LZ6.tEMSzes"/>
    <x v="38"/>
    <s v="Asian"/>
    <s v="Biguanides"/>
    <x v="0"/>
    <d v="2017-10-17T00:00:00"/>
    <s v="Biguanides-&gt;Insulin glargine-&gt;Insulin aspart-&gt;Biguanides|Insulin glargine"/>
  </r>
  <r>
    <s v="M9V38UiPxNE"/>
    <x v="38"/>
    <s v="Asian"/>
    <s v="Biguanides"/>
    <x v="0"/>
    <d v="2024-10-10T00:00:00"/>
    <s v="Biguanides"/>
  </r>
  <r>
    <s v="mb2dgmv0xdU"/>
    <x v="38"/>
    <s v="Pacific peoples"/>
    <s v="Biguanides"/>
    <x v="0"/>
    <d v="2014-11-14T00:00:00"/>
    <s v="Biguanides-&gt;Biguanides|Sulfonylureas-&gt;Biguanides|DPP-4 inhibitors-&gt;DPP-4 inhibitors"/>
  </r>
  <r>
    <s v="Mb5bE6FdZoc"/>
    <x v="38"/>
    <s v="Asian"/>
    <s v="Biguanides"/>
    <x v="0"/>
    <d v="2018-11-12T00:00:00"/>
    <s v="Biguanides-&gt;Biguanides|DPP-4 inhibitors|Sulfonylureas-&gt;Biguanides|Sulfonylureas-&gt;DPP-4 inhibitors|Sulfonylureas-&gt;DPP-4 inhibitors|Sulfonylureas|Thiazolidinedione-&gt;DPP-4 inhibitors-&gt;DPP-4 inhibitors|Thiazolidinedione-&gt;DPP-4 inhibitors|SGLT-2 inhibitors|Sulfonylureas|Thiazolidinedione-&gt;DPP-4 inhibitors|Insulin glargine|SGLT-2 inhibitors-&gt;DPP-4 inhibitors|Insulin glargine"/>
  </r>
  <r>
    <s v="m3scU3SQp0E"/>
    <x v="38"/>
    <s v="Asian"/>
    <s v="Biguanides"/>
    <x v="0"/>
    <d v="2019-05-01T00:00:00"/>
    <s v="Biguanides-&gt;DPP-4 inhibitors-&gt;Biguanides|DPP-4 inhibitors"/>
  </r>
  <r>
    <s v="M55QTDvlxdE"/>
    <x v="38"/>
    <s v="Pacific peoples"/>
    <s v="Biguanides"/>
    <x v="0"/>
    <d v="2024-06-19T00:00:00"/>
    <s v="Biguanides"/>
  </r>
  <r>
    <s v="m8n6VG2aTio"/>
    <x v="38"/>
    <s v="Asian"/>
    <s v="Biguanides"/>
    <x v="0"/>
    <d v="2022-01-15T00:00:00"/>
    <s v="Biguanides"/>
  </r>
  <r>
    <s v="PAu8AavdycA"/>
    <x v="38"/>
    <s v="Pacific peoples"/>
    <s v="Biguanides"/>
    <x v="0"/>
    <d v="2019-08-13T00:00:00"/>
    <s v="Biguanides-&gt;SGLT-2 inhibitors-&gt;Biguanides|SGLT-2 inhibitors-&gt;DPP-4 inhibitors|Insulin glargine|SGLT-2 inhibitors-&gt;DPP-4 inhibitors|Insulin glargine-&gt;Insulin glargine|SGLT-2 inhibitors-&gt;DPP-4 inhibitors|SGLT-2 inhibitors-&gt;Insulin glargine-&gt;Biguanides|DPP-4 inhibitors|SGLT-2 inhibitors-&gt;Biguanides|DPP-4 inhibitors|Insulin glargine-&gt;DPP-4 inhibitors|GLP-1 agonists|Insulin glargine-&gt;GLP-1 agonists-&gt;Biguanides|DPP-4 inhibitors|GLP-1 agonists|Insulin glargine-&gt;Biguanides|Insulin glargine-&gt;GLP-1 agonists|Insulin glargine-&gt;Insulin aspart|Insulin glargine|SGLT-2 inhibitors-&gt;Insulin aspart|Insulin glargine-&gt;Insulin aspart"/>
  </r>
  <r>
    <s v="PBlJUmkSHyc"/>
    <x v="38"/>
    <s v="Asian"/>
    <s v="Biguanides"/>
    <x v="0"/>
    <d v="2011-10-06T00:00:00"/>
    <s v="Biguanides"/>
  </r>
  <r>
    <s v="P9x1YLq95bU"/>
    <x v="38"/>
    <s v="Asian"/>
    <s v="Biguanides"/>
    <x v="0"/>
    <d v="2024-03-12T00:00:00"/>
    <s v="Biguanides-&gt;Biguanides|Sulfonylureas"/>
  </r>
  <r>
    <s v="P9prKtaYCs2"/>
    <x v="38"/>
    <s v="Māori"/>
    <s v="Biguanides"/>
    <x v="0"/>
    <d v="2024-11-12T00:00:00"/>
    <s v="Biguanides"/>
  </r>
  <r>
    <s v="P82BMGASqFY"/>
    <x v="38"/>
    <s v="Pacific peoples"/>
    <s v="SGLT-2 inhibitors"/>
    <x v="0"/>
    <d v="2025-08-26T00:00:00"/>
    <s v="SGLT-2 inhibitors"/>
  </r>
  <r>
    <s v="p7.vkuZdV7s"/>
    <x v="38"/>
    <s v="Asian"/>
    <s v="Biguanides"/>
    <x v="0"/>
    <d v="2012-04-12T00:00:00"/>
    <s v="Biguanides"/>
  </r>
  <r>
    <s v="p7/JUlKmnjc"/>
    <x v="38"/>
    <s v="Pacific peoples"/>
    <s v="Biguanides|Insulin glargine"/>
    <x v="0"/>
    <d v="2023-09-01T00:00:00"/>
    <s v="Biguanides|Insulin glargine-&gt;Insulin glargine-&gt;Biguanides-&gt;SGLT-2 inhibitors-&gt;Biguanides|Insulin glargine|SGLT-2 inhibitors"/>
  </r>
  <r>
    <s v="MFrubc65TGg"/>
    <x v="38"/>
    <s v="Māori"/>
    <s v="Biguanides"/>
    <x v="0"/>
    <d v="2025-10-13T00:00:00"/>
    <s v="Biguanides"/>
  </r>
  <r>
    <s v="mGvKKPh6NTQ"/>
    <x v="38"/>
    <s v="Asian"/>
    <s v="Biguanides|DPP-4 inhibitors|Insulin aspart|Sulfonylureas"/>
    <x v="0"/>
    <d v="2024-02-08T00:00:00"/>
    <s v="Biguanides|DPP-4 inhibitors|Insulin aspart|Sulfonylureas-&gt;DPP-4 inhibitors|Insulin aspart-&gt;SGLT-2 inhibitors-&gt;DPP-4 inhibitors-&gt;DPP-4 inhibitors|SGLT-2 inhibitors-&gt;DPP-4 inhibitors|SGLT-2 inhibitors|Sulfonylureas-&gt;Sulfonylureas"/>
  </r>
  <r>
    <s v="Mf1Jy2SfDs6"/>
    <x v="38"/>
    <s v="Asian"/>
    <s v="Biguanides"/>
    <x v="0"/>
    <d v="2023-01-27T00:00:00"/>
    <s v="Biguanides"/>
  </r>
  <r>
    <s v="MDTpt2rwL3."/>
    <x v="38"/>
    <s v="Māori"/>
    <s v="Insulin aspart|Insulin isophane"/>
    <x v="1"/>
    <d v="2022-01-13T00:00:00"/>
    <s v="Insulin aspart|Insulin isophane-&gt;Insulin isophane-&gt;Insulin aspart-&gt;Biguanides"/>
  </r>
  <r>
    <s v="McYYo.aFf8k"/>
    <x v="38"/>
    <s v="Asian"/>
    <s v="Biguanides"/>
    <x v="0"/>
    <d v="2025-10-13T00:00:00"/>
    <s v="Biguanides"/>
  </r>
  <r>
    <s v="mDgYUrF3BqM"/>
    <x v="38"/>
    <s v="Asian"/>
    <s v="Biguanides"/>
    <x v="0"/>
    <d v="2018-07-18T00:00:00"/>
    <s v="Biguanides-&gt;Insulin glargine-&gt;Biguanides|DPP-4 inhibitors|Insulin glargine-&gt;DPP-4 inhibitors|Insulin glargine-&gt;Biguanides|DPP-4 inhibitors|Insulin glargine|SGLT-2 inhibitors-&gt;DPP-4 inhibitors-&gt;DPP-4 inhibitors|Insulin glargine|SGLT-2 inhibitors"/>
  </r>
  <r>
    <s v="pKl8zel684I"/>
    <x v="38"/>
    <s v="Other"/>
    <s v="Biguanides"/>
    <x v="0"/>
    <d v="2023-07-31T00:00:00"/>
    <s v="Biguanides"/>
  </r>
  <r>
    <s v="pHyk9qkVY9g"/>
    <x v="38"/>
    <s v="Māori"/>
    <s v="Biguanides"/>
    <x v="0"/>
    <d v="2023-06-02T00:00:00"/>
    <s v="Biguanides"/>
  </r>
  <r>
    <s v="PIXiYekkxJA"/>
    <x v="38"/>
    <s v="Māori"/>
    <s v="Biguanides"/>
    <x v="0"/>
    <d v="2024-10-23T00:00:00"/>
    <s v="Biguanides"/>
  </r>
  <r>
    <s v="PI86O3rAV5k"/>
    <x v="38"/>
    <s v="Pacific peoples"/>
    <s v="Biguanides"/>
    <x v="0"/>
    <d v="2018-07-25T00:00:00"/>
    <s v="Biguanides"/>
  </r>
  <r>
    <s v="PiA9LPb32mM"/>
    <x v="38"/>
    <s v="Asian"/>
    <s v="Biguanides"/>
    <x v="0"/>
    <d v="2020-11-05T00:00:00"/>
    <s v="Biguanides"/>
  </r>
  <r>
    <s v="pDhf8E3T1v6"/>
    <x v="38"/>
    <s v="Pacific peoples"/>
    <s v="Biguanides"/>
    <x v="0"/>
    <d v="2021-09-03T00:00:00"/>
    <s v="Biguanides-&gt;SGLT-2 inhibitors"/>
  </r>
  <r>
    <s v="PdO7jg0DwmE"/>
    <x v="38"/>
    <s v="Māori"/>
    <s v="Biguanides"/>
    <x v="0"/>
    <d v="2022-05-05T00:00:00"/>
    <s v="Biguanides"/>
  </r>
  <r>
    <s v="PfIlB/ORCA2"/>
    <x v="38"/>
    <s v="Other"/>
    <s v="Insulin isophane"/>
    <x v="1"/>
    <d v="2014-10-22T00:00:00"/>
    <s v="Insulin isophane-&gt;Biguanides"/>
  </r>
  <r>
    <s v="peOWal3qPv2"/>
    <x v="38"/>
    <s v="Other"/>
    <s v="Biguanides"/>
    <x v="0"/>
    <d v="2024-01-18T00:00:00"/>
    <s v="Biguanides"/>
  </r>
  <r>
    <s v="PEohGStr946"/>
    <x v="38"/>
    <s v="Other"/>
    <s v="Biguanides"/>
    <x v="0"/>
    <d v="2021-01-18T00:00:00"/>
    <s v="Biguanides"/>
  </r>
  <r>
    <s v="PeTSKKt/vc."/>
    <x v="38"/>
    <s v="Asian"/>
    <s v="Insulin glargine"/>
    <x v="1"/>
    <d v="2024-07-02T00:00:00"/>
    <s v="Insulin glargine-&gt;Biguanides|Insulin aspart-&gt;Insulin aspart-&gt;Biguanides|DPP-4 inhibitors-&gt;DPP-4 inhibitors"/>
  </r>
  <r>
    <s v="PGPSLcSvmOw"/>
    <x v="38"/>
    <s v="Other"/>
    <s v="Biguanides"/>
    <x v="0"/>
    <d v="2017-06-06T00:00:00"/>
    <s v="Biguanides-&gt;DPP-4 inhibitors-&gt;Biguanides|Sulfonylureas-&gt;SGLT-2 inhibitors-&gt;Biguanides|SGLT-2 inhibitors|Sulfonylureas"/>
  </r>
  <r>
    <s v="pFv007yZN6w"/>
    <x v="38"/>
    <s v="Māori"/>
    <s v="Biguanides"/>
    <x v="0"/>
    <d v="2015-11-12T00:00:00"/>
    <s v="Biguanides"/>
  </r>
  <r>
    <s v="PrZR3mBRzNk"/>
    <x v="38"/>
    <s v="Other"/>
    <s v="Biguanides"/>
    <x v="0"/>
    <d v="2021-08-05T00:00:00"/>
    <s v="Biguanides"/>
  </r>
  <r>
    <s v="pRNzb/B73bg"/>
    <x v="38"/>
    <s v="Māori"/>
    <s v="Biguanides"/>
    <x v="0"/>
    <d v="2021-07-02T00:00:00"/>
    <s v="Biguanides-&gt;DPP-4 inhibitors|SGLT-2 inhibitors"/>
  </r>
  <r>
    <s v="PSX9mzQ1KRY"/>
    <x v="38"/>
    <s v="Other"/>
    <s v="Biguanides"/>
    <x v="0"/>
    <d v="2014-11-16T00:00:00"/>
    <s v="Biguanides-&gt;DPP-4 inhibitors-&gt;DPP-4 inhibitors|Insulin glargine-&gt;Insulin glargine"/>
  </r>
  <r>
    <s v="ptdPEtZZzCY"/>
    <x v="38"/>
    <s v="Other"/>
    <s v="Biguanides"/>
    <x v="0"/>
    <d v="2024-06-12T00:00:00"/>
    <s v="Biguanides"/>
  </r>
  <r>
    <s v="PV5N0exuJ3M"/>
    <x v="38"/>
    <s v="Māori"/>
    <s v="Insulin glargine|SGLT-2 inhibitors"/>
    <x v="1"/>
    <d v="2025-01-30T00:00:00"/>
    <s v="Insulin glargine|SGLT-2 inhibitors-&gt;Insulin glargine-&gt;SGLT-2 inhibitors"/>
  </r>
  <r>
    <s v="PWm4AZ6bCv."/>
    <x v="38"/>
    <s v="Māori"/>
    <s v="Biguanides"/>
    <x v="0"/>
    <d v="2017-08-30T00:00:00"/>
    <s v="Biguanides-&gt;Insulin isophane"/>
  </r>
  <r>
    <s v="px9AzsGI/gM"/>
    <x v="38"/>
    <s v="Other"/>
    <s v="Biguanides"/>
    <x v="0"/>
    <d v="2025-10-23T00:00:00"/>
    <s v="Biguanides"/>
  </r>
  <r>
    <s v="RI15A3eny1E"/>
    <x v="38"/>
    <s v="Pacific peoples"/>
    <s v="Biguanides"/>
    <x v="0"/>
    <d v="2011-06-07T00:00:00"/>
    <s v="Biguanides-&gt;DPP-4 inhibitors-&gt;DPP-4 inhibitors|SGLT-2 inhibitors-&gt;SGLT-2 inhibitors"/>
  </r>
  <r>
    <s v="RhK7gKbHZLg"/>
    <x v="38"/>
    <s v="Māori"/>
    <s v="Biguanides"/>
    <x v="0"/>
    <d v="2017-05-23T00:00:00"/>
    <s v="Biguanides"/>
  </r>
  <r>
    <s v="rGwOudrhCkY"/>
    <x v="38"/>
    <s v="Other"/>
    <s v="Biguanides"/>
    <x v="0"/>
    <d v="2019-01-14T00:00:00"/>
    <s v="Biguanides"/>
  </r>
  <r>
    <s v="rj6pPXVT6EU"/>
    <x v="38"/>
    <s v="Pacific peoples"/>
    <s v="Biguanides"/>
    <x v="0"/>
    <d v="2017-01-30T00:00:00"/>
    <s v="Biguanides-&gt;Thiazolidinedione-&gt;Biguanides|Sulfonylureas-&gt;SGLT-2 inhibitors"/>
  </r>
  <r>
    <s v="R9VfRRyfc2w"/>
    <x v="38"/>
    <s v="Asian"/>
    <s v="Biguanides"/>
    <x v="0"/>
    <d v="2020-09-14T00:00:00"/>
    <s v="Biguanides-&gt;DPP-4 inhibitors"/>
  </r>
  <r>
    <s v="rCIRQtz52WA"/>
    <x v="38"/>
    <s v="Other"/>
    <s v="Biguanides"/>
    <x v="0"/>
    <d v="2021-02-15T00:00:00"/>
    <s v="Biguanides-&gt;Biguanides|DPP-4 inhibitors-&gt;DPP-4 inhibitors"/>
  </r>
  <r>
    <s v="Relnwm7GT6M"/>
    <x v="38"/>
    <s v="Māori"/>
    <s v="Biguanides"/>
    <x v="0"/>
    <d v="2025-10-30T00:00:00"/>
    <s v="Biguanides-&gt;GLP-1 agonists"/>
  </r>
  <r>
    <s v="RdR.OE7wPY."/>
    <x v="38"/>
    <s v="Pacific peoples"/>
    <s v="Biguanides"/>
    <x v="0"/>
    <d v="2011-03-23T00:00:00"/>
    <s v="Biguanides-&gt;DPP-4 inhibitors"/>
  </r>
  <r>
    <s v="RdwMNR7g9zo"/>
    <x v="38"/>
    <s v="Asian"/>
    <s v="DPP-4 inhibitors"/>
    <x v="0"/>
    <d v="2021-01-20T00:00:00"/>
    <s v="DPP-4 inhibitors"/>
  </r>
  <r>
    <s v="RDl/qmSvx.k"/>
    <x v="38"/>
    <s v="Asian"/>
    <s v="Biguanides"/>
    <x v="0"/>
    <d v="2024-10-11T00:00:00"/>
    <s v="Biguanides"/>
  </r>
  <r>
    <s v="rdlAQS7rPaU"/>
    <x v="38"/>
    <s v="Other"/>
    <s v="Insulin isophane"/>
    <x v="1"/>
    <d v="2023-09-11T00:00:00"/>
    <s v="Insulin isophane-&gt;Biguanides-&gt;Insulin Neutral"/>
  </r>
  <r>
    <s v="RseKi1oLph."/>
    <x v="38"/>
    <s v="Other"/>
    <s v="Biguanides"/>
    <x v="0"/>
    <d v="2018-08-27T00:00:00"/>
    <s v="Biguanides-&gt;DPP-4 inhibitors"/>
  </r>
  <r>
    <s v="RSWq95uo1Mc"/>
    <x v="38"/>
    <s v="Pacific peoples"/>
    <s v="Biguanides"/>
    <x v="0"/>
    <d v="2024-12-24T00:00:00"/>
    <s v="Biguanides-&gt;SGLT-2 inhibitors"/>
  </r>
  <r>
    <s v="rWTCJnYE3V."/>
    <x v="38"/>
    <s v="Māori"/>
    <s v="Biguanides"/>
    <x v="0"/>
    <d v="2019-05-15T00:00:00"/>
    <s v="Biguanides-&gt;DPP-4 inhibitors-&gt;Biguanides|DPP-4 inhibitors-&gt;DPP-4 inhibitors|SGLT-2 inhibitors-&gt;SGLT-2 inhibitors-&gt;Biguanides|SGLT-2 inhibitors"/>
  </r>
  <r>
    <s v="RWd.SkCPRKw"/>
    <x v="38"/>
    <s v="Other"/>
    <s v="Biguanides"/>
    <x v="0"/>
    <d v="2025-02-19T00:00:00"/>
    <s v="Biguanides"/>
  </r>
  <r>
    <s v="RNKqXBUIOw."/>
    <x v="38"/>
    <s v="Other"/>
    <s v="Biguanides"/>
    <x v="0"/>
    <d v="2021-05-25T00:00:00"/>
    <s v="Biguanides-&gt;SGLT-2 inhibitors-&gt;DPP-4 inhibitors"/>
  </r>
  <r>
    <s v="rnztSfCTo.s"/>
    <x v="38"/>
    <s v="Pacific peoples"/>
    <s v="Biguanides"/>
    <x v="0"/>
    <d v="2020-06-29T00:00:00"/>
    <s v="Biguanides"/>
  </r>
  <r>
    <s v="RMYSVZ.Hs4M"/>
    <x v="38"/>
    <s v="Other"/>
    <s v="Biguanides"/>
    <x v="0"/>
    <d v="2021-04-07T00:00:00"/>
    <s v="Biguanides"/>
  </r>
  <r>
    <s v="rLcMYFkyCeo"/>
    <x v="38"/>
    <s v="Māori"/>
    <s v="Biguanides"/>
    <x v="0"/>
    <d v="2014-05-20T00:00:00"/>
    <s v="Biguanides-&gt;Sulfonylureas-&gt;DPP-4 inhibitors|Sulfonylureas-&gt;SGLT-2 inhibitors|Sulfonylureas-&gt;SGLT-2 inhibitors-&gt;SGLT-2 inhibitors|Sulfonylureas|Thiazolidinedione"/>
  </r>
  <r>
    <s v="RpyQSXbPi3E"/>
    <x v="38"/>
    <s v="Asian"/>
    <s v="DPP-4 inhibitors"/>
    <x v="0"/>
    <d v="2022-12-13T00:00:00"/>
    <s v="DPP-4 inhibitors"/>
  </r>
  <r>
    <s v="Rq6mq4GE3/k"/>
    <x v="38"/>
    <s v="Māori"/>
    <s v="Biguanides"/>
    <x v="0"/>
    <d v="2016-09-20T00:00:00"/>
    <s v="Biguanides-&gt;Biguanides|Sulfonylureas-&gt;Sulfonylureas-&gt;Biguanides|DPP-4 inhibitors|SGLT-2 inhibitors-&gt;Biguanides|DPP-4 inhibitors|SGLT-2 inhibitors|Sulfonylureas-&gt;DPP-4 inhibitors-&gt;SGLT-2 inhibitors"/>
  </r>
  <r>
    <s v="rq8lksVDH2."/>
    <x v="38"/>
    <s v="Asian"/>
    <s v="Biguanides"/>
    <x v="0"/>
    <d v="2021-01-05T00:00:00"/>
    <s v="Biguanides"/>
  </r>
  <r>
    <s v="OF6lyaDRh2g"/>
    <x v="38"/>
    <s v="Asian"/>
    <s v="Biguanides"/>
    <x v="0"/>
    <d v="2024-03-18T00:00:00"/>
    <s v="Biguanides"/>
  </r>
  <r>
    <s v="oCi3HXQ5sGM"/>
    <x v="38"/>
    <s v="Other"/>
    <s v="Biguanides"/>
    <x v="0"/>
    <d v="2021-10-14T00:00:00"/>
    <s v="Biguanides-&gt;Insulin aspart|Insulin isophane-&gt;Biguanides|Insulin aspart|Insulin isophane"/>
  </r>
  <r>
    <s v="o6WP4NrQoUw"/>
    <x v="38"/>
    <s v="Asian"/>
    <s v="Biguanides"/>
    <x v="0"/>
    <d v="2012-01-23T00:00:00"/>
    <s v="Biguanides"/>
  </r>
  <r>
    <s v="o88JEBANZFI"/>
    <x v="38"/>
    <s v="Asian"/>
    <s v="Biguanides"/>
    <x v="0"/>
    <d v="2023-07-04T00:00:00"/>
    <s v="Biguanides"/>
  </r>
  <r>
    <s v="O8mm8DgUhCk"/>
    <x v="38"/>
    <s v="Asian"/>
    <s v="Biguanides"/>
    <x v="0"/>
    <d v="2023-05-23T00:00:00"/>
    <s v="Biguanides"/>
  </r>
  <r>
    <s v="O0KLIZ1HCl."/>
    <x v="38"/>
    <s v="Other"/>
    <s v="Biguanides"/>
    <x v="0"/>
    <d v="2023-05-30T00:00:00"/>
    <s v="Biguanides"/>
  </r>
  <r>
    <s v="O08ZFzJWtTg"/>
    <x v="38"/>
    <s v="Asian"/>
    <s v="Biguanides"/>
    <x v="0"/>
    <d v="2020-03-16T00:00:00"/>
    <s v="Biguanides-&gt;Biguanides|DPP-4 inhibitors-&gt;SGLT-2 inhibitors"/>
  </r>
  <r>
    <s v="O3IftEYUsis"/>
    <x v="38"/>
    <s v="Other"/>
    <s v="Biguanides"/>
    <x v="0"/>
    <d v="2015-06-11T00:00:00"/>
    <s v="Biguanides"/>
  </r>
  <r>
    <s v="NsKXqVejPLE"/>
    <x v="38"/>
    <s v="Māori"/>
    <s v="Biguanides"/>
    <x v="0"/>
    <d v="2024-10-31T00:00:00"/>
    <s v="Biguanides"/>
  </r>
  <r>
    <s v="nRZ3vPrgsRw"/>
    <x v="38"/>
    <s v="Asian"/>
    <s v="Biguanides"/>
    <x v="0"/>
    <d v="2023-08-04T00:00:00"/>
    <s v="Biguanides"/>
  </r>
  <r>
    <s v="WXlFgZbBLPc"/>
    <x v="38"/>
    <s v="Other"/>
    <s v="Biguanides"/>
    <x v="0"/>
    <d v="2011-11-10T00:00:00"/>
    <s v="Biguanides-&gt;Biguanides|Sulfonylureas-&gt;Sulfonylureas-&gt;SGLT-2 inhibitors-&gt;Biguanides|SGLT-2 inhibitors"/>
  </r>
  <r>
    <s v="Wym1kJPUxbo"/>
    <x v="38"/>
    <s v="Asian"/>
    <s v="Biguanides"/>
    <x v="0"/>
    <d v="2023-10-22T00:00:00"/>
    <s v="Biguanides-&gt;DPP-4 inhibitors"/>
  </r>
  <r>
    <s v="nqq8SqPGbPQ"/>
    <x v="38"/>
    <s v="Other"/>
    <s v="Biguanides"/>
    <x v="0"/>
    <d v="2014-09-18T00:00:00"/>
    <s v="Biguanides-&gt;Insulin isophane-&gt;DPP-4 inhibitors"/>
  </r>
  <r>
    <s v="nvx43IzRyng"/>
    <x v="38"/>
    <s v="Māori"/>
    <s v="Biguanides"/>
    <x v="0"/>
    <d v="2025-05-09T00:00:00"/>
    <s v="Biguanides"/>
  </r>
  <r>
    <s v="nW2bjSbN5VY"/>
    <x v="38"/>
    <s v="Other"/>
    <s v="Biguanides"/>
    <x v="0"/>
    <d v="2012-12-07T00:00:00"/>
    <s v="Biguanides"/>
  </r>
  <r>
    <s v="NwqOEuPRHTI"/>
    <x v="38"/>
    <s v="Māori"/>
    <s v="Biguanides"/>
    <x v="0"/>
    <d v="2022-07-09T00:00:00"/>
    <s v="Biguanides-&gt;SGLT-2 inhibitors-&gt;DPP-4 inhibitors|SGLT-2 inhibitors"/>
  </r>
  <r>
    <s v="nxsjON8xFT."/>
    <x v="38"/>
    <s v="Other"/>
    <s v="Biguanides"/>
    <x v="0"/>
    <d v="2013-01-11T00:00:00"/>
    <s v="Biguanides"/>
  </r>
  <r>
    <s v="wJUrBfLtIfk"/>
    <x v="38"/>
    <s v="Other"/>
    <s v="Biguanides"/>
    <x v="0"/>
    <d v="2020-05-27T00:00:00"/>
    <s v="Biguanides"/>
  </r>
  <r>
    <s v="wkanpTikP8k"/>
    <x v="38"/>
    <s v="Other"/>
    <s v="Biguanides|Insulin isophane"/>
    <x v="0"/>
    <d v="2025-08-13T00:00:00"/>
    <s v="Biguanides|Insulin isophane-&gt;Insulin aspart-&gt;Insulin aspart|Insulin isophane"/>
  </r>
  <r>
    <s v="tltaZyL2bR."/>
    <x v="38"/>
    <s v="Māori"/>
    <s v="Biguanides"/>
    <x v="0"/>
    <d v="2024-07-04T00:00:00"/>
    <s v="Biguanides-&gt;SGLT-2 inhibitors-&gt;DPP-4 inhibitors|SGLT-2 inhibitors"/>
  </r>
  <r>
    <s v="tm2lqFMM5S6"/>
    <x v="38"/>
    <s v="Other"/>
    <s v="Biguanides"/>
    <x v="0"/>
    <d v="2017-01-19T00:00:00"/>
    <s v="Biguanides-&gt;Sulfonylureas-&gt;Biguanides|Sulfonylureas-&gt;Insulin glargine-&gt;Biguanides|Insulin glargine|Sulfonylureas-&gt;Biguanides|Insulin glargine-&gt;Biguanides|DPP-4 inhibitors|Insulin glargine|Sulfonylureas-&gt;DPP-4 inhibitors|Insulin glargine-&gt;DPP-4 inhibitors|Sulfonylureas-&gt;DPP-4 inhibitors-&gt;SGLT-2 inhibitors-&gt;DPP-4 inhibitors|Insulin glargine|SGLT-2 inhibitors|Sulfonylureas-&gt;Biguanides|DPP-4 inhibitors|Insulin glargine|SGLT-2 inhibitors|Sulfonylureas-&gt;DPP-4 inhibitors|Insulin glargine|SGLT-2 inhibitors-&gt;DPP-4 inhibitors|Insulin glargine|Insulin lispro|SGLT-2 inhibitors-&gt;DPP-4 inhibitors|Insulin glargine|Insulin lispro"/>
  </r>
  <r>
    <s v="TKWOvp0auho"/>
    <x v="38"/>
    <s v="Māori"/>
    <s v="DPP-4 inhibitors"/>
    <x v="0"/>
    <d v="2019-07-11T00:00:00"/>
    <s v="DPP-4 inhibitors-&gt;DPP-4 inhibitors|SGLT-2 inhibitors-&gt;SGLT-2 inhibitors-&gt;Biguanides-&gt;GLP-1 agonists-&gt;Biguanides|GLP-1 agonists"/>
  </r>
  <r>
    <s v="TkMiTh7kzp."/>
    <x v="38"/>
    <s v="Other"/>
    <s v="Biguanides"/>
    <x v="0"/>
    <d v="2018-06-08T00:00:00"/>
    <s v="Biguanides-&gt;DPP-4 inhibitors-&gt;DPP-4 inhibitors|SGLT-2 inhibitors"/>
  </r>
  <r>
    <s v="WWt7SnzbOIs"/>
    <x v="38"/>
    <s v="Other"/>
    <s v="Biguanides"/>
    <x v="0"/>
    <d v="2022-05-10T00:00:00"/>
    <s v="Biguanides"/>
  </r>
  <r>
    <s v="WwhqNKy2dFw"/>
    <x v="38"/>
    <s v="Pacific peoples"/>
    <s v="Biguanides"/>
    <x v="0"/>
    <d v="2015-01-28T00:00:00"/>
    <s v="Biguanides"/>
  </r>
  <r>
    <s v="wvOg9JLVuac"/>
    <x v="38"/>
    <s v="Asian"/>
    <s v="Biguanides"/>
    <x v="0"/>
    <d v="2024-09-19T00:00:00"/>
    <s v="Biguanides-&gt;DPP-4 inhibitors"/>
  </r>
  <r>
    <s v="wvUYEXLN966"/>
    <x v="38"/>
    <s v="Other"/>
    <s v="Biguanides"/>
    <x v="0"/>
    <d v="2017-02-21T00:00:00"/>
    <s v="Biguanides-&gt;Sulfonylureas-&gt;Biguanides|Sulfonylureas-&gt;GLP-1 agonists-&gt;GLP-1 agonists|Sulfonylureas-&gt;Biguanides|GLP-1 agonists-&gt;Biguanides|SGLT-2 inhibitors-&gt;SGLT-2 inhibitors"/>
  </r>
  <r>
    <s v="WoTVJaFvE5g"/>
    <x v="38"/>
    <s v="Pacific peoples"/>
    <s v="Biguanides"/>
    <x v="0"/>
    <d v="2022-01-25T00:00:00"/>
    <s v="Biguanides-&gt;Insulin isophane-&gt;Biguanides|Insulin glargine-&gt;DPP-4 inhibitors"/>
  </r>
  <r>
    <s v="wnmAm2tZ5Cs"/>
    <x v="38"/>
    <s v="Asian"/>
    <s v="Biguanides|Insulin aspart|Insulin isophane"/>
    <x v="0"/>
    <d v="2025-01-21T00:00:00"/>
    <s v="Biguanides|Insulin aspart|Insulin isophane-&gt;Insulin aspart|Insulin isophane-&gt;Insulin isophane"/>
  </r>
  <r>
    <s v="t0BwCJXSnx."/>
    <x v="38"/>
    <s v="Asian"/>
    <s v="Biguanides"/>
    <x v="0"/>
    <d v="2025-06-13T00:00:00"/>
    <s v="Biguanides"/>
  </r>
  <r>
    <s v="T/3ZctdscBY"/>
    <x v="38"/>
    <s v="Other"/>
    <s v="Biguanides"/>
    <x v="0"/>
    <d v="2013-11-07T00:00:00"/>
    <s v="Biguanides-&gt;DPP-4 inhibitors"/>
  </r>
  <r>
    <s v="t11u9VmGvTc"/>
    <x v="38"/>
    <s v="Asian"/>
    <s v="Biguanides"/>
    <x v="0"/>
    <d v="2024-06-08T00:00:00"/>
    <s v="Biguanides-&gt;SGLT-2 inhibitors"/>
  </r>
  <r>
    <s v="T8gCTxkhL4s"/>
    <x v="38"/>
    <s v="Māori"/>
    <s v="Biguanides"/>
    <x v="0"/>
    <d v="2011-12-26T00:00:00"/>
    <s v="Biguanides-&gt;Sulfonylureas-&gt;Biguanides|Sulfonylureas-&gt;Insulin glargine-&gt;Insulin glargine|Sulfonylureas-&gt;Biguanides|Insulin glargine|Sulfonylureas-&gt;SGLT-2 inhibitors-&gt;Insulin glargine|SGLT-2 inhibitors-&gt;GLP-1 agonists-&gt;GLP-1 agonists|Insulin glargine|SGLT-2 inhibitors-&gt;Biguanides|GLP-1 agonists|Insulin glargine-&gt;GLP-1 agonists|Insulin glargine-&gt;Biguanides|GLP-1 agonists-&gt;Biguanides|GLP-1 agonists|Sulfonylureas-&gt;Insulin aspart-&gt;Insulin aspart|Insulin glargine-&gt;Biguanides|GLP-1 agonists|Insulin aspart|Insulin glargine|Sulfonylureas-&gt;Biguanides|Insulin aspart|Sulfonylureas-&gt;Biguanides|GLP-1 agonists|Insulin aspart|Sulfonylureas"/>
  </r>
  <r>
    <s v="T7f79vb0boE"/>
    <x v="38"/>
    <s v="Pacific peoples"/>
    <s v="Biguanides"/>
    <x v="0"/>
    <d v="2018-06-11T00:00:00"/>
    <s v="Biguanides"/>
  </r>
  <r>
    <s v="T5zwhjYqaTw"/>
    <x v="38"/>
    <s v="Asian"/>
    <s v="Biguanides"/>
    <x v="0"/>
    <d v="2023-10-13T00:00:00"/>
    <s v="Biguanides"/>
  </r>
  <r>
    <s v="TBwMCcZUJcA"/>
    <x v="38"/>
    <s v="Asian"/>
    <s v="Biguanides"/>
    <x v="0"/>
    <d v="2023-10-11T00:00:00"/>
    <s v="Biguanides"/>
  </r>
  <r>
    <s v="SuDyjsh0mPU"/>
    <x v="38"/>
    <s v="Pacific peoples"/>
    <s v="Biguanides"/>
    <x v="0"/>
    <d v="2015-08-20T00:00:00"/>
    <s v="Biguanides-&gt;Biguanides|Sulfonylureas-&gt;SGLT-2 inhibitors"/>
  </r>
  <r>
    <s v="squav7pycgY"/>
    <x v="38"/>
    <s v="Asian"/>
    <s v="Biguanides"/>
    <x v="0"/>
    <d v="2016-04-21T00:00:00"/>
    <s v="Biguanides-&gt;Sulfonylureas-&gt;Biguanides|Sulfonylureas-&gt;DPP-4 inhibitors-&gt;Biguanides|DPP-4 inhibitors-&gt;SGLT-2 inhibitors-&gt;Biguanides|SGLT-2 inhibitors-&gt;Biguanides|DPP-4 inhibitors|SGLT-2 inhibitors-&gt;DPP-4 inhibitors|SGLT-2 inhibitors"/>
  </r>
  <r>
    <s v="SzoTbaR.UbY"/>
    <x v="38"/>
    <s v="Asian"/>
    <s v="DPP-4 inhibitors"/>
    <x v="0"/>
    <d v="2021-10-12T00:00:00"/>
    <s v="DPP-4 inhibitors-&gt;DPP-4 inhibitors|Sulfonylureas-&gt;SGLT-2 inhibitors-&gt;DPP-4 inhibitors|SGLT-2 inhibitors|Sulfonylureas-&gt;DPP-4 inhibitors|SGLT-2 inhibitors"/>
  </r>
  <r>
    <s v="SXM4ePesS0g"/>
    <x v="38"/>
    <s v="Other"/>
    <s v="Biguanides"/>
    <x v="0"/>
    <d v="2011-04-21T00:00:00"/>
    <s v="Biguanides-&gt;Biguanides|DPP-4 inhibitors-&gt;DPP-4 inhibitors-&gt;Sulfonylureas-&gt;DPP-4 inhibitors|Sulfonylureas"/>
  </r>
  <r>
    <s v="swp9jUlO1a2"/>
    <x v="38"/>
    <s v="Other"/>
    <s v="Biguanides"/>
    <x v="0"/>
    <d v="2022-01-07T00:00:00"/>
    <s v="Biguanides"/>
  </r>
  <r>
    <s v="SwiD5eQCH2U"/>
    <x v="38"/>
    <s v="Other"/>
    <s v="Biguanides"/>
    <x v="0"/>
    <d v="2024-06-25T00:00:00"/>
    <s v="Biguanides"/>
  </r>
  <r>
    <s v="Swcy/CN8KGM"/>
    <x v="38"/>
    <s v="Pacific peoples"/>
    <s v="Biguanides"/>
    <x v="0"/>
    <d v="2022-01-18T00:00:00"/>
    <s v="Biguanides-&gt;GLP-1 agonists"/>
  </r>
  <r>
    <s v="epkHlZR.MUQ"/>
    <x v="38"/>
    <s v="Pacific peoples"/>
    <s v="Biguanides"/>
    <x v="0"/>
    <d v="2016-01-12T00:00:00"/>
    <s v="Biguanides"/>
  </r>
  <r>
    <s v="EqLo9CnLUdA"/>
    <x v="38"/>
    <s v="Other"/>
    <s v="Biguanides"/>
    <x v="0"/>
    <d v="2011-03-29T00:00:00"/>
    <s v="Biguanides"/>
  </r>
  <r>
    <s v="EnyoxC/Ests"/>
    <x v="38"/>
    <s v="Other"/>
    <s v="Biguanides"/>
    <x v="0"/>
    <d v="2025-02-14T00:00:00"/>
    <s v="Biguanides"/>
  </r>
  <r>
    <s v="eVrqVPBFais"/>
    <x v="38"/>
    <s v="Pacific peoples"/>
    <s v="Biguanides"/>
    <x v="0"/>
    <d v="2018-02-15T00:00:00"/>
    <s v="Biguanides"/>
  </r>
  <r>
    <s v="EXCP0BRR8FM"/>
    <x v="38"/>
    <s v="Asian"/>
    <s v="Biguanides"/>
    <x v="0"/>
    <d v="2012-09-06T00:00:00"/>
    <s v="Biguanides-&gt;Biguanides|Sulfonylureas-&gt;DPP-4 inhibitors|Sulfonylureas-&gt;DPP-4 inhibitors"/>
  </r>
  <r>
    <s v="eS8yuF1G0mU"/>
    <x v="38"/>
    <s v="Asian"/>
    <s v="Biguanides"/>
    <x v="0"/>
    <d v="2023-09-14T00:00:00"/>
    <s v="Biguanides"/>
  </r>
  <r>
    <s v="eIz5D.5KWec"/>
    <x v="38"/>
    <s v="Asian"/>
    <s v="Biguanides"/>
    <x v="0"/>
    <d v="2025-04-03T00:00:00"/>
    <s v="Biguanides"/>
  </r>
  <r>
    <s v="Ems61f5rnKE"/>
    <x v="38"/>
    <s v="Asian"/>
    <s v="Biguanides"/>
    <x v="0"/>
    <d v="2022-10-29T00:00:00"/>
    <s v="Biguanides"/>
  </r>
  <r>
    <s v="eLi47BnFinY"/>
    <x v="38"/>
    <s v="Māori"/>
    <s v="Biguanides"/>
    <x v="0"/>
    <d v="2013-11-05T00:00:00"/>
    <s v="Biguanides"/>
  </r>
  <r>
    <s v="EjIx2mZHxZc"/>
    <x v="38"/>
    <s v="Other"/>
    <s v="Biguanides"/>
    <x v="0"/>
    <d v="2022-07-22T00:00:00"/>
    <s v="Biguanides"/>
  </r>
  <r>
    <s v="egem96SqVk."/>
    <x v="38"/>
    <s v="Other"/>
    <s v="Biguanides"/>
    <x v="0"/>
    <d v="2012-09-07T00:00:00"/>
    <s v="Biguanides-&gt;Biguanides|Sulfonylureas-&gt;Insulin glargine-&gt;Insulin aspart|Insulin glargine-&gt;Insulin aspart"/>
  </r>
  <r>
    <s v="ecHLFDH/X5A"/>
    <x v="38"/>
    <s v="Asian"/>
    <s v="Biguanides"/>
    <x v="0"/>
    <d v="2025-07-01T00:00:00"/>
    <s v="Biguanides"/>
  </r>
  <r>
    <s v="B0rcHpSF752"/>
    <x v="38"/>
    <s v="Pacific peoples"/>
    <s v="Biguanides|Insulin aspart|Insulin isophane"/>
    <x v="0"/>
    <d v="2020-08-17T00:00:00"/>
    <s v="Biguanides|Insulin aspart|Insulin isophane-&gt;Insulin aspart-&gt;Insulin isophane-&gt;Insulin aspart|Insulin isophane-&gt;Biguanides|Insulin isophane-&gt;Biguanides-&gt;DPP-4 inhibitors"/>
  </r>
  <r>
    <s v="AxqskiyPLUU"/>
    <x v="38"/>
    <s v="Asian"/>
    <s v="Biguanides|Insulin isophane"/>
    <x v="0"/>
    <d v="2020-02-28T00:00:00"/>
    <s v="Biguanides|Insulin isophane-&gt;Insulin isophane"/>
  </r>
  <r>
    <s v="axgR493oLaQ"/>
    <x v="38"/>
    <s v="Other"/>
    <s v="Biguanides"/>
    <x v="0"/>
    <d v="2016-10-11T00:00:00"/>
    <s v="Biguanides-&gt;Insulin glargine|Insulin glulisine-&gt;Insulin glargine-&gt;Insulin glulisine-&gt;Biguanides|Insulin glargine-&gt;Biguanides|Insulin glargine|Insulin glulisine-&gt;DPP-4 inhibitors|Insulin glargine|Insulin glulisine-&gt;Biguanides|GLP-1 agonists|Insulin glargine|Insulin glulisine-&gt;DPP-4 inhibitors|Insulin glargine|Insulin glulisine|SGLT-2 inhibitors-&gt;SGLT-2 inhibitors-&gt;GLP-1 agonists-&gt;Insulin glargine|Insulin glulisine|SGLT-2 inhibitors-&gt;DPP-4 inhibitors|GLP-1 agonists|Insulin glargine|Insulin glulisine|SGLT-2 inhibitors"/>
  </r>
  <r>
    <s v="AXweBx.xKyk"/>
    <x v="38"/>
    <s v="Asian"/>
    <s v="Biguanides"/>
    <x v="0"/>
    <d v="2021-12-22T00:00:00"/>
    <s v="Biguanides"/>
  </r>
  <r>
    <s v="AyipmOrYfO2"/>
    <x v="38"/>
    <s v="Asian"/>
    <s v="Insulin aspart|Insulin isophane"/>
    <x v="1"/>
    <d v="2020-07-28T00:00:00"/>
    <s v="Insulin aspart|Insulin isophane-&gt;Insulin aspart-&gt;Biguanides-&gt;GLP-1 agonists"/>
  </r>
  <r>
    <s v="AxdZoK6Rklw"/>
    <x v="38"/>
    <s v="Other"/>
    <s v="Biguanides"/>
    <x v="0"/>
    <d v="2023-10-04T00:00:00"/>
    <s v="Biguanides"/>
  </r>
  <r>
    <s v="AWRqhGRDMb6"/>
    <x v="38"/>
    <s v="Asian"/>
    <s v="Biguanides"/>
    <x v="0"/>
    <d v="2022-01-13T00:00:00"/>
    <s v="Biguanides"/>
  </r>
  <r>
    <s v="AuQJ6aK0d2M"/>
    <x v="38"/>
    <s v="Other"/>
    <s v="Biguanides"/>
    <x v="0"/>
    <d v="2012-12-15T00:00:00"/>
    <s v="Biguanides"/>
  </r>
  <r>
    <s v="AvJ.m2g6yNk"/>
    <x v="38"/>
    <s v="Asian"/>
    <s v="Biguanides"/>
    <x v="0"/>
    <d v="2025-08-18T00:00:00"/>
    <s v="Biguanides"/>
  </r>
  <r>
    <s v="aTuzNWMhkPg"/>
    <x v="38"/>
    <s v="Other"/>
    <s v="Biguanides"/>
    <x v="0"/>
    <d v="2022-02-15T00:00:00"/>
    <s v="Biguanides-&gt;GLP-1 agonists-&gt;Biguanides|GLP-1 agonists"/>
  </r>
  <r>
    <s v="Au/wvt5sjaM"/>
    <x v="38"/>
    <s v="Māori"/>
    <s v="Biguanides"/>
    <x v="0"/>
    <d v="2014-08-27T00:00:00"/>
    <s v="Biguanides-&gt;DPP-4 inhibitors|Sulfonylureas-&gt;DPP-4 inhibitors-&gt;DPP-4 inhibitors|SGLT-2 inhibitors|Sulfonylureas"/>
  </r>
  <r>
    <s v="BFaP3HLdDAI"/>
    <x v="38"/>
    <s v="Other"/>
    <s v="Biguanides"/>
    <x v="0"/>
    <d v="2024-07-16T00:00:00"/>
    <s v="Biguanides"/>
  </r>
  <r>
    <s v="eA1iP02Jp8c"/>
    <x v="38"/>
    <s v="Māori"/>
    <s v="Biguanides"/>
    <x v="0"/>
    <d v="2023-12-07T00:00:00"/>
    <s v="Biguanides-&gt;DPP-4 inhibitors"/>
  </r>
  <r>
    <s v="BGD.JiWqiZg"/>
    <x v="38"/>
    <s v="Māori"/>
    <s v="Biguanides"/>
    <x v="0"/>
    <d v="2019-07-16T00:00:00"/>
    <s v="Biguanides"/>
  </r>
  <r>
    <s v="baMjoQv4dRc"/>
    <x v="38"/>
    <s v="Asian"/>
    <s v="DPP-4 inhibitors"/>
    <x v="0"/>
    <d v="2024-08-08T00:00:00"/>
    <s v="DPP-4 inhibitors"/>
  </r>
  <r>
    <s v="baz3DsnCo1k"/>
    <x v="38"/>
    <s v="Other"/>
    <s v="Biguanides"/>
    <x v="0"/>
    <d v="2022-02-18T00:00:00"/>
    <s v="Biguanides-&gt;Biguanides|DPP-4 inhibitors-&gt;DPP-4 inhibitors"/>
  </r>
  <r>
    <s v="b6kQdbqI0hk"/>
    <x v="38"/>
    <s v="Asian"/>
    <s v="Biguanides"/>
    <x v="0"/>
    <d v="2023-09-22T00:00:00"/>
    <s v="Biguanides-&gt;DPP-4 inhibitors"/>
  </r>
  <r>
    <s v="b8yBcPKtgho"/>
    <x v="38"/>
    <s v="Māori"/>
    <s v="Biguanides"/>
    <x v="0"/>
    <d v="2022-02-04T00:00:00"/>
    <s v="Biguanides-&gt;SGLT-2 inhibitors-&gt;GLP-1 agonists-&gt;Biguanides|GLP-1 agonists"/>
  </r>
  <r>
    <s v="4205Fy28HWk"/>
    <x v="38"/>
    <s v="Māori"/>
    <s v="Biguanides"/>
    <x v="0"/>
    <d v="2012-01-06T00:00:00"/>
    <s v="Biguanides"/>
  </r>
  <r>
    <s v="3yqa1zij60Y"/>
    <x v="38"/>
    <s v="Māori"/>
    <s v="Biguanides"/>
    <x v="0"/>
    <d v="2025-05-19T00:00:00"/>
    <s v="Biguanides"/>
  </r>
  <r>
    <s v="3xBpKEMY63."/>
    <x v="38"/>
    <s v="Other"/>
    <s v="Biguanides"/>
    <x v="0"/>
    <d v="2015-05-18T00:00:00"/>
    <s v="Biguanides-&gt;Biguanides|Sulfonylureas-&gt;SGLT-2 inhibitors-&gt;Biguanides|SGLT-2 inhibitors"/>
  </r>
  <r>
    <s v="Zzb.obXVfp."/>
    <x v="38"/>
    <s v="Asian"/>
    <s v="Biguanides"/>
    <x v="0"/>
    <d v="2024-07-16T00:00:00"/>
    <s v="Biguanides"/>
  </r>
  <r>
    <s v="zY0CinzCS4E"/>
    <x v="38"/>
    <s v="Asian"/>
    <s v="Biguanides"/>
    <x v="0"/>
    <d v="2021-06-01T00:00:00"/>
    <s v="Biguanides-&gt;Biguanides|DPP-4 inhibitors"/>
  </r>
  <r>
    <s v="4D6JWwWsBvU"/>
    <x v="38"/>
    <s v="Pacific peoples"/>
    <s v="Biguanides"/>
    <x v="0"/>
    <d v="2019-02-27T00:00:00"/>
    <s v="Biguanides-&gt;DPP-4 inhibitors-&gt;DPP-4 inhibitors|SGLT-2 inhibitors"/>
  </r>
  <r>
    <s v="49IhYjM1DGg"/>
    <x v="38"/>
    <s v="Māori"/>
    <s v="Biguanides"/>
    <x v="0"/>
    <d v="2024-01-25T00:00:00"/>
    <s v="Biguanides"/>
  </r>
  <r>
    <s v="4ahDidbXc3w"/>
    <x v="38"/>
    <s v="Other"/>
    <s v="Biguanides"/>
    <x v="0"/>
    <d v="2021-11-10T00:00:00"/>
    <s v="Biguanides-&gt;SGLT-2 inhibitors-&gt;GLP-1 agonists-&gt;DPP-4 inhibitors"/>
  </r>
  <r>
    <s v="4JFy2XfRR3U"/>
    <x v="38"/>
    <s v="Other"/>
    <s v="Biguanides"/>
    <x v="0"/>
    <d v="2022-02-18T00:00:00"/>
    <s v="Biguanides-&gt;Biguanides|Insulin glargine-&gt;DPP-4 inhibitors|Insulin glargine-&gt;DPP-4 inhibitors-&gt;Biguanides|DPP-4 inhibitors|Insulin glargine"/>
  </r>
  <r>
    <s v="4uxFhszm59w"/>
    <x v="38"/>
    <s v="Māori"/>
    <s v="Biguanides"/>
    <x v="0"/>
    <d v="2023-07-05T00:00:00"/>
    <s v="Biguanides-&gt;DPP-4 inhibitors-&gt;GLP-1 agonists"/>
  </r>
  <r>
    <s v="4rj/y/Ur4p2"/>
    <x v="38"/>
    <s v="Other"/>
    <s v="Biguanides"/>
    <x v="0"/>
    <d v="2017-09-20T00:00:00"/>
    <s v="Biguanides-&gt;Biguanides|Sulfonylureas-&gt;SGLT-2 inhibitors-&gt;SGLT-2 inhibitors|Sulfonylureas"/>
  </r>
  <r>
    <s v="ALLF4mXVDes"/>
    <x v="38"/>
    <s v="Pacific peoples"/>
    <s v="Biguanides"/>
    <x v="0"/>
    <d v="2014-04-04T00:00:00"/>
    <s v="Biguanides-&gt;Biguanides|DPP-4 inhibitors-&gt;DPP-4 inhibitors-&gt;Biguanides|SGLT-2 inhibitors-&gt;GLP-1 agonists-&gt;Biguanides|GLP-1 agonists-&gt;Sulfonylureas"/>
  </r>
  <r>
    <s v="ak783uFSN0w"/>
    <x v="38"/>
    <s v="Māori"/>
    <s v="Biguanides"/>
    <x v="0"/>
    <d v="2019-08-14T00:00:00"/>
    <s v="Biguanides"/>
  </r>
  <r>
    <s v="5Ui2C8PjGvU"/>
    <x v="38"/>
    <s v="Asian"/>
    <s v="Biguanides"/>
    <x v="0"/>
    <d v="2022-12-20T00:00:00"/>
    <s v="Biguanides"/>
  </r>
  <r>
    <s v="5uHEqDZsNec"/>
    <x v="38"/>
    <s v="Asian"/>
    <s v="DPP-4 inhibitors|Sulfonylureas"/>
    <x v="0"/>
    <d v="2025-10-24T00:00:00"/>
    <s v="DPP-4 inhibitors|Sulfonylureas-&gt;SGLT-2 inhibitors"/>
  </r>
  <r>
    <s v="aRzGPOoS2HM"/>
    <x v="38"/>
    <s v="Māori"/>
    <s v="Biguanides"/>
    <x v="0"/>
    <d v="2017-03-07T00:00:00"/>
    <s v="Biguanides"/>
  </r>
  <r>
    <s v="AppGw01vAZo"/>
    <x v="38"/>
    <s v="Asian"/>
    <s v="Biguanides"/>
    <x v="0"/>
    <d v="2018-12-28T00:00:00"/>
    <s v="Biguanides"/>
  </r>
  <r>
    <s v="ANsH81WgEpE"/>
    <x v="38"/>
    <s v="Pacific peoples"/>
    <s v="DPP-4 inhibitors|Thiazolidinedione"/>
    <x v="0"/>
    <d v="2020-11-05T00:00:00"/>
    <s v="DPP-4 inhibitors|Thiazolidinedione"/>
  </r>
  <r>
    <s v="AnZ6k7zPXKM"/>
    <x v="38"/>
    <s v="Māori"/>
    <s v="Sulfonylureas"/>
    <x v="0"/>
    <d v="2019-05-14T00:00:00"/>
    <s v="Sulfonylureas-&gt;Biguanides|Sulfonylureas-&gt;SGLT-2 inhibitors-&gt;Biguanides|SGLT-2 inhibitors|Sulfonylureas-&gt;SGLT-2 inhibitors|Sulfonylureas"/>
  </r>
  <r>
    <s v="4y6qbxOk72I"/>
    <x v="38"/>
    <s v="Other"/>
    <s v="Biguanides"/>
    <x v="0"/>
    <d v="2024-05-23T00:00:00"/>
    <s v="Biguanides"/>
  </r>
  <r>
    <s v="4zoJHwYn7fw"/>
    <x v="38"/>
    <s v="Māori"/>
    <s v="Biguanides"/>
    <x v="0"/>
    <d v="2017-08-16T00:00:00"/>
    <s v="Biguanides"/>
  </r>
  <r>
    <s v="5.WqDokTP/2"/>
    <x v="38"/>
    <s v="Māori"/>
    <s v="Biguanides"/>
    <x v="0"/>
    <d v="2025-11-10T00:00:00"/>
    <s v="Biguanides"/>
  </r>
  <r>
    <s v="53/xnxuqg9."/>
    <x v="38"/>
    <s v="Māori"/>
    <s v="Biguanides"/>
    <x v="0"/>
    <d v="2014-10-29T00:00:00"/>
    <s v="Biguanides-&gt;Biguanides|Sulfonylureas-&gt;Sulfonylureas-&gt;DPP-4 inhibitors|SGLT-2 inhibitors-&gt;DPP-4 inhibitors"/>
  </r>
  <r>
    <s v="5AjaN22Xl22"/>
    <x v="38"/>
    <s v="Pacific peoples"/>
    <s v="Biguanides"/>
    <x v="0"/>
    <d v="2013-08-27T00:00:00"/>
    <s v="Biguanides-&gt;Biguanides|DPP-4 inhibitors-&gt;DPP-4 inhibitors|Sulfonylureas-&gt;DPP-4 inhibitors|Insulin isophane-&gt;Insulin isophane"/>
  </r>
  <r>
    <s v="5hymiKIvnko"/>
    <x v="38"/>
    <s v="Other"/>
    <s v="Biguanides"/>
    <x v="0"/>
    <d v="2014-07-17T00:00:00"/>
    <s v="Biguanides-&gt;Biguanides|Sulfonylureas-&gt;Sulfonylureas-&gt;DPP-4 inhibitors|Sulfonylureas-&gt;DPP-4 inhibitors"/>
  </r>
  <r>
    <s v="5HKC/bBMZ.2"/>
    <x v="38"/>
    <s v="Pacific peoples"/>
    <s v="Biguanides"/>
    <x v="0"/>
    <d v="2023-03-01T00:00:00"/>
    <s v="Biguanides-&gt;SGLT-2 inhibitors"/>
  </r>
  <r>
    <s v="5CUesFbRsmw"/>
    <x v="38"/>
    <s v="Māori"/>
    <s v="Biguanides"/>
    <x v="0"/>
    <d v="2016-10-17T00:00:00"/>
    <s v="Biguanides"/>
  </r>
  <r>
    <s v="7BimsTtnDw6"/>
    <x v="38"/>
    <s v="Other"/>
    <s v="Biguanides"/>
    <x v="0"/>
    <d v="2022-04-12T00:00:00"/>
    <s v="Biguanides"/>
  </r>
  <r>
    <s v="B7SrQjLd3sE"/>
    <x v="38"/>
    <s v="Asian"/>
    <s v="Biguanides"/>
    <x v="0"/>
    <d v="2024-03-19T00:00:00"/>
    <s v="Biguanides"/>
  </r>
  <r>
    <s v="b6m6dYv8KA6"/>
    <x v="38"/>
    <s v="Asian"/>
    <s v="Sulfonylureas"/>
    <x v="0"/>
    <d v="2024-11-04T00:00:00"/>
    <s v="Sulfonylureas-&gt;Biguanides|DPP-4 inhibitors"/>
  </r>
  <r>
    <s v="b6.QIPrk7m6"/>
    <x v="38"/>
    <s v="Māori"/>
    <s v="Biguanides"/>
    <x v="0"/>
    <d v="2021-03-16T00:00:00"/>
    <s v="Biguanides-&gt;DPP-4 inhibitors-&gt;Insulin glargine-&gt;Biguanides|DPP-4 inhibitors|Insulin glargine-&gt;Biguanides|DPP-4 inhibitors"/>
  </r>
  <r>
    <s v="73zEZwx.rfc"/>
    <x v="38"/>
    <s v="Māori"/>
    <s v="Biguanides"/>
    <x v="0"/>
    <d v="2024-03-12T00:00:00"/>
    <s v="Biguanides"/>
  </r>
  <r>
    <s v="bCmpgMS94CQ"/>
    <x v="38"/>
    <s v="Other"/>
    <s v="Biguanides"/>
    <x v="0"/>
    <d v="2016-10-12T00:00:00"/>
    <s v="Biguanides"/>
  </r>
  <r>
    <s v="BapVRei9sdo"/>
    <x v="38"/>
    <s v="Other"/>
    <s v="Biguanides"/>
    <x v="0"/>
    <d v="2021-03-17T00:00:00"/>
    <s v="Biguanides"/>
  </r>
  <r>
    <s v="bC48w2x3fGo"/>
    <x v="38"/>
    <s v="Other"/>
    <s v="Biguanides"/>
    <x v="0"/>
    <d v="2024-09-16T00:00:00"/>
    <s v="Biguanides"/>
  </r>
  <r>
    <s v="BelU1ynlIlM"/>
    <x v="38"/>
    <s v="Other"/>
    <s v="Biguanides"/>
    <x v="0"/>
    <d v="2022-11-28T00:00:00"/>
    <s v="Biguanides-&gt;DPP-4 inhibitors-&gt;SGLT-2 inhibitors-&gt;Biguanides|SGLT-2 inhibitors"/>
  </r>
  <r>
    <s v="bnSwYr5nIiI"/>
    <x v="38"/>
    <s v="Māori"/>
    <s v="Biguanides"/>
    <x v="0"/>
    <d v="2023-07-11T00:00:00"/>
    <s v="Biguanides"/>
  </r>
  <r>
    <s v="bmvVYqOs5sE"/>
    <x v="38"/>
    <s v="Māori"/>
    <s v="Biguanides"/>
    <x v="0"/>
    <d v="2023-09-13T00:00:00"/>
    <s v="Biguanides"/>
  </r>
  <r>
    <s v="bmmU7cJ76k."/>
    <x v="38"/>
    <s v="Other"/>
    <s v="Biguanides|Sulfonylureas"/>
    <x v="0"/>
    <d v="2011-05-20T00:00:00"/>
    <s v="Biguanides|Sulfonylureas"/>
  </r>
  <r>
    <s v="bM5mDKf0kV."/>
    <x v="38"/>
    <s v="Māori"/>
    <s v="Biguanides"/>
    <x v="0"/>
    <d v="2011-07-15T00:00:00"/>
    <s v="Biguanides-&gt;DPP-4 inhibitors"/>
  </r>
  <r>
    <s v="BJXmQ8cyiW."/>
    <x v="38"/>
    <s v="Other"/>
    <s v="DPP-4 inhibitors"/>
    <x v="0"/>
    <d v="2021-01-27T00:00:00"/>
    <s v="DPP-4 inhibitors-&gt;Biguanides-&gt;Biguanides|DPP-4 inhibitors-&gt;Sulfonylureas-&gt;Biguanides|Sulfonylureas-&gt;DPP-4 inhibitors|Sulfonylureas-&gt;Biguanides|DPP-4 inhibitors|Sulfonylureas"/>
  </r>
  <r>
    <s v="bk/SH/ZpDLs"/>
    <x v="38"/>
    <s v="Māori"/>
    <s v="Biguanides"/>
    <x v="0"/>
    <d v="2014-07-29T00:00:00"/>
    <s v="Biguanides"/>
  </r>
  <r>
    <s v="EPYRM.WjBGw"/>
    <x v="38"/>
    <s v="Māori"/>
    <s v="Biguanides"/>
    <x v="0"/>
    <d v="2020-07-24T00:00:00"/>
    <s v="Biguanides-&gt;DPP-4 inhibitors|Sulfonylureas-&gt;DPP-4 inhibitors-&gt;Biguanides|GLP-1 agonists-&gt;GLP-1 agonists-&gt;Biguanides|Sulfonylureas-&gt;Biguanides|GLP-1 agonists|Sulfonylureas-&gt;Insulin glargine-&gt;Biguanides|GLP-1 agonists|Insulin glargine-&gt;Biguanides|Insulin glargine-&gt;SGLT-2 inhibitors-&gt;Insulin isophane with insulin neutral-&gt;GLP-1 agonists|Insulin isophane with insulin neutral"/>
  </r>
  <r>
    <s v="EQOhwR4ERYU"/>
    <x v="38"/>
    <s v="Other"/>
    <s v="Biguanides"/>
    <x v="0"/>
    <d v="2014-07-01T00:00:00"/>
    <s v="Biguanides-&gt;Sulfonylureas-&gt;Biguanides|Sulfonylureas-&gt;Insulin glargine-&gt;Biguanides|Insulin glargine-&gt;Insulin aspart|Insulin glargine-&gt;Insulin aspart-&gt;Biguanides|Insulin aspart|Insulin glargine-&gt;DPP-4 inhibitors|Insulin aspart|Insulin glargine"/>
  </r>
  <r>
    <s v="EvBXGk1dvSg"/>
    <x v="38"/>
    <s v="Asian"/>
    <s v="Biguanides"/>
    <x v="0"/>
    <d v="2024-08-16T00:00:00"/>
    <s v="Biguanides"/>
  </r>
  <r>
    <s v="EvZrLx9jt16"/>
    <x v="38"/>
    <s v="Pacific peoples"/>
    <s v="Biguanides"/>
    <x v="0"/>
    <d v="2011-12-02T00:00:00"/>
    <s v="Biguanides-&gt;Biguanides|Sulfonylureas-&gt;Sulfonylureas-&gt;Biguanides|DPP-4 inhibitors-&gt;DPP-4 inhibitors-&gt;SGLT-2 inhibitors-&gt;DPP-4 inhibitors|Sulfonylureas-&gt;DPP-4 inhibitors|SGLT-2 inhibitors-&gt;DPP-4 inhibitors|SGLT-2 inhibitors|Sulfonylureas"/>
  </r>
  <r>
    <s v="ekb/AJK1fNk"/>
    <x v="38"/>
    <s v="Other"/>
    <s v="Biguanides"/>
    <x v="0"/>
    <d v="2015-12-22T00:00:00"/>
    <s v="Biguanides-&gt;Insulin aspart|Insulin isophane"/>
  </r>
  <r>
    <s v="EK2idmr5Ws6"/>
    <x v="38"/>
    <s v="Pacific peoples"/>
    <s v="Biguanides"/>
    <x v="0"/>
    <d v="2018-09-01T00:00:00"/>
    <s v="Biguanides"/>
  </r>
  <r>
    <s v="BVGk56c8ltM"/>
    <x v="38"/>
    <s v="Other"/>
    <s v="Insulin isophane"/>
    <x v="1"/>
    <d v="2023-05-24T00:00:00"/>
    <s v="Insulin isophane-&gt;Biguanides"/>
  </r>
  <r>
    <s v="BWD9REsJEH."/>
    <x v="38"/>
    <s v="Asian"/>
    <s v="Biguanides"/>
    <x v="0"/>
    <d v="2025-07-26T00:00:00"/>
    <s v="Biguanides"/>
  </r>
  <r>
    <s v="BwqM/ugpEzA"/>
    <x v="38"/>
    <s v="Other"/>
    <s v="Biguanides"/>
    <x v="0"/>
    <d v="2017-09-11T00:00:00"/>
    <s v="Biguanides-&gt;Insulin glargine-&gt;Biguanides|Insulin glargine-&gt;Biguanides|DPP-4 inhibitors-&gt;Biguanides|DPP-4 inhibitors|Insulin glargine-&gt;DPP-4 inhibitors|SGLT-2 inhibitors-&gt;DPP-4 inhibitors-&gt;DPP-4 inhibitors|Insulin aspart-&gt;DPP-4 inhibitors|Insulin aspart|SGLT-2 inhibitors-&gt;SGLT-2 inhibitors-&gt;DPP-4 inhibitors|Insulin glargine-&gt;DPP-4 inhibitors|Insulin glargine|SGLT-2 inhibitors-&gt;Insulin glargine|SGLT-2 inhibitors"/>
  </r>
  <r>
    <s v="BsXoDhdiRlw"/>
    <x v="38"/>
    <s v="Other"/>
    <s v="Biguanides"/>
    <x v="0"/>
    <d v="2023-03-09T00:00:00"/>
    <s v="Biguanides"/>
  </r>
  <r>
    <s v="BT73uiB2QsA"/>
    <x v="38"/>
    <s v="Other"/>
    <s v="Sulfonylureas"/>
    <x v="0"/>
    <d v="2015-07-24T00:00:00"/>
    <s v="Sulfonylureas-&gt;Biguanides-&gt;Biguanides|Sulfonylureas-&gt;DPP-4 inhibitors-&gt;Biguanides|DPP-4 inhibitors|Sulfonylureas-&gt;Biguanides|DPP-4 inhibitors-&gt;DPP-4 inhibitors|SGLT-2 inhibitors-&gt;SGLT-2 inhibitors"/>
  </r>
  <r>
    <s v="BOySaObclwI"/>
    <x v="38"/>
    <s v="Other"/>
    <s v="Biguanides"/>
    <x v="0"/>
    <d v="2020-03-20T00:00:00"/>
    <s v="Biguanides"/>
  </r>
  <r>
    <s v="BpEXmzPZqI."/>
    <x v="38"/>
    <s v="Asian"/>
    <s v="Biguanides"/>
    <x v="0"/>
    <d v="2023-12-21T00:00:00"/>
    <s v="Biguanides-&gt;DPP-4 inhibitors"/>
  </r>
  <r>
    <s v="briWb/5Rjk2"/>
    <x v="38"/>
    <s v="Asian"/>
    <s v="Biguanides"/>
    <x v="0"/>
    <d v="2025-03-27T00:00:00"/>
    <s v="Biguanides"/>
  </r>
  <r>
    <s v="bRJ1pUoQJ/I"/>
    <x v="38"/>
    <s v="Asian"/>
    <s v="Biguanides"/>
    <x v="0"/>
    <d v="2019-02-15T00:00:00"/>
    <s v="Biguanides"/>
  </r>
  <r>
    <s v="iE/aDK9dn7g"/>
    <x v="38"/>
    <s v="Asian"/>
    <s v="Biguanides"/>
    <x v="0"/>
    <d v="2018-06-01T00:00:00"/>
    <s v="Biguanides-&gt;Biguanides|DPP-4 inhibitors-&gt;DPP-4 inhibitors-&gt;Sulfonylureas-&gt;DPP-4 inhibitors|Sulfonylureas-&gt;GLP-1 agonists-&gt;GLP-1 agonists|Sulfonylureas"/>
  </r>
  <r>
    <s v="If8A31X3FCA"/>
    <x v="38"/>
    <s v="Other"/>
    <s v="Biguanides"/>
    <x v="0"/>
    <d v="2025-05-22T00:00:00"/>
    <s v="Biguanides"/>
  </r>
  <r>
    <s v="IHG9I8uyVUY"/>
    <x v="38"/>
    <s v="Other"/>
    <s v="Biguanides"/>
    <x v="0"/>
    <d v="2024-05-29T00:00:00"/>
    <s v="Biguanides"/>
  </r>
  <r>
    <s v="iHntJyK0JAQ"/>
    <x v="38"/>
    <s v="Other"/>
    <s v="Biguanides"/>
    <x v="0"/>
    <d v="2020-07-16T00:00:00"/>
    <s v="Biguanides"/>
  </r>
  <r>
    <s v="ii2.7NY6Acc"/>
    <x v="38"/>
    <s v="Pacific peoples"/>
    <s v="Biguanides"/>
    <x v="0"/>
    <d v="2023-10-13T00:00:00"/>
    <s v="Biguanides-&gt;SGLT-2 inhibitors-&gt;GLP-1 agonists"/>
  </r>
  <r>
    <s v="i7OIJbQdcbs"/>
    <x v="38"/>
    <s v="Māori"/>
    <s v="Biguanides"/>
    <x v="0"/>
    <d v="2025-11-26T00:00:00"/>
    <s v="Biguanides"/>
  </r>
  <r>
    <s v="i8uEztuzc9w"/>
    <x v="38"/>
    <s v="Other"/>
    <s v="Biguanides"/>
    <x v="0"/>
    <d v="2022-07-26T00:00:00"/>
    <s v="Biguanides"/>
  </r>
  <r>
    <s v="IC7ZFYMgjE2"/>
    <x v="38"/>
    <s v="Asian"/>
    <s v="Biguanides"/>
    <x v="0"/>
    <d v="2016-01-27T00:00:00"/>
    <s v="Biguanides"/>
  </r>
  <r>
    <s v="F2kUjp6WLhc"/>
    <x v="38"/>
    <s v="Asian"/>
    <s v="Biguanides"/>
    <x v="0"/>
    <d v="2025-04-22T00:00:00"/>
    <s v="Biguanides"/>
  </r>
  <r>
    <s v="f3YWR6CXyos"/>
    <x v="38"/>
    <s v="Asian"/>
    <s v="Biguanides"/>
    <x v="0"/>
    <d v="2014-01-13T00:00:00"/>
    <s v="Biguanides"/>
  </r>
  <r>
    <s v="F03ebgWWqck"/>
    <x v="38"/>
    <s v="Māori"/>
    <s v="Biguanides|DPP-4 inhibitors"/>
    <x v="0"/>
    <d v="2022-04-04T00:00:00"/>
    <s v="Biguanides|DPP-4 inhibitors-&gt;DPP-4 inhibitors-&gt;SGLT-2 inhibitors-&gt;DPP-4 inhibitors|SGLT-2 inhibitors-&gt;GLP-1 agonists-&gt;GLP-1 agonists|SGLT-2 inhibitors-&gt;Biguanides-&gt;Biguanides|GLP-1 agonists-&gt;DPP-4 inhibitors|GLP-1 agonists-&gt;Insulin glargine"/>
  </r>
  <r>
    <s v="F0awKNlPOGs"/>
    <x v="38"/>
    <s v="Asian"/>
    <s v="Biguanides"/>
    <x v="0"/>
    <d v="2014-03-10T00:00:00"/>
    <s v="Biguanides-&gt;DPP-4 inhibitors-&gt;DPP-4 inhibitors|SGLT-2 inhibitors-&gt;Sulfonylureas-&gt;Biguanides|Sulfonylureas"/>
  </r>
  <r>
    <s v="EYTWRazj7yg"/>
    <x v="38"/>
    <s v="Māori"/>
    <s v="Biguanides"/>
    <x v="0"/>
    <d v="2023-05-16T00:00:00"/>
    <s v="Biguanides"/>
  </r>
  <r>
    <s v="eZzUsGRCu2M"/>
    <x v="38"/>
    <s v="Other"/>
    <s v="Biguanides"/>
    <x v="0"/>
    <d v="2025-07-22T00:00:00"/>
    <s v="Biguanides"/>
  </r>
  <r>
    <s v="f9vTgVu63FU"/>
    <x v="38"/>
    <s v="Other"/>
    <s v="Biguanides"/>
    <x v="0"/>
    <d v="2019-04-29T00:00:00"/>
    <s v="Biguanides-&gt;DPP-4 inhibitors-&gt;DPP-4 inhibitors|Sulfonylureas-&gt;GLP-1 agonists-&gt;Biguanides|Sulfonylureas-&gt;DPP-4 inhibitors|GLP-1 agonists|Sulfonylureas-&gt;DPP-4 inhibitors|GLP-1 agonists"/>
  </r>
  <r>
    <s v="FbKVr4EJh9U"/>
    <x v="38"/>
    <s v="Other"/>
    <s v="Biguanides"/>
    <x v="0"/>
    <d v="2024-08-19T00:00:00"/>
    <s v="Biguanides"/>
  </r>
  <r>
    <s v="fcqK9nZKlHg"/>
    <x v="38"/>
    <s v="Other"/>
    <s v="Biguanides"/>
    <x v="0"/>
    <d v="2022-12-19T00:00:00"/>
    <s v="Biguanides-&gt;Biguanides|DPP-4 inhibitors"/>
  </r>
  <r>
    <s v="iTiPb94sCH2"/>
    <x v="38"/>
    <s v="Māori"/>
    <s v="Biguanides"/>
    <x v="0"/>
    <d v="2017-04-05T00:00:00"/>
    <s v="Biguanides"/>
  </r>
  <r>
    <s v="IxWuKxySUyw"/>
    <x v="38"/>
    <s v="Pacific peoples"/>
    <s v="Biguanides"/>
    <x v="0"/>
    <d v="2018-09-11T00:00:00"/>
    <s v="Biguanides"/>
  </r>
  <r>
    <s v="Ix5KSoSo/7I"/>
    <x v="38"/>
    <s v="Māori"/>
    <s v="Biguanides"/>
    <x v="0"/>
    <d v="2024-01-15T00:00:00"/>
    <s v="Biguanides"/>
  </r>
  <r>
    <s v="J0v0ggKIIy."/>
    <x v="38"/>
    <s v="Māori"/>
    <s v="SGLT-2 inhibitors"/>
    <x v="0"/>
    <d v="2021-09-17T00:00:00"/>
    <s v="SGLT-2 inhibitors-&gt;Biguanides-&gt;GLP-1 agonists"/>
  </r>
  <r>
    <s v="WZEQ.NG.44E"/>
    <x v="38"/>
    <s v="Asian"/>
    <s v="Biguanides"/>
    <x v="0"/>
    <d v="2018-12-27T00:00:00"/>
    <s v="Biguanides-&gt;DPP-4 inhibitors-&gt;DPP-4 inhibitors|SGLT-2 inhibitors-&gt;SGLT-2 inhibitors"/>
  </r>
  <r>
    <s v="IZIyKrErMJM"/>
    <x v="38"/>
    <s v="Other"/>
    <s v="Biguanides"/>
    <x v="0"/>
    <d v="2022-03-16T00:00:00"/>
    <s v="Biguanides"/>
  </r>
  <r>
    <s v="IzzWU8PeHqA"/>
    <x v="38"/>
    <s v="Other"/>
    <s v="Biguanides"/>
    <x v="0"/>
    <d v="2020-09-25T00:00:00"/>
    <s v="Biguanides"/>
  </r>
  <r>
    <s v="J.ICj.4QBAQ"/>
    <x v="38"/>
    <s v="Pacific peoples"/>
    <s v="Biguanides|Insulin aspart|Insulin isophane"/>
    <x v="0"/>
    <d v="2024-09-30T00:00:00"/>
    <s v="Biguanides|Insulin aspart|Insulin isophane-&gt;Insulin aspart|Insulin isophane-&gt;Insulin aspart"/>
  </r>
  <r>
    <s v="j0CLHtX.Y8."/>
    <x v="38"/>
    <s v="Asian"/>
    <s v="Biguanides"/>
    <x v="0"/>
    <d v="2022-03-16T00:00:00"/>
    <s v="Biguanides"/>
  </r>
  <r>
    <s v="iOJgKZWtYWo"/>
    <x v="38"/>
    <s v="Asian"/>
    <s v="Biguanides"/>
    <x v="0"/>
    <d v="2023-04-11T00:00:00"/>
    <s v="Biguanides-&gt;Biguanides|GLP-1 agonists-&gt;GLP-1 agonists"/>
  </r>
  <r>
    <s v="IOpGjI4Td3M"/>
    <x v="38"/>
    <s v="Other"/>
    <s v="Biguanides"/>
    <x v="0"/>
    <d v="2022-05-19T00:00:00"/>
    <s v="Biguanides"/>
  </r>
  <r>
    <s v="iQjkhpYdwVs"/>
    <x v="38"/>
    <s v="Asian"/>
    <s v="Biguanides"/>
    <x v="0"/>
    <d v="2024-07-13T00:00:00"/>
    <s v="Biguanides"/>
  </r>
  <r>
    <s v="iSPmnpjaB8I"/>
    <x v="38"/>
    <s v="Asian"/>
    <s v="DPP-4 inhibitors"/>
    <x v="0"/>
    <d v="2023-08-25T00:00:00"/>
    <s v="DPP-4 inhibitors"/>
  </r>
  <r>
    <s v="IsGAD3QNMLE"/>
    <x v="38"/>
    <s v="Other"/>
    <s v="Biguanides"/>
    <x v="0"/>
    <d v="2021-08-24T00:00:00"/>
    <s v="Biguanides-&gt;Insulin isophane"/>
  </r>
  <r>
    <s v="iMBMdi42SBA"/>
    <x v="38"/>
    <s v="Māori"/>
    <s v="Biguanides"/>
    <x v="0"/>
    <d v="2022-05-06T00:00:00"/>
    <s v="Biguanides"/>
  </r>
  <r>
    <s v="iiv/85prA3c"/>
    <x v="38"/>
    <s v="Pacific peoples"/>
    <s v="Biguanides"/>
    <x v="0"/>
    <d v="2025-10-22T00:00:00"/>
    <s v="Biguanides"/>
  </r>
  <r>
    <s v="iK.MjZ4/HxM"/>
    <x v="38"/>
    <s v="Māori"/>
    <s v="Biguanides"/>
    <x v="0"/>
    <d v="2018-05-16T00:00:00"/>
    <s v="Biguanides-&gt;DPP-4 inhibitors-&gt;SGLT-2 inhibitors-&gt;DPP-4 inhibitors|SGLT-2 inhibitors-&gt;Sulfonylureas"/>
  </r>
  <r>
    <s v="TCIxN1hVic."/>
    <x v="38"/>
    <s v="Asian"/>
    <s v="Biguanides"/>
    <x v="0"/>
    <d v="2025-07-28T00:00:00"/>
    <s v="Biguanides"/>
  </r>
  <r>
    <s v="TCSlyUEklu6"/>
    <x v="38"/>
    <s v="Other"/>
    <s v="Biguanides"/>
    <x v="0"/>
    <d v="2012-11-29T00:00:00"/>
    <s v="Biguanides"/>
  </r>
  <r>
    <s v="TcullhZsn2U"/>
    <x v="38"/>
    <s v="Asian"/>
    <s v="Biguanides"/>
    <x v="0"/>
    <d v="2023-11-17T00:00:00"/>
    <s v="Biguanides-&gt;DPP-4 inhibitors-&gt;Biguanides|DPP-4 inhibitors"/>
  </r>
  <r>
    <s v="T1gVRfA3rE6"/>
    <x v="38"/>
    <s v="Māori"/>
    <s v="Biguanides"/>
    <x v="0"/>
    <d v="2016-01-18T00:00:00"/>
    <s v="Biguanides-&gt;Biguanides|Sulfonylureas-&gt;Sulfonylureas-&gt;DPP-4 inhibitors|Sulfonylureas-&gt;DPP-4 inhibitors|Sulfonylureas|Thiazolidinedione-&gt;Thiazolidinedione-&gt;Sulfonylureas|Thiazolidinedione-&gt;DPP-4 inhibitors|Insulin aspart|Insulin glargine|Sulfonylureas|Thiazolidinedione-&gt;DPP-4 inhibitors|Insulin glargine|Sulfonylureas|Thiazolidinedione-&gt;Insulin glargine"/>
  </r>
  <r>
    <s v="T4k.eyB0Ric"/>
    <x v="38"/>
    <s v="Māori"/>
    <s v="Biguanides"/>
    <x v="0"/>
    <d v="2023-04-06T00:00:00"/>
    <s v="Biguanides"/>
  </r>
  <r>
    <s v="SZuZzuEHwPA"/>
    <x v="38"/>
    <s v="Asian"/>
    <s v="Biguanides"/>
    <x v="0"/>
    <d v="2025-09-01T00:00:00"/>
    <s v="Biguanides"/>
  </r>
  <r>
    <s v="sz8FafgSBi2"/>
    <x v="38"/>
    <s v="Other"/>
    <s v="Biguanides"/>
    <x v="0"/>
    <d v="2016-02-26T00:00:00"/>
    <s v="Biguanides"/>
  </r>
  <r>
    <s v="sZF465nXY4."/>
    <x v="38"/>
    <s v="Asian"/>
    <s v="Biguanides"/>
    <x v="0"/>
    <d v="2020-09-10T00:00:00"/>
    <s v="Biguanides-&gt;Insulin isophane|Insulin lispro"/>
  </r>
  <r>
    <s v="w3yGGbpr6Fk"/>
    <x v="38"/>
    <s v="Pacific peoples"/>
    <s v="Biguanides"/>
    <x v="0"/>
    <d v="2022-05-17T00:00:00"/>
    <s v="Biguanides-&gt;DPP-4 inhibitors-&gt;DPP-4 inhibitors|Thiazolidinedione"/>
  </r>
  <r>
    <s v="w42MXRWCrMI"/>
    <x v="38"/>
    <s v="Asian"/>
    <s v="Biguanides"/>
    <x v="0"/>
    <d v="2015-01-15T00:00:00"/>
    <s v="Biguanides"/>
  </r>
  <r>
    <s v="w2pp2GSJMuA"/>
    <x v="38"/>
    <s v="Other"/>
    <s v="Biguanides"/>
    <x v="0"/>
    <d v="2021-01-08T00:00:00"/>
    <s v="Biguanides-&gt;Insulin isophane-&gt;Biguanides|Insulin aspart|Insulin glargine-&gt;Insulin glargine-&gt;SGLT-2 inhibitors-&gt;GLP-1 agonists"/>
  </r>
  <r>
    <s v="w2wLConG2bM"/>
    <x v="38"/>
    <s v="Other"/>
    <s v="Biguanides"/>
    <x v="0"/>
    <d v="2011-03-04T00:00:00"/>
    <s v="Biguanides"/>
  </r>
  <r>
    <s v="w7W3sCQqiZ."/>
    <x v="38"/>
    <s v="Māori"/>
    <s v="Biguanides"/>
    <x v="0"/>
    <d v="2024-09-17T00:00:00"/>
    <s v="Biguanides"/>
  </r>
  <r>
    <s v="WeBttQ7ArcE"/>
    <x v="38"/>
    <s v="Other"/>
    <s v="Biguanides"/>
    <x v="0"/>
    <d v="2021-01-12T00:00:00"/>
    <s v="Biguanides"/>
  </r>
  <r>
    <s v="WDRNsthOT2I"/>
    <x v="38"/>
    <s v="Pacific peoples"/>
    <s v="Biguanides"/>
    <x v="0"/>
    <d v="2017-06-11T00:00:00"/>
    <s v="Biguanides-&gt;Biguanides|DPP-4 inhibitors-&gt;DPP-4 inhibitors-&gt;DPP-4 inhibitors|SGLT-2 inhibitors"/>
  </r>
  <r>
    <s v="wgRV3F5yE9A"/>
    <x v="38"/>
    <s v="Māori"/>
    <s v="Biguanides"/>
    <x v="0"/>
    <d v="2025-02-27T00:00:00"/>
    <s v="Biguanides"/>
  </r>
  <r>
    <s v="whYTplS7aos"/>
    <x v="38"/>
    <s v="Māori"/>
    <s v="Biguanides"/>
    <x v="0"/>
    <d v="2022-06-21T00:00:00"/>
    <s v="Biguanides"/>
  </r>
  <r>
    <s v="wgIeSiG9R.2"/>
    <x v="38"/>
    <s v="Pacific peoples"/>
    <s v="Biguanides"/>
    <x v="0"/>
    <d v="2011-11-16T00:00:00"/>
    <s v="Biguanides"/>
  </r>
  <r>
    <s v="WOZM73h/gEg"/>
    <x v="38"/>
    <s v="Other"/>
    <s v="Biguanides|Insulin isophane"/>
    <x v="0"/>
    <d v="2015-02-02T00:00:00"/>
    <s v="Biguanides|Insulin isophane-&gt;Insulin isophane"/>
  </r>
  <r>
    <s v="WRUhijIV/8I"/>
    <x v="38"/>
    <s v="Māori"/>
    <s v="Biguanides"/>
    <x v="0"/>
    <d v="2024-11-07T00:00:00"/>
    <s v="Biguanides-&gt;SGLT-2 inhibitors"/>
  </r>
  <r>
    <s v="wu8z8JLlXtA"/>
    <x v="38"/>
    <s v="Other"/>
    <s v="Biguanides"/>
    <x v="0"/>
    <d v="2019-03-06T00:00:00"/>
    <s v="Biguanides-&gt;DPP-4 inhibitors-&gt;Biguanides|GLP-1 agonists-&gt;GLP-1 agonists"/>
  </r>
  <r>
    <s v="WnrIwCyylY6"/>
    <x v="38"/>
    <s v="Māori"/>
    <s v="DPP-4 inhibitors"/>
    <x v="0"/>
    <d v="2025-05-28T00:00:00"/>
    <s v="DPP-4 inhibitors"/>
  </r>
  <r>
    <s v="wnDefZ.6CYQ"/>
    <x v="38"/>
    <s v="Other"/>
    <s v="Biguanides"/>
    <x v="0"/>
    <d v="2025-08-20T00:00:00"/>
    <s v="Biguanides-&gt;DPP-4 inhibitors-&gt;Biguanides|DPP-4 inhibitors"/>
  </r>
  <r>
    <s v="Wkoked/SBMk"/>
    <x v="38"/>
    <s v="Asian"/>
    <s v="Biguanides"/>
    <x v="0"/>
    <d v="2025-01-08T00:00:00"/>
    <s v="Biguanides"/>
  </r>
  <r>
    <s v="SFcY8qrx6HM"/>
    <x v="38"/>
    <s v="Pacific peoples"/>
    <s v="Biguanides"/>
    <x v="0"/>
    <d v="2014-08-06T00:00:00"/>
    <s v="Biguanides"/>
  </r>
  <r>
    <s v="Sd4Rdv7lH1Q"/>
    <x v="38"/>
    <s v="Asian"/>
    <s v="Biguanides"/>
    <x v="0"/>
    <d v="2019-04-24T00:00:00"/>
    <s v="Biguanides"/>
  </r>
  <r>
    <s v="SCwq5HgLNMU"/>
    <x v="38"/>
    <s v="Other"/>
    <s v="Biguanides"/>
    <x v="0"/>
    <d v="2017-01-27T00:00:00"/>
    <s v="Biguanides-&gt;Biguanides|DPP-4 inhibitors-&gt;DPP-4 inhibitors-&gt;Insulin glargine-&gt;Biguanides|Insulin glargine-&gt;Biguanides|DPP-4 inhibitors|Insulin glargine-&gt;DPP-4 inhibitors|Insulin glargine-&gt;Insulin aspart-&gt;Biguanides|DPP-4 inhibitors|Insulin aspart-&gt;GLP-1 agonists-&gt;Biguanides|GLP-1 agonists-&gt;GLP-1 agonists|Insulin aspart-&gt;Biguanides|GLP-1 agonists|Insulin aspart-&gt;DPP-4 inhibitors|Insulin aspart-&gt;DPP-4 inhibitors|SGLT-2 inhibitors-&gt;SGLT-2 inhibitors-&gt;DPP-4 inhibitors|GLP-1 agonists|Insulin aspart-&gt;DPP-4 inhibitors|Insulin aspart|Insulin glargine-&gt;Insulin aspart|Insulin glargine"/>
  </r>
  <r>
    <s v="saZIJB9LIo6"/>
    <x v="38"/>
    <s v="Other"/>
    <s v="Biguanides"/>
    <x v="0"/>
    <d v="2023-03-14T00:00:00"/>
    <s v="Biguanides"/>
  </r>
  <r>
    <s v="sAT9j9niGEo"/>
    <x v="38"/>
    <s v="Other"/>
    <s v="Biguanides"/>
    <x v="0"/>
    <d v="2021-03-15T00:00:00"/>
    <s v="Biguanides"/>
  </r>
  <r>
    <s v="sAJeYYKvYZY"/>
    <x v="38"/>
    <s v="Pacific peoples"/>
    <s v="Biguanides"/>
    <x v="0"/>
    <d v="2020-08-12T00:00:00"/>
    <s v="Biguanides-&gt;SGLT-2 inhibitors"/>
  </r>
  <r>
    <s v="saHhRH4NN72"/>
    <x v="38"/>
    <s v="Asian"/>
    <s v="Biguanides"/>
    <x v="0"/>
    <d v="2024-03-21T00:00:00"/>
    <s v="Biguanides"/>
  </r>
  <r>
    <s v="s8Z4MxH4NuQ"/>
    <x v="38"/>
    <s v="Asian"/>
    <s v="Biguanides"/>
    <x v="0"/>
    <d v="2018-09-04T00:00:00"/>
    <s v="Biguanides-&gt;DPP-4 inhibitors|SGLT-2 inhibitors-&gt;DPP-4 inhibitors"/>
  </r>
  <r>
    <s v="Z7hNON4Z2Ro"/>
    <x v="38"/>
    <s v="Māori"/>
    <s v="Biguanides"/>
    <x v="0"/>
    <d v="2013-01-24T00:00:00"/>
    <s v="Biguanides-&gt;Biguanides|Sulfonylureas-&gt;DPP-4 inhibitors-&gt;Biguanides|DPP-4 inhibitors-&gt;Sulfonylureas-&gt;Biguanides|DPP-4 inhibitors|Sulfonylureas-&gt;DPP-4 inhibitors|Sulfonylureas-&gt;Biguanides|GLP-1 agonists-&gt;SGLT-2 inhibitors-&gt;Biguanides|SGLT-2 inhibitors|Sulfonylureas-&gt;SGLT-2 inhibitors|Sulfonylureas-&gt;DPP-4 inhibitors|SGLT-2 inhibitors|Sulfonylureas"/>
  </r>
  <r>
    <s v="z6vOoEs7knY"/>
    <x v="38"/>
    <s v="Pacific peoples"/>
    <s v="Biguanides"/>
    <x v="0"/>
    <d v="2022-03-05T00:00:00"/>
    <s v="Biguanides-&gt;DPP-4 inhibitors-&gt;SGLT-2 inhibitors-&gt;DPP-4 inhibitors|SGLT-2 inhibitors-&gt;Sulfonylureas-&gt;DPP-4 inhibitors|SGLT-2 inhibitors|Sulfonylureas"/>
  </r>
  <r>
    <s v="wEcgqThhn3c"/>
    <x v="38"/>
    <s v="Asian"/>
    <s v="Biguanides"/>
    <x v="0"/>
    <d v="2025-06-09T00:00:00"/>
    <s v="Biguanides"/>
  </r>
  <r>
    <s v="Z4tDvH9faog"/>
    <x v="38"/>
    <s v="Other"/>
    <s v="Biguanides"/>
    <x v="0"/>
    <d v="2018-11-20T00:00:00"/>
    <s v="Biguanides-&gt;Insulin isophane|Insulin lispro-&gt;Biguanides|Insulin isophane|Insulin lispro-&gt;Insulin lispro-&gt;Biguanides|Insulin isophane-&gt;Insulin isophane-&gt;Biguanides|SGLT-2 inhibitors-&gt;SGLT-2 inhibitors-&gt;Insulin aspart|Insulin isophane-&gt;Insulin aspart-&gt;Biguanides|Insulin aspart|Insulin isophane"/>
  </r>
  <r>
    <s v="Z4Wrt0COzgI"/>
    <x v="38"/>
    <s v="Māori"/>
    <s v="Biguanides"/>
    <x v="0"/>
    <d v="2020-11-24T00:00:00"/>
    <s v="Biguanides-&gt;GLP-1 agonists"/>
  </r>
  <r>
    <s v="WbGr1y4mRgI"/>
    <x v="38"/>
    <s v="Other"/>
    <s v="DPP-4 inhibitors"/>
    <x v="0"/>
    <d v="2019-04-24T00:00:00"/>
    <s v="DPP-4 inhibitors-&gt;Biguanides-&gt;Biguanides|SGLT-2 inhibitors-&gt;SGLT-2 inhibitors"/>
  </r>
  <r>
    <s v="wBTwdzy6kpU"/>
    <x v="38"/>
    <s v="Asian"/>
    <s v="Biguanides"/>
    <x v="0"/>
    <d v="2023-09-19T00:00:00"/>
    <s v="Biguanides"/>
  </r>
  <r>
    <s v="WAGatg07VY."/>
    <x v="38"/>
    <s v="Other"/>
    <s v="Biguanides"/>
    <x v="0"/>
    <d v="2021-11-17T00:00:00"/>
    <s v="Biguanides"/>
  </r>
  <r>
    <s v="W8xZZM/KkvU"/>
    <x v="38"/>
    <s v="Asian"/>
    <s v="Biguanides"/>
    <x v="0"/>
    <d v="2025-11-27T00:00:00"/>
    <s v="Biguanides"/>
  </r>
  <r>
    <s v="W2SIqc8A792"/>
    <x v="38"/>
    <s v="Asian"/>
    <s v="Insulin isophane"/>
    <x v="1"/>
    <d v="2017-03-28T00:00:00"/>
    <s v="Insulin isophane-&gt;Insulin aspart|Insulin isophane-&gt;Biguanides|Insulin aspart|Insulin isophane-&gt;Biguanides|Insulin isophane-&gt;Insulin aspart-&gt;Biguanides-&gt;DPP-4 inhibitors-&gt;Thiazolidinedione-&gt;DPP-4 inhibitors|Thiazolidinedione-&gt;SGLT-2 inhibitors"/>
  </r>
  <r>
    <s v="w1DDYkYWuwE"/>
    <x v="38"/>
    <s v="Asian"/>
    <s v="Biguanides"/>
    <x v="0"/>
    <d v="2017-08-03T00:00:00"/>
    <s v="Biguanides"/>
  </r>
  <r>
    <s v="W1dHkUpAH1w"/>
    <x v="38"/>
    <s v="Asian"/>
    <s v="Biguanides"/>
    <x v="0"/>
    <d v="2025-06-10T00:00:00"/>
    <s v="Biguanides"/>
  </r>
  <r>
    <s v="VyQPAohKPso"/>
    <x v="38"/>
    <s v="Other"/>
    <s v="Biguanides"/>
    <x v="0"/>
    <d v="2025-01-17T00:00:00"/>
    <s v="Biguanides"/>
  </r>
  <r>
    <s v="vyHiP1ylGKQ"/>
    <x v="38"/>
    <s v="Other"/>
    <s v="Biguanides"/>
    <x v="0"/>
    <d v="2022-06-09T00:00:00"/>
    <s v="Biguanides-&gt;Insulin glargine-&gt;SGLT-2 inhibitors-&gt;Biguanides|SGLT-2 inhibitors"/>
  </r>
  <r>
    <s v="vyzTemniGwY"/>
    <x v="38"/>
    <s v="Other"/>
    <s v="Biguanides"/>
    <x v="0"/>
    <d v="2015-05-19T00:00:00"/>
    <s v="Biguanides-&gt;DPP-4 inhibitors-&gt;GLP-1 agonists"/>
  </r>
  <r>
    <s v="Vzv0ueWiFKw"/>
    <x v="38"/>
    <s v="Māori"/>
    <s v="Biguanides|Sulfonylureas"/>
    <x v="0"/>
    <d v="2024-05-29T00:00:00"/>
    <s v="Biguanides|Sulfonylureas-&gt;Biguanides-&gt;Sulfonylureas-&gt;SGLT-2 inhibitors"/>
  </r>
  <r>
    <s v="w.XbQ/lpj56"/>
    <x v="38"/>
    <s v="Asian"/>
    <s v="Biguanides"/>
    <x v="0"/>
    <d v="2025-09-22T00:00:00"/>
    <s v="Biguanides"/>
  </r>
  <r>
    <s v="VoqWsZpofzw"/>
    <x v="38"/>
    <s v="Asian"/>
    <s v="Biguanides"/>
    <x v="0"/>
    <d v="2013-07-30T00:00:00"/>
    <s v="Biguanides"/>
  </r>
  <r>
    <s v="vomx3HBWhQ2"/>
    <x v="38"/>
    <s v="Asian"/>
    <s v="Biguanides|Insulin isophane"/>
    <x v="0"/>
    <d v="2025-11-28T00:00:00"/>
    <s v="Biguanides|Insulin isophane"/>
  </r>
  <r>
    <s v="vQGx/VLLFSY"/>
    <x v="38"/>
    <s v="Pacific peoples"/>
    <s v="Biguanides"/>
    <x v="0"/>
    <d v="2014-03-11T00:00:00"/>
    <s v="Biguanides-&gt;Biguanides|Insulin aspart|Insulin isophane-&gt;Biguanides|Sulfonylureas-&gt;Biguanides|SGLT-2 inhibitors-&gt;SGLT-2 inhibitors"/>
  </r>
  <r>
    <s v="VTUGUMyZ6IQ"/>
    <x v="38"/>
    <s v="Asian"/>
    <s v="Biguanides"/>
    <x v="0"/>
    <d v="2016-08-26T00:00:00"/>
    <s v="Biguanides-&gt;Insulin aspart|Insulin isophane-&gt;Insulin isophane-&gt;DPP-4 inhibitors"/>
  </r>
  <r>
    <s v="VSX7VFTzaLk"/>
    <x v="38"/>
    <s v="Asian"/>
    <s v="Biguanides"/>
    <x v="0"/>
    <d v="2018-12-31T00:00:00"/>
    <s v="Biguanides-&gt;DPP-4 inhibitors"/>
  </r>
  <r>
    <s v="sIpJUXbTVJk"/>
    <x v="38"/>
    <s v="Other"/>
    <s v="Biguanides|Insulin aspart|Insulin isophane"/>
    <x v="0"/>
    <d v="2016-08-15T00:00:00"/>
    <s v="Biguanides|Insulin aspart|Insulin isophane"/>
  </r>
  <r>
    <s v="sGrNbLceD3I"/>
    <x v="38"/>
    <s v="Pacific peoples"/>
    <s v="Biguanides"/>
    <x v="0"/>
    <d v="2025-01-15T00:00:00"/>
    <s v="Biguanides"/>
  </r>
  <r>
    <s v="sJx1vguiX46"/>
    <x v="38"/>
    <s v="Pacific peoples"/>
    <s v="Biguanides"/>
    <x v="0"/>
    <d v="2022-06-29T00:00:00"/>
    <s v="Biguanides-&gt;SGLT-2 inhibitors"/>
  </r>
  <r>
    <s v="skDGxGKiPgE"/>
    <x v="38"/>
    <s v="Māori"/>
    <s v="Biguanides"/>
    <x v="0"/>
    <d v="2025-06-05T00:00:00"/>
    <s v="Biguanides"/>
  </r>
  <r>
    <s v="sQW87DpmcHM"/>
    <x v="38"/>
    <s v="Other"/>
    <s v="Biguanides"/>
    <x v="0"/>
    <d v="2022-08-16T00:00:00"/>
    <s v="Biguanides"/>
  </r>
  <r>
    <s v="sqnkGhWhUSI"/>
    <x v="38"/>
    <s v="Pacific peoples"/>
    <s v="Biguanides"/>
    <x v="0"/>
    <d v="2025-05-26T00:00:00"/>
    <s v="Biguanides"/>
  </r>
  <r>
    <s v="spdz1ILxins"/>
    <x v="38"/>
    <s v="Pacific peoples"/>
    <s v="Biguanides"/>
    <x v="0"/>
    <d v="2020-07-10T00:00:00"/>
    <s v="Biguanides"/>
  </r>
  <r>
    <s v="SqCmUXR1e2."/>
    <x v="38"/>
    <s v="Asian"/>
    <s v="Biguanides"/>
    <x v="0"/>
    <d v="2016-10-20T00:00:00"/>
    <s v="Biguanides"/>
  </r>
  <r>
    <s v="SQeg8SXlttc"/>
    <x v="38"/>
    <s v="Other"/>
    <s v="Biguanides"/>
    <x v="0"/>
    <d v="2018-10-02T00:00:00"/>
    <s v="Biguanides-&gt;Biguanides|DPP-4 inhibitors-&gt;DPP-4 inhibitors-&gt;DPP-4 inhibitors|SGLT-2 inhibitors"/>
  </r>
  <r>
    <s v="SokSujWLFtE"/>
    <x v="38"/>
    <s v="Other"/>
    <s v="Biguanides"/>
    <x v="0"/>
    <d v="2015-10-05T00:00:00"/>
    <s v="Biguanides"/>
  </r>
  <r>
    <s v="Sns0YA0YiDE"/>
    <x v="38"/>
    <s v="Māori"/>
    <s v="Biguanides"/>
    <x v="0"/>
    <d v="2017-02-14T00:00:00"/>
    <s v="Biguanides-&gt;DPP-4 inhibitors-&gt;SGLT-2 inhibitors-&gt;DPP-4 inhibitors|SGLT-2 inhibitors"/>
  </r>
  <r>
    <s v="SM3ufB.Ps0I"/>
    <x v="38"/>
    <s v="Asian"/>
    <s v="Biguanides"/>
    <x v="0"/>
    <d v="2024-05-16T00:00:00"/>
    <s v="Biguanides"/>
  </r>
  <r>
    <s v="SWViw5Aa8fs"/>
    <x v="38"/>
    <s v="Asian"/>
    <s v="Biguanides"/>
    <x v="0"/>
    <d v="2024-02-01T00:00:00"/>
    <s v="Biguanides"/>
  </r>
  <r>
    <s v="Sx2ACg8ZoBI"/>
    <x v="38"/>
    <s v="Asian"/>
    <s v="Biguanides"/>
    <x v="0"/>
    <d v="2024-04-23T00:00:00"/>
    <s v="Biguanides"/>
  </r>
  <r>
    <s v="stqXlb7Xs.Q"/>
    <x v="38"/>
    <s v="Pacific peoples"/>
    <s v="Biguanides"/>
    <x v="0"/>
    <d v="2016-05-03T00:00:00"/>
    <s v="Biguanides-&gt;Biguanides|DPP-4 inhibitors-&gt;DPP-4 inhibitors"/>
  </r>
  <r>
    <s v="sUJ5Z.C0VOo"/>
    <x v="38"/>
    <s v="Māori"/>
    <s v="Biguanides"/>
    <x v="0"/>
    <d v="2024-08-17T00:00:00"/>
    <s v="Biguanides"/>
  </r>
  <r>
    <s v="VMetx0kCQCY"/>
    <x v="38"/>
    <s v="Māori"/>
    <s v="Biguanides"/>
    <x v="0"/>
    <d v="2019-10-03T00:00:00"/>
    <s v="Biguanides"/>
  </r>
  <r>
    <s v="l1tqXjxg4oU"/>
    <x v="38"/>
    <s v="Māori"/>
    <s v="Insulin aspart|Insulin glargine"/>
    <x v="1"/>
    <d v="2016-05-19T00:00:00"/>
    <s v="Insulin aspart|Insulin glargine-&gt;Biguanides"/>
  </r>
  <r>
    <s v="KXXHX7iItkM"/>
    <x v="38"/>
    <s v="Māori"/>
    <s v="Biguanides"/>
    <x v="0"/>
    <d v="2012-09-29T00:00:00"/>
    <s v="Biguanides-&gt;Insulin aspart|Insulin isophane-&gt;Insulin isophane-&gt;Biguanides|Insulin aspart|Insulin glargine"/>
  </r>
  <r>
    <s v="KzgX1hxB2F6"/>
    <x v="38"/>
    <s v="Other"/>
    <s v="Biguanides"/>
    <x v="0"/>
    <d v="2016-06-21T00:00:00"/>
    <s v="Biguanides"/>
  </r>
  <r>
    <s v="lBNGNOITark"/>
    <x v="38"/>
    <s v="Other"/>
    <s v="Biguanides"/>
    <x v="0"/>
    <d v="2024-01-25T00:00:00"/>
    <s v="Biguanides"/>
  </r>
  <r>
    <s v="La.yjFsiV1M"/>
    <x v="38"/>
    <s v="Pacific peoples"/>
    <s v="SGLT-2 inhibitors"/>
    <x v="0"/>
    <d v="2023-07-20T00:00:00"/>
    <s v="SGLT-2 inhibitors-&gt;Sulfonylureas-&gt;SGLT-2 inhibitors|Sulfonylureas"/>
  </r>
  <r>
    <s v="LauqZVm5N2A"/>
    <x v="38"/>
    <s v="Māori"/>
    <s v="SGLT-2 inhibitors"/>
    <x v="0"/>
    <d v="2024-05-31T00:00:00"/>
    <s v="SGLT-2 inhibitors-&gt;Biguanides|DPP-4 inhibitors-&gt;Biguanides-&gt;DPP-4 inhibitors"/>
  </r>
  <r>
    <s v="OgBWmsl5VaM"/>
    <x v="38"/>
    <s v="Māori"/>
    <s v="Biguanides"/>
    <x v="0"/>
    <d v="2012-05-11T00:00:00"/>
    <s v="Biguanides-&gt;Biguanides|Sulfonylureas-&gt;SGLT-2 inhibitors-&gt;Biguanides|SGLT-2 inhibitors-&gt;DPP-4 inhibitors|SGLT-2 inhibitors"/>
  </r>
  <r>
    <s v="OJiGTV4LvCI"/>
    <x v="38"/>
    <s v="Pacific peoples"/>
    <s v="Biguanides"/>
    <x v="0"/>
    <d v="2021-11-12T00:00:00"/>
    <s v="Biguanides-&gt;SGLT-2 inhibitors-&gt;Biguanides|SGLT-2 inhibitors"/>
  </r>
  <r>
    <s v="OinVKQw7yT6"/>
    <x v="38"/>
    <s v="Other"/>
    <s v="Biguanides"/>
    <x v="0"/>
    <d v="2023-12-28T00:00:00"/>
    <s v="Biguanides"/>
  </r>
  <r>
    <s v="LECp0FIdXJg"/>
    <x v="38"/>
    <s v="Māori"/>
    <s v="Biguanides"/>
    <x v="0"/>
    <d v="2024-09-19T00:00:00"/>
    <s v="Biguanides"/>
  </r>
  <r>
    <s v="lDFtFWiVf4k"/>
    <x v="38"/>
    <s v="Other"/>
    <s v="Biguanides"/>
    <x v="0"/>
    <d v="2013-08-04T00:00:00"/>
    <s v="Biguanides-&gt;Biguanides|DPP-4 inhibitors-&gt;DPP-4 inhibitors-&gt;DPP-4 inhibitors|Sulfonylureas-&gt;Biguanides|Sulfonylureas-&gt;Sulfonylureas-&gt;GLP-1 agonists-&gt;Biguanides|DPP-4 inhibitors|GLP-1 agonists|Sulfonylureas"/>
  </r>
  <r>
    <s v="lE0MSNkCgJw"/>
    <x v="38"/>
    <s v="Asian"/>
    <s v="Biguanides"/>
    <x v="0"/>
    <d v="2025-01-09T00:00:00"/>
    <s v="Biguanides"/>
  </r>
  <r>
    <s v="lCTskbO5Bpk"/>
    <x v="38"/>
    <s v="Māori"/>
    <s v="Biguanides"/>
    <x v="0"/>
    <d v="2017-01-12T00:00:00"/>
    <s v="Biguanides-&gt;SGLT-2 inhibitors-&gt;Biguanides|SGLT-2 inhibitors"/>
  </r>
  <r>
    <s v="Ld2FqfEiKGQ"/>
    <x v="38"/>
    <s v="Asian"/>
    <s v="Biguanides|Insulin isophane"/>
    <x v="0"/>
    <d v="2024-07-18T00:00:00"/>
    <s v="Biguanides|Insulin isophane"/>
  </r>
  <r>
    <s v="KRK94MJQuzE"/>
    <x v="38"/>
    <s v="Pacific peoples"/>
    <s v="Biguanides"/>
    <x v="0"/>
    <d v="2025-02-03T00:00:00"/>
    <s v="Biguanides"/>
  </r>
  <r>
    <s v="i2CD4juJFuM"/>
    <x v="38"/>
    <s v="Pacific peoples"/>
    <s v="Insulin aspart|Insulin glargine"/>
    <x v="1"/>
    <d v="2013-10-27T00:00:00"/>
    <s v="Insulin aspart|Insulin glargine-&gt;Insulin aspart-&gt;Biguanides|Insulin aspart|Insulin glargine-&gt;DPP-4 inhibitors-&gt;DPP-4 inhibitors|Insulin aspart|Insulin glargine-&gt;DPP-4 inhibitors|Insulin glargine-&gt;Biguanides|DPP-4 inhibitors-&gt;Biguanides|DPP-4 inhibitors|Insulin aspart|Insulin glargine-&gt;GLP-1 agonists-&gt;Insulin glargine-&gt;DPP-4 inhibitors|GLP-1 agonists-&gt;Biguanides|DPP-4 inhibitors|Insulin glargine-&gt;Biguanides|DPP-4 inhibitors|GLP-1 agonists|Insulin glargine-&gt;DPP-4 inhibitors|GLP-1 agonists|Insulin glargine-&gt;GLP-1 agonists|Insulin glargine-&gt;Biguanides-&gt;Biguanides|GLP-1 agonists|Insulin glargine"/>
  </r>
  <r>
    <s v="i3tDi4MyYDY"/>
    <x v="38"/>
    <s v="Other"/>
    <s v="Biguanides"/>
    <x v="0"/>
    <d v="2019-05-30T00:00:00"/>
    <s v="Biguanides"/>
  </r>
  <r>
    <s v="i57BC52Lq/E"/>
    <x v="38"/>
    <s v="Māori"/>
    <s v="Biguanides"/>
    <x v="0"/>
    <d v="2019-03-21T00:00:00"/>
    <s v="Biguanides"/>
  </r>
  <r>
    <s v="kWLc4THYSzk"/>
    <x v="38"/>
    <s v="Pacific peoples"/>
    <s v="Biguanides"/>
    <x v="0"/>
    <d v="2021-03-10T00:00:00"/>
    <s v="Biguanides-&gt;SGLT-2 inhibitors"/>
  </r>
  <r>
    <s v="kwSo4HEFnYU"/>
    <x v="38"/>
    <s v="Other"/>
    <s v="DPP-4 inhibitors"/>
    <x v="0"/>
    <d v="2022-06-23T00:00:00"/>
    <s v="DPP-4 inhibitors-&gt;Biguanides|DPP-4 inhibitors-&gt;Insulin glargine-&gt;Insulin aspart|Insulin glargine"/>
  </r>
  <r>
    <s v="kvwFlPOHOsw"/>
    <x v="38"/>
    <s v="Pacific peoples"/>
    <s v="Biguanides"/>
    <x v="0"/>
    <d v="2011-07-15T00:00:00"/>
    <s v="Biguanides-&gt;Insulin isophane-&gt;Biguanides|Sulfonylureas-&gt;Biguanides|SGLT-2 inhibitors|Sulfonylureas"/>
  </r>
  <r>
    <s v="kVWQ/l/Lx3c"/>
    <x v="38"/>
    <s v="Asian"/>
    <s v="Biguanides"/>
    <x v="0"/>
    <d v="2018-07-18T00:00:00"/>
    <s v="Biguanides"/>
  </r>
  <r>
    <s v="KUg5ezIBcWQ"/>
    <x v="38"/>
    <s v="Māori"/>
    <s v="Biguanides"/>
    <x v="0"/>
    <d v="2019-08-08T00:00:00"/>
    <s v="Biguanides"/>
  </r>
  <r>
    <s v="HWlDFxKel8w"/>
    <x v="38"/>
    <s v="Other"/>
    <s v="Biguanides"/>
    <x v="0"/>
    <d v="2024-06-10T00:00:00"/>
    <s v="Biguanides"/>
  </r>
  <r>
    <s v="HzACmqfbkwY"/>
    <x v="38"/>
    <s v="Pacific peoples"/>
    <s v="Biguanides"/>
    <x v="0"/>
    <d v="2013-07-08T00:00:00"/>
    <s v="Biguanides-&gt;Biguanides|Sulfonylureas-&gt;Sulfonylureas-&gt;DPP-4 inhibitors|Sulfonylureas-&gt;DPP-4 inhibitors|SGLT-2 inhibitors|Sulfonylureas"/>
  </r>
  <r>
    <s v="hyNbEN9n0FI"/>
    <x v="38"/>
    <s v="Asian"/>
    <s v="Biguanides"/>
    <x v="0"/>
    <d v="2024-05-31T00:00:00"/>
    <s v="Biguanides-&gt;DPP-4 inhibitors"/>
  </r>
  <r>
    <s v="hRNzzx.tw9U"/>
    <x v="38"/>
    <s v="Pacific peoples"/>
    <s v="Biguanides"/>
    <x v="0"/>
    <d v="2011-12-20T00:00:00"/>
    <s v="Biguanides-&gt;Sulfonylureas-&gt;Biguanides|Sulfonylureas"/>
  </r>
  <r>
    <s v="hRVDjmMZ3M2"/>
    <x v="38"/>
    <s v="Asian"/>
    <s v="Biguanides"/>
    <x v="0"/>
    <d v="2024-06-27T00:00:00"/>
    <s v="Biguanides"/>
  </r>
  <r>
    <s v="HRZ5WHERgmg"/>
    <x v="38"/>
    <s v="Māori"/>
    <s v="Biguanides"/>
    <x v="0"/>
    <d v="2018-04-30T00:00:00"/>
    <s v="Biguanides-&gt;SGLT-2 inhibitors-&gt;Biguanides|SGLT-2 inhibitors-&gt;Biguanides|DPP-4 inhibitors-&gt;DPP-4 inhibitors-&gt;GLP-1 agonists-&gt;Biguanides|GLP-1 agonists"/>
  </r>
  <r>
    <s v="hsdR52um2wM"/>
    <x v="38"/>
    <s v="Māori"/>
    <s v="Biguanides"/>
    <x v="0"/>
    <d v="2024-01-30T00:00:00"/>
    <s v="Biguanides-&gt;Insulin isophane"/>
  </r>
  <r>
    <s v="hUvToDQM2w6"/>
    <x v="38"/>
    <s v="Māori"/>
    <s v="Biguanides"/>
    <x v="0"/>
    <d v="2013-09-06T00:00:00"/>
    <s v="Biguanides-&gt;Biguanides|Sulfonylureas-&gt;SGLT-2 inhibitors-&gt;Insulin glargine-&gt;Insulin glargine|SGLT-2 inhibitors"/>
  </r>
  <r>
    <s v="sISqeqxnUwY"/>
    <x v="38"/>
    <s v="Pacific peoples"/>
    <s v="Biguanides"/>
    <x v="0"/>
    <d v="2023-10-26T00:00:00"/>
    <s v="Biguanides-&gt;Biguanides|SGLT-2 inhibitors"/>
  </r>
  <r>
    <s v="SfYgf9YEFf."/>
    <x v="38"/>
    <s v="Other"/>
    <s v="Biguanides"/>
    <x v="0"/>
    <d v="2011-09-02T00:00:00"/>
    <s v="Biguanides-&gt;Thiazolidinedione-&gt;DPP-4 inhibitors"/>
  </r>
  <r>
    <s v="SHEPOmnxnz2"/>
    <x v="38"/>
    <s v="Other"/>
    <s v="Biguanides"/>
    <x v="0"/>
    <d v="2019-01-17T00:00:00"/>
    <s v="Biguanides-&gt;DPP-4 inhibitors-&gt;Biguanides|DPP-4 inhibitors-&gt;SGLT-2 inhibitors-&gt;Biguanides|SGLT-2 inhibitors"/>
  </r>
  <r>
    <s v="SHgFI1PEZNE"/>
    <x v="38"/>
    <s v="Asian"/>
    <s v="Insulin glargine"/>
    <x v="1"/>
    <d v="2021-08-19T00:00:00"/>
    <s v="Insulin glargine-&gt;Biguanides-&gt;DPP-4 inhibitors"/>
  </r>
  <r>
    <s v="sIDwkEeCsO."/>
    <x v="38"/>
    <s v="Asian"/>
    <s v="Biguanides|Sulfonylureas"/>
    <x v="0"/>
    <d v="2019-02-07T00:00:00"/>
    <s v="Biguanides|Sulfonylureas-&gt;Biguanides|DPP-4 inhibitors-&gt;DPP-4 inhibitors-&gt;Biguanides"/>
  </r>
  <r>
    <s v="sF1WOCzlvJE"/>
    <x v="38"/>
    <s v="Other"/>
    <s v="Biguanides"/>
    <x v="0"/>
    <d v="2016-11-03T00:00:00"/>
    <s v="Biguanides-&gt;Insulin isophane"/>
  </r>
  <r>
    <s v="See1B1Xjpa."/>
    <x v="38"/>
    <s v="Other"/>
    <s v="Biguanides"/>
    <x v="0"/>
    <d v="2024-12-17T00:00:00"/>
    <s v="Biguanides-&gt;Insulin aspart|Insulin glargine"/>
  </r>
  <r>
    <s v="sWMqXVYUgFs"/>
    <x v="38"/>
    <s v="Māori"/>
    <s v="DPP-4 inhibitors"/>
    <x v="0"/>
    <d v="2020-08-04T00:00:00"/>
    <s v="DPP-4 inhibitors-&gt;Biguanides"/>
  </r>
  <r>
    <s v="stt5rUVodcg"/>
    <x v="38"/>
    <s v="Other"/>
    <s v="Biguanides"/>
    <x v="0"/>
    <d v="2024-12-17T00:00:00"/>
    <s v="Biguanides"/>
  </r>
  <r>
    <s v="sTi7CPsgCjY"/>
    <x v="38"/>
    <s v="Asian"/>
    <s v="Biguanides|Insulin isophane"/>
    <x v="0"/>
    <d v="2020-10-20T00:00:00"/>
    <s v="Biguanides|Insulin isophane-&gt;Insulin isophane"/>
  </r>
  <r>
    <s v="sqsvwFOD1kY"/>
    <x v="38"/>
    <s v="Māori"/>
    <s v="Biguanides"/>
    <x v="0"/>
    <d v="2025-10-24T00:00:00"/>
    <s v="Biguanides"/>
  </r>
  <r>
    <s v="So.jJ8LX36Q"/>
    <x v="38"/>
    <s v="Asian"/>
    <s v="Biguanides"/>
    <x v="0"/>
    <d v="2024-08-26T00:00:00"/>
    <s v="Biguanides"/>
  </r>
  <r>
    <s v="SmbP4ivL6r."/>
    <x v="38"/>
    <s v="Māori"/>
    <s v="Biguanides"/>
    <x v="0"/>
    <d v="2017-02-01T00:00:00"/>
    <s v="Biguanides"/>
  </r>
  <r>
    <s v="oPa/Yla9toQ"/>
    <x v="38"/>
    <s v="Other"/>
    <s v="Biguanides"/>
    <x v="0"/>
    <d v="2025-11-28T00:00:00"/>
    <s v="Biguanides-&gt;Insulin aspart|Insulin glargine"/>
  </r>
  <r>
    <s v="oRsxNVoj7R."/>
    <x v="38"/>
    <s v="Asian"/>
    <s v="Biguanides"/>
    <x v="0"/>
    <d v="2013-11-11T00:00:00"/>
    <s v="Biguanides-&gt;DPP-4 inhibitors"/>
  </r>
  <r>
    <s v="OrU/34NAjNU"/>
    <x v="38"/>
    <s v="Māori"/>
    <s v="Biguanides"/>
    <x v="0"/>
    <d v="2024-10-09T00:00:00"/>
    <s v="Biguanides"/>
  </r>
  <r>
    <s v="OtCUsuetFJY"/>
    <x v="38"/>
    <s v="Other"/>
    <s v="Biguanides|Sulfonylureas"/>
    <x v="0"/>
    <d v="2025-05-09T00:00:00"/>
    <s v="Biguanides|Sulfonylureas-&gt;Biguanides"/>
  </r>
  <r>
    <s v="OuN3RPYwkyk"/>
    <x v="38"/>
    <s v="Asian"/>
    <s v="Biguanides"/>
    <x v="0"/>
    <d v="2020-03-17T00:00:00"/>
    <s v="Biguanides"/>
  </r>
  <r>
    <s v="PAZrcLEMXxw"/>
    <x v="38"/>
    <s v="Māori"/>
    <s v="Biguanides"/>
    <x v="0"/>
    <d v="2015-09-21T00:00:00"/>
    <s v="Biguanides-&gt;Biguanides|Sulfonylureas-&gt;Sulfonylureas-&gt;Insulin glargine-&gt;Biguanides|Insulin glargine|Sulfonylureas-&gt;Biguanides|Insulin glargine|SGLT-2 inhibitors|Sulfonylureas-&gt;DPP-4 inhibitors|SGLT-2 inhibitors-&gt;DPP-4 inhibitors-&gt;DPP-4 inhibitors|Sulfonylureas-&gt;SGLT-2 inhibitors-&gt;DPP-4 inhibitors|SGLT-2 inhibitors|Sulfonylureas-&gt;Biguanides|GLP-1 agonists-&gt;GLP-1 agonists-&gt;Biguanides|DPP-4 inhibitors|Sulfonylureas-&gt;Biguanides|GLP-1 agonists|Sulfonylureas"/>
  </r>
  <r>
    <s v="paudTqZbies"/>
    <x v="38"/>
    <s v="Māori"/>
    <s v="DPP-4 inhibitors"/>
    <x v="0"/>
    <d v="2021-11-29T00:00:00"/>
    <s v="DPP-4 inhibitors-&gt;Biguanides|DPP-4 inhibitors-&gt;Biguanides"/>
  </r>
  <r>
    <s v="pAKDFFvSb.I"/>
    <x v="38"/>
    <s v="Other"/>
    <s v="Biguanides"/>
    <x v="0"/>
    <d v="2011-10-18T00:00:00"/>
    <s v="Biguanides"/>
  </r>
  <r>
    <s v="P3C1YCH9zrY"/>
    <x v="38"/>
    <s v="Māori"/>
    <s v="Biguanides"/>
    <x v="0"/>
    <d v="2016-08-19T00:00:00"/>
    <s v="Biguanides"/>
  </r>
  <r>
    <s v="P2mBSmtPhB6"/>
    <x v="38"/>
    <s v="Asian"/>
    <s v="Biguanides"/>
    <x v="0"/>
    <d v="2016-10-12T00:00:00"/>
    <s v="Biguanides-&gt;DPP-4 inhibitors-&gt;Biguanides|DPP-4 inhibitors-&gt;Sulfonylureas-&gt;Biguanides|Sulfonylureas"/>
  </r>
  <r>
    <s v="p8AGWJuJSqw"/>
    <x v="38"/>
    <s v="Asian"/>
    <s v="DPP-4 inhibitors|SGLT-2 inhibitors"/>
    <x v="0"/>
    <d v="2025-10-17T00:00:00"/>
    <s v="DPP-4 inhibitors|SGLT-2 inhibitors"/>
  </r>
  <r>
    <s v="3bSWe0JKVSY"/>
    <x v="38"/>
    <s v="Asian"/>
    <s v="Biguanides"/>
    <x v="0"/>
    <d v="2024-02-07T00:00:00"/>
    <s v="Biguanides"/>
  </r>
  <r>
    <s v="3gUXIKoFWwo"/>
    <x v="38"/>
    <s v="Māori"/>
    <s v="Insulin aspart|Insulin isophane"/>
    <x v="1"/>
    <d v="2011-06-15T00:00:00"/>
    <s v="Insulin aspart|Insulin isophane-&gt;Biguanides-&gt;Sulfonylureas-&gt;Biguanides|Sulfonylureas-&gt;DPP-4 inhibitors|Sulfonylureas-&gt;DPP-4 inhibitors-&gt;DPP-4 inhibitors|SGLT-2 inhibitors|Sulfonylureas-&gt;SGLT-2 inhibitors-&gt;SGLT-2 inhibitors|Sulfonylureas-&gt;DPP-4 inhibitors|SGLT-2 inhibitors"/>
  </r>
  <r>
    <s v="2YL22WKEHMg"/>
    <x v="38"/>
    <s v="Asian"/>
    <s v="SGLT-2 inhibitors"/>
    <x v="0"/>
    <d v="2025-05-15T00:00:00"/>
    <s v="SGLT-2 inhibitors"/>
  </r>
  <r>
    <s v="2xEfS/0EJ3s"/>
    <x v="38"/>
    <s v="Other"/>
    <s v="Biguanides"/>
    <x v="0"/>
    <d v="2022-03-02T00:00:00"/>
    <s v="Biguanides-&gt;GLP-1 agonists-&gt;Biguanides|GLP-1 agonists"/>
  </r>
  <r>
    <s v="31lpjoa.QDE"/>
    <x v="38"/>
    <s v="Other"/>
    <s v="Biguanides"/>
    <x v="0"/>
    <d v="2014-12-22T00:00:00"/>
    <s v="Biguanides-&gt;DPP-4 inhibitors-&gt;SGLT-2 inhibitors-&gt;DPP-4 inhibitors|SGLT-2 inhibitors-&gt;Biguanides|DPP-4 inhibitors"/>
  </r>
  <r>
    <s v="9B9pf6wlsRg"/>
    <x v="38"/>
    <s v="Pacific peoples"/>
    <s v="Biguanides"/>
    <x v="0"/>
    <d v="2014-08-05T00:00:00"/>
    <s v="Biguanides"/>
  </r>
  <r>
    <s v="9BKEzM0nuKs"/>
    <x v="38"/>
    <s v="Pacific peoples"/>
    <s v="Biguanides"/>
    <x v="0"/>
    <d v="2016-02-27T00:00:00"/>
    <s v="Biguanides-&gt;Sulfonylureas-&gt;Biguanides|Sulfonylureas-&gt;DPP-4 inhibitors-&gt;DPP-4 inhibitors|Sulfonylureas-&gt;DPP-4 inhibitors|SGLT-2 inhibitors|Sulfonylureas-&gt;DPP-4 inhibitors|SGLT-2 inhibitors-&gt;DPP-4 inhibitors|SGLT-2 inhibitors|Sulfonylureas|Thiazolidinedione-&gt;Thiazolidinedione-&gt;DPP-4 inhibitors|Sulfonylureas|Thiazolidinedione"/>
  </r>
  <r>
    <s v="9A6wNs65cRo"/>
    <x v="38"/>
    <s v="Other"/>
    <s v="Biguanides"/>
    <x v="0"/>
    <d v="2011-11-18T00:00:00"/>
    <s v="Biguanides"/>
  </r>
  <r>
    <s v="99cawRY3FZk"/>
    <x v="38"/>
    <s v="Asian"/>
    <s v="Biguanides"/>
    <x v="0"/>
    <d v="2025-12-08T00:00:00"/>
    <s v="Biguanides"/>
  </r>
  <r>
    <s v="92b3nq2h66Y"/>
    <x v="38"/>
    <s v="Other"/>
    <s v="Biguanides|Insulin aspart|Insulin glargine"/>
    <x v="0"/>
    <d v="2021-06-17T00:00:00"/>
    <s v="Biguanides|Insulin aspart|Insulin glargine-&gt;Insulin aspart|Insulin glargine-&gt;SGLT-2 inhibitors-&gt;Insulin glargine"/>
  </r>
  <r>
    <s v="9MGB.TwLH86"/>
    <x v="38"/>
    <s v="Māori"/>
    <s v="Biguanides"/>
    <x v="0"/>
    <d v="2019-09-06T00:00:00"/>
    <s v="Biguanides-&gt;Biguanides|Sulfonylureas-&gt;Biguanides|GLP-1 agonists-&gt;GLP-1 agonists-&gt;Insulin glargine|SGLT-2 inhibitors-&gt;Insulin glargine"/>
  </r>
  <r>
    <s v="9jIC4BBFg0c"/>
    <x v="38"/>
    <s v="Asian"/>
    <s v="Biguanides|Sulfonylureas"/>
    <x v="0"/>
    <d v="2018-11-05T00:00:00"/>
    <s v="Biguanides|Sulfonylureas-&gt;DPP-4 inhibitors-&gt;Biguanides|DPP-4 inhibitors|Sulfonylureas-&gt;Biguanides-&gt;DPP-4 inhibitors|Sulfonylureas-&gt;DPP-4 inhibitors|SGLT-2 inhibitors|Sulfonylureas-&gt;SGLT-2 inhibitors|Sulfonylureas-&gt;DPP-4 inhibitors|SGLT-2 inhibitors-&gt;Sulfonylureas-&gt;SGLT-2 inhibitors"/>
  </r>
  <r>
    <s v="cX0pnrr12f."/>
    <x v="38"/>
    <s v="Māori"/>
    <s v="Biguanides"/>
    <x v="0"/>
    <d v="2018-07-27T00:00:00"/>
    <s v="Biguanides"/>
  </r>
  <r>
    <s v="CuocUJ0vzjA"/>
    <x v="38"/>
    <s v="Māori"/>
    <s v="Biguanides"/>
    <x v="0"/>
    <d v="2021-04-08T00:00:00"/>
    <s v="Biguanides-&gt;DPP-4 inhibitors-&gt;DPP-4 inhibitors|SGLT-2 inhibitors-&gt;SGLT-2 inhibitors"/>
  </r>
  <r>
    <s v="cuL7Mlz8Dxc"/>
    <x v="38"/>
    <s v="Asian"/>
    <s v="DPP-4 inhibitors|SGLT-2 inhibitors|Sulfonylureas"/>
    <x v="0"/>
    <d v="2025-12-24T00:00:00"/>
    <s v="DPP-4 inhibitors|SGLT-2 inhibitors|Sulfonylureas"/>
  </r>
  <r>
    <s v="cwPQC/JV.LE"/>
    <x v="38"/>
    <s v="Pacific peoples"/>
    <s v="Biguanides|Sulfonylureas"/>
    <x v="0"/>
    <d v="2021-09-22T00:00:00"/>
    <s v="Biguanides|Sulfonylureas"/>
  </r>
  <r>
    <s v="cWUwpTXVF9w"/>
    <x v="38"/>
    <s v="Other"/>
    <s v="Biguanides"/>
    <x v="0"/>
    <d v="2011-08-24T00:00:00"/>
    <s v="Biguanides-&gt;Insulin isophane-&gt;Insulin aspart-&gt;Insulin aspart|Insulin isophane-&gt;Biguanides|Insulin aspart-&gt;Insulin lispro-&gt;Biguanides|Insulin lispro-&gt;Insulin glargine-&gt;Biguanides|Insulin glargine-&gt;DPP-4 inhibitors-&gt;Biguanides|DPP-4 inhibitors|Insulin glargine-&gt;DPP-4 inhibitors|Insulin glargine-&gt;Insulin aspart|SGLT-2 inhibitors-&gt;DPP-4 inhibitors|Insulin aspart|Insulin glargine|SGLT-2 inhibitors-&gt;DPP-4 inhibitors|Insulin aspart|Insulin glargine"/>
  </r>
  <r>
    <s v="d2DxqM3tLD6"/>
    <x v="38"/>
    <s v="Māori"/>
    <s v="Biguanides"/>
    <x v="0"/>
    <d v="2024-08-20T00:00:00"/>
    <s v="Biguanides"/>
  </r>
  <r>
    <s v="d1nKUDE4oqY"/>
    <x v="38"/>
    <s v="Asian"/>
    <s v="Biguanides"/>
    <x v="0"/>
    <d v="2015-04-13T00:00:00"/>
    <s v="Biguanides-&gt;Biguanides|Sulfonylureas-&gt;Sulfonylureas-&gt;DPP-4 inhibitors-&gt;DPP-4 inhibitors|Thiazolidinedione-&gt;Thiazolidinedione-&gt;SGLT-2 inhibitors-&gt;DPP-4 inhibitors|SGLT-2 inhibitors-&gt;Biguanides|GLP-1 agonists-&gt;GLP-1 agonists-&gt;Insulin glargine-&gt;GLP-1 agonists|Insulin glargine-&gt;Biguanides|GLP-1 agonists|Insulin glargine"/>
  </r>
  <r>
    <s v="cziw8ZYFS.M"/>
    <x v="38"/>
    <s v="Pacific peoples"/>
    <s v="Biguanides"/>
    <x v="0"/>
    <d v="2024-06-11T00:00:00"/>
    <s v="Biguanides-&gt;DPP-4 inhibitors"/>
  </r>
  <r>
    <s v="CZP.34piylQ"/>
    <x v="38"/>
    <s v="Asian"/>
    <s v="Biguanides"/>
    <x v="0"/>
    <d v="2019-02-01T00:00:00"/>
    <s v="Biguanides"/>
  </r>
  <r>
    <s v="D.82mGY0m/M"/>
    <x v="38"/>
    <s v="Māori"/>
    <s v="Biguanides"/>
    <x v="0"/>
    <d v="2023-06-07T00:00:00"/>
    <s v="Biguanides"/>
  </r>
  <r>
    <s v="d8ZK/P5CFWY"/>
    <x v="38"/>
    <s v="Māori"/>
    <s v="Biguanides"/>
    <x v="0"/>
    <d v="2015-08-19T00:00:00"/>
    <s v="Biguanides-&gt;Biguanides|Sulfonylureas-&gt;Biguanides|Insulin glargine-&gt;Insulin aspart|Insulin glargine-&gt;Insulin aspart-&gt;Insulin glargine-&gt;Biguanides|GLP-1 agonists|Insulin glargine-&gt;SGLT-2 inhibitors-&gt;Insulin glargine|SGLT-2 inhibitors-&gt;DPP-4 inhibitors"/>
  </r>
  <r>
    <s v="9Y9dwZrR3Ok"/>
    <x v="38"/>
    <s v="Pacific peoples"/>
    <s v="Biguanides"/>
    <x v="0"/>
    <d v="2011-06-02T00:00:00"/>
    <s v="Biguanides-&gt;Biguanides|Insulin isophane-&gt;Insulin isophane-&gt;Insulin aspart-&gt;Biguanides|Sulfonylureas-&gt;Biguanides|DPP-4 inhibitors|Sulfonylureas-&gt;DPP-4 inhibitors|Sulfonylureas-&gt;DPP-4 inhibitors|SGLT-2 inhibitors|Sulfonylureas-&gt;Sulfonylureas"/>
  </r>
  <r>
    <s v="9tyAO4uFTz2"/>
    <x v="38"/>
    <s v="Asian"/>
    <s v="Biguanides"/>
    <x v="0"/>
    <d v="2020-01-22T00:00:00"/>
    <s v="Biguanides-&gt;SGLT-2 inhibitors"/>
  </r>
  <r>
    <s v="9v4pmt2dQpc"/>
    <x v="38"/>
    <s v="Pacific peoples"/>
    <s v="Biguanides|Sulfonylureas"/>
    <x v="0"/>
    <d v="2023-08-21T00:00:00"/>
    <s v="Biguanides|Sulfonylureas-&gt;Biguanides|SGLT-2 inhibitors|Sulfonylureas"/>
  </r>
  <r>
    <s v="9PmswMycDyc"/>
    <x v="38"/>
    <s v="Other"/>
    <s v="Biguanides"/>
    <x v="0"/>
    <d v="2018-02-02T00:00:00"/>
    <s v="Biguanides-&gt;Sulfonylureas-&gt;Insulin glargine-&gt;Biguanides|Insulin glargine-&gt;DPP-4 inhibitors-&gt;DPP-4 inhibitors|Insulin glargine-&gt;SGLT-2 inhibitors-&gt;Biguanides|GLP-1 agonists|Insulin glargine-&gt;GLP-1 agonists|Insulin glargine-&gt;GLP-1 agonists|Insulin aspart|Insulin glargine-&gt;Biguanides|GLP-1 agonists|Insulin aspart|Insulin glargine-&gt;GLP-1 agonists|Insulin aspart-&gt;Insulin aspart|Insulin glargine-&gt;Insulin aspart"/>
  </r>
  <r>
    <s v="9ouH6m13ZT."/>
    <x v="38"/>
    <s v="Other"/>
    <s v="Biguanides"/>
    <x v="0"/>
    <d v="2022-11-16T00:00:00"/>
    <s v="Biguanides"/>
  </r>
  <r>
    <s v="9YnlzUNKlSg"/>
    <x v="38"/>
    <s v="Asian"/>
    <s v="Biguanides"/>
    <x v="0"/>
    <d v="2014-01-24T00:00:00"/>
    <s v="Biguanides-&gt;Insulin isophane|Insulin lispro-&gt;Insulin isophane-&gt;Biguanides|Insulin isophane"/>
  </r>
  <r>
    <s v="a.vn3VDirag"/>
    <x v="38"/>
    <s v="Asian"/>
    <s v="Biguanides"/>
    <x v="0"/>
    <d v="2016-09-15T00:00:00"/>
    <s v="Biguanides-&gt;SGLT-2 inhibitors-&gt;Biguanides|SGLT-2 inhibitors"/>
  </r>
  <r>
    <s v="a20Cyz2vhVE"/>
    <x v="38"/>
    <s v="Asian"/>
    <s v="Insulin aspart|Insulin isophane"/>
    <x v="1"/>
    <d v="2016-06-23T00:00:00"/>
    <s v="Insulin aspart|Insulin isophane-&gt;Insulin isophane-&gt;Insulin aspart-&gt;Biguanides-&gt;SGLT-2 inhibitors-&gt;Biguanides|SGLT-2 inhibitors"/>
  </r>
  <r>
    <s v="a0SJTLbrNSY"/>
    <x v="38"/>
    <s v="Pacific peoples"/>
    <s v="Biguanides"/>
    <x v="0"/>
    <d v="2024-02-23T00:00:00"/>
    <s v="Biguanides-&gt;SGLT-2 inhibitors-&gt;DPP-4 inhibitors|SGLT-2 inhibitors-&gt;DPP-4 inhibitors-&gt;Sulfonylureas-&gt;DPP-4 inhibitors|SGLT-2 inhibitors|Sulfonylureas"/>
  </r>
  <r>
    <s v="zmsuyE/EwD2"/>
    <x v="38"/>
    <s v="Māori"/>
    <s v="Biguanides"/>
    <x v="0"/>
    <d v="2022-12-21T00:00:00"/>
    <s v="Biguanides-&gt;Biguanides|DPP-4 inhibitors|Sulfonylureas-&gt;Biguanides|Sulfonylureas"/>
  </r>
  <r>
    <s v="zTJcZicA5hY"/>
    <x v="38"/>
    <s v="Asian"/>
    <s v="Biguanides|Insulin isophane"/>
    <x v="0"/>
    <d v="2021-09-25T00:00:00"/>
    <s v="Biguanides|Insulin isophane-&gt;Insulin aspart"/>
  </r>
  <r>
    <s v="zkCU0ym5I0Y"/>
    <x v="38"/>
    <s v="Other"/>
    <s v="Biguanides"/>
    <x v="0"/>
    <d v="2014-03-19T00:00:00"/>
    <s v="Biguanides"/>
  </r>
  <r>
    <s v="ZkrlxOQ3.QU"/>
    <x v="38"/>
    <s v="Asian"/>
    <s v="Biguanides"/>
    <x v="0"/>
    <d v="2024-08-29T00:00:00"/>
    <s v="Biguanides"/>
  </r>
  <r>
    <s v="Zkw6gItXjF."/>
    <x v="38"/>
    <s v="Māori"/>
    <s v="Biguanides"/>
    <x v="0"/>
    <d v="2014-02-12T00:00:00"/>
    <s v="Biguanides-&gt;DPP-4 inhibitors-&gt;SGLT-2 inhibitors-&gt;DPP-4 inhibitors|Insulin glargine|Sulfonylureas"/>
  </r>
  <r>
    <s v="zI8nI6wHxDE"/>
    <x v="38"/>
    <s v="Pacific peoples"/>
    <s v="SGLT-2 inhibitors"/>
    <x v="0"/>
    <d v="2021-05-07T00:00:00"/>
    <s v="SGLT-2 inhibitors-&gt;Biguanides"/>
  </r>
  <r>
    <s v="zisYBnvfXD."/>
    <x v="38"/>
    <s v="Other"/>
    <s v="Biguanides"/>
    <x v="0"/>
    <d v="2023-04-28T00:00:00"/>
    <s v="Biguanides"/>
  </r>
  <r>
    <s v="zJmW6NWZgDQ"/>
    <x v="38"/>
    <s v="Māori"/>
    <s v="Biguanides"/>
    <x v="0"/>
    <d v="2012-05-21T00:00:00"/>
    <s v="Biguanides-&gt;Sulfonylureas-&gt;Biguanides|Sulfonylureas-&gt;Insulin glargine-&gt;Biguanides|Insulin glargine-&gt;Insulin glulisine-&gt;Biguanides|Insulin glargine|Insulin glulisine-&gt;Insulin glargine|Insulin glulisine-&gt;DPP-4 inhibitors-&gt;DPP-4 inhibitors|Insulin glulisine-&gt;DPP-4 inhibitors|Insulin glargine|Insulin glulisine-&gt;DPP-4 inhibitors|Insulin glargine-&gt;SGLT-2 inhibitors"/>
  </r>
  <r>
    <s v="Zg.BOXcyG2w"/>
    <x v="38"/>
    <s v="Pacific peoples"/>
    <s v="Biguanides"/>
    <x v="0"/>
    <d v="2020-08-05T00:00:00"/>
    <s v="Biguanides-&gt;Biguanides|SGLT-2 inhibitors-&gt;SGLT-2 inhibitors-&gt;DPP-4 inhibitors|SGLT-2 inhibitors-&gt;DPP-4 inhibitors"/>
  </r>
  <r>
    <s v="zHm7FvE1MdU"/>
    <x v="38"/>
    <s v="Other"/>
    <s v="Biguanides"/>
    <x v="0"/>
    <d v="2021-07-22T00:00:00"/>
    <s v="Biguanides"/>
  </r>
  <r>
    <s v="ZaV6dm3jmA."/>
    <x v="38"/>
    <s v="Māori"/>
    <s v="Biguanides"/>
    <x v="0"/>
    <d v="2021-09-16T00:00:00"/>
    <s v="Biguanides-&gt;Insulin isophane-&gt;Insulin aspart"/>
  </r>
  <r>
    <s v="ZCg8hhdJvys"/>
    <x v="38"/>
    <s v="Other"/>
    <s v="Insulin aspart|Insulin isophane"/>
    <x v="1"/>
    <d v="2015-09-05T00:00:00"/>
    <s v="Insulin aspart|Insulin isophane-&gt;Insulin isophane-&gt;Biguanides|Insulin isophane-&gt;Biguanides-&gt;Biguanides|Insulin glargine-&gt;Insulin glargine-&gt;SGLT-2 inhibitors-&gt;Insulin aspart|Insulin glargine-&gt;Insulin aspart|Insulin glargine|SGLT-2 inhibitors"/>
  </r>
  <r>
    <s v="2NmB6iDlZ/k"/>
    <x v="38"/>
    <s v="Other"/>
    <s v="Biguanides"/>
    <x v="0"/>
    <d v="2013-01-03T00:00:00"/>
    <s v="Biguanides-&gt;Biguanides|Insulin aspart|Insulin glargine-&gt;Insulin aspart-&gt;Insulin glargine-&gt;Insulin aspart|Insulin glargine-&gt;Biguanides|Insulin aspart-&gt;Biguanides|Insulin glargine|Insulin lispro"/>
  </r>
  <r>
    <s v="2sDIONVDOPo"/>
    <x v="38"/>
    <s v="Other"/>
    <s v="Biguanides"/>
    <x v="0"/>
    <d v="2011-06-20T00:00:00"/>
    <s v="Biguanides"/>
  </r>
  <r>
    <s v="2SBn54wDBYs"/>
    <x v="38"/>
    <s v="Māori"/>
    <s v="Biguanides"/>
    <x v="0"/>
    <d v="2017-02-27T00:00:00"/>
    <s v="Biguanides-&gt;DPP-4 inhibitors"/>
  </r>
  <r>
    <s v="2bdi0QXDN7."/>
    <x v="38"/>
    <s v="Other"/>
    <s v="Biguanides"/>
    <x v="0"/>
    <d v="2025-05-15T00:00:00"/>
    <s v="Biguanides"/>
  </r>
  <r>
    <s v="2awfaCU0C/s"/>
    <x v="38"/>
    <s v="Other"/>
    <s v="Biguanides"/>
    <x v="0"/>
    <d v="2025-01-30T00:00:00"/>
    <s v="Biguanides"/>
  </r>
  <r>
    <s v="2iwt8.T2iOo"/>
    <x v="38"/>
    <s v="Other"/>
    <s v="Thiazolidinedione"/>
    <x v="0"/>
    <d v="2024-06-12T00:00:00"/>
    <s v="Thiazolidinedione"/>
  </r>
  <r>
    <s v="2hRCaMZ.fZY"/>
    <x v="38"/>
    <s v="Asian"/>
    <s v="Biguanides|Insulin isophane"/>
    <x v="0"/>
    <d v="2025-06-10T00:00:00"/>
    <s v="Biguanides|Insulin isophane-&gt;Insulin isophane"/>
  </r>
  <r>
    <s v="20.S7eJvdGI"/>
    <x v="38"/>
    <s v="Other"/>
    <s v="Biguanides"/>
    <x v="0"/>
    <d v="2018-07-30T00:00:00"/>
    <s v="Biguanides"/>
  </r>
  <r>
    <s v="1zw66J6ZnkE"/>
    <x v="38"/>
    <s v="Asian"/>
    <s v="Biguanides"/>
    <x v="0"/>
    <d v="2024-10-02T00:00:00"/>
    <s v="Biguanides-&gt;DPP-4 inhibitors|Sulfonylureas-&gt;DPP-4 inhibitors-&gt;GLP-1 agonists|Thiazolidinedione-&gt;DPP-4 inhibitors|GLP-1 agonists-&gt;DPP-4 inhibitors|GLP-1 agonists|Sulfonylureas"/>
  </r>
  <r>
    <s v="1sjPd8ch/xs"/>
    <x v="38"/>
    <s v="Māori"/>
    <s v="Biguanides"/>
    <x v="0"/>
    <d v="2025-03-03T00:00:00"/>
    <s v="Biguanides"/>
  </r>
  <r>
    <s v="1TbQVsjIolQ"/>
    <x v="38"/>
    <s v="Pacific peoples"/>
    <s v="Biguanides|DPP-4 inhibitors"/>
    <x v="0"/>
    <d v="2025-03-03T00:00:00"/>
    <s v="Biguanides|DPP-4 inhibitors-&gt;DPP-4 inhibitors"/>
  </r>
  <r>
    <s v="1vAS7k/xz5g"/>
    <x v="38"/>
    <s v="Māori"/>
    <s v="Sulfonylureas"/>
    <x v="0"/>
    <d v="2018-09-27T00:00:00"/>
    <s v="Sulfonylureas"/>
  </r>
  <r>
    <s v="zybBZGwK7x."/>
    <x v="38"/>
    <s v="Asian"/>
    <s v="Biguanides"/>
    <x v="0"/>
    <d v="2021-05-07T00:00:00"/>
    <s v="Biguanides"/>
  </r>
  <r>
    <s v="Zy0hC2tSA66"/>
    <x v="38"/>
    <s v="Other"/>
    <s v="Biguanides"/>
    <x v="0"/>
    <d v="2016-09-12T00:00:00"/>
    <s v="Biguanides-&gt;Biguanides|Insulin aspart|Insulin isophane-&gt;Insulin aspart|Insulin isophane-&gt;Insulin isophane-&gt;DPP-4 inhibitors-&gt;Biguanides|DPP-4 inhibitors-&gt;Insulin glargine-&gt;DPP-4 inhibitors|Insulin glargine-&gt;Biguanides|DPP-4 inhibitors|Insulin glargine-&gt;GLP-1 agonists-&gt;Biguanides|Insulin glargine-&gt;GLP-1 agonists|Insulin glargine-&gt;Biguanides|GLP-1 agonists|Insulin glargine-&gt;Insulin aspart|Insulin glargine-&gt;GLP-1 agonists|Insulin aspart|Insulin glargine-&gt;Biguanides|GLP-1 agonists|Insulin aspart|Insulin glargine-&gt;Insulin aspart-&gt;DPP-4 inhibitors|Insulin aspart|SGLT-2 inhibitors-&gt;DPP-4 inhibitors|Insulin aspart-&gt;DPP-4 inhibitors|Insulin aspart|Insulin glargine|SGLT-2 inhibitors-&gt;DPP-4 inhibitors|Insulin aspart|Insulin glargine-&gt;SGLT-2 inhibitors-&gt;Biguanides|GLP-1 agonists"/>
  </r>
  <r>
    <s v="1ORCcTp4xP."/>
    <x v="38"/>
    <s v="Asian"/>
    <s v="Biguanides"/>
    <x v="0"/>
    <d v="2025-08-01T00:00:00"/>
    <s v="Biguanides"/>
  </r>
  <r>
    <s v="1pLJ77gu14g"/>
    <x v="38"/>
    <s v="Other"/>
    <s v="Biguanides"/>
    <x v="0"/>
    <d v="2020-05-29T00:00:00"/>
    <s v="Biguanides-&gt;DPP-4 inhibitors-&gt;DPP-4 inhibitors|Sulfonylureas-&gt;GLP-1 agonists-&gt;Biguanides|GLP-1 agonists|Sulfonylureas-&gt;Biguanides|Sulfonylureas-&gt;Sulfonylureas-&gt;DPP-4 inhibitors|SGLT-2 inhibitors-&gt;DPP-4 inhibitors|SGLT-2 inhibitors|Sulfonylureas"/>
  </r>
  <r>
    <s v="1sd20x1QGa2"/>
    <x v="38"/>
    <s v="Pacific peoples"/>
    <s v="Biguanides"/>
    <x v="0"/>
    <d v="2024-10-10T00:00:00"/>
    <s v="Biguanides-&gt;Biguanides|Sulfonylureas-&gt;DPP-4 inhibitors|Insulin glargine"/>
  </r>
  <r>
    <s v="1qyMxLfAGYE"/>
    <x v="38"/>
    <s v="Other"/>
    <s v="Biguanides"/>
    <x v="0"/>
    <d v="2012-10-09T00:00:00"/>
    <s v="Biguanides"/>
  </r>
  <r>
    <s v="k.5qbHvW.mk"/>
    <x v="38"/>
    <s v="Asian"/>
    <s v="DPP-4 inhibitors"/>
    <x v="0"/>
    <d v="2025-05-24T00:00:00"/>
    <s v="DPP-4 inhibitors"/>
  </r>
  <r>
    <s v="k/RKUch2uS2"/>
    <x v="38"/>
    <s v="Other"/>
    <s v="Biguanides"/>
    <x v="0"/>
    <d v="2017-06-08T00:00:00"/>
    <s v="Biguanides"/>
  </r>
  <r>
    <s v="K0T.vYg1zYQ"/>
    <x v="38"/>
    <s v="Other"/>
    <s v="Biguanides"/>
    <x v="0"/>
    <d v="2025-08-19T00:00:00"/>
    <s v="Biguanides-&gt;Biguanides|DPP-4 inhibitors-&gt;DPP-4 inhibitors"/>
  </r>
  <r>
    <s v="k2QPPoB/J0A"/>
    <x v="38"/>
    <s v="Asian"/>
    <s v="Biguanides"/>
    <x v="0"/>
    <d v="2016-06-15T00:00:00"/>
    <s v="Biguanides-&gt;Insulin glargine|Insulin glulisine-&gt;Sulfonylureas-&gt;DPP-4 inhibitors-&gt;Biguanides|DPP-4 inhibitors|Sulfonylureas-&gt;Biguanides|DPP-4 inhibitors-&gt;DPP-4 inhibitors|Sulfonylureas-&gt;DPP-4 inhibitors|SGLT-2 inhibitors|Sulfonylureas"/>
  </r>
  <r>
    <s v="K2seM.7asSM"/>
    <x v="38"/>
    <s v="Māori"/>
    <s v="Biguanides"/>
    <x v="0"/>
    <d v="2020-01-21T00:00:00"/>
    <s v="Biguanides"/>
  </r>
  <r>
    <s v="K3vF5JZPubk"/>
    <x v="38"/>
    <s v="Pacific peoples"/>
    <s v="Biguanides"/>
    <x v="0"/>
    <d v="2025-02-27T00:00:00"/>
    <s v="Biguanides"/>
  </r>
  <r>
    <s v="KbP/iib8YJ2"/>
    <x v="38"/>
    <s v="Pacific peoples"/>
    <s v="Biguanides"/>
    <x v="0"/>
    <d v="2025-03-10T00:00:00"/>
    <s v="Biguanides-&gt;SGLT-2 inhibitors"/>
  </r>
  <r>
    <s v="KA.nZbREhTs"/>
    <x v="38"/>
    <s v="Other"/>
    <s v="Biguanides"/>
    <x v="0"/>
    <d v="2022-04-16T00:00:00"/>
    <s v="Biguanides"/>
  </r>
  <r>
    <s v="kcnBU5etY/A"/>
    <x v="38"/>
    <s v="Other"/>
    <s v="Biguanides"/>
    <x v="0"/>
    <d v="2019-02-14T00:00:00"/>
    <s v="Biguanides"/>
  </r>
  <r>
    <s v="k7w2H2/zqEY"/>
    <x v="38"/>
    <s v="Asian"/>
    <s v="Biguanides"/>
    <x v="0"/>
    <d v="2020-08-11T00:00:00"/>
    <s v="Biguanides-&gt;Sulfonylureas-&gt;Biguanides|Sulfonylureas"/>
  </r>
  <r>
    <s v="k8YzC4VyH/w"/>
    <x v="38"/>
    <s v="Pacific peoples"/>
    <s v="Biguanides"/>
    <x v="0"/>
    <d v="2012-03-22T00:00:00"/>
    <s v="Biguanides-&gt;Insulin aspart|Insulin isophane"/>
  </r>
  <r>
    <s v="KGmsWsi5CHQ"/>
    <x v="38"/>
    <s v="Pacific peoples"/>
    <s v="Biguanides"/>
    <x v="0"/>
    <d v="2022-06-30T00:00:00"/>
    <s v="Biguanides-&gt;SGLT-2 inhibitors-&gt;Biguanides|Insulin aspart|Insulin isophane-&gt;Insulin aspart|Insulin isophane-&gt;Insulin isophane-&gt;Insulin aspart-&gt;Biguanides|Insulin aspart"/>
  </r>
  <r>
    <s v="KGVVc2O4UvA"/>
    <x v="38"/>
    <s v="Pacific peoples"/>
    <s v="Biguanides"/>
    <x v="0"/>
    <d v="2025-06-13T00:00:00"/>
    <s v="Biguanides"/>
  </r>
  <r>
    <s v="kEYZJjGJ7KM"/>
    <x v="38"/>
    <s v="Asian"/>
    <s v="Biguanides|Sulfonylureas"/>
    <x v="0"/>
    <d v="2013-06-04T00:00:00"/>
    <s v="Biguanides|Sulfonylureas-&gt;Biguanides-&gt;Biguanides|DPP-4 inhibitors-&gt;DPP-4 inhibitors-&gt;Biguanides|Insulin glargine-&gt;Insulin glargine"/>
  </r>
  <r>
    <s v="kOFr.tL59HA"/>
    <x v="38"/>
    <s v="Other"/>
    <s v="DPP-4 inhibitors"/>
    <x v="0"/>
    <d v="2023-11-15T00:00:00"/>
    <s v="DPP-4 inhibitors-&gt;Biguanides"/>
  </r>
  <r>
    <s v="kM/coRC0cXg"/>
    <x v="38"/>
    <s v="Other"/>
    <s v="Biguanides"/>
    <x v="0"/>
    <d v="2018-08-29T00:00:00"/>
    <s v="Biguanides"/>
  </r>
  <r>
    <s v="R7ljXZwrC.k"/>
    <x v="38"/>
    <s v="Pacific peoples"/>
    <s v="Biguanides"/>
    <x v="0"/>
    <d v="2024-03-19T00:00:00"/>
    <s v="Biguanides-&gt;GLP-1 agonists-&gt;Biguanides|GLP-1 agonists-&gt;Biguanides|GLP-1 agonists|Sulfonylureas"/>
  </r>
  <r>
    <s v="r9HtL4fkt/w"/>
    <x v="38"/>
    <s v="Māori"/>
    <s v="SGLT-2 inhibitors"/>
    <x v="0"/>
    <d v="2023-12-27T00:00:00"/>
    <s v="SGLT-2 inhibitors"/>
  </r>
  <r>
    <s v="RArZun/YcZI"/>
    <x v="38"/>
    <s v="Asian"/>
    <s v="Biguanides"/>
    <x v="0"/>
    <d v="2018-03-31T00:00:00"/>
    <s v="Biguanides-&gt;DPP-4 inhibitors"/>
  </r>
  <r>
    <s v="r.zAa5dOc8M"/>
    <x v="38"/>
    <s v="Māori"/>
    <s v="Biguanides"/>
    <x v="0"/>
    <d v="2024-02-07T00:00:00"/>
    <s v="Biguanides-&gt;SGLT-2 inhibitors"/>
  </r>
  <r>
    <s v="qYt4oaR6vdc"/>
    <x v="38"/>
    <s v="Other"/>
    <s v="Biguanides"/>
    <x v="0"/>
    <d v="2012-05-14T00:00:00"/>
    <s v="Biguanides"/>
  </r>
  <r>
    <s v="qzKGQx2VoLg"/>
    <x v="38"/>
    <s v="Other"/>
    <s v="Biguanides"/>
    <x v="0"/>
    <d v="2018-11-09T00:00:00"/>
    <s v="Biguanides-&gt;DPP-4 inhibitors-&gt;DPP-4 inhibitors|SGLT-2 inhibitors-&gt;SGLT-2 inhibitors"/>
  </r>
  <r>
    <s v="qYjkgK6WKDY"/>
    <x v="38"/>
    <s v="Other"/>
    <s v="Biguanides|Insulin isophane"/>
    <x v="0"/>
    <d v="2012-06-05T00:00:00"/>
    <s v="Biguanides|Insulin isophane-&gt;Insulin isophane-&gt;Biguanides-&gt;Insulin glargine-&gt;Biguanides|Insulin glargine-&gt;Sulfonylureas-&gt;Biguanides|Sulfonylureas-&gt;DPP-4 inhibitors-&gt;DPP-4 inhibitors|Insulin isophane-&gt;Insulin glulisine|Insulin isophane-&gt;Insulin glulisine"/>
  </r>
  <r>
    <s v="qYMCfdkzOSU"/>
    <x v="38"/>
    <s v="Asian"/>
    <s v="Biguanides"/>
    <x v="0"/>
    <d v="2025-06-10T00:00:00"/>
    <s v="Biguanides"/>
  </r>
  <r>
    <s v="QYr/fr/YpG2"/>
    <x v="38"/>
    <s v="Māori"/>
    <s v="Biguanides"/>
    <x v="0"/>
    <d v="2019-04-10T00:00:00"/>
    <s v="Biguanides-&gt;SGLT-2 inhibitors"/>
  </r>
  <r>
    <s v="qy/9HQJT7BM"/>
    <x v="38"/>
    <s v="Asian"/>
    <s v="Sulfonylureas"/>
    <x v="0"/>
    <d v="2024-11-19T00:00:00"/>
    <s v="Sulfonylureas-&gt;DPP-4 inhibitors"/>
  </r>
  <r>
    <s v="R2Xn6X6jorc"/>
    <x v="38"/>
    <s v="Other"/>
    <s v="Insulin aspart|Insulin isophane"/>
    <x v="1"/>
    <d v="2012-11-28T00:00:00"/>
    <s v="Insulin aspart|Insulin isophane-&gt;Insulin aspart-&gt;Insulin isophane-&gt;Biguanides|Insulin aspart|Insulin isophane-&gt;Biguanides"/>
  </r>
  <r>
    <s v="R0Fl6oaCAC2"/>
    <x v="38"/>
    <s v="Māori"/>
    <s v="Biguanides"/>
    <x v="0"/>
    <d v="2023-12-19T00:00:00"/>
    <s v="Biguanides-&gt;DPP-4 inhibitors-&gt;Biguanides|DPP-4 inhibitors"/>
  </r>
  <r>
    <s v="r4ICp9sD/mo"/>
    <x v="38"/>
    <s v="Other"/>
    <s v="Biguanides"/>
    <x v="0"/>
    <d v="2025-12-09T00:00:00"/>
    <s v="Biguanides"/>
  </r>
  <r>
    <s v="nn06zVLP.cs"/>
    <x v="38"/>
    <s v="Māori"/>
    <s v="Biguanides"/>
    <x v="0"/>
    <d v="2022-02-21T00:00:00"/>
    <s v="Biguanides"/>
  </r>
  <r>
    <s v="NMtq44m5DVs"/>
    <x v="38"/>
    <s v="Other"/>
    <s v="DPP-4 inhibitors"/>
    <x v="0"/>
    <d v="2021-11-12T00:00:00"/>
    <s v="DPP-4 inhibitors"/>
  </r>
  <r>
    <s v="qwrOD0rGhTo"/>
    <x v="38"/>
    <s v="Māori"/>
    <s v="Biguanides"/>
    <x v="0"/>
    <d v="2012-03-22T00:00:00"/>
    <s v="Biguanides-&gt;Biguanides|Sulfonylureas-&gt;Sulfonylureas-&gt;Insulin glargine-&gt;Biguanides|Insulin glargine|Sulfonylureas-&gt;SGLT-2 inhibitors-&gt;Biguanides|Insulin glargine|SGLT-2 inhibitors|Sulfonylureas-&gt;Insulin glargine|SGLT-2 inhibitors|Sulfonylureas-&gt;Insulin glargine|Sulfonylureas-&gt;Biguanides|SGLT-2 inhibitors"/>
  </r>
  <r>
    <s v="nL4a5bF1jOI"/>
    <x v="38"/>
    <s v="Other"/>
    <s v="Biguanides"/>
    <x v="0"/>
    <d v="2021-06-10T00:00:00"/>
    <s v="Biguanides"/>
  </r>
  <r>
    <s v="D9Q4zh60b1A"/>
    <x v="38"/>
    <s v="Pacific peoples"/>
    <s v="Biguanides|GLP-1 agonists"/>
    <x v="0"/>
    <d v="2023-03-02T00:00:00"/>
    <s v="Biguanides|GLP-1 agonists-&gt;GLP-1 agonists-&gt;Sulfonylureas"/>
  </r>
  <r>
    <s v="dERBrvbT852"/>
    <x v="38"/>
    <s v="Other"/>
    <s v="Biguanides"/>
    <x v="0"/>
    <d v="2022-06-09T00:00:00"/>
    <s v="Biguanides"/>
  </r>
  <r>
    <s v="dcFz1BVLLJ6"/>
    <x v="38"/>
    <s v="Asian"/>
    <s v="Biguanides"/>
    <x v="0"/>
    <d v="2016-03-24T00:00:00"/>
    <s v="Biguanides-&gt;Biguanides|Sulfonylureas"/>
  </r>
  <r>
    <s v="DCEbPI/7e8w"/>
    <x v="38"/>
    <s v="Asian"/>
    <s v="Biguanides"/>
    <x v="0"/>
    <d v="2013-01-09T00:00:00"/>
    <s v="Biguanides"/>
  </r>
  <r>
    <s v="DHwkhL4rSe2"/>
    <x v="38"/>
    <s v="Other"/>
    <s v="Biguanides"/>
    <x v="0"/>
    <d v="2017-08-30T00:00:00"/>
    <s v="Biguanides-&gt;DPP-4 inhibitors-&gt;SGLT-2 inhibitors-&gt;Insulin aspart|Insulin glargine-&gt;Insulin aspart-&gt;Insulin glargine"/>
  </r>
  <r>
    <s v="DK9m5jdQG9Y"/>
    <x v="38"/>
    <s v="Other"/>
    <s v="Biguanides"/>
    <x v="0"/>
    <d v="2025-06-30T00:00:00"/>
    <s v="Biguanides"/>
  </r>
  <r>
    <s v="dL2xp3cIYSU"/>
    <x v="38"/>
    <s v="Māori"/>
    <s v="Biguanides"/>
    <x v="0"/>
    <d v="2014-01-23T00:00:00"/>
    <s v="Biguanides-&gt;Biguanides|Sulfonylureas-&gt;Biguanides|SGLT-2 inhibitors|Sulfonylureas-&gt;SGLT-2 inhibitors-&gt;SGLT-2 inhibitors|Sulfonylureas"/>
  </r>
  <r>
    <s v="dKNZQit2DpY"/>
    <x v="38"/>
    <s v="Māori"/>
    <s v="Biguanides"/>
    <x v="0"/>
    <d v="2022-05-10T00:00:00"/>
    <s v="Biguanides"/>
  </r>
  <r>
    <s v="dMJKHvKvsKs"/>
    <x v="38"/>
    <s v="Asian"/>
    <s v="Biguanides"/>
    <x v="0"/>
    <d v="2025-03-14T00:00:00"/>
    <s v="Biguanides"/>
  </r>
  <r>
    <s v="gb6WBI6W3Kk"/>
    <x v="38"/>
    <s v="Māori"/>
    <s v="Biguanides"/>
    <x v="0"/>
    <d v="2025-10-16T00:00:00"/>
    <s v="Biguanides"/>
  </r>
  <r>
    <s v="gdb1EU/Fj2U"/>
    <x v="38"/>
    <s v="Other"/>
    <s v="Biguanides"/>
    <x v="0"/>
    <d v="2019-07-18T00:00:00"/>
    <s v="Biguanides"/>
  </r>
  <r>
    <s v="Gd.n/W2tNUc"/>
    <x v="38"/>
    <s v="Asian"/>
    <s v="Biguanides"/>
    <x v="0"/>
    <d v="2022-02-23T00:00:00"/>
    <s v="Biguanides"/>
  </r>
  <r>
    <s v="GioKw1WCwKU"/>
    <x v="38"/>
    <s v="Other"/>
    <s v="Biguanides"/>
    <x v="0"/>
    <d v="2022-07-05T00:00:00"/>
    <s v="Biguanides-&gt;Biguanides|SGLT-2 inhibitors"/>
  </r>
  <r>
    <s v="giC3jLFa24."/>
    <x v="38"/>
    <s v="Asian"/>
    <s v="Biguanides"/>
    <x v="0"/>
    <d v="2025-08-08T00:00:00"/>
    <s v="Biguanides"/>
  </r>
  <r>
    <s v="gNDPjtVcYew"/>
    <x v="38"/>
    <s v="Māori"/>
    <s v="Biguanides"/>
    <x v="0"/>
    <d v="2020-03-11T00:00:00"/>
    <s v="Biguanides"/>
  </r>
  <r>
    <s v="GNezO.cCww2"/>
    <x v="38"/>
    <s v="Asian"/>
    <s v="Biguanides"/>
    <x v="0"/>
    <d v="2020-11-16T00:00:00"/>
    <s v="Biguanides-&gt;SGLT-2 inhibitors-&gt;Biguanides|SGLT-2 inhibitors"/>
  </r>
  <r>
    <s v="gonDPc2q4Iw"/>
    <x v="38"/>
    <s v="Other"/>
    <s v="Biguanides"/>
    <x v="0"/>
    <d v="2024-04-18T00:00:00"/>
    <s v="Biguanides"/>
  </r>
  <r>
    <s v="Gp8hDA5/j02"/>
    <x v="38"/>
    <s v="Māori"/>
    <s v="DPP-4 inhibitors"/>
    <x v="0"/>
    <d v="2023-12-13T00:00:00"/>
    <s v="DPP-4 inhibitors"/>
  </r>
  <r>
    <s v="GkyqyWvyJFs"/>
    <x v="38"/>
    <s v="Māori"/>
    <s v="Biguanides"/>
    <x v="0"/>
    <d v="2023-07-04T00:00:00"/>
    <s v="Biguanides"/>
  </r>
  <r>
    <s v="gMbZZOD6hcY"/>
    <x v="38"/>
    <s v="Māori"/>
    <s v="Biguanides"/>
    <x v="0"/>
    <d v="2018-07-25T00:00:00"/>
    <s v="Biguanides-&gt;DPP-4 inhibitors-&gt;SGLT-2 inhibitors-&gt;DPP-4 inhibitors|SGLT-2 inhibitors-&gt;Biguanides|DPP-4 inhibitors|SGLT-2 inhibitors-&gt;Biguanides|DPP-4 inhibitors|GLP-1 agonists-&gt;Biguanides|SGLT-2 inhibitors-&gt;GLP-1 agonists-&gt;Biguanides|GLP-1 agonists"/>
  </r>
  <r>
    <s v="gtCU2HmwPbE"/>
    <x v="38"/>
    <s v="Asian"/>
    <s v="Biguanides"/>
    <x v="0"/>
    <d v="2017-03-20T00:00:00"/>
    <s v="Biguanides-&gt;Sulfonylureas-&gt;Biguanides|Sulfonylureas-&gt;DPP-4 inhibitors|Sulfonylureas-&gt;DPP-4 inhibitors"/>
  </r>
  <r>
    <s v="GSzqv9rc0DY"/>
    <x v="38"/>
    <s v="Other"/>
    <s v="Biguanides"/>
    <x v="0"/>
    <d v="2021-02-25T00:00:00"/>
    <s v="Biguanides-&gt;Insulin aspart-&gt;SGLT-2 inhibitors-&gt;Biguanides|SGLT-2 inhibitors-&gt;Insulin glargine-&gt;Insulin aspart|Insulin glargine-&gt;Biguanides|Insulin glargine|SGLT-2 inhibitors-&gt;Biguanides|Insulin aspart|Insulin glargine|SGLT-2 inhibitors"/>
  </r>
  <r>
    <s v="gUtxytyeuaY"/>
    <x v="38"/>
    <s v="Pacific peoples"/>
    <s v="Biguanides"/>
    <x v="0"/>
    <d v="2014-02-27T00:00:00"/>
    <s v="Biguanides-&gt;DPP-4 inhibitors-&gt;SGLT-2 inhibitors-&gt;DPP-4 inhibitors|SGLT-2 inhibitors"/>
  </r>
  <r>
    <s v="GvaMjIQT/pM"/>
    <x v="38"/>
    <s v="Asian"/>
    <s v="DPP-4 inhibitors"/>
    <x v="0"/>
    <d v="2023-11-25T00:00:00"/>
    <s v="DPP-4 inhibitors-&gt;Biguanides"/>
  </r>
  <r>
    <s v="GQIlWrQvljg"/>
    <x v="38"/>
    <s v="Other"/>
    <s v="Biguanides"/>
    <x v="0"/>
    <d v="2024-11-14T00:00:00"/>
    <s v="Biguanides"/>
  </r>
  <r>
    <s v="grg6JpuexHA"/>
    <x v="38"/>
    <s v="Asian"/>
    <s v="Biguanides"/>
    <x v="0"/>
    <d v="2014-12-23T00:00:00"/>
    <s v="Biguanides-&gt;Sulfonylureas-&gt;Biguanides|DPP-4 inhibitors-&gt;DPP-4 inhibitors-&gt;GLP-1 agonists-&gt;DPP-4 inhibitors|SGLT-2 inhibitors"/>
  </r>
  <r>
    <s v="H3P4xL4ZFnc"/>
    <x v="38"/>
    <s v="Asian"/>
    <s v="Insulin isophane"/>
    <x v="1"/>
    <d v="2023-05-12T00:00:00"/>
    <s v="Insulin isophane-&gt;Biguanides"/>
  </r>
  <r>
    <s v="H2gSWwqZdCI"/>
    <x v="38"/>
    <s v="Other"/>
    <s v="Biguanides"/>
    <x v="0"/>
    <d v="2018-02-09T00:00:00"/>
    <s v="Biguanides"/>
  </r>
  <r>
    <s v="H5vGUbVK372"/>
    <x v="38"/>
    <s v="Pacific peoples"/>
    <s v="Biguanides"/>
    <x v="0"/>
    <d v="2025-10-02T00:00:00"/>
    <s v="Biguanides"/>
  </r>
  <r>
    <s v="H8xn3GKlE9E"/>
    <x v="38"/>
    <s v="Pacific peoples"/>
    <s v="Biguanides"/>
    <x v="0"/>
    <d v="2022-02-09T00:00:00"/>
    <s v="Biguanides"/>
  </r>
  <r>
    <s v="h7geJfxM1pY"/>
    <x v="38"/>
    <s v="Asian"/>
    <s v="Biguanides"/>
    <x v="0"/>
    <d v="2019-11-05T00:00:00"/>
    <s v="Biguanides"/>
  </r>
  <r>
    <s v="JxlbgHLBOcQ"/>
    <x v="38"/>
    <s v="Other"/>
    <s v="Biguanides"/>
    <x v="0"/>
    <d v="2023-04-24T00:00:00"/>
    <s v="Biguanides-&gt;DPP-4 inhibitors"/>
  </r>
  <r>
    <s v="Jyb3EcdipwA"/>
    <x v="38"/>
    <s v="Pacific peoples"/>
    <s v="Biguanides"/>
    <x v="0"/>
    <d v="2024-10-12T00:00:00"/>
    <s v="Biguanides"/>
  </r>
  <r>
    <s v="GXrv9KPwJQY"/>
    <x v="38"/>
    <s v="Māori"/>
    <s v="Biguanides"/>
    <x v="0"/>
    <d v="2021-03-16T00:00:00"/>
    <s v="Biguanides"/>
  </r>
  <r>
    <s v="GycN7n.s6EI"/>
    <x v="38"/>
    <s v="Māori"/>
    <s v="Biguanides"/>
    <x v="0"/>
    <d v="2017-05-03T00:00:00"/>
    <s v="Biguanides-&gt;SGLT-2 inhibitors-&gt;Biguanides|SGLT-2 inhibitors-&gt;GLP-1 agonists-&gt;Biguanides|GLP-1 agonists-&gt;Biguanides|Sulfonylureas-&gt;Biguanides|GLP-1 agonists|Sulfonylureas"/>
  </r>
  <r>
    <s v="gvZLzqbFYHo"/>
    <x v="38"/>
    <s v="Other"/>
    <s v="Biguanides"/>
    <x v="0"/>
    <d v="2011-01-13T00:00:00"/>
    <s v="Biguanides"/>
  </r>
  <r>
    <s v="GW1p2/tVy3U"/>
    <x v="38"/>
    <s v="Asian"/>
    <s v="Biguanides|Insulin isophane|Insulin lispro"/>
    <x v="0"/>
    <d v="2022-12-31T00:00:00"/>
    <s v="Biguanides|Insulin isophane|Insulin lispro"/>
  </r>
  <r>
    <s v="h/pg2u.2Tvs"/>
    <x v="38"/>
    <s v="Māori"/>
    <s v="Biguanides"/>
    <x v="0"/>
    <d v="2011-02-22T00:00:00"/>
    <s v="Biguanides-&gt;Sulfonylureas-&gt;Biguanides|Sulfonylureas-&gt;Insulin glargine-&gt;Insulin glargine|Sulfonylureas-&gt;Biguanides|Insulin glargine|Sulfonylureas-&gt;Biguanides|Insulin glargine-&gt;DPP-4 inhibitors-&gt;DPP-4 inhibitors|Sulfonylureas-&gt;SGLT-2 inhibitors-&gt;GLP-1 agonists-&gt;DPP-4 inhibitors|SGLT-2 inhibitors-&gt;DPP-4 inhibitors|Insulin glargine-&gt;DPP-4 inhibitors|Insulin glargine|SGLT-2 inhibitors"/>
  </r>
  <r>
    <s v="J9zlf7oZOKQ"/>
    <x v="38"/>
    <s v="Other"/>
    <s v="Insulin aspart|Insulin isophane"/>
    <x v="1"/>
    <d v="2022-05-13T00:00:00"/>
    <s v="Insulin aspart|Insulin isophane-&gt;Insulin aspart-&gt;Insulin glargine-&gt;Insulin aspart|Insulin glargine-&gt;Biguanides"/>
  </r>
  <r>
    <s v="jBFdFiKlUhE"/>
    <x v="38"/>
    <s v="Other"/>
    <s v="Biguanides"/>
    <x v="0"/>
    <d v="2020-12-30T00:00:00"/>
    <s v="Biguanides-&gt;DPP-4 inhibitors-&gt;SGLT-2 inhibitors-&gt;DPP-4 inhibitors|Insulin glargine-&gt;Insulin glargine-&gt;Insulin aspart-&gt;DPP-4 inhibitors|Insulin aspart-&gt;Insulin aspart|Insulin glargine-&gt;DPP-4 inhibitors|Insulin aspart|Insulin glargine-&gt;DPP-4 inhibitors|Insulin aspart|SGLT-2 inhibitors"/>
  </r>
  <r>
    <s v="j9H5Nh7IgsQ"/>
    <x v="38"/>
    <s v="Māori"/>
    <s v="Biguanides"/>
    <x v="0"/>
    <d v="2020-02-20T00:00:00"/>
    <s v="Biguanides"/>
  </r>
  <r>
    <s v="j8tUxc1Zsp."/>
    <x v="38"/>
    <s v="Asian"/>
    <s v="Biguanides"/>
    <x v="0"/>
    <d v="2020-09-16T00:00:00"/>
    <s v="Biguanides"/>
  </r>
  <r>
    <s v="JfLc5YVo9N."/>
    <x v="38"/>
    <s v="Pacific peoples"/>
    <s v="Biguanides"/>
    <x v="0"/>
    <d v="2012-07-28T00:00:00"/>
    <s v="Biguanides-&gt;Insulin glargine-&gt;SGLT-2 inhibitors-&gt;Biguanides|SGLT-2 inhibitors-&gt;Biguanides|Insulin glargine|SGLT-2 inhibitors-&gt;DPP-4 inhibitors-&gt;Biguanides|DPP-4 inhibitors|SGLT-2 inhibitors"/>
  </r>
  <r>
    <s v="jFeAbzQFoXw"/>
    <x v="38"/>
    <s v="Pacific peoples"/>
    <s v="Sulfonylureas"/>
    <x v="0"/>
    <d v="2011-01-24T00:00:00"/>
    <s v="Sulfonylureas-&gt;Biguanides|Sulfonylureas-&gt;Biguanides-&gt;DPP-4 inhibitors|Sulfonylureas-&gt;DPP-4 inhibitors-&gt;DPP-4 inhibitors|SGLT-2 inhibitors|Sulfonylureas-&gt;DPP-4 inhibitors|SGLT-2 inhibitors-&gt;SGLT-2 inhibitors"/>
  </r>
  <r>
    <s v="JJ4F9UmWOuw"/>
    <x v="38"/>
    <s v="Asian"/>
    <s v="Biguanides"/>
    <x v="0"/>
    <d v="2025-10-23T00:00:00"/>
    <s v="Biguanides"/>
  </r>
  <r>
    <s v="jK/HLY93sUE"/>
    <x v="38"/>
    <s v="Other"/>
    <s v="Biguanides|Insulin isophane|Insulin lispro"/>
    <x v="0"/>
    <d v="2019-10-31T00:00:00"/>
    <s v="Biguanides|Insulin isophane|Insulin lispro-&gt;Insulin isophane|Insulin lispro"/>
  </r>
  <r>
    <s v="JjFaAEbVikI"/>
    <x v="38"/>
    <s v="Pacific peoples"/>
    <s v="Biguanides"/>
    <x v="0"/>
    <d v="2012-11-27T00:00:00"/>
    <s v="Biguanides"/>
  </r>
  <r>
    <s v="G73W0tPod3U"/>
    <x v="38"/>
    <s v="Māori"/>
    <s v="Biguanides"/>
    <x v="0"/>
    <d v="2025-08-13T00:00:00"/>
    <s v="Biguanides"/>
  </r>
  <r>
    <s v="g8AY4CQoIIQ"/>
    <x v="38"/>
    <s v="Māori"/>
    <s v="Biguanides"/>
    <x v="0"/>
    <d v="2024-07-18T00:00:00"/>
    <s v="Biguanides-&gt;SGLT-2 inhibitors-&gt;Biguanides|SGLT-2 inhibitors"/>
  </r>
  <r>
    <s v="g0W5FEWqVwA"/>
    <x v="38"/>
    <s v="Asian"/>
    <s v="Biguanides|DPP-4 inhibitors"/>
    <x v="0"/>
    <d v="2024-10-03T00:00:00"/>
    <s v="Biguanides|DPP-4 inhibitors-&gt;Biguanides"/>
  </r>
  <r>
    <s v="G3/KcERbtVw"/>
    <x v="38"/>
    <s v="Asian"/>
    <s v="Biguanides"/>
    <x v="0"/>
    <d v="2024-01-22T00:00:00"/>
    <s v="Biguanides"/>
  </r>
  <r>
    <s v="FZJxAzbE5Xg"/>
    <x v="38"/>
    <s v="Other"/>
    <s v="Biguanides"/>
    <x v="0"/>
    <d v="2024-09-25T00:00:00"/>
    <s v="Biguanides"/>
  </r>
  <r>
    <s v="j68Br4c0HyI"/>
    <x v="38"/>
    <s v="Māori"/>
    <s v="Biguanides"/>
    <x v="0"/>
    <d v="2014-04-24T00:00:00"/>
    <s v="Biguanides"/>
  </r>
  <r>
    <s v="j4zMDSQFWX."/>
    <x v="38"/>
    <s v="Pacific peoples"/>
    <s v="Biguanides"/>
    <x v="0"/>
    <d v="2012-12-21T00:00:00"/>
    <s v="Biguanides"/>
  </r>
  <r>
    <s v="jNA/rfYGwVQ"/>
    <x v="38"/>
    <s v="Other"/>
    <s v="Biguanides"/>
    <x v="0"/>
    <d v="2024-10-14T00:00:00"/>
    <s v="Biguanides"/>
  </r>
  <r>
    <s v="Jl8QiK6nEyE"/>
    <x v="38"/>
    <s v="Asian"/>
    <s v="Biguanides"/>
    <x v="0"/>
    <d v="2023-08-04T00:00:00"/>
    <s v="Biguanides-&gt;Insulin aspart|Insulin isophane"/>
  </r>
  <r>
    <s v="JoGdJzOwACo"/>
    <x v="38"/>
    <s v="Māori"/>
    <s v="Biguanides"/>
    <x v="0"/>
    <d v="2018-09-18T00:00:00"/>
    <s v="Biguanides-&gt;GLP-1 agonists"/>
  </r>
  <r>
    <s v="joIMJ5JqOWQ"/>
    <x v="38"/>
    <s v="Asian"/>
    <s v="Biguanides"/>
    <x v="0"/>
    <d v="2017-05-26T00:00:00"/>
    <s v="Biguanides-&gt;DPP-4 inhibitors-&gt;Biguanides|GLP-1 agonists-&gt;Biguanides|DPP-4 inhibitors|GLP-1 agonists-&gt;DPP-4 inhibitors|GLP-1 agonists-&gt;GLP-1 agonists-&gt;GLP-1 agonists|SGLT-2 inhibitors"/>
  </r>
  <r>
    <s v="JtFs0qtJ9kA"/>
    <x v="38"/>
    <s v="Asian"/>
    <s v="Biguanides"/>
    <x v="0"/>
    <d v="2019-08-29T00:00:00"/>
    <s v="Biguanides-&gt;Biguanides|SGLT-2 inhibitors-&gt;SGLT-2 inhibitors"/>
  </r>
  <r>
    <s v="JvaY1J/PCBQ"/>
    <x v="38"/>
    <s v="Asian"/>
    <s v="Biguanides"/>
    <x v="0"/>
    <d v="2023-06-14T00:00:00"/>
    <s v="Biguanides"/>
  </r>
  <r>
    <s v="jVetOCuB5FU"/>
    <x v="38"/>
    <s v="Pacific peoples"/>
    <s v="Biguanides"/>
    <x v="0"/>
    <d v="2025-03-18T00:00:00"/>
    <s v="Biguanides"/>
  </r>
  <r>
    <s v="jrVNnvgOSTs"/>
    <x v="38"/>
    <s v="Pacific peoples"/>
    <s v="Biguanides"/>
    <x v="0"/>
    <d v="2015-08-07T00:00:00"/>
    <s v="Biguanides-&gt;DPP-4 inhibitors-&gt;SGLT-2 inhibitors-&gt;DPP-4 inhibitors|SGLT-2 inhibitors"/>
  </r>
  <r>
    <s v="JSrIhP4eDd."/>
    <x v="38"/>
    <s v="Other"/>
    <s v="Biguanides"/>
    <x v="0"/>
    <d v="2024-04-04T00:00:00"/>
    <s v="Biguanides"/>
  </r>
  <r>
    <s v="Q0uUUmL/vtc"/>
    <x v="38"/>
    <s v="Māori"/>
    <s v="Biguanides"/>
    <x v="0"/>
    <d v="2023-06-26T00:00:00"/>
    <s v="Biguanides"/>
  </r>
  <r>
    <s v="Q/3iDdZAg9c"/>
    <x v="38"/>
    <s v="Māori"/>
    <s v="DPP-4 inhibitors"/>
    <x v="0"/>
    <d v="2022-07-01T00:00:00"/>
    <s v="DPP-4 inhibitors-&gt;DPP-4 inhibitors|SGLT-2 inhibitors-&gt;Insulin glargine-&gt;DPP-4 inhibitors|Insulin glargine-&gt;Insulin glulisine-&gt;Insulin glargine|Insulin glulisine-&gt;Biguanides-&gt;DPP-4 inhibitors|Insulin glargine|Insulin glulisine-&gt;Biguanides|Insulin glargine|Insulin glulisine-&gt;Biguanides|DPP-4 inhibitors-&gt;Biguanides|DPP-4 inhibitors|Insulin glargine|Insulin glulisine"/>
  </r>
  <r>
    <s v="q3Ste1umR9M"/>
    <x v="38"/>
    <s v="Asian"/>
    <s v="Biguanides"/>
    <x v="0"/>
    <d v="2017-07-05T00:00:00"/>
    <s v="Biguanides-&gt;Insulin isophane"/>
  </r>
  <r>
    <s v="Q2SFboSxQnE"/>
    <x v="38"/>
    <s v="Asian"/>
    <s v="Biguanides|DPP-4 inhibitors|SGLT-2 inhibitors"/>
    <x v="0"/>
    <d v="2024-12-11T00:00:00"/>
    <s v="Biguanides|DPP-4 inhibitors|SGLT-2 inhibitors-&gt;DPP-4 inhibitors"/>
  </r>
  <r>
    <s v="Q2MHhG9lhR2"/>
    <x v="38"/>
    <s v="Other"/>
    <s v="Insulin aspart|Insulin isophane"/>
    <x v="1"/>
    <d v="2012-03-15T00:00:00"/>
    <s v="Insulin aspart|Insulin isophane-&gt;Biguanides"/>
  </r>
  <r>
    <s v="qaMdiUFeUyk"/>
    <x v="38"/>
    <s v="Māori"/>
    <s v="Biguanides"/>
    <x v="0"/>
    <d v="2025-03-12T00:00:00"/>
    <s v="Biguanides"/>
  </r>
  <r>
    <s v="QabcQuWdsdo"/>
    <x v="38"/>
    <s v="Pacific peoples"/>
    <s v="Biguanides"/>
    <x v="0"/>
    <d v="2013-05-23T00:00:00"/>
    <s v="Biguanides"/>
  </r>
  <r>
    <s v="qaDQnEP5GmY"/>
    <x v="38"/>
    <s v="Other"/>
    <s v="SGLT-2 inhibitors"/>
    <x v="0"/>
    <d v="2024-02-07T00:00:00"/>
    <s v="SGLT-2 inhibitors"/>
  </r>
  <r>
    <s v="qbND1UEfhaw"/>
    <x v="38"/>
    <s v="Asian"/>
    <s v="Biguanides"/>
    <x v="0"/>
    <d v="2025-09-26T00:00:00"/>
    <s v="Biguanides"/>
  </r>
  <r>
    <s v="U5IiF13.wuQ"/>
    <x v="38"/>
    <s v="Asian"/>
    <s v="Biguanides"/>
    <x v="0"/>
    <d v="2022-06-10T00:00:00"/>
    <s v="Biguanides"/>
  </r>
  <r>
    <s v="TZ8flyndlP."/>
    <x v="38"/>
    <s v="Other"/>
    <s v="DPP-4 inhibitors"/>
    <x v="0"/>
    <d v="2021-07-02T00:00:00"/>
    <s v="DPP-4 inhibitors"/>
  </r>
  <r>
    <s v="tUWr80P7CcI"/>
    <x v="38"/>
    <s v="Other"/>
    <s v="Biguanides"/>
    <x v="0"/>
    <d v="2024-02-28T00:00:00"/>
    <s v="Biguanides"/>
  </r>
  <r>
    <s v="TvrAs/LxuAc"/>
    <x v="38"/>
    <s v="Māori"/>
    <s v="DPP-4 inhibitors"/>
    <x v="0"/>
    <d v="2022-08-16T00:00:00"/>
    <s v="DPP-4 inhibitors-&gt;DPP-4 inhibitors|SGLT-2 inhibitors"/>
  </r>
  <r>
    <s v="TtgAUpIGJ82"/>
    <x v="38"/>
    <s v="Asian"/>
    <s v="DPP-4 inhibitors"/>
    <x v="0"/>
    <d v="2025-12-12T00:00:00"/>
    <s v="DPP-4 inhibitors"/>
  </r>
  <r>
    <s v="tZ4ddJT4yh6"/>
    <x v="38"/>
    <s v="Other"/>
    <s v="Biguanides"/>
    <x v="0"/>
    <d v="2024-12-10T00:00:00"/>
    <s v="Biguanides"/>
  </r>
  <r>
    <s v="TxlT.vu9PnU"/>
    <x v="38"/>
    <s v="Other"/>
    <s v="Biguanides"/>
    <x v="0"/>
    <d v="2019-01-27T00:00:00"/>
    <s v="Biguanides-&gt;Biguanides|DPP-4 inhibitors-&gt;DPP-4 inhibitors-&gt;DPP-4 inhibitors|SGLT-2 inhibitors"/>
  </r>
  <r>
    <s v="uJZaa9rhgP6"/>
    <x v="38"/>
    <s v="Māori"/>
    <s v="Biguanides"/>
    <x v="0"/>
    <d v="2019-06-13T00:00:00"/>
    <s v="Biguanides"/>
  </r>
  <r>
    <s v="uInQcpND9C."/>
    <x v="38"/>
    <s v="Māori"/>
    <s v="Biguanides"/>
    <x v="0"/>
    <d v="2025-11-20T00:00:00"/>
    <s v="Biguanides"/>
  </r>
  <r>
    <s v="uiONti4ncMg"/>
    <x v="38"/>
    <s v="Asian"/>
    <s v="Biguanides"/>
    <x v="0"/>
    <d v="2011-05-25T00:00:00"/>
    <s v="Biguanides"/>
  </r>
  <r>
    <s v="UfJK0PDS4M."/>
    <x v="38"/>
    <s v="Māori"/>
    <s v="Biguanides"/>
    <x v="0"/>
    <d v="2023-06-29T00:00:00"/>
    <s v="Biguanides"/>
  </r>
  <r>
    <s v="UGD52hvo1i6"/>
    <x v="38"/>
    <s v="Other"/>
    <s v="Biguanides"/>
    <x v="0"/>
    <d v="2014-10-29T00:00:00"/>
    <s v="Biguanides"/>
  </r>
  <r>
    <s v="uAm10.H5056"/>
    <x v="38"/>
    <s v="Pacific peoples"/>
    <s v="Biguanides"/>
    <x v="0"/>
    <d v="2018-10-16T00:00:00"/>
    <s v="Biguanides"/>
  </r>
  <r>
    <s v="Qls3uh/fY.Y"/>
    <x v="38"/>
    <s v="Pacific peoples"/>
    <s v="Biguanides|Insulin glargine"/>
    <x v="0"/>
    <d v="2019-07-11T00:00:00"/>
    <s v="Biguanides|Insulin glargine-&gt;Insulin glargine-&gt;SGLT-2 inhibitors-&gt;Insulin glargine|SGLT-2 inhibitors-&gt;Biguanides|GLP-1 agonists-&gt;GLP-1 agonists|Insulin glargine-&gt;GLP-1 agonists-&gt;Biguanides|GLP-1 agonists|Insulin glargine-&gt;Biguanides|GLP-1 agonists|Sulfonylureas-&gt;Biguanides|GLP-1 agonists|Insulin glargine|Sulfonylureas-&gt;Biguanides|Insulin glargine|Sulfonylureas-&gt;GLP-1 agonists|Insulin isophane-&gt;Insulin isophane|Sulfonylureas-&gt;Insulin isophane-&gt;Biguanides|Insulin isophane|Sulfonylureas-&gt;Biguanides|Sulfonylureas-&gt;Sulfonylureas-&gt;Biguanides|GLP-1 agonists|Insulin isophane|Sulfonylureas-&gt;GLP-1 agonists|Insulin aspart"/>
  </r>
  <r>
    <s v="qnYfhd674pY"/>
    <x v="38"/>
    <s v="Asian"/>
    <s v="Biguanides"/>
    <x v="0"/>
    <d v="2018-10-09T00:00:00"/>
    <s v="Biguanides"/>
  </r>
  <r>
    <s v="qOLkFO71bRM"/>
    <x v="38"/>
    <s v="Pacific peoples"/>
    <s v="Biguanides"/>
    <x v="0"/>
    <d v="2016-12-28T00:00:00"/>
    <s v="Biguanides-&gt;Biguanides|Sulfonylureas-&gt;DPP-4 inhibitors-&gt;Sulfonylureas-&gt;DPP-4 inhibitors|Sulfonylureas-&gt;DPP-4 inhibitors|SGLT-2 inhibitors|Sulfonylureas"/>
  </r>
  <r>
    <s v="QiAT17QaK6I"/>
    <x v="38"/>
    <s v="Asian"/>
    <s v="Biguanides"/>
    <x v="0"/>
    <d v="2024-05-20T00:00:00"/>
    <s v="Biguanides"/>
  </r>
  <r>
    <s v="qhDzre6sCn."/>
    <x v="38"/>
    <s v="Asian"/>
    <s v="Biguanides"/>
    <x v="0"/>
    <d v="2024-12-23T00:00:00"/>
    <s v="Biguanides"/>
  </r>
  <r>
    <s v="QgunbH0pWm2"/>
    <x v="38"/>
    <s v="Māori"/>
    <s v="Biguanides"/>
    <x v="0"/>
    <d v="2022-03-03T00:00:00"/>
    <s v="Biguanides-&gt;GLP-1 agonists-&gt;Biguanides|GLP-1 agonists"/>
  </r>
  <r>
    <s v="QeVYpK5pojE"/>
    <x v="38"/>
    <s v="Asian"/>
    <s v="Biguanides"/>
    <x v="0"/>
    <d v="2020-02-26T00:00:00"/>
    <s v="Biguanides-&gt;DPP-4 inhibitors-&gt;Biguanides|Sulfonylureas-&gt;Sulfonylureas-&gt;SGLT-2 inhibitors-&gt;Biguanides|SGLT-2 inhibitors|Sulfonylureas"/>
  </r>
  <r>
    <s v="QFbYozTqRYE"/>
    <x v="38"/>
    <s v="Pacific peoples"/>
    <s v="Biguanides"/>
    <x v="0"/>
    <d v="2016-12-12T00:00:00"/>
    <s v="Biguanides-&gt;Biguanides|Sulfonylureas-&gt;DPP-4 inhibitors-&gt;SGLT-2 inhibitors-&gt;DPP-4 inhibitors|SGLT-2 inhibitors"/>
  </r>
  <r>
    <s v="qE8G6SCUcw6"/>
    <x v="38"/>
    <s v="Other"/>
    <s v="Biguanides"/>
    <x v="0"/>
    <d v="2024-06-25T00:00:00"/>
    <s v="Biguanides"/>
  </r>
  <r>
    <s v="QdyeOHAZH9U"/>
    <x v="38"/>
    <s v="Pacific peoples"/>
    <s v="Biguanides"/>
    <x v="0"/>
    <d v="2025-02-19T00:00:00"/>
    <s v="Biguanides"/>
  </r>
  <r>
    <s v="QdtEoRgdND."/>
    <x v="38"/>
    <s v="Other"/>
    <s v="Biguanides"/>
    <x v="0"/>
    <d v="2020-10-28T00:00:00"/>
    <s v="Biguanides"/>
  </r>
  <r>
    <s v="QR/z3tAmWwI"/>
    <x v="38"/>
    <s v="Asian"/>
    <s v="SGLT-2 inhibitors"/>
    <x v="0"/>
    <d v="2024-12-19T00:00:00"/>
    <s v="SGLT-2 inhibitors"/>
  </r>
  <r>
    <s v="qu/SFkBs2FE"/>
    <x v="38"/>
    <s v="Māori"/>
    <s v="Biguanides|GLP-1 agonists"/>
    <x v="0"/>
    <d v="2023-07-13T00:00:00"/>
    <s v="Biguanides|GLP-1 agonists-&gt;DPP-4 inhibitors-&gt;GLP-1 agonists-&gt;Sulfonylureas"/>
  </r>
  <r>
    <s v="qubBS1GLF0s"/>
    <x v="38"/>
    <s v="Māori"/>
    <s v="Biguanides"/>
    <x v="0"/>
    <d v="2020-08-14T00:00:00"/>
    <s v="Biguanides"/>
  </r>
  <r>
    <s v="qucSVbgnJnU"/>
    <x v="38"/>
    <s v="Asian"/>
    <s v="Biguanides"/>
    <x v="0"/>
    <d v="2017-10-31T00:00:00"/>
    <s v="Biguanides"/>
  </r>
  <r>
    <s v="qVuAjYQRTAQ"/>
    <x v="38"/>
    <s v="Pacific peoples"/>
    <s v="Biguanides"/>
    <x v="0"/>
    <d v="2023-06-06T00:00:00"/>
    <s v="Biguanides"/>
  </r>
  <r>
    <s v="QvudYKat.e2"/>
    <x v="38"/>
    <s v="Māori"/>
    <s v="Biguanides"/>
    <x v="0"/>
    <d v="2020-02-25T00:00:00"/>
    <s v="Biguanides-&gt;DPP-4 inhibitors"/>
  </r>
  <r>
    <s v="QVQxldn9kXk"/>
    <x v="38"/>
    <s v="Māori"/>
    <s v="Biguanides"/>
    <x v="0"/>
    <d v="2023-02-07T00:00:00"/>
    <s v="Biguanides-&gt;SGLT-2 inhibitors"/>
  </r>
  <r>
    <s v="tR9rUoEqWms"/>
    <x v="38"/>
    <s v="Pacific peoples"/>
    <s v="Biguanides"/>
    <x v="0"/>
    <d v="2011-05-07T00:00:00"/>
    <s v="Biguanides-&gt;Biguanides|Sulfonylureas-&gt;Biguanides|SGLT-2 inhibitors|Sulfonylureas-&gt;Biguanides|SGLT-2 inhibitors"/>
  </r>
  <r>
    <s v="traWpmTgN2I"/>
    <x v="38"/>
    <s v="Pacific peoples"/>
    <s v="Biguanides"/>
    <x v="0"/>
    <d v="2020-09-16T00:00:00"/>
    <s v="Biguanides"/>
  </r>
  <r>
    <s v="tSo45r6Fy3."/>
    <x v="38"/>
    <s v="Pacific peoples"/>
    <s v="Biguanides"/>
    <x v="0"/>
    <d v="2024-11-21T00:00:00"/>
    <s v="Biguanides"/>
  </r>
  <r>
    <s v="TSF3zh40M2c"/>
    <x v="38"/>
    <s v="Asian"/>
    <s v="Biguanides|Sulfonylureas"/>
    <x v="0"/>
    <d v="2019-06-25T00:00:00"/>
    <s v="Biguanides|Sulfonylureas-&gt;Biguanides|DPP-4 inhibitors-&gt;DPP-4 inhibitors-&gt;DPP-4 inhibitors|SGLT-2 inhibitors-&gt;SGLT-2 inhibitors"/>
  </r>
  <r>
    <s v="xTS7jnkBNHo"/>
    <x v="38"/>
    <s v="Asian"/>
    <s v="Biguanides"/>
    <x v="0"/>
    <d v="2014-07-29T00:00:00"/>
    <s v="Biguanides-&gt;Biguanides|Sulfonylureas-&gt;DPP-4 inhibitors|Sulfonylureas-&gt;SGLT-2 inhibitors-&gt;DPP-4 inhibitors|SGLT-2 inhibitors|Sulfonylureas-&gt;GLP-1 agonists-&gt;DPP-4 inhibitors|GLP-1 agonists|Sulfonylureas-&gt;DPP-4 inhibitors|GLP-1 agonists|SGLT-2 inhibitors|Sulfonylureas-&gt;DPP-4 inhibitors|GLP-1 agonists-&gt;Biguanides|GLP-1 agonists|Sulfonylureas"/>
  </r>
  <r>
    <s v="xtq4JA2/HVI"/>
    <x v="38"/>
    <s v="Asian"/>
    <s v="Biguanides"/>
    <x v="0"/>
    <d v="2023-01-25T00:00:00"/>
    <s v="Biguanides-&gt;DPP-4 inhibitors-&gt;Sulfonylureas-&gt;DPP-4 inhibitors|Sulfonylureas"/>
  </r>
  <r>
    <s v="xNDWY/lw8z6"/>
    <x v="38"/>
    <s v="Māori"/>
    <s v="Biguanides"/>
    <x v="0"/>
    <d v="2023-03-13T00:00:00"/>
    <s v="Biguanides-&gt;Biguanides|DPP-4 inhibitors-&gt;DPP-4 inhibitors"/>
  </r>
  <r>
    <s v="xph5n12Gk2."/>
    <x v="38"/>
    <s v="Pacific peoples"/>
    <s v="Biguanides"/>
    <x v="0"/>
    <d v="2018-05-17T00:00:00"/>
    <s v="Biguanides"/>
  </r>
  <r>
    <s v="XP89N8lZkMs"/>
    <x v="38"/>
    <s v="Asian"/>
    <s v="Biguanides"/>
    <x v="0"/>
    <d v="2025-09-24T00:00:00"/>
    <s v="Biguanides"/>
  </r>
  <r>
    <s v="xQAZXMOqxnw"/>
    <x v="38"/>
    <s v="Māori"/>
    <s v="Biguanides"/>
    <x v="0"/>
    <d v="2023-07-21T00:00:00"/>
    <s v="Biguanides"/>
  </r>
  <r>
    <s v="xRMDbbBtzNY"/>
    <x v="38"/>
    <s v="Other"/>
    <s v="DPP-4 inhibitors"/>
    <x v="0"/>
    <d v="2024-06-05T00:00:00"/>
    <s v="DPP-4 inhibitors-&gt;Biguanides"/>
  </r>
  <r>
    <s v="XopRpommHC2"/>
    <x v="38"/>
    <s v="Other"/>
    <s v="Biguanides"/>
    <x v="0"/>
    <d v="2018-02-05T00:00:00"/>
    <s v="Biguanides-&gt;DPP-4 inhibitors-&gt;SGLT-2 inhibitors-&gt;Biguanides|GLP-1 agonists-&gt;GLP-1 agonists-&gt;DPP-4 inhibitors|GLP-1 agonists-&gt;Biguanides|SGLT-2 inhibitors-&gt;Biguanides|Insulin glargine|SGLT-2 inhibitors-&gt;Biguanides|Insulin glargine-&gt;Insulin glargine|SGLT-2 inhibitors"/>
  </r>
  <r>
    <s v="xnvAYS.38xE"/>
    <x v="38"/>
    <s v="Māori"/>
    <s v="Biguanides"/>
    <x v="0"/>
    <d v="2016-07-01T00:00:00"/>
    <s v="Biguanides"/>
  </r>
  <r>
    <s v="XM66XCJ4lCc"/>
    <x v="38"/>
    <s v="Asian"/>
    <s v="Biguanides"/>
    <x v="0"/>
    <d v="2019-11-19T00:00:00"/>
    <s v="Biguanides-&gt;Sulfonylureas-&gt;DPP-4 inhibitors|Sulfonylureas-&gt;DPP-4 inhibitors-&gt;SGLT-2 inhibitors-&gt;SGLT-2 inhibitors|Sulfonylureas"/>
  </r>
  <r>
    <s v="XjxIaaUt24g"/>
    <x v="38"/>
    <s v="Other"/>
    <s v="Biguanides"/>
    <x v="0"/>
    <d v="2025-11-12T00:00:00"/>
    <s v="Biguanides"/>
  </r>
  <r>
    <s v="XHyXk71RMJw"/>
    <x v="38"/>
    <s v="Māori"/>
    <s v="Biguanides"/>
    <x v="0"/>
    <d v="2012-12-05T00:00:00"/>
    <s v="Biguanides-&gt;DPP-4 inhibitors-&gt;SGLT-2 inhibitors-&gt;Biguanides|GLP-1 agonists-&gt;GLP-1 agonists-&gt;Biguanides|SGLT-2 inhibitors"/>
  </r>
  <r>
    <s v="xJFnQY6P0K6"/>
    <x v="38"/>
    <s v="Asian"/>
    <s v="Biguanides"/>
    <x v="0"/>
    <d v="2020-04-23T00:00:00"/>
    <s v="Biguanides"/>
  </r>
  <r>
    <s v="xg4rDSjcjJw"/>
    <x v="38"/>
    <s v="Pacific peoples"/>
    <s v="Biguanides"/>
    <x v="0"/>
    <d v="2016-01-25T00:00:00"/>
    <s v="Biguanides"/>
  </r>
  <r>
    <s v="xFmARAAEZwE"/>
    <x v="38"/>
    <s v="Pacific peoples"/>
    <s v="Biguanides"/>
    <x v="0"/>
    <d v="2014-10-08T00:00:00"/>
    <s v="Biguanides-&gt;SGLT-2 inhibitors"/>
  </r>
  <r>
    <s v="xC2Fn4yw.PQ"/>
    <x v="38"/>
    <s v="Asian"/>
    <s v="Biguanides"/>
    <x v="0"/>
    <d v="2023-08-17T00:00:00"/>
    <s v="Biguanides-&gt;Insulin aspart-&gt;Insulin isophane-&gt;Biguanides|Insulin isophane"/>
  </r>
  <r>
    <s v="xDh7sdH84p."/>
    <x v="38"/>
    <s v="Asian"/>
    <s v="Biguanides"/>
    <x v="0"/>
    <d v="2020-12-10T00:00:00"/>
    <s v="Biguanides-&gt;DPP-4 inhibitors-&gt;Biguanides|DPP-4 inhibitors-&gt;Insulin glargine-&gt;DPP-4 inhibitors|Insulin glargine"/>
  </r>
  <r>
    <s v="Un7FKSupaIs"/>
    <x v="38"/>
    <s v="Māori"/>
    <s v="Biguanides"/>
    <x v="0"/>
    <d v="2025-02-18T00:00:00"/>
    <s v="Biguanides"/>
  </r>
  <r>
    <s v="uMdQjRUQ9uc"/>
    <x v="38"/>
    <s v="Other"/>
    <s v="Biguanides"/>
    <x v="0"/>
    <d v="2023-05-31T00:00:00"/>
    <s v="Biguanides"/>
  </r>
  <r>
    <s v="Xx3T2UL0lPI"/>
    <x v="38"/>
    <s v="Asian"/>
    <s v="Biguanides|DPP-4 inhibitors"/>
    <x v="0"/>
    <d v="2021-11-03T00:00:00"/>
    <s v="Biguanides|DPP-4 inhibitors-&gt;DPP-4 inhibitors-&gt;Biguanides"/>
  </r>
  <r>
    <s v="XwxB86GlTZU"/>
    <x v="38"/>
    <s v="Asian"/>
    <s v="Thiazolidinedione"/>
    <x v="0"/>
    <d v="2023-05-03T00:00:00"/>
    <s v="Thiazolidinedione-&gt;Biguanides-&gt;SGLT-2 inhibitors"/>
  </r>
  <r>
    <s v="XuO3ftIGJ0A"/>
    <x v="38"/>
    <s v="Other"/>
    <s v="Biguanides"/>
    <x v="0"/>
    <d v="2017-03-29T00:00:00"/>
    <s v="Biguanides-&gt;Insulin aspart|Insulin isophane-&gt;Insulin isophane"/>
  </r>
  <r>
    <s v="xyG9rgDKJNk"/>
    <x v="38"/>
    <s v="Asian"/>
    <s v="Biguanides"/>
    <x v="0"/>
    <d v="2013-08-27T00:00:00"/>
    <s v="Biguanides-&gt;DPP-4 inhibitors|SGLT-2 inhibitors-&gt;DPP-4 inhibitors"/>
  </r>
  <r>
    <s v="XxMr8PViG5o"/>
    <x v="38"/>
    <s v="Other"/>
    <s v="Biguanides"/>
    <x v="0"/>
    <d v="2012-04-18T00:00:00"/>
    <s v="Biguanides"/>
  </r>
  <r>
    <s v="XZMq.Ujo2lo"/>
    <x v="38"/>
    <s v="Other"/>
    <s v="Biguanides"/>
    <x v="0"/>
    <d v="2012-09-19T00:00:00"/>
    <s v="Biguanides-&gt;SGLT-2 inhibitors-&gt;Biguanides|SGLT-2 inhibitors-&gt;Biguanides|DPP-4 inhibitors|SGLT-2 inhibitors-&gt;DPP-4 inhibitors|SGLT-2 inhibitors"/>
  </r>
  <r>
    <s v="y/k2X6w6NbI"/>
    <x v="38"/>
    <s v="Other"/>
    <s v="Insulin aspart|Insulin isophane"/>
    <x v="1"/>
    <d v="2011-12-14T00:00:00"/>
    <s v="Insulin aspart|Insulin isophane-&gt;Biguanides"/>
  </r>
  <r>
    <s v="y2otEqu/idk"/>
    <x v="38"/>
    <s v="Asian"/>
    <s v="DPP-4 inhibitors"/>
    <x v="0"/>
    <d v="2025-11-28T00:00:00"/>
    <s v="DPP-4 inhibitors"/>
  </r>
  <r>
    <s v="Y2zD0zsjTOE"/>
    <x v="38"/>
    <s v="Māori"/>
    <s v="Biguanides"/>
    <x v="0"/>
    <d v="2013-06-25T00:00:00"/>
    <s v="Biguanides-&gt;Sulfonylureas-&gt;DPP-4 inhibitors-&gt;DPP-4 inhibitors|SGLT-2 inhibitors"/>
  </r>
  <r>
    <s v="./92FAuA23Q"/>
    <x v="38"/>
    <s v="Māori"/>
    <s v="Biguanides"/>
    <x v="0"/>
    <d v="2011-03-01T00:00:00"/>
    <s v="Biguanides-&gt;Biguanides|Sulfonylureas-&gt;Sulfonylureas-&gt;SGLT-2 inhibitors"/>
  </r>
  <r>
    <s v=".2NDDipdxt."/>
    <x v="38"/>
    <s v="Asian"/>
    <s v="Biguanides"/>
    <x v="0"/>
    <d v="2016-08-04T00:00:00"/>
    <s v="Biguanides-&gt;Sulfonylureas-&gt;DPP-4 inhibitors|Insulin glargine-&gt;DPP-4 inhibitors-&gt;Insulin glargine"/>
  </r>
  <r>
    <s v=".35dD2BQ.Is"/>
    <x v="38"/>
    <s v="Pacific peoples"/>
    <s v="Biguanides"/>
    <x v="0"/>
    <d v="2014-08-25T00:00:00"/>
    <s v="Biguanides"/>
  </r>
  <r>
    <s v=".CHW7lQB1HQ"/>
    <x v="38"/>
    <s v="Asian"/>
    <s v="Biguanides"/>
    <x v="0"/>
    <d v="2011-11-21T00:00:00"/>
    <s v="Biguanides"/>
  </r>
  <r>
    <s v=".FfMhAGEiYk"/>
    <x v="38"/>
    <s v="Māori"/>
    <s v="Biguanides"/>
    <x v="0"/>
    <d v="2021-07-25T00:00:00"/>
    <s v="Biguanides"/>
  </r>
  <r>
    <s v=".gIzdIpQoGA"/>
    <x v="38"/>
    <s v="Other"/>
    <s v="Biguanides"/>
    <x v="0"/>
    <d v="2017-05-29T00:00:00"/>
    <s v="Biguanides"/>
  </r>
  <r>
    <s v=".m6eFo5rFuM"/>
    <x v="38"/>
    <s v="Other"/>
    <s v="Biguanides"/>
    <x v="0"/>
    <d v="2023-09-01T00:00:00"/>
    <s v="Biguanides"/>
  </r>
  <r>
    <s v=".t6K4yq2fwQ"/>
    <x v="38"/>
    <s v="Māori"/>
    <s v="Biguanides"/>
    <x v="0"/>
    <d v="2022-03-03T00:00:00"/>
    <s v="Biguanides-&gt;GLP-1 agonists-&gt;Biguanides|GLP-1 agonists"/>
  </r>
  <r>
    <s v=".sLxG6VX3MA"/>
    <x v="38"/>
    <s v="Asian"/>
    <s v="Insulin aspart|Insulin isophane"/>
    <x v="1"/>
    <d v="2025-01-24T00:00:00"/>
    <s v="Insulin aspart|Insulin isophane-&gt;Biguanides"/>
  </r>
  <r>
    <s v=".Qvs.8ucz7Q"/>
    <x v="38"/>
    <s v="Māori"/>
    <s v="Biguanides"/>
    <x v="0"/>
    <d v="2025-09-30T00:00:00"/>
    <s v="Biguanides"/>
  </r>
  <r>
    <s v=".oxRs6ud8yk"/>
    <x v="38"/>
    <s v="Asian"/>
    <s v="Biguanides|Sulfonylureas"/>
    <x v="0"/>
    <d v="2020-08-31T00:00:00"/>
    <s v="Biguanides|Sulfonylureas-&gt;Biguanides"/>
  </r>
  <r>
    <s v="6KWob7clfYs"/>
    <x v="38"/>
    <s v="Pacific peoples"/>
    <s v="Biguanides"/>
    <x v="0"/>
    <d v="2017-05-18T00:00:00"/>
    <s v="Biguanides-&gt;DPP-4 inhibitors-&gt;SGLT-2 inhibitors-&gt;Insulin glargine"/>
  </r>
  <r>
    <s v="6j20hDd9s.."/>
    <x v="38"/>
    <s v="Asian"/>
    <s v="SGLT-2 inhibitors"/>
    <x v="0"/>
    <d v="2025-03-26T00:00:00"/>
    <s v="SGLT-2 inhibitors"/>
  </r>
  <r>
    <s v="6jZkiBiY/Tk"/>
    <x v="38"/>
    <s v="Asian"/>
    <s v="Insulin glargine"/>
    <x v="1"/>
    <d v="2019-02-09T00:00:00"/>
    <s v="Insulin glargine-&gt;Biguanides|Insulin glargine-&gt;Insulin isophane-&gt;Biguanides|Insulin isophane-&gt;Insulin aspart|Insulin glargine-&gt;Insulin aspart"/>
  </r>
  <r>
    <s v="6QG87J5v5x6"/>
    <x v="38"/>
    <s v="Pacific peoples"/>
    <s v="Biguanides"/>
    <x v="0"/>
    <d v="2021-12-22T00:00:00"/>
    <s v="Biguanides-&gt;DPP-4 inhibitors-&gt;SGLT-2 inhibitors-&gt;DPP-4 inhibitors|SGLT-2 inhibitors"/>
  </r>
  <r>
    <s v="6Q5CU8DM7Vs"/>
    <x v="38"/>
    <s v="Pacific peoples"/>
    <s v="Biguanides"/>
    <x v="0"/>
    <d v="2019-03-03T00:00:00"/>
    <s v="Biguanides-&gt;Biguanides|SGLT-2 inhibitors-&gt;Biguanides|DPP-4 inhibitors|SGLT-2 inhibitors-&gt;DPP-4 inhibitors|SGLT-2 inhibitors-&gt;DPP-4 inhibitors"/>
  </r>
  <r>
    <s v="6R0Um87yHMU"/>
    <x v="38"/>
    <s v="Asian"/>
    <s v="SGLT-2 inhibitors"/>
    <x v="0"/>
    <d v="2025-11-06T00:00:00"/>
    <s v="SGLT-2 inhibitors"/>
  </r>
  <r>
    <s v="6ydYqSRW6fA"/>
    <x v="38"/>
    <s v="Asian"/>
    <s v="Biguanides|Insulin aspart"/>
    <x v="0"/>
    <d v="2025-07-22T00:00:00"/>
    <s v="Biguanides|Insulin aspart-&gt;Insulin aspart-&gt;Biguanides-&gt;Insulin glargine-&gt;Insulin aspart|Insulin isophane-&gt;Insulin aspart|Insulin glargine"/>
  </r>
  <r>
    <s v="6TruXmWeWBU"/>
    <x v="38"/>
    <s v="Māori"/>
    <s v="Biguanides"/>
    <x v="0"/>
    <d v="2012-01-16T00:00:00"/>
    <s v="Biguanides-&gt;Biguanides|Insulin isophane|Sulfonylureas-&gt;Insulin isophane-&gt;Biguanides|Insulin isophane-&gt;Biguanides|Insulin glargine-&gt;Insulin glargine-&gt;Biguanides|DPP-4 inhibitors|SGLT-2 inhibitors-&gt;DPP-4 inhibitors|SGLT-2 inhibitors-&gt;DPP-4 inhibitors|Insulin aspart|Insulin glargine|SGLT-2 inhibitors-&gt;Insulin aspart-&gt;GLP-1 agonists|Insulin aspart"/>
  </r>
  <r>
    <s v="6UQtebCxaL."/>
    <x v="38"/>
    <s v="Other"/>
    <s v="Biguanides"/>
    <x v="0"/>
    <d v="2019-07-11T00:00:00"/>
    <s v="Biguanides"/>
  </r>
  <r>
    <s v="6DFiOBMrVsY"/>
    <x v="38"/>
    <s v="Asian"/>
    <s v="Biguanides"/>
    <x v="0"/>
    <d v="2018-01-22T00:00:00"/>
    <s v="Biguanides"/>
  </r>
  <r>
    <s v="64GUOIVsJhk"/>
    <x v="38"/>
    <s v="Asian"/>
    <s v="Biguanides"/>
    <x v="0"/>
    <d v="2018-03-15T00:00:00"/>
    <s v="Biguanides-&gt;Insulin aspart"/>
  </r>
  <r>
    <s v="65lRfcsOhEA"/>
    <x v="38"/>
    <s v="Māori"/>
    <s v="Biguanides"/>
    <x v="0"/>
    <d v="2023-11-28T00:00:00"/>
    <s v="Biguanides"/>
  </r>
  <r>
    <s v="61PVE3S49fY"/>
    <x v="38"/>
    <s v="Other"/>
    <s v="Biguanides|Thiazolidinedione"/>
    <x v="0"/>
    <d v="2024-02-09T00:00:00"/>
    <s v="Biguanides|Thiazolidinedione"/>
  </r>
  <r>
    <s v="633.QrNsdTc"/>
    <x v="38"/>
    <s v="Other"/>
    <s v="Biguanides"/>
    <x v="0"/>
    <d v="2021-11-25T00:00:00"/>
    <s v="Biguanides"/>
  </r>
  <r>
    <s v="66gXKDwn3tw"/>
    <x v="38"/>
    <s v="Other"/>
    <s v="Biguanides"/>
    <x v="0"/>
    <d v="2011-03-14T00:00:00"/>
    <s v="Biguanides-&gt;Sulfonylureas-&gt;Biguanides|Sulfonylureas-&gt;DPP-4 inhibitors-&gt;DPP-4 inhibitors|Sulfonylureas-&gt;Thiazolidinedione-&gt;DPP-4 inhibitors|Thiazolidinedione-&gt;Insulin glargine-&gt;DPP-4 inhibitors|Insulin glargine-&gt;Insulin glulisine-&gt;DPP-4 inhibitors|Insulin glargine|Insulin glulisine-&gt;Insulin glargine|Insulin glulisine-&gt;DPP-4 inhibitors|Insulin glulisine"/>
  </r>
  <r>
    <s v="5ZakMC9XgnU"/>
    <x v="38"/>
    <s v="Pacific peoples"/>
    <s v="Biguanides"/>
    <x v="0"/>
    <d v="2017-09-26T00:00:00"/>
    <s v="Biguanides-&gt;Insulin isophane-&gt;Biguanides|DPP-4 inhibitors"/>
  </r>
  <r>
    <s v="6/rc4ldwPbM"/>
    <x v="38"/>
    <s v="Asian"/>
    <s v="Biguanides"/>
    <x v="0"/>
    <d v="2024-12-24T00:00:00"/>
    <s v="Biguanides"/>
  </r>
  <r>
    <s v="5plm5RLOEf."/>
    <x v="38"/>
    <s v="Māori"/>
    <s v="Biguanides|SGLT-2 inhibitors"/>
    <x v="0"/>
    <d v="2025-06-12T00:00:00"/>
    <s v="Biguanides|SGLT-2 inhibitors"/>
  </r>
  <r>
    <s v="5nG7jk9rhKk"/>
    <x v="38"/>
    <s v="Asian"/>
    <s v="Biguanides"/>
    <x v="0"/>
    <d v="2024-08-23T00:00:00"/>
    <s v="Biguanides"/>
  </r>
  <r>
    <s v="5NoZrlsGrQ2"/>
    <x v="38"/>
    <s v="Asian"/>
    <s v="DPP-4 inhibitors"/>
    <x v="0"/>
    <d v="2021-01-21T00:00:00"/>
    <s v="DPP-4 inhibitors-&gt;SGLT-2 inhibitors-&gt;DPP-4 inhibitors|SGLT-2 inhibitors"/>
  </r>
  <r>
    <s v="5TcRrzTpEhU"/>
    <x v="38"/>
    <s v="Other"/>
    <s v="Biguanides"/>
    <x v="0"/>
    <d v="2024-09-30T00:00:00"/>
    <s v="Biguanides"/>
  </r>
  <r>
    <s v="5tUs9/5BH9g"/>
    <x v="38"/>
    <s v="Pacific peoples"/>
    <s v="Biguanides"/>
    <x v="0"/>
    <d v="2015-09-17T00:00:00"/>
    <s v="Biguanides-&gt;Biguanides|Sulfonylureas-&gt;Sulfonylureas-&gt;SGLT-2 inhibitors-&gt;Biguanides|SGLT-2 inhibitors|Sulfonylureas-&gt;DPP-4 inhibitors|Sulfonylureas-&gt;GLP-1 agonists-&gt;DPP-4 inhibitors|GLP-1 agonists|Sulfonylureas-&gt;Biguanides|GLP-1 agonists"/>
  </r>
  <r>
    <s v="/q3c/lEwrME"/>
    <x v="38"/>
    <s v="Māori"/>
    <s v="Insulin glargine"/>
    <x v="1"/>
    <d v="2016-08-24T00:00:00"/>
    <s v="Insulin glargine-&gt;GLP-1 agonists-&gt;GLP-1 agonists|Insulin glargine-&gt;DPP-4 inhibitors|Insulin glargine|SGLT-2 inhibitors-&gt;DPP-4 inhibitors|Insulin glargine-&gt;SGLT-2 inhibitors-&gt;DPP-4 inhibitors"/>
  </r>
  <r>
    <s v="/QSV2wIrryw"/>
    <x v="38"/>
    <s v="Pacific peoples"/>
    <s v="Biguanides"/>
    <x v="0"/>
    <d v="2017-07-29T00:00:00"/>
    <s v="Biguanides"/>
  </r>
  <r>
    <s v="/ufAw73ejns"/>
    <x v="38"/>
    <s v="Pacific peoples"/>
    <s v="Biguanides"/>
    <x v="0"/>
    <d v="2019-07-22T00:00:00"/>
    <s v="Biguanides"/>
  </r>
  <r>
    <s v="5i27WAfV14o"/>
    <x v="38"/>
    <s v="Pacific peoples"/>
    <s v="Biguanides"/>
    <x v="0"/>
    <d v="2020-09-14T00:00:00"/>
    <s v="Biguanides"/>
  </r>
  <r>
    <s v="5EFLhAY9q2U"/>
    <x v="38"/>
    <s v="Other"/>
    <s v="Biguanides"/>
    <x v="0"/>
    <d v="2021-09-21T00:00:00"/>
    <s v="Biguanides"/>
  </r>
  <r>
    <s v="/w7qOHNNJfw"/>
    <x v="38"/>
    <s v="Asian"/>
    <s v="Biguanides"/>
    <x v="0"/>
    <d v="2025-08-13T00:00:00"/>
    <s v="Biguanides"/>
  </r>
  <r>
    <s v="/WosTijCcv2"/>
    <x v="38"/>
    <s v="Māori"/>
    <s v="Biguanides|DPP-4 inhibitors"/>
    <x v="0"/>
    <d v="2025-01-13T00:00:00"/>
    <s v="Biguanides|DPP-4 inhibitors"/>
  </r>
  <r>
    <s v="/bnb2Mn.xwY"/>
    <x v="38"/>
    <s v="Pacific peoples"/>
    <s v="Biguanides"/>
    <x v="0"/>
    <d v="2025-05-16T00:00:00"/>
    <s v="Biguanides"/>
  </r>
  <r>
    <s v="/JwXO8imYgY"/>
    <x v="38"/>
    <s v="Pacific peoples"/>
    <s v="Biguanides"/>
    <x v="0"/>
    <d v="2023-09-28T00:00:00"/>
    <s v="Biguanides"/>
  </r>
  <r>
    <s v="/EE4yM6SmCk"/>
    <x v="38"/>
    <s v="Other"/>
    <s v="Biguanides"/>
    <x v="0"/>
    <d v="2025-01-10T00:00:00"/>
    <s v="Biguanides"/>
  </r>
  <r>
    <s v="/4bKvS5tJjg"/>
    <x v="38"/>
    <s v="Other"/>
    <s v="Biguanides"/>
    <x v="0"/>
    <d v="2017-09-05T00:00:00"/>
    <s v="Biguanides"/>
  </r>
  <r>
    <s v="c0rruHXMwB."/>
    <x v="38"/>
    <s v="Māori"/>
    <s v="Biguanides"/>
    <x v="0"/>
    <d v="2020-05-12T00:00:00"/>
    <s v="Biguanides-&gt;GLP-1 agonists-&gt;Biguanides|GLP-1 agonists"/>
  </r>
  <r>
    <s v="c0mBHMrvE6E"/>
    <x v="38"/>
    <s v="Pacific peoples"/>
    <s v="Biguanides"/>
    <x v="0"/>
    <d v="2016-09-08T00:00:00"/>
    <s v="Biguanides-&gt;DPP-4 inhibitors-&gt;DPP-4 inhibitors|SGLT-2 inhibitors-&gt;Biguanides|DPP-4 inhibitors-&gt;SGLT-2 inhibitors"/>
  </r>
  <r>
    <s v="c/1H/yebFgg"/>
    <x v="38"/>
    <s v="Other"/>
    <s v="Biguanides"/>
    <x v="0"/>
    <d v="2024-09-02T00:00:00"/>
    <s v="Biguanides-&gt;Insulin glargine-&gt;Insulin glargine|Insulin glulisine-&gt;Insulin glulisine"/>
  </r>
  <r>
    <s v="BZPkDyDrZ5g"/>
    <x v="38"/>
    <s v="Asian"/>
    <s v="Biguanides|Insulin isophane|Insulin lispro"/>
    <x v="0"/>
    <d v="2019-06-10T00:00:00"/>
    <s v="Biguanides|Insulin isophane|Insulin lispro-&gt;Insulin isophane|Insulin lispro-&gt;Insulin lispro-&gt;Biguanides-&gt;Biguanides|Insulin glargine-&gt;GLP-1 agonists-&gt;Insulin glargine-&gt;SGLT-2 inhibitors"/>
  </r>
  <r>
    <s v="bzpOql.K3Us"/>
    <x v="38"/>
    <s v="Other"/>
    <s v="Biguanides"/>
    <x v="0"/>
    <d v="2024-06-07T00:00:00"/>
    <s v="Biguanides-&gt;Biguanides|GLP-1 agonists-&gt;GLP-1 agonists"/>
  </r>
  <r>
    <s v="bZXlC8coTKE"/>
    <x v="38"/>
    <s v="Pacific peoples"/>
    <s v="Biguanides"/>
    <x v="0"/>
    <d v="2020-06-18T00:00:00"/>
    <s v="Biguanides-&gt;Sulfonylureas-&gt;SGLT-2 inhibitors|Sulfonylureas-&gt;SGLT-2 inhibitors-&gt;DPP-4 inhibitors-&gt;DPP-4 inhibitors|Sulfonylureas-&gt;DPP-4 inhibitors|SGLT-2 inhibitors|Sulfonylureas"/>
  </r>
  <r>
    <s v="8nJpCAezjzs"/>
    <x v="38"/>
    <s v="Asian"/>
    <s v="Biguanides"/>
    <x v="0"/>
    <d v="2015-07-22T00:00:00"/>
    <s v="Biguanides-&gt;Sulfonylureas-&gt;Biguanides|Sulfonylureas-&gt;DPP-4 inhibitors-&gt;DPP-4 inhibitors|Sulfonylureas-&gt;SGLT-2 inhibitors-&gt;SGLT-2 inhibitors|Sulfonylureas"/>
  </r>
  <r>
    <s v="8nRS2uq2D2k"/>
    <x v="38"/>
    <s v="Asian"/>
    <s v="Biguanides"/>
    <x v="0"/>
    <d v="2019-09-06T00:00:00"/>
    <s v="Biguanides"/>
  </r>
  <r>
    <s v="8tZXrxFHGn2"/>
    <x v="38"/>
    <s v="Asian"/>
    <s v="Biguanides"/>
    <x v="0"/>
    <d v="2023-03-21T00:00:00"/>
    <s v="Biguanides"/>
  </r>
  <r>
    <s v="8rI6v6Ic4BM"/>
    <x v="38"/>
    <s v="Māori"/>
    <s v="Biguanides"/>
    <x v="0"/>
    <d v="2017-08-07T00:00:00"/>
    <s v="Biguanides-&gt;Biguanides|DPP-4 inhibitors-&gt;DPP-4 inhibitors"/>
  </r>
  <r>
    <s v="8X006aFivyU"/>
    <x v="38"/>
    <s v="Māori"/>
    <s v="Biguanides"/>
    <x v="0"/>
    <d v="2017-10-25T00:00:00"/>
    <s v="Biguanides-&gt;Sulfonylureas-&gt;Biguanides|Sulfonylureas"/>
  </r>
  <r>
    <s v="8V/Xv0hziTQ"/>
    <x v="38"/>
    <s v="Other"/>
    <s v="Biguanides"/>
    <x v="0"/>
    <d v="2017-10-25T00:00:00"/>
    <s v="Biguanides-&gt;GLP-1 agonists-&gt;SGLT-2 inhibitors"/>
  </r>
  <r>
    <s v="8v3wVKutdJY"/>
    <x v="38"/>
    <s v="Other"/>
    <s v="Biguanides"/>
    <x v="0"/>
    <d v="2025-04-03T00:00:00"/>
    <s v="Biguanides"/>
  </r>
  <r>
    <s v="8VOM8K1JlXo"/>
    <x v="38"/>
    <s v="Māori"/>
    <s v="Biguanides"/>
    <x v="0"/>
    <d v="2019-05-09T00:00:00"/>
    <s v="Biguanides-&gt;DPP-4 inhibitors-&gt;SGLT-2 inhibitors-&gt;DPP-4 inhibitors|SGLT-2 inhibitors"/>
  </r>
  <r>
    <s v="7uoO19E8gdY"/>
    <x v="38"/>
    <s v="Pacific peoples"/>
    <s v="Biguanides|Sulfonylureas"/>
    <x v="0"/>
    <d v="2013-11-29T00:00:00"/>
    <s v="Biguanides|Sulfonylureas"/>
  </r>
  <r>
    <s v="7Xp7DZk7/5I"/>
    <x v="38"/>
    <s v="Other"/>
    <s v="Biguanides"/>
    <x v="0"/>
    <d v="2021-09-15T00:00:00"/>
    <s v="Biguanides-&gt;DPP-4 inhibitors"/>
  </r>
  <r>
    <s v="86erC/HnRWA"/>
    <x v="38"/>
    <s v="Pacific peoples"/>
    <s v="Biguanides|Sulfonylureas"/>
    <x v="0"/>
    <d v="2018-07-31T00:00:00"/>
    <s v="Biguanides|Sulfonylureas-&gt;Sulfonylureas-&gt;Biguanides|DPP-4 inhibitors-&gt;DPP-4 inhibitors"/>
  </r>
  <r>
    <s v="8576BV2vwbM"/>
    <x v="38"/>
    <s v="Other"/>
    <s v="Biguanides"/>
    <x v="0"/>
    <d v="2023-02-28T00:00:00"/>
    <s v="Biguanides"/>
  </r>
  <r>
    <s v="838ugYVlBcY"/>
    <x v="38"/>
    <s v="Other"/>
    <s v="Biguanides"/>
    <x v="0"/>
    <d v="2021-03-19T00:00:00"/>
    <s v="Biguanides"/>
  </r>
  <r>
    <s v="8b.Y0skLk5k"/>
    <x v="38"/>
    <s v="Asian"/>
    <s v="Biguanides"/>
    <x v="0"/>
    <d v="2022-10-20T00:00:00"/>
    <s v="Biguanides"/>
  </r>
  <r>
    <s v="8jj/hcTjnzo"/>
    <x v="38"/>
    <s v="Asian"/>
    <s v="Biguanides|Insulin isophane"/>
    <x v="0"/>
    <d v="2024-12-11T00:00:00"/>
    <s v="Biguanides|Insulin isophane-&gt;Insulin isophane-&gt;Insulin aspart"/>
  </r>
  <r>
    <s v="1G/3CTo9TGk"/>
    <x v="38"/>
    <s v="Other"/>
    <s v="Biguanides"/>
    <x v="0"/>
    <d v="2021-07-16T00:00:00"/>
    <s v="Biguanides-&gt;DPP-4 inhibitors"/>
  </r>
  <r>
    <s v="1hYPCrKi/gk"/>
    <x v="38"/>
    <s v="Māori"/>
    <s v="Biguanides"/>
    <x v="0"/>
    <d v="2014-02-28T00:00:00"/>
    <s v="Biguanides"/>
  </r>
  <r>
    <s v="1keHZjWECDQ"/>
    <x v="38"/>
    <s v="Asian"/>
    <s v="Biguanides"/>
    <x v="0"/>
    <d v="2023-10-17T00:00:00"/>
    <s v="Biguanides"/>
  </r>
  <r>
    <s v="0zQpkEhbZqg"/>
    <x v="38"/>
    <s v="Asian"/>
    <s v="Biguanides"/>
    <x v="0"/>
    <d v="2024-10-22T00:00:00"/>
    <s v="Biguanides"/>
  </r>
  <r>
    <s v="1/3KouecSn6"/>
    <x v="38"/>
    <s v="Asian"/>
    <s v="Insulin glargine"/>
    <x v="1"/>
    <d v="2019-05-27T00:00:00"/>
    <s v="Insulin glargine-&gt;DPP-4 inhibitors-&gt;DPP-4 inhibitors|SGLT-2 inhibitors-&gt;SGLT-2 inhibitors"/>
  </r>
  <r>
    <s v="17ggnceCWuI"/>
    <x v="38"/>
    <s v="Asian"/>
    <s v="Biguanides"/>
    <x v="0"/>
    <d v="2014-08-29T00:00:00"/>
    <s v="Biguanides-&gt;DPP-4 inhibitors-&gt;Biguanides|DPP-4 inhibitors-&gt;Sulfonylureas"/>
  </r>
  <r>
    <s v="14CIXVqLYvE"/>
    <x v="38"/>
    <s v="Asian"/>
    <s v="Insulin isophane with insulin neutral"/>
    <x v="1"/>
    <d v="2017-12-19T00:00:00"/>
    <s v="Insulin isophane with insulin neutral-&gt;Insulin aspart-&gt;Insulin aspart|Insulin glargine-&gt;Insulin glargine-&gt;Biguanides|Insulin aspart"/>
  </r>
  <r>
    <s v="1AjJxbQ6C0g"/>
    <x v="38"/>
    <s v="Asian"/>
    <s v="Biguanides|Sulfonylureas"/>
    <x v="0"/>
    <d v="2016-10-18T00:00:00"/>
    <s v="Biguanides|Sulfonylureas-&gt;Biguanides-&gt;DPP-4 inhibitors|Sulfonylureas-&gt;DPP-4 inhibitors"/>
  </r>
  <r>
    <s v="7sI4T.x8PWo"/>
    <x v="38"/>
    <s v="Other"/>
    <s v="Biguanides"/>
    <x v="0"/>
    <d v="2016-07-01T00:00:00"/>
    <s v="Biguanides-&gt;Sulfonylureas-&gt;Biguanides|Sulfonylureas-&gt;Insulin glargine-&gt;Biguanides|Insulin glargine|Sulfonylureas-&gt;Biguanides|Insulin glargine-&gt;SGLT-2 inhibitors-&gt;Insulin glargine|SGLT-2 inhibitors-&gt;Biguanides|Insulin glargine|SGLT-2 inhibitors-&gt;Insulin aspart-&gt;Biguanides|Insulin aspart|Insulin glargine|SGLT-2 inhibitors-&gt;Insulin aspart|Insulin glargine-&gt;Biguanides|SGLT-2 inhibitors"/>
  </r>
  <r>
    <s v="7tOQqmeUnZA"/>
    <x v="38"/>
    <s v="Other"/>
    <s v="Biguanides"/>
    <x v="0"/>
    <d v="2016-05-30T00:00:00"/>
    <s v="Biguanides"/>
  </r>
  <r>
    <s v="7SOaKK/jv/U"/>
    <x v="38"/>
    <s v="Other"/>
    <s v="Biguanides"/>
    <x v="0"/>
    <d v="2014-08-01T00:00:00"/>
    <s v="Biguanides-&gt;Biguanides|Insulin glargine-&gt;Insulin glargine-&gt;DPP-4 inhibitors|SGLT-2 inhibitors-&gt;SGLT-2 inhibitors-&gt;Biguanides|DPP-4 inhibitors|SGLT-2 inhibitors"/>
  </r>
  <r>
    <s v="7tqub/aYwLI"/>
    <x v="38"/>
    <s v="Pacific peoples"/>
    <s v="Biguanides"/>
    <x v="0"/>
    <d v="2020-05-23T00:00:00"/>
    <s v="Biguanides-&gt;DPP-4 inhibitors-&gt;DPP-4 inhibitors|Insulin isophane-&gt;Insulin isophane"/>
  </r>
  <r>
    <s v="7Qp1BtKyoik"/>
    <x v="38"/>
    <s v="Māori"/>
    <s v="Biguanides"/>
    <x v="0"/>
    <d v="2022-04-04T00:00:00"/>
    <s v="Biguanides"/>
  </r>
  <r>
    <s v="7rc4PWErFDY"/>
    <x v="38"/>
    <s v="Māori"/>
    <s v="Biguanides"/>
    <x v="0"/>
    <d v="2020-05-08T00:00:00"/>
    <s v="Biguanides-&gt;DPP-4 inhibitors|Sulfonylureas-&gt;DPP-4 inhibitors|SGLT-2 inhibitors-&gt;Biguanides|GLP-1 agonists-&gt;Thiazolidinedione-&gt;GLP-1 agonists-&gt;Biguanides|GLP-1 agonists|Thiazolidinedione-&gt;Biguanides|Thiazolidinedione"/>
  </r>
  <r>
    <s v="7dklOajuE0Q"/>
    <x v="38"/>
    <s v="Māori"/>
    <s v="Biguanides"/>
    <x v="0"/>
    <d v="2025-03-26T00:00:00"/>
    <s v="Biguanides"/>
  </r>
  <r>
    <s v="7jmG2GyR/1U"/>
    <x v="38"/>
    <s v="Māori"/>
    <s v="Insulin aspart|Insulin isophane"/>
    <x v="1"/>
    <d v="2021-09-15T00:00:00"/>
    <s v="Insulin aspart|Insulin isophane-&gt;Biguanides"/>
  </r>
  <r>
    <s v="FhNa96JI9m."/>
    <x v="38"/>
    <s v="Asian"/>
    <s v="Biguanides"/>
    <x v="0"/>
    <d v="2025-01-18T00:00:00"/>
    <s v="Biguanides"/>
  </r>
  <r>
    <s v="fk3vJQklLYM"/>
    <x v="38"/>
    <s v="Asian"/>
    <s v="DPP-4 inhibitors"/>
    <x v="0"/>
    <d v="2025-06-17T00:00:00"/>
    <s v="DPP-4 inhibitors"/>
  </r>
  <r>
    <s v="fjzHor9TuQc"/>
    <x v="38"/>
    <s v="Other"/>
    <s v="Biguanides"/>
    <x v="0"/>
    <d v="2024-10-30T00:00:00"/>
    <s v="Biguanides"/>
  </r>
  <r>
    <s v="FLW8fqYaLZg"/>
    <x v="38"/>
    <s v="Other"/>
    <s v="Biguanides"/>
    <x v="0"/>
    <d v="2024-11-27T00:00:00"/>
    <s v="Biguanides"/>
  </r>
  <r>
    <s v="FnjcaRTJM7M"/>
    <x v="38"/>
    <s v="Other"/>
    <s v="Biguanides|Insulin glargine"/>
    <x v="0"/>
    <d v="2013-04-18T00:00:00"/>
    <s v="Biguanides|Insulin glargine-&gt;Insulin glargine-&gt;Biguanides-&gt;Insulin aspart|Insulin glargine-&gt;Biguanides|Insulin aspart|Insulin glargine-&gt;Insulin aspart-&gt;Insulin aspart|Insulin glargine|Insulin isophane-&gt;Insulin glargine|Insulin isophane"/>
  </r>
  <r>
    <s v="FOBTPsqLFjg"/>
    <x v="38"/>
    <s v="Other"/>
    <s v="Biguanides"/>
    <x v="0"/>
    <d v="2023-10-02T00:00:00"/>
    <s v="Biguanides-&gt;DPP-4 inhibitors"/>
  </r>
  <r>
    <s v="FogO6WG/ahc"/>
    <x v="38"/>
    <s v="Māori"/>
    <s v="DPP-4 inhibitors"/>
    <x v="0"/>
    <d v="2023-01-14T00:00:00"/>
    <s v="DPP-4 inhibitors-&gt;DPP-4 inhibitors|SGLT-2 inhibitors"/>
  </r>
  <r>
    <s v="Folf.Z8s6fg"/>
    <x v="38"/>
    <s v="Pacific peoples"/>
    <s v="Biguanides|SGLT-2 inhibitors"/>
    <x v="0"/>
    <d v="2024-12-24T00:00:00"/>
    <s v="Biguanides|SGLT-2 inhibitors-&gt;Biguanides|DPP-4 inhibitors|SGLT-2 inhibitors"/>
  </r>
  <r>
    <s v="fwwzWZSSA8o"/>
    <x v="38"/>
    <s v="Other"/>
    <s v="DPP-4 inhibitors"/>
    <x v="0"/>
    <d v="2025-03-20T00:00:00"/>
    <s v="DPP-4 inhibitors"/>
  </r>
  <r>
    <s v="Fz/NYk0/Qns"/>
    <x v="38"/>
    <s v="Other"/>
    <s v="Biguanides"/>
    <x v="0"/>
    <d v="2024-12-20T00:00:00"/>
    <s v="Biguanides-&gt;DPP-4 inhibitors-&gt;Biguanides|GLP-1 agonists-&gt;GLP-1 agonists-&gt;GLP-1 agonists|Thiazolidinedione"/>
  </r>
  <r>
    <s v="FvPyEj3F8AI"/>
    <x v="38"/>
    <s v="Other"/>
    <s v="Biguanides"/>
    <x v="0"/>
    <d v="2014-12-01T00:00:00"/>
    <s v="Biguanides-&gt;DPP-4 inhibitors-&gt;Sulfonylureas-&gt;Insulin glargine|Sulfonylureas-&gt;Insulin glargine|SGLT-2 inhibitors|Sulfonylureas-&gt;Insulin glargine|SGLT-2 inhibitors-&gt;Insulin glargine-&gt;GLP-1 agonists-&gt;GLP-1 agonists|Insulin glargine-&gt;Biguanides|GLP-1 agonists|Insulin glargine"/>
  </r>
  <r>
    <s v="fSwBtY6h/ho"/>
    <x v="38"/>
    <s v="Māori"/>
    <s v="Biguanides"/>
    <x v="0"/>
    <d v="2016-06-24T00:00:00"/>
    <s v="Biguanides"/>
  </r>
  <r>
    <s v="cDEC6wQGC2s"/>
    <x v="38"/>
    <s v="Asian"/>
    <s v="Biguanides"/>
    <x v="0"/>
    <d v="2023-02-02T00:00:00"/>
    <s v="Biguanides"/>
  </r>
  <r>
    <s v="C7QeAKXWRGA"/>
    <x v="38"/>
    <s v="Other"/>
    <s v="Biguanides"/>
    <x v="0"/>
    <d v="2021-05-19T00:00:00"/>
    <s v="Biguanides-&gt;Insulin isophane"/>
  </r>
  <r>
    <s v="c7wgszd1sxY"/>
    <x v="38"/>
    <s v="Māori"/>
    <s v="Biguanides"/>
    <x v="0"/>
    <d v="2018-04-16T00:00:00"/>
    <s v="Biguanides-&gt;Insulin aspart|Insulin glargine-&gt;Insulin glargine-&gt;GLP-1 agonists"/>
  </r>
  <r>
    <s v="C6QfbnsWtzs"/>
    <x v="38"/>
    <s v="Māori"/>
    <s v="Biguanides"/>
    <x v="0"/>
    <d v="2024-11-14T00:00:00"/>
    <s v="Biguanides"/>
  </r>
  <r>
    <s v="cNY1JFJOamc"/>
    <x v="38"/>
    <s v="Other"/>
    <s v="Biguanides"/>
    <x v="0"/>
    <d v="2014-09-03T00:00:00"/>
    <s v="Biguanides-&gt;Biguanides|Sulfonylureas-&gt;Sulfonylureas-&gt;Biguanides|DPP-4 inhibitors|Sulfonylureas-&gt;DPP-4 inhibitors-&gt;Biguanides|DPP-4 inhibitors-&gt;DPP-4 inhibitors|Sulfonylureas"/>
  </r>
  <r>
    <s v="crtI8cheY6o"/>
    <x v="38"/>
    <s v="Asian"/>
    <s v="Biguanides|Insulin isophane"/>
    <x v="0"/>
    <d v="2021-09-17T00:00:00"/>
    <s v="Biguanides|Insulin isophane-&gt;Insulin aspart-&gt;Insulin aspart|Insulin isophane"/>
  </r>
  <r>
    <s v="cRnVSzA8WX2"/>
    <x v="38"/>
    <s v="Pacific peoples"/>
    <s v="Biguanides"/>
    <x v="0"/>
    <d v="2024-10-02T00:00:00"/>
    <s v="Biguanides-&gt;SGLT-2 inhibitors"/>
  </r>
  <r>
    <s v="CrISbCgL2RE"/>
    <x v="38"/>
    <s v="Asian"/>
    <s v="Biguanides"/>
    <x v="0"/>
    <d v="2025-08-07T00:00:00"/>
    <s v="Biguanides"/>
  </r>
  <r>
    <s v="ClwRzPFEgB2"/>
    <x v="38"/>
    <s v="Other"/>
    <s v="Biguanides|Insulin aspart|Insulin isophane"/>
    <x v="0"/>
    <d v="2015-12-02T00:00:00"/>
    <s v="Biguanides|Insulin aspart|Insulin isophane-&gt;Insulin aspart|Insulin isophane"/>
  </r>
  <r>
    <s v="CM.WUm7MBIM"/>
    <x v="38"/>
    <s v="Pacific peoples"/>
    <s v="Biguanides"/>
    <x v="0"/>
    <d v="2021-04-14T00:00:00"/>
    <s v="Biguanides-&gt;Biguanides|SGLT-2 inhibitors-&gt;DPP-4 inhibitors|SGLT-2 inhibitors-&gt;DPP-4 inhibitors-&gt;DPP-4 inhibitors|Insulin glargine|SGLT-2 inhibitors"/>
  </r>
  <r>
    <s v="CKYZAIfv./k"/>
    <x v="38"/>
    <s v="Asian"/>
    <s v="Biguanides"/>
    <x v="0"/>
    <d v="2025-09-06T00:00:00"/>
    <s v="Biguanides"/>
  </r>
  <r>
    <s v="cj4vMnVjuSQ"/>
    <x v="38"/>
    <s v="Pacific peoples"/>
    <s v="Biguanides"/>
    <x v="0"/>
    <d v="2015-02-26T00:00:00"/>
    <s v="Biguanides-&gt;SGLT-2 inhibitors"/>
  </r>
  <r>
    <s v="Ciw.CiN929Q"/>
    <x v="38"/>
    <s v="Māori"/>
    <s v="Biguanides"/>
    <x v="0"/>
    <d v="2024-02-27T00:00:00"/>
    <s v="Biguanides"/>
  </r>
  <r>
    <s v="vjbZrvnoLA6"/>
    <x v="38"/>
    <s v="Other"/>
    <s v="Biguanides|DPP-4 inhibitors"/>
    <x v="0"/>
    <d v="2023-11-10T00:00:00"/>
    <s v="Biguanides|DPP-4 inhibitors-&gt;DPP-4 inhibitors-&gt;Biguanides|GLP-1 agonists-&gt;GLP-1 agonists"/>
  </r>
  <r>
    <s v="vHoYs8N1YAs"/>
    <x v="38"/>
    <s v="Other"/>
    <s v="Biguanides"/>
    <x v="0"/>
    <d v="2011-12-22T00:00:00"/>
    <s v="Biguanides"/>
  </r>
  <r>
    <s v="vGgN2lwDQ1I"/>
    <x v="38"/>
    <s v="Māori"/>
    <s v="Biguanides"/>
    <x v="0"/>
    <d v="2025-04-12T00:00:00"/>
    <s v="Biguanides-&gt;DPP-4 inhibitors"/>
  </r>
  <r>
    <s v="vFkpISFbABk"/>
    <x v="38"/>
    <s v="Māori"/>
    <s v="Biguanides|Insulin aspart|Insulin isophane"/>
    <x v="0"/>
    <d v="2014-01-13T00:00:00"/>
    <s v="Biguanides|Insulin aspart|Insulin isophane-&gt;Insulin aspart|Insulin isophane-&gt;Biguanides-&gt;Sulfonylureas-&gt;Biguanides|Sulfonylureas-&gt;SGLT-2 inhibitors-&gt;Biguanides|SGLT-2 inhibitors|Sulfonylureas-&gt;Biguanides|SGLT-2 inhibitors-&gt;SGLT-2 inhibitors|Sulfonylureas"/>
  </r>
  <r>
    <s v="VBRvNDuVS6M"/>
    <x v="38"/>
    <s v="Other"/>
    <s v="Biguanides"/>
    <x v="0"/>
    <d v="2012-07-20T00:00:00"/>
    <s v="Biguanides"/>
  </r>
  <r>
    <s v="ve.H6WFnHl2"/>
    <x v="38"/>
    <s v="Pacific peoples"/>
    <s v="Biguanides"/>
    <x v="0"/>
    <d v="2025-09-05T00:00:00"/>
    <s v="Biguanides-&gt;SGLT-2 inhibitors"/>
  </r>
  <r>
    <s v="VdADA8oJxxo"/>
    <x v="38"/>
    <s v="Asian"/>
    <s v="Biguanides"/>
    <x v="0"/>
    <d v="2023-09-13T00:00:00"/>
    <s v="Biguanides"/>
  </r>
  <r>
    <s v="V969z0NwvpM"/>
    <x v="38"/>
    <s v="Pacific peoples"/>
    <s v="Biguanides"/>
    <x v="0"/>
    <d v="2018-09-06T00:00:00"/>
    <s v="Biguanides-&gt;DPP-4 inhibitors-&gt;DPP-4 inhibitors|SGLT-2 inhibitors-&gt;Biguanides|GLP-1 agonists-&gt;SGLT-2 inhibitors-&gt;GLP-1 agonists|SGLT-2 inhibitors"/>
  </r>
  <r>
    <s v="UZTBYD1wRcQ"/>
    <x v="38"/>
    <s v="Asian"/>
    <s v="Biguanides"/>
    <x v="0"/>
    <d v="2019-03-29T00:00:00"/>
    <s v="Biguanides"/>
  </r>
  <r>
    <s v="V2TuQcjHGTM"/>
    <x v="38"/>
    <s v="Other"/>
    <s v="Biguanides"/>
    <x v="0"/>
    <d v="2011-08-24T00:00:00"/>
    <s v="Biguanides-&gt;Insulin aspart"/>
  </r>
  <r>
    <s v="v/wNr2MN/Xw"/>
    <x v="38"/>
    <s v="Asian"/>
    <s v="Biguanides"/>
    <x v="0"/>
    <d v="2022-08-31T00:00:00"/>
    <s v="Biguanides"/>
  </r>
  <r>
    <s v="V3em8SkwQKY"/>
    <x v="38"/>
    <s v="Pacific peoples"/>
    <s v="Biguanides"/>
    <x v="0"/>
    <d v="2025-07-10T00:00:00"/>
    <s v="Biguanides"/>
  </r>
  <r>
    <s v="UWWW7yVdUwQ"/>
    <x v="38"/>
    <s v="Asian"/>
    <s v="Biguanides"/>
    <x v="0"/>
    <d v="2012-01-06T00:00:00"/>
    <s v="Biguanides"/>
  </r>
  <r>
    <s v="uTljmDYryYU"/>
    <x v="38"/>
    <s v="Māori"/>
    <s v="Biguanides"/>
    <x v="0"/>
    <d v="2024-03-13T00:00:00"/>
    <s v="Biguanides"/>
  </r>
  <r>
    <s v="rVz39jsWIeQ"/>
    <x v="38"/>
    <s v="Māori"/>
    <s v="Biguanides"/>
    <x v="0"/>
    <d v="2024-11-19T00:00:00"/>
    <s v="Biguanides"/>
  </r>
  <r>
    <s v="rwTba5CozXk"/>
    <x v="38"/>
    <s v="Asian"/>
    <s v="Biguanides"/>
    <x v="0"/>
    <d v="2023-11-20T00:00:00"/>
    <s v="Biguanides"/>
  </r>
  <r>
    <s v="uOHKCn7IspA"/>
    <x v="38"/>
    <s v="Pacific peoples"/>
    <s v="Biguanides"/>
    <x v="0"/>
    <d v="2023-09-12T00:00:00"/>
    <s v="Biguanides"/>
  </r>
  <r>
    <s v="Rqf5hglD2iA"/>
    <x v="38"/>
    <s v="Asian"/>
    <s v="Biguanides"/>
    <x v="0"/>
    <d v="2024-12-16T00:00:00"/>
    <s v="Biguanides"/>
  </r>
  <r>
    <s v="RuuVxG6htf."/>
    <x v="38"/>
    <s v="Other"/>
    <s v="Biguanides"/>
    <x v="0"/>
    <d v="2024-10-29T00:00:00"/>
    <s v="Biguanides"/>
  </r>
  <r>
    <s v="rTf1c/73Qio"/>
    <x v="38"/>
    <s v="Pacific peoples"/>
    <s v="Insulin glargine|SGLT-2 inhibitors"/>
    <x v="1"/>
    <d v="2024-05-07T00:00:00"/>
    <s v="Insulin glargine|SGLT-2 inhibitors-&gt;Insulin glargine-&gt;Insulin aspart|Insulin glargine-&gt;Insulin aspart|Insulin glargine|SGLT-2 inhibitors"/>
  </r>
  <r>
    <s v="rfHgMvQ.RiM"/>
    <x v="38"/>
    <s v="Pacific peoples"/>
    <s v="Biguanides"/>
    <x v="0"/>
    <d v="2020-09-11T00:00:00"/>
    <s v="Biguanides"/>
  </r>
  <r>
    <s v="rE2KFSpwREg"/>
    <x v="38"/>
    <s v="Other"/>
    <s v="Biguanides"/>
    <x v="0"/>
    <d v="2015-10-12T00:00:00"/>
    <s v="Biguanides"/>
  </r>
  <r>
    <s v="RDxIx8fcjls"/>
    <x v="38"/>
    <s v="Other"/>
    <s v="Biguanides"/>
    <x v="0"/>
    <d v="2023-08-09T00:00:00"/>
    <s v="Biguanides-&gt;SGLT-2 inhibitors"/>
  </r>
  <r>
    <s v="RMqwAgEFmE2"/>
    <x v="38"/>
    <s v="Other"/>
    <s v="Biguanides|Insulin isophane"/>
    <x v="0"/>
    <d v="2017-11-09T00:00:00"/>
    <s v="Biguanides|Insulin isophane-&gt;Insulin isophane"/>
  </r>
  <r>
    <s v="RnLT3wmXS8g"/>
    <x v="38"/>
    <s v="Other"/>
    <s v="Biguanides"/>
    <x v="0"/>
    <d v="2024-04-30T00:00:00"/>
    <s v="Biguanides"/>
  </r>
  <r>
    <s v="rnnifD22vUs"/>
    <x v="38"/>
    <s v="Pacific peoples"/>
    <s v="Biguanides"/>
    <x v="0"/>
    <d v="2013-01-23T00:00:00"/>
    <s v="Biguanides"/>
  </r>
  <r>
    <s v="rP17IqwVlwQ"/>
    <x v="38"/>
    <s v="Asian"/>
    <s v="Biguanides"/>
    <x v="0"/>
    <d v="2019-06-19T00:00:00"/>
    <s v="Biguanides"/>
  </r>
  <r>
    <s v="rLf0AZm/oLQ"/>
    <x v="38"/>
    <s v="Pacific peoples"/>
    <s v="Biguanides|Sulfonylureas"/>
    <x v="0"/>
    <d v="2016-06-15T00:00:00"/>
    <s v="Biguanides|Sulfonylureas-&gt;Sulfonylureas-&gt;Biguanides|SGLT-2 inhibitors|Sulfonylureas-&gt;SGLT-2 inhibitors-&gt;DPP-4 inhibitors|SGLT-2 inhibitors|Sulfonylureas-&gt;DPP-4 inhibitors|Sulfonylureas-&gt;DPP-4 inhibitors"/>
  </r>
  <r>
    <s v="rlcXkj5EfVE"/>
    <x v="38"/>
    <s v="Other"/>
    <s v="Biguanides"/>
    <x v="0"/>
    <d v="2023-08-14T00:00:00"/>
    <s v="Biguanides-&gt;DPP-4 inhibitors"/>
  </r>
  <r>
    <s v="RK.hDq.WrFc"/>
    <x v="38"/>
    <s v="Asian"/>
    <s v="Biguanides"/>
    <x v="0"/>
    <d v="2016-03-07T00:00:00"/>
    <s v="Biguanides"/>
  </r>
  <r>
    <s v="ywIxhBEuA0c"/>
    <x v="38"/>
    <s v="Other"/>
    <s v="Biguanides"/>
    <x v="0"/>
    <d v="2023-12-04T00:00:00"/>
    <s v="Biguanides-&gt;SGLT-2 inhibitors"/>
  </r>
  <r>
    <s v="YXllffuaocw"/>
    <x v="38"/>
    <s v="Other"/>
    <s v="Biguanides"/>
    <x v="0"/>
    <d v="2015-06-29T00:00:00"/>
    <s v="Biguanides"/>
  </r>
  <r>
    <s v="YzFbZtFx5lc"/>
    <x v="38"/>
    <s v="Māori"/>
    <s v="Biguanides"/>
    <x v="0"/>
    <d v="2024-04-05T00:00:00"/>
    <s v="Biguanides"/>
  </r>
  <r>
    <s v="/YWSwm7XpFQ"/>
    <x v="38"/>
    <s v="Other"/>
    <s v="Biguanides"/>
    <x v="0"/>
    <d v="2014-11-28T00:00:00"/>
    <s v="Biguanides-&gt;Biguanides|DPP-4 inhibitors-&gt;DPP-4 inhibitors-&gt;Biguanides|Sulfonylureas-&gt;Biguanides|DPP-4 inhibitors|Sulfonylureas"/>
  </r>
  <r>
    <s v="05fC4x5v0NQ"/>
    <x v="38"/>
    <s v="Other"/>
    <s v="Biguanides|DPP-4 inhibitors"/>
    <x v="0"/>
    <d v="2023-11-08T00:00:00"/>
    <s v="Biguanides|DPP-4 inhibitors-&gt;DPP-4 inhibitors-&gt;Biguanides"/>
  </r>
  <r>
    <s v="0PjVU0vW.G."/>
    <x v="38"/>
    <s v="Asian"/>
    <s v="DPP-4 inhibitors"/>
    <x v="0"/>
    <d v="2022-04-01T00:00:00"/>
    <s v="DPP-4 inhibitors"/>
  </r>
  <r>
    <s v="0n4lhKdzLFE"/>
    <x v="38"/>
    <s v="Other"/>
    <s v="Biguanides"/>
    <x v="0"/>
    <d v="2015-10-05T00:00:00"/>
    <s v="Biguanides"/>
  </r>
  <r>
    <s v="0V2F8l9FZNs"/>
    <x v="38"/>
    <s v="Pacific peoples"/>
    <s v="DPP-4 inhibitors"/>
    <x v="0"/>
    <d v="2023-10-03T00:00:00"/>
    <s v="DPP-4 inhibitors-&gt;SGLT-2 inhibitors-&gt;DPP-4 inhibitors|SGLT-2 inhibitors"/>
  </r>
  <r>
    <s v="0UbohmfdTng"/>
    <x v="38"/>
    <s v="Other"/>
    <s v="Biguanides"/>
    <x v="0"/>
    <d v="2011-04-28T00:00:00"/>
    <s v="Biguanides-&gt;DPP-4 inhibitors"/>
  </r>
  <r>
    <s v="0crq.GPl79s"/>
    <x v="38"/>
    <s v="Other"/>
    <s v="Biguanides"/>
    <x v="0"/>
    <d v="2022-05-16T00:00:00"/>
    <s v="Biguanides"/>
  </r>
  <r>
    <s v="0dB6s81SlAg"/>
    <x v="38"/>
    <s v="Pacific peoples"/>
    <s v="Biguanides"/>
    <x v="0"/>
    <d v="2013-12-02T00:00:00"/>
    <s v="Biguanides-&gt;Biguanides|DPP-4 inhibitors-&gt;DPP-4 inhibitors-&gt;SGLT-2 inhibitors-&gt;Biguanides|DPP-4 inhibitors|SGLT-2 inhibitors-&gt;Biguanides|SGLT-2 inhibitors"/>
  </r>
  <r>
    <s v="0GbK8g0No5U"/>
    <x v="38"/>
    <s v="Asian"/>
    <s v="DPP-4 inhibitors"/>
    <x v="0"/>
    <d v="2024-02-05T00:00:00"/>
    <s v="DPP-4 inhibitors-&gt;DPP-4 inhibitors|SGLT-2 inhibitors"/>
  </r>
  <r>
    <s v="0kRWtQWPgQ6"/>
    <x v="38"/>
    <s v="Pacific peoples"/>
    <s v="Biguanides"/>
    <x v="0"/>
    <d v="2023-01-12T00:00:00"/>
    <s v="Biguanides"/>
  </r>
  <r>
    <s v="yDD12VW/qjw"/>
    <x v="38"/>
    <s v="Pacific peoples"/>
    <s v="DPP-4 inhibitors|Sulfonylureas"/>
    <x v="0"/>
    <d v="2022-09-12T00:00:00"/>
    <s v="DPP-4 inhibitors|Sulfonylureas-&gt;DPP-4 inhibitors-&gt;Biguanides|Insulin isophane-&gt;Insulin isophane-&gt;DPP-4 inhibitors|Insulin isophane|Sulfonylureas-&gt;DPP-4 inhibitors|Insulin isophane-&gt;Biguanides|GLP-1 agonists|Insulin isophane-&gt;GLP-1 agonists|Insulin isophane-&gt;Insulin aspart|Insulin isophane-&gt;Biguanides|Insulin glargine-&gt;Biguanides|GLP-1 agonists|Insulin glargine-&gt;Biguanides-&gt;GLP-1 agonists|Insulin glargine"/>
  </r>
  <r>
    <s v="y9X7ORs4MN."/>
    <x v="38"/>
    <s v="Asian"/>
    <s v="Biguanides"/>
    <x v="0"/>
    <d v="2020-12-24T00:00:00"/>
    <s v="Biguanides"/>
  </r>
  <r>
    <s v="Y8HsS/EU4iY"/>
    <x v="38"/>
    <s v="Pacific peoples"/>
    <s v="Biguanides"/>
    <x v="0"/>
    <d v="2016-02-03T00:00:00"/>
    <s v="Biguanides-&gt;DPP-4 inhibitors-&gt;Sulfonylureas-&gt;DPP-4 inhibitors|Sulfonylureas-&gt;SGLT-2 inhibitors|Sulfonylureas-&gt;GLP-1 agonists|Sulfonylureas-&gt;Biguanides|GLP-1 agonists|Sulfonylureas-&gt;GLP-1 agonists-&gt;GLP-1 agonists|SGLT-2 inhibitors|Sulfonylureas"/>
  </r>
  <r>
    <s v="y8pZQP6SQHo"/>
    <x v="38"/>
    <s v="Māori"/>
    <s v="Biguanides"/>
    <x v="0"/>
    <d v="2024-03-04T00:00:00"/>
    <s v="Biguanides"/>
  </r>
  <r>
    <s v="Yb9lewjIcdY"/>
    <x v="38"/>
    <s v="Asian"/>
    <s v="Biguanides"/>
    <x v="0"/>
    <d v="2022-08-24T00:00:00"/>
    <s v="Biguanides-&gt;Biguanides|Insulin glargine-&gt;DPP-4 inhibitors-&gt;Insulin glargine-&gt;DPP-4 inhibitors|Insulin glargine"/>
  </r>
  <r>
    <s v="YjW/vNDSmEU"/>
    <x v="38"/>
    <s v="Māori"/>
    <s v="Biguanides"/>
    <x v="0"/>
    <d v="2025-09-05T00:00:00"/>
    <s v="Biguanides"/>
  </r>
  <r>
    <s v="yH8EhUWL3s6"/>
    <x v="38"/>
    <s v="Asian"/>
    <s v="Biguanides"/>
    <x v="0"/>
    <d v="2016-09-02T00:00:00"/>
    <s v="Biguanides-&gt;Insulin aspart|Insulin isophane-&gt;Insulin isophane-&gt;DPP-4 inhibitors-&gt;Biguanides|DPP-4 inhibitors-&gt;Insulin aspart"/>
  </r>
  <r>
    <s v="Ygx8IVa5DRw"/>
    <x v="38"/>
    <s v="Māori"/>
    <s v="Biguanides"/>
    <x v="0"/>
    <d v="2022-02-24T00:00:00"/>
    <s v="Biguanides-&gt;Biguanides|DPP-4 inhibitors-&gt;DPP-4 inhibitors-&gt;DPP-4 inhibitors|SGLT-2 inhibitors"/>
  </r>
  <r>
    <s v="YnHhhHY5cSo"/>
    <x v="38"/>
    <s v="Māori"/>
    <s v="Biguanides"/>
    <x v="0"/>
    <d v="2016-01-15T00:00:00"/>
    <s v="Biguanides-&gt;Biguanides|Insulin glargine-&gt;Insulin glargine-&gt;Insulin aspart|Insulin glargine-&gt;Insulin aspart"/>
  </r>
  <r>
    <s v="YOMFszTrlzM"/>
    <x v="38"/>
    <s v="Asian"/>
    <s v="Biguanides"/>
    <x v="0"/>
    <d v="2014-03-26T00:00:00"/>
    <s v="Biguanides-&gt;DPP-4 inhibitors"/>
  </r>
  <r>
    <s v="YQBE/F/wSWs"/>
    <x v="38"/>
    <s v="Other"/>
    <s v="Biguanides"/>
    <x v="0"/>
    <d v="2011-12-01T00:00:00"/>
    <s v="Biguanides-&gt;Biguanides|Insulin glargine-&gt;Insulin glargine-&gt;DPP-4 inhibitors|Insulin glargine-&gt;DPP-4 inhibitors-&gt;SGLT-2 inhibitors-&gt;Insulin glargine|SGLT-2 inhibitors"/>
  </r>
  <r>
    <s v="yltKZUlK5M."/>
    <x v="38"/>
    <s v="Asian"/>
    <s v="Biguanides"/>
    <x v="0"/>
    <d v="2023-02-27T00:00:00"/>
    <s v="Biguanides"/>
  </r>
  <r>
    <s v="ylUyELd4aRs"/>
    <x v="38"/>
    <s v="Asian"/>
    <s v="Biguanides"/>
    <x v="0"/>
    <d v="2025-05-20T00:00:00"/>
    <s v="Biguanides"/>
  </r>
  <r>
    <s v="YusrqrgfTM2"/>
    <x v="38"/>
    <s v="Māori"/>
    <s v="Biguanides"/>
    <x v="0"/>
    <d v="2018-06-01T00:00:00"/>
    <s v="Biguanides"/>
  </r>
  <r>
    <s v="YvPe3aCFApk"/>
    <x v="38"/>
    <s v="Asian"/>
    <s v="Biguanides"/>
    <x v="0"/>
    <d v="2025-09-23T00:00:00"/>
    <s v="Biguanides"/>
  </r>
  <r>
    <s v="YTB4LMggmUQ"/>
    <x v="38"/>
    <s v="Pacific peoples"/>
    <s v="Biguanides"/>
    <x v="0"/>
    <d v="2019-06-25T00:00:00"/>
    <s v="Biguanides-&gt;DPP-4 inhibitors-&gt;Sulfonylureas-&gt;DPP-4 inhibitors|Sulfonylureas-&gt;Biguanides|GLP-1 agonists-&gt;GLP-1 agonists-&gt;Biguanides|GLP-1 agonists|Sulfonylureas-&gt;Biguanides|SGLT-2 inhibitors|Sulfonylureas-&gt;Biguanides|GLP-1 agonists|SGLT-2 inhibitors|Sulfonylureas"/>
  </r>
  <r>
    <s v="YTDLsXy3Pxo"/>
    <x v="38"/>
    <s v="Māori"/>
    <s v="Biguanides"/>
    <x v="0"/>
    <d v="2025-10-15T00:00:00"/>
    <s v="Biguanides"/>
  </r>
  <r>
    <s v="ySuTpQkyogE"/>
    <x v="38"/>
    <s v="Māori"/>
    <s v="Biguanides"/>
    <x v="0"/>
    <d v="2025-05-01T00:00:00"/>
    <s v="Biguanides"/>
  </r>
  <r>
    <s v="YrFO35XUnJA"/>
    <x v="38"/>
    <s v="Pacific peoples"/>
    <s v="Biguanides"/>
    <x v="0"/>
    <d v="2023-12-28T00:00:00"/>
    <s v="Biguanides"/>
  </r>
  <r>
    <s v="yqTmNsnUFq."/>
    <x v="38"/>
    <s v="Asian"/>
    <s v="Biguanides"/>
    <x v="0"/>
    <d v="2021-04-30T00:00:00"/>
    <s v="Biguanides"/>
  </r>
  <r>
    <s v="yqUeRYNyHVU"/>
    <x v="38"/>
    <s v="Pacific peoples"/>
    <s v="Biguanides"/>
    <x v="0"/>
    <d v="2022-05-16T00:00:00"/>
    <s v="Biguanides-&gt;DPP-4 inhibitors-&gt;Sulfonylureas"/>
  </r>
  <r>
    <s v="w44PI6.IXPA"/>
    <x v="38"/>
    <s v="Pacific peoples"/>
    <s v="Biguanides"/>
    <x v="0"/>
    <d v="2012-01-24T00:00:00"/>
    <s v="Biguanides-&gt;Sulfonylureas-&gt;SGLT-2 inhibitors|Sulfonylureas-&gt;DPP-4 inhibitors|Sulfonylureas-&gt;DPP-4 inhibitors"/>
  </r>
  <r>
    <s v="w69ANZTmqhM"/>
    <x v="38"/>
    <s v="Asian"/>
    <s v="Biguanides"/>
    <x v="0"/>
    <d v="2013-06-18T00:00:00"/>
    <s v="Biguanides-&gt;Insulin aspart"/>
  </r>
  <r>
    <s v="W03fqLm8Z/k"/>
    <x v="38"/>
    <s v="Asian"/>
    <s v="Biguanides"/>
    <x v="0"/>
    <d v="2013-10-21T00:00:00"/>
    <s v="Biguanides"/>
  </r>
  <r>
    <s v="w/djVmPkFyo"/>
    <x v="38"/>
    <s v="Asian"/>
    <s v="Biguanides|DPP-4 inhibitors"/>
    <x v="0"/>
    <d v="2023-12-20T00:00:00"/>
    <s v="Biguanides|DPP-4 inhibitors-&gt;DPP-4 inhibitors-&gt;Biguanides|DPP-4 inhibitors|Sulfonylureas-&gt;SGLT-2 inhibitors"/>
  </r>
  <r>
    <s v="w.oMwZUN/Jw"/>
    <x v="38"/>
    <s v="Māori"/>
    <s v="Biguanides"/>
    <x v="0"/>
    <d v="2021-02-11T00:00:00"/>
    <s v="Biguanides-&gt;SGLT-2 inhibitors-&gt;DPP-4 inhibitors-&gt;DPP-4 inhibitors|SGLT-2 inhibitors"/>
  </r>
  <r>
    <s v="vzUch0gvwHQ"/>
    <x v="38"/>
    <s v="Asian"/>
    <s v="Biguanides|Insulin isophane|Insulin lispro"/>
    <x v="0"/>
    <d v="2022-02-15T00:00:00"/>
    <s v="Biguanides|Insulin isophane|Insulin lispro-&gt;Insulin isophane|Insulin lispro"/>
  </r>
  <r>
    <s v="W..y1d2.QqY"/>
    <x v="38"/>
    <s v="Other"/>
    <s v="Biguanides"/>
    <x v="0"/>
    <d v="2024-03-25T00:00:00"/>
    <s v="Biguanides"/>
  </r>
  <r>
    <s v="vYG7LBVBs8E"/>
    <x v="38"/>
    <s v="Other"/>
    <s v="Biguanides"/>
    <x v="0"/>
    <d v="2017-03-23T00:00:00"/>
    <s v="Biguanides"/>
  </r>
  <r>
    <s v="VwbcUo2lQck"/>
    <x v="38"/>
    <s v="Other"/>
    <s v="Biguanides"/>
    <x v="0"/>
    <d v="2017-05-11T00:00:00"/>
    <s v="Biguanides-&gt;Biguanides|Sulfonylureas-&gt;Insulin glargine-&gt;Insulin glulisine-&gt;Insulin glargine|Insulin glulisine-&gt;Insulin glargine|Insulin glulisine|Insulin Neutral"/>
  </r>
  <r>
    <s v="VvRdW8JQeRQ"/>
    <x v="38"/>
    <s v="Other"/>
    <s v="Biguanides"/>
    <x v="0"/>
    <d v="2020-03-24T00:00:00"/>
    <s v="Biguanides-&gt;DPP-4 inhibitors-&gt;Biguanides|DPP-4 inhibitors|SGLT-2 inhibitors-&gt;DPP-4 inhibitors|SGLT-2 inhibitors"/>
  </r>
  <r>
    <s v="vVwKo4dStQs"/>
    <x v="38"/>
    <s v="Pacific peoples"/>
    <s v="Biguanides"/>
    <x v="0"/>
    <d v="2018-05-03T00:00:00"/>
    <s v="Biguanides"/>
  </r>
  <r>
    <s v="we7..Oo1puU"/>
    <x v="38"/>
    <s v="Pacific peoples"/>
    <s v="Biguanides"/>
    <x v="0"/>
    <d v="2012-07-30T00:00:00"/>
    <s v="Biguanides"/>
  </r>
  <r>
    <s v="wCfL5qInLWo"/>
    <x v="38"/>
    <s v="Asian"/>
    <s v="Biguanides"/>
    <x v="0"/>
    <d v="2023-10-26T00:00:00"/>
    <s v="Biguanides-&gt;Biguanides|DPP-4 inhibitors-&gt;DPP-4 inhibitors"/>
  </r>
  <r>
    <s v="wAUwc1nBvTA"/>
    <x v="38"/>
    <s v="Other"/>
    <s v="Biguanides"/>
    <x v="0"/>
    <d v="2016-07-04T00:00:00"/>
    <s v="Biguanides"/>
  </r>
  <r>
    <s v="z.E6TayP7cI"/>
    <x v="38"/>
    <s v="Other"/>
    <s v="Biguanides"/>
    <x v="0"/>
    <d v="2011-03-01T00:00:00"/>
    <s v="Biguanides"/>
  </r>
  <r>
    <s v="VniRbVf3LSk"/>
    <x v="38"/>
    <s v="Māori"/>
    <s v="SGLT-2 inhibitors"/>
    <x v="0"/>
    <d v="2025-02-13T00:00:00"/>
    <s v="SGLT-2 inhibitors"/>
  </r>
  <r>
    <s v="VmEwXOgVqWQ"/>
    <x v="38"/>
    <s v="Asian"/>
    <s v="Biguanides"/>
    <x v="0"/>
    <d v="2016-03-23T00:00:00"/>
    <s v="Biguanides-&gt;Biguanides|Sulfonylureas-&gt;Sulfonylureas-&gt;SGLT-2 inhibitors|Sulfonylureas"/>
  </r>
  <r>
    <s v="Vsyu65mK50Q"/>
    <x v="38"/>
    <s v="Māori"/>
    <s v="Biguanides"/>
    <x v="0"/>
    <d v="2014-02-21T00:00:00"/>
    <s v="Biguanides"/>
  </r>
  <r>
    <s v="vTimoE/a.5U"/>
    <x v="38"/>
    <s v="Asian"/>
    <s v="Biguanides"/>
    <x v="0"/>
    <d v="2016-08-25T00:00:00"/>
    <s v="Biguanides-&gt;Insulin aspart-&gt;Insulin isophane-&gt;Insulin aspart|Insulin isophane"/>
  </r>
  <r>
    <s v="vO8JC.BFajU"/>
    <x v="38"/>
    <s v="Asian"/>
    <s v="Biguanides"/>
    <x v="0"/>
    <d v="2012-04-23T00:00:00"/>
    <s v="Biguanides-&gt;Sulfonylureas-&gt;Biguanides|Sulfonylureas-&gt;DPP-4 inhibitors-&gt;DPP-4 inhibitors|Sulfonylureas-&gt;SGLT-2 inhibitors-&gt;DPP-4 inhibitors|SGLT-2 inhibitors|Sulfonylureas-&gt;DPP-4 inhibitors|SGLT-2 inhibitors"/>
  </r>
  <r>
    <s v="vp1PTfuPwsM"/>
    <x v="38"/>
    <s v="Other"/>
    <s v="Biguanides"/>
    <x v="0"/>
    <d v="2014-05-26T00:00:00"/>
    <s v="Biguanides"/>
  </r>
  <r>
    <s v="sGRuWCO9NAo"/>
    <x v="38"/>
    <s v="Pacific peoples"/>
    <s v="Biguanides"/>
    <x v="0"/>
    <d v="2016-08-16T00:00:00"/>
    <s v="Biguanides-&gt;DPP-4 inhibitors|Sulfonylureas-&gt;DPP-4 inhibitors|SGLT-2 inhibitors-&gt;DPP-4 inhibitors|SGLT-2 inhibitors|Sulfonylureas"/>
  </r>
  <r>
    <s v="scYQsXX77mU"/>
    <x v="38"/>
    <s v="Other"/>
    <s v="Insulin aspart|Insulin glargine"/>
    <x v="1"/>
    <d v="2023-03-17T00:00:00"/>
    <s v="Insulin aspart|Insulin glargine-&gt;Biguanides|Insulin aspart|Insulin glargine"/>
  </r>
  <r>
    <s v="sEhYa.eAfRQ"/>
    <x v="38"/>
    <s v="Other"/>
    <s v="Biguanides"/>
    <x v="0"/>
    <d v="2019-12-11T00:00:00"/>
    <s v="Biguanides"/>
  </r>
  <r>
    <s v="sK8VK7.vXgU"/>
    <x v="38"/>
    <s v="Māori"/>
    <s v="Biguanides"/>
    <x v="0"/>
    <d v="2013-02-11T00:00:00"/>
    <s v="Biguanides-&gt;Sulfonylureas-&gt;Biguanides|Sulfonylureas-&gt;DPP-4 inhibitors-&gt;Insulin glargine-&gt;DPP-4 inhibitors|Insulin glargine|Sulfonylureas-&gt;DPP-4 inhibitors|Sulfonylureas-&gt;Biguanides|GLP-1 agonists|Sulfonylureas-&gt;GLP-1 agonists|Insulin glargine-&gt;Biguanides|GLP-1 agonists|Insulin glargine|Sulfonylureas"/>
  </r>
  <r>
    <s v="RQeTDAIYW6w"/>
    <x v="38"/>
    <s v="Pacific peoples"/>
    <s v="Biguanides"/>
    <x v="0"/>
    <d v="2025-02-25T00:00:00"/>
    <s v="Biguanides"/>
  </r>
  <r>
    <s v="RPzvCcG8C/I"/>
    <x v="38"/>
    <s v="Other"/>
    <s v="Biguanides"/>
    <x v="0"/>
    <d v="2023-03-15T00:00:00"/>
    <s v="Biguanides"/>
  </r>
  <r>
    <s v="rQlE5aiGQTw"/>
    <x v="38"/>
    <s v="Māori"/>
    <s v="Biguanides"/>
    <x v="0"/>
    <d v="2024-09-06T00:00:00"/>
    <s v="Biguanides-&gt;Biguanides|DPP-4 inhibitors-&gt;GLP-1 agonists"/>
  </r>
  <r>
    <s v="RrUiwlEkXiY"/>
    <x v="38"/>
    <s v="Asian"/>
    <s v="Biguanides"/>
    <x v="0"/>
    <d v="2025-07-01T00:00:00"/>
    <s v="Biguanides"/>
  </r>
  <r>
    <s v="rszboLMQr4A"/>
    <x v="38"/>
    <s v="Asian"/>
    <s v="Biguanides|Sulfonylureas"/>
    <x v="0"/>
    <d v="2023-10-05T00:00:00"/>
    <s v="Biguanides|Sulfonylureas-&gt;Biguanides"/>
  </r>
  <r>
    <s v="RUq36iPGD0A"/>
    <x v="38"/>
    <s v="Other"/>
    <s v="Biguanides"/>
    <x v="0"/>
    <d v="2015-06-12T00:00:00"/>
    <s v="Biguanides"/>
  </r>
  <r>
    <s v="RWTpdsgIYuI"/>
    <x v="38"/>
    <s v="Asian"/>
    <s v="Biguanides"/>
    <x v="0"/>
    <d v="2021-07-29T00:00:00"/>
    <s v="Biguanides-&gt;SGLT-2 inhibitors-&gt;DPP-4 inhibitors|SGLT-2 inhibitors-&gt;Thiazolidinedione"/>
  </r>
  <r>
    <s v="SaZRgNih1kI"/>
    <x v="38"/>
    <s v="Asian"/>
    <s v="Biguanides"/>
    <x v="0"/>
    <d v="2022-03-13T00:00:00"/>
    <s v="Biguanides"/>
  </r>
  <r>
    <s v="sAp5ZuZdA5s"/>
    <x v="38"/>
    <s v="Asian"/>
    <s v="Biguanides"/>
    <x v="0"/>
    <d v="2025-03-07T00:00:00"/>
    <s v="Biguanides"/>
  </r>
  <r>
    <s v="sAIiD7HuNyk"/>
    <x v="38"/>
    <s v="Pacific peoples"/>
    <s v="Biguanides"/>
    <x v="0"/>
    <d v="2013-02-05T00:00:00"/>
    <s v="Biguanides-&gt;Sulfonylureas-&gt;Biguanides|Sulfonylureas-&gt;SGLT-2 inhibitors|Sulfonylureas-&gt;Biguanides|SGLT-2 inhibitors|Sulfonylureas"/>
  </r>
  <r>
    <s v="ScbA6NZMP22"/>
    <x v="38"/>
    <s v="Other"/>
    <s v="Biguanides"/>
    <x v="0"/>
    <d v="2022-09-29T00:00:00"/>
    <s v="Biguanides"/>
  </r>
  <r>
    <s v="s5HDLxZgW62"/>
    <x v="38"/>
    <s v="Pacific peoples"/>
    <s v="Biguanides"/>
    <x v="0"/>
    <d v="2012-02-16T00:00:00"/>
    <s v="Biguanides"/>
  </r>
  <r>
    <s v="S3BwjUgFUys"/>
    <x v="38"/>
    <s v="Māori"/>
    <s v="Biguanides"/>
    <x v="0"/>
    <d v="2025-08-12T00:00:00"/>
    <s v="Biguanides-&gt;DPP-4 inhibitors"/>
  </r>
  <r>
    <s v="s882n8EE4Ro"/>
    <x v="38"/>
    <s v="Asian"/>
    <s v="Biguanides|DPP-4 inhibitors|Insulin glargine"/>
    <x v="0"/>
    <d v="2024-10-31T00:00:00"/>
    <s v="Biguanides|DPP-4 inhibitors|Insulin glargine-&gt;DPP-4 inhibitors|Insulin glargine-&gt;DPP-4 inhibitors"/>
  </r>
  <r>
    <s v="s7jWQzswDnM"/>
    <x v="38"/>
    <s v="Asian"/>
    <s v="Biguanides"/>
    <x v="0"/>
    <d v="2015-11-23T00:00:00"/>
    <s v="Biguanides-&gt;Insulin isophane|Insulin lispro-&gt;Insulin aspart|Insulin isophane"/>
  </r>
  <r>
    <s v="s..Xl5YHRvo"/>
    <x v="38"/>
    <s v="Pacific peoples"/>
    <s v="Biguanides"/>
    <x v="0"/>
    <d v="2019-03-02T00:00:00"/>
    <s v="Biguanides-&gt;Sulfonylureas"/>
  </r>
  <r>
    <s v="S090W974wHg"/>
    <x v="38"/>
    <s v="Asian"/>
    <s v="Biguanides"/>
    <x v="0"/>
    <d v="2024-05-16T00:00:00"/>
    <s v="Biguanides-&gt;DPP-4 inhibitors"/>
  </r>
  <r>
    <s v="s0deU.vDlHo"/>
    <x v="38"/>
    <s v="Pacific peoples"/>
    <s v="Biguanides"/>
    <x v="0"/>
    <d v="2023-04-28T00:00:00"/>
    <s v="Biguanides"/>
  </r>
  <r>
    <s v="RXSbndjRlIo"/>
    <x v="38"/>
    <s v="Asian"/>
    <s v="Biguanides"/>
    <x v="0"/>
    <d v="2015-10-09T00:00:00"/>
    <s v="Biguanides"/>
  </r>
  <r>
    <s v="oUxCH8O.ccE"/>
    <x v="38"/>
    <s v="Other"/>
    <s v="Biguanides"/>
    <x v="0"/>
    <d v="2018-09-13T00:00:00"/>
    <s v="Biguanides-&gt;DPP-4 inhibitors|Thiazolidinedione-&gt;Insulin glargine-&gt;DPP-4 inhibitors|Insulin glargine|Thiazolidinedione-&gt;DPP-4 inhibitors|Insulin glargine-&gt;DPP-4 inhibitors-&gt;SGLT-2 inhibitors-&gt;DPP-4 inhibitors|SGLT-2 inhibitors-&gt;DPP-4 inhibitors|SGLT-2 inhibitors|Thiazolidinedione-&gt;Insulin glargine|Thiazolidinedione-&gt;SGLT-2 inhibitors|Thiazolidinedione-&gt;GLP-1 agonists-&gt;DPP-4 inhibitors|GLP-1 agonists-&gt;Sulfonylureas-&gt;DPP-4 inhibitors|GLP-1 agonists|Thiazolidinedione-&gt;GLP-1 agonists|Thiazolidinedione-&gt;Insulin aspart-&gt;GLP-1 agonists|Insulin aspart-&gt;DPP-4 inhibitors|GLP-1 agonists|Insulin aspart|Thiazolidinedione-&gt;Thiazolidinedione-&gt;GLP-1 agonists|Insulin aspart|Thiazolidinedione-&gt;Insulin aspart|Thiazolidinedione"/>
  </r>
  <r>
    <s v="oV6vQaJEA3c"/>
    <x v="38"/>
    <s v="Other"/>
    <s v="Biguanides"/>
    <x v="0"/>
    <d v="2016-06-13T00:00:00"/>
    <s v="Biguanides"/>
  </r>
  <r>
    <s v="oXEUz6J923g"/>
    <x v="38"/>
    <s v="Asian"/>
    <s v="DPP-4 inhibitors"/>
    <x v="0"/>
    <d v="2021-08-23T00:00:00"/>
    <s v="DPP-4 inhibitors"/>
  </r>
  <r>
    <s v="otX6I79Mto."/>
    <x v="38"/>
    <s v="Māori"/>
    <s v="Biguanides"/>
    <x v="0"/>
    <d v="2016-05-28T00:00:00"/>
    <s v="Biguanides"/>
  </r>
  <r>
    <s v="Ot.ufXUbNGs"/>
    <x v="38"/>
    <s v="Pacific peoples"/>
    <s v="DPP-4 inhibitors"/>
    <x v="0"/>
    <d v="2021-05-27T00:00:00"/>
    <s v="DPP-4 inhibitors"/>
  </r>
  <r>
    <s v="oryzaGTg.tM"/>
    <x v="38"/>
    <s v="Māori"/>
    <s v="Biguanides"/>
    <x v="0"/>
    <d v="2011-08-03T00:00:00"/>
    <s v="Biguanides-&gt;Biguanides|Sulfonylureas-&gt;Sulfonylureas-&gt;SGLT-2 inhibitors-&gt;Biguanides|SGLT-2 inhibitors"/>
  </r>
  <r>
    <s v="oQE5qn4cFpU"/>
    <x v="38"/>
    <s v="Other"/>
    <s v="Biguanides"/>
    <x v="0"/>
    <d v="2021-09-02T00:00:00"/>
    <s v="Biguanides-&gt;GLP-1 agonists-&gt;Biguanides|GLP-1 agonists"/>
  </r>
  <r>
    <s v="OQh5Fdo6DGo"/>
    <x v="38"/>
    <s v="Asian"/>
    <s v="Biguanides"/>
    <x v="0"/>
    <d v="2025-04-07T00:00:00"/>
    <s v="Biguanides"/>
  </r>
  <r>
    <s v="oQ7xdnRY9Hg"/>
    <x v="38"/>
    <s v="Pacific peoples"/>
    <s v="Biguanides|Sulfonylureas"/>
    <x v="0"/>
    <d v="2023-12-20T00:00:00"/>
    <s v="Biguanides|Sulfonylureas-&gt;Biguanides-&gt;DPP-4 inhibitors|SGLT-2 inhibitors-&gt;DPP-4 inhibitors-&gt;SGLT-2 inhibitors"/>
  </r>
  <r>
    <s v="okDJPlpFhqY"/>
    <x v="38"/>
    <s v="Māori"/>
    <s v="Biguanides"/>
    <x v="0"/>
    <d v="2015-06-23T00:00:00"/>
    <s v="Biguanides-&gt;Sulfonylureas-&gt;Biguanides|Sulfonylureas-&gt;DPP-4 inhibitors|Sulfonylureas-&gt;GLP-1 agonists"/>
  </r>
  <r>
    <s v="OjbcEcQwa9o"/>
    <x v="38"/>
    <s v="Other"/>
    <s v="Biguanides"/>
    <x v="0"/>
    <d v="2017-02-09T00:00:00"/>
    <s v="Biguanides"/>
  </r>
  <r>
    <s v="OmzvOlM6Opg"/>
    <x v="38"/>
    <s v="Other"/>
    <s v="Biguanides"/>
    <x v="0"/>
    <d v="2024-07-24T00:00:00"/>
    <s v="Biguanides-&gt;DPP-4 inhibitors-&gt;DPP-4 inhibitors|Sulfonylureas-&gt;GLP-1 agonists-&gt;GLP-1 agonists|Sulfonylureas"/>
  </r>
  <r>
    <s v="OkgY0xxB.h6"/>
    <x v="38"/>
    <s v="Other"/>
    <s v="Biguanides|Insulin isophane"/>
    <x v="0"/>
    <d v="2015-07-27T00:00:00"/>
    <s v="Biguanides|Insulin isophane-&gt;Biguanides"/>
  </r>
  <r>
    <s v="OGSSPzfY5QY"/>
    <x v="38"/>
    <s v="Māori"/>
    <s v="Biguanides"/>
    <x v="0"/>
    <d v="2025-12-05T00:00:00"/>
    <s v="Biguanides"/>
  </r>
  <r>
    <s v="oegW1dHUu5w"/>
    <x v="38"/>
    <s v="Other"/>
    <s v="Biguanides"/>
    <x v="0"/>
    <d v="2017-01-24T00:00:00"/>
    <s v="Biguanides"/>
  </r>
  <r>
    <s v="3HCXCJ.6GnA"/>
    <x v="38"/>
    <s v="Pacific peoples"/>
    <s v="Biguanides"/>
    <x v="0"/>
    <d v="2013-05-13T00:00:00"/>
    <s v="Biguanides-&gt;Biguanides|Sulfonylureas-&gt;DPP-4 inhibitors|Sulfonylureas-&gt;DPP-4 inhibitors|SGLT-2 inhibitors|Sulfonylureas-&gt;DPP-4 inhibitors|SGLT-2 inhibitors-&gt;DPP-4 inhibitors|Insulin glargine-&gt;DPP-4 inhibitors-&gt;Insulin glargine"/>
  </r>
  <r>
    <s v="3EOU7EXvTYQ"/>
    <x v="38"/>
    <s v="Other"/>
    <s v="Biguanides"/>
    <x v="0"/>
    <d v="2020-01-27T00:00:00"/>
    <s v="Biguanides-&gt;DPP-4 inhibitors-&gt;Biguanides|DPP-4 inhibitors"/>
  </r>
  <r>
    <s v="3BsPQCSF3PY"/>
    <x v="38"/>
    <s v="Asian"/>
    <s v="Biguanides"/>
    <x v="0"/>
    <d v="2025-04-15T00:00:00"/>
    <s v="Biguanides"/>
  </r>
  <r>
    <s v="33XLBprXguE"/>
    <x v="38"/>
    <s v="Māori"/>
    <s v="Biguanides"/>
    <x v="0"/>
    <d v="2012-11-09T00:00:00"/>
    <s v="Biguanides-&gt;Sulfonylureas-&gt;Biguanides|Sulfonylureas-&gt;Insulin isophane-&gt;Biguanides|Insulin isophane|Sulfonylureas-&gt;Biguanides|SGLT-2 inhibitors|Sulfonylureas-&gt;Insulin isophane|SGLT-2 inhibitors-&gt;SGLT-2 inhibitors|Sulfonylureas-&gt;DPP-4 inhibitors|SGLT-2 inhibitors|Sulfonylureas-&gt;DPP-4 inhibitors|SGLT-2 inhibitors-&gt;GLP-1 agonists|Sulfonylureas-&gt;GLP-1 agonists"/>
  </r>
  <r>
    <s v="2pkDblX5vJM"/>
    <x v="38"/>
    <s v="Pacific peoples"/>
    <s v="Biguanides"/>
    <x v="0"/>
    <d v="2024-05-07T00:00:00"/>
    <s v="Biguanides-&gt;SGLT-2 inhibitors-&gt;DPP-4 inhibitors-&gt;DPP-4 inhibitors|SGLT-2 inhibitors"/>
  </r>
  <r>
    <s v="2Q0CczD1w8g"/>
    <x v="38"/>
    <s v="Māori"/>
    <s v="Biguanides"/>
    <x v="0"/>
    <d v="2020-05-22T00:00:00"/>
    <s v="Biguanides-&gt;SGLT-2 inhibitors"/>
  </r>
  <r>
    <s v="2TL2nBMYobs"/>
    <x v="38"/>
    <s v="Asian"/>
    <s v="Biguanides"/>
    <x v="0"/>
    <d v="2021-12-15T00:00:00"/>
    <s v="Biguanides"/>
  </r>
  <r>
    <s v="2xYO/xQFb8c"/>
    <x v="38"/>
    <s v="Asian"/>
    <s v="Biguanides"/>
    <x v="0"/>
    <d v="2025-05-05T00:00:00"/>
    <s v="Biguanides"/>
  </r>
  <r>
    <s v="2nWPeZ8Qpmg"/>
    <x v="38"/>
    <s v="Asian"/>
    <s v="Biguanides"/>
    <x v="0"/>
    <d v="2021-01-22T00:00:00"/>
    <s v="Biguanides-&gt;Biguanides|Sulfonylureas-&gt;DPP-4 inhibitors|Sulfonylureas"/>
  </r>
  <r>
    <s v="2joxu.1Q9K2"/>
    <x v="38"/>
    <s v="Other"/>
    <s v="Biguanides"/>
    <x v="0"/>
    <d v="2024-06-11T00:00:00"/>
    <s v="Biguanides"/>
  </r>
  <r>
    <s v="2d8QAWG8/Yw"/>
    <x v="38"/>
    <s v="Asian"/>
    <s v="Biguanides"/>
    <x v="0"/>
    <d v="2015-07-20T00:00:00"/>
    <s v="Biguanides-&gt;DPP-4 inhibitors-&gt;Biguanides|DPP-4 inhibitors"/>
  </r>
  <r>
    <s v="2BUVDGFg7KA"/>
    <x v="38"/>
    <s v="Māori"/>
    <s v="DPP-4 inhibitors"/>
    <x v="0"/>
    <d v="2022-02-09T00:00:00"/>
    <s v="DPP-4 inhibitors-&gt;DPP-4 inhibitors|SGLT-2 inhibitors"/>
  </r>
  <r>
    <s v="zR8zgUkseDk"/>
    <x v="38"/>
    <s v="Asian"/>
    <s v="Biguanides"/>
    <x v="0"/>
    <d v="2013-08-04T00:00:00"/>
    <s v="Biguanides-&gt;Sulfonylureas-&gt;Biguanides|Sulfonylureas"/>
  </r>
  <r>
    <s v="Zfu/zq6XGLE"/>
    <x v="38"/>
    <s v="Asian"/>
    <s v="Biguanides|Insulin aspart|Insulin isophane"/>
    <x v="0"/>
    <d v="2023-06-28T00:00:00"/>
    <s v="Biguanides|Insulin aspart|Insulin isophane-&gt;Insulin aspart|Insulin isophane-&gt;Biguanides-&gt;Insulin aspart"/>
  </r>
  <r>
    <s v="ZHfygZFXLBQ"/>
    <x v="38"/>
    <s v="Asian"/>
    <s v="Biguanides|Insulin isophane|Insulin lispro"/>
    <x v="0"/>
    <d v="2017-05-24T00:00:00"/>
    <s v="Biguanides|Insulin isophane|Insulin lispro-&gt;Insulin isophane|Insulin lispro"/>
  </r>
  <r>
    <s v="zH2n79TTyBM"/>
    <x v="38"/>
    <s v="Pacific peoples"/>
    <s v="Biguanides"/>
    <x v="0"/>
    <d v="2024-03-20T00:00:00"/>
    <s v="Biguanides"/>
  </r>
  <r>
    <s v="zhpfp6jfCP."/>
    <x v="38"/>
    <s v="Other"/>
    <s v="Insulin aspart|Insulin glargine"/>
    <x v="1"/>
    <d v="2025-06-23T00:00:00"/>
    <s v="Insulin aspart|Insulin glargine-&gt;Insulin aspart-&gt;Biguanides-&gt;Biguanides|Insulin glargine"/>
  </r>
  <r>
    <s v="ZHpML3JWPyw"/>
    <x v="38"/>
    <s v="Pacific peoples"/>
    <s v="Biguanides"/>
    <x v="0"/>
    <d v="2022-04-11T00:00:00"/>
    <s v="Biguanides-&gt;DPP-4 inhibitors"/>
  </r>
  <r>
    <s v="ZK8kiDFk2k2"/>
    <x v="38"/>
    <s v="Pacific peoples"/>
    <s v="Biguanides"/>
    <x v="0"/>
    <d v="2024-11-07T00:00:00"/>
    <s v="Biguanides"/>
  </r>
  <r>
    <s v="zJy8CurKwqQ"/>
    <x v="38"/>
    <s v="Asian"/>
    <s v="Biguanides"/>
    <x v="0"/>
    <d v="2019-05-06T00:00:00"/>
    <s v="Biguanides"/>
  </r>
  <r>
    <s v="ZNwIyC0HqBk"/>
    <x v="38"/>
    <s v="Other"/>
    <s v="Biguanides|Insulin aspart|Insulin isophane"/>
    <x v="0"/>
    <d v="2013-06-28T00:00:00"/>
    <s v="Biguanides|Insulin aspart|Insulin isophane-&gt;Insulin isophane-&gt;Biguanides"/>
  </r>
  <r>
    <s v="ZMZ4vJpuT4s"/>
    <x v="38"/>
    <s v="Asian"/>
    <s v="Biguanides"/>
    <x v="0"/>
    <d v="2021-03-03T00:00:00"/>
    <s v="Biguanides-&gt;SGLT-2 inhibitors"/>
  </r>
  <r>
    <s v="ZkQ8IS9aT1g"/>
    <x v="38"/>
    <s v="Asian"/>
    <s v="Biguanides"/>
    <x v="0"/>
    <d v="2023-03-30T00:00:00"/>
    <s v="Biguanides-&gt;DPP-4 inhibitors-&gt;DPP-4 inhibitors|SGLT-2 inhibitors-&gt;DPP-4 inhibitors|SGLT-2 inhibitors|Sulfonylureas-&gt;Biguanides|DPP-4 inhibitors-&gt;Biguanides|DPP-4 inhibitors|SGLT-2 inhibitors"/>
  </r>
  <r>
    <s v="ZlMkoD9uX1."/>
    <x v="38"/>
    <s v="Asian"/>
    <s v="Biguanides"/>
    <x v="0"/>
    <d v="2012-02-01T00:00:00"/>
    <s v="Biguanides-&gt;Biguanides|DPP-4 inhibitors|Sulfonylureas-&gt;DPP-4 inhibitors-&gt;Biguanides|DPP-4 inhibitors-&gt;DPP-4 inhibitors|SGLT-2 inhibitors|Sulfonylureas-&gt;DPP-4 inhibitors|SGLT-2 inhibitors"/>
  </r>
  <r>
    <s v="ZP1/buSZ1lM"/>
    <x v="38"/>
    <s v="Asian"/>
    <s v="SGLT-2 inhibitors"/>
    <x v="0"/>
    <d v="2022-03-21T00:00:00"/>
    <s v="SGLT-2 inhibitors-&gt;DPP-4 inhibitors-&gt;Biguanides|DPP-4 inhibitors-&gt;Biguanides|DPP-4 inhibitors|SGLT-2 inhibitors-&gt;DPP-4 inhibitors|SGLT-2 inhibitors"/>
  </r>
  <r>
    <s v="ZaigZc1Amvw"/>
    <x v="38"/>
    <s v="Other"/>
    <s v="Biguanides"/>
    <x v="0"/>
    <d v="2017-03-03T00:00:00"/>
    <s v="Biguanides-&gt;Biguanides|DPP-4 inhibitors-&gt;DPP-4 inhibitors-&gt;Biguanides|DPP-4 inhibitors|SGLT-2 inhibitors-&gt;DPP-4 inhibitors|SGLT-2 inhibitors-&gt;GLP-1 agonists"/>
  </r>
  <r>
    <s v="zDd6fPqU/Y."/>
    <x v="38"/>
    <s v="Asian"/>
    <s v="Biguanides|Sulfonylureas"/>
    <x v="0"/>
    <d v="2021-07-29T00:00:00"/>
    <s v="Biguanides|Sulfonylureas"/>
  </r>
  <r>
    <s v="ZDV0akb0MK6"/>
    <x v="38"/>
    <s v="Asian"/>
    <s v="Biguanides"/>
    <x v="0"/>
    <d v="2023-10-02T00:00:00"/>
    <s v="Biguanides"/>
  </r>
  <r>
    <s v="ZET1Sr5vtdw"/>
    <x v="38"/>
    <s v="Asian"/>
    <s v="Biguanides"/>
    <x v="0"/>
    <d v="2020-06-16T00:00:00"/>
    <s v="Biguanides-&gt;DPP-4 inhibitors"/>
  </r>
  <r>
    <s v="Z9.HwLv8Ejk"/>
    <x v="38"/>
    <s v="Māori"/>
    <s v="Biguanides|Insulin aspart"/>
    <x v="0"/>
    <d v="2016-03-14T00:00:00"/>
    <s v="Biguanides|Insulin aspart-&gt;Insulin aspart-&gt;Biguanides-&gt;Biguanides|Sulfonylureas-&gt;Sulfonylureas-&gt;DPP-4 inhibitors-&gt;DPP-4 inhibitors|Sulfonylureas"/>
  </r>
  <r>
    <s v="z99chwX59i."/>
    <x v="38"/>
    <s v="Pacific peoples"/>
    <s v="Biguanides"/>
    <x v="0"/>
    <d v="2018-06-21T00:00:00"/>
    <s v="Biguanides-&gt;DPP-4 inhibitors-&gt;DPP-4 inhibitors|Sulfonylureas-&gt;Sulfonylureas-&gt;DPP-4 inhibitors|SGLT-2 inhibitors|Sulfonylureas"/>
  </r>
  <r>
    <s v="z2veMAZ.Ae2"/>
    <x v="38"/>
    <s v="Other"/>
    <s v="Biguanides"/>
    <x v="0"/>
    <d v="2011-04-27T00:00:00"/>
    <s v="Biguanides-&gt;Insulin aspart-&gt;Insulin glargine"/>
  </r>
  <r>
    <s v="Z2hRiHOm3Vc"/>
    <x v="38"/>
    <s v="Pacific peoples"/>
    <s v="Biguanides"/>
    <x v="0"/>
    <d v="2019-05-13T00:00:00"/>
    <s v="Biguanides-&gt;DPP-4 inhibitors-&gt;DPP-4 inhibitors|SGLT-2 inhibitors"/>
  </r>
  <r>
    <s v="9sxYId6Qi5c"/>
    <x v="38"/>
    <s v="Pacific peoples"/>
    <s v="Biguanides"/>
    <x v="0"/>
    <d v="2023-08-30T00:00:00"/>
    <s v="Biguanides-&gt;DPP-4 inhibitors-&gt;SGLT-2 inhibitors-&gt;DPP-4 inhibitors|SGLT-2 inhibitors"/>
  </r>
  <r>
    <s v="9rXbM7NjAjE"/>
    <x v="38"/>
    <s v="Asian"/>
    <s v="Biguanides"/>
    <x v="0"/>
    <d v="2011-03-24T00:00:00"/>
    <s v="Biguanides-&gt;Sulfonylureas-&gt;Biguanides|Sulfonylureas-&gt;Biguanides|Insulin glargine|Sulfonylureas-&gt;DPP-4 inhibitors|Insulin glargine-&gt;DPP-4 inhibitors-&gt;DPP-4 inhibitors|SGLT-2 inhibitors-&gt;DPP-4 inhibitors|Insulin glargine|SGLT-2 inhibitors-&gt;Insulin glargine"/>
  </r>
  <r>
    <s v="9vcr5APL9.g"/>
    <x v="38"/>
    <s v="Pacific peoples"/>
    <s v="Biguanides|Insulin glargine"/>
    <x v="0"/>
    <d v="2021-04-28T00:00:00"/>
    <s v="Biguanides|Insulin glargine"/>
  </r>
  <r>
    <s v="9YXnW5rTspQ"/>
    <x v="38"/>
    <s v="Pacific peoples"/>
    <s v="Biguanides"/>
    <x v="0"/>
    <d v="2016-01-08T00:00:00"/>
    <s v="Biguanides"/>
  </r>
  <r>
    <s v="a/8PdtZgz9Y"/>
    <x v="38"/>
    <s v="Asian"/>
    <s v="Biguanides"/>
    <x v="0"/>
    <d v="2024-07-18T00:00:00"/>
    <s v="Biguanides-&gt;Insulin aspart|Insulin isophane-&gt;Insulin isophane-&gt;Insulin aspart-&gt;Biguanides|Insulin aspart|Insulin isophane"/>
  </r>
  <r>
    <s v="aanAWqGbOqM"/>
    <x v="38"/>
    <s v="Other"/>
    <s v="Biguanides"/>
    <x v="0"/>
    <d v="2022-06-13T00:00:00"/>
    <s v="Biguanides"/>
  </r>
  <r>
    <s v="a9tIGnUAjHU"/>
    <x v="38"/>
    <s v="Māori"/>
    <s v="Biguanides"/>
    <x v="0"/>
    <d v="2023-10-26T00:00:00"/>
    <s v="Biguanides"/>
  </r>
  <r>
    <s v="9Pnp3I//UGQ"/>
    <x v="38"/>
    <s v="Asian"/>
    <s v="Biguanides"/>
    <x v="0"/>
    <d v="2025-05-21T00:00:00"/>
    <s v="Biguanides"/>
  </r>
  <r>
    <s v="9lprPkLI3Sk"/>
    <x v="38"/>
    <s v="Asian"/>
    <s v="Biguanides"/>
    <x v="0"/>
    <d v="2022-03-14T00:00:00"/>
    <s v="Biguanides-&gt;Insulin isophane with insulin neutral-&gt;Biguanides|SGLT-2 inhibitors-&gt;Biguanides|Insulin isophane with insulin neutral|SGLT-2 inhibitors-&gt;Insulin isophane with insulin neutral|SGLT-2 inhibitors-&gt;SGLT-2 inhibitors-&gt;DPP-4 inhibitors-&gt;DPP-4 inhibitors|Insulin isophane with insulin neutral|SGLT-2 inhibitors|Thiazolidinedione-&gt;Insulin glargine-&gt;DPP-4 inhibitors|Insulin glargine|Insulin isophane with insulin neutral|SGLT-2 inhibitors-&gt;DPP-4 inhibitors|Insulin glargine|Insulin isophane with insulin neutral-&gt;Biguanides|DPP-4 inhibitors|GLP-1 agonists|Insulin glargine|Insulin isophane with insulin neutral-&gt;DPP-4 inhibitors|GLP-1 agonists|Insulin glargine|Insulin isophane with insulin neutral-&gt;Biguanides|DPP-4 inhibitors|GLP-1 agonists|Insulin isophane with insulin neutral-&gt;DPP-4 inhibitors|GLP-1 agonists|Insulin isophane with insulin neutral"/>
  </r>
  <r>
    <s v="9mFuLPFKNOo"/>
    <x v="38"/>
    <s v="Māori"/>
    <s v="Biguanides"/>
    <x v="0"/>
    <d v="2024-08-16T00:00:00"/>
    <s v="Biguanides"/>
  </r>
  <r>
    <s v="9LxxAMCp6SQ"/>
    <x v="38"/>
    <s v="Other"/>
    <s v="Biguanides"/>
    <x v="0"/>
    <d v="2017-09-13T00:00:00"/>
    <s v="Biguanides"/>
  </r>
  <r>
    <s v="3tTYPWvZEjk"/>
    <x v="38"/>
    <s v="Other"/>
    <s v="Biguanides"/>
    <x v="0"/>
    <d v="2025-09-05T00:00:00"/>
    <s v="Biguanides-&gt;SGLT-2 inhibitors"/>
  </r>
  <r>
    <s v="9J9Zx58D9RQ"/>
    <x v="38"/>
    <s v="Asian"/>
    <s v="Biguanides"/>
    <x v="0"/>
    <d v="2025-12-24T00:00:00"/>
    <s v="Biguanides-&gt;Insulin aspart"/>
  </r>
  <r>
    <s v="3UDngZEBo3o"/>
    <x v="38"/>
    <s v="Other"/>
    <s v="Biguanides"/>
    <x v="0"/>
    <d v="2019-11-13T00:00:00"/>
    <s v="Biguanides"/>
  </r>
  <r>
    <s v="3m5JsmynarQ"/>
    <x v="38"/>
    <s v="Pacific peoples"/>
    <s v="Biguanides"/>
    <x v="0"/>
    <d v="2011-05-11T00:00:00"/>
    <s v="Biguanides-&gt;Sulfonylureas-&gt;Biguanides|Sulfonylureas-&gt;Insulin aspart-&gt;Biguanides|Insulin aspart|Sulfonylureas-&gt;Biguanides|Insulin aspart-&gt;DPP-4 inhibitors|Insulin aspart|Insulin isophane-&gt;DPP-4 inhibitors-&gt;DPP-4 inhibitors|Insulin aspart"/>
  </r>
  <r>
    <s v="3naa5zIsATk"/>
    <x v="38"/>
    <s v="Asian"/>
    <s v="Biguanides|Insulin isophane"/>
    <x v="0"/>
    <d v="2023-01-25T00:00:00"/>
    <s v="Biguanides|Insulin isophane-&gt;Insulin aspart|Insulin isophane-&gt;Insulin isophane"/>
  </r>
  <r>
    <s v="3oOinYQ7LTs"/>
    <x v="38"/>
    <s v="Māori"/>
    <s v="Biguanides"/>
    <x v="0"/>
    <d v="2024-06-25T00:00:00"/>
    <s v="Biguanides"/>
  </r>
  <r>
    <s v="AJ6rs0OiDcw"/>
    <x v="38"/>
    <s v="Other"/>
    <s v="Biguanides"/>
    <x v="0"/>
    <d v="2011-11-17T00:00:00"/>
    <s v="Biguanides"/>
  </r>
  <r>
    <s v="alnO.0qflnM"/>
    <x v="38"/>
    <s v="Asian"/>
    <s v="Biguanides"/>
    <x v="0"/>
    <d v="2019-07-26T00:00:00"/>
    <s v="Biguanides"/>
  </r>
  <r>
    <s v="AEkUiT8zWE."/>
    <x v="38"/>
    <s v="Pacific peoples"/>
    <s v="Biguanides|SGLT-2 inhibitors"/>
    <x v="0"/>
    <d v="2025-05-14T00:00:00"/>
    <s v="Biguanides|SGLT-2 inhibitors"/>
  </r>
  <r>
    <s v="aelbEwliXCQ"/>
    <x v="38"/>
    <s v="Other"/>
    <s v="Biguanides"/>
    <x v="0"/>
    <d v="2013-10-22T00:00:00"/>
    <s v="Biguanides-&gt;Insulin glargine-&gt;Biguanides|Insulin glargine-&gt;Insulin glulisine-&gt;Insulin glargine|Insulin glulisine-&gt;Biguanides|Insulin glulisine-&gt;Insulin aspart-&gt;Insulin aspart|Insulin glargine"/>
  </r>
  <r>
    <s v="aElNSny9zns"/>
    <x v="38"/>
    <s v="Pacific peoples"/>
    <s v="Biguanides"/>
    <x v="0"/>
    <d v="2012-09-19T00:00:00"/>
    <s v="Biguanides"/>
  </r>
  <r>
    <s v="ae.1M0i3JZ6"/>
    <x v="38"/>
    <s v="Pacific peoples"/>
    <s v="Biguanides"/>
    <x v="0"/>
    <d v="2020-09-18T00:00:00"/>
    <s v="Biguanides-&gt;Biguanides|SGLT-2 inhibitors-&gt;SGLT-2 inhibitors-&gt;SGLT-2 inhibitors|Sulfonylureas"/>
  </r>
  <r>
    <s v="AdDsE.3beaI"/>
    <x v="38"/>
    <s v="Other"/>
    <s v="Biguanides"/>
    <x v="0"/>
    <d v="2014-12-10T00:00:00"/>
    <s v="Biguanides-&gt;SGLT-2 inhibitors"/>
  </r>
  <r>
    <s v="ADHWSTDkoU."/>
    <x v="38"/>
    <s v="Pacific peoples"/>
    <s v="Biguanides"/>
    <x v="0"/>
    <d v="2024-02-14T00:00:00"/>
    <s v="Biguanides-&gt;DPP-4 inhibitors"/>
  </r>
  <r>
    <s v="aDMMCdwk71c"/>
    <x v="38"/>
    <s v="Māori"/>
    <s v="Biguanides"/>
    <x v="0"/>
    <d v="2013-08-22T00:00:00"/>
    <s v="Biguanides-&gt;Sulfonylureas-&gt;SGLT-2 inhibitors-&gt;Biguanides|SGLT-2 inhibitors-&gt;DPP-4 inhibitors|SGLT-2 inhibitors-&gt;DPP-4 inhibitors"/>
  </r>
  <r>
    <s v="Ap9e0vIWhNg"/>
    <x v="38"/>
    <s v="Asian"/>
    <s v="Biguanides"/>
    <x v="0"/>
    <d v="2021-11-17T00:00:00"/>
    <s v="Biguanides-&gt;Insulin aspart-&gt;DPP-4 inhibitors"/>
  </r>
  <r>
    <s v="AOuLPrWzyMw"/>
    <x v="38"/>
    <s v="Māori"/>
    <s v="Biguanides"/>
    <x v="0"/>
    <d v="2018-05-18T00:00:00"/>
    <s v="Biguanides-&gt;Biguanides|DPP-4 inhibitors|SGLT-2 inhibitors-&gt;DPP-4 inhibitors|SGLT-2 inhibitors"/>
  </r>
  <r>
    <s v="AQ/Ozgnjq1k"/>
    <x v="38"/>
    <s v="Other"/>
    <s v="Biguanides"/>
    <x v="0"/>
    <d v="2021-07-23T00:00:00"/>
    <s v="Biguanides"/>
  </r>
  <r>
    <s v="DIxcL8YunF."/>
    <x v="38"/>
    <s v="Pacific peoples"/>
    <s v="Biguanides"/>
    <x v="0"/>
    <d v="2018-02-02T00:00:00"/>
    <s v="Biguanides-&gt;Sulfonylureas"/>
  </r>
  <r>
    <s v="dhlEZaGnNOc"/>
    <x v="38"/>
    <s v="Asian"/>
    <s v="Biguanides"/>
    <x v="0"/>
    <d v="2016-12-24T00:00:00"/>
    <s v="Biguanides"/>
  </r>
  <r>
    <s v="djt1D55.PkI"/>
    <x v="38"/>
    <s v="Māori"/>
    <s v="Biguanides"/>
    <x v="0"/>
    <d v="2020-01-09T00:00:00"/>
    <s v="Biguanides-&gt;SGLT-2 inhibitors"/>
  </r>
  <r>
    <s v="dKVoCVPxglY"/>
    <x v="38"/>
    <s v="Māori"/>
    <s v="Biguanides"/>
    <x v="0"/>
    <d v="2020-12-22T00:00:00"/>
    <s v="Biguanides-&gt;SGLT-2 inhibitors-&gt;Biguanides|SGLT-2 inhibitors-&gt;GLP-1 agonists-&gt;Biguanides|GLP-1 agonists"/>
  </r>
  <r>
    <s v="DkWa0vqgoas"/>
    <x v="38"/>
    <s v="Māori"/>
    <s v="Insulin isophane"/>
    <x v="1"/>
    <d v="2018-02-20T00:00:00"/>
    <s v="Insulin isophane-&gt;Biguanides"/>
  </r>
  <r>
    <s v="qeB1s0mSMx."/>
    <x v="38"/>
    <s v="Asian"/>
    <s v="Biguanides"/>
    <x v="0"/>
    <d v="2023-07-14T00:00:00"/>
    <s v="Biguanides"/>
  </r>
  <r>
    <s v="QEd.Pc7WAfM"/>
    <x v="38"/>
    <s v="Pacific peoples"/>
    <s v="Biguanides"/>
    <x v="0"/>
    <d v="2013-05-03T00:00:00"/>
    <s v="Biguanides"/>
  </r>
  <r>
    <s v="qDBYjJqEE/Y"/>
    <x v="38"/>
    <s v="Other"/>
    <s v="Biguanides"/>
    <x v="0"/>
    <d v="2016-10-10T00:00:00"/>
    <s v="Biguanides-&gt;Biguanides|Insulin glargine-&gt;Biguanides|Insulin aspart-&gt;Insulin aspart-&gt;DPP-4 inhibitors-&gt;DPP-4 inhibitors|SGLT-2 inhibitors-&gt;SGLT-2 inhibitors"/>
  </r>
  <r>
    <s v="Qcr2VF4hCVE"/>
    <x v="38"/>
    <s v="Other"/>
    <s v="Biguanides"/>
    <x v="0"/>
    <d v="2013-07-25T00:00:00"/>
    <s v="Biguanides"/>
  </r>
  <r>
    <s v="TAHMOd/Pfn."/>
    <x v="38"/>
    <s v="Asian"/>
    <s v="Biguanides"/>
    <x v="0"/>
    <d v="2021-09-07T00:00:00"/>
    <s v="Biguanides"/>
  </r>
  <r>
    <s v="TBh8cXJ2EJg"/>
    <x v="38"/>
    <s v="Māori"/>
    <s v="Insulin aspart|Insulin isophane"/>
    <x v="1"/>
    <d v="2014-08-27T00:00:00"/>
    <s v="Insulin aspart|Insulin isophane-&gt;Biguanides-&gt;Sulfonylureas-&gt;Insulin isophane|Sulfonylureas-&gt;Biguanides|Sulfonylureas-&gt;Biguanides|Insulin glargine|Sulfonylureas-&gt;Insulin glargine"/>
  </r>
  <r>
    <s v="tAFSTJFgjTY"/>
    <x v="38"/>
    <s v="Other"/>
    <s v="Biguanides"/>
    <x v="0"/>
    <d v="2017-08-30T00:00:00"/>
    <s v="Biguanides"/>
  </r>
  <r>
    <s v="tahadmYjVJk"/>
    <x v="38"/>
    <s v="Asian"/>
    <s v="Biguanides"/>
    <x v="0"/>
    <d v="2016-12-22T00:00:00"/>
    <s v="Biguanides-&gt;SGLT-2 inhibitors-&gt;Biguanides|Insulin glargine-&gt;Insulin glargine-&gt;Insulin aspart|SGLT-2 inhibitors-&gt;Insulin aspart"/>
  </r>
  <r>
    <s v="q5Ldjb.ZEUQ"/>
    <x v="38"/>
    <s v="Pacific peoples"/>
    <s v="Biguanides"/>
    <x v="0"/>
    <d v="2018-09-24T00:00:00"/>
    <s v="Biguanides-&gt;Sulfonylureas-&gt;Biguanides|Sulfonylureas-&gt;Insulin aspart|Insulin isophane-&gt;Biguanides|Insulin aspart|Insulin isophane-&gt;Biguanides|Insulin isophane"/>
  </r>
  <r>
    <s v="q4DR6QGnEP6"/>
    <x v="38"/>
    <s v="Pacific peoples"/>
    <s v="Biguanides"/>
    <x v="0"/>
    <d v="2024-04-05T00:00:00"/>
    <s v="Biguanides"/>
  </r>
  <r>
    <s v="QafhVxj2S0c"/>
    <x v="38"/>
    <s v="Other"/>
    <s v="Biguanides"/>
    <x v="0"/>
    <d v="2016-05-24T00:00:00"/>
    <s v="Biguanides"/>
  </r>
  <r>
    <s v="qakJpCfdO0g"/>
    <x v="38"/>
    <s v="Asian"/>
    <s v="Biguanides"/>
    <x v="0"/>
    <d v="2024-05-17T00:00:00"/>
    <s v="Biguanides-&gt;DPP-4 inhibitors-&gt;SGLT-2 inhibitors-&gt;Biguanides|DPP-4 inhibitors|SGLT-2 inhibitors-&gt;Biguanides|SGLT-2 inhibitors"/>
  </r>
  <r>
    <s v="qau8pFTYBGI"/>
    <x v="38"/>
    <s v="Māori"/>
    <s v="Biguanides"/>
    <x v="0"/>
    <d v="2022-11-29T00:00:00"/>
    <s v="Biguanides-&gt;Insulin glargine-&gt;Insulin aspart|Insulin glargine-&gt;Biguanides|Insulin aspart|Insulin glargine-&gt;GLP-1 agonists"/>
  </r>
  <r>
    <s v="qB2j2Sbb1HY"/>
    <x v="38"/>
    <s v="Māori"/>
    <s v="Biguanides"/>
    <x v="0"/>
    <d v="2018-10-12T00:00:00"/>
    <s v="Biguanides-&gt;Biguanides|DPP-4 inhibitors-&gt;Biguanides|DPP-4 inhibitors|SGLT-2 inhibitors"/>
  </r>
  <r>
    <s v="pU8.uBB98aE"/>
    <x v="38"/>
    <s v="Asian"/>
    <s v="Sulfonylureas"/>
    <x v="0"/>
    <d v="2023-02-28T00:00:00"/>
    <s v="Sulfonylureas"/>
  </r>
  <r>
    <s v="PsokaaPs73c"/>
    <x v="38"/>
    <s v="Asian"/>
    <s v="Biguanides"/>
    <x v="0"/>
    <d v="2024-02-26T00:00:00"/>
    <s v="Biguanides"/>
  </r>
  <r>
    <s v="pv59t1hFHuM"/>
    <x v="38"/>
    <s v="Māori"/>
    <s v="Biguanides"/>
    <x v="0"/>
    <d v="2015-01-12T00:00:00"/>
    <s v="Biguanides-&gt;Insulin glargine-&gt;Biguanides|Insulin glargine-&gt;Insulin aspart-&gt;Biguanides|Insulin aspart-&gt;GLP-1 agonists-&gt;GLP-1 agonists|Insulin aspart-&gt;GLP-1 agonists|Insulin glargine"/>
  </r>
  <r>
    <s v="PWa2Cwny7qw"/>
    <x v="38"/>
    <s v="Asian"/>
    <s v="Biguanides"/>
    <x v="0"/>
    <d v="2014-02-24T00:00:00"/>
    <s v="Biguanides-&gt;DPP-4 inhibitors-&gt;DPP-4 inhibitors|SGLT-2 inhibitors-&gt;SGLT-2 inhibitors-&gt;Biguanides|DPP-4 inhibitors|SGLT-2 inhibitors"/>
  </r>
  <r>
    <s v="pwl9gjW4PTU"/>
    <x v="38"/>
    <s v="Māori"/>
    <s v="Biguanides"/>
    <x v="0"/>
    <d v="2014-10-30T00:00:00"/>
    <s v="Biguanides"/>
  </r>
  <r>
    <s v="pzbWW81dfTQ"/>
    <x v="38"/>
    <s v="Asian"/>
    <s v="Biguanides|Insulin glargine"/>
    <x v="0"/>
    <d v="2017-03-22T00:00:00"/>
    <s v="Biguanides|Insulin glargine-&gt;Insulin glargine-&gt;DPP-4 inhibitors-&gt;Biguanides|DPP-4 inhibitors|Insulin glargine-&gt;DPP-4 inhibitors|Insulin glargine-&gt;Biguanides|DPP-4 inhibitors"/>
  </r>
  <r>
    <s v="pZJCo.O2Lxw"/>
    <x v="38"/>
    <s v="Pacific peoples"/>
    <s v="Biguanides"/>
    <x v="0"/>
    <d v="2021-07-21T00:00:00"/>
    <s v="Biguanides-&gt;Biguanides|GLP-1 agonists-&gt;GLP-1 agonists"/>
  </r>
  <r>
    <s v="Q/ddqOZoYKw"/>
    <x v="38"/>
    <s v="Pacific peoples"/>
    <s v="Biguanides|Sulfonylureas"/>
    <x v="0"/>
    <d v="2014-12-09T00:00:00"/>
    <s v="Biguanides|Sulfonylureas-&gt;Biguanides-&gt;Biguanides|Insulin glargine-&gt;Insulin glargine-&gt;DPP-4 inhibitors|Insulin glargine-&gt;GLP-1 agonists-&gt;DPP-4 inhibitors|GLP-1 agonists|Insulin glargine-&gt;GLP-1 agonists|Insulin glargine"/>
  </r>
  <r>
    <s v="TV44K20OO9E"/>
    <x v="38"/>
    <s v="Asian"/>
    <s v="Biguanides"/>
    <x v="0"/>
    <d v="2018-10-04T00:00:00"/>
    <s v="Biguanides-&gt;Insulin isophane"/>
  </r>
  <r>
    <s v="Tx.cYXc0WI2"/>
    <x v="38"/>
    <s v="Pacific peoples"/>
    <s v="Biguanides"/>
    <x v="0"/>
    <d v="2022-08-09T00:00:00"/>
    <s v="Biguanides"/>
  </r>
  <r>
    <s v="TKpIFnwr8kM"/>
    <x v="38"/>
    <s v="Pacific peoples"/>
    <s v="Biguanides"/>
    <x v="0"/>
    <d v="2019-12-26T00:00:00"/>
    <s v="Biguanides-&gt;DPP-4 inhibitors|Insulin aspart-&gt;Insulin aspart-&gt;DPP-4 inhibitors"/>
  </r>
  <r>
    <s v="Tk/vLTElILI"/>
    <x v="38"/>
    <s v="Māori"/>
    <s v="Biguanides"/>
    <x v="0"/>
    <d v="2013-04-26T00:00:00"/>
    <s v="Biguanides-&gt;DPP-4 inhibitors-&gt;DPP-4 inhibitors|Sulfonylureas"/>
  </r>
  <r>
    <s v="TJuZby3RK2k"/>
    <x v="38"/>
    <s v="Asian"/>
    <s v="Biguanides"/>
    <x v="0"/>
    <d v="2025-03-14T00:00:00"/>
    <s v="Biguanides"/>
  </r>
  <r>
    <s v="TIG8bHiTVsM"/>
    <x v="38"/>
    <s v="Asian"/>
    <s v="Biguanides"/>
    <x v="0"/>
    <d v="2025-09-09T00:00:00"/>
    <s v="Biguanides"/>
  </r>
  <r>
    <s v="tJn6cMN4UVw"/>
    <x v="38"/>
    <s v="Other"/>
    <s v="Biguanides"/>
    <x v="0"/>
    <d v="2022-04-25T00:00:00"/>
    <s v="Biguanides"/>
  </r>
  <r>
    <s v="td3k/qyFL7Y"/>
    <x v="38"/>
    <s v="Asian"/>
    <s v="Biguanides"/>
    <x v="0"/>
    <d v="2023-09-13T00:00:00"/>
    <s v="Biguanides-&gt;SGLT-2 inhibitors"/>
  </r>
  <r>
    <s v="TdaiFaFttm2"/>
    <x v="38"/>
    <s v="Other"/>
    <s v="Biguanides"/>
    <x v="0"/>
    <d v="2023-05-05T00:00:00"/>
    <s v="Biguanides-&gt;DPP-4 inhibitors"/>
  </r>
  <r>
    <s v="teN6lRxFla2"/>
    <x v="38"/>
    <s v="Māori"/>
    <s v="Biguanides"/>
    <x v="0"/>
    <d v="2015-06-09T00:00:00"/>
    <s v="Biguanides"/>
  </r>
  <r>
    <s v="TE8nzfkKOxQ"/>
    <x v="38"/>
    <s v="Māori"/>
    <s v="Biguanides"/>
    <x v="0"/>
    <d v="2024-12-02T00:00:00"/>
    <s v="Biguanides"/>
  </r>
  <r>
    <s v="TF/SyJoLdrs"/>
    <x v="38"/>
    <s v="Māori"/>
    <s v="Biguanides"/>
    <x v="0"/>
    <d v="2014-03-20T00:00:00"/>
    <s v="Biguanides"/>
  </r>
  <r>
    <s v="teRIEQz2u9E"/>
    <x v="38"/>
    <s v="Other"/>
    <s v="Biguanides"/>
    <x v="0"/>
    <d v="2011-04-28T00:00:00"/>
    <s v="Biguanides-&gt;Biguanides|SGLT-2 inhibitors-&gt;SGLT-2 inhibitors"/>
  </r>
  <r>
    <s v="Tg6Q0CI74Uc"/>
    <x v="38"/>
    <s v="Other"/>
    <s v="Biguanides"/>
    <x v="0"/>
    <d v="2011-07-19T00:00:00"/>
    <s v="Biguanides-&gt;Insulin aspart-&gt;Insulin aspart|Insulin isophane-&gt;Insulin isophane"/>
  </r>
  <r>
    <s v="TGH3EfTLV9g"/>
    <x v="38"/>
    <s v="Asian"/>
    <s v="Biguanides"/>
    <x v="0"/>
    <d v="2016-11-09T00:00:00"/>
    <s v="Biguanides-&gt;Sulfonylureas-&gt;Biguanides|Sulfonylureas-&gt;DPP-4 inhibitors-&gt;Biguanides|DPP-4 inhibitors|Sulfonylureas-&gt;Biguanides|DPP-4 inhibitors-&gt;SGLT-2 inhibitors-&gt;Biguanides|SGLT-2 inhibitors-&gt;SGLT-2 inhibitors|Sulfonylureas-&gt;Insulin aspart|SGLT-2 inhibitors-&gt;Insulin aspart-&gt;Insulin aspart|Insulin glargine-&gt;Insulin aspart|Insulin glargine|SGLT-2 inhibitors-&gt;DPP-4 inhibitors|Insulin aspart|Insulin glargine|SGLT-2 inhibitors-&gt;GLP-1 agonists|Thiazolidinedione-&gt;GLP-1 agonists|Insulin aspart|Insulin glargine|Thiazolidinedione-&gt;GLP-1 agonists-&gt;Insulin aspart|Insulin glargine|Thiazolidinedione-&gt;GLP-1 agonists|Insulin aspart|Insulin glargine"/>
  </r>
  <r>
    <s v="tGYgHwu0v/U"/>
    <x v="38"/>
    <s v="Other"/>
    <s v="Biguanides"/>
    <x v="0"/>
    <d v="2013-06-28T00:00:00"/>
    <s v="Biguanides-&gt;Insulin glargine-&gt;Biguanides|Insulin glargine"/>
  </r>
  <r>
    <s v="wTJQD3tXFlI"/>
    <x v="38"/>
    <s v="Asian"/>
    <s v="Biguanides"/>
    <x v="0"/>
    <d v="2017-06-27T00:00:00"/>
    <s v="Biguanides-&gt;DPP-4 inhibitors-&gt;Biguanides|DPP-4 inhibitors"/>
  </r>
  <r>
    <s v="wvzVdhX4ZbI"/>
    <x v="38"/>
    <s v="Asian"/>
    <s v="Biguanides"/>
    <x v="0"/>
    <d v="2025-07-07T00:00:00"/>
    <s v="Biguanides-&gt;DPP-4 inhibitors"/>
  </r>
  <r>
    <s v="U0P6xUdPo.w"/>
    <x v="38"/>
    <s v="Other"/>
    <s v="Biguanides"/>
    <x v="0"/>
    <d v="2012-06-19T00:00:00"/>
    <s v="Biguanides"/>
  </r>
  <r>
    <s v="U1cgy/jc39o"/>
    <x v="38"/>
    <s v="Pacific peoples"/>
    <s v="Biguanides"/>
    <x v="0"/>
    <d v="2011-02-04T00:00:00"/>
    <s v="Biguanides-&gt;SGLT-2 inhibitors"/>
  </r>
  <r>
    <s v="U3fVCq0WeyI"/>
    <x v="38"/>
    <s v="Māori"/>
    <s v="Biguanides"/>
    <x v="0"/>
    <d v="2019-10-21T00:00:00"/>
    <s v="Biguanides"/>
  </r>
  <r>
    <s v="U4gow8M4m12"/>
    <x v="38"/>
    <s v="Other"/>
    <s v="Biguanides"/>
    <x v="0"/>
    <d v="2017-05-17T00:00:00"/>
    <s v="Biguanides"/>
  </r>
  <r>
    <s v="U4hPkJTAHtM"/>
    <x v="38"/>
    <s v="Pacific peoples"/>
    <s v="Biguanides"/>
    <x v="0"/>
    <d v="2016-11-21T00:00:00"/>
    <s v="Biguanides-&gt;Biguanides|Sulfonylureas-&gt;Sulfonylureas-&gt;SGLT-2 inhibitors-&gt;SGLT-2 inhibitors|Sulfonylureas-&gt;GLP-1 agonists-&gt;GLP-1 agonists|Sulfonylureas-&gt;GLP-1 agonists|SGLT-2 inhibitors|Sulfonylureas-&gt;Biguanides|GLP-1 agonists|SGLT-2 inhibitors|Sulfonylureas"/>
  </r>
  <r>
    <s v="U4lKadqSXwo"/>
    <x v="38"/>
    <s v="Asian"/>
    <s v="Biguanides"/>
    <x v="0"/>
    <d v="2016-03-01T00:00:00"/>
    <s v="Biguanides-&gt;Biguanides|DPP-4 inhibitors-&gt;DPP-4 inhibitors-&gt;DPP-4 inhibitors|Sulfonylureas"/>
  </r>
  <r>
    <s v="U2k1NJvvyx2"/>
    <x v="38"/>
    <s v="Pacific peoples"/>
    <s v="Biguanides"/>
    <x v="0"/>
    <d v="2017-09-29T00:00:00"/>
    <s v="Biguanides-&gt;Biguanides|DPP-4 inhibitors|Sulfonylureas-&gt;SGLT-2 inhibitors-&gt;Biguanides|DPP-4 inhibitors|SGLT-2 inhibitors|Sulfonylureas-&gt;DPP-4 inhibitors"/>
  </r>
  <r>
    <s v="u0LLa5kXERY"/>
    <x v="38"/>
    <s v="Māori"/>
    <s v="Biguanides"/>
    <x v="0"/>
    <d v="2021-06-10T00:00:00"/>
    <s v="Biguanides"/>
  </r>
  <r>
    <s v="TygJbI/SI5Q"/>
    <x v="38"/>
    <s v="Pacific peoples"/>
    <s v="Biguanides"/>
    <x v="0"/>
    <d v="2012-09-28T00:00:00"/>
    <s v="Biguanides-&gt;DPP-4 inhibitors-&gt;DPP-4 inhibitors|SGLT-2 inhibitors"/>
  </r>
  <r>
    <s v="TYC2si8gWMU"/>
    <x v="38"/>
    <s v="Asian"/>
    <s v="Biguanides"/>
    <x v="0"/>
    <d v="2015-03-14T00:00:00"/>
    <s v="Biguanides"/>
  </r>
  <r>
    <s v="kXQQbnBvqN6"/>
    <x v="38"/>
    <s v="Māori"/>
    <s v="Biguanides"/>
    <x v="0"/>
    <d v="2024-03-20T00:00:00"/>
    <s v="Biguanides"/>
  </r>
  <r>
    <s v="Kyu3qsHcw5M"/>
    <x v="38"/>
    <s v="Māori"/>
    <s v="DPP-4 inhibitors"/>
    <x v="0"/>
    <d v="2025-03-31T00:00:00"/>
    <s v="DPP-4 inhibitors"/>
  </r>
  <r>
    <s v="kywaMWFRTeI"/>
    <x v="38"/>
    <s v="Māori"/>
    <s v="Biguanides"/>
    <x v="0"/>
    <d v="2017-08-21T00:00:00"/>
    <s v="Biguanides-&gt;DPP-4 inhibitors|Sulfonylureas-&gt;DPP-4 inhibitors-&gt;Sulfonylureas-&gt;SGLT-2 inhibitors-&gt;GLP-1 agonists-&gt;Biguanides|GLP-1 agonists-&gt;Insulin glargine-&gt;Biguanides|GLP-1 agonists|Insulin glargine"/>
  </r>
  <r>
    <s v="kUeoMGtfOuo"/>
    <x v="38"/>
    <s v="Māori"/>
    <s v="Biguanides"/>
    <x v="0"/>
    <d v="2012-05-07T00:00:00"/>
    <s v="Biguanides-&gt;Sulfonylureas-&gt;Biguanides|Sulfonylureas-&gt;Thiazolidinedione-&gt;Biguanides|Sulfonylureas|Thiazolidinedione-&gt;Biguanides|DPP-4 inhibitors-&gt;DPP-4 inhibitors-&gt;Sulfonylureas|Thiazolidinedione-&gt;DPP-4 inhibitors|Sulfonylureas|Thiazolidinedione-&gt;Biguanides|DPP-4 inhibitors|Sulfonylureas|Thiazolidinedione-&gt;Biguanides|DPP-4 inhibitors|Thiazolidinedione-&gt;DPP-4 inhibitors|SGLT-2 inhibitors-&gt;SGLT-2 inhibitors-&gt;GLP-1 agonists-&gt;DPP-4 inhibitors|GLP-1 agonists-&gt;DPP-4 inhibitors|GLP-1 agonists|SGLT-2 inhibitors"/>
  </r>
  <r>
    <s v="KU4UzcFjotU"/>
    <x v="38"/>
    <s v="Māori"/>
    <s v="Biguanides"/>
    <x v="0"/>
    <d v="2024-01-05T00:00:00"/>
    <s v="Biguanides-&gt;Biguanides|GLP-1 agonists-&gt;GLP-1 agonists"/>
  </r>
  <r>
    <s v="kuYzSDhcz7Y"/>
    <x v="38"/>
    <s v="Other"/>
    <s v="Biguanides"/>
    <x v="0"/>
    <d v="2024-08-08T00:00:00"/>
    <s v="Biguanides-&gt;SGLT-2 inhibitors"/>
  </r>
  <r>
    <s v="kvQ7dQiWccU"/>
    <x v="38"/>
    <s v="Pacific peoples"/>
    <s v="Biguanides"/>
    <x v="0"/>
    <d v="2025-12-04T00:00:00"/>
    <s v="Biguanides"/>
  </r>
  <r>
    <s v="KWfRIy29Mso"/>
    <x v="38"/>
    <s v="Māori"/>
    <s v="Biguanides"/>
    <x v="0"/>
    <d v="2025-11-07T00:00:00"/>
    <s v="Biguanides"/>
  </r>
  <r>
    <s v="kWh9/0pxGxM"/>
    <x v="38"/>
    <s v="Asian"/>
    <s v="Biguanides"/>
    <x v="0"/>
    <d v="2021-11-17T00:00:00"/>
    <s v="Biguanides-&gt;DPP-4 inhibitors-&gt;Sulfonylureas-&gt;DPP-4 inhibitors|Sulfonylureas-&gt;Insulin glargine-&gt;DPP-4 inhibitors|Insulin glargine|Sulfonylureas-&gt;DPP-4 inhibitors|Insulin glargine-&gt;GLP-1 agonists|Insulin lispro-&gt;GLP-1 agonists|Insulin lispro|Sulfonylureas-&gt;DPP-4 inhibitors|Insulin aspart|Sulfonylureas-&gt;GLP-1 agonists-&gt;DPP-4 inhibitors|GLP-1 agonists|Insulin aspart|Sulfonylureas-&gt;GLP-1 agonists|Insulin aspart|Sulfonylureas"/>
  </r>
  <r>
    <s v="kWcR2RphYsw"/>
    <x v="38"/>
    <s v="Māori"/>
    <s v="Biguanides"/>
    <x v="0"/>
    <d v="2025-07-07T00:00:00"/>
    <s v="Biguanides-&gt;SGLT-2 inhibitors-&gt;GLP-1 agonists-&gt;Biguanides|GLP-1 agonists|SGLT-2 inhibitors"/>
  </r>
  <r>
    <s v="x1uUCvQItp6"/>
    <x v="38"/>
    <s v="Asian"/>
    <s v="Biguanides"/>
    <x v="0"/>
    <d v="2024-02-13T00:00:00"/>
    <s v="Biguanides"/>
  </r>
  <r>
    <s v="X4OKKdJFteU"/>
    <x v="38"/>
    <s v="Other"/>
    <s v="Biguanides"/>
    <x v="0"/>
    <d v="2019-03-02T00:00:00"/>
    <s v="Biguanides-&gt;DPP-4 inhibitors-&gt;SGLT-2 inhibitors-&gt;DPP-4 inhibitors|SGLT-2 inhibitors"/>
  </r>
  <r>
    <s v="X53jLPrDgUU"/>
    <x v="38"/>
    <s v="Asian"/>
    <s v="Biguanides|Thiazolidinedione"/>
    <x v="0"/>
    <d v="2017-05-03T00:00:00"/>
    <s v="Biguanides|Thiazolidinedione-&gt;Biguanides-&gt;Biguanides|DPP-4 inhibitors-&gt;DPP-4 inhibitors-&gt;DPP-4 inhibitors|GLP-1 agonists-&gt;GLP-1 agonists"/>
  </r>
  <r>
    <s v="OCGNrDXB0.."/>
    <x v="38"/>
    <s v="Māori"/>
    <s v="Biguanides"/>
    <x v="0"/>
    <d v="2022-05-04T00:00:00"/>
    <s v="Biguanides"/>
  </r>
  <r>
    <s v="oAE1yC1D/kw"/>
    <x v="38"/>
    <s v="Māori"/>
    <s v="Biguanides"/>
    <x v="0"/>
    <d v="2020-07-17T00:00:00"/>
    <s v="Biguanides-&gt;Biguanides|SGLT-2 inhibitors-&gt;SGLT-2 inhibitors-&gt;GLP-1 agonists"/>
  </r>
  <r>
    <s v="O6fg3rwPpHE"/>
    <x v="38"/>
    <s v="Māori"/>
    <s v="Biguanides"/>
    <x v="0"/>
    <d v="2017-08-22T00:00:00"/>
    <s v="Biguanides-&gt;Insulin glargine-&gt;Insulin aspart-&gt;Biguanides|Insulin aspart-&gt;Insulin aspart|SGLT-2 inhibitors-&gt;SGLT-2 inhibitors-&gt;Biguanides|GLP-1 agonists-&gt;Biguanides|GLP-1 agonists|Insulin aspart-&gt;GLP-1 agonists"/>
  </r>
  <r>
    <s v="o28F3gIBmBA"/>
    <x v="38"/>
    <s v="Māori"/>
    <s v="Biguanides"/>
    <x v="0"/>
    <d v="2018-10-24T00:00:00"/>
    <s v="Biguanides-&gt;GLP-1 agonists-&gt;Biguanides|GLP-1 agonists-&gt;SGLT-2 inhibitors-&gt;DPP-4 inhibitors"/>
  </r>
  <r>
    <s v="LFZzQtbGD4E"/>
    <x v="38"/>
    <s v="Asian"/>
    <s v="Biguanides"/>
    <x v="0"/>
    <d v="2018-07-02T00:00:00"/>
    <s v="Biguanides-&gt;DPP-4 inhibitors-&gt;Sulfonylureas-&gt;DPP-4 inhibitors|Sulfonylureas"/>
  </r>
  <r>
    <s v="lG7rm4gTsUA"/>
    <x v="38"/>
    <s v="Other"/>
    <s v="Biguanides"/>
    <x v="0"/>
    <d v="2013-06-13T00:00:00"/>
    <s v="Biguanides"/>
  </r>
  <r>
    <s v="l12/ycYtlS6"/>
    <x v="38"/>
    <s v="Asian"/>
    <s v="Insulin aspart"/>
    <x v="1"/>
    <d v="2020-07-20T00:00:00"/>
    <s v="Insulin aspart-&gt;Biguanides|Insulin isophane|Insulin lispro-&gt;Insulin isophane|Insulin lispro"/>
  </r>
  <r>
    <s v="L00NIx4LwdE"/>
    <x v="38"/>
    <s v="Pacific peoples"/>
    <s v="Biguanides|DPP-4 inhibitors"/>
    <x v="0"/>
    <d v="2020-09-08T00:00:00"/>
    <s v="Biguanides|DPP-4 inhibitors-&gt;DPP-4 inhibitors-&gt;DPP-4 inhibitors|Sulfonylureas"/>
  </r>
  <r>
    <s v="l3ukQfdzoRU"/>
    <x v="38"/>
    <s v="Māori"/>
    <s v="Biguanides"/>
    <x v="0"/>
    <d v="2012-02-17T00:00:00"/>
    <s v="Biguanides-&gt;SGLT-2 inhibitors"/>
  </r>
  <r>
    <s v="L6GzSbIGVow"/>
    <x v="38"/>
    <s v="Other"/>
    <s v="Biguanides"/>
    <x v="0"/>
    <d v="2012-12-20T00:00:00"/>
    <s v="Biguanides"/>
  </r>
  <r>
    <s v="LDrs1ziJugE"/>
    <x v="38"/>
    <s v="Other"/>
    <s v="Biguanides"/>
    <x v="0"/>
    <d v="2015-03-30T00:00:00"/>
    <s v="Biguanides"/>
  </r>
  <r>
    <s v="m2/YstvYYHw"/>
    <x v="38"/>
    <s v="Other"/>
    <s v="Biguanides"/>
    <x v="0"/>
    <d v="2024-10-30T00:00:00"/>
    <s v="Biguanides"/>
  </r>
  <r>
    <s v="ly9v7dZKZxs"/>
    <x v="38"/>
    <s v="Other"/>
    <s v="Biguanides"/>
    <x v="0"/>
    <d v="2011-04-05T00:00:00"/>
    <s v="Biguanides"/>
  </r>
  <r>
    <s v="LY3r178hoM2"/>
    <x v="38"/>
    <s v="Pacific peoples"/>
    <s v="Biguanides|Insulin glargine|Sulfonylureas"/>
    <x v="0"/>
    <d v="2020-01-23T00:00:00"/>
    <s v="Biguanides|Insulin glargine|Sulfonylureas-&gt;Insulin glargine-&gt;Biguanides|Sulfonylureas-&gt;Sulfonylureas-&gt;DPP-4 inhibitors-&gt;DPP-4 inhibitors|Sulfonylureas-&gt;DPP-4 inhibitors|SGLT-2 inhibitors-&gt;SGLT-2 inhibitors-&gt;DPP-4 inhibitors|SGLT-2 inhibitors|Sulfonylureas"/>
  </r>
  <r>
    <s v="LYHwgZOR94Q"/>
    <x v="38"/>
    <s v="Pacific peoples"/>
    <s v="Biguanides"/>
    <x v="0"/>
    <d v="2023-01-27T00:00:00"/>
    <s v="Biguanides-&gt;Insulin isophane"/>
  </r>
  <r>
    <s v="LzmwMHe5CuM"/>
    <x v="38"/>
    <s v="Pacific peoples"/>
    <s v="Biguanides"/>
    <x v="0"/>
    <d v="2012-07-16T00:00:00"/>
    <s v="Biguanides-&gt;DPP-4 inhibitors-&gt;Biguanides|DPP-4 inhibitors-&gt;DPP-4 inhibitors|SGLT-2 inhibitors"/>
  </r>
  <r>
    <s v="Lzjb/RWG4PQ"/>
    <x v="38"/>
    <s v="Other"/>
    <s v="Biguanides"/>
    <x v="0"/>
    <d v="2016-04-13T00:00:00"/>
    <s v="Biguanides-&gt;Biguanides|GLP-1 agonists"/>
  </r>
  <r>
    <s v="lzf02erbmq."/>
    <x v="38"/>
    <s v="Pacific peoples"/>
    <s v="Biguanides"/>
    <x v="0"/>
    <d v="2017-01-24T00:00:00"/>
    <s v="Biguanides-&gt;Insulin isophane-&gt;Biguanides|Sulfonylureas-&gt;Biguanides|DPP-4 inhibitors|Sulfonylureas-&gt;DPP-4 inhibitors-&gt;DPP-4 inhibitors|Sulfonylureas-&gt;DPP-4 inhibitors|SGLT-2 inhibitors|Sulfonylureas-&gt;Biguanides|DPP-4 inhibitors|SGLT-2 inhibitors|Sulfonylureas"/>
  </r>
  <r>
    <s v="Lw1ReNQxENo"/>
    <x v="38"/>
    <s v="Māori"/>
    <s v="Biguanides"/>
    <x v="0"/>
    <d v="2014-01-09T00:00:00"/>
    <s v="Biguanides-&gt;Insulin isophane with insulin neutral-&gt;Insulin glargine|Insulin glulisine-&gt;Insulin glulisine-&gt;Insulin aspart-&gt;Insulin glargine"/>
  </r>
  <r>
    <s v="lXNH/WzMgjE"/>
    <x v="38"/>
    <s v="Māori"/>
    <s v="Biguanides|SGLT-2 inhibitors"/>
    <x v="0"/>
    <d v="2024-03-23T00:00:00"/>
    <s v="Biguanides|SGLT-2 inhibitors-&gt;SGLT-2 inhibitors"/>
  </r>
  <r>
    <s v="LUelbMI/daM"/>
    <x v="38"/>
    <s v="Other"/>
    <s v="Biguanides"/>
    <x v="0"/>
    <d v="2013-02-21T00:00:00"/>
    <s v="Biguanides-&gt;Insulin isophane-&gt;DPP-4 inhibitors-&gt;SGLT-2 inhibitors-&gt;SGLT-2 inhibitors|Sulfonylureas"/>
  </r>
  <r>
    <s v="LUSDL.ELgS."/>
    <x v="38"/>
    <s v="Other"/>
    <s v="Biguanides"/>
    <x v="0"/>
    <d v="2016-11-17T00:00:00"/>
    <s v="Biguanides-&gt;Insulin glargine-&gt;Biguanides|Insulin aspart-&gt;Insulin aspart|Insulin glargine-&gt;Biguanides|Insulin aspart|Insulin glargine-&gt;Insulin aspart-&gt;Biguanides|Insulin glargine"/>
  </r>
  <r>
    <s v="LTrCaaJ9oRc"/>
    <x v="38"/>
    <s v="Other"/>
    <s v="Biguanides"/>
    <x v="0"/>
    <d v="2022-05-02T00:00:00"/>
    <s v="Biguanides-&gt;Insulin isophane"/>
  </r>
  <r>
    <s v="lSYLsMpMEiA"/>
    <x v="38"/>
    <s v="Asian"/>
    <s v="Biguanides"/>
    <x v="0"/>
    <d v="2023-02-10T00:00:00"/>
    <s v="Biguanides"/>
  </r>
  <r>
    <s v="IXefX7H0Og2"/>
    <x v="38"/>
    <s v="Asian"/>
    <s v="Biguanides"/>
    <x v="0"/>
    <d v="2012-12-20T00:00:00"/>
    <s v="Biguanides-&gt;DPP-4 inhibitors-&gt;SGLT-2 inhibitors-&gt;Biguanides|GLP-1 agonists-&gt;Insulin glargine-&gt;Insulin glargine|SGLT-2 inhibitors"/>
  </r>
  <r>
    <s v="IyBURJWSgN6"/>
    <x v="38"/>
    <s v="Māori"/>
    <s v="Biguanides"/>
    <x v="0"/>
    <d v="2020-03-25T00:00:00"/>
    <s v="Biguanides"/>
  </r>
  <r>
    <s v="IvYs4quyOvI"/>
    <x v="38"/>
    <s v="Māori"/>
    <s v="Biguanides"/>
    <x v="0"/>
    <d v="2025-12-16T00:00:00"/>
    <s v="Biguanides"/>
  </r>
  <r>
    <s v="IV3RsVygjKo"/>
    <x v="38"/>
    <s v="Māori"/>
    <s v="Biguanides"/>
    <x v="0"/>
    <d v="2023-11-29T00:00:00"/>
    <s v="Biguanides-&gt;DPP-4 inhibitors"/>
  </r>
  <r>
    <s v="IRAjGMLTGZo"/>
    <x v="38"/>
    <s v="Other"/>
    <s v="Biguanides"/>
    <x v="0"/>
    <d v="2014-12-18T00:00:00"/>
    <s v="Biguanides"/>
  </r>
  <r>
    <s v="iRL7zAktPEk"/>
    <x v="38"/>
    <s v="Māori"/>
    <s v="Biguanides"/>
    <x v="0"/>
    <d v="2017-06-13T00:00:00"/>
    <s v="Biguanides-&gt;Insulin aspart-&gt;DPP-4 inhibitors-&gt;SGLT-2 inhibitors-&gt;DPP-4 inhibitors|SGLT-2 inhibitors-&gt;Biguanides|SGLT-2 inhibitors"/>
  </r>
  <r>
    <s v="M8jaJAABHvo"/>
    <x v="38"/>
    <s v="Pacific peoples"/>
    <s v="Biguanides"/>
    <x v="0"/>
    <d v="2018-10-10T00:00:00"/>
    <s v="Biguanides"/>
  </r>
  <r>
    <s v="MaUe5C0/CXE"/>
    <x v="38"/>
    <s v="Māori"/>
    <s v="Biguanides"/>
    <x v="0"/>
    <d v="2020-06-30T00:00:00"/>
    <s v="Biguanides"/>
  </r>
  <r>
    <s v="m6KZFfME.js"/>
    <x v="38"/>
    <s v="Asian"/>
    <s v="Biguanides"/>
    <x v="0"/>
    <d v="2016-08-04T00:00:00"/>
    <s v="Biguanides-&gt;DPP-4 inhibitors"/>
  </r>
  <r>
    <s v="m6Oyhefu94M"/>
    <x v="38"/>
    <s v="Asian"/>
    <s v="Biguanides"/>
    <x v="0"/>
    <d v="2023-11-09T00:00:00"/>
    <s v="Biguanides-&gt;DPP-4 inhibitors"/>
  </r>
  <r>
    <s v="m3PfH5hd7eo"/>
    <x v="38"/>
    <s v="Other"/>
    <s v="Biguanides"/>
    <x v="0"/>
    <d v="2022-08-03T00:00:00"/>
    <s v="Biguanides-&gt;GLP-1 agonists"/>
  </r>
  <r>
    <s v="meEzliL1AWo"/>
    <x v="38"/>
    <s v="Other"/>
    <s v="Biguanides"/>
    <x v="0"/>
    <d v="2019-07-30T00:00:00"/>
    <s v="Biguanides"/>
  </r>
  <r>
    <s v="Mdf7Hxgkwmo"/>
    <x v="38"/>
    <s v="Other"/>
    <s v="Biguanides"/>
    <x v="0"/>
    <d v="2022-01-17T00:00:00"/>
    <s v="Biguanides"/>
  </r>
  <r>
    <s v="pqbMhKy09xg"/>
    <x v="38"/>
    <s v="Other"/>
    <s v="Biguanides|Insulin isophane|Insulin lispro"/>
    <x v="0"/>
    <d v="2016-07-01T00:00:00"/>
    <s v="Biguanides|Insulin isophane|Insulin lispro"/>
  </r>
  <r>
    <s v="PoS8X6rnsLw"/>
    <x v="38"/>
    <s v="Other"/>
    <s v="Biguanides|SGLT-2 inhibitors"/>
    <x v="0"/>
    <d v="2025-06-05T00:00:00"/>
    <s v="Biguanides|SGLT-2 inhibitors"/>
  </r>
  <r>
    <s v="pkILawWedPg"/>
    <x v="38"/>
    <s v="Pacific peoples"/>
    <s v="Biguanides"/>
    <x v="0"/>
    <d v="2023-03-10T00:00:00"/>
    <s v="Biguanides-&gt;DPP-4 inhibitors-&gt;DPP-4 inhibitors|Sulfonylureas-&gt;DPP-4 inhibitors|SGLT-2 inhibitors|Sulfonylureas"/>
  </r>
  <r>
    <s v="PKiYf31J1ig"/>
    <x v="38"/>
    <s v="Māori"/>
    <s v="Biguanides"/>
    <x v="0"/>
    <d v="2023-08-08T00:00:00"/>
    <s v="Biguanides"/>
  </r>
  <r>
    <s v="MJC2ViI1nuk"/>
    <x v="38"/>
    <s v="Māori"/>
    <s v="Biguanides"/>
    <x v="0"/>
    <d v="2014-02-19T00:00:00"/>
    <s v="Biguanides-&gt;DPP-4 inhibitors"/>
  </r>
  <r>
    <s v="MK2gypaiG.M"/>
    <x v="38"/>
    <s v="Other"/>
    <s v="Biguanides"/>
    <x v="0"/>
    <d v="2016-01-22T00:00:00"/>
    <s v="Biguanides"/>
  </r>
  <r>
    <s v="Mjvl3qp9E8c"/>
    <x v="38"/>
    <s v="Other"/>
    <s v="Biguanides"/>
    <x v="0"/>
    <d v="2013-05-27T00:00:00"/>
    <s v="Biguanides"/>
  </r>
  <r>
    <s v="mjWvTatwK7Q"/>
    <x v="38"/>
    <s v="Other"/>
    <s v="Biguanides"/>
    <x v="0"/>
    <d v="2011-11-10T00:00:00"/>
    <s v="Biguanides-&gt;Insulin glargine-&gt;Biguanides|Insulin glargine-&gt;Insulin glargine|Insulin glulisine-&gt;Insulin glulisine-&gt;Biguanides|Insulin glargine|Insulin glulisine"/>
  </r>
  <r>
    <s v="ezXiiLxnt0g"/>
    <x v="38"/>
    <s v="Pacific peoples"/>
    <s v="GLP-1 agonists"/>
    <x v="0"/>
    <d v="2024-02-19T00:00:00"/>
    <s v="GLP-1 agonists"/>
  </r>
  <r>
    <s v="Ezh5y2CZlp2"/>
    <x v="38"/>
    <s v="Asian"/>
    <s v="Biguanides"/>
    <x v="0"/>
    <d v="2016-11-17T00:00:00"/>
    <s v="Biguanides-&gt;Insulin aspart|Insulin isophane-&gt;Insulin isophane"/>
  </r>
  <r>
    <s v="F.7WGaxTfkY"/>
    <x v="38"/>
    <s v="Māori"/>
    <s v="Biguanides"/>
    <x v="0"/>
    <d v="2022-08-18T00:00:00"/>
    <s v="Biguanides-&gt;SGLT-2 inhibitors-&gt;DPP-4 inhibitors-&gt;Biguanides|DPP-4 inhibitors"/>
  </r>
  <r>
    <s v="fcu7l9/MVZo"/>
    <x v="38"/>
    <s v="Other"/>
    <s v="Biguanides"/>
    <x v="0"/>
    <d v="2012-02-03T00:00:00"/>
    <s v="Biguanides"/>
  </r>
  <r>
    <s v="fc9TWMyZn/c"/>
    <x v="38"/>
    <s v="Pacific peoples"/>
    <s v="Biguanides"/>
    <x v="0"/>
    <d v="2013-03-21T00:00:00"/>
    <s v="Biguanides-&gt;Biguanides|DPP-4 inhibitors-&gt;Biguanides|Insulin glargine-&gt;DPP-4 inhibitors-&gt;DPP-4 inhibitors|Insulin glargine"/>
  </r>
  <r>
    <s v="F9jl6WXrN7Q"/>
    <x v="38"/>
    <s v="Pacific peoples"/>
    <s v="Biguanides"/>
    <x v="0"/>
    <d v="2013-03-23T00:00:00"/>
    <s v="Biguanides-&gt;Sulfonylureas-&gt;Biguanides|Sulfonylureas-&gt;DPP-4 inhibitors|Sulfonylureas-&gt;DPP-4 inhibitors-&gt;DPP-4 inhibitors|SGLT-2 inhibitors|Sulfonylureas"/>
  </r>
  <r>
    <s v="F9kD3Y8B/YY"/>
    <x v="38"/>
    <s v="Māori"/>
    <s v="Biguanides"/>
    <x v="0"/>
    <d v="2020-10-20T00:00:00"/>
    <s v="Biguanides-&gt;GLP-1 agonists-&gt;Biguanides|GLP-1 agonists"/>
  </r>
  <r>
    <s v="EuyatHquAgY"/>
    <x v="38"/>
    <s v="Other"/>
    <s v="Biguanides"/>
    <x v="0"/>
    <d v="2019-06-19T00:00:00"/>
    <s v="Biguanides"/>
  </r>
  <r>
    <s v="EuJeGsZoics"/>
    <x v="38"/>
    <s v="Pacific peoples"/>
    <s v="Biguanides"/>
    <x v="0"/>
    <d v="2020-10-31T00:00:00"/>
    <s v="Biguanides-&gt;SGLT-2 inhibitors-&gt;Biguanides|SGLT-2 inhibitors"/>
  </r>
  <r>
    <s v="EqubavLPixs"/>
    <x v="38"/>
    <s v="Asian"/>
    <s v="Biguanides"/>
    <x v="0"/>
    <d v="2025-06-09T00:00:00"/>
    <s v="Biguanides-&gt;Insulin aspart|Insulin isophane-&gt;Biguanides|Insulin aspart|Insulin isophane-&gt;Insulin isophane"/>
  </r>
  <r>
    <s v="eq0WXnL8cHM"/>
    <x v="38"/>
    <s v="Other"/>
    <s v="Biguanides"/>
    <x v="0"/>
    <d v="2024-11-21T00:00:00"/>
    <s v="Biguanides"/>
  </r>
  <r>
    <s v="eOvJ9LAGSms"/>
    <x v="38"/>
    <s v="Asian"/>
    <s v="Biguanides"/>
    <x v="0"/>
    <d v="2023-10-26T00:00:00"/>
    <s v="Biguanides"/>
  </r>
  <r>
    <s v="EmEm0PqlWKY"/>
    <x v="38"/>
    <s v="Other"/>
    <s v="Biguanides"/>
    <x v="0"/>
    <d v="2011-02-15T00:00:00"/>
    <s v="Biguanides"/>
  </r>
  <r>
    <s v="iGrEeJG5t6A"/>
    <x v="38"/>
    <s v="Māori"/>
    <s v="Biguanides"/>
    <x v="0"/>
    <d v="2025-08-15T00:00:00"/>
    <s v="Biguanides"/>
  </r>
  <r>
    <s v="IgM209FUVlQ"/>
    <x v="38"/>
    <s v="Asian"/>
    <s v="Biguanides"/>
    <x v="0"/>
    <d v="2025-10-17T00:00:00"/>
    <s v="Biguanides"/>
  </r>
  <r>
    <s v="Ihja67yKfIw"/>
    <x v="38"/>
    <s v="Other"/>
    <s v="Biguanides"/>
    <x v="0"/>
    <d v="2023-08-01T00:00:00"/>
    <s v="Biguanides-&gt;DPP-4 inhibitors|SGLT-2 inhibitors"/>
  </r>
  <r>
    <s v="igyljd2V6io"/>
    <x v="38"/>
    <s v="Asian"/>
    <s v="Biguanides"/>
    <x v="0"/>
    <d v="2022-10-20T00:00:00"/>
    <s v="Biguanides-&gt;Insulin isophane"/>
  </r>
  <r>
    <s v="ijoHEVAjhB6"/>
    <x v="38"/>
    <s v="Other"/>
    <s v="Biguanides"/>
    <x v="0"/>
    <d v="2017-08-07T00:00:00"/>
    <s v="Biguanides"/>
  </r>
  <r>
    <s v="IoErw0Qmk/A"/>
    <x v="38"/>
    <s v="Asian"/>
    <s v="Biguanides"/>
    <x v="0"/>
    <d v="2023-11-04T00:00:00"/>
    <s v="Biguanides"/>
  </r>
  <r>
    <s v="InZcXNjw3Ro"/>
    <x v="38"/>
    <s v="Asian"/>
    <s v="Biguanides"/>
    <x v="0"/>
    <d v="2025-11-25T00:00:00"/>
    <s v="Biguanides"/>
  </r>
  <r>
    <s v="io0cAPNdNQk"/>
    <x v="38"/>
    <s v="Other"/>
    <s v="Biguanides"/>
    <x v="0"/>
    <d v="2019-11-11T00:00:00"/>
    <s v="Biguanides"/>
  </r>
  <r>
    <s v="IpAEge/oi/M"/>
    <x v="38"/>
    <s v="Asian"/>
    <s v="Biguanides"/>
    <x v="0"/>
    <d v="2019-01-17T00:00:00"/>
    <s v="Biguanides"/>
  </r>
  <r>
    <s v="IpXWCY7be3o"/>
    <x v="38"/>
    <s v="Māori"/>
    <s v="Biguanides"/>
    <x v="0"/>
    <d v="2025-03-19T00:00:00"/>
    <s v="Biguanides-&gt;Biguanides|GLP-1 agonists"/>
  </r>
  <r>
    <s v="ImvaRHOVn/Q"/>
    <x v="38"/>
    <s v="Asian"/>
    <s v="Biguanides"/>
    <x v="0"/>
    <d v="2019-10-25T00:00:00"/>
    <s v="Biguanides-&gt;DPP-4 inhibitors"/>
  </r>
  <r>
    <s v="i/o5DYvx1xY"/>
    <x v="38"/>
    <s v="Māori"/>
    <s v="Biguanides"/>
    <x v="0"/>
    <d v="2016-12-01T00:00:00"/>
    <s v="Biguanides-&gt;DPP-4 inhibitors"/>
  </r>
  <r>
    <s v="I6sP2I57wak"/>
    <x v="38"/>
    <s v="Pacific peoples"/>
    <s v="Biguanides|Sulfonylureas"/>
    <x v="0"/>
    <d v="2017-01-21T00:00:00"/>
    <s v="Biguanides|Sulfonylureas-&gt;Sulfonylureas"/>
  </r>
  <r>
    <s v="IaPpfSjmRvU"/>
    <x v="38"/>
    <s v="Asian"/>
    <s v="Biguanides"/>
    <x v="0"/>
    <d v="2016-02-22T00:00:00"/>
    <s v="Biguanides-&gt;DPP-4 inhibitors-&gt;Biguanides|DPP-4 inhibitors"/>
  </r>
  <r>
    <s v="i93BYa8Wknw"/>
    <x v="38"/>
    <s v="Asian"/>
    <s v="Biguanides"/>
    <x v="0"/>
    <d v="2024-03-01T00:00:00"/>
    <s v="Biguanides-&gt;SGLT-2 inhibitors"/>
  </r>
  <r>
    <s v="Fl8bv.t4686"/>
    <x v="38"/>
    <s v="Asian"/>
    <s v="DPP-4 inhibitors|SGLT-2 inhibitors"/>
    <x v="0"/>
    <d v="2025-05-26T00:00:00"/>
    <s v="DPP-4 inhibitors|SGLT-2 inhibitors-&gt;DPP-4 inhibitors"/>
  </r>
  <r>
    <s v="FMCcLWEHKX."/>
    <x v="38"/>
    <s v="Asian"/>
    <s v="Biguanides"/>
    <x v="0"/>
    <d v="2025-04-07T00:00:00"/>
    <s v="Biguanides"/>
  </r>
  <r>
    <s v="Fjk6jVZOu1U"/>
    <x v="38"/>
    <s v="Asian"/>
    <s v="Biguanides"/>
    <x v="0"/>
    <d v="2024-03-14T00:00:00"/>
    <s v="Biguanides-&gt;Biguanides|SGLT-2 inhibitors-&gt;Biguanides|DPP-4 inhibitors|SGLT-2 inhibitors"/>
  </r>
  <r>
    <s v="fi4k7p057kU"/>
    <x v="38"/>
    <s v="Pacific peoples"/>
    <s v="Biguanides"/>
    <x v="0"/>
    <d v="2025-03-26T00:00:00"/>
    <s v="Biguanides-&gt;DPP-4 inhibitors"/>
  </r>
  <r>
    <s v="fdY8EDXvq8I"/>
    <x v="38"/>
    <s v="Other"/>
    <s v="Biguanides"/>
    <x v="0"/>
    <d v="2023-12-18T00:00:00"/>
    <s v="Biguanides"/>
  </r>
  <r>
    <s v="Fc.SdKpGMpg"/>
    <x v="38"/>
    <s v="Pacific peoples"/>
    <s v="Biguanides"/>
    <x v="0"/>
    <d v="2024-07-13T00:00:00"/>
    <s v="Biguanides"/>
  </r>
  <r>
    <s v="fCqni.LEIFg"/>
    <x v="38"/>
    <s v="Asian"/>
    <s v="Biguanides"/>
    <x v="0"/>
    <d v="2024-04-29T00:00:00"/>
    <s v="Biguanides"/>
  </r>
  <r>
    <s v="fCVDw3wYYx2"/>
    <x v="38"/>
    <s v="Māori"/>
    <s v="Biguanides"/>
    <x v="0"/>
    <d v="2022-05-06T00:00:00"/>
    <s v="Biguanides"/>
  </r>
  <r>
    <s v="C9qQ4eX/V6c"/>
    <x v="38"/>
    <s v="Māori"/>
    <s v="Biguanides"/>
    <x v="0"/>
    <d v="2019-07-15T00:00:00"/>
    <s v="Biguanides-&gt;DPP-4 inhibitors-&gt;DPP-4 inhibitors|SGLT-2 inhibitors-&gt;SGLT-2 inhibitors"/>
  </r>
  <r>
    <s v="fbxdFASdXwU"/>
    <x v="38"/>
    <s v="Māori"/>
    <s v="Biguanides"/>
    <x v="0"/>
    <d v="2018-11-01T00:00:00"/>
    <s v="Biguanides-&gt;DPP-4 inhibitors-&gt;SGLT-2 inhibitors-&gt;DPP-4 inhibitors|SGLT-2 inhibitors-&gt;Insulin glargine-&gt;DPP-4 inhibitors|Insulin glargine"/>
  </r>
  <r>
    <s v="FBT6PBfMQrc"/>
    <x v="38"/>
    <s v="Māori"/>
    <s v="Biguanides"/>
    <x v="0"/>
    <d v="2024-02-14T00:00:00"/>
    <s v="Biguanides"/>
  </r>
  <r>
    <s v="f8s1swwC0HI"/>
    <x v="38"/>
    <s v="Māori"/>
    <s v="Biguanides"/>
    <x v="0"/>
    <d v="2011-04-15T00:00:00"/>
    <s v="Biguanides-&gt;Biguanides|Sulfonylureas-&gt;DPP-4 inhibitors"/>
  </r>
  <r>
    <s v="cbMOtIM6Taw"/>
    <x v="38"/>
    <s v="Other"/>
    <s v="Biguanides"/>
    <x v="0"/>
    <d v="2014-07-31T00:00:00"/>
    <s v="Biguanides-&gt;DPP-4 inhibitors"/>
  </r>
  <r>
    <s v="cBnfLXlOoJ6"/>
    <x v="38"/>
    <s v="Other"/>
    <s v="Biguanides"/>
    <x v="0"/>
    <d v="2016-11-28T00:00:00"/>
    <s v="Biguanides-&gt;DPP-4 inhibitors-&gt;Biguanides|DPP-4 inhibitors-&gt;SGLT-2 inhibitors-&gt;DPP-4 inhibitors|SGLT-2 inhibitors-&gt;Thiazolidinedione-&gt;DPP-4 inhibitors|Thiazolidinedione-&gt;Biguanides|GLP-1 agonists-&gt;GLP-1 agonists-&gt;Biguanides|GLP-1 agonists|Thiazolidinedione-&gt;Biguanides|Thiazolidinedione-&gt;DPP-4 inhibitors|GLP-1 agonists-&gt;DPP-4 inhibitors|GLP-1 agonists|Thiazolidinedione-&gt;Biguanides|DPP-4 inhibitors|GLP-1 agonists|Thiazolidinedione"/>
  </r>
  <r>
    <s v="ccoG5oMDIKE"/>
    <x v="38"/>
    <s v="Other"/>
    <s v="Biguanides"/>
    <x v="0"/>
    <d v="2023-04-14T00:00:00"/>
    <s v="Biguanides"/>
  </r>
  <r>
    <s v="C0n657myEAA"/>
    <x v="38"/>
    <s v="Asian"/>
    <s v="Biguanides"/>
    <x v="0"/>
    <d v="2020-02-23T00:00:00"/>
    <s v="Biguanides"/>
  </r>
  <r>
    <s v="C0pKw.YdHYQ"/>
    <x v="38"/>
    <s v="Māori"/>
    <s v="Biguanides"/>
    <x v="0"/>
    <d v="2016-09-23T00:00:00"/>
    <s v="Biguanides-&gt;Biguanides|Sulfonylureas-&gt;Biguanides|SGLT-2 inhibitors"/>
  </r>
  <r>
    <s v="c/lxkd5onD."/>
    <x v="38"/>
    <s v="Asian"/>
    <s v="Biguanides"/>
    <x v="0"/>
    <d v="2024-08-24T00:00:00"/>
    <s v="Biguanides-&gt;DPP-4 inhibitors"/>
  </r>
  <r>
    <s v="Bx0i./bqxdY"/>
    <x v="38"/>
    <s v="Asian"/>
    <s v="Biguanides"/>
    <x v="0"/>
    <d v="2024-08-10T00:00:00"/>
    <s v="Biguanides"/>
  </r>
  <r>
    <s v="bXUZb4TWovs"/>
    <x v="38"/>
    <s v="Other"/>
    <s v="Biguanides"/>
    <x v="0"/>
    <d v="2020-10-22T00:00:00"/>
    <s v="Biguanides"/>
  </r>
  <r>
    <s v="BxNEOdX8Q5M"/>
    <x v="38"/>
    <s v="Other"/>
    <s v="Biguanides"/>
    <x v="0"/>
    <d v="2023-03-02T00:00:00"/>
    <s v="Biguanides"/>
  </r>
  <r>
    <s v="BySS95ALh1k"/>
    <x v="38"/>
    <s v="Asian"/>
    <s v="Biguanides"/>
    <x v="0"/>
    <d v="2024-09-24T00:00:00"/>
    <s v="Biguanides-&gt;DPP-4 inhibitors"/>
  </r>
  <r>
    <s v="BsiZ9XyPb8g"/>
    <x v="38"/>
    <s v="Māori"/>
    <s v="GLP-1 agonists"/>
    <x v="0"/>
    <d v="2023-09-01T00:00:00"/>
    <s v="GLP-1 agonists"/>
  </r>
  <r>
    <s v="bS/8oshpD0E"/>
    <x v="38"/>
    <s v="Pacific peoples"/>
    <s v="Biguanides"/>
    <x v="0"/>
    <d v="2014-12-08T00:00:00"/>
    <s v="Biguanides-&gt;DPP-4 inhibitors-&gt;DPP-4 inhibitors|Sulfonylureas-&gt;Biguanides|Sulfonylureas-&gt;Sulfonylureas-&gt;Biguanides|SGLT-2 inhibitors|Sulfonylureas-&gt;Biguanides|Insulin isophane|SGLT-2 inhibitors|Sulfonylureas-&gt;Biguanides|Insulin isophane|Sulfonylureas-&gt;Insulin isophane-&gt;Biguanides|GLP-1 agonists|Insulin isophane|Sulfonylureas-&gt;GLP-1 agonists|Insulin isophane"/>
  </r>
  <r>
    <s v="bTmxiDeRXFg"/>
    <x v="38"/>
    <s v="Asian"/>
    <s v="Biguanides"/>
    <x v="0"/>
    <d v="2021-11-27T00:00:00"/>
    <s v="Biguanides"/>
  </r>
  <r>
    <s v="BvDyx9N0j52"/>
    <x v="38"/>
    <s v="Other"/>
    <s v="Biguanides"/>
    <x v="0"/>
    <d v="2012-08-07T00:00:00"/>
    <s v="Biguanides"/>
  </r>
  <r>
    <s v="BP4CT62XV/k"/>
    <x v="38"/>
    <s v="Other"/>
    <s v="Biguanides"/>
    <x v="0"/>
    <d v="2021-12-17T00:00:00"/>
    <s v="Biguanides-&gt;DPP-4 inhibitors"/>
  </r>
  <r>
    <s v="bPycyhyKNkw"/>
    <x v="38"/>
    <s v="Other"/>
    <s v="Biguanides"/>
    <x v="0"/>
    <d v="2013-10-02T00:00:00"/>
    <s v="Biguanides"/>
  </r>
  <r>
    <s v="BN19Yow5Q/A"/>
    <x v="38"/>
    <s v="Asian"/>
    <s v="Biguanides|Insulin aspart|Insulin isophane"/>
    <x v="0"/>
    <d v="2021-10-21T00:00:00"/>
    <s v="Biguanides|Insulin aspart|Insulin isophane-&gt;Insulin aspart-&gt;Insulin aspart|Insulin isophane-&gt;Biguanides-&gt;SGLT-2 inhibitors"/>
  </r>
  <r>
    <s v="BKwjG4TBCgI"/>
    <x v="38"/>
    <s v="Other"/>
    <s v="Biguanides"/>
    <x v="0"/>
    <d v="2018-09-18T00:00:00"/>
    <s v="Biguanides-&gt;DPP-4 inhibitors"/>
  </r>
  <r>
    <s v="BGOQhq6DXmc"/>
    <x v="38"/>
    <s v="Māori"/>
    <s v="Biguanides"/>
    <x v="0"/>
    <d v="2014-11-28T00:00:00"/>
    <s v="Biguanides-&gt;Biguanides|Insulin glargine-&gt;Insulin glargine-&gt;Biguanides|Insulin isophane with insulin neutral-&gt;SGLT-2 inhibitors-&gt;GLP-1 agonists|Insulin aspart-&gt;GLP-1 agonists-&gt;Biguanides|Insulin aspart|Insulin glargine-&gt;Insulin aspart|Insulin glargine-&gt;GLP-1 agonists|Insulin aspart|Insulin glargine-&gt;Biguanides|GLP-1 agonists|Insulin aspart|Insulin glargine-&gt;Biguanides|GLP-1 agonists|Insulin aspart-&gt;Biguanides|GLP-1 agonists|Insulin glargine"/>
  </r>
  <r>
    <s v="BK1bEqnct8k"/>
    <x v="38"/>
    <s v="Pacific peoples"/>
    <s v="Biguanides"/>
    <x v="0"/>
    <d v="2017-11-15T00:00:00"/>
    <s v="Biguanides-&gt;DPP-4 inhibitors-&gt;SGLT-2 inhibitors|Sulfonylureas-&gt;DPP-4 inhibitors|SGLT-2 inhibitors|Sulfonylureas"/>
  </r>
  <r>
    <s v="bJDPt5HoiRc"/>
    <x v="38"/>
    <s v="Māori"/>
    <s v="Biguanides"/>
    <x v="0"/>
    <d v="2019-05-07T00:00:00"/>
    <s v="Biguanides-&gt;DPP-4 inhibitors-&gt;Biguanides|DPP-4 inhibitors|GLP-1 agonists-&gt;GLP-1 agonists-&gt;Biguanides|GLP-1 agonists"/>
  </r>
  <r>
    <s v="BJKFiiu2lC2"/>
    <x v="38"/>
    <s v="Asian"/>
    <s v="Biguanides"/>
    <x v="0"/>
    <d v="2012-05-30T00:00:00"/>
    <s v="Biguanides"/>
  </r>
  <r>
    <s v="BjQ47fhWO1Y"/>
    <x v="38"/>
    <s v="Other"/>
    <s v="Biguanides"/>
    <x v="0"/>
    <d v="2014-03-07T00:00:00"/>
    <s v="Biguanides-&gt;GLP-1 agonists-&gt;Biguanides|GLP-1 agonists"/>
  </r>
  <r>
    <s v="6faGhk0cmMo"/>
    <x v="38"/>
    <s v="Other"/>
    <s v="Biguanides"/>
    <x v="0"/>
    <d v="2022-05-23T00:00:00"/>
    <s v="Biguanides-&gt;Biguanides|GLP-1 agonists-&gt;GLP-1 agonists-&gt;Biguanides|SGLT-2 inhibitors-&gt;SGLT-2 inhibitors"/>
  </r>
  <r>
    <s v="6ejyDW1sd/."/>
    <x v="38"/>
    <s v="Asian"/>
    <s v="Biguanides"/>
    <x v="0"/>
    <d v="2019-03-27T00:00:00"/>
    <s v="Biguanides"/>
  </r>
  <r>
    <s v="6EM4qd5mqEw"/>
    <x v="38"/>
    <s v="Pacific peoples"/>
    <s v="Biguanides"/>
    <x v="0"/>
    <d v="2020-11-05T00:00:00"/>
    <s v="Biguanides-&gt;SGLT-2 inhibitors-&gt;Biguanides|GLP-1 agonists-&gt;GLP-1 agonists"/>
  </r>
  <r>
    <s v="6EnX6KHTX5k"/>
    <x v="38"/>
    <s v="Māori"/>
    <s v="Biguanides"/>
    <x v="0"/>
    <d v="2016-03-16T00:00:00"/>
    <s v="Biguanides"/>
  </r>
  <r>
    <s v="6ByQ9wNGHoY"/>
    <x v="38"/>
    <s v="Māori"/>
    <s v="Biguanides"/>
    <x v="0"/>
    <d v="2011-08-16T00:00:00"/>
    <s v="Biguanides-&gt;Biguanides|SGLT-2 inhibitors"/>
  </r>
  <r>
    <s v="6bxkd4Gtw5w"/>
    <x v="38"/>
    <s v="Other"/>
    <s v="Insulin glargine"/>
    <x v="1"/>
    <d v="2023-04-26T00:00:00"/>
    <s v="Insulin glargine-&gt;Biguanides|Insulin glargine-&gt;Insulin glargine|Insulin glulisine-&gt;Insulin glulisine"/>
  </r>
  <r>
    <s v="6D8GCfDAi3o"/>
    <x v="38"/>
    <s v="Other"/>
    <s v="Biguanides"/>
    <x v="0"/>
    <d v="2018-12-24T00:00:00"/>
    <s v="Biguanides"/>
  </r>
  <r>
    <s v="66gREfXZaa6"/>
    <x v="38"/>
    <s v="Asian"/>
    <s v="Biguanides"/>
    <x v="0"/>
    <d v="2024-09-20T00:00:00"/>
    <s v="Biguanides-&gt;SGLT-2 inhibitors"/>
  </r>
  <r>
    <s v="6ICHz/9aC7."/>
    <x v="38"/>
    <s v="Māori"/>
    <s v="Biguanides"/>
    <x v="0"/>
    <d v="2019-02-26T00:00:00"/>
    <s v="Biguanides-&gt;Biguanides|Insulin glargine-&gt;Insulin glargine-&gt;DPP-4 inhibitors|Insulin aspart-&gt;Biguanides|Insulin aspart|Insulin glargine-&gt;Insulin aspart|Insulin glargine-&gt;Biguanides|Insulin aspart-&gt;Biguanides|Insulin aspart|Insulin glargine|SGLT-2 inhibitors-&gt;Biguanides|DPP-4 inhibitors|Insulin aspart|Insulin glargine-&gt;DPP-4 inhibitors|Thiazolidinedione-&gt;Biguanides|DPP-4 inhibitors|Thiazolidinedione-&gt;Biguanides|DPP-4 inhibitors|Insulin aspart|Insulin glargine|Thiazolidinedione"/>
  </r>
  <r>
    <s v="6ikMRwwLxNA"/>
    <x v="38"/>
    <s v="Māori"/>
    <s v="Biguanides"/>
    <x v="0"/>
    <d v="2025-05-06T00:00:00"/>
    <s v="Biguanides"/>
  </r>
  <r>
    <s v="6KftHZQRmag"/>
    <x v="38"/>
    <s v="Asian"/>
    <s v="Biguanides"/>
    <x v="0"/>
    <d v="2017-06-17T00:00:00"/>
    <s v="Biguanides"/>
  </r>
  <r>
    <s v="6M04eZso3dc"/>
    <x v="38"/>
    <s v="Other"/>
    <s v="Biguanides"/>
    <x v="0"/>
    <d v="2019-04-04T00:00:00"/>
    <s v="Biguanides-&gt;Insulin isophane-&gt;Insulin aspart"/>
  </r>
  <r>
    <s v="6MgSHXS8EGQ"/>
    <x v="38"/>
    <s v="Māori"/>
    <s v="Biguanides"/>
    <x v="0"/>
    <d v="2023-05-13T00:00:00"/>
    <s v="Biguanides"/>
  </r>
  <r>
    <s v="6nHEd.urUk6"/>
    <x v="38"/>
    <s v="Pacific peoples"/>
    <s v="Biguanides"/>
    <x v="0"/>
    <d v="2014-03-13T00:00:00"/>
    <s v="Biguanides-&gt;Biguanides|Sulfonylureas-&gt;DPP-4 inhibitors-&gt;Insulin glargine-&gt;DPP-4 inhibitors|Sulfonylureas-&gt;Biguanides|DPP-4 inhibitors|Sulfonylureas-&gt;Biguanides|DPP-4 inhibitors|Insulin glargine|Sulfonylureas"/>
  </r>
  <r>
    <s v="6vT85XjlAXU"/>
    <x v="38"/>
    <s v="Pacific peoples"/>
    <s v="Biguanides"/>
    <x v="0"/>
    <d v="2024-09-03T00:00:00"/>
    <s v="Biguanides"/>
  </r>
  <r>
    <s v="6WB81Iw.ZkQ"/>
    <x v="38"/>
    <s v="Other"/>
    <s v="Biguanides"/>
    <x v="0"/>
    <d v="2011-04-21T00:00:00"/>
    <s v="Biguanides"/>
  </r>
  <r>
    <s v="7DuTymcC0D."/>
    <x v="38"/>
    <s v="Other"/>
    <s v="Biguanides"/>
    <x v="0"/>
    <d v="2013-09-16T00:00:00"/>
    <s v="Biguanides-&gt;Sulfonylureas-&gt;Biguanides|Sulfonylureas-&gt;Biguanides|Insulin glargine|Sulfonylureas-&gt;Insulin glargine-&gt;Biguanides|Insulin glargine-&gt;Insulin glargine|Sulfonylureas-&gt;SGLT-2 inhibitors-&gt;Biguanides|SGLT-2 inhibitors-&gt;Biguanides|Insulin glargine|SGLT-2 inhibitors-&gt;Insulin glargine|SGLT-2 inhibitors-&gt;GLP-1 agonists-&gt;GLP-1 agonists|Insulin glargine-&gt;Biguanides|GLP-1 agonists|Insulin glargine"/>
  </r>
  <r>
    <s v="7cWVieg8lno"/>
    <x v="38"/>
    <s v="Pacific peoples"/>
    <s v="Biguanides"/>
    <x v="0"/>
    <d v="2020-05-14T00:00:00"/>
    <s v="Biguanides-&gt;Sulfonylureas-&gt;Biguanides|Sulfonylureas"/>
  </r>
  <r>
    <s v="7cZl.HXTWjs"/>
    <x v="38"/>
    <s v="Other"/>
    <s v="Biguanides"/>
    <x v="0"/>
    <d v="2025-05-22T00:00:00"/>
    <s v="Biguanides"/>
  </r>
  <r>
    <s v="/GN6IyDCRs6"/>
    <x v="38"/>
    <s v="Māori"/>
    <s v="Biguanides"/>
    <x v="0"/>
    <d v="2023-11-02T00:00:00"/>
    <s v="Biguanides-&gt;SGLT-2 inhibitors-&gt;Biguanides|SGLT-2 inhibitors-&gt;Biguanides|DPP-4 inhibitors|SGLT-2 inhibitors-&gt;Biguanides|DPP-4 inhibitors"/>
  </r>
  <r>
    <s v="/eRtiExrnBY"/>
    <x v="38"/>
    <s v="Other"/>
    <s v="Biguanides"/>
    <x v="0"/>
    <d v="2023-07-31T00:00:00"/>
    <s v="Biguanides"/>
  </r>
  <r>
    <s v="/hjtKdqoxcs"/>
    <x v="38"/>
    <s v="Other"/>
    <s v="Biguanides"/>
    <x v="0"/>
    <d v="2018-05-21T00:00:00"/>
    <s v="Biguanides-&gt;DPP-4 inhibitors"/>
  </r>
  <r>
    <s v=".ZweiOzDL8U"/>
    <x v="38"/>
    <s v="Māori"/>
    <s v="Biguanides|Insulin glargine"/>
    <x v="0"/>
    <d v="2024-02-21T00:00:00"/>
    <s v="Biguanides|Insulin glargine-&gt;Insulin glargine-&gt;DPP-4 inhibitors"/>
  </r>
  <r>
    <s v="/3JSLRIFRtM"/>
    <x v="38"/>
    <s v="Māori"/>
    <s v="Biguanides"/>
    <x v="0"/>
    <d v="2020-02-28T00:00:00"/>
    <s v="Biguanides-&gt;DPP-4 inhibitors|SGLT-2 inhibitors-&gt;Insulin glargine-&gt;DPP-4 inhibitors-&gt;DPP-4 inhibitors|Insulin glargine-&gt;GLP-1 agonists-&gt;GLP-1 agonists|Insulin glargine-&gt;Thiazolidinedione-&gt;Insulin glargine|Thiazolidinedione-&gt;SGLT-2 inhibitors|Sulfonylureas-&gt;DPP-4 inhibitors|SGLT-2 inhibitors|Sulfonylureas"/>
  </r>
  <r>
    <s v="/CJGX6snscM"/>
    <x v="38"/>
    <s v="Māori"/>
    <s v="Biguanides"/>
    <x v="0"/>
    <d v="2022-05-07T00:00:00"/>
    <s v="Biguanides"/>
  </r>
  <r>
    <s v="/d/zUeMgwvo"/>
    <x v="38"/>
    <s v="Other"/>
    <s v="Biguanides"/>
    <x v="0"/>
    <d v="2024-01-12T00:00:00"/>
    <s v="Biguanides"/>
  </r>
  <r>
    <s v="/WxjJ2X09f."/>
    <x v="38"/>
    <s v="Pacific peoples"/>
    <s v="Biguanides"/>
    <x v="0"/>
    <d v="2017-07-03T00:00:00"/>
    <s v="Biguanides-&gt;Biguanides|Insulin aspart|Insulin isophane-&gt;DPP-4 inhibitors"/>
  </r>
  <r>
    <s v="61IZO.3iO2M"/>
    <x v="38"/>
    <s v="Asian"/>
    <s v="Biguanides"/>
    <x v="0"/>
    <d v="2016-09-07T00:00:00"/>
    <s v="Biguanides-&gt;SGLT-2 inhibitors-&gt;DPP-4 inhibitors"/>
  </r>
  <r>
    <s v="61MdkKxjTq2"/>
    <x v="38"/>
    <s v="Other"/>
    <s v="Biguanides"/>
    <x v="0"/>
    <d v="2011-07-22T00:00:00"/>
    <s v="Biguanides"/>
  </r>
  <r>
    <s v="5xKWmehUiak"/>
    <x v="38"/>
    <s v="Asian"/>
    <s v="Biguanides"/>
    <x v="0"/>
    <d v="2023-05-13T00:00:00"/>
    <s v="Biguanides"/>
  </r>
  <r>
    <s v="5YA4/3gznSQ"/>
    <x v="38"/>
    <s v="Māori"/>
    <s v="Biguanides"/>
    <x v="0"/>
    <d v="2025-08-19T00:00:00"/>
    <s v="Biguanides"/>
  </r>
  <r>
    <s v="AwQ5h0cCS1c"/>
    <x v="38"/>
    <s v="Māori"/>
    <s v="Biguanides"/>
    <x v="0"/>
    <d v="2014-07-28T00:00:00"/>
    <s v="Biguanides-&gt;Insulin aspart|Insulin isophane-&gt;Sulfonylureas-&gt;Biguanides|Sulfonylureas-&gt;Insulin aspart-&gt;DPP-4 inhibitors-&gt;Biguanides|Insulin isophane-&gt;Insulin isophane-&gt;GLP-1 agonists|Sulfonylureas-&gt;GLP-1 agonists"/>
  </r>
  <r>
    <s v="aX.rYlqYDW6"/>
    <x v="38"/>
    <s v="Other"/>
    <s v="Biguanides"/>
    <x v="0"/>
    <d v="2024-02-21T00:00:00"/>
    <s v="Biguanides-&gt;DPP-4 inhibitors"/>
  </r>
  <r>
    <s v="AvIjaVqfNB."/>
    <x v="38"/>
    <s v="Pacific peoples"/>
    <s v="Biguanides"/>
    <x v="0"/>
    <d v="2012-09-01T00:00:00"/>
    <s v="Biguanides-&gt;Sulfonylureas-&gt;Biguanides|Sulfonylureas-&gt;DPP-4 inhibitors-&gt;DPP-4 inhibitors|Sulfonylureas-&gt;DPP-4 inhibitors|SGLT-2 inhibitors-&gt;DPP-4 inhibitors|SGLT-2 inhibitors|Sulfonylureas"/>
  </r>
  <r>
    <s v="aSc0YKjfOLk"/>
    <x v="38"/>
    <s v="Other"/>
    <s v="Biguanides"/>
    <x v="0"/>
    <d v="2025-06-01T00:00:00"/>
    <s v="Biguanides"/>
  </r>
  <r>
    <s v="ArQxIBmhlAo"/>
    <x v="38"/>
    <s v="Other"/>
    <s v="Biguanides"/>
    <x v="0"/>
    <d v="2013-02-12T00:00:00"/>
    <s v="Biguanides-&gt;Sulfonylureas-&gt;GLP-1 agonists-&gt;GLP-1 agonists|Sulfonylureas"/>
  </r>
  <r>
    <s v="5LrqPNtJG6Y"/>
    <x v="38"/>
    <s v="Other"/>
    <s v="Biguanides"/>
    <x v="0"/>
    <d v="2014-06-19T00:00:00"/>
    <s v="Biguanides"/>
  </r>
  <r>
    <s v="53sqhdMErGc"/>
    <x v="38"/>
    <s v="Pacific peoples"/>
    <s v="Biguanides"/>
    <x v="0"/>
    <d v="2011-03-10T00:00:00"/>
    <s v="Biguanides-&gt;Sulfonylureas-&gt;Insulin isophane-&gt;Biguanides|Insulin isophane-&gt;Insulin aspart-&gt;Insulin aspart|Insulin isophane-&gt;Biguanides|Insulin aspart|Insulin isophane-&gt;Insulin isophane|Thiazolidinedione-&gt;Thiazolidinedione-&gt;SGLT-2 inhibitors-&gt;GLP-1 agonists"/>
  </r>
  <r>
    <s v="501GfoKFh.o"/>
    <x v="38"/>
    <s v="Asian"/>
    <s v="Biguanides"/>
    <x v="0"/>
    <d v="2025-08-04T00:00:00"/>
    <s v="Biguanides"/>
  </r>
  <r>
    <s v="4y4NSDJ8cOs"/>
    <x v="38"/>
    <s v="Other"/>
    <s v="Biguanides"/>
    <x v="0"/>
    <d v="2023-06-23T00:00:00"/>
    <s v="Biguanides"/>
  </r>
  <r>
    <s v="4wF82lHqZKA"/>
    <x v="38"/>
    <s v="Māori"/>
    <s v="Biguanides"/>
    <x v="0"/>
    <d v="2017-07-27T00:00:00"/>
    <s v="Biguanides-&gt;Sulfonylureas-&gt;Biguanides|Sulfonylureas-&gt;DPP-4 inhibitors|Sulfonylureas-&gt;DPP-4 inhibitors"/>
  </r>
  <r>
    <s v="5fUVE.k82jU"/>
    <x v="38"/>
    <s v="Asian"/>
    <s v="Biguanides"/>
    <x v="0"/>
    <d v="2023-06-02T00:00:00"/>
    <s v="Biguanides-&gt;DPP-4 inhibitors-&gt;Biguanides|GLP-1 agonists-&gt;GLP-1 agonists"/>
  </r>
  <r>
    <s v="5E34O168fxA"/>
    <x v="38"/>
    <s v="Other"/>
    <s v="Biguanides|Insulin glargine"/>
    <x v="0"/>
    <d v="2016-09-27T00:00:00"/>
    <s v="Biguanides|Insulin glargine-&gt;Insulin glargine-&gt;DPP-4 inhibitors|Insulin glargine-&gt;DPP-4 inhibitors|Insulin glargine|SGLT-2 inhibitors-&gt;DPP-4 inhibitors|SGLT-2 inhibitors"/>
  </r>
  <r>
    <s v="5BERHSK4SH2"/>
    <x v="38"/>
    <s v="Māori"/>
    <s v="Biguanides"/>
    <x v="0"/>
    <d v="2024-12-11T00:00:00"/>
    <s v="Biguanides"/>
  </r>
  <r>
    <s v="5BFhDy/uG8w"/>
    <x v="38"/>
    <s v="Māori"/>
    <s v="Biguanides"/>
    <x v="0"/>
    <d v="2018-04-19T00:00:00"/>
    <s v="Biguanides-&gt;Biguanides|SGLT-2 inhibitors-&gt;SGLT-2 inhibitors"/>
  </r>
  <r>
    <s v="56JkVv.Nq7U"/>
    <x v="38"/>
    <s v="Other"/>
    <s v="Biguanides"/>
    <x v="0"/>
    <d v="2020-06-12T00:00:00"/>
    <s v="Biguanides"/>
  </r>
  <r>
    <s v="57gST12BEHI"/>
    <x v="38"/>
    <s v="Asian"/>
    <s v="Biguanides"/>
    <x v="0"/>
    <d v="2023-12-21T00:00:00"/>
    <s v="Biguanides"/>
  </r>
  <r>
    <s v="eL4B.CpQyk6"/>
    <x v="38"/>
    <s v="Other"/>
    <s v="Biguanides"/>
    <x v="0"/>
    <d v="2011-02-15T00:00:00"/>
    <s v="Biguanides"/>
  </r>
  <r>
    <s v="eK8pTvwFWlk"/>
    <x v="38"/>
    <s v="Asian"/>
    <s v="Biguanides"/>
    <x v="0"/>
    <d v="2018-05-16T00:00:00"/>
    <s v="Biguanides-&gt;Biguanides|DPP-4 inhibitors-&gt;DPP-4 inhibitors-&gt;SGLT-2 inhibitors-&gt;DPP-4 inhibitors|SGLT-2 inhibitors"/>
  </r>
  <r>
    <s v="bmMhuG3m9Jk"/>
    <x v="38"/>
    <s v="Pacific peoples"/>
    <s v="Biguanides"/>
    <x v="0"/>
    <d v="2023-05-15T00:00:00"/>
    <s v="Biguanides"/>
  </r>
  <r>
    <s v="bJprGCmW5.Q"/>
    <x v="38"/>
    <s v="Asian"/>
    <s v="Biguanides"/>
    <x v="0"/>
    <d v="2019-01-22T00:00:00"/>
    <s v="Biguanides"/>
  </r>
  <r>
    <s v="b.y4E0nv/IU"/>
    <x v="38"/>
    <s v="Other"/>
    <s v="DPP-4 inhibitors|Insulin isophane"/>
    <x v="0"/>
    <d v="2024-05-21T00:00:00"/>
    <s v="DPP-4 inhibitors|Insulin isophane-&gt;Biguanides|GLP-1 agonists-&gt;Sulfonylureas-&gt;Biguanides|GLP-1 agonists|Sulfonylureas-&gt;Insulin glargine-&gt;Biguanides|GLP-1 agonists|Insulin glargine-&gt;Biguanides|GLP-1 agonists|Insulin glargine|Sulfonylureas"/>
  </r>
  <r>
    <s v="B2uuL7pOc8g"/>
    <x v="38"/>
    <s v="Asian"/>
    <s v="Biguanides"/>
    <x v="0"/>
    <d v="2015-08-20T00:00:00"/>
    <s v="Biguanides"/>
  </r>
  <r>
    <s v="b9sd46pbz7."/>
    <x v="38"/>
    <s v="Asian"/>
    <s v="DPP-4 inhibitors"/>
    <x v="0"/>
    <d v="2023-05-19T00:00:00"/>
    <s v="DPP-4 inhibitors-&gt;DPP-4 inhibitors|SGLT-2 inhibitors-&gt;SGLT-2 inhibitors"/>
  </r>
  <r>
    <s v="BCTXG9q7fCo"/>
    <x v="38"/>
    <s v="Other"/>
    <s v="Biguanides|Sulfonylureas"/>
    <x v="0"/>
    <d v="2019-03-18T00:00:00"/>
    <s v="Biguanides|Sulfonylureas-&gt;Biguanides|GLP-1 agonists|Sulfonylureas-&gt;Biguanides|Insulin glargine|Sulfonylureas-&gt;Insulin glargine-&gt;Insulin aspart-&gt;Biguanides"/>
  </r>
  <r>
    <s v="bE9t8pb0zZw"/>
    <x v="38"/>
    <s v="Asian"/>
    <s v="Biguanides"/>
    <x v="0"/>
    <d v="2022-05-24T00:00:00"/>
    <s v="Biguanides-&gt;Insulin aspart|Insulin isophane-&gt;SGLT-2 inhibitors"/>
  </r>
  <r>
    <s v="3Z.Hi9Nrwj."/>
    <x v="38"/>
    <s v="Asian"/>
    <s v="Biguanides"/>
    <x v="0"/>
    <d v="2022-11-02T00:00:00"/>
    <s v="Biguanides"/>
  </r>
  <r>
    <s v="4./cIE627Y2"/>
    <x v="38"/>
    <s v="Māori"/>
    <s v="Biguanides"/>
    <x v="0"/>
    <d v="2025-05-08T00:00:00"/>
    <s v="Biguanides"/>
  </r>
  <r>
    <s v="4.hin.XWTK."/>
    <x v="38"/>
    <s v="Asian"/>
    <s v="Biguanides"/>
    <x v="0"/>
    <d v="2025-11-14T00:00:00"/>
    <s v="Biguanides"/>
  </r>
  <r>
    <s v="4.stR9gRe76"/>
    <x v="38"/>
    <s v="Asian"/>
    <s v="Biguanides"/>
    <x v="0"/>
    <d v="2013-06-13T00:00:00"/>
    <s v="Biguanides-&gt;Biguanides|Sulfonylureas-&gt;Biguanides|SGLT-2 inhibitors-&gt;SGLT-2 inhibitors"/>
  </r>
  <r>
    <s v="ZyQH.gcaR1Q"/>
    <x v="38"/>
    <s v="Other"/>
    <s v="Insulin aspart|Insulin glargine"/>
    <x v="1"/>
    <d v="2015-06-06T00:00:00"/>
    <s v="Insulin aspart|Insulin glargine-&gt;Insulin aspart-&gt;Insulin glargine-&gt;Insulin aspart|Insulin glargine|Insulin isophane-&gt;Biguanides-&gt;DPP-4 inhibitors-&gt;DPP-4 inhibitors|Thiazolidinedione-&gt;DPP-4 inhibitors|SGLT-2 inhibitors-&gt;Biguanides|DPP-4 inhibitors|SGLT-2 inhibitors-&gt;Biguanides|GLP-1 agonists-&gt;GLP-1 agonists-&gt;Biguanides|DPP-4 inhibitors-&gt;DPP-4 inhibitors|GLP-1 agonists"/>
  </r>
  <r>
    <s v="ZyRKJTm55Qk"/>
    <x v="38"/>
    <s v="Pacific peoples"/>
    <s v="Biguanides"/>
    <x v="0"/>
    <d v="2018-07-27T00:00:00"/>
    <s v="Biguanides-&gt;DPP-4 inhibitors"/>
  </r>
  <r>
    <s v="3UkIxzV2U6M"/>
    <x v="38"/>
    <s v="Asian"/>
    <s v="Biguanides"/>
    <x v="0"/>
    <d v="2022-10-27T00:00:00"/>
    <s v="Biguanides-&gt;GLP-1 agonists-&gt;Biguanides|GLP-1 agonists"/>
  </r>
  <r>
    <s v="ZzOvaaLCYH."/>
    <x v="38"/>
    <s v="Other"/>
    <s v="Biguanides"/>
    <x v="0"/>
    <d v="2021-05-18T00:00:00"/>
    <s v="Biguanides-&gt;SGLT-2 inhibitors"/>
  </r>
  <r>
    <s v="ZtPWJQ4I25w"/>
    <x v="38"/>
    <s v="Other"/>
    <s v="Biguanides"/>
    <x v="0"/>
    <d v="2015-08-04T00:00:00"/>
    <s v="Biguanides-&gt;Sulfonylureas-&gt;Biguanides|Sulfonylureas-&gt;SGLT-2 inhibitors-&gt;DPP-4 inhibitors-&gt;Biguanides|GLP-1 agonists-&gt;Biguanides|GLP-1 agonists|SGLT-2 inhibitors-&gt;DPP-4 inhibitors|SGLT-2 inhibitors-&gt;Biguanides|DPP-4 inhibitors"/>
  </r>
  <r>
    <s v="xAnVx.b1ydU"/>
    <x v="38"/>
    <s v="Māori"/>
    <s v="Biguanides"/>
    <x v="0"/>
    <d v="2018-04-07T00:00:00"/>
    <s v="Biguanides-&gt;SGLT-2 inhibitors"/>
  </r>
  <r>
    <s v="ZVFK5fy3KGI"/>
    <x v="38"/>
    <s v="Other"/>
    <s v="Biguanides"/>
    <x v="0"/>
    <d v="2025-07-02T00:00:00"/>
    <s v="Biguanides"/>
  </r>
  <r>
    <s v="4oQ9GXXUFGA"/>
    <x v="38"/>
    <s v="Other"/>
    <s v="Biguanides"/>
    <x v="0"/>
    <d v="2011-01-25T00:00:00"/>
    <s v="Biguanides-&gt;DPP-4 inhibitors-&gt;DPP-4 inhibitors|SGLT-2 inhibitors-&gt;SGLT-2 inhibitors"/>
  </r>
  <r>
    <s v="4hRp7.yck1c"/>
    <x v="38"/>
    <s v="Māori"/>
    <s v="Biguanides"/>
    <x v="0"/>
    <d v="2023-03-06T00:00:00"/>
    <s v="Biguanides-&gt;DPP-4 inhibitors-&gt;Biguanides|DPP-4 inhibitors"/>
  </r>
  <r>
    <s v="4HVQwxhZmgw"/>
    <x v="38"/>
    <s v="Other"/>
    <s v="Biguanides"/>
    <x v="0"/>
    <d v="2015-08-06T00:00:00"/>
    <s v="Biguanides"/>
  </r>
  <r>
    <s v="4jz50.9bO4c"/>
    <x v="38"/>
    <s v="Pacific peoples"/>
    <s v="Biguanides"/>
    <x v="0"/>
    <d v="2018-09-19T00:00:00"/>
    <s v="Biguanides-&gt;Biguanides|SGLT-2 inhibitors-&gt;SGLT-2 inhibitors-&gt;DPP-4 inhibitors|Sulfonylureas-&gt;Biguanides|DPP-4 inhibitors|SGLT-2 inhibitors|Sulfonylureas-&gt;Sulfonylureas"/>
  </r>
  <r>
    <s v="4GtSThnFKIE"/>
    <x v="38"/>
    <s v="Asian"/>
    <s v="Biguanides"/>
    <x v="0"/>
    <d v="2023-11-10T00:00:00"/>
    <s v="Biguanides"/>
  </r>
  <r>
    <s v="4E5PxqW0eQc"/>
    <x v="38"/>
    <s v="Māori"/>
    <s v="Biguanides"/>
    <x v="0"/>
    <d v="2025-09-01T00:00:00"/>
    <s v="Biguanides"/>
  </r>
  <r>
    <s v="FvNbKwAdwj6"/>
    <x v="38"/>
    <s v="Asian"/>
    <s v="Biguanides"/>
    <x v="0"/>
    <d v="2015-12-18T00:00:00"/>
    <s v="Biguanides"/>
  </r>
  <r>
    <s v="Fw1e0rpeYbA"/>
    <x v="38"/>
    <s v="Pacific peoples"/>
    <s v="Biguanides"/>
    <x v="0"/>
    <d v="2025-10-22T00:00:00"/>
    <s v="Biguanides-&gt;Insulin glargine"/>
  </r>
  <r>
    <s v="fw3tuHS9eTc"/>
    <x v="38"/>
    <s v="Asian"/>
    <s v="Biguanides"/>
    <x v="0"/>
    <d v="2022-01-27T00:00:00"/>
    <s v="Biguanides"/>
  </r>
  <r>
    <s v="fsTOL7BHX1o"/>
    <x v="38"/>
    <s v="Māori"/>
    <s v="Biguanides"/>
    <x v="0"/>
    <d v="2023-12-06T00:00:00"/>
    <s v="Biguanides"/>
  </r>
  <r>
    <s v="FqqDOwydS7M"/>
    <x v="38"/>
    <s v="Pacific peoples"/>
    <s v="Biguanides"/>
    <x v="0"/>
    <d v="2012-08-06T00:00:00"/>
    <s v="Biguanides-&gt;Biguanides|Sulfonylureas-&gt;Sulfonylureas-&gt;DPP-4 inhibitors-&gt;DPP-4 inhibitors|Sulfonylureas-&gt;DPP-4 inhibitors|SGLT-2 inhibitors|Sulfonylureas"/>
  </r>
  <r>
    <s v="FNsOHuEzAlg"/>
    <x v="38"/>
    <s v="Asian"/>
    <s v="Biguanides"/>
    <x v="0"/>
    <d v="2020-02-04T00:00:00"/>
    <s v="Biguanides"/>
  </r>
  <r>
    <s v="FQ35.PPHDbw"/>
    <x v="38"/>
    <s v="Other"/>
    <s v="Biguanides"/>
    <x v="0"/>
    <d v="2015-05-12T00:00:00"/>
    <s v="Biguanides"/>
  </r>
  <r>
    <s v="x5w37aHp.52"/>
    <x v="38"/>
    <s v="Pacific peoples"/>
    <s v="Biguanides|Insulin glargine|Insulin Neutral|Sulfonylureas"/>
    <x v="0"/>
    <d v="2016-10-04T00:00:00"/>
    <s v="Biguanides|Insulin glargine|Insulin Neutral|Sulfonylureas-&gt;Insulin glargine|Insulin Neutral-&gt;Insulin glargine-&gt;Biguanides|Insulin glargine|Sulfonylureas-&gt;Insulin aspart-&gt;Biguanides|Insulin aspart|Sulfonylureas-&gt;Biguanides-&gt;Biguanides|Insulin glargine-&gt;Insulin glargine|SGLT-2 inhibitors-&gt;Insulin lispro|SGLT-2 inhibitors-&gt;Insulin lispro"/>
  </r>
  <r>
    <s v="x7JQ0Sz8zfg"/>
    <x v="38"/>
    <s v="Asian"/>
    <s v="Biguanides"/>
    <x v="0"/>
    <d v="2018-12-08T00:00:00"/>
    <s v="Biguanides"/>
  </r>
  <r>
    <s v="X3jp6bn2pU6"/>
    <x v="38"/>
    <s v="Asian"/>
    <s v="Biguanides"/>
    <x v="0"/>
    <d v="2012-11-14T00:00:00"/>
    <s v="Biguanides"/>
  </r>
  <r>
    <s v="x33ot2BUFTg"/>
    <x v="38"/>
    <s v="Asian"/>
    <s v="Biguanides"/>
    <x v="0"/>
    <d v="2025-04-03T00:00:00"/>
    <s v="Biguanides"/>
  </r>
  <r>
    <s v="x225fU7QDaI"/>
    <x v="38"/>
    <s v="Asian"/>
    <s v="Biguanides"/>
    <x v="0"/>
    <d v="2021-01-14T00:00:00"/>
    <s v="Biguanides-&gt;Insulin isophane"/>
  </r>
  <r>
    <s v="X2gZ3BQefS."/>
    <x v="38"/>
    <s v="Other"/>
    <s v="Biguanides"/>
    <x v="0"/>
    <d v="2025-07-30T00:00:00"/>
    <s v="Biguanides-&gt;SGLT-2 inhibitors"/>
  </r>
  <r>
    <s v="X2Im0qmgPUk"/>
    <x v="38"/>
    <s v="Other"/>
    <s v="Biguanides"/>
    <x v="0"/>
    <d v="2012-11-20T00:00:00"/>
    <s v="Biguanides-&gt;Insulin aspart|Insulin isophane-&gt;Insulin aspart|Insulin glargine-&gt;Insulin glargine-&gt;Insulin aspart|Insulin glargine|SGLT-2 inhibitors-&gt;SGLT-2 inhibitors"/>
  </r>
  <r>
    <s v="G/QLPmeYOh6"/>
    <x v="38"/>
    <s v="Māori"/>
    <s v="Biguanides"/>
    <x v="0"/>
    <d v="2013-01-11T00:00:00"/>
    <s v="Biguanides"/>
  </r>
  <r>
    <s v="g25lhrjLE5Y"/>
    <x v="38"/>
    <s v="Pacific peoples"/>
    <s v="Biguanides"/>
    <x v="0"/>
    <d v="2016-01-02T00:00:00"/>
    <s v="Biguanides-&gt;Insulin glargine-&gt;Biguanides|Insulin glargine-&gt;SGLT-2 inhibitors"/>
  </r>
  <r>
    <s v="wZfkx71qn5M"/>
    <x v="38"/>
    <s v="Pacific peoples"/>
    <s v="Biguanides"/>
    <x v="0"/>
    <d v="2022-03-03T00:00:00"/>
    <s v="Biguanides"/>
  </r>
  <r>
    <s v="cWgF4I7HC2o"/>
    <x v="38"/>
    <s v="Other"/>
    <s v="Biguanides"/>
    <x v="0"/>
    <d v="2020-04-03T00:00:00"/>
    <s v="Biguanides"/>
  </r>
  <r>
    <s v="d/gXPgBh5fw"/>
    <x v="38"/>
    <s v="Other"/>
    <s v="Biguanides"/>
    <x v="0"/>
    <d v="2020-08-10T00:00:00"/>
    <s v="Biguanides-&gt;DPP-4 inhibitors|Sulfonylureas-&gt;DPP-4 inhibitors-&gt;SGLT-2 inhibitors|Sulfonylureas-&gt;SGLT-2 inhibitors-&gt;DPP-4 inhibitors|SGLT-2 inhibitors|Sulfonylureas-&gt;DPP-4 inhibitors|SGLT-2 inhibitors"/>
  </r>
  <r>
    <s v="gCMnBIBXioU"/>
    <x v="38"/>
    <s v="Māori"/>
    <s v="Biguanides"/>
    <x v="0"/>
    <d v="2025-05-30T00:00:00"/>
    <s v="Biguanides-&gt;SGLT-2 inhibitors-&gt;DPP-4 inhibitors"/>
  </r>
  <r>
    <s v="gCYarForTCg"/>
    <x v="38"/>
    <s v="Pacific peoples"/>
    <s v="Biguanides"/>
    <x v="0"/>
    <d v="2024-02-16T00:00:00"/>
    <s v="Biguanides"/>
  </r>
  <r>
    <s v="g7gzQ/qE3CQ"/>
    <x v="38"/>
    <s v="Māori"/>
    <s v="Biguanides"/>
    <x v="0"/>
    <d v="2016-04-14T00:00:00"/>
    <s v="Biguanides-&gt;DPP-4 inhibitors-&gt;Biguanides|DPP-4 inhibitors-&gt;Biguanides|DPP-4 inhibitors|SGLT-2 inhibitors-&gt;SGLT-2 inhibitors-&gt;GLP-1 agonists-&gt;Biguanides|DPP-4 inhibitors|GLP-1 agonists-&gt;DPP-4 inhibitors|GLP-1 agonists-&gt;Insulin glargine-&gt;DPP-4 inhibitors|GLP-1 agonists|Insulin glargine-&gt;GLP-1 agonists|Insulin glargine-&gt;DPP-4 inhibitors|Insulin glargine"/>
  </r>
  <r>
    <s v="gEwFolk71CM"/>
    <x v="38"/>
    <s v="Māori"/>
    <s v="Biguanides"/>
    <x v="0"/>
    <d v="2018-06-07T00:00:00"/>
    <s v="Biguanides-&gt;Insulin glargine-&gt;DPP-4 inhibitors-&gt;Insulin aspart-&gt;DPP-4 inhibitors|Insulin aspart-&gt;SGLT-2 inhibitors"/>
  </r>
  <r>
    <s v="GEDMVdV6GCk"/>
    <x v="38"/>
    <s v="Pacific peoples"/>
    <s v="Biguanides"/>
    <x v="0"/>
    <d v="2013-06-22T00:00:00"/>
    <s v="Biguanides-&gt;Biguanides|Sulfonylureas"/>
  </r>
  <r>
    <s v="gGFQ9rGRxeY"/>
    <x v="38"/>
    <s v="Māori"/>
    <s v="Biguanides"/>
    <x v="0"/>
    <d v="2024-03-06T00:00:00"/>
    <s v="Biguanides"/>
  </r>
  <r>
    <s v="Giinsu9vbEI"/>
    <x v="38"/>
    <s v="Asian"/>
    <s v="Biguanides|Sulfonylureas"/>
    <x v="0"/>
    <d v="2018-01-08T00:00:00"/>
    <s v="Biguanides|Sulfonylureas-&gt;Biguanides"/>
  </r>
  <r>
    <s v="GgOIhm5MHh2"/>
    <x v="38"/>
    <s v="Asian"/>
    <s v="Biguanides"/>
    <x v="0"/>
    <d v="2020-09-21T00:00:00"/>
    <s v="Biguanides"/>
  </r>
  <r>
    <s v="Gh.N4shucc2"/>
    <x v="38"/>
    <s v="Other"/>
    <s v="Biguanides|DPP-4 inhibitors"/>
    <x v="0"/>
    <d v="2024-10-10T00:00:00"/>
    <s v="Biguanides|DPP-4 inhibitors-&gt;DPP-4 inhibitors"/>
  </r>
  <r>
    <s v="crLgE7kWMpc"/>
    <x v="38"/>
    <s v="Pacific peoples"/>
    <s v="Biguanides"/>
    <x v="0"/>
    <d v="2015-04-17T00:00:00"/>
    <s v="Biguanides-&gt;DPP-4 inhibitors-&gt;Biguanides|DPP-4 inhibitors"/>
  </r>
  <r>
    <s v="CQ7jQjbyUXc"/>
    <x v="38"/>
    <s v="Asian"/>
    <s v="Sulfonylureas"/>
    <x v="0"/>
    <d v="2022-11-09T00:00:00"/>
    <s v="Sulfonylureas-&gt;DPP-4 inhibitors-&gt;DPP-4 inhibitors|Sulfonylureas"/>
  </r>
  <r>
    <s v="CmIpGhWU5zA"/>
    <x v="38"/>
    <s v="Asian"/>
    <s v="Biguanides"/>
    <x v="0"/>
    <d v="2024-05-13T00:00:00"/>
    <s v="Biguanides"/>
  </r>
  <r>
    <s v="cnORnQGCL3I"/>
    <x v="38"/>
    <s v="Asian"/>
    <s v="Biguanides"/>
    <x v="0"/>
    <d v="2025-01-30T00:00:00"/>
    <s v="Biguanides"/>
  </r>
  <r>
    <s v="clVP/u3a31o"/>
    <x v="38"/>
    <s v="Pacific peoples"/>
    <s v="Biguanides|Insulin isophane"/>
    <x v="0"/>
    <d v="2021-11-30T00:00:00"/>
    <s v="Biguanides|Insulin isophane-&gt;Insulin isophane"/>
  </r>
  <r>
    <s v="cjvPtnduzaU"/>
    <x v="38"/>
    <s v="Asian"/>
    <s v="DPP-4 inhibitors"/>
    <x v="0"/>
    <d v="2025-07-17T00:00:00"/>
    <s v="DPP-4 inhibitors"/>
  </r>
  <r>
    <s v="cj48UCgBTmo"/>
    <x v="38"/>
    <s v="Asian"/>
    <s v="Biguanides|Insulin isophane"/>
    <x v="0"/>
    <d v="2014-10-16T00:00:00"/>
    <s v="Biguanides|Insulin isophane"/>
  </r>
  <r>
    <s v="cJEZE06kQwA"/>
    <x v="38"/>
    <s v="Asian"/>
    <s v="Biguanides"/>
    <x v="0"/>
    <d v="2019-07-11T00:00:00"/>
    <s v="Biguanides"/>
  </r>
  <r>
    <s v="CeiNPIokhFs"/>
    <x v="38"/>
    <s v="Asian"/>
    <s v="Biguanides"/>
    <x v="0"/>
    <d v="2024-02-07T00:00:00"/>
    <s v="Biguanides-&gt;SGLT-2 inhibitors-&gt;Biguanides|SGLT-2 inhibitors"/>
  </r>
  <r>
    <s v="Ce.Q.4U2IfM"/>
    <x v="38"/>
    <s v="Other"/>
    <s v="Biguanides"/>
    <x v="0"/>
    <d v="2023-07-17T00:00:00"/>
    <s v="Biguanides"/>
  </r>
  <r>
    <s v="CEcJLCRBCrY"/>
    <x v="38"/>
    <s v="Asian"/>
    <s v="Biguanides"/>
    <x v="0"/>
    <d v="2020-06-03T00:00:00"/>
    <s v="Biguanides-&gt;Biguanides|SGLT-2 inhibitors-&gt;SGLT-2 inhibitors"/>
  </r>
  <r>
    <s v="CehhFx21lw2"/>
    <x v="38"/>
    <s v="Pacific peoples"/>
    <s v="Biguanides"/>
    <x v="0"/>
    <d v="2024-09-04T00:00:00"/>
    <s v="Biguanides"/>
  </r>
  <r>
    <s v="9ICyrmN./pI"/>
    <x v="38"/>
    <s v="Other"/>
    <s v="Biguanides"/>
    <x v="0"/>
    <d v="2017-06-29T00:00:00"/>
    <s v="Biguanides-&gt;DPP-4 inhibitors-&gt;Sulfonylureas-&gt;DPP-4 inhibitors|Sulfonylureas-&gt;DPP-4 inhibitors|SGLT-2 inhibitors|Sulfonylureas"/>
  </r>
  <r>
    <s v="9igas6HYeGQ"/>
    <x v="38"/>
    <s v="Asian"/>
    <s v="Biguanides"/>
    <x v="0"/>
    <d v="2011-06-18T00:00:00"/>
    <s v="Biguanides-&gt;Biguanides|Sulfonylureas-&gt;Sulfonylureas-&gt;Biguanides|SGLT-2 inhibitors-&gt;SGLT-2 inhibitors-&gt;SGLT-2 inhibitors|Sulfonylureas"/>
  </r>
  <r>
    <s v="ceNvr.R4YfE"/>
    <x v="38"/>
    <s v="Asian"/>
    <s v="Biguanides|DPP-4 inhibitors"/>
    <x v="0"/>
    <d v="2025-02-04T00:00:00"/>
    <s v="Biguanides|DPP-4 inhibitors-&gt;DPP-4 inhibitors"/>
  </r>
  <r>
    <s v="CfJaGrGwAtk"/>
    <x v="38"/>
    <s v="Māori"/>
    <s v="Biguanides"/>
    <x v="0"/>
    <d v="2011-04-26T00:00:00"/>
    <s v="Biguanides-&gt;Sulfonylureas-&gt;Insulin glargine-&gt;Biguanides|Insulin glargine-&gt;SGLT-2 inhibitors-&gt;Biguanides|SGLT-2 inhibitors-&gt;Biguanides|GLP-1 agonists-&gt;GLP-1 agonists-&gt;Biguanides|GLP-1 agonists|SGLT-2 inhibitors-&gt;DPP-4 inhibitors|SGLT-2 inhibitors"/>
  </r>
  <r>
    <s v="ChAHLAUUxCY"/>
    <x v="38"/>
    <s v="Other"/>
    <s v="Biguanides"/>
    <x v="0"/>
    <d v="2023-09-28T00:00:00"/>
    <s v="Biguanides"/>
  </r>
  <r>
    <s v="Gq6K9bMl5b."/>
    <x v="38"/>
    <s v="Māori"/>
    <s v="Biguanides"/>
    <x v="0"/>
    <d v="2018-11-26T00:00:00"/>
    <s v="Biguanides-&gt;Sulfonylureas-&gt;Biguanides|Sulfonylureas-&gt;Insulin glargine-&gt;Biguanides|Insulin glargine|Sulfonylureas-&gt;Biguanides|SGLT-2 inhibitors|Sulfonylureas-&gt;Biguanides|Insulin glargine|SGLT-2 inhibitors|Sulfonylureas-&gt;SGLT-2 inhibitors"/>
  </r>
  <r>
    <s v="gPrSE96BOxs"/>
    <x v="38"/>
    <s v="Pacific peoples"/>
    <s v="Biguanides"/>
    <x v="0"/>
    <d v="2023-03-06T00:00:00"/>
    <s v="Biguanides"/>
  </r>
  <r>
    <s v="gTRgbbn3Fus"/>
    <x v="38"/>
    <s v="Other"/>
    <s v="Biguanides"/>
    <x v="0"/>
    <d v="2017-05-15T00:00:00"/>
    <s v="Biguanides"/>
  </r>
  <r>
    <s v="lJxF.M0csWM"/>
    <x v="38"/>
    <s v="Asian"/>
    <s v="Biguanides"/>
    <x v="0"/>
    <d v="2023-07-17T00:00:00"/>
    <s v="Biguanides-&gt;Biguanides|Insulin aspart-&gt;Insulin isophane-&gt;Insulin aspart-&gt;Insulin aspart|Insulin isophane"/>
  </r>
  <r>
    <s v="GRYrX.SJeZM"/>
    <x v="38"/>
    <s v="Asian"/>
    <s v="Biguanides"/>
    <x v="0"/>
    <d v="2025-11-20T00:00:00"/>
    <s v="Biguanides"/>
  </r>
  <r>
    <s v="GS0382O0UBs"/>
    <x v="38"/>
    <s v="Asian"/>
    <s v="Biguanides"/>
    <x v="0"/>
    <d v="2018-04-03T00:00:00"/>
    <s v="Biguanides"/>
  </r>
  <r>
    <s v="gKvZycbxv5Y"/>
    <x v="38"/>
    <s v="Pacific peoples"/>
    <s v="Biguanides"/>
    <x v="0"/>
    <d v="2024-05-24T00:00:00"/>
    <s v="Biguanides-&gt;DPP-4 inhibitors-&gt;DPP-4 inhibitors|SGLT-2 inhibitors"/>
  </r>
  <r>
    <s v="gL6POrIVVas"/>
    <x v="38"/>
    <s v="Asian"/>
    <s v="Biguanides|Insulin aspart|Insulin isophane"/>
    <x v="0"/>
    <d v="2023-08-07T00:00:00"/>
    <s v="Biguanides|Insulin aspart|Insulin isophane-&gt;Insulin aspart|Insulin isophane-&gt;Insulin isophane-&gt;Biguanides"/>
  </r>
  <r>
    <s v="GLDxjf8MoQM"/>
    <x v="38"/>
    <s v="Asian"/>
    <s v="Biguanides"/>
    <x v="0"/>
    <d v="2021-05-25T00:00:00"/>
    <s v="Biguanides-&gt;Biguanides|Sulfonylureas-&gt;Sulfonylureas-&gt;SGLT-2 inhibitors-&gt;Biguanides|SGLT-2 inhibitors|Sulfonylureas-&gt;Biguanides|SGLT-2 inhibitors"/>
  </r>
  <r>
    <s v="glFTVRvaIi."/>
    <x v="38"/>
    <s v="Other"/>
    <s v="Biguanides"/>
    <x v="0"/>
    <d v="2021-10-06T00:00:00"/>
    <s v="Biguanides"/>
  </r>
  <r>
    <s v="gkeSk36QxQM"/>
    <x v="38"/>
    <s v="Other"/>
    <s v="Insulin aspart|Insulin isophane"/>
    <x v="1"/>
    <d v="2018-02-08T00:00:00"/>
    <s v="Insulin aspart|Insulin isophane-&gt;Biguanides-&gt;SGLT-2 inhibitors"/>
  </r>
  <r>
    <s v="GKJTTxhTRiY"/>
    <x v="38"/>
    <s v="Asian"/>
    <s v="Biguanides"/>
    <x v="0"/>
    <d v="2025-10-01T00:00:00"/>
    <s v="Biguanides"/>
  </r>
  <r>
    <s v="GoCRESdmLqk"/>
    <x v="38"/>
    <s v="Māori"/>
    <s v="Biguanides"/>
    <x v="0"/>
    <d v="2012-01-12T00:00:00"/>
    <s v="Biguanides"/>
  </r>
  <r>
    <s v="Lxfp6Diov7Q"/>
    <x v="38"/>
    <s v="Pacific peoples"/>
    <s v="Biguanides"/>
    <x v="0"/>
    <d v="2012-12-27T00:00:00"/>
    <s v="Biguanides"/>
  </r>
  <r>
    <s v="LwOjlhFrP7Y"/>
    <x v="38"/>
    <s v="Asian"/>
    <s v="Biguanides"/>
    <x v="0"/>
    <d v="2017-07-25T00:00:00"/>
    <s v="Biguanides-&gt;Biguanides|Sulfonylureas-&gt;Biguanides|Insulin isophane-&gt;DPP-4 inhibitors-&gt;Biguanides|DPP-4 inhibitors-&gt;DPP-4 inhibitors|Sulfonylureas-&gt;SGLT-2 inhibitors|Sulfonylureas-&gt;DPP-4 inhibitors|SGLT-2 inhibitors|Sulfonylureas-&gt;DPP-4 inhibitors|SGLT-2 inhibitors-&gt;DPP-4 inhibitors|Insulin glargine|SGLT-2 inhibitors"/>
  </r>
  <r>
    <s v="LWFHAgmc1k."/>
    <x v="38"/>
    <s v="Asian"/>
    <s v="Biguanides"/>
    <x v="0"/>
    <d v="2019-10-16T00:00:00"/>
    <s v="Biguanides"/>
  </r>
  <r>
    <s v="ltlsfagfPzY"/>
    <x v="38"/>
    <s v="Pacific peoples"/>
    <s v="Biguanides"/>
    <x v="0"/>
    <d v="2017-04-29T00:00:00"/>
    <s v="Biguanides-&gt;Biguanides|Sulfonylureas-&gt;Biguanides|DPP-4 inhibitors|Sulfonylureas-&gt;DPP-4 inhibitors|SGLT-2 inhibitors"/>
  </r>
  <r>
    <s v="lrNWRKf8fUA"/>
    <x v="38"/>
    <s v="Pacific peoples"/>
    <s v="DPP-4 inhibitors"/>
    <x v="0"/>
    <d v="2022-08-13T00:00:00"/>
    <s v="DPP-4 inhibitors"/>
  </r>
  <r>
    <s v="lraqcsnelpE"/>
    <x v="38"/>
    <s v="Asian"/>
    <s v="Biguanides"/>
    <x v="0"/>
    <d v="2025-09-25T00:00:00"/>
    <s v="Biguanides"/>
  </r>
  <r>
    <s v="LLnc.VKEOz."/>
    <x v="38"/>
    <s v="Other"/>
    <s v="Biguanides"/>
    <x v="0"/>
    <d v="2025-09-26T00:00:00"/>
    <s v="Biguanides"/>
  </r>
  <r>
    <s v="Lk9Mg8R6PIw"/>
    <x v="38"/>
    <s v="Asian"/>
    <s v="DPP-4 inhibitors"/>
    <x v="0"/>
    <d v="2024-05-14T00:00:00"/>
    <s v="DPP-4 inhibitors"/>
  </r>
  <r>
    <s v="pEs/i1gAKW6"/>
    <x v="38"/>
    <s v="Pacific peoples"/>
    <s v="Biguanides"/>
    <x v="0"/>
    <d v="2023-02-22T00:00:00"/>
    <s v="Biguanides"/>
  </r>
  <r>
    <s v="MCSzB0tqO1I"/>
    <x v="38"/>
    <s v="Pacific peoples"/>
    <s v="Biguanides"/>
    <x v="0"/>
    <d v="2018-02-28T00:00:00"/>
    <s v="Biguanides-&gt;Sulfonylureas-&gt;DPP-4 inhibitors|Sulfonylureas-&gt;DPP-4 inhibitors-&gt;SGLT-2 inhibitors-&gt;DPP-4 inhibitors|SGLT-2 inhibitors-&gt;Biguanides|DPP-4 inhibitors|SGLT-2 inhibitors-&gt;Biguanides|GLP-1 agonists-&gt;GLP-1 agonists-&gt;DPP-4 inhibitors|GLP-1 agonists-&gt;DPP-4 inhibitors|GLP-1 agonists|Sulfonylureas-&gt;Biguanides|GLP-1 agonists|Sulfonylureas"/>
  </r>
  <r>
    <s v="mcj3N98TG46"/>
    <x v="38"/>
    <s v="Other"/>
    <s v="Insulin aspart|Insulin glargine"/>
    <x v="1"/>
    <d v="2024-08-17T00:00:00"/>
    <s v="Insulin aspart|Insulin glargine-&gt;Insulin glargine-&gt;DPP-4 inhibitors-&gt;Biguanides"/>
  </r>
  <r>
    <s v="pJe41gCwyWU"/>
    <x v="38"/>
    <s v="Other"/>
    <s v="Biguanides|Insulin glargine"/>
    <x v="0"/>
    <d v="2024-08-20T00:00:00"/>
    <s v="Biguanides|Insulin glargine-&gt;DPP-4 inhibitors-&gt;Insulin glargine-&gt;DPP-4 inhibitors|Insulin glargine"/>
  </r>
  <r>
    <s v="PL6qZTs4yv."/>
    <x v="38"/>
    <s v="Māori"/>
    <s v="Biguanides"/>
    <x v="0"/>
    <d v="2015-01-16T00:00:00"/>
    <s v="Biguanides-&gt;Biguanides|DPP-4 inhibitors-&gt;Sulfonylureas-&gt;DPP-4 inhibitors|Sulfonylureas-&gt;DPP-4 inhibitors-&gt;SGLT-2 inhibitors"/>
  </r>
  <r>
    <s v="pgOS/Jhli3A"/>
    <x v="38"/>
    <s v="Asian"/>
    <s v="Biguanides"/>
    <x v="0"/>
    <d v="2013-02-27T00:00:00"/>
    <s v="Biguanides-&gt;Biguanides|Sulfonylureas"/>
  </r>
  <r>
    <s v="pIX7SquTmVA"/>
    <x v="38"/>
    <s v="Māori"/>
    <s v="Biguanides"/>
    <x v="0"/>
    <d v="2025-04-08T00:00:00"/>
    <s v="Biguanides-&gt;Biguanides|SGLT-2 inhibitors-&gt;SGLT-2 inhibitors"/>
  </r>
  <r>
    <s v="pIyQn9D6oUQ"/>
    <x v="38"/>
    <s v="Other"/>
    <s v="Biguanides"/>
    <x v="0"/>
    <d v="2022-06-14T00:00:00"/>
    <s v="Biguanides"/>
  </r>
  <r>
    <s v="piClBI5E4Ag"/>
    <x v="38"/>
    <s v="Asian"/>
    <s v="Biguanides"/>
    <x v="0"/>
    <d v="2024-10-09T00:00:00"/>
    <s v="Biguanides"/>
  </r>
  <r>
    <s v="MBBbmpAOCyI"/>
    <x v="38"/>
    <s v="Other"/>
    <s v="Biguanides"/>
    <x v="0"/>
    <d v="2019-06-20T00:00:00"/>
    <s v="Biguanides"/>
  </r>
  <r>
    <s v="M4BE.KW6gIA"/>
    <x v="38"/>
    <s v="Pacific peoples"/>
    <s v="Biguanides"/>
    <x v="0"/>
    <d v="2022-07-05T00:00:00"/>
    <s v="Biguanides-&gt;Sulfonylureas-&gt;DPP-4 inhibitors|Sulfonylureas-&gt;DPP-4 inhibitors-&gt;DPP-4 inhibitors|SGLT-2 inhibitors"/>
  </r>
  <r>
    <s v="M2VpTjIu6SU"/>
    <x v="38"/>
    <s v="Pacific peoples"/>
    <s v="Biguanides"/>
    <x v="0"/>
    <d v="2023-08-14T00:00:00"/>
    <s v="Biguanides-&gt;SGLT-2 inhibitors"/>
  </r>
  <r>
    <s v="M.ugCnDDo42"/>
    <x v="38"/>
    <s v="Other"/>
    <s v="Biguanides"/>
    <x v="0"/>
    <d v="2017-06-20T00:00:00"/>
    <s v="Biguanides"/>
  </r>
  <r>
    <s v="M/b2Mx3U29M"/>
    <x v="38"/>
    <s v="Asian"/>
    <s v="Biguanides"/>
    <x v="0"/>
    <d v="2025-09-19T00:00:00"/>
    <s v="Biguanides"/>
  </r>
  <r>
    <s v="LYbVvQmV0Dw"/>
    <x v="38"/>
    <s v="Other"/>
    <s v="Biguanides"/>
    <x v="0"/>
    <d v="2024-07-23T00:00:00"/>
    <s v="Biguanides"/>
  </r>
  <r>
    <s v="LYOfV.Is5G."/>
    <x v="38"/>
    <s v="Asian"/>
    <s v="Biguanides"/>
    <x v="0"/>
    <d v="2020-06-29T00:00:00"/>
    <s v="Biguanides-&gt;Biguanides|DPP-4 inhibitors-&gt;DPP-4 inhibitors-&gt;DPP-4 inhibitors|SGLT-2 inhibitors-&gt;Biguanides|DPP-4 inhibitors|GLP-1 agonists|SGLT-2 inhibitors-&gt;Biguanides|GLP-1 agonists-&gt;GLP-1 agonists-&gt;GLP-1 agonists|Insulin glargine-&gt;Insulin glargine-&gt;Biguanides|GLP-1 agonists|Insulin glargine"/>
  </r>
  <r>
    <s v="pqLSzdugEQU"/>
    <x v="38"/>
    <s v="Other"/>
    <s v="Biguanides"/>
    <x v="0"/>
    <d v="2014-08-22T00:00:00"/>
    <s v="Biguanides"/>
  </r>
  <r>
    <s v="Pus.Cde2pcA"/>
    <x v="38"/>
    <s v="Asian"/>
    <s v="Biguanides"/>
    <x v="0"/>
    <d v="2023-08-12T00:00:00"/>
    <s v="Biguanides-&gt;DPP-4 inhibitors-&gt;Biguanides|DPP-4 inhibitors"/>
  </r>
  <r>
    <s v="PuuFeEoUJiw"/>
    <x v="38"/>
    <s v="Other"/>
    <s v="Biguanides"/>
    <x v="0"/>
    <d v="2024-06-14T00:00:00"/>
    <s v="Biguanides"/>
  </r>
  <r>
    <s v="PV.p26zEYvE"/>
    <x v="38"/>
    <s v="Other"/>
    <s v="Biguanides"/>
    <x v="0"/>
    <d v="2024-05-20T00:00:00"/>
    <s v="Biguanides"/>
  </r>
  <r>
    <s v="q3HfYdETTu2"/>
    <x v="38"/>
    <s v="Other"/>
    <s v="Biguanides|DPP-4 inhibitors"/>
    <x v="0"/>
    <d v="2025-07-01T00:00:00"/>
    <s v="Biguanides|DPP-4 inhibitors-&gt;Insulin glargine-&gt;DPP-4 inhibitors-&gt;Biguanides|GLP-1 agonists-&gt;Biguanides-&gt;GLP-1 agonists"/>
  </r>
  <r>
    <s v="Py7XCYXBuFo"/>
    <x v="38"/>
    <s v="Asian"/>
    <s v="Biguanides"/>
    <x v="0"/>
    <d v="2012-02-23T00:00:00"/>
    <s v="Biguanides-&gt;Biguanides|Sulfonylureas-&gt;Sulfonylureas-&gt;DPP-4 inhibitors|Sulfonylureas-&gt;DPP-4 inhibitors"/>
  </r>
  <r>
    <s v="PxNnSRjNjF2"/>
    <x v="38"/>
    <s v="Māori"/>
    <s v="Biguanides"/>
    <x v="0"/>
    <d v="2023-09-21T00:00:00"/>
    <s v="Biguanides"/>
  </r>
  <r>
    <s v="PXTUnvb6.BM"/>
    <x v="38"/>
    <s v="Asian"/>
    <s v="Biguanides"/>
    <x v="0"/>
    <d v="2025-04-17T00:00:00"/>
    <s v="Biguanides"/>
  </r>
  <r>
    <s v="px20oc4HBVg"/>
    <x v="38"/>
    <s v="Other"/>
    <s v="Biguanides"/>
    <x v="0"/>
    <d v="2022-09-01T00:00:00"/>
    <s v="Biguanides-&gt;DPP-4 inhibitors"/>
  </r>
  <r>
    <s v="TJfnO/gw4eE"/>
    <x v="38"/>
    <s v="Māori"/>
    <s v="Insulin glargine"/>
    <x v="1"/>
    <d v="2020-11-27T00:00:00"/>
    <s v="Insulin glargine-&gt;Biguanides|Insulin glargine-&gt;Biguanides-&gt;SGLT-2 inhibitors-&gt;Biguanides|GLP-1 agonists-&gt;GLP-1 agonists-&gt;DPP-4 inhibitors|Insulin glargine-&gt;DPP-4 inhibitors-&gt;Insulin aspart-&gt;Insulin aspart|Insulin glargine-&gt;Thiazolidinedione-&gt;DPP-4 inhibitors|Thiazolidinedione-&gt;DPP-4 inhibitors|Insulin aspart"/>
  </r>
  <r>
    <s v="TfIv3AtQF.A"/>
    <x v="38"/>
    <s v="Pacific peoples"/>
    <s v="Biguanides"/>
    <x v="0"/>
    <d v="2016-08-30T00:00:00"/>
    <s v="Biguanides"/>
  </r>
  <r>
    <s v="TkZtaBIFefo"/>
    <x v="38"/>
    <s v="Other"/>
    <s v="Biguanides"/>
    <x v="0"/>
    <d v="2013-08-31T00:00:00"/>
    <s v="Biguanides-&gt;Sulfonylureas-&gt;Biguanides|Sulfonylureas"/>
  </r>
  <r>
    <s v="Tmv5cNKpQZs"/>
    <x v="38"/>
    <s v="Other"/>
    <s v="DPP-4 inhibitors"/>
    <x v="0"/>
    <d v="2025-04-22T00:00:00"/>
    <s v="DPP-4 inhibitors"/>
  </r>
  <r>
    <s v="ToUG0ncIYC2"/>
    <x v="38"/>
    <s v="Pacific peoples"/>
    <s v="Biguanides"/>
    <x v="0"/>
    <d v="2011-05-19T00:00:00"/>
    <s v="Biguanides-&gt;Biguanides|Sulfonylureas-&gt;Sulfonylureas-&gt;Biguanides|Insulin isophane-&gt;Insulin isophane-&gt;SGLT-2 inhibitors-&gt;Insulin isophane|SGLT-2 inhibitors-&gt;Biguanides|SGLT-2 inhibitors"/>
  </r>
  <r>
    <s v="TxcJ/Iz0l6s"/>
    <x v="38"/>
    <s v="Asian"/>
    <s v="Biguanides"/>
    <x v="0"/>
    <d v="2020-05-20T00:00:00"/>
    <s v="Biguanides"/>
  </r>
  <r>
    <s v="tv./xi1B4YE"/>
    <x v="38"/>
    <s v="Other"/>
    <s v="Biguanides"/>
    <x v="0"/>
    <d v="2015-07-28T00:00:00"/>
    <s v="Biguanides"/>
  </r>
  <r>
    <s v="trs.Jgeh5qk"/>
    <x v="38"/>
    <s v="Asian"/>
    <s v="DPP-4 inhibitors"/>
    <x v="0"/>
    <d v="2025-05-07T00:00:00"/>
    <s v="DPP-4 inhibitors"/>
  </r>
  <r>
    <s v="TRywoBsSyOM"/>
    <x v="38"/>
    <s v="Asian"/>
    <s v="Biguanides"/>
    <x v="0"/>
    <d v="2025-06-12T00:00:00"/>
    <s v="Biguanides"/>
  </r>
  <r>
    <s v="U0dR302PZqs"/>
    <x v="38"/>
    <s v="Māori"/>
    <s v="Biguanides"/>
    <x v="0"/>
    <d v="2022-05-31T00:00:00"/>
    <s v="Biguanides-&gt;Biguanides|SGLT-2 inhibitors"/>
  </r>
  <r>
    <s v="U15NnHkgFWE"/>
    <x v="38"/>
    <s v="Asian"/>
    <s v="Biguanides"/>
    <x v="0"/>
    <d v="2024-03-31T00:00:00"/>
    <s v="Biguanides"/>
  </r>
  <r>
    <s v="tYXkUK8isds"/>
    <x v="38"/>
    <s v="Asian"/>
    <s v="Biguanides"/>
    <x v="0"/>
    <d v="2019-05-30T00:00:00"/>
    <s v="Biguanides"/>
  </r>
  <r>
    <s v=".2pFmua80us"/>
    <x v="38"/>
    <s v="Asian"/>
    <s v="Biguanides"/>
    <x v="0"/>
    <d v="2014-05-20T00:00:00"/>
    <s v="Biguanides"/>
  </r>
  <r>
    <s v=".3n72QAP4.g"/>
    <x v="38"/>
    <s v="Māori"/>
    <s v="Biguanides"/>
    <x v="0"/>
    <d v="2012-06-22T00:00:00"/>
    <s v="Biguanides-&gt;Biguanides|Sulfonylureas-&gt;Biguanides|GLP-1 agonists-&gt;GLP-1 agonists-&gt;DPP-4 inhibitors-&gt;DPP-4 inhibitors|GLP-1 agonists"/>
  </r>
  <r>
    <s v=".5X.QmqPRfk"/>
    <x v="38"/>
    <s v="Other"/>
    <s v="Insulin aspart|Insulin isophane"/>
    <x v="1"/>
    <d v="2021-06-23T00:00:00"/>
    <s v="Insulin aspart|Insulin isophane-&gt;Biguanides"/>
  </r>
  <r>
    <s v="XwSDELmgFfs"/>
    <x v="38"/>
    <s v="Asian"/>
    <s v="Biguanides|Insulin aspart|Insulin isophane"/>
    <x v="0"/>
    <d v="2021-02-16T00:00:00"/>
    <s v="Biguanides|Insulin aspart|Insulin isophane"/>
  </r>
  <r>
    <s v="xSb7G8UGnPU"/>
    <x v="38"/>
    <s v="Asian"/>
    <s v="DPP-4 inhibitors|Sulfonylureas"/>
    <x v="0"/>
    <d v="2025-11-10T00:00:00"/>
    <s v="DPP-4 inhibitors|Sulfonylureas"/>
  </r>
  <r>
    <s v="XTANUu.FOfg"/>
    <x v="38"/>
    <s v="Other"/>
    <s v="Biguanides"/>
    <x v="0"/>
    <d v="2018-05-08T00:00:00"/>
    <s v="Biguanides"/>
  </r>
  <r>
    <s v="XtGWTHaR1K6"/>
    <x v="38"/>
    <s v="Asian"/>
    <s v="Biguanides"/>
    <x v="0"/>
    <d v="2022-07-08T00:00:00"/>
    <s v="Biguanides"/>
  </r>
  <r>
    <s v="XtRNf3332pU"/>
    <x v="38"/>
    <s v="Māori"/>
    <s v="Biguanides"/>
    <x v="0"/>
    <d v="2011-08-31T00:00:00"/>
    <s v="Biguanides"/>
  </r>
  <r>
    <s v=".t4Iznz17/o"/>
    <x v="38"/>
    <s v="Asian"/>
    <s v="Biguanides"/>
    <x v="0"/>
    <d v="2023-08-04T00:00:00"/>
    <s v="Biguanides"/>
  </r>
  <r>
    <s v=".vab1KaWIZo"/>
    <x v="38"/>
    <s v="Māori"/>
    <s v="Biguanides"/>
    <x v="0"/>
    <d v="2025-12-03T00:00:00"/>
    <s v="Biguanides"/>
  </r>
  <r>
    <s v="XPnLwOgW.Zg"/>
    <x v="38"/>
    <s v="Other"/>
    <s v="Biguanides"/>
    <x v="0"/>
    <d v="2024-11-05T00:00:00"/>
    <s v="Biguanides-&gt;SGLT-2 inhibitors-&gt;Biguanides|SGLT-2 inhibitors-&gt;Insulin glargine-&gt;Biguanides|Insulin glargine"/>
  </r>
  <r>
    <s v="xOkLGWxQotM"/>
    <x v="38"/>
    <s v="Asian"/>
    <s v="Biguanides|Sulfonylureas"/>
    <x v="0"/>
    <d v="2023-05-19T00:00:00"/>
    <s v="Biguanides|Sulfonylureas-&gt;Biguanides-&gt;Biguanides|SGLT-2 inhibitors"/>
  </r>
  <r>
    <s v="xnzFLYsgYoQ"/>
    <x v="38"/>
    <s v="Pacific peoples"/>
    <s v="Biguanides"/>
    <x v="0"/>
    <d v="2018-05-01T00:00:00"/>
    <s v="Biguanides"/>
  </r>
  <r>
    <s v="XNdiQkYqVYI"/>
    <x v="38"/>
    <s v="Asian"/>
    <s v="DPP-4 inhibitors"/>
    <x v="0"/>
    <d v="2023-08-22T00:00:00"/>
    <s v="DPP-4 inhibitors"/>
  </r>
  <r>
    <s v="XEjVXO.6FmM"/>
    <x v="38"/>
    <s v="Asian"/>
    <s v="Biguanides"/>
    <x v="0"/>
    <d v="2023-05-26T00:00:00"/>
    <s v="Biguanides-&gt;DPP-4 inhibitors-&gt;DPP-4 inhibitors|SGLT-2 inhibitors-&gt;SGLT-2 inhibitors-&gt;DPP-4 inhibitors|SGLT-2 inhibitors|Thiazolidinedione-&gt;SGLT-2 inhibitors|Sulfonylureas|Thiazolidinedione"/>
  </r>
  <r>
    <s v="xEWayMNccxo"/>
    <x v="38"/>
    <s v="Asian"/>
    <s v="Biguanides"/>
    <x v="0"/>
    <d v="2023-07-03T00:00:00"/>
    <s v="Biguanides"/>
  </r>
  <r>
    <s v="XFj86.J/NSk"/>
    <x v="38"/>
    <s v="Other"/>
    <s v="Biguanides"/>
    <x v="0"/>
    <d v="2023-05-12T00:00:00"/>
    <s v="Biguanides"/>
  </r>
  <r>
    <s v="xFvFKr6igbc"/>
    <x v="38"/>
    <s v="Other"/>
    <s v="Biguanides"/>
    <x v="0"/>
    <d v="2016-09-14T00:00:00"/>
    <s v="Biguanides"/>
  </r>
  <r>
    <s v="Xi5AAT0JID."/>
    <x v="38"/>
    <s v="Other"/>
    <s v="Biguanides"/>
    <x v="0"/>
    <d v="2018-06-06T00:00:00"/>
    <s v="Biguanides-&gt;Insulin aspart|Insulin isophane"/>
  </r>
  <r>
    <s v="XJ.rwIa0sqQ"/>
    <x v="38"/>
    <s v="Other"/>
    <s v="Biguanides"/>
    <x v="0"/>
    <d v="2016-03-21T00:00:00"/>
    <s v="Biguanides-&gt;Insulin isophane"/>
  </r>
  <r>
    <s v="XdC8wv1dYLE"/>
    <x v="38"/>
    <s v="Māori"/>
    <s v="Biguanides"/>
    <x v="0"/>
    <d v="2023-02-21T00:00:00"/>
    <s v="Biguanides"/>
  </r>
  <r>
    <s v="XdUspAock.E"/>
    <x v="38"/>
    <s v="Other"/>
    <s v="Insulin glargine"/>
    <x v="1"/>
    <d v="2011-10-04T00:00:00"/>
    <s v="Insulin glargine-&gt;Biguanides-&gt;Biguanides|Insulin glargine"/>
  </r>
  <r>
    <s v="xar8P6Zpd7E"/>
    <x v="38"/>
    <s v="Māori"/>
    <s v="Biguanides"/>
    <x v="0"/>
    <d v="2012-09-25T00:00:00"/>
    <s v="Biguanides-&gt;Biguanides|Sulfonylureas-&gt;DPP-4 inhibitors-&gt;DPP-4 inhibitors|Sulfonylureas-&gt;Biguanides|GLP-1 agonists-&gt;Biguanides|DPP-4 inhibitors-&gt;Biguanides|DPP-4 inhibitors|SGLT-2 inhibitors"/>
  </r>
  <r>
    <s v="X4VIfL7pS9A"/>
    <x v="38"/>
    <s v="Other"/>
    <s v="Biguanides"/>
    <x v="0"/>
    <d v="2022-06-18T00:00:00"/>
    <s v="Biguanides-&gt;Biguanides|SGLT-2 inhibitors-&gt;SGLT-2 inhibitors"/>
  </r>
  <r>
    <s v="YLrBiEYf3iM"/>
    <x v="38"/>
    <s v="Other"/>
    <s v="DPP-4 inhibitors"/>
    <x v="0"/>
    <d v="2025-11-25T00:00:00"/>
    <s v="DPP-4 inhibitors"/>
  </r>
  <r>
    <s v="yMb2GJES4W."/>
    <x v="38"/>
    <s v="Other"/>
    <s v="Insulin glargine"/>
    <x v="1"/>
    <d v="2023-09-07T00:00:00"/>
    <s v="Insulin glargine-&gt;Biguanides-&gt;GLP-1 agonists|Insulin glargine-&gt;GLP-1 agonists-&gt;Insulin aspart|Insulin glargine-&gt;GLP-1 agonists|Insulin aspart|Insulin glargine-&gt;Biguanides|Insulin aspart-&gt;Biguanides|GLP-1 agonists|Insulin aspart|Insulin glargine-&gt;Insulin aspart-&gt;Biguanides|GLP-1 agonists|Insulin glargine-&gt;Biguanides|Insulin aspart|Insulin glargine"/>
  </r>
  <r>
    <s v="YSEbicDk6jo"/>
    <x v="38"/>
    <s v="Asian"/>
    <s v="Biguanides"/>
    <x v="0"/>
    <d v="2016-10-07T00:00:00"/>
    <s v="Biguanides-&gt;Insulin glargine-&gt;Biguanides|Insulin glargine-&gt;DPP-4 inhibitors-&gt;Biguanides|DPP-4 inhibitors-&gt;SGLT-2 inhibitors"/>
  </r>
  <r>
    <s v="YSa18wU2NNc"/>
    <x v="38"/>
    <s v="Other"/>
    <s v="Biguanides"/>
    <x v="0"/>
    <d v="2016-09-21T00:00:00"/>
    <s v="Biguanides-&gt;GLP-1 agonists-&gt;Biguanides|GLP-1 agonists"/>
  </r>
  <r>
    <s v="YV9sJknfuaU"/>
    <x v="38"/>
    <s v="Māori"/>
    <s v="Biguanides"/>
    <x v="0"/>
    <d v="2023-01-05T00:00:00"/>
    <s v="Biguanides"/>
  </r>
  <r>
    <s v="YvxmeClJIiM"/>
    <x v="38"/>
    <s v="Asian"/>
    <s v="Biguanides"/>
    <x v="0"/>
    <d v="2012-04-02T00:00:00"/>
    <s v="Biguanides-&gt;Biguanides|Sulfonylureas-&gt;DPP-4 inhibitors|Sulfonylureas-&gt;DPP-4 inhibitors-&gt;SGLT-2 inhibitors-&gt;DPP-4 inhibitors|SGLT-2 inhibitors|Sulfonylureas"/>
  </r>
  <r>
    <s v="YUzB4YD.Hmo"/>
    <x v="38"/>
    <s v="Māori"/>
    <s v="Biguanides"/>
    <x v="0"/>
    <d v="2021-02-17T00:00:00"/>
    <s v="Biguanides"/>
  </r>
  <r>
    <s v="yKo7C5Skfdk"/>
    <x v="38"/>
    <s v="Asian"/>
    <s v="Biguanides"/>
    <x v="0"/>
    <d v="2012-04-03T00:00:00"/>
    <s v="Biguanides"/>
  </r>
  <r>
    <s v="yjXIa.Yj3/2"/>
    <x v="38"/>
    <s v="Asian"/>
    <s v="Biguanides"/>
    <x v="0"/>
    <d v="2022-05-18T00:00:00"/>
    <s v="Biguanides-&gt;DPP-4 inhibitors-&gt;Sulfonylureas-&gt;DPP-4 inhibitors|SGLT-2 inhibitors"/>
  </r>
  <r>
    <s v="yj1rcsSdI7o"/>
    <x v="38"/>
    <s v="Other"/>
    <s v="Biguanides"/>
    <x v="0"/>
    <d v="2015-11-16T00:00:00"/>
    <s v="Biguanides"/>
  </r>
  <r>
    <s v="YIgA/exNfQQ"/>
    <x v="38"/>
    <s v="Asian"/>
    <s v="Biguanides"/>
    <x v="0"/>
    <d v="2017-05-20T00:00:00"/>
    <s v="Biguanides"/>
  </r>
  <r>
    <s v="yh.AFGfKPog"/>
    <x v="38"/>
    <s v="Other"/>
    <s v="Biguanides"/>
    <x v="0"/>
    <d v="2024-03-21T00:00:00"/>
    <s v="Biguanides-&gt;Biguanides|Insulin glargine-&gt;Insulin glargine-&gt;Biguanides|SGLT-2 inhibitors-&gt;SGLT-2 inhibitors-&gt;Biguanides|GLP-1 agonists-&gt;Insulin glulisine-&gt;GLP-1 agonists-&gt;GLP-1 agonists|Insulin glargine|Insulin glulisine"/>
  </r>
  <r>
    <s v="YbggwsJFBIk"/>
    <x v="38"/>
    <s v="Asian"/>
    <s v="Biguanides"/>
    <x v="0"/>
    <d v="2024-11-25T00:00:00"/>
    <s v="Biguanides"/>
  </r>
  <r>
    <s v="yBVIqZni/zc"/>
    <x v="38"/>
    <s v="Other"/>
    <s v="Biguanides"/>
    <x v="0"/>
    <d v="2013-04-24T00:00:00"/>
    <s v="Biguanides"/>
  </r>
  <r>
    <s v="yF4H279O68I"/>
    <x v="38"/>
    <s v="Māori"/>
    <s v="Biguanides"/>
    <x v="0"/>
    <d v="2024-07-19T00:00:00"/>
    <s v="Biguanides"/>
  </r>
  <r>
    <s v="yEgEOkYpr.Q"/>
    <x v="38"/>
    <s v="Asian"/>
    <s v="Biguanides"/>
    <x v="0"/>
    <d v="2020-01-30T00:00:00"/>
    <s v="Biguanides-&gt;Insulin aspart|Insulin isophane"/>
  </r>
  <r>
    <s v="YEK/ixWplPg"/>
    <x v="38"/>
    <s v="Pacific peoples"/>
    <s v="Biguanides"/>
    <x v="0"/>
    <d v="2024-03-25T00:00:00"/>
    <s v="Biguanides"/>
  </r>
  <r>
    <s v="yEaUJt5PTJc"/>
    <x v="38"/>
    <s v="Asian"/>
    <s v="Biguanides"/>
    <x v="0"/>
    <d v="2023-11-30T00:00:00"/>
    <s v="Biguanides"/>
  </r>
  <r>
    <s v="y7MoAOuIGWQ"/>
    <x v="38"/>
    <s v="Other"/>
    <s v="Biguanides"/>
    <x v="0"/>
    <d v="2019-08-30T00:00:00"/>
    <s v="Biguanides-&gt;DPP-4 inhibitors-&gt;Biguanides|DPP-4 inhibitors"/>
  </r>
  <r>
    <s v="y4WRvIemkAo"/>
    <x v="38"/>
    <s v="Pacific peoples"/>
    <s v="Insulin glargine"/>
    <x v="1"/>
    <d v="2023-01-11T00:00:00"/>
    <s v="Insulin glargine-&gt;Biguanides-&gt;Biguanides|Insulin glargine-&gt;DPP-4 inhibitors"/>
  </r>
  <r>
    <s v="vcNFlb7WPWU"/>
    <x v="38"/>
    <s v="Asian"/>
    <s v="Biguanides"/>
    <x v="0"/>
    <d v="2018-03-05T00:00:00"/>
    <s v="Biguanides-&gt;Biguanides|DPP-4 inhibitors-&gt;DPP-4 inhibitors"/>
  </r>
  <r>
    <s v="vGBG2fmPXpU"/>
    <x v="38"/>
    <s v="Other"/>
    <s v="Biguanides"/>
    <x v="0"/>
    <d v="2019-07-31T00:00:00"/>
    <s v="Biguanides"/>
  </r>
  <r>
    <s v="Vfn4s0sjkKs"/>
    <x v="38"/>
    <s v="Asian"/>
    <s v="Insulin isophane"/>
    <x v="1"/>
    <d v="2025-06-25T00:00:00"/>
    <s v="Insulin isophane-&gt;Biguanides"/>
  </r>
  <r>
    <s v="Vdv.qyk0MFE"/>
    <x v="38"/>
    <s v="Asian"/>
    <s v="Biguanides|Insulin aspart"/>
    <x v="0"/>
    <d v="2025-07-01T00:00:00"/>
    <s v="Biguanides|Insulin aspart-&gt;Insulin aspart"/>
  </r>
  <r>
    <s v="vet94lHzUAg"/>
    <x v="38"/>
    <s v="Māori"/>
    <s v="Biguanides|Insulin isophane"/>
    <x v="0"/>
    <d v="2017-05-08T00:00:00"/>
    <s v="Biguanides|Insulin isophane-&gt;Biguanides"/>
  </r>
  <r>
    <s v="v2Pym4Mk80g"/>
    <x v="38"/>
    <s v="Other"/>
    <s v="Biguanides"/>
    <x v="0"/>
    <d v="2016-09-06T00:00:00"/>
    <s v="Biguanides-&gt;Sulfonylureas-&gt;DPP-4 inhibitors-&gt;GLP-1 agonists-&gt;SGLT-2 inhibitors"/>
  </r>
  <r>
    <s v="UwOKVolslrM"/>
    <x v="38"/>
    <s v="Other"/>
    <s v="Sulfonylureas"/>
    <x v="0"/>
    <d v="2011-04-08T00:00:00"/>
    <s v="Sulfonylureas-&gt;Biguanides-&gt;Biguanides|Sulfonylureas-&gt;DPP-4 inhibitors|Sulfonylureas-&gt;DPP-4 inhibitors-&gt;Biguanides|DPP-4 inhibitors-&gt;Biguanides|DPP-4 inhibitors|Sulfonylureas-&gt;Biguanides|DPP-4 inhibitors|Insulin glargine|Sulfonylureas-&gt;DPP-4 inhibitors|Insulin glargine|Sulfonylureas-&gt;SGLT-2 inhibitors-&gt;DPP-4 inhibitors|Insulin glargine|SGLT-2 inhibitors|Sulfonylureas-&gt;Insulin glargine|Sulfonylureas-&gt;DPP-4 inhibitors|SGLT-2 inhibitors-&gt;DPP-4 inhibitors|Insulin glargine|SGLT-2 inhibitors"/>
  </r>
  <r>
    <s v="uve7rTnRPgM"/>
    <x v="38"/>
    <s v="Asian"/>
    <s v="Biguanides"/>
    <x v="0"/>
    <d v="2024-10-31T00:00:00"/>
    <s v="Biguanides"/>
  </r>
  <r>
    <s v="uvxTUvrA5Ts"/>
    <x v="38"/>
    <s v="Asian"/>
    <s v="Biguanides"/>
    <x v="0"/>
    <d v="2021-03-23T00:00:00"/>
    <s v="Biguanides"/>
  </r>
  <r>
    <s v="rNdBSwK9Qd6"/>
    <x v="38"/>
    <s v="Asian"/>
    <s v="Biguanides"/>
    <x v="0"/>
    <d v="2019-04-23T00:00:00"/>
    <s v="Biguanides-&gt;Biguanides|Insulin glargine-&gt;Insulin glargine-&gt;Biguanides|Insulin aspart-&gt;Insulin aspart|Insulin glargine-&gt;Biguanides|Sulfonylureas"/>
  </r>
  <r>
    <s v="rMsIKRrXhdo"/>
    <x v="38"/>
    <s v="Pacific peoples"/>
    <s v="DPP-4 inhibitors"/>
    <x v="0"/>
    <d v="2019-06-12T00:00:00"/>
    <s v="DPP-4 inhibitors-&gt;DPP-4 inhibitors|SGLT-2 inhibitors-&gt;Biguanides|Sulfonylureas"/>
  </r>
  <r>
    <s v="rmfziNEcfdI"/>
    <x v="38"/>
    <s v="Pacific peoples"/>
    <s v="Biguanides"/>
    <x v="0"/>
    <d v="2014-10-09T00:00:00"/>
    <s v="Biguanides-&gt;Biguanides|Sulfonylureas-&gt;Biguanides|DPP-4 inhibitors|Sulfonylureas-&gt;DPP-4 inhibitors|Sulfonylureas-&gt;Sulfonylureas-&gt;DPP-4 inhibitors-&gt;DPP-4 inhibitors|SGLT-2 inhibitors|Sulfonylureas-&gt;SGLT-2 inhibitors|Sulfonylureas"/>
  </r>
  <r>
    <s v="RI8IZQJ1zzs"/>
    <x v="38"/>
    <s v="Other"/>
    <s v="Biguanides"/>
    <x v="0"/>
    <d v="2012-06-15T00:00:00"/>
    <s v="Biguanides"/>
  </r>
  <r>
    <s v="rl/MGhKlvxY"/>
    <x v="38"/>
    <s v="Other"/>
    <s v="Biguanides"/>
    <x v="0"/>
    <d v="2021-04-20T00:00:00"/>
    <s v="Biguanides-&gt;DPP-4 inhibitors-&gt;DPP-4 inhibitors|SGLT-2 inhibitors-&gt;SGLT-2 inhibitors-&gt;Insulin glargine-&gt;DPP-4 inhibitors|Insulin glargine-&gt;Insulin glulisine-&gt;DPP-4 inhibitors|Insulin glargine|Insulin glulisine-&gt;Insulin glargine|Insulin glulisine"/>
  </r>
  <r>
    <s v="Rjx99sM7Ctw"/>
    <x v="38"/>
    <s v="Māori"/>
    <s v="Biguanides"/>
    <x v="0"/>
    <d v="2012-06-19T00:00:00"/>
    <s v="Biguanides"/>
  </r>
  <r>
    <s v="UNWLXUIZOSA"/>
    <x v="38"/>
    <s v="Asian"/>
    <s v="Biguanides"/>
    <x v="0"/>
    <d v="2018-06-29T00:00:00"/>
    <s v="Biguanides"/>
  </r>
  <r>
    <s v="UpUUt7XhS3o"/>
    <x v="38"/>
    <s v="Asian"/>
    <s v="Biguanides"/>
    <x v="0"/>
    <d v="2023-11-27T00:00:00"/>
    <s v="Biguanides"/>
  </r>
  <r>
    <s v="uK6l4hKwdRM"/>
    <x v="38"/>
    <s v="Māori"/>
    <s v="Biguanides"/>
    <x v="0"/>
    <d v="2024-04-04T00:00:00"/>
    <s v="Biguanides"/>
  </r>
  <r>
    <s v="rCvfQ3tslBI"/>
    <x v="38"/>
    <s v="Māori"/>
    <s v="Biguanides"/>
    <x v="0"/>
    <d v="2011-05-11T00:00:00"/>
    <s v="Biguanides-&gt;Sulfonylureas"/>
  </r>
  <r>
    <s v="RDFpB52H1m6"/>
    <x v="38"/>
    <s v="Māori"/>
    <s v="Biguanides"/>
    <x v="0"/>
    <d v="2011-07-13T00:00:00"/>
    <s v="Biguanides-&gt;Biguanides|Insulin glargine|Insulin Neutral-&gt;Insulin aspart-&gt;Insulin glargine-&gt;Biguanides|Insulin glargine-&gt;Insulin glargine|Insulin Neutral-&gt;Biguanides|Insulin Neutral-&gt;SGLT-2 inhibitors-&gt;Insulin glargine|SGLT-2 inhibitors"/>
  </r>
  <r>
    <s v="r9pKSwlKVFA"/>
    <x v="38"/>
    <s v="Māori"/>
    <s v="Biguanides"/>
    <x v="0"/>
    <d v="2013-11-13T00:00:00"/>
    <s v="Biguanides-&gt;Sulfonylureas-&gt;Insulin aspart-&gt;Biguanides|Insulin glargine-&gt;Insulin glargine-&gt;DPP-4 inhibitors-&gt;DPP-4 inhibitors|Insulin glargine-&gt;Biguanides|DPP-4 inhibitors|Insulin glargine-&gt;SGLT-2 inhibitors-&gt;GLP-1 agonists-&gt;Biguanides|GLP-1 agonists-&gt;GLP-1 agonists|Insulin glargine"/>
  </r>
  <r>
    <s v="rb49rjK7ZFw"/>
    <x v="38"/>
    <s v="Asian"/>
    <s v="Biguanides"/>
    <x v="0"/>
    <d v="2022-11-04T00:00:00"/>
    <s v="Biguanides"/>
  </r>
  <r>
    <s v="rBnAwr8pduI"/>
    <x v="38"/>
    <s v="Pacific peoples"/>
    <s v="Insulin isophane"/>
    <x v="1"/>
    <d v="2022-08-26T00:00:00"/>
    <s v="Insulin isophane-&gt;Biguanides|Insulin isophane"/>
  </r>
  <r>
    <s v="RbU8btn60vg"/>
    <x v="38"/>
    <s v="Other"/>
    <s v="Biguanides"/>
    <x v="0"/>
    <d v="2022-08-16T00:00:00"/>
    <s v="Biguanides"/>
  </r>
  <r>
    <s v="R8DLKkFxjQ6"/>
    <x v="38"/>
    <s v="Other"/>
    <s v="Biguanides|Insulin isophane|Insulin lispro"/>
    <x v="0"/>
    <d v="2018-07-31T00:00:00"/>
    <s v="Biguanides|Insulin isophane|Insulin lispro-&gt;Insulin isophane|Insulin lispro-&gt;Insulin isophane-&gt;DPP-4 inhibitors-&gt;Biguanides|Sulfonylureas-&gt;Biguanides|Insulin aspart-&gt;Insulin aspart-&gt;Insulin aspart|Insulin glargine-&gt;Biguanides|Insulin isophane-&gt;Insulin glargine-&gt;Insulin aspart|Insulin glargine|Insulin isophane"/>
  </r>
  <r>
    <s v="nZorjel4leI"/>
    <x v="38"/>
    <s v="Pacific peoples"/>
    <s v="Biguanides"/>
    <x v="0"/>
    <d v="2025-06-25T00:00:00"/>
    <s v="Biguanides"/>
  </r>
  <r>
    <s v="NYip512uODo"/>
    <x v="38"/>
    <s v="Pacific peoples"/>
    <s v="DPP-4 inhibitors"/>
    <x v="0"/>
    <d v="2024-03-28T00:00:00"/>
    <s v="DPP-4 inhibitors-&gt;DPP-4 inhibitors|SGLT-2 inhibitors-&gt;SGLT-2 inhibitors"/>
  </r>
  <r>
    <s v="NysXrYt3h1I"/>
    <x v="38"/>
    <s v="Asian"/>
    <s v="Biguanides|Insulin glargine"/>
    <x v="0"/>
    <d v="2021-01-19T00:00:00"/>
    <s v="Biguanides|Insulin glargine-&gt;Insulin glargine"/>
  </r>
  <r>
    <s v="qvJffTSDXX."/>
    <x v="38"/>
    <s v="Other"/>
    <s v="Biguanides"/>
    <x v="0"/>
    <d v="2023-11-07T00:00:00"/>
    <s v="Biguanides"/>
  </r>
  <r>
    <s v="qY8liD7YBHU"/>
    <x v="38"/>
    <s v="Other"/>
    <s v="Biguanides"/>
    <x v="0"/>
    <d v="2020-08-06T00:00:00"/>
    <s v="Biguanides"/>
  </r>
  <r>
    <s v="QxtjQCe2Ifg"/>
    <x v="38"/>
    <s v="Other"/>
    <s v="Biguanides"/>
    <x v="0"/>
    <d v="2012-02-01T00:00:00"/>
    <s v="Biguanides"/>
  </r>
  <r>
    <s v="Qxi9R.q0kSo"/>
    <x v="38"/>
    <s v="Pacific peoples"/>
    <s v="Biguanides"/>
    <x v="0"/>
    <d v="2013-01-29T00:00:00"/>
    <s v="Biguanides"/>
  </r>
  <r>
    <s v="qWZ7ZncWDfA"/>
    <x v="38"/>
    <s v="Asian"/>
    <s v="Biguanides"/>
    <x v="0"/>
    <d v="2023-11-22T00:00:00"/>
    <s v="Biguanides"/>
  </r>
  <r>
    <s v="qwti1tAmm5Q"/>
    <x v="38"/>
    <s v="Pacific peoples"/>
    <s v="Biguanides"/>
    <x v="0"/>
    <d v="2023-04-19T00:00:00"/>
    <s v="Biguanides"/>
  </r>
  <r>
    <s v="QZq6ytlvgAM"/>
    <x v="38"/>
    <s v="Asian"/>
    <s v="Biguanides"/>
    <x v="0"/>
    <d v="2014-03-16T00:00:00"/>
    <s v="Biguanides-&gt;Sulfonylureas-&gt;Biguanides|Sulfonylureas-&gt;Insulin isophane-&gt;Biguanides|Insulin isophane|Sulfonylureas-&gt;DPP-4 inhibitors|Insulin isophane-&gt;Biguanides|DPP-4 inhibitors|Insulin isophane|Sulfonylureas-&gt;Biguanides|DPP-4 inhibitors|Insulin isophane-&gt;Biguanides|DPP-4 inhibitors|Sulfonylureas-&gt;GLP-1 agonists-&gt;Biguanides|GLP-1 agonists|Insulin isophane|Sulfonylureas-&gt;GLP-1 agonists|Insulin isophane-&gt;Insulin aspart-&gt;Biguanides|Insulin aspart|Insulin isophane|Sulfonylureas-&gt;Insulin aspart|Insulin isophane-&gt;Biguanides|Insulin aspart|Insulin isophane|SGLT-2 inhibitors|Sulfonylureas-&gt;Biguanides|SGLT-2 inhibitors|Sulfonylureas-&gt;SGLT-2 inhibitors-&gt;Biguanides|Insulin isophane|SGLT-2 inhibitors|Sulfonylureas-&gt;SGLT-2 inhibitors|Sulfonylureas-&gt;Biguanides|Insulin isophane-&gt;Insulin isophane|SGLT-2 inhibitors"/>
  </r>
  <r>
    <s v="K1UQTSNpMhw"/>
    <x v="38"/>
    <s v="Asian"/>
    <s v="Biguanides"/>
    <x v="0"/>
    <d v="2023-06-12T00:00:00"/>
    <s v="Biguanides"/>
  </r>
  <r>
    <s v="k03EELyytw2"/>
    <x v="38"/>
    <s v="Pacific peoples"/>
    <s v="Biguanides"/>
    <x v="0"/>
    <d v="2025-08-01T00:00:00"/>
    <s v="Biguanides"/>
  </r>
  <r>
    <s v="k/trc9WMp6Y"/>
    <x v="38"/>
    <s v="Asian"/>
    <s v="Biguanides|Insulin isophane|Insulin lispro"/>
    <x v="0"/>
    <d v="2019-10-07T00:00:00"/>
    <s v="Biguanides|Insulin isophane|Insulin lispro-&gt;Insulin isophane|Insulin lispro-&gt;Insulin isophane-&gt;Biguanides-&gt;SGLT-2 inhibitors"/>
  </r>
  <r>
    <s v="k5gN/SwjzBg"/>
    <x v="38"/>
    <s v="Māori"/>
    <s v="Biguanides"/>
    <x v="0"/>
    <d v="2019-06-02T00:00:00"/>
    <s v="Biguanides-&gt;Biguanides|SGLT-2 inhibitors-&gt;Insulin glargine-&gt;Biguanides|Insulin glargine-&gt;GLP-1 agonists-&gt;Insulin aspart-&gt;Biguanides|Insulin aspart-&gt;GLP-1 agonists|Insulin aspart-&gt;Biguanides|GLP-1 agonists"/>
  </r>
  <r>
    <s v="k492xGqdRMA"/>
    <x v="38"/>
    <s v="Other"/>
    <s v="Biguanides"/>
    <x v="0"/>
    <d v="2017-12-12T00:00:00"/>
    <s v="Biguanides-&gt;SGLT-2 inhibitors-&gt;DPP-4 inhibitors-&gt;DPP-4 inhibitors|SGLT-2 inhibitors-&gt;GLP-1 agonists"/>
  </r>
  <r>
    <s v="jYZ1IJpLJ9A"/>
    <x v="38"/>
    <s v="Māori"/>
    <s v="Biguanides"/>
    <x v="0"/>
    <d v="2016-01-19T00:00:00"/>
    <s v="Biguanides-&gt;DPP-4 inhibitors-&gt;DPP-4 inhibitors|SGLT-2 inhibitors-&gt;SGLT-2 inhibitors-&gt;DPP-4 inhibitors|SGLT-2 inhibitors|Sulfonylureas"/>
  </r>
  <r>
    <s v="jyrxlT1Rshw"/>
    <x v="38"/>
    <s v="Asian"/>
    <s v="Biguanides|Insulin aspart|Insulin isophane"/>
    <x v="0"/>
    <d v="2023-05-22T00:00:00"/>
    <s v="Biguanides|Insulin aspart|Insulin isophane"/>
  </r>
  <r>
    <s v="KcChLEqykfE"/>
    <x v="38"/>
    <s v="Māori"/>
    <s v="Biguanides"/>
    <x v="0"/>
    <d v="2017-11-16T00:00:00"/>
    <s v="Biguanides-&gt;DPP-4 inhibitors|Insulin glargine-&gt;Insulin aspart-&gt;DPP-4 inhibitors|Insulin aspart-&gt;DPP-4 inhibitors"/>
  </r>
  <r>
    <s v="KcFdMW/mFPo"/>
    <x v="38"/>
    <s v="Other"/>
    <s v="Biguanides"/>
    <x v="0"/>
    <d v="2013-08-19T00:00:00"/>
    <s v="Biguanides"/>
  </r>
  <r>
    <s v="KAvjXztmBt."/>
    <x v="38"/>
    <s v="Māori"/>
    <s v="Biguanides"/>
    <x v="0"/>
    <d v="2013-05-15T00:00:00"/>
    <s v="Biguanides-&gt;Sulfonylureas-&gt;Biguanides|Sulfonylureas-&gt;DPP-4 inhibitors|Sulfonylureas-&gt;DPP-4 inhibitors-&gt;SGLT-2 inhibitors-&gt;DPP-4 inhibitors|SGLT-2 inhibitors|Sulfonylureas-&gt;DPP-4 inhibitors|SGLT-2 inhibitors"/>
  </r>
  <r>
    <s v="KhpDKvxgy6Y"/>
    <x v="38"/>
    <s v="Māori"/>
    <s v="Biguanides"/>
    <x v="0"/>
    <d v="2019-06-12T00:00:00"/>
    <s v="Biguanides-&gt;SGLT-2 inhibitors-&gt;Biguanides|GLP-1 agonists-&gt;GLP-1 agonists"/>
  </r>
  <r>
    <s v="KfUUuivllOk"/>
    <x v="38"/>
    <s v="Māori"/>
    <s v="Biguanides"/>
    <x v="0"/>
    <d v="2025-12-11T00:00:00"/>
    <s v="Biguanides"/>
  </r>
  <r>
    <s v="kGkZCzSiVZM"/>
    <x v="38"/>
    <s v="Māori"/>
    <s v="Biguanides"/>
    <x v="0"/>
    <d v="2020-10-05T00:00:00"/>
    <s v="Biguanides-&gt;Biguanides|Sulfonylureas"/>
  </r>
  <r>
    <s v="kf3g0pdK1b6"/>
    <x v="38"/>
    <s v="Other"/>
    <s v="Insulin aspart"/>
    <x v="1"/>
    <d v="2015-07-15T00:00:00"/>
    <s v="Insulin aspart-&gt;Biguanides-&gt;Insulin aspart|Insulin isophane-&gt;Insulin isophane"/>
  </r>
  <r>
    <s v="KfKCD2bYMJ."/>
    <x v="38"/>
    <s v="Other"/>
    <s v="Biguanides"/>
    <x v="0"/>
    <d v="2020-07-27T00:00:00"/>
    <s v="Biguanides"/>
  </r>
  <r>
    <s v="kM93GTAHc6c"/>
    <x v="38"/>
    <s v="Māori"/>
    <s v="Biguanides"/>
    <x v="0"/>
    <d v="2018-05-01T00:00:00"/>
    <s v="Biguanides-&gt;DPP-4 inhibitors-&gt;Biguanides|DPP-4 inhibitors-&gt;SGLT-2 inhibitors-&gt;Insulin glargine-&gt;DPP-4 inhibitors|Insulin glargine-&gt;GLP-1 agonists|Insulin aspart-&gt;GLP-1 agonists"/>
  </r>
  <r>
    <s v="kJIvuil1M9c"/>
    <x v="38"/>
    <s v="Asian"/>
    <s v="Biguanides"/>
    <x v="0"/>
    <d v="2019-09-27T00:00:00"/>
    <s v="Biguanides-&gt;DPP-4 inhibitors-&gt;DPP-4 inhibitors|SGLT-2 inhibitors-&gt;SGLT-2 inhibitors"/>
  </r>
  <r>
    <s v="nJHXBE1k7ZY"/>
    <x v="38"/>
    <s v="Pacific peoples"/>
    <s v="Biguanides"/>
    <x v="0"/>
    <d v="2011-12-19T00:00:00"/>
    <s v="Biguanides-&gt;Sulfonylureas-&gt;Biguanides|Sulfonylureas-&gt;Biguanides|Insulin glargine|Sulfonylureas-&gt;Insulin glargine-&gt;Insulin glulisine-&gt;Biguanides|Insulin glargine|Insulin glulisine|Sulfonylureas-&gt;Biguanides|Insulin glargine|Insulin glulisine-&gt;Biguanides|DPP-4 inhibitors|Insulin glargine|Insulin glulisine|Sulfonylureas-&gt;Thiazolidinedione-&gt;Biguanides|DPP-4 inhibitors|Insulin glargine|Insulin glulisine|Sulfonylureas|Thiazolidinedione-&gt;DPP-4 inhibitors|Insulin glargine|Insulin glulisine|Sulfonylureas-&gt;Insulin glargine|Insulin glulisine|Sulfonylureas-&gt;DPP-4 inhibitors-&gt;DPP-4 inhibitors|Sulfonylureas-&gt;DPP-4 inhibitors|Insulin glargine|Insulin glulisine-&gt;Biguanides|GLP-1 agonists-&gt;GLP-1 agonists-&gt;Biguanides|GLP-1 agonists|Insulin glargine|Insulin glulisine|Sulfonylureas-&gt;Biguanides|GLP-1 agonists|Insulin glargine|Insulin glulisine-&gt;GLP-1 agonists|Insulin glargine|Insulin glulisine"/>
  </r>
  <r>
    <s v="NkGfT/Rh51o"/>
    <x v="38"/>
    <s v="Other"/>
    <s v="Biguanides"/>
    <x v="0"/>
    <d v="2022-03-21T00:00:00"/>
    <s v="Biguanides"/>
  </r>
  <r>
    <s v="nlx.nRemHoc"/>
    <x v="38"/>
    <s v="Māori"/>
    <s v="Biguanides"/>
    <x v="0"/>
    <d v="2023-11-10T00:00:00"/>
    <s v="Biguanides"/>
  </r>
  <r>
    <s v="nmCgi1M/GOQ"/>
    <x v="38"/>
    <s v="Asian"/>
    <s v="Biguanides"/>
    <x v="0"/>
    <d v="2018-02-09T00:00:00"/>
    <s v="Biguanides-&gt;DPP-4 inhibitors-&gt;SGLT-2 inhibitors"/>
  </r>
  <r>
    <s v="nMQFZrNc2Lk"/>
    <x v="38"/>
    <s v="Asian"/>
    <s v="Sulfonylureas"/>
    <x v="0"/>
    <d v="2018-09-28T00:00:00"/>
    <s v="Sulfonylureas-&gt;Biguanides|Sulfonylureas-&gt;DPP-4 inhibitors|Sulfonylureas-&gt;DPP-4 inhibitors|SGLT-2 inhibitors|Sulfonylureas"/>
  </r>
  <r>
    <s v="ngs.sDoP4pU"/>
    <x v="38"/>
    <s v="Pacific peoples"/>
    <s v="Biguanides"/>
    <x v="0"/>
    <d v="2021-10-01T00:00:00"/>
    <s v="Biguanides-&gt;Biguanides|GLP-1 agonists-&gt;GLP-1 agonists-&gt;Biguanides|SGLT-2 inhibitors-&gt;DPP-4 inhibitors-&gt;GLP-1 agonists|Insulin glargine-&gt;Biguanides|GLP-1 agonists|Insulin glargine-&gt;Insulin aspart|Insulin isophane"/>
  </r>
  <r>
    <s v="nfE2KlWQ712"/>
    <x v="38"/>
    <s v="Other"/>
    <s v="Biguanides"/>
    <x v="0"/>
    <d v="2019-08-27T00:00:00"/>
    <s v="Biguanides-&gt;DPP-4 inhibitors-&gt;DPP-4 inhibitors|SGLT-2 inhibitors"/>
  </r>
  <r>
    <s v="NFe7jwva4ec"/>
    <x v="38"/>
    <s v="Māori"/>
    <s v="Biguanides"/>
    <x v="0"/>
    <d v="2025-10-08T00:00:00"/>
    <s v="Biguanides-&gt;DPP-4 inhibitors"/>
  </r>
  <r>
    <s v="NeB8soTErAE"/>
    <x v="38"/>
    <s v="Asian"/>
    <s v="Biguanides"/>
    <x v="0"/>
    <d v="2020-12-22T00:00:00"/>
    <s v="Biguanides"/>
  </r>
  <r>
    <s v="nrknvdDZlOY"/>
    <x v="38"/>
    <s v="Asian"/>
    <s v="Biguanides"/>
    <x v="0"/>
    <d v="2025-11-06T00:00:00"/>
    <s v="Biguanides"/>
  </r>
  <r>
    <s v="NNObijdC7BI"/>
    <x v="38"/>
    <s v="Asian"/>
    <s v="Biguanides|Sulfonylureas"/>
    <x v="0"/>
    <d v="2018-12-03T00:00:00"/>
    <s v="Biguanides|Sulfonylureas-&gt;Insulin glargine-&gt;Biguanides|Insulin glargine|Sulfonylureas-&gt;Insulin glargine|Sulfonylureas-&gt;DPP-4 inhibitors-&gt;DPP-4 inhibitors|Insulin glargine|Sulfonylureas-&gt;DPP-4 inhibitors|Sulfonylureas-&gt;DPP-4 inhibitors|SGLT-2 inhibitors|Sulfonylureas-&gt;DPP-4 inhibitors|SGLT-2 inhibitors-&gt;DPP-4 inhibitors|Insulin glargine|SGLT-2 inhibitors-&gt;DPP-4 inhibitors|Insulin glargine"/>
  </r>
  <r>
    <s v="Nor1g7obxrs"/>
    <x v="38"/>
    <s v="Other"/>
    <s v="Biguanides"/>
    <x v="0"/>
    <d v="2018-02-12T00:00:00"/>
    <s v="Biguanides-&gt;Insulin isophane-&gt;Biguanides|Insulin glargine-&gt;GLP-1 agonists-&gt;DPP-4 inhibitors-&gt;SGLT-2 inhibitors-&gt;DPP-4 inhibitors|SGLT-2 inhibitors"/>
  </r>
  <r>
    <s v="nOsAxPK08TQ"/>
    <x v="38"/>
    <s v="Māori"/>
    <s v="Biguanides"/>
    <x v="0"/>
    <d v="2018-07-05T00:00:00"/>
    <s v="Biguanides"/>
  </r>
  <r>
    <s v="NQ8v69IrOSE"/>
    <x v="38"/>
    <s v="Asian"/>
    <s v="Biguanides|Insulin glargine"/>
    <x v="0"/>
    <d v="2014-07-08T00:00:00"/>
    <s v="Biguanides|Insulin glargine-&gt;Biguanides-&gt;Insulin glargine-&gt;Insulin aspart-&gt;Insulin aspart|Insulin glargine-&gt;Biguanides|Insulin aspart|Insulin glargine-&gt;Biguanides|Insulin aspart"/>
  </r>
  <r>
    <s v="NWv6E3H0YiY"/>
    <x v="38"/>
    <s v="Other"/>
    <s v="Biguanides"/>
    <x v="0"/>
    <d v="2023-03-21T00:00:00"/>
    <s v="Biguanides"/>
  </r>
  <r>
    <s v="nvVLIrcSZw6"/>
    <x v="38"/>
    <s v="Other"/>
    <s v="Biguanides"/>
    <x v="0"/>
    <d v="2025-02-13T00:00:00"/>
    <s v="Biguanides"/>
  </r>
  <r>
    <s v="nUj.dAtu5lA"/>
    <x v="38"/>
    <s v="Other"/>
    <s v="Biguanides"/>
    <x v="0"/>
    <d v="2022-06-23T00:00:00"/>
    <s v="Biguanides"/>
  </r>
  <r>
    <s v="nTOPM.dOUos"/>
    <x v="38"/>
    <s v="Asian"/>
    <s v="Biguanides"/>
    <x v="0"/>
    <d v="2025-07-04T00:00:00"/>
    <s v="Biguanides-&gt;DPP-4 inhibitors"/>
  </r>
  <r>
    <s v="dz4yoEl0g7g"/>
    <x v="38"/>
    <s v="Pacific peoples"/>
    <s v="Biguanides|DPP-4 inhibitors"/>
    <x v="0"/>
    <d v="2024-07-29T00:00:00"/>
    <s v="Biguanides|DPP-4 inhibitors"/>
  </r>
  <r>
    <s v="DZs6GJnyIzI"/>
    <x v="38"/>
    <s v="Pacific peoples"/>
    <s v="Insulin isophane|Insulin lispro"/>
    <x v="1"/>
    <d v="2022-09-12T00:00:00"/>
    <s v="Insulin isophane|Insulin lispro-&gt;Biguanides-&gt;Biguanides|Insulin isophane-&gt;Insulin lispro-&gt;Sulfonylureas"/>
  </r>
  <r>
    <s v="DWH7nj2Kwws"/>
    <x v="38"/>
    <s v="Other"/>
    <s v="Biguanides"/>
    <x v="0"/>
    <d v="2023-07-03T00:00:00"/>
    <s v="Biguanides"/>
  </r>
  <r>
    <s v="E33xMTCPGks"/>
    <x v="38"/>
    <s v="Asian"/>
    <s v="Biguanides|Insulin isophane"/>
    <x v="0"/>
    <d v="2015-06-17T00:00:00"/>
    <s v="Biguanides|Insulin isophane-&gt;Insulin aspart"/>
  </r>
  <r>
    <s v="E0noDLegxzs"/>
    <x v="38"/>
    <s v="Other"/>
    <s v="Biguanides"/>
    <x v="0"/>
    <d v="2025-06-09T00:00:00"/>
    <s v="Biguanides"/>
  </r>
  <r>
    <s v="EAsKd/n02Ok"/>
    <x v="38"/>
    <s v="Other"/>
    <s v="Biguanides"/>
    <x v="0"/>
    <d v="2015-03-23T00:00:00"/>
    <s v="Biguanides"/>
  </r>
  <r>
    <s v="EazplssXrKw"/>
    <x v="38"/>
    <s v="Māori"/>
    <s v="Biguanides"/>
    <x v="0"/>
    <d v="2019-08-06T00:00:00"/>
    <s v="Biguanides"/>
  </r>
  <r>
    <s v="EafCm97f9ro"/>
    <x v="38"/>
    <s v="Other"/>
    <s v="Biguanides"/>
    <x v="0"/>
    <d v="2014-11-28T00:00:00"/>
    <s v="Biguanides"/>
  </r>
  <r>
    <s v="DS0llh9lKn6"/>
    <x v="38"/>
    <s v="Māori"/>
    <s v="Biguanides"/>
    <x v="0"/>
    <d v="2014-09-11T00:00:00"/>
    <s v="Biguanides-&gt;Biguanides|Insulin glargine-&gt;Insulin glargine-&gt;DPP-4 inhibitors-&gt;DPP-4 inhibitors|Insulin glargine-&gt;SGLT-2 inhibitors-&gt;Insulin glargine|SGLT-2 inhibitors-&gt;DPP-4 inhibitors|Insulin glargine|SGLT-2 inhibitors-&gt;GLP-1 agonists-&gt;Biguanides|GLP-1 agonists|Insulin glargine-&gt;GLP-1 agonists|Insulin glargine"/>
  </r>
  <r>
    <s v="dTnvBtayWm."/>
    <x v="38"/>
    <s v="Other"/>
    <s v="Biguanides"/>
    <x v="0"/>
    <d v="2022-03-24T00:00:00"/>
    <s v="Biguanides"/>
  </r>
  <r>
    <s v="dSDeJUBt5G2"/>
    <x v="38"/>
    <s v="Other"/>
    <s v="Biguanides"/>
    <x v="0"/>
    <d v="2020-03-11T00:00:00"/>
    <s v="Biguanides-&gt;DPP-4 inhibitors-&gt;GLP-1 agonists-&gt;Biguanides|DPP-4 inhibitors-&gt;DPP-4 inhibitors|GLP-1 agonists-&gt;SGLT-2 inhibitors-&gt;DPP-4 inhibitors|SGLT-2 inhibitors"/>
  </r>
  <r>
    <s v="DuJLgKR9x/E"/>
    <x v="38"/>
    <s v="Asian"/>
    <s v="Biguanides"/>
    <x v="0"/>
    <d v="2021-04-19T00:00:00"/>
    <s v="Biguanides-&gt;DPP-4 inhibitors"/>
  </r>
  <r>
    <s v="DuvUopkLa/6"/>
    <x v="38"/>
    <s v="Māori"/>
    <s v="Biguanides"/>
    <x v="0"/>
    <d v="2023-11-16T00:00:00"/>
    <s v="Biguanides"/>
  </r>
  <r>
    <s v="DohKXGOdAbQ"/>
    <x v="38"/>
    <s v="Asian"/>
    <s v="DPP-4 inhibitors"/>
    <x v="0"/>
    <d v="2024-09-17T00:00:00"/>
    <s v="DPP-4 inhibitors-&gt;Sulfonylureas-&gt;Biguanides"/>
  </r>
  <r>
    <s v="DOc0rZStrk6"/>
    <x v="38"/>
    <s v="Asian"/>
    <s v="Biguanides"/>
    <x v="0"/>
    <d v="2017-09-30T00:00:00"/>
    <s v="Biguanides-&gt;Biguanides|DPP-4 inhibitors-&gt;DPP-4 inhibitors-&gt;DPP-4 inhibitors|Sulfonylureas-&gt;DPP-4 inhibitors|SGLT-2 inhibitors|Sulfonylureas"/>
  </r>
  <r>
    <s v="DPK1xcxLdbY"/>
    <x v="38"/>
    <s v="Māori"/>
    <s v="Insulin aspart"/>
    <x v="1"/>
    <d v="2022-03-09T00:00:00"/>
    <s v="Insulin aspart-&gt;Biguanides"/>
  </r>
  <r>
    <s v="DQEIFpXjP5."/>
    <x v="38"/>
    <s v="Asian"/>
    <s v="Biguanides"/>
    <x v="0"/>
    <d v="2023-03-01T00:00:00"/>
    <s v="Biguanides-&gt;Insulin isophane-&gt;Insulin aspart"/>
  </r>
  <r>
    <s v="DQGqXxt.Tno"/>
    <x v="38"/>
    <s v="Asian"/>
    <s v="Biguanides"/>
    <x v="0"/>
    <d v="2024-08-09T00:00:00"/>
    <s v="Biguanides-&gt;DPP-4 inhibitors"/>
  </r>
  <r>
    <s v="HEMWwUwvHUc"/>
    <x v="38"/>
    <s v="Other"/>
    <s v="Biguanides"/>
    <x v="0"/>
    <d v="2015-05-19T00:00:00"/>
    <s v="Biguanides"/>
  </r>
  <r>
    <s v="HdSnQx5RM8c"/>
    <x v="38"/>
    <s v="Other"/>
    <s v="Biguanides|Insulin glargine"/>
    <x v="0"/>
    <d v="2022-05-06T00:00:00"/>
    <s v="Biguanides|Insulin glargine-&gt;Biguanides"/>
  </r>
  <r>
    <s v="JwT8W1.a.2w"/>
    <x v="38"/>
    <s v="Asian"/>
    <s v="Biguanides"/>
    <x v="0"/>
    <d v="2019-06-18T00:00:00"/>
    <s v="Biguanides-&gt;Sulfonylureas-&gt;SGLT-2 inhibitors"/>
  </r>
  <r>
    <s v="eDbEQ5BIEqA"/>
    <x v="38"/>
    <s v="Other"/>
    <s v="Biguanides|Sulfonylureas"/>
    <x v="0"/>
    <d v="2011-03-22T00:00:00"/>
    <s v="Biguanides|Sulfonylureas-&gt;Biguanides-&gt;Sulfonylureas-&gt;Biguanides|DPP-4 inhibitors-&gt;DPP-4 inhibitors-&gt;Insulin aspart|Insulin isophane"/>
  </r>
  <r>
    <s v="ebanmPZsBEU"/>
    <x v="38"/>
    <s v="Asian"/>
    <s v="Biguanides"/>
    <x v="0"/>
    <d v="2022-01-18T00:00:00"/>
    <s v="Biguanides"/>
  </r>
  <r>
    <s v="ebRMkWKtRxI"/>
    <x v="38"/>
    <s v="Other"/>
    <s v="Biguanides"/>
    <x v="0"/>
    <d v="2024-09-19T00:00:00"/>
    <s v="Biguanides"/>
  </r>
  <r>
    <s v="EfE6izIIjqQ"/>
    <x v="38"/>
    <s v="Asian"/>
    <s v="Biguanides"/>
    <x v="0"/>
    <d v="2022-12-02T00:00:00"/>
    <s v="Biguanides"/>
  </r>
  <r>
    <s v="EEWC38jFbUE"/>
    <x v="38"/>
    <s v="Māori"/>
    <s v="Biguanides|DPP-4 inhibitors"/>
    <x v="0"/>
    <d v="2022-07-15T00:00:00"/>
    <s v="Biguanides|DPP-4 inhibitors-&gt;DPP-4 inhibitors-&gt;Biguanides-&gt;DPP-4 inhibitors|SGLT-2 inhibitors"/>
  </r>
  <r>
    <s v="HcRl7b3POlg"/>
    <x v="38"/>
    <s v="Asian"/>
    <s v="Biguanides"/>
    <x v="0"/>
    <d v="2024-03-13T00:00:00"/>
    <s v="Biguanides-&gt;SGLT-2 inhibitors-&gt;Biguanides|DPP-4 inhibitors-&gt;DPP-4 inhibitors"/>
  </r>
  <r>
    <s v="h8bYsbzvW46"/>
    <x v="38"/>
    <s v="Māori"/>
    <s v="Biguanides"/>
    <x v="0"/>
    <d v="2021-12-01T00:00:00"/>
    <s v="Biguanides-&gt;SGLT-2 inhibitors-&gt;Biguanides|DPP-4 inhibitors|Insulin glargine-&gt;Biguanides|DPP-4 inhibitors-&gt;Insulin glargine-&gt;DPP-4 inhibitors|Insulin glargine"/>
  </r>
  <r>
    <s v="tmR14VRaUYM"/>
    <x v="38"/>
    <s v="Asian"/>
    <s v="Biguanides"/>
    <x v="0"/>
    <d v="2015-05-05T00:00:00"/>
    <s v="Biguanides-&gt;Sulfonylureas-&gt;Biguanides|Sulfonylureas-&gt;DPP-4 inhibitors-&gt;DPP-4 inhibitors|Sulfonylureas-&gt;DPP-4 inhibitors|SGLT-2 inhibitors-&gt;SGLT-2 inhibitors"/>
  </r>
  <r>
    <s v="tqe3zoCV6XI"/>
    <x v="38"/>
    <s v="Māori"/>
    <s v="Biguanides"/>
    <x v="0"/>
    <d v="2023-04-05T00:00:00"/>
    <s v="Biguanides"/>
  </r>
  <r>
    <s v="TpkZxOm0vho"/>
    <x v="38"/>
    <s v="Asian"/>
    <s v="SGLT-2 inhibitors"/>
    <x v="0"/>
    <d v="2024-03-11T00:00:00"/>
    <s v="SGLT-2 inhibitors"/>
  </r>
  <r>
    <s v="tPoh/YcLKxA"/>
    <x v="38"/>
    <s v="Other"/>
    <s v="SGLT-2 inhibitors"/>
    <x v="0"/>
    <d v="2024-09-24T00:00:00"/>
    <s v="SGLT-2 inhibitors"/>
  </r>
  <r>
    <s v="TqVDBgPln5M"/>
    <x v="38"/>
    <s v="Māori"/>
    <s v="Biguanides"/>
    <x v="0"/>
    <d v="2023-05-19T00:00:00"/>
    <s v="Biguanides"/>
  </r>
  <r>
    <s v="QqltnYGAEMc"/>
    <x v="38"/>
    <s v="Māori"/>
    <s v="Biguanides"/>
    <x v="0"/>
    <d v="2021-02-11T00:00:00"/>
    <s v="Biguanides"/>
  </r>
  <r>
    <s v="QUtreY5FvYg"/>
    <x v="38"/>
    <s v="Māori"/>
    <s v="Biguanides"/>
    <x v="0"/>
    <d v="2022-07-04T00:00:00"/>
    <s v="Biguanides-&gt;Biguanides|Insulin glargine-&gt;Insulin glargine-&gt;GLP-1 agonists|Insulin glargine-&gt;DPP-4 inhibitors-&gt;DPP-4 inhibitors|Insulin glargine-&gt;DPP-4 inhibitors|SGLT-2 inhibitors-&gt;Insulin aspart-&gt;DPP-4 inhibitors|Insulin aspart|Insulin glargine-&gt;Insulin aspart|Insulin glargine"/>
  </r>
  <r>
    <s v="QtSZc2Wujv2"/>
    <x v="38"/>
    <s v="Pacific peoples"/>
    <s v="Biguanides"/>
    <x v="0"/>
    <d v="2019-08-30T00:00:00"/>
    <s v="Biguanides-&gt;DPP-4 inhibitors-&gt;SGLT-2 inhibitors-&gt;DPP-4 inhibitors|SGLT-2 inhibitors"/>
  </r>
  <r>
    <s v="qTJSW6fBhFY"/>
    <x v="38"/>
    <s v="Asian"/>
    <s v="Biguanides"/>
    <x v="0"/>
    <d v="2025-09-24T00:00:00"/>
    <s v="Biguanides"/>
  </r>
  <r>
    <s v="qTIvzzD6qWA"/>
    <x v="38"/>
    <s v="Asian"/>
    <s v="SGLT-2 inhibitors"/>
    <x v="0"/>
    <d v="2024-07-15T00:00:00"/>
    <s v="SGLT-2 inhibitors-&gt;DPP-4 inhibitors|SGLT-2 inhibitors-&gt;DPP-4 inhibitors"/>
  </r>
  <r>
    <s v="QOm/NkhNN.U"/>
    <x v="38"/>
    <s v="Māori"/>
    <s v="Biguanides"/>
    <x v="0"/>
    <d v="2019-12-19T00:00:00"/>
    <s v="Biguanides"/>
  </r>
  <r>
    <s v="QoxdnLbUvl6"/>
    <x v="38"/>
    <s v="Other"/>
    <s v="Biguanides"/>
    <x v="0"/>
    <d v="2023-05-14T00:00:00"/>
    <s v="Biguanides"/>
  </r>
  <r>
    <s v="qNrINC9k1iA"/>
    <x v="38"/>
    <s v="Other"/>
    <s v="Biguanides"/>
    <x v="0"/>
    <d v="2022-05-11T00:00:00"/>
    <s v="Biguanides"/>
  </r>
  <r>
    <s v="qKAF5lyJhc6"/>
    <x v="38"/>
    <s v="Māori"/>
    <s v="Biguanides"/>
    <x v="0"/>
    <d v="2020-08-04T00:00:00"/>
    <s v="Biguanides-&gt;SGLT-2 inhibitors"/>
  </r>
  <r>
    <s v="QLTqEy095Jc"/>
    <x v="38"/>
    <s v="Other"/>
    <s v="Biguanides"/>
    <x v="0"/>
    <d v="2025-10-08T00:00:00"/>
    <s v="Biguanides"/>
  </r>
  <r>
    <s v="QgCzDkszzew"/>
    <x v="38"/>
    <s v="Other"/>
    <s v="Biguanides"/>
    <x v="0"/>
    <d v="2017-07-18T00:00:00"/>
    <s v="Biguanides-&gt;Insulin glargine-&gt;Biguanides|Insulin glargine"/>
  </r>
  <r>
    <s v="QDZZZwyi.yY"/>
    <x v="38"/>
    <s v="Asian"/>
    <s v="Biguanides"/>
    <x v="0"/>
    <d v="2024-08-14T00:00:00"/>
    <s v="Biguanides"/>
  </r>
  <r>
    <s v="QjpMWhllS/U"/>
    <x v="38"/>
    <s v="Asian"/>
    <s v="Biguanides|DPP-4 inhibitors"/>
    <x v="0"/>
    <d v="2022-03-30T00:00:00"/>
    <s v="Biguanides|DPP-4 inhibitors-&gt;DPP-4 inhibitors-&gt;DPP-4 inhibitors|Sulfonylureas"/>
  </r>
  <r>
    <s v="qjjJJ7aU/qk"/>
    <x v="38"/>
    <s v="Asian"/>
    <s v="Biguanides"/>
    <x v="0"/>
    <d v="2014-12-03T00:00:00"/>
    <s v="Biguanides"/>
  </r>
  <r>
    <s v="myu0mdRW3yw"/>
    <x v="38"/>
    <s v="Asian"/>
    <s v="Biguanides"/>
    <x v="0"/>
    <d v="2014-02-11T00:00:00"/>
    <s v="Biguanides-&gt;Sulfonylureas-&gt;Biguanides|Sulfonylureas-&gt;SGLT-2 inhibitors-&gt;Biguanides|SGLT-2 inhibitors"/>
  </r>
  <r>
    <s v="MYWi1DWy77E"/>
    <x v="38"/>
    <s v="Other"/>
    <s v="Biguanides"/>
    <x v="0"/>
    <d v="2020-03-05T00:00:00"/>
    <s v="Biguanides"/>
  </r>
  <r>
    <s v="MVYVbYGIIWM"/>
    <x v="38"/>
    <s v="Māori"/>
    <s v="Biguanides|DPP-4 inhibitors"/>
    <x v="0"/>
    <d v="2021-06-04T00:00:00"/>
    <s v="Biguanides|DPP-4 inhibitors-&gt;DPP-4 inhibitors-&gt;Biguanides-&gt;SGLT-2 inhibitors-&gt;DPP-4 inhibitors|SGLT-2 inhibitors-&gt;DPP-4 inhibitors|Insulin aspart|SGLT-2 inhibitors-&gt;DPP-4 inhibitors|Insulin aspart-&gt;Insulin glargine-&gt;DPP-4 inhibitors|Insulin aspart|Insulin glargine-&gt;Insulin glargine|SGLT-2 inhibitors-&gt;DPP-4 inhibitors|Insulin glargine|SGLT-2 inhibitors-&gt;DPP-4 inhibitors|Insulin glargine-&gt;Insulin glulisine-&gt;DPP-4 inhibitors|Insulin glargine|Insulin glulisine|SGLT-2 inhibitors-&gt;DPP-4 inhibitors|Insulin glargine|Insulin glulisine"/>
  </r>
  <r>
    <s v="MWF341dgkGM"/>
    <x v="38"/>
    <s v="Pacific peoples"/>
    <s v="Insulin aspart|Insulin isophane"/>
    <x v="1"/>
    <d v="2022-04-08T00:00:00"/>
    <s v="Insulin aspart|Insulin isophane-&gt;Biguanides-&gt;Biguanides|SGLT-2 inhibitors-&gt;Biguanides|Insulin glargine-&gt;Biguanides|Insulin glargine|SGLT-2 inhibitors"/>
  </r>
  <r>
    <s v="Nak1Fl8r6NI"/>
    <x v="38"/>
    <s v="Asian"/>
    <s v="Biguanides|Insulin aspart|Insulin isophane"/>
    <x v="0"/>
    <d v="2013-03-18T00:00:00"/>
    <s v="Biguanides|Insulin aspart|Insulin isophane-&gt;Insulin aspart|Insulin isophane"/>
  </r>
  <r>
    <s v="n4StUBoPS9U"/>
    <x v="38"/>
    <s v="Pacific peoples"/>
    <s v="Biguanides"/>
    <x v="0"/>
    <d v="2025-09-16T00:00:00"/>
    <s v="Biguanides"/>
  </r>
  <r>
    <s v="n7tfF/NWcJQ"/>
    <x v="38"/>
    <s v="Other"/>
    <s v="Biguanides"/>
    <x v="0"/>
    <d v="2025-12-19T00:00:00"/>
    <s v="Biguanides"/>
  </r>
  <r>
    <s v="n6l7VqNHTnY"/>
    <x v="38"/>
    <s v="Other"/>
    <s v="Biguanides"/>
    <x v="0"/>
    <d v="2020-03-16T00:00:00"/>
    <s v="Biguanides"/>
  </r>
  <r>
    <s v="PxpPZDHMPsQ"/>
    <x v="38"/>
    <s v="Asian"/>
    <s v="Biguanides"/>
    <x v="0"/>
    <d v="2019-09-20T00:00:00"/>
    <s v="Biguanides-&gt;SGLT-2 inhibitors-&gt;Biguanides|Sulfonylureas"/>
  </r>
  <r>
    <s v="q54pbxOyK2."/>
    <x v="38"/>
    <s v="Pacific peoples"/>
    <s v="Biguanides"/>
    <x v="0"/>
    <d v="2017-08-18T00:00:00"/>
    <s v="Biguanides"/>
  </r>
  <r>
    <s v="q5nILGTn9dI"/>
    <x v="38"/>
    <s v="Pacific peoples"/>
    <s v="Biguanides"/>
    <x v="0"/>
    <d v="2011-02-07T00:00:00"/>
    <s v="Biguanides"/>
  </r>
  <r>
    <s v="Q6G..K7W9h."/>
    <x v="38"/>
    <s v="Māori"/>
    <s v="Biguanides"/>
    <x v="0"/>
    <d v="2024-04-19T00:00:00"/>
    <s v="Biguanides"/>
  </r>
  <r>
    <s v="Qd6QqMO6.Zg"/>
    <x v="38"/>
    <s v="Pacific peoples"/>
    <s v="Biguanides"/>
    <x v="0"/>
    <d v="2020-09-24T00:00:00"/>
    <s v="Biguanides-&gt;DPP-4 inhibitors"/>
  </r>
  <r>
    <s v="qd7QboN6dVc"/>
    <x v="38"/>
    <s v="Asian"/>
    <s v="Biguanides"/>
    <x v="0"/>
    <d v="2022-12-14T00:00:00"/>
    <s v="Biguanides-&gt;DPP-4 inhibitors"/>
  </r>
  <r>
    <s v="QceDdrM.F2o"/>
    <x v="38"/>
    <s v="Asian"/>
    <s v="Biguanides|Sulfonylureas"/>
    <x v="0"/>
    <d v="2014-05-08T00:00:00"/>
    <s v="Biguanides|Sulfonylureas-&gt;Sulfonylureas-&gt;Biguanides"/>
  </r>
  <r>
    <s v="QA91/NO/w0k"/>
    <x v="38"/>
    <s v="Other"/>
    <s v="Insulin isophane"/>
    <x v="1"/>
    <d v="2017-07-05T00:00:00"/>
    <s v="Insulin isophane-&gt;Insulin aspart-&gt;Insulin aspart|Insulin isophane-&gt;Sulfonylureas-&gt;Insulin aspart|Insulin glargine-&gt;Biguanides|Insulin isophane-&gt;Insulin aspart|Insulin glargine|Insulin isophane-&gt;Biguanides-&gt;SGLT-2 inhibitors-&gt;Biguanides|SGLT-2 inhibitors-&gt;Insulin glargine-&gt;Biguanides|Insulin glargine|SGLT-2 inhibitors"/>
  </r>
  <r>
    <s v="ms4W/i3uyjo"/>
    <x v="38"/>
    <s v="Pacific peoples"/>
    <s v="Biguanides"/>
    <x v="0"/>
    <d v="2023-02-23T00:00:00"/>
    <s v="Biguanides-&gt;DPP-4 inhibitors"/>
  </r>
  <r>
    <s v="MU6qVN2GqFc"/>
    <x v="38"/>
    <s v="Other"/>
    <s v="Biguanides"/>
    <x v="0"/>
    <d v="2020-09-28T00:00:00"/>
    <s v="Biguanides-&gt;Insulin isophane"/>
  </r>
  <r>
    <s v="mnvZ8zFdDq."/>
    <x v="38"/>
    <s v="Pacific peoples"/>
    <s v="Biguanides"/>
    <x v="0"/>
    <d v="2017-09-12T00:00:00"/>
    <s v="Biguanides"/>
  </r>
  <r>
    <s v="mMSFfKNVE4U"/>
    <x v="38"/>
    <s v="Other"/>
    <s v="Biguanides"/>
    <x v="0"/>
    <d v="2012-01-31T00:00:00"/>
    <s v="Biguanides"/>
  </r>
  <r>
    <s v="MijKmWBIVBw"/>
    <x v="38"/>
    <s v="Other"/>
    <s v="Biguanides"/>
    <x v="0"/>
    <d v="2025-02-17T00:00:00"/>
    <s v="Biguanides"/>
  </r>
  <r>
    <s v="MiYxEQ98cJc"/>
    <x v="38"/>
    <s v="Other"/>
    <s v="Biguanides"/>
    <x v="0"/>
    <d v="2022-06-02T00:00:00"/>
    <s v="Biguanides"/>
  </r>
  <r>
    <s v="JirHeipziI6"/>
    <x v="38"/>
    <s v="Māori"/>
    <s v="Biguanides"/>
    <x v="0"/>
    <d v="2015-01-22T00:00:00"/>
    <s v="Biguanides-&gt;DPP-4 inhibitors-&gt;Sulfonylureas-&gt;SGLT-2 inhibitors-&gt;DPP-4 inhibitors|SGLT-2 inhibitors|Sulfonylureas"/>
  </r>
  <r>
    <s v="jjGuMBNR7q2"/>
    <x v="38"/>
    <s v="Other"/>
    <s v="Biguanides"/>
    <x v="0"/>
    <d v="2013-03-18T00:00:00"/>
    <s v="Biguanides"/>
  </r>
  <r>
    <s v="jl7aOT1i0Hk"/>
    <x v="38"/>
    <s v="Asian"/>
    <s v="Biguanides"/>
    <x v="0"/>
    <d v="2023-08-03T00:00:00"/>
    <s v="Biguanides"/>
  </r>
  <r>
    <s v="JKs3q9H4oas"/>
    <x v="38"/>
    <s v="Other"/>
    <s v="Biguanides|Sulfonylureas"/>
    <x v="0"/>
    <d v="2011-09-09T00:00:00"/>
    <s v="Biguanides|Sulfonylureas-&gt;Insulin aspart|Insulin glargine-&gt;Biguanides-&gt;Insulin aspart-&gt;Insulin glargine-&gt;Biguanides|Insulin aspart|Insulin glargine"/>
  </r>
  <r>
    <s v="isV65EbSzCQ"/>
    <x v="38"/>
    <s v="Other"/>
    <s v="Biguanides"/>
    <x v="0"/>
    <d v="2011-12-05T00:00:00"/>
    <s v="Biguanides-&gt;Insulin isophane"/>
  </r>
  <r>
    <s v="iU6kP2XWe7s"/>
    <x v="38"/>
    <s v="Pacific peoples"/>
    <s v="Biguanides"/>
    <x v="0"/>
    <d v="2020-04-06T00:00:00"/>
    <s v="Biguanides-&gt;SGLT-2 inhibitors-&gt;Biguanides|SGLT-2 inhibitors"/>
  </r>
  <r>
    <s v="iTqoxDOVrq."/>
    <x v="38"/>
    <s v="Māori"/>
    <s v="Biguanides"/>
    <x v="0"/>
    <d v="2025-11-17T00:00:00"/>
    <s v="Biguanides"/>
  </r>
  <r>
    <s v="IUR04UXDpRE"/>
    <x v="38"/>
    <s v="Other"/>
    <s v="Biguanides"/>
    <x v="0"/>
    <d v="2025-04-29T00:00:00"/>
    <s v="Biguanides"/>
  </r>
  <r>
    <s v="iuLBxXWV10I"/>
    <x v="38"/>
    <s v="Asian"/>
    <s v="DPP-4 inhibitors"/>
    <x v="0"/>
    <d v="2022-08-06T00:00:00"/>
    <s v="DPP-4 inhibitors"/>
  </r>
  <r>
    <s v="IOXzvjzVbcw"/>
    <x v="38"/>
    <s v="Other"/>
    <s v="Biguanides"/>
    <x v="0"/>
    <d v="2019-11-26T00:00:00"/>
    <s v="Biguanides"/>
  </r>
  <r>
    <s v="ivuumUXnT1w"/>
    <x v="38"/>
    <s v="Māori"/>
    <s v="Biguanides"/>
    <x v="0"/>
    <d v="2019-08-14T00:00:00"/>
    <s v="Biguanides-&gt;Biguanides|GLP-1 agonists-&gt;GLP-1 agonists"/>
  </r>
  <r>
    <s v="j.6bA3FTM0k"/>
    <x v="38"/>
    <s v="Other"/>
    <s v="Biguanides"/>
    <x v="0"/>
    <d v="2018-01-26T00:00:00"/>
    <s v="Biguanides"/>
  </r>
  <r>
    <s v="jDrU39OmgEY"/>
    <x v="38"/>
    <s v="Māori"/>
    <s v="Biguanides"/>
    <x v="0"/>
    <d v="2013-05-31T00:00:00"/>
    <s v="Biguanides-&gt;Sulfonylureas-&gt;Insulin glargine-&gt;Biguanides|Insulin glargine-&gt;DPP-4 inhibitors-&gt;Biguanides|DPP-4 inhibitors|Insulin glargine-&gt;Biguanides|DPP-4 inhibitors|Insulin glargine|SGLT-2 inhibitors-&gt;DPP-4 inhibitors|Insulin glargine-&gt;Biguanides|GLP-1 agonists-&gt;Biguanides|GLP-1 agonists|Insulin glargine-&gt;GLP-1 agonists|Insulin glargine-&gt;GLP-1 agonists"/>
  </r>
  <r>
    <s v="jdXACjThVO."/>
    <x v="38"/>
    <s v="Other"/>
    <s v="Biguanides"/>
    <x v="0"/>
    <d v="2021-01-11T00:00:00"/>
    <s v="Biguanides"/>
  </r>
  <r>
    <s v="jb/0bOjo6Vc"/>
    <x v="38"/>
    <s v="Other"/>
    <s v="Biguanides"/>
    <x v="0"/>
    <d v="2020-07-03T00:00:00"/>
    <s v="Biguanides"/>
  </r>
  <r>
    <s v="j0A8IjO6DH6"/>
    <x v="38"/>
    <s v="Asian"/>
    <s v="Biguanides"/>
    <x v="0"/>
    <d v="2018-10-29T00:00:00"/>
    <s v="Biguanides"/>
  </r>
  <r>
    <s v="J23ylCzxQmM"/>
    <x v="38"/>
    <s v="Other"/>
    <s v="Biguanides"/>
    <x v="0"/>
    <d v="2024-01-30T00:00:00"/>
    <s v="Biguanides"/>
  </r>
  <r>
    <s v="J53cq2i2npU"/>
    <x v="38"/>
    <s v="Other"/>
    <s v="Biguanides"/>
    <x v="0"/>
    <d v="2014-08-13T00:00:00"/>
    <s v="Biguanides-&gt;DPP-4 inhibitors-&gt;SGLT-2 inhibitors-&gt;GLP-1 agonists-&gt;Biguanides|GLP-1 agonists-&gt;Biguanides|Insulin aspart-&gt;Insulin aspart"/>
  </r>
  <r>
    <s v="J3A6rDa3q9w"/>
    <x v="38"/>
    <s v="Asian"/>
    <s v="Biguanides"/>
    <x v="0"/>
    <d v="2024-08-18T00:00:00"/>
    <s v="Biguanides"/>
  </r>
  <r>
    <s v="J2xnhYZTSJ2"/>
    <x v="38"/>
    <s v="Other"/>
    <s v="Biguanides"/>
    <x v="0"/>
    <d v="2024-07-30T00:00:00"/>
    <s v="Biguanides"/>
  </r>
  <r>
    <s v="JaiNSdxEHP."/>
    <x v="38"/>
    <s v="Pacific peoples"/>
    <s v="Biguanides"/>
    <x v="0"/>
    <d v="2025-12-09T00:00:00"/>
    <s v="Biguanides"/>
  </r>
  <r>
    <s v="ja9PPKs.shA"/>
    <x v="38"/>
    <s v="Asian"/>
    <s v="Biguanides"/>
    <x v="0"/>
    <d v="2025-07-11T00:00:00"/>
    <s v="Biguanides"/>
  </r>
  <r>
    <s v="JaEEybZiaFk"/>
    <x v="38"/>
    <s v="Māori"/>
    <s v="Insulin isophane"/>
    <x v="1"/>
    <d v="2023-01-18T00:00:00"/>
    <s v="Insulin isophane-&gt;Insulin aspart-&gt;Biguanides|Insulin glargine-&gt;DPP-4 inhibitors-&gt;DPP-4 inhibitors|Insulin glargine-&gt;Biguanides|GLP-1 agonists-&gt;GLP-1 agonists-&gt;Biguanides"/>
  </r>
  <r>
    <s v="j97O5iS3nfE"/>
    <x v="38"/>
    <s v="Asian"/>
    <s v="Biguanides"/>
    <x v="0"/>
    <d v="2020-07-24T00:00:00"/>
    <s v="Biguanides"/>
  </r>
  <r>
    <s v="Cs2GNtf5kxk"/>
    <x v="38"/>
    <s v="Māori"/>
    <s v="Biguanides"/>
    <x v="0"/>
    <d v="2019-04-18T00:00:00"/>
    <s v="Biguanides-&gt;GLP-1 agonists-&gt;Biguanides|GLP-1 agonists"/>
  </r>
  <r>
    <s v="cpkxMoU.Xw6"/>
    <x v="38"/>
    <s v="Māori"/>
    <s v="Biguanides"/>
    <x v="0"/>
    <d v="2021-05-13T00:00:00"/>
    <s v="Biguanides"/>
  </r>
  <r>
    <s v="Cqdkovs/f0w"/>
    <x v="38"/>
    <s v="Asian"/>
    <s v="Biguanides"/>
    <x v="0"/>
    <d v="2017-02-07T00:00:00"/>
    <s v="Biguanides-&gt;DPP-4 inhibitors"/>
  </r>
  <r>
    <s v="csy2epmDQMc"/>
    <x v="38"/>
    <s v="Other"/>
    <s v="Insulin aspart|Insulin isophane"/>
    <x v="1"/>
    <d v="2012-01-16T00:00:00"/>
    <s v="Insulin aspart|Insulin isophane-&gt;Insulin isophane-&gt;Biguanides-&gt;Insulin glargine-&gt;Insulin lispro-&gt;Insulin glargine|Insulin lispro-&gt;SGLT-2 inhibitors-&gt;DPP-4 inhibitors|Insulin glargine|SGLT-2 inhibitors-&gt;DPP-4 inhibitors|SGLT-2 inhibitors-&gt;DPP-4 inhibitors-&gt;DPP-4 inhibitors|Insulin glargine-&gt;DPP-4 inhibitors|Insulin aspart-&gt;Insulin aspart-&gt;DPP-4 inhibitors|Insulin lispro"/>
  </r>
  <r>
    <s v="cVyKua5ayMo"/>
    <x v="38"/>
    <s v="Other"/>
    <s v="Biguanides"/>
    <x v="0"/>
    <d v="2013-12-31T00:00:00"/>
    <s v="Biguanides"/>
  </r>
  <r>
    <s v="D/gtnr5wZPI"/>
    <x v="38"/>
    <s v="Māori"/>
    <s v="Biguanides"/>
    <x v="0"/>
    <d v="2022-09-13T00:00:00"/>
    <s v="Biguanides"/>
  </r>
  <r>
    <s v="cYam2Mu18L6"/>
    <x v="38"/>
    <s v="Other"/>
    <s v="Biguanides"/>
    <x v="0"/>
    <d v="2018-01-11T00:00:00"/>
    <s v="Biguanides-&gt;DPP-4 inhibitors-&gt;Biguanides|DPP-4 inhibitors-&gt;Insulin glargine-&gt;GLP-1 agonists-&gt;GLP-1 agonists|Insulin glargine-&gt;Insulin aspart"/>
  </r>
  <r>
    <s v="CYZNKUYtyOI"/>
    <x v="38"/>
    <s v="Māori"/>
    <s v="Biguanides"/>
    <x v="0"/>
    <d v="2021-12-22T00:00:00"/>
    <s v="Biguanides-&gt;DPP-4 inhibitors-&gt;Biguanides|DPP-4 inhibitors-&gt;Biguanides|GLP-1 agonists"/>
  </r>
  <r>
    <s v="cx2UecHPruM"/>
    <x v="38"/>
    <s v="Māori"/>
    <s v="Insulin isophane"/>
    <x v="1"/>
    <d v="2014-09-05T00:00:00"/>
    <s v="Insulin isophane-&gt;Biguanides"/>
  </r>
  <r>
    <s v="dc0FOFryiWc"/>
    <x v="38"/>
    <s v="Pacific peoples"/>
    <s v="Biguanides"/>
    <x v="0"/>
    <d v="2016-09-12T00:00:00"/>
    <s v="Biguanides-&gt;Biguanides|Sulfonylureas-&gt;DPP-4 inhibitors-&gt;Sulfonylureas-&gt;DPP-4 inhibitors|Sulfonylureas-&gt;Thiazolidinedione-&gt;DPP-4 inhibitors|Sulfonylureas|Thiazolidinedione-&gt;DPP-4 inhibitors|SGLT-2 inhibitors|Sulfonylureas|Thiazolidinedione-&gt;SGLT-2 inhibitors|Sulfonylureas|Thiazolidinedione"/>
  </r>
  <r>
    <s v="ddYcJyVM/fo"/>
    <x v="38"/>
    <s v="Pacific peoples"/>
    <s v="Biguanides"/>
    <x v="0"/>
    <d v="2016-01-25T00:00:00"/>
    <s v="Biguanides"/>
  </r>
  <r>
    <s v="Inbvum6Ku0s"/>
    <x v="38"/>
    <s v="Asian"/>
    <s v="Biguanides"/>
    <x v="0"/>
    <d v="2025-10-17T00:00:00"/>
    <s v="Biguanides"/>
  </r>
  <r>
    <s v="d3ZakhNhi.o"/>
    <x v="38"/>
    <s v="Asian"/>
    <s v="Biguanides"/>
    <x v="0"/>
    <d v="2022-03-23T00:00:00"/>
    <s v="Biguanides"/>
  </r>
  <r>
    <s v="8maS8byTVwQ"/>
    <x v="38"/>
    <s v="Other"/>
    <s v="Biguanides|Sulfonylureas"/>
    <x v="0"/>
    <d v="2014-10-09T00:00:00"/>
    <s v="Biguanides|Sulfonylureas-&gt;Insulin isophane-&gt;Insulin isophane with insulin neutral-&gt;Biguanides|Insulin aspart|Insulin isophane-&gt;Biguanides|Insulin isophane-&gt;Biguanides|Insulin isophane|Sulfonylureas-&gt;Insulin aspart|Insulin isophane-&gt;Insulin glargine-&gt;SGLT-2 inhibitors-&gt;Insulin aspart-&gt;Insulin aspart|Insulin glargine-&gt;DPP-4 inhibitors|Insulin aspart|Insulin glargine"/>
  </r>
  <r>
    <s v="8lTA4nBTrYU"/>
    <x v="38"/>
    <s v="Pacific peoples"/>
    <s v="Biguanides"/>
    <x v="0"/>
    <d v="2012-08-16T00:00:00"/>
    <s v="Biguanides-&gt;Insulin aspart|Insulin isophane-&gt;DPP-4 inhibitors-&gt;SGLT-2 inhibitors-&gt;DPP-4 inhibitors|SGLT-2 inhibitors"/>
  </r>
  <r>
    <s v="8JqaN1UewrU"/>
    <x v="38"/>
    <s v="Māori"/>
    <s v="Biguanides"/>
    <x v="0"/>
    <d v="2013-03-27T00:00:00"/>
    <s v="Biguanides"/>
  </r>
  <r>
    <s v="8PTrYQCWPVE"/>
    <x v="38"/>
    <s v="Asian"/>
    <s v="Biguanides"/>
    <x v="0"/>
    <d v="2023-04-05T00:00:00"/>
    <s v="Biguanides"/>
  </r>
  <r>
    <s v="9/IKszXu1gU"/>
    <x v="38"/>
    <s v="Māori"/>
    <s v="Biguanides"/>
    <x v="0"/>
    <d v="2015-02-16T00:00:00"/>
    <s v="Biguanides"/>
  </r>
  <r>
    <s v="8zoSc9TvDPY"/>
    <x v="38"/>
    <s v="Other"/>
    <s v="Biguanides"/>
    <x v="0"/>
    <d v="2022-11-21T00:00:00"/>
    <s v="Biguanides"/>
  </r>
  <r>
    <s v="99koD/HDwb."/>
    <x v="38"/>
    <s v="Other"/>
    <s v="Biguanides"/>
    <x v="0"/>
    <d v="2025-04-22T00:00:00"/>
    <s v="Biguanides"/>
  </r>
  <r>
    <s v="8vlrYx0Ad1w"/>
    <x v="38"/>
    <s v="Other"/>
    <s v="Biguanides"/>
    <x v="0"/>
    <d v="2022-07-11T00:00:00"/>
    <s v="Biguanides"/>
  </r>
  <r>
    <s v="cjI2.1Jd9oA"/>
    <x v="38"/>
    <s v="Other"/>
    <s v="Biguanides"/>
    <x v="0"/>
    <d v="2022-10-14T00:00:00"/>
    <s v="Biguanides"/>
  </r>
  <r>
    <s v="9hqWKj5Lm/6"/>
    <x v="38"/>
    <s v="Other"/>
    <s v="Biguanides"/>
    <x v="0"/>
    <d v="2013-09-25T00:00:00"/>
    <s v="Biguanides-&gt;DPP-4 inhibitors-&gt;SGLT-2 inhibitors-&gt;DPP-4 inhibitors|SGLT-2 inhibitors"/>
  </r>
  <r>
    <s v="cikNWRdaeBo"/>
    <x v="38"/>
    <s v="Other"/>
    <s v="Biguanides"/>
    <x v="0"/>
    <d v="2013-07-21T00:00:00"/>
    <s v="Biguanides-&gt;Biguanides|Sulfonylureas-&gt;Biguanides|Insulin isophane|Sulfonylureas-&gt;Insulin isophane-&gt;Sulfonylureas-&gt;Insulin isophane|Sulfonylureas-&gt;Insulin glargine-&gt;Insulin glargine|Sulfonylureas-&gt;DPP-4 inhibitors-&gt;DPP-4 inhibitors|Insulin isophane-&gt;GLP-1 agonists-&gt;GLP-1 agonists|Insulin isophane-&gt;Insulin aspart|Insulin isophane-&gt;Insulin aspart"/>
  </r>
  <r>
    <s v="9EKoxkOtLGU"/>
    <x v="38"/>
    <s v="Asian"/>
    <s v="Biguanides"/>
    <x v="0"/>
    <d v="2024-08-21T00:00:00"/>
    <s v="Biguanides"/>
  </r>
  <r>
    <s v="9g4mIp.9XKc"/>
    <x v="38"/>
    <s v="Pacific peoples"/>
    <s v="Biguanides"/>
    <x v="0"/>
    <d v="2012-09-28T00:00:00"/>
    <s v="Biguanides-&gt;Sulfonylureas-&gt;Biguanides|Sulfonylureas-&gt;Biguanides|Insulin glargine|Sulfonylureas-&gt;DPP-4 inhibitors-&gt;DPP-4 inhibitors|Insulin glargine|Sulfonylureas-&gt;Insulin glargine|Sulfonylureas-&gt;DPP-4 inhibitors|Insulin glargine-&gt;DPP-4 inhibitors|Insulin glargine|SGLT-2 inhibitors|Sulfonylureas"/>
  </r>
  <r>
    <s v="cM09yb9.gsI"/>
    <x v="38"/>
    <s v="Asian"/>
    <s v="Biguanides"/>
    <x v="0"/>
    <d v="2014-05-20T00:00:00"/>
    <s v="Biguanides-&gt;Sulfonylureas-&gt;Biguanides|Sulfonylureas-&gt;SGLT-2 inhibitors-&gt;Biguanides|SGLT-2 inhibitors-&gt;SGLT-2 inhibitors|Sulfonylureas"/>
  </r>
  <r>
    <s v="clIFTNn8Now"/>
    <x v="38"/>
    <s v="Pacific peoples"/>
    <s v="Biguanides"/>
    <x v="0"/>
    <d v="2014-06-20T00:00:00"/>
    <s v="Biguanides-&gt;DPP-4 inhibitors-&gt;DPP-4 inhibitors|SGLT-2 inhibitors-&gt;SGLT-2 inhibitors"/>
  </r>
  <r>
    <s v="cKIrDGHRNRc"/>
    <x v="38"/>
    <s v="Other"/>
    <s v="Biguanides"/>
    <x v="0"/>
    <d v="2013-09-17T00:00:00"/>
    <s v="Biguanides"/>
  </r>
  <r>
    <s v="CLdVG8maBBw"/>
    <x v="38"/>
    <s v="Māori"/>
    <s v="Biguanides"/>
    <x v="0"/>
    <d v="2020-04-22T00:00:00"/>
    <s v="Biguanides"/>
  </r>
  <r>
    <s v="cMkEEsvJS4."/>
    <x v="38"/>
    <s v="Asian"/>
    <s v="Biguanides"/>
    <x v="0"/>
    <d v="2013-09-18T00:00:00"/>
    <s v="Biguanides-&gt;Insulin isophane"/>
  </r>
  <r>
    <s v="CNg1P2XnqXo"/>
    <x v="38"/>
    <s v="Asian"/>
    <s v="Biguanides"/>
    <x v="0"/>
    <d v="2023-12-17T00:00:00"/>
    <s v="Biguanides-&gt;Biguanides|SGLT-2 inhibitors"/>
  </r>
  <r>
    <s v="13chBpXpRYo"/>
    <x v="38"/>
    <s v="Other"/>
    <s v="Biguanides"/>
    <x v="0"/>
    <d v="2023-03-30T00:00:00"/>
    <s v="Biguanides-&gt;Biguanides|GLP-1 agonists-&gt;GLP-1 agonists"/>
  </r>
  <r>
    <s v="0VOffNfm20I"/>
    <x v="38"/>
    <s v="Asian"/>
    <s v="Biguanides"/>
    <x v="0"/>
    <d v="2024-12-05T00:00:00"/>
    <s v="Biguanides"/>
  </r>
  <r>
    <s v="0yFUWGQS5ys"/>
    <x v="38"/>
    <s v="Other"/>
    <s v="Biguanides"/>
    <x v="0"/>
    <d v="2012-03-14T00:00:00"/>
    <s v="Biguanides"/>
  </r>
  <r>
    <s v="0xlzH48bIB6"/>
    <x v="38"/>
    <s v="Pacific peoples"/>
    <s v="Biguanides"/>
    <x v="0"/>
    <d v="2018-03-15T00:00:00"/>
    <s v="Biguanides-&gt;Biguanides|SGLT-2 inhibitors-&gt;DPP-4 inhibitors|SGLT-2 inhibitors-&gt;DPP-4 inhibitors-&gt;Biguanides|DPP-4 inhibitors|SGLT-2 inhibitors"/>
  </r>
  <r>
    <s v="0zxJ.0d5fGw"/>
    <x v="38"/>
    <s v="Asian"/>
    <s v="Biguanides"/>
    <x v="0"/>
    <d v="2022-10-20T00:00:00"/>
    <s v="Biguanides"/>
  </r>
  <r>
    <s v="1fyXU8.GbyM"/>
    <x v="38"/>
    <s v="Other"/>
    <s v="Biguanides"/>
    <x v="0"/>
    <d v="2012-09-24T00:00:00"/>
    <s v="Biguanides-&gt;Biguanides|Insulin glargine-&gt;Insulin glargine-&gt;SGLT-2 inhibitors"/>
  </r>
  <r>
    <s v="1FpyAjIzFhk"/>
    <x v="38"/>
    <s v="Māori"/>
    <s v="Biguanides"/>
    <x v="0"/>
    <d v="2019-10-24T00:00:00"/>
    <s v="Biguanides-&gt;GLP-1 agonists-&gt;Biguanides|GLP-1 agonists"/>
  </r>
  <r>
    <s v="1o7gMJvw4Lc"/>
    <x v="38"/>
    <s v="Other"/>
    <s v="Biguanides"/>
    <x v="0"/>
    <d v="2015-01-19T00:00:00"/>
    <s v="Biguanides-&gt;Biguanides|SGLT-2 inhibitors-&gt;SGLT-2 inhibitors-&gt;DPP-4 inhibitors-&gt;DPP-4 inhibitors|SGLT-2 inhibitors-&gt;Insulin glargine-&gt;DPP-4 inhibitors|Insulin glargine-&gt;DPP-4 inhibitors|Insulin glargine|SGLT-2 inhibitors"/>
  </r>
  <r>
    <s v="0izxyk3FmKA"/>
    <x v="38"/>
    <s v="Asian"/>
    <s v="Biguanides"/>
    <x v="0"/>
    <d v="2019-11-05T00:00:00"/>
    <s v="Biguanides-&gt;Biguanides|DPP-4 inhibitors-&gt;DPP-4 inhibitors|Sulfonylureas-&gt;Biguanides|DPP-4 inhibitors|Sulfonylureas"/>
  </r>
  <r>
    <s v="0fqScpefh7I"/>
    <x v="38"/>
    <s v="Māori"/>
    <s v="Biguanides"/>
    <x v="0"/>
    <d v="2013-07-25T00:00:00"/>
    <s v="Biguanides-&gt;Sulfonylureas-&gt;Biguanides|Sulfonylureas-&gt;DPP-4 inhibitors|Sulfonylureas-&gt;DPP-4 inhibitors-&gt;DPP-4 inhibitors|SGLT-2 inhibitors-&gt;SGLT-2 inhibitors-&gt;DPP-4 inhibitors|SGLT-2 inhibitors|Sulfonylureas"/>
  </r>
  <r>
    <s v="yW5Z1MJ4EJ2"/>
    <x v="38"/>
    <s v="Other"/>
    <s v="Biguanides"/>
    <x v="0"/>
    <d v="2024-04-29T00:00:00"/>
    <s v="Biguanides"/>
  </r>
  <r>
    <s v="0BA3rsaG.MI"/>
    <x v="38"/>
    <s v="Other"/>
    <s v="Biguanides|DPP-4 inhibitors"/>
    <x v="0"/>
    <d v="2022-07-15T00:00:00"/>
    <s v="Biguanides|DPP-4 inhibitors-&gt;DPP-4 inhibitors-&gt;DPP-4 inhibitors|GLP-1 agonists-&gt;GLP-1 agonists"/>
  </r>
  <r>
    <s v="0QYjoBYFtnA"/>
    <x v="38"/>
    <s v="Other"/>
    <s v="Biguanides"/>
    <x v="0"/>
    <d v="2011-03-31T00:00:00"/>
    <s v="Biguanides"/>
  </r>
  <r>
    <s v="0PnAPB0aeME"/>
    <x v="38"/>
    <s v="Pacific peoples"/>
    <s v="Biguanides"/>
    <x v="0"/>
    <d v="2018-04-04T00:00:00"/>
    <s v="Biguanides-&gt;SGLT-2 inhibitors-&gt;Biguanides|SGLT-2 inhibitors"/>
  </r>
  <r>
    <s v="0pJaWNvg88."/>
    <x v="38"/>
    <s v="Other"/>
    <s v="Biguanides"/>
    <x v="0"/>
    <d v="2022-09-13T00:00:00"/>
    <s v="Biguanides-&gt;DPP-4 inhibitors-&gt;Biguanides|DPP-4 inhibitors|SGLT-2 inhibitors-&gt;DPP-4 inhibitors|SGLT-2 inhibitors"/>
  </r>
  <r>
    <s v="0NtqFmKNCQ2"/>
    <x v="38"/>
    <s v="Pacific peoples"/>
    <s v="Biguanides"/>
    <x v="0"/>
    <d v="2025-06-19T00:00:00"/>
    <s v="Biguanides"/>
  </r>
  <r>
    <s v="0K/.yRM28bc"/>
    <x v="38"/>
    <s v="Other"/>
    <s v="Biguanides"/>
    <x v="0"/>
    <d v="2022-03-14T00:00:00"/>
    <s v="Biguanides"/>
  </r>
  <r>
    <s v="1SoOptHzmzU"/>
    <x v="38"/>
    <s v="Pacific peoples"/>
    <s v="Biguanides"/>
    <x v="0"/>
    <d v="2020-07-21T00:00:00"/>
    <s v="Biguanides-&gt;Sulfonylureas-&gt;DPP-4 inhibitors-&gt;SGLT-2 inhibitors"/>
  </r>
  <r>
    <s v="1UEvS8tdNuQ"/>
    <x v="38"/>
    <s v="Asian"/>
    <s v="Biguanides"/>
    <x v="0"/>
    <d v="2021-10-15T00:00:00"/>
    <s v="Biguanides-&gt;DPP-4 inhibitors"/>
  </r>
  <r>
    <s v="1TllLyiad4k"/>
    <x v="38"/>
    <s v="Asian"/>
    <s v="Biguanides"/>
    <x v="0"/>
    <d v="2017-08-29T00:00:00"/>
    <s v="Biguanides"/>
  </r>
  <r>
    <s v="1yNe6DMkl52"/>
    <x v="38"/>
    <s v="Other"/>
    <s v="Insulin glargine|Sulfonylureas"/>
    <x v="1"/>
    <d v="2017-08-22T00:00:00"/>
    <s v="Insulin glargine|Sulfonylureas-&gt;Insulin glargine-&gt;Biguanides|Insulin glargine|Sulfonylureas-&gt;Insulin isophane-&gt;Biguanides-&gt;Biguanides|Insulin isophane-&gt;SGLT-2 inhibitors-&gt;DPP-4 inhibitors"/>
  </r>
  <r>
    <s v="1wTyFaLozfo"/>
    <x v="38"/>
    <s v="Asian"/>
    <s v="Biguanides"/>
    <x v="0"/>
    <d v="2022-11-15T00:00:00"/>
    <s v="Biguanides"/>
  </r>
  <r>
    <s v="7NvVld1wm4g"/>
    <x v="38"/>
    <s v="Other"/>
    <s v="GLP-1 agonists"/>
    <x v="0"/>
    <d v="2025-11-03T00:00:00"/>
    <s v="GLP-1 agonists"/>
  </r>
  <r>
    <s v="7OB6d0RF2f6"/>
    <x v="38"/>
    <s v="Other"/>
    <s v="Biguanides"/>
    <x v="0"/>
    <d v="2022-11-04T00:00:00"/>
    <s v="Biguanides"/>
  </r>
  <r>
    <s v="7OExVxJkHBg"/>
    <x v="38"/>
    <s v="Pacific peoples"/>
    <s v="Biguanides"/>
    <x v="0"/>
    <d v="2022-10-10T00:00:00"/>
    <s v="Biguanides-&gt;DPP-4 inhibitors-&gt;Biguanides|SGLT-2 inhibitors-&gt;GLP-1 agonists"/>
  </r>
  <r>
    <s v="20OtStW1F/I"/>
    <x v="38"/>
    <s v="Other"/>
    <s v="Biguanides"/>
    <x v="0"/>
    <d v="2024-02-05T00:00:00"/>
    <s v="Biguanides"/>
  </r>
  <r>
    <s v="27Ftwat4WZM"/>
    <x v="38"/>
    <s v="Asian"/>
    <s v="Biguanides"/>
    <x v="0"/>
    <d v="2019-01-18T00:00:00"/>
    <s v="Biguanides"/>
  </r>
  <r>
    <s v="7uZUylaZZBc"/>
    <x v="38"/>
    <s v="Other"/>
    <s v="DPP-4 inhibitors"/>
    <x v="0"/>
    <d v="2020-02-29T00:00:00"/>
    <s v="DPP-4 inhibitors-&gt;DPP-4 inhibitors|SGLT-2 inhibitors"/>
  </r>
  <r>
    <s v="7w7jhTqoqdQ"/>
    <x v="38"/>
    <s v="Asian"/>
    <s v="Biguanides"/>
    <x v="0"/>
    <d v="2020-10-21T00:00:00"/>
    <s v="Biguanides-&gt;Biguanides|SGLT-2 inhibitors-&gt;Biguanides|GLP-1 agonists-&gt;SGLT-2 inhibitors-&gt;DPP-4 inhibitors"/>
  </r>
  <r>
    <s v="85l4GoIWef."/>
    <x v="38"/>
    <s v="Asian"/>
    <s v="Biguanides"/>
    <x v="0"/>
    <d v="2024-01-26T00:00:00"/>
    <s v="Biguanides"/>
  </r>
  <r>
    <s v="8.aq2vuquN."/>
    <x v="38"/>
    <s v="Pacific peoples"/>
    <s v="Biguanides"/>
    <x v="0"/>
    <d v="2025-11-11T00:00:00"/>
    <s v="Biguanides-&gt;Insulin isophane"/>
  </r>
  <r>
    <s v="8ApfXz6Ca4U"/>
    <x v="38"/>
    <s v="Māori"/>
    <s v="Biguanides"/>
    <x v="0"/>
    <d v="2014-10-03T00:00:00"/>
    <s v="Biguanides-&gt;SGLT-2 inhibitors-&gt;Biguanides|SGLT-2 inhibitors"/>
  </r>
  <r>
    <s v="8GVL8FQYh8E"/>
    <x v="38"/>
    <s v="Pacific peoples"/>
    <s v="Biguanides"/>
    <x v="0"/>
    <d v="2014-10-30T00:00:00"/>
    <s v="Biguanides-&gt;Biguanides|Sulfonylureas-&gt;Biguanides|Sulfonylureas|Thiazolidinedione-&gt;DPP-4 inhibitors|Sulfonylureas|Thiazolidinedione-&gt;DPP-4 inhibitors-&gt;DPP-4 inhibitors|SGLT-2 inhibitors|Sulfonylureas|Thiazolidinedione-&gt;DPP-4 inhibitors|SGLT-2 inhibitors|Sulfonylureas"/>
  </r>
  <r>
    <s v="8eKx.QM1qGQ"/>
    <x v="38"/>
    <s v="Pacific peoples"/>
    <s v="Biguanides"/>
    <x v="0"/>
    <d v="2021-01-25T00:00:00"/>
    <s v="Biguanides-&gt;SGLT-2 inhibitors-&gt;DPP-4 inhibitors-&gt;DPP-4 inhibitors|SGLT-2 inhibitors"/>
  </r>
  <r>
    <s v="iDkA8/maLic"/>
    <x v="38"/>
    <s v="Māori"/>
    <s v="Biguanides"/>
    <x v="0"/>
    <d v="2020-09-26T00:00:00"/>
    <s v="Biguanides-&gt;Biguanides|SGLT-2 inhibitors-&gt;SGLT-2 inhibitors-&gt;GLP-1 agonists-&gt;Biguanides|GLP-1 agonists-&gt;Biguanides|Insulin glargine-&gt;Biguanides|GLP-1 agonists|Insulin glargine-&gt;Insulin glargine-&gt;GLP-1 agonists|Insulin glargine"/>
  </r>
  <r>
    <s v="Lc/vCjdBTak"/>
    <x v="38"/>
    <s v="Other"/>
    <s v="Biguanides"/>
    <x v="0"/>
    <d v="2017-10-20T00:00:00"/>
    <s v="Biguanides"/>
  </r>
  <r>
    <s v="ibzQp.ldwaM"/>
    <x v="38"/>
    <s v="Asian"/>
    <s v="Biguanides"/>
    <x v="0"/>
    <d v="2022-01-14T00:00:00"/>
    <s v="Biguanides-&gt;Insulin aspart|Insulin isophane-&gt;Insulin lispro-&gt;Biguanides|Insulin isophane-&gt;Insulin isophane-&gt;Biguanides|Insulin lispro"/>
  </r>
  <r>
    <s v="hZSK5KZeoJ."/>
    <x v="38"/>
    <s v="Pacific peoples"/>
    <s v="Biguanides"/>
    <x v="0"/>
    <d v="2024-10-09T00:00:00"/>
    <s v="Biguanides"/>
  </r>
  <r>
    <s v="I.d6Bz2fypU"/>
    <x v="38"/>
    <s v="Other"/>
    <s v="Biguanides"/>
    <x v="0"/>
    <d v="2013-11-28T00:00:00"/>
    <s v="Biguanides"/>
  </r>
  <r>
    <s v="i/dyqpJjYtA"/>
    <x v="38"/>
    <s v="Asian"/>
    <s v="Biguanides"/>
    <x v="0"/>
    <d v="2024-05-18T00:00:00"/>
    <s v="Biguanides"/>
  </r>
  <r>
    <s v="i0xS6CLO87s"/>
    <x v="38"/>
    <s v="Asian"/>
    <s v="Biguanides"/>
    <x v="0"/>
    <d v="2024-04-12T00:00:00"/>
    <s v="Biguanides"/>
  </r>
  <r>
    <s v="HVsyJpuvsQo"/>
    <x v="38"/>
    <s v="Other"/>
    <s v="Biguanides"/>
    <x v="0"/>
    <d v="2016-11-16T00:00:00"/>
    <s v="Biguanides"/>
  </r>
  <r>
    <s v="Hx97k7ARk4Y"/>
    <x v="38"/>
    <s v="Pacific peoples"/>
    <s v="Biguanides"/>
    <x v="0"/>
    <d v="2020-11-05T00:00:00"/>
    <s v="Biguanides-&gt;DPP-4 inhibitors-&gt;Biguanides|DPP-4 inhibitors-&gt;SGLT-2 inhibitors"/>
  </r>
  <r>
    <s v="eU.qy.wUKU."/>
    <x v="38"/>
    <s v="Māori"/>
    <s v="Biguanides"/>
    <x v="0"/>
    <d v="2015-03-04T00:00:00"/>
    <s v="Biguanides"/>
  </r>
  <r>
    <s v="eqWoH4n1jeo"/>
    <x v="38"/>
    <s v="Asian"/>
    <s v="Biguanides"/>
    <x v="0"/>
    <d v="2022-12-11T00:00:00"/>
    <s v="Biguanides"/>
  </r>
  <r>
    <s v="Et1c7f6pg7Y"/>
    <x v="38"/>
    <s v="Pacific peoples"/>
    <s v="Biguanides"/>
    <x v="0"/>
    <d v="2025-02-21T00:00:00"/>
    <s v="Biguanides"/>
  </r>
  <r>
    <s v="hNBvOVEKIXg"/>
    <x v="38"/>
    <s v="Māori"/>
    <s v="Biguanides"/>
    <x v="0"/>
    <d v="2025-09-30T00:00:00"/>
    <s v="Biguanides"/>
  </r>
  <r>
    <s v="HmxKFaZ9Eb2"/>
    <x v="38"/>
    <s v="Asian"/>
    <s v="Biguanides|DPP-4 inhibitors|Insulin lispro"/>
    <x v="0"/>
    <d v="2023-04-17T00:00:00"/>
    <s v="Biguanides|DPP-4 inhibitors|Insulin lispro-&gt;Biguanides|Insulin lispro-&gt;Biguanides|DPP-4 inhibitors-&gt;Insulin lispro-&gt;SGLT-2 inhibitors-&gt;DPP-4 inhibitors|Insulin lispro|SGLT-2 inhibitors-&gt;DPP-4 inhibitors|Insulin lispro-&gt;DPP-4 inhibitors"/>
  </r>
  <r>
    <s v="HNIk1hl8VbM"/>
    <x v="38"/>
    <s v="Asian"/>
    <s v="DPP-4 inhibitors"/>
    <x v="0"/>
    <d v="2019-08-21T00:00:00"/>
    <s v="DPP-4 inhibitors-&gt;DPP-4 inhibitors|SGLT-2 inhibitors-&gt;SGLT-2 inhibitors"/>
  </r>
  <r>
    <s v="hs0P4lpAfZg"/>
    <x v="38"/>
    <s v="Māori"/>
    <s v="Biguanides"/>
    <x v="0"/>
    <d v="2018-04-19T00:00:00"/>
    <s v="Biguanides-&gt;SGLT-2 inhibitors-&gt;Biguanides|GLP-1 agonists"/>
  </r>
  <r>
    <s v="EIFTVVwAKaE"/>
    <x v="38"/>
    <s v="Pacific peoples"/>
    <s v="Biguanides"/>
    <x v="0"/>
    <d v="2024-12-18T00:00:00"/>
    <s v="Biguanides-&gt;DPP-4 inhibitors-&gt;SGLT-2 inhibitors-&gt;DPP-4 inhibitors|SGLT-2 inhibitors-&gt;Biguanides|GLP-1 agonists-&gt;GLP-1 agonists"/>
  </r>
  <r>
    <s v="Eq7VWHGKh6Q"/>
    <x v="38"/>
    <s v="Asian"/>
    <s v="Biguanides"/>
    <x v="0"/>
    <d v="2018-10-11T00:00:00"/>
    <s v="Biguanides"/>
  </r>
  <r>
    <s v="eNWQPl4FNrM"/>
    <x v="38"/>
    <s v="Other"/>
    <s v="Biguanides"/>
    <x v="0"/>
    <d v="2014-04-10T00:00:00"/>
    <s v="Biguanides"/>
  </r>
  <r>
    <s v="enAVR32I/p."/>
    <x v="38"/>
    <s v="Asian"/>
    <s v="Biguanides"/>
    <x v="0"/>
    <d v="2018-03-26T00:00:00"/>
    <s v="Biguanides"/>
  </r>
  <r>
    <s v="eosanrJKkvs"/>
    <x v="38"/>
    <s v="Other"/>
    <s v="Biguanides"/>
    <x v="0"/>
    <d v="2013-07-30T00:00:00"/>
    <s v="Biguanides"/>
  </r>
  <r>
    <s v="EL8llPj6NF."/>
    <x v="38"/>
    <s v="Other"/>
    <s v="Biguanides"/>
    <x v="0"/>
    <d v="2015-09-29T00:00:00"/>
    <s v="Biguanides-&gt;DPP-4 inhibitors-&gt;Biguanides|DPP-4 inhibitors|Insulin glargine-&gt;Biguanides|DPP-4 inhibitors-&gt;Insulin glargine-&gt;Insulin aspart|Insulin glargine-&gt;Insulin aspart"/>
  </r>
  <r>
    <s v="elq9GdtmZqo"/>
    <x v="38"/>
    <s v="Asian"/>
    <s v="Biguanides"/>
    <x v="0"/>
    <d v="2012-10-25T00:00:00"/>
    <s v="Biguanides-&gt;DPP-4 inhibitors-&gt;DPP-4 inhibitors|SGLT-2 inhibitors-&gt;DPP-4 inhibitors|Sulfonylureas-&gt;DPP-4 inhibitors|SGLT-2 inhibitors|Sulfonylureas"/>
  </r>
  <r>
    <s v="ElZcV89pjKU"/>
    <x v="38"/>
    <s v="Māori"/>
    <s v="Biguanides|Sulfonylureas"/>
    <x v="0"/>
    <d v="2020-03-05T00:00:00"/>
    <s v="Biguanides|Sulfonylureas-&gt;Biguanides-&gt;SGLT-2 inhibitors-&gt;Biguanides|SGLT-2 inhibitors-&gt;DPP-4 inhibitors-&gt;Biguanides|DPP-4 inhibitors|SGLT-2 inhibitors-&gt;DPP-4 inhibitors|SGLT-2 inhibitors"/>
  </r>
  <r>
    <s v="eDmTXNcEMFE"/>
    <x v="38"/>
    <s v="Other"/>
    <s v="Biguanides"/>
    <x v="0"/>
    <d v="2012-08-15T00:00:00"/>
    <s v="Biguanides-&gt;Biguanides|Sulfonylureas-&gt;Biguanides|Insulin aspart|Sulfonylureas-&gt;Insulin aspart-&gt;Biguanides|Insulin aspart-&gt;Biguanides|SGLT-2 inhibitors-&gt;Biguanides|Insulin aspart|SGLT-2 inhibitors-&gt;SGLT-2 inhibitors-&gt;Insulin aspart|SGLT-2 inhibitors"/>
  </r>
  <r>
    <s v="eDTXi1vkDAo"/>
    <x v="38"/>
    <s v="Māori"/>
    <s v="Biguanides"/>
    <x v="0"/>
    <d v="2021-06-30T00:00:00"/>
    <s v="Biguanides"/>
  </r>
  <r>
    <s v="eCF0QGy3Qyk"/>
    <x v="38"/>
    <s v="Asian"/>
    <s v="Biguanides"/>
    <x v="0"/>
    <d v="2018-09-22T00:00:00"/>
    <s v="Biguanides"/>
  </r>
  <r>
    <s v="e45buvOy78U"/>
    <x v="38"/>
    <s v="Asian"/>
    <s v="Biguanides"/>
    <x v="0"/>
    <d v="2022-02-01T00:00:00"/>
    <s v="Biguanides-&gt;Biguanides|DPP-4 inhibitors-&gt;DPP-4 inhibitors"/>
  </r>
  <r>
    <s v="E5Fa9bQVATQ"/>
    <x v="38"/>
    <s v="Māori"/>
    <s v="Biguanides"/>
    <x v="0"/>
    <d v="2023-08-22T00:00:00"/>
    <s v="Biguanides-&gt;Insulin isophane"/>
  </r>
  <r>
    <s v="E53lK39pq/s"/>
    <x v="38"/>
    <s v="Asian"/>
    <s v="Biguanides"/>
    <x v="0"/>
    <d v="2023-09-25T00:00:00"/>
    <s v="Biguanides"/>
  </r>
  <r>
    <s v="e2o.RQ9RjjM"/>
    <x v="38"/>
    <s v="Asian"/>
    <s v="Biguanides"/>
    <x v="0"/>
    <d v="2020-06-08T00:00:00"/>
    <s v="Biguanides"/>
  </r>
  <r>
    <s v="B7eVRF/Kkbw"/>
    <x v="38"/>
    <s v="Māori"/>
    <s v="Biguanides"/>
    <x v="0"/>
    <d v="2025-07-22T00:00:00"/>
    <s v="Biguanides"/>
  </r>
  <r>
    <s v="B6b7JwSTaa6"/>
    <x v="38"/>
    <s v="Asian"/>
    <s v="Biguanides"/>
    <x v="0"/>
    <d v="2023-02-15T00:00:00"/>
    <s v="Biguanides"/>
  </r>
  <r>
    <s v="B6SJgje.IiE"/>
    <x v="38"/>
    <s v="Asian"/>
    <s v="Biguanides"/>
    <x v="0"/>
    <d v="2021-09-08T00:00:00"/>
    <s v="Biguanides-&gt;DPP-4 inhibitors"/>
  </r>
  <r>
    <s v="b4eGqVVVYe."/>
    <x v="38"/>
    <s v="Māori"/>
    <s v="Biguanides"/>
    <x v="0"/>
    <d v="2025-12-11T00:00:00"/>
    <s v="Biguanides"/>
  </r>
  <r>
    <s v="b0cYdCVrmmE"/>
    <x v="38"/>
    <s v="Asian"/>
    <s v="Biguanides"/>
    <x v="0"/>
    <d v="2020-06-25T00:00:00"/>
    <s v="Biguanides"/>
  </r>
  <r>
    <s v="b/XxAP3X/r2"/>
    <x v="38"/>
    <s v="Asian"/>
    <s v="Biguanides"/>
    <x v="0"/>
    <d v="2019-10-08T00:00:00"/>
    <s v="Biguanides"/>
  </r>
  <r>
    <s v="bBcKqDcEsQ."/>
    <x v="38"/>
    <s v="Māori"/>
    <s v="Biguanides"/>
    <x v="0"/>
    <d v="2021-03-05T00:00:00"/>
    <s v="Biguanides-&gt;SGLT-2 inhibitors-&gt;DPP-4 inhibitors-&gt;DPP-4 inhibitors|SGLT-2 inhibitors"/>
  </r>
  <r>
    <s v="B8zJ6qVp/dQ"/>
    <x v="38"/>
    <s v="Asian"/>
    <s v="Sulfonylureas"/>
    <x v="0"/>
    <d v="2016-05-21T00:00:00"/>
    <s v="Sulfonylureas-&gt;Insulin aspart|Insulin glargine-&gt;Insulin glargine-&gt;Insulin aspart-&gt;DPP-4 inhibitors|Insulin aspart|Insulin glargine"/>
  </r>
  <r>
    <s v="ajfIEFYwLig"/>
    <x v="38"/>
    <s v="Māori"/>
    <s v="Biguanides"/>
    <x v="0"/>
    <d v="2024-09-25T00:00:00"/>
    <s v="Biguanides"/>
  </r>
  <r>
    <s v="AmVpxtzYJ4U"/>
    <x v="38"/>
    <s v="Māori"/>
    <s v="Biguanides"/>
    <x v="0"/>
    <d v="2014-03-20T00:00:00"/>
    <s v="Biguanides-&gt;DPP-4 inhibitors-&gt;SGLT-2 inhibitors-&gt;DPP-4 inhibitors|SGLT-2 inhibitors"/>
  </r>
  <r>
    <s v="5Ca9NDpTcmc"/>
    <x v="38"/>
    <s v="Asian"/>
    <s v="Biguanides"/>
    <x v="0"/>
    <d v="2024-06-04T00:00:00"/>
    <s v="Biguanides"/>
  </r>
  <r>
    <s v="5MIke8o8Hyg"/>
    <x v="38"/>
    <s v="Pacific peoples"/>
    <s v="Biguanides"/>
    <x v="0"/>
    <d v="2023-10-30T00:00:00"/>
    <s v="Biguanides"/>
  </r>
  <r>
    <s v="AGWr0wJEvLo"/>
    <x v="38"/>
    <s v="Other"/>
    <s v="Biguanides"/>
    <x v="0"/>
    <d v="2022-01-26T00:00:00"/>
    <s v="Biguanides-&gt;Insulin isophane-&gt;Insulin aspart"/>
  </r>
  <r>
    <s v="an9AxpLBgQE"/>
    <x v="38"/>
    <s v="Pacific peoples"/>
    <s v="Biguanides"/>
    <x v="0"/>
    <d v="2020-09-09T00:00:00"/>
    <s v="Biguanides"/>
  </r>
  <r>
    <s v="aRnAZjX6lCo"/>
    <x v="38"/>
    <s v="Asian"/>
    <s v="Biguanides"/>
    <x v="0"/>
    <d v="2020-10-29T00:00:00"/>
    <s v="Biguanides-&gt;DPP-4 inhibitors"/>
  </r>
  <r>
    <s v="AsMExMe9FLI"/>
    <x v="38"/>
    <s v="Māori"/>
    <s v="Biguanides|DPP-4 inhibitors|SGLT-2 inhibitors"/>
    <x v="0"/>
    <d v="2024-04-12T00:00:00"/>
    <s v="Biguanides|DPP-4 inhibitors|SGLT-2 inhibitors-&gt;DPP-4 inhibitors|SGLT-2 inhibitors-&gt;DPP-4 inhibitors"/>
  </r>
  <r>
    <s v="ayHyzT0eeF2"/>
    <x v="38"/>
    <s v="Pacific peoples"/>
    <s v="Biguanides"/>
    <x v="0"/>
    <d v="2019-10-29T00:00:00"/>
    <s v="Biguanides-&gt;SGLT-2 inhibitors-&gt;Biguanides|SGLT-2 inhibitors-&gt;DPP-4 inhibitors-&gt;DPP-4 inhibitors|SGLT-2 inhibitors"/>
  </r>
  <r>
    <s v="AWigFwyOyHY"/>
    <x v="38"/>
    <s v="Other"/>
    <s v="Biguanides"/>
    <x v="0"/>
    <d v="2013-07-15T00:00:00"/>
    <s v="Biguanides"/>
  </r>
  <r>
    <s v="atbGyrRxM/k"/>
    <x v="38"/>
    <s v="Asian"/>
    <s v="Insulin glargine|Sulfonylureas"/>
    <x v="1"/>
    <d v="2021-05-24T00:00:00"/>
    <s v="Insulin glargine|Sulfonylureas-&gt;Insulin glargine-&gt;SGLT-2 inhibitors-&gt;Insulin glargine|SGLT-2 inhibitors|Sulfonylureas-&gt;Insulin glargine|SGLT-2 inhibitors-&gt;DPP-4 inhibitors|Insulin glargine|SGLT-2 inhibitors-&gt;DPP-4 inhibitors|Insulin glargine-&gt;Insulin glulisine-&gt;Biguanides|SGLT-2 inhibitors-&gt;Insulin isophane-&gt;DPP-4 inhibitors-&gt;Biguanides|DPP-4 inhibitors|Insulin glargine|Insulin glulisine-&gt;Biguanides|DPP-4 inhibitors|Insulin glargine|SGLT-2 inhibitors-&gt;Insulin aspart|SGLT-2 inhibitors-&gt;DPP-4 inhibitors|Insulin aspart-&gt;DPP-4 inhibitors|Insulin aspart|SGLT-2 inhibitors-&gt;Insulin aspart"/>
  </r>
  <r>
    <s v="AtCxz6TzIkA"/>
    <x v="38"/>
    <s v="Asian"/>
    <s v="DPP-4 inhibitors"/>
    <x v="0"/>
    <d v="2024-06-12T00:00:00"/>
    <s v="DPP-4 inhibitors"/>
  </r>
  <r>
    <s v="W2sGlk28g3U"/>
    <x v="38"/>
    <s v="Other"/>
    <s v="Biguanides"/>
    <x v="0"/>
    <d v="2021-10-18T00:00:00"/>
    <s v="Biguanides"/>
  </r>
  <r>
    <s v="TD0f3TtflTI"/>
    <x v="38"/>
    <s v="Other"/>
    <s v="DPP-4 inhibitors"/>
    <x v="0"/>
    <d v="2023-09-07T00:00:00"/>
    <s v="DPP-4 inhibitors-&gt;Sulfonylureas-&gt;DPP-4 inhibitors|Sulfonylureas"/>
  </r>
  <r>
    <s v="t7MrMzrCmPw"/>
    <x v="38"/>
    <s v="Other"/>
    <s v="Biguanides"/>
    <x v="0"/>
    <d v="2021-04-22T00:00:00"/>
    <s v="Biguanides-&gt;DPP-4 inhibitors-&gt;DPP-4 inhibitors|SGLT-2 inhibitors"/>
  </r>
  <r>
    <s v="t5yGg36qXH."/>
    <x v="38"/>
    <s v="Other"/>
    <s v="Biguanides"/>
    <x v="0"/>
    <d v="2017-07-27T00:00:00"/>
    <s v="Biguanides"/>
  </r>
  <r>
    <s v="TB80aR8vs5Q"/>
    <x v="38"/>
    <s v="Asian"/>
    <s v="Biguanides"/>
    <x v="0"/>
    <d v="2017-07-04T00:00:00"/>
    <s v="Biguanides-&gt;Biguanides|DPP-4 inhibitors-&gt;DPP-4 inhibitors-&gt;SGLT-2 inhibitors-&gt;Biguanides|SGLT-2 inhibitors"/>
  </r>
  <r>
    <s v="stSClM2VoHg"/>
    <x v="38"/>
    <s v="Pacific peoples"/>
    <s v="Biguanides"/>
    <x v="0"/>
    <d v="2023-04-03T00:00:00"/>
    <s v="Biguanides"/>
  </r>
  <r>
    <s v="sTZz0aPdtrk"/>
    <x v="38"/>
    <s v="Asian"/>
    <s v="Biguanides"/>
    <x v="0"/>
    <d v="2023-02-17T00:00:00"/>
    <s v="Biguanides-&gt;DPP-4 inhibitors-&gt;Biguanides|DPP-4 inhibitors"/>
  </r>
  <r>
    <s v="SVr8404DDaI"/>
    <x v="38"/>
    <s v="Pacific peoples"/>
    <s v="Biguanides"/>
    <x v="0"/>
    <d v="2017-08-03T00:00:00"/>
    <s v="Biguanides"/>
  </r>
  <r>
    <s v="T3LE3Z/vBTo"/>
    <x v="38"/>
    <s v="Other"/>
    <s v="Biguanides"/>
    <x v="0"/>
    <d v="2014-06-11T00:00:00"/>
    <s v="Biguanides"/>
  </r>
  <r>
    <s v="T2jY.Q/41SA"/>
    <x v="38"/>
    <s v="Asian"/>
    <s v="Biguanides"/>
    <x v="0"/>
    <d v="2025-04-03T00:00:00"/>
    <s v="Biguanides"/>
  </r>
  <r>
    <s v="T0f2Uxt/Qw2"/>
    <x v="38"/>
    <s v="Pacific peoples"/>
    <s v="Biguanides"/>
    <x v="0"/>
    <d v="2022-03-10T00:00:00"/>
    <s v="Biguanides-&gt;Biguanides|SGLT-2 inhibitors"/>
  </r>
  <r>
    <s v="T20A/wOmdzE"/>
    <x v="38"/>
    <s v="Asian"/>
    <s v="Biguanides"/>
    <x v="0"/>
    <d v="2024-09-10T00:00:00"/>
    <s v="Biguanides"/>
  </r>
  <r>
    <s v="T/pIvmz4wtU"/>
    <x v="38"/>
    <s v="Pacific peoples"/>
    <s v="Insulin aspart|Insulin isophane"/>
    <x v="1"/>
    <d v="2013-08-13T00:00:00"/>
    <s v="Insulin aspart|Insulin isophane-&gt;Biguanides-&gt;DPP-4 inhibitors-&gt;Biguanides|DPP-4 inhibitors-&gt;DPP-4 inhibitors|SGLT-2 inhibitors-&gt;SGLT-2 inhibitors"/>
  </r>
  <r>
    <s v="SyTQdKps952"/>
    <x v="38"/>
    <s v="Asian"/>
    <s v="Biguanides"/>
    <x v="0"/>
    <d v="2023-07-08T00:00:00"/>
    <s v="Biguanides"/>
  </r>
  <r>
    <s v="szFbuEe4uiE"/>
    <x v="38"/>
    <s v="Māori"/>
    <s v="Biguanides"/>
    <x v="0"/>
    <d v="2025-11-25T00:00:00"/>
    <s v="Biguanides"/>
  </r>
  <r>
    <s v="PJV8xIbydPc"/>
    <x v="38"/>
    <s v="Pacific peoples"/>
    <s v="Biguanides"/>
    <x v="0"/>
    <d v="2012-10-09T00:00:00"/>
    <s v="Biguanides-&gt;Biguanides|Insulin isophane"/>
  </r>
  <r>
    <s v="pH7R0LxRWmU"/>
    <x v="38"/>
    <s v="Other"/>
    <s v="Biguanides"/>
    <x v="0"/>
    <d v="2024-03-02T00:00:00"/>
    <s v="Biguanides-&gt;Insulin glargine|Insulin glulisine-&gt;SGLT-2 inhibitors-&gt;Insulin glargine|Insulin glulisine|SGLT-2 inhibitors-&gt;Biguanides|Insulin glargine|Insulin glulisine|SGLT-2 inhibitors-&gt;Insulin glulisine"/>
  </r>
  <r>
    <s v="poevVlpWC9M"/>
    <x v="38"/>
    <s v="Pacific peoples"/>
    <s v="Biguanides|Insulin isophane"/>
    <x v="0"/>
    <d v="2023-10-24T00:00:00"/>
    <s v="Biguanides|Insulin isophane-&gt;Insulin aspart-&gt;Insulin aspart|Insulin isophane-&gt;Biguanides|Insulin aspart|Insulin isophane-&gt;Biguanides-&gt;DPP-4 inhibitors-&gt;DPP-4 inhibitors|SGLT-2 inhibitors-&gt;SGLT-2 inhibitors"/>
  </r>
  <r>
    <s v="pnHI0PL141."/>
    <x v="38"/>
    <s v="Pacific peoples"/>
    <s v="Biguanides"/>
    <x v="0"/>
    <d v="2013-04-12T00:00:00"/>
    <s v="Biguanides-&gt;Sulfonylureas-&gt;Biguanides|Sulfonylureas"/>
  </r>
  <r>
    <s v="PM6k5tLLF0U"/>
    <x v="38"/>
    <s v="Asian"/>
    <s v="Biguanides"/>
    <x v="0"/>
    <d v="2025-05-21T00:00:00"/>
    <s v="Biguanides"/>
  </r>
  <r>
    <s v="POhVpuYwx1E"/>
    <x v="38"/>
    <s v="Māori"/>
    <s v="Biguanides"/>
    <x v="0"/>
    <d v="2015-03-10T00:00:00"/>
    <s v="Biguanides-&gt;Biguanides|Sulfonylureas"/>
  </r>
  <r>
    <s v="PQz/n1VJMHc"/>
    <x v="38"/>
    <s v="Māori"/>
    <s v="Biguanides"/>
    <x v="0"/>
    <d v="2024-02-07T00:00:00"/>
    <s v="Biguanides"/>
  </r>
  <r>
    <s v="PR89vTz4lRg"/>
    <x v="38"/>
    <s v="Māori"/>
    <s v="Biguanides"/>
    <x v="0"/>
    <d v="2019-05-29T00:00:00"/>
    <s v="Biguanides-&gt;Sulfonylureas-&gt;DPP-4 inhibitors"/>
  </r>
  <r>
    <s v="Ps.ziIlM3d."/>
    <x v="38"/>
    <s v="Māori"/>
    <s v="Biguanides"/>
    <x v="0"/>
    <d v="2025-03-11T00:00:00"/>
    <s v="Biguanides"/>
  </r>
  <r>
    <s v="SkAh1M.P2Mc"/>
    <x v="38"/>
    <s v="Māori"/>
    <s v="Biguanides"/>
    <x v="0"/>
    <d v="2013-05-15T00:00:00"/>
    <s v="Biguanides-&gt;Insulin glargine-&gt;Biguanides|Insulin glargine-&gt;DPP-4 inhibitors|Insulin glargine-&gt;Biguanides|DPP-4 inhibitors|Insulin glargine-&gt;Biguanides|GLP-1 agonists|Insulin glargine-&gt;GLP-1 agonists|Insulin glargine-&gt;Biguanides|Insulin glargine|SGLT-2 inhibitors-&gt;Insulin glargine|SGLT-2 inhibitors-&gt;DPP-4 inhibitors|Insulin glargine|SGLT-2 inhibitors"/>
  </r>
  <r>
    <s v="skAtE5lQZXw"/>
    <x v="38"/>
    <s v="Other"/>
    <s v="Biguanides"/>
    <x v="0"/>
    <d v="2011-04-01T00:00:00"/>
    <s v="Biguanides-&gt;DPP-4 inhibitors"/>
  </r>
  <r>
    <s v="sJjWguwkdAk"/>
    <x v="38"/>
    <s v="Pacific peoples"/>
    <s v="Biguanides"/>
    <x v="0"/>
    <d v="2018-10-16T00:00:00"/>
    <s v="Biguanides-&gt;SGLT-2 inhibitors-&gt;Biguanides|SGLT-2 inhibitors-&gt;SGLT-2 inhibitors|Sulfonylureas"/>
  </r>
  <r>
    <s v="sj37pvwHQoc"/>
    <x v="38"/>
    <s v="Māori"/>
    <s v="Biguanides"/>
    <x v="0"/>
    <d v="2013-07-30T00:00:00"/>
    <s v="Biguanides-&gt;Sulfonylureas-&gt;Biguanides|SGLT-2 inhibitors-&gt;SGLT-2 inhibitors"/>
  </r>
  <r>
    <s v="SJ4EHOa352w"/>
    <x v="38"/>
    <s v="Asian"/>
    <s v="Biguanides|Insulin isophane"/>
    <x v="0"/>
    <d v="2017-02-03T00:00:00"/>
    <s v="Biguanides|Insulin isophane"/>
  </r>
  <r>
    <s v="PTyuINA6KhU"/>
    <x v="38"/>
    <s v="Other"/>
    <s v="Biguanides"/>
    <x v="0"/>
    <d v="2013-08-08T00:00:00"/>
    <s v="Biguanides"/>
  </r>
  <r>
    <s v="pto9RBGNU8M"/>
    <x v="38"/>
    <s v="Pacific peoples"/>
    <s v="Biguanides"/>
    <x v="0"/>
    <d v="2012-10-16T00:00:00"/>
    <s v="Biguanides-&gt;DPP-4 inhibitors-&gt;DPP-4 inhibitors|SGLT-2 inhibitors-&gt;DPP-4 inhibitors|Sulfonylureas-&gt;SGLT-2 inhibitors|Sulfonylureas-&gt;SGLT-2 inhibitors-&gt;Biguanides|DPP-4 inhibitors|SGLT-2 inhibitors|Sulfonylureas-&gt;Sulfonylureas-&gt;Biguanides|SGLT-2 inhibitors|Sulfonylureas-&gt;DPP-4 inhibitors|SGLT-2 inhibitors|Sulfonylureas"/>
  </r>
  <r>
    <s v="pUmgpegs/O6"/>
    <x v="38"/>
    <s v="Other"/>
    <s v="Insulin isophane"/>
    <x v="1"/>
    <d v="2014-04-08T00:00:00"/>
    <s v="Insulin isophane-&gt;Insulin aspart-&gt;Insulin aspart|Insulin isophane-&gt;Insulin lispro-&gt;Insulin isophane|Insulin lispro-&gt;Biguanides"/>
  </r>
  <r>
    <s v="sPicexgd1hk"/>
    <x v="38"/>
    <s v="Asian"/>
    <s v="Biguanides"/>
    <x v="0"/>
    <d v="2018-10-10T00:00:00"/>
    <s v="Biguanides"/>
  </r>
  <r>
    <s v="SoZm4Bly8mg"/>
    <x v="38"/>
    <s v="Asian"/>
    <s v="Biguanides"/>
    <x v="0"/>
    <d v="2014-09-02T00:00:00"/>
    <s v="Biguanides"/>
  </r>
  <r>
    <s v="sO4YL5jxZjw"/>
    <x v="38"/>
    <s v="Māori"/>
    <s v="Biguanides"/>
    <x v="0"/>
    <d v="2023-10-16T00:00:00"/>
    <s v="Biguanides"/>
  </r>
  <r>
    <s v="soqZ4khwsqY"/>
    <x v="38"/>
    <s v="Other"/>
    <s v="Biguanides"/>
    <x v="0"/>
    <d v="2013-11-23T00:00:00"/>
    <s v="Biguanides"/>
  </r>
  <r>
    <s v="sOvKaOn.YHo"/>
    <x v="38"/>
    <s v="Other"/>
    <s v="Biguanides"/>
    <x v="0"/>
    <d v="2012-12-19T00:00:00"/>
    <s v="Biguanides"/>
  </r>
  <r>
    <s v="SSYEkCgefkg"/>
    <x v="38"/>
    <s v="Asian"/>
    <s v="Biguanides"/>
    <x v="0"/>
    <d v="2022-05-04T00:00:00"/>
    <s v="Biguanides"/>
  </r>
  <r>
    <s v="SSIu2MU/B8s"/>
    <x v="38"/>
    <s v="Other"/>
    <s v="Biguanides"/>
    <x v="0"/>
    <d v="2017-11-21T00:00:00"/>
    <s v="Biguanides-&gt;Insulin isophane-&gt;Insulin aspart"/>
  </r>
  <r>
    <s v="sSQeo8i2fjM"/>
    <x v="38"/>
    <s v="Pacific peoples"/>
    <s v="Biguanides"/>
    <x v="0"/>
    <d v="2016-01-22T00:00:00"/>
    <s v="Biguanides-&gt;Sulfonylureas-&gt;DPP-4 inhibitors|Sulfonylureas-&gt;SGLT-2 inhibitors"/>
  </r>
  <r>
    <s v="lcWkkTBlDBQ"/>
    <x v="38"/>
    <s v="Other"/>
    <s v="Biguanides|Insulin isophane"/>
    <x v="0"/>
    <d v="2022-04-06T00:00:00"/>
    <s v="Biguanides|Insulin isophane-&gt;Insulin isophane"/>
  </r>
  <r>
    <s v="lEB0q7kh2ok"/>
    <x v="38"/>
    <s v="Asian"/>
    <s v="Biguanides"/>
    <x v="0"/>
    <d v="2024-09-16T00:00:00"/>
    <s v="Biguanides"/>
  </r>
  <r>
    <s v="LEihjNdYbdQ"/>
    <x v="38"/>
    <s v="Pacific peoples"/>
    <s v="Biguanides"/>
    <x v="0"/>
    <d v="2011-09-09T00:00:00"/>
    <s v="Biguanides-&gt;SGLT-2 inhibitors-&gt;DPP-4 inhibitors-&gt;DPP-4 inhibitors|SGLT-2 inhibitors"/>
  </r>
  <r>
    <s v="LdxHALDh9wI"/>
    <x v="38"/>
    <s v="Māori"/>
    <s v="SGLT-2 inhibitors"/>
    <x v="0"/>
    <d v="2023-11-01T00:00:00"/>
    <s v="SGLT-2 inhibitors"/>
  </r>
  <r>
    <s v="LHIVzCPnfPg"/>
    <x v="38"/>
    <s v="Asian"/>
    <s v="Biguanides"/>
    <x v="0"/>
    <d v="2018-01-24T00:00:00"/>
    <s v="Biguanides"/>
  </r>
  <r>
    <s v="LG6k38TLC/2"/>
    <x v="38"/>
    <s v="Asian"/>
    <s v="Biguanides"/>
    <x v="0"/>
    <d v="2025-10-22T00:00:00"/>
    <s v="Biguanides"/>
  </r>
  <r>
    <s v="LG46VOkUmRA"/>
    <x v="38"/>
    <s v="Asian"/>
    <s v="Biguanides"/>
    <x v="0"/>
    <d v="2023-12-11T00:00:00"/>
    <s v="Biguanides"/>
  </r>
  <r>
    <s v="LHCA2P7bKmo"/>
    <x v="38"/>
    <s v="Other"/>
    <s v="Biguanides"/>
    <x v="0"/>
    <d v="2024-05-19T00:00:00"/>
    <s v="Biguanides-&gt;Biguanides|SGLT-2 inhibitors"/>
  </r>
  <r>
    <s v="lH1dKxXISuY"/>
    <x v="38"/>
    <s v="Other"/>
    <s v="Biguanides"/>
    <x v="0"/>
    <d v="2014-07-10T00:00:00"/>
    <s v="Biguanides-&gt;DPP-4 inhibitors-&gt;Biguanides|DPP-4 inhibitors-&gt;Biguanides|Sulfonylureas"/>
  </r>
  <r>
    <s v="LNz.Ayjpf9k"/>
    <x v="38"/>
    <s v="Other"/>
    <s v="Insulin isophane"/>
    <x v="1"/>
    <d v="2016-01-13T00:00:00"/>
    <s v="Insulin isophane-&gt;Biguanides-&gt;Insulin aspart|Insulin isophane-&gt;Insulin aspart"/>
  </r>
  <r>
    <s v="LlFjMnrb7Ms"/>
    <x v="38"/>
    <s v="Other"/>
    <s v="Insulin aspart|Insulin isophane"/>
    <x v="1"/>
    <d v="2016-12-01T00:00:00"/>
    <s v="Insulin aspart|Insulin isophane-&gt;Insulin isophane-&gt;Biguanides-&gt;Biguanides|DPP-4 inhibitors-&gt;DPP-4 inhibitors"/>
  </r>
  <r>
    <s v="lsyTrgw5R82"/>
    <x v="38"/>
    <s v="Asian"/>
    <s v="Biguanides|Insulin aspart"/>
    <x v="0"/>
    <d v="2021-03-08T00:00:00"/>
    <s v="Biguanides|Insulin aspart-&gt;Insulin aspart"/>
  </r>
  <r>
    <s v="LtcyKDZJCo6"/>
    <x v="38"/>
    <s v="Asian"/>
    <s v="DPP-4 inhibitors"/>
    <x v="0"/>
    <d v="2023-11-16T00:00:00"/>
    <s v="DPP-4 inhibitors"/>
  </r>
  <r>
    <s v="LUIWfPQHYO6"/>
    <x v="38"/>
    <s v="Other"/>
    <s v="Biguanides"/>
    <x v="0"/>
    <d v="2024-02-09T00:00:00"/>
    <s v="Biguanides"/>
  </r>
  <r>
    <s v="LQVKETEBIUA"/>
    <x v="38"/>
    <s v="Other"/>
    <s v="Biguanides"/>
    <x v="0"/>
    <d v="2020-12-30T00:00:00"/>
    <s v="Biguanides-&gt;DPP-4 inhibitors"/>
  </r>
  <r>
    <s v="LRVsLK1CJdk"/>
    <x v="38"/>
    <s v="Asian"/>
    <s v="Biguanides"/>
    <x v="0"/>
    <d v="2024-04-12T00:00:00"/>
    <s v="Biguanides"/>
  </r>
  <r>
    <s v="lURtuY1cLAg"/>
    <x v="38"/>
    <s v="Māori"/>
    <s v="Biguanides"/>
    <x v="0"/>
    <d v="2018-09-09T00:00:00"/>
    <s v="Biguanides"/>
  </r>
  <r>
    <s v="lv7/kxyOKFc"/>
    <x v="38"/>
    <s v="Asian"/>
    <s v="Biguanides|DPP-4 inhibitors|Sulfonylureas"/>
    <x v="0"/>
    <d v="2023-04-08T00:00:00"/>
    <s v="Biguanides|DPP-4 inhibitors|Sulfonylureas-&gt;DPP-4 inhibitors"/>
  </r>
  <r>
    <s v="lVasGxMC7p6"/>
    <x v="38"/>
    <s v="Pacific peoples"/>
    <s v="Biguanides|Sulfonylureas"/>
    <x v="0"/>
    <d v="2017-07-30T00:00:00"/>
    <s v="Biguanides|Sulfonylureas-&gt;Biguanides"/>
  </r>
  <r>
    <s v="lw8BNEgF8f2"/>
    <x v="38"/>
    <s v="Pacific peoples"/>
    <s v="DPP-4 inhibitors|SGLT-2 inhibitors"/>
    <x v="0"/>
    <d v="2024-08-12T00:00:00"/>
    <s v="DPP-4 inhibitors|SGLT-2 inhibitors-&gt;DPP-4 inhibitors"/>
  </r>
  <r>
    <s v="LZizaU.L1Yc"/>
    <x v="38"/>
    <s v="Pacific peoples"/>
    <s v="Biguanides"/>
    <x v="0"/>
    <d v="2024-06-19T00:00:00"/>
    <s v="Biguanides-&gt;Biguanides|SGLT-2 inhibitors"/>
  </r>
  <r>
    <s v="lynXuHFFbFI"/>
    <x v="38"/>
    <s v="Other"/>
    <s v="Biguanides"/>
    <x v="0"/>
    <d v="2021-10-27T00:00:00"/>
    <s v="Biguanides"/>
  </r>
  <r>
    <s v="lytZF7Tmk4s"/>
    <x v="38"/>
    <s v="Māori"/>
    <s v="Biguanides"/>
    <x v="0"/>
    <d v="2012-08-16T00:00:00"/>
    <s v="Biguanides"/>
  </r>
  <r>
    <s v="OtfjJbvTBSE"/>
    <x v="38"/>
    <s v="Pacific peoples"/>
    <s v="Biguanides"/>
    <x v="0"/>
    <d v="2022-11-03T00:00:00"/>
    <s v="Biguanides"/>
  </r>
  <r>
    <s v="ou6Fbinhv0I"/>
    <x v="38"/>
    <s v="Asian"/>
    <s v="Biguanides|Sulfonylureas"/>
    <x v="0"/>
    <d v="2019-01-08T00:00:00"/>
    <s v="Biguanides|Sulfonylureas"/>
  </r>
  <r>
    <s v="Oz20FrogzWg"/>
    <x v="38"/>
    <s v="Pacific peoples"/>
    <s v="Biguanides|Insulin aspart|Insulin isophane"/>
    <x v="0"/>
    <d v="2011-08-31T00:00:00"/>
    <s v="Biguanides|Insulin aspart|Insulin isophane-&gt;Insulin aspart|Insulin isophane-&gt;Biguanides-&gt;DPP-4 inhibitors-&gt;Sulfonylureas-&gt;DPP-4 inhibitors|Sulfonylureas-&gt;DPP-4 inhibitors|SGLT-2 inhibitors-&gt;DPP-4 inhibitors|SGLT-2 inhibitors|Sulfonylureas-&gt;SGLT-2 inhibitors"/>
  </r>
  <r>
    <s v="oypuhV2IjS6"/>
    <x v="38"/>
    <s v="Asian"/>
    <s v="Biguanides"/>
    <x v="0"/>
    <d v="2023-07-12T00:00:00"/>
    <s v="Biguanides"/>
  </r>
  <r>
    <s v="Oyq1HpHfju."/>
    <x v="38"/>
    <s v="Asian"/>
    <s v="Biguanides"/>
    <x v="0"/>
    <d v="2024-03-19T00:00:00"/>
    <s v="Biguanides"/>
  </r>
  <r>
    <s v="oWfY.l.ClvU"/>
    <x v="38"/>
    <s v="Other"/>
    <s v="Biguanides"/>
    <x v="0"/>
    <d v="2022-05-23T00:00:00"/>
    <s v="Biguanides"/>
  </r>
  <r>
    <s v="M0/SPYsuGLQ"/>
    <x v="38"/>
    <s v="Asian"/>
    <s v="Sulfonylureas"/>
    <x v="0"/>
    <d v="2012-04-16T00:00:00"/>
    <s v="Sulfonylureas-&gt;Biguanides|Sulfonylureas-&gt;Biguanides-&gt;DPP-4 inhibitors"/>
  </r>
  <r>
    <s v="m1EqkYs.nw2"/>
    <x v="38"/>
    <s v="Pacific peoples"/>
    <s v="Biguanides"/>
    <x v="0"/>
    <d v="2023-03-30T00:00:00"/>
    <s v="Biguanides-&gt;Biguanides|SGLT-2 inhibitors-&gt;SGLT-2 inhibitors-&gt;DPP-4 inhibitors-&gt;DPP-4 inhibitors|SGLT-2 inhibitors"/>
  </r>
  <r>
    <s v="OsXGBrYOPdM"/>
    <x v="38"/>
    <s v="Asian"/>
    <s v="SGLT-2 inhibitors"/>
    <x v="0"/>
    <d v="2022-11-28T00:00:00"/>
    <s v="SGLT-2 inhibitors"/>
  </r>
  <r>
    <s v="OsZZFVxq9Rs"/>
    <x v="38"/>
    <s v="Asian"/>
    <s v="Biguanides"/>
    <x v="0"/>
    <d v="2025-05-23T00:00:00"/>
    <s v="Biguanides"/>
  </r>
  <r>
    <s v="M4Un0ZiRiIg"/>
    <x v="38"/>
    <s v="Asian"/>
    <s v="Biguanides"/>
    <x v="0"/>
    <d v="2019-05-22T00:00:00"/>
    <s v="Biguanides"/>
  </r>
  <r>
    <s v="m4DeQpL2FkM"/>
    <x v="38"/>
    <s v="Asian"/>
    <s v="Biguanides"/>
    <x v="0"/>
    <d v="2020-12-04T00:00:00"/>
    <s v="Biguanides"/>
  </r>
  <r>
    <s v="M3N/pZ2x612"/>
    <x v="38"/>
    <s v="Pacific peoples"/>
    <s v="Biguanides"/>
    <x v="0"/>
    <d v="2020-06-29T00:00:00"/>
    <s v="Biguanides"/>
  </r>
  <r>
    <s v="PebTwJ2/Q0k"/>
    <x v="38"/>
    <s v="Māori"/>
    <s v="Biguanides|Insulin aspart|Insulin isophane"/>
    <x v="0"/>
    <d v="2012-10-01T00:00:00"/>
    <s v="Biguanides|Insulin aspart|Insulin isophane"/>
  </r>
  <r>
    <s v="p6L8e4Y55Dc"/>
    <x v="38"/>
    <s v="Māori"/>
    <s v="Biguanides"/>
    <x v="0"/>
    <d v="2020-04-28T00:00:00"/>
    <s v="Biguanides-&gt;Biguanides|GLP-1 agonists-&gt;GLP-1 agonists"/>
  </r>
  <r>
    <s v="P0lMetHxnCw"/>
    <x v="38"/>
    <s v="Asian"/>
    <s v="Biguanides"/>
    <x v="0"/>
    <d v="2022-06-01T00:00:00"/>
    <s v="Biguanides-&gt;DPP-4 inhibitors-&gt;Biguanides|Sulfonylureas-&gt;Sulfonylureas"/>
  </r>
  <r>
    <s v="P5fe4KM7GoM"/>
    <x v="38"/>
    <s v="Māori"/>
    <s v="Biguanides"/>
    <x v="0"/>
    <d v="2021-12-07T00:00:00"/>
    <s v="Biguanides-&gt;DPP-4 inhibitors-&gt;Biguanides|GLP-1 agonists-&gt;SGLT-2 inhibitors"/>
  </r>
  <r>
    <s v="p3wRjvMmGqY"/>
    <x v="38"/>
    <s v="Asian"/>
    <s v="Biguanides"/>
    <x v="0"/>
    <d v="2020-06-11T00:00:00"/>
    <s v="Biguanides-&gt;DPP-4 inhibitors"/>
  </r>
  <r>
    <s v="6UvIP/fffnQ"/>
    <x v="38"/>
    <s v="Pacific peoples"/>
    <s v="Biguanides"/>
    <x v="0"/>
    <d v="2015-12-10T00:00:00"/>
    <s v="Biguanides-&gt;Biguanides|Sulfonylureas"/>
  </r>
  <r>
    <s v="6z2ovLDm1t."/>
    <x v="38"/>
    <s v="Other"/>
    <s v="Biguanides"/>
    <x v="0"/>
    <d v="2024-11-21T00:00:00"/>
    <s v="Biguanides-&gt;DPP-4 inhibitors"/>
  </r>
  <r>
    <s v="BnzrYo25JrA"/>
    <x v="38"/>
    <s v="Asian"/>
    <s v="Biguanides"/>
    <x v="0"/>
    <d v="2016-05-03T00:00:00"/>
    <s v="Biguanides"/>
  </r>
  <r>
    <s v="7HzRKbTOtmg"/>
    <x v="38"/>
    <s v="Māori"/>
    <s v="Biguanides"/>
    <x v="0"/>
    <d v="2021-03-03T00:00:00"/>
    <s v="Biguanides-&gt;SGLT-2 inhibitors-&gt;Biguanides|GLP-1 agonists-&gt;GLP-1 agonists"/>
  </r>
  <r>
    <s v="6O6dP5MPZ9Q"/>
    <x v="38"/>
    <s v="Asian"/>
    <s v="Biguanides"/>
    <x v="0"/>
    <d v="2011-07-18T00:00:00"/>
    <s v="Biguanides"/>
  </r>
  <r>
    <s v="6O7QU/tsyEA"/>
    <x v="38"/>
    <s v="Pacific peoples"/>
    <s v="Biguanides"/>
    <x v="0"/>
    <d v="2024-03-14T00:00:00"/>
    <s v="Biguanides"/>
  </r>
  <r>
    <s v="6Q1z06iNLC."/>
    <x v="38"/>
    <s v="Other"/>
    <s v="Biguanides"/>
    <x v="0"/>
    <d v="2024-01-13T00:00:00"/>
    <s v="Biguanides"/>
  </r>
  <r>
    <s v="6H6wDRmumAU"/>
    <x v="38"/>
    <s v="Pacific peoples"/>
    <s v="Biguanides"/>
    <x v="0"/>
    <d v="2013-02-21T00:00:00"/>
    <s v="Biguanides-&gt;Biguanides|Sulfonylureas"/>
  </r>
  <r>
    <s v="6h7FJnutAZ6"/>
    <x v="38"/>
    <s v="Pacific peoples"/>
    <s v="Biguanides"/>
    <x v="0"/>
    <d v="2024-10-09T00:00:00"/>
    <s v="Biguanides-&gt;SGLT-2 inhibitors"/>
  </r>
  <r>
    <s v="6BvZisAH506"/>
    <x v="38"/>
    <s v="Māori"/>
    <s v="Biguanides"/>
    <x v="0"/>
    <d v="2019-12-06T00:00:00"/>
    <s v="Biguanides"/>
  </r>
  <r>
    <s v="67lzHPOxSrk"/>
    <x v="38"/>
    <s v="Other"/>
    <s v="Biguanides|Insulin aspart|Insulin isophane"/>
    <x v="0"/>
    <d v="2018-05-30T00:00:00"/>
    <s v="Biguanides|Insulin aspart|Insulin isophane-&gt;Insulin aspart|Insulin isophane-&gt;Insulin isophane-&gt;Biguanides-&gt;Biguanides|Insulin isophane-&gt;SGLT-2 inhibitors-&gt;Biguanides|SGLT-2 inhibitors"/>
  </r>
  <r>
    <s v="61bnGmNxrMQ"/>
    <x v="38"/>
    <s v="Māori"/>
    <s v="Biguanides|Sulfonylureas"/>
    <x v="0"/>
    <d v="2023-11-08T00:00:00"/>
    <s v="Biguanides|Sulfonylureas-&gt;DPP-4 inhibitors-&gt;DPP-4 inhibitors|SGLT-2 inhibitors-&gt;DPP-4 inhibitors|Insulin glargine|SGLT-2 inhibitors"/>
  </r>
  <r>
    <s v="65hVZJ5qmN6"/>
    <x v="38"/>
    <s v="Other"/>
    <s v="Biguanides"/>
    <x v="0"/>
    <d v="2023-09-25T00:00:00"/>
    <s v="Biguanides"/>
  </r>
  <r>
    <s v="c8DCWe/RDto"/>
    <x v="38"/>
    <s v="Other"/>
    <s v="Biguanides"/>
    <x v="0"/>
    <d v="2020-10-06T00:00:00"/>
    <s v="Biguanides"/>
  </r>
  <r>
    <s v="c5xfdC0qgLM"/>
    <x v="38"/>
    <s v="Pacific peoples"/>
    <s v="DPP-4 inhibitors"/>
    <x v="0"/>
    <d v="2020-06-19T00:00:00"/>
    <s v="DPP-4 inhibitors-&gt;Biguanides|SGLT-2 inhibitors"/>
  </r>
  <r>
    <s v="c3kdm0GRngg"/>
    <x v="38"/>
    <s v="Māori"/>
    <s v="DPP-4 inhibitors"/>
    <x v="0"/>
    <d v="2025-06-16T00:00:00"/>
    <s v="DPP-4 inhibitors-&gt;DPP-4 inhibitors|SGLT-2 inhibitors"/>
  </r>
  <r>
    <s v="CB40uAShtpo"/>
    <x v="38"/>
    <s v="Asian"/>
    <s v="Biguanides"/>
    <x v="0"/>
    <d v="2024-09-25T00:00:00"/>
    <s v="Biguanides"/>
  </r>
  <r>
    <s v="cbAJbMxN2s2"/>
    <x v="38"/>
    <s v="Māori"/>
    <s v="Biguanides"/>
    <x v="0"/>
    <d v="2017-12-14T00:00:00"/>
    <s v="Biguanides-&gt;Sulfonylureas-&gt;DPP-4 inhibitors-&gt;Insulin glargine-&gt;DPP-4 inhibitors|Insulin glargine|Sulfonylureas-&gt;SGLT-2 inhibitors-&gt;DPP-4 inhibitors|Insulin glargine-&gt;Insulin glargine|Sulfonylureas-&gt;GLP-1 agonists|Insulin glargine-&gt;DPP-4 inhibitors|GLP-1 agonists|Insulin glargine-&gt;DPP-4 inhibitors|GLP-1 agonists-&gt;GLP-1 agonists-&gt;DPP-4 inhibitors|Insulin glargine|SGLT-2 inhibitors|Sulfonylureas-&gt;DPP-4 inhibitors|Insulin glargine|SGLT-2 inhibitors-&gt;DPP-4 inhibitors|SGLT-2 inhibitors|Sulfonylureas-&gt;DPP-4 inhibitors|SGLT-2 inhibitors-&gt;GLP-1 agonists|Insulin glargine|Sulfonylureas-&gt;Insulin glargine|SGLT-2 inhibitors"/>
  </r>
  <r>
    <s v="CBy98SLmdPA"/>
    <x v="38"/>
    <s v="Pacific peoples"/>
    <s v="Biguanides"/>
    <x v="0"/>
    <d v="2018-06-27T00:00:00"/>
    <s v="Biguanides-&gt;DPP-4 inhibitors"/>
  </r>
  <r>
    <s v="cENiyPFcGKM"/>
    <x v="38"/>
    <s v="Asian"/>
    <s v="Biguanides|Insulin aspart|Insulin isophane"/>
    <x v="0"/>
    <d v="2023-05-16T00:00:00"/>
    <s v="Biguanides|Insulin aspart|Insulin isophane-&gt;Insulin aspart|Insulin isophane-&gt;Biguanides"/>
  </r>
  <r>
    <s v="cDVCJqu9hXk"/>
    <x v="38"/>
    <s v="Pacific peoples"/>
    <s v="Insulin isophane with insulin neutral"/>
    <x v="1"/>
    <d v="2012-02-28T00:00:00"/>
    <s v="Insulin isophane with insulin neutral-&gt;DPP-4 inhibitors"/>
  </r>
  <r>
    <s v="BTKrS.cPJAM"/>
    <x v="38"/>
    <s v="Other"/>
    <s v="Insulin glargine"/>
    <x v="1"/>
    <d v="2024-08-05T00:00:00"/>
    <s v="Insulin glargine-&gt;Biguanides|Insulin glargine-&gt;Biguanides-&gt;DPP-4 inhibitors-&gt;SGLT-2 inhibitors"/>
  </r>
  <r>
    <s v="BTSOi9O2VtA"/>
    <x v="38"/>
    <s v="Other"/>
    <s v="Biguanides"/>
    <x v="0"/>
    <d v="2020-06-19T00:00:00"/>
    <s v="Biguanides-&gt;DPP-4 inhibitors-&gt;Biguanides|Sulfonylureas-&gt;Biguanides|DPP-4 inhibitors-&gt;SGLT-2 inhibitors"/>
  </r>
  <r>
    <s v="bq7ChNu.ekY"/>
    <x v="38"/>
    <s v="Māori"/>
    <s v="Biguanides"/>
    <x v="0"/>
    <d v="2022-11-23T00:00:00"/>
    <s v="Biguanides"/>
  </r>
  <r>
    <s v="bO8EwaxaUMY"/>
    <x v="38"/>
    <s v="Asian"/>
    <s v="Biguanides"/>
    <x v="0"/>
    <d v="2022-07-08T00:00:00"/>
    <s v="Biguanides"/>
  </r>
  <r>
    <s v="BUvXF74Bi5o"/>
    <x v="38"/>
    <s v="Other"/>
    <s v="Biguanides"/>
    <x v="0"/>
    <d v="2020-02-24T00:00:00"/>
    <s v="Biguanides-&gt;SGLT-2 inhibitors-&gt;Biguanides|SGLT-2 inhibitors"/>
  </r>
  <r>
    <s v="Bxi..lMh5qw"/>
    <x v="38"/>
    <s v="Asian"/>
    <s v="Biguanides"/>
    <x v="0"/>
    <d v="2025-01-29T00:00:00"/>
    <s v="Biguanides"/>
  </r>
  <r>
    <s v="BY9bUsKxql."/>
    <x v="38"/>
    <s v="Māori"/>
    <s v="Biguanides|Insulin isophane"/>
    <x v="0"/>
    <d v="2024-02-01T00:00:00"/>
    <s v="Biguanides|Insulin isophane-&gt;Insulin aspart"/>
  </r>
  <r>
    <s v="XNYGQuQ4Kss"/>
    <x v="38"/>
    <s v="Māori"/>
    <s v="Biguanides"/>
    <x v="0"/>
    <d v="2020-05-27T00:00:00"/>
    <s v="Biguanides"/>
  </r>
  <r>
    <s v="Xp4PSebFnVI"/>
    <x v="38"/>
    <s v="Asian"/>
    <s v="Biguanides"/>
    <x v="0"/>
    <d v="2022-06-10T00:00:00"/>
    <s v="Biguanides"/>
  </r>
  <r>
    <s v="xQNbJ352oM2"/>
    <x v="38"/>
    <s v="Pacific peoples"/>
    <s v="Biguanides"/>
    <x v="0"/>
    <d v="2025-04-02T00:00:00"/>
    <s v="Biguanides"/>
  </r>
  <r>
    <s v="XqsW3uK4.KQ"/>
    <x v="38"/>
    <s v="Other"/>
    <s v="Biguanides"/>
    <x v="0"/>
    <d v="2013-07-04T00:00:00"/>
    <s v="Biguanides"/>
  </r>
  <r>
    <s v="XsEFCLEVDnY"/>
    <x v="38"/>
    <s v="Other"/>
    <s v="Biguanides"/>
    <x v="0"/>
    <d v="2016-10-11T00:00:00"/>
    <s v="Biguanides-&gt;Insulin isophane"/>
  </r>
  <r>
    <s v="XH2Wjx/bJmQ"/>
    <x v="38"/>
    <s v="Pacific peoples"/>
    <s v="Biguanides"/>
    <x v="0"/>
    <d v="2014-02-07T00:00:00"/>
    <s v="Biguanides-&gt;Insulin isophane-&gt;Biguanides|Insulin isophane-&gt;Biguanides|Insulin aspart|Insulin isophane-&gt;Insulin aspart|Insulin isophane-&gt;Biguanides|Insulin aspart|Insulin glargine|Insulin isophane-&gt;Insulin aspart|Insulin glargine|Insulin isophane-&gt;SGLT-2 inhibitors-&gt;Biguanides|Insulin aspart|Insulin isophane|SGLT-2 inhibitors-&gt;Insulin aspart|Insulin isophane|SGLT-2 inhibitors-&gt;Insulin aspart|SGLT-2 inhibitors"/>
  </r>
  <r>
    <s v="xkb5Wtpjf7o"/>
    <x v="38"/>
    <s v="Asian"/>
    <s v="Insulin isophane|Insulin lispro"/>
    <x v="1"/>
    <d v="2023-12-27T00:00:00"/>
    <s v="Insulin isophane|Insulin lispro-&gt;Biguanides"/>
  </r>
  <r>
    <s v="xlxt/J5sui."/>
    <x v="38"/>
    <s v="Other"/>
    <s v="Biguanides"/>
    <x v="0"/>
    <d v="2017-01-20T00:00:00"/>
    <s v="Biguanides"/>
  </r>
  <r>
    <s v="cFkFJw8Lqso"/>
    <x v="38"/>
    <s v="Other"/>
    <s v="Biguanides"/>
    <x v="0"/>
    <d v="2024-07-10T00:00:00"/>
    <s v="Biguanides"/>
  </r>
  <r>
    <s v="CFLKafOy4mY"/>
    <x v="38"/>
    <s v="Other"/>
    <s v="Biguanides|Sulfonylureas"/>
    <x v="0"/>
    <d v="2016-08-10T00:00:00"/>
    <s v="Biguanides|Sulfonylureas"/>
  </r>
  <r>
    <s v="ceZz6yZ14o."/>
    <x v="38"/>
    <s v="Māori"/>
    <s v="Biguanides"/>
    <x v="0"/>
    <d v="2021-09-22T00:00:00"/>
    <s v="Biguanides"/>
  </r>
  <r>
    <s v="CF4alBsysk2"/>
    <x v="38"/>
    <s v="Other"/>
    <s v="Biguanides"/>
    <x v="0"/>
    <d v="2023-05-25T00:00:00"/>
    <s v="Biguanides"/>
  </r>
  <r>
    <s v="x9myMNjc8t6"/>
    <x v="38"/>
    <s v="Asian"/>
    <s v="Biguanides"/>
    <x v="0"/>
    <d v="2019-09-24T00:00:00"/>
    <s v="Biguanides"/>
  </r>
  <r>
    <s v="XGCRI0pECgM"/>
    <x v="38"/>
    <s v="Other"/>
    <s v="Biguanides|Insulin isophane"/>
    <x v="0"/>
    <d v="2017-03-08T00:00:00"/>
    <s v="Biguanides|Insulin isophane-&gt;Insulin isophane"/>
  </r>
  <r>
    <s v="xby./VnccyY"/>
    <x v="38"/>
    <s v="Pacific peoples"/>
    <s v="Biguanides"/>
    <x v="0"/>
    <d v="2015-04-15T00:00:00"/>
    <s v="Biguanides"/>
  </r>
  <r>
    <s v="XbFkexP5cKE"/>
    <x v="38"/>
    <s v="Other"/>
    <s v="Biguanides"/>
    <x v="0"/>
    <d v="2011-08-05T00:00:00"/>
    <s v="Biguanides-&gt;Sulfonylureas-&gt;Biguanides|Sulfonylureas-&gt;Biguanides|SGLT-2 inhibitors-&gt;DPP-4 inhibitors|SGLT-2 inhibitors-&gt;Biguanides|GLP-1 agonists-&gt;GLP-1 agonists-&gt;Biguanides|GLP-1 agonists|Sulfonylureas-&gt;DPP-4 inhibitors"/>
  </r>
  <r>
    <s v="51jC4in2aEc"/>
    <x v="38"/>
    <s v="Other"/>
    <s v="Biguanides"/>
    <x v="0"/>
    <d v="2021-07-30T00:00:00"/>
    <s v="Biguanides"/>
  </r>
  <r>
    <s v="50pxkEu3RMo"/>
    <x v="38"/>
    <s v="Māori"/>
    <s v="Biguanides"/>
    <x v="0"/>
    <d v="2021-04-14T00:00:00"/>
    <s v="Biguanides"/>
  </r>
  <r>
    <s v="4RpnoNB8r3s"/>
    <x v="38"/>
    <s v="Māori"/>
    <s v="Biguanides"/>
    <x v="0"/>
    <d v="2024-09-13T00:00:00"/>
    <s v="Biguanides"/>
  </r>
  <r>
    <s v="4ntq4FtaSks"/>
    <x v="38"/>
    <s v="Other"/>
    <s v="Biguanides|Insulin aspart|Insulin isophane"/>
    <x v="0"/>
    <d v="2020-11-27T00:00:00"/>
    <s v="Biguanides|Insulin aspart|Insulin isophane-&gt;Insulin aspart|Insulin isophane"/>
  </r>
  <r>
    <s v="4NENAR9AHvQ"/>
    <x v="38"/>
    <s v="Other"/>
    <s v="Biguanides"/>
    <x v="0"/>
    <d v="2023-07-03T00:00:00"/>
    <s v="Biguanides"/>
  </r>
  <r>
    <s v="40XkfotdPcI"/>
    <x v="38"/>
    <s v="Other"/>
    <s v="Biguanides|SGLT-2 inhibitors"/>
    <x v="0"/>
    <d v="2023-06-09T00:00:00"/>
    <s v="Biguanides|SGLT-2 inhibitors-&gt;SGLT-2 inhibitors-&gt;Biguanides|DPP-4 inhibitors-&gt;DPP-4 inhibitors-&gt;Biguanides"/>
  </r>
  <r>
    <s v="410Lsitd4vk"/>
    <x v="38"/>
    <s v="Māori"/>
    <s v="Biguanides"/>
    <x v="0"/>
    <d v="2021-04-09T00:00:00"/>
    <s v="Biguanides-&gt;Biguanides|SGLT-2 inhibitors-&gt;SGLT-2 inhibitors"/>
  </r>
  <r>
    <s v="41FiMnOZpX2"/>
    <x v="38"/>
    <s v="Māori"/>
    <s v="Biguanides"/>
    <x v="0"/>
    <d v="2025-04-30T00:00:00"/>
    <s v="Biguanides"/>
  </r>
  <r>
    <s v="3yrResXj5VU"/>
    <x v="38"/>
    <s v="Asian"/>
    <s v="Biguanides"/>
    <x v="0"/>
    <d v="2015-06-21T00:00:00"/>
    <s v="Biguanides-&gt;Sulfonylureas-&gt;Biguanides|Sulfonylureas-&gt;SGLT-2 inhibitors-&gt;DPP-4 inhibitors|SGLT-2 inhibitors-&gt;DPP-4 inhibitors-&gt;Biguanides|SGLT-2 inhibitors-&gt;DPP-4 inhibitors|SGLT-2 inhibitors|Sulfonylureas"/>
  </r>
  <r>
    <s v="3Vn4ljEWPkY"/>
    <x v="38"/>
    <s v="Asian"/>
    <s v="Sulfonylureas"/>
    <x v="0"/>
    <d v="2023-02-16T00:00:00"/>
    <s v="Sulfonylureas-&gt;Biguanides|DPP-4 inhibitors-&gt;DPP-4 inhibitors-&gt;Biguanides"/>
  </r>
  <r>
    <s v="4J6wRi3MK2M"/>
    <x v="38"/>
    <s v="Other"/>
    <s v="Biguanides"/>
    <x v="0"/>
    <d v="2023-02-02T00:00:00"/>
    <s v="Biguanides"/>
  </r>
  <r>
    <s v="46NpQi/3eBY"/>
    <x v="38"/>
    <s v="Pacific peoples"/>
    <s v="Biguanides"/>
    <x v="0"/>
    <d v="2022-12-09T00:00:00"/>
    <s v="Biguanides-&gt;SGLT-2 inhibitors-&gt;DPP-4 inhibitors|SGLT-2 inhibitors|Sulfonylureas-&gt;DPP-4 inhibitors"/>
  </r>
  <r>
    <s v="4BFs7LaBJgY"/>
    <x v="38"/>
    <s v="Pacific peoples"/>
    <s v="Biguanides"/>
    <x v="0"/>
    <d v="2015-01-23T00:00:00"/>
    <s v="Biguanides-&gt;DPP-4 inhibitors-&gt;Sulfonylureas-&gt;SGLT-2 inhibitors-&gt;DPP-4 inhibitors|SGLT-2 inhibitors-&gt;DPP-4 inhibitors|SGLT-2 inhibitors|Thiazolidinedione"/>
  </r>
  <r>
    <s v="tuRm2LO0oSM"/>
    <x v="38"/>
    <s v="Other"/>
    <s v="Biguanides|Insulin isophane"/>
    <x v="0"/>
    <d v="2022-03-29T00:00:00"/>
    <s v="Biguanides|Insulin isophane-&gt;Insulin isophane"/>
  </r>
  <r>
    <s v="u4HfX/sNrgY"/>
    <x v="38"/>
    <s v="Asian"/>
    <s v="Biguanides"/>
    <x v="0"/>
    <d v="2023-05-01T00:00:00"/>
    <s v="Biguanides"/>
  </r>
  <r>
    <s v="U1sRmP7D08Q"/>
    <x v="38"/>
    <s v="Asian"/>
    <s v="Biguanides"/>
    <x v="0"/>
    <d v="2014-02-14T00:00:00"/>
    <s v="Biguanides-&gt;Biguanides|Sulfonylureas-&gt;Biguanides|DPP-4 inhibitors-&gt;DPP-4 inhibitors-&gt;Biguanides|SGLT-2 inhibitors"/>
  </r>
  <r>
    <s v="tZCLa9Rq6SE"/>
    <x v="38"/>
    <s v="Other"/>
    <s v="DPP-4 inhibitors|Insulin glargine"/>
    <x v="0"/>
    <d v="2024-10-11T00:00:00"/>
    <s v="DPP-4 inhibitors|Insulin glargine-&gt;DPP-4 inhibitors"/>
  </r>
  <r>
    <s v="uAQ3wsZ2Pow"/>
    <x v="38"/>
    <s v="Other"/>
    <s v="Biguanides"/>
    <x v="0"/>
    <d v="2011-07-15T00:00:00"/>
    <s v="Biguanides"/>
  </r>
  <r>
    <s v="uBYE5x.xamA"/>
    <x v="38"/>
    <s v="Asian"/>
    <s v="Biguanides"/>
    <x v="0"/>
    <d v="2023-09-04T00:00:00"/>
    <s v="Biguanides-&gt;SGLT-2 inhibitors"/>
  </r>
  <r>
    <s v="U5tJ2Lw6kTA"/>
    <x v="38"/>
    <s v="Pacific peoples"/>
    <s v="Biguanides"/>
    <x v="0"/>
    <d v="2021-04-12T00:00:00"/>
    <s v="Biguanides-&gt;DPP-4 inhibitors-&gt;DPP-4 inhibitors|SGLT-2 inhibitors"/>
  </r>
  <r>
    <s v="ugYDBdtFfnA"/>
    <x v="38"/>
    <s v="Other"/>
    <s v="Biguanides"/>
    <x v="0"/>
    <d v="2016-07-18T00:00:00"/>
    <s v="Biguanides"/>
  </r>
  <r>
    <s v="UfmAS8OswUc"/>
    <x v="38"/>
    <s v="Other"/>
    <s v="Biguanides"/>
    <x v="0"/>
    <d v="2023-01-18T00:00:00"/>
    <s v="Biguanides"/>
  </r>
  <r>
    <s v="Ug8qd0S60po"/>
    <x v="38"/>
    <s v="Māori"/>
    <s v="Biguanides"/>
    <x v="0"/>
    <d v="2020-09-10T00:00:00"/>
    <s v="Biguanides-&gt;Insulin glargine"/>
  </r>
  <r>
    <s v="UEVfC8kZ7t6"/>
    <x v="38"/>
    <s v="Asian"/>
    <s v="Biguanides|Insulin aspart|Insulin isophane"/>
    <x v="0"/>
    <d v="2011-07-13T00:00:00"/>
    <s v="Biguanides|Insulin aspart|Insulin isophane"/>
  </r>
  <r>
    <s v="xwiYrhfe0oU"/>
    <x v="38"/>
    <s v="Māori"/>
    <s v="Biguanides"/>
    <x v="0"/>
    <d v="2016-02-15T00:00:00"/>
    <s v="Biguanides-&gt;Biguanides|SGLT-2 inhibitors-&gt;SGLT-2 inhibitors"/>
  </r>
  <r>
    <s v="XwWujUX7F6."/>
    <x v="38"/>
    <s v="Māori"/>
    <s v="Biguanides"/>
    <x v="0"/>
    <d v="2020-08-06T00:00:00"/>
    <s v="Biguanides-&gt;SGLT-2 inhibitors"/>
  </r>
  <r>
    <s v="xugH8gqmmB."/>
    <x v="38"/>
    <s v="Māori"/>
    <s v="Biguanides"/>
    <x v="0"/>
    <d v="2015-06-08T00:00:00"/>
    <s v="Biguanides-&gt;Sulfonylureas-&gt;Biguanides|Sulfonylureas-&gt;DPP-4 inhibitors-&gt;GLP-1 agonists"/>
  </r>
  <r>
    <s v="XqIyKkvP6Xs"/>
    <x v="38"/>
    <s v="Pacific peoples"/>
    <s v="Biguanides"/>
    <x v="0"/>
    <d v="2019-08-13T00:00:00"/>
    <s v="Biguanides"/>
  </r>
  <r>
    <s v="xqLpyOn2fWI"/>
    <x v="38"/>
    <s v="Māori"/>
    <s v="Biguanides"/>
    <x v="0"/>
    <d v="2022-11-09T00:00:00"/>
    <s v="Biguanides-&gt;GLP-1 agonists-&gt;Biguanides|GLP-1 agonists-&gt;Insulin isophane"/>
  </r>
  <r>
    <s v="XRao1RF94rw"/>
    <x v="38"/>
    <s v="Asian"/>
    <s v="Biguanides"/>
    <x v="0"/>
    <d v="2023-02-15T00:00:00"/>
    <s v="Biguanides"/>
  </r>
  <r>
    <s v="xRj1BJGP/uc"/>
    <x v="38"/>
    <s v="Other"/>
    <s v="Biguanides"/>
    <x v="0"/>
    <d v="2023-08-24T00:00:00"/>
    <s v="Biguanides"/>
  </r>
  <r>
    <s v="XP/z3vv6Q7."/>
    <x v="38"/>
    <s v="Asian"/>
    <s v="Biguanides|Insulin glargine"/>
    <x v="0"/>
    <d v="2022-07-15T00:00:00"/>
    <s v="Biguanides|Insulin glargine-&gt;Insulin glargine-&gt;Biguanides-&gt;DPP-4 inhibitors|Insulin glargine-&gt;DPP-4 inhibitors-&gt;Biguanides|GLP-1 agonists"/>
  </r>
  <r>
    <s v="xoWqAlIw4sM"/>
    <x v="38"/>
    <s v="Pacific peoples"/>
    <s v="Biguanides"/>
    <x v="0"/>
    <d v="2012-11-17T00:00:00"/>
    <s v="Biguanides-&gt;DPP-4 inhibitors-&gt;DPP-4 inhibitors|SGLT-2 inhibitors"/>
  </r>
  <r>
    <s v="Xjk8BLQG40E"/>
    <x v="38"/>
    <s v="Other"/>
    <s v="Biguanides"/>
    <x v="0"/>
    <d v="2022-06-30T00:00:00"/>
    <s v="Biguanides-&gt;Insulin isophane-&gt;Biguanides|Insulin isophane"/>
  </r>
  <r>
    <s v="xh2ex2ts7e."/>
    <x v="38"/>
    <s v="Asian"/>
    <s v="Biguanides"/>
    <x v="0"/>
    <d v="2024-09-02T00:00:00"/>
    <s v="Biguanides"/>
  </r>
  <r>
    <s v="Xj4VhbXTlEA"/>
    <x v="38"/>
    <s v="Asian"/>
    <s v="Biguanides"/>
    <x v="0"/>
    <d v="2025-06-24T00:00:00"/>
    <s v="Biguanides-&gt;Biguanides|DPP-4 inhibitors"/>
  </r>
  <r>
    <s v="XEuKE7XB5Pc"/>
    <x v="38"/>
    <s v="Asian"/>
    <s v="Biguanides"/>
    <x v="0"/>
    <d v="2020-04-07T00:00:00"/>
    <s v="Biguanides-&gt;Insulin isophane-&gt;Insulin aspart"/>
  </r>
  <r>
    <s v="XfopW/QYVfE"/>
    <x v="38"/>
    <s v="Asian"/>
    <s v="Biguanides"/>
    <x v="0"/>
    <d v="2024-06-04T00:00:00"/>
    <s v="Biguanides"/>
  </r>
  <r>
    <s v="/allLdlG6vY"/>
    <x v="38"/>
    <s v="Asian"/>
    <s v="Biguanides"/>
    <x v="0"/>
    <d v="2023-12-11T00:00:00"/>
    <s v="Biguanides"/>
  </r>
  <r>
    <s v="/7JzmlWFnic"/>
    <x v="38"/>
    <s v="Asian"/>
    <s v="Biguanides"/>
    <x v="0"/>
    <d v="2020-08-11T00:00:00"/>
    <s v="Biguanides"/>
  </r>
  <r>
    <s v="/5KaIG1xZos"/>
    <x v="38"/>
    <s v="Other"/>
    <s v="Insulin isophane"/>
    <x v="1"/>
    <d v="2018-12-07T00:00:00"/>
    <s v="Insulin isophane-&gt;Biguanides"/>
  </r>
  <r>
    <s v="/4/pA4KdQig"/>
    <x v="38"/>
    <s v="Asian"/>
    <s v="Biguanides"/>
    <x v="0"/>
    <d v="2025-05-07T00:00:00"/>
    <s v="Biguanides"/>
  </r>
  <r>
    <s v="/2YImXL0mrU"/>
    <x v="38"/>
    <s v="Asian"/>
    <s v="Biguanides"/>
    <x v="0"/>
    <d v="2025-02-28T00:00:00"/>
    <s v="Biguanides"/>
  </r>
  <r>
    <s v=".zUD2TktgMs"/>
    <x v="38"/>
    <s v="Other"/>
    <s v="Biguanides"/>
    <x v="0"/>
    <d v="2023-02-28T00:00:00"/>
    <s v="Biguanides"/>
  </r>
  <r>
    <s v=".t3zlGmDNkg"/>
    <x v="38"/>
    <s v="Pacific peoples"/>
    <s v="Biguanides"/>
    <x v="0"/>
    <d v="2017-11-15T00:00:00"/>
    <s v="Biguanides"/>
  </r>
  <r>
    <s v=".piX6b8mxPA"/>
    <x v="38"/>
    <s v="Asian"/>
    <s v="Biguanides"/>
    <x v="0"/>
    <d v="2014-08-13T00:00:00"/>
    <s v="Biguanides"/>
  </r>
  <r>
    <s v=".kaLMhoQ4nA"/>
    <x v="38"/>
    <s v="Asian"/>
    <s v="Biguanides"/>
    <x v="0"/>
    <d v="2014-04-09T00:00:00"/>
    <s v="Biguanides"/>
  </r>
  <r>
    <s v=".GJNAbGDEKs"/>
    <x v="38"/>
    <s v="Asian"/>
    <s v="Biguanides"/>
    <x v="0"/>
    <d v="2013-07-11T00:00:00"/>
    <s v="Biguanides-&gt;Sulfonylureas-&gt;Biguanides|Sulfonylureas-&gt;DPP-4 inhibitors-&gt;Biguanides|DPP-4 inhibitors|Sulfonylureas-&gt;DPP-4 inhibitors|Sulfonylureas-&gt;SGLT-2 inhibitors|Sulfonylureas-&gt;SGLT-2 inhibitors-&gt;DPP-4 inhibitors|SGLT-2 inhibitors-&gt;DPP-4 inhibitors|SGLT-2 inhibitors|Sulfonylureas"/>
  </r>
  <r>
    <s v=".GFab8LlG9g"/>
    <x v="38"/>
    <s v="Asian"/>
    <s v="Insulin isophane"/>
    <x v="1"/>
    <d v="2019-05-28T00:00:00"/>
    <s v="Insulin isophane-&gt;Biguanides"/>
  </r>
  <r>
    <s v=".C3O.jn6el6"/>
    <x v="38"/>
    <s v="Other"/>
    <s v="Biguanides"/>
    <x v="0"/>
    <d v="2012-07-03T00:00:00"/>
    <s v="Biguanides-&gt;Sulfonylureas-&gt;Biguanides|Sulfonylureas-&gt;DPP-4 inhibitors-&gt;SGLT-2 inhibitors-&gt;GLP-1 agonists"/>
  </r>
  <r>
    <s v=".eqcduW9S9Q"/>
    <x v="38"/>
    <s v="Asian"/>
    <s v="Biguanides"/>
    <x v="0"/>
    <d v="2018-11-02T00:00:00"/>
    <s v="Biguanides-&gt;DPP-4 inhibitors-&gt;SGLT-2 inhibitors-&gt;DPP-4 inhibitors|SGLT-2 inhibitors"/>
  </r>
  <r>
    <s v=".cN9Y6vJTu."/>
    <x v="38"/>
    <s v="Pacific peoples"/>
    <s v="Biguanides"/>
    <x v="0"/>
    <d v="2014-07-05T00:00:00"/>
    <s v="Biguanides"/>
  </r>
  <r>
    <s v="./EWwaPbjnQ"/>
    <x v="38"/>
    <s v="Asian"/>
    <s v="Biguanides"/>
    <x v="0"/>
    <d v="2011-01-07T00:00:00"/>
    <s v="Biguanides"/>
  </r>
  <r>
    <s v="y..JSXYJ.E."/>
    <x v="38"/>
    <s v="Pacific peoples"/>
    <s v="Biguanides"/>
    <x v="0"/>
    <d v="2025-08-13T00:00:00"/>
    <s v="Biguanides"/>
  </r>
  <r>
    <s v="XZpBrIDK2Sc"/>
    <x v="38"/>
    <s v="Māori"/>
    <s v="Biguanides"/>
    <x v="0"/>
    <d v="2021-03-02T00:00:00"/>
    <s v="Biguanides-&gt;Sulfonylureas-&gt;Biguanides|Sulfonylureas-&gt;DPP-4 inhibitors|Sulfonylureas-&gt;DPP-4 inhibitors-&gt;DPP-4 inhibitors|SGLT-2 inhibitors|Sulfonylureas"/>
  </r>
  <r>
    <s v="5xeJGLz86FY"/>
    <x v="38"/>
    <s v="Other"/>
    <s v="Biguanides"/>
    <x v="0"/>
    <d v="2013-11-22T00:00:00"/>
    <s v="Biguanides-&gt;Sulfonylureas-&gt;Biguanides|Sulfonylureas-&gt;Insulin glargine-&gt;Biguanides|Insulin glargine|Sulfonylureas-&gt;DPP-4 inhibitors|Insulin glargine-&gt;DPP-4 inhibitors-&gt;DPP-4 inhibitors|Insulin aspart|Sulfonylureas-&gt;DPP-4 inhibitors|Sulfonylureas-&gt;DPP-4 inhibitors|Insulin aspart-&gt;Insulin aspart-&gt;SGLT-2 inhibitors"/>
  </r>
  <r>
    <s v="5wrD246TdZ2"/>
    <x v="38"/>
    <s v="Asian"/>
    <s v="Biguanides"/>
    <x v="0"/>
    <d v="2012-02-22T00:00:00"/>
    <s v="Biguanides"/>
  </r>
  <r>
    <s v="5wYFOSYrHBk"/>
    <x v="38"/>
    <s v="Asian"/>
    <s v="Biguanides"/>
    <x v="0"/>
    <d v="2025-10-28T00:00:00"/>
    <s v="Biguanides"/>
  </r>
  <r>
    <s v="5S/wzAB4sw6"/>
    <x v="38"/>
    <s v="Asian"/>
    <s v="Biguanides"/>
    <x v="0"/>
    <d v="2021-06-28T00:00:00"/>
    <s v="Biguanides"/>
  </r>
  <r>
    <s v="5PaLi4A8lrQ"/>
    <x v="38"/>
    <s v="Other"/>
    <s v="Biguanides"/>
    <x v="0"/>
    <d v="2022-11-24T00:00:00"/>
    <s v="Biguanides-&gt;SGLT-2 inhibitors-&gt;Biguanides|DPP-4 inhibitors-&gt;DPP-4 inhibitors-&gt;DPP-4 inhibitors|Insulin glargine-&gt;Insulin glargine"/>
  </r>
  <r>
    <s v="07z5g0dlS4w"/>
    <x v="38"/>
    <s v="Asian"/>
    <s v="Biguanides"/>
    <x v="0"/>
    <d v="2021-07-22T00:00:00"/>
    <s v="Biguanides"/>
  </r>
  <r>
    <s v="/NrI5gAbwvY"/>
    <x v="38"/>
    <s v="Pacific peoples"/>
    <s v="Biguanides"/>
    <x v="0"/>
    <d v="2022-07-20T00:00:00"/>
    <s v="Biguanides-&gt;DPP-4 inhibitors-&gt;Biguanides|DPP-4 inhibitors"/>
  </r>
  <r>
    <s v="/Pr.ecHmTgY"/>
    <x v="38"/>
    <s v="Other"/>
    <s v="Biguanides"/>
    <x v="0"/>
    <d v="2015-05-15T00:00:00"/>
    <s v="Biguanides-&gt;Biguanides|Insulin glargine-&gt;Insulin glargine-&gt;Biguanides|Insulin glargine|Insulin glulisine-&gt;Insulin glargine|Insulin glulisine-&gt;DPP-4 inhibitors-&gt;DPP-4 inhibitors|Insulin glargine|Insulin glulisine-&gt;DPP-4 inhibitors|Insulin glargine-&gt;DPP-4 inhibitors|Insulin glargine|SGLT-2 inhibitors-&gt;SGLT-2 inhibitors"/>
  </r>
  <r>
    <s v="/WukZ69hO2."/>
    <x v="38"/>
    <s v="Other"/>
    <s v="Biguanides"/>
    <x v="0"/>
    <d v="2015-03-13T00:00:00"/>
    <s v="Biguanides-&gt;Insulin aspart|Insulin isophane"/>
  </r>
  <r>
    <s v="/SZO6oT.xtE"/>
    <x v="38"/>
    <s v="Other"/>
    <s v="Biguanides"/>
    <x v="0"/>
    <d v="2018-02-22T00:00:00"/>
    <s v="Biguanides-&gt;Sulfonylureas-&gt;Biguanides|Sulfonylureas-&gt;DPP-4 inhibitors|Sulfonylureas-&gt;DPP-4 inhibitors-&gt;SGLT-2 inhibitors-&gt;DPP-4 inhibitors|SGLT-2 inhibitors-&gt;DPP-4 inhibitors|SGLT-2 inhibitors|Sulfonylureas"/>
  </r>
  <r>
    <s v="/Z0Nd6mjFu."/>
    <x v="38"/>
    <s v="Asian"/>
    <s v="Biguanides"/>
    <x v="0"/>
    <d v="2019-10-11T00:00:00"/>
    <s v="Biguanides"/>
  </r>
  <r>
    <s v="/ET7Enw4pj2"/>
    <x v="38"/>
    <s v="Other"/>
    <s v="Insulin aspart|Insulin isophane"/>
    <x v="1"/>
    <d v="2018-10-10T00:00:00"/>
    <s v="Insulin aspart|Insulin isophane-&gt;Insulin isophane-&gt;Insulin aspart-&gt;Biguanides"/>
  </r>
  <r>
    <s v="/ieFHLihMzE"/>
    <x v="38"/>
    <s v="Pacific peoples"/>
    <s v="Biguanides"/>
    <x v="0"/>
    <d v="2019-08-09T00:00:00"/>
    <s v="Biguanides-&gt;SGLT-2 inhibitors-&gt;Biguanides|SGLT-2 inhibitors"/>
  </r>
  <r>
    <s v="/IOIlAo8tPw"/>
    <x v="38"/>
    <s v="Pacific peoples"/>
    <s v="Biguanides"/>
    <x v="0"/>
    <d v="2017-03-10T00:00:00"/>
    <s v="Biguanides-&gt;Sulfonylureas-&gt;DPP-4 inhibitors-&gt;DPP-4 inhibitors|Sulfonylureas-&gt;Biguanides|DPP-4 inhibitors"/>
  </r>
  <r>
    <s v="NM4A3/8vVpY"/>
    <x v="38"/>
    <s v="Other"/>
    <s v="Biguanides"/>
    <x v="0"/>
    <d v="2024-11-12T00:00:00"/>
    <s v="Biguanides"/>
  </r>
  <r>
    <s v="Nldu/KxW7Ds"/>
    <x v="38"/>
    <s v="Other"/>
    <s v="Biguanides"/>
    <x v="0"/>
    <d v="2023-10-27T00:00:00"/>
    <s v="Biguanides"/>
  </r>
  <r>
    <s v="ktw.d3m1dZU"/>
    <x v="38"/>
    <s v="Pacific peoples"/>
    <s v="Biguanides"/>
    <x v="0"/>
    <d v="2024-06-18T00:00:00"/>
    <s v="Biguanides"/>
  </r>
  <r>
    <s v="kQN6Cf5YEhg"/>
    <x v="38"/>
    <s v="Pacific peoples"/>
    <s v="Biguanides"/>
    <x v="0"/>
    <d v="2022-07-21T00:00:00"/>
    <s v="Biguanides"/>
  </r>
  <r>
    <s v="KpsFq1WWKAI"/>
    <x v="38"/>
    <s v="Other"/>
    <s v="Biguanides"/>
    <x v="0"/>
    <d v="2019-02-15T00:00:00"/>
    <s v="Biguanides-&gt;GLP-1 agonists-&gt;Biguanides|GLP-1 agonists"/>
  </r>
  <r>
    <s v="kPX3zTjgC3w"/>
    <x v="38"/>
    <s v="Māori"/>
    <s v="Biguanides"/>
    <x v="0"/>
    <d v="2025-10-09T00:00:00"/>
    <s v="Biguanides"/>
  </r>
  <r>
    <s v="KPO/jJnr0MY"/>
    <x v="38"/>
    <s v="Asian"/>
    <s v="Biguanides"/>
    <x v="0"/>
    <d v="2024-09-06T00:00:00"/>
    <s v="Biguanides"/>
  </r>
  <r>
    <s v="kq7lzn.hM5o"/>
    <x v="38"/>
    <s v="Pacific peoples"/>
    <s v="Biguanides"/>
    <x v="0"/>
    <d v="2016-04-22T00:00:00"/>
    <s v="Biguanides"/>
  </r>
  <r>
    <s v="ntUlczb07qQ"/>
    <x v="38"/>
    <s v="Pacific peoples"/>
    <s v="Biguanides"/>
    <x v="0"/>
    <d v="2020-11-01T00:00:00"/>
    <s v="Biguanides-&gt;Biguanides|DPP-4 inhibitors-&gt;SGLT-2 inhibitors-&gt;DPP-4 inhibitors|GLP-1 agonists-&gt;Biguanides|GLP-1 agonists-&gt;GLP-1 agonists-&gt;DPP-4 inhibitors-&gt;GLP-1 agonists|Sulfonylureas-&gt;Biguanides|GLP-1 agonists|Sulfonylureas-&gt;Biguanides|Sulfonylureas"/>
  </r>
  <r>
    <s v="nSLKJO2PJrE"/>
    <x v="38"/>
    <s v="Other"/>
    <s v="Biguanides"/>
    <x v="0"/>
    <d v="2012-01-13T00:00:00"/>
    <s v="Biguanides"/>
  </r>
  <r>
    <s v="nV/PsYqJKes"/>
    <x v="38"/>
    <s v="Māori"/>
    <s v="Biguanides"/>
    <x v="0"/>
    <d v="2024-02-23T00:00:00"/>
    <s v="Biguanides"/>
  </r>
  <r>
    <s v="NQtM0ow2tm2"/>
    <x v="38"/>
    <s v="Asian"/>
    <s v="Biguanides"/>
    <x v="0"/>
    <d v="2025-06-01T00:00:00"/>
    <s v="Biguanides"/>
  </r>
  <r>
    <s v="NQqhDJJXSg2"/>
    <x v="38"/>
    <s v="Māori"/>
    <s v="Biguanides"/>
    <x v="0"/>
    <d v="2024-07-15T00:00:00"/>
    <s v="Biguanides-&gt;GLP-1 agonists-&gt;Biguanides|GLP-1 agonists"/>
  </r>
  <r>
    <s v="NpF.vMU6kUg"/>
    <x v="38"/>
    <s v="Māori"/>
    <s v="Biguanides"/>
    <x v="0"/>
    <d v="2023-09-07T00:00:00"/>
    <s v="Biguanides-&gt;DPP-4 inhibitors"/>
  </r>
  <r>
    <s v="npRByjItaIM"/>
    <x v="38"/>
    <s v="Māori"/>
    <s v="Biguanides"/>
    <x v="0"/>
    <d v="2018-11-19T00:00:00"/>
    <s v="Biguanides"/>
  </r>
  <r>
    <s v="noF.4ECq3/."/>
    <x v="38"/>
    <s v="Asian"/>
    <s v="Biguanides"/>
    <x v="0"/>
    <d v="2015-12-08T00:00:00"/>
    <s v="Biguanides-&gt;Biguanides|DPP-4 inhibitors-&gt;DPP-4 inhibitors-&gt;DPP-4 inhibitors|SGLT-2 inhibitors-&gt;SGLT-2 inhibitors"/>
  </r>
  <r>
    <s v="NoLosvQqF3o"/>
    <x v="38"/>
    <s v="Māori"/>
    <s v="Biguanides"/>
    <x v="0"/>
    <d v="2024-03-20T00:00:00"/>
    <s v="Biguanides"/>
  </r>
  <r>
    <s v="gWTYGH.9JRA"/>
    <x v="38"/>
    <s v="Asian"/>
    <s v="DPP-4 inhibitors"/>
    <x v="0"/>
    <d v="2025-08-27T00:00:00"/>
    <s v="DPP-4 inhibitors"/>
  </r>
  <r>
    <s v="jxNIDxy5Lpk"/>
    <x v="38"/>
    <s v="Other"/>
    <s v="Biguanides"/>
    <x v="0"/>
    <d v="2025-09-10T00:00:00"/>
    <s v="Biguanides"/>
  </r>
  <r>
    <s v="jxv4Q/LB9BA"/>
    <x v="38"/>
    <s v="Other"/>
    <s v="Biguanides"/>
    <x v="0"/>
    <d v="2016-07-01T00:00:00"/>
    <s v="Biguanides"/>
  </r>
  <r>
    <s v="K2bu8CsGepQ"/>
    <x v="38"/>
    <s v="Pacific peoples"/>
    <s v="Biguanides"/>
    <x v="0"/>
    <d v="2025-02-14T00:00:00"/>
    <s v="Biguanides"/>
  </r>
  <r>
    <s v="k16Ww2pip7U"/>
    <x v="38"/>
    <s v="Other"/>
    <s v="Biguanides"/>
    <x v="0"/>
    <d v="2012-11-30T00:00:00"/>
    <s v="Biguanides-&gt;DPP-4 inhibitors-&gt;Biguanides|DPP-4 inhibitors"/>
  </r>
  <r>
    <s v="K3OnNHAHVxE"/>
    <x v="38"/>
    <s v="Asian"/>
    <s v="Biguanides"/>
    <x v="0"/>
    <d v="2024-11-29T00:00:00"/>
    <s v="Biguanides"/>
  </r>
  <r>
    <s v="kCU1tAO/NwI"/>
    <x v="38"/>
    <s v="Asian"/>
    <s v="Biguanides"/>
    <x v="0"/>
    <d v="2025-05-21T00:00:00"/>
    <s v="Biguanides"/>
  </r>
  <r>
    <s v="kbzAWcMmanU"/>
    <x v="38"/>
    <s v="Māori"/>
    <s v="Biguanides"/>
    <x v="0"/>
    <d v="2016-04-26T00:00:00"/>
    <s v="Biguanides"/>
  </r>
  <r>
    <s v="Ke3XUWzaHu6"/>
    <x v="38"/>
    <s v="Pacific peoples"/>
    <s v="Biguanides"/>
    <x v="0"/>
    <d v="2024-01-24T00:00:00"/>
    <s v="Biguanides"/>
  </r>
  <r>
    <s v="kdWOn20o7Gw"/>
    <x v="38"/>
    <s v="Asian"/>
    <s v="Biguanides"/>
    <x v="0"/>
    <d v="2016-12-13T00:00:00"/>
    <s v="Biguanides-&gt;Insulin isophane-&gt;SGLT-2 inhibitors"/>
  </r>
  <r>
    <s v="KDSdBtQwuQY"/>
    <x v="38"/>
    <s v="Pacific peoples"/>
    <s v="Biguanides"/>
    <x v="0"/>
    <d v="2016-03-11T00:00:00"/>
    <s v="Biguanides"/>
  </r>
  <r>
    <s v="kDsIdZ8qgVo"/>
    <x v="38"/>
    <s v="Māori"/>
    <s v="Biguanides"/>
    <x v="0"/>
    <d v="2025-03-21T00:00:00"/>
    <s v="Biguanides"/>
  </r>
  <r>
    <s v="kbRcpG9oAqM"/>
    <x v="38"/>
    <s v="Other"/>
    <s v="Biguanides"/>
    <x v="0"/>
    <d v="2024-03-11T00:00:00"/>
    <s v="Biguanides"/>
  </r>
  <r>
    <s v="kjEqdAOR2WI"/>
    <x v="38"/>
    <s v="Asian"/>
    <s v="Biguanides"/>
    <x v="0"/>
    <d v="2016-11-25T00:00:00"/>
    <s v="Biguanides"/>
  </r>
  <r>
    <s v="kHZc8VDC0Cs"/>
    <x v="38"/>
    <s v="Māori"/>
    <s v="Biguanides"/>
    <x v="0"/>
    <d v="2011-06-03T00:00:00"/>
    <s v="Biguanides-&gt;Biguanides|Insulin glargine-&gt;Insulin glargine-&gt;Insulin glargine|SGLT-2 inhibitors|Sulfonylureas"/>
  </r>
  <r>
    <s v="gI4ok//g2as"/>
    <x v="38"/>
    <s v="Other"/>
    <s v="Biguanides"/>
    <x v="0"/>
    <d v="2024-03-06T00:00:00"/>
    <s v="Biguanides-&gt;DPP-4 inhibitors"/>
  </r>
  <r>
    <s v="ghbke0IPizM"/>
    <x v="38"/>
    <s v="Asian"/>
    <s v="Biguanides"/>
    <x v="0"/>
    <d v="2024-02-13T00:00:00"/>
    <s v="Biguanides"/>
  </r>
  <r>
    <s v="gIJodqoFZJw"/>
    <x v="38"/>
    <s v="Other"/>
    <s v="Biguanides"/>
    <x v="0"/>
    <d v="2020-09-25T00:00:00"/>
    <s v="Biguanides-&gt;DPP-4 inhibitors-&gt;SGLT-2 inhibitors-&gt;DPP-4 inhibitors|SGLT-2 inhibitors-&gt;DPP-4 inhibitors|SGLT-2 inhibitors|Sulfonylureas"/>
  </r>
  <r>
    <s v="Gcldk9XQ6A."/>
    <x v="38"/>
    <s v="Asian"/>
    <s v="Biguanides"/>
    <x v="0"/>
    <d v="2024-02-01T00:00:00"/>
    <s v="Biguanides"/>
  </r>
  <r>
    <s v="gb/0sEy8PUA"/>
    <x v="38"/>
    <s v="Asian"/>
    <s v="Biguanides"/>
    <x v="0"/>
    <d v="2019-12-05T00:00:00"/>
    <s v="Biguanides-&gt;DPP-4 inhibitors-&gt;Thiazolidinedione-&gt;Biguanides|Thiazolidinedione-&gt;Biguanides|SGLT-2 inhibitors|Thiazolidinedione-&gt;SGLT-2 inhibitors|Thiazolidinedione-&gt;Biguanides|SGLT-2 inhibitors"/>
  </r>
  <r>
    <s v="gNZ6thwSJL."/>
    <x v="38"/>
    <s v="Asian"/>
    <s v="Biguanides"/>
    <x v="0"/>
    <d v="2018-06-15T00:00:00"/>
    <s v="Biguanides"/>
  </r>
  <r>
    <s v="GOE4Mas3IRE"/>
    <x v="38"/>
    <s v="Asian"/>
    <s v="Biguanides"/>
    <x v="0"/>
    <d v="2014-12-29T00:00:00"/>
    <s v="Biguanides"/>
  </r>
  <r>
    <s v="gQted8MwDvY"/>
    <x v="38"/>
    <s v="Other"/>
    <s v="Biguanides"/>
    <x v="0"/>
    <d v="2023-11-21T00:00:00"/>
    <s v="Biguanides"/>
  </r>
  <r>
    <s v="GpAm1INSj7s"/>
    <x v="38"/>
    <s v="Asian"/>
    <s v="Biguanides"/>
    <x v="0"/>
    <d v="2018-10-02T00:00:00"/>
    <s v="Biguanides-&gt;Biguanides|SGLT-2 inhibitors-&gt;SGLT-2 inhibitors"/>
  </r>
  <r>
    <s v="GrRWqazuKUA"/>
    <x v="38"/>
    <s v="Asian"/>
    <s v="Biguanides"/>
    <x v="0"/>
    <d v="2013-04-17T00:00:00"/>
    <s v="Biguanides-&gt;Insulin aspart|Insulin isophane-&gt;Biguanides|Insulin aspart|Insulin isophane"/>
  </r>
  <r>
    <s v="GvhrlA4rYTg"/>
    <x v="38"/>
    <s v="Other"/>
    <s v="Biguanides"/>
    <x v="0"/>
    <d v="2024-04-23T00:00:00"/>
    <s v="Biguanides-&gt;Insulin isophane|Insulin lispro-&gt;Insulin lispro-&gt;Insulin isophane-&gt;Biguanides|Insulin isophane|Insulin lispro"/>
  </r>
  <r>
    <s v="gUgPwD4N4lc"/>
    <x v="38"/>
    <s v="Māori"/>
    <s v="Biguanides"/>
    <x v="0"/>
    <d v="2015-07-21T00:00:00"/>
    <s v="Biguanides"/>
  </r>
  <r>
    <s v="GTy/seeKAUg"/>
    <x v="38"/>
    <s v="Other"/>
    <s v="Biguanides|Sulfonylureas"/>
    <x v="0"/>
    <d v="2019-12-19T00:00:00"/>
    <s v="Biguanides|Sulfonylureas-&gt;Biguanides-&gt;DPP-4 inhibitors-&gt;Sulfonylureas-&gt;DPP-4 inhibitors|Sulfonylureas-&gt;DPP-4 inhibitors|SGLT-2 inhibitors|Sulfonylureas-&gt;GLP-1 agonists-&gt;DPP-4 inhibitors|GLP-1 agonists-&gt;Biguanides|GLP-1 agonists-&gt;GLP-1 agonists|Sulfonylureas-&gt;GLP-1 agonists|Insulin aspart-&gt;Insulin aspart-&gt;Insulin aspart|SGLT-2 inhibitors"/>
  </r>
  <r>
    <s v="dDVNOEiUUUo"/>
    <x v="38"/>
    <s v="Other"/>
    <s v="Biguanides"/>
    <x v="0"/>
    <d v="2020-04-09T00:00:00"/>
    <s v="Biguanides"/>
  </r>
  <r>
    <s v="DFkpaHh88VY"/>
    <x v="38"/>
    <s v="Pacific peoples"/>
    <s v="Biguanides"/>
    <x v="0"/>
    <d v="2016-09-27T00:00:00"/>
    <s v="Biguanides-&gt;Biguanides|Sulfonylureas-&gt;DPP-4 inhibitors|Sulfonylureas-&gt;DPP-4 inhibitors-&gt;Sulfonylureas-&gt;DPP-4 inhibitors|Insulin glargine|Sulfonylureas-&gt;DPP-4 inhibitors|Insulin glargine-&gt;Insulin glargine-&gt;DPP-4 inhibitors|Insulin glargine|SGLT-2 inhibitors|Sulfonylureas"/>
  </r>
  <r>
    <s v="DgRgPDdBAiM"/>
    <x v="38"/>
    <s v="Asian"/>
    <s v="Biguanides"/>
    <x v="0"/>
    <d v="2024-06-18T00:00:00"/>
    <s v="Biguanides"/>
  </r>
  <r>
    <s v="dFx66Oxly3E"/>
    <x v="38"/>
    <s v="Asian"/>
    <s v="Biguanides"/>
    <x v="0"/>
    <d v="2025-09-22T00:00:00"/>
    <s v="Biguanides"/>
  </r>
  <r>
    <s v="Dib/Cx.RO0U"/>
    <x v="38"/>
    <s v="Other"/>
    <s v="Biguanides"/>
    <x v="0"/>
    <d v="2016-10-19T00:00:00"/>
    <s v="Biguanides-&gt;Biguanides|Sulfonylureas-&gt;DPP-4 inhibitors-&gt;Sulfonylureas-&gt;DPP-4 inhibitors|Sulfonylureas"/>
  </r>
  <r>
    <s v="g73DHtXMGMQ"/>
    <x v="38"/>
    <s v="Other"/>
    <s v="Biguanides"/>
    <x v="0"/>
    <d v="2022-11-17T00:00:00"/>
    <s v="Biguanides-&gt;DPP-4 inhibitors"/>
  </r>
  <r>
    <s v="g61mXQH4JD."/>
    <x v="38"/>
    <s v="Māori"/>
    <s v="Biguanides"/>
    <x v="0"/>
    <d v="2023-11-02T00:00:00"/>
    <s v="Biguanides-&gt;Biguanides|Sulfonylureas"/>
  </r>
  <r>
    <s v="GAjCx2JO4tI"/>
    <x v="38"/>
    <s v="Other"/>
    <s v="Biguanides"/>
    <x v="0"/>
    <d v="2015-11-26T00:00:00"/>
    <s v="Biguanides-&gt;Biguanides|Sulfonylureas-&gt;Sulfonylureas-&gt;Insulin glargine-&gt;Biguanides|Insulin glargine-&gt;Biguanides|Insulin glargine|Sulfonylureas-&gt;Biguanides|Insulin glargine|SGLT-2 inhibitors-&gt;Insulin glargine|SGLT-2 inhibitors-&gt;SGLT-2 inhibitors-&gt;DPP-4 inhibitors|Insulin glargine|SGLT-2 inhibitors-&gt;DPP-4 inhibitors|Insulin glargine-&gt;DPP-4 inhibitors-&gt;DPP-4 inhibitors|Insulin aspart|SGLT-2 inhibitors-&gt;Insulin aspart"/>
  </r>
  <r>
    <s v="g8UExhrBMxM"/>
    <x v="38"/>
    <s v="Asian"/>
    <s v="Biguanides|Sulfonylureas"/>
    <x v="0"/>
    <d v="2016-12-01T00:00:00"/>
    <s v="Biguanides|Sulfonylureas-&gt;Sulfonylureas-&gt;Biguanides|DPP-4 inhibitors|Sulfonylureas-&gt;Insulin glargine-&gt;DPP-4 inhibitors-&gt;DPP-4 inhibitors|Insulin glargine|Sulfonylureas-&gt;Biguanides|DPP-4 inhibitors-&gt;DPP-4 inhibitors|Insulin glargine-&gt;DPP-4 inhibitors|SGLT-2 inhibitors|Sulfonylureas"/>
  </r>
  <r>
    <s v="D7c6GEGJwW."/>
    <x v="38"/>
    <s v="Māori"/>
    <s v="Biguanides"/>
    <x v="0"/>
    <d v="2014-02-26T00:00:00"/>
    <s v="Biguanides-&gt;Biguanides|GLP-1 agonists-&gt;GLP-1 agonists"/>
  </r>
  <r>
    <s v="d8D6ZJwKReQ"/>
    <x v="38"/>
    <s v="Māori"/>
    <s v="Biguanides"/>
    <x v="0"/>
    <d v="2012-06-08T00:00:00"/>
    <s v="Biguanides-&gt;SGLT-2 inhibitors"/>
  </r>
  <r>
    <s v="D938EEh.2co"/>
    <x v="38"/>
    <s v="Asian"/>
    <s v="Biguanides|Sulfonylureas"/>
    <x v="0"/>
    <d v="2020-06-30T00:00:00"/>
    <s v="Biguanides|Sulfonylureas-&gt;Sulfonylureas-&gt;DPP-4 inhibitors-&gt;SGLT-2 inhibitors-&gt;GLP-1 agonists"/>
  </r>
  <r>
    <s v="dbVkg3dcEFs"/>
    <x v="38"/>
    <s v="Other"/>
    <s v="Biguanides"/>
    <x v="0"/>
    <d v="2025-12-18T00:00:00"/>
    <s v="Biguanides"/>
  </r>
  <r>
    <s v="Cye702rbVoo"/>
    <x v="38"/>
    <s v="Asian"/>
    <s v="Biguanides|Insulin aspart|Insulin isophane"/>
    <x v="0"/>
    <d v="2022-02-08T00:00:00"/>
    <s v="Biguanides|Insulin aspart|Insulin isophane-&gt;Insulin aspart|Insulin isophane-&gt;Insulin isophane"/>
  </r>
  <r>
    <s v="cyG.zsA9sHs"/>
    <x v="38"/>
    <s v="Asian"/>
    <s v="Biguanides"/>
    <x v="0"/>
    <d v="2012-03-28T00:00:00"/>
    <s v="Biguanides-&gt;Insulin aspart|Insulin isophane"/>
  </r>
  <r>
    <s v="cz8qrjD4aTM"/>
    <x v="38"/>
    <s v="Pacific peoples"/>
    <s v="Biguanides"/>
    <x v="0"/>
    <d v="2011-07-06T00:00:00"/>
    <s v="Biguanides-&gt;Sulfonylureas-&gt;Biguanides|Sulfonylureas-&gt;SGLT-2 inhibitors"/>
  </r>
  <r>
    <s v="cWWGBzFa/J."/>
    <x v="38"/>
    <s v="Other"/>
    <s v="Biguanides"/>
    <x v="0"/>
    <d v="2014-01-06T00:00:00"/>
    <s v="Biguanides"/>
  </r>
  <r>
    <s v="CXlL3nxqoxs"/>
    <x v="38"/>
    <s v="Māori"/>
    <s v="Biguanides"/>
    <x v="0"/>
    <d v="2017-01-17T00:00:00"/>
    <s v="Biguanides-&gt;DPP-4 inhibitors-&gt;DPP-4 inhibitors|SGLT-2 inhibitors-&gt;SGLT-2 inhibitors"/>
  </r>
  <r>
    <s v="D/b.vkDgnis"/>
    <x v="38"/>
    <s v="Māori"/>
    <s v="Biguanides"/>
    <x v="0"/>
    <d v="2014-01-25T00:00:00"/>
    <s v="Biguanides"/>
  </r>
  <r>
    <s v="d2GxXcMHitI"/>
    <x v="38"/>
    <s v="Asian"/>
    <s v="Biguanides"/>
    <x v="0"/>
    <d v="2023-10-03T00:00:00"/>
    <s v="Biguanides-&gt;DPP-4 inhibitors-&gt;DPP-4 inhibitors|SGLT-2 inhibitors|Sulfonylureas"/>
  </r>
  <r>
    <s v="d2tWdk4BndA"/>
    <x v="38"/>
    <s v="Māori"/>
    <s v="Biguanides|Insulin isophane"/>
    <x v="0"/>
    <d v="2019-01-17T00:00:00"/>
    <s v="Biguanides|Insulin isophane-&gt;Insulin isophane-&gt;Insulin aspart-&gt;Insulin aspart|Insulin isophane"/>
  </r>
  <r>
    <s v="wQgHAR9EW7g"/>
    <x v="38"/>
    <s v="Māori"/>
    <s v="Biguanides"/>
    <x v="0"/>
    <d v="2019-07-25T00:00:00"/>
    <s v="Biguanides-&gt;DPP-4 inhibitors-&gt;Sulfonylureas-&gt;DPP-4 inhibitors|Sulfonylureas-&gt;DPP-4 inhibitors|SGLT-2 inhibitors|Sulfonylureas-&gt;SGLT-2 inhibitors|Sulfonylureas-&gt;SGLT-2 inhibitors-&gt;DPP-4 inhibitors|SGLT-2 inhibitors-&gt;Biguanides|GLP-1 agonists-&gt;GLP-1 agonists-&gt;DPP-4 inhibitors|GLP-1 agonists"/>
  </r>
  <r>
    <s v="wRIPb.tLUFE"/>
    <x v="38"/>
    <s v="Other"/>
    <s v="Biguanides"/>
    <x v="0"/>
    <d v="2018-04-05T00:00:00"/>
    <s v="Biguanides"/>
  </r>
  <r>
    <s v="WS3QVS18Y3Y"/>
    <x v="38"/>
    <s v="Pacific peoples"/>
    <s v="Biguanides"/>
    <x v="0"/>
    <d v="2016-05-30T00:00:00"/>
    <s v="Biguanides-&gt;DPP-4 inhibitors|Sulfonylureas-&gt;DPP-4 inhibitors|SGLT-2 inhibitors-&gt;SGLT-2 inhibitors"/>
  </r>
  <r>
    <s v="ZAaj4UzWnG2"/>
    <x v="38"/>
    <s v="Asian"/>
    <s v="Biguanides|DPP-4 inhibitors"/>
    <x v="0"/>
    <d v="2025-01-10T00:00:00"/>
    <s v="Biguanides|DPP-4 inhibitors-&gt;Sulfonylureas-&gt;DPP-4 inhibitors-&gt;Biguanides|DPP-4 inhibitors|Sulfonylureas"/>
  </r>
  <r>
    <s v="zdY4oRFc2Y6"/>
    <x v="38"/>
    <s v="Asian"/>
    <s v="Biguanides"/>
    <x v="0"/>
    <d v="2018-07-07T00:00:00"/>
    <s v="Biguanides"/>
  </r>
  <r>
    <s v="zFvKiXDdQF."/>
    <x v="38"/>
    <s v="Other"/>
    <s v="Biguanides"/>
    <x v="0"/>
    <d v="2023-10-16T00:00:00"/>
    <s v="Biguanides"/>
  </r>
  <r>
    <s v="zP9KlVJGfEc"/>
    <x v="38"/>
    <s v="Other"/>
    <s v="Biguanides"/>
    <x v="0"/>
    <d v="2016-11-16T00:00:00"/>
    <s v="Biguanides-&gt;Sulfonylureas-&gt;Biguanides|Sulfonylureas-&gt;DPP-4 inhibitors-&gt;SGLT-2 inhibitors-&gt;DPP-4 inhibitors|SGLT-2 inhibitors-&gt;Biguanides|DPP-4 inhibitors|SGLT-2 inhibitors-&gt;Biguanides|DPP-4 inhibitors|SGLT-2 inhibitors|Sulfonylureas-&gt;DPP-4 inhibitors|Sulfonylureas"/>
  </r>
  <r>
    <s v="zqa7Alt5gwY"/>
    <x v="38"/>
    <s v="Asian"/>
    <s v="Biguanides"/>
    <x v="0"/>
    <d v="2023-03-01T00:00:00"/>
    <s v="Biguanides-&gt;SGLT-2 inhibitors-&gt;DPP-4 inhibitors-&gt;DPP-4 inhibitors|SGLT-2 inhibitors"/>
  </r>
  <r>
    <s v="zRlpM80EXDU"/>
    <x v="38"/>
    <s v="Other"/>
    <s v="Biguanides"/>
    <x v="0"/>
    <d v="2020-07-08T00:00:00"/>
    <s v="Biguanides-&gt;DPP-4 inhibitors|SGLT-2 inhibitors"/>
  </r>
  <r>
    <s v="zon7SVO2vRQ"/>
    <x v="38"/>
    <s v="Māori"/>
    <s v="Biguanides"/>
    <x v="0"/>
    <d v="2017-02-15T00:00:00"/>
    <s v="Biguanides-&gt;Biguanides|Sulfonylureas-&gt;Biguanides|Insulin glargine|Sulfonylureas-&gt;Insulin glargine-&gt;Biguanides|Insulin glargine-&gt;Insulin aspart-&gt;Insulin aspart|Insulin glargine-&gt;Biguanides|Insulin aspart|Insulin glargine-&gt;Insulin aspart|Insulin glargine|SGLT-2 inhibitors-&gt;SGLT-2 inhibitors"/>
  </r>
  <r>
    <s v="znZogcc.2/A"/>
    <x v="38"/>
    <s v="Other"/>
    <s v="Biguanides"/>
    <x v="0"/>
    <d v="2013-09-03T00:00:00"/>
    <s v="Biguanides"/>
  </r>
  <r>
    <s v="ZNtBd3g/U2."/>
    <x v="38"/>
    <s v="Pacific peoples"/>
    <s v="DPP-4 inhibitors"/>
    <x v="0"/>
    <d v="2021-10-18T00:00:00"/>
    <s v="DPP-4 inhibitors-&gt;Sulfonylureas-&gt;DPP-4 inhibitors|Sulfonylureas-&gt;DPP-4 inhibitors|SGLT-2 inhibitors|Sulfonylureas-&gt;SGLT-2 inhibitors|Sulfonylureas-&gt;GLP-1 agonists-&gt;DPP-4 inhibitors|GLP-1 agonists|Sulfonylureas"/>
  </r>
  <r>
    <s v="ZMZu3Xc/aD."/>
    <x v="38"/>
    <s v="Pacific peoples"/>
    <s v="Biguanides"/>
    <x v="0"/>
    <d v="2025-04-04T00:00:00"/>
    <s v="Biguanides"/>
  </r>
  <r>
    <s v="zIY9RQBwHPU"/>
    <x v="38"/>
    <s v="Pacific peoples"/>
    <s v="Biguanides"/>
    <x v="0"/>
    <d v="2024-02-09T00:00:00"/>
    <s v="Biguanides"/>
  </r>
  <r>
    <s v="wC67Zg21Bmw"/>
    <x v="38"/>
    <s v="Other"/>
    <s v="Insulin isophane"/>
    <x v="1"/>
    <d v="2013-10-10T00:00:00"/>
    <s v="Insulin isophane-&gt;Biguanides"/>
  </r>
  <r>
    <s v="WASKQDWfvmc"/>
    <x v="38"/>
    <s v="Asian"/>
    <s v="Biguanides"/>
    <x v="0"/>
    <d v="2015-01-12T00:00:00"/>
    <s v="Biguanides-&gt;DPP-4 inhibitors"/>
  </r>
  <r>
    <s v="w0IDgs06MkE"/>
    <x v="38"/>
    <s v="Asian"/>
    <s v="Biguanides"/>
    <x v="0"/>
    <d v="2019-09-19T00:00:00"/>
    <s v="Biguanides"/>
  </r>
  <r>
    <s v="W1.DvBbi5N2"/>
    <x v="38"/>
    <s v="Māori"/>
    <s v="DPP-4 inhibitors"/>
    <x v="0"/>
    <d v="2023-03-16T00:00:00"/>
    <s v="DPP-4 inhibitors-&gt;Biguanides"/>
  </r>
  <r>
    <s v="WMKcoz07XIU"/>
    <x v="38"/>
    <s v="Asian"/>
    <s v="Biguanides"/>
    <x v="0"/>
    <d v="2023-09-21T00:00:00"/>
    <s v="Biguanides"/>
  </r>
  <r>
    <s v="WNOhpgOPLzM"/>
    <x v="38"/>
    <s v="Māori"/>
    <s v="SGLT-2 inhibitors"/>
    <x v="0"/>
    <d v="2024-11-22T00:00:00"/>
    <s v="SGLT-2 inhibitors"/>
  </r>
  <r>
    <s v="WPFEYyb1zsc"/>
    <x v="38"/>
    <s v="Pacific peoples"/>
    <s v="Biguanides"/>
    <x v="0"/>
    <d v="2014-04-24T00:00:00"/>
    <s v="Biguanides-&gt;Sulfonylureas-&gt;Insulin glargine-&gt;Biguanides|Insulin glargine-&gt;Biguanides|Insulin aspart-&gt;Insulin aspart-&gt;SGLT-2 inhibitors-&gt;DPP-4 inhibitors|Insulin glargine"/>
  </r>
  <r>
    <s v="wdtLM.1D5lg"/>
    <x v="38"/>
    <s v="Other"/>
    <s v="Biguanides"/>
    <x v="0"/>
    <d v="2012-08-02T00:00:00"/>
    <s v="Biguanides-&gt;Sulfonylureas-&gt;Insulin glargine-&gt;Insulin glulisine-&gt;Insulin glargine|Insulin glulisine-&gt;GLP-1 agonists|Insulin glargine-&gt;GLP-1 agonists|Insulin glargine|Insulin glulisine-&gt;GLP-1 agonists-&gt;GLP-1 agonists|Insulin glulisine"/>
  </r>
  <r>
    <s v="wfTPE6n0ubg"/>
    <x v="38"/>
    <s v="Asian"/>
    <s v="Biguanides"/>
    <x v="0"/>
    <d v="2016-10-14T00:00:00"/>
    <s v="Biguanides-&gt;DPP-4 inhibitors"/>
  </r>
  <r>
    <s v="wfTXUiYQugY"/>
    <x v="38"/>
    <s v="Asian"/>
    <s v="Biguanides"/>
    <x v="0"/>
    <d v="2022-01-18T00:00:00"/>
    <s v="Biguanides"/>
  </r>
  <r>
    <s v="WIVTSVgpIOg"/>
    <x v="38"/>
    <s v="Other"/>
    <s v="Biguanides"/>
    <x v="0"/>
    <d v="2019-02-08T00:00:00"/>
    <s v="Biguanides"/>
  </r>
  <r>
    <s v="wHHe5Sdfaak"/>
    <x v="38"/>
    <s v="Māori"/>
    <s v="Biguanides"/>
    <x v="0"/>
    <d v="2025-02-04T00:00:00"/>
    <s v="Biguanides"/>
  </r>
  <r>
    <s v="932vae9mEIA"/>
    <x v="38"/>
    <s v="Other"/>
    <s v="Biguanides"/>
    <x v="0"/>
    <d v="2021-08-16T00:00:00"/>
    <s v="Biguanides-&gt;DPP-4 inhibitors-&gt;SGLT-2 inhibitors-&gt;DPP-4 inhibitors|SGLT-2 inhibitors"/>
  </r>
  <r>
    <s v="92ZCpft54eQ"/>
    <x v="38"/>
    <s v="Asian"/>
    <s v="Biguanides"/>
    <x v="0"/>
    <d v="2023-05-05T00:00:00"/>
    <s v="Biguanides-&gt;DPP-4 inhibitors-&gt;Biguanides|DPP-4 inhibitors"/>
  </r>
  <r>
    <s v="9.hSuDp3Mhw"/>
    <x v="38"/>
    <s v="Māori"/>
    <s v="Biguanides"/>
    <x v="0"/>
    <d v="2018-10-26T00:00:00"/>
    <s v="Biguanides-&gt;DPP-4 inhibitors-&gt;DPP-4 inhibitors|Insulin glargine-&gt;DPP-4 inhibitors|GLP-1 agonists|Insulin glargine-&gt;Insulin glargine"/>
  </r>
  <r>
    <s v="8iSHG1UMP.U"/>
    <x v="38"/>
    <s v="Other"/>
    <s v="Biguanides"/>
    <x v="0"/>
    <d v="2025-01-30T00:00:00"/>
    <s v="Biguanides"/>
  </r>
  <r>
    <s v="8h7hMty5FI2"/>
    <x v="38"/>
    <s v="Māori"/>
    <s v="Biguanides"/>
    <x v="0"/>
    <d v="2019-09-30T00:00:00"/>
    <s v="Biguanides"/>
  </r>
  <r>
    <s v="coKiSBisrp."/>
    <x v="38"/>
    <s v="Asian"/>
    <s v="Insulin isophane"/>
    <x v="1"/>
    <d v="2022-02-01T00:00:00"/>
    <s v="Insulin isophane-&gt;Biguanides|Insulin isophane"/>
  </r>
  <r>
    <s v="97Jj9uAdJdI"/>
    <x v="38"/>
    <s v="Asian"/>
    <s v="Biguanides"/>
    <x v="0"/>
    <d v="2022-12-14T00:00:00"/>
    <s v="Biguanides-&gt;Insulin isophane"/>
  </r>
  <r>
    <s v="CMrQNdAwoU."/>
    <x v="38"/>
    <s v="Māori"/>
    <s v="Biguanides"/>
    <x v="0"/>
    <d v="2016-01-18T00:00:00"/>
    <s v="Biguanides"/>
  </r>
  <r>
    <s v="CN20hPOd4qc"/>
    <x v="38"/>
    <s v="Māori"/>
    <s v="Biguanides"/>
    <x v="0"/>
    <d v="2024-05-29T00:00:00"/>
    <s v="Biguanides"/>
  </r>
  <r>
    <s v="cmUaU4avyX6"/>
    <x v="38"/>
    <s v="Pacific peoples"/>
    <s v="Biguanides"/>
    <x v="0"/>
    <d v="2024-01-09T00:00:00"/>
    <s v="Biguanides"/>
  </r>
  <r>
    <s v="cScV5A1Pt3w"/>
    <x v="38"/>
    <s v="Pacific peoples"/>
    <s v="Biguanides"/>
    <x v="0"/>
    <d v="2025-07-10T00:00:00"/>
    <s v="Biguanides"/>
  </r>
  <r>
    <s v="7y6dM7wSm4E"/>
    <x v="38"/>
    <s v="Other"/>
    <s v="Biguanides"/>
    <x v="0"/>
    <d v="2012-06-01T00:00:00"/>
    <s v="Biguanides-&gt;Sulfonylureas-&gt;Biguanides|Sulfonylureas-&gt;Biguanides|Insulin glargine|Sulfonylureas-&gt;Insulin glargine-&gt;Biguanides|Insulin glargine-&gt;Insulin glargine|Sulfonylureas-&gt;Insulin glulisine-&gt;Insulin glargine|Insulin glulisine"/>
  </r>
  <r>
    <s v="8acRWaJYNus"/>
    <x v="38"/>
    <s v="Māori"/>
    <s v="Biguanides"/>
    <x v="0"/>
    <d v="2025-11-14T00:00:00"/>
    <s v="Biguanides"/>
  </r>
  <r>
    <s v="8BknWNZnIL."/>
    <x v="38"/>
    <s v="Other"/>
    <s v="Biguanides"/>
    <x v="0"/>
    <d v="2020-09-17T00:00:00"/>
    <s v="Biguanides"/>
  </r>
  <r>
    <s v="8AZfHRgoNFw"/>
    <x v="38"/>
    <s v="Asian"/>
    <s v="Biguanides"/>
    <x v="0"/>
    <d v="2024-06-20T00:00:00"/>
    <s v="Biguanides"/>
  </r>
  <r>
    <s v="8D7P2TGxnmU"/>
    <x v="38"/>
    <s v="Asian"/>
    <s v="Biguanides"/>
    <x v="0"/>
    <d v="2020-05-26T00:00:00"/>
    <s v="Biguanides"/>
  </r>
  <r>
    <s v="8CMWYzBPWrE"/>
    <x v="38"/>
    <s v="Other"/>
    <s v="Biguanides"/>
    <x v="0"/>
    <d v="2011-11-21T00:00:00"/>
    <s v="Biguanides"/>
  </r>
  <r>
    <s v="7SnZPLVQFpY"/>
    <x v="38"/>
    <s v="Other"/>
    <s v="Biguanides"/>
    <x v="0"/>
    <d v="2011-05-12T00:00:00"/>
    <s v="Biguanides"/>
  </r>
  <r>
    <s v="7qtkRuvCRt."/>
    <x v="38"/>
    <s v="Māori"/>
    <s v="Biguanides"/>
    <x v="0"/>
    <d v="2014-10-17T00:00:00"/>
    <s v="Biguanides-&gt;Biguanides|Sulfonylureas"/>
  </r>
  <r>
    <s v="7VxjAvTnjWc"/>
    <x v="38"/>
    <s v="Asian"/>
    <s v="Biguanides"/>
    <x v="0"/>
    <d v="2018-02-08T00:00:00"/>
    <s v="Biguanides-&gt;DPP-4 inhibitors"/>
  </r>
  <r>
    <s v="7wjtpwvjokE"/>
    <x v="38"/>
    <s v="Other"/>
    <s v="Biguanides"/>
    <x v="0"/>
    <d v="2013-01-18T00:00:00"/>
    <s v="Biguanides"/>
  </r>
  <r>
    <s v="7urK8AOR1gA"/>
    <x v="38"/>
    <s v="Asian"/>
    <s v="Biguanides"/>
    <x v="0"/>
    <d v="2023-09-26T00:00:00"/>
    <s v="Biguanides"/>
  </r>
  <r>
    <s v="ZYSCFehJV7I"/>
    <x v="38"/>
    <s v="Māori"/>
    <s v="Biguanides"/>
    <x v="0"/>
    <d v="2013-03-21T00:00:00"/>
    <s v="Biguanides-&gt;Biguanides|Insulin glargine-&gt;Insulin glargine-&gt;Biguanides|Sulfonylureas-&gt;Biguanides|Insulin glargine|Sulfonylureas-&gt;Insulin aspart-&gt;Biguanides|Insulin aspart-&gt;DPP-4 inhibitors-&gt;DPP-4 inhibitors|Insulin aspart-&gt;Insulin aspart|Insulin glargine-&gt;Sulfonylureas-&gt;Insulin aspart|Sulfonylureas-&gt;Biguanides|Insulin aspart|Sulfonylureas-&gt;Biguanides|Insulin aspart|Insulin glargine"/>
  </r>
  <r>
    <s v="zTFFY1jFbGs"/>
    <x v="38"/>
    <s v="Māori"/>
    <s v="Biguanides"/>
    <x v="0"/>
    <d v="2024-07-09T00:00:00"/>
    <s v="Biguanides"/>
  </r>
  <r>
    <s v="ZuOe/NCh3x."/>
    <x v="38"/>
    <s v="Asian"/>
    <s v="Biguanides"/>
    <x v="0"/>
    <d v="2011-07-11T00:00:00"/>
    <s v="Biguanides-&gt;Sulfonylureas-&gt;Biguanides|Sulfonylureas-&gt;Insulin glargine-&gt;Biguanides|Insulin glargine|Sulfonylureas-&gt;Biguanides|Insulin glargine-&gt;DPP-4 inhibitors-&gt;Biguanides|DPP-4 inhibitors|Insulin glargine-&gt;SGLT-2 inhibitors-&gt;Biguanides|DPP-4 inhibitors|Insulin glargine|SGLT-2 inhibitors-&gt;Biguanides|Insulin glargine|SGLT-2 inhibitors-&gt;DPP-4 inhibitors|Insulin glargine|SGLT-2 inhibitors-&gt;Insulin glargine|SGLT-2 inhibitors-&gt;Biguanides|DPP-4 inhibitors-&gt;Biguanides|DPP-4 inhibitors|SGLT-2 inhibitors-&gt;Biguanides|SGLT-2 inhibitors-&gt;DPP-4 inhibitors|Insulin glargine"/>
  </r>
  <r>
    <s v="6EamaTDtjas"/>
    <x v="38"/>
    <s v="Asian"/>
    <s v="Biguanides"/>
    <x v="0"/>
    <d v="2023-12-18T00:00:00"/>
    <s v="Biguanides-&gt;Biguanides|Insulin glargine-&gt;Insulin glargine"/>
  </r>
  <r>
    <s v="6N1qNqI2YeA"/>
    <x v="38"/>
    <s v="Asian"/>
    <s v="Biguanides"/>
    <x v="0"/>
    <d v="2016-05-17T00:00:00"/>
    <s v="Biguanides-&gt;DPP-4 inhibitors"/>
  </r>
  <r>
    <s v="6xPugwou4g6"/>
    <x v="38"/>
    <s v="Pacific peoples"/>
    <s v="Biguanides"/>
    <x v="0"/>
    <d v="2017-06-02T00:00:00"/>
    <s v="Biguanides-&gt;Insulin isophane-&gt;DPP-4 inhibitors"/>
  </r>
  <r>
    <s v="6VRd1sw01j2"/>
    <x v="38"/>
    <s v="Asian"/>
    <s v="Biguanides|Insulin aspart|Insulin isophane"/>
    <x v="0"/>
    <d v="2025-04-02T00:00:00"/>
    <s v="Biguanides|Insulin aspart|Insulin isophane"/>
  </r>
  <r>
    <s v="6TFVfRF5w6c"/>
    <x v="38"/>
    <s v="Māori"/>
    <s v="Biguanides"/>
    <x v="0"/>
    <d v="2014-02-25T00:00:00"/>
    <s v="Biguanides"/>
  </r>
  <r>
    <s v="6qVuGF63feI"/>
    <x v="38"/>
    <s v="Other"/>
    <s v="Biguanides"/>
    <x v="0"/>
    <d v="2025-10-21T00:00:00"/>
    <s v="Biguanides"/>
  </r>
  <r>
    <s v="72XqGbkfOrY"/>
    <x v="38"/>
    <s v="Asian"/>
    <s v="Biguanides"/>
    <x v="0"/>
    <d v="2018-07-16T00:00:00"/>
    <s v="Biguanides"/>
  </r>
  <r>
    <s v="76zJXfDTi9w"/>
    <x v="38"/>
    <s v="Pacific peoples"/>
    <s v="Biguanides"/>
    <x v="0"/>
    <d v="2022-08-03T00:00:00"/>
    <s v="Biguanides-&gt;Insulin aspart|Insulin isophane"/>
  </r>
  <r>
    <s v="71w4/JrdHnA"/>
    <x v="38"/>
    <s v="Pacific peoples"/>
    <s v="Biguanides"/>
    <x v="0"/>
    <d v="2019-10-17T00:00:00"/>
    <s v="Biguanides-&gt;DPP-4 inhibitors|Sulfonylureas-&gt;Biguanides|DPP-4 inhibitors|Sulfonylureas-&gt;Biguanides|DPP-4 inhibitors|SGLT-2 inhibitors|Sulfonylureas"/>
  </r>
  <r>
    <s v="bKRCFu/nVvA"/>
    <x v="38"/>
    <s v="Other"/>
    <s v="Biguanides|Insulin isophane"/>
    <x v="0"/>
    <d v="2020-06-10T00:00:00"/>
    <s v="Biguanides|Insulin isophane-&gt;Insulin aspart|Insulin isophane"/>
  </r>
  <r>
    <s v="bkB7cd1/xQU"/>
    <x v="38"/>
    <s v="Pacific peoples"/>
    <s v="Biguanides"/>
    <x v="0"/>
    <d v="2011-11-04T00:00:00"/>
    <s v="Biguanides-&gt;Biguanides|Sulfonylureas-&gt;Biguanides|Sulfonylureas|Thiazolidinedione-&gt;Biguanides|DPP-4 inhibitors|Sulfonylureas|Thiazolidinedione-&gt;Biguanides|DPP-4 inhibitors|Insulin glargine|Sulfonylureas|Thiazolidinedione-&gt;DPP-4 inhibitors|Insulin glargine|SGLT-2 inhibitors|Sulfonylureas-&gt;DPP-4 inhibitors|SGLT-2 inhibitors|Sulfonylureas-&gt;DPP-4 inhibitors|SGLT-2 inhibitors-&gt;Sulfonylureas-&gt;DPP-4 inhibitors|Insulin glargine|SGLT-2 inhibitors-&gt;DPP-4 inhibitors|Insulin aspart-&gt;DPP-4 inhibitors-&gt;Insulin aspart-&gt;SGLT-2 inhibitors-&gt;DPP-4 inhibitors|Insulin aspart|SGLT-2 inhibitors"/>
  </r>
  <r>
    <s v="Bm6ICceixVM"/>
    <x v="38"/>
    <s v="Pacific peoples"/>
    <s v="Biguanides"/>
    <x v="0"/>
    <d v="2023-08-07T00:00:00"/>
    <s v="Biguanides-&gt;DPP-4 inhibitors"/>
  </r>
  <r>
    <s v="BLz9PE4BMRc"/>
    <x v="38"/>
    <s v="Asian"/>
    <s v="DPP-4 inhibitors"/>
    <x v="0"/>
    <d v="2024-05-22T00:00:00"/>
    <s v="DPP-4 inhibitors-&gt;Sulfonylureas-&gt;DPP-4 inhibitors|Sulfonylureas"/>
  </r>
  <r>
    <s v="bLzVBNJjWp."/>
    <x v="38"/>
    <s v="Pacific peoples"/>
    <s v="Biguanides"/>
    <x v="0"/>
    <d v="2024-01-21T00:00:00"/>
    <s v="Biguanides"/>
  </r>
  <r>
    <s v="BMiNnRv69yU"/>
    <x v="38"/>
    <s v="Other"/>
    <s v="Biguanides"/>
    <x v="0"/>
    <d v="2018-08-06T00:00:00"/>
    <s v="Biguanides-&gt;Sulfonylureas-&gt;DPP-4 inhibitors-&gt;DPP-4 inhibitors|Sulfonylureas"/>
  </r>
  <r>
    <s v="bMM/DammGg."/>
    <x v="38"/>
    <s v="Other"/>
    <s v="Biguanides"/>
    <x v="0"/>
    <d v="2025-10-03T00:00:00"/>
    <s v="Biguanides"/>
  </r>
  <r>
    <s v="Z7zEmgCzJcI"/>
    <x v="38"/>
    <s v="Other"/>
    <s v="Biguanides"/>
    <x v="0"/>
    <d v="2015-02-18T00:00:00"/>
    <s v="Biguanides-&gt;DPP-4 inhibitors"/>
  </r>
  <r>
    <s v="z8DunLRqQAE"/>
    <x v="38"/>
    <s v="Other"/>
    <s v="Biguanides"/>
    <x v="0"/>
    <d v="2016-04-18T00:00:00"/>
    <s v="Biguanides"/>
  </r>
  <r>
    <s v="Z5fnzI3HU1E"/>
    <x v="38"/>
    <s v="Asian"/>
    <s v="Biguanides"/>
    <x v="0"/>
    <d v="2018-08-31T00:00:00"/>
    <s v="Biguanides"/>
  </r>
  <r>
    <s v="z4yoHtHdTxw"/>
    <x v="38"/>
    <s v="Other"/>
    <s v="Biguanides"/>
    <x v="0"/>
    <d v="2022-10-17T00:00:00"/>
    <s v="Biguanides"/>
  </r>
  <r>
    <s v="Z.F5Z5BqRLM"/>
    <x v="38"/>
    <s v="Pacific peoples"/>
    <s v="Biguanides"/>
    <x v="0"/>
    <d v="2016-02-19T00:00:00"/>
    <s v="Biguanides-&gt;Insulin aspart|Insulin isophane"/>
  </r>
  <r>
    <s v="yzT/yclrv/2"/>
    <x v="38"/>
    <s v="Other"/>
    <s v="Biguanides"/>
    <x v="0"/>
    <d v="2023-01-26T00:00:00"/>
    <s v="Biguanides"/>
  </r>
  <r>
    <s v="z/rSO32En0Q"/>
    <x v="38"/>
    <s v="Māori"/>
    <s v="Biguanides"/>
    <x v="0"/>
    <d v="2013-10-30T00:00:00"/>
    <s v="Biguanides-&gt;Sulfonylureas-&gt;DPP-4 inhibitors|Sulfonylureas-&gt;DPP-4 inhibitors-&gt;Insulin glargine-&gt;Insulin aspart|Insulin glargine"/>
  </r>
  <r>
    <s v="yYBBlWqhvsQ"/>
    <x v="38"/>
    <s v="Asian"/>
    <s v="DPP-4 inhibitors"/>
    <x v="0"/>
    <d v="2025-12-10T00:00:00"/>
    <s v="DPP-4 inhibitors"/>
  </r>
  <r>
    <s v="YypP1vnqPU6"/>
    <x v="38"/>
    <s v="Other"/>
    <s v="Biguanides"/>
    <x v="0"/>
    <d v="2022-05-05T00:00:00"/>
    <s v="Biguanides"/>
  </r>
  <r>
    <s v="5qwW2KJcrTA"/>
    <x v="38"/>
    <s v="Asian"/>
    <s v="Biguanides"/>
    <x v="0"/>
    <d v="2022-04-27T00:00:00"/>
    <s v="Biguanides"/>
  </r>
  <r>
    <s v="5sZThoGseS."/>
    <x v="38"/>
    <s v="Asian"/>
    <s v="Biguanides"/>
    <x v="0"/>
    <d v="2014-05-27T00:00:00"/>
    <s v="Biguanides"/>
  </r>
  <r>
    <s v="5y7JGaSjX/U"/>
    <x v="38"/>
    <s v="Other"/>
    <s v="Insulin aspart"/>
    <x v="1"/>
    <d v="2019-02-08T00:00:00"/>
    <s v="Insulin aspart-&gt;Insulin isophane-&gt;Insulin aspart|Insulin isophane-&gt;Biguanides"/>
  </r>
  <r>
    <s v="5xMFpmCRJt6"/>
    <x v="38"/>
    <s v="Māori"/>
    <s v="Biguanides|DPP-4 inhibitors"/>
    <x v="0"/>
    <d v="2022-05-27T00:00:00"/>
    <s v="Biguanides|DPP-4 inhibitors-&gt;DPP-4 inhibitors-&gt;DPP-4 inhibitors|SGLT-2 inhibitors"/>
  </r>
  <r>
    <s v="66jcJXlW96k"/>
    <x v="38"/>
    <s v="Other"/>
    <s v="Biguanides"/>
    <x v="0"/>
    <d v="2022-07-21T00:00:00"/>
    <s v="Biguanides-&gt;DPP-4 inhibitors"/>
  </r>
  <r>
    <s v="6.SocDyhzgQ"/>
    <x v="38"/>
    <s v="Other"/>
    <s v="Biguanides"/>
    <x v="0"/>
    <d v="2023-11-23T00:00:00"/>
    <s v="Biguanides"/>
  </r>
  <r>
    <s v="5YYZxyDro76"/>
    <x v="38"/>
    <s v="Asian"/>
    <s v="Biguanides"/>
    <x v="0"/>
    <d v="2025-12-16T00:00:00"/>
    <s v="Biguanides-&gt;Insulin isophane-&gt;Insulin aspart"/>
  </r>
  <r>
    <s v="6aWwipt6A3c"/>
    <x v="38"/>
    <s v="Māori"/>
    <s v="Biguanides"/>
    <x v="0"/>
    <d v="2023-04-27T00:00:00"/>
    <s v="Biguanides"/>
  </r>
  <r>
    <s v="64AUZWc0UaA"/>
    <x v="38"/>
    <s v="Asian"/>
    <s v="Biguanides"/>
    <x v="0"/>
    <d v="2025-02-21T00:00:00"/>
    <s v="Biguanides"/>
  </r>
  <r>
    <s v="C11hUUUkZDc"/>
    <x v="38"/>
    <s v="Other"/>
    <s v="Biguanides"/>
    <x v="0"/>
    <d v="2016-01-11T00:00:00"/>
    <s v="Biguanides-&gt;Sulfonylureas-&gt;Biguanides|Sulfonylureas-&gt;GLP-1 agonists-&gt;Biguanides|GLP-1 agonists|Sulfonylureas-&gt;Biguanides|Insulin glargine|Sulfonylureas-&gt;Insulin glargine-&gt;Insulin glargine|Sulfonylureas"/>
  </r>
  <r>
    <s v="c1.khpW4sjY"/>
    <x v="38"/>
    <s v="Other"/>
    <s v="Biguanides"/>
    <x v="0"/>
    <d v="2023-07-28T00:00:00"/>
    <s v="Biguanides"/>
  </r>
  <r>
    <s v="C/Iw4nbfeW."/>
    <x v="38"/>
    <s v="Pacific peoples"/>
    <s v="Biguanides"/>
    <x v="0"/>
    <d v="2024-09-25T00:00:00"/>
    <s v="Biguanides"/>
  </r>
  <r>
    <s v="C/0Iy2/tkkE"/>
    <x v="38"/>
    <s v="Other"/>
    <s v="Biguanides|Insulin aspart|Insulin glargine"/>
    <x v="0"/>
    <d v="2024-01-25T00:00:00"/>
    <s v="Biguanides|Insulin aspart|Insulin glargine-&gt;Insulin aspart-&gt;Insulin aspart|Insulin glargine-&gt;Biguanides-&gt;Biguanides|SGLT-2 inhibitors-&gt;Insulin glargine-&gt;GLP-1 agonists-&gt;GLP-1 agonists|Insulin glargine"/>
  </r>
  <r>
    <s v="C.xjPmSEI.s"/>
    <x v="38"/>
    <s v="Māori"/>
    <s v="Biguanides"/>
    <x v="0"/>
    <d v="2023-08-28T00:00:00"/>
    <s v="Biguanides"/>
  </r>
  <r>
    <s v="C.GtxDgwp7E"/>
    <x v="38"/>
    <s v="Other"/>
    <s v="Biguanides|Insulin isophane"/>
    <x v="0"/>
    <d v="2011-04-13T00:00:00"/>
    <s v="Biguanides|Insulin isophane-&gt;Insulin isophane|Insulin lispro-&gt;Insulin lispro-&gt;Biguanides-&gt;DPP-4 inhibitors-&gt;Biguanides|DPP-4 inhibitors"/>
  </r>
  <r>
    <s v="bvLBmcRh3Ds"/>
    <x v="38"/>
    <s v="Asian"/>
    <s v="Biguanides"/>
    <x v="0"/>
    <d v="2018-12-11T00:00:00"/>
    <s v="Biguanides"/>
  </r>
  <r>
    <s v="brIPi/EtwuQ"/>
    <x v="38"/>
    <s v="Other"/>
    <s v="Biguanides"/>
    <x v="0"/>
    <d v="2022-03-15T00:00:00"/>
    <s v="Biguanides"/>
  </r>
  <r>
    <s v="bu9GyaUkLmc"/>
    <x v="38"/>
    <s v="Asian"/>
    <s v="Biguanides"/>
    <x v="0"/>
    <d v="2020-02-25T00:00:00"/>
    <s v="Biguanides-&gt;DPP-4 inhibitors-&gt;SGLT-2 inhibitors|Sulfonylureas"/>
  </r>
  <r>
    <s v="bUi6UqQJVYo"/>
    <x v="38"/>
    <s v="Pacific peoples"/>
    <s v="Biguanides"/>
    <x v="0"/>
    <d v="2022-10-21T00:00:00"/>
    <s v="Biguanides"/>
  </r>
  <r>
    <s v="bUTCu8Vi0uE"/>
    <x v="38"/>
    <s v="Māori"/>
    <s v="Biguanides"/>
    <x v="0"/>
    <d v="2012-01-26T00:00:00"/>
    <s v="Biguanides"/>
  </r>
  <r>
    <s v="BtTu5fw9LFA"/>
    <x v="38"/>
    <s v="Asian"/>
    <s v="Biguanides"/>
    <x v="0"/>
    <d v="2023-01-10T00:00:00"/>
    <s v="Biguanides"/>
  </r>
  <r>
    <s v="cenZo/G.nA."/>
    <x v="38"/>
    <s v="Māori"/>
    <s v="Biguanides"/>
    <x v="0"/>
    <d v="2025-04-30T00:00:00"/>
    <s v="Biguanides"/>
  </r>
  <r>
    <s v="ccRZUs17ML6"/>
    <x v="38"/>
    <s v="Asian"/>
    <s v="Biguanides"/>
    <x v="0"/>
    <d v="2021-05-25T00:00:00"/>
    <s v="Biguanides-&gt;Biguanides|SGLT-2 inhibitors-&gt;SGLT-2 inhibitors"/>
  </r>
  <r>
    <s v="ccCTXZE/Pa."/>
    <x v="38"/>
    <s v="Other"/>
    <s v="Biguanides"/>
    <x v="0"/>
    <d v="2021-08-03T00:00:00"/>
    <s v="Biguanides-&gt;Biguanides|DPP-4 inhibitors-&gt;DPP-4 inhibitors-&gt;SGLT-2 inhibitors-&gt;Biguanides|SGLT-2 inhibitors"/>
  </r>
  <r>
    <s v="cAZObVNzEhk"/>
    <x v="38"/>
    <s v="Other"/>
    <s v="Biguanides"/>
    <x v="0"/>
    <d v="2025-02-13T00:00:00"/>
    <s v="Biguanides"/>
  </r>
  <r>
    <s v="CAfSr8GsV/6"/>
    <x v="38"/>
    <s v="Other"/>
    <s v="Biguanides"/>
    <x v="0"/>
    <d v="2024-05-03T00:00:00"/>
    <s v="Biguanides"/>
  </r>
  <r>
    <s v="CapCuCP9UV."/>
    <x v="38"/>
    <s v="Asian"/>
    <s v="Biguanides"/>
    <x v="0"/>
    <d v="2011-10-18T00:00:00"/>
    <s v="Biguanides-&gt;DPP-4 inhibitors"/>
  </r>
  <r>
    <s v="c78qZfE6d0."/>
    <x v="38"/>
    <s v="Pacific peoples"/>
    <s v="Biguanides"/>
    <x v="0"/>
    <d v="2011-04-21T00:00:00"/>
    <s v="Biguanides-&gt;Biguanides|Sulfonylureas-&gt;Sulfonylureas-&gt;Insulin aspart-&gt;Biguanides|Sulfonylureas|Thiazolidinedione-&gt;DPP-4 inhibitors-&gt;DPP-4 inhibitors|Sulfonylureas-&gt;Insulin glargine-&gt;Insulin glargine|SGLT-2 inhibitors-&gt;DPP-4 inhibitors|SGLT-2 inhibitors|Sulfonylureas-&gt;DPP-4 inhibitors|SGLT-2 inhibitors-&gt;DPP-4 inhibitors|Insulin glargine|SGLT-2 inhibitors-&gt;SGLT-2 inhibitors"/>
  </r>
  <r>
    <s v="CiMt0YV45oM"/>
    <x v="38"/>
    <s v="Asian"/>
    <s v="Biguanides"/>
    <x v="0"/>
    <d v="2024-12-13T00:00:00"/>
    <s v="Biguanides"/>
  </r>
  <r>
    <s v="Ck5J3Ur9tGY"/>
    <x v="38"/>
    <s v="Asian"/>
    <s v="Biguanides"/>
    <x v="0"/>
    <d v="2023-06-16T00:00:00"/>
    <s v="Biguanides"/>
  </r>
  <r>
    <s v="cKVI3BaqEtU"/>
    <x v="38"/>
    <s v="Pacific peoples"/>
    <s v="Biguanides"/>
    <x v="0"/>
    <d v="2025-03-18T00:00:00"/>
    <s v="Biguanides-&gt;Insulin aspart"/>
  </r>
  <r>
    <s v="CFWTLXRCqsQ"/>
    <x v="38"/>
    <s v="Other"/>
    <s v="Biguanides"/>
    <x v="0"/>
    <d v="2022-06-10T00:00:00"/>
    <s v="Biguanides"/>
  </r>
  <r>
    <s v="cFTSlGIVSMc"/>
    <x v="38"/>
    <s v="Asian"/>
    <s v="Biguanides"/>
    <x v="0"/>
    <d v="2011-05-19T00:00:00"/>
    <s v="Biguanides-&gt;GLP-1 agonists"/>
  </r>
  <r>
    <s v="fum7fU4NVT6"/>
    <x v="38"/>
    <s v="Asian"/>
    <s v="Biguanides"/>
    <x v="0"/>
    <d v="2025-03-25T00:00:00"/>
    <s v="Biguanides"/>
  </r>
  <r>
    <s v="FxoWw6nrJ/6"/>
    <x v="38"/>
    <s v="Māori"/>
    <s v="Biguanides"/>
    <x v="0"/>
    <d v="2020-03-25T00:00:00"/>
    <s v="Biguanides"/>
  </r>
  <r>
    <s v="fwNHVUNokWM"/>
    <x v="38"/>
    <s v="Other"/>
    <s v="Biguanides"/>
    <x v="0"/>
    <d v="2023-12-18T00:00:00"/>
    <s v="Biguanides"/>
  </r>
  <r>
    <s v="FsY5heJU.xI"/>
    <x v="38"/>
    <s v="Other"/>
    <s v="Biguanides"/>
    <x v="0"/>
    <d v="2025-10-29T00:00:00"/>
    <s v="Biguanides"/>
  </r>
  <r>
    <s v="FTJRquunSM6"/>
    <x v="38"/>
    <s v="Other"/>
    <s v="Biguanides"/>
    <x v="0"/>
    <d v="2025-12-15T00:00:00"/>
    <s v="Biguanides"/>
  </r>
  <r>
    <s v="fQgIVGZAf4g"/>
    <x v="38"/>
    <s v="Asian"/>
    <s v="Biguanides"/>
    <x v="0"/>
    <d v="2020-08-13T00:00:00"/>
    <s v="Biguanides-&gt;SGLT-2 inhibitors"/>
  </r>
  <r>
    <s v="FCx8BkwKz8I"/>
    <x v="38"/>
    <s v="Asian"/>
    <s v="Biguanides|DPP-4 inhibitors"/>
    <x v="0"/>
    <d v="2023-03-02T00:00:00"/>
    <s v="Biguanides|DPP-4 inhibitors-&gt;DPP-4 inhibitors|SGLT-2 inhibitors-&gt;DPP-4 inhibitors-&gt;Biguanides|SGLT-2 inhibitors-&gt;Biguanides|DPP-4 inhibitors|SGLT-2 inhibitors"/>
  </r>
  <r>
    <s v="FdoKyKugLF."/>
    <x v="38"/>
    <s v="Asian"/>
    <s v="Biguanides"/>
    <x v="0"/>
    <d v="2016-12-30T00:00:00"/>
    <s v="Biguanides-&gt;Biguanides|Sulfonylureas-&gt;Sulfonylureas-&gt;DPP-4 inhibitors-&gt;Biguanides|DPP-4 inhibitors|Sulfonylureas-&gt;Insulin aspart-&gt;Biguanides|Insulin aspart|Insulin glargine-&gt;Insulin isophane-&gt;Insulin aspart|Insulin isophane-&gt;Biguanides|Insulin isophane"/>
  </r>
  <r>
    <s v="feuG3wzfsi6"/>
    <x v="38"/>
    <s v="Māori"/>
    <s v="Biguanides"/>
    <x v="0"/>
    <d v="2013-03-08T00:00:00"/>
    <s v="Biguanides"/>
  </r>
  <r>
    <s v="FblfMM98wHY"/>
    <x v="38"/>
    <s v="Other"/>
    <s v="Biguanides"/>
    <x v="0"/>
    <d v="2019-04-09T00:00:00"/>
    <s v="Biguanides"/>
  </r>
  <r>
    <s v="fC204MIcywA"/>
    <x v="38"/>
    <s v="Asian"/>
    <s v="DPP-4 inhibitors"/>
    <x v="0"/>
    <d v="2024-07-08T00:00:00"/>
    <s v="DPP-4 inhibitors"/>
  </r>
  <r>
    <s v="Fc8uKTt0l9M"/>
    <x v="38"/>
    <s v="Māori"/>
    <s v="Biguanides"/>
    <x v="0"/>
    <d v="2019-10-02T00:00:00"/>
    <s v="Biguanides-&gt;Biguanides|SGLT-2 inhibitors"/>
  </r>
  <r>
    <s v="cmM3WbWfeuA"/>
    <x v="38"/>
    <s v="Other"/>
    <s v="Biguanides"/>
    <x v="0"/>
    <d v="2019-03-11T00:00:00"/>
    <s v="Biguanides"/>
  </r>
  <r>
    <s v="fiijv6wSO3I"/>
    <x v="38"/>
    <s v="Other"/>
    <s v="Biguanides"/>
    <x v="0"/>
    <d v="2012-09-11T00:00:00"/>
    <s v="Biguanides"/>
  </r>
  <r>
    <s v="fhg23X9qDO."/>
    <x v="38"/>
    <s v="Māori"/>
    <s v="Biguanides"/>
    <x v="0"/>
    <d v="2015-01-19T00:00:00"/>
    <s v="Biguanides"/>
  </r>
  <r>
    <s v="fg5EwMJsXis"/>
    <x v="38"/>
    <s v="Pacific peoples"/>
    <s v="Biguanides"/>
    <x v="0"/>
    <d v="2025-08-18T00:00:00"/>
    <s v="Biguanides"/>
  </r>
  <r>
    <s v="fFK52VpHK9A"/>
    <x v="38"/>
    <s v="Māori"/>
    <s v="Biguanides|Insulin glargine"/>
    <x v="0"/>
    <d v="2015-10-23T00:00:00"/>
    <s v="Biguanides|Insulin glargine-&gt;Biguanides-&gt;Insulin glargine-&gt;Biguanides|Insulin aspart|Insulin glargine-&gt;SGLT-2 inhibitors-&gt;Biguanides|Insulin aspart|Insulin glargine|SGLT-2 inhibitors-&gt;Insulin aspart|Insulin glargine|SGLT-2 inhibitors-&gt;Insulin glargine|SGLT-2 inhibitors-&gt;Insulin aspart|Insulin glargine-&gt;DPP-4 inhibitors|SGLT-2 inhibitors-&gt;DPP-4 inhibitors|Insulin glargine-&gt;DPP-4 inhibitors|Insulin glargine|SGLT-2 inhibitors-&gt;Biguanides|DPP-4 inhibitors|Insulin glargine|SGLT-2 inhibitors-&gt;Biguanides|DPP-4 inhibitors|Insulin glargine"/>
  </r>
  <r>
    <s v="vOuv8Xjt9EI"/>
    <x v="38"/>
    <s v="Pacific peoples"/>
    <s v="Sulfonylureas"/>
    <x v="0"/>
    <d v="2012-01-17T00:00:00"/>
    <s v="Sulfonylureas-&gt;Biguanides-&gt;Insulin glargine|Sulfonylureas-&gt;Insulin glargine"/>
  </r>
  <r>
    <s v="VocKmLt5CoU"/>
    <x v="38"/>
    <s v="Other"/>
    <s v="Insulin aspart|Insulin isophane"/>
    <x v="1"/>
    <d v="2017-11-01T00:00:00"/>
    <s v="Insulin aspart|Insulin isophane-&gt;Insulin aspart-&gt;Biguanides"/>
  </r>
  <r>
    <s v="Vmxpc84ol4g"/>
    <x v="38"/>
    <s v="Asian"/>
    <s v="Biguanides"/>
    <x v="0"/>
    <d v="2025-04-01T00:00:00"/>
    <s v="Biguanides"/>
  </r>
  <r>
    <s v="VN20pMt.1yA"/>
    <x v="38"/>
    <s v="Pacific peoples"/>
    <s v="Biguanides"/>
    <x v="0"/>
    <d v="2025-03-25T00:00:00"/>
    <s v="Biguanides-&gt;DPP-4 inhibitors-&gt;SGLT-2 inhibitors-&gt;Insulin glargine-&gt;DPP-4 inhibitors|SGLT-2 inhibitors"/>
  </r>
  <r>
    <s v="vkXpc.N6PLs"/>
    <x v="38"/>
    <s v="Māori"/>
    <s v="Biguanides"/>
    <x v="0"/>
    <d v="2017-05-31T00:00:00"/>
    <s v="Biguanides"/>
  </r>
  <r>
    <s v="VjR3Oqe29SM"/>
    <x v="38"/>
    <s v="Asian"/>
    <s v="Biguanides|Insulin glargine"/>
    <x v="0"/>
    <d v="2016-05-17T00:00:00"/>
    <s v="Biguanides|Insulin glargine-&gt;Biguanides-&gt;Insulin glargine"/>
  </r>
  <r>
    <s v="vjxvbI4JdGQ"/>
    <x v="38"/>
    <s v="Pacific peoples"/>
    <s v="Biguanides"/>
    <x v="0"/>
    <d v="2019-07-17T00:00:00"/>
    <s v="Biguanides"/>
  </r>
  <r>
    <s v="VC8irNYVrDY"/>
    <x v="38"/>
    <s v="Other"/>
    <s v="Biguanides"/>
    <x v="0"/>
    <d v="2021-11-19T00:00:00"/>
    <s v="Biguanides-&gt;Biguanides|DPP-4 inhibitors-&gt;DPP-4 inhibitors"/>
  </r>
  <r>
    <s v="VDBGEb9Ei/Q"/>
    <x v="38"/>
    <s v="Māori"/>
    <s v="Biguanides"/>
    <x v="0"/>
    <d v="2013-12-05T00:00:00"/>
    <s v="Biguanides-&gt;DPP-4 inhibitors-&gt;Biguanides|DPP-4 inhibitors-&gt;Biguanides|SGLT-2 inhibitors-&gt;Biguanides|DPP-4 inhibitors|SGLT-2 inhibitors-&gt;SGLT-2 inhibitors"/>
  </r>
  <r>
    <s v="vGaDuhhJEg."/>
    <x v="38"/>
    <s v="Other"/>
    <s v="Biguanides"/>
    <x v="0"/>
    <d v="2021-03-29T00:00:00"/>
    <s v="Biguanides-&gt;DPP-4 inhibitors"/>
  </r>
  <r>
    <s v="Vj1xp5KVP9U"/>
    <x v="38"/>
    <s v="Pacific peoples"/>
    <s v="Biguanides"/>
    <x v="0"/>
    <d v="2025-01-31T00:00:00"/>
    <s v="Biguanides"/>
  </r>
  <r>
    <s v="VAzZA1o6p9U"/>
    <x v="38"/>
    <s v="Māori"/>
    <s v="Biguanides"/>
    <x v="0"/>
    <d v="2011-03-22T00:00:00"/>
    <s v="Biguanides-&gt;SGLT-2 inhibitors"/>
  </r>
  <r>
    <s v="va89TGXQYgI"/>
    <x v="38"/>
    <s v="Pacific peoples"/>
    <s v="Biguanides|Sulfonylureas"/>
    <x v="0"/>
    <d v="2015-10-30T00:00:00"/>
    <s v="Biguanides|Sulfonylureas-&gt;Sulfonylureas-&gt;Biguanides|DPP-4 inhibitors|Sulfonylureas-&gt;DPP-4 inhibitors-&gt;Biguanides"/>
  </r>
  <r>
    <s v="v7v3y8ZzW2E"/>
    <x v="38"/>
    <s v="Asian"/>
    <s v="Biguanides"/>
    <x v="0"/>
    <d v="2013-04-11T00:00:00"/>
    <s v="Biguanides-&gt;Biguanides|Sulfonylureas-&gt;Sulfonylureas-&gt;DPP-4 inhibitors|Sulfonylureas-&gt;DPP-4 inhibitors-&gt;DPP-4 inhibitors|SGLT-2 inhibitors"/>
  </r>
  <r>
    <s v="V2DfGgCbG92"/>
    <x v="38"/>
    <s v="Asian"/>
    <s v="DPP-4 inhibitors"/>
    <x v="0"/>
    <d v="2019-11-25T00:00:00"/>
    <s v="DPP-4 inhibitors"/>
  </r>
  <r>
    <s v="UzRpZy5WI46"/>
    <x v="38"/>
    <s v="Asian"/>
    <s v="Biguanides"/>
    <x v="0"/>
    <d v="2024-07-11T00:00:00"/>
    <s v="Biguanides"/>
  </r>
  <r>
    <s v="VRK9S5K.u5A"/>
    <x v="38"/>
    <s v="Other"/>
    <s v="Biguanides"/>
    <x v="0"/>
    <d v="2023-11-16T00:00:00"/>
    <s v="Biguanides"/>
  </r>
  <r>
    <s v="VUoZmEG9SV."/>
    <x v="38"/>
    <s v="Asian"/>
    <s v="Biguanides"/>
    <x v="0"/>
    <d v="2012-07-31T00:00:00"/>
    <s v="Biguanides"/>
  </r>
  <r>
    <s v="yKyLe/BY5AY"/>
    <x v="38"/>
    <s v="Māori"/>
    <s v="Biguanides"/>
    <x v="0"/>
    <d v="2020-01-28T00:00:00"/>
    <s v="Biguanides-&gt;DPP-4 inhibitors-&gt;Biguanides|SGLT-2 inhibitors-&gt;GLP-1 agonists-&gt;Biguanides|GLP-1 agonists-&gt;Biguanides|GLP-1 agonists|Thiazolidinedione-&gt;GLP-1 agonists|Thiazolidinedione-&gt;Thiazolidinedione"/>
  </r>
  <r>
    <s v="yNETsZA2q0s"/>
    <x v="38"/>
    <s v="Asian"/>
    <s v="Biguanides"/>
    <x v="0"/>
    <d v="2012-12-14T00:00:00"/>
    <s v="Biguanides-&gt;Biguanides|Sulfonylureas-&gt;Sulfonylureas-&gt;DPP-4 inhibitors-&gt;DPP-4 inhibitors|SGLT-2 inhibitors"/>
  </r>
  <r>
    <s v="yngNJgDW/DQ"/>
    <x v="38"/>
    <s v="Other"/>
    <s v="Biguanides"/>
    <x v="0"/>
    <d v="2021-12-10T00:00:00"/>
    <s v="Biguanides-&gt;DPP-4 inhibitors-&gt;Biguanides|DPP-4 inhibitors"/>
  </r>
  <r>
    <s v="yJOvQQxQEXg"/>
    <x v="38"/>
    <s v="Other"/>
    <s v="Biguanides"/>
    <x v="0"/>
    <d v="2020-10-13T00:00:00"/>
    <s v="Biguanides-&gt;DPP-4 inhibitors-&gt;Insulin glargine|SGLT-2 inhibitors-&gt;Insulin glargine-&gt;DPP-4 inhibitors|Insulin glargine"/>
  </r>
  <r>
    <s v="Ypuio10g8a2"/>
    <x v="38"/>
    <s v="Other"/>
    <s v="Biguanides"/>
    <x v="0"/>
    <d v="2023-01-24T00:00:00"/>
    <s v="Biguanides"/>
  </r>
  <r>
    <s v="yPREifZvfUY"/>
    <x v="38"/>
    <s v="Māori"/>
    <s v="Biguanides"/>
    <x v="0"/>
    <d v="2025-09-19T00:00:00"/>
    <s v="Biguanides"/>
  </r>
  <r>
    <s v="YONZOAm/oss"/>
    <x v="38"/>
    <s v="Asian"/>
    <s v="Biguanides"/>
    <x v="0"/>
    <d v="2018-09-25T00:00:00"/>
    <s v="Biguanides"/>
  </r>
  <r>
    <s v="ysGWu1N.vhI"/>
    <x v="38"/>
    <s v="Māori"/>
    <s v="Biguanides"/>
    <x v="0"/>
    <d v="2015-10-27T00:00:00"/>
    <s v="Biguanides-&gt;Biguanides|Insulin aspart|Insulin isophane-&gt;Insulin aspart|Insulin isophane-&gt;Biguanides|Sulfonylureas-&gt;Insulin aspart-&gt;Biguanides|SGLT-2 inhibitors"/>
  </r>
  <r>
    <s v="YTbaCj2FVqw"/>
    <x v="38"/>
    <s v="Other"/>
    <s v="Biguanides"/>
    <x v="0"/>
    <d v="2013-05-16T00:00:00"/>
    <s v="Biguanides-&gt;DPP-4 inhibitors-&gt;Biguanides|GLP-1 agonists-&gt;GLP-1 agonists-&gt;DPP-4 inhibitors|GLP-1 agonists"/>
  </r>
  <r>
    <s v="YU7Kk13p7nw"/>
    <x v="38"/>
    <s v="Asian"/>
    <s v="Biguanides"/>
    <x v="0"/>
    <d v="2021-03-10T00:00:00"/>
    <s v="Biguanides"/>
  </r>
  <r>
    <s v="yue6CC29y4Y"/>
    <x v="38"/>
    <s v="Asian"/>
    <s v="Insulin isophane with insulin neutral"/>
    <x v="1"/>
    <d v="2012-11-12T00:00:00"/>
    <s v="Insulin isophane with insulin neutral-&gt;Biguanides-&gt;Biguanides|Sulfonylureas-&gt;Sulfonylureas-&gt;SGLT-2 inhibitors-&gt;Biguanides|SGLT-2 inhibitors|Sulfonylureas"/>
  </r>
  <r>
    <s v="YV/hIo7MyMI"/>
    <x v="38"/>
    <s v="Asian"/>
    <s v="Biguanides"/>
    <x v="0"/>
    <d v="2018-09-17T00:00:00"/>
    <s v="Biguanides-&gt;Biguanides|Sulfonylureas"/>
  </r>
  <r>
    <s v="yvYVgT7lV76"/>
    <x v="38"/>
    <s v="Other"/>
    <s v="Biguanides"/>
    <x v="0"/>
    <d v="2024-06-20T00:00:00"/>
    <s v="Biguanides"/>
  </r>
  <r>
    <s v="YWfBtIIowTA"/>
    <x v="38"/>
    <s v="Asian"/>
    <s v="Biguanides"/>
    <x v="0"/>
    <d v="2023-04-20T00:00:00"/>
    <s v="Biguanides"/>
  </r>
  <r>
    <s v="s2pnZxpH0kI"/>
    <x v="38"/>
    <s v="Other"/>
    <s v="Biguanides"/>
    <x v="0"/>
    <d v="2011-05-05T00:00:00"/>
    <s v="Biguanides"/>
  </r>
  <r>
    <s v="UvDNlSxz686"/>
    <x v="38"/>
    <s v="Pacific peoples"/>
    <s v="Biguanides"/>
    <x v="0"/>
    <d v="2019-06-13T00:00:00"/>
    <s v="Biguanides-&gt;Biguanides|DPP-4 inhibitors"/>
  </r>
  <r>
    <s v="UwfTQQhZJME"/>
    <x v="38"/>
    <s v="Other"/>
    <s v="Insulin isophane"/>
    <x v="1"/>
    <d v="2024-04-29T00:00:00"/>
    <s v="Insulin isophane-&gt;Insulin aspart-&gt;Insulin aspart|Insulin isophane-&gt;Biguanides"/>
  </r>
  <r>
    <s v="UwmOXmZBrQ."/>
    <x v="38"/>
    <s v="Māori"/>
    <s v="Biguanides"/>
    <x v="0"/>
    <d v="2023-05-03T00:00:00"/>
    <s v="Biguanides"/>
  </r>
  <r>
    <s v="s0piZDVuMcc"/>
    <x v="38"/>
    <s v="Pacific peoples"/>
    <s v="Biguanides"/>
    <x v="0"/>
    <d v="2024-05-27T00:00:00"/>
    <s v="Biguanides-&gt;SGLT-2 inhibitors"/>
  </r>
  <r>
    <s v="s/inG1EqFu6"/>
    <x v="38"/>
    <s v="Pacific peoples"/>
    <s v="Biguanides|Sulfonylureas"/>
    <x v="0"/>
    <d v="2018-08-09T00:00:00"/>
    <s v="Biguanides|Sulfonylureas-&gt;Insulin glargine-&gt;Biguanides|Insulin glargine-&gt;Biguanides-&gt;SGLT-2 inhibitors-&gt;Insulin glargine|SGLT-2 inhibitors"/>
  </r>
  <r>
    <s v="RYhJiq/WaUw"/>
    <x v="38"/>
    <s v="Māori"/>
    <s v="Biguanides"/>
    <x v="0"/>
    <d v="2022-08-30T00:00:00"/>
    <s v="Biguanides-&gt;DPP-4 inhibitors|GLP-1 agonists"/>
  </r>
  <r>
    <s v="RXLa0X3sbUc"/>
    <x v="38"/>
    <s v="Pacific peoples"/>
    <s v="Biguanides"/>
    <x v="0"/>
    <d v="2020-01-13T00:00:00"/>
    <s v="Biguanides"/>
  </r>
  <r>
    <s v="rW71AUJb5k2"/>
    <x v="38"/>
    <s v="Asian"/>
    <s v="Biguanides"/>
    <x v="0"/>
    <d v="2012-08-31T00:00:00"/>
    <s v="Biguanides-&gt;DPP-4 inhibitors-&gt;SGLT-2 inhibitors-&gt;DPP-4 inhibitors|SGLT-2 inhibitors"/>
  </r>
  <r>
    <s v="Rwz40rLwxk2"/>
    <x v="38"/>
    <s v="Other"/>
    <s v="Biguanides"/>
    <x v="0"/>
    <d v="2013-07-22T00:00:00"/>
    <s v="Biguanides"/>
  </r>
  <r>
    <s v="rxhB5XWYDsE"/>
    <x v="38"/>
    <s v="Pacific peoples"/>
    <s v="Biguanides"/>
    <x v="0"/>
    <d v="2023-09-28T00:00:00"/>
    <s v="Biguanides"/>
  </r>
  <r>
    <s v="rvAzE3BLv5g"/>
    <x v="38"/>
    <s v="Pacific peoples"/>
    <s v="Biguanides"/>
    <x v="0"/>
    <d v="2025-07-30T00:00:00"/>
    <s v="Biguanides"/>
  </r>
  <r>
    <s v="roLBAejcJJY"/>
    <x v="38"/>
    <s v="Other"/>
    <s v="DPP-4 inhibitors"/>
    <x v="0"/>
    <d v="2021-03-30T00:00:00"/>
    <s v="DPP-4 inhibitors-&gt;Biguanides-&gt;SGLT-2 inhibitors-&gt;Biguanides|SGLT-2 inhibitors"/>
  </r>
  <r>
    <s v="rnspCwd5.Tg"/>
    <x v="38"/>
    <s v="Māori"/>
    <s v="Biguanides"/>
    <x v="0"/>
    <d v="2025-12-19T00:00:00"/>
    <s v="Biguanides"/>
  </r>
  <r>
    <s v="Rk4b70Vl8xY"/>
    <x v="38"/>
    <s v="Other"/>
    <s v="DPP-4 inhibitors"/>
    <x v="0"/>
    <d v="2020-06-04T00:00:00"/>
    <s v="DPP-4 inhibitors-&gt;DPP-4 inhibitors|SGLT-2 inhibitors-&gt;SGLT-2 inhibitors"/>
  </r>
  <r>
    <s v="rlKWTYvPXaM"/>
    <x v="38"/>
    <s v="Other"/>
    <s v="Biguanides"/>
    <x v="0"/>
    <d v="2018-03-20T00:00:00"/>
    <s v="Biguanides"/>
  </r>
  <r>
    <s v="rOnCf16fCiI"/>
    <x v="38"/>
    <s v="Pacific peoples"/>
    <s v="Biguanides"/>
    <x v="0"/>
    <d v="2025-07-09T00:00:00"/>
    <s v="Biguanides-&gt;Insulin aspart-&gt;Insulin isophane"/>
  </r>
  <r>
    <s v="RpYg1Zr4p9o"/>
    <x v="38"/>
    <s v="Asian"/>
    <s v="Biguanides"/>
    <x v="0"/>
    <d v="2019-07-02T00:00:00"/>
    <s v="Biguanides"/>
  </r>
  <r>
    <s v="rRCYjaXnwxo"/>
    <x v="38"/>
    <s v="Other"/>
    <s v="Biguanides"/>
    <x v="0"/>
    <d v="2013-09-18T00:00:00"/>
    <s v="Biguanides"/>
  </r>
  <r>
    <s v="RuQuP0tTppg"/>
    <x v="38"/>
    <s v="Other"/>
    <s v="Biguanides"/>
    <x v="0"/>
    <d v="2024-06-19T00:00:00"/>
    <s v="Biguanides"/>
  </r>
  <r>
    <s v="RRl5RrfA1zg"/>
    <x v="38"/>
    <s v="Asian"/>
    <s v="Biguanides"/>
    <x v="0"/>
    <d v="2024-08-23T00:00:00"/>
    <s v="Biguanides"/>
  </r>
  <r>
    <s v="OdjyhZIQMUQ"/>
    <x v="38"/>
    <s v="Asian"/>
    <s v="Biguanides"/>
    <x v="0"/>
    <d v="2023-05-25T00:00:00"/>
    <s v="Biguanides"/>
  </r>
  <r>
    <s v="ODl.3VlXtHA"/>
    <x v="38"/>
    <s v="Asian"/>
    <s v="Biguanides"/>
    <x v="0"/>
    <d v="2020-06-03T00:00:00"/>
    <s v="Biguanides"/>
  </r>
  <r>
    <s v="OBnQrCElGHA"/>
    <x v="38"/>
    <s v="Other"/>
    <s v="Biguanides"/>
    <x v="0"/>
    <d v="2016-01-27T00:00:00"/>
    <s v="Biguanides"/>
  </r>
  <r>
    <s v="O6tyrvC4ldw"/>
    <x v="38"/>
    <s v="Asian"/>
    <s v="Biguanides"/>
    <x v="0"/>
    <d v="2025-06-25T00:00:00"/>
    <s v="Biguanides-&gt;Biguanides|SGLT-2 inhibitors"/>
  </r>
  <r>
    <s v="oABNtSImjCQ"/>
    <x v="38"/>
    <s v="Pacific peoples"/>
    <s v="Biguanides"/>
    <x v="0"/>
    <d v="2024-03-06T00:00:00"/>
    <s v="Biguanides"/>
  </r>
  <r>
    <s v="NyxJUjpt0q2"/>
    <x v="38"/>
    <s v="Asian"/>
    <s v="Biguanides|Insulin isophane"/>
    <x v="0"/>
    <d v="2019-11-11T00:00:00"/>
    <s v="Biguanides|Insulin isophane-&gt;Insulin aspart"/>
  </r>
  <r>
    <s v="oFS6TtpICNI"/>
    <x v="38"/>
    <s v="Māori"/>
    <s v="Biguanides"/>
    <x v="0"/>
    <d v="2018-03-09T00:00:00"/>
    <s v="Biguanides-&gt;Biguanides|Sulfonylureas-&gt;Sulfonylureas-&gt;Insulin glargine-&gt;Biguanides|Insulin glargine|Sulfonylureas-&gt;Insulin aspart-&gt;Biguanides|Insulin aspart|Sulfonylureas-&gt;DPP-4 inhibitors|Insulin glargine|Insulin glulisine-&gt;Insulin glargine|Insulin glulisine-&gt;SGLT-2 inhibitors-&gt;DPP-4 inhibitors|Insulin glargine|Insulin glulisine|SGLT-2 inhibitors-&gt;DPP-4 inhibitors|SGLT-2 inhibitors-&gt;DPP-4 inhibitors-&gt;DPP-4 inhibitors|Insulin glargine|SGLT-2 inhibitors"/>
  </r>
  <r>
    <s v="oFdLjR5lj/E"/>
    <x v="38"/>
    <s v="Pacific peoples"/>
    <s v="Biguanides"/>
    <x v="0"/>
    <d v="2022-05-03T00:00:00"/>
    <s v="Biguanides"/>
  </r>
  <r>
    <s v="Rd.yx07lMqQ"/>
    <x v="38"/>
    <s v="Pacific peoples"/>
    <s v="Biguanides"/>
    <x v="0"/>
    <d v="2016-08-03T00:00:00"/>
    <s v="Biguanides-&gt;Sulfonylureas-&gt;Biguanides|Sulfonylureas-&gt;SGLT-2 inhibitors-&gt;SGLT-2 inhibitors|Sulfonylureas-&gt;DPP-4 inhibitors|SGLT-2 inhibitors|Sulfonylureas-&gt;DPP-4 inhibitors|SGLT-2 inhibitors"/>
  </r>
  <r>
    <s v="oH7HvJm9n52"/>
    <x v="38"/>
    <s v="Māori"/>
    <s v="Biguanides"/>
    <x v="0"/>
    <d v="2017-06-08T00:00:00"/>
    <s v="Biguanides-&gt;Biguanides|SGLT-2 inhibitors-&gt;SGLT-2 inhibitors-&gt;DPP-4 inhibitors-&gt;Biguanides|DPP-4 inhibitors"/>
  </r>
  <r>
    <s v="rHs22TgAznQ"/>
    <x v="38"/>
    <s v="Māori"/>
    <s v="Biguanides"/>
    <x v="0"/>
    <d v="2014-10-10T00:00:00"/>
    <s v="Biguanides-&gt;Biguanides|DPP-4 inhibitors-&gt;DPP-4 inhibitors|Insulin glargine|SGLT-2 inhibitors-&gt;DPP-4 inhibitors-&gt;SGLT-2 inhibitors-&gt;DPP-4 inhibitors|Insulin glargine-&gt;DPP-4 inhibitors|SGLT-2 inhibitors"/>
  </r>
  <r>
    <s v="RD2G990.OB6"/>
    <x v="38"/>
    <s v="Other"/>
    <s v="Biguanides"/>
    <x v="0"/>
    <d v="2022-09-02T00:00:00"/>
    <s v="Biguanides"/>
  </r>
  <r>
    <s v="rEpKTmpmIZY"/>
    <x v="38"/>
    <s v="Pacific peoples"/>
    <s v="Insulin aspart|Insulin isophane"/>
    <x v="1"/>
    <d v="2018-12-11T00:00:00"/>
    <s v="Insulin aspart|Insulin isophane-&gt;DPP-4 inhibitors|Sulfonylureas-&gt;DPP-4 inhibitors-&gt;Biguanides|Sulfonylureas-&gt;GLP-1 agonists-&gt;Biguanides|GLP-1 agonists"/>
  </r>
  <r>
    <s v="olU4vJ7UA5k"/>
    <x v="38"/>
    <s v="Other"/>
    <s v="Biguanides"/>
    <x v="0"/>
    <d v="2016-06-22T00:00:00"/>
    <s v="Biguanides"/>
  </r>
  <r>
    <s v="olUPBCisb4."/>
    <x v="38"/>
    <s v="Other"/>
    <s v="Biguanides|Insulin aspart|Insulin isophane"/>
    <x v="0"/>
    <d v="2022-04-06T00:00:00"/>
    <s v="Biguanides|Insulin aspart|Insulin isophane-&gt;Insulin isophane-&gt;Insulin aspart"/>
  </r>
  <r>
    <s v="oNHol0L6qaE"/>
    <x v="38"/>
    <s v="Other"/>
    <s v="Biguanides"/>
    <x v="0"/>
    <d v="2023-05-02T00:00:00"/>
    <s v="Biguanides"/>
  </r>
  <r>
    <s v="oniU05VfAU2"/>
    <x v="38"/>
    <s v="Asian"/>
    <s v="Biguanides|Insulin isophane"/>
    <x v="0"/>
    <d v="2024-04-04T00:00:00"/>
    <s v="Biguanides|Insulin isophane"/>
  </r>
  <r>
    <s v="ojtHEjQCpdk"/>
    <x v="38"/>
    <s v="Pacific peoples"/>
    <s v="Biguanides"/>
    <x v="0"/>
    <d v="2024-10-15T00:00:00"/>
    <s v="Biguanides"/>
  </r>
  <r>
    <s v="ojGT0RkvpBY"/>
    <x v="38"/>
    <s v="Asian"/>
    <s v="Biguanides"/>
    <x v="0"/>
    <d v="2020-02-05T00:00:00"/>
    <s v="Biguanides-&gt;DPP-4 inhibitors"/>
  </r>
  <r>
    <s v="OjD3bNmDiAM"/>
    <x v="38"/>
    <s v="Other"/>
    <s v="Biguanides"/>
    <x v="0"/>
    <d v="2017-04-15T00:00:00"/>
    <s v="Biguanides-&gt;Insulin glargine"/>
  </r>
  <r>
    <s v="OI5P.rC6CJU"/>
    <x v="38"/>
    <s v="Māori"/>
    <s v="Biguanides"/>
    <x v="0"/>
    <d v="2022-02-23T00:00:00"/>
    <s v="Biguanides-&gt;DPP-4 inhibitors-&gt;GLP-1 agonists"/>
  </r>
  <r>
    <s v="LRwYM44ymkE"/>
    <x v="38"/>
    <s v="Asian"/>
    <s v="Biguanides"/>
    <x v="0"/>
    <d v="2023-09-05T00:00:00"/>
    <s v="Biguanides"/>
  </r>
  <r>
    <s v="OsH9QCrCgJo"/>
    <x v="38"/>
    <s v="Māori"/>
    <s v="Biguanides"/>
    <x v="0"/>
    <d v="2019-04-29T00:00:00"/>
    <s v="Biguanides"/>
  </r>
  <r>
    <s v="OxCK4YHYLN."/>
    <x v="38"/>
    <s v="Pacific peoples"/>
    <s v="Biguanides"/>
    <x v="0"/>
    <d v="2020-12-15T00:00:00"/>
    <s v="Biguanides-&gt;DPP-4 inhibitors"/>
  </r>
  <r>
    <s v="OXlS7/737wU"/>
    <x v="38"/>
    <s v="Other"/>
    <s v="Biguanides"/>
    <x v="0"/>
    <d v="2020-06-02T00:00:00"/>
    <s v="Biguanides"/>
  </r>
  <r>
    <s v="OxhMHmGvaMc"/>
    <x v="38"/>
    <s v="Other"/>
    <s v="Biguanides"/>
    <x v="0"/>
    <d v="2021-05-19T00:00:00"/>
    <s v="Biguanides"/>
  </r>
  <r>
    <s v="oYTlgtrg4RM"/>
    <x v="38"/>
    <s v="Asian"/>
    <s v="Biguanides"/>
    <x v="0"/>
    <d v="2019-11-18T00:00:00"/>
    <s v="Biguanides-&gt;Insulin isophane"/>
  </r>
  <r>
    <s v="P08akAyKEsc"/>
    <x v="38"/>
    <s v="Asian"/>
    <s v="Biguanides"/>
    <x v="0"/>
    <d v="2014-10-03T00:00:00"/>
    <s v="Biguanides-&gt;Biguanides|Insulin isophane-&gt;Insulin isophane-&gt;Biguanides|DPP-4 inhibitors-&gt;DPP-4 inhibitors-&gt;Insulin glargine-&gt;DPP-4 inhibitors|Insulin glargine-&gt;Biguanides|Insulin glargine-&gt;GLP-1 agonists-&gt;GLP-1 agonists|Insulin glargine-&gt;Biguanides|GLP-1 agonists|Insulin glargine-&gt;Biguanides|GLP-1 agonists-&gt;Biguanides|GLP-1 agonists|Insulin glargine|Insulin glulisine-&gt;GLP-1 agonists|Insulin glargine|Insulin glulisine"/>
  </r>
  <r>
    <s v="P/RPOpb7yFc"/>
    <x v="38"/>
    <s v="Asian"/>
    <s v="Biguanides"/>
    <x v="0"/>
    <d v="2025-01-10T00:00:00"/>
    <s v="Biguanides"/>
  </r>
  <r>
    <s v="P.9KTfo.DQw"/>
    <x v="38"/>
    <s v="Asian"/>
    <s v="Biguanides"/>
    <x v="0"/>
    <d v="2018-07-17T00:00:00"/>
    <s v="Biguanides-&gt;DPP-4 inhibitors-&gt;DPP-4 inhibitors|Sulfonylureas-&gt;DPP-4 inhibitors|SGLT-2 inhibitors|Sulfonylureas-&gt;DPP-4 inhibitors|SGLT-2 inhibitors-&gt;SGLT-2 inhibitors"/>
  </r>
  <r>
    <s v="Lm5xxb2uYtU"/>
    <x v="38"/>
    <s v="Māori"/>
    <s v="Biguanides"/>
    <x v="0"/>
    <d v="2020-02-20T00:00:00"/>
    <s v="Biguanides"/>
  </r>
  <r>
    <s v="lNd/ghfpJ8Y"/>
    <x v="38"/>
    <s v="Other"/>
    <s v="Biguanides"/>
    <x v="0"/>
    <d v="2017-07-03T00:00:00"/>
    <s v="Biguanides-&gt;DPP-4 inhibitors-&gt;SGLT-2 inhibitors-&gt;Biguanides|Insulin glargine|Sulfonylureas-&gt;Insulin glargine-&gt;Insulin aspart|Insulin glargine-&gt;Insulin aspart-&gt;Insulin aspart|Insulin isophane-&gt;Insulin isophane"/>
  </r>
  <r>
    <s v="lhp7/K7BYBE"/>
    <x v="38"/>
    <s v="Pacific peoples"/>
    <s v="Biguanides"/>
    <x v="0"/>
    <d v="2011-01-26T00:00:00"/>
    <s v="Biguanides-&gt;Biguanides|DPP-4 inhibitors-&gt;DPP-4 inhibitors-&gt;DPP-4 inhibitors|SGLT-2 inhibitors"/>
  </r>
  <r>
    <s v="liKNQhFp8nI"/>
    <x v="38"/>
    <s v="Other"/>
    <s v="Biguanides|Insulin glargine"/>
    <x v="0"/>
    <d v="2015-12-01T00:00:00"/>
    <s v="Biguanides|Insulin glargine-&gt;Insulin glargine-&gt;Biguanides|GLP-1 agonists|Insulin glargine"/>
  </r>
  <r>
    <s v="lH2Qw.d5c4s"/>
    <x v="38"/>
    <s v="Asian"/>
    <s v="Biguanides|Sulfonylureas"/>
    <x v="0"/>
    <d v="2013-07-03T00:00:00"/>
    <s v="Biguanides|Sulfonylureas"/>
  </r>
  <r>
    <s v="lEGsC4kf2GI"/>
    <x v="38"/>
    <s v="Other"/>
    <s v="Biguanides"/>
    <x v="0"/>
    <d v="2012-12-06T00:00:00"/>
    <s v="Biguanides"/>
  </r>
  <r>
    <s v="lElD7ncgLIs"/>
    <x v="38"/>
    <s v="Other"/>
    <s v="Biguanides"/>
    <x v="0"/>
    <d v="2022-07-04T00:00:00"/>
    <s v="Biguanides"/>
  </r>
  <r>
    <s v="L/dUvz4KyVo"/>
    <x v="38"/>
    <s v="Other"/>
    <s v="Biguanides"/>
    <x v="0"/>
    <d v="2016-04-01T00:00:00"/>
    <s v="Biguanides-&gt;DPP-4 inhibitors-&gt;Biguanides|DPP-4 inhibitors"/>
  </r>
  <r>
    <s v="l0Rc07hx5XI"/>
    <x v="38"/>
    <s v="Māori"/>
    <s v="Biguanides"/>
    <x v="0"/>
    <d v="2024-06-12T00:00:00"/>
    <s v="Biguanides-&gt;SGLT-2 inhibitors"/>
  </r>
  <r>
    <s v="KYeKoV7I5b2"/>
    <x v="38"/>
    <s v="Māori"/>
    <s v="Biguanides"/>
    <x v="0"/>
    <d v="2011-10-27T00:00:00"/>
    <s v="Biguanides"/>
  </r>
  <r>
    <s v="kyQoLZmrDTI"/>
    <x v="38"/>
    <s v="Asian"/>
    <s v="Biguanides"/>
    <x v="0"/>
    <d v="2024-08-29T00:00:00"/>
    <s v="Biguanides"/>
  </r>
  <r>
    <s v="kyZCRIKgZV2"/>
    <x v="38"/>
    <s v="Pacific peoples"/>
    <s v="Biguanides"/>
    <x v="0"/>
    <d v="2024-12-10T00:00:00"/>
    <s v="Biguanides-&gt;DPP-4 inhibitors"/>
  </r>
  <r>
    <s v="kzI5WkHGa1Y"/>
    <x v="38"/>
    <s v="Other"/>
    <s v="Biguanides"/>
    <x v="0"/>
    <d v="2018-03-13T00:00:00"/>
    <s v="Biguanides"/>
  </r>
  <r>
    <s v="L3CMq3JJNo."/>
    <x v="38"/>
    <s v="Other"/>
    <s v="Biguanides"/>
    <x v="0"/>
    <d v="2024-10-03T00:00:00"/>
    <s v="Biguanides"/>
  </r>
  <r>
    <s v="LBMN/lUcM1o"/>
    <x v="38"/>
    <s v="Other"/>
    <s v="Biguanides"/>
    <x v="0"/>
    <d v="2024-02-09T00:00:00"/>
    <s v="Biguanides"/>
  </r>
  <r>
    <s v="LBsuYvaZuzk"/>
    <x v="38"/>
    <s v="Pacific peoples"/>
    <s v="DPP-4 inhibitors"/>
    <x v="0"/>
    <d v="2023-03-01T00:00:00"/>
    <s v="DPP-4 inhibitors-&gt;SGLT-2 inhibitors"/>
  </r>
  <r>
    <s v="pch5jWcsEOs"/>
    <x v="38"/>
    <s v="Other"/>
    <s v="Biguanides"/>
    <x v="0"/>
    <d v="2025-12-03T00:00:00"/>
    <s v="Biguanides"/>
  </r>
  <r>
    <s v="pCPNRWiGcJY"/>
    <x v="38"/>
    <s v="Māori"/>
    <s v="Biguanides"/>
    <x v="0"/>
    <d v="2024-09-11T00:00:00"/>
    <s v="Biguanides"/>
  </r>
  <r>
    <s v="p3GD1EMevvM"/>
    <x v="38"/>
    <s v="Māori"/>
    <s v="Biguanides"/>
    <x v="0"/>
    <d v="2013-12-30T00:00:00"/>
    <s v="Biguanides-&gt;Sulfonylureas-&gt;Biguanides|Sulfonylureas-&gt;SGLT-2 inhibitors-&gt;Biguanides|GLP-1 agonists-&gt;GLP-1 agonists-&gt;Biguanides|GLP-1 agonists|Sulfonylureas"/>
  </r>
  <r>
    <s v="P5d5bbJzP1g"/>
    <x v="38"/>
    <s v="Pacific peoples"/>
    <s v="Biguanides"/>
    <x v="0"/>
    <d v="2012-09-11T00:00:00"/>
    <s v="Biguanides-&gt;Sulfonylureas"/>
  </r>
  <r>
    <s v="paTSTDhrFBc"/>
    <x v="38"/>
    <s v="Māori"/>
    <s v="Biguanides"/>
    <x v="0"/>
    <d v="2024-07-04T00:00:00"/>
    <s v="Biguanides"/>
  </r>
  <r>
    <s v="SeJM.ZcEfsE"/>
    <x v="38"/>
    <s v="Asian"/>
    <s v="Biguanides"/>
    <x v="0"/>
    <d v="2023-11-14T00:00:00"/>
    <s v="Biguanides"/>
  </r>
  <r>
    <s v="pFVqRdmsdOs"/>
    <x v="38"/>
    <s v="Pacific peoples"/>
    <s v="Biguanides"/>
    <x v="0"/>
    <d v="2013-06-11T00:00:00"/>
    <s v="Biguanides-&gt;Biguanides|Insulin glargine-&gt;Insulin glargine"/>
  </r>
  <r>
    <s v="pGJqFc.N0Mc"/>
    <x v="38"/>
    <s v="Other"/>
    <s v="Biguanides"/>
    <x v="0"/>
    <d v="2023-11-30T00:00:00"/>
    <s v="Biguanides"/>
  </r>
  <r>
    <s v="pGeH2qTOBko"/>
    <x v="38"/>
    <s v="Asian"/>
    <s v="Biguanides"/>
    <x v="0"/>
    <d v="2025-12-11T00:00:00"/>
    <s v="Biguanides"/>
  </r>
  <r>
    <s v="S5o7QGMFEvA"/>
    <x v="38"/>
    <s v="Pacific peoples"/>
    <s v="Biguanides"/>
    <x v="0"/>
    <d v="2012-09-19T00:00:00"/>
    <s v="Biguanides-&gt;Biguanides|Sulfonylureas-&gt;Sulfonylureas-&gt;Biguanides|DPP-4 inhibitors|Sulfonylureas-&gt;SGLT-2 inhibitors|Sulfonylureas-&gt;DPP-4 inhibitors-&gt;DPP-4 inhibitors|SGLT-2 inhibitors|Sulfonylureas"/>
  </r>
  <r>
    <s v="S72AkOj.kAo"/>
    <x v="38"/>
    <s v="Asian"/>
    <s v="Biguanides"/>
    <x v="0"/>
    <d v="2024-10-01T00:00:00"/>
    <s v="Biguanides"/>
  </r>
  <r>
    <s v="SaEG/i0U6C6"/>
    <x v="38"/>
    <s v="Asian"/>
    <s v="Biguanides"/>
    <x v="0"/>
    <d v="2025-09-19T00:00:00"/>
    <s v="Biguanides"/>
  </r>
  <r>
    <s v="vWrLZ2OJvpY"/>
    <x v="38"/>
    <s v="Asian"/>
    <s v="Biguanides|Sulfonylureas"/>
    <x v="0"/>
    <d v="2020-03-19T00:00:00"/>
    <s v="Biguanides|Sulfonylureas-&gt;Sulfonylureas-&gt;Biguanides-&gt;DPP-4 inhibitors-&gt;SGLT-2 inhibitors"/>
  </r>
  <r>
    <s v="su56biEuyqs"/>
    <x v="38"/>
    <s v="Asian"/>
    <s v="Biguanides"/>
    <x v="0"/>
    <d v="2017-03-08T00:00:00"/>
    <s v="Biguanides"/>
  </r>
  <r>
    <s v="sto6ukM18OQ"/>
    <x v="38"/>
    <s v="Māori"/>
    <s v="Biguanides"/>
    <x v="0"/>
    <d v="2024-02-12T00:00:00"/>
    <s v="Biguanides"/>
  </r>
  <r>
    <s v="SukKaYO0fCY"/>
    <x v="38"/>
    <s v="Asian"/>
    <s v="Biguanides"/>
    <x v="0"/>
    <d v="2024-09-02T00:00:00"/>
    <s v="Biguanides"/>
  </r>
  <r>
    <s v="SqLGXSh.QCU"/>
    <x v="38"/>
    <s v="Asian"/>
    <s v="Biguanides"/>
    <x v="0"/>
    <d v="2025-10-14T00:00:00"/>
    <s v="Biguanides"/>
  </r>
  <r>
    <s v="sqZNWT8r/fs"/>
    <x v="38"/>
    <s v="Asian"/>
    <s v="Sulfonylureas"/>
    <x v="0"/>
    <d v="2018-09-07T00:00:00"/>
    <s v="Sulfonylureas-&gt;Biguanides-&gt;Biguanides|Sulfonylureas-&gt;DPP-4 inhibitors-&gt;Biguanides|DPP-4 inhibitors|Sulfonylureas-&gt;SGLT-2 inhibitors-&gt;SGLT-2 inhibitors|Sulfonylureas-&gt;Insulin glargine|SGLT-2 inhibitors-&gt;Insulin glargine-&gt;Insulin glargine|SGLT-2 inhibitors|Sulfonylureas-&gt;Biguanides|Insulin glargine|Sulfonylureas-&gt;Insulin glargine|Sulfonylureas"/>
  </r>
  <r>
    <s v="SNEcJFwORZQ"/>
    <x v="38"/>
    <s v="Māori"/>
    <s v="Biguanides|Sulfonylureas"/>
    <x v="0"/>
    <d v="2013-12-11T00:00:00"/>
    <s v="Biguanides|Sulfonylureas-&gt;Biguanides|Insulin glargine|Sulfonylureas-&gt;Insulin glargine-&gt;Biguanides|Insulin glargine-&gt;DPP-4 inhibitors|Insulin glargine|SGLT-2 inhibitors"/>
  </r>
  <r>
    <s v="SMiy9pxZji6"/>
    <x v="38"/>
    <s v="Asian"/>
    <s v="Biguanides"/>
    <x v="0"/>
    <d v="2024-08-12T00:00:00"/>
    <s v="Biguanides-&gt;DPP-4 inhibitors"/>
  </r>
  <r>
    <s v="sMOabEWLwpc"/>
    <x v="38"/>
    <s v="Māori"/>
    <s v="Insulin lispro"/>
    <x v="1"/>
    <d v="2011-01-13T00:00:00"/>
    <s v="Insulin lispro-&gt;Insulin aspart|Insulin isophane-&gt;Insulin aspart|Insulin isophane|Insulin lispro-&gt;Biguanides-&gt;DPP-4 inhibitors-&gt;Biguanides|DPP-4 inhibitors-&gt;SGLT-2 inhibitors-&gt;SGLT-2 inhibitors|Sulfonylureas-&gt;Sulfonylureas-&gt;Biguanides|Sulfonylureas-&gt;GLP-1 agonists"/>
  </r>
  <r>
    <s v="SKlZjrr/RxI"/>
    <x v="38"/>
    <s v="Pacific peoples"/>
    <s v="Biguanides"/>
    <x v="0"/>
    <d v="2024-05-30T00:00:00"/>
    <s v="Biguanides"/>
  </r>
  <r>
    <s v="SkvZ0xU0cAM"/>
    <x v="38"/>
    <s v="Asian"/>
    <s v="Biguanides"/>
    <x v="0"/>
    <d v="2023-11-20T00:00:00"/>
    <s v="Biguanides"/>
  </r>
  <r>
    <s v="sOctRUYNvGY"/>
    <x v="38"/>
    <s v="Asian"/>
    <s v="Biguanides"/>
    <x v="0"/>
    <d v="2024-06-01T00:00:00"/>
    <s v="Biguanides-&gt;DPP-4 inhibitors-&gt;Biguanides|DPP-4 inhibitors-&gt;SGLT-2 inhibitors-&gt;DPP-4 inhibitors|SGLT-2 inhibitors"/>
  </r>
  <r>
    <s v="SpkNqvtX0Fo"/>
    <x v="38"/>
    <s v="Other"/>
    <s v="Biguanides"/>
    <x v="0"/>
    <d v="2025-12-05T00:00:00"/>
    <s v="Biguanides"/>
  </r>
  <r>
    <s v="SOXLj/kVxkc"/>
    <x v="38"/>
    <s v="Māori"/>
    <s v="Biguanides"/>
    <x v="0"/>
    <d v="2022-09-20T00:00:00"/>
    <s v="Biguanides-&gt;DPP-4 inhibitors-&gt;Biguanides|GLP-1 agonists-&gt;GLP-1 agonists"/>
  </r>
  <r>
    <s v="ShBtukocMp."/>
    <x v="38"/>
    <s v="Asian"/>
    <s v="Biguanides"/>
    <x v="0"/>
    <d v="2017-06-16T00:00:00"/>
    <s v="Biguanides"/>
  </r>
  <r>
    <s v="SJkVPOqTLhk"/>
    <x v="38"/>
    <s v="Pacific peoples"/>
    <s v="Biguanides"/>
    <x v="0"/>
    <d v="2014-11-12T00:00:00"/>
    <s v="Biguanides-&gt;Biguanides|DPP-4 inhibitors-&gt;DPP-4 inhibitors|SGLT-2 inhibitors-&gt;DPP-4 inhibitors"/>
  </r>
  <r>
    <s v="XFd4W4.056A"/>
    <x v="38"/>
    <s v="Pacific peoples"/>
    <s v="Biguanides|Sulfonylureas"/>
    <x v="0"/>
    <d v="2020-05-29T00:00:00"/>
    <s v="Biguanides|Sulfonylureas-&gt;Sulfonylureas-&gt;SGLT-2 inhibitors"/>
  </r>
  <r>
    <s v="XEYOr1yLO1M"/>
    <x v="38"/>
    <s v="Other"/>
    <s v="Biguanides"/>
    <x v="0"/>
    <d v="2016-04-29T00:00:00"/>
    <s v="Biguanides"/>
  </r>
  <r>
    <s v="XESV0ujbdsY"/>
    <x v="38"/>
    <s v="Pacific peoples"/>
    <s v="Biguanides"/>
    <x v="0"/>
    <d v="2020-11-11T00:00:00"/>
    <s v="Biguanides-&gt;DPP-4 inhibitors-&gt;SGLT-2 inhibitors-&gt;Biguanides|SGLT-2 inhibitors"/>
  </r>
  <r>
    <s v="xEubjpewong"/>
    <x v="38"/>
    <s v="Asian"/>
    <s v="DPP-4 inhibitors"/>
    <x v="0"/>
    <d v="2024-09-13T00:00:00"/>
    <s v="DPP-4 inhibitors-&gt;DPP-4 inhibitors|Sulfonylureas"/>
  </r>
  <r>
    <s v="XDq9KomtSyI"/>
    <x v="38"/>
    <s v="Māori"/>
    <s v="Biguanides"/>
    <x v="0"/>
    <d v="2016-11-21T00:00:00"/>
    <s v="Biguanides"/>
  </r>
  <r>
    <s v="x6LkQdc6PJw"/>
    <x v="38"/>
    <s v="Asian"/>
    <s v="Biguanides"/>
    <x v="0"/>
    <d v="2023-07-27T00:00:00"/>
    <s v="Biguanides"/>
  </r>
  <r>
    <s v="X75zeMxdDjI"/>
    <x v="38"/>
    <s v="Pacific peoples"/>
    <s v="Biguanides"/>
    <x v="0"/>
    <d v="2024-11-27T00:00:00"/>
    <s v="Biguanides"/>
  </r>
  <r>
    <s v="XAiY3CFNf06"/>
    <x v="38"/>
    <s v="Asian"/>
    <s v="DPP-4 inhibitors"/>
    <x v="0"/>
    <d v="2021-11-26T00:00:00"/>
    <s v="DPP-4 inhibitors"/>
  </r>
  <r>
    <s v="XAOr5ekJ8zo"/>
    <x v="38"/>
    <s v="Pacific peoples"/>
    <s v="Biguanides"/>
    <x v="0"/>
    <d v="2018-02-28T00:00:00"/>
    <s v="Biguanides"/>
  </r>
  <r>
    <s v="xBjW7nm5ynU"/>
    <x v="38"/>
    <s v="Other"/>
    <s v="Biguanides|Insulin isophane"/>
    <x v="0"/>
    <d v="2024-03-14T00:00:00"/>
    <s v="Biguanides|Insulin isophane-&gt;Insulin aspart-&gt;Insulin aspart|Insulin isophane-&gt;Biguanides"/>
  </r>
  <r>
    <s v="WuCHOAKR116"/>
    <x v="38"/>
    <s v="Pacific peoples"/>
    <s v="Biguanides"/>
    <x v="0"/>
    <d v="2020-06-22T00:00:00"/>
    <s v="Biguanides-&gt;Biguanides|SGLT-2 inhibitors-&gt;SGLT-2 inhibitors-&gt;GLP-1 agonists"/>
  </r>
  <r>
    <s v="wu7kGyiwziE"/>
    <x v="38"/>
    <s v="Other"/>
    <s v="Biguanides"/>
    <x v="0"/>
    <d v="2017-06-27T00:00:00"/>
    <s v="Biguanides"/>
  </r>
  <r>
    <s v="WSwPh5N/ObA"/>
    <x v="38"/>
    <s v="Asian"/>
    <s v="Biguanides"/>
    <x v="0"/>
    <d v="2014-05-21T00:00:00"/>
    <s v="Biguanides-&gt;DPP-4 inhibitors"/>
  </r>
  <r>
    <s v="TyqUyc1jKEI"/>
    <x v="38"/>
    <s v="Asian"/>
    <s v="Biguanides"/>
    <x v="0"/>
    <d v="2017-09-04T00:00:00"/>
    <s v="Biguanides"/>
  </r>
  <r>
    <s v="WuScS3NxoV."/>
    <x v="38"/>
    <s v="Asian"/>
    <s v="Biguanides"/>
    <x v="0"/>
    <d v="2023-02-17T00:00:00"/>
    <s v="Biguanides"/>
  </r>
  <r>
    <s v="wVBFimqi8Ks"/>
    <x v="38"/>
    <s v="Pacific peoples"/>
    <s v="Biguanides"/>
    <x v="0"/>
    <d v="2013-03-15T00:00:00"/>
    <s v="Biguanides-&gt;Biguanides|Sulfonylureas-&gt;Insulin aspart-&gt;Biguanides|Insulin aspart|Sulfonylureas-&gt;DPP-4 inhibitors|Insulin aspart-&gt;Biguanides|DPP-4 inhibitors|Insulin aspart-&gt;Biguanides|Insulin aspart-&gt;Sulfonylureas"/>
  </r>
  <r>
    <s v="Ww0z/l3MaGc"/>
    <x v="38"/>
    <s v="Asian"/>
    <s v="Biguanides"/>
    <x v="0"/>
    <d v="2013-12-20T00:00:00"/>
    <s v="Biguanides-&gt;Biguanides|Sulfonylureas-&gt;DPP-4 inhibitors-&gt;Biguanides|DPP-4 inhibitors|Sulfonylureas-&gt;DPP-4 inhibitors|Sulfonylureas-&gt;Sulfonylureas-&gt;DPP-4 inhibitors|SGLT-2 inhibitors|Sulfonylureas"/>
  </r>
  <r>
    <s v="wVYzmkR7KQU"/>
    <x v="38"/>
    <s v="Asian"/>
    <s v="Biguanides"/>
    <x v="0"/>
    <d v="2020-07-08T00:00:00"/>
    <s v="Biguanides"/>
  </r>
  <r>
    <s v="X0ME0cCroHY"/>
    <x v="38"/>
    <s v="Other"/>
    <s v="Biguanides"/>
    <x v="0"/>
    <d v="2025-02-04T00:00:00"/>
    <s v="Biguanides"/>
  </r>
  <r>
    <s v="x2w9D5g4m3k"/>
    <x v="38"/>
    <s v="Pacific peoples"/>
    <s v="Biguanides"/>
    <x v="0"/>
    <d v="2022-01-18T00:00:00"/>
    <s v="Biguanides"/>
  </r>
  <r>
    <s v="wZKsChbDSjA"/>
    <x v="38"/>
    <s v="Māori"/>
    <s v="Biguanides"/>
    <x v="0"/>
    <d v="2019-05-27T00:00:00"/>
    <s v="Biguanides"/>
  </r>
  <r>
    <s v="dwRgZ/M6Lm."/>
    <x v="38"/>
    <s v="Asian"/>
    <s v="Biguanides"/>
    <x v="0"/>
    <d v="2017-11-21T00:00:00"/>
    <s v="Biguanides-&gt;Biguanides|Sulfonylureas-&gt;SGLT-2 inhibitors-&gt;Biguanides|SGLT-2 inhibitors|Sulfonylureas-&gt;SGLT-2 inhibitors|Sulfonylureas"/>
  </r>
  <r>
    <s v="Du19/LMwfO2"/>
    <x v="38"/>
    <s v="Other"/>
    <s v="Biguanides|Sulfonylureas"/>
    <x v="0"/>
    <d v="2017-03-18T00:00:00"/>
    <s v="Biguanides|Sulfonylureas-&gt;DPP-4 inhibitors-&gt;SGLT-2 inhibitors-&gt;DPP-4 inhibitors|SGLT-2 inhibitors-&gt;DPP-4 inhibitors|Sulfonylureas-&gt;Sulfonylureas-&gt;DPP-4 inhibitors|SGLT-2 inhibitors|Sulfonylureas-&gt;SGLT-2 inhibitors|Sulfonylureas"/>
  </r>
  <r>
    <s v="dS6BPVy/gMA"/>
    <x v="38"/>
    <s v="Asian"/>
    <s v="Biguanides"/>
    <x v="0"/>
    <d v="2022-08-29T00:00:00"/>
    <s v="Biguanides"/>
  </r>
  <r>
    <s v="dSLNMq73Niw"/>
    <x v="38"/>
    <s v="Asian"/>
    <s v="Biguanides"/>
    <x v="0"/>
    <d v="2019-01-15T00:00:00"/>
    <s v="Biguanides-&gt;DPP-4 inhibitors-&gt;SGLT-2 inhibitors-&gt;DPP-4 inhibitors|SGLT-2 inhibitors"/>
  </r>
  <r>
    <s v="dr/GsSFt6x6"/>
    <x v="38"/>
    <s v="Asian"/>
    <s v="Biguanides"/>
    <x v="0"/>
    <d v="2025-03-31T00:00:00"/>
    <s v="Biguanides"/>
  </r>
  <r>
    <s v="DQQBqNAuxdw"/>
    <x v="38"/>
    <s v="Asian"/>
    <s v="Biguanides"/>
    <x v="0"/>
    <d v="2025-05-07T00:00:00"/>
    <s v="Biguanides"/>
  </r>
  <r>
    <s v="dQKF5z55.as"/>
    <x v="38"/>
    <s v="Asian"/>
    <s v="Biguanides"/>
    <x v="0"/>
    <d v="2017-05-25T00:00:00"/>
    <s v="Biguanides-&gt;Biguanides|DPP-4 inhibitors-&gt;DPP-4 inhibitors"/>
  </r>
  <r>
    <s v="DPIWyqIMdG."/>
    <x v="38"/>
    <s v="Other"/>
    <s v="Biguanides"/>
    <x v="0"/>
    <d v="2011-04-05T00:00:00"/>
    <s v="Biguanides"/>
  </r>
  <r>
    <s v="DPvV4Z.62bM"/>
    <x v="38"/>
    <s v="Asian"/>
    <s v="Biguanides|Insulin glargine"/>
    <x v="0"/>
    <d v="2025-11-28T00:00:00"/>
    <s v="Biguanides|Insulin glargine"/>
  </r>
  <r>
    <s v="dKWCUrqWJrM"/>
    <x v="38"/>
    <s v="Other"/>
    <s v="Biguanides"/>
    <x v="0"/>
    <d v="2013-05-02T00:00:00"/>
    <s v="Biguanides-&gt;Biguanides|Sulfonylureas"/>
  </r>
  <r>
    <s v="DlKGJjqfpXk"/>
    <x v="38"/>
    <s v="Other"/>
    <s v="Biguanides"/>
    <x v="0"/>
    <d v="2013-01-30T00:00:00"/>
    <s v="Biguanides"/>
  </r>
  <r>
    <s v="aMKH2zLde/6"/>
    <x v="38"/>
    <s v="Other"/>
    <s v="Biguanides"/>
    <x v="0"/>
    <d v="2025-11-10T00:00:00"/>
    <s v="Biguanides-&gt;DPP-4 inhibitors"/>
  </r>
  <r>
    <s v="aLUOW1Aq2NY"/>
    <x v="38"/>
    <s v="Māori"/>
    <s v="Biguanides"/>
    <x v="0"/>
    <d v="2020-03-17T00:00:00"/>
    <s v="Biguanides"/>
  </r>
  <r>
    <s v="XkVVQM.Zr6k"/>
    <x v="38"/>
    <s v="Other"/>
    <s v="Biguanides"/>
    <x v="0"/>
    <d v="2023-05-09T00:00:00"/>
    <s v="Biguanides"/>
  </r>
  <r>
    <s v="xJx4/yLuWFY"/>
    <x v="38"/>
    <s v="Pacific peoples"/>
    <s v="DPP-4 inhibitors|Sulfonylureas"/>
    <x v="0"/>
    <d v="2022-12-05T00:00:00"/>
    <s v="DPP-4 inhibitors|Sulfonylureas-&gt;DPP-4 inhibitors-&gt;Biguanides-&gt;SGLT-2 inhibitors-&gt;Biguanides|DPP-4 inhibitors"/>
  </r>
  <r>
    <s v="XlTV0g14GtY"/>
    <x v="38"/>
    <s v="Pacific peoples"/>
    <s v="Biguanides"/>
    <x v="0"/>
    <d v="2017-03-01T00:00:00"/>
    <s v="Biguanides-&gt;DPP-4 inhibitors-&gt;DPP-4 inhibitors|Insulin glargine-&gt;Insulin glargine-&gt;DPP-4 inhibitors|GLP-1 agonists|Insulin glargine"/>
  </r>
  <r>
    <s v="ajX9hiB.KlU"/>
    <x v="38"/>
    <s v="Asian"/>
    <s v="Biguanides"/>
    <x v="0"/>
    <d v="2015-09-28T00:00:00"/>
    <s v="Biguanides"/>
  </r>
  <r>
    <s v="e/XmP/LmPRU"/>
    <x v="38"/>
    <s v="Other"/>
    <s v="Biguanides|GLP-1 agonists|SGLT-2 inhibitors"/>
    <x v="0"/>
    <d v="2022-09-24T00:00:00"/>
    <s v="Biguanides|GLP-1 agonists|SGLT-2 inhibitors-&gt;Biguanides-&gt;Biguanides|SGLT-2 inhibitors-&gt;GLP-1 agonists-&gt;Biguanides|GLP-1 agonists-&gt;Sulfonylureas-&gt;Biguanides|GLP-1 agonists|Sulfonylureas"/>
  </r>
  <r>
    <s v="E13Mwewi3Ro"/>
    <x v="38"/>
    <s v="Asian"/>
    <s v="Biguanides"/>
    <x v="0"/>
    <d v="2021-12-02T00:00:00"/>
    <s v="Biguanides-&gt;DPP-4 inhibitors"/>
  </r>
  <r>
    <s v="E3V0h.50Y82"/>
    <x v="38"/>
    <s v="Asian"/>
    <s v="Biguanides"/>
    <x v="0"/>
    <d v="2011-04-21T00:00:00"/>
    <s v="Biguanides-&gt;DPP-4 inhibitors"/>
  </r>
  <r>
    <s v="E3ItOX9HjRM"/>
    <x v="38"/>
    <s v="Asian"/>
    <s v="Biguanides|Insulin isophane"/>
    <x v="0"/>
    <d v="2020-05-18T00:00:00"/>
    <s v="Biguanides|Insulin isophane-&gt;Insulin aspart-&gt;Insulin isophane"/>
  </r>
  <r>
    <s v="E6DExByT18o"/>
    <x v="38"/>
    <s v="Pacific peoples"/>
    <s v="Biguanides"/>
    <x v="0"/>
    <d v="2011-06-22T00:00:00"/>
    <s v="Biguanides-&gt;Biguanides|Sulfonylureas-&gt;Sulfonylureas-&gt;Biguanides|Insulin aspart|Insulin glargine-&gt;Insulin aspart|Insulin glargine-&gt;SGLT-2 inhibitors-&gt;Biguanides|Insulin aspart|Insulin glargine|SGLT-2 inhibitors-&gt;Insulin glargine-&gt;Insulin aspart"/>
  </r>
  <r>
    <s v="EBbGhbbMdxM"/>
    <x v="38"/>
    <s v="Asian"/>
    <s v="Biguanides|DPP-4 inhibitors"/>
    <x v="0"/>
    <d v="2024-10-03T00:00:00"/>
    <s v="Biguanides|DPP-4 inhibitors-&gt;DPP-4 inhibitors-&gt;Biguanides"/>
  </r>
  <r>
    <s v="Edjwvd/9YOA"/>
    <x v="38"/>
    <s v="Māori"/>
    <s v="Insulin isophane"/>
    <x v="1"/>
    <d v="2021-01-25T00:00:00"/>
    <s v="Insulin isophane-&gt;Biguanides-&gt;Biguanides|Insulin isophane"/>
  </r>
  <r>
    <s v="HcXnfuQANhw"/>
    <x v="38"/>
    <s v="Pacific peoples"/>
    <s v="Biguanides"/>
    <x v="0"/>
    <d v="2021-10-08T00:00:00"/>
    <s v="Biguanides-&gt;DPP-4 inhibitors-&gt;DPP-4 inhibitors|SGLT-2 inhibitors-&gt;SGLT-2 inhibitors"/>
  </r>
  <r>
    <s v="HDrbcKUzjzY"/>
    <x v="38"/>
    <s v="Other"/>
    <s v="Biguanides"/>
    <x v="0"/>
    <d v="2019-12-27T00:00:00"/>
    <s v="Biguanides-&gt;DPP-4 inhibitors-&gt;Biguanides|Sulfonylureas-&gt;Biguanides|Thiazolidinedione-&gt;Thiazolidinedione-&gt;DPP-4 inhibitors|Thiazolidinedione-&gt;SGLT-2 inhibitors"/>
  </r>
  <r>
    <s v="hCrQw4A6aLM"/>
    <x v="38"/>
    <s v="Asian"/>
    <s v="Biguanides"/>
    <x v="0"/>
    <d v="2024-07-22T00:00:00"/>
    <s v="Biguanides"/>
  </r>
  <r>
    <s v="HB7vCTOfno6"/>
    <x v="38"/>
    <s v="Asian"/>
    <s v="Biguanides"/>
    <x v="0"/>
    <d v="2018-05-01T00:00:00"/>
    <s v="Biguanides-&gt;Sulfonylureas-&gt;Biguanides|Sulfonylureas"/>
  </r>
  <r>
    <s v="HFE9LHFvy4M"/>
    <x v="38"/>
    <s v="Asian"/>
    <s v="Biguanides"/>
    <x v="0"/>
    <d v="2021-08-17T00:00:00"/>
    <s v="Biguanides-&gt;DPP-4 inhibitors-&gt;SGLT-2 inhibitors"/>
  </r>
  <r>
    <s v="hFBY.Bu.kvw"/>
    <x v="38"/>
    <s v="Asian"/>
    <s v="DPP-4 inhibitors"/>
    <x v="0"/>
    <d v="2021-10-14T00:00:00"/>
    <s v="DPP-4 inhibitors-&gt;DPP-4 inhibitors|SGLT-2 inhibitors"/>
  </r>
  <r>
    <s v="hey0HoBYEl6"/>
    <x v="38"/>
    <s v="Māori"/>
    <s v="Biguanides"/>
    <x v="0"/>
    <d v="2013-05-10T00:00:00"/>
    <s v="Biguanides-&gt;Sulfonylureas-&gt;Biguanides|Sulfonylureas-&gt;DPP-4 inhibitors-&gt;SGLT-2 inhibitors-&gt;Insulin glargine-&gt;Biguanides|GLP-1 agonists-&gt;GLP-1 agonists"/>
  </r>
  <r>
    <s v="H8WaF4nXj4s"/>
    <x v="38"/>
    <s v="Māori"/>
    <s v="Biguanides"/>
    <x v="0"/>
    <d v="2023-10-16T00:00:00"/>
    <s v="Biguanides"/>
  </r>
  <r>
    <s v="H0ev6Cks8Wo"/>
    <x v="38"/>
    <s v="Pacific peoples"/>
    <s v="Biguanides"/>
    <x v="0"/>
    <d v="2017-03-22T00:00:00"/>
    <s v="Biguanides-&gt;Biguanides|DPP-4 inhibitors-&gt;DPP-4 inhibitors-&gt;DPP-4 inhibitors|SGLT-2 inhibitors"/>
  </r>
  <r>
    <s v="HUFp8Bk3d.2"/>
    <x v="38"/>
    <s v="Asian"/>
    <s v="Biguanides"/>
    <x v="0"/>
    <d v="2019-07-01T00:00:00"/>
    <s v="Biguanides-&gt;DPP-4 inhibitors"/>
  </r>
  <r>
    <s v="hudHvJQNixo"/>
    <x v="38"/>
    <s v="Asian"/>
    <s v="Biguanides|Insulin isophane"/>
    <x v="0"/>
    <d v="2025-08-13T00:00:00"/>
    <s v="Biguanides|Insulin isophane-&gt;Insulin isophane"/>
  </r>
  <r>
    <s v="hvoyIk4rJ/s"/>
    <x v="38"/>
    <s v="Other"/>
    <s v="Biguanides"/>
    <x v="0"/>
    <d v="2023-09-20T00:00:00"/>
    <s v="Biguanides"/>
  </r>
  <r>
    <s v="HxcqoZW8e5I"/>
    <x v="38"/>
    <s v="Māori"/>
    <s v="Biguanides"/>
    <x v="0"/>
    <d v="2018-12-06T00:00:00"/>
    <s v="Biguanides-&gt;DPP-4 inhibitors"/>
  </r>
  <r>
    <s v="hWrWtU7fM52"/>
    <x v="38"/>
    <s v="Māori"/>
    <s v="Biguanides"/>
    <x v="0"/>
    <d v="2023-06-07T00:00:00"/>
    <s v="Biguanides-&gt;GLP-1 agonists"/>
  </r>
  <r>
    <s v="kWyp1Py1vB2"/>
    <x v="38"/>
    <s v="Māori"/>
    <s v="Biguanides"/>
    <x v="0"/>
    <d v="2023-03-22T00:00:00"/>
    <s v="Biguanides-&gt;SGLT-2 inhibitors-&gt;Biguanides|SGLT-2 inhibitors"/>
  </r>
  <r>
    <s v="KXHGoUBqvlk"/>
    <x v="38"/>
    <s v="Asian"/>
    <s v="Biguanides"/>
    <x v="0"/>
    <d v="2022-05-05T00:00:00"/>
    <s v="Biguanides"/>
  </r>
  <r>
    <s v="hKff9dD0I0w"/>
    <x v="38"/>
    <s v="Māori"/>
    <s v="Biguanides"/>
    <x v="0"/>
    <d v="2011-03-03T00:00:00"/>
    <s v="Biguanides-&gt;Biguanides|SGLT-2 inhibitors"/>
  </r>
  <r>
    <s v="Hj/azwV/fpo"/>
    <x v="38"/>
    <s v="Other"/>
    <s v="Insulin aspart|Insulin glargine"/>
    <x v="1"/>
    <d v="2022-12-19T00:00:00"/>
    <s v="Insulin aspart|Insulin glargine-&gt;Biguanides|Insulin aspart|Insulin glargine-&gt;Biguanides|GLP-1 agonists-&gt;GLP-1 agonists"/>
  </r>
  <r>
    <s v="HqV1x7pC9iw"/>
    <x v="38"/>
    <s v="Other"/>
    <s v="Sulfonylureas"/>
    <x v="0"/>
    <d v="2011-06-16T00:00:00"/>
    <s v="Sulfonylureas-&gt;Insulin glargine-&gt;Insulin aspart|Insulin glargine-&gt;Insulin aspart"/>
  </r>
  <r>
    <s v="hQT3AczsP1o"/>
    <x v="38"/>
    <s v="Other"/>
    <s v="Biguanides"/>
    <x v="0"/>
    <d v="2024-10-24T00:00:00"/>
    <s v="Biguanides"/>
  </r>
  <r>
    <s v="HpySCW38ucw"/>
    <x v="38"/>
    <s v="Other"/>
    <s v="Biguanides|Sulfonylureas"/>
    <x v="0"/>
    <d v="2024-01-30T00:00:00"/>
    <s v="Biguanides|Sulfonylureas-&gt;SGLT-2 inhibitors"/>
  </r>
  <r>
    <s v="Ii.YDy0GbfM"/>
    <x v="38"/>
    <s v="Māori"/>
    <s v="Biguanides"/>
    <x v="0"/>
    <d v="2016-09-09T00:00:00"/>
    <s v="Biguanides-&gt;DPP-4 inhibitors-&gt;Sulfonylureas-&gt;DPP-4 inhibitors|SGLT-2 inhibitors"/>
  </r>
  <r>
    <s v="iMfp7.xIVBo"/>
    <x v="38"/>
    <s v="Māori"/>
    <s v="Biguanides"/>
    <x v="0"/>
    <d v="2016-11-16T00:00:00"/>
    <s v="Biguanides-&gt;GLP-1 agonists-&gt;Biguanides|GLP-1 agonists|Insulin glargine-&gt;Insulin glargine-&gt;GLP-1 agonists|Insulin glargine"/>
  </r>
  <r>
    <s v="ImI2Wvmq.CM"/>
    <x v="38"/>
    <s v="Other"/>
    <s v="Biguanides"/>
    <x v="0"/>
    <d v="2018-03-28T00:00:00"/>
    <s v="Biguanides"/>
  </r>
  <r>
    <s v="fRFLktBSoho"/>
    <x v="38"/>
    <s v="Asian"/>
    <s v="Biguanides"/>
    <x v="0"/>
    <d v="2013-09-20T00:00:00"/>
    <s v="Biguanides-&gt;Biguanides|Sulfonylureas-&gt;DPP-4 inhibitors|Sulfonylureas-&gt;DPP-4 inhibitors-&gt;Sulfonylureas-&gt;DPP-4 inhibitors|SGLT-2 inhibitors|Sulfonylureas-&gt;SGLT-2 inhibitors|Sulfonylureas"/>
  </r>
  <r>
    <s v="fSFKVGJknGo"/>
    <x v="38"/>
    <s v="Māori"/>
    <s v="Biguanides"/>
    <x v="0"/>
    <d v="2025-05-30T00:00:00"/>
    <s v="Biguanides"/>
  </r>
  <r>
    <s v="fqEOLDtqGoc"/>
    <x v="38"/>
    <s v="Asian"/>
    <s v="Biguanides|Insulin aspart"/>
    <x v="0"/>
    <d v="2023-11-03T00:00:00"/>
    <s v="Biguanides|Insulin aspart-&gt;Insulin aspart-&gt;Insulin aspart|SGLT-2 inhibitors-&gt;Biguanides"/>
  </r>
  <r>
    <s v="fOHr4XZi3sE"/>
    <x v="38"/>
    <s v="Other"/>
    <s v="Biguanides|Sulfonylureas"/>
    <x v="0"/>
    <d v="2011-03-04T00:00:00"/>
    <s v="Biguanides|Sulfonylureas-&gt;Biguanides|Insulin lispro-&gt;Insulin lispro-&gt;Biguanides|Insulin lispro|Sulfonylureas-&gt;Biguanides-&gt;Biguanides|Insulin isophane with insulin neutral-&gt;Insulin isophane with insulin neutral"/>
  </r>
  <r>
    <s v="FOVv2.wku/c"/>
    <x v="38"/>
    <s v="Other"/>
    <s v="Biguanides"/>
    <x v="0"/>
    <d v="2022-12-21T00:00:00"/>
    <s v="Biguanides-&gt;SGLT-2 inhibitors-&gt;DPP-4 inhibitors|SGLT-2 inhibitors"/>
  </r>
  <r>
    <s v="iSTwaolNNuw"/>
    <x v="38"/>
    <s v="Pacific peoples"/>
    <s v="Biguanides"/>
    <x v="0"/>
    <d v="2022-12-08T00:00:00"/>
    <s v="Biguanides-&gt;Insulin isophane"/>
  </r>
  <r>
    <s v="iTM8E1hd6zE"/>
    <x v="38"/>
    <s v="Other"/>
    <s v="Biguanides"/>
    <x v="0"/>
    <d v="2015-12-21T00:00:00"/>
    <s v="Biguanides-&gt;SGLT-2 inhibitors-&gt;Biguanides|SGLT-2 inhibitors"/>
  </r>
  <r>
    <s v="itIb6dt/jIM"/>
    <x v="38"/>
    <s v="Asian"/>
    <s v="Biguanides"/>
    <x v="0"/>
    <d v="2014-03-13T00:00:00"/>
    <s v="Biguanides"/>
  </r>
  <r>
    <s v="it4cdpeXAO."/>
    <x v="38"/>
    <s v="Asian"/>
    <s v="SGLT-2 inhibitors"/>
    <x v="0"/>
    <d v="2025-10-14T00:00:00"/>
    <s v="SGLT-2 inhibitors"/>
  </r>
  <r>
    <s v="iqjs4iIrDOw"/>
    <x v="38"/>
    <s v="Other"/>
    <s v="Biguanides"/>
    <x v="0"/>
    <d v="2022-10-28T00:00:00"/>
    <s v="Biguanides"/>
  </r>
  <r>
    <s v="IPulK0OF6YE"/>
    <x v="38"/>
    <s v="Pacific peoples"/>
    <s v="SGLT-2 inhibitors"/>
    <x v="0"/>
    <d v="2023-05-12T00:00:00"/>
    <s v="SGLT-2 inhibitors-&gt;Biguanides|DPP-4 inhibitors|SGLT-2 inhibitors-&gt;DPP-4 inhibitors|SGLT-2 inhibitors"/>
  </r>
  <r>
    <s v="IpL1i.1FVAc"/>
    <x v="38"/>
    <s v="Pacific peoples"/>
    <s v="DPP-4 inhibitors"/>
    <x v="0"/>
    <d v="2020-02-04T00:00:00"/>
    <s v="DPP-4 inhibitors-&gt;Biguanides-&gt;GLP-1 agonists-&gt;Biguanides|GLP-1 agonists-&gt;Biguanides|SGLT-2 inhibitors-&gt;SGLT-2 inhibitors-&gt;Insulin glargine|SGLT-2 inhibitors-&gt;Insulin glargine"/>
  </r>
  <r>
    <s v="Iz.e0ibGJwQ"/>
    <x v="38"/>
    <s v="Māori"/>
    <s v="Biguanides"/>
    <x v="0"/>
    <d v="2021-07-21T00:00:00"/>
    <s v="Biguanides-&gt;SGLT-2 inhibitors"/>
  </r>
  <r>
    <s v="iu.2jM7o4QU"/>
    <x v="38"/>
    <s v="Māori"/>
    <s v="Biguanides"/>
    <x v="0"/>
    <d v="2012-10-23T00:00:00"/>
    <s v="Biguanides-&gt;DPP-4 inhibitors-&gt;DPP-4 inhibitors|Insulin glargine-&gt;Insulin glargine-&gt;SGLT-2 inhibitors-&gt;Insulin glargine|SGLT-2 inhibitors-&gt;Biguanides|SGLT-2 inhibitors-&gt;Biguanides|DPP-4 inhibitors|SGLT-2 inhibitors-&gt;Biguanides|Insulin glargine|SGLT-2 inhibitors-&gt;Biguanides|DPP-4 inhibitors-&gt;Biguanides|DPP-4 inhibitors|Insulin glargine-&gt;DPP-4 inhibitors|Insulin glargine|SGLT-2 inhibitors-&gt;DPP-4 inhibitors|SGLT-2 inhibitors"/>
  </r>
  <r>
    <s v="J4E.50LIO6w"/>
    <x v="38"/>
    <s v="Other"/>
    <s v="Biguanides"/>
    <x v="0"/>
    <d v="2012-02-07T00:00:00"/>
    <s v="Biguanides-&gt;Insulin aspart|Insulin isophane"/>
  </r>
  <r>
    <s v="j48A.uhw9/w"/>
    <x v="38"/>
    <s v="Māori"/>
    <s v="Biguanides"/>
    <x v="0"/>
    <d v="2020-10-12T00:00:00"/>
    <s v="Biguanides"/>
  </r>
  <r>
    <s v="j2G1V6EMGY."/>
    <x v="38"/>
    <s v="Asian"/>
    <s v="Biguanides"/>
    <x v="0"/>
    <d v="2023-06-29T00:00:00"/>
    <s v="Biguanides"/>
  </r>
  <r>
    <s v="J53jUCc1kQ2"/>
    <x v="38"/>
    <s v="Māori"/>
    <s v="Biguanides"/>
    <x v="0"/>
    <d v="2019-06-08T00:00:00"/>
    <s v="Biguanides"/>
  </r>
  <r>
    <s v="J5xq.SPwj36"/>
    <x v="38"/>
    <s v="Asian"/>
    <s v="Biguanides"/>
    <x v="0"/>
    <d v="2022-09-09T00:00:00"/>
    <s v="Biguanides"/>
  </r>
  <r>
    <s v="J.rthrzk55E"/>
    <x v="38"/>
    <s v="Other"/>
    <s v="Biguanides"/>
    <x v="0"/>
    <d v="2015-05-21T00:00:00"/>
    <s v="Biguanides-&gt;DPP-4 inhibitors"/>
  </r>
  <r>
    <s v="j.kcU4YEGzs"/>
    <x v="38"/>
    <s v="Other"/>
    <s v="Biguanides"/>
    <x v="0"/>
    <d v="2016-06-21T00:00:00"/>
    <s v="Biguanides"/>
  </r>
  <r>
    <s v="izv6kIN2wM."/>
    <x v="38"/>
    <s v="Māori"/>
    <s v="Biguanides"/>
    <x v="0"/>
    <d v="2017-09-14T00:00:00"/>
    <s v="Biguanides-&gt;GLP-1 agonists"/>
  </r>
  <r>
    <s v="jEC2Y9k5vw2"/>
    <x v="38"/>
    <s v="Other"/>
    <s v="Biguanides"/>
    <x v="0"/>
    <d v="2024-10-09T00:00:00"/>
    <s v="Biguanides"/>
  </r>
  <r>
    <s v="jC.1aTTahDQ"/>
    <x v="38"/>
    <s v="Asian"/>
    <s v="Biguanides|Sulfonylureas"/>
    <x v="0"/>
    <d v="2017-05-10T00:00:00"/>
    <s v="Biguanides|Sulfonylureas-&gt;Sulfonylureas|Thiazolidinedione-&gt;DPP-4 inhibitors|Sulfonylureas|Thiazolidinedione-&gt;DPP-4 inhibitors-&gt;SGLT-2 inhibitors|Sulfonylureas|Thiazolidinedione-&gt;SGLT-2 inhibitors|Thiazolidinedione"/>
  </r>
  <r>
    <s v="JBAGVxEjwgw"/>
    <x v="38"/>
    <s v="Other"/>
    <s v="Biguanides"/>
    <x v="0"/>
    <d v="2015-07-16T00:00:00"/>
    <s v="Biguanides-&gt;Sulfonylureas-&gt;Biguanides|Sulfonylureas-&gt;Insulin glargine-&gt;Biguanides|Insulin glargine|Sulfonylureas-&gt;Insulin lispro-&gt;Insulin isophane-&gt;Biguanides|Insulin isophane-&gt;Biguanides|Insulin isophane|Sulfonylureas-&gt;DPP-4 inhibitors|Insulin glargine-&gt;DPP-4 inhibitors|Insulin aspart|Insulin glargine|SGLT-2 inhibitors-&gt;Insulin aspart|Insulin glargine-&gt;DPP-4 inhibitors|Insulin aspart|Insulin glargine-&gt;DPP-4 inhibitors-&gt;DPP-4 inhibitors|SGLT-2 inhibitors-&gt;Insulin aspart-&gt;SGLT-2 inhibitors"/>
  </r>
  <r>
    <s v="j9weR5Z4s.I"/>
    <x v="38"/>
    <s v="Pacific peoples"/>
    <s v="Biguanides"/>
    <x v="0"/>
    <d v="2025-03-18T00:00:00"/>
    <s v="Biguanides"/>
  </r>
  <r>
    <s v="MgfHu6/OcLE"/>
    <x v="38"/>
    <s v="Māori"/>
    <s v="Biguanides"/>
    <x v="0"/>
    <d v="2019-11-14T00:00:00"/>
    <s v="Biguanides"/>
  </r>
  <r>
    <s v="mGTQluEK5Mc"/>
    <x v="38"/>
    <s v="Asian"/>
    <s v="Biguanides"/>
    <x v="0"/>
    <d v="2025-02-28T00:00:00"/>
    <s v="Biguanides"/>
  </r>
  <r>
    <s v="mcJqvb3gQNU"/>
    <x v="38"/>
    <s v="Other"/>
    <s v="Biguanides|Insulin isophane"/>
    <x v="0"/>
    <d v="2019-06-18T00:00:00"/>
    <s v="Biguanides|Insulin isophane-&gt;Biguanides"/>
  </r>
  <r>
    <s v="mCxVrT8mDYU"/>
    <x v="38"/>
    <s v="Asian"/>
    <s v="Biguanides|Sulfonylureas"/>
    <x v="0"/>
    <d v="2019-05-22T00:00:00"/>
    <s v="Biguanides|Sulfonylureas-&gt;DPP-4 inhibitors-&gt;DPP-4 inhibitors|Sulfonylureas-&gt;Biguanides|DPP-4 inhibitors|Sulfonylureas-&gt;Biguanides|DPP-4 inhibitors-&gt;Biguanides"/>
  </r>
  <r>
    <s v="Me2dFAMDMUY"/>
    <x v="38"/>
    <s v="Asian"/>
    <s v="DPP-4 inhibitors"/>
    <x v="0"/>
    <d v="2025-11-24T00:00:00"/>
    <s v="DPP-4 inhibitors"/>
  </r>
  <r>
    <s v="mf.insQK9ww"/>
    <x v="38"/>
    <s v="Pacific peoples"/>
    <s v="Biguanides"/>
    <x v="0"/>
    <d v="2021-02-22T00:00:00"/>
    <s v="Biguanides"/>
  </r>
  <r>
    <s v="MERtLaCOZXE"/>
    <x v="38"/>
    <s v="Other"/>
    <s v="Biguanides"/>
    <x v="0"/>
    <d v="2014-03-05T00:00:00"/>
    <s v="Biguanides"/>
  </r>
  <r>
    <s v="mAAtjuhEWI."/>
    <x v="38"/>
    <s v="Pacific peoples"/>
    <s v="Biguanides"/>
    <x v="0"/>
    <d v="2014-03-19T00:00:00"/>
    <s v="Biguanides-&gt;Biguanides|Sulfonylureas-&gt;DPP-4 inhibitors-&gt;SGLT-2 inhibitors|Sulfonylureas-&gt;SGLT-2 inhibitors-&gt;DPP-4 inhibitors|SGLT-2 inhibitors|Sulfonylureas-&gt;DPP-4 inhibitors|SGLT-2 inhibitors"/>
  </r>
  <r>
    <s v="Q33Q0iTZO/Y"/>
    <x v="38"/>
    <s v="Pacific peoples"/>
    <s v="Biguanides"/>
    <x v="0"/>
    <d v="2020-05-11T00:00:00"/>
    <s v="Biguanides-&gt;DPP-4 inhibitors-&gt;GLP-1 agonists-&gt;SGLT-2 inhibitors"/>
  </r>
  <r>
    <s v="Q3gW2m22c8M"/>
    <x v="38"/>
    <s v="Pacific peoples"/>
    <s v="Biguanides"/>
    <x v="0"/>
    <d v="2025-09-08T00:00:00"/>
    <s v="Biguanides-&gt;SGLT-2 inhibitors"/>
  </r>
  <r>
    <s v="q9Hf4IOBp5M"/>
    <x v="38"/>
    <s v="Other"/>
    <s v="Insulin aspart|Insulin glargine"/>
    <x v="1"/>
    <d v="2012-03-15T00:00:00"/>
    <s v="Insulin aspart|Insulin glargine-&gt;Biguanides|Insulin aspart|Insulin glargine-&gt;Insulin glargine-&gt;Insulin aspart-&gt;Biguanides|Insulin glargine-&gt;Biguanides-&gt;Biguanides|Insulin isophane-&gt;Insulin glargine|Insulin Neutral"/>
  </r>
  <r>
    <s v="QDJUYt014Fo"/>
    <x v="38"/>
    <s v="Māori"/>
    <s v="Biguanides"/>
    <x v="0"/>
    <d v="2015-05-18T00:00:00"/>
    <s v="Biguanides-&gt;Sulfonylureas-&gt;Biguanides|Sulfonylureas-&gt;DPP-4 inhibitors-&gt;Biguanides|DPP-4 inhibitors|Sulfonylureas-&gt;DPP-4 inhibitors|SGLT-2 inhibitors-&gt;Biguanides|DPP-4 inhibitors|SGLT-2 inhibitors|Sulfonylureas-&gt;Biguanides|DPP-4 inhibitors|SGLT-2 inhibitors"/>
  </r>
  <r>
    <s v="qcOQOujmONQ"/>
    <x v="38"/>
    <s v="Other"/>
    <s v="Biguanides"/>
    <x v="0"/>
    <d v="2016-08-05T00:00:00"/>
    <s v="Biguanides"/>
  </r>
  <r>
    <s v="qG.g.MkmyAs"/>
    <x v="38"/>
    <s v="Māori"/>
    <s v="Biguanides"/>
    <x v="0"/>
    <d v="2013-02-07T00:00:00"/>
    <s v="Biguanides-&gt;Sulfonylureas-&gt;Insulin aspart|Insulin glargine-&gt;Insulin glargine-&gt;Insulin aspart"/>
  </r>
  <r>
    <s v="qG/PV4U1i2o"/>
    <x v="38"/>
    <s v="Pacific peoples"/>
    <s v="Biguanides"/>
    <x v="0"/>
    <d v="2021-05-06T00:00:00"/>
    <s v="Biguanides"/>
  </r>
  <r>
    <s v="qEoZaHUEoNk"/>
    <x v="38"/>
    <s v="Pacific peoples"/>
    <s v="Biguanides"/>
    <x v="0"/>
    <d v="2013-11-11T00:00:00"/>
    <s v="Biguanides-&gt;Biguanides|Sulfonylureas-&gt;Biguanides|SGLT-2 inhibitors-&gt;DPP-4 inhibitors|SGLT-2 inhibitors-&gt;SGLT-2 inhibitors"/>
  </r>
  <r>
    <s v="qbprXD8moWM"/>
    <x v="38"/>
    <s v="Other"/>
    <s v="Biguanides"/>
    <x v="0"/>
    <d v="2015-04-21T00:00:00"/>
    <s v="Biguanides"/>
  </r>
  <r>
    <s v="Qc1CUMca2FI"/>
    <x v="38"/>
    <s v="Pacific peoples"/>
    <s v="Biguanides"/>
    <x v="0"/>
    <d v="2021-01-05T00:00:00"/>
    <s v="Biguanides-&gt;Insulin aspart-&gt;SGLT-2 inhibitors"/>
  </r>
  <r>
    <s v="qCdLYK/T3Mo"/>
    <x v="38"/>
    <s v="Other"/>
    <s v="Biguanides"/>
    <x v="0"/>
    <d v="2019-03-01T00:00:00"/>
    <s v="Biguanides"/>
  </r>
  <r>
    <s v="QCKBWaPVHIA"/>
    <x v="38"/>
    <s v="Māori"/>
    <s v="Biguanides"/>
    <x v="0"/>
    <d v="2021-05-19T00:00:00"/>
    <s v="Biguanides"/>
  </r>
  <r>
    <s v="qjLsLc7hXfM"/>
    <x v="38"/>
    <s v="Other"/>
    <s v="Biguanides"/>
    <x v="0"/>
    <d v="2025-04-03T00:00:00"/>
    <s v="Biguanides"/>
  </r>
  <r>
    <s v="qKsiTXzrOxo"/>
    <x v="38"/>
    <s v="Other"/>
    <s v="Biguanides"/>
    <x v="0"/>
    <d v="2012-10-04T00:00:00"/>
    <s v="Biguanides-&gt;Biguanides|Sulfonylureas-&gt;Biguanides|SGLT-2 inhibitors-&gt;SGLT-2 inhibitors"/>
  </r>
  <r>
    <s v="qlBmSoLowzs"/>
    <x v="38"/>
    <s v="Pacific peoples"/>
    <s v="Biguanides"/>
    <x v="0"/>
    <d v="2022-03-21T00:00:00"/>
    <s v="Biguanides-&gt;DPP-4 inhibitors"/>
  </r>
  <r>
    <s v="QHjjCPGXfDE"/>
    <x v="38"/>
    <s v="Asian"/>
    <s v="Biguanides"/>
    <x v="0"/>
    <d v="2021-07-06T00:00:00"/>
    <s v="Biguanides"/>
  </r>
  <r>
    <s v="qhQg8wd/v1s"/>
    <x v="38"/>
    <s v="Pacific peoples"/>
    <s v="Biguanides"/>
    <x v="0"/>
    <d v="2019-07-19T00:00:00"/>
    <s v="Biguanides"/>
  </r>
  <r>
    <s v="tg7ftSQ3gvA"/>
    <x v="38"/>
    <s v="Other"/>
    <s v="Biguanides"/>
    <x v="0"/>
    <d v="2021-12-22T00:00:00"/>
    <s v="Biguanides-&gt;Biguanides|SGLT-2 inhibitors-&gt;SGLT-2 inhibitors-&gt;DPP-4 inhibitors|Sulfonylureas-&gt;DPP-4 inhibitors-&gt;Insulin glargine-&gt;DPP-4 inhibitors|SGLT-2 inhibitors|Sulfonylureas-&gt;DPP-4 inhibitors|Insulin glargine|SGLT-2 inhibitors|Sulfonylureas"/>
  </r>
  <r>
    <s v="TfXI4sDYZpk"/>
    <x v="38"/>
    <s v="Pacific peoples"/>
    <s v="Biguanides"/>
    <x v="0"/>
    <d v="2024-01-23T00:00:00"/>
    <s v="Biguanides"/>
  </r>
  <r>
    <s v="qmLl3HKHXAM"/>
    <x v="38"/>
    <s v="Other"/>
    <s v="Biguanides"/>
    <x v="0"/>
    <d v="2014-07-03T00:00:00"/>
    <s v="Biguanides-&gt;Insulin isophane-&gt;Insulin aspart-&gt;Biguanides|Insulin isophane"/>
  </r>
  <r>
    <s v="QMmM5bz6V46"/>
    <x v="38"/>
    <s v="Pacific peoples"/>
    <s v="Biguanides"/>
    <x v="0"/>
    <d v="2023-04-27T00:00:00"/>
    <s v="Biguanides"/>
  </r>
  <r>
    <s v="qo5T/xLDrhc"/>
    <x v="38"/>
    <s v="Asian"/>
    <s v="Biguanides"/>
    <x v="0"/>
    <d v="2022-02-23T00:00:00"/>
    <s v="Biguanides-&gt;DPP-4 inhibitors"/>
  </r>
  <r>
    <s v="mR6p4fF4fjM"/>
    <x v="38"/>
    <s v="Other"/>
    <s v="Biguanides"/>
    <x v="0"/>
    <d v="2023-09-28T00:00:00"/>
    <s v="Biguanides"/>
  </r>
  <r>
    <s v="mPtn2S8GQtM"/>
    <x v="38"/>
    <s v="Pacific peoples"/>
    <s v="Biguanides"/>
    <x v="0"/>
    <d v="2021-09-29T00:00:00"/>
    <s v="Biguanides-&gt;Insulin aspart|Insulin glargine-&gt;Biguanides|Insulin aspart|Insulin isophane-&gt;Insulin isophane"/>
  </r>
  <r>
    <s v="MOmNWwO6fHA"/>
    <x v="38"/>
    <s v="Other"/>
    <s v="Biguanides"/>
    <x v="0"/>
    <d v="2018-11-01T00:00:00"/>
    <s v="Biguanides"/>
  </r>
  <r>
    <s v="mNTdS3iq1Aw"/>
    <x v="38"/>
    <s v="Other"/>
    <s v="Biguanides"/>
    <x v="0"/>
    <d v="2023-03-22T00:00:00"/>
    <s v="Biguanides"/>
  </r>
  <r>
    <s v="MJ1wuLDJvik"/>
    <x v="38"/>
    <s v="Other"/>
    <s v="Biguanides"/>
    <x v="0"/>
    <d v="2020-12-12T00:00:00"/>
    <s v="Biguanides"/>
  </r>
  <r>
    <s v="mzBxzdnLtNQ"/>
    <x v="38"/>
    <s v="Other"/>
    <s v="Biguanides"/>
    <x v="0"/>
    <d v="2016-12-21T00:00:00"/>
    <s v="Biguanides-&gt;Insulin isophane"/>
  </r>
  <r>
    <s v="MV2Ufyz8IR6"/>
    <x v="38"/>
    <s v="Asian"/>
    <s v="Insulin glargine"/>
    <x v="1"/>
    <d v="2012-03-21T00:00:00"/>
    <s v="Insulin glargine-&gt;Insulin glargine|Sulfonylureas"/>
  </r>
  <r>
    <s v="MURnH3qA7gs"/>
    <x v="38"/>
    <s v="Pacific peoples"/>
    <s v="Biguanides|Insulin aspart|Insulin isophane"/>
    <x v="0"/>
    <d v="2023-11-30T00:00:00"/>
    <s v="Biguanides|Insulin aspart|Insulin isophane-&gt;Insulin aspart|Insulin isophane"/>
  </r>
  <r>
    <s v="mwFhgRcKKSk"/>
    <x v="38"/>
    <s v="Asian"/>
    <s v="Biguanides"/>
    <x v="0"/>
    <d v="2024-05-31T00:00:00"/>
    <s v="Biguanides"/>
  </r>
  <r>
    <s v="mwsPImB8Fhc"/>
    <x v="38"/>
    <s v="Pacific peoples"/>
    <s v="Biguanides"/>
    <x v="0"/>
    <d v="2021-11-11T00:00:00"/>
    <s v="Biguanides-&gt;Biguanides|SGLT-2 inhibitors"/>
  </r>
  <r>
    <s v="mW6XmpFdNCA"/>
    <x v="38"/>
    <s v="Other"/>
    <s v="Biguanides"/>
    <x v="0"/>
    <d v="2025-08-26T00:00:00"/>
    <s v="Biguanides"/>
  </r>
  <r>
    <s v="mWnm1W3QFh."/>
    <x v="38"/>
    <s v="Other"/>
    <s v="Biguanides|Insulin glargine"/>
    <x v="0"/>
    <d v="2011-07-18T00:00:00"/>
    <s v="Biguanides|Insulin glargine-&gt;Insulin glargine-&gt;Biguanides-&gt;Insulin glargine|Insulin glulisine-&gt;Insulin glulisine-&gt;SGLT-2 inhibitors-&gt;GLP-1 agonists-&gt;GLP-1 agonists|Insulin glargine|Insulin glulisine"/>
  </r>
  <r>
    <s v="pz4E3f3ro7Q"/>
    <x v="38"/>
    <s v="Other"/>
    <s v="Insulin aspart"/>
    <x v="1"/>
    <d v="2013-09-18T00:00:00"/>
    <s v="Insulin aspart-&gt;Biguanides-&gt;Sulfonylureas-&gt;DPP-4 inhibitors|Sulfonylureas-&gt;DPP-4 inhibitors-&gt;Biguanides|DPP-4 inhibitors|Sulfonylureas-&gt;SGLT-2 inhibitors-&gt;DPP-4 inhibitors|SGLT-2 inhibitors|Sulfonylureas-&gt;DPP-4 inhibitors|SGLT-2 inhibitors"/>
  </r>
  <r>
    <s v="tXaOcHu0H3Q"/>
    <x v="38"/>
    <s v="Māori"/>
    <s v="Biguanides"/>
    <x v="0"/>
    <d v="2018-07-16T00:00:00"/>
    <s v="Biguanides"/>
  </r>
  <r>
    <s v="tuS1QZd.w1Y"/>
    <x v="38"/>
    <s v="Other"/>
    <s v="Insulin aspart|Insulin isophane"/>
    <x v="1"/>
    <d v="2012-03-20T00:00:00"/>
    <s v="Insulin aspart|Insulin isophane-&gt;Biguanides-&gt;Sulfonylureas-&gt;Biguanides|Sulfonylureas-&gt;DPP-4 inhibitors|Sulfonylureas-&gt;Insulin glargine-&gt;DPP-4 inhibitors-&gt;DPP-4 inhibitors|Insulin glargine-&gt;Biguanides|DPP-4 inhibitors-&gt;GLP-1 agonists-&gt;Biguanides|GLP-1 agonists|Sulfonylureas-&gt;SGLT-2 inhibitors-&gt;GLP-1 agonists|SGLT-2 inhibitors|Sulfonylureas-&gt;SGLT-2 inhibitors|Sulfonylureas-&gt;DPP-4 inhibitors|SGLT-2 inhibitors|Sulfonylureas"/>
  </r>
  <r>
    <s v="tuU0HQpCoUc"/>
    <x v="38"/>
    <s v="Māori"/>
    <s v="Biguanides"/>
    <x v="0"/>
    <d v="2018-11-19T00:00:00"/>
    <s v="Biguanides-&gt;SGLT-2 inhibitors-&gt;Biguanides|SGLT-2 inhibitors"/>
  </r>
  <r>
    <s v="/Z8HcfaMal2"/>
    <x v="38"/>
    <s v="Asian"/>
    <s v="DPP-4 inhibitors"/>
    <x v="0"/>
    <d v="2021-02-23T00:00:00"/>
    <s v="DPP-4 inhibitors-&gt;DPP-4 inhibitors|Sulfonylureas-&gt;SGLT-2 inhibitors-&gt;DPP-4 inhibitors|SGLT-2 inhibitors|Sulfonylureas-&gt;DPP-4 inhibitors|SGLT-2 inhibitors"/>
  </r>
  <r>
    <s v="/sceEk5yiCQ"/>
    <x v="38"/>
    <s v="Asian"/>
    <s v="Biguanides"/>
    <x v="0"/>
    <d v="2025-02-28T00:00:00"/>
    <s v="Biguanides-&gt;Insulin aspart|Insulin isophane-&gt;Insulin isophane"/>
  </r>
  <r>
    <s v="/rHkoW4UOBA"/>
    <x v="38"/>
    <s v="Other"/>
    <s v="Biguanides"/>
    <x v="0"/>
    <d v="2023-08-16T00:00:00"/>
    <s v="Biguanides"/>
  </r>
  <r>
    <s v="/LtJGDEi/GQ"/>
    <x v="38"/>
    <s v="Asian"/>
    <s v="Biguanides"/>
    <x v="0"/>
    <d v="2024-10-24T00:00:00"/>
    <s v="Biguanides"/>
  </r>
  <r>
    <s v="/CqNaJpdoIQ"/>
    <x v="38"/>
    <s v="Pacific peoples"/>
    <s v="Biguanides"/>
    <x v="0"/>
    <d v="2023-08-11T00:00:00"/>
    <s v="Biguanides"/>
  </r>
  <r>
    <s v="/e.7Qwv9Ano"/>
    <x v="38"/>
    <s v="Asian"/>
    <s v="Biguanides"/>
    <x v="0"/>
    <d v="2020-01-16T00:00:00"/>
    <s v="Biguanides"/>
  </r>
  <r>
    <s v="/3tLvH70kKM"/>
    <x v="38"/>
    <s v="Other"/>
    <s v="Biguanides"/>
    <x v="0"/>
    <d v="2018-09-29T00:00:00"/>
    <s v="Biguanides-&gt;SGLT-2 inhibitors"/>
  </r>
  <r>
    <s v="./CRdwoGJZg"/>
    <x v="38"/>
    <s v="Māori"/>
    <s v="Biguanides"/>
    <x v="0"/>
    <d v="2015-07-23T00:00:00"/>
    <s v="Biguanides-&gt;Insulin isophane"/>
  </r>
  <r>
    <s v="XPyQFqqlaF6"/>
    <x v="38"/>
    <s v="Māori"/>
    <s v="Biguanides"/>
    <x v="0"/>
    <d v="2025-12-31T00:00:00"/>
    <s v="Biguanides"/>
  </r>
  <r>
    <s v="xoSv7KZfS7Q"/>
    <x v="38"/>
    <s v="Other"/>
    <s v="Biguanides"/>
    <x v="0"/>
    <d v="2019-02-08T00:00:00"/>
    <s v="Biguanides-&gt;DPP-4 inhibitors"/>
  </r>
  <r>
    <s v="xnxD6i37GAE"/>
    <x v="38"/>
    <s v="Pacific peoples"/>
    <s v="Biguanides"/>
    <x v="0"/>
    <d v="2022-05-04T00:00:00"/>
    <s v="Biguanides"/>
  </r>
  <r>
    <s v="xmv3Mtd1kpk"/>
    <x v="38"/>
    <s v="Other"/>
    <s v="Biguanides"/>
    <x v="0"/>
    <d v="2018-04-28T00:00:00"/>
    <s v="Biguanides-&gt;DPP-4 inhibitors-&gt;Biguanides|Sulfonylureas-&gt;GLP-1 agonists-&gt;Biguanides|GLP-1 agonists-&gt;SGLT-2 inhibitors-&gt;Biguanides|SGLT-2 inhibitors-&gt;Biguanides|DPP-4 inhibitors-&gt;Biguanides|GLP-1 agonists|Sulfonylureas-&gt;Sulfonylureas-&gt;Thiazolidinedione-&gt;Biguanides|Sulfonylureas|Thiazolidinedione-&gt;Biguanides|DPP-4 inhibitors|Sulfonylureas|Thiazolidinedione-&gt;Biguanides|DPP-4 inhibitors|Sulfonylureas-&gt;Insulin glargine"/>
  </r>
  <r>
    <s v="xMzNaV3aEsY"/>
    <x v="38"/>
    <s v="Pacific peoples"/>
    <s v="Biguanides"/>
    <x v="0"/>
    <d v="2023-01-12T00:00:00"/>
    <s v="Biguanides"/>
  </r>
  <r>
    <s v="Xg9G3nqIoi6"/>
    <x v="38"/>
    <s v="Pacific peoples"/>
    <s v="Biguanides"/>
    <x v="0"/>
    <d v="2016-03-10T00:00:00"/>
    <s v="Biguanides-&gt;DPP-4 inhibitors-&gt;DPP-4 inhibitors|Sulfonylureas-&gt;Sulfonylureas-&gt;Biguanides|GLP-1 agonists-&gt;Biguanides|GLP-1 agonists|Sulfonylureas"/>
  </r>
  <r>
    <s v=".M63sZMjPBc"/>
    <x v="38"/>
    <s v="Pacific peoples"/>
    <s v="Biguanides"/>
    <x v="0"/>
    <d v="2021-02-23T00:00:00"/>
    <s v="Biguanides-&gt;SGLT-2 inhibitors-&gt;Biguanides|GLP-1 agonists-&gt;GLP-1 agonists"/>
  </r>
  <r>
    <s v=".QJrIB3VvRg"/>
    <x v="38"/>
    <s v="Other"/>
    <s v="Biguanides"/>
    <x v="0"/>
    <d v="2020-09-22T00:00:00"/>
    <s v="Biguanides-&gt;DPP-4 inhibitors-&gt;Biguanides|DPP-4 inhibitors"/>
  </r>
  <r>
    <s v=".97UMioQXn2"/>
    <x v="38"/>
    <s v="Pacific peoples"/>
    <s v="Biguanides"/>
    <x v="0"/>
    <d v="2014-05-05T00:00:00"/>
    <s v="Biguanides-&gt;Biguanides|Insulin aspart|Insulin isophane-&gt;Insulin isophane-&gt;Biguanides|Sulfonylureas-&gt;Sulfonylureas-&gt;DPP-4 inhibitors-&gt;DPP-4 inhibitors|Sulfonylureas-&gt;DPP-4 inhibitors|SGLT-2 inhibitors|Sulfonylureas-&gt;SGLT-2 inhibitors-&gt;SGLT-2 inhibitors|Sulfonylureas"/>
  </r>
  <r>
    <s v=".dDjeBWNTKk"/>
    <x v="38"/>
    <s v="Asian"/>
    <s v="Biguanides|DPP-4 inhibitors"/>
    <x v="0"/>
    <d v="2023-09-01T00:00:00"/>
    <s v="Biguanides|DPP-4 inhibitors-&gt;DPP-4 inhibitors-&gt;DPP-4 inhibitors|SGLT-2 inhibitors"/>
  </r>
  <r>
    <s v=".BHWf/6d0WA"/>
    <x v="38"/>
    <s v="Other"/>
    <s v="Biguanides|Sulfonylureas"/>
    <x v="0"/>
    <d v="2024-09-26T00:00:00"/>
    <s v="Biguanides|Sulfonylureas"/>
  </r>
  <r>
    <s v="Xcv1YZzKvXQ"/>
    <x v="38"/>
    <s v="Other"/>
    <s v="Biguanides"/>
    <x v="0"/>
    <d v="2014-10-31T00:00:00"/>
    <s v="Biguanides"/>
  </r>
  <r>
    <s v="XCxEfzmINm6"/>
    <x v="38"/>
    <s v="Other"/>
    <s v="Biguanides"/>
    <x v="0"/>
    <d v="2017-02-13T00:00:00"/>
    <s v="Biguanides-&gt;Insulin isophane"/>
  </r>
  <r>
    <s v="x8MZZ3LE4uI"/>
    <x v="38"/>
    <s v="Other"/>
    <s v="Biguanides"/>
    <x v="0"/>
    <d v="2021-03-26T00:00:00"/>
    <s v="Biguanides"/>
  </r>
  <r>
    <s v="uaSI5Q4KESs"/>
    <x v="38"/>
    <s v="Other"/>
    <s v="Biguanides"/>
    <x v="0"/>
    <d v="2025-03-07T00:00:00"/>
    <s v="Biguanides"/>
  </r>
  <r>
    <s v="U6AgzHgWCLg"/>
    <x v="38"/>
    <s v="Māori"/>
    <s v="Biguanides"/>
    <x v="0"/>
    <d v="2016-03-28T00:00:00"/>
    <s v="Biguanides-&gt;Sulfonylureas-&gt;Biguanides|Sulfonylureas-&gt;DPP-4 inhibitors-&gt;SGLT-2 inhibitors-&gt;Biguanides|DPP-4 inhibitors"/>
  </r>
  <r>
    <s v="u6P.bZ7s8R2"/>
    <x v="38"/>
    <s v="Asian"/>
    <s v="Biguanides|DPP-4 inhibitors|Insulin isophane with insulin neutral|Sulfonylureas"/>
    <x v="0"/>
    <d v="2023-07-28T00:00:00"/>
    <s v="Biguanides|DPP-4 inhibitors|Insulin isophane with insulin neutral|Sulfonylureas-&gt;DPP-4 inhibitors|Insulin isophane with insulin neutral-&gt;Biguanides|Insulin isophane with insulin neutral|Sulfonylureas-&gt;Insulin isophane with insulin neutral-&gt;DPP-4 inhibitors|Insulin isophane with insulin neutral|Sulfonylureas-&gt;DPP-4 inhibitors"/>
  </r>
  <r>
    <s v="thMvsT9H7bs"/>
    <x v="38"/>
    <s v="Asian"/>
    <s v="Biguanides"/>
    <x v="0"/>
    <d v="2019-09-12T00:00:00"/>
    <s v="Biguanides"/>
  </r>
  <r>
    <s v="TGON4srXzQM"/>
    <x v="38"/>
    <s v="Asian"/>
    <s v="Biguanides"/>
    <x v="0"/>
    <d v="2024-10-21T00:00:00"/>
    <s v="Biguanides"/>
  </r>
  <r>
    <s v="Ti3TVD52erk"/>
    <x v="38"/>
    <s v="Asian"/>
    <s v="Biguanides"/>
    <x v="0"/>
    <d v="2022-01-29T00:00:00"/>
    <s v="Biguanides"/>
  </r>
  <r>
    <s v="TLBs4dNnAuQ"/>
    <x v="38"/>
    <s v="Asian"/>
    <s v="Biguanides"/>
    <x v="0"/>
    <d v="2013-01-08T00:00:00"/>
    <s v="Biguanides"/>
  </r>
  <r>
    <s v="TKgNv4M27e2"/>
    <x v="38"/>
    <s v="Asian"/>
    <s v="Biguanides|Insulin isophane|Insulin lispro"/>
    <x v="0"/>
    <d v="2021-07-10T00:00:00"/>
    <s v="Biguanides|Insulin isophane|Insulin lispro-&gt;Insulin isophane|Insulin lispro-&gt;Insulin isophane"/>
  </r>
  <r>
    <s v="TK4NbpfTZjc"/>
    <x v="38"/>
    <s v="Other"/>
    <s v="Biguanides"/>
    <x v="0"/>
    <d v="2016-07-06T00:00:00"/>
    <s v="Biguanides"/>
  </r>
  <r>
    <s v="tMZAi2MZ0IQ"/>
    <x v="38"/>
    <s v="Asian"/>
    <s v="Biguanides"/>
    <x v="0"/>
    <d v="2018-09-26T00:00:00"/>
    <s v="Biguanides-&gt;Insulin isophane"/>
  </r>
  <r>
    <s v="tnW1xO.Qc76"/>
    <x v="38"/>
    <s v="Asian"/>
    <s v="Biguanides"/>
    <x v="0"/>
    <d v="2021-06-14T00:00:00"/>
    <s v="Biguanides"/>
  </r>
  <r>
    <s v="tpSWKVzBwNI"/>
    <x v="38"/>
    <s v="Other"/>
    <s v="Biguanides"/>
    <x v="0"/>
    <d v="2012-03-08T00:00:00"/>
    <s v="Biguanides-&gt;Insulin lispro-&gt;Biguanides|Insulin lispro"/>
  </r>
  <r>
    <s v="tpUPiTDeD12"/>
    <x v="38"/>
    <s v="Asian"/>
    <s v="Biguanides|Insulin aspart|Insulin isophane"/>
    <x v="0"/>
    <d v="2022-07-26T00:00:00"/>
    <s v="Biguanides|Insulin aspart|Insulin isophane"/>
  </r>
  <r>
    <s v="tTHTafSBJYM"/>
    <x v="38"/>
    <s v="Other"/>
    <s v="Biguanides"/>
    <x v="0"/>
    <d v="2022-05-10T00:00:00"/>
    <s v="Biguanides-&gt;GLP-1 agonists-&gt;Biguanides|GLP-1 agonists"/>
  </r>
  <r>
    <s v="TXeEoBzClcM"/>
    <x v="38"/>
    <s v="Asian"/>
    <s v="Biguanides"/>
    <x v="0"/>
    <d v="2011-07-06T00:00:00"/>
    <s v="Biguanides-&gt;DPP-4 inhibitors"/>
  </r>
  <r>
    <s v="U4LTJh8wyJM"/>
    <x v="38"/>
    <s v="Other"/>
    <s v="Biguanides"/>
    <x v="0"/>
    <d v="2019-10-22T00:00:00"/>
    <s v="Biguanides"/>
  </r>
  <r>
    <s v="U3Avq7v15x."/>
    <x v="38"/>
    <s v="Asian"/>
    <s v="Biguanides|Sulfonylureas"/>
    <x v="0"/>
    <d v="2015-08-13T00:00:00"/>
    <s v="Biguanides|Sulfonylureas-&gt;Biguanides-&gt;Sulfonylureas-&gt;Insulin aspart-&gt;Biguanides|Insulin aspart-&gt;Biguanides|Insulin aspart|Sulfonylureas-&gt;SGLT-2 inhibitors-&gt;Insulin aspart|SGLT-2 inhibitors|Sulfonylureas-&gt;Biguanides|Insulin aspart|SGLT-2 inhibitors|Sulfonylureas-&gt;SGLT-2 inhibitors|Sulfonylureas"/>
  </r>
  <r>
    <s v="u07vcnKqb8Q"/>
    <x v="38"/>
    <s v="Asian"/>
    <s v="DPP-4 inhibitors"/>
    <x v="0"/>
    <d v="2024-01-23T00:00:00"/>
    <s v="DPP-4 inhibitors-&gt;Sulfonylureas-&gt;DPP-4 inhibitors|Sulfonylureas"/>
  </r>
  <r>
    <s v="jA7k9BhNwM."/>
    <x v="38"/>
    <s v="Pacific peoples"/>
    <s v="Biguanides"/>
    <x v="0"/>
    <d v="2014-08-29T00:00:00"/>
    <s v="Biguanides-&gt;Insulin isophane-&gt;Biguanides|Sulfonylureas"/>
  </r>
  <r>
    <s v="JBrZ8UGEFV."/>
    <x v="38"/>
    <s v="Māori"/>
    <s v="Biguanides|Sulfonylureas"/>
    <x v="0"/>
    <d v="2019-01-04T00:00:00"/>
    <s v="Biguanides|Sulfonylureas-&gt;Sulfonylureas-&gt;Biguanides-&gt;Biguanides|DPP-4 inhibitors|Sulfonylureas-&gt;DPP-4 inhibitors-&gt;Biguanides|DPP-4 inhibitors"/>
  </r>
  <r>
    <s v="J7vB3qG3kRQ"/>
    <x v="38"/>
    <s v="Other"/>
    <s v="Biguanides"/>
    <x v="0"/>
    <d v="2023-11-23T00:00:00"/>
    <s v="Biguanides"/>
  </r>
  <r>
    <s v="J8.QspaWK.2"/>
    <x v="38"/>
    <s v="Asian"/>
    <s v="Biguanides"/>
    <x v="0"/>
    <d v="2024-11-11T00:00:00"/>
    <s v="Biguanides"/>
  </r>
  <r>
    <s v="j6j8EkoAvzs"/>
    <x v="38"/>
    <s v="Other"/>
    <s v="Biguanides"/>
    <x v="0"/>
    <d v="2018-02-13T00:00:00"/>
    <s v="Biguanides"/>
  </r>
  <r>
    <s v="Jcc2n.whCKo"/>
    <x v="38"/>
    <s v="Other"/>
    <s v="Biguanides"/>
    <x v="0"/>
    <d v="2023-05-08T00:00:00"/>
    <s v="Biguanides"/>
  </r>
  <r>
    <s v="JCmQEitv/Ro"/>
    <x v="38"/>
    <s v="Pacific peoples"/>
    <s v="Biguanides"/>
    <x v="0"/>
    <d v="2016-03-12T00:00:00"/>
    <s v="Biguanides-&gt;Sulfonylureas-&gt;Biguanides|Sulfonylureas"/>
  </r>
  <r>
    <s v="jE4W33XzxTI"/>
    <x v="38"/>
    <s v="Other"/>
    <s v="Biguanides"/>
    <x v="0"/>
    <d v="2012-02-03T00:00:00"/>
    <s v="Biguanides"/>
  </r>
  <r>
    <s v="JgOBEeSBgG2"/>
    <x v="38"/>
    <s v="Māori"/>
    <s v="Biguanides"/>
    <x v="0"/>
    <d v="2022-01-05T00:00:00"/>
    <s v="Biguanides"/>
  </r>
  <r>
    <s v="IZn4oVmEr66"/>
    <x v="38"/>
    <s v="Māori"/>
    <s v="Biguanides"/>
    <x v="0"/>
    <d v="2021-12-20T00:00:00"/>
    <s v="Biguanides-&gt;Insulin glargine"/>
  </r>
  <r>
    <s v="j0ZziCf5Q6."/>
    <x v="38"/>
    <s v="Other"/>
    <s v="SGLT-2 inhibitors"/>
    <x v="0"/>
    <d v="2021-04-30T00:00:00"/>
    <s v="SGLT-2 inhibitors-&gt;DPP-4 inhibitors"/>
  </r>
  <r>
    <s v="FYxqlvz.I6A"/>
    <x v="38"/>
    <s v="Pacific peoples"/>
    <s v="Insulin aspart|Insulin isophane"/>
    <x v="1"/>
    <d v="2019-01-19T00:00:00"/>
    <s v="Insulin aspart|Insulin isophane-&gt;Biguanides-&gt;Biguanides|Insulin aspart|Insulin isophane-&gt;DPP-4 inhibitors-&gt;Insulin glargine-&gt;DPP-4 inhibitors|Insulin glargine-&gt;Biguanides|Insulin glargine-&gt;GLP-1 agonists-&gt;Biguanides|GLP-1 agonists-&gt;SGLT-2 inhibitors-&gt;DPP-4 inhibitors|Insulin glargine|SGLT-2 inhibitors"/>
  </r>
  <r>
    <s v="G2IrojgE3zw"/>
    <x v="38"/>
    <s v="Asian"/>
    <s v="Biguanides"/>
    <x v="0"/>
    <d v="2025-08-07T00:00:00"/>
    <s v="Biguanides"/>
  </r>
  <r>
    <s v="juiWGsvp1Vc"/>
    <x v="38"/>
    <s v="Asian"/>
    <s v="Biguanides"/>
    <x v="0"/>
    <d v="2023-04-26T00:00:00"/>
    <s v="Biguanides-&gt;Insulin isophane-&gt;Insulin aspart|Insulin isophane"/>
  </r>
  <r>
    <s v="MsP0v8UeQCQ"/>
    <x v="38"/>
    <s v="Other"/>
    <s v="Biguanides"/>
    <x v="0"/>
    <d v="2023-09-11T00:00:00"/>
    <s v="Biguanides"/>
  </r>
  <r>
    <s v="mQLvq1UtOO2"/>
    <x v="38"/>
    <s v="Other"/>
    <s v="Biguanides|Insulin isophane"/>
    <x v="0"/>
    <d v="2013-10-25T00:00:00"/>
    <s v="Biguanides|Insulin isophane-&gt;Biguanides-&gt;Insulin isophane-&gt;SGLT-2 inhibitors"/>
  </r>
  <r>
    <s v="Mu53V4gq35Y"/>
    <x v="38"/>
    <s v="Asian"/>
    <s v="Biguanides"/>
    <x v="0"/>
    <d v="2020-10-13T00:00:00"/>
    <s v="Biguanides"/>
  </r>
  <r>
    <s v="mUjoIpX7Qtc"/>
    <x v="38"/>
    <s v="Māori"/>
    <s v="Biguanides"/>
    <x v="0"/>
    <d v="2025-08-05T00:00:00"/>
    <s v="Biguanides"/>
  </r>
  <r>
    <s v="jqmnYAqyRlM"/>
    <x v="38"/>
    <s v="Pacific peoples"/>
    <s v="Biguanides"/>
    <x v="0"/>
    <d v="2025-03-06T00:00:00"/>
    <s v="Biguanides"/>
  </r>
  <r>
    <s v="jKXCILIdth."/>
    <x v="38"/>
    <s v="Asian"/>
    <s v="Biguanides"/>
    <x v="0"/>
    <d v="2025-01-29T00:00:00"/>
    <s v="Biguanides"/>
  </r>
  <r>
    <s v="jLeIaGqJ9k6"/>
    <x v="38"/>
    <s v="Asian"/>
    <s v="Biguanides"/>
    <x v="0"/>
    <d v="2022-03-18T00:00:00"/>
    <s v="Biguanides-&gt;DPP-4 inhibitors-&gt;Biguanides|DPP-4 inhibitors"/>
  </r>
  <r>
    <s v="Jn23TxvbBNU"/>
    <x v="38"/>
    <s v="Other"/>
    <s v="Biguanides"/>
    <x v="0"/>
    <d v="2023-06-14T00:00:00"/>
    <s v="Biguanides"/>
  </r>
  <r>
    <s v="jN7hHnmUDo2"/>
    <x v="38"/>
    <s v="Asian"/>
    <s v="Biguanides"/>
    <x v="0"/>
    <d v="2013-05-11T00:00:00"/>
    <s v="Biguanides-&gt;Sulfonylureas-&gt;Biguanides|Sulfonylureas-&gt;Biguanides|Insulin isophane|Sulfonylureas-&gt;Insulin isophane-&gt;Biguanides|Insulin isophane-&gt;Insulin aspart-&gt;Biguanides|Insulin aspart-&gt;Insulin aspart|Insulin isophane-&gt;Biguanides|Insulin aspart|Insulin isophane-&gt;DPP-4 inhibitors-&gt;DPP-4 inhibitors|SGLT-2 inhibitors"/>
  </r>
  <r>
    <s v="jNbmX2Cm2Ok"/>
    <x v="38"/>
    <s v="Other"/>
    <s v="Biguanides"/>
    <x v="0"/>
    <d v="2015-04-22T00:00:00"/>
    <s v="Biguanides-&gt;Sulfonylureas-&gt;Insulin glargine-&gt;Biguanides|Sulfonylureas|Thiazolidinedione-&gt;Biguanides|Sulfonylureas"/>
  </r>
  <r>
    <s v="jNKqz4FYHHc"/>
    <x v="38"/>
    <s v="Asian"/>
    <s v="Biguanides"/>
    <x v="0"/>
    <d v="2020-06-03T00:00:00"/>
    <s v="Biguanides"/>
  </r>
  <r>
    <s v="JoFuSzFpIoc"/>
    <x v="38"/>
    <s v="Asian"/>
    <s v="Biguanides"/>
    <x v="0"/>
    <d v="2019-12-02T00:00:00"/>
    <s v="Biguanides-&gt;Biguanides|DPP-4 inhibitors-&gt;DPP-4 inhibitors"/>
  </r>
  <r>
    <s v="jo4hyi05Y1."/>
    <x v="38"/>
    <s v="Māori"/>
    <s v="Biguanides"/>
    <x v="0"/>
    <d v="2018-02-12T00:00:00"/>
    <s v="Biguanides-&gt;Sulfonylureas-&gt;Biguanides|Sulfonylureas-&gt;Biguanides|Insulin aspart|Insulin isophane-&gt;Biguanides|Insulin aspart|Insulin isophane|Sulfonylureas-&gt;Biguanides|Insulin glargine-&gt;Insulin glargine-&gt;Insulin isophane-&gt;Biguanides|Insulin isophane-&gt;Insulin aspart-&gt;Insulin aspart|Insulin isophane-&gt;DPP-4 inhibitors|Insulin glargine-&gt;SGLT-2 inhibitors-&gt;DPP-4 inhibitors|Insulin aspart|Insulin glargine-&gt;DPP-4 inhibitors|Insulin aspart|SGLT-2 inhibitors-&gt;DPP-4 inhibitors|Insulin aspart-&gt;DPP-4 inhibitors-&gt;Insulin aspart|SGLT-2 inhibitors-&gt;Biguanides|GLP-1 agonists|Insulin aspart-&gt;GLP-1 agonists-&gt;Biguanides|Insulin aspart"/>
  </r>
  <r>
    <s v="qFyCMk/y9og"/>
    <x v="38"/>
    <s v="Asian"/>
    <s v="DPP-4 inhibitors"/>
    <x v="0"/>
    <d v="2020-12-08T00:00:00"/>
    <s v="DPP-4 inhibitors"/>
  </r>
  <r>
    <s v="NEdqq1ihIq6"/>
    <x v="38"/>
    <s v="Pacific peoples"/>
    <s v="DPP-4 inhibitors"/>
    <x v="0"/>
    <d v="2025-03-26T00:00:00"/>
    <s v="DPP-4 inhibitors"/>
  </r>
  <r>
    <s v="nD8rFQddEdA"/>
    <x v="38"/>
    <s v="Pacific peoples"/>
    <s v="Biguanides"/>
    <x v="0"/>
    <d v="2025-10-03T00:00:00"/>
    <s v="Biguanides"/>
  </r>
  <r>
    <s v="nDEoA5PtxPg"/>
    <x v="38"/>
    <s v="Other"/>
    <s v="Biguanides"/>
    <x v="0"/>
    <d v="2015-08-13T00:00:00"/>
    <s v="Biguanides"/>
  </r>
  <r>
    <s v="Ndt1MAjYDsc"/>
    <x v="38"/>
    <s v="Other"/>
    <s v="Biguanides"/>
    <x v="0"/>
    <d v="2025-09-29T00:00:00"/>
    <s v="Biguanides"/>
  </r>
  <r>
    <s v="Nga4viw9Tag"/>
    <x v="38"/>
    <s v="Other"/>
    <s v="Biguanides"/>
    <x v="0"/>
    <d v="2023-04-28T00:00:00"/>
    <s v="Biguanides"/>
  </r>
  <r>
    <s v="NAOkPV7zQr6"/>
    <x v="38"/>
    <s v="Pacific peoples"/>
    <s v="Biguanides"/>
    <x v="0"/>
    <d v="2011-10-20T00:00:00"/>
    <s v="Biguanides"/>
  </r>
  <r>
    <s v="nb.eTBO0hDs"/>
    <x v="38"/>
    <s v="Other"/>
    <s v="Biguanides"/>
    <x v="0"/>
    <d v="2017-12-19T00:00:00"/>
    <s v="Biguanides-&gt;DPP-4 inhibitors-&gt;Biguanides|DPP-4 inhibitors-&gt;SGLT-2 inhibitors-&gt;Biguanides|DPP-4 inhibitors|SGLT-2 inhibitors-&gt;Biguanides|DPP-4 inhibitors|SGLT-2 inhibitors|Sulfonylureas-&gt;DPP-4 inhibitors|SGLT-2 inhibitors|Sulfonylureas-&gt;Sulfonylureas"/>
  </r>
  <r>
    <s v="n4xzjAni4hU"/>
    <x v="38"/>
    <s v="Other"/>
    <s v="Biguanides"/>
    <x v="0"/>
    <d v="2015-03-12T00:00:00"/>
    <s v="Biguanides"/>
  </r>
  <r>
    <s v="N2gz.8WQxLA"/>
    <x v="38"/>
    <s v="Asian"/>
    <s v="Biguanides"/>
    <x v="0"/>
    <d v="2025-09-26T00:00:00"/>
    <s v="Biguanides"/>
  </r>
  <r>
    <s v="N4h5TPojxzo"/>
    <x v="38"/>
    <s v="Māori"/>
    <s v="Biguanides"/>
    <x v="0"/>
    <d v="2016-12-09T00:00:00"/>
    <s v="Biguanides-&gt;Insulin glargine-&gt;Insulin glargine|Insulin lispro-&gt;Biguanides|Sulfonylureas-&gt;Insulin lispro-&gt;DPP-4 inhibitors-&gt;DPP-4 inhibitors|Insulin glargine-&gt;DPP-4 inhibitors|Insulin glargine|Insulin lispro-&gt;DPP-4 inhibitors|Insulin lispro-&gt;DPP-4 inhibitors|Insulin glargine|SGLT-2 inhibitors-&gt;Insulin glargine|SGLT-2 inhibitors-&gt;DPP-4 inhibitors|Insulin glargine|Insulin lispro|SGLT-2 inhibitors-&gt;Insulin glargine|Insulin lispro|SGLT-2 inhibitors-&gt;Biguanides|GLP-1 agonists|Insulin lispro-&gt;GLP-1 agonists|Insulin glargine|Insulin lispro-&gt;Biguanides|GLP-1 agonists|Insulin glargine|Insulin lispro-&gt;GLP-1 agonists-&gt;GLP-1 agonists|Insulin lispro-&gt;Biguanides|Insulin glargine-&gt;Insulin glargine|Insulin lispro|Thiazolidinedione-&gt;Insulin lispro|Thiazolidinedione-&gt;Thiazolidinedione-&gt;GLP-1 agonists|Insulin glargine|Insulin lispro|Thiazolidinedione"/>
  </r>
  <r>
    <s v="n3ipDpzCiEs"/>
    <x v="38"/>
    <s v="Other"/>
    <s v="Biguanides"/>
    <x v="0"/>
    <d v="2016-05-03T00:00:00"/>
    <s v="Biguanides-&gt;Biguanides|Sulfonylureas-&gt;DPP-4 inhibitors-&gt;DPP-4 inhibitors|SGLT-2 inhibitors-&gt;SGLT-2 inhibitors"/>
  </r>
  <r>
    <s v="myFIABG.yjQ"/>
    <x v="38"/>
    <s v="Asian"/>
    <s v="Biguanides"/>
    <x v="0"/>
    <d v="2024-07-16T00:00:00"/>
    <s v="Biguanides"/>
  </r>
  <r>
    <s v="N.TAHW5nh16"/>
    <x v="38"/>
    <s v="Other"/>
    <s v="Biguanides"/>
    <x v="0"/>
    <d v="2014-02-28T00:00:00"/>
    <s v="Biguanides"/>
  </r>
  <r>
    <s v="R5Ra0/6VD3Y"/>
    <x v="38"/>
    <s v="Māori"/>
    <s v="Biguanides"/>
    <x v="0"/>
    <d v="2013-02-19T00:00:00"/>
    <s v="Biguanides-&gt;SGLT-2 inhibitors-&gt;DPP-4 inhibitors"/>
  </r>
  <r>
    <s v="rAp4qSR/EtM"/>
    <x v="38"/>
    <s v="Other"/>
    <s v="Biguanides"/>
    <x v="0"/>
    <d v="2023-08-01T00:00:00"/>
    <s v="Biguanides"/>
  </r>
  <r>
    <s v="r.IAMxc2hTU"/>
    <x v="38"/>
    <s v="Māori"/>
    <s v="Biguanides"/>
    <x v="0"/>
    <d v="2022-06-01T00:00:00"/>
    <s v="Biguanides"/>
  </r>
  <r>
    <s v="R.ZmS4GI6SE"/>
    <x v="38"/>
    <s v="Other"/>
    <s v="Biguanides"/>
    <x v="0"/>
    <d v="2021-07-13T00:00:00"/>
    <s v="Biguanides"/>
  </r>
  <r>
    <s v="qX./wfLmmQk"/>
    <x v="38"/>
    <s v="Asian"/>
    <s v="Biguanides"/>
    <x v="0"/>
    <d v="2025-02-11T00:00:00"/>
    <s v="Biguanides"/>
  </r>
  <r>
    <s v="QyHEVhZQN3E"/>
    <x v="38"/>
    <s v="Asian"/>
    <s v="Biguanides"/>
    <x v="0"/>
    <d v="2024-02-02T00:00:00"/>
    <s v="Biguanides"/>
  </r>
  <r>
    <s v="qYDen2Roh5U"/>
    <x v="38"/>
    <s v="Pacific peoples"/>
    <s v="Insulin glargine"/>
    <x v="1"/>
    <d v="2020-05-13T00:00:00"/>
    <s v="Insulin glargine-&gt;Biguanides-&gt;Biguanides|Insulin glargine-&gt;DPP-4 inhibitors|Insulin glargine-&gt;DPP-4 inhibitors-&gt;SGLT-2 inhibitors-&gt;DPP-4 inhibitors|Insulin glargine|SGLT-2 inhibitors-&gt;Biguanides|GLP-1 agonists-&gt;Biguanides|GLP-1 agonists|Insulin glargine-&gt;GLP-1 agonists-&gt;GLP-1 agonists|Insulin glargine"/>
  </r>
  <r>
    <s v="qxxkg7Imtf6"/>
    <x v="38"/>
    <s v="Māori"/>
    <s v="Biguanides"/>
    <x v="0"/>
    <d v="2024-09-06T00:00:00"/>
    <s v="Biguanides"/>
  </r>
  <r>
    <s v="QThrBLc07FE"/>
    <x v="38"/>
    <s v="Asian"/>
    <s v="Biguanides"/>
    <x v="0"/>
    <d v="2019-06-19T00:00:00"/>
    <s v="Biguanides"/>
  </r>
  <r>
    <s v="qsqdfQkzKGs"/>
    <x v="38"/>
    <s v="Māori"/>
    <s v="Biguanides"/>
    <x v="0"/>
    <d v="2017-07-06T00:00:00"/>
    <s v="Biguanides-&gt;Biguanides|DPP-4 inhibitors-&gt;DPP-4 inhibitors"/>
  </r>
  <r>
    <s v="qsIfmHnMVgE"/>
    <x v="38"/>
    <s v="Other"/>
    <s v="Biguanides"/>
    <x v="0"/>
    <d v="2024-01-22T00:00:00"/>
    <s v="Biguanides"/>
  </r>
  <r>
    <s v="QSBFm/gvml."/>
    <x v="38"/>
    <s v="Pacific peoples"/>
    <s v="Biguanides"/>
    <x v="0"/>
    <d v="2013-11-13T00:00:00"/>
    <s v="Biguanides-&gt;Sulfonylureas-&gt;Biguanides|Sulfonylureas-&gt;DPP-4 inhibitors-&gt;DPP-4 inhibitors|Sulfonylureas-&gt;SGLT-2 inhibitors-&gt;DPP-4 inhibitors|SGLT-2 inhibitors-&gt;DPP-4 inhibitors|SGLT-2 inhibitors|Sulfonylureas-&gt;SGLT-2 inhibitors|Sulfonylureas"/>
  </r>
  <r>
    <s v="QO4Uw3IGQuQ"/>
    <x v="38"/>
    <s v="Other"/>
    <s v="Biguanides"/>
    <x v="0"/>
    <d v="2017-07-04T00:00:00"/>
    <s v="Biguanides-&gt;Sulfonylureas-&gt;Biguanides|Sulfonylureas-&gt;Biguanides|SGLT-2 inhibitors-&gt;SGLT-2 inhibitors-&gt;Biguanides|Insulin glargine|SGLT-2 inhibitors-&gt;Insulin glargine-&gt;Insulin glargine|SGLT-2 inhibitors-&gt;GLP-1 agonists-&gt;Biguanides|GLP-1 agonists|Insulin glargine"/>
  </r>
  <r>
    <s v="QmiP9pekjxA"/>
    <x v="38"/>
    <s v="Other"/>
    <s v="Biguanides"/>
    <x v="0"/>
    <d v="2023-09-27T00:00:00"/>
    <s v="Biguanides"/>
  </r>
  <r>
    <s v="qLv057jGSa6"/>
    <x v="38"/>
    <s v="Other"/>
    <s v="DPP-4 inhibitors"/>
    <x v="0"/>
    <d v="2024-09-03T00:00:00"/>
    <s v="DPP-4 inhibitors"/>
  </r>
  <r>
    <s v="qJdQDWspJzA"/>
    <x v="38"/>
    <s v="Other"/>
    <s v="Biguanides"/>
    <x v="0"/>
    <d v="2018-06-13T00:00:00"/>
    <s v="Biguanides"/>
  </r>
  <r>
    <s v="qkRz.AYVUEo"/>
    <x v="38"/>
    <s v="Māori"/>
    <s v="Biguanides"/>
    <x v="0"/>
    <d v="2020-12-23T00:00:00"/>
    <s v="Biguanides"/>
  </r>
  <r>
    <s v="unJrVKPi4os"/>
    <x v="38"/>
    <s v="Asian"/>
    <s v="Biguanides|Insulin isophane"/>
    <x v="0"/>
    <d v="2022-08-17T00:00:00"/>
    <s v="Biguanides|Insulin isophane-&gt;Insulin isophane-&gt;Insulin aspart-&gt;Insulin aspart|Insulin isophane"/>
  </r>
  <r>
    <s v="uCv4hc95g16"/>
    <x v="38"/>
    <s v="Other"/>
    <s v="Biguanides"/>
    <x v="0"/>
    <d v="2021-09-09T00:00:00"/>
    <s v="Biguanides"/>
  </r>
  <r>
    <s v="UDMuIedjh1Q"/>
    <x v="38"/>
    <s v="Other"/>
    <s v="Biguanides"/>
    <x v="0"/>
    <d v="2020-08-11T00:00:00"/>
    <s v="Biguanides"/>
  </r>
  <r>
    <s v="udXo0VoHj6w"/>
    <x v="38"/>
    <s v="Asian"/>
    <s v="DPP-4 inhibitors|SGLT-2 inhibitors|Sulfonylureas"/>
    <x v="0"/>
    <d v="2024-10-09T00:00:00"/>
    <s v="DPP-4 inhibitors|SGLT-2 inhibitors|Sulfonylureas-&gt;DPP-4 inhibitors-&gt;DPP-4 inhibitors|Sulfonylureas"/>
  </r>
  <r>
    <s v="ugoUEdqgcWo"/>
    <x v="38"/>
    <s v="Māori"/>
    <s v="Biguanides"/>
    <x v="0"/>
    <d v="2013-07-08T00:00:00"/>
    <s v="Biguanides-&gt;DPP-4 inhibitors"/>
  </r>
  <r>
    <s v="U3Nw2pYPlNs"/>
    <x v="38"/>
    <s v="Pacific peoples"/>
    <s v="Biguanides"/>
    <x v="0"/>
    <d v="2021-12-09T00:00:00"/>
    <s v="Biguanides"/>
  </r>
  <r>
    <s v="u7.hqY/6Lmg"/>
    <x v="38"/>
    <s v="Māori"/>
    <s v="Biguanides"/>
    <x v="0"/>
    <d v="2020-08-25T00:00:00"/>
    <s v="Biguanides-&gt;DPP-4 inhibitors|Sulfonylureas-&gt;Biguanides|DPP-4 inhibitors|GLP-1 agonists|Sulfonylureas-&gt;Biguanides|Sulfonylureas-&gt;Sulfonylureas-&gt;Biguanides|GLP-1 agonists|Sulfonylureas-&gt;GLP-1 agonists-&gt;GLP-1 agonists|Sulfonylureas-&gt;SGLT-2 inhibitors-&gt;Biguanides|GLP-1 agonists"/>
  </r>
  <r>
    <s v="UBZYJyPtJCs"/>
    <x v="38"/>
    <s v="Pacific peoples"/>
    <s v="Biguanides"/>
    <x v="0"/>
    <d v="2022-06-17T00:00:00"/>
    <s v="Biguanides-&gt;SGLT-2 inhibitors-&gt;SGLT-2 inhibitors|Sulfonylureas"/>
  </r>
  <r>
    <s v="u/IlJYsP6UI"/>
    <x v="38"/>
    <s v="Other"/>
    <s v="Biguanides|DPP-4 inhibitors|Insulin glargine|Insulin glulisine|Sulfonylureas"/>
    <x v="0"/>
    <d v="2023-11-23T00:00:00"/>
    <s v="Biguanides|DPP-4 inhibitors|Insulin glargine|Insulin glulisine|Sulfonylureas-&gt;DPP-4 inhibitors-&gt;DPP-4 inhibitors|Sulfonylureas-&gt;Insulin aspart-&gt;DPP-4 inhibitors|Insulin aspart-&gt;DPP-4 inhibitors|Insulin aspart|Sulfonylureas"/>
  </r>
  <r>
    <s v="U/cjJ7nSugE"/>
    <x v="38"/>
    <s v="Pacific peoples"/>
    <s v="Biguanides"/>
    <x v="0"/>
    <d v="2014-03-21T00:00:00"/>
    <s v="Biguanides-&gt;Insulin aspart|Insulin isophane-&gt;Biguanides|Sulfonylureas-&gt;Biguanides|DPP-4 inhibitors-&gt;DPP-4 inhibitors|Insulin glargine-&gt;Insulin glargine-&gt;Biguanides|GLP-1 agonists|Insulin glargine-&gt;Biguanides|GLP-1 agonists|Insulin glargine|Insulin glulisine-&gt;GLP-1 agonists-&gt;Biguanides|Insulin glargine-&gt;GLP-1 agonists|Insulin glargine-&gt;Biguanides|GLP-1 agonists-&gt;Sulfonylureas-&gt;Biguanides|GLP-1 agonists|Sulfonylureas"/>
  </r>
  <r>
    <s v="RazCCUOoXs."/>
    <x v="38"/>
    <s v="Other"/>
    <s v="Biguanides"/>
    <x v="0"/>
    <d v="2024-02-27T00:00:00"/>
    <s v="Biguanides"/>
  </r>
  <r>
    <s v="RBXcshJZAUw"/>
    <x v="38"/>
    <s v="Other"/>
    <s v="Biguanides"/>
    <x v="0"/>
    <d v="2017-08-16T00:00:00"/>
    <s v="Biguanides"/>
  </r>
  <r>
    <s v="TZCOR1JXWFw"/>
    <x v="38"/>
    <s v="Asian"/>
    <s v="Biguanides"/>
    <x v="0"/>
    <d v="2012-09-20T00:00:00"/>
    <s v="Biguanides"/>
  </r>
  <r>
    <s v="tZi8VABiUFU"/>
    <x v="38"/>
    <s v="Māori"/>
    <s v="Biguanides"/>
    <x v="0"/>
    <d v="2013-11-22T00:00:00"/>
    <s v="Biguanides"/>
  </r>
  <r>
    <s v="tzY2uA.GAGA"/>
    <x v="38"/>
    <s v="Asian"/>
    <s v="Biguanides"/>
    <x v="0"/>
    <d v="2023-02-17T00:00:00"/>
    <s v="Biguanides"/>
  </r>
  <r>
    <s v="rC.yKh08Zwo"/>
    <x v="38"/>
    <s v="Other"/>
    <s v="Biguanides"/>
    <x v="0"/>
    <d v="2011-03-17T00:00:00"/>
    <s v="Biguanides"/>
  </r>
  <r>
    <s v="xQ4ZVZ8Ping"/>
    <x v="38"/>
    <s v="Other"/>
    <s v="Biguanides"/>
    <x v="0"/>
    <d v="2016-07-28T00:00:00"/>
    <s v="Biguanides"/>
  </r>
  <r>
    <s v="XQoAD/wlW0o"/>
    <x v="38"/>
    <s v="Other"/>
    <s v="Biguanides"/>
    <x v="0"/>
    <d v="2023-03-23T00:00:00"/>
    <s v="Biguanides-&gt;DPP-4 inhibitors"/>
  </r>
  <r>
    <s v="XtBZJVSflgg"/>
    <x v="38"/>
    <s v="Māori"/>
    <s v="Biguanides"/>
    <x v="0"/>
    <d v="2013-12-18T00:00:00"/>
    <s v="Biguanides-&gt;DPP-4 inhibitors-&gt;DPP-4 inhibitors|SGLT-2 inhibitors-&gt;SGLT-2 inhibitors-&gt;Biguanides|GLP-1 agonists-&gt;Biguanides|Insulin glargine-&gt;GLP-1 agonists-&gt;Insulin glargine-&gt;Biguanides|GLP-1 agonists|Insulin glargine-&gt;GLP-1 agonists|Insulin glargine"/>
  </r>
  <r>
    <s v="xT.Z5fn.ddA"/>
    <x v="38"/>
    <s v="Māori"/>
    <s v="Biguanides|Insulin glargine"/>
    <x v="0"/>
    <d v="2024-01-16T00:00:00"/>
    <s v="Biguanides|Insulin glargine-&gt;Insulin glargine-&gt;Biguanides-&gt;GLP-1 agonists-&gt;Biguanides|GLP-1 agonists-&gt;Biguanides|GLP-1 agonists|Insulin glargine"/>
  </r>
  <r>
    <s v="xZyNMTQ50WY"/>
    <x v="38"/>
    <s v="Pacific peoples"/>
    <s v="Biguanides"/>
    <x v="0"/>
    <d v="2021-02-22T00:00:00"/>
    <s v="Biguanides-&gt;SGLT-2 inhibitors-&gt;DPP-4 inhibitors|SGLT-2 inhibitors-&gt;DPP-4 inhibitors"/>
  </r>
  <r>
    <s v="y/iOLIqYF6I"/>
    <x v="38"/>
    <s v="Asian"/>
    <s v="Biguanides"/>
    <x v="0"/>
    <d v="2024-03-13T00:00:00"/>
    <s v="Biguanides-&gt;DPP-4 inhibitors-&gt;DPP-4 inhibitors|SGLT-2 inhibitors"/>
  </r>
  <r>
    <s v="y/NHrVbNFNc"/>
    <x v="38"/>
    <s v="Māori"/>
    <s v="Biguanides"/>
    <x v="0"/>
    <d v="2021-11-17T00:00:00"/>
    <s v="Biguanides-&gt;Insulin isophane-&gt;Biguanides|Insulin isophane"/>
  </r>
  <r>
    <s v="xyOHHOhKL0Y"/>
    <x v="38"/>
    <s v="Māori"/>
    <s v="Biguanides"/>
    <x v="0"/>
    <d v="2013-05-15T00:00:00"/>
    <s v="Biguanides-&gt;DPP-4 inhibitors-&gt;Sulfonylureas-&gt;DPP-4 inhibitors|Sulfonylureas-&gt;DPP-4 inhibitors|SGLT-2 inhibitors|Sulfonylureas-&gt;SGLT-2 inhibitors|Sulfonylureas-&gt;DPP-4 inhibitors|SGLT-2 inhibitors-&gt;Insulin aspart-&gt;Biguanides|DPP-4 inhibitors|SGLT-2 inhibitors|Sulfonylureas-&gt;Biguanides|DPP-4 inhibitors|Insulin aspart|SGLT-2 inhibitors|Sulfonylureas"/>
  </r>
  <r>
    <s v="XxEqgt2AXwE"/>
    <x v="38"/>
    <s v="Asian"/>
    <s v="Biguanides"/>
    <x v="0"/>
    <d v="2021-09-14T00:00:00"/>
    <s v="Biguanides-&gt;DPP-4 inhibitors-&gt;DPP-4 inhibitors|SGLT-2 inhibitors"/>
  </r>
  <r>
    <s v="UTseD8W9ZuY"/>
    <x v="38"/>
    <s v="Other"/>
    <s v="Biguanides"/>
    <x v="0"/>
    <d v="2025-01-21T00:00:00"/>
    <s v="Biguanides"/>
  </r>
  <r>
    <s v="uTQbSlaZ6Nk"/>
    <x v="38"/>
    <s v="Other"/>
    <s v="Biguanides"/>
    <x v="0"/>
    <d v="2021-07-15T00:00:00"/>
    <s v="Biguanides"/>
  </r>
  <r>
    <s v="uRiXyRt.OHk"/>
    <x v="38"/>
    <s v="Other"/>
    <s v="Biguanides"/>
    <x v="0"/>
    <d v="2022-06-03T00:00:00"/>
    <s v="Biguanides"/>
  </r>
  <r>
    <s v="xO5wcrPT9W6"/>
    <x v="38"/>
    <s v="Asian"/>
    <s v="Insulin aspart|Insulin isophane"/>
    <x v="1"/>
    <d v="2011-03-02T00:00:00"/>
    <s v="Insulin aspart|Insulin isophane-&gt;Biguanides"/>
  </r>
  <r>
    <s v="xnJEClkaCuI"/>
    <x v="38"/>
    <s v="Asian"/>
    <s v="Biguanides"/>
    <x v="0"/>
    <d v="2021-09-14T00:00:00"/>
    <s v="Biguanides-&gt;DPP-4 inhibitors-&gt;SGLT-2 inhibitors-&gt;DPP-4 inhibitors|SGLT-2 inhibitors"/>
  </r>
  <r>
    <s v="xmXpxNeWa7U"/>
    <x v="38"/>
    <s v="Asian"/>
    <s v="Biguanides"/>
    <x v="0"/>
    <d v="2012-12-03T00:00:00"/>
    <s v="Biguanides-&gt;Insulin aspart|Insulin isophane-&gt;Biguanides|Insulin aspart|Insulin isophane-&gt;Insulin isophane-&gt;Biguanides|Sulfonylureas-&gt;Sulfonylureas-&gt;DPP-4 inhibitors|Sulfonylureas-&gt;DPP-4 inhibitors-&gt;Insulin glargine-&gt;DPP-4 inhibitors|Insulin glargine-&gt;DPP-4 inhibitors|Insulin glargine|Sulfonylureas-&gt;Insulin glargine|Sulfonylureas-&gt;DPP-4 inhibitors|Insulin glargine|SGLT-2 inhibitors-&gt;DPP-4 inhibitors|Insulin glargine|SGLT-2 inhibitors|Sulfonylureas"/>
  </r>
  <r>
    <s v="uUGuODVDEJI"/>
    <x v="38"/>
    <s v="Other"/>
    <s v="Biguanides"/>
    <x v="0"/>
    <d v="2022-09-02T00:00:00"/>
    <s v="Biguanides"/>
  </r>
  <r>
    <s v="uuJgZpsAhoM"/>
    <x v="38"/>
    <s v="Asian"/>
    <s v="Biguanides"/>
    <x v="0"/>
    <d v="2025-11-24T00:00:00"/>
    <s v="Biguanides"/>
  </r>
  <r>
    <s v="uudZFFi.DsE"/>
    <x v="38"/>
    <s v="Pacific peoples"/>
    <s v="Biguanides"/>
    <x v="0"/>
    <d v="2021-02-11T00:00:00"/>
    <s v="Biguanides-&gt;Biguanides|SGLT-2 inhibitors-&gt;SGLT-2 inhibitors-&gt;Biguanides|GLP-1 agonists-&gt;GLP-1 agonists"/>
  </r>
  <r>
    <s v="yAOnC7shbS."/>
    <x v="38"/>
    <s v="Other"/>
    <s v="Biguanides"/>
    <x v="0"/>
    <d v="2025-06-04T00:00:00"/>
    <s v="Biguanides-&gt;Sulfonylureas-&gt;DPP-4 inhibitors|Sulfonylureas-&gt;DPP-4 inhibitors"/>
  </r>
  <r>
    <s v="y3UWWK5q.2A"/>
    <x v="38"/>
    <s v="Pacific peoples"/>
    <s v="Sulfonylureas"/>
    <x v="0"/>
    <d v="2013-09-06T00:00:00"/>
    <s v="Sulfonylureas-&gt;Biguanides-&gt;Biguanides|Sulfonylureas-&gt;Biguanides|DPP-4 inhibitors|Sulfonylureas-&gt;DPP-4 inhibitors-&gt;DPP-4 inhibitors|Sulfonylureas-&gt;Biguanides|SGLT-2 inhibitors-&gt;SGLT-2 inhibitors|Sulfonylureas-&gt;DPP-4 inhibitors|SGLT-2 inhibitors"/>
  </r>
  <r>
    <s v="y0ncn6GV6Is"/>
    <x v="38"/>
    <s v="Māori"/>
    <s v="Biguanides"/>
    <x v="0"/>
    <d v="2025-08-15T00:00:00"/>
    <s v="Biguanides"/>
  </r>
  <r>
    <s v="Y0ULIIHezJ."/>
    <x v="38"/>
    <s v="Pacific peoples"/>
    <s v="Biguanides"/>
    <x v="0"/>
    <d v="2017-07-11T00:00:00"/>
    <s v="Biguanides-&gt;Insulin isophane"/>
  </r>
  <r>
    <s v="YEL6BUJirCk"/>
    <x v="38"/>
    <s v="Other"/>
    <s v="Insulin isophane"/>
    <x v="1"/>
    <d v="2021-01-29T00:00:00"/>
    <s v="Insulin isophane-&gt;Biguanides-&gt;Insulin aspart"/>
  </r>
  <r>
    <s v="yE.7HkRRkZY"/>
    <x v="38"/>
    <s v="Māori"/>
    <s v="Biguanides"/>
    <x v="0"/>
    <d v="2025-06-28T00:00:00"/>
    <s v="Biguanides-&gt;GLP-1 agonists"/>
  </r>
  <r>
    <s v="YbdKrus.lEE"/>
    <x v="38"/>
    <s v="Pacific peoples"/>
    <s v="Biguanides"/>
    <x v="0"/>
    <d v="2024-09-27T00:00:00"/>
    <s v="Biguanides"/>
  </r>
  <r>
    <s v="yc6Jm9B85/."/>
    <x v="38"/>
    <s v="Asian"/>
    <s v="Biguanides"/>
    <x v="0"/>
    <d v="2022-07-05T00:00:00"/>
    <s v="Biguanides"/>
  </r>
  <r>
    <s v="yhptfu3O/yo"/>
    <x v="38"/>
    <s v="Asian"/>
    <s v="Biguanides"/>
    <x v="0"/>
    <d v="2025-07-15T00:00:00"/>
    <s v="Biguanides"/>
  </r>
  <r>
    <s v="YhQXlLW82P2"/>
    <x v="38"/>
    <s v="Māori"/>
    <s v="Biguanides"/>
    <x v="0"/>
    <d v="2023-10-31T00:00:00"/>
    <s v="Biguanides"/>
  </r>
  <r>
    <s v="yI9kv2OHi4s"/>
    <x v="38"/>
    <s v="Other"/>
    <s v="Biguanides"/>
    <x v="0"/>
    <d v="2017-10-04T00:00:00"/>
    <s v="Biguanides-&gt;DPP-4 inhibitors-&gt;Biguanides|GLP-1 agonists-&gt;Biguanides|DPP-4 inhibitors|GLP-1 agonists-&gt;GLP-1 agonists-&gt;DPP-4 inhibitors|GLP-1 agonists-&gt;DPP-4 inhibitors|SGLT-2 inhibitors"/>
  </r>
  <r>
    <s v="nbL.ooiNC3A"/>
    <x v="38"/>
    <s v="Other"/>
    <s v="Biguanides"/>
    <x v="0"/>
    <d v="2021-02-03T00:00:00"/>
    <s v="Biguanides-&gt;Insulin glargine-&gt;Insulin aspart|Insulin glargine-&gt;Biguanides|Insulin aspart|Insulin glargine-&gt;DPP-4 inhibitors-&gt;Insulin aspart-&gt;SGLT-2 inhibitors-&gt;DPP-4 inhibitors|SGLT-2 inhibitors-&gt;DPP-4 inhibitors|Insulin glargine|SGLT-2 inhibitors-&gt;DPP-4 inhibitors|Insulin glargine-&gt;DPP-4 inhibitors|Insulin aspart-&gt;Insulin aspart|Insulin glargine|SGLT-2 inhibitors-&gt;DPP-4 inhibitors|Insulin aspart|Insulin glargine|SGLT-2 inhibitors"/>
  </r>
  <r>
    <s v="nBLdJ3oUwpw"/>
    <x v="38"/>
    <s v="Other"/>
    <s v="Biguanides|Sulfonylureas"/>
    <x v="0"/>
    <d v="2018-01-05T00:00:00"/>
    <s v="Biguanides|Sulfonylureas-&gt;Sulfonylureas-&gt;Biguanides"/>
  </r>
  <r>
    <s v="N9HaREeYMPw"/>
    <x v="38"/>
    <s v="Asian"/>
    <s v="Biguanides"/>
    <x v="0"/>
    <d v="2024-02-02T00:00:00"/>
    <s v="Biguanides"/>
  </r>
  <r>
    <s v="NB4ybEr9g7o"/>
    <x v="38"/>
    <s v="Māori"/>
    <s v="Biguanides"/>
    <x v="0"/>
    <d v="2015-05-29T00:00:00"/>
    <s v="Biguanides-&gt;DPP-4 inhibitors"/>
  </r>
  <r>
    <s v="NFMnJK7m52E"/>
    <x v="38"/>
    <s v="Asian"/>
    <s v="Biguanides"/>
    <x v="0"/>
    <d v="2025-11-11T00:00:00"/>
    <s v="Biguanides"/>
  </r>
  <r>
    <s v="nGuwYlTtRtY"/>
    <x v="38"/>
    <s v="Pacific peoples"/>
    <s v="Biguanides"/>
    <x v="0"/>
    <d v="2019-08-19T00:00:00"/>
    <s v="Biguanides-&gt;Biguanides|SGLT-2 inhibitors-&gt;SGLT-2 inhibitors-&gt;DPP-4 inhibitors-&gt;DPP-4 inhibitors|SGLT-2 inhibitors"/>
  </r>
  <r>
    <s v="NFwuhsLsGy."/>
    <x v="38"/>
    <s v="Pacific peoples"/>
    <s v="Biguanides"/>
    <x v="0"/>
    <d v="2013-08-30T00:00:00"/>
    <s v="Biguanides"/>
  </r>
  <r>
    <s v="NhwGjkxZ08M"/>
    <x v="38"/>
    <s v="Asian"/>
    <s v="Biguanides"/>
    <x v="0"/>
    <d v="2024-07-22T00:00:00"/>
    <s v="Biguanides"/>
  </r>
  <r>
    <s v="nHvn0bdflRo"/>
    <x v="38"/>
    <s v="Other"/>
    <s v="Biguanides"/>
    <x v="0"/>
    <d v="2017-05-26T00:00:00"/>
    <s v="Biguanides-&gt;Biguanides|DPP-4 inhibitors-&gt;DPP-4 inhibitors-&gt;SGLT-2 inhibitors-&gt;DPP-4 inhibitors|SGLT-2 inhibitors"/>
  </r>
  <r>
    <s v="NIlXHP59YVM"/>
    <x v="38"/>
    <s v="Pacific peoples"/>
    <s v="Biguanides"/>
    <x v="0"/>
    <d v="2025-06-25T00:00:00"/>
    <s v="Biguanides"/>
  </r>
  <r>
    <s v="K1nUpQeIHW6"/>
    <x v="38"/>
    <s v="Asian"/>
    <s v="Biguanides"/>
    <x v="0"/>
    <d v="2013-12-19T00:00:00"/>
    <s v="Biguanides-&gt;Sulfonylureas-&gt;Insulin aspart-&gt;Biguanides|Insulin aspart-&gt;DPP-4 inhibitors|Insulin aspart-&gt;DPP-4 inhibitors-&gt;DPP-4 inhibitors|SGLT-2 inhibitors-&gt;SGLT-2 inhibitors"/>
  </r>
  <r>
    <s v="k5/hnFZMkdQ"/>
    <x v="38"/>
    <s v="Māori"/>
    <s v="Biguanides"/>
    <x v="0"/>
    <d v="2024-06-25T00:00:00"/>
    <s v="Biguanides"/>
  </r>
  <r>
    <s v="n.z6Uq/15II"/>
    <x v="38"/>
    <s v="Asian"/>
    <s v="Biguanides"/>
    <x v="0"/>
    <d v="2022-02-05T00:00:00"/>
    <s v="Biguanides"/>
  </r>
  <r>
    <s v="JeJ6omRwhDQ"/>
    <x v="38"/>
    <s v="Pacific peoples"/>
    <s v="Insulin isophane"/>
    <x v="1"/>
    <d v="2019-11-27T00:00:00"/>
    <s v="Insulin isophane-&gt;Biguanides-&gt;Insulin aspart|Insulin isophane-&gt;Insulin isophane|Insulin lispro-&gt;DPP-4 inhibitors-&gt;DPP-4 inhibitors|SGLT-2 inhibitors"/>
  </r>
  <r>
    <s v="GmqviGf./BE"/>
    <x v="38"/>
    <s v="Asian"/>
    <s v="DPP-4 inhibitors"/>
    <x v="0"/>
    <d v="2024-05-08T00:00:00"/>
    <s v="DPP-4 inhibitors"/>
  </r>
  <r>
    <s v="jgQr1cECh0U"/>
    <x v="38"/>
    <s v="Other"/>
    <s v="Biguanides"/>
    <x v="0"/>
    <d v="2024-12-03T00:00:00"/>
    <s v="Biguanides"/>
  </r>
  <r>
    <s v="jnL8GIQoFr."/>
    <x v="38"/>
    <s v="Asian"/>
    <s v="Biguanides"/>
    <x v="0"/>
    <d v="2025-08-19T00:00:00"/>
    <s v="Biguanides"/>
  </r>
  <r>
    <s v="jna0KcfQfb."/>
    <x v="38"/>
    <s v="Other"/>
    <s v="Biguanides"/>
    <x v="0"/>
    <d v="2021-08-20T00:00:00"/>
    <s v="Biguanides"/>
  </r>
  <r>
    <s v="jOlPrSOC186"/>
    <x v="38"/>
    <s v="Asian"/>
    <s v="Biguanides"/>
    <x v="0"/>
    <d v="2014-06-10T00:00:00"/>
    <s v="Biguanides"/>
  </r>
  <r>
    <s v="JOvcMXQzZck"/>
    <x v="38"/>
    <s v="Other"/>
    <s v="Biguanides"/>
    <x v="0"/>
    <d v="2013-05-10T00:00:00"/>
    <s v="Biguanides"/>
  </r>
  <r>
    <s v="jjXAyIsdE6Y"/>
    <x v="38"/>
    <s v="Asian"/>
    <s v="Biguanides"/>
    <x v="0"/>
    <d v="2021-03-03T00:00:00"/>
    <s v="Biguanides"/>
  </r>
  <r>
    <s v="Jmk.NVZKTRU"/>
    <x v="38"/>
    <s v="Other"/>
    <s v="Biguanides"/>
    <x v="0"/>
    <d v="2023-04-20T00:00:00"/>
    <s v="Biguanides"/>
  </r>
  <r>
    <s v="jLNUwqvNJpI"/>
    <x v="38"/>
    <s v="Asian"/>
    <s v="Biguanides"/>
    <x v="0"/>
    <d v="2025-11-13T00:00:00"/>
    <s v="Biguanides"/>
  </r>
  <r>
    <s v="K/b8eGQJ/Cg"/>
    <x v="38"/>
    <s v="Asian"/>
    <s v="Biguanides|Insulin aspart|Insulin isophane"/>
    <x v="0"/>
    <d v="2023-10-06T00:00:00"/>
    <s v="Biguanides|Insulin aspart|Insulin isophane-&gt;Insulin aspart|Insulin isophane-&gt;Biguanides"/>
  </r>
  <r>
    <s v="JzlBNfP3bf6"/>
    <x v="38"/>
    <s v="Other"/>
    <s v="Biguanides"/>
    <x v="0"/>
    <d v="2019-11-06T00:00:00"/>
    <s v="Biguanides-&gt;Sulfonylureas-&gt;DPP-4 inhibitors-&gt;Biguanides|SGLT-2 inhibitors-&gt;Biguanides|GLP-1 agonists-&gt;GLP-1 agonists"/>
  </r>
  <r>
    <s v="Jx/CufQfto6"/>
    <x v="38"/>
    <s v="Other"/>
    <s v="Biguanides"/>
    <x v="0"/>
    <d v="2014-03-25T00:00:00"/>
    <s v="Biguanides"/>
  </r>
  <r>
    <s v="Jyd2hWFLTWE"/>
    <x v="38"/>
    <s v="Asian"/>
    <s v="Biguanides"/>
    <x v="0"/>
    <d v="2019-10-25T00:00:00"/>
    <s v="Biguanides"/>
  </r>
  <r>
    <s v="jY0tC1DeWvc"/>
    <x v="38"/>
    <s v="Asian"/>
    <s v="Biguanides"/>
    <x v="0"/>
    <d v="2013-07-05T00:00:00"/>
    <s v="Biguanides-&gt;DPP-4 inhibitors-&gt;DPP-4 inhibitors|SGLT-2 inhibitors-&gt;Insulin glargine-&gt;Insulin aspart-&gt;DPP-4 inhibitors|Insulin aspart|Insulin glargine-&gt;GLP-1 agonists-&gt;GLP-1 agonists|Insulin glargine"/>
  </r>
  <r>
    <s v="JyTD6y3.o7A"/>
    <x v="38"/>
    <s v="Pacific peoples"/>
    <s v="Biguanides"/>
    <x v="0"/>
    <d v="2023-05-16T00:00:00"/>
    <s v="Biguanides-&gt;DPP-4 inhibitors-&gt;DPP-4 inhibitors|SGLT-2 inhibitors"/>
  </r>
  <r>
    <s v="JT2mpd7ceR."/>
    <x v="38"/>
    <s v="Other"/>
    <s v="Biguanides"/>
    <x v="0"/>
    <d v="2013-05-07T00:00:00"/>
    <s v="Biguanides"/>
  </r>
  <r>
    <s v="JpUNlFWDvms"/>
    <x v="38"/>
    <s v="Other"/>
    <s v="Biguanides"/>
    <x v="0"/>
    <d v="2023-04-14T00:00:00"/>
    <s v="Biguanides"/>
  </r>
  <r>
    <s v="cKV4L0V1Pcs"/>
    <x v="38"/>
    <s v="Asian"/>
    <s v="DPP-4 inhibitors"/>
    <x v="0"/>
    <d v="2025-09-18T00:00:00"/>
    <s v="DPP-4 inhibitors"/>
  </r>
  <r>
    <s v="CJZ.U0XoJLk"/>
    <x v="38"/>
    <s v="Other"/>
    <s v="Biguanides"/>
    <x v="0"/>
    <d v="2023-12-20T00:00:00"/>
    <s v="Biguanides"/>
  </r>
  <r>
    <s v="CThfXnezdxY"/>
    <x v="38"/>
    <s v="Pacific peoples"/>
    <s v="Biguanides"/>
    <x v="0"/>
    <d v="2014-08-14T00:00:00"/>
    <s v="Biguanides-&gt;Biguanides|Sulfonylureas-&gt;DPP-4 inhibitors|Sulfonylureas-&gt;DPP-4 inhibitors|Sulfonylureas|Thiazolidinedione-&gt;DPP-4 inhibitors|Insulin aspart|Sulfonylureas|Thiazolidinedione-&gt;Insulin aspart-&gt;DPP-4 inhibitors|Insulin aspart-&gt;Sulfonylureas|Thiazolidinedione-&gt;DPP-4 inhibitors-&gt;SGLT-2 inhibitors|Sulfonylureas|Thiazolidinedione-&gt;DPP-4 inhibitors|SGLT-2 inhibitors|Sulfonylureas|Thiazolidinedione-&gt;Insulin aspart|SGLT-2 inhibitors-&gt;Biguanides|GLP-1 agonists|Insulin aspart|Thiazolidinedione-&gt;Biguanides|GLP-1 agonists|Insulin aspart|SGLT-2 inhibitors|Thiazolidinedione-&gt;Biguanides|GLP-1 agonists|Insulin aspart|Sulfonylureas|Thiazolidinedione-&gt;Biguanides|GLP-1 agonists|Sulfonylureas|Thiazolidinedione-&gt;GLP-1 agonists-&gt;Biguanides|Insulin aspart|Sulfonylureas|Thiazolidinedione-&gt;Insulin aspart|Sulfonylureas|Thiazolidinedione-&gt;GLP-1 agonists|Insulin aspart|Sulfonylureas|Thiazolidinedione-&gt;Insulin aspart|SGLT-2 inhibitors|Sulfonylureas|Thiazolidinedione-&gt;Insulin aspart|SGLT-2 inhibitors|Sulfonylureas-&gt;DPP-4 inhibitors|Insulin aspart|SGLT-2 inhibitors|Sulfonylureas|Thiazolidinedione"/>
  </r>
  <r>
    <s v="cUNaGlzgEYI"/>
    <x v="38"/>
    <s v="Asian"/>
    <s v="Biguanides"/>
    <x v="0"/>
    <d v="2013-04-12T00:00:00"/>
    <s v="Biguanides-&gt;Sulfonylureas-&gt;Biguanides|Sulfonylureas-&gt;DPP-4 inhibitors|Sulfonylureas-&gt;SGLT-2 inhibitors-&gt;SGLT-2 inhibitors|Sulfonylureas-&gt;DPP-4 inhibitors|SGLT-2 inhibitors|Sulfonylureas"/>
  </r>
  <r>
    <s v="CUGQAgTCZ1Q"/>
    <x v="38"/>
    <s v="Asian"/>
    <s v="Biguanides"/>
    <x v="0"/>
    <d v="2021-01-20T00:00:00"/>
    <s v="Biguanides"/>
  </r>
  <r>
    <s v="CuIatPcHuyI"/>
    <x v="38"/>
    <s v="Other"/>
    <s v="Insulin isophane"/>
    <x v="1"/>
    <d v="2020-06-18T00:00:00"/>
    <s v="Insulin isophane-&gt;Biguanides"/>
  </r>
  <r>
    <s v="CtWsc5OnOK6"/>
    <x v="38"/>
    <s v="Other"/>
    <s v="Biguanides"/>
    <x v="0"/>
    <d v="2020-12-08T00:00:00"/>
    <s v="Biguanides"/>
  </r>
  <r>
    <s v="cP4jqoH1/ck"/>
    <x v="38"/>
    <s v="Other"/>
    <s v="Biguanides"/>
    <x v="0"/>
    <d v="2014-06-24T00:00:00"/>
    <s v="Biguanides-&gt;SGLT-2 inhibitors"/>
  </r>
  <r>
    <s v="CqmMy2P5MKo"/>
    <x v="38"/>
    <s v="Asian"/>
    <s v="Biguanides"/>
    <x v="0"/>
    <d v="2025-09-25T00:00:00"/>
    <s v="Biguanides"/>
  </r>
  <r>
    <s v="cyxsDFeuZpA"/>
    <x v="38"/>
    <s v="Other"/>
    <s v="Biguanides|Insulin aspart|Insulin isophane"/>
    <x v="0"/>
    <d v="2020-03-11T00:00:00"/>
    <s v="Biguanides|Insulin aspart|Insulin isophane-&gt;DPP-4 inhibitors-&gt;Biguanides"/>
  </r>
  <r>
    <s v="CWXmciF692Y"/>
    <x v="38"/>
    <s v="Asian"/>
    <s v="Insulin isophane"/>
    <x v="1"/>
    <d v="2023-12-28T00:00:00"/>
    <s v="Insulin isophane-&gt;Biguanides-&gt;Insulin aspart"/>
  </r>
  <r>
    <s v="CW0PmBN0R7w"/>
    <x v="38"/>
    <s v="Other"/>
    <s v="Biguanides"/>
    <x v="0"/>
    <d v="2013-07-02T00:00:00"/>
    <s v="Biguanides-&gt;Biguanides|Sulfonylureas-&gt;Sulfonylureas-&gt;DPP-4 inhibitors-&gt;DPP-4 inhibitors|Sulfonylureas-&gt;DPP-4 inhibitors|SGLT-2 inhibitors|Sulfonylureas-&gt;DPP-4 inhibitors|SGLT-2 inhibitors"/>
  </r>
  <r>
    <s v="Ft4JtqOXu9."/>
    <x v="38"/>
    <s v="Pacific peoples"/>
    <s v="Biguanides"/>
    <x v="0"/>
    <d v="2021-06-10T00:00:00"/>
    <s v="Biguanides"/>
  </r>
  <r>
    <s v="ft4M84H02Ew"/>
    <x v="38"/>
    <s v="Other"/>
    <s v="Biguanides"/>
    <x v="0"/>
    <d v="2022-03-17T00:00:00"/>
    <s v="Biguanides-&gt;Insulin isophane"/>
  </r>
  <r>
    <s v="d3cDGdFeD.E"/>
    <x v="38"/>
    <s v="Māori"/>
    <s v="Biguanides"/>
    <x v="0"/>
    <d v="2024-10-16T00:00:00"/>
    <s v="Biguanides"/>
  </r>
  <r>
    <s v="d./OmjjTqAQ"/>
    <x v="38"/>
    <s v="Other"/>
    <s v="Biguanides"/>
    <x v="0"/>
    <d v="2022-09-22T00:00:00"/>
    <s v="Biguanides"/>
  </r>
  <r>
    <s v="gGhSewvGa2c"/>
    <x v="38"/>
    <s v="Other"/>
    <s v="Biguanides"/>
    <x v="0"/>
    <d v="2019-04-15T00:00:00"/>
    <s v="Biguanides"/>
  </r>
  <r>
    <s v="GiiPnADULoE"/>
    <x v="38"/>
    <s v="Asian"/>
    <s v="Biguanides"/>
    <x v="0"/>
    <d v="2020-11-02T00:00:00"/>
    <s v="Biguanides-&gt;DPP-4 inhibitors-&gt;SGLT-2 inhibitors"/>
  </r>
  <r>
    <s v="gkrNYIoejxU"/>
    <x v="38"/>
    <s v="Asian"/>
    <s v="Insulin aspart|Insulin isophane"/>
    <x v="1"/>
    <d v="2012-08-09T00:00:00"/>
    <s v="Insulin aspart|Insulin isophane-&gt;Sulfonylureas-&gt;Insulin isophane-&gt;Insulin glargine-&gt;Insulin aspart|Insulin glargine-&gt;Biguanides|Sulfonylureas-&gt;Biguanides"/>
  </r>
  <r>
    <s v="gKInABVdg.w"/>
    <x v="38"/>
    <s v="Asian"/>
    <s v="Biguanides"/>
    <x v="0"/>
    <d v="2023-06-12T00:00:00"/>
    <s v="Biguanides-&gt;DPP-4 inhibitors-&gt;DPP-4 inhibitors|Sulfonylureas"/>
  </r>
  <r>
    <s v="Gfc7w1LzPs2"/>
    <x v="38"/>
    <s v="Other"/>
    <s v="Biguanides"/>
    <x v="0"/>
    <d v="2011-11-07T00:00:00"/>
    <s v="Biguanides"/>
  </r>
  <r>
    <s v="g/ZO.No4P.c"/>
    <x v="38"/>
    <s v="Asian"/>
    <s v="Biguanides"/>
    <x v="0"/>
    <d v="2025-10-28T00:00:00"/>
    <s v="Biguanides"/>
  </r>
  <r>
    <s v="G2x.hAnhkDE"/>
    <x v="38"/>
    <s v="Pacific peoples"/>
    <s v="Biguanides"/>
    <x v="0"/>
    <d v="2015-08-26T00:00:00"/>
    <s v="Biguanides"/>
  </r>
  <r>
    <s v="g2D9H0njFiU"/>
    <x v="38"/>
    <s v="Pacific peoples"/>
    <s v="Biguanides"/>
    <x v="0"/>
    <d v="2014-01-22T00:00:00"/>
    <s v="Biguanides-&gt;Biguanides|Sulfonylureas-&gt;Biguanides|SGLT-2 inhibitors|Sulfonylureas-&gt;SGLT-2 inhibitors-&gt;DPP-4 inhibitors|SGLT-2 inhibitors"/>
  </r>
  <r>
    <s v="g5vgjTi4A/M"/>
    <x v="38"/>
    <s v="Other"/>
    <s v="Biguanides"/>
    <x v="0"/>
    <d v="2021-09-23T00:00:00"/>
    <s v="Biguanides"/>
  </r>
  <r>
    <s v="g7yKzVNifqQ"/>
    <x v="38"/>
    <s v="Pacific peoples"/>
    <s v="Biguanides|Insulin aspart"/>
    <x v="0"/>
    <d v="2021-10-14T00:00:00"/>
    <s v="Biguanides|Insulin aspart-&gt;SGLT-2 inhibitors-&gt;DPP-4 inhibitors"/>
  </r>
  <r>
    <s v="G843aVdPxfQ"/>
    <x v="38"/>
    <s v="Asian"/>
    <s v="Biguanides"/>
    <x v="0"/>
    <d v="2025-05-30T00:00:00"/>
    <s v="Biguanides"/>
  </r>
  <r>
    <s v="GAmixq3gRbM"/>
    <x v="38"/>
    <s v="Other"/>
    <s v="Biguanides"/>
    <x v="0"/>
    <d v="2013-09-02T00:00:00"/>
    <s v="Biguanides-&gt;Sulfonylureas-&gt;Biguanides|Sulfonylureas-&gt;DPP-4 inhibitors|Sulfonylureas-&gt;DPP-4 inhibitors-&gt;DPP-4 inhibitors|GLP-1 agonists-&gt;GLP-1 agonists"/>
  </r>
  <r>
    <s v="g9Lm96zhBfI"/>
    <x v="38"/>
    <s v="Other"/>
    <s v="Biguanides"/>
    <x v="0"/>
    <d v="2019-05-17T00:00:00"/>
    <s v="Biguanides"/>
  </r>
  <r>
    <s v="A4nTCE04qOc"/>
    <x v="38"/>
    <s v="Other"/>
    <s v="Biguanides|Insulin isophane"/>
    <x v="0"/>
    <d v="2022-07-04T00:00:00"/>
    <s v="Biguanides|Insulin isophane-&gt;Insulin lispro"/>
  </r>
  <r>
    <s v="a9oMzAZkEOo"/>
    <x v="38"/>
    <s v="Pacific peoples"/>
    <s v="Biguanides"/>
    <x v="0"/>
    <d v="2013-08-22T00:00:00"/>
    <s v="Biguanides-&gt;DPP-4 inhibitors-&gt;DPP-4 inhibitors|Sulfonylureas-&gt;SGLT-2 inhibitors|Sulfonylureas-&gt;SGLT-2 inhibitors"/>
  </r>
  <r>
    <s v="a89A95UTamo"/>
    <x v="38"/>
    <s v="Pacific peoples"/>
    <s v="Biguanides"/>
    <x v="0"/>
    <d v="2014-11-06T00:00:00"/>
    <s v="Biguanides"/>
  </r>
  <r>
    <s v="ACNQ2DtriIk"/>
    <x v="38"/>
    <s v="Other"/>
    <s v="Biguanides"/>
    <x v="0"/>
    <d v="2017-01-12T00:00:00"/>
    <s v="Biguanides"/>
  </r>
  <r>
    <s v="aaUCQLfGVPQ"/>
    <x v="38"/>
    <s v="Asian"/>
    <s v="Biguanides"/>
    <x v="0"/>
    <d v="2019-10-25T00:00:00"/>
    <s v="Biguanides"/>
  </r>
  <r>
    <s v="cgiGCN5Ybf6"/>
    <x v="38"/>
    <s v="Asian"/>
    <s v="Biguanides"/>
    <x v="0"/>
    <d v="2016-03-04T00:00:00"/>
    <s v="Biguanides-&gt;Thiazolidinedione-&gt;DPP-4 inhibitors-&gt;Biguanides|DPP-4 inhibitors"/>
  </r>
  <r>
    <s v="CG9NRLEswBY"/>
    <x v="38"/>
    <s v="Other"/>
    <s v="Biguanides"/>
    <x v="0"/>
    <d v="2022-11-17T00:00:00"/>
    <s v="Biguanides-&gt;Insulin isophane"/>
  </r>
  <r>
    <s v="CIQ64y4zx5k"/>
    <x v="38"/>
    <s v="Asian"/>
    <s v="Biguanides"/>
    <x v="0"/>
    <d v="2012-11-19T00:00:00"/>
    <s v="Biguanides-&gt;DPP-4 inhibitors"/>
  </r>
  <r>
    <s v="cEAKCUMVTzI"/>
    <x v="38"/>
    <s v="Māori"/>
    <s v="Biguanides"/>
    <x v="0"/>
    <d v="2020-02-05T00:00:00"/>
    <s v="Biguanides-&gt;Biguanides|Insulin glargine-&gt;Insulin glargine"/>
  </r>
  <r>
    <s v="AHFHzPec7kY"/>
    <x v="38"/>
    <s v="Asian"/>
    <s v="Biguanides"/>
    <x v="0"/>
    <d v="2018-11-19T00:00:00"/>
    <s v="Biguanides-&gt;Insulin isophane-&gt;Biguanides|SGLT-2 inhibitors-&gt;DPP-4 inhibitors|SGLT-2 inhibitors-&gt;DPP-4 inhibitors"/>
  </r>
  <r>
    <s v="Ah4l/GriIME"/>
    <x v="38"/>
    <s v="Other"/>
    <s v="Biguanides"/>
    <x v="0"/>
    <d v="2011-06-16T00:00:00"/>
    <s v="Biguanides"/>
  </r>
  <r>
    <s v="cbGcCSHuelY"/>
    <x v="38"/>
    <s v="Pacific peoples"/>
    <s v="Biguanides"/>
    <x v="0"/>
    <d v="2019-02-26T00:00:00"/>
    <s v="Biguanides-&gt;Biguanides|Sulfonylureas-&gt;DPP-4 inhibitors-&gt;Sulfonylureas-&gt;DPP-4 inhibitors|Sulfonylureas-&gt;DPP-4 inhibitors|SGLT-2 inhibitors"/>
  </r>
  <r>
    <s v="cbWsb3ynJ.."/>
    <x v="38"/>
    <s v="Other"/>
    <s v="Biguanides"/>
    <x v="0"/>
    <d v="2022-11-18T00:00:00"/>
    <s v="Biguanides"/>
  </r>
  <r>
    <s v="ccKivduvsHw"/>
    <x v="38"/>
    <s v="Māori"/>
    <s v="Biguanides"/>
    <x v="0"/>
    <d v="2020-10-22T00:00:00"/>
    <s v="Biguanides-&gt;Biguanides|Insulin aspart|Insulin glargine-&gt;Insulin aspart|Insulin glargine|SGLT-2 inhibitors-&gt;Insulin aspart|Insulin glargine-&gt;SGLT-2 inhibitors"/>
  </r>
  <r>
    <s v="35gERGnDGHk"/>
    <x v="38"/>
    <s v="Other"/>
    <s v="Biguanides"/>
    <x v="0"/>
    <d v="2019-10-08T00:00:00"/>
    <s v="Biguanides"/>
  </r>
  <r>
    <s v="318V.27RuIo"/>
    <x v="38"/>
    <s v="Pacific peoples"/>
    <s v="Biguanides|Insulin aspart|Insulin isophane"/>
    <x v="0"/>
    <d v="2023-10-16T00:00:00"/>
    <s v="Biguanides|Insulin aspart|Insulin isophane"/>
  </r>
  <r>
    <s v="327bDIx71TY"/>
    <x v="38"/>
    <s v="Asian"/>
    <s v="Biguanides"/>
    <x v="0"/>
    <d v="2017-03-23T00:00:00"/>
    <s v="Biguanides-&gt;Insulin isophane"/>
  </r>
  <r>
    <s v="3E6pQogGH7Y"/>
    <x v="38"/>
    <s v="Pacific peoples"/>
    <s v="Biguanides"/>
    <x v="0"/>
    <d v="2020-08-04T00:00:00"/>
    <s v="Biguanides-&gt;SGLT-2 inhibitors-&gt;Biguanides|SGLT-2 inhibitors-&gt;Biguanides|DPP-4 inhibitors|SGLT-2 inhibitors"/>
  </r>
  <r>
    <s v="3gppAz1nlWk"/>
    <x v="38"/>
    <s v="Asian"/>
    <s v="DPP-4 inhibitors|Sulfonylureas"/>
    <x v="0"/>
    <d v="2024-11-25T00:00:00"/>
    <s v="DPP-4 inhibitors|Sulfonylureas-&gt;Biguanides|DPP-4 inhibitors-&gt;DPP-4 inhibitors-&gt;DPP-4 inhibitors|SGLT-2 inhibitors"/>
  </r>
  <r>
    <s v="3HeCihnqIcM"/>
    <x v="38"/>
    <s v="Pacific peoples"/>
    <s v="Biguanides"/>
    <x v="0"/>
    <d v="2015-03-26T00:00:00"/>
    <s v="Biguanides-&gt;Insulin isophane-&gt;Insulin lispro-&gt;Insulin isophane|Insulin lispro-&gt;DPP-4 inhibitors-&gt;SGLT-2 inhibitors-&gt;DPP-4 inhibitors|SGLT-2 inhibitors-&gt;SGLT-2 inhibitors|Sulfonylureas-&gt;DPP-4 inhibitors|SGLT-2 inhibitors|Sulfonylureas-&gt;Biguanides|GLP-1 agonists-&gt;Biguanides|GLP-1 agonists|Sulfonylureas"/>
  </r>
  <r>
    <s v="3FxH/.dCEPk"/>
    <x v="38"/>
    <s v="Other"/>
    <s v="Biguanides"/>
    <x v="0"/>
    <d v="2022-07-25T00:00:00"/>
    <s v="Biguanides"/>
  </r>
  <r>
    <s v="3j72pOBRZJI"/>
    <x v="38"/>
    <s v="Pacific peoples"/>
    <s v="Biguanides"/>
    <x v="0"/>
    <d v="2013-02-01T00:00:00"/>
    <s v="Biguanides-&gt;Biguanides|Sulfonylureas-&gt;Biguanides|Insulin isophane|Sulfonylureas-&gt;Insulin isophane-&gt;SGLT-2 inhibitors-&gt;Biguanides|Insulin isophane|SGLT-2 inhibitors|Sulfonylureas-&gt;Biguanides|Insulin isophane|SGLT-2 inhibitors-&gt;DPP-4 inhibitors-&gt;Biguanides|DPP-4 inhibitors|Insulin isophane-&gt;GLP-1 agonists-&gt;Biguanides|Insulin isophane-&gt;Biguanides|GLP-1 agonists|Insulin isophane-&gt;GLP-1 agonists|Insulin isophane"/>
  </r>
  <r>
    <s v="9gapG2s4pLA"/>
    <x v="38"/>
    <s v="Māori"/>
    <s v="Biguanides"/>
    <x v="0"/>
    <d v="2018-03-21T00:00:00"/>
    <s v="Biguanides"/>
  </r>
  <r>
    <s v="3L9Zvav9gj."/>
    <x v="38"/>
    <s v="Other"/>
    <s v="Biguanides"/>
    <x v="0"/>
    <d v="2023-07-03T00:00:00"/>
    <s v="Biguanides"/>
  </r>
  <r>
    <s v="9U4ICZnn9ww"/>
    <x v="38"/>
    <s v="Other"/>
    <s v="Insulin glargine"/>
    <x v="1"/>
    <d v="2019-10-17T00:00:00"/>
    <s v="Insulin glargine-&gt;Biguanides|Insulin glargine-&gt;Biguanides-&gt;Insulin glargine|SGLT-2 inhibitors"/>
  </r>
  <r>
    <s v="9RYdzBTbzGo"/>
    <x v="38"/>
    <s v="Māori"/>
    <s v="Biguanides"/>
    <x v="0"/>
    <d v="2016-11-23T00:00:00"/>
    <s v="Biguanides-&gt;DPP-4 inhibitors|Sulfonylureas-&gt;DPP-4 inhibitors-&gt;Sulfonylureas-&gt;SGLT-2 inhibitors-&gt;Biguanides|SGLT-2 inhibitors-&gt;DPP-4 inhibitors|SGLT-2 inhibitors|Sulfonylureas-&gt;DPP-4 inhibitors|SGLT-2 inhibitors"/>
  </r>
  <r>
    <s v="9rHZartMESs"/>
    <x v="38"/>
    <s v="Pacific peoples"/>
    <s v="Biguanides"/>
    <x v="0"/>
    <d v="2025-06-09T00:00:00"/>
    <s v="Biguanides"/>
  </r>
  <r>
    <s v="9Qeslp.Nik6"/>
    <x v="38"/>
    <s v="Other"/>
    <s v="Biguanides"/>
    <x v="0"/>
    <d v="2014-01-13T00:00:00"/>
    <s v="Biguanides-&gt;Insulin isophane-&gt;Insulin aspart-&gt;Insulin aspart|Insulin isophane"/>
  </r>
  <r>
    <s v="9nQ6bp87lqI"/>
    <x v="38"/>
    <s v="Asian"/>
    <s v="Biguanides"/>
    <x v="0"/>
    <d v="2013-03-15T00:00:00"/>
    <s v="Biguanides"/>
  </r>
  <r>
    <s v="9op.sE7B2gA"/>
    <x v="38"/>
    <s v="Asian"/>
    <s v="Biguanides"/>
    <x v="0"/>
    <d v="2018-11-15T00:00:00"/>
    <s v="Biguanides"/>
  </r>
  <r>
    <s v="2nEUBrkbyzc"/>
    <x v="38"/>
    <s v="Māori"/>
    <s v="Biguanides"/>
    <x v="0"/>
    <d v="2023-07-31T00:00:00"/>
    <s v="Biguanides"/>
  </r>
  <r>
    <s v="2OTwFiQd5zo"/>
    <x v="38"/>
    <s v="Māori"/>
    <s v="Biguanides"/>
    <x v="0"/>
    <d v="2025-08-29T00:00:00"/>
    <s v="Biguanides"/>
  </r>
  <r>
    <s v="2Hq8tT3b80k"/>
    <x v="38"/>
    <s v="Other"/>
    <s v="Biguanides"/>
    <x v="0"/>
    <d v="2019-09-27T00:00:00"/>
    <s v="Biguanides-&gt;SGLT-2 inhibitors-&gt;DPP-4 inhibitors-&gt;DPP-4 inhibitors|SGLT-2 inhibitors-&gt;Sulfonylureas-&gt;DPP-4 inhibitors|Sulfonylureas-&gt;Biguanides|DPP-4 inhibitors"/>
  </r>
  <r>
    <s v="2jPIEelgdJY"/>
    <x v="38"/>
    <s v="Asian"/>
    <s v="Biguanides"/>
    <x v="0"/>
    <d v="2013-05-08T00:00:00"/>
    <s v="Biguanides"/>
  </r>
  <r>
    <s v="2eTd8//XJHw"/>
    <x v="38"/>
    <s v="Pacific peoples"/>
    <s v="Biguanides|Insulin glargine"/>
    <x v="0"/>
    <d v="2019-09-27T00:00:00"/>
    <s v="Biguanides|Insulin glargine-&gt;Insulin aspart-&gt;Biguanides-&gt;Biguanides|Insulin aspart-&gt;DPP-4 inhibitors-&gt;Biguanides|DPP-4 inhibitors|Insulin aspart|Thiazolidinedione-&gt;DPP-4 inhibitors|Insulin aspart|SGLT-2 inhibitors-&gt;Sulfonylureas-&gt;DPP-4 inhibitors|Insulin aspart|SGLT-2 inhibitors|Sulfonylureas-&gt;DPP-4 inhibitors|SGLT-2 inhibitors|Sulfonylureas"/>
  </r>
  <r>
    <s v="2rV003O2hHk"/>
    <x v="38"/>
    <s v="Māori"/>
    <s v="Biguanides"/>
    <x v="0"/>
    <d v="2018-02-20T00:00:00"/>
    <s v="Biguanides-&gt;DPP-4 inhibitors-&gt;DPP-4 inhibitors|Sulfonylureas-&gt;Sulfonylureas-&gt;DPP-4 inhibitors|SGLT-2 inhibitors|Sulfonylureas-&gt;DPP-4 inhibitors|SGLT-2 inhibitors"/>
  </r>
  <r>
    <s v="2tAdNu5Nz5k"/>
    <x v="38"/>
    <s v="Other"/>
    <s v="Biguanides"/>
    <x v="0"/>
    <d v="2023-06-02T00:00:00"/>
    <s v="Biguanides"/>
  </r>
  <r>
    <s v="2WM0qmTefDg"/>
    <x v="38"/>
    <s v="Other"/>
    <s v="Biguanides"/>
    <x v="0"/>
    <d v="2013-08-16T00:00:00"/>
    <s v="Biguanides-&gt;Insulin glargine|Insulin glulisine-&gt;Insulin glulisine|Insulin isophane-&gt;Insulin glargine-&gt;Insulin aspart-&gt;Insulin aspart|Insulin glargine-&gt;Insulin isophane-&gt;Insulin aspart|Insulin isophane"/>
  </r>
  <r>
    <s v="3.SXY37IQ2U"/>
    <x v="38"/>
    <s v="Other"/>
    <s v="Insulin isophane with insulin neutral"/>
    <x v="1"/>
    <d v="2019-01-03T00:00:00"/>
    <s v="Insulin isophane with insulin neutral-&gt;Insulin aspart|Insulin glargine-&gt;Insulin aspart-&gt;Insulin glargine-&gt;Biguanides-&gt;Biguanides|Insulin glargine-&gt;Biguanides|Insulin aspart|Insulin glargine-&gt;Biguanides|Insulin aspart"/>
  </r>
  <r>
    <s v="20fN0SkHK/A"/>
    <x v="38"/>
    <s v="Other"/>
    <s v="Biguanides"/>
    <x v="0"/>
    <d v="2022-03-25T00:00:00"/>
    <s v="Biguanides"/>
  </r>
  <r>
    <s v="2BLY0Yl42r2"/>
    <x v="38"/>
    <s v="Māori"/>
    <s v="Biguanides"/>
    <x v="0"/>
    <d v="2023-07-03T00:00:00"/>
    <s v="Biguanides"/>
  </r>
  <r>
    <s v="2d7fg9w/pJ."/>
    <x v="38"/>
    <s v="Asian"/>
    <s v="Biguanides"/>
    <x v="0"/>
    <d v="2017-11-10T00:00:00"/>
    <s v="Biguanides"/>
  </r>
  <r>
    <s v="28NvMDPA50E"/>
    <x v="38"/>
    <s v="Māori"/>
    <s v="SGLT-2 inhibitors"/>
    <x v="0"/>
    <d v="2024-05-17T00:00:00"/>
    <s v="SGLT-2 inhibitors-&gt;DPP-4 inhibitors"/>
  </r>
  <r>
    <s v="ZLYg4g6OB8I"/>
    <x v="38"/>
    <s v="Māori"/>
    <s v="Biguanides"/>
    <x v="0"/>
    <d v="2023-10-16T00:00:00"/>
    <s v="Biguanides"/>
  </r>
  <r>
    <s v="Zl/sy8n2/rY"/>
    <x v="38"/>
    <s v="Other"/>
    <s v="Biguanides"/>
    <x v="0"/>
    <d v="2021-03-15T00:00:00"/>
    <s v="Biguanides"/>
  </r>
  <r>
    <s v="ZkWBbylrwQY"/>
    <x v="38"/>
    <s v="Other"/>
    <s v="Biguanides"/>
    <x v="0"/>
    <d v="2011-07-07T00:00:00"/>
    <s v="Biguanides-&gt;DPP-4 inhibitors-&gt;Insulin glargine"/>
  </r>
  <r>
    <s v="zIXUujJxCw."/>
    <x v="38"/>
    <s v="Asian"/>
    <s v="Biguanides"/>
    <x v="0"/>
    <d v="2020-11-04T00:00:00"/>
    <s v="Biguanides-&gt;Biguanides|DPP-4 inhibitors-&gt;DPP-4 inhibitors-&gt;SGLT-2 inhibitors-&gt;DPP-4 inhibitors|SGLT-2 inhibitors"/>
  </r>
  <r>
    <s v="zJ/EoiRObQQ"/>
    <x v="38"/>
    <s v="Other"/>
    <s v="Insulin isophane"/>
    <x v="1"/>
    <d v="2012-11-14T00:00:00"/>
    <s v="Insulin isophane-&gt;Biguanides|Insulin isophane"/>
  </r>
  <r>
    <s v="ZjI0NHTv.2c"/>
    <x v="38"/>
    <s v="Asian"/>
    <s v="DPP-4 inhibitors|SGLT-2 inhibitors"/>
    <x v="0"/>
    <d v="2024-05-27T00:00:00"/>
    <s v="DPP-4 inhibitors|SGLT-2 inhibitors-&gt;DPP-4 inhibitors-&gt;SGLT-2 inhibitors"/>
  </r>
  <r>
    <s v="ZAu4FJ4yv8Q"/>
    <x v="38"/>
    <s v="Māori"/>
    <s v="Biguanides"/>
    <x v="0"/>
    <d v="2014-06-19T00:00:00"/>
    <s v="Biguanides"/>
  </r>
  <r>
    <s v="ZelTWby8V9Q"/>
    <x v="38"/>
    <s v="Pacific peoples"/>
    <s v="Biguanides"/>
    <x v="0"/>
    <d v="2020-02-10T00:00:00"/>
    <s v="Biguanides-&gt;Insulin isophane-&gt;Biguanides|Insulin isophane-&gt;DPP-4 inhibitors"/>
  </r>
  <r>
    <s v="zIkpfAdcYXI"/>
    <x v="38"/>
    <s v="Pacific peoples"/>
    <s v="Biguanides"/>
    <x v="0"/>
    <d v="2018-03-15T00:00:00"/>
    <s v="Biguanides-&gt;Biguanides|Sulfonylureas-&gt;DPP-4 inhibitors|Sulfonylureas-&gt;DPP-4 inhibitors|SGLT-2 inhibitors|Sulfonylureas-&gt;DPP-4 inhibitors"/>
  </r>
  <r>
    <s v="zHMI5odAJ7w"/>
    <x v="38"/>
    <s v="Other"/>
    <s v="Biguanides"/>
    <x v="0"/>
    <d v="2021-11-22T00:00:00"/>
    <s v="Biguanides"/>
  </r>
  <r>
    <s v="zg68wRS8Xwc"/>
    <x v="38"/>
    <s v="Other"/>
    <s v="Biguanides"/>
    <x v="0"/>
    <d v="2020-08-21T00:00:00"/>
    <s v="Biguanides-&gt;DPP-4 inhibitors-&gt;Biguanides|DPP-4 inhibitors-&gt;SGLT-2 inhibitors-&gt;Biguanides|DPP-4 inhibitors|SGLT-2 inhibitors-&gt;DPP-4 inhibitors|SGLT-2 inhibitors"/>
  </r>
  <r>
    <s v="ZFNZJO6dycw"/>
    <x v="38"/>
    <s v="Other"/>
    <s v="Biguanides"/>
    <x v="0"/>
    <d v="2022-05-25T00:00:00"/>
    <s v="Biguanides-&gt;Biguanides|DPP-4 inhibitors-&gt;DPP-4 inhibitors-&gt;SGLT-2 inhibitors"/>
  </r>
  <r>
    <s v="ZFdlhBZk1QQ"/>
    <x v="38"/>
    <s v="Māori"/>
    <s v="Biguanides"/>
    <x v="0"/>
    <d v="2017-10-19T00:00:00"/>
    <s v="Biguanides"/>
  </r>
  <r>
    <s v="ZF6xX95qC5k"/>
    <x v="38"/>
    <s v="Asian"/>
    <s v="DPP-4 inhibitors"/>
    <x v="0"/>
    <d v="2024-05-21T00:00:00"/>
    <s v="DPP-4 inhibitors-&gt;SGLT-2 inhibitors-&gt;DPP-4 inhibitors|SGLT-2 inhibitors"/>
  </r>
  <r>
    <s v="z2x1NExAU7g"/>
    <x v="38"/>
    <s v="Other"/>
    <s v="Biguanides"/>
    <x v="0"/>
    <d v="2016-12-28T00:00:00"/>
    <s v="Biguanides-&gt;Biguanides|DPP-4 inhibitors-&gt;DPP-4 inhibitors-&gt;Sulfonylureas-&gt;DPP-4 inhibitors|Sulfonylureas"/>
  </r>
  <r>
    <s v="Z/JpmgIxo7."/>
    <x v="38"/>
    <s v="Other"/>
    <s v="Biguanides"/>
    <x v="0"/>
    <d v="2022-01-10T00:00:00"/>
    <s v="Biguanides"/>
  </r>
  <r>
    <s v="Z/KSn9sjp9Y"/>
    <x v="38"/>
    <s v="Māori"/>
    <s v="Biguanides"/>
    <x v="0"/>
    <d v="2023-06-23T00:00:00"/>
    <s v="Biguanides"/>
  </r>
  <r>
    <s v="z/.fNcaa0kI"/>
    <x v="38"/>
    <s v="Other"/>
    <s v="Biguanides"/>
    <x v="0"/>
    <d v="2013-12-13T00:00:00"/>
    <s v="Biguanides-&gt;Sulfonylureas-&gt;Biguanides|Sulfonylureas-&gt;DPP-4 inhibitors-&gt;Biguanides|DPP-4 inhibitors-&gt;DPP-4 inhibitors|SGLT-2 inhibitors-&gt;Biguanides|DPP-4 inhibitors|SGLT-2 inhibitors"/>
  </r>
  <r>
    <s v="Z0LqF9.zLwM"/>
    <x v="38"/>
    <s v="Māori"/>
    <s v="Biguanides"/>
    <x v="0"/>
    <d v="2016-10-14T00:00:00"/>
    <s v="Biguanides-&gt;DPP-4 inhibitors-&gt;SGLT-2 inhibitors-&gt;DPP-4 inhibitors|SGLT-2 inhibitors"/>
  </r>
  <r>
    <s v="yWmb7C9UdvY"/>
    <x v="38"/>
    <s v="Asian"/>
    <s v="Insulin aspart|Insulin isophane"/>
    <x v="1"/>
    <d v="2012-02-13T00:00:00"/>
    <s v="Insulin aspart|Insulin isophane-&gt;Biguanides|Insulin glargine-&gt;Insulin glargine-&gt;Biguanides-&gt;Biguanides|Insulin aspart|Insulin glargine-&gt;Insulin aspart|Insulin glargine-&gt;Insulin aspart-&gt;DPP-4 inhibitors-&gt;Biguanides|DPP-4 inhibitors|Insulin glargine-&gt;DPP-4 inhibitors|Insulin glargine-&gt;DPP-4 inhibitors|Insulin aspart|Insulin glargine-&gt;DPP-4 inhibitors|SGLT-2 inhibitors-&gt;SGLT-2 inhibitors-&gt;Biguanides|SGLT-2 inhibitors-&gt;Insulin glargine|SGLT-2 inhibitors-&gt;Biguanides|Insulin glargine|SGLT-2 inhibitors-&gt;Biguanides|GLP-1 agonists|Insulin glargine|SGLT-2 inhibitors-&gt;GLP-1 agonists-&gt;GLP-1 agonists|Insulin glargine"/>
  </r>
  <r>
    <s v="yworl330sPs"/>
    <x v="38"/>
    <s v="Asian"/>
    <s v="Biguanides|DPP-4 inhibitors"/>
    <x v="0"/>
    <d v="2024-04-11T00:00:00"/>
    <s v="Biguanides|DPP-4 inhibitors-&gt;DPP-4 inhibitors|SGLT-2 inhibitors-&gt;DPP-4 inhibitors-&gt;SGLT-2 inhibitors"/>
  </r>
  <r>
    <s v="YYaKtG2Zd3U"/>
    <x v="38"/>
    <s v="Asian"/>
    <s v="SGLT-2 inhibitors"/>
    <x v="0"/>
    <d v="2024-10-08T00:00:00"/>
    <s v="SGLT-2 inhibitors"/>
  </r>
  <r>
    <s v="yxoegIWQlso"/>
    <x v="38"/>
    <s v="Other"/>
    <s v="Biguanides"/>
    <x v="0"/>
    <d v="2018-10-29T00:00:00"/>
    <s v="Biguanides"/>
  </r>
  <r>
    <s v="f8M.Ct8eR.w"/>
    <x v="38"/>
    <s v="Māori"/>
    <s v="Biguanides"/>
    <x v="0"/>
    <d v="2011-07-14T00:00:00"/>
    <s v="Biguanides-&gt;Insulin lispro-&gt;Biguanides|Insulin lispro"/>
  </r>
  <r>
    <s v="F8N5AwjUPDM"/>
    <x v="38"/>
    <s v="Māori"/>
    <s v="Biguanides"/>
    <x v="0"/>
    <d v="2021-07-20T00:00:00"/>
    <s v="Biguanides-&gt;SGLT-2 inhibitors-&gt;Biguanides|SGLT-2 inhibitors"/>
  </r>
  <r>
    <s v="fACzqzJ3EKw"/>
    <x v="38"/>
    <s v="Asian"/>
    <s v="Biguanides"/>
    <x v="0"/>
    <d v="2022-11-07T00:00:00"/>
    <s v="Biguanides"/>
  </r>
  <r>
    <s v="Fb6zvuJxIuc"/>
    <x v="38"/>
    <s v="Asian"/>
    <s v="Biguanides"/>
    <x v="0"/>
    <d v="2012-04-04T00:00:00"/>
    <s v="Biguanides-&gt;Biguanides|Sulfonylureas-&gt;Biguanides|DPP-4 inhibitors|Sulfonylureas-&gt;DPP-4 inhibitors-&gt;DPP-4 inhibitors|Sulfonylureas-&gt;Sulfonylureas-&gt;DPP-4 inhibitors|SGLT-2 inhibitors-&gt;DPP-4 inhibitors|Thiazolidinedione-&gt;GLP-1 agonists|Thiazolidinedione-&gt;GLP-1 agonists|SGLT-2 inhibitors|Thiazolidinedione-&gt;DPP-4 inhibitors|SGLT-2 inhibitors|Sulfonylureas-&gt;GLP-1 agonists|SGLT-2 inhibitors-&gt;GLP-1 agonists-&gt;Insulin aspart|SGLT-2 inhibitors|Sulfonylureas|Thiazolidinedione-&gt;Insulin aspart-&gt;DPP-4 inhibitors|SGLT-2 inhibitors|Sulfonylureas|Thiazolidinedione"/>
  </r>
  <r>
    <s v="fBLTuRmlU1g"/>
    <x v="38"/>
    <s v="Asian"/>
    <s v="Biguanides"/>
    <x v="0"/>
    <d v="2019-09-12T00:00:00"/>
    <s v="Biguanides-&gt;SGLT-2 inhibitors-&gt;Biguanides|SGLT-2 inhibitors"/>
  </r>
  <r>
    <s v="fbmuCu7B/AI"/>
    <x v="38"/>
    <s v="Other"/>
    <s v="Biguanides"/>
    <x v="0"/>
    <d v="2020-08-04T00:00:00"/>
    <s v="Biguanides-&gt;DPP-4 inhibitors-&gt;Biguanides|DPP-4 inhibitors-&gt;Sulfonylureas-&gt;Biguanides|Sulfonylureas-&gt;SGLT-2 inhibitors"/>
  </r>
  <r>
    <s v="f6Ngob0oGcU"/>
    <x v="38"/>
    <s v="Asian"/>
    <s v="Insulin isophane"/>
    <x v="1"/>
    <d v="2022-08-23T00:00:00"/>
    <s v="Insulin isophane-&gt;Biguanides"/>
  </r>
  <r>
    <s v="f72HwXl.wWg"/>
    <x v="38"/>
    <s v="Asian"/>
    <s v="Biguanides"/>
    <x v="0"/>
    <d v="2017-02-09T00:00:00"/>
    <s v="Biguanides"/>
  </r>
  <r>
    <s v="f7UjKvB6xB2"/>
    <x v="38"/>
    <s v="Other"/>
    <s v="Biguanides"/>
    <x v="0"/>
    <d v="2015-05-01T00:00:00"/>
    <s v="Biguanides-&gt;Insulin glargine-&gt;Biguanides|Insulin glargine-&gt;DPP-4 inhibitors|Insulin aspart-&gt;DPP-4 inhibitors-&gt;Insulin aspart-&gt;DPP-4 inhibitors|Insulin glargine-&gt;Sulfonylureas-&gt;DPP-4 inhibitors|Sulfonylureas-&gt;DPP-4 inhibitors|Insulin glargine|Sulfonylureas-&gt;SGLT-2 inhibitors|Sulfonylureas-&gt;SGLT-2 inhibitors-&gt;Biguanides|Sulfonylureas-&gt;DPP-4 inhibitors|Insulin aspart|Insulin glargine-&gt;Biguanides|GLP-1 agonists-&gt;GLP-1 agonists"/>
  </r>
  <r>
    <s v="f2NDmvEHZU."/>
    <x v="38"/>
    <s v="Other"/>
    <s v="Biguanides|Insulin isophane"/>
    <x v="0"/>
    <d v="2016-05-20T00:00:00"/>
    <s v="Biguanides|Insulin isophane-&gt;Insulin isophane"/>
  </r>
  <r>
    <s v="f2cMiFEBHsk"/>
    <x v="38"/>
    <s v="Asian"/>
    <s v="Biguanides"/>
    <x v="0"/>
    <d v="2021-08-23T00:00:00"/>
    <s v="Biguanides"/>
  </r>
  <r>
    <s v="F4Pnq4vEpAc"/>
    <x v="38"/>
    <s v="Asian"/>
    <s v="Biguanides"/>
    <x v="0"/>
    <d v="2025-10-06T00:00:00"/>
    <s v="Biguanides"/>
  </r>
  <r>
    <s v="fMV2Wfhu8ns"/>
    <x v="38"/>
    <s v="Pacific peoples"/>
    <s v="DPP-4 inhibitors|SGLT-2 inhibitors"/>
    <x v="0"/>
    <d v="2023-03-22T00:00:00"/>
    <s v="DPP-4 inhibitors|SGLT-2 inhibitors"/>
  </r>
  <r>
    <s v="fmnTwO59NGM"/>
    <x v="38"/>
    <s v="Other"/>
    <s v="Biguanides"/>
    <x v="0"/>
    <d v="2014-05-31T00:00:00"/>
    <s v="Biguanides-&gt;Sulfonylureas-&gt;Biguanides|Sulfonylureas"/>
  </r>
  <r>
    <s v="Fjg6GJCsn/s"/>
    <x v="38"/>
    <s v="Māori"/>
    <s v="Biguanides"/>
    <x v="0"/>
    <d v="2017-12-22T00:00:00"/>
    <s v="Biguanides-&gt;Biguanides|SGLT-2 inhibitors-&gt;SGLT-2 inhibitors-&gt;Biguanides|GLP-1 agonists-&gt;GLP-1 agonists"/>
  </r>
  <r>
    <s v="fESjnorzD2g"/>
    <x v="38"/>
    <s v="Pacific peoples"/>
    <s v="Biguanides"/>
    <x v="0"/>
    <d v="2022-05-31T00:00:00"/>
    <s v="Biguanides-&gt;GLP-1 agonists-&gt;Biguanides|GLP-1 agonists"/>
  </r>
  <r>
    <s v="fE22dOaDBKA"/>
    <x v="38"/>
    <s v="Other"/>
    <s v="Biguanides"/>
    <x v="0"/>
    <d v="2024-11-14T00:00:00"/>
    <s v="Biguanides"/>
  </r>
  <r>
    <s v="feFZva6Y6xk"/>
    <x v="38"/>
    <s v="Māori"/>
    <s v="Biguanides"/>
    <x v="0"/>
    <d v="2025-09-29T00:00:00"/>
    <s v="Biguanides"/>
  </r>
  <r>
    <s v="FDEcZzFhQio"/>
    <x v="38"/>
    <s v="Other"/>
    <s v="Biguanides|Insulin isophane|Insulin lispro"/>
    <x v="0"/>
    <d v="2024-02-05T00:00:00"/>
    <s v="Biguanides|Insulin isophane|Insulin lispro-&gt;Insulin isophane|Insulin lispro-&gt;Insulin isophane"/>
  </r>
  <r>
    <s v="fgKCdfmJfPw"/>
    <x v="38"/>
    <s v="Other"/>
    <s v="Insulin isophane"/>
    <x v="1"/>
    <d v="2022-02-17T00:00:00"/>
    <s v="Insulin isophane-&gt;Biguanides"/>
  </r>
  <r>
    <s v="FGDPysVt21g"/>
    <x v="38"/>
    <s v="Other"/>
    <s v="DPP-4 inhibitors"/>
    <x v="0"/>
    <d v="2023-11-03T00:00:00"/>
    <s v="DPP-4 inhibitors-&gt;SGLT-2 inhibitors-&gt;DPP-4 inhibitors|SGLT-2 inhibitors"/>
  </r>
  <r>
    <s v="C3hipoGnjJ."/>
    <x v="38"/>
    <s v="Asian"/>
    <s v="Biguanides"/>
    <x v="0"/>
    <d v="2024-04-05T00:00:00"/>
    <s v="Biguanides-&gt;Insulin aspart|Insulin isophane"/>
  </r>
  <r>
    <s v="c6AL1UfkBlo"/>
    <x v="38"/>
    <s v="Other"/>
    <s v="Biguanides"/>
    <x v="0"/>
    <d v="2015-04-08T00:00:00"/>
    <s v="Biguanides-&gt;Insulin glargine-&gt;Insulin glargine|Insulin glulisine-&gt;Insulin glulisine-&gt;Insulin aspart|Insulin glargine-&gt;Insulin aspart-&gt;Biguanides|Insulin aspart|Insulin glargine-&gt;Biguanides|Insulin aspart"/>
  </r>
  <r>
    <s v="C11LsupMexI"/>
    <x v="38"/>
    <s v="Māori"/>
    <s v="Biguanides"/>
    <x v="0"/>
    <d v="2021-07-08T00:00:00"/>
    <s v="Biguanides"/>
  </r>
  <r>
    <s v="C1YiIjifMnY"/>
    <x v="38"/>
    <s v="Māori"/>
    <s v="Biguanides|Insulin isophane"/>
    <x v="0"/>
    <d v="2025-07-14T00:00:00"/>
    <s v="Biguanides|Insulin isophane-&gt;Insulin isophane-&gt;Insulin aspart-&gt;Biguanides"/>
  </r>
  <r>
    <s v="BubBVwJb.3M"/>
    <x v="38"/>
    <s v="Other"/>
    <s v="Biguanides"/>
    <x v="0"/>
    <d v="2022-05-13T00:00:00"/>
    <s v="Biguanides"/>
  </r>
  <r>
    <s v="bsWbRPc2qg6"/>
    <x v="38"/>
    <s v="Pacific peoples"/>
    <s v="Biguanides"/>
    <x v="0"/>
    <d v="2020-07-21T00:00:00"/>
    <s v="Biguanides-&gt;Insulin aspart|Insulin isophane-&gt;Biguanides|Insulin aspart|Insulin isophane"/>
  </r>
  <r>
    <s v="Bw570awEXz."/>
    <x v="38"/>
    <s v="Other"/>
    <s v="Biguanides"/>
    <x v="0"/>
    <d v="2014-11-18T00:00:00"/>
    <s v="Biguanides-&gt;Biguanides|Sulfonylureas-&gt;Sulfonylureas-&gt;DPP-4 inhibitors-&gt;Biguanides|DPP-4 inhibitors"/>
  </r>
  <r>
    <s v="Bx/yhnMCxjs"/>
    <x v="38"/>
    <s v="Māori"/>
    <s v="Sulfonylureas"/>
    <x v="0"/>
    <d v="2017-07-08T00:00:00"/>
    <s v="Sulfonylureas-&gt;Biguanides-&gt;Biguanides|DPP-4 inhibitors-&gt;DPP-4 inhibitors-&gt;SGLT-2 inhibitors-&gt;Insulin glargine-&gt;Biguanides|Sulfonylureas"/>
  </r>
  <r>
    <s v="BpGa4q.Ka0s"/>
    <x v="38"/>
    <s v="Asian"/>
    <s v="Biguanides|Thiazolidinedione"/>
    <x v="0"/>
    <d v="2023-07-10T00:00:00"/>
    <s v="Biguanides|Thiazolidinedione-&gt;Biguanides"/>
  </r>
  <r>
    <s v="bRRcmz7LCqA"/>
    <x v="38"/>
    <s v="Asian"/>
    <s v="Biguanides"/>
    <x v="0"/>
    <d v="2015-06-03T00:00:00"/>
    <s v="Biguanides-&gt;DPP-4 inhibitors"/>
  </r>
  <r>
    <s v="bqZ4o6qelE6"/>
    <x v="38"/>
    <s v="Asian"/>
    <s v="Biguanides"/>
    <x v="0"/>
    <d v="2020-07-17T00:00:00"/>
    <s v="Biguanides"/>
  </r>
  <r>
    <s v="yMfK.n90Mcw"/>
    <x v="38"/>
    <s v="Asian"/>
    <s v="DPP-4 inhibitors"/>
    <x v="0"/>
    <d v="2024-07-12T00:00:00"/>
    <s v="DPP-4 inhibitors"/>
  </r>
  <r>
    <s v="ymYaiA0QSyo"/>
    <x v="38"/>
    <s v="Māori"/>
    <s v="Biguanides"/>
    <x v="0"/>
    <d v="2014-09-26T00:00:00"/>
    <s v="Biguanides-&gt;DPP-4 inhibitors-&gt;Biguanides|DPP-4 inhibitors-&gt;SGLT-2 inhibitors-&gt;Biguanides|SGLT-2 inhibitors-&gt;GLP-1 agonists-&gt;Biguanides|GLP-1 agonists"/>
  </r>
  <r>
    <s v="yNv3Qk5upoU"/>
    <x v="38"/>
    <s v="Māori"/>
    <s v="Biguanides"/>
    <x v="0"/>
    <d v="2018-10-31T00:00:00"/>
    <s v="Biguanides-&gt;DPP-4 inhibitors"/>
  </r>
  <r>
    <s v="Yp90Ib3tor2"/>
    <x v="38"/>
    <s v="Pacific peoples"/>
    <s v="SGLT-2 inhibitors"/>
    <x v="0"/>
    <d v="2022-02-11T00:00:00"/>
    <s v="SGLT-2 inhibitors-&gt;DPP-4 inhibitors|SGLT-2 inhibitors"/>
  </r>
  <r>
    <s v="Yk9xvspCW4s"/>
    <x v="38"/>
    <s v="Other"/>
    <s v="Biguanides"/>
    <x v="0"/>
    <d v="2023-04-21T00:00:00"/>
    <s v="Biguanides"/>
  </r>
  <r>
    <s v="ykDalch9eZE"/>
    <x v="38"/>
    <s v="Other"/>
    <s v="Biguanides"/>
    <x v="0"/>
    <d v="2025-07-30T00:00:00"/>
    <s v="Biguanides"/>
  </r>
  <r>
    <s v="08GE8mDZ6dU"/>
    <x v="38"/>
    <s v="Other"/>
    <s v="Biguanides"/>
    <x v="0"/>
    <d v="2022-12-03T00:00:00"/>
    <s v="Biguanides-&gt;SGLT-2 inhibitors-&gt;DPP-4 inhibitors-&gt;Biguanides|DPP-4 inhibitors"/>
  </r>
  <r>
    <s v="0ef.G3pFaUM"/>
    <x v="38"/>
    <s v="Other"/>
    <s v="Biguanides"/>
    <x v="0"/>
    <d v="2022-07-18T00:00:00"/>
    <s v="Biguanides-&gt;Biguanides|DPP-4 inhibitors-&gt;DPP-4 inhibitors|Insulin glargine-&gt;Insulin glargine-&gt;Biguanides|DPP-4 inhibitors|Insulin glargine-&gt;Biguanides|DPP-4 inhibitors|Insulin glargine|SGLT-2 inhibitors-&gt;SGLT-2 inhibitors"/>
  </r>
  <r>
    <s v="04YlvoaN4Yw"/>
    <x v="38"/>
    <s v="Other"/>
    <s v="Biguanides"/>
    <x v="0"/>
    <d v="2020-07-20T00:00:00"/>
    <s v="Biguanides"/>
  </r>
  <r>
    <s v="0f4J1qzGqu."/>
    <x v="38"/>
    <s v="Māori"/>
    <s v="Biguanides"/>
    <x v="0"/>
    <d v="2011-04-06T00:00:00"/>
    <s v="Biguanides-&gt;Insulin isophane-&gt;Biguanides|Insulin isophane-&gt;Insulin isophane|Sulfonylureas-&gt;Sulfonylureas-&gt;Biguanides|Insulin isophane|Sulfonylureas-&gt;Biguanides|Sulfonylureas-&gt;Insulin aspart-&gt;Biguanides|Insulin aspart|Insulin isophane-&gt;Insulin aspart|Insulin isophane"/>
  </r>
  <r>
    <s v="0h6BxwP7/Lo"/>
    <x v="38"/>
    <s v="Other"/>
    <s v="Biguanides"/>
    <x v="0"/>
    <d v="2024-07-10T00:00:00"/>
    <s v="Biguanides"/>
  </r>
  <r>
    <s v="0j49YJ559a6"/>
    <x v="38"/>
    <s v="Other"/>
    <s v="Biguanides"/>
    <x v="0"/>
    <d v="2013-02-20T00:00:00"/>
    <s v="Biguanides"/>
  </r>
  <r>
    <s v="0iU52/HhLI."/>
    <x v="38"/>
    <s v="Other"/>
    <s v="Biguanides"/>
    <x v="0"/>
    <d v="2013-11-04T00:00:00"/>
    <s v="Biguanides-&gt;Sulfonylureas-&gt;Biguanides|Sulfonylureas-&gt;DPP-4 inhibitors|Sulfonylureas-&gt;DPP-4 inhibitors-&gt;DPP-4 inhibitors|SGLT-2 inhibitors-&gt;SGLT-2 inhibitors-&gt;SGLT-2 inhibitors|Sulfonylureas-&gt;DPP-4 inhibitors|SGLT-2 inhibitors|Sulfonylureas"/>
  </r>
  <r>
    <s v="0htjm.Hgmrk"/>
    <x v="38"/>
    <s v="Māori"/>
    <s v="Biguanides"/>
    <x v="0"/>
    <d v="2023-04-28T00:00:00"/>
    <s v="Biguanides-&gt;Biguanides|SGLT-2 inhibitors-&gt;DPP-4 inhibitors"/>
  </r>
  <r>
    <s v="0lRa/3IZBik"/>
    <x v="38"/>
    <s v="Other"/>
    <s v="Biguanides|Insulin isophane"/>
    <x v="0"/>
    <d v="2023-10-11T00:00:00"/>
    <s v="Biguanides|Insulin isophane-&gt;Insulin lispro-&gt;Insulin isophane"/>
  </r>
  <r>
    <s v="0Mqmw3gRZH6"/>
    <x v="38"/>
    <s v="Māori"/>
    <s v="Biguanides"/>
    <x v="0"/>
    <d v="2014-10-03T00:00:00"/>
    <s v="Biguanides-&gt;DPP-4 inhibitors-&gt;DPP-4 inhibitors|SGLT-2 inhibitors-&gt;SGLT-2 inhibitors"/>
  </r>
  <r>
    <s v="1CV64qVVAjY"/>
    <x v="38"/>
    <s v="Asian"/>
    <s v="Biguanides"/>
    <x v="0"/>
    <d v="2021-07-15T00:00:00"/>
    <s v="Biguanides"/>
  </r>
  <r>
    <s v="119FdvWgBhE"/>
    <x v="38"/>
    <s v="Other"/>
    <s v="Biguanides"/>
    <x v="0"/>
    <d v="2020-05-06T00:00:00"/>
    <s v="Biguanides"/>
  </r>
  <r>
    <s v="1.7EzA7kTx2"/>
    <x v="38"/>
    <s v="Pacific peoples"/>
    <s v="Biguanides"/>
    <x v="0"/>
    <d v="2021-11-10T00:00:00"/>
    <s v="Biguanides-&gt;DPP-4 inhibitors-&gt;SGLT-2 inhibitors-&gt;Biguanides|GLP-1 agonists"/>
  </r>
  <r>
    <s v="1.CcCjfJaZ2"/>
    <x v="38"/>
    <s v="Asian"/>
    <s v="Insulin isophane"/>
    <x v="1"/>
    <d v="2022-11-02T00:00:00"/>
    <s v="Insulin isophane-&gt;Insulin aspart-&gt;Insulin aspart|Insulin isophane-&gt;Biguanides"/>
  </r>
  <r>
    <s v="0ZY8mAHYav6"/>
    <x v="38"/>
    <s v="Other"/>
    <s v="Biguanides"/>
    <x v="0"/>
    <d v="2012-12-04T00:00:00"/>
    <s v="Biguanides"/>
  </r>
  <r>
    <s v="0V7t4cFwqJg"/>
    <x v="38"/>
    <s v="Other"/>
    <s v="Biguanides"/>
    <x v="0"/>
    <d v="2017-07-31T00:00:00"/>
    <s v="Biguanides"/>
  </r>
  <r>
    <s v="BJjx9G8Ah2A"/>
    <x v="38"/>
    <s v="Other"/>
    <s v="Biguanides"/>
    <x v="0"/>
    <d v="2016-06-13T00:00:00"/>
    <s v="Biguanides"/>
  </r>
  <r>
    <s v="bmq.M9VWjaE"/>
    <x v="38"/>
    <s v="Asian"/>
    <s v="Biguanides"/>
    <x v="0"/>
    <d v="2013-10-23T00:00:00"/>
    <s v="Biguanides-&gt;Sulfonylureas-&gt;Insulin glargine-&gt;Insulin glargine|Sulfonylureas-&gt;Insulin aspart-&gt;Insulin aspart|Insulin glargine|Sulfonylureas-&gt;Insulin aspart|Insulin glargine-&gt;Insulin aspart|Sulfonylureas-&gt;SGLT-2 inhibitors-&gt;Insulin aspart|Insulin glargine|SGLT-2 inhibitors|Sulfonylureas"/>
  </r>
  <r>
    <s v="BlCbFri4PwE"/>
    <x v="38"/>
    <s v="Pacific peoples"/>
    <s v="Biguanides"/>
    <x v="0"/>
    <d v="2024-10-21T00:00:00"/>
    <s v="Biguanides"/>
  </r>
  <r>
    <s v="BkVR1QvLqxE"/>
    <x v="38"/>
    <s v="Other"/>
    <s v="Biguanides"/>
    <x v="0"/>
    <d v="2012-12-31T00:00:00"/>
    <s v="Biguanides"/>
  </r>
  <r>
    <s v="BGsMMnCg01E"/>
    <x v="38"/>
    <s v="Pacific peoples"/>
    <s v="Biguanides"/>
    <x v="0"/>
    <d v="2023-02-02T00:00:00"/>
    <s v="Biguanides-&gt;DPP-4 inhibitors"/>
  </r>
  <r>
    <s v="bFfOcNsqAm2"/>
    <x v="38"/>
    <s v="Other"/>
    <s v="Biguanides"/>
    <x v="0"/>
    <d v="2023-07-10T00:00:00"/>
    <s v="Biguanides"/>
  </r>
  <r>
    <s v="BFsCknnklYE"/>
    <x v="38"/>
    <s v="Other"/>
    <s v="Biguanides"/>
    <x v="0"/>
    <d v="2019-06-22T00:00:00"/>
    <s v="Biguanides-&gt;SGLT-2 inhibitors"/>
  </r>
  <r>
    <s v="1UrKaqIJHT."/>
    <x v="38"/>
    <s v="Other"/>
    <s v="Biguanides"/>
    <x v="0"/>
    <d v="2012-11-30T00:00:00"/>
    <s v="Biguanides"/>
  </r>
  <r>
    <s v="1MkrKibi3NI"/>
    <x v="38"/>
    <s v="Pacific peoples"/>
    <s v="Biguanides"/>
    <x v="0"/>
    <d v="2022-08-29T00:00:00"/>
    <s v="Biguanides-&gt;SGLT-2 inhibitors-&gt;DPP-4 inhibitors-&gt;DPP-4 inhibitors|SGLT-2 inhibitors-&gt;Biguanides|DPP-4 inhibitors|SGLT-2 inhibitors"/>
  </r>
  <r>
    <s v="1p06cImXrVE"/>
    <x v="38"/>
    <s v="Asian"/>
    <s v="Biguanides"/>
    <x v="0"/>
    <d v="2025-09-17T00:00:00"/>
    <s v="Biguanides"/>
  </r>
  <r>
    <s v="R2FLzXC7upk"/>
    <x v="38"/>
    <s v="Asian"/>
    <s v="Biguanides"/>
    <x v="0"/>
    <d v="2025-12-31T00:00:00"/>
    <s v="Biguanides"/>
  </r>
  <r>
    <s v="QYzEXATJJ1o"/>
    <x v="38"/>
    <s v="Māori"/>
    <s v="Insulin glargine"/>
    <x v="1"/>
    <d v="2017-01-24T00:00:00"/>
    <s v="Insulin glargine-&gt;Biguanides-&gt;Biguanides|Insulin glargine-&gt;DPP-4 inhibitors-&gt;Biguanides|DPP-4 inhibitors|Insulin glargine-&gt;DPP-4 inhibitors|Insulin glargine-&gt;SGLT-2 inhibitors-&gt;DPP-4 inhibitors|Insulin glargine|SGLT-2 inhibitors-&gt;Insulin glargine|SGLT-2 inhibitors-&gt;DPP-4 inhibitors|SGLT-2 inhibitors-&gt;GLP-1 agonists-&gt;GLP-1 agonists|Insulin glargine"/>
  </r>
  <r>
    <s v="rCvvLtJPVdw"/>
    <x v="38"/>
    <s v="Pacific peoples"/>
    <s v="DPP-4 inhibitors"/>
    <x v="0"/>
    <d v="2024-09-25T00:00:00"/>
    <s v="DPP-4 inhibitors-&gt;DPP-4 inhibitors|SGLT-2 inhibitors"/>
  </r>
  <r>
    <s v="rbkvfeC0nE2"/>
    <x v="38"/>
    <s v="Other"/>
    <s v="Biguanides"/>
    <x v="0"/>
    <d v="2018-03-01T00:00:00"/>
    <s v="Biguanides-&gt;DPP-4 inhibitors-&gt;SGLT-2 inhibitors-&gt;DPP-4 inhibitors|SGLT-2 inhibitors-&gt;GLP-1 agonists-&gt;Biguanides|GLP-1 agonists-&gt;DPP-4 inhibitors|GLP-1 agonists"/>
  </r>
  <r>
    <s v="rHRdArDiH66"/>
    <x v="38"/>
    <s v="Pacific peoples"/>
    <s v="Biguanides"/>
    <x v="0"/>
    <d v="2022-09-27T00:00:00"/>
    <s v="Biguanides-&gt;Biguanides|Sulfonylureas-&gt;Sulfonylureas"/>
  </r>
  <r>
    <s v="RIomAnHiokM"/>
    <x v="38"/>
    <s v="Pacific peoples"/>
    <s v="Biguanides"/>
    <x v="0"/>
    <d v="2016-06-03T00:00:00"/>
    <s v="Biguanides"/>
  </r>
  <r>
    <s v="rdlxyWVdtIs"/>
    <x v="38"/>
    <s v="Other"/>
    <s v="DPP-4 inhibitors"/>
    <x v="0"/>
    <d v="2025-01-17T00:00:00"/>
    <s v="DPP-4 inhibitors-&gt;Biguanides"/>
  </r>
  <r>
    <s v="RebMN3DcBbg"/>
    <x v="38"/>
    <s v="Other"/>
    <s v="Biguanides"/>
    <x v="0"/>
    <d v="2018-05-24T00:00:00"/>
    <s v="Biguanides-&gt;DPP-4 inhibitors-&gt;GLP-1 agonists-&gt;DPP-4 inhibitors|GLP-1 agonists"/>
  </r>
  <r>
    <s v="rJkTKBs4Rqw"/>
    <x v="38"/>
    <s v="Asian"/>
    <s v="Biguanides"/>
    <x v="0"/>
    <d v="2014-04-22T00:00:00"/>
    <s v="Biguanides"/>
  </r>
  <r>
    <s v="Uf3M3Mx2Hnw"/>
    <x v="38"/>
    <s v="Pacific peoples"/>
    <s v="Biguanides"/>
    <x v="0"/>
    <d v="2023-05-05T00:00:00"/>
    <s v="Biguanides-&gt;DPP-4 inhibitors"/>
  </r>
  <r>
    <s v="uHJbOS7GjC."/>
    <x v="38"/>
    <s v="Asian"/>
    <s v="Biguanides"/>
    <x v="0"/>
    <d v="2025-07-30T00:00:00"/>
    <s v="Biguanides"/>
  </r>
  <r>
    <s v="UGX/aUmXkA2"/>
    <x v="38"/>
    <s v="Pacific peoples"/>
    <s v="Biguanides"/>
    <x v="0"/>
    <d v="2012-08-29T00:00:00"/>
    <s v="Biguanides-&gt;Sulfonylureas-&gt;Biguanides|Sulfonylureas-&gt;Insulin isophane|Sulfonylureas-&gt;Insulin isophane-&gt;Insulin isophane|Insulin lispro-&gt;Insulin glargine|Insulin lispro-&gt;Insulin glargine|Insulin lispro|SGLT-2 inhibitors-&gt;SGLT-2 inhibitors"/>
  </r>
  <r>
    <s v="qVnuxW7lBt2"/>
    <x v="38"/>
    <s v="Māori"/>
    <s v="Biguanides"/>
    <x v="0"/>
    <d v="2025-01-10T00:00:00"/>
    <s v="Biguanides-&gt;SGLT-2 inhibitors-&gt;Biguanides|SGLT-2 inhibitors"/>
  </r>
  <r>
    <s v="QWeD1TiDk.s"/>
    <x v="38"/>
    <s v="Asian"/>
    <s v="Biguanides"/>
    <x v="0"/>
    <d v="2024-05-01T00:00:00"/>
    <s v="Biguanides"/>
  </r>
  <r>
    <s v="QUFK9yfmPwc"/>
    <x v="38"/>
    <s v="Asian"/>
    <s v="Biguanides"/>
    <x v="0"/>
    <d v="2013-12-17T00:00:00"/>
    <s v="Biguanides-&gt;Biguanides|Sulfonylureas-&gt;Sulfonylureas-&gt;SGLT-2 inhibitors"/>
  </r>
  <r>
    <s v="qUpyDXWUfVo"/>
    <x v="38"/>
    <s v="Other"/>
    <s v="Biguanides"/>
    <x v="0"/>
    <d v="2023-08-19T00:00:00"/>
    <s v="Biguanides"/>
  </r>
  <r>
    <s v="qTtAvUZ0c1Y"/>
    <x v="38"/>
    <s v="Asian"/>
    <s v="Biguanides"/>
    <x v="0"/>
    <d v="2017-07-03T00:00:00"/>
    <s v="Biguanides-&gt;Biguanides|DPP-4 inhibitors-&gt;DPP-4 inhibitors-&gt;Sulfonylureas-&gt;SGLT-2 inhibitors|Sulfonylureas"/>
  </r>
  <r>
    <s v="qslqH.gX0d6"/>
    <x v="38"/>
    <s v="Māori"/>
    <s v="Biguanides"/>
    <x v="0"/>
    <d v="2017-04-10T00:00:00"/>
    <s v="Biguanides-&gt;Biguanides|Sulfonylureas-&gt;Sulfonylureas-&gt;Insulin glargine-&gt;Biguanides|Insulin glargine-&gt;DPP-4 inhibitors-&gt;Biguanides|DPP-4 inhibitors|Insulin glargine-&gt;DPP-4 inhibitors|Insulin glargine-&gt;DPP-4 inhibitors|Insulin glargine|SGLT-2 inhibitors-&gt;SGLT-2 inhibitors-&gt;Biguanides|GLP-1 agonists-&gt;GLP-1 agonists|Insulin glargine-&gt;GLP-1 agonists-&gt;Biguanides|GLP-1 agonists|Insulin glargine-&gt;Insulin glargine|SGLT-2 inhibitors-&gt;GLP-1 agonists|Insulin glargine|SGLT-2 inhibitors"/>
  </r>
  <r>
    <s v="QSLW2/eTbMI"/>
    <x v="38"/>
    <s v="Pacific peoples"/>
    <s v="Biguanides"/>
    <x v="0"/>
    <d v="2020-08-31T00:00:00"/>
    <s v="Biguanides"/>
  </r>
  <r>
    <s v="qruMDdJ/962"/>
    <x v="38"/>
    <s v="Pacific peoples"/>
    <s v="Biguanides"/>
    <x v="0"/>
    <d v="2025-08-01T00:00:00"/>
    <s v="Biguanides"/>
  </r>
  <r>
    <s v="NuEhPuN9HE6"/>
    <x v="38"/>
    <s v="Other"/>
    <s v="Biguanides|Sulfonylureas"/>
    <x v="0"/>
    <d v="2024-11-14T00:00:00"/>
    <s v="Biguanides|Sulfonylureas-&gt;Sulfonylureas-&gt;Biguanides"/>
  </r>
  <r>
    <s v="nu0PGIGKDgc"/>
    <x v="38"/>
    <s v="Other"/>
    <s v="Biguanides"/>
    <x v="0"/>
    <d v="2015-12-15T00:00:00"/>
    <s v="Biguanides"/>
  </r>
  <r>
    <s v="nu7fQZr4uU6"/>
    <x v="38"/>
    <s v="Māori"/>
    <s v="Biguanides"/>
    <x v="0"/>
    <d v="2011-12-14T00:00:00"/>
    <s v="Biguanides-&gt;Sulfonylureas-&gt;Biguanides|Sulfonylureas-&gt;SGLT-2 inhibitors-&gt;Biguanides|SGLT-2 inhibitors|Sulfonylureas-&gt;SGLT-2 inhibitors|Sulfonylureas"/>
  </r>
  <r>
    <s v="nTJqmbnuux6"/>
    <x v="38"/>
    <s v="Māori"/>
    <s v="Biguanides"/>
    <x v="0"/>
    <d v="2016-03-03T00:00:00"/>
    <s v="Biguanides-&gt;DPP-4 inhibitors-&gt;Sulfonylureas-&gt;DPP-4 inhibitors|Sulfonylureas"/>
  </r>
  <r>
    <s v="nNnaJxy0Yn."/>
    <x v="38"/>
    <s v="Other"/>
    <s v="Insulin isophane"/>
    <x v="1"/>
    <d v="2015-12-08T00:00:00"/>
    <s v="Insulin isophane-&gt;Insulin aspart|Insulin isophane-&gt;Biguanides-&gt;Insulin aspart-&gt;Biguanides|Insulin aspart|Insulin isophane-&gt;Insulin glargine-&gt;Insulin aspart|Insulin glargine-&gt;Biguanides|Insulin aspart|Insulin glargine"/>
  </r>
  <r>
    <s v="NN/tDj0FJK6"/>
    <x v="38"/>
    <s v="Māori"/>
    <s v="Biguanides"/>
    <x v="0"/>
    <d v="2014-10-20T00:00:00"/>
    <s v="Biguanides"/>
  </r>
  <r>
    <s v="nlzmc32vO5c"/>
    <x v="38"/>
    <s v="Asian"/>
    <s v="Biguanides"/>
    <x v="0"/>
    <d v="2021-11-10T00:00:00"/>
    <s v="Biguanides-&gt;DPP-4 inhibitors"/>
  </r>
  <r>
    <s v="nl7aUcgvhmI"/>
    <x v="38"/>
    <s v="Other"/>
    <s v="Biguanides"/>
    <x v="0"/>
    <d v="2020-08-27T00:00:00"/>
    <s v="Biguanides"/>
  </r>
  <r>
    <s v="nL0LjMjTN3U"/>
    <x v="38"/>
    <s v="Other"/>
    <s v="Biguanides"/>
    <x v="0"/>
    <d v="2024-04-22T00:00:00"/>
    <s v="Biguanides"/>
  </r>
  <r>
    <s v="njRv1hGfW.2"/>
    <x v="38"/>
    <s v="Asian"/>
    <s v="Biguanides"/>
    <x v="0"/>
    <d v="2017-07-19T00:00:00"/>
    <s v="Biguanides"/>
  </r>
  <r>
    <s v="njvT4ob5gc."/>
    <x v="38"/>
    <s v="Other"/>
    <s v="Biguanides"/>
    <x v="0"/>
    <d v="2014-08-29T00:00:00"/>
    <s v="Biguanides"/>
  </r>
  <r>
    <s v="NqU5IpmVDZw"/>
    <x v="38"/>
    <s v="Pacific peoples"/>
    <s v="Biguanides"/>
    <x v="0"/>
    <d v="2011-04-18T00:00:00"/>
    <s v="Biguanides-&gt;Biguanides|Sulfonylureas-&gt;Insulin isophane|Sulfonylureas-&gt;Insulin isophane-&gt;Sulfonylureas"/>
  </r>
  <r>
    <s v="nqghJcns6Fw"/>
    <x v="38"/>
    <s v="Māori"/>
    <s v="Biguanides"/>
    <x v="0"/>
    <d v="2020-07-10T00:00:00"/>
    <s v="Biguanides"/>
  </r>
  <r>
    <s v="nqAm9.jkClE"/>
    <x v="38"/>
    <s v="Māori"/>
    <s v="Biguanides"/>
    <x v="0"/>
    <d v="2023-03-23T00:00:00"/>
    <s v="Biguanides"/>
  </r>
  <r>
    <s v="Y2JGSJmHKvo"/>
    <x v="38"/>
    <s v="Asian"/>
    <s v="Biguanides"/>
    <x v="0"/>
    <d v="2023-04-11T00:00:00"/>
    <s v="Biguanides-&gt;Insulin aspart-&gt;Insulin isophane"/>
  </r>
  <r>
    <s v="y2vyKm.c1x."/>
    <x v="38"/>
    <s v="Māori"/>
    <s v="Biguanides"/>
    <x v="0"/>
    <d v="2025-12-04T00:00:00"/>
    <s v="Biguanides"/>
  </r>
  <r>
    <s v="y7G6osX0j5."/>
    <x v="38"/>
    <s v="Asian"/>
    <s v="DPP-4 inhibitors"/>
    <x v="0"/>
    <d v="2024-01-19T00:00:00"/>
    <s v="DPP-4 inhibitors"/>
  </r>
  <r>
    <s v="Y8tR2fCrVkE"/>
    <x v="38"/>
    <s v="Pacific peoples"/>
    <s v="Biguanides"/>
    <x v="0"/>
    <d v="2025-02-11T00:00:00"/>
    <s v="Biguanides"/>
  </r>
  <r>
    <s v="Yb/FQQYDIPg"/>
    <x v="38"/>
    <s v="Pacific peoples"/>
    <s v="Biguanides"/>
    <x v="0"/>
    <d v="2022-12-29T00:00:00"/>
    <s v="Biguanides"/>
  </r>
  <r>
    <s v="YAP7LNVOF6."/>
    <x v="38"/>
    <s v="Māori"/>
    <s v="Biguanides"/>
    <x v="0"/>
    <d v="2016-02-03T00:00:00"/>
    <s v="Biguanides"/>
  </r>
  <r>
    <s v="ybCDFJjveUc"/>
    <x v="38"/>
    <s v="Asian"/>
    <s v="Biguanides"/>
    <x v="0"/>
    <d v="2016-09-23T00:00:00"/>
    <s v="Biguanides-&gt;DPP-4 inhibitors"/>
  </r>
  <r>
    <s v="ye0gojTLqXI"/>
    <x v="38"/>
    <s v="Asian"/>
    <s v="Biguanides"/>
    <x v="0"/>
    <d v="2023-08-01T00:00:00"/>
    <s v="Biguanides"/>
  </r>
  <r>
    <s v="YDolevGmze."/>
    <x v="38"/>
    <s v="Pacific peoples"/>
    <s v="Biguanides"/>
    <x v="0"/>
    <d v="2019-12-31T00:00:00"/>
    <s v="Biguanides"/>
  </r>
  <r>
    <s v="xYjegREmyw2"/>
    <x v="38"/>
    <s v="Pacific peoples"/>
    <s v="Biguanides"/>
    <x v="0"/>
    <d v="2021-11-23T00:00:00"/>
    <s v="Biguanides-&gt;Biguanides|Sulfonylureas-&gt;Sulfonylureas"/>
  </r>
  <r>
    <s v="XWrqqid2m9o"/>
    <x v="38"/>
    <s v="Asian"/>
    <s v="SGLT-2 inhibitors"/>
    <x v="0"/>
    <d v="2025-01-20T00:00:00"/>
    <s v="SGLT-2 inhibitors"/>
  </r>
  <r>
    <s v="xUuip.0RJ8Q"/>
    <x v="38"/>
    <s v="Pacific peoples"/>
    <s v="Biguanides"/>
    <x v="0"/>
    <d v="2016-10-27T00:00:00"/>
    <s v="Biguanides-&gt;Biguanides|DPP-4 inhibitors-&gt;DPP-4 inhibitors|SGLT-2 inhibitors-&gt;SGLT-2 inhibitors"/>
  </r>
  <r>
    <s v="xtQPBIe5aNE"/>
    <x v="38"/>
    <s v="Māori"/>
    <s v="Biguanides"/>
    <x v="0"/>
    <d v="2024-05-08T00:00:00"/>
    <s v="Biguanides"/>
  </r>
  <r>
    <s v="XV32Kb9mI.k"/>
    <x v="38"/>
    <s v="Māori"/>
    <s v="Biguanides"/>
    <x v="0"/>
    <d v="2022-12-02T00:00:00"/>
    <s v="Biguanides"/>
  </r>
  <r>
    <s v="vAxsU1KTHww"/>
    <x v="38"/>
    <s v="Māori"/>
    <s v="Biguanides|Insulin glargine"/>
    <x v="0"/>
    <d v="2017-11-10T00:00:00"/>
    <s v="Biguanides|Insulin glargine-&gt;Insulin glargine-&gt;Biguanides-&gt;Insulin isophane-&gt;DPP-4 inhibitors|Insulin glargine-&gt;DPP-4 inhibitors-&gt;DPP-4 inhibitors|Insulin glargine|SGLT-2 inhibitors-&gt;DPP-4 inhibitors|SGLT-2 inhibitors-&gt;Insulin glargine|SGLT-2 inhibitors-&gt;SGLT-2 inhibitors"/>
  </r>
  <r>
    <s v="vbcqmXScOMo"/>
    <x v="38"/>
    <s v="Other"/>
    <s v="Biguanides"/>
    <x v="0"/>
    <d v="2020-03-05T00:00:00"/>
    <s v="Biguanides-&gt;DPP-4 inhibitors|SGLT-2 inhibitors-&gt;DPP-4 inhibitors-&gt;Biguanides|DPP-4 inhibitors|SGLT-2 inhibitors-&gt;Biguanides|GLP-1 agonists-&gt;GLP-1 agonists"/>
  </r>
  <r>
    <s v="XroYrBEjko."/>
    <x v="38"/>
    <s v="Asian"/>
    <s v="Biguanides"/>
    <x v="0"/>
    <d v="2022-03-31T00:00:00"/>
    <s v="Biguanides-&gt;Insulin aspart-&gt;Biguanides|Insulin aspart|Insulin isophane"/>
  </r>
  <r>
    <s v="V9eudT6CKW6"/>
    <x v="38"/>
    <s v="Asian"/>
    <s v="Biguanides"/>
    <x v="0"/>
    <d v="2012-12-11T00:00:00"/>
    <s v="Biguanides-&gt;Biguanides|Sulfonylureas-&gt;DPP-4 inhibitors|Sulfonylureas-&gt;Sulfonylureas-&gt;DPP-4 inhibitors-&gt;SGLT-2 inhibitors"/>
  </r>
  <r>
    <s v="V8DiUJMPNew"/>
    <x v="38"/>
    <s v="Asian"/>
    <s v="Biguanides"/>
    <x v="0"/>
    <d v="2023-08-28T00:00:00"/>
    <s v="Biguanides-&gt;DPP-4 inhibitors-&gt;Biguanides|DPP-4 inhibitors"/>
  </r>
  <r>
    <s v="UKlRGkxu3gA"/>
    <x v="38"/>
    <s v="Other"/>
    <s v="Biguanides"/>
    <x v="0"/>
    <d v="2020-02-18T00:00:00"/>
    <s v="Biguanides"/>
  </r>
  <r>
    <s v="UJeEoRUB6fo"/>
    <x v="38"/>
    <s v="Other"/>
    <s v="Biguanides"/>
    <x v="0"/>
    <d v="2019-12-17T00:00:00"/>
    <s v="Biguanides"/>
  </r>
  <r>
    <s v="Um6yPEeKUm2"/>
    <x v="38"/>
    <s v="Other"/>
    <s v="Biguanides"/>
    <x v="0"/>
    <d v="2013-07-25T00:00:00"/>
    <s v="Biguanides-&gt;Insulin glargine-&gt;Biguanides|Insulin glargine-&gt;DPP-4 inhibitors-&gt;DPP-4 inhibitors|GLP-1 agonists-&gt;GLP-1 agonists"/>
  </r>
  <r>
    <s v="uO43Ei45xrM"/>
    <x v="38"/>
    <s v="Asian"/>
    <s v="Biguanides"/>
    <x v="0"/>
    <d v="2024-01-25T00:00:00"/>
    <s v="Biguanides"/>
  </r>
  <r>
    <s v="Unx3L/FlQzw"/>
    <x v="38"/>
    <s v="Asian"/>
    <s v="Biguanides"/>
    <x v="0"/>
    <d v="2024-10-25T00:00:00"/>
    <s v="Biguanides"/>
  </r>
  <r>
    <s v="UqEv4PEzj3Q"/>
    <x v="38"/>
    <s v="Other"/>
    <s v="Biguanides"/>
    <x v="0"/>
    <d v="2025-05-08T00:00:00"/>
    <s v="Biguanides"/>
  </r>
  <r>
    <s v="uQPYo/L/I2Q"/>
    <x v="38"/>
    <s v="Asian"/>
    <s v="Biguanides"/>
    <x v="0"/>
    <d v="2020-04-24T00:00:00"/>
    <s v="Biguanides-&gt;Insulin aspart"/>
  </r>
  <r>
    <s v="UZ/nYjqR6jQ"/>
    <x v="38"/>
    <s v="Asian"/>
    <s v="Biguanides"/>
    <x v="0"/>
    <d v="2018-10-30T00:00:00"/>
    <s v="Biguanides"/>
  </r>
  <r>
    <s v="uywLSAr8gb2"/>
    <x v="38"/>
    <s v="Asian"/>
    <s v="Biguanides|Insulin isophane"/>
    <x v="0"/>
    <d v="2020-12-17T00:00:00"/>
    <s v="Biguanides|Insulin isophane-&gt;Insulin isophane"/>
  </r>
  <r>
    <s v="v2zTSIfxMMc"/>
    <x v="38"/>
    <s v="Asian"/>
    <s v="Biguanides"/>
    <x v="0"/>
    <d v="2017-01-12T00:00:00"/>
    <s v="Biguanides-&gt;DPP-4 inhibitors-&gt;Biguanides|DPP-4 inhibitors"/>
  </r>
  <r>
    <s v="uUiNzg0LF86"/>
    <x v="38"/>
    <s v="Māori"/>
    <s v="Biguanides"/>
    <x v="0"/>
    <d v="2012-05-16T00:00:00"/>
    <s v="Biguanides-&gt;Biguanides|SGLT-2 inhibitors-&gt;SGLT-2 inhibitors-&gt;DPP-4 inhibitors-&gt;GLP-1 agonists-&gt;Biguanides|GLP-1 agonists"/>
  </r>
  <r>
    <s v="uU9MgtCq5AQ"/>
    <x v="38"/>
    <s v="Other"/>
    <s v="Biguanides"/>
    <x v="0"/>
    <d v="2018-07-06T00:00:00"/>
    <s v="Biguanides-&gt;DPP-4 inhibitors-&gt;Biguanides|DPP-4 inhibitors"/>
  </r>
  <r>
    <s v="UtRA7slwuhI"/>
    <x v="38"/>
    <s v="Asian"/>
    <s v="Biguanides"/>
    <x v="0"/>
    <d v="2016-12-10T00:00:00"/>
    <s v="Biguanides-&gt;Biguanides|DPP-4 inhibitors-&gt;DPP-4 inhibitors"/>
  </r>
  <r>
    <s v="GyjeFsXDNQ6"/>
    <x v="38"/>
    <s v="Pacific peoples"/>
    <s v="Biguanides"/>
    <x v="0"/>
    <d v="2025-08-11T00:00:00"/>
    <s v="Biguanides"/>
  </r>
  <r>
    <s v="Gxz8JT.inGA"/>
    <x v="38"/>
    <s v="Other"/>
    <s v="Biguanides"/>
    <x v="0"/>
    <d v="2025-01-17T00:00:00"/>
    <s v="Biguanides"/>
  </r>
  <r>
    <s v="Gx/p0/13B3E"/>
    <x v="38"/>
    <s v="Other"/>
    <s v="Biguanides|Insulin glargine"/>
    <x v="0"/>
    <d v="2018-06-23T00:00:00"/>
    <s v="Biguanides|Insulin glargine-&gt;Insulin aspart-&gt;Insulin aspart|Insulin glargine-&gt;Insulin glargine"/>
  </r>
  <r>
    <s v="GSGfGZPRVGY"/>
    <x v="38"/>
    <s v="Other"/>
    <s v="Biguanides"/>
    <x v="0"/>
    <d v="2025-11-19T00:00:00"/>
    <s v="Biguanides"/>
  </r>
  <r>
    <s v="tmISXrT99VY"/>
    <x v="38"/>
    <s v="Other"/>
    <s v="Biguanides"/>
    <x v="0"/>
    <d v="2015-07-01T00:00:00"/>
    <s v="Biguanides"/>
  </r>
  <r>
    <s v="TNRfAOToHco"/>
    <x v="38"/>
    <s v="Pacific peoples"/>
    <s v="Biguanides|Sulfonylureas"/>
    <x v="0"/>
    <d v="2020-01-03T00:00:00"/>
    <s v="Biguanides|Sulfonylureas-&gt;SGLT-2 inhibitors-&gt;Biguanides|SGLT-2 inhibitors|Sulfonylureas-&gt;SGLT-2 inhibitors|Sulfonylureas-&gt;DPP-4 inhibitors|Sulfonylureas-&gt;DPP-4 inhibitors|SGLT-2 inhibitors|Sulfonylureas-&gt;Insulin aspart-&gt;DPP-4 inhibitors|Insulin aspart"/>
  </r>
  <r>
    <s v="TrCC5tDLY76"/>
    <x v="38"/>
    <s v="Other"/>
    <s v="Biguanides"/>
    <x v="0"/>
    <d v="2016-05-12T00:00:00"/>
    <s v="Biguanides"/>
  </r>
  <r>
    <s v="tSdc9EBD59Y"/>
    <x v="38"/>
    <s v="Other"/>
    <s v="Biguanides"/>
    <x v="0"/>
    <d v="2025-07-03T00:00:00"/>
    <s v="Biguanides"/>
  </r>
  <r>
    <s v="DxNIlNPY5Vg"/>
    <x v="38"/>
    <s v="Māori"/>
    <s v="Biguanides"/>
    <x v="0"/>
    <d v="2025-08-20T00:00:00"/>
    <s v="Biguanides"/>
  </r>
  <r>
    <s v="dXDxWkLQGH6"/>
    <x v="38"/>
    <s v="Pacific peoples"/>
    <s v="Biguanides"/>
    <x v="0"/>
    <d v="2014-03-08T00:00:00"/>
    <s v="Biguanides-&gt;Biguanides|Sulfonylureas-&gt;Insulin glargine-&gt;Biguanides|Insulin glargine|Sulfonylureas-&gt;DPP-4 inhibitors|Insulin glargine|Sulfonylureas-&gt;DPP-4 inhibitors|Insulin glargine-&gt;Insulin glargine|SGLT-2 inhibitors|Sulfonylureas-&gt;Insulin glargine|SGLT-2 inhibitors"/>
  </r>
  <r>
    <s v="DxfLpYI4u6Q"/>
    <x v="38"/>
    <s v="Asian"/>
    <s v="Biguanides"/>
    <x v="0"/>
    <d v="2025-11-11T00:00:00"/>
    <s v="Biguanides-&gt;Insulin isophane|Insulin lispro-&gt;Insulin aspart|Insulin glargine"/>
  </r>
  <r>
    <s v="goo5dXQjRoA"/>
    <x v="38"/>
    <s v="Other"/>
    <s v="SGLT-2 inhibitors|Sulfonylureas"/>
    <x v="0"/>
    <d v="2023-12-10T00:00:00"/>
    <s v="SGLT-2 inhibitors|Sulfonylureas-&gt;SGLT-2 inhibitors"/>
  </r>
  <r>
    <s v="GoqymA71WXE"/>
    <x v="38"/>
    <s v="Other"/>
    <s v="Biguanides"/>
    <x v="0"/>
    <d v="2025-06-13T00:00:00"/>
    <s v="Biguanides"/>
  </r>
  <r>
    <s v="goZHMEMZ9hg"/>
    <x v="38"/>
    <s v="Pacific peoples"/>
    <s v="Biguanides|DPP-4 inhibitors|Sulfonylureas"/>
    <x v="0"/>
    <d v="2020-06-17T00:00:00"/>
    <s v="Biguanides|DPP-4 inhibitors|Sulfonylureas-&gt;DPP-4 inhibitors|Sulfonylureas-&gt;DPP-4 inhibitors-&gt;DPP-4 inhibitors|SGLT-2 inhibitors"/>
  </r>
  <r>
    <s v="DzfH067kL/."/>
    <x v="38"/>
    <s v="Pacific peoples"/>
    <s v="Biguanides"/>
    <x v="0"/>
    <d v="2012-06-14T00:00:00"/>
    <s v="Biguanides-&gt;Sulfonylureas-&gt;Biguanides|Sulfonylureas-&gt;Biguanides|Sulfonylureas|Thiazolidinedione-&gt;Thiazolidinedione-&gt;SGLT-2 inhibitors-&gt;Biguanides|SGLT-2 inhibitors|Sulfonylureas|Thiazolidinedione-&gt;Biguanides|SGLT-2 inhibitors|Thiazolidinedione-&gt;Biguanides|Thiazolidinedione-&gt;DPP-4 inhibitors-&gt;Biguanides|DPP-4 inhibitors|Thiazolidinedione-&gt;Biguanides|DPP-4 inhibitors|Sulfonylureas|Thiazolidinedione-&gt;Biguanides|DPP-4 inhibitors|Sulfonylureas-&gt;DPP-4 inhibitors|Sulfonylureas"/>
  </r>
  <r>
    <s v="dYrvJWy5cvs"/>
    <x v="38"/>
    <s v="Asian"/>
    <s v="Biguanides"/>
    <x v="0"/>
    <d v="2018-05-21T00:00:00"/>
    <s v="Biguanides-&gt;Insulin isophane-&gt;Insulin aspart|Insulin isophane"/>
  </r>
  <r>
    <s v="t/fN8Hawzqs"/>
    <x v="38"/>
    <s v="Other"/>
    <s v="Biguanides"/>
    <x v="0"/>
    <d v="2024-03-08T00:00:00"/>
    <s v="Biguanides"/>
  </r>
  <r>
    <s v="syyT5DmBMbA"/>
    <x v="38"/>
    <s v="Pacific peoples"/>
    <s v="Biguanides"/>
    <x v="0"/>
    <d v="2011-08-09T00:00:00"/>
    <s v="Biguanides"/>
  </r>
  <r>
    <s v="QBeJSufiVPg"/>
    <x v="38"/>
    <s v="Asian"/>
    <s v="Biguanides|Insulin isophane"/>
    <x v="0"/>
    <d v="2019-09-12T00:00:00"/>
    <s v="Biguanides|Insulin isophane-&gt;Insulin aspart|Insulin isophane"/>
  </r>
  <r>
    <s v="qbNJKeWqA5Q"/>
    <x v="38"/>
    <s v="Māori"/>
    <s v="DPP-4 inhibitors"/>
    <x v="0"/>
    <d v="2025-04-07T00:00:00"/>
    <s v="DPP-4 inhibitors"/>
  </r>
  <r>
    <s v="qBSWOaqbeh."/>
    <x v="38"/>
    <s v="Other"/>
    <s v="Biguanides"/>
    <x v="0"/>
    <d v="2019-10-02T00:00:00"/>
    <s v="Biguanides-&gt;Biguanides|GLP-1 agonists"/>
  </r>
  <r>
    <s v="qESlw4Y/z4w"/>
    <x v="38"/>
    <s v="Other"/>
    <s v="Biguanides"/>
    <x v="0"/>
    <d v="2011-10-04T00:00:00"/>
    <s v="Biguanides-&gt;Sulfonylureas-&gt;Biguanides|Sulfonylureas-&gt;DPP-4 inhibitors-&gt;DPP-4 inhibitors|Sulfonylureas-&gt;DPP-4 inhibitors|Insulin glargine-&gt;Insulin glargine"/>
  </r>
  <r>
    <s v="t4rP1QsCC0Q"/>
    <x v="38"/>
    <s v="Asian"/>
    <s v="Biguanides"/>
    <x v="0"/>
    <d v="2024-12-03T00:00:00"/>
    <s v="Biguanides"/>
  </r>
  <r>
    <s v="T2BGkDR/5bc"/>
    <x v="38"/>
    <s v="Asian"/>
    <s v="Biguanides"/>
    <x v="0"/>
    <d v="2023-12-22T00:00:00"/>
    <s v="Biguanides"/>
  </r>
  <r>
    <s v="TBjiczDxkME"/>
    <x v="38"/>
    <s v="Asian"/>
    <s v="Biguanides"/>
    <x v="0"/>
    <d v="2025-10-22T00:00:00"/>
    <s v="Biguanides"/>
  </r>
  <r>
    <s v="TcacNjS9kM6"/>
    <x v="38"/>
    <s v="Asian"/>
    <s v="Biguanides|Sulfonylureas"/>
    <x v="0"/>
    <d v="2011-07-20T00:00:00"/>
    <s v="Biguanides|Sulfonylureas-&gt;Sulfonylureas-&gt;Insulin glargine-&gt;Biguanides|Insulin glargine|Sulfonylureas-&gt;Insulin glargine|Sulfonylureas-&gt;Biguanides|Insulin aspart|Insulin glargine-&gt;Biguanides-&gt;Biguanides|Insulin aspart|Sulfonylureas-&gt;Insulin aspart-&gt;Biguanides|Insulin aspart-&gt;DPP-4 inhibitors|Insulin aspart-&gt;SGLT-2 inhibitors-&gt;DPP-4 inhibitors|Insulin aspart|SGLT-2 inhibitors-&gt;DPP-4 inhibitors|SGLT-2 inhibitors-&gt;Biguanides|GLP-1 agonists|Insulin aspart-&gt;GLP-1 agonists-&gt;Biguanides|GLP-1 agonists"/>
  </r>
  <r>
    <s v="t6eyR7d88J."/>
    <x v="38"/>
    <s v="Other"/>
    <s v="Biguanides"/>
    <x v="0"/>
    <d v="2024-03-16T00:00:00"/>
    <s v="Biguanides"/>
  </r>
  <r>
    <s v="tAl7JskQkzA"/>
    <x v="38"/>
    <s v="Pacific peoples"/>
    <s v="Biguanides"/>
    <x v="0"/>
    <d v="2017-10-17T00:00:00"/>
    <s v="Biguanides"/>
  </r>
  <r>
    <s v="tFzm23raz6Q"/>
    <x v="38"/>
    <s v="Other"/>
    <s v="Biguanides"/>
    <x v="0"/>
    <d v="2019-10-21T00:00:00"/>
    <s v="Biguanides"/>
  </r>
  <r>
    <s v="tcbW49lOIOI"/>
    <x v="38"/>
    <s v="Other"/>
    <s v="Biguanides"/>
    <x v="0"/>
    <d v="2016-07-21T00:00:00"/>
    <s v="Biguanides"/>
  </r>
  <r>
    <s v="tdVD/eOdCaI"/>
    <x v="38"/>
    <s v="Other"/>
    <s v="Biguanides"/>
    <x v="0"/>
    <d v="2022-04-06T00:00:00"/>
    <s v="Biguanides-&gt;Insulin isophane"/>
  </r>
  <r>
    <s v="Tek.msXVZwM"/>
    <x v="38"/>
    <s v="Other"/>
    <s v="Biguanides"/>
    <x v="0"/>
    <d v="2017-09-12T00:00:00"/>
    <s v="Biguanides"/>
  </r>
  <r>
    <s v="TlhWJWqi5J."/>
    <x v="38"/>
    <s v="Asian"/>
    <s v="DPP-4 inhibitors"/>
    <x v="0"/>
    <d v="2022-10-21T00:00:00"/>
    <s v="DPP-4 inhibitors-&gt;DPP-4 inhibitors|SGLT-2 inhibitors-&gt;Biguanides-&gt;SGLT-2 inhibitors"/>
  </r>
  <r>
    <s v="TkuQbMo4t7A"/>
    <x v="38"/>
    <s v="Asian"/>
    <s v="Biguanides"/>
    <x v="0"/>
    <d v="2024-07-25T00:00:00"/>
    <s v="Biguanides-&gt;DPP-4 inhibitors-&gt;DPP-4 inhibitors|SGLT-2 inhibitors"/>
  </r>
  <r>
    <s v="TK/CT2kUSDA"/>
    <x v="38"/>
    <s v="Other"/>
    <s v="Biguanides"/>
    <x v="0"/>
    <d v="2023-10-06T00:00:00"/>
    <s v="Biguanides"/>
  </r>
  <r>
    <s v="THUzLKDrL/E"/>
    <x v="38"/>
    <s v="Other"/>
    <s v="Biguanides|Sulfonylureas"/>
    <x v="0"/>
    <d v="2023-12-12T00:00:00"/>
    <s v="Biguanides|Sulfonylureas-&gt;Biguanides|DPP-4 inhibitors-&gt;DPP-4 inhibitors"/>
  </r>
  <r>
    <s v="kOLxT8fDj0g"/>
    <x v="38"/>
    <s v="Pacific peoples"/>
    <s v="Biguanides"/>
    <x v="0"/>
    <d v="2022-10-11T00:00:00"/>
    <s v="Biguanides-&gt;DPP-4 inhibitors-&gt;DPP-4 inhibitors|Sulfonylureas"/>
  </r>
  <r>
    <s v="kNkTvhl.i1."/>
    <x v="38"/>
    <s v="Pacific peoples"/>
    <s v="Biguanides|DPP-4 inhibitors"/>
    <x v="0"/>
    <d v="2024-10-02T00:00:00"/>
    <s v="Biguanides|DPP-4 inhibitors-&gt;DPP-4 inhibitors-&gt;SGLT-2 inhibitors"/>
  </r>
  <r>
    <s v="Kj9/G3HvoJs"/>
    <x v="38"/>
    <s v="Asian"/>
    <s v="Biguanides|Sulfonylureas"/>
    <x v="0"/>
    <d v="2023-09-20T00:00:00"/>
    <s v="Biguanides|Sulfonylureas-&gt;Biguanides-&gt;Biguanides|SGLT-2 inhibitors|Sulfonylureas-&gt;Sulfonylureas"/>
  </r>
  <r>
    <s v="KkxEt7kGwM2"/>
    <x v="38"/>
    <s v="Asian"/>
    <s v="Biguanides"/>
    <x v="0"/>
    <d v="2018-06-29T00:00:00"/>
    <s v="Biguanides-&gt;DPP-4 inhibitors"/>
  </r>
  <r>
    <s v="L7EmBtbcDxw"/>
    <x v="38"/>
    <s v="Other"/>
    <s v="Biguanides"/>
    <x v="0"/>
    <d v="2023-10-11T00:00:00"/>
    <s v="Biguanides"/>
  </r>
  <r>
    <s v="L8EXpkSmXPI"/>
    <x v="38"/>
    <s v="Pacific peoples"/>
    <s v="Biguanides"/>
    <x v="0"/>
    <d v="2021-12-23T00:00:00"/>
    <s v="Biguanides-&gt;GLP-1 agonists-&gt;Biguanides|GLP-1 agonists"/>
  </r>
  <r>
    <s v="kuMZYHtCnEs"/>
    <x v="38"/>
    <s v="Asian"/>
    <s v="Biguanides|DPP-4 inhibitors"/>
    <x v="0"/>
    <d v="2023-08-28T00:00:00"/>
    <s v="Biguanides|DPP-4 inhibitors-&gt;DPP-4 inhibitors"/>
  </r>
  <r>
    <s v="Kv5RO289CRU"/>
    <x v="38"/>
    <s v="Asian"/>
    <s v="Biguanides"/>
    <x v="0"/>
    <d v="2024-06-11T00:00:00"/>
    <s v="Biguanides"/>
  </r>
  <r>
    <s v="kYzBf9uWtsQ"/>
    <x v="38"/>
    <s v="Pacific peoples"/>
    <s v="Biguanides"/>
    <x v="0"/>
    <d v="2025-02-25T00:00:00"/>
    <s v="Biguanides"/>
  </r>
  <r>
    <s v="H5G4t3QbITs"/>
    <x v="38"/>
    <s v="Other"/>
    <s v="Biguanides"/>
    <x v="0"/>
    <d v="2012-10-19T00:00:00"/>
    <s v="Biguanides"/>
  </r>
  <r>
    <s v="H5.Z5Cr4/r6"/>
    <x v="38"/>
    <s v="Other"/>
    <s v="Biguanides"/>
    <x v="0"/>
    <d v="2023-02-09T00:00:00"/>
    <s v="Biguanides"/>
  </r>
  <r>
    <s v="H2ZYDmiFnMY"/>
    <x v="38"/>
    <s v="Asian"/>
    <s v="Biguanides"/>
    <x v="0"/>
    <d v="2023-08-31T00:00:00"/>
    <s v="Biguanides-&gt;Insulin isophane-&gt;Biguanides|Insulin isophane"/>
  </r>
  <r>
    <s v="h3OzCzYm54M"/>
    <x v="38"/>
    <s v="Māori"/>
    <s v="Biguanides"/>
    <x v="0"/>
    <d v="2020-07-24T00:00:00"/>
    <s v="Biguanides"/>
  </r>
  <r>
    <s v="h3qtY27V6f6"/>
    <x v="38"/>
    <s v="Asian"/>
    <s v="Biguanides"/>
    <x v="0"/>
    <d v="2025-06-10T00:00:00"/>
    <s v="Biguanides"/>
  </r>
  <r>
    <s v="HaqLEe7kR7k"/>
    <x v="38"/>
    <s v="Asian"/>
    <s v="Biguanides"/>
    <x v="0"/>
    <d v="2025-07-07T00:00:00"/>
    <s v="Biguanides"/>
  </r>
  <r>
    <s v="hC0q/0/uRHA"/>
    <x v="38"/>
    <s v="Asian"/>
    <s v="Biguanides"/>
    <x v="0"/>
    <d v="2022-07-08T00:00:00"/>
    <s v="Biguanides-&gt;DPP-4 inhibitors"/>
  </r>
  <r>
    <s v="hBzXH9jZFPc"/>
    <x v="38"/>
    <s v="Asian"/>
    <s v="Biguanides"/>
    <x v="0"/>
    <d v="2025-11-10T00:00:00"/>
    <s v="Biguanides"/>
  </r>
  <r>
    <s v="HFj6Sgzzmno"/>
    <x v="38"/>
    <s v="Māori"/>
    <s v="Biguanides"/>
    <x v="0"/>
    <d v="2020-02-05T00:00:00"/>
    <s v="Biguanides-&gt;DPP-4 inhibitors-&gt;DPP-4 inhibitors|Sulfonylureas"/>
  </r>
  <r>
    <s v="hfNTwSI6SCg"/>
    <x v="38"/>
    <s v="Asian"/>
    <s v="Biguanides"/>
    <x v="0"/>
    <d v="2019-08-22T00:00:00"/>
    <s v="Biguanides-&gt;DPP-4 inhibitors|Sulfonylureas-&gt;DPP-4 inhibitors-&gt;Sulfonylureas-&gt;DPP-4 inhibitors|SGLT-2 inhibitors-&gt;DPP-4 inhibitors|SGLT-2 inhibitors|Sulfonylureas-&gt;Biguanides|DPP-4 inhibitors|SGLT-2 inhibitors-&gt;Biguanides|SGLT-2 inhibitors"/>
  </r>
  <r>
    <s v="HEJL8YBrq8M"/>
    <x v="38"/>
    <s v="Asian"/>
    <s v="Biguanides"/>
    <x v="0"/>
    <d v="2020-10-08T00:00:00"/>
    <s v="Biguanides"/>
  </r>
  <r>
    <s v="Hl.U8HdpOwI"/>
    <x v="38"/>
    <s v="Asian"/>
    <s v="Biguanides"/>
    <x v="0"/>
    <d v="2012-04-20T00:00:00"/>
    <s v="Biguanides"/>
  </r>
  <r>
    <s v="hKA5XyqLTmg"/>
    <x v="38"/>
    <s v="Other"/>
    <s v="Biguanides|Insulin glargine"/>
    <x v="0"/>
    <d v="2014-09-08T00:00:00"/>
    <s v="Biguanides|Insulin glargine-&gt;Insulin glargine"/>
  </r>
  <r>
    <s v="hgddiv/t6oM"/>
    <x v="38"/>
    <s v="Pacific peoples"/>
    <s v="Biguanides"/>
    <x v="0"/>
    <d v="2018-07-12T00:00:00"/>
    <s v="Biguanides-&gt;Biguanides|Sulfonylureas-&gt;DPP-4 inhibitors|SGLT-2 inhibitors-&gt;SGLT-2 inhibitors-&gt;DPP-4 inhibitors|SGLT-2 inhibitors|Sulfonylureas"/>
  </r>
  <r>
    <s v="HHWUait8OEs"/>
    <x v="38"/>
    <s v="Pacific peoples"/>
    <s v="Biguanides|DPP-4 inhibitors"/>
    <x v="0"/>
    <d v="2023-06-26T00:00:00"/>
    <s v="Biguanides|DPP-4 inhibitors-&gt;Biguanides|DPP-4 inhibitors|SGLT-2 inhibitors-&gt;DPP-4 inhibitors"/>
  </r>
  <r>
    <s v="HhHRX9xHTXg"/>
    <x v="38"/>
    <s v="Pacific peoples"/>
    <s v="Biguanides"/>
    <x v="0"/>
    <d v="2023-11-02T00:00:00"/>
    <s v="Biguanides"/>
  </r>
  <r>
    <s v="kDeY/nmna6s"/>
    <x v="38"/>
    <s v="Māori"/>
    <s v="Biguanides"/>
    <x v="0"/>
    <d v="2020-04-07T00:00:00"/>
    <s v="Biguanides"/>
  </r>
  <r>
    <s v="kcFyFFbQDdY"/>
    <x v="38"/>
    <s v="Asian"/>
    <s v="Biguanides"/>
    <x v="0"/>
    <d v="2020-12-15T00:00:00"/>
    <s v="Biguanides-&gt;DPP-4 inhibitors-&gt;Biguanides|DPP-4 inhibitors-&gt;SGLT-2 inhibitors-&gt;Biguanides|GLP-1 agonists-&gt;GLP-1 agonists"/>
  </r>
  <r>
    <s v="RUeOt3zvDg6"/>
    <x v="38"/>
    <s v="Pacific peoples"/>
    <s v="Biguanides|Sulfonylureas"/>
    <x v="0"/>
    <d v="2019-12-13T00:00:00"/>
    <s v="Biguanides|Sulfonylureas-&gt;DPP-4 inhibitors-&gt;DPP-4 inhibitors|SGLT-2 inhibitors"/>
  </r>
  <r>
    <s v="RtsF4EmObrY"/>
    <x v="38"/>
    <s v="Asian"/>
    <s v="Biguanides"/>
    <x v="0"/>
    <d v="2023-06-09T00:00:00"/>
    <s v="Biguanides"/>
  </r>
  <r>
    <s v="rwj5OiHSRJU"/>
    <x v="38"/>
    <s v="Pacific peoples"/>
    <s v="Biguanides"/>
    <x v="0"/>
    <d v="2024-09-10T00:00:00"/>
    <s v="Biguanides"/>
  </r>
  <r>
    <s v="rNsUsHVO5ik"/>
    <x v="38"/>
    <s v="Other"/>
    <s v="Biguanides|Insulin isophane"/>
    <x v="0"/>
    <d v="2014-10-08T00:00:00"/>
    <s v="Biguanides|Insulin isophane-&gt;Insulin isophane-&gt;Biguanides-&gt;Insulin aspart-&gt;Insulin aspart|Insulin isophane"/>
  </r>
  <r>
    <s v="rOXes9AYITM"/>
    <x v="38"/>
    <s v="Pacific peoples"/>
    <s v="Biguanides"/>
    <x v="0"/>
    <d v="2022-09-13T00:00:00"/>
    <s v="Biguanides-&gt;Biguanides|GLP-1 agonists-&gt;GLP-1 agonists-&gt;SGLT-2 inhibitors-&gt;Biguanides|SGLT-2 inhibitors-&gt;DPP-4 inhibitors"/>
  </r>
  <r>
    <s v="rrct4Tgoqzo"/>
    <x v="38"/>
    <s v="Asian"/>
    <s v="Biguanides"/>
    <x v="0"/>
    <d v="2022-05-05T00:00:00"/>
    <s v="Biguanides"/>
  </r>
  <r>
    <s v="rpPHMEU960g"/>
    <x v="38"/>
    <s v="Māori"/>
    <s v="Biguanides"/>
    <x v="0"/>
    <d v="2019-06-23T00:00:00"/>
    <s v="Biguanides"/>
  </r>
  <r>
    <s v="rkbB/aHlr26"/>
    <x v="38"/>
    <s v="Other"/>
    <s v="Biguanides"/>
    <x v="0"/>
    <d v="2015-09-07T00:00:00"/>
    <s v="Biguanides"/>
  </r>
  <r>
    <s v="oorwBmwSO8Q"/>
    <x v="38"/>
    <s v="Asian"/>
    <s v="Biguanides|Insulin aspart|Insulin isophane"/>
    <x v="0"/>
    <d v="2021-02-19T00:00:00"/>
    <s v="Biguanides|Insulin aspart|Insulin isophane-&gt;Insulin aspart|Insulin isophane"/>
  </r>
  <r>
    <s v="OmP8pLa/jPc"/>
    <x v="38"/>
    <s v="Pacific peoples"/>
    <s v="Biguanides"/>
    <x v="0"/>
    <d v="2016-04-19T00:00:00"/>
    <s v="Biguanides-&gt;SGLT-2 inhibitors-&gt;DPP-4 inhibitors|SGLT-2 inhibitors"/>
  </r>
  <r>
    <s v="ollVPmjOp3o"/>
    <x v="38"/>
    <s v="Pacific peoples"/>
    <s v="Insulin glargine"/>
    <x v="1"/>
    <d v="2014-03-04T00:00:00"/>
    <s v="Insulin glargine-&gt;Biguanides|Insulin aspart|Insulin glargine-&gt;Insulin aspart|Insulin glargine-&gt;Insulin aspart-&gt;Biguanides|Insulin aspart-&gt;Biguanides|Insulin aspart|Insulin glargine|Sulfonylureas"/>
  </r>
  <r>
    <s v="ok0Ass6US.A"/>
    <x v="38"/>
    <s v="Other"/>
    <s v="Biguanides"/>
    <x v="0"/>
    <d v="2011-08-31T00:00:00"/>
    <s v="Biguanides-&gt;Sulfonylureas-&gt;GLP-1 agonists-&gt;Biguanides|GLP-1 agonists"/>
  </r>
  <r>
    <s v="okxaBj94942"/>
    <x v="38"/>
    <s v="Māori"/>
    <s v="Biguanides"/>
    <x v="0"/>
    <d v="2018-11-29T00:00:00"/>
    <s v="Biguanides-&gt;SGLT-2 inhibitors-&gt;DPP-4 inhibitors-&gt;Biguanides|Insulin glargine-&gt;Insulin glargine-&gt;Biguanides|Insulin glulisine-&gt;Insulin glargine|Insulin glulisine-&gt;Biguanides|Insulin glargine|Insulin glulisine-&gt;Insulin glulisine"/>
  </r>
  <r>
    <s v="Od0YEReeL0U"/>
    <x v="38"/>
    <s v="Asian"/>
    <s v="Biguanides"/>
    <x v="0"/>
    <d v="2019-02-15T00:00:00"/>
    <s v="Biguanides"/>
  </r>
  <r>
    <s v="OFO1C3t.7XQ"/>
    <x v="38"/>
    <s v="Māori"/>
    <s v="Biguanides"/>
    <x v="0"/>
    <d v="2012-05-22T00:00:00"/>
    <s v="Biguanides-&gt;DPP-4 inhibitors-&gt;DPP-4 inhibitors|GLP-1 agonists-&gt;GLP-1 agonists-&gt;Insulin glargine-&gt;DPP-4 inhibitors|Insulin glargine-&gt;Biguanides|GLP-1 agonists"/>
  </r>
  <r>
    <s v="ocu.kWFTN7c"/>
    <x v="38"/>
    <s v="Other"/>
    <s v="Biguanides"/>
    <x v="0"/>
    <d v="2017-03-22T00:00:00"/>
    <s v="Biguanides"/>
  </r>
  <r>
    <s v="Ojdkai.1DPA"/>
    <x v="38"/>
    <s v="Asian"/>
    <s v="Biguanides"/>
    <x v="0"/>
    <d v="2017-06-09T00:00:00"/>
    <s v="Biguanides-&gt;DPP-4 inhibitors"/>
  </r>
  <r>
    <s v="ohe6W4Mtm1Y"/>
    <x v="38"/>
    <s v="Pacific peoples"/>
    <s v="Biguanides"/>
    <x v="0"/>
    <d v="2025-08-29T00:00:00"/>
    <s v="Biguanides"/>
  </r>
  <r>
    <s v="ogUgX.IbUf6"/>
    <x v="38"/>
    <s v="Māori"/>
    <s v="Biguanides"/>
    <x v="0"/>
    <d v="2017-07-06T00:00:00"/>
    <s v="Biguanides"/>
  </r>
  <r>
    <s v="o/I64m4kkcc"/>
    <x v="38"/>
    <s v="Pacific peoples"/>
    <s v="Biguanides"/>
    <x v="0"/>
    <d v="2018-01-19T00:00:00"/>
    <s v="Biguanides"/>
  </r>
  <r>
    <s v="o/X4bYMTa92"/>
    <x v="38"/>
    <s v="Other"/>
    <s v="Biguanides"/>
    <x v="0"/>
    <d v="2024-08-07T00:00:00"/>
    <s v="Biguanides"/>
  </r>
  <r>
    <s v="O/18RPBK42."/>
    <x v="38"/>
    <s v="Other"/>
    <s v="Biguanides"/>
    <x v="0"/>
    <d v="2024-08-26T00:00:00"/>
    <s v="Biguanides"/>
  </r>
  <r>
    <s v="NZytC6nG/JQ"/>
    <x v="38"/>
    <s v="Māori"/>
    <s v="Biguanides"/>
    <x v="0"/>
    <d v="2011-07-21T00:00:00"/>
    <s v="Biguanides-&gt;Insulin isophane-&gt;Biguanides|Insulin isophane-&gt;SGLT-2 inhibitors-&gt;Biguanides|SGLT-2 inhibitors-&gt;DPP-4 inhibitors|SGLT-2 inhibitors"/>
  </r>
  <r>
    <s v="nYF.8LSHdu."/>
    <x v="38"/>
    <s v="Asian"/>
    <s v="Biguanides"/>
    <x v="0"/>
    <d v="2025-10-01T00:00:00"/>
    <s v="Biguanides"/>
  </r>
  <r>
    <s v="L8vmxl6KDjM"/>
    <x v="38"/>
    <s v="Other"/>
    <s v="Biguanides"/>
    <x v="0"/>
    <d v="2013-03-01T00:00:00"/>
    <s v="Biguanides-&gt;Biguanides|DPP-4 inhibitors-&gt;DPP-4 inhibitors"/>
  </r>
  <r>
    <s v="o4Sbj9i52us"/>
    <x v="38"/>
    <s v="Other"/>
    <s v="Insulin aspart|Insulin isophane"/>
    <x v="1"/>
    <d v="2014-12-08T00:00:00"/>
    <s v="Insulin aspart|Insulin isophane-&gt;Insulin isophane-&gt;Biguanides"/>
  </r>
  <r>
    <s v="o6y8Dj0NthQ"/>
    <x v="38"/>
    <s v="Other"/>
    <s v="Biguanides"/>
    <x v="0"/>
    <d v="2025-07-22T00:00:00"/>
    <s v="Biguanides"/>
  </r>
  <r>
    <s v="O85S9m3DoEU"/>
    <x v="38"/>
    <s v="Asian"/>
    <s v="Biguanides"/>
    <x v="0"/>
    <d v="2023-12-21T00:00:00"/>
    <s v="Biguanides"/>
  </r>
  <r>
    <s v="o9Rx5806H2."/>
    <x v="38"/>
    <s v="Other"/>
    <s v="Biguanides"/>
    <x v="0"/>
    <d v="2016-02-15T00:00:00"/>
    <s v="Biguanides-&gt;Insulin aspart|Insulin isophane"/>
  </r>
  <r>
    <s v="RXHSoqbGmws"/>
    <x v="38"/>
    <s v="Māori"/>
    <s v="Biguanides"/>
    <x v="0"/>
    <d v="2020-11-28T00:00:00"/>
    <s v="Biguanides-&gt;DPP-4 inhibitors-&gt;Biguanides|GLP-1 agonists-&gt;DPP-4 inhibitors|GLP-1 agonists"/>
  </r>
  <r>
    <s v="saHmwry9gJk"/>
    <x v="38"/>
    <s v="Māori"/>
    <s v="Biguanides"/>
    <x v="0"/>
    <d v="2015-06-17T00:00:00"/>
    <s v="Biguanides"/>
  </r>
  <r>
    <s v="sAPyItfU6jQ"/>
    <x v="38"/>
    <s v="Other"/>
    <s v="Biguanides"/>
    <x v="0"/>
    <d v="2014-09-04T00:00:00"/>
    <s v="Biguanides"/>
  </r>
  <r>
    <s v="s7UBgkKKdOM"/>
    <x v="38"/>
    <s v="Māori"/>
    <s v="Biguanides"/>
    <x v="0"/>
    <d v="2011-08-19T00:00:00"/>
    <s v="Biguanides"/>
  </r>
  <r>
    <s v="sbOef4qHC7w"/>
    <x v="38"/>
    <s v="Asian"/>
    <s v="Biguanides"/>
    <x v="0"/>
    <d v="2022-07-28T00:00:00"/>
    <s v="Biguanides"/>
  </r>
  <r>
    <s v="SFw4DHC52kw"/>
    <x v="38"/>
    <s v="Other"/>
    <s v="Biguanides"/>
    <x v="0"/>
    <d v="2023-04-21T00:00:00"/>
    <s v="Biguanides-&gt;Insulin glargine-&gt;Biguanides|Insulin aspart|Insulin glargine-&gt;Insulin aspart-&gt;Insulin aspart|Insulin glargine"/>
  </r>
  <r>
    <s v="Se1573dywy2"/>
    <x v="38"/>
    <s v="Māori"/>
    <s v="Biguanides"/>
    <x v="0"/>
    <d v="2025-02-28T00:00:00"/>
    <s v="Biguanides"/>
  </r>
  <r>
    <s v="VeitMqpHPkU"/>
    <x v="38"/>
    <s v="Asian"/>
    <s v="Biguanides"/>
    <x v="0"/>
    <d v="2013-06-06T00:00:00"/>
    <s v="Biguanides-&gt;Biguanides|Sulfonylureas-&gt;DPP-4 inhibitors"/>
  </r>
  <r>
    <s v="VdDrSFFlXfw"/>
    <x v="38"/>
    <s v="Asian"/>
    <s v="Biguanides"/>
    <x v="0"/>
    <d v="2017-08-11T00:00:00"/>
    <s v="Biguanides-&gt;Biguanides|Sulfonylureas-&gt;DPP-4 inhibitors-&gt;DPP-4 inhibitors|Sulfonylureas-&gt;Sulfonylureas"/>
  </r>
  <r>
    <s v="VBwTn0yWEu."/>
    <x v="38"/>
    <s v="Other"/>
    <s v="Biguanides"/>
    <x v="0"/>
    <d v="2019-10-31T00:00:00"/>
    <s v="Biguanides-&gt;DPP-4 inhibitors-&gt;Biguanides|DPP-4 inhibitors"/>
  </r>
  <r>
    <s v="vCTx4CK7.Ww"/>
    <x v="38"/>
    <s v="Other"/>
    <s v="Biguanides"/>
    <x v="0"/>
    <d v="2020-02-13T00:00:00"/>
    <s v="Biguanides-&gt;DPP-4 inhibitors-&gt;SGLT-2 inhibitors-&gt;DPP-4 inhibitors|SGLT-2 inhibitors-&gt;DPP-4 inhibitors|SGLT-2 inhibitors|Sulfonylureas-&gt;DPP-4 inhibitors|Sulfonylureas-&gt;Insulin glargine-&gt;DPP-4 inhibitors|Insulin glargine|SGLT-2 inhibitors-&gt;Insulin aspart-&gt;Insulin aspart|SGLT-2 inhibitors"/>
  </r>
  <r>
    <s v="vczUTeIYyEY"/>
    <x v="38"/>
    <s v="Māori"/>
    <s v="Biguanides"/>
    <x v="0"/>
    <d v="2023-11-28T00:00:00"/>
    <s v="Biguanides"/>
  </r>
  <r>
    <s v="w1kKijjei/I"/>
    <x v="38"/>
    <s v="Other"/>
    <s v="Biguanides"/>
    <x v="0"/>
    <d v="2024-05-14T00:00:00"/>
    <s v="Biguanides"/>
  </r>
  <r>
    <s v="vWYklODJyfM"/>
    <x v="38"/>
    <s v="Asian"/>
    <s v="Biguanides"/>
    <x v="0"/>
    <d v="2018-07-03T00:00:00"/>
    <s v="Biguanides"/>
  </r>
  <r>
    <s v="VibWhap28lc"/>
    <x v="38"/>
    <s v="Other"/>
    <s v="Biguanides|Insulin glargine"/>
    <x v="0"/>
    <d v="2025-01-13T00:00:00"/>
    <s v="Biguanides|Insulin glargine-&gt;Insulin glargine-&gt;Insulin glargine|SGLT-2 inhibitors"/>
  </r>
  <r>
    <s v="vk5cuRq.Qak"/>
    <x v="38"/>
    <s v="Pacific peoples"/>
    <s v="Biguanides"/>
    <x v="0"/>
    <d v="2018-11-05T00:00:00"/>
    <s v="Biguanides-&gt;DPP-4 inhibitors-&gt;Biguanides|GLP-1 agonists-&gt;GLP-1 agonists-&gt;Biguanides|GLP-1 agonists|Sulfonylureas"/>
  </r>
  <r>
    <s v="Vk8/3CPUtf2"/>
    <x v="38"/>
    <s v="Asian"/>
    <s v="Biguanides"/>
    <x v="0"/>
    <d v="2025-04-22T00:00:00"/>
    <s v="Biguanides"/>
  </r>
  <r>
    <s v="vM.OmLxbw4c"/>
    <x v="38"/>
    <s v="Asian"/>
    <s v="Biguanides"/>
    <x v="0"/>
    <d v="2013-05-07T00:00:00"/>
    <s v="Biguanides"/>
  </r>
  <r>
    <s v="vLjzdOJTLyQ"/>
    <x v="38"/>
    <s v="Pacific peoples"/>
    <s v="Biguanides"/>
    <x v="0"/>
    <d v="2014-07-25T00:00:00"/>
    <s v="Biguanides"/>
  </r>
  <r>
    <s v="VpnaBP/WrjY"/>
    <x v="38"/>
    <s v="Māori"/>
    <s v="Biguanides"/>
    <x v="0"/>
    <d v="2012-11-10T00:00:00"/>
    <s v="Biguanides"/>
  </r>
  <r>
    <s v="vRbi3EuP7BI"/>
    <x v="38"/>
    <s v="Māori"/>
    <s v="Biguanides"/>
    <x v="0"/>
    <d v="2025-07-23T00:00:00"/>
    <s v="Biguanides"/>
  </r>
  <r>
    <s v="vrMHbaxHVhA"/>
    <x v="38"/>
    <s v="Pacific peoples"/>
    <s v="Biguanides"/>
    <x v="0"/>
    <d v="2015-11-21T00:00:00"/>
    <s v="Biguanides-&gt;Sulfonylureas-&gt;Biguanides|Sulfonylureas-&gt;DPP-4 inhibitors|Sulfonylureas-&gt;DPP-4 inhibitors-&gt;Insulin glargine-&gt;SGLT-2 inhibitors-&gt;DPP-4 inhibitors|SGLT-2 inhibitors|Sulfonylureas-&gt;Insulin isophane-&gt;DPP-4 inhibitors|Insulin glargine|SGLT-2 inhibitors|Sulfonylureas"/>
  </r>
  <r>
    <s v="Vr246kdxh9k"/>
    <x v="38"/>
    <s v="Māori"/>
    <s v="Biguanides"/>
    <x v="0"/>
    <d v="2020-11-03T00:00:00"/>
    <s v="Biguanides"/>
  </r>
  <r>
    <s v="ItQZn5i3J.E"/>
    <x v="38"/>
    <s v="Other"/>
    <s v="Biguanides"/>
    <x v="0"/>
    <d v="2013-02-01T00:00:00"/>
    <s v="Biguanides-&gt;Biguanides|SGLT-2 inhibitors-&gt;SGLT-2 inhibitors"/>
  </r>
  <r>
    <s v="iu56SfPjM4w"/>
    <x v="38"/>
    <s v="Pacific peoples"/>
    <s v="Biguanides"/>
    <x v="0"/>
    <d v="2023-06-29T00:00:00"/>
    <s v="Biguanides-&gt;Biguanides|SGLT-2 inhibitors"/>
  </r>
  <r>
    <s v="Ix3HVF/nFmI"/>
    <x v="38"/>
    <s v="Asian"/>
    <s v="DPP-4 inhibitors"/>
    <x v="0"/>
    <d v="2021-12-13T00:00:00"/>
    <s v="DPP-4 inhibitors"/>
  </r>
  <r>
    <s v="iwUJbLyNyDs"/>
    <x v="38"/>
    <s v="Asian"/>
    <s v="Biguanides"/>
    <x v="0"/>
    <d v="2025-03-14T00:00:00"/>
    <s v="Biguanides"/>
  </r>
  <r>
    <s v="LX/7KjEsj/g"/>
    <x v="38"/>
    <s v="Māori"/>
    <s v="Biguanides"/>
    <x v="0"/>
    <d v="2022-05-30T00:00:00"/>
    <s v="Biguanides-&gt;Insulin glargine"/>
  </r>
  <r>
    <s v="LWg5SRbySmE"/>
    <x v="38"/>
    <s v="Other"/>
    <s v="Biguanides"/>
    <x v="0"/>
    <d v="2023-08-25T00:00:00"/>
    <s v="Biguanides"/>
  </r>
  <r>
    <s v="lY6Hfytsco6"/>
    <x v="38"/>
    <s v="Māori"/>
    <s v="Biguanides"/>
    <x v="0"/>
    <d v="2017-06-23T00:00:00"/>
    <s v="Biguanides-&gt;Sulfonylureas-&gt;Biguanides|Sulfonylureas-&gt;Biguanides|GLP-1 agonists|Sulfonylureas-&gt;GLP-1 agonists-&gt;Biguanides|GLP-1 agonists"/>
  </r>
  <r>
    <s v="LuRSNwdXQ1Q"/>
    <x v="38"/>
    <s v="Māori"/>
    <s v="Biguanides"/>
    <x v="0"/>
    <d v="2025-07-28T00:00:00"/>
    <s v="Biguanides"/>
  </r>
  <r>
    <s v="lVaTHB8l1LY"/>
    <x v="38"/>
    <s v="Asian"/>
    <s v="Biguanides"/>
    <x v="0"/>
    <d v="2024-05-20T00:00:00"/>
    <s v="Biguanides-&gt;Insulin isophane-&gt;Insulin aspart-&gt;Insulin aspart|Insulin isophane"/>
  </r>
  <r>
    <s v="lUn/nyCSV4E"/>
    <x v="38"/>
    <s v="Māori"/>
    <s v="Biguanides"/>
    <x v="0"/>
    <d v="2018-08-10T00:00:00"/>
    <s v="Biguanides-&gt;Sulfonylureas-&gt;Biguanides|Sulfonylureas-&gt;DPP-4 inhibitors-&gt;Biguanides|DPP-4 inhibitors|Sulfonylureas-&gt;DPP-4 inhibitors|Sulfonylureas-&gt;DPP-4 inhibitors|SGLT-2 inhibitors|Sulfonylureas-&gt;SGLT-2 inhibitors|Sulfonylureas"/>
  </r>
  <r>
    <s v="LueehC39CNY"/>
    <x v="38"/>
    <s v="Pacific peoples"/>
    <s v="Biguanides"/>
    <x v="0"/>
    <d v="2015-01-16T00:00:00"/>
    <s v="Biguanides-&gt;Insulin isophane-&gt;Biguanides|Insulin isophane-&gt;Insulin aspart|Insulin isophane-&gt;Biguanides|Sulfonylureas-&gt;Biguanides|SGLT-2 inhibitors-&gt;SGLT-2 inhibitors-&gt;Biguanides|Insulin aspart-&gt;Insulin aspart-&gt;Biguanides|Insulin aspart|SGLT-2 inhibitors"/>
  </r>
  <r>
    <s v="iOmeVEaNok6"/>
    <x v="38"/>
    <s v="Other"/>
    <s v="Biguanides"/>
    <x v="0"/>
    <d v="2022-07-07T00:00:00"/>
    <s v="Biguanides"/>
  </r>
  <r>
    <s v="ISWcxQDrhRU"/>
    <x v="38"/>
    <s v="Other"/>
    <s v="Biguanides"/>
    <x v="0"/>
    <d v="2022-05-26T00:00:00"/>
    <s v="Biguanides-&gt;GLP-1 agonists-&gt;Biguanides|GLP-1 agonists"/>
  </r>
  <r>
    <s v="ItHHGKOxp5o"/>
    <x v="38"/>
    <s v="Asian"/>
    <s v="Biguanides"/>
    <x v="0"/>
    <d v="2015-08-07T00:00:00"/>
    <s v="Biguanides"/>
  </r>
  <r>
    <s v="imWc7Mvi5xQ"/>
    <x v="38"/>
    <s v="Other"/>
    <s v="Biguanides"/>
    <x v="0"/>
    <d v="2025-04-22T00:00:00"/>
    <s v="Biguanides"/>
  </r>
  <r>
    <s v="IIUnlXPur2E"/>
    <x v="38"/>
    <s v="Asian"/>
    <s v="Biguanides"/>
    <x v="0"/>
    <d v="2018-01-05T00:00:00"/>
    <s v="Biguanides"/>
  </r>
  <r>
    <s v="i2mMUO8WbXI"/>
    <x v="38"/>
    <s v="Pacific peoples"/>
    <s v="Biguanides"/>
    <x v="0"/>
    <d v="2016-06-22T00:00:00"/>
    <s v="Biguanides-&gt;DPP-4 inhibitors-&gt;SGLT-2 inhibitors"/>
  </r>
  <r>
    <s v="F6ZVYet50mE"/>
    <x v="38"/>
    <s v="Asian"/>
    <s v="Biguanides"/>
    <x v="0"/>
    <d v="2018-07-11T00:00:00"/>
    <s v="Biguanides-&gt;DPP-4 inhibitors-&gt;SGLT-2 inhibitors"/>
  </r>
  <r>
    <s v="f4/GM.cTLL6"/>
    <x v="38"/>
    <s v="Asian"/>
    <s v="Biguanides"/>
    <x v="0"/>
    <d v="2025-09-12T00:00:00"/>
    <s v="Biguanides"/>
  </r>
  <r>
    <s v="f1abPRj7J02"/>
    <x v="38"/>
    <s v="Pacific peoples"/>
    <s v="Biguanides"/>
    <x v="0"/>
    <d v="2023-03-23T00:00:00"/>
    <s v="Biguanides-&gt;SGLT-2 inhibitors-&gt;DPP-4 inhibitors"/>
  </r>
  <r>
    <s v="i5gR.r8PTCI"/>
    <x v="38"/>
    <s v="Other"/>
    <s v="Biguanides"/>
    <x v="0"/>
    <d v="2013-11-11T00:00:00"/>
    <s v="Biguanides-&gt;Insulin aspart"/>
  </r>
  <r>
    <s v="IcSo3LziB0k"/>
    <x v="38"/>
    <s v="Pacific peoples"/>
    <s v="Biguanides|Insulin aspart|Insulin isophane"/>
    <x v="0"/>
    <d v="2011-03-24T00:00:00"/>
    <s v="Biguanides|Insulin aspart|Insulin isophane-&gt;Insulin aspart|Insulin isophane-&gt;Biguanides-&gt;Biguanides|Sulfonylureas-&gt;Insulin aspart-&gt;Biguanides|Insulin isophane-&gt;DPP-4 inhibitors|Sulfonylureas-&gt;DPP-4 inhibitors-&gt;DPP-4 inhibitors|SGLT-2 inhibitors|Sulfonylureas-&gt;DPP-4 inhibitors|SGLT-2 inhibitors-&gt;Biguanides|DPP-4 inhibitors|SGLT-2 inhibitors-&gt;Insulin glargine-&gt;Biguanides|DPP-4 inhibitors|Insulin glargine|SGLT-2 inhibitors-&gt;DPP-4 inhibitors|Insulin glargine"/>
  </r>
  <r>
    <s v="iA8eeeG74ts"/>
    <x v="38"/>
    <s v="Asian"/>
    <s v="Biguanides|Sulfonylureas"/>
    <x v="0"/>
    <d v="2015-12-17T00:00:00"/>
    <s v="Biguanides|Sulfonylureas-&gt;DPP-4 inhibitors-&gt;DPP-4 inhibitors|Sulfonylureas-&gt;Insulin aspart-&gt;Biguanides-&gt;Biguanides|Insulin aspart"/>
  </r>
  <r>
    <s v="iDBDRbGsqTg"/>
    <x v="38"/>
    <s v="Other"/>
    <s v="Biguanides"/>
    <x v="0"/>
    <d v="2020-11-02T00:00:00"/>
    <s v="Biguanides"/>
  </r>
  <r>
    <s v="IEfYOP3Zibc"/>
    <x v="38"/>
    <s v="Asian"/>
    <s v="Biguanides"/>
    <x v="0"/>
    <d v="2025-05-26T00:00:00"/>
    <s v="Biguanides"/>
  </r>
  <r>
    <s v="IFAk/FmskgA"/>
    <x v="38"/>
    <s v="Pacific peoples"/>
    <s v="Insulin isophane"/>
    <x v="1"/>
    <d v="2019-05-30T00:00:00"/>
    <s v="Insulin isophane-&gt;Biguanides"/>
  </r>
  <r>
    <s v="makH3ze4V7E"/>
    <x v="38"/>
    <s v="Other"/>
    <s v="Biguanides"/>
    <x v="0"/>
    <d v="2017-10-25T00:00:00"/>
    <s v="Biguanides"/>
  </r>
  <r>
    <s v="mb8X45Joem2"/>
    <x v="38"/>
    <s v="Asian"/>
    <s v="Biguanides"/>
    <x v="0"/>
    <d v="2025-09-09T00:00:00"/>
    <s v="Biguanides"/>
  </r>
  <r>
    <s v="M84f2cvEbOw"/>
    <x v="38"/>
    <s v="Other"/>
    <s v="DPP-4 inhibitors"/>
    <x v="0"/>
    <d v="2020-09-10T00:00:00"/>
    <s v="DPP-4 inhibitors-&gt;Biguanides"/>
  </r>
  <r>
    <s v="M3Bm9QVWVIY"/>
    <x v="38"/>
    <s v="Pacific peoples"/>
    <s v="Biguanides"/>
    <x v="0"/>
    <d v="2016-11-08T00:00:00"/>
    <s v="Biguanides-&gt;DPP-4 inhibitors"/>
  </r>
  <r>
    <s v="m2EP.YXUeBg"/>
    <x v="38"/>
    <s v="Other"/>
    <s v="Biguanides"/>
    <x v="0"/>
    <d v="2013-02-27T00:00:00"/>
    <s v="Biguanides"/>
  </r>
  <r>
    <s v="M/MQm4iKbx6"/>
    <x v="38"/>
    <s v="Other"/>
    <s v="Biguanides"/>
    <x v="0"/>
    <d v="2019-08-19T00:00:00"/>
    <s v="Biguanides"/>
  </r>
  <r>
    <s v="LZmwQtCbgZ6"/>
    <x v="38"/>
    <s v="Māori"/>
    <s v="Biguanides"/>
    <x v="0"/>
    <d v="2020-07-15T00:00:00"/>
    <s v="Biguanides-&gt;SGLT-2 inhibitors-&gt;Biguanides|SGLT-2 inhibitors-&gt;DPP-4 inhibitors|Sulfonylureas-&gt;DPP-4 inhibitors|SGLT-2 inhibitors|Sulfonylureas"/>
  </r>
  <r>
    <s v="LZN4herWqPY"/>
    <x v="38"/>
    <s v="Māori"/>
    <s v="Biguanides"/>
    <x v="0"/>
    <d v="2018-01-26T00:00:00"/>
    <s v="Biguanides-&gt;DPP-4 inhibitors-&gt;Biguanides|DPP-4 inhibitors-&gt;Biguanides|DPP-4 inhibitors|SGLT-2 inhibitors"/>
  </r>
  <r>
    <s v="m0nj8fTa.BY"/>
    <x v="38"/>
    <s v="Asian"/>
    <s v="Biguanides"/>
    <x v="0"/>
    <d v="2018-02-19T00:00:00"/>
    <s v="Biguanides-&gt;Biguanides|SGLT-2 inhibitors"/>
  </r>
  <r>
    <s v="m0zpuAwWu8A"/>
    <x v="38"/>
    <s v="Asian"/>
    <s v="Biguanides"/>
    <x v="0"/>
    <d v="2023-01-05T00:00:00"/>
    <s v="Biguanides-&gt;Biguanides|DPP-4 inhibitors"/>
  </r>
  <r>
    <s v="MLfE6x.rUNs"/>
    <x v="38"/>
    <s v="Asian"/>
    <s v="Biguanides"/>
    <x v="0"/>
    <d v="2015-02-11T00:00:00"/>
    <s v="Biguanides-&gt;Sulfonylureas-&gt;Biguanides|Sulfonylureas-&gt;Biguanides|SGLT-2 inhibitors-&gt;SGLT-2 inhibitors"/>
  </r>
  <r>
    <s v="pHPjRFEICM6"/>
    <x v="38"/>
    <s v="Māori"/>
    <s v="Biguanides"/>
    <x v="0"/>
    <d v="2016-05-03T00:00:00"/>
    <s v="Biguanides"/>
  </r>
  <r>
    <s v="mHbxatsi3o."/>
    <x v="38"/>
    <s v="Other"/>
    <s v="Biguanides"/>
    <x v="0"/>
    <d v="2013-07-04T00:00:00"/>
    <s v="Biguanides-&gt;DPP-4 inhibitors"/>
  </r>
  <r>
    <s v="Mhhj7vZ9JVw"/>
    <x v="38"/>
    <s v="Asian"/>
    <s v="Biguanides"/>
    <x v="0"/>
    <d v="2024-07-03T00:00:00"/>
    <s v="Biguanides-&gt;Insulin isophane|Insulin lispro-&gt;Insulin isophane"/>
  </r>
  <r>
    <s v="mICdI3Ddh4Y"/>
    <x v="38"/>
    <s v="Māori"/>
    <s v="SGLT-2 inhibitors"/>
    <x v="0"/>
    <d v="2025-04-30T00:00:00"/>
    <s v="SGLT-2 inhibitors"/>
  </r>
  <r>
    <s v="mk4bZk809SE"/>
    <x v="38"/>
    <s v="Māori"/>
    <s v="Biguanides|Insulin aspart|Insulin isophane"/>
    <x v="0"/>
    <d v="2022-11-14T00:00:00"/>
    <s v="Biguanides|Insulin aspart|Insulin isophane"/>
  </r>
  <r>
    <s v="MkHo11j1lp."/>
    <x v="38"/>
    <s v="Asian"/>
    <s v="Biguanides"/>
    <x v="0"/>
    <d v="2017-04-13T00:00:00"/>
    <s v="Biguanides"/>
  </r>
  <r>
    <s v="q6WRatD.2x2"/>
    <x v="38"/>
    <s v="Other"/>
    <s v="Biguanides"/>
    <x v="0"/>
    <d v="2019-09-04T00:00:00"/>
    <s v="Biguanides"/>
  </r>
  <r>
    <s v="q7Z6xQeUx8E"/>
    <x v="38"/>
    <s v="Other"/>
    <s v="Biguanides"/>
    <x v="0"/>
    <d v="2011-08-30T00:00:00"/>
    <s v="Biguanides-&gt;Insulin glargine-&gt;Biguanides|Insulin glargine"/>
  </r>
  <r>
    <s v="q5F9U7Ruo3k"/>
    <x v="38"/>
    <s v="Other"/>
    <s v="Biguanides"/>
    <x v="0"/>
    <d v="2019-01-25T00:00:00"/>
    <s v="Biguanides"/>
  </r>
  <r>
    <s v="Q2YA7t/GuF."/>
    <x v="38"/>
    <s v="Māori"/>
    <s v="Biguanides"/>
    <x v="0"/>
    <d v="2014-06-16T00:00:00"/>
    <s v="Biguanides"/>
  </r>
  <r>
    <s v="PVwZIS1hEP6"/>
    <x v="38"/>
    <s v="Other"/>
    <s v="Biguanides"/>
    <x v="0"/>
    <d v="2016-03-24T00:00:00"/>
    <s v="Biguanides"/>
  </r>
  <r>
    <s v="PXj/HbVT6og"/>
    <x v="38"/>
    <s v="Asian"/>
    <s v="Biguanides"/>
    <x v="0"/>
    <d v="2012-12-01T00:00:00"/>
    <s v="Biguanides"/>
  </r>
  <r>
    <s v="pwSqyrwghwc"/>
    <x v="38"/>
    <s v="Pacific peoples"/>
    <s v="Biguanides"/>
    <x v="0"/>
    <d v="2020-01-29T00:00:00"/>
    <s v="Biguanides"/>
  </r>
  <r>
    <s v="PxPHdo9VoS."/>
    <x v="38"/>
    <s v="Pacific peoples"/>
    <s v="Biguanides"/>
    <x v="0"/>
    <d v="2014-03-27T00:00:00"/>
    <s v="Biguanides-&gt;Biguanides|Sulfonylureas-&gt;Biguanides|Insulin glargine|Sulfonylureas-&gt;Insulin glargine-&gt;Insulin glargine|Sulfonylureas-&gt;Biguanides|Insulin glargine-&gt;Insulin glargine|SGLT-2 inhibitors|Sulfonylureas-&gt;Insulin glargine|SGLT-2 inhibitors-&gt;SGLT-2 inhibitors|Sulfonylureas-&gt;SGLT-2 inhibitors-&gt;Sulfonylureas-&gt;DPP-4 inhibitors|Insulin glargine|Sulfonylureas-&gt;DPP-4 inhibitors|Insulin glargine-&gt;GLP-1 agonists-&gt;DPP-4 inhibitors|GLP-1 agonists|Insulin glargine|Sulfonylureas-&gt;Biguanides|GLP-1 agonists|Insulin glargine-&gt;GLP-1 agonists|Insulin glargine|Sulfonylureas-&gt;GLP-1 agonists|Insulin glargine-&gt;Biguanides|GLP-1 agonists|Insulin glargine|Sulfonylureas-&gt;Biguanides|GLP-1 agonists|Sulfonylureas"/>
  </r>
  <r>
    <s v="Q.N/MhYjCn6"/>
    <x v="38"/>
    <s v="Māori"/>
    <s v="Biguanides"/>
    <x v="0"/>
    <d v="2023-03-27T00:00:00"/>
    <s v="Biguanides-&gt;GLP-1 agonists"/>
  </r>
  <r>
    <s v="Q.oht1lBBQA"/>
    <x v="38"/>
    <s v="Māori"/>
    <s v="Biguanides|Insulin glargine"/>
    <x v="0"/>
    <d v="2018-11-29T00:00:00"/>
    <s v="Biguanides|Insulin glargine-&gt;DPP-4 inhibitors|Insulin glargine-&gt;DPP-4 inhibitors|SGLT-2 inhibitors-&gt;DPP-4 inhibitors-&gt;Biguanides|DPP-4 inhibitors|SGLT-2 inhibitors"/>
  </r>
  <r>
    <s v="pS4KMV9X06c"/>
    <x v="38"/>
    <s v="Other"/>
    <s v="Biguanides"/>
    <x v="0"/>
    <d v="2014-08-05T00:00:00"/>
    <s v="Biguanides"/>
  </r>
  <r>
    <s v="pRvuu0/Gb6Q"/>
    <x v="38"/>
    <s v="Other"/>
    <s v="Biguanides"/>
    <x v="0"/>
    <d v="2023-06-07T00:00:00"/>
    <s v="Biguanides"/>
  </r>
  <r>
    <s v="pTokc15NXvk"/>
    <x v="38"/>
    <s v="Asian"/>
    <s v="Biguanides"/>
    <x v="0"/>
    <d v="2023-09-19T00:00:00"/>
    <s v="Biguanides"/>
  </r>
  <r>
    <s v="pPyBsIG5Bjw"/>
    <x v="38"/>
    <s v="Māori"/>
    <s v="Biguanides"/>
    <x v="0"/>
    <d v="2021-04-06T00:00:00"/>
    <s v="Biguanides-&gt;DPP-4 inhibitors-&gt;Biguanides|DPP-4 inhibitors-&gt;GLP-1 agonists-&gt;Biguanides|GLP-1 agonists"/>
  </r>
  <r>
    <s v="PQTmqkqzg9A"/>
    <x v="38"/>
    <s v="Asian"/>
    <s v="Biguanides|Sulfonylureas"/>
    <x v="0"/>
    <d v="2020-09-14T00:00:00"/>
    <s v="Biguanides|Sulfonylureas-&gt;Sulfonylureas-&gt;Biguanides"/>
  </r>
  <r>
    <s v="pKhsLLrujHw"/>
    <x v="38"/>
    <s v="Asian"/>
    <s v="Insulin aspart|Insulin isophane"/>
    <x v="1"/>
    <d v="2016-06-30T00:00:00"/>
    <s v="Insulin aspart|Insulin isophane-&gt;Insulin isophane-&gt;Insulin aspart-&gt;Biguanides-&gt;DPP-4 inhibitors-&gt;DPP-4 inhibitors|Sulfonylureas"/>
  </r>
  <r>
    <s v="Po9p0se5hgM"/>
    <x v="38"/>
    <s v="Asian"/>
    <s v="Biguanides"/>
    <x v="0"/>
    <d v="2016-11-17T00:00:00"/>
    <s v="Biguanides-&gt;DPP-4 inhibitors|Sulfonylureas-&gt;DPP-4 inhibitors-&gt;Biguanides|Sulfonylureas-&gt;SGLT-2 inhibitors-&gt;DPP-4 inhibitors|SGLT-2 inhibitors"/>
  </r>
  <r>
    <s v="bgOj7uDZHD6"/>
    <x v="38"/>
    <s v="Asian"/>
    <s v="Biguanides"/>
    <x v="0"/>
    <d v="2019-12-23T00:00:00"/>
    <s v="Biguanides-&gt;Insulin aspart"/>
  </r>
  <r>
    <s v="EhBo6QWe/a."/>
    <x v="38"/>
    <s v="Pacific peoples"/>
    <s v="Biguanides"/>
    <x v="0"/>
    <d v="2024-08-13T00:00:00"/>
    <s v="Biguanides-&gt;Biguanides|SGLT-2 inhibitors-&gt;SGLT-2 inhibitors"/>
  </r>
  <r>
    <s v="eJY7ZV6O92c"/>
    <x v="38"/>
    <s v="Asian"/>
    <s v="Biguanides|DPP-4 inhibitors"/>
    <x v="0"/>
    <d v="2024-09-12T00:00:00"/>
    <s v="Biguanides|DPP-4 inhibitors-&gt;DPP-4 inhibitors"/>
  </r>
  <r>
    <s v="Eu8A7tKSHoU"/>
    <x v="38"/>
    <s v="Other"/>
    <s v="Biguanides"/>
    <x v="0"/>
    <d v="2013-11-07T00:00:00"/>
    <s v="Biguanides"/>
  </r>
  <r>
    <s v="eWDX4A7eUKM"/>
    <x v="38"/>
    <s v="Asian"/>
    <s v="Biguanides"/>
    <x v="0"/>
    <d v="2024-07-05T00:00:00"/>
    <s v="Biguanides-&gt;SGLT-2 inhibitors"/>
  </r>
  <r>
    <s v="ev/5KgcKIwA"/>
    <x v="38"/>
    <s v="Other"/>
    <s v="Biguanides"/>
    <x v="0"/>
    <d v="2020-07-24T00:00:00"/>
    <s v="Biguanides-&gt;Biguanides|Sulfonylureas-&gt;DPP-4 inhibitors-&gt;SGLT-2 inhibitors-&gt;Insulin glargine-&gt;Biguanides|Insulin aspart-&gt;Insulin aspart-&gt;Biguanides|Insulin glargine-&gt;Biguanides|Insulin aspart|Insulin glargine-&gt;Insulin aspart|Insulin glargine"/>
  </r>
  <r>
    <s v="eV8OYbNQJt."/>
    <x v="38"/>
    <s v="Asian"/>
    <s v="Biguanides"/>
    <x v="0"/>
    <d v="2015-09-09T00:00:00"/>
    <s v="Biguanides"/>
  </r>
  <r>
    <s v="eVcbhZhDyuI"/>
    <x v="38"/>
    <s v="Māori"/>
    <s v="Insulin glargine"/>
    <x v="1"/>
    <d v="2023-09-21T00:00:00"/>
    <s v="Insulin glargine-&gt;DPP-4 inhibitors-&gt;Insulin glargine|SGLT-2 inhibitors-&gt;SGLT-2 inhibitors-&gt;DPP-4 inhibitors|Insulin glargine-&gt;DPP-4 inhibitors|Insulin glargine|SGLT-2 inhibitors-&gt;DPP-4 inhibitors|SGLT-2 inhibitors"/>
  </r>
  <r>
    <s v="eNLjThYYue6"/>
    <x v="38"/>
    <s v="Asian"/>
    <s v="Biguanides"/>
    <x v="0"/>
    <d v="2016-08-01T00:00:00"/>
    <s v="Biguanides"/>
  </r>
  <r>
    <s v="ENoEen58KWU"/>
    <x v="38"/>
    <s v="Asian"/>
    <s v="Biguanides|Sulfonylureas"/>
    <x v="0"/>
    <d v="2015-02-10T00:00:00"/>
    <s v="Biguanides|Sulfonylureas-&gt;Biguanides-&gt;SGLT-2 inhibitors"/>
  </r>
  <r>
    <s v="ePVogmYjIEY"/>
    <x v="38"/>
    <s v="Pacific peoples"/>
    <s v="Biguanides"/>
    <x v="0"/>
    <d v="2022-05-01T00:00:00"/>
    <s v="Biguanides-&gt;DPP-4 inhibitors-&gt;Biguanides|DPP-4 inhibitors"/>
  </r>
  <r>
    <s v="AvmTRnnUJoo"/>
    <x v="38"/>
    <s v="Other"/>
    <s v="Biguanides"/>
    <x v="0"/>
    <d v="2012-02-09T00:00:00"/>
    <s v="Biguanides"/>
  </r>
  <r>
    <s v="aVzlS0NC3nk"/>
    <x v="38"/>
    <s v="Asian"/>
    <s v="DPP-4 inhibitors"/>
    <x v="0"/>
    <d v="2020-11-11T00:00:00"/>
    <s v="DPP-4 inhibitors-&gt;Insulin glargine-&gt;Biguanides-&gt;SGLT-2 inhibitors-&gt;DPP-4 inhibitors|SGLT-2 inhibitors"/>
  </r>
  <r>
    <s v="aXiPm3feQ2k"/>
    <x v="38"/>
    <s v="Other"/>
    <s v="Biguanides"/>
    <x v="0"/>
    <d v="2013-02-11T00:00:00"/>
    <s v="Biguanides-&gt;DPP-4 inhibitors-&gt;Biguanides|Sulfonylureas-&gt;SGLT-2 inhibitors|Sulfonylureas-&gt;SGLT-2 inhibitors-&gt;Sulfonylureas-&gt;GLP-1 agonists|Sulfonylureas-&gt;GLP-1 agonists"/>
  </r>
  <r>
    <s v="Awv960cWmPw"/>
    <x v="38"/>
    <s v="Pacific peoples"/>
    <s v="Biguanides"/>
    <x v="0"/>
    <d v="2023-06-27T00:00:00"/>
    <s v="Biguanides"/>
  </r>
  <r>
    <s v="aWVsOsuFTWs"/>
    <x v="38"/>
    <s v="Other"/>
    <s v="Biguanides"/>
    <x v="0"/>
    <d v="2019-01-31T00:00:00"/>
    <s v="Biguanides"/>
  </r>
  <r>
    <s v="aytcUtLxMZQ"/>
    <x v="38"/>
    <s v="Other"/>
    <s v="Biguanides"/>
    <x v="0"/>
    <d v="2012-11-09T00:00:00"/>
    <s v="Biguanides-&gt;DPP-4 inhibitors"/>
  </r>
  <r>
    <s v="B.fxtvUfsmg"/>
    <x v="38"/>
    <s v="Asian"/>
    <s v="Biguanides|Sulfonylureas|Thiazolidinedione"/>
    <x v="0"/>
    <d v="2016-09-08T00:00:00"/>
    <s v="Biguanides|Sulfonylureas|Thiazolidinedione-&gt;Biguanides|Sulfonylureas-&gt;DPP-4 inhibitors|Sulfonylureas-&gt;DPP-4 inhibitors-&gt;Sulfonylureas-&gt;Biguanides-&gt;Biguanides|SGLT-2 inhibitors|Sulfonylureas"/>
  </r>
  <r>
    <s v="b3sbprNGHlw"/>
    <x v="38"/>
    <s v="Asian"/>
    <s v="Biguanides"/>
    <x v="0"/>
    <d v="2025-06-09T00:00:00"/>
    <s v="Biguanides"/>
  </r>
  <r>
    <s v="b3cb2yYjjPU"/>
    <x v="38"/>
    <s v="Māori"/>
    <s v="Biguanides"/>
    <x v="0"/>
    <d v="2023-12-29T00:00:00"/>
    <s v="Biguanides-&gt;DPP-4 inhibitors-&gt;SGLT-2 inhibitors-&gt;DPP-4 inhibitors|SGLT-2 inhibitors-&gt;Biguanides|DPP-4 inhibitors|SGLT-2 inhibitors"/>
  </r>
  <r>
    <s v="BCpThSX6xIc"/>
    <x v="38"/>
    <s v="Other"/>
    <s v="Biguanides"/>
    <x v="0"/>
    <d v="2013-10-09T00:00:00"/>
    <s v="Biguanides"/>
  </r>
  <r>
    <s v="baUfOlpKLGU"/>
    <x v="38"/>
    <s v="Māori"/>
    <s v="Biguanides"/>
    <x v="0"/>
    <d v="2017-02-15T00:00:00"/>
    <s v="Biguanides"/>
  </r>
  <r>
    <s v="BbRU2z/V1MA"/>
    <x v="38"/>
    <s v="Pacific peoples"/>
    <s v="DPP-4 inhibitors"/>
    <x v="0"/>
    <d v="2020-06-25T00:00:00"/>
    <s v="DPP-4 inhibitors-&gt;SGLT-2 inhibitors-&gt;DPP-4 inhibitors|SGLT-2 inhibitors-&gt;Sulfonylureas-&gt;DPP-4 inhibitors|SGLT-2 inhibitors|Sulfonylureas"/>
  </r>
  <r>
    <s v="ZV7f3qb4XgI"/>
    <x v="38"/>
    <s v="Other"/>
    <s v="Biguanides"/>
    <x v="0"/>
    <d v="2013-10-03T00:00:00"/>
    <s v="Biguanides"/>
  </r>
  <r>
    <s v="ZT1I28GTwQ2"/>
    <x v="38"/>
    <s v="Asian"/>
    <s v="Biguanides"/>
    <x v="0"/>
    <d v="2019-05-22T00:00:00"/>
    <s v="Biguanides"/>
  </r>
  <r>
    <s v="ZRNqg7VFnEs"/>
    <x v="38"/>
    <s v="Asian"/>
    <s v="Biguanides"/>
    <x v="0"/>
    <d v="2024-06-24T00:00:00"/>
    <s v="Biguanides-&gt;DPP-4 inhibitors"/>
  </r>
  <r>
    <s v="zqafuw9FlBk"/>
    <x v="38"/>
    <s v="Asian"/>
    <s v="Biguanides"/>
    <x v="0"/>
    <d v="2022-07-26T00:00:00"/>
    <s v="Biguanides-&gt;Insulin aspart|Insulin isophane-&gt;Insulin isophane-&gt;Insulin aspart-&gt;DPP-4 inhibitors"/>
  </r>
  <r>
    <s v="WvFfpW8rbNs"/>
    <x v="38"/>
    <s v="Asian"/>
    <s v="Biguanides"/>
    <x v="0"/>
    <d v="2022-11-11T00:00:00"/>
    <s v="Biguanides-&gt;DPP-4 inhibitors-&gt;Biguanides|DPP-4 inhibitors"/>
  </r>
  <r>
    <s v="wWsP45NG/sQ"/>
    <x v="38"/>
    <s v="Other"/>
    <s v="Biguanides"/>
    <x v="0"/>
    <d v="2012-02-07T00:00:00"/>
    <s v="Biguanides"/>
  </r>
  <r>
    <s v="ZZ6z3Q2FbS6"/>
    <x v="38"/>
    <s v="Asian"/>
    <s v="Biguanides"/>
    <x v="0"/>
    <d v="2021-07-15T00:00:00"/>
    <s v="Biguanides-&gt;DPP-4 inhibitors"/>
  </r>
  <r>
    <s v="ZXvXJ6gAf1c"/>
    <x v="38"/>
    <s v="Pacific peoples"/>
    <s v="Biguanides"/>
    <x v="0"/>
    <d v="2025-08-28T00:00:00"/>
    <s v="Biguanides"/>
  </r>
  <r>
    <s v="3QC9KfWzh8."/>
    <x v="38"/>
    <s v="Asian"/>
    <s v="Biguanides|SGLT-2 inhibitors"/>
    <x v="0"/>
    <d v="2023-03-03T00:00:00"/>
    <s v="Biguanides|SGLT-2 inhibitors-&gt;DPP-4 inhibitors"/>
  </r>
  <r>
    <s v="3qk8OMeAylQ"/>
    <x v="38"/>
    <s v="Asian"/>
    <s v="Biguanides"/>
    <x v="0"/>
    <d v="2025-03-17T00:00:00"/>
    <s v="Biguanides"/>
  </r>
  <r>
    <s v="3mukKKTQVhk"/>
    <x v="38"/>
    <s v="Other"/>
    <s v="Biguanides"/>
    <x v="0"/>
    <d v="2025-03-14T00:00:00"/>
    <s v="Biguanides"/>
  </r>
  <r>
    <s v="3Mm2Dl0Rvgc"/>
    <x v="38"/>
    <s v="Other"/>
    <s v="Biguanides"/>
    <x v="0"/>
    <d v="2024-06-11T00:00:00"/>
    <s v="Biguanides"/>
  </r>
  <r>
    <s v="3Xyp9JvEPlM"/>
    <x v="38"/>
    <s v="Asian"/>
    <s v="Biguanides"/>
    <x v="0"/>
    <d v="2020-05-23T00:00:00"/>
    <s v="Biguanides-&gt;Sulfonylureas-&gt;Biguanides|Sulfonylureas-&gt;DPP-4 inhibitors|Sulfonylureas-&gt;DPP-4 inhibitors-&gt;DPP-4 inhibitors|SGLT-2 inhibitors|Sulfonylureas"/>
  </r>
  <r>
    <s v="3ZbIRyL7t02"/>
    <x v="38"/>
    <s v="Asian"/>
    <s v="Biguanides"/>
    <x v="0"/>
    <d v="2023-07-21T00:00:00"/>
    <s v="Biguanides-&gt;DPP-4 inhibitors-&gt;SGLT-2 inhibitors-&gt;DPP-4 inhibitors|SGLT-2 inhibitors"/>
  </r>
  <r>
    <s v="3ucUf59HHPg"/>
    <x v="38"/>
    <s v="Pacific peoples"/>
    <s v="Biguanides"/>
    <x v="0"/>
    <d v="2017-05-04T00:00:00"/>
    <s v="Biguanides-&gt;DPP-4 inhibitors"/>
  </r>
  <r>
    <s v="3R4I.pXWM5."/>
    <x v="38"/>
    <s v="Other"/>
    <s v="Biguanides"/>
    <x v="0"/>
    <d v="2023-12-15T00:00:00"/>
    <s v="Biguanides"/>
  </r>
  <r>
    <s v="3rn73z9Z3l2"/>
    <x v="38"/>
    <s v="Asian"/>
    <s v="Biguanides"/>
    <x v="0"/>
    <d v="2016-12-08T00:00:00"/>
    <s v="Biguanides-&gt;DPP-4 inhibitors-&gt;Biguanides|DPP-4 inhibitors"/>
  </r>
  <r>
    <s v="5G5B4KGTS1o"/>
    <x v="38"/>
    <s v="Other"/>
    <s v="Biguanides|Insulin isophane"/>
    <x v="0"/>
    <d v="2015-11-23T00:00:00"/>
    <s v="Biguanides|Insulin isophane-&gt;Insulin isophane-&gt;Biguanides-&gt;Biguanides|DPP-4 inhibitors-&gt;DPP-4 inhibitors"/>
  </r>
  <r>
    <s v="5BVwkoAxTnU"/>
    <x v="38"/>
    <s v="Other"/>
    <s v="Biguanides"/>
    <x v="0"/>
    <d v="2024-08-20T00:00:00"/>
    <s v="Biguanides"/>
  </r>
  <r>
    <s v="583mNrA2FnY"/>
    <x v="38"/>
    <s v="Other"/>
    <s v="Biguanides|Insulin isophane"/>
    <x v="0"/>
    <d v="2021-02-12T00:00:00"/>
    <s v="Biguanides|Insulin isophane"/>
  </r>
  <r>
    <s v="56Bj9lpqMAg"/>
    <x v="38"/>
    <s v="Māori"/>
    <s v="Biguanides"/>
    <x v="0"/>
    <d v="2015-11-17T00:00:00"/>
    <s v="Biguanides"/>
  </r>
  <r>
    <s v="52nfkWZB6Bo"/>
    <x v="38"/>
    <s v="Asian"/>
    <s v="Biguanides"/>
    <x v="0"/>
    <d v="2023-11-08T00:00:00"/>
    <s v="Biguanides"/>
  </r>
  <r>
    <s v="4YrtIAWzRm2"/>
    <x v="38"/>
    <s v="Pacific peoples"/>
    <s v="Biguanides"/>
    <x v="0"/>
    <d v="2017-11-01T00:00:00"/>
    <s v="Biguanides-&gt;DPP-4 inhibitors|Insulin glargine-&gt;DPP-4 inhibitors-&gt;DPP-4 inhibitors|SGLT-2 inhibitors"/>
  </r>
  <r>
    <s v="4ysTqa4tLKE"/>
    <x v="38"/>
    <s v="Other"/>
    <s v="Biguanides"/>
    <x v="0"/>
    <d v="2013-10-18T00:00:00"/>
    <s v="Biguanides"/>
  </r>
  <r>
    <s v="4zpdeMkCAUA"/>
    <x v="38"/>
    <s v="Asian"/>
    <s v="Biguanides"/>
    <x v="0"/>
    <d v="2025-05-20T00:00:00"/>
    <s v="Biguanides"/>
  </r>
  <r>
    <s v="4TPhqzDK9Fc"/>
    <x v="38"/>
    <s v="Asian"/>
    <s v="Biguanides"/>
    <x v="0"/>
    <d v="2013-02-26T00:00:00"/>
    <s v="Biguanides-&gt;Biguanides|Sulfonylureas-&gt;Biguanides|DPP-4 inhibitors-&gt;DPP-4 inhibitors-&gt;DPP-4 inhibitors|SGLT-2 inhibitors"/>
  </r>
  <r>
    <s v="4nojeCJYx32"/>
    <x v="38"/>
    <s v="Pacific peoples"/>
    <s v="Biguanides|Sulfonylureas"/>
    <x v="0"/>
    <d v="2020-03-21T00:00:00"/>
    <s v="Biguanides|Sulfonylureas-&gt;DPP-4 inhibitors|Sulfonylureas-&gt;DPP-4 inhibitors-&gt;DPP-4 inhibitors|SGLT-2 inhibitors|Sulfonylureas-&gt;DPP-4 inhibitors|Insulin glargine|SGLT-2 inhibitors|Sulfonylureas"/>
  </r>
  <r>
    <s v="4FxoCTLprWE"/>
    <x v="38"/>
    <s v="Māori"/>
    <s v="Biguanides"/>
    <x v="0"/>
    <d v="2018-11-06T00:00:00"/>
    <s v="Biguanides-&gt;DPP-4 inhibitors-&gt;DPP-4 inhibitors|SGLT-2 inhibitors"/>
  </r>
  <r>
    <s v="4G0igf.jWiE"/>
    <x v="38"/>
    <s v="Asian"/>
    <s v="Biguanides|DPP-4 inhibitors"/>
    <x v="0"/>
    <d v="2020-05-05T00:00:00"/>
    <s v="Biguanides|DPP-4 inhibitors"/>
  </r>
  <r>
    <s v="wdn/ZZU1oIs"/>
    <x v="38"/>
    <s v="Pacific peoples"/>
    <s v="Biguanides"/>
    <x v="0"/>
    <d v="2020-12-10T00:00:00"/>
    <s v="Biguanides"/>
  </r>
  <r>
    <s v="HfU89TrE2HM"/>
    <x v="38"/>
    <s v="Asian"/>
    <s v="Biguanides"/>
    <x v="0"/>
    <d v="2011-09-15T00:00:00"/>
    <s v="Biguanides"/>
  </r>
  <r>
    <s v="w6iDpgEf40."/>
    <x v="38"/>
    <s v="Pacific peoples"/>
    <s v="Biguanides|SGLT-2 inhibitors"/>
    <x v="0"/>
    <d v="2023-07-12T00:00:00"/>
    <s v="Biguanides|SGLT-2 inhibitors-&gt;SGLT-2 inhibitors-&gt;DPP-4 inhibitors|SGLT-2 inhibitors-&gt;DPP-4 inhibitors|SGLT-2 inhibitors|Sulfonylureas"/>
  </r>
  <r>
    <s v="w9u9hzDa13k"/>
    <x v="38"/>
    <s v="Asian"/>
    <s v="DPP-4 inhibitors"/>
    <x v="0"/>
    <d v="2022-10-20T00:00:00"/>
    <s v="DPP-4 inhibitors"/>
  </r>
  <r>
    <s v="HLea1SmacCM"/>
    <x v="38"/>
    <s v="Other"/>
    <s v="Biguanides"/>
    <x v="0"/>
    <d v="2025-05-13T00:00:00"/>
    <s v="Biguanides"/>
  </r>
  <r>
    <s v="HlMIJ4c.hsg"/>
    <x v="38"/>
    <s v="Pacific peoples"/>
    <s v="Biguanides|Insulin isophane|Sulfonylureas"/>
    <x v="0"/>
    <d v="2011-05-12T00:00:00"/>
    <s v="Biguanides|Insulin isophane|Sulfonylureas-&gt;Insulin isophane-&gt;Biguanides|Sulfonylureas-&gt;Insulin aspart|Insulin isophane-&gt;Insulin aspart-&gt;Biguanides|Insulin aspart|Sulfonylureas-&gt;Biguanides|Insulin aspart-&gt;DPP-4 inhibitors|Insulin aspart-&gt;Biguanides|DPP-4 inhibitors|Insulin aspart-&gt;Biguanides|DPP-4 inhibitors"/>
  </r>
  <r>
    <s v="HJPuDYno/cQ"/>
    <x v="38"/>
    <s v="Other"/>
    <s v="Biguanides"/>
    <x v="0"/>
    <d v="2016-05-09T00:00:00"/>
    <s v="Biguanides"/>
  </r>
  <r>
    <s v="HKQUadDNF.M"/>
    <x v="38"/>
    <s v="Pacific peoples"/>
    <s v="Biguanides"/>
    <x v="0"/>
    <d v="2014-05-20T00:00:00"/>
    <s v="Biguanides"/>
  </r>
  <r>
    <s v="Hp/o/e6SIMs"/>
    <x v="38"/>
    <s v="Asian"/>
    <s v="Biguanides"/>
    <x v="0"/>
    <d v="2024-12-19T00:00:00"/>
    <s v="Biguanides"/>
  </r>
  <r>
    <s v="HoqpRTnk0wI"/>
    <x v="38"/>
    <s v="Other"/>
    <s v="Biguanides"/>
    <x v="0"/>
    <d v="2024-03-08T00:00:00"/>
    <s v="Biguanides"/>
  </r>
  <r>
    <s v="HpHEjKB9oYk"/>
    <x v="38"/>
    <s v="Asian"/>
    <s v="Biguanides"/>
    <x v="0"/>
    <d v="2025-06-04T00:00:00"/>
    <s v="Biguanides"/>
  </r>
  <r>
    <s v="Hom7aV9VrbA"/>
    <x v="38"/>
    <s v="Pacific peoples"/>
    <s v="Biguanides|Sulfonylureas"/>
    <x v="0"/>
    <d v="2020-11-04T00:00:00"/>
    <s v="Biguanides|Sulfonylureas-&gt;DPP-4 inhibitors"/>
  </r>
  <r>
    <s v="HsB9uWmKJUs"/>
    <x v="38"/>
    <s v="Māori"/>
    <s v="Thiazolidinedione"/>
    <x v="0"/>
    <d v="2021-02-14T00:00:00"/>
    <s v="Thiazolidinedione"/>
  </r>
  <r>
    <s v="hs6ilcyoC.c"/>
    <x v="38"/>
    <s v="Pacific peoples"/>
    <s v="Biguanides"/>
    <x v="0"/>
    <d v="2013-06-21T00:00:00"/>
    <s v="Biguanides"/>
  </r>
  <r>
    <s v="KX8cUjuordU"/>
    <x v="38"/>
    <s v="Asian"/>
    <s v="Biguanides"/>
    <x v="0"/>
    <d v="2021-11-02T00:00:00"/>
    <s v="Biguanides"/>
  </r>
  <r>
    <s v="l0P.2Qp4DgY"/>
    <x v="38"/>
    <s v="Other"/>
    <s v="Biguanides"/>
    <x v="0"/>
    <d v="2018-01-19T00:00:00"/>
    <s v="Biguanides-&gt;Sulfonylureas-&gt;Biguanides|Sulfonylureas-&gt;DPP-4 inhibitors-&gt;SGLT-2 inhibitors-&gt;DPP-4 inhibitors|SGLT-2 inhibitors-&gt;GLP-1 agonists"/>
  </r>
  <r>
    <s v="l4uFK1AQWWU"/>
    <x v="38"/>
    <s v="Māori"/>
    <s v="Biguanides"/>
    <x v="0"/>
    <d v="2021-02-04T00:00:00"/>
    <s v="Biguanides"/>
  </r>
  <r>
    <s v="kU.a9ApeF6Q"/>
    <x v="38"/>
    <s v="Pacific peoples"/>
    <s v="Biguanides|GLP-1 agonists"/>
    <x v="0"/>
    <d v="2024-02-01T00:00:00"/>
    <s v="Biguanides|GLP-1 agonists-&gt;GLP-1 agonists-&gt;Insulin isophane|Insulin lispro-&gt;Insulin isophane-&gt;Insulin lispro-&gt;Biguanides|Insulin isophane|Insulin lispro-&gt;Biguanides"/>
  </r>
  <r>
    <s v="kV.jTu1IyPg"/>
    <x v="38"/>
    <s v="Pacific peoples"/>
    <s v="Biguanides"/>
    <x v="0"/>
    <d v="2020-09-22T00:00:00"/>
    <s v="Biguanides-&gt;Biguanides|Insulin aspart|Insulin isophane-&gt;SGLT-2 inhibitors-&gt;Biguanides|GLP-1 agonists-&gt;GLP-1 agonists"/>
  </r>
  <r>
    <s v="hYPn26qd/Pk"/>
    <x v="38"/>
    <s v="Pacific peoples"/>
    <s v="Biguanides"/>
    <x v="0"/>
    <d v="2017-08-14T00:00:00"/>
    <s v="Biguanides-&gt;Biguanides|Sulfonylureas-&gt;DPP-4 inhibitors-&gt;DPP-4 inhibitors|Sulfonylureas-&gt;DPP-4 inhibitors|SGLT-2 inhibitors|Sulfonylureas-&gt;Sulfonylureas-&gt;DPP-4 inhibitors|SGLT-2 inhibitors"/>
  </r>
  <r>
    <s v="HwsA6m2.OYg"/>
    <x v="38"/>
    <s v="Asian"/>
    <s v="Biguanides"/>
    <x v="0"/>
    <d v="2021-04-20T00:00:00"/>
    <s v="Biguanides-&gt;Biguanides|SGLT-2 inhibitors-&gt;SGLT-2 inhibitors"/>
  </r>
  <r>
    <s v="HvGcFnC8CvY"/>
    <x v="38"/>
    <s v="Other"/>
    <s v="Biguanides"/>
    <x v="0"/>
    <d v="2022-12-13T00:00:00"/>
    <s v="Biguanides"/>
  </r>
  <r>
    <s v="ht6mscoXRUA"/>
    <x v="38"/>
    <s v="Māori"/>
    <s v="Biguanides"/>
    <x v="0"/>
    <d v="2021-03-09T00:00:00"/>
    <s v="Biguanides"/>
  </r>
  <r>
    <s v="Htaf/5WA.EI"/>
    <x v="38"/>
    <s v="Māori"/>
    <s v="DPP-4 inhibitors"/>
    <x v="0"/>
    <d v="2019-02-05T00:00:00"/>
    <s v="DPP-4 inhibitors-&gt;DPP-4 inhibitors|Insulin glargine-&gt;DPP-4 inhibitors|Insulin aspart-&gt;DPP-4 inhibitors|Insulin aspart|Insulin glargine-&gt;Insulin aspart-&gt;DPP-4 inhibitors|Insulin aspart|SGLT-2 inhibitors-&gt;DPP-4 inhibitors|SGLT-2 inhibitors-&gt;Biguanides|GLP-1 agonists|Insulin aspart-&gt;GLP-1 agonists|Insulin aspart-&gt;GLP-1 agonists-&gt;GLP-1 agonists|SGLT-2 inhibitors-&gt;GLP-1 agonists|Insulin aspart|SGLT-2 inhibitors-&gt;Insulin aspart|SGLT-2 inhibitors"/>
  </r>
  <r>
    <s v="lGuNoPHmuho"/>
    <x v="38"/>
    <s v="Asian"/>
    <s v="Biguanides"/>
    <x v="0"/>
    <d v="2023-10-20T00:00:00"/>
    <s v="Biguanides"/>
  </r>
  <r>
    <s v="LFz2MVm4j42"/>
    <x v="38"/>
    <s v="Other"/>
    <s v="Biguanides"/>
    <x v="0"/>
    <d v="2012-09-27T00:00:00"/>
    <s v="Biguanides-&gt;Biguanides|Sulfonylureas-&gt;Biguanides|Sulfonylureas|Thiazolidinedione-&gt;Biguanides|Thiazolidinedione-&gt;Sulfonylureas-&gt;Biguanides|DPP-4 inhibitors-&gt;DPP-4 inhibitors-&gt;Biguanides|DPP-4 inhibitors|Insulin glargine"/>
  </r>
  <r>
    <s v="LdCLzUi0bX6"/>
    <x v="38"/>
    <s v="Other"/>
    <s v="Biguanides"/>
    <x v="0"/>
    <d v="2016-08-15T00:00:00"/>
    <s v="Biguanides"/>
  </r>
  <r>
    <s v="LJ9HPMSMiX."/>
    <x v="38"/>
    <s v="Pacific peoples"/>
    <s v="Biguanides"/>
    <x v="0"/>
    <d v="2014-01-29T00:00:00"/>
    <s v="Biguanides-&gt;Biguanides|Sulfonylureas-&gt;DPP-4 inhibitors|Sulfonylureas-&gt;DPP-4 inhibitors-&gt;DPP-4 inhibitors|SGLT-2 inhibitors|Sulfonylureas-&gt;DPP-4 inhibitors|SGLT-2 inhibitors"/>
  </r>
  <r>
    <s v="ljip1XFFEQw"/>
    <x v="38"/>
    <s v="Other"/>
    <s v="Biguanides"/>
    <x v="0"/>
    <d v="2023-06-16T00:00:00"/>
    <s v="Biguanides"/>
  </r>
  <r>
    <s v="LI9sc5ENAy."/>
    <x v="38"/>
    <s v="Asian"/>
    <s v="Biguanides"/>
    <x v="0"/>
    <d v="2012-10-05T00:00:00"/>
    <s v="Biguanides-&gt;Biguanides|Sulfonylureas"/>
  </r>
  <r>
    <s v="lkUSrBKKx3Q"/>
    <x v="38"/>
    <s v="Māori"/>
    <s v="Biguanides"/>
    <x v="0"/>
    <d v="2024-08-23T00:00:00"/>
    <s v="Biguanides-&gt;SGLT-2 inhibitors-&gt;DPP-4 inhibitors"/>
  </r>
  <r>
    <s v="lMfCUI0x3R6"/>
    <x v="38"/>
    <s v="Other"/>
    <s v="Biguanides"/>
    <x v="0"/>
    <d v="2021-07-30T00:00:00"/>
    <s v="Biguanides-&gt;Sulfonylureas-&gt;Biguanides|Sulfonylureas-&gt;Biguanides|DPP-4 inhibitors-&gt;DPP-4 inhibitors"/>
  </r>
  <r>
    <s v="oO9c6xS1K1w"/>
    <x v="38"/>
    <s v="Pacific peoples"/>
    <s v="Biguanides"/>
    <x v="0"/>
    <d v="2019-08-13T00:00:00"/>
    <s v="Biguanides"/>
  </r>
  <r>
    <s v="oQKALzIl7x2"/>
    <x v="38"/>
    <s v="Other"/>
    <s v="DPP-4 inhibitors"/>
    <x v="0"/>
    <d v="2023-02-10T00:00:00"/>
    <s v="DPP-4 inhibitors"/>
  </r>
  <r>
    <s v="oPqQ2CKlO2g"/>
    <x v="38"/>
    <s v="Māori"/>
    <s v="Biguanides"/>
    <x v="0"/>
    <d v="2011-12-16T00:00:00"/>
    <s v="Biguanides-&gt;DPP-4 inhibitors-&gt;SGLT-2 inhibitors-&gt;GLP-1 agonists"/>
  </r>
  <r>
    <s v="OOvZ8ExN6UM"/>
    <x v="38"/>
    <s v="Other"/>
    <s v="Biguanides"/>
    <x v="0"/>
    <d v="2023-03-03T00:00:00"/>
    <s v="Biguanides"/>
  </r>
  <r>
    <s v="LNT0Zob8lho"/>
    <x v="38"/>
    <s v="Other"/>
    <s v="Biguanides"/>
    <x v="0"/>
    <d v="2021-01-18T00:00:00"/>
    <s v="Biguanides"/>
  </r>
  <r>
    <s v="oKwYhaYLSBM"/>
    <x v="38"/>
    <s v="Asian"/>
    <s v="Biguanides"/>
    <x v="0"/>
    <d v="2015-12-08T00:00:00"/>
    <s v="Biguanides-&gt;Insulin isophane-&gt;Insulin aspart-&gt;Insulin aspart|Insulin isophane-&gt;Biguanides|Insulin aspart|Insulin isophane-&gt;DPP-4 inhibitors-&gt;Biguanides|DPP-4 inhibitors-&gt;Biguanides|DPP-4 inhibitors|Insulin glargine-&gt;DPP-4 inhibitors|Insulin glargine-&gt;Insulin glargine"/>
  </r>
  <r>
    <s v="PjsXRRtsXXA"/>
    <x v="38"/>
    <s v="Asian"/>
    <s v="Biguanides"/>
    <x v="0"/>
    <d v="2022-01-25T00:00:00"/>
    <s v="Biguanides"/>
  </r>
  <r>
    <s v="PfBsmJod2Is"/>
    <x v="38"/>
    <s v="Pacific peoples"/>
    <s v="Biguanides"/>
    <x v="0"/>
    <d v="2023-12-29T00:00:00"/>
    <s v="Biguanides-&gt;SGLT-2 inhibitors-&gt;DPP-4 inhibitors-&gt;DPP-4 inhibitors|SGLT-2 inhibitors"/>
  </r>
  <r>
    <s v="PaR5a36ItKA"/>
    <x v="38"/>
    <s v="Asian"/>
    <s v="DPP-4 inhibitors"/>
    <x v="0"/>
    <d v="2022-06-23T00:00:00"/>
    <s v="DPP-4 inhibitors"/>
  </r>
  <r>
    <s v="pbZCgiaVT86"/>
    <x v="38"/>
    <s v="Other"/>
    <s v="Biguanides"/>
    <x v="0"/>
    <d v="2014-12-09T00:00:00"/>
    <s v="Biguanides-&gt;Biguanides|Sulfonylureas-&gt;Biguanides|DPP-4 inhibitors|Sulfonylureas-&gt;DPP-4 inhibitors-&gt;Insulin glargine-&gt;DPP-4 inhibitors|Sulfonylureas-&gt;DPP-4 inhibitors|Insulin glargine|Sulfonylureas-&gt;DPP-4 inhibitors|Insulin glargine|SGLT-2 inhibitors|Sulfonylureas-&gt;DPP-4 inhibitors|Insulin glargine|SGLT-2 inhibitors|Sulfonylureas|Thiazolidinedione-&gt;DPP-4 inhibitors|GLP-1 agonists|Insulin glargine|Sulfonylureas-&gt;Insulin aspart"/>
  </r>
  <r>
    <s v="p5nOiqvdVo6"/>
    <x v="38"/>
    <s v="Asian"/>
    <s v="Biguanides"/>
    <x v="0"/>
    <d v="2022-06-01T00:00:00"/>
    <s v="Biguanides-&gt;DPP-4 inhibitors-&gt;Biguanides|DPP-4 inhibitors"/>
  </r>
  <r>
    <s v="P7HKLQskHTE"/>
    <x v="38"/>
    <s v="Other"/>
    <s v="Biguanides"/>
    <x v="0"/>
    <d v="2020-07-07T00:00:00"/>
    <s v="Biguanides-&gt;DPP-4 inhibitors"/>
  </r>
  <r>
    <s v="P4OqiQ6cF0."/>
    <x v="38"/>
    <s v="Asian"/>
    <s v="DPP-4 inhibitors|Thiazolidinedione"/>
    <x v="0"/>
    <d v="2023-07-27T00:00:00"/>
    <s v="DPP-4 inhibitors|Thiazolidinedione-&gt;DPP-4 inhibitors-&gt;Thiazolidinedione"/>
  </r>
  <r>
    <s v="p57DBTn4a6g"/>
    <x v="38"/>
    <s v="Asian"/>
    <s v="DPP-4 inhibitors|Sulfonylureas"/>
    <x v="0"/>
    <d v="2021-05-21T00:00:00"/>
    <s v="DPP-4 inhibitors|Sulfonylureas-&gt;DPP-4 inhibitors"/>
  </r>
  <r>
    <s v="P2tXdDxDdD6"/>
    <x v="38"/>
    <s v="Other"/>
    <s v="Biguanides"/>
    <x v="0"/>
    <d v="2020-12-02T00:00:00"/>
    <s v="Biguanides"/>
  </r>
  <r>
    <s v="p/5C/NXY70w"/>
    <x v="38"/>
    <s v="Māori"/>
    <s v="Biguanides"/>
    <x v="0"/>
    <d v="2023-11-24T00:00:00"/>
    <s v="Biguanides"/>
  </r>
  <r>
    <s v="oXUcHaG3wqI"/>
    <x v="38"/>
    <s v="Other"/>
    <s v="Biguanides"/>
    <x v="0"/>
    <d v="2018-10-23T00:00:00"/>
    <s v="Biguanides-&gt;DPP-4 inhibitors-&gt;Biguanides|DPP-4 inhibitors-&gt;Biguanides|SGLT-2 inhibitors-&gt;GLP-1 agonists-&gt;Sulfonylureas-&gt;Biguanides|GLP-1 agonists-&gt;Biguanides|GLP-1 agonists|Sulfonylureas-&gt;GLP-1 agonists|Sulfonylureas"/>
  </r>
  <r>
    <s v="OSJ92Vz4KkM"/>
    <x v="38"/>
    <s v="Other"/>
    <s v="Biguanides|Insulin aspart|Insulin isophane"/>
    <x v="0"/>
    <d v="2013-04-16T00:00:00"/>
    <s v="Biguanides|Insulin aspart|Insulin isophane"/>
  </r>
  <r>
    <s v="os3B8MhbWUQ"/>
    <x v="38"/>
    <s v="Māori"/>
    <s v="Biguanides"/>
    <x v="0"/>
    <d v="2024-07-10T00:00:00"/>
    <s v="Biguanides"/>
  </r>
  <r>
    <s v="OU9sv5Q1O3s"/>
    <x v="38"/>
    <s v="Asian"/>
    <s v="DPP-4 inhibitors"/>
    <x v="0"/>
    <d v="2020-03-12T00:00:00"/>
    <s v="DPP-4 inhibitors-&gt;DPP-4 inhibitors|Sulfonylureas"/>
  </r>
  <r>
    <s v="oStcZtwKCow"/>
    <x v="38"/>
    <s v="Pacific peoples"/>
    <s v="Biguanides"/>
    <x v="0"/>
    <d v="2023-08-03T00:00:00"/>
    <s v="Biguanides-&gt;Biguanides|GLP-1 agonists-&gt;GLP-1 agonists"/>
  </r>
  <r>
    <s v="OtygnnZi/ps"/>
    <x v="38"/>
    <s v="Other"/>
    <s v="Biguanides"/>
    <x v="0"/>
    <d v="2024-12-04T00:00:00"/>
    <s v="Biguanides"/>
  </r>
  <r>
    <s v="Owimjl0Q3os"/>
    <x v="38"/>
    <s v="Other"/>
    <s v="Biguanides"/>
    <x v="0"/>
    <d v="2025-10-31T00:00:00"/>
    <s v="Biguanides-&gt;Insulin isophane-&gt;Insulin aspart|Insulin isophane"/>
  </r>
  <r>
    <s v="t8wLFWESOEY"/>
    <x v="38"/>
    <s v="Asian"/>
    <s v="Biguanides"/>
    <x v="0"/>
    <d v="2022-09-03T00:00:00"/>
    <s v="Biguanides-&gt;DPP-4 inhibitors-&gt;SGLT-2 inhibitors-&gt;DPP-4 inhibitors|SGLT-2 inhibitors"/>
  </r>
  <r>
    <s v="vyrKUBNGfUw"/>
    <x v="38"/>
    <s v="Asian"/>
    <s v="Insulin isophane"/>
    <x v="1"/>
    <d v="2025-11-14T00:00:00"/>
    <s v="Insulin isophane-&gt;Biguanides|Insulin isophane"/>
  </r>
  <r>
    <s v="T3Ko1DcvEcI"/>
    <x v="38"/>
    <s v="Asian"/>
    <s v="DPP-4 inhibitors|Sulfonylureas"/>
    <x v="0"/>
    <d v="2023-11-21T00:00:00"/>
    <s v="DPP-4 inhibitors|Sulfonylureas-&gt;DPP-4 inhibitors-&gt;Biguanides-&gt;Insulin aspart|Insulin isophane-&gt;Insulin aspart-&gt;Biguanides|Insulin aspart|Insulin isophane-&gt;Biguanides|Insulin glargine-&gt;Insulin glargine"/>
  </r>
  <r>
    <s v="t02nX.OUXEs"/>
    <x v="38"/>
    <s v="Asian"/>
    <s v="Biguanides"/>
    <x v="0"/>
    <d v="2025-09-15T00:00:00"/>
    <s v="Biguanides"/>
  </r>
  <r>
    <s v="t02PhGCwJlU"/>
    <x v="38"/>
    <s v="Other"/>
    <s v="Biguanides"/>
    <x v="0"/>
    <d v="2024-11-14T00:00:00"/>
    <s v="Biguanides-&gt;DPP-4 inhibitors-&gt;Biguanides|DPP-4 inhibitors"/>
  </r>
  <r>
    <s v="WDt08BiXqww"/>
    <x v="38"/>
    <s v="Other"/>
    <s v="Biguanides"/>
    <x v="0"/>
    <d v="2013-07-22T00:00:00"/>
    <s v="Biguanides-&gt;Insulin isophane-&gt;Sulfonylureas-&gt;Biguanides|Sulfonylureas-&gt;GLP-1 agonists-&gt;Biguanides|GLP-1 agonists-&gt;Biguanides|Insulin isophane-&gt;GLP-1 agonists|Insulin isophane"/>
  </r>
  <r>
    <s v="wB7ClCcLxdE"/>
    <x v="38"/>
    <s v="Asian"/>
    <s v="Biguanides"/>
    <x v="0"/>
    <d v="2017-04-26T00:00:00"/>
    <s v="Biguanides"/>
  </r>
  <r>
    <s v="WBBIk9Rg8wk"/>
    <x v="38"/>
    <s v="Pacific peoples"/>
    <s v="Biguanides"/>
    <x v="0"/>
    <d v="2019-10-23T00:00:00"/>
    <s v="Biguanides-&gt;SGLT-2 inhibitors-&gt;GLP-1 agonists-&gt;Biguanides|GLP-1 agonists"/>
  </r>
  <r>
    <s v="WCGZ2Qf/PX2"/>
    <x v="38"/>
    <s v="Pacific peoples"/>
    <s v="Biguanides"/>
    <x v="0"/>
    <d v="2019-04-03T00:00:00"/>
    <s v="Biguanides-&gt;Insulin isophane"/>
  </r>
  <r>
    <s v="W8kOwEOBFjE"/>
    <x v="38"/>
    <s v="Asian"/>
    <s v="Biguanides"/>
    <x v="0"/>
    <d v="2020-02-13T00:00:00"/>
    <s v="Biguanides"/>
  </r>
  <r>
    <s v="w5LSctYfrcQ"/>
    <x v="38"/>
    <s v="Māori"/>
    <s v="Biguanides"/>
    <x v="0"/>
    <d v="2023-09-06T00:00:00"/>
    <s v="Biguanides"/>
  </r>
  <r>
    <s v="w4TrpMEpcRs"/>
    <x v="38"/>
    <s v="Other"/>
    <s v="Biguanides"/>
    <x v="0"/>
    <d v="2015-11-20T00:00:00"/>
    <s v="Biguanides"/>
  </r>
  <r>
    <s v="SK4K47.7I6k"/>
    <x v="38"/>
    <s v="Asian"/>
    <s v="Insulin aspart"/>
    <x v="1"/>
    <d v="2015-08-11T00:00:00"/>
    <s v="Insulin aspart-&gt;Biguanides"/>
  </r>
  <r>
    <s v="sLd0ff6PuXA"/>
    <x v="38"/>
    <s v="Other"/>
    <s v="Biguanides"/>
    <x v="0"/>
    <d v="2021-02-12T00:00:00"/>
    <s v="Biguanides-&gt;Insulin aspart-&gt;Biguanides|Insulin aspart"/>
  </r>
  <r>
    <s v="shfzJP9FopY"/>
    <x v="38"/>
    <s v="Pacific peoples"/>
    <s v="Biguanides"/>
    <x v="0"/>
    <d v="2018-11-15T00:00:00"/>
    <s v="Biguanides"/>
  </r>
  <r>
    <s v="sh4TdQKh10w"/>
    <x v="38"/>
    <s v="Other"/>
    <s v="Biguanides"/>
    <x v="0"/>
    <d v="2012-12-24T00:00:00"/>
    <s v="Biguanides"/>
  </r>
  <r>
    <s v="ShKLt8gzUZ2"/>
    <x v="38"/>
    <s v="Other"/>
    <s v="Biguanides|Insulin isophane"/>
    <x v="0"/>
    <d v="2023-05-29T00:00:00"/>
    <s v="Biguanides|Insulin isophane-&gt;Insulin isophane"/>
  </r>
  <r>
    <s v="sirxlb6QbfU"/>
    <x v="38"/>
    <s v="Māori"/>
    <s v="Biguanides"/>
    <x v="0"/>
    <d v="2021-11-16T00:00:00"/>
    <s v="Biguanides-&gt;DPP-4 inhibitors-&gt;Biguanides|DPP-4 inhibitors-&gt;Sulfonylureas-&gt;Biguanides|Sulfonylureas-&gt;Biguanides|DPP-4 inhibitors|Sulfonylureas"/>
  </r>
  <r>
    <s v="pK1HvrTAoNo"/>
    <x v="38"/>
    <s v="Pacific peoples"/>
    <s v="Biguanides"/>
    <x v="0"/>
    <d v="2025-11-24T00:00:00"/>
    <s v="Biguanides"/>
  </r>
  <r>
    <s v="SBYuYShoiws"/>
    <x v="38"/>
    <s v="Asian"/>
    <s v="Biguanides|DPP-4 inhibitors"/>
    <x v="0"/>
    <d v="2025-11-12T00:00:00"/>
    <s v="Biguanides|DPP-4 inhibitors"/>
  </r>
  <r>
    <s v="SELdKz3sFM."/>
    <x v="38"/>
    <s v="Other"/>
    <s v="Biguanides"/>
    <x v="0"/>
    <d v="2014-08-08T00:00:00"/>
    <s v="Biguanides"/>
  </r>
  <r>
    <s v="SEh3K/B2wkI"/>
    <x v="38"/>
    <s v="Asian"/>
    <s v="Biguanides|Insulin isophane"/>
    <x v="0"/>
    <d v="2024-10-07T00:00:00"/>
    <s v="Biguanides|Insulin isophane-&gt;Insulin lispro-&gt;Insulin isophane"/>
  </r>
  <r>
    <s v="SE.lQFbuHdo"/>
    <x v="38"/>
    <s v="Asian"/>
    <s v="Biguanides"/>
    <x v="0"/>
    <d v="2017-08-22T00:00:00"/>
    <s v="Biguanides"/>
  </r>
  <r>
    <s v="SgAo7fvCSso"/>
    <x v="38"/>
    <s v="Asian"/>
    <s v="DPP-4 inhibitors|Sulfonylureas"/>
    <x v="0"/>
    <d v="2024-09-24T00:00:00"/>
    <s v="DPP-4 inhibitors|Sulfonylureas-&gt;DPP-4 inhibitors"/>
  </r>
  <r>
    <s v="sG6yoGCYiOc"/>
    <x v="38"/>
    <s v="Māori"/>
    <s v="Biguanides"/>
    <x v="0"/>
    <d v="2022-03-22T00:00:00"/>
    <s v="Biguanides"/>
  </r>
  <r>
    <s v="SLtJOrkFJKM"/>
    <x v="38"/>
    <s v="Pacific peoples"/>
    <s v="DPP-4 inhibitors"/>
    <x v="0"/>
    <d v="2022-08-16T00:00:00"/>
    <s v="DPP-4 inhibitors-&gt;SGLT-2 inhibitors-&gt;DPP-4 inhibitors|SGLT-2 inhibitors"/>
  </r>
  <r>
    <s v="SMfG3afoBJU"/>
    <x v="38"/>
    <s v="Pacific peoples"/>
    <s v="Biguanides"/>
    <x v="0"/>
    <d v="2023-03-24T00:00:00"/>
    <s v="Biguanides-&gt;SGLT-2 inhibitors-&gt;GLP-1 agonists"/>
  </r>
  <r>
    <s v="SO96YFhvDq2"/>
    <x v="38"/>
    <s v="Other"/>
    <s v="Biguanides"/>
    <x v="0"/>
    <d v="2011-09-22T00:00:00"/>
    <s v="Biguanides"/>
  </r>
  <r>
    <s v="ss31cmJh4I2"/>
    <x v="38"/>
    <s v="Asian"/>
    <s v="Biguanides"/>
    <x v="0"/>
    <d v="2017-09-26T00:00:00"/>
    <s v="Biguanides"/>
  </r>
  <r>
    <s v="SVf5bwDccbw"/>
    <x v="38"/>
    <s v="Māori"/>
    <s v="Biguanides"/>
    <x v="0"/>
    <d v="2025-10-21T00:00:00"/>
    <s v="Biguanides-&gt;GLP-1 agonists"/>
  </r>
  <r>
    <s v="wQvn9CuuxoQ"/>
    <x v="38"/>
    <s v="Māori"/>
    <s v="Biguanides"/>
    <x v="0"/>
    <d v="2018-09-13T00:00:00"/>
    <s v="Biguanides"/>
  </r>
  <r>
    <s v="WsC1kDtT4m."/>
    <x v="38"/>
    <s v="Pacific peoples"/>
    <s v="Biguanides|Insulin aspart|Insulin isophane"/>
    <x v="0"/>
    <d v="2024-03-05T00:00:00"/>
    <s v="Biguanides|Insulin aspart|Insulin isophane"/>
  </r>
  <r>
    <s v="wRahshAxJAI"/>
    <x v="38"/>
    <s v="Other"/>
    <s v="Biguanides"/>
    <x v="0"/>
    <d v="2011-03-17T00:00:00"/>
    <s v="Biguanides"/>
  </r>
  <r>
    <s v="wRFl13pEkB2"/>
    <x v="38"/>
    <s v="Māori"/>
    <s v="Biguanides"/>
    <x v="0"/>
    <d v="2011-08-10T00:00:00"/>
    <s v="Biguanides"/>
  </r>
  <r>
    <s v="wRphkNiFUnM"/>
    <x v="38"/>
    <s v="Other"/>
    <s v="Biguanides"/>
    <x v="0"/>
    <d v="2016-07-01T00:00:00"/>
    <s v="Biguanides"/>
  </r>
  <r>
    <s v="WrqnXWzJqgw"/>
    <x v="38"/>
    <s v="Asian"/>
    <s v="Biguanides"/>
    <x v="0"/>
    <d v="2025-04-14T00:00:00"/>
    <s v="Biguanides"/>
  </r>
  <r>
    <s v="ZPQVsJJXP/Q"/>
    <x v="38"/>
    <s v="Māori"/>
    <s v="Biguanides"/>
    <x v="0"/>
    <d v="2023-04-27T00:00:00"/>
    <s v="Biguanides"/>
  </r>
  <r>
    <s v="zQiIg.Vp86U"/>
    <x v="38"/>
    <s v="Other"/>
    <s v="Biguanides"/>
    <x v="0"/>
    <d v="2015-11-26T00:00:00"/>
    <s v="Biguanides"/>
  </r>
  <r>
    <s v="zvBDt4XpbNw"/>
    <x v="38"/>
    <s v="Other"/>
    <s v="Biguanides"/>
    <x v="0"/>
    <d v="2014-07-14T00:00:00"/>
    <s v="Biguanides"/>
  </r>
  <r>
    <s v="WkDps7bbHl6"/>
    <x v="38"/>
    <s v="Other"/>
    <s v="Biguanides|Insulin isophane"/>
    <x v="0"/>
    <d v="2014-06-20T00:00:00"/>
    <s v="Biguanides|Insulin isophane-&gt;Insulin isophane-&gt;Insulin aspart"/>
  </r>
  <r>
    <s v="Wkl5acaT0nA"/>
    <x v="38"/>
    <s v="Other"/>
    <s v="Biguanides"/>
    <x v="0"/>
    <d v="2023-07-20T00:00:00"/>
    <s v="Biguanides"/>
  </r>
  <r>
    <s v="WJKDQRcxANk"/>
    <x v="38"/>
    <s v="Pacific peoples"/>
    <s v="Biguanides"/>
    <x v="0"/>
    <d v="2011-02-10T00:00:00"/>
    <s v="Biguanides"/>
  </r>
  <r>
    <s v="wFy6VaOq7/M"/>
    <x v="38"/>
    <s v="Māori"/>
    <s v="Insulin glargine"/>
    <x v="1"/>
    <d v="2012-03-01T00:00:00"/>
    <s v="Insulin glargine-&gt;Biguanides-&gt;DPP-4 inhibitors-&gt;Sulfonylureas-&gt;DPP-4 inhibitors|Sulfonylureas-&gt;SGLT-2 inhibitors-&gt;DPP-4 inhibitors|SGLT-2 inhibitors-&gt;Biguanides|GLP-1 agonists-&gt;GLP-1 agonists"/>
  </r>
  <r>
    <s v="WL.nwcHbnnc"/>
    <x v="38"/>
    <s v="Other"/>
    <s v="Biguanides"/>
    <x v="0"/>
    <d v="2013-08-15T00:00:00"/>
    <s v="Biguanides-&gt;Sulfonylureas-&gt;Biguanides|Sulfonylureas-&gt;DPP-4 inhibitors-&gt;Biguanides|DPP-4 inhibitors"/>
  </r>
  <r>
    <s v="wmjBevAr10U"/>
    <x v="38"/>
    <s v="Māori"/>
    <s v="Biguanides"/>
    <x v="0"/>
    <d v="2020-07-27T00:00:00"/>
    <s v="Biguanides"/>
  </r>
  <r>
    <s v="WOeg.o1Etes"/>
    <x v="38"/>
    <s v="Other"/>
    <s v="Biguanides"/>
    <x v="0"/>
    <d v="2016-03-07T00:00:00"/>
    <s v="Biguanides-&gt;Biguanides|Insulin aspart|Insulin glargine-&gt;Insulin aspart|Insulin glargine-&gt;Biguanides|Insulin glargine-&gt;Insulin glargine"/>
  </r>
  <r>
    <s v="24FRqBLZ8j2"/>
    <x v="38"/>
    <s v="Asian"/>
    <s v="Biguanides"/>
    <x v="0"/>
    <d v="2024-03-19T00:00:00"/>
    <s v="Biguanides"/>
  </r>
  <r>
    <s v="2.lmPM06t/."/>
    <x v="38"/>
    <s v="Other"/>
    <s v="Biguanides"/>
    <x v="0"/>
    <d v="2025-12-05T00:00:00"/>
    <s v="Biguanides"/>
  </r>
  <r>
    <s v="2HnuaskbycQ"/>
    <x v="38"/>
    <s v="Other"/>
    <s v="Biguanides"/>
    <x v="0"/>
    <d v="2013-10-07T00:00:00"/>
    <s v="Biguanides"/>
  </r>
  <r>
    <s v="2FiRfEJBVNU"/>
    <x v="38"/>
    <s v="Pacific peoples"/>
    <s v="Biguanides"/>
    <x v="0"/>
    <d v="2021-09-08T00:00:00"/>
    <s v="Biguanides"/>
  </r>
  <r>
    <s v="2PWVliJnWx2"/>
    <x v="38"/>
    <s v="Māori"/>
    <s v="Biguanides"/>
    <x v="0"/>
    <d v="2013-03-28T00:00:00"/>
    <s v="Biguanides"/>
  </r>
  <r>
    <s v="39sOtVcPXG."/>
    <x v="38"/>
    <s v="Asian"/>
    <s v="Biguanides"/>
    <x v="0"/>
    <d v="2020-05-08T00:00:00"/>
    <s v="Biguanides-&gt;SGLT-2 inhibitors-&gt;Biguanides|SGLT-2 inhibitors"/>
  </r>
  <r>
    <s v="3D/WhX/MqYw"/>
    <x v="38"/>
    <s v="Māori"/>
    <s v="Biguanides"/>
    <x v="0"/>
    <d v="2025-02-21T00:00:00"/>
    <s v="Biguanides-&gt;DPP-4 inhibitors"/>
  </r>
  <r>
    <s v="3gvAU03Cbwo"/>
    <x v="38"/>
    <s v="Other"/>
    <s v="Biguanides"/>
    <x v="0"/>
    <d v="2019-09-02T00:00:00"/>
    <s v="Biguanides"/>
  </r>
  <r>
    <s v="3Ghb26dW7Nk"/>
    <x v="38"/>
    <s v="Asian"/>
    <s v="Biguanides"/>
    <x v="0"/>
    <d v="2024-01-13T00:00:00"/>
    <s v="Biguanides-&gt;DPP-4 inhibitors-&gt;Biguanides|DPP-4 inhibitors-&gt;DPP-4 inhibitors|SGLT-2 inhibitors"/>
  </r>
  <r>
    <s v="3Fqpm.g879c"/>
    <x v="38"/>
    <s v="Other"/>
    <s v="Biguanides"/>
    <x v="0"/>
    <d v="2022-05-23T00:00:00"/>
    <s v="Biguanides-&gt;DPP-4 inhibitors-&gt;SGLT-2 inhibitors-&gt;DPP-4 inhibitors|SGLT-2 inhibitors"/>
  </r>
  <r>
    <s v="3.Ux19oT0MM"/>
    <x v="38"/>
    <s v="Other"/>
    <s v="Biguanides"/>
    <x v="0"/>
    <d v="2012-11-02T00:00:00"/>
    <s v="Biguanides-&gt;Biguanides|DPP-4 inhibitors|Insulin glargine-&gt;Insulin glargine-&gt;DPP-4 inhibitors-&gt;DPP-4 inhibitors|Insulin glargine"/>
  </r>
  <r>
    <s v="2QLctIKJDMo"/>
    <x v="38"/>
    <s v="Asian"/>
    <s v="Biguanides"/>
    <x v="0"/>
    <d v="2024-05-05T00:00:00"/>
    <s v="Biguanides"/>
  </r>
  <r>
    <s v="9IlIXXTLbu6"/>
    <x v="38"/>
    <s v="Pacific peoples"/>
    <s v="Biguanides"/>
    <x v="0"/>
    <d v="2019-11-19T00:00:00"/>
    <s v="Biguanides-&gt;SGLT-2 inhibitors-&gt;DPP-4 inhibitors|SGLT-2 inhibitors-&gt;Biguanides|GLP-1 agonists-&gt;GLP-1 agonists-&gt;Sulfonylureas-&gt;GLP-1 agonists|Sulfonylureas-&gt;Insulin glargine-&gt;GLP-1 agonists|Insulin glargine-&gt;Biguanides|GLP-1 agonists|Insulin glargine-&gt;Biguanides|Insulin glargine"/>
  </r>
  <r>
    <s v="9Df5RYK5T5k"/>
    <x v="38"/>
    <s v="Asian"/>
    <s v="Biguanides"/>
    <x v="0"/>
    <d v="2024-10-30T00:00:00"/>
    <s v="Biguanides"/>
  </r>
  <r>
    <s v="9d6XlYtiGUw"/>
    <x v="38"/>
    <s v="Asian"/>
    <s v="Biguanides"/>
    <x v="0"/>
    <d v="2015-11-26T00:00:00"/>
    <s v="Biguanides"/>
  </r>
  <r>
    <s v="98OGSk2rqMU"/>
    <x v="38"/>
    <s v="Asian"/>
    <s v="Biguanides"/>
    <x v="0"/>
    <d v="2021-07-06T00:00:00"/>
    <s v="Biguanides"/>
  </r>
  <r>
    <s v="9AVF7zGyk86"/>
    <x v="38"/>
    <s v="Asian"/>
    <s v="Biguanides"/>
    <x v="0"/>
    <d v="2024-11-29T00:00:00"/>
    <s v="Biguanides"/>
  </r>
  <r>
    <s v="9LtC.lZWy7c"/>
    <x v="38"/>
    <s v="Other"/>
    <s v="DPP-4 inhibitors"/>
    <x v="0"/>
    <d v="2022-03-08T00:00:00"/>
    <s v="DPP-4 inhibitors-&gt;Biguanides"/>
  </r>
  <r>
    <s v="9qVQdlgkcEc"/>
    <x v="38"/>
    <s v="Other"/>
    <s v="Biguanides"/>
    <x v="0"/>
    <d v="2022-12-29T00:00:00"/>
    <s v="Biguanides-&gt;SGLT-2 inhibitors"/>
  </r>
  <r>
    <s v="9SPr3Wy/P1k"/>
    <x v="38"/>
    <s v="Pacific peoples"/>
    <s v="Biguanides"/>
    <x v="0"/>
    <d v="2025-08-22T00:00:00"/>
    <s v="Biguanides"/>
  </r>
  <r>
    <s v="9tfb1K0weYw"/>
    <x v="38"/>
    <s v="Pacific peoples"/>
    <s v="Biguanides"/>
    <x v="0"/>
    <d v="2025-08-05T00:00:00"/>
    <s v="Biguanides"/>
  </r>
  <r>
    <s v="9xR2DGHNbUc"/>
    <x v="38"/>
    <s v="Other"/>
    <s v="Biguanides"/>
    <x v="0"/>
    <d v="2021-11-09T00:00:00"/>
    <s v="Biguanides"/>
  </r>
  <r>
    <s v="3H3IcJGbsmI"/>
    <x v="38"/>
    <s v="Māori"/>
    <s v="Biguanides"/>
    <x v="0"/>
    <d v="2016-04-01T00:00:00"/>
    <s v="Biguanides-&gt;Biguanides|Sulfonylureas-&gt;Sulfonylureas-&gt;SGLT-2 inhibitors-&gt;Biguanides|GLP-1 agonists-&gt;GLP-1 agonists"/>
  </r>
  <r>
    <s v="3hLJiKZslWQ"/>
    <x v="38"/>
    <s v="Māori"/>
    <s v="Biguanides"/>
    <x v="0"/>
    <d v="2011-01-25T00:00:00"/>
    <s v="Biguanides"/>
  </r>
  <r>
    <s v="3jjzAzN0TX6"/>
    <x v="38"/>
    <s v="Pacific peoples"/>
    <s v="Biguanides"/>
    <x v="0"/>
    <d v="2025-11-15T00:00:00"/>
    <s v="Biguanides"/>
  </r>
  <r>
    <s v="3hPiTUUIH2c"/>
    <x v="38"/>
    <s v="Other"/>
    <s v="Biguanides"/>
    <x v="0"/>
    <d v="2014-03-19T00:00:00"/>
    <s v="Biguanides-&gt;Insulin glargine-&gt;Insulin aspart|Insulin glargine-&gt;Insulin aspart-&gt;Biguanides|Insulin aspart|Insulin glargine-&gt;Biguanides|Insulin glargine"/>
  </r>
  <r>
    <s v="3mpkUkO8US6"/>
    <x v="38"/>
    <s v="Asian"/>
    <s v="Biguanides"/>
    <x v="0"/>
    <d v="2018-12-12T00:00:00"/>
    <s v="Biguanides-&gt;Insulin isophane-&gt;Insulin aspart-&gt;Insulin aspart|Insulin isophane-&gt;DPP-4 inhibitors"/>
  </r>
  <r>
    <s v="8vYlwwAfoZI"/>
    <x v="38"/>
    <s v="Māori"/>
    <s v="Biguanides"/>
    <x v="0"/>
    <d v="2025-04-28T00:00:00"/>
    <s v="Biguanides"/>
  </r>
  <r>
    <s v="94gH7pjfAsU"/>
    <x v="38"/>
    <s v="Pacific peoples"/>
    <s v="Biguanides"/>
    <x v="0"/>
    <d v="2025-06-24T00:00:00"/>
    <s v="Biguanides"/>
  </r>
  <r>
    <s v="95Derch4.V2"/>
    <x v="38"/>
    <s v="Māori"/>
    <s v="Biguanides|Sulfonylureas"/>
    <x v="0"/>
    <d v="2015-11-04T00:00:00"/>
    <s v="Biguanides|Sulfonylureas-&gt;Sulfonylureas-&gt;Biguanides|DPP-4 inhibitors|SGLT-2 inhibitors-&gt;DPP-4 inhibitors-&gt;SGLT-2 inhibitors-&gt;DPP-4 inhibitors|SGLT-2 inhibitors-&gt;Biguanides|DPP-4 inhibitors|Insulin glargine|SGLT-2 inhibitors-&gt;DPP-4 inhibitors|Insulin glargine-&gt;Biguanides|DPP-4 inhibitors-&gt;Biguanides|Insulin glargine|SGLT-2 inhibitors-&gt;Insulin glargine"/>
  </r>
  <r>
    <s v="9/oKqGE1ego"/>
    <x v="38"/>
    <s v="Pacific peoples"/>
    <s v="Biguanides"/>
    <x v="0"/>
    <d v="2023-09-04T00:00:00"/>
    <s v="Biguanides"/>
  </r>
  <r>
    <s v="9zJSPv36zUU"/>
    <x v="38"/>
    <s v="Pacific peoples"/>
    <s v="Biguanides"/>
    <x v="0"/>
    <d v="2018-07-26T00:00:00"/>
    <s v="Biguanides-&gt;DPP-4 inhibitors-&gt;SGLT-2 inhibitors-&gt;DPP-4 inhibitors|SGLT-2 inhibitors"/>
  </r>
  <r>
    <s v="A.zsEuz9YMg"/>
    <x v="38"/>
    <s v="Asian"/>
    <s v="Biguanides|Insulin aspart"/>
    <x v="0"/>
    <d v="2024-06-26T00:00:00"/>
    <s v="Biguanides|Insulin aspart"/>
  </r>
  <r>
    <s v="A0U02a5AjHA"/>
    <x v="38"/>
    <s v="Other"/>
    <s v="Biguanides"/>
    <x v="0"/>
    <d v="2024-11-06T00:00:00"/>
    <s v="Biguanides"/>
  </r>
  <r>
    <s v="A.a5FgVMu1A"/>
    <x v="38"/>
    <s v="Asian"/>
    <s v="Biguanides"/>
    <x v="0"/>
    <d v="2025-10-11T00:00:00"/>
    <s v="Biguanides"/>
  </r>
  <r>
    <s v="A4BgGPiL3ek"/>
    <x v="38"/>
    <s v="Māori"/>
    <s v="Biguanides"/>
    <x v="0"/>
    <d v="2020-11-10T00:00:00"/>
    <s v="Biguanides"/>
  </r>
  <r>
    <s v="ACNoZctdi2c"/>
    <x v="38"/>
    <s v="Other"/>
    <s v="Biguanides"/>
    <x v="0"/>
    <d v="2015-08-27T00:00:00"/>
    <s v="Biguanides"/>
  </r>
  <r>
    <s v="aB0rmZoUgbw"/>
    <x v="38"/>
    <s v="Māori"/>
    <s v="Biguanides"/>
    <x v="0"/>
    <d v="2021-09-28T00:00:00"/>
    <s v="Biguanides-&gt;GLP-1 agonists"/>
  </r>
  <r>
    <s v="AAlLVcaq.yc"/>
    <x v="38"/>
    <s v="Pacific peoples"/>
    <s v="Biguanides"/>
    <x v="0"/>
    <d v="2012-10-13T00:00:00"/>
    <s v="Biguanides-&gt;Biguanides|Sulfonylureas-&gt;Biguanides|Insulin isophane|Sulfonylureas-&gt;Insulin aspart|Insulin isophane-&gt;Insulin aspart-&gt;Sulfonylureas-&gt;Insulin glargine-&gt;Biguanides|Insulin glargine|Sulfonylureas-&gt;DPP-4 inhibitors|Insulin glargine|Sulfonylureas-&gt;DPP-4 inhibitors|Sulfonylureas"/>
  </r>
  <r>
    <s v="a7t4AB1FFdQ"/>
    <x v="38"/>
    <s v="Pacific peoples"/>
    <s v="Biguanides|Insulin aspart|Insulin isophane"/>
    <x v="0"/>
    <d v="2017-05-04T00:00:00"/>
    <s v="Biguanides|Insulin aspart|Insulin isophane-&gt;Insulin aspart|Insulin isophane-&gt;Biguanides-&gt;Biguanides|DPP-4 inhibitors-&gt;DPP-4 inhibitors-&gt;DPP-4 inhibitors|SGLT-2 inhibitors"/>
  </r>
  <r>
    <s v="dek1NPw3vgo"/>
    <x v="38"/>
    <s v="Asian"/>
    <s v="Sulfonylureas"/>
    <x v="0"/>
    <d v="2011-07-25T00:00:00"/>
    <s v="Sulfonylureas-&gt;Biguanides-&gt;Biguanides|Sulfonylureas-&gt;DPP-4 inhibitors-&gt;DPP-4 inhibitors|Sulfonylureas-&gt;Biguanides|DPP-4 inhibitors|Sulfonylureas-&gt;Biguanides|DPP-4 inhibitors-&gt;SGLT-2 inhibitors-&gt;Biguanides|DPP-4 inhibitors|SGLT-2 inhibitors|Sulfonylureas-&gt;DPP-4 inhibitors|SGLT-2 inhibitors|Sulfonylureas-&gt;DPP-4 inhibitors|SGLT-2 inhibitors-&gt;Biguanides|DPP-4 inhibitors|Insulin glargine|SGLT-2 inhibitors-&gt;Insulin aspart-&gt;Insulin glargine-&gt;Biguanides|DPP-4 inhibitors|Insulin aspart|Insulin glargine|SGLT-2 inhibitors-&gt;Thiazolidinedione"/>
  </r>
  <r>
    <s v="Dg/jOEFKnz6"/>
    <x v="38"/>
    <s v="Māori"/>
    <s v="Biguanides"/>
    <x v="0"/>
    <d v="2016-04-14T00:00:00"/>
    <s v="Biguanides-&gt;Sulfonylureas-&gt;Biguanides|Sulfonylureas-&gt;SGLT-2 inhibitors-&gt;DPP-4 inhibitors|SGLT-2 inhibitors|Sulfonylureas-&gt;DPP-4 inhibitors-&gt;DPP-4 inhibitors|Sulfonylureas"/>
  </r>
  <r>
    <s v="Df8C6pBkE7c"/>
    <x v="38"/>
    <s v="Asian"/>
    <s v="Biguanides"/>
    <x v="0"/>
    <d v="2024-04-29T00:00:00"/>
    <s v="Biguanides"/>
  </r>
  <r>
    <s v="dfADa3FuutU"/>
    <x v="38"/>
    <s v="Asian"/>
    <s v="Biguanides"/>
    <x v="0"/>
    <d v="2012-11-01T00:00:00"/>
    <s v="Biguanides-&gt;Sulfonylureas-&gt;Biguanides|Sulfonylureas"/>
  </r>
  <r>
    <s v="dC0Pwb0JvgI"/>
    <x v="38"/>
    <s v="Māori"/>
    <s v="Biguanides"/>
    <x v="0"/>
    <d v="2013-10-11T00:00:00"/>
    <s v="Biguanides"/>
  </r>
  <r>
    <s v="D5hl/lrblKs"/>
    <x v="38"/>
    <s v="Asian"/>
    <s v="Insulin aspart|Insulin isophane"/>
    <x v="1"/>
    <d v="2021-06-16T00:00:00"/>
    <s v="Insulin aspart|Insulin isophane-&gt;Insulin aspart-&gt;Insulin isophane-&gt;Biguanides"/>
  </r>
  <r>
    <s v="ag302IXvDXc"/>
    <x v="38"/>
    <s v="Other"/>
    <s v="Biguanides"/>
    <x v="0"/>
    <d v="2017-08-25T00:00:00"/>
    <s v="Biguanides-&gt;Biguanides|Sulfonylureas-&gt;Sulfonylureas-&gt;Biguanides|DPP-4 inhibitors|Sulfonylureas-&gt;DPP-4 inhibitors-&gt;DPP-4 inhibitors|Sulfonylureas-&gt;DPP-4 inhibitors|SGLT-2 inhibitors|Sulfonylureas-&gt;DPP-4 inhibitors|SGLT-2 inhibitors-&gt;SGLT-2 inhibitors"/>
  </r>
  <r>
    <s v="AF.M6Kb1rrg"/>
    <x v="38"/>
    <s v="Other"/>
    <s v="Biguanides"/>
    <x v="0"/>
    <d v="2011-06-24T00:00:00"/>
    <s v="Biguanides-&gt;DPP-4 inhibitors"/>
  </r>
  <r>
    <s v="d3iPfDChqzQ"/>
    <x v="38"/>
    <s v="Pacific peoples"/>
    <s v="Biguanides"/>
    <x v="0"/>
    <d v="2011-07-25T00:00:00"/>
    <s v="Biguanides-&gt;GLP-1 agonists-&gt;Biguanides|GLP-1 agonists"/>
  </r>
  <r>
    <s v="d4Bog0JOEmA"/>
    <x v="38"/>
    <s v="Asian"/>
    <s v="Biguanides"/>
    <x v="0"/>
    <d v="2019-04-24T00:00:00"/>
    <s v="Biguanides-&gt;DPP-4 inhibitors-&gt;SGLT-2 inhibitors-&gt;DPP-4 inhibitors|SGLT-2 inhibitors-&gt;Biguanides|DPP-4 inhibitors-&gt;GLP-1 agonists-&gt;Biguanides|DPP-4 inhibitors|GLP-1 agonists-&gt;DPP-4 inhibitors|GLP-1 agonists-&gt;Biguanides|Sulfonylureas-&gt;Biguanides|DPP-4 inhibitors|GLP-1 agonists|Sulfonylureas-&gt;Biguanides|GLP-1 agonists|Sulfonylureas"/>
  </r>
  <r>
    <s v="ag7kgo5p1VQ"/>
    <x v="38"/>
    <s v="Other"/>
    <s v="Biguanides"/>
    <x v="0"/>
    <d v="2020-05-11T00:00:00"/>
    <s v="Biguanides"/>
  </r>
  <r>
    <s v="dHPYRFMW.46"/>
    <x v="38"/>
    <s v="Other"/>
    <s v="Biguanides"/>
    <x v="0"/>
    <d v="2024-04-26T00:00:00"/>
    <s v="Biguanides"/>
  </r>
  <r>
    <s v="DgoCYCDgLoM"/>
    <x v="38"/>
    <s v="Asian"/>
    <s v="Biguanides"/>
    <x v="0"/>
    <d v="2024-01-16T00:00:00"/>
    <s v="Biguanides-&gt;DPP-4 inhibitors"/>
  </r>
  <r>
    <s v="DIWKJwbuYfY"/>
    <x v="38"/>
    <s v="Asian"/>
    <s v="Biguanides"/>
    <x v="0"/>
    <d v="2012-04-02T00:00:00"/>
    <s v="Biguanides"/>
  </r>
  <r>
    <s v="DKRbPW3HH7U"/>
    <x v="38"/>
    <s v="Pacific peoples"/>
    <s v="Biguanides"/>
    <x v="0"/>
    <d v="2011-10-14T00:00:00"/>
    <s v="Biguanides-&gt;Biguanides|Insulin isophane-&gt;Insulin isophane-&gt;Insulin Neutral-&gt;Insulin isophane|Insulin Neutral-&gt;Biguanides|Insulin isophane|Insulin Neutral-&gt;Biguanides|Insulin Neutral-&gt;DPP-4 inhibitors|Insulin Neutral-&gt;DPP-4 inhibitors-&gt;DPP-4 inhibitors|Insulin isophane|Insulin Neutral-&gt;DPP-4 inhibitors|Insulin isophane-&gt;Insulin aspart-&gt;DPP-4 inhibitors|Insulin aspart|Insulin isophane-&gt;Insulin aspart|Insulin isophane-&gt;SGLT-2 inhibitors-&gt;DPP-4 inhibitors|Insulin aspart|Insulin isophane|SGLT-2 inhibitors-&gt;DPP-4 inhibitors|Insulin aspart|SGLT-2 inhibitors-&gt;DPP-4 inhibitors|Insulin aspart-&gt;DPP-4 inhibitors|SGLT-2 inhibitors-&gt;DPP-4 inhibitors|Insulin glargine|SGLT-2 inhibitors"/>
  </r>
  <r>
    <s v="DOeK97mOBPQ"/>
    <x v="38"/>
    <s v="Pacific peoples"/>
    <s v="Biguanides"/>
    <x v="0"/>
    <d v="2019-07-31T00:00:00"/>
    <s v="Biguanides-&gt;Biguanides|SGLT-2 inhibitors-&gt;SGLT-2 inhibitors"/>
  </r>
  <r>
    <s v="dmfmBF9c8Jo"/>
    <x v="38"/>
    <s v="Māori"/>
    <s v="Biguanides"/>
    <x v="0"/>
    <d v="2019-08-02T00:00:00"/>
    <s v="Biguanides-&gt;DPP-4 inhibitors-&gt;GLP-1 agonists-&gt;Thiazolidinedione-&gt;SGLT-2 inhibitors"/>
  </r>
  <r>
    <s v="DQePrG94Lf2"/>
    <x v="38"/>
    <s v="Asian"/>
    <s v="Biguanides"/>
    <x v="0"/>
    <d v="2016-09-08T00:00:00"/>
    <s v="Biguanides-&gt;Biguanides|Sulfonylureas-&gt;DPP-4 inhibitors"/>
  </r>
  <r>
    <s v="DPLnHHd3ntU"/>
    <x v="38"/>
    <s v="Māori"/>
    <s v="Biguanides|Sulfonylureas"/>
    <x v="0"/>
    <d v="2018-09-21T00:00:00"/>
    <s v="Biguanides|Sulfonylureas-&gt;Biguanides-&gt;SGLT-2 inhibitors-&gt;Biguanides|SGLT-2 inhibitors"/>
  </r>
  <r>
    <s v="DU8Ic7ZY5vI"/>
    <x v="38"/>
    <s v="Māori"/>
    <s v="Biguanides|Sulfonylureas"/>
    <x v="0"/>
    <d v="2012-04-24T00:00:00"/>
    <s v="Biguanides|Sulfonylureas-&gt;Biguanides-&gt;Sulfonylureas-&gt;Insulin glargine-&gt;SGLT-2 inhibitors-&gt;Insulin glargine|SGLT-2 inhibitors"/>
  </r>
  <r>
    <s v="Dv8BHUgFQkE"/>
    <x v="38"/>
    <s v="Māori"/>
    <s v="Biguanides|Insulin isophane"/>
    <x v="0"/>
    <d v="2012-11-12T00:00:00"/>
    <s v="Biguanides|Insulin isophane-&gt;Insulin lispro-&gt;Biguanides|Insulin lispro-&gt;Biguanides-&gt;Insulin glargine|Insulin glulisine-&gt;Insulin glargine-&gt;Biguanides|Insulin glulisine-&gt;Biguanides|Insulin glargine|Insulin glulisine-&gt;SGLT-2 inhibitors-&gt;Biguanides|SGLT-2 inhibitors-&gt;DPP-4 inhibitors"/>
  </r>
  <r>
    <s v="duC1eJRhmUw"/>
    <x v="38"/>
    <s v="Māori"/>
    <s v="Biguanides"/>
    <x v="0"/>
    <d v="2024-12-07T00:00:00"/>
    <s v="Biguanides"/>
  </r>
  <r>
    <s v="dUn0viZm6yc"/>
    <x v="38"/>
    <s v="Other"/>
    <s v="Biguanides"/>
    <x v="0"/>
    <d v="2017-03-08T00:00:00"/>
    <s v="Biguanides-&gt;Biguanides|Sulfonylureas-&gt;Sulfonylureas"/>
  </r>
  <r>
    <s v="DUnB/cZCbDw"/>
    <x v="38"/>
    <s v="Māori"/>
    <s v="Biguanides"/>
    <x v="0"/>
    <d v="2011-04-01T00:00:00"/>
    <s v="Biguanides"/>
  </r>
  <r>
    <s v="DRWRbGIkPkU"/>
    <x v="38"/>
    <s v="Asian"/>
    <s v="Biguanides"/>
    <x v="0"/>
    <d v="2021-07-02T00:00:00"/>
    <s v="Biguanides"/>
  </r>
  <r>
    <s v="drXOJrXFeLA"/>
    <x v="38"/>
    <s v="Asian"/>
    <s v="DPP-4 inhibitors"/>
    <x v="0"/>
    <d v="2023-07-10T00:00:00"/>
    <s v="DPP-4 inhibitors"/>
  </r>
  <r>
    <s v="dSFEGxD/L0s"/>
    <x v="38"/>
    <s v="Other"/>
    <s v="Biguanides"/>
    <x v="0"/>
    <d v="2018-07-17T00:00:00"/>
    <s v="Biguanides"/>
  </r>
  <r>
    <s v="geKhkmJu5YA"/>
    <x v="38"/>
    <s v="Asian"/>
    <s v="Biguanides"/>
    <x v="0"/>
    <d v="2024-04-23T00:00:00"/>
    <s v="Biguanides"/>
  </r>
  <r>
    <s v="GbGRHZAP0ns"/>
    <x v="38"/>
    <s v="Asian"/>
    <s v="Biguanides"/>
    <x v="0"/>
    <d v="2020-08-03T00:00:00"/>
    <s v="Biguanides-&gt;SGLT-2 inhibitors"/>
  </r>
  <r>
    <s v="GcGLPsaofbk"/>
    <x v="38"/>
    <s v="Māori"/>
    <s v="Biguanides"/>
    <x v="0"/>
    <d v="2016-05-11T00:00:00"/>
    <s v="Biguanides"/>
  </r>
  <r>
    <s v="GgNDEIFQpKA"/>
    <x v="38"/>
    <s v="Other"/>
    <s v="Biguanides"/>
    <x v="0"/>
    <d v="2021-02-15T00:00:00"/>
    <s v="Biguanides"/>
  </r>
  <r>
    <s v="GoKq59U8lOc"/>
    <x v="38"/>
    <s v="Pacific peoples"/>
    <s v="Biguanides"/>
    <x v="0"/>
    <d v="2024-06-09T00:00:00"/>
    <s v="Biguanides-&gt;Biguanides|DPP-4 inhibitors-&gt;DPP-4 inhibitors"/>
  </r>
  <r>
    <s v="Gxc53YD.F1o"/>
    <x v="38"/>
    <s v="Māori"/>
    <s v="Biguanides"/>
    <x v="0"/>
    <d v="2012-11-02T00:00:00"/>
    <s v="Biguanides-&gt;GLP-1 agonists-&gt;Biguanides|GLP-1 agonists-&gt;Biguanides|Sulfonylureas-&gt;Biguanides|GLP-1 agonists|Sulfonylureas"/>
  </r>
  <r>
    <s v="GXqib0LcdnA"/>
    <x v="38"/>
    <s v="Other"/>
    <s v="Insulin aspart|Insulin isophane"/>
    <x v="1"/>
    <d v="2017-08-30T00:00:00"/>
    <s v="Insulin aspart|Insulin isophane-&gt;Biguanides-&gt;DPP-4 inhibitors"/>
  </r>
  <r>
    <s v="Gru6Ci8DkJg"/>
    <x v="38"/>
    <s v="Other"/>
    <s v="Biguanides"/>
    <x v="0"/>
    <d v="2021-02-26T00:00:00"/>
    <s v="Biguanides-&gt;Biguanides|Insulin glargine-&gt;Insulin aspart|Insulin glargine-&gt;Insulin glargine-&gt;Insulin aspart"/>
  </r>
  <r>
    <s v="GPWL6Fd/Co."/>
    <x v="38"/>
    <s v="Pacific peoples"/>
    <s v="Biguanides"/>
    <x v="0"/>
    <d v="2015-07-23T00:00:00"/>
    <s v="Biguanides"/>
  </r>
  <r>
    <s v="gQWp53zN9po"/>
    <x v="38"/>
    <s v="Asian"/>
    <s v="Biguanides"/>
    <x v="0"/>
    <d v="2020-06-09T00:00:00"/>
    <s v="Biguanides"/>
  </r>
  <r>
    <s v="gUVmizQZXVI"/>
    <x v="38"/>
    <s v="Other"/>
    <s v="Biguanides"/>
    <x v="0"/>
    <d v="2018-12-20T00:00:00"/>
    <s v="Biguanides-&gt;Insulin isophane"/>
  </r>
  <r>
    <s v="rmk0EvjJ1fE"/>
    <x v="38"/>
    <s v="Asian"/>
    <s v="Biguanides"/>
    <x v="0"/>
    <d v="2017-08-29T00:00:00"/>
    <s v="Biguanides-&gt;Biguanides|Sulfonylureas-&gt;DPP-4 inhibitors|Sulfonylureas-&gt;DPP-4 inhibitors-&gt;Biguanides|DPP-4 inhibitors"/>
  </r>
  <r>
    <s v="rLWidue/RO2"/>
    <x v="38"/>
    <s v="Other"/>
    <s v="DPP-4 inhibitors"/>
    <x v="0"/>
    <d v="2024-12-23T00:00:00"/>
    <s v="DPP-4 inhibitors"/>
  </r>
  <r>
    <s v="rUf7zKp3EBE"/>
    <x v="38"/>
    <s v="Asian"/>
    <s v="Biguanides"/>
    <x v="0"/>
    <d v="2022-06-29T00:00:00"/>
    <s v="Biguanides"/>
  </r>
  <r>
    <s v="RtGGX/iVliM"/>
    <x v="38"/>
    <s v="Other"/>
    <s v="Insulin isophane"/>
    <x v="1"/>
    <d v="2021-03-02T00:00:00"/>
    <s v="Insulin isophane-&gt;Insulin aspart-&gt;Insulin aspart|Insulin isophane-&gt;Biguanides-&gt;Thiazolidinedione"/>
  </r>
  <r>
    <s v="s0B/s/js1e2"/>
    <x v="38"/>
    <s v="Other"/>
    <s v="Biguanides"/>
    <x v="0"/>
    <d v="2016-07-15T00:00:00"/>
    <s v="Biguanides-&gt;Sulfonylureas-&gt;Biguanides|Sulfonylureas-&gt;Insulin glargine-&gt;Biguanides|Insulin glargine-&gt;Biguanides|Insulin glargine|Sulfonylureas-&gt;Insulin glargine|Sulfonylureas-&gt;DPP-4 inhibitors|Insulin glargine|Sulfonylureas-&gt;DPP-4 inhibitors|Insulin glargine-&gt;DPP-4 inhibitors"/>
  </r>
  <r>
    <s v="S.kfpd8lq1."/>
    <x v="38"/>
    <s v="Other"/>
    <s v="Biguanides"/>
    <x v="0"/>
    <d v="2020-03-12T00:00:00"/>
    <s v="Biguanides-&gt;SGLT-2 inhibitors"/>
  </r>
  <r>
    <s v="RY9K9U6opSw"/>
    <x v="38"/>
    <s v="Asian"/>
    <s v="Insulin isophane"/>
    <x v="1"/>
    <d v="2021-06-21T00:00:00"/>
    <s v="Insulin isophane-&gt;Biguanides-&gt;Biguanides|Insulin isophane-&gt;Insulin aspart-&gt;Biguanides|Insulin aspart|Insulin isophane-&gt;Insulin aspart|Insulin isophane"/>
  </r>
  <r>
    <s v="ryeS5TPNNcs"/>
    <x v="38"/>
    <s v="Asian"/>
    <s v="Biguanides|SGLT-2 inhibitors"/>
    <x v="0"/>
    <d v="2024-05-01T00:00:00"/>
    <s v="Biguanides|SGLT-2 inhibitors"/>
  </r>
  <r>
    <s v="rxenLB3PC8U"/>
    <x v="38"/>
    <s v="Other"/>
    <s v="Biguanides"/>
    <x v="0"/>
    <d v="2019-09-18T00:00:00"/>
    <s v="Biguanides"/>
  </r>
  <r>
    <s v="RX7JmlMZktI"/>
    <x v="38"/>
    <s v="Other"/>
    <s v="Biguanides"/>
    <x v="0"/>
    <d v="2021-10-04T00:00:00"/>
    <s v="Biguanides"/>
  </r>
  <r>
    <s v="S8FBNj/u8NM"/>
    <x v="38"/>
    <s v="Pacific peoples"/>
    <s v="Biguanides"/>
    <x v="0"/>
    <d v="2021-04-20T00:00:00"/>
    <s v="Biguanides"/>
  </r>
  <r>
    <s v="S8KIr1Fpa3w"/>
    <x v="38"/>
    <s v="Other"/>
    <s v="Biguanides"/>
    <x v="0"/>
    <d v="2013-12-03T00:00:00"/>
    <s v="Biguanides"/>
  </r>
  <r>
    <s v="S1RJ.vRBvTA"/>
    <x v="38"/>
    <s v="Asian"/>
    <s v="Biguanides"/>
    <x v="0"/>
    <d v="2018-01-25T00:00:00"/>
    <s v="Biguanides-&gt;Insulin aspart"/>
  </r>
  <r>
    <s v="s4bheor3kew"/>
    <x v="38"/>
    <s v="Pacific peoples"/>
    <s v="Biguanides|DPP-4 inhibitors"/>
    <x v="0"/>
    <d v="2025-02-10T00:00:00"/>
    <s v="Biguanides|DPP-4 inhibitors-&gt;DPP-4 inhibitors-&gt;DPP-4 inhibitors|SGLT-2 inhibitors"/>
  </r>
  <r>
    <s v="O.JqslPlFlc"/>
    <x v="38"/>
    <s v="Pacific peoples"/>
    <s v="Biguanides"/>
    <x v="0"/>
    <d v="2021-09-15T00:00:00"/>
    <s v="Biguanides-&gt;Insulin isophane"/>
  </r>
  <r>
    <s v="NZuFIezz2JU"/>
    <x v="38"/>
    <s v="Pacific peoples"/>
    <s v="Biguanides"/>
    <x v="0"/>
    <d v="2019-06-10T00:00:00"/>
    <s v="Biguanides-&gt;DPP-4 inhibitors-&gt;DPP-4 inhibitors|SGLT-2 inhibitors-&gt;SGLT-2 inhibitors-&gt;Biguanides|GLP-1 agonists-&gt;GLP-1 agonists"/>
  </r>
  <r>
    <s v="O/ybKi2terA"/>
    <x v="38"/>
    <s v="Pacific peoples"/>
    <s v="Biguanides"/>
    <x v="0"/>
    <d v="2016-03-30T00:00:00"/>
    <s v="Biguanides"/>
  </r>
  <r>
    <s v="o0uZf2qHYlk"/>
    <x v="38"/>
    <s v="Māori"/>
    <s v="Biguanides"/>
    <x v="0"/>
    <d v="2016-04-14T00:00:00"/>
    <s v="Biguanides"/>
  </r>
  <r>
    <s v="o0hLHnNBI8w"/>
    <x v="38"/>
    <s v="Māori"/>
    <s v="Insulin aspart|Insulin isophane"/>
    <x v="1"/>
    <d v="2012-07-04T00:00:00"/>
    <s v="Insulin aspart|Insulin isophane-&gt;Insulin isophane-&gt;Biguanides-&gt;DPP-4 inhibitors-&gt;Biguanides|DPP-4 inhibitors-&gt;GLP-1 agonists-&gt;Biguanides|GLP-1 agonists"/>
  </r>
  <r>
    <s v="nzhTcG893ts"/>
    <x v="38"/>
    <s v="Pacific peoples"/>
    <s v="Biguanides"/>
    <x v="0"/>
    <d v="2022-07-26T00:00:00"/>
    <s v="Biguanides-&gt;Biguanides|SGLT-2 inhibitors-&gt;SGLT-2 inhibitors-&gt;Biguanides|GLP-1 agonists-&gt;GLP-1 agonists"/>
  </r>
  <r>
    <s v="O3Iu2LwJ8Vg"/>
    <x v="38"/>
    <s v="Other"/>
    <s v="Biguanides"/>
    <x v="0"/>
    <d v="2020-06-02T00:00:00"/>
    <s v="Biguanides-&gt;Biguanides|SGLT-2 inhibitors"/>
  </r>
  <r>
    <s v="O7FtEpfccRQ"/>
    <x v="38"/>
    <s v="Other"/>
    <s v="Biguanides"/>
    <x v="0"/>
    <d v="2018-06-18T00:00:00"/>
    <s v="Biguanides-&gt;Sulfonylureas-&gt;Biguanides|Sulfonylureas-&gt;DPP-4 inhibitors"/>
  </r>
  <r>
    <s v="o5st2CMA2mI"/>
    <x v="38"/>
    <s v="Other"/>
    <s v="Biguanides"/>
    <x v="0"/>
    <d v="2018-01-06T00:00:00"/>
    <s v="Biguanides-&gt;Biguanides|Insulin aspart|Insulin isophane-&gt;Insulin aspart-&gt;Insulin isophane-&gt;Insulin aspart|Insulin isophane-&gt;Biguanides|DPP-4 inhibitors-&gt;SGLT-2 inhibitors-&gt;Biguanides|GLP-1 agonists"/>
  </r>
  <r>
    <s v="oAf2KqJz48g"/>
    <x v="38"/>
    <s v="Pacific peoples"/>
    <s v="Biguanides"/>
    <x v="0"/>
    <d v="2021-04-09T00:00:00"/>
    <s v="Biguanides"/>
  </r>
  <r>
    <s v="RI0LBw5fsnQ"/>
    <x v="38"/>
    <s v="Asian"/>
    <s v="DPP-4 inhibitors"/>
    <x v="0"/>
    <d v="2025-04-09T00:00:00"/>
    <s v="DPP-4 inhibitors"/>
  </r>
  <r>
    <s v="ri5.u/mvk/s"/>
    <x v="38"/>
    <s v="Pacific peoples"/>
    <s v="Biguanides"/>
    <x v="0"/>
    <d v="2022-07-27T00:00:00"/>
    <s v="Biguanides"/>
  </r>
  <r>
    <s v="rGzbAiqWJmU"/>
    <x v="38"/>
    <s v="Asian"/>
    <s v="Biguanides"/>
    <x v="0"/>
    <d v="2023-04-24T00:00:00"/>
    <s v="Biguanides"/>
  </r>
  <r>
    <s v="OiBUsv72bUg"/>
    <x v="38"/>
    <s v="Asian"/>
    <s v="Biguanides"/>
    <x v="0"/>
    <d v="2015-06-19T00:00:00"/>
    <s v="Biguanides-&gt;Biguanides|Sulfonylureas-&gt;DPP-4 inhibitors-&gt;Sulfonylureas-&gt;DPP-4 inhibitors|Sulfonylureas-&gt;SGLT-2 inhibitors-&gt;DPP-4 inhibitors|SGLT-2 inhibitors|Sulfonylureas"/>
  </r>
  <r>
    <s v="OiPuMNXAcKI"/>
    <x v="38"/>
    <s v="Māori"/>
    <s v="Biguanides"/>
    <x v="0"/>
    <d v="2012-09-06T00:00:00"/>
    <s v="Biguanides-&gt;Biguanides|Insulin glargine-&gt;Biguanides|Insulin isophane with insulin neutral-&gt;Insulin glargine-&gt;Biguanides|Insulin aspart-&gt;Insulin aspart"/>
  </r>
  <r>
    <s v="OG2Ejnnn2HA"/>
    <x v="38"/>
    <s v="Other"/>
    <s v="Biguanides"/>
    <x v="0"/>
    <d v="2020-10-01T00:00:00"/>
    <s v="Biguanides"/>
  </r>
  <r>
    <s v="oDXpbFex/Ps"/>
    <x v="38"/>
    <s v="Asian"/>
    <s v="DPP-4 inhibitors"/>
    <x v="0"/>
    <d v="2025-05-31T00:00:00"/>
    <s v="DPP-4 inhibitors-&gt;Biguanides"/>
  </r>
  <r>
    <s v="OEt2G8B2M6g"/>
    <x v="38"/>
    <s v="Asian"/>
    <s v="Biguanides"/>
    <x v="0"/>
    <d v="2018-10-01T00:00:00"/>
    <s v="Biguanides-&gt;Biguanides|Sulfonylureas-&gt;Biguanides|DPP-4 inhibitors-&gt;DPP-4 inhibitors|Sulfonylureas-&gt;DPP-4 inhibitors|SGLT-2 inhibitors|Sulfonylureas-&gt;SGLT-2 inhibitors-&gt;DPP-4 inhibitors|SGLT-2 inhibitors-&gt;Sulfonylureas"/>
  </r>
  <r>
    <s v="oEuOmJ4ktkk"/>
    <x v="38"/>
    <s v="Pacific peoples"/>
    <s v="Biguanides"/>
    <x v="0"/>
    <d v="2024-07-08T00:00:00"/>
    <s v="Biguanides-&gt;DPP-4 inhibitors"/>
  </r>
  <r>
    <s v="OC9a4dYjv5s"/>
    <x v="38"/>
    <s v="Pacific peoples"/>
    <s v="Biguanides"/>
    <x v="0"/>
    <d v="2023-03-31T00:00:00"/>
    <s v="Biguanides-&gt;Biguanides|SGLT-2 inhibitors"/>
  </r>
  <r>
    <s v="oBKJKoD29bQ"/>
    <x v="38"/>
    <s v="Other"/>
    <s v="Biguanides"/>
    <x v="0"/>
    <d v="2021-07-14T00:00:00"/>
    <s v="Biguanides"/>
  </r>
  <r>
    <s v="oD2OeA2C.TM"/>
    <x v="38"/>
    <s v="Other"/>
    <s v="Biguanides"/>
    <x v="0"/>
    <d v="2024-01-22T00:00:00"/>
    <s v="Biguanides"/>
  </r>
  <r>
    <s v="kiw6HtnWGZM"/>
    <x v="38"/>
    <s v="Asian"/>
    <s v="Biguanides"/>
    <x v="0"/>
    <d v="2021-01-12T00:00:00"/>
    <s v="Biguanides-&gt;Insulin aspart"/>
  </r>
  <r>
    <s v="KFU5g9asBNw"/>
    <x v="38"/>
    <s v="Other"/>
    <s v="Biguanides"/>
    <x v="0"/>
    <d v="2025-10-06T00:00:00"/>
    <s v="Biguanides"/>
  </r>
  <r>
    <s v="KjjjVma8zvg"/>
    <x v="38"/>
    <s v="Asian"/>
    <s v="Biguanides"/>
    <x v="0"/>
    <d v="2021-08-27T00:00:00"/>
    <s v="Biguanides-&gt;Insulin aspart|Insulin isophane"/>
  </r>
  <r>
    <s v="KlFJrdZagbc"/>
    <x v="38"/>
    <s v="Other"/>
    <s v="Biguanides"/>
    <x v="0"/>
    <d v="2015-06-30T00:00:00"/>
    <s v="Biguanides"/>
  </r>
  <r>
    <s v="KDgZcAn/Mjs"/>
    <x v="38"/>
    <s v="Māori"/>
    <s v="Biguanides"/>
    <x v="0"/>
    <d v="2011-10-26T00:00:00"/>
    <s v="Biguanides-&gt;SGLT-2 inhibitors-&gt;Biguanides|SGLT-2 inhibitors-&gt;GLP-1 agonists-&gt;Biguanides|GLP-1 agonists-&gt;Insulin glargine-&gt;GLP-1 agonists|Insulin glargine-&gt;Biguanides|GLP-1 agonists|Insulin glargine"/>
  </r>
  <r>
    <s v="K9st9BqWOY2"/>
    <x v="38"/>
    <s v="Other"/>
    <s v="Biguanides"/>
    <x v="0"/>
    <d v="2013-08-10T00:00:00"/>
    <s v="Biguanides-&gt;Biguanides|Sulfonylureas-&gt;Sulfonylureas-&gt;DPP-4 inhibitors-&gt;Biguanides|DPP-4 inhibitors|Sulfonylureas-&gt;SGLT-2 inhibitors-&gt;Biguanides|DPP-4 inhibitors|SGLT-2 inhibitors|Sulfonylureas-&gt;GLP-1 agonists-&gt;Biguanides|GLP-1 agonists|Sulfonylureas-&gt;Biguanides|GLP-1 agonists|Insulin glargine|Sulfonylureas-&gt;Insulin glargine-&gt;Biguanides|Insulin glargine|Sulfonylureas"/>
  </r>
  <r>
    <s v="k1jm2MIf8VU"/>
    <x v="38"/>
    <s v="Other"/>
    <s v="Biguanides|Sulfonylureas"/>
    <x v="0"/>
    <d v="2015-01-16T00:00:00"/>
    <s v="Biguanides|Sulfonylureas"/>
  </r>
  <r>
    <s v="k3lKkBFRy8A"/>
    <x v="38"/>
    <s v="Asian"/>
    <s v="Biguanides"/>
    <x v="0"/>
    <d v="2020-07-13T00:00:00"/>
    <s v="Biguanides-&gt;DPP-4 inhibitors"/>
  </r>
  <r>
    <s v="k.E3MEKkh9k"/>
    <x v="38"/>
    <s v="Other"/>
    <s v="Biguanides"/>
    <x v="0"/>
    <d v="2025-09-18T00:00:00"/>
    <s v="Biguanides"/>
  </r>
  <r>
    <s v="jyona3xufnU"/>
    <x v="38"/>
    <s v="Other"/>
    <s v="Biguanides"/>
    <x v="0"/>
    <d v="2025-10-07T00:00:00"/>
    <s v="Biguanides"/>
  </r>
  <r>
    <s v="jzeAVC3YfI."/>
    <x v="38"/>
    <s v="Asian"/>
    <s v="Biguanides"/>
    <x v="0"/>
    <d v="2017-08-25T00:00:00"/>
    <s v="Biguanides-&gt;DPP-4 inhibitors-&gt;Biguanides|DPP-4 inhibitors"/>
  </r>
  <r>
    <s v="h3CmyOrhfig"/>
    <x v="38"/>
    <s v="Pacific peoples"/>
    <s v="Biguanides"/>
    <x v="0"/>
    <d v="2016-11-22T00:00:00"/>
    <s v="Biguanides-&gt;DPP-4 inhibitors-&gt;DPP-4 inhibitors|SGLT-2 inhibitors-&gt;DPP-4 inhibitors|SGLT-2 inhibitors|Sulfonylureas-&gt;Insulin glargine-&gt;SGLT-2 inhibitors-&gt;DPP-4 inhibitors|Insulin glargine-&gt;Sulfonylureas-&gt;DPP-4 inhibitors|Insulin glargine|SGLT-2 inhibitors|Sulfonylureas-&gt;Biguanides|GLP-1 agonists|Insulin glargine|Sulfonylureas-&gt;GLP-1 agonists|Insulin glargine"/>
  </r>
  <r>
    <s v="H1LjnxeNOBk"/>
    <x v="38"/>
    <s v="Māori"/>
    <s v="Biguanides"/>
    <x v="0"/>
    <d v="2019-11-20T00:00:00"/>
    <s v="Biguanides"/>
  </r>
  <r>
    <s v="NQ5QXM38JiM"/>
    <x v="38"/>
    <s v="Asian"/>
    <s v="DPP-4 inhibitors"/>
    <x v="0"/>
    <d v="2025-10-06T00:00:00"/>
    <s v="DPP-4 inhibitors"/>
  </r>
  <r>
    <s v="NS57IvBEjEA"/>
    <x v="38"/>
    <s v="Other"/>
    <s v="Biguanides"/>
    <x v="0"/>
    <d v="2019-05-27T00:00:00"/>
    <s v="Biguanides"/>
  </r>
  <r>
    <s v="nr5caTFXQGc"/>
    <x v="38"/>
    <s v="Māori"/>
    <s v="Biguanides"/>
    <x v="0"/>
    <d v="2014-04-09T00:00:00"/>
    <s v="Biguanides-&gt;Biguanides|Sulfonylureas-&gt;Biguanides|DPP-4 inhibitors|Sulfonylureas-&gt;DPP-4 inhibitors-&gt;DPP-4 inhibitors|Sulfonylureas-&gt;Biguanides|GLP-1 agonists-&gt;GLP-1 agonists"/>
  </r>
  <r>
    <s v="nU4vUh8Vayk"/>
    <x v="38"/>
    <s v="Pacific peoples"/>
    <s v="Biguanides"/>
    <x v="0"/>
    <d v="2025-05-20T00:00:00"/>
    <s v="Biguanides"/>
  </r>
  <r>
    <s v="NW5hIhSsFf6"/>
    <x v="38"/>
    <s v="Asian"/>
    <s v="Biguanides"/>
    <x v="0"/>
    <d v="2025-09-12T00:00:00"/>
    <s v="Biguanides"/>
  </r>
  <r>
    <s v="Nvlkd/iwedY"/>
    <x v="38"/>
    <s v="Other"/>
    <s v="Biguanides"/>
    <x v="0"/>
    <d v="2013-02-01T00:00:00"/>
    <s v="Biguanides"/>
  </r>
  <r>
    <s v="nvLqm3dNSv6"/>
    <x v="38"/>
    <s v="Asian"/>
    <s v="DPP-4 inhibitors"/>
    <x v="0"/>
    <d v="2024-01-19T00:00:00"/>
    <s v="DPP-4 inhibitors-&gt;SGLT-2 inhibitors"/>
  </r>
  <r>
    <s v="NV0aVYvg0lI"/>
    <x v="38"/>
    <s v="Asian"/>
    <s v="DPP-4 inhibitors"/>
    <x v="0"/>
    <d v="2025-02-04T00:00:00"/>
    <s v="DPP-4 inhibitors"/>
  </r>
  <r>
    <s v="NkXYlS/9pzY"/>
    <x v="38"/>
    <s v="Asian"/>
    <s v="Biguanides"/>
    <x v="0"/>
    <d v="2020-02-24T00:00:00"/>
    <s v="Biguanides"/>
  </r>
  <r>
    <s v="KSBoAYUBnhY"/>
    <x v="38"/>
    <s v="Other"/>
    <s v="Biguanides"/>
    <x v="0"/>
    <d v="2022-08-31T00:00:00"/>
    <s v="Biguanides-&gt;DPP-4 inhibitors-&gt;Biguanides|DPP-4 inhibitors-&gt;SGLT-2 inhibitors-&gt;Biguanides|DPP-4 inhibitors|SGLT-2 inhibitors-&gt;DPP-4 inhibitors|SGLT-2 inhibitors"/>
  </r>
  <r>
    <s v="KsFkXgF2QlQ"/>
    <x v="38"/>
    <s v="Asian"/>
    <s v="Biguanides"/>
    <x v="0"/>
    <d v="2025-03-19T00:00:00"/>
    <s v="Biguanides"/>
  </r>
  <r>
    <s v="KR/VU9uFba6"/>
    <x v="38"/>
    <s v="Māori"/>
    <s v="Biguanides"/>
    <x v="0"/>
    <d v="2025-03-26T00:00:00"/>
    <s v="Biguanides"/>
  </r>
  <r>
    <s v="KQ2G1B3jI2A"/>
    <x v="38"/>
    <s v="Asian"/>
    <s v="Biguanides"/>
    <x v="0"/>
    <d v="2022-10-31T00:00:00"/>
    <s v="Biguanides"/>
  </r>
  <r>
    <s v="KNR9WVMARo2"/>
    <x v="38"/>
    <s v="Pacific peoples"/>
    <s v="Biguanides"/>
    <x v="0"/>
    <d v="2020-12-29T00:00:00"/>
    <s v="Biguanides-&gt;DPP-4 inhibitors-&gt;SGLT-2 inhibitors-&gt;Biguanides|SGLT-2 inhibitors-&gt;DPP-4 inhibitors|SGLT-2 inhibitors|Sulfonylureas"/>
  </r>
  <r>
    <s v="KnsAVQQhigM"/>
    <x v="38"/>
    <s v="Māori"/>
    <s v="Biguanides"/>
    <x v="0"/>
    <d v="2014-11-06T00:00:00"/>
    <s v="Biguanides"/>
  </r>
  <r>
    <s v="MPNu/cXMvPI"/>
    <x v="38"/>
    <s v="Pacific peoples"/>
    <s v="Biguanides"/>
    <x v="0"/>
    <d v="2014-07-11T00:00:00"/>
    <s v="Biguanides-&gt;SGLT-2 inhibitors-&gt;Sulfonylureas-&gt;SGLT-2 inhibitors|Sulfonylureas"/>
  </r>
  <r>
    <s v="MpQMORWgUmw"/>
    <x v="38"/>
    <s v="Asian"/>
    <s v="Biguanides"/>
    <x v="0"/>
    <d v="2014-06-06T00:00:00"/>
    <s v="Biguanides-&gt;Sulfonylureas-&gt;Biguanides|Sulfonylureas"/>
  </r>
  <r>
    <s v="MPRRjEzHS1M"/>
    <x v="38"/>
    <s v="Pacific peoples"/>
    <s v="Biguanides"/>
    <x v="0"/>
    <d v="2016-05-04T00:00:00"/>
    <s v="Biguanides"/>
  </r>
  <r>
    <s v="mQyGrtY86Fo"/>
    <x v="38"/>
    <s v="Māori"/>
    <s v="Insulin isophane"/>
    <x v="1"/>
    <d v="2019-03-12T00:00:00"/>
    <s v="Insulin isophane-&gt;Insulin aspart|Insulin isophane-&gt;Insulin aspart-&gt;Insulin glargine-&gt;Insulin aspart|Insulin glargine-&gt;GLP-1 agonists-&gt;GLP-1 agonists|Insulin glargine"/>
  </r>
  <r>
    <s v="mQoB0GsxOK."/>
    <x v="38"/>
    <s v="Māori"/>
    <s v="Insulin aspart|Insulin isophane"/>
    <x v="1"/>
    <d v="2018-06-28T00:00:00"/>
    <s v="Insulin aspart|Insulin isophane-&gt;Biguanides-&gt;Biguanides|Insulin aspart|Insulin isophane"/>
  </r>
  <r>
    <s v="MMd9.RR38.Q"/>
    <x v="38"/>
    <s v="Asian"/>
    <s v="Biguanides"/>
    <x v="0"/>
    <d v="2024-02-08T00:00:00"/>
    <s v="Biguanides"/>
  </r>
  <r>
    <s v="JuOdbghpFhE"/>
    <x v="38"/>
    <s v="Māori"/>
    <s v="Biguanides"/>
    <x v="0"/>
    <d v="2011-11-20T00:00:00"/>
    <s v="Biguanides-&gt;Sulfonylureas-&gt;Biguanides|Sulfonylureas-&gt;Insulin glargine-&gt;Insulin aspart-&gt;Biguanides|Insulin aspart|Sulfonylureas-&gt;Biguanides|Insulin glargine|Insulin glulisine-&gt;Insulin glargine|Insulin glulisine-&gt;Insulin glulisine-&gt;Biguanides|Insulin glulisine-&gt;DPP-4 inhibitors|Insulin glargine|Insulin glulisine-&gt;DPP-4 inhibitors-&gt;GLP-1 agonists-&gt;DPP-4 inhibitors|GLP-1 agonists-&gt;Biguanides|GLP-1 agonists-&gt;GLP-1 agonists|Insulin glargine|Insulin glulisine-&gt;Biguanides|GLP-1 agonists|Insulin glargine|Insulin glulisine"/>
  </r>
  <r>
    <s v="juQ5S7eSReo"/>
    <x v="38"/>
    <s v="Other"/>
    <s v="Biguanides"/>
    <x v="0"/>
    <d v="2018-02-20T00:00:00"/>
    <s v="Biguanides-&gt;Sulfonylureas-&gt;SGLT-2 inhibitors|Sulfonylureas-&gt;SGLT-2 inhibitors-&gt;GLP-1 agonists-&gt;GLP-1 agonists|SGLT-2 inhibitors-&gt;Insulin glargine-&gt;Insulin glargine|SGLT-2 inhibitors-&gt;Insulin glargine|SGLT-2 inhibitors|Sulfonylureas-&gt;Insulin aspart|SGLT-2 inhibitors|Sulfonylureas"/>
  </r>
  <r>
    <s v="jVHPs76t8Vk"/>
    <x v="38"/>
    <s v="Māori"/>
    <s v="Biguanides"/>
    <x v="0"/>
    <d v="2021-09-08T00:00:00"/>
    <s v="Biguanides"/>
  </r>
  <r>
    <s v="ml7V3BmB/fE"/>
    <x v="38"/>
    <s v="Asian"/>
    <s v="Biguanides"/>
    <x v="0"/>
    <d v="2011-07-12T00:00:00"/>
    <s v="Biguanides-&gt;Sulfonylureas-&gt;Biguanides|Sulfonylureas-&gt;DPP-4 inhibitors|Sulfonylureas-&gt;Insulin glargine-&gt;Biguanides|Insulin glargine|Sulfonylureas-&gt;SGLT-2 inhibitors-&gt;Biguanides|Insulin glargine|SGLT-2 inhibitors|Sulfonylureas-&gt;Biguanides|Insulin glargine|SGLT-2 inhibitors-&gt;Biguanides|SGLT-2 inhibitors-&gt;Insulin glargine|SGLT-2 inhibitors-&gt;Biguanides|Insulin glargine-&gt;Biguanides|Insulin aspart|Insulin glargine|SGLT-2 inhibitors-&gt;Insulin aspart|Insulin glargine"/>
  </r>
  <r>
    <s v="JQzRtiriQ76"/>
    <x v="38"/>
    <s v="Asian"/>
    <s v="Biguanides"/>
    <x v="0"/>
    <d v="2024-10-22T00:00:00"/>
    <s v="Biguanides"/>
  </r>
  <r>
    <s v="jrzPVd2Q6do"/>
    <x v="38"/>
    <s v="Pacific peoples"/>
    <s v="Biguanides"/>
    <x v="0"/>
    <d v="2025-11-17T00:00:00"/>
    <s v="Biguanides"/>
  </r>
  <r>
    <s v="JsmsUY/G08I"/>
    <x v="38"/>
    <s v="Other"/>
    <s v="Biguanides"/>
    <x v="0"/>
    <d v="2012-07-05T00:00:00"/>
    <s v="Biguanides"/>
  </r>
  <r>
    <s v="jHPkQM8RwPM"/>
    <x v="38"/>
    <s v="Asian"/>
    <s v="Biguanides"/>
    <x v="0"/>
    <d v="2014-09-03T00:00:00"/>
    <s v="Biguanides"/>
  </r>
  <r>
    <s v="JkLYG0bT9WI"/>
    <x v="38"/>
    <s v="Māori"/>
    <s v="Biguanides"/>
    <x v="0"/>
    <d v="2022-08-15T00:00:00"/>
    <s v="Biguanides-&gt;Insulin isophane|Insulin lispro"/>
  </r>
  <r>
    <s v="jKtU1P8kI3M"/>
    <x v="38"/>
    <s v="Asian"/>
    <s v="Biguanides"/>
    <x v="0"/>
    <d v="2024-08-06T00:00:00"/>
    <s v="Biguanides"/>
  </r>
  <r>
    <s v="jfEaTAkaKbA"/>
    <x v="38"/>
    <s v="Asian"/>
    <s v="Biguanides|Insulin aspart"/>
    <x v="0"/>
    <d v="2022-08-12T00:00:00"/>
    <s v="Biguanides|Insulin aspart"/>
  </r>
  <r>
    <s v="JFUzgbXTHyE"/>
    <x v="38"/>
    <s v="Other"/>
    <s v="Biguanides|Insulin isophane"/>
    <x v="0"/>
    <d v="2015-03-25T00:00:00"/>
    <s v="Biguanides|Insulin isophane"/>
  </r>
  <r>
    <s v="JqbwPpSrs8Y"/>
    <x v="38"/>
    <s v="Other"/>
    <s v="Biguanides"/>
    <x v="0"/>
    <d v="2024-10-01T00:00:00"/>
    <s v="Biguanides"/>
  </r>
  <r>
    <s v="jNnceo085WE"/>
    <x v="38"/>
    <s v="Māori"/>
    <s v="Biguanides"/>
    <x v="0"/>
    <d v="2019-07-23T00:00:00"/>
    <s v="Biguanides"/>
  </r>
  <r>
    <s v="jnIPhopnP1o"/>
    <x v="38"/>
    <s v="Other"/>
    <s v="Biguanides"/>
    <x v="0"/>
    <d v="2017-08-25T00:00:00"/>
    <s v="Biguanides-&gt;Biguanides|DPP-4 inhibitors-&gt;DPP-4 inhibitors-&gt;DPP-4 inhibitors|Insulin glargine-&gt;Insulin glargine-&gt;Insulin glulisine-&gt;DPP-4 inhibitors|Insulin glargine|Insulin glulisine-&gt;GLP-1 agonists-&gt;DPP-4 inhibitors|GLP-1 agonists-&gt;GLP-1 agonists|Insulin glargine-&gt;DPP-4 inhibitors|GLP-1 agonists|Insulin glargine"/>
  </r>
  <r>
    <s v="jm9moU7SyGc"/>
    <x v="38"/>
    <s v="Other"/>
    <s v="Biguanides"/>
    <x v="0"/>
    <d v="2011-02-02T00:00:00"/>
    <s v="Biguanides-&gt;Biguanides|Sulfonylureas-&gt;Biguanides|DPP-4 inhibitors|Sulfonylureas-&gt;DPP-4 inhibitors"/>
  </r>
  <r>
    <s v="jN5YJbbtmSI"/>
    <x v="38"/>
    <s v="Pacific peoples"/>
    <s v="Biguanides|SGLT-2 inhibitors"/>
    <x v="0"/>
    <d v="2024-04-03T00:00:00"/>
    <s v="Biguanides|SGLT-2 inhibitors"/>
  </r>
  <r>
    <s v="fwtW8wsXAE."/>
    <x v="38"/>
    <s v="Māori"/>
    <s v="DPP-4 inhibitors"/>
    <x v="0"/>
    <d v="2023-11-10T00:00:00"/>
    <s v="DPP-4 inhibitors"/>
  </r>
  <r>
    <s v="FZnpmB.AJSE"/>
    <x v="38"/>
    <s v="Asian"/>
    <s v="Biguanides|Insulin isophane"/>
    <x v="0"/>
    <d v="2018-06-25T00:00:00"/>
    <s v="Biguanides|Insulin isophane-&gt;Insulin isophane"/>
  </r>
  <r>
    <s v="FyMZS/xrwU."/>
    <x v="38"/>
    <s v="Māori"/>
    <s v="Biguanides|Sulfonylureas"/>
    <x v="0"/>
    <d v="2012-10-25T00:00:00"/>
    <s v="Biguanides|Sulfonylureas-&gt;Biguanides-&gt;Sulfonylureas"/>
  </r>
  <r>
    <s v="g2xtnt52t0I"/>
    <x v="38"/>
    <s v="Pacific peoples"/>
    <s v="Biguanides"/>
    <x v="0"/>
    <d v="2024-01-04T00:00:00"/>
    <s v="Biguanides"/>
  </r>
  <r>
    <s v="g0uC3mTcWxw"/>
    <x v="38"/>
    <s v="Other"/>
    <s v="Biguanides|DPP-4 inhibitors"/>
    <x v="0"/>
    <d v="2023-09-11T00:00:00"/>
    <s v="Biguanides|DPP-4 inhibitors-&gt;DPP-4 inhibitors-&gt;SGLT-2 inhibitors-&gt;Biguanides|GLP-1 agonists-&gt;GLP-1 agonists-&gt;Biguanides"/>
  </r>
  <r>
    <s v="j8fIXwcmj7Q"/>
    <x v="38"/>
    <s v="Māori"/>
    <s v="Biguanides"/>
    <x v="0"/>
    <d v="2021-07-06T00:00:00"/>
    <s v="Biguanides-&gt;SGLT-2 inhibitors-&gt;Biguanides|SGLT-2 inhibitors"/>
  </r>
  <r>
    <s v="J4qru13ZXIE"/>
    <x v="38"/>
    <s v="Other"/>
    <s v="Biguanides"/>
    <x v="0"/>
    <d v="2012-08-15T00:00:00"/>
    <s v="Biguanides"/>
  </r>
  <r>
    <s v="J5s/R9/oJ3E"/>
    <x v="38"/>
    <s v="Asian"/>
    <s v="Biguanides"/>
    <x v="0"/>
    <d v="2025-01-03T00:00:00"/>
    <s v="Biguanides-&gt;Insulin isophane"/>
  </r>
  <r>
    <s v="G6x4cspmkAo"/>
    <x v="38"/>
    <s v="Māori"/>
    <s v="Biguanides"/>
    <x v="0"/>
    <d v="2014-11-27T00:00:00"/>
    <s v="Biguanides-&gt;DPP-4 inhibitors-&gt;Biguanides|DPP-4 inhibitors|Insulin glargine-&gt;SGLT-2 inhibitors-&gt;DPP-4 inhibitors|SGLT-2 inhibitors-&gt;Sulfonylureas-&gt;DPP-4 inhibitors|SGLT-2 inhibitors|Sulfonylureas"/>
  </r>
  <r>
    <s v="j00mIOfC6Xc"/>
    <x v="38"/>
    <s v="Other"/>
    <s v="Biguanides|Insulin isophane"/>
    <x v="0"/>
    <d v="2021-05-20T00:00:00"/>
    <s v="Biguanides|Insulin isophane-&gt;Insulin aspart-&gt;Insulin aspart|Insulin isophane-&gt;Insulin isophane"/>
  </r>
  <r>
    <s v="J27BcRfl0AU"/>
    <x v="38"/>
    <s v="Other"/>
    <s v="Biguanides|Insulin glargine"/>
    <x v="0"/>
    <d v="2015-07-30T00:00:00"/>
    <s v="Biguanides|Insulin glargine-&gt;Biguanides"/>
  </r>
  <r>
    <s v="jCDmbXmUS4M"/>
    <x v="38"/>
    <s v="Asian"/>
    <s v="Biguanides"/>
    <x v="0"/>
    <d v="2024-03-22T00:00:00"/>
    <s v="Biguanides-&gt;DPP-4 inhibitors-&gt;Biguanides|DPP-4 inhibitors"/>
  </r>
  <r>
    <s v="jDA73RF353."/>
    <x v="38"/>
    <s v="Asian"/>
    <s v="Biguanides"/>
    <x v="0"/>
    <d v="2020-09-21T00:00:00"/>
    <s v="Biguanides"/>
  </r>
  <r>
    <s v="JEQW2JUWCf2"/>
    <x v="38"/>
    <s v="Māori"/>
    <s v="Biguanides"/>
    <x v="0"/>
    <d v="2021-12-07T00:00:00"/>
    <s v="Biguanides-&gt;DPP-4 inhibitors-&gt;SGLT-2 inhibitors-&gt;DPP-4 inhibitors|SGLT-2 inhibitors"/>
  </r>
  <r>
    <s v="JAX6i3VmtHY"/>
    <x v="38"/>
    <s v="Asian"/>
    <s v="Biguanides"/>
    <x v="0"/>
    <d v="2011-11-22T00:00:00"/>
    <s v="Biguanides-&gt;Sulfonylureas-&gt;DPP-4 inhibitors-&gt;Biguanides|Sulfonylureas-&gt;DPP-4 inhibitors|Sulfonylureas-&gt;DPP-4 inhibitors|SGLT-2 inhibitors|Sulfonylureas-&gt;DPP-4 inhibitors|SGLT-2 inhibitors-&gt;Biguanides|GLP-1 agonists-&gt;Biguanides|GLP-1 agonists|Insulin glargine"/>
  </r>
  <r>
    <s v="J9DBPUoitXk"/>
    <x v="38"/>
    <s v="Asian"/>
    <s v="Biguanides"/>
    <x v="0"/>
    <d v="2023-04-26T00:00:00"/>
    <s v="Biguanides"/>
  </r>
  <r>
    <s v="FtyZo5x3T5c"/>
    <x v="38"/>
    <s v="Other"/>
    <s v="Biguanides"/>
    <x v="0"/>
    <d v="2024-04-23T00:00:00"/>
    <s v="Biguanides"/>
  </r>
  <r>
    <s v="ftzafi3YQSA"/>
    <x v="38"/>
    <s v="Other"/>
    <s v="Insulin isophane"/>
    <x v="1"/>
    <d v="2020-03-25T00:00:00"/>
    <s v="Insulin isophane-&gt;Biguanides-&gt;Biguanides|GLP-1 agonists-&gt;GLP-1 agonists-&gt;Biguanides|SGLT-2 inhibitors"/>
  </r>
  <r>
    <s v="FtzgUZZP9Ck"/>
    <x v="38"/>
    <s v="Other"/>
    <s v="Biguanides"/>
    <x v="0"/>
    <d v="2015-09-23T00:00:00"/>
    <s v="Biguanides-&gt;DPP-4 inhibitors"/>
  </r>
  <r>
    <s v="fompgK5pqE."/>
    <x v="38"/>
    <s v="Other"/>
    <s v="Biguanides"/>
    <x v="0"/>
    <d v="2024-12-02T00:00:00"/>
    <s v="Biguanides"/>
  </r>
  <r>
    <s v="Fo2TSL00NmQ"/>
    <x v="38"/>
    <s v="Pacific peoples"/>
    <s v="Biguanides|Sulfonylureas"/>
    <x v="0"/>
    <d v="2011-07-07T00:00:00"/>
    <s v="Biguanides|Sulfonylureas-&gt;Biguanides-&gt;Biguanides|Thiazolidinedione-&gt;Thiazolidinedione-&gt;Biguanides|Sulfonylureas|Thiazolidinedione-&gt;Biguanides|DPP-4 inhibitors-&gt;DPP-4 inhibitors-&gt;Sulfonylureas-&gt;DPP-4 inhibitors|Sulfonylureas-&gt;SGLT-2 inhibitors-&gt;DPP-4 inhibitors|SGLT-2 inhibitors|Sulfonylureas"/>
  </r>
  <r>
    <s v="fLyG6ePG.1c"/>
    <x v="38"/>
    <s v="Māori"/>
    <s v="Insulin isophane"/>
    <x v="1"/>
    <d v="2021-08-24T00:00:00"/>
    <s v="Insulin isophane-&gt;Insulin aspart-&gt;Insulin aspart|Insulin isophane-&gt;Biguanides"/>
  </r>
  <r>
    <s v="flpvL0E3e.w"/>
    <x v="38"/>
    <s v="Asian"/>
    <s v="Biguanides|Insulin isophane|Insulin lispro"/>
    <x v="0"/>
    <d v="2022-08-22T00:00:00"/>
    <s v="Biguanides|Insulin isophane|Insulin lispro-&gt;Biguanides"/>
  </r>
  <r>
    <s v="fL5lBdepDz2"/>
    <x v="38"/>
    <s v="Māori"/>
    <s v="Biguanides"/>
    <x v="0"/>
    <d v="2011-04-15T00:00:00"/>
    <s v="Biguanides-&gt;Biguanides|Sulfonylureas-&gt;Insulin glargine-&gt;Biguanides|Insulin glargine|Sulfonylureas-&gt;Biguanides|Insulin glargine-&gt;DPP-4 inhibitors-&gt;DPP-4 inhibitors|Insulin glargine-&gt;SGLT-2 inhibitors-&gt;Insulin glargine|SGLT-2 inhibitors-&gt;DPP-4 inhibitors|SGLT-2 inhibitors-&gt;DPP-4 inhibitors|Insulin glargine|SGLT-2 inhibitors-&gt;DPP-4 inhibitors|GLP-1 agonists|Insulin glargine-&gt;GLP-1 agonists-&gt;Biguanides|Insulin aspart|Insulin glargine-&gt;GLP-1 agonists|Insulin aspart|Insulin glargine-&gt;GLP-1 agonists|Insulin glargine-&gt;GLP-1 agonists|Insulin aspart"/>
  </r>
  <r>
    <s v="8SW3wHETzEs"/>
    <x v="38"/>
    <s v="Other"/>
    <s v="Biguanides"/>
    <x v="0"/>
    <d v="2019-01-23T00:00:00"/>
    <s v="Biguanides"/>
  </r>
  <r>
    <s v="fh30d3zHr4A"/>
    <x v="38"/>
    <s v="Asian"/>
    <s v="Biguanides"/>
    <x v="0"/>
    <d v="2016-02-02T00:00:00"/>
    <s v="Biguanides-&gt;Insulin isophane"/>
  </r>
  <r>
    <s v="fiW1nlg00aU"/>
    <x v="38"/>
    <s v="Asian"/>
    <s v="Biguanides"/>
    <x v="0"/>
    <d v="2014-08-04T00:00:00"/>
    <s v="Biguanides"/>
  </r>
  <r>
    <s v="FInFS8x0QI6"/>
    <x v="38"/>
    <s v="Asian"/>
    <s v="Biguanides"/>
    <x v="0"/>
    <d v="2013-11-02T00:00:00"/>
    <s v="Biguanides-&gt;Sulfonylureas-&gt;Biguanides|Sulfonylureas-&gt;DPP-4 inhibitors|Sulfonylureas-&gt;DPP-4 inhibitors-&gt;Biguanides|DPP-4 inhibitors-&gt;Biguanides|DPP-4 inhibitors|Sulfonylureas"/>
  </r>
  <r>
    <s v="8O7jDq3cwik"/>
    <x v="38"/>
    <s v="Asian"/>
    <s v="Biguanides"/>
    <x v="0"/>
    <d v="2022-05-27T00:00:00"/>
    <s v="Biguanides"/>
  </r>
  <r>
    <s v="8RheR/rnnS6"/>
    <x v="38"/>
    <s v="Asian"/>
    <s v="Biguanides|Insulin isophane"/>
    <x v="0"/>
    <d v="2024-09-04T00:00:00"/>
    <s v="Biguanides|Insulin isophane-&gt;Insulin isophane-&gt;Insulin lispro"/>
  </r>
  <r>
    <s v="8SE4eBRmFeU"/>
    <x v="38"/>
    <s v="Other"/>
    <s v="Biguanides"/>
    <x v="0"/>
    <d v="2017-06-22T00:00:00"/>
    <s v="Biguanides-&gt;DPP-4 inhibitors"/>
  </r>
  <r>
    <s v="8qcb3kHPo.k"/>
    <x v="38"/>
    <s v="Other"/>
    <s v="Biguanides"/>
    <x v="0"/>
    <d v="2023-03-23T00:00:00"/>
    <s v="Biguanides"/>
  </r>
  <r>
    <s v="80j9KUk1DHs"/>
    <x v="38"/>
    <s v="Other"/>
    <s v="Insulin glargine"/>
    <x v="1"/>
    <d v="2013-10-07T00:00:00"/>
    <s v="Insulin glargine-&gt;Biguanides|Insulin glargine-&gt;Sulfonylureas-&gt;Insulin glargine|Sulfonylureas-&gt;Biguanides-&gt;Insulin aspart-&gt;Biguanides|Insulin aspart-&gt;Biguanides|Insulin aspart|Insulin glargine-&gt;Insulin aspart|Insulin glargine-&gt;DPP-4 inhibitors-&gt;DPP-4 inhibitors|Insulin aspart|Insulin glargine-&gt;DPP-4 inhibitors|Insulin glargine-&gt;Insulin aspart|Insulin glargine|SGLT-2 inhibitors-&gt;SGLT-2 inhibitors-&gt;Biguanides|Insulin aspart|Insulin glargine|SGLT-2 inhibitors-&gt;Insulin glargine|SGLT-2 inhibitors"/>
  </r>
  <r>
    <s v="80RSa.veVac"/>
    <x v="38"/>
    <s v="Other"/>
    <s v="Biguanides"/>
    <x v="0"/>
    <d v="2023-01-12T00:00:00"/>
    <s v="Biguanides"/>
  </r>
  <r>
    <s v="80s7aSOy5Qk"/>
    <x v="38"/>
    <s v="Māori"/>
    <s v="Biguanides"/>
    <x v="0"/>
    <d v="2014-04-11T00:00:00"/>
    <s v="Biguanides-&gt;Biguanides|Sulfonylureas-&gt;Biguanides|Insulin glargine"/>
  </r>
  <r>
    <s v="83NE5KXyQVE"/>
    <x v="38"/>
    <s v="Asian"/>
    <s v="Biguanides"/>
    <x v="0"/>
    <d v="2025-02-19T00:00:00"/>
    <s v="Biguanides"/>
  </r>
  <r>
    <s v="7ZdNAKFxKs6"/>
    <x v="38"/>
    <s v="Asian"/>
    <s v="DPP-4 inhibitors|Sulfonylureas"/>
    <x v="0"/>
    <d v="2023-07-01T00:00:00"/>
    <s v="DPP-4 inhibitors|Sulfonylureas-&gt;DPP-4 inhibitors-&gt;Biguanides|DPP-4 inhibitors|Sulfonylureas-&gt;Biguanides|SGLT-2 inhibitors|Sulfonylureas"/>
  </r>
  <r>
    <s v="88b9MGlqdhU"/>
    <x v="38"/>
    <s v="Asian"/>
    <s v="Biguanides|Sulfonylureas|Thiazolidinedione"/>
    <x v="0"/>
    <d v="2018-04-04T00:00:00"/>
    <s v="Biguanides|Sulfonylureas|Thiazolidinedione"/>
  </r>
  <r>
    <s v="8/HxKkNkF5E"/>
    <x v="38"/>
    <s v="Asian"/>
    <s v="Biguanides|Thiazolidinedione"/>
    <x v="0"/>
    <d v="2020-04-15T00:00:00"/>
    <s v="Biguanides|Thiazolidinedione-&gt;DPP-4 inhibitors-&gt;SGLT-2 inhibitors-&gt;Biguanides"/>
  </r>
  <r>
    <s v="7xzbCBxzDzI"/>
    <x v="38"/>
    <s v="Asian"/>
    <s v="Biguanides"/>
    <x v="0"/>
    <d v="2015-10-22T00:00:00"/>
    <s v="Biguanides-&gt;Insulin glargine-&gt;Insulin aspart-&gt;Insulin aspart|Insulin glargine-&gt;GLP-1 agonists"/>
  </r>
  <r>
    <s v="8eeBY.xJHKg"/>
    <x v="38"/>
    <s v="Other"/>
    <s v="Biguanides|Insulin isophane"/>
    <x v="0"/>
    <d v="2017-04-18T00:00:00"/>
    <s v="Biguanides|Insulin isophane-&gt;Insulin isophane-&gt;Insulin aspart|Insulin isophane-&gt;Biguanides"/>
  </r>
  <r>
    <s v="8dPu.6R6Uns"/>
    <x v="38"/>
    <s v="Pacific peoples"/>
    <s v="Biguanides"/>
    <x v="0"/>
    <d v="2019-01-15T00:00:00"/>
    <s v="Biguanides-&gt;SGLT-2 inhibitors-&gt;Biguanides|SGLT-2 inhibitors"/>
  </r>
  <r>
    <s v="8jVVDTIyyMs"/>
    <x v="38"/>
    <s v="Māori"/>
    <s v="Biguanides"/>
    <x v="0"/>
    <d v="2018-07-20T00:00:00"/>
    <s v="Biguanides-&gt;DPP-4 inhibitors-&gt;Biguanides|DPP-4 inhibitors-&gt;SGLT-2 inhibitors-&gt;Biguanides|DPP-4 inhibitors|SGLT-2 inhibitors-&gt;DPP-4 inhibitors|SGLT-2 inhibitors"/>
  </r>
  <r>
    <s v="7oNQRu3jDu6"/>
    <x v="38"/>
    <s v="Pacific peoples"/>
    <s v="Biguanides"/>
    <x v="0"/>
    <d v="2021-08-02T00:00:00"/>
    <s v="Biguanides-&gt;SGLT-2 inhibitors"/>
  </r>
  <r>
    <s v="7NMWzFukkn2"/>
    <x v="38"/>
    <s v="Pacific peoples"/>
    <s v="Biguanides"/>
    <x v="0"/>
    <d v="2022-09-08T00:00:00"/>
    <s v="Biguanides"/>
  </r>
  <r>
    <s v="7SY.BWcI.cQ"/>
    <x v="38"/>
    <s v="Māori"/>
    <s v="Biguanides"/>
    <x v="0"/>
    <d v="2017-11-03T00:00:00"/>
    <s v="Biguanides"/>
  </r>
  <r>
    <s v="7SSEp.RT.5U"/>
    <x v="38"/>
    <s v="Other"/>
    <s v="Biguanides"/>
    <x v="0"/>
    <d v="2018-11-21T00:00:00"/>
    <s v="Biguanides-&gt;Insulin isophane-&gt;Insulin aspart-&gt;Insulin aspart|Insulin isophane-&gt;Insulin glargine-&gt;Biguanides|Insulin glargine-&gt;DPP-4 inhibitors"/>
  </r>
  <r>
    <s v="7gpWjcHfP/Y"/>
    <x v="38"/>
    <s v="Other"/>
    <s v="Biguanides"/>
    <x v="0"/>
    <d v="2015-03-16T00:00:00"/>
    <s v="Biguanides-&gt;Biguanides|DPP-4 inhibitors-&gt;DPP-4 inhibitors|SGLT-2 inhibitors-&gt;SGLT-2 inhibitors-&gt;DPP-4 inhibitors-&gt;Biguanides|SGLT-2 inhibitors"/>
  </r>
  <r>
    <s v="7GSNmPOOuKE"/>
    <x v="38"/>
    <s v="Māori"/>
    <s v="Biguanides"/>
    <x v="0"/>
    <d v="2025-07-14T00:00:00"/>
    <s v="Biguanides"/>
  </r>
  <r>
    <s v="7C/cYNuJems"/>
    <x v="38"/>
    <s v="Pacific peoples"/>
    <s v="Biguanides"/>
    <x v="0"/>
    <d v="2016-08-17T00:00:00"/>
    <s v="Biguanides-&gt;Biguanides|SGLT-2 inhibitors-&gt;SGLT-2 inhibitors-&gt;DPP-4 inhibitors-&gt;DPP-4 inhibitors|SGLT-2 inhibitors-&gt;Sulfonylureas-&gt;DPP-4 inhibitors|SGLT-2 inhibitors|Sulfonylureas"/>
  </r>
  <r>
    <s v="7ckl2GTbVP2"/>
    <x v="38"/>
    <s v="Pacific peoples"/>
    <s v="Biguanides"/>
    <x v="0"/>
    <d v="2024-08-02T00:00:00"/>
    <s v="Biguanides"/>
  </r>
  <r>
    <s v="7LdAKkmLH7s"/>
    <x v="38"/>
    <s v="Other"/>
    <s v="Biguanides"/>
    <x v="0"/>
    <d v="2013-06-06T00:00:00"/>
    <s v="Biguanides-&gt;Insulin aspart|Insulin glargine-&gt;Insulin glargine-&gt;Insulin aspart"/>
  </r>
  <r>
    <s v="1zevOi3rkq2"/>
    <x v="38"/>
    <s v="Māori"/>
    <s v="Biguanides"/>
    <x v="0"/>
    <d v="2021-07-06T00:00:00"/>
    <s v="Biguanides-&gt;Insulin isophane"/>
  </r>
  <r>
    <s v="1WwloC6VvUs"/>
    <x v="38"/>
    <s v="Asian"/>
    <s v="Biguanides"/>
    <x v="0"/>
    <d v="2011-08-13T00:00:00"/>
    <s v="Biguanides"/>
  </r>
  <r>
    <s v="1UYyuzSPqWg"/>
    <x v="38"/>
    <s v="Other"/>
    <s v="Biguanides"/>
    <x v="0"/>
    <d v="2020-06-24T00:00:00"/>
    <s v="Biguanides-&gt;Biguanides|SGLT-2 inhibitors-&gt;SGLT-2 inhibitors-&gt;DPP-4 inhibitors|SGLT-2 inhibitors"/>
  </r>
  <r>
    <s v="1vrjgdKUdvc"/>
    <x v="38"/>
    <s v="Other"/>
    <s v="Biguanides"/>
    <x v="0"/>
    <d v="2015-11-06T00:00:00"/>
    <s v="Biguanides"/>
  </r>
  <r>
    <s v="1pg8msMksRs"/>
    <x v="38"/>
    <s v="Asian"/>
    <s v="Biguanides"/>
    <x v="0"/>
    <d v="2019-04-08T00:00:00"/>
    <s v="Biguanides"/>
  </r>
  <r>
    <s v="1oNOs2oyRxM"/>
    <x v="38"/>
    <s v="Other"/>
    <s v="Biguanides"/>
    <x v="0"/>
    <d v="2011-06-29T00:00:00"/>
    <s v="Biguanides-&gt;Insulin glargine-&gt;Insulin aspart|Insulin glargine"/>
  </r>
  <r>
    <s v="1LN67koQAno"/>
    <x v="38"/>
    <s v="Other"/>
    <s v="Biguanides"/>
    <x v="0"/>
    <d v="2024-08-06T00:00:00"/>
    <s v="Biguanides"/>
  </r>
  <r>
    <s v="1J.zP1t092U"/>
    <x v="38"/>
    <s v="Other"/>
    <s v="Biguanides|Sulfonylureas"/>
    <x v="0"/>
    <d v="2019-04-10T00:00:00"/>
    <s v="Biguanides|Sulfonylureas"/>
  </r>
  <r>
    <s v="1JuQSxT1pXA"/>
    <x v="38"/>
    <s v="Asian"/>
    <s v="Biguanides"/>
    <x v="0"/>
    <d v="2025-05-09T00:00:00"/>
    <s v="Biguanides"/>
  </r>
  <r>
    <s v="1bCrdZgwjdk"/>
    <x v="38"/>
    <s v="Other"/>
    <s v="Biguanides"/>
    <x v="0"/>
    <d v="2016-11-11T00:00:00"/>
    <s v="Biguanides"/>
  </r>
  <r>
    <s v="1dtlgUlw2mU"/>
    <x v="38"/>
    <s v="Māori"/>
    <s v="SGLT-2 inhibitors"/>
    <x v="0"/>
    <d v="2024-01-30T00:00:00"/>
    <s v="SGLT-2 inhibitors-&gt;DPP-4 inhibitors"/>
  </r>
  <r>
    <s v="0tvjIkZ08cY"/>
    <x v="38"/>
    <s v="Other"/>
    <s v="Biguanides"/>
    <x v="0"/>
    <d v="2013-04-05T00:00:00"/>
    <s v="Biguanides-&gt;Sulfonylureas-&gt;Biguanides|Sulfonylureas-&gt;Insulin glargine|Sulfonylureas-&gt;Insulin glargine-&gt;Biguanides|Insulin glargine|Sulfonylureas-&gt;Biguanides|Insulin glargine"/>
  </r>
  <r>
    <s v="0LvjXA2sTxk"/>
    <x v="38"/>
    <s v="Pacific peoples"/>
    <s v="Biguanides"/>
    <x v="0"/>
    <d v="2017-01-17T00:00:00"/>
    <s v="Biguanides-&gt;Biguanides|SGLT-2 inhibitors-&gt;Biguanides|Insulin glargine-&gt;Insulin glargine"/>
  </r>
  <r>
    <s v="0MAJRCSMFlY"/>
    <x v="38"/>
    <s v="Asian"/>
    <s v="Biguanides"/>
    <x v="0"/>
    <d v="2015-10-23T00:00:00"/>
    <s v="Biguanides"/>
  </r>
  <r>
    <s v="11GJWhBGE1s"/>
    <x v="38"/>
    <s v="Other"/>
    <s v="Biguanides"/>
    <x v="0"/>
    <d v="2023-05-30T00:00:00"/>
    <s v="Biguanides-&gt;Biguanides|DPP-4 inhibitors-&gt;DPP-4 inhibitors"/>
  </r>
  <r>
    <s v="136nF.Z/tz2"/>
    <x v="38"/>
    <s v="Other"/>
    <s v="Biguanides"/>
    <x v="0"/>
    <d v="2025-05-28T00:00:00"/>
    <s v="Biguanides"/>
  </r>
  <r>
    <s v="15gw.k56hpw"/>
    <x v="38"/>
    <s v="Māori"/>
    <s v="Biguanides"/>
    <x v="0"/>
    <d v="2012-11-14T00:00:00"/>
    <s v="Biguanides"/>
  </r>
  <r>
    <s v="1AbNPhvevCc"/>
    <x v="38"/>
    <s v="Māori"/>
    <s v="Biguanides"/>
    <x v="0"/>
    <d v="2025-04-23T00:00:00"/>
    <s v="Biguanides"/>
  </r>
  <r>
    <s v="0UD7wna8sCE"/>
    <x v="38"/>
    <s v="Pacific peoples"/>
    <s v="Biguanides|Insulin aspart|Insulin isophane"/>
    <x v="0"/>
    <d v="2011-06-03T00:00:00"/>
    <s v="Biguanides|Insulin aspart|Insulin isophane-&gt;Insulin aspart|Insulin isophane-&gt;Biguanides-&gt;Sulfonylureas-&gt;Biguanides|Thiazolidinedione-&gt;DPP-4 inhibitors|Sulfonylureas-&gt;DPP-4 inhibitors-&gt;SGLT-2 inhibitors-&gt;DPP-4 inhibitors|SGLT-2 inhibitors-&gt;DPP-4 inhibitors|SGLT-2 inhibitors|Sulfonylureas"/>
  </r>
  <r>
    <s v="0zCuv0alfsI"/>
    <x v="38"/>
    <s v="Asian"/>
    <s v="Biguanides"/>
    <x v="0"/>
    <d v="2025-10-10T00:00:00"/>
    <s v="Biguanides"/>
  </r>
  <r>
    <s v="0Xkw3Wbw06A"/>
    <x v="38"/>
    <s v="Asian"/>
    <s v="Biguanides"/>
    <x v="0"/>
    <d v="2012-09-03T00:00:00"/>
    <s v="Biguanides"/>
  </r>
  <r>
    <s v="0ETZclkr0Fs"/>
    <x v="38"/>
    <s v="Asian"/>
    <s v="Biguanides"/>
    <x v="0"/>
    <d v="2025-11-04T00:00:00"/>
    <s v="Biguanides"/>
  </r>
  <r>
    <s v="0H5ycubhAZ2"/>
    <x v="38"/>
    <s v="Māori"/>
    <s v="Biguanides"/>
    <x v="0"/>
    <d v="2015-08-17T00:00:00"/>
    <s v="Biguanides"/>
  </r>
  <r>
    <s v="03yOKkv.MTM"/>
    <x v="38"/>
    <s v="Pacific peoples"/>
    <s v="Biguanides"/>
    <x v="0"/>
    <d v="2021-04-21T00:00:00"/>
    <s v="Biguanides"/>
  </r>
  <r>
    <s v="zMQ.w/i0qyQ"/>
    <x v="38"/>
    <s v="Other"/>
    <s v="Biguanides"/>
    <x v="0"/>
    <d v="2016-04-18T00:00:00"/>
    <s v="Biguanides"/>
  </r>
  <r>
    <s v="znfgUR67lX6"/>
    <x v="38"/>
    <s v="Asian"/>
    <s v="Biguanides"/>
    <x v="0"/>
    <d v="2017-04-15T00:00:00"/>
    <s v="Biguanides-&gt;Biguanides|Sulfonylureas"/>
  </r>
  <r>
    <s v="02/vHBPvVSE"/>
    <x v="38"/>
    <s v="Māori"/>
    <s v="Biguanides"/>
    <x v="0"/>
    <d v="2013-06-25T00:00:00"/>
    <s v="Biguanides"/>
  </r>
  <r>
    <s v="/XBu1A5k3S2"/>
    <x v="38"/>
    <s v="Other"/>
    <s v="Insulin isophane"/>
    <x v="1"/>
    <d v="2021-09-20T00:00:00"/>
    <s v="Insulin isophane-&gt;Biguanides"/>
  </r>
  <r>
    <s v="ziktN6WvD7k"/>
    <x v="38"/>
    <s v="Pacific peoples"/>
    <s v="Biguanides"/>
    <x v="0"/>
    <d v="2011-01-24T00:00:00"/>
    <s v="Biguanides-&gt;Biguanides|DPP-4 inhibitors-&gt;DPP-4 inhibitors"/>
  </r>
  <r>
    <s v="ZhjKwT9VCfA"/>
    <x v="38"/>
    <s v="Māori"/>
    <s v="SGLT-2 inhibitors"/>
    <x v="0"/>
    <d v="2024-01-12T00:00:00"/>
    <s v="SGLT-2 inhibitors"/>
  </r>
  <r>
    <s v="zJjWcqz5Eow"/>
    <x v="38"/>
    <s v="Pacific peoples"/>
    <s v="Biguanides"/>
    <x v="0"/>
    <d v="2024-08-29T00:00:00"/>
    <s v="Biguanides"/>
  </r>
  <r>
    <s v="zJA0cfk3mac"/>
    <x v="38"/>
    <s v="Other"/>
    <s v="Biguanides"/>
    <x v="0"/>
    <d v="2013-05-24T00:00:00"/>
    <s v="Biguanides-&gt;Biguanides|SGLT-2 inhibitors-&gt;Biguanides|DPP-4 inhibitors-&gt;DPP-4 inhibitors"/>
  </r>
  <r>
    <s v="ZJAOJVFhgt6"/>
    <x v="38"/>
    <s v="Māori"/>
    <s v="Biguanides"/>
    <x v="0"/>
    <d v="2020-07-23T00:00:00"/>
    <s v="Biguanides-&gt;Biguanides|SGLT-2 inhibitors-&gt;Biguanides|GLP-1 agonists-&gt;GLP-1 agonists"/>
  </r>
  <r>
    <s v="zkvAMIheHgY"/>
    <x v="38"/>
    <s v="Pacific peoples"/>
    <s v="Biguanides|Sulfonylureas"/>
    <x v="0"/>
    <d v="2024-03-19T00:00:00"/>
    <s v="Biguanides|Sulfonylureas"/>
  </r>
  <r>
    <s v="ZBc7sexBOF6"/>
    <x v="38"/>
    <s v="Other"/>
    <s v="Biguanides"/>
    <x v="0"/>
    <d v="2015-06-17T00:00:00"/>
    <s v="Biguanides"/>
  </r>
  <r>
    <s v="Z9nyi2XUuXU"/>
    <x v="38"/>
    <s v="Pacific peoples"/>
    <s v="Biguanides|Insulin isophane"/>
    <x v="0"/>
    <d v="2014-12-30T00:00:00"/>
    <s v="Biguanides|Insulin isophane-&gt;Insulin isophane-&gt;Biguanides-&gt;DPP-4 inhibitors-&gt;Sulfonylureas-&gt;Biguanides|GLP-1 agonists-&gt;GLP-1 agonists-&gt;SGLT-2 inhibitors-&gt;Insulin glargine-&gt;Insulin aspart|Insulin glargine-&gt;Insulin aspart-&gt;Biguanides|Insulin aspart|Insulin glargine-&gt;GLP-1 agonists|Insulin aspart|Insulin glargine-&gt;Biguanides|GLP-1 agonists|Insulin aspart|Insulin glargine-&gt;Biguanides|GLP-1 agonists|Insulin aspart"/>
  </r>
  <r>
    <s v="YY8levPa1vg"/>
    <x v="38"/>
    <s v="Other"/>
    <s v="Biguanides"/>
    <x v="0"/>
    <d v="2024-11-21T00:00:00"/>
    <s v="Biguanides"/>
  </r>
  <r>
    <s v="yXvdDtaTof6"/>
    <x v="38"/>
    <s v="Asian"/>
    <s v="Biguanides"/>
    <x v="0"/>
    <d v="2023-11-07T00:00:00"/>
    <s v="Biguanides-&gt;DPP-4 inhibitors|SGLT-2 inhibitors-&gt;DPP-4 inhibitors-&gt;DPP-4 inhibitors|Sulfonylureas"/>
  </r>
  <r>
    <s v="yxN3D.88q3k"/>
    <x v="38"/>
    <s v="Asian"/>
    <s v="DPP-4 inhibitors|Insulin glargine"/>
    <x v="0"/>
    <d v="2022-09-14T00:00:00"/>
    <s v="DPP-4 inhibitors|Insulin glargine-&gt;Insulin glargine-&gt;DPP-4 inhibitors"/>
  </r>
  <r>
    <s v="YvpqLROcLls"/>
    <x v="38"/>
    <s v="Māori"/>
    <s v="Insulin glargine"/>
    <x v="1"/>
    <d v="2018-11-06T00:00:00"/>
    <s v="Insulin glargine-&gt;Insulin aspart-&gt;Insulin aspart|Insulin glargine-&gt;Biguanides-&gt;DPP-4 inhibitors-&gt;Insulin aspart|Insulin isophane|Sulfonylureas-&gt;Biguanides|Sulfonylureas-&gt;Sulfonylureas"/>
  </r>
  <r>
    <s v="yTZqYPi43YM"/>
    <x v="38"/>
    <s v="Pacific peoples"/>
    <s v="Biguanides"/>
    <x v="0"/>
    <d v="2013-11-19T00:00:00"/>
    <s v="Biguanides-&gt;Biguanides|Sulfonylureas-&gt;Biguanides|DPP-4 inhibitors-&gt;DPP-4 inhibitors-&gt;SGLT-2 inhibitors-&gt;Insulin glargine-&gt;Biguanides|Insulin isophane-&gt;DPP-4 inhibitors|SGLT-2 inhibitors|Sulfonylureas-&gt;Insulin isophane"/>
  </r>
  <r>
    <s v="yzoH5yABPwk"/>
    <x v="38"/>
    <s v="Other"/>
    <s v="Biguanides"/>
    <x v="0"/>
    <d v="2013-09-21T00:00:00"/>
    <s v="Biguanides-&gt;Sulfonylureas-&gt;Biguanides|Sulfonylureas-&gt;Insulin glargine-&gt;Insulin isophane-&gt;DPP-4 inhibitors-&gt;DPP-4 inhibitors|Insulin isophane-&gt;Insulin isophane|Sulfonylureas-&gt;DPP-4 inhibitors|Insulin isophane|Sulfonylureas-&gt;DPP-4 inhibitors|Sulfonylureas-&gt;Biguanides|GLP-1 agonists-&gt;GLP-1 agonists-&gt;GLP-1 agonists|Insulin isophane-&gt;Biguanides|GLP-1 agonists|Insulin isophane|Sulfonylureas-&gt;Biguanides|GLP-1 agonists|Insulin isophane"/>
  </r>
  <r>
    <s v="z/5WZMJwqTY"/>
    <x v="38"/>
    <s v="Other"/>
    <s v="DPP-4 inhibitors"/>
    <x v="0"/>
    <d v="2025-07-07T00:00:00"/>
    <s v="DPP-4 inhibitors-&gt;Biguanides|Sulfonylureas"/>
  </r>
  <r>
    <s v="z/oi/b2lfWE"/>
    <x v="38"/>
    <s v="Pacific peoples"/>
    <s v="Biguanides|Sulfonylureas"/>
    <x v="0"/>
    <d v="2011-10-22T00:00:00"/>
    <s v="Biguanides|Sulfonylureas-&gt;Insulin isophane-&gt;Biguanides|Insulin isophane|Sulfonylureas-&gt;Insulin glargine|Sulfonylureas-&gt;Biguanides|Insulin glargine|Sulfonylureas-&gt;Sulfonylureas-&gt;Insulin glargine-&gt;Insulin aspart"/>
  </r>
  <r>
    <s v="z137S1t7R4Q"/>
    <x v="38"/>
    <s v="Asian"/>
    <s v="Biguanides"/>
    <x v="0"/>
    <d v="2013-09-19T00:00:00"/>
    <s v="Biguanides-&gt;DPP-4 inhibitors-&gt;DPP-4 inhibitors|SGLT-2 inhibitors-&gt;SGLT-2 inhibitors-&gt;Biguanides|DPP-4 inhibitors|SGLT-2 inhibitors"/>
  </r>
  <r>
    <s v="Z2CS0H7K2Hs"/>
    <x v="38"/>
    <s v="Pacific peoples"/>
    <s v="Biguanides"/>
    <x v="0"/>
    <d v="2012-12-27T00:00:00"/>
    <s v="Biguanides"/>
  </r>
  <r>
    <s v="VQIASrXeYeo"/>
    <x v="38"/>
    <s v="Asian"/>
    <s v="DPP-4 inhibitors"/>
    <x v="0"/>
    <d v="2023-10-19T00:00:00"/>
    <s v="DPP-4 inhibitors-&gt;DPP-4 inhibitors|Sulfonylureas-&gt;Biguanides-&gt;SGLT-2 inhibitors"/>
  </r>
  <r>
    <s v="vSSPXoD8Wy2"/>
    <x v="38"/>
    <s v="Asian"/>
    <s v="Biguanides"/>
    <x v="0"/>
    <d v="2023-05-18T00:00:00"/>
    <s v="Biguanides-&gt;DPP-4 inhibitors"/>
  </r>
  <r>
    <s v="YRr3IAbKgH."/>
    <x v="38"/>
    <s v="Pacific peoples"/>
    <s v="Biguanides"/>
    <x v="0"/>
    <d v="2014-12-31T00:00:00"/>
    <s v="Biguanides-&gt;Biguanides|DPP-4 inhibitors-&gt;DPP-4 inhibitors-&gt;SGLT-2 inhibitors-&gt;DPP-4 inhibitors|SGLT-2 inhibitors-&gt;Sulfonylureas-&gt;DPP-4 inhibitors|SGLT-2 inhibitors|Sulfonylureas"/>
  </r>
  <r>
    <s v="VXYTwi2pl6I"/>
    <x v="38"/>
    <s v="Pacific peoples"/>
    <s v="Biguanides|DPP-4 inhibitors"/>
    <x v="0"/>
    <d v="2023-11-24T00:00:00"/>
    <s v="Biguanides|DPP-4 inhibitors-&gt;Biguanides-&gt;Insulin isophane-&gt;Insulin aspart-&gt;Insulin aspart|Insulin isophane-&gt;Biguanides|Insulin glargine-&gt;Insulin glargine"/>
  </r>
  <r>
    <s v="vX.liyGj1hk"/>
    <x v="38"/>
    <s v="Māori"/>
    <s v="Biguanides"/>
    <x v="0"/>
    <d v="2017-06-20T00:00:00"/>
    <s v="Biguanides-&gt;SGLT-2 inhibitors"/>
  </r>
  <r>
    <s v="VwSBc0VZddo"/>
    <x v="38"/>
    <s v="Pacific peoples"/>
    <s v="Sulfonylureas"/>
    <x v="0"/>
    <d v="2018-03-28T00:00:00"/>
    <s v="Sulfonylureas-&gt;DPP-4 inhibitors"/>
  </r>
  <r>
    <s v="VwdTWzTCbcY"/>
    <x v="38"/>
    <s v="Pacific peoples"/>
    <s v="Biguanides"/>
    <x v="0"/>
    <d v="2025-05-26T00:00:00"/>
    <s v="Biguanides-&gt;DPP-4 inhibitors"/>
  </r>
  <r>
    <s v="VwI7Kn5bhlY"/>
    <x v="38"/>
    <s v="Asian"/>
    <s v="Biguanides|Insulin aspart|Insulin isophane"/>
    <x v="0"/>
    <d v="2023-04-05T00:00:00"/>
    <s v="Biguanides|Insulin aspart|Insulin isophane-&gt;Insulin aspart|Insulin isophane-&gt;Insulin isophane"/>
  </r>
  <r>
    <s v="VWdF5PSd88."/>
    <x v="38"/>
    <s v="Asian"/>
    <s v="Biguanides"/>
    <x v="0"/>
    <d v="2012-06-29T00:00:00"/>
    <s v="Biguanides-&gt;Biguanides|Sulfonylureas-&gt;Sulfonylureas-&gt;Biguanides|SGLT-2 inhibitors|Sulfonylureas-&gt;SGLT-2 inhibitors-&gt;DPP-4 inhibitors-&gt;Biguanides|DPP-4 inhibitors|SGLT-2 inhibitors|Sulfonylureas-&gt;DPP-4 inhibitors|SGLT-2 inhibitors|Sulfonylureas-&gt;SGLT-2 inhibitors|Sulfonylureas"/>
  </r>
  <r>
    <s v="V7skBRpMXGA"/>
    <x v="38"/>
    <s v="Māori"/>
    <s v="Biguanides"/>
    <x v="0"/>
    <d v="2018-04-24T00:00:00"/>
    <s v="Biguanides-&gt;SGLT-2 inhibitors-&gt;GLP-1 agonists-&gt;Biguanides|GLP-1 agonists"/>
  </r>
  <r>
    <s v="V7MH.GyLviA"/>
    <x v="38"/>
    <s v="Māori"/>
    <s v="Biguanides"/>
    <x v="0"/>
    <d v="2020-03-30T00:00:00"/>
    <s v="Biguanides-&gt;Sulfonylureas-&gt;Biguanides|Sulfonylureas-&gt;DPP-4 inhibitors-&gt;Biguanides|GLP-1 agonists-&gt;DPP-4 inhibitors|GLP-1 agonists-&gt;GLP-1 agonists-&gt;Insulin isophane-&gt;Insulin aspart|Insulin isophane-&gt;Insulin aspart"/>
  </r>
  <r>
    <s v="V5WNH2id4Vc"/>
    <x v="38"/>
    <s v="Other"/>
    <s v="Biguanides"/>
    <x v="0"/>
    <d v="2020-08-13T00:00:00"/>
    <s v="Biguanides"/>
  </r>
  <r>
    <s v="v80DHvvso4k"/>
    <x v="38"/>
    <s v="Other"/>
    <s v="Biguanides"/>
    <x v="0"/>
    <d v="2025-06-17T00:00:00"/>
    <s v="Biguanides"/>
  </r>
  <r>
    <s v="VACcpV12ZRw"/>
    <x v="38"/>
    <s v="Māori"/>
    <s v="Insulin isophane"/>
    <x v="1"/>
    <d v="2020-06-23T00:00:00"/>
    <s v="Insulin isophane-&gt;Insulin aspart-&gt;Insulin aspart|Insulin isophane-&gt;Biguanides-&gt;DPP-4 inhibitors"/>
  </r>
  <r>
    <s v="Vau9Cb6wf32"/>
    <x v="38"/>
    <s v="Asian"/>
    <s v="Biguanides"/>
    <x v="0"/>
    <d v="2019-06-18T00:00:00"/>
    <s v="Biguanides-&gt;Biguanides|SGLT-2 inhibitors-&gt;SGLT-2 inhibitors"/>
  </r>
  <r>
    <s v="VcuLzZBX82M"/>
    <x v="38"/>
    <s v="Other"/>
    <s v="Biguanides"/>
    <x v="0"/>
    <d v="2018-04-03T00:00:00"/>
    <s v="Biguanides-&gt;Biguanides|GLP-1 agonists-&gt;GLP-1 agonists"/>
  </r>
  <r>
    <s v="sbatzKUcPKA"/>
    <x v="38"/>
    <s v="Other"/>
    <s v="Biguanides"/>
    <x v="0"/>
    <d v="2011-10-12T00:00:00"/>
    <s v="Biguanides"/>
  </r>
  <r>
    <s v="v14oYHKopyY"/>
    <x v="38"/>
    <s v="Asian"/>
    <s v="DPP-4 inhibitors"/>
    <x v="0"/>
    <d v="2023-07-19T00:00:00"/>
    <s v="DPP-4 inhibitors-&gt;Biguanides-&gt;Insulin aspart|Insulin isophane"/>
  </r>
  <r>
    <s v="v3l619E3AnI"/>
    <x v="38"/>
    <s v="Asian"/>
    <s v="Biguanides"/>
    <x v="0"/>
    <d v="2012-11-28T00:00:00"/>
    <s v="Biguanides"/>
  </r>
  <r>
    <s v="v2mzHjAcr6."/>
    <x v="38"/>
    <s v="Asian"/>
    <s v="Biguanides|Insulin isophane"/>
    <x v="0"/>
    <d v="2025-10-13T00:00:00"/>
    <s v="Biguanides|Insulin isophane-&gt;Insulin isophane"/>
  </r>
  <r>
    <s v="Vme.BS3lMco"/>
    <x v="38"/>
    <s v="Māori"/>
    <s v="Biguanides"/>
    <x v="0"/>
    <d v="2012-07-16T00:00:00"/>
    <s v="Biguanides"/>
  </r>
  <r>
    <s v="vmr8ZYThvRY"/>
    <x v="38"/>
    <s v="Asian"/>
    <s v="Biguanides"/>
    <x v="0"/>
    <d v="2025-09-14T00:00:00"/>
    <s v="Biguanides"/>
  </r>
  <r>
    <s v="vnPySzq7LhY"/>
    <x v="38"/>
    <s v="Asian"/>
    <s v="Biguanides"/>
    <x v="0"/>
    <d v="2023-02-27T00:00:00"/>
    <s v="Biguanides"/>
  </r>
  <r>
    <s v="VoFFvtQBm32"/>
    <x v="38"/>
    <s v="Other"/>
    <s v="Biguanides|Insulin aspart|Insulin glargine"/>
    <x v="0"/>
    <d v="2023-06-08T00:00:00"/>
    <s v="Biguanides|Insulin aspart|Insulin glargine-&gt;Insulin aspart|Insulin glargine-&gt;Insulin glargine-&gt;Insulin aspart"/>
  </r>
  <r>
    <s v="Vj6CK439Ejw"/>
    <x v="38"/>
    <s v="Asian"/>
    <s v="Biguanides"/>
    <x v="0"/>
    <d v="2017-02-23T00:00:00"/>
    <s v="Biguanides"/>
  </r>
  <r>
    <s v="vFYCS2lPXtk"/>
    <x v="38"/>
    <s v="Asian"/>
    <s v="Biguanides"/>
    <x v="0"/>
    <d v="2023-08-23T00:00:00"/>
    <s v="Biguanides-&gt;Biguanides|Insulin isophane"/>
  </r>
  <r>
    <s v="vfOeQ8PnA6k"/>
    <x v="38"/>
    <s v="Other"/>
    <s v="Biguanides"/>
    <x v="0"/>
    <d v="2020-08-04T00:00:00"/>
    <s v="Biguanides"/>
  </r>
  <r>
    <s v="u4Ziy3Yn77k"/>
    <x v="38"/>
    <s v="Asian"/>
    <s v="Biguanides"/>
    <x v="0"/>
    <d v="2025-03-11T00:00:00"/>
    <s v="Biguanides"/>
  </r>
  <r>
    <s v="U5/wbKm5IA6"/>
    <x v="38"/>
    <s v="Other"/>
    <s v="Biguanides"/>
    <x v="0"/>
    <d v="2025-01-10T00:00:00"/>
    <s v="Biguanides"/>
  </r>
  <r>
    <s v="u6JFTBcxhwY"/>
    <x v="38"/>
    <s v="Asian"/>
    <s v="Biguanides"/>
    <x v="0"/>
    <d v="2025-05-21T00:00:00"/>
    <s v="Biguanides"/>
  </r>
  <r>
    <s v="rdSKihXtu6Y"/>
    <x v="38"/>
    <s v="Other"/>
    <s v="Biguanides"/>
    <x v="0"/>
    <d v="2014-06-16T00:00:00"/>
    <s v="Biguanides"/>
  </r>
  <r>
    <s v="Renpf3NWkAo"/>
    <x v="38"/>
    <s v="Pacific peoples"/>
    <s v="DPP-4 inhibitors"/>
    <x v="0"/>
    <d v="2022-02-14T00:00:00"/>
    <s v="DPP-4 inhibitors-&gt;Insulin aspart-&gt;DPP-4 inhibitors|Insulin aspart-&gt;Biguanides|GLP-1 agonists-&gt;GLP-1 agonists-&gt;Biguanides"/>
  </r>
  <r>
    <s v="r7tpvkOdGS."/>
    <x v="38"/>
    <s v="Other"/>
    <s v="Biguanides"/>
    <x v="0"/>
    <d v="2020-12-24T00:00:00"/>
    <s v="Biguanides"/>
  </r>
  <r>
    <s v="R9NfCEDNGmE"/>
    <x v="38"/>
    <s v="Asian"/>
    <s v="Biguanides"/>
    <x v="0"/>
    <d v="2024-04-17T00:00:00"/>
    <s v="Biguanides-&gt;DPP-4 inhibitors"/>
  </r>
  <r>
    <s v="RCLuT9qwzxI"/>
    <x v="38"/>
    <s v="Māori"/>
    <s v="Biguanides"/>
    <x v="0"/>
    <d v="2024-03-07T00:00:00"/>
    <s v="Biguanides"/>
  </r>
  <r>
    <s v="Uku2dj8YotU"/>
    <x v="38"/>
    <s v="Asian"/>
    <s v="Biguanides"/>
    <x v="0"/>
    <d v="2024-11-22T00:00:00"/>
    <s v="Biguanides-&gt;DPP-4 inhibitors"/>
  </r>
  <r>
    <s v="ukWl6ix7NgQ"/>
    <x v="38"/>
    <s v="Pacific peoples"/>
    <s v="Biguanides"/>
    <x v="0"/>
    <d v="2018-10-17T00:00:00"/>
    <s v="Biguanides-&gt;Insulin aspart|Insulin isophane-&gt;Insulin aspart-&gt;Sulfonylureas-&gt;Biguanides|Sulfonylureas"/>
  </r>
  <r>
    <s v="UkRXZEYBlds"/>
    <x v="38"/>
    <s v="Pacific peoples"/>
    <s v="Biguanides"/>
    <x v="0"/>
    <d v="2024-03-28T00:00:00"/>
    <s v="Biguanides"/>
  </r>
  <r>
    <s v="ULMsZyjMAhs"/>
    <x v="38"/>
    <s v="Other"/>
    <s v="Biguanides|Insulin isophane"/>
    <x v="0"/>
    <d v="2012-06-19T00:00:00"/>
    <s v="Biguanides|Insulin isophane-&gt;Insulin isophane-&gt;Biguanides-&gt;Insulin aspart|Insulin isophane-&gt;DPP-4 inhibitors-&gt;DPP-4 inhibitors|Insulin glargine"/>
  </r>
  <r>
    <s v="umoReefVLRU"/>
    <x v="38"/>
    <s v="Māori"/>
    <s v="Biguanides|Sulfonylureas"/>
    <x v="0"/>
    <d v="2021-03-08T00:00:00"/>
    <s v="Biguanides|Sulfonylureas-&gt;Biguanides|SGLT-2 inhibitors-&gt;SGLT-2 inhibitors-&gt;DPP-4 inhibitors|SGLT-2 inhibitors-&gt;DPP-4 inhibitors"/>
  </r>
  <r>
    <s v="uJTodXQVOW."/>
    <x v="38"/>
    <s v="Asian"/>
    <s v="Biguanides"/>
    <x v="0"/>
    <d v="2018-12-08T00:00:00"/>
    <s v="Biguanides-&gt;Biguanides|DPP-4 inhibitors"/>
  </r>
  <r>
    <s v="uIQ9hhwt4Hs"/>
    <x v="38"/>
    <s v="Other"/>
    <s v="Biguanides"/>
    <x v="0"/>
    <d v="2023-08-11T00:00:00"/>
    <s v="Biguanides"/>
  </r>
  <r>
    <s v="UHorbI3P6kA"/>
    <x v="38"/>
    <s v="Other"/>
    <s v="Insulin isophane"/>
    <x v="1"/>
    <d v="2015-06-15T00:00:00"/>
    <s v="Insulin isophane-&gt;Biguanides"/>
  </r>
  <r>
    <s v="uHN/D3.zIxM"/>
    <x v="38"/>
    <s v="Asian"/>
    <s v="Biguanides"/>
    <x v="0"/>
    <d v="2025-10-30T00:00:00"/>
    <s v="Biguanides"/>
  </r>
  <r>
    <s v="UdeGHrwrFYk"/>
    <x v="38"/>
    <s v="Asian"/>
    <s v="Biguanides"/>
    <x v="0"/>
    <d v="2016-09-16T00:00:00"/>
    <s v="Biguanides-&gt;DPP-4 inhibitors-&gt;Biguanides|DPP-4 inhibitors-&gt;DPP-4 inhibitors|SGLT-2 inhibitors"/>
  </r>
  <r>
    <s v="UeJI9zeK.Jw"/>
    <x v="38"/>
    <s v="Māori"/>
    <s v="Biguanides|DPP-4 inhibitors"/>
    <x v="0"/>
    <d v="2023-12-21T00:00:00"/>
    <s v="Biguanides|DPP-4 inhibitors-&gt;DPP-4 inhibitors"/>
  </r>
  <r>
    <s v="XzpWi3/WGg."/>
    <x v="38"/>
    <s v="Other"/>
    <s v="Biguanides"/>
    <x v="0"/>
    <d v="2021-03-15T00:00:00"/>
    <s v="Biguanides"/>
  </r>
  <r>
    <s v="XX53ybMXqto"/>
    <x v="38"/>
    <s v="Asian"/>
    <s v="Biguanides"/>
    <x v="0"/>
    <d v="2014-12-12T00:00:00"/>
    <s v="Biguanides"/>
  </r>
  <r>
    <s v="uZizBJrwjnA"/>
    <x v="38"/>
    <s v="Pacific peoples"/>
    <s v="Biguanides"/>
    <x v="0"/>
    <d v="2017-09-19T00:00:00"/>
    <s v="Biguanides"/>
  </r>
  <r>
    <s v="XtkaRACPmEk"/>
    <x v="38"/>
    <s v="Māori"/>
    <s v="Biguanides"/>
    <x v="0"/>
    <d v="2014-12-10T00:00:00"/>
    <s v="Biguanides-&gt;Insulin glargine-&gt;Biguanides|Insulin glargine-&gt;DPP-4 inhibitors|Insulin glargine-&gt;SGLT-2 inhibitors-&gt;DPP-4 inhibitors-&gt;DPP-4 inhibitors|SGLT-2 inhibitors"/>
  </r>
  <r>
    <s v="uquaTc4.aY6"/>
    <x v="38"/>
    <s v="Other"/>
    <s v="Insulin isophane"/>
    <x v="1"/>
    <d v="2016-07-22T00:00:00"/>
    <s v="Insulin isophane-&gt;Biguanides-&gt;DPP-4 inhibitors"/>
  </r>
  <r>
    <s v="UR/je0muvUo"/>
    <x v="38"/>
    <s v="Other"/>
    <s v="Biguanides"/>
    <x v="0"/>
    <d v="2012-06-23T00:00:00"/>
    <s v="Biguanides"/>
  </r>
  <r>
    <s v="UpkiUVg2SqU"/>
    <x v="38"/>
    <s v="Asian"/>
    <s v="Biguanides"/>
    <x v="0"/>
    <d v="2024-11-19T00:00:00"/>
    <s v="Biguanides"/>
  </r>
  <r>
    <s v="uOZHvLH6/vA"/>
    <x v="38"/>
    <s v="Other"/>
    <s v="DPP-4 inhibitors"/>
    <x v="0"/>
    <d v="2021-07-22T00:00:00"/>
    <s v="DPP-4 inhibitors-&gt;Insulin glargine-&gt;Insulin glulisine-&gt;Insulin glargine|Insulin glulisine"/>
  </r>
  <r>
    <s v="UP41WSDCA6I"/>
    <x v="38"/>
    <s v="Māori"/>
    <s v="Biguanides"/>
    <x v="0"/>
    <d v="2025-08-04T00:00:00"/>
    <s v="Biguanides"/>
  </r>
  <r>
    <s v="utQHMXt1l8."/>
    <x v="38"/>
    <s v="Māori"/>
    <s v="Biguanides"/>
    <x v="0"/>
    <d v="2025-03-12T00:00:00"/>
    <s v="Biguanides-&gt;Insulin isophane"/>
  </r>
  <r>
    <s v="Nhge8/CqGBM"/>
    <x v="38"/>
    <s v="Asian"/>
    <s v="Biguanides|Sulfonylureas"/>
    <x v="0"/>
    <d v="2012-09-20T00:00:00"/>
    <s v="Biguanides|Sulfonylureas-&gt;Sulfonylureas-&gt;Biguanides|Insulin glargine|Sulfonylureas-&gt;Biguanides|Insulin glargine-&gt;Biguanides|DPP-4 inhibitors|Insulin glargine|Sulfonylureas-&gt;DPP-4 inhibitors|Insulin glargine|Sulfonylureas-&gt;Insulin aspart-&gt;DPP-4 inhibitors|Sulfonylureas-&gt;DPP-4 inhibitors|Insulin aspart|Sulfonylureas-&gt;DPP-4 inhibitors|Insulin aspart|SGLT-2 inhibitors|Sulfonylureas-&gt;DPP-4 inhibitors|SGLT-2 inhibitors|Sulfonylureas-&gt;Biguanides"/>
  </r>
  <r>
    <s v="nJcm.MkD90w"/>
    <x v="38"/>
    <s v="Māori"/>
    <s v="SGLT-2 inhibitors"/>
    <x v="0"/>
    <d v="2024-05-01T00:00:00"/>
    <s v="SGLT-2 inhibitors-&gt;DPP-4 inhibitors-&gt;GLP-1 agonists-&gt;DPP-4 inhibitors|GLP-1 agonists-&gt;GLP-1 agonists|SGLT-2 inhibitors"/>
  </r>
  <r>
    <s v="ndTZ0mpxnUM"/>
    <x v="38"/>
    <s v="Asian"/>
    <s v="Biguanides"/>
    <x v="0"/>
    <d v="2016-05-23T00:00:00"/>
    <s v="Biguanides-&gt;Insulin isophane"/>
  </r>
  <r>
    <s v="n8sjHy0f8bg"/>
    <x v="38"/>
    <s v="Māori"/>
    <s v="Biguanides"/>
    <x v="0"/>
    <d v="2019-02-21T00:00:00"/>
    <s v="Biguanides-&gt;DPP-4 inhibitors-&gt;DPP-4 inhibitors|SGLT-2 inhibitors"/>
  </r>
  <r>
    <s v="naClU334DU2"/>
    <x v="38"/>
    <s v="Pacific peoples"/>
    <s v="Biguanides"/>
    <x v="0"/>
    <d v="2014-11-24T00:00:00"/>
    <s v="Biguanides-&gt;DPP-4 inhibitors-&gt;DPP-4 inhibitors|Sulfonylureas-&gt;DPP-4 inhibitors|SGLT-2 inhibitors-&gt;DPP-4 inhibitors|SGLT-2 inhibitors|Sulfonylureas"/>
  </r>
  <r>
    <s v="n2cEIEd8O4I"/>
    <x v="38"/>
    <s v="Other"/>
    <s v="Biguanides"/>
    <x v="0"/>
    <d v="2015-10-29T00:00:00"/>
    <s v="Biguanides-&gt;SGLT-2 inhibitors-&gt;Biguanides|SGLT-2 inhibitors"/>
  </r>
  <r>
    <s v="N2Etk.dtvlw"/>
    <x v="38"/>
    <s v="Other"/>
    <s v="Insulin aspart|Insulin isophane"/>
    <x v="1"/>
    <d v="2011-04-08T00:00:00"/>
    <s v="Insulin aspart|Insulin isophane-&gt;Insulin aspart-&gt;Biguanides-&gt;DPP-4 inhibitors"/>
  </r>
  <r>
    <s v="N0VcrEtvj6."/>
    <x v="38"/>
    <s v="Other"/>
    <s v="Biguanides"/>
    <x v="0"/>
    <d v="2016-03-29T00:00:00"/>
    <s v="Biguanides-&gt;Insulin aspart"/>
  </r>
  <r>
    <s v="n0wr4IY6mTU"/>
    <x v="38"/>
    <s v="Pacific peoples"/>
    <s v="SGLT-2 inhibitors"/>
    <x v="0"/>
    <d v="2023-06-20T00:00:00"/>
    <s v="SGLT-2 inhibitors-&gt;Insulin glargine|SGLT-2 inhibitors-&gt;Insulin glargine-&gt;Biguanides|GLP-1 agonists|Insulin glargine-&gt;GLP-1 agonists|Insulin glargine-&gt;GLP-1 agonists"/>
  </r>
  <r>
    <s v="Mz9Rs/.OE8I"/>
    <x v="38"/>
    <s v="Māori"/>
    <s v="Biguanides"/>
    <x v="0"/>
    <d v="2023-06-08T00:00:00"/>
    <s v="Biguanides"/>
  </r>
  <r>
    <s v="Mz1jFVw1wbw"/>
    <x v="38"/>
    <s v="Asian"/>
    <s v="Biguanides"/>
    <x v="0"/>
    <d v="2022-09-02T00:00:00"/>
    <s v="Biguanides-&gt;DPP-4 inhibitors"/>
  </r>
  <r>
    <s v="mymkQyLJVII"/>
    <x v="38"/>
    <s v="Asian"/>
    <s v="Biguanides"/>
    <x v="0"/>
    <d v="2022-01-12T00:00:00"/>
    <s v="Biguanides-&gt;DPP-4 inhibitors"/>
  </r>
  <r>
    <s v="mttJ4VdRaeY"/>
    <x v="38"/>
    <s v="Māori"/>
    <s v="Biguanides"/>
    <x v="0"/>
    <d v="2023-12-22T00:00:00"/>
    <s v="Biguanides"/>
  </r>
  <r>
    <s v="mvgbfuWNRmQ"/>
    <x v="38"/>
    <s v="Asian"/>
    <s v="Biguanides"/>
    <x v="0"/>
    <d v="2018-05-15T00:00:00"/>
    <s v="Biguanides-&gt;Insulin isophane"/>
  </r>
  <r>
    <s v="qZ9bPCQ.04w"/>
    <x v="38"/>
    <s v="Other"/>
    <s v="Insulin aspart|Insulin isophane"/>
    <x v="1"/>
    <d v="2017-06-15T00:00:00"/>
    <s v="Insulin aspart|Insulin isophane-&gt;Insulin isophane-&gt;Insulin aspart-&gt;Biguanides"/>
  </r>
  <r>
    <s v="r12BQzBOdg2"/>
    <x v="38"/>
    <s v="Asian"/>
    <s v="Insulin aspart"/>
    <x v="1"/>
    <d v="2019-08-17T00:00:00"/>
    <s v="Insulin aspart-&gt;Biguanides|Insulin aspart-&gt;Insulin glargine-&gt;Insulin glargine|Insulin glulisine-&gt;Biguanides-&gt;Biguanides|Insulin glargine|Insulin glulisine-&gt;DPP-4 inhibitors|Insulin glargine|Insulin glulisine-&gt;Insulin glulisine-&gt;DPP-4 inhibitors|Insulin glargine-&gt;DPP-4 inhibitors|Insulin glargine|Insulin glulisine|SGLT-2 inhibitors"/>
  </r>
  <r>
    <s v="qXxcix7kC3I"/>
    <x v="38"/>
    <s v="Pacific peoples"/>
    <s v="Biguanides"/>
    <x v="0"/>
    <d v="2013-05-07T00:00:00"/>
    <s v="Biguanides-&gt;DPP-4 inhibitors|Sulfonylureas-&gt;Biguanides|DPP-4 inhibitors|Sulfonylureas"/>
  </r>
  <r>
    <s v="qVn96H4601E"/>
    <x v="38"/>
    <s v="Māori"/>
    <s v="DPP-4 inhibitors"/>
    <x v="0"/>
    <d v="2021-04-14T00:00:00"/>
    <s v="DPP-4 inhibitors"/>
  </r>
  <r>
    <s v="qskpfg9lMXo"/>
    <x v="38"/>
    <s v="Asian"/>
    <s v="Biguanides"/>
    <x v="0"/>
    <d v="2020-07-30T00:00:00"/>
    <s v="Biguanides-&gt;Biguanides|Sulfonylureas-&gt;DPP-4 inhibitors|Sulfonylureas"/>
  </r>
  <r>
    <s v="qTyEuDAkksk"/>
    <x v="38"/>
    <s v="Asian"/>
    <s v="Biguanides"/>
    <x v="0"/>
    <d v="2024-01-05T00:00:00"/>
    <s v="Biguanides"/>
  </r>
  <r>
    <s v="quz3DkIuZwo"/>
    <x v="38"/>
    <s v="Other"/>
    <s v="Biguanides"/>
    <x v="0"/>
    <d v="2025-09-03T00:00:00"/>
    <s v="Biguanides"/>
  </r>
  <r>
    <s v="qp7DGZ6ZUZo"/>
    <x v="38"/>
    <s v="Asian"/>
    <s v="DPP-4 inhibitors"/>
    <x v="0"/>
    <d v="2025-05-22T00:00:00"/>
    <s v="DPP-4 inhibitors"/>
  </r>
  <r>
    <s v="QneI.hFYDu6"/>
    <x v="38"/>
    <s v="Asian"/>
    <s v="DPP-4 inhibitors"/>
    <x v="0"/>
    <d v="2023-03-01T00:00:00"/>
    <s v="DPP-4 inhibitors"/>
  </r>
  <r>
    <s v="qnSluoH3Qp."/>
    <x v="38"/>
    <s v="Asian"/>
    <s v="Biguanides"/>
    <x v="0"/>
    <d v="2019-03-29T00:00:00"/>
    <s v="Biguanides-&gt;DPP-4 inhibitors-&gt;DPP-4 inhibitors|SGLT-2 inhibitors"/>
  </r>
  <r>
    <s v="QrxGJa6qbAU"/>
    <x v="38"/>
    <s v="Asian"/>
    <s v="DPP-4 inhibitors"/>
    <x v="0"/>
    <d v="2023-12-15T00:00:00"/>
    <s v="DPP-4 inhibitors-&gt;Biguanides|SGLT-2 inhibitors"/>
  </r>
  <r>
    <s v="qk/fRgdgh3."/>
    <x v="38"/>
    <s v="Asian"/>
    <s v="Insulin isophane"/>
    <x v="1"/>
    <d v="2023-10-20T00:00:00"/>
    <s v="Insulin isophane-&gt;Insulin aspart|Insulin isophane-&gt;Biguanides"/>
  </r>
  <r>
    <s v="qIw1brmyiRc"/>
    <x v="38"/>
    <s v="Asian"/>
    <s v="Biguanides"/>
    <x v="0"/>
    <d v="2025-01-20T00:00:00"/>
    <s v="Biguanides"/>
  </r>
  <r>
    <s v="qi5ecuVUs0E"/>
    <x v="38"/>
    <s v="Other"/>
    <s v="Biguanides"/>
    <x v="0"/>
    <d v="2020-06-27T00:00:00"/>
    <s v="Biguanides"/>
  </r>
  <r>
    <s v="QMtgcVNZ2V6"/>
    <x v="38"/>
    <s v="Other"/>
    <s v="Biguanides"/>
    <x v="0"/>
    <d v="2019-07-09T00:00:00"/>
    <s v="Biguanides-&gt;DPP-4 inhibitors-&gt;DPP-4 inhibitors|SGLT-2 inhibitors-&gt;SGLT-2 inhibitors"/>
  </r>
  <r>
    <s v=".l.Qb5cLHrQ"/>
    <x v="38"/>
    <s v="Pacific peoples"/>
    <s v="Biguanides"/>
    <x v="0"/>
    <d v="2024-04-15T00:00:00"/>
    <s v="Biguanides-&gt;SGLT-2 inhibitors-&gt;Biguanides|SGLT-2 inhibitors"/>
  </r>
  <r>
    <s v=".jF6tkeL.8k"/>
    <x v="38"/>
    <s v="Other"/>
    <s v="Biguanides"/>
    <x v="0"/>
    <d v="2019-03-07T00:00:00"/>
    <s v="Biguanides"/>
  </r>
  <r>
    <s v=".D9UQzhaf3c"/>
    <x v="38"/>
    <s v="Pacific peoples"/>
    <s v="Biguanides"/>
    <x v="0"/>
    <d v="2015-12-03T00:00:00"/>
    <s v="Biguanides"/>
  </r>
  <r>
    <s v=".ddCxxa9wUk"/>
    <x v="38"/>
    <s v="Asian"/>
    <s v="Biguanides|Insulin aspart|Insulin glargine"/>
    <x v="0"/>
    <d v="2022-11-04T00:00:00"/>
    <s v="Biguanides|Insulin aspart|Insulin glargine-&gt;Insulin aspart|Insulin glargine-&gt;GLP-1 agonists-&gt;Biguanides|GLP-1 agonists|Insulin aspart|Insulin glargine-&gt;GLP-1 agonists|Insulin aspart-&gt;Biguanides|GLP-1 agonists-&gt;Biguanides|GLP-1 agonists|Insulin glargine-&gt;Insulin glargine"/>
  </r>
  <r>
    <s v=".bhuYnPjgWw"/>
    <x v="38"/>
    <s v="Māori"/>
    <s v="Biguanides"/>
    <x v="0"/>
    <d v="2016-09-20T00:00:00"/>
    <s v="Biguanides"/>
  </r>
  <r>
    <s v=".BUe8Z6MsEs"/>
    <x v="38"/>
    <s v="Pacific peoples"/>
    <s v="Biguanides"/>
    <x v="0"/>
    <d v="2017-02-17T00:00:00"/>
    <s v="Biguanides-&gt;Sulfonylureas-&gt;Biguanides|Sulfonylureas-&gt;DPP-4 inhibitors-&gt;DPP-4 inhibitors|Sulfonylureas"/>
  </r>
  <r>
    <s v=".sqIh1OOn5E"/>
    <x v="38"/>
    <s v="Māori"/>
    <s v="Biguanides"/>
    <x v="0"/>
    <d v="2017-07-13T00:00:00"/>
    <s v="Biguanides-&gt;DPP-4 inhibitors-&gt;SGLT-2 inhibitors-&gt;DPP-4 inhibitors|SGLT-2 inhibitors-&gt;DPP-4 inhibitors|SGLT-2 inhibitors|Sulfonylureas"/>
  </r>
  <r>
    <s v=".UW8YsM/Fbk"/>
    <x v="38"/>
    <s v="Māori"/>
    <s v="Biguanides"/>
    <x v="0"/>
    <d v="2022-01-14T00:00:00"/>
    <s v="Biguanides-&gt;Insulin isophane-&gt;Biguanides|Insulin isophane"/>
  </r>
  <r>
    <s v=".M6eFDEkVmo"/>
    <x v="38"/>
    <s v="Māori"/>
    <s v="Insulin aspart|Insulin isophane"/>
    <x v="1"/>
    <d v="2013-01-15T00:00:00"/>
    <s v="Insulin aspart|Insulin isophane-&gt;Biguanides-&gt;DPP-4 inhibitors-&gt;SGLT-2 inhibitors-&gt;DPP-4 inhibitors|SGLT-2 inhibitors"/>
  </r>
  <r>
    <s v=".OVK/Fvy/CI"/>
    <x v="38"/>
    <s v="Māori"/>
    <s v="Biguanides"/>
    <x v="0"/>
    <d v="2020-09-05T00:00:00"/>
    <s v="Biguanides-&gt;DPP-4 inhibitors"/>
  </r>
  <r>
    <s v="/E4qf4vOO3."/>
    <x v="38"/>
    <s v="Asian"/>
    <s v="Biguanides|Insulin isophane"/>
    <x v="0"/>
    <d v="2023-07-08T00:00:00"/>
    <s v="Biguanides|Insulin isophane-&gt;Insulin aspart|Insulin isophane"/>
  </r>
  <r>
    <s v="/aZNCMKw8Po"/>
    <x v="38"/>
    <s v="Other"/>
    <s v="Insulin glargine"/>
    <x v="1"/>
    <d v="2018-06-13T00:00:00"/>
    <s v="Insulin glargine-&gt;Biguanides|Insulin glargine-&gt;Biguanides|Insulin glargine|Insulin lispro-&gt;Insulin aspart-&gt;Insulin aspart|SGLT-2 inhibitors-&gt;Insulin aspart|Insulin glargine|SGLT-2 inhibitors-&gt;Insulin glargine|SGLT-2 inhibitors-&gt;SGLT-2 inhibitors"/>
  </r>
  <r>
    <s v="/9Kw6jcCECo"/>
    <x v="38"/>
    <s v="Other"/>
    <s v="Biguanides"/>
    <x v="0"/>
    <d v="2012-10-18T00:00:00"/>
    <s v="Biguanides-&gt;Insulin glargine-&gt;Biguanides|Insulin glargine"/>
  </r>
  <r>
    <s v="/5wD9c/nq3E"/>
    <x v="38"/>
    <s v="Asian"/>
    <s v="Biguanides|Sulfonylureas"/>
    <x v="0"/>
    <d v="2018-04-27T00:00:00"/>
    <s v="Biguanides|Sulfonylureas-&gt;DPP-4 inhibitors|Sulfonylureas-&gt;DPP-4 inhibitors-&gt;GLP-1 agonists-&gt;DPP-4 inhibitors|GLP-1 agonists|Sulfonylureas-&gt;DPP-4 inhibitors|GLP-1 agonists-&gt;Biguanides|GLP-1 agonists|Sulfonylureas-&gt;SGLT-2 inhibitors-&gt;Biguanides|SGLT-2 inhibitors|Sulfonylureas"/>
  </r>
  <r>
    <s v="/4cc3Srdrk."/>
    <x v="38"/>
    <s v="Asian"/>
    <s v="Biguanides|Sulfonylureas"/>
    <x v="0"/>
    <d v="2019-09-05T00:00:00"/>
    <s v="Biguanides|Sulfonylureas-&gt;DPP-4 inhibitors-&gt;DPP-4 inhibitors|Sulfonylureas-&gt;DPP-4 inhibitors|SGLT-2 inhibitors-&gt;Sulfonylureas-&gt;DPP-4 inhibitors|SGLT-2 inhibitors|Sulfonylureas"/>
  </r>
  <r>
    <s v="/f0Fssps/ag"/>
    <x v="38"/>
    <s v="Other"/>
    <s v="Biguanides"/>
    <x v="0"/>
    <d v="2020-01-08T00:00:00"/>
    <s v="Biguanides"/>
  </r>
  <r>
    <s v="/k.ouj2aw/I"/>
    <x v="38"/>
    <s v="Other"/>
    <s v="Biguanides"/>
    <x v="0"/>
    <d v="2024-05-09T00:00:00"/>
    <s v="Biguanides"/>
  </r>
  <r>
    <s v="/ohsHP0HeD6"/>
    <x v="38"/>
    <s v="Pacific peoples"/>
    <s v="Biguanides"/>
    <x v="0"/>
    <d v="2021-12-22T00:00:00"/>
    <s v="Biguanides"/>
  </r>
  <r>
    <s v="ybUGVxBuNxY"/>
    <x v="38"/>
    <s v="Other"/>
    <s v="Biguanides"/>
    <x v="0"/>
    <d v="2020-11-23T00:00:00"/>
    <s v="Biguanides"/>
  </r>
  <r>
    <s v="Yc2Lurez0n."/>
    <x v="38"/>
    <s v="Asian"/>
    <s v="DPP-4 inhibitors"/>
    <x v="0"/>
    <d v="2022-03-24T00:00:00"/>
    <s v="DPP-4 inhibitors-&gt;DPP-4 inhibitors|SGLT-2 inhibitors"/>
  </r>
  <r>
    <s v="yCMJzb5L6OU"/>
    <x v="38"/>
    <s v="Other"/>
    <s v="Biguanides"/>
    <x v="0"/>
    <d v="2024-02-08T00:00:00"/>
    <s v="Biguanides"/>
  </r>
  <r>
    <s v="Y8zSUi71e12"/>
    <x v="38"/>
    <s v="Pacific peoples"/>
    <s v="Biguanides"/>
    <x v="0"/>
    <d v="2018-04-24T00:00:00"/>
    <s v="Biguanides-&gt;SGLT-2 inhibitors"/>
  </r>
  <r>
    <s v="YH4Fi2hftLY"/>
    <x v="38"/>
    <s v="Pacific peoples"/>
    <s v="Biguanides"/>
    <x v="0"/>
    <d v="2012-02-02T00:00:00"/>
    <s v="Biguanides-&gt;Sulfonylureas-&gt;Biguanides|DPP-4 inhibitors-&gt;DPP-4 inhibitors-&gt;DPP-4 inhibitors|SGLT-2 inhibitors-&gt;SGLT-2 inhibitors"/>
  </r>
  <r>
    <s v="yNJ2OB/jVG2"/>
    <x v="38"/>
    <s v="Pacific peoples"/>
    <s v="Biguanides|Insulin isophane"/>
    <x v="0"/>
    <d v="2021-12-21T00:00:00"/>
    <s v="Biguanides|Insulin isophane-&gt;Insulin aspart|Insulin isophane-&gt;Insulin isophane"/>
  </r>
  <r>
    <s v="yNl8y5VF0ZE"/>
    <x v="38"/>
    <s v="Asian"/>
    <s v="Biguanides|Insulin aspart|Insulin isophane"/>
    <x v="0"/>
    <d v="2020-12-03T00:00:00"/>
    <s v="Biguanides|Insulin aspart|Insulin isophane-&gt;Insulin aspart|Insulin isophane"/>
  </r>
  <r>
    <s v="yNujwl4kCIY"/>
    <x v="38"/>
    <s v="Pacific peoples"/>
    <s v="Biguanides"/>
    <x v="0"/>
    <d v="2020-06-03T00:00:00"/>
    <s v="Biguanides-&gt;DPP-4 inhibitors"/>
  </r>
  <r>
    <s v="ymKxnpo/FGQ"/>
    <x v="38"/>
    <s v="Māori"/>
    <s v="Biguanides"/>
    <x v="0"/>
    <d v="2021-10-15T00:00:00"/>
    <s v="Biguanides"/>
  </r>
  <r>
    <s v="YkxHH95PZwM"/>
    <x v="38"/>
    <s v="Asian"/>
    <s v="Biguanides|Sulfonylureas"/>
    <x v="0"/>
    <d v="2025-01-10T00:00:00"/>
    <s v="Biguanides|Sulfonylureas-&gt;DPP-4 inhibitors|Sulfonylureas-&gt;DPP-4 inhibitors"/>
  </r>
  <r>
    <s v=".0FAYREhBwo"/>
    <x v="38"/>
    <s v="Māori"/>
    <s v="Biguanides"/>
    <x v="0"/>
    <d v="2024-03-12T00:00:00"/>
    <s v="Biguanides-&gt;DPP-4 inhibitors-&gt;Biguanides|DPP-4 inhibitors"/>
  </r>
  <r>
    <s v=".3KYQVvuck6"/>
    <x v="38"/>
    <s v="Other"/>
    <s v="Biguanides"/>
    <x v="0"/>
    <d v="2022-06-16T00:00:00"/>
    <s v="Biguanides-&gt;Biguanides|GLP-1 agonists-&gt;GLP-1 agonists-&gt;DPP-4 inhibitors"/>
  </r>
  <r>
    <s v=".65ymkDruMI"/>
    <x v="38"/>
    <s v="Asian"/>
    <s v="Biguanides"/>
    <x v="0"/>
    <d v="2012-03-28T00:00:00"/>
    <s v="Biguanides-&gt;GLP-1 agonists-&gt;SGLT-2 inhibitors"/>
  </r>
  <r>
    <s v="YqJrADw7HJk"/>
    <x v="38"/>
    <s v="Asian"/>
    <s v="Biguanides"/>
    <x v="0"/>
    <d v="2024-11-07T00:00:00"/>
    <s v="Biguanides"/>
  </r>
  <r>
    <s v="5pYJCkNDnNA"/>
    <x v="38"/>
    <s v="Pacific peoples"/>
    <s v="Biguanides"/>
    <x v="0"/>
    <d v="2013-11-11T00:00:00"/>
    <s v="Biguanides-&gt;Biguanides|Sulfonylureas-&gt;DPP-4 inhibitors-&gt;DPP-4 inhibitors|GLP-1 agonists-&gt;GLP-1 agonists"/>
  </r>
  <r>
    <s v="5OeGIwyn6Jc"/>
    <x v="38"/>
    <s v="Māori"/>
    <s v="Biguanides"/>
    <x v="0"/>
    <d v="2022-09-13T00:00:00"/>
    <s v="Biguanides"/>
  </r>
  <r>
    <s v="/RguYHJoIhs"/>
    <x v="38"/>
    <s v="Other"/>
    <s v="Biguanides"/>
    <x v="0"/>
    <d v="2025-02-05T00:00:00"/>
    <s v="Biguanides"/>
  </r>
  <r>
    <s v="/scr5CDBokU"/>
    <x v="38"/>
    <s v="Pacific peoples"/>
    <s v="Biguanides"/>
    <x v="0"/>
    <d v="2020-08-01T00:00:00"/>
    <s v="Biguanides-&gt;DPP-4 inhibitors"/>
  </r>
  <r>
    <s v="/UgjQP88EWk"/>
    <x v="38"/>
    <s v="Pacific peoples"/>
    <s v="Biguanides"/>
    <x v="0"/>
    <d v="2025-05-30T00:00:00"/>
    <s v="Biguanides"/>
  </r>
  <r>
    <s v="5zyBCtA9aXk"/>
    <x v="38"/>
    <s v="Asian"/>
    <s v="Biguanides"/>
    <x v="0"/>
    <d v="2025-04-16T00:00:00"/>
    <s v="Biguanides"/>
  </r>
  <r>
    <s v="5zyBCWI..7."/>
    <x v="38"/>
    <s v="Asian"/>
    <s v="Biguanides"/>
    <x v="0"/>
    <d v="2017-08-28T00:00:00"/>
    <s v="Biguanides-&gt;SGLT-2 inhibitors"/>
  </r>
  <r>
    <s v="6.5beRr0jBo"/>
    <x v="38"/>
    <s v="Māori"/>
    <s v="Biguanides"/>
    <x v="0"/>
    <d v="2016-09-19T00:00:00"/>
    <s v="Biguanides-&gt;DPP-4 inhibitors-&gt;SGLT-2 inhibitors-&gt;DPP-4 inhibitors|SGLT-2 inhibitors-&gt;GLP-1 agonists-&gt;Biguanides|DPP-4 inhibitors|GLP-1 agonists-&gt;DPP-4 inhibitors|GLP-1 agonists|SGLT-2 inhibitors"/>
  </r>
  <r>
    <s v="61h4ZVy5pv."/>
    <x v="38"/>
    <s v="Other"/>
    <s v="Biguanides"/>
    <x v="0"/>
    <d v="2020-11-06T00:00:00"/>
    <s v="Biguanides-&gt;DPP-4 inhibitors-&gt;DPP-4 inhibitors|SGLT-2 inhibitors-&gt;SGLT-2 inhibitors"/>
  </r>
  <r>
    <s v="5TwV7InYSWs"/>
    <x v="38"/>
    <s v="Asian"/>
    <s v="Biguanides"/>
    <x v="0"/>
    <d v="2020-02-22T00:00:00"/>
    <s v="Biguanides-&gt;SGLT-2 inhibitors|Sulfonylureas-&gt;DPP-4 inhibitors|SGLT-2 inhibitors|Sulfonylureas-&gt;DPP-4 inhibitors-&gt;Biguanides|DPP-4 inhibitors|SGLT-2 inhibitors|Sulfonylureas-&gt;Biguanides|DPP-4 inhibitors|Thiazolidinedione"/>
  </r>
  <r>
    <s v="5tYD8u/Zvvo"/>
    <x v="38"/>
    <s v="Pacific peoples"/>
    <s v="Biguanides"/>
    <x v="0"/>
    <d v="2011-10-31T00:00:00"/>
    <s v="Biguanides"/>
  </r>
  <r>
    <s v="5UdwQBULvVA"/>
    <x v="38"/>
    <s v="Other"/>
    <s v="Biguanides"/>
    <x v="0"/>
    <d v="2012-05-19T00:00:00"/>
    <s v="Biguanides-&gt;Insulin glargine-&gt;Biguanides|Insulin glargine-&gt;Insulin glulisine-&gt;Insulin glargine|Insulin glulisine-&gt;Biguanides|Insulin glargine|Insulin glulisine-&gt;DPP-4 inhibitors-&gt;DPP-4 inhibitors|Insulin glargine|Insulin glulisine-&gt;DPP-4 inhibitors|Insulin glulisine-&gt;Insulin glargine|Insulin glulisine|SGLT-2 inhibitors-&gt;DPP-4 inhibitors|Insulin glargine|Insulin glulisine|SGLT-2 inhibitors-&gt;Biguanides|Insulin glargine|Insulin glulisine|SGLT-2 inhibitors-&gt;DPP-4 inhibitors|SGLT-2 inhibitors-&gt;Biguanides|SGLT-2 inhibitors-&gt;Biguanides|DPP-4 inhibitors|Insulin glargine|Insulin glulisine|SGLT-2 inhibitors-&gt;Biguanides|DPP-4 inhibitors|SGLT-2 inhibitors-&gt;GLP-1 agonists-&gt;GLP-1 agonists|Insulin glargine|Insulin glulisine"/>
  </r>
  <r>
    <s v="5YPod/j6DIM"/>
    <x v="38"/>
    <s v="Other"/>
    <s v="Biguanides"/>
    <x v="0"/>
    <d v="2022-08-08T00:00:00"/>
    <s v="Biguanides-&gt;DPP-4 inhibitors-&gt;Biguanides|DPP-4 inhibitors"/>
  </r>
  <r>
    <s v="5YDy1DCZhs2"/>
    <x v="38"/>
    <s v="Asian"/>
    <s v="Biguanides|Insulin isophane|Insulin lispro"/>
    <x v="0"/>
    <d v="2024-07-03T00:00:00"/>
    <s v="Biguanides|Insulin isophane|Insulin lispro"/>
  </r>
  <r>
    <s v="5Xcwe/w3X9M"/>
    <x v="38"/>
    <s v="Māori"/>
    <s v="Biguanides"/>
    <x v="0"/>
    <d v="2015-07-28T00:00:00"/>
    <s v="Biguanides"/>
  </r>
  <r>
    <s v="5Xp1SvcM3yo"/>
    <x v="38"/>
    <s v="Other"/>
    <s v="Biguanides"/>
    <x v="0"/>
    <d v="2013-06-07T00:00:00"/>
    <s v="Biguanides"/>
  </r>
  <r>
    <s v="6QyhLBWJ272"/>
    <x v="38"/>
    <s v="Asian"/>
    <s v="Biguanides"/>
    <x v="0"/>
    <d v="2023-07-01T00:00:00"/>
    <s v="Biguanides"/>
  </r>
  <r>
    <s v="6b3Igs0S8F6"/>
    <x v="38"/>
    <s v="Asian"/>
    <s v="Biguanides"/>
    <x v="0"/>
    <d v="2022-11-11T00:00:00"/>
    <s v="Biguanides"/>
  </r>
  <r>
    <s v="6bPFCa2Jadk"/>
    <x v="38"/>
    <s v="Pacific peoples"/>
    <s v="DPP-4 inhibitors"/>
    <x v="0"/>
    <d v="2023-06-07T00:00:00"/>
    <s v="DPP-4 inhibitors"/>
  </r>
  <r>
    <s v="6AoV.rxC7wU"/>
    <x v="38"/>
    <s v="Māori"/>
    <s v="Biguanides"/>
    <x v="0"/>
    <d v="2019-07-30T00:00:00"/>
    <s v="Biguanides-&gt;DPP-4 inhibitors-&gt;Biguanides|DPP-4 inhibitors-&gt;Biguanides|SGLT-2 inhibitors|Sulfonylureas-&gt;Biguanides|DPP-4 inhibitors|SGLT-2 inhibitors|Sulfonylureas"/>
  </r>
  <r>
    <s v="62sye7kxxNg"/>
    <x v="38"/>
    <s v="Asian"/>
    <s v="Biguanides"/>
    <x v="0"/>
    <d v="2020-03-06T00:00:00"/>
    <s v="Biguanides"/>
  </r>
  <r>
    <s v="6HvyDfaekjw"/>
    <x v="38"/>
    <s v="Other"/>
    <s v="DPP-4 inhibitors"/>
    <x v="0"/>
    <d v="2024-05-28T00:00:00"/>
    <s v="DPP-4 inhibitors"/>
  </r>
  <r>
    <s v="6HzCQvWHwos"/>
    <x v="38"/>
    <s v="Asian"/>
    <s v="Biguanides"/>
    <x v="0"/>
    <d v="2022-09-30T00:00:00"/>
    <s v="Biguanides"/>
  </r>
  <r>
    <s v="6dTQqBgtznc"/>
    <x v="38"/>
    <s v="Pacific peoples"/>
    <s v="Biguanides"/>
    <x v="0"/>
    <d v="2018-04-23T00:00:00"/>
    <s v="Biguanides-&gt;DPP-4 inhibitors-&gt;DPP-4 inhibitors|Sulfonylureas-&gt;SGLT-2 inhibitors|Sulfonylureas-&gt;DPP-4 inhibitors|SGLT-2 inhibitors|Sulfonylureas-&gt;Sulfonylureas-&gt;DPP-4 inhibitors|SGLT-2 inhibitors"/>
  </r>
  <r>
    <s v="wU9T.z65uSA"/>
    <x v="38"/>
    <s v="Asian"/>
    <s v="Biguanides"/>
    <x v="0"/>
    <d v="2018-11-16T00:00:00"/>
    <s v="Biguanides-&gt;Biguanides|DPP-4 inhibitors-&gt;Biguanides|Sulfonylureas-&gt;SGLT-2 inhibitors-&gt;SGLT-2 inhibitors|Sulfonylureas"/>
  </r>
  <r>
    <s v="Wu6PON/gPbA"/>
    <x v="38"/>
    <s v="Māori"/>
    <s v="Biguanides"/>
    <x v="0"/>
    <d v="2013-12-07T00:00:00"/>
    <s v="Biguanides"/>
  </r>
  <r>
    <s v="wSr51jGvdos"/>
    <x v="38"/>
    <s v="Other"/>
    <s v="Biguanides"/>
    <x v="0"/>
    <d v="2022-03-10T00:00:00"/>
    <s v="Biguanides"/>
  </r>
  <r>
    <s v="wnfT1ZcrhSc"/>
    <x v="38"/>
    <s v="Māori"/>
    <s v="Biguanides"/>
    <x v="0"/>
    <d v="2024-06-07T00:00:00"/>
    <s v="Biguanides"/>
  </r>
  <r>
    <s v="wNkmbh4eXyw"/>
    <x v="38"/>
    <s v="Asian"/>
    <s v="Biguanides|Insulin isophane"/>
    <x v="0"/>
    <d v="2021-10-05T00:00:00"/>
    <s v="Biguanides|Insulin isophane"/>
  </r>
  <r>
    <s v="WNvI2B4ls7."/>
    <x v="38"/>
    <s v="Asian"/>
    <s v="DPP-4 inhibitors"/>
    <x v="0"/>
    <d v="2021-10-20T00:00:00"/>
    <s v="DPP-4 inhibitors-&gt;DPP-4 inhibitors|Sulfonylureas-&gt;Sulfonylureas-&gt;DPP-4 inhibitors|SGLT-2 inhibitors"/>
  </r>
  <r>
    <s v="wnWncWb2Ilc"/>
    <x v="38"/>
    <s v="Other"/>
    <s v="Biguanides"/>
    <x v="0"/>
    <d v="2015-09-15T00:00:00"/>
    <s v="Biguanides"/>
  </r>
  <r>
    <s v="wm.K0HjzRHs"/>
    <x v="38"/>
    <s v="Asian"/>
    <s v="Biguanides|DPP-4 inhibitors"/>
    <x v="0"/>
    <d v="2024-04-26T00:00:00"/>
    <s v="Biguanides|DPP-4 inhibitors-&gt;SGLT-2 inhibitors-&gt;DPP-4 inhibitors-&gt;Biguanides|DPP-4 inhibitors|SGLT-2 inhibitors-&gt;Biguanides|SGLT-2 inhibitors"/>
  </r>
  <r>
    <s v="WjGZh.NbUZc"/>
    <x v="38"/>
    <s v="Asian"/>
    <s v="Biguanides"/>
    <x v="0"/>
    <d v="2025-12-12T00:00:00"/>
    <s v="Biguanides"/>
  </r>
  <r>
    <s v="6vGPdwOWRz2"/>
    <x v="38"/>
    <s v="Other"/>
    <s v="Biguanides"/>
    <x v="0"/>
    <d v="2017-05-31T00:00:00"/>
    <s v="Biguanides"/>
  </r>
  <r>
    <s v="7./3kby3uxY"/>
    <x v="38"/>
    <s v="Asian"/>
    <s v="Biguanides|Insulin aspart|Insulin isophane"/>
    <x v="0"/>
    <d v="2024-03-06T00:00:00"/>
    <s v="Biguanides|Insulin aspart|Insulin isophane-&gt;Insulin aspart|Insulin isophane"/>
  </r>
  <r>
    <s v="70enG4mtolc"/>
    <x v="38"/>
    <s v="Asian"/>
    <s v="Biguanides"/>
    <x v="0"/>
    <d v="2025-10-01T00:00:00"/>
    <s v="Biguanides-&gt;SGLT-2 inhibitors"/>
  </r>
  <r>
    <s v="79W.JluAOns"/>
    <x v="38"/>
    <s v="Other"/>
    <s v="Biguanides"/>
    <x v="0"/>
    <d v="2025-05-19T00:00:00"/>
    <s v="Biguanides"/>
  </r>
  <r>
    <s v="WhfXZcLFXUM"/>
    <x v="38"/>
    <s v="Māori"/>
    <s v="Biguanides"/>
    <x v="0"/>
    <d v="2015-08-06T00:00:00"/>
    <s v="Biguanides-&gt;Biguanides|Sulfonylureas-&gt;Sulfonylureas"/>
  </r>
  <r>
    <s v="WICViLwVrms"/>
    <x v="38"/>
    <s v="Pacific peoples"/>
    <s v="Biguanides"/>
    <x v="0"/>
    <d v="2022-08-15T00:00:00"/>
    <s v="Biguanides-&gt;Insulin isophane-&gt;Insulin aspart|Insulin isophane-&gt;Biguanides|Insulin isophane"/>
  </r>
  <r>
    <s v="wIdbIHx1LvQ"/>
    <x v="39"/>
    <s v="Māori"/>
    <s v="Biguanides"/>
    <x v="0"/>
    <d v="2025-02-17T00:00:00"/>
    <s v="Biguanides"/>
  </r>
  <r>
    <s v="WiBPGrT4s1s"/>
    <x v="39"/>
    <s v="Asian"/>
    <s v="Biguanides|DPP-4 inhibitors"/>
    <x v="0"/>
    <d v="2025-01-31T00:00:00"/>
    <s v="Biguanides|DPP-4 inhibitors-&gt;DPP-4 inhibitors-&gt;Biguanides"/>
  </r>
  <r>
    <s v="WHRE0ItOXUY"/>
    <x v="39"/>
    <s v="Other"/>
    <s v="Biguanides"/>
    <x v="0"/>
    <d v="2013-12-11T00:00:00"/>
    <s v="Biguanides"/>
  </r>
  <r>
    <s v="WFPcy1tlA5s"/>
    <x v="39"/>
    <s v="Māori"/>
    <s v="Biguanides"/>
    <x v="0"/>
    <d v="2023-09-21T00:00:00"/>
    <s v="Biguanides"/>
  </r>
  <r>
    <s v="770qC3EhsFY"/>
    <x v="39"/>
    <s v="Māori"/>
    <s v="Biguanides"/>
    <x v="0"/>
    <d v="2025-11-05T00:00:00"/>
    <s v="Biguanides"/>
  </r>
  <r>
    <s v="72Z7HM2fQtA"/>
    <x v="39"/>
    <s v="Māori"/>
    <s v="Biguanides"/>
    <x v="0"/>
    <d v="2012-01-26T00:00:00"/>
    <s v="Biguanides-&gt;Insulin isophane-&gt;Biguanides|Insulin isophane-&gt;DPP-4 inhibitors|Insulin isophane-&gt;DPP-4 inhibitors|Insulin isophane|SGLT-2 inhibitors"/>
  </r>
  <r>
    <s v="6sWa4R0B4rc"/>
    <x v="39"/>
    <s v="Asian"/>
    <s v="Biguanides"/>
    <x v="0"/>
    <d v="2024-08-29T00:00:00"/>
    <s v="Biguanides"/>
  </r>
  <r>
    <s v="wLqKj3NgiWI"/>
    <x v="39"/>
    <s v="Other"/>
    <s v="Biguanides"/>
    <x v="0"/>
    <d v="2025-05-19T00:00:00"/>
    <s v="Biguanides"/>
  </r>
  <r>
    <s v="wM0HzwrODZc"/>
    <x v="39"/>
    <s v="Other"/>
    <s v="Biguanides"/>
    <x v="0"/>
    <d v="2016-01-08T00:00:00"/>
    <s v="Biguanides-&gt;Insulin glargine|Insulin glulisine-&gt;Insulin glargine-&gt;Insulin glulisine-&gt;DPP-4 inhibitors-&gt;DPP-4 inhibitors|Insulin glargine|Insulin glulisine-&gt;Insulin aspart-&gt;DPP-4 inhibitors|Insulin aspart"/>
  </r>
  <r>
    <s v="WMyUPRF27VY"/>
    <x v="39"/>
    <s v="Asian"/>
    <s v="Biguanides"/>
    <x v="0"/>
    <d v="2021-06-22T00:00:00"/>
    <s v="Biguanides-&gt;DPP-4 inhibitors-&gt;Biguanides|DPP-4 inhibitors-&gt;Sulfonylureas-&gt;DPP-4 inhibitors|Sulfonylureas"/>
  </r>
  <r>
    <s v="wsH4vpDolmE"/>
    <x v="39"/>
    <s v="Māori"/>
    <s v="Biguanides"/>
    <x v="0"/>
    <d v="2020-05-17T00:00:00"/>
    <s v="Biguanides"/>
  </r>
  <r>
    <s v="WSbE0t6pnPI"/>
    <x v="39"/>
    <s v="Pacific peoples"/>
    <s v="Biguanides"/>
    <x v="0"/>
    <d v="2025-05-30T00:00:00"/>
    <s v="Biguanides"/>
  </r>
  <r>
    <s v="WTsgkN14OCU"/>
    <x v="39"/>
    <s v="Asian"/>
    <s v="Biguanides"/>
    <x v="0"/>
    <d v="2023-12-06T00:00:00"/>
    <s v="Biguanides-&gt;DPP-4 inhibitors-&gt;Biguanides|DPP-4 inhibitors"/>
  </r>
  <r>
    <s v="WUBmDt.ah0E"/>
    <x v="39"/>
    <s v="Māori"/>
    <s v="Biguanides"/>
    <x v="0"/>
    <d v="2019-03-06T00:00:00"/>
    <s v="Biguanides"/>
  </r>
  <r>
    <s v="wokGCzNLlSw"/>
    <x v="39"/>
    <s v="Asian"/>
    <s v="Biguanides"/>
    <x v="0"/>
    <d v="2024-07-05T00:00:00"/>
    <s v="Biguanides"/>
  </r>
  <r>
    <s v="6dw/dCWfbCk"/>
    <x v="39"/>
    <s v="Asian"/>
    <s v="Biguanides"/>
    <x v="0"/>
    <d v="2019-04-04T00:00:00"/>
    <s v="Biguanides-&gt;DPP-4 inhibitors-&gt;DPP-4 inhibitors|SGLT-2 inhibitors"/>
  </r>
  <r>
    <s v="6eLmGY8DJJA"/>
    <x v="39"/>
    <s v="Other"/>
    <s v="Biguanides"/>
    <x v="0"/>
    <d v="2022-12-08T00:00:00"/>
    <s v="Biguanides-&gt;DPP-4 inhibitors-&gt;Biguanides|DPP-4 inhibitors-&gt;GLP-1 agonists-&gt;DPP-4 inhibitors|GLP-1 agonists-&gt;Biguanides|GLP-1 agonists"/>
  </r>
  <r>
    <s v="6HvRS/nx0P."/>
    <x v="39"/>
    <s v="Other"/>
    <s v="Biguanides"/>
    <x v="0"/>
    <d v="2024-05-03T00:00:00"/>
    <s v="Biguanides-&gt;Insulin isophane-&gt;Biguanides|Insulin isophane"/>
  </r>
  <r>
    <s v="6gxalkC5IiU"/>
    <x v="39"/>
    <s v="Pacific peoples"/>
    <s v="Biguanides"/>
    <x v="0"/>
    <d v="2022-09-28T00:00:00"/>
    <s v="Biguanides-&gt;DPP-4 inhibitors"/>
  </r>
  <r>
    <s v="66xrMXKI.fI"/>
    <x v="39"/>
    <s v="Other"/>
    <s v="Biguanides|Insulin isophane"/>
    <x v="0"/>
    <d v="2014-12-31T00:00:00"/>
    <s v="Biguanides|Insulin isophane-&gt;Insulin aspart-&gt;Insulin isophane-&gt;Biguanides"/>
  </r>
  <r>
    <s v="6ALqzoqi53o"/>
    <x v="39"/>
    <s v="Pacific peoples"/>
    <s v="Biguanides"/>
    <x v="0"/>
    <d v="2020-05-21T00:00:00"/>
    <s v="Biguanides-&gt;SGLT-2 inhibitors-&gt;GLP-1 agonists-&gt;Biguanides|GLP-1 agonists-&gt;Biguanides|SGLT-2 inhibitors-&gt;DPP-4 inhibitors|SGLT-2 inhibitors-&gt;DPP-4 inhibitors|SGLT-2 inhibitors|Sulfonylureas"/>
  </r>
  <r>
    <s v="6aE.orsM276"/>
    <x v="39"/>
    <s v="Asian"/>
    <s v="Biguanides|DPP-4 inhibitors|Sulfonylureas"/>
    <x v="0"/>
    <d v="2020-10-06T00:00:00"/>
    <s v="Biguanides|DPP-4 inhibitors|Sulfonylureas-&gt;DPP-4 inhibitors-&gt;DPP-4 inhibitors|SGLT-2 inhibitors|Sulfonylureas-&gt;Biguanides|GLP-1 agonists|Sulfonylureas-&gt;GLP-1 agonists-&gt;Sulfonylureas-&gt;Biguanides-&gt;Biguanides|Sulfonylureas-&gt;SGLT-2 inhibitors|Sulfonylureas"/>
  </r>
  <r>
    <s v="6qxqxKggU3c"/>
    <x v="39"/>
    <s v="Asian"/>
    <s v="DPP-4 inhibitors"/>
    <x v="0"/>
    <d v="2025-09-11T00:00:00"/>
    <s v="DPP-4 inhibitors"/>
  </r>
  <r>
    <s v="6oa3S7xtnSE"/>
    <x v="39"/>
    <s v="Other"/>
    <s v="Biguanides|Insulin isophane"/>
    <x v="0"/>
    <d v="2019-04-30T00:00:00"/>
    <s v="Biguanides|Insulin isophane"/>
  </r>
  <r>
    <s v="6JblgEWibqs"/>
    <x v="39"/>
    <s v="Asian"/>
    <s v="Biguanides"/>
    <x v="0"/>
    <d v="2025-10-29T00:00:00"/>
    <s v="Biguanides-&gt;Insulin isophane-&gt;Insulin aspart|Insulin isophane"/>
  </r>
  <r>
    <s v="6LvrcpDRnOo"/>
    <x v="39"/>
    <s v="Other"/>
    <s v="Biguanides"/>
    <x v="0"/>
    <d v="2013-07-05T00:00:00"/>
    <s v="Biguanides-&gt;Insulin isophane-&gt;Insulin aspart-&gt;Biguanides|SGLT-2 inhibitors-&gt;Biguanides|Insulin aspart|SGLT-2 inhibitors-&gt;SGLT-2 inhibitors-&gt;Biguanides|GLP-1 agonists|Insulin aspart-&gt;GLP-1 agonists|Insulin aspart-&gt;Biguanides|GLP-1 agonists-&gt;GLP-1 agonists"/>
  </r>
  <r>
    <s v="60/WIs3.gUE"/>
    <x v="39"/>
    <s v="Pacific peoples"/>
    <s v="Biguanides|Insulin isophane"/>
    <x v="0"/>
    <d v="2020-12-17T00:00:00"/>
    <s v="Biguanides|Insulin isophane-&gt;Insulin isophane-&gt;Biguanides"/>
  </r>
  <r>
    <s v="62Ip5rHUUug"/>
    <x v="39"/>
    <s v="Asian"/>
    <s v="Biguanides"/>
    <x v="0"/>
    <d v="2025-12-16T00:00:00"/>
    <s v="Biguanides"/>
  </r>
  <r>
    <s v="/vU2YdNExXY"/>
    <x v="39"/>
    <s v="Asian"/>
    <s v="Biguanides"/>
    <x v="0"/>
    <d v="2023-01-18T00:00:00"/>
    <s v="Biguanides-&gt;DPP-4 inhibitors"/>
  </r>
  <r>
    <s v="/Serbl3BZ36"/>
    <x v="39"/>
    <s v="Other"/>
    <s v="Biguanides"/>
    <x v="0"/>
    <d v="2019-10-26T00:00:00"/>
    <s v="Biguanides-&gt;DPP-4 inhibitors-&gt;SGLT-2 inhibitors-&gt;SGLT-2 inhibitors|Sulfonylureas-&gt;DPP-4 inhibitors|SGLT-2 inhibitors|Sulfonylureas"/>
  </r>
  <r>
    <s v="5rkkY3xtkzE"/>
    <x v="39"/>
    <s v="Other"/>
    <s v="Biguanides"/>
    <x v="0"/>
    <d v="2016-03-08T00:00:00"/>
    <s v="Biguanides"/>
  </r>
  <r>
    <s v="5s8oSKJW61c"/>
    <x v="39"/>
    <s v="Other"/>
    <s v="Biguanides"/>
    <x v="0"/>
    <d v="2020-07-24T00:00:00"/>
    <s v="Biguanides"/>
  </r>
  <r>
    <s v="YoUit25x0XQ"/>
    <x v="39"/>
    <s v="Asian"/>
    <s v="Biguanides"/>
    <x v="0"/>
    <d v="2025-08-08T00:00:00"/>
    <s v="Biguanides"/>
  </r>
  <r>
    <s v="Yoch6HG4yIY"/>
    <x v="39"/>
    <s v="Pacific peoples"/>
    <s v="Biguanides"/>
    <x v="0"/>
    <d v="2018-03-26T00:00:00"/>
    <s v="Biguanides-&gt;Biguanides|Sulfonylureas-&gt;Sulfonylureas-&gt;DPP-4 inhibitors-&gt;Biguanides|DPP-4 inhibitors|SGLT-2 inhibitors|Sulfonylureas-&gt;DPP-4 inhibitors|SGLT-2 inhibitors-&gt;SGLT-2 inhibitors"/>
  </r>
  <r>
    <s v=".6FTXMKxVXI"/>
    <x v="39"/>
    <s v="Māori"/>
    <s v="Biguanides"/>
    <x v="0"/>
    <d v="2011-09-30T00:00:00"/>
    <s v="Biguanides-&gt;Biguanides|Sulfonylureas"/>
  </r>
  <r>
    <s v=".4.c/XKC336"/>
    <x v="39"/>
    <s v="Other"/>
    <s v="Biguanides"/>
    <x v="0"/>
    <d v="2021-11-24T00:00:00"/>
    <s v="Biguanides-&gt;SGLT-2 inhibitors-&gt;DPP-4 inhibitors|SGLT-2 inhibitors-&gt;DPP-4 inhibitors-&gt;Biguanides|DPP-4 inhibitors|SGLT-2 inhibitors-&gt;Biguanides|SGLT-2 inhibitors"/>
  </r>
  <r>
    <s v=".0QrAFoHROI"/>
    <x v="39"/>
    <s v="Māori"/>
    <s v="Biguanides"/>
    <x v="0"/>
    <d v="2022-08-09T00:00:00"/>
    <s v="Biguanides"/>
  </r>
  <r>
    <s v="./CCiWoBn5A"/>
    <x v="39"/>
    <s v="Asian"/>
    <s v="Biguanides"/>
    <x v="0"/>
    <d v="2025-03-21T00:00:00"/>
    <s v="Biguanides"/>
  </r>
  <r>
    <s v="./Oiuk7gX.E"/>
    <x v="39"/>
    <s v="Asian"/>
    <s v="Insulin glargine"/>
    <x v="1"/>
    <d v="2024-08-02T00:00:00"/>
    <s v="Insulin glargine-&gt;Biguanides|DPP-4 inhibitors|Insulin aspart|Insulin glargine-&gt;DPP-4 inhibitors-&gt;Insulin aspart|Insulin glargine-&gt;Biguanides|DPP-4 inhibitors-&gt;Biguanides|Insulin aspart-&gt;Biguanides|Insulin aspart|Insulin glargine"/>
  </r>
  <r>
    <s v="ylxwR6zO/8k"/>
    <x v="39"/>
    <s v="Pacific peoples"/>
    <s v="Biguanides|DPP-4 inhibitors"/>
    <x v="0"/>
    <d v="2025-06-24T00:00:00"/>
    <s v="Biguanides|DPP-4 inhibitors-&gt;DPP-4 inhibitors"/>
  </r>
  <r>
    <s v="yLyzL/syl/s"/>
    <x v="39"/>
    <s v="Asian"/>
    <s v="Biguanides"/>
    <x v="0"/>
    <d v="2012-07-19T00:00:00"/>
    <s v="Biguanides-&gt;Biguanides|Sulfonylureas-&gt;Sulfonylureas-&gt;Insulin isophane-&gt;Biguanides|Insulin isophane|Sulfonylureas-&gt;Insulin isophane|Sulfonylureas-&gt;Insulin isophane|SGLT-2 inhibitors-&gt;Biguanides|Insulin isophane|SGLT-2 inhibitors|Sulfonylureas-&gt;SGLT-2 inhibitors-&gt;Biguanides|Insulin isophane|SGLT-2 inhibitors-&gt;GLP-1 agonists"/>
  </r>
  <r>
    <s v="YNvU7jy28g2"/>
    <x v="39"/>
    <s v="Other"/>
    <s v="Insulin aspart|Insulin isophane"/>
    <x v="1"/>
    <d v="2023-11-02T00:00:00"/>
    <s v="Insulin aspart|Insulin isophane-&gt;Biguanides"/>
  </r>
  <r>
    <s v="ynp7f1/em.."/>
    <x v="39"/>
    <s v="Asian"/>
    <s v="Biguanides|Insulin isophane|Insulin lispro"/>
    <x v="0"/>
    <d v="2016-07-06T00:00:00"/>
    <s v="Biguanides|Insulin isophane|Insulin lispro-&gt;Insulin lispro-&gt;Insulin isophane"/>
  </r>
  <r>
    <s v="YkrHTCpUogE"/>
    <x v="39"/>
    <s v="Pacific peoples"/>
    <s v="Biguanides"/>
    <x v="0"/>
    <d v="2025-05-01T00:00:00"/>
    <s v="Biguanides"/>
  </r>
  <r>
    <s v="YkGH2QcMcaQ"/>
    <x v="39"/>
    <s v="Pacific peoples"/>
    <s v="Biguanides"/>
    <x v="0"/>
    <d v="2011-10-15T00:00:00"/>
    <s v="Biguanides"/>
  </r>
  <r>
    <s v="YjEB1ejwRdg"/>
    <x v="39"/>
    <s v="Other"/>
    <s v="Biguanides"/>
    <x v="0"/>
    <d v="2023-05-12T00:00:00"/>
    <s v="Biguanides"/>
  </r>
  <r>
    <s v="YeSCFVfzzbw"/>
    <x v="39"/>
    <s v="Other"/>
    <s v="Biguanides"/>
    <x v="0"/>
    <d v="2017-10-13T00:00:00"/>
    <s v="Biguanides-&gt;Sulfonylureas-&gt;SGLT-2 inhibitors"/>
  </r>
  <r>
    <s v="YeeRIQ3MucI"/>
    <x v="39"/>
    <s v="Asian"/>
    <s v="Biguanides|Insulin aspart|Insulin isophane"/>
    <x v="0"/>
    <d v="2024-01-24T00:00:00"/>
    <s v="Biguanides|Insulin aspart|Insulin isophane-&gt;Insulin isophane-&gt;Insulin aspart|Insulin isophane"/>
  </r>
  <r>
    <s v="YDGP8hvc4BQ"/>
    <x v="39"/>
    <s v="Māori"/>
    <s v="Biguanides"/>
    <x v="0"/>
    <d v="2025-08-25T00:00:00"/>
    <s v="Biguanides"/>
  </r>
  <r>
    <s v="Y9Pdo5cTlS6"/>
    <x v="39"/>
    <s v="Asian"/>
    <s v="Biguanides"/>
    <x v="0"/>
    <d v="2025-02-14T00:00:00"/>
    <s v="Biguanides"/>
  </r>
  <r>
    <s v="y5YZfXX61v."/>
    <x v="39"/>
    <s v="Asian"/>
    <s v="Biguanides"/>
    <x v="0"/>
    <d v="2018-10-25T00:00:00"/>
    <s v="Biguanides"/>
  </r>
  <r>
    <s v="Y51Ao4DtV3U"/>
    <x v="39"/>
    <s v="Other"/>
    <s v="DPP-4 inhibitors"/>
    <x v="0"/>
    <d v="2023-04-05T00:00:00"/>
    <s v="DPP-4 inhibitors"/>
  </r>
  <r>
    <s v="YBVcwIQgRIY"/>
    <x v="39"/>
    <s v="Māori"/>
    <s v="Biguanides"/>
    <x v="0"/>
    <d v="2015-02-19T00:00:00"/>
    <s v="Biguanides"/>
  </r>
  <r>
    <s v="YbdXKv6.qR."/>
    <x v="39"/>
    <s v="Asian"/>
    <s v="Insulin aspart|Insulin glargine"/>
    <x v="1"/>
    <d v="2016-08-05T00:00:00"/>
    <s v="Insulin aspart|Insulin glargine-&gt;Insulin glargine-&gt;Biguanides-&gt;Biguanides|Insulin aspart|Insulin glargine-&gt;Biguanides|Insulin aspart-&gt;Insulin aspart-&gt;Biguanides|Insulin glargine-&gt;DPP-4 inhibitors"/>
  </r>
  <r>
    <s v="/O.uvDeP8dc"/>
    <x v="39"/>
    <s v="Other"/>
    <s v="Biguanides"/>
    <x v="0"/>
    <d v="2021-03-31T00:00:00"/>
    <s v="Biguanides"/>
  </r>
  <r>
    <s v="/OcQNFITzGw"/>
    <x v="39"/>
    <s v="Other"/>
    <s v="Biguanides"/>
    <x v="0"/>
    <d v="2021-09-30T00:00:00"/>
    <s v="Biguanides"/>
  </r>
  <r>
    <s v="/P.oAd.RGyY"/>
    <x v="39"/>
    <s v="Māori"/>
    <s v="Biguanides"/>
    <x v="0"/>
    <d v="2023-07-09T00:00:00"/>
    <s v="Biguanides"/>
  </r>
  <r>
    <s v="/hSaIIJVt4Q"/>
    <x v="39"/>
    <s v="Pacific peoples"/>
    <s v="Biguanides"/>
    <x v="0"/>
    <d v="2014-11-04T00:00:00"/>
    <s v="Biguanides"/>
  </r>
  <r>
    <s v=".mK22DsLaEk"/>
    <x v="39"/>
    <s v="Asian"/>
    <s v="Biguanides"/>
    <x v="0"/>
    <d v="2024-09-16T00:00:00"/>
    <s v="Biguanides"/>
  </r>
  <r>
    <s v=".nstV6LjVho"/>
    <x v="39"/>
    <s v="Asian"/>
    <s v="Biguanides"/>
    <x v="0"/>
    <d v="2012-07-14T00:00:00"/>
    <s v="Biguanides-&gt;DPP-4 inhibitors"/>
  </r>
  <r>
    <s v=".prZGn.e5k6"/>
    <x v="39"/>
    <s v="Other"/>
    <s v="Biguanides"/>
    <x v="0"/>
    <d v="2017-06-09T00:00:00"/>
    <s v="Biguanides-&gt;Sulfonylureas-&gt;DPP-4 inhibitors-&gt;Biguanides|Sulfonylureas-&gt;DPP-4 inhibitors|Sulfonylureas-&gt;SGLT-2 inhibitors|Sulfonylureas-&gt;Insulin glargine-&gt;Insulin glargine|Sulfonylureas-&gt;DPP-4 inhibitors|Insulin glargine|Sulfonylureas"/>
  </r>
  <r>
    <s v=".UQ.7xJq3Y."/>
    <x v="39"/>
    <s v="Pacific peoples"/>
    <s v="Biguanides|Sulfonylureas"/>
    <x v="0"/>
    <d v="2013-07-02T00:00:00"/>
    <s v="Biguanides|Sulfonylureas-&gt;Insulin aspart-&gt;Biguanides|Insulin aspart-&gt;DPP-4 inhibitors|Sulfonylureas-&gt;DPP-4 inhibitors-&gt;Biguanides|DPP-4 inhibitors|Sulfonylureas-&gt;SGLT-2 inhibitors|Sulfonylureas-&gt;SGLT-2 inhibitors-&gt;Insulin glargine|SGLT-2 inhibitors|Sulfonylureas-&gt;Biguanides|Insulin aspart|SGLT-2 inhibitors-&gt;Insulin isophane-&gt;Biguanides|Insulin aspart|Insulin isophane|SGLT-2 inhibitors-&gt;Insulin aspart|Insulin isophane-&gt;Biguanides|SGLT-2 inhibitors"/>
  </r>
  <r>
    <s v=".VhvrOiNkug"/>
    <x v="39"/>
    <s v="Other"/>
    <s v="Biguanides"/>
    <x v="0"/>
    <d v="2015-04-28T00:00:00"/>
    <s v="Biguanides-&gt;Insulin glargine-&gt;Biguanides|Insulin glargine-&gt;Insulin aspart-&gt;Biguanides|Insulin aspart-&gt;Biguanides|Insulin aspart|Insulin glargine-&gt;DPP-4 inhibitors|Insulin glargine-&gt;DPP-4 inhibitors-&gt;Insulin aspart|Insulin glargine-&gt;DPP-4 inhibitors|Insulin aspart-&gt;DPP-4 inhibitors|Insulin aspart|Insulin glargine"/>
  </r>
  <r>
    <s v=".IvThmm7xN."/>
    <x v="39"/>
    <s v="Pacific peoples"/>
    <s v="Biguanides"/>
    <x v="0"/>
    <d v="2022-05-24T00:00:00"/>
    <s v="Biguanides-&gt;Biguanides|SGLT-2 inhibitors"/>
  </r>
  <r>
    <s v=".HJYpuRaNUs"/>
    <x v="39"/>
    <s v="Māori"/>
    <s v="Biguanides"/>
    <x v="0"/>
    <d v="2013-11-27T00:00:00"/>
    <s v="Biguanides-&gt;Biguanides|Sulfonylureas-&gt;Sulfonylureas-&gt;Biguanides|Insulin glargine-&gt;Biguanides|Insulin glargine|Sulfonylureas-&gt;Insulin glargine-&gt;DPP-4 inhibitors|Insulin glargine|Sulfonylureas-&gt;DPP-4 inhibitors-&gt;DPP-4 inhibitors|Insulin glargine-&gt;SGLT-2 inhibitors-&gt;DPP-4 inhibitors|Insulin glargine|SGLT-2 inhibitors-&gt;DPP-4 inhibitors|SGLT-2 inhibitors"/>
  </r>
  <r>
    <s v="qKjymAymjY6"/>
    <x v="39"/>
    <s v="Asian"/>
    <s v="Biguanides"/>
    <x v="0"/>
    <d v="2013-07-08T00:00:00"/>
    <s v="Biguanides"/>
  </r>
  <r>
    <s v="qkLl/O18o7Q"/>
    <x v="39"/>
    <s v="Pacific peoples"/>
    <s v="Biguanides"/>
    <x v="0"/>
    <d v="2013-02-16T00:00:00"/>
    <s v="Biguanides"/>
  </r>
  <r>
    <s v="Qi5lbliL.Mw"/>
    <x v="39"/>
    <s v="Asian"/>
    <s v="Biguanides"/>
    <x v="0"/>
    <d v="2017-03-15T00:00:00"/>
    <s v="Biguanides-&gt;Biguanides|Sulfonylureas-&gt;DPP-4 inhibitors-&gt;DPP-4 inhibitors|Sulfonylureas-&gt;Sulfonylureas"/>
  </r>
  <r>
    <s v="qR/8443yitk"/>
    <x v="39"/>
    <s v="Other"/>
    <s v="Biguanides"/>
    <x v="0"/>
    <d v="2022-06-07T00:00:00"/>
    <s v="Biguanides"/>
  </r>
  <r>
    <s v="Qr6OgG9aYrs"/>
    <x v="39"/>
    <s v="Asian"/>
    <s v="Biguanides|Sulfonylureas"/>
    <x v="0"/>
    <d v="2023-05-17T00:00:00"/>
    <s v="Biguanides|Sulfonylureas"/>
  </r>
  <r>
    <s v="qNvjNaQ.ho6"/>
    <x v="39"/>
    <s v="Pacific peoples"/>
    <s v="DPP-4 inhibitors"/>
    <x v="0"/>
    <d v="2019-12-05T00:00:00"/>
    <s v="DPP-4 inhibitors-&gt;SGLT-2 inhibitors-&gt;DPP-4 inhibitors|SGLT-2 inhibitors-&gt;Sulfonylureas"/>
  </r>
  <r>
    <s v="Qo7NMRFDlLU"/>
    <x v="39"/>
    <s v="Other"/>
    <s v="Biguanides"/>
    <x v="0"/>
    <d v="2025-03-31T00:00:00"/>
    <s v="Biguanides"/>
  </r>
  <r>
    <s v="qnR6opJ8fXs"/>
    <x v="39"/>
    <s v="Māori"/>
    <s v="Biguanides"/>
    <x v="0"/>
    <d v="2011-11-07T00:00:00"/>
    <s v="Biguanides-&gt;Insulin aspart|Insulin glargine-&gt;Insulin glargine"/>
  </r>
  <r>
    <s v="QvcIovzo/KI"/>
    <x v="39"/>
    <s v="Pacific peoples"/>
    <s v="Biguanides"/>
    <x v="0"/>
    <d v="2025-03-11T00:00:00"/>
    <s v="Biguanides-&gt;Biguanides|SGLT-2 inhibitors-&gt;SGLT-2 inhibitors"/>
  </r>
  <r>
    <s v="qwf2dnb00FQ"/>
    <x v="39"/>
    <s v="Māori"/>
    <s v="Biguanides"/>
    <x v="0"/>
    <d v="2022-12-14T00:00:00"/>
    <s v="Biguanides"/>
  </r>
  <r>
    <s v="r500VeM3mAU"/>
    <x v="39"/>
    <s v="Pacific peoples"/>
    <s v="Biguanides"/>
    <x v="0"/>
    <d v="2020-12-11T00:00:00"/>
    <s v="Biguanides-&gt;DPP-4 inhibitors-&gt;Biguanides|DPP-4 inhibitors-&gt;SGLT-2 inhibitors-&gt;Insulin glargine"/>
  </r>
  <r>
    <s v="MW2IiaL2ex2"/>
    <x v="39"/>
    <s v="Pacific peoples"/>
    <s v="Biguanides|DPP-4 inhibitors|SGLT-2 inhibitors"/>
    <x v="0"/>
    <d v="2025-07-25T00:00:00"/>
    <s v="Biguanides|DPP-4 inhibitors|SGLT-2 inhibitors"/>
  </r>
  <r>
    <s v="mXJnPKH5F16"/>
    <x v="39"/>
    <s v="Other"/>
    <s v="Biguanides"/>
    <x v="0"/>
    <d v="2021-01-13T00:00:00"/>
    <s v="Biguanides"/>
  </r>
  <r>
    <s v="MtMoJtgz10U"/>
    <x v="39"/>
    <s v="Asian"/>
    <s v="Insulin isophane"/>
    <x v="1"/>
    <d v="2021-02-04T00:00:00"/>
    <s v="Insulin isophane-&gt;Insulin aspart|Insulin isophane-&gt;Biguanides-&gt;Biguanides|SGLT-2 inhibitors-&gt;SGLT-2 inhibitors"/>
  </r>
  <r>
    <s v="MUANS78QHFk"/>
    <x v="39"/>
    <s v="Asian"/>
    <s v="Biguanides"/>
    <x v="0"/>
    <d v="2014-09-15T00:00:00"/>
    <s v="Biguanides-&gt;DPP-4 inhibitors"/>
  </r>
  <r>
    <s v="MrZCK9CRW4Y"/>
    <x v="39"/>
    <s v="Asian"/>
    <s v="Biguanides"/>
    <x v="0"/>
    <d v="2021-10-26T00:00:00"/>
    <s v="Biguanides"/>
  </r>
  <r>
    <s v="MT.LbyjlhiY"/>
    <x v="39"/>
    <s v="Asian"/>
    <s v="Biguanides"/>
    <x v="0"/>
    <d v="2020-12-15T00:00:00"/>
    <s v="Biguanides-&gt;Biguanides|DPP-4 inhibitors-&gt;DPP-4 inhibitors|SGLT-2 inhibitors-&gt;DPP-4 inhibitors-&gt;SGLT-2 inhibitors-&gt;Biguanides|DPP-4 inhibitors|SGLT-2 inhibitors-&gt;Biguanides|DPP-4 inhibitors|Insulin glargine|SGLT-2 inhibitors-&gt;DPP-4 inhibitors|Insulin glargine-&gt;DPP-4 inhibitors|Insulin glargine|SGLT-2 inhibitors-&gt;Insulin glargine"/>
  </r>
  <r>
    <s v="MyEyt/yOuo."/>
    <x v="39"/>
    <s v="Other"/>
    <s v="DPP-4 inhibitors|Insulin glargine"/>
    <x v="0"/>
    <d v="2023-06-29T00:00:00"/>
    <s v="DPP-4 inhibitors|Insulin glargine-&gt;Biguanides"/>
  </r>
  <r>
    <s v="MXVv1VdR1tE"/>
    <x v="39"/>
    <s v="Asian"/>
    <s v="Biguanides"/>
    <x v="0"/>
    <d v="2024-04-29T00:00:00"/>
    <s v="Biguanides"/>
  </r>
  <r>
    <s v="mzawCfZT3ec"/>
    <x v="39"/>
    <s v="Pacific peoples"/>
    <s v="Biguanides"/>
    <x v="0"/>
    <d v="2012-12-17T00:00:00"/>
    <s v="Biguanides-&gt;Biguanides|Sulfonylureas-&gt;Biguanides|DPP-4 inhibitors|Sulfonylureas-&gt;DPP-4 inhibitors-&gt;Biguanides|DPP-4 inhibitors-&gt;SGLT-2 inhibitors-&gt;SGLT-2 inhibitors|Sulfonylureas"/>
  </r>
  <r>
    <s v="n/IQo931qZE"/>
    <x v="39"/>
    <s v="Pacific peoples"/>
    <s v="Biguanides"/>
    <x v="0"/>
    <d v="2025-02-05T00:00:00"/>
    <s v="Biguanides-&gt;Biguanides|Sulfonylureas-&gt;Biguanides|SGLT-2 inhibitors|Sulfonylureas"/>
  </r>
  <r>
    <s v="n.SNwLddAfg"/>
    <x v="39"/>
    <s v="Asian"/>
    <s v="Biguanides"/>
    <x v="0"/>
    <d v="2023-10-21T00:00:00"/>
    <s v="Biguanides"/>
  </r>
  <r>
    <s v="N4RnwGyd7xM"/>
    <x v="39"/>
    <s v="Other"/>
    <s v="Biguanides|Insulin aspart|Insulin isophane"/>
    <x v="0"/>
    <d v="2011-07-20T00:00:00"/>
    <s v="Biguanides|Insulin aspart|Insulin isophane"/>
  </r>
  <r>
    <s v="N4TAlJxSkSs"/>
    <x v="39"/>
    <s v="Asian"/>
    <s v="SGLT-2 inhibitors"/>
    <x v="0"/>
    <d v="2025-02-25T00:00:00"/>
    <s v="SGLT-2 inhibitors-&gt;Biguanides"/>
  </r>
  <r>
    <s v="ndOZ.SqXRSE"/>
    <x v="39"/>
    <s v="Asian"/>
    <s v="Biguanides"/>
    <x v="0"/>
    <d v="2021-06-30T00:00:00"/>
    <s v="Biguanides"/>
  </r>
  <r>
    <s v="qgG94FuqOpE"/>
    <x v="39"/>
    <s v="Other"/>
    <s v="Biguanides"/>
    <x v="0"/>
    <d v="2025-04-15T00:00:00"/>
    <s v="Biguanides"/>
  </r>
  <r>
    <s v="QfSioGYDr5w"/>
    <x v="39"/>
    <s v="Pacific peoples"/>
    <s v="Biguanides"/>
    <x v="0"/>
    <d v="2018-08-28T00:00:00"/>
    <s v="Biguanides-&gt;SGLT-2 inhibitors-&gt;DPP-4 inhibitors-&gt;DPP-4 inhibitors|SGLT-2 inhibitors"/>
  </r>
  <r>
    <s v="NhaTUWY39Ss"/>
    <x v="39"/>
    <s v="Pacific peoples"/>
    <s v="Biguanides"/>
    <x v="0"/>
    <d v="2023-04-13T00:00:00"/>
    <s v="Biguanides-&gt;DPP-4 inhibitors-&gt;SGLT-2 inhibitors-&gt;DPP-4 inhibitors|SGLT-2 inhibitors-&gt;Sulfonylureas"/>
  </r>
  <r>
    <s v="NieF7AaqJW."/>
    <x v="39"/>
    <s v="Other"/>
    <s v="Biguanides"/>
    <x v="0"/>
    <d v="2016-05-06T00:00:00"/>
    <s v="Biguanides"/>
  </r>
  <r>
    <s v="UuCH/un6SNg"/>
    <x v="39"/>
    <s v="Māori"/>
    <s v="Biguanides"/>
    <x v="0"/>
    <d v="2012-08-21T00:00:00"/>
    <s v="Biguanides-&gt;Sulfonylureas-&gt;Biguanides|Sulfonylureas-&gt;SGLT-2 inhibitors-&gt;Biguanides|SGLT-2 inhibitors-&gt;GLP-1 agonists-&gt;GLP-1 agonists|SGLT-2 inhibitors-&gt;SGLT-2 inhibitors|Sulfonylureas-&gt;Insulin glargine-&gt;GLP-1 agonists|Insulin glargine|SGLT-2 inhibitors|Sulfonylureas-&gt;Insulin glargine|SGLT-2 inhibitors|Sulfonylureas"/>
  </r>
  <r>
    <s v="UUt51VUCODs"/>
    <x v="39"/>
    <s v="Other"/>
    <s v="Biguanides"/>
    <x v="0"/>
    <d v="2016-10-25T00:00:00"/>
    <s v="Biguanides"/>
  </r>
  <r>
    <s v="uxgypn6TK1I"/>
    <x v="39"/>
    <s v="Māori"/>
    <s v="Biguanides"/>
    <x v="0"/>
    <d v="2025-10-31T00:00:00"/>
    <s v="Biguanides"/>
  </r>
  <r>
    <s v="ux2J98ce85."/>
    <x v="39"/>
    <s v="Pacific peoples"/>
    <s v="Biguanides"/>
    <x v="0"/>
    <d v="2012-01-25T00:00:00"/>
    <s v="Biguanides-&gt;Biguanides|Sulfonylureas-&gt;Insulin glargine-&gt;Biguanides|Insulin glargine|Sulfonylureas-&gt;Sulfonylureas-&gt;Biguanides|Insulin glargine-&gt;Insulin lispro-&gt;Biguanides|Insulin lispro-&gt;DPP-4 inhibitors-&gt;Biguanides|DPP-4 inhibitors|Insulin lispro-&gt;SGLT-2 inhibitors-&gt;DPP-4 inhibitors|Insulin lispro|SGLT-2 inhibitors-&gt;DPP-4 inhibitors|SGLT-2 inhibitors"/>
  </r>
  <r>
    <s v="upJJNd1WYBQ"/>
    <x v="39"/>
    <s v="Pacific peoples"/>
    <s v="Biguanides"/>
    <x v="0"/>
    <d v="2016-02-01T00:00:00"/>
    <s v="Biguanides-&gt;Insulin aspart|Insulin isophane-&gt;Biguanides|Insulin glargine-&gt;DPP-4 inhibitors-&gt;Insulin glargine-&gt;Biguanides|DPP-4 inhibitors-&gt;DPP-4 inhibitors|Insulin glargine"/>
  </r>
  <r>
    <s v="uQ0hTyPn8Z."/>
    <x v="39"/>
    <s v="Other"/>
    <s v="Biguanides"/>
    <x v="0"/>
    <d v="2022-11-03T00:00:00"/>
    <s v="Biguanides"/>
  </r>
  <r>
    <s v="uOcg/Zh.5kA"/>
    <x v="39"/>
    <s v="Asian"/>
    <s v="Biguanides"/>
    <x v="0"/>
    <d v="2024-04-28T00:00:00"/>
    <s v="Biguanides"/>
  </r>
  <r>
    <s v="UojEMAuhpLM"/>
    <x v="39"/>
    <s v="Other"/>
    <s v="Biguanides"/>
    <x v="0"/>
    <d v="2016-06-07T00:00:00"/>
    <s v="Biguanides"/>
  </r>
  <r>
    <s v="Uqzfa/j30tU"/>
    <x v="39"/>
    <s v="Pacific peoples"/>
    <s v="Biguanides"/>
    <x v="0"/>
    <d v="2014-09-01T00:00:00"/>
    <s v="Biguanides-&gt;DPP-4 inhibitors-&gt;Sulfonylureas-&gt;DPP-4 inhibitors|Sulfonylureas-&gt;Biguanides|DPP-4 inhibitors|Sulfonylureas"/>
  </r>
  <r>
    <s v="uqoB29hxJrE"/>
    <x v="39"/>
    <s v="Asian"/>
    <s v="DPP-4 inhibitors"/>
    <x v="0"/>
    <d v="2023-10-02T00:00:00"/>
    <s v="DPP-4 inhibitors"/>
  </r>
  <r>
    <s v="URiifHDHScs"/>
    <x v="39"/>
    <s v="Other"/>
    <s v="Biguanides"/>
    <x v="0"/>
    <d v="2016-11-18T00:00:00"/>
    <s v="Biguanides"/>
  </r>
  <r>
    <s v="xTeOeguqOYQ"/>
    <x v="39"/>
    <s v="Other"/>
    <s v="Biguanides"/>
    <x v="0"/>
    <d v="2024-06-27T00:00:00"/>
    <s v="Biguanides"/>
  </r>
  <r>
    <s v="XTeYXmkkAXo"/>
    <x v="39"/>
    <s v="Asian"/>
    <s v="Biguanides"/>
    <x v="0"/>
    <d v="2012-07-30T00:00:00"/>
    <s v="Biguanides-&gt;Biguanides|DPP-4 inhibitors-&gt;DPP-4 inhibitors-&gt;SGLT-2 inhibitors"/>
  </r>
  <r>
    <s v="XveyLa.kwmk"/>
    <x v="39"/>
    <s v="Asian"/>
    <s v="Biguanides"/>
    <x v="0"/>
    <d v="2015-08-31T00:00:00"/>
    <s v="Biguanides-&gt;DPP-4 inhibitors-&gt;DPP-4 inhibitors|SGLT-2 inhibitors-&gt;DPP-4 inhibitors|SGLT-2 inhibitors|Sulfonylureas"/>
  </r>
  <r>
    <s v="xx47Zs.Rdo2"/>
    <x v="39"/>
    <s v="Pacific peoples"/>
    <s v="Biguanides"/>
    <x v="0"/>
    <d v="2013-01-30T00:00:00"/>
    <s v="Biguanides"/>
  </r>
  <r>
    <s v="Y12ndh6Gark"/>
    <x v="39"/>
    <s v="Other"/>
    <s v="Biguanides"/>
    <x v="0"/>
    <d v="2025-03-28T00:00:00"/>
    <s v="Biguanides"/>
  </r>
  <r>
    <s v="UDM1lOPuwI6"/>
    <x v="39"/>
    <s v="Asian"/>
    <s v="Biguanides"/>
    <x v="0"/>
    <d v="2020-08-18T00:00:00"/>
    <s v="Biguanides-&gt;DPP-4 inhibitors"/>
  </r>
  <r>
    <s v="UEqtMPbKVWI"/>
    <x v="39"/>
    <s v="Asian"/>
    <s v="Biguanides"/>
    <x v="0"/>
    <d v="2025-07-11T00:00:00"/>
    <s v="Biguanides"/>
  </r>
  <r>
    <s v="UdFFvJJK0zE"/>
    <x v="39"/>
    <s v="Asian"/>
    <s v="Sulfonylureas"/>
    <x v="0"/>
    <d v="2016-04-19T00:00:00"/>
    <s v="Sulfonylureas-&gt;Biguanides-&gt;Insulin isophane-&gt;Biguanides|Insulin isophane-&gt;Biguanides|Insulin aspart-&gt;Insulin aspart-&gt;SGLT-2 inhibitors-&gt;DPP-4 inhibitors|SGLT-2 inhibitors-&gt;DPP-4 inhibitors"/>
  </r>
  <r>
    <s v="UiTN3X2fy/k"/>
    <x v="39"/>
    <s v="Other"/>
    <s v="Biguanides"/>
    <x v="0"/>
    <d v="2021-01-25T00:00:00"/>
    <s v="Biguanides"/>
  </r>
  <r>
    <s v="UKahVaa7PAY"/>
    <x v="39"/>
    <s v="Pacific peoples"/>
    <s v="SGLT-2 inhibitors"/>
    <x v="0"/>
    <d v="2023-05-03T00:00:00"/>
    <s v="SGLT-2 inhibitors"/>
  </r>
  <r>
    <s v="UloSKjh4Hko"/>
    <x v="39"/>
    <s v="Māori"/>
    <s v="Biguanides"/>
    <x v="0"/>
    <d v="2025-01-03T00:00:00"/>
    <s v="Biguanides"/>
  </r>
  <r>
    <s v="Ulst9iUfhYU"/>
    <x v="39"/>
    <s v="Pacific peoples"/>
    <s v="Biguanides"/>
    <x v="0"/>
    <d v="2020-06-04T00:00:00"/>
    <s v="Biguanides-&gt;DPP-4 inhibitors|Sulfonylureas-&gt;Sulfonylureas-&gt;DPP-4 inhibitors-&gt;Biguanides|GLP-1 agonists-&gt;GLP-1 agonists-&gt;GLP-1 agonists|Sulfonylureas-&gt;Biguanides|Sulfonylureas-&gt;Biguanides|GLP-1 agonists|Sulfonylureas"/>
  </r>
  <r>
    <s v="R84nu2/b/zA"/>
    <x v="39"/>
    <s v="Other"/>
    <s v="Biguanides"/>
    <x v="0"/>
    <d v="2012-11-27T00:00:00"/>
    <s v="Biguanides"/>
  </r>
  <r>
    <s v="U54XfkXAHY2"/>
    <x v="39"/>
    <s v="Māori"/>
    <s v="Biguanides"/>
    <x v="0"/>
    <d v="2017-01-19T00:00:00"/>
    <s v="Biguanides"/>
  </r>
  <r>
    <s v="RFmu27dkpko"/>
    <x v="39"/>
    <s v="Asian"/>
    <s v="Biguanides"/>
    <x v="0"/>
    <d v="2024-04-10T00:00:00"/>
    <s v="Biguanides-&gt;DPP-4 inhibitors-&gt;DPP-4 inhibitors|SGLT-2 inhibitors"/>
  </r>
  <r>
    <s v="VobO6JfcS16"/>
    <x v="39"/>
    <s v="Other"/>
    <s v="Insulin isophane"/>
    <x v="1"/>
    <d v="2020-03-31T00:00:00"/>
    <s v="Insulin isophane-&gt;Biguanides-&gt;Biguanides|Insulin isophane-&gt;Insulin aspart|Insulin isophane"/>
  </r>
  <r>
    <s v="V1s0s.ue/cQ"/>
    <x v="39"/>
    <s v="Māori"/>
    <s v="Biguanides"/>
    <x v="0"/>
    <d v="2024-07-29T00:00:00"/>
    <s v="Biguanides-&gt;Biguanides|GLP-1 agonists"/>
  </r>
  <r>
    <s v="V5ppT5ALQ4Y"/>
    <x v="39"/>
    <s v="Other"/>
    <s v="Biguanides"/>
    <x v="0"/>
    <d v="2022-09-16T00:00:00"/>
    <s v="Biguanides"/>
  </r>
  <r>
    <s v="uZOgZwMMuJE"/>
    <x v="39"/>
    <s v="Pacific peoples"/>
    <s v="Biguanides"/>
    <x v="0"/>
    <d v="2022-07-06T00:00:00"/>
    <s v="Biguanides-&gt;SGLT-2 inhibitors"/>
  </r>
  <r>
    <s v="VcDFWArCL.g"/>
    <x v="39"/>
    <s v="Other"/>
    <s v="Biguanides"/>
    <x v="0"/>
    <d v="2025-11-10T00:00:00"/>
    <s v="Biguanides"/>
  </r>
  <r>
    <s v="ve0MfUTvt0g"/>
    <x v="39"/>
    <s v="Other"/>
    <s v="Biguanides"/>
    <x v="0"/>
    <d v="2013-06-27T00:00:00"/>
    <s v="Biguanides-&gt;Sulfonylureas-&gt;Biguanides|Sulfonylureas-&gt;DPP-4 inhibitors|Sulfonylureas-&gt;DPP-4 inhibitors-&gt;DPP-4 inhibitors|SGLT-2 inhibitors|Sulfonylureas-&gt;DPP-4 inhibitors|SGLT-2 inhibitors|Sulfonylureas|Thiazolidinedione"/>
  </r>
  <r>
    <s v="vdJ46mcqa9c"/>
    <x v="39"/>
    <s v="Māori"/>
    <s v="Biguanides"/>
    <x v="0"/>
    <d v="2018-01-18T00:00:00"/>
    <s v="Biguanides-&gt;SGLT-2 inhibitors"/>
  </r>
  <r>
    <s v="VBqLyChFQjk"/>
    <x v="39"/>
    <s v="Other"/>
    <s v="Biguanides"/>
    <x v="0"/>
    <d v="2022-10-20T00:00:00"/>
    <s v="Biguanides"/>
  </r>
  <r>
    <s v="v8vo.5OmEnk"/>
    <x v="39"/>
    <s v="Other"/>
    <s v="Biguanides"/>
    <x v="0"/>
    <d v="2025-10-23T00:00:00"/>
    <s v="Biguanides"/>
  </r>
  <r>
    <s v="vA9IATqW6E2"/>
    <x v="39"/>
    <s v="Other"/>
    <s v="Biguanides"/>
    <x v="0"/>
    <d v="2018-11-07T00:00:00"/>
    <s v="Biguanides-&gt;DPP-4 inhibitors-&gt;DPP-4 inhibitors|SGLT-2 inhibitors"/>
  </r>
  <r>
    <s v="v95zFL6DGio"/>
    <x v="39"/>
    <s v="Other"/>
    <s v="Biguanides"/>
    <x v="0"/>
    <d v="2024-03-19T00:00:00"/>
    <s v="Biguanides"/>
  </r>
  <r>
    <s v="VvIFdDnxXsk"/>
    <x v="39"/>
    <s v="Pacific peoples"/>
    <s v="Biguanides"/>
    <x v="0"/>
    <d v="2016-11-09T00:00:00"/>
    <s v="Biguanides-&gt;Biguanides|Sulfonylureas"/>
  </r>
  <r>
    <s v="VX2oJB.kF.A"/>
    <x v="39"/>
    <s v="Other"/>
    <s v="Biguanides"/>
    <x v="0"/>
    <d v="2014-12-08T00:00:00"/>
    <s v="Biguanides"/>
  </r>
  <r>
    <s v="Vxq6tZ.ZSoQ"/>
    <x v="39"/>
    <s v="Other"/>
    <s v="Biguanides|Insulin isophane"/>
    <x v="0"/>
    <d v="2025-10-07T00:00:00"/>
    <s v="Biguanides|Insulin isophane"/>
  </r>
  <r>
    <s v="yrSGQu30fk6"/>
    <x v="39"/>
    <s v="Asian"/>
    <s v="Biguanides"/>
    <x v="0"/>
    <d v="2016-12-02T00:00:00"/>
    <s v="Biguanides-&gt;Insulin aspart-&gt;Insulin aspart|Insulin isophane-&gt;Biguanides|Insulin aspart|Insulin isophane-&gt;Insulin isophane-&gt;Biguanides|DPP-4 inhibitors-&gt;DPP-4 inhibitors-&gt;SGLT-2 inhibitors-&gt;DPP-4 inhibitors|SGLT-2 inhibitors-&gt;GLP-1 agonists-&gt;Biguanides|GLP-1 agonists-&gt;Biguanides|SGLT-2 inhibitors-&gt;Biguanides|GLP-1 agonists|SGLT-2 inhibitors-&gt;GLP-1 agonists|SGLT-2 inhibitors"/>
  </r>
  <r>
    <s v="yRjupbV2uSE"/>
    <x v="39"/>
    <s v="Pacific peoples"/>
    <s v="Biguanides"/>
    <x v="0"/>
    <d v="2015-02-14T00:00:00"/>
    <s v="Biguanides-&gt;Biguanides|Insulin isophane-&gt;Insulin isophane-&gt;Sulfonylureas-&gt;Biguanides|Insulin isophane|Sulfonylureas-&gt;Insulin isophane|Sulfonylureas-&gt;Biguanides|GLP-1 agonists|Insulin isophane|Sulfonylureas-&gt;Biguanides|Sulfonylureas-&gt;GLP-1 agonists|Insulin isophane-&gt;Insulin glargine-&gt;Biguanides|GLP-1 agonists|Insulin glargine|Sulfonylureas-&gt;Biguanides|Insulin glargine|Sulfonylureas-&gt;GLP-1 agonists-&gt;DPP-4 inhibitors|SGLT-2 inhibitors-&gt;Biguanides|DPP-4 inhibitors|Insulin glargine|SGLT-2 inhibitors|Sulfonylureas"/>
  </r>
  <r>
    <s v="YrN6ljt.kug"/>
    <x v="39"/>
    <s v="Asian"/>
    <s v="Biguanides"/>
    <x v="0"/>
    <d v="2012-09-28T00:00:00"/>
    <s v="Biguanides-&gt;Insulin glargine-&gt;Biguanides|Insulin glargine-&gt;SGLT-2 inhibitors-&gt;Insulin glargine|SGLT-2 inhibitors-&gt;GLP-1 agonists-&gt;GLP-1 agonists|Insulin glargine"/>
  </r>
  <r>
    <s v="YS.bB1kTwuo"/>
    <x v="39"/>
    <s v="Pacific peoples"/>
    <s v="Biguanides"/>
    <x v="0"/>
    <d v="2014-07-10T00:00:00"/>
    <s v="Biguanides-&gt;Sulfonylureas-&gt;Biguanides|Sulfonylureas-&gt;DPP-4 inhibitors|Sulfonylureas-&gt;DPP-4 inhibitors-&gt;DPP-4 inhibitors|Insulin isophane|Sulfonylureas-&gt;DPP-4 inhibitors|Insulin isophane|SGLT-2 inhibitors|Sulfonylureas-&gt;DPP-4 inhibitors|SGLT-2 inhibitors|Sulfonylureas-&gt;Insulin isophane-&gt;Biguanides|DPP-4 inhibitors|Insulin isophane|SGLT-2 inhibitors|Sulfonylureas-&gt;Biguanides|DPP-4 inhibitors|SGLT-2 inhibitors|Sulfonylureas-&gt;DPP-4 inhibitors|Insulin aspart|SGLT-2 inhibitors-&gt;DPP-4 inhibitors|SGLT-2 inhibitors-&gt;Insulin aspart"/>
  </r>
  <r>
    <s v="vT1Lv0JsEI6"/>
    <x v="39"/>
    <s v="Asian"/>
    <s v="Biguanides|Insulin aspart|Insulin isophane"/>
    <x v="0"/>
    <d v="2021-06-18T00:00:00"/>
    <s v="Biguanides|Insulin aspart|Insulin isophane-&gt;Insulin aspart|Insulin isophane-&gt;Insulin aspart-&gt;Biguanides"/>
  </r>
  <r>
    <s v="VppLWlDUe0Q"/>
    <x v="39"/>
    <s v="Pacific peoples"/>
    <s v="SGLT-2 inhibitors"/>
    <x v="0"/>
    <d v="2021-07-27T00:00:00"/>
    <s v="SGLT-2 inhibitors-&gt;DPP-4 inhibitors|SGLT-2 inhibitors"/>
  </r>
  <r>
    <s v="voVeEocdt0o"/>
    <x v="39"/>
    <s v="Other"/>
    <s v="Biguanides"/>
    <x v="0"/>
    <d v="2022-08-02T00:00:00"/>
    <s v="Biguanides"/>
  </r>
  <r>
    <s v="z2s9xC4RjJo"/>
    <x v="39"/>
    <s v="Asian"/>
    <s v="DPP-4 inhibitors"/>
    <x v="0"/>
    <d v="2023-10-16T00:00:00"/>
    <s v="DPP-4 inhibitors-&gt;SGLT-2 inhibitors-&gt;DPP-4 inhibitors|SGLT-2 inhibitors"/>
  </r>
  <r>
    <s v="z09qHfkHNq6"/>
    <x v="39"/>
    <s v="Pacific peoples"/>
    <s v="Biguanides"/>
    <x v="0"/>
    <d v="2011-05-15T00:00:00"/>
    <s v="Biguanides-&gt;DPP-4 inhibitors|SGLT-2 inhibitors-&gt;DPP-4 inhibitors"/>
  </r>
  <r>
    <s v="Z0SK2glFQio"/>
    <x v="39"/>
    <s v="Māori"/>
    <s v="Biguanides"/>
    <x v="0"/>
    <d v="2024-03-19T00:00:00"/>
    <s v="Biguanides"/>
  </r>
  <r>
    <s v="z7U.vofasPo"/>
    <x v="39"/>
    <s v="Other"/>
    <s v="Biguanides"/>
    <x v="0"/>
    <d v="2022-06-28T00:00:00"/>
    <s v="Biguanides"/>
  </r>
  <r>
    <s v="z64t/FxUPvc"/>
    <x v="39"/>
    <s v="Asian"/>
    <s v="Biguanides"/>
    <x v="0"/>
    <d v="2014-09-16T00:00:00"/>
    <s v="Biguanides-&gt;Insulin glargine-&gt;Insulin isophane"/>
  </r>
  <r>
    <s v="YzxF429V9g2"/>
    <x v="39"/>
    <s v="Pacific peoples"/>
    <s v="Biguanides|Insulin isophane"/>
    <x v="0"/>
    <d v="2021-09-30T00:00:00"/>
    <s v="Biguanides|Insulin isophane-&gt;Insulin isophane-&gt;Biguanides|Insulin aspart|Insulin isophane-&gt;Insulin aspart|Insulin isophane"/>
  </r>
  <r>
    <s v="YuF6ahX8CDM"/>
    <x v="39"/>
    <s v="Asian"/>
    <s v="Biguanides"/>
    <x v="0"/>
    <d v="2021-10-01T00:00:00"/>
    <s v="Biguanides-&gt;Biguanides|DPP-4 inhibitors-&gt;DPP-4 inhibitors"/>
  </r>
  <r>
    <s v="yViGOx9UjFc"/>
    <x v="39"/>
    <s v="Other"/>
    <s v="Biguanides"/>
    <x v="0"/>
    <d v="2015-04-09T00:00:00"/>
    <s v="Biguanides"/>
  </r>
  <r>
    <s v="YYE0Szs1zbU"/>
    <x v="39"/>
    <s v="Pacific peoples"/>
    <s v="Biguanides"/>
    <x v="0"/>
    <d v="2016-04-22T00:00:00"/>
    <s v="Biguanides"/>
  </r>
  <r>
    <s v="yX36oA.hIOI"/>
    <x v="39"/>
    <s v="Other"/>
    <s v="Biguanides"/>
    <x v="0"/>
    <d v="2022-11-16T00:00:00"/>
    <s v="Biguanides"/>
  </r>
  <r>
    <s v="zAb6PCKNGuE"/>
    <x v="39"/>
    <s v="Māori"/>
    <s v="Biguanides"/>
    <x v="0"/>
    <d v="2025-01-21T00:00:00"/>
    <s v="Biguanides"/>
  </r>
  <r>
    <s v="zAjnOrs17yQ"/>
    <x v="39"/>
    <s v="Asian"/>
    <s v="Biguanides"/>
    <x v="0"/>
    <d v="2020-01-11T00:00:00"/>
    <s v="Biguanides-&gt;Thiazolidinedione-&gt;Biguanides|Sulfonylureas|Thiazolidinedione-&gt;Sulfonylureas-&gt;Sulfonylureas|Thiazolidinedione-&gt;Biguanides|Thiazolidinedione-&gt;DPP-4 inhibitors|Thiazolidinedione-&gt;DPP-4 inhibitors-&gt;SGLT-2 inhibitors-&gt;DPP-4 inhibitors|SGLT-2 inhibitors|Thiazolidinedione"/>
  </r>
  <r>
    <s v="ZBg7Mol72jc"/>
    <x v="39"/>
    <s v="Other"/>
    <s v="Biguanides"/>
    <x v="0"/>
    <d v="2022-06-13T00:00:00"/>
    <s v="Biguanides"/>
  </r>
  <r>
    <s v="ZB9HwOjs1d."/>
    <x v="39"/>
    <s v="Māori"/>
    <s v="Biguanides"/>
    <x v="0"/>
    <d v="2016-04-08T00:00:00"/>
    <s v="Biguanides"/>
  </r>
  <r>
    <s v="zcY/U5om5xw"/>
    <x v="39"/>
    <s v="Asian"/>
    <s v="Biguanides"/>
    <x v="0"/>
    <d v="2018-03-26T00:00:00"/>
    <s v="Biguanides"/>
  </r>
  <r>
    <s v="zg6tQ2eso8Q"/>
    <x v="39"/>
    <s v="Māori"/>
    <s v="Biguanides"/>
    <x v="0"/>
    <d v="2015-09-18T00:00:00"/>
    <s v="Biguanides"/>
  </r>
  <r>
    <s v="ZDr00ni0lAc"/>
    <x v="39"/>
    <s v="Māori"/>
    <s v="Biguanides"/>
    <x v="0"/>
    <d v="2019-07-30T00:00:00"/>
    <s v="Biguanides-&gt;Insulin isophane-&gt;Biguanides|Insulin isophane"/>
  </r>
  <r>
    <s v="ZEj8NTPsnuA"/>
    <x v="39"/>
    <s v="Other"/>
    <s v="Biguanides"/>
    <x v="0"/>
    <d v="2015-02-11T00:00:00"/>
    <s v="Biguanides"/>
  </r>
  <r>
    <s v="ZeNZxEe9mys"/>
    <x v="39"/>
    <s v="Asian"/>
    <s v="Biguanides"/>
    <x v="0"/>
    <d v="2021-03-23T00:00:00"/>
    <s v="Biguanides-&gt;DPP-4 inhibitors"/>
  </r>
  <r>
    <s v="zlrXSTGr3KY"/>
    <x v="39"/>
    <s v="Other"/>
    <s v="Biguanides"/>
    <x v="0"/>
    <d v="2017-11-02T00:00:00"/>
    <s v="Biguanides"/>
  </r>
  <r>
    <s v="ZlEBECGAgFo"/>
    <x v="39"/>
    <s v="Other"/>
    <s v="Biguanides"/>
    <x v="0"/>
    <d v="2012-09-24T00:00:00"/>
    <s v="Biguanides-&gt;Insulin isophane-&gt;Insulin aspart|Insulin isophane-&gt;DPP-4 inhibitors-&gt;SGLT-2 inhibitors-&gt;Biguanides|Sulfonylureas-&gt;SGLT-2 inhibitors|Sulfonylureas"/>
  </r>
  <r>
    <s v="ZjQzB/2AwG6"/>
    <x v="39"/>
    <s v="Asian"/>
    <s v="Biguanides"/>
    <x v="0"/>
    <d v="2024-03-14T00:00:00"/>
    <s v="Biguanides-&gt;DPP-4 inhibitors"/>
  </r>
  <r>
    <s v="ZIbOnpfexVQ"/>
    <x v="39"/>
    <s v="Other"/>
    <s v="Biguanides"/>
    <x v="0"/>
    <d v="2023-10-19T00:00:00"/>
    <s v="Biguanides"/>
  </r>
  <r>
    <s v="zoln.k8B3ns"/>
    <x v="39"/>
    <s v="Māori"/>
    <s v="Biguanides"/>
    <x v="0"/>
    <d v="2023-05-12T00:00:00"/>
    <s v="Biguanides-&gt;DPP-4 inhibitors|SGLT-2 inhibitors-&gt;DPP-4 inhibitors|Insulin glargine|SGLT-2 inhibitors-&gt;DPP-4 inhibitors|Insulin glargine-&gt;Insulin glargine|SGLT-2 inhibitors-&gt;DPP-4 inhibitors-&gt;Insulin glargine"/>
  </r>
  <r>
    <s v="ZnRA8QOtHwA"/>
    <x v="39"/>
    <s v="Māori"/>
    <s v="Biguanides|SGLT-2 inhibitors"/>
    <x v="0"/>
    <d v="2025-04-23T00:00:00"/>
    <s v="Biguanides|SGLT-2 inhibitors"/>
  </r>
  <r>
    <s v="zNpMHHSjMgY"/>
    <x v="39"/>
    <s v="Other"/>
    <s v="Biguanides"/>
    <x v="0"/>
    <d v="2019-12-18T00:00:00"/>
    <s v="Biguanides"/>
  </r>
  <r>
    <s v="0BkQKxrBa5o"/>
    <x v="39"/>
    <s v="Māori"/>
    <s v="Biguanides"/>
    <x v="0"/>
    <d v="2014-10-14T00:00:00"/>
    <s v="Biguanides-&gt;Biguanides|Insulin glargine"/>
  </r>
  <r>
    <s v="09Tjpqh7sz2"/>
    <x v="39"/>
    <s v="Other"/>
    <s v="Insulin aspart|Insulin glargine"/>
    <x v="1"/>
    <d v="2025-04-30T00:00:00"/>
    <s v="Insulin aspart|Insulin glargine-&gt;Biguanides-&gt;Biguanides|Insulin aspart|Insulin glargine"/>
  </r>
  <r>
    <s v="0xeMKLuTTtk"/>
    <x v="39"/>
    <s v="Pacific peoples"/>
    <s v="Biguanides"/>
    <x v="0"/>
    <d v="2019-03-19T00:00:00"/>
    <s v="Biguanides-&gt;Insulin aspart|Insulin isophane-&gt;Insulin aspart-&gt;DPP-4 inhibitors"/>
  </r>
  <r>
    <s v="0W8pMLx6iE."/>
    <x v="39"/>
    <s v="Other"/>
    <s v="Biguanides"/>
    <x v="0"/>
    <d v="2013-08-01T00:00:00"/>
    <s v="Biguanides"/>
  </r>
  <r>
    <s v="0L3Oyyd9Rbo"/>
    <x v="39"/>
    <s v="Pacific peoples"/>
    <s v="Biguanides"/>
    <x v="0"/>
    <d v="2016-07-25T00:00:00"/>
    <s v="Biguanides"/>
  </r>
  <r>
    <s v="0omtd9zbNv6"/>
    <x v="39"/>
    <s v="Asian"/>
    <s v="Biguanides"/>
    <x v="0"/>
    <d v="2012-02-18T00:00:00"/>
    <s v="Biguanides-&gt;Biguanides|DPP-4 inhibitors-&gt;DPP-4 inhibitors"/>
  </r>
  <r>
    <s v="0siIYd/IQrg"/>
    <x v="39"/>
    <s v="Asian"/>
    <s v="Biguanides"/>
    <x v="0"/>
    <d v="2019-08-28T00:00:00"/>
    <s v="Biguanides"/>
  </r>
  <r>
    <s v="1CWWlEtP1Jw"/>
    <x v="39"/>
    <s v="Māori"/>
    <s v="Biguanides"/>
    <x v="0"/>
    <d v="2021-07-16T00:00:00"/>
    <s v="Biguanides-&gt;DPP-4 inhibitors-&gt;SGLT-2 inhibitors-&gt;DPP-4 inhibitors|SGLT-2 inhibitors"/>
  </r>
  <r>
    <s v="1GNm49IIGy2"/>
    <x v="39"/>
    <s v="Other"/>
    <s v="Biguanides|DPP-4 inhibitors"/>
    <x v="0"/>
    <d v="2023-02-02T00:00:00"/>
    <s v="Biguanides|DPP-4 inhibitors-&gt;DPP-4 inhibitors-&gt;GLP-1 agonists-&gt;DPP-4 inhibitors|GLP-1 agonists"/>
  </r>
  <r>
    <s v="1GnqCsw7Nbg"/>
    <x v="39"/>
    <s v="Asian"/>
    <s v="Biguanides"/>
    <x v="0"/>
    <d v="2018-09-17T00:00:00"/>
    <s v="Biguanides-&gt;Insulin aspart|Insulin isophane-&gt;Insulin aspart"/>
  </r>
  <r>
    <s v="1RIIhnphKEk"/>
    <x v="39"/>
    <s v="Other"/>
    <s v="Biguanides"/>
    <x v="0"/>
    <d v="2016-07-20T00:00:00"/>
    <s v="Biguanides"/>
  </r>
  <r>
    <s v="1rjWjB3iQ36"/>
    <x v="39"/>
    <s v="Asian"/>
    <s v="Biguanides"/>
    <x v="0"/>
    <d v="2024-08-23T00:00:00"/>
    <s v="Biguanides"/>
  </r>
  <r>
    <s v="1YbZD9sDZas"/>
    <x v="39"/>
    <s v="Māori"/>
    <s v="Biguanides"/>
    <x v="0"/>
    <d v="2019-10-18T00:00:00"/>
    <s v="Biguanides-&gt;Insulin aspart|Insulin isophane-&gt;Insulin isophane"/>
  </r>
  <r>
    <s v="1ZExOiLSa/w"/>
    <x v="39"/>
    <s v="Asian"/>
    <s v="Biguanides"/>
    <x v="0"/>
    <d v="2018-01-08T00:00:00"/>
    <s v="Biguanides-&gt;DPP-4 inhibitors|Sulfonylureas-&gt;DPP-4 inhibitors-&gt;Biguanides|DPP-4 inhibitors|Sulfonylureas-&gt;Sulfonylureas-&gt;SGLT-2 inhibitors-&gt;GLP-1 agonists"/>
  </r>
  <r>
    <s v="1YMrQEp.KaM"/>
    <x v="39"/>
    <s v="Asian"/>
    <s v="Biguanides"/>
    <x v="0"/>
    <d v="2024-12-30T00:00:00"/>
    <s v="Biguanides"/>
  </r>
  <r>
    <s v="7JTxgk3ETz."/>
    <x v="39"/>
    <s v="Pacific peoples"/>
    <s v="Biguanides"/>
    <x v="0"/>
    <d v="2016-09-16T00:00:00"/>
    <s v="Biguanides-&gt;Biguanides|Sulfonylureas-&gt;DPP-4 inhibitors|Sulfonylureas-&gt;Sulfonylureas-&gt;DPP-4 inhibitors-&gt;DPP-4 inhibitors|SGLT-2 inhibitors|Sulfonylureas-&gt;DPP-4 inhibitors|SGLT-2 inhibitors-&gt;DPP-4 inhibitors|SGLT-2 inhibitors|Thiazolidinedione"/>
  </r>
  <r>
    <s v="7I18P7XreBo"/>
    <x v="39"/>
    <s v="Other"/>
    <s v="Biguanides"/>
    <x v="0"/>
    <d v="2015-03-16T00:00:00"/>
    <s v="Biguanides-&gt;Sulfonylureas-&gt;Biguanides|Sulfonylureas-&gt;DPP-4 inhibitors|Sulfonylureas-&gt;DPP-4 inhibitors|SGLT-2 inhibitors-&gt;SGLT-2 inhibitors"/>
  </r>
  <r>
    <s v="7Ekd4iEsZFw"/>
    <x v="39"/>
    <s v="Pacific peoples"/>
    <s v="Biguanides"/>
    <x v="0"/>
    <d v="2025-06-13T00:00:00"/>
    <s v="Biguanides"/>
  </r>
  <r>
    <s v="7SguHPVuUUI"/>
    <x v="39"/>
    <s v="Māori"/>
    <s v="Biguanides"/>
    <x v="0"/>
    <d v="2016-04-05T00:00:00"/>
    <s v="Biguanides-&gt;Insulin isophane"/>
  </r>
  <r>
    <s v="7TAO5RPdJ.o"/>
    <x v="39"/>
    <s v="Asian"/>
    <s v="Biguanides"/>
    <x v="0"/>
    <d v="2022-12-07T00:00:00"/>
    <s v="Biguanides-&gt;DPP-4 inhibitors"/>
  </r>
  <r>
    <s v="7q5qmOoiHqE"/>
    <x v="39"/>
    <s v="Asian"/>
    <s v="Biguanides"/>
    <x v="0"/>
    <d v="2024-11-18T00:00:00"/>
    <s v="Biguanides"/>
  </r>
  <r>
    <s v="7n.dttEOpgc"/>
    <x v="39"/>
    <s v="Asian"/>
    <s v="Biguanides"/>
    <x v="0"/>
    <d v="2018-12-17T00:00:00"/>
    <s v="Biguanides-&gt;DPP-4 inhibitors-&gt;DPP-4 inhibitors|SGLT-2 inhibitors"/>
  </r>
  <r>
    <s v="8KOvLb8gYnE"/>
    <x v="39"/>
    <s v="Māori"/>
    <s v="Biguanides"/>
    <x v="0"/>
    <d v="2024-12-10T00:00:00"/>
    <s v="Biguanides"/>
  </r>
  <r>
    <s v="8jlrfR98e3E"/>
    <x v="39"/>
    <s v="Other"/>
    <s v="Biguanides"/>
    <x v="0"/>
    <d v="2018-10-31T00:00:00"/>
    <s v="Biguanides"/>
  </r>
  <r>
    <s v="8g5.kEr1qEI"/>
    <x v="39"/>
    <s v="Asian"/>
    <s v="Biguanides"/>
    <x v="0"/>
    <d v="2023-04-24T00:00:00"/>
    <s v="Biguanides"/>
  </r>
  <r>
    <s v="8hA2vC4bL0g"/>
    <x v="39"/>
    <s v="Asian"/>
    <s v="Biguanides"/>
    <x v="0"/>
    <d v="2021-05-06T00:00:00"/>
    <s v="Biguanides-&gt;DPP-4 inhibitors"/>
  </r>
  <r>
    <s v="89ksVfluvDQ"/>
    <x v="39"/>
    <s v="Māori"/>
    <s v="Biguanides"/>
    <x v="0"/>
    <d v="2018-06-19T00:00:00"/>
    <s v="Biguanides-&gt;Sulfonylureas-&gt;Biguanides|Sulfonylureas-&gt;DPP-4 inhibitors-&gt;SGLT-2 inhibitors-&gt;DPP-4 inhibitors|SGLT-2 inhibitors"/>
  </r>
  <r>
    <s v="7WrftlcWyuo"/>
    <x v="39"/>
    <s v="Pacific peoples"/>
    <s v="Biguanides"/>
    <x v="0"/>
    <d v="2023-10-07T00:00:00"/>
    <s v="Biguanides-&gt;DPP-4 inhibitors|SGLT-2 inhibitors|Sulfonylureas-&gt;DPP-4 inhibitors"/>
  </r>
  <r>
    <s v="8/iDjmmdO7I"/>
    <x v="39"/>
    <s v="Pacific peoples"/>
    <s v="Biguanides|Insulin isophane"/>
    <x v="0"/>
    <d v="2020-09-29T00:00:00"/>
    <s v="Biguanides|Insulin isophane"/>
  </r>
  <r>
    <s v="7z7hWQ.beRc"/>
    <x v="39"/>
    <s v="Other"/>
    <s v="Biguanides"/>
    <x v="0"/>
    <d v="2012-02-28T00:00:00"/>
    <s v="Biguanides"/>
  </r>
  <r>
    <s v="87ljq0MzagY"/>
    <x v="39"/>
    <s v="Māori"/>
    <s v="Insulin lispro"/>
    <x v="1"/>
    <d v="2011-06-13T00:00:00"/>
    <s v="Insulin lispro-&gt;Biguanides-&gt;GLP-1 agonists-&gt;Biguanides|GLP-1 agonists"/>
  </r>
  <r>
    <s v="81HQc0jEawQ"/>
    <x v="39"/>
    <s v="Asian"/>
    <s v="Biguanides"/>
    <x v="0"/>
    <d v="2017-03-31T00:00:00"/>
    <s v="Biguanides-&gt;Biguanides|Sulfonylureas-&gt;Sulfonylureas-&gt;DPP-4 inhibitors|Sulfonylureas-&gt;SGLT-2 inhibitors-&gt;SGLT-2 inhibitors|Sulfonylureas"/>
  </r>
  <r>
    <s v="8RIqluWHTkA"/>
    <x v="39"/>
    <s v="Other"/>
    <s v="Biguanides"/>
    <x v="0"/>
    <d v="2019-05-16T00:00:00"/>
    <s v="Biguanides-&gt;DPP-4 inhibitors"/>
  </r>
  <r>
    <s v="fIKk/RR5s4."/>
    <x v="39"/>
    <s v="Asian"/>
    <s v="Biguanides"/>
    <x v="0"/>
    <d v="2021-12-17T00:00:00"/>
    <s v="Biguanides-&gt;DPP-4 inhibitors-&gt;Biguanides|DPP-4 inhibitors-&gt;SGLT-2 inhibitors"/>
  </r>
  <r>
    <s v="FJHHjQ1/AoQ"/>
    <x v="39"/>
    <s v="Pacific peoples"/>
    <s v="Biguanides"/>
    <x v="0"/>
    <d v="2018-06-21T00:00:00"/>
    <s v="Biguanides-&gt;DPP-4 inhibitors|SGLT-2 inhibitors-&gt;DPP-4 inhibitors"/>
  </r>
  <r>
    <s v="fiGlqHdbycY"/>
    <x v="39"/>
    <s v="Māori"/>
    <s v="Biguanides"/>
    <x v="0"/>
    <d v="2014-11-10T00:00:00"/>
    <s v="Biguanides"/>
  </r>
  <r>
    <s v="fi012wg22XI"/>
    <x v="39"/>
    <s v="Asian"/>
    <s v="DPP-4 inhibitors"/>
    <x v="0"/>
    <d v="2022-09-09T00:00:00"/>
    <s v="DPP-4 inhibitors"/>
  </r>
  <r>
    <s v="fi4H5.BBp.s"/>
    <x v="39"/>
    <s v="Other"/>
    <s v="Biguanides"/>
    <x v="0"/>
    <d v="2016-09-05T00:00:00"/>
    <s v="Biguanides"/>
  </r>
  <r>
    <s v="FgVGwVWILJk"/>
    <x v="39"/>
    <s v="Other"/>
    <s v="Biguanides"/>
    <x v="0"/>
    <d v="2014-02-07T00:00:00"/>
    <s v="Biguanides"/>
  </r>
  <r>
    <s v="FgRxTyw9P06"/>
    <x v="39"/>
    <s v="Other"/>
    <s v="Biguanides"/>
    <x v="0"/>
    <d v="2024-08-28T00:00:00"/>
    <s v="Biguanides"/>
  </r>
  <r>
    <s v="fl8x/9znQrA"/>
    <x v="39"/>
    <s v="Other"/>
    <s v="Biguanides"/>
    <x v="0"/>
    <d v="2013-07-29T00:00:00"/>
    <s v="Biguanides-&gt;SGLT-2 inhibitors"/>
  </r>
  <r>
    <s v="fmX3qFn85eU"/>
    <x v="39"/>
    <s v="Other"/>
    <s v="Biguanides"/>
    <x v="0"/>
    <d v="2024-10-30T00:00:00"/>
    <s v="Biguanides"/>
  </r>
  <r>
    <s v="fmo.N72E1ME"/>
    <x v="39"/>
    <s v="Asian"/>
    <s v="Biguanides"/>
    <x v="0"/>
    <d v="2021-11-24T00:00:00"/>
    <s v="Biguanides"/>
  </r>
  <r>
    <s v="Fq2gZoE98wc"/>
    <x v="39"/>
    <s v="Māori"/>
    <s v="Biguanides"/>
    <x v="0"/>
    <d v="2022-06-02T00:00:00"/>
    <s v="Biguanides"/>
  </r>
  <r>
    <s v="ja.xFzLI/iM"/>
    <x v="39"/>
    <s v="Asian"/>
    <s v="DPP-4 inhibitors"/>
    <x v="0"/>
    <d v="2024-09-06T00:00:00"/>
    <s v="DPP-4 inhibitors"/>
  </r>
  <r>
    <s v="jdg5OvkF19o"/>
    <x v="39"/>
    <s v="Other"/>
    <s v="Biguanides"/>
    <x v="0"/>
    <d v="2016-11-29T00:00:00"/>
    <s v="Biguanides-&gt;Insulin glargine-&gt;Insulin aspart-&gt;DPP-4 inhibitors-&gt;DPP-4 inhibitors|Insulin aspart-&gt;SGLT-2 inhibitors-&gt;DPP-4 inhibitors|SGLT-2 inhibitors-&gt;DPP-4 inhibitors|Insulin aspart|SGLT-2 inhibitors"/>
  </r>
  <r>
    <s v="jE6ks52cYkA"/>
    <x v="39"/>
    <s v="Pacific peoples"/>
    <s v="Sulfonylureas"/>
    <x v="0"/>
    <d v="2012-03-05T00:00:00"/>
    <s v="Sulfonylureas-&gt;Biguanides-&gt;Thiazolidinedione-&gt;Biguanides|Thiazolidinedione-&gt;Biguanides|Insulin isophane-&gt;Insulin isophane-&gt;Insulin aspart|Insulin isophane-&gt;DPP-4 inhibitors-&gt;DPP-4 inhibitors|Thiazolidinedione-&gt;SGLT-2 inhibitors-&gt;DPP-4 inhibitors|SGLT-2 inhibitors-&gt;DPP-4 inhibitors|GLP-1 agonists|SGLT-2 inhibitors-&gt;GLP-1 agonists-&gt;DPP-4 inhibitors|GLP-1 agonists"/>
  </r>
  <r>
    <s v="jCCQ97y2goM"/>
    <x v="39"/>
    <s v="Asian"/>
    <s v="Biguanides"/>
    <x v="0"/>
    <d v="2018-11-24T00:00:00"/>
    <s v="Biguanides"/>
  </r>
  <r>
    <s v="J27.RClWrfE"/>
    <x v="39"/>
    <s v="Māori"/>
    <s v="Biguanides"/>
    <x v="0"/>
    <d v="2022-12-19T00:00:00"/>
    <s v="Biguanides"/>
  </r>
  <r>
    <s v="J0QdasfzcI2"/>
    <x v="39"/>
    <s v="Asian"/>
    <s v="DPP-4 inhibitors"/>
    <x v="0"/>
    <d v="2020-12-10T00:00:00"/>
    <s v="DPP-4 inhibitors-&gt;DPP-4 inhibitors|SGLT-2 inhibitors"/>
  </r>
  <r>
    <s v="iZyxyzmTGzM"/>
    <x v="39"/>
    <s v="Māori"/>
    <s v="Biguanides"/>
    <x v="0"/>
    <d v="2019-05-03T00:00:00"/>
    <s v="Biguanides-&gt;DPP-4 inhibitors-&gt;SGLT-2 inhibitors-&gt;DPP-4 inhibitors|SGLT-2 inhibitors-&gt;DPP-4 inhibitors|GLP-1 agonists-&gt;GLP-1 agonists-&gt;Biguanides|GLP-1 agonists"/>
  </r>
  <r>
    <s v="j5KXwPBd1.w"/>
    <x v="39"/>
    <s v="Other"/>
    <s v="Biguanides"/>
    <x v="0"/>
    <d v="2023-02-22T00:00:00"/>
    <s v="Biguanides"/>
  </r>
  <r>
    <s v="g/QmV8PYK5o"/>
    <x v="39"/>
    <s v="Pacific peoples"/>
    <s v="Biguanides|Sulfonylureas"/>
    <x v="0"/>
    <d v="2016-10-22T00:00:00"/>
    <s v="Biguanides|Sulfonylureas-&gt;Insulin glargine-&gt;Biguanides|Insulin glargine|Sulfonylureas-&gt;Biguanides|Insulin isophane|Sulfonylureas-&gt;DPP-4 inhibitors-&gt;Insulin isophane-&gt;Biguanides|DPP-4 inhibitors|Insulin isophane|Sulfonylureas-&gt;DPP-4 inhibitors|Insulin isophane|Sulfonylureas-&gt;DPP-4 inhibitors|Insulin isophane|SGLT-2 inhibitors|Sulfonylureas-&gt;SGLT-2 inhibitors-&gt;DPP-4 inhibitors|SGLT-2 inhibitors|Sulfonylureas-&gt;DPP-4 inhibitors|Insulin isophane|SGLT-2 inhibitors"/>
  </r>
  <r>
    <s v="g.XnDv9.jpE"/>
    <x v="39"/>
    <s v="Māori"/>
    <s v="Biguanides"/>
    <x v="0"/>
    <d v="2024-10-30T00:00:00"/>
    <s v="Biguanides"/>
  </r>
  <r>
    <s v="g2ZNVQkTOCc"/>
    <x v="39"/>
    <s v="Asian"/>
    <s v="DPP-4 inhibitors"/>
    <x v="0"/>
    <d v="2024-08-25T00:00:00"/>
    <s v="DPP-4 inhibitors"/>
  </r>
  <r>
    <s v="g3fMVkILA.Y"/>
    <x v="39"/>
    <s v="Other"/>
    <s v="Biguanides"/>
    <x v="0"/>
    <d v="2014-11-11T00:00:00"/>
    <s v="Biguanides"/>
  </r>
  <r>
    <s v="G6oG1ZaimA6"/>
    <x v="39"/>
    <s v="Other"/>
    <s v="Biguanides"/>
    <x v="0"/>
    <d v="2022-08-02T00:00:00"/>
    <s v="Biguanides-&gt;Biguanides|DPP-4 inhibitors-&gt;DPP-4 inhibitors"/>
  </r>
  <r>
    <s v="FXzv4kMZh.E"/>
    <x v="39"/>
    <s v="Pacific peoples"/>
    <s v="Biguanides"/>
    <x v="0"/>
    <d v="2014-11-01T00:00:00"/>
    <s v="Biguanides-&gt;Insulin isophane-&gt;Insulin aspart|Insulin isophane-&gt;Sulfonylureas-&gt;Biguanides|Sulfonylureas-&gt;DPP-4 inhibitors|Sulfonylureas-&gt;DPP-4 inhibitors-&gt;Biguanides|DPP-4 inhibitors|Sulfonylureas-&gt;DPP-4 inhibitors|SGLT-2 inhibitors-&gt;SGLT-2 inhibitors-&gt;DPP-4 inhibitors|SGLT-2 inhibitors|Sulfonylureas"/>
  </r>
  <r>
    <s v="fXtRvarRnog"/>
    <x v="39"/>
    <s v="Pacific peoples"/>
    <s v="Biguanides"/>
    <x v="0"/>
    <d v="2024-05-02T00:00:00"/>
    <s v="Biguanides-&gt;Biguanides|SGLT-2 inhibitors"/>
  </r>
  <r>
    <s v="g.HgcOSdKE6"/>
    <x v="39"/>
    <s v="Pacific peoples"/>
    <s v="Biguanides"/>
    <x v="0"/>
    <d v="2013-02-08T00:00:00"/>
    <s v="Biguanides"/>
  </r>
  <r>
    <s v="fwjVZFycNjo"/>
    <x v="39"/>
    <s v="Māori"/>
    <s v="Biguanides"/>
    <x v="0"/>
    <d v="2018-10-30T00:00:00"/>
    <s v="Biguanides-&gt;Biguanides|Sulfonylureas-&gt;Biguanides|Sulfonylureas|Thiazolidinedione-&gt;Sulfonylureas-&gt;DPP-4 inhibitors-&gt;DPP-4 inhibitors|Sulfonylureas|Thiazolidinedione-&gt;DPP-4 inhibitors|Sulfonylureas-&gt;DPP-4 inhibitors|SGLT-2 inhibitors|Sulfonylureas-&gt;Biguanides|GLP-1 agonists-&gt;Biguanides|GLP-1 agonists|Sulfonylureas-&gt;GLP-1 agonists"/>
  </r>
  <r>
    <s v="jLRsGdABHog"/>
    <x v="39"/>
    <s v="Māori"/>
    <s v="Biguanides"/>
    <x v="0"/>
    <d v="2022-11-15T00:00:00"/>
    <s v="Biguanides-&gt;DPP-4 inhibitors-&gt;Biguanides|DPP-4 inhibitors-&gt;Sulfonylureas"/>
  </r>
  <r>
    <s v="jlrj0osAOr."/>
    <x v="39"/>
    <s v="Māori"/>
    <s v="Biguanides"/>
    <x v="0"/>
    <d v="2013-09-05T00:00:00"/>
    <s v="Biguanides-&gt;Sulfonylureas-&gt;Insulin aspart|Insulin isophane-&gt;Biguanides|Sulfonylureas-&gt;SGLT-2 inhibitors|Sulfonylureas"/>
  </r>
  <r>
    <s v="JoZmyZ1vR7k"/>
    <x v="39"/>
    <s v="Other"/>
    <s v="Biguanides"/>
    <x v="0"/>
    <d v="2025-03-05T00:00:00"/>
    <s v="Biguanides-&gt;Insulin isophane"/>
  </r>
  <r>
    <s v="JponW3VWIgU"/>
    <x v="39"/>
    <s v="Māori"/>
    <s v="Biguanides"/>
    <x v="0"/>
    <d v="2024-11-30T00:00:00"/>
    <s v="Biguanides"/>
  </r>
  <r>
    <s v="jh9jD2zM486"/>
    <x v="39"/>
    <s v="Asian"/>
    <s v="Biguanides"/>
    <x v="0"/>
    <d v="2020-02-19T00:00:00"/>
    <s v="Biguanides-&gt;Sulfonylureas"/>
  </r>
  <r>
    <s v="jgwAk/Zmy/g"/>
    <x v="39"/>
    <s v="Asian"/>
    <s v="Biguanides"/>
    <x v="0"/>
    <d v="2022-02-14T00:00:00"/>
    <s v="Biguanides"/>
  </r>
  <r>
    <s v="jL.UMDs7vq6"/>
    <x v="39"/>
    <s v="Māori"/>
    <s v="Biguanides"/>
    <x v="0"/>
    <d v="2024-06-07T00:00:00"/>
    <s v="Biguanides-&gt;Biguanides|DPP-4 inhibitors"/>
  </r>
  <r>
    <s v="jj3WNRkf3XQ"/>
    <x v="39"/>
    <s v="Other"/>
    <s v="Biguanides"/>
    <x v="0"/>
    <d v="2020-07-21T00:00:00"/>
    <s v="Biguanides"/>
  </r>
  <r>
    <s v="jhHA96gccVM"/>
    <x v="39"/>
    <s v="Pacific peoples"/>
    <s v="Biguanides"/>
    <x v="0"/>
    <d v="2024-10-04T00:00:00"/>
    <s v="Biguanides-&gt;SGLT-2 inhibitors"/>
  </r>
  <r>
    <s v="jhxZGYYj1zM"/>
    <x v="39"/>
    <s v="Asian"/>
    <s v="Biguanides|Insulin aspart"/>
    <x v="0"/>
    <d v="2023-03-17T00:00:00"/>
    <s v="Biguanides|Insulin aspart-&gt;Insulin aspart-&gt;Insulin aspart|SGLT-2 inhibitors-&gt;Biguanides|Insulin aspart|SGLT-2 inhibitors"/>
  </r>
  <r>
    <s v="JI86JrobKmY"/>
    <x v="39"/>
    <s v="Other"/>
    <s v="Biguanides"/>
    <x v="0"/>
    <d v="2015-05-27T00:00:00"/>
    <s v="Biguanides-&gt;Insulin isophane-&gt;Insulin aspart-&gt;Insulin aspart|Insulin glargine-&gt;Insulin glargine-&gt;Biguanides|Insulin aspart|Insulin glargine-&gt;Biguanides|Insulin glargine-&gt;DPP-4 inhibitors-&gt;DPP-4 inhibitors|Insulin aspart-&gt;GLP-1 agonists-&gt;GLP-1 agonists|Insulin aspart"/>
  </r>
  <r>
    <s v="jiELuJNvYp6"/>
    <x v="39"/>
    <s v="Māori"/>
    <s v="Biguanides"/>
    <x v="0"/>
    <d v="2013-04-26T00:00:00"/>
    <s v="Biguanides"/>
  </r>
  <r>
    <s v="JscImJUxV6s"/>
    <x v="39"/>
    <s v="Other"/>
    <s v="Biguanides"/>
    <x v="0"/>
    <d v="2011-06-17T00:00:00"/>
    <s v="Biguanides"/>
  </r>
  <r>
    <s v="jvO9T4YWWPo"/>
    <x v="39"/>
    <s v="Other"/>
    <s v="Biguanides"/>
    <x v="0"/>
    <d v="2020-11-26T00:00:00"/>
    <s v="Biguanides"/>
  </r>
  <r>
    <s v="jT9MwWilWLE"/>
    <x v="39"/>
    <s v="Other"/>
    <s v="Biguanides"/>
    <x v="0"/>
    <d v="2025-08-13T00:00:00"/>
    <s v="Biguanides"/>
  </r>
  <r>
    <s v="jTrNYvaitbo"/>
    <x v="39"/>
    <s v="Asian"/>
    <s v="Biguanides"/>
    <x v="0"/>
    <d v="2014-12-24T00:00:00"/>
    <s v="Biguanides"/>
  </r>
  <r>
    <s v="MmErekLGl9o"/>
    <x v="39"/>
    <s v="Other"/>
    <s v="Biguanides"/>
    <x v="0"/>
    <d v="2019-05-02T00:00:00"/>
    <s v="Biguanides"/>
  </r>
  <r>
    <s v="MM/QwWyWL9U"/>
    <x v="39"/>
    <s v="Other"/>
    <s v="Biguanides"/>
    <x v="0"/>
    <d v="2025-09-30T00:00:00"/>
    <s v="Biguanides"/>
  </r>
  <r>
    <s v="Mp4JeQZQjow"/>
    <x v="39"/>
    <s v="Asian"/>
    <s v="Biguanides"/>
    <x v="0"/>
    <d v="2020-09-17T00:00:00"/>
    <s v="Biguanides-&gt;DPP-4 inhibitors"/>
  </r>
  <r>
    <s v="mrjIImsAbHM"/>
    <x v="39"/>
    <s v="Other"/>
    <s v="Biguanides"/>
    <x v="0"/>
    <d v="2025-07-28T00:00:00"/>
    <s v="Biguanides"/>
  </r>
  <r>
    <s v="kMp3Wfqxc8Y"/>
    <x v="39"/>
    <s v="Pacific peoples"/>
    <s v="Biguanides"/>
    <x v="0"/>
    <d v="2023-01-25T00:00:00"/>
    <s v="Biguanides-&gt;DPP-4 inhibitors-&gt;SGLT-2 inhibitors-&gt;DPP-4 inhibitors|SGLT-2 inhibitors-&gt;Biguanides|GLP-1 agonists-&gt;GLP-1 agonists-&gt;Biguanides|GLP-1 agonists|SGLT-2 inhibitors"/>
  </r>
  <r>
    <s v="Kp4M6qjOx0g"/>
    <x v="39"/>
    <s v="Māori"/>
    <s v="Biguanides"/>
    <x v="0"/>
    <d v="2011-01-07T00:00:00"/>
    <s v="Biguanides-&gt;Sulfonylureas-&gt;Biguanides|Sulfonylureas-&gt;GLP-1 agonists"/>
  </r>
  <r>
    <s v="KpXHtSQCcbI"/>
    <x v="39"/>
    <s v="Asian"/>
    <s v="Biguanides"/>
    <x v="0"/>
    <d v="2012-12-24T00:00:00"/>
    <s v="Biguanides"/>
  </r>
  <r>
    <s v="Krtnxa0ZXkI"/>
    <x v="39"/>
    <s v="Māori"/>
    <s v="Biguanides"/>
    <x v="0"/>
    <d v="2019-03-19T00:00:00"/>
    <s v="Biguanides"/>
  </r>
  <r>
    <s v="krphHOjGhmg"/>
    <x v="39"/>
    <s v="Asian"/>
    <s v="Biguanides"/>
    <x v="0"/>
    <d v="2024-03-06T00:00:00"/>
    <s v="Biguanides"/>
  </r>
  <r>
    <s v="KRWr3ZW6Njg"/>
    <x v="39"/>
    <s v="Other"/>
    <s v="Biguanides"/>
    <x v="0"/>
    <d v="2024-03-01T00:00:00"/>
    <s v="Biguanides"/>
  </r>
  <r>
    <s v="nKyj./pB7aE"/>
    <x v="39"/>
    <s v="Other"/>
    <s v="Biguanides"/>
    <x v="0"/>
    <d v="2022-06-08T00:00:00"/>
    <s v="Biguanides"/>
  </r>
  <r>
    <s v="NKQfXpsUpwc"/>
    <x v="39"/>
    <s v="Other"/>
    <s v="Biguanides"/>
    <x v="0"/>
    <d v="2017-08-22T00:00:00"/>
    <s v="Biguanides"/>
  </r>
  <r>
    <s v="NmE9l.7oo3s"/>
    <x v="39"/>
    <s v="Māori"/>
    <s v="Biguanides"/>
    <x v="0"/>
    <d v="2022-10-14T00:00:00"/>
    <s v="Biguanides"/>
  </r>
  <r>
    <s v="nM8iVCd2RgY"/>
    <x v="39"/>
    <s v="Other"/>
    <s v="Biguanides"/>
    <x v="0"/>
    <d v="2014-12-23T00:00:00"/>
    <s v="Biguanides-&gt;SGLT-2 inhibitors-&gt;GLP-1 agonists"/>
  </r>
  <r>
    <s v="NvaYcIryXCc"/>
    <x v="39"/>
    <s v="Māori"/>
    <s v="Biguanides|Insulin aspart|Insulin isophane"/>
    <x v="0"/>
    <d v="2011-09-28T00:00:00"/>
    <s v="Biguanides|Insulin aspart|Insulin isophane-&gt;Insulin aspart|Insulin isophane-&gt;Biguanides-&gt;Insulin isophane-&gt;DPP-4 inhibitors|Insulin aspart|Insulin isophane-&gt;DPP-4 inhibitors|Insulin aspart-&gt;Biguanides|GLP-1 agonists|Insulin isophane-&gt;GLP-1 agonists|Insulin aspart|Insulin isophane-&gt;Biguanides|GLP-1 agonists|Insulin aspart|Insulin isophane-&gt;DPP-4 inhibitors|GLP-1 agonists|Insulin aspart|Insulin isophane-&gt;GLP-1 agonists-&gt;DPP-4 inhibitors"/>
  </r>
  <r>
    <s v="NTbxNTjKYZY"/>
    <x v="39"/>
    <s v="Other"/>
    <s v="Biguanides"/>
    <x v="0"/>
    <d v="2016-08-09T00:00:00"/>
    <s v="Biguanides"/>
  </r>
  <r>
    <s v="NPYvv0P70RQ"/>
    <x v="39"/>
    <s v="Asian"/>
    <s v="Biguanides"/>
    <x v="0"/>
    <d v="2025-05-19T00:00:00"/>
    <s v="Biguanides"/>
  </r>
  <r>
    <s v="nNvE8w.nm1I"/>
    <x v="39"/>
    <s v="Other"/>
    <s v="Biguanides"/>
    <x v="0"/>
    <d v="2020-07-22T00:00:00"/>
    <s v="Biguanides"/>
  </r>
  <r>
    <s v="nP1Z4RWbFp6"/>
    <x v="39"/>
    <s v="Other"/>
    <s v="Insulin isophane"/>
    <x v="1"/>
    <d v="2015-01-28T00:00:00"/>
    <s v="Insulin isophane-&gt;Biguanides"/>
  </r>
  <r>
    <s v="H1FS.oH7wRY"/>
    <x v="39"/>
    <s v="Other"/>
    <s v="Biguanides"/>
    <x v="0"/>
    <d v="2014-08-28T00:00:00"/>
    <s v="Biguanides-&gt;Sulfonylureas-&gt;Biguanides|Sulfonylureas-&gt;Biguanides|DPP-4 inhibitors-&gt;DPP-4 inhibitors-&gt;Biguanides|DPP-4 inhibitors|Sulfonylureas-&gt;DPP-4 inhibitors|Sulfonylureas-&gt;SGLT-2 inhibitors|Sulfonylureas-&gt;DPP-4 inhibitors|Insulin glargine|SGLT-2 inhibitors-&gt;DPP-4 inhibitors|Insulin glargine-&gt;Insulin glargine"/>
  </r>
  <r>
    <s v="H0F.dwKRa2Q"/>
    <x v="39"/>
    <s v="Other"/>
    <s v="Biguanides"/>
    <x v="0"/>
    <d v="2023-11-21T00:00:00"/>
    <s v="Biguanides"/>
  </r>
  <r>
    <s v="jzfJvgm950k"/>
    <x v="39"/>
    <s v="Pacific peoples"/>
    <s v="DPP-4 inhibitors"/>
    <x v="0"/>
    <d v="2025-12-11T00:00:00"/>
    <s v="DPP-4 inhibitors"/>
  </r>
  <r>
    <s v="jzvV0PIn4MY"/>
    <x v="39"/>
    <s v="Pacific peoples"/>
    <s v="Biguanides|Insulin aspart|Insulin isophane"/>
    <x v="0"/>
    <d v="2024-03-21T00:00:00"/>
    <s v="Biguanides|Insulin aspart|Insulin isophane-&gt;DPP-4 inhibitors"/>
  </r>
  <r>
    <s v="k1HQUJYD7vE"/>
    <x v="39"/>
    <s v="Pacific peoples"/>
    <s v="Biguanides"/>
    <x v="0"/>
    <d v="2014-09-11T00:00:00"/>
    <s v="Biguanides-&gt;Biguanides|Sulfonylureas-&gt;Sulfonylureas-&gt;SGLT-2 inhibitors|Sulfonylureas-&gt;DPP-4 inhibitors-&gt;DPP-4 inhibitors|Sulfonylureas-&gt;Biguanides|GLP-1 agonists-&gt;GLP-1 agonists-&gt;Biguanides|GLP-1 agonists|Sulfonylureas-&gt;Insulin glargine-&gt;Biguanides|GLP-1 agonists|Insulin glargine|Sulfonylureas"/>
  </r>
  <r>
    <s v="k5Cqk1.IF8E"/>
    <x v="39"/>
    <s v="Other"/>
    <s v="Insulin aspart|Insulin glargine"/>
    <x v="1"/>
    <d v="2022-05-28T00:00:00"/>
    <s v="Insulin aspart|Insulin glargine-&gt;Biguanides|Insulin aspart|Insulin glargine"/>
  </r>
  <r>
    <s v="k7K4CjrSem2"/>
    <x v="39"/>
    <s v="Pacific peoples"/>
    <s v="Biguanides"/>
    <x v="0"/>
    <d v="2025-05-20T00:00:00"/>
    <s v="Biguanides"/>
  </r>
  <r>
    <s v="K8sr6NwfX0Y"/>
    <x v="39"/>
    <s v="Other"/>
    <s v="Biguanides"/>
    <x v="0"/>
    <d v="2014-10-16T00:00:00"/>
    <s v="Biguanides-&gt;DPP-4 inhibitors-&gt;DPP-4 inhibitors|Sulfonylureas-&gt;DPP-4 inhibitors|SGLT-2 inhibitors|Sulfonylureas-&gt;DPP-4 inhibitors|SGLT-2 inhibitors-&gt;Biguanides|DPP-4 inhibitors|SGLT-2 inhibitors-&gt;Biguanides|SGLT-2 inhibitors"/>
  </r>
  <r>
    <s v="k8IyVQ7qcow"/>
    <x v="39"/>
    <s v="Asian"/>
    <s v="Insulin aspart"/>
    <x v="1"/>
    <d v="2023-09-25T00:00:00"/>
    <s v="Insulin aspart-&gt;Biguanides"/>
  </r>
  <r>
    <s v="k9DYzh5sQyQ"/>
    <x v="39"/>
    <s v="Asian"/>
    <s v="DPP-4 inhibitors"/>
    <x v="0"/>
    <d v="2024-09-18T00:00:00"/>
    <s v="DPP-4 inhibitors-&gt;DPP-4 inhibitors|Insulin isophane with insulin neutral"/>
  </r>
  <r>
    <s v="kANNuk2Azlw"/>
    <x v="39"/>
    <s v="Pacific peoples"/>
    <s v="DPP-4 inhibitors"/>
    <x v="0"/>
    <d v="2024-12-11T00:00:00"/>
    <s v="DPP-4 inhibitors"/>
  </r>
  <r>
    <s v="KcCnc1w/sEw"/>
    <x v="39"/>
    <s v="Other"/>
    <s v="Biguanides"/>
    <x v="0"/>
    <d v="2025-07-31T00:00:00"/>
    <s v="Biguanides"/>
  </r>
  <r>
    <s v="kCjzOhwHO3U"/>
    <x v="39"/>
    <s v="Asian"/>
    <s v="Biguanides"/>
    <x v="0"/>
    <d v="2017-07-05T00:00:00"/>
    <s v="Biguanides"/>
  </r>
  <r>
    <s v="KEU5.fi9D2s"/>
    <x v="39"/>
    <s v="Asian"/>
    <s v="Biguanides"/>
    <x v="0"/>
    <d v="2025-11-18T00:00:00"/>
    <s v="Biguanides"/>
  </r>
  <r>
    <s v="Km1dnDgYxAk"/>
    <x v="39"/>
    <s v="Māori"/>
    <s v="Biguanides"/>
    <x v="0"/>
    <d v="2012-05-02T00:00:00"/>
    <s v="Biguanides-&gt;Sulfonylureas-&gt;Biguanides|Sulfonylureas-&gt;Biguanides|GLP-1 agonists-&gt;GLP-1 agonists"/>
  </r>
  <r>
    <s v="kgkSF5HB89I"/>
    <x v="39"/>
    <s v="Māori"/>
    <s v="Biguanides"/>
    <x v="0"/>
    <d v="2012-05-16T00:00:00"/>
    <s v="Biguanides-&gt;Sulfonylureas-&gt;Biguanides|Sulfonylureas-&gt;Biguanides|SGLT-2 inhibitors|Sulfonylureas-&gt;DPP-4 inhibitors-&gt;Biguanides|DPP-4 inhibitors|SGLT-2 inhibitors|Sulfonylureas"/>
  </r>
  <r>
    <s v="kIfPcn3TRb2"/>
    <x v="39"/>
    <s v="Māori"/>
    <s v="Biguanides|Sulfonylureas"/>
    <x v="0"/>
    <d v="2011-11-25T00:00:00"/>
    <s v="Biguanides|Sulfonylureas-&gt;Insulin isophane-&gt;Biguanides|Insulin isophane|Sulfonylureas-&gt;Insulin isophane|Sulfonylureas-&gt;Sulfonylureas-&gt;Insulin aspart|Insulin isophane-&gt;Insulin aspart|Insulin isophane|Sulfonylureas-&gt;Biguanides|Insulin aspart|Insulin isophane|Sulfonylureas-&gt;Biguanides|Insulin aspart|Sulfonylureas"/>
  </r>
  <r>
    <s v="OD803L/7Fm2"/>
    <x v="39"/>
    <s v="Asian"/>
    <s v="Biguanides"/>
    <x v="0"/>
    <d v="2023-04-03T00:00:00"/>
    <s v="Biguanides-&gt;SGLT-2 inhibitors"/>
  </r>
  <r>
    <s v="oIC/g4xFkr6"/>
    <x v="39"/>
    <s v="Māori"/>
    <s v="Biguanides"/>
    <x v="0"/>
    <d v="2016-12-23T00:00:00"/>
    <s v="Biguanides-&gt;Biguanides|Insulin glargine-&gt;Insulin glargine-&gt;Insulin glargine|SGLT-2 inhibitors-&gt;GLP-1 agonists-&gt;GLP-1 agonists|Insulin glargine-&gt;SGLT-2 inhibitors"/>
  </r>
  <r>
    <s v="RGNTaV9W/1M"/>
    <x v="39"/>
    <s v="Māori"/>
    <s v="Biguanides"/>
    <x v="0"/>
    <d v="2023-11-30T00:00:00"/>
    <s v="Biguanides"/>
  </r>
  <r>
    <s v="RI6JOPOxv42"/>
    <x v="39"/>
    <s v="Other"/>
    <s v="Biguanides"/>
    <x v="0"/>
    <d v="2021-08-09T00:00:00"/>
    <s v="Biguanides"/>
  </r>
  <r>
    <s v="Rj1gVcsZmF2"/>
    <x v="39"/>
    <s v="Māori"/>
    <s v="Biguanides"/>
    <x v="0"/>
    <d v="2023-12-12T00:00:00"/>
    <s v="Biguanides-&gt;DPP-4 inhibitors-&gt;GLP-1 agonists-&gt;Biguanides|GLP-1 agonists"/>
  </r>
  <r>
    <s v="o9AaYhzYyYU"/>
    <x v="39"/>
    <s v="Pacific peoples"/>
    <s v="Biguanides"/>
    <x v="0"/>
    <d v="2024-11-29T00:00:00"/>
    <s v="Biguanides"/>
  </r>
  <r>
    <s v="nyYecWKvfVI"/>
    <x v="39"/>
    <s v="Māori"/>
    <s v="Biguanides"/>
    <x v="0"/>
    <d v="2014-11-28T00:00:00"/>
    <s v="Biguanides-&gt;Biguanides|Insulin isophane-&gt;Insulin isophane-&gt;Insulin aspart-&gt;DPP-4 inhibitors-&gt;Biguanides|SGLT-2 inhibitors-&gt;Biguanides|GLP-1 agonists-&gt;GLP-1 agonists-&gt;DPP-4 inhibitors|GLP-1 agonists-&gt;Biguanides|GLP-1 agonists|SGLT-2 inhibitors"/>
  </r>
  <r>
    <s v="S4CH3AFG7jo"/>
    <x v="39"/>
    <s v="Pacific peoples"/>
    <s v="Biguanides"/>
    <x v="0"/>
    <d v="2018-10-05T00:00:00"/>
    <s v="Biguanides-&gt;SGLT-2 inhibitors-&gt;Biguanides|SGLT-2 inhibitors-&gt;DPP-4 inhibitors|SGLT-2 inhibitors-&gt;DPP-4 inhibitors"/>
  </r>
  <r>
    <s v="Sa3rTJ1Fo2A"/>
    <x v="39"/>
    <s v="Asian"/>
    <s v="Biguanides"/>
    <x v="0"/>
    <d v="2025-03-28T00:00:00"/>
    <s v="Biguanides"/>
  </r>
  <r>
    <s v="RyJ8Nxtqk.Y"/>
    <x v="39"/>
    <s v="Other"/>
    <s v="Biguanides"/>
    <x v="0"/>
    <d v="2014-05-29T00:00:00"/>
    <s v="Biguanides-&gt;Sulfonylureas-&gt;Biguanides|Sulfonylureas"/>
  </r>
  <r>
    <s v="RY61xm5CgD."/>
    <x v="39"/>
    <s v="Māori"/>
    <s v="Biguanides"/>
    <x v="0"/>
    <d v="2019-11-29T00:00:00"/>
    <s v="Biguanides"/>
  </r>
  <r>
    <s v="S.wR/Di.2wg"/>
    <x v="39"/>
    <s v="Asian"/>
    <s v="DPP-4 inhibitors"/>
    <x v="0"/>
    <d v="2024-06-29T00:00:00"/>
    <s v="DPP-4 inhibitors"/>
  </r>
  <r>
    <s v="ru7G3Vw0BTQ"/>
    <x v="39"/>
    <s v="Other"/>
    <s v="Biguanides"/>
    <x v="0"/>
    <d v="2020-03-24T00:00:00"/>
    <s v="Biguanides"/>
  </r>
  <r>
    <s v="ruOOF7QtxSU"/>
    <x v="39"/>
    <s v="Other"/>
    <s v="Biguanides"/>
    <x v="0"/>
    <d v="2024-10-17T00:00:00"/>
    <s v="Biguanides-&gt;Biguanides|SGLT-2 inhibitors-&gt;SGLT-2 inhibitors"/>
  </r>
  <r>
    <s v="RwchVwx.rys"/>
    <x v="39"/>
    <s v="Māori"/>
    <s v="Biguanides"/>
    <x v="0"/>
    <d v="2012-09-06T00:00:00"/>
    <s v="Biguanides-&gt;Sulfonylureas-&gt;Insulin isophane with insulin neutral|Sulfonylureas-&gt;Insulin isophane-&gt;Insulin isophane|Sulfonylureas-&gt;Insulin aspart-&gt;Insulin aspart|Insulin isophane-&gt;Insulin isophane with insulin neutral-&gt;Insulin lispro-&gt;SGLT-2 inhibitors-&gt;Insulin lispro|SGLT-2 inhibitors"/>
  </r>
  <r>
    <s v="RwHULLKCpfk"/>
    <x v="39"/>
    <s v="Pacific peoples"/>
    <s v="Biguanides"/>
    <x v="0"/>
    <d v="2020-06-16T00:00:00"/>
    <s v="Biguanides-&gt;Biguanides|GLP-1 agonists-&gt;GLP-1 agonists"/>
  </r>
  <r>
    <s v="RQCeFZDwLE2"/>
    <x v="39"/>
    <s v="Māori"/>
    <s v="Biguanides"/>
    <x v="0"/>
    <d v="2014-03-20T00:00:00"/>
    <s v="Biguanides"/>
  </r>
  <r>
    <s v="RSPjpOLRz4s"/>
    <x v="39"/>
    <s v="Asian"/>
    <s v="Biguanides"/>
    <x v="0"/>
    <d v="2017-02-17T00:00:00"/>
    <s v="Biguanides"/>
  </r>
  <r>
    <s v="rKLfi3IPyXw"/>
    <x v="39"/>
    <s v="Other"/>
    <s v="Biguanides"/>
    <x v="0"/>
    <d v="2023-10-24T00:00:00"/>
    <s v="Biguanides"/>
  </r>
  <r>
    <s v="rncDjL5V3qo"/>
    <x v="39"/>
    <s v="Other"/>
    <s v="Biguanides"/>
    <x v="0"/>
    <d v="2023-06-20T00:00:00"/>
    <s v="Biguanides"/>
  </r>
  <r>
    <s v="RNiuiKJtovM"/>
    <x v="39"/>
    <s v="Other"/>
    <s v="Biguanides|Insulin isophane"/>
    <x v="0"/>
    <d v="2020-09-01T00:00:00"/>
    <s v="Biguanides|Insulin isophane-&gt;Insulin isophane"/>
  </r>
  <r>
    <s v="Rp0nQmdl7Fw"/>
    <x v="39"/>
    <s v="Other"/>
    <s v="Biguanides"/>
    <x v="0"/>
    <d v="2013-08-30T00:00:00"/>
    <s v="Biguanides-&gt;Sulfonylureas-&gt;Biguanides|Sulfonylureas-&gt;Biguanides|DPP-4 inhibitors|Sulfonylureas-&gt;Biguanides|DPP-4 inhibitors|SGLT-2 inhibitors|Sulfonylureas"/>
  </r>
  <r>
    <s v="ROvociklEOc"/>
    <x v="39"/>
    <s v="Other"/>
    <s v="Biguanides"/>
    <x v="0"/>
    <d v="2016-09-12T00:00:00"/>
    <s v="Biguanides-&gt;DPP-4 inhibitors-&gt;GLP-1 agonists-&gt;DPP-4 inhibitors|GLP-1 agonists"/>
  </r>
  <r>
    <s v="gUiwsSGOo/w"/>
    <x v="39"/>
    <s v="Asian"/>
    <s v="Biguanides"/>
    <x v="0"/>
    <d v="2022-08-30T00:00:00"/>
    <s v="Biguanides-&gt;DPP-4 inhibitors-&gt;Biguanides|DPP-4 inhibitors|SGLT-2 inhibitors-&gt;DPP-4 inhibitors|SGLT-2 inhibitors"/>
  </r>
  <r>
    <s v="GT2BNExr342"/>
    <x v="39"/>
    <s v="Other"/>
    <s v="Biguanides"/>
    <x v="0"/>
    <d v="2024-09-20T00:00:00"/>
    <s v="Biguanides"/>
  </r>
  <r>
    <s v="GT9hJLquA32"/>
    <x v="39"/>
    <s v="Pacific peoples"/>
    <s v="Biguanides"/>
    <x v="0"/>
    <d v="2013-10-03T00:00:00"/>
    <s v="Biguanides-&gt;Biguanides|Sulfonylureas-&gt;Biguanides|DPP-4 inhibitors|Sulfonylureas-&gt;DPP-4 inhibitors|Sulfonylureas-&gt;DPP-4 inhibitors-&gt;Sulfonylureas-&gt;DPP-4 inhibitors|SGLT-2 inhibitors|Sulfonylureas-&gt;DPP-4 inhibitors|SGLT-2 inhibitors"/>
  </r>
  <r>
    <s v="gs12huGUMVI"/>
    <x v="39"/>
    <s v="Asian"/>
    <s v="DPP-4 inhibitors"/>
    <x v="0"/>
    <d v="2025-08-12T00:00:00"/>
    <s v="DPP-4 inhibitors-&gt;Biguanides|DPP-4 inhibitors"/>
  </r>
  <r>
    <s v="gs8s9I8W8AM"/>
    <x v="39"/>
    <s v="Other"/>
    <s v="Biguanides"/>
    <x v="0"/>
    <d v="2011-04-11T00:00:00"/>
    <s v="Biguanides-&gt;Insulin isophane-&gt;Insulin lispro-&gt;DPP-4 inhibitors"/>
  </r>
  <r>
    <s v="GvQhmAa/zE2"/>
    <x v="39"/>
    <s v="Asian"/>
    <s v="Biguanides"/>
    <x v="0"/>
    <d v="2019-12-13T00:00:00"/>
    <s v="Biguanides-&gt;Insulin aspart|Insulin glargine"/>
  </r>
  <r>
    <s v="gvR0YXVQVVk"/>
    <x v="39"/>
    <s v="Other"/>
    <s v="Biguanides"/>
    <x v="0"/>
    <d v="2015-03-23T00:00:00"/>
    <s v="Biguanides-&gt;Biguanides|Sulfonylureas-&gt;Sulfonylureas-&gt;Biguanides|GLP-1 agonists|Sulfonylureas-&gt;Biguanides|GLP-1 agonists-&gt;Biguanides|DPP-4 inhibitors-&gt;DPP-4 inhibitors-&gt;DPP-4 inhibitors|SGLT-2 inhibitors"/>
  </r>
  <r>
    <s v="gyWhv1hotYY"/>
    <x v="39"/>
    <s v="Asian"/>
    <s v="Biguanides"/>
    <x v="0"/>
    <d v="2022-05-27T00:00:00"/>
    <s v="Biguanides"/>
  </r>
  <r>
    <s v="H0/yXzGVKG6"/>
    <x v="39"/>
    <s v="Asian"/>
    <s v="Biguanides"/>
    <x v="0"/>
    <d v="2021-11-27T00:00:00"/>
    <s v="Biguanides"/>
  </r>
  <r>
    <s v="gLRQy5h6sck"/>
    <x v="39"/>
    <s v="Pacific peoples"/>
    <s v="Biguanides"/>
    <x v="0"/>
    <d v="2013-12-03T00:00:00"/>
    <s v="Biguanides-&gt;DPP-4 inhibitors|Sulfonylureas-&gt;DPP-4 inhibitors-&gt;DPP-4 inhibitors|SGLT-2 inhibitors-&gt;SGLT-2 inhibitors-&gt;DPP-4 inhibitors|Insulin glargine|SGLT-2 inhibitors-&gt;DPP-4 inhibitors|Insulin glargine"/>
  </r>
  <r>
    <s v="glp3rFFppYg"/>
    <x v="39"/>
    <s v="Pacific peoples"/>
    <s v="Biguanides"/>
    <x v="0"/>
    <d v="2023-05-15T00:00:00"/>
    <s v="Biguanides"/>
  </r>
  <r>
    <s v="gHW95G4E7lc"/>
    <x v="39"/>
    <s v="Other"/>
    <s v="Biguanides"/>
    <x v="0"/>
    <d v="2017-05-31T00:00:00"/>
    <s v="Biguanides"/>
  </r>
  <r>
    <s v="gKQ47QlFTA."/>
    <x v="39"/>
    <s v="Asian"/>
    <s v="Biguanides"/>
    <x v="0"/>
    <d v="2016-04-21T00:00:00"/>
    <s v="Biguanides"/>
  </r>
  <r>
    <s v="GK6kfBuUTCs"/>
    <x v="39"/>
    <s v="Other"/>
    <s v="Biguanides|Insulin isophane"/>
    <x v="0"/>
    <d v="2014-11-26T00:00:00"/>
    <s v="Biguanides|Insulin isophane-&gt;Insulin isophane-&gt;Insulin aspart-&gt;Biguanides|Insulin isophane|Insulin lispro-&gt;Insulin isophane|Insulin lispro"/>
  </r>
  <r>
    <s v="gAOQwTPh7aw"/>
    <x v="39"/>
    <s v="Asian"/>
    <s v="Biguanides"/>
    <x v="0"/>
    <d v="2025-10-01T00:00:00"/>
    <s v="Biguanides"/>
  </r>
  <r>
    <s v="GDIU7MFgNyI"/>
    <x v="39"/>
    <s v="Māori"/>
    <s v="Biguanides"/>
    <x v="0"/>
    <d v="2023-08-29T00:00:00"/>
    <s v="Biguanides"/>
  </r>
  <r>
    <s v="DuBBD5kP3MM"/>
    <x v="39"/>
    <s v="Other"/>
    <s v="Biguanides"/>
    <x v="0"/>
    <d v="2022-03-10T00:00:00"/>
    <s v="Biguanides-&gt;DPP-4 inhibitors-&gt;Biguanides|DPP-4 inhibitors-&gt;SGLT-2 inhibitors"/>
  </r>
  <r>
    <s v="Dufnl42IPR."/>
    <x v="39"/>
    <s v="Māori"/>
    <s v="Biguanides|Insulin isophane"/>
    <x v="0"/>
    <d v="2013-05-15T00:00:00"/>
    <s v="Biguanides|Insulin isophane-&gt;Insulin isophane"/>
  </r>
  <r>
    <s v="dWl8kj4fvQ6"/>
    <x v="39"/>
    <s v="Pacific peoples"/>
    <s v="Biguanides"/>
    <x v="0"/>
    <d v="2019-10-09T00:00:00"/>
    <s v="Biguanides-&gt;DPP-4 inhibitors"/>
  </r>
  <r>
    <s v="dpYW9f.s/fY"/>
    <x v="39"/>
    <s v="Asian"/>
    <s v="Biguanides"/>
    <x v="0"/>
    <d v="2013-06-09T00:00:00"/>
    <s v="Biguanides-&gt;DPP-4 inhibitors-&gt;DPP-4 inhibitors|SGLT-2 inhibitors"/>
  </r>
  <r>
    <s v="dRaSau7qWzA"/>
    <x v="39"/>
    <s v="Māori"/>
    <s v="Biguanides"/>
    <x v="0"/>
    <d v="2015-01-23T00:00:00"/>
    <s v="Biguanides-&gt;Sulfonylureas"/>
  </r>
  <r>
    <s v="DngyvnP/Zx2"/>
    <x v="39"/>
    <s v="Other"/>
    <s v="Insulin glulisine"/>
    <x v="1"/>
    <d v="2017-11-30T00:00:00"/>
    <s v="Insulin glulisine-&gt;Biguanides|Insulin glargine|Insulin glulisine"/>
  </r>
  <r>
    <s v="dJVDxOIix46"/>
    <x v="39"/>
    <s v="Pacific peoples"/>
    <s v="Biguanides"/>
    <x v="0"/>
    <d v="2024-09-27T00:00:00"/>
    <s v="Biguanides"/>
  </r>
  <r>
    <s v="dKGPXTED2e2"/>
    <x v="39"/>
    <s v="Other"/>
    <s v="Insulin aspart|Insulin glargine"/>
    <x v="1"/>
    <d v="2017-10-27T00:00:00"/>
    <s v="Insulin aspart|Insulin glargine-&gt;Biguanides-&gt;SGLT-2 inhibitors-&gt;Biguanides|DPP-4 inhibitors-&gt;DPP-4 inhibitors"/>
  </r>
  <r>
    <s v="DGfWcwJMU6s"/>
    <x v="39"/>
    <s v="Other"/>
    <s v="Biguanides"/>
    <x v="0"/>
    <d v="2011-01-17T00:00:00"/>
    <s v="Biguanides-&gt;DPP-4 inhibitors-&gt;SGLT-2 inhibitors-&gt;Biguanides|SGLT-2 inhibitors-&gt;Biguanides|GLP-1 agonists-&gt;GLP-1 agonists"/>
  </r>
  <r>
    <s v="af2ivrlkihI"/>
    <x v="39"/>
    <s v="Asian"/>
    <s v="Biguanides"/>
    <x v="0"/>
    <d v="2025-05-20T00:00:00"/>
    <s v="Biguanides-&gt;Insulin aspart|Insulin isophane"/>
  </r>
  <r>
    <s v="D6cVaJG995s"/>
    <x v="39"/>
    <s v="Asian"/>
    <s v="Biguanides"/>
    <x v="0"/>
    <d v="2020-08-07T00:00:00"/>
    <s v="Biguanides"/>
  </r>
  <r>
    <s v="DAOq3a5.DkE"/>
    <x v="39"/>
    <s v="Asian"/>
    <s v="Biguanides"/>
    <x v="0"/>
    <d v="2022-12-13T00:00:00"/>
    <s v="Biguanides"/>
  </r>
  <r>
    <s v="DCgmylK3pUA"/>
    <x v="39"/>
    <s v="Māori"/>
    <s v="Insulin isophane"/>
    <x v="1"/>
    <d v="2019-09-17T00:00:00"/>
    <s v="Insulin isophane-&gt;Biguanides"/>
  </r>
  <r>
    <s v="dErsE0m5yx."/>
    <x v="39"/>
    <s v="Māori"/>
    <s v="Biguanides"/>
    <x v="0"/>
    <d v="2024-07-16T00:00:00"/>
    <s v="Biguanides"/>
  </r>
  <r>
    <s v="dFzFI6Mypiw"/>
    <x v="39"/>
    <s v="Pacific peoples"/>
    <s v="Biguanides"/>
    <x v="0"/>
    <d v="2022-12-23T00:00:00"/>
    <s v="Biguanides"/>
  </r>
  <r>
    <s v="DEJN6gvkEjk"/>
    <x v="39"/>
    <s v="Other"/>
    <s v="Biguanides"/>
    <x v="0"/>
    <d v="2025-09-04T00:00:00"/>
    <s v="Biguanides"/>
  </r>
  <r>
    <s v="de5GntsmKWQ"/>
    <x v="39"/>
    <s v="Asian"/>
    <s v="Biguanides"/>
    <x v="0"/>
    <d v="2017-04-04T00:00:00"/>
    <s v="Biguanides"/>
  </r>
  <r>
    <s v="aB2tZBjqEek"/>
    <x v="39"/>
    <s v="Other"/>
    <s v="Biguanides"/>
    <x v="0"/>
    <d v="2021-03-16T00:00:00"/>
    <s v="Biguanides"/>
  </r>
  <r>
    <s v="AClDAwWk4yM"/>
    <x v="39"/>
    <s v="Other"/>
    <s v="Biguanides"/>
    <x v="0"/>
    <d v="2016-05-23T00:00:00"/>
    <s v="Biguanides"/>
  </r>
  <r>
    <s v="aCfHrFKADw2"/>
    <x v="39"/>
    <s v="Asian"/>
    <s v="Biguanides"/>
    <x v="0"/>
    <d v="2020-01-29T00:00:00"/>
    <s v="Biguanides-&gt;Biguanides|DPP-4 inhibitors-&gt;DPP-4 inhibitors"/>
  </r>
  <r>
    <s v="A4cndLmVCnE"/>
    <x v="39"/>
    <s v="Asian"/>
    <s v="Biguanides"/>
    <x v="0"/>
    <d v="2022-11-15T00:00:00"/>
    <s v="Biguanides"/>
  </r>
  <r>
    <s v="a3sFp.3FJP."/>
    <x v="39"/>
    <s v="Pacific peoples"/>
    <s v="Biguanides"/>
    <x v="0"/>
    <d v="2025-02-21T00:00:00"/>
    <s v="Biguanides"/>
  </r>
  <r>
    <s v="A0u2A73C2pA"/>
    <x v="39"/>
    <s v="Other"/>
    <s v="Biguanides"/>
    <x v="0"/>
    <d v="2011-12-16T00:00:00"/>
    <s v="Biguanides-&gt;DPP-4 inhibitors"/>
  </r>
  <r>
    <s v="a/dZzLx52ms"/>
    <x v="39"/>
    <s v="Asian"/>
    <s v="Biguanides"/>
    <x v="0"/>
    <d v="2025-04-03T00:00:00"/>
    <s v="Biguanides"/>
  </r>
  <r>
    <s v="923Q7MHIxqc"/>
    <x v="39"/>
    <s v="Māori"/>
    <s v="Biguanides"/>
    <x v="0"/>
    <d v="2021-02-15T00:00:00"/>
    <s v="Biguanides-&gt;DPP-4 inhibitors"/>
  </r>
  <r>
    <s v="95qB9u8lHY."/>
    <x v="39"/>
    <s v="Asian"/>
    <s v="Biguanides"/>
    <x v="0"/>
    <d v="2017-02-07T00:00:00"/>
    <s v="Biguanides-&gt;Biguanides|DPP-4 inhibitors-&gt;DPP-4 inhibitors-&gt;Insulin glargine-&gt;Biguanides|Insulin glargine-&gt;DPP-4 inhibitors|Insulin glargine-&gt;Insulin glargine|Insulin glulisine"/>
  </r>
  <r>
    <s v="981otetsnk2"/>
    <x v="39"/>
    <s v="Asian"/>
    <s v="Biguanides"/>
    <x v="0"/>
    <d v="2025-01-14T00:00:00"/>
    <s v="Biguanides"/>
  </r>
  <r>
    <s v="8vKlt5OfmJ6"/>
    <x v="39"/>
    <s v="Māori"/>
    <s v="Biguanides"/>
    <x v="0"/>
    <d v="2015-10-08T00:00:00"/>
    <s v="Biguanides"/>
  </r>
  <r>
    <s v="8yduvicYQaE"/>
    <x v="39"/>
    <s v="Pacific peoples"/>
    <s v="Biguanides"/>
    <x v="0"/>
    <d v="2015-12-29T00:00:00"/>
    <s v="Biguanides"/>
  </r>
  <r>
    <s v="3MG84lr.ykU"/>
    <x v="39"/>
    <s v="Asian"/>
    <s v="Biguanides"/>
    <x v="0"/>
    <d v="2012-11-06T00:00:00"/>
    <s v="Biguanides-&gt;DPP-4 inhibitors"/>
  </r>
  <r>
    <s v="3Ka4OSc7Pmc"/>
    <x v="39"/>
    <s v="Pacific peoples"/>
    <s v="Biguanides"/>
    <x v="0"/>
    <d v="2025-04-17T00:00:00"/>
    <s v="Biguanides"/>
  </r>
  <r>
    <s v="3RQ9dESKD4A"/>
    <x v="39"/>
    <s v="Other"/>
    <s v="Biguanides"/>
    <x v="0"/>
    <d v="2024-02-19T00:00:00"/>
    <s v="Biguanides"/>
  </r>
  <r>
    <s v="3RrHmDMQids"/>
    <x v="39"/>
    <s v="Other"/>
    <s v="Biguanides"/>
    <x v="0"/>
    <d v="2024-08-02T00:00:00"/>
    <s v="Biguanides"/>
  </r>
  <r>
    <s v="3NG5Jq6zgU6"/>
    <x v="39"/>
    <s v="Asian"/>
    <s v="Biguanides"/>
    <x v="0"/>
    <d v="2023-12-13T00:00:00"/>
    <s v="Biguanides"/>
  </r>
  <r>
    <s v="3q1BCU/JelI"/>
    <x v="39"/>
    <s v="Other"/>
    <s v="Biguanides"/>
    <x v="0"/>
    <d v="2011-05-17T00:00:00"/>
    <s v="Biguanides"/>
  </r>
  <r>
    <s v="9VnuIIwjv3A"/>
    <x v="39"/>
    <s v="Asian"/>
    <s v="Biguanides|Insulin aspart"/>
    <x v="0"/>
    <d v="2022-01-17T00:00:00"/>
    <s v="Biguanides|Insulin aspart"/>
  </r>
  <r>
    <s v="9WTaTJ4.5qk"/>
    <x v="39"/>
    <s v="Pacific peoples"/>
    <s v="Biguanides"/>
    <x v="0"/>
    <d v="2022-12-02T00:00:00"/>
    <s v="Biguanides-&gt;SGLT-2 inhibitors"/>
  </r>
  <r>
    <s v="9v5FPNM4zvo"/>
    <x v="39"/>
    <s v="Māori"/>
    <s v="Biguanides"/>
    <x v="0"/>
    <d v="2024-08-16T00:00:00"/>
    <s v="Biguanides"/>
  </r>
  <r>
    <s v="9o51nU3ZzrA"/>
    <x v="39"/>
    <s v="Other"/>
    <s v="Biguanides"/>
    <x v="0"/>
    <d v="2025-07-28T00:00:00"/>
    <s v="Biguanides"/>
  </r>
  <r>
    <s v="9lRYBN8udgc"/>
    <x v="39"/>
    <s v="Other"/>
    <s v="Biguanides|Insulin glargine"/>
    <x v="0"/>
    <d v="2015-11-16T00:00:00"/>
    <s v="Biguanides|Insulin glargine-&gt;Insulin glargine-&gt;Biguanides-&gt;DPP-4 inhibitors-&gt;GLP-1 agonists-&gt;DPP-4 inhibitors|SGLT-2 inhibitors-&gt;SGLT-2 inhibitors"/>
  </r>
  <r>
    <s v="9BWkGqOhe3w"/>
    <x v="39"/>
    <s v="Other"/>
    <s v="Biguanides"/>
    <x v="0"/>
    <d v="2022-09-09T00:00:00"/>
    <s v="Biguanides-&gt;Thiazolidinedione"/>
  </r>
  <r>
    <s v="9Ci.2jnhmgI"/>
    <x v="39"/>
    <s v="Māori"/>
    <s v="Biguanides"/>
    <x v="0"/>
    <d v="2015-09-16T00:00:00"/>
    <s v="Biguanides-&gt;SGLT-2 inhibitors-&gt;Biguanides|SGLT-2 inhibitors-&gt;DPP-4 inhibitors"/>
  </r>
  <r>
    <s v="9CkjDmjW29g"/>
    <x v="39"/>
    <s v="Māori"/>
    <s v="Biguanides"/>
    <x v="0"/>
    <d v="2017-10-17T00:00:00"/>
    <s v="Biguanides-&gt;DPP-4 inhibitors-&gt;Insulin glargine-&gt;DPP-4 inhibitors|Insulin glargine-&gt;SGLT-2 inhibitors-&gt;DPP-4 inhibitors|Insulin glargine|SGLT-2 inhibitors-&gt;Insulin glargine|SGLT-2 inhibitors"/>
  </r>
  <r>
    <s v="9IYl2q81TkA"/>
    <x v="39"/>
    <s v="Other"/>
    <s v="Biguanides"/>
    <x v="0"/>
    <d v="2023-05-15T00:00:00"/>
    <s v="Biguanides"/>
  </r>
  <r>
    <s v="9KIsdLxqjIo"/>
    <x v="39"/>
    <s v="Māori"/>
    <s v="Biguanides"/>
    <x v="0"/>
    <d v="2023-06-01T00:00:00"/>
    <s v="Biguanides"/>
  </r>
  <r>
    <s v="9kJRis0Dzt."/>
    <x v="39"/>
    <s v="Māori"/>
    <s v="Biguanides"/>
    <x v="0"/>
    <d v="2020-10-15T00:00:00"/>
    <s v="Biguanides-&gt;SGLT-2 inhibitors"/>
  </r>
  <r>
    <s v="9jCynQbbtng"/>
    <x v="39"/>
    <s v="Other"/>
    <s v="Biguanides|Insulin isophane|Insulin Neutral"/>
    <x v="0"/>
    <d v="2012-12-07T00:00:00"/>
    <s v="Biguanides|Insulin isophane|Insulin Neutral-&gt;Insulin isophane-&gt;Insulin isophane|Insulin Neutral-&gt;Biguanides-&gt;Biguanides|Sulfonylureas-&gt;Sulfonylureas-&gt;DPP-4 inhibitors|SGLT-2 inhibitors-&gt;DPP-4 inhibitors-&gt;DPP-4 inhibitors|SGLT-2 inhibitors|Sulfonylureas"/>
  </r>
  <r>
    <s v="9fjrDUso/vA"/>
    <x v="39"/>
    <s v="Asian"/>
    <s v="Biguanides"/>
    <x v="0"/>
    <d v="2017-09-26T00:00:00"/>
    <s v="Biguanides-&gt;DPP-4 inhibitors-&gt;Biguanides|DPP-4 inhibitors-&gt;GLP-1 agonists-&gt;Biguanides|GLP-1 agonists-&gt;SGLT-2 inhibitors-&gt;Biguanides|GLP-1 agonists|Insulin glargine-&gt;GLP-1 agonists|Insulin glargine"/>
  </r>
  <r>
    <s v="9gXth47n492"/>
    <x v="39"/>
    <s v="Other"/>
    <s v="Biguanides"/>
    <x v="0"/>
    <d v="2024-05-22T00:00:00"/>
    <s v="Biguanides"/>
  </r>
  <r>
    <s v="9HxIZLh3xok"/>
    <x v="39"/>
    <s v="Other"/>
    <s v="Insulin aspart|Insulin glargine"/>
    <x v="1"/>
    <d v="2019-03-12T00:00:00"/>
    <s v="Insulin aspart|Insulin glargine-&gt;Insulin aspart-&gt;Biguanides-&gt;Biguanides|Insulin aspart|Insulin glargine"/>
  </r>
  <r>
    <s v="9gPKwuN5cq6"/>
    <x v="39"/>
    <s v="Other"/>
    <s v="Biguanides"/>
    <x v="0"/>
    <d v="2015-01-29T00:00:00"/>
    <s v="Biguanides-&gt;DPP-4 inhibitors-&gt;DPP-4 inhibitors|SGLT-2 inhibitors-&gt;GLP-1 agonists-&gt;Biguanides|GLP-1 agonists-&gt;Biguanides|GLP-1 agonists|Insulin glargine-&gt;GLP-1 agonists|Insulin glargine-&gt;Insulin glargine"/>
  </r>
  <r>
    <s v="2uYuKEL4EWE"/>
    <x v="39"/>
    <s v="Other"/>
    <s v="Sulfonylureas"/>
    <x v="0"/>
    <d v="2023-09-08T00:00:00"/>
    <s v="Sulfonylureas-&gt;Biguanides|Sulfonylureas"/>
  </r>
  <r>
    <s v="334/Q4G8kn."/>
    <x v="39"/>
    <s v="Asian"/>
    <s v="Biguanides"/>
    <x v="0"/>
    <d v="2025-05-05T00:00:00"/>
    <s v="Biguanides-&gt;SGLT-2 inhibitors-&gt;Insulin glargine-&gt;Biguanides|SGLT-2 inhibitors-&gt;DPP-4 inhibitors-&gt;DPP-4 inhibitors|Insulin glargine-&gt;Biguanides|Insulin glargine|SGLT-2 inhibitors-&gt;DPP-4 inhibitors|Insulin glargine|SGLT-2 inhibitors"/>
  </r>
  <r>
    <s v="39K8bY5KnRY"/>
    <x v="39"/>
    <s v="Asian"/>
    <s v="Biguanides"/>
    <x v="0"/>
    <d v="2024-01-09T00:00:00"/>
    <s v="Biguanides"/>
  </r>
  <r>
    <s v="38Wu3co2SiQ"/>
    <x v="39"/>
    <s v="Asian"/>
    <s v="Biguanides"/>
    <x v="0"/>
    <d v="2020-04-28T00:00:00"/>
    <s v="Biguanides-&gt;DPP-4 inhibitors-&gt;SGLT-2 inhibitors-&gt;DPP-4 inhibitors|SGLT-2 inhibitors"/>
  </r>
  <r>
    <s v="3fuT3iv6bkY"/>
    <x v="39"/>
    <s v="Pacific peoples"/>
    <s v="Biguanides"/>
    <x v="0"/>
    <d v="2011-10-25T00:00:00"/>
    <s v="Biguanides-&gt;Biguanides|Sulfonylureas-&gt;Sulfonylureas-&gt;Insulin glargine-&gt;Biguanides|Insulin glargine|Sulfonylureas-&gt;Insulin glargine|Sulfonylureas-&gt;Biguanides|Insulin glargine-&gt;Insulin aspart|Insulin glargine-&gt;Biguanides|Insulin aspart|Insulin glargine|Sulfonylureas-&gt;Biguanides|Insulin aspart|Insulin glargine-&gt;GLP-1 agonists-&gt;Biguanides|DPP-4 inhibitors|Insulin glargine-&gt;DPP-4 inhibitors|Insulin glargine-&gt;DPP-4 inhibitors-&gt;Biguanides|DPP-4 inhibitors|Insulin glargine|SGLT-2 inhibitors-&gt;Biguanides|DPP-4 inhibitors|SGLT-2 inhibitors"/>
  </r>
  <r>
    <s v="3CKrBpR29yA"/>
    <x v="39"/>
    <s v="Pacific peoples"/>
    <s v="Biguanides"/>
    <x v="0"/>
    <d v="2011-06-18T00:00:00"/>
    <s v="Biguanides-&gt;Biguanides|Sulfonylureas-&gt;Sulfonylureas-&gt;DPP-4 inhibitors|Sulfonylureas-&gt;DPP-4 inhibitors-&gt;Biguanides|DPP-4 inhibitors|Sulfonylureas-&gt;SGLT-2 inhibitors-&gt;DPP-4 inhibitors|SGLT-2 inhibitors|Sulfonylureas-&gt;Biguanides|DPP-4 inhibitors|SGLT-2 inhibitors|Sulfonylureas"/>
  </r>
  <r>
    <s v="3bRdWBVuIMc"/>
    <x v="39"/>
    <s v="Pacific peoples"/>
    <s v="Biguanides"/>
    <x v="0"/>
    <d v="2011-09-13T00:00:00"/>
    <s v="Biguanides-&gt;Biguanides|Sulfonylureas-&gt;Sulfonylureas-&gt;Biguanides|Insulin glargine|Sulfonylureas-&gt;Insulin glargine-&gt;Biguanides|Insulin glargine-&gt;Insulin aspart-&gt;Biguanides|Insulin aspart|Insulin glargine-&gt;Biguanides|Insulin aspart-&gt;Insulin aspart|SGLT-2 inhibitors-&gt;SGLT-2 inhibitors-&gt;Biguanides|DPP-4 inhibitors|Insulin aspart|SGLT-2 inhibitors-&gt;DPP-4 inhibitors|Insulin aspart|SGLT-2 inhibitors-&gt;Biguanides|DPP-4 inhibitors|SGLT-2 inhibitors-&gt;DPP-4 inhibitors|Insulin aspart"/>
  </r>
  <r>
    <s v="2omFTVCu.72"/>
    <x v="39"/>
    <s v="Pacific peoples"/>
    <s v="Biguanides"/>
    <x v="0"/>
    <d v="2014-02-25T00:00:00"/>
    <s v="Biguanides-&gt;Sulfonylureas-&gt;Biguanides|Sulfonylureas"/>
  </r>
  <r>
    <s v="2oPyal2ESKM"/>
    <x v="39"/>
    <s v="Asian"/>
    <s v="Biguanides"/>
    <x v="0"/>
    <d v="2017-11-23T00:00:00"/>
    <s v="Biguanides-&gt;DPP-4 inhibitors-&gt;Biguanides|DPP-4 inhibitors-&gt;DPP-4 inhibitors|SGLT-2 inhibitors"/>
  </r>
  <r>
    <s v="2PerUlHN8Gs"/>
    <x v="39"/>
    <s v="Other"/>
    <s v="Biguanides"/>
    <x v="0"/>
    <d v="2011-11-09T00:00:00"/>
    <s v="Biguanides-&gt;Insulin glargine-&gt;Biguanides|Insulin glargine-&gt;Insulin glulisine-&gt;Biguanides|Insulin glargine|Insulin glulisine-&gt;Insulin glargine|Insulin glulisine"/>
  </r>
  <r>
    <s v="2HqqlCh7q0s"/>
    <x v="39"/>
    <s v="Pacific peoples"/>
    <s v="SGLT-2 inhibitors"/>
    <x v="0"/>
    <d v="2025-08-08T00:00:00"/>
    <s v="SGLT-2 inhibitors"/>
  </r>
  <r>
    <s v="2iGikZlfcck"/>
    <x v="39"/>
    <s v="Māori"/>
    <s v="Biguanides"/>
    <x v="0"/>
    <d v="2025-06-24T00:00:00"/>
    <s v="Biguanides"/>
  </r>
  <r>
    <s v="1zz712U9tEo"/>
    <x v="39"/>
    <s v="Pacific peoples"/>
    <s v="Biguanides"/>
    <x v="0"/>
    <d v="2011-03-22T00:00:00"/>
    <s v="Biguanides"/>
  </r>
  <r>
    <s v="227ys0ACbdg"/>
    <x v="39"/>
    <s v="Pacific peoples"/>
    <s v="Biguanides"/>
    <x v="0"/>
    <d v="2025-12-19T00:00:00"/>
    <s v="Biguanides"/>
  </r>
  <r>
    <s v="2cwTPfQWDls"/>
    <x v="39"/>
    <s v="Asian"/>
    <s v="Biguanides"/>
    <x v="0"/>
    <d v="2023-05-08T00:00:00"/>
    <s v="Biguanides-&gt;Insulin glargine"/>
  </r>
  <r>
    <s v="wNIwC9H0tyc"/>
    <x v="39"/>
    <s v="Asian"/>
    <s v="Biguanides"/>
    <x v="0"/>
    <d v="2021-04-01T00:00:00"/>
    <s v="Biguanides"/>
  </r>
  <r>
    <s v="wg5mF9e.W6w"/>
    <x v="39"/>
    <s v="Pacific peoples"/>
    <s v="Biguanides"/>
    <x v="0"/>
    <d v="2019-10-30T00:00:00"/>
    <s v="Biguanides"/>
  </r>
  <r>
    <s v="wFjfgeAn5pQ"/>
    <x v="39"/>
    <s v="Pacific peoples"/>
    <s v="Biguanides"/>
    <x v="0"/>
    <d v="2013-08-27T00:00:00"/>
    <s v="Biguanides-&gt;Sulfonylureas-&gt;Biguanides|Sulfonylureas-&gt;DPP-4 inhibitors|Sulfonylureas-&gt;GLP-1 agonists-&gt;DPP-4 inhibitors|GLP-1 agonists|Sulfonylureas-&gt;SGLT-2 inhibitors|Sulfonylureas-&gt;DPP-4 inhibitors|SGLT-2 inhibitors|Sulfonylureas"/>
  </r>
  <r>
    <s v="WGPbFcb0tsI"/>
    <x v="39"/>
    <s v="Other"/>
    <s v="Biguanides"/>
    <x v="0"/>
    <d v="2023-07-03T00:00:00"/>
    <s v="Biguanides-&gt;Biguanides|SGLT-2 inhibitors"/>
  </r>
  <r>
    <s v="wjjb2O5BsL6"/>
    <x v="39"/>
    <s v="Pacific peoples"/>
    <s v="DPP-4 inhibitors"/>
    <x v="0"/>
    <d v="2022-06-13T00:00:00"/>
    <s v="DPP-4 inhibitors-&gt;Biguanides|SGLT-2 inhibitors-&gt;Biguanides"/>
  </r>
  <r>
    <s v="WJu8Lfy7JU."/>
    <x v="39"/>
    <s v="Other"/>
    <s v="Biguanides"/>
    <x v="0"/>
    <d v="2012-12-09T00:00:00"/>
    <s v="Biguanides"/>
  </r>
  <r>
    <s v="wJXrGhLq4DI"/>
    <x v="39"/>
    <s v="Pacific peoples"/>
    <s v="Biguanides"/>
    <x v="0"/>
    <d v="2023-02-27T00:00:00"/>
    <s v="Biguanides"/>
  </r>
  <r>
    <s v="ZVTfc8Ij3rs"/>
    <x v="39"/>
    <s v="Other"/>
    <s v="Biguanides"/>
    <x v="0"/>
    <d v="2023-04-18T00:00:00"/>
    <s v="Biguanides"/>
  </r>
  <r>
    <s v="zyPIZ5ZtzI6"/>
    <x v="39"/>
    <s v="Other"/>
    <s v="Biguanides"/>
    <x v="0"/>
    <d v="2015-08-07T00:00:00"/>
    <s v="Biguanides-&gt;Biguanides|SGLT-2 inhibitors-&gt;SGLT-2 inhibitors-&gt;Sulfonylureas-&gt;SGLT-2 inhibitors|Sulfonylureas-&gt;Insulin glargine-&gt;Insulin glargine|SGLT-2 inhibitors|Sulfonylureas-&gt;Insulin aspart-&gt;Insulin aspart|Insulin glargine"/>
  </r>
  <r>
    <s v="zSnul86mVlY"/>
    <x v="39"/>
    <s v="Pacific peoples"/>
    <s v="Biguanides"/>
    <x v="0"/>
    <d v="2025-05-06T00:00:00"/>
    <s v="Biguanides"/>
  </r>
  <r>
    <s v="zUbAqh00c1Y"/>
    <x v="39"/>
    <s v="Asian"/>
    <s v="Biguanides"/>
    <x v="0"/>
    <d v="2023-10-24T00:00:00"/>
    <s v="Biguanides-&gt;SGLT-2 inhibitors-&gt;DPP-4 inhibitors|SGLT-2 inhibitors"/>
  </r>
  <r>
    <s v="zQR1Qj.JWo."/>
    <x v="39"/>
    <s v="Other"/>
    <s v="DPP-4 inhibitors"/>
    <x v="0"/>
    <d v="2022-08-31T00:00:00"/>
    <s v="DPP-4 inhibitors"/>
  </r>
  <r>
    <s v="ZqWw4BQ1yhQ"/>
    <x v="39"/>
    <s v="Asian"/>
    <s v="Biguanides|Sulfonylureas"/>
    <x v="0"/>
    <d v="2023-03-29T00:00:00"/>
    <s v="Biguanides|Sulfonylureas-&gt;Biguanides-&gt;Biguanides|SGLT-2 inhibitors-&gt;SGLT-2 inhibitors"/>
  </r>
  <r>
    <s v="wShEHgbopGk"/>
    <x v="39"/>
    <s v="Other"/>
    <s v="Biguanides"/>
    <x v="0"/>
    <d v="2014-06-16T00:00:00"/>
    <s v="Biguanides-&gt;Insulin glargine|Insulin glulisine-&gt;Insulin glargine-&gt;Insulin glulisine-&gt;Insulin glargine|Insulin lispro-&gt;Insulin lispro-&gt;Biguanides|Insulin glargine-&gt;Biguanides|Insulin lispro-&gt;Biguanides|Insulin glargine|Insulin lispro-&gt;Insulin aspart-&gt;Biguanides|Insulin aspart|Insulin glargine-&gt;Biguanides|Insulin aspart"/>
  </r>
  <r>
    <s v="WspAihXD2Xs"/>
    <x v="39"/>
    <s v="Other"/>
    <s v="Biguanides"/>
    <x v="0"/>
    <d v="2012-02-03T00:00:00"/>
    <s v="Biguanides-&gt;Sulfonylureas-&gt;Biguanides|Sulfonylureas-&gt;Insulin glargine-&gt;Insulin glargine|Sulfonylureas"/>
  </r>
  <r>
    <s v="WRRX5GMgU6E"/>
    <x v="39"/>
    <s v="Asian"/>
    <s v="Biguanides"/>
    <x v="0"/>
    <d v="2018-02-14T00:00:00"/>
    <s v="Biguanides-&gt;Sulfonylureas-&gt;SGLT-2 inhibitors|Sulfonylureas-&gt;SGLT-2 inhibitors-&gt;DPP-4 inhibitors|SGLT-2 inhibitors|Sulfonylureas-&gt;DPP-4 inhibitors-&gt;DPP-4 inhibitors|SGLT-2 inhibitors|Sulfonylureas|Thiazolidinedione-&gt;Biguanides|DPP-4 inhibitors|SGLT-2 inhibitors|Sulfonylureas|Thiazolidinedione"/>
  </r>
  <r>
    <s v="Sv0qGQOSi3g"/>
    <x v="39"/>
    <s v="Asian"/>
    <s v="Biguanides"/>
    <x v="0"/>
    <d v="2024-11-11T00:00:00"/>
    <s v="Biguanides-&gt;DPP-4 inhibitors"/>
  </r>
  <r>
    <s v="SUR1cUsOY8Y"/>
    <x v="39"/>
    <s v="Māori"/>
    <s v="Biguanides"/>
    <x v="0"/>
    <d v="2023-11-24T00:00:00"/>
    <s v="Biguanides-&gt;DPP-4 inhibitors"/>
  </r>
  <r>
    <s v="SxExs0wl6I6"/>
    <x v="39"/>
    <s v="Asian"/>
    <s v="Biguanides|DPP-4 inhibitors"/>
    <x v="0"/>
    <d v="2023-04-18T00:00:00"/>
    <s v="Biguanides|DPP-4 inhibitors-&gt;DPP-4 inhibitors-&gt;Biguanides"/>
  </r>
  <r>
    <s v="Su1kG9V24oo"/>
    <x v="39"/>
    <s v="Asian"/>
    <s v="Biguanides"/>
    <x v="0"/>
    <d v="2025-02-17T00:00:00"/>
    <s v="Biguanides"/>
  </r>
  <r>
    <s v="So0o/ZO18n."/>
    <x v="39"/>
    <s v="Other"/>
    <s v="Biguanides"/>
    <x v="0"/>
    <d v="2017-02-15T00:00:00"/>
    <s v="Biguanides-&gt;DPP-4 inhibitors-&gt;Biguanides|DPP-4 inhibitors"/>
  </r>
  <r>
    <s v="SNA8zanpdj."/>
    <x v="39"/>
    <s v="Asian"/>
    <s v="Biguanides"/>
    <x v="0"/>
    <d v="2025-03-15T00:00:00"/>
    <s v="Biguanides-&gt;Insulin aspart|Insulin isophane-&gt;Insulin aspart"/>
  </r>
  <r>
    <s v="sLQVhXki6Yo"/>
    <x v="39"/>
    <s v="Pacific peoples"/>
    <s v="Biguanides"/>
    <x v="0"/>
    <d v="2024-07-25T00:00:00"/>
    <s v="Biguanides"/>
  </r>
  <r>
    <s v="SQNOLU2f.kc"/>
    <x v="39"/>
    <s v="Other"/>
    <s v="Biguanides"/>
    <x v="0"/>
    <d v="2017-02-27T00:00:00"/>
    <s v="Biguanides-&gt;DPP-4 inhibitors-&gt;Biguanides|DPP-4 inhibitors"/>
  </r>
  <r>
    <s v="sq9qc4q2EXg"/>
    <x v="39"/>
    <s v="Other"/>
    <s v="Biguanides"/>
    <x v="0"/>
    <d v="2024-06-19T00:00:00"/>
    <s v="Biguanides"/>
  </r>
  <r>
    <s v="sG.uKgScvBA"/>
    <x v="39"/>
    <s v="Asian"/>
    <s v="Biguanides|Insulin aspart"/>
    <x v="0"/>
    <d v="2022-09-13T00:00:00"/>
    <s v="Biguanides|Insulin aspart-&gt;Biguanides|Insulin aspart|Insulin isophane-&gt;Insulin aspart|Insulin isophane-&gt;Biguanides|Insulin glargine-&gt;Biguanides"/>
  </r>
  <r>
    <s v="pJzio12pfUw"/>
    <x v="39"/>
    <s v="Asian"/>
    <s v="Biguanides"/>
    <x v="0"/>
    <d v="2024-10-16T00:00:00"/>
    <s v="Biguanides-&gt;Insulin isophane"/>
  </r>
  <r>
    <s v="ScR.sOrA3bw"/>
    <x v="39"/>
    <s v="Other"/>
    <s v="Insulin glargine"/>
    <x v="1"/>
    <d v="2017-05-23T00:00:00"/>
    <s v="Insulin glargine-&gt;Insulin aspart-&gt;Insulin aspart|Insulin glargine-&gt;Biguanides|Insulin aspart|Insulin glargine-&gt;Biguanides-&gt;Biguanides|Insulin glargine-&gt;Insulin aspart|Insulin isophane"/>
  </r>
  <r>
    <s v="shy.sMbicZE"/>
    <x v="39"/>
    <s v="Pacific peoples"/>
    <s v="DPP-4 inhibitors"/>
    <x v="0"/>
    <d v="2021-02-05T00:00:00"/>
    <s v="DPP-4 inhibitors-&gt;Biguanides|GLP-1 agonists-&gt;GLP-1 agonists-&gt;Biguanides"/>
  </r>
  <r>
    <s v="SGhphUEMJ3g"/>
    <x v="39"/>
    <s v="Pacific peoples"/>
    <s v="Biguanides"/>
    <x v="0"/>
    <d v="2012-06-26T00:00:00"/>
    <s v="Biguanides"/>
  </r>
  <r>
    <s v="skVsB1L5ZMo"/>
    <x v="39"/>
    <s v="Other"/>
    <s v="Biguanides"/>
    <x v="0"/>
    <d v="2025-05-30T00:00:00"/>
    <s v="Biguanides"/>
  </r>
  <r>
    <s v="SJsPX581eIk"/>
    <x v="39"/>
    <s v="Pacific peoples"/>
    <s v="Biguanides"/>
    <x v="0"/>
    <d v="2025-09-25T00:00:00"/>
    <s v="Biguanides"/>
  </r>
  <r>
    <s v="W2a.GTcOTUI"/>
    <x v="39"/>
    <s v="Māori"/>
    <s v="Biguanides"/>
    <x v="0"/>
    <d v="2025-01-15T00:00:00"/>
    <s v="Biguanides"/>
  </r>
  <r>
    <s v="WAAN5hqAiQQ"/>
    <x v="39"/>
    <s v="Māori"/>
    <s v="Biguanides"/>
    <x v="0"/>
    <d v="2024-02-28T00:00:00"/>
    <s v="Biguanides-&gt;DPP-4 inhibitors-&gt;DPP-4 inhibitors|SGLT-2 inhibitors"/>
  </r>
  <r>
    <s v="wc6jDIPIYXM"/>
    <x v="39"/>
    <s v="Other"/>
    <s v="Biguanides"/>
    <x v="0"/>
    <d v="2016-07-05T00:00:00"/>
    <s v="Biguanides-&gt;Insulin isophane-&gt;Insulin glargine-&gt;DPP-4 inhibitors-&gt;Biguanides|DPP-4 inhibitors-&gt;SGLT-2 inhibitors-&gt;Biguanides|GLP-1 agonists-&gt;DPP-4 inhibitors|GLP-1 agonists-&gt;GLP-1 agonists"/>
  </r>
  <r>
    <s v="wdnME7T6XaA"/>
    <x v="39"/>
    <s v="Other"/>
    <s v="Biguanides"/>
    <x v="0"/>
    <d v="2022-07-27T00:00:00"/>
    <s v="Biguanides-&gt;Biguanides|DPP-4 inhibitors-&gt;DPP-4 inhibitors"/>
  </r>
  <r>
    <s v="T2Vmm74qqCI"/>
    <x v="39"/>
    <s v="Other"/>
    <s v="Biguanides"/>
    <x v="0"/>
    <d v="2013-10-15T00:00:00"/>
    <s v="Biguanides"/>
  </r>
  <r>
    <s v="T1PFoDgd8EQ"/>
    <x v="39"/>
    <s v="Pacific peoples"/>
    <s v="Biguanides"/>
    <x v="0"/>
    <d v="2021-11-26T00:00:00"/>
    <s v="Biguanides-&gt;Insulin isophane"/>
  </r>
  <r>
    <s v="szQwZs3WyP6"/>
    <x v="39"/>
    <s v="Asian"/>
    <s v="Biguanides"/>
    <x v="0"/>
    <d v="2023-11-20T00:00:00"/>
    <s v="Biguanides"/>
  </r>
  <r>
    <s v="sy.VT0WEda6"/>
    <x v="39"/>
    <s v="Other"/>
    <s v="Biguanides"/>
    <x v="0"/>
    <d v="2023-09-13T00:00:00"/>
    <s v="Biguanides"/>
  </r>
  <r>
    <s v="Sy6gPavqa1s"/>
    <x v="39"/>
    <s v="Māori"/>
    <s v="Biguanides"/>
    <x v="0"/>
    <d v="2012-05-24T00:00:00"/>
    <s v="Biguanides-&gt;Sulfonylureas-&gt;Biguanides|Sulfonylureas-&gt;DPP-4 inhibitors|Sulfonylureas-&gt;DPP-4 inhibitors-&gt;SGLT-2 inhibitors-&gt;DPP-4 inhibitors|SGLT-2 inhibitors|Sulfonylureas"/>
  </r>
  <r>
    <s v="SY79.09SsTk"/>
    <x v="39"/>
    <s v="Asian"/>
    <s v="Biguanides"/>
    <x v="0"/>
    <d v="2018-02-27T00:00:00"/>
    <s v="Biguanides-&gt;DPP-4 inhibitors-&gt;Sulfonylureas-&gt;Biguanides|Sulfonylureas-&gt;DPP-4 inhibitors|Sulfonylureas"/>
  </r>
  <r>
    <s v="t4cXPZ0kdeo"/>
    <x v="39"/>
    <s v="Other"/>
    <s v="Biguanides"/>
    <x v="0"/>
    <d v="2018-12-04T00:00:00"/>
    <s v="Biguanides"/>
  </r>
  <r>
    <s v="t5l7w83KSZA"/>
    <x v="39"/>
    <s v="Other"/>
    <s v="Biguanides"/>
    <x v="0"/>
    <d v="2016-10-28T00:00:00"/>
    <s v="Biguanides-&gt;Insulin aspart|Insulin glargine-&gt;Biguanides|Insulin aspart|Insulin glargine-&gt;DPP-4 inhibitors-&gt;Biguanides|DPP-4 inhibitors|Insulin aspart|Insulin glargine-&gt;Biguanides|DPP-4 inhibitors-&gt;Biguanides|DPP-4 inhibitors|Insulin aspart-&gt;Insulin aspart-&gt;DPP-4 inhibitors|Insulin aspart"/>
  </r>
  <r>
    <s v="vysClprc8.6"/>
    <x v="39"/>
    <s v="Pacific peoples"/>
    <s v="Biguanides"/>
    <x v="0"/>
    <d v="2020-06-17T00:00:00"/>
    <s v="Biguanides-&gt;DPP-4 inhibitors|Sulfonylureas"/>
  </r>
  <r>
    <s v="t9OWSEJXAfY"/>
    <x v="39"/>
    <s v="Māori"/>
    <s v="Biguanides"/>
    <x v="0"/>
    <d v="2015-10-07T00:00:00"/>
    <s v="Biguanides-&gt;SGLT-2 inhibitors-&gt;Biguanides|SGLT-2 inhibitors"/>
  </r>
  <r>
    <s v="vzT7IP3efFs"/>
    <x v="39"/>
    <s v="Asian"/>
    <s v="Biguanides"/>
    <x v="0"/>
    <d v="2021-11-22T00:00:00"/>
    <s v="Biguanides-&gt;DPP-4 inhibitors-&gt;SGLT-2 inhibitors-&gt;DPP-4 inhibitors|SGLT-2 inhibitors"/>
  </r>
  <r>
    <s v="w.89tlWtHC6"/>
    <x v="39"/>
    <s v="Other"/>
    <s v="Biguanides"/>
    <x v="0"/>
    <d v="2024-02-09T00:00:00"/>
    <s v="Biguanides"/>
  </r>
  <r>
    <s v="OWigE9sr0a2"/>
    <x v="39"/>
    <s v="Asian"/>
    <s v="Biguanides"/>
    <x v="0"/>
    <d v="2016-09-07T00:00:00"/>
    <s v="Biguanides-&gt;Biguanides|Insulin aspart|Insulin isophane"/>
  </r>
  <r>
    <s v="OSwrRCgjz6U"/>
    <x v="39"/>
    <s v="Pacific peoples"/>
    <s v="Biguanides|Sulfonylureas"/>
    <x v="0"/>
    <d v="2017-01-27T00:00:00"/>
    <s v="Biguanides|Sulfonylureas-&gt;Biguanides-&gt;Sulfonylureas-&gt;Biguanides|Insulin isophane-&gt;Insulin isophane-&gt;SGLT-2 inhibitors-&gt;DPP-4 inhibitors|Insulin isophane-&gt;DPP-4 inhibitors|Insulin glargine-&gt;Insulin glargine"/>
  </r>
  <r>
    <s v="Osdm6UJoneY"/>
    <x v="39"/>
    <s v="Other"/>
    <s v="Biguanides"/>
    <x v="0"/>
    <d v="2015-08-04T00:00:00"/>
    <s v="Biguanides"/>
  </r>
  <r>
    <s v="OSrlWPAg1ko"/>
    <x v="39"/>
    <s v="Māori"/>
    <s v="GLP-1 agonists"/>
    <x v="0"/>
    <d v="2023-02-21T00:00:00"/>
    <s v="GLP-1 agonists-&gt;SGLT-2 inhibitors"/>
  </r>
  <r>
    <s v="oxjEiIpEgEk"/>
    <x v="39"/>
    <s v="Other"/>
    <s v="Biguanides"/>
    <x v="0"/>
    <d v="2014-06-10T00:00:00"/>
    <s v="Biguanides-&gt;DPP-4 inhibitors-&gt;DPP-4 inhibitors|SGLT-2 inhibitors"/>
  </r>
  <r>
    <s v="OygHno1M8ko"/>
    <x v="39"/>
    <s v="Asian"/>
    <s v="Biguanides"/>
    <x v="0"/>
    <d v="2021-09-22T00:00:00"/>
    <s v="Biguanides"/>
  </r>
  <r>
    <s v="P/vowTMd9XE"/>
    <x v="39"/>
    <s v="Asian"/>
    <s v="DPP-4 inhibitors"/>
    <x v="0"/>
    <d v="2023-12-20T00:00:00"/>
    <s v="DPP-4 inhibitors"/>
  </r>
  <r>
    <s v="P02DjvpGETc"/>
    <x v="39"/>
    <s v="Asian"/>
    <s v="DPP-4 inhibitors"/>
    <x v="0"/>
    <d v="2022-04-13T00:00:00"/>
    <s v="DPP-4 inhibitors-&gt;DPP-4 inhibitors|Sulfonylureas-&gt;DPP-4 inhibitors|SGLT-2 inhibitors"/>
  </r>
  <r>
    <s v="p.CtL.VivsE"/>
    <x v="39"/>
    <s v="Pacific peoples"/>
    <s v="Insulin isophane"/>
    <x v="1"/>
    <d v="2017-09-08T00:00:00"/>
    <s v="Insulin isophane-&gt;Biguanides|Insulin isophane-&gt;Biguanides-&gt;SGLT-2 inhibitors-&gt;GLP-1 agonists-&gt;Biguanides|GLP-1 agonists"/>
  </r>
  <r>
    <s v="p4ogRPrrKUI"/>
    <x v="39"/>
    <s v="Māori"/>
    <s v="Biguanides"/>
    <x v="0"/>
    <d v="2018-12-21T00:00:00"/>
    <s v="Biguanides"/>
  </r>
  <r>
    <s v="PC5RIIikmw."/>
    <x v="39"/>
    <s v="Māori"/>
    <s v="Biguanides"/>
    <x v="0"/>
    <d v="2018-01-14T00:00:00"/>
    <s v="Biguanides"/>
  </r>
  <r>
    <s v="pb1afkBkHyw"/>
    <x v="39"/>
    <s v="Pacific peoples"/>
    <s v="Biguanides"/>
    <x v="0"/>
    <d v="2017-02-08T00:00:00"/>
    <s v="Biguanides-&gt;Biguanides|Sulfonylureas-&gt;DPP-4 inhibitors-&gt;DPP-4 inhibitors|Sulfonylureas-&gt;Sulfonylureas-&gt;SGLT-2 inhibitors-&gt;DPP-4 inhibitors|SGLT-2 inhibitors|Sulfonylureas-&gt;Biguanides|GLP-1 agonists|Sulfonylureas-&gt;GLP-1 agonists|Sulfonylureas-&gt;GLP-1 agonists-&gt;Biguanides|GLP-1 agonists|Insulin glargine|Sulfonylureas-&gt;Insulin glargine-&gt;Biguanides|Insulin glargine|Sulfonylureas-&gt;GLP-1 agonists|Insulin glargine-&gt;Biguanides|Insulin glargine|SGLT-2 inhibitors|Sulfonylureas"/>
  </r>
  <r>
    <s v="PdMPBQ/v3a6"/>
    <x v="39"/>
    <s v="Māori"/>
    <s v="Biguanides"/>
    <x v="0"/>
    <d v="2023-09-04T00:00:00"/>
    <s v="Biguanides"/>
  </r>
  <r>
    <s v="pFe40LN2RX2"/>
    <x v="39"/>
    <s v="Pacific peoples"/>
    <s v="Biguanides"/>
    <x v="0"/>
    <d v="2012-05-24T00:00:00"/>
    <s v="Biguanides-&gt;Sulfonylureas-&gt;Biguanides|Sulfonylureas"/>
  </r>
  <r>
    <s v="pfrp1/6cwM2"/>
    <x v="39"/>
    <s v="Asian"/>
    <s v="Biguanides"/>
    <x v="0"/>
    <d v="2018-08-14T00:00:00"/>
    <s v="Biguanides"/>
  </r>
  <r>
    <s v="PGtRjX2cres"/>
    <x v="39"/>
    <s v="Other"/>
    <s v="Biguanides"/>
    <x v="0"/>
    <d v="2022-01-10T00:00:00"/>
    <s v="Biguanides"/>
  </r>
  <r>
    <s v="PgyBPnUn7Y2"/>
    <x v="39"/>
    <s v="Other"/>
    <s v="Biguanides"/>
    <x v="0"/>
    <d v="2018-06-18T00:00:00"/>
    <s v="Biguanides-&gt;Insulin glargine|Insulin lispro-&gt;Insulin glargine"/>
  </r>
  <r>
    <s v="pH0C3kK0HIw"/>
    <x v="39"/>
    <s v="Māori"/>
    <s v="Biguanides"/>
    <x v="0"/>
    <d v="2025-06-03T00:00:00"/>
    <s v="Biguanides-&gt;Insulin aspart|Insulin isophane-&gt;Insulin aspart|Insulin glargine-&gt;Biguanides|Insulin aspart-&gt;Insulin aspart"/>
  </r>
  <r>
    <s v="pJww31A1zlA"/>
    <x v="39"/>
    <s v="Other"/>
    <s v="Biguanides"/>
    <x v="0"/>
    <d v="2011-03-03T00:00:00"/>
    <s v="Biguanides-&gt;DPP-4 inhibitors-&gt;SGLT-2 inhibitors-&gt;DPP-4 inhibitors|SGLT-2 inhibitors"/>
  </r>
  <r>
    <s v="PJdxxSdnB3A"/>
    <x v="39"/>
    <s v="Pacific peoples"/>
    <s v="Biguanides|Sulfonylureas"/>
    <x v="0"/>
    <d v="2011-12-15T00:00:00"/>
    <s v="Biguanides|Sulfonylureas-&gt;Sulfonylureas-&gt;Biguanides"/>
  </r>
  <r>
    <s v="PIZ.k66Asi6"/>
    <x v="39"/>
    <s v="Other"/>
    <s v="Biguanides"/>
    <x v="0"/>
    <d v="2024-06-20T00:00:00"/>
    <s v="Biguanides"/>
  </r>
  <r>
    <s v="PHRcoWLwmI6"/>
    <x v="39"/>
    <s v="Asian"/>
    <s v="Biguanides"/>
    <x v="0"/>
    <d v="2024-01-10T00:00:00"/>
    <s v="Biguanides-&gt;Insulin isophane-&gt;Insulin aspart-&gt;Insulin aspart|Insulin isophane"/>
  </r>
  <r>
    <s v="lpa.mNqfnI."/>
    <x v="39"/>
    <s v="Māori"/>
    <s v="Biguanides"/>
    <x v="0"/>
    <d v="2011-09-23T00:00:00"/>
    <s v="Biguanides-&gt;Sulfonylureas-&gt;Biguanides|Sulfonylureas-&gt;Insulin glargine-&gt;Biguanides|Insulin glargine|Sulfonylureas-&gt;Insulin glargine|Sulfonylureas-&gt;SGLT-2 inhibitors-&gt;Biguanides|Insulin glargine|SGLT-2 inhibitors|Sulfonylureas-&gt;SGLT-2 inhibitors|Sulfonylureas-&gt;Biguanides|SGLT-2 inhibitors-&gt;Insulin glargine|SGLT-2 inhibitors|Sulfonylureas-&gt;DPP-4 inhibitors-&gt;DPP-4 inhibitors|Insulin glargine|SGLT-2 inhibitors|Sulfonylureas-&gt;DPP-4 inhibitors|Insulin glargine-&gt;DPP-4 inhibitors|SGLT-2 inhibitors|Sulfonylureas-&gt;DPP-4 inhibitors|Sulfonylureas"/>
  </r>
  <r>
    <s v="oPrUaQEzCDM"/>
    <x v="39"/>
    <s v="Pacific peoples"/>
    <s v="Biguanides"/>
    <x v="0"/>
    <d v="2025-07-24T00:00:00"/>
    <s v="Biguanides-&gt;SGLT-2 inhibitors"/>
  </r>
  <r>
    <s v="OR1QAPOX726"/>
    <x v="39"/>
    <s v="Other"/>
    <s v="Biguanides"/>
    <x v="0"/>
    <d v="2025-07-21T00:00:00"/>
    <s v="Biguanides"/>
  </r>
  <r>
    <s v="Or4O9GS/pAk"/>
    <x v="39"/>
    <s v="Asian"/>
    <s v="Biguanides"/>
    <x v="0"/>
    <d v="2024-05-06T00:00:00"/>
    <s v="Biguanides"/>
  </r>
  <r>
    <s v="OMZlLM4KIzw"/>
    <x v="39"/>
    <s v="Māori"/>
    <s v="Biguanides|DPP-4 inhibitors|Insulin glargine"/>
    <x v="0"/>
    <d v="2025-11-06T00:00:00"/>
    <s v="Biguanides|DPP-4 inhibitors|Insulin glargine-&gt;DPP-4 inhibitors|Insulin glargine-&gt;SGLT-2 inhibitors"/>
  </r>
  <r>
    <s v="Lidse1GD1T6"/>
    <x v="39"/>
    <s v="Asian"/>
    <s v="Biguanides"/>
    <x v="0"/>
    <d v="2015-11-05T00:00:00"/>
    <s v="Biguanides-&gt;Thiazolidinedione-&gt;DPP-4 inhibitors-&gt;DPP-4 inhibitors|SGLT-2 inhibitors-&gt;SGLT-2 inhibitors"/>
  </r>
  <r>
    <s v="lHzFentVIdA"/>
    <x v="39"/>
    <s v="Other"/>
    <s v="Biguanides"/>
    <x v="0"/>
    <d v="2020-03-11T00:00:00"/>
    <s v="Biguanides-&gt;Insulin aspart|Insulin glargine-&gt;Insulin glargine-&gt;Insulin aspart"/>
  </r>
  <r>
    <s v="lJf2gALAatA"/>
    <x v="39"/>
    <s v="Asian"/>
    <s v="Biguanides"/>
    <x v="0"/>
    <d v="2015-03-12T00:00:00"/>
    <s v="Biguanides-&gt;DPP-4 inhibitors"/>
  </r>
  <r>
    <s v="lCTgEwXWNKo"/>
    <x v="39"/>
    <s v="Asian"/>
    <s v="DPP-4 inhibitors"/>
    <x v="0"/>
    <d v="2021-05-07T00:00:00"/>
    <s v="DPP-4 inhibitors-&gt;DPP-4 inhibitors|Sulfonylureas-&gt;DPP-4 inhibitors|SGLT-2 inhibitors"/>
  </r>
  <r>
    <s v="LftOSuncL36"/>
    <x v="39"/>
    <s v="Other"/>
    <s v="Biguanides"/>
    <x v="0"/>
    <d v="2025-10-28T00:00:00"/>
    <s v="Biguanides"/>
  </r>
  <r>
    <s v="lG/ZYWFpo4A"/>
    <x v="39"/>
    <s v="Māori"/>
    <s v="Biguanides|Insulin glargine"/>
    <x v="0"/>
    <d v="2020-07-08T00:00:00"/>
    <s v="Biguanides|Insulin glargine-&gt;Biguanides-&gt;DPP-4 inhibitors-&gt;Biguanides|DPP-4 inhibitors-&gt;Biguanides|DPP-4 inhibitors|Insulin glargine-&gt;Insulin glargine-&gt;Sulfonylureas-&gt;SGLT-2 inhibitors-&gt;Biguanides|DPP-4 inhibitors|SGLT-2 inhibitors-&gt;DPP-4 inhibitors|SGLT-2 inhibitors-&gt;DPP-4 inhibitors|GLP-1 agonists-&gt;Biguanides|DPP-4 inhibitors|GLP-1 agonists-&gt;Biguanides|GLP-1 agonists-&gt;GLP-1 agonists"/>
  </r>
  <r>
    <s v="huiZ2IP2362"/>
    <x v="39"/>
    <s v="Other"/>
    <s v="Biguanides"/>
    <x v="0"/>
    <d v="2021-01-08T00:00:00"/>
    <s v="Biguanides-&gt;DPP-4 inhibitors"/>
  </r>
  <r>
    <s v="hWO5bzJ75ps"/>
    <x v="39"/>
    <s v="Pacific peoples"/>
    <s v="Biguanides"/>
    <x v="0"/>
    <d v="2019-09-25T00:00:00"/>
    <s v="Biguanides-&gt;Biguanides|Insulin glargine|Thiazolidinedione-&gt;DPP-4 inhibitors-&gt;Biguanides|DPP-4 inhibitors|Insulin glargine|Thiazolidinedione-&gt;DPP-4 inhibitors|Insulin glargine|Thiazolidinedione-&gt;SGLT-2 inhibitors-&gt;DPP-4 inhibitors|Insulin glargine|SGLT-2 inhibitors|Thiazolidinedione-&gt;DPP-4 inhibitors|SGLT-2 inhibitors|Thiazolidinedione-&gt;DPP-4 inhibitors|Insulin aspart|Insulin glargine|SGLT-2 inhibitors|Thiazolidinedione-&gt;DPP-4 inhibitors|Thiazolidinedione-&gt;Insulin aspart|Insulin glargine-&gt;DPP-4 inhibitors|Insulin aspart|Insulin glargine|Thiazolidinedione-&gt;DPP-4 inhibitors|Insulin aspart|Insulin glargine"/>
  </r>
  <r>
    <s v="HwOfXFcCPAU"/>
    <x v="39"/>
    <s v="Pacific peoples"/>
    <s v="Biguanides"/>
    <x v="0"/>
    <d v="2025-09-09T00:00:00"/>
    <s v="Biguanides"/>
  </r>
  <r>
    <s v="I./qrFQir7Y"/>
    <x v="39"/>
    <s v="Asian"/>
    <s v="Biguanides"/>
    <x v="0"/>
    <d v="2023-06-01T00:00:00"/>
    <s v="Biguanides"/>
  </r>
  <r>
    <s v="kTGYa0eQ/B2"/>
    <x v="39"/>
    <s v="Māori"/>
    <s v="Biguanides"/>
    <x v="0"/>
    <d v="2022-06-07T00:00:00"/>
    <s v="Biguanides"/>
  </r>
  <r>
    <s v="KsZgTbRwEiM"/>
    <x v="39"/>
    <s v="Other"/>
    <s v="Biguanides"/>
    <x v="0"/>
    <d v="2013-09-19T00:00:00"/>
    <s v="Biguanides"/>
  </r>
  <r>
    <s v="KVih9PB8wbU"/>
    <x v="39"/>
    <s v="Other"/>
    <s v="Insulin isophane"/>
    <x v="1"/>
    <d v="2014-05-22T00:00:00"/>
    <s v="Insulin isophane-&gt;Biguanides"/>
  </r>
  <r>
    <s v="KToRBu6i6uY"/>
    <x v="39"/>
    <s v="Asian"/>
    <s v="Biguanides"/>
    <x v="0"/>
    <d v="2022-08-16T00:00:00"/>
    <s v="Biguanides-&gt;DPP-4 inhibitors|SGLT-2 inhibitors"/>
  </r>
  <r>
    <s v="KTqdy/i0peg"/>
    <x v="39"/>
    <s v="Other"/>
    <s v="Biguanides"/>
    <x v="0"/>
    <d v="2023-07-17T00:00:00"/>
    <s v="Biguanides"/>
  </r>
  <r>
    <s v="Kwe5e8eG2Ts"/>
    <x v="39"/>
    <s v="Asian"/>
    <s v="Biguanides"/>
    <x v="0"/>
    <d v="2025-03-18T00:00:00"/>
    <s v="Biguanides"/>
  </r>
  <r>
    <s v="l39akGA5Jo6"/>
    <x v="39"/>
    <s v="Asian"/>
    <s v="Biguanides"/>
    <x v="0"/>
    <d v="2017-03-31T00:00:00"/>
    <s v="Biguanides-&gt;Biguanides|Sulfonylureas-&gt;DPP-4 inhibitors"/>
  </r>
  <r>
    <s v="l43jkv8IOG2"/>
    <x v="39"/>
    <s v="Other"/>
    <s v="Biguanides"/>
    <x v="0"/>
    <d v="2025-04-08T00:00:00"/>
    <s v="Biguanides"/>
  </r>
  <r>
    <s v="lCavCyhr6uA"/>
    <x v="39"/>
    <s v="Other"/>
    <s v="Biguanides"/>
    <x v="0"/>
    <d v="2020-06-19T00:00:00"/>
    <s v="Biguanides-&gt;DPP-4 inhibitors-&gt;SGLT-2 inhibitors-&gt;DPP-4 inhibitors|SGLT-2 inhibitors-&gt;Biguanides|SGLT-2 inhibitors"/>
  </r>
  <r>
    <s v="LAtDQx3zAv2"/>
    <x v="39"/>
    <s v="Pacific peoples"/>
    <s v="DPP-4 inhibitors"/>
    <x v="0"/>
    <d v="2024-02-29T00:00:00"/>
    <s v="DPP-4 inhibitors"/>
  </r>
  <r>
    <s v="Lac.wbnP6X6"/>
    <x v="39"/>
    <s v="Asian"/>
    <s v="Biguanides|DPP-4 inhibitors"/>
    <x v="0"/>
    <d v="2025-09-08T00:00:00"/>
    <s v="Biguanides|DPP-4 inhibitors-&gt;DPP-4 inhibitors"/>
  </r>
  <r>
    <s v="l9xj644KAvg"/>
    <x v="39"/>
    <s v="Asian"/>
    <s v="Sulfonylureas"/>
    <x v="0"/>
    <d v="2016-04-11T00:00:00"/>
    <s v="Sulfonylureas-&gt;Biguanides|Sulfonylureas-&gt;Biguanides-&gt;DPP-4 inhibitors"/>
  </r>
  <r>
    <s v="L/DEey7Bhcg"/>
    <x v="39"/>
    <s v="Māori"/>
    <s v="Biguanides"/>
    <x v="0"/>
    <d v="2022-11-03T00:00:00"/>
    <s v="Biguanides"/>
  </r>
  <r>
    <s v="L/GAhnPvLx6"/>
    <x v="39"/>
    <s v="Pacific peoples"/>
    <s v="Biguanides"/>
    <x v="0"/>
    <d v="2016-11-19T00:00:00"/>
    <s v="Biguanides-&gt;DPP-4 inhibitors"/>
  </r>
  <r>
    <s v="kxVK1UjfNQU"/>
    <x v="39"/>
    <s v="Other"/>
    <s v="Biguanides"/>
    <x v="0"/>
    <d v="2016-02-17T00:00:00"/>
    <s v="Biguanides-&gt;Sulfonylureas-&gt;Biguanides|Sulfonylureas-&gt;Biguanides|DPP-4 inhibitors|Sulfonylureas-&gt;DPP-4 inhibitors-&gt;Biguanides|DPP-4 inhibitors"/>
  </r>
  <r>
    <s v="KYQTGjfqBsU"/>
    <x v="39"/>
    <s v="Māori"/>
    <s v="Biguanides"/>
    <x v="0"/>
    <d v="2018-07-27T00:00:00"/>
    <s v="Biguanides-&gt;Biguanides|SGLT-2 inhibitors-&gt;SGLT-2 inhibitors"/>
  </r>
  <r>
    <s v="KZSle8qlhlE"/>
    <x v="39"/>
    <s v="Māori"/>
    <s v="Biguanides"/>
    <x v="0"/>
    <d v="2012-07-02T00:00:00"/>
    <s v="Biguanides-&gt;SGLT-2 inhibitors-&gt;DPP-4 inhibitors-&gt;Biguanides|DPP-4 inhibitors-&gt;Biguanides|GLP-1 agonists-&gt;GLP-1 agonists"/>
  </r>
  <r>
    <s v="hsNb7LZtOj6"/>
    <x v="39"/>
    <s v="Pacific peoples"/>
    <s v="Biguanides"/>
    <x v="0"/>
    <d v="2020-11-11T00:00:00"/>
    <s v="Biguanides"/>
  </r>
  <r>
    <s v="hS6Cc1qra/c"/>
    <x v="39"/>
    <s v="Asian"/>
    <s v="Biguanides"/>
    <x v="0"/>
    <d v="2011-08-23T00:00:00"/>
    <s v="Biguanides-&gt;DPP-4 inhibitors-&gt;DPP-4 inhibitors|SGLT-2 inhibitors"/>
  </r>
  <r>
    <s v="HPcy8rbj.qA"/>
    <x v="39"/>
    <s v="Asian"/>
    <s v="Biguanides"/>
    <x v="0"/>
    <d v="2014-08-06T00:00:00"/>
    <s v="Biguanides"/>
  </r>
  <r>
    <s v="HJLwtCuqOKk"/>
    <x v="39"/>
    <s v="Asian"/>
    <s v="DPP-4 inhibitors"/>
    <x v="0"/>
    <d v="2025-05-17T00:00:00"/>
    <s v="DPP-4 inhibitors"/>
  </r>
  <r>
    <s v="HMeQcOrRHJ6"/>
    <x v="39"/>
    <s v="Pacific peoples"/>
    <s v="Biguanides"/>
    <x v="0"/>
    <d v="2012-06-13T00:00:00"/>
    <s v="Biguanides-&gt;DPP-4 inhibitors-&gt;DPP-4 inhibitors|Sulfonylureas-&gt;Biguanides|Sulfonylureas"/>
  </r>
  <r>
    <s v="HL6LE/u5Z72"/>
    <x v="39"/>
    <s v="Pacific peoples"/>
    <s v="Biguanides|Insulin aspart|Insulin isophane"/>
    <x v="0"/>
    <d v="2013-11-21T00:00:00"/>
    <s v="Biguanides|Insulin aspart|Insulin isophane-&gt;Insulin aspart|Insulin isophane-&gt;Biguanides"/>
  </r>
  <r>
    <s v="HL/GfvTwE6o"/>
    <x v="39"/>
    <s v="Māori"/>
    <s v="Biguanides|Insulin isophane"/>
    <x v="0"/>
    <d v="2020-10-06T00:00:00"/>
    <s v="Biguanides|Insulin isophane-&gt;Insulin aspart-&gt;Biguanides"/>
  </r>
  <r>
    <s v="WA/Vjp5Gkr2"/>
    <x v="39"/>
    <s v="Pacific peoples"/>
    <s v="DPP-4 inhibitors"/>
    <x v="0"/>
    <d v="2025-09-02T00:00:00"/>
    <s v="DPP-4 inhibitors"/>
  </r>
  <r>
    <s v="w8QZHHBeu6Y"/>
    <x v="39"/>
    <s v="Māori"/>
    <s v="Biguanides"/>
    <x v="0"/>
    <d v="2013-11-28T00:00:00"/>
    <s v="Biguanides-&gt;Insulin glargine-&gt;Insulin isophane-&gt;Insulin isophane|Thiazolidinedione-&gt;Thiazolidinedione"/>
  </r>
  <r>
    <s v="WBRy/u7CHdU"/>
    <x v="39"/>
    <s v="Māori"/>
    <s v="Biguanides"/>
    <x v="0"/>
    <d v="2017-08-07T00:00:00"/>
    <s v="Biguanides-&gt;DPP-4 inhibitors-&gt;Insulin glargine-&gt;Biguanides|Insulin aspart|Insulin glargine-&gt;Insulin aspart-&gt;Insulin isophane-&gt;Insulin aspart|Insulin isophane-&gt;GLP-1 agonists"/>
  </r>
  <r>
    <s v="WbgTk1zxGWU"/>
    <x v="39"/>
    <s v="Asian"/>
    <s v="Biguanides"/>
    <x v="0"/>
    <d v="2014-08-13T00:00:00"/>
    <s v="Biguanides"/>
  </r>
  <r>
    <s v="WAaPcBK.9PM"/>
    <x v="39"/>
    <s v="Other"/>
    <s v="Biguanides"/>
    <x v="0"/>
    <d v="2024-10-25T00:00:00"/>
    <s v="Biguanides"/>
  </r>
  <r>
    <s v="WAlUTH7yqCc"/>
    <x v="39"/>
    <s v="Other"/>
    <s v="Biguanides"/>
    <x v="0"/>
    <d v="2017-02-27T00:00:00"/>
    <s v="Biguanides-&gt;Biguanides|SGLT-2 inhibitors-&gt;DPP-4 inhibitors-&gt;Biguanides|DPP-4 inhibitors|SGLT-2 inhibitors"/>
  </r>
  <r>
    <s v="hfUTdMf6O.2"/>
    <x v="39"/>
    <s v="Pacific peoples"/>
    <s v="Biguanides"/>
    <x v="0"/>
    <d v="2021-11-11T00:00:00"/>
    <s v="Biguanides"/>
  </r>
  <r>
    <s v="wclqMEzrHlU"/>
    <x v="39"/>
    <s v="Pacific peoples"/>
    <s v="Biguanides"/>
    <x v="0"/>
    <d v="2011-05-19T00:00:00"/>
    <s v="Biguanides-&gt;Insulin isophane-&gt;Insulin aspart-&gt;Insulin aspart|Insulin isophane-&gt;Biguanides|Insulin isophane-&gt;Biguanides|Sulfonylureas-&gt;Biguanides|Insulin glargine-&gt;Insulin glargine-&gt;Sulfonylureas-&gt;DPP-4 inhibitors|Sulfonylureas-&gt;DPP-4 inhibitors-&gt;DPP-4 inhibitors|SGLT-2 inhibitors|Sulfonylureas-&gt;DPP-4 inhibitors|SGLT-2 inhibitors-&gt;SGLT-2 inhibitors|Sulfonylureas"/>
  </r>
  <r>
    <s v="wdgN/gKUAXI"/>
    <x v="39"/>
    <s v="Other"/>
    <s v="Biguanides"/>
    <x v="0"/>
    <d v="2011-04-28T00:00:00"/>
    <s v="Biguanides"/>
  </r>
  <r>
    <s v="wDzQPdRk/PQ"/>
    <x v="39"/>
    <s v="Asian"/>
    <s v="SGLT-2 inhibitors"/>
    <x v="0"/>
    <d v="2023-03-22T00:00:00"/>
    <s v="SGLT-2 inhibitors"/>
  </r>
  <r>
    <s v="HG6GlAgBM4k"/>
    <x v="39"/>
    <s v="Asian"/>
    <s v="DPP-4 inhibitors"/>
    <x v="0"/>
    <d v="2022-05-27T00:00:00"/>
    <s v="DPP-4 inhibitors-&gt;DPP-4 inhibitors|SGLT-2 inhibitors"/>
  </r>
  <r>
    <s v="HggyIVbP.aw"/>
    <x v="39"/>
    <s v="Asian"/>
    <s v="Biguanides"/>
    <x v="0"/>
    <d v="2025-10-13T00:00:00"/>
    <s v="Biguanides"/>
  </r>
  <r>
    <s v="HgyTzhy3UC2"/>
    <x v="39"/>
    <s v="Other"/>
    <s v="DPP-4 inhibitors"/>
    <x v="0"/>
    <d v="2022-02-12T00:00:00"/>
    <s v="DPP-4 inhibitors-&gt;Biguanides|DPP-4 inhibitors"/>
  </r>
  <r>
    <s v="HhfzXL/2upY"/>
    <x v="39"/>
    <s v="Other"/>
    <s v="Biguanides"/>
    <x v="0"/>
    <d v="2016-08-24T00:00:00"/>
    <s v="Biguanides-&gt;Insulin glulisine-&gt;Insulin glargine-&gt;Insulin glargine|Insulin glulisine"/>
  </r>
  <r>
    <s v="4FiP.wH0H9o"/>
    <x v="39"/>
    <s v="Other"/>
    <s v="Biguanides"/>
    <x v="0"/>
    <d v="2016-07-25T00:00:00"/>
    <s v="Biguanides"/>
  </r>
  <r>
    <s v="4FlbnLll/kM"/>
    <x v="39"/>
    <s v="Pacific peoples"/>
    <s v="Biguanides"/>
    <x v="0"/>
    <d v="2018-11-05T00:00:00"/>
    <s v="Biguanides"/>
  </r>
  <r>
    <s v="4dyOyJQJJ5w"/>
    <x v="39"/>
    <s v="Asian"/>
    <s v="Biguanides"/>
    <x v="0"/>
    <d v="2025-06-03T00:00:00"/>
    <s v="Biguanides"/>
  </r>
  <r>
    <s v="47qwrzW2UT."/>
    <x v="39"/>
    <s v="Asian"/>
    <s v="Biguanides|Sulfonylureas"/>
    <x v="0"/>
    <d v="2012-01-11T00:00:00"/>
    <s v="Biguanides|Sulfonylureas-&gt;Biguanides-&gt;DPP-4 inhibitors-&gt;Biguanides|DPP-4 inhibitors-&gt;Biguanides|DPP-4 inhibitors|SGLT-2 inhibitors-&gt;DPP-4 inhibitors|SGLT-2 inhibitors-&gt;GLP-1 agonists-&gt;DPP-4 inhibitors|GLP-1 agonists|SGLT-2 inhibitors-&gt;DPP-4 inhibitors|GLP-1 agonists-&gt;Biguanides|DPP-4 inhibitors|GLP-1 agonists-&gt;Biguanides|DPP-4 inhibitors|GLP-1 agonists|SGLT-2 inhibitors-&gt;Insulin glargine"/>
  </r>
  <r>
    <s v="45KILY/PG9Y"/>
    <x v="39"/>
    <s v="Asian"/>
    <s v="Biguanides"/>
    <x v="0"/>
    <d v="2024-11-06T00:00:00"/>
    <s v="Biguanides"/>
  </r>
  <r>
    <s v="44GtFmGazfE"/>
    <x v="39"/>
    <s v="Other"/>
    <s v="Biguanides"/>
    <x v="0"/>
    <d v="2021-10-28T00:00:00"/>
    <s v="Biguanides"/>
  </r>
  <r>
    <s v="4oZ3o0isyWo"/>
    <x v="39"/>
    <s v="Other"/>
    <s v="Biguanides|DPP-4 inhibitors"/>
    <x v="0"/>
    <d v="2024-04-10T00:00:00"/>
    <s v="Biguanides|DPP-4 inhibitors-&gt;DPP-4 inhibitors-&gt;Biguanides"/>
  </r>
  <r>
    <s v="4QKE7DHlY7Q"/>
    <x v="39"/>
    <s v="Asian"/>
    <s v="Biguanides|DPP-4 inhibitors"/>
    <x v="0"/>
    <d v="2025-03-17T00:00:00"/>
    <s v="Biguanides|DPP-4 inhibitors-&gt;DPP-4 inhibitors"/>
  </r>
  <r>
    <s v="4LrVlol/xxM"/>
    <x v="39"/>
    <s v="Māori"/>
    <s v="SGLT-2 inhibitors"/>
    <x v="0"/>
    <d v="2024-05-31T00:00:00"/>
    <s v="SGLT-2 inhibitors"/>
  </r>
  <r>
    <s v="4jlCeGrrL3Y"/>
    <x v="39"/>
    <s v="Asian"/>
    <s v="Biguanides"/>
    <x v="0"/>
    <d v="2012-04-10T00:00:00"/>
    <s v="Biguanides-&gt;DPP-4 inhibitors-&gt;SGLT-2 inhibitors-&gt;DPP-4 inhibitors|SGLT-2 inhibitors"/>
  </r>
  <r>
    <s v="4WOt5ZbNPgE"/>
    <x v="39"/>
    <s v="Other"/>
    <s v="Biguanides|Insulin aspart|Insulin isophane"/>
    <x v="0"/>
    <d v="2019-09-27T00:00:00"/>
    <s v="Biguanides|Insulin aspart|Insulin isophane-&gt;Insulin aspart|Insulin isophane"/>
  </r>
  <r>
    <s v="4v1TP5oC9UI"/>
    <x v="39"/>
    <s v="Māori"/>
    <s v="Biguanides|Insulin isophane"/>
    <x v="0"/>
    <d v="2023-12-21T00:00:00"/>
    <s v="Biguanides|Insulin isophane-&gt;Insulin isophane-&gt;Insulin glargine"/>
  </r>
  <r>
    <s v="4YREg5qj6Js"/>
    <x v="39"/>
    <s v="Other"/>
    <s v="Biguanides"/>
    <x v="0"/>
    <d v="2020-02-20T00:00:00"/>
    <s v="Biguanides-&gt;DPP-4 inhibitors-&gt;SGLT-2 inhibitors"/>
  </r>
  <r>
    <s v="4YDJpBmR386"/>
    <x v="39"/>
    <s v="Pacific peoples"/>
    <s v="Biguanides"/>
    <x v="0"/>
    <d v="2013-08-09T00:00:00"/>
    <s v="Biguanides-&gt;SGLT-2 inhibitors-&gt;Biguanides|SGLT-2 inhibitors-&gt;Biguanides|DPP-4 inhibitors|SGLT-2 inhibitors-&gt;DPP-4 inhibitors"/>
  </r>
  <r>
    <s v="52uHUwo/etI"/>
    <x v="39"/>
    <s v="Pacific peoples"/>
    <s v="Biguanides|Insulin isophane|Insulin lispro"/>
    <x v="0"/>
    <d v="2019-10-07T00:00:00"/>
    <s v="Biguanides|Insulin isophane|Insulin lispro"/>
  </r>
  <r>
    <s v="56rm7zi.oy2"/>
    <x v="39"/>
    <s v="Other"/>
    <s v="Biguanides"/>
    <x v="0"/>
    <d v="2025-08-25T00:00:00"/>
    <s v="Biguanides"/>
  </r>
  <r>
    <s v="5dcbc7JAVTw"/>
    <x v="39"/>
    <s v="Māori"/>
    <s v="Biguanides|Insulin aspart|Insulin isophane"/>
    <x v="0"/>
    <d v="2018-09-27T00:00:00"/>
    <s v="Biguanides|Insulin aspart|Insulin isophane-&gt;Insulin aspart|Insulin isophane-&gt;Biguanides-&gt;SGLT-2 inhibitors-&gt;GLP-1 agonists-&gt;Insulin glargine-&gt;GLP-1 agonists|Insulin glargine-&gt;Biguanides|GLP-1 agonists|Insulin glargine-&gt;DPP-4 inhibitors|Insulin glargine-&gt;DPP-4 inhibitors-&gt;DPP-4 inhibitors|GLP-1 agonists|Insulin glargine"/>
  </r>
  <r>
    <s v="5GfqjD1732Q"/>
    <x v="39"/>
    <s v="Other"/>
    <s v="Biguanides"/>
    <x v="0"/>
    <d v="2015-10-22T00:00:00"/>
    <s v="Biguanides"/>
  </r>
  <r>
    <s v="5gISyzL/mlU"/>
    <x v="39"/>
    <s v="Māori"/>
    <s v="Biguanides"/>
    <x v="0"/>
    <d v="2023-03-21T00:00:00"/>
    <s v="Biguanides"/>
  </r>
  <r>
    <s v="5eu.5DB9oaE"/>
    <x v="39"/>
    <s v="Māori"/>
    <s v="Biguanides"/>
    <x v="0"/>
    <d v="2025-09-18T00:00:00"/>
    <s v="Biguanides-&gt;DPP-4 inhibitors-&gt;GLP-1 agonists-&gt;DPP-4 inhibitors|GLP-1 agonists"/>
  </r>
  <r>
    <s v="5HQ7RfycSxI"/>
    <x v="39"/>
    <s v="Māori"/>
    <s v="Biguanides"/>
    <x v="0"/>
    <d v="2011-01-07T00:00:00"/>
    <s v="Biguanides-&gt;Biguanides|Sulfonylureas-&gt;DPP-4 inhibitors-&gt;DPP-4 inhibitors|Sulfonylureas-&gt;SGLT-2 inhibitors-&gt;DPP-4 inhibitors|SGLT-2 inhibitors-&gt;DPP-4 inhibitors|Insulin glargine|SGLT-2 inhibitors-&gt;Insulin glargine-&gt;Insulin glargine|SGLT-2 inhibitors"/>
  </r>
  <r>
    <s v="AmzVbF6NxtQ"/>
    <x v="39"/>
    <s v="Other"/>
    <s v="Biguanides"/>
    <x v="0"/>
    <d v="2015-07-28T00:00:00"/>
    <s v="Biguanides-&gt;Sulfonylureas-&gt;Biguanides|Sulfonylureas-&gt;DPP-4 inhibitors-&gt;SGLT-2 inhibitors-&gt;DPP-4 inhibitors|SGLT-2 inhibitors"/>
  </r>
  <r>
    <s v="3rcE6nM6ZzQ"/>
    <x v="39"/>
    <s v="Other"/>
    <s v="Biguanides"/>
    <x v="0"/>
    <d v="2015-07-31T00:00:00"/>
    <s v="Biguanides-&gt;Insulin isophane"/>
  </r>
  <r>
    <s v="3s8uEHgxy1g"/>
    <x v="39"/>
    <s v="Pacific peoples"/>
    <s v="Biguanides"/>
    <x v="0"/>
    <d v="2025-05-29T00:00:00"/>
    <s v="Biguanides-&gt;DPP-4 inhibitors|Sulfonylureas"/>
  </r>
  <r>
    <s v="3uw5HkvEEQ."/>
    <x v="39"/>
    <s v="Pacific peoples"/>
    <s v="Biguanides"/>
    <x v="0"/>
    <d v="2025-09-26T00:00:00"/>
    <s v="Biguanides"/>
  </r>
  <r>
    <s v="3w3VQbGh4Yk"/>
    <x v="39"/>
    <s v="Asian"/>
    <s v="Biguanides"/>
    <x v="0"/>
    <d v="2022-12-21T00:00:00"/>
    <s v="Biguanides-&gt;SGLT-2 inhibitors"/>
  </r>
  <r>
    <s v="3ZGuBZRC43."/>
    <x v="39"/>
    <s v="Māori"/>
    <s v="Biguanides"/>
    <x v="0"/>
    <d v="2020-11-27T00:00:00"/>
    <s v="Biguanides-&gt;Biguanides|GLP-1 agonists-&gt;Biguanides|GLP-1 agonists|Sulfonylureas-&gt;GLP-1 agonists-&gt;Sulfonylureas"/>
  </r>
  <r>
    <s v="3MaGQpulif6"/>
    <x v="39"/>
    <s v="Asian"/>
    <s v="DPP-4 inhibitors"/>
    <x v="0"/>
    <d v="2023-10-09T00:00:00"/>
    <s v="DPP-4 inhibitors-&gt;SGLT-2 inhibitors-&gt;DPP-4 inhibitors|SGLT-2 inhibitors"/>
  </r>
  <r>
    <s v="3nilJS2I24."/>
    <x v="39"/>
    <s v="Māori"/>
    <s v="Biguanides"/>
    <x v="0"/>
    <d v="2024-08-30T00:00:00"/>
    <s v="Biguanides"/>
  </r>
  <r>
    <s v="3q3HXxqf8hQ"/>
    <x v="39"/>
    <s v="Pacific peoples"/>
    <s v="DPP-4 inhibitors"/>
    <x v="0"/>
    <d v="2023-06-28T00:00:00"/>
    <s v="DPP-4 inhibitors-&gt;SGLT-2 inhibitors-&gt;DPP-4 inhibitors|SGLT-2 inhibitors"/>
  </r>
  <r>
    <s v="3pgfvDOx0jI"/>
    <x v="39"/>
    <s v="Māori"/>
    <s v="Biguanides"/>
    <x v="0"/>
    <d v="2025-08-11T00:00:00"/>
    <s v="Biguanides-&gt;GLP-1 agonists"/>
  </r>
  <r>
    <s v="zXvrq0EnVOY"/>
    <x v="39"/>
    <s v="Other"/>
    <s v="Biguanides"/>
    <x v="0"/>
    <d v="2013-10-18T00:00:00"/>
    <s v="Biguanides"/>
  </r>
  <r>
    <s v="zxplUhvCtpc"/>
    <x v="39"/>
    <s v="Asian"/>
    <s v="Biguanides"/>
    <x v="0"/>
    <d v="2016-05-14T00:00:00"/>
    <s v="Biguanides-&gt;DPP-4 inhibitors-&gt;DPP-4 inhibitors|SGLT-2 inhibitors"/>
  </r>
  <r>
    <s v="zyVbAT2rbxg"/>
    <x v="39"/>
    <s v="Māori"/>
    <s v="Insulin aspart|Insulin glargine"/>
    <x v="1"/>
    <d v="2018-10-08T00:00:00"/>
    <s v="Insulin aspart|Insulin glargine-&gt;Insulin glargine-&gt;Biguanides|DPP-4 inhibitors-&gt;DPP-4 inhibitors|Insulin glargine"/>
  </r>
  <r>
    <s v="zYJS.5iOmtA"/>
    <x v="39"/>
    <s v="Asian"/>
    <s v="Biguanides|Sulfonylureas"/>
    <x v="0"/>
    <d v="2018-10-11T00:00:00"/>
    <s v="Biguanides|Sulfonylureas-&gt;Biguanides|DPP-4 inhibitors|Sulfonylureas-&gt;DPP-4 inhibitors-&gt;DPP-4 inhibitors|Sulfonylureas-&gt;SGLT-2 inhibitors-&gt;DPP-4 inhibitors|SGLT-2 inhibitors"/>
  </r>
  <r>
    <s v="zy1vbF9dZZ6"/>
    <x v="39"/>
    <s v="Other"/>
    <s v="Biguanides|Insulin isophane"/>
    <x v="0"/>
    <d v="2023-09-04T00:00:00"/>
    <s v="Biguanides|Insulin isophane"/>
  </r>
  <r>
    <s v="ww6Hb8u/MZY"/>
    <x v="39"/>
    <s v="Asian"/>
    <s v="Biguanides"/>
    <x v="0"/>
    <d v="2018-07-18T00:00:00"/>
    <s v="Biguanides-&gt;Biguanides|SGLT-2 inhibitors"/>
  </r>
  <r>
    <s v="zPyGR07Xizo"/>
    <x v="39"/>
    <s v="Pacific peoples"/>
    <s v="Biguanides"/>
    <x v="0"/>
    <d v="2021-02-18T00:00:00"/>
    <s v="Biguanides-&gt;SGLT-2 inhibitors"/>
  </r>
  <r>
    <s v="ZoMm.Oo3Nfo"/>
    <x v="39"/>
    <s v="Pacific peoples"/>
    <s v="Biguanides"/>
    <x v="0"/>
    <d v="2012-09-28T00:00:00"/>
    <s v="Biguanides"/>
  </r>
  <r>
    <s v="zuy87wiUf.6"/>
    <x v="39"/>
    <s v="Other"/>
    <s v="Biguanides"/>
    <x v="0"/>
    <d v="2012-02-28T00:00:00"/>
    <s v="Biguanides"/>
  </r>
  <r>
    <s v="zuJBkbrAgRo"/>
    <x v="39"/>
    <s v="Other"/>
    <s v="Biguanides"/>
    <x v="0"/>
    <d v="2014-01-30T00:00:00"/>
    <s v="Biguanides"/>
  </r>
  <r>
    <s v="ZWNPNBJ0vtg"/>
    <x v="39"/>
    <s v="Asian"/>
    <s v="Biguanides|Sulfonylureas"/>
    <x v="0"/>
    <d v="2018-11-22T00:00:00"/>
    <s v="Biguanides|Sulfonylureas-&gt;DPP-4 inhibitors-&gt;Biguanides|DPP-4 inhibitors-&gt;Insulin isophane-&gt;Biguanides|DPP-4 inhibitors|Insulin isophane-&gt;DPP-4 inhibitors|Insulin isophane-&gt;Biguanides-&gt;DPP-4 inhibitors|Insulin isophane|Sulfonylureas-&gt;Sulfonylureas-&gt;DPP-4 inhibitors|Sulfonylureas-&gt;DPP-4 inhibitors|SGLT-2 inhibitors-&gt;Biguanides|DPP-4 inhibitors|Sulfonylureas"/>
  </r>
  <r>
    <s v="bBo/nji6h1Q"/>
    <x v="39"/>
    <s v="Other"/>
    <s v="Biguanides"/>
    <x v="0"/>
    <d v="2022-09-27T00:00:00"/>
    <s v="Biguanides"/>
  </r>
  <r>
    <s v="BawbmGmrxSE"/>
    <x v="39"/>
    <s v="Māori"/>
    <s v="Biguanides"/>
    <x v="0"/>
    <d v="2024-04-30T00:00:00"/>
    <s v="Biguanides-&gt;GLP-1 agonists-&gt;Biguanides|GLP-1 agonists"/>
  </r>
  <r>
    <s v="BD62aQlaxp6"/>
    <x v="39"/>
    <s v="Other"/>
    <s v="Biguanides"/>
    <x v="0"/>
    <d v="2024-09-13T00:00:00"/>
    <s v="Biguanides"/>
  </r>
  <r>
    <s v="Bdo4ZTIHzOE"/>
    <x v="39"/>
    <s v="Asian"/>
    <s v="Biguanides"/>
    <x v="0"/>
    <d v="2022-07-08T00:00:00"/>
    <s v="Biguanides-&gt;DPP-4 inhibitors-&gt;DPP-4 inhibitors|Sulfonylureas-&gt;Biguanides|Sulfonylureas-&gt;Sulfonylureas-&gt;Biguanides|DPP-4 inhibitors"/>
  </r>
  <r>
    <s v="bEgY.uZb4Ds"/>
    <x v="39"/>
    <s v="Asian"/>
    <s v="Biguanides"/>
    <x v="0"/>
    <d v="2024-11-26T00:00:00"/>
    <s v="Biguanides"/>
  </r>
  <r>
    <s v="b7Wdsk6GObY"/>
    <x v="39"/>
    <s v="Asian"/>
    <s v="Biguanides|Insulin aspart|Insulin isophane"/>
    <x v="0"/>
    <d v="2018-01-22T00:00:00"/>
    <s v="Biguanides|Insulin aspart|Insulin isophane-&gt;Insulin aspart|Insulin isophane"/>
  </r>
  <r>
    <s v="B8Sdrqkjxmw"/>
    <x v="39"/>
    <s v="Other"/>
    <s v="Biguanides"/>
    <x v="0"/>
    <d v="2021-07-10T00:00:00"/>
    <s v="Biguanides-&gt;DPP-4 inhibitors-&gt;Biguanides|GLP-1 agonists|Sulfonylureas-&gt;DPP-4 inhibitors|GLP-1 agonists-&gt;GLP-1 agonists-&gt;Biguanides|Sulfonylureas"/>
  </r>
  <r>
    <s v="aXyy.F5GR16"/>
    <x v="39"/>
    <s v="Māori"/>
    <s v="Biguanides"/>
    <x v="0"/>
    <d v="2023-12-19T00:00:00"/>
    <s v="Biguanides"/>
  </r>
  <r>
    <s v="AxiKKshlf2I"/>
    <x v="39"/>
    <s v="Other"/>
    <s v="Biguanides"/>
    <x v="0"/>
    <d v="2022-03-22T00:00:00"/>
    <s v="Biguanides"/>
  </r>
  <r>
    <s v="Ax5uJTJ.2uA"/>
    <x v="39"/>
    <s v="Māori"/>
    <s v="Biguanides"/>
    <x v="0"/>
    <d v="2025-09-04T00:00:00"/>
    <s v="Biguanides"/>
  </r>
  <r>
    <s v="AVLkwu3Rv6w"/>
    <x v="39"/>
    <s v="Pacific peoples"/>
    <s v="Biguanides"/>
    <x v="0"/>
    <d v="2013-05-28T00:00:00"/>
    <s v="Biguanides-&gt;DPP-4 inhibitors-&gt;Biguanides|DPP-4 inhibitors-&gt;Sulfonylureas-&gt;Biguanides|Sulfonylureas-&gt;Biguanides|DPP-4 inhibitors|Sulfonylureas-&gt;DPP-4 inhibitors|Sulfonylureas-&gt;DPP-4 inhibitors|SGLT-2 inhibitors-&gt;Biguanides|GLP-1 agonists-&gt;SGLT-2 inhibitors-&gt;Biguanides|GLP-1 agonists|SGLT-2 inhibitors-&gt;Biguanides|SGLT-2 inhibitors-&gt;Biguanides|SGLT-2 inhibitors|Sulfonylureas-&gt;GLP-1 agonists|Sulfonylureas-&gt;Biguanides|GLP-1 agonists|Sulfonylureas"/>
  </r>
  <r>
    <s v="APmnDT8qiSs"/>
    <x v="39"/>
    <s v="Pacific peoples"/>
    <s v="Biguanides"/>
    <x v="0"/>
    <d v="2012-02-17T00:00:00"/>
    <s v="Biguanides"/>
  </r>
  <r>
    <s v="ao5U7dtsqCo"/>
    <x v="39"/>
    <s v="Other"/>
    <s v="Biguanides|Sulfonylureas"/>
    <x v="0"/>
    <d v="2020-06-05T00:00:00"/>
    <s v="Biguanides|Sulfonylureas-&gt;Biguanides-&gt;Sulfonylureas-&gt;Insulin isophane-&gt;Biguanides|Insulin isophane-&gt;Biguanides|Insulin isophane|Sulfonylureas-&gt;GLP-1 agonists-&gt;Biguanides|GLP-1 agonists|Insulin isophane-&gt;GLP-1 agonists|Insulin isophane"/>
  </r>
  <r>
    <s v="EPC.GjFVVkg"/>
    <x v="39"/>
    <s v="Asian"/>
    <s v="Biguanides"/>
    <x v="0"/>
    <d v="2015-09-14T00:00:00"/>
    <s v="Biguanides"/>
  </r>
  <r>
    <s v="EQsNCHk1k1."/>
    <x v="39"/>
    <s v="Asian"/>
    <s v="Biguanides"/>
    <x v="0"/>
    <d v="2025-11-21T00:00:00"/>
    <s v="Biguanides-&gt;Insulin isophane"/>
  </r>
  <r>
    <s v="enNF0eg3/4c"/>
    <x v="39"/>
    <s v="Other"/>
    <s v="Biguanides"/>
    <x v="0"/>
    <d v="2014-05-22T00:00:00"/>
    <s v="Biguanides-&gt;DPP-4 inhibitors-&gt;Biguanides|Sulfonylureas-&gt;Sulfonylureas-&gt;Biguanides|DPP-4 inhibitors|Sulfonylureas-&gt;Insulin glargine-&gt;DPP-4 inhibitors|Insulin glargine-&gt;DPP-4 inhibitors|Sulfonylureas-&gt;DPP-4 inhibitors|Insulin glargine|Sulfonylureas-&gt;Biguanides|GLP-1 agonists-&gt;Biguanides|Insulin glargine|Sulfonylureas-&gt;GLP-1 agonists-&gt;Biguanides|GLP-1 agonists|Insulin glargine|Sulfonylureas-&gt;GLP-1 agonists|Insulin glargine|Sulfonylureas-&gt;Biguanides|GLP-1 agonists|Sulfonylureas-&gt;Insulin isophane-&gt;Insulin isophane|Sulfonylureas-&gt;GLP-1 agonists|Insulin isophane-&gt;Biguanides|GLP-1 agonists|Insulin isophane|Sulfonylureas-&gt;Biguanides|DPP-4 inhibitors|GLP-1 agonists|Insulin isophane|Sulfonylureas-&gt;DPP-4 inhibitors|GLP-1 agonists|Insulin isophane|Sulfonylureas-&gt;Biguanides|Insulin isophane|Sulfonylureas"/>
  </r>
  <r>
    <s v="eWg1JJuOSZo"/>
    <x v="39"/>
    <s v="Māori"/>
    <s v="Biguanides"/>
    <x v="0"/>
    <d v="2011-07-15T00:00:00"/>
    <s v="Biguanides-&gt;Biguanides|Sulfonylureas-&gt;Insulin glargine-&gt;Biguanides|Insulin glargine|Sulfonylureas-&gt;Biguanides|Insulin glargine-&gt;DPP-4 inhibitors-&gt;DPP-4 inhibitors|Insulin glargine-&gt;Biguanides|DPP-4 inhibitors|Insulin glargine"/>
  </r>
  <r>
    <s v="ewiXrivnAGA"/>
    <x v="39"/>
    <s v="Māori"/>
    <s v="Biguanides"/>
    <x v="0"/>
    <d v="2023-08-30T00:00:00"/>
    <s v="Biguanides"/>
  </r>
  <r>
    <s v="eTdl8DA2gBU"/>
    <x v="39"/>
    <s v="Asian"/>
    <s v="Biguanides"/>
    <x v="0"/>
    <d v="2020-07-08T00:00:00"/>
    <s v="Biguanides-&gt;Biguanides|Sulfonylureas-&gt;DPP-4 inhibitors-&gt;DPP-4 inhibitors|SGLT-2 inhibitors"/>
  </r>
  <r>
    <s v="eKVvXybsrhE"/>
    <x v="39"/>
    <s v="Pacific peoples"/>
    <s v="Biguanides"/>
    <x v="0"/>
    <d v="2011-02-02T00:00:00"/>
    <s v="Biguanides-&gt;DPP-4 inhibitors-&gt;DPP-4 inhibitors|Sulfonylureas-&gt;DPP-4 inhibitors|SGLT-2 inhibitors|Sulfonylureas-&gt;GLP-1 agonists-&gt;Biguanides|GLP-1 agonists|Sulfonylureas-&gt;Biguanides|Sulfonylureas-&gt;Sulfonylureas"/>
  </r>
  <r>
    <s v="ekqHTzBsqUc"/>
    <x v="39"/>
    <s v="Asian"/>
    <s v="DPP-4 inhibitors"/>
    <x v="0"/>
    <d v="2023-08-25T00:00:00"/>
    <s v="DPP-4 inhibitors-&gt;Biguanides"/>
  </r>
  <r>
    <s v="EGKX1wKvrKk"/>
    <x v="39"/>
    <s v="Other"/>
    <s v="Biguanides"/>
    <x v="0"/>
    <d v="2014-03-04T00:00:00"/>
    <s v="Biguanides-&gt;Insulin isophane"/>
  </r>
  <r>
    <s v="eHuJUE4lFoM"/>
    <x v="39"/>
    <s v="Māori"/>
    <s v="DPP-4 inhibitors"/>
    <x v="0"/>
    <d v="2024-08-01T00:00:00"/>
    <s v="DPP-4 inhibitors"/>
  </r>
  <r>
    <s v="eiNuabZxorQ"/>
    <x v="39"/>
    <s v="Pacific peoples"/>
    <s v="Biguanides"/>
    <x v="0"/>
    <d v="2013-05-08T00:00:00"/>
    <s v="Biguanides"/>
  </r>
  <r>
    <s v="bgTarYcQzcI"/>
    <x v="39"/>
    <s v="Asian"/>
    <s v="Biguanides"/>
    <x v="0"/>
    <d v="2024-09-24T00:00:00"/>
    <s v="Biguanides"/>
  </r>
  <r>
    <s v="bGOcFLBWpEE"/>
    <x v="39"/>
    <s v="Asian"/>
    <s v="Biguanides"/>
    <x v="0"/>
    <d v="2018-01-16T00:00:00"/>
    <s v="Biguanides"/>
  </r>
  <r>
    <s v="BFxyTnkAGG6"/>
    <x v="39"/>
    <s v="Other"/>
    <s v="Insulin glargine"/>
    <x v="1"/>
    <d v="2012-11-14T00:00:00"/>
    <s v="Insulin glargine-&gt;Biguanides-&gt;Biguanides|Insulin glargine-&gt;Sulfonylureas-&gt;Biguanides|Sulfonylureas-&gt;Biguanides|SGLT-2 inhibitors-&gt;DPP-4 inhibitors|SGLT-2 inhibitors-&gt;DPP-4 inhibitors-&gt;GLP-1 agonists-&gt;Biguanides|GLP-1 agonists-&gt;Biguanides|GLP-1 agonists|Sulfonylureas"/>
  </r>
  <r>
    <s v="EepH/8UoH5I"/>
    <x v="39"/>
    <s v="Other"/>
    <s v="Biguanides"/>
    <x v="0"/>
    <d v="2024-06-04T00:00:00"/>
    <s v="Biguanides"/>
  </r>
  <r>
    <s v="EEpSRRKJk7k"/>
    <x v="39"/>
    <s v="Asian"/>
    <s v="Biguanides"/>
    <x v="0"/>
    <d v="2017-12-29T00:00:00"/>
    <s v="Biguanides"/>
  </r>
  <r>
    <s v="bIJPKfMiGEI"/>
    <x v="39"/>
    <s v="Pacific peoples"/>
    <s v="Biguanides"/>
    <x v="0"/>
    <d v="2020-07-09T00:00:00"/>
    <s v="Biguanides-&gt;DPP-4 inhibitors-&gt;SGLT-2 inhibitors-&gt;DPP-4 inhibitors|SGLT-2 inhibitors"/>
  </r>
  <r>
    <s v="PkIT5lWYdIk"/>
    <x v="39"/>
    <s v="Asian"/>
    <s v="Biguanides"/>
    <x v="0"/>
    <d v="2014-12-20T00:00:00"/>
    <s v="Biguanides"/>
  </r>
  <r>
    <s v="pl05tEwvxhA"/>
    <x v="39"/>
    <s v="Other"/>
    <s v="Biguanides"/>
    <x v="0"/>
    <d v="2023-11-27T00:00:00"/>
    <s v="Biguanides"/>
  </r>
  <r>
    <s v="PQde60WcTa."/>
    <x v="39"/>
    <s v="Pacific peoples"/>
    <s v="Biguanides"/>
    <x v="0"/>
    <d v="2013-02-15T00:00:00"/>
    <s v="Biguanides"/>
  </r>
  <r>
    <s v="PPm9nx.oikQ"/>
    <x v="39"/>
    <s v="Other"/>
    <s v="GLP-1 agonists"/>
    <x v="0"/>
    <d v="2023-09-05T00:00:00"/>
    <s v="GLP-1 agonists"/>
  </r>
  <r>
    <s v="pofrKWn.ENM"/>
    <x v="39"/>
    <s v="Māori"/>
    <s v="Biguanides"/>
    <x v="0"/>
    <d v="2022-02-25T00:00:00"/>
    <s v="Biguanides"/>
  </r>
  <r>
    <s v="pRyhf3aUxnk"/>
    <x v="39"/>
    <s v="Pacific peoples"/>
    <s v="Biguanides|Sulfonylureas"/>
    <x v="0"/>
    <d v="2012-04-04T00:00:00"/>
    <s v="Biguanides|Sulfonylureas-&gt;Biguanides|Sulfonylureas|Thiazolidinedione-&gt;Insulin glargine-&gt;Biguanides|Insulin glargine|Sulfonylureas|Thiazolidinedione-&gt;Thiazolidinedione-&gt;Biguanides|Insulin glargine|Thiazolidinedione-&gt;Sulfonylureas-&gt;Biguanides|DPP-4 inhibitors|Insulin glargine|Sulfonylureas|Thiazolidinedione-&gt;Biguanides|DPP-4 inhibitors|Sulfonylureas|Thiazolidinedione-&gt;DPP-4 inhibitors-&gt;DPP-4 inhibitors|Sulfonylureas|Thiazolidinedione-&gt;DPP-4 inhibitors|Insulin glargine|Sulfonylureas|Thiazolidinedione-&gt;DPP-4 inhibitors|Insulin glargine|SGLT-2 inhibitors|Thiazolidinedione-&gt;DPP-4 inhibitors|SGLT-2 inhibitors|Thiazolidinedione"/>
  </r>
  <r>
    <s v="q.xbXV4Dz2I"/>
    <x v="39"/>
    <s v="Asian"/>
    <s v="Insulin aspart|Insulin isophane"/>
    <x v="1"/>
    <d v="2012-04-27T00:00:00"/>
    <s v="Insulin aspart|Insulin isophane-&gt;Biguanides-&gt;Biguanides|Sulfonylureas-&gt;Sulfonylureas-&gt;DPP-4 inhibitors-&gt;Biguanides|DPP-4 inhibitors-&gt;SGLT-2 inhibitors-&gt;DPP-4 inhibitors|SGLT-2 inhibitors"/>
  </r>
  <r>
    <s v="Q03tH/0y1xc"/>
    <x v="39"/>
    <s v="Māori"/>
    <s v="Biguanides"/>
    <x v="0"/>
    <d v="2016-07-08T00:00:00"/>
    <s v="Biguanides-&gt;SGLT-2 inhibitors-&gt;Biguanides|GLP-1 agonists|SGLT-2 inhibitors-&gt;GLP-1 agonists-&gt;Biguanides|DPP-4 inhibitors-&gt;DPP-4 inhibitors-&gt;Biguanides|GLP-1 agonists-&gt;Biguanides|DPP-4 inhibitors|GLP-1 agonists"/>
  </r>
  <r>
    <s v="pZn3acDYXw."/>
    <x v="39"/>
    <s v="Asian"/>
    <s v="Biguanides|Insulin aspart"/>
    <x v="0"/>
    <d v="2023-04-14T00:00:00"/>
    <s v="Biguanides|Insulin aspart-&gt;Insulin aspart"/>
  </r>
  <r>
    <s v="PYSNVxFn98."/>
    <x v="39"/>
    <s v="Pacific peoples"/>
    <s v="Insulin isophane"/>
    <x v="1"/>
    <d v="2021-08-31T00:00:00"/>
    <s v="Insulin isophane-&gt;Biguanides"/>
  </r>
  <r>
    <s v="pvH2t2j3g/w"/>
    <x v="39"/>
    <s v="Asian"/>
    <s v="Biguanides"/>
    <x v="0"/>
    <d v="2017-11-08T00:00:00"/>
    <s v="Biguanides"/>
  </r>
  <r>
    <s v="PvIU.VDEVf."/>
    <x v="39"/>
    <s v="Asian"/>
    <s v="Biguanides"/>
    <x v="0"/>
    <d v="2020-02-14T00:00:00"/>
    <s v="Biguanides"/>
  </r>
  <r>
    <s v="q7u3uLnD5jU"/>
    <x v="39"/>
    <s v="Māori"/>
    <s v="DPP-4 inhibitors"/>
    <x v="0"/>
    <d v="2023-07-11T00:00:00"/>
    <s v="DPP-4 inhibitors"/>
  </r>
  <r>
    <s v="q6YQAQoF/g."/>
    <x v="39"/>
    <s v="Māori"/>
    <s v="Biguanides"/>
    <x v="0"/>
    <d v="2019-06-12T00:00:00"/>
    <s v="Biguanides"/>
  </r>
  <r>
    <s v="qAH.DTnDmWw"/>
    <x v="39"/>
    <s v="Pacific peoples"/>
    <s v="DPP-4 inhibitors"/>
    <x v="0"/>
    <d v="2025-03-08T00:00:00"/>
    <s v="DPP-4 inhibitors"/>
  </r>
  <r>
    <s v="pHiNSkGCWzo"/>
    <x v="39"/>
    <s v="Asian"/>
    <s v="Biguanides"/>
    <x v="0"/>
    <d v="2024-12-03T00:00:00"/>
    <s v="Biguanides"/>
  </r>
  <r>
    <s v="mLDx76nv/yU"/>
    <x v="39"/>
    <s v="Other"/>
    <s v="Biguanides"/>
    <x v="0"/>
    <d v="2025-01-31T00:00:00"/>
    <s v="Biguanides"/>
  </r>
  <r>
    <s v="m/SwJzVXLsg"/>
    <x v="39"/>
    <s v="Pacific peoples"/>
    <s v="Biguanides|Sulfonylureas"/>
    <x v="0"/>
    <d v="2017-05-29T00:00:00"/>
    <s v="Biguanides|Sulfonylureas-&gt;DPP-4 inhibitors"/>
  </r>
  <r>
    <s v="LYwTtA7.ipY"/>
    <x v="39"/>
    <s v="Pacific peoples"/>
    <s v="Sulfonylureas"/>
    <x v="0"/>
    <d v="2019-06-20T00:00:00"/>
    <s v="Sulfonylureas-&gt;Biguanides|DPP-4 inhibitors|Insulin isophane-&gt;Biguanides|DPP-4 inhibitors-&gt;Insulin isophane-&gt;DPP-4 inhibitors-&gt;Biguanides|Sulfonylureas"/>
  </r>
  <r>
    <s v="LYYuSLXtZzw"/>
    <x v="39"/>
    <s v="Asian"/>
    <s v="Insulin isophane"/>
    <x v="1"/>
    <d v="2018-07-11T00:00:00"/>
    <s v="Insulin isophane-&gt;Insulin aspart|Insulin isophane-&gt;Biguanides-&gt;DPP-4 inhibitors"/>
  </r>
  <r>
    <s v="m84g.5QBCu."/>
    <x v="39"/>
    <s v="Pacific peoples"/>
    <s v="Biguanides"/>
    <x v="0"/>
    <d v="2019-12-23T00:00:00"/>
    <s v="Biguanides-&gt;DPP-4 inhibitors-&gt;DPP-4 inhibitors|SGLT-2 inhibitors-&gt;Biguanides|DPP-4 inhibitors|SGLT-2 inhibitors-&gt;SGLT-2 inhibitors-&gt;Biguanides|SGLT-2 inhibitors-&gt;Insulin isophane-&gt;Insulin aspart-&gt;Biguanides|DPP-4 inhibitors-&gt;Biguanides|Insulin isophane"/>
  </r>
  <r>
    <s v="MAjTm2ooRg6"/>
    <x v="39"/>
    <s v="Māori"/>
    <s v="Biguanides"/>
    <x v="0"/>
    <d v="2014-09-04T00:00:00"/>
    <s v="Biguanides-&gt;DPP-4 inhibitors"/>
  </r>
  <r>
    <s v="mFn/wIkEjfg"/>
    <x v="39"/>
    <s v="Other"/>
    <s v="Biguanides"/>
    <x v="0"/>
    <d v="2015-07-23T00:00:00"/>
    <s v="Biguanides-&gt;DPP-4 inhibitors-&gt;Biguanides|DPP-4 inhibitors"/>
  </r>
  <r>
    <s v="IESqJBrEaEA"/>
    <x v="39"/>
    <s v="Pacific peoples"/>
    <s v="Sulfonylureas"/>
    <x v="0"/>
    <d v="2015-04-16T00:00:00"/>
    <s v="Sulfonylureas-&gt;Insulin isophane-&gt;Insulin isophane|Sulfonylureas-&gt;Biguanides|Insulin isophane-&gt;Biguanides|Sulfonylureas-&gt;Biguanides|Insulin isophane|Sulfonylureas-&gt;Biguanides-&gt;SGLT-2 inhibitors-&gt;Insulin isophane|SGLT-2 inhibitors-&gt;DPP-4 inhibitors-&gt;DPP-4 inhibitors|SGLT-2 inhibitors-&gt;DPP-4 inhibitors|Insulin isophane|SGLT-2 inhibitors"/>
  </r>
  <r>
    <s v="ieN2oop1Z1U"/>
    <x v="39"/>
    <s v="Other"/>
    <s v="DPP-4 inhibitors"/>
    <x v="0"/>
    <d v="2024-04-27T00:00:00"/>
    <s v="DPP-4 inhibitors"/>
  </r>
  <r>
    <s v="iis/wWsh6SE"/>
    <x v="39"/>
    <s v="Other"/>
    <s v="Biguanides"/>
    <x v="0"/>
    <d v="2024-06-13T00:00:00"/>
    <s v="Biguanides"/>
  </r>
  <r>
    <s v="ifXqiR.EY3s"/>
    <x v="39"/>
    <s v="Pacific peoples"/>
    <s v="Biguanides"/>
    <x v="0"/>
    <d v="2018-08-19T00:00:00"/>
    <s v="Biguanides-&gt;DPP-4 inhibitors-&gt;Biguanides|DPP-4 inhibitors|SGLT-2 inhibitors-&gt;DPP-4 inhibitors|GLP-1 agonists"/>
  </r>
  <r>
    <s v="iaVACkyGb4o"/>
    <x v="39"/>
    <s v="Other"/>
    <s v="Biguanides"/>
    <x v="0"/>
    <d v="2016-06-22T00:00:00"/>
    <s v="Biguanides-&gt;Biguanides|DPP-4 inhibitors-&gt;DPP-4 inhibitors-&gt;DPP-4 inhibitors|SGLT-2 inhibitors-&gt;Sulfonylureas-&gt;DPP-4 inhibitors|SGLT-2 inhibitors|Sulfonylureas-&gt;SGLT-2 inhibitors|Sulfonylureas"/>
  </r>
  <r>
    <s v="id0cTce.gRo"/>
    <x v="39"/>
    <s v="Asian"/>
    <s v="Biguanides"/>
    <x v="0"/>
    <d v="2017-06-07T00:00:00"/>
    <s v="Biguanides-&gt;DPP-4 inhibitors-&gt;SGLT-2 inhibitors-&gt;DPP-4 inhibitors|SGLT-2 inhibitors-&gt;Insulin glargine-&gt;DPP-4 inhibitors|Insulin glargine|SGLT-2 inhibitors"/>
  </r>
  <r>
    <s v="I4f5HmZuGko"/>
    <x v="39"/>
    <s v="Asian"/>
    <s v="Biguanides"/>
    <x v="0"/>
    <d v="2014-05-16T00:00:00"/>
    <s v="Biguanides-&gt;Biguanides|Sulfonylureas-&gt;DPP-4 inhibitors-&gt;Biguanides|DPP-4 inhibitors"/>
  </r>
  <r>
    <s v="f2ZCeNEhkNA"/>
    <x v="39"/>
    <s v="Other"/>
    <s v="Biguanides"/>
    <x v="0"/>
    <d v="2012-12-15T00:00:00"/>
    <s v="Biguanides-&gt;Thiazolidinedione"/>
  </r>
  <r>
    <s v="F/omA8aEtu."/>
    <x v="39"/>
    <s v="Māori"/>
    <s v="Biguanides"/>
    <x v="0"/>
    <d v="2018-07-10T00:00:00"/>
    <s v="Biguanides"/>
  </r>
  <r>
    <s v="f.YX6AgP1sI"/>
    <x v="39"/>
    <s v="Other"/>
    <s v="Biguanides"/>
    <x v="0"/>
    <d v="2013-07-04T00:00:00"/>
    <s v="Biguanides-&gt;Insulin aspart|Insulin isophane-&gt;Insulin isophane"/>
  </r>
  <r>
    <s v="F9/Ni.qTRDo"/>
    <x v="39"/>
    <s v="Māori"/>
    <s v="Biguanides"/>
    <x v="0"/>
    <d v="2013-03-20T00:00:00"/>
    <s v="Biguanides-&gt;SGLT-2 inhibitors"/>
  </r>
  <r>
    <s v="i1q.UvXb6Go"/>
    <x v="39"/>
    <s v="Māori"/>
    <s v="Biguanides"/>
    <x v="0"/>
    <d v="2019-02-16T00:00:00"/>
    <s v="Biguanides"/>
  </r>
  <r>
    <s v="i35ZvQmK9Jo"/>
    <x v="39"/>
    <s v="Māori"/>
    <s v="Biguanides"/>
    <x v="0"/>
    <d v="2014-09-24T00:00:00"/>
    <s v="Biguanides-&gt;Biguanides|Insulin glargine-&gt;Insulin glargine-&gt;Insulin aspart-&gt;GLP-1 agonists-&gt;Biguanides|GLP-1 agonists"/>
  </r>
  <r>
    <s v="iktzz9hhiHw"/>
    <x v="39"/>
    <s v="Other"/>
    <s v="Thiazolidinedione"/>
    <x v="0"/>
    <d v="2015-02-27T00:00:00"/>
    <s v="Thiazolidinedione"/>
  </r>
  <r>
    <s v="INceQxKBFak"/>
    <x v="39"/>
    <s v="Asian"/>
    <s v="Biguanides"/>
    <x v="0"/>
    <d v="2018-05-15T00:00:00"/>
    <s v="Biguanides-&gt;Biguanides|Sulfonylureas-&gt;Biguanides|DPP-4 inhibitors-&gt;DPP-4 inhibitors"/>
  </r>
  <r>
    <s v="InHTeLGL7I."/>
    <x v="39"/>
    <s v="Māori"/>
    <s v="Biguanides"/>
    <x v="0"/>
    <d v="2014-07-19T00:00:00"/>
    <s v="Biguanides"/>
  </r>
  <r>
    <s v="iSiEHg8OTiI"/>
    <x v="39"/>
    <s v="Māori"/>
    <s v="Biguanides"/>
    <x v="0"/>
    <d v="2020-04-07T00:00:00"/>
    <s v="Biguanides-&gt;Insulin glargine-&gt;DPP-4 inhibitors-&gt;Biguanides|Insulin glargine-&gt;Biguanides|Insulin aspart-&gt;Biguanides|Insulin aspart|Insulin glargine-&gt;DPP-4 inhibitors|SGLT-2 inhibitors-&gt;Insulin glargine|SGLT-2 inhibitors-&gt;SGLT-2 inhibitors-&gt;Biguanides|Insulin glargine|SGLT-2 inhibitors-&gt;Biguanides|SGLT-2 inhibitors-&gt;Insulin aspart|Insulin glargine|SGLT-2 inhibitors"/>
  </r>
  <r>
    <s v="isuZKABectU"/>
    <x v="39"/>
    <s v="Other"/>
    <s v="Biguanides"/>
    <x v="0"/>
    <d v="2011-07-25T00:00:00"/>
    <s v="Biguanides-&gt;Biguanides|Sulfonylureas-&gt;DPP-4 inhibitors-&gt;DPP-4 inhibitors|Sulfonylureas"/>
  </r>
  <r>
    <s v="iRnrwGLiips"/>
    <x v="39"/>
    <s v="Asian"/>
    <s v="Biguanides"/>
    <x v="0"/>
    <d v="2024-07-26T00:00:00"/>
    <s v="Biguanides"/>
  </r>
  <r>
    <s v="IoiBYoXYVOc"/>
    <x v="39"/>
    <s v="Māori"/>
    <s v="Biguanides"/>
    <x v="0"/>
    <d v="2014-04-28T00:00:00"/>
    <s v="Biguanides-&gt;SGLT-2 inhibitors-&gt;DPP-4 inhibitors-&gt;DPP-4 inhibitors|SGLT-2 inhibitors"/>
  </r>
  <r>
    <s v="IpyMc94asPg"/>
    <x v="39"/>
    <s v="Māori"/>
    <s v="Biguanides"/>
    <x v="0"/>
    <d v="2022-05-10T00:00:00"/>
    <s v="Biguanides"/>
  </r>
  <r>
    <s v="iRaJ5SMrfeo"/>
    <x v="39"/>
    <s v="Pacific peoples"/>
    <s v="Biguanides"/>
    <x v="0"/>
    <d v="2016-09-12T00:00:00"/>
    <s v="Biguanides-&gt;Sulfonylureas-&gt;Biguanides|Sulfonylureas-&gt;DPP-4 inhibitors|SGLT-2 inhibitors-&gt;DPP-4 inhibitors-&gt;Biguanides|DPP-4 inhibitors|Insulin glargine-&gt;DPP-4 inhibitors|Insulin glargine"/>
  </r>
  <r>
    <s v="LU4t82h.GeI"/>
    <x v="39"/>
    <s v="Māori"/>
    <s v="Biguanides"/>
    <x v="0"/>
    <d v="2023-05-19T00:00:00"/>
    <s v="Biguanides"/>
  </r>
  <r>
    <s v="LUJjrbeaJtU"/>
    <x v="39"/>
    <s v="Asian"/>
    <s v="Biguanides"/>
    <x v="0"/>
    <d v="2019-09-27T00:00:00"/>
    <s v="Biguanides"/>
  </r>
  <r>
    <s v="LvnfPQ9QeEw"/>
    <x v="39"/>
    <s v="Asian"/>
    <s v="Biguanides"/>
    <x v="0"/>
    <d v="2015-04-15T00:00:00"/>
    <s v="Biguanides"/>
  </r>
  <r>
    <s v="lXeMJys0TcY"/>
    <x v="39"/>
    <s v="Other"/>
    <s v="Biguanides"/>
    <x v="0"/>
    <d v="2017-02-20T00:00:00"/>
    <s v="Biguanides"/>
  </r>
  <r>
    <s v="LXMH88ONag2"/>
    <x v="39"/>
    <s v="Asian"/>
    <s v="Biguanides"/>
    <x v="0"/>
    <d v="2018-05-18T00:00:00"/>
    <s v="Biguanides-&gt;DPP-4 inhibitors-&gt;Biguanides|DPP-4 inhibitors"/>
  </r>
  <r>
    <s v="LTCRJVzSjCM"/>
    <x v="39"/>
    <s v="Asian"/>
    <s v="Biguanides"/>
    <x v="0"/>
    <d v="2020-10-26T00:00:00"/>
    <s v="Biguanides-&gt;DPP-4 inhibitors-&gt;DPP-4 inhibitors|SGLT-2 inhibitors-&gt;DPP-4 inhibitors|SGLT-2 inhibitors|Sulfonylureas"/>
  </r>
  <r>
    <s v="itSCuH4Llsg"/>
    <x v="39"/>
    <s v="Māori"/>
    <s v="Biguanides"/>
    <x v="0"/>
    <d v="2020-11-05T00:00:00"/>
    <s v="Biguanides-&gt;SGLT-2 inhibitors-&gt;Sulfonylureas-&gt;SGLT-2 inhibitors|Sulfonylureas"/>
  </r>
  <r>
    <s v="VRLN6xY4tQ6"/>
    <x v="39"/>
    <s v="Asian"/>
    <s v="Biguanides"/>
    <x v="0"/>
    <d v="2012-02-27T00:00:00"/>
    <s v="Biguanides"/>
  </r>
  <r>
    <s v="VpiffDg0kho"/>
    <x v="39"/>
    <s v="Other"/>
    <s v="Biguanides"/>
    <x v="0"/>
    <d v="2022-05-09T00:00:00"/>
    <s v="Biguanides-&gt;SGLT-2 inhibitors"/>
  </r>
  <r>
    <s v="vPaaRAhAlNg"/>
    <x v="39"/>
    <s v="Pacific peoples"/>
    <s v="Biguanides"/>
    <x v="0"/>
    <d v="2020-02-11T00:00:00"/>
    <s v="Biguanides"/>
  </r>
  <r>
    <s v="vmxFJh6MUik"/>
    <x v="39"/>
    <s v="Asian"/>
    <s v="Biguanides"/>
    <x v="0"/>
    <d v="2024-01-09T00:00:00"/>
    <s v="Biguanides-&gt;Biguanides|Sulfonylureas-&gt;Sulfonylureas-&gt;Biguanides|SGLT-2 inhibitors|Sulfonylureas-&gt;SGLT-2 inhibitors|Sulfonylureas-&gt;Insulin glargine-&gt;Biguanides|DPP-4 inhibitors-&gt;Biguanides|Insulin aspart-&gt;Insulin aspart"/>
  </r>
  <r>
    <s v="vnpJXObbb2s"/>
    <x v="39"/>
    <s v="Asian"/>
    <s v="DPP-4 inhibitors"/>
    <x v="0"/>
    <d v="2025-01-10T00:00:00"/>
    <s v="DPP-4 inhibitors-&gt;SGLT-2 inhibitors"/>
  </r>
  <r>
    <s v="VmANvsKSunw"/>
    <x v="39"/>
    <s v="Pacific peoples"/>
    <s v="Biguanides"/>
    <x v="0"/>
    <d v="2015-01-09T00:00:00"/>
    <s v="Biguanides-&gt;Biguanides|DPP-4 inhibitors-&gt;DPP-4 inhibitors-&gt;GLP-1 agonists-&gt;Biguanides|GLP-1 agonists-&gt;DPP-4 inhibitors|GLP-1 agonists"/>
  </r>
  <r>
    <s v="viV34nWcybE"/>
    <x v="39"/>
    <s v="Asian"/>
    <s v="Biguanides|SGLT-2 inhibitors"/>
    <x v="0"/>
    <d v="2025-06-24T00:00:00"/>
    <s v="Biguanides|SGLT-2 inhibitors"/>
  </r>
  <r>
    <s v="VJixyR0BD.E"/>
    <x v="39"/>
    <s v="Other"/>
    <s v="Biguanides"/>
    <x v="0"/>
    <d v="2024-08-29T00:00:00"/>
    <s v="Biguanides"/>
  </r>
  <r>
    <s v="Vwt/MY8VkbQ"/>
    <x v="39"/>
    <s v="Asian"/>
    <s v="Biguanides"/>
    <x v="0"/>
    <d v="2013-08-02T00:00:00"/>
    <s v="Biguanides-&gt;Biguanides|Sulfonylureas-&gt;Biguanides|DPP-4 inhibitors|Sulfonylureas-&gt;DPP-4 inhibitors-&gt;DPP-4 inhibitors|SGLT-2 inhibitors|Sulfonylureas-&gt;SGLT-2 inhibitors-&gt;DPP-4 inhibitors|SGLT-2 inhibitors"/>
  </r>
  <r>
    <s v="VX3x6VxncEM"/>
    <x v="39"/>
    <s v="Other"/>
    <s v="Biguanides"/>
    <x v="0"/>
    <d v="2017-05-14T00:00:00"/>
    <s v="Biguanides-&gt;Insulin aspart|Insulin isophane-&gt;Biguanides|Insulin aspart|Insulin isophane-&gt;Insulin isophane"/>
  </r>
  <r>
    <s v="vVJknAekPkk"/>
    <x v="39"/>
    <s v="Māori"/>
    <s v="Biguanides"/>
    <x v="0"/>
    <d v="2025-08-05T00:00:00"/>
    <s v="Biguanides"/>
  </r>
  <r>
    <s v="vuqrh7qLGyM"/>
    <x v="39"/>
    <s v="Pacific peoples"/>
    <s v="Biguanides"/>
    <x v="0"/>
    <d v="2014-05-08T00:00:00"/>
    <s v="Biguanides"/>
  </r>
  <r>
    <s v="VSYbQV5OxSI"/>
    <x v="39"/>
    <s v="Other"/>
    <s v="Biguanides"/>
    <x v="0"/>
    <d v="2012-08-13T00:00:00"/>
    <s v="Biguanides"/>
  </r>
  <r>
    <s v="vtrtDDTv1JI"/>
    <x v="39"/>
    <s v="Asian"/>
    <s v="Biguanides|Insulin aspart"/>
    <x v="0"/>
    <d v="2015-05-08T00:00:00"/>
    <s v="Biguanides|Insulin aspart-&gt;Insulin aspart-&gt;Biguanides-&gt;DPP-4 inhibitors|Insulin aspart-&gt;DPP-4 inhibitors-&gt;SGLT-2 inhibitors-&gt;Biguanides|GLP-1 agonists-&gt;GLP-1 agonists-&gt;GLP-1 agonists|Insulin aspart-&gt;Biguanides|GLP-1 agonists|Insulin aspart-&gt;DPP-4 inhibitors|Insulin aspart|SGLT-2 inhibitors-&gt;Insulin aspart|SGLT-2 inhibitors"/>
  </r>
  <r>
    <s v="VtvHX4BpFYw"/>
    <x v="39"/>
    <s v="Asian"/>
    <s v="Insulin aspart|Insulin isophane"/>
    <x v="1"/>
    <d v="2020-02-13T00:00:00"/>
    <s v="Insulin aspart|Insulin isophane-&gt;Insulin aspart-&gt;Biguanides"/>
  </r>
  <r>
    <s v="w1.4SxJ2vnE"/>
    <x v="39"/>
    <s v="Asian"/>
    <s v="Biguanides|Insulin aspart|Insulin isophane"/>
    <x v="0"/>
    <d v="2022-06-09T00:00:00"/>
    <s v="Biguanides|Insulin aspart|Insulin isophane-&gt;Insulin aspart|Insulin isophane"/>
  </r>
  <r>
    <s v="YQTddc3ftpI"/>
    <x v="39"/>
    <s v="Asian"/>
    <s v="Biguanides"/>
    <x v="0"/>
    <d v="2024-12-24T00:00:00"/>
    <s v="Biguanides-&gt;DPP-4 inhibitors"/>
  </r>
  <r>
    <s v="vY/LZSPsVso"/>
    <x v="39"/>
    <s v="Other"/>
    <s v="Biguanides"/>
    <x v="0"/>
    <d v="2018-06-06T00:00:00"/>
    <s v="Biguanides"/>
  </r>
  <r>
    <s v="vxYGvZLl6uM"/>
    <x v="39"/>
    <s v="Asian"/>
    <s v="Biguanides"/>
    <x v="0"/>
    <d v="2019-08-12T00:00:00"/>
    <s v="Biguanides-&gt;Biguanides|SGLT-2 inhibitors-&gt;SGLT-2 inhibitors-&gt;Insulin isophane"/>
  </r>
  <r>
    <s v="VzKRO27b08o"/>
    <x v="39"/>
    <s v="Other"/>
    <s v="Biguanides"/>
    <x v="0"/>
    <d v="2018-07-31T00:00:00"/>
    <s v="Biguanides-&gt;Insulin glargine-&gt;Insulin isophane"/>
  </r>
  <r>
    <s v="vZTPh6IDavI"/>
    <x v="39"/>
    <s v="Asian"/>
    <s v="Biguanides"/>
    <x v="0"/>
    <d v="2025-09-10T00:00:00"/>
    <s v="Biguanides"/>
  </r>
  <r>
    <s v="vdX1G5gdx0k"/>
    <x v="39"/>
    <s v="Other"/>
    <s v="Biguanides"/>
    <x v="0"/>
    <d v="2013-02-19T00:00:00"/>
    <s v="Biguanides-&gt;Biguanides|Sulfonylureas-&gt;Sulfonylureas-&gt;DPP-4 inhibitors-&gt;Biguanides|DPP-4 inhibitors|Sulfonylureas-&gt;Insulin glargine-&gt;Biguanides|DPP-4 inhibitors|Insulin glargine|Sulfonylureas-&gt;Biguanides|Insulin glargine-&gt;Biguanides|Insulin glargine|Sulfonylureas-&gt;Insulin aspart-&gt;Biguanides|Insulin aspart|Insulin glargine|Sulfonylureas-&gt;Insulin aspart|Insulin glargine-&gt;Biguanides|Insulin aspart|Insulin glargine|SGLT-2 inhibitors|Sulfonylureas-&gt;SGLT-2 inhibitors-&gt;Insulin aspart|Insulin glargine|SGLT-2 inhibitors-&gt;GLP-1 agonists-&gt;GLP-1 agonists|Insulin aspart|Insulin glargine-&gt;Biguanides|GLP-1 agonists|Insulin aspart|Insulin glargine|Sulfonylureas-&gt;DPP-4 inhibitors|Insulin aspart|Insulin glargine|SGLT-2 inhibitors|Sulfonylureas-&gt;DPP-4 inhibitors|Insulin aspart|Insulin glargine-&gt;DPP-4 inhibitors|GLP-1 agonists|Insulin aspart|Insulin glargine|Sulfonylureas-&gt;DPP-4 inhibitors|GLP-1 agonists|Insulin aspart|Insulin glargine"/>
  </r>
  <r>
    <s v="Ve6TpNStVJk"/>
    <x v="39"/>
    <s v="Asian"/>
    <s v="Biguanides"/>
    <x v="0"/>
    <d v="2021-07-02T00:00:00"/>
    <s v="Biguanides"/>
  </r>
  <r>
    <s v="VEW2VaaEnIE"/>
    <x v="39"/>
    <s v="Pacific peoples"/>
    <s v="Biguanides"/>
    <x v="0"/>
    <d v="2011-08-01T00:00:00"/>
    <s v="Biguanides-&gt;SGLT-2 inhibitors-&gt;DPP-4 inhibitors|SGLT-2 inhibitors-&gt;DPP-4 inhibitors-&gt;DPP-4 inhibitors|Insulin glargine|SGLT-2 inhibitors-&gt;Insulin glargine"/>
  </r>
  <r>
    <s v="vG7sxLZvrIE"/>
    <x v="39"/>
    <s v="Asian"/>
    <s v="Biguanides"/>
    <x v="0"/>
    <d v="2014-02-07T00:00:00"/>
    <s v="Biguanides-&gt;Biguanides|Sulfonylureas-&gt;Biguanides|DPP-4 inhibitors|Sulfonylureas-&gt;DPP-4 inhibitors-&gt;DPP-4 inhibitors|Sulfonylureas"/>
  </r>
  <r>
    <s v="sDunY6BUS4c"/>
    <x v="39"/>
    <s v="Māori"/>
    <s v="Insulin isophane"/>
    <x v="1"/>
    <d v="2022-07-27T00:00:00"/>
    <s v="Insulin isophane-&gt;Biguanides"/>
  </r>
  <r>
    <s v="sHNIHrgUSeo"/>
    <x v="39"/>
    <s v="Māori"/>
    <s v="Biguanides"/>
    <x v="0"/>
    <d v="2012-10-23T00:00:00"/>
    <s v="Biguanides-&gt;Sulfonylureas-&gt;Biguanides|SGLT-2 inhibitors-&gt;SGLT-2 inhibitors"/>
  </r>
  <r>
    <s v="Sbpj4Rr5VXs"/>
    <x v="39"/>
    <s v="Other"/>
    <s v="Thiazolidinedione"/>
    <x v="0"/>
    <d v="2022-06-02T00:00:00"/>
    <s v="Thiazolidinedione"/>
  </r>
  <r>
    <s v="SByFWTbclxA"/>
    <x v="39"/>
    <s v="Pacific peoples"/>
    <s v="Biguanides|DPP-4 inhibitors"/>
    <x v="0"/>
    <d v="2024-04-11T00:00:00"/>
    <s v="Biguanides|DPP-4 inhibitors-&gt;Biguanides-&gt;Biguanides|DPP-4 inhibitors|SGLT-2 inhibitors-&gt;SGLT-2 inhibitors-&gt;SGLT-2 inhibitors|Sulfonylureas-&gt;Sulfonylureas-&gt;Biguanides|DPP-4 inhibitors|SGLT-2 inhibitors|Sulfonylureas-&gt;DPP-4 inhibitors|SGLT-2 inhibitors|Sulfonylureas"/>
  </r>
  <r>
    <s v="sB9HCkg8hds"/>
    <x v="39"/>
    <s v="Asian"/>
    <s v="DPP-4 inhibitors|SGLT-2 inhibitors"/>
    <x v="0"/>
    <d v="2024-05-01T00:00:00"/>
    <s v="DPP-4 inhibitors|SGLT-2 inhibitors-&gt;DPP-4 inhibitors"/>
  </r>
  <r>
    <s v="S7.AimTnCnA"/>
    <x v="39"/>
    <s v="Other"/>
    <s v="Biguanides"/>
    <x v="0"/>
    <d v="2023-11-24T00:00:00"/>
    <s v="Biguanides"/>
  </r>
  <r>
    <s v="S5DRCPlibtM"/>
    <x v="39"/>
    <s v="Māori"/>
    <s v="Biguanides"/>
    <x v="0"/>
    <d v="2018-08-29T00:00:00"/>
    <s v="Biguanides"/>
  </r>
  <r>
    <s v="rY6QxnlMfO2"/>
    <x v="39"/>
    <s v="Māori"/>
    <s v="Biguanides"/>
    <x v="0"/>
    <d v="2015-10-28T00:00:00"/>
    <s v="Biguanides-&gt;Biguanides|Sulfonylureas-&gt;DPP-4 inhibitors-&gt;DPP-4 inhibitors|Sulfonylureas-&gt;Biguanides|GLP-1 agonists-&gt;Biguanides|DPP-4 inhibitors|GLP-1 agonists-&gt;Biguanides|DPP-4 inhibitors-&gt;DPP-4 inhibitors|GLP-1 agonists-&gt;GLP-1 agonists"/>
  </r>
  <r>
    <s v="S/n7bw5deLM"/>
    <x v="39"/>
    <s v="Māori"/>
    <s v="Biguanides"/>
    <x v="0"/>
    <d v="2011-02-16T00:00:00"/>
    <s v="Biguanides-&gt;Sulfonylureas-&gt;Biguanides|Sulfonylureas-&gt;Insulin isophane-&gt;Biguanides|Insulin isophane|Sulfonylureas-&gt;Insulin aspart-&gt;Biguanides|Insulin aspart|Sulfonylureas-&gt;Insulin aspart|Sulfonylureas-&gt;Biguanides|Insulin aspart-&gt;GLP-1 agonists-&gt;Biguanides|GLP-1 agonists|Insulin aspart|Sulfonylureas-&gt;GLP-1 agonists|Insulin aspart-&gt;Biguanides|GLP-1 agonists|Insulin aspart"/>
  </r>
  <r>
    <s v="oA0XGSZey8M"/>
    <x v="39"/>
    <s v="Other"/>
    <s v="Biguanides"/>
    <x v="0"/>
    <d v="2024-01-25T00:00:00"/>
    <s v="Biguanides"/>
  </r>
  <r>
    <s v="o8JaB1D4zL6"/>
    <x v="39"/>
    <s v="Māori"/>
    <s v="Insulin aspart|Insulin isophane"/>
    <x v="1"/>
    <d v="2013-11-01T00:00:00"/>
    <s v="Insulin aspart|Insulin isophane-&gt;Biguanides-&gt;Insulin isophane-&gt;Biguanides|DPP-4 inhibitors-&gt;DPP-4 inhibitors"/>
  </r>
  <r>
    <s v="o8YNLqbf4fk"/>
    <x v="39"/>
    <s v="Asian"/>
    <s v="Biguanides"/>
    <x v="0"/>
    <d v="2021-06-08T00:00:00"/>
    <s v="Biguanides"/>
  </r>
  <r>
    <s v="o8S9C5lTtio"/>
    <x v="39"/>
    <s v="Asian"/>
    <s v="DPP-4 inhibitors"/>
    <x v="0"/>
    <d v="2023-07-04T00:00:00"/>
    <s v="DPP-4 inhibitors-&gt;SGLT-2 inhibitors-&gt;DPP-4 inhibitors|SGLT-2 inhibitors-&gt;Sulfonylureas-&gt;DPP-4 inhibitors|SGLT-2 inhibitors|Sulfonylureas"/>
  </r>
  <r>
    <s v="o6wsWlhDpfw"/>
    <x v="39"/>
    <s v="Pacific peoples"/>
    <s v="Biguanides"/>
    <x v="0"/>
    <d v="2025-08-26T00:00:00"/>
    <s v="Biguanides-&gt;Biguanides|Insulin aspart|Insulin isophane-&gt;Insulin aspart|Insulin isophane"/>
  </r>
  <r>
    <s v="o3djsY5ZpEg"/>
    <x v="39"/>
    <s v="Māori"/>
    <s v="Biguanides"/>
    <x v="0"/>
    <d v="2021-09-16T00:00:00"/>
    <s v="Biguanides"/>
  </r>
  <r>
    <s v="O3FgbNGzIuU"/>
    <x v="39"/>
    <s v="Pacific peoples"/>
    <s v="Biguanides|Insulin isophane"/>
    <x v="0"/>
    <d v="2024-01-22T00:00:00"/>
    <s v="Biguanides|Insulin isophane-&gt;Insulin isophane"/>
  </r>
  <r>
    <s v="NWK.khqNu6."/>
    <x v="39"/>
    <s v="Māori"/>
    <s v="Biguanides"/>
    <x v="0"/>
    <d v="2016-05-19T00:00:00"/>
    <s v="Biguanides-&gt;SGLT-2 inhibitors-&gt;GLP-1 agonists-&gt;Biguanides|GLP-1 agonists"/>
  </r>
  <r>
    <s v="o.02qxt3gnI"/>
    <x v="39"/>
    <s v="Asian"/>
    <s v="Insulin isophane"/>
    <x v="1"/>
    <d v="2024-03-06T00:00:00"/>
    <s v="Insulin isophane-&gt;Biguanides"/>
  </r>
  <r>
    <s v="o.JEcn7b9JM"/>
    <x v="39"/>
    <s v="Pacific peoples"/>
    <s v="Biguanides"/>
    <x v="0"/>
    <d v="2014-08-27T00:00:00"/>
    <s v="Biguanides-&gt;DPP-4 inhibitors-&gt;Sulfonylureas-&gt;DPP-4 inhibitors|Sulfonylureas-&gt;SGLT-2 inhibitors-&gt;DPP-4 inhibitors|SGLT-2 inhibitors|Sulfonylureas-&gt;DPP-4 inhibitors|SGLT-2 inhibitors-&gt;DPP-4 inhibitors|SGLT-2 inhibitors|Sulfonylureas|Thiazolidinedione-&gt;DPP-4 inhibitors|Insulin glargine|SGLT-2 inhibitors|Sulfonylureas|Thiazolidinedione"/>
  </r>
  <r>
    <s v="O.rmNoePoWs"/>
    <x v="39"/>
    <s v="Asian"/>
    <s v="Biguanides|Insulin isophane"/>
    <x v="0"/>
    <d v="2012-12-17T00:00:00"/>
    <s v="Biguanides|Insulin isophane-&gt;Insulin aspart-&gt;Insulin aspart|Insulin isophane-&gt;Insulin isophane"/>
  </r>
  <r>
    <s v="NYxIMIihBjQ"/>
    <x v="39"/>
    <s v="Pacific peoples"/>
    <s v="Biguanides"/>
    <x v="0"/>
    <d v="2012-07-06T00:00:00"/>
    <s v="Biguanides-&gt;Biguanides|Sulfonylureas-&gt;DPP-4 inhibitors-&gt;Biguanides|DPP-4 inhibitors-&gt;DPP-4 inhibitors|SGLT-2 inhibitors"/>
  </r>
  <r>
    <s v="nZ9GWYm7KKk"/>
    <x v="39"/>
    <s v="Other"/>
    <s v="Biguanides"/>
    <x v="0"/>
    <d v="2016-05-25T00:00:00"/>
    <s v="Biguanides-&gt;DPP-4 inhibitors-&gt;Biguanides|DPP-4 inhibitors-&gt;SGLT-2 inhibitors"/>
  </r>
  <r>
    <s v="NzxAratz2hM"/>
    <x v="39"/>
    <s v="Pacific peoples"/>
    <s v="Biguanides"/>
    <x v="0"/>
    <d v="2021-12-01T00:00:00"/>
    <s v="Biguanides-&gt;DPP-4 inhibitors"/>
  </r>
  <r>
    <s v="ogAV0Itzl/o"/>
    <x v="39"/>
    <s v="Other"/>
    <s v="Biguanides"/>
    <x v="0"/>
    <d v="2016-05-25T00:00:00"/>
    <s v="Biguanides-&gt;Insulin aspart-&gt;Insulin isophane"/>
  </r>
  <r>
    <s v="oFX64u0KBkA"/>
    <x v="39"/>
    <s v="Pacific peoples"/>
    <s v="Biguanides|Sulfonylureas"/>
    <x v="0"/>
    <d v="2016-07-08T00:00:00"/>
    <s v="Biguanides|Sulfonylureas-&gt;Biguanides|Insulin glargine|Sulfonylureas-&gt;Biguanides|Insulin aspart-&gt;Insulin aspart"/>
  </r>
  <r>
    <s v="ojnQC6yvbEo"/>
    <x v="39"/>
    <s v="Pacific peoples"/>
    <s v="Biguanides"/>
    <x v="0"/>
    <d v="2018-12-05T00:00:00"/>
    <s v="Biguanides-&gt;DPP-4 inhibitors-&gt;Sulfonylureas-&gt;DPP-4 inhibitors|Sulfonylureas-&gt;Biguanides|Sulfonylureas-&gt;DPP-4 inhibitors|Insulin glargine-&gt;Insulin glargine"/>
  </r>
  <r>
    <s v="OjQE/T78yxs"/>
    <x v="39"/>
    <s v="Other"/>
    <s v="Biguanides"/>
    <x v="0"/>
    <d v="2023-11-15T00:00:00"/>
    <s v="Biguanides"/>
  </r>
  <r>
    <s v="oj2hUtraSds"/>
    <x v="39"/>
    <s v="Asian"/>
    <s v="Biguanides"/>
    <x v="0"/>
    <d v="2015-11-17T00:00:00"/>
    <s v="Biguanides"/>
  </r>
  <r>
    <s v="oCcsm53Wmb6"/>
    <x v="39"/>
    <s v="Māori"/>
    <s v="Biguanides"/>
    <x v="0"/>
    <d v="2021-12-09T00:00:00"/>
    <s v="Biguanides"/>
  </r>
  <r>
    <s v="OfpEDTeeB3k"/>
    <x v="39"/>
    <s v="Asian"/>
    <s v="Biguanides"/>
    <x v="0"/>
    <d v="2022-09-09T00:00:00"/>
    <s v="Biguanides"/>
  </r>
  <r>
    <s v="OCWGFjb.n.w"/>
    <x v="39"/>
    <s v="Māori"/>
    <s v="Biguanides|Insulin glargine"/>
    <x v="0"/>
    <d v="2023-12-05T00:00:00"/>
    <s v="Biguanides|Insulin glargine-&gt;DPP-4 inhibitors|Sulfonylureas"/>
  </r>
  <r>
    <s v="Ol9CVGOSp3w"/>
    <x v="39"/>
    <s v="Asian"/>
    <s v="Biguanides"/>
    <x v="0"/>
    <d v="2022-09-12T00:00:00"/>
    <s v="Biguanides-&gt;Biguanides|DPP-4 inhibitors-&gt;DPP-4 inhibitors"/>
  </r>
  <r>
    <s v="oMbm0nHGU6o"/>
    <x v="39"/>
    <s v="Other"/>
    <s v="Biguanides"/>
    <x v="0"/>
    <d v="2020-08-10T00:00:00"/>
    <s v="Biguanides-&gt;Insulin aspart"/>
  </r>
  <r>
    <s v="OOliSMjKLQM"/>
    <x v="39"/>
    <s v="Pacific peoples"/>
    <s v="Biguanides"/>
    <x v="0"/>
    <d v="2015-08-21T00:00:00"/>
    <s v="Biguanides-&gt;DPP-4 inhibitors-&gt;Biguanides|DPP-4 inhibitors"/>
  </r>
  <r>
    <s v="rk/Z1aTdLrs"/>
    <x v="39"/>
    <s v="Other"/>
    <s v="Biguanides"/>
    <x v="0"/>
    <d v="2025-08-10T00:00:00"/>
    <s v="Biguanides"/>
  </r>
  <r>
    <s v="rK65HvXM9BY"/>
    <x v="39"/>
    <s v="Asian"/>
    <s v="Biguanides"/>
    <x v="0"/>
    <d v="2017-09-14T00:00:00"/>
    <s v="Biguanides-&gt;DPP-4 inhibitors|Sulfonylureas-&gt;DPP-4 inhibitors-&gt;Sulfonylureas-&gt;DPP-4 inhibitors|SGLT-2 inhibitors|Sulfonylureas-&gt;DPP-4 inhibitors|SGLT-2 inhibitors-&gt;Biguanides|SGLT-2 inhibitors|Sulfonylureas"/>
  </r>
  <r>
    <s v="Rq8trZTyEHQ"/>
    <x v="39"/>
    <s v="Other"/>
    <s v="Biguanides"/>
    <x v="0"/>
    <d v="2012-10-07T00:00:00"/>
    <s v="Biguanides"/>
  </r>
  <r>
    <s v="rONhma6b1Vw"/>
    <x v="39"/>
    <s v="Other"/>
    <s v="Biguanides"/>
    <x v="0"/>
    <d v="2015-04-29T00:00:00"/>
    <s v="Biguanides-&gt;DPP-4 inhibitors-&gt;Biguanides|DPP-4 inhibitors"/>
  </r>
  <r>
    <s v="rmubXtTBjdI"/>
    <x v="39"/>
    <s v="Other"/>
    <s v="Biguanides"/>
    <x v="0"/>
    <d v="2025-02-11T00:00:00"/>
    <s v="Biguanides"/>
  </r>
  <r>
    <s v="rUZtp0Qe/Ew"/>
    <x v="39"/>
    <s v="Other"/>
    <s v="Biguanides"/>
    <x v="0"/>
    <d v="2014-03-26T00:00:00"/>
    <s v="Biguanides"/>
  </r>
  <r>
    <s v="RTdUPlrR0e."/>
    <x v="39"/>
    <s v="Asian"/>
    <s v="Sulfonylureas"/>
    <x v="0"/>
    <d v="2023-12-27T00:00:00"/>
    <s v="Sulfonylureas-&gt;Biguanides"/>
  </r>
  <r>
    <s v="rSWk7jSNgRA"/>
    <x v="39"/>
    <s v="Asian"/>
    <s v="Biguanides"/>
    <x v="0"/>
    <d v="2020-12-11T00:00:00"/>
    <s v="Biguanides"/>
  </r>
  <r>
    <s v="RtUBAsrHfXY"/>
    <x v="39"/>
    <s v="Māori"/>
    <s v="Biguanides"/>
    <x v="0"/>
    <d v="2018-12-12T00:00:00"/>
    <s v="Biguanides-&gt;DPP-4 inhibitors-&gt;DPP-4 inhibitors|SGLT-2 inhibitors-&gt;SGLT-2 inhibitors-&gt;Biguanides|GLP-1 agonists-&gt;GLP-1 agonists-&gt;Biguanides|SGLT-2 inhibitors-&gt;Biguanides|GLP-1 agonists|SGLT-2 inhibitors"/>
  </r>
  <r>
    <s v="KBsvrbdHcjs"/>
    <x v="39"/>
    <s v="Asian"/>
    <s v="SGLT-2 inhibitors"/>
    <x v="0"/>
    <d v="2022-09-20T00:00:00"/>
    <s v="SGLT-2 inhibitors"/>
  </r>
  <r>
    <s v="kDvMxxqS.Z."/>
    <x v="39"/>
    <s v="Other"/>
    <s v="Biguanides"/>
    <x v="0"/>
    <d v="2015-12-18T00:00:00"/>
    <s v="Biguanides"/>
  </r>
  <r>
    <s v="KeXQ0IOnFdE"/>
    <x v="39"/>
    <s v="Asian"/>
    <s v="Biguanides"/>
    <x v="0"/>
    <d v="2016-06-30T00:00:00"/>
    <s v="Biguanides-&gt;Insulin isophane"/>
  </r>
  <r>
    <s v="keWsqkQAw72"/>
    <x v="39"/>
    <s v="Pacific peoples"/>
    <s v="Biguanides"/>
    <x v="0"/>
    <d v="2023-07-19T00:00:00"/>
    <s v="Biguanides-&gt;Biguanides|SGLT-2 inhibitors-&gt;SGLT-2 inhibitors"/>
  </r>
  <r>
    <s v="KEDFvmIkyEg"/>
    <x v="39"/>
    <s v="Asian"/>
    <s v="Biguanides"/>
    <x v="0"/>
    <d v="2012-04-27T00:00:00"/>
    <s v="Biguanides-&gt;DPP-4 inhibitors-&gt;DPP-4 inhibitors|SGLT-2 inhibitors-&gt;SGLT-2 inhibitors"/>
  </r>
  <r>
    <s v="hGNevxEO6cw"/>
    <x v="39"/>
    <s v="Pacific peoples"/>
    <s v="Biguanides"/>
    <x v="0"/>
    <d v="2020-11-30T00:00:00"/>
    <s v="Biguanides-&gt;DPP-4 inhibitors-&gt;Biguanides|GLP-1 agonists-&gt;GLP-1 agonists-&gt;GLP-1 agonists|SGLT-2 inhibitors"/>
  </r>
  <r>
    <s v="HgZoGIy0VQg"/>
    <x v="39"/>
    <s v="Pacific peoples"/>
    <s v="Biguanides"/>
    <x v="0"/>
    <d v="2021-02-22T00:00:00"/>
    <s v="Biguanides-&gt;DPP-4 inhibitors-&gt;GLP-1 agonists"/>
  </r>
  <r>
    <s v="hG6ammAYb96"/>
    <x v="39"/>
    <s v="Māori"/>
    <s v="Biguanides"/>
    <x v="0"/>
    <d v="2013-09-18T00:00:00"/>
    <s v="Biguanides-&gt;Biguanides|Sulfonylureas-&gt;Biguanides|SGLT-2 inhibitors|Sulfonylureas-&gt;SGLT-2 inhibitors|Sulfonylureas-&gt;SGLT-2 inhibitors-&gt;DPP-4 inhibitors-&gt;GLP-1 agonists-&gt;DPP-4 inhibitors|GLP-1 agonists-&gt;GLP-1 agonists|SGLT-2 inhibitors"/>
  </r>
  <r>
    <s v="hJweiWyMu7A"/>
    <x v="39"/>
    <s v="Māori"/>
    <s v="DPP-4 inhibitors"/>
    <x v="0"/>
    <d v="2019-10-21T00:00:00"/>
    <s v="DPP-4 inhibitors-&gt;DPP-4 inhibitors|Sulfonylureas-&gt;Biguanides|Insulin glargine|SGLT-2 inhibitors|Sulfonylureas-&gt;Biguanides|SGLT-2 inhibitors-&gt;Insulin glargine-&gt;Biguanides|SGLT-2 inhibitors|Sulfonylureas-&gt;GLP-1 agonists-&gt;Biguanides|GLP-1 agonists|Sulfonylureas"/>
  </r>
  <r>
    <s v="hKEmHgASqV2"/>
    <x v="39"/>
    <s v="Asian"/>
    <s v="Biguanides"/>
    <x v="0"/>
    <d v="2011-10-14T00:00:00"/>
    <s v="Biguanides"/>
  </r>
  <r>
    <s v="hfTx8MKZrMY"/>
    <x v="39"/>
    <s v="Māori"/>
    <s v="Biguanides"/>
    <x v="0"/>
    <d v="2014-05-03T00:00:00"/>
    <s v="Biguanides-&gt;Insulin isophane-&gt;Biguanides|Insulin isophane"/>
  </r>
  <r>
    <s v="heyZJzi0hjo"/>
    <x v="39"/>
    <s v="Māori"/>
    <s v="Biguanides"/>
    <x v="0"/>
    <d v="2024-11-04T00:00:00"/>
    <s v="Biguanides"/>
  </r>
  <r>
    <s v="hCHKIblYIQ6"/>
    <x v="39"/>
    <s v="Māori"/>
    <s v="Biguanides"/>
    <x v="0"/>
    <d v="2025-04-11T00:00:00"/>
    <s v="Biguanides"/>
  </r>
  <r>
    <s v="hcZTasFD9qs"/>
    <x v="39"/>
    <s v="Other"/>
    <s v="Biguanides"/>
    <x v="0"/>
    <d v="2016-11-09T00:00:00"/>
    <s v="Biguanides"/>
  </r>
  <r>
    <s v="HaytZznxlXM"/>
    <x v="39"/>
    <s v="Asian"/>
    <s v="Biguanides"/>
    <x v="0"/>
    <d v="2014-09-08T00:00:00"/>
    <s v="Biguanides-&gt;Biguanides|Sulfonylureas-&gt;SGLT-2 inhibitors-&gt;Biguanides|SGLT-2 inhibitors|Sulfonylureas-&gt;Sulfonylureas"/>
  </r>
  <r>
    <s v="HBiUlsh3esI"/>
    <x v="39"/>
    <s v="Other"/>
    <s v="Biguanides|Sulfonylureas"/>
    <x v="0"/>
    <d v="2017-04-18T00:00:00"/>
    <s v="Biguanides|Sulfonylureas-&gt;Biguanides-&gt;DPP-4 inhibitors-&gt;Sulfonylureas"/>
  </r>
  <r>
    <s v="hbjQOIjLuHM"/>
    <x v="39"/>
    <s v="Asian"/>
    <s v="Biguanides|SGLT-2 inhibitors"/>
    <x v="0"/>
    <d v="2023-10-06T00:00:00"/>
    <s v="Biguanides|SGLT-2 inhibitors"/>
  </r>
  <r>
    <s v="HbVasP/BOsk"/>
    <x v="39"/>
    <s v="Asian"/>
    <s v="Biguanides"/>
    <x v="0"/>
    <d v="2022-07-19T00:00:00"/>
    <s v="Biguanides-&gt;Biguanides|DPP-4 inhibitors-&gt;DPP-4 inhibitors"/>
  </r>
  <r>
    <s v="H4nB5mn5lX2"/>
    <x v="39"/>
    <s v="Māori"/>
    <s v="Insulin isophane"/>
    <x v="1"/>
    <d v="2013-12-19T00:00:00"/>
    <s v="Insulin isophane-&gt;Biguanides-&gt;Sulfonylureas-&gt;Biguanides|Sulfonylureas-&gt;SGLT-2 inhibitors|Sulfonylureas-&gt;SGLT-2 inhibitors-&gt;GLP-1 agonists-&gt;GLP-1 agonists|Sulfonylureas-&gt;DPP-4 inhibitors|Sulfonylureas"/>
  </r>
  <r>
    <s v="H5vwNocleDw"/>
    <x v="39"/>
    <s v="Asian"/>
    <s v="Biguanides"/>
    <x v="0"/>
    <d v="2023-11-01T00:00:00"/>
    <s v="Biguanides"/>
  </r>
  <r>
    <s v="H8jKQAwqGn."/>
    <x v="39"/>
    <s v="Other"/>
    <s v="Biguanides"/>
    <x v="0"/>
    <d v="2012-02-22T00:00:00"/>
    <s v="Biguanides-&gt;DPP-4 inhibitors"/>
  </r>
  <r>
    <s v="KWas0U92UWc"/>
    <x v="39"/>
    <s v="Māori"/>
    <s v="Biguanides"/>
    <x v="0"/>
    <d v="2020-03-06T00:00:00"/>
    <s v="Biguanides-&gt;SGLT-2 inhibitors-&gt;Biguanides|SGLT-2 inhibitors"/>
  </r>
  <r>
    <s v="kxRvDsnw2f."/>
    <x v="39"/>
    <s v="Other"/>
    <s v="Biguanides"/>
    <x v="0"/>
    <d v="2019-09-09T00:00:00"/>
    <s v="Biguanides-&gt;GLP-1 agonists-&gt;Biguanides|GLP-1 agonists"/>
  </r>
  <r>
    <s v="KuXDhoklqZ."/>
    <x v="39"/>
    <s v="Asian"/>
    <s v="Biguanides"/>
    <x v="0"/>
    <d v="2018-05-09T00:00:00"/>
    <s v="Biguanides-&gt;Insulin glargine-&gt;Biguanides|Insulin glargine-&gt;Biguanides|DPP-4 inhibitors|Insulin glargine-&gt;DPP-4 inhibitors-&gt;DPP-4 inhibitors|Insulin glargine-&gt;SGLT-2 inhibitors-&gt;DPP-4 inhibitors|SGLT-2 inhibitors-&gt;DPP-4 inhibitors|Insulin glargine|SGLT-2 inhibitors"/>
  </r>
  <r>
    <s v="kteiLvbpSVo"/>
    <x v="39"/>
    <s v="Māori"/>
    <s v="Insulin isophane"/>
    <x v="1"/>
    <d v="2022-10-28T00:00:00"/>
    <s v="Insulin isophane-&gt;Insulin aspart-&gt;Insulin aspart|Insulin isophane-&gt;Biguanides"/>
  </r>
  <r>
    <s v="l83ka.nJz.A"/>
    <x v="39"/>
    <s v="Māori"/>
    <s v="Biguanides"/>
    <x v="0"/>
    <d v="2018-01-04T00:00:00"/>
    <s v="Biguanides"/>
  </r>
  <r>
    <s v="l4kLbl1yoAI"/>
    <x v="39"/>
    <s v="Māori"/>
    <s v="DPP-4 inhibitors|SGLT-2 inhibitors"/>
    <x v="0"/>
    <d v="2025-02-24T00:00:00"/>
    <s v="DPP-4 inhibitors|SGLT-2 inhibitors"/>
  </r>
  <r>
    <s v="L55ic222XGA"/>
    <x v="39"/>
    <s v="Pacific peoples"/>
    <s v="Biguanides|Insulin isophane"/>
    <x v="0"/>
    <d v="2022-05-27T00:00:00"/>
    <s v="Biguanides|Insulin isophane-&gt;Biguanides-&gt;DPP-4 inhibitors"/>
  </r>
  <r>
    <s v="l6P9grh4Kgc"/>
    <x v="39"/>
    <s v="Pacific peoples"/>
    <s v="Biguanides"/>
    <x v="0"/>
    <d v="2015-11-17T00:00:00"/>
    <s v="Biguanides"/>
  </r>
  <r>
    <s v="L1lO7M5ZCAA"/>
    <x v="39"/>
    <s v="Asian"/>
    <s v="Biguanides"/>
    <x v="0"/>
    <d v="2025-06-18T00:00:00"/>
    <s v="Biguanides"/>
  </r>
  <r>
    <s v="L1MjszvvV/k"/>
    <x v="39"/>
    <s v="Other"/>
    <s v="Biguanides"/>
    <x v="0"/>
    <d v="2022-09-21T00:00:00"/>
    <s v="Biguanides"/>
  </r>
  <r>
    <s v="KLmGc2xw0hE"/>
    <x v="39"/>
    <s v="Other"/>
    <s v="Biguanides"/>
    <x v="0"/>
    <d v="2025-02-21T00:00:00"/>
    <s v="Biguanides-&gt;DPP-4 inhibitors"/>
  </r>
  <r>
    <s v="KMBzNq.rJVo"/>
    <x v="39"/>
    <s v="Asian"/>
    <s v="Biguanides"/>
    <x v="0"/>
    <d v="2021-12-07T00:00:00"/>
    <s v="Biguanides-&gt;DPP-4 inhibitors-&gt;SGLT-2 inhibitors-&gt;DPP-4 inhibitors|SGLT-2 inhibitors"/>
  </r>
  <r>
    <s v="KmBOhQwqjAQ"/>
    <x v="39"/>
    <s v="Other"/>
    <s v="Biguanides"/>
    <x v="0"/>
    <d v="2012-02-13T00:00:00"/>
    <s v="Biguanides"/>
  </r>
  <r>
    <s v="klWW1v/YdN2"/>
    <x v="39"/>
    <s v="Pacific peoples"/>
    <s v="Biguanides"/>
    <x v="0"/>
    <d v="2021-12-29T00:00:00"/>
    <s v="Biguanides-&gt;Insulin isophane"/>
  </r>
  <r>
    <s v="Kj/RrJyHv5Q"/>
    <x v="39"/>
    <s v="Other"/>
    <s v="Sulfonylureas"/>
    <x v="0"/>
    <d v="2017-06-01T00:00:00"/>
    <s v="Sulfonylureas-&gt;Biguanides-&gt;DPP-4 inhibitors-&gt;DPP-4 inhibitors|Sulfonylureas-&gt;DPP-4 inhibitors|SGLT-2 inhibitors|Sulfonylureas-&gt;DPP-4 inhibitors|SGLT-2 inhibitors"/>
  </r>
  <r>
    <s v="KI.WOGUvrpA"/>
    <x v="39"/>
    <s v="Other"/>
    <s v="Biguanides"/>
    <x v="0"/>
    <d v="2020-01-23T00:00:00"/>
    <s v="Biguanides"/>
  </r>
  <r>
    <s v="KHQ5/3BXGjw"/>
    <x v="39"/>
    <s v="Pacific peoples"/>
    <s v="Biguanides"/>
    <x v="0"/>
    <d v="2013-06-17T00:00:00"/>
    <s v="Biguanides-&gt;Biguanides|Thiazolidinedione-&gt;Biguanides|SGLT-2 inhibitors-&gt;DPP-4 inhibitors-&gt;DPP-4 inhibitors|SGLT-2 inhibitors-&gt;DPP-4 inhibitors|SGLT-2 inhibitors|Sulfonylureas-&gt;Biguanides|GLP-1 agonists|SGLT-2 inhibitors-&gt;GLP-1 agonists-&gt;Biguanides|GLP-1 agonists"/>
  </r>
  <r>
    <s v="kJT87R8PSaw"/>
    <x v="39"/>
    <s v="Asian"/>
    <s v="Biguanides"/>
    <x v="0"/>
    <d v="2023-05-26T00:00:00"/>
    <s v="Biguanides"/>
  </r>
  <r>
    <s v="knD69ALTCJ2"/>
    <x v="39"/>
    <s v="Pacific peoples"/>
    <s v="DPP-4 inhibitors"/>
    <x v="0"/>
    <d v="2023-05-05T00:00:00"/>
    <s v="DPP-4 inhibitors"/>
  </r>
  <r>
    <s v="kr/l1vey4D6"/>
    <x v="39"/>
    <s v="Other"/>
    <s v="Biguanides"/>
    <x v="0"/>
    <d v="2022-05-20T00:00:00"/>
    <s v="Biguanides-&gt;Insulin glargine"/>
  </r>
  <r>
    <s v="thvB.RmRloY"/>
    <x v="39"/>
    <s v="Pacific peoples"/>
    <s v="Biguanides"/>
    <x v="0"/>
    <d v="2015-05-13T00:00:00"/>
    <s v="Biguanides-&gt;SGLT-2 inhibitors-&gt;DPP-4 inhibitors|SGLT-2 inhibitors-&gt;DPP-4 inhibitors"/>
  </r>
  <r>
    <s v="TiOA98XsbSM"/>
    <x v="39"/>
    <s v="Māori"/>
    <s v="Biguanides"/>
    <x v="0"/>
    <d v="2016-02-16T00:00:00"/>
    <s v="Biguanides"/>
  </r>
  <r>
    <s v="TjB8bqIwnq6"/>
    <x v="39"/>
    <s v="Asian"/>
    <s v="Sulfonylureas"/>
    <x v="0"/>
    <d v="2011-11-09T00:00:00"/>
    <s v="Sulfonylureas-&gt;Biguanides|Sulfonylureas-&gt;Biguanides"/>
  </r>
  <r>
    <s v="ThGMvTQ9Alg"/>
    <x v="39"/>
    <s v="Other"/>
    <s v="Biguanides"/>
    <x v="0"/>
    <d v="2025-10-22T00:00:00"/>
    <s v="Biguanides"/>
  </r>
  <r>
    <s v="TkDjDiu4gE6"/>
    <x v="39"/>
    <s v="Other"/>
    <s v="Biguanides"/>
    <x v="0"/>
    <d v="2013-09-27T00:00:00"/>
    <s v="Biguanides-&gt;Sulfonylureas-&gt;Biguanides|Sulfonylureas-&gt;Insulin glargine|Sulfonylureas-&gt;Insulin glargine-&gt;Biguanides|Insulin aspart-&gt;Insulin aspart-&gt;DPP-4 inhibitors-&gt;Biguanides|Insulin glargine-&gt;SGLT-2 inhibitors-&gt;Insulin glargine|SGLT-2 inhibitors-&gt;Biguanides|SGLT-2 inhibitors-&gt;Biguanides|Insulin glargine|SGLT-2 inhibitors"/>
  </r>
  <r>
    <s v="TLtbDLIVs2s"/>
    <x v="39"/>
    <s v="Other"/>
    <s v="Biguanides"/>
    <x v="0"/>
    <d v="2023-06-15T00:00:00"/>
    <s v="Biguanides"/>
  </r>
  <r>
    <s v="tESmF5zMd22"/>
    <x v="39"/>
    <s v="Other"/>
    <s v="Biguanides"/>
    <x v="0"/>
    <d v="2017-12-28T00:00:00"/>
    <s v="Biguanides"/>
  </r>
  <r>
    <s v="TGaUcY/DMFU"/>
    <x v="39"/>
    <s v="Asian"/>
    <s v="Biguanides"/>
    <x v="0"/>
    <d v="2014-10-01T00:00:00"/>
    <s v="Biguanides"/>
  </r>
  <r>
    <s v="TFjbt2yBl9k"/>
    <x v="39"/>
    <s v="Other"/>
    <s v="Biguanides"/>
    <x v="0"/>
    <d v="2016-06-21T00:00:00"/>
    <s v="Biguanides"/>
  </r>
  <r>
    <s v="TA8eIK0rJkk"/>
    <x v="39"/>
    <s v="Other"/>
    <s v="Biguanides"/>
    <x v="0"/>
    <d v="2017-05-01T00:00:00"/>
    <s v="Biguanides-&gt;Insulin aspart"/>
  </r>
  <r>
    <s v="T26ublee8fQ"/>
    <x v="39"/>
    <s v="Pacific peoples"/>
    <s v="Biguanides"/>
    <x v="0"/>
    <d v="2012-05-17T00:00:00"/>
    <s v="Biguanides-&gt;Biguanides|Sulfonylureas-&gt;Sulfonylureas-&gt;DPP-4 inhibitors|Sulfonylureas-&gt;DPP-4 inhibitors|SGLT-2 inhibitors|Sulfonylureas"/>
  </r>
  <r>
    <s v="T5NU6v5D3Pk"/>
    <x v="39"/>
    <s v="Māori"/>
    <s v="Biguanides|Insulin isophane"/>
    <x v="0"/>
    <d v="2014-09-09T00:00:00"/>
    <s v="Biguanides|Insulin isophane-&gt;Insulin aspart-&gt;Insulin isophane-&gt;Insulin aspart|Insulin isophane-&gt;Biguanides"/>
  </r>
  <r>
    <s v="T62JR1hYVoc"/>
    <x v="39"/>
    <s v="Pacific peoples"/>
    <s v="Biguanides"/>
    <x v="0"/>
    <d v="2025-03-27T00:00:00"/>
    <s v="Biguanides"/>
  </r>
  <r>
    <s v="T66G92BQkEY"/>
    <x v="39"/>
    <s v="Māori"/>
    <s v="Biguanides"/>
    <x v="0"/>
    <d v="2021-08-16T00:00:00"/>
    <s v="Biguanides"/>
  </r>
  <r>
    <s v="QD2DodnZ5uw"/>
    <x v="39"/>
    <s v="Pacific peoples"/>
    <s v="Biguanides|Sulfonylureas"/>
    <x v="0"/>
    <d v="2014-02-20T00:00:00"/>
    <s v="Biguanides|Sulfonylureas-&gt;DPP-4 inhibitors-&gt;DPP-4 inhibitors|SGLT-2 inhibitors-&gt;SGLT-2 inhibitors"/>
  </r>
  <r>
    <s v="szvhmK3s05Y"/>
    <x v="39"/>
    <s v="Asian"/>
    <s v="Biguanides"/>
    <x v="0"/>
    <d v="2023-01-24T00:00:00"/>
    <s v="Biguanides"/>
  </r>
  <r>
    <s v="dxK.pOOZWdg"/>
    <x v="39"/>
    <s v="Pacific peoples"/>
    <s v="Biguanides"/>
    <x v="0"/>
    <d v="2016-09-06T00:00:00"/>
    <s v="Biguanides-&gt;SGLT-2 inhibitors-&gt;Biguanides|SGLT-2 inhibitors-&gt;Insulin glargine-&gt;Biguanides|Insulin glargine|SGLT-2 inhibitors-&gt;Biguanides|Insulin glargine"/>
  </r>
  <r>
    <s v="Tt07xcBEWY2"/>
    <x v="39"/>
    <s v="Other"/>
    <s v="Biguanides"/>
    <x v="0"/>
    <d v="2023-04-24T00:00:00"/>
    <s v="Biguanides"/>
  </r>
  <r>
    <s v="trra6iewkxY"/>
    <x v="39"/>
    <s v="Other"/>
    <s v="Biguanides"/>
    <x v="0"/>
    <d v="2025-02-26T00:00:00"/>
    <s v="Biguanides"/>
  </r>
  <r>
    <s v="tSb7OCzmS0I"/>
    <x v="39"/>
    <s v="Other"/>
    <s v="Biguanides"/>
    <x v="0"/>
    <d v="2011-09-22T00:00:00"/>
    <s v="Biguanides"/>
  </r>
  <r>
    <s v="tPVSA7b3kJw"/>
    <x v="39"/>
    <s v="Asian"/>
    <s v="Biguanides"/>
    <x v="0"/>
    <d v="2015-09-21T00:00:00"/>
    <s v="Biguanides"/>
  </r>
  <r>
    <s v="tnx339NXKuQ"/>
    <x v="39"/>
    <s v="Asian"/>
    <s v="Biguanides|SGLT-2 inhibitors"/>
    <x v="0"/>
    <d v="2025-06-05T00:00:00"/>
    <s v="Biguanides|SGLT-2 inhibitors-&gt;Biguanides"/>
  </r>
  <r>
    <s v="to/mv5xCGOg"/>
    <x v="39"/>
    <s v="Pacific peoples"/>
    <s v="Biguanides"/>
    <x v="0"/>
    <d v="2023-05-16T00:00:00"/>
    <s v="Biguanides-&gt;DPP-4 inhibitors"/>
  </r>
  <r>
    <s v="tom4QmFp9yU"/>
    <x v="39"/>
    <s v="Māori"/>
    <s v="DPP-4 inhibitors"/>
    <x v="0"/>
    <d v="2025-03-24T00:00:00"/>
    <s v="DPP-4 inhibitors-&gt;Sulfonylureas"/>
  </r>
  <r>
    <s v="toNl.KW001w"/>
    <x v="39"/>
    <s v="Māori"/>
    <s v="Biguanides"/>
    <x v="0"/>
    <d v="2023-06-02T00:00:00"/>
    <s v="Biguanides"/>
  </r>
  <r>
    <s v="GSJsX5swt3w"/>
    <x v="39"/>
    <s v="Other"/>
    <s v="Insulin isophane"/>
    <x v="1"/>
    <d v="2013-12-10T00:00:00"/>
    <s v="Insulin isophane-&gt;Biguanides-&gt;Biguanides|Insulin isophane-&gt;Biguanides|DPP-4 inhibitors|Insulin aspart|Insulin isophane-&gt;Insulin aspart|Insulin isophane-&gt;Biguanides|DPP-4 inhibitors-&gt;Insulin aspart-&gt;DPP-4 inhibitors|Insulin aspart|Insulin isophane-&gt;DPP-4 inhibitors|Insulin isophane-&gt;Biguanides|DPP-4 inhibitors|Insulin isophane"/>
  </r>
  <r>
    <s v="H.Kgb5kSPeI"/>
    <x v="39"/>
    <s v="Asian"/>
    <s v="Biguanides"/>
    <x v="0"/>
    <d v="2020-10-22T00:00:00"/>
    <s v="Biguanides"/>
  </r>
  <r>
    <s v="UTq4HyI3MXw"/>
    <x v="39"/>
    <s v="Māori"/>
    <s v="Biguanides"/>
    <x v="0"/>
    <d v="2014-11-27T00:00:00"/>
    <s v="Biguanides-&gt;DPP-4 inhibitors-&gt;SGLT-2 inhibitors-&gt;DPP-4 inhibitors|SGLT-2 inhibitors"/>
  </r>
  <r>
    <s v="uShadqmROts"/>
    <x v="39"/>
    <s v="Pacific peoples"/>
    <s v="Biguanides"/>
    <x v="0"/>
    <d v="2016-03-14T00:00:00"/>
    <s v="Biguanides-&gt;Sulfonylureas-&gt;Biguanides|Sulfonylureas-&gt;DPP-4 inhibitors-&gt;DPP-4 inhibitors|Sulfonylureas-&gt;DPP-4 inhibitors|SGLT-2 inhibitors|Sulfonylureas-&gt;SGLT-2 inhibitors"/>
  </r>
  <r>
    <s v="v2uzxw1jQMw"/>
    <x v="39"/>
    <s v="Other"/>
    <s v="Biguanides"/>
    <x v="0"/>
    <d v="2013-12-17T00:00:00"/>
    <s v="Biguanides"/>
  </r>
  <r>
    <s v="uQNfoTYAjv6"/>
    <x v="39"/>
    <s v="Other"/>
    <s v="Biguanides"/>
    <x v="0"/>
    <d v="2012-12-19T00:00:00"/>
    <s v="Biguanides"/>
  </r>
  <r>
    <s v="uNJJ0XdYB5E"/>
    <x v="39"/>
    <s v="Other"/>
    <s v="Biguanides"/>
    <x v="0"/>
    <d v="2016-11-01T00:00:00"/>
    <s v="Biguanides"/>
  </r>
  <r>
    <s v="uoE4MFnGspU"/>
    <x v="39"/>
    <s v="Asian"/>
    <s v="Biguanides"/>
    <x v="0"/>
    <d v="2020-12-09T00:00:00"/>
    <s v="Biguanides-&gt;Insulin isophane"/>
  </r>
  <r>
    <s v="UMmtFXsJbYQ"/>
    <x v="39"/>
    <s v="Other"/>
    <s v="Biguanides"/>
    <x v="0"/>
    <d v="2013-08-06T00:00:00"/>
    <s v="Biguanides-&gt;Biguanides|Sulfonylureas-&gt;Sulfonylureas"/>
  </r>
  <r>
    <s v="UmrUekTDU6E"/>
    <x v="39"/>
    <s v="Other"/>
    <s v="Biguanides"/>
    <x v="0"/>
    <d v="2021-06-17T00:00:00"/>
    <s v="Biguanides-&gt;Insulin glargine-&gt;Insulin aspart|Insulin glargine-&gt;Insulin aspart"/>
  </r>
  <r>
    <s v="unDS14fV9zc"/>
    <x v="39"/>
    <s v="Māori"/>
    <s v="Biguanides"/>
    <x v="0"/>
    <d v="2025-02-21T00:00:00"/>
    <s v="Biguanides-&gt;SGLT-2 inhibitors"/>
  </r>
  <r>
    <s v="UnemnorHSp."/>
    <x v="39"/>
    <s v="Asian"/>
    <s v="Biguanides|GLP-1 agonists"/>
    <x v="0"/>
    <d v="2023-09-13T00:00:00"/>
    <s v="Biguanides|GLP-1 agonists-&gt;GLP-1 agonists-&gt;Biguanides|DPP-4 inhibitors-&gt;DPP-4 inhibitors-&gt;Biguanides"/>
  </r>
  <r>
    <s v="unF6lI6yQcE"/>
    <x v="39"/>
    <s v="Māori"/>
    <s v="Biguanides"/>
    <x v="0"/>
    <d v="2013-08-29T00:00:00"/>
    <s v="Biguanides-&gt;Sulfonylureas-&gt;Biguanides|Sulfonylureas-&gt;Insulin glargine-&gt;Biguanides|Insulin glargine|Sulfonylureas-&gt;GLP-1 agonists-&gt;GLP-1 agonists|Insulin glargine-&gt;Biguanides|GLP-1 agonists|Insulin glargine-&gt;Biguanides|Insulin glargine"/>
  </r>
  <r>
    <s v="Ul4dgTznTrs"/>
    <x v="39"/>
    <s v="Pacific peoples"/>
    <s v="Biguanides"/>
    <x v="0"/>
    <d v="2022-02-15T00:00:00"/>
    <s v="Biguanides-&gt;Biguanides|SGLT-2 inhibitors-&gt;SGLT-2 inhibitors"/>
  </r>
  <r>
    <s v="VAOOTLi9UQc"/>
    <x v="39"/>
    <s v="Pacific peoples"/>
    <s v="Biguanides"/>
    <x v="0"/>
    <d v="2016-04-14T00:00:00"/>
    <s v="Biguanides-&gt;Biguanides|Sulfonylureas-&gt;Insulin aspart|Sulfonylureas-&gt;Biguanides|Insulin aspart-&gt;Insulin aspart-&gt;Biguanides|Insulin aspart|SGLT-2 inhibitors-&gt;SGLT-2 inhibitors"/>
  </r>
  <r>
    <s v="vAIKIhRylwQ"/>
    <x v="39"/>
    <s v="Other"/>
    <s v="Biguanides"/>
    <x v="0"/>
    <d v="2025-07-16T00:00:00"/>
    <s v="Biguanides"/>
  </r>
  <r>
    <s v="xQYZdrZeX7Y"/>
    <x v="39"/>
    <s v="Asian"/>
    <s v="Biguanides"/>
    <x v="0"/>
    <d v="2024-06-26T00:00:00"/>
    <s v="Biguanides"/>
  </r>
  <r>
    <s v="Xt00HQQj37A"/>
    <x v="39"/>
    <s v="Asian"/>
    <s v="Biguanides"/>
    <x v="0"/>
    <d v="2022-02-14T00:00:00"/>
    <s v="Biguanides-&gt;Biguanides|SGLT-2 inhibitors-&gt;SGLT-2 inhibitors"/>
  </r>
  <r>
    <s v="XXvM8L1bB2o"/>
    <x v="39"/>
    <s v="Other"/>
    <s v="Biguanides"/>
    <x v="0"/>
    <d v="2017-11-01T00:00:00"/>
    <s v="Biguanides-&gt;Sulfonylureas-&gt;Biguanides|Sulfonylureas-&gt;SGLT-2 inhibitors-&gt;Biguanides|SGLT-2 inhibitors-&gt;DPP-4 inhibitors-&gt;DPP-4 inhibitors|SGLT-2 inhibitors-&gt;GLP-1 agonists-&gt;DPP-4 inhibitors|GLP-1 agonists"/>
  </r>
  <r>
    <s v="xz9OXgoYjSw"/>
    <x v="39"/>
    <s v="Māori"/>
    <s v="Biguanides"/>
    <x v="0"/>
    <d v="2011-06-13T00:00:00"/>
    <s v="Biguanides-&gt;Biguanides|Sulfonylureas-&gt;Sulfonylureas-&gt;Biguanides|Insulin glargine|Sulfonylureas-&gt;Insulin glargine-&gt;Biguanides|Insulin glargine-&gt;Insulin aspart|Insulin glargine-&gt;Biguanides|Insulin aspart|Insulin glargine-&gt;Biguanides|Insulin aspart-&gt;Biguanides|GLP-1 agonists|Insulin aspart|Insulin glargine-&gt;GLP-1 agonists|Insulin aspart|Insulin glargine-&gt;GLP-1 agonists-&gt;Insulin glargine|SGLT-2 inhibitors-&gt;Biguanides|DPP-4 inhibitors|Insulin glargine-&gt;DPP-4 inhibitors|Insulin glargine"/>
  </r>
  <r>
    <s v="YCqZB1Feij6"/>
    <x v="39"/>
    <s v="Asian"/>
    <s v="Biguanides"/>
    <x v="0"/>
    <d v="2020-06-07T00:00:00"/>
    <s v="Biguanides-&gt;DPP-4 inhibitors|Insulin glargine-&gt;Biguanides|DPP-4 inhibitors|Insulin glargine-&gt;DPP-4 inhibitors-&gt;Sulfonylureas-&gt;DPP-4 inhibitors|Sulfonylureas-&gt;DPP-4 inhibitors|Insulin glargine|Sulfonylureas-&gt;Insulin glargine-&gt;Insulin glargine|Sulfonylureas"/>
  </r>
  <r>
    <s v="ycAdjLG13Ak"/>
    <x v="39"/>
    <s v="Māori"/>
    <s v="Biguanides"/>
    <x v="0"/>
    <d v="2023-11-17T00:00:00"/>
    <s v="Biguanides-&gt;DPP-4 inhibitors"/>
  </r>
  <r>
    <s v="Y8urgozP4Sk"/>
    <x v="39"/>
    <s v="Other"/>
    <s v="Biguanides"/>
    <x v="0"/>
    <d v="2014-02-18T00:00:00"/>
    <s v="Biguanides"/>
  </r>
  <r>
    <s v="y7hW3aaM4Ek"/>
    <x v="39"/>
    <s v="Other"/>
    <s v="Biguanides"/>
    <x v="0"/>
    <d v="2012-10-11T00:00:00"/>
    <s v="Biguanides-&gt;Biguanides|Sulfonylureas-&gt;Sulfonylureas-&gt;DPP-4 inhibitors|Sulfonylureas-&gt;DPP-4 inhibitors-&gt;Biguanides|DPP-4 inhibitors"/>
  </r>
  <r>
    <s v="nqkDbDVQMVo"/>
    <x v="39"/>
    <s v="Pacific peoples"/>
    <s v="Biguanides"/>
    <x v="0"/>
    <d v="2012-10-10T00:00:00"/>
    <s v="Biguanides"/>
  </r>
  <r>
    <s v="nPiUIZ6.c8A"/>
    <x v="39"/>
    <s v="Other"/>
    <s v="Biguanides"/>
    <x v="0"/>
    <d v="2012-06-18T00:00:00"/>
    <s v="Biguanides-&gt;Sulfonylureas-&gt;Biguanides|Sulfonylureas-&gt;SGLT-2 inhibitors|Sulfonylureas-&gt;Biguanides|SGLT-2 inhibitors|Sulfonylureas-&gt;DPP-4 inhibitors|SGLT-2 inhibitors|Sulfonylureas-&gt;DPP-4 inhibitors"/>
  </r>
  <r>
    <s v="npaFuW9QiGo"/>
    <x v="39"/>
    <s v="Asian"/>
    <s v="Biguanides|Sulfonylureas"/>
    <x v="0"/>
    <d v="2021-06-28T00:00:00"/>
    <s v="Biguanides|Sulfonylureas"/>
  </r>
  <r>
    <s v="NQU7ojZDRp."/>
    <x v="39"/>
    <s v="Asian"/>
    <s v="Biguanides|Sulfonylureas"/>
    <x v="0"/>
    <d v="2014-09-02T00:00:00"/>
    <s v="Biguanides|Sulfonylureas-&gt;Sulfonylureas-&gt;Biguanides"/>
  </r>
  <r>
    <s v="nqNmPYWboH6"/>
    <x v="39"/>
    <s v="Other"/>
    <s v="SGLT-2 inhibitors"/>
    <x v="0"/>
    <d v="2024-05-24T00:00:00"/>
    <s v="SGLT-2 inhibitors"/>
  </r>
  <r>
    <s v="NqltAxBeey6"/>
    <x v="39"/>
    <s v="Māori"/>
    <s v="Biguanides|Insulin aspart|Insulin isophane"/>
    <x v="0"/>
    <d v="2017-12-29T00:00:00"/>
    <s v="Biguanides|Insulin aspart|Insulin isophane"/>
  </r>
  <r>
    <s v="nrERH2cX7Xs"/>
    <x v="39"/>
    <s v="Other"/>
    <s v="Biguanides"/>
    <x v="0"/>
    <d v="2023-10-25T00:00:00"/>
    <s v="Biguanides-&gt;DPP-4 inhibitors"/>
  </r>
  <r>
    <s v="nRRJThAotsg"/>
    <x v="39"/>
    <s v="Other"/>
    <s v="Biguanides"/>
    <x v="0"/>
    <d v="2024-04-10T00:00:00"/>
    <s v="Biguanides"/>
  </r>
  <r>
    <s v="NrhoTOIXAXc"/>
    <x v="39"/>
    <s v="Asian"/>
    <s v="Biguanides"/>
    <x v="0"/>
    <d v="2023-12-19T00:00:00"/>
    <s v="Biguanides"/>
  </r>
  <r>
    <s v="nkBnfA8nXhE"/>
    <x v="39"/>
    <s v="Other"/>
    <s v="Biguanides"/>
    <x v="0"/>
    <d v="2015-04-19T00:00:00"/>
    <s v="Biguanides-&gt;Sulfonylureas-&gt;Biguanides|Sulfonylureas-&gt;Insulin aspart-&gt;Biguanides|Insulin aspart-&gt;Biguanides|Insulin aspart|Insulin glargine-&gt;Insulin glargine-&gt;Insulin aspart|Insulin glargine-&gt;Biguanides|Insulin glargine"/>
  </r>
  <r>
    <s v="NitPGtAWm/E"/>
    <x v="39"/>
    <s v="Asian"/>
    <s v="Biguanides"/>
    <x v="0"/>
    <d v="2015-02-24T00:00:00"/>
    <s v="Biguanides"/>
  </r>
  <r>
    <s v="nLUDsSA2cgY"/>
    <x v="39"/>
    <s v="Other"/>
    <s v="Biguanides"/>
    <x v="0"/>
    <d v="2016-10-14T00:00:00"/>
    <s v="Biguanides"/>
  </r>
  <r>
    <s v="nnPHndZtyDs"/>
    <x v="39"/>
    <s v="Other"/>
    <s v="Biguanides"/>
    <x v="0"/>
    <d v="2011-08-04T00:00:00"/>
    <s v="Biguanides-&gt;Biguanides|GLP-1 agonists-&gt;GLP-1 agonists"/>
  </r>
  <r>
    <s v="NnGh.7MKJw2"/>
    <x v="39"/>
    <s v="Pacific peoples"/>
    <s v="Biguanides"/>
    <x v="0"/>
    <d v="2018-01-11T00:00:00"/>
    <s v="Biguanides"/>
  </r>
  <r>
    <s v="Nu715jsLTaA"/>
    <x v="39"/>
    <s v="Pacific peoples"/>
    <s v="Biguanides"/>
    <x v="0"/>
    <d v="2022-06-21T00:00:00"/>
    <s v="Biguanides"/>
  </r>
  <r>
    <s v="qtFF8rTeg3M"/>
    <x v="39"/>
    <s v="Pacific peoples"/>
    <s v="Biguanides|Sulfonylureas"/>
    <x v="0"/>
    <d v="2013-05-03T00:00:00"/>
    <s v="Biguanides|Sulfonylureas-&gt;Sulfonylureas-&gt;Insulin aspart|Insulin isophane-&gt;Biguanides|Insulin aspart|Insulin isophane-&gt;Insulin aspart-&gt;Biguanides|Insulin isophane-&gt;Biguanides-&gt;Biguanides|Insulin aspart-&gt;Insulin isophane-&gt;Insulin aspart|Insulin glargine-&gt;Insulin lispro-&gt;Biguanides|Insulin lispro-&gt;Insulin glargine-&gt;Biguanides|Insulin glargine-&gt;GLP-1 agonists-&gt;Biguanides|GLP-1 agonists|Insulin isophane-&gt;Biguanides|GLP-1 agonists-&gt;GLP-1 agonists|Insulin isophane-&gt;GLP-1 agonists|Insulin aspart"/>
  </r>
  <r>
    <s v="ugrisGQTS5g"/>
    <x v="39"/>
    <s v="Asian"/>
    <s v="Biguanides"/>
    <x v="0"/>
    <d v="2012-03-04T00:00:00"/>
    <s v="Biguanides-&gt;Biguanides|Sulfonylureas-&gt;Biguanides|DPP-4 inhibitors|Sulfonylureas-&gt;DPP-4 inhibitors-&gt;Sulfonylureas-&gt;DPP-4 inhibitors|Sulfonylureas-&gt;SGLT-2 inhibitors-&gt;DPP-4 inhibitors|SGLT-2 inhibitors-&gt;DPP-4 inhibitors|SGLT-2 inhibitors|Sulfonylureas"/>
  </r>
  <r>
    <s v="uHG2zmLJc7E"/>
    <x v="39"/>
    <s v="Other"/>
    <s v="Insulin aspart|Insulin isophane"/>
    <x v="1"/>
    <d v="2012-03-07T00:00:00"/>
    <s v="Insulin aspart|Insulin isophane-&gt;Biguanides"/>
  </r>
  <r>
    <s v="uez5A7BRGhM"/>
    <x v="39"/>
    <s v="Other"/>
    <s v="Biguanides"/>
    <x v="0"/>
    <d v="2011-09-05T00:00:00"/>
    <s v="Biguanides"/>
  </r>
  <r>
    <s v="rFN31mto/Qc"/>
    <x v="39"/>
    <s v="Other"/>
    <s v="Biguanides"/>
    <x v="0"/>
    <d v="2022-11-21T00:00:00"/>
    <s v="Biguanides"/>
  </r>
  <r>
    <s v="rbfU6qAjXq6"/>
    <x v="39"/>
    <s v="Pacific peoples"/>
    <s v="Biguanides|Insulin isophane"/>
    <x v="0"/>
    <d v="2023-10-16T00:00:00"/>
    <s v="Biguanides|Insulin isophane"/>
  </r>
  <r>
    <s v="RaKNWI2W6mo"/>
    <x v="39"/>
    <s v="Other"/>
    <s v="Biguanides"/>
    <x v="0"/>
    <d v="2017-07-06T00:00:00"/>
    <s v="Biguanides"/>
  </r>
  <r>
    <s v="rcwZ/ywCJ5g"/>
    <x v="39"/>
    <s v="Other"/>
    <s v="Biguanides"/>
    <x v="0"/>
    <d v="2024-04-11T00:00:00"/>
    <s v="Biguanides"/>
  </r>
  <r>
    <s v="RcBivDCEssY"/>
    <x v="39"/>
    <s v="Other"/>
    <s v="Biguanides"/>
    <x v="0"/>
    <d v="2018-02-12T00:00:00"/>
    <s v="Biguanides-&gt;DPP-4 inhibitors"/>
  </r>
  <r>
    <s v="R4SVQxJuMIs"/>
    <x v="39"/>
    <s v="Other"/>
    <s v="Biguanides"/>
    <x v="0"/>
    <d v="2013-03-25T00:00:00"/>
    <s v="Biguanides"/>
  </r>
  <r>
    <s v="R4VeuIoG7bE"/>
    <x v="39"/>
    <s v="Pacific peoples"/>
    <s v="Biguanides"/>
    <x v="0"/>
    <d v="2019-05-07T00:00:00"/>
    <s v="Biguanides-&gt;SGLT-2 inhibitors"/>
  </r>
  <r>
    <s v="r7DML/ckANc"/>
    <x v="39"/>
    <s v="Pacific peoples"/>
    <s v="Sulfonylureas"/>
    <x v="0"/>
    <d v="2025-02-07T00:00:00"/>
    <s v="Sulfonylureas"/>
  </r>
  <r>
    <s v="r8O9sRGT70c"/>
    <x v="39"/>
    <s v="Asian"/>
    <s v="Biguanides"/>
    <x v="0"/>
    <d v="2023-04-10T00:00:00"/>
    <s v="Biguanides"/>
  </r>
  <r>
    <s v="r9DAgeoXHOA"/>
    <x v="39"/>
    <s v="Pacific peoples"/>
    <s v="Biguanides"/>
    <x v="0"/>
    <d v="2017-10-03T00:00:00"/>
    <s v="Biguanides-&gt;Sulfonylureas-&gt;DPP-4 inhibitors-&gt;DPP-4 inhibitors|Sulfonylureas"/>
  </r>
  <r>
    <s v="QzfY4VRr1io"/>
    <x v="39"/>
    <s v="Other"/>
    <s v="Biguanides"/>
    <x v="0"/>
    <d v="2018-10-30T00:00:00"/>
    <s v="Biguanides-&gt;DPP-4 inhibitors"/>
  </r>
  <r>
    <s v="qzjoqUYbfDI"/>
    <x v="39"/>
    <s v="Asian"/>
    <s v="Biguanides"/>
    <x v="0"/>
    <d v="2015-10-15T00:00:00"/>
    <s v="Biguanides-&gt;DPP-4 inhibitors"/>
  </r>
  <r>
    <s v="R2SWXE54bUE"/>
    <x v="39"/>
    <s v="Asian"/>
    <s v="Biguanides|DPP-4 inhibitors"/>
    <x v="0"/>
    <d v="2024-11-29T00:00:00"/>
    <s v="Biguanides|DPP-4 inhibitors-&gt;DPP-4 inhibitors-&gt;DPP-4 inhibitors|SGLT-2 inhibitors"/>
  </r>
  <r>
    <s v="R1FbTOoSdnU"/>
    <x v="39"/>
    <s v="Pacific peoples"/>
    <s v="Biguanides"/>
    <x v="0"/>
    <d v="2019-12-02T00:00:00"/>
    <s v="Biguanides-&gt;SGLT-2 inhibitors-&gt;Biguanides|SGLT-2 inhibitors"/>
  </r>
  <r>
    <s v="1ir6LHCHb72"/>
    <x v="39"/>
    <s v="Other"/>
    <s v="Biguanides"/>
    <x v="0"/>
    <d v="2018-09-05T00:00:00"/>
    <s v="Biguanides"/>
  </r>
  <r>
    <s v="1I9fAXh2eaw"/>
    <x v="39"/>
    <s v="Asian"/>
    <s v="Biguanides"/>
    <x v="0"/>
    <d v="2024-02-05T00:00:00"/>
    <s v="Biguanides"/>
  </r>
  <r>
    <s v="bfF27una4lk"/>
    <x v="39"/>
    <s v="Asian"/>
    <s v="Biguanides"/>
    <x v="0"/>
    <d v="2025-01-20T00:00:00"/>
    <s v="Biguanides"/>
  </r>
  <r>
    <s v="BI7SSKc7b3U"/>
    <x v="39"/>
    <s v="Asian"/>
    <s v="Insulin aspart|Insulin glargine"/>
    <x v="1"/>
    <d v="2017-06-07T00:00:00"/>
    <s v="Insulin aspart|Insulin glargine-&gt;Biguanides-&gt;Biguanides|Insulin glargine-&gt;Insulin glargine-&gt;Biguanides|Insulin aspart|Insulin glargine"/>
  </r>
  <r>
    <s v="0UU25ULQLq."/>
    <x v="39"/>
    <s v="Asian"/>
    <s v="Biguanides"/>
    <x v="0"/>
    <d v="2019-05-27T00:00:00"/>
    <s v="Biguanides-&gt;SGLT-2 inhibitors"/>
  </r>
  <r>
    <s v="0QOcdskTwas"/>
    <x v="39"/>
    <s v="Asian"/>
    <s v="DPP-4 inhibitors"/>
    <x v="0"/>
    <d v="2023-06-07T00:00:00"/>
    <s v="DPP-4 inhibitors-&gt;Insulin isophane|SGLT-2 inhibitors-&gt;Insulin isophane-&gt;Insulin glargine|SGLT-2 inhibitors-&gt;Insulin glargine"/>
  </r>
  <r>
    <s v="0RsiQDCmDRk"/>
    <x v="39"/>
    <s v="Other"/>
    <s v="Biguanides"/>
    <x v="0"/>
    <d v="2013-11-21T00:00:00"/>
    <s v="Biguanides-&gt;Sulfonylureas-&gt;Biguanides|Sulfonylureas-&gt;SGLT-2 inhibitors-&gt;Biguanides|SGLT-2 inhibitors|Sulfonylureas-&gt;SGLT-2 inhibitors|Sulfonylureas-&gt;DPP-4 inhibitors"/>
  </r>
  <r>
    <s v="1/FrraV0uFs"/>
    <x v="39"/>
    <s v="Other"/>
    <s v="Biguanides"/>
    <x v="0"/>
    <d v="2013-03-14T00:00:00"/>
    <s v="Biguanides-&gt;Biguanides|DPP-4 inhibitors-&gt;DPP-4 inhibitors"/>
  </r>
  <r>
    <s v="109FZCgjaHY"/>
    <x v="39"/>
    <s v="Māori"/>
    <s v="Sulfonylureas"/>
    <x v="0"/>
    <d v="2017-09-13T00:00:00"/>
    <s v="Sulfonylureas"/>
  </r>
  <r>
    <s v="1ARlQaPIyvw"/>
    <x v="39"/>
    <s v="Pacific peoples"/>
    <s v="Biguanides"/>
    <x v="0"/>
    <d v="2020-04-16T00:00:00"/>
    <s v="Biguanides-&gt;Biguanides|Insulin aspart-&gt;Insulin aspart-&gt;Insulin aspart|SGLT-2 inhibitors-&gt;SGLT-2 inhibitors-&gt;DPP-4 inhibitors-&gt;DPP-4 inhibitors|Insulin aspart"/>
  </r>
  <r>
    <s v="1azfHoAGVaM"/>
    <x v="39"/>
    <s v="Asian"/>
    <s v="Biguanides"/>
    <x v="0"/>
    <d v="2025-07-17T00:00:00"/>
    <s v="Biguanides"/>
  </r>
  <r>
    <s v="1A8m841Op3w"/>
    <x v="39"/>
    <s v="Asian"/>
    <s v="Biguanides"/>
    <x v="0"/>
    <d v="2023-09-06T00:00:00"/>
    <s v="Biguanides"/>
  </r>
  <r>
    <s v="1ADgq1tbkt2"/>
    <x v="39"/>
    <s v="Māori"/>
    <s v="Biguanides"/>
    <x v="0"/>
    <d v="2023-04-04T00:00:00"/>
    <s v="Biguanides-&gt;DPP-4 inhibitors"/>
  </r>
  <r>
    <s v="1C/lM6EP4V."/>
    <x v="39"/>
    <s v="Asian"/>
    <s v="Biguanides"/>
    <x v="0"/>
    <d v="2022-02-10T00:00:00"/>
    <s v="Biguanides"/>
  </r>
  <r>
    <s v="1Egx6ekMREc"/>
    <x v="39"/>
    <s v="Asian"/>
    <s v="DPP-4 inhibitors"/>
    <x v="0"/>
    <d v="2022-02-16T00:00:00"/>
    <s v="DPP-4 inhibitors-&gt;DPP-4 inhibitors|SGLT-2 inhibitors-&gt;SGLT-2 inhibitors"/>
  </r>
  <r>
    <s v="1EebVcuWDg."/>
    <x v="39"/>
    <s v="Pacific peoples"/>
    <s v="Biguanides"/>
    <x v="0"/>
    <d v="2018-12-14T00:00:00"/>
    <s v="Biguanides-&gt;Biguanides|Sulfonylureas-&gt;DPP-4 inhibitors-&gt;DPP-4 inhibitors|Sulfonylureas-&gt;Insulin glargine-&gt;DPP-4 inhibitors|Insulin glargine-&gt;DPP-4 inhibitors|Insulin glargine|SGLT-2 inhibitors-&gt;SGLT-2 inhibitors-&gt;Biguanides|SGLT-2 inhibitors-&gt;Biguanides|DPP-4 inhibitors|Insulin glargine|SGLT-2 inhibitors-&gt;DPP-4 inhibitors|SGLT-2 inhibitors-&gt;GLP-1 agonists"/>
  </r>
  <r>
    <s v="0N.pteP4f/6"/>
    <x v="39"/>
    <s v="Asian"/>
    <s v="Biguanides"/>
    <x v="0"/>
    <d v="2022-02-24T00:00:00"/>
    <s v="Biguanides"/>
  </r>
  <r>
    <s v="0.XKVFBseCQ"/>
    <x v="39"/>
    <s v="Asian"/>
    <s v="Biguanides"/>
    <x v="0"/>
    <d v="2020-09-08T00:00:00"/>
    <s v="Biguanides-&gt;DPP-4 inhibitors-&gt;DPP-4 inhibitors|Sulfonylureas"/>
  </r>
  <r>
    <s v="0e2ATdGauPQ"/>
    <x v="39"/>
    <s v="Māori"/>
    <s v="Biguanides"/>
    <x v="0"/>
    <d v="2025-05-09T00:00:00"/>
    <s v="Biguanides-&gt;SGLT-2 inhibitors"/>
  </r>
  <r>
    <s v="0cdBrml6I5U"/>
    <x v="39"/>
    <s v="Pacific peoples"/>
    <s v="Biguanides"/>
    <x v="0"/>
    <d v="2021-11-11T00:00:00"/>
    <s v="Biguanides"/>
  </r>
  <r>
    <s v="YJmMRKWye9I"/>
    <x v="39"/>
    <s v="Asian"/>
    <s v="Biguanides"/>
    <x v="0"/>
    <d v="2025-11-06T00:00:00"/>
    <s v="Biguanides"/>
  </r>
  <r>
    <s v="YitwZhpdNiA"/>
    <x v="39"/>
    <s v="Other"/>
    <s v="Biguanides"/>
    <x v="0"/>
    <d v="2023-10-25T00:00:00"/>
    <s v="Biguanides"/>
  </r>
  <r>
    <s v="YIJwPrOSVa."/>
    <x v="39"/>
    <s v="Other"/>
    <s v="Biguanides"/>
    <x v="0"/>
    <d v="2014-03-14T00:00:00"/>
    <s v="Biguanides"/>
  </r>
  <r>
    <s v="yifA9Y2y51E"/>
    <x v="39"/>
    <s v="Other"/>
    <s v="Biguanides"/>
    <x v="0"/>
    <d v="2019-06-07T00:00:00"/>
    <s v="Biguanides-&gt;Insulin aspart|Insulin isophane"/>
  </r>
  <r>
    <s v="yfdS8SWJxS6"/>
    <x v="39"/>
    <s v="Māori"/>
    <s v="Biguanides"/>
    <x v="0"/>
    <d v="2012-12-04T00:00:00"/>
    <s v="Biguanides-&gt;Biguanides|Sulfonylureas-&gt;Sulfonylureas-&gt;DPP-4 inhibitors-&gt;DPP-4 inhibitors|Insulin glargine-&gt;DPP-4 inhibitors|Insulin glargine|SGLT-2 inhibitors|Thiazolidinedione-&gt;Thiazolidinedione"/>
  </r>
  <r>
    <s v="Yo2AHQ8Qa4w"/>
    <x v="39"/>
    <s v="Other"/>
    <s v="Biguanides"/>
    <x v="0"/>
    <d v="2025-12-04T00:00:00"/>
    <s v="Biguanides"/>
  </r>
  <r>
    <s v="YouQ2u95A8E"/>
    <x v="39"/>
    <s v="Pacific peoples"/>
    <s v="Biguanides|SGLT-2 inhibitors"/>
    <x v="0"/>
    <d v="2024-07-01T00:00:00"/>
    <s v="Biguanides|SGLT-2 inhibitors-&gt;SGLT-2 inhibitors"/>
  </r>
  <r>
    <s v="YMqVQZz6oTQ"/>
    <x v="39"/>
    <s v="Asian"/>
    <s v="Biguanides"/>
    <x v="0"/>
    <d v="2023-04-04T00:00:00"/>
    <s v="Biguanides-&gt;DPP-4 inhibitors|Sulfonylureas-&gt;DPP-4 inhibitors|SGLT-2 inhibitors|Sulfonylureas"/>
  </r>
  <r>
    <s v="bq5X/KnzJ2k"/>
    <x v="39"/>
    <s v="Asian"/>
    <s v="Biguanides"/>
    <x v="0"/>
    <d v="2025-04-23T00:00:00"/>
    <s v="Biguanides"/>
  </r>
  <r>
    <s v="BrA9/D.UyJQ"/>
    <x v="39"/>
    <s v="Māori"/>
    <s v="Biguanides"/>
    <x v="0"/>
    <d v="2017-02-08T00:00:00"/>
    <s v="Biguanides"/>
  </r>
  <r>
    <s v="Bo3KK9FHLRA"/>
    <x v="39"/>
    <s v="Other"/>
    <s v="Biguanides"/>
    <x v="0"/>
    <d v="2012-11-09T00:00:00"/>
    <s v="Biguanides"/>
  </r>
  <r>
    <s v="BT2BX63a1Hs"/>
    <x v="39"/>
    <s v="Pacific peoples"/>
    <s v="Biguanides"/>
    <x v="0"/>
    <d v="2015-09-29T00:00:00"/>
    <s v="Biguanides-&gt;DPP-4 inhibitors-&gt;SGLT-2 inhibitors-&gt;Biguanides|GLP-1 agonists-&gt;GLP-1 agonists"/>
  </r>
  <r>
    <s v="BTB7YK2.0ms"/>
    <x v="39"/>
    <s v="Pacific peoples"/>
    <s v="Biguanides"/>
    <x v="0"/>
    <d v="2012-02-28T00:00:00"/>
    <s v="Biguanides-&gt;Biguanides|Sulfonylureas-&gt;Sulfonylureas-&gt;DPP-4 inhibitors|Sulfonylureas-&gt;DPP-4 inhibitors-&gt;DPP-4 inhibitors|SGLT-2 inhibitors-&gt;SGLT-2 inhibitors"/>
  </r>
  <r>
    <s v="bYiYgWV9YyA"/>
    <x v="39"/>
    <s v="Other"/>
    <s v="Biguanides"/>
    <x v="0"/>
    <d v="2023-09-01T00:00:00"/>
    <s v="Biguanides-&gt;GLP-1 agonists"/>
  </r>
  <r>
    <s v="bZrZu6vGfJE"/>
    <x v="39"/>
    <s v="Asian"/>
    <s v="Biguanides"/>
    <x v="0"/>
    <d v="2019-04-17T00:00:00"/>
    <s v="Biguanides"/>
  </r>
  <r>
    <s v="bzw0pXvCJcg"/>
    <x v="39"/>
    <s v="Māori"/>
    <s v="Biguanides"/>
    <x v="0"/>
    <d v="2021-12-31T00:00:00"/>
    <s v="Biguanides"/>
  </r>
  <r>
    <s v="BznLqzuVmlQ"/>
    <x v="39"/>
    <s v="Asian"/>
    <s v="Biguanides|DPP-4 inhibitors|Sulfonylureas"/>
    <x v="0"/>
    <d v="2024-10-16T00:00:00"/>
    <s v="Biguanides|DPP-4 inhibitors|Sulfonylureas"/>
  </r>
  <r>
    <s v="C6IQ0epehTE"/>
    <x v="39"/>
    <s v="Māori"/>
    <s v="Biguanides"/>
    <x v="0"/>
    <d v="2025-03-06T00:00:00"/>
    <s v="Biguanides"/>
  </r>
  <r>
    <s v="c5ubzVuhO.w"/>
    <x v="39"/>
    <s v="Māori"/>
    <s v="Sulfonylureas"/>
    <x v="0"/>
    <d v="2023-01-18T00:00:00"/>
    <s v="Sulfonylureas-&gt;Insulin glargine"/>
  </r>
  <r>
    <s v="C5FMA83vOw6"/>
    <x v="39"/>
    <s v="Pacific peoples"/>
    <s v="Biguanides"/>
    <x v="0"/>
    <d v="2017-09-29T00:00:00"/>
    <s v="Biguanides-&gt;Sulfonylureas-&gt;Biguanides|Sulfonylureas-&gt;DPP-4 inhibitors-&gt;SGLT-2 inhibitors-&gt;DPP-4 inhibitors|SGLT-2 inhibitors-&gt;DPP-4 inhibitors|SGLT-2 inhibitors|Sulfonylureas"/>
  </r>
  <r>
    <s v="EWgQBG455JA"/>
    <x v="39"/>
    <s v="Pacific peoples"/>
    <s v="Biguanides"/>
    <x v="0"/>
    <d v="2016-01-29T00:00:00"/>
    <s v="Biguanides-&gt;Insulin isophane-&gt;Biguanides|Sulfonylureas-&gt;Insulin glargine-&gt;Insulin aspart|Insulin isophane-&gt;Biguanides|Insulin glargine-&gt;DPP-4 inhibitors|Sulfonylureas-&gt;DPP-4 inhibitors|Insulin glargine|Sulfonylureas-&gt;DPP-4 inhibitors|Insulin glargine-&gt;GLP-1 agonists|Insulin glargine|Sulfonylureas-&gt;GLP-1 agonists|Insulin glargine"/>
  </r>
  <r>
    <s v="fH3ZMI9Aeyk"/>
    <x v="39"/>
    <s v="Other"/>
    <s v="Biguanides"/>
    <x v="0"/>
    <d v="2018-09-21T00:00:00"/>
    <s v="Biguanides-&gt;DPP-4 inhibitors-&gt;SGLT-2 inhibitors-&gt;DPP-4 inhibitors|SGLT-2 inhibitors"/>
  </r>
  <r>
    <s v="fh7Dq3FxL9Q"/>
    <x v="39"/>
    <s v="Other"/>
    <s v="Biguanides"/>
    <x v="0"/>
    <d v="2025-08-14T00:00:00"/>
    <s v="Biguanides"/>
  </r>
  <r>
    <s v="ffDrUBlVNvk"/>
    <x v="39"/>
    <s v="Other"/>
    <s v="Biguanides"/>
    <x v="0"/>
    <d v="2025-08-29T00:00:00"/>
    <s v="Biguanides"/>
  </r>
  <r>
    <s v="FFe8E8919ok"/>
    <x v="39"/>
    <s v="Māori"/>
    <s v="Biguanides"/>
    <x v="0"/>
    <d v="2018-08-10T00:00:00"/>
    <s v="Biguanides-&gt;Sulfonylureas-&gt;Biguanides|Sulfonylureas-&gt;Biguanides|SGLT-2 inhibitors-&gt;SGLT-2 inhibitors"/>
  </r>
  <r>
    <s v="fexKZ5zsBwQ"/>
    <x v="39"/>
    <s v="Asian"/>
    <s v="SGLT-2 inhibitors"/>
    <x v="0"/>
    <d v="2025-05-03T00:00:00"/>
    <s v="SGLT-2 inhibitors"/>
  </r>
  <r>
    <s v="fFQv1QoPNq."/>
    <x v="39"/>
    <s v="Asian"/>
    <s v="Biguanides|SGLT-2 inhibitors"/>
    <x v="0"/>
    <d v="2025-10-29T00:00:00"/>
    <s v="Biguanides|SGLT-2 inhibitors-&gt;Biguanides|DPP-4 inhibitors|SGLT-2 inhibitors"/>
  </r>
  <r>
    <s v="fftxFGCWKec"/>
    <x v="39"/>
    <s v="Asian"/>
    <s v="Biguanides"/>
    <x v="0"/>
    <d v="2024-10-17T00:00:00"/>
    <s v="Biguanides"/>
  </r>
  <r>
    <s v="FdlNKskPkcg"/>
    <x v="39"/>
    <s v="Pacific peoples"/>
    <s v="Biguanides"/>
    <x v="0"/>
    <d v="2022-02-14T00:00:00"/>
    <s v="Biguanides"/>
  </r>
  <r>
    <s v="fEjZ6PWd7BI"/>
    <x v="39"/>
    <s v="Other"/>
    <s v="Biguanides"/>
    <x v="0"/>
    <d v="2015-12-08T00:00:00"/>
    <s v="Biguanides-&gt;Biguanides|DPP-4 inhibitors-&gt;SGLT-2 inhibitors-&gt;Biguanides|DPP-4 inhibitors|SGLT-2 inhibitors-&gt;DPP-4 inhibitors-&gt;DPP-4 inhibitors|SGLT-2 inhibitors"/>
  </r>
  <r>
    <s v="FIgLbc6mP3A"/>
    <x v="39"/>
    <s v="Māori"/>
    <s v="Biguanides"/>
    <x v="0"/>
    <d v="2015-01-19T00:00:00"/>
    <s v="Biguanides"/>
  </r>
  <r>
    <s v="FMMgFvF3ok6"/>
    <x v="39"/>
    <s v="Other"/>
    <s v="Biguanides"/>
    <x v="0"/>
    <d v="2021-08-12T00:00:00"/>
    <s v="Biguanides-&gt;Insulin isophane"/>
  </r>
  <r>
    <s v="fmY3ZlM3IQw"/>
    <x v="39"/>
    <s v="Pacific peoples"/>
    <s v="Biguanides"/>
    <x v="0"/>
    <d v="2025-07-24T00:00:00"/>
    <s v="Biguanides"/>
  </r>
  <r>
    <s v="FO0LoJMkqIo"/>
    <x v="39"/>
    <s v="Pacific peoples"/>
    <s v="Biguanides"/>
    <x v="0"/>
    <d v="2011-03-28T00:00:00"/>
    <s v="Biguanides-&gt;DPP-4 inhibitors-&gt;DPP-4 inhibitors|SGLT-2 inhibitors"/>
  </r>
  <r>
    <s v="fo4CJw777bo"/>
    <x v="39"/>
    <s v="Māori"/>
    <s v="Biguanides"/>
    <x v="0"/>
    <d v="2012-07-12T00:00:00"/>
    <s v="Biguanides-&gt;DPP-4 inhibitors-&gt;Sulfonylureas-&gt;DPP-4 inhibitors|Sulfonylureas-&gt;SGLT-2 inhibitors-&gt;DPP-4 inhibitors|SGLT-2 inhibitors-&gt;DPP-4 inhibitors|SGLT-2 inhibitors|Sulfonylureas"/>
  </r>
  <r>
    <s v="f7OnxfKLnr2"/>
    <x v="39"/>
    <s v="Asian"/>
    <s v="Biguanides"/>
    <x v="0"/>
    <d v="2023-01-30T00:00:00"/>
    <s v="Biguanides-&gt;DPP-4 inhibitors"/>
  </r>
  <r>
    <s v="FA4r.vVcDlc"/>
    <x v="39"/>
    <s v="Asian"/>
    <s v="DPP-4 inhibitors|Sulfonylureas"/>
    <x v="0"/>
    <d v="2025-03-19T00:00:00"/>
    <s v="DPP-4 inhibitors|Sulfonylureas-&gt;DPP-4 inhibitors-&gt;Biguanides|Sulfonylureas"/>
  </r>
  <r>
    <s v="F0d.a4qj9Pk"/>
    <x v="39"/>
    <s v="Other"/>
    <s v="Biguanides"/>
    <x v="0"/>
    <d v="2013-10-14T00:00:00"/>
    <s v="Biguanides-&gt;Sulfonylureas-&gt;DPP-4 inhibitors-&gt;DPP-4 inhibitors|Sulfonylureas-&gt;SGLT-2 inhibitors-&gt;DPP-4 inhibitors|SGLT-2 inhibitors-&gt;DPP-4 inhibitors|SGLT-2 inhibitors|Sulfonylureas"/>
  </r>
  <r>
    <s v="EzxXJnGjgj2"/>
    <x v="39"/>
    <s v="Pacific peoples"/>
    <s v="Biguanides"/>
    <x v="0"/>
    <d v="2024-10-03T00:00:00"/>
    <s v="Biguanides"/>
  </r>
  <r>
    <s v="ezyKuipe6sQ"/>
    <x v="39"/>
    <s v="Pacific peoples"/>
    <s v="Biguanides"/>
    <x v="0"/>
    <d v="2022-02-10T00:00:00"/>
    <s v="Biguanides-&gt;SGLT-2 inhibitors-&gt;Biguanides|DPP-4 inhibitors|SGLT-2 inhibitors"/>
  </r>
  <r>
    <s v="EZI1G4HKijI"/>
    <x v="39"/>
    <s v="Māori"/>
    <s v="Biguanides"/>
    <x v="0"/>
    <d v="2014-12-02T00:00:00"/>
    <s v="Biguanides"/>
  </r>
  <r>
    <s v="yXU29yiez5o"/>
    <x v="39"/>
    <s v="Pacific peoples"/>
    <s v="Biguanides"/>
    <x v="0"/>
    <d v="2022-12-23T00:00:00"/>
    <s v="Biguanides-&gt;Biguanides|GLP-1 agonists-&gt;GLP-1 agonists-&gt;Biguanides|Insulin isophane-&gt;SGLT-2 inhibitors-&gt;Insulin isophane-&gt;Biguanides|GLP-1 agonists|Insulin isophane-&gt;GLP-1 agonists|Insulin isophane-&gt;Biguanides|GLP-1 agonists|Insulin isophane|SGLT-2 inhibitors-&gt;Biguanides|SGLT-2 inhibitors"/>
  </r>
  <r>
    <s v="YXUNITJPDMM"/>
    <x v="39"/>
    <s v="Asian"/>
    <s v="Biguanides"/>
    <x v="0"/>
    <d v="2025-10-03T00:00:00"/>
    <s v="Biguanides"/>
  </r>
  <r>
    <s v="yYMhbVp3QV."/>
    <x v="39"/>
    <s v="Māori"/>
    <s v="Biguanides"/>
    <x v="0"/>
    <d v="2015-05-20T00:00:00"/>
    <s v="Biguanides"/>
  </r>
  <r>
    <s v="YXi4RI33vDI"/>
    <x v="39"/>
    <s v="Asian"/>
    <s v="Biguanides"/>
    <x v="0"/>
    <d v="2021-08-19T00:00:00"/>
    <s v="Biguanides"/>
  </r>
  <r>
    <s v="ySqEaF3hYHU"/>
    <x v="39"/>
    <s v="Pacific peoples"/>
    <s v="Biguanides"/>
    <x v="0"/>
    <d v="2019-11-08T00:00:00"/>
    <s v="Biguanides-&gt;SGLT-2 inhibitors"/>
  </r>
  <r>
    <s v="ysWqCmtPGXQ"/>
    <x v="39"/>
    <s v="Asian"/>
    <s v="Biguanides"/>
    <x v="0"/>
    <d v="2022-09-22T00:00:00"/>
    <s v="Biguanides"/>
  </r>
  <r>
    <s v="z0kkY.I2miY"/>
    <x v="39"/>
    <s v="Other"/>
    <s v="Biguanides"/>
    <x v="0"/>
    <d v="2024-09-20T00:00:00"/>
    <s v="Biguanides"/>
  </r>
  <r>
    <s v="YZs4H92xJy."/>
    <x v="39"/>
    <s v="Asian"/>
    <s v="Biguanides"/>
    <x v="0"/>
    <d v="2022-12-20T00:00:00"/>
    <s v="Biguanides-&gt;DPP-4 inhibitors"/>
  </r>
  <r>
    <s v="Z4Ll0TyB2cY"/>
    <x v="39"/>
    <s v="Other"/>
    <s v="Biguanides"/>
    <x v="0"/>
    <d v="2023-02-24T00:00:00"/>
    <s v="Biguanides"/>
  </r>
  <r>
    <s v="z4O0FWaOFB."/>
    <x v="39"/>
    <s v="Asian"/>
    <s v="Biguanides"/>
    <x v="0"/>
    <d v="2016-12-07T00:00:00"/>
    <s v="Biguanides-&gt;Biguanides|Insulin glargine-&gt;Insulin glargine-&gt;Biguanides|DPP-4 inhibitors|Insulin glargine-&gt;SGLT-2 inhibitors-&gt;Biguanides|Insulin glargine|SGLT-2 inhibitors-&gt;Biguanides|DPP-4 inhibitors|Insulin glargine|SGLT-2 inhibitors-&gt;Biguanides|DPP-4 inhibitors|SGLT-2 inhibitors"/>
  </r>
  <r>
    <s v="zGnnxfeW1rA"/>
    <x v="39"/>
    <s v="Asian"/>
    <s v="Biguanides"/>
    <x v="0"/>
    <d v="2025-10-21T00:00:00"/>
    <s v="Biguanides"/>
  </r>
  <r>
    <s v="zHapaEiebTs"/>
    <x v="39"/>
    <s v="Māori"/>
    <s v="Biguanides"/>
    <x v="0"/>
    <d v="2025-08-18T00:00:00"/>
    <s v="Biguanides"/>
  </r>
  <r>
    <s v="ZdLnCwMKvHA"/>
    <x v="39"/>
    <s v="Pacific peoples"/>
    <s v="Biguanides"/>
    <x v="0"/>
    <d v="2020-08-21T00:00:00"/>
    <s v="Biguanides"/>
  </r>
  <r>
    <s v="ZK1NLzm8TF2"/>
    <x v="39"/>
    <s v="Pacific peoples"/>
    <s v="Biguanides"/>
    <x v="0"/>
    <d v="2024-06-01T00:00:00"/>
    <s v="Biguanides"/>
  </r>
  <r>
    <s v="Zmm2m6g51dM"/>
    <x v="39"/>
    <s v="Other"/>
    <s v="Biguanides"/>
    <x v="0"/>
    <d v="2024-11-04T00:00:00"/>
    <s v="Biguanides"/>
  </r>
  <r>
    <s v="ZMV9OWWPbZ."/>
    <x v="39"/>
    <s v="Asian"/>
    <s v="Biguanides"/>
    <x v="0"/>
    <d v="2018-05-15T00:00:00"/>
    <s v="Biguanides"/>
  </r>
  <r>
    <s v="ZNViUNe/U66"/>
    <x v="39"/>
    <s v="Other"/>
    <s v="Biguanides"/>
    <x v="0"/>
    <d v="2014-04-06T00:00:00"/>
    <s v="Biguanides-&gt;Sulfonylureas-&gt;Biguanides|Sulfonylureas-&gt;Insulin glargine-&gt;Insulin aspart-&gt;Insulin glargine|Sulfonylureas-&gt;SGLT-2 inhibitors-&gt;Insulin glargine|SGLT-2 inhibitors-&gt;GLP-1 agonists-&gt;GLP-1 agonists|Insulin glargine"/>
  </r>
  <r>
    <s v="1vY9APpP9qE"/>
    <x v="39"/>
    <s v="Other"/>
    <s v="Biguanides"/>
    <x v="0"/>
    <d v="2024-06-06T00:00:00"/>
    <s v="Biguanides-&gt;Biguanides|SGLT-2 inhibitors"/>
  </r>
  <r>
    <s v="24j0cePxAsc"/>
    <x v="39"/>
    <s v="Other"/>
    <s v="Biguanides"/>
    <x v="0"/>
    <d v="2016-03-08T00:00:00"/>
    <s v="Biguanides"/>
  </r>
  <r>
    <s v="200tU91cr9s"/>
    <x v="39"/>
    <s v="Pacific peoples"/>
    <s v="Biguanides|Insulin isophane"/>
    <x v="0"/>
    <d v="2020-12-05T00:00:00"/>
    <s v="Biguanides|Insulin isophane-&gt;Insulin aspart|Insulin isophane-&gt;Biguanides"/>
  </r>
  <r>
    <s v="2ZD4C7TuAzs"/>
    <x v="39"/>
    <s v="Other"/>
    <s v="Biguanides"/>
    <x v="0"/>
    <d v="2024-09-18T00:00:00"/>
    <s v="Biguanides"/>
  </r>
  <r>
    <s v="2yAZTFsKhhk"/>
    <x v="39"/>
    <s v="Māori"/>
    <s v="Biguanides"/>
    <x v="0"/>
    <d v="2012-07-10T00:00:00"/>
    <s v="Biguanides-&gt;Biguanides|Sulfonylureas-&gt;Biguanides|Insulin glargine|Sulfonylureas-&gt;Insulin glargine-&gt;Sulfonylureas-&gt;SGLT-2 inhibitors-&gt;Biguanides|DPP-4 inhibitors-&gt;DPP-4 inhibitors-&gt;Biguanides|Insulin glargine-&gt;Biguanides|DPP-4 inhibitors|Insulin glargine-&gt;Biguanides|DPP-4 inhibitors|Insulin glargine|SGLT-2 inhibitors-&gt;Biguanides|DPP-4 inhibitors|SGLT-2 inhibitors-&gt;DPP-4 inhibitors|Insulin glargine|SGLT-2 inhibitors-&gt;DPP-4 inhibitors|SGLT-2 inhibitors"/>
  </r>
  <r>
    <s v="2e6.kV/bU8E"/>
    <x v="39"/>
    <s v="Māori"/>
    <s v="Biguanides"/>
    <x v="0"/>
    <d v="2023-11-02T00:00:00"/>
    <s v="Biguanides"/>
  </r>
  <r>
    <s v="2hkh67aICOE"/>
    <x v="39"/>
    <s v="Asian"/>
    <s v="Biguanides"/>
    <x v="0"/>
    <d v="2024-02-01T00:00:00"/>
    <s v="Biguanides"/>
  </r>
  <r>
    <s v="2jvrkS54sr."/>
    <x v="39"/>
    <s v="Other"/>
    <s v="Biguanides"/>
    <x v="0"/>
    <d v="2025-08-20T00:00:00"/>
    <s v="Biguanides"/>
  </r>
  <r>
    <s v="2Orr87AHGHE"/>
    <x v="39"/>
    <s v="Asian"/>
    <s v="Biguanides"/>
    <x v="0"/>
    <d v="2023-08-18T00:00:00"/>
    <s v="Biguanides-&gt;GLP-1 agonists-&gt;Biguanides|GLP-1 agonists-&gt;DPP-4 inhibitors-&gt;DPP-4 inhibitors|GLP-1 agonists"/>
  </r>
  <r>
    <s v="2nTh2rguFmk"/>
    <x v="39"/>
    <s v="Pacific peoples"/>
    <s v="Biguanides|Insulin isophane"/>
    <x v="0"/>
    <d v="2023-11-03T00:00:00"/>
    <s v="Biguanides|Insulin isophane-&gt;Insulin isophane"/>
  </r>
  <r>
    <s v="2KKUH/9kwTY"/>
    <x v="39"/>
    <s v="Pacific peoples"/>
    <s v="Biguanides"/>
    <x v="0"/>
    <d v="2012-07-30T00:00:00"/>
    <s v="Biguanides-&gt;DPP-4 inhibitors-&gt;Biguanides|DPP-4 inhibitors-&gt;Insulin glargine-&gt;GLP-1 agonists-&gt;Biguanides|DPP-4 inhibitors|Insulin glargine-&gt;Biguanides|Insulin glargine-&gt;Biguanides|DPP-4 inhibitors|GLP-1 agonists|Insulin glargine-&gt;GLP-1 agonists|Insulin glargine-&gt;Biguanides|GLP-1 agonists|Insulin glargine-&gt;GLP-1 agonists|SGLT-2 inhibitors-&gt;Biguanides|GLP-1 agonists|Insulin glargine|SGLT-2 inhibitors-&gt;GLP-1 agonists|Insulin glargine|SGLT-2 inhibitors-&gt;Insulin glargine|SGLT-2 inhibitors"/>
  </r>
  <r>
    <s v="9mpfseRvrqA"/>
    <x v="39"/>
    <s v="Pacific peoples"/>
    <s v="Biguanides"/>
    <x v="0"/>
    <d v="2021-05-07T00:00:00"/>
    <s v="Biguanides-&gt;DPP-4 inhibitors"/>
  </r>
  <r>
    <s v="9Q6wntQtPE2"/>
    <x v="39"/>
    <s v="Pacific peoples"/>
    <s v="Biguanides"/>
    <x v="0"/>
    <d v="2024-11-06T00:00:00"/>
    <s v="Biguanides"/>
  </r>
  <r>
    <s v="9PG0FREpHEk"/>
    <x v="39"/>
    <s v="Asian"/>
    <s v="Biguanides"/>
    <x v="0"/>
    <d v="2021-09-22T00:00:00"/>
    <s v="Biguanides-&gt;SGLT-2 inhibitors"/>
  </r>
  <r>
    <s v="9H2xVEUj5fI"/>
    <x v="39"/>
    <s v="Other"/>
    <s v="Biguanides"/>
    <x v="0"/>
    <d v="2024-03-28T00:00:00"/>
    <s v="Biguanides-&gt;Insulin isophane-&gt;Biguanides|Insulin isophane"/>
  </r>
  <r>
    <s v="9tNLqrKMl4o"/>
    <x v="39"/>
    <s v="Māori"/>
    <s v="Biguanides"/>
    <x v="0"/>
    <d v="2020-08-27T00:00:00"/>
    <s v="Biguanides"/>
  </r>
  <r>
    <s v="9Ve0fXqrvuc"/>
    <x v="39"/>
    <s v="Asian"/>
    <s v="Biguanides"/>
    <x v="0"/>
    <d v="2016-02-28T00:00:00"/>
    <s v="Biguanides"/>
  </r>
  <r>
    <s v="3KyhyLNMYwM"/>
    <x v="39"/>
    <s v="Pacific peoples"/>
    <s v="Biguanides"/>
    <x v="0"/>
    <d v="2023-03-06T00:00:00"/>
    <s v="Biguanides"/>
  </r>
  <r>
    <s v="9FnuXQfzTMk"/>
    <x v="39"/>
    <s v="Asian"/>
    <s v="Biguanides"/>
    <x v="0"/>
    <d v="2024-08-28T00:00:00"/>
    <s v="Biguanides"/>
  </r>
  <r>
    <s v="9dPJzttyFoI"/>
    <x v="39"/>
    <s v="Asian"/>
    <s v="Biguanides"/>
    <x v="0"/>
    <d v="2012-07-31T00:00:00"/>
    <s v="Biguanides-&gt;Biguanides|Sulfonylureas-&gt;DPP-4 inhibitors-&gt;Biguanides|DPP-4 inhibitors|Sulfonylureas-&gt;DPP-4 inhibitors|Sulfonylureas-&gt;DPP-4 inhibitors|SGLT-2 inhibitors|Sulfonylureas"/>
  </r>
  <r>
    <s v="3Hze8OJnBQg"/>
    <x v="39"/>
    <s v="Māori"/>
    <s v="Biguanides|Insulin aspart|Insulin glargine"/>
    <x v="0"/>
    <d v="2015-04-01T00:00:00"/>
    <s v="Biguanides|Insulin aspart|Insulin glargine-&gt;Biguanides-&gt;Biguanides|Sulfonylureas-&gt;DPP-4 inhibitors|Insulin aspart-&gt;DPP-4 inhibitors-&gt;Insulin aspart"/>
  </r>
  <r>
    <s v="3hOnc6YtSvs"/>
    <x v="39"/>
    <s v="Māori"/>
    <s v="Biguanides"/>
    <x v="0"/>
    <d v="2014-02-14T00:00:00"/>
    <s v="Biguanides"/>
  </r>
  <r>
    <s v="3Dnhxyp8DeQ"/>
    <x v="39"/>
    <s v="Pacific peoples"/>
    <s v="Biguanides"/>
    <x v="0"/>
    <d v="2015-09-20T00:00:00"/>
    <s v="Biguanides-&gt;Insulin isophane-&gt;Insulin aspart-&gt;Insulin aspart|Insulin isophane-&gt;DPP-4 inhibitors"/>
  </r>
  <r>
    <s v="3ckF.M2Qj6c"/>
    <x v="39"/>
    <s v="Māori"/>
    <s v="Biguanides"/>
    <x v="0"/>
    <d v="2023-06-14T00:00:00"/>
    <s v="Biguanides"/>
  </r>
  <r>
    <s v="31XI8HwG6kA"/>
    <x v="39"/>
    <s v="Other"/>
    <s v="Biguanides"/>
    <x v="0"/>
    <d v="2016-09-26T00:00:00"/>
    <s v="Biguanides-&gt;DPP-4 inhibitors-&gt;Sulfonylureas-&gt;Biguanides|Sulfonylureas-&gt;DPP-4 inhibitors|Sulfonylureas"/>
  </r>
  <r>
    <s v="37pxqcrH/mo"/>
    <x v="39"/>
    <s v="Asian"/>
    <s v="Biguanides"/>
    <x v="0"/>
    <d v="2017-06-14T00:00:00"/>
    <s v="Biguanides-&gt;DPP-4 inhibitors"/>
  </r>
  <r>
    <s v="Cclr4VDdnYg"/>
    <x v="39"/>
    <s v="Māori"/>
    <s v="Biguanides"/>
    <x v="0"/>
    <d v="2016-06-11T00:00:00"/>
    <s v="Biguanides"/>
  </r>
  <r>
    <s v="ccUWZ3JA.7Y"/>
    <x v="39"/>
    <s v="Pacific peoples"/>
    <s v="Biguanides"/>
    <x v="0"/>
    <d v="2018-02-05T00:00:00"/>
    <s v="Biguanides"/>
  </r>
  <r>
    <s v="CcOOWAcFmgI"/>
    <x v="39"/>
    <s v="Pacific peoples"/>
    <s v="Biguanides"/>
    <x v="0"/>
    <d v="2012-11-29T00:00:00"/>
    <s v="Biguanides-&gt;Sulfonylureas-&gt;Biguanides|Sulfonylureas-&gt;Biguanides|Insulin glargine|Sulfonylureas-&gt;Insulin glargine-&gt;Biguanides|DPP-4 inhibitors-&gt;Insulin glargine|Sulfonylureas-&gt;Biguanides|DPP-4 inhibitors|Insulin glargine|Sulfonylureas-&gt;DPP-4 inhibitors|Insulin glargine-&gt;Biguanides|GLP-1 agonists|Insulin glargine|Sulfonylureas-&gt;GLP-1 agonists-&gt;Biguanides|GLP-1 agonists|Sulfonylureas-&gt;GLP-1 agonists|Insulin glargine-&gt;Biguanides|GLP-1 agonists|Insulin glargine-&gt;Biguanides|GLP-1 agonists"/>
  </r>
  <r>
    <s v="cBJ.XDn./MQ"/>
    <x v="39"/>
    <s v="Asian"/>
    <s v="Insulin glargine"/>
    <x v="1"/>
    <d v="2024-03-21T00:00:00"/>
    <s v="Insulin glargine-&gt;Biguanides-&gt;DPP-4 inhibitors"/>
  </r>
  <r>
    <s v="CBI/LxR62Lo"/>
    <x v="39"/>
    <s v="Other"/>
    <s v="Biguanides"/>
    <x v="0"/>
    <d v="2016-05-05T00:00:00"/>
    <s v="Biguanides-&gt;DPP-4 inhibitors-&gt;Biguanides|DPP-4 inhibitors"/>
  </r>
  <r>
    <s v="AhajJvuCpYI"/>
    <x v="39"/>
    <s v="Pacific peoples"/>
    <s v="Biguanides"/>
    <x v="0"/>
    <d v="2015-05-06T00:00:00"/>
    <s v="Biguanides-&gt;Sulfonylureas"/>
  </r>
  <r>
    <s v="aFUrb729.l2"/>
    <x v="39"/>
    <s v="Māori"/>
    <s v="Biguanides"/>
    <x v="0"/>
    <d v="2011-05-24T00:00:00"/>
    <s v="Biguanides-&gt;Sulfonylureas-&gt;Biguanides|Sulfonylureas-&gt;Insulin glargine-&gt;Insulin aspart-&gt;Insulin lispro-&gt;Insulin aspart|Insulin lispro-&gt;Biguanides|Insulin aspart-&gt;SGLT-2 inhibitors-&gt;Insulin aspart|SGLT-2 inhibitors-&gt;DPP-4 inhibitors|Insulin aspart|SGLT-2 inhibitors-&gt;DPP-4 inhibitors|SGLT-2 inhibitors"/>
  </r>
  <r>
    <s v="ahxJBDG5j2o"/>
    <x v="39"/>
    <s v="Pacific peoples"/>
    <s v="Biguanides"/>
    <x v="0"/>
    <d v="2019-12-10T00:00:00"/>
    <s v="Biguanides-&gt;SGLT-2 inhibitors-&gt;Biguanides|SGLT-2 inhibitors"/>
  </r>
  <r>
    <s v="ahXTF/kDTh6"/>
    <x v="39"/>
    <s v="Asian"/>
    <s v="Biguanides"/>
    <x v="0"/>
    <d v="2021-06-17T00:00:00"/>
    <s v="Biguanides-&gt;Biguanides|DPP-4 inhibitors-&gt;DPP-4 inhibitors-&gt;Biguanides|DPP-4 inhibitors|SGLT-2 inhibitors"/>
  </r>
  <r>
    <s v="CeijMV68wL6"/>
    <x v="39"/>
    <s v="Pacific peoples"/>
    <s v="Biguanides|Sulfonylureas"/>
    <x v="0"/>
    <d v="2017-08-17T00:00:00"/>
    <s v="Biguanides|Sulfonylureas-&gt;Biguanides-&gt;Biguanides|Insulin glargine|Sulfonylureas-&gt;Insulin glargine-&gt;DPP-4 inhibitors|Insulin glargine-&gt;DPP-4 inhibitors-&gt;Biguanides|DPP-4 inhibitors-&gt;Biguanides|DPP-4 inhibitors|Insulin glargine-&gt;DPP-4 inhibitors|Insulin glargine|SGLT-2 inhibitors-&gt;DPP-4 inhibitors|SGLT-2 inhibitors-&gt;SGLT-2 inhibitors-&gt;GLP-1 agonists|Insulin aspart|SGLT-2 inhibitors-&gt;GLP-1 agonists|Insulin aspart"/>
  </r>
  <r>
    <s v="CDv68NFLTKc"/>
    <x v="39"/>
    <s v="Asian"/>
    <s v="Biguanides"/>
    <x v="0"/>
    <d v="2018-09-07T00:00:00"/>
    <s v="Biguanides-&gt;Insulin isophane-&gt;Insulin aspart-&gt;Biguanides|Insulin aspart-&gt;DPP-4 inhibitors"/>
  </r>
  <r>
    <s v="cf1lzloYyMs"/>
    <x v="39"/>
    <s v="Other"/>
    <s v="Biguanides"/>
    <x v="0"/>
    <d v="2024-09-11T00:00:00"/>
    <s v="Biguanides"/>
  </r>
  <r>
    <s v="CEz1j5VWSHQ"/>
    <x v="39"/>
    <s v="Asian"/>
    <s v="Biguanides"/>
    <x v="0"/>
    <d v="2020-09-10T00:00:00"/>
    <s v="Biguanides-&gt;Insulin isophane-&gt;Biguanides|Insulin isophane"/>
  </r>
  <r>
    <s v="ChvQ7F8qSn."/>
    <x v="39"/>
    <s v="Asian"/>
    <s v="Biguanides"/>
    <x v="0"/>
    <d v="2017-07-20T00:00:00"/>
    <s v="Biguanides-&gt;Sulfonylureas-&gt;Biguanides|Sulfonylureas-&gt;SGLT-2 inhibitors-&gt;Biguanides|SGLT-2 inhibitors|Sulfonylureas"/>
  </r>
  <r>
    <s v="Cgxsw53FJrs"/>
    <x v="39"/>
    <s v="Asian"/>
    <s v="Biguanides"/>
    <x v="0"/>
    <d v="2025-11-05T00:00:00"/>
    <s v="Biguanides"/>
  </r>
  <r>
    <s v="aBx0HGBAErc"/>
    <x v="39"/>
    <s v="Other"/>
    <s v="Biguanides"/>
    <x v="0"/>
    <d v="2013-03-22T00:00:00"/>
    <s v="Biguanides"/>
  </r>
  <r>
    <s v="ACEDA7SBwY6"/>
    <x v="39"/>
    <s v="Other"/>
    <s v="Biguanides|Insulin isophane"/>
    <x v="0"/>
    <d v="2022-03-15T00:00:00"/>
    <s v="Biguanides|Insulin isophane-&gt;Biguanides"/>
  </r>
  <r>
    <s v="ACxik3bo6Lw"/>
    <x v="39"/>
    <s v="Asian"/>
    <s v="Biguanides|DPP-4 inhibitors"/>
    <x v="0"/>
    <d v="2019-06-24T00:00:00"/>
    <s v="Biguanides|DPP-4 inhibitors-&gt;DPP-4 inhibitors-&gt;SGLT-2 inhibitors-&gt;DPP-4 inhibitors|SGLT-2 inhibitors"/>
  </r>
  <r>
    <s v="AeRNdP.QtLA"/>
    <x v="39"/>
    <s v="Other"/>
    <s v="Biguanides"/>
    <x v="0"/>
    <d v="2023-09-18T00:00:00"/>
    <s v="Biguanides"/>
  </r>
  <r>
    <s v="AEmnBUf2uas"/>
    <x v="39"/>
    <s v="Asian"/>
    <s v="Biguanides"/>
    <x v="0"/>
    <d v="2011-04-26T00:00:00"/>
    <s v="Biguanides-&gt;DPP-4 inhibitors"/>
  </r>
  <r>
    <s v="a5tcA/t8n.g"/>
    <x v="39"/>
    <s v="Asian"/>
    <s v="DPP-4 inhibitors"/>
    <x v="0"/>
    <d v="2024-05-14T00:00:00"/>
    <s v="DPP-4 inhibitors-&gt;Biguanides"/>
  </r>
  <r>
    <s v="A49KRqy/b.Y"/>
    <x v="39"/>
    <s v="Other"/>
    <s v="Insulin isophane"/>
    <x v="1"/>
    <d v="2016-08-11T00:00:00"/>
    <s v="Insulin isophane-&gt;Biguanides-&gt;Sulfonylureas-&gt;DPP-4 inhibitors|Sulfonylureas-&gt;DPP-4 inhibitors"/>
  </r>
  <r>
    <s v="G9pPOp1oTUc"/>
    <x v="39"/>
    <s v="Asian"/>
    <s v="Biguanides"/>
    <x v="0"/>
    <d v="2022-09-29T00:00:00"/>
    <s v="Biguanides-&gt;SGLT-2 inhibitors-&gt;Biguanides|DPP-4 inhibitors-&gt;DPP-4 inhibitors-&gt;DPP-4 inhibitors|Sulfonylureas-&gt;Sulfonylureas-&gt;GLP-1 agonists-&gt;Biguanides|Sulfonylureas-&gt;Biguanides|GLP-1 agonists|Sulfonylureas"/>
  </r>
  <r>
    <s v="gAixbdSJuBs"/>
    <x v="39"/>
    <s v="Other"/>
    <s v="Biguanides"/>
    <x v="0"/>
    <d v="2013-11-11T00:00:00"/>
    <s v="Biguanides-&gt;Insulin isophane"/>
  </r>
  <r>
    <s v="g7uO0QGRzHQ"/>
    <x v="39"/>
    <s v="Māori"/>
    <s v="Biguanides"/>
    <x v="0"/>
    <d v="2015-04-07T00:00:00"/>
    <s v="Biguanides-&gt;SGLT-2 inhibitors"/>
  </r>
  <r>
    <s v="fyQCRjLpSeA"/>
    <x v="39"/>
    <s v="Māori"/>
    <s v="Biguanides"/>
    <x v="0"/>
    <d v="2023-02-23T00:00:00"/>
    <s v="Biguanides-&gt;SGLT-2 inhibitors-&gt;DPP-4 inhibitors|SGLT-2 inhibitors"/>
  </r>
  <r>
    <s v="fYcPzCo7yH."/>
    <x v="39"/>
    <s v="Asian"/>
    <s v="Biguanides|SGLT-2 inhibitors"/>
    <x v="0"/>
    <d v="2023-10-17T00:00:00"/>
    <s v="Biguanides|SGLT-2 inhibitors-&gt;SGLT-2 inhibitors"/>
  </r>
  <r>
    <s v="g/VziuQel9g"/>
    <x v="39"/>
    <s v="Other"/>
    <s v="Biguanides"/>
    <x v="0"/>
    <d v="2021-03-05T00:00:00"/>
    <s v="Biguanides-&gt;DPP-4 inhibitors-&gt;Sulfonylureas-&gt;DPP-4 inhibitors|Sulfonylureas-&gt;Biguanides|GLP-1 agonists-&gt;GLP-1 agonists-&gt;Biguanides|DPP-4 inhibitors|GLP-1 agonists-&gt;DPP-4 inhibitors|GLP-1 agonists"/>
  </r>
  <r>
    <s v="g1/aD6CdvEM"/>
    <x v="39"/>
    <s v="Māori"/>
    <s v="Biguanides"/>
    <x v="0"/>
    <d v="2014-05-16T00:00:00"/>
    <s v="Biguanides-&gt;Sulfonylureas-&gt;DPP-4 inhibitors|Insulin glargine-&gt;Insulin glargine-&gt;DPP-4 inhibitors-&gt;Biguanides|DPP-4 inhibitors|Insulin glargine-&gt;Insulin glargine|Sulfonylureas-&gt;DPP-4 inhibitors|Insulin glargine|Sulfonylureas-&gt;Biguanides|DPP-4 inhibitors|Insulin glargine|Sulfonylureas-&gt;DPP-4 inhibitors|Sulfonylureas-&gt;SGLT-2 inhibitors-&gt;DPP-4 inhibitors|SGLT-2 inhibitors-&gt;Insulin aspart-&gt;DPP-4 inhibitors|Insulin aspart-&gt;Insulin aspart|SGLT-2 inhibitors-&gt;DPP-4 inhibitors|SGLT-2 inhibitors|Sulfonylureas-&gt;Insulin aspart|Sulfonylureas-&gt;SGLT-2 inhibitors|Sulfonylureas-&gt;DPP-4 inhibitors|Insulin aspart|Sulfonylureas-&gt;DPP-4 inhibitors|Insulin aspart|SGLT-2 inhibitors|Sulfonylureas-&gt;Insulin aspart|SGLT-2 inhibitors|Sulfonylureas"/>
  </r>
  <r>
    <s v="fy5F5ksNy.U"/>
    <x v="39"/>
    <s v="Māori"/>
    <s v="Biguanides"/>
    <x v="0"/>
    <d v="2022-03-22T00:00:00"/>
    <s v="Biguanides-&gt;Insulin isophane"/>
  </r>
  <r>
    <s v="fve8uwitCgs"/>
    <x v="39"/>
    <s v="Other"/>
    <s v="Biguanides"/>
    <x v="0"/>
    <d v="2020-06-25T00:00:00"/>
    <s v="Biguanides"/>
  </r>
  <r>
    <s v="GC1VjoPq0z2"/>
    <x v="39"/>
    <s v="Asian"/>
    <s v="Biguanides"/>
    <x v="0"/>
    <d v="2024-07-12T00:00:00"/>
    <s v="Biguanides"/>
  </r>
  <r>
    <s v="GkSXAzohbRo"/>
    <x v="39"/>
    <s v="Other"/>
    <s v="Biguanides"/>
    <x v="0"/>
    <d v="2019-05-16T00:00:00"/>
    <s v="Biguanides-&gt;Biguanides|DPP-4 inhibitors-&gt;SGLT-2 inhibitors"/>
  </r>
  <r>
    <s v="Gl7r4POlPPs"/>
    <x v="39"/>
    <s v="Pacific peoples"/>
    <s v="Biguanides"/>
    <x v="0"/>
    <d v="2020-03-17T00:00:00"/>
    <s v="Biguanides"/>
  </r>
  <r>
    <s v="GI2IyHlUCsY"/>
    <x v="39"/>
    <s v="Māori"/>
    <s v="Biguanides"/>
    <x v="0"/>
    <d v="2025-05-16T00:00:00"/>
    <s v="Biguanides-&gt;Biguanides|GLP-1 agonists-&gt;GLP-1 agonists"/>
  </r>
  <r>
    <s v="GH21UhdOx3Y"/>
    <x v="39"/>
    <s v="Māori"/>
    <s v="Biguanides"/>
    <x v="0"/>
    <d v="2022-07-22T00:00:00"/>
    <s v="Biguanides-&gt;Insulin glargine-&gt;DPP-4 inhibitors-&gt;Biguanides|DPP-4 inhibitors-&gt;DPP-4 inhibitors|SGLT-2 inhibitors"/>
  </r>
  <r>
    <s v="D/Dq.JEINjo"/>
    <x v="39"/>
    <s v="Other"/>
    <s v="Biguanides"/>
    <x v="0"/>
    <d v="2020-01-20T00:00:00"/>
    <s v="Biguanides-&gt;DPP-4 inhibitors-&gt;GLP-1 agonists"/>
  </r>
  <r>
    <s v="fSVven5Osrw"/>
    <x v="39"/>
    <s v="Other"/>
    <s v="Biguanides"/>
    <x v="0"/>
    <d v="2011-08-09T00:00:00"/>
    <s v="Biguanides"/>
  </r>
  <r>
    <s v="FuIaCR4Ci66"/>
    <x v="39"/>
    <s v="Asian"/>
    <s v="Biguanides"/>
    <x v="0"/>
    <d v="2025-07-31T00:00:00"/>
    <s v="Biguanides"/>
  </r>
  <r>
    <s v="CWVJEbIQzTA"/>
    <x v="39"/>
    <s v="Other"/>
    <s v="Biguanides"/>
    <x v="0"/>
    <d v="2020-11-06T00:00:00"/>
    <s v="Biguanides-&gt;Biguanides|GLP-1 agonists-&gt;GLP-1 agonists"/>
  </r>
  <r>
    <s v="CxZV48WwPz."/>
    <x v="39"/>
    <s v="Pacific peoples"/>
    <s v="Biguanides|Sulfonylureas"/>
    <x v="0"/>
    <d v="2014-06-19T00:00:00"/>
    <s v="Biguanides|Sulfonylureas"/>
  </r>
  <r>
    <s v="CXdVd7y46vg"/>
    <x v="39"/>
    <s v="Asian"/>
    <s v="Biguanides"/>
    <x v="0"/>
    <d v="2023-09-29T00:00:00"/>
    <s v="Biguanides"/>
  </r>
  <r>
    <s v="Cp9jL3Dhq02"/>
    <x v="39"/>
    <s v="Māori"/>
    <s v="Biguanides"/>
    <x v="0"/>
    <d v="2019-11-21T00:00:00"/>
    <s v="Biguanides"/>
  </r>
  <r>
    <s v="corzUeY7c1g"/>
    <x v="39"/>
    <s v="Māori"/>
    <s v="Biguanides"/>
    <x v="0"/>
    <d v="2018-03-19T00:00:00"/>
    <s v="Biguanides-&gt;Sulfonylureas-&gt;Biguanides|Sulfonylureas-&gt;SGLT-2 inhibitors"/>
  </r>
  <r>
    <s v="cOSJWc8nGtI"/>
    <x v="39"/>
    <s v="Asian"/>
    <s v="Biguanides"/>
    <x v="0"/>
    <d v="2014-04-10T00:00:00"/>
    <s v="Biguanides-&gt;DPP-4 inhibitors-&gt;Biguanides|DPP-4 inhibitors"/>
  </r>
  <r>
    <s v="cSsCGHlKYY6"/>
    <x v="39"/>
    <s v="Māori"/>
    <s v="Biguanides"/>
    <x v="0"/>
    <d v="2012-05-21T00:00:00"/>
    <s v="Biguanides-&gt;Insulin glargine-&gt;Biguanides|Insulin glargine-&gt;GLP-1 agonists-&gt;GLP-1 agonists|Insulin glargine-&gt;Biguanides|Insulin aspart-&gt;Insulin aspart-&gt;GLP-1 agonists|Insulin aspart-&gt;Biguanides|GLP-1 agonists-&gt;Insulin aspart|Insulin glargine-&gt;Biguanides|GLP-1 agonists|Insulin aspart|Insulin glargine-&gt;Biguanides|GLP-1 agonists|SGLT-2 inhibitors-&gt;Biguanides|Insulin aspart|Insulin glargine-&gt;Biguanides|Insulin aspart|SGLT-2 inhibitors-&gt;SGLT-2 inhibitors-&gt;Biguanides|Insulin aspart|Insulin glargine|SGLT-2 inhibitors-&gt;Insulin glargine|SGLT-2 inhibitors-&gt;Insulin aspart|Insulin glargine|SGLT-2 inhibitors-&gt;Insulin aspart|SGLT-2 inhibitors-&gt;Biguanides|GLP-1 agonists|Insulin aspart"/>
  </r>
  <r>
    <s v="cJi3jGcWkdw"/>
    <x v="39"/>
    <s v="Māori"/>
    <s v="Biguanides"/>
    <x v="0"/>
    <d v="2016-10-29T00:00:00"/>
    <s v="Biguanides-&gt;Biguanides|SGLT-2 inhibitors-&gt;SGLT-2 inhibitors-&gt;GLP-1 agonists-&gt;GLP-1 agonists|SGLT-2 inhibitors-&gt;DPP-4 inhibitors-&gt;DPP-4 inhibitors|GLP-1 agonists-&gt;Biguanides|GLP-1 agonists"/>
  </r>
  <r>
    <s v="Ck7ZLHJ7f4c"/>
    <x v="39"/>
    <s v="Other"/>
    <s v="Biguanides"/>
    <x v="0"/>
    <d v="2015-05-07T00:00:00"/>
    <s v="Biguanides"/>
  </r>
  <r>
    <s v="cLrt3oDg.VQ"/>
    <x v="39"/>
    <s v="Asian"/>
    <s v="Biguanides"/>
    <x v="0"/>
    <d v="2011-12-03T00:00:00"/>
    <s v="Biguanides"/>
  </r>
  <r>
    <s v="cmM/qdb6L8Y"/>
    <x v="39"/>
    <s v="Māori"/>
    <s v="Biguanides"/>
    <x v="0"/>
    <d v="2022-03-04T00:00:00"/>
    <s v="Biguanides"/>
  </r>
  <r>
    <s v="JpWRmDsiQ7Q"/>
    <x v="39"/>
    <s v="Other"/>
    <s v="Biguanides"/>
    <x v="0"/>
    <d v="2022-11-08T00:00:00"/>
    <s v="Biguanides"/>
  </r>
  <r>
    <s v="JpxLneaohPQ"/>
    <x v="39"/>
    <s v="Pacific peoples"/>
    <s v="Biguanides|Insulin aspart|Insulin isophane"/>
    <x v="0"/>
    <d v="2025-04-15T00:00:00"/>
    <s v="Biguanides|Insulin aspart|Insulin isophane-&gt;Biguanides"/>
  </r>
  <r>
    <s v="jqHbz9Lyr9M"/>
    <x v="39"/>
    <s v="Asian"/>
    <s v="Biguanides"/>
    <x v="0"/>
    <d v="2020-10-01T00:00:00"/>
    <s v="Biguanides"/>
  </r>
  <r>
    <s v="JRiLom2js.6"/>
    <x v="39"/>
    <s v="Māori"/>
    <s v="Biguanides"/>
    <x v="0"/>
    <d v="2017-11-10T00:00:00"/>
    <s v="Biguanides-&gt;Sulfonylureas-&gt;SGLT-2 inhibitors|Sulfonylureas-&gt;SGLT-2 inhibitors-&gt;GLP-1 agonists|Sulfonylureas-&gt;GLP-1 agonists"/>
  </r>
  <r>
    <s v="jskwrk3ZQ4w"/>
    <x v="39"/>
    <s v="Asian"/>
    <s v="Biguanides"/>
    <x v="0"/>
    <d v="2023-03-24T00:00:00"/>
    <s v="Biguanides"/>
  </r>
  <r>
    <s v="jsUg8nWd/BQ"/>
    <x v="39"/>
    <s v="Other"/>
    <s v="Biguanides"/>
    <x v="0"/>
    <d v="2017-09-20T00:00:00"/>
    <s v="Biguanides"/>
  </r>
  <r>
    <s v="JYXz1sWgymE"/>
    <x v="39"/>
    <s v="Other"/>
    <s v="Biguanides"/>
    <x v="0"/>
    <d v="2017-04-10T00:00:00"/>
    <s v="Biguanides-&gt;Biguanides|Sulfonylureas-&gt;DPP-4 inhibitors|Sulfonylureas-&gt;DPP-4 inhibitors-&gt;DPP-4 inhibitors|SGLT-2 inhibitors|Sulfonylureas-&gt;DPP-4 inhibitors|SGLT-2 inhibitors-&gt;SGLT-2 inhibitors-&gt;Biguanides|DPP-4 inhibitors|SGLT-2 inhibitors-&gt;Biguanides|DPP-4 inhibitors|SGLT-2 inhibitors|Sulfonylureas"/>
  </r>
  <r>
    <s v="JZk1f62R0FQ"/>
    <x v="39"/>
    <s v="Other"/>
    <s v="Biguanides"/>
    <x v="0"/>
    <d v="2022-10-25T00:00:00"/>
    <s v="Biguanides-&gt;Insulin isophane"/>
  </r>
  <r>
    <s v="JzQid49rm/w"/>
    <x v="39"/>
    <s v="Asian"/>
    <s v="Sulfonylureas"/>
    <x v="0"/>
    <d v="2012-09-25T00:00:00"/>
    <s v="Sulfonylureas-&gt;Insulin glargine-&gt;Insulin glargine|Sulfonylureas-&gt;Insulin aspart|Insulin glargine|Sulfonylureas-&gt;Insulin aspart|Insulin glargine-&gt;Insulin aspart"/>
  </r>
  <r>
    <s v="jZ2Be9QGOo6"/>
    <x v="39"/>
    <s v="Pacific peoples"/>
    <s v="Biguanides"/>
    <x v="0"/>
    <d v="2020-09-21T00:00:00"/>
    <s v="Biguanides-&gt;SGLT-2 inhibitors-&gt;Biguanides|SGLT-2 inhibitors-&gt;Biguanides|GLP-1 agonists-&gt;Biguanides|GLP-1 agonists|Sulfonylureas"/>
  </r>
  <r>
    <s v="jLBs3.1Wecg"/>
    <x v="39"/>
    <s v="Pacific peoples"/>
    <s v="Biguanides"/>
    <x v="0"/>
    <d v="2019-07-04T00:00:00"/>
    <s v="Biguanides"/>
  </r>
  <r>
    <s v="jJY1UvaSOfo"/>
    <x v="39"/>
    <s v="Other"/>
    <s v="Biguanides"/>
    <x v="0"/>
    <d v="2025-10-21T00:00:00"/>
    <s v="Biguanides"/>
  </r>
  <r>
    <s v="jPm/iYaM8gs"/>
    <x v="39"/>
    <s v="Other"/>
    <s v="Biguanides"/>
    <x v="0"/>
    <d v="2016-11-10T00:00:00"/>
    <s v="Biguanides"/>
  </r>
  <r>
    <s v="JGUJrhjW8UY"/>
    <x v="39"/>
    <s v="Other"/>
    <s v="Biguanides"/>
    <x v="0"/>
    <d v="2025-12-04T00:00:00"/>
    <s v="Biguanides"/>
  </r>
  <r>
    <s v="jGq8TzVWUJI"/>
    <x v="39"/>
    <s v="Other"/>
    <s v="Biguanides"/>
    <x v="0"/>
    <d v="2023-02-13T00:00:00"/>
    <s v="Biguanides-&gt;SGLT-2 inhibitors-&gt;Biguanides|GLP-1 agonists-&gt;GLP-1 agonists"/>
  </r>
  <r>
    <s v="jesW9CC1qWU"/>
    <x v="39"/>
    <s v="Other"/>
    <s v="Biguanides"/>
    <x v="0"/>
    <d v="2019-11-18T00:00:00"/>
    <s v="Biguanides-&gt;Insulin isophane"/>
  </r>
  <r>
    <s v="N5b2ZRkI/nk"/>
    <x v="39"/>
    <s v="Other"/>
    <s v="DPP-4 inhibitors"/>
    <x v="0"/>
    <d v="2019-05-30T00:00:00"/>
    <s v="DPP-4 inhibitors-&gt;Biguanides|Sulfonylureas-&gt;Biguanides|Insulin glargine|Sulfonylureas-&gt;Insulin glargine-&gt;Sulfonylureas-&gt;Insulin glargine|Sulfonylureas"/>
  </r>
  <r>
    <s v="k9AG/QWD9ao"/>
    <x v="39"/>
    <s v="Other"/>
    <s v="Biguanides"/>
    <x v="0"/>
    <d v="2013-03-09T00:00:00"/>
    <s v="Biguanides-&gt;DPP-4 inhibitors-&gt;SGLT-2 inhibitors-&gt;DPP-4 inhibitors|SGLT-2 inhibitors-&gt;GLP-1 agonists-&gt;DPP-4 inhibitors|GLP-1 agonists-&gt;Insulin glargine-&gt;GLP-1 agonists|Insulin glargine"/>
  </r>
  <r>
    <s v="K1wcTi/orJo"/>
    <x v="39"/>
    <s v="Pacific peoples"/>
    <s v="Biguanides|Insulin aspart"/>
    <x v="0"/>
    <d v="2021-10-22T00:00:00"/>
    <s v="Biguanides|Insulin aspart"/>
  </r>
  <r>
    <s v="k1LskMo/rg."/>
    <x v="39"/>
    <s v="Other"/>
    <s v="Biguanides"/>
    <x v="0"/>
    <d v="2019-01-22T00:00:00"/>
    <s v="Biguanides-&gt;DPP-4 inhibitors-&gt;Biguanides|DPP-4 inhibitors-&gt;DPP-4 inhibitors|SGLT-2 inhibitors"/>
  </r>
  <r>
    <s v="k3nFD4gnToA"/>
    <x v="39"/>
    <s v="Other"/>
    <s v="Biguanides"/>
    <x v="0"/>
    <d v="2014-07-31T00:00:00"/>
    <s v="Biguanides"/>
  </r>
  <r>
    <s v="K4m/D48wGTc"/>
    <x v="39"/>
    <s v="Pacific peoples"/>
    <s v="Biguanides|SGLT-2 inhibitors"/>
    <x v="0"/>
    <d v="2023-02-22T00:00:00"/>
    <s v="Biguanides|SGLT-2 inhibitors-&gt;Biguanides-&gt;SGLT-2 inhibitors-&gt;DPP-4 inhibitors-&gt;DPP-4 inhibitors|SGLT-2 inhibitors-&gt;Sulfonylureas-&gt;DPP-4 inhibitors|SGLT-2 inhibitors|Sulfonylureas"/>
  </r>
  <r>
    <s v="k4NIywUd.EY"/>
    <x v="39"/>
    <s v="Other"/>
    <s v="Biguanides"/>
    <x v="0"/>
    <d v="2017-08-28T00:00:00"/>
    <s v="Biguanides-&gt;DPP-4 inhibitors|Sulfonylureas-&gt;DPP-4 inhibitors-&gt;Insulin glargine-&gt;DPP-4 inhibitors|Insulin glargine-&gt;Biguanides|GLP-1 agonists|Insulin glargine-&gt;Insulin aspart-&gt;GLP-1 agonists|Insulin glargine-&gt;Biguanides|GLP-1 agonists-&gt;GLP-1 agonists-&gt;Biguanides|Insulin glargine"/>
  </r>
  <r>
    <s v="nf.7OIyXTAA"/>
    <x v="39"/>
    <s v="Other"/>
    <s v="Biguanides"/>
    <x v="0"/>
    <d v="2014-05-16T00:00:00"/>
    <s v="Biguanides"/>
  </r>
  <r>
    <s v="Nf1KO1OZhnI"/>
    <x v="39"/>
    <s v="Other"/>
    <s v="Biguanides"/>
    <x v="0"/>
    <d v="2024-07-25T00:00:00"/>
    <s v="Biguanides"/>
  </r>
  <r>
    <s v="neA0ToTcC4w"/>
    <x v="39"/>
    <s v="Māori"/>
    <s v="Biguanides"/>
    <x v="0"/>
    <d v="2024-12-24T00:00:00"/>
    <s v="Biguanides-&gt;SGLT-2 inhibitors"/>
  </r>
  <r>
    <s v="NEh9OFgfHHs"/>
    <x v="39"/>
    <s v="Asian"/>
    <s v="Biguanides"/>
    <x v="0"/>
    <d v="2019-08-15T00:00:00"/>
    <s v="Biguanides-&gt;Biguanides|DPP-4 inhibitors|SGLT-2 inhibitors-&gt;DPP-4 inhibitors-&gt;DPP-4 inhibitors|SGLT-2 inhibitors"/>
  </r>
  <r>
    <s v="N9.kHvMvx92"/>
    <x v="39"/>
    <s v="Asian"/>
    <s v="Biguanides"/>
    <x v="0"/>
    <d v="2012-01-24T00:00:00"/>
    <s v="Biguanides-&gt;Insulin isophane-&gt;Biguanides|Insulin aspart|Insulin isophane-&gt;Insulin aspart|Insulin isophane"/>
  </r>
  <r>
    <s v="NCE8w0zeWG."/>
    <x v="39"/>
    <s v="Pacific peoples"/>
    <s v="Biguanides"/>
    <x v="0"/>
    <d v="2017-09-13T00:00:00"/>
    <s v="Biguanides-&gt;DPP-4 inhibitors|Sulfonylureas-&gt;Biguanides|DPP-4 inhibitors|Sulfonylureas-&gt;DPP-4 inhibitors-&gt;DPP-4 inhibitors|SGLT-2 inhibitors-&gt;SGLT-2 inhibitors"/>
  </r>
  <r>
    <s v="NCjj7gOkzas"/>
    <x v="39"/>
    <s v="Pacific peoples"/>
    <s v="Biguanides"/>
    <x v="0"/>
    <d v="2023-08-31T00:00:00"/>
    <s v="Biguanides"/>
  </r>
  <r>
    <s v="NdEKlHPQsWs"/>
    <x v="39"/>
    <s v="Other"/>
    <s v="SGLT-2 inhibitors"/>
    <x v="0"/>
    <d v="2022-03-17T00:00:00"/>
    <s v="SGLT-2 inhibitors-&gt;Biguanides|DPP-4 inhibitors-&gt;Sulfonylureas-&gt;DPP-4 inhibitors-&gt;Biguanides|DPP-4 inhibitors|SGLT-2 inhibitors-&gt;DPP-4 inhibitors|SGLT-2 inhibitors-&gt;DPP-4 inhibitors|GLP-1 agonists-&gt;GLP-1 agonists-&gt;Biguanides-&gt;Biguanides|GLP-1 agonists"/>
  </r>
  <r>
    <s v="yHv6f778NhE"/>
    <x v="39"/>
    <s v="Asian"/>
    <s v="Biguanides"/>
    <x v="0"/>
    <d v="2024-02-22T00:00:00"/>
    <s v="Biguanides"/>
  </r>
  <r>
    <s v="yHG0hdaXxaM"/>
    <x v="39"/>
    <s v="Pacific peoples"/>
    <s v="Biguanides"/>
    <x v="0"/>
    <d v="2019-02-26T00:00:00"/>
    <s v="Biguanides"/>
  </r>
  <r>
    <s v="yFbVQBr1h0A"/>
    <x v="39"/>
    <s v="Māori"/>
    <s v="Biguanides"/>
    <x v="0"/>
    <d v="2019-01-24T00:00:00"/>
    <s v="Biguanides-&gt;Sulfonylureas-&gt;Insulin glargine-&gt;Insulin aspart-&gt;Biguanides|Insulin aspart-&gt;SGLT-2 inhibitors-&gt;Insulin aspart|SGLT-2 inhibitors-&gt;DPP-4 inhibitors-&gt;DPP-4 inhibitors|SGLT-2 inhibitors-&gt;Biguanides|GLP-1 agonists-&gt;GLP-1 agonists-&gt;Biguanides|GLP-1 agonists|Insulin glargine-&gt;GLP-1 agonists|Insulin glargine-&gt;GLP-1 agonists|Insulin aspart-&gt;Biguanides|GLP-1 agonists|Insulin aspart-&gt;Biguanides|GLP-1 agonists|Insulin aspart|Insulin glargine"/>
  </r>
  <r>
    <s v="YEX27AZkndA"/>
    <x v="39"/>
    <s v="Asian"/>
    <s v="Biguanides"/>
    <x v="0"/>
    <d v="2012-03-10T00:00:00"/>
    <s v="Biguanides-&gt;DPP-4 inhibitors"/>
  </r>
  <r>
    <s v="y4P9cijWM5k"/>
    <x v="39"/>
    <s v="Māori"/>
    <s v="Biguanides"/>
    <x v="0"/>
    <d v="2020-05-29T00:00:00"/>
    <s v="Biguanides-&gt;Biguanides|SGLT-2 inhibitors-&gt;SGLT-2 inhibitors"/>
  </r>
  <r>
    <s v="y2mEpE3cFLM"/>
    <x v="39"/>
    <s v="Asian"/>
    <s v="DPP-4 inhibitors|Insulin glargine"/>
    <x v="0"/>
    <d v="2022-07-26T00:00:00"/>
    <s v="DPP-4 inhibitors|Insulin glargine-&gt;SGLT-2 inhibitors-&gt;Insulin glargine|SGLT-2 inhibitors"/>
  </r>
  <r>
    <s v="YaRUsTHIZI."/>
    <x v="39"/>
    <s v="Asian"/>
    <s v="Biguanides"/>
    <x v="0"/>
    <d v="2025-04-23T00:00:00"/>
    <s v="Biguanides"/>
  </r>
  <r>
    <s v="yaDPlSQGvvk"/>
    <x v="39"/>
    <s v="Asian"/>
    <s v="Biguanides|Insulin isophane"/>
    <x v="0"/>
    <d v="2016-10-13T00:00:00"/>
    <s v="Biguanides|Insulin isophane-&gt;DPP-4 inhibitors"/>
  </r>
  <r>
    <s v="Y9B8Meu6/U2"/>
    <x v="39"/>
    <s v="Pacific peoples"/>
    <s v="DPP-4 inhibitors"/>
    <x v="0"/>
    <d v="2023-12-07T00:00:00"/>
    <s v="DPP-4 inhibitors"/>
  </r>
  <r>
    <s v="y5rQYMK959Q"/>
    <x v="39"/>
    <s v="Pacific peoples"/>
    <s v="Biguanides"/>
    <x v="0"/>
    <d v="2012-12-27T00:00:00"/>
    <s v="Biguanides"/>
  </r>
  <r>
    <s v="xNqAL7Nd.p2"/>
    <x v="39"/>
    <s v="Pacific peoples"/>
    <s v="Biguanides"/>
    <x v="0"/>
    <d v="2020-06-26T00:00:00"/>
    <s v="Biguanides-&gt;Insulin glargine-&gt;DPP-4 inhibitors-&gt;DPP-4 inhibitors|Insulin glargine-&gt;SGLT-2 inhibitors"/>
  </r>
  <r>
    <s v="Xo1xKJWsJsE"/>
    <x v="39"/>
    <s v="Pacific peoples"/>
    <s v="Biguanides"/>
    <x v="0"/>
    <d v="2021-06-03T00:00:00"/>
    <s v="Biguanides-&gt;SGLT-2 inhibitors"/>
  </r>
  <r>
    <s v="xOStho69soI"/>
    <x v="39"/>
    <s v="Other"/>
    <s v="Biguanides"/>
    <x v="0"/>
    <d v="2018-06-13T00:00:00"/>
    <s v="Biguanides"/>
  </r>
  <r>
    <s v="uTnxZXxwWtI"/>
    <x v="39"/>
    <s v="Other"/>
    <s v="Biguanides"/>
    <x v="0"/>
    <d v="2023-04-21T00:00:00"/>
    <s v="Biguanides-&gt;DPP-4 inhibitors-&gt;DPP-4 inhibitors|SGLT-2 inhibitors"/>
  </r>
  <r>
    <s v="uTgSvJqD0Uw"/>
    <x v="39"/>
    <s v="Pacific peoples"/>
    <s v="Biguanides"/>
    <x v="0"/>
    <d v="2016-01-12T00:00:00"/>
    <s v="Biguanides-&gt;Sulfonylureas-&gt;DPP-4 inhibitors|SGLT-2 inhibitors"/>
  </r>
  <r>
    <s v="UQKGAQ3Y5us"/>
    <x v="39"/>
    <s v="Pacific peoples"/>
    <s v="Biguanides"/>
    <x v="0"/>
    <d v="2017-08-11T00:00:00"/>
    <s v="Biguanides-&gt;Sulfonylureas-&gt;Biguanides|Sulfonylureas-&gt;SGLT-2 inhibitors-&gt;Biguanides|SGLT-2 inhibitors|Sulfonylureas-&gt;Insulin glargine-&gt;Biguanides|Insulin glargine|SGLT-2 inhibitors|Sulfonylureas-&gt;GLP-1 agonists-&gt;Biguanides|GLP-1 agonists|Insulin glargine|SGLT-2 inhibitors|Sulfonylureas-&gt;Biguanides|GLP-1 agonists|Sulfonylureas-&gt;Biguanides|GLP-1 agonists|Insulin glargine|Sulfonylureas-&gt;Biguanides|Insulin glargine|Sulfonylureas-&gt;GLP-1 agonists|Insulin glargine"/>
  </r>
  <r>
    <s v="UofW9AkXGlk"/>
    <x v="39"/>
    <s v="Other"/>
    <s v="Biguanides"/>
    <x v="0"/>
    <d v="2017-11-15T00:00:00"/>
    <s v="Biguanides-&gt;Insulin isophane"/>
  </r>
  <r>
    <s v="uOz20iP7M3Y"/>
    <x v="39"/>
    <s v="Asian"/>
    <s v="Biguanides"/>
    <x v="0"/>
    <d v="2023-07-06T00:00:00"/>
    <s v="Biguanides-&gt;DPP-4 inhibitors-&gt;DPP-4 inhibitors|SGLT-2 inhibitors-&gt;DPP-4 inhibitors|SGLT-2 inhibitors|Sulfonylureas"/>
  </r>
  <r>
    <s v="xWTGzeM8fL."/>
    <x v="39"/>
    <s v="Māori"/>
    <s v="Biguanides"/>
    <x v="0"/>
    <d v="2021-06-23T00:00:00"/>
    <s v="Biguanides"/>
  </r>
  <r>
    <s v="XwhZ.iPDOCU"/>
    <x v="39"/>
    <s v="Asian"/>
    <s v="DPP-4 inhibitors"/>
    <x v="0"/>
    <d v="2023-03-25T00:00:00"/>
    <s v="DPP-4 inhibitors"/>
  </r>
  <r>
    <s v="xyPdWXU6xNw"/>
    <x v="39"/>
    <s v="Māori"/>
    <s v="Biguanides"/>
    <x v="0"/>
    <d v="2014-09-01T00:00:00"/>
    <s v="Biguanides-&gt;SGLT-2 inhibitors"/>
  </r>
  <r>
    <s v="xYLu.aDdVNE"/>
    <x v="39"/>
    <s v="Māori"/>
    <s v="Biguanides"/>
    <x v="0"/>
    <d v="2013-03-13T00:00:00"/>
    <s v="Biguanides-&gt;GLP-1 agonists-&gt;Biguanides|GLP-1 agonists"/>
  </r>
  <r>
    <s v="Y/u2lNW1Fvs"/>
    <x v="39"/>
    <s v="Pacific peoples"/>
    <s v="Biguanides"/>
    <x v="0"/>
    <d v="2022-09-07T00:00:00"/>
    <s v="Biguanides-&gt;Biguanides|SGLT-2 inhibitors"/>
  </r>
  <r>
    <s v="xzWwrxSUrck"/>
    <x v="39"/>
    <s v="Asian"/>
    <s v="Biguanides"/>
    <x v="0"/>
    <d v="2025-06-30T00:00:00"/>
    <s v="Biguanides"/>
  </r>
  <r>
    <s v="XZtLQDnqW5Y"/>
    <x v="39"/>
    <s v="Asian"/>
    <s v="Biguanides"/>
    <x v="0"/>
    <d v="2024-09-10T00:00:00"/>
    <s v="Biguanides"/>
  </r>
  <r>
    <s v="XsMFMSibvRA"/>
    <x v="39"/>
    <s v="Māori"/>
    <s v="Biguanides"/>
    <x v="0"/>
    <d v="2017-09-15T00:00:00"/>
    <s v="Biguanides-&gt;DPP-4 inhibitors-&gt;GLP-1 agonists-&gt;DPP-4 inhibitors|GLP-1 agonists-&gt;Biguanides|GLP-1 agonists"/>
  </r>
  <r>
    <s v="xqPopjBsElk"/>
    <x v="39"/>
    <s v="Māori"/>
    <s v="Biguanides"/>
    <x v="0"/>
    <d v="2023-11-09T00:00:00"/>
    <s v="Biguanides-&gt;DPP-4 inhibitors"/>
  </r>
  <r>
    <s v="xqSxFWjbMuo"/>
    <x v="39"/>
    <s v="Asian"/>
    <s v="Biguanides"/>
    <x v="0"/>
    <d v="2022-01-06T00:00:00"/>
    <s v="Biguanides-&gt;DPP-4 inhibitors-&gt;Insulin glargine-&gt;Insulin aspart-&gt;Insulin aspart|Insulin glargine-&gt;Biguanides|Insulin aspart|Insulin glargine"/>
  </r>
  <r>
    <s v="XquodPFp8lc"/>
    <x v="39"/>
    <s v="Other"/>
    <s v="Biguanides|DPP-4 inhibitors"/>
    <x v="0"/>
    <d v="2024-03-01T00:00:00"/>
    <s v="Biguanides|DPP-4 inhibitors"/>
  </r>
  <r>
    <s v="xr53THNMg66"/>
    <x v="39"/>
    <s v="Asian"/>
    <s v="Biguanides"/>
    <x v="0"/>
    <d v="2022-05-31T00:00:00"/>
    <s v="Biguanides-&gt;SGLT-2 inhibitors-&gt;Biguanides|SGLT-2 inhibitors"/>
  </r>
  <r>
    <s v="TZ81n4G7RKQ"/>
    <x v="39"/>
    <s v="Asian"/>
    <s v="Biguanides"/>
    <x v="0"/>
    <d v="2025-10-16T00:00:00"/>
    <s v="Biguanides"/>
  </r>
  <r>
    <s v="RbaT5N4FRBo"/>
    <x v="39"/>
    <s v="Pacific peoples"/>
    <s v="Biguanides"/>
    <x v="0"/>
    <d v="2018-11-29T00:00:00"/>
    <s v="Biguanides"/>
  </r>
  <r>
    <s v="u0mbUNYWovM"/>
    <x v="39"/>
    <s v="Asian"/>
    <s v="Biguanides"/>
    <x v="0"/>
    <d v="2019-05-10T00:00:00"/>
    <s v="Biguanides"/>
  </r>
  <r>
    <s v="UBRHYpZSiVc"/>
    <x v="39"/>
    <s v="Asian"/>
    <s v="Biguanides"/>
    <x v="0"/>
    <d v="2023-12-01T00:00:00"/>
    <s v="Biguanides"/>
  </r>
  <r>
    <s v="UauguElfaOg"/>
    <x v="39"/>
    <s v="Māori"/>
    <s v="Biguanides"/>
    <x v="0"/>
    <d v="2016-10-11T00:00:00"/>
    <s v="Biguanides-&gt;GLP-1 agonists-&gt;Biguanides|GLP-1 agonists"/>
  </r>
  <r>
    <s v="U8.NYskVvC2"/>
    <x v="39"/>
    <s v="Māori"/>
    <s v="Biguanides"/>
    <x v="0"/>
    <d v="2017-03-30T00:00:00"/>
    <s v="Biguanides-&gt;Biguanides|SGLT-2 inhibitors"/>
  </r>
  <r>
    <s v="U9CBKqQb362"/>
    <x v="39"/>
    <s v="Māori"/>
    <s v="Biguanides"/>
    <x v="0"/>
    <d v="2020-11-25T00:00:00"/>
    <s v="Biguanides-&gt;DPP-4 inhibitors-&gt;SGLT-2 inhibitors-&gt;GLP-1 agonists|SGLT-2 inhibitors-&gt;GLP-1 agonists"/>
  </r>
  <r>
    <s v="u4FfJYr.5as"/>
    <x v="39"/>
    <s v="Asian"/>
    <s v="Biguanides"/>
    <x v="0"/>
    <d v="2020-11-16T00:00:00"/>
    <s v="Biguanides-&gt;Biguanides|SGLT-2 inhibitors"/>
  </r>
  <r>
    <s v="uFyr/OBR1KQ"/>
    <x v="39"/>
    <s v="Māori"/>
    <s v="Biguanides"/>
    <x v="0"/>
    <d v="2013-08-31T00:00:00"/>
    <s v="Biguanides-&gt;Sulfonylureas-&gt;Biguanides|Sulfonylureas"/>
  </r>
  <r>
    <s v="uEzFGgyEEWg"/>
    <x v="39"/>
    <s v="Māori"/>
    <s v="Biguanides"/>
    <x v="0"/>
    <d v="2016-01-07T00:00:00"/>
    <s v="Biguanides"/>
  </r>
  <r>
    <s v="ueDH8NReudw"/>
    <x v="39"/>
    <s v="Asian"/>
    <s v="Biguanides|Sulfonylureas"/>
    <x v="0"/>
    <d v="2019-05-07T00:00:00"/>
    <s v="Biguanides|Sulfonylureas-&gt;Biguanides-&gt;DPP-4 inhibitors-&gt;DPP-4 inhibitors|Sulfonylureas"/>
  </r>
  <r>
    <s v="umPY8WNhZAg"/>
    <x v="39"/>
    <s v="Pacific peoples"/>
    <s v="Biguanides"/>
    <x v="0"/>
    <d v="2025-07-10T00:00:00"/>
    <s v="Biguanides"/>
  </r>
  <r>
    <s v="ul/k6Tm/IlA"/>
    <x v="39"/>
    <s v="Pacific peoples"/>
    <s v="DPP-4 inhibitors"/>
    <x v="0"/>
    <d v="2020-08-17T00:00:00"/>
    <s v="DPP-4 inhibitors-&gt;DPP-4 inhibitors|SGLT-2 inhibitors-&gt;SGLT-2 inhibitors-&gt;Biguanides|GLP-1 agonists|Insulin isophane-&gt;Insulin isophane-&gt;GLP-1 agonists|Insulin isophane-&gt;DPP-4 inhibitors|GLP-1 agonists|Insulin isophane-&gt;DPP-4 inhibitors|Insulin isophane-&gt;GLP-1 agonists"/>
  </r>
  <r>
    <s v="uL0VlyB.V6M"/>
    <x v="39"/>
    <s v="Other"/>
    <s v="Biguanides"/>
    <x v="0"/>
    <d v="2022-08-16T00:00:00"/>
    <s v="Biguanides-&gt;Sulfonylureas-&gt;Biguanides|Sulfonylureas-&gt;DPP-4 inhibitors-&gt;Biguanides|DPP-4 inhibitors-&gt;SGLT-2 inhibitors-&gt;Biguanides|DPP-4 inhibitors|SGLT-2 inhibitors-&gt;DPP-4 inhibitors|SGLT-2 inhibitors-&gt;DPP-4 inhibitors|Sulfonylureas-&gt;DPP-4 inhibitors|SGLT-2 inhibitors|Sulfonylureas"/>
  </r>
  <r>
    <s v="ujpU0XcfOV2"/>
    <x v="39"/>
    <s v="Asian"/>
    <s v="Biguanides"/>
    <x v="0"/>
    <d v="2024-05-13T00:00:00"/>
    <s v="Biguanides"/>
  </r>
  <r>
    <s v="uKGqcyIDxjY"/>
    <x v="39"/>
    <s v="Asian"/>
    <s v="Biguanides"/>
    <x v="0"/>
    <d v="2025-01-20T00:00:00"/>
    <s v="Biguanides"/>
  </r>
  <r>
    <s v="ui8gimZBN8U"/>
    <x v="39"/>
    <s v="Other"/>
    <s v="Biguanides"/>
    <x v="0"/>
    <d v="2012-12-19T00:00:00"/>
    <s v="Biguanides-&gt;Biguanides|Sulfonylureas-&gt;Sulfonylureas-&gt;Insulin glargine-&gt;Biguanides|Insulin glargine|Sulfonylureas-&gt;Biguanides|Insulin aspart-&gt;Insulin aspart-&gt;Biguanides|Insulin glargine-&gt;SGLT-2 inhibitors-&gt;Biguanides|Insulin glargine|SGLT-2 inhibitors-&gt;DPP-4 inhibitors-&gt;DPP-4 inhibitors|SGLT-2 inhibitors"/>
  </r>
  <r>
    <s v="qLLm5dGbviQ"/>
    <x v="39"/>
    <s v="Pacific peoples"/>
    <s v="Biguanides"/>
    <x v="0"/>
    <d v="2017-05-17T00:00:00"/>
    <s v="Biguanides-&gt;SGLT-2 inhibitors-&gt;GLP-1 agonists-&gt;Biguanides|GLP-1 agonists-&gt;Biguanides|GLP-1 agonists|Sulfonylureas"/>
  </r>
  <r>
    <s v="qNEBoOIGB/Y"/>
    <x v="39"/>
    <s v="Pacific peoples"/>
    <s v="Biguanides"/>
    <x v="0"/>
    <d v="2019-03-14T00:00:00"/>
    <s v="Biguanides-&gt;DPP-4 inhibitors"/>
  </r>
  <r>
    <s v="qnBwiNr9T0o"/>
    <x v="39"/>
    <s v="Asian"/>
    <s v="Insulin aspart|Insulin isophane"/>
    <x v="1"/>
    <d v="2023-06-12T00:00:00"/>
    <s v="Insulin aspart|Insulin isophane-&gt;Biguanides-&gt;DPP-4 inhibitors"/>
  </r>
  <r>
    <s v="qtRD/zwkxG6"/>
    <x v="39"/>
    <s v="Other"/>
    <s v="Biguanides"/>
    <x v="0"/>
    <d v="2022-02-14T00:00:00"/>
    <s v="Biguanides-&gt;Insulin glargine-&gt;DPP-4 inhibitors-&gt;DPP-4 inhibitors|Insulin glargine-&gt;Biguanides|DPP-4 inhibitors-&gt;Biguanides|GLP-1 agonists-&gt;Biguanides|GLP-1 agonists|Insulin glargine-&gt;Biguanides|Insulin glargine-&gt;GLP-1 agonists-&gt;GLP-1 agonists|Insulin glargine"/>
  </r>
  <r>
    <s v="qtYQcXO2fPU"/>
    <x v="39"/>
    <s v="Māori"/>
    <s v="DPP-4 inhibitors"/>
    <x v="0"/>
    <d v="2022-11-04T00:00:00"/>
    <s v="DPP-4 inhibitors"/>
  </r>
  <r>
    <s v="QUlFuGuunSM"/>
    <x v="39"/>
    <s v="Other"/>
    <s v="Biguanides"/>
    <x v="0"/>
    <d v="2011-12-20T00:00:00"/>
    <s v="Biguanides"/>
  </r>
  <r>
    <s v="QPGZMWpQiao"/>
    <x v="39"/>
    <s v="Asian"/>
    <s v="DPP-4 inhibitors|Sulfonylureas"/>
    <x v="0"/>
    <d v="2025-09-26T00:00:00"/>
    <s v="DPP-4 inhibitors|Sulfonylureas-&gt;DPP-4 inhibitors"/>
  </r>
  <r>
    <s v="Qrda3Zeibpw"/>
    <x v="39"/>
    <s v="Pacific peoples"/>
    <s v="Biguanides"/>
    <x v="0"/>
    <d v="2015-09-01T00:00:00"/>
    <s v="Biguanides-&gt;SGLT-2 inhibitors-&gt;Biguanides|SGLT-2 inhibitors"/>
  </r>
  <r>
    <s v="QqKu6Q/.Bfs"/>
    <x v="39"/>
    <s v="Other"/>
    <s v="Biguanides"/>
    <x v="0"/>
    <d v="2024-03-27T00:00:00"/>
    <s v="Biguanides-&gt;SGLT-2 inhibitors-&gt;Biguanides|SGLT-2 inhibitors"/>
  </r>
  <r>
    <s v="r/0ZxflWZqw"/>
    <x v="39"/>
    <s v="Pacific peoples"/>
    <s v="Biguanides"/>
    <x v="0"/>
    <d v="2011-09-26T00:00:00"/>
    <s v="Biguanides-&gt;DPP-4 inhibitors-&gt;DPP-4 inhibitors|SGLT-2 inhibitors-&gt;SGLT-2 inhibitors-&gt;Sulfonylureas"/>
  </r>
  <r>
    <s v="qzFiTeruIK."/>
    <x v="39"/>
    <s v="Other"/>
    <s v="Biguanides"/>
    <x v="0"/>
    <d v="2012-12-05T00:00:00"/>
    <s v="Biguanides"/>
  </r>
  <r>
    <s v="qypeIquVG3."/>
    <x v="39"/>
    <s v="Pacific peoples"/>
    <s v="Biguanides"/>
    <x v="0"/>
    <d v="2025-08-06T00:00:00"/>
    <s v="Biguanides"/>
  </r>
  <r>
    <s v="QyNzQh0igGU"/>
    <x v="39"/>
    <s v="Asian"/>
    <s v="Biguanides"/>
    <x v="0"/>
    <d v="2023-11-13T00:00:00"/>
    <s v="Biguanides"/>
  </r>
  <r>
    <s v="R.bNR15ysug"/>
    <x v="39"/>
    <s v="Asian"/>
    <s v="Biguanides"/>
    <x v="0"/>
    <d v="2024-08-20T00:00:00"/>
    <s v="Biguanides"/>
  </r>
  <r>
    <s v="r9rkywQKAAM"/>
    <x v="39"/>
    <s v="Pacific peoples"/>
    <s v="Biguanides"/>
    <x v="0"/>
    <d v="2025-09-04T00:00:00"/>
    <s v="Biguanides"/>
  </r>
  <r>
    <s v="R7ljaTGw.aU"/>
    <x v="39"/>
    <s v="Māori"/>
    <s v="Biguanides|DPP-4 inhibitors|Sulfonylureas"/>
    <x v="0"/>
    <d v="2023-07-13T00:00:00"/>
    <s v="Biguanides|DPP-4 inhibitors|Sulfonylureas-&gt;DPP-4 inhibitors|Sulfonylureas-&gt;SGLT-2 inhibitors-&gt;SGLT-2 inhibitors|Sulfonylureas"/>
  </r>
  <r>
    <s v="r3xU.LUp.SA"/>
    <x v="39"/>
    <s v="Other"/>
    <s v="Biguanides"/>
    <x v="0"/>
    <d v="2014-05-29T00:00:00"/>
    <s v="Biguanides"/>
  </r>
  <r>
    <s v="R4kZMA5V0Ao"/>
    <x v="39"/>
    <s v="Other"/>
    <s v="Biguanides|Insulin Neutral"/>
    <x v="0"/>
    <d v="2024-12-13T00:00:00"/>
    <s v="Biguanides|Insulin Neutral-&gt;Biguanides"/>
  </r>
  <r>
    <s v="N/5AmFUxx0."/>
    <x v="39"/>
    <s v="Pacific peoples"/>
    <s v="Biguanides"/>
    <x v="0"/>
    <d v="2020-07-01T00:00:00"/>
    <s v="Biguanides-&gt;SGLT-2 inhibitors"/>
  </r>
  <r>
    <s v="N3T.5IgidE."/>
    <x v="39"/>
    <s v="Māori"/>
    <s v="Biguanides"/>
    <x v="0"/>
    <d v="2024-03-20T00:00:00"/>
    <s v="Biguanides"/>
  </r>
  <r>
    <s v="n3X/LRSVb5k"/>
    <x v="39"/>
    <s v="Asian"/>
    <s v="SGLT-2 inhibitors"/>
    <x v="0"/>
    <d v="2025-11-03T00:00:00"/>
    <s v="SGLT-2 inhibitors"/>
  </r>
  <r>
    <s v="n4bUfIbiZrA"/>
    <x v="39"/>
    <s v="Other"/>
    <s v="Biguanides|Insulin aspart|Insulin isophane"/>
    <x v="0"/>
    <d v="2011-03-28T00:00:00"/>
    <s v="Biguanides|Insulin aspart|Insulin isophane"/>
  </r>
  <r>
    <s v="n4Cj487lsCU"/>
    <x v="39"/>
    <s v="Asian"/>
    <s v="Biguanides"/>
    <x v="0"/>
    <d v="2023-09-12T00:00:00"/>
    <s v="Biguanides"/>
  </r>
  <r>
    <s v="N7rsUBKndN."/>
    <x v="39"/>
    <s v="Māori"/>
    <s v="Biguanides"/>
    <x v="0"/>
    <d v="2012-11-06T00:00:00"/>
    <s v="Biguanides"/>
  </r>
  <r>
    <s v="nBoa5lQ6zgU"/>
    <x v="39"/>
    <s v="Asian"/>
    <s v="Biguanides"/>
    <x v="0"/>
    <d v="2023-11-15T00:00:00"/>
    <s v="Biguanides-&gt;DPP-4 inhibitors"/>
  </r>
  <r>
    <s v="Nbi5yrBL.fk"/>
    <x v="39"/>
    <s v="Asian"/>
    <s v="Biguanides|Insulin aspart|Insulin isophane"/>
    <x v="0"/>
    <d v="2021-05-21T00:00:00"/>
    <s v="Biguanides|Insulin aspart|Insulin isophane-&gt;Insulin aspart|Insulin isophane"/>
  </r>
  <r>
    <s v="NbrT90.qG1Y"/>
    <x v="39"/>
    <s v="Other"/>
    <s v="Biguanides"/>
    <x v="0"/>
    <d v="2024-10-25T00:00:00"/>
    <s v="Biguanides-&gt;DPP-4 inhibitors"/>
  </r>
  <r>
    <s v="NA5FVqlhdCI"/>
    <x v="39"/>
    <s v="Other"/>
    <s v="Biguanides"/>
    <x v="0"/>
    <d v="2011-08-10T00:00:00"/>
    <s v="Biguanides"/>
  </r>
  <r>
    <s v="NGbN2/fhWpE"/>
    <x v="39"/>
    <s v="Other"/>
    <s v="Biguanides"/>
    <x v="0"/>
    <d v="2011-11-25T00:00:00"/>
    <s v="Biguanides"/>
  </r>
  <r>
    <s v="NFyskg0/VL."/>
    <x v="39"/>
    <s v="Pacific peoples"/>
    <s v="Biguanides"/>
    <x v="0"/>
    <d v="2013-05-06T00:00:00"/>
    <s v="Biguanides-&gt;DPP-4 inhibitors-&gt;Biguanides|DPP-4 inhibitors"/>
  </r>
  <r>
    <s v="NGtLJIrd48Y"/>
    <x v="39"/>
    <s v="Other"/>
    <s v="Biguanides"/>
    <x v="0"/>
    <d v="2020-06-17T00:00:00"/>
    <s v="Biguanides"/>
  </r>
  <r>
    <s v="NDlfOanFCto"/>
    <x v="39"/>
    <s v="Māori"/>
    <s v="Biguanides"/>
    <x v="0"/>
    <d v="2015-06-02T00:00:00"/>
    <s v="Biguanides-&gt;Biguanides|Sulfonylureas-&gt;DPP-4 inhibitors|Sulfonylureas-&gt;DPP-4 inhibitors-&gt;DPP-4 inhibitors|SGLT-2 inhibitors|Sulfonylureas-&gt;SGLT-2 inhibitors-&gt;Biguanides|GLP-1 agonists|Sulfonylureas-&gt;GLP-1 agonists-&gt;Biguanides|Sulfonylureas|Thiazolidinedione-&gt;Sulfonylureas|Thiazolidinedione"/>
  </r>
  <r>
    <s v="NeUGKjdvPJo"/>
    <x v="39"/>
    <s v="Asian"/>
    <s v="Biguanides"/>
    <x v="0"/>
    <d v="2023-11-21T00:00:00"/>
    <s v="Biguanides"/>
  </r>
  <r>
    <s v="NeVSETVtsU6"/>
    <x v="39"/>
    <s v="Māori"/>
    <s v="Biguanides"/>
    <x v="0"/>
    <d v="2025-02-13T00:00:00"/>
    <s v="Biguanides-&gt;Biguanides|SGLT-2 inhibitors"/>
  </r>
  <r>
    <s v="NEzYfUaeLiE"/>
    <x v="39"/>
    <s v="Asian"/>
    <s v="DPP-4 inhibitors"/>
    <x v="0"/>
    <d v="2023-11-06T00:00:00"/>
    <s v="DPP-4 inhibitors"/>
  </r>
  <r>
    <s v="qGFR7Xdhp7A"/>
    <x v="39"/>
    <s v="Other"/>
    <s v="Biguanides"/>
    <x v="0"/>
    <d v="2012-03-05T00:00:00"/>
    <s v="Biguanides"/>
  </r>
  <r>
    <s v="nJXFE8I1akA"/>
    <x v="39"/>
    <s v="Other"/>
    <s v="Biguanides"/>
    <x v="0"/>
    <d v="2013-09-03T00:00:00"/>
    <s v="Biguanides"/>
  </r>
  <r>
    <s v="nKaSz7EV3oI"/>
    <x v="39"/>
    <s v="Other"/>
    <s v="Biguanides"/>
    <x v="0"/>
    <d v="2025-12-24T00:00:00"/>
    <s v="Biguanides"/>
  </r>
  <r>
    <s v="JOBsQvfqDXw"/>
    <x v="39"/>
    <s v="Other"/>
    <s v="Biguanides"/>
    <x v="0"/>
    <d v="2024-06-22T00:00:00"/>
    <s v="Biguanides"/>
  </r>
  <r>
    <s v="JNvsv37mDTg"/>
    <x v="39"/>
    <s v="Asian"/>
    <s v="Biguanides"/>
    <x v="0"/>
    <d v="2021-06-27T00:00:00"/>
    <s v="Biguanides"/>
  </r>
  <r>
    <s v="Jn9N7HV6bFU"/>
    <x v="39"/>
    <s v="Other"/>
    <s v="Insulin aspart"/>
    <x v="1"/>
    <d v="2021-08-10T00:00:00"/>
    <s v="Insulin aspart-&gt;Biguanides-&gt;Biguanides|Insulin aspart"/>
  </r>
  <r>
    <s v="jL.sbg6whwc"/>
    <x v="39"/>
    <s v="Other"/>
    <s v="Biguanides"/>
    <x v="0"/>
    <d v="2016-01-29T00:00:00"/>
    <s v="Biguanides"/>
  </r>
  <r>
    <s v="JPXHqNnS7kk"/>
    <x v="39"/>
    <s v="Pacific peoples"/>
    <s v="Biguanides"/>
    <x v="0"/>
    <d v="2013-08-27T00:00:00"/>
    <s v="Biguanides-&gt;Insulin aspart-&gt;Biguanides|Sulfonylureas-&gt;Sulfonylureas-&gt;Biguanides|Insulin isophane|Sulfonylureas-&gt;Insulin isophane-&gt;DPP-4 inhibitors|Sulfonylureas-&gt;Insulin glargine-&gt;DPP-4 inhibitors|Insulin glargine|Sulfonylureas-&gt;DPP-4 inhibitors|Insulin glargine|SGLT-2 inhibitors|Sulfonylureas-&gt;DPP-4 inhibitors|SGLT-2 inhibitors|Sulfonylureas"/>
  </r>
  <r>
    <s v="JonVBDNA2QQ"/>
    <x v="39"/>
    <s v="Māori"/>
    <s v="Biguanides"/>
    <x v="0"/>
    <d v="2020-01-21T00:00:00"/>
    <s v="Biguanides-&gt;DPP-4 inhibitors-&gt;SGLT-2 inhibitors-&gt;GLP-1 agonists-&gt;DPP-4 inhibitors|GLP-1 agonists-&gt;DPP-4 inhibitors|GLP-1 agonists|Insulin glargine-&gt;DPP-4 inhibitors|GLP-1 agonists|Insulin isophane-&gt;GLP-1 agonists|Insulin isophane-&gt;Insulin isophane-&gt;Insulin aspart-&gt;Insulin glargine-&gt;Insulin aspart|Insulin glargine"/>
  </r>
  <r>
    <s v="JozX0nOTIcA"/>
    <x v="39"/>
    <s v="Pacific peoples"/>
    <s v="Biguanides"/>
    <x v="0"/>
    <d v="2021-06-05T00:00:00"/>
    <s v="Biguanides-&gt;Biguanides|DPP-4 inhibitors"/>
  </r>
  <r>
    <s v="JTsDhLgzz3."/>
    <x v="39"/>
    <s v="Other"/>
    <s v="Biguanides"/>
    <x v="0"/>
    <d v="2012-10-25T00:00:00"/>
    <s v="Biguanides"/>
  </r>
  <r>
    <s v="mVxXRTaej8A"/>
    <x v="39"/>
    <s v="Pacific peoples"/>
    <s v="Biguanides"/>
    <x v="0"/>
    <d v="2019-07-19T00:00:00"/>
    <s v="Biguanides-&gt;Biguanides|Sulfonylureas-&gt;DPP-4 inhibitors|Sulfonylureas"/>
  </r>
  <r>
    <s v="Mu9qBc62Tew"/>
    <x v="39"/>
    <s v="Other"/>
    <s v="Biguanides"/>
    <x v="0"/>
    <d v="2024-04-05T00:00:00"/>
    <s v="Biguanides"/>
  </r>
  <r>
    <s v="Mwz5exdO6Dc"/>
    <x v="39"/>
    <s v="Māori"/>
    <s v="Biguanides"/>
    <x v="0"/>
    <d v="2025-06-13T00:00:00"/>
    <s v="Biguanides"/>
  </r>
  <r>
    <s v="MXQeHuA41m2"/>
    <x v="39"/>
    <s v="Other"/>
    <s v="Biguanides"/>
    <x v="0"/>
    <d v="2022-07-13T00:00:00"/>
    <s v="Biguanides"/>
  </r>
  <r>
    <s v="mxQNCYaWAKE"/>
    <x v="39"/>
    <s v="Pacific peoples"/>
    <s v="Biguanides"/>
    <x v="0"/>
    <d v="2016-09-01T00:00:00"/>
    <s v="Biguanides-&gt;Sulfonylureas-&gt;Biguanides|Sulfonylureas-&gt;SGLT-2 inhibitors|Sulfonylureas-&gt;SGLT-2 inhibitors"/>
  </r>
  <r>
    <s v="msTMSRAsf2s"/>
    <x v="39"/>
    <s v="Māori"/>
    <s v="Biguanides"/>
    <x v="0"/>
    <d v="2015-07-01T00:00:00"/>
    <s v="Biguanides"/>
  </r>
  <r>
    <s v="JWjHqECJB7I"/>
    <x v="39"/>
    <s v="Pacific peoples"/>
    <s v="DPP-4 inhibitors"/>
    <x v="0"/>
    <d v="2025-05-20T00:00:00"/>
    <s v="DPP-4 inhibitors-&gt;SGLT-2 inhibitors"/>
  </r>
  <r>
    <s v="MqBFJxGY6q2"/>
    <x v="39"/>
    <s v="Other"/>
    <s v="Biguanides"/>
    <x v="0"/>
    <d v="2023-11-21T00:00:00"/>
    <s v="Biguanides-&gt;Biguanides|DPP-4 inhibitors"/>
  </r>
  <r>
    <s v="fzZBah/r/G6"/>
    <x v="39"/>
    <s v="Pacific peoples"/>
    <s v="Biguanides"/>
    <x v="0"/>
    <d v="2013-05-30T00:00:00"/>
    <s v="Biguanides-&gt;Insulin aspart|Insulin isophane"/>
  </r>
  <r>
    <s v="fYApG2ef2eo"/>
    <x v="39"/>
    <s v="Asian"/>
    <s v="Biguanides|Insulin isophane"/>
    <x v="0"/>
    <d v="2022-08-11T00:00:00"/>
    <s v="Biguanides|Insulin isophane-&gt;Insulin aspart-&gt;Insulin isophane-&gt;Insulin aspart|Insulin isophane"/>
  </r>
  <r>
    <s v="J/16y1Ca6LE"/>
    <x v="39"/>
    <s v="Māori"/>
    <s v="Biguanides"/>
    <x v="0"/>
    <d v="2024-09-20T00:00:00"/>
    <s v="Biguanides"/>
  </r>
  <r>
    <s v="J.0PjUqKopY"/>
    <x v="39"/>
    <s v="Other"/>
    <s v="Biguanides"/>
    <x v="0"/>
    <d v="2016-05-11T00:00:00"/>
    <s v="Biguanides"/>
  </r>
  <r>
    <s v="iy/xVLSphSM"/>
    <x v="39"/>
    <s v="Asian"/>
    <s v="Biguanides"/>
    <x v="0"/>
    <d v="2020-06-27T00:00:00"/>
    <s v="Biguanides-&gt;SGLT-2 inhibitors-&gt;Biguanides|SGLT-2 inhibitors-&gt;DPP-4 inhibitors|SGLT-2 inhibitors-&gt;DPP-4 inhibitors"/>
  </r>
  <r>
    <s v="g3rrmQMfTF."/>
    <x v="39"/>
    <s v="Other"/>
    <s v="Biguanides"/>
    <x v="0"/>
    <d v="2018-05-07T00:00:00"/>
    <s v="Biguanides"/>
  </r>
  <r>
    <s v="j7PUOygsdYQ"/>
    <x v="39"/>
    <s v="Other"/>
    <s v="Biguanides"/>
    <x v="0"/>
    <d v="2022-06-13T00:00:00"/>
    <s v="Biguanides"/>
  </r>
  <r>
    <s v="j27q.7ogn5Y"/>
    <x v="39"/>
    <s v="Asian"/>
    <s v="Biguanides"/>
    <x v="0"/>
    <d v="2020-09-11T00:00:00"/>
    <s v="Biguanides-&gt;Biguanides|Insulin isophane|Insulin lispro-&gt;Insulin isophane|Insulin lispro-&gt;Biguanides|Insulin isophane-&gt;Insulin isophane-&gt;Insulin lispro"/>
  </r>
  <r>
    <s v="jc9Un48siC2"/>
    <x v="39"/>
    <s v="Asian"/>
    <s v="Biguanides"/>
    <x v="0"/>
    <d v="2019-10-14T00:00:00"/>
    <s v="Biguanides"/>
  </r>
  <r>
    <s v="jA8aw56aTAo"/>
    <x v="39"/>
    <s v="Asian"/>
    <s v="Biguanides"/>
    <x v="0"/>
    <d v="2022-02-02T00:00:00"/>
    <s v="Biguanides"/>
  </r>
  <r>
    <s v="U0U5BeBFaoI"/>
    <x v="39"/>
    <s v="Other"/>
    <s v="Biguanides"/>
    <x v="0"/>
    <d v="2015-06-22T00:00:00"/>
    <s v="Biguanides-&gt;DPP-4 inhibitors-&gt;Biguanides|DPP-4 inhibitors-&gt;DPP-4 inhibitors|SGLT-2 inhibitors"/>
  </r>
  <r>
    <s v="TXBGOY1uRwY"/>
    <x v="39"/>
    <s v="Other"/>
    <s v="Biguanides"/>
    <x v="0"/>
    <d v="2012-03-14T00:00:00"/>
    <s v="Biguanides"/>
  </r>
  <r>
    <s v="tsoN6jIJGu."/>
    <x v="39"/>
    <s v="Māori"/>
    <s v="Biguanides"/>
    <x v="0"/>
    <d v="2025-10-10T00:00:00"/>
    <s v="Biguanides"/>
  </r>
  <r>
    <s v="tVKgVBqvRNs"/>
    <x v="39"/>
    <s v="Māori"/>
    <s v="Biguanides"/>
    <x v="0"/>
    <d v="2015-06-24T00:00:00"/>
    <s v="Biguanides"/>
  </r>
  <r>
    <s v="TQ9KDiVbTlE"/>
    <x v="39"/>
    <s v="Asian"/>
    <s v="Biguanides"/>
    <x v="0"/>
    <d v="2024-07-10T00:00:00"/>
    <s v="Biguanides-&gt;DPP-4 inhibitors"/>
  </r>
  <r>
    <s v="tQ4.IhFuzxo"/>
    <x v="39"/>
    <s v="Asian"/>
    <s v="Biguanides|Sulfonylureas"/>
    <x v="0"/>
    <d v="2025-04-03T00:00:00"/>
    <s v="Biguanides|Sulfonylureas-&gt;SGLT-2 inhibitors|Sulfonylureas"/>
  </r>
  <r>
    <s v="Tqjap6zwihI"/>
    <x v="39"/>
    <s v="Māori"/>
    <s v="DPP-4 inhibitors"/>
    <x v="0"/>
    <d v="2022-09-27T00:00:00"/>
    <s v="DPP-4 inhibitors"/>
  </r>
  <r>
    <s v="tkjMNNGu4PU"/>
    <x v="39"/>
    <s v="Māori"/>
    <s v="Biguanides"/>
    <x v="0"/>
    <d v="2023-04-18T00:00:00"/>
    <s v="Biguanides-&gt;DPP-4 inhibitors-&gt;GLP-1 agonists-&gt;DPP-4 inhibitors|GLP-1 agonists"/>
  </r>
  <r>
    <s v="tlNWWaoFSxs"/>
    <x v="39"/>
    <s v="Pacific peoples"/>
    <s v="Biguanides"/>
    <x v="0"/>
    <d v="2020-05-29T00:00:00"/>
    <s v="Biguanides"/>
  </r>
  <r>
    <s v="tLRePz.BGYo"/>
    <x v="39"/>
    <s v="Asian"/>
    <s v="Biguanides"/>
    <x v="0"/>
    <d v="2011-08-26T00:00:00"/>
    <s v="Biguanides-&gt;Sulfonylureas-&gt;Biguanides|Sulfonylureas-&gt;Biguanides|DPP-4 inhibitors-&gt;Biguanides|SGLT-2 inhibitors-&gt;Biguanides|DPP-4 inhibitors|SGLT-2 inhibitors"/>
  </r>
  <r>
    <s v="TH6fCphx9eY"/>
    <x v="39"/>
    <s v="Māori"/>
    <s v="Biguanides"/>
    <x v="0"/>
    <d v="2017-08-24T00:00:00"/>
    <s v="Biguanides-&gt;SGLT-2 inhibitors"/>
  </r>
  <r>
    <s v="ThiSC9R6MME"/>
    <x v="39"/>
    <s v="Pacific peoples"/>
    <s v="Biguanides"/>
    <x v="0"/>
    <d v="2019-11-04T00:00:00"/>
    <s v="Biguanides-&gt;DPP-4 inhibitors-&gt;DPP-4 inhibitors|SGLT-2 inhibitors-&gt;SGLT-2 inhibitors"/>
  </r>
  <r>
    <s v="u80G3zTNBnE"/>
    <x v="39"/>
    <s v="Māori"/>
    <s v="Biguanides"/>
    <x v="0"/>
    <d v="2011-08-09T00:00:00"/>
    <s v="Biguanides"/>
  </r>
  <r>
    <s v="U8rVblUocYQ"/>
    <x v="39"/>
    <s v="Pacific peoples"/>
    <s v="Biguanides"/>
    <x v="0"/>
    <d v="2014-03-08T00:00:00"/>
    <s v="Biguanides-&gt;Biguanides|Sulfonylureas-&gt;DPP-4 inhibitors"/>
  </r>
  <r>
    <s v="UaD2JQJB/cM"/>
    <x v="39"/>
    <s v="Māori"/>
    <s v="Biguanides"/>
    <x v="0"/>
    <d v="2017-10-24T00:00:00"/>
    <s v="Biguanides-&gt;Biguanides|Sulfonylureas"/>
  </r>
  <r>
    <s v="uC7Mk201gpw"/>
    <x v="39"/>
    <s v="Pacific peoples"/>
    <s v="Biguanides|SGLT-2 inhibitors"/>
    <x v="0"/>
    <d v="2025-05-12T00:00:00"/>
    <s v="Biguanides|SGLT-2 inhibitors-&gt;SGLT-2 inhibitors-&gt;Biguanides"/>
  </r>
  <r>
    <s v="x/qsBrnhDqM"/>
    <x v="39"/>
    <s v="Asian"/>
    <s v="Insulin aspart"/>
    <x v="1"/>
    <d v="2021-09-09T00:00:00"/>
    <s v="Insulin aspart-&gt;Insulin aspart|Insulin isophane-&gt;Biguanides|Insulin aspart|Insulin isophane"/>
  </r>
  <r>
    <s v="X.Knj3K7wy2"/>
    <x v="39"/>
    <s v="Other"/>
    <s v="Biguanides"/>
    <x v="0"/>
    <d v="2017-11-07T00:00:00"/>
    <s v="Biguanides"/>
  </r>
  <r>
    <s v="WzexoCH..mE"/>
    <x v="39"/>
    <s v="Māori"/>
    <s v="Biguanides"/>
    <x v="0"/>
    <d v="2018-07-05T00:00:00"/>
    <s v="Biguanides"/>
  </r>
  <r>
    <s v="wZfv4t1v9GI"/>
    <x v="39"/>
    <s v="Other"/>
    <s v="Sulfonylureas"/>
    <x v="0"/>
    <d v="2012-06-06T00:00:00"/>
    <s v="Sulfonylureas-&gt;Insulin glargine-&gt;Insulin glulisine-&gt;Insulin glargine|Insulin glulisine-&gt;Insulin aspart-&gt;Insulin aspart|Insulin glargine"/>
  </r>
  <r>
    <s v="wyhdqfGZ95s"/>
    <x v="39"/>
    <s v="Asian"/>
    <s v="Biguanides"/>
    <x v="0"/>
    <d v="2024-10-29T00:00:00"/>
    <s v="Biguanides"/>
  </r>
  <r>
    <s v="wyd8X1ewwsY"/>
    <x v="39"/>
    <s v="Other"/>
    <s v="Biguanides"/>
    <x v="0"/>
    <d v="2020-02-24T00:00:00"/>
    <s v="Biguanides-&gt;Biguanides|SGLT-2 inhibitors-&gt;SGLT-2 inhibitors-&gt;Biguanides|Sulfonylureas-&gt;Biguanides|SGLT-2 inhibitors|Sulfonylureas-&gt;SGLT-2 inhibitors|Sulfonylureas"/>
  </r>
  <r>
    <s v="UdVnA8qvUws"/>
    <x v="39"/>
    <s v="Māori"/>
    <s v="Biguanides"/>
    <x v="0"/>
    <d v="2022-05-02T00:00:00"/>
    <s v="Biguanides"/>
  </r>
  <r>
    <s v="x71NjtiAGXg"/>
    <x v="39"/>
    <s v="Other"/>
    <s v="Biguanides"/>
    <x v="0"/>
    <d v="2023-01-19T00:00:00"/>
    <s v="Biguanides"/>
  </r>
  <r>
    <s v="x54mtUfJHms"/>
    <x v="39"/>
    <s v="Other"/>
    <s v="Biguanides"/>
    <x v="0"/>
    <d v="2017-09-07T00:00:00"/>
    <s v="Biguanides-&gt;Sulfonylureas-&gt;Biguanides|Sulfonylureas-&gt;Biguanides|DPP-4 inhibitors-&gt;SGLT-2 inhibitors-&gt;DPP-4 inhibitors|SGLT-2 inhibitors-&gt;GLP-1 agonists-&gt;DPP-4 inhibitors-&gt;DPP-4 inhibitors|GLP-1 agonists"/>
  </r>
  <r>
    <s v="xdPAzA4cKsw"/>
    <x v="39"/>
    <s v="Asian"/>
    <s v="DPP-4 inhibitors"/>
    <x v="0"/>
    <d v="2024-08-19T00:00:00"/>
    <s v="DPP-4 inhibitors-&gt;Sulfonylureas"/>
  </r>
  <r>
    <s v="XdBk2wQCx36"/>
    <x v="39"/>
    <s v="Other"/>
    <s v="Biguanides"/>
    <x v="0"/>
    <d v="2023-02-09T00:00:00"/>
    <s v="Biguanides"/>
  </r>
  <r>
    <s v="XFz.8oVMbd."/>
    <x v="39"/>
    <s v="Other"/>
    <s v="Biguanides"/>
    <x v="0"/>
    <d v="2025-08-21T00:00:00"/>
    <s v="Biguanides"/>
  </r>
  <r>
    <s v=".Bf4l3grkeQ"/>
    <x v="39"/>
    <s v="Pacific peoples"/>
    <s v="Biguanides"/>
    <x v="0"/>
    <d v="2017-12-14T00:00:00"/>
    <s v="Biguanides-&gt;Biguanides|Insulin isophane-&gt;Insulin aspart|Insulin isophane-&gt;Insulin isophane"/>
  </r>
  <r>
    <s v=".ebkbGSgO7c"/>
    <x v="39"/>
    <s v="Pacific peoples"/>
    <s v="Biguanides"/>
    <x v="0"/>
    <d v="2024-11-26T00:00:00"/>
    <s v="Biguanides-&gt;SGLT-2 inhibitors-&gt;Insulin glargine-&gt;Insulin glargine|SGLT-2 inhibitors"/>
  </r>
  <r>
    <s v=".5Cwk23mlEU"/>
    <x v="39"/>
    <s v="Other"/>
    <s v="Biguanides"/>
    <x v="0"/>
    <d v="2015-02-03T00:00:00"/>
    <s v="Biguanides"/>
  </r>
  <r>
    <s v=".My6fTCeu02"/>
    <x v="39"/>
    <s v="Other"/>
    <s v="Biguanides"/>
    <x v="0"/>
    <d v="2024-11-15T00:00:00"/>
    <s v="Biguanides"/>
  </r>
  <r>
    <s v="xgo0Dm30mog"/>
    <x v="39"/>
    <s v="Māori"/>
    <s v="Biguanides"/>
    <x v="0"/>
    <d v="2020-11-30T00:00:00"/>
    <s v="Biguanides"/>
  </r>
  <r>
    <s v="xiiRfYf6UIk"/>
    <x v="39"/>
    <s v="Asian"/>
    <s v="Biguanides"/>
    <x v="0"/>
    <d v="2014-10-20T00:00:00"/>
    <s v="Biguanides"/>
  </r>
  <r>
    <s v="XkxZO4hpBYw"/>
    <x v="39"/>
    <s v="Asian"/>
    <s v="Biguanides"/>
    <x v="0"/>
    <d v="2012-12-04T00:00:00"/>
    <s v="Biguanides-&gt;Biguanides|Sulfonylureas-&gt;Sulfonylureas-&gt;DPP-4 inhibitors-&gt;DPP-4 inhibitors|Sulfonylureas-&gt;SGLT-2 inhibitors-&gt;Biguanides|GLP-1 agonists-&gt;GLP-1 agonists-&gt;Insulin glargine-&gt;Biguanides|Insulin glargine-&gt;GLP-1 agonists|Insulin glargine-&gt;Biguanides|GLP-1 agonists|Insulin glargine-&gt;Insulin aspart-&gt;Biguanides|GLP-1 agonists|Insulin aspart|Insulin glargine"/>
  </r>
  <r>
    <s v="XnSyGph9nYU"/>
    <x v="39"/>
    <s v="Māori"/>
    <s v="Biguanides|Insulin isophane"/>
    <x v="0"/>
    <d v="2014-03-13T00:00:00"/>
    <s v="Biguanides|Insulin isophane-&gt;Insulin isophane"/>
  </r>
  <r>
    <s v="XOoxuplKgUc"/>
    <x v="39"/>
    <s v="Asian"/>
    <s v="Biguanides"/>
    <x v="0"/>
    <d v="2014-06-27T00:00:00"/>
    <s v="Biguanides-&gt;Sulfonylureas-&gt;Biguanides|Sulfonylureas-&gt;Biguanides|Sulfonylureas|Thiazolidinedione-&gt;Thiazolidinedione-&gt;Insulin glargine-&gt;SGLT-2 inhibitors-&gt;SGLT-2 inhibitors|Thiazolidinedione-&gt;SGLT-2 inhibitors|Sulfonylureas-&gt;DPP-4 inhibitors|Sulfonylureas-&gt;DPP-4 inhibitors-&gt;Insulin glargine|SGLT-2 inhibitors"/>
  </r>
  <r>
    <s v=".0sPHnzGPGo"/>
    <x v="39"/>
    <s v="Pacific peoples"/>
    <s v="Biguanides"/>
    <x v="0"/>
    <d v="2022-11-28T00:00:00"/>
    <s v="Biguanides"/>
  </r>
  <r>
    <s v="/G2X/8inRA6"/>
    <x v="39"/>
    <s v="Other"/>
    <s v="Biguanides"/>
    <x v="0"/>
    <d v="2019-07-18T00:00:00"/>
    <s v="Biguanides"/>
  </r>
  <r>
    <s v="/Ip/y6qOcUM"/>
    <x v="39"/>
    <s v="Pacific peoples"/>
    <s v="Biguanides"/>
    <x v="0"/>
    <d v="2023-10-06T00:00:00"/>
    <s v="Biguanides-&gt;Biguanides|DPP-4 inhibitors-&gt;DPP-4 inhibitors-&gt;GLP-1 agonists-&gt;DPP-4 inhibitors|GLP-1 agonists"/>
  </r>
  <r>
    <s v="/hTZ0iBALxc"/>
    <x v="39"/>
    <s v="Other"/>
    <s v="Biguanides"/>
    <x v="0"/>
    <d v="2024-08-24T00:00:00"/>
    <s v="Biguanides"/>
  </r>
  <r>
    <s v="/bs2Kiw0S12"/>
    <x v="39"/>
    <s v="Other"/>
    <s v="Biguanides"/>
    <x v="0"/>
    <d v="2017-10-17T00:00:00"/>
    <s v="Biguanides"/>
  </r>
  <r>
    <s v="/CtopuhXUpw"/>
    <x v="39"/>
    <s v="Asian"/>
    <s v="Biguanides|Insulin isophane"/>
    <x v="0"/>
    <d v="2025-07-21T00:00:00"/>
    <s v="Biguanides|Insulin isophane-&gt;Insulin aspart-&gt;Insulin isophane"/>
  </r>
  <r>
    <s v="/LsCQQPcSGM"/>
    <x v="39"/>
    <s v="Māori"/>
    <s v="Biguanides"/>
    <x v="0"/>
    <d v="2017-03-02T00:00:00"/>
    <s v="Biguanides-&gt;Biguanides|SGLT-2 inhibitors"/>
  </r>
  <r>
    <s v="/nHx99cCb8Y"/>
    <x v="39"/>
    <s v="Asian"/>
    <s v="Biguanides"/>
    <x v="0"/>
    <d v="2025-08-14T00:00:00"/>
    <s v="Biguanides"/>
  </r>
  <r>
    <s v="/JfYt9LU1aE"/>
    <x v="39"/>
    <s v="Other"/>
    <s v="Biguanides"/>
    <x v="0"/>
    <d v="2021-12-20T00:00:00"/>
    <s v="Biguanides-&gt;Sulfonylureas-&gt;Biguanides|GLP-1 agonists-&gt;GLP-1 agonists"/>
  </r>
  <r>
    <s v="/jYOa.8zbHo"/>
    <x v="39"/>
    <s v="Other"/>
    <s v="Biguanides"/>
    <x v="0"/>
    <d v="2015-11-16T00:00:00"/>
    <s v="Biguanides-&gt;Insulin aspart|Insulin glargine-&gt;Insulin glargine-&gt;Insulin aspart-&gt;Insulin isophane"/>
  </r>
  <r>
    <s v="/k7aKAHbqzY"/>
    <x v="39"/>
    <s v="Asian"/>
    <s v="Biguanides"/>
    <x v="0"/>
    <d v="2019-06-20T00:00:00"/>
    <s v="Biguanides-&gt;SGLT-2 inhibitors"/>
  </r>
  <r>
    <s v="/XdFOuP2jfw"/>
    <x v="39"/>
    <s v="Other"/>
    <s v="Biguanides"/>
    <x v="0"/>
    <d v="2024-07-10T00:00:00"/>
    <s v="Biguanides-&gt;Insulin isophane"/>
  </r>
  <r>
    <s v="/t2yw4N9yAI"/>
    <x v="39"/>
    <s v="Pacific peoples"/>
    <s v="Biguanides"/>
    <x v="0"/>
    <d v="2025-01-01T00:00:00"/>
    <s v="Biguanides"/>
  </r>
  <r>
    <s v="TV9z0P2kWQM"/>
    <x v="39"/>
    <s v="Other"/>
    <s v="Biguanides"/>
    <x v="0"/>
    <d v="2015-03-03T00:00:00"/>
    <s v="Biguanides"/>
  </r>
  <r>
    <s v="TUJioQ2lSSQ"/>
    <x v="39"/>
    <s v="Other"/>
    <s v="Biguanides"/>
    <x v="0"/>
    <d v="2016-11-01T00:00:00"/>
    <s v="Biguanides-&gt;Insulin aspart|Insulin isophane"/>
  </r>
  <r>
    <s v="tXBZHr4CbXY"/>
    <x v="39"/>
    <s v="Other"/>
    <s v="Biguanides"/>
    <x v="0"/>
    <d v="2012-10-25T00:00:00"/>
    <s v="Biguanides"/>
  </r>
  <r>
    <s v="tWfhDw9MOgs"/>
    <x v="39"/>
    <s v="Asian"/>
    <s v="Biguanides"/>
    <x v="0"/>
    <d v="2025-10-07T00:00:00"/>
    <s v="Biguanides"/>
  </r>
  <r>
    <s v="pZgkb2SojRo"/>
    <x v="39"/>
    <s v="Māori"/>
    <s v="Biguanides"/>
    <x v="0"/>
    <d v="2011-08-10T00:00:00"/>
    <s v="Biguanides-&gt;Sulfonylureas-&gt;Biguanides|Sulfonylureas-&gt;Biguanides|Insulin glargine|Sulfonylureas-&gt;Insulin glargine-&gt;Biguanides|Insulin glargine-&gt;SGLT-2 inhibitors-&gt;Insulin glargine|SGLT-2 inhibitors|Sulfonylureas-&gt;Biguanides|Insulin glargine|SGLT-2 inhibitors-&gt;Insulin glargine|SGLT-2 inhibitors-&gt;Insulin glargine|Sulfonylureas"/>
  </r>
  <r>
    <s v="Q.5Ea/NtJSk"/>
    <x v="39"/>
    <s v="Asian"/>
    <s v="Biguanides"/>
    <x v="0"/>
    <d v="2023-05-18T00:00:00"/>
    <s v="Biguanides"/>
  </r>
  <r>
    <s v="PWvahptLQX2"/>
    <x v="39"/>
    <s v="Other"/>
    <s v="Biguanides"/>
    <x v="0"/>
    <d v="2016-12-02T00:00:00"/>
    <s v="Biguanides"/>
  </r>
  <r>
    <s v="pxnPfb03GlI"/>
    <x v="39"/>
    <s v="Other"/>
    <s v="Biguanides"/>
    <x v="0"/>
    <d v="2017-06-22T00:00:00"/>
    <s v="Biguanides-&gt;Biguanides|DPP-4 inhibitors-&gt;DPP-4 inhibitors-&gt;DPP-4 inhibitors|Thiazolidinedione-&gt;DPP-4 inhibitors|Insulin glargine|Thiazolidinedione-&gt;DPP-4 inhibitors|Insulin glargine"/>
  </r>
  <r>
    <s v="PyytBYqxf8M"/>
    <x v="39"/>
    <s v="Māori"/>
    <s v="Biguanides"/>
    <x v="0"/>
    <d v="2019-08-06T00:00:00"/>
    <s v="Biguanides-&gt;Biguanides|DPP-4 inhibitors-&gt;Biguanides|GLP-1 agonists-&gt;GLP-1 agonists-&gt;SGLT-2 inhibitors"/>
  </r>
  <r>
    <s v="MwG6ByNa3ks"/>
    <x v="39"/>
    <s v="Asian"/>
    <s v="Biguanides|Sulfonylureas"/>
    <x v="0"/>
    <d v="2018-01-26T00:00:00"/>
    <s v="Biguanides|Sulfonylureas-&gt;Biguanides-&gt;DPP-4 inhibitors|Sulfonylureas-&gt;DPP-4 inhibitors-&gt;Sulfonylureas-&gt;DPP-4 inhibitors|SGLT-2 inhibitors|Sulfonylureas-&gt;SGLT-2 inhibitors"/>
  </r>
  <r>
    <s v="mVEDP3ztTzs"/>
    <x v="39"/>
    <s v="Other"/>
    <s v="Biguanides"/>
    <x v="0"/>
    <d v="2025-12-04T00:00:00"/>
    <s v="Biguanides"/>
  </r>
  <r>
    <s v="MuCwTMcYmQA"/>
    <x v="39"/>
    <s v="Māori"/>
    <s v="Biguanides"/>
    <x v="0"/>
    <d v="2024-03-07T00:00:00"/>
    <s v="Biguanides"/>
  </r>
  <r>
    <s v="pVZ0s5h3CzE"/>
    <x v="39"/>
    <s v="Asian"/>
    <s v="Biguanides"/>
    <x v="0"/>
    <d v="2016-06-01T00:00:00"/>
    <s v="Biguanides-&gt;Biguanides|Sulfonylureas"/>
  </r>
  <r>
    <s v="MJEGkM2Ey8A"/>
    <x v="39"/>
    <s v="Other"/>
    <s v="Biguanides"/>
    <x v="0"/>
    <d v="2016-07-05T00:00:00"/>
    <s v="Biguanides"/>
  </r>
  <r>
    <s v="mJtEOrxXSck"/>
    <x v="39"/>
    <s v="Other"/>
    <s v="Biguanides"/>
    <x v="0"/>
    <d v="2011-01-12T00:00:00"/>
    <s v="Biguanides"/>
  </r>
  <r>
    <s v="mNrTzOduS2E"/>
    <x v="39"/>
    <s v="Other"/>
    <s v="Biguanides"/>
    <x v="0"/>
    <d v="2015-11-11T00:00:00"/>
    <s v="Biguanides-&gt;Insulin glargine-&gt;Biguanides|Insulin glargine-&gt;Biguanides|DPP-4 inhibitors|Insulin glargine"/>
  </r>
  <r>
    <s v="MNi2D8l1l7."/>
    <x v="39"/>
    <s v="Māori"/>
    <s v="Insulin aspart"/>
    <x v="1"/>
    <d v="2016-01-20T00:00:00"/>
    <s v="Insulin aspart-&gt;Insulin isophane-&gt;Biguanides-&gt;Biguanides|Sulfonylureas-&gt;Insulin glargine|Insulin glulisine-&gt;Insulin glargine-&gt;Insulin glulisine"/>
  </r>
  <r>
    <s v="MPpG/YjhqAg"/>
    <x v="39"/>
    <s v="Māori"/>
    <s v="Biguanides|Insulin glargine"/>
    <x v="0"/>
    <d v="2023-10-31T00:00:00"/>
    <s v="Biguanides|Insulin glargine-&gt;Insulin glargine"/>
  </r>
  <r>
    <s v="mqyx/A9Pze6"/>
    <x v="39"/>
    <s v="Other"/>
    <s v="Biguanides"/>
    <x v="0"/>
    <d v="2019-02-03T00:00:00"/>
    <s v="Biguanides-&gt;SGLT-2 inhibitors-&gt;GLP-1 agonists-&gt;Biguanides|GLP-1 agonists-&gt;Biguanides|GLP-1 agonists|Sulfonylureas-&gt;Biguanides|Sulfonylureas"/>
  </r>
  <r>
    <s v="mQzCwi4qdQA"/>
    <x v="39"/>
    <s v="Asian"/>
    <s v="Biguanides"/>
    <x v="0"/>
    <d v="2016-01-20T00:00:00"/>
    <s v="Biguanides-&gt;Sulfonylureas-&gt;Biguanides|Sulfonylureas-&gt;DPP-4 inhibitors-&gt;Biguanides|DPP-4 inhibitors|Sulfonylureas-&gt;SGLT-2 inhibitors-&gt;Biguanides|DPP-4 inhibitors|SGLT-2 inhibitors|Sulfonylureas-&gt;Biguanides|SGLT-2 inhibitors|Sulfonylureas-&gt;DPP-4 inhibitors|SGLT-2 inhibitors|Sulfonylureas"/>
  </r>
  <r>
    <s v="ms5BxsojuoA"/>
    <x v="39"/>
    <s v="Asian"/>
    <s v="DPP-4 inhibitors"/>
    <x v="0"/>
    <d v="2021-03-24T00:00:00"/>
    <s v="DPP-4 inhibitors"/>
  </r>
  <r>
    <s v="mTmxJPhenFs"/>
    <x v="39"/>
    <s v="Other"/>
    <s v="Biguanides"/>
    <x v="0"/>
    <d v="2024-12-10T00:00:00"/>
    <s v="Biguanides-&gt;Insulin isophane-&gt;Insulin aspart"/>
  </r>
  <r>
    <s v="tfaQSmpiRws"/>
    <x v="39"/>
    <s v="Other"/>
    <s v="Biguanides"/>
    <x v="0"/>
    <d v="2025-08-07T00:00:00"/>
    <s v="Biguanides"/>
  </r>
  <r>
    <s v="tfML4mxegoM"/>
    <x v="39"/>
    <s v="Pacific peoples"/>
    <s v="Biguanides"/>
    <x v="0"/>
    <d v="2013-02-14T00:00:00"/>
    <s v="Biguanides-&gt;Sulfonylureas-&gt;Biguanides|Sulfonylureas-&gt;DPP-4 inhibitors|Sulfonylureas-&gt;DPP-4 inhibitors-&gt;DPP-4 inhibitors|SGLT-2 inhibitors-&gt;SGLT-2 inhibitors-&gt;DPP-4 inhibitors|SGLT-2 inhibitors|Sulfonylureas-&gt;Insulin glargine-&gt;DPP-4 inhibitors|Insulin glargine|SGLT-2 inhibitors|Sulfonylureas-&gt;DPP-4 inhibitors|Insulin glargine"/>
  </r>
  <r>
    <s v="qpCcuosh942"/>
    <x v="39"/>
    <s v="Other"/>
    <s v="Biguanides"/>
    <x v="0"/>
    <d v="2011-05-10T00:00:00"/>
    <s v="Biguanides-&gt;DPP-4 inhibitors"/>
  </r>
  <r>
    <s v="QPIH.tHTKTk"/>
    <x v="39"/>
    <s v="Other"/>
    <s v="SGLT-2 inhibitors"/>
    <x v="0"/>
    <d v="2024-03-06T00:00:00"/>
    <s v="SGLT-2 inhibitors"/>
  </r>
  <r>
    <s v="QlmhUdSEA2c"/>
    <x v="39"/>
    <s v="Other"/>
    <s v="Biguanides"/>
    <x v="0"/>
    <d v="2024-09-24T00:00:00"/>
    <s v="Biguanides-&gt;DPP-4 inhibitors"/>
  </r>
  <r>
    <s v="Qc3CuMVnHSc"/>
    <x v="39"/>
    <s v="Pacific peoples"/>
    <s v="Biguanides"/>
    <x v="0"/>
    <d v="2023-12-19T00:00:00"/>
    <s v="Biguanides"/>
  </r>
  <r>
    <s v="Qb8eECY4dmU"/>
    <x v="39"/>
    <s v="Other"/>
    <s v="Biguanides"/>
    <x v="0"/>
    <d v="2013-01-10T00:00:00"/>
    <s v="Biguanides-&gt;Biguanides|Insulin glargine"/>
  </r>
  <r>
    <s v="Qg4.CXQI/lM"/>
    <x v="39"/>
    <s v="Pacific peoples"/>
    <s v="Biguanides"/>
    <x v="0"/>
    <d v="2023-05-03T00:00:00"/>
    <s v="Biguanides"/>
  </r>
  <r>
    <s v="qF3X0cCg3hY"/>
    <x v="39"/>
    <s v="Other"/>
    <s v="Biguanides"/>
    <x v="0"/>
    <d v="2011-04-18T00:00:00"/>
    <s v="Biguanides-&gt;Biguanides|Sulfonylureas-&gt;Sulfonylureas-&gt;DPP-4 inhibitors-&gt;DPP-4 inhibitors|Sulfonylureas-&gt;SGLT-2 inhibitors|Sulfonylureas-&gt;Insulin glargine|SGLT-2 inhibitors|Sulfonylureas-&gt;Insulin glargine-&gt;DPP-4 inhibitors|Insulin glargine|Sulfonylureas-&gt;DPP-4 inhibitors|Insulin glargine-&gt;GLP-1 agonists-&gt;DPP-4 inhibitors|GLP-1 agonists|Insulin glargine|Sulfonylureas-&gt;DPP-4 inhibitors|GLP-1 agonists|Insulin glargine-&gt;DPP-4 inhibitors|GLP-1 agonists|Insulin isophane|Sulfonylureas-&gt;Insulin isophane-&gt;DPP-4 inhibitors|GLP-1 agonists|Insulin isophane-&gt;DPP-4 inhibitors|GLP-1 agonists"/>
  </r>
  <r>
    <s v="q94y8/zPo6g"/>
    <x v="39"/>
    <s v="Asian"/>
    <s v="Biguanides"/>
    <x v="0"/>
    <d v="2020-08-07T00:00:00"/>
    <s v="Biguanides"/>
  </r>
  <r>
    <s v="qAiZZB5wG1k"/>
    <x v="39"/>
    <s v="Other"/>
    <s v="Biguanides"/>
    <x v="0"/>
    <d v="2019-10-05T00:00:00"/>
    <s v="Biguanides-&gt;Biguanides|DPP-4 inhibitors-&gt;DPP-4 inhibitors"/>
  </r>
  <r>
    <s v="Q360iYgHKQY"/>
    <x v="39"/>
    <s v="Other"/>
    <s v="Biguanides"/>
    <x v="0"/>
    <d v="2023-07-31T00:00:00"/>
    <s v="Biguanides"/>
  </r>
  <r>
    <s v="q5e39O8uk8E"/>
    <x v="39"/>
    <s v="Other"/>
    <s v="Biguanides"/>
    <x v="0"/>
    <d v="2017-12-22T00:00:00"/>
    <s v="Biguanides"/>
  </r>
  <r>
    <s v="q6E6lbGanE2"/>
    <x v="39"/>
    <s v="Asian"/>
    <s v="Biguanides"/>
    <x v="0"/>
    <d v="2018-12-12T00:00:00"/>
    <s v="Biguanides-&gt;Biguanides|DPP-4 inhibitors-&gt;SGLT-2 inhibitors-&gt;Biguanides|DPP-4 inhibitors|SGLT-2 inhibitors-&gt;DPP-4 inhibitors|SGLT-2 inhibitors"/>
  </r>
  <r>
    <s v="M9TI2tmUdo2"/>
    <x v="39"/>
    <s v="Asian"/>
    <s v="Biguanides"/>
    <x v="0"/>
    <d v="2019-05-28T00:00:00"/>
    <s v="Biguanides-&gt;Biguanides|Sulfonylureas"/>
  </r>
  <r>
    <s v="M5ptJXO2dTc"/>
    <x v="39"/>
    <s v="Other"/>
    <s v="Biguanides"/>
    <x v="0"/>
    <d v="2018-06-23T00:00:00"/>
    <s v="Biguanides"/>
  </r>
  <r>
    <s v="m5snne6EdzA"/>
    <x v="39"/>
    <s v="Pacific peoples"/>
    <s v="Biguanides"/>
    <x v="0"/>
    <d v="2018-12-05T00:00:00"/>
    <s v="Biguanides-&gt;SGLT-2 inhibitors"/>
  </r>
  <r>
    <s v="MencSnwD6gw"/>
    <x v="39"/>
    <s v="Pacific peoples"/>
    <s v="Biguanides"/>
    <x v="0"/>
    <d v="2012-01-27T00:00:00"/>
    <s v="Biguanides-&gt;DPP-4 inhibitors-&gt;DPP-4 inhibitors|Sulfonylureas-&gt;DPP-4 inhibitors|SGLT-2 inhibitors-&gt;DPP-4 inhibitors|SGLT-2 inhibitors|Sulfonylureas"/>
  </r>
  <r>
    <s v="MccnpW3pUvQ"/>
    <x v="39"/>
    <s v="Other"/>
    <s v="Biguanides"/>
    <x v="0"/>
    <d v="2022-10-07T00:00:00"/>
    <s v="Biguanides-&gt;SGLT-2 inhibitors"/>
  </r>
  <r>
    <s v="mH7zb6FvCG6"/>
    <x v="39"/>
    <s v="Other"/>
    <s v="Biguanides"/>
    <x v="0"/>
    <d v="2014-03-26T00:00:00"/>
    <s v="Biguanides-&gt;Sulfonylureas-&gt;SGLT-2 inhibitors-&gt;SGLT-2 inhibitors|Sulfonylureas-&gt;Insulin glargine-&gt;Insulin glargine|SGLT-2 inhibitors-&gt;Biguanides|GLP-1 agonists|Insulin glargine-&gt;GLP-1 agonists|Insulin glargine-&gt;Biguanides|GLP-1 agonists-&gt;Insulin aspart|Insulin glargine-&gt;Insulin aspart-&gt;Biguanides|Insulin aspart|Insulin glargine"/>
  </r>
  <r>
    <s v="JA/XgSdOhLs"/>
    <x v="39"/>
    <s v="Asian"/>
    <s v="DPP-4 inhibitors"/>
    <x v="0"/>
    <d v="2025-03-13T00:00:00"/>
    <s v="DPP-4 inhibitors"/>
  </r>
  <r>
    <s v="j7SU4LqVSyE"/>
    <x v="39"/>
    <s v="Asian"/>
    <s v="DPP-4 inhibitors"/>
    <x v="0"/>
    <d v="2025-02-03T00:00:00"/>
    <s v="DPP-4 inhibitors-&gt;DPP-4 inhibitors|Sulfonylureas-&gt;SGLT-2 inhibitors-&gt;Biguanides|SGLT-2 inhibitors"/>
  </r>
  <r>
    <s v="J9sHPdv1m.E"/>
    <x v="39"/>
    <s v="Māori"/>
    <s v="Biguanides"/>
    <x v="0"/>
    <d v="2019-11-21T00:00:00"/>
    <s v="Biguanides-&gt;DPP-4 inhibitors"/>
  </r>
  <r>
    <s v="JdRNdNpp8GY"/>
    <x v="39"/>
    <s v="Pacific peoples"/>
    <s v="Insulin glargine"/>
    <x v="1"/>
    <d v="2015-10-19T00:00:00"/>
    <s v="Insulin glargine-&gt;Insulin aspart|Insulin glargine-&gt;Biguanides|Insulin aspart|Insulin glargine-&gt;Insulin aspart-&gt;Insulin lispro-&gt;Biguanides|Insulin lispro-&gt;Biguanides-&gt;SGLT-2 inhibitors-&gt;Biguanides|Insulin lispro|SGLT-2 inhibitors-&gt;Insulin lispro|SGLT-2 inhibitors-&gt;DPP-4 inhibitors-&gt;DPP-4 inhibitors|Insulin lispro|SGLT-2 inhibitors-&gt;DPP-4 inhibitors|Insulin lispro-&gt;Biguanides|DPP-4 inhibitors|Insulin lispro|SGLT-2 inhibitors"/>
  </r>
  <r>
    <s v="JdShqcmr9qs"/>
    <x v="39"/>
    <s v="Māori"/>
    <s v="Biguanides"/>
    <x v="0"/>
    <d v="2015-01-29T00:00:00"/>
    <s v="Biguanides"/>
  </r>
  <r>
    <s v="JcLwTVmAnjM"/>
    <x v="39"/>
    <s v="Pacific peoples"/>
    <s v="Biguanides"/>
    <x v="0"/>
    <d v="2024-08-28T00:00:00"/>
    <s v="Biguanides"/>
  </r>
  <r>
    <s v="JCQ.OJURF7g"/>
    <x v="39"/>
    <s v="Asian"/>
    <s v="Biguanides|Sulfonylureas"/>
    <x v="0"/>
    <d v="2014-09-09T00:00:00"/>
    <s v="Biguanides|Sulfonylureas-&gt;Sulfonylureas-&gt;Biguanides-&gt;DPP-4 inhibitors|Sulfonylureas-&gt;DPP-4 inhibitors-&gt;SGLT-2 inhibitors-&gt;DPP-4 inhibitors|SGLT-2 inhibitors-&gt;DPP-4 inhibitors|SGLT-2 inhibitors|Sulfonylureas"/>
  </r>
  <r>
    <s v="j1X5b6My.wo"/>
    <x v="39"/>
    <s v="Other"/>
    <s v="Biguanides"/>
    <x v="0"/>
    <d v="2014-11-08T00:00:00"/>
    <s v="Biguanides"/>
  </r>
  <r>
    <s v="IysErhjXDWU"/>
    <x v="39"/>
    <s v="Māori"/>
    <s v="Biguanides"/>
    <x v="0"/>
    <d v="2020-05-20T00:00:00"/>
    <s v="Biguanides-&gt;Biguanides|DPP-4 inhibitors"/>
  </r>
  <r>
    <s v="iyBkxVylNiE"/>
    <x v="39"/>
    <s v="Pacific peoples"/>
    <s v="Biguanides"/>
    <x v="0"/>
    <d v="2021-10-19T00:00:00"/>
    <s v="Biguanides"/>
  </r>
  <r>
    <s v="IpynCQvxJMc"/>
    <x v="39"/>
    <s v="Other"/>
    <s v="Biguanides"/>
    <x v="0"/>
    <d v="2023-12-21T00:00:00"/>
    <s v="Biguanides-&gt;Insulin isophane"/>
  </r>
  <r>
    <s v="iq1GMhyBi2k"/>
    <x v="39"/>
    <s v="Māori"/>
    <s v="Biguanides"/>
    <x v="0"/>
    <d v="2014-03-07T00:00:00"/>
    <s v="Biguanides-&gt;Biguanides|Sulfonylureas-&gt;Sulfonylureas-&gt;Insulin aspart|Insulin glargine-&gt;Insulin glargine-&gt;Insulin aspart"/>
  </r>
  <r>
    <s v="isnstJmtwG."/>
    <x v="39"/>
    <s v="Other"/>
    <s v="Biguanides"/>
    <x v="0"/>
    <d v="2013-08-31T00:00:00"/>
    <s v="Biguanides"/>
  </r>
  <r>
    <s v="IrujiRF5OIw"/>
    <x v="39"/>
    <s v="Asian"/>
    <s v="DPP-4 inhibitors"/>
    <x v="0"/>
    <d v="2025-07-30T00:00:00"/>
    <s v="DPP-4 inhibitors"/>
  </r>
  <r>
    <s v="IRRYvlK9/LM"/>
    <x v="39"/>
    <s v="Pacific peoples"/>
    <s v="Biguanides"/>
    <x v="0"/>
    <d v="2019-03-07T00:00:00"/>
    <s v="Biguanides-&gt;SGLT-2 inhibitors"/>
  </r>
  <r>
    <s v="is1g5i8Afh6"/>
    <x v="39"/>
    <s v="Māori"/>
    <s v="Biguanides"/>
    <x v="0"/>
    <d v="2014-09-24T00:00:00"/>
    <s v="Biguanides"/>
  </r>
  <r>
    <s v="FoOcrg1abFw"/>
    <x v="39"/>
    <s v="Asian"/>
    <s v="Insulin glargine"/>
    <x v="1"/>
    <d v="2024-07-11T00:00:00"/>
    <s v="Insulin glargine-&gt;Biguanides-&gt;Biguanides|Insulin glargine"/>
  </r>
  <r>
    <s v="FrzYv73kUYc"/>
    <x v="39"/>
    <s v="Asian"/>
    <s v="Biguanides|Sulfonylureas"/>
    <x v="0"/>
    <d v="2021-02-10T00:00:00"/>
    <s v="Biguanides|Sulfonylureas-&gt;DPP-4 inhibitors-&gt;Biguanides-&gt;Biguanides|DPP-4 inhibitors"/>
  </r>
  <r>
    <s v="iMKAHf0f9BE"/>
    <x v="39"/>
    <s v="Pacific peoples"/>
    <s v="Biguanides|Insulin aspart|Insulin isophane"/>
    <x v="0"/>
    <d v="2019-11-13T00:00:00"/>
    <s v="Biguanides|Insulin aspart|Insulin isophane-&gt;DPP-4 inhibitors-&gt;SGLT-2 inhibitors-&gt;Biguanides|GLP-1 agonists|Sulfonylureas-&gt;Biguanides|GLP-1 agonists|SGLT-2 inhibitors|Sulfonylureas"/>
  </r>
  <r>
    <s v="ImybjzC8X8Y"/>
    <x v="39"/>
    <s v="Māori"/>
    <s v="Biguanides"/>
    <x v="0"/>
    <d v="2014-04-20T00:00:00"/>
    <s v="Biguanides-&gt;Insulin isophane-&gt;Biguanides|Insulin isophane|Insulin lispro-&gt;Insulin isophane|Insulin lispro-&gt;Insulin lispro-&gt;DPP-4 inhibitors-&gt;SGLT-2 inhibitors-&gt;DPP-4 inhibitors|SGLT-2 inhibitors"/>
  </r>
  <r>
    <s v="INH1GdSHigE"/>
    <x v="39"/>
    <s v="Pacific peoples"/>
    <s v="Biguanides"/>
    <x v="0"/>
    <d v="2025-04-28T00:00:00"/>
    <s v="Biguanides"/>
  </r>
  <r>
    <s v="IkPGifcDuS6"/>
    <x v="39"/>
    <s v="Pacific peoples"/>
    <s v="Biguanides"/>
    <x v="0"/>
    <d v="2015-12-10T00:00:00"/>
    <s v="Biguanides"/>
  </r>
  <r>
    <s v="IkRpn/aFEVc"/>
    <x v="39"/>
    <s v="Other"/>
    <s v="DPP-4 inhibitors"/>
    <x v="0"/>
    <d v="2024-02-27T00:00:00"/>
    <s v="DPP-4 inhibitors"/>
  </r>
  <r>
    <s v="IhtDAuTwmHY"/>
    <x v="39"/>
    <s v="Other"/>
    <s v="Biguanides"/>
    <x v="0"/>
    <d v="2018-09-03T00:00:00"/>
    <s v="Biguanides"/>
  </r>
  <r>
    <s v="IgKGn5OEdd6"/>
    <x v="39"/>
    <s v="Other"/>
    <s v="Biguanides"/>
    <x v="0"/>
    <d v="2014-11-19T00:00:00"/>
    <s v="Biguanides"/>
  </r>
  <r>
    <s v="igO.QhPycsA"/>
    <x v="39"/>
    <s v="Other"/>
    <s v="Biguanides|Insulin isophane"/>
    <x v="0"/>
    <d v="2015-12-24T00:00:00"/>
    <s v="Biguanides|Insulin isophane-&gt;Insulin aspart-&gt;Insulin aspart|Insulin isophane"/>
  </r>
  <r>
    <s v="HQjA4JTjgt6"/>
    <x v="39"/>
    <s v="Pacific peoples"/>
    <s v="Biguanides"/>
    <x v="0"/>
    <d v="2015-05-07T00:00:00"/>
    <s v="Biguanides"/>
  </r>
  <r>
    <s v="hRuHu6xQvgY"/>
    <x v="39"/>
    <s v="Asian"/>
    <s v="Biguanides"/>
    <x v="0"/>
    <d v="2019-11-20T00:00:00"/>
    <s v="Biguanides"/>
  </r>
  <r>
    <s v="hSZ7w7Etpyc"/>
    <x v="39"/>
    <s v="Other"/>
    <s v="Biguanides"/>
    <x v="0"/>
    <d v="2012-10-21T00:00:00"/>
    <s v="Biguanides-&gt;Sulfonylureas-&gt;Insulin glargine|Insulin glulisine-&gt;Insulin glulisine-&gt;Insulin glargine-&gt;Biguanides|Insulin glargine|Insulin glulisine-&gt;Biguanides|Insulin glargine-&gt;DPP-4 inhibitors|Insulin glargine|Insulin glulisine-&gt;DPP-4 inhibitors|Insulin glargine|Insulin glulisine|SGLT-2 inhibitors-&gt;DPP-4 inhibitors|SGLT-2 inhibitors-&gt;DPP-4 inhibitors-&gt;Biguanides|GLP-1 agonists-&gt;GLP-1 agonists-&gt;GLP-1 agonists|Insulin glargine-&gt;Biguanides|GLP-1 agonists|Insulin glargine-&gt;Insulin aspart-&gt;GLP-1 agonists|Insulin aspart"/>
  </r>
  <r>
    <s v="hu6xUoS55Iw"/>
    <x v="39"/>
    <s v="Other"/>
    <s v="Biguanides|Insulin isophane"/>
    <x v="0"/>
    <d v="2015-02-10T00:00:00"/>
    <s v="Biguanides|Insulin isophane-&gt;Insulin aspart"/>
  </r>
  <r>
    <s v="hhPJOnkaTWg"/>
    <x v="39"/>
    <s v="Other"/>
    <s v="Biguanides"/>
    <x v="0"/>
    <d v="2012-04-18T00:00:00"/>
    <s v="Biguanides-&gt;Sulfonylureas-&gt;Biguanides|Sulfonylureas"/>
  </r>
  <r>
    <s v="HkDhJ2pnPzE"/>
    <x v="39"/>
    <s v="Asian"/>
    <s v="Biguanides"/>
    <x v="0"/>
    <d v="2017-05-09T00:00:00"/>
    <s v="Biguanides"/>
  </r>
  <r>
    <s v="hmpE847CBjc"/>
    <x v="39"/>
    <s v="Other"/>
    <s v="Biguanides"/>
    <x v="0"/>
    <d v="2019-08-26T00:00:00"/>
    <s v="Biguanides"/>
  </r>
  <r>
    <s v="KxGlwbzHyKk"/>
    <x v="39"/>
    <s v="Pacific peoples"/>
    <s v="Sulfonylureas"/>
    <x v="0"/>
    <d v="2024-03-23T00:00:00"/>
    <s v="Sulfonylureas-&gt;GLP-1 agonists-&gt;Insulin glargine|Sulfonylureas-&gt;Insulin glargine"/>
  </r>
  <r>
    <s v="kxgu.MGpiA."/>
    <x v="39"/>
    <s v="Asian"/>
    <s v="Biguanides"/>
    <x v="0"/>
    <d v="2025-06-10T00:00:00"/>
    <s v="Biguanides"/>
  </r>
  <r>
    <s v="kWP4PKtLakI"/>
    <x v="39"/>
    <s v="Māori"/>
    <s v="Biguanides|Insulin aspart"/>
    <x v="0"/>
    <d v="2021-08-13T00:00:00"/>
    <s v="Biguanides|Insulin aspart-&gt;Insulin aspart|Insulin glargine-&gt;Biguanides|Insulin aspart|Insulin glargine-&gt;DPP-4 inhibitors|Insulin aspart|Insulin glargine-&gt;Biguanides|GLP-1 agonists-&gt;DPP-4 inhibitors|GLP-1 agonists|Insulin aspart|Insulin glargine-&gt;DPP-4 inhibitors|GLP-1 agonists|Insulin aspart|Insulin glargine|SGLT-2 inhibitors-&gt;DPP-4 inhibitors|Insulin aspart|Insulin glargine|SGLT-2 inhibitors-&gt;SGLT-2 inhibitors-&gt;DPP-4 inhibitors|SGLT-2 inhibitors-&gt;DPP-4 inhibitors|Insulin aspart|SGLT-2 inhibitors"/>
  </r>
  <r>
    <s v="kWJqecSCbxU"/>
    <x v="39"/>
    <s v="Pacific peoples"/>
    <s v="Biguanides"/>
    <x v="0"/>
    <d v="2020-08-24T00:00:00"/>
    <s v="Biguanides-&gt;DPP-4 inhibitors|Insulin glargine-&gt;DPP-4 inhibitors|Insulin glargine|SGLT-2 inhibitors"/>
  </r>
  <r>
    <s v="kV2mkyi4mP6"/>
    <x v="39"/>
    <s v="Asian"/>
    <s v="Biguanides"/>
    <x v="0"/>
    <d v="2023-08-24T00:00:00"/>
    <s v="Biguanides-&gt;DPP-4 inhibitors-&gt;SGLT-2 inhibitors-&gt;Sulfonylureas-&gt;DPP-4 inhibitors|Sulfonylureas"/>
  </r>
  <r>
    <s v="HVUD3IX05rQ"/>
    <x v="39"/>
    <s v="Pacific peoples"/>
    <s v="Biguanides"/>
    <x v="0"/>
    <d v="2013-03-01T00:00:00"/>
    <s v="Biguanides-&gt;Biguanides|Sulfonylureas-&gt;DPP-4 inhibitors|Sulfonylureas-&gt;DPP-4 inhibitors-&gt;Biguanides|DPP-4 inhibitors|Sulfonylureas-&gt;SGLT-2 inhibitors-&gt;DPP-4 inhibitors|SGLT-2 inhibitors|Sulfonylureas"/>
  </r>
  <r>
    <s v="HwJULcoifTc"/>
    <x v="39"/>
    <s v="Asian"/>
    <s v="Biguanides|Sulfonylureas"/>
    <x v="0"/>
    <d v="2018-10-08T00:00:00"/>
    <s v="Biguanides|Sulfonylureas-&gt;Sulfonylureas-&gt;DPP-4 inhibitors-&gt;Biguanides-&gt;SGLT-2 inhibitors-&gt;Biguanides|SGLT-2 inhibitors-&gt;Biguanides|DPP-4 inhibitors|SGLT-2 inhibitors-&gt;DPP-4 inhibitors|SGLT-2 inhibitors"/>
  </r>
  <r>
    <s v="h0B4dlCYLH2"/>
    <x v="39"/>
    <s v="Māori"/>
    <s v="Biguanides"/>
    <x v="0"/>
    <d v="2021-05-07T00:00:00"/>
    <s v="Biguanides"/>
  </r>
  <r>
    <s v="H1.tqaRjJ0I"/>
    <x v="39"/>
    <s v="Other"/>
    <s v="Biguanides"/>
    <x v="0"/>
    <d v="2011-06-30T00:00:00"/>
    <s v="Biguanides-&gt;Sulfonylureas-&gt;Biguanides|Sulfonylureas-&gt;Insulin glargine-&gt;Biguanides|Insulin glargine-&gt;Insulin glargine|Sulfonylureas-&gt;DPP-4 inhibitors|Insulin glargine-&gt;DPP-4 inhibitors-&gt;Biguanides|DPP-4 inhibitors|Insulin glargine|Sulfonylureas-&gt;Biguanides|DPP-4 inhibitors|Sulfonylureas-&gt;Biguanides|DPP-4 inhibitors-&gt;GLP-1 agonists-&gt;Biguanides|DPP-4 inhibitors|GLP-1 agonists|Insulin glargine-&gt;Biguanides|DPP-4 inhibitors|Insulin glargine"/>
  </r>
  <r>
    <s v="EdYsLMh7Axw"/>
    <x v="39"/>
    <s v="Other"/>
    <s v="Biguanides"/>
    <x v="0"/>
    <d v="2013-03-28T00:00:00"/>
    <s v="Biguanides-&gt;DPP-4 inhibitors"/>
  </r>
  <r>
    <s v="HA3xl1R6K9E"/>
    <x v="39"/>
    <s v="Māori"/>
    <s v="Biguanides"/>
    <x v="0"/>
    <d v="2012-11-17T00:00:00"/>
    <s v="Biguanides"/>
  </r>
  <r>
    <s v="h6tYWV2g8AU"/>
    <x v="39"/>
    <s v="Asian"/>
    <s v="Biguanides"/>
    <x v="0"/>
    <d v="2022-03-01T00:00:00"/>
    <s v="Biguanides"/>
  </r>
  <r>
    <s v="Hf4iqFQkmm2"/>
    <x v="39"/>
    <s v="Asian"/>
    <s v="Biguanides|Insulin isophane|Insulin lispro"/>
    <x v="0"/>
    <d v="2022-08-01T00:00:00"/>
    <s v="Biguanides|Insulin isophane|Insulin lispro-&gt;Insulin isophane|Insulin lispro-&gt;Insulin isophane"/>
  </r>
  <r>
    <s v="hEMDc81sWR2"/>
    <x v="39"/>
    <s v="Māori"/>
    <s v="Biguanides"/>
    <x v="0"/>
    <d v="2014-11-07T00:00:00"/>
    <s v="Biguanides-&gt;Biguanides|DPP-4 inhibitors-&gt;DPP-4 inhibitors-&gt;SGLT-2 inhibitors-&gt;DPP-4 inhibitors|SGLT-2 inhibitors"/>
  </r>
  <r>
    <s v="EdTHCA1eqls"/>
    <x v="39"/>
    <s v="Māori"/>
    <s v="Biguanides"/>
    <x v="0"/>
    <d v="2014-10-16T00:00:00"/>
    <s v="Biguanides-&gt;DPP-4 inhibitors-&gt;DPP-4 inhibitors|Sulfonylureas-&gt;Sulfonylureas-&gt;GLP-1 agonists-&gt;GLP-1 agonists|Sulfonylureas-&gt;Biguanides|GLP-1 agonists|Sulfonylureas-&gt;Biguanides|Sulfonylureas"/>
  </r>
  <r>
    <s v="ECWDsL/Qp9c"/>
    <x v="39"/>
    <s v="Other"/>
    <s v="Biguanides"/>
    <x v="0"/>
    <d v="2018-03-01T00:00:00"/>
    <s v="Biguanides"/>
  </r>
  <r>
    <s v="EBl.KaYeBZY"/>
    <x v="39"/>
    <s v="Other"/>
    <s v="Biguanides"/>
    <x v="0"/>
    <d v="2025-09-09T00:00:00"/>
    <s v="Biguanides"/>
  </r>
  <r>
    <s v="eA.rQkR.64g"/>
    <x v="39"/>
    <s v="Asian"/>
    <s v="Biguanides"/>
    <x v="0"/>
    <d v="2024-01-29T00:00:00"/>
    <s v="Biguanides"/>
  </r>
  <r>
    <s v="e6/fAhy1Bgc"/>
    <x v="39"/>
    <s v="Māori"/>
    <s v="Biguanides"/>
    <x v="0"/>
    <d v="2025-07-23T00:00:00"/>
    <s v="Biguanides"/>
  </r>
  <r>
    <s v="E1XP5AKWXHk"/>
    <x v="39"/>
    <s v="Other"/>
    <s v="Biguanides"/>
    <x v="0"/>
    <d v="2011-08-22T00:00:00"/>
    <s v="Biguanides-&gt;Sulfonylureas-&gt;Biguanides|Sulfonylureas-&gt;Insulin aspart-&gt;Biguanides|Insulin glargine-&gt;Biguanides|Insulin aspart-&gt;Insulin glargine-&gt;Insulin glulisine-&gt;Biguanides|Insulin glargine|Insulin glulisine-&gt;Insulin glargine|Insulin glulisine-&gt;Insulin glargine|SGLT-2 inhibitors-&gt;Insulin glulisine|SGLT-2 inhibitors-&gt;SGLT-2 inhibitors-&gt;Insulin glargine|Insulin glulisine|SGLT-2 inhibitors-&gt;Biguanides|SGLT-2 inhibitors-&gt;Biguanides|DPP-4 inhibitors|Insulin glargine|Insulin glulisine|SGLT-2 inhibitors-&gt;Biguanides|DPP-4 inhibitors|Insulin glargine-&gt;Biguanides|DPP-4 inhibitors|Insulin glulisine|SGLT-2 inhibitors-&gt;Biguanides|DPP-4 inhibitors|SGLT-2 inhibitors-&gt;DPP-4 inhibitors-&gt;DPP-4 inhibitors|Insulin glulisine|SGLT-2 inhibitors-&gt;Biguanides|DPP-4 inhibitors|Insulin glulisine-&gt;Biguanides|GLP-1 agonists-&gt;GLP-1 agonists-&gt;GLP-1 agonists|Insulin glulisine-&gt;Biguanides|GLP-1 agonists|Insulin glargine|Insulin glulisine-&gt;Thiazolidinedione-&gt;GLP-1 agonists|Insulin glargine-&gt;Biguanides|Thiazolidinedione-&gt;Biguanides|GLP-1 agonists|Thiazolidinedione"/>
  </r>
  <r>
    <s v="e.YoAgYHQxM"/>
    <x v="39"/>
    <s v="Other"/>
    <s v="Biguanides"/>
    <x v="0"/>
    <d v="2021-06-04T00:00:00"/>
    <s v="Biguanides-&gt;DPP-4 inhibitors-&gt;SGLT-2 inhibitors-&gt;DPP-4 inhibitors|SGLT-2 inhibitors"/>
  </r>
  <r>
    <s v="DYyCL9SlLdc"/>
    <x v="39"/>
    <s v="Māori"/>
    <s v="Biguanides"/>
    <x v="0"/>
    <d v="2011-09-07T00:00:00"/>
    <s v="Biguanides"/>
  </r>
  <r>
    <s v="al2VOgbIRHg"/>
    <x v="39"/>
    <s v="Other"/>
    <s v="Biguanides"/>
    <x v="0"/>
    <d v="2023-09-14T00:00:00"/>
    <s v="Biguanides"/>
  </r>
  <r>
    <s v="AJTbN2r6xso"/>
    <x v="39"/>
    <s v="Other"/>
    <s v="Biguanides"/>
    <x v="0"/>
    <d v="2015-04-14T00:00:00"/>
    <s v="Biguanides-&gt;Sulfonylureas-&gt;Biguanides|Sulfonylureas"/>
  </r>
  <r>
    <s v="xiy5MDfqSH."/>
    <x v="39"/>
    <s v="Other"/>
    <s v="Biguanides"/>
    <x v="0"/>
    <d v="2016-06-22T00:00:00"/>
    <s v="Biguanides-&gt;Biguanides|Sulfonylureas-&gt;Sulfonylureas-&gt;Insulin glargine-&gt;Biguanides|Insulin glargine-&gt;Biguanides|Insulin glargine|Sulfonylureas"/>
  </r>
  <r>
    <s v="xizVk/YjCbU"/>
    <x v="39"/>
    <s v="Pacific peoples"/>
    <s v="Biguanides"/>
    <x v="0"/>
    <d v="2014-02-17T00:00:00"/>
    <s v="Biguanides-&gt;Sulfonylureas-&gt;Biguanides|Sulfonylureas-&gt;Insulin isophane-&gt;Biguanides|Insulin isophane|Sulfonylureas-&gt;Biguanides|Insulin isophane-&gt;Insulin isophane with insulin neutral-&gt;Biguanides|Insulin isophane with insulin neutral-&gt;Biguanides|Insulin aspart|Insulin glargine-&gt;Insulin aspart|Insulin glargine-&gt;Insulin aspart-&gt;SGLT-2 inhibitors-&gt;Insulin glargine|SGLT-2 inhibitors-&gt;Insulin glargine-&gt;Insulin aspart|Insulin glargine|SGLT-2 inhibitors-&gt;GLP-1 agonists-&gt;Biguanides|GLP-1 agonists|Insulin glargine-&gt;Biguanides|Insulin aspart-&gt;GLP-1 agonists|Insulin glargine-&gt;Insulin aspart|Sulfonylureas-&gt;Biguanides|GLP-1 agonists|Insulin aspart|Insulin glargine-&gt;GLP-1 agonists|Insulin aspart|Insulin glargine"/>
  </r>
  <r>
    <s v="amFwztWT9R."/>
    <x v="39"/>
    <s v="Pacific peoples"/>
    <s v="Biguanides"/>
    <x v="0"/>
    <d v="2024-12-20T00:00:00"/>
    <s v="Biguanides"/>
  </r>
  <r>
    <s v="dkXhm0AjZGk"/>
    <x v="39"/>
    <s v="Other"/>
    <s v="Biguanides"/>
    <x v="0"/>
    <d v="2011-01-11T00:00:00"/>
    <s v="Biguanides"/>
  </r>
  <r>
    <s v="Dp2EKQoEKDQ"/>
    <x v="39"/>
    <s v="Asian"/>
    <s v="SGLT-2 inhibitors"/>
    <x v="0"/>
    <d v="2025-12-13T00:00:00"/>
    <s v="SGLT-2 inhibitors"/>
  </r>
  <r>
    <s v="DRcvZp.L/Dc"/>
    <x v="39"/>
    <s v="Asian"/>
    <s v="Biguanides"/>
    <x v="0"/>
    <d v="2014-05-15T00:00:00"/>
    <s v="Biguanides"/>
  </r>
  <r>
    <s v="dUqCc8xvN4Y"/>
    <x v="39"/>
    <s v="Pacific peoples"/>
    <s v="Biguanides"/>
    <x v="0"/>
    <d v="2018-04-16T00:00:00"/>
    <s v="Biguanides-&gt;Biguanides|Sulfonylureas-&gt;DPP-4 inhibitors-&gt;DPP-4 inhibitors|Sulfonylureas-&gt;Sulfonylureas"/>
  </r>
  <r>
    <s v="DVmM//mcM/Y"/>
    <x v="39"/>
    <s v="Asian"/>
    <s v="Thiazolidinedione"/>
    <x v="0"/>
    <d v="2017-10-15T00:00:00"/>
    <s v="Thiazolidinedione"/>
  </r>
  <r>
    <s v="wzazLGNlcaE"/>
    <x v="39"/>
    <s v="Other"/>
    <s v="Insulin aspart|Insulin glargine"/>
    <x v="1"/>
    <d v="2014-05-06T00:00:00"/>
    <s v="Insulin aspart|Insulin glargine-&gt;Biguanides|Sulfonylureas-&gt;Sulfonylureas-&gt;Insulin glargine-&gt;Biguanides|Insulin glargine|Sulfonylureas-&gt;Insulin glargine|Sulfonylureas-&gt;Biguanides|Insulin aspart|Insulin glargine-&gt;Biguanides|Insulin glargine-&gt;Biguanides-&gt;Insulin aspart"/>
  </r>
  <r>
    <s v="WzB4Zv9qwVE"/>
    <x v="39"/>
    <s v="Māori"/>
    <s v="Biguanides"/>
    <x v="0"/>
    <d v="2020-08-04T00:00:00"/>
    <s v="Biguanides-&gt;SGLT-2 inhibitors-&gt;DPP-4 inhibitors-&gt;Sulfonylureas"/>
  </r>
  <r>
    <s v="WyMjXwC75CI"/>
    <x v="39"/>
    <s v="Other"/>
    <s v="Biguanides"/>
    <x v="0"/>
    <d v="2017-08-22T00:00:00"/>
    <s v="Biguanides"/>
  </r>
  <r>
    <s v="wxgZ/4RvXb6"/>
    <x v="39"/>
    <s v="Pacific peoples"/>
    <s v="Biguanides"/>
    <x v="0"/>
    <d v="2013-03-08T00:00:00"/>
    <s v="Biguanides"/>
  </r>
  <r>
    <s v="wxYeVU0ypAE"/>
    <x v="39"/>
    <s v="Other"/>
    <s v="Biguanides"/>
    <x v="0"/>
    <d v="2024-10-10T00:00:00"/>
    <s v="Biguanides"/>
  </r>
  <r>
    <s v="wYc58hDPBBw"/>
    <x v="39"/>
    <s v="Māori"/>
    <s v="Biguanides"/>
    <x v="0"/>
    <d v="2011-12-06T00:00:00"/>
    <s v="Biguanides"/>
  </r>
  <r>
    <s v="WWlJRnIBpz."/>
    <x v="39"/>
    <s v="Asian"/>
    <s v="Biguanides"/>
    <x v="0"/>
    <d v="2024-10-11T00:00:00"/>
    <s v="Biguanides-&gt;DPP-4 inhibitors|SGLT-2 inhibitors-&gt;Biguanides|DPP-4 inhibitors|SGLT-2 inhibitors-&gt;DPP-4 inhibitors"/>
  </r>
  <r>
    <s v="WVfANF4ZUmo"/>
    <x v="39"/>
    <s v="Asian"/>
    <s v="Biguanides"/>
    <x v="0"/>
    <d v="2025-01-22T00:00:00"/>
    <s v="Biguanides-&gt;DPP-4 inhibitors"/>
  </r>
  <r>
    <s v="WtdG8L.3SFM"/>
    <x v="39"/>
    <s v="Asian"/>
    <s v="Biguanides"/>
    <x v="0"/>
    <d v="2025-09-03T00:00:00"/>
    <s v="Biguanides"/>
  </r>
  <r>
    <s v="wtSv09WFsto"/>
    <x v="39"/>
    <s v="Asian"/>
    <s v="Biguanides"/>
    <x v="0"/>
    <d v="2019-08-23T00:00:00"/>
    <s v="Biguanides"/>
  </r>
  <r>
    <s v="x9eqaK1Qt7k"/>
    <x v="39"/>
    <s v="Asian"/>
    <s v="GLP-1 agonists"/>
    <x v="0"/>
    <d v="2025-10-24T00:00:00"/>
    <s v="GLP-1 agonists"/>
  </r>
  <r>
    <s v="x5AOcBR.eeo"/>
    <x v="39"/>
    <s v="Pacific peoples"/>
    <s v="Biguanides"/>
    <x v="0"/>
    <d v="2016-10-18T00:00:00"/>
    <s v="Biguanides"/>
  </r>
  <r>
    <s v="X5FmTkkCPRA"/>
    <x v="39"/>
    <s v="Other"/>
    <s v="Biguanides"/>
    <x v="0"/>
    <d v="2015-08-31T00:00:00"/>
    <s v="Biguanides-&gt;SGLT-2 inhibitors-&gt;Biguanides|SGLT-2 inhibitors-&gt;Sulfonylureas-&gt;Biguanides|Sulfonylureas"/>
  </r>
  <r>
    <s v="XdEl5Ne3Z4w"/>
    <x v="39"/>
    <s v="Asian"/>
    <s v="Insulin aspart|Insulin isophane"/>
    <x v="1"/>
    <d v="2024-02-23T00:00:00"/>
    <s v="Insulin aspart|Insulin isophane-&gt;Insulin aspart-&gt;Biguanides"/>
  </r>
  <r>
    <s v="xDGbixZihLc"/>
    <x v="39"/>
    <s v="Asian"/>
    <s v="Biguanides"/>
    <x v="0"/>
    <d v="2023-11-13T00:00:00"/>
    <s v="Biguanides"/>
  </r>
  <r>
    <s v="XGf1soLRcAs"/>
    <x v="39"/>
    <s v="Other"/>
    <s v="Biguanides"/>
    <x v="0"/>
    <d v="2022-06-23T00:00:00"/>
    <s v="Biguanides"/>
  </r>
  <r>
    <s v="xGPx62DujLk"/>
    <x v="39"/>
    <s v="Asian"/>
    <s v="Biguanides"/>
    <x v="0"/>
    <d v="2024-08-30T00:00:00"/>
    <s v="Biguanides"/>
  </r>
  <r>
    <s v="xIJMbPRvpq6"/>
    <x v="39"/>
    <s v="Other"/>
    <s v="Biguanides"/>
    <x v="0"/>
    <d v="2022-11-15T00:00:00"/>
    <s v="Biguanides"/>
  </r>
  <r>
    <s v="SjU4P6RpLeA"/>
    <x v="39"/>
    <s v="Other"/>
    <s v="Biguanides"/>
    <x v="0"/>
    <d v="2024-09-03T00:00:00"/>
    <s v="Biguanides"/>
  </r>
  <r>
    <s v="Sfx7ktnLxBE"/>
    <x v="39"/>
    <s v="Other"/>
    <s v="Biguanides|Sulfonylureas"/>
    <x v="0"/>
    <d v="2025-03-21T00:00:00"/>
    <s v="Biguanides|Sulfonylureas-&gt;DPP-4 inhibitors|Sulfonylureas-&gt;Biguanides|DPP-4 inhibitors|Sulfonylureas-&gt;SGLT-2 inhibitors-&gt;DPP-4 inhibitors|SGLT-2 inhibitors|Sulfonylureas-&gt;Biguanides|DPP-4 inhibitors|SGLT-2 inhibitors|Sulfonylureas"/>
  </r>
  <r>
    <s v="Sh1PoZ4BohQ"/>
    <x v="39"/>
    <s v="Other"/>
    <s v="Biguanides"/>
    <x v="0"/>
    <d v="2017-06-15T00:00:00"/>
    <s v="Biguanides-&gt;Biguanides|DPP-4 inhibitors-&gt;DPP-4 inhibitors-&gt;Biguanides|DPP-4 inhibitors|SGLT-2 inhibitors-&gt;DPP-4 inhibitors|SGLT-2 inhibitors"/>
  </r>
  <r>
    <s v="SfA7SzDDadc"/>
    <x v="39"/>
    <s v="Asian"/>
    <s v="Biguanides"/>
    <x v="0"/>
    <d v="2021-07-28T00:00:00"/>
    <s v="Biguanides"/>
  </r>
  <r>
    <s v="sMXsBL4Z9lY"/>
    <x v="39"/>
    <s v="Other"/>
    <s v="Biguanides"/>
    <x v="0"/>
    <d v="2020-11-23T00:00:00"/>
    <s v="Biguanides-&gt;SGLT-2 inhibitors-&gt;DPP-4 inhibitors|SGLT-2 inhibitors-&gt;DPP-4 inhibitors-&gt;DPP-4 inhibitors|Sulfonylureas-&gt;GLP-1 agonists-&gt;Sulfonylureas"/>
  </r>
  <r>
    <s v="sr9FIYNfnkU"/>
    <x v="39"/>
    <s v="Other"/>
    <s v="Biguanides"/>
    <x v="0"/>
    <d v="2025-08-13T00:00:00"/>
    <s v="Biguanides"/>
  </r>
  <r>
    <s v="SQfMm.UsV0A"/>
    <x v="39"/>
    <s v="Asian"/>
    <s v="Biguanides"/>
    <x v="0"/>
    <d v="2020-06-09T00:00:00"/>
    <s v="Biguanides"/>
  </r>
  <r>
    <s v="SPtIZUlMHWU"/>
    <x v="39"/>
    <s v="Other"/>
    <s v="Biguanides"/>
    <x v="0"/>
    <d v="2022-09-05T00:00:00"/>
    <s v="Biguanides"/>
  </r>
  <r>
    <s v="Su63PcdQ/C6"/>
    <x v="39"/>
    <s v="Other"/>
    <s v="Biguanides"/>
    <x v="0"/>
    <d v="2023-02-22T00:00:00"/>
    <s v="Biguanides"/>
  </r>
  <r>
    <s v="Sur9b81m25s"/>
    <x v="39"/>
    <s v="Other"/>
    <s v="Biguanides|Insulin aspart|Insulin isophane"/>
    <x v="0"/>
    <d v="2023-03-09T00:00:00"/>
    <s v="Biguanides|Insulin aspart|Insulin isophane-&gt;Insulin aspart|Insulin isophane-&gt;Insulin isophane"/>
  </r>
  <r>
    <s v="sskYiRDHTc."/>
    <x v="39"/>
    <s v="Pacific peoples"/>
    <s v="Biguanides"/>
    <x v="0"/>
    <d v="2015-05-01T00:00:00"/>
    <s v="Biguanides-&gt;Biguanides|Sulfonylureas-&gt;Sulfonylureas-&gt;DPP-4 inhibitors-&gt;Biguanides|DPP-4 inhibitors-&gt;Biguanides|DPP-4 inhibitors|Sulfonylureas-&gt;SGLT-2 inhibitors-&gt;Biguanides|DPP-4 inhibitors|SGLT-2 inhibitors|Sulfonylureas-&gt;Biguanides|GLP-1 agonists|Sulfonylureas-&gt;GLP-1 agonists"/>
  </r>
  <r>
    <s v="VwjgQD1HnDk"/>
    <x v="39"/>
    <s v="Māori"/>
    <s v="Biguanides"/>
    <x v="0"/>
    <d v="2025-11-10T00:00:00"/>
    <s v="Biguanides"/>
  </r>
  <r>
    <s v="sXelqCTxfB2"/>
    <x v="39"/>
    <s v="Other"/>
    <s v="Biguanides"/>
    <x v="0"/>
    <d v="2023-01-02T00:00:00"/>
    <s v="Biguanides"/>
  </r>
  <r>
    <s v="S9ykTk3IpyE"/>
    <x v="39"/>
    <s v="Other"/>
    <s v="Biguanides"/>
    <x v="0"/>
    <d v="2025-03-16T00:00:00"/>
    <s v="Biguanides-&gt;SGLT-2 inhibitors-&gt;Biguanides|SGLT-2 inhibitors"/>
  </r>
  <r>
    <s v="s83eFUcKZzU"/>
    <x v="39"/>
    <s v="Other"/>
    <s v="Biguanides"/>
    <x v="0"/>
    <d v="2024-02-13T00:00:00"/>
    <s v="Biguanides"/>
  </r>
  <r>
    <s v="s946qDyngA6"/>
    <x v="39"/>
    <s v="Pacific peoples"/>
    <s v="Biguanides"/>
    <x v="0"/>
    <d v="2020-02-03T00:00:00"/>
    <s v="Biguanides-&gt;SGLT-2 inhibitors-&gt;GLP-1 agonists-&gt;GLP-1 agonists|SGLT-2 inhibitors"/>
  </r>
  <r>
    <s v="pH5tz3M8/JI"/>
    <x v="39"/>
    <s v="Pacific peoples"/>
    <s v="Biguanides"/>
    <x v="0"/>
    <d v="2013-11-17T00:00:00"/>
    <s v="Biguanides"/>
  </r>
  <r>
    <s v="PgsvRiZRt2M"/>
    <x v="39"/>
    <s v="Other"/>
    <s v="Biguanides|Insulin isophane"/>
    <x v="0"/>
    <d v="2012-03-26T00:00:00"/>
    <s v="Biguanides|Insulin isophane"/>
  </r>
  <r>
    <s v="pFMRllhkpG6"/>
    <x v="39"/>
    <s v="Asian"/>
    <s v="Biguanides"/>
    <x v="0"/>
    <d v="2024-02-21T00:00:00"/>
    <s v="Biguanides"/>
  </r>
  <r>
    <s v="s49lenLMmZI"/>
    <x v="39"/>
    <s v="Other"/>
    <s v="Biguanides|Insulin isophane|Insulin lispro"/>
    <x v="0"/>
    <d v="2023-10-09T00:00:00"/>
    <s v="Biguanides|Insulin isophane|Insulin lispro-&gt;Insulin isophane"/>
  </r>
  <r>
    <s v="seZ7nrDH4FU"/>
    <x v="39"/>
    <s v="Māori"/>
    <s v="Biguanides"/>
    <x v="0"/>
    <d v="2016-08-15T00:00:00"/>
    <s v="Biguanides"/>
  </r>
  <r>
    <s v="ScmzG4esrRk"/>
    <x v="39"/>
    <s v="Other"/>
    <s v="Insulin glargine"/>
    <x v="1"/>
    <d v="2024-11-08T00:00:00"/>
    <s v="Insulin glargine-&gt;Biguanides|Insulin glargine-&gt;DPP-4 inhibitors-&gt;Biguanides"/>
  </r>
  <r>
    <s v="P989mOgwiD2"/>
    <x v="39"/>
    <s v="Māori"/>
    <s v="Insulin glargine"/>
    <x v="1"/>
    <d v="2024-08-01T00:00:00"/>
    <s v="Insulin glargine-&gt;Biguanides|DPP-4 inhibitors-&gt;DPP-4 inhibitors-&gt;Biguanides-&gt;SGLT-2 inhibitors-&gt;DPP-4 inhibitors|Insulin glargine-&gt;DPP-4 inhibitors|SGLT-2 inhibitors"/>
  </r>
  <r>
    <s v="P3bCaKFP.4k"/>
    <x v="39"/>
    <s v="Asian"/>
    <s v="SGLT-2 inhibitors|Sulfonylureas"/>
    <x v="0"/>
    <d v="2023-09-26T00:00:00"/>
    <s v="SGLT-2 inhibitors|Sulfonylureas-&gt;SGLT-2 inhibitors"/>
  </r>
  <r>
    <s v="p5ww9TtbvpY"/>
    <x v="39"/>
    <s v="Other"/>
    <s v="Biguanides"/>
    <x v="0"/>
    <d v="2024-07-09T00:00:00"/>
    <s v="Biguanides-&gt;DPP-4 inhibitors"/>
  </r>
  <r>
    <s v="pD7np6M6O9U"/>
    <x v="39"/>
    <s v="Asian"/>
    <s v="Biguanides"/>
    <x v="0"/>
    <d v="2019-06-05T00:00:00"/>
    <s v="Biguanides"/>
  </r>
  <r>
    <s v="pcnaWZXoZCc"/>
    <x v="39"/>
    <s v="Other"/>
    <s v="Biguanides"/>
    <x v="0"/>
    <d v="2023-01-20T00:00:00"/>
    <s v="Biguanides-&gt;GLP-1 agonists"/>
  </r>
  <r>
    <s v="PcwJ1fUGA1w"/>
    <x v="39"/>
    <s v="Pacific peoples"/>
    <s v="Biguanides|Sulfonylureas"/>
    <x v="0"/>
    <d v="2016-02-19T00:00:00"/>
    <s v="Biguanides|Sulfonylureas-&gt;Biguanides"/>
  </r>
  <r>
    <s v="PCZd1Qcrgjk"/>
    <x v="39"/>
    <s v="Māori"/>
    <s v="Biguanides"/>
    <x v="0"/>
    <d v="2011-09-22T00:00:00"/>
    <s v="Biguanides-&gt;DPP-4 inhibitors-&gt;SGLT-2 inhibitors"/>
  </r>
  <r>
    <s v="pC3DB0T0QRI"/>
    <x v="39"/>
    <s v="Asian"/>
    <s v="DPP-4 inhibitors"/>
    <x v="0"/>
    <d v="2021-10-12T00:00:00"/>
    <s v="DPP-4 inhibitors-&gt;Biguanides|DPP-4 inhibitors"/>
  </r>
  <r>
    <s v="pByZxfUPG2w"/>
    <x v="39"/>
    <s v="Asian"/>
    <s v="Biguanides"/>
    <x v="0"/>
    <d v="2014-11-15T00:00:00"/>
    <s v="Biguanides"/>
  </r>
  <r>
    <s v="PBZxn3MO1hk"/>
    <x v="39"/>
    <s v="Pacific peoples"/>
    <s v="Biguanides"/>
    <x v="0"/>
    <d v="2014-05-23T00:00:00"/>
    <s v="Biguanides-&gt;Biguanides|DPP-4 inhibitors-&gt;Biguanides|GLP-1 agonists-&gt;GLP-1 agonists-&gt;Biguanides|GLP-1 agonists|SGLT-2 inhibitors"/>
  </r>
  <r>
    <s v="PfDrr7uzhtc"/>
    <x v="39"/>
    <s v="Asian"/>
    <s v="Biguanides"/>
    <x v="0"/>
    <d v="2018-05-10T00:00:00"/>
    <s v="Biguanides-&gt;DPP-4 inhibitors"/>
  </r>
  <r>
    <s v="PExPsScLT0M"/>
    <x v="39"/>
    <s v="Asian"/>
    <s v="Biguanides"/>
    <x v="0"/>
    <d v="2023-01-13T00:00:00"/>
    <s v="Biguanides"/>
  </r>
  <r>
    <s v="LB4LL2hXkBA"/>
    <x v="39"/>
    <s v="Māori"/>
    <s v="Biguanides"/>
    <x v="0"/>
    <d v="2025-08-27T00:00:00"/>
    <s v="Biguanides"/>
  </r>
  <r>
    <s v="Kzhxt5KO/P6"/>
    <x v="39"/>
    <s v="Māori"/>
    <s v="Biguanides"/>
    <x v="0"/>
    <d v="2025-09-23T00:00:00"/>
    <s v="Biguanides"/>
  </r>
  <r>
    <s v="kybavDyvhA6"/>
    <x v="39"/>
    <s v="Asian"/>
    <s v="Biguanides"/>
    <x v="0"/>
    <d v="2023-10-10T00:00:00"/>
    <s v="Biguanides"/>
  </r>
  <r>
    <s v="L.cfLwLkvyE"/>
    <x v="39"/>
    <s v="Asian"/>
    <s v="Insulin aspart|Insulin isophane"/>
    <x v="1"/>
    <d v="2022-09-16T00:00:00"/>
    <s v="Insulin aspart|Insulin isophane-&gt;Biguanides-&gt;DPP-4 inhibitors"/>
  </r>
  <r>
    <s v="lepK1p4MD.U"/>
    <x v="39"/>
    <s v="Māori"/>
    <s v="Biguanides"/>
    <x v="0"/>
    <d v="2021-12-03T00:00:00"/>
    <s v="Biguanides"/>
  </r>
  <r>
    <s v="lepSiD9V4q6"/>
    <x v="39"/>
    <s v="Pacific peoples"/>
    <s v="Biguanides"/>
    <x v="0"/>
    <d v="2015-01-24T00:00:00"/>
    <s v="Biguanides"/>
  </r>
  <r>
    <s v="lCkTEKJE8Uk"/>
    <x v="39"/>
    <s v="Māori"/>
    <s v="Insulin aspart|Insulin isophane"/>
    <x v="1"/>
    <d v="2011-11-22T00:00:00"/>
    <s v="Insulin aspart|Insulin isophane-&gt;Insulin aspart|Insulin glargine-&gt;Insulin aspart-&gt;Insulin glargine-&gt;DPP-4 inhibitors|Insulin aspart-&gt;DPP-4 inhibitors|Insulin aspart|Insulin glargine-&gt;Biguanides|SGLT-2 inhibitors-&gt;Insulin aspart|Insulin glargine|SGLT-2 inhibitors"/>
  </r>
  <r>
    <s v="Lg6XzZxTvNA"/>
    <x v="39"/>
    <s v="Other"/>
    <s v="Biguanides"/>
    <x v="0"/>
    <d v="2015-03-19T00:00:00"/>
    <s v="Biguanides"/>
  </r>
  <r>
    <s v="LhP3jd5ep8A"/>
    <x v="39"/>
    <s v="Other"/>
    <s v="Biguanides"/>
    <x v="0"/>
    <d v="2017-11-15T00:00:00"/>
    <s v="Biguanides-&gt;DPP-4 inhibitors-&gt;Biguanides|Insulin glargine-&gt;Insulin glargine-&gt;DPP-4 inhibitors|Insulin glargine-&gt;Insulin aspart|Insulin glargine-&gt;DPP-4 inhibitors|Insulin aspart|Insulin glargine-&gt;Insulin aspart-&gt;DPP-4 inhibitors|Insulin aspart"/>
  </r>
  <r>
    <s v="LNTDjzAT4OM"/>
    <x v="39"/>
    <s v="Other"/>
    <s v="Biguanides"/>
    <x v="0"/>
    <d v="2021-08-31T00:00:00"/>
    <s v="Biguanides"/>
  </r>
  <r>
    <s v="Loccz9AlA9."/>
    <x v="39"/>
    <s v="Asian"/>
    <s v="Biguanides"/>
    <x v="0"/>
    <d v="2023-08-14T00:00:00"/>
    <s v="Biguanides"/>
  </r>
  <r>
    <s v="LlwBfATi8Qk"/>
    <x v="39"/>
    <s v="Asian"/>
    <s v="Biguanides"/>
    <x v="0"/>
    <d v="2014-04-01T00:00:00"/>
    <s v="Biguanides-&gt;Biguanides|DPP-4 inhibitors-&gt;DPP-4 inhibitors-&gt;Biguanides|GLP-1 agonists-&gt;GLP-1 agonists"/>
  </r>
  <r>
    <s v="LjhYIFBntNY"/>
    <x v="39"/>
    <s v="Māori"/>
    <s v="Biguanides"/>
    <x v="0"/>
    <d v="2024-02-08T00:00:00"/>
    <s v="Biguanides"/>
  </r>
  <r>
    <s v="owqre/Rm0P."/>
    <x v="39"/>
    <s v="Asian"/>
    <s v="Biguanides"/>
    <x v="0"/>
    <d v="2024-07-20T00:00:00"/>
    <s v="Biguanides-&gt;DPP-4 inhibitors-&gt;SGLT-2 inhibitors"/>
  </r>
  <r>
    <s v="OumJUb3Vd2E"/>
    <x v="39"/>
    <s v="Other"/>
    <s v="Biguanides"/>
    <x v="0"/>
    <d v="2019-11-29T00:00:00"/>
    <s v="Biguanides-&gt;SGLT-2 inhibitors"/>
  </r>
  <r>
    <s v="lQJ6Vm0dpRU"/>
    <x v="39"/>
    <s v="Other"/>
    <s v="Biguanides"/>
    <x v="0"/>
    <d v="2017-04-11T00:00:00"/>
    <s v="Biguanides-&gt;DPP-4 inhibitors"/>
  </r>
  <r>
    <s v="lQDCNj86QX."/>
    <x v="39"/>
    <s v="Asian"/>
    <s v="Biguanides"/>
    <x v="0"/>
    <d v="2021-07-07T00:00:00"/>
    <s v="Biguanides-&gt;DPP-4 inhibitors-&gt;Sulfonylureas"/>
  </r>
  <r>
    <s v="olaDZKezKH."/>
    <x v="39"/>
    <s v="Asian"/>
    <s v="Biguanides"/>
    <x v="0"/>
    <d v="2019-06-11T00:00:00"/>
    <s v="Biguanides-&gt;DPP-4 inhibitors-&gt;DPP-4 inhibitors|SGLT-2 inhibitors"/>
  </r>
  <r>
    <s v="OO57lajEELw"/>
    <x v="39"/>
    <s v="Pacific peoples"/>
    <s v="DPP-4 inhibitors"/>
    <x v="0"/>
    <d v="2025-09-02T00:00:00"/>
    <s v="DPP-4 inhibitors"/>
  </r>
  <r>
    <s v="OME7nPi/lS."/>
    <x v="39"/>
    <s v="Asian"/>
    <s v="Biguanides"/>
    <x v="0"/>
    <d v="2022-02-01T00:00:00"/>
    <s v="Biguanides"/>
  </r>
  <r>
    <s v="omcFCGkosW6"/>
    <x v="39"/>
    <s v="Asian"/>
    <s v="Biguanides"/>
    <x v="0"/>
    <d v="2014-10-24T00:00:00"/>
    <s v="Biguanides-&gt;Insulin aspart|Insulin isophane"/>
  </r>
  <r>
    <s v="OqZutBlj0QA"/>
    <x v="39"/>
    <s v="Māori"/>
    <s v="Biguanides"/>
    <x v="0"/>
    <d v="2023-05-05T00:00:00"/>
    <s v="Biguanides-&gt;DPP-4 inhibitors-&gt;DPP-4 inhibitors|SGLT-2 inhibitors-&gt;SGLT-2 inhibitors"/>
  </r>
  <r>
    <s v="or0RnNktT5."/>
    <x v="39"/>
    <s v="Māori"/>
    <s v="Biguanides"/>
    <x v="0"/>
    <d v="2013-04-04T00:00:00"/>
    <s v="Biguanides"/>
  </r>
  <r>
    <s v="rHXXuxCoSZo"/>
    <x v="39"/>
    <s v="Pacific peoples"/>
    <s v="Biguanides"/>
    <x v="0"/>
    <d v="2022-08-31T00:00:00"/>
    <s v="Biguanides"/>
  </r>
  <r>
    <s v="rInd.Dqxd16"/>
    <x v="39"/>
    <s v="Other"/>
    <s v="Biguanides|Insulin lispro"/>
    <x v="0"/>
    <d v="2020-06-20T00:00:00"/>
    <s v="Biguanides|Insulin lispro-&gt;Insulin lispro-&gt;Biguanides-&gt;Insulin aspart|Insulin glargine-&gt;Biguanides|Insulin aspart-&gt;Insulin glargine-&gt;Insulin aspart-&gt;Biguanides|Insulin glargine-&gt;Biguanides|Insulin aspart|Insulin glargine-&gt;DPP-4 inhibitors-&gt;DPP-4 inhibitors|Insulin aspart|Insulin glargine-&gt;DPP-4 inhibitors|Insulin glargine-&gt;DPP-4 inhibitors|Insulin aspart"/>
  </r>
  <r>
    <s v="OEy1rMiB9II"/>
    <x v="39"/>
    <s v="Other"/>
    <s v="Biguanides"/>
    <x v="0"/>
    <d v="2015-12-01T00:00:00"/>
    <s v="Biguanides"/>
  </r>
  <r>
    <s v="oeBoB.qI2lM"/>
    <x v="39"/>
    <s v="Asian"/>
    <s v="Insulin glargine"/>
    <x v="1"/>
    <d v="2019-05-02T00:00:00"/>
    <s v="Insulin glargine-&gt;Biguanides-&gt;Biguanides|Insulin glargine-&gt;Insulin aspart|Insulin glargine-&gt;Insulin aspart-&gt;Insulin aspart|Insulin glargine|Insulin isophane"/>
  </r>
  <r>
    <s v="OgiYJj3I0h6"/>
    <x v="39"/>
    <s v="Other"/>
    <s v="Biguanides"/>
    <x v="0"/>
    <d v="2012-12-21T00:00:00"/>
    <s v="Biguanides"/>
  </r>
  <r>
    <s v="NXtZkWz/RWA"/>
    <x v="39"/>
    <s v="Asian"/>
    <s v="Biguanides"/>
    <x v="0"/>
    <d v="2024-07-12T00:00:00"/>
    <s v="Biguanides"/>
  </r>
  <r>
    <s v="O7.dzEEpY0k"/>
    <x v="39"/>
    <s v="Māori"/>
    <s v="Biguanides"/>
    <x v="0"/>
    <d v="2014-10-16T00:00:00"/>
    <s v="Biguanides"/>
  </r>
  <r>
    <s v="o6m.Snf7SsM"/>
    <x v="39"/>
    <s v="Pacific peoples"/>
    <s v="Biguanides"/>
    <x v="0"/>
    <d v="2018-09-06T00:00:00"/>
    <s v="Biguanides"/>
  </r>
  <r>
    <s v="o8UcVOFRq3Y"/>
    <x v="39"/>
    <s v="Pacific peoples"/>
    <s v="Biguanides|Sulfonylureas"/>
    <x v="0"/>
    <d v="2012-07-31T00:00:00"/>
    <s v="Biguanides|Sulfonylureas-&gt;Biguanides-&gt;Sulfonylureas-&gt;DPP-4 inhibitors-&gt;SGLT-2 inhibitors-&gt;DPP-4 inhibitors|SGLT-2 inhibitors-&gt;DPP-4 inhibitors|Insulin glargine|SGLT-2 inhibitors-&gt;Insulin glargine-&gt;Biguanides|DPP-4 inhibitors-&gt;Biguanides|DPP-4 inhibitors|Insulin glargine-&gt;DPP-4 inhibitors|Insulin glargine-&gt;Insulin aspart-&gt;DPP-4 inhibitors|Insulin aspart-&gt;Biguanides|DPP-4 inhibitors|Insulin aspart"/>
  </r>
  <r>
    <s v="OBDJBUyLywc"/>
    <x v="39"/>
    <s v="Asian"/>
    <s v="Biguanides"/>
    <x v="0"/>
    <d v="2018-02-08T00:00:00"/>
    <s v="Biguanides"/>
  </r>
  <r>
    <s v="oBwiVNcQdQE"/>
    <x v="39"/>
    <s v="Asian"/>
    <s v="Biguanides"/>
    <x v="0"/>
    <d v="2023-11-08T00:00:00"/>
    <s v="Biguanides"/>
  </r>
  <r>
    <s v="Oc9LF9fgZoc"/>
    <x v="39"/>
    <s v="Māori"/>
    <s v="Biguanides"/>
    <x v="0"/>
    <d v="2022-11-20T00:00:00"/>
    <s v="Biguanides"/>
  </r>
  <r>
    <s v="Ru3Ndf3qGGE"/>
    <x v="39"/>
    <s v="Asian"/>
    <s v="DPP-4 inhibitors"/>
    <x v="0"/>
    <d v="2025-10-22T00:00:00"/>
    <s v="DPP-4 inhibitors"/>
  </r>
  <r>
    <s v="rpmJGk22wOM"/>
    <x v="39"/>
    <s v="Asian"/>
    <s v="Biguanides"/>
    <x v="0"/>
    <d v="2018-05-01T00:00:00"/>
    <s v="Biguanides"/>
  </r>
  <r>
    <s v="rooQOdp2/vs"/>
    <x v="39"/>
    <s v="Other"/>
    <s v="Biguanides"/>
    <x v="0"/>
    <d v="2024-12-20T00:00:00"/>
    <s v="Biguanides"/>
  </r>
  <r>
    <s v="ROZ7.17Ddmk"/>
    <x v="39"/>
    <s v="Pacific peoples"/>
    <s v="Biguanides"/>
    <x v="0"/>
    <d v="2018-08-30T00:00:00"/>
    <s v="Biguanides-&gt;Sulfonylureas-&gt;Biguanides|Sulfonylureas-&gt;SGLT-2 inhibitors"/>
  </r>
  <r>
    <s v="rOWY7SyPVtk"/>
    <x v="39"/>
    <s v="Asian"/>
    <s v="Biguanides"/>
    <x v="0"/>
    <d v="2013-02-15T00:00:00"/>
    <s v="Biguanides"/>
  </r>
  <r>
    <s v="RkHqUygAT6s"/>
    <x v="39"/>
    <s v="Asian"/>
    <s v="Biguanides"/>
    <x v="0"/>
    <d v="2019-12-14T00:00:00"/>
    <s v="Biguanides-&gt;SGLT-2 inhibitors"/>
  </r>
  <r>
    <s v="ROkVmhlL.bU"/>
    <x v="39"/>
    <s v="Māori"/>
    <s v="Biguanides"/>
    <x v="0"/>
    <d v="2025-03-21T00:00:00"/>
    <s v="Biguanides-&gt;DPP-4 inhibitors-&gt;Biguanides|GLP-1 agonists|Insulin glargine-&gt;GLP-1 agonists|Insulin glargine-&gt;GLP-1 agonists"/>
  </r>
  <r>
    <s v="Rlw7Lw2f9EQ"/>
    <x v="39"/>
    <s v="Māori"/>
    <s v="Biguanides"/>
    <x v="0"/>
    <d v="2023-03-24T00:00:00"/>
    <s v="Biguanides"/>
  </r>
  <r>
    <s v="rMnuGvpXx3c"/>
    <x v="39"/>
    <s v="Māori"/>
    <s v="Biguanides"/>
    <x v="0"/>
    <d v="2015-12-09T00:00:00"/>
    <s v="Biguanides"/>
  </r>
  <r>
    <s v="rmp1MFy6jnY"/>
    <x v="39"/>
    <s v="Māori"/>
    <s v="Insulin isophane"/>
    <x v="1"/>
    <d v="2014-01-27T00:00:00"/>
    <s v="Insulin isophane-&gt;Insulin aspart|Insulin isophane-&gt;Biguanides-&gt;DPP-4 inhibitors-&gt;DPP-4 inhibitors|SGLT-2 inhibitors-&gt;SGLT-2 inhibitors-&gt;GLP-1 agonists-&gt;DPP-4 inhibitors|GLP-1 agonists-&gt;DPP-4 inhibitors|GLP-1 agonists|SGLT-2 inhibitors"/>
  </r>
  <r>
    <s v="rnIt9sgXpJk"/>
    <x v="39"/>
    <s v="Asian"/>
    <s v="Biguanides"/>
    <x v="0"/>
    <d v="2024-10-11T00:00:00"/>
    <s v="Biguanides"/>
  </r>
  <r>
    <s v="rVp2Yo3gMn."/>
    <x v="39"/>
    <s v="Pacific peoples"/>
    <s v="SGLT-2 inhibitors"/>
    <x v="0"/>
    <d v="2025-05-22T00:00:00"/>
    <s v="SGLT-2 inhibitors"/>
  </r>
  <r>
    <s v="RYblH1fVaHo"/>
    <x v="39"/>
    <s v="Māori"/>
    <s v="Biguanides|Sulfonylureas"/>
    <x v="0"/>
    <d v="2025-03-06T00:00:00"/>
    <s v="Biguanides|Sulfonylureas"/>
  </r>
  <r>
    <s v="RyNGy2hZXvU"/>
    <x v="39"/>
    <s v="Other"/>
    <s v="Biguanides"/>
    <x v="0"/>
    <d v="2020-11-27T00:00:00"/>
    <s v="Biguanides"/>
  </r>
  <r>
    <s v="RYuczBbg4.o"/>
    <x v="39"/>
    <s v="Māori"/>
    <s v="Biguanides"/>
    <x v="0"/>
    <d v="2015-11-10T00:00:00"/>
    <s v="Biguanides-&gt;DPP-4 inhibitors|Sulfonylureas-&gt;DPP-4 inhibitors-&gt;Biguanides|GLP-1 agonists-&gt;Biguanides|GLP-1 agonists|Sulfonylureas-&gt;DPP-4 inhibitors|GLP-1 agonists|Sulfonylureas-&gt;DPP-4 inhibitors|GLP-1 agonists-&gt;GLP-1 agonists-&gt;Insulin glargine-&gt;DPP-4 inhibitors|GLP-1 agonists|Insulin glargine|Sulfonylureas"/>
  </r>
  <r>
    <s v="S/ZB4Q5HnY2"/>
    <x v="39"/>
    <s v="Pacific peoples"/>
    <s v="Biguanides"/>
    <x v="0"/>
    <d v="2014-10-23T00:00:00"/>
    <s v="Biguanides-&gt;Insulin aspart-&gt;Biguanides|Insulin aspart-&gt;Insulin glargine|Insulin glulisine-&gt;Biguanides|DPP-4 inhibitors|Insulin aspart-&gt;Insulin glargine-&gt;DPP-4 inhibitors|Insulin aspart-&gt;Insulin aspart|Insulin glargine|SGLT-2 inhibitors-&gt;SGLT-2 inhibitors-&gt;Insulin aspart|Insulin glargine-&gt;Insulin aspart|SGLT-2 inhibitors-&gt;Insulin glargine|SGLT-2 inhibitors"/>
  </r>
  <r>
    <s v="S.ys0SGtAOo"/>
    <x v="39"/>
    <s v="Asian"/>
    <s v="SGLT-2 inhibitors"/>
    <x v="0"/>
    <d v="2024-03-13T00:00:00"/>
    <s v="SGLT-2 inhibitors"/>
  </r>
  <r>
    <s v="s1IcK9vbhLE"/>
    <x v="39"/>
    <s v="Other"/>
    <s v="Biguanides"/>
    <x v="0"/>
    <d v="2022-06-30T00:00:00"/>
    <s v="Biguanides-&gt;Biguanides|DPP-4 inhibitors-&gt;DPP-4 inhibitors"/>
  </r>
  <r>
    <s v="s2gCvsFDf7s"/>
    <x v="39"/>
    <s v="Other"/>
    <s v="Biguanides"/>
    <x v="0"/>
    <d v="2012-07-04T00:00:00"/>
    <s v="Biguanides-&gt;Biguanides|Insulin isophane-&gt;Insulin isophane-&gt;Insulin glargine-&gt;Insulin glargine|Insulin isophane-&gt;Biguanides|Insulin glargine-&gt;DPP-4 inhibitors-&gt;Biguanides|DPP-4 inhibitors-&gt;Biguanides|DPP-4 inhibitors|Insulin glargine-&gt;SGLT-2 inhibitors-&gt;Biguanides|SGLT-2 inhibitors-&gt;Biguanides|Insulin glargine|SGLT-2 inhibitors-&gt;Biguanides|Insulin glargine|SGLT-2 inhibitors|Sulfonylureas-&gt;Biguanides|SGLT-2 inhibitors|Sulfonylureas"/>
  </r>
  <r>
    <s v="uw3TIyFQQpY"/>
    <x v="39"/>
    <s v="Other"/>
    <s v="Biguanides"/>
    <x v="0"/>
    <d v="2014-08-08T00:00:00"/>
    <s v="Biguanides"/>
  </r>
  <r>
    <s v="uwhyJosVOr6"/>
    <x v="39"/>
    <s v="Asian"/>
    <s v="Biguanides"/>
    <x v="0"/>
    <d v="2024-05-03T00:00:00"/>
    <s v="Biguanides"/>
  </r>
  <r>
    <s v="UV6MUXOHGj6"/>
    <x v="39"/>
    <s v="Māori"/>
    <s v="Biguanides"/>
    <x v="0"/>
    <d v="2024-12-05T00:00:00"/>
    <s v="Biguanides"/>
  </r>
  <r>
    <s v="s2TqT./aVwE"/>
    <x v="39"/>
    <s v="Pacific peoples"/>
    <s v="Biguanides"/>
    <x v="0"/>
    <d v="2015-01-22T00:00:00"/>
    <s v="Biguanides-&gt;Biguanides|Sulfonylureas-&gt;DPP-4 inhibitors|Sulfonylureas-&gt;DPP-4 inhibitors-&gt;DPP-4 inhibitors|SGLT-2 inhibitors|Sulfonylureas-&gt;Thiazolidinedione-&gt;DPP-4 inhibitors|SGLT-2 inhibitors|Sulfonylureas|Thiazolidinedione-&gt;DPP-4 inhibitors|SGLT-2 inhibitors|Thiazolidinedione"/>
  </r>
  <r>
    <s v="yVZOXmSoeI2"/>
    <x v="39"/>
    <s v="Asian"/>
    <s v="Biguanides"/>
    <x v="0"/>
    <d v="2020-12-15T00:00:00"/>
    <s v="Biguanides-&gt;DPP-4 inhibitors|SGLT-2 inhibitors-&gt;DPP-4 inhibitors"/>
  </r>
  <r>
    <s v="YvuBy7CUb2c"/>
    <x v="39"/>
    <s v="Māori"/>
    <s v="Biguanides"/>
    <x v="0"/>
    <d v="2011-02-04T00:00:00"/>
    <s v="Biguanides-&gt;Biguanides|Sulfonylureas-&gt;Biguanides|DPP-4 inhibitors|Insulin glargine-&gt;DPP-4 inhibitors|Insulin glargine|SGLT-2 inhibitors-&gt;SGLT-2 inhibitors-&gt;Insulin glargine|SGLT-2 inhibitors-&gt;DPP-4 inhibitors-&gt;DPP-4 inhibitors|Insulin glargine"/>
  </r>
  <r>
    <s v="Yv2cXHSmiXg"/>
    <x v="39"/>
    <s v="Asian"/>
    <s v="Biguanides"/>
    <x v="0"/>
    <d v="2019-10-22T00:00:00"/>
    <s v="Biguanides-&gt;DPP-4 inhibitors-&gt;DPP-4 inhibitors|SGLT-2 inhibitors-&gt;DPP-4 inhibitors|Sulfonylureas-&gt;DPP-4 inhibitors|SGLT-2 inhibitors|Sulfonylureas-&gt;Biguanides|SGLT-2 inhibitors-&gt;Biguanides|GLP-1 agonists|SGLT-2 inhibitors-&gt;GLP-1 agonists"/>
  </r>
  <r>
    <s v="Yv6fqmI.VwM"/>
    <x v="39"/>
    <s v="Māori"/>
    <s v="Biguanides"/>
    <x v="0"/>
    <d v="2020-06-23T00:00:00"/>
    <s v="Biguanides"/>
  </r>
  <r>
    <s v="YtOviQp3nr2"/>
    <x v="39"/>
    <s v="Other"/>
    <s v="Biguanides"/>
    <x v="0"/>
    <d v="2024-12-20T00:00:00"/>
    <s v="Biguanides"/>
  </r>
  <r>
    <s v="ysnERTGpso2"/>
    <x v="39"/>
    <s v="Other"/>
    <s v="Biguanides"/>
    <x v="0"/>
    <d v="2022-06-21T00:00:00"/>
    <s v="Biguanides"/>
  </r>
  <r>
    <s v="yQg8Ivq4T9Q"/>
    <x v="39"/>
    <s v="Other"/>
    <s v="Biguanides"/>
    <x v="0"/>
    <d v="2023-03-24T00:00:00"/>
    <s v="Biguanides"/>
  </r>
  <r>
    <s v="yQhiZOyvgNQ"/>
    <x v="39"/>
    <s v="Other"/>
    <s v="Biguanides"/>
    <x v="0"/>
    <d v="2022-05-31T00:00:00"/>
    <s v="Biguanides-&gt;SGLT-2 inhibitors"/>
  </r>
  <r>
    <s v="yoN1fx4q18Q"/>
    <x v="39"/>
    <s v="Other"/>
    <s v="Biguanides"/>
    <x v="0"/>
    <d v="2016-12-30T00:00:00"/>
    <s v="Biguanides"/>
  </r>
  <r>
    <s v="ypGfBnFxM9k"/>
    <x v="39"/>
    <s v="Pacific peoples"/>
    <s v="Biguanides"/>
    <x v="0"/>
    <d v="2021-10-29T00:00:00"/>
    <s v="Biguanides-&gt;Insulin aspart|Insulin isophane-&gt;Biguanides|Insulin aspart|Insulin isophane-&gt;SGLT-2 inhibitors-&gt;DPP-4 inhibitors-&gt;DPP-4 inhibitors|SGLT-2 inhibitors-&gt;DPP-4 inhibitors|SGLT-2 inhibitors|Sulfonylureas"/>
  </r>
  <r>
    <s v="YkjXKESOZSg"/>
    <x v="39"/>
    <s v="Asian"/>
    <s v="Biguanides"/>
    <x v="0"/>
    <d v="2025-09-24T00:00:00"/>
    <s v="Biguanides"/>
  </r>
  <r>
    <s v="YInYlPqlRXM"/>
    <x v="39"/>
    <s v="Pacific peoples"/>
    <s v="Biguanides"/>
    <x v="0"/>
    <d v="2019-09-27T00:00:00"/>
    <s v="Biguanides"/>
  </r>
  <r>
    <s v="Ylfizww7EdQ"/>
    <x v="39"/>
    <s v="Pacific peoples"/>
    <s v="Biguanides"/>
    <x v="0"/>
    <d v="2021-12-17T00:00:00"/>
    <s v="Biguanides"/>
  </r>
  <r>
    <s v="VV4.009ck2A"/>
    <x v="39"/>
    <s v="Other"/>
    <s v="Biguanides"/>
    <x v="0"/>
    <d v="2022-07-05T00:00:00"/>
    <s v="Biguanides-&gt;Biguanides|DPP-4 inhibitors-&gt;DPP-4 inhibitors-&gt;SGLT-2 inhibitors-&gt;Biguanides|DPP-4 inhibitors|SGLT-2 inhibitors"/>
  </r>
  <r>
    <s v="vuNE9vWvAxc"/>
    <x v="39"/>
    <s v="Other"/>
    <s v="Biguanides"/>
    <x v="0"/>
    <d v="2011-03-14T00:00:00"/>
    <s v="Biguanides"/>
  </r>
  <r>
    <s v="vuOPba6unrc"/>
    <x v="39"/>
    <s v="Asian"/>
    <s v="Biguanides"/>
    <x v="0"/>
    <d v="2019-10-11T00:00:00"/>
    <s v="Biguanides-&gt;DPP-4 inhibitors"/>
  </r>
  <r>
    <s v="VSPaHVPYgvM"/>
    <x v="39"/>
    <s v="Māori"/>
    <s v="Biguanides"/>
    <x v="0"/>
    <d v="2021-03-23T00:00:00"/>
    <s v="Biguanides-&gt;SGLT-2 inhibitors"/>
  </r>
  <r>
    <s v="vtJmkw6582M"/>
    <x v="39"/>
    <s v="Other"/>
    <s v="Biguanides"/>
    <x v="0"/>
    <d v="2019-07-12T00:00:00"/>
    <s v="Biguanides"/>
  </r>
  <r>
    <s v="Vpqkg1.S2wU"/>
    <x v="39"/>
    <s v="Asian"/>
    <s v="Biguanides"/>
    <x v="0"/>
    <d v="2024-04-19T00:00:00"/>
    <s v="Biguanides"/>
  </r>
  <r>
    <s v="VPUEt94lk8Y"/>
    <x v="39"/>
    <s v="Other"/>
    <s v="Biguanides"/>
    <x v="0"/>
    <d v="2018-03-28T00:00:00"/>
    <s v="Biguanides"/>
  </r>
  <r>
    <s v="vqmfA0ys8vI"/>
    <x v="39"/>
    <s v="Asian"/>
    <s v="Biguanides"/>
    <x v="0"/>
    <d v="2024-01-10T00:00:00"/>
    <s v="Biguanides"/>
  </r>
  <r>
    <s v="V/8/KruB8a6"/>
    <x v="39"/>
    <s v="Asian"/>
    <s v="Biguanides"/>
    <x v="0"/>
    <d v="2022-01-27T00:00:00"/>
    <s v="Biguanides"/>
  </r>
  <r>
    <s v="V2.43jcAAlA"/>
    <x v="39"/>
    <s v="Other"/>
    <s v="Biguanides"/>
    <x v="0"/>
    <d v="2018-01-13T00:00:00"/>
    <s v="Biguanides"/>
  </r>
  <r>
    <s v="v0asbN0NCXU"/>
    <x v="39"/>
    <s v="Other"/>
    <s v="Biguanides"/>
    <x v="0"/>
    <d v="2011-06-09T00:00:00"/>
    <s v="Biguanides"/>
  </r>
  <r>
    <s v="Uxs9G6342sQ"/>
    <x v="39"/>
    <s v="Pacific peoples"/>
    <s v="Biguanides"/>
    <x v="0"/>
    <d v="2017-03-28T00:00:00"/>
    <s v="Biguanides-&gt;Sulfonylureas-&gt;SGLT-2 inhibitors-&gt;DPP-4 inhibitors|SGLT-2 inhibitors"/>
  </r>
  <r>
    <s v="V4J7f6hs7zQ"/>
    <x v="39"/>
    <s v="Asian"/>
    <s v="Biguanides"/>
    <x v="0"/>
    <d v="2023-12-06T00:00:00"/>
    <s v="Biguanides"/>
  </r>
  <r>
    <s v="vB9JK5xkkF."/>
    <x v="39"/>
    <s v="Asian"/>
    <s v="Biguanides"/>
    <x v="0"/>
    <d v="2025-01-10T00:00:00"/>
    <s v="Biguanides"/>
  </r>
  <r>
    <s v="vBa0TdnlNX2"/>
    <x v="39"/>
    <s v="Māori"/>
    <s v="Biguanides"/>
    <x v="0"/>
    <d v="2019-05-03T00:00:00"/>
    <s v="Biguanides-&gt;Biguanides|DPP-4 inhibitors"/>
  </r>
  <r>
    <s v="viFBqHpMGWc"/>
    <x v="39"/>
    <s v="Asian"/>
    <s v="Biguanides"/>
    <x v="0"/>
    <d v="2021-12-21T00:00:00"/>
    <s v="Biguanides"/>
  </r>
  <r>
    <s v="vDJt0CBF7/U"/>
    <x v="39"/>
    <s v="Asian"/>
    <s v="Biguanides"/>
    <x v="0"/>
    <d v="2017-02-15T00:00:00"/>
    <s v="Biguanides-&gt;Biguanides|Sulfonylureas-&gt;DPP-4 inhibitors-&gt;Biguanides|DPP-4 inhibitors"/>
  </r>
  <r>
    <s v="vCNuPG/jLtk"/>
    <x v="39"/>
    <s v="Other"/>
    <s v="Biguanides"/>
    <x v="0"/>
    <d v="2013-05-09T00:00:00"/>
    <s v="Biguanides-&gt;Biguanides|Sulfonylureas"/>
  </r>
  <r>
    <s v="vdA4BzPprxM"/>
    <x v="39"/>
    <s v="Other"/>
    <s v="Biguanides"/>
    <x v="0"/>
    <d v="2021-06-15T00:00:00"/>
    <s v="Biguanides"/>
  </r>
  <r>
    <s v="VFhbnXfZENw"/>
    <x v="39"/>
    <s v="Pacific peoples"/>
    <s v="Biguanides"/>
    <x v="0"/>
    <d v="2025-02-22T00:00:00"/>
    <s v="Biguanides"/>
  </r>
  <r>
    <s v="VkqCQg452mo"/>
    <x v="39"/>
    <s v="Other"/>
    <s v="Biguanides"/>
    <x v="0"/>
    <d v="2023-02-01T00:00:00"/>
    <s v="Biguanides"/>
  </r>
  <r>
    <s v="VL1c57Cavqw"/>
    <x v="39"/>
    <s v="Māori"/>
    <s v="Biguanides"/>
    <x v="0"/>
    <d v="2016-07-23T00:00:00"/>
    <s v="Biguanides-&gt;DPP-4 inhibitors-&gt;SGLT-2 inhibitors-&gt;SGLT-2 inhibitors|Sulfonylureas-&gt;Sulfonylureas-&gt;Insulin aspart|Insulin glargine"/>
  </r>
  <r>
    <s v="VL06FpjnzkM"/>
    <x v="39"/>
    <s v="Pacific peoples"/>
    <s v="Biguanides"/>
    <x v="0"/>
    <d v="2013-07-09T00:00:00"/>
    <s v="Biguanides-&gt;SGLT-2 inhibitors-&gt;Biguanides|SGLT-2 inhibitors"/>
  </r>
  <r>
    <s v="vNoZwxDgd/M"/>
    <x v="39"/>
    <s v="Asian"/>
    <s v="Biguanides"/>
    <x v="0"/>
    <d v="2022-09-15T00:00:00"/>
    <s v="Biguanides-&gt;DPP-4 inhibitors-&gt;DPP-4 inhibitors|Insulin glargine-&gt;Insulin glargine"/>
  </r>
  <r>
    <s v="fgDK.NBtfsY"/>
    <x v="39"/>
    <s v="Asian"/>
    <s v="Biguanides"/>
    <x v="0"/>
    <d v="2012-09-24T00:00:00"/>
    <s v="Biguanides-&gt;Biguanides|DPP-4 inhibitors-&gt;SGLT-2 inhibitors-&gt;DPP-4 inhibitors|SGLT-2 inhibitors-&gt;DPP-4 inhibitors|SGLT-2 inhibitors|Sulfonylureas-&gt;DPP-4 inhibitors"/>
  </r>
  <r>
    <s v="fhLE2HXeHA2"/>
    <x v="39"/>
    <s v="Asian"/>
    <s v="Biguanides"/>
    <x v="0"/>
    <d v="2020-03-02T00:00:00"/>
    <s v="Biguanides"/>
  </r>
  <r>
    <s v="fhfLuvWg9l2"/>
    <x v="39"/>
    <s v="Other"/>
    <s v="Biguanides"/>
    <x v="0"/>
    <d v="2025-01-27T00:00:00"/>
    <s v="Biguanides"/>
  </r>
  <r>
    <s v="Fjac5gxGbTU"/>
    <x v="39"/>
    <s v="Māori"/>
    <s v="Biguanides"/>
    <x v="0"/>
    <d v="2022-05-26T00:00:00"/>
    <s v="Biguanides-&gt;GLP-1 agonists-&gt;Biguanides|GLP-1 agonists"/>
  </r>
  <r>
    <s v="fkHb1Ce45Y."/>
    <x v="39"/>
    <s v="Pacific peoples"/>
    <s v="Biguanides"/>
    <x v="0"/>
    <d v="2025-01-31T00:00:00"/>
    <s v="Biguanides"/>
  </r>
  <r>
    <s v="FKPHwE4Nz8c"/>
    <x v="39"/>
    <s v="Other"/>
    <s v="Biguanides"/>
    <x v="0"/>
    <d v="2018-03-19T00:00:00"/>
    <s v="Biguanides"/>
  </r>
  <r>
    <s v="cmIbSywKyjg"/>
    <x v="39"/>
    <s v="Pacific peoples"/>
    <s v="Biguanides"/>
    <x v="0"/>
    <d v="2012-02-02T00:00:00"/>
    <s v="Biguanides-&gt;Sulfonylureas-&gt;Insulin isophane-&gt;Biguanides|Sulfonylureas-&gt;Insulin glargine-&gt;Biguanides|Insulin glargine|Sulfonylureas-&gt;DPP-4 inhibitors|Sulfonylureas-&gt;DPP-4 inhibitors-&gt;DPP-4 inhibitors|Insulin glargine|Sulfonylureas-&gt;DPP-4 inhibitors|Insulin glargine-&gt;SGLT-2 inhibitors-&gt;DPP-4 inhibitors|SGLT-2 inhibitors|Sulfonylureas-&gt;DPP-4 inhibitors|Insulin glargine|SGLT-2 inhibitors|Sulfonylureas-&gt;DPP-4 inhibitors|GLP-1 agonists|Insulin glargine|Sulfonylureas-&gt;Insulin aspart-&gt;DPP-4 inhibitors|Insulin aspart|Sulfonylureas-&gt;Biguanides|GLP-1 agonists|Insulin aspart-&gt;Biguanides|Insulin aspart-&gt;GLP-1 agonists-&gt;Biguanides|Insulin aspart|Sulfonylureas-&gt;Biguanides|GLP-1 agonists-&gt;Biguanides|GLP-1 agonists|Sulfonylureas"/>
  </r>
  <r>
    <s v="ffb9GliM.zY"/>
    <x v="39"/>
    <s v="Pacific peoples"/>
    <s v="Biguanides"/>
    <x v="0"/>
    <d v="2014-11-25T00:00:00"/>
    <s v="Biguanides"/>
  </r>
  <r>
    <s v="fERxKcux/0s"/>
    <x v="39"/>
    <s v="Asian"/>
    <s v="Biguanides"/>
    <x v="0"/>
    <d v="2014-11-25T00:00:00"/>
    <s v="Biguanides-&gt;DPP-4 inhibitors-&gt;SGLT-2 inhibitors-&gt;Sulfonylureas-&gt;DPP-4 inhibitors|Sulfonylureas-&gt;DPP-4 inhibitors|GLP-1 agonists-&gt;GLP-1 agonists-&gt;Biguanides|GLP-1 agonists"/>
  </r>
  <r>
    <s v="FDmeBzw2SeI"/>
    <x v="39"/>
    <s v="Asian"/>
    <s v="Biguanides|SGLT-2 inhibitors"/>
    <x v="0"/>
    <d v="2023-04-07T00:00:00"/>
    <s v="Biguanides|SGLT-2 inhibitors"/>
  </r>
  <r>
    <s v="fdGdPUxpTVs"/>
    <x v="39"/>
    <s v="Other"/>
    <s v="Biguanides"/>
    <x v="0"/>
    <d v="2017-10-10T00:00:00"/>
    <s v="Biguanides"/>
  </r>
  <r>
    <s v="fQKtKGYqcDk"/>
    <x v="39"/>
    <s v="Māori"/>
    <s v="Biguanides"/>
    <x v="0"/>
    <d v="2018-02-07T00:00:00"/>
    <s v="Biguanides-&gt;DPP-4 inhibitors-&gt;Insulin glargine-&gt;DPP-4 inhibitors|Insulin glargine-&gt;SGLT-2 inhibitors-&gt;Insulin glargine|SGLT-2 inhibitors-&gt;DPP-4 inhibitors|Insulin glargine|SGLT-2 inhibitors-&gt;GLP-1 agonists-&gt;Biguanides|GLP-1 agonists-&gt;Biguanides|GLP-1 agonists|SGLT-2 inhibitors-&gt;Biguanides|GLP-1 agonists|SGLT-2 inhibitors|Sulfonylureas-&gt;Biguanides|GLP-1 agonists|Sulfonylureas"/>
  </r>
  <r>
    <s v="fQD80F/zrVk"/>
    <x v="39"/>
    <s v="Asian"/>
    <s v="Biguanides"/>
    <x v="0"/>
    <d v="2017-03-03T00:00:00"/>
    <s v="Biguanides-&gt;Biguanides|Insulin glargine-&gt;Insulin glargine-&gt;DPP-4 inhibitors|Insulin glargine-&gt;DPP-4 inhibitors-&gt;Biguanides|GLP-1 agonists|Insulin glargine-&gt;Biguanides|GLP-1 agonists-&gt;GLP-1 agonists|Insulin glargine-&gt;GLP-1 agonists"/>
  </r>
  <r>
    <s v="fL3JVoXKs42"/>
    <x v="39"/>
    <s v="Other"/>
    <s v="Biguanides"/>
    <x v="0"/>
    <d v="2012-04-26T00:00:00"/>
    <s v="Biguanides-&gt;Biguanides|DPP-4 inhibitors|Insulin glargine-&gt;Insulin glargine-&gt;Biguanides|DPP-4 inhibitors-&gt;Biguanides|DPP-4 inhibitors|GLP-1 agonists|Insulin glargine-&gt;GLP-1 agonists-&gt;DPP-4 inhibitors|GLP-1 agonists|Insulin glargine-&gt;Biguanides|GLP-1 agonists"/>
  </r>
  <r>
    <s v="fLrjQA5MOxs"/>
    <x v="39"/>
    <s v="Pacific peoples"/>
    <s v="Biguanides"/>
    <x v="0"/>
    <d v="2025-08-14T00:00:00"/>
    <s v="Biguanides"/>
  </r>
  <r>
    <s v="FLwVfKz3gSc"/>
    <x v="39"/>
    <s v="Asian"/>
    <s v="Biguanides"/>
    <x v="0"/>
    <d v="2024-06-10T00:00:00"/>
    <s v="Biguanides"/>
  </r>
  <r>
    <s v="FUb2YTRGN.o"/>
    <x v="39"/>
    <s v="Other"/>
    <s v="Insulin isophane"/>
    <x v="1"/>
    <d v="2019-08-07T00:00:00"/>
    <s v="Insulin isophane-&gt;Biguanides"/>
  </r>
  <r>
    <s v="fs5fwvhilnk"/>
    <x v="39"/>
    <s v="Māori"/>
    <s v="Biguanides"/>
    <x v="0"/>
    <d v="2012-08-01T00:00:00"/>
    <s v="Biguanides-&gt;Sulfonylureas-&gt;Biguanides|Sulfonylureas-&gt;Insulin isophane-&gt;Insulin glargine-&gt;Insulin aspart-&gt;Biguanides|Insulin glargine-&gt;Insulin glargine|Sulfonylureas-&gt;Biguanides|Insulin glargine|Sulfonylureas-&gt;DPP-4 inhibitors|Insulin glargine-&gt;SGLT-2 inhibitors-&gt;DPP-4 inhibitors-&gt;DPP-4 inhibitors|Insulin glargine|SGLT-2 inhibitors-&gt;GLP-1 agonists-&gt;GLP-1 agonists|SGLT-2 inhibitors-&gt;Insulin glargine|SGLT-2 inhibitors-&gt;GLP-1 agonists|Insulin glargine-&gt;Biguanides|GLP-1 agonists|Insulin glargine-&gt;Biguanides|GLP-1 agonists"/>
  </r>
  <r>
    <s v="FSBsEKve3mM"/>
    <x v="39"/>
    <s v="Māori"/>
    <s v="Biguanides"/>
    <x v="0"/>
    <d v="2018-03-27T00:00:00"/>
    <s v="Biguanides-&gt;Biguanides|Sulfonylureas-&gt;DPP-4 inhibitors"/>
  </r>
  <r>
    <s v="FS38UmBC9zs"/>
    <x v="39"/>
    <s v="Other"/>
    <s v="Biguanides"/>
    <x v="0"/>
    <d v="2016-10-11T00:00:00"/>
    <s v="Biguanides-&gt;DPP-4 inhibitors"/>
  </r>
  <r>
    <s v="FrokwWTfE2o"/>
    <x v="39"/>
    <s v="Other"/>
    <s v="Biguanides"/>
    <x v="0"/>
    <d v="2015-01-26T00:00:00"/>
    <s v="Biguanides"/>
  </r>
  <r>
    <s v="FS/b.nHr7gw"/>
    <x v="39"/>
    <s v="Pacific peoples"/>
    <s v="Biguanides"/>
    <x v="0"/>
    <d v="2022-07-05T00:00:00"/>
    <s v="Biguanides-&gt;SGLT-2 inhibitors"/>
  </r>
  <r>
    <s v="FvVk8utI95U"/>
    <x v="39"/>
    <s v="Asian"/>
    <s v="Biguanides|Insulin isophane"/>
    <x v="0"/>
    <d v="2025-02-04T00:00:00"/>
    <s v="Biguanides|Insulin isophane-&gt;Insulin lispro-&gt;Insulin isophane-&gt;Biguanides"/>
  </r>
  <r>
    <s v="CG0M9TjUrDY"/>
    <x v="39"/>
    <s v="Other"/>
    <s v="Biguanides"/>
    <x v="0"/>
    <d v="2013-05-02T00:00:00"/>
    <s v="Biguanides"/>
  </r>
  <r>
    <s v="Ci7eJcqwW0Y"/>
    <x v="39"/>
    <s v="Pacific peoples"/>
    <s v="Biguanides"/>
    <x v="0"/>
    <d v="2019-06-15T00:00:00"/>
    <s v="Biguanides"/>
  </r>
  <r>
    <s v="CksDu6o3oso"/>
    <x v="39"/>
    <s v="Māori"/>
    <s v="Biguanides"/>
    <x v="0"/>
    <d v="2015-07-21T00:00:00"/>
    <s v="Biguanides"/>
  </r>
  <r>
    <s v="CkKi1qUMhkU"/>
    <x v="39"/>
    <s v="Asian"/>
    <s v="Biguanides"/>
    <x v="0"/>
    <d v="2024-05-08T00:00:00"/>
    <s v="Biguanides"/>
  </r>
  <r>
    <s v="cL3uIihQ9eg"/>
    <x v="39"/>
    <s v="Other"/>
    <s v="Biguanides"/>
    <x v="0"/>
    <d v="2013-09-06T00:00:00"/>
    <s v="Biguanides"/>
  </r>
  <r>
    <s v="cK0PrQTYORI"/>
    <x v="39"/>
    <s v="Pacific peoples"/>
    <s v="Biguanides"/>
    <x v="0"/>
    <d v="2016-03-22T00:00:00"/>
    <s v="Biguanides-&gt;Sulfonylureas-&gt;DPP-4 inhibitors-&gt;DPP-4 inhibitors|Sulfonylureas"/>
  </r>
  <r>
    <s v="cIozCPKOmeM"/>
    <x v="39"/>
    <s v="Other"/>
    <s v="Biguanides"/>
    <x v="0"/>
    <d v="2023-03-07T00:00:00"/>
    <s v="Biguanides-&gt;Insulin aspart|Insulin glargine-&gt;Insulin glargine"/>
  </r>
  <r>
    <s v="cIRGPlrf//w"/>
    <x v="39"/>
    <s v="Asian"/>
    <s v="DPP-4 inhibitors|SGLT-2 inhibitors"/>
    <x v="0"/>
    <d v="2022-07-28T00:00:00"/>
    <s v="DPP-4 inhibitors|SGLT-2 inhibitors"/>
  </r>
  <r>
    <s v="CIwOmyo.cw2"/>
    <x v="39"/>
    <s v="Pacific peoples"/>
    <s v="Biguanides"/>
    <x v="0"/>
    <d v="2011-04-05T00:00:00"/>
    <s v="Biguanides-&gt;Biguanides|Sulfonylureas-&gt;Sulfonylureas-&gt;Biguanides|Insulin isophane|Sulfonylureas-&gt;Insulin isophane-&gt;Insulin isophane|Sulfonylureas-&gt;DPP-4 inhibitors|Insulin isophane|Sulfonylureas-&gt;DPP-4 inhibitors|Insulin isophane-&gt;DPP-4 inhibitors-&gt;Insulin isophane|SGLT-2 inhibitors|Sulfonylureas-&gt;DPP-4 inhibitors|SGLT-2 inhibitors-&gt;DPP-4 inhibitors|Insulin isophane|SGLT-2 inhibitors-&gt;DPP-4 inhibitors|Insulin isophane|SGLT-2 inhibitors|Sulfonylureas"/>
  </r>
  <r>
    <s v="ccoUsiJdKOA"/>
    <x v="39"/>
    <s v="Māori"/>
    <s v="DPP-4 inhibitors"/>
    <x v="0"/>
    <d v="2025-08-18T00:00:00"/>
    <s v="DPP-4 inhibitors"/>
  </r>
  <r>
    <s v="btFlnItgfrI"/>
    <x v="39"/>
    <s v="Asian"/>
    <s v="Biguanides"/>
    <x v="0"/>
    <d v="2019-09-13T00:00:00"/>
    <s v="Biguanides-&gt;DPP-4 inhibitors-&gt;DPP-4 inhibitors|SGLT-2 inhibitors"/>
  </r>
  <r>
    <s v="bUd/.JTSCu2"/>
    <x v="39"/>
    <s v="Māori"/>
    <s v="Biguanides|Insulin isophane"/>
    <x v="0"/>
    <d v="2011-02-16T00:00:00"/>
    <s v="Biguanides|Insulin isophane-&gt;Biguanides-&gt;Insulin isophane-&gt;Insulin aspart-&gt;Biguanides|Insulin aspart|Insulin isophane-&gt;Insulin aspart|Insulin isophane-&gt;Sulfonylureas-&gt;Biguanides|Sulfonylureas-&gt;Biguanides|DPP-4 inhibitors|Sulfonylureas-&gt;DPP-4 inhibitors|Sulfonylureas-&gt;DPP-4 inhibitors"/>
  </r>
  <r>
    <s v="byEa8b0sFzA"/>
    <x v="39"/>
    <s v="Asian"/>
    <s v="Biguanides"/>
    <x v="0"/>
    <d v="2020-01-16T00:00:00"/>
    <s v="Biguanides"/>
  </r>
  <r>
    <s v="BXoDPkWDS8o"/>
    <x v="39"/>
    <s v="Other"/>
    <s v="Biguanides"/>
    <x v="0"/>
    <d v="2020-08-18T00:00:00"/>
    <s v="Biguanides"/>
  </r>
  <r>
    <s v="c/bIfZ.Irzs"/>
    <x v="39"/>
    <s v="Asian"/>
    <s v="Biguanides"/>
    <x v="0"/>
    <d v="2023-02-21T00:00:00"/>
    <s v="Biguanides"/>
  </r>
  <r>
    <s v="C6xT/5bkhNg"/>
    <x v="39"/>
    <s v="Other"/>
    <s v="Biguanides"/>
    <x v="0"/>
    <d v="2017-12-12T00:00:00"/>
    <s v="Biguanides-&gt;DPP-4 inhibitors"/>
  </r>
  <r>
    <s v="C4DVgLekCXg"/>
    <x v="39"/>
    <s v="Asian"/>
    <s v="Biguanides"/>
    <x v="0"/>
    <d v="2024-07-11T00:00:00"/>
    <s v="Biguanides-&gt;Biguanides|Insulin glargine-&gt;Insulin glargine"/>
  </r>
  <r>
    <s v="C1MJcBYjZFg"/>
    <x v="39"/>
    <s v="Asian"/>
    <s v="Biguanides"/>
    <x v="0"/>
    <d v="2025-05-12T00:00:00"/>
    <s v="Biguanides"/>
  </r>
  <r>
    <s v="6bm2uba/Q4I"/>
    <x v="39"/>
    <s v="Other"/>
    <s v="Biguanides|Sulfonylureas"/>
    <x v="0"/>
    <d v="2017-10-27T00:00:00"/>
    <s v="Biguanides|Sulfonylureas-&gt;DPP-4 inhibitors-&gt;DPP-4 inhibitors|Thiazolidinedione-&gt;DPP-4 inhibitors|GLP-1 agonists|Sulfonylureas-&gt;GLP-1 agonists-&gt;DPP-4 inhibitors|GLP-1 agonists-&gt;DPP-4 inhibitors|SGLT-2 inhibitors|Sulfonylureas-&gt;DPP-4 inhibitors|GLP-1 agonists|SGLT-2 inhibitors|Sulfonylureas-&gt;Sulfonylureas-&gt;DPP-4 inhibitors|GLP-1 agonists|Sulfonylureas|Thiazolidinedione-&gt;Thiazolidinedione"/>
  </r>
  <r>
    <s v="6D3c/B.XzQw"/>
    <x v="39"/>
    <s v="Pacific peoples"/>
    <s v="Biguanides"/>
    <x v="0"/>
    <d v="2022-12-14T00:00:00"/>
    <s v="Biguanides-&gt;DPP-4 inhibitors-&gt;SGLT-2 inhibitors-&gt;Biguanides|Insulin glargine-&gt;GLP-1 agonists-&gt;Biguanides|GLP-1 agonists|Insulin glargine"/>
  </r>
  <r>
    <s v="6.xeuiGBbcg"/>
    <x v="39"/>
    <s v="Other"/>
    <s v="Biguanides"/>
    <x v="0"/>
    <d v="2021-04-08T00:00:00"/>
    <s v="Biguanides"/>
  </r>
  <r>
    <s v="6460qq/l6Rc"/>
    <x v="39"/>
    <s v="Māori"/>
    <s v="Biguanides"/>
    <x v="0"/>
    <d v="2011-11-08T00:00:00"/>
    <s v="Biguanides"/>
  </r>
  <r>
    <s v="5XtCCb9gk/M"/>
    <x v="39"/>
    <s v="Māori"/>
    <s v="Biguanides"/>
    <x v="0"/>
    <d v="2023-03-30T00:00:00"/>
    <s v="Biguanides"/>
  </r>
  <r>
    <s v="5w98ZB2tGsQ"/>
    <x v="39"/>
    <s v="Other"/>
    <s v="Biguanides"/>
    <x v="0"/>
    <d v="2016-09-22T00:00:00"/>
    <s v="Biguanides"/>
  </r>
  <r>
    <s v="5rhLABCsfiw"/>
    <x v="39"/>
    <s v="Māori"/>
    <s v="Biguanides"/>
    <x v="0"/>
    <d v="2021-09-10T00:00:00"/>
    <s v="Biguanides"/>
  </r>
  <r>
    <s v="5QLXELuhdR2"/>
    <x v="39"/>
    <s v="Asian"/>
    <s v="Biguanides"/>
    <x v="0"/>
    <d v="2022-08-11T00:00:00"/>
    <s v="Biguanides"/>
  </r>
  <r>
    <s v="yYd1IXXk5lE"/>
    <x v="39"/>
    <s v="Pacific peoples"/>
    <s v="Biguanides"/>
    <x v="0"/>
    <d v="2019-12-19T00:00:00"/>
    <s v="Biguanides-&gt;DPP-4 inhibitors-&gt;Biguanides|DPP-4 inhibitors-&gt;SGLT-2 inhibitors-&gt;Biguanides|DPP-4 inhibitors|SGLT-2 inhibitors"/>
  </r>
  <r>
    <s v="YY2c4W7QMVk"/>
    <x v="39"/>
    <s v="Pacific peoples"/>
    <s v="Biguanides"/>
    <x v="0"/>
    <d v="2012-07-16T00:00:00"/>
    <s v="Biguanides-&gt;Sulfonylureas-&gt;Biguanides|Sulfonylureas-&gt;DPP-4 inhibitors-&gt;DPP-4 inhibitors|Sulfonylureas-&gt;DPP-4 inhibitors|SGLT-2 inhibitors"/>
  </r>
  <r>
    <s v="Z/REjMTXLFM"/>
    <x v="39"/>
    <s v="Asian"/>
    <s v="Biguanides"/>
    <x v="0"/>
    <d v="2025-11-21T00:00:00"/>
    <s v="Biguanides"/>
  </r>
  <r>
    <s v="z3RZxc9yTcY"/>
    <x v="39"/>
    <s v="Other"/>
    <s v="Biguanides"/>
    <x v="0"/>
    <d v="2015-01-27T00:00:00"/>
    <s v="Biguanides-&gt;DPP-4 inhibitors-&gt;Biguanides|DPP-4 inhibitors-&gt;SGLT-2 inhibitors-&gt;DPP-4 inhibitors|SGLT-2 inhibitors"/>
  </r>
  <r>
    <s v="z7S6u1as.8c"/>
    <x v="39"/>
    <s v="Other"/>
    <s v="Biguanides"/>
    <x v="0"/>
    <d v="2013-12-20T00:00:00"/>
    <s v="Biguanides-&gt;Biguanides|Sulfonylureas-&gt;Sulfonylureas-&gt;DPP-4 inhibitors-&gt;DPP-4 inhibitors|SGLT-2 inhibitors|Sulfonylureas-&gt;Biguanides|GLP-1 agonists-&gt;Biguanides|GLP-1 agonists|Sulfonylureas-&gt;GLP-1 agonists"/>
  </r>
  <r>
    <s v="Z65/bTgLpxI"/>
    <x v="39"/>
    <s v="Other"/>
    <s v="Biguanides"/>
    <x v="0"/>
    <d v="2012-07-16T00:00:00"/>
    <s v="Biguanides"/>
  </r>
  <r>
    <s v="bngnIUAL02."/>
    <x v="39"/>
    <s v="Asian"/>
    <s v="Biguanides"/>
    <x v="0"/>
    <d v="2019-02-13T00:00:00"/>
    <s v="Biguanides-&gt;Biguanides|DPP-4 inhibitors-&gt;DPP-4 inhibitors-&gt;Biguanides|DPP-4 inhibitors|Thiazolidinedione"/>
  </r>
  <r>
    <s v="bnxARPS1lmY"/>
    <x v="39"/>
    <s v="Other"/>
    <s v="Biguanides"/>
    <x v="0"/>
    <d v="2012-03-22T00:00:00"/>
    <s v="Biguanides-&gt;SGLT-2 inhibitors-&gt;Insulin glargine-&gt;Insulin glargine|SGLT-2 inhibitors"/>
  </r>
  <r>
    <s v="71V7zUL9cAw"/>
    <x v="39"/>
    <s v="Māori"/>
    <s v="Biguanides"/>
    <x v="0"/>
    <d v="2013-06-25T00:00:00"/>
    <s v="Biguanides"/>
  </r>
  <r>
    <s v="70xCeXQXu8s"/>
    <x v="39"/>
    <s v="Other"/>
    <s v="Biguanides|Insulin isophane|Insulin lispro"/>
    <x v="0"/>
    <d v="2022-08-12T00:00:00"/>
    <s v="Biguanides|Insulin isophane|Insulin lispro"/>
  </r>
  <r>
    <s v="76QQul8TLe2"/>
    <x v="39"/>
    <s v="Other"/>
    <s v="Biguanides"/>
    <x v="0"/>
    <d v="2015-02-03T00:00:00"/>
    <s v="Biguanides"/>
  </r>
  <r>
    <s v="77W.8/YFk0."/>
    <x v="39"/>
    <s v="Asian"/>
    <s v="Biguanides"/>
    <x v="0"/>
    <d v="2023-08-29T00:00:00"/>
    <s v="Biguanides"/>
  </r>
  <r>
    <s v="7akPryzXyjQ"/>
    <x v="39"/>
    <s v="Asian"/>
    <s v="Biguanides"/>
    <x v="0"/>
    <d v="2023-06-15T00:00:00"/>
    <s v="Biguanides-&gt;DPP-4 inhibitors"/>
  </r>
  <r>
    <s v="7EQJpXzePxM"/>
    <x v="39"/>
    <s v="Māori"/>
    <s v="Biguanides"/>
    <x v="0"/>
    <d v="2020-12-15T00:00:00"/>
    <s v="Biguanides-&gt;Sulfonylureas-&gt;DPP-4 inhibitors"/>
  </r>
  <r>
    <s v="6q01PYnDOqQ"/>
    <x v="39"/>
    <s v="Pacific peoples"/>
    <s v="Biguanides"/>
    <x v="0"/>
    <d v="2015-05-05T00:00:00"/>
    <s v="Biguanides-&gt;Biguanides|Sulfonylureas-&gt;DPP-4 inhibitors-&gt;Sulfonylureas-&gt;DPP-4 inhibitors|Sulfonylureas-&gt;DPP-4 inhibitors|SGLT-2 inhibitors"/>
  </r>
  <r>
    <s v="6pBcIUvXueA"/>
    <x v="39"/>
    <s v="Pacific peoples"/>
    <s v="Biguanides"/>
    <x v="0"/>
    <d v="2024-11-28T00:00:00"/>
    <s v="Biguanides-&gt;SGLT-2 inhibitors"/>
  </r>
  <r>
    <s v="6SCv4YZEGkA"/>
    <x v="39"/>
    <s v="Other"/>
    <s v="Biguanides"/>
    <x v="0"/>
    <d v="2017-07-28T00:00:00"/>
    <s v="Biguanides"/>
  </r>
  <r>
    <s v="6uwXgOoqI4k"/>
    <x v="39"/>
    <s v="Pacific peoples"/>
    <s v="Biguanides"/>
    <x v="0"/>
    <d v="2023-09-15T00:00:00"/>
    <s v="Biguanides"/>
  </r>
  <r>
    <s v="6V8KEx35ZYU"/>
    <x v="39"/>
    <s v="Other"/>
    <s v="Biguanides"/>
    <x v="0"/>
    <d v="2016-03-04T00:00:00"/>
    <s v="Biguanides-&gt;Biguanides|Insulin aspart-&gt;Insulin aspart"/>
  </r>
  <r>
    <s v="6UFJMZPSq7E"/>
    <x v="39"/>
    <s v="Other"/>
    <s v="Biguanides"/>
    <x v="0"/>
    <d v="2018-03-12T00:00:00"/>
    <s v="Biguanides-&gt;DPP-4 inhibitors"/>
  </r>
  <r>
    <s v="6vjDUWSVOr2"/>
    <x v="39"/>
    <s v="Asian"/>
    <s v="Biguanides"/>
    <x v="0"/>
    <d v="2015-09-07T00:00:00"/>
    <s v="Biguanides-&gt;DPP-4 inhibitors-&gt;SGLT-2 inhibitors-&gt;DPP-4 inhibitors|SGLT-2 inhibitors"/>
  </r>
  <r>
    <s v="6wHjZs4hROw"/>
    <x v="39"/>
    <s v="Māori"/>
    <s v="Biguanides"/>
    <x v="0"/>
    <d v="2019-11-06T00:00:00"/>
    <s v="Biguanides-&gt;Sulfonylureas-&gt;Biguanides|Sulfonylureas-&gt;Biguanides|Insulin glargine-&gt;Biguanides|Insulin glargine|Sulfonylureas-&gt;Insulin glargine-&gt;Insulin glargine|Sulfonylureas-&gt;DPP-4 inhibitors|Insulin glargine|Sulfonylureas-&gt;DPP-4 inhibitors|Insulin glargine-&gt;DPP-4 inhibitors-&gt;Insulin aspart|Insulin glargine-&gt;Insulin aspart-&gt;DPP-4 inhibitors|Insulin aspart-&gt;Biguanides|GLP-1 agonists|Insulin aspart-&gt;GLP-1 agonists-&gt;Biguanides|Insulin aspart|Insulin glargine"/>
  </r>
  <r>
    <s v="6wxX1g42fH2"/>
    <x v="39"/>
    <s v="Other"/>
    <s v="Biguanides"/>
    <x v="0"/>
    <d v="2023-09-14T00:00:00"/>
    <s v="Biguanides"/>
  </r>
  <r>
    <s v="6y.mjknveWs"/>
    <x v="39"/>
    <s v="Asian"/>
    <s v="Biguanides"/>
    <x v="0"/>
    <d v="2024-07-03T00:00:00"/>
    <s v="Biguanides"/>
  </r>
  <r>
    <s v="6y/j5MvTDLw"/>
    <x v="39"/>
    <s v="Māori"/>
    <s v="Biguanides"/>
    <x v="0"/>
    <d v="2015-05-01T00:00:00"/>
    <s v="Biguanides-&gt;Biguanides|DPP-4 inhibitors-&gt;DPP-4 inhibitors-&gt;Insulin isophane-&gt;Biguanides|DPP-4 inhibitors|Insulin isophane-&gt;SGLT-2 inhibitors-&gt;DPP-4 inhibitors|Sulfonylureas"/>
  </r>
  <r>
    <s v="6MIXMATjs2s"/>
    <x v="39"/>
    <s v="Asian"/>
    <s v="Biguanides"/>
    <x v="0"/>
    <d v="2022-11-07T00:00:00"/>
    <s v="Biguanides"/>
  </r>
  <r>
    <s v="6MAG6AValvs"/>
    <x v="39"/>
    <s v="Pacific peoples"/>
    <s v="Biguanides"/>
    <x v="0"/>
    <d v="2025-03-04T00:00:00"/>
    <s v="Biguanides-&gt;Biguanides|Insulin aspart"/>
  </r>
  <r>
    <s v="6lU0QKli8tA"/>
    <x v="39"/>
    <s v="Asian"/>
    <s v="Biguanides"/>
    <x v="0"/>
    <d v="2024-01-09T00:00:00"/>
    <s v="Biguanides-&gt;SGLT-2 inhibitors"/>
  </r>
  <r>
    <s v="6JRpkPo.7co"/>
    <x v="39"/>
    <s v="Asian"/>
    <s v="Biguanides"/>
    <x v="0"/>
    <d v="2022-12-14T00:00:00"/>
    <s v="Biguanides"/>
  </r>
  <r>
    <s v="6IgaHcWhPJ6"/>
    <x v="39"/>
    <s v="Māori"/>
    <s v="Biguanides"/>
    <x v="0"/>
    <d v="2017-09-22T00:00:00"/>
    <s v="Biguanides-&gt;SGLT-2 inhibitors"/>
  </r>
  <r>
    <s v="zsjwT80fqQw"/>
    <x v="39"/>
    <s v="Other"/>
    <s v="Biguanides"/>
    <x v="0"/>
    <d v="2023-03-30T00:00:00"/>
    <s v="Biguanides"/>
  </r>
  <r>
    <s v="zrrkTSMi3Ag"/>
    <x v="39"/>
    <s v="Māori"/>
    <s v="Biguanides"/>
    <x v="0"/>
    <d v="2025-08-08T00:00:00"/>
    <s v="Biguanides"/>
  </r>
  <r>
    <s v="ZW20o8h/xe2"/>
    <x v="39"/>
    <s v="Māori"/>
    <s v="Biguanides"/>
    <x v="0"/>
    <d v="2012-09-28T00:00:00"/>
    <s v="Biguanides-&gt;SGLT-2 inhibitors-&gt;Biguanides|SGLT-2 inhibitors"/>
  </r>
  <r>
    <s v="ZzSj89ohiwc"/>
    <x v="39"/>
    <s v="Other"/>
    <s v="Biguanides"/>
    <x v="0"/>
    <d v="2015-03-19T00:00:00"/>
    <s v="Biguanides"/>
  </r>
  <r>
    <s v="7G/pCtj8WuQ"/>
    <x v="39"/>
    <s v="Māori"/>
    <s v="Biguanides"/>
    <x v="0"/>
    <d v="2019-03-28T00:00:00"/>
    <s v="Biguanides-&gt;DPP-4 inhibitors-&gt;SGLT-2 inhibitors-&gt;Insulin glargine-&gt;Biguanides|Insulin glargine-&gt;DPP-4 inhibitors|Insulin glargine-&gt;Insulin glargine|SGLT-2 inhibitors"/>
  </r>
  <r>
    <s v="7hFaQC86CdQ"/>
    <x v="39"/>
    <s v="Māori"/>
    <s v="Biguanides"/>
    <x v="0"/>
    <d v="2024-01-30T00:00:00"/>
    <s v="Biguanides"/>
  </r>
  <r>
    <s v="7jCbI4k5k3k"/>
    <x v="39"/>
    <s v="Pacific peoples"/>
    <s v="Biguanides"/>
    <x v="0"/>
    <d v="2014-06-25T00:00:00"/>
    <s v="Biguanides-&gt;DPP-4 inhibitors-&gt;DPP-4 inhibitors|SGLT-2 inhibitors"/>
  </r>
  <r>
    <s v="7idRjYm/SOQ"/>
    <x v="39"/>
    <s v="Asian"/>
    <s v="Biguanides"/>
    <x v="0"/>
    <d v="2023-09-21T00:00:00"/>
    <s v="Biguanides-&gt;Insulin isophane|Insulin lispro-&gt;Biguanides|Insulin isophane|Insulin lispro"/>
  </r>
  <r>
    <s v="7rGfaFZDUXU"/>
    <x v="39"/>
    <s v="Other"/>
    <s v="Biguanides"/>
    <x v="0"/>
    <d v="2019-08-01T00:00:00"/>
    <s v="Biguanides-&gt;DPP-4 inhibitors-&gt;DPP-4 inhibitors|SGLT-2 inhibitors-&gt;SGLT-2 inhibitors"/>
  </r>
  <r>
    <s v="7MXO5b9KrEc"/>
    <x v="39"/>
    <s v="Asian"/>
    <s v="Biguanides"/>
    <x v="0"/>
    <d v="2025-11-24T00:00:00"/>
    <s v="Biguanides"/>
  </r>
  <r>
    <s v="8da3Qs.sktQ"/>
    <x v="39"/>
    <s v="Other"/>
    <s v="Biguanides"/>
    <x v="0"/>
    <d v="2012-07-03T00:00:00"/>
    <s v="Biguanides"/>
  </r>
  <r>
    <s v="7ZHUkVtq6ZE"/>
    <x v="39"/>
    <s v="Other"/>
    <s v="Biguanides"/>
    <x v="0"/>
    <d v="2015-05-18T00:00:00"/>
    <s v="Biguanides-&gt;DPP-4 inhibitors-&gt;Biguanides|DPP-4 inhibitors"/>
  </r>
  <r>
    <s v="cV3JtBSccxU"/>
    <x v="39"/>
    <s v="Other"/>
    <s v="Biguanides"/>
    <x v="0"/>
    <d v="2014-11-18T00:00:00"/>
    <s v="Biguanides-&gt;Biguanides|Sulfonylureas-&gt;Sulfonylureas-&gt;Insulin glargine-&gt;Biguanides|Insulin glargine|Sulfonylureas"/>
  </r>
  <r>
    <s v="95E6vRrva8E"/>
    <x v="39"/>
    <s v="Asian"/>
    <s v="Biguanides"/>
    <x v="0"/>
    <d v="2023-05-05T00:00:00"/>
    <s v="Biguanides"/>
  </r>
  <r>
    <s v="coQMGivdRww"/>
    <x v="39"/>
    <s v="Pacific peoples"/>
    <s v="Biguanides"/>
    <x v="0"/>
    <d v="2019-04-25T00:00:00"/>
    <s v="Biguanides-&gt;DPP-4 inhibitors"/>
  </r>
  <r>
    <s v="CnoT6BaoAy6"/>
    <x v="39"/>
    <s v="Other"/>
    <s v="Biguanides|Sulfonylureas"/>
    <x v="0"/>
    <d v="2025-04-08T00:00:00"/>
    <s v="Biguanides|Sulfonylureas-&gt;Insulin glargine-&gt;Insulin glulisine-&gt;Insulin glargine|Insulin glulisine"/>
  </r>
  <r>
    <s v="8HZ7lfg94c."/>
    <x v="39"/>
    <s v="Asian"/>
    <s v="Biguanides"/>
    <x v="0"/>
    <d v="2024-02-01T00:00:00"/>
    <s v="Biguanides"/>
  </r>
  <r>
    <s v="8I4eUAs63F."/>
    <x v="39"/>
    <s v="Māori"/>
    <s v="Biguanides"/>
    <x v="0"/>
    <d v="2025-05-27T00:00:00"/>
    <s v="Biguanides"/>
  </r>
  <r>
    <s v="8Jn5izac14M"/>
    <x v="39"/>
    <s v="Asian"/>
    <s v="Biguanides"/>
    <x v="0"/>
    <d v="2025-01-22T00:00:00"/>
    <s v="Biguanides"/>
  </r>
  <r>
    <s v="8teLlwIkJww"/>
    <x v="39"/>
    <s v="Māori"/>
    <s v="Biguanides"/>
    <x v="0"/>
    <d v="2021-12-10T00:00:00"/>
    <s v="Biguanides"/>
  </r>
  <r>
    <s v="WIO4W7YjFJ6"/>
    <x v="39"/>
    <s v="Other"/>
    <s v="Insulin aspart|Insulin isophane"/>
    <x v="1"/>
    <d v="2021-04-20T00:00:00"/>
    <s v="Insulin aspart|Insulin isophane-&gt;Insulin isophane-&gt;Biguanides|Insulin isophane-&gt;Biguanides"/>
  </r>
  <r>
    <s v="WGPr5bJnubA"/>
    <x v="39"/>
    <s v="Pacific peoples"/>
    <s v="Biguanides"/>
    <x v="0"/>
    <d v="2011-12-24T00:00:00"/>
    <s v="Biguanides-&gt;Biguanides|GLP-1 agonists-&gt;GLP-1 agonists-&gt;Biguanides|SGLT-2 inhibitors"/>
  </r>
  <r>
    <s v="wGACJBg3ERQ"/>
    <x v="39"/>
    <s v="Māori"/>
    <s v="Biguanides"/>
    <x v="0"/>
    <d v="2015-07-23T00:00:00"/>
    <s v="Biguanides"/>
  </r>
  <r>
    <s v="wGJm19DH.DU"/>
    <x v="39"/>
    <s v="Asian"/>
    <s v="Biguanides"/>
    <x v="0"/>
    <d v="2022-04-14T00:00:00"/>
    <s v="Biguanides"/>
  </r>
  <r>
    <s v="WdyQJ1hitVc"/>
    <x v="39"/>
    <s v="Asian"/>
    <s v="Biguanides"/>
    <x v="0"/>
    <d v="2025-07-07T00:00:00"/>
    <s v="Biguanides-&gt;Insulin isophane-&gt;Biguanides|Insulin isophane"/>
  </r>
  <r>
    <s v="WnXH5mnJ.jQ"/>
    <x v="39"/>
    <s v="Māori"/>
    <s v="Biguanides"/>
    <x v="0"/>
    <d v="2022-04-01T00:00:00"/>
    <s v="Biguanides-&gt;SGLT-2 inhibitors"/>
  </r>
  <r>
    <s v="Wo2e7u3tCU2"/>
    <x v="39"/>
    <s v="Asian"/>
    <s v="Biguanides"/>
    <x v="0"/>
    <d v="2024-06-25T00:00:00"/>
    <s v="Biguanides-&gt;SGLT-2 inhibitors"/>
  </r>
  <r>
    <s v="woDd7klCRBc"/>
    <x v="39"/>
    <s v="Asian"/>
    <s v="Biguanides"/>
    <x v="0"/>
    <d v="2023-09-27T00:00:00"/>
    <s v="Biguanides"/>
  </r>
  <r>
    <s v="wNaSPrS4hGw"/>
    <x v="39"/>
    <s v="Asian"/>
    <s v="Biguanides"/>
    <x v="0"/>
    <d v="2022-09-15T00:00:00"/>
    <s v="Biguanides-&gt;Biguanides|DPP-4 inhibitors-&gt;DPP-4 inhibitors-&gt;DPP-4 inhibitors|SGLT-2 inhibitors"/>
  </r>
  <r>
    <s v="WnMjR0gGdGU"/>
    <x v="39"/>
    <s v="Other"/>
    <s v="Biguanides"/>
    <x v="0"/>
    <d v="2013-09-26T00:00:00"/>
    <s v="Biguanides-&gt;Sulfonylureas-&gt;Biguanides|Sulfonylureas-&gt;Insulin glargine-&gt;Insulin glulisine-&gt;Insulin glargine|Insulin glulisine"/>
  </r>
  <r>
    <s v="wjkVu4MPLBU"/>
    <x v="39"/>
    <s v="Asian"/>
    <s v="Biguanides"/>
    <x v="0"/>
    <d v="2024-05-01T00:00:00"/>
    <s v="Biguanides"/>
  </r>
  <r>
    <s v="wJAjDCMOHLs"/>
    <x v="39"/>
    <s v="Asian"/>
    <s v="Biguanides|Insulin isophane"/>
    <x v="0"/>
    <d v="2016-10-21T00:00:00"/>
    <s v="Biguanides|Insulin isophane"/>
  </r>
  <r>
    <s v="WjC3vWV5CZ."/>
    <x v="39"/>
    <s v="Māori"/>
    <s v="Biguanides"/>
    <x v="0"/>
    <d v="2013-05-15T00:00:00"/>
    <s v="Biguanides-&gt;DPP-4 inhibitors-&gt;DPP-4 inhibitors|Sulfonylureas-&gt;DPP-4 inhibitors|SGLT-2 inhibitors-&gt;Biguanides|GLP-1 agonists-&gt;GLP-1 agonists-&gt;DPP-4 inhibitors|GLP-1 agonists"/>
  </r>
  <r>
    <s v="VYYQRpvfd/U"/>
    <x v="39"/>
    <s v="Other"/>
    <s v="Biguanides"/>
    <x v="0"/>
    <d v="2019-10-22T00:00:00"/>
    <s v="Biguanides"/>
  </r>
  <r>
    <s v="W2ez1IbwfkI"/>
    <x v="39"/>
    <s v="Pacific peoples"/>
    <s v="Biguanides"/>
    <x v="0"/>
    <d v="2014-08-27T00:00:00"/>
    <s v="Biguanides-&gt;Biguanides|Sulfonylureas-&gt;Sulfonylureas"/>
  </r>
  <r>
    <s v="W1EiLERmUMc"/>
    <x v="39"/>
    <s v="Pacific peoples"/>
    <s v="Biguanides"/>
    <x v="0"/>
    <d v="2022-12-23T00:00:00"/>
    <s v="Biguanides"/>
  </r>
  <r>
    <s v="w249ebS2Wnc"/>
    <x v="39"/>
    <s v="Asian"/>
    <s v="Biguanides"/>
    <x v="0"/>
    <d v="2022-05-02T00:00:00"/>
    <s v="Biguanides-&gt;Insulin isophane|Insulin lispro"/>
  </r>
  <r>
    <s v="w2bn9Zkz59c"/>
    <x v="39"/>
    <s v="Asian"/>
    <s v="Biguanides"/>
    <x v="0"/>
    <d v="2025-08-11T00:00:00"/>
    <s v="Biguanides"/>
  </r>
  <r>
    <s v="WAfQhB7K4Pc"/>
    <x v="39"/>
    <s v="Asian"/>
    <s v="Biguanides"/>
    <x v="0"/>
    <d v="2019-10-25T00:00:00"/>
    <s v="Biguanides"/>
  </r>
  <r>
    <s v="WBieFQ0c1Wg"/>
    <x v="39"/>
    <s v="Other"/>
    <s v="Biguanides"/>
    <x v="0"/>
    <d v="2016-02-10T00:00:00"/>
    <s v="Biguanides-&gt;Biguanides|DPP-4 inhibitors-&gt;DPP-4 inhibitors-&gt;Sulfonylureas-&gt;DPP-4 inhibitors|Sulfonylureas-&gt;Insulin glargine-&gt;DPP-4 inhibitors|Insulin glargine"/>
  </r>
  <r>
    <s v="WCnQ6jHYwo2"/>
    <x v="39"/>
    <s v="Māori"/>
    <s v="Biguanides"/>
    <x v="0"/>
    <d v="2011-05-25T00:00:00"/>
    <s v="Biguanides-&gt;SGLT-2 inhibitors-&gt;Biguanides|SGLT-2 inhibitors-&gt;DPP-4 inhibitors-&gt;DPP-4 inhibitors|SGLT-2 inhibitors"/>
  </r>
  <r>
    <s v="ZjrMXTiyioQ"/>
    <x v="39"/>
    <s v="Other"/>
    <s v="Biguanides"/>
    <x v="0"/>
    <d v="2023-12-02T00:00:00"/>
    <s v="Biguanides"/>
  </r>
  <r>
    <s v="ZKo5CL0y6XQ"/>
    <x v="39"/>
    <s v="Other"/>
    <s v="Biguanides"/>
    <x v="0"/>
    <d v="2025-10-13T00:00:00"/>
    <s v="Biguanides-&gt;Biguanides|SGLT-2 inhibitors"/>
  </r>
  <r>
    <s v="ZM/8KPsSuN6"/>
    <x v="39"/>
    <s v="Other"/>
    <s v="Insulin aspart|Insulin isophane"/>
    <x v="1"/>
    <d v="2011-02-22T00:00:00"/>
    <s v="Insulin aspart|Insulin isophane-&gt;Insulin isophane-&gt;Insulin aspart-&gt;Biguanides|Insulin aspart|Insulin isophane-&gt;Biguanides"/>
  </r>
  <r>
    <s v="ZqVHCUOE7Io"/>
    <x v="39"/>
    <s v="Other"/>
    <s v="Biguanides"/>
    <x v="0"/>
    <d v="2016-11-11T00:00:00"/>
    <s v="Biguanides"/>
  </r>
  <r>
    <s v="zP5yVeoJwKs"/>
    <x v="39"/>
    <s v="Other"/>
    <s v="Biguanides"/>
    <x v="0"/>
    <d v="2023-07-17T00:00:00"/>
    <s v="Biguanides-&gt;Insulin glargine-&gt;SGLT-2 inhibitors-&gt;Insulin glargine|SGLT-2 inhibitors-&gt;DPP-4 inhibitors"/>
  </r>
  <r>
    <s v="zfMgoiAycLA"/>
    <x v="39"/>
    <s v="Māori"/>
    <s v="Biguanides"/>
    <x v="0"/>
    <d v="2025-04-30T00:00:00"/>
    <s v="Biguanides"/>
  </r>
  <r>
    <s v="ZFDzxp7LZqg"/>
    <x v="39"/>
    <s v="Other"/>
    <s v="DPP-4 inhibitors|Sulfonylureas"/>
    <x v="0"/>
    <d v="2023-09-04T00:00:00"/>
    <s v="DPP-4 inhibitors|Sulfonylureas-&gt;DPP-4 inhibitors-&gt;DPP-4 inhibitors|Thiazolidinedione-&gt;DPP-4 inhibitors|Sulfonylureas|Thiazolidinedione"/>
  </r>
  <r>
    <s v="WsmJiZEf8oY"/>
    <x v="39"/>
    <s v="Asian"/>
    <s v="Biguanides"/>
    <x v="0"/>
    <d v="2025-11-19T00:00:00"/>
    <s v="Biguanides"/>
  </r>
  <r>
    <s v="wS6WqWe7yLs"/>
    <x v="39"/>
    <s v="Pacific peoples"/>
    <s v="Biguanides"/>
    <x v="0"/>
    <d v="2023-03-13T00:00:00"/>
    <s v="Biguanides-&gt;DPP-4 inhibitors-&gt;DPP-4 inhibitors|SGLT-2 inhibitors-&gt;SGLT-2 inhibitors-&gt;DPP-4 inhibitors|Insulin glargine|SGLT-2 inhibitors"/>
  </r>
  <r>
    <s v="wSAHox.gKq6"/>
    <x v="39"/>
    <s v="Pacific peoples"/>
    <s v="Biguanides"/>
    <x v="0"/>
    <d v="2024-04-05T00:00:00"/>
    <s v="Biguanides"/>
  </r>
  <r>
    <s v="zbDJi5xVtms"/>
    <x v="39"/>
    <s v="Other"/>
    <s v="Biguanides"/>
    <x v="0"/>
    <d v="2024-02-15T00:00:00"/>
    <s v="Biguanides-&gt;Insulin isophane"/>
  </r>
  <r>
    <s v="zapiPd1OyNw"/>
    <x v="39"/>
    <s v="Māori"/>
    <s v="Biguanides"/>
    <x v="0"/>
    <d v="2012-12-18T00:00:00"/>
    <s v="Biguanides-&gt;Sulfonylureas-&gt;Biguanides|Sulfonylureas-&gt;SGLT-2 inhibitors-&gt;Biguanides|SGLT-2 inhibitors|Sulfonylureas-&gt;Biguanides|DPP-4 inhibitors|SGLT-2 inhibitors|Sulfonylureas-&gt;Biguanides|DPP-4 inhibitors|Sulfonylureas-&gt;Biguanides|GLP-1 agonists|Sulfonylureas-&gt;GLP-1 agonists-&gt;DPP-4 inhibitors|SGLT-2 inhibitors"/>
  </r>
  <r>
    <s v="Ws/QYN.EYoo"/>
    <x v="39"/>
    <s v="Asian"/>
    <s v="Biguanides"/>
    <x v="0"/>
    <d v="2012-01-18T00:00:00"/>
    <s v="Biguanides-&gt;Insulin aspart|Insulin isophane"/>
  </r>
  <r>
    <s v="D/M81FYkt0o"/>
    <x v="39"/>
    <s v="Asian"/>
    <s v="Biguanides"/>
    <x v="0"/>
    <d v="2019-01-14T00:00:00"/>
    <s v="Biguanides"/>
  </r>
  <r>
    <s v="D7CE/p49ybQ"/>
    <x v="39"/>
    <s v="Asian"/>
    <s v="Biguanides"/>
    <x v="0"/>
    <d v="2024-11-22T00:00:00"/>
    <s v="Biguanides"/>
  </r>
  <r>
    <s v="g6Gveo9h2.6"/>
    <x v="39"/>
    <s v="Māori"/>
    <s v="Biguanides"/>
    <x v="0"/>
    <d v="2021-03-09T00:00:00"/>
    <s v="Biguanides-&gt;SGLT-2 inhibitors-&gt;Biguanides|SGLT-2 inhibitors"/>
  </r>
  <r>
    <s v="DIE08EF.3Z."/>
    <x v="39"/>
    <s v="Asian"/>
    <s v="Insulin aspart|Insulin isophane"/>
    <x v="1"/>
    <d v="2011-12-06T00:00:00"/>
    <s v="Insulin aspart|Insulin isophane-&gt;Insulin isophane-&gt;Biguanides-&gt;Insulin glargine-&gt;Biguanides|Insulin glargine-&gt;Insulin aspart-&gt;Biguanides|Insulin isophane-&gt;Insulin aspart|Insulin glargine-&gt;Biguanides|Insulin aspart-&gt;Biguanides|Insulin aspart|Insulin isophane-&gt;DPP-4 inhibitors-&gt;SGLT-2 inhibitors-&gt;Biguanides|SGLT-2 inhibitors"/>
  </r>
  <r>
    <s v="DHcowoP.26I"/>
    <x v="39"/>
    <s v="Pacific peoples"/>
    <s v="Biguanides"/>
    <x v="0"/>
    <d v="2024-05-20T00:00:00"/>
    <s v="Biguanides"/>
  </r>
  <r>
    <s v="DHtx.MOuKXY"/>
    <x v="39"/>
    <s v="Asian"/>
    <s v="Insulin aspart|Insulin isophane"/>
    <x v="1"/>
    <d v="2024-12-03T00:00:00"/>
    <s v="Insulin aspart|Insulin isophane-&gt;Biguanides"/>
  </r>
  <r>
    <s v="DHHGYXP6JLk"/>
    <x v="39"/>
    <s v="Other"/>
    <s v="Biguanides"/>
    <x v="0"/>
    <d v="2018-01-03T00:00:00"/>
    <s v="Biguanides-&gt;Insulin aspart|Insulin isophane"/>
  </r>
  <r>
    <s v="DgVl4T7Za.."/>
    <x v="39"/>
    <s v="Other"/>
    <s v="Biguanides"/>
    <x v="0"/>
    <d v="2011-12-07T00:00:00"/>
    <s v="Biguanides-&gt;Sulfonylureas-&gt;SGLT-2 inhibitors"/>
  </r>
  <r>
    <s v="ddSA41qTFUs"/>
    <x v="39"/>
    <s v="Asian"/>
    <s v="Biguanides"/>
    <x v="0"/>
    <d v="2024-10-08T00:00:00"/>
    <s v="Biguanides"/>
  </r>
  <r>
    <s v="Dd9TL7TfRpM"/>
    <x v="39"/>
    <s v="Asian"/>
    <s v="Biguanides"/>
    <x v="0"/>
    <d v="2020-10-27T00:00:00"/>
    <s v="Biguanides-&gt;DPP-4 inhibitors"/>
  </r>
  <r>
    <s v="DDdGP5l0sEc"/>
    <x v="39"/>
    <s v="Pacific peoples"/>
    <s v="Biguanides|Insulin aspart|Insulin isophane"/>
    <x v="0"/>
    <d v="2011-05-10T00:00:00"/>
    <s v="Biguanides|Insulin aspart|Insulin isophane-&gt;Biguanides|Insulin aspart-&gt;GLP-1 agonists-&gt;Insulin aspart"/>
  </r>
  <r>
    <s v="dEiHzFEHpwY"/>
    <x v="39"/>
    <s v="Asian"/>
    <s v="Biguanides"/>
    <x v="0"/>
    <d v="2011-03-25T00:00:00"/>
    <s v="Biguanides-&gt;Biguanides|SGLT-2 inhibitors-&gt;SGLT-2 inhibitors"/>
  </r>
  <r>
    <s v="DERimadCF.A"/>
    <x v="39"/>
    <s v="Other"/>
    <s v="Biguanides"/>
    <x v="0"/>
    <d v="2018-04-28T00:00:00"/>
    <s v="Biguanides-&gt;Insulin aspart|Insulin isophane"/>
  </r>
  <r>
    <s v="dfjYl.gw6CA"/>
    <x v="39"/>
    <s v="Asian"/>
    <s v="Biguanides"/>
    <x v="0"/>
    <d v="2022-06-29T00:00:00"/>
    <s v="Biguanides"/>
  </r>
  <r>
    <s v="GUgkAod/Bro"/>
    <x v="39"/>
    <s v="Asian"/>
    <s v="Biguanides"/>
    <x v="0"/>
    <d v="2023-05-11T00:00:00"/>
    <s v="Biguanides"/>
  </r>
  <r>
    <s v="gWp0pUR60.6"/>
    <x v="39"/>
    <s v="Asian"/>
    <s v="Biguanides"/>
    <x v="0"/>
    <d v="2017-07-01T00:00:00"/>
    <s v="Biguanides-&gt;DPP-4 inhibitors"/>
  </r>
  <r>
    <s v="GwLUDiHo9gU"/>
    <x v="39"/>
    <s v="Other"/>
    <s v="Biguanides"/>
    <x v="0"/>
    <d v="2017-10-06T00:00:00"/>
    <s v="Biguanides"/>
  </r>
  <r>
    <s v="GWeR88V99lk"/>
    <x v="39"/>
    <s v="Asian"/>
    <s v="Biguanides"/>
    <x v="0"/>
    <d v="2025-12-16T00:00:00"/>
    <s v="Biguanides"/>
  </r>
  <r>
    <s v="gtfx.eiiziw"/>
    <x v="39"/>
    <s v="Other"/>
    <s v="Biguanides"/>
    <x v="0"/>
    <d v="2018-11-13T00:00:00"/>
    <s v="Biguanides"/>
  </r>
  <r>
    <s v="gTV8V.DLKF6"/>
    <x v="39"/>
    <s v="Pacific peoples"/>
    <s v="Biguanides"/>
    <x v="0"/>
    <d v="2015-07-02T00:00:00"/>
    <s v="Biguanides-&gt;Biguanides|Sulfonylureas-&gt;Sulfonylureas-&gt;Biguanides|DPP-4 inhibitors|Sulfonylureas-&gt;DPP-4 inhibitors-&gt;DPP-4 inhibitors|Sulfonylureas-&gt;Insulin isophane-&gt;DPP-4 inhibitors|Insulin isophane-&gt;DPP-4 inhibitors|Insulin isophane|SGLT-2 inhibitors-&gt;Insulin aspart-&gt;DPP-4 inhibitors|Insulin aspart|SGLT-2 inhibitors-&gt;DPP-4 inhibitors|SGLT-2 inhibitors"/>
  </r>
  <r>
    <s v="gOvg8VGJYT2"/>
    <x v="39"/>
    <s v="Māori"/>
    <s v="Biguanides"/>
    <x v="0"/>
    <d v="2018-05-23T00:00:00"/>
    <s v="Biguanides-&gt;Biguanides|Sulfonylureas-&gt;DPP-4 inhibitors-&gt;GLP-1 agonists-&gt;DPP-4 inhibitors|GLP-1 agonists-&gt;Biguanides|GLP-1 agonists"/>
  </r>
  <r>
    <s v="grc8gRQKyqA"/>
    <x v="39"/>
    <s v="Māori"/>
    <s v="Biguanides|DPP-4 inhibitors"/>
    <x v="0"/>
    <d v="2024-07-12T00:00:00"/>
    <s v="Biguanides|DPP-4 inhibitors-&gt;DPP-4 inhibitors"/>
  </r>
  <r>
    <s v="GMLUjgqI9Mk"/>
    <x v="39"/>
    <s v="Asian"/>
    <s v="Biguanides"/>
    <x v="0"/>
    <d v="2012-07-25T00:00:00"/>
    <s v="Biguanides-&gt;DPP-4 inhibitors"/>
  </r>
  <r>
    <s v="glPtHGWf4M."/>
    <x v="39"/>
    <s v="Other"/>
    <s v="Biguanides"/>
    <x v="0"/>
    <d v="2022-05-30T00:00:00"/>
    <s v="Biguanides-&gt;Biguanides|GLP-1 agonists-&gt;GLP-1 agonists"/>
  </r>
  <r>
    <s v="GlV3ync1AkM"/>
    <x v="39"/>
    <s v="Other"/>
    <s v="Biguanides"/>
    <x v="0"/>
    <d v="2020-07-29T00:00:00"/>
    <s v="Biguanides-&gt;DPP-4 inhibitors"/>
  </r>
  <r>
    <s v="GByEiy9ZFXc"/>
    <x v="39"/>
    <s v="Pacific peoples"/>
    <s v="Biguanides"/>
    <x v="0"/>
    <d v="2014-10-02T00:00:00"/>
    <s v="Biguanides-&gt;Sulfonylureas-&gt;Biguanides|Sulfonylureas-&gt;SGLT-2 inhibitors|Sulfonylureas-&gt;SGLT-2 inhibitors-&gt;Biguanides|GLP-1 agonists|Sulfonylureas-&gt;GLP-1 agonists-&gt;DPP-4 inhibitors|GLP-1 agonists-&gt;DPP-4 inhibitors"/>
  </r>
  <r>
    <s v="gCuk7IlRpls"/>
    <x v="39"/>
    <s v="Other"/>
    <s v="Insulin isophane"/>
    <x v="1"/>
    <d v="2024-07-11T00:00:00"/>
    <s v="Insulin isophane-&gt;Biguanides"/>
  </r>
  <r>
    <s v="GCRcfNytFAA"/>
    <x v="39"/>
    <s v="Other"/>
    <s v="Biguanides"/>
    <x v="0"/>
    <d v="2023-12-22T00:00:00"/>
    <s v="Biguanides"/>
  </r>
  <r>
    <s v="GDuYJYW6fI."/>
    <x v="39"/>
    <s v="Other"/>
    <s v="Biguanides"/>
    <x v="0"/>
    <d v="2017-07-12T00:00:00"/>
    <s v="Biguanides"/>
  </r>
  <r>
    <s v="GDZQjCy4YgQ"/>
    <x v="39"/>
    <s v="Other"/>
    <s v="Biguanides"/>
    <x v="0"/>
    <d v="2013-04-10T00:00:00"/>
    <s v="Biguanides-&gt;Sulfonylureas"/>
  </r>
  <r>
    <s v="gIW9JRgRQds"/>
    <x v="39"/>
    <s v="Māori"/>
    <s v="Biguanides"/>
    <x v="0"/>
    <d v="2012-05-08T00:00:00"/>
    <s v="Biguanides-&gt;Insulin glargine-&gt;Biguanides|Insulin glargine-&gt;Biguanides|Insulin aspart|Insulin glargine-&gt;Insulin aspart-&gt;Insulin aspart|Insulin glargine-&gt;Biguanides|Insulin aspart-&gt;DPP-4 inhibitors-&gt;DPP-4 inhibitors|Insulin aspart-&gt;Biguanides|DPP-4 inhibitors|Insulin aspart-&gt;Biguanides|GLP-1 agonists-&gt;Biguanides|GLP-1 agonists|Insulin aspart-&gt;GLP-1 agonists|Insulin aspart-&gt;SGLT-2 inhibitors-&gt;GLP-1 agonists-&gt;DPP-4 inhibitors|Insulin aspart|SGLT-2 inhibitors-&gt;DPP-4 inhibitors|SGLT-2 inhibitors-&gt;Insulin aspart|Sulfonylureas-&gt;Insulin aspart|SGLT-2 inhibitors-&gt;GLP-1 agonists|Insulin aspart|SGLT-2 inhibitors-&gt;GLP-1 agonists|SGLT-2 inhibitors"/>
  </r>
  <r>
    <s v="GipXta7AD5U"/>
    <x v="39"/>
    <s v="Other"/>
    <s v="Biguanides"/>
    <x v="0"/>
    <d v="2017-02-14T00:00:00"/>
    <s v="Biguanides"/>
  </r>
  <r>
    <s v="GlK0Lc6hGD6"/>
    <x v="39"/>
    <s v="Other"/>
    <s v="Biguanides|Insulin aspart|Insulin glargine"/>
    <x v="0"/>
    <d v="2011-12-05T00:00:00"/>
    <s v="Biguanides|Insulin aspart|Insulin glargine-&gt;Insulin glargine-&gt;Biguanides|Insulin aspart-&gt;Biguanides"/>
  </r>
  <r>
    <s v="GfQsennhqgw"/>
    <x v="39"/>
    <s v="Pacific peoples"/>
    <s v="Biguanides"/>
    <x v="0"/>
    <d v="2011-10-27T00:00:00"/>
    <s v="Biguanides"/>
  </r>
  <r>
    <s v="KFSBt8WjFI."/>
    <x v="39"/>
    <s v="Other"/>
    <s v="Biguanides"/>
    <x v="0"/>
    <d v="2017-11-27T00:00:00"/>
    <s v="Biguanides"/>
  </r>
  <r>
    <s v="kGan6IMYJ2s"/>
    <x v="39"/>
    <s v="Other"/>
    <s v="Biguanides"/>
    <x v="0"/>
    <d v="2020-03-26T00:00:00"/>
    <s v="Biguanides"/>
  </r>
  <r>
    <s v="k9MociNZh.g"/>
    <x v="39"/>
    <s v="Asian"/>
    <s v="Biguanides"/>
    <x v="0"/>
    <d v="2014-09-16T00:00:00"/>
    <s v="Biguanides-&gt;Biguanides|Sulfonylureas-&gt;Biguanides|SGLT-2 inhibitors-&gt;SGLT-2 inhibitors"/>
  </r>
  <r>
    <s v="kAdHpNOgkJA"/>
    <x v="39"/>
    <s v="Asian"/>
    <s v="Biguanides"/>
    <x v="0"/>
    <d v="2021-09-08T00:00:00"/>
    <s v="Biguanides-&gt;Sulfonylureas"/>
  </r>
  <r>
    <s v="kEFd2..5laM"/>
    <x v="39"/>
    <s v="Asian"/>
    <s v="Biguanides"/>
    <x v="0"/>
    <d v="2016-01-11T00:00:00"/>
    <s v="Biguanides-&gt;DPP-4 inhibitors-&gt;DPP-4 inhibitors|SGLT-2 inhibitors-&gt;Biguanides|DPP-4 inhibitors|SGLT-2 inhibitors"/>
  </r>
  <r>
    <s v="Kc26ujOzBNA"/>
    <x v="39"/>
    <s v="Other"/>
    <s v="Biguanides"/>
    <x v="0"/>
    <d v="2022-08-15T00:00:00"/>
    <s v="Biguanides"/>
  </r>
  <r>
    <s v="KCgDnscsfiM"/>
    <x v="39"/>
    <s v="Other"/>
    <s v="Biguanides"/>
    <x v="0"/>
    <d v="2013-02-12T00:00:00"/>
    <s v="Biguanides-&gt;DPP-4 inhibitors-&gt;DPP-4 inhibitors|SGLT-2 inhibitors"/>
  </r>
  <r>
    <s v="k1dPrkGvbsQ"/>
    <x v="39"/>
    <s v="Asian"/>
    <s v="Biguanides"/>
    <x v="0"/>
    <d v="2024-09-25T00:00:00"/>
    <s v="Biguanides"/>
  </r>
  <r>
    <s v="K.wHdn.H4KA"/>
    <x v="39"/>
    <s v="Pacific peoples"/>
    <s v="Biguanides"/>
    <x v="0"/>
    <d v="2022-10-20T00:00:00"/>
    <s v="Biguanides"/>
  </r>
  <r>
    <s v="jZI4e8pR8ME"/>
    <x v="39"/>
    <s v="Pacific peoples"/>
    <s v="Biguanides"/>
    <x v="0"/>
    <d v="2021-02-03T00:00:00"/>
    <s v="Biguanides-&gt;SGLT-2 inhibitors"/>
  </r>
  <r>
    <s v="JX27gFQ0s9M"/>
    <x v="39"/>
    <s v="Other"/>
    <s v="Biguanides"/>
    <x v="0"/>
    <d v="2021-10-14T00:00:00"/>
    <s v="Biguanides"/>
  </r>
  <r>
    <s v="JXBLOcHjCdE"/>
    <x v="39"/>
    <s v="Other"/>
    <s v="Biguanides"/>
    <x v="0"/>
    <d v="2025-08-21T00:00:00"/>
    <s v="Biguanides"/>
  </r>
  <r>
    <s v="H.jsQHqgt4w"/>
    <x v="39"/>
    <s v="Asian"/>
    <s v="Biguanides"/>
    <x v="0"/>
    <d v="2024-09-19T00:00:00"/>
    <s v="Biguanides-&gt;Biguanides|SGLT-2 inhibitors-&gt;SGLT-2 inhibitors"/>
  </r>
  <r>
    <s v="h.YiBKXmvJg"/>
    <x v="39"/>
    <s v="Other"/>
    <s v="Biguanides"/>
    <x v="0"/>
    <d v="2020-06-18T00:00:00"/>
    <s v="Biguanides"/>
  </r>
  <r>
    <s v="gX/zuQMfuE2"/>
    <x v="39"/>
    <s v="Pacific peoples"/>
    <s v="Biguanides"/>
    <x v="0"/>
    <d v="2024-08-22T00:00:00"/>
    <s v="Biguanides-&gt;SGLT-2 inhibitors"/>
  </r>
  <r>
    <s v="gyP3OQBgrko"/>
    <x v="39"/>
    <s v="Other"/>
    <s v="Biguanides|Sulfonylureas"/>
    <x v="0"/>
    <d v="2017-05-04T00:00:00"/>
    <s v="Biguanides|Sulfonylureas-&gt;Biguanides-&gt;Sulfonylureas-&gt;DPP-4 inhibitors-&gt;DPP-4 inhibitors|Sulfonylureas"/>
  </r>
  <r>
    <s v="gYgjmtYzX86"/>
    <x v="39"/>
    <s v="Asian"/>
    <s v="Biguanides"/>
    <x v="0"/>
    <d v="2024-04-16T00:00:00"/>
    <s v="Biguanides"/>
  </r>
  <r>
    <s v="Gz7/UUruA9g"/>
    <x v="39"/>
    <s v="Māori"/>
    <s v="Biguanides"/>
    <x v="0"/>
    <d v="2021-01-26T00:00:00"/>
    <s v="Biguanides-&gt;DPP-4 inhibitors-&gt;Biguanides|GLP-1 agonists-&gt;GLP-1 agonists-&gt;Biguanides|DPP-4 inhibitors|SGLT-2 inhibitors-&gt;Biguanides|GLP-1 agonists|SGLT-2 inhibitors"/>
  </r>
  <r>
    <s v="NNUCf2kisF2"/>
    <x v="39"/>
    <s v="Other"/>
    <s v="Biguanides"/>
    <x v="0"/>
    <d v="2016-11-08T00:00:00"/>
    <s v="Biguanides-&gt;DPP-4 inhibitors-&gt;Biguanides|DPP-4 inhibitors-&gt;Sulfonylureas-&gt;Biguanides|DPP-4 inhibitors|Sulfonylureas-&gt;DPP-4 inhibitors|SGLT-2 inhibitors-&gt;DPP-4 inhibitors|SGLT-2 inhibitors|Sulfonylureas-&gt;SGLT-2 inhibitors"/>
  </r>
  <r>
    <s v="nR8ONx8L5wg"/>
    <x v="39"/>
    <s v="Pacific peoples"/>
    <s v="Biguanides|Sulfonylureas"/>
    <x v="0"/>
    <d v="2018-12-10T00:00:00"/>
    <s v="Biguanides|Sulfonylureas-&gt;Biguanides|DPP-4 inhibitors-&gt;Biguanides-&gt;SGLT-2 inhibitors-&gt;Biguanides|SGLT-2 inhibitors-&gt;DPP-4 inhibitors|SGLT-2 inhibitors-&gt;DPP-4 inhibitors"/>
  </r>
  <r>
    <s v="nrD5MVrt9jc"/>
    <x v="39"/>
    <s v="Asian"/>
    <s v="Biguanides|Insulin isophane"/>
    <x v="0"/>
    <d v="2019-11-28T00:00:00"/>
    <s v="Biguanides|Insulin isophane-&gt;Insulin aspart|Insulin isophane-&gt;Biguanides"/>
  </r>
  <r>
    <s v="Nuru2clT7qg"/>
    <x v="39"/>
    <s v="Pacific peoples"/>
    <s v="Biguanides"/>
    <x v="0"/>
    <d v="2019-12-10T00:00:00"/>
    <s v="Biguanides"/>
  </r>
  <r>
    <s v="NwH.LMxne7A"/>
    <x v="39"/>
    <s v="Pacific peoples"/>
    <s v="Biguanides"/>
    <x v="0"/>
    <d v="2025-11-19T00:00:00"/>
    <s v="Biguanides-&gt;Insulin glargine"/>
  </r>
  <r>
    <s v="nvwfkBJ/toU"/>
    <x v="39"/>
    <s v="Other"/>
    <s v="Biguanides"/>
    <x v="0"/>
    <d v="2023-08-25T00:00:00"/>
    <s v="Biguanides"/>
  </r>
  <r>
    <s v="NT261kZhFLY"/>
    <x v="39"/>
    <s v="Māori"/>
    <s v="Biguanides|Sulfonylureas"/>
    <x v="0"/>
    <d v="2025-03-26T00:00:00"/>
    <s v="Biguanides|Sulfonylureas-&gt;Biguanides-&gt;SGLT-2 inhibitors-&gt;GLP-1 agonists"/>
  </r>
  <r>
    <s v="nTMmDj/1sss"/>
    <x v="39"/>
    <s v="Pacific peoples"/>
    <s v="Biguanides"/>
    <x v="0"/>
    <d v="2019-05-13T00:00:00"/>
    <s v="Biguanides-&gt;DPP-4 inhibitors-&gt;Biguanides|DPP-4 inhibitors-&gt;Sulfonylureas-&gt;DPP-4 inhibitors|Sulfonylureas"/>
  </r>
  <r>
    <s v="nTJcMC8J83A"/>
    <x v="39"/>
    <s v="Other"/>
    <s v="Biguanides"/>
    <x v="0"/>
    <d v="2025-01-14T00:00:00"/>
    <s v="Biguanides"/>
  </r>
  <r>
    <s v="kM4dqqh0av6"/>
    <x v="39"/>
    <s v="Other"/>
    <s v="Biguanides"/>
    <x v="0"/>
    <d v="2024-03-01T00:00:00"/>
    <s v="Biguanides"/>
  </r>
  <r>
    <s v="kmxyb8jRGUs"/>
    <x v="39"/>
    <s v="Asian"/>
    <s v="Biguanides"/>
    <x v="0"/>
    <d v="2012-05-10T00:00:00"/>
    <s v="Biguanides-&gt;Biguanides|Sulfonylureas-&gt;Sulfonylureas-&gt;Biguanides|Insulin glargine|Sulfonylureas-&gt;Insulin glargine-&gt;DPP-4 inhibitors|Insulin glargine|Sulfonylureas-&gt;DPP-4 inhibitors|Insulin glargine-&gt;DPP-4 inhibitors"/>
  </r>
  <r>
    <s v="KszqrE/BpRk"/>
    <x v="39"/>
    <s v="Pacific peoples"/>
    <s v="GLP-1 agonists"/>
    <x v="0"/>
    <d v="2023-10-13T00:00:00"/>
    <s v="GLP-1 agonists-&gt;Biguanides-&gt;SGLT-2 inhibitors-&gt;Biguanides|SGLT-2 inhibitors"/>
  </r>
  <r>
    <s v="KUCTJBsiG6Y"/>
    <x v="39"/>
    <s v="Asian"/>
    <s v="Biguanides"/>
    <x v="0"/>
    <d v="2011-10-20T00:00:00"/>
    <s v="Biguanides"/>
  </r>
  <r>
    <s v="/jsnKXzkrqo"/>
    <x v="39"/>
    <s v="Pacific peoples"/>
    <s v="Biguanides|GLP-1 agonists"/>
    <x v="0"/>
    <d v="2025-07-01T00:00:00"/>
    <s v="Biguanides|GLP-1 agonists-&gt;GLP-1 agonists-&gt;Biguanides"/>
  </r>
  <r>
    <s v="/jpfg6IGLu."/>
    <x v="39"/>
    <s v="Asian"/>
    <s v="DPP-4 inhibitors|SGLT-2 inhibitors"/>
    <x v="0"/>
    <d v="2023-05-29T00:00:00"/>
    <s v="DPP-4 inhibitors|SGLT-2 inhibitors-&gt;DPP-4 inhibitors-&gt;Biguanides|DPP-4 inhibitors"/>
  </r>
  <r>
    <s v="/MrMTrtXve6"/>
    <x v="39"/>
    <s v="Pacific peoples"/>
    <s v="Biguanides"/>
    <x v="0"/>
    <d v="2017-05-08T00:00:00"/>
    <s v="Biguanides-&gt;Sulfonylureas-&gt;Biguanides|Sulfonylureas-&gt;DPP-4 inhibitors|Sulfonylureas-&gt;DPP-4 inhibitors-&gt;SGLT-2 inhibitors-&gt;DPP-4 inhibitors|SGLT-2 inhibitors|Sulfonylureas-&gt;Biguanides|DPP-4 inhibitors|SGLT-2 inhibitors|Sulfonylureas"/>
  </r>
  <r>
    <s v="/Lk9mHNhaN6"/>
    <x v="39"/>
    <s v="Pacific peoples"/>
    <s v="Biguanides|Insulin isophane"/>
    <x v="0"/>
    <d v="2021-12-31T00:00:00"/>
    <s v="Biguanides|Insulin isophane-&gt;Insulin isophane-&gt;Biguanides-&gt;DPP-4 inhibitors"/>
  </r>
  <r>
    <s v="/fEwOIwJKVU"/>
    <x v="39"/>
    <s v="Asian"/>
    <s v="Biguanides"/>
    <x v="0"/>
    <d v="2024-12-23T00:00:00"/>
    <s v="Biguanides-&gt;Insulin isophane-&gt;Insulin aspart"/>
  </r>
  <r>
    <s v="/eSIdlI/8QE"/>
    <x v="39"/>
    <s v="Māori"/>
    <s v="Biguanides"/>
    <x v="0"/>
    <d v="2024-10-30T00:00:00"/>
    <s v="Biguanides"/>
  </r>
  <r>
    <s v="/YZ7M14uNLE"/>
    <x v="39"/>
    <s v="Pacific peoples"/>
    <s v="DPP-4 inhibitors"/>
    <x v="0"/>
    <d v="2025-02-28T00:00:00"/>
    <s v="DPP-4 inhibitors"/>
  </r>
  <r>
    <s v="/uHrGXcm8t."/>
    <x v="39"/>
    <s v="Pacific peoples"/>
    <s v="Insulin isophane"/>
    <x v="1"/>
    <d v="2015-10-06T00:00:00"/>
    <s v="Insulin isophane-&gt;Biguanides|Insulin aspart|Insulin isophane-&gt;Biguanides-&gt;DPP-4 inhibitors-&gt;Biguanides|GLP-1 agonists-&gt;Biguanides|GLP-1 agonists|Sulfonylureas-&gt;GLP-1 agonists-&gt;Biguanides|Sulfonylureas-&gt;Sulfonylureas"/>
  </r>
  <r>
    <s v="/sUG1Mcfrik"/>
    <x v="39"/>
    <s v="Māori"/>
    <s v="Biguanides"/>
    <x v="0"/>
    <d v="2018-03-14T00:00:00"/>
    <s v="Biguanides-&gt;SGLT-2 inhibitors-&gt;Biguanides|SGLT-2 inhibitors-&gt;GLP-1 agonists-&gt;Biguanides|GLP-1 agonists"/>
  </r>
  <r>
    <s v="/rTOwmONFm6"/>
    <x v="39"/>
    <s v="Pacific peoples"/>
    <s v="Biguanides"/>
    <x v="0"/>
    <d v="2016-11-11T00:00:00"/>
    <s v="Biguanides-&gt;SGLT-2 inhibitors-&gt;GLP-1 agonists-&gt;DPP-4 inhibitors|SGLT-2 inhibitors-&gt;DPP-4 inhibitors"/>
  </r>
  <r>
    <s v="/OthMNpDM02"/>
    <x v="39"/>
    <s v="Asian"/>
    <s v="Biguanides"/>
    <x v="0"/>
    <d v="2024-01-04T00:00:00"/>
    <s v="Biguanides"/>
  </r>
  <r>
    <s v="/phI/RBp..U"/>
    <x v="39"/>
    <s v="Other"/>
    <s v="Biguanides"/>
    <x v="0"/>
    <d v="2022-10-14T00:00:00"/>
    <s v="Biguanides"/>
  </r>
  <r>
    <s v="5p4QywrEJxs"/>
    <x v="39"/>
    <s v="Asian"/>
    <s v="Biguanides"/>
    <x v="0"/>
    <d v="2020-11-25T00:00:00"/>
    <s v="Biguanides"/>
  </r>
  <r>
    <s v="092rHlV355w"/>
    <x v="39"/>
    <s v="Asian"/>
    <s v="Biguanides|Sulfonylureas"/>
    <x v="0"/>
    <d v="2018-07-25T00:00:00"/>
    <s v="Biguanides|Sulfonylureas-&gt;DPP-4 inhibitors"/>
  </r>
  <r>
    <s v="5qx00Go4vGc"/>
    <x v="39"/>
    <s v="Other"/>
    <s v="Biguanides"/>
    <x v="0"/>
    <d v="2021-08-27T00:00:00"/>
    <s v="Biguanides"/>
  </r>
  <r>
    <s v="5s.38yPFxkI"/>
    <x v="39"/>
    <s v="Pacific peoples"/>
    <s v="Biguanides"/>
    <x v="0"/>
    <d v="2016-06-09T00:00:00"/>
    <s v="Biguanides-&gt;Biguanides|Sulfonylureas-&gt;Sulfonylureas-&gt;DPP-4 inhibitors-&gt;DPP-4 inhibitors|Sulfonylureas-&gt;Biguanides|GLP-1 agonists-&gt;Biguanides|DPP-4 inhibitors|Sulfonylureas-&gt;GLP-1 agonists-&gt;Biguanides|GLP-1 agonists|Sulfonylureas-&gt;Insulin glargine-&gt;Biguanides|GLP-1 agonists|Insulin glargine-&gt;Biguanides|Insulin glargine-&gt;GLP-1 agonists|Insulin glargine"/>
  </r>
  <r>
    <s v="04ln.NKE/TQ"/>
    <x v="39"/>
    <s v="Other"/>
    <s v="Biguanides"/>
    <x v="0"/>
    <d v="2012-05-01T00:00:00"/>
    <s v="Biguanides-&gt;Insulin aspart|Insulin isophane-&gt;DPP-4 inhibitors-&gt;SGLT-2 inhibitors-&gt;DPP-4 inhibitors|Sulfonylureas-&gt;Sulfonylureas-&gt;DPP-4 inhibitors|GLP-1 agonists-&gt;GLP-1 agonists-&gt;GLP-1 agonists|Sulfonylureas"/>
  </r>
  <r>
    <s v="0/TkzbHsZKM"/>
    <x v="39"/>
    <s v="Māori"/>
    <s v="Sulfonylureas"/>
    <x v="0"/>
    <d v="2011-03-03T00:00:00"/>
    <s v="Sulfonylureas-&gt;SGLT-2 inhibitors"/>
  </r>
  <r>
    <s v="/Zx3e4xQ5WA"/>
    <x v="39"/>
    <s v="Māori"/>
    <s v="Biguanides"/>
    <x v="0"/>
    <d v="2025-08-25T00:00:00"/>
    <s v="Biguanides-&gt;GLP-1 agonists"/>
  </r>
  <r>
    <s v="5Ys5GBPSQn2"/>
    <x v="39"/>
    <s v="Other"/>
    <s v="Biguanides"/>
    <x v="0"/>
    <d v="2022-02-17T00:00:00"/>
    <s v="Biguanides"/>
  </r>
  <r>
    <s v="5zckX6rx2ZU"/>
    <x v="39"/>
    <s v="Other"/>
    <s v="Insulin isophane"/>
    <x v="1"/>
    <d v="2018-12-11T00:00:00"/>
    <s v="Insulin isophane-&gt;Biguanides|Insulin isophane"/>
  </r>
  <r>
    <s v="XZITvFQmyiU"/>
    <x v="39"/>
    <s v="Other"/>
    <s v="Biguanides"/>
    <x v="0"/>
    <d v="2018-09-26T00:00:00"/>
    <s v="Biguanides"/>
  </r>
  <r>
    <s v="y/InvU69xEU"/>
    <x v="39"/>
    <s v="Other"/>
    <s v="Biguanides"/>
    <x v="0"/>
    <d v="2021-03-10T00:00:00"/>
    <s v="Biguanides-&gt;Insulin glargine"/>
  </r>
  <r>
    <s v="XXzaNxKHE1Q"/>
    <x v="39"/>
    <s v="Māori"/>
    <s v="Biguanides"/>
    <x v="0"/>
    <d v="2023-09-08T00:00:00"/>
    <s v="Biguanides-&gt;DPP-4 inhibitors-&gt;DPP-4 inhibitors|SGLT-2 inhibitors"/>
  </r>
  <r>
    <s v="xXW3KgQqAqQ"/>
    <x v="39"/>
    <s v="Asian"/>
    <s v="Sulfonylureas"/>
    <x v="0"/>
    <d v="2020-03-28T00:00:00"/>
    <s v="Sulfonylureas-&gt;Biguanides"/>
  </r>
  <r>
    <s v="y3RH5BmlDT2"/>
    <x v="39"/>
    <s v="Māori"/>
    <s v="Biguanides"/>
    <x v="0"/>
    <d v="2015-05-05T00:00:00"/>
    <s v="Biguanides-&gt;SGLT-2 inhibitors|Sulfonylureas-&gt;Insulin glargine|SGLT-2 inhibitors|Sulfonylureas"/>
  </r>
  <r>
    <s v="y3/MYNcBiW6"/>
    <x v="39"/>
    <s v="Māori"/>
    <s v="Biguanides"/>
    <x v="0"/>
    <d v="2024-02-22T00:00:00"/>
    <s v="Biguanides"/>
  </r>
  <r>
    <s v=".4hEuZVEPWA"/>
    <x v="39"/>
    <s v="Other"/>
    <s v="Biguanides"/>
    <x v="0"/>
    <d v="2024-10-03T00:00:00"/>
    <s v="Biguanides"/>
  </r>
  <r>
    <s v=".eHntdiZgUY"/>
    <x v="39"/>
    <s v="Asian"/>
    <s v="Biguanides"/>
    <x v="0"/>
    <d v="2013-09-11T00:00:00"/>
    <s v="Biguanides"/>
  </r>
  <r>
    <s v=".BgOI1xJ9lE"/>
    <x v="39"/>
    <s v="Asian"/>
    <s v="DPP-4 inhibitors"/>
    <x v="0"/>
    <d v="2022-04-19T00:00:00"/>
    <s v="DPP-4 inhibitors"/>
  </r>
  <r>
    <s v=".cmMA9ei3MQ"/>
    <x v="39"/>
    <s v="Asian"/>
    <s v="Biguanides"/>
    <x v="0"/>
    <d v="2016-02-02T00:00:00"/>
    <s v="Biguanides-&gt;DPP-4 inhibitors-&gt;SGLT-2 inhibitors-&gt;DPP-4 inhibitors|SGLT-2 inhibitors"/>
  </r>
  <r>
    <s v=".H9E0X7gsIE"/>
    <x v="39"/>
    <s v="Asian"/>
    <s v="Biguanides"/>
    <x v="0"/>
    <d v="2019-06-10T00:00:00"/>
    <s v="Biguanides-&gt;Insulin isophane-&gt;Insulin aspart|Insulin isophane-&gt;Biguanides|Insulin aspart|Insulin isophane"/>
  </r>
  <r>
    <s v=".I4oeONFp2A"/>
    <x v="39"/>
    <s v="Asian"/>
    <s v="Biguanides"/>
    <x v="0"/>
    <d v="2014-04-28T00:00:00"/>
    <s v="Biguanides"/>
  </r>
  <r>
    <s v=".IhNNHvmunw"/>
    <x v="39"/>
    <s v="Other"/>
    <s v="Biguanides"/>
    <x v="0"/>
    <d v="2025-09-27T00:00:00"/>
    <s v="Biguanides"/>
  </r>
  <r>
    <s v=".lCugaWJp4k"/>
    <x v="39"/>
    <s v="Māori"/>
    <s v="Biguanides"/>
    <x v="0"/>
    <d v="2013-10-23T00:00:00"/>
    <s v="Biguanides-&gt;Sulfonylureas-&gt;Biguanides|Sulfonylureas-&gt;SGLT-2 inhibitors-&gt;Biguanides|SGLT-2 inhibitors-&gt;DPP-4 inhibitors-&gt;DPP-4 inhibitors|SGLT-2 inhibitors"/>
  </r>
  <r>
    <s v=".LDSB7LRV9c"/>
    <x v="39"/>
    <s v="Asian"/>
    <s v="Biguanides|Insulin isophane"/>
    <x v="0"/>
    <d v="2019-07-11T00:00:00"/>
    <s v="Biguanides|Insulin isophane-&gt;Insulin isophane-&gt;Biguanides-&gt;Insulin aspart|Insulin isophane-&gt;DPP-4 inhibitors-&gt;DPP-4 inhibitors|SGLT-2 inhibitors"/>
  </r>
  <r>
    <s v=".tMsJ1eDuP6"/>
    <x v="39"/>
    <s v="Māori"/>
    <s v="Biguanides"/>
    <x v="0"/>
    <d v="2023-03-22T00:00:00"/>
    <s v="Biguanides"/>
  </r>
  <r>
    <s v=".O8zuJgJumw"/>
    <x v="39"/>
    <s v="Māori"/>
    <s v="Biguanides"/>
    <x v="0"/>
    <d v="2025-11-20T00:00:00"/>
    <s v="Biguanides"/>
  </r>
  <r>
    <s v=".TSUwXYCwYg"/>
    <x v="39"/>
    <s v="Pacific peoples"/>
    <s v="Biguanides"/>
    <x v="0"/>
    <d v="2017-08-10T00:00:00"/>
    <s v="Biguanides-&gt;DPP-4 inhibitors-&gt;Biguanides|DPP-4 inhibitors"/>
  </r>
  <r>
    <s v="/2vd0nVy1ew"/>
    <x v="39"/>
    <s v="Māori"/>
    <s v="Biguanides"/>
    <x v="0"/>
    <d v="2015-07-17T00:00:00"/>
    <s v="Biguanides-&gt;Insulin aspart|Insulin isophane-&gt;Biguanides|DPP-4 inhibitors-&gt;GLP-1 agonists"/>
  </r>
  <r>
    <s v="/28hY81Tu.c"/>
    <x v="39"/>
    <s v="Māori"/>
    <s v="Biguanides"/>
    <x v="0"/>
    <d v="2025-05-02T00:00:00"/>
    <s v="Biguanides"/>
  </r>
  <r>
    <s v="/9B43vabfuU"/>
    <x v="39"/>
    <s v="Other"/>
    <s v="Biguanides"/>
    <x v="0"/>
    <d v="2021-06-21T00:00:00"/>
    <s v="Biguanides"/>
  </r>
  <r>
    <s v="xfolvT5uq2w"/>
    <x v="39"/>
    <s v="Other"/>
    <s v="Biguanides"/>
    <x v="0"/>
    <d v="2015-09-04T00:00:00"/>
    <s v="Biguanides"/>
  </r>
  <r>
    <s v="Xf0gIUZZHyo"/>
    <x v="39"/>
    <s v="Māori"/>
    <s v="Biguanides|DPP-4 inhibitors|Insulin glargine"/>
    <x v="0"/>
    <d v="2023-08-22T00:00:00"/>
    <s v="Biguanides|DPP-4 inhibitors|Insulin glargine-&gt;Biguanides|Insulin glargine-&gt;Insulin glargine"/>
  </r>
  <r>
    <s v="XF8gK8MmUJ6"/>
    <x v="39"/>
    <s v="Asian"/>
    <s v="Biguanides"/>
    <x v="0"/>
    <d v="2011-06-29T00:00:00"/>
    <s v="Biguanides-&gt;Biguanides|Sulfonylureas-&gt;DPP-4 inhibitors-&gt;Biguanides|Insulin glargine|Sulfonylureas-&gt;DPP-4 inhibitors|Sulfonylureas-&gt;DPP-4 inhibitors|SGLT-2 inhibitors|Sulfonylureas-&gt;Biguanides|SGLT-2 inhibitors|Sulfonylureas-&gt;Biguanides|DPP-4 inhibitors|SGLT-2 inhibitors|Sulfonylureas-&gt;Biguanides|DPP-4 inhibitors|Insulin glargine|SGLT-2 inhibitors|Sulfonylureas-&gt;Biguanides|DPP-4 inhibitors|GLP-1 agonists|Insulin glargine|SGLT-2 inhibitors|Sulfonylureas-&gt;GLP-1 agonists|Insulin glargine"/>
  </r>
  <r>
    <s v="xDu2JOUE4zc"/>
    <x v="39"/>
    <s v="Pacific peoples"/>
    <s v="Biguanides"/>
    <x v="0"/>
    <d v="2017-11-03T00:00:00"/>
    <s v="Biguanides-&gt;Biguanides|DPP-4 inhibitors-&gt;DPP-4 inhibitors-&gt;SGLT-2 inhibitors-&gt;DPP-4 inhibitors|SGLT-2 inhibitors"/>
  </r>
  <r>
    <s v="xdnQdDP.dwo"/>
    <x v="39"/>
    <s v="Pacific peoples"/>
    <s v="Insulin isophane"/>
    <x v="1"/>
    <d v="2025-09-25T00:00:00"/>
    <s v="Insulin isophane-&gt;Biguanides"/>
  </r>
  <r>
    <s v="xHZ/to.pjFk"/>
    <x v="39"/>
    <s v="Asian"/>
    <s v="Biguanides|Sulfonylureas"/>
    <x v="0"/>
    <d v="2015-03-10T00:00:00"/>
    <s v="Biguanides|Sulfonylureas-&gt;Biguanides-&gt;Sulfonylureas-&gt;DPP-4 inhibitors-&gt;Biguanides|DPP-4 inhibitors|Sulfonylureas-&gt;Biguanides|SGLT-2 inhibitors|Sulfonylureas-&gt;SGLT-2 inhibitors-&gt;SGLT-2 inhibitors|Sulfonylureas"/>
  </r>
  <r>
    <s v="XH2gxgzvlIk"/>
    <x v="39"/>
    <s v="Māori"/>
    <s v="Biguanides"/>
    <x v="0"/>
    <d v="2015-10-07T00:00:00"/>
    <s v="Biguanides-&gt;Sulfonylureas-&gt;Biguanides|Sulfonylureas-&gt;DPP-4 inhibitors|Sulfonylureas-&gt;DPP-4 inhibitors-&gt;Insulin glargine-&gt;Biguanides|Insulin glargine|Sulfonylureas-&gt;SGLT-2 inhibitors-&gt;GLP-1 agonists"/>
  </r>
  <r>
    <s v="XH2le/KXeEM"/>
    <x v="39"/>
    <s v="Asian"/>
    <s v="Biguanides"/>
    <x v="0"/>
    <d v="2017-05-15T00:00:00"/>
    <s v="Biguanides-&gt;SGLT-2 inhibitors-&gt;Biguanides|SGLT-2 inhibitors"/>
  </r>
  <r>
    <s v="xH0kLaZgYRw"/>
    <x v="39"/>
    <s v="Asian"/>
    <s v="Biguanides"/>
    <x v="0"/>
    <d v="2022-02-18T00:00:00"/>
    <s v="Biguanides-&gt;GLP-1 agonists-&gt;Biguanides|GLP-1 agonists-&gt;DPP-4 inhibitors"/>
  </r>
  <r>
    <s v="XJegykXgcf2"/>
    <x v="39"/>
    <s v="Māori"/>
    <s v="Biguanides"/>
    <x v="0"/>
    <d v="2013-04-11T00:00:00"/>
    <s v="Biguanides-&gt;Insulin isophane|Sulfonylureas-&gt;Sulfonylureas-&gt;Insulin isophane-&gt;Biguanides|Insulin isophane|Sulfonylureas-&gt;Biguanides|Insulin aspart|Insulin isophane-&gt;Insulin aspart-&gt;Insulin aspart|Insulin isophane-&gt;Biguanides|Insulin aspart-&gt;Insulin aspart|SGLT-2 inhibitors-&gt;Biguanides|Insulin aspart|SGLT-2 inhibitors-&gt;Biguanides|Insulin glargine-&gt;Biguanides|Insulin aspart|Insulin glargine-&gt;Biguanides|Insulin aspart|Insulin glargine|SGLT-2 inhibitors-&gt;SGLT-2 inhibitors-&gt;Biguanides|Insulin glargine|SGLT-2 inhibitors-&gt;Insulin aspart|Insulin glargine-&gt;Insulin aspart|Insulin glargine|SGLT-2 inhibitors"/>
  </r>
  <r>
    <s v="xlqkN/VDtQY"/>
    <x v="39"/>
    <s v="Other"/>
    <s v="Biguanides"/>
    <x v="0"/>
    <d v="2021-02-03T00:00:00"/>
    <s v="Biguanides-&gt;SGLT-2 inhibitors-&gt;Biguanides|SGLT-2 inhibitors"/>
  </r>
  <r>
    <s v="xKNSnA9FO9E"/>
    <x v="39"/>
    <s v="Other"/>
    <s v="Biguanides"/>
    <x v="0"/>
    <d v="2013-08-26T00:00:00"/>
    <s v="Biguanides-&gt;SGLT-2 inhibitors-&gt;Biguanides|SGLT-2 inhibitors-&gt;GLP-1 agonists-&gt;GLP-1 agonists|SGLT-2 inhibitors-&gt;Insulin glargine-&gt;Insulin glargine|SGLT-2 inhibitors"/>
  </r>
  <r>
    <s v="xOsVOuCdatE"/>
    <x v="39"/>
    <s v="Pacific peoples"/>
    <s v="Biguanides"/>
    <x v="0"/>
    <d v="2023-06-08T00:00:00"/>
    <s v="Biguanides"/>
  </r>
  <r>
    <s v="XOHZ6fQMrbw"/>
    <x v="39"/>
    <s v="Māori"/>
    <s v="Biguanides"/>
    <x v="0"/>
    <d v="2017-02-07T00:00:00"/>
    <s v="Biguanides-&gt;Insulin glargine"/>
  </r>
  <r>
    <s v="xnp/3kxuS/2"/>
    <x v="39"/>
    <s v="Asian"/>
    <s v="Biguanides"/>
    <x v="0"/>
    <d v="2025-06-23T00:00:00"/>
    <s v="Biguanides"/>
  </r>
  <r>
    <s v="xt3GdKHd1p2"/>
    <x v="39"/>
    <s v="Asian"/>
    <s v="Biguanides"/>
    <x v="0"/>
    <d v="2022-07-15T00:00:00"/>
    <s v="Biguanides-&gt;Insulin isophane"/>
  </r>
  <r>
    <s v="XsBa7A1/9ek"/>
    <x v="39"/>
    <s v="Asian"/>
    <s v="Sulfonylureas"/>
    <x v="0"/>
    <d v="2017-02-13T00:00:00"/>
    <s v="Sulfonylureas-&gt;Biguanides-&gt;Biguanides|Sulfonylureas-&gt;DPP-4 inhibitors-&gt;DPP-4 inhibitors|Sulfonylureas-&gt;DPP-4 inhibitors|SGLT-2 inhibitors|Sulfonylureas-&gt;SGLT-2 inhibitors|Sulfonylureas-&gt;Insulin glargine"/>
  </r>
  <r>
    <s v="XrROwEMXNVU"/>
    <x v="39"/>
    <s v="Pacific peoples"/>
    <s v="Biguanides"/>
    <x v="0"/>
    <d v="2023-07-18T00:00:00"/>
    <s v="Biguanides"/>
  </r>
  <r>
    <s v="XuUAU66TSsE"/>
    <x v="39"/>
    <s v="Pacific peoples"/>
    <s v="Biguanides"/>
    <x v="0"/>
    <d v="2024-04-03T00:00:00"/>
    <s v="Biguanides"/>
  </r>
  <r>
    <s v="xUe8eKaFKOE"/>
    <x v="39"/>
    <s v="Pacific peoples"/>
    <s v="Biguanides"/>
    <x v="0"/>
    <d v="2022-02-25T00:00:00"/>
    <s v="Biguanides-&gt;GLP-1 agonists-&gt;SGLT-2 inhibitors-&gt;DPP-4 inhibitors-&gt;DPP-4 inhibitors|SGLT-2 inhibitors"/>
  </r>
  <r>
    <s v="xusLpg4emPE"/>
    <x v="39"/>
    <s v="Other"/>
    <s v="Biguanides"/>
    <x v="0"/>
    <d v="2024-07-01T00:00:00"/>
    <s v="Biguanides"/>
  </r>
  <r>
    <s v="Xw8w5pe8x6Y"/>
    <x v="39"/>
    <s v="Asian"/>
    <s v="Biguanides"/>
    <x v="0"/>
    <d v="2014-11-11T00:00:00"/>
    <s v="Biguanides-&gt;Biguanides|Sulfonylureas"/>
  </r>
  <r>
    <s v="uf/4BANxeOc"/>
    <x v="39"/>
    <s v="Asian"/>
    <s v="Biguanides"/>
    <x v="0"/>
    <d v="2023-12-28T00:00:00"/>
    <s v="Biguanides"/>
  </r>
  <r>
    <s v="uf0/2yjK/Pw"/>
    <x v="39"/>
    <s v="Other"/>
    <s v="Biguanides"/>
    <x v="0"/>
    <d v="2022-08-03T00:00:00"/>
    <s v="Biguanides"/>
  </r>
  <r>
    <s v="ue6MxBUg9Qs"/>
    <x v="39"/>
    <s v="Asian"/>
    <s v="Biguanides"/>
    <x v="0"/>
    <d v="2018-06-25T00:00:00"/>
    <s v="Biguanides"/>
  </r>
  <r>
    <s v="ugaOyAtdXQQ"/>
    <x v="39"/>
    <s v="Other"/>
    <s v="Biguanides"/>
    <x v="0"/>
    <d v="2019-12-31T00:00:00"/>
    <s v="Biguanides"/>
  </r>
  <r>
    <s v="uFyXEjUhxko"/>
    <x v="39"/>
    <s v="Pacific peoples"/>
    <s v="Biguanides"/>
    <x v="0"/>
    <d v="2012-08-24T00:00:00"/>
    <s v="Biguanides"/>
  </r>
  <r>
    <s v="UGHdtrZ/7zk"/>
    <x v="39"/>
    <s v="Asian"/>
    <s v="Biguanides"/>
    <x v="0"/>
    <d v="2024-09-06T00:00:00"/>
    <s v="Biguanides-&gt;DPP-4 inhibitors"/>
  </r>
  <r>
    <s v="uhJBkNw3vYg"/>
    <x v="39"/>
    <s v="Other"/>
    <s v="Biguanides|Insulin isophane"/>
    <x v="0"/>
    <d v="2013-06-04T00:00:00"/>
    <s v="Biguanides|Insulin isophane-&gt;Insulin aspart-&gt;Insulin isophane-&gt;Insulin aspart|Insulin isophane-&gt;Biguanides-&gt;Sulfonylureas-&gt;DPP-4 inhibitors|Sulfonylureas-&gt;SGLT-2 inhibitors-&gt;SGLT-2 inhibitors|Sulfonylureas-&gt;DPP-4 inhibitors-&gt;GLP-1 agonists-&gt;GLP-1 agonists|Sulfonylureas"/>
  </r>
  <r>
    <s v="UHNwXWGf62w"/>
    <x v="39"/>
    <s v="Other"/>
    <s v="Biguanides"/>
    <x v="0"/>
    <d v="2025-04-01T00:00:00"/>
    <s v="Biguanides"/>
  </r>
  <r>
    <s v="u8v4zcakhzE"/>
    <x v="39"/>
    <s v="Other"/>
    <s v="Biguanides"/>
    <x v="0"/>
    <d v="2012-09-13T00:00:00"/>
    <s v="Biguanides-&gt;DPP-4 inhibitors-&gt;SGLT-2 inhibitors-&gt;GLP-1 agonists-&gt;SGLT-2 inhibitors|Sulfonylureas-&gt;Sulfonylureas"/>
  </r>
  <r>
    <s v="u7Wf.tbJGQw"/>
    <x v="39"/>
    <s v="Other"/>
    <s v="Biguanides"/>
    <x v="0"/>
    <d v="2021-06-17T00:00:00"/>
    <s v="Biguanides-&gt;Biguanides|DPP-4 inhibitors-&gt;GLP-1 agonists-&gt;DPP-4 inhibitors-&gt;Biguanides|GLP-1 agonists"/>
  </r>
  <r>
    <s v="UCIh8H6DbSE"/>
    <x v="39"/>
    <s v="Pacific peoples"/>
    <s v="Biguanides"/>
    <x v="0"/>
    <d v="2015-02-25T00:00:00"/>
    <s v="Biguanides-&gt;DPP-4 inhibitors|Sulfonylureas-&gt;DPP-4 inhibitors"/>
  </r>
  <r>
    <s v="Uc1jWg0Vw8."/>
    <x v="39"/>
    <s v="Asian"/>
    <s v="Biguanides"/>
    <x v="0"/>
    <d v="2014-01-16T00:00:00"/>
    <s v="Biguanides-&gt;Biguanides|Insulin isophane-&gt;Insulin isophane-&gt;Insulin aspart|Insulin isophane-&gt;Insulin aspart-&gt;DPP-4 inhibitors"/>
  </r>
  <r>
    <s v="uB2yOilk8nE"/>
    <x v="39"/>
    <s v="Māori"/>
    <s v="Biguanides"/>
    <x v="0"/>
    <d v="2017-01-19T00:00:00"/>
    <s v="Biguanides"/>
  </r>
  <r>
    <s v="UAWefRCiQuY"/>
    <x v="39"/>
    <s v="Pacific peoples"/>
    <s v="Biguanides|Sulfonylureas"/>
    <x v="0"/>
    <d v="2014-03-01T00:00:00"/>
    <s v="Biguanides|Sulfonylureas-&gt;DPP-4 inhibitors-&gt;DPP-4 inhibitors|Sulfonylureas-&gt;SGLT-2 inhibitors-&gt;DPP-4 inhibitors|Thiazolidinedione-&gt;DPP-4 inhibitors|SGLT-2 inhibitors|Thiazolidinedione-&gt;DPP-4 inhibitors|SGLT-2 inhibitors"/>
  </r>
  <r>
    <s v="UakMNZr.au6"/>
    <x v="39"/>
    <s v="Māori"/>
    <s v="Biguanides"/>
    <x v="0"/>
    <d v="2018-12-20T00:00:00"/>
    <s v="Biguanides-&gt;Biguanides|SGLT-2 inhibitors-&gt;SGLT-2 inhibitors"/>
  </r>
  <r>
    <s v="TZPHwZ8u4Jo"/>
    <x v="39"/>
    <s v="Pacific peoples"/>
    <s v="Insulin aspart|Insulin isophane"/>
    <x v="1"/>
    <d v="2021-03-17T00:00:00"/>
    <s v="Insulin aspart|Insulin isophane-&gt;Insulin aspart-&gt;Insulin isophane-&gt;Biguanides-&gt;Biguanides|SGLT-2 inhibitors-&gt;Biguanides|DPP-4 inhibitors-&gt;Biguanides|DPP-4 inhibitors|SGLT-2 inhibitors-&gt;GLP-1 agonists-&gt;DPP-4 inhibitors|GLP-1 agonists-&gt;Biguanides|GLP-1 agonists-&gt;Biguanides|Insulin glargine-&gt;Biguanides|GLP-1 agonists|Insulin glargine-&gt;Insulin glargine-&gt;GLP-1 agonists|Insulin glargine-&gt;Insulin aspart|Insulin glargine"/>
  </r>
  <r>
    <s v="U.2.F7iEKpE"/>
    <x v="39"/>
    <s v="Māori"/>
    <s v="Biguanides"/>
    <x v="0"/>
    <d v="2018-06-22T00:00:00"/>
    <s v="Biguanides-&gt;DPP-4 inhibitors"/>
  </r>
  <r>
    <s v="u/.ab8KpqIM"/>
    <x v="39"/>
    <s v="Asian"/>
    <s v="Biguanides"/>
    <x v="0"/>
    <d v="2014-09-16T00:00:00"/>
    <s v="Biguanides"/>
  </r>
  <r>
    <s v="u36GS.LIEb2"/>
    <x v="39"/>
    <s v="Asian"/>
    <s v="Biguanides"/>
    <x v="0"/>
    <d v="2024-11-11T00:00:00"/>
    <s v="Biguanides"/>
  </r>
  <r>
    <s v="U3FnxphhWEk"/>
    <x v="39"/>
    <s v="Asian"/>
    <s v="Insulin aspart|Insulin isophane"/>
    <x v="1"/>
    <d v="2016-07-13T00:00:00"/>
    <s v="Insulin aspart|Insulin isophane-&gt;Biguanides-&gt;Insulin aspart-&gt;Insulin isophane"/>
  </r>
  <r>
    <s v="TvShwsc.1z6"/>
    <x v="39"/>
    <s v="Pacific peoples"/>
    <s v="Biguanides"/>
    <x v="0"/>
    <d v="2020-07-08T00:00:00"/>
    <s v="Biguanides-&gt;SGLT-2 inhibitors"/>
  </r>
  <r>
    <s v="TTlh2RsDFj2"/>
    <x v="39"/>
    <s v="Other"/>
    <s v="Biguanides"/>
    <x v="0"/>
    <d v="2019-12-06T00:00:00"/>
    <s v="Biguanides"/>
  </r>
  <r>
    <s v="tuaVIcfwvJ6"/>
    <x v="39"/>
    <s v="Other"/>
    <s v="Insulin glargine"/>
    <x v="1"/>
    <d v="2019-04-02T00:00:00"/>
    <s v="Insulin glargine-&gt;Insulin aspart-&gt;Biguanides-&gt;DPP-4 inhibitors-&gt;DPP-4 inhibitors|Insulin aspart-&gt;DPP-4 inhibitors|Sulfonylureas"/>
  </r>
  <r>
    <s v="TTVy3.gogK."/>
    <x v="39"/>
    <s v="Other"/>
    <s v="Biguanides"/>
    <x v="0"/>
    <d v="2023-04-27T00:00:00"/>
    <s v="Biguanides"/>
  </r>
  <r>
    <s v="twy573dmHYQ"/>
    <x v="39"/>
    <s v="Other"/>
    <s v="Biguanides"/>
    <x v="0"/>
    <d v="2024-09-23T00:00:00"/>
    <s v="Biguanides"/>
  </r>
  <r>
    <s v="txkZipTsnTg"/>
    <x v="39"/>
    <s v="Asian"/>
    <s v="Biguanides"/>
    <x v="0"/>
    <d v="2021-12-21T00:00:00"/>
    <s v="Biguanides-&gt;Biguanides|SGLT-2 inhibitors"/>
  </r>
  <r>
    <s v="tVu27hWgPKo"/>
    <x v="39"/>
    <s v="Māori"/>
    <s v="Biguanides"/>
    <x v="0"/>
    <d v="2018-05-07T00:00:00"/>
    <s v="Biguanides-&gt;Sulfonylureas-&gt;Biguanides|Sulfonylureas-&gt;SGLT-2 inhibitors-&gt;DPP-4 inhibitors|SGLT-2 inhibitors-&gt;DPP-4 inhibitors-&gt;DPP-4 inhibitors|SGLT-2 inhibitors|Sulfonylureas-&gt;Insulin glargine-&gt;DPP-4 inhibitors|Insulin glargine"/>
  </r>
  <r>
    <s v="4bnjkYCWY0c"/>
    <x v="39"/>
    <s v="Other"/>
    <s v="Biguanides"/>
    <x v="0"/>
    <d v="2017-12-01T00:00:00"/>
    <s v="Biguanides"/>
  </r>
  <r>
    <s v="4hqrThRx6b6"/>
    <x v="39"/>
    <s v="Asian"/>
    <s v="Biguanides"/>
    <x v="0"/>
    <d v="2024-11-07T00:00:00"/>
    <s v="Biguanides"/>
  </r>
  <r>
    <s v="3VdD.pzjrvg"/>
    <x v="39"/>
    <s v="Pacific peoples"/>
    <s v="Biguanides"/>
    <x v="0"/>
    <d v="2025-08-21T00:00:00"/>
    <s v="Biguanides"/>
  </r>
  <r>
    <s v="3vdYo0sxKfM"/>
    <x v="39"/>
    <s v="Asian"/>
    <s v="Biguanides"/>
    <x v="0"/>
    <d v="2018-09-05T00:00:00"/>
    <s v="Biguanides"/>
  </r>
  <r>
    <s v="XTCiWwh3PHQ"/>
    <x v="39"/>
    <s v="Asian"/>
    <s v="Biguanides|Insulin glargine"/>
    <x v="0"/>
    <d v="2021-07-30T00:00:00"/>
    <s v="Biguanides|Insulin glargine-&gt;Biguanides"/>
  </r>
  <r>
    <s v="3xsvqcPFNzQ"/>
    <x v="39"/>
    <s v="Asian"/>
    <s v="Biguanides"/>
    <x v="0"/>
    <d v="2018-03-09T00:00:00"/>
    <s v="Biguanides-&gt;Biguanides|Sulfonylureas"/>
  </r>
  <r>
    <s v="4.CzSXlbDJ."/>
    <x v="39"/>
    <s v="Asian"/>
    <s v="Biguanides"/>
    <x v="0"/>
    <d v="2018-07-25T00:00:00"/>
    <s v="Biguanides"/>
  </r>
  <r>
    <s v="3xg6odG5J9Y"/>
    <x v="39"/>
    <s v="Pacific peoples"/>
    <s v="Biguanides"/>
    <x v="0"/>
    <d v="2025-02-21T00:00:00"/>
    <s v="Biguanides"/>
  </r>
  <r>
    <s v="40bC9CghF/Q"/>
    <x v="39"/>
    <s v="Asian"/>
    <s v="Biguanides"/>
    <x v="0"/>
    <d v="2025-08-18T00:00:00"/>
    <s v="Biguanides-&gt;Insulin aspart|Insulin isophane-&gt;Insulin isophane-&gt;Insulin aspart"/>
  </r>
  <r>
    <s v="4LAidj0uD1Q"/>
    <x v="39"/>
    <s v="Other"/>
    <s v="Biguanides"/>
    <x v="0"/>
    <d v="2024-01-11T00:00:00"/>
    <s v="Biguanides"/>
  </r>
  <r>
    <s v="4nqWSF3obE."/>
    <x v="39"/>
    <s v="Māori"/>
    <s v="Biguanides"/>
    <x v="0"/>
    <d v="2024-10-24T00:00:00"/>
    <s v="Biguanides"/>
  </r>
  <r>
    <s v="4pEDQ6j.HLE"/>
    <x v="39"/>
    <s v="Pacific peoples"/>
    <s v="Biguanides"/>
    <x v="0"/>
    <d v="2019-12-16T00:00:00"/>
    <s v="Biguanides-&gt;DPP-4 inhibitors-&gt;DPP-4 inhibitors|SGLT-2 inhibitors-&gt;DPP-4 inhibitors|GLP-1 agonists-&gt;GLP-1 agonists-&gt;Sulfonylureas-&gt;DPP-4 inhibitors|Sulfonylureas-&gt;DPP-4 inhibitors|SGLT-2 inhibitors|Sulfonylureas"/>
  </r>
  <r>
    <s v="4VjUm9XT6Og"/>
    <x v="39"/>
    <s v="Other"/>
    <s v="Biguanides"/>
    <x v="0"/>
    <d v="2017-09-15T00:00:00"/>
    <s v="Biguanides-&gt;Biguanides|Sulfonylureas-&gt;Biguanides|Insulin glargine-&gt;Insulin glargine-&gt;Insulin glargine|Insulin glulisine-&gt;Insulin glulisine-&gt;Insulin aspart|Insulin glargine|Insulin glulisine-&gt;Insulin aspart"/>
  </r>
  <r>
    <s v="5.YcLExcaAU"/>
    <x v="39"/>
    <s v="Other"/>
    <s v="DPP-4 inhibitors"/>
    <x v="0"/>
    <d v="2019-04-15T00:00:00"/>
    <s v="DPP-4 inhibitors-&gt;Biguanides|DPP-4 inhibitors|Insulin lispro-&gt;Biguanides|Insulin lispro-&gt;Biguanides|DPP-4 inhibitors-&gt;DPP-4 inhibitors|Insulin lispro-&gt;Biguanides-&gt;Biguanides|DPP-4 inhibitors|SGLT-2 inhibitors-&gt;Biguanides|SGLT-2 inhibitors-&gt;SGLT-2 inhibitors-&gt;Sulfonylureas"/>
  </r>
  <r>
    <s v="59.41RN1dII"/>
    <x v="39"/>
    <s v="Asian"/>
    <s v="Biguanides|Sulfonylureas"/>
    <x v="0"/>
    <d v="2018-01-24T00:00:00"/>
    <s v="Biguanides|Sulfonylureas-&gt;Biguanides-&gt;Insulin glargine-&gt;SGLT-2 inhibitors"/>
  </r>
  <r>
    <s v="xfWVo.oPoFk"/>
    <x v="39"/>
    <s v="Pacific peoples"/>
    <s v="Biguanides"/>
    <x v="0"/>
    <d v="2021-12-12T00:00:00"/>
    <s v="Biguanides"/>
  </r>
  <r>
    <s v="CHVLGGVkE0g"/>
    <x v="39"/>
    <s v="Māori"/>
    <s v="Biguanides"/>
    <x v="0"/>
    <d v="2021-02-25T00:00:00"/>
    <s v="Biguanides-&gt;SGLT-2 inhibitors-&gt;Sulfonylureas-&gt;SGLT-2 inhibitors|Sulfonylureas"/>
  </r>
  <r>
    <s v="CGyZODGi.QY"/>
    <x v="39"/>
    <s v="Asian"/>
    <s v="Biguanides"/>
    <x v="0"/>
    <d v="2012-11-05T00:00:00"/>
    <s v="Biguanides"/>
  </r>
  <r>
    <s v="chOqANqWfr."/>
    <x v="39"/>
    <s v="Pacific peoples"/>
    <s v="Biguanides"/>
    <x v="0"/>
    <d v="2020-11-02T00:00:00"/>
    <s v="Biguanides"/>
  </r>
  <r>
    <s v="Xl81zPNmtOw"/>
    <x v="39"/>
    <s v="Pacific peoples"/>
    <s v="Biguanides"/>
    <x v="0"/>
    <d v="2022-10-10T00:00:00"/>
    <s v="Biguanides-&gt;DPP-4 inhibitors"/>
  </r>
  <r>
    <s v="xGVVEJ./47o"/>
    <x v="39"/>
    <s v="Māori"/>
    <s v="Biguanides"/>
    <x v="0"/>
    <d v="2022-09-13T00:00:00"/>
    <s v="Biguanides"/>
  </r>
  <r>
    <s v="xGw0gWTSv4E"/>
    <x v="39"/>
    <s v="Māori"/>
    <s v="Biguanides|Insulin isophane|Sulfonylureas"/>
    <x v="0"/>
    <d v="2011-09-09T00:00:00"/>
    <s v="Biguanides|Insulin isophane|Sulfonylureas-&gt;Sulfonylureas-&gt;Biguanides|Sulfonylureas-&gt;Biguanides"/>
  </r>
  <r>
    <s v="XP1KJ9OtCqQ"/>
    <x v="39"/>
    <s v="Asian"/>
    <s v="Biguanides"/>
    <x v="0"/>
    <d v="2015-01-05T00:00:00"/>
    <s v="Biguanides-&gt;Biguanides|DPP-4 inhibitors-&gt;DPP-4 inhibitors-&gt;SGLT-2 inhibitors-&gt;DPP-4 inhibitors|SGLT-2 inhibitors"/>
  </r>
  <r>
    <s v="bzVk//gv9Ys"/>
    <x v="39"/>
    <s v="Māori"/>
    <s v="Insulin aspart|Insulin isophane"/>
    <x v="1"/>
    <d v="2025-02-18T00:00:00"/>
    <s v="Insulin aspart|Insulin isophane-&gt;Biguanides-&gt;Biguanides|SGLT-2 inhibitors"/>
  </r>
  <r>
    <s v="bWK7WltVUi."/>
    <x v="39"/>
    <s v="Pacific peoples"/>
    <s v="Biguanides"/>
    <x v="0"/>
    <d v="2017-03-14T00:00:00"/>
    <s v="Biguanides-&gt;Sulfonylureas-&gt;Biguanides|Sulfonylureas-&gt;SGLT-2 inhibitors-&gt;Insulin glargine-&gt;Insulin glargine|SGLT-2 inhibitors-&gt;Biguanides|Insulin glargine|SGLT-2 inhibitors-&gt;Biguanides|SGLT-2 inhibitors"/>
  </r>
  <r>
    <s v="bVNuAifeNGQ"/>
    <x v="39"/>
    <s v="Asian"/>
    <s v="Biguanides"/>
    <x v="0"/>
    <d v="2017-05-07T00:00:00"/>
    <s v="Biguanides"/>
  </r>
  <r>
    <s v="BOfNr85Qdlk"/>
    <x v="39"/>
    <s v="Asian"/>
    <s v="Biguanides"/>
    <x v="0"/>
    <d v="2025-05-15T00:00:00"/>
    <s v="Biguanides"/>
  </r>
  <r>
    <s v="bPeudHgn/gQ"/>
    <x v="39"/>
    <s v="Asian"/>
    <s v="DPP-4 inhibitors"/>
    <x v="0"/>
    <d v="2019-05-08T00:00:00"/>
    <s v="DPP-4 inhibitors-&gt;DPP-4 inhibitors|Sulfonylureas-&gt;DPP-4 inhibitors|SGLT-2 inhibitors"/>
  </r>
  <r>
    <s v="BR0VMpD8Hsk"/>
    <x v="39"/>
    <s v="Other"/>
    <s v="Biguanides"/>
    <x v="0"/>
    <d v="2024-08-27T00:00:00"/>
    <s v="Biguanides"/>
  </r>
  <r>
    <s v="BQX/NBMpGBo"/>
    <x v="39"/>
    <s v="Māori"/>
    <s v="Biguanides"/>
    <x v="0"/>
    <d v="2024-11-26T00:00:00"/>
    <s v="Biguanides"/>
  </r>
  <r>
    <s v="btWU79PRT42"/>
    <x v="39"/>
    <s v="Other"/>
    <s v="DPP-4 inhibitors"/>
    <x v="0"/>
    <d v="2023-09-12T00:00:00"/>
    <s v="DPP-4 inhibitors-&gt;Biguanides"/>
  </r>
  <r>
    <s v="Cd5arsITuLc"/>
    <x v="39"/>
    <s v="Māori"/>
    <s v="Biguanides"/>
    <x v="0"/>
    <d v="2023-11-03T00:00:00"/>
    <s v="Biguanides"/>
  </r>
  <r>
    <s v="Cd98jZ38i7w"/>
    <x v="39"/>
    <s v="Asian"/>
    <s v="DPP-4 inhibitors|Insulin aspart"/>
    <x v="0"/>
    <d v="2024-08-01T00:00:00"/>
    <s v="DPP-4 inhibitors|Insulin aspart-&gt;DPP-4 inhibitors-&gt;DPP-4 inhibitors|SGLT-2 inhibitors"/>
  </r>
  <r>
    <s v="CAsFVoizTaQ"/>
    <x v="39"/>
    <s v="Māori"/>
    <s v="Biguanides"/>
    <x v="0"/>
    <d v="2021-11-04T00:00:00"/>
    <s v="Biguanides"/>
  </r>
  <r>
    <s v="cAsqy.syIqE"/>
    <x v="39"/>
    <s v="Other"/>
    <s v="Biguanides"/>
    <x v="0"/>
    <d v="2011-03-04T00:00:00"/>
    <s v="Biguanides-&gt;Sulfonylureas-&gt;Biguanides|Sulfonylureas-&gt;Insulin glargine-&gt;Insulin aspart-&gt;DPP-4 inhibitors-&gt;Biguanides|Insulin aspart-&gt;DPP-4 inhibitors|Insulin aspart-&gt;Biguanides|DPP-4 inhibitors|Insulin aspart-&gt;Insulin aspart|SGLT-2 inhibitors-&gt;Biguanides|Insulin aspart|SGLT-2 inhibitors-&gt;Biguanides|DPP-4 inhibitors|Insulin aspart|SGLT-2 inhibitors-&gt;Biguanides|DPP-4 inhibitors-&gt;SGLT-2 inhibitors-&gt;DPP-4 inhibitors|SGLT-2 inhibitors-&gt;DPP-4 inhibitors|Insulin aspart|SGLT-2 inhibitors-&gt;Biguanides|SGLT-2 inhibitors-&gt;Biguanides|DPP-4 inhibitors|SGLT-2 inhibitors-&gt;DPP-4 inhibitors|Insulin glargine-&gt;Biguanides|DPP-4 inhibitors|Insulin glargine-&gt;Biguanides|DPP-4 inhibitors|Insulin glargine|SGLT-2 inhibitors-&gt;DPP-4 inhibitors|Insulin glargine|SGLT-2 inhibitors"/>
  </r>
  <r>
    <s v="c5mZcC2TkGA"/>
    <x v="39"/>
    <s v="Māori"/>
    <s v="Biguanides|DPP-4 inhibitors"/>
    <x v="0"/>
    <d v="2025-08-12T00:00:00"/>
    <s v="Biguanides|DPP-4 inhibitors-&gt;DPP-4 inhibitors"/>
  </r>
  <r>
    <s v="c7dQS3jzvu."/>
    <x v="39"/>
    <s v="Other"/>
    <s v="Biguanides"/>
    <x v="0"/>
    <d v="2023-12-27T00:00:00"/>
    <s v="Biguanides-&gt;Insulin isophane"/>
  </r>
  <r>
    <s v="c7EGyk.Nu/I"/>
    <x v="39"/>
    <s v="Māori"/>
    <s v="Biguanides"/>
    <x v="0"/>
    <d v="2022-11-16T00:00:00"/>
    <s v="Biguanides-&gt;DPP-4 inhibitors-&gt;GLP-1 agonists"/>
  </r>
  <r>
    <s v="c..s422zG32"/>
    <x v="39"/>
    <s v="Asian"/>
    <s v="Biguanides"/>
    <x v="0"/>
    <d v="2019-06-10T00:00:00"/>
    <s v="Biguanides"/>
  </r>
  <r>
    <s v="c1IceWbeMRg"/>
    <x v="39"/>
    <s v="Asian"/>
    <s v="Biguanides"/>
    <x v="0"/>
    <d v="2017-06-15T00:00:00"/>
    <s v="Biguanides-&gt;Sulfonylureas-&gt;Biguanides|Sulfonylureas-&gt;DPP-4 inhibitors|Sulfonylureas|Thiazolidinedione-&gt;DPP-4 inhibitors|Sulfonylureas-&gt;DPP-4 inhibitors|SGLT-2 inhibitors|Sulfonylureas"/>
  </r>
  <r>
    <s v="61kJCkkyHDo"/>
    <x v="39"/>
    <s v="Māori"/>
    <s v="Biguanides"/>
    <x v="0"/>
    <d v="2023-01-25T00:00:00"/>
    <s v="Biguanides-&gt;Biguanides|SGLT-2 inhibitors"/>
  </r>
  <r>
    <s v="64l/.3YtJLM"/>
    <x v="39"/>
    <s v="Māori"/>
    <s v="Biguanides"/>
    <x v="0"/>
    <d v="2012-10-02T00:00:00"/>
    <s v="Biguanides-&gt;Biguanides|Sulfonylureas-&gt;Sulfonylureas-&gt;DPP-4 inhibitors|Insulin glargine"/>
  </r>
  <r>
    <s v="6fNTgvurmcc"/>
    <x v="39"/>
    <s v="Other"/>
    <s v="Biguanides"/>
    <x v="0"/>
    <d v="2011-09-26T00:00:00"/>
    <s v="Biguanides-&gt;Insulin glargine-&gt;Insulin glulisine-&gt;Insulin glargine|Insulin glulisine-&gt;DPP-4 inhibitors|Insulin glargine-&gt;DPP-4 inhibitors|Insulin glargine|Insulin glulisine-&gt;DPP-4 inhibitors-&gt;Biguanides|Insulin glargine|Insulin glulisine-&gt;DPP-4 inhibitors|GLP-1 agonists-&gt;GLP-1 agonists-&gt;Biguanides|GLP-1 agonists|Insulin glargine|Insulin glulisine-&gt;GLP-1 agonists|Insulin glargine-&gt;Biguanides|GLP-1 agonists|Insulin glargine-&gt;Biguanides|GLP-1 agonists-&gt;Biguanides|Insulin glargine-&gt;Insulin aspart-&gt;GLP-1 agonists|Insulin aspart-&gt;Biguanides|GLP-1 agonists|Insulin aspart"/>
  </r>
  <r>
    <s v="6IG70JVbt/I"/>
    <x v="39"/>
    <s v="Other"/>
    <s v="Biguanides"/>
    <x v="0"/>
    <d v="2023-09-07T00:00:00"/>
    <s v="Biguanides"/>
  </r>
  <r>
    <s v="6NFFAD8LDDc"/>
    <x v="39"/>
    <s v="Asian"/>
    <s v="Biguanides"/>
    <x v="0"/>
    <d v="2023-12-14T00:00:00"/>
    <s v="Biguanides-&gt;Biguanides|SGLT-2 inhibitors-&gt;SGLT-2 inhibitors"/>
  </r>
  <r>
    <s v="6MyjU1mO9Cc"/>
    <x v="39"/>
    <s v="Māori"/>
    <s v="Biguanides"/>
    <x v="0"/>
    <d v="2011-06-16T00:00:00"/>
    <s v="Biguanides-&gt;Insulin glargine-&gt;Biguanides|Insulin glargine-&gt;Insulin glargine|SGLT-2 inhibitors-&gt;SGLT-2 inhibitors"/>
  </r>
  <r>
    <s v="6PdzcxOHZ2g"/>
    <x v="39"/>
    <s v="Other"/>
    <s v="Biguanides"/>
    <x v="0"/>
    <d v="2022-08-31T00:00:00"/>
    <s v="Biguanides"/>
  </r>
  <r>
    <s v="6Secni.TWqc"/>
    <x v="39"/>
    <s v="Pacific peoples"/>
    <s v="Insulin glargine|Sulfonylureas"/>
    <x v="1"/>
    <d v="2020-07-03T00:00:00"/>
    <s v="Insulin glargine|Sulfonylureas-&gt;Biguanides-&gt;Biguanides|Insulin glargine-&gt;Insulin glargine-&gt;Biguanides|Insulin glargine|SGLT-2 inhibitors-&gt;SGLT-2 inhibitors-&gt;Insulin glargine|SGLT-2 inhibitors"/>
  </r>
  <r>
    <s v="6sIYTrXQL0E"/>
    <x v="39"/>
    <s v="Other"/>
    <s v="Biguanides"/>
    <x v="0"/>
    <d v="2013-01-23T00:00:00"/>
    <s v="Biguanides"/>
  </r>
  <r>
    <s v="6QACpNnKgSM"/>
    <x v="39"/>
    <s v="Asian"/>
    <s v="Biguanides"/>
    <x v="0"/>
    <d v="2023-10-02T00:00:00"/>
    <s v="Biguanides"/>
  </r>
  <r>
    <s v="7jzJIG1.UOg"/>
    <x v="39"/>
    <s v="Other"/>
    <s v="Biguanides"/>
    <x v="0"/>
    <d v="2023-05-06T00:00:00"/>
    <s v="Biguanides"/>
  </r>
  <r>
    <s v="7H83UeCOXaE"/>
    <x v="39"/>
    <s v="Asian"/>
    <s v="Biguanides"/>
    <x v="0"/>
    <d v="2025-02-07T00:00:00"/>
    <s v="Biguanides-&gt;Biguanides|SGLT-2 inhibitors"/>
  </r>
  <r>
    <s v="6Zca2zxXXNU"/>
    <x v="39"/>
    <s v="Asian"/>
    <s v="Biguanides"/>
    <x v="0"/>
    <d v="2021-08-03T00:00:00"/>
    <s v="Biguanides"/>
  </r>
  <r>
    <s v="6zDeGa9at2."/>
    <x v="39"/>
    <s v="Māori"/>
    <s v="Biguanides"/>
    <x v="0"/>
    <d v="2021-04-29T00:00:00"/>
    <s v="Biguanides-&gt;Biguanides|DPP-4 inhibitors-&gt;DPP-4 inhibitors-&gt;Biguanides|DPP-4 inhibitors|Insulin glargine-&gt;DPP-4 inhibitors|Insulin glargine"/>
  </r>
  <r>
    <s v="79.fXkHU5DI"/>
    <x v="39"/>
    <s v="Other"/>
    <s v="Biguanides"/>
    <x v="0"/>
    <d v="2017-05-17T00:00:00"/>
    <s v="Biguanides"/>
  </r>
  <r>
    <s v="6UMkmZqqVG2"/>
    <x v="39"/>
    <s v="Other"/>
    <s v="Biguanides|Insulin aspart|Insulin glargine"/>
    <x v="0"/>
    <d v="2022-04-17T00:00:00"/>
    <s v="Biguanides|Insulin aspart|Insulin glargine-&gt;Biguanides-&gt;Insulin glargine-&gt;Insulin aspart|Insulin glargine-&gt;Insulin aspart-&gt;Biguanides|Insulin glargine"/>
  </r>
  <r>
    <s v="6TQaAHpTZuc"/>
    <x v="39"/>
    <s v="Pacific peoples"/>
    <s v="Biguanides"/>
    <x v="0"/>
    <d v="2013-04-23T00:00:00"/>
    <s v="Biguanides"/>
  </r>
  <r>
    <s v="6VSgndcHhLA"/>
    <x v="39"/>
    <s v="Other"/>
    <s v="Biguanides"/>
    <x v="0"/>
    <d v="2017-04-26T00:00:00"/>
    <s v="Biguanides"/>
  </r>
  <r>
    <s v="6XUwTrpbQ.k"/>
    <x v="39"/>
    <s v="Māori"/>
    <s v="Biguanides"/>
    <x v="0"/>
    <d v="2012-09-19T00:00:00"/>
    <s v="Biguanides"/>
  </r>
  <r>
    <s v="P/HUANCOjn6"/>
    <x v="39"/>
    <s v="Asian"/>
    <s v="Biguanides"/>
    <x v="0"/>
    <d v="2024-07-18T00:00:00"/>
    <s v="Biguanides"/>
  </r>
  <r>
    <s v="P02HqRJwPAE"/>
    <x v="39"/>
    <s v="Asian"/>
    <s v="Biguanides"/>
    <x v="0"/>
    <d v="2023-11-16T00:00:00"/>
    <s v="Biguanides-&gt;DPP-4 inhibitors-&gt;Biguanides|DPP-4 inhibitors"/>
  </r>
  <r>
    <s v="pBac8Yx.FPk"/>
    <x v="39"/>
    <s v="Other"/>
    <s v="Biguanides"/>
    <x v="0"/>
    <d v="2022-05-27T00:00:00"/>
    <s v="Biguanides"/>
  </r>
  <r>
    <s v="PcGnLuMShC6"/>
    <x v="39"/>
    <s v="Other"/>
    <s v="Biguanides"/>
    <x v="0"/>
    <d v="2014-07-19T00:00:00"/>
    <s v="Biguanides-&gt;Insulin aspart|Insulin glargine-&gt;Insulin glargine-&gt;Insulin aspart"/>
  </r>
  <r>
    <s v="PbPjOt44OdY"/>
    <x v="39"/>
    <s v="Pacific peoples"/>
    <s v="Biguanides"/>
    <x v="0"/>
    <d v="2022-07-18T00:00:00"/>
    <s v="Biguanides-&gt;DPP-4 inhibitors-&gt;SGLT-2 inhibitors-&gt;DPP-4 inhibitors|SGLT-2 inhibitors"/>
  </r>
  <r>
    <s v="oT8ALgYHTyw"/>
    <x v="39"/>
    <s v="Māori"/>
    <s v="Biguanides"/>
    <x v="0"/>
    <d v="2022-05-11T00:00:00"/>
    <s v="Biguanides"/>
  </r>
  <r>
    <s v="m2.Lg4zdC1E"/>
    <x v="39"/>
    <s v="Other"/>
    <s v="Biguanides"/>
    <x v="0"/>
    <d v="2024-12-27T00:00:00"/>
    <s v="Biguanides"/>
  </r>
  <r>
    <s v="M0hRYP5Vzmg"/>
    <x v="39"/>
    <s v="Other"/>
    <s v="Biguanides"/>
    <x v="0"/>
    <d v="2025-04-17T00:00:00"/>
    <s v="Biguanides"/>
  </r>
  <r>
    <s v="M0lspV1R0R2"/>
    <x v="39"/>
    <s v="Asian"/>
    <s v="Biguanides"/>
    <x v="0"/>
    <d v="2022-11-09T00:00:00"/>
    <s v="Biguanides"/>
  </r>
  <r>
    <s v="OWiUAUMV9Qg"/>
    <x v="39"/>
    <s v="Māori"/>
    <s v="Biguanides"/>
    <x v="0"/>
    <d v="2011-03-21T00:00:00"/>
    <s v="Biguanides-&gt;GLP-1 agonists-&gt;Biguanides|GLP-1 agonists-&gt;DPP-4 inhibitors|SGLT-2 inhibitors-&gt;DPP-4 inhibitors-&gt;SGLT-2 inhibitors-&gt;Biguanides|GLP-1 agonists|SGLT-2 inhibitors"/>
  </r>
  <r>
    <s v="OY9/x2hGp7k"/>
    <x v="39"/>
    <s v="Other"/>
    <s v="Biguanides|Insulin isophane"/>
    <x v="0"/>
    <d v="2015-12-09T00:00:00"/>
    <s v="Biguanides|Insulin isophane-&gt;Insulin aspart-&gt;Insulin isophane-&gt;Biguanides"/>
  </r>
  <r>
    <s v="ouDnQ02WZEU"/>
    <x v="39"/>
    <s v="Asian"/>
    <s v="Biguanides"/>
    <x v="0"/>
    <d v="2018-04-09T00:00:00"/>
    <s v="Biguanides-&gt;Biguanides|SGLT-2 inhibitors-&gt;SGLT-2 inhibitors"/>
  </r>
  <r>
    <s v="Our3pjzICBs"/>
    <x v="39"/>
    <s v="Other"/>
    <s v="Biguanides"/>
    <x v="0"/>
    <d v="2021-12-31T00:00:00"/>
    <s v="Biguanides"/>
  </r>
  <r>
    <s v="lx.lJYGYbcI"/>
    <x v="39"/>
    <s v="Other"/>
    <s v="Biguanides"/>
    <x v="0"/>
    <d v="2016-09-14T00:00:00"/>
    <s v="Biguanides-&gt;Biguanides|Sulfonylureas-&gt;Sulfonylureas-&gt;DPP-4 inhibitors-&gt;GLP-1 agonists-&gt;DPP-4 inhibitors|GLP-1 agonists"/>
  </r>
  <r>
    <s v="LxGhQPp0mow"/>
    <x v="39"/>
    <s v="Other"/>
    <s v="Biguanides"/>
    <x v="0"/>
    <d v="2021-10-21T00:00:00"/>
    <s v="Biguanides-&gt;Biguanides|DPP-4 inhibitors|SGLT-2 inhibitors-&gt;Biguanides|GLP-1 agonists-&gt;GLP-1 agonists"/>
  </r>
  <r>
    <s v="lQMeY9vsZCU"/>
    <x v="39"/>
    <s v="Other"/>
    <s v="Biguanides"/>
    <x v="0"/>
    <d v="2017-08-14T00:00:00"/>
    <s v="Biguanides"/>
  </r>
  <r>
    <s v="LPoVmPUwW6o"/>
    <x v="39"/>
    <s v="Other"/>
    <s v="Insulin isophane"/>
    <x v="1"/>
    <d v="2019-02-20T00:00:00"/>
    <s v="Insulin isophane-&gt;Biguanides"/>
  </r>
  <r>
    <s v="lq9zZWvaJqI"/>
    <x v="39"/>
    <s v="Māori"/>
    <s v="Biguanides"/>
    <x v="0"/>
    <d v="2017-09-28T00:00:00"/>
    <s v="Biguanides-&gt;DPP-4 inhibitors-&gt;SGLT-2 inhibitors"/>
  </r>
  <r>
    <s v="lSkCX0d0pQA"/>
    <x v="39"/>
    <s v="Other"/>
    <s v="Biguanides"/>
    <x v="0"/>
    <d v="2017-09-06T00:00:00"/>
    <s v="Biguanides"/>
  </r>
  <r>
    <s v="Llkt1Nl/K.U"/>
    <x v="39"/>
    <s v="Pacific peoples"/>
    <s v="Biguanides|Insulin isophane"/>
    <x v="0"/>
    <d v="2024-05-02T00:00:00"/>
    <s v="Biguanides|Insulin isophane-&gt;Insulin isophane-&gt;Biguanides"/>
  </r>
  <r>
    <s v="LHniM95u4TM"/>
    <x v="39"/>
    <s v="Other"/>
    <s v="Biguanides"/>
    <x v="0"/>
    <d v="2023-04-21T00:00:00"/>
    <s v="Biguanides-&gt;Insulin isophane|Insulin lispro"/>
  </r>
  <r>
    <s v="Lfq4Ii.sopQ"/>
    <x v="39"/>
    <s v="Māori"/>
    <s v="Biguanides"/>
    <x v="0"/>
    <d v="2019-03-12T00:00:00"/>
    <s v="Biguanides"/>
  </r>
  <r>
    <s v="LCQ/PomST2I"/>
    <x v="39"/>
    <s v="Māori"/>
    <s v="Biguanides"/>
    <x v="0"/>
    <d v="2018-01-19T00:00:00"/>
    <s v="Biguanides-&gt;Biguanides|DPP-4 inhibitors-&gt;DPP-4 inhibitors-&gt;DPP-4 inhibitors|SGLT-2 inhibitors-&gt;SGLT-2 inhibitors"/>
  </r>
  <r>
    <s v="srco55elEhI"/>
    <x v="39"/>
    <s v="Other"/>
    <s v="Biguanides"/>
    <x v="0"/>
    <d v="2012-04-05T00:00:00"/>
    <s v="Biguanides"/>
  </r>
  <r>
    <s v="sQQL2jpNlsc"/>
    <x v="39"/>
    <s v="Asian"/>
    <s v="Biguanides"/>
    <x v="0"/>
    <d v="2014-05-28T00:00:00"/>
    <s v="Biguanides"/>
  </r>
  <r>
    <s v="SpPBga/5nlI"/>
    <x v="39"/>
    <s v="Pacific peoples"/>
    <s v="DPP-4 inhibitors"/>
    <x v="0"/>
    <d v="2025-01-31T00:00:00"/>
    <s v="DPP-4 inhibitors"/>
  </r>
  <r>
    <s v="SkQgELhJBJc"/>
    <x v="39"/>
    <s v="Māori"/>
    <s v="Biguanides"/>
    <x v="0"/>
    <d v="2020-10-16T00:00:00"/>
    <s v="Biguanides-&gt;Insulin glargine-&gt;Insulin aspart-&gt;Insulin aspart|Insulin glargine"/>
  </r>
  <r>
    <s v="sKms5t3qJsQ"/>
    <x v="39"/>
    <s v="Other"/>
    <s v="Biguanides"/>
    <x v="0"/>
    <d v="2014-06-10T00:00:00"/>
    <s v="Biguanides-&gt;Sulfonylureas-&gt;Insulin aspart-&gt;Biguanides|Insulin aspart-&gt;Insulin isophane-&gt;Insulin aspart|Insulin isophane-&gt;Insulin aspart|Insulin glargine-&gt;DPP-4 inhibitors|Insulin aspart|Insulin glargine-&gt;DPP-4 inhibitors|Insulin glargine-&gt;DPP-4 inhibitors|Insulin aspart-&gt;DPP-4 inhibitors-&gt;Insulin glargine-&gt;GLP-1 agonists-&gt;GLP-1 agonists|Insulin aspart|Insulin glargine-&gt;GLP-1 agonists|Insulin glargine-&gt;DPP-4 inhibitors|SGLT-2 inhibitors-&gt;Insulin aspart|Insulin glargine|SGLT-2 inhibitors-&gt;SGLT-2 inhibitors-&gt;Insulin aspart|SGLT-2 inhibitors-&gt;DPP-4 inhibitors|Insulin aspart|Insulin glargine|SGLT-2 inhibitors-&gt;Biguanides|Insulin glargine-&gt;Biguanides|DPP-4 inhibitors|Insulin aspart|Insulin glargine|SGLT-2 inhibitors"/>
  </r>
  <r>
    <s v="psvN0FFCL7U"/>
    <x v="39"/>
    <s v="Pacific peoples"/>
    <s v="Biguanides"/>
    <x v="0"/>
    <d v="2017-11-08T00:00:00"/>
    <s v="Biguanides-&gt;Sulfonylureas-&gt;Biguanides|Sulfonylureas-&gt;Biguanides|DPP-4 inhibitors-&gt;DPP-4 inhibitors-&gt;Biguanides|DPP-4 inhibitors|SGLT-2 inhibitors-&gt;DPP-4 inhibitors|SGLT-2 inhibitors-&gt;SGLT-2 inhibitors|Sulfonylureas-&gt;SGLT-2 inhibitors-&gt;Biguanides|GLP-1 agonists|Sulfonylureas-&gt;GLP-1 agonists-&gt;Biguanides|SGLT-2 inhibitors|Sulfonylureas"/>
  </r>
  <r>
    <s v="PPD2nn6MWl6"/>
    <x v="39"/>
    <s v="Asian"/>
    <s v="Biguanides"/>
    <x v="0"/>
    <d v="2020-11-07T00:00:00"/>
    <s v="Biguanides-&gt;Insulin glargine-&gt;Biguanides|Insulin glargine"/>
  </r>
  <r>
    <s v="PgLzFozT/4o"/>
    <x v="39"/>
    <s v="Asian"/>
    <s v="Biguanides"/>
    <x v="0"/>
    <d v="2024-07-10T00:00:00"/>
    <s v="Biguanides-&gt;Biguanides|DPP-4 inhibitors-&gt;DPP-4 inhibitors"/>
  </r>
  <r>
    <s v="plBf0ncIB4M"/>
    <x v="39"/>
    <s v="Other"/>
    <s v="Biguanides"/>
    <x v="0"/>
    <d v="2021-07-01T00:00:00"/>
    <s v="Biguanides"/>
  </r>
  <r>
    <s v="PJ7CLsYvRuA"/>
    <x v="39"/>
    <s v="Māori"/>
    <s v="Biguanides"/>
    <x v="0"/>
    <d v="2012-02-03T00:00:00"/>
    <s v="Biguanides-&gt;Biguanides|Sulfonylureas-&gt;Insulin isophane|Sulfonylureas-&gt;Insulin glargine-&gt;Biguanides|Insulin glargine|Sulfonylureas-&gt;Insulin glargine|Sulfonylureas-&gt;Biguanides|Insulin glargine-&gt;Sulfonylureas-&gt;Biguanides|Insulin glargine|SGLT-2 inhibitors|Sulfonylureas-&gt;SGLT-2 inhibitors-&gt;Biguanides|GLP-1 agonists-&gt;GLP-1 agonists-&gt;GLP-1 agonists|Sulfonylureas-&gt;Biguanides|GLP-1 agonists|Sulfonylureas"/>
  </r>
  <r>
    <s v="SYjaRZ6dzYg"/>
    <x v="39"/>
    <s v="Asian"/>
    <s v="Biguanides"/>
    <x v="0"/>
    <d v="2025-08-07T00:00:00"/>
    <s v="Biguanides"/>
  </r>
  <r>
    <s v="T.1p8F3jVGM"/>
    <x v="39"/>
    <s v="Other"/>
    <s v="Biguanides"/>
    <x v="0"/>
    <d v="2016-05-30T00:00:00"/>
    <s v="Biguanides-&gt;Biguanides|Insulin glargine|Insulin glulisine-&gt;Insulin glargine|Insulin glulisine-&gt;Insulin aspart-&gt;Insulin aspart|Insulin isophane"/>
  </r>
  <r>
    <s v="t20YxkRbR7k"/>
    <x v="39"/>
    <s v="Asian"/>
    <s v="Biguanides"/>
    <x v="0"/>
    <d v="2019-05-21T00:00:00"/>
    <s v="Biguanides-&gt;DPP-4 inhibitors"/>
  </r>
  <r>
    <s v="SvqI0awTuMs"/>
    <x v="39"/>
    <s v="Other"/>
    <s v="Biguanides"/>
    <x v="0"/>
    <d v="2013-04-24T00:00:00"/>
    <s v="Biguanides-&gt;SGLT-2 inhibitors-&gt;Biguanides|SGLT-2 inhibitors"/>
  </r>
  <r>
    <s v="sWQa8lq7O7E"/>
    <x v="39"/>
    <s v="Other"/>
    <s v="Biguanides"/>
    <x v="0"/>
    <d v="2023-07-27T00:00:00"/>
    <s v="Biguanides"/>
  </r>
  <r>
    <s v="tbCbFX.eiio"/>
    <x v="39"/>
    <s v="Māori"/>
    <s v="Biguanides"/>
    <x v="0"/>
    <d v="2023-03-23T00:00:00"/>
    <s v="Biguanides"/>
  </r>
  <r>
    <s v="tb3zopSqfJI"/>
    <x v="39"/>
    <s v="Asian"/>
    <s v="Biguanides"/>
    <x v="0"/>
    <d v="2022-01-16T00:00:00"/>
    <s v="Biguanides"/>
  </r>
  <r>
    <s v="tAzFR13FV0."/>
    <x v="39"/>
    <s v="Pacific peoples"/>
    <s v="Biguanides"/>
    <x v="0"/>
    <d v="2021-07-14T00:00:00"/>
    <s v="Biguanides"/>
  </r>
  <r>
    <s v="tA8g.kiuIjc"/>
    <x v="39"/>
    <s v="Asian"/>
    <s v="Biguanides"/>
    <x v="0"/>
    <d v="2020-09-01T00:00:00"/>
    <s v="Biguanides"/>
  </r>
  <r>
    <s v="t4vUzgl.GUo"/>
    <x v="39"/>
    <s v="Asian"/>
    <s v="Biguanides"/>
    <x v="0"/>
    <d v="2025-11-14T00:00:00"/>
    <s v="Biguanides"/>
  </r>
  <r>
    <s v="TcY8sqrwebg"/>
    <x v="39"/>
    <s v="Other"/>
    <s v="Biguanides|Sulfonylureas"/>
    <x v="0"/>
    <d v="2015-12-22T00:00:00"/>
    <s v="Biguanides|Sulfonylureas-&gt;Sulfonylureas-&gt;Biguanides|Insulin glargine-&gt;Insulin glargine-&gt;Insulin glargine|Sulfonylureas-&gt;Biguanides|Insulin glargine|Sulfonylureas-&gt;Insulin aspart-&gt;Insulin aspart|Insulin glargine-&gt;Biguanides|Insulin aspart|Insulin glargine|Sulfonylureas-&gt;Biguanides|Insulin aspart|Insulin glargine-&gt;Insulin aspart|Insulin glargine|Sulfonylureas-&gt;Biguanides|Insulin aspart|Sulfonylureas-&gt;DPP-4 inhibitors|Insulin aspart|Insulin glargine|Sulfonylureas-&gt;DPP-4 inhibitors|Insulin aspart|Insulin glargine-&gt;DPP-4 inhibitors|Insulin glargine|SGLT-2 inhibitors-&gt;DPP-4 inhibitors|Insulin glargine-&gt;SGLT-2 inhibitors-&gt;Biguanides|GLP-1 agonists-&gt;GLP-1 agonists-&gt;Biguanides|GLP-1 agonists|Insulin glargine-&gt;GLP-1 agonists|Insulin glargine-&gt;Biguanides-&gt;Biguanides|Insulin aspart-&gt;GLP-1 agonists|Insulin aspart|Insulin glargine-&gt;GLP-1 agonists|Insulin aspart"/>
  </r>
  <r>
    <s v="tEb8b.wQs0c"/>
    <x v="39"/>
    <s v="Asian"/>
    <s v="Biguanides"/>
    <x v="0"/>
    <d v="2013-05-29T00:00:00"/>
    <s v="Biguanides-&gt;Biguanides|Sulfonylureas-&gt;DPP-4 inhibitors-&gt;Biguanides|DPP-4 inhibitors"/>
  </r>
  <r>
    <s v="tdhfZe.rsZk"/>
    <x v="39"/>
    <s v="Asian"/>
    <s v="Biguanides"/>
    <x v="0"/>
    <d v="2018-01-29T00:00:00"/>
    <s v="Biguanides-&gt;Biguanides|DPP-4 inhibitors-&gt;Insulin glargine-&gt;DPP-4 inhibitors"/>
  </r>
  <r>
    <s v="au2uqwVg8vM"/>
    <x v="39"/>
    <s v="Pacific peoples"/>
    <s v="DPP-4 inhibitors"/>
    <x v="0"/>
    <d v="2019-03-25T00:00:00"/>
    <s v="DPP-4 inhibitors"/>
  </r>
  <r>
    <s v="aWikPo1AN4c"/>
    <x v="39"/>
    <s v="Asian"/>
    <s v="Biguanides"/>
    <x v="0"/>
    <d v="2025-01-28T00:00:00"/>
    <s v="Biguanides"/>
  </r>
  <r>
    <s v="ayeijSWm9sg"/>
    <x v="39"/>
    <s v="Other"/>
    <s v="Biguanides"/>
    <x v="0"/>
    <d v="2017-10-11T00:00:00"/>
    <s v="Biguanides"/>
  </r>
  <r>
    <s v="aZ9RNFwQ/VY"/>
    <x v="39"/>
    <s v="Asian"/>
    <s v="Biguanides"/>
    <x v="0"/>
    <d v="2024-02-15T00:00:00"/>
    <s v="Biguanides"/>
  </r>
  <r>
    <s v="aoHHOIGwHVs"/>
    <x v="39"/>
    <s v="Asian"/>
    <s v="Biguanides"/>
    <x v="0"/>
    <d v="2017-04-27T00:00:00"/>
    <s v="Biguanides-&gt;Insulin glargine-&gt;Sulfonylureas-&gt;Biguanides|Sulfonylureas-&gt;DPP-4 inhibitors-&gt;SGLT-2 inhibitors-&gt;Biguanides|SGLT-2 inhibitors-&gt;Biguanides|DPP-4 inhibitors|SGLT-2 inhibitors"/>
  </r>
  <r>
    <s v="5jJpYe0282I"/>
    <x v="39"/>
    <s v="Pacific peoples"/>
    <s v="Biguanides"/>
    <x v="0"/>
    <d v="2024-03-12T00:00:00"/>
    <s v="Biguanides"/>
  </r>
  <r>
    <s v="akcJwDc7MKc"/>
    <x v="39"/>
    <s v="Asian"/>
    <s v="Biguanides"/>
    <x v="0"/>
    <d v="2023-06-30T00:00:00"/>
    <s v="Biguanides"/>
  </r>
  <r>
    <s v="B7zM8vW9hwE"/>
    <x v="39"/>
    <s v="Asian"/>
    <s v="Insulin isophane"/>
    <x v="1"/>
    <d v="2018-07-06T00:00:00"/>
    <s v="Insulin isophane-&gt;Insulin lispro-&gt;Insulin lispro|Sulfonylureas-&gt;SGLT-2 inhibitors"/>
  </r>
  <r>
    <s v="Ba.fJ5ZGya."/>
    <x v="39"/>
    <s v="Māori"/>
    <s v="Biguanides|Insulin glargine"/>
    <x v="0"/>
    <d v="2014-10-18T00:00:00"/>
    <s v="Biguanides|Insulin glargine-&gt;Insulin glargine-&gt;Biguanides-&gt;Biguanides|Sulfonylureas-&gt;Biguanides|DPP-4 inhibitors-&gt;Biguanides|DPP-4 inhibitors|Insulin glargine"/>
  </r>
  <r>
    <s v="BC/FOXHFqOs"/>
    <x v="39"/>
    <s v="Pacific peoples"/>
    <s v="Biguanides"/>
    <x v="0"/>
    <d v="2017-12-14T00:00:00"/>
    <s v="Biguanides"/>
  </r>
  <r>
    <s v="BC0u10eK36A"/>
    <x v="39"/>
    <s v="Māori"/>
    <s v="Biguanides"/>
    <x v="0"/>
    <d v="2023-07-13T00:00:00"/>
    <s v="Biguanides-&gt;Biguanides|GLP-1 agonists"/>
  </r>
  <r>
    <s v="E./fdgWk756"/>
    <x v="39"/>
    <s v="Pacific peoples"/>
    <s v="Sulfonylureas"/>
    <x v="0"/>
    <d v="2014-10-03T00:00:00"/>
    <s v="Sulfonylureas-&gt;Biguanides-&gt;Biguanides|DPP-4 inhibitors-&gt;DPP-4 inhibitors-&gt;SGLT-2 inhibitors-&gt;DPP-4 inhibitors|SGLT-2 inhibitors"/>
  </r>
  <r>
    <s v="beaOh63Djgc"/>
    <x v="39"/>
    <s v="Māori"/>
    <s v="Biguanides|Insulin isophane"/>
    <x v="0"/>
    <d v="2016-03-15T00:00:00"/>
    <s v="Biguanides|Insulin isophane-&gt;Insulin aspart"/>
  </r>
  <r>
    <s v="b/48bECGX.s"/>
    <x v="39"/>
    <s v="Other"/>
    <s v="Biguanides"/>
    <x v="0"/>
    <d v="2017-02-17T00:00:00"/>
    <s v="Biguanides"/>
  </r>
  <r>
    <s v="B./yQeYeuGE"/>
    <x v="39"/>
    <s v="Pacific peoples"/>
    <s v="Biguanides"/>
    <x v="0"/>
    <d v="2018-04-17T00:00:00"/>
    <s v="Biguanides-&gt;Sulfonylureas-&gt;Biguanides|Sulfonylureas-&gt;SGLT-2 inhibitors-&gt;SGLT-2 inhibitors|Sulfonylureas"/>
  </r>
  <r>
    <s v="B1vEPVR6xZ."/>
    <x v="39"/>
    <s v="Other"/>
    <s v="Biguanides"/>
    <x v="0"/>
    <d v="2018-01-03T00:00:00"/>
    <s v="Biguanides"/>
  </r>
  <r>
    <s v="b0PH/wZJ/3g"/>
    <x v="39"/>
    <s v="Māori"/>
    <s v="Biguanides"/>
    <x v="0"/>
    <d v="2023-09-19T00:00:00"/>
    <s v="Biguanides"/>
  </r>
  <r>
    <s v="b7tjdnJO53M"/>
    <x v="39"/>
    <s v="Asian"/>
    <s v="Sulfonylureas"/>
    <x v="0"/>
    <d v="2017-03-24T00:00:00"/>
    <s v="Sulfonylureas-&gt;Biguanides|Sulfonylureas"/>
  </r>
  <r>
    <s v="b7D/t/aU9oI"/>
    <x v="39"/>
    <s v="Other"/>
    <s v="Biguanides"/>
    <x v="0"/>
    <d v="2018-04-12T00:00:00"/>
    <s v="Biguanides-&gt;Sulfonylureas-&gt;SGLT-2 inhibitors-&gt;GLP-1 agonists"/>
  </r>
  <r>
    <s v="e2q8YJyIDJU"/>
    <x v="39"/>
    <s v="Māori"/>
    <s v="Biguanides"/>
    <x v="0"/>
    <d v="2011-03-21T00:00:00"/>
    <s v="Biguanides-&gt;Biguanides|Sulfonylureas-&gt;SGLT-2 inhibitors-&gt;SGLT-2 inhibitors|Sulfonylureas-&gt;Insulin glargine-&gt;Insulin glargine|SGLT-2 inhibitors"/>
  </r>
  <r>
    <s v="e1XU8.BynR."/>
    <x v="39"/>
    <s v="Pacific peoples"/>
    <s v="Biguanides"/>
    <x v="0"/>
    <d v="2022-07-28T00:00:00"/>
    <s v="Biguanides-&gt;DPP-4 inhibitors"/>
  </r>
  <r>
    <s v="e1jksOx1KUk"/>
    <x v="39"/>
    <s v="Asian"/>
    <s v="Biguanides"/>
    <x v="0"/>
    <d v="2022-06-10T00:00:00"/>
    <s v="Biguanides-&gt;SGLT-2 inhibitors"/>
  </r>
  <r>
    <s v="E/O6iL0ARgE"/>
    <x v="39"/>
    <s v="Pacific peoples"/>
    <s v="Biguanides"/>
    <x v="0"/>
    <d v="2012-05-17T00:00:00"/>
    <s v="Biguanides-&gt;SGLT-2 inhibitors-&gt;Biguanides|SGLT-2 inhibitors"/>
  </r>
  <r>
    <s v="e5DHBc62i8o"/>
    <x v="39"/>
    <s v="Pacific peoples"/>
    <s v="Biguanides"/>
    <x v="0"/>
    <d v="2016-07-18T00:00:00"/>
    <s v="Biguanides-&gt;DPP-4 inhibitors-&gt;DPP-4 inhibitors|Sulfonylureas-&gt;DPP-4 inhibitors|SGLT-2 inhibitors-&gt;SGLT-2 inhibitors-&gt;Biguanides|DPP-4 inhibitors|SGLT-2 inhibitors"/>
  </r>
  <r>
    <s v="E45X78CXS8Y"/>
    <x v="39"/>
    <s v="Asian"/>
    <s v="Biguanides"/>
    <x v="0"/>
    <d v="2015-08-13T00:00:00"/>
    <s v="Biguanides-&gt;DPP-4 inhibitors-&gt;DPP-4 inhibitors|Sulfonylureas-&gt;Sulfonylureas-&gt;DPP-4 inhibitors|SGLT-2 inhibitors|Sulfonylureas"/>
  </r>
  <r>
    <s v="E7g9erltdBU"/>
    <x v="39"/>
    <s v="Asian"/>
    <s v="Biguanides"/>
    <x v="0"/>
    <d v="2018-02-28T00:00:00"/>
    <s v="Biguanides"/>
  </r>
  <r>
    <s v="EChlJjiPKqI"/>
    <x v="39"/>
    <s v="Other"/>
    <s v="Biguanides"/>
    <x v="0"/>
    <d v="2020-03-05T00:00:00"/>
    <s v="Biguanides-&gt;DPP-4 inhibitors-&gt;Biguanides|DPP-4 inhibitors-&gt;SGLT-2 inhibitors-&gt;DPP-4 inhibitors|SGLT-2 inhibitors"/>
  </r>
  <r>
    <s v="eCowsRq.Px6"/>
    <x v="39"/>
    <s v="Asian"/>
    <s v="Biguanides"/>
    <x v="0"/>
    <d v="2021-11-12T00:00:00"/>
    <s v="Biguanides-&gt;DPP-4 inhibitors"/>
  </r>
  <r>
    <s v="Ecwzf8bHaIs"/>
    <x v="39"/>
    <s v="Asian"/>
    <s v="Biguanides"/>
    <x v="0"/>
    <d v="2022-02-11T00:00:00"/>
    <s v="Biguanides-&gt;DPP-4 inhibitors"/>
  </r>
  <r>
    <s v="eAsD.0oMViM"/>
    <x v="39"/>
    <s v="Pacific peoples"/>
    <s v="Biguanides"/>
    <x v="0"/>
    <d v="2022-07-29T00:00:00"/>
    <s v="Biguanides-&gt;Insulin isophane-&gt;Insulin aspart-&gt;SGLT-2 inhibitors"/>
  </r>
  <r>
    <s v="El1YpaLQT/M"/>
    <x v="39"/>
    <s v="Asian"/>
    <s v="Biguanides"/>
    <x v="0"/>
    <d v="2025-10-22T00:00:00"/>
    <s v="Biguanides"/>
  </r>
  <r>
    <s v="EkRMKoFuDlM"/>
    <x v="39"/>
    <s v="Asian"/>
    <s v="Biguanides"/>
    <x v="0"/>
    <d v="2016-04-12T00:00:00"/>
    <s v="Biguanides-&gt;Biguanides|Sulfonylureas-&gt;Sulfonylureas-&gt;DPP-4 inhibitors-&gt;DPP-4 inhibitors|Sulfonylureas-&gt;SGLT-2 inhibitors-&gt;DPP-4 inhibitors|SGLT-2 inhibitors|Sulfonylureas-&gt;DPP-4 inhibitors|SGLT-2 inhibitors"/>
  </r>
  <r>
    <s v="en2V9sC/RqE"/>
    <x v="39"/>
    <s v="Other"/>
    <s v="Biguanides|Insulin glargine"/>
    <x v="0"/>
    <d v="2018-10-30T00:00:00"/>
    <s v="Biguanides|Insulin glargine-&gt;Biguanides|DPP-4 inhibitors|Insulin glargine-&gt;DPP-4 inhibitors-&gt;Biguanides-&gt;Biguanides|DPP-4 inhibitors-&gt;Biguanides|DPP-4 inhibitors|Sulfonylureas-&gt;DPP-4 inhibitors|Sulfonylureas-&gt;DPP-4 inhibitors|SGLT-2 inhibitors|Sulfonylureas"/>
  </r>
  <r>
    <s v="EOQAnqp7XeE"/>
    <x v="39"/>
    <s v="Other"/>
    <s v="DPP-4 inhibitors|Insulin aspart|Insulin glargine"/>
    <x v="0"/>
    <d v="2021-07-28T00:00:00"/>
    <s v="DPP-4 inhibitors|Insulin aspart|Insulin glargine-&gt;DPP-4 inhibitors-&gt;Insulin aspart-&gt;Insulin aspart|Insulin glargine-&gt;DPP-4 inhibitors|Insulin glargine"/>
  </r>
  <r>
    <s v="EQAwnaSkMNk"/>
    <x v="39"/>
    <s v="Māori"/>
    <s v="Biguanides"/>
    <x v="0"/>
    <d v="2016-07-25T00:00:00"/>
    <s v="Biguanides-&gt;GLP-1 agonists-&gt;Biguanides|GLP-1 agonists-&gt;SGLT-2 inhibitors"/>
  </r>
  <r>
    <s v="einMAch1zxY"/>
    <x v="39"/>
    <s v="Asian"/>
    <s v="Biguanides"/>
    <x v="0"/>
    <d v="2019-09-04T00:00:00"/>
    <s v="Biguanides-&gt;Insulin isophane"/>
  </r>
  <r>
    <s v="eJwQVyNcEWI"/>
    <x v="39"/>
    <s v="Asian"/>
    <s v="Biguanides|Insulin aspart|Insulin isophane"/>
    <x v="0"/>
    <d v="2013-07-10T00:00:00"/>
    <s v="Biguanides|Insulin aspart|Insulin isophane-&gt;Insulin aspart-&gt;Insulin aspart|Insulin isophane-&gt;Biguanides-&gt;Biguanides|DPP-4 inhibitors"/>
  </r>
  <r>
    <s v="hMQPwbc.FLY"/>
    <x v="39"/>
    <s v="Asian"/>
    <s v="Biguanides"/>
    <x v="0"/>
    <d v="2014-06-21T00:00:00"/>
    <s v="Biguanides-&gt;Biguanides|Sulfonylureas-&gt;Sulfonylureas-&gt;DPP-4 inhibitors|Sulfonylureas-&gt;DPP-4 inhibitors-&gt;SGLT-2 inhibitors-&gt;DPP-4 inhibitors|SGLT-2 inhibitors|Sulfonylureas"/>
  </r>
  <r>
    <s v="ETJ1j.GwD.."/>
    <x v="39"/>
    <s v="Asian"/>
    <s v="Biguanides"/>
    <x v="0"/>
    <d v="2024-03-01T00:00:00"/>
    <s v="Biguanides"/>
  </r>
  <r>
    <s v="ErFAbaIaYE2"/>
    <x v="39"/>
    <s v="Other"/>
    <s v="Biguanides"/>
    <x v="0"/>
    <d v="2012-04-14T00:00:00"/>
    <s v="Biguanides"/>
  </r>
  <r>
    <s v="eu8dyGYKEJY"/>
    <x v="39"/>
    <s v="Other"/>
    <s v="Biguanides"/>
    <x v="0"/>
    <d v="2024-01-05T00:00:00"/>
    <s v="Biguanides"/>
  </r>
  <r>
    <s v="HmwxwRYzJcI"/>
    <x v="39"/>
    <s v="Other"/>
    <s v="Biguanides"/>
    <x v="0"/>
    <d v="2023-05-12T00:00:00"/>
    <s v="Biguanides"/>
  </r>
  <r>
    <s v="HwBU.BDMhjI"/>
    <x v="39"/>
    <s v="Other"/>
    <s v="Biguanides"/>
    <x v="0"/>
    <d v="2021-02-22T00:00:00"/>
    <s v="Biguanides-&gt;DPP-4 inhibitors-&gt;Sulfonylureas-&gt;DPP-4 inhibitors|Sulfonylureas-&gt;Biguanides|GLP-1 agonists|Sulfonylureas-&gt;GLP-1 agonists-&gt;GLP-1 agonists|Sulfonylureas-&gt;Biguanides|GLP-1 agonists-&gt;Biguanides|Sulfonylureas-&gt;SGLT-2 inhibitors"/>
  </r>
  <r>
    <s v="HVUlEW/0Lgw"/>
    <x v="39"/>
    <s v="Other"/>
    <s v="DPP-4 inhibitors"/>
    <x v="0"/>
    <d v="2022-04-29T00:00:00"/>
    <s v="DPP-4 inhibitors-&gt;GLP-1 agonists-&gt;Insulin glargine-&gt;GLP-1 agonists|Insulin glargine"/>
  </r>
  <r>
    <s v="HvUPgb4eueg"/>
    <x v="39"/>
    <s v="Pacific peoples"/>
    <s v="Biguanides"/>
    <x v="0"/>
    <d v="2020-07-10T00:00:00"/>
    <s v="Biguanides"/>
  </r>
  <r>
    <s v="hV3kcF7DzVA"/>
    <x v="39"/>
    <s v="Asian"/>
    <s v="Biguanides"/>
    <x v="0"/>
    <d v="2024-01-11T00:00:00"/>
    <s v="Biguanides-&gt;DPP-4 inhibitors"/>
  </r>
  <r>
    <s v="hUunSTd0AvM"/>
    <x v="39"/>
    <s v="Pacific peoples"/>
    <s v="Biguanides|Sulfonylureas"/>
    <x v="0"/>
    <d v="2011-08-30T00:00:00"/>
    <s v="Biguanides|Sulfonylureas-&gt;Sulfonylureas-&gt;DPP-4 inhibitors|Sulfonylureas-&gt;DPP-4 inhibitors|SGLT-2 inhibitors|Sulfonylureas-&gt;DPP-4 inhibitors|GLP-1 agonists|Sulfonylureas-&gt;GLP-1 agonists-&gt;Biguanides-&gt;SGLT-2 inhibitors|Sulfonylureas-&gt;Biguanides|SGLT-2 inhibitors|Sulfonylureas-&gt;Biguanides|SGLT-2 inhibitors-&gt;Insulin aspart-&gt;Biguanides|Insulin aspart|SGLT-2 inhibitors|Sulfonylureas-&gt;Biguanides|Insulin aspart|SGLT-2 inhibitors"/>
  </r>
  <r>
    <s v="HZsmokhZyxg"/>
    <x v="39"/>
    <s v="Asian"/>
    <s v="Biguanides"/>
    <x v="0"/>
    <d v="2012-08-07T00:00:00"/>
    <s v="Biguanides"/>
  </r>
  <r>
    <s v="Hz3aXVlllVo"/>
    <x v="39"/>
    <s v="Asian"/>
    <s v="Biguanides"/>
    <x v="0"/>
    <d v="2023-10-18T00:00:00"/>
    <s v="Biguanides-&gt;DPP-4 inhibitors|SGLT-2 inhibitors-&gt;DPP-4 inhibitors-&gt;SGLT-2 inhibitors"/>
  </r>
  <r>
    <s v="I9IQs3jSogs"/>
    <x v="39"/>
    <s v="Other"/>
    <s v="Biguanides"/>
    <x v="0"/>
    <d v="2022-09-20T00:00:00"/>
    <s v="Biguanides-&gt;GLP-1 agonists-&gt;Biguanides|GLP-1 agonists-&gt;Insulin aspart|Insulin glargine-&gt;DPP-4 inhibitors"/>
  </r>
  <r>
    <s v="iale2MlVI9Q"/>
    <x v="39"/>
    <s v="Pacific peoples"/>
    <s v="Biguanides"/>
    <x v="0"/>
    <d v="2025-06-26T00:00:00"/>
    <s v="Biguanides"/>
  </r>
  <r>
    <s v="Lc7MSZgabrA"/>
    <x v="39"/>
    <s v="Other"/>
    <s v="Biguanides"/>
    <x v="0"/>
    <d v="2024-06-19T00:00:00"/>
    <s v="Biguanides"/>
  </r>
  <r>
    <s v="LAiQzsLoNlk"/>
    <x v="39"/>
    <s v="Other"/>
    <s v="Biguanides"/>
    <x v="0"/>
    <d v="2021-10-27T00:00:00"/>
    <s v="Biguanides-&gt;Insulin isophane"/>
  </r>
  <r>
    <s v="iCS6Rttd8u6"/>
    <x v="39"/>
    <s v="Māori"/>
    <s v="Biguanides"/>
    <x v="0"/>
    <d v="2013-04-11T00:00:00"/>
    <s v="Biguanides-&gt;Sulfonylureas-&gt;Biguanides|Sulfonylureas-&gt;DPP-4 inhibitors|Sulfonylureas-&gt;DPP-4 inhibitors-&gt;DPP-4 inhibitors|SGLT-2 inhibitors|Sulfonylureas-&gt;SGLT-2 inhibitors|Sulfonylureas-&gt;SGLT-2 inhibitors-&gt;DPP-4 inhibitors|SGLT-2 inhibitors"/>
  </r>
  <r>
    <s v="8gZEsi/AfiM"/>
    <x v="39"/>
    <s v="Māori"/>
    <s v="Biguanides"/>
    <x v="0"/>
    <d v="2025-07-17T00:00:00"/>
    <s v="Biguanides"/>
  </r>
  <r>
    <s v="8Gsp.u8P8wo"/>
    <x v="39"/>
    <s v="Other"/>
    <s v="Biguanides"/>
    <x v="0"/>
    <d v="2022-05-31T00:00:00"/>
    <s v="Biguanides"/>
  </r>
  <r>
    <s v="8aOreSozayc"/>
    <x v="39"/>
    <s v="Other"/>
    <s v="Biguanides"/>
    <x v="0"/>
    <d v="2014-09-24T00:00:00"/>
    <s v="Biguanides"/>
  </r>
  <r>
    <s v="86ZX67O0lq2"/>
    <x v="39"/>
    <s v="Other"/>
    <s v="Biguanides"/>
    <x v="0"/>
    <d v="2017-06-14T00:00:00"/>
    <s v="Biguanides"/>
  </r>
  <r>
    <s v="81khxN2H6/Y"/>
    <x v="39"/>
    <s v="Pacific peoples"/>
    <s v="Biguanides"/>
    <x v="0"/>
    <d v="2020-02-03T00:00:00"/>
    <s v="Biguanides-&gt;DPP-4 inhibitors"/>
  </r>
  <r>
    <s v="833ZtZe8Vcw"/>
    <x v="39"/>
    <s v="Other"/>
    <s v="Biguanides"/>
    <x v="0"/>
    <d v="2014-02-21T00:00:00"/>
    <s v="Biguanides"/>
  </r>
  <r>
    <s v="7V7c6n.uAVA"/>
    <x v="39"/>
    <s v="Asian"/>
    <s v="Biguanides"/>
    <x v="0"/>
    <d v="2022-12-23T00:00:00"/>
    <s v="Biguanides-&gt;DPP-4 inhibitors-&gt;Biguanides|DPP-4 inhibitors-&gt;SGLT-2 inhibitors"/>
  </r>
  <r>
    <s v="7lEJrjKw9fU"/>
    <x v="39"/>
    <s v="Asian"/>
    <s v="Biguanides|Thiazolidinedione"/>
    <x v="0"/>
    <d v="2018-05-11T00:00:00"/>
    <s v="Biguanides|Thiazolidinedione"/>
  </r>
  <r>
    <s v="25FNh6B5G/."/>
    <x v="39"/>
    <s v="Other"/>
    <s v="Biguanides"/>
    <x v="0"/>
    <d v="2013-06-19T00:00:00"/>
    <s v="Biguanides-&gt;Biguanides|Sulfonylureas-&gt;Sulfonylureas-&gt;DPP-4 inhibitors-&gt;DPP-4 inhibitors|Sulfonylureas-&gt;SGLT-2 inhibitors-&gt;DPP-4 inhibitors|SGLT-2 inhibitors|Sulfonylureas"/>
  </r>
  <r>
    <s v="260aF7Czhl2"/>
    <x v="39"/>
    <s v="Pacific peoples"/>
    <s v="Biguanides"/>
    <x v="0"/>
    <d v="2022-11-03T00:00:00"/>
    <s v="Biguanides-&gt;SGLT-2 inhibitors-&gt;DPP-4 inhibitors|SGLT-2 inhibitors-&gt;DPP-4 inhibitors"/>
  </r>
  <r>
    <s v="7pW89wNKl5c"/>
    <x v="39"/>
    <s v="Asian"/>
    <s v="Biguanides"/>
    <x v="0"/>
    <d v="2019-04-09T00:00:00"/>
    <s v="Biguanides-&gt;Biguanides|SGLT-2 inhibitors-&gt;SGLT-2 inhibitors"/>
  </r>
  <r>
    <s v="7NUavr/7pKk"/>
    <x v="39"/>
    <s v="Pacific peoples"/>
    <s v="Biguanides"/>
    <x v="0"/>
    <d v="2019-04-24T00:00:00"/>
    <s v="Biguanides-&gt;DPP-4 inhibitors-&gt;DPP-4 inhibitors|Sulfonylureas-&gt;GLP-1 agonists-&gt;DPP-4 inhibitors|SGLT-2 inhibitors|Sulfonylureas-&gt;SGLT-2 inhibitors|Sulfonylureas"/>
  </r>
  <r>
    <s v="1Zc5XVVHOMU"/>
    <x v="39"/>
    <s v="Asian"/>
    <s v="Biguanides"/>
    <x v="0"/>
    <d v="2016-04-28T00:00:00"/>
    <s v="Biguanides"/>
  </r>
  <r>
    <s v="1Uep0xTlsvE"/>
    <x v="39"/>
    <s v="Māori"/>
    <s v="Biguanides"/>
    <x v="0"/>
    <d v="2012-08-27T00:00:00"/>
    <s v="Biguanides-&gt;DPP-4 inhibitors-&gt;Biguanides|Thiazolidinedione-&gt;Biguanides|DPP-4 inhibitors|Thiazolidinedione-&gt;DPP-4 inhibitors|SGLT-2 inhibitors|Thiazolidinedione-&gt;SGLT-2 inhibitors|Thiazolidinedione-&gt;DPP-4 inhibitors|SGLT-2 inhibitors-&gt;Thiazolidinedione-&gt;GLP-1 agonists-&gt;GLP-1 agonists|Thiazolidinedione-&gt;Biguanides|GLP-1 agonists|Thiazolidinedione-&gt;Biguanides|GLP-1 agonists-&gt;SGLT-2 inhibitors-&gt;Sulfonylureas-&gt;SGLT-2 inhibitors|Sulfonylureas"/>
  </r>
  <r>
    <s v="1V1MVk8LAUk"/>
    <x v="39"/>
    <s v="Asian"/>
    <s v="Biguanides"/>
    <x v="0"/>
    <d v="2025-11-05T00:00:00"/>
    <s v="Biguanides"/>
  </r>
  <r>
    <s v="1OslZw6VxqE"/>
    <x v="39"/>
    <s v="Māori"/>
    <s v="Biguanides"/>
    <x v="0"/>
    <d v="2017-03-03T00:00:00"/>
    <s v="Biguanides"/>
  </r>
  <r>
    <s v="0tbadI7fSJY"/>
    <x v="39"/>
    <s v="Asian"/>
    <s v="DPP-4 inhibitors"/>
    <x v="0"/>
    <d v="2023-06-14T00:00:00"/>
    <s v="DPP-4 inhibitors"/>
  </r>
  <r>
    <s v="0a/fcdMZ9m6"/>
    <x v="39"/>
    <s v="Asian"/>
    <s v="Biguanides"/>
    <x v="0"/>
    <d v="2019-09-06T00:00:00"/>
    <s v="Biguanides-&gt;Biguanides|DPP-4 inhibitors-&gt;DPP-4 inhibitors-&gt;DPP-4 inhibitors|Sulfonylureas-&gt;Biguanides|SGLT-2 inhibitors-&gt;SGLT-2 inhibitors"/>
  </r>
  <r>
    <s v="0ijFId.lduQ"/>
    <x v="39"/>
    <s v="Other"/>
    <s v="Biguanides"/>
    <x v="0"/>
    <d v="2022-05-10T00:00:00"/>
    <s v="Biguanides"/>
  </r>
  <r>
    <s v="1NCDlBwqTq."/>
    <x v="39"/>
    <s v="Māori"/>
    <s v="Biguanides"/>
    <x v="0"/>
    <d v="2016-11-24T00:00:00"/>
    <s v="Biguanides"/>
  </r>
  <r>
    <s v="1d7G7Q5TyRg"/>
    <x v="39"/>
    <s v="Other"/>
    <s v="Biguanides"/>
    <x v="0"/>
    <d v="2025-08-22T00:00:00"/>
    <s v="Biguanides"/>
  </r>
  <r>
    <s v="1dSZn8ozoRI"/>
    <x v="39"/>
    <s v="Māori"/>
    <s v="Biguanides"/>
    <x v="0"/>
    <d v="2025-12-17T00:00:00"/>
    <s v="Biguanides"/>
  </r>
  <r>
    <s v="0zF0VTukXgs"/>
    <x v="39"/>
    <s v="Māori"/>
    <s v="Biguanides"/>
    <x v="0"/>
    <d v="2022-10-14T00:00:00"/>
    <s v="Biguanides-&gt;SGLT-2 inhibitors"/>
  </r>
  <r>
    <s v="0w7iTydyzWY"/>
    <x v="39"/>
    <s v="Asian"/>
    <s v="Biguanides"/>
    <x v="0"/>
    <d v="2025-03-10T00:00:00"/>
    <s v="Biguanides"/>
  </r>
  <r>
    <s v="0WllWjyTnCQ"/>
    <x v="39"/>
    <s v="Other"/>
    <s v="Biguanides"/>
    <x v="0"/>
    <d v="2011-04-18T00:00:00"/>
    <s v="Biguanides-&gt;Insulin glargine-&gt;Insulin glulisine-&gt;Insulin glargine|Insulin glulisine-&gt;Insulin aspart-&gt;Insulin aspart|Insulin glargine"/>
  </r>
  <r>
    <s v="14SQ4nRw3OM"/>
    <x v="39"/>
    <s v="Pacific peoples"/>
    <s v="Biguanides"/>
    <x v="0"/>
    <d v="2021-03-31T00:00:00"/>
    <s v="Biguanides-&gt;Biguanides|DPP-4 inhibitors-&gt;DPP-4 inhibitors-&gt;DPP-4 inhibitors|SGLT-2 inhibitors"/>
  </r>
  <r>
    <s v="CnuP.zQ5HyM"/>
    <x v="39"/>
    <s v="Other"/>
    <s v="Biguanides"/>
    <x v="0"/>
    <d v="2012-05-22T00:00:00"/>
    <s v="Biguanides-&gt;Thiazolidinedione-&gt;Biguanides|Thiazolidinedione-&gt;Sulfonylureas-&gt;Biguanides|Sulfonylureas-&gt;Biguanides|DPP-4 inhibitors-&gt;Insulin glargine-&gt;Biguanides|Insulin glargine-&gt;Biguanides|DPP-4 inhibitors|Insulin glargine|SGLT-2 inhibitors-&gt;DPP-4 inhibitors-&gt;SGLT-2 inhibitors-&gt;Biguanides|Insulin glargine|SGLT-2 inhibitors-&gt;GLP-1 agonists"/>
  </r>
  <r>
    <s v="CMkXpaI/JdA"/>
    <x v="39"/>
    <s v="Other"/>
    <s v="Biguanides"/>
    <x v="0"/>
    <d v="2023-08-07T00:00:00"/>
    <s v="Biguanides"/>
  </r>
  <r>
    <s v="cN7uW7ZsdDc"/>
    <x v="39"/>
    <s v="Asian"/>
    <s v="DPP-4 inhibitors|Sulfonylureas"/>
    <x v="0"/>
    <d v="2025-12-08T00:00:00"/>
    <s v="DPP-4 inhibitors|Sulfonylureas"/>
  </r>
  <r>
    <s v="CK4dUjK4aC."/>
    <x v="39"/>
    <s v="Pacific peoples"/>
    <s v="Biguanides"/>
    <x v="0"/>
    <d v="2016-07-01T00:00:00"/>
    <s v="Biguanides-&gt;Biguanides|Sulfonylureas-&gt;DPP-4 inhibitors|Sulfonylureas-&gt;DPP-4 inhibitors|Insulin isophane-&gt;DPP-4 inhibitors-&gt;Biguanides|DPP-4 inhibitors-&gt;Sulfonylureas-&gt;Biguanides|DPP-4 inhibitors|Sulfonylureas-&gt;DPP-4 inhibitors|Insulin glargine|Sulfonylureas-&gt;DPP-4 inhibitors|Insulin glargine|SGLT-2 inhibitors|Sulfonylureas-&gt;DPP-4 inhibitors|Insulin glargine"/>
  </r>
  <r>
    <s v="9Grf08xuitw"/>
    <x v="39"/>
    <s v="Māori"/>
    <s v="Biguanides"/>
    <x v="0"/>
    <d v="2018-02-05T00:00:00"/>
    <s v="Biguanides-&gt;Insulin isophane"/>
  </r>
  <r>
    <s v="96O4NOVqqYY"/>
    <x v="39"/>
    <s v="Asian"/>
    <s v="Biguanides"/>
    <x v="0"/>
    <d v="2017-11-17T00:00:00"/>
    <s v="Biguanides-&gt;DPP-4 inhibitors"/>
  </r>
  <r>
    <s v="99esJgvuBfg"/>
    <x v="39"/>
    <s v="Asian"/>
    <s v="Biguanides"/>
    <x v="0"/>
    <d v="2018-02-28T00:00:00"/>
    <s v="Biguanides-&gt;Biguanides|Sulfonylureas-&gt;Thiazolidinedione-&gt;Sulfonylureas|Thiazolidinedione-&gt;Biguanides|Sulfonylureas|Thiazolidinedione-&gt;DPP-4 inhibitors|SGLT-2 inhibitors-&gt;DPP-4 inhibitors-&gt;DPP-4 inhibitors|SGLT-2 inhibitors|Sulfonylureas-&gt;SGLT-2 inhibitors-&gt;SGLT-2 inhibitors|Sulfonylureas"/>
  </r>
  <r>
    <s v="9.WJ0vBVRLU"/>
    <x v="39"/>
    <s v="Other"/>
    <s v="Biguanides"/>
    <x v="0"/>
    <d v="2015-09-03T00:00:00"/>
    <s v="Biguanides-&gt;Biguanides|Sulfonylureas-&gt;DPP-4 inhibitors-&gt;Biguanides|DPP-4 inhibitors|Sulfonylureas-&gt;DPP-4 inhibitors|Sulfonylureas-&gt;SGLT-2 inhibitors-&gt;DPP-4 inhibitors|SGLT-2 inhibitors-&gt;Biguanides|GLP-1 agonists-&gt;GLP-1 agonists-&gt;Biguanides|DPP-4 inhibitors-&gt;Biguanides|DPP-4 inhibitors|SGLT-2 inhibitors"/>
  </r>
  <r>
    <s v="8qjs1xee5qg"/>
    <x v="39"/>
    <s v="Pacific peoples"/>
    <s v="Biguanides"/>
    <x v="0"/>
    <d v="2020-12-05T00:00:00"/>
    <s v="Biguanides"/>
  </r>
  <r>
    <s v="8lMTYeBv3Ro"/>
    <x v="39"/>
    <s v="Asian"/>
    <s v="Biguanides"/>
    <x v="0"/>
    <d v="2025-08-29T00:00:00"/>
    <s v="Biguanides"/>
  </r>
  <r>
    <s v="d7UlLWLwhAs"/>
    <x v="39"/>
    <s v="Other"/>
    <s v="Biguanides"/>
    <x v="0"/>
    <d v="2020-05-21T00:00:00"/>
    <s v="Biguanides"/>
  </r>
  <r>
    <s v="DasGmIG/dn2"/>
    <x v="39"/>
    <s v="Pacific peoples"/>
    <s v="Biguanides"/>
    <x v="0"/>
    <d v="2015-01-27T00:00:00"/>
    <s v="Biguanides-&gt;Sulfonylureas-&gt;Biguanides|Sulfonylureas-&gt;Insulin glargine-&gt;Biguanides|Insulin glargine-&gt;DPP-4 inhibitors-&gt;Biguanides|DPP-4 inhibitors|Insulin glargine-&gt;DPP-4 inhibitors|Insulin glargine-&gt;DPP-4 inhibitors|GLP-1 agonists|Insulin glargine-&gt;SGLT-2 inhibitors-&gt;DPP-4 inhibitors|GLP-1 agonists|Insulin glargine|SGLT-2 inhibitors-&gt;DPP-4 inhibitors|SGLT-2 inhibitors-&gt;GLP-1 agonists-&gt;DPP-4 inhibitors|GLP-1 agonists-&gt;DPP-4 inhibitors|GLP-1 agonists|SGLT-2 inhibitors-&gt;Biguanides|GLP-1 agonists|Insulin glargine|SGLT-2 inhibitors-&gt;Biguanides|Insulin glargine|SGLT-2 inhibitors-&gt;Insulin glargine|SGLT-2 inhibitors"/>
  </r>
  <r>
    <s v="DAvI0Xd6MYI"/>
    <x v="39"/>
    <s v="Māori"/>
    <s v="Biguanides"/>
    <x v="0"/>
    <d v="2021-09-17T00:00:00"/>
    <s v="Biguanides"/>
  </r>
  <r>
    <s v="Da5kflf4V2c"/>
    <x v="39"/>
    <s v="Asian"/>
    <s v="Biguanides"/>
    <x v="0"/>
    <d v="2022-11-03T00:00:00"/>
    <s v="Biguanides-&gt;DPP-4 inhibitors"/>
  </r>
  <r>
    <s v="dEdTboEtDOA"/>
    <x v="39"/>
    <s v="Asian"/>
    <s v="Biguanides"/>
    <x v="0"/>
    <d v="2023-12-21T00:00:00"/>
    <s v="Biguanides-&gt;Insulin aspart|Insulin isophane"/>
  </r>
  <r>
    <s v="DeLYH7dzxI."/>
    <x v="39"/>
    <s v="Pacific peoples"/>
    <s v="Biguanides"/>
    <x v="0"/>
    <d v="2019-02-18T00:00:00"/>
    <s v="Biguanides"/>
  </r>
  <r>
    <s v="Df00V0hlfZY"/>
    <x v="39"/>
    <s v="Asian"/>
    <s v="Biguanides"/>
    <x v="0"/>
    <d v="2021-06-29T00:00:00"/>
    <s v="Biguanides"/>
  </r>
  <r>
    <s v="dDRMb8C.M22"/>
    <x v="39"/>
    <s v="Māori"/>
    <s v="Biguanides"/>
    <x v="0"/>
    <d v="2021-05-05T00:00:00"/>
    <s v="Biguanides-&gt;DPP-4 inhibitors-&gt;Biguanides|DPP-4 inhibitors"/>
  </r>
  <r>
    <s v="dBJmo5la55g"/>
    <x v="39"/>
    <s v="Pacific peoples"/>
    <s v="Biguanides"/>
    <x v="0"/>
    <d v="2022-03-31T00:00:00"/>
    <s v="Biguanides"/>
  </r>
  <r>
    <s v="DbsTOi5WIOg"/>
    <x v="39"/>
    <s v="Other"/>
    <s v="Biguanides"/>
    <x v="0"/>
    <d v="2018-07-07T00:00:00"/>
    <s v="Biguanides-&gt;DPP-4 inhibitors-&gt;GLP-1 agonists"/>
  </r>
  <r>
    <s v="CWomgC1fZ.k"/>
    <x v="39"/>
    <s v="Asian"/>
    <s v="Biguanides"/>
    <x v="0"/>
    <d v="2018-08-31T00:00:00"/>
    <s v="Biguanides"/>
  </r>
  <r>
    <s v="CZE3GYnOFW2"/>
    <x v="39"/>
    <s v="Other"/>
    <s v="Biguanides"/>
    <x v="0"/>
    <d v="2018-08-29T00:00:00"/>
    <s v="Biguanides"/>
  </r>
  <r>
    <s v="czh2bZIuVQc"/>
    <x v="39"/>
    <s v="Asian"/>
    <s v="DPP-4 inhibitors"/>
    <x v="0"/>
    <d v="2023-08-17T00:00:00"/>
    <s v="DPP-4 inhibitors-&gt;SGLT-2 inhibitors-&gt;DPP-4 inhibitors|SGLT-2 inhibitors"/>
  </r>
  <r>
    <s v="D2A33OGBOj."/>
    <x v="39"/>
    <s v="Other"/>
    <s v="Biguanides"/>
    <x v="0"/>
    <d v="2022-12-28T00:00:00"/>
    <s v="Biguanides"/>
  </r>
  <r>
    <s v="csX49gtS/3E"/>
    <x v="39"/>
    <s v="Asian"/>
    <s v="Biguanides"/>
    <x v="0"/>
    <d v="2022-08-16T00:00:00"/>
    <s v="Biguanides-&gt;DPP-4 inhibitors-&gt;Biguanides|DPP-4 inhibitors"/>
  </r>
  <r>
    <s v="cSNmLxNgUgE"/>
    <x v="39"/>
    <s v="Māori"/>
    <s v="Biguanides"/>
    <x v="0"/>
    <d v="2014-07-25T00:00:00"/>
    <s v="Biguanides-&gt;DPP-4 inhibitors-&gt;Biguanides|DPP-4 inhibitors"/>
  </r>
  <r>
    <s v="cQmXHdRosws"/>
    <x v="39"/>
    <s v="Māori"/>
    <s v="Biguanides|DPP-4 inhibitors|Insulin glargine"/>
    <x v="0"/>
    <d v="2025-06-18T00:00:00"/>
    <s v="Biguanides|DPP-4 inhibitors|Insulin glargine"/>
  </r>
  <r>
    <s v="j9jcWKnA8DM"/>
    <x v="39"/>
    <s v="Māori"/>
    <s v="Biguanides|Insulin isophane"/>
    <x v="0"/>
    <d v="2024-04-02T00:00:00"/>
    <s v="Biguanides|Insulin isophane-&gt;Insulin isophane-&gt;Biguanides-&gt;Insulin aspart|Insulin isophane-&gt;Insulin aspart"/>
  </r>
  <r>
    <s v="j5CVAQ61XNQ"/>
    <x v="39"/>
    <s v="Other"/>
    <s v="Biguanides"/>
    <x v="0"/>
    <d v="2011-04-12T00:00:00"/>
    <s v="Biguanides"/>
  </r>
  <r>
    <s v="J/Yz0ZwcIwc"/>
    <x v="39"/>
    <s v="Māori"/>
    <s v="Biguanides"/>
    <x v="0"/>
    <d v="2019-04-15T00:00:00"/>
    <s v="Biguanides"/>
  </r>
  <r>
    <s v="jbdYbXsDluU"/>
    <x v="39"/>
    <s v="Other"/>
    <s v="Biguanides"/>
    <x v="0"/>
    <d v="2012-08-29T00:00:00"/>
    <s v="Biguanides"/>
  </r>
  <r>
    <s v="JfzHGcP/POE"/>
    <x v="39"/>
    <s v="Other"/>
    <s v="Biguanides"/>
    <x v="0"/>
    <d v="2021-09-26T00:00:00"/>
    <s v="Biguanides"/>
  </r>
  <r>
    <s v="j.PEKShoGFo"/>
    <x v="39"/>
    <s v="Asian"/>
    <s v="Biguanides"/>
    <x v="0"/>
    <d v="2025-12-02T00:00:00"/>
    <s v="Biguanides"/>
  </r>
  <r>
    <s v="IxPNESvalhY"/>
    <x v="39"/>
    <s v="Asian"/>
    <s v="Biguanides"/>
    <x v="0"/>
    <d v="2025-11-25T00:00:00"/>
    <s v="Biguanides"/>
  </r>
  <r>
    <s v="iVwKRSknhcs"/>
    <x v="39"/>
    <s v="Asian"/>
    <s v="Insulin glargine|Insulin Neutral"/>
    <x v="1"/>
    <d v="2023-07-11T00:00:00"/>
    <s v="Insulin glargine|Insulin Neutral-&gt;Biguanides|DPP-4 inhibitors|Insulin Neutral|Sulfonylureas-&gt;Insulin glargine-&gt;DPP-4 inhibitors|Insulin glargine|Insulin Neutral-&gt;DPP-4 inhibitors|Insulin Neutral-&gt;DPP-4 inhibitors|Insulin glargine-&gt;DPP-4 inhibitors-&gt;Insulin Neutral-&gt;Insulin aspart-&gt;DPP-4 inhibitors|Insulin aspart|Insulin glargine"/>
  </r>
  <r>
    <s v="iqd5YZ.iiw2"/>
    <x v="39"/>
    <s v="Pacific peoples"/>
    <s v="Biguanides"/>
    <x v="0"/>
    <d v="2023-10-20T00:00:00"/>
    <s v="Biguanides"/>
  </r>
  <r>
    <s v="iRHcK1B..aw"/>
    <x v="39"/>
    <s v="Asian"/>
    <s v="Biguanides"/>
    <x v="0"/>
    <d v="2018-05-24T00:00:00"/>
    <s v="Biguanides"/>
  </r>
  <r>
    <s v="jjl7yc2RNck"/>
    <x v="39"/>
    <s v="Asian"/>
    <s v="Biguanides"/>
    <x v="0"/>
    <d v="2023-12-03T00:00:00"/>
    <s v="Biguanides"/>
  </r>
  <r>
    <s v="JjLKNcG4nz."/>
    <x v="39"/>
    <s v="Other"/>
    <s v="Biguanides"/>
    <x v="0"/>
    <d v="2025-01-13T00:00:00"/>
    <s v="Biguanides"/>
  </r>
  <r>
    <s v="jI0jqK/g5pE"/>
    <x v="39"/>
    <s v="Pacific peoples"/>
    <s v="Biguanides"/>
    <x v="0"/>
    <d v="2015-04-21T00:00:00"/>
    <s v="Biguanides-&gt;Insulin glargine-&gt;Biguanides|Insulin glargine"/>
  </r>
  <r>
    <s v="jGJ7sE3Fn06"/>
    <x v="39"/>
    <s v="Pacific peoples"/>
    <s v="Biguanides"/>
    <x v="0"/>
    <d v="2021-12-22T00:00:00"/>
    <s v="Biguanides"/>
  </r>
  <r>
    <s v="Mj3y7.b8Jic"/>
    <x v="39"/>
    <s v="Pacific peoples"/>
    <s v="Biguanides"/>
    <x v="0"/>
    <d v="2011-11-01T00:00:00"/>
    <s v="Biguanides"/>
  </r>
  <r>
    <s v="MJxpF5wZ0mI"/>
    <x v="39"/>
    <s v="Asian"/>
    <s v="Biguanides"/>
    <x v="0"/>
    <d v="2022-10-20T00:00:00"/>
    <s v="Biguanides"/>
  </r>
  <r>
    <s v="MKAMC2qn5Y."/>
    <x v="39"/>
    <s v="Asian"/>
    <s v="Biguanides"/>
    <x v="0"/>
    <d v="2019-09-13T00:00:00"/>
    <s v="Biguanides-&gt;DPP-4 inhibitors-&gt;DPP-4 inhibitors|SGLT-2 inhibitors-&gt;Biguanides|SGLT-2 inhibitors"/>
  </r>
  <r>
    <s v="jLTBpY9eGMA"/>
    <x v="39"/>
    <s v="Pacific peoples"/>
    <s v="Biguanides"/>
    <x v="0"/>
    <d v="2014-05-07T00:00:00"/>
    <s v="Biguanides-&gt;Biguanides|Sulfonylureas-&gt;DPP-4 inhibitors|Sulfonylureas-&gt;DPP-4 inhibitors|SGLT-2 inhibitors|Sulfonylureas-&gt;DPP-4 inhibitors|SGLT-2 inhibitors"/>
  </r>
  <r>
    <s v="mMhjkMTJuKE"/>
    <x v="39"/>
    <s v="Other"/>
    <s v="Biguanides"/>
    <x v="0"/>
    <d v="2021-07-05T00:00:00"/>
    <s v="Biguanides-&gt;DPP-4 inhibitors"/>
  </r>
  <r>
    <s v="MLHZVK5ZH6s"/>
    <x v="39"/>
    <s v="Other"/>
    <s v="Biguanides"/>
    <x v="0"/>
    <d v="2022-11-04T00:00:00"/>
    <s v="Biguanides-&gt;DPP-4 inhibitors"/>
  </r>
  <r>
    <s v="MO/KfyxM6oA"/>
    <x v="39"/>
    <s v="Asian"/>
    <s v="Biguanides"/>
    <x v="0"/>
    <d v="2017-01-24T00:00:00"/>
    <s v="Biguanides-&gt;SGLT-2 inhibitors-&gt;Biguanides|SGLT-2 inhibitors"/>
  </r>
  <r>
    <s v="Mnr2lzMvkJU"/>
    <x v="39"/>
    <s v="Asian"/>
    <s v="Biguanides"/>
    <x v="0"/>
    <d v="2012-10-16T00:00:00"/>
    <s v="Biguanides-&gt;DPP-4 inhibitors"/>
  </r>
  <r>
    <s v="MnVnvBQUbD6"/>
    <x v="39"/>
    <s v="Māori"/>
    <s v="Biguanides"/>
    <x v="0"/>
    <d v="2024-06-07T00:00:00"/>
    <s v="Biguanides-&gt;Insulin isophane-&gt;Insulin aspart|Insulin isophane"/>
  </r>
  <r>
    <s v="moh2kdQWDY2"/>
    <x v="39"/>
    <s v="Pacific peoples"/>
    <s v="Insulin isophane"/>
    <x v="1"/>
    <d v="2015-06-29T00:00:00"/>
    <s v="Insulin isophane-&gt;Biguanides-&gt;SGLT-2 inhibitors"/>
  </r>
  <r>
    <s v="mtLq9wSZPu2"/>
    <x v="39"/>
    <s v="Other"/>
    <s v="Biguanides"/>
    <x v="0"/>
    <d v="2019-10-04T00:00:00"/>
    <s v="Biguanides"/>
  </r>
  <r>
    <s v="MUSpmnIHIJ."/>
    <x v="39"/>
    <s v="Asian"/>
    <s v="Biguanides"/>
    <x v="0"/>
    <d v="2021-03-12T00:00:00"/>
    <s v="Biguanides-&gt;SGLT-2 inhibitors"/>
  </r>
  <r>
    <s v="MvnPXERKgrw"/>
    <x v="39"/>
    <s v="Asian"/>
    <s v="Biguanides"/>
    <x v="0"/>
    <d v="2020-12-29T00:00:00"/>
    <s v="Biguanides"/>
  </r>
  <r>
    <s v="Mvbn9dv7GuE"/>
    <x v="39"/>
    <s v="Other"/>
    <s v="Biguanides"/>
    <x v="0"/>
    <d v="2013-01-28T00:00:00"/>
    <s v="Biguanides-&gt;DPP-4 inhibitors-&gt;DPP-4 inhibitors|Sulfonylureas-&gt;Sulfonylureas-&gt;Biguanides|DPP-4 inhibitors|Sulfonylureas-&gt;Biguanides|DPP-4 inhibitors-&gt;SGLT-2 inhibitors"/>
  </r>
  <r>
    <s v="MRHd5hBghvM"/>
    <x v="39"/>
    <s v="Asian"/>
    <s v="Biguanides"/>
    <x v="0"/>
    <d v="2019-02-21T00:00:00"/>
    <s v="Biguanides-&gt;DPP-4 inhibitors-&gt;Biguanides|DPP-4 inhibitors-&gt;DPP-4 inhibitors|Thiazolidinedione"/>
  </r>
  <r>
    <s v="qaU0kCHKRh."/>
    <x v="39"/>
    <s v="Pacific peoples"/>
    <s v="Biguanides"/>
    <x v="0"/>
    <d v="2011-07-09T00:00:00"/>
    <s v="Biguanides-&gt;Sulfonylureas-&gt;DPP-4 inhibitors"/>
  </r>
  <r>
    <s v="qbx.ZtxALe2"/>
    <x v="39"/>
    <s v="Pacific peoples"/>
    <s v="Insulin glargine"/>
    <x v="1"/>
    <d v="2022-09-21T00:00:00"/>
    <s v="Insulin glargine-&gt;Biguanides"/>
  </r>
  <r>
    <s v="qDesotuHL2Y"/>
    <x v="39"/>
    <s v="Asian"/>
    <s v="Biguanides"/>
    <x v="0"/>
    <d v="2013-03-08T00:00:00"/>
    <s v="Biguanides"/>
  </r>
  <r>
    <s v="q6v93F3Genk"/>
    <x v="39"/>
    <s v="Pacific peoples"/>
    <s v="Biguanides"/>
    <x v="0"/>
    <d v="2019-01-29T00:00:00"/>
    <s v="Biguanides"/>
  </r>
  <r>
    <s v="q72/KSqV80A"/>
    <x v="39"/>
    <s v="Other"/>
    <s v="Biguanides"/>
    <x v="0"/>
    <d v="2013-01-16T00:00:00"/>
    <s v="Biguanides-&gt;Biguanides|Sulfonylureas-&gt;DPP-4 inhibitors-&gt;Biguanides|DPP-4 inhibitors-&gt;SGLT-2 inhibitors-&gt;DPP-4 inhibitors|SGLT-2 inhibitors-&gt;Sulfonylureas-&gt;DPP-4 inhibitors|SGLT-2 inhibitors|Sulfonylureas-&gt;DPP-4 inhibitors|SGLT-2 inhibitors|Thiazolidinedione-&gt;Thiazolidinedione"/>
  </r>
  <r>
    <s v="Q7namN3Q.9Q"/>
    <x v="39"/>
    <s v="Asian"/>
    <s v="Biguanides"/>
    <x v="0"/>
    <d v="2018-01-09T00:00:00"/>
    <s v="Biguanides-&gt;Sulfonylureas-&gt;Biguanides|SGLT-2 inhibitors-&gt;Biguanides|GLP-1 agonists-&gt;GLP-1 agonists"/>
  </r>
  <r>
    <s v="Q8Iw4BraDYQ"/>
    <x v="39"/>
    <s v="Pacific peoples"/>
    <s v="Biguanides"/>
    <x v="0"/>
    <d v="2019-09-26T00:00:00"/>
    <s v="Biguanides"/>
  </r>
  <r>
    <s v="Q5QHEhxuMhw"/>
    <x v="39"/>
    <s v="Other"/>
    <s v="Biguanides"/>
    <x v="0"/>
    <d v="2022-09-22T00:00:00"/>
    <s v="Biguanides"/>
  </r>
  <r>
    <s v="q4.4tLSMu.c"/>
    <x v="39"/>
    <s v="Asian"/>
    <s v="Biguanides"/>
    <x v="0"/>
    <d v="2020-09-22T00:00:00"/>
    <s v="Biguanides-&gt;SGLT-2 inhibitors"/>
  </r>
  <r>
    <s v="q54hMxpbeog"/>
    <x v="39"/>
    <s v="Māori"/>
    <s v="Biguanides"/>
    <x v="0"/>
    <d v="2014-07-15T00:00:00"/>
    <s v="Biguanides-&gt;DPP-4 inhibitors-&gt;DPP-4 inhibitors|Insulin glargine"/>
  </r>
  <r>
    <s v="pXkWxwdsTB6"/>
    <x v="39"/>
    <s v="Other"/>
    <s v="Biguanides"/>
    <x v="0"/>
    <d v="2018-03-19T00:00:00"/>
    <s v="Biguanides-&gt;DPP-4 inhibitors-&gt;DPP-4 inhibitors|Sulfonylureas-&gt;SGLT-2 inhibitors-&gt;Biguanides|SGLT-2 inhibitors-&gt;GLP-1 agonists-&gt;Biguanides|GLP-1 agonists|SGLT-2 inhibitors-&gt;GLP-1 agonists|SGLT-2 inhibitors-&gt;Insulin glargine-&gt;Insulin aspart|SGLT-2 inhibitors-&gt;Insulin aspart"/>
  </r>
  <r>
    <s v="PzErmBrGyCw"/>
    <x v="39"/>
    <s v="Asian"/>
    <s v="Biguanides"/>
    <x v="0"/>
    <d v="2011-05-20T00:00:00"/>
    <s v="Biguanides-&gt;Biguanides|Sulfonylureas-&gt;Sulfonylureas-&gt;Biguanides|SGLT-2 inhibitors-&gt;DPP-4 inhibitors"/>
  </r>
  <r>
    <s v="PZHjyqjR6DE"/>
    <x v="39"/>
    <s v="Asian"/>
    <s v="DPP-4 inhibitors"/>
    <x v="0"/>
    <d v="2025-04-03T00:00:00"/>
    <s v="DPP-4 inhibitors"/>
  </r>
  <r>
    <s v="pybFxR8b1TQ"/>
    <x v="39"/>
    <s v="Māori"/>
    <s v="Biguanides"/>
    <x v="0"/>
    <d v="2013-02-12T00:00:00"/>
    <s v="Biguanides"/>
  </r>
  <r>
    <s v="q0RyDcXpqbk"/>
    <x v="39"/>
    <s v="Asian"/>
    <s v="Biguanides"/>
    <x v="0"/>
    <d v="2020-07-14T00:00:00"/>
    <s v="Biguanides-&gt;Biguanides|DPP-4 inhibitors-&gt;DPP-4 inhibitors"/>
  </r>
  <r>
    <s v="Q0ACcbgwY1o"/>
    <x v="39"/>
    <s v="Other"/>
    <s v="Biguanides"/>
    <x v="0"/>
    <d v="2016-10-10T00:00:00"/>
    <s v="Biguanides-&gt;Biguanides|Sulfonylureas-&gt;Sulfonylureas-&gt;DPP-4 inhibitors-&gt;Biguanides|DPP-4 inhibitors|Sulfonylureas-&gt;DPP-4 inhibitors|Sulfonylureas-&gt;SGLT-2 inhibitors-&gt;SGLT-2 inhibitors|Sulfonylureas-&gt;DPP-4 inhibitors|SGLT-2 inhibitors|Sulfonylureas-&gt;Biguanides|GLP-1 agonists-&gt;GLP-1 agonists"/>
  </r>
  <r>
    <s v="n5sxxMFsD6c"/>
    <x v="39"/>
    <s v="Māori"/>
    <s v="Biguanides"/>
    <x v="0"/>
    <d v="2025-02-19T00:00:00"/>
    <s v="Biguanides-&gt;SGLT-2 inhibitors"/>
  </r>
  <r>
    <s v="n7XyrWoUR8I"/>
    <x v="39"/>
    <s v="Asian"/>
    <s v="Biguanides"/>
    <x v="0"/>
    <d v="2014-01-25T00:00:00"/>
    <s v="Biguanides-&gt;DPP-4 inhibitors"/>
  </r>
  <r>
    <s v="n5.wFWv6xUA"/>
    <x v="39"/>
    <s v="Pacific peoples"/>
    <s v="DPP-4 inhibitors"/>
    <x v="0"/>
    <d v="2025-06-27T00:00:00"/>
    <s v="DPP-4 inhibitors"/>
  </r>
  <r>
    <s v="N5iiWwSheKo"/>
    <x v="39"/>
    <s v="Māori"/>
    <s v="Biguanides"/>
    <x v="0"/>
    <d v="2013-02-26T00:00:00"/>
    <s v="Biguanides-&gt;Biguanides|Sulfonylureas-&gt;Sulfonylureas-&gt;Insulin aspart-&gt;Insulin aspart|Sulfonylureas-&gt;Insulin aspart|Insulin isophane|Sulfonylureas-&gt;Insulin aspart|Insulin isophane-&gt;Insulin isophane|Sulfonylureas-&gt;Biguanides|Insulin isophane|Sulfonylureas-&gt;Insulin isophane|SGLT-2 inhibitors-&gt;SGLT-2 inhibitors-&gt;Insulin isophane-&gt;Insulin glargine|SGLT-2 inhibitors-&gt;Insulin glargine"/>
  </r>
  <r>
    <s v="n4aW1l78CyQ"/>
    <x v="39"/>
    <s v="Asian"/>
    <s v="Biguanides"/>
    <x v="0"/>
    <d v="2025-06-27T00:00:00"/>
    <s v="Biguanides"/>
  </r>
  <r>
    <s v="N4lwDN3DYkw"/>
    <x v="39"/>
    <s v="Asian"/>
    <s v="Biguanides"/>
    <x v="0"/>
    <d v="2014-12-16T00:00:00"/>
    <s v="Biguanides-&gt;Biguanides|Sulfonylureas-&gt;Sulfonylureas-&gt;DPP-4 inhibitors|Sulfonylureas-&gt;DPP-4 inhibitors-&gt;DPP-4 inhibitors|SGLT-2 inhibitors|Sulfonylureas-&gt;DPP-4 inhibitors|SGLT-2 inhibitors-&gt;SGLT-2 inhibitors"/>
  </r>
  <r>
    <s v="N2xsjWv.62I"/>
    <x v="39"/>
    <s v="Pacific peoples"/>
    <s v="DPP-4 inhibitors"/>
    <x v="0"/>
    <d v="2025-08-28T00:00:00"/>
    <s v="DPP-4 inhibitors-&gt;DPP-4 inhibitors|Sulfonylureas"/>
  </r>
  <r>
    <s v="nb.KOWvQUDs"/>
    <x v="39"/>
    <s v="Pacific peoples"/>
    <s v="DPP-4 inhibitors"/>
    <x v="0"/>
    <d v="2023-11-23T00:00:00"/>
    <s v="DPP-4 inhibitors-&gt;DPP-4 inhibitors|SGLT-2 inhibitors"/>
  </r>
  <r>
    <s v="mWt2LCBiO8o"/>
    <x v="39"/>
    <s v="Other"/>
    <s v="Biguanides"/>
    <x v="0"/>
    <d v="2012-01-20T00:00:00"/>
    <s v="Biguanides-&gt;Sulfonylureas-&gt;Biguanides|Sulfonylureas-&gt;Biguanides|DPP-4 inhibitors|Sulfonylureas-&gt;Biguanides|DPP-4 inhibitors"/>
  </r>
  <r>
    <s v="MZPe8E51l8o"/>
    <x v="39"/>
    <s v="Pacific peoples"/>
    <s v="Biguanides"/>
    <x v="0"/>
    <d v="2012-08-15T00:00:00"/>
    <s v="Biguanides-&gt;Sulfonylureas-&gt;Biguanides|Sulfonylureas-&gt;Insulin isophane|Sulfonylureas-&gt;Insulin isophane-&gt;Biguanides|Insulin isophane|Sulfonylureas-&gt;Biguanides|Insulin isophane-&gt;Biguanides|DPP-4 inhibitors|Insulin isophane-&gt;DPP-4 inhibitors|Insulin isophane-&gt;DPP-4 inhibitors-&gt;SGLT-2 inhibitors-&gt;Biguanides|DPP-4 inhibitors|Insulin isophane|SGLT-2 inhibitors"/>
  </r>
  <r>
    <s v="mZYWq8cBhl2"/>
    <x v="39"/>
    <s v="Māori"/>
    <s v="Biguanides"/>
    <x v="0"/>
    <d v="2021-09-27T00:00:00"/>
    <s v="Biguanides"/>
  </r>
  <r>
    <s v="n/UU32Bmjg2"/>
    <x v="39"/>
    <s v="Other"/>
    <s v="Biguanides"/>
    <x v="0"/>
    <d v="2023-07-05T00:00:00"/>
    <s v="Biguanides"/>
  </r>
  <r>
    <s v="N08SAZaiolU"/>
    <x v="39"/>
    <s v="Pacific peoples"/>
    <s v="Biguanides"/>
    <x v="0"/>
    <d v="2015-03-03T00:00:00"/>
    <s v="Biguanides-&gt;Biguanides|Sulfonylureas-&gt;Sulfonylureas-&gt;SGLT-2 inhibitors|Sulfonylureas-&gt;SGLT-2 inhibitors-&gt;DPP-4 inhibitors|SGLT-2 inhibitors"/>
  </r>
  <r>
    <s v="n1VQegCYKv2"/>
    <x v="39"/>
    <s v="Other"/>
    <s v="Biguanides"/>
    <x v="0"/>
    <d v="2016-10-04T00:00:00"/>
    <s v="Biguanides"/>
  </r>
  <r>
    <s v="N2F1KegdwWE"/>
    <x v="39"/>
    <s v="Māori"/>
    <s v="DPP-4 inhibitors"/>
    <x v="0"/>
    <d v="2022-11-15T00:00:00"/>
    <s v="DPP-4 inhibitors-&gt;Biguanides-&gt;SGLT-2 inhibitors-&gt;GLP-1 agonists"/>
  </r>
  <r>
    <s v="qIWOs5qzHiQ"/>
    <x v="39"/>
    <s v="Other"/>
    <s v="Biguanides"/>
    <x v="0"/>
    <d v="2014-11-24T00:00:00"/>
    <s v="Biguanides-&gt;Sulfonylureas"/>
  </r>
  <r>
    <s v="qH2yb4fnm1Y"/>
    <x v="39"/>
    <s v="Pacific peoples"/>
    <s v="Biguanides|Insulin isophane"/>
    <x v="0"/>
    <d v="2017-08-03T00:00:00"/>
    <s v="Biguanides|Insulin isophane"/>
  </r>
  <r>
    <s v="qhH6XQi0OEQ"/>
    <x v="39"/>
    <s v="Māori"/>
    <s v="DPP-4 inhibitors"/>
    <x v="0"/>
    <d v="2019-11-28T00:00:00"/>
    <s v="DPP-4 inhibitors-&gt;DPP-4 inhibitors|SGLT-2 inhibitors-&gt;Biguanides|DPP-4 inhibitors|SGLT-2 inhibitors-&gt;GLP-1 agonists-&gt;DPP-4 inhibitors|GLP-1 agonists-&gt;Biguanides|GLP-1 agonists-&gt;Biguanides|GLP-1 agonists|Sulfonylureas"/>
  </r>
  <r>
    <s v="QeKzX4ai//c"/>
    <x v="39"/>
    <s v="Other"/>
    <s v="Biguanides"/>
    <x v="0"/>
    <d v="2025-10-10T00:00:00"/>
    <s v="Biguanides"/>
  </r>
  <r>
    <s v="QcTjdU0XRcA"/>
    <x v="39"/>
    <s v="Asian"/>
    <s v="Biguanides|Insulin isophane"/>
    <x v="0"/>
    <d v="2015-09-15T00:00:00"/>
    <s v="Biguanides|Insulin isophane-&gt;Insulin isophane-&gt;Insulin aspart|Insulin isophane-&gt;Biguanides-&gt;Insulin aspart"/>
  </r>
  <r>
    <s v="QgKvrvI.LHs"/>
    <x v="39"/>
    <s v="Pacific peoples"/>
    <s v="Biguanides"/>
    <x v="0"/>
    <d v="2024-05-15T00:00:00"/>
    <s v="Biguanides"/>
  </r>
  <r>
    <s v="qMBTq94.XsI"/>
    <x v="39"/>
    <s v="Pacific peoples"/>
    <s v="Biguanides"/>
    <x v="0"/>
    <d v="2015-04-01T00:00:00"/>
    <s v="Biguanides"/>
  </r>
  <r>
    <s v="qkexcz/dAN."/>
    <x v="39"/>
    <s v="Asian"/>
    <s v="Biguanides"/>
    <x v="0"/>
    <d v="2024-05-23T00:00:00"/>
    <s v="Biguanides"/>
  </r>
  <r>
    <s v="qnm3s/2Om9s"/>
    <x v="39"/>
    <s v="Other"/>
    <s v="Biguanides"/>
    <x v="0"/>
    <d v="2023-06-16T00:00:00"/>
    <s v="Biguanides-&gt;SGLT-2 inhibitors"/>
  </r>
  <r>
    <s v="QNfGZLQ0YIc"/>
    <x v="39"/>
    <s v="Māori"/>
    <s v="Biguanides"/>
    <x v="0"/>
    <d v="2023-11-27T00:00:00"/>
    <s v="Biguanides"/>
  </r>
  <r>
    <s v="QOAgZys/Dgk"/>
    <x v="39"/>
    <s v="Pacific peoples"/>
    <s v="Biguanides"/>
    <x v="0"/>
    <d v="2023-06-07T00:00:00"/>
    <s v="Biguanides-&gt;SGLT-2 inhibitors-&gt;Biguanides|SGLT-2 inhibitors-&gt;Sulfonylureas-&gt;DPP-4 inhibitors|SGLT-2 inhibitors-&gt;DPP-4 inhibitors"/>
  </r>
  <r>
    <s v="QNS2N/EHNqA"/>
    <x v="39"/>
    <s v="Māori"/>
    <s v="Biguanides"/>
    <x v="0"/>
    <d v="2023-05-09T00:00:00"/>
    <s v="Biguanides"/>
  </r>
  <r>
    <s v="TqYiK0G4ioM"/>
    <x v="39"/>
    <s v="Asian"/>
    <s v="Biguanides"/>
    <x v="0"/>
    <d v="2025-07-31T00:00:00"/>
    <s v="Biguanides-&gt;Insulin isophane"/>
  </r>
  <r>
    <s v="Tr22o4LMtWE"/>
    <x v="39"/>
    <s v="Asian"/>
    <s v="Biguanides"/>
    <x v="0"/>
    <d v="2024-02-28T00:00:00"/>
    <s v="Biguanides-&gt;DPP-4 inhibitors-&gt;DPP-4 inhibitors|SGLT-2 inhibitors"/>
  </r>
  <r>
    <s v="TSLcCACyHvY"/>
    <x v="39"/>
    <s v="Asian"/>
    <s v="DPP-4 inhibitors"/>
    <x v="0"/>
    <d v="2025-05-02T00:00:00"/>
    <s v="DPP-4 inhibitors"/>
  </r>
  <r>
    <s v="TPyDrpwGlso"/>
    <x v="39"/>
    <s v="Other"/>
    <s v="Biguanides"/>
    <x v="0"/>
    <d v="2025-02-12T00:00:00"/>
    <s v="Biguanides"/>
  </r>
  <r>
    <s v="TQAO/JLgCBU"/>
    <x v="39"/>
    <s v="Other"/>
    <s v="Biguanides"/>
    <x v="0"/>
    <d v="2020-11-20T00:00:00"/>
    <s v="Biguanides-&gt;Insulin isophane-&gt;Insulin aspart"/>
  </r>
  <r>
    <s v="tmIWG3pBxnk"/>
    <x v="39"/>
    <s v="Other"/>
    <s v="Biguanides"/>
    <x v="0"/>
    <d v="2019-03-01T00:00:00"/>
    <s v="Biguanides"/>
  </r>
  <r>
    <s v="to87E.mMuUg"/>
    <x v="39"/>
    <s v="Other"/>
    <s v="Insulin isophane"/>
    <x v="1"/>
    <d v="2011-03-30T00:00:00"/>
    <s v="Insulin isophane-&gt;Insulin aspart|Insulin isophane-&gt;Biguanides-&gt;DPP-4 inhibitors-&gt;SGLT-2 inhibitors-&gt;DPP-4 inhibitors|SGLT-2 inhibitors-&gt;DPP-4 inhibitors|SGLT-2 inhibitors|Sulfonylureas"/>
  </r>
  <r>
    <s v="TOr4lYYMDg6"/>
    <x v="39"/>
    <s v="Pacific peoples"/>
    <s v="Biguanides"/>
    <x v="0"/>
    <d v="2019-01-22T00:00:00"/>
    <s v="Biguanides-&gt;SGLT-2 inhibitors-&gt;SGLT-2 inhibitors|Sulfonylureas"/>
  </r>
  <r>
    <s v="H74jLBgiwTA"/>
    <x v="39"/>
    <s v="Asian"/>
    <s v="Biguanides"/>
    <x v="0"/>
    <d v="2024-01-10T00:00:00"/>
    <s v="Biguanides"/>
  </r>
  <r>
    <s v="HA4gqfbo4Fc"/>
    <x v="39"/>
    <s v="Other"/>
    <s v="Biguanides"/>
    <x v="0"/>
    <d v="2021-03-26T00:00:00"/>
    <s v="Biguanides-&gt;SGLT-2 inhibitors-&gt;Insulin glargine-&gt;Insulin glargine|SGLT-2 inhibitors-&gt;Biguanides|SGLT-2 inhibitors-&gt;Biguanides|Insulin glargine|SGLT-2 inhibitors-&gt;GLP-1 agonists-&gt;Biguanides|GLP-1 agonists|Insulin glargine|SGLT-2 inhibitors-&gt;Thiazolidinedione-&gt;GLP-1 agonists|Insulin glargine|Thiazolidinedione"/>
  </r>
  <r>
    <s v="HcwlmvKcZWQ"/>
    <x v="39"/>
    <s v="Other"/>
    <s v="Biguanides"/>
    <x v="0"/>
    <d v="2012-02-24T00:00:00"/>
    <s v="Biguanides"/>
  </r>
  <r>
    <s v="Hc80/6NofRw"/>
    <x v="39"/>
    <s v="Asian"/>
    <s v="Biguanides|DPP-4 inhibitors"/>
    <x v="0"/>
    <d v="2024-03-08T00:00:00"/>
    <s v="Biguanides|DPP-4 inhibitors-&gt;DPP-4 inhibitors-&gt;Biguanides-&gt;SGLT-2 inhibitors"/>
  </r>
  <r>
    <s v="HCgV.Mj7EdQ"/>
    <x v="39"/>
    <s v="Māori"/>
    <s v="Biguanides"/>
    <x v="0"/>
    <d v="2016-05-16T00:00:00"/>
    <s v="Biguanides-&gt;Biguanides|Sulfonylureas-&gt;SGLT-2 inhibitors-&gt;Insulin aspart|Insulin glargine-&gt;Insulin aspart-&gt;GLP-1 agonists-&gt;Biguanides|Insulin aspart|Insulin glargine-&gt;GLP-1 agonists|Insulin aspart|Insulin glargine-&gt;Biguanides|GLP-1 agonists-&gt;Insulin glargine-&gt;Biguanides|GLP-1 agonists|Insulin glargine"/>
  </r>
  <r>
    <s v="HCDB1jXnBZs"/>
    <x v="39"/>
    <s v="Pacific peoples"/>
    <s v="Biguanides"/>
    <x v="0"/>
    <d v="2015-08-03T00:00:00"/>
    <s v="Biguanides-&gt;Insulin isophane-&gt;Biguanides|Insulin isophane-&gt;Insulin isophane|Sulfonylureas-&gt;DPP-4 inhibitors|Insulin isophane-&gt;DPP-4 inhibitors-&gt;DPP-4 inhibitors|SGLT-2 inhibitors-&gt;SGLT-2 inhibitors-&gt;Sulfonylureas-&gt;SGLT-2 inhibitors|Thiazolidinedione-&gt;DPP-4 inhibitors|SGLT-2 inhibitors|Thiazolidinedione"/>
  </r>
  <r>
    <s v="EEkU9CG8ErM"/>
    <x v="39"/>
    <s v="Asian"/>
    <s v="Biguanides"/>
    <x v="0"/>
    <d v="2021-05-07T00:00:00"/>
    <s v="Biguanides"/>
  </r>
  <r>
    <s v="h3nC1nr/ozY"/>
    <x v="39"/>
    <s v="Māori"/>
    <s v="Biguanides"/>
    <x v="0"/>
    <d v="2015-12-15T00:00:00"/>
    <s v="Biguanides"/>
  </r>
  <r>
    <s v="ehAUZJUN5VE"/>
    <x v="39"/>
    <s v="Other"/>
    <s v="Biguanides|SGLT-2 inhibitors"/>
    <x v="0"/>
    <d v="2023-08-21T00:00:00"/>
    <s v="Biguanides|SGLT-2 inhibitors"/>
  </r>
  <r>
    <s v="JSpq9XGbMh2"/>
    <x v="39"/>
    <s v="Other"/>
    <s v="Biguanides"/>
    <x v="0"/>
    <d v="2016-04-13T00:00:00"/>
    <s v="Biguanides-&gt;Biguanides|Insulin glargine-&gt;Insulin glargine-&gt;Insulin aspart|Insulin glargine"/>
  </r>
  <r>
    <s v="JtY.cAzh1ck"/>
    <x v="39"/>
    <s v="Pacific peoples"/>
    <s v="Biguanides"/>
    <x v="0"/>
    <d v="2022-03-11T00:00:00"/>
    <s v="Biguanides-&gt;DPP-4 inhibitors-&gt;Biguanides|GLP-1 agonists-&gt;GLP-1 agonists"/>
  </r>
  <r>
    <s v="JQJ2u0h3FW."/>
    <x v="39"/>
    <s v="Other"/>
    <s v="Biguanides"/>
    <x v="0"/>
    <d v="2024-06-11T00:00:00"/>
    <s v="Biguanides-&gt;Insulin isophane-&gt;Insulin aspart-&gt;Insulin aspart|Insulin isophane"/>
  </r>
  <r>
    <s v="JPqhe5j0au."/>
    <x v="39"/>
    <s v="Asian"/>
    <s v="Biguanides|Insulin isophane|Insulin lispro"/>
    <x v="0"/>
    <d v="2022-03-07T00:00:00"/>
    <s v="Biguanides|Insulin isophane|Insulin lispro-&gt;Insulin isophane|Insulin lispro-&gt;Biguanides|Insulin isophane-&gt;Insulin isophane"/>
  </r>
  <r>
    <s v="Jscbb.dP.0k"/>
    <x v="39"/>
    <s v="Māori"/>
    <s v="Biguanides"/>
    <x v="0"/>
    <d v="2016-02-15T00:00:00"/>
    <s v="Biguanides-&gt;Insulin isophane-&gt;Insulin aspart"/>
  </r>
  <r>
    <s v="JrQvz8T80V6"/>
    <x v="39"/>
    <s v="Asian"/>
    <s v="DPP-4 inhibitors"/>
    <x v="0"/>
    <d v="2025-01-10T00:00:00"/>
    <s v="DPP-4 inhibitors"/>
  </r>
  <r>
    <s v="Js21IvJHgm2"/>
    <x v="39"/>
    <s v="Asian"/>
    <s v="Biguanides"/>
    <x v="0"/>
    <d v="2021-10-20T00:00:00"/>
    <s v="Biguanides-&gt;Biguanides|Insulin aspart|Insulin isophane-&gt;Insulin aspart|Insulin isophane"/>
  </r>
  <r>
    <s v="dqtwvzD5BFU"/>
    <x v="39"/>
    <s v="Other"/>
    <s v="Biguanides"/>
    <x v="0"/>
    <d v="2019-02-05T00:00:00"/>
    <s v="Biguanides-&gt;DPP-4 inhibitors-&gt;Biguanides|Insulin aspart|Insulin glargine"/>
  </r>
  <r>
    <s v="Dp6J3dyyw/U"/>
    <x v="39"/>
    <s v="Māori"/>
    <s v="Biguanides"/>
    <x v="0"/>
    <d v="2022-06-27T00:00:00"/>
    <s v="Biguanides-&gt;Biguanides|DPP-4 inhibitors|Insulin aspart-&gt;Insulin aspart"/>
  </r>
  <r>
    <s v="DOdtOx5nFXU"/>
    <x v="39"/>
    <s v="Other"/>
    <s v="Biguanides"/>
    <x v="0"/>
    <d v="2024-10-31T00:00:00"/>
    <s v="Biguanides"/>
  </r>
  <r>
    <s v="dNNcJwvxD2M"/>
    <x v="39"/>
    <s v="Asian"/>
    <s v="Biguanides"/>
    <x v="0"/>
    <d v="2016-12-06T00:00:00"/>
    <s v="Biguanides"/>
  </r>
  <r>
    <s v="dMepQg1/75U"/>
    <x v="39"/>
    <s v="Asian"/>
    <s v="Biguanides"/>
    <x v="0"/>
    <d v="2022-10-31T00:00:00"/>
    <s v="Biguanides"/>
  </r>
  <r>
    <s v="dVxDrxlPpQc"/>
    <x v="39"/>
    <s v="Other"/>
    <s v="Biguanides|Sulfonylureas"/>
    <x v="0"/>
    <d v="2024-09-25T00:00:00"/>
    <s v="Biguanides|Sulfonylureas-&gt;Biguanides"/>
  </r>
  <r>
    <s v="eaORGtmUusM"/>
    <x v="39"/>
    <s v="Other"/>
    <s v="Biguanides"/>
    <x v="0"/>
    <d v="2016-04-13T00:00:00"/>
    <s v="Biguanides"/>
  </r>
  <r>
    <s v="E9h.Ru49yjU"/>
    <x v="39"/>
    <s v="Other"/>
    <s v="Biguanides|Insulin isophane"/>
    <x v="0"/>
    <d v="2015-03-31T00:00:00"/>
    <s v="Biguanides|Insulin isophane-&gt;Insulin isophane-&gt;Insulin aspart|Insulin isophane-&gt;Insulin aspart-&gt;Biguanides"/>
  </r>
  <r>
    <s v="e7OqWS.FMnM"/>
    <x v="39"/>
    <s v="Asian"/>
    <s v="Biguanides"/>
    <x v="0"/>
    <d v="2025-08-21T00:00:00"/>
    <s v="Biguanides"/>
  </r>
  <r>
    <s v="e0FFF42bYXw"/>
    <x v="39"/>
    <s v="Māori"/>
    <s v="Biguanides"/>
    <x v="0"/>
    <d v="2015-01-12T00:00:00"/>
    <s v="Biguanides"/>
  </r>
  <r>
    <s v="Dxz2FDDZjv2"/>
    <x v="39"/>
    <s v="Pacific peoples"/>
    <s v="Biguanides"/>
    <x v="0"/>
    <d v="2019-11-01T00:00:00"/>
    <s v="Biguanides-&gt;SGLT-2 inhibitors"/>
  </r>
  <r>
    <s v="DYkRaJzX1k2"/>
    <x v="39"/>
    <s v="Pacific peoples"/>
    <s v="Biguanides"/>
    <x v="0"/>
    <d v="2011-05-24T00:00:00"/>
    <s v="Biguanides-&gt;Biguanides|Sulfonylureas-&gt;Sulfonylureas"/>
  </r>
  <r>
    <s v="E08Vi5JG6qM"/>
    <x v="39"/>
    <s v="Māori"/>
    <s v="Biguanides"/>
    <x v="0"/>
    <d v="2011-08-18T00:00:00"/>
    <s v="Biguanides-&gt;Biguanides|Insulin isophane-&gt;Insulin isophane"/>
  </r>
  <r>
    <s v="nTOg0oHG/dU"/>
    <x v="39"/>
    <s v="Pacific peoples"/>
    <s v="Biguanides"/>
    <x v="0"/>
    <d v="2025-01-03T00:00:00"/>
    <s v="Biguanides-&gt;DPP-4 inhibitors"/>
  </r>
  <r>
    <s v="NVDJHfU/2ZU"/>
    <x v="39"/>
    <s v="Asian"/>
    <s v="Biguanides|Sulfonylureas"/>
    <x v="0"/>
    <d v="2012-10-11T00:00:00"/>
    <s v="Biguanides|Sulfonylureas-&gt;Sulfonylureas-&gt;Biguanides-&gt;Insulin glargine-&gt;Biguanides|Insulin glargine|Sulfonylureas-&gt;Biguanides|Insulin aspart|Sulfonylureas-&gt;Insulin aspart-&gt;Biguanides|Insulin aspart-&gt;Insulin aspart|Insulin glargine-&gt;Biguanides|Insulin aspart|Insulin glargine"/>
  </r>
  <r>
    <s v="nwNHZyXUNQU"/>
    <x v="39"/>
    <s v="Asian"/>
    <s v="Biguanides"/>
    <x v="0"/>
    <d v="2019-01-31T00:00:00"/>
    <s v="Biguanides-&gt;Insulin isophane"/>
  </r>
  <r>
    <s v="NwoY5duD3r2"/>
    <x v="39"/>
    <s v="Māori"/>
    <s v="Biguanides"/>
    <x v="0"/>
    <d v="2017-07-20T00:00:00"/>
    <s v="Biguanides-&gt;Insulin glargine|SGLT-2 inhibitors-&gt;Insulin glargine-&gt;SGLT-2 inhibitors-&gt;DPP-4 inhibitors|Insulin glargine|SGLT-2 inhibitors-&gt;DPP-4 inhibitors|SGLT-2 inhibitors-&gt;DPP-4 inhibitors"/>
  </r>
  <r>
    <s v="nQ6FzBqaB.w"/>
    <x v="39"/>
    <s v="Other"/>
    <s v="Biguanides"/>
    <x v="0"/>
    <d v="2013-02-12T00:00:00"/>
    <s v="Biguanides"/>
  </r>
  <r>
    <s v="nRqKLE0khPg"/>
    <x v="39"/>
    <s v="Other"/>
    <s v="Biguanides"/>
    <x v="0"/>
    <d v="2011-12-19T00:00:00"/>
    <s v="Biguanides"/>
  </r>
  <r>
    <s v="nsCYqeuVMNY"/>
    <x v="39"/>
    <s v="Other"/>
    <s v="Biguanides"/>
    <x v="0"/>
    <d v="2024-11-12T00:00:00"/>
    <s v="Biguanides"/>
  </r>
  <r>
    <s v="nqVMmBIWex6"/>
    <x v="39"/>
    <s v="Other"/>
    <s v="Biguanides"/>
    <x v="0"/>
    <d v="2019-04-01T00:00:00"/>
    <s v="Biguanides-&gt;Biguanides|DPP-4 inhibitors-&gt;DPP-4 inhibitors-&gt;GLP-1 agonists"/>
  </r>
  <r>
    <s v="NecBSjLETSI"/>
    <x v="39"/>
    <s v="Other"/>
    <s v="Biguanides"/>
    <x v="0"/>
    <d v="2015-03-18T00:00:00"/>
    <s v="Biguanides"/>
  </r>
  <r>
    <s v="ne3n6ucO9Rg"/>
    <x v="39"/>
    <s v="Asian"/>
    <s v="Biguanides"/>
    <x v="0"/>
    <d v="2025-02-17T00:00:00"/>
    <s v="Biguanides"/>
  </r>
  <r>
    <s v="nfg.a4p5VJQ"/>
    <x v="39"/>
    <s v="Other"/>
    <s v="Biguanides"/>
    <x v="0"/>
    <d v="2014-02-14T00:00:00"/>
    <s v="Biguanides-&gt;Insulin aspart|Insulin isophane"/>
  </r>
  <r>
    <s v="NevGsgxdups"/>
    <x v="39"/>
    <s v="Other"/>
    <s v="Biguanides"/>
    <x v="0"/>
    <d v="2019-06-10T00:00:00"/>
    <s v="Biguanides-&gt;DPP-4 inhibitors"/>
  </r>
  <r>
    <s v="niluq6xUR.s"/>
    <x v="39"/>
    <s v="Asian"/>
    <s v="Biguanides"/>
    <x v="0"/>
    <d v="2021-06-03T00:00:00"/>
    <s v="Biguanides-&gt;Biguanides|GLP-1 agonists-&gt;GLP-1 agonists"/>
  </r>
  <r>
    <s v="nM8ZtUrsRkU"/>
    <x v="39"/>
    <s v="Other"/>
    <s v="Biguanides|Sulfonylureas"/>
    <x v="0"/>
    <d v="2017-12-19T00:00:00"/>
    <s v="Biguanides|Sulfonylureas-&gt;Biguanides"/>
  </r>
  <r>
    <s v="NN1tOd/SGqI"/>
    <x v="39"/>
    <s v="Māori"/>
    <s v="Biguanides"/>
    <x v="0"/>
    <d v="2020-09-14T00:00:00"/>
    <s v="Biguanides-&gt;SGLT-2 inhibitors"/>
  </r>
  <r>
    <s v="Nk/O.Tbpwpk"/>
    <x v="39"/>
    <s v="Other"/>
    <s v="Biguanides"/>
    <x v="0"/>
    <d v="2017-01-16T00:00:00"/>
    <s v="Biguanides-&gt;Biguanides|DPP-4 inhibitors-&gt;DPP-4 inhibitors-&gt;SGLT-2 inhibitors-&gt;DPP-4 inhibitors|SGLT-2 inhibitors"/>
  </r>
  <r>
    <s v="nkEBYOzGFAc"/>
    <x v="39"/>
    <s v="Asian"/>
    <s v="DPP-4 inhibitors"/>
    <x v="0"/>
    <d v="2020-01-24T00:00:00"/>
    <s v="DPP-4 inhibitors-&gt;Biguanides-&gt;DPP-4 inhibitors|SGLT-2 inhibitors-&gt;Biguanides|DPP-4 inhibitors|Sulfonylureas-&gt;Sulfonylureas-&gt;DPP-4 inhibitors|Sulfonylureas"/>
  </r>
  <r>
    <s v="NLOXNpyJ9OY"/>
    <x v="39"/>
    <s v="Māori"/>
    <s v="Biguanides"/>
    <x v="0"/>
    <d v="2016-02-17T00:00:00"/>
    <s v="Biguanides"/>
  </r>
  <r>
    <s v="NJGhuqUHjes"/>
    <x v="39"/>
    <s v="Asian"/>
    <s v="Biguanides"/>
    <x v="0"/>
    <d v="2017-01-20T00:00:00"/>
    <s v="Biguanides-&gt;Biguanides|DPP-4 inhibitors-&gt;DPP-4 inhibitors-&gt;Biguanides|DPP-4 inhibitors|Sulfonylureas-&gt;DPP-4 inhibitors|Insulin glargine|Sulfonylureas"/>
  </r>
  <r>
    <s v="niRPgLk4.k."/>
    <x v="39"/>
    <s v="Other"/>
    <s v="Biguanides"/>
    <x v="0"/>
    <d v="2023-03-17T00:00:00"/>
    <s v="Biguanides"/>
  </r>
  <r>
    <s v="Kjk0cN7rHyc"/>
    <x v="39"/>
    <s v="Other"/>
    <s v="Biguanides"/>
    <x v="0"/>
    <d v="2025-12-22T00:00:00"/>
    <s v="Biguanides"/>
  </r>
  <r>
    <s v="kixvmKfBosU"/>
    <x v="39"/>
    <s v="Māori"/>
    <s v="Biguanides"/>
    <x v="0"/>
    <d v="2023-09-15T00:00:00"/>
    <s v="Biguanides"/>
  </r>
  <r>
    <s v="NCjnLdnO6SI"/>
    <x v="39"/>
    <s v="Other"/>
    <s v="Insulin glargine"/>
    <x v="1"/>
    <d v="2023-09-07T00:00:00"/>
    <s v="Insulin glargine-&gt;Insulin aspart-&gt;Insulin aspart|Insulin glargine-&gt;Biguanides|Insulin glargine-&gt;Biguanides-&gt;Biguanides|Insulin aspart|Insulin glargine-&gt;Biguanides|DPP-4 inhibitors|Insulin glargine-&gt;DPP-4 inhibitors-&gt;Biguanides|DPP-4 inhibitors"/>
  </r>
  <r>
    <s v="NDMD/KYvb2E"/>
    <x v="39"/>
    <s v="Other"/>
    <s v="Biguanides"/>
    <x v="0"/>
    <d v="2011-12-13T00:00:00"/>
    <s v="Biguanides-&gt;DPP-4 inhibitors-&gt;Biguanides|GLP-1 agonists-&gt;Biguanides|GLP-1 agonists|Insulin glargine-&gt;GLP-1 agonists|Insulin glargine-&gt;Insulin glargine-&gt;GLP-1 agonists-&gt;Biguanides|Insulin glargine-&gt;Insulin glargine|Insulin glulisine"/>
  </r>
  <r>
    <s v="KlS8PpbEO.g"/>
    <x v="39"/>
    <s v="Asian"/>
    <s v="Biguanides"/>
    <x v="0"/>
    <d v="2015-04-22T00:00:00"/>
    <s v="Biguanides-&gt;Sulfonylureas-&gt;Biguanides|Sulfonylureas-&gt;Thiazolidinedione-&gt;Biguanides|Thiazolidinedione-&gt;SGLT-2 inhibitors|Thiazolidinedione-&gt;Biguanides|SGLT-2 inhibitors|Thiazolidinedione-&gt;DPP-4 inhibitors|SGLT-2 inhibitors|Thiazolidinedione-&gt;DPP-4 inhibitors-&gt;DPP-4 inhibitors|Thiazolidinedione"/>
  </r>
  <r>
    <s v="kF0T6kgC4hM"/>
    <x v="39"/>
    <s v="Pacific peoples"/>
    <s v="Biguanides"/>
    <x v="0"/>
    <d v="2013-12-13T00:00:00"/>
    <s v="Biguanides-&gt;DPP-4 inhibitors-&gt;SGLT-2 inhibitors-&gt;DPP-4 inhibitors|SGLT-2 inhibitors"/>
  </r>
  <r>
    <s v="kDahqIyBCc."/>
    <x v="39"/>
    <s v="Asian"/>
    <s v="Biguanides"/>
    <x v="0"/>
    <d v="2017-09-13T00:00:00"/>
    <s v="Biguanides-&gt;DPP-4 inhibitors-&gt;Sulfonylureas-&gt;DPP-4 inhibitors|Sulfonylureas"/>
  </r>
  <r>
    <s v="kcxhH4TXuwA"/>
    <x v="39"/>
    <s v="Other"/>
    <s v="Insulin isophane"/>
    <x v="1"/>
    <d v="2015-10-21T00:00:00"/>
    <s v="Insulin isophane-&gt;Insulin aspart-&gt;Biguanides"/>
  </r>
  <r>
    <s v="Kd2UZs0D0pU"/>
    <x v="39"/>
    <s v="Māori"/>
    <s v="Biguanides"/>
    <x v="0"/>
    <d v="2024-02-21T00:00:00"/>
    <s v="Biguanides"/>
  </r>
  <r>
    <s v="KGv52hMovF2"/>
    <x v="39"/>
    <s v="Asian"/>
    <s v="Biguanides|Insulin glargine"/>
    <x v="0"/>
    <d v="2023-03-30T00:00:00"/>
    <s v="Biguanides|Insulin glargine-&gt;Insulin glargine-&gt;Biguanides-&gt;DPP-4 inhibitors|SGLT-2 inhibitors"/>
  </r>
  <r>
    <s v="khg5i3BpBJA"/>
    <x v="39"/>
    <s v="Asian"/>
    <s v="Biguanides"/>
    <x v="0"/>
    <d v="2025-06-17T00:00:00"/>
    <s v="Biguanides"/>
  </r>
  <r>
    <s v="KbzgWxCkykA"/>
    <x v="39"/>
    <s v="Pacific peoples"/>
    <s v="Biguanides"/>
    <x v="0"/>
    <d v="2025-10-13T00:00:00"/>
    <s v="Biguanides"/>
  </r>
  <r>
    <s v="K9FhOLu0Lcs"/>
    <x v="39"/>
    <s v="Asian"/>
    <s v="Biguanides"/>
    <x v="0"/>
    <d v="2020-06-22T00:00:00"/>
    <s v="Biguanides-&gt;DPP-4 inhibitors-&gt;Sulfonylureas-&gt;DPP-4 inhibitors|Sulfonylureas"/>
  </r>
  <r>
    <s v="K6M8TsLm1zs"/>
    <x v="39"/>
    <s v="Other"/>
    <s v="Biguanides"/>
    <x v="0"/>
    <d v="2019-04-18T00:00:00"/>
    <s v="Biguanides-&gt;DPP-4 inhibitors-&gt;Biguanides|Insulin glargine-&gt;Insulin glargine-&gt;Biguanides|Insulin aspart|Insulin glargine-&gt;SGLT-2 inhibitors-&gt;Biguanides|Insulin aspart|Insulin glargine|SGLT-2 inhibitors"/>
  </r>
  <r>
    <s v="jYv/XJBHED."/>
    <x v="39"/>
    <s v="Pacific peoples"/>
    <s v="Biguanides|Insulin glargine"/>
    <x v="0"/>
    <d v="2024-03-25T00:00:00"/>
    <s v="Biguanides|Insulin glargine-&gt;Insulin glargine-&gt;Insulin glargine|SGLT-2 inhibitors"/>
  </r>
  <r>
    <s v="JYrx/pixfJM"/>
    <x v="39"/>
    <s v="Other"/>
    <s v="Biguanides"/>
    <x v="0"/>
    <d v="2020-05-04T00:00:00"/>
    <s v="Biguanides-&gt;DPP-4 inhibitors-&gt;DPP-4 inhibitors|Sulfonylureas-&gt;Sulfonylureas-&gt;Insulin isophane-&gt;Insulin aspart|Insulin isophane-&gt;Insulin aspart|Insulin isophane|Sulfonylureas-&gt;DPP-4 inhibitors|Insulin aspart|Insulin isophane-&gt;Insulin aspart-&gt;Biguanides|DPP-4 inhibitors|Insulin aspart|Insulin isophane|Sulfonylureas-&gt;DPP-4 inhibitors|Insulin aspart|Insulin isophane|Sulfonylureas-&gt;DPP-4 inhibitors|Insulin isophane|Sulfonylureas-&gt;DPP-4 inhibitors|Insulin isophane-&gt;DPP-4 inhibitors|Insulin Neutral|Sulfonylureas-&gt;DPP-4 inhibitors|Insulin Neutral-&gt;DPP-4 inhibitors|Insulin isophane|Insulin Neutral-&gt;DPP-4 inhibitors|Insulin isophane|Insulin Neutral|Sulfonylureas-&gt;Insulin isophane|Insulin Neutral"/>
  </r>
  <r>
    <s v="JZQXGn.l/Sc"/>
    <x v="39"/>
    <s v="Other"/>
    <s v="Biguanides"/>
    <x v="0"/>
    <d v="2020-10-01T00:00:00"/>
    <s v="Biguanides"/>
  </r>
  <r>
    <s v="k3TOnNdA/Ss"/>
    <x v="39"/>
    <s v="Pacific peoples"/>
    <s v="Biguanides"/>
    <x v="0"/>
    <d v="2012-02-16T00:00:00"/>
    <s v="Biguanides-&gt;Insulin aspart|Insulin isophane-&gt;Insulin aspart"/>
  </r>
  <r>
    <s v="k1zQcPBfoPs"/>
    <x v="39"/>
    <s v="Māori"/>
    <s v="Biguanides"/>
    <x v="0"/>
    <d v="2011-10-06T00:00:00"/>
    <s v="Biguanides-&gt;Sulfonylureas-&gt;Biguanides|Sulfonylureas-&gt;Insulin glargine-&gt;Biguanides|Insulin glargine|Sulfonylureas-&gt;Insulin aspart|Insulin glargine-&gt;Insulin aspart-&gt;Biguanides|Insulin aspart|Insulin glargine-&gt;Biguanides|Insulin glargine-&gt;Biguanides|Insulin aspart-&gt;Insulin glargine|SGLT-2 inhibitors-&gt;Biguanides|GLP-1 agonists|Insulin glargine-&gt;GLP-1 agonists|Insulin glargine-&gt;GLP-1 agonists-&gt;GLP-1 agonists|Insulin glargine|Sulfonylureas-&gt;GLP-1 agonists|Sulfonylureas-&gt;Biguanides|GLP-1 agonists|Insulin glargine|Sulfonylureas-&gt;Biguanides|Insulin aspart|Insulin glargine|Sulfonylureas-&gt;GLP-1 agonists|Insulin aspart|Insulin glargine-&gt;GLP-1 agonists|Insulin aspart"/>
  </r>
  <r>
    <s v="k2FacTVYkj6"/>
    <x v="39"/>
    <s v="Other"/>
    <s v="Biguanides"/>
    <x v="0"/>
    <d v="2015-11-11T00:00:00"/>
    <s v="Biguanides"/>
  </r>
  <r>
    <s v="r.RIrLDJUjw"/>
    <x v="39"/>
    <s v="Other"/>
    <s v="Biguanides"/>
    <x v="0"/>
    <d v="2017-09-15T00:00:00"/>
    <s v="Biguanides-&gt;Sulfonylureas-&gt;Biguanides|Sulfonylureas-&gt;DPP-4 inhibitors-&gt;Biguanides|DPP-4 inhibitors|Sulfonylureas-&gt;SGLT-2 inhibitors-&gt;Biguanides|DPP-4 inhibitors|SGLT-2 inhibitors|Sulfonylureas-&gt;Biguanides|SGLT-2 inhibitors|Sulfonylureas-&gt;SGLT-2 inhibitors|Sulfonylureas-&gt;DPP-4 inhibitors|SGLT-2 inhibitors|Sulfonylureas-&gt;DPP-4 inhibitors|SGLT-2 inhibitors"/>
  </r>
  <r>
    <s v="qyfknmILuK6"/>
    <x v="39"/>
    <s v="Other"/>
    <s v="Biguanides"/>
    <x v="0"/>
    <d v="2025-02-17T00:00:00"/>
    <s v="Biguanides"/>
  </r>
  <r>
    <s v="qyPvxN3/1EI"/>
    <x v="39"/>
    <s v="Other"/>
    <s v="DPP-4 inhibitors"/>
    <x v="0"/>
    <d v="2025-07-30T00:00:00"/>
    <s v="DPP-4 inhibitors"/>
  </r>
  <r>
    <s v="qZ00y2CSsa."/>
    <x v="39"/>
    <s v="Pacific peoples"/>
    <s v="Biguanides"/>
    <x v="0"/>
    <d v="2014-06-17T00:00:00"/>
    <s v="Biguanides-&gt;SGLT-2 inhibitors-&gt;Sulfonylureas-&gt;GLP-1 agonists-&gt;GLP-1 agonists|Sulfonylureas"/>
  </r>
  <r>
    <s v="QZA7Lym74Q2"/>
    <x v="39"/>
    <s v="Asian"/>
    <s v="Biguanides"/>
    <x v="0"/>
    <d v="2024-10-01T00:00:00"/>
    <s v="Biguanides"/>
  </r>
  <r>
    <s v="QWEkcj9Xxp2"/>
    <x v="39"/>
    <s v="Other"/>
    <s v="Biguanides"/>
    <x v="0"/>
    <d v="2011-02-23T00:00:00"/>
    <s v="Biguanides-&gt;Sulfonylureas-&gt;Biguanides|Sulfonylureas-&gt;Insulin glargine-&gt;Insulin glargine|Sulfonylureas-&gt;Biguanides|Insulin glargine|Sulfonylureas-&gt;Biguanides|Insulin glargine-&gt;DPP-4 inhibitors|Insulin glargine|Sulfonylureas-&gt;DPP-4 inhibitors|Sulfonylureas-&gt;SGLT-2 inhibitors-&gt;DPP-4 inhibitors|Insulin glargine|SGLT-2 inhibitors-&gt;DPP-4 inhibitors|SGLT-2 inhibitors"/>
  </r>
  <r>
    <s v="O1DeTv3CGnQ"/>
    <x v="39"/>
    <s v="Other"/>
    <s v="Biguanides"/>
    <x v="0"/>
    <d v="2016-02-04T00:00:00"/>
    <s v="Biguanides-&gt;DPP-4 inhibitors"/>
  </r>
  <r>
    <s v="NyiZvB2.fp6"/>
    <x v="39"/>
    <s v="Pacific peoples"/>
    <s v="Biguanides"/>
    <x v="0"/>
    <d v="2012-03-03T00:00:00"/>
    <s v="Biguanides-&gt;DPP-4 inhibitors-&gt;DPP-4 inhibitors|SGLT-2 inhibitors-&gt;SGLT-2 inhibitors"/>
  </r>
  <r>
    <s v="nzkZoHvr5ns"/>
    <x v="39"/>
    <s v="Other"/>
    <s v="Biguanides"/>
    <x v="0"/>
    <d v="2024-07-25T00:00:00"/>
    <s v="Biguanides"/>
  </r>
  <r>
    <s v="nZPqZFVn2Gk"/>
    <x v="39"/>
    <s v="Asian"/>
    <s v="Biguanides"/>
    <x v="0"/>
    <d v="2019-02-25T00:00:00"/>
    <s v="Biguanides-&gt;DPP-4 inhibitors|SGLT-2 inhibitors-&gt;DPP-4 inhibitors-&gt;DPP-4 inhibitors|Sulfonylureas-&gt;DPP-4 inhibitors|SGLT-2 inhibitors|Sulfonylureas"/>
  </r>
  <r>
    <s v="r1yJuZx4wxg"/>
    <x v="39"/>
    <s v="Māori"/>
    <s v="Biguanides"/>
    <x v="0"/>
    <d v="2016-02-24T00:00:00"/>
    <s v="Biguanides"/>
  </r>
  <r>
    <s v="R2arSPZmx3k"/>
    <x v="39"/>
    <s v="Asian"/>
    <s v="Biguanides"/>
    <x v="0"/>
    <d v="2017-02-02T00:00:00"/>
    <s v="Biguanides-&gt;DPP-4 inhibitors-&gt;Sulfonylureas-&gt;DPP-4 inhibitors|Sulfonylureas"/>
  </r>
  <r>
    <s v="r2Ci3BJfuKA"/>
    <x v="39"/>
    <s v="Other"/>
    <s v="Biguanides"/>
    <x v="0"/>
    <d v="2019-11-14T00:00:00"/>
    <s v="Biguanides-&gt;DPP-4 inhibitors-&gt;SGLT-2 inhibitors-&gt;Biguanides|Insulin glargine"/>
  </r>
  <r>
    <s v="R3aOy7PjbEE"/>
    <x v="39"/>
    <s v="Other"/>
    <s v="Biguanides"/>
    <x v="0"/>
    <d v="2020-10-12T00:00:00"/>
    <s v="Biguanides-&gt;DPP-4 inhibitors-&gt;SGLT-2 inhibitors-&gt;Biguanides|SGLT-2 inhibitors"/>
  </r>
  <r>
    <s v="rceg0FMO5OE"/>
    <x v="39"/>
    <s v="Māori"/>
    <s v="Biguanides"/>
    <x v="0"/>
    <d v="2016-05-16T00:00:00"/>
    <s v="Biguanides-&gt;Insulin isophane"/>
  </r>
  <r>
    <s v="RCNlBbkPAAA"/>
    <x v="39"/>
    <s v="Asian"/>
    <s v="Biguanides"/>
    <x v="0"/>
    <d v="2020-09-26T00:00:00"/>
    <s v="Biguanides-&gt;Insulin aspart|Insulin isophane-&gt;Insulin isophane-&gt;Insulin aspart-&gt;DPP-4 inhibitors"/>
  </r>
  <r>
    <s v="rAvkAy1.rXA"/>
    <x v="39"/>
    <s v="Asian"/>
    <s v="Biguanides"/>
    <x v="0"/>
    <d v="2023-10-19T00:00:00"/>
    <s v="Biguanides"/>
  </r>
  <r>
    <s v="Re19U9YSWKE"/>
    <x v="39"/>
    <s v="Māori"/>
    <s v="Insulin isophane"/>
    <x v="1"/>
    <d v="2014-02-21T00:00:00"/>
    <s v="Insulin isophane-&gt;Insulin aspart-&gt;Biguanides|Insulin aspart|Insulin glargine-&gt;Biguanides|Insulin aspart-&gt;Biguanides-&gt;SGLT-2 inhibitors-&gt;Insulin aspart|SGLT-2 inhibitors"/>
  </r>
  <r>
    <s v="ujx9VbajJp."/>
    <x v="39"/>
    <s v="Asian"/>
    <s v="Biguanides"/>
    <x v="0"/>
    <d v="2021-05-15T00:00:00"/>
    <s v="Biguanides-&gt;DPP-4 inhibitors"/>
  </r>
  <r>
    <s v="UKRqW5IsBv6"/>
    <x v="39"/>
    <s v="Asian"/>
    <s v="Biguanides"/>
    <x v="0"/>
    <d v="2022-01-03T00:00:00"/>
    <s v="Biguanides"/>
  </r>
  <r>
    <s v="uNaiEJD7A.o"/>
    <x v="39"/>
    <s v="Pacific peoples"/>
    <s v="Biguanides"/>
    <x v="0"/>
    <d v="2015-01-15T00:00:00"/>
    <s v="Biguanides"/>
  </r>
  <r>
    <s v="umHLagphI46"/>
    <x v="39"/>
    <s v="Other"/>
    <s v="Biguanides|Insulin isophane"/>
    <x v="0"/>
    <d v="2015-12-02T00:00:00"/>
    <s v="Biguanides|Insulin isophane"/>
  </r>
  <r>
    <s v="ulMzoeyq0BQ"/>
    <x v="39"/>
    <s v="Pacific peoples"/>
    <s v="Biguanides|GLP-1 agonists"/>
    <x v="0"/>
    <d v="2023-08-31T00:00:00"/>
    <s v="Biguanides|GLP-1 agonists-&gt;GLP-1 agonists-&gt;Biguanides"/>
  </r>
  <r>
    <s v="Uo2C/qUAdHc"/>
    <x v="39"/>
    <s v="Pacific peoples"/>
    <s v="Biguanides"/>
    <x v="0"/>
    <d v="2023-03-02T00:00:00"/>
    <s v="Biguanides-&gt;Biguanides|SGLT-2 inhibitors-&gt;GLP-1 agonists-&gt;Biguanides|GLP-1 agonists"/>
  </r>
  <r>
    <s v="unLSDYO5QFs"/>
    <x v="39"/>
    <s v="Other"/>
    <s v="Biguanides"/>
    <x v="0"/>
    <d v="2025-11-04T00:00:00"/>
    <s v="Biguanides"/>
  </r>
  <r>
    <s v="UR418asBqXA"/>
    <x v="39"/>
    <s v="Asian"/>
    <s v="Biguanides"/>
    <x v="0"/>
    <d v="2018-11-05T00:00:00"/>
    <s v="Biguanides-&gt;DPP-4 inhibitors-&gt;Biguanides|GLP-1 agonists-&gt;GLP-1 agonists-&gt;Biguanides|DPP-4 inhibitors|GLP-1 agonists"/>
  </r>
  <r>
    <s v="RJyUK/JcFyo"/>
    <x v="39"/>
    <s v="Asian"/>
    <s v="Biguanides"/>
    <x v="0"/>
    <d v="2015-07-20T00:00:00"/>
    <s v="Biguanides-&gt;Biguanides|GLP-1 agonists-&gt;GLP-1 agonists-&gt;Biguanides|GLP-1 agonists|Sulfonylureas-&gt;DPP-4 inhibitors|GLP-1 agonists-&gt;DPP-4 inhibitors-&gt;DPP-4 inhibitors|SGLT-2 inhibitors"/>
  </r>
  <r>
    <s v="RKlqzS7ZNh."/>
    <x v="39"/>
    <s v="Other"/>
    <s v="Biguanides"/>
    <x v="0"/>
    <d v="2020-11-23T00:00:00"/>
    <s v="Biguanides"/>
  </r>
  <r>
    <s v="rImKOCblYeo"/>
    <x v="39"/>
    <s v="Other"/>
    <s v="Biguanides"/>
    <x v="0"/>
    <d v="2012-04-20T00:00:00"/>
    <s v="Biguanides-&gt;Biguanides|Sulfonylureas-&gt;Sulfonylureas-&gt;DPP-4 inhibitors-&gt;DPP-4 inhibitors|Sulfonylureas-&gt;Biguanides|DPP-4 inhibitors"/>
  </r>
  <r>
    <s v="RIVm1ZVeVig"/>
    <x v="39"/>
    <s v="Asian"/>
    <s v="Biguanides"/>
    <x v="0"/>
    <d v="2025-03-14T00:00:00"/>
    <s v="Biguanides"/>
  </r>
  <r>
    <s v="RgiVc/m092U"/>
    <x v="39"/>
    <s v="Māori"/>
    <s v="Biguanides"/>
    <x v="0"/>
    <d v="2011-03-04T00:00:00"/>
    <s v="Biguanides"/>
  </r>
  <r>
    <s v="Rgiw9A8xspU"/>
    <x v="39"/>
    <s v="Other"/>
    <s v="Biguanides"/>
    <x v="0"/>
    <d v="2011-07-21T00:00:00"/>
    <s v="Biguanides"/>
  </r>
  <r>
    <s v="RmeV3v1Y7IU"/>
    <x v="39"/>
    <s v="Asian"/>
    <s v="Biguanides"/>
    <x v="0"/>
    <d v="2024-04-16T00:00:00"/>
    <s v="Biguanides"/>
  </r>
  <r>
    <s v="uI5iqPTMBmE"/>
    <x v="39"/>
    <s v="Pacific peoples"/>
    <s v="Biguanides"/>
    <x v="0"/>
    <d v="2017-11-30T00:00:00"/>
    <s v="Biguanides"/>
  </r>
  <r>
    <s v="UIbrW/suGjc"/>
    <x v="39"/>
    <s v="Māori"/>
    <s v="Biguanides"/>
    <x v="0"/>
    <d v="2016-04-06T00:00:00"/>
    <s v="Biguanides-&gt;SGLT-2 inhibitors"/>
  </r>
  <r>
    <s v="uvu//6GYj6c"/>
    <x v="39"/>
    <s v="Asian"/>
    <s v="Biguanides"/>
    <x v="0"/>
    <d v="2022-12-13T00:00:00"/>
    <s v="Biguanides"/>
  </r>
  <r>
    <s v="UUE4bmLFY/k"/>
    <x v="39"/>
    <s v="Māori"/>
    <s v="Biguanides"/>
    <x v="0"/>
    <d v="2015-07-10T00:00:00"/>
    <s v="Biguanides"/>
  </r>
  <r>
    <s v="utgiGdR1LZY"/>
    <x v="39"/>
    <s v="Asian"/>
    <s v="Biguanides"/>
    <x v="0"/>
    <d v="2023-05-10T00:00:00"/>
    <s v="Biguanides"/>
  </r>
  <r>
    <s v="uSRK/DV81t6"/>
    <x v="39"/>
    <s v="Other"/>
    <s v="Biguanides"/>
    <x v="0"/>
    <d v="2017-11-21T00:00:00"/>
    <s v="Biguanides-&gt;Thiazolidinedione-&gt;Biguanides|Thiazolidinedione-&gt;SGLT-2 inhibitors-&gt;SGLT-2 inhibitors|Thiazolidinedione-&gt;Biguanides|SGLT-2 inhibitors-&gt;Biguanides|SGLT-2 inhibitors|Thiazolidinedione"/>
  </r>
  <r>
    <s v="uxbCYQq.9rk"/>
    <x v="39"/>
    <s v="Māori"/>
    <s v="Biguanides"/>
    <x v="0"/>
    <d v="2021-06-03T00:00:00"/>
    <s v="Biguanides"/>
  </r>
  <r>
    <s v="uWo.DjP3Vd."/>
    <x v="39"/>
    <s v="Other"/>
    <s v="Biguanides"/>
    <x v="0"/>
    <d v="2017-03-29T00:00:00"/>
    <s v="Biguanides"/>
  </r>
  <r>
    <s v="UZOdKr.s.2s"/>
    <x v="39"/>
    <s v="Pacific peoples"/>
    <s v="DPP-4 inhibitors|SGLT-2 inhibitors"/>
    <x v="0"/>
    <d v="2025-07-04T00:00:00"/>
    <s v="DPP-4 inhibitors|SGLT-2 inhibitors-&gt;SGLT-2 inhibitors"/>
  </r>
  <r>
    <s v="V8vUxOts7Gw"/>
    <x v="39"/>
    <s v="Pacific peoples"/>
    <s v="Biguanides"/>
    <x v="0"/>
    <d v="2014-07-11T00:00:00"/>
    <s v="Biguanides-&gt;Insulin isophane-&gt;SGLT-2 inhibitors-&gt;DPP-4 inhibitors|SGLT-2 inhibitors-&gt;Sulfonylureas-&gt;DPP-4 inhibitors|SGLT-2 inhibitors|Sulfonylureas"/>
  </r>
  <r>
    <s v="veqhUH7WK3Q"/>
    <x v="39"/>
    <s v="Asian"/>
    <s v="Biguanides"/>
    <x v="0"/>
    <d v="2025-07-22T00:00:00"/>
    <s v="Biguanides"/>
  </r>
  <r>
    <s v="VF8CJKTMvm6"/>
    <x v="39"/>
    <s v="Māori"/>
    <s v="Biguanides|Sulfonylureas"/>
    <x v="0"/>
    <d v="2016-01-29T00:00:00"/>
    <s v="Biguanides|Sulfonylureas-&gt;DPP-4 inhibitors|Sulfonylureas-&gt;DPP-4 inhibitors"/>
  </r>
  <r>
    <s v="VFoCnXQMGVw"/>
    <x v="39"/>
    <s v="Pacific peoples"/>
    <s v="Biguanides"/>
    <x v="0"/>
    <d v="2025-08-28T00:00:00"/>
    <s v="Biguanides"/>
  </r>
  <r>
    <s v="vfOgY3WR24o"/>
    <x v="39"/>
    <s v="Māori"/>
    <s v="SGLT-2 inhibitors"/>
    <x v="0"/>
    <d v="2025-02-04T00:00:00"/>
    <s v="SGLT-2 inhibitors-&gt;Biguanides|GLP-1 agonists-&gt;GLP-1 agonists"/>
  </r>
  <r>
    <s v="VFlfr6rSCiY"/>
    <x v="39"/>
    <s v="Asian"/>
    <s v="Biguanides"/>
    <x v="0"/>
    <d v="2017-05-24T00:00:00"/>
    <s v="Biguanides"/>
  </r>
  <r>
    <s v="vG5r/xbMY/s"/>
    <x v="39"/>
    <s v="Asian"/>
    <s v="Biguanides"/>
    <x v="0"/>
    <d v="2019-06-19T00:00:00"/>
    <s v="Biguanides-&gt;DPP-4 inhibitors"/>
  </r>
  <r>
    <s v="y5Z4FY3DISQ"/>
    <x v="39"/>
    <s v="Asian"/>
    <s v="Biguanides"/>
    <x v="0"/>
    <d v="2021-09-07T00:00:00"/>
    <s v="Biguanides-&gt;DPP-4 inhibitors-&gt;Biguanides|DPP-4 inhibitors-&gt;SGLT-2 inhibitors-&gt;Biguanides|DPP-4 inhibitors|SGLT-2 inhibitors-&gt;Biguanides|SGLT-2 inhibitors"/>
  </r>
  <r>
    <s v="Y8GN5W9YGUI"/>
    <x v="39"/>
    <s v="Other"/>
    <s v="Biguanides|Sulfonylureas"/>
    <x v="0"/>
    <d v="2012-09-04T00:00:00"/>
    <s v="Biguanides|Sulfonylureas"/>
  </r>
  <r>
    <s v="Y9fpXg.pg2E"/>
    <x v="39"/>
    <s v="Other"/>
    <s v="Biguanides"/>
    <x v="0"/>
    <d v="2012-05-30T00:00:00"/>
    <s v="Biguanides"/>
  </r>
  <r>
    <s v="YEC5elW53Q2"/>
    <x v="39"/>
    <s v="Asian"/>
    <s v="Biguanides"/>
    <x v="0"/>
    <d v="2023-09-21T00:00:00"/>
    <s v="Biguanides-&gt;DPP-4 inhibitors"/>
  </r>
  <r>
    <s v="yDpoJGIH1Xg"/>
    <x v="39"/>
    <s v="Asian"/>
    <s v="Biguanides"/>
    <x v="0"/>
    <d v="2025-08-05T00:00:00"/>
    <s v="Biguanides"/>
  </r>
  <r>
    <s v="ydQhnr302Ow"/>
    <x v="39"/>
    <s v="Pacific peoples"/>
    <s v="Biguanides"/>
    <x v="0"/>
    <d v="2013-09-11T00:00:00"/>
    <s v="Biguanides-&gt;Biguanides|Sulfonylureas-&gt;Sulfonylureas-&gt;Biguanides|SGLT-2 inhibitors|Sulfonylureas-&gt;SGLT-2 inhibitors|Sulfonylureas"/>
  </r>
  <r>
    <s v="YiqkbpAuJts"/>
    <x v="39"/>
    <s v="Māori"/>
    <s v="Biguanides"/>
    <x v="0"/>
    <d v="2022-01-07T00:00:00"/>
    <s v="Biguanides-&gt;SGLT-2 inhibitors-&gt;SGLT-2 inhibitors|Sulfonylureas-&gt;Biguanides|GLP-1 agonists|Sulfonylureas-&gt;Biguanides|Sulfonylureas-&gt;GLP-1 agonists-&gt;GLP-1 agonists|Sulfonylureas"/>
  </r>
  <r>
    <s v="YHaxZI7xToM"/>
    <x v="39"/>
    <s v="Asian"/>
    <s v="Biguanides"/>
    <x v="0"/>
    <d v="2019-10-10T00:00:00"/>
    <s v="Biguanides-&gt;Sulfonylureas-&gt;Biguanides|Sulfonylureas-&gt;DPP-4 inhibitors|Sulfonylureas"/>
  </r>
  <r>
    <s v="ygwtfKidFdI"/>
    <x v="39"/>
    <s v="Pacific peoples"/>
    <s v="Biguanides"/>
    <x v="0"/>
    <d v="2025-04-11T00:00:00"/>
    <s v="Biguanides-&gt;Biguanides|SGLT-2 inhibitors"/>
  </r>
  <r>
    <s v="yjYoo6VfPK."/>
    <x v="39"/>
    <s v="Asian"/>
    <s v="Biguanides|Sulfonylureas"/>
    <x v="0"/>
    <d v="2021-07-27T00:00:00"/>
    <s v="Biguanides|Sulfonylureas-&gt;Biguanides|DPP-4 inhibitors|Sulfonylureas-&gt;DPP-4 inhibitors"/>
  </r>
  <r>
    <s v="yJRj5MuCm8g"/>
    <x v="39"/>
    <s v="Māori"/>
    <s v="Biguanides"/>
    <x v="0"/>
    <d v="2025-10-08T00:00:00"/>
    <s v="Biguanides"/>
  </r>
  <r>
    <s v="ykZqlmA6fy6"/>
    <x v="39"/>
    <s v="Asian"/>
    <s v="Biguanides"/>
    <x v="0"/>
    <d v="2020-02-25T00:00:00"/>
    <s v="Biguanides"/>
  </r>
  <r>
    <s v="YutfkqElvaU"/>
    <x v="39"/>
    <s v="Pacific peoples"/>
    <s v="Biguanides"/>
    <x v="0"/>
    <d v="2015-08-26T00:00:00"/>
    <s v="Biguanides-&gt;Biguanides|Sulfonylureas-&gt;Biguanides|Insulin glargine|Sulfonylureas-&gt;Insulin glargine-&gt;Biguanides|DPP-4 inhibitors|Insulin glargine|Sulfonylureas-&gt;Biguanides|DPP-4 inhibitors|Sulfonylureas-&gt;Biguanides|DPP-4 inhibitors|SGLT-2 inhibitors|Sulfonylureas-&gt;SGLT-2 inhibitors-&gt;DPP-4 inhibitors|SGLT-2 inhibitors|Sulfonylureas-&gt;DPP-4 inhibitors|SGLT-2 inhibitors-&gt;Sulfonylureas-&gt;DPP-4 inhibitors|Insulin aspart|SGLT-2 inhibitors-&gt;Insulin aspart-&gt;DPP-4 inhibitors-&gt;Biguanides|GLP-1 agonists|Insulin aspart-&gt;Biguanides|GLP-1 agonists|Insulin aspart|SGLT-2 inhibitors-&gt;Biguanides|SGLT-2 inhibitors"/>
  </r>
  <r>
    <s v="Yu9jlffL5Jc"/>
    <x v="39"/>
    <s v="Other"/>
    <s v="Biguanides"/>
    <x v="0"/>
    <d v="2025-07-18T00:00:00"/>
    <s v="Biguanides"/>
  </r>
  <r>
    <s v="yvCotireguI"/>
    <x v="39"/>
    <s v="Māori"/>
    <s v="Biguanides"/>
    <x v="0"/>
    <d v="2018-09-12T00:00:00"/>
    <s v="Biguanides-&gt;DPP-4 inhibitors-&gt;GLP-1 agonists-&gt;GLP-1 agonists|Insulin glargine-&gt;Insulin glargine-&gt;Insulin aspart-&gt;GLP-1 agonists|Insulin aspart"/>
  </r>
  <r>
    <s v="ysokpopKWu6"/>
    <x v="39"/>
    <s v="Other"/>
    <s v="Biguanides"/>
    <x v="0"/>
    <d v="2017-10-05T00:00:00"/>
    <s v="Biguanides"/>
  </r>
  <r>
    <s v="ylyXUZSUXTY"/>
    <x v="39"/>
    <s v="Asian"/>
    <s v="Biguanides"/>
    <x v="0"/>
    <d v="2020-11-11T00:00:00"/>
    <s v="Biguanides-&gt;DPP-4 inhibitors-&gt;Insulin glargine-&gt;SGLT-2 inhibitors-&gt;DPP-4 inhibitors|Insulin glargine|SGLT-2 inhibitors-&gt;DPP-4 inhibitors|Insulin glargine-&gt;Insulin glargine|SGLT-2 inhibitors-&gt;DPP-4 inhibitors|SGLT-2 inhibitors"/>
  </r>
  <r>
    <s v="YnuUxIbROlE"/>
    <x v="39"/>
    <s v="Māori"/>
    <s v="Biguanides"/>
    <x v="0"/>
    <d v="2014-12-01T00:00:00"/>
    <s v="Biguanides-&gt;Biguanides|SGLT-2 inhibitors-&gt;SGLT-2 inhibitors"/>
  </r>
  <r>
    <s v="yNQ8rgJv4bg"/>
    <x v="39"/>
    <s v="Pacific peoples"/>
    <s v="Biguanides"/>
    <x v="0"/>
    <d v="2020-05-22T00:00:00"/>
    <s v="Biguanides"/>
  </r>
  <r>
    <s v="YpgBP35Ol4w"/>
    <x v="39"/>
    <s v="Other"/>
    <s v="Biguanides"/>
    <x v="0"/>
    <d v="2025-10-13T00:00:00"/>
    <s v="Biguanides"/>
  </r>
  <r>
    <s v="ypBQQW/0xn2"/>
    <x v="39"/>
    <s v="Other"/>
    <s v="Sulfonylureas"/>
    <x v="0"/>
    <d v="2017-03-23T00:00:00"/>
    <s v="Sulfonylureas-&gt;Biguanides-&gt;DPP-4 inhibitors-&gt;Insulin isophane with insulin neutral-&gt;DPP-4 inhibitors|Insulin isophane with insulin neutral-&gt;Insulin aspart-&gt;DPP-4 inhibitors|Insulin aspart|Insulin isophane with insulin neutral-&gt;GLP-1 agonists-&gt;DPP-4 inhibitors|GLP-1 agonists|Insulin aspart|Insulin isophane with insulin neutral-&gt;Biguanides|GLP-1 agonists|Insulin aspart|Insulin isophane with insulin neutral-&gt;GLP-1 agonists|Insulin aspart|Insulin isophane with insulin neutral-&gt;Biguanides|GLP-1 agonists|Insulin isophane with insulin neutral-&gt;GLP-1 agonists|Insulin isophane with insulin neutral-&gt;Biguanides|GLP-1 agonists|Insulin aspart-&gt;GLP-1 agonists|Insulin aspart-&gt;Biguanides|GLP-1 agonists"/>
  </r>
  <r>
    <s v="X4s3aC40wJY"/>
    <x v="39"/>
    <s v="Other"/>
    <s v="Biguanides"/>
    <x v="0"/>
    <d v="2023-05-30T00:00:00"/>
    <s v="Biguanides"/>
  </r>
  <r>
    <s v="x63CqOZH3pY"/>
    <x v="39"/>
    <s v="Other"/>
    <s v="Biguanides"/>
    <x v="0"/>
    <d v="2013-06-29T00:00:00"/>
    <s v="Biguanides"/>
  </r>
  <r>
    <s v="ua2N9Ivb31k"/>
    <x v="39"/>
    <s v="Asian"/>
    <s v="Biguanides"/>
    <x v="0"/>
    <d v="2013-10-01T00:00:00"/>
    <s v="Biguanides-&gt;DPP-4 inhibitors-&gt;Biguanides|DPP-4 inhibitors-&gt;SGLT-2 inhibitors-&gt;DPP-4 inhibitors|SGLT-2 inhibitors-&gt;DPP-4 inhibitors|SGLT-2 inhibitors|Sulfonylureas"/>
  </r>
  <r>
    <s v="U8LiwraXgdQ"/>
    <x v="39"/>
    <s v="Other"/>
    <s v="Biguanides|Insulin glargine"/>
    <x v="0"/>
    <d v="2019-10-25T00:00:00"/>
    <s v="Biguanides|Insulin glargine-&gt;Insulin glargine-&gt;DPP-4 inhibitors|Insulin glargine"/>
  </r>
  <r>
    <s v="X8kjSp/uFXE"/>
    <x v="39"/>
    <s v="Pacific peoples"/>
    <s v="Biguanides"/>
    <x v="0"/>
    <d v="2016-09-09T00:00:00"/>
    <s v="Biguanides-&gt;SGLT-2 inhibitors-&gt;DPP-4 inhibitors-&gt;DPP-4 inhibitors|SGLT-2 inhibitors"/>
  </r>
  <r>
    <s v="XbdtDBi2TXE"/>
    <x v="39"/>
    <s v="Māori"/>
    <s v="Biguanides"/>
    <x v="0"/>
    <d v="2025-09-01T00:00:00"/>
    <s v="Biguanides-&gt;SGLT-2 inhibitors"/>
  </r>
  <r>
    <s v="xI00kuwPnQo"/>
    <x v="39"/>
    <s v="Other"/>
    <s v="Biguanides"/>
    <x v="0"/>
    <d v="2023-12-22T00:00:00"/>
    <s v="Biguanides"/>
  </r>
  <r>
    <s v="xhPY8foK1xw"/>
    <x v="39"/>
    <s v="Pacific peoples"/>
    <s v="Biguanides"/>
    <x v="0"/>
    <d v="2025-12-02T00:00:00"/>
    <s v="Biguanides"/>
  </r>
  <r>
    <s v="XFxtG89L0Nk"/>
    <x v="39"/>
    <s v="Māori"/>
    <s v="Biguanides"/>
    <x v="0"/>
    <d v="2020-09-17T00:00:00"/>
    <s v="Biguanides"/>
  </r>
  <r>
    <s v="xgoud6vm/Og"/>
    <x v="39"/>
    <s v="Asian"/>
    <s v="Biguanides"/>
    <x v="0"/>
    <d v="2022-11-09T00:00:00"/>
    <s v="Biguanides-&gt;Biguanides|Insulin glargine-&gt;Insulin aspart|Insulin glargine-&gt;Biguanides|Insulin aspart|Insulin glargine"/>
  </r>
  <r>
    <s v="xFDWznXb/lw"/>
    <x v="39"/>
    <s v="Asian"/>
    <s v="DPP-4 inhibitors"/>
    <x v="0"/>
    <d v="2021-12-10T00:00:00"/>
    <s v="DPP-4 inhibitors-&gt;Biguanides|Insulin isophane|Insulin lispro-&gt;Insulin isophane|Insulin lispro-&gt;Biguanides"/>
  </r>
  <r>
    <s v="Xmm8xRq7MJY"/>
    <x v="39"/>
    <s v="Māori"/>
    <s v="Biguanides"/>
    <x v="0"/>
    <d v="2024-02-16T00:00:00"/>
    <s v="Biguanides"/>
  </r>
  <r>
    <s v="xMOrF/yTZZM"/>
    <x v="39"/>
    <s v="Asian"/>
    <s v="Biguanides"/>
    <x v="0"/>
    <d v="2017-03-23T00:00:00"/>
    <s v="Biguanides-&gt;Sulfonylureas-&gt;SGLT-2 inhibitors-&gt;SGLT-2 inhibitors|Sulfonylureas-&gt;Biguanides|SGLT-2 inhibitors|Sulfonylureas"/>
  </r>
  <r>
    <s v="xo1MmJ5qTZA"/>
    <x v="39"/>
    <s v="Asian"/>
    <s v="Biguanides"/>
    <x v="0"/>
    <d v="2024-04-15T00:00:00"/>
    <s v="Biguanides-&gt;DPP-4 inhibitors"/>
  </r>
  <r>
    <s v="XOwBZzmkeL2"/>
    <x v="39"/>
    <s v="Other"/>
    <s v="Biguanides"/>
    <x v="0"/>
    <d v="2024-05-13T00:00:00"/>
    <s v="Biguanides"/>
  </r>
  <r>
    <s v="xlA0.T5shRU"/>
    <x v="39"/>
    <s v="Māori"/>
    <s v="Biguanides"/>
    <x v="0"/>
    <d v="2014-10-09T00:00:00"/>
    <s v="Biguanides-&gt;Sulfonylureas-&gt;Biguanides|DPP-4 inhibitors-&gt;Insulin glargine-&gt;DPP-4 inhibitors-&gt;Biguanides|DPP-4 inhibitors|Insulin glargine-&gt;DPP-4 inhibitors|Insulin glargine-&gt;Insulin glargine|SGLT-2 inhibitors-&gt;DPP-4 inhibitors|Insulin glargine|SGLT-2 inhibitors-&gt;DPP-4 inhibitors|SGLT-2 inhibitors-&gt;SGLT-2 inhibitors"/>
  </r>
  <r>
    <s v="XM994xMdRaA"/>
    <x v="39"/>
    <s v="Pacific peoples"/>
    <s v="Biguanides"/>
    <x v="0"/>
    <d v="2012-10-18T00:00:00"/>
    <s v="Biguanides"/>
  </r>
  <r>
    <s v=".sZikqMu9t."/>
    <x v="39"/>
    <s v="Asian"/>
    <s v="Biguanides"/>
    <x v="0"/>
    <d v="2025-12-10T00:00:00"/>
    <s v="Biguanides"/>
  </r>
  <r>
    <s v=".RrK4rjz9cY"/>
    <x v="39"/>
    <s v="Asian"/>
    <s v="Biguanides"/>
    <x v="0"/>
    <d v="2018-01-26T00:00:00"/>
    <s v="Biguanides-&gt;DPP-4 inhibitors-&gt;Biguanides|SGLT-2 inhibitors"/>
  </r>
  <r>
    <s v=".xSlc25V6yk"/>
    <x v="39"/>
    <s v="Pacific peoples"/>
    <s v="Biguanides|DPP-4 inhibitors"/>
    <x v="0"/>
    <d v="2025-05-09T00:00:00"/>
    <s v="Biguanides|DPP-4 inhibitors-&gt;DPP-4 inhibitors"/>
  </r>
  <r>
    <s v=".kENwoKOQos"/>
    <x v="39"/>
    <s v="Pacific peoples"/>
    <s v="Biguanides"/>
    <x v="0"/>
    <d v="2024-11-17T00:00:00"/>
    <s v="Biguanides-&gt;DPP-4 inhibitors|Sulfonylureas-&gt;DPP-4 inhibitors"/>
  </r>
  <r>
    <s v=".AAZDv1B9gg"/>
    <x v="39"/>
    <s v="Pacific peoples"/>
    <s v="Biguanides"/>
    <x v="0"/>
    <d v="2011-03-28T00:00:00"/>
    <s v="Biguanides-&gt;Biguanides|Sulfonylureas-&gt;Sulfonylureas-&gt;Biguanides|SGLT-2 inhibitors-&gt;DPP-4 inhibitors|SGLT-2 inhibitors-&gt;DPP-4 inhibitors"/>
  </r>
  <r>
    <s v=".gVxWN9HQXM"/>
    <x v="39"/>
    <s v="Asian"/>
    <s v="Biguanides"/>
    <x v="0"/>
    <d v="2024-12-04T00:00:00"/>
    <s v="Biguanides-&gt;SGLT-2 inhibitors"/>
  </r>
  <r>
    <s v=".H9or1gPLj6"/>
    <x v="39"/>
    <s v="Asian"/>
    <s v="Biguanides|Insulin glargine"/>
    <x v="0"/>
    <d v="2021-10-06T00:00:00"/>
    <s v="Biguanides|Insulin glargine-&gt;Insulin glargine-&gt;DPP-4 inhibitors-&gt;DPP-4 inhibitors|Insulin glargine-&gt;DPP-4 inhibitors|SGLT-2 inhibitors-&gt;DPP-4 inhibitors|Insulin glargine|SGLT-2 inhibitors"/>
  </r>
  <r>
    <s v="xTshOSF4/ak"/>
    <x v="39"/>
    <s v="Other"/>
    <s v="Biguanides"/>
    <x v="0"/>
    <d v="2023-09-25T00:00:00"/>
    <s v="Biguanides-&gt;DPP-4 inhibitors"/>
  </r>
  <r>
    <s v="xVadV4Z4MNw"/>
    <x v="39"/>
    <s v="Asian"/>
    <s v="Biguanides"/>
    <x v="0"/>
    <d v="2025-07-11T00:00:00"/>
    <s v="Biguanides"/>
  </r>
  <r>
    <s v="xsErqlqhGTA"/>
    <x v="39"/>
    <s v="Pacific peoples"/>
    <s v="Biguanides"/>
    <x v="0"/>
    <d v="2021-08-20T00:00:00"/>
    <s v="Biguanides-&gt;Insulin glargine"/>
  </r>
  <r>
    <s v="XsH4gN1tg3M"/>
    <x v="39"/>
    <s v="Other"/>
    <s v="Biguanides"/>
    <x v="0"/>
    <d v="2018-08-09T00:00:00"/>
    <s v="Biguanides-&gt;Sulfonylureas-&gt;Biguanides|Sulfonylureas-&gt;SGLT-2 inhibitors-&gt;Biguanides|SGLT-2 inhibitors-&gt;GLP-1 agonists-&gt;Biguanides|GLP-1 agonists|Sulfonylureas-&gt;Biguanides|GLP-1 agonists-&gt;GLP-1 agonists|Sulfonylureas-&gt;GLP-1 agonists|Insulin glargine-&gt;Biguanides|GLP-1 agonists|Insulin glargine-&gt;Insulin glargine-&gt;Biguanides|Insulin glargine"/>
  </r>
  <r>
    <s v="XRglKhKWNsM"/>
    <x v="39"/>
    <s v="Other"/>
    <s v="Biguanides"/>
    <x v="0"/>
    <d v="2011-04-01T00:00:00"/>
    <s v="Biguanides-&gt;Biguanides|Sulfonylureas-&gt;Sulfonylureas-&gt;Insulin aspart-&gt;Biguanides|Insulin aspart|Sulfonylureas-&gt;Biguanides|Insulin aspart-&gt;Insulin glargine-&gt;Insulin aspart|Insulin glargine-&gt;Biguanides|Insulin glargine-&gt;Insulin aspart|SGLT-2 inhibitors-&gt;Biguanides|Insulin aspart|SGLT-2 inhibitors-&gt;Biguanides|SGLT-2 inhibitors-&gt;SGLT-2 inhibitors"/>
  </r>
  <r>
    <s v=".3nIQxPF2u6"/>
    <x v="39"/>
    <s v="Pacific peoples"/>
    <s v="Biguanides"/>
    <x v="0"/>
    <d v="2014-09-19T00:00:00"/>
    <s v="Biguanides-&gt;Biguanides|Sulfonylureas-&gt;SGLT-2 inhibitors|Sulfonylureas-&gt;DPP-4 inhibitors|SGLT-2 inhibitors|Sulfonylureas-&gt;SGLT-2 inhibitors-&gt;Insulin glargine-&gt;DPP-4 inhibitors|Insulin glargine|SGLT-2 inhibitors|Sulfonylureas"/>
  </r>
  <r>
    <s v=".3GkcQYuxqo"/>
    <x v="39"/>
    <s v="Pacific peoples"/>
    <s v="Biguanides"/>
    <x v="0"/>
    <d v="2014-02-07T00:00:00"/>
    <s v="Biguanides-&gt;Biguanides|Sulfonylureas-&gt;Biguanides|Insulin glargine|Sulfonylureas-&gt;DPP-4 inhibitors|Insulin glargine|Sulfonylureas-&gt;DPP-4 inhibitors|Insulin glargine|SGLT-2 inhibitors|Sulfonylureas-&gt;DPP-4 inhibitors|Insulin glargine|SGLT-2 inhibitors-&gt;DPP-4 inhibitors-&gt;GLP-1 agonists-&gt;DPP-4 inhibitors|GLP-1 agonists"/>
  </r>
  <r>
    <s v=".2kwOaGhfXs"/>
    <x v="39"/>
    <s v="Other"/>
    <s v="Biguanides"/>
    <x v="0"/>
    <d v="2022-12-14T00:00:00"/>
    <s v="Biguanides"/>
  </r>
  <r>
    <s v="XyA42MiRUac"/>
    <x v="39"/>
    <s v="Pacific peoples"/>
    <s v="Biguanides"/>
    <x v="0"/>
    <d v="2020-02-03T00:00:00"/>
    <s v="Biguanides-&gt;Biguanides|SGLT-2 inhibitors-&gt;Biguanides|GLP-1 agonists-&gt;GLP-1 agonists"/>
  </r>
  <r>
    <s v="XydI6UKR9Ag"/>
    <x v="39"/>
    <s v="Pacific peoples"/>
    <s v="Biguanides|Insulin aspart|Insulin isophane"/>
    <x v="0"/>
    <d v="2020-12-08T00:00:00"/>
    <s v="Biguanides|Insulin aspart|Insulin isophane-&gt;DPP-4 inhibitors"/>
  </r>
  <r>
    <s v="XydyF7yHc2k"/>
    <x v="39"/>
    <s v="Pacific peoples"/>
    <s v="Biguanides"/>
    <x v="0"/>
    <d v="2013-07-22T00:00:00"/>
    <s v="Biguanides-&gt;Sulfonylureas-&gt;DPP-4 inhibitors"/>
  </r>
  <r>
    <s v="tyYhsDl3Zv6"/>
    <x v="39"/>
    <s v="Other"/>
    <s v="Biguanides|Insulin isophane"/>
    <x v="0"/>
    <d v="2021-01-12T00:00:00"/>
    <s v="Biguanides|Insulin isophane-&gt;Insulin isophane-&gt;Biguanides-&gt;Insulin aspart-&gt;Insulin aspart|Insulin isophane"/>
  </r>
  <r>
    <s v="TZTADDtVIdQ"/>
    <x v="39"/>
    <s v="Other"/>
    <s v="Biguanides"/>
    <x v="0"/>
    <d v="2017-12-19T00:00:00"/>
    <s v="Biguanides"/>
  </r>
  <r>
    <s v="tzUS/.H3J4I"/>
    <x v="39"/>
    <s v="Māori"/>
    <s v="Biguanides"/>
    <x v="0"/>
    <d v="2017-12-04T00:00:00"/>
    <s v="Biguanides-&gt;DPP-4 inhibitors-&gt;DPP-4 inhibitors|SGLT-2 inhibitors"/>
  </r>
  <r>
    <s v="TYqKoNVq2Uc"/>
    <x v="39"/>
    <s v="Asian"/>
    <s v="Biguanides"/>
    <x v="0"/>
    <d v="2018-08-27T00:00:00"/>
    <s v="Biguanides-&gt;Insulin isophane"/>
  </r>
  <r>
    <s v="u0AnYlVEUyQ"/>
    <x v="39"/>
    <s v="Māori"/>
    <s v="Biguanides"/>
    <x v="0"/>
    <d v="2020-04-06T00:00:00"/>
    <s v="Biguanides"/>
  </r>
  <r>
    <s v="tRuvW3dlqAk"/>
    <x v="39"/>
    <s v="Other"/>
    <s v="Biguanides"/>
    <x v="0"/>
    <d v="2016-08-19T00:00:00"/>
    <s v="Biguanides-&gt;DPP-4 inhibitors-&gt;SGLT-2 inhibitors-&gt;DPP-4 inhibitors|SGLT-2 inhibitors"/>
  </r>
  <r>
    <s v="tr9v77y3Xn."/>
    <x v="39"/>
    <s v="Asian"/>
    <s v="Biguanides"/>
    <x v="0"/>
    <d v="2012-05-08T00:00:00"/>
    <s v="Biguanides"/>
  </r>
  <r>
    <s v="tT4XF2SUxuM"/>
    <x v="39"/>
    <s v="Other"/>
    <s v="Biguanides"/>
    <x v="0"/>
    <d v="2014-10-16T00:00:00"/>
    <s v="Biguanides-&gt;Sulfonylureas-&gt;Biguanides|Sulfonylureas-&gt;DPP-4 inhibitors-&gt;DPP-4 inhibitors|Sulfonylureas-&gt;DPP-4 inhibitors|SGLT-2 inhibitors|Sulfonylureas-&gt;DPP-4 inhibitors|SGLT-2 inhibitors-&gt;SGLT-2 inhibitors-&gt;SGLT-2 inhibitors|Sulfonylureas"/>
  </r>
  <r>
    <s v="TVnfwhz6bsU"/>
    <x v="39"/>
    <s v="Pacific peoples"/>
    <s v="Biguanides"/>
    <x v="0"/>
    <d v="2018-10-12T00:00:00"/>
    <s v="Biguanides"/>
  </r>
  <r>
    <s v="TvsojDRLAjM"/>
    <x v="39"/>
    <s v="Asian"/>
    <s v="Biguanides|Insulin aspart|Insulin isophane"/>
    <x v="0"/>
    <d v="2024-10-23T00:00:00"/>
    <s v="Biguanides|Insulin aspart|Insulin isophane-&gt;Insulin aspart|Insulin isophane"/>
  </r>
  <r>
    <s v="tWgJjOsNjkI"/>
    <x v="39"/>
    <s v="Asian"/>
    <s v="Biguanides|DPP-4 inhibitors"/>
    <x v="0"/>
    <d v="2024-02-22T00:00:00"/>
    <s v="Biguanides|DPP-4 inhibitors-&gt;DPP-4 inhibitors-&gt;Biguanides"/>
  </r>
  <r>
    <s v="ToXvdDQKBiE"/>
    <x v="39"/>
    <s v="Other"/>
    <s v="Biguanides"/>
    <x v="0"/>
    <d v="2019-08-22T00:00:00"/>
    <s v="Biguanides-&gt;DPP-4 inhibitors-&gt;Biguanides|GLP-1 agonists-&gt;GLP-1 agonists"/>
  </r>
  <r>
    <s v="TO7mdOGhw46"/>
    <x v="39"/>
    <s v="Asian"/>
    <s v="DPP-4 inhibitors"/>
    <x v="0"/>
    <d v="2024-10-02T00:00:00"/>
    <s v="DPP-4 inhibitors"/>
  </r>
  <r>
    <s v="TlwVvuYr//s"/>
    <x v="39"/>
    <s v="Other"/>
    <s v="Biguanides"/>
    <x v="0"/>
    <d v="2013-01-29T00:00:00"/>
    <s v="Biguanides-&gt;DPP-4 inhibitors-&gt;Biguanides|DPP-4 inhibitors-&gt;DPP-4 inhibitors|SGLT-2 inhibitors-&gt;SGLT-2 inhibitors"/>
  </r>
  <r>
    <s v="TKwZYiLktfY"/>
    <x v="39"/>
    <s v="Other"/>
    <s v="Biguanides"/>
    <x v="0"/>
    <d v="2019-07-18T00:00:00"/>
    <s v="Biguanides"/>
  </r>
  <r>
    <s v="tLE3zb6uvC."/>
    <x v="39"/>
    <s v="Other"/>
    <s v="Biguanides"/>
    <x v="0"/>
    <d v="2015-09-16T00:00:00"/>
    <s v="Biguanides-&gt;Insulin lispro-&gt;Biguanides|Insulin lispro"/>
  </r>
  <r>
    <s v="TFJtkMrn7NU"/>
    <x v="39"/>
    <s v="Pacific peoples"/>
    <s v="Biguanides"/>
    <x v="0"/>
    <d v="2025-03-19T00:00:00"/>
    <s v="Biguanides"/>
  </r>
  <r>
    <s v="tFHoDFeELFg"/>
    <x v="39"/>
    <s v="Māori"/>
    <s v="Sulfonylureas"/>
    <x v="0"/>
    <d v="2012-03-21T00:00:00"/>
    <s v="Sulfonylureas-&gt;Biguanides|Sulfonylureas-&gt;Biguanides-&gt;Thiazolidinedione-&gt;Insulin glargine-&gt;Biguanides|Insulin glargine|Sulfonylureas-&gt;Insulin glargine|Sulfonylureas-&gt;Biguanides|Insulin glargine-&gt;Biguanides|Insulin aspart|Sulfonylureas-&gt;Insulin aspart"/>
  </r>
  <r>
    <s v="THPmXOEPeJY"/>
    <x v="39"/>
    <s v="Other"/>
    <s v="Biguanides"/>
    <x v="0"/>
    <d v="2013-10-25T00:00:00"/>
    <s v="Biguanides-&gt;DPP-4 inhibitors-&gt;DPP-4 inhibitors|SGLT-2 inhibitors"/>
  </r>
  <r>
    <s v="PWhrKF3L4DM"/>
    <x v="39"/>
    <s v="Māori"/>
    <s v="Biguanides"/>
    <x v="0"/>
    <d v="2016-03-16T00:00:00"/>
    <s v="Biguanides-&gt;DPP-4 inhibitors-&gt;Biguanides|DPP-4 inhibitors"/>
  </r>
  <r>
    <s v="pwMHHH9/PZg"/>
    <x v="39"/>
    <s v="Pacific peoples"/>
    <s v="Biguanides"/>
    <x v="0"/>
    <d v="2019-08-22T00:00:00"/>
    <s v="Biguanides-&gt;Biguanides|Sulfonylureas-&gt;DPP-4 inhibitors-&gt;SGLT-2 inhibitors-&gt;DPP-4 inhibitors|SGLT-2 inhibitors-&gt;DPP-4 inhibitors|SGLT-2 inhibitors|Sulfonylureas-&gt;SGLT-2 inhibitors|Sulfonylureas"/>
  </r>
  <r>
    <s v="q0FH2hXxkps"/>
    <x v="39"/>
    <s v="Other"/>
    <s v="Biguanides|Sulfonylureas"/>
    <x v="0"/>
    <d v="2014-08-28T00:00:00"/>
    <s v="Biguanides|Sulfonylureas"/>
  </r>
  <r>
    <s v="tdaHYWx0fHE"/>
    <x v="39"/>
    <s v="Other"/>
    <s v="Biguanides"/>
    <x v="0"/>
    <d v="2022-10-13T00:00:00"/>
    <s v="Biguanides"/>
  </r>
  <r>
    <s v="PugxuFKhwAk"/>
    <x v="39"/>
    <s v="Māori"/>
    <s v="Biguanides"/>
    <x v="0"/>
    <d v="2017-06-20T00:00:00"/>
    <s v="Biguanides-&gt;DPP-4 inhibitors-&gt;DPP-4 inhibitors|SGLT-2 inhibitors-&gt;SGLT-2 inhibitors"/>
  </r>
  <r>
    <s v="PTf4m1yspJI"/>
    <x v="39"/>
    <s v="Māori"/>
    <s v="Biguanides"/>
    <x v="0"/>
    <d v="2020-12-01T00:00:00"/>
    <s v="Biguanides-&gt;Insulin aspart|Insulin isophane"/>
  </r>
  <r>
    <s v="Pu3NAYR4p8I"/>
    <x v="39"/>
    <s v="Other"/>
    <s v="Biguanides"/>
    <x v="0"/>
    <d v="2021-08-06T00:00:00"/>
    <s v="Biguanides-&gt;Biguanides|SGLT-2 inhibitors-&gt;SGLT-2 inhibitors"/>
  </r>
  <r>
    <s v="psTnINiWno."/>
    <x v="39"/>
    <s v="Māori"/>
    <s v="Biguanides"/>
    <x v="0"/>
    <d v="2013-01-09T00:00:00"/>
    <s v="Biguanides-&gt;Biguanides|Insulin isophane-&gt;Insulin aspart-&gt;Insulin isophane"/>
  </r>
  <r>
    <s v="PspmXXFSabw"/>
    <x v="39"/>
    <s v="Other"/>
    <s v="Biguanides"/>
    <x v="0"/>
    <d v="2024-01-04T00:00:00"/>
    <s v="Biguanides"/>
  </r>
  <r>
    <s v="PQilPDYXb6k"/>
    <x v="39"/>
    <s v="Asian"/>
    <s v="Biguanides"/>
    <x v="0"/>
    <d v="2017-07-21T00:00:00"/>
    <s v="Biguanides-&gt;DPP-4 inhibitors-&gt;DPP-4 inhibitors|SGLT-2 inhibitors"/>
  </r>
  <r>
    <s v="PoJxgQ7nGjc"/>
    <x v="39"/>
    <s v="Māori"/>
    <s v="Biguanides"/>
    <x v="0"/>
    <d v="2021-11-08T00:00:00"/>
    <s v="Biguanides-&gt;DPP-4 inhibitors-&gt;DPP-4 inhibitors|SGLT-2 inhibitors-&gt;Insulin aspart|Insulin glargine-&gt;Insulin aspart-&gt;Insulin glargine"/>
  </r>
  <r>
    <s v="pNFY.AP/Egg"/>
    <x v="39"/>
    <s v="Other"/>
    <s v="Biguanides"/>
    <x v="0"/>
    <d v="2011-11-09T00:00:00"/>
    <s v="Biguanides-&gt;Biguanides|Sulfonylureas-&gt;Biguanides|Insulin glargine-&gt;Insulin glargine-&gt;DPP-4 inhibitors-&gt;DPP-4 inhibitors|Insulin glargine-&gt;Biguanides|GLP-1 agonists-&gt;Biguanides|GLP-1 agonists|Insulin glargine-&gt;GLP-1 agonists-&gt;Insulin glulisine|SGLT-2 inhibitors-&gt;Insulin glargine|Insulin glulisine|SGLT-2 inhibitors-&gt;Insulin glulisine-&gt;SGLT-2 inhibitors"/>
  </r>
  <r>
    <s v="LYSd82e6aQ2"/>
    <x v="39"/>
    <s v="Asian"/>
    <s v="Biguanides"/>
    <x v="0"/>
    <d v="2019-07-15T00:00:00"/>
    <s v="Biguanides-&gt;Insulin aspart"/>
  </r>
  <r>
    <s v="lYevrdd9I7U"/>
    <x v="39"/>
    <s v="Māori"/>
    <s v="Biguanides"/>
    <x v="0"/>
    <d v="2020-03-24T00:00:00"/>
    <s v="Biguanides-&gt;DPP-4 inhibitors-&gt;Biguanides|DPP-4 inhibitors-&gt;Biguanides|SGLT-2 inhibitors-&gt;SGLT-2 inhibitors-&gt;DPP-4 inhibitors|SGLT-2 inhibitors"/>
  </r>
  <r>
    <s v="Ly9.iH2bxqw"/>
    <x v="39"/>
    <s v="Other"/>
    <s v="Biguanides"/>
    <x v="0"/>
    <d v="2019-03-22T00:00:00"/>
    <s v="Biguanides"/>
  </r>
  <r>
    <s v="M/K6CYRbDkg"/>
    <x v="39"/>
    <s v="Asian"/>
    <s v="Biguanides|Insulin isophane"/>
    <x v="0"/>
    <d v="2014-06-06T00:00:00"/>
    <s v="Biguanides|Insulin isophane-&gt;Insulin aspart-&gt;Insulin aspart|Insulin isophane-&gt;Biguanides"/>
  </r>
  <r>
    <s v="M0BcyFmHmwI"/>
    <x v="39"/>
    <s v="Asian"/>
    <s v="Biguanides"/>
    <x v="0"/>
    <d v="2025-08-06T00:00:00"/>
    <s v="Biguanides"/>
  </r>
  <r>
    <s v="m3Uc7pWXxvI"/>
    <x v="39"/>
    <s v="Other"/>
    <s v="Biguanides"/>
    <x v="0"/>
    <d v="2012-04-02T00:00:00"/>
    <s v="Biguanides-&gt;Insulin glargine-&gt;Sulfonylureas-&gt;Insulin aspart-&gt;Insulin aspart|Insulin glargine|Sulfonylureas-&gt;Insulin aspart|Insulin glargine-&gt;DPP-4 inhibitors-&gt;DPP-4 inhibitors|Insulin aspart|Insulin glargine-&gt;DPP-4 inhibitors|Insulin aspart|Insulin isophane-&gt;DPP-4 inhibitors|Insulin isophane-&gt;Insulin isophane-&gt;Insulin aspart|Insulin isophane-&gt;Biguanides|DPP-4 inhibitors|Insulin aspart|Insulin isophane"/>
  </r>
  <r>
    <s v="M5eUBwQErQg"/>
    <x v="39"/>
    <s v="Pacific peoples"/>
    <s v="Biguanides|Insulin isophane|Insulin lispro"/>
    <x v="0"/>
    <d v="2024-01-25T00:00:00"/>
    <s v="Biguanides|Insulin isophane|Insulin lispro-&gt;Biguanides-&gt;Insulin isophane|Insulin lispro-&gt;Biguanides|Insulin isophane-&gt;Insulin isophane-&gt;Insulin aspart-&gt;Insulin lispro"/>
  </r>
  <r>
    <s v="M6xiVqxjZG2"/>
    <x v="39"/>
    <s v="Other"/>
    <s v="Biguanides"/>
    <x v="0"/>
    <d v="2023-07-24T00:00:00"/>
    <s v="Biguanides"/>
  </r>
  <r>
    <s v="M7FuCofVeI."/>
    <x v="39"/>
    <s v="Other"/>
    <s v="Biguanides"/>
    <x v="0"/>
    <d v="2025-11-17T00:00:00"/>
    <s v="Biguanides"/>
  </r>
  <r>
    <s v="m6VR3AendaM"/>
    <x v="39"/>
    <s v="Asian"/>
    <s v="Biguanides|Insulin isophane"/>
    <x v="0"/>
    <d v="2016-11-29T00:00:00"/>
    <s v="Biguanides|Insulin isophane-&gt;Insulin isophane"/>
  </r>
  <r>
    <s v="MbppEjOTli6"/>
    <x v="39"/>
    <s v="Asian"/>
    <s v="Biguanides"/>
    <x v="0"/>
    <d v="2024-02-01T00:00:00"/>
    <s v="Biguanides"/>
  </r>
  <r>
    <s v="Pi.YDpHR/3g"/>
    <x v="39"/>
    <s v="Māori"/>
    <s v="Biguanides"/>
    <x v="0"/>
    <d v="2023-07-22T00:00:00"/>
    <s v="Biguanides"/>
  </r>
  <r>
    <s v="piKMarKTGz6"/>
    <x v="39"/>
    <s v="Other"/>
    <s v="Biguanides"/>
    <x v="0"/>
    <d v="2018-09-03T00:00:00"/>
    <s v="Biguanides-&gt;DPP-4 inhibitors-&gt;SGLT-2 inhibitors-&gt;DPP-4 inhibitors|SGLT-2 inhibitors"/>
  </r>
  <r>
    <s v="Pl1PhcgzvlU"/>
    <x v="39"/>
    <s v="Other"/>
    <s v="Biguanides"/>
    <x v="0"/>
    <d v="2024-08-06T00:00:00"/>
    <s v="Biguanides"/>
  </r>
  <r>
    <s v="PKm.e7.rv5w"/>
    <x v="39"/>
    <s v="Māori"/>
    <s v="Biguanides"/>
    <x v="0"/>
    <d v="2012-02-22T00:00:00"/>
    <s v="Biguanides"/>
  </r>
  <r>
    <s v="mF.nlVuZwPs"/>
    <x v="39"/>
    <s v="Asian"/>
    <s v="Biguanides"/>
    <x v="0"/>
    <d v="2019-03-21T00:00:00"/>
    <s v="Biguanides-&gt;DPP-4 inhibitors-&gt;DPP-4 inhibitors|SGLT-2 inhibitors-&gt;SGLT-2 inhibitors"/>
  </r>
  <r>
    <s v="MDrZkEH/12k"/>
    <x v="39"/>
    <s v="Other"/>
    <s v="Biguanides"/>
    <x v="0"/>
    <d v="2018-03-01T00:00:00"/>
    <s v="Biguanides"/>
  </r>
  <r>
    <s v="MD4Zy2zG26A"/>
    <x v="39"/>
    <s v="Pacific peoples"/>
    <s v="Biguanides"/>
    <x v="0"/>
    <d v="2014-02-01T00:00:00"/>
    <s v="Biguanides-&gt;SGLT-2 inhibitors"/>
  </r>
  <r>
    <s v="McCqabWJNmo"/>
    <x v="39"/>
    <s v="Pacific peoples"/>
    <s v="Biguanides"/>
    <x v="0"/>
    <d v="2011-05-20T00:00:00"/>
    <s v="Biguanides-&gt;DPP-4 inhibitors-&gt;DPP-4 inhibitors|Sulfonylureas-&gt;DPP-4 inhibitors|Insulin isophane|Sulfonylureas-&gt;Insulin isophane"/>
  </r>
  <r>
    <s v="lliUFdyxwkI"/>
    <x v="39"/>
    <s v="Asian"/>
    <s v="Biguanides"/>
    <x v="0"/>
    <d v="2018-11-27T00:00:00"/>
    <s v="Biguanides-&gt;Biguanides|DPP-4 inhibitors-&gt;DPP-4 inhibitors"/>
  </r>
  <r>
    <s v="llJ1U.eo/4A"/>
    <x v="39"/>
    <s v="Māori"/>
    <s v="Biguanides"/>
    <x v="0"/>
    <d v="2011-01-27T00:00:00"/>
    <s v="Biguanides-&gt;Sulfonylureas-&gt;Biguanides|Sulfonylureas-&gt;Biguanides|Insulin glargine-&gt;Insulin glargine-&gt;DPP-4 inhibitors-&gt;DPP-4 inhibitors|Insulin glargine-&gt;GLP-1 agonists|Insulin glargine-&gt;GLP-1 agonists-&gt;Insulin glargine|Insulin isophane"/>
  </r>
  <r>
    <s v="LokQVD44iV6"/>
    <x v="39"/>
    <s v="Other"/>
    <s v="Biguanides"/>
    <x v="0"/>
    <d v="2011-05-31T00:00:00"/>
    <s v="Biguanides-&gt;Insulin aspart|Insulin isophane-&gt;DPP-4 inhibitors-&gt;Biguanides|DPP-4 inhibitors"/>
  </r>
  <r>
    <s v="LOsm7bRQxw."/>
    <x v="39"/>
    <s v="Pacific peoples"/>
    <s v="DPP-4 inhibitors"/>
    <x v="0"/>
    <d v="2024-11-16T00:00:00"/>
    <s v="DPP-4 inhibitors"/>
  </r>
  <r>
    <s v="LOtgFVnjggs"/>
    <x v="39"/>
    <s v="Asian"/>
    <s v="Biguanides"/>
    <x v="0"/>
    <d v="2020-12-04T00:00:00"/>
    <s v="Biguanides-&gt;DPP-4 inhibitors-&gt;DPP-4 inhibitors|SGLT-2 inhibitors"/>
  </r>
  <r>
    <s v="LrfPhOl6MQE"/>
    <x v="39"/>
    <s v="Māori"/>
    <s v="Biguanides"/>
    <x v="0"/>
    <d v="2020-02-26T00:00:00"/>
    <s v="Biguanides"/>
  </r>
  <r>
    <s v="LsdLOWHojf2"/>
    <x v="39"/>
    <s v="Pacific peoples"/>
    <s v="Biguanides"/>
    <x v="0"/>
    <d v="2017-03-28T00:00:00"/>
    <s v="Biguanides"/>
  </r>
  <r>
    <s v="ltUOBACABUg"/>
    <x v="39"/>
    <s v="Māori"/>
    <s v="Biguanides"/>
    <x v="0"/>
    <d v="2021-05-07T00:00:00"/>
    <s v="Biguanides"/>
  </r>
  <r>
    <s v="luFxUlZohhU"/>
    <x v="39"/>
    <s v="Pacific peoples"/>
    <s v="Biguanides"/>
    <x v="0"/>
    <d v="2014-07-24T00:00:00"/>
    <s v="Biguanides"/>
  </r>
  <r>
    <s v="gpC2FL4Uze6"/>
    <x v="39"/>
    <s v="Asian"/>
    <s v="Biguanides"/>
    <x v="0"/>
    <d v="2024-04-23T00:00:00"/>
    <s v="Biguanides"/>
  </r>
  <r>
    <s v="Gk/Ouipy3oc"/>
    <x v="39"/>
    <s v="Pacific peoples"/>
    <s v="Biguanides"/>
    <x v="0"/>
    <d v="2020-11-05T00:00:00"/>
    <s v="Biguanides-&gt;Biguanides|Insulin glargine-&gt;Biguanides|Insulin glargine|SGLT-2 inhibitors-&gt;Insulin glargine-&gt;Insulin glargine|SGLT-2 inhibitors"/>
  </r>
  <r>
    <s v="gKYM8eO4O4I"/>
    <x v="39"/>
    <s v="Other"/>
    <s v="Biguanides"/>
    <x v="0"/>
    <d v="2013-11-28T00:00:00"/>
    <s v="Biguanides-&gt;DPP-4 inhibitors-&gt;SGLT-2 inhibitors"/>
  </r>
  <r>
    <s v="gSD4wTB6dAw"/>
    <x v="39"/>
    <s v="Asian"/>
    <s v="Biguanides|Insulin isophane"/>
    <x v="0"/>
    <d v="2011-11-03T00:00:00"/>
    <s v="Biguanides|Insulin isophane-&gt;Insulin isophane-&gt;Biguanides|Insulin glargine-&gt;Insulin glargine-&gt;Biguanides-&gt;Insulin aspart-&gt;Insulin aspart|Insulin isophane-&gt;Biguanides|Insulin aspart|Insulin isophane-&gt;SGLT-2 inhibitors-&gt;Insulin aspart|Insulin isophane|SGLT-2 inhibitors-&gt;Insulin isophane|SGLT-2 inhibitors-&gt;Sulfonylureas"/>
  </r>
  <r>
    <s v="chon.NcHfK2"/>
    <x v="39"/>
    <s v="Asian"/>
    <s v="Biguanides"/>
    <x v="0"/>
    <d v="2019-07-01T00:00:00"/>
    <s v="Biguanides-&gt;DPP-4 inhibitors-&gt;SGLT-2 inhibitors-&gt;DPP-4 inhibitors|SGLT-2 inhibitors"/>
  </r>
  <r>
    <s v="CFgWwx8tV7Y"/>
    <x v="39"/>
    <s v="Pacific peoples"/>
    <s v="Biguanides"/>
    <x v="0"/>
    <d v="2024-07-27T00:00:00"/>
    <s v="Biguanides-&gt;SGLT-2 inhibitors"/>
  </r>
  <r>
    <s v="CEo4/XZhf/U"/>
    <x v="39"/>
    <s v="Māori"/>
    <s v="Biguanides"/>
    <x v="0"/>
    <d v="2012-11-28T00:00:00"/>
    <s v="Biguanides-&gt;Biguanides|DPP-4 inhibitors-&gt;DPP-4 inhibitors"/>
  </r>
  <r>
    <s v="cEkNm5a54IA"/>
    <x v="39"/>
    <s v="Māori"/>
    <s v="Biguanides"/>
    <x v="0"/>
    <d v="2015-03-31T00:00:00"/>
    <s v="Biguanides-&gt;Biguanides|Sulfonylureas-&gt;DPP-4 inhibitors-&gt;DPP-4 inhibitors|Insulin glargine-&gt;DPP-4 inhibitors|Insulin glargine|SGLT-2 inhibitors-&gt;DPP-4 inhibitors|SGLT-2 inhibitors-&gt;Insulin glargine-&gt;DPP-4 inhibitors|Insulin glargine|Insulin glulisine|SGLT-2 inhibitors-&gt;DPP-4 inhibitors|Insulin lispro|SGLT-2 inhibitors"/>
  </r>
  <r>
    <s v="cfyIZ5xu2Ew"/>
    <x v="39"/>
    <s v="Pacific peoples"/>
    <s v="Biguanides"/>
    <x v="0"/>
    <d v="2023-12-27T00:00:00"/>
    <s v="Biguanides"/>
  </r>
  <r>
    <s v="9is2jhPi73E"/>
    <x v="39"/>
    <s v="Pacific peoples"/>
    <s v="Biguanides"/>
    <x v="0"/>
    <d v="2025-10-24T00:00:00"/>
    <s v="Biguanides"/>
  </r>
  <r>
    <s v="9JuozxXXv/k"/>
    <x v="39"/>
    <s v="Asian"/>
    <s v="Biguanides"/>
    <x v="0"/>
    <d v="2023-06-15T00:00:00"/>
    <s v="Biguanides-&gt;DPP-4 inhibitors-&gt;Biguanides|DPP-4 inhibitors"/>
  </r>
  <r>
    <s v="cmGbxG0gFkA"/>
    <x v="39"/>
    <s v="Asian"/>
    <s v="Biguanides"/>
    <x v="0"/>
    <d v="2025-09-23T00:00:00"/>
    <s v="Biguanides"/>
  </r>
  <r>
    <s v="ClR18jO7qKc"/>
    <x v="39"/>
    <s v="Asian"/>
    <s v="Biguanides"/>
    <x v="0"/>
    <d v="2023-09-19T00:00:00"/>
    <s v="Biguanides-&gt;DPP-4 inhibitors"/>
  </r>
  <r>
    <s v="CNr3112FlBE"/>
    <x v="39"/>
    <s v="Asian"/>
    <s v="Biguanides"/>
    <x v="0"/>
    <d v="2025-04-18T00:00:00"/>
    <s v="Biguanides-&gt;SGLT-2 inhibitors-&gt;Biguanides|SGLT-2 inhibitors"/>
  </r>
  <r>
    <s v="cnRWTA4FnHo"/>
    <x v="39"/>
    <s v="Other"/>
    <s v="Biguanides"/>
    <x v="0"/>
    <d v="2024-09-10T00:00:00"/>
    <s v="Biguanides"/>
  </r>
  <r>
    <s v="cQ.no.jTunU"/>
    <x v="39"/>
    <s v="Asian"/>
    <s v="Biguanides"/>
    <x v="0"/>
    <d v="2017-03-31T00:00:00"/>
    <s v="Biguanides-&gt;Biguanides|DPP-4 inhibitors-&gt;DPP-4 inhibitors-&gt;SGLT-2 inhibitors-&gt;Biguanides|SGLT-2 inhibitors"/>
  </r>
  <r>
    <s v="CrNQIYMV4dM"/>
    <x v="39"/>
    <s v="Asian"/>
    <s v="Biguanides|DPP-4 inhibitors"/>
    <x v="0"/>
    <d v="2025-09-30T00:00:00"/>
    <s v="Biguanides|DPP-4 inhibitors-&gt;DPP-4 inhibitors"/>
  </r>
  <r>
    <s v="CtKxJMTPApI"/>
    <x v="39"/>
    <s v="Other"/>
    <s v="Biguanides"/>
    <x v="0"/>
    <d v="2021-05-25T00:00:00"/>
    <s v="Biguanides-&gt;SGLT-2 inhibitors"/>
  </r>
  <r>
    <s v="ctZPZwZp3X2"/>
    <x v="39"/>
    <s v="Māori"/>
    <s v="Biguanides|Sulfonylureas"/>
    <x v="0"/>
    <d v="2013-07-16T00:00:00"/>
    <s v="Biguanides|Sulfonylureas-&gt;Sulfonylureas-&gt;Biguanides-&gt;Insulin glargine-&gt;Insulin glargine|Sulfonylureas-&gt;Biguanides|Insulin glargine-&gt;DPP-4 inhibitors-&gt;Insulin aspart|Insulin glargine-&gt;DPP-4 inhibitors|Insulin aspart|Insulin glargine-&gt;Insulin aspart"/>
  </r>
  <r>
    <s v="cU2XLMlDjJw"/>
    <x v="39"/>
    <s v="Asian"/>
    <s v="Biguanides"/>
    <x v="0"/>
    <d v="2024-07-11T00:00:00"/>
    <s v="Biguanides"/>
  </r>
  <r>
    <s v="gGu6MqGLR0M"/>
    <x v="39"/>
    <s v="Asian"/>
    <s v="Biguanides"/>
    <x v="0"/>
    <d v="2013-08-12T00:00:00"/>
    <s v="Biguanides-&gt;Biguanides|Sulfonylureas-&gt;Sulfonylureas-&gt;DPP-4 inhibitors|Sulfonylureas-&gt;DPP-4 inhibitors|SGLT-2 inhibitors-&gt;DPP-4 inhibitors-&gt;DPP-4 inhibitors|SGLT-2 inhibitors|Sulfonylureas"/>
  </r>
  <r>
    <s v="GgefRw.Atjg"/>
    <x v="39"/>
    <s v="Other"/>
    <s v="Biguanides"/>
    <x v="0"/>
    <d v="2022-12-19T00:00:00"/>
    <s v="Biguanides-&gt;SGLT-2 inhibitors"/>
  </r>
  <r>
    <s v="GivsJJpPsmg"/>
    <x v="39"/>
    <s v="Māori"/>
    <s v="Biguanides"/>
    <x v="0"/>
    <d v="2022-10-11T00:00:00"/>
    <s v="Biguanides"/>
  </r>
  <r>
    <s v="gfcgkUraSdA"/>
    <x v="39"/>
    <s v="Asian"/>
    <s v="Biguanides"/>
    <x v="0"/>
    <d v="2024-07-22T00:00:00"/>
    <s v="Biguanides"/>
  </r>
  <r>
    <s v="gfSXWW83nQo"/>
    <x v="39"/>
    <s v="Asian"/>
    <s v="Biguanides"/>
    <x v="0"/>
    <d v="2013-04-19T00:00:00"/>
    <s v="Biguanides-&gt;Insulin aspart|Insulin isophane-&gt;Insulin isophane"/>
  </r>
  <r>
    <s v="G6iXyIZM7Ik"/>
    <x v="39"/>
    <s v="Other"/>
    <s v="Biguanides"/>
    <x v="0"/>
    <d v="2012-01-19T00:00:00"/>
    <s v="Biguanides-&gt;Insulin glargine-&gt;Biguanides|Insulin glargine-&gt;Insulin glargine|Sulfonylureas-&gt;Biguanides|Insulin glargine|Sulfonylureas-&gt;Sulfonylureas-&gt;Biguanides|Sulfonylureas-&gt;Insulin aspart-&gt;Biguanides|Insulin aspart|Insulin glargine-&gt;SGLT-2 inhibitors-&gt;Biguanides|Insulin aspart|Insulin glargine|SGLT-2 inhibitors-&gt;Biguanides|Insulin glargine|SGLT-2 inhibitors-&gt;Biguanides|Insulin aspart|SGLT-2 inhibitors-&gt;GLP-1 agonists|SGLT-2 inhibitors-&gt;Insulin glargine|SGLT-2 inhibitors-&gt;GLP-1 agonists-&gt;GLP-1 agonists|Insulin glargine|SGLT-2 inhibitors"/>
  </r>
  <r>
    <s v="g8otrV3hiQs"/>
    <x v="39"/>
    <s v="Māori"/>
    <s v="Biguanides"/>
    <x v="0"/>
    <d v="2024-10-04T00:00:00"/>
    <s v="Biguanides"/>
  </r>
  <r>
    <s v="gaBmj7XeUlo"/>
    <x v="39"/>
    <s v="Asian"/>
    <s v="Biguanides"/>
    <x v="0"/>
    <d v="2023-05-08T00:00:00"/>
    <s v="Biguanides"/>
  </r>
  <r>
    <s v="gCz2ADvmSu."/>
    <x v="39"/>
    <s v="Pacific peoples"/>
    <s v="Biguanides"/>
    <x v="0"/>
    <d v="2011-01-14T00:00:00"/>
    <s v="Biguanides-&gt;DPP-4 inhibitors-&gt;DPP-4 inhibitors|SGLT-2 inhibitors"/>
  </r>
  <r>
    <s v="gDStuJbWo8g"/>
    <x v="39"/>
    <s v="Other"/>
    <s v="GLP-1 agonists|Insulin aspart|SGLT-2 inhibitors"/>
    <x v="0"/>
    <d v="2023-11-06T00:00:00"/>
    <s v="GLP-1 agonists|Insulin aspart|SGLT-2 inhibitors-&gt;Biguanides-&gt;Insulin aspart|SGLT-2 inhibitors-&gt;Insulin aspart-&gt;GLP-1 agonists-&gt;Biguanides|GLP-1 agonists|Insulin aspart|SGLT-2 inhibitors-&gt;Insulin aspart|Insulin glargine|SGLT-2 inhibitors-&gt;Insulin aspart|Insulin glargine-&gt;Biguanides|GLP-1 agonists|SGLT-2 inhibitors-&gt;Biguanides|GLP-1 agonists|Insulin aspart|Insulin glargine-&gt;SGLT-2 inhibitors"/>
  </r>
  <r>
    <s v="gBeWdnWQvRw"/>
    <x v="39"/>
    <s v="Other"/>
    <s v="Biguanides"/>
    <x v="0"/>
    <d v="2012-01-11T00:00:00"/>
    <s v="Biguanides"/>
  </r>
  <r>
    <s v="cYWvkHCEsJU"/>
    <x v="39"/>
    <s v="Asian"/>
    <s v="Biguanides"/>
    <x v="0"/>
    <d v="2021-11-26T00:00:00"/>
    <s v="Biguanides-&gt;Insulin isophane"/>
  </r>
  <r>
    <s v="CYBv7R9tUB."/>
    <x v="39"/>
    <s v="Māori"/>
    <s v="Biguanides"/>
    <x v="0"/>
    <d v="2021-05-20T00:00:00"/>
    <s v="Biguanides-&gt;Biguanides|GLP-1 agonists|Sulfonylureas-&gt;Biguanides|Sulfonylureas-&gt;GLP-1 agonists-&gt;SGLT-2 inhibitors"/>
  </r>
  <r>
    <s v="CwLWDTj/Kdk"/>
    <x v="39"/>
    <s v="Māori"/>
    <s v="Biguanides"/>
    <x v="0"/>
    <d v="2013-03-20T00:00:00"/>
    <s v="Biguanides-&gt;Sulfonylureas-&gt;Biguanides|Sulfonylureas-&gt;Insulin glargine-&gt;Biguanides|Insulin glargine|Sulfonylureas-&gt;DPP-4 inhibitors|Insulin glargine|Sulfonylureas-&gt;DPP-4 inhibitors-&gt;DPP-4 inhibitors|Insulin glargine-&gt;SGLT-2 inhibitors-&gt;DPP-4 inhibitors|Insulin glargine|SGLT-2 inhibitors-&gt;Insulin aspart-&gt;DPP-4 inhibitors|Insulin aspart|SGLT-2 inhibitors-&gt;DPP-4 inhibitors|Insulin lispro|SGLT-2 inhibitors"/>
  </r>
  <r>
    <s v="CVSXKNB7w96"/>
    <x v="39"/>
    <s v="Other"/>
    <s v="Insulin aspart|Insulin glargine"/>
    <x v="1"/>
    <d v="2023-08-29T00:00:00"/>
    <s v="Insulin aspart|Insulin glargine-&gt;Biguanides-&gt;Biguanides|Insulin aspart|Insulin isophane-&gt;Insulin aspart|Insulin isophane-&gt;Insulin isophane-&gt;Insulin aspart"/>
  </r>
  <r>
    <s v="CUiI5HIYmJw"/>
    <x v="39"/>
    <s v="Pacific peoples"/>
    <s v="Biguanides"/>
    <x v="0"/>
    <d v="2021-12-23T00:00:00"/>
    <s v="Biguanides-&gt;SGLT-2 inhibitors"/>
  </r>
  <r>
    <s v="d0qAIyc/TkU"/>
    <x v="39"/>
    <s v="Asian"/>
    <s v="Biguanides"/>
    <x v="0"/>
    <d v="2015-06-22T00:00:00"/>
    <s v="Biguanides-&gt;Biguanides|Sulfonylureas-&gt;Sulfonylureas-&gt;DPP-4 inhibitors|Sulfonylureas-&gt;DPP-4 inhibitors-&gt;SGLT-2 inhibitors"/>
  </r>
  <r>
    <s v="D1pJsuEZDpk"/>
    <x v="39"/>
    <s v="Māori"/>
    <s v="Insulin aspart|Insulin isophane"/>
    <x v="1"/>
    <d v="2022-08-19T00:00:00"/>
    <s v="Insulin aspart|Insulin isophane-&gt;Biguanides-&gt;Biguanides|SGLT-2 inhibitors-&gt;DPP-4 inhibitors"/>
  </r>
  <r>
    <s v="d3YW.f0GIks"/>
    <x v="39"/>
    <s v="Asian"/>
    <s v="Biguanides"/>
    <x v="0"/>
    <d v="2011-09-08T00:00:00"/>
    <s v="Biguanides-&gt;Sulfonylureas-&gt;Biguanides|Sulfonylureas-&gt;DPP-4 inhibitors-&gt;DPP-4 inhibitors|Sulfonylureas-&gt;Biguanides|DPP-4 inhibitors|Sulfonylureas-&gt;SGLT-2 inhibitors-&gt;DPP-4 inhibitors|SGLT-2 inhibitors"/>
  </r>
  <r>
    <s v="g4jP2dIg.XM"/>
    <x v="39"/>
    <s v="Asian"/>
    <s v="DPP-4 inhibitors"/>
    <x v="0"/>
    <d v="2025-09-24T00:00:00"/>
    <s v="DPP-4 inhibitors"/>
  </r>
  <r>
    <s v="g2bTVFrT//o"/>
    <x v="39"/>
    <s v="Māori"/>
    <s v="Biguanides|Sulfonylureas"/>
    <x v="0"/>
    <d v="2016-05-16T00:00:00"/>
    <s v="Biguanides|Sulfonylureas-&gt;DPP-4 inhibitors-&gt;SGLT-2 inhibitors-&gt;Biguanides|Insulin glargine-&gt;Insulin glargine"/>
  </r>
  <r>
    <s v="X.NXwlOY0rM"/>
    <x v="39"/>
    <s v="Pacific peoples"/>
    <s v="Biguanides|Insulin aspart|Insulin isophane"/>
    <x v="0"/>
    <d v="2011-09-21T00:00:00"/>
    <s v="Biguanides|Insulin aspart|Insulin isophane-&gt;Biguanides-&gt;Sulfonylureas"/>
  </r>
  <r>
    <s v="WZTApBJAhNc"/>
    <x v="39"/>
    <s v="Pacific peoples"/>
    <s v="Biguanides"/>
    <x v="0"/>
    <d v="2013-03-18T00:00:00"/>
    <s v="Biguanides-&gt;Biguanides|Sulfonylureas-&gt;DPP-4 inhibitors|Sulfonylureas-&gt;DPP-4 inhibitors-&gt;SGLT-2 inhibitors|Sulfonylureas-&gt;SGLT-2 inhibitors-&gt;Sulfonylureas-&gt;GLP-1 agonists|SGLT-2 inhibitors-&gt;GLP-1 agonists-&gt;Biguanides|GLP-1 agonists-&gt;GLP-1 agonists|Sulfonylureas-&gt;Biguanides|GLP-1 agonists|Sulfonylureas"/>
  </r>
  <r>
    <s v="G/bxRPu53/A"/>
    <x v="39"/>
    <s v="Asian"/>
    <s v="Biguanides"/>
    <x v="0"/>
    <d v="2015-03-16T00:00:00"/>
    <s v="Biguanides"/>
  </r>
  <r>
    <s v="x8RFtW4GT3A"/>
    <x v="39"/>
    <s v="Pacific peoples"/>
    <s v="Biguanides"/>
    <x v="0"/>
    <d v="2024-04-15T00:00:00"/>
    <s v="Biguanides-&gt;SGLT-2 inhibitors"/>
  </r>
  <r>
    <s v="fPrPwrJfqV2"/>
    <x v="39"/>
    <s v="Other"/>
    <s v="Biguanides"/>
    <x v="0"/>
    <d v="2017-01-09T00:00:00"/>
    <s v="Biguanides"/>
  </r>
  <r>
    <s v="fPod6mvPYEM"/>
    <x v="39"/>
    <s v="Māori"/>
    <s v="Biguanides"/>
    <x v="0"/>
    <d v="2012-08-08T00:00:00"/>
    <s v="Biguanides"/>
  </r>
  <r>
    <s v="fPabrXfnva6"/>
    <x v="39"/>
    <s v="Pacific peoples"/>
    <s v="Biguanides"/>
    <x v="0"/>
    <d v="2012-03-21T00:00:00"/>
    <s v="Biguanides-&gt;Biguanides|Insulin isophane|Insulin lispro-&gt;Insulin isophane-&gt;Insulin isophane|Insulin lispro-&gt;DPP-4 inhibitors"/>
  </r>
  <r>
    <s v="FOwwZ4iiGfI"/>
    <x v="39"/>
    <s v="Māori"/>
    <s v="Biguanides"/>
    <x v="0"/>
    <d v="2025-01-07T00:00:00"/>
    <s v="Biguanides"/>
  </r>
  <r>
    <s v="FnVcDR7UeOA"/>
    <x v="39"/>
    <s v="Māori"/>
    <s v="Biguanides|Insulin isophane"/>
    <x v="0"/>
    <d v="2021-05-28T00:00:00"/>
    <s v="Biguanides|Insulin isophane-&gt;Biguanides|Insulin aspart|Insulin isophane-&gt;Insulin aspart-&gt;Biguanides-&gt;SGLT-2 inhibitors-&gt;DPP-4 inhibitors|SGLT-2 inhibitors-&gt;DPP-4 inhibitors"/>
  </r>
  <r>
    <s v="FoQ0yJHt6BY"/>
    <x v="39"/>
    <s v="Pacific peoples"/>
    <s v="Biguanides"/>
    <x v="0"/>
    <d v="2016-12-09T00:00:00"/>
    <s v="Biguanides-&gt;Insulin aspart|Insulin glargine-&gt;Biguanides|Insulin aspart|Insulin glargine-&gt;SGLT-2 inhibitors-&gt;Insulin aspart-&gt;Insulin aspart|Insulin glargine|SGLT-2 inhibitors"/>
  </r>
  <r>
    <s v="fqO36xwlHDw"/>
    <x v="39"/>
    <s v="Other"/>
    <s v="Biguanides"/>
    <x v="0"/>
    <d v="2021-09-13T00:00:00"/>
    <s v="Biguanides-&gt;DPP-4 inhibitors|Sulfonylureas-&gt;DPP-4 inhibitors-&gt;Biguanides|DPP-4 inhibitors-&gt;SGLT-2 inhibitors-&gt;DPP-4 inhibitors|SGLT-2 inhibitors"/>
  </r>
  <r>
    <s v="FqPJuOLmw6M"/>
    <x v="39"/>
    <s v="Other"/>
    <s v="Biguanides"/>
    <x v="0"/>
    <d v="2024-01-12T00:00:00"/>
    <s v="Biguanides"/>
  </r>
  <r>
    <s v="fQVGaD8zsWY"/>
    <x v="39"/>
    <s v="Asian"/>
    <s v="Biguanides"/>
    <x v="0"/>
    <d v="2024-11-20T00:00:00"/>
    <s v="Biguanides"/>
  </r>
  <r>
    <s v="FsFi9YJiHb2"/>
    <x v="39"/>
    <s v="Other"/>
    <s v="Biguanides"/>
    <x v="0"/>
    <d v="2015-03-11T00:00:00"/>
    <s v="Biguanides"/>
  </r>
  <r>
    <s v="Fs.UyFQrcyM"/>
    <x v="39"/>
    <s v="Māori"/>
    <s v="Biguanides"/>
    <x v="0"/>
    <d v="2018-04-11T00:00:00"/>
    <s v="Biguanides-&gt;Insulin glargine-&gt;Biguanides|Insulin glargine-&gt;Sulfonylureas-&gt;Biguanides|Sulfonylureas-&gt;Biguanides|Insulin glargine|Sulfonylureas-&gt;Insulin aspart-&gt;Biguanides|Insulin aspart-&gt;DPP-4 inhibitors-&gt;SGLT-2 inhibitors-&gt;DPP-4 inhibitors|SGLT-2 inhibitors"/>
  </r>
  <r>
    <s v="fWWrevqrlbg"/>
    <x v="39"/>
    <s v="Other"/>
    <s v="Biguanides"/>
    <x v="0"/>
    <d v="2011-06-07T00:00:00"/>
    <s v="Biguanides"/>
  </r>
  <r>
    <s v="4E.wEQyUS7o"/>
    <x v="39"/>
    <s v="Asian"/>
    <s v="Biguanides"/>
    <x v="0"/>
    <d v="2024-05-10T00:00:00"/>
    <s v="Biguanides-&gt;Biguanides|DPP-4 inhibitors-&gt;DPP-4 inhibitors"/>
  </r>
  <r>
    <s v="4c28ahvQAWE"/>
    <x v="39"/>
    <s v="Māori"/>
    <s v="Biguanides"/>
    <x v="0"/>
    <d v="2011-07-26T00:00:00"/>
    <s v="Biguanides-&gt;Thiazolidinedione-&gt;Sulfonylureas-&gt;Sulfonylureas|Thiazolidinedione-&gt;Insulin glargine-&gt;Insulin glargine|Sulfonylureas-&gt;SGLT-2 inhibitors-&gt;Insulin glargine|SGLT-2 inhibitors-&gt;DPP-4 inhibitors|Insulin glargine|SGLT-2 inhibitors-&gt;DPP-4 inhibitors|Insulin glargine-&gt;Insulin aspart-&gt;Insulin aspart|Insulin glargine-&gt;GLP-1 agonists-&gt;GLP-1 agonists|Insulin glargine-&gt;GLP-1 agonists|Insulin aspart|Insulin glargine"/>
  </r>
  <r>
    <s v="43kE2NpnlaQ"/>
    <x v="39"/>
    <s v="Māori"/>
    <s v="Biguanides"/>
    <x v="0"/>
    <d v="2011-08-11T00:00:00"/>
    <s v="Biguanides-&gt;Sulfonylureas-&gt;Biguanides|Sulfonylureas-&gt;DPP-4 inhibitors"/>
  </r>
  <r>
    <s v="4KGRsFSs/SM"/>
    <x v="39"/>
    <s v="Other"/>
    <s v="Biguanides"/>
    <x v="0"/>
    <d v="2023-04-21T00:00:00"/>
    <s v="Biguanides-&gt;DPP-4 inhibitors"/>
  </r>
  <r>
    <s v="4oVmjfq6D5U"/>
    <x v="39"/>
    <s v="Other"/>
    <s v="Biguanides"/>
    <x v="0"/>
    <d v="2014-04-16T00:00:00"/>
    <s v="Biguanides-&gt;Biguanides|Sulfonylureas-&gt;Sulfonylureas-&gt;DPP-4 inhibitors|Thiazolidinedione-&gt;DPP-4 inhibitors|SGLT-2 inhibitors-&gt;DPP-4 inhibitors|SGLT-2 inhibitors|Thiazolidinedione-&gt;SGLT-2 inhibitors-&gt;DPP-4 inhibitors"/>
  </r>
  <r>
    <s v="4qCdjBBLgFA"/>
    <x v="39"/>
    <s v="Other"/>
    <s v="Biguanides"/>
    <x v="0"/>
    <d v="2025-03-25T00:00:00"/>
    <s v="Biguanides"/>
  </r>
  <r>
    <s v="4M3G2FuSkdE"/>
    <x v="39"/>
    <s v="Asian"/>
    <s v="Biguanides"/>
    <x v="0"/>
    <d v="2025-09-23T00:00:00"/>
    <s v="Biguanides"/>
  </r>
  <r>
    <s v="xBZhAi7izAA"/>
    <x v="39"/>
    <s v="Other"/>
    <s v="Sulfonylureas"/>
    <x v="0"/>
    <d v="2012-09-25T00:00:00"/>
    <s v="Sulfonylureas-&gt;Insulin lispro-&gt;Biguanides-&gt;Biguanides|Sulfonylureas"/>
  </r>
  <r>
    <s v="zuPFK64Gj4Y"/>
    <x v="39"/>
    <s v="Other"/>
    <s v="Biguanides"/>
    <x v="0"/>
    <d v="2016-11-29T00:00:00"/>
    <s v="Biguanides"/>
  </r>
  <r>
    <s v="4/3tFMG6Xoo"/>
    <x v="39"/>
    <s v="Other"/>
    <s v="Biguanides"/>
    <x v="0"/>
    <d v="2016-01-11T00:00:00"/>
    <s v="Biguanides"/>
  </r>
  <r>
    <s v="3yjjgQwuCws"/>
    <x v="39"/>
    <s v="Pacific peoples"/>
    <s v="Biguanides"/>
    <x v="0"/>
    <d v="2013-04-19T00:00:00"/>
    <s v="Biguanides-&gt;Sulfonylureas"/>
  </r>
  <r>
    <s v="3YqvuvidyKw"/>
    <x v="39"/>
    <s v="Asian"/>
    <s v="Biguanides"/>
    <x v="0"/>
    <d v="2025-09-09T00:00:00"/>
    <s v="Biguanides-&gt;DPP-4 inhibitors"/>
  </r>
  <r>
    <s v="BFdGOW7Tn2U"/>
    <x v="39"/>
    <s v="Māori"/>
    <s v="Biguanides"/>
    <x v="0"/>
    <d v="2011-06-17T00:00:00"/>
    <s v="Biguanides"/>
  </r>
  <r>
    <s v="b9T69hwlQos"/>
    <x v="39"/>
    <s v="Other"/>
    <s v="Biguanides"/>
    <x v="0"/>
    <d v="2017-12-04T00:00:00"/>
    <s v="Biguanides"/>
  </r>
  <r>
    <s v="B8cpHDCfHP."/>
    <x v="39"/>
    <s v="Other"/>
    <s v="Biguanides|Insulin glargine"/>
    <x v="0"/>
    <d v="2020-07-08T00:00:00"/>
    <s v="Biguanides|Insulin glargine-&gt;Biguanides-&gt;Biguanides|DPP-4 inhibitors-&gt;DPP-4 inhibitors-&gt;Biguanides|GLP-1 agonists-&gt;GLP-1 agonists-&gt;Biguanides|SGLT-2 inhibitors-&gt;Biguanides|GLP-1 agonists|SGLT-2 inhibitors"/>
  </r>
  <r>
    <s v="BccNAF1QPYs"/>
    <x v="39"/>
    <s v="Asian"/>
    <s v="Biguanides"/>
    <x v="0"/>
    <d v="2024-06-19T00:00:00"/>
    <s v="Biguanides-&gt;Biguanides|DPP-4 inhibitors-&gt;DPP-4 inhibitors"/>
  </r>
  <r>
    <s v="BB/2pYb6QD2"/>
    <x v="39"/>
    <s v="Asian"/>
    <s v="Biguanides"/>
    <x v="0"/>
    <d v="2014-10-02T00:00:00"/>
    <s v="Biguanides-&gt;Biguanides|Sulfonylureas-&gt;DPP-4 inhibitors|Sulfonylureas-&gt;DPP-4 inhibitors"/>
  </r>
  <r>
    <s v="b3xMitNaD.c"/>
    <x v="39"/>
    <s v="Pacific peoples"/>
    <s v="Biguanides"/>
    <x v="0"/>
    <d v="2022-10-07T00:00:00"/>
    <s v="Biguanides"/>
  </r>
  <r>
    <s v="b2drl4kyh3k"/>
    <x v="39"/>
    <s v="Māori"/>
    <s v="Biguanides"/>
    <x v="0"/>
    <d v="2022-07-15T00:00:00"/>
    <s v="Biguanides-&gt;DPP-4 inhibitors-&gt;SGLT-2 inhibitors-&gt;DPP-4 inhibitors|SGLT-2 inhibitors"/>
  </r>
  <r>
    <s v="B/f.lEVAu1."/>
    <x v="39"/>
    <s v="Māori"/>
    <s v="Biguanides"/>
    <x v="0"/>
    <d v="2015-07-30T00:00:00"/>
    <s v="Biguanides-&gt;DPP-4 inhibitors"/>
  </r>
  <r>
    <s v="B1.60LNrOho"/>
    <x v="39"/>
    <s v="Māori"/>
    <s v="Biguanides"/>
    <x v="0"/>
    <d v="2013-09-29T00:00:00"/>
    <s v="Biguanides"/>
  </r>
  <r>
    <s v="B4K6Oi7vjVA"/>
    <x v="39"/>
    <s v="Other"/>
    <s v="Biguanides"/>
    <x v="0"/>
    <d v="2019-05-20T00:00:00"/>
    <s v="Biguanides"/>
  </r>
  <r>
    <s v="b7myiDsEOOU"/>
    <x v="39"/>
    <s v="Asian"/>
    <s v="Biguanides"/>
    <x v="0"/>
    <d v="2024-08-08T00:00:00"/>
    <s v="Biguanides-&gt;DPP-4 inhibitors-&gt;DPP-4 inhibitors|SGLT-2 inhibitors"/>
  </r>
  <r>
    <s v="BKBDRRSVMmc"/>
    <x v="39"/>
    <s v="Pacific peoples"/>
    <s v="Biguanides"/>
    <x v="0"/>
    <d v="2013-09-25T00:00:00"/>
    <s v="Biguanides-&gt;Biguanides|Sulfonylureas-&gt;DPP-4 inhibitors|SGLT-2 inhibitors|Sulfonylureas-&gt;DPP-4 inhibitors|Sulfonylureas-&gt;Biguanides|DPP-4 inhibitors|SGLT-2 inhibitors|Sulfonylureas"/>
  </r>
  <r>
    <s v="blBpnb/XzEQ"/>
    <x v="39"/>
    <s v="Other"/>
    <s v="Biguanides"/>
    <x v="0"/>
    <d v="2019-06-18T00:00:00"/>
    <s v="Biguanides-&gt;Insulin aspart|Insulin isophane"/>
  </r>
  <r>
    <s v="BkP8YkqDRlo"/>
    <x v="39"/>
    <s v="Pacific peoples"/>
    <s v="Biguanides"/>
    <x v="0"/>
    <d v="2016-05-28T00:00:00"/>
    <s v="Biguanides-&gt;SGLT-2 inhibitors-&gt;Biguanides|SGLT-2 inhibitors"/>
  </r>
  <r>
    <s v="BIIokzrXOIo"/>
    <x v="39"/>
    <s v="Other"/>
    <s v="Biguanides"/>
    <x v="0"/>
    <d v="2016-08-09T00:00:00"/>
    <s v="Biguanides"/>
  </r>
  <r>
    <s v="bi3nfksoHdU"/>
    <x v="39"/>
    <s v="Māori"/>
    <s v="Biguanides"/>
    <x v="0"/>
    <d v="2023-08-07T00:00:00"/>
    <s v="Biguanides"/>
  </r>
  <r>
    <s v="Bh0nmXQoWQ2"/>
    <x v="39"/>
    <s v="Other"/>
    <s v="Biguanides"/>
    <x v="0"/>
    <d v="2022-07-14T00:00:00"/>
    <s v="Biguanides-&gt;DPP-4 inhibitors-&gt;SGLT-2 inhibitors-&gt;DPP-4 inhibitors|SGLT-2 inhibitors"/>
  </r>
  <r>
    <s v="bgz69hOCx1."/>
    <x v="39"/>
    <s v="Asian"/>
    <s v="Biguanides"/>
    <x v="0"/>
    <d v="2012-07-24T00:00:00"/>
    <s v="Biguanides-&gt;DPP-4 inhibitors"/>
  </r>
  <r>
    <s v="eisTisVhMHg"/>
    <x v="39"/>
    <s v="Other"/>
    <s v="Biguanides"/>
    <x v="0"/>
    <d v="2022-07-08T00:00:00"/>
    <s v="Biguanides"/>
  </r>
  <r>
    <s v="58Jh3IxNyes"/>
    <x v="39"/>
    <s v="Asian"/>
    <s v="Biguanides"/>
    <x v="0"/>
    <d v="2024-09-30T00:00:00"/>
    <s v="Biguanides"/>
  </r>
  <r>
    <s v="59LhALQWAH6"/>
    <x v="39"/>
    <s v="Pacific peoples"/>
    <s v="Biguanides"/>
    <x v="0"/>
    <d v="2023-06-26T00:00:00"/>
    <s v="Biguanides-&gt;SGLT-2 inhibitors"/>
  </r>
  <r>
    <s v="5BtSQ91Evbk"/>
    <x v="39"/>
    <s v="Other"/>
    <s v="Biguanides"/>
    <x v="0"/>
    <d v="2025-07-31T00:00:00"/>
    <s v="Biguanides"/>
  </r>
  <r>
    <s v="4sqndEVDHPk"/>
    <x v="39"/>
    <s v="Asian"/>
    <s v="Biguanides"/>
    <x v="0"/>
    <d v="2012-12-14T00:00:00"/>
    <s v="Biguanides-&gt;Sulfonylureas-&gt;Biguanides|Sulfonylureas-&gt;DPP-4 inhibitors|Sulfonylureas-&gt;DPP-4 inhibitors"/>
  </r>
  <r>
    <s v="4S8x9mnn0Gg"/>
    <x v="39"/>
    <s v="Other"/>
    <s v="Biguanides"/>
    <x v="0"/>
    <d v="2013-12-30T00:00:00"/>
    <s v="Biguanides"/>
  </r>
  <r>
    <s v="5ISxjfQHXag"/>
    <x v="39"/>
    <s v="Other"/>
    <s v="Biguanides"/>
    <x v="0"/>
    <d v="2025-12-09T00:00:00"/>
    <s v="Biguanides"/>
  </r>
  <r>
    <s v="5kI/VJ.pqbU"/>
    <x v="39"/>
    <s v="Pacific peoples"/>
    <s v="Biguanides|Insulin aspart"/>
    <x v="0"/>
    <d v="2015-01-12T00:00:00"/>
    <s v="Biguanides|Insulin aspart-&gt;Biguanides-&gt;Insulin aspart-&gt;DPP-4 inhibitors|Insulin aspart-&gt;DPP-4 inhibitors|Insulin aspart|SGLT-2 inhibitors-&gt;Biguanides|DPP-4 inhibitors|Insulin aspart|SGLT-2 inhibitors-&gt;Insulin aspart|SGLT-2 inhibitors-&gt;Insulin glargine-&gt;Insulin glargine|SGLT-2 inhibitors-&gt;SGLT-2 inhibitors-&gt;GLP-1 agonists"/>
  </r>
  <r>
    <s v="5kqWQKpunPA"/>
    <x v="39"/>
    <s v="Pacific peoples"/>
    <s v="Biguanides"/>
    <x v="0"/>
    <d v="2025-06-03T00:00:00"/>
    <s v="Biguanides"/>
  </r>
  <r>
    <s v="5oX3IyJ0LLI"/>
    <x v="39"/>
    <s v="Māori"/>
    <s v="Biguanides"/>
    <x v="0"/>
    <d v="2022-11-28T00:00:00"/>
    <s v="Biguanides-&gt;Biguanides|SGLT-2 inhibitors"/>
  </r>
  <r>
    <s v="5o8C3ykP2EY"/>
    <x v="39"/>
    <s v="Asian"/>
    <s v="Biguanides"/>
    <x v="0"/>
    <d v="2025-07-18T00:00:00"/>
    <s v="Biguanides"/>
  </r>
  <r>
    <s v="AQw3qCXzOPo"/>
    <x v="39"/>
    <s v="Pacific peoples"/>
    <s v="Biguanides"/>
    <x v="0"/>
    <d v="2024-07-01T00:00:00"/>
    <s v="Biguanides"/>
  </r>
  <r>
    <s v="Av.qM2avslk"/>
    <x v="39"/>
    <s v="Other"/>
    <s v="Biguanides"/>
    <x v="0"/>
    <d v="2022-08-19T00:00:00"/>
    <s v="Biguanides"/>
  </r>
  <r>
    <s v="AUHxv8/O0iA"/>
    <x v="39"/>
    <s v="Other"/>
    <s v="Biguanides"/>
    <x v="0"/>
    <d v="2025-02-27T00:00:00"/>
    <s v="Biguanides"/>
  </r>
  <r>
    <s v="ay83rpVA1Vg"/>
    <x v="39"/>
    <s v="Pacific peoples"/>
    <s v="Biguanides"/>
    <x v="0"/>
    <d v="2012-08-24T00:00:00"/>
    <s v="Biguanides-&gt;Biguanides|Sulfonylureas-&gt;DPP-4 inhibitors|Sulfonylureas-&gt;DPP-4 inhibitors|Insulin isophane-&gt;DPP-4 inhibitors-&gt;Insulin isophane"/>
  </r>
  <r>
    <s v="aYrPaxZCG2U"/>
    <x v="39"/>
    <s v="Asian"/>
    <s v="Biguanides"/>
    <x v="0"/>
    <d v="2022-12-23T00:00:00"/>
    <s v="Biguanides"/>
  </r>
  <r>
    <s v="Az30koN4gUI"/>
    <x v="39"/>
    <s v="Pacific peoples"/>
    <s v="Biguanides"/>
    <x v="0"/>
    <d v="2024-04-16T00:00:00"/>
    <s v="Biguanides"/>
  </r>
  <r>
    <s v="5Y.JT4EIyEM"/>
    <x v="39"/>
    <s v="Other"/>
    <s v="Biguanides"/>
    <x v="0"/>
    <d v="2023-11-23T00:00:00"/>
    <s v="Biguanides"/>
  </r>
  <r>
    <s v="6/c5E6o8Qt."/>
    <x v="39"/>
    <s v="Other"/>
    <s v="Biguanides"/>
    <x v="0"/>
    <d v="2013-11-14T00:00:00"/>
    <s v="Biguanides"/>
  </r>
  <r>
    <s v="60/RYNr5SzM"/>
    <x v="39"/>
    <s v="Pacific peoples"/>
    <s v="Biguanides|Insulin isophane"/>
    <x v="0"/>
    <d v="2022-03-22T00:00:00"/>
    <s v="Biguanides|Insulin isophane-&gt;Insulin aspart-&gt;Biguanides"/>
  </r>
  <r>
    <s v="60H53efHtfg"/>
    <x v="39"/>
    <s v="Other"/>
    <s v="Biguanides"/>
    <x v="0"/>
    <d v="2013-12-16T00:00:00"/>
    <s v="Biguanides-&gt;DPP-4 inhibitors-&gt;Insulin glargine-&gt;DPP-4 inhibitors|Insulin glargine-&gt;GLP-1 agonists|Insulin glargine-&gt;GLP-1 agonists"/>
  </r>
  <r>
    <s v="/TFBL3VM/So"/>
    <x v="39"/>
    <s v="Other"/>
    <s v="Biguanides"/>
    <x v="0"/>
    <d v="2020-08-07T00:00:00"/>
    <s v="Biguanides"/>
  </r>
  <r>
    <s v="/u8WPWGni3."/>
    <x v="39"/>
    <s v="Asian"/>
    <s v="Biguanides"/>
    <x v="0"/>
    <d v="2021-11-18T00:00:00"/>
    <s v="Biguanides-&gt;Biguanides|Insulin isophane-&gt;Insulin aspart|Insulin isophane-&gt;Insulin aspart"/>
  </r>
  <r>
    <s v="/clvgmL14NA"/>
    <x v="39"/>
    <s v="Māori"/>
    <s v="Biguanides"/>
    <x v="0"/>
    <d v="2025-12-05T00:00:00"/>
    <s v="Biguanides"/>
  </r>
  <r>
    <s v=".yFpi9qwkII"/>
    <x v="39"/>
    <s v="Asian"/>
    <s v="DPP-4 inhibitors"/>
    <x v="0"/>
    <d v="2023-08-23T00:00:00"/>
    <s v="DPP-4 inhibitors-&gt;Sulfonylureas-&gt;DPP-4 inhibitors|Sulfonylureas-&gt;Biguanides|DPP-4 inhibitors|Sulfonylureas-&gt;Biguanides|SGLT-2 inhibitors-&gt;Biguanides|GLP-1 agonists-&gt;GLP-1 agonists-&gt;Biguanides|GLP-1 agonists|Insulin glargine"/>
  </r>
  <r>
    <s v=".ZCKY7dUTAI"/>
    <x v="39"/>
    <s v="Asian"/>
    <s v="Biguanides"/>
    <x v="0"/>
    <d v="2022-09-13T00:00:00"/>
    <s v="Biguanides"/>
  </r>
  <r>
    <s v="/gth5PlmU/w"/>
    <x v="39"/>
    <s v="Other"/>
    <s v="Biguanides"/>
    <x v="0"/>
    <d v="2021-12-09T00:00:00"/>
    <s v="Biguanides"/>
  </r>
  <r>
    <s v="/h/p2nPQN1E"/>
    <x v="39"/>
    <s v="Asian"/>
    <s v="Biguanides"/>
    <x v="0"/>
    <d v="2025-02-18T00:00:00"/>
    <s v="Biguanides"/>
  </r>
  <r>
    <s v="/Et9D0jpAck"/>
    <x v="39"/>
    <s v="Other"/>
    <s v="Biguanides"/>
    <x v="0"/>
    <d v="2024-06-14T00:00:00"/>
    <s v="Biguanides"/>
  </r>
  <r>
    <s v="/JgAOzp.VLI"/>
    <x v="39"/>
    <s v="Māori"/>
    <s v="Biguanides"/>
    <x v="0"/>
    <d v="2022-03-04T00:00:00"/>
    <s v="Biguanides"/>
  </r>
  <r>
    <s v="/lFHRB3BdvM"/>
    <x v="39"/>
    <s v="Asian"/>
    <s v="Biguanides"/>
    <x v="0"/>
    <d v="2024-07-15T00:00:00"/>
    <s v="Biguanides"/>
  </r>
  <r>
    <s v="/lDVwB893v."/>
    <x v="39"/>
    <s v="Asian"/>
    <s v="Insulin isophane"/>
    <x v="1"/>
    <d v="2023-10-18T00:00:00"/>
    <s v="Insulin isophane-&gt;Insulin aspart-&gt;Insulin aspart|Insulin isophane-&gt;Biguanides"/>
  </r>
  <r>
    <s v="/MXcgrUyo/E"/>
    <x v="39"/>
    <s v="Māori"/>
    <s v="Biguanides"/>
    <x v="0"/>
    <d v="2022-04-12T00:00:00"/>
    <s v="Biguanides-&gt;Biguanides|Insulin aspart|Insulin glargine-&gt;Biguanides|DPP-4 inhibitors|Sulfonylureas-&gt;DPP-4 inhibitors-&gt;Biguanides|DPP-4 inhibitors-&gt;Insulin aspart|Insulin glargine-&gt;DPP-4 inhibitors|Insulin aspart|Insulin glargine-&gt;Insulin aspart-&gt;DPP-4 inhibitors|Insulin glargine"/>
  </r>
  <r>
    <s v="7c1RWgIF1o6"/>
    <x v="39"/>
    <s v="Other"/>
    <s v="Biguanides"/>
    <x v="0"/>
    <d v="2024-03-25T00:00:00"/>
    <s v="Biguanides"/>
  </r>
  <r>
    <s v="7adLubFU6hA"/>
    <x v="39"/>
    <s v="Asian"/>
    <s v="Biguanides"/>
    <x v="0"/>
    <d v="2024-08-13T00:00:00"/>
    <s v="Biguanides"/>
  </r>
  <r>
    <s v="7e4IrQ7jjBo"/>
    <x v="39"/>
    <s v="Other"/>
    <s v="Biguanides"/>
    <x v="0"/>
    <d v="2013-11-18T00:00:00"/>
    <s v="Biguanides"/>
  </r>
  <r>
    <s v="7hWdx4o72XY"/>
    <x v="39"/>
    <s v="Pacific peoples"/>
    <s v="Biguanides"/>
    <x v="0"/>
    <d v="2011-08-26T00:00:00"/>
    <s v="Biguanides-&gt;DPP-4 inhibitors"/>
  </r>
  <r>
    <s v="7ji5mE/OFbk"/>
    <x v="39"/>
    <s v="Asian"/>
    <s v="Biguanides"/>
    <x v="0"/>
    <d v="2020-09-21T00:00:00"/>
    <s v="Biguanides-&gt;DPP-4 inhibitors|SGLT-2 inhibitors-&gt;DPP-4 inhibitors"/>
  </r>
  <r>
    <s v="7i8jz9YhVOE"/>
    <x v="39"/>
    <s v="Asian"/>
    <s v="Biguanides"/>
    <x v="0"/>
    <d v="2013-01-23T00:00:00"/>
    <s v="Biguanides-&gt;DPP-4 inhibitors-&gt;Biguanides|DPP-4 inhibitors-&gt;Biguanides|GLP-1 agonists-&gt;GLP-1 agonists"/>
  </r>
  <r>
    <s v="6wyeyqB6WbY"/>
    <x v="39"/>
    <s v="Pacific peoples"/>
    <s v="Biguanides|Insulin isophane"/>
    <x v="0"/>
    <d v="2023-06-21T00:00:00"/>
    <s v="Biguanides|Insulin isophane-&gt;Insulin isophane"/>
  </r>
  <r>
    <s v="6T3S41SxRiQ"/>
    <x v="39"/>
    <s v="Other"/>
    <s v="Biguanides"/>
    <x v="0"/>
    <d v="2011-06-08T00:00:00"/>
    <s v="Biguanides-&gt;Sulfonylureas-&gt;Biguanides|Sulfonylureas-&gt;Insulin glargine-&gt;Biguanides|Insulin glargine|Sulfonylureas-&gt;Insulin glargine|Sulfonylureas-&gt;Insulin glargine|SGLT-2 inhibitors|Sulfonylureas-&gt;GLP-1 agonists-&gt;GLP-1 agonists|Insulin glargine|SGLT-2 inhibitors|Sulfonylureas-&gt;GLP-1 agonists|Insulin glargine|Sulfonylureas-&gt;Biguanides|GLP-1 agonists|Insulin glargine-&gt;Biguanides|GLP-1 agonists|Insulin glargine|Sulfonylureas-&gt;GLP-1 agonists|Insulin glargine"/>
  </r>
  <r>
    <s v="6TBEnGzWifo"/>
    <x v="39"/>
    <s v="Other"/>
    <s v="Biguanides"/>
    <x v="0"/>
    <d v="2011-02-18T00:00:00"/>
    <s v="Biguanides-&gt;Sulfonylureas-&gt;Biguanides|Sulfonylureas-&gt;Insulin glargine-&gt;Biguanides|Insulin glargine|Sulfonylureas-&gt;Biguanides|Insulin aspart-&gt;Insulin aspart-&gt;DPP-4 inhibitors|Insulin aspart-&gt;Biguanides|GLP-1 agonists|Insulin aspart-&gt;GLP-1 agonists|Insulin aspart-&gt;GLP-1 agonists-&gt;DPP-4 inhibitors-&gt;Biguanides|DPP-4 inhibitors|Insulin aspart|Insulin glargine-&gt;Insulin aspart|Insulin glargine-&gt;Biguanides|GLP-1 agonists"/>
  </r>
  <r>
    <s v="7/dqAAgsKfY"/>
    <x v="39"/>
    <s v="Other"/>
    <s v="Biguanides"/>
    <x v="0"/>
    <d v="2021-07-28T00:00:00"/>
    <s v="Biguanides-&gt;SGLT-2 inhibitors-&gt;DPP-4 inhibitors|SGLT-2 inhibitors"/>
  </r>
  <r>
    <s v="6pgAFDXUX.I"/>
    <x v="39"/>
    <s v="Asian"/>
    <s v="Biguanides"/>
    <x v="0"/>
    <d v="2025-07-16T00:00:00"/>
    <s v="Biguanides"/>
  </r>
  <r>
    <s v="6PpLfpJ5pLQ"/>
    <x v="39"/>
    <s v="Māori"/>
    <s v="Biguanides"/>
    <x v="0"/>
    <d v="2019-08-01T00:00:00"/>
    <s v="Biguanides-&gt;DPP-4 inhibitors-&gt;GLP-1 agonists"/>
  </r>
  <r>
    <s v="6qK6ulZiEe2"/>
    <x v="39"/>
    <s v="Pacific peoples"/>
    <s v="Insulin aspart|Insulin isophane"/>
    <x v="1"/>
    <d v="2021-07-20T00:00:00"/>
    <s v="Insulin aspart|Insulin isophane-&gt;Insulin isophane-&gt;Biguanides|Insulin isophane-&gt;Insulin glargine|SGLT-2 inhibitors"/>
  </r>
  <r>
    <s v="6Gi4wr7EulE"/>
    <x v="39"/>
    <s v="Māori"/>
    <s v="Biguanides"/>
    <x v="0"/>
    <d v="2011-04-12T00:00:00"/>
    <s v="Biguanides"/>
  </r>
  <r>
    <s v="68/q8iGjMIk"/>
    <x v="39"/>
    <s v="Other"/>
    <s v="Biguanides"/>
    <x v="0"/>
    <d v="2023-05-05T00:00:00"/>
    <s v="Biguanides-&gt;DPP-4 inhibitors"/>
  </r>
  <r>
    <s v="6a3kZqU3WII"/>
    <x v="39"/>
    <s v="Other"/>
    <s v="Biguanides"/>
    <x v="0"/>
    <d v="2023-08-07T00:00:00"/>
    <s v="Biguanides"/>
  </r>
  <r>
    <s v="6ALPtiff3nk"/>
    <x v="39"/>
    <s v="Other"/>
    <s v="Biguanides"/>
    <x v="0"/>
    <d v="2024-11-25T00:00:00"/>
    <s v="Biguanides"/>
  </r>
  <r>
    <s v="6FRSrs5BTOA"/>
    <x v="39"/>
    <s v="Asian"/>
    <s v="Biguanides"/>
    <x v="0"/>
    <d v="2025-02-25T00:00:00"/>
    <s v="Biguanides"/>
  </r>
  <r>
    <s v="6F/QcRMtROk"/>
    <x v="39"/>
    <s v="Pacific peoples"/>
    <s v="Biguanides"/>
    <x v="0"/>
    <d v="2012-08-22T00:00:00"/>
    <s v="Biguanides-&gt;Biguanides|Sulfonylureas-&gt;Biguanides|Insulin glargine|Sulfonylureas-&gt;Insulin glargine-&gt;Biguanides|Insulin aspart-&gt;Insulin aspart-&gt;Insulin aspart|SGLT-2 inhibitors-&gt;Biguanides|SGLT-2 inhibitors-&gt;Biguanides|Insulin aspart|SGLT-2 inhibitors-&gt;SGLT-2 inhibitors"/>
  </r>
  <r>
    <s v="bGuCIETZR5Q"/>
    <x v="39"/>
    <s v="Pacific peoples"/>
    <s v="Biguanides"/>
    <x v="0"/>
    <d v="2019-05-21T00:00:00"/>
    <s v="Biguanides-&gt;SGLT-2 inhibitors"/>
  </r>
  <r>
    <s v="bHCjClHrXOM"/>
    <x v="39"/>
    <s v="Asian"/>
    <s v="Biguanides|DPP-4 inhibitors|Insulin glargine"/>
    <x v="0"/>
    <d v="2025-11-07T00:00:00"/>
    <s v="Biguanides|DPP-4 inhibitors|Insulin glargine-&gt;Biguanides-&gt;Insulin glargine"/>
  </r>
  <r>
    <s v="BIRMFb9eFj2"/>
    <x v="39"/>
    <s v="Asian"/>
    <s v="SGLT-2 inhibitors"/>
    <x v="0"/>
    <d v="2025-07-18T00:00:00"/>
    <s v="SGLT-2 inhibitors-&gt;DPP-4 inhibitors|GLP-1 agonists"/>
  </r>
  <r>
    <s v="bi1YVYb7Lo6"/>
    <x v="39"/>
    <s v="Māori"/>
    <s v="Biguanides"/>
    <x v="0"/>
    <d v="2014-12-29T00:00:00"/>
    <s v="Biguanides"/>
  </r>
  <r>
    <s v="Bi62lZ5nbMI"/>
    <x v="39"/>
    <s v="Pacific peoples"/>
    <s v="Biguanides"/>
    <x v="0"/>
    <d v="2015-11-06T00:00:00"/>
    <s v="Biguanides-&gt;Biguanides|GLP-1 agonists-&gt;GLP-1 agonists"/>
  </r>
  <r>
    <s v="7Op8RZswV/6"/>
    <x v="39"/>
    <s v="Other"/>
    <s v="Biguanides"/>
    <x v="0"/>
    <d v="2015-05-22T00:00:00"/>
    <s v="Biguanides"/>
  </r>
  <r>
    <s v="7mo76jLgyts"/>
    <x v="39"/>
    <s v="Other"/>
    <s v="Biguanides"/>
    <x v="0"/>
    <d v="2016-11-23T00:00:00"/>
    <s v="Biguanides"/>
  </r>
  <r>
    <s v="7kYQnUIVlPE"/>
    <x v="39"/>
    <s v="Asian"/>
    <s v="Biguanides"/>
    <x v="0"/>
    <d v="2019-08-22T00:00:00"/>
    <s v="Biguanides"/>
  </r>
  <r>
    <s v="BLWU2QkFrTw"/>
    <x v="39"/>
    <s v="Pacific peoples"/>
    <s v="Biguanides"/>
    <x v="0"/>
    <d v="2025-11-18T00:00:00"/>
    <s v="Biguanides"/>
  </r>
  <r>
    <s v="bpGjqLg/5gM"/>
    <x v="39"/>
    <s v="Pacific peoples"/>
    <s v="Biguanides"/>
    <x v="0"/>
    <d v="2016-08-09T00:00:00"/>
    <s v="Biguanides"/>
  </r>
  <r>
    <s v="bv0mW0oR9JQ"/>
    <x v="39"/>
    <s v="Asian"/>
    <s v="Biguanides"/>
    <x v="0"/>
    <d v="2025-02-15T00:00:00"/>
    <s v="Biguanides"/>
  </r>
  <r>
    <s v="Bwo3OgUuc3Q"/>
    <x v="39"/>
    <s v="Pacific peoples"/>
    <s v="Insulin glargine"/>
    <x v="1"/>
    <d v="2023-06-22T00:00:00"/>
    <s v="Insulin glargine-&gt;Biguanides-&gt;Biguanides|Insulin glargine-&gt;DPP-4 inhibitors|Insulin glargine-&gt;DPP-4 inhibitors"/>
  </r>
  <r>
    <s v="bVGIluZGC.g"/>
    <x v="39"/>
    <s v="Other"/>
    <s v="Biguanides"/>
    <x v="0"/>
    <d v="2024-04-11T00:00:00"/>
    <s v="Biguanides"/>
  </r>
  <r>
    <s v="bTdy3WsZiMM"/>
    <x v="39"/>
    <s v="Māori"/>
    <s v="Biguanides"/>
    <x v="0"/>
    <d v="2020-07-31T00:00:00"/>
    <s v="Biguanides"/>
  </r>
  <r>
    <s v="bT.T04GGZqE"/>
    <x v="39"/>
    <s v="Māori"/>
    <s v="Biguanides|SGLT-2 inhibitors"/>
    <x v="0"/>
    <d v="2024-04-24T00:00:00"/>
    <s v="Biguanides|SGLT-2 inhibitors-&gt;SGLT-2 inhibitors-&gt;Biguanides-&gt;DPP-4 inhibitors-&gt;DPP-4 inhibitors|SGLT-2 inhibitors"/>
  </r>
  <r>
    <s v="bSqttOtHWW2"/>
    <x v="39"/>
    <s v="Asian"/>
    <s v="Biguanides"/>
    <x v="0"/>
    <d v="2025-10-28T00:00:00"/>
    <s v="Biguanides"/>
  </r>
  <r>
    <s v="Bs9zXmEIL5o"/>
    <x v="39"/>
    <s v="Asian"/>
    <s v="Biguanides"/>
    <x v="0"/>
    <d v="2024-02-13T00:00:00"/>
    <s v="Biguanides"/>
  </r>
  <r>
    <s v="bYfklm3JXNU"/>
    <x v="39"/>
    <s v="Other"/>
    <s v="Biguanides|Insulin isophane"/>
    <x v="0"/>
    <d v="2013-05-24T00:00:00"/>
    <s v="Biguanides|Insulin isophane-&gt;Insulin isophane-&gt;Biguanides-&gt;Biguanides|Insulin aspart|Insulin isophane-&gt;Insulin aspart|Insulin isophane-&gt;Insulin aspart-&gt;DPP-4 inhibitors-&gt;DPP-4 inhibitors|Insulin isophane-&gt;Insulin isophane|SGLT-2 inhibitors-&gt;Insulin aspart|Insulin isophane|SGLT-2 inhibitors-&gt;Thiazolidinedione-&gt;Insulin aspart|Insulin isophane|SGLT-2 inhibitors|Thiazolidinedione"/>
  </r>
  <r>
    <s v="c.SxT95UI3s"/>
    <x v="39"/>
    <s v="Pacific peoples"/>
    <s v="Biguanides"/>
    <x v="0"/>
    <d v="2022-05-26T00:00:00"/>
    <s v="Biguanides"/>
  </r>
  <r>
    <s v="bZrKlHO5TXU"/>
    <x v="39"/>
    <s v="Māori"/>
    <s v="DPP-4 inhibitors"/>
    <x v="0"/>
    <d v="2021-12-13T00:00:00"/>
    <s v="DPP-4 inhibitors-&gt;DPP-4 inhibitors|SGLT-2 inhibitors-&gt;SGLT-2 inhibitors-&gt;Biguanides|GLP-1 agonists-&gt;Biguanides|GLP-1 agonists|SGLT-2 inhibitors"/>
  </r>
  <r>
    <s v="bzBEQLGUNQo"/>
    <x v="39"/>
    <s v="Asian"/>
    <s v="Biguanides"/>
    <x v="0"/>
    <d v="2012-04-23T00:00:00"/>
    <s v="Biguanides"/>
  </r>
  <r>
    <s v="bzNpSVyQkX6"/>
    <x v="39"/>
    <s v="Other"/>
    <s v="Biguanides"/>
    <x v="0"/>
    <d v="2015-12-07T00:00:00"/>
    <s v="Biguanides"/>
  </r>
  <r>
    <s v="f5l8WY2SZoo"/>
    <x v="39"/>
    <s v="Pacific peoples"/>
    <s v="Biguanides"/>
    <x v="0"/>
    <d v="2011-06-22T00:00:00"/>
    <s v="Biguanides"/>
  </r>
  <r>
    <s v="F8ilCADofMI"/>
    <x v="39"/>
    <s v="Asian"/>
    <s v="Biguanides"/>
    <x v="0"/>
    <d v="2025-10-16T00:00:00"/>
    <s v="Biguanides"/>
  </r>
  <r>
    <s v="f9hIgQHUtY6"/>
    <x v="39"/>
    <s v="Māori"/>
    <s v="Biguanides"/>
    <x v="0"/>
    <d v="2025-03-05T00:00:00"/>
    <s v="Biguanides"/>
  </r>
  <r>
    <s v="fbervtWjJr2"/>
    <x v="39"/>
    <s v="Asian"/>
    <s v="Biguanides"/>
    <x v="0"/>
    <d v="2025-06-23T00:00:00"/>
    <s v="Biguanides"/>
  </r>
  <r>
    <s v="c2vXkPb.W5w"/>
    <x v="39"/>
    <s v="Asian"/>
    <s v="Biguanides"/>
    <x v="0"/>
    <d v="2024-03-18T00:00:00"/>
    <s v="Biguanides-&gt;DPP-4 inhibitors|SGLT-2 inhibitors-&gt;Biguanides|DPP-4 inhibitors-&gt;DPP-4 inhibitors"/>
  </r>
  <r>
    <s v="fCP1/AGF4Es"/>
    <x v="39"/>
    <s v="Asian"/>
    <s v="Biguanides|Insulin isophane"/>
    <x v="0"/>
    <d v="2025-06-17T00:00:00"/>
    <s v="Biguanides|Insulin isophane"/>
  </r>
  <r>
    <s v="Ff/V2IppiL2"/>
    <x v="39"/>
    <s v="Other"/>
    <s v="Biguanides"/>
    <x v="0"/>
    <d v="2013-10-09T00:00:00"/>
    <s v="Biguanides"/>
  </r>
  <r>
    <s v="FGZ96yd7T/."/>
    <x v="39"/>
    <s v="Asian"/>
    <s v="Biguanides"/>
    <x v="0"/>
    <d v="2016-01-13T00:00:00"/>
    <s v="Biguanides-&gt;Sulfonylureas-&gt;DPP-4 inhibitors-&gt;DPP-4 inhibitors|Sulfonylureas-&gt;GLP-1 agonists|Sulfonylureas-&gt;DPP-4 inhibitors|GLP-1 agonists|Sulfonylureas-&gt;GLP-1 agonists-&gt;Biguanides|GLP-1 agonists|Sulfonylureas-&gt;Biguanides|GLP-1 agonists"/>
  </r>
  <r>
    <s v="FJfWJNWmuM6"/>
    <x v="39"/>
    <s v="Asian"/>
    <s v="Biguanides"/>
    <x v="0"/>
    <d v="2023-05-23T00:00:00"/>
    <s v="Biguanides-&gt;DPP-4 inhibitors-&gt;Sulfonylureas-&gt;DPP-4 inhibitors|Sulfonylureas"/>
  </r>
  <r>
    <s v="I9k0o3FqaFc"/>
    <x v="39"/>
    <s v="Other"/>
    <s v="Biguanides"/>
    <x v="0"/>
    <d v="2014-02-14T00:00:00"/>
    <s v="Biguanides-&gt;Insulin isophane"/>
  </r>
  <r>
    <s v="iA1nRWA7xfA"/>
    <x v="39"/>
    <s v="Māori"/>
    <s v="Biguanides"/>
    <x v="0"/>
    <d v="2019-05-09T00:00:00"/>
    <s v="Biguanides"/>
  </r>
  <r>
    <s v="IaiCkP0fI9Q"/>
    <x v="39"/>
    <s v="Māori"/>
    <s v="Biguanides"/>
    <x v="0"/>
    <d v="2016-03-14T00:00:00"/>
    <s v="Biguanides"/>
  </r>
  <r>
    <s v="IAsebb2Swc6"/>
    <x v="39"/>
    <s v="Pacific peoples"/>
    <s v="DPP-4 inhibitors"/>
    <x v="0"/>
    <d v="2025-03-05T00:00:00"/>
    <s v="DPP-4 inhibitors-&gt;DPP-4 inhibitors|SGLT-2 inhibitors"/>
  </r>
  <r>
    <s v="iD2SACLyOlI"/>
    <x v="39"/>
    <s v="Other"/>
    <s v="Biguanides"/>
    <x v="0"/>
    <d v="2014-02-19T00:00:00"/>
    <s v="Biguanides-&gt;DPP-4 inhibitors-&gt;Biguanides|DPP-4 inhibitors-&gt;Insulin glargine-&gt;DPP-4 inhibitors|Insulin glargine-&gt;DPP-4 inhibitors|Insulin glargine|SGLT-2 inhibitors-&gt;DPP-4 inhibitors|SGLT-2 inhibitors"/>
  </r>
  <r>
    <s v="I6IhyRZypKA"/>
    <x v="39"/>
    <s v="Other"/>
    <s v="Biguanides"/>
    <x v="0"/>
    <d v="2020-07-03T00:00:00"/>
    <s v="Biguanides"/>
  </r>
  <r>
    <s v="i5q3vsj6gEU"/>
    <x v="39"/>
    <s v="Māori"/>
    <s v="Biguanides"/>
    <x v="0"/>
    <d v="2013-01-30T00:00:00"/>
    <s v="Biguanides-&gt;Sulfonylureas-&gt;Biguanides|Sulfonylureas-&gt;GLP-1 agonists-&gt;GLP-1 agonists|SGLT-2 inhibitors-&gt;SGLT-2 inhibitors-&gt;Biguanides|SGLT-2 inhibitors"/>
  </r>
  <r>
    <s v="FEL1HDp/Uwk"/>
    <x v="39"/>
    <s v="Māori"/>
    <s v="Biguanides"/>
    <x v="0"/>
    <d v="2021-07-07T00:00:00"/>
    <s v="Biguanides"/>
  </r>
  <r>
    <s v="i1aWr7M2ocQ"/>
    <x v="39"/>
    <s v="Other"/>
    <s v="Biguanides"/>
    <x v="0"/>
    <d v="2022-03-11T00:00:00"/>
    <s v="Biguanides"/>
  </r>
  <r>
    <s v="Ik2XWddUYVE"/>
    <x v="39"/>
    <s v="Other"/>
    <s v="Biguanides"/>
    <x v="0"/>
    <d v="2024-04-03T00:00:00"/>
    <s v="Biguanides"/>
  </r>
  <r>
    <s v="IiVr7JfmJCg"/>
    <x v="39"/>
    <s v="Māori"/>
    <s v="Biguanides"/>
    <x v="0"/>
    <d v="2025-09-30T00:00:00"/>
    <s v="Biguanides"/>
  </r>
  <r>
    <s v="Ih3lPjrm3os"/>
    <x v="39"/>
    <s v="Pacific peoples"/>
    <s v="Biguanides"/>
    <x v="0"/>
    <d v="2021-07-24T00:00:00"/>
    <s v="Biguanides"/>
  </r>
  <r>
    <s v="EmYetj.6.yI"/>
    <x v="39"/>
    <s v="Asian"/>
    <s v="Biguanides"/>
    <x v="0"/>
    <d v="2025-11-04T00:00:00"/>
    <s v="Biguanides"/>
  </r>
  <r>
    <s v="eNq6kScyZ.6"/>
    <x v="39"/>
    <s v="Asian"/>
    <s v="Biguanides"/>
    <x v="0"/>
    <d v="2024-02-27T00:00:00"/>
    <s v="Biguanides"/>
  </r>
  <r>
    <s v="eo4c1YCVWB6"/>
    <x v="39"/>
    <s v="Asian"/>
    <s v="Biguanides"/>
    <x v="0"/>
    <d v="2014-09-02T00:00:00"/>
    <s v="Biguanides"/>
  </r>
  <r>
    <s v="EOJ/ik8ftmc"/>
    <x v="39"/>
    <s v="Other"/>
    <s v="Biguanides"/>
    <x v="0"/>
    <d v="2020-09-28T00:00:00"/>
    <s v="Biguanides-&gt;DPP-4 inhibitors-&gt;DPP-4 inhibitors|SGLT-2 inhibitors"/>
  </r>
  <r>
    <s v="ep/HUqPCMIs"/>
    <x v="39"/>
    <s v="Māori"/>
    <s v="Biguanides"/>
    <x v="0"/>
    <d v="2018-06-01T00:00:00"/>
    <s v="Biguanides"/>
  </r>
  <r>
    <s v="ePrCrfXCO2Y"/>
    <x v="39"/>
    <s v="Other"/>
    <s v="Biguanides"/>
    <x v="0"/>
    <d v="2016-01-05T00:00:00"/>
    <s v="Biguanides-&gt;DPP-4 inhibitors"/>
  </r>
  <r>
    <s v="eREaUbzhbaM"/>
    <x v="39"/>
    <s v="Māori"/>
    <s v="Biguanides"/>
    <x v="0"/>
    <d v="2023-10-05T00:00:00"/>
    <s v="Biguanides"/>
  </r>
  <r>
    <s v="euJf3FIox/2"/>
    <x v="39"/>
    <s v="Pacific peoples"/>
    <s v="Biguanides"/>
    <x v="0"/>
    <d v="2016-05-23T00:00:00"/>
    <s v="Biguanides-&gt;Biguanides|Sulfonylureas-&gt;Sulfonylureas-&gt;DPP-4 inhibitors-&gt;Biguanides|DPP-4 inhibitors|Sulfonylureas-&gt;DPP-4 inhibitors|Sulfonylureas-&gt;SGLT-2 inhibitors-&gt;DPP-4 inhibitors|SGLT-2 inhibitors|Sulfonylureas-&gt;DPP-4 inhibitors|SGLT-2 inhibitors"/>
  </r>
  <r>
    <s v="EthgatJhhe."/>
    <x v="39"/>
    <s v="Asian"/>
    <s v="Biguanides|DPP-4 inhibitors"/>
    <x v="0"/>
    <d v="2023-12-14T00:00:00"/>
    <s v="Biguanides|DPP-4 inhibitors-&gt;DPP-4 inhibitors-&gt;Biguanides"/>
  </r>
  <r>
    <s v="eTCpXuHJ75U"/>
    <x v="39"/>
    <s v="Other"/>
    <s v="Biguanides"/>
    <x v="0"/>
    <d v="2020-01-06T00:00:00"/>
    <s v="Biguanides"/>
  </r>
  <r>
    <s v="ETdIxjDqwmo"/>
    <x v="39"/>
    <s v="Māori"/>
    <s v="Biguanides"/>
    <x v="0"/>
    <d v="2024-01-17T00:00:00"/>
    <s v="Biguanides"/>
  </r>
  <r>
    <s v="EsDdWJ1Z54c"/>
    <x v="39"/>
    <s v="Māori"/>
    <s v="Biguanides"/>
    <x v="0"/>
    <d v="2016-03-01T00:00:00"/>
    <s v="Biguanides"/>
  </r>
  <r>
    <s v="eUSki3E3U3M"/>
    <x v="39"/>
    <s v="Māori"/>
    <s v="Biguanides"/>
    <x v="0"/>
    <d v="2017-11-13T00:00:00"/>
    <s v="Biguanides-&gt;SGLT-2 inhibitors"/>
  </r>
  <r>
    <s v="EvW7OqeFqow"/>
    <x v="39"/>
    <s v="Asian"/>
    <s v="DPP-4 inhibitors"/>
    <x v="0"/>
    <d v="2023-11-16T00:00:00"/>
    <s v="DPP-4 inhibitors-&gt;SGLT-2 inhibitors-&gt;DPP-4 inhibitors|SGLT-2 inhibitors"/>
  </r>
  <r>
    <s v="f9pgNiKpkmA"/>
    <x v="39"/>
    <s v="Asian"/>
    <s v="Biguanides"/>
    <x v="0"/>
    <d v="2024-09-09T00:00:00"/>
    <s v="Biguanides"/>
  </r>
  <r>
    <s v="Fd6goWhIXOI"/>
    <x v="39"/>
    <s v="Pacific peoples"/>
    <s v="Biguanides"/>
    <x v="0"/>
    <d v="2021-12-30T00:00:00"/>
    <s v="Biguanides"/>
  </r>
  <r>
    <s v="f/ZgCgHb1Ik"/>
    <x v="39"/>
    <s v="Other"/>
    <s v="Sulfonylureas"/>
    <x v="0"/>
    <d v="2023-10-05T00:00:00"/>
    <s v="Sulfonylureas"/>
  </r>
  <r>
    <s v="F1u.r/H0xDw"/>
    <x v="39"/>
    <s v="Pacific peoples"/>
    <s v="Biguanides"/>
    <x v="0"/>
    <d v="2017-11-29T00:00:00"/>
    <s v="Biguanides-&gt;SGLT-2 inhibitors-&gt;Biguanides|SGLT-2 inhibitors-&gt;Biguanides|DPP-4 inhibitors|SGLT-2 inhibitors-&gt;DPP-4 inhibitors-&gt;DPP-4 inhibitors|SGLT-2 inhibitors-&gt;Sulfonylureas-&gt;DPP-4 inhibitors|SGLT-2 inhibitors|Sulfonylureas-&gt;Biguanides|GLP-1 agonists-&gt;SGLT-2 inhibitors|Sulfonylureas"/>
  </r>
  <r>
    <s v="ezEUvMSBVXY"/>
    <x v="39"/>
    <s v="Other"/>
    <s v="Biguanides"/>
    <x v="0"/>
    <d v="2025-05-28T00:00:00"/>
    <s v="Biguanides"/>
  </r>
  <r>
    <s v="ExFvI/FZ6cw"/>
    <x v="39"/>
    <s v="Other"/>
    <s v="Biguanides"/>
    <x v="0"/>
    <d v="2025-06-30T00:00:00"/>
    <s v="Biguanides"/>
  </r>
  <r>
    <s v="ExjV.N8WKxk"/>
    <x v="39"/>
    <s v="Asian"/>
    <s v="Biguanides"/>
    <x v="0"/>
    <d v="2025-06-19T00:00:00"/>
    <s v="Biguanides"/>
  </r>
  <r>
    <s v="mKQ3q8.I.uY"/>
    <x v="39"/>
    <s v="Pacific peoples"/>
    <s v="Biguanides"/>
    <x v="0"/>
    <d v="2018-11-23T00:00:00"/>
    <s v="Biguanides-&gt;Insulin isophane"/>
  </r>
  <r>
    <s v="PMKrb6e8vgs"/>
    <x v="39"/>
    <s v="Asian"/>
    <s v="Biguanides"/>
    <x v="0"/>
    <d v="2018-04-10T00:00:00"/>
    <s v="Biguanides"/>
  </r>
  <r>
    <s v="pOyQNzVM7ag"/>
    <x v="39"/>
    <s v="Māori"/>
    <s v="Biguanides|DPP-4 inhibitors|SGLT-2 inhibitors"/>
    <x v="0"/>
    <d v="2023-08-24T00:00:00"/>
    <s v="Biguanides|DPP-4 inhibitors|SGLT-2 inhibitors-&gt;DPP-4 inhibitors-&gt;SGLT-2 inhibitors-&gt;DPP-4 inhibitors|SGLT-2 inhibitors-&gt;DPP-4 inhibitors|SGLT-2 inhibitors|Thiazolidinedione-&gt;Biguanides|GLP-1 agonists|Sulfonylureas|Thiazolidinedione-&gt;GLP-1 agonists-&gt;Biguanides|GLP-1 agonists|Sulfonylureas"/>
  </r>
  <r>
    <s v="PnZA1ARUAM."/>
    <x v="39"/>
    <s v="Asian"/>
    <s v="Sulfonylureas"/>
    <x v="0"/>
    <d v="2018-03-02T00:00:00"/>
    <s v="Sulfonylureas-&gt;DPP-4 inhibitors|Sulfonylureas-&gt;DPP-4 inhibitors-&gt;Insulin aspart-&gt;DPP-4 inhibitors|Insulin aspart-&gt;DPP-4 inhibitors|Insulin aspart|SGLT-2 inhibitors-&gt;Insulin aspart|SGLT-2 inhibitors-&gt;SGLT-2 inhibitors"/>
  </r>
  <r>
    <s v="pPNV/qLwQzw"/>
    <x v="39"/>
    <s v="Pacific peoples"/>
    <s v="Biguanides"/>
    <x v="0"/>
    <d v="2018-09-15T00:00:00"/>
    <s v="Biguanides-&gt;SGLT-2 inhibitors-&gt;Biguanides|SGLT-2 inhibitors"/>
  </r>
  <r>
    <s v="PpHtPyURZ8c"/>
    <x v="39"/>
    <s v="Asian"/>
    <s v="DPP-4 inhibitors"/>
    <x v="0"/>
    <d v="2021-07-20T00:00:00"/>
    <s v="DPP-4 inhibitors-&gt;Biguanides|DPP-4 inhibitors-&gt;Insulin glargine-&gt;DPP-4 inhibitors|Insulin glargine-&gt;Insulin glargine|SGLT-2 inhibitors-&gt;SGLT-2 inhibitors"/>
  </r>
  <r>
    <s v="MD9x3En5iAI"/>
    <x v="39"/>
    <s v="Asian"/>
    <s v="Biguanides"/>
    <x v="0"/>
    <d v="2024-05-01T00:00:00"/>
    <s v="Biguanides"/>
  </r>
  <r>
    <s v="ME4PtMjcZgY"/>
    <x v="39"/>
    <s v="Other"/>
    <s v="Biguanides"/>
    <x v="0"/>
    <d v="2025-05-29T00:00:00"/>
    <s v="Biguanides-&gt;Insulin isophane"/>
  </r>
  <r>
    <s v="Mehh2ZmlFg6"/>
    <x v="39"/>
    <s v="Pacific peoples"/>
    <s v="Biguanides"/>
    <x v="0"/>
    <d v="2025-07-28T00:00:00"/>
    <s v="Biguanides"/>
  </r>
  <r>
    <s v="mf8fY5K5tSc"/>
    <x v="39"/>
    <s v="Other"/>
    <s v="Biguanides"/>
    <x v="0"/>
    <d v="2022-07-08T00:00:00"/>
    <s v="Biguanides-&gt;DPP-4 inhibitors-&gt;Biguanides|SGLT-2 inhibitors-&gt;SGLT-2 inhibitors|Sulfonylureas"/>
  </r>
  <r>
    <s v="m4xseblgI/Y"/>
    <x v="39"/>
    <s v="Māori"/>
    <s v="Biguanides"/>
    <x v="0"/>
    <d v="2024-01-15T00:00:00"/>
    <s v="Biguanides-&gt;DPP-4 inhibitors-&gt;SGLT-2 inhibitors-&gt;DPP-4 inhibitors|SGLT-2 inhibitors"/>
  </r>
  <r>
    <s v="M63r3BFWbzc"/>
    <x v="39"/>
    <s v="Māori"/>
    <s v="Biguanides"/>
    <x v="0"/>
    <d v="2012-07-12T00:00:00"/>
    <s v="Biguanides-&gt;Sulfonylureas-&gt;Biguanides|Sulfonylureas-&gt;DPP-4 inhibitors|SGLT-2 inhibitors-&gt;DPP-4 inhibitors-&gt;DPP-4 inhibitors|SGLT-2 inhibitors|Sulfonylureas"/>
  </r>
  <r>
    <s v="M8qfkYXeIRM"/>
    <x v="39"/>
    <s v="Other"/>
    <s v="Biguanides|Insulin glargine"/>
    <x v="0"/>
    <d v="2018-01-15T00:00:00"/>
    <s v="Biguanides|Insulin glargine-&gt;Insulin glargine-&gt;Biguanides-&gt;Biguanides|DPP-4 inhibitors-&gt;Insulin aspart-&gt;Biguanides|DPP-4 inhibitors|Insulin aspart"/>
  </r>
  <r>
    <s v="MCNRpwsc0kg"/>
    <x v="39"/>
    <s v="Pacific peoples"/>
    <s v="Biguanides"/>
    <x v="0"/>
    <d v="2016-11-30T00:00:00"/>
    <s v="Biguanides-&gt;DPP-4 inhibitors-&gt;SGLT-2 inhibitors-&gt;DPP-4 inhibitors|Sulfonylureas-&gt;DPP-4 inhibitors|SGLT-2 inhibitors"/>
  </r>
  <r>
    <s v="MCeaKUtnfnI"/>
    <x v="39"/>
    <s v="Other"/>
    <s v="Biguanides"/>
    <x v="0"/>
    <d v="2025-06-13T00:00:00"/>
    <s v="Biguanides"/>
  </r>
  <r>
    <s v="irpJhJc81z."/>
    <x v="39"/>
    <s v="Māori"/>
    <s v="Biguanides"/>
    <x v="0"/>
    <d v="2021-09-23T00:00:00"/>
    <s v="Biguanides-&gt;SGLT-2 inhibitors-&gt;Biguanides|SGLT-2 inhibitors"/>
  </r>
  <r>
    <s v="it4lDyF8T3g"/>
    <x v="39"/>
    <s v="Māori"/>
    <s v="Biguanides"/>
    <x v="0"/>
    <d v="2012-07-26T00:00:00"/>
    <s v="Biguanides-&gt;Biguanides|Insulin glargine-&gt;DPP-4 inhibitors-&gt;Biguanides|DPP-4 inhibitors|Insulin glargine-&gt;DPP-4 inhibitors|Insulin glargine-&gt;Insulin glargine-&gt;GLP-1 agonists-&gt;GLP-1 agonists|Insulin glargine-&gt;Biguanides|GLP-1 agonists|Insulin glargine"/>
  </r>
  <r>
    <s v="ITNNH3zjq7s"/>
    <x v="39"/>
    <s v="Pacific peoples"/>
    <s v="Biguanides"/>
    <x v="0"/>
    <d v="2025-09-02T00:00:00"/>
    <s v="Biguanides"/>
  </r>
  <r>
    <s v="iWgeHnL/3nw"/>
    <x v="39"/>
    <s v="Asian"/>
    <s v="Biguanides"/>
    <x v="0"/>
    <d v="2018-07-09T00:00:00"/>
    <s v="Biguanides"/>
  </r>
  <r>
    <s v="Iy6S05omQyo"/>
    <x v="39"/>
    <s v="Māori"/>
    <s v="Biguanides"/>
    <x v="0"/>
    <d v="2015-03-27T00:00:00"/>
    <s v="Biguanides"/>
  </r>
  <r>
    <s v="ixok1IKfZ.w"/>
    <x v="39"/>
    <s v="Māori"/>
    <s v="Biguanides"/>
    <x v="0"/>
    <d v="2025-03-19T00:00:00"/>
    <s v="Biguanides"/>
  </r>
  <r>
    <s v="lRyjRvyO5rg"/>
    <x v="39"/>
    <s v="Asian"/>
    <s v="Biguanides"/>
    <x v="0"/>
    <d v="2025-06-23T00:00:00"/>
    <s v="Biguanides"/>
  </r>
  <r>
    <s v="LQ81tNTGxCo"/>
    <x v="39"/>
    <s v="Asian"/>
    <s v="Biguanides"/>
    <x v="0"/>
    <d v="2022-02-28T00:00:00"/>
    <s v="Biguanides-&gt;SGLT-2 inhibitors"/>
  </r>
  <r>
    <s v="Lt7psENNHf."/>
    <x v="39"/>
    <s v="Other"/>
    <s v="Biguanides"/>
    <x v="0"/>
    <d v="2016-08-23T00:00:00"/>
    <s v="Biguanides-&gt;Biguanides|DPP-4 inhibitors-&gt;DPP-4 inhibitors"/>
  </r>
  <r>
    <s v="LSeaQ/XR92w"/>
    <x v="39"/>
    <s v="Pacific peoples"/>
    <s v="Biguanides|Insulin glargine"/>
    <x v="0"/>
    <d v="2016-01-28T00:00:00"/>
    <s v="Biguanides|Insulin glargine-&gt;Biguanides-&gt;Insulin glargine-&gt;Biguanides|DPP-4 inhibitors-&gt;DPP-4 inhibitors-&gt;DPP-4 inhibitors|Insulin glargine"/>
  </r>
  <r>
    <s v="lZKJXAYuhKo"/>
    <x v="39"/>
    <s v="Pacific peoples"/>
    <s v="Biguanides"/>
    <x v="0"/>
    <d v="2021-11-11T00:00:00"/>
    <s v="Biguanides"/>
  </r>
  <r>
    <s v="m.laWY61rXU"/>
    <x v="39"/>
    <s v="Asian"/>
    <s v="Biguanides"/>
    <x v="0"/>
    <d v="2011-07-14T00:00:00"/>
    <s v="Biguanides"/>
  </r>
  <r>
    <s v="m3FS8yQKwXI"/>
    <x v="39"/>
    <s v="Pacific peoples"/>
    <s v="Biguanides"/>
    <x v="0"/>
    <d v="2025-09-19T00:00:00"/>
    <s v="Biguanides-&gt;Insulin glargine-&gt;Biguanides|Insulin glargine"/>
  </r>
  <r>
    <s v="m2WV2zxhrgc"/>
    <x v="39"/>
    <s v="Māori"/>
    <s v="Biguanides"/>
    <x v="0"/>
    <d v="2021-04-12T00:00:00"/>
    <s v="Biguanides-&gt;Biguanides|SGLT-2 inhibitors-&gt;SGLT-2 inhibitors-&gt;Biguanides|GLP-1 agonists-&gt;GLP-1 agonists"/>
  </r>
  <r>
    <s v="m/NleWjRBI2"/>
    <x v="39"/>
    <s v="Asian"/>
    <s v="Biguanides"/>
    <x v="0"/>
    <d v="2017-05-26T00:00:00"/>
    <s v="Biguanides-&gt;Biguanides|Sulfonylureas-&gt;DPP-4 inhibitors"/>
  </r>
  <r>
    <s v="M/qdYXmNV3U"/>
    <x v="39"/>
    <s v="Māori"/>
    <s v="Biguanides"/>
    <x v="0"/>
    <d v="2018-11-01T00:00:00"/>
    <s v="Biguanides-&gt;Insulin isophane-&gt;Biguanides|Insulin isophane-&gt;Insulin aspart-&gt;Insulin aspart|Insulin isophane-&gt;Biguanides|Insulin aspart|Insulin isophane-&gt;DPP-4 inhibitors-&gt;DPP-4 inhibitors|Sulfonylureas-&gt;Insulin glargine|Sulfonylureas-&gt;Insulin glargine-&gt;DPP-4 inhibitors|Insulin glargine|Sulfonylureas-&gt;DPP-4 inhibitors|Insulin glargine-&gt;Biguanides|DPP-4 inhibitors|Insulin glargine|Sulfonylureas-&gt;Biguanides|Insulin glargine|Sulfonylureas-&gt;Sulfonylureas-&gt;GLP-1 agonists-&gt;Biguanides|GLP-1 agonists|Insulin glargine|Sulfonylureas-&gt;GLP-1 agonists|Insulin glargine|Sulfonylureas-&gt;GLP-1 agonists|Insulin glargine-&gt;Insulin glargine|SGLT-2 inhibitors-&gt;Biguanides|SGLT-2 inhibitors-&gt;SGLT-2 inhibitors"/>
  </r>
  <r>
    <s v="M/QW1OIapFU"/>
    <x v="39"/>
    <s v="Other"/>
    <s v="Biguanides|Insulin aspart|Insulin glargine"/>
    <x v="0"/>
    <d v="2022-07-08T00:00:00"/>
    <s v="Biguanides|Insulin aspart|Insulin glargine-&gt;Insulin aspart|Insulin glargine-&gt;Biguanides-&gt;GLP-1 agonists-&gt;GLP-1 agonists|Insulin aspart|Insulin glargine-&gt;GLP-1 agonists|Insulin glargine-&gt;DPP-4 inhibitors-&gt;Biguanides|Insulin glargine-&gt;Biguanides|DPP-4 inhibitors|Insulin glargine-&gt;DPP-4 inhibitors|SGLT-2 inhibitors-&gt;SGLT-2 inhibitors-&gt;Insulin glargine-&gt;DPP-4 inhibitors|Insulin glargine-&gt;Biguanides|DPP-4 inhibitors|SGLT-2 inhibitors-&gt;Biguanides|DPP-4 inhibitors-&gt;Biguanides|SGLT-2 inhibitors"/>
  </r>
  <r>
    <s v="lCznUVPHSvY"/>
    <x v="39"/>
    <s v="Asian"/>
    <s v="Biguanides"/>
    <x v="0"/>
    <d v="2016-06-30T00:00:00"/>
    <s v="Biguanides-&gt;DPP-4 inhibitors-&gt;Biguanides|DPP-4 inhibitors"/>
  </r>
  <r>
    <s v="LbhSeWG13Tw"/>
    <x v="39"/>
    <s v="Asian"/>
    <s v="Biguanides"/>
    <x v="0"/>
    <d v="2012-11-08T00:00:00"/>
    <s v="Biguanides-&gt;DPP-4 inhibitors-&gt;SGLT-2 inhibitors-&gt;DPP-4 inhibitors|SGLT-2 inhibitors"/>
  </r>
  <r>
    <s v="L5wI7c.8GzM"/>
    <x v="39"/>
    <s v="Other"/>
    <s v="Biguanides"/>
    <x v="0"/>
    <d v="2016-06-13T00:00:00"/>
    <s v="Biguanides"/>
  </r>
  <r>
    <s v="l2zMImtqqmo"/>
    <x v="39"/>
    <s v="Asian"/>
    <s v="Biguanides"/>
    <x v="0"/>
    <d v="2022-10-19T00:00:00"/>
    <s v="Biguanides-&gt;DPP-4 inhibitors-&gt;Thiazolidinedione-&gt;DPP-4 inhibitors|Thiazolidinedione"/>
  </r>
  <r>
    <s v="LGj4b.lZx4k"/>
    <x v="39"/>
    <s v="Māori"/>
    <s v="Biguanides"/>
    <x v="0"/>
    <d v="2019-12-05T00:00:00"/>
    <s v="Biguanides"/>
  </r>
  <r>
    <s v="O1swgsN4nms"/>
    <x v="39"/>
    <s v="Pacific peoples"/>
    <s v="Biguanides|DPP-4 inhibitors"/>
    <x v="0"/>
    <d v="2025-10-21T00:00:00"/>
    <s v="Biguanides|DPP-4 inhibitors-&gt;Biguanides|DPP-4 inhibitors|Sulfonylureas"/>
  </r>
  <r>
    <s v="O48ynj8v5/o"/>
    <x v="39"/>
    <s v="Asian"/>
    <s v="Biguanides|Insulin isophane"/>
    <x v="0"/>
    <d v="2022-06-20T00:00:00"/>
    <s v="Biguanides|Insulin isophane"/>
  </r>
  <r>
    <s v="OaP6BZA09Sg"/>
    <x v="39"/>
    <s v="Other"/>
    <s v="Biguanides"/>
    <x v="0"/>
    <d v="2020-06-12T00:00:00"/>
    <s v="Biguanides-&gt;Insulin isophane-&gt;Insulin aspart"/>
  </r>
  <r>
    <s v="OB0F5FFHOik"/>
    <x v="39"/>
    <s v="Other"/>
    <s v="Biguanides"/>
    <x v="0"/>
    <d v="2018-04-03T00:00:00"/>
    <s v="Biguanides"/>
  </r>
  <r>
    <s v="x5Pgu6lqUfw"/>
    <x v="39"/>
    <s v="Māori"/>
    <s v="Biguanides"/>
    <x v="0"/>
    <d v="2011-12-15T00:00:00"/>
    <s v="Biguanides-&gt;SGLT-2 inhibitors-&gt;Biguanides|SGLT-2 inhibitors"/>
  </r>
  <r>
    <s v="x60QTjmElUk"/>
    <x v="39"/>
    <s v="Asian"/>
    <s v="SGLT-2 inhibitors"/>
    <x v="0"/>
    <d v="2024-05-15T00:00:00"/>
    <s v="SGLT-2 inhibitors"/>
  </r>
  <r>
    <s v="x5WlkefVPKI"/>
    <x v="39"/>
    <s v="Pacific peoples"/>
    <s v="Biguanides"/>
    <x v="0"/>
    <d v="2024-02-03T00:00:00"/>
    <s v="Biguanides"/>
  </r>
  <r>
    <s v="X2NoILMI0wk"/>
    <x v="39"/>
    <s v="Other"/>
    <s v="Biguanides"/>
    <x v="0"/>
    <d v="2024-02-20T00:00:00"/>
    <s v="Biguanides"/>
  </r>
  <r>
    <s v="x2eWFaLw68."/>
    <x v="39"/>
    <s v="Other"/>
    <s v="Biguanides"/>
    <x v="0"/>
    <d v="2015-09-30T00:00:00"/>
    <s v="Biguanides"/>
  </r>
  <r>
    <s v="x1QwRKgpDCA"/>
    <x v="39"/>
    <s v="Other"/>
    <s v="Biguanides"/>
    <x v="0"/>
    <d v="2020-07-20T00:00:00"/>
    <s v="Biguanides"/>
  </r>
  <r>
    <s v="X1soX0OQMRk"/>
    <x v="39"/>
    <s v="Māori"/>
    <s v="Biguanides"/>
    <x v="0"/>
    <d v="2014-04-24T00:00:00"/>
    <s v="Biguanides-&gt;DPP-4 inhibitors"/>
  </r>
  <r>
    <s v="kYIdDjI2PTU"/>
    <x v="39"/>
    <s v="Asian"/>
    <s v="Biguanides"/>
    <x v="0"/>
    <d v="2023-06-27T00:00:00"/>
    <s v="Biguanides"/>
  </r>
  <r>
    <s v="KWWKt1dTAzI"/>
    <x v="39"/>
    <s v="Asian"/>
    <s v="Biguanides"/>
    <x v="0"/>
    <d v="2025-11-13T00:00:00"/>
    <s v="Biguanides"/>
  </r>
  <r>
    <s v="KxGDEOO.Ebg"/>
    <x v="39"/>
    <s v="Asian"/>
    <s v="Biguanides"/>
    <x v="0"/>
    <d v="2024-07-18T00:00:00"/>
    <s v="Biguanides-&gt;Biguanides|SGLT-2 inhibitors"/>
  </r>
  <r>
    <s v="u/mdzzOZmZQ"/>
    <x v="39"/>
    <s v="Asian"/>
    <s v="Biguanides"/>
    <x v="0"/>
    <d v="2025-10-16T00:00:00"/>
    <s v="Biguanides"/>
  </r>
  <r>
    <s v="u.9m/iurWkg"/>
    <x v="39"/>
    <s v="Asian"/>
    <s v="Biguanides"/>
    <x v="0"/>
    <d v="2020-09-22T00:00:00"/>
    <s v="Biguanides"/>
  </r>
  <r>
    <s v="Wx8if5gmojM"/>
    <x v="39"/>
    <s v="Other"/>
    <s v="Biguanides"/>
    <x v="0"/>
    <d v="2021-11-29T00:00:00"/>
    <s v="Biguanides"/>
  </r>
  <r>
    <s v="WXbC3rDvGQs"/>
    <x v="39"/>
    <s v="Māori"/>
    <s v="Biguanides"/>
    <x v="0"/>
    <d v="2023-12-21T00:00:00"/>
    <s v="Biguanides"/>
  </r>
  <r>
    <s v="WUjLM.ahjuU"/>
    <x v="39"/>
    <s v="Asian"/>
    <s v="Biguanides"/>
    <x v="0"/>
    <d v="2024-08-30T00:00:00"/>
    <s v="Biguanides"/>
  </r>
  <r>
    <s v="wZb/8jOxPjc"/>
    <x v="39"/>
    <s v="Asian"/>
    <s v="Biguanides"/>
    <x v="0"/>
    <d v="2025-11-18T00:00:00"/>
    <s v="Biguanides"/>
  </r>
  <r>
    <s v="WXTPa60esa2"/>
    <x v="39"/>
    <s v="Asian"/>
    <s v="Biguanides"/>
    <x v="0"/>
    <d v="2015-05-25T00:00:00"/>
    <s v="Biguanides"/>
  </r>
  <r>
    <s v="TH2RNO.fpcI"/>
    <x v="39"/>
    <s v="Other"/>
    <s v="Insulin glargine|Insulin lispro"/>
    <x v="1"/>
    <d v="2017-08-14T00:00:00"/>
    <s v="Insulin glargine|Insulin lispro-&gt;Insulin lispro-&gt;Insulin glargine-&gt;Biguanides-&gt;Biguanides|Insulin glargine|Insulin lispro-&gt;Biguanides|Insulin glargine"/>
  </r>
  <r>
    <s v="ThI1JvCrSt2"/>
    <x v="39"/>
    <s v="Other"/>
    <s v="Biguanides"/>
    <x v="0"/>
    <d v="2025-12-04T00:00:00"/>
    <s v="Biguanides"/>
  </r>
  <r>
    <s v="tDgtyBmClTA"/>
    <x v="39"/>
    <s v="Pacific peoples"/>
    <s v="Biguanides"/>
    <x v="0"/>
    <d v="2022-01-13T00:00:00"/>
    <s v="Biguanides"/>
  </r>
  <r>
    <s v="TjXdz9RF9d2"/>
    <x v="39"/>
    <s v="Other"/>
    <s v="Biguanides"/>
    <x v="0"/>
    <d v="2023-06-19T00:00:00"/>
    <s v="Biguanides-&gt;Insulin isophane"/>
  </r>
  <r>
    <s v="tlF8R.PUi9c"/>
    <x v="39"/>
    <s v="Asian"/>
    <s v="Biguanides"/>
    <x v="0"/>
    <d v="2021-11-04T00:00:00"/>
    <s v="Biguanides"/>
  </r>
  <r>
    <s v="tWHm7ZfPos2"/>
    <x v="39"/>
    <s v="Other"/>
    <s v="Biguanides"/>
    <x v="0"/>
    <d v="2025-09-02T00:00:00"/>
    <s v="Biguanides"/>
  </r>
  <r>
    <s v="tS5Ch07c2TQ"/>
    <x v="39"/>
    <s v="Asian"/>
    <s v="Biguanides|Insulin isophane"/>
    <x v="0"/>
    <d v="2024-11-29T00:00:00"/>
    <s v="Biguanides|Insulin isophane-&gt;Insulin isophane"/>
  </r>
  <r>
    <s v="ts9/V7OPcYs"/>
    <x v="39"/>
    <s v="Other"/>
    <s v="Biguanides"/>
    <x v="0"/>
    <d v="2018-02-20T00:00:00"/>
    <s v="Biguanides-&gt;DPP-4 inhibitors"/>
  </r>
  <r>
    <s v="tTWe4O3G4P6"/>
    <x v="39"/>
    <s v="Māori"/>
    <s v="Biguanides"/>
    <x v="0"/>
    <d v="2023-12-22T00:00:00"/>
    <s v="Biguanides-&gt;GLP-1 agonists"/>
  </r>
  <r>
    <s v="TU4TD8FBmXw"/>
    <x v="39"/>
    <s v="Māori"/>
    <s v="Biguanides"/>
    <x v="0"/>
    <d v="2024-09-11T00:00:00"/>
    <s v="Biguanides"/>
  </r>
  <r>
    <s v="tNpIttOPqS6"/>
    <x v="39"/>
    <s v="Other"/>
    <s v="Biguanides"/>
    <x v="0"/>
    <d v="2025-12-11T00:00:00"/>
    <s v="Biguanides"/>
  </r>
  <r>
    <s v="to/1n8PZ0ag"/>
    <x v="39"/>
    <s v="Pacific peoples"/>
    <s v="Biguanides"/>
    <x v="0"/>
    <d v="2020-08-14T00:00:00"/>
    <s v="Biguanides-&gt;Insulin isophane"/>
  </r>
  <r>
    <s v="tRM4qGK9GNc"/>
    <x v="39"/>
    <s v="Asian"/>
    <s v="Biguanides"/>
    <x v="0"/>
    <d v="2024-09-12T00:00:00"/>
    <s v="Biguanides"/>
  </r>
  <r>
    <s v="q0.b2Hpkb3Y"/>
    <x v="39"/>
    <s v="Other"/>
    <s v="Biguanides"/>
    <x v="0"/>
    <d v="2018-01-03T00:00:00"/>
    <s v="Biguanides"/>
  </r>
  <r>
    <s v="Q.1axROryfg"/>
    <x v="39"/>
    <s v="Other"/>
    <s v="Biguanides"/>
    <x v="0"/>
    <d v="2012-11-16T00:00:00"/>
    <s v="Biguanides"/>
  </r>
  <r>
    <s v="PyzdeYQ907."/>
    <x v="39"/>
    <s v="Māori"/>
    <s v="Biguanides"/>
    <x v="0"/>
    <d v="2025-05-20T00:00:00"/>
    <s v="Biguanides"/>
  </r>
  <r>
    <s v="PYjXV03gOh."/>
    <x v="39"/>
    <s v="Asian"/>
    <s v="Biguanides"/>
    <x v="0"/>
    <d v="2018-04-04T00:00:00"/>
    <s v="Biguanides"/>
  </r>
  <r>
    <s v="PwtEU5PVL/E"/>
    <x v="39"/>
    <s v="Other"/>
    <s v="Biguanides"/>
    <x v="0"/>
    <d v="2018-05-31T00:00:00"/>
    <s v="Biguanides"/>
  </r>
  <r>
    <s v="pS4wi8u3h.A"/>
    <x v="39"/>
    <s v="Pacific peoples"/>
    <s v="Biguanides"/>
    <x v="0"/>
    <d v="2024-02-09T00:00:00"/>
    <s v="Biguanides"/>
  </r>
  <r>
    <s v="PtOqbndNXy."/>
    <x v="39"/>
    <s v="Māori"/>
    <s v="Biguanides"/>
    <x v="0"/>
    <d v="2025-06-23T00:00:00"/>
    <s v="Biguanides"/>
  </r>
  <r>
    <s v="qB/v4MKR.26"/>
    <x v="39"/>
    <s v="Other"/>
    <s v="Biguanides"/>
    <x v="0"/>
    <d v="2018-08-28T00:00:00"/>
    <s v="Biguanides-&gt;Insulin isophane-&gt;Biguanides|Insulin isophane"/>
  </r>
  <r>
    <s v="qbLpre.vXyw"/>
    <x v="39"/>
    <s v="Other"/>
    <s v="Biguanides|Insulin isophane|Insulin lispro"/>
    <x v="0"/>
    <d v="2021-10-06T00:00:00"/>
    <s v="Biguanides|Insulin isophane|Insulin lispro-&gt;Insulin isophane-&gt;Insulin lispro-&gt;Biguanides"/>
  </r>
  <r>
    <s v="QasOKZidzsY"/>
    <x v="39"/>
    <s v="Asian"/>
    <s v="Biguanides"/>
    <x v="0"/>
    <d v="2024-11-26T00:00:00"/>
    <s v="Biguanides"/>
  </r>
  <r>
    <s v="q4wcHVWEM1E"/>
    <x v="39"/>
    <s v="Pacific peoples"/>
    <s v="Biguanides|Sulfonylureas"/>
    <x v="0"/>
    <d v="2024-07-29T00:00:00"/>
    <s v="Biguanides|Sulfonylureas-&gt;SGLT-2 inhibitors-&gt;Biguanides|Insulin glargine|SGLT-2 inhibitors-&gt;SGLT-2 inhibitors|Sulfonylureas"/>
  </r>
  <r>
    <s v="q5kD5lcFqkU"/>
    <x v="39"/>
    <s v="Māori"/>
    <s v="Biguanides"/>
    <x v="0"/>
    <d v="2021-04-12T00:00:00"/>
    <s v="Biguanides"/>
  </r>
  <r>
    <s v="Q2tSC3z8Y/Q"/>
    <x v="39"/>
    <s v="Pacific peoples"/>
    <s v="Biguanides"/>
    <x v="0"/>
    <d v="2022-11-07T00:00:00"/>
    <s v="Biguanides-&gt;DPP-4 inhibitors-&gt;DPP-4 inhibitors|SGLT-2 inhibitors-&gt;SGLT-2 inhibitors"/>
  </r>
  <r>
    <s v="qckWDIoniAY"/>
    <x v="39"/>
    <s v="Other"/>
    <s v="Biguanides"/>
    <x v="0"/>
    <d v="2021-07-08T00:00:00"/>
    <s v="Biguanides-&gt;DPP-4 inhibitors-&gt;Biguanides|DPP-4 inhibitors"/>
  </r>
  <r>
    <s v="dlFaTkCeufo"/>
    <x v="39"/>
    <s v="Other"/>
    <s v="Biguanides"/>
    <x v="0"/>
    <d v="2024-10-24T00:00:00"/>
    <s v="Biguanides"/>
  </r>
  <r>
    <s v="DjPRCverB/o"/>
    <x v="39"/>
    <s v="Māori"/>
    <s v="Biguanides"/>
    <x v="0"/>
    <d v="2017-10-10T00:00:00"/>
    <s v="Biguanides-&gt;Insulin isophane"/>
  </r>
  <r>
    <s v="dhDhQGY95l2"/>
    <x v="39"/>
    <s v="Asian"/>
    <s v="Biguanides"/>
    <x v="0"/>
    <d v="2024-12-11T00:00:00"/>
    <s v="Biguanides"/>
  </r>
  <r>
    <s v="aMTwIFut/rc"/>
    <x v="39"/>
    <s v="Other"/>
    <s v="Biguanides"/>
    <x v="0"/>
    <d v="2016-06-23T00:00:00"/>
    <s v="Biguanides"/>
  </r>
  <r>
    <s v="ANYlW2s.WvA"/>
    <x v="39"/>
    <s v="Asian"/>
    <s v="SGLT-2 inhibitors"/>
    <x v="0"/>
    <d v="2024-04-16T00:00:00"/>
    <s v="SGLT-2 inhibitors-&gt;DPP-4 inhibitors|SGLT-2 inhibitors"/>
  </r>
  <r>
    <s v="AOU7kDXQMgk"/>
    <x v="39"/>
    <s v="Asian"/>
    <s v="Biguanides"/>
    <x v="0"/>
    <d v="2020-08-25T00:00:00"/>
    <s v="Biguanides"/>
  </r>
  <r>
    <s v="AEIgpGIHECQ"/>
    <x v="39"/>
    <s v="Other"/>
    <s v="Biguanides"/>
    <x v="0"/>
    <d v="2021-11-18T00:00:00"/>
    <s v="Biguanides-&gt;Biguanides|DPP-4 inhibitors-&gt;DPP-4 inhibitors"/>
  </r>
  <r>
    <s v="ad5F2eNZmG6"/>
    <x v="39"/>
    <s v="Other"/>
    <s v="Biguanides"/>
    <x v="0"/>
    <d v="2024-08-07T00:00:00"/>
    <s v="Biguanides"/>
  </r>
  <r>
    <s v="Ac.uKR5i3bY"/>
    <x v="39"/>
    <s v="Asian"/>
    <s v="Insulin isophane|Insulin lispro"/>
    <x v="1"/>
    <d v="2023-10-25T00:00:00"/>
    <s v="Insulin isophane|Insulin lispro-&gt;Insulin isophane-&gt;Biguanides"/>
  </r>
  <r>
    <s v="ACkTN02xmO6"/>
    <x v="39"/>
    <s v="Pacific peoples"/>
    <s v="Biguanides"/>
    <x v="0"/>
    <d v="2011-04-28T00:00:00"/>
    <s v="Biguanides-&gt;Biguanides|SGLT-2 inhibitors-&gt;SGLT-2 inhibitors-&gt;DPP-4 inhibitors|SGLT-2 inhibitors-&gt;DPP-4 inhibitors-&gt;Biguanides|DPP-4 inhibitors"/>
  </r>
  <r>
    <s v="AfznuAsyIug"/>
    <x v="39"/>
    <s v="Māori"/>
    <s v="Biguanides"/>
    <x v="0"/>
    <d v="2025-09-01T00:00:00"/>
    <s v="Biguanides-&gt;DPP-4 inhibitors"/>
  </r>
  <r>
    <s v="AGLoFNjiwgY"/>
    <x v="39"/>
    <s v="Pacific peoples"/>
    <s v="Biguanides"/>
    <x v="0"/>
    <d v="2023-03-10T00:00:00"/>
    <s v="Biguanides-&gt;Biguanides|SGLT-2 inhibitors"/>
  </r>
  <r>
    <s v="aiQSgQoM93M"/>
    <x v="39"/>
    <s v="Pacific peoples"/>
    <s v="Biguanides"/>
    <x v="0"/>
    <d v="2015-01-23T00:00:00"/>
    <s v="Biguanides-&gt;Biguanides|Sulfonylureas-&gt;SGLT-2 inhibitors-&gt;Biguanides|SGLT-2 inhibitors-&gt;DPP-4 inhibitors|SGLT-2 inhibitors"/>
  </r>
  <r>
    <s v="aJl9gr19PQM"/>
    <x v="39"/>
    <s v="Other"/>
    <s v="Biguanides"/>
    <x v="0"/>
    <d v="2021-11-26T00:00:00"/>
    <s v="Biguanides"/>
  </r>
  <r>
    <s v="AjHMWnTBIIs"/>
    <x v="39"/>
    <s v="Asian"/>
    <s v="Biguanides"/>
    <x v="0"/>
    <d v="2025-12-01T00:00:00"/>
    <s v="Biguanides"/>
  </r>
  <r>
    <s v="AiojZPiDSkc"/>
    <x v="39"/>
    <s v="Māori"/>
    <s v="Biguanides"/>
    <x v="0"/>
    <d v="2020-02-13T00:00:00"/>
    <s v="Biguanides-&gt;SGLT-2 inhibitors-&gt;Biguanides|SGLT-2 inhibitors"/>
  </r>
  <r>
    <s v="3PqOSBvTZ6Y"/>
    <x v="39"/>
    <s v="Asian"/>
    <s v="Biguanides"/>
    <x v="0"/>
    <d v="2024-09-09T00:00:00"/>
    <s v="Biguanides"/>
  </r>
  <r>
    <s v="3QnBj9atsGk"/>
    <x v="39"/>
    <s v="Asian"/>
    <s v="Biguanides"/>
    <x v="0"/>
    <d v="2021-10-22T00:00:00"/>
    <s v="Biguanides-&gt;Biguanides|Insulin aspart-&gt;Insulin aspart-&gt;DPP-4 inhibitors|Insulin aspart"/>
  </r>
  <r>
    <s v="3O/GC8vKC.A"/>
    <x v="39"/>
    <s v="Asian"/>
    <s v="Biguanides|SGLT-2 inhibitors"/>
    <x v="0"/>
    <d v="2024-06-19T00:00:00"/>
    <s v="Biguanides|SGLT-2 inhibitors-&gt;DPP-4 inhibitors-&gt;DPP-4 inhibitors|SGLT-2 inhibitors-&gt;Sulfonylureas-&gt;DPP-4 inhibitors|Sulfonylureas-&gt;DPP-4 inhibitors|SGLT-2 inhibitors|Sulfonylureas"/>
  </r>
  <r>
    <s v="3mlmk093Q5."/>
    <x v="39"/>
    <s v="Other"/>
    <s v="Biguanides"/>
    <x v="0"/>
    <d v="2015-03-03T00:00:00"/>
    <s v="Biguanides-&gt;Insulin isophane-&gt;Biguanides|Insulin isophane-&gt;DPP-4 inhibitors"/>
  </r>
  <r>
    <s v="3iW913V6SoQ"/>
    <x v="39"/>
    <s v="Other"/>
    <s v="Biguanides"/>
    <x v="0"/>
    <d v="2019-05-16T00:00:00"/>
    <s v="Biguanides-&gt;DPP-4 inhibitors-&gt;DPP-4 inhibitors|SGLT-2 inhibitors"/>
  </r>
  <r>
    <s v="3u1L8T8WD9U"/>
    <x v="39"/>
    <s v="Other"/>
    <s v="Biguanides"/>
    <x v="0"/>
    <d v="2019-11-28T00:00:00"/>
    <s v="Biguanides-&gt;DPP-4 inhibitors-&gt;Sulfonylureas-&gt;DPP-4 inhibitors|Sulfonylureas-&gt;SGLT-2 inhibitors|Sulfonylureas-&gt;GLP-1 agonists|SGLT-2 inhibitors|Sulfonylureas-&gt;GLP-1 agonists"/>
  </r>
  <r>
    <s v="9iurHe4gSB6"/>
    <x v="39"/>
    <s v="Other"/>
    <s v="Biguanides"/>
    <x v="0"/>
    <d v="2020-09-25T00:00:00"/>
    <s v="Biguanides"/>
  </r>
  <r>
    <s v="9pGRGgGQrXk"/>
    <x v="39"/>
    <s v="Other"/>
    <s v="Biguanides"/>
    <x v="0"/>
    <d v="2021-03-23T00:00:00"/>
    <s v="Biguanides"/>
  </r>
  <r>
    <s v="AarroD2nW8Q"/>
    <x v="39"/>
    <s v="Asian"/>
    <s v="Biguanides"/>
    <x v="0"/>
    <d v="2014-09-29T00:00:00"/>
    <s v="Biguanides-&gt;DPP-4 inhibitors-&gt;SGLT-2 inhibitors"/>
  </r>
  <r>
    <s v="AAs3Lh3GgzY"/>
    <x v="39"/>
    <s v="Māori"/>
    <s v="Biguanides"/>
    <x v="0"/>
    <d v="2014-03-05T00:00:00"/>
    <s v="Biguanides"/>
  </r>
  <r>
    <s v="A76HZmJcfrw"/>
    <x v="39"/>
    <s v="Asian"/>
    <s v="Biguanides"/>
    <x v="0"/>
    <d v="2025-06-28T00:00:00"/>
    <s v="Biguanides"/>
  </r>
  <r>
    <s v="A3I1iOABiQY"/>
    <x v="39"/>
    <s v="Pacific peoples"/>
    <s v="Biguanides"/>
    <x v="0"/>
    <d v="2024-05-20T00:00:00"/>
    <s v="Biguanides-&gt;DPP-4 inhibitors"/>
  </r>
  <r>
    <s v="a4zFAnVe6AE"/>
    <x v="39"/>
    <s v="Asian"/>
    <s v="Insulin aspart|Insulin isophane"/>
    <x v="1"/>
    <d v="2015-10-13T00:00:00"/>
    <s v="Insulin aspart|Insulin isophane-&gt;DPP-4 inhibitors"/>
  </r>
  <r>
    <s v="A6guwR9d91Y"/>
    <x v="39"/>
    <s v="Other"/>
    <s v="Biguanides"/>
    <x v="0"/>
    <d v="2024-11-01T00:00:00"/>
    <s v="Biguanides"/>
  </r>
  <r>
    <s v="a5MWOG4yh1w"/>
    <x v="39"/>
    <s v="Other"/>
    <s v="Biguanides"/>
    <x v="0"/>
    <d v="2018-05-29T00:00:00"/>
    <s v="Biguanides"/>
  </r>
  <r>
    <s v="9zjzUQgDaWM"/>
    <x v="39"/>
    <s v="Asian"/>
    <s v="Biguanides|Sulfonylureas"/>
    <x v="0"/>
    <d v="2019-04-24T00:00:00"/>
    <s v="Biguanides|Sulfonylureas-&gt;Sulfonylureas-&gt;Biguanides"/>
  </r>
  <r>
    <s v="9UBqMDV.WZs"/>
    <x v="39"/>
    <s v="Other"/>
    <s v="Biguanides"/>
    <x v="0"/>
    <d v="2021-03-09T00:00:00"/>
    <s v="Biguanides"/>
  </r>
  <r>
    <s v="Z19Og6UHT.M"/>
    <x v="39"/>
    <s v="Asian"/>
    <s v="Biguanides|Insulin isophane"/>
    <x v="0"/>
    <d v="2015-12-23T00:00:00"/>
    <s v="Biguanides|Insulin isophane"/>
  </r>
  <r>
    <s v="Z8S1GDcjCSk"/>
    <x v="39"/>
    <s v="Other"/>
    <s v="Biguanides"/>
    <x v="0"/>
    <d v="2024-11-01T00:00:00"/>
    <s v="Biguanides-&gt;DPP-4 inhibitors-&gt;DPP-4 inhibitors|SGLT-2 inhibitors-&gt;GLP-1 agonists-&gt;DPP-4 inhibitors|GLP-1 agonists"/>
  </r>
  <r>
    <s v="zdRl5hg3LoY"/>
    <x v="39"/>
    <s v="Māori"/>
    <s v="Biguanides"/>
    <x v="0"/>
    <d v="2015-02-16T00:00:00"/>
    <s v="Biguanides-&gt;Sulfonylureas-&gt;Biguanides|Sulfonylureas-&gt;DPP-4 inhibitors|Sulfonylureas-&gt;Insulin glargine-&gt;Insulin glargine|Sulfonylureas-&gt;DPP-4 inhibitors|Insulin glargine-&gt;DPP-4 inhibitors|Insulin glargine|SGLT-2 inhibitors|Sulfonylureas-&gt;Biguanides|Insulin glargine|Sulfonylureas-&gt;Biguanides|GLP-1 agonists|Insulin glargine|Sulfonylureas-&gt;GLP-1 agonists|Insulin glargine-&gt;GLP-1 agonists-&gt;Biguanides|Insulin glargine"/>
  </r>
  <r>
    <s v="ZcyaYUto1lc"/>
    <x v="39"/>
    <s v="Asian"/>
    <s v="Biguanides|Insulin isophane|Insulin lispro"/>
    <x v="0"/>
    <d v="2019-02-26T00:00:00"/>
    <s v="Biguanides|Insulin isophane|Insulin lispro-&gt;Insulin isophane|Insulin lispro"/>
  </r>
  <r>
    <s v="zaKbbbhQyqE"/>
    <x v="39"/>
    <s v="Māori"/>
    <s v="Biguanides"/>
    <x v="0"/>
    <d v="2024-10-24T00:00:00"/>
    <s v="Biguanides"/>
  </r>
  <r>
    <s v="ZA6/UJ7i45I"/>
    <x v="39"/>
    <s v="Pacific peoples"/>
    <s v="Biguanides"/>
    <x v="0"/>
    <d v="2022-05-10T00:00:00"/>
    <s v="Biguanides-&gt;DPP-4 inhibitors|SGLT-2 inhibitors-&gt;SGLT-2 inhibitors-&gt;DPP-4 inhibitors-&gt;GLP-1 agonists-&gt;Biguanides|GLP-1 agonists"/>
  </r>
  <r>
    <s v="zolagKwql4w"/>
    <x v="39"/>
    <s v="Other"/>
    <s v="Biguanides"/>
    <x v="0"/>
    <d v="2023-07-21T00:00:00"/>
    <s v="Biguanides"/>
  </r>
  <r>
    <s v="zpqZlatTyz."/>
    <x v="39"/>
    <s v="Other"/>
    <s v="Biguanides"/>
    <x v="0"/>
    <d v="2012-02-03T00:00:00"/>
    <s v="Biguanides-&gt;Biguanides|Sulfonylureas-&gt;Sulfonylureas-&gt;Biguanides|GLP-1 agonists|Sulfonylureas-&gt;GLP-1 agonists-&gt;SGLT-2 inhibitors-&gt;Biguanides|SGLT-2 inhibitors|Sulfonylureas-&gt;DPP-4 inhibitors-&gt;DPP-4 inhibitors|SGLT-2 inhibitors|Sulfonylureas-&gt;DPP-4 inhibitors|SGLT-2 inhibitors"/>
  </r>
  <r>
    <s v="ZpVs6e6zZ16"/>
    <x v="39"/>
    <s v="Other"/>
    <s v="Biguanides"/>
    <x v="0"/>
    <d v="2014-07-25T00:00:00"/>
    <s v="Biguanides-&gt;Biguanides|Sulfonylureas-&gt;Sulfonylureas-&gt;SGLT-2 inhibitors-&gt;Biguanides|SGLT-2 inhibitors"/>
  </r>
  <r>
    <s v="ZlnMporK7L6"/>
    <x v="39"/>
    <s v="Other"/>
    <s v="Insulin isophane"/>
    <x v="1"/>
    <d v="2014-03-12T00:00:00"/>
    <s v="Insulin isophane-&gt;Biguanides-&gt;GLP-1 agonists-&gt;Insulin lispro-&gt;Insulin glargine-&gt;Insulin glargine|SGLT-2 inhibitors-&gt;Biguanides|DPP-4 inhibitors|Insulin glargine-&gt;DPP-4 inhibitors|Insulin glargine-&gt;Biguanides|GLP-1 agonists|Insulin glargine-&gt;GLP-1 agonists|Insulin glargine"/>
  </r>
  <r>
    <s v="zk/jrXfgyB2"/>
    <x v="39"/>
    <s v="Pacific peoples"/>
    <s v="Biguanides"/>
    <x v="0"/>
    <d v="2023-06-02T00:00:00"/>
    <s v="Biguanides-&gt;DPP-4 inhibitors|SGLT-2 inhibitors-&gt;DPP-4 inhibitors"/>
  </r>
  <r>
    <s v="zjSLX4AXEMs"/>
    <x v="39"/>
    <s v="Pacific peoples"/>
    <s v="Biguanides"/>
    <x v="0"/>
    <d v="2012-11-30T00:00:00"/>
    <s v="Biguanides-&gt;Biguanides|Sulfonylureas-&gt;Biguanides|Insulin glargine|Sulfonylureas-&gt;Insulin glargine-&gt;Insulin isophane"/>
  </r>
  <r>
    <s v="Zkj.GRFFUj2"/>
    <x v="39"/>
    <s v="Pacific peoples"/>
    <s v="Biguanides"/>
    <x v="0"/>
    <d v="2018-07-17T00:00:00"/>
    <s v="Biguanides-&gt;SGLT-2 inhibitors-&gt;Biguanides|SGLT-2 inhibitors"/>
  </r>
  <r>
    <s v="zHWBHVuwzME"/>
    <x v="39"/>
    <s v="Asian"/>
    <s v="Biguanides"/>
    <x v="0"/>
    <d v="2018-09-18T00:00:00"/>
    <s v="Biguanides-&gt;DPP-4 inhibitors|SGLT-2 inhibitors-&gt;Biguanides|DPP-4 inhibitors|SGLT-2 inhibitors"/>
  </r>
  <r>
    <s v="Zig.pzqiKDs"/>
    <x v="39"/>
    <s v="Other"/>
    <s v="Insulin aspart|Insulin glargine"/>
    <x v="1"/>
    <d v="2024-03-19T00:00:00"/>
    <s v="Insulin aspart|Insulin glargine-&gt;Biguanides-&gt;Biguanides|Insulin aspart|Insulin glargine-&gt;Insulin aspart-&gt;Insulin glargine"/>
  </r>
  <r>
    <s v="ZhlzsbYwrpI"/>
    <x v="39"/>
    <s v="Māori"/>
    <s v="Biguanides"/>
    <x v="0"/>
    <d v="2015-06-10T00:00:00"/>
    <s v="Biguanides-&gt;Insulin glargine-&gt;GLP-1 agonists|Insulin glargine-&gt;GLP-1 agonists-&gt;Biguanides|GLP-1 agonists|Insulin glargine"/>
  </r>
  <r>
    <s v="ZhmxGLoZrQc"/>
    <x v="39"/>
    <s v="Other"/>
    <s v="Biguanides"/>
    <x v="0"/>
    <d v="2012-10-30T00:00:00"/>
    <s v="Biguanides"/>
  </r>
  <r>
    <s v="zffvnbYkmdU"/>
    <x v="39"/>
    <s v="Other"/>
    <s v="Biguanides"/>
    <x v="0"/>
    <d v="2016-02-26T00:00:00"/>
    <s v="Biguanides"/>
  </r>
  <r>
    <s v="28qyKhcvfwM"/>
    <x v="39"/>
    <s v="Other"/>
    <s v="Biguanides"/>
    <x v="0"/>
    <d v="2024-06-01T00:00:00"/>
    <s v="Biguanides-&gt;DPP-4 inhibitors-&gt;Sulfonylureas"/>
  </r>
  <r>
    <s v="ZtGMNf4UVcE"/>
    <x v="39"/>
    <s v="Asian"/>
    <s v="DPP-4 inhibitors"/>
    <x v="0"/>
    <d v="2024-01-17T00:00:00"/>
    <s v="DPP-4 inhibitors"/>
  </r>
  <r>
    <s v="ZsW4AYnB5ww"/>
    <x v="39"/>
    <s v="Other"/>
    <s v="Biguanides"/>
    <x v="0"/>
    <d v="2016-02-03T00:00:00"/>
    <s v="Biguanides-&gt;Insulin aspart|Insulin isophane"/>
  </r>
  <r>
    <s v="2zhXNTxFp.2"/>
    <x v="39"/>
    <s v="Pacific peoples"/>
    <s v="Biguanides"/>
    <x v="0"/>
    <d v="2020-03-19T00:00:00"/>
    <s v="Biguanides-&gt;Biguanides|DPP-4 inhibitors-&gt;DPP-4 inhibitors-&gt;GLP-1 agonists|Sulfonylureas-&gt;GLP-1 agonists-&gt;Biguanides|GLP-1 agonists|Sulfonylureas-&gt;Biguanides|GLP-1 agonists-&gt;Sulfonylureas-&gt;Biguanides|Sulfonylureas"/>
  </r>
  <r>
    <s v="3.saKwK6T2g"/>
    <x v="39"/>
    <s v="Māori"/>
    <s v="Biguanides"/>
    <x v="0"/>
    <d v="2025-06-23T00:00:00"/>
    <s v="Biguanides"/>
  </r>
  <r>
    <s v="2XRDFb2ChzQ"/>
    <x v="39"/>
    <s v="Pacific peoples"/>
    <s v="Biguanides|DPP-4 inhibitors"/>
    <x v="0"/>
    <d v="2023-04-21T00:00:00"/>
    <s v="Biguanides|DPP-4 inhibitors-&gt;DPP-4 inhibitors"/>
  </r>
  <r>
    <s v="2SY2W6Fnt02"/>
    <x v="39"/>
    <s v="Pacific peoples"/>
    <s v="Biguanides"/>
    <x v="0"/>
    <d v="2024-06-25T00:00:00"/>
    <s v="Biguanides-&gt;Biguanides|Insulin isophane"/>
  </r>
  <r>
    <s v="33wBLW6sAaM"/>
    <x v="39"/>
    <s v="Other"/>
    <s v="Biguanides"/>
    <x v="0"/>
    <d v="2018-06-15T00:00:00"/>
    <s v="Biguanides"/>
  </r>
  <r>
    <s v="37SfoapI/1o"/>
    <x v="39"/>
    <s v="Other"/>
    <s v="Biguanides"/>
    <x v="0"/>
    <d v="2014-02-20T00:00:00"/>
    <s v="Biguanides"/>
  </r>
  <r>
    <s v="37j0I8ZKDko"/>
    <x v="39"/>
    <s v="Other"/>
    <s v="Biguanides"/>
    <x v="0"/>
    <d v="2024-10-04T00:00:00"/>
    <s v="Biguanides"/>
  </r>
  <r>
    <s v="3aAS7QQA4YQ"/>
    <x v="39"/>
    <s v="Pacific peoples"/>
    <s v="Biguanides"/>
    <x v="0"/>
    <d v="2013-05-02T00:00:00"/>
    <s v="Biguanides-&gt;Biguanides|Sulfonylureas-&gt;Sulfonylureas-&gt;Biguanides|Insulin glargine|Sulfonylureas-&gt;DPP-4 inhibitors|Insulin glargine|Sulfonylureas-&gt;DPP-4 inhibitors-&gt;DPP-4 inhibitors|Sulfonylureas-&gt;DPP-4 inhibitors|Insulin glargine-&gt;Insulin glargine|Sulfonylureas-&gt;Insulin glargine-&gt;DPP-4 inhibitors|Insulin glargine|SGLT-2 inhibitors|Sulfonylureas-&gt;DPP-4 inhibitors|Insulin glargine|SGLT-2 inhibitors-&gt;DPP-4 inhibitors|SGLT-2 inhibitors|Sulfonylureas-&gt;Biguanides|GLP-1 agonists|Insulin glargine|Sulfonylureas-&gt;GLP-1 agonists|Insulin glargine-&gt;Biguanides|DPP-4 inhibitors|Insulin glargine|SGLT-2 inhibitors|Sulfonylureas-&gt;Biguanides|DPP-4 inhibitors|GLP-1 agonists|Insulin glargine|SGLT-2 inhibitors|Sulfonylureas-&gt;Biguanides|DPP-4 inhibitors|SGLT-2 inhibitors|Sulfonylureas-&gt;Biguanides|GLP-1 agonists|Insulin glargine|SGLT-2 inhibitors|Sulfonylureas-&gt;Biguanides|SGLT-2 inhibitors|Sulfonylureas"/>
  </r>
  <r>
    <s v="3b1LSPzWnvo"/>
    <x v="39"/>
    <s v="Māori"/>
    <s v="Biguanides"/>
    <x v="0"/>
    <d v="2016-07-12T00:00:00"/>
    <s v="Biguanides-&gt;Insulin isophane"/>
  </r>
  <r>
    <s v="3g3JGAbUzkk"/>
    <x v="39"/>
    <s v="Māori"/>
    <s v="Biguanides"/>
    <x v="0"/>
    <d v="2020-02-10T00:00:00"/>
    <s v="Biguanides-&gt;DPP-4 inhibitors-&gt;SGLT-2 inhibitors-&gt;GLP-1 agonists-&gt;Biguanides|GLP-1 agonists"/>
  </r>
  <r>
    <s v="OeBx039BqHs"/>
    <x v="39"/>
    <s v="Asian"/>
    <s v="Biguanides"/>
    <x v="0"/>
    <d v="2021-08-24T00:00:00"/>
    <s v="Biguanides"/>
  </r>
  <r>
    <s v="ocN9pbKbSR2"/>
    <x v="39"/>
    <s v="Māori"/>
    <s v="Biguanides"/>
    <x v="0"/>
    <d v="2023-06-15T00:00:00"/>
    <s v="Biguanides-&gt;Insulin aspart"/>
  </r>
  <r>
    <s v="OCqZ7SGfaP."/>
    <x v="39"/>
    <s v="Asian"/>
    <s v="Biguanides"/>
    <x v="0"/>
    <d v="2025-12-31T00:00:00"/>
    <s v="Biguanides"/>
  </r>
  <r>
    <s v="oKHAgDflbX."/>
    <x v="39"/>
    <s v="Other"/>
    <s v="Biguanides"/>
    <x v="0"/>
    <d v="2017-03-30T00:00:00"/>
    <s v="Biguanides"/>
  </r>
  <r>
    <s v="OKLRw6QJFG2"/>
    <x v="39"/>
    <s v="Pacific peoples"/>
    <s v="Biguanides"/>
    <x v="0"/>
    <d v="2012-05-16T00:00:00"/>
    <s v="Biguanides"/>
  </r>
  <r>
    <s v="oiCtp9OMElM"/>
    <x v="39"/>
    <s v="Other"/>
    <s v="Biguanides"/>
    <x v="0"/>
    <d v="2017-03-10T00:00:00"/>
    <s v="Biguanides"/>
  </r>
  <r>
    <s v="orocoNWPZ3I"/>
    <x v="39"/>
    <s v="Other"/>
    <s v="Biguanides"/>
    <x v="0"/>
    <d v="2014-12-05T00:00:00"/>
    <s v="Biguanides"/>
  </r>
  <r>
    <s v="OoOrW/T0ZGc"/>
    <x v="39"/>
    <s v="Asian"/>
    <s v="Biguanides"/>
    <x v="0"/>
    <d v="2025-10-10T00:00:00"/>
    <s v="Biguanides"/>
  </r>
  <r>
    <s v="Ot24bhR.8Vw"/>
    <x v="39"/>
    <s v="Asian"/>
    <s v="Biguanides"/>
    <x v="0"/>
    <d v="2014-04-14T00:00:00"/>
    <s v="Biguanides-&gt;Sulfonylureas-&gt;Biguanides|Sulfonylureas-&gt;DPP-4 inhibitors-&gt;Biguanides|DPP-4 inhibitors|Sulfonylureas-&gt;DPP-4 inhibitors|Sulfonylureas-&gt;SGLT-2 inhibitors"/>
  </r>
  <r>
    <s v="OtikIYs.MbM"/>
    <x v="39"/>
    <s v="Māori"/>
    <s v="Biguanides"/>
    <x v="0"/>
    <d v="2017-12-16T00:00:00"/>
    <s v="Biguanides-&gt;SGLT-2 inhibitors"/>
  </r>
  <r>
    <s v="OSp4p0Idc3g"/>
    <x v="39"/>
    <s v="Māori"/>
    <s v="Biguanides"/>
    <x v="0"/>
    <d v="2024-09-30T00:00:00"/>
    <s v="Biguanides-&gt;GLP-1 agonists"/>
  </r>
  <r>
    <s v="OsLDkXH9woY"/>
    <x v="39"/>
    <s v="Asian"/>
    <s v="Biguanides|Insulin isophane"/>
    <x v="0"/>
    <d v="2025-06-05T00:00:00"/>
    <s v="Biguanides|Insulin isophane-&gt;Insulin isophane"/>
  </r>
  <r>
    <s v="oxhFexaq.tY"/>
    <x v="39"/>
    <s v="Other"/>
    <s v="Biguanides"/>
    <x v="0"/>
    <d v="2023-12-22T00:00:00"/>
    <s v="Biguanides"/>
  </r>
  <r>
    <s v="RXaFuhT7nHQ"/>
    <x v="39"/>
    <s v="Asian"/>
    <s v="Biguanides|Insulin aspart"/>
    <x v="0"/>
    <d v="2018-07-16T00:00:00"/>
    <s v="Biguanides|Insulin aspart"/>
  </r>
  <r>
    <s v="rzcqF8qIwcs"/>
    <x v="39"/>
    <s v="Other"/>
    <s v="Biguanides"/>
    <x v="0"/>
    <d v="2011-04-28T00:00:00"/>
    <s v="Biguanides-&gt;Sulfonylureas-&gt;Biguanides|Sulfonylureas-&gt;Biguanides|SGLT-2 inhibitors|Sulfonylureas-&gt;Biguanides|DPP-4 inhibitors|Sulfonylureas-&gt;Insulin glargine-&gt;Biguanides|Insulin glargine|Sulfonylureas-&gt;DPP-4 inhibitors-&gt;DPP-4 inhibitors|Insulin glargine"/>
  </r>
  <r>
    <s v="RYojMfQ8C5Y"/>
    <x v="39"/>
    <s v="Asian"/>
    <s v="Biguanides"/>
    <x v="0"/>
    <d v="2016-06-23T00:00:00"/>
    <s v="Biguanides"/>
  </r>
  <r>
    <s v="S0CM8mAzXo."/>
    <x v="39"/>
    <s v="Māori"/>
    <s v="Biguanides"/>
    <x v="0"/>
    <d v="2014-10-30T00:00:00"/>
    <s v="Biguanides-&gt;Insulin isophane"/>
  </r>
  <r>
    <s v="s0uLZanbI0c"/>
    <x v="39"/>
    <s v="Other"/>
    <s v="Biguanides"/>
    <x v="0"/>
    <d v="2013-02-22T00:00:00"/>
    <s v="Biguanides-&gt;Sulfonylureas-&gt;Biguanides|Sulfonylureas-&gt;Insulin glargine-&gt;Biguanides|Insulin glargine|Sulfonylureas-&gt;Insulin aspart-&gt;Biguanides|Insulin aspart|Sulfonylureas-&gt;Biguanides|Insulin aspart-&gt;Insulin Neutral-&gt;Insulin aspart|SGLT-2 inhibitors-&gt;SGLT-2 inhibitors-&gt;DPP-4 inhibitors-&gt;DPP-4 inhibitors|SGLT-2 inhibitors-&gt;DPP-4 inhibitors|Insulin aspart|SGLT-2 inhibitors"/>
  </r>
  <r>
    <s v="RzwpprJ7lV6"/>
    <x v="39"/>
    <s v="Asian"/>
    <s v="Biguanides"/>
    <x v="0"/>
    <d v="2013-08-03T00:00:00"/>
    <s v="Biguanides-&gt;Sulfonylureas-&gt;Biguanides|DPP-4 inhibitors-&gt;DPP-4 inhibitors"/>
  </r>
  <r>
    <s v="S3MD4.acNu2"/>
    <x v="39"/>
    <s v="Māori"/>
    <s v="Biguanides"/>
    <x v="0"/>
    <d v="2018-03-22T00:00:00"/>
    <s v="Biguanides-&gt;Sulfonylureas"/>
  </r>
  <r>
    <s v="RWIOuvsLWjE"/>
    <x v="39"/>
    <s v="Asian"/>
    <s v="Biguanides|Insulin glargine|Insulin glulisine"/>
    <x v="0"/>
    <d v="2013-01-11T00:00:00"/>
    <s v="Biguanides|Insulin glargine|Insulin glulisine-&gt;Biguanides-&gt;Sulfonylureas-&gt;DPP-4 inhibitors-&gt;Biguanides|DPP-4 inhibitors-&gt;DPP-4 inhibitors|SGLT-2 inhibitors-&gt;SGLT-2 inhibitors-&gt;Insulin glargine-&gt;DPP-4 inhibitors|Insulin glargine|Sulfonylureas-&gt;DPP-4 inhibitors|Insulin glargine|SGLT-2 inhibitors|Sulfonylureas"/>
  </r>
  <r>
    <s v="RvqlIbCmSPY"/>
    <x v="39"/>
    <s v="Other"/>
    <s v="Biguanides"/>
    <x v="0"/>
    <d v="2025-04-11T00:00:00"/>
    <s v="Biguanides"/>
  </r>
  <r>
    <s v="rUYk48tJbtY"/>
    <x v="39"/>
    <s v="Pacific peoples"/>
    <s v="Biguanides"/>
    <x v="0"/>
    <d v="2018-11-09T00:00:00"/>
    <s v="Biguanides-&gt;DPP-4 inhibitors-&gt;DPP-4 inhibitors|SGLT-2 inhibitors"/>
  </r>
  <r>
    <s v="RtW/p6zhNPw"/>
    <x v="39"/>
    <s v="Māori"/>
    <s v="Biguanides"/>
    <x v="0"/>
    <d v="2017-04-11T00:00:00"/>
    <s v="Biguanides-&gt;SGLT-2 inhibitors-&gt;Biguanides|SGLT-2 inhibitors"/>
  </r>
  <r>
    <s v="RRWQ5U0PKac"/>
    <x v="39"/>
    <s v="Asian"/>
    <s v="Biguanides"/>
    <x v="0"/>
    <d v="2017-02-02T00:00:00"/>
    <s v="Biguanides"/>
  </r>
  <r>
    <s v="rrHI4YzJJZs"/>
    <x v="39"/>
    <s v="Other"/>
    <s v="Biguanides"/>
    <x v="0"/>
    <d v="2012-05-15T00:00:00"/>
    <s v="Biguanides"/>
  </r>
  <r>
    <s v="rqMa8Vyvhh6"/>
    <x v="39"/>
    <s v="Asian"/>
    <s v="DPP-4 inhibitors"/>
    <x v="0"/>
    <d v="2023-01-10T00:00:00"/>
    <s v="DPP-4 inhibitors-&gt;Biguanides"/>
  </r>
  <r>
    <s v="oY5bZcKX28E"/>
    <x v="39"/>
    <s v="Asian"/>
    <s v="Biguanides|Insulin glargine"/>
    <x v="0"/>
    <d v="2023-05-02T00:00:00"/>
    <s v="Biguanides|Insulin glargine-&gt;Insulin glargine-&gt;Biguanides"/>
  </r>
  <r>
    <s v="P0h9LbWC9cE"/>
    <x v="39"/>
    <s v="Māori"/>
    <s v="Biguanides"/>
    <x v="0"/>
    <d v="2014-05-22T00:00:00"/>
    <s v="Biguanides-&gt;DPP-4 inhibitors-&gt;DPP-4 inhibitors|Sulfonylureas-&gt;SGLT-2 inhibitors"/>
  </r>
  <r>
    <s v="ozY/UbSNv/c"/>
    <x v="39"/>
    <s v="Other"/>
    <s v="Biguanides"/>
    <x v="0"/>
    <d v="2018-06-26T00:00:00"/>
    <s v="Biguanides"/>
  </r>
  <r>
    <s v="skhHhIM/zpo"/>
    <x v="39"/>
    <s v="Other"/>
    <s v="Biguanides"/>
    <x v="0"/>
    <d v="2015-02-09T00:00:00"/>
    <s v="Biguanides-&gt;Sulfonylureas-&gt;Biguanides|Sulfonylureas-&gt;Biguanides|Insulin glargine|Sulfonylureas-&gt;Insulin glargine-&gt;Biguanides|Insulin glargine-&gt;Biguanides|Insulin glargine|SGLT-2 inhibitors-&gt;SGLT-2 inhibitors-&gt;Biguanides|SGLT-2 inhibitors"/>
  </r>
  <r>
    <s v="sNBV8EIIHmI"/>
    <x v="39"/>
    <s v="Pacific peoples"/>
    <s v="Biguanides"/>
    <x v="0"/>
    <d v="2012-11-15T00:00:00"/>
    <s v="Biguanides-&gt;Biguanides|Sulfonylureas-&gt;Insulin glargine-&gt;Biguanides|Insulin glargine|Sulfonylureas-&gt;DPP-4 inhibitors|Insulin glargine|Sulfonylureas"/>
  </r>
  <r>
    <s v="slk7R.2wFBQ"/>
    <x v="39"/>
    <s v="Pacific peoples"/>
    <s v="Biguanides"/>
    <x v="0"/>
    <d v="2012-10-23T00:00:00"/>
    <s v="Biguanides-&gt;Sulfonylureas-&gt;Biguanides|Sulfonylureas-&gt;DPP-4 inhibitors|Sulfonylureas-&gt;DPP-4 inhibitors|SGLT-2 inhibitors|Sulfonylureas-&gt;DPP-4 inhibitors|SGLT-2 inhibitors-&gt;GLP-1 agonists|Sulfonylureas-&gt;GLP-1 agonists"/>
  </r>
  <r>
    <s v="SMeFJWcNCYo"/>
    <x v="39"/>
    <s v="Māori"/>
    <s v="Biguanides"/>
    <x v="0"/>
    <d v="2012-03-05T00:00:00"/>
    <s v="Biguanides-&gt;DPP-4 inhibitors-&gt;DPP-4 inhibitors|SGLT-2 inhibitors"/>
  </r>
  <r>
    <s v="sDT1si9KSak"/>
    <x v="39"/>
    <s v="Māori"/>
    <s v="Biguanides"/>
    <x v="0"/>
    <d v="2025-03-07T00:00:00"/>
    <s v="Biguanides"/>
  </r>
  <r>
    <s v="SGcrd0bX2/A"/>
    <x v="39"/>
    <s v="Other"/>
    <s v="Biguanides"/>
    <x v="0"/>
    <d v="2023-08-09T00:00:00"/>
    <s v="Biguanides"/>
  </r>
  <r>
    <s v="ShHkCtHvEAk"/>
    <x v="39"/>
    <s v="Asian"/>
    <s v="Biguanides|Insulin isophane"/>
    <x v="0"/>
    <d v="2022-06-10T00:00:00"/>
    <s v="Biguanides|Insulin isophane-&gt;Insulin aspart"/>
  </r>
  <r>
    <s v="SipgT8o/JiY"/>
    <x v="39"/>
    <s v="Other"/>
    <s v="Biguanides"/>
    <x v="0"/>
    <d v="2024-07-05T00:00:00"/>
    <s v="Biguanides"/>
  </r>
  <r>
    <s v="vuDdZgz.2QI"/>
    <x v="39"/>
    <s v="Pacific peoples"/>
    <s v="Biguanides"/>
    <x v="0"/>
    <d v="2013-10-30T00:00:00"/>
    <s v="Biguanides-&gt;Sulfonylureas-&gt;Biguanides|Sulfonylureas-&gt;SGLT-2 inhibitors|Sulfonylureas-&gt;SGLT-2 inhibitors"/>
  </r>
  <r>
    <s v="vrp5ULGGmRs"/>
    <x v="39"/>
    <s v="Other"/>
    <s v="Biguanides"/>
    <x v="0"/>
    <d v="2011-05-12T00:00:00"/>
    <s v="Biguanides-&gt;Sulfonylureas-&gt;Biguanides|Sulfonylureas-&gt;Insulin glargine|Sulfonylureas-&gt;Biguanides|Insulin glargine-&gt;Insulin glargine-&gt;Biguanides|Insulin glargine|Sulfonylureas-&gt;Insulin aspart-&gt;Biguanides|Insulin aspart-&gt;Insulin aspart|SGLT-2 inhibitors-&gt;SGLT-2 inhibitors"/>
  </r>
  <r>
    <s v="vN/3J.R/ArI"/>
    <x v="39"/>
    <s v="Māori"/>
    <s v="Biguanides"/>
    <x v="0"/>
    <d v="2025-10-08T00:00:00"/>
    <s v="Biguanides"/>
  </r>
  <r>
    <s v="z/XRJfSMfVs"/>
    <x v="39"/>
    <s v="Other"/>
    <s v="Biguanides"/>
    <x v="0"/>
    <d v="2011-03-07T00:00:00"/>
    <s v="Biguanides-&gt;Biguanides|Sulfonylureas-&gt;Sulfonylureas-&gt;DPP-4 inhibitors-&gt;Biguanides|DPP-4 inhibitors"/>
  </r>
  <r>
    <s v="YZri6bAPjUI"/>
    <x v="39"/>
    <s v="Asian"/>
    <s v="Biguanides"/>
    <x v="0"/>
    <d v="2022-02-08T00:00:00"/>
    <s v="Biguanides"/>
  </r>
  <r>
    <s v="Yy6UHd.VVGE"/>
    <x v="39"/>
    <s v="Māori"/>
    <s v="Biguanides"/>
    <x v="0"/>
    <d v="2022-11-30T00:00:00"/>
    <s v="Biguanides-&gt;Biguanides|DPP-4 inhibitors-&gt;DPP-4 inhibitors-&gt;Biguanides|DPP-4 inhibitors|SGLT-2 inhibitors"/>
  </r>
  <r>
    <s v="yZBGmI5ErTk"/>
    <x v="39"/>
    <s v="Māori"/>
    <s v="Biguanides"/>
    <x v="0"/>
    <d v="2012-04-17T00:00:00"/>
    <s v="Biguanides"/>
  </r>
  <r>
    <s v="WgBs2pMKmPs"/>
    <x v="39"/>
    <s v="Asian"/>
    <s v="Biguanides"/>
    <x v="0"/>
    <d v="2012-07-12T00:00:00"/>
    <s v="Biguanides-&gt;DPP-4 inhibitors-&gt;Sulfonylureas-&gt;Biguanides|Sulfonylureas-&gt;Biguanides|SGLT-2 inhibitors|Sulfonylureas-&gt;Biguanides|SGLT-2 inhibitors-&gt;Biguanides|DPP-4 inhibitors|SGLT-2 inhibitors-&gt;SGLT-2 inhibitors"/>
  </r>
  <r>
    <s v="wC2fIS/SYWY"/>
    <x v="39"/>
    <s v="Other"/>
    <s v="Biguanides"/>
    <x v="0"/>
    <d v="2013-02-01T00:00:00"/>
    <s v="Biguanides-&gt;Sulfonylureas-&gt;Biguanides|Sulfonylureas-&gt;Biguanides|DPP-4 inhibitors|Sulfonylureas-&gt;DPP-4 inhibitors-&gt;DPP-4 inhibitors|Sulfonylureas-&gt;SGLT-2 inhibitors-&gt;DPP-4 inhibitors|SGLT-2 inhibitors|Sulfonylureas-&gt;Biguanides|DPP-4 inhibitors|SGLT-2 inhibitors|Sulfonylureas"/>
  </r>
  <r>
    <s v="Wc4y/7CjeDE"/>
    <x v="39"/>
    <s v="Māori"/>
    <s v="Biguanides"/>
    <x v="0"/>
    <d v="2017-07-06T00:00:00"/>
    <s v="Biguanides-&gt;Biguanides|Insulin glargine-&gt;Insulin glargine-&gt;Insulin aspart-&gt;GLP-1 agonists|Insulin aspart-&gt;GLP-1 agonists"/>
  </r>
  <r>
    <s v="wbalT01jtGA"/>
    <x v="39"/>
    <s v="Asian"/>
    <s v="Biguanides"/>
    <x v="0"/>
    <d v="2019-09-24T00:00:00"/>
    <s v="Biguanides-&gt;Insulin aspart|Insulin isophane"/>
  </r>
  <r>
    <s v="WE1EpmtiZa."/>
    <x v="39"/>
    <s v="Asian"/>
    <s v="Biguanides"/>
    <x v="0"/>
    <d v="2019-03-29T00:00:00"/>
    <s v="Biguanides-&gt;DPP-4 inhibitors-&gt;Biguanides|DPP-4 inhibitors-&gt;GLP-1 agonists-&gt;Biguanides|GLP-1 agonists"/>
  </r>
  <r>
    <s v="WdZKKcCirFM"/>
    <x v="39"/>
    <s v="Other"/>
    <s v="Biguanides"/>
    <x v="0"/>
    <d v="2015-12-05T00:00:00"/>
    <s v="Biguanides"/>
  </r>
  <r>
    <s v="vw6.RaUyZyc"/>
    <x v="39"/>
    <s v="Pacific peoples"/>
    <s v="Biguanides"/>
    <x v="0"/>
    <d v="2016-09-19T00:00:00"/>
    <s v="Biguanides-&gt;Sulfonylureas-&gt;Insulin aspart-&gt;Biguanides|Insulin aspart-&gt;Insulin aspart|SGLT-2 inhibitors-&gt;SGLT-2 inhibitors-&gt;GLP-1 agonists-&gt;GLP-1 agonists|Insulin aspart"/>
  </r>
  <r>
    <s v="w3BhI5CyYxM"/>
    <x v="39"/>
    <s v="Māori"/>
    <s v="Insulin aspart|Insulin isophane"/>
    <x v="1"/>
    <d v="2014-02-21T00:00:00"/>
    <s v="Insulin aspart|Insulin isophane-&gt;Biguanides"/>
  </r>
  <r>
    <s v="W2X3jJ1glu."/>
    <x v="39"/>
    <s v="Other"/>
    <s v="Biguanides"/>
    <x v="0"/>
    <d v="2015-09-22T00:00:00"/>
    <s v="Biguanides"/>
  </r>
  <r>
    <s v="w1ve3NcBOz2"/>
    <x v="39"/>
    <s v="Other"/>
    <s v="Biguanides"/>
    <x v="0"/>
    <d v="2017-04-03T00:00:00"/>
    <s v="Biguanides"/>
  </r>
  <r>
    <s v="w5QxGwnbsgA"/>
    <x v="39"/>
    <s v="Other"/>
    <s v="Biguanides"/>
    <x v="0"/>
    <d v="2013-07-19T00:00:00"/>
    <s v="Biguanides-&gt;Insulin aspart-&gt;Insulin isophane"/>
  </r>
  <r>
    <s v="w5r80f2gkmQ"/>
    <x v="39"/>
    <s v="Asian"/>
    <s v="Biguanides"/>
    <x v="0"/>
    <d v="2019-01-03T00:00:00"/>
    <s v="Biguanides-&gt;Biguanides|DPP-4 inhibitors-&gt;DPP-4 inhibitors"/>
  </r>
  <r>
    <s v="w6XhN94Rk1M"/>
    <x v="39"/>
    <s v="Pacific peoples"/>
    <s v="Biguanides"/>
    <x v="0"/>
    <d v="2023-12-22T00:00:00"/>
    <s v="Biguanides-&gt;SGLT-2 inhibitors"/>
  </r>
  <r>
    <s v="w9eiOlNTipw"/>
    <x v="39"/>
    <s v="Asian"/>
    <s v="Biguanides"/>
    <x v="0"/>
    <d v="2020-06-11T00:00:00"/>
    <s v="Biguanides"/>
  </r>
  <r>
    <s v="YRvm.A8nkgU"/>
    <x v="39"/>
    <s v="Pacific peoples"/>
    <s v="Biguanides"/>
    <x v="0"/>
    <d v="2013-08-30T00:00:00"/>
    <s v="Biguanides"/>
  </r>
  <r>
    <s v="ySqsCqtKSNY"/>
    <x v="39"/>
    <s v="Asian"/>
    <s v="Biguanides"/>
    <x v="0"/>
    <d v="2013-09-12T00:00:00"/>
    <s v="Biguanides-&gt;Sulfonylureas-&gt;Biguanides|Sulfonylureas-&gt;SGLT-2 inhibitors-&gt;SGLT-2 inhibitors|Sulfonylureas"/>
  </r>
  <r>
    <s v="YVKNmW3JvjU"/>
    <x v="39"/>
    <s v="Asian"/>
    <s v="DPP-4 inhibitors"/>
    <x v="0"/>
    <d v="2023-03-30T00:00:00"/>
    <s v="DPP-4 inhibitors-&gt;Biguanides"/>
  </r>
  <r>
    <s v="Yvd805lewRc"/>
    <x v="39"/>
    <s v="Other"/>
    <s v="Biguanides"/>
    <x v="0"/>
    <d v="2025-10-29T00:00:00"/>
    <s v="Biguanides"/>
  </r>
  <r>
    <s v="yTsstzfP5pc"/>
    <x v="39"/>
    <s v="Other"/>
    <s v="Biguanides"/>
    <x v="0"/>
    <d v="2014-05-22T00:00:00"/>
    <s v="Biguanides-&gt;Sulfonylureas-&gt;Biguanides|Sulfonylureas-&gt;Biguanides|SGLT-2 inhibitors-&gt;SGLT-2 inhibitors"/>
  </r>
  <r>
    <s v="yM19wlTZD/k"/>
    <x v="39"/>
    <s v="Asian"/>
    <s v="Biguanides"/>
    <x v="0"/>
    <d v="2022-01-25T00:00:00"/>
    <s v="Biguanides"/>
  </r>
  <r>
    <s v="YlmMvmUJtNc"/>
    <x v="39"/>
    <s v="Pacific peoples"/>
    <s v="SGLT-2 inhibitors"/>
    <x v="0"/>
    <d v="2025-02-11T00:00:00"/>
    <s v="SGLT-2 inhibitors"/>
  </r>
  <r>
    <s v="YlRT9ZHGWWo"/>
    <x v="39"/>
    <s v="Other"/>
    <s v="Biguanides"/>
    <x v="0"/>
    <d v="2012-07-03T00:00:00"/>
    <s v="Biguanides-&gt;Sulfonylureas-&gt;Biguanides|Sulfonylureas-&gt;Biguanides|Insulin glargine|Sulfonylureas-&gt;Insulin glargine-&gt;Insulin glargine|Sulfonylureas-&gt;Insulin aspart-&gt;Insulin aspart|Insulin glargine"/>
  </r>
  <r>
    <s v="Ymi2sFzR1po"/>
    <x v="39"/>
    <s v="Other"/>
    <s v="Biguanides"/>
    <x v="0"/>
    <d v="2013-04-15T00:00:00"/>
    <s v="Biguanides-&gt;Sulfonylureas-&gt;Biguanides|Sulfonylureas-&gt;DPP-4 inhibitors-&gt;DPP-4 inhibitors|Sulfonylureas-&gt;DPP-4 inhibitors|Insulin glargine|Sulfonylureas-&gt;Insulin glargine-&gt;DPP-4 inhibitors|Insulin glargine-&gt;Insulin glargine|Sulfonylureas-&gt;DPP-4 inhibitors|Insulin glargine|SGLT-2 inhibitors-&gt;Insulin glargine|SGLT-2 inhibitors-&gt;SGLT-2 inhibitors"/>
  </r>
  <r>
    <s v="ymcOZf25n92"/>
    <x v="39"/>
    <s v="Asian"/>
    <s v="DPP-4 inhibitors"/>
    <x v="0"/>
    <d v="2023-06-09T00:00:00"/>
    <s v="DPP-4 inhibitors-&gt;DPP-4 inhibitors|Sulfonylureas"/>
  </r>
  <r>
    <s v="yPcyMbBbc6A"/>
    <x v="39"/>
    <s v="Māori"/>
    <s v="Biguanides"/>
    <x v="0"/>
    <d v="2014-08-20T00:00:00"/>
    <s v="Biguanides-&gt;Sulfonylureas-&gt;Biguanides|Sulfonylureas-&gt;Insulin glargine-&gt;Biguanides|DPP-4 inhibitors-&gt;DPP-4 inhibitors-&gt;Biguanides|DPP-4 inhibitors|Insulin glargine-&gt;DPP-4 inhibitors|Insulin glargine-&gt;Insulin aspart-&gt;DPP-4 inhibitors|Insulin aspart-&gt;DPP-4 inhibitors|Insulin aspart|Insulin glargine-&gt;Insulin aspart|Insulin glargine-&gt;SGLT-2 inhibitors-&gt;Insulin aspart|Insulin glargine|SGLT-2 inhibitors-&gt;DPP-4 inhibitors|SGLT-2 inhibitors-&gt;DPP-4 inhibitors|Insulin aspart|Insulin glargine|SGLT-2 inhibitors-&gt;DPP-4 inhibitors|Insulin aspart|SGLT-2 inhibitors-&gt;DPP-4 inhibitors|Insulin glargine|SGLT-2 inhibitors-&gt;Biguanides|GLP-1 agonists-&gt;Biguanides|Insulin aspart|Insulin glargine-&gt;GLP-1 agonists"/>
  </r>
  <r>
    <s v="VJ2lYaYt4jw"/>
    <x v="39"/>
    <s v="Māori"/>
    <s v="Biguanides|Insulin glargine"/>
    <x v="0"/>
    <d v="2018-08-19T00:00:00"/>
    <s v="Biguanides|Insulin glargine-&gt;Biguanides-&gt;Insulin glargine-&gt;SGLT-2 inhibitors-&gt;Insulin glargine|SGLT-2 inhibitors-&gt;Biguanides|Insulin glargine|SGLT-2 inhibitors"/>
  </r>
  <r>
    <s v="Ye6guEpE3mE"/>
    <x v="39"/>
    <s v="Pacific peoples"/>
    <s v="Biguanides"/>
    <x v="0"/>
    <d v="2018-10-03T00:00:00"/>
    <s v="Biguanides-&gt;Sulfonylureas-&gt;Biguanides|Sulfonylureas-&gt;SGLT-2 inhibitors"/>
  </r>
  <r>
    <s v="Yd3gWpA5k9E"/>
    <x v="39"/>
    <s v="Asian"/>
    <s v="Biguanides"/>
    <x v="0"/>
    <d v="2024-11-27T00:00:00"/>
    <s v="Biguanides"/>
  </r>
  <r>
    <s v="Yd41tdpM1Fc"/>
    <x v="39"/>
    <s v="Asian"/>
    <s v="Biguanides"/>
    <x v="0"/>
    <d v="2025-10-22T00:00:00"/>
    <s v="Biguanides"/>
  </r>
  <r>
    <s v="0IPqN6i42/I"/>
    <x v="39"/>
    <s v="Pacific peoples"/>
    <s v="Biguanides"/>
    <x v="0"/>
    <d v="2020-06-17T00:00:00"/>
    <s v="Biguanides-&gt;Insulin aspart|Insulin isophane-&gt;Insulin aspart-&gt;Insulin isophane-&gt;Biguanides|Insulin glargine-&gt;DPP-4 inhibitors-&gt;Biguanides|DPP-4 inhibitors-&gt;DPP-4 inhibitors|SGLT-2 inhibitors-&gt;DPP-4 inhibitors|SGLT-2 inhibitors|Sulfonylureas"/>
  </r>
  <r>
    <s v="0uKl84l0SOA"/>
    <x v="39"/>
    <s v="Māori"/>
    <s v="Biguanides"/>
    <x v="0"/>
    <d v="2025-01-22T00:00:00"/>
    <s v="Biguanides"/>
  </r>
  <r>
    <s v="0un4Uowp07I"/>
    <x v="39"/>
    <s v="Other"/>
    <s v="Biguanides"/>
    <x v="0"/>
    <d v="2018-04-09T00:00:00"/>
    <s v="Biguanides"/>
  </r>
  <r>
    <s v="0T2.K61tSdg"/>
    <x v="39"/>
    <s v="Māori"/>
    <s v="Sulfonylureas"/>
    <x v="0"/>
    <d v="2015-03-12T00:00:00"/>
    <s v="Sulfonylureas-&gt;Biguanides-&gt;Insulin isophane-&gt;Biguanides|Insulin isophane-&gt;SGLT-2 inhibitors-&gt;Insulin isophane|SGLT-2 inhibitors"/>
  </r>
  <r>
    <s v="0sBOGFj0YfA"/>
    <x v="39"/>
    <s v="Other"/>
    <s v="Biguanides"/>
    <x v="0"/>
    <d v="2019-03-28T00:00:00"/>
    <s v="Biguanides"/>
  </r>
  <r>
    <s v="0W230irL7Aw"/>
    <x v="39"/>
    <s v="Pacific peoples"/>
    <s v="Biguanides"/>
    <x v="0"/>
    <d v="2025-07-24T00:00:00"/>
    <s v="Biguanides"/>
  </r>
  <r>
    <s v="0nBr6RSa.Aw"/>
    <x v="39"/>
    <s v="Asian"/>
    <s v="Biguanides"/>
    <x v="0"/>
    <d v="2025-10-21T00:00:00"/>
    <s v="Biguanides"/>
  </r>
  <r>
    <s v="02WWlEN8/AI"/>
    <x v="39"/>
    <s v="Pacific peoples"/>
    <s v="Biguanides"/>
    <x v="0"/>
    <d v="2017-02-24T00:00:00"/>
    <s v="Biguanides"/>
  </r>
  <r>
    <s v="007Lb77OiSc"/>
    <x v="39"/>
    <s v="Other"/>
    <s v="Biguanides"/>
    <x v="0"/>
    <d v="2016-04-04T00:00:00"/>
    <s v="Biguanides-&gt;Sulfonylureas-&gt;Biguanides|Sulfonylureas-&gt;DPP-4 inhibitors-&gt;DPP-4 inhibitors|Sulfonylureas-&gt;Biguanides|SGLT-2 inhibitors"/>
  </r>
  <r>
    <s v="z0EN.bFTiiM"/>
    <x v="39"/>
    <s v="Asian"/>
    <s v="Biguanides"/>
    <x v="0"/>
    <d v="2023-02-11T00:00:00"/>
    <s v="Biguanides-&gt;DPP-4 inhibitors"/>
  </r>
  <r>
    <s v="Z1t03QpUnBw"/>
    <x v="39"/>
    <s v="Other"/>
    <s v="Biguanides"/>
    <x v="0"/>
    <d v="2024-11-04T00:00:00"/>
    <s v="Biguanides"/>
  </r>
  <r>
    <s v="z2i9YWt8oUo"/>
    <x v="39"/>
    <s v="Māori"/>
    <s v="Biguanides"/>
    <x v="0"/>
    <d v="2015-08-13T00:00:00"/>
    <s v="Biguanides-&gt;Sulfonylureas-&gt;Biguanides|Sulfonylureas-&gt;Sulfonylureas|Thiazolidinedione-&gt;SGLT-2 inhibitors-&gt;SGLT-2 inhibitors|Sulfonylureas-&gt;DPP-4 inhibitors|SGLT-2 inhibitors|Sulfonylureas"/>
  </r>
  <r>
    <s v="z2RnXiWayY6"/>
    <x v="39"/>
    <s v="Asian"/>
    <s v="Biguanides"/>
    <x v="0"/>
    <d v="2025-11-14T00:00:00"/>
    <s v="Biguanides"/>
  </r>
  <r>
    <s v="Z1y6MzoE2lk"/>
    <x v="39"/>
    <s v="Asian"/>
    <s v="Biguanides"/>
    <x v="0"/>
    <d v="2020-03-27T00:00:00"/>
    <s v="Biguanides"/>
  </r>
  <r>
    <s v="Z16.fGj4LOE"/>
    <x v="39"/>
    <s v="Māori"/>
    <s v="Biguanides"/>
    <x v="0"/>
    <d v="2014-10-10T00:00:00"/>
    <s v="Biguanides-&gt;Biguanides|Sulfonylureas-&gt;Sulfonylureas-&gt;SGLT-2 inhibitors-&gt;Biguanides|SGLT-2 inhibitors-&gt;DPP-4 inhibitors|SGLT-2 inhibitors-&gt;DPP-4 inhibitors"/>
  </r>
  <r>
    <s v="yXCfgQBWISY"/>
    <x v="39"/>
    <s v="Other"/>
    <s v="Biguanides"/>
    <x v="0"/>
    <d v="2020-09-17T00:00:00"/>
    <s v="Biguanides"/>
  </r>
  <r>
    <s v="YxYsiHDxGSs"/>
    <x v="39"/>
    <s v="Other"/>
    <s v="Biguanides"/>
    <x v="0"/>
    <d v="2014-02-27T00:00:00"/>
    <s v="Biguanides"/>
  </r>
  <r>
    <s v="RFdsHoD/8M6"/>
    <x v="39"/>
    <s v="Other"/>
    <s v="Biguanides"/>
    <x v="0"/>
    <d v="2019-12-30T00:00:00"/>
    <s v="Biguanides"/>
  </r>
  <r>
    <s v="rGQpR0Scoiw"/>
    <x v="39"/>
    <s v="Asian"/>
    <s v="Biguanides"/>
    <x v="0"/>
    <d v="2023-11-29T00:00:00"/>
    <s v="Biguanides-&gt;Insulin aspart|Insulin isophane-&gt;Insulin isophane"/>
  </r>
  <r>
    <s v="rhVofndnX0Y"/>
    <x v="39"/>
    <s v="Māori"/>
    <s v="Biguanides"/>
    <x v="0"/>
    <d v="2014-07-17T00:00:00"/>
    <s v="Biguanides-&gt;Sulfonylureas-&gt;Biguanides|Sulfonylureas-&gt;DPP-4 inhibitors|Sulfonylureas-&gt;DPP-4 inhibitors|SGLT-2 inhibitors|Sulfonylureas-&gt;DPP-4 inhibitors|SGLT-2 inhibitors"/>
  </r>
  <r>
    <s v="RiTv9iaynCM"/>
    <x v="39"/>
    <s v="Asian"/>
    <s v="Biguanides"/>
    <x v="0"/>
    <d v="2023-09-29T00:00:00"/>
    <s v="Biguanides"/>
  </r>
  <r>
    <s v="rIuU74BIQx6"/>
    <x v="39"/>
    <s v="Pacific peoples"/>
    <s v="Biguanides"/>
    <x v="0"/>
    <d v="2025-05-14T00:00:00"/>
    <s v="Biguanides"/>
  </r>
  <r>
    <s v="RjUeoEal4Fs"/>
    <x v="39"/>
    <s v="Other"/>
    <s v="Biguanides"/>
    <x v="0"/>
    <d v="2020-09-22T00:00:00"/>
    <s v="Biguanides"/>
  </r>
  <r>
    <s v="rJUYE4AKBlc"/>
    <x v="39"/>
    <s v="Pacific peoples"/>
    <s v="Biguanides"/>
    <x v="0"/>
    <d v="2016-11-11T00:00:00"/>
    <s v="Biguanides-&gt;SGLT-2 inhibitors"/>
  </r>
  <r>
    <s v="RjVHk515CGA"/>
    <x v="39"/>
    <s v="Asian"/>
    <s v="Biguanides"/>
    <x v="0"/>
    <d v="2024-12-06T00:00:00"/>
    <s v="Biguanides"/>
  </r>
  <r>
    <s v="rSVYLidNn/E"/>
    <x v="39"/>
    <s v="Māori"/>
    <s v="Biguanides"/>
    <x v="0"/>
    <d v="2016-12-08T00:00:00"/>
    <s v="Biguanides"/>
  </r>
  <r>
    <s v="rwyb3ykwRo."/>
    <x v="39"/>
    <s v="Asian"/>
    <s v="Biguanides|Sulfonylureas"/>
    <x v="0"/>
    <d v="2023-10-05T00:00:00"/>
    <s v="Biguanides|Sulfonylureas-&gt;DPP-4 inhibitors-&gt;DPP-4 inhibitors|SGLT-2 inhibitors-&gt;SGLT-2 inhibitors"/>
  </r>
  <r>
    <s v="uPEpE7MubFw"/>
    <x v="39"/>
    <s v="Pacific peoples"/>
    <s v="SGLT-2 inhibitors"/>
    <x v="0"/>
    <d v="2023-10-25T00:00:00"/>
    <s v="SGLT-2 inhibitors-&gt;SGLT-2 inhibitors|Sulfonylureas"/>
  </r>
  <r>
    <s v="RVZK.o4cCzE"/>
    <x v="39"/>
    <s v="Asian"/>
    <s v="Biguanides"/>
    <x v="0"/>
    <d v="2024-11-04T00:00:00"/>
    <s v="Biguanides"/>
  </r>
  <r>
    <s v="Rwb9KvcbSo2"/>
    <x v="39"/>
    <s v="Māori"/>
    <s v="Biguanides"/>
    <x v="0"/>
    <d v="2017-11-17T00:00:00"/>
    <s v="Biguanides-&gt;Biguanides|Sulfonylureas-&gt;SGLT-2 inhibitors"/>
  </r>
  <r>
    <s v="uQq7DQs5/7k"/>
    <x v="39"/>
    <s v="Māori"/>
    <s v="Biguanides"/>
    <x v="0"/>
    <d v="2017-08-07T00:00:00"/>
    <s v="Biguanides"/>
  </r>
  <r>
    <s v="uqgxcjP3Kpk"/>
    <x v="39"/>
    <s v="Pacific peoples"/>
    <s v="Biguanides"/>
    <x v="0"/>
    <d v="2022-05-09T00:00:00"/>
    <s v="Biguanides"/>
  </r>
  <r>
    <s v="UR/7b7zoO7w"/>
    <x v="39"/>
    <s v="Pacific peoples"/>
    <s v="Biguanides"/>
    <x v="0"/>
    <d v="2016-01-22T00:00:00"/>
    <s v="Biguanides"/>
  </r>
  <r>
    <s v="UUG/8TnELPE"/>
    <x v="39"/>
    <s v="Other"/>
    <s v="Biguanides"/>
    <x v="0"/>
    <d v="2024-01-16T00:00:00"/>
    <s v="Biguanides"/>
  </r>
  <r>
    <s v="Ut1xoUrK/ec"/>
    <x v="39"/>
    <s v="Asian"/>
    <s v="Biguanides"/>
    <x v="0"/>
    <d v="2011-02-11T00:00:00"/>
    <s v="Biguanides-&gt;DPP-4 inhibitors"/>
  </r>
  <r>
    <s v="uX4NkHwHZSs"/>
    <x v="39"/>
    <s v="Asian"/>
    <s v="Biguanides|Sulfonylureas"/>
    <x v="0"/>
    <d v="2018-01-19T00:00:00"/>
    <s v="Biguanides|Sulfonylureas-&gt;Sulfonylureas-&gt;Biguanides-&gt;DPP-4 inhibitors|Sulfonylureas-&gt;DPP-4 inhibitors-&gt;DPP-4 inhibitors|SGLT-2 inhibitors|Sulfonylureas-&gt;DPP-4 inhibitors|SGLT-2 inhibitors-&gt;DPP-4 inhibitors|GLP-1 agonists|SGLT-2 inhibitors-&gt;GLP-1 agonists-&gt;DPP-4 inhibitors|GLP-1 agonists"/>
  </r>
  <r>
    <s v="uuo4rzUuno2"/>
    <x v="39"/>
    <s v="Other"/>
    <s v="Biguanides"/>
    <x v="0"/>
    <d v="2025-08-14T00:00:00"/>
    <s v="Biguanides-&gt;Sulfonylureas"/>
  </r>
  <r>
    <s v="v01IPAVWDsU"/>
    <x v="39"/>
    <s v="Asian"/>
    <s v="Biguanides"/>
    <x v="0"/>
    <d v="2022-04-01T00:00:00"/>
    <s v="Biguanides"/>
  </r>
  <r>
    <s v="V0eBPWVmK6M"/>
    <x v="39"/>
    <s v="Māori"/>
    <s v="Biguanides"/>
    <x v="0"/>
    <d v="2018-10-05T00:00:00"/>
    <s v="Biguanides-&gt;Sulfonylureas-&gt;DPP-4 inhibitors-&gt;DPP-4 inhibitors|SGLT-2 inhibitors-&gt;DPP-4 inhibitors|GLP-1 agonists-&gt;GLP-1 agonists"/>
  </r>
  <r>
    <s v="V/BLIlzuK.k"/>
    <x v="39"/>
    <s v="Pacific peoples"/>
    <s v="Biguanides"/>
    <x v="0"/>
    <d v="2018-04-19T00:00:00"/>
    <s v="Biguanides"/>
  </r>
  <r>
    <s v="UZDR/JuwUKA"/>
    <x v="39"/>
    <s v="Asian"/>
    <s v="Biguanides"/>
    <x v="0"/>
    <d v="2018-06-01T00:00:00"/>
    <s v="Biguanides-&gt;SGLT-2 inhibitors-&gt;Biguanides|SGLT-2 inhibitors-&gt;DPP-4 inhibitors-&gt;Biguanides|GLP-1 agonists-&gt;GLP-1 agonists"/>
  </r>
  <r>
    <s v="UxndU9kMw9w"/>
    <x v="39"/>
    <s v="Asian"/>
    <s v="Biguanides|SGLT-2 inhibitors"/>
    <x v="0"/>
    <d v="2025-03-25T00:00:00"/>
    <s v="Biguanides|SGLT-2 inhibitors-&gt;Biguanides|GLP-1 agonists|SGLT-2 inhibitors-&gt;Biguanides-&gt;GLP-1 agonists-&gt;Biguanides|GLP-1 agonists"/>
  </r>
  <r>
    <s v="v6Z9i4dSuM6"/>
    <x v="39"/>
    <s v="Pacific peoples"/>
    <s v="Biguanides"/>
    <x v="0"/>
    <d v="2014-05-19T00:00:00"/>
    <s v="Biguanides-&gt;Biguanides|Sulfonylureas-&gt;Sulfonylureas-&gt;Biguanides|Insulin glargine-&gt;Biguanides|Insulin glargine|Sulfonylureas-&gt;DPP-4 inhibitors|Insulin glargine-&gt;DPP-4 inhibitors|Insulin glargine|SGLT-2 inhibitors"/>
  </r>
  <r>
    <s v="vg64nMW5kd2"/>
    <x v="39"/>
    <s v="Other"/>
    <s v="Biguanides"/>
    <x v="0"/>
    <d v="2025-12-10T00:00:00"/>
    <s v="Biguanides"/>
  </r>
  <r>
    <s v="VGatAq17/L."/>
    <x v="39"/>
    <s v="Asian"/>
    <s v="Biguanides"/>
    <x v="0"/>
    <d v="2024-10-22T00:00:00"/>
    <s v="Biguanides"/>
  </r>
  <r>
    <s v="VEB.bFYqzdQ"/>
    <x v="39"/>
    <s v="Asian"/>
    <s v="Biguanides"/>
    <x v="0"/>
    <d v="2018-09-22T00:00:00"/>
    <s v="Biguanides"/>
  </r>
  <r>
    <s v="cJdj7uCTFlE"/>
    <x v="39"/>
    <s v="Māori"/>
    <s v="Biguanides"/>
    <x v="0"/>
    <d v="2018-03-02T00:00:00"/>
    <s v="Biguanides-&gt;Biguanides|Sulfonylureas-&gt;SGLT-2 inhibitors-&gt;DPP-4 inhibitors|SGLT-2 inhibitors-&gt;DPP-4 inhibitors-&gt;Biguanides|DPP-4 inhibitors|SGLT-2 inhibitors-&gt;Insulin glargine-&gt;DPP-4 inhibitors|Insulin glargine-&gt;DPP-4 inhibitors|Insulin glargine|SGLT-2 inhibitors"/>
  </r>
  <r>
    <s v="Cl6C9TVMydc"/>
    <x v="39"/>
    <s v="Other"/>
    <s v="Biguanides"/>
    <x v="0"/>
    <d v="2014-04-30T00:00:00"/>
    <s v="Biguanides-&gt;Biguanides|Sulfonylureas-&gt;Sulfonylureas"/>
  </r>
  <r>
    <s v="cm2MVb1vYy2"/>
    <x v="39"/>
    <s v="Other"/>
    <s v="Biguanides"/>
    <x v="0"/>
    <d v="2024-12-10T00:00:00"/>
    <s v="Biguanides"/>
  </r>
  <r>
    <s v="cmm0Iw5r9y."/>
    <x v="39"/>
    <s v="Pacific peoples"/>
    <s v="Biguanides"/>
    <x v="0"/>
    <d v="2011-09-27T00:00:00"/>
    <s v="Biguanides"/>
  </r>
  <r>
    <s v="CRr9JUhBvoc"/>
    <x v="39"/>
    <s v="Māori"/>
    <s v="Biguanides"/>
    <x v="0"/>
    <d v="2019-09-27T00:00:00"/>
    <s v="Biguanides-&gt;Sulfonylureas-&gt;GLP-1 agonists-&gt;GLP-1 agonists|Sulfonylureas-&gt;DPP-4 inhibitors|Sulfonylureas"/>
  </r>
  <r>
    <s v="csLoGbI4Fz."/>
    <x v="39"/>
    <s v="Asian"/>
    <s v="Biguanides"/>
    <x v="0"/>
    <d v="2017-03-24T00:00:00"/>
    <s v="Biguanides-&gt;SGLT-2 inhibitors-&gt;Biguanides|SGLT-2 inhibitors-&gt;DPP-4 inhibitors|SGLT-2 inhibitors"/>
  </r>
  <r>
    <s v="CpG07AvkGnI"/>
    <x v="39"/>
    <s v="Other"/>
    <s v="Biguanides"/>
    <x v="0"/>
    <d v="2016-02-07T00:00:00"/>
    <s v="Biguanides-&gt;Biguanides|GLP-1 agonists-&gt;GLP-1 agonists-&gt;Sulfonylureas-&gt;Biguanides|Sulfonylureas-&gt;Biguanides|GLP-1 agonists|Sulfonylureas"/>
  </r>
  <r>
    <s v="c6qJGnNK91."/>
    <x v="39"/>
    <s v="Other"/>
    <s v="Biguanides"/>
    <x v="0"/>
    <d v="2025-04-24T00:00:00"/>
    <s v="Biguanides"/>
  </r>
  <r>
    <s v="C7S4G3qcjJw"/>
    <x v="39"/>
    <s v="Other"/>
    <s v="Biguanides|Sulfonylureas"/>
    <x v="0"/>
    <d v="2019-02-28T00:00:00"/>
    <s v="Biguanides|Sulfonylureas-&gt;SGLT-2 inhibitors-&gt;DPP-4 inhibitors|SGLT-2 inhibitors-&gt;DPP-4 inhibitors"/>
  </r>
  <r>
    <s v="CAUtazJNckY"/>
    <x v="39"/>
    <s v="Asian"/>
    <s v="Biguanides"/>
    <x v="0"/>
    <d v="2021-03-31T00:00:00"/>
    <s v="Biguanides"/>
  </r>
  <r>
    <s v="C9HCQgxjlNI"/>
    <x v="39"/>
    <s v="Other"/>
    <s v="Biguanides"/>
    <x v="0"/>
    <d v="2011-02-21T00:00:00"/>
    <s v="Biguanides"/>
  </r>
  <r>
    <s v="cCUOVV6r/n6"/>
    <x v="39"/>
    <s v="Asian"/>
    <s v="Biguanides"/>
    <x v="0"/>
    <d v="2024-03-18T00:00:00"/>
    <s v="Biguanides"/>
  </r>
  <r>
    <s v="cbGdDTDus8g"/>
    <x v="39"/>
    <s v="Other"/>
    <s v="Biguanides"/>
    <x v="0"/>
    <d v="2021-05-24T00:00:00"/>
    <s v="Biguanides"/>
  </r>
  <r>
    <s v="cfnEQz8sy/o"/>
    <x v="39"/>
    <s v="Other"/>
    <s v="Biguanides"/>
    <x v="0"/>
    <d v="2021-03-10T00:00:00"/>
    <s v="Biguanides"/>
  </r>
  <r>
    <s v="cEO6MNbmCTI"/>
    <x v="39"/>
    <s v="Other"/>
    <s v="Biguanides"/>
    <x v="0"/>
    <d v="2017-03-15T00:00:00"/>
    <s v="Biguanides-&gt;Biguanides|Insulin aspart|Insulin isophane-&gt;Insulin isophane-&gt;Biguanides|Sulfonylureas-&gt;Sulfonylureas-&gt;DPP-4 inhibitors|Sulfonylureas-&gt;DPP-4 inhibitors-&gt;Insulin aspart|Insulin isophane-&gt;Biguanides|Insulin glargine"/>
  </r>
  <r>
    <s v="ChGKMJIPOZ."/>
    <x v="39"/>
    <s v="Pacific peoples"/>
    <s v="Biguanides"/>
    <x v="0"/>
    <d v="2020-06-23T00:00:00"/>
    <s v="Biguanides-&gt;SGLT-2 inhibitors-&gt;Biguanides|SGLT-2 inhibitors"/>
  </r>
  <r>
    <s v="cHSp6dXlaSQ"/>
    <x v="39"/>
    <s v="Other"/>
    <s v="Biguanides"/>
    <x v="0"/>
    <d v="2022-04-26T00:00:00"/>
    <s v="Biguanides-&gt;Biguanides|GLP-1 agonists-&gt;GLP-1 agonists"/>
  </r>
  <r>
    <s v="FR0ZZbgVkc6"/>
    <x v="39"/>
    <s v="Asian"/>
    <s v="Biguanides"/>
    <x v="0"/>
    <d v="2012-07-18T00:00:00"/>
    <s v="Biguanides-&gt;Biguanides|DPP-4 inhibitors-&gt;DPP-4 inhibitors-&gt;DPP-4 inhibitors|Thiazolidinedione-&gt;DPP-4 inhibitors|SGLT-2 inhibitors|Thiazolidinedione-&gt;SGLT-2 inhibitors|Thiazolidinedione"/>
  </r>
  <r>
    <s v="fVzwIPe/myA"/>
    <x v="39"/>
    <s v="Asian"/>
    <s v="Biguanides"/>
    <x v="0"/>
    <d v="2024-03-07T00:00:00"/>
    <s v="Biguanides"/>
  </r>
  <r>
    <s v="FvnVsIy.bQA"/>
    <x v="39"/>
    <s v="Pacific peoples"/>
    <s v="Biguanides"/>
    <x v="0"/>
    <d v="2016-03-01T00:00:00"/>
    <s v="Biguanides-&gt;DPP-4 inhibitors"/>
  </r>
  <r>
    <s v="fzEJiUyiEck"/>
    <x v="39"/>
    <s v="Asian"/>
    <s v="Biguanides"/>
    <x v="0"/>
    <d v="2024-01-15T00:00:00"/>
    <s v="Biguanides"/>
  </r>
  <r>
    <s v="FxUWmpsa40g"/>
    <x v="39"/>
    <s v="Pacific peoples"/>
    <s v="Biguanides"/>
    <x v="0"/>
    <d v="2011-01-05T00:00:00"/>
    <s v="Biguanides"/>
  </r>
  <r>
    <s v="Fnp5MtRqVtY"/>
    <x v="39"/>
    <s v="Pacific peoples"/>
    <s v="Biguanides"/>
    <x v="0"/>
    <d v="2016-05-06T00:00:00"/>
    <s v="Biguanides-&gt;Biguanides|Sulfonylureas-&gt;Sulfonylureas-&gt;Biguanides|Insulin lispro|Sulfonylureas-&gt;Insulin lispro-&gt;DPP-4 inhibitors|Insulin glargine|Sulfonylureas-&gt;Insulin glulisine-&gt;DPP-4 inhibitors|Insulin glargine|Insulin glulisine|Sulfonylureas-&gt;Insulin glargine-&gt;Insulin glargine|Insulin glulisine-&gt;DPP-4 inhibitors|Sulfonylureas-&gt;DPP-4 inhibitors|Insulin glargine|Insulin glulisine-&gt;DPP-4 inhibitors|Insulin glargine|SGLT-2 inhibitors|Sulfonylureas-&gt;SGLT-2 inhibitors-&gt;DPP-4 inhibitors|Insulin aspart|SGLT-2 inhibitors|Sulfonylureas-&gt;DPP-4 inhibitors|SGLT-2 inhibitors|Sulfonylureas-&gt;Insulin aspart"/>
  </r>
  <r>
    <s v="fmoWQQsJCsk"/>
    <x v="39"/>
    <s v="Asian"/>
    <s v="Biguanides"/>
    <x v="0"/>
    <d v="2025-10-14T00:00:00"/>
    <s v="Biguanides"/>
  </r>
  <r>
    <s v="FJstHW9Po3M"/>
    <x v="39"/>
    <s v="Other"/>
    <s v="Biguanides"/>
    <x v="0"/>
    <d v="2021-06-09T00:00:00"/>
    <s v="Biguanides"/>
  </r>
  <r>
    <s v="fJXbwNpZA.g"/>
    <x v="39"/>
    <s v="Other"/>
    <s v="Biguanides"/>
    <x v="0"/>
    <d v="2023-07-18T00:00:00"/>
    <s v="Biguanides"/>
  </r>
  <r>
    <s v="FiBLQ9Euq3s"/>
    <x v="39"/>
    <s v="Pacific peoples"/>
    <s v="Biguanides"/>
    <x v="0"/>
    <d v="2015-06-11T00:00:00"/>
    <s v="Biguanides-&gt;Biguanides|DPP-4 inhibitors-&gt;DPP-4 inhibitors-&gt;SGLT-2 inhibitors-&gt;DPP-4 inhibitors|SGLT-2 inhibitors-&gt;DPP-4 inhibitors|GLP-1 agonists-&gt;GLP-1 agonists"/>
  </r>
  <r>
    <s v="FjP6gf7GDe2"/>
    <x v="39"/>
    <s v="Pacific peoples"/>
    <s v="Biguanides"/>
    <x v="0"/>
    <d v="2024-08-21T00:00:00"/>
    <s v="Biguanides"/>
  </r>
  <r>
    <s v="CTFF3l2sLZE"/>
    <x v="39"/>
    <s v="Māori"/>
    <s v="Insulin isophane"/>
    <x v="1"/>
    <d v="2019-06-06T00:00:00"/>
    <s v="Insulin isophane-&gt;Biguanides"/>
  </r>
  <r>
    <s v="CSRzsG7c6NQ"/>
    <x v="39"/>
    <s v="Other"/>
    <s v="Insulin aspart|Insulin glargine"/>
    <x v="1"/>
    <d v="2013-06-11T00:00:00"/>
    <s v="Insulin aspart|Insulin glargine-&gt;Insulin glargine-&gt;Insulin aspart-&gt;DPP-4 inhibitors-&gt;DPP-4 inhibitors|Insulin glargine-&gt;DPP-4 inhibitors|Insulin aspart|Insulin glargine-&gt;Insulin isophane-&gt;Insulin aspart|Insulin glargine|Insulin isophane"/>
  </r>
  <r>
    <s v="cT65hvHiIGg"/>
    <x v="39"/>
    <s v="Māori"/>
    <s v="Biguanides"/>
    <x v="0"/>
    <d v="2024-10-29T00:00:00"/>
    <s v="Biguanides"/>
  </r>
  <r>
    <s v="7k.v3CKhPf2"/>
    <x v="39"/>
    <s v="Asian"/>
    <s v="Biguanides|Insulin aspart|Insulin isophane"/>
    <x v="0"/>
    <d v="2020-07-31T00:00:00"/>
    <s v="Biguanides|Insulin aspart|Insulin isophane-&gt;Insulin isophane"/>
  </r>
  <r>
    <s v="7IUw8k6whyI"/>
    <x v="39"/>
    <s v="Asian"/>
    <s v="Biguanides|Insulin isophane"/>
    <x v="0"/>
    <d v="2025-03-14T00:00:00"/>
    <s v="Biguanides|Insulin isophane"/>
  </r>
  <r>
    <s v="7fe1zTJ9v7w"/>
    <x v="39"/>
    <s v="Māori"/>
    <s v="Biguanides"/>
    <x v="0"/>
    <d v="2015-07-31T00:00:00"/>
    <s v="Biguanides"/>
  </r>
  <r>
    <s v="7cGHRAUABVY"/>
    <x v="39"/>
    <s v="Pacific peoples"/>
    <s v="Biguanides"/>
    <x v="0"/>
    <d v="2012-08-02T00:00:00"/>
    <s v="Biguanides-&gt;DPP-4 inhibitors-&gt;DPP-4 inhibitors|SGLT-2 inhibitors-&gt;SGLT-2 inhibitors"/>
  </r>
  <r>
    <s v="7BNfgLmcyic"/>
    <x v="39"/>
    <s v="Asian"/>
    <s v="Insulin aspart|Insulin isophane"/>
    <x v="1"/>
    <d v="2023-07-28T00:00:00"/>
    <s v="Insulin aspart|Insulin isophane-&gt;Biguanides-&gt;Insulin isophane"/>
  </r>
  <r>
    <s v="7rEmF2CiVaI"/>
    <x v="39"/>
    <s v="Pacific peoples"/>
    <s v="Biguanides"/>
    <x v="0"/>
    <d v="2014-03-11T00:00:00"/>
    <s v="Biguanides-&gt;Sulfonylureas-&gt;Biguanides|Sulfonylureas-&gt;Biguanides|Insulin glargine|Sulfonylureas-&gt;Insulin glargine-&gt;Insulin glargine|Sulfonylureas-&gt;Biguanides|DPP-4 inhibitors|Insulin glargine|Sulfonylureas-&gt;DPP-4 inhibitors|Insulin glargine-&gt;DPP-4 inhibitors|Insulin glargine|SGLT-2 inhibitors-&gt;Biguanides|DPP-4 inhibitors|Insulin glargine|SGLT-2 inhibitors-&gt;DPP-4 inhibitors-&gt;DPP-4 inhibitors|SGLT-2 inhibitors"/>
  </r>
  <r>
    <s v="7rnhX8zKMMg"/>
    <x v="39"/>
    <s v="Māori"/>
    <s v="Biguanides"/>
    <x v="0"/>
    <d v="2022-05-17T00:00:00"/>
    <s v="Biguanides-&gt;DPP-4 inhibitors|SGLT-2 inhibitors-&gt;DPP-4 inhibitors|SGLT-2 inhibitors|Sulfonylureas-&gt;DPP-4 inhibitors"/>
  </r>
  <r>
    <s v="7S093pbR0y."/>
    <x v="39"/>
    <s v="Māori"/>
    <s v="Biguanides|Sulfonylureas"/>
    <x v="0"/>
    <d v="2015-07-23T00:00:00"/>
    <s v="Biguanides|Sulfonylureas-&gt;Sulfonylureas-&gt;Biguanides-&gt;DPP-4 inhibitors-&gt;SGLT-2 inhibitors-&gt;DPP-4 inhibitors|SGLT-2 inhibitors-&gt;Insulin glargine-&gt;DPP-4 inhibitors|Insulin glargine|SGLT-2 inhibitors-&gt;Insulin aspart-&gt;DPP-4 inhibitors|Insulin aspart|Insulin glargine|SGLT-2 inhibitors-&gt;DPP-4 inhibitors|Insulin aspart|SGLT-2 inhibitors-&gt;GLP-1 agonists|Insulin aspart|Insulin glargine"/>
  </r>
  <r>
    <s v="7q.5FUwx5mo"/>
    <x v="39"/>
    <s v="Other"/>
    <s v="Biguanides"/>
    <x v="0"/>
    <d v="2014-09-18T00:00:00"/>
    <s v="Biguanides-&gt;Biguanides|DPP-4 inhibitors-&gt;DPP-4 inhibitors-&gt;SGLT-2 inhibitors-&gt;DPP-4 inhibitors|SGLT-2 inhibitors"/>
  </r>
  <r>
    <s v="7NMqBPFYm.s"/>
    <x v="39"/>
    <s v="Asian"/>
    <s v="Biguanides"/>
    <x v="0"/>
    <d v="2015-10-23T00:00:00"/>
    <s v="Biguanides-&gt;Insulin aspart|Insulin glargine-&gt;Insulin aspart-&gt;Insulin glargine-&gt;Insulin aspart|Insulin glargine|Thiazolidinedione"/>
  </r>
  <r>
    <s v="17II3vzMNJo"/>
    <x v="39"/>
    <s v="Asian"/>
    <s v="Biguanides"/>
    <x v="0"/>
    <d v="2025-07-11T00:00:00"/>
    <s v="Biguanides"/>
  </r>
  <r>
    <s v="0yPlo9HYca6"/>
    <x v="39"/>
    <s v="Pacific peoples"/>
    <s v="Biguanides|DPP-4 inhibitors|SGLT-2 inhibitors"/>
    <x v="0"/>
    <d v="2025-11-06T00:00:00"/>
    <s v="Biguanides|DPP-4 inhibitors|SGLT-2 inhibitors"/>
  </r>
  <r>
    <s v="1KFrzS9TyjY"/>
    <x v="39"/>
    <s v="Asian"/>
    <s v="Biguanides"/>
    <x v="0"/>
    <d v="2023-05-30T00:00:00"/>
    <s v="Biguanides"/>
  </r>
  <r>
    <s v="1KkyLIf0hgQ"/>
    <x v="39"/>
    <s v="Māori"/>
    <s v="Biguanides"/>
    <x v="0"/>
    <d v="2024-07-09T00:00:00"/>
    <s v="Biguanides"/>
  </r>
  <r>
    <s v="1Lb8ye4NyEA"/>
    <x v="39"/>
    <s v="Pacific peoples"/>
    <s v="Biguanides"/>
    <x v="0"/>
    <d v="2013-10-06T00:00:00"/>
    <s v="Biguanides-&gt;Biguanides|Sulfonylureas"/>
  </r>
  <r>
    <s v="1fMuI52XJ4Q"/>
    <x v="39"/>
    <s v="Asian"/>
    <s v="Biguanides"/>
    <x v="0"/>
    <d v="2011-07-05T00:00:00"/>
    <s v="Biguanides"/>
  </r>
  <r>
    <s v="1aa8rlrFBsk"/>
    <x v="39"/>
    <s v="Asian"/>
    <s v="Biguanides"/>
    <x v="0"/>
    <d v="2023-07-11T00:00:00"/>
    <s v="Biguanides"/>
  </r>
  <r>
    <s v="8JD3PL/q44M"/>
    <x v="39"/>
    <s v="Pacific peoples"/>
    <s v="Biguanides"/>
    <x v="0"/>
    <d v="2017-03-06T00:00:00"/>
    <s v="Biguanides-&gt;DPP-4 inhibitors-&gt;Biguanides|DPP-4 inhibitors-&gt;DPP-4 inhibitors|Insulin glargine-&gt;Insulin glargine-&gt;Biguanides|DPP-4 inhibitors|Insulin glargine-&gt;Biguanides|DPP-4 inhibitors|Insulin glargine|SGLT-2 inhibitors-&gt;Biguanides|DPP-4 inhibitors|SGLT-2 inhibitors-&gt;Biguanides|GLP-1 agonists|Insulin glargine|SGLT-2 inhibitors"/>
  </r>
  <r>
    <s v="8fmbEmZFy82"/>
    <x v="39"/>
    <s v="Asian"/>
    <s v="Biguanides"/>
    <x v="0"/>
    <d v="2011-03-07T00:00:00"/>
    <s v="Biguanides"/>
  </r>
  <r>
    <s v="8CFsuNC6tME"/>
    <x v="39"/>
    <s v="Other"/>
    <s v="Biguanides"/>
    <x v="0"/>
    <d v="2021-10-12T00:00:00"/>
    <s v="Biguanides"/>
  </r>
  <r>
    <s v="8EQkhAy9xoU"/>
    <x v="39"/>
    <s v="Asian"/>
    <s v="DPP-4 inhibitors"/>
    <x v="0"/>
    <d v="2018-11-22T00:00:00"/>
    <s v="DPP-4 inhibitors-&gt;DPP-4 inhibitors|Sulfonylureas-&gt;Sulfonylureas-&gt;DPP-4 inhibitors|SGLT-2 inhibitors|Sulfonylureas-&gt;Biguanides|GLP-1 agonists-&gt;GLP-1 agonists-&gt;Biguanides|GLP-1 agonists|Sulfonylureas-&gt;Biguanides|Sulfonylureas"/>
  </r>
  <r>
    <s v="85YWFUZ5aiw"/>
    <x v="39"/>
    <s v="Asian"/>
    <s v="Biguanides"/>
    <x v="0"/>
    <d v="2021-05-25T00:00:00"/>
    <s v="Biguanides"/>
  </r>
  <r>
    <s v="7uwN0pKE6jA"/>
    <x v="39"/>
    <s v="Pacific peoples"/>
    <s v="Biguanides"/>
    <x v="0"/>
    <d v="2018-03-29T00:00:00"/>
    <s v="Biguanides-&gt;DPP-4 inhibitors-&gt;DPP-4 inhibitors|Sulfonylureas-&gt;Sulfonylureas-&gt;DPP-4 inhibitors|SGLT-2 inhibitors|Sulfonylureas-&gt;DPP-4 inhibitors|Insulin isophane|Sulfonylureas-&gt;Insulin isophane-&gt;Biguanides|GLP-1 agonists|Insulin isophane-&gt;Biguanides|Insulin isophane-&gt;GLP-1 agonists-&gt;Biguanides|Sulfonylureas-&gt;Biguanides|Insulin isophane|Sulfonylureas-&gt;Biguanides|GLP-1 agonists|Insulin isophane|Sulfonylureas-&gt;GLP-1 agonists|Insulin isophane-&gt;Biguanides|GLP-1 agonists|Sulfonylureas"/>
  </r>
  <r>
    <s v="8NWq2XazT6Y"/>
    <x v="39"/>
    <s v="Asian"/>
    <s v="Biguanides"/>
    <x v="0"/>
    <d v="2017-04-13T00:00:00"/>
    <s v="Biguanides-&gt;Insulin isophane-&gt;Insulin aspart-&gt;DPP-4 inhibitors"/>
  </r>
  <r>
    <s v="8nWQd3lJiyc"/>
    <x v="39"/>
    <s v="Asian"/>
    <s v="Biguanides|Insulin glargine"/>
    <x v="0"/>
    <d v="2022-11-24T00:00:00"/>
    <s v="Biguanides|Insulin glargine"/>
  </r>
  <r>
    <s v="8mxOCOnTzmw"/>
    <x v="39"/>
    <s v="Other"/>
    <s v="Biguanides"/>
    <x v="0"/>
    <d v="2021-06-29T00:00:00"/>
    <s v="Biguanides"/>
  </r>
  <r>
    <s v="bZHDNSX9XM2"/>
    <x v="39"/>
    <s v="Māori"/>
    <s v="Insulin aspart|Insulin glargine"/>
    <x v="1"/>
    <d v="2022-02-01T00:00:00"/>
    <s v="Insulin aspart|Insulin glargine-&gt;Biguanides"/>
  </r>
  <r>
    <s v="bz04qk5kN4I"/>
    <x v="39"/>
    <s v="Pacific peoples"/>
    <s v="Biguanides"/>
    <x v="0"/>
    <d v="2022-04-18T00:00:00"/>
    <s v="Biguanides-&gt;DPP-4 inhibitors-&gt;DPP-4 inhibitors|SGLT-2 inhibitors"/>
  </r>
  <r>
    <s v="c/BiP/C4wXs"/>
    <x v="39"/>
    <s v="Asian"/>
    <s v="Biguanides"/>
    <x v="0"/>
    <d v="2024-03-19T00:00:00"/>
    <s v="Biguanides-&gt;DPP-4 inhibitors-&gt;DPP-4 inhibitors|Sulfonylureas-&gt;Sulfonylureas"/>
  </r>
  <r>
    <s v="c/GM2lOnxAo"/>
    <x v="39"/>
    <s v="Pacific peoples"/>
    <s v="Biguanides"/>
    <x v="0"/>
    <d v="2024-06-06T00:00:00"/>
    <s v="Biguanides"/>
  </r>
  <r>
    <s v="c6giX.Cs1SA"/>
    <x v="39"/>
    <s v="Other"/>
    <s v="Biguanides"/>
    <x v="0"/>
    <d v="2015-08-18T00:00:00"/>
    <s v="Biguanides-&gt;Sulfonylureas-&gt;Biguanides|Sulfonylureas-&gt;DPP-4 inhibitors-&gt;SGLT-2 inhibitors|Sulfonylureas-&gt;DPP-4 inhibitors|SGLT-2 inhibitors-&gt;DPP-4 inhibitors|SGLT-2 inhibitors|Sulfonylureas-&gt;DPP-4 inhibitors|Sulfonylureas-&gt;SGLT-2 inhibitors"/>
  </r>
  <r>
    <s v="c4Zec4vzwrc"/>
    <x v="39"/>
    <s v="Asian"/>
    <s v="Biguanides"/>
    <x v="0"/>
    <d v="2025-03-07T00:00:00"/>
    <s v="Biguanides"/>
  </r>
  <r>
    <s v=".ZjRW1XUG5c"/>
    <x v="39"/>
    <s v="Pacific peoples"/>
    <s v="Biguanides"/>
    <x v="0"/>
    <d v="2023-09-26T00:00:00"/>
    <s v="Biguanides"/>
  </r>
  <r>
    <s v=".xRvnnldrjk"/>
    <x v="39"/>
    <s v="Pacific peoples"/>
    <s v="Biguanides"/>
    <x v="0"/>
    <d v="2014-07-25T00:00:00"/>
    <s v="Biguanides-&gt;DPP-4 inhibitors-&gt;DPP-4 inhibitors|Sulfonylureas-&gt;Biguanides|DPP-4 inhibitors|Sulfonylureas-&gt;DPP-4 inhibitors|SGLT-2 inhibitors-&gt;Biguanides|SGLT-2 inhibitors-&gt;SGLT-2 inhibitors"/>
  </r>
  <r>
    <s v=".Z2aLySx7V2"/>
    <x v="39"/>
    <s v="Pacific peoples"/>
    <s v="Biguanides"/>
    <x v="0"/>
    <d v="2020-02-26T00:00:00"/>
    <s v="Biguanides"/>
  </r>
  <r>
    <s v=".Vd10BPXSto"/>
    <x v="39"/>
    <s v="Pacific peoples"/>
    <s v="Biguanides"/>
    <x v="0"/>
    <d v="2017-08-23T00:00:00"/>
    <s v="Biguanides-&gt;Biguanides|Sulfonylureas-&gt;SGLT-2 inhibitors-&gt;Biguanides|SGLT-2 inhibitors|Sulfonylureas-&gt;Insulin glargine-&gt;Biguanides|Insulin glargine|SGLT-2 inhibitors|Sulfonylureas-&gt;Insulin glargine|SGLT-2 inhibitors-&gt;SGLT-2 inhibitors|Sulfonylureas-&gt;Insulin glargine|SGLT-2 inhibitors|Sulfonylureas"/>
  </r>
  <r>
    <s v="/EMGeVjPAaM"/>
    <x v="39"/>
    <s v="Asian"/>
    <s v="Biguanides"/>
    <x v="0"/>
    <d v="2011-07-05T00:00:00"/>
    <s v="Biguanides"/>
  </r>
  <r>
    <s v="/9AaUalpSq6"/>
    <x v="39"/>
    <s v="Asian"/>
    <s v="Biguanides"/>
    <x v="0"/>
    <d v="2019-01-22T00:00:00"/>
    <s v="Biguanides"/>
  </r>
  <r>
    <s v="5HZ/OhWI6l6"/>
    <x v="39"/>
    <s v="Other"/>
    <s v="Biguanides"/>
    <x v="0"/>
    <d v="2013-09-30T00:00:00"/>
    <s v="Biguanides-&gt;Biguanides|Sulfonylureas-&gt;Biguanides|DPP-4 inhibitors-&gt;DPP-4 inhibitors-&gt;Insulin glargine-&gt;DPP-4 inhibitors|Insulin glargine-&gt;Biguanides|DPP-4 inhibitors|Insulin glargine-&gt;Biguanides|SGLT-2 inhibitors-&gt;SGLT-2 inhibitors"/>
  </r>
  <r>
    <s v="5HiarSb1zvw"/>
    <x v="39"/>
    <s v="Asian"/>
    <s v="Biguanides|Insulin isophane"/>
    <x v="0"/>
    <d v="2022-10-11T00:00:00"/>
    <s v="Biguanides|Insulin isophane-&gt;Insulin isophane-&gt;Insulin aspart"/>
  </r>
  <r>
    <s v="5gw8amnq92M"/>
    <x v="39"/>
    <s v="Pacific peoples"/>
    <s v="Biguanides"/>
    <x v="0"/>
    <d v="2019-05-01T00:00:00"/>
    <s v="Biguanides-&gt;DPP-4 inhibitors|Sulfonylureas-&gt;DPP-4 inhibitors-&gt;DPP-4 inhibitors|Insulin glargine-&gt;Insulin glargine-&gt;DPP-4 inhibitors|Insulin glargine|Sulfonylureas"/>
  </r>
  <r>
    <s v="5FxSSKmrNz6"/>
    <x v="39"/>
    <s v="Other"/>
    <s v="Biguanides"/>
    <x v="0"/>
    <d v="2019-02-12T00:00:00"/>
    <s v="Biguanides"/>
  </r>
  <r>
    <s v="/UzDht5fLKo"/>
    <x v="39"/>
    <s v="Asian"/>
    <s v="DPP-4 inhibitors"/>
    <x v="0"/>
    <d v="2021-05-26T00:00:00"/>
    <s v="DPP-4 inhibitors-&gt;SGLT-2 inhibitors-&gt;DPP-4 inhibitors|SGLT-2 inhibitors"/>
  </r>
  <r>
    <s v="/Q5tuOEaaDg"/>
    <x v="39"/>
    <s v="Pacific peoples"/>
    <s v="Biguanides|Insulin aspart|Insulin isophane"/>
    <x v="0"/>
    <d v="2012-03-31T00:00:00"/>
    <s v="Biguanides|Insulin aspart|Insulin isophane-&gt;Insulin aspart|Insulin isophane-&gt;Biguanides-&gt;DPP-4 inhibitors-&gt;Biguanides|SGLT-2 inhibitors"/>
  </r>
  <r>
    <s v="5tTb8W/oKUk"/>
    <x v="39"/>
    <s v="Asian"/>
    <s v="Biguanides"/>
    <x v="0"/>
    <d v="2024-01-11T00:00:00"/>
    <s v="Biguanides-&gt;Insulin isophane"/>
  </r>
  <r>
    <s v="5mKxWIFr5g2"/>
    <x v="39"/>
    <s v="Māori"/>
    <s v="Biguanides"/>
    <x v="0"/>
    <d v="2022-08-12T00:00:00"/>
    <s v="Biguanides-&gt;DPP-4 inhibitors-&gt;SGLT-2 inhibitors-&gt;Sulfonylureas"/>
  </r>
  <r>
    <s v="5Lcy9e.T5II"/>
    <x v="39"/>
    <s v="Other"/>
    <s v="Biguanides"/>
    <x v="0"/>
    <d v="2022-09-22T00:00:00"/>
    <s v="Biguanides-&gt;Biguanides|DPP-4 inhibitors-&gt;DPP-4 inhibitors"/>
  </r>
  <r>
    <s v="5pYffK2mRHI"/>
    <x v="39"/>
    <s v="Pacific peoples"/>
    <s v="Biguanides"/>
    <x v="0"/>
    <d v="2011-03-09T00:00:00"/>
    <s v="Biguanides-&gt;Insulin aspart|Insulin isophane-&gt;SGLT-2 inhibitors-&gt;DPP-4 inhibitors-&gt;DPP-4 inhibitors|SGLT-2 inhibitors"/>
  </r>
  <r>
    <s v="6/tiBZuOxaM"/>
    <x v="39"/>
    <s v="Asian"/>
    <s v="DPP-4 inhibitors"/>
    <x v="0"/>
    <d v="2025-09-04T00:00:00"/>
    <s v="DPP-4 inhibitors"/>
  </r>
  <r>
    <s v="6.wCc/rxmC6"/>
    <x v="39"/>
    <s v="Asian"/>
    <s v="Biguanides"/>
    <x v="0"/>
    <d v="2016-10-28T00:00:00"/>
    <s v="Biguanides-&gt;Insulin isophane-&gt;Insulin lispro"/>
  </r>
  <r>
    <s v="6Oe6K3Z5ntY"/>
    <x v="39"/>
    <s v="Pacific peoples"/>
    <s v="Biguanides"/>
    <x v="0"/>
    <d v="2014-02-21T00:00:00"/>
    <s v="Biguanides"/>
  </r>
  <r>
    <s v="6N3MlslxRfg"/>
    <x v="39"/>
    <s v="Asian"/>
    <s v="Insulin glargine"/>
    <x v="1"/>
    <d v="2021-05-21T00:00:00"/>
    <s v="Insulin glargine-&gt;Biguanides|DPP-4 inhibitors-&gt;DPP-4 inhibitors-&gt;DPP-4 inhibitors|Sulfonylureas-&gt;Sulfonylureas-&gt;SGLT-2 inhibitors-&gt;DPP-4 inhibitors|SGLT-2 inhibitors-&gt;Insulin aspart|Insulin glargine"/>
  </r>
  <r>
    <s v="6Ebdogegf5k"/>
    <x v="39"/>
    <s v="Other"/>
    <s v="Biguanides"/>
    <x v="0"/>
    <d v="2021-04-01T00:00:00"/>
    <s v="Biguanides"/>
  </r>
  <r>
    <s v=".qhXZajfczY"/>
    <x v="39"/>
    <s v="Pacific peoples"/>
    <s v="Biguanides"/>
    <x v="0"/>
    <d v="2023-07-31T00:00:00"/>
    <s v="Biguanides-&gt;DPP-4 inhibitors-&gt;DPP-4 inhibitors|SGLT-2 inhibitors"/>
  </r>
  <r>
    <s v=".Io0kQCHZ9g"/>
    <x v="39"/>
    <s v="Asian"/>
    <s v="Biguanides"/>
    <x v="0"/>
    <d v="2015-06-02T00:00:00"/>
    <s v="Biguanides"/>
  </r>
  <r>
    <s v=".DmfVL2fFcs"/>
    <x v="39"/>
    <s v="Asian"/>
    <s v="Biguanides"/>
    <x v="0"/>
    <d v="2017-09-26T00:00:00"/>
    <s v="Biguanides"/>
  </r>
  <r>
    <s v=".5j5e/s7Qlw"/>
    <x v="39"/>
    <s v="Asian"/>
    <s v="Biguanides"/>
    <x v="0"/>
    <d v="2025-07-05T00:00:00"/>
    <s v="Biguanides-&gt;DPP-4 inhibitors"/>
  </r>
  <r>
    <s v=".8WbZWEwT5s"/>
    <x v="39"/>
    <s v="Pacific peoples"/>
    <s v="Biguanides"/>
    <x v="0"/>
    <d v="2016-11-23T00:00:00"/>
    <s v="Biguanides-&gt;Insulin isophane-&gt;Biguanides|Insulin isophane-&gt;Insulin aspart-&gt;DPP-4 inhibitors-&gt;SGLT-2 inhibitors-&gt;DPP-4 inhibitors|SGLT-2 inhibitors"/>
  </r>
  <r>
    <s v=".88X/PxuyrE"/>
    <x v="39"/>
    <s v="Asian"/>
    <s v="Insulin aspart|Insulin isophane"/>
    <x v="1"/>
    <d v="2011-10-04T00:00:00"/>
    <s v="Insulin aspart|Insulin isophane-&gt;Biguanides"/>
  </r>
  <r>
    <s v=".//kNWmDNfg"/>
    <x v="39"/>
    <s v="Other"/>
    <s v="Biguanides"/>
    <x v="0"/>
    <d v="2020-11-05T00:00:00"/>
    <s v="Biguanides"/>
  </r>
  <r>
    <s v="y4NHqiTParQ"/>
    <x v="39"/>
    <s v="Asian"/>
    <s v="Biguanides"/>
    <x v="0"/>
    <d v="2025-07-08T00:00:00"/>
    <s v="Biguanides"/>
  </r>
  <r>
    <s v="Y5zyeD.pMRU"/>
    <x v="39"/>
    <s v="Other"/>
    <s v="Insulin glargine"/>
    <x v="1"/>
    <d v="2022-07-30T00:00:00"/>
    <s v="Insulin glargine-&gt;Insulin aspart-&gt;Insulin aspart|Insulin glargine-&gt;Biguanides-&gt;Biguanides|Insulin aspart|Insulin glargine-&gt;Biguanides|Insulin glargine"/>
  </r>
  <r>
    <s v="y6/6ZR05dpo"/>
    <x v="39"/>
    <s v="Asian"/>
    <s v="Biguanides"/>
    <x v="0"/>
    <d v="2024-04-10T00:00:00"/>
    <s v="Biguanides"/>
  </r>
  <r>
    <s v="y6EOFpbmu3c"/>
    <x v="39"/>
    <s v="Other"/>
    <s v="Biguanides"/>
    <x v="0"/>
    <d v="2014-09-23T00:00:00"/>
    <s v="Biguanides"/>
  </r>
  <r>
    <s v="Y1eVIS4HWZA"/>
    <x v="39"/>
    <s v="Other"/>
    <s v="Biguanides"/>
    <x v="0"/>
    <d v="2022-05-16T00:00:00"/>
    <s v="Biguanides"/>
  </r>
  <r>
    <s v="XxKntlyVAGo"/>
    <x v="39"/>
    <s v="Other"/>
    <s v="Biguanides|DPP-4 inhibitors"/>
    <x v="0"/>
    <d v="2025-07-11T00:00:00"/>
    <s v="Biguanides|DPP-4 inhibitors-&gt;DPP-4 inhibitors-&gt;Biguanides|DPP-4 inhibitors|SGLT-2 inhibitors"/>
  </r>
  <r>
    <s v="UmrJde6gr.M"/>
    <x v="39"/>
    <s v="Asian"/>
    <s v="Sulfonylureas"/>
    <x v="0"/>
    <d v="2020-02-06T00:00:00"/>
    <s v="Sulfonylureas"/>
  </r>
  <r>
    <s v="ULKP8dOeNnw"/>
    <x v="39"/>
    <s v="Pacific peoples"/>
    <s v="Biguanides"/>
    <x v="0"/>
    <d v="2023-12-26T00:00:00"/>
    <s v="Biguanides-&gt;SGLT-2 inhibitors"/>
  </r>
  <r>
    <s v="Xa51NxO7hPU"/>
    <x v="39"/>
    <s v="Asian"/>
    <s v="Biguanides"/>
    <x v="0"/>
    <d v="2019-05-08T00:00:00"/>
    <s v="Biguanides-&gt;DPP-4 inhibitors|Sulfonylureas"/>
  </r>
  <r>
    <s v="XbTENFOUUrQ"/>
    <x v="39"/>
    <s v="Asian"/>
    <s v="Biguanides"/>
    <x v="0"/>
    <d v="2025-07-25T00:00:00"/>
    <s v="Biguanides-&gt;Sulfonylureas"/>
  </r>
  <r>
    <s v="XdjX/YdVcN6"/>
    <x v="39"/>
    <s v="Other"/>
    <s v="Biguanides"/>
    <x v="0"/>
    <d v="2021-01-27T00:00:00"/>
    <s v="Biguanides-&gt;Sulfonylureas-&gt;SGLT-2 inhibitors"/>
  </r>
  <r>
    <s v="xCNvBBiozc2"/>
    <x v="39"/>
    <s v="Māori"/>
    <s v="Biguanides"/>
    <x v="0"/>
    <d v="2021-12-13T00:00:00"/>
    <s v="Biguanides"/>
  </r>
  <r>
    <s v="xdS3eeV7BjI"/>
    <x v="39"/>
    <s v="Asian"/>
    <s v="Biguanides"/>
    <x v="0"/>
    <d v="2023-04-06T00:00:00"/>
    <s v="Biguanides-&gt;Insulin aspart|Insulin isophane"/>
  </r>
  <r>
    <s v="XE.mJsEX2RE"/>
    <x v="39"/>
    <s v="Pacific peoples"/>
    <s v="Biguanides"/>
    <x v="0"/>
    <d v="2017-11-21T00:00:00"/>
    <s v="Biguanides"/>
  </r>
  <r>
    <s v="XFyCE.k2P0s"/>
    <x v="39"/>
    <s v="Pacific peoples"/>
    <s v="Biguanides"/>
    <x v="0"/>
    <d v="2025-07-15T00:00:00"/>
    <s v="Biguanides"/>
  </r>
  <r>
    <s v="XIU.qH3iy0g"/>
    <x v="39"/>
    <s v="Pacific peoples"/>
    <s v="Biguanides"/>
    <x v="0"/>
    <d v="2013-12-09T00:00:00"/>
    <s v="Biguanides"/>
  </r>
  <r>
    <s v="xLOkEyrxgac"/>
    <x v="39"/>
    <s v="Asian"/>
    <s v="Biguanides"/>
    <x v="0"/>
    <d v="2022-01-12T00:00:00"/>
    <s v="Biguanides-&gt;DPP-4 inhibitors|SGLT-2 inhibitors-&gt;DPP-4 inhibitors|SGLT-2 inhibitors|Sulfonylureas-&gt;DPP-4 inhibitors"/>
  </r>
  <r>
    <s v="xkXcfU/gmG2"/>
    <x v="39"/>
    <s v="Other"/>
    <s v="Biguanides"/>
    <x v="0"/>
    <d v="2018-01-31T00:00:00"/>
    <s v="Biguanides-&gt;DPP-4 inhibitors-&gt;Sulfonylureas-&gt;DPP-4 inhibitors|Sulfonylureas-&gt;SGLT-2 inhibitors"/>
  </r>
  <r>
    <s v="xqlPZZCwDUk"/>
    <x v="39"/>
    <s v="Other"/>
    <s v="Biguanides"/>
    <x v="0"/>
    <d v="2024-01-16T00:00:00"/>
    <s v="Biguanides"/>
  </r>
  <r>
    <s v="xqDKST/lQNg"/>
    <x v="39"/>
    <s v="Pacific peoples"/>
    <s v="Biguanides"/>
    <x v="0"/>
    <d v="2016-08-09T00:00:00"/>
    <s v="Biguanides-&gt;Biguanides|Sulfonylureas-&gt;DPP-4 inhibitors-&gt;Sulfonylureas-&gt;DPP-4 inhibitors|Sulfonylureas-&gt;DPP-4 inhibitors|SGLT-2 inhibitors"/>
  </r>
  <r>
    <s v="XoZ8PsCOau2"/>
    <x v="39"/>
    <s v="Other"/>
    <s v="Biguanides"/>
    <x v="0"/>
    <d v="2021-11-25T00:00:00"/>
    <s v="Biguanides-&gt;Biguanides|DPP-4 inhibitors-&gt;DPP-4 inhibitors-&gt;DPP-4 inhibitors|SGLT-2 inhibitors"/>
  </r>
  <r>
    <s v="TsCZ2plJDoQ"/>
    <x v="39"/>
    <s v="Asian"/>
    <s v="Biguanides|Insulin isophane|Insulin lispro"/>
    <x v="0"/>
    <d v="2020-07-09T00:00:00"/>
    <s v="Biguanides|Insulin isophane|Insulin lispro-&gt;Insulin isophane-&gt;Biguanides-&gt;Insulin isophane|Insulin lispro-&gt;Insulin lispro"/>
  </r>
  <r>
    <s v="QUr/i60D/3c"/>
    <x v="39"/>
    <s v="Pacific peoples"/>
    <s v="Biguanides"/>
    <x v="0"/>
    <d v="2014-03-26T00:00:00"/>
    <s v="Biguanides-&gt;Insulin isophane"/>
  </r>
  <r>
    <s v="QSIQmo/wTBI"/>
    <x v="39"/>
    <s v="Pacific peoples"/>
    <s v="Biguanides"/>
    <x v="0"/>
    <d v="2024-03-04T00:00:00"/>
    <s v="Biguanides"/>
  </r>
  <r>
    <s v="QrCBwZ4kOa6"/>
    <x v="39"/>
    <s v="Māori"/>
    <s v="Biguanides"/>
    <x v="0"/>
    <d v="2012-10-10T00:00:00"/>
    <s v="Biguanides-&gt;Biguanides|Insulin aspart-&gt;Insulin aspart-&gt;SGLT-2 inhibitors-&gt;Insulin aspart|SGLT-2 inhibitors-&gt;GLP-1 agonists-&gt;GLP-1 agonists|Insulin aspart-&gt;GLP-1 agonists|Insulin aspart|SGLT-2 inhibitors-&gt;GLP-1 agonists|SGLT-2 inhibitors"/>
  </r>
  <r>
    <s v="QP3XGEfiXq6"/>
    <x v="39"/>
    <s v="Asian"/>
    <s v="Biguanides"/>
    <x v="0"/>
    <d v="2024-05-08T00:00:00"/>
    <s v="Biguanides"/>
  </r>
  <r>
    <s v="qPccvOIDNJY"/>
    <x v="39"/>
    <s v="Other"/>
    <s v="Biguanides"/>
    <x v="0"/>
    <d v="2015-08-11T00:00:00"/>
    <s v="Biguanides"/>
  </r>
  <r>
    <s v="qgbmUrdJgX2"/>
    <x v="39"/>
    <s v="Asian"/>
    <s v="Biguanides"/>
    <x v="0"/>
    <d v="2015-08-19T00:00:00"/>
    <s v="Biguanides-&gt;Biguanides|DPP-4 inhibitors-&gt;DPP-4 inhibitors-&gt;Sulfonylureas-&gt;DPP-4 inhibitors|Sulfonylureas-&gt;DPP-4 inhibitors|SGLT-2 inhibitors|Sulfonylureas"/>
  </r>
  <r>
    <s v="QghKcARcHn2"/>
    <x v="39"/>
    <s v="Asian"/>
    <s v="DPP-4 inhibitors"/>
    <x v="0"/>
    <d v="2024-08-07T00:00:00"/>
    <s v="DPP-4 inhibitors"/>
  </r>
  <r>
    <s v="QIaefiS/zBY"/>
    <x v="39"/>
    <s v="Asian"/>
    <s v="Biguanides"/>
    <x v="0"/>
    <d v="2024-08-27T00:00:00"/>
    <s v="Biguanides-&gt;Insulin aspart|Insulin isophane"/>
  </r>
  <r>
    <s v="QHxvkOzAGcw"/>
    <x v="39"/>
    <s v="Pacific peoples"/>
    <s v="Biguanides"/>
    <x v="0"/>
    <d v="2024-01-12T00:00:00"/>
    <s v="Biguanides"/>
  </r>
  <r>
    <s v="qmvq2M5NFts"/>
    <x v="39"/>
    <s v="Pacific peoples"/>
    <s v="Biguanides"/>
    <x v="0"/>
    <d v="2024-07-02T00:00:00"/>
    <s v="Biguanides-&gt;SGLT-2 inhibitors-&gt;DPP-4 inhibitors|SGLT-2 inhibitors-&gt;DPP-4 inhibitors"/>
  </r>
  <r>
    <s v="QJGlp2yDaII"/>
    <x v="39"/>
    <s v="Pacific peoples"/>
    <s v="Biguanides"/>
    <x v="0"/>
    <d v="2012-03-12T00:00:00"/>
    <s v="Biguanides-&gt;DPP-4 inhibitors-&gt;Biguanides|DPP-4 inhibitors-&gt;Sulfonylureas-&gt;DPP-4 inhibitors|Sulfonylureas-&gt;Insulin glargine-&gt;DPP-4 inhibitors|Insulin glargine-&gt;DPP-4 inhibitors|Insulin glargine|Sulfonylureas-&gt;Biguanides|Sulfonylureas-&gt;GLP-1 agonists-&gt;Biguanides|GLP-1 agonists|Insulin glargine|Sulfonylureas-&gt;GLP-1 agonists|Insulin glargine-&gt;Biguanides|GLP-1 agonists|Insulin glargine-&gt;Biguanides|Insulin glargine-&gt;Thiazolidinedione-&gt;Biguanides|GLP-1 agonists-&gt;Biguanides|GLP-1 agonists|Insulin glargine|Thiazolidinedione"/>
  </r>
  <r>
    <s v="u8gGlE8eZIc"/>
    <x v="39"/>
    <s v="Asian"/>
    <s v="DPP-4 inhibitors|SGLT-2 inhibitors"/>
    <x v="0"/>
    <d v="2025-05-22T00:00:00"/>
    <s v="DPP-4 inhibitors|SGLT-2 inhibitors-&gt;DPP-4 inhibitors-&gt;Biguanides"/>
  </r>
  <r>
    <s v="uduIl3dLGGo"/>
    <x v="39"/>
    <s v="Other"/>
    <s v="Biguanides"/>
    <x v="0"/>
    <d v="2024-02-07T00:00:00"/>
    <s v="Biguanides"/>
  </r>
  <r>
    <s v="uEN/gwgaxcU"/>
    <x v="39"/>
    <s v="Other"/>
    <s v="Biguanides"/>
    <x v="0"/>
    <d v="2012-02-23T00:00:00"/>
    <s v="Biguanides-&gt;Sulfonylureas-&gt;Biguanides|Sulfonylureas-&gt;Insulin isophane-&gt;Insulin aspart-&gt;Biguanides|Insulin aspart-&gt;Insulin glargine-&gt;Biguanides|Insulin glargine-&gt;Biguanides|Insulin isophane-&gt;Biguanides|Insulin aspart|Insulin isophane-&gt;Insulin aspart|Insulin isophane-&gt;Biguanides|SGLT-2 inhibitors-&gt;DPP-4 inhibitors|SGLT-2 inhibitors-&gt;Thiazolidinedione-&gt;Biguanides|GLP-1 agonists-&gt;Biguanides|Thiazolidinedione-&gt;GLP-1 agonists-&gt;Biguanides|GLP-1 agonists|Thiazolidinedione"/>
  </r>
  <r>
    <s v="UBuPk2JuuuQ"/>
    <x v="39"/>
    <s v="Other"/>
    <s v="Biguanides"/>
    <x v="0"/>
    <d v="2011-11-01T00:00:00"/>
    <s v="Biguanides-&gt;Insulin isophane-&gt;Biguanides|Insulin isophane-&gt;Insulin aspart-&gt;Insulin aspart|Insulin isophane"/>
  </r>
  <r>
    <s v="uGy4oZshseM"/>
    <x v="39"/>
    <s v="Asian"/>
    <s v="Biguanides"/>
    <x v="0"/>
    <d v="2012-07-25T00:00:00"/>
    <s v="Biguanides-&gt;Sulfonylureas-&gt;Biguanides|Sulfonylureas-&gt;Biguanides|SGLT-2 inhibitors|Sulfonylureas-&gt;SGLT-2 inhibitors"/>
  </r>
  <r>
    <s v="tW06Wka/sgM"/>
    <x v="39"/>
    <s v="Māori"/>
    <s v="Biguanides"/>
    <x v="0"/>
    <d v="2022-10-04T00:00:00"/>
    <s v="Biguanides"/>
  </r>
  <r>
    <s v="U5keApBSEcg"/>
    <x v="39"/>
    <s v="Other"/>
    <s v="Biguanides"/>
    <x v="0"/>
    <d v="2012-09-17T00:00:00"/>
    <s v="Biguanides-&gt;DPP-4 inhibitors-&gt;Biguanides|DPP-4 inhibitors-&gt;Insulin glargine-&gt;Biguanides|DPP-4 inhibitors|Insulin glargine-&gt;DPP-4 inhibitors|Insulin glargine-&gt;Biguanides|DPP-4 inhibitors|Insulin glargine|SGLT-2 inhibitors-&gt;SGLT-2 inhibitors"/>
  </r>
  <r>
    <s v="u5aMXFwvF2w"/>
    <x v="39"/>
    <s v="Asian"/>
    <s v="Sulfonylureas"/>
    <x v="0"/>
    <d v="2013-04-18T00:00:00"/>
    <s v="Sulfonylureas-&gt;Biguanides-&gt;Biguanides|Sulfonylureas"/>
  </r>
  <r>
    <s v="u5uhD5ZgOZM"/>
    <x v="39"/>
    <s v="Other"/>
    <s v="Biguanides"/>
    <x v="0"/>
    <d v="2025-08-12T00:00:00"/>
    <s v="Biguanides"/>
  </r>
  <r>
    <s v="u38JErvIl56"/>
    <x v="39"/>
    <s v="Other"/>
    <s v="Biguanides"/>
    <x v="0"/>
    <d v="2024-07-19T00:00:00"/>
    <s v="Biguanides"/>
  </r>
  <r>
    <s v="qAxeVwITXRs"/>
    <x v="39"/>
    <s v="Other"/>
    <s v="Biguanides"/>
    <x v="0"/>
    <d v="2013-08-30T00:00:00"/>
    <s v="Biguanides-&gt;Sulfonylureas-&gt;Insulin aspart|Insulin glargine-&gt;Insulin glargine-&gt;Insulin aspart"/>
  </r>
  <r>
    <s v="q8oJ4dSN/Jg"/>
    <x v="39"/>
    <s v="Other"/>
    <s v="Biguanides"/>
    <x v="0"/>
    <d v="2014-12-31T00:00:00"/>
    <s v="Biguanides"/>
  </r>
  <r>
    <s v="q8kuAw51EJA"/>
    <x v="39"/>
    <s v="Asian"/>
    <s v="Biguanides"/>
    <x v="0"/>
    <d v="2023-12-14T00:00:00"/>
    <s v="Biguanides"/>
  </r>
  <r>
    <s v="Q3xn0aU8NTI"/>
    <x v="39"/>
    <s v="Other"/>
    <s v="Biguanides"/>
    <x v="0"/>
    <d v="2016-01-07T00:00:00"/>
    <s v="Biguanides-&gt;Sulfonylureas-&gt;Biguanides|Sulfonylureas-&gt;DPP-4 inhibitors-&gt;SGLT-2 inhibitors-&gt;DPP-4 inhibitors|SGLT-2 inhibitors"/>
  </r>
  <r>
    <s v="jweTC4ZaTo6"/>
    <x v="39"/>
    <s v="Pacific peoples"/>
    <s v="Biguanides|Insulin glargine"/>
    <x v="0"/>
    <d v="2022-02-18T00:00:00"/>
    <s v="Biguanides|Insulin glargine-&gt;DPP-4 inhibitors-&gt;SGLT-2 inhibitors-&gt;Biguanides|SGLT-2 inhibitors"/>
  </r>
  <r>
    <s v="q1o0ezccae."/>
    <x v="39"/>
    <s v="Māori"/>
    <s v="Biguanides"/>
    <x v="0"/>
    <d v="2017-02-09T00:00:00"/>
    <s v="Biguanides"/>
  </r>
  <r>
    <s v="JShq6DtQmXw"/>
    <x v="39"/>
    <s v="Asian"/>
    <s v="Biguanides"/>
    <x v="0"/>
    <d v="2025-10-06T00:00:00"/>
    <s v="Biguanides"/>
  </r>
  <r>
    <s v="jsJ7.9eZ1ro"/>
    <x v="39"/>
    <s v="Māori"/>
    <s v="Biguanides"/>
    <x v="0"/>
    <d v="2014-02-03T00:00:00"/>
    <s v="Biguanides-&gt;Insulin isophane-&gt;Biguanides|Insulin isophane"/>
  </r>
  <r>
    <s v="jr421eTWOa6"/>
    <x v="39"/>
    <s v="Māori"/>
    <s v="Biguanides"/>
    <x v="0"/>
    <d v="2025-01-24T00:00:00"/>
    <s v="Biguanides-&gt;Biguanides|GLP-1 agonists"/>
  </r>
  <r>
    <s v="juViLlaqtms"/>
    <x v="39"/>
    <s v="Asian"/>
    <s v="Biguanides"/>
    <x v="0"/>
    <d v="2022-06-16T00:00:00"/>
    <s v="Biguanides-&gt;DPP-4 inhibitors"/>
  </r>
  <r>
    <s v="jUBEXKCOFts"/>
    <x v="39"/>
    <s v="Asian"/>
    <s v="Biguanides"/>
    <x v="0"/>
    <d v="2025-02-20T00:00:00"/>
    <s v="Biguanides-&gt;SGLT-2 inhibitors"/>
  </r>
  <r>
    <s v="jUjQIFPD2OM"/>
    <x v="39"/>
    <s v="Other"/>
    <s v="Biguanides"/>
    <x v="0"/>
    <d v="2018-12-11T00:00:00"/>
    <s v="Biguanides"/>
  </r>
  <r>
    <s v="jtTrxN2e3i2"/>
    <x v="39"/>
    <s v="Pacific peoples"/>
    <s v="Biguanides"/>
    <x v="0"/>
    <d v="2022-11-28T00:00:00"/>
    <s v="Biguanides"/>
  </r>
  <r>
    <s v="JtyozBxANIM"/>
    <x v="39"/>
    <s v="Other"/>
    <s v="Biguanides"/>
    <x v="0"/>
    <d v="2015-05-13T00:00:00"/>
    <s v="Biguanides-&gt;Biguanides|Sulfonylureas-&gt;Sulfonylureas-&gt;DPP-4 inhibitors|Sulfonylureas-&gt;DPP-4 inhibitors|Insulin glargine|Sulfonylureas-&gt;Insulin glargine-&gt;Biguanides|DPP-4 inhibitors-&gt;Biguanides|DPP-4 inhibitors|Sulfonylureas-&gt;Biguanides|DPP-4 inhibitors|Insulin glargine|Sulfonylureas-&gt;DPP-4 inhibitors-&gt;Biguanides|DPP-4 inhibitors|Insulin glargine"/>
  </r>
  <r>
    <s v="jOkOzaAh3mA"/>
    <x v="39"/>
    <s v="Pacific peoples"/>
    <s v="Biguanides"/>
    <x v="0"/>
    <d v="2025-07-10T00:00:00"/>
    <s v="Biguanides"/>
  </r>
  <r>
    <s v="jqcUxpfbDig"/>
    <x v="39"/>
    <s v="Māori"/>
    <s v="Biguanides"/>
    <x v="0"/>
    <d v="2019-04-02T00:00:00"/>
    <s v="Biguanides-&gt;DPP-4 inhibitors-&gt;Biguanides|DPP-4 inhibitors-&gt;Biguanides|DPP-4 inhibitors|SGLT-2 inhibitors-&gt;Biguanides|GLP-1 agonists-&gt;GLP-1 agonists"/>
  </r>
  <r>
    <s v="jMMRSHrFvrE"/>
    <x v="39"/>
    <s v="Other"/>
    <s v="Biguanides"/>
    <x v="0"/>
    <d v="2020-11-17T00:00:00"/>
    <s v="Biguanides-&gt;DPP-4 inhibitors-&gt;DPP-4 inhibitors|Sulfonylureas"/>
  </r>
  <r>
    <s v="J1zIevpIvEs"/>
    <x v="39"/>
    <s v="Asian"/>
    <s v="Biguanides"/>
    <x v="0"/>
    <d v="2015-02-13T00:00:00"/>
    <s v="Biguanides-&gt;Biguanides|DPP-4 inhibitors|Sulfonylureas-&gt;DPP-4 inhibitors-&gt;DPP-4 inhibitors|SGLT-2 inhibitors"/>
  </r>
  <r>
    <s v="J1cNeioh/no"/>
    <x v="39"/>
    <s v="Pacific peoples"/>
    <s v="Biguanides"/>
    <x v="0"/>
    <d v="2025-01-24T00:00:00"/>
    <s v="Biguanides-&gt;Biguanides|GLP-1 agonists"/>
  </r>
  <r>
    <s v="gAzsf34D4pI"/>
    <x v="39"/>
    <s v="Other"/>
    <s v="Biguanides"/>
    <x v="0"/>
    <d v="2023-12-18T00:00:00"/>
    <s v="Biguanides"/>
  </r>
  <r>
    <s v="GadHk3QeYOs"/>
    <x v="39"/>
    <s v="Māori"/>
    <s v="Biguanides"/>
    <x v="0"/>
    <d v="2023-05-18T00:00:00"/>
    <s v="Biguanides-&gt;SGLT-2 inhibitors-&gt;Biguanides|SGLT-2 inhibitors-&gt;DPP-4 inhibitors-&gt;Biguanides|GLP-1 agonists"/>
  </r>
  <r>
    <s v="g9ZfjF0Dlcg"/>
    <x v="39"/>
    <s v="Other"/>
    <s v="Biguanides"/>
    <x v="0"/>
    <d v="2024-08-06T00:00:00"/>
    <s v="Biguanides-&gt;Biguanides|Insulin aspart|Insulin glargine-&gt;Insulin glargine-&gt;Biguanides|Insulin glargine"/>
  </r>
  <r>
    <s v="g03SW4oUGGY"/>
    <x v="39"/>
    <s v="Other"/>
    <s v="Biguanides"/>
    <x v="0"/>
    <d v="2021-04-16T00:00:00"/>
    <s v="Biguanides-&gt;Biguanides|SGLT-2 inhibitors-&gt;SGLT-2 inhibitors"/>
  </r>
  <r>
    <s v="g0LhMx4fzpo"/>
    <x v="39"/>
    <s v="Māori"/>
    <s v="Biguanides"/>
    <x v="0"/>
    <d v="2025-07-08T00:00:00"/>
    <s v="Biguanides"/>
  </r>
  <r>
    <s v="G1XZj0wy7Kc"/>
    <x v="39"/>
    <s v="Asian"/>
    <s v="Biguanides"/>
    <x v="0"/>
    <d v="2024-09-09T00:00:00"/>
    <s v="Biguanides-&gt;DPP-4 inhibitors"/>
  </r>
  <r>
    <s v="G6NHcvsmr0Q"/>
    <x v="39"/>
    <s v="Asian"/>
    <s v="Sulfonylureas"/>
    <x v="0"/>
    <d v="2023-12-07T00:00:00"/>
    <s v="Sulfonylureas-&gt;DPP-4 inhibitors|Sulfonylureas-&gt;DPP-4 inhibitors-&gt;SGLT-2 inhibitors-&gt;DPP-4 inhibitors|SGLT-2 inhibitors|Sulfonylureas"/>
  </r>
  <r>
    <s v="G4W9LMo6Qkw"/>
    <x v="39"/>
    <s v="Asian"/>
    <s v="Biguanides"/>
    <x v="0"/>
    <d v="2012-05-10T00:00:00"/>
    <s v="Biguanides-&gt;Biguanides|Sulfonylureas-&gt;Sulfonylureas-&gt;Insulin glargine|Sulfonylureas-&gt;Insulin glargine-&gt;Insulin aspart|Insulin glargine|Sulfonylureas-&gt;Insulin aspart-&gt;DPP-4 inhibitors|Insulin aspart-&gt;DPP-4 inhibitors|Insulin aspart|SGLT-2 inhibitors-&gt;Biguanides|DPP-4 inhibitors|Insulin aspart|SGLT-2 inhibitors-&gt;DPP-4 inhibitors|SGLT-2 inhibitors"/>
  </r>
  <r>
    <s v="jjm358X8ltI"/>
    <x v="39"/>
    <s v="Pacific peoples"/>
    <s v="DPP-4 inhibitors"/>
    <x v="0"/>
    <d v="2021-01-23T00:00:00"/>
    <s v="DPP-4 inhibitors-&gt;Biguanides-&gt;Biguanides|SGLT-2 inhibitors-&gt;SGLT-2 inhibitors"/>
  </r>
  <r>
    <s v="JjiLcCEzY22"/>
    <x v="39"/>
    <s v="Asian"/>
    <s v="Sulfonylureas"/>
    <x v="0"/>
    <d v="2012-01-09T00:00:00"/>
    <s v="Sulfonylureas-&gt;Biguanides|Sulfonylureas-&gt;Biguanides"/>
  </r>
  <r>
    <s v="jJ8H6BM4sZQ"/>
    <x v="39"/>
    <s v="Pacific peoples"/>
    <s v="Biguanides"/>
    <x v="0"/>
    <d v="2018-07-23T00:00:00"/>
    <s v="Biguanides"/>
  </r>
  <r>
    <s v="JIyjyBNk0OI"/>
    <x v="39"/>
    <s v="Other"/>
    <s v="Biguanides"/>
    <x v="0"/>
    <d v="2021-12-23T00:00:00"/>
    <s v="Biguanides"/>
  </r>
  <r>
    <s v="JG73xOUiH0Q"/>
    <x v="39"/>
    <s v="Asian"/>
    <s v="Biguanides"/>
    <x v="0"/>
    <d v="2024-07-31T00:00:00"/>
    <s v="Biguanides"/>
  </r>
  <r>
    <s v="j86bEbt3N96"/>
    <x v="39"/>
    <s v="Asian"/>
    <s v="Biguanides"/>
    <x v="0"/>
    <d v="2023-10-23T00:00:00"/>
    <s v="Biguanides"/>
  </r>
  <r>
    <s v="J9ZIw2PEzNg"/>
    <x v="39"/>
    <s v="Other"/>
    <s v="Biguanides"/>
    <x v="0"/>
    <d v="2024-07-29T00:00:00"/>
    <s v="Biguanides"/>
  </r>
  <r>
    <s v="JA9XzcJf0Gg"/>
    <x v="39"/>
    <s v="Other"/>
    <s v="Biguanides"/>
    <x v="0"/>
    <d v="2011-06-07T00:00:00"/>
    <s v="Biguanides"/>
  </r>
  <r>
    <s v="JdkShwEp3s6"/>
    <x v="39"/>
    <s v="Other"/>
    <s v="Biguanides"/>
    <x v="0"/>
    <d v="2017-12-12T00:00:00"/>
    <s v="Biguanides-&gt;DPP-4 inhibitors-&gt;Biguanides|DPP-4 inhibitors-&gt;Biguanides|Insulin isophane-&gt;Insulin isophane-&gt;Insulin glargine|Insulin lispro-&gt;Insulin lispro-&gt;Insulin glargine-&gt;Insulin aspart"/>
  </r>
  <r>
    <s v="jCqFlNtxcy6"/>
    <x v="39"/>
    <s v="Asian"/>
    <s v="Biguanides"/>
    <x v="0"/>
    <d v="2024-07-12T00:00:00"/>
    <s v="Biguanides-&gt;DPP-4 inhibitors"/>
  </r>
  <r>
    <s v="h1hnI45JEb6"/>
    <x v="39"/>
    <s v="Asian"/>
    <s v="Biguanides"/>
    <x v="0"/>
    <d v="2019-05-02T00:00:00"/>
    <s v="Biguanides-&gt;Insulin glargine-&gt;Biguanides|Insulin glargine-&gt;DPP-4 inhibitors"/>
  </r>
  <r>
    <s v="h0du5P6xUoM"/>
    <x v="39"/>
    <s v="Asian"/>
    <s v="DPP-4 inhibitors|Insulin glargine"/>
    <x v="0"/>
    <d v="2023-09-30T00:00:00"/>
    <s v="DPP-4 inhibitors|Insulin glargine-&gt;DPP-4 inhibitors"/>
  </r>
  <r>
    <s v="gxBInSVecmE"/>
    <x v="39"/>
    <s v="Asian"/>
    <s v="Biguanides"/>
    <x v="0"/>
    <d v="2020-12-04T00:00:00"/>
    <s v="Biguanides"/>
  </r>
  <r>
    <s v="jxYPWPF8s42"/>
    <x v="39"/>
    <s v="Māori"/>
    <s v="Sulfonylureas"/>
    <x v="0"/>
    <d v="2015-01-12T00:00:00"/>
    <s v="Sulfonylureas-&gt;Biguanides-&gt;SGLT-2 inhibitors-&gt;Insulin glargine-&gt;Insulin aspart|Insulin glargine-&gt;Insulin glargine|SGLT-2 inhibitors-&gt;Insulin aspart"/>
  </r>
  <r>
    <s v="h73XIZ2b0w2"/>
    <x v="39"/>
    <s v="Pacific peoples"/>
    <s v="Biguanides"/>
    <x v="0"/>
    <d v="2011-05-16T00:00:00"/>
    <s v="Biguanides-&gt;Biguanides|Sulfonylureas"/>
  </r>
  <r>
    <s v="H4NUETycKbU"/>
    <x v="39"/>
    <s v="Asian"/>
    <s v="Biguanides"/>
    <x v="0"/>
    <d v="2017-12-07T00:00:00"/>
    <s v="Biguanides-&gt;Biguanides|Sulfonylureas-&gt;DPP-4 inhibitors|Sulfonylureas-&gt;DPP-4 inhibitors-&gt;Sulfonylureas-&gt;DPP-4 inhibitors|SGLT-2 inhibitors-&gt;Biguanides|SGLT-2 inhibitors-&gt;GLP-1 agonists-&gt;SGLT-2 inhibitors-&gt;GLP-1 agonists|SGLT-2 inhibitors-&gt;Biguanides|GLP-1 agonists|SGLT-2 inhibitors"/>
  </r>
  <r>
    <s v="GrjJ2fLfpDM"/>
    <x v="39"/>
    <s v="Other"/>
    <s v="Biguanides"/>
    <x v="0"/>
    <d v="2024-08-13T00:00:00"/>
    <s v="Biguanides"/>
  </r>
  <r>
    <s v="gqGE3t3ce2A"/>
    <x v="39"/>
    <s v="Pacific peoples"/>
    <s v="Biguanides"/>
    <x v="0"/>
    <d v="2022-08-05T00:00:00"/>
    <s v="Biguanides-&gt;SGLT-2 inhibitors-&gt;Insulin aspart|Insulin glargine-&gt;Insulin aspart-&gt;Insulin glargine"/>
  </r>
  <r>
    <s v="gvLtq461kuU"/>
    <x v="39"/>
    <s v="Pacific peoples"/>
    <s v="Biguanides"/>
    <x v="0"/>
    <d v="2019-10-31T00:00:00"/>
    <s v="Biguanides-&gt;SGLT-2 inhibitors-&gt;Biguanides|SGLT-2 inhibitors-&gt;DPP-4 inhibitors-&gt;Biguanides|DPP-4 inhibitors|SGLT-2 inhibitors"/>
  </r>
  <r>
    <s v="Gud8KBoTCaw"/>
    <x v="39"/>
    <s v="Māori"/>
    <s v="Biguanides"/>
    <x v="0"/>
    <d v="2023-07-28T00:00:00"/>
    <s v="Biguanides"/>
  </r>
  <r>
    <s v="gleoqv7AVQ6"/>
    <x v="39"/>
    <s v="Pacific peoples"/>
    <s v="Biguanides"/>
    <x v="0"/>
    <d v="2018-04-04T00:00:00"/>
    <s v="Biguanides"/>
  </r>
  <r>
    <s v="gOeEx.QoX9o"/>
    <x v="39"/>
    <s v="Māori"/>
    <s v="DPP-4 inhibitors"/>
    <x v="0"/>
    <d v="2025-03-21T00:00:00"/>
    <s v="DPP-4 inhibitors"/>
  </r>
  <r>
    <s v="GOhd.LcOkBg"/>
    <x v="39"/>
    <s v="Other"/>
    <s v="Biguanides"/>
    <x v="0"/>
    <d v="2019-04-11T00:00:00"/>
    <s v="Biguanides-&gt;DPP-4 inhibitors-&gt;Biguanides|DPP-4 inhibitors-&gt;Biguanides|Sulfonylureas-&gt;Biguanides|DPP-4 inhibitors|Sulfonylureas"/>
  </r>
  <r>
    <s v="gMp1.MSV2Pw"/>
    <x v="39"/>
    <s v="Asian"/>
    <s v="Biguanides"/>
    <x v="0"/>
    <d v="2012-11-20T00:00:00"/>
    <s v="Biguanides-&gt;Sulfonylureas-&gt;Biguanides|Sulfonylureas-&gt;Insulin aspart-&gt;Insulin aspart|Sulfonylureas-&gt;Biguanides|SGLT-2 inhibitors|Sulfonylureas-&gt;SGLT-2 inhibitors-&gt;SGLT-2 inhibitors|Sulfonylureas"/>
  </r>
  <r>
    <s v="GkBPReAvcvc"/>
    <x v="39"/>
    <s v="Asian"/>
    <s v="Biguanides|Insulin aspart"/>
    <x v="0"/>
    <d v="2020-02-18T00:00:00"/>
    <s v="Biguanides|Insulin aspart-&gt;Insulin aspart-&gt;Biguanides-&gt;Biguanides|SGLT-2 inhibitors-&gt;SGLT-2 inhibitors-&gt;Insulin aspart|SGLT-2 inhibitors"/>
  </r>
  <r>
    <s v="gEIiA5yyzVM"/>
    <x v="39"/>
    <s v="Other"/>
    <s v="Biguanides"/>
    <x v="0"/>
    <d v="2024-06-18T00:00:00"/>
    <s v="Biguanides"/>
  </r>
  <r>
    <s v="gCchxkVaX26"/>
    <x v="39"/>
    <s v="Asian"/>
    <s v="Biguanides"/>
    <x v="0"/>
    <d v="2022-12-23T00:00:00"/>
    <s v="Biguanides-&gt;Biguanides|DPP-4 inhibitors-&gt;DPP-4 inhibitors"/>
  </r>
  <r>
    <s v="gclZWQaflio"/>
    <x v="39"/>
    <s v="Pacific peoples"/>
    <s v="Biguanides"/>
    <x v="0"/>
    <d v="2017-09-07T00:00:00"/>
    <s v="Biguanides"/>
  </r>
  <r>
    <s v="GDqDy.2ztqI"/>
    <x v="39"/>
    <s v="Asian"/>
    <s v="Biguanides"/>
    <x v="0"/>
    <d v="2024-05-03T00:00:00"/>
    <s v="Biguanides"/>
  </r>
  <r>
    <s v="dmdbb4YGLIw"/>
    <x v="39"/>
    <s v="Other"/>
    <s v="Biguanides|Insulin isophane|Insulin lispro"/>
    <x v="0"/>
    <d v="2020-04-17T00:00:00"/>
    <s v="Biguanides|Insulin isophane|Insulin lispro-&gt;Biguanides-&gt;Insulin isophane"/>
  </r>
  <r>
    <s v="dKpHCXEHN36"/>
    <x v="39"/>
    <s v="Pacific peoples"/>
    <s v="Biguanides"/>
    <x v="0"/>
    <d v="2011-05-05T00:00:00"/>
    <s v="Biguanides-&gt;Biguanides|Sulfonylureas-&gt;SGLT-2 inhibitors|Sulfonylureas-&gt;DPP-4 inhibitors|Sulfonylureas-&gt;DPP-4 inhibitors-&gt;Sulfonylureas"/>
  </r>
  <r>
    <s v="DL29gATYoWY"/>
    <x v="39"/>
    <s v="Other"/>
    <s v="Biguanides"/>
    <x v="0"/>
    <d v="2023-06-02T00:00:00"/>
    <s v="Biguanides-&gt;Biguanides|SGLT-2 inhibitors-&gt;SGLT-2 inhibitors-&gt;DPP-4 inhibitors-&gt;Biguanides|DPP-4 inhibitors|SGLT-2 inhibitors-&gt;DPP-4 inhibitors|SGLT-2 inhibitors"/>
  </r>
  <r>
    <s v="dJiaQGSgszE"/>
    <x v="39"/>
    <s v="Pacific peoples"/>
    <s v="Biguanides"/>
    <x v="0"/>
    <d v="2024-04-05T00:00:00"/>
    <s v="Biguanides"/>
  </r>
  <r>
    <s v="DjhtXpAeP/s"/>
    <x v="39"/>
    <s v="Pacific peoples"/>
    <s v="DPP-4 inhibitors"/>
    <x v="0"/>
    <d v="2023-07-13T00:00:00"/>
    <s v="DPP-4 inhibitors-&gt;SGLT-2 inhibitors"/>
  </r>
  <r>
    <s v="DE9L5P0Ob.o"/>
    <x v="39"/>
    <s v="Māori"/>
    <s v="Biguanides"/>
    <x v="0"/>
    <d v="2015-06-29T00:00:00"/>
    <s v="Biguanides-&gt;Biguanides|DPP-4 inhibitors|SGLT-2 inhibitors-&gt;DPP-4 inhibitors-&gt;DPP-4 inhibitors|SGLT-2 inhibitors|Sulfonylureas"/>
  </r>
  <r>
    <s v="DAiwBL0ghDk"/>
    <x v="39"/>
    <s v="Pacific peoples"/>
    <s v="DPP-4 inhibitors"/>
    <x v="0"/>
    <d v="2025-05-19T00:00:00"/>
    <s v="DPP-4 inhibitors"/>
  </r>
  <r>
    <s v="DbbXJKU./og"/>
    <x v="39"/>
    <s v="Other"/>
    <s v="Biguanides"/>
    <x v="0"/>
    <d v="2018-11-14T00:00:00"/>
    <s v="Biguanides-&gt;DPP-4 inhibitors|SGLT-2 inhibitors"/>
  </r>
  <r>
    <s v="Db2Ne/rU8gM"/>
    <x v="39"/>
    <s v="Other"/>
    <s v="Biguanides"/>
    <x v="0"/>
    <d v="2015-05-14T00:00:00"/>
    <s v="Biguanides"/>
  </r>
  <r>
    <s v="dbGps6vnyP2"/>
    <x v="39"/>
    <s v="Other"/>
    <s v="Biguanides"/>
    <x v="0"/>
    <d v="2025-06-06T00:00:00"/>
    <s v="Biguanides"/>
  </r>
  <r>
    <s v="KQFsS0MdxrM"/>
    <x v="39"/>
    <s v="Pacific peoples"/>
    <s v="Biguanides"/>
    <x v="0"/>
    <d v="2018-07-18T00:00:00"/>
    <s v="Biguanides"/>
  </r>
  <r>
    <s v="QWvCEdaCcIo"/>
    <x v="39"/>
    <s v="Asian"/>
    <s v="Biguanides"/>
    <x v="0"/>
    <d v="2025-05-14T00:00:00"/>
    <s v="Biguanides-&gt;Insulin aspart"/>
  </r>
  <r>
    <s v="NPamChEiNX2"/>
    <x v="39"/>
    <s v="Pacific peoples"/>
    <s v="Biguanides"/>
    <x v="0"/>
    <d v="2018-11-01T00:00:00"/>
    <s v="Biguanides-&gt;SGLT-2 inhibitors-&gt;Biguanides|SGLT-2 inhibitors"/>
  </r>
  <r>
    <s v="nN/D2.9X8Mg"/>
    <x v="39"/>
    <s v="Pacific peoples"/>
    <s v="Biguanides"/>
    <x v="0"/>
    <d v="2023-05-23T00:00:00"/>
    <s v="Biguanides-&gt;Biguanides|GLP-1 agonists-&gt;GLP-1 agonists"/>
  </r>
  <r>
    <s v="R4P.Z.32mQ6"/>
    <x v="39"/>
    <s v="Asian"/>
    <s v="SGLT-2 inhibitors"/>
    <x v="0"/>
    <d v="2022-08-12T00:00:00"/>
    <s v="SGLT-2 inhibitors"/>
  </r>
  <r>
    <s v="r5Yp7TC84kA"/>
    <x v="39"/>
    <s v="Asian"/>
    <s v="Biguanides"/>
    <x v="0"/>
    <d v="2019-05-13T00:00:00"/>
    <s v="Biguanides-&gt;DPP-4 inhibitors"/>
  </r>
  <r>
    <s v="R64aV3VMz1U"/>
    <x v="39"/>
    <s v="Asian"/>
    <s v="Biguanides"/>
    <x v="0"/>
    <d v="2019-04-29T00:00:00"/>
    <s v="Biguanides-&gt;DPP-4 inhibitors"/>
  </r>
  <r>
    <s v="R5bp.ddol0I"/>
    <x v="39"/>
    <s v="Asian"/>
    <s v="Biguanides"/>
    <x v="0"/>
    <d v="2024-07-12T00:00:00"/>
    <s v="Biguanides-&gt;DPP-4 inhibitors"/>
  </r>
  <r>
    <s v="qyAGGWsIae6"/>
    <x v="39"/>
    <s v="Asian"/>
    <s v="Insulin isophane"/>
    <x v="1"/>
    <d v="2023-04-30T00:00:00"/>
    <s v="Insulin isophane-&gt;Insulin aspart-&gt;Insulin aspart|Insulin isophane-&gt;Biguanides-&gt;DPP-4 inhibitors"/>
  </r>
  <r>
    <s v="QyBBLwNiQGQ"/>
    <x v="39"/>
    <s v="Pacific peoples"/>
    <s v="Biguanides"/>
    <x v="0"/>
    <d v="2024-09-06T00:00:00"/>
    <s v="Biguanides"/>
  </r>
  <r>
    <s v="QzsU0tFSR.g"/>
    <x v="39"/>
    <s v="Pacific peoples"/>
    <s v="Biguanides"/>
    <x v="0"/>
    <d v="2025-11-10T00:00:00"/>
    <s v="Biguanides"/>
  </r>
  <r>
    <s v="rBoxR3GWiIM"/>
    <x v="39"/>
    <s v="Asian"/>
    <s v="Insulin isophane"/>
    <x v="1"/>
    <d v="2019-08-30T00:00:00"/>
    <s v="Insulin isophane-&gt;DPP-4 inhibitors-&gt;SGLT-2 inhibitors-&gt;DPP-4 inhibitors|SGLT-2 inhibitors"/>
  </r>
  <r>
    <s v="RbOYpz7Ueso"/>
    <x v="39"/>
    <s v="Other"/>
    <s v="Biguanides"/>
    <x v="0"/>
    <d v="2011-04-14T00:00:00"/>
    <s v="Biguanides-&gt;Sulfonylureas-&gt;Biguanides|Sulfonylureas"/>
  </r>
  <r>
    <s v="R7Z/SiXPfvU"/>
    <x v="39"/>
    <s v="Asian"/>
    <s v="Biguanides"/>
    <x v="0"/>
    <d v="2023-12-18T00:00:00"/>
    <s v="Biguanides"/>
  </r>
  <r>
    <s v="r7GB462njuw"/>
    <x v="39"/>
    <s v="Asian"/>
    <s v="Biguanides"/>
    <x v="0"/>
    <d v="2013-03-11T00:00:00"/>
    <s v="Biguanides-&gt;Insulin isophane"/>
  </r>
  <r>
    <s v="R7cKXSxGNWY"/>
    <x v="39"/>
    <s v="Pacific peoples"/>
    <s v="Biguanides"/>
    <x v="0"/>
    <d v="2015-07-13T00:00:00"/>
    <s v="Biguanides"/>
  </r>
  <r>
    <s v="KMzL/5qJH7I"/>
    <x v="39"/>
    <s v="Pacific peoples"/>
    <s v="DPP-4 inhibitors|SGLT-2 inhibitors|Sulfonylureas"/>
    <x v="0"/>
    <d v="2025-08-02T00:00:00"/>
    <s v="DPP-4 inhibitors|SGLT-2 inhibitors|Sulfonylureas-&gt;GLP-1 agonists|SGLT-2 inhibitors-&gt;SGLT-2 inhibitors-&gt;DPP-4 inhibitors"/>
  </r>
  <r>
    <s v="KoGQ9fkLAgQ"/>
    <x v="39"/>
    <s v="Asian"/>
    <s v="Biguanides"/>
    <x v="0"/>
    <d v="2023-11-08T00:00:00"/>
    <s v="Biguanides"/>
  </r>
  <r>
    <s v="klToichRYJE"/>
    <x v="39"/>
    <s v="Other"/>
    <s v="Biguanides|Sulfonylureas"/>
    <x v="0"/>
    <d v="2011-11-09T00:00:00"/>
    <s v="Biguanides|Sulfonylureas-&gt;Biguanides"/>
  </r>
  <r>
    <s v="klCMBDT1w/s"/>
    <x v="39"/>
    <s v="Other"/>
    <s v="Biguanides|DPP-4 inhibitors|Insulin glargine"/>
    <x v="0"/>
    <d v="2023-06-13T00:00:00"/>
    <s v="Biguanides|DPP-4 inhibitors|Insulin glargine-&gt;Insulin glargine-&gt;DPP-4 inhibitors-&gt;GLP-1 agonists|Insulin glargine-&gt;Biguanides|GLP-1 agonists|Insulin glargine-&gt;GLP-1 agonists-&gt;Biguanides|Insulin glargine"/>
  </r>
  <r>
    <s v="KKMri5fDiZU"/>
    <x v="39"/>
    <s v="Other"/>
    <s v="Biguanides"/>
    <x v="0"/>
    <d v="2011-03-04T00:00:00"/>
    <s v="Biguanides"/>
  </r>
  <r>
    <s v="KDY9Fd493QY"/>
    <x v="39"/>
    <s v="Other"/>
    <s v="Biguanides"/>
    <x v="0"/>
    <d v="2024-06-11T00:00:00"/>
    <s v="Biguanides-&gt;Sulfonylureas-&gt;Biguanides|Sulfonylureas-&gt;DPP-4 inhibitors-&gt;SGLT-2 inhibitors"/>
  </r>
  <r>
    <s v="KerHU.ML53Q"/>
    <x v="39"/>
    <s v="Māori"/>
    <s v="Biguanides"/>
    <x v="0"/>
    <d v="2013-12-24T00:00:00"/>
    <s v="Biguanides-&gt;Biguanides|Sulfonylureas-&gt;Insulin glargine-&gt;DPP-4 inhibitors|Insulin glargine|Sulfonylureas-&gt;Sulfonylureas-&gt;DPP-4 inhibitors|Insulin glargine-&gt;DPP-4 inhibitors|Sulfonylureas-&gt;SGLT-2 inhibitors-&gt;DPP-4 inhibitors|SGLT-2 inhibitors|Sulfonylureas-&gt;DPP-4 inhibitors-&gt;DPP-4 inhibitors|SGLT-2 inhibitors-&gt;DPP-4 inhibitors|Insulin glargine|SGLT-2 inhibitors"/>
  </r>
  <r>
    <s v="keXbvPsGm4o"/>
    <x v="39"/>
    <s v="Asian"/>
    <s v="Biguanides"/>
    <x v="0"/>
    <d v="2011-08-09T00:00:00"/>
    <s v="Biguanides-&gt;DPP-4 inhibitors-&gt;DPP-4 inhibitors|SGLT-2 inhibitors-&gt;SGLT-2 inhibitors"/>
  </r>
  <r>
    <s v="Kj0JnAfvlpA"/>
    <x v="39"/>
    <s v="Māori"/>
    <s v="Biguanides"/>
    <x v="0"/>
    <d v="2015-03-04T00:00:00"/>
    <s v="Biguanides"/>
  </r>
  <r>
    <s v="K8Uz21ZPvuc"/>
    <x v="39"/>
    <s v="Pacific peoples"/>
    <s v="Biguanides"/>
    <x v="0"/>
    <d v="2025-07-18T00:00:00"/>
    <s v="Biguanides"/>
  </r>
  <r>
    <s v="k6uqzb.S5PQ"/>
    <x v="39"/>
    <s v="Pacific peoples"/>
    <s v="Biguanides"/>
    <x v="0"/>
    <d v="2012-03-27T00:00:00"/>
    <s v="Biguanides-&gt;Biguanides|Sulfonylureas-&gt;Sulfonylureas-&gt;SGLT-2 inhibitors-&gt;Biguanides|SGLT-2 inhibitors|Sulfonylureas-&gt;SGLT-2 inhibitors|Sulfonylureas"/>
  </r>
  <r>
    <s v="kdheE67HF/g"/>
    <x v="39"/>
    <s v="Other"/>
    <s v="Biguanides"/>
    <x v="0"/>
    <d v="2013-05-08T00:00:00"/>
    <s v="Biguanides-&gt;Insulin aspart"/>
  </r>
  <r>
    <s v="kCy9diUQOOg"/>
    <x v="39"/>
    <s v="Asian"/>
    <s v="Biguanides"/>
    <x v="0"/>
    <d v="2023-04-19T00:00:00"/>
    <s v="Biguanides-&gt;Insulin isophane"/>
  </r>
  <r>
    <s v="kB93MKGocYI"/>
    <x v="39"/>
    <s v="Other"/>
    <s v="Biguanides"/>
    <x v="0"/>
    <d v="2024-10-15T00:00:00"/>
    <s v="Biguanides-&gt;GLP-1 agonists-&gt;Biguanides|GLP-1 agonists"/>
  </r>
  <r>
    <s v="K46kmCs7dBw"/>
    <x v="39"/>
    <s v="Māori"/>
    <s v="Biguanides"/>
    <x v="0"/>
    <d v="2020-06-24T00:00:00"/>
    <s v="Biguanides-&gt;SGLT-2 inhibitors"/>
  </r>
  <r>
    <s v="k4BCWaaBoRc"/>
    <x v="39"/>
    <s v="Māori"/>
    <s v="Biguanides"/>
    <x v="0"/>
    <d v="2023-12-12T00:00:00"/>
    <s v="Biguanides"/>
  </r>
  <r>
    <s v="k3fYfjymg9g"/>
    <x v="39"/>
    <s v="Other"/>
    <s v="Biguanides"/>
    <x v="0"/>
    <d v="2024-02-21T00:00:00"/>
    <s v="Biguanides"/>
  </r>
  <r>
    <s v="K1PQKSGGjik"/>
    <x v="39"/>
    <s v="Pacific peoples"/>
    <s v="Biguanides"/>
    <x v="0"/>
    <d v="2024-12-23T00:00:00"/>
    <s v="Biguanides"/>
  </r>
  <r>
    <s v="Jz/aHO4Xf62"/>
    <x v="39"/>
    <s v="Pacific peoples"/>
    <s v="Biguanides|Sulfonylureas"/>
    <x v="0"/>
    <d v="2018-11-30T00:00:00"/>
    <s v="Biguanides|Sulfonylureas-&gt;Biguanides-&gt;DPP-4 inhibitors-&gt;Biguanides|DPP-4 inhibitors|Sulfonylureas-&gt;SGLT-2 inhibitors-&gt;SGLT-2 inhibitors|Sulfonylureas-&gt;Insulin aspart|SGLT-2 inhibitors|Sulfonylureas"/>
  </r>
  <r>
    <s v="1pKlusDLCR2"/>
    <x v="39"/>
    <s v="Other"/>
    <s v="Biguanides"/>
    <x v="0"/>
    <d v="2012-12-04T00:00:00"/>
    <s v="Biguanides-&gt;Biguanides|Sulfonylureas-&gt;Biguanides|Insulin glargine|Sulfonylureas-&gt;Insulin glargine-&gt;Biguanides|Insulin glargine-&gt;DPP-4 inhibitors-&gt;Biguanides|DPP-4 inhibitors|Insulin glargine-&gt;DPP-4 inhibitors|Insulin glargine-&gt;Biguanides|SGLT-2 inhibitors-&gt;SGLT-2 inhibitors-&gt;Insulin glargine|SGLT-2 inhibitors"/>
  </r>
  <r>
    <s v="zxowaqLGEVo"/>
    <x v="39"/>
    <s v="Pacific peoples"/>
    <s v="Biguanides"/>
    <x v="0"/>
    <d v="2022-12-03T00:00:00"/>
    <s v="Biguanides"/>
  </r>
  <r>
    <s v="ZwGJMHmyCk2"/>
    <x v="39"/>
    <s v="Other"/>
    <s v="Biguanides|Sulfonylureas"/>
    <x v="0"/>
    <d v="2020-07-25T00:00:00"/>
    <s v="Biguanides|Sulfonylureas-&gt;DPP-4 inhibitors-&gt;DPP-4 inhibitors|Sulfonylureas-&gt;SGLT-2 inhibitors-&gt;DPP-4 inhibitors|SGLT-2 inhibitors|Sulfonylureas-&gt;SGLT-2 inhibitors|Sulfonylureas-&gt;DPP-4 inhibitors|SGLT-2 inhibitors"/>
  </r>
  <r>
    <s v="1WgI3fobhlo"/>
    <x v="39"/>
    <s v="Pacific peoples"/>
    <s v="Biguanides"/>
    <x v="0"/>
    <d v="2019-08-22T00:00:00"/>
    <s v="Biguanides-&gt;DPP-4 inhibitors-&gt;Biguanides|DPP-4 inhibitors-&gt;SGLT-2 inhibitors-&gt;Biguanides|SGLT-2 inhibitors-&gt;GLP-1 agonists-&gt;Biguanides|GLP-1 agonists-&gt;Insulin glargine-&gt;Biguanides|GLP-1 agonists|Insulin isophane"/>
  </r>
  <r>
    <s v="1VE.z2DzNhE"/>
    <x v="39"/>
    <s v="Asian"/>
    <s v="Insulin isophane"/>
    <x v="1"/>
    <d v="2019-09-30T00:00:00"/>
    <s v="Insulin isophane-&gt;Insulin aspart-&gt;Biguanides|Insulin isophane-&gt;Biguanides-&gt;Insulin glargine-&gt;Insulin aspart|Insulin glargine-&gt;Biguanides|Insulin glargine-&gt;DPP-4 inhibitors-&gt;DPP-4 inhibitors|Insulin glargine-&gt;Biguanides|GLP-1 agonists|Insulin glargine-&gt;GLP-1 agonists|Insulin glargine-&gt;GLP-1 agonists-&gt;Biguanides|GLP-1 agonists-&gt;Insulin glargine|SGLT-2 inhibitors"/>
  </r>
  <r>
    <s v="2g958eSdgsU"/>
    <x v="39"/>
    <s v="Māori"/>
    <s v="Biguanides"/>
    <x v="0"/>
    <d v="2021-08-05T00:00:00"/>
    <s v="Biguanides"/>
  </r>
  <r>
    <s v="2SCwJNKdzm2"/>
    <x v="39"/>
    <s v="Pacific peoples"/>
    <s v="Biguanides"/>
    <x v="0"/>
    <d v="2021-10-19T00:00:00"/>
    <s v="Biguanides-&gt;Biguanides|SGLT-2 inhibitors-&gt;GLP-1 agonists-&gt;Biguanides|GLP-1 agonists"/>
  </r>
  <r>
    <s v="2rHCbWyc1.A"/>
    <x v="39"/>
    <s v="Māori"/>
    <s v="Biguanides"/>
    <x v="0"/>
    <d v="2022-02-17T00:00:00"/>
    <s v="Biguanides"/>
  </r>
  <r>
    <s v="2mjKlBjoVmM"/>
    <x v="39"/>
    <s v="Other"/>
    <s v="Biguanides"/>
    <x v="0"/>
    <d v="2011-09-15T00:00:00"/>
    <s v="Biguanides"/>
  </r>
  <r>
    <s v="2mhSpUZ3bH6"/>
    <x v="39"/>
    <s v="Other"/>
    <s v="Biguanides"/>
    <x v="0"/>
    <d v="2018-01-03T00:00:00"/>
    <s v="Biguanides-&gt;Sulfonylureas-&gt;Biguanides|Sulfonylureas-&gt;DPP-4 inhibitors-&gt;DPP-4 inhibitors|SGLT-2 inhibitors-&gt;SGLT-2 inhibitors"/>
  </r>
  <r>
    <s v="2L3VjToOhQw"/>
    <x v="39"/>
    <s v="Asian"/>
    <s v="Biguanides"/>
    <x v="0"/>
    <d v="2022-09-02T00:00:00"/>
    <s v="Biguanides-&gt;Insulin isophane-&gt;Insulin aspart"/>
  </r>
  <r>
    <s v="ZCNOnbXUky."/>
    <x v="39"/>
    <s v="Pacific peoples"/>
    <s v="Biguanides"/>
    <x v="0"/>
    <d v="2024-09-24T00:00:00"/>
    <s v="Biguanides-&gt;SGLT-2 inhibitors"/>
  </r>
  <r>
    <s v="ZCcxVwhWcEo"/>
    <x v="39"/>
    <s v="Other"/>
    <s v="Biguanides|DPP-4 inhibitors"/>
    <x v="0"/>
    <d v="2023-11-13T00:00:00"/>
    <s v="Biguanides|DPP-4 inhibitors-&gt;DPP-4 inhibitors"/>
  </r>
  <r>
    <s v="zaJ6dl3r7.M"/>
    <x v="39"/>
    <s v="Other"/>
    <s v="Biguanides"/>
    <x v="0"/>
    <d v="2011-07-06T00:00:00"/>
    <s v="Biguanides-&gt;DPP-4 inhibitors"/>
  </r>
  <r>
    <s v="ZFp6t8y8ixA"/>
    <x v="39"/>
    <s v="Asian"/>
    <s v="Biguanides|Insulin isophane"/>
    <x v="0"/>
    <d v="2022-08-16T00:00:00"/>
    <s v="Biguanides|Insulin isophane"/>
  </r>
  <r>
    <s v="zTjwZTvMmHA"/>
    <x v="39"/>
    <s v="Other"/>
    <s v="Biguanides"/>
    <x v="0"/>
    <d v="2018-09-17T00:00:00"/>
    <s v="Biguanides"/>
  </r>
  <r>
    <s v="ztuQT/Btojw"/>
    <x v="39"/>
    <s v="Other"/>
    <s v="Biguanides"/>
    <x v="0"/>
    <d v="2015-09-11T00:00:00"/>
    <s v="Biguanides"/>
  </r>
  <r>
    <s v="zUN8q4.G4Dc"/>
    <x v="39"/>
    <s v="Pacific peoples"/>
    <s v="Biguanides"/>
    <x v="0"/>
    <d v="2014-02-28T00:00:00"/>
    <s v="Biguanides"/>
  </r>
  <r>
    <s v="zRxaezlMnyY"/>
    <x v="39"/>
    <s v="Māori"/>
    <s v="Biguanides"/>
    <x v="0"/>
    <d v="2015-05-13T00:00:00"/>
    <s v="Biguanides-&gt;Biguanides|Sulfonylureas-&gt;Sulfonylureas-&gt;Biguanides|DPP-4 inhibitors|Sulfonylureas-&gt;DPP-4 inhibitors-&gt;DPP-4 inhibitors|Sulfonylureas-&gt;DPP-4 inhibitors|Insulin glargine|Sulfonylureas-&gt;SGLT-2 inhibitors-&gt;SGLT-2 inhibitors|Sulfonylureas-&gt;DPP-4 inhibitors|SGLT-2 inhibitors|Sulfonylureas-&gt;Insulin glargine-&gt;DPP-4 inhibitors|Insulin glargine|SGLT-2 inhibitors|Sulfonylureas-&gt;Biguanides|DPP-4 inhibitors|Insulin glargine|SGLT-2 inhibitors|Sulfonylureas-&gt;Biguanides|Insulin glargine-&gt;DPP-4 inhibitors|Insulin glargine|SGLT-2 inhibitors-&gt;DPP-4 inhibitors|Insulin aspart|SGLT-2 inhibitors"/>
  </r>
  <r>
    <s v="zQbOa4UBUv2"/>
    <x v="39"/>
    <s v="Asian"/>
    <s v="Biguanides"/>
    <x v="0"/>
    <d v="2021-03-24T00:00:00"/>
    <s v="Biguanides-&gt;DPP-4 inhibitors-&gt;SGLT-2 inhibitors"/>
  </r>
  <r>
    <s v="ZQlZ5081ZO2"/>
    <x v="39"/>
    <s v="Other"/>
    <s v="Biguanides"/>
    <x v="0"/>
    <d v="2013-12-10T00:00:00"/>
    <s v="Biguanides"/>
  </r>
  <r>
    <s v="zoIFlPQa3wc"/>
    <x v="39"/>
    <s v="Asian"/>
    <s v="Biguanides"/>
    <x v="0"/>
    <d v="2025-03-18T00:00:00"/>
    <s v="Biguanides"/>
  </r>
  <r>
    <s v="ZQ/wDAF8VW6"/>
    <x v="39"/>
    <s v="Māori"/>
    <s v="Biguanides"/>
    <x v="0"/>
    <d v="2018-09-13T00:00:00"/>
    <s v="Biguanides-&gt;DPP-4 inhibitors"/>
  </r>
  <r>
    <s v="zPvsxiEswIM"/>
    <x v="39"/>
    <s v="Asian"/>
    <s v="Biguanides"/>
    <x v="0"/>
    <d v="2021-11-02T00:00:00"/>
    <s v="Biguanides"/>
  </r>
  <r>
    <s v="zpSzIOLdsi."/>
    <x v="39"/>
    <s v="Māori"/>
    <s v="Biguanides"/>
    <x v="0"/>
    <d v="2016-06-20T00:00:00"/>
    <s v="Biguanides-&gt;Insulin glargine-&gt;Biguanides|Insulin glargine-&gt;Biguanides|Insulin aspart-&gt;DPP-4 inhibitors|Insulin glargine-&gt;DPP-4 inhibitors|Insulin aspart|Insulin glargine-&gt;DPP-4 inhibitors-&gt;SGLT-2 inhibitors-&gt;Biguanides|SGLT-2 inhibitors"/>
  </r>
  <r>
    <s v="9ZqwIq44bEc"/>
    <x v="39"/>
    <s v="Asian"/>
    <s v="Biguanides"/>
    <x v="0"/>
    <d v="2024-06-06T00:00:00"/>
    <s v="Biguanides"/>
  </r>
  <r>
    <s v="9Z44XsOuXts"/>
    <x v="39"/>
    <s v="Asian"/>
    <s v="Biguanides"/>
    <x v="0"/>
    <d v="2012-08-16T00:00:00"/>
    <s v="Biguanides-&gt;Sulfonylureas-&gt;Biguanides|Sulfonylureas-&gt;DPP-4 inhibitors-&gt;SGLT-2 inhibitors-&gt;Biguanides|SGLT-2 inhibitors|Sulfonylureas"/>
  </r>
  <r>
    <s v="A6KPzpBpgnE"/>
    <x v="39"/>
    <s v="Other"/>
    <s v="Biguanides|Insulin isophane"/>
    <x v="0"/>
    <d v="2011-08-19T00:00:00"/>
    <s v="Biguanides|Insulin isophane-&gt;Sulfonylureas-&gt;Biguanides|Sulfonylureas-&gt;Biguanides-&gt;Insulin Neutral-&gt;DPP-4 inhibitors|Sulfonylureas-&gt;DPP-4 inhibitors-&gt;Biguanides|GLP-1 agonists-&gt;Biguanides|Insulin aspart|Insulin glargine-&gt;Biguanides|GLP-1 agonists|Insulin glargine-&gt;Insulin aspart-&gt;GLP-1 agonists|Insulin aspart-&gt;Biguanides|GLP-1 agonists|Insulin aspart|Insulin glargine-&gt;GLP-1 agonists-&gt;GLP-1 agonists|Insulin glargine"/>
  </r>
  <r>
    <s v="a2Eq8ojTSDA"/>
    <x v="39"/>
    <s v="Asian"/>
    <s v="Biguanides"/>
    <x v="0"/>
    <d v="2025-11-17T00:00:00"/>
    <s v="Biguanides"/>
  </r>
  <r>
    <s v="9OY3Ui4/cHU"/>
    <x v="39"/>
    <s v="Asian"/>
    <s v="Biguanides|DPP-4 inhibitors"/>
    <x v="0"/>
    <d v="2023-07-02T00:00:00"/>
    <s v="Biguanides|DPP-4 inhibitors-&gt;DPP-4 inhibitors"/>
  </r>
  <r>
    <s v="9s9Nl0WLygY"/>
    <x v="39"/>
    <s v="Other"/>
    <s v="Biguanides"/>
    <x v="0"/>
    <d v="2022-01-13T00:00:00"/>
    <s v="Biguanides"/>
  </r>
  <r>
    <s v="9rPO2oqi/G2"/>
    <x v="39"/>
    <s v="Other"/>
    <s v="Biguanides"/>
    <x v="0"/>
    <d v="2022-10-05T00:00:00"/>
    <s v="Biguanides"/>
  </r>
  <r>
    <s v="9VYuLGOHF2c"/>
    <x v="39"/>
    <s v="Pacific peoples"/>
    <s v="Biguanides"/>
    <x v="0"/>
    <d v="2020-01-17T00:00:00"/>
    <s v="Biguanides-&gt;SGLT-2 inhibitors"/>
  </r>
  <r>
    <s v="9Tynjjvv4dg"/>
    <x v="39"/>
    <s v="Pacific peoples"/>
    <s v="Biguanides"/>
    <x v="0"/>
    <d v="2019-07-08T00:00:00"/>
    <s v="Biguanides-&gt;Sulfonylureas-&gt;Biguanides|Sulfonylureas-&gt;SGLT-2 inhibitors-&gt;Biguanides|SGLT-2 inhibitors|Sulfonylureas-&gt;SGLT-2 inhibitors|Sulfonylureas"/>
  </r>
  <r>
    <s v="d63orQVEJHI"/>
    <x v="39"/>
    <s v="Asian"/>
    <s v="Biguanides"/>
    <x v="0"/>
    <d v="2024-10-02T00:00:00"/>
    <s v="Biguanides-&gt;Biguanides|SGLT-2 inhibitors-&gt;SGLT-2 inhibitors"/>
  </r>
  <r>
    <s v="D.YpuxAPjnI"/>
    <x v="39"/>
    <s v="Other"/>
    <s v="Biguanides"/>
    <x v="0"/>
    <d v="2022-12-16T00:00:00"/>
    <s v="Biguanides-&gt;DPP-4 inhibitors-&gt;Biguanides|DPP-4 inhibitors"/>
  </r>
  <r>
    <s v="cWqCK3OvZnE"/>
    <x v="39"/>
    <s v="Pacific peoples"/>
    <s v="Biguanides"/>
    <x v="0"/>
    <d v="2020-02-21T00:00:00"/>
    <s v="Biguanides-&gt;SGLT-2 inhibitors-&gt;DPP-4 inhibitors|SGLT-2 inhibitors-&gt;DPP-4 inhibitors"/>
  </r>
  <r>
    <s v="CxKdCClyWgQ"/>
    <x v="39"/>
    <s v="Asian"/>
    <s v="Biguanides"/>
    <x v="0"/>
    <d v="2022-09-13T00:00:00"/>
    <s v="Biguanides-&gt;SGLT-2 inhibitors"/>
  </r>
  <r>
    <s v="9O6/1Z9to4M"/>
    <x v="39"/>
    <s v="Other"/>
    <s v="Biguanides"/>
    <x v="0"/>
    <d v="2015-09-28T00:00:00"/>
    <s v="Biguanides"/>
  </r>
  <r>
    <s v="9271ULwrJnw"/>
    <x v="39"/>
    <s v="Māori"/>
    <s v="DPP-4 inhibitors"/>
    <x v="0"/>
    <d v="2023-04-04T00:00:00"/>
    <s v="DPP-4 inhibitors-&gt;Biguanides-&gt;GLP-1 agonists-&gt;Biguanides|GLP-1 agonists-&gt;GLP-1 agonists|Insulin aspart-&gt;Biguanides|GLP-1 agonists|Insulin aspart"/>
  </r>
  <r>
    <s v="90KWNLlIaRc"/>
    <x v="39"/>
    <s v="Pacific peoples"/>
    <s v="Biguanides"/>
    <x v="0"/>
    <d v="2013-02-07T00:00:00"/>
    <s v="Biguanides-&gt;Insulin aspart|Insulin isophane-&gt;Insulin aspart-&gt;Biguanides|Sulfonylureas-&gt;Insulin glargine-&gt;Biguanides|Insulin glargine|Sulfonylureas-&gt;Biguanides|DPP-4 inhibitors|Insulin glargine-&gt;Biguanides|DPP-4 inhibitors-&gt;Biguanides|DPP-4 inhibitors|Insulin glargine|SGLT-2 inhibitors-&gt;Insulin glargine|SGLT-2 inhibitors-&gt;DPP-4 inhibitors|Insulin aspart-&gt;DPP-4 inhibitors|Insulin aspart|SGLT-2 inhibitors-&gt;DPP-4 inhibitors|SGLT-2 inhibitors-&gt;SGLT-2 inhibitors"/>
  </r>
  <r>
    <s v="30691kDyHak"/>
    <x v="39"/>
    <s v="Other"/>
    <s v="Biguanides"/>
    <x v="0"/>
    <d v="2013-08-29T00:00:00"/>
    <s v="Biguanides"/>
  </r>
  <r>
    <s v="36Pl/MREyB2"/>
    <x v="39"/>
    <s v="Asian"/>
    <s v="Biguanides"/>
    <x v="0"/>
    <d v="2023-03-01T00:00:00"/>
    <s v="Biguanides"/>
  </r>
  <r>
    <s v="3402pTJ4Jnw"/>
    <x v="39"/>
    <s v="Asian"/>
    <s v="Biguanides|Sulfonylureas"/>
    <x v="0"/>
    <d v="2024-05-01T00:00:00"/>
    <s v="Biguanides|Sulfonylureas-&gt;DPP-4 inhibitors|Sulfonylureas-&gt;DPP-4 inhibitors-&gt;SGLT-2 inhibitors-&gt;DPP-4 inhibitors|SGLT-2 inhibitors"/>
  </r>
  <r>
    <s v="2z4ldFbjsWs"/>
    <x v="39"/>
    <s v="Other"/>
    <s v="Biguanides"/>
    <x v="0"/>
    <d v="2012-07-09T00:00:00"/>
    <s v="Biguanides"/>
  </r>
  <r>
    <s v="2ZbCWlJGbog"/>
    <x v="39"/>
    <s v="Asian"/>
    <s v="Biguanides"/>
    <x v="0"/>
    <d v="2012-09-25T00:00:00"/>
    <s v="Biguanides-&gt;Biguanides|Sulfonylureas-&gt;Sulfonylureas-&gt;SGLT-2 inhibitors-&gt;SGLT-2 inhibitors|Sulfonylureas"/>
  </r>
  <r>
    <s v="2zlFdI0vcnk"/>
    <x v="39"/>
    <s v="Other"/>
    <s v="Biguanides"/>
    <x v="0"/>
    <d v="2022-08-10T00:00:00"/>
    <s v="Biguanides"/>
  </r>
  <r>
    <s v="2yDKktKMDQ6"/>
    <x v="39"/>
    <s v="Māori"/>
    <s v="Biguanides"/>
    <x v="0"/>
    <d v="2013-05-10T00:00:00"/>
    <s v="Biguanides-&gt;Sulfonylureas-&gt;Biguanides|Sulfonylureas-&gt;Biguanides|Insulin glargine-&gt;Insulin glargine-&gt;SGLT-2 inhibitors-&gt;DPP-4 inhibitors-&gt;Insulin glargine|SGLT-2 inhibitors-&gt;DPP-4 inhibitors|Insulin glargine|SGLT-2 inhibitors-&gt;DPP-4 inhibitors|Insulin glargine-&gt;Biguanides|GLP-1 agonists-&gt;GLP-1 agonists|Insulin glargine-&gt;GLP-1 agonists-&gt;Biguanides|GLP-1 agonists|Insulin glargine"/>
  </r>
  <r>
    <s v="3II3l4kSink"/>
    <x v="39"/>
    <s v="Asian"/>
    <s v="Biguanides"/>
    <x v="0"/>
    <d v="2016-10-20T00:00:00"/>
    <s v="Biguanides-&gt;DPP-4 inhibitors-&gt;Insulin glargine-&gt;DPP-4 inhibitors|Insulin glargine-&gt;DPP-4 inhibitors|Insulin glulisine-&gt;DPP-4 inhibitors|Insulin glargine|Insulin glulisine-&gt;Insulin glargine|Insulin glulisine"/>
  </r>
  <r>
    <s v="3gQdE.Ypbfg"/>
    <x v="39"/>
    <s v="Asian"/>
    <s v="Biguanides"/>
    <x v="0"/>
    <d v="2011-09-21T00:00:00"/>
    <s v="Biguanides-&gt;Biguanides|Insulin isophane-&gt;Biguanides|Sulfonylureas-&gt;DPP-4 inhibitors-&gt;DPP-4 inhibitors|SGLT-2 inhibitors"/>
  </r>
  <r>
    <s v="3cjmWpq0V1U"/>
    <x v="39"/>
    <s v="Māori"/>
    <s v="Biguanides"/>
    <x v="0"/>
    <d v="2014-10-22T00:00:00"/>
    <s v="Biguanides"/>
  </r>
  <r>
    <s v="3bIlE./ZJqs"/>
    <x v="39"/>
    <s v="Māori"/>
    <s v="Biguanides"/>
    <x v="0"/>
    <d v="2024-12-20T00:00:00"/>
    <s v="Biguanides"/>
  </r>
  <r>
    <s v="p3VkGmO/0JQ"/>
    <x v="39"/>
    <s v="Asian"/>
    <s v="Biguanides"/>
    <x v="0"/>
    <d v="2019-02-18T00:00:00"/>
    <s v="Biguanides"/>
  </r>
  <r>
    <s v="oYPCsYB/ljw"/>
    <x v="39"/>
    <s v="Other"/>
    <s v="Biguanides"/>
    <x v="0"/>
    <d v="2016-02-20T00:00:00"/>
    <s v="Biguanides-&gt;Sulfonylureas-&gt;DPP-4 inhibitors|Sulfonylureas-&gt;DPP-4 inhibitors-&gt;Biguanides|DPP-4 inhibitors-&gt;Biguanides|DPP-4 inhibitors|Sulfonylureas-&gt;DPP-4 inhibitors|SGLT-2 inhibitors|Sulfonylureas-&gt;SGLT-2 inhibitors-&gt;Biguanides|SGLT-2 inhibitors|Sulfonylureas"/>
  </r>
  <r>
    <s v="OxdWBlC5RQE"/>
    <x v="39"/>
    <s v="Other"/>
    <s v="Biguanides"/>
    <x v="0"/>
    <d v="2011-07-20T00:00:00"/>
    <s v="Biguanides-&gt;Biguanides|Sulfonylureas-&gt;Biguanides|DPP-4 inhibitors-&gt;DPP-4 inhibitors-&gt;Sulfonylureas-&gt;DPP-4 inhibitors|GLP-1 agonists-&gt;Biguanides|GLP-1 agonists-&gt;GLP-1 agonists"/>
  </r>
  <r>
    <s v="ozCqDIdgkHM"/>
    <x v="39"/>
    <s v="Asian"/>
    <s v="Biguanides|Sulfonylureas"/>
    <x v="0"/>
    <d v="2025-01-24T00:00:00"/>
    <s v="Biguanides|Sulfonylureas"/>
  </r>
  <r>
    <s v="p16HN.f.gr6"/>
    <x v="39"/>
    <s v="Māori"/>
    <s v="Biguanides"/>
    <x v="0"/>
    <d v="2019-05-09T00:00:00"/>
    <s v="Biguanides"/>
  </r>
  <r>
    <s v="oVM/fhEacy2"/>
    <x v="39"/>
    <s v="Pacific peoples"/>
    <s v="Biguanides"/>
    <x v="0"/>
    <d v="2017-10-20T00:00:00"/>
    <s v="Biguanides"/>
  </r>
  <r>
    <s v="OVZJ3.NbenY"/>
    <x v="39"/>
    <s v="Asian"/>
    <s v="Biguanides"/>
    <x v="0"/>
    <d v="2023-01-29T00:00:00"/>
    <s v="Biguanides-&gt;Insulin glargine"/>
  </r>
  <r>
    <s v="OVc7ITtPhiA"/>
    <x v="39"/>
    <s v="Other"/>
    <s v="Biguanides"/>
    <x v="0"/>
    <d v="2022-04-05T00:00:00"/>
    <s v="Biguanides"/>
  </r>
  <r>
    <s v="oRJSdu0MsC."/>
    <x v="39"/>
    <s v="Other"/>
    <s v="Biguanides"/>
    <x v="0"/>
    <d v="2013-04-29T00:00:00"/>
    <s v="Biguanides-&gt;Sulfonylureas-&gt;Biguanides|Sulfonylureas-&gt;DPP-4 inhibitors-&gt;Biguanides|DPP-4 inhibitors-&gt;SGLT-2 inhibitors-&gt;DPP-4 inhibitors|SGLT-2 inhibitors"/>
  </r>
  <r>
    <s v="oSGlENEEUi."/>
    <x v="39"/>
    <s v="Asian"/>
    <s v="Biguanides|Insulin isophane"/>
    <x v="0"/>
    <d v="2024-12-02T00:00:00"/>
    <s v="Biguanides|Insulin isophane-&gt;Insulin isophane-&gt;Insulin lispro"/>
  </r>
  <r>
    <s v="op8VR8vNLNY"/>
    <x v="39"/>
    <s v="Asian"/>
    <s v="Biguanides"/>
    <x v="0"/>
    <d v="2020-08-04T00:00:00"/>
    <s v="Biguanides-&gt;Insulin isophane"/>
  </r>
  <r>
    <s v="OOTRdotsi6o"/>
    <x v="39"/>
    <s v="Māori"/>
    <s v="Biguanides"/>
    <x v="0"/>
    <d v="2020-06-26T00:00:00"/>
    <s v="Biguanides-&gt;Insulin aspart"/>
  </r>
  <r>
    <s v="onHBHAUUwSE"/>
    <x v="39"/>
    <s v="Other"/>
    <s v="Biguanides"/>
    <x v="0"/>
    <d v="2022-07-14T00:00:00"/>
    <s v="Biguanides"/>
  </r>
  <r>
    <s v="ONah7jKrzsQ"/>
    <x v="39"/>
    <s v="Māori"/>
    <s v="Biguanides"/>
    <x v="0"/>
    <d v="2023-12-18T00:00:00"/>
    <s v="Biguanides"/>
  </r>
  <r>
    <s v="oN/90TEp7ZA"/>
    <x v="39"/>
    <s v="Asian"/>
    <s v="Biguanides"/>
    <x v="0"/>
    <d v="2023-12-19T00:00:00"/>
    <s v="Biguanides-&gt;Biguanides|SGLT-2 inhibitors"/>
  </r>
  <r>
    <s v="Slks7fLZFNM"/>
    <x v="39"/>
    <s v="Asian"/>
    <s v="Biguanides"/>
    <x v="0"/>
    <d v="2024-03-25T00:00:00"/>
    <s v="Biguanides"/>
  </r>
  <r>
    <s v="SNRkzBoTxnk"/>
    <x v="39"/>
    <s v="Pacific peoples"/>
    <s v="Biguanides"/>
    <x v="0"/>
    <d v="2019-09-06T00:00:00"/>
    <s v="Biguanides-&gt;DPP-4 inhibitors-&gt;DPP-4 inhibitors|Sulfonylureas-&gt;Sulfonylureas-&gt;DPP-4 inhibitors|SGLT-2 inhibitors|Sulfonylureas-&gt;SGLT-2 inhibitors"/>
  </r>
  <r>
    <s v="smXvAYVx4gI"/>
    <x v="39"/>
    <s v="Asian"/>
    <s v="DPP-4 inhibitors"/>
    <x v="0"/>
    <d v="2025-07-10T00:00:00"/>
    <s v="DPP-4 inhibitors"/>
  </r>
  <r>
    <s v="sprWR4qQR2g"/>
    <x v="39"/>
    <s v="Other"/>
    <s v="Biguanides"/>
    <x v="0"/>
    <d v="2022-04-27T00:00:00"/>
    <s v="Biguanides-&gt;DPP-4 inhibitors"/>
  </r>
  <r>
    <s v="Su.PSWPCWTw"/>
    <x v="39"/>
    <s v="Pacific peoples"/>
    <s v="DPP-4 inhibitors"/>
    <x v="0"/>
    <d v="2025-07-10T00:00:00"/>
    <s v="DPP-4 inhibitors"/>
  </r>
  <r>
    <s v="SSWn1OklIEs"/>
    <x v="39"/>
    <s v="Pacific peoples"/>
    <s v="Biguanides|Insulin isophane"/>
    <x v="0"/>
    <d v="2024-12-30T00:00:00"/>
    <s v="Biguanides|Insulin isophane-&gt;Insulin isophane"/>
  </r>
  <r>
    <s v="sWGbDAQRDzI"/>
    <x v="39"/>
    <s v="Māori"/>
    <s v="Biguanides"/>
    <x v="0"/>
    <d v="2017-03-09T00:00:00"/>
    <s v="Biguanides-&gt;DPP-4 inhibitors"/>
  </r>
  <r>
    <s v="sw1isNk00FE"/>
    <x v="39"/>
    <s v="Other"/>
    <s v="Biguanides"/>
    <x v="0"/>
    <d v="2025-04-11T00:00:00"/>
    <s v="Biguanides"/>
  </r>
  <r>
    <s v="sVOCqjsF2zg"/>
    <x v="39"/>
    <s v="Asian"/>
    <s v="Biguanides"/>
    <x v="0"/>
    <d v="2018-09-20T00:00:00"/>
    <s v="Biguanides-&gt;Insulin aspart"/>
  </r>
  <r>
    <s v="svd7RERoCws"/>
    <x v="39"/>
    <s v="Māori"/>
    <s v="DPP-4 inhibitors"/>
    <x v="0"/>
    <d v="2023-08-14T00:00:00"/>
    <s v="DPP-4 inhibitors"/>
  </r>
  <r>
    <s v="sUOi10sDy9o"/>
    <x v="39"/>
    <s v="Pacific peoples"/>
    <s v="Biguanides"/>
    <x v="0"/>
    <d v="2022-08-17T00:00:00"/>
    <s v="Biguanides-&gt;Insulin aspart|Insulin glargine-&gt;Insulin glargine"/>
  </r>
  <r>
    <s v="SUGTCNPSwcs"/>
    <x v="39"/>
    <s v="Asian"/>
    <s v="Biguanides"/>
    <x v="0"/>
    <d v="2024-04-10T00:00:00"/>
    <s v="Biguanides"/>
  </r>
  <r>
    <s v="SU0VhkDbQQc"/>
    <x v="39"/>
    <s v="Māori"/>
    <s v="Biguanides"/>
    <x v="0"/>
    <d v="2024-07-09T00:00:00"/>
    <s v="Biguanides-&gt;SGLT-2 inhibitors"/>
  </r>
  <r>
    <s v="SuAXX2qYWms"/>
    <x v="39"/>
    <s v="Māori"/>
    <s v="Biguanides"/>
    <x v="0"/>
    <d v="2017-07-05T00:00:00"/>
    <s v="Biguanides-&gt;SGLT-2 inhibitors"/>
  </r>
  <r>
    <s v="se3wD4eSyXQ"/>
    <x v="39"/>
    <s v="Māori"/>
    <s v="Biguanides"/>
    <x v="0"/>
    <d v="2018-07-23T00:00:00"/>
    <s v="Biguanides"/>
  </r>
  <r>
    <s v="SDDHpj/2gcM"/>
    <x v="39"/>
    <s v="Other"/>
    <s v="Biguanides"/>
    <x v="0"/>
    <d v="2015-01-05T00:00:00"/>
    <s v="Biguanides-&gt;Thiazolidinedione-&gt;Biguanides|Thiazolidinedione"/>
  </r>
  <r>
    <s v="seX7w1tOm/6"/>
    <x v="39"/>
    <s v="Asian"/>
    <s v="Biguanides"/>
    <x v="0"/>
    <d v="2024-03-02T00:00:00"/>
    <s v="Biguanides"/>
  </r>
  <r>
    <s v="SftIKqfAURI"/>
    <x v="39"/>
    <s v="Pacific peoples"/>
    <s v="Biguanides"/>
    <x v="0"/>
    <d v="2020-06-09T00:00:00"/>
    <s v="Biguanides"/>
  </r>
  <r>
    <s v="pbShF81PEhU"/>
    <x v="39"/>
    <s v="Asian"/>
    <s v="Biguanides"/>
    <x v="0"/>
    <d v="2014-04-24T00:00:00"/>
    <s v="Biguanides-&gt;DPP-4 inhibitors-&gt;Insulin isophane-&gt;DPP-4 inhibitors|Insulin isophane-&gt;Biguanides|GLP-1 agonists-&gt;GLP-1 agonists-&gt;Biguanides|GLP-1 agonists|Insulin isophane-&gt;Biguanides|Insulin isophane-&gt;SGLT-2 inhibitors-&gt;Biguanides|Insulin isophane|SGLT-2 inhibitors"/>
  </r>
  <r>
    <s v="pBtDw/fkk2M"/>
    <x v="39"/>
    <s v="Other"/>
    <s v="Biguanides"/>
    <x v="0"/>
    <d v="2022-07-19T00:00:00"/>
    <s v="Biguanides"/>
  </r>
  <r>
    <s v="PDTYNc0AD2A"/>
    <x v="39"/>
    <s v="Asian"/>
    <s v="Biguanides"/>
    <x v="0"/>
    <d v="2018-01-05T00:00:00"/>
    <s v="Biguanides-&gt;Biguanides|Sulfonylureas-&gt;Sulfonylureas-&gt;DPP-4 inhibitors|Sulfonylureas-&gt;DPP-4 inhibitors-&gt;DPP-4 inhibitors|SGLT-2 inhibitors|Sulfonylureas"/>
  </r>
  <r>
    <s v="sIjmpU.I9cM"/>
    <x v="39"/>
    <s v="Pacific peoples"/>
    <s v="Biguanides"/>
    <x v="0"/>
    <d v="2017-10-02T00:00:00"/>
    <s v="Biguanides"/>
  </r>
  <r>
    <s v="SGzwPQ3YvyU"/>
    <x v="39"/>
    <s v="Other"/>
    <s v="Biguanides|Insulin glargine"/>
    <x v="0"/>
    <d v="2019-11-04T00:00:00"/>
    <s v="Biguanides|Insulin glargine-&gt;Biguanides-&gt;GLP-1 agonists-&gt;Biguanides|GLP-1 agonists"/>
  </r>
  <r>
    <s v="SHcFlbmAXBw"/>
    <x v="39"/>
    <s v="Other"/>
    <s v="Biguanides"/>
    <x v="0"/>
    <d v="2011-10-12T00:00:00"/>
    <s v="Biguanides"/>
  </r>
  <r>
    <s v="sIPCK.sHEK6"/>
    <x v="39"/>
    <s v="Other"/>
    <s v="Biguanides"/>
    <x v="0"/>
    <d v="2025-12-02T00:00:00"/>
    <s v="Biguanides"/>
  </r>
  <r>
    <s v="sJzCcdGNXFY"/>
    <x v="39"/>
    <s v="Asian"/>
    <s v="Biguanides|Insulin isophane"/>
    <x v="0"/>
    <d v="2013-11-20T00:00:00"/>
    <s v="Biguanides|Insulin isophane-&gt;Insulin isophane-&gt;Biguanides"/>
  </r>
  <r>
    <s v="HtmucRf9YN."/>
    <x v="39"/>
    <s v="Pacific peoples"/>
    <s v="Biguanides"/>
    <x v="0"/>
    <d v="2016-06-24T00:00:00"/>
    <s v="Biguanides-&gt;DPP-4 inhibitors"/>
  </r>
  <r>
    <s v="hRUfAn3fM2k"/>
    <x v="39"/>
    <s v="Māori"/>
    <s v="Biguanides"/>
    <x v="0"/>
    <d v="2013-03-15T00:00:00"/>
    <s v="Biguanides"/>
  </r>
  <r>
    <s v="hYXgiXP0aSY"/>
    <x v="39"/>
    <s v="Asian"/>
    <s v="Biguanides"/>
    <x v="0"/>
    <d v="2011-01-18T00:00:00"/>
    <s v="Biguanides-&gt;Sulfonylureas-&gt;Biguanides|Sulfonylureas-&gt;SGLT-2 inhibitors-&gt;Biguanides|SGLT-2 inhibitors|Sulfonylureas"/>
  </r>
  <r>
    <s v="hwb7KhN1Q0c"/>
    <x v="39"/>
    <s v="Asian"/>
    <s v="Biguanides"/>
    <x v="0"/>
    <d v="2019-08-03T00:00:00"/>
    <s v="Biguanides-&gt;Biguanides|Sulfonylureas-&gt;Sulfonylureas-&gt;DPP-4 inhibitors-&gt;DPP-4 inhibitors|Sulfonylureas-&gt;DPP-4 inhibitors|SGLT-2 inhibitors|Sulfonylureas-&gt;SGLT-2 inhibitors"/>
  </r>
  <r>
    <s v="Hw1F9OSKrKM"/>
    <x v="39"/>
    <s v="Pacific peoples"/>
    <s v="Biguanides"/>
    <x v="0"/>
    <d v="2023-06-19T00:00:00"/>
    <s v="Biguanides-&gt;DPP-4 inhibitors"/>
  </r>
  <r>
    <s v="hy5JIzvz4Ws"/>
    <x v="39"/>
    <s v="Other"/>
    <s v="Biguanides"/>
    <x v="0"/>
    <d v="2024-11-19T00:00:00"/>
    <s v="Biguanides"/>
  </r>
  <r>
    <s v="HxgA0WgfrSE"/>
    <x v="39"/>
    <s v="Other"/>
    <s v="Biguanides"/>
    <x v="0"/>
    <d v="2021-10-01T00:00:00"/>
    <s v="Biguanides"/>
  </r>
  <r>
    <s v="KujjzSZUYEo"/>
    <x v="39"/>
    <s v="Pacific peoples"/>
    <s v="Biguanides|Sulfonylureas"/>
    <x v="0"/>
    <d v="2022-08-18T00:00:00"/>
    <s v="Biguanides|Sulfonylureas-&gt;SGLT-2 inhibitors|Sulfonylureas"/>
  </r>
  <r>
    <s v="ktW5eG71QKg"/>
    <x v="39"/>
    <s v="Asian"/>
    <s v="Biguanides"/>
    <x v="0"/>
    <d v="2024-03-05T00:00:00"/>
    <s v="Biguanides"/>
  </r>
  <r>
    <s v="kwt5gYXjPIk"/>
    <x v="39"/>
    <s v="Pacific peoples"/>
    <s v="Biguanides"/>
    <x v="0"/>
    <d v="2018-05-17T00:00:00"/>
    <s v="Biguanides-&gt;Biguanides|Sulfonylureas-&gt;Biguanides|SGLT-2 inhibitors|Sulfonylureas-&gt;SGLT-2 inhibitors|Sulfonylureas"/>
  </r>
  <r>
    <s v="kwK9G2EfYr."/>
    <x v="39"/>
    <s v="Māori"/>
    <s v="Biguanides"/>
    <x v="0"/>
    <d v="2024-10-08T00:00:00"/>
    <s v="Biguanides"/>
  </r>
  <r>
    <s v="i3j8mQLWL12"/>
    <x v="39"/>
    <s v="Other"/>
    <s v="Biguanides"/>
    <x v="0"/>
    <d v="2024-08-26T00:00:00"/>
    <s v="Biguanides"/>
  </r>
  <r>
    <s v="ks/.QyebrL2"/>
    <x v="39"/>
    <s v="Other"/>
    <s v="Insulin aspart|Insulin isophane"/>
    <x v="1"/>
    <d v="2013-05-21T00:00:00"/>
    <s v="Insulin aspart|Insulin isophane-&gt;Insulin isophane-&gt;Biguanides-&gt;GLP-1 agonists-&gt;Biguanides|GLP-1 agonists"/>
  </r>
  <r>
    <s v="ldCV/S1hv4g"/>
    <x v="39"/>
    <s v="Māori"/>
    <s v="Biguanides"/>
    <x v="0"/>
    <d v="2011-06-23T00:00:00"/>
    <s v="Biguanides-&gt;DPP-4 inhibitors-&gt;Sulfonylureas-&gt;DPP-4 inhibitors|Sulfonylureas-&gt;DPP-4 inhibitors|SGLT-2 inhibitors-&gt;Biguanides|Insulin glargine|SGLT-2 inhibitors-&gt;Biguanides|Insulin glargine-&gt;SGLT-2 inhibitors-&gt;Insulin glargine-&gt;Biguanides|GLP-1 agonists|Insulin glargine-&gt;GLP-1 agonists-&gt;DPP-4 inhibitors|Insulin glargine-&gt;DPP-4 inhibitors|GLP-1 agonists|Insulin glargine-&gt;DPP-4 inhibitors|GLP-1 agonists-&gt;GLP-1 agonists|Insulin glargine-&gt;Insulin glargine|SGLT-2 inhibitors-&gt;DPP-4 inhibitors|Insulin glargine|SGLT-2 inhibitors"/>
  </r>
  <r>
    <s v="LdN8rxJ9h5g"/>
    <x v="39"/>
    <s v="Other"/>
    <s v="Biguanides"/>
    <x v="0"/>
    <d v="2013-04-24T00:00:00"/>
    <s v="Biguanides-&gt;DPP-4 inhibitors-&gt;Biguanides|Insulin glargine-&gt;Insulin glargine-&gt;GLP-1 agonists-&gt;Biguanides|GLP-1 agonists"/>
  </r>
  <r>
    <s v="LegviSlw0dU"/>
    <x v="39"/>
    <s v="Asian"/>
    <s v="Biguanides"/>
    <x v="0"/>
    <d v="2025-01-16T00:00:00"/>
    <s v="Biguanides"/>
  </r>
  <r>
    <s v="lgEfIFAMd5w"/>
    <x v="39"/>
    <s v="Other"/>
    <s v="Biguanides"/>
    <x v="0"/>
    <d v="2023-08-09T00:00:00"/>
    <s v="Biguanides"/>
  </r>
  <r>
    <s v="LhbmGlZ4PHg"/>
    <x v="39"/>
    <s v="Asian"/>
    <s v="Insulin aspart|Insulin isophane"/>
    <x v="1"/>
    <d v="2017-11-08T00:00:00"/>
    <s v="Insulin aspart|Insulin isophane-&gt;Insulin isophane-&gt;Biguanides-&gt;DPP-4 inhibitors-&gt;SGLT-2 inhibitors-&gt;Biguanides|SGLT-2 inhibitors-&gt;SGLT-2 inhibitors|Sulfonylureas"/>
  </r>
  <r>
    <s v="lezxnQjv.GM"/>
    <x v="39"/>
    <s v="Other"/>
    <s v="Biguanides"/>
    <x v="0"/>
    <d v="2015-02-11T00:00:00"/>
    <s v="Biguanides-&gt;Biguanides|Sulfonylureas-&gt;SGLT-2 inhibitors-&gt;DPP-4 inhibitors"/>
  </r>
  <r>
    <s v="Oi4z405BLgU"/>
    <x v="39"/>
    <s v="Māori"/>
    <s v="Biguanides"/>
    <x v="0"/>
    <d v="2016-03-16T00:00:00"/>
    <s v="Biguanides-&gt;Biguanides|SGLT-2 inhibitors-&gt;GLP-1 agonists"/>
  </r>
  <r>
    <s v="oj2Zx5Idz0I"/>
    <x v="39"/>
    <s v="Asian"/>
    <s v="Biguanides"/>
    <x v="0"/>
    <d v="2020-02-05T00:00:00"/>
    <s v="Biguanides-&gt;DPP-4 inhibitors"/>
  </r>
  <r>
    <s v="OJHK4krCIfI"/>
    <x v="39"/>
    <s v="Pacific peoples"/>
    <s v="Biguanides"/>
    <x v="0"/>
    <d v="2015-08-04T00:00:00"/>
    <s v="Biguanides-&gt;DPP-4 inhibitors-&gt;DPP-4 inhibitors|SGLT-2 inhibitors-&gt;SGLT-2 inhibitors"/>
  </r>
  <r>
    <s v="ohbtmdR2ybE"/>
    <x v="39"/>
    <s v="Other"/>
    <s v="Biguanides"/>
    <x v="0"/>
    <d v="2025-03-19T00:00:00"/>
    <s v="Biguanides"/>
  </r>
  <r>
    <s v="LiH0893J9IQ"/>
    <x v="39"/>
    <s v="Other"/>
    <s v="Biguanides"/>
    <x v="0"/>
    <d v="2017-11-29T00:00:00"/>
    <s v="Biguanides"/>
  </r>
  <r>
    <s v="lgZQMa1hIEU"/>
    <x v="39"/>
    <s v="Pacific peoples"/>
    <s v="Biguanides"/>
    <x v="0"/>
    <d v="2025-09-25T00:00:00"/>
    <s v="Biguanides"/>
  </r>
  <r>
    <s v="L9r6nAREiFY"/>
    <x v="39"/>
    <s v="Māori"/>
    <s v="Biguanides"/>
    <x v="0"/>
    <d v="2011-01-21T00:00:00"/>
    <s v="Biguanides"/>
  </r>
  <r>
    <s v="L9blFkIrAuw"/>
    <x v="39"/>
    <s v="Other"/>
    <s v="Biguanides"/>
    <x v="0"/>
    <d v="2014-03-13T00:00:00"/>
    <s v="Biguanides-&gt;Sulfonylureas-&gt;Biguanides|Sulfonylureas-&gt;Biguanides|Insulin glargine-&gt;Insulin glargine-&gt;Insulin glargine|Sulfonylureas-&gt;Biguanides|Insulin glargine|Sulfonylureas-&gt;Insulin aspart-&gt;Insulin aspart|Insulin glargine-&gt;Biguanides|Insulin aspart|Sulfonylureas-&gt;Biguanides|Insulin aspart-&gt;Biguanides|Insulin aspart|Insulin glargine-&gt;GLP-1 agonists|Sulfonylureas-&gt;GLP-1 agonists-&gt;Biguanides|Insulin aspart|Insulin glargine|Sulfonylureas-&gt;Biguanides|GLP-1 agonists|Insulin aspart|Insulin glargine|Sulfonylureas"/>
  </r>
  <r>
    <s v="L9E27IrBWGI"/>
    <x v="39"/>
    <s v="Pacific peoples"/>
    <s v="Biguanides"/>
    <x v="0"/>
    <d v="2016-06-22T00:00:00"/>
    <s v="Biguanides"/>
  </r>
  <r>
    <s v="l9g649RRV8U"/>
    <x v="39"/>
    <s v="Pacific peoples"/>
    <s v="Biguanides"/>
    <x v="0"/>
    <d v="2023-11-25T00:00:00"/>
    <s v="Biguanides"/>
  </r>
  <r>
    <s v="lbt1qrSJT1E"/>
    <x v="39"/>
    <s v="Asian"/>
    <s v="Biguanides"/>
    <x v="0"/>
    <d v="2024-02-29T00:00:00"/>
    <s v="Biguanides-&gt;Insulin isophane"/>
  </r>
  <r>
    <s v="lBpKcvGfXNg"/>
    <x v="39"/>
    <s v="Māori"/>
    <s v="Biguanides"/>
    <x v="0"/>
    <d v="2024-10-11T00:00:00"/>
    <s v="Biguanides"/>
  </r>
  <r>
    <s v="lCjwxP5I5hE"/>
    <x v="39"/>
    <s v="Asian"/>
    <s v="Biguanides"/>
    <x v="0"/>
    <d v="2020-07-23T00:00:00"/>
    <s v="Biguanides"/>
  </r>
  <r>
    <s v="L7yo3s8Na7s"/>
    <x v="39"/>
    <s v="Other"/>
    <s v="Biguanides|DPP-4 inhibitors|Insulin aspart|Insulin glargine"/>
    <x v="0"/>
    <d v="2021-04-27T00:00:00"/>
    <s v="Biguanides|DPP-4 inhibitors|Insulin aspart|Insulin glargine-&gt;DPP-4 inhibitors|Insulin aspart|Insulin glargine-&gt;Insulin aspart-&gt;DPP-4 inhibitors-&gt;DPP-4 inhibitors|GLP-1 agonists|Insulin glargine-&gt;GLP-1 agonists|Insulin aspart|Insulin glargine"/>
  </r>
  <r>
    <s v="L6FrGGuy94o"/>
    <x v="39"/>
    <s v="Pacific peoples"/>
    <s v="Biguanides"/>
    <x v="0"/>
    <d v="2014-05-11T00:00:00"/>
    <s v="Biguanides-&gt;Biguanides|Sulfonylureas-&gt;Sulfonylureas-&gt;Biguanides|DPP-4 inhibitors-&gt;DPP-4 inhibitors-&gt;Insulin glargine-&gt;DPP-4 inhibitors|Insulin glargine-&gt;DPP-4 inhibitors|Insulin glargine|SGLT-2 inhibitors-&gt;DPP-4 inhibitors|SGLT-2 inhibitors-&gt;Biguanides|GLP-1 agonists|Insulin glargine-&gt;Biguanides|Insulin glargine-&gt;GLP-1 agonists-&gt;Insulin aspart"/>
  </r>
  <r>
    <s v="L5J2RP4MNLg"/>
    <x v="39"/>
    <s v="Māori"/>
    <s v="Biguanides"/>
    <x v="0"/>
    <d v="2020-03-17T00:00:00"/>
    <s v="Biguanides-&gt;DPP-4 inhibitors-&gt;Biguanides|DPP-4 inhibitors-&gt;Sulfonylureas-&gt;Biguanides|DPP-4 inhibitors|Sulfonylureas-&gt;SGLT-2 inhibitors"/>
  </r>
  <r>
    <s v="L4MAnmj1bkE"/>
    <x v="39"/>
    <s v="Pacific peoples"/>
    <s v="Biguanides"/>
    <x v="0"/>
    <d v="2024-11-22T00:00:00"/>
    <s v="Biguanides"/>
  </r>
  <r>
    <s v="KyDbQ9Z1vwE"/>
    <x v="39"/>
    <s v="Māori"/>
    <s v="Biguanides"/>
    <x v="0"/>
    <d v="2020-02-28T00:00:00"/>
    <s v="Biguanides-&gt;Biguanides|Insulin glargine-&gt;Insulin glargine-&gt;Insulin glargine|Insulin glulisine-&gt;Biguanides|Insulin glargine|Insulin glulisine-&gt;SGLT-2 inhibitors-&gt;Biguanides|Insulin glargine|Insulin glulisine|SGLT-2 inhibitors-&gt;Insulin glargine|SGLT-2 inhibitors-&gt;Biguanides|Insulin aspart|SGLT-2 inhibitors-&gt;Insulin aspart-&gt;Biguanides|SGLT-2 inhibitors-&gt;Biguanides|DPP-4 inhibitors-&gt;DPP-4 inhibitors-&gt;DPP-4 inhibitors|Insulin aspart-&gt;Biguanides|DPP-4 inhibitors|Insulin aspart|SGLT-2 inhibitors-&gt;Biguanides|DPP-4 inhibitors|SGLT-2 inhibitors"/>
  </r>
  <r>
    <s v="KXfXP4scq.w"/>
    <x v="39"/>
    <s v="Other"/>
    <s v="Biguanides"/>
    <x v="0"/>
    <d v="2024-05-29T00:00:00"/>
    <s v="Biguanides-&gt;Insulin glargine"/>
  </r>
  <r>
    <s v="L0ktv80pH5s"/>
    <x v="39"/>
    <s v="Pacific peoples"/>
    <s v="Biguanides"/>
    <x v="0"/>
    <d v="2011-10-29T00:00:00"/>
    <s v="Biguanides-&gt;Biguanides|Sulfonylureas-&gt;Sulfonylureas-&gt;Biguanides|Insulin glargine|Sulfonylureas"/>
  </r>
  <r>
    <s v="VMEZIfqKNmQ"/>
    <x v="39"/>
    <s v="Māori"/>
    <s v="Biguanides"/>
    <x v="0"/>
    <d v="2021-08-02T00:00:00"/>
    <s v="Biguanides"/>
  </r>
  <r>
    <s v="vm7C8u5TSO6"/>
    <x v="39"/>
    <s v="Māori"/>
    <s v="Biguanides|Sulfonylureas"/>
    <x v="0"/>
    <d v="2020-01-26T00:00:00"/>
    <s v="Biguanides|Sulfonylureas-&gt;SGLT-2 inhibitors-&gt;Biguanides|SGLT-2 inhibitors|Sulfonylureas-&gt;SGLT-2 inhibitors|Sulfonylureas-&gt;Sulfonylureas"/>
  </r>
  <r>
    <s v="vJIlu4KzFhY"/>
    <x v="39"/>
    <s v="Pacific peoples"/>
    <s v="Biguanides"/>
    <x v="0"/>
    <d v="2013-03-27T00:00:00"/>
    <s v="Biguanides-&gt;DPP-4 inhibitors-&gt;Sulfonylureas-&gt;DPP-4 inhibitors|Sulfonylureas"/>
  </r>
  <r>
    <s v="vJorPjxnh7s"/>
    <x v="39"/>
    <s v="Asian"/>
    <s v="Biguanides"/>
    <x v="0"/>
    <d v="2025-10-16T00:00:00"/>
    <s v="Biguanides"/>
  </r>
  <r>
    <s v="Vjq79zVsj3I"/>
    <x v="39"/>
    <s v="Pacific peoples"/>
    <s v="Biguanides"/>
    <x v="0"/>
    <d v="2017-08-30T00:00:00"/>
    <s v="Biguanides-&gt;Biguanides|Sulfonylureas-&gt;Sulfonylureas-&gt;DPP-4 inhibitors-&gt;Biguanides|DPP-4 inhibitors|Sulfonylureas-&gt;GLP-1 agonists-&gt;DPP-4 inhibitors|GLP-1 agonists-&gt;Biguanides|DPP-4 inhibitors|GLP-1 agonists|Sulfonylureas-&gt;Insulin glargine-&gt;GLP-1 agonists|Insulin glargine-&gt;Biguanides|DPP-4 inhibitors|GLP-1 agonists|Insulin glargine|Sulfonylureas-&gt;Biguanides|GLP-1 agonists|Insulin glargine|Sulfonylureas-&gt;Biguanides|GLP-1 agonists|Sulfonylureas-&gt;GLP-1 agonists|Insulin glargine|Sulfonylureas"/>
  </r>
  <r>
    <s v="SRzqWF3fJuY"/>
    <x v="39"/>
    <s v="Other"/>
    <s v="Biguanides"/>
    <x v="0"/>
    <d v="2013-11-01T00:00:00"/>
    <s v="Biguanides"/>
  </r>
  <r>
    <s v="Sw5mSTJoArw"/>
    <x v="39"/>
    <s v="Asian"/>
    <s v="Biguanides"/>
    <x v="0"/>
    <d v="2022-02-02T00:00:00"/>
    <s v="Biguanides"/>
  </r>
  <r>
    <s v="SV7/LWUCEaE"/>
    <x v="39"/>
    <s v="Pacific peoples"/>
    <s v="Biguanides"/>
    <x v="0"/>
    <d v="2017-11-01T00:00:00"/>
    <s v="Biguanides-&gt;SGLT-2 inhibitors-&gt;DPP-4 inhibitors-&gt;DPP-4 inhibitors|SGLT-2 inhibitors-&gt;Sulfonylureas-&gt;DPP-4 inhibitors|SGLT-2 inhibitors|Sulfonylureas"/>
  </r>
  <r>
    <s v="SMBlYCZ2WRY"/>
    <x v="39"/>
    <s v="Pacific peoples"/>
    <s v="Biguanides"/>
    <x v="0"/>
    <d v="2025-05-23T00:00:00"/>
    <s v="Biguanides"/>
  </r>
  <r>
    <s v="sMHiJoqXJKE"/>
    <x v="39"/>
    <s v="Asian"/>
    <s v="Biguanides"/>
    <x v="0"/>
    <d v="2023-04-04T00:00:00"/>
    <s v="Biguanides-&gt;DPP-4 inhibitors-&gt;Biguanides|DPP-4 inhibitors-&gt;Insulin aspart|Insulin isophane-&gt;Insulin aspart-&gt;Insulin isophane"/>
  </r>
  <r>
    <s v="SGzZrPM6.p2"/>
    <x v="39"/>
    <s v="Māori"/>
    <s v="Biguanides"/>
    <x v="0"/>
    <d v="2023-04-20T00:00:00"/>
    <s v="Biguanides"/>
  </r>
  <r>
    <s v="shD38ooQfb6"/>
    <x v="39"/>
    <s v="Other"/>
    <s v="Biguanides|Sulfonylureas"/>
    <x v="0"/>
    <d v="2015-04-23T00:00:00"/>
    <s v="Biguanides|Sulfonylureas"/>
  </r>
  <r>
    <s v="sHmsJ7VMwyc"/>
    <x v="39"/>
    <s v="Pacific peoples"/>
    <s v="DPP-4 inhibitors"/>
    <x v="0"/>
    <d v="2023-03-24T00:00:00"/>
    <s v="DPP-4 inhibitors"/>
  </r>
  <r>
    <s v="vTJfUkXqmfQ"/>
    <x v="39"/>
    <s v="Asian"/>
    <s v="Biguanides"/>
    <x v="0"/>
    <d v="2017-08-05T00:00:00"/>
    <s v="Biguanides-&gt;Biguanides|Sulfonylureas"/>
  </r>
  <r>
    <s v="vrPkKIcyzvc"/>
    <x v="39"/>
    <s v="Māori"/>
    <s v="Biguanides"/>
    <x v="0"/>
    <d v="2018-04-13T00:00:00"/>
    <s v="Biguanides"/>
  </r>
  <r>
    <s v="vRUekO.U0pw"/>
    <x v="39"/>
    <s v="Māori"/>
    <s v="Biguanides"/>
    <x v="0"/>
    <d v="2019-08-21T00:00:00"/>
    <s v="Biguanides-&gt;Insulin glargine-&gt;DPP-4 inhibitors-&gt;Biguanides|DPP-4 inhibitors|Insulin glargine-&gt;DPP-4 inhibitors|Insulin glargine-&gt;SGLT-2 inhibitors-&gt;DPP-4 inhibitors|Insulin glargine|SGLT-2 inhibitors-&gt;DPP-4 inhibitors|SGLT-2 inhibitors-&gt;Biguanides|GLP-1 agonists-&gt;GLP-1 agonists-&gt;GLP-1 agonists|SGLT-2 inhibitors"/>
  </r>
  <r>
    <s v="VPWzBymCI8."/>
    <x v="39"/>
    <s v="Pacific peoples"/>
    <s v="Biguanides"/>
    <x v="0"/>
    <d v="2012-01-17T00:00:00"/>
    <s v="Biguanides-&gt;Biguanides|Sulfonylureas-&gt;Sulfonylureas-&gt;SGLT-2 inhibitors-&gt;DPP-4 inhibitors|SGLT-2 inhibitors-&gt;DPP-4 inhibitors"/>
  </r>
  <r>
    <s v="w.SSb3vYBCI"/>
    <x v="39"/>
    <s v="Māori"/>
    <s v="Biguanides"/>
    <x v="0"/>
    <d v="2015-01-15T00:00:00"/>
    <s v="Biguanides"/>
  </r>
  <r>
    <s v="vVcqu5sth7M"/>
    <x v="39"/>
    <s v="Asian"/>
    <s v="Biguanides|Insulin isophane"/>
    <x v="0"/>
    <d v="2017-07-06T00:00:00"/>
    <s v="Biguanides|Insulin isophane-&gt;Insulin isophane"/>
  </r>
  <r>
    <s v="w337vq817fo"/>
    <x v="39"/>
    <s v="Other"/>
    <s v="Insulin isophane"/>
    <x v="1"/>
    <d v="2016-07-13T00:00:00"/>
    <s v="Insulin isophane-&gt;Insulin aspart-&gt;Insulin aspart|Insulin isophane-&gt;Biguanides|Insulin aspart|Insulin isophane"/>
  </r>
  <r>
    <s v="w4aK.YZmUI2"/>
    <x v="39"/>
    <s v="Māori"/>
    <s v="Biguanides"/>
    <x v="0"/>
    <d v="2025-03-28T00:00:00"/>
    <s v="Biguanides-&gt;Insulin glargine-&gt;Biguanides|Insulin glargine"/>
  </r>
  <r>
    <s v="W4su5SOEoc."/>
    <x v="39"/>
    <s v="Other"/>
    <s v="Biguanides"/>
    <x v="0"/>
    <d v="2011-09-02T00:00:00"/>
    <s v="Biguanides-&gt;Insulin glargine-&gt;DPP-4 inhibitors-&gt;DPP-4 inhibitors|Insulin glargine"/>
  </r>
  <r>
    <s v="w96L/mfthcU"/>
    <x v="39"/>
    <s v="Asian"/>
    <s v="Biguanides"/>
    <x v="0"/>
    <d v="2019-07-12T00:00:00"/>
    <s v="Biguanides"/>
  </r>
  <r>
    <s v="W8J4IhBmqN."/>
    <x v="39"/>
    <s v="Other"/>
    <s v="Biguanides"/>
    <x v="0"/>
    <d v="2020-07-03T00:00:00"/>
    <s v="Biguanides-&gt;Biguanides|Sulfonylureas"/>
  </r>
  <r>
    <s v="wahmXRFYlyw"/>
    <x v="39"/>
    <s v="Other"/>
    <s v="Biguanides|Thiazolidinedione"/>
    <x v="0"/>
    <d v="2015-04-01T00:00:00"/>
    <s v="Biguanides|Thiazolidinedione-&gt;Biguanides"/>
  </r>
  <r>
    <s v="WAwr58cVzFE"/>
    <x v="39"/>
    <s v="Pacific peoples"/>
    <s v="Biguanides"/>
    <x v="0"/>
    <d v="2020-08-19T00:00:00"/>
    <s v="Biguanides-&gt;SGLT-2 inhibitors-&gt;GLP-1 agonists-&gt;Biguanides|GLP-1 agonists"/>
  </r>
  <r>
    <s v="WBwbNKmqC0Y"/>
    <x v="39"/>
    <s v="Māori"/>
    <s v="Biguanides"/>
    <x v="0"/>
    <d v="2024-09-18T00:00:00"/>
    <s v="Biguanides"/>
  </r>
  <r>
    <s v="wCpllH7vet2"/>
    <x v="39"/>
    <s v="Asian"/>
    <s v="Biguanides|Insulin isophane"/>
    <x v="0"/>
    <d v="2025-06-03T00:00:00"/>
    <s v="Biguanides|Insulin isophane-&gt;Biguanides"/>
  </r>
  <r>
    <s v="wcZmlmTi3to"/>
    <x v="39"/>
    <s v="Other"/>
    <s v="Biguanides"/>
    <x v="0"/>
    <d v="2013-04-03T00:00:00"/>
    <s v="Biguanides-&gt;Sulfonylureas-&gt;Biguanides|Sulfonylureas-&gt;DPP-4 inhibitors|Sulfonylureas-&gt;DPP-4 inhibitors-&gt;Biguanides|DPP-4 inhibitors|Sulfonylureas-&gt;Insulin aspart|Insulin glargine-&gt;Insulin glargine-&gt;Insulin aspart"/>
  </r>
  <r>
    <s v="WdAoLzLiljY"/>
    <x v="39"/>
    <s v="Other"/>
    <s v="Biguanides"/>
    <x v="0"/>
    <d v="2023-11-20T00:00:00"/>
    <s v="Biguanides"/>
  </r>
  <r>
    <s v="wdbJDkpJEPI"/>
    <x v="39"/>
    <s v="Asian"/>
    <s v="Biguanides"/>
    <x v="0"/>
    <d v="2015-08-25T00:00:00"/>
    <s v="Biguanides"/>
  </r>
  <r>
    <s v="Z5FiJVHUj.Q"/>
    <x v="39"/>
    <s v="Other"/>
    <s v="Biguanides"/>
    <x v="0"/>
    <d v="2025-01-07T00:00:00"/>
    <s v="Biguanides"/>
  </r>
  <r>
    <s v="z5y9L6//VCw"/>
    <x v="39"/>
    <s v="Asian"/>
    <s v="Biguanides"/>
    <x v="0"/>
    <d v="2021-08-30T00:00:00"/>
    <s v="Biguanides-&gt;DPP-4 inhibitors"/>
  </r>
  <r>
    <s v="Z8m5m0RuR9g"/>
    <x v="39"/>
    <s v="Asian"/>
    <s v="Biguanides"/>
    <x v="0"/>
    <d v="2017-06-06T00:00:00"/>
    <s v="Biguanides"/>
  </r>
  <r>
    <s v="s7D.0HpiYsE"/>
    <x v="39"/>
    <s v="Other"/>
    <s v="Biguanides"/>
    <x v="0"/>
    <d v="2023-10-05T00:00:00"/>
    <s v="Biguanides"/>
  </r>
  <r>
    <s v="wvWRXzXohUk"/>
    <x v="39"/>
    <s v="Pacific peoples"/>
    <s v="Biguanides|Sulfonylureas"/>
    <x v="0"/>
    <d v="2016-04-12T00:00:00"/>
    <s v="Biguanides|Sulfonylureas-&gt;Sulfonylureas-&gt;Biguanides|DPP-4 inhibitors|Sulfonylureas-&gt;Biguanides|DPP-4 inhibitors|Insulin glargine|Sulfonylureas-&gt;DPP-4 inhibitors|Insulin glargine|Sulfonylureas-&gt;GLP-1 agonists-&gt;Biguanides|Insulin glargine-&gt;GLP-1 agonists|Insulin glargine-&gt;Biguanides|GLP-1 agonists|Insulin glargine-&gt;Biguanides|GLP-1 agonists|Insulin glargine|Sulfonylureas-&gt;Insulin glargine-&gt;Biguanides|Insulin glargine|Sulfonylureas-&gt;SGLT-2 inhibitors-&gt;Biguanides|Insulin glargine|SGLT-2 inhibitors|Sulfonylureas-&gt;Biguanides|Insulin aspart|Insulin glargine|SGLT-2 inhibitors|Sulfonylureas-&gt;Insulin aspart|Insulin glargine-&gt;Insulin aspart|SGLT-2 inhibitors|Sulfonylureas-&gt;Insulin aspart"/>
  </r>
  <r>
    <s v="sB9xmwFJNvE"/>
    <x v="39"/>
    <s v="Asian"/>
    <s v="Biguanides"/>
    <x v="0"/>
    <d v="2023-10-17T00:00:00"/>
    <s v="Biguanides-&gt;DPP-4 inhibitors"/>
  </r>
  <r>
    <s v="wMYu/iDgYBo"/>
    <x v="39"/>
    <s v="Other"/>
    <s v="Biguanides"/>
    <x v="0"/>
    <d v="2018-12-13T00:00:00"/>
    <s v="Biguanides"/>
  </r>
  <r>
    <s v="WuLG64YQnSk"/>
    <x v="39"/>
    <s v="Other"/>
    <s v="Insulin glargine"/>
    <x v="1"/>
    <d v="2012-12-10T00:00:00"/>
    <s v="Insulin glargine-&gt;Insulin aspart|Insulin glargine-&gt;Sulfonylureas"/>
  </r>
  <r>
    <s v="WpIT2Q1GvCc"/>
    <x v="39"/>
    <s v="Māori"/>
    <s v="Biguanides"/>
    <x v="0"/>
    <d v="2017-09-30T00:00:00"/>
    <s v="Biguanides-&gt;SGLT-2 inhibitors"/>
  </r>
  <r>
    <s v="WqNrQZWVT4k"/>
    <x v="39"/>
    <s v="Pacific peoples"/>
    <s v="Insulin glargine"/>
    <x v="1"/>
    <d v="2020-01-24T00:00:00"/>
    <s v="Insulin glargine-&gt;Biguanides|Insulin aspart|Insulin glargine-&gt;Insulin aspart|Insulin glargine-&gt;Insulin aspart-&gt;DPP-4 inhibitors|Insulin aspart-&gt;DPP-4 inhibitors|Insulin aspart|SGLT-2 inhibitors-&gt;Insulin aspart|SGLT-2 inhibitors-&gt;GLP-1 agonists-&gt;DPP-4 inhibitors|GLP-1 agonists|Insulin aspart-&gt;GLP-1 agonists|Insulin aspart"/>
  </r>
  <r>
    <s v="wRRE.YupnDg"/>
    <x v="39"/>
    <s v="Asian"/>
    <s v="Biguanides"/>
    <x v="0"/>
    <d v="2025-10-30T00:00:00"/>
    <s v="Biguanides"/>
  </r>
  <r>
    <s v="wEv.NY/4dIg"/>
    <x v="39"/>
    <s v="Other"/>
    <s v="Biguanides"/>
    <x v="0"/>
    <d v="2014-09-22T00:00:00"/>
    <s v="Biguanides"/>
  </r>
  <r>
    <s v="w5HjAJri3sU"/>
    <x v="39"/>
    <s v="Pacific peoples"/>
    <s v="Biguanides"/>
    <x v="0"/>
    <d v="2012-01-06T00:00:00"/>
    <s v="Biguanides-&gt;Sulfonylureas-&gt;Biguanides|Sulfonylureas-&gt;DPP-4 inhibitors-&gt;Biguanides|DPP-4 inhibitors|Sulfonylureas-&gt;DPP-4 inhibitors|Sulfonylureas-&gt;DPP-4 inhibitors|SGLT-2 inhibitors|Sulfonylureas-&gt;DPP-4 inhibitors|SGLT-2 inhibitors-&gt;Biguanides|DPP-4 inhibitors|SGLT-2 inhibitors-&gt;GLP-1 agonists-&gt;Biguanides|GLP-1 agonists-&gt;SGLT-2 inhibitors-&gt;Biguanides|SGLT-2 inhibitors-&gt;Biguanides|GLP-1 agonists|SGLT-2 inhibitors-&gt;Thiazolidinedione-&gt;Biguanides|GLP-1 agonists|Thiazolidinedione-&gt;Biguanides|Thiazolidinedione"/>
  </r>
  <r>
    <s v="wBLQnF3Ok2I"/>
    <x v="39"/>
    <s v="Asian"/>
    <s v="Biguanides"/>
    <x v="0"/>
    <d v="2023-10-24T00:00:00"/>
    <s v="Biguanides-&gt;Biguanides|SGLT-2 inhibitors"/>
  </r>
  <r>
    <s v="wb6l4v0FSv6"/>
    <x v="39"/>
    <s v="Māori"/>
    <s v="Biguanides"/>
    <x v="0"/>
    <d v="2019-03-15T00:00:00"/>
    <s v="Biguanides-&gt;GLP-1 agonists-&gt;Biguanides|GLP-1 agonists-&gt;Biguanides|SGLT-2 inhibitors-&gt;SGLT-2 inhibitors-&gt;Sulfonylureas-&gt;SGLT-2 inhibitors|Sulfonylureas"/>
  </r>
  <r>
    <s v="w9rfHjjJe8I"/>
    <x v="39"/>
    <s v="Māori"/>
    <s v="Biguanides"/>
    <x v="0"/>
    <d v="2015-08-21T00:00:00"/>
    <s v="Biguanides-&gt;Biguanides|Sulfonylureas-&gt;Sulfonylureas-&gt;SGLT-2 inhibitors-&gt;SGLT-2 inhibitors|Sulfonylureas"/>
  </r>
  <r>
    <s v="W93O4ScAgvs"/>
    <x v="39"/>
    <s v="Māori"/>
    <s v="Biguanides"/>
    <x v="0"/>
    <d v="2014-10-23T00:00:00"/>
    <s v="Biguanides"/>
  </r>
  <r>
    <s v="W8qn4cyYZvI"/>
    <x v="39"/>
    <s v="Asian"/>
    <s v="Biguanides"/>
    <x v="0"/>
    <d v="2024-11-04T00:00:00"/>
    <s v="Biguanides"/>
  </r>
  <r>
    <s v="sZthI3Huhvw"/>
    <x v="39"/>
    <s v="Asian"/>
    <s v="Biguanides"/>
    <x v="0"/>
    <d v="2025-05-28T00:00:00"/>
    <s v="Biguanides"/>
  </r>
  <r>
    <s v="T.8hCtIPXCw"/>
    <x v="39"/>
    <s v="Asian"/>
    <s v="Biguanides"/>
    <x v="0"/>
    <d v="2025-01-28T00:00:00"/>
    <s v="Biguanides-&gt;Insulin isophane"/>
  </r>
  <r>
    <s v="t.FzMZzIljM"/>
    <x v="39"/>
    <s v="Other"/>
    <s v="Biguanides"/>
    <x v="0"/>
    <d v="2021-04-29T00:00:00"/>
    <s v="Biguanides-&gt;DPP-4 inhibitors-&gt;DPP-4 inhibitors|SGLT-2 inhibitors-&gt;SGLT-2 inhibitors"/>
  </r>
  <r>
    <s v="T3pEjJz.J62"/>
    <x v="39"/>
    <s v="Asian"/>
    <s v="Biguanides"/>
    <x v="0"/>
    <d v="2024-04-11T00:00:00"/>
    <s v="Biguanides"/>
  </r>
  <r>
    <s v="tc3FWfjTVX2"/>
    <x v="39"/>
    <s v="Asian"/>
    <s v="Biguanides"/>
    <x v="0"/>
    <d v="2023-05-02T00:00:00"/>
    <s v="Biguanides-&gt;Biguanides|DPP-4 inhibitors-&gt;DPP-4 inhibitors"/>
  </r>
  <r>
    <s v="IILz/AYrVMs"/>
    <x v="39"/>
    <s v="Asian"/>
    <s v="Biguanides"/>
    <x v="0"/>
    <d v="2024-07-04T00:00:00"/>
    <s v="Biguanides-&gt;SGLT-2 inhibitors"/>
  </r>
  <r>
    <s v="ikUTG1YaGjg"/>
    <x v="39"/>
    <s v="Other"/>
    <s v="Biguanides"/>
    <x v="0"/>
    <d v="2021-04-06T00:00:00"/>
    <s v="Biguanides"/>
  </r>
  <r>
    <s v="ilON0a/rDM."/>
    <x v="39"/>
    <s v="Asian"/>
    <s v="DPP-4 inhibitors"/>
    <x v="0"/>
    <d v="2023-03-08T00:00:00"/>
    <s v="DPP-4 inhibitors"/>
  </r>
  <r>
    <s v="IMLfnaqGLU."/>
    <x v="39"/>
    <s v="Other"/>
    <s v="Biguanides"/>
    <x v="0"/>
    <d v="2014-05-19T00:00:00"/>
    <s v="Biguanides"/>
  </r>
  <r>
    <s v="iNoDXPuhPXw"/>
    <x v="39"/>
    <s v="Māori"/>
    <s v="Biguanides|Insulin glargine"/>
    <x v="0"/>
    <d v="2018-03-23T00:00:00"/>
    <s v="Biguanides|Insulin glargine-&gt;Insulin glargine"/>
  </r>
  <r>
    <s v="IRA.fQmieQI"/>
    <x v="39"/>
    <s v="Asian"/>
    <s v="Biguanides"/>
    <x v="0"/>
    <d v="2020-06-08T00:00:00"/>
    <s v="Biguanides-&gt;DPP-4 inhibitors|Sulfonylureas-&gt;DPP-4 inhibitors"/>
  </r>
  <r>
    <s v="ipwDq6RnHW2"/>
    <x v="39"/>
    <s v="Pacific peoples"/>
    <s v="Biguanides"/>
    <x v="0"/>
    <d v="2025-02-28T00:00:00"/>
    <s v="Biguanides"/>
  </r>
  <r>
    <s v="J/k3SlE66ZE"/>
    <x v="39"/>
    <s v="Other"/>
    <s v="Biguanides"/>
    <x v="0"/>
    <d v="2024-10-10T00:00:00"/>
    <s v="Biguanides"/>
  </r>
  <r>
    <s v="wypwb1Ew95."/>
    <x v="39"/>
    <s v="Other"/>
    <s v="Biguanides"/>
    <x v="0"/>
    <d v="2021-06-29T00:00:00"/>
    <s v="Biguanides-&gt;DPP-4 inhibitors-&gt;SGLT-2 inhibitors-&gt;Biguanides|SGLT-2 inhibitors"/>
  </r>
  <r>
    <s v="IwIRFACsX/2"/>
    <x v="39"/>
    <s v="Māori"/>
    <s v="Biguanides"/>
    <x v="0"/>
    <d v="2015-09-11T00:00:00"/>
    <s v="Biguanides-&gt;Biguanides|GLP-1 agonists-&gt;GLP-1 agonists"/>
  </r>
  <r>
    <s v="iwsD4KQGB.w"/>
    <x v="39"/>
    <s v="Pacific peoples"/>
    <s v="Biguanides"/>
    <x v="0"/>
    <d v="2016-02-18T00:00:00"/>
    <s v="Biguanides-&gt;Biguanides|SGLT-2 inhibitors-&gt;SGLT-2 inhibitors"/>
  </r>
  <r>
    <s v="iTy.T/2A9tw"/>
    <x v="39"/>
    <s v="Asian"/>
    <s v="Biguanides"/>
    <x v="0"/>
    <d v="2025-11-10T00:00:00"/>
    <s v="Biguanides"/>
  </r>
  <r>
    <s v="iv3tELnbgWQ"/>
    <x v="39"/>
    <s v="Asian"/>
    <s v="Biguanides"/>
    <x v="0"/>
    <d v="2013-06-13T00:00:00"/>
    <s v="Biguanides"/>
  </r>
  <r>
    <s v="fC4Ljv3YW4A"/>
    <x v="39"/>
    <s v="Asian"/>
    <s v="Biguanides|Sulfonylureas"/>
    <x v="0"/>
    <d v="2025-03-06T00:00:00"/>
    <s v="Biguanides|Sulfonylureas"/>
  </r>
  <r>
    <s v="FBYivE2oqcM"/>
    <x v="39"/>
    <s v="Other"/>
    <s v="Biguanides"/>
    <x v="0"/>
    <d v="2015-11-26T00:00:00"/>
    <s v="Biguanides"/>
  </r>
  <r>
    <s v="F4Xg2XWZrug"/>
    <x v="39"/>
    <s v="Asian"/>
    <s v="Biguanides"/>
    <x v="0"/>
    <d v="2023-05-09T00:00:00"/>
    <s v="Biguanides-&gt;SGLT-2 inhibitors"/>
  </r>
  <r>
    <s v="F6EAGAuaxgA"/>
    <x v="39"/>
    <s v="Māori"/>
    <s v="Biguanides"/>
    <x v="0"/>
    <d v="2014-07-07T00:00:00"/>
    <s v="Biguanides-&gt;SGLT-2 inhibitors-&gt;Biguanides|SGLT-2 inhibitors-&gt;Biguanides|DPP-4 inhibitors|SGLT-2 inhibitors"/>
  </r>
  <r>
    <s v="F7bxdD6HvYM"/>
    <x v="39"/>
    <s v="Other"/>
    <s v="Biguanides"/>
    <x v="0"/>
    <d v="2015-07-21T00:00:00"/>
    <s v="Biguanides-&gt;Biguanides|Sulfonylureas-&gt;DPP-4 inhibitors|Sulfonylureas-&gt;Insulin glargine-&gt;Insulin glargine|Sulfonylureas-&gt;DPP-4 inhibitors-&gt;DPP-4 inhibitors|Insulin glargine|Sulfonylureas-&gt;SGLT-2 inhibitors-&gt;DPP-4 inhibitors|Insulin glargine-&gt;DPP-4 inhibitors|Insulin glargine|SGLT-2 inhibitors-&gt;DPP-4 inhibitors|SGLT-2 inhibitors"/>
  </r>
  <r>
    <s v="ez6U8tXLGO6"/>
    <x v="39"/>
    <s v="Asian"/>
    <s v="Biguanides"/>
    <x v="0"/>
    <d v="2024-09-09T00:00:00"/>
    <s v="Biguanides-&gt;Biguanides|SGLT-2 inhibitors-&gt;SGLT-2 inhibitors"/>
  </r>
  <r>
    <s v="f0TyGW2k1tc"/>
    <x v="39"/>
    <s v="Other"/>
    <s v="Biguanides"/>
    <x v="0"/>
    <d v="2012-10-02T00:00:00"/>
    <s v="Biguanides"/>
  </r>
  <r>
    <s v="F1fgyH0yzjU"/>
    <x v="39"/>
    <s v="Asian"/>
    <s v="Biguanides"/>
    <x v="0"/>
    <d v="2018-11-30T00:00:00"/>
    <s v="Biguanides"/>
  </r>
  <r>
    <s v="F4Cd8TtYPko"/>
    <x v="39"/>
    <s v="Māori"/>
    <s v="Biguanides"/>
    <x v="0"/>
    <d v="2020-10-19T00:00:00"/>
    <s v="Biguanides"/>
  </r>
  <r>
    <s v="ic/S3F4byZg"/>
    <x v="39"/>
    <s v="Other"/>
    <s v="Biguanides"/>
    <x v="0"/>
    <d v="2016-07-18T00:00:00"/>
    <s v="Biguanides"/>
  </r>
  <r>
    <s v="icd50rHLGsM"/>
    <x v="39"/>
    <s v="Pacific peoples"/>
    <s v="Biguanides"/>
    <x v="0"/>
    <d v="2025-08-21T00:00:00"/>
    <s v="Biguanides"/>
  </r>
  <r>
    <s v="IboFeWdP6uk"/>
    <x v="39"/>
    <s v="Other"/>
    <s v="Biguanides"/>
    <x v="0"/>
    <d v="2025-04-28T00:00:00"/>
    <s v="Biguanides"/>
  </r>
  <r>
    <s v="i89I7yJUo3A"/>
    <x v="39"/>
    <s v="Pacific peoples"/>
    <s v="Biguanides"/>
    <x v="0"/>
    <d v="2022-02-10T00:00:00"/>
    <s v="Biguanides"/>
  </r>
  <r>
    <s v="FEmzX.DcycM"/>
    <x v="39"/>
    <s v="Pacific peoples"/>
    <s v="Biguanides"/>
    <x v="0"/>
    <d v="2022-05-04T00:00:00"/>
    <s v="Biguanides-&gt;DPP-4 inhibitors"/>
  </r>
  <r>
    <s v="ffLxUpUyrBs"/>
    <x v="39"/>
    <s v="Pacific peoples"/>
    <s v="Biguanides"/>
    <x v="0"/>
    <d v="2012-05-31T00:00:00"/>
    <s v="Biguanides-&gt;Biguanides|Sulfonylureas-&gt;Sulfonylureas-&gt;Biguanides|SGLT-2 inhibitors-&gt;DPP-4 inhibitors-&gt;Biguanides|DPP-4 inhibitors|SGLT-2 inhibitors-&gt;SGLT-2 inhibitors-&gt;DPP-4 inhibitors|SGLT-2 inhibitors"/>
  </r>
  <r>
    <s v="fEWVuCDI3e6"/>
    <x v="39"/>
    <s v="Other"/>
    <s v="Biguanides"/>
    <x v="0"/>
    <d v="2024-06-06T00:00:00"/>
    <s v="Biguanides-&gt;SGLT-2 inhibitors"/>
  </r>
  <r>
    <s v="Iez6O96OLh."/>
    <x v="39"/>
    <s v="Pacific peoples"/>
    <s v="Biguanides|Insulin aspart|Insulin isophane"/>
    <x v="0"/>
    <d v="2019-11-12T00:00:00"/>
    <s v="Biguanides|Insulin aspart|Insulin isophane-&gt;Insulin isophane-&gt;Insulin aspart|Insulin isophane-&gt;Biguanides-&gt;Biguanides|Insulin isophane-&gt;Biguanides|DPP-4 inhibitors-&gt;SGLT-2 inhibitors-&gt;DPP-4 inhibitors-&gt;Biguanides|DPP-4 inhibitors|SGLT-2 inhibitors-&gt;Biguanides|SGLT-2 inhibitors-&gt;DPP-4 inhibitors|SGLT-2 inhibitors-&gt;Sulfonylureas"/>
  </r>
  <r>
    <s v="Ie4I5nPjbJg"/>
    <x v="39"/>
    <s v="Other"/>
    <s v="Biguanides"/>
    <x v="0"/>
    <d v="2021-08-05T00:00:00"/>
    <s v="Biguanides"/>
  </r>
  <r>
    <s v="icViQ6RDbEk"/>
    <x v="39"/>
    <s v="Māori"/>
    <s v="Biguanides"/>
    <x v="0"/>
    <d v="2018-11-22T00:00:00"/>
    <s v="Biguanides"/>
  </r>
  <r>
    <s v="BWvknlZ6gHI"/>
    <x v="39"/>
    <s v="Māori"/>
    <s v="Biguanides|Insulin isophane"/>
    <x v="0"/>
    <d v="2015-01-05T00:00:00"/>
    <s v="Biguanides|Insulin isophane"/>
  </r>
  <r>
    <s v="eYcIr3AixAU"/>
    <x v="39"/>
    <s v="Māori"/>
    <s v="Biguanides"/>
    <x v="0"/>
    <d v="2013-11-06T00:00:00"/>
    <s v="Biguanides-&gt;Sulfonylureas-&gt;Biguanides|Sulfonylureas-&gt;Biguanides|DPP-4 inhibitors|Sulfonylureas-&gt;DPP-4 inhibitors-&gt;DPP-4 inhibitors|Sulfonylureas-&gt;SGLT-2 inhibitors-&gt;DPP-4 inhibitors|SGLT-2 inhibitors|Sulfonylureas-&gt;Biguanides|GLP-1 agonists-&gt;GLP-1 agonists-&gt;Biguanides|GLP-1 agonists|Sulfonylureas"/>
  </r>
  <r>
    <s v="eWr42tA.9p2"/>
    <x v="39"/>
    <s v="Other"/>
    <s v="Biguanides"/>
    <x v="0"/>
    <d v="2018-11-29T00:00:00"/>
    <s v="Biguanides"/>
  </r>
  <r>
    <s v="euPf6ek5x9Y"/>
    <x v="39"/>
    <s v="Other"/>
    <s v="Insulin glargine"/>
    <x v="1"/>
    <d v="2023-07-10T00:00:00"/>
    <s v="Insulin glargine-&gt;Biguanides"/>
  </r>
  <r>
    <s v="eQikOXY0ijc"/>
    <x v="39"/>
    <s v="Asian"/>
    <s v="DPP-4 inhibitors|Sulfonylureas"/>
    <x v="0"/>
    <d v="2024-02-21T00:00:00"/>
    <s v="DPP-4 inhibitors|Sulfonylureas-&gt;SGLT-2 inhibitors-&gt;Biguanides|DPP-4 inhibitors|SGLT-2 inhibitors|Sulfonylureas-&gt;DPP-4 inhibitors-&gt;Sulfonylureas-&gt;DPP-4 inhibitors|SGLT-2 inhibitors|Sulfonylureas-&gt;Insulin aspart|SGLT-2 inhibitors-&gt;Insulin aspart"/>
  </r>
  <r>
    <s v="eQ3xD8E.f8Q"/>
    <x v="39"/>
    <s v="Other"/>
    <s v="Biguanides"/>
    <x v="0"/>
    <d v="2019-10-28T00:00:00"/>
    <s v="Biguanides"/>
  </r>
  <r>
    <s v="eq5xUhtSE.k"/>
    <x v="39"/>
    <s v="Other"/>
    <s v="Biguanides"/>
    <x v="0"/>
    <d v="2020-05-20T00:00:00"/>
    <s v="Biguanides"/>
  </r>
  <r>
    <s v="eQAReXMjIWU"/>
    <x v="39"/>
    <s v="Pacific peoples"/>
    <s v="DPP-4 inhibitors"/>
    <x v="0"/>
    <d v="2023-09-05T00:00:00"/>
    <s v="DPP-4 inhibitors"/>
  </r>
  <r>
    <s v="eS9StvIoNBA"/>
    <x v="39"/>
    <s v="Asian"/>
    <s v="Biguanides"/>
    <x v="0"/>
    <d v="2018-09-19T00:00:00"/>
    <s v="Biguanides"/>
  </r>
  <r>
    <s v="eNG2LZ2XWLs"/>
    <x v="39"/>
    <s v="Asian"/>
    <s v="Biguanides|Insulin isophane"/>
    <x v="0"/>
    <d v="2024-09-30T00:00:00"/>
    <s v="Biguanides|Insulin isophane-&gt;Insulin aspart-&gt;Insulin isophane"/>
  </r>
  <r>
    <s v="BiZckTAbgn."/>
    <x v="39"/>
    <s v="Māori"/>
    <s v="Biguanides"/>
    <x v="0"/>
    <d v="2020-09-15T00:00:00"/>
    <s v="Biguanides"/>
  </r>
  <r>
    <s v="BNPza3NxY4o"/>
    <x v="39"/>
    <s v="Other"/>
    <s v="Biguanides"/>
    <x v="0"/>
    <d v="2022-06-29T00:00:00"/>
    <s v="Biguanides"/>
  </r>
  <r>
    <s v="BownE29EIJY"/>
    <x v="39"/>
    <s v="Asian"/>
    <s v="Biguanides"/>
    <x v="0"/>
    <d v="2021-02-18T00:00:00"/>
    <s v="Biguanides"/>
  </r>
  <r>
    <s v="bG3BhcJa3NM"/>
    <x v="39"/>
    <s v="Māori"/>
    <s v="Biguanides"/>
    <x v="0"/>
    <d v="2023-12-05T00:00:00"/>
    <s v="Biguanides"/>
  </r>
  <r>
    <s v="bgvxCFTTAkE"/>
    <x v="39"/>
    <s v="Asian"/>
    <s v="Biguanides"/>
    <x v="0"/>
    <d v="2025-03-04T00:00:00"/>
    <s v="Biguanides"/>
  </r>
  <r>
    <s v="bHtAzKtNPwI"/>
    <x v="39"/>
    <s v="Pacific peoples"/>
    <s v="Biguanides"/>
    <x v="0"/>
    <d v="2012-12-10T00:00:00"/>
    <s v="Biguanides-&gt;Insulin isophane-&gt;Biguanides|Insulin isophane-&gt;DPP-4 inhibitors-&gt;Sulfonylureas-&gt;Biguanides|Sulfonylureas-&gt;DPP-4 inhibitors|Sulfonylureas-&gt;DPP-4 inhibitors|SGLT-2 inhibitors|Sulfonylureas-&gt;SGLT-2 inhibitors-&gt;Biguanides|DPP-4 inhibitors|SGLT-2 inhibitors|Sulfonylureas"/>
  </r>
  <r>
    <s v="BirnNITpInY"/>
    <x v="39"/>
    <s v="Māori"/>
    <s v="Biguanides"/>
    <x v="0"/>
    <d v="2022-02-03T00:00:00"/>
    <s v="Biguanides-&gt;Insulin isophane-&gt;Insulin aspart"/>
  </r>
  <r>
    <s v="BJf0Sg9ay6Y"/>
    <x v="39"/>
    <s v="Māori"/>
    <s v="Insulin isophane"/>
    <x v="1"/>
    <d v="2013-07-30T00:00:00"/>
    <s v="Insulin isophane-&gt;Insulin aspart|Insulin isophane-&gt;Biguanides"/>
  </r>
  <r>
    <s v="BBq3UiL7JG6"/>
    <x v="39"/>
    <s v="Māori"/>
    <s v="Biguanides"/>
    <x v="0"/>
    <d v="2022-09-16T00:00:00"/>
    <s v="Biguanides-&gt;Biguanides|DPP-4 inhibitors-&gt;SGLT-2 inhibitors-&gt;Biguanides|SGLT-2 inhibitors"/>
  </r>
  <r>
    <s v="bBRYaz/Wymw"/>
    <x v="39"/>
    <s v="Asian"/>
    <s v="Biguanides"/>
    <x v="0"/>
    <d v="2025-03-05T00:00:00"/>
    <s v="Biguanides"/>
  </r>
  <r>
    <s v="BAClFU3dRsg"/>
    <x v="39"/>
    <s v="Pacific peoples"/>
    <s v="Biguanides"/>
    <x v="0"/>
    <d v="2012-04-16T00:00:00"/>
    <s v="Biguanides"/>
  </r>
  <r>
    <s v="BciQBm5SmhE"/>
    <x v="39"/>
    <s v="Asian"/>
    <s v="Biguanides"/>
    <x v="0"/>
    <d v="2017-09-07T00:00:00"/>
    <s v="Biguanides-&gt;DPP-4 inhibitors-&gt;Biguanides|Sulfonylureas-&gt;DPP-4 inhibitors|Sulfonylureas"/>
  </r>
  <r>
    <s v="Be1Uc5NsAtk"/>
    <x v="39"/>
    <s v="Asian"/>
    <s v="Biguanides"/>
    <x v="0"/>
    <d v="2024-05-21T00:00:00"/>
    <s v="Biguanides"/>
  </r>
  <r>
    <s v="7358eKXxU3E"/>
    <x v="39"/>
    <s v="Asian"/>
    <s v="Biguanides"/>
    <x v="0"/>
    <d v="2024-06-10T00:00:00"/>
    <s v="Biguanides"/>
  </r>
  <r>
    <s v="78/K4PeL/9M"/>
    <x v="39"/>
    <s v="Asian"/>
    <s v="Biguanides"/>
    <x v="0"/>
    <d v="2016-01-05T00:00:00"/>
    <s v="Biguanides-&gt;DPP-4 inhibitors-&gt;Sulfonylureas-&gt;Biguanides|Sulfonylureas-&gt;DPP-4 inhibitors|SGLT-2 inhibitors"/>
  </r>
  <r>
    <s v="6zDUg3Ldbbg"/>
    <x v="39"/>
    <s v="Other"/>
    <s v="Biguanides"/>
    <x v="0"/>
    <d v="2020-04-14T00:00:00"/>
    <s v="Biguanides"/>
  </r>
  <r>
    <s v="B6QQI5Y3yhM"/>
    <x v="39"/>
    <s v="Pacific peoples"/>
    <s v="Biguanides"/>
    <x v="0"/>
    <d v="2014-08-25T00:00:00"/>
    <s v="Biguanides"/>
  </r>
  <r>
    <s v="B52YKvV3ChY"/>
    <x v="39"/>
    <s v="Pacific peoples"/>
    <s v="Biguanides"/>
    <x v="0"/>
    <d v="2025-06-23T00:00:00"/>
    <s v="Biguanides-&gt;Biguanides|Insulin aspart|Insulin isophane-&gt;Insulin isophane"/>
  </r>
  <r>
    <s v="5csjUpleDBE"/>
    <x v="39"/>
    <s v="Asian"/>
    <s v="Biguanides"/>
    <x v="0"/>
    <d v="2012-02-28T00:00:00"/>
    <s v="Biguanides-&gt;Sulfonylureas-&gt;Biguanides|Sulfonylureas"/>
  </r>
  <r>
    <s v="5iqxnV.rz6c"/>
    <x v="39"/>
    <s v="Other"/>
    <s v="Biguanides"/>
    <x v="0"/>
    <d v="2014-11-27T00:00:00"/>
    <s v="Biguanides-&gt;DPP-4 inhibitors-&gt;Sulfonylureas-&gt;DPP-4 inhibitors|Sulfonylureas"/>
  </r>
  <r>
    <s v="5I496VbFXFs"/>
    <x v="39"/>
    <s v="Asian"/>
    <s v="DPP-4 inhibitors"/>
    <x v="0"/>
    <d v="2024-07-29T00:00:00"/>
    <s v="DPP-4 inhibitors"/>
  </r>
  <r>
    <s v="5M4lftpBIKM"/>
    <x v="39"/>
    <s v="Asian"/>
    <s v="Biguanides"/>
    <x v="0"/>
    <d v="2018-04-24T00:00:00"/>
    <s v="Biguanides-&gt;DPP-4 inhibitors"/>
  </r>
  <r>
    <s v="5R8x0IIIShw"/>
    <x v="39"/>
    <s v="Māori"/>
    <s v="Biguanides|Sulfonylureas"/>
    <x v="0"/>
    <d v="2015-04-08T00:00:00"/>
    <s v="Biguanides|Sulfonylureas-&gt;Biguanides|Insulin glargine-&gt;Insulin glargine-&gt;Insulin aspart|Insulin glargine-&gt;Insulin aspart"/>
  </r>
  <r>
    <s v="59oFVkdOdJs"/>
    <x v="39"/>
    <s v="Pacific peoples"/>
    <s v="Biguanides"/>
    <x v="0"/>
    <d v="2017-12-13T00:00:00"/>
    <s v="Biguanides-&gt;Biguanides|DPP-4 inhibitors-&gt;DPP-4 inhibitors|Sulfonylureas-&gt;DPP-4 inhibitors-&gt;SGLT-2 inhibitors|Sulfonylureas-&gt;Insulin glargine|SGLT-2 inhibitors|Sulfonylureas-&gt;Insulin glargine-&gt;SGLT-2 inhibitors"/>
  </r>
  <r>
    <s v="59DdZUG.Dnk"/>
    <x v="39"/>
    <s v="Pacific peoples"/>
    <s v="Biguanides"/>
    <x v="0"/>
    <d v="2014-04-17T00:00:00"/>
    <s v="Biguanides-&gt;Biguanides|Sulfonylureas-&gt;DPP-4 inhibitors-&gt;SGLT-2 inhibitors-&gt;DPP-4 inhibitors|SGLT-2 inhibitors"/>
  </r>
  <r>
    <s v="5a6vb7/FCyg"/>
    <x v="39"/>
    <s v="Pacific peoples"/>
    <s v="Biguanides"/>
    <x v="0"/>
    <d v="2014-10-01T00:00:00"/>
    <s v="Biguanides-&gt;Biguanides|DPP-4 inhibitors-&gt;DPP-4 inhibitors"/>
  </r>
  <r>
    <s v="51NiIJJ2rtk"/>
    <x v="39"/>
    <s v="Other"/>
    <s v="Insulin aspart|Insulin isophane"/>
    <x v="1"/>
    <d v="2021-09-14T00:00:00"/>
    <s v="Insulin aspart|Insulin isophane-&gt;Biguanides-&gt;DPP-4 inhibitors"/>
  </r>
  <r>
    <s v="50gKKaqJex2"/>
    <x v="39"/>
    <s v="Asian"/>
    <s v="Biguanides"/>
    <x v="0"/>
    <d v="2024-08-13T00:00:00"/>
    <s v="Biguanides-&gt;Insulin aspart|Insulin isophane-&gt;Insulin isophane-&gt;Biguanides|Insulin isophane"/>
  </r>
  <r>
    <s v="4VfKzHlfxI."/>
    <x v="39"/>
    <s v="Pacific peoples"/>
    <s v="Biguanides"/>
    <x v="0"/>
    <d v="2020-08-07T00:00:00"/>
    <s v="Biguanides-&gt;Insulin isophane-&gt;Biguanides|Insulin isophane-&gt;Insulin aspart-&gt;Insulin aspart|Insulin isophane-&gt;Biguanides|Insulin aspart|Insulin isophane-&gt;DPP-4 inhibitors|Insulin glargine-&gt;Insulin glargine-&gt;SGLT-2 inhibitors-&gt;DPP-4 inhibitors|Insulin glargine|SGLT-2 inhibitors-&gt;DPP-4 inhibitors-&gt;Biguanides|GLP-1 agonists-&gt;Biguanides|GLP-1 agonists|Insulin glargine-&gt;Biguanides|Insulin glargine-&gt;GLP-1 agonists-&gt;DPP-4 inhibitors|SGLT-2 inhibitors-&gt;Biguanides|DPP-4 inhibitors"/>
  </r>
  <r>
    <s v="aq/taC2oYzM"/>
    <x v="39"/>
    <s v="Other"/>
    <s v="Insulin isophane"/>
    <x v="1"/>
    <d v="2021-10-19T00:00:00"/>
    <s v="Insulin isophane-&gt;Insulin aspart-&gt;Biguanides"/>
  </r>
  <r>
    <s v="AQpPvGjnB1U"/>
    <x v="39"/>
    <s v="Asian"/>
    <s v="Biguanides"/>
    <x v="0"/>
    <d v="2024-05-21T00:00:00"/>
    <s v="Biguanides"/>
  </r>
  <r>
    <s v="5S2aFoYxn4k"/>
    <x v="39"/>
    <s v="Asian"/>
    <s v="DPP-4 inhibitors"/>
    <x v="0"/>
    <d v="2025-11-07T00:00:00"/>
    <s v="DPP-4 inhibitors"/>
  </r>
  <r>
    <s v="AJWfrgZj3AE"/>
    <x v="39"/>
    <s v="Asian"/>
    <s v="Biguanides"/>
    <x v="0"/>
    <d v="2023-06-16T00:00:00"/>
    <s v="Biguanides"/>
  </r>
  <r>
    <s v="AKou0FaVG9U"/>
    <x v="39"/>
    <s v="Asian"/>
    <s v="Biguanides"/>
    <x v="0"/>
    <d v="2025-01-30T00:00:00"/>
    <s v="Biguanides"/>
  </r>
  <r>
    <s v="4S/mFaKJrqo"/>
    <x v="39"/>
    <s v="Asian"/>
    <s v="Biguanides"/>
    <x v="0"/>
    <d v="2024-10-04T00:00:00"/>
    <s v="Biguanides-&gt;Insulin isophane-&gt;Biguanides|Insulin aspart-&gt;Insulin aspart|Insulin isophane"/>
  </r>
  <r>
    <s v="4tAnZptQKdw"/>
    <x v="39"/>
    <s v="Other"/>
    <s v="Biguanides"/>
    <x v="0"/>
    <d v="2025-03-21T00:00:00"/>
    <s v="Biguanides"/>
  </r>
  <r>
    <s v="4v1bJPjEpQE"/>
    <x v="39"/>
    <s v="Other"/>
    <s v="Biguanides"/>
    <x v="0"/>
    <d v="2024-04-02T00:00:00"/>
    <s v="Biguanides"/>
  </r>
  <r>
    <s v="4Kzn4GIvGgQ"/>
    <x v="39"/>
    <s v="Other"/>
    <s v="Biguanides"/>
    <x v="0"/>
    <d v="2019-09-02T00:00:00"/>
    <s v="Biguanides"/>
  </r>
  <r>
    <s v="4CKk.TNAukI"/>
    <x v="39"/>
    <s v="Pacific peoples"/>
    <s v="Biguanides"/>
    <x v="0"/>
    <d v="2022-03-04T00:00:00"/>
    <s v="Biguanides-&gt;Insulin aspart|Insulin isophane"/>
  </r>
  <r>
    <s v="4HQXfXCrXls"/>
    <x v="39"/>
    <s v="Other"/>
    <s v="Biguanides"/>
    <x v="0"/>
    <d v="2013-11-14T00:00:00"/>
    <s v="Biguanides"/>
  </r>
  <r>
    <s v="4HrlE/peljM"/>
    <x v="39"/>
    <s v="Other"/>
    <s v="Biguanides"/>
    <x v="0"/>
    <d v="2016-10-04T00:00:00"/>
    <s v="Biguanides-&gt;Insulin glargine-&gt;Biguanides|DPP-4 inhibitors-&gt;DPP-4 inhibitors"/>
  </r>
  <r>
    <s v="4iFd37fSBJM"/>
    <x v="39"/>
    <s v="Asian"/>
    <s v="Biguanides"/>
    <x v="0"/>
    <d v="2022-05-30T00:00:00"/>
    <s v="Biguanides"/>
  </r>
  <r>
    <s v="zXgXQHJLdwM"/>
    <x v="39"/>
    <s v="Pacific peoples"/>
    <s v="Insulin aspart|Insulin isophane"/>
    <x v="1"/>
    <d v="2014-07-10T00:00:00"/>
    <s v="Insulin aspart|Insulin isophane-&gt;Insulin aspart-&gt;Biguanides"/>
  </r>
  <r>
    <s v="zx7UNiIA.jQ"/>
    <x v="39"/>
    <s v="Asian"/>
    <s v="Biguanides|Insulin aspart|Insulin isophane"/>
    <x v="0"/>
    <d v="2014-07-18T00:00:00"/>
    <s v="Biguanides|Insulin aspart|Insulin isophane-&gt;Biguanides"/>
  </r>
  <r>
    <s v="ZyvIkL48bc."/>
    <x v="39"/>
    <s v="Māori"/>
    <s v="Biguanides"/>
    <x v="0"/>
    <d v="2023-02-03T00:00:00"/>
    <s v="Biguanides-&gt;SGLT-2 inhibitors-&gt;DPP-4 inhibitors|SGLT-2 inhibitors"/>
  </r>
  <r>
    <s v="ZYwJmkhjCyY"/>
    <x v="39"/>
    <s v="Pacific peoples"/>
    <s v="Biguanides"/>
    <x v="0"/>
    <d v="2017-01-28T00:00:00"/>
    <s v="Biguanides"/>
  </r>
  <r>
    <s v="3s9/JLTFsk2"/>
    <x v="39"/>
    <s v="Asian"/>
    <s v="Biguanides"/>
    <x v="0"/>
    <d v="2014-10-13T00:00:00"/>
    <s v="Biguanides-&gt;DPP-4 inhibitors-&gt;Biguanides|DPP-4 inhibitors"/>
  </r>
  <r>
    <s v="zZwOkpLaZ62"/>
    <x v="39"/>
    <s v="Asian"/>
    <s v="Biguanides"/>
    <x v="0"/>
    <d v="2018-08-25T00:00:00"/>
    <s v="Biguanides-&gt;DPP-4 inhibitors-&gt;Sulfonylureas-&gt;DPP-4 inhibitors|Sulfonylureas-&gt;SGLT-2 inhibitors-&gt;DPP-4 inhibitors|SGLT-2 inhibitors"/>
  </r>
  <r>
    <s v="zzyUmzCSXqY"/>
    <x v="39"/>
    <s v="Māori"/>
    <s v="Biguanides"/>
    <x v="0"/>
    <d v="2016-07-03T00:00:00"/>
    <s v="Biguanides-&gt;DPP-4 inhibitors-&gt;Biguanides|DPP-4 inhibitors"/>
  </r>
  <r>
    <s v="3vD6AE3vwec"/>
    <x v="39"/>
    <s v="Māori"/>
    <s v="Biguanides"/>
    <x v="0"/>
    <d v="2015-03-03T00:00:00"/>
    <s v="Biguanides-&gt;Biguanides|Sulfonylureas-&gt;DPP-4 inhibitors-&gt;Insulin isophane|Sulfonylureas-&gt;DPP-4 inhibitors|Insulin isophane|Sulfonylureas-&gt;Insulin isophane-&gt;DPP-4 inhibitors|Insulin isophane-&gt;Sulfonylureas"/>
  </r>
  <r>
    <s v="3UxL0FbN/Lk"/>
    <x v="39"/>
    <s v="Other"/>
    <s v="Biguanides"/>
    <x v="0"/>
    <d v="2017-12-06T00:00:00"/>
    <s v="Biguanides"/>
  </r>
  <r>
    <s v="3UyjUwryvck"/>
    <x v="39"/>
    <s v="Māori"/>
    <s v="Biguanides"/>
    <x v="0"/>
    <d v="2017-03-20T00:00:00"/>
    <s v="Biguanides-&gt;Biguanides|Sulfonylureas-&gt;SGLT-2 inhibitors"/>
  </r>
  <r>
    <s v="406xlSf8wGg"/>
    <x v="39"/>
    <s v="Asian"/>
    <s v="Biguanides"/>
    <x v="0"/>
    <d v="2015-04-16T00:00:00"/>
    <s v="Biguanides-&gt;Sulfonylureas-&gt;DPP-4 inhibitors-&gt;Insulin glargine-&gt;DPP-4 inhibitors|Insulin glargine-&gt;DPP-4 inhibitors|Insulin glargine|SGLT-2 inhibitors-&gt;SGLT-2 inhibitors-&gt;DPP-4 inhibitors|SGLT-2 inhibitors"/>
  </r>
  <r>
    <s v="45p0X57MH1."/>
    <x v="39"/>
    <s v="Asian"/>
    <s v="Biguanides|Insulin isophane|Insulin lispro"/>
    <x v="0"/>
    <d v="2024-02-09T00:00:00"/>
    <s v="Biguanides|Insulin isophane|Insulin lispro-&gt;Insulin isophane|Insulin lispro-&gt;Insulin isophane-&gt;Insulin lispro"/>
  </r>
  <r>
    <s v="bC6Bw81hALI"/>
    <x v="39"/>
    <s v="Asian"/>
    <s v="Biguanides"/>
    <x v="0"/>
    <d v="2025-08-05T00:00:00"/>
    <s v="Biguanides"/>
  </r>
  <r>
    <s v="aTH771UkjoU"/>
    <x v="39"/>
    <s v="Asian"/>
    <s v="Biguanides"/>
    <x v="0"/>
    <d v="2012-09-24T00:00:00"/>
    <s v="Biguanides-&gt;DPP-4 inhibitors-&gt;DPP-4 inhibitors|Insulin glargine-&gt;SGLT-2 inhibitors-&gt;DPP-4 inhibitors|SGLT-2 inhibitors"/>
  </r>
  <r>
    <s v="AS3LCJWNhjc"/>
    <x v="39"/>
    <s v="Asian"/>
    <s v="Biguanides"/>
    <x v="0"/>
    <d v="2021-01-22T00:00:00"/>
    <s v="Biguanides-&gt;Insulin aspart|Insulin isophane"/>
  </r>
  <r>
    <s v="AW3AlKiemZc"/>
    <x v="39"/>
    <s v="Other"/>
    <s v="Biguanides|Sulfonylureas"/>
    <x v="0"/>
    <d v="2016-05-31T00:00:00"/>
    <s v="Biguanides|Sulfonylureas-&gt;Biguanides"/>
  </r>
  <r>
    <s v="AWJM2kkF92c"/>
    <x v="39"/>
    <s v="Māori"/>
    <s v="DPP-4 inhibitors"/>
    <x v="0"/>
    <d v="2020-09-30T00:00:00"/>
    <s v="DPP-4 inhibitors"/>
  </r>
  <r>
    <s v="axn0OAy3Y.."/>
    <x v="39"/>
    <s v="Asian"/>
    <s v="Biguanides"/>
    <x v="0"/>
    <d v="2013-05-24T00:00:00"/>
    <s v="Biguanides-&gt;Biguanides|SGLT-2 inhibitors-&gt;SGLT-2 inhibitors|Sulfonylureas-&gt;Biguanides|SGLT-2 inhibitors|Sulfonylureas-&gt;Biguanides|Insulin isophane|SGLT-2 inhibitors"/>
  </r>
  <r>
    <s v="aZQnMkTRsCY"/>
    <x v="39"/>
    <s v="Asian"/>
    <s v="Biguanides"/>
    <x v="0"/>
    <d v="2015-10-19T00:00:00"/>
    <s v="Biguanides"/>
  </r>
  <r>
    <s v="B1/eTEn2f56"/>
    <x v="39"/>
    <s v="Other"/>
    <s v="Biguanides"/>
    <x v="0"/>
    <d v="2021-07-12T00:00:00"/>
    <s v="Biguanides-&gt;Biguanides|Sulfonylureas"/>
  </r>
  <r>
    <s v="aZZ2ygINfK2"/>
    <x v="39"/>
    <s v="Māori"/>
    <s v="Biguanides"/>
    <x v="0"/>
    <d v="2025-11-07T00:00:00"/>
    <s v="Biguanides"/>
  </r>
  <r>
    <s v="ecNmG/5EQPc"/>
    <x v="39"/>
    <s v="Asian"/>
    <s v="Biguanides"/>
    <x v="0"/>
    <d v="2019-09-02T00:00:00"/>
    <s v="Biguanides-&gt;DPP-4 inhibitors-&gt;SGLT-2 inhibitors-&gt;DPP-4 inhibitors|SGLT-2 inhibitors-&gt;DPP-4 inhibitors|SGLT-2 inhibitors|Sulfonylureas-&gt;DPP-4 inhibitors|Sulfonylureas-&gt;GLP-1 agonists"/>
  </r>
  <r>
    <s v="EcOoKgTWfMc"/>
    <x v="39"/>
    <s v="Pacific peoples"/>
    <s v="Biguanides"/>
    <x v="0"/>
    <d v="2018-06-15T00:00:00"/>
    <s v="Biguanides-&gt;SGLT-2 inhibitors-&gt;DPP-4 inhibitors-&gt;Biguanides|DPP-4 inhibitors"/>
  </r>
  <r>
    <s v="ebeLO78AZuU"/>
    <x v="39"/>
    <s v="Pacific peoples"/>
    <s v="Biguanides"/>
    <x v="0"/>
    <d v="2014-07-28T00:00:00"/>
    <s v="Biguanides-&gt;Biguanides|Sulfonylureas-&gt;SGLT-2 inhibitors-&gt;Insulin glargine-&gt;Insulin glargine|SGLT-2 inhibitors"/>
  </r>
  <r>
    <s v="EB5sQ5mx1Ts"/>
    <x v="39"/>
    <s v="Pacific peoples"/>
    <s v="Biguanides"/>
    <x v="0"/>
    <d v="2018-09-07T00:00:00"/>
    <s v="Biguanides-&gt;Biguanides|GLP-1 agonists-&gt;GLP-1 agonists-&gt;SGLT-2 inhibitors"/>
  </r>
  <r>
    <s v="eb7lMQPPPkc"/>
    <x v="39"/>
    <s v="Māori"/>
    <s v="Biguanides"/>
    <x v="0"/>
    <d v="2020-08-17T00:00:00"/>
    <s v="Biguanides-&gt;DPP-4 inhibitors"/>
  </r>
  <r>
    <s v="EgJzlRNUupE"/>
    <x v="39"/>
    <s v="Māori"/>
    <s v="DPP-4 inhibitors"/>
    <x v="0"/>
    <d v="2022-09-01T00:00:00"/>
    <s v="DPP-4 inhibitors"/>
  </r>
  <r>
    <s v="EGKyi/GH4/w"/>
    <x v="39"/>
    <s v="Pacific peoples"/>
    <s v="DPP-4 inhibitors"/>
    <x v="0"/>
    <d v="2023-05-08T00:00:00"/>
    <s v="DPP-4 inhibitors-&gt;DPP-4 inhibitors|SGLT-2 inhibitors-&gt;Insulin glargine-&gt;DPP-4 inhibitors|Insulin glargine|SGLT-2 inhibitors-&gt;SGLT-2 inhibitors-&gt;DPP-4 inhibitors|Insulin glargine-&gt;Insulin glargine|SGLT-2 inhibitors"/>
  </r>
  <r>
    <s v="EeXpan1KXkY"/>
    <x v="39"/>
    <s v="Other"/>
    <s v="Biguanides"/>
    <x v="0"/>
    <d v="2019-01-16T00:00:00"/>
    <s v="Biguanides"/>
  </r>
  <r>
    <s v="eEstFHH3km."/>
    <x v="39"/>
    <s v="Other"/>
    <s v="DPP-4 inhibitors"/>
    <x v="0"/>
    <d v="2024-10-25T00:00:00"/>
    <s v="DPP-4 inhibitors-&gt;SGLT-2 inhibitors-&gt;DPP-4 inhibitors|SGLT-2 inhibitors"/>
  </r>
  <r>
    <s v="EKkxsCkbCD."/>
    <x v="39"/>
    <s v="Other"/>
    <s v="Biguanides"/>
    <x v="0"/>
    <d v="2013-07-22T00:00:00"/>
    <s v="Biguanides"/>
  </r>
  <r>
    <s v="eLArv3Pivrw"/>
    <x v="39"/>
    <s v="Other"/>
    <s v="Biguanides"/>
    <x v="0"/>
    <d v="2016-05-20T00:00:00"/>
    <s v="Biguanides"/>
  </r>
  <r>
    <s v="EGLQ0LfK8AI"/>
    <x v="39"/>
    <s v="Other"/>
    <s v="Biguanides|Insulin isophane"/>
    <x v="0"/>
    <d v="2015-08-31T00:00:00"/>
    <s v="Biguanides|Insulin isophane-&gt;Insulin isophane"/>
  </r>
  <r>
    <s v="ESgmr/DrxJw"/>
    <x v="39"/>
    <s v="Asian"/>
    <s v="Biguanides"/>
    <x v="0"/>
    <d v="2018-09-14T00:00:00"/>
    <s v="Biguanides"/>
  </r>
  <r>
    <s v="ETxeTRXsQvQ"/>
    <x v="39"/>
    <s v="Other"/>
    <s v="Biguanides"/>
    <x v="0"/>
    <d v="2014-05-14T00:00:00"/>
    <s v="Biguanides"/>
  </r>
  <r>
    <s v="eTnBJbIRczo"/>
    <x v="39"/>
    <s v="Asian"/>
    <s v="Biguanides"/>
    <x v="0"/>
    <d v="2023-06-08T00:00:00"/>
    <s v="Biguanides"/>
  </r>
  <r>
    <s v="EtVqN6YenOQ"/>
    <x v="39"/>
    <s v="Asian"/>
    <s v="Biguanides"/>
    <x v="0"/>
    <d v="2023-05-17T00:00:00"/>
    <s v="Biguanides"/>
  </r>
  <r>
    <s v="EwUP94wUKw2"/>
    <x v="39"/>
    <s v="Pacific peoples"/>
    <s v="Biguanides"/>
    <x v="0"/>
    <d v="2024-09-16T00:00:00"/>
    <s v="Biguanides"/>
  </r>
  <r>
    <s v="eWjoRdd8.cU"/>
    <x v="39"/>
    <s v="Other"/>
    <s v="Biguanides"/>
    <x v="0"/>
    <d v="2011-12-16T00:00:00"/>
    <s v="Biguanides-&gt;DPP-4 inhibitors"/>
  </r>
  <r>
    <s v="eW.UASrrxeA"/>
    <x v="39"/>
    <s v="Other"/>
    <s v="Biguanides"/>
    <x v="0"/>
    <d v="2022-03-14T00:00:00"/>
    <s v="Biguanides"/>
  </r>
  <r>
    <s v="enAViNLFavg"/>
    <x v="39"/>
    <s v="Asian"/>
    <s v="Biguanides"/>
    <x v="0"/>
    <d v="2022-02-14T00:00:00"/>
    <s v="Biguanides"/>
  </r>
  <r>
    <s v="eP8gHM5MHfc"/>
    <x v="39"/>
    <s v="Māori"/>
    <s v="Biguanides"/>
    <x v="0"/>
    <d v="2025-01-14T00:00:00"/>
    <s v="Biguanides"/>
  </r>
  <r>
    <s v="EqsTK4h1yrs"/>
    <x v="39"/>
    <s v="Other"/>
    <s v="Biguanides|Sulfonylureas"/>
    <x v="0"/>
    <d v="2025-02-05T00:00:00"/>
    <s v="Biguanides|Sulfonylureas"/>
  </r>
  <r>
    <s v="ERVU/pR2Njo"/>
    <x v="39"/>
    <s v="Pacific peoples"/>
    <s v="Biguanides|Sulfonylureas"/>
    <x v="0"/>
    <d v="2025-03-07T00:00:00"/>
    <s v="Biguanides|Sulfonylureas"/>
  </r>
  <r>
    <s v="epa08MHlnZU"/>
    <x v="39"/>
    <s v="Pacific peoples"/>
    <s v="Biguanides"/>
    <x v="0"/>
    <d v="2021-05-31T00:00:00"/>
    <s v="Biguanides-&gt;Biguanides|SGLT-2 inhibitors-&gt;Biguanides|GLP-1 agonists-&gt;GLP-1 agonists"/>
  </r>
  <r>
    <s v="EpiCLmWlgvI"/>
    <x v="39"/>
    <s v="Māori"/>
    <s v="Biguanides"/>
    <x v="0"/>
    <d v="2022-11-14T00:00:00"/>
    <s v="Biguanides"/>
  </r>
  <r>
    <s v="sVrdLWbU.gE"/>
    <x v="39"/>
    <s v="Asian"/>
    <s v="Biguanides"/>
    <x v="0"/>
    <d v="2024-08-13T00:00:00"/>
    <s v="Biguanides-&gt;SGLT-2 inhibitors"/>
  </r>
  <r>
    <s v="SYbqaU9gzBw"/>
    <x v="39"/>
    <s v="Asian"/>
    <s v="Biguanides"/>
    <x v="0"/>
    <d v="2013-07-17T00:00:00"/>
    <s v="Biguanides-&gt;Biguanides|Sulfonylureas"/>
  </r>
  <r>
    <s v="sQQu/pD2ziM"/>
    <x v="39"/>
    <s v="Other"/>
    <s v="Biguanides"/>
    <x v="0"/>
    <d v="2017-03-08T00:00:00"/>
    <s v="Biguanides-&gt;Biguanides|Thiazolidinedione-&gt;Insulin glargine-&gt;Thiazolidinedione-&gt;Insulin glargine|Thiazolidinedione-&gt;Biguanides|Insulin glargine|Thiazolidinedione-&gt;Biguanides|Insulin glargine-&gt;Biguanides|DPP-4 inhibitors-&gt;DPP-4 inhibitors-&gt;DPP-4 inhibitors|Insulin glargine-&gt;Insulin glargine|SGLT-2 inhibitors-&gt;SGLT-2 inhibitors"/>
  </r>
  <r>
    <s v="sQfZUWE8fJg"/>
    <x v="39"/>
    <s v="Pacific peoples"/>
    <s v="Biguanides"/>
    <x v="0"/>
    <d v="2024-04-16T00:00:00"/>
    <s v="Biguanides"/>
  </r>
  <r>
    <s v="sSaZs8ilHqI"/>
    <x v="39"/>
    <s v="Other"/>
    <s v="Biguanides"/>
    <x v="0"/>
    <d v="2021-03-24T00:00:00"/>
    <s v="Biguanides"/>
  </r>
  <r>
    <s v="tFilDdkD8qg"/>
    <x v="39"/>
    <s v="Asian"/>
    <s v="Biguanides"/>
    <x v="0"/>
    <d v="2021-03-18T00:00:00"/>
    <s v="Biguanides-&gt;DPP-4 inhibitors"/>
  </r>
  <r>
    <s v="T6vhcMzFZEw"/>
    <x v="39"/>
    <s v="Asian"/>
    <s v="Biguanides"/>
    <x v="0"/>
    <d v="2017-11-29T00:00:00"/>
    <s v="Biguanides-&gt;DPP-4 inhibitors-&gt;DPP-4 inhibitors|SGLT-2 inhibitors-&gt;SGLT-2 inhibitors-&gt;DPP-4 inhibitors|Sulfonylureas"/>
  </r>
  <r>
    <s v="t9pQe1JSkg2"/>
    <x v="39"/>
    <s v="Other"/>
    <s v="Biguanides"/>
    <x v="0"/>
    <d v="2018-05-02T00:00:00"/>
    <s v="Biguanides-&gt;Insulin isophane"/>
  </r>
  <r>
    <s v="t/rD7ugS12w"/>
    <x v="39"/>
    <s v="Pacific peoples"/>
    <s v="Biguanides"/>
    <x v="0"/>
    <d v="2011-05-02T00:00:00"/>
    <s v="Biguanides"/>
  </r>
  <r>
    <s v="WOokT8VWFsQ"/>
    <x v="39"/>
    <s v="Other"/>
    <s v="Biguanides"/>
    <x v="0"/>
    <d v="2018-02-13T00:00:00"/>
    <s v="Biguanides-&gt;Insulin isophane-&gt;Biguanides|Insulin isophane-&gt;DPP-4 inhibitors-&gt;Biguanides|DPP-4 inhibitors|Insulin isophane-&gt;Biguanides|DPP-4 inhibitors-&gt;DPP-4 inhibitors|Insulin isophane"/>
  </r>
  <r>
    <s v="WqP3B2hKJik"/>
    <x v="39"/>
    <s v="Other"/>
    <s v="DPP-4 inhibitors|Sulfonylureas"/>
    <x v="0"/>
    <d v="2022-09-04T00:00:00"/>
    <s v="DPP-4 inhibitors|Sulfonylureas-&gt;DPP-4 inhibitors"/>
  </r>
  <r>
    <s v="WR10unm9ZNs"/>
    <x v="39"/>
    <s v="Māori"/>
    <s v="Biguanides"/>
    <x v="0"/>
    <d v="2022-06-27T00:00:00"/>
    <s v="Biguanides-&gt;SGLT-2 inhibitors-&gt;Biguanides|SGLT-2 inhibitors-&gt;GLP-1 agonists"/>
  </r>
  <r>
    <s v="WOzY7fBFw1."/>
    <x v="39"/>
    <s v="Asian"/>
    <s v="Biguanides"/>
    <x v="0"/>
    <d v="2011-07-29T00:00:00"/>
    <s v="Biguanides"/>
  </r>
  <r>
    <s v="WpjLQSoa9I2"/>
    <x v="39"/>
    <s v="Pacific peoples"/>
    <s v="Biguanides"/>
    <x v="0"/>
    <d v="2017-01-21T00:00:00"/>
    <s v="Biguanides-&gt;SGLT-2 inhibitors-&gt;SGLT-2 inhibitors|Thiazolidinedione"/>
  </r>
  <r>
    <s v="WvuvGGe4ZWY"/>
    <x v="39"/>
    <s v="Māori"/>
    <s v="Biguanides"/>
    <x v="0"/>
    <d v="2023-07-24T00:00:00"/>
    <s v="Biguanides-&gt;SGLT-2 inhibitors-&gt;Sulfonylureas"/>
  </r>
  <r>
    <s v="Wv0Y5cQU49A"/>
    <x v="39"/>
    <s v="Pacific peoples"/>
    <s v="Biguanides"/>
    <x v="0"/>
    <d v="2024-03-28T00:00:00"/>
    <s v="Biguanides"/>
  </r>
  <r>
    <s v="wUnc8ihVEnM"/>
    <x v="39"/>
    <s v="Other"/>
    <s v="Biguanides"/>
    <x v="0"/>
    <d v="2024-02-27T00:00:00"/>
    <s v="Biguanides-&gt;DPP-4 inhibitors-&gt;SGLT-2 inhibitors-&gt;DPP-4 inhibitors|SGLT-2 inhibitors"/>
  </r>
  <r>
    <s v="tkCpmFQna9A"/>
    <x v="39"/>
    <s v="Other"/>
    <s v="Biguanides"/>
    <x v="0"/>
    <d v="2020-10-05T00:00:00"/>
    <s v="Biguanides"/>
  </r>
  <r>
    <s v="tfZl1RQMhl6"/>
    <x v="39"/>
    <s v="Māori"/>
    <s v="Biguanides"/>
    <x v="0"/>
    <d v="2022-07-20T00:00:00"/>
    <s v="Biguanides"/>
  </r>
  <r>
    <s v="tHKcrTnxDXk"/>
    <x v="39"/>
    <s v="Other"/>
    <s v="Biguanides"/>
    <x v="0"/>
    <d v="2025-04-24T00:00:00"/>
    <s v="Biguanides"/>
  </r>
  <r>
    <s v="th7tJdwGRWE"/>
    <x v="39"/>
    <s v="Pacific peoples"/>
    <s v="Biguanides"/>
    <x v="0"/>
    <d v="2019-02-21T00:00:00"/>
    <s v="Biguanides"/>
  </r>
  <r>
    <s v="whsbyQeJkbk"/>
    <x v="39"/>
    <s v="Asian"/>
    <s v="Biguanides"/>
    <x v="0"/>
    <d v="2023-08-24T00:00:00"/>
    <s v="Biguanides"/>
  </r>
  <r>
    <s v="wLN3VhY8gzI"/>
    <x v="39"/>
    <s v="Other"/>
    <s v="Biguanides"/>
    <x v="0"/>
    <d v="2019-03-28T00:00:00"/>
    <s v="Biguanides-&gt;DPP-4 inhibitors-&gt;Biguanides|DPP-4 inhibitors-&gt;SGLT-2 inhibitors"/>
  </r>
  <r>
    <s v="Wj63ZX8R93A"/>
    <x v="39"/>
    <s v="Māori"/>
    <s v="Biguanides"/>
    <x v="0"/>
    <d v="2013-01-21T00:00:00"/>
    <s v="Biguanides"/>
  </r>
  <r>
    <s v="NVDu5MoG0Ko"/>
    <x v="39"/>
    <s v="Asian"/>
    <s v="Biguanides"/>
    <x v="0"/>
    <d v="2022-11-09T00:00:00"/>
    <s v="Biguanides"/>
  </r>
  <r>
    <s v="NqYU.GHTd2w"/>
    <x v="39"/>
    <s v="Asian"/>
    <s v="Biguanides"/>
    <x v="0"/>
    <d v="2015-03-27T00:00:00"/>
    <s v="Biguanides"/>
  </r>
  <r>
    <s v="NrIPJooThvs"/>
    <x v="39"/>
    <s v="Other"/>
    <s v="Biguanides"/>
    <x v="0"/>
    <d v="2019-04-23T00:00:00"/>
    <s v="Biguanides-&gt;DPP-4 inhibitors-&gt;Biguanides|DPP-4 inhibitors-&gt;SGLT-2 inhibitors-&gt;DPP-4 inhibitors|SGLT-2 inhibitors"/>
  </r>
  <r>
    <s v="wy8ZM/avp3Q"/>
    <x v="39"/>
    <s v="Other"/>
    <s v="Biguanides"/>
    <x v="0"/>
    <d v="2024-04-12T00:00:00"/>
    <s v="Biguanides"/>
  </r>
  <r>
    <s v="NS/0L6seUh."/>
    <x v="39"/>
    <s v="Pacific peoples"/>
    <s v="Biguanides"/>
    <x v="0"/>
    <d v="2018-02-20T00:00:00"/>
    <s v="Biguanides"/>
  </r>
  <r>
    <s v="NRUZfJoHUbg"/>
    <x v="39"/>
    <s v="Māori"/>
    <s v="Biguanides"/>
    <x v="0"/>
    <d v="2017-09-13T00:00:00"/>
    <s v="Biguanides-&gt;DPP-4 inhibitors-&gt;Biguanides|SGLT-2 inhibitors-&gt;GLP-1 agonists-&gt;DPP-4 inhibitors|GLP-1 agonists-&gt;Biguanides|GLP-1 agonists"/>
  </r>
  <r>
    <s v="NsfNjubc836"/>
    <x v="39"/>
    <s v="Asian"/>
    <s v="Biguanides"/>
    <x v="0"/>
    <d v="2022-04-12T00:00:00"/>
    <s v="Biguanides-&gt;DPP-4 inhibitors-&gt;SGLT-2 inhibitors-&gt;DPP-4 inhibitors|SGLT-2 inhibitors"/>
  </r>
  <r>
    <s v="o2AzqZaplNA"/>
    <x v="39"/>
    <s v="Asian"/>
    <s v="Insulin aspart|Insulin isophane"/>
    <x v="1"/>
    <d v="2021-02-19T00:00:00"/>
    <s v="Insulin aspart|Insulin isophane-&gt;Biguanides"/>
  </r>
  <r>
    <s v="o0Nsyr7u5l."/>
    <x v="39"/>
    <s v="Other"/>
    <s v="Biguanides"/>
    <x v="0"/>
    <d v="2021-06-09T00:00:00"/>
    <s v="Biguanides"/>
  </r>
  <r>
    <s v="o.L/aTGt7OY"/>
    <x v="39"/>
    <s v="Pacific peoples"/>
    <s v="Biguanides"/>
    <x v="0"/>
    <d v="2025-03-18T00:00:00"/>
    <s v="Biguanides-&gt;Biguanides|DPP-4 inhibitors-&gt;DPP-4 inhibitors-&gt;DPP-4 inhibitors|GLP-1 agonists"/>
  </r>
  <r>
    <s v="o9XrCrCkKwI"/>
    <x v="39"/>
    <s v="Other"/>
    <s v="Biguanides"/>
    <x v="0"/>
    <d v="2014-04-15T00:00:00"/>
    <s v="Biguanides"/>
  </r>
  <r>
    <s v="o9zUDPiKMTw"/>
    <x v="39"/>
    <s v="Pacific peoples"/>
    <s v="Biguanides"/>
    <x v="0"/>
    <d v="2016-08-08T00:00:00"/>
    <s v="Biguanides-&gt;DPP-4 inhibitors-&gt;SGLT-2 inhibitors-&gt;DPP-4 inhibitors|SGLT-2 inhibitors-&gt;Biguanides|Sulfonylureas"/>
  </r>
  <r>
    <s v="oAx1XoC3YbA"/>
    <x v="39"/>
    <s v="Asian"/>
    <s v="Biguanides"/>
    <x v="0"/>
    <d v="2017-07-25T00:00:00"/>
    <s v="Biguanides"/>
  </r>
  <r>
    <s v="O85nDNdetNA"/>
    <x v="39"/>
    <s v="Asian"/>
    <s v="Biguanides"/>
    <x v="0"/>
    <d v="2014-10-23T00:00:00"/>
    <s v="Biguanides"/>
  </r>
  <r>
    <s v="OEgKMj6wWVg"/>
    <x v="39"/>
    <s v="Māori"/>
    <s v="Biguanides"/>
    <x v="0"/>
    <d v="2014-11-27T00:00:00"/>
    <s v="Biguanides-&gt;Insulin glargine-&gt;Biguanides|Insulin glargine-&gt;SGLT-2 inhibitors-&gt;Biguanides|Insulin glargine|SGLT-2 inhibitors-&gt;Insulin glargine|SGLT-2 inhibitors-&gt;Biguanides|SGLT-2 inhibitors-&gt;DPP-4 inhibitors-&gt;Biguanides|DPP-4 inhibitors|SGLT-2 inhibitors-&gt;Biguanides|DPP-4 inhibitors|Insulin glargine|SGLT-2 inhibitors-&gt;DPP-4 inhibitors|Insulin glargine|SGLT-2 inhibitors"/>
  </r>
  <r>
    <s v="og6sH9B4e/k"/>
    <x v="39"/>
    <s v="Asian"/>
    <s v="Biguanides"/>
    <x v="0"/>
    <d v="2018-01-22T00:00:00"/>
    <s v="Biguanides-&gt;DPP-4 inhibitors"/>
  </r>
  <r>
    <s v="Rs4A7PShCzI"/>
    <x v="39"/>
    <s v="Māori"/>
    <s v="Biguanides"/>
    <x v="0"/>
    <d v="2023-01-09T00:00:00"/>
    <s v="Biguanides-&gt;Biguanides|DPP-4 inhibitors-&gt;DPP-4 inhibitors-&gt;Biguanides|SGLT-2 inhibitors-&gt;SGLT-2 inhibitors"/>
  </r>
  <r>
    <s v="RRgCE6RDkks"/>
    <x v="39"/>
    <s v="Asian"/>
    <s v="Biguanides"/>
    <x v="0"/>
    <d v="2016-05-17T00:00:00"/>
    <s v="Biguanides-&gt;DPP-4 inhibitors-&gt;Insulin glargine-&gt;DPP-4 inhibitors|Insulin glargine"/>
  </r>
  <r>
    <s v="RLkyl0oEI9Q"/>
    <x v="39"/>
    <s v="Other"/>
    <s v="Biguanides"/>
    <x v="0"/>
    <d v="2022-08-09T00:00:00"/>
    <s v="Biguanides"/>
  </r>
  <r>
    <s v="rllRP/gVPrE"/>
    <x v="39"/>
    <s v="Pacific peoples"/>
    <s v="Biguanides"/>
    <x v="0"/>
    <d v="2021-08-16T00:00:00"/>
    <s v="Biguanides-&gt;Insulin glargine"/>
  </r>
  <r>
    <s v="RsdymCLQG/6"/>
    <x v="39"/>
    <s v="Asian"/>
    <s v="DPP-4 inhibitors"/>
    <x v="0"/>
    <d v="2025-09-09T00:00:00"/>
    <s v="DPP-4 inhibitors-&gt;DPP-4 inhibitors|Sulfonylureas"/>
  </r>
  <r>
    <s v="RcoOQwzSeXE"/>
    <x v="39"/>
    <s v="Pacific peoples"/>
    <s v="Insulin isophane"/>
    <x v="1"/>
    <d v="2020-04-09T00:00:00"/>
    <s v="Insulin isophane-&gt;Biguanides|Insulin aspart|Insulin isophane-&gt;Insulin aspart|Insulin isophane-&gt;Biguanides|Insulin aspart-&gt;Biguanides"/>
  </r>
  <r>
    <s v="rDcYsebCM6E"/>
    <x v="39"/>
    <s v="Māori"/>
    <s v="Biguanides"/>
    <x v="0"/>
    <d v="2021-05-18T00:00:00"/>
    <s v="Biguanides"/>
  </r>
  <r>
    <s v="rAyh2Zueb5k"/>
    <x v="39"/>
    <s v="Asian"/>
    <s v="Biguanides"/>
    <x v="0"/>
    <d v="2022-08-02T00:00:00"/>
    <s v="Biguanides"/>
  </r>
  <r>
    <s v="r8DYbCjJeRE"/>
    <x v="39"/>
    <s v="Māori"/>
    <s v="Biguanides"/>
    <x v="0"/>
    <d v="2011-02-03T00:00:00"/>
    <s v="Biguanides"/>
  </r>
  <r>
    <s v="r9sf1wCsggs"/>
    <x v="39"/>
    <s v="Other"/>
    <s v="Biguanides"/>
    <x v="0"/>
    <d v="2014-03-18T00:00:00"/>
    <s v="Biguanides-&gt;Insulin isophane with insulin neutral"/>
  </r>
  <r>
    <s v="rFPqXm3iuY."/>
    <x v="39"/>
    <s v="Asian"/>
    <s v="Biguanides"/>
    <x v="0"/>
    <d v="2025-10-06T00:00:00"/>
    <s v="Biguanides"/>
  </r>
  <r>
    <s v="PxF3DJM4d.c"/>
    <x v="39"/>
    <s v="Other"/>
    <s v="Biguanides"/>
    <x v="0"/>
    <d v="2014-03-05T00:00:00"/>
    <s v="Biguanides-&gt;Insulin isophane-&gt;Insulin aspart-&gt;Insulin aspart|Insulin glargine-&gt;Insulin glargine-&gt;GLP-1 agonists-&gt;GLP-1 agonists|Insulin aspart|Insulin glargine-&gt;GLP-1 agonists|Insulin glargine"/>
  </r>
  <r>
    <s v="pwcazdaFaF6"/>
    <x v="39"/>
    <s v="Other"/>
    <s v="Biguanides"/>
    <x v="0"/>
    <d v="2014-05-05T00:00:00"/>
    <s v="Biguanides-&gt;Insulin isophane"/>
  </r>
  <r>
    <s v="PunvkZWeWKQ"/>
    <x v="39"/>
    <s v="Asian"/>
    <s v="SGLT-2 inhibitors"/>
    <x v="0"/>
    <d v="2022-05-18T00:00:00"/>
    <s v="SGLT-2 inhibitors-&gt;DPP-4 inhibitors"/>
  </r>
  <r>
    <s v="prpmUZ0mTS6"/>
    <x v="39"/>
    <s v="Asian"/>
    <s v="Biguanides"/>
    <x v="0"/>
    <d v="2025-06-11T00:00:00"/>
    <s v="Biguanides"/>
  </r>
  <r>
    <s v="prNK1pMwDDs"/>
    <x v="39"/>
    <s v="Asian"/>
    <s v="Biguanides"/>
    <x v="0"/>
    <d v="2024-05-30T00:00:00"/>
    <s v="Biguanides-&gt;Biguanides|SGLT-2 inhibitors-&gt;Biguanides|GLP-1 agonists|SGLT-2 inhibitors"/>
  </r>
  <r>
    <s v="psInVCP1TO2"/>
    <x v="39"/>
    <s v="Asian"/>
    <s v="Biguanides"/>
    <x v="0"/>
    <d v="2023-11-02T00:00:00"/>
    <s v="Biguanides"/>
  </r>
  <r>
    <s v="PqGaa2frQp2"/>
    <x v="39"/>
    <s v="Asian"/>
    <s v="Biguanides|Insulin aspart|Insulin isophane"/>
    <x v="0"/>
    <d v="2022-04-22T00:00:00"/>
    <s v="Biguanides|Insulin aspart|Insulin isophane-&gt;Insulin aspart|Insulin isophane"/>
  </r>
  <r>
    <s v="pQgSb3nEtt2"/>
    <x v="39"/>
    <s v="Asian"/>
    <s v="Biguanides"/>
    <x v="0"/>
    <d v="2019-12-27T00:00:00"/>
    <s v="Biguanides-&gt;DPP-4 inhibitors"/>
  </r>
  <r>
    <s v="pfMWN8crnZo"/>
    <x v="39"/>
    <s v="Asian"/>
    <s v="Biguanides"/>
    <x v="0"/>
    <d v="2016-01-17T00:00:00"/>
    <s v="Biguanides"/>
  </r>
  <r>
    <s v="pE7gbirxM02"/>
    <x v="39"/>
    <s v="Māori"/>
    <s v="Biguanides"/>
    <x v="0"/>
    <d v="2016-03-02T00:00:00"/>
    <s v="Biguanides-&gt;Biguanides|Sulfonylureas-&gt;Sulfonylureas-&gt;Biguanides|DPP-4 inhibitors|SGLT-2 inhibitors-&gt;DPP-4 inhibitors|SGLT-2 inhibitors"/>
  </r>
  <r>
    <s v="PEJ6yR9Tqao"/>
    <x v="39"/>
    <s v="Māori"/>
    <s v="Biguanides"/>
    <x v="0"/>
    <d v="2024-09-20T00:00:00"/>
    <s v="Biguanides"/>
  </r>
  <r>
    <s v="pEjkjDmiIr2"/>
    <x v="39"/>
    <s v="Māori"/>
    <s v="Biguanides"/>
    <x v="0"/>
    <d v="2025-08-01T00:00:00"/>
    <s v="Biguanides"/>
  </r>
  <r>
    <s v="pefaN34FIww"/>
    <x v="39"/>
    <s v="Asian"/>
    <s v="Biguanides|Sulfonylureas"/>
    <x v="0"/>
    <d v="2018-12-21T00:00:00"/>
    <s v="Biguanides|Sulfonylureas-&gt;DPP-4 inhibitors-&gt;Biguanides|DPP-4 inhibitors|Sulfonylureas-&gt;DPP-4 inhibitors|Sulfonylureas-&gt;DPP-4 inhibitors|SGLT-2 inhibitors|Sulfonylureas-&gt;SGLT-2 inhibitors-&gt;Sulfonylureas-&gt;GLP-1 agonists"/>
  </r>
  <r>
    <s v="PdIDp5wYYfs"/>
    <x v="39"/>
    <s v="Asian"/>
    <s v="Biguanides"/>
    <x v="0"/>
    <d v="2023-11-14T00:00:00"/>
    <s v="Biguanides-&gt;Biguanides|SGLT-2 inhibitors-&gt;Biguanides|DPP-4 inhibitors-&gt;DPP-4 inhibitors"/>
  </r>
  <r>
    <s v="pcn1TNiLeds"/>
    <x v="39"/>
    <s v="Pacific peoples"/>
    <s v="Biguanides"/>
    <x v="0"/>
    <d v="2014-10-09T00:00:00"/>
    <s v="Biguanides-&gt;DPP-4 inhibitors-&gt;Insulin isophane-&gt;DPP-4 inhibitors|Insulin isophane-&gt;Biguanides|DPP-4 inhibitors|Insulin isophane-&gt;Biguanides|DPP-4 inhibitors"/>
  </r>
  <r>
    <s v="pCFYFMVk9p2"/>
    <x v="39"/>
    <s v="Pacific peoples"/>
    <s v="Biguanides"/>
    <x v="0"/>
    <d v="2018-12-27T00:00:00"/>
    <s v="Biguanides"/>
  </r>
  <r>
    <s v="pIBXhp7Uz2Q"/>
    <x v="39"/>
    <s v="Other"/>
    <s v="Biguanides"/>
    <x v="0"/>
    <d v="2012-08-06T00:00:00"/>
    <s v="Biguanides"/>
  </r>
  <r>
    <s v="PI6gkDJ/Vr6"/>
    <x v="39"/>
    <s v="Other"/>
    <s v="Biguanides"/>
    <x v="0"/>
    <d v="2018-04-04T00:00:00"/>
    <s v="Biguanides"/>
  </r>
  <r>
    <s v="PjAE3OJy4bY"/>
    <x v="39"/>
    <s v="Asian"/>
    <s v="Biguanides"/>
    <x v="0"/>
    <d v="2024-12-03T00:00:00"/>
    <s v="Biguanides"/>
  </r>
  <r>
    <s v="piwGiCrF.QE"/>
    <x v="39"/>
    <s v="Other"/>
    <s v="Biguanides"/>
    <x v="0"/>
    <d v="2021-05-26T00:00:00"/>
    <s v="Biguanides-&gt;DPP-4 inhibitors"/>
  </r>
  <r>
    <s v="pI1Kcu9NYCs"/>
    <x v="39"/>
    <s v="Asian"/>
    <s v="Biguanides"/>
    <x v="0"/>
    <d v="2022-05-29T00:00:00"/>
    <s v="Biguanides"/>
  </r>
  <r>
    <s v="pkQZ9vGmmDM"/>
    <x v="39"/>
    <s v="Other"/>
    <s v="DPP-4 inhibitors"/>
    <x v="0"/>
    <d v="2021-05-28T00:00:00"/>
    <s v="DPP-4 inhibitors-&gt;SGLT-2 inhibitors-&gt;DPP-4 inhibitors|SGLT-2 inhibitors-&gt;Sulfonylureas-&gt;DPP-4 inhibitors|SGLT-2 inhibitors|Sulfonylureas"/>
  </r>
  <r>
    <s v="pLXEUSKKByw"/>
    <x v="39"/>
    <s v="Asian"/>
    <s v="Biguanides"/>
    <x v="0"/>
    <d v="2024-03-16T00:00:00"/>
    <s v="Biguanides-&gt;DPP-4 inhibitors-&gt;DPP-4 inhibitors|SGLT-2 inhibitors"/>
  </r>
  <r>
    <s v="MDR2SSwyM4A"/>
    <x v="39"/>
    <s v="Māori"/>
    <s v="Biguanides"/>
    <x v="0"/>
    <d v="2025-10-17T00:00:00"/>
    <s v="Biguanides"/>
  </r>
  <r>
    <s v="mDn7/ZSPMfc"/>
    <x v="39"/>
    <s v="Māori"/>
    <s v="Biguanides"/>
    <x v="0"/>
    <d v="2011-04-06T00:00:00"/>
    <s v="Biguanides-&gt;Biguanides|Sulfonylureas-&gt;Sulfonylureas-&gt;Biguanides|Sulfonylureas|Thiazolidinedione-&gt;Insulin glargine-&gt;Biguanides|Insulin glargine|Sulfonylureas-&gt;Insulin glulisine-&gt;Biguanides|Insulin glargine|Insulin glulisine|Sulfonylureas-&gt;Biguanides|Insulin glulisine|Sulfonylureas-&gt;Insulin glargine|Insulin glulisine-&gt;Biguanides|Insulin glargine-&gt;Insulin aspart-&gt;Insulin aspart|Insulin glargine-&gt;Biguanides|Insulin aspart|Insulin glargine-&gt;SGLT-2 inhibitors-&gt;Insulin glargine|SGLT-2 inhibitors-&gt;Biguanides|Insulin glargine|SGLT-2 inhibitors-&gt;DPP-4 inhibitors-&gt;DPP-4 inhibitors|Insulin glargine-&gt;GLP-1 agonists-&gt;Biguanides|DPP-4 inhibitors-&gt;DPP-4 inhibitors|GLP-1 agonists|Insulin glargine-&gt;GLP-1 agonists|Insulin glargine-&gt;Biguanides|GLP-1 agonists|Insulin glargine-&gt;Biguanides|GLP-1 agonists"/>
  </r>
  <r>
    <s v="Mef.axigJWA"/>
    <x v="39"/>
    <s v="Other"/>
    <s v="Biguanides"/>
    <x v="0"/>
    <d v="2021-05-07T00:00:00"/>
    <s v="Biguanides"/>
  </r>
  <r>
    <s v="mGmeiYfM8FM"/>
    <x v="39"/>
    <s v="Pacific peoples"/>
    <s v="Biguanides"/>
    <x v="0"/>
    <d v="2019-08-29T00:00:00"/>
    <s v="Biguanides-&gt;SGLT-2 inhibitors-&gt;DPP-4 inhibitors|SGLT-2 inhibitors"/>
  </r>
  <r>
    <s v="mGzhDPkzdXk"/>
    <x v="39"/>
    <s v="Māori"/>
    <s v="Biguanides"/>
    <x v="0"/>
    <d v="2024-09-25T00:00:00"/>
    <s v="Biguanides"/>
  </r>
  <r>
    <s v="mFSzgPsnudo"/>
    <x v="39"/>
    <s v="Asian"/>
    <s v="Biguanides"/>
    <x v="0"/>
    <d v="2024-05-24T00:00:00"/>
    <s v="Biguanides"/>
  </r>
  <r>
    <s v="p6yZvfy6mBw"/>
    <x v="39"/>
    <s v="Pacific peoples"/>
    <s v="Biguanides"/>
    <x v="0"/>
    <d v="2016-02-22T00:00:00"/>
    <s v="Biguanides"/>
  </r>
  <r>
    <s v="p9FNSQJrGjw"/>
    <x v="39"/>
    <s v="Asian"/>
    <s v="Biguanides|Sulfonylureas"/>
    <x v="0"/>
    <d v="2012-11-02T00:00:00"/>
    <s v="Biguanides|Sulfonylureas-&gt;DPP-4 inhibitors|Sulfonylureas-&gt;DPP-4 inhibitors-&gt;Sulfonylureas-&gt;SGLT-2 inhibitors-&gt;DPP-4 inhibitors|SGLT-2 inhibitors|Sulfonylureas"/>
  </r>
  <r>
    <s v="P1uBWEU5Wm2"/>
    <x v="39"/>
    <s v="Pacific peoples"/>
    <s v="Biguanides"/>
    <x v="0"/>
    <d v="2019-10-31T00:00:00"/>
    <s v="Biguanides"/>
  </r>
  <r>
    <s v="m5gOmTn6jKA"/>
    <x v="39"/>
    <s v="Asian"/>
    <s v="Biguanides"/>
    <x v="0"/>
    <d v="2023-04-18T00:00:00"/>
    <s v="Biguanides"/>
  </r>
  <r>
    <s v="M66AP9Rj1nE"/>
    <x v="39"/>
    <s v="Other"/>
    <s v="Biguanides"/>
    <x v="0"/>
    <d v="2025-04-07T00:00:00"/>
    <s v="Biguanides"/>
  </r>
  <r>
    <s v="M466IbFhiHU"/>
    <x v="39"/>
    <s v="Other"/>
    <s v="Sulfonylureas"/>
    <x v="0"/>
    <d v="2011-06-23T00:00:00"/>
    <s v="Sulfonylureas-&gt;Biguanides|Sulfonylureas-&gt;Sulfonylureas|Thiazolidinedione-&gt;DPP-4 inhibitors-&gt;DPP-4 inhibitors|Sulfonylureas"/>
  </r>
  <r>
    <s v="MapWXpgwzew"/>
    <x v="39"/>
    <s v="Asian"/>
    <s v="Biguanides"/>
    <x v="0"/>
    <d v="2014-06-03T00:00:00"/>
    <s v="Biguanides"/>
  </r>
  <r>
    <s v="MCaLkik0h9g"/>
    <x v="39"/>
    <s v="Māori"/>
    <s v="Biguanides"/>
    <x v="0"/>
    <d v="2023-11-22T00:00:00"/>
    <s v="Biguanides"/>
  </r>
  <r>
    <s v="M0Pn7LiLCHs"/>
    <x v="39"/>
    <s v="Asian"/>
    <s v="Biguanides"/>
    <x v="0"/>
    <d v="2025-08-27T00:00:00"/>
    <s v="Biguanides"/>
  </r>
  <r>
    <s v="lygBawudFYU"/>
    <x v="39"/>
    <s v="Pacific peoples"/>
    <s v="Biguanides"/>
    <x v="0"/>
    <d v="2024-04-23T00:00:00"/>
    <s v="Biguanides"/>
  </r>
  <r>
    <s v="f0iQqcnbFUg"/>
    <x v="39"/>
    <s v="Māori"/>
    <s v="Biguanides"/>
    <x v="0"/>
    <d v="2011-07-12T00:00:00"/>
    <s v="Biguanides-&gt;DPP-4 inhibitors-&gt;DPP-4 inhibitors|Sulfonylureas-&gt;SGLT-2 inhibitors-&gt;DPP-4 inhibitors|SGLT-2 inhibitors|Sulfonylureas-&gt;DPP-4 inhibitors|SGLT-2 inhibitors"/>
  </r>
  <r>
    <s v="eYdQGENzGBs"/>
    <x v="39"/>
    <s v="Asian"/>
    <s v="Biguanides"/>
    <x v="0"/>
    <d v="2024-04-26T00:00:00"/>
    <s v="Biguanides"/>
  </r>
  <r>
    <s v="EXyGQtNcPkQ"/>
    <x v="39"/>
    <s v="Pacific peoples"/>
    <s v="Biguanides"/>
    <x v="0"/>
    <d v="2012-05-19T00:00:00"/>
    <s v="Biguanides"/>
  </r>
  <r>
    <s v="HUN.udxAIsU"/>
    <x v="39"/>
    <s v="Other"/>
    <s v="Biguanides"/>
    <x v="0"/>
    <d v="2024-12-18T00:00:00"/>
    <s v="Biguanides"/>
  </r>
  <r>
    <s v="HTrjLXb1JY2"/>
    <x v="39"/>
    <s v="Other"/>
    <s v="Biguanides"/>
    <x v="0"/>
    <d v="2017-11-08T00:00:00"/>
    <s v="Biguanides-&gt;DPP-4 inhibitors|Thiazolidinedione-&gt;DPP-4 inhibitors-&gt;Insulin aspart-&gt;DPP-4 inhibitors|Insulin aspart-&gt;Insulin aspart|Insulin glargine-&gt;DPP-4 inhibitors|Insulin aspart|Insulin glargine-&gt;Biguanides|Insulin aspart|Insulin glargine-&gt;GLP-1 agonists|Insulin glargine-&gt;GLP-1 agonists|Insulin aspart|Insulin glargine-&gt;Biguanides|Insulin aspart-&gt;GLP-1 agonists-&gt;Insulin glargine-&gt;Biguanides|DPP-4 inhibitors|Insulin aspart|Insulin glargine"/>
  </r>
  <r>
    <s v="f4teKy.HxkE"/>
    <x v="39"/>
    <s v="Other"/>
    <s v="Biguanides"/>
    <x v="0"/>
    <d v="2019-11-21T00:00:00"/>
    <s v="Biguanides-&gt;Biguanides|DPP-4 inhibitors-&gt;DPP-4 inhibitors-&gt;SGLT-2 inhibitors-&gt;Insulin glargine-&gt;Insulin glargine|SGLT-2 inhibitors-&gt;Insulin aspart-&gt;Insulin aspart|Insulin glargine"/>
  </r>
  <r>
    <s v="I1ngqSYy.2M"/>
    <x v="39"/>
    <s v="Pacific peoples"/>
    <s v="Biguanides"/>
    <x v="0"/>
    <d v="2020-05-29T00:00:00"/>
    <s v="Biguanides-&gt;Biguanides|SGLT-2 inhibitors-&gt;SGLT-2 inhibitors"/>
  </r>
  <r>
    <s v="i92By2Ti3uU"/>
    <x v="39"/>
    <s v="Asian"/>
    <s v="Biguanides"/>
    <x v="0"/>
    <d v="2024-05-13T00:00:00"/>
    <s v="Biguanides"/>
  </r>
  <r>
    <s v="i83TihpFmcQ"/>
    <x v="39"/>
    <s v="Pacific peoples"/>
    <s v="Biguanides"/>
    <x v="0"/>
    <d v="2019-04-15T00:00:00"/>
    <s v="Biguanides-&gt;Sulfonylureas"/>
  </r>
  <r>
    <s v="i6nIVeQH1j."/>
    <x v="39"/>
    <s v="Other"/>
    <s v="Biguanides|SGLT-2 inhibitors|Sulfonylureas"/>
    <x v="0"/>
    <d v="2023-02-07T00:00:00"/>
    <s v="Biguanides|SGLT-2 inhibitors|Sulfonylureas-&gt;SGLT-2 inhibitors-&gt;DPP-4 inhibitors|SGLT-2 inhibitors-&gt;DPP-4 inhibitors"/>
  </r>
  <r>
    <s v="I5DyNx6hs5Y"/>
    <x v="39"/>
    <s v="Other"/>
    <s v="Biguanides"/>
    <x v="0"/>
    <d v="2015-11-11T00:00:00"/>
    <s v="Biguanides"/>
  </r>
  <r>
    <s v="Hx7DxyT7peI"/>
    <x v="39"/>
    <s v="Māori"/>
    <s v="Biguanides"/>
    <x v="0"/>
    <d v="2024-11-05T00:00:00"/>
    <s v="Biguanides"/>
  </r>
  <r>
    <s v="hV9nGZYX5Mg"/>
    <x v="39"/>
    <s v="Asian"/>
    <s v="Biguanides"/>
    <x v="0"/>
    <d v="2020-11-06T00:00:00"/>
    <s v="Biguanides"/>
  </r>
  <r>
    <s v="hvRChmpgIAE"/>
    <x v="39"/>
    <s v="Māori"/>
    <s v="Biguanides"/>
    <x v="0"/>
    <d v="2022-12-30T00:00:00"/>
    <s v="Biguanides"/>
  </r>
  <r>
    <s v="I.1mOTBSJh2"/>
    <x v="39"/>
    <s v="Asian"/>
    <s v="Biguanides|DPP-4 inhibitors"/>
    <x v="0"/>
    <d v="2025-05-08T00:00:00"/>
    <s v="Biguanides|DPP-4 inhibitors-&gt;DPP-4 inhibitors"/>
  </r>
  <r>
    <s v="i.daJy7JMs2"/>
    <x v="39"/>
    <s v="Other"/>
    <s v="Biguanides"/>
    <x v="0"/>
    <d v="2022-11-03T00:00:00"/>
    <s v="Biguanides"/>
  </r>
  <r>
    <s v="I/3v83O8H.6"/>
    <x v="39"/>
    <s v="Pacific peoples"/>
    <s v="Biguanides"/>
    <x v="0"/>
    <d v="2020-09-23T00:00:00"/>
    <s v="Biguanides-&gt;Biguanides|SGLT-2 inhibitors"/>
  </r>
  <r>
    <s v="lJOLI./UmWE"/>
    <x v="39"/>
    <s v="Asian"/>
    <s v="Biguanides"/>
    <x v="0"/>
    <d v="2024-02-15T00:00:00"/>
    <s v="Biguanides"/>
  </r>
  <r>
    <s v="ILvdftn2OiM"/>
    <x v="39"/>
    <s v="Other"/>
    <s v="Biguanides"/>
    <x v="0"/>
    <d v="2025-10-13T00:00:00"/>
    <s v="Biguanides"/>
  </r>
  <r>
    <s v="ikBo1bya1AU"/>
    <x v="39"/>
    <s v="Māori"/>
    <s v="Biguanides"/>
    <x v="0"/>
    <d v="2024-12-16T00:00:00"/>
    <s v="Biguanides"/>
  </r>
  <r>
    <s v="iKCamTQnbjI"/>
    <x v="39"/>
    <s v="Pacific peoples"/>
    <s v="DPP-4 inhibitors"/>
    <x v="0"/>
    <d v="2020-10-19T00:00:00"/>
    <s v="DPP-4 inhibitors-&gt;DPP-4 inhibitors|Sulfonylureas-&gt;DPP-4 inhibitors|SGLT-2 inhibitors-&gt;SGLT-2 inhibitors"/>
  </r>
  <r>
    <s v="If952BU1qBU"/>
    <x v="39"/>
    <s v="Māori"/>
    <s v="Biguanides"/>
    <x v="0"/>
    <d v="2021-02-10T00:00:00"/>
    <s v="Biguanides"/>
  </r>
  <r>
    <s v="iDuJZFn04Jk"/>
    <x v="39"/>
    <s v="Māori"/>
    <s v="Biguanides"/>
    <x v="0"/>
    <d v="2014-09-23T00:00:00"/>
    <s v="Biguanides-&gt;Sulfonylureas-&gt;Insulin isophane-&gt;Biguanides|Insulin isophane-&gt;Biguanides|SGLT-2 inhibitors-&gt;DPP-4 inhibitors|Insulin glargine-&gt;DPP-4 inhibitors|Insulin glargine|SGLT-2 inhibitors-&gt;SGLT-2 inhibitors-&gt;DPP-4 inhibitors-&gt;Biguanides|DPP-4 inhibitors|Insulin glargine|SGLT-2 inhibitors-&gt;Insulin glargine-&gt;GLP-1 agonists-&gt;Biguanides|GLP-1 agonists|Insulin glargine|SGLT-2 inhibitors-&gt;GLP-1 agonists|Insulin glargine-&gt;Biguanides|Insulin glargine|SGLT-2 inhibitors-&gt;Biguanides|DPP-4 inhibitors|Insulin glargine|Insulin glulisine|SGLT-2 inhibitors-&gt;Biguanides|DPP-4 inhibitors|Insulin aspart-&gt;DPP-4 inhibitors|Insulin aspart"/>
  </r>
  <r>
    <s v="ifodmCFa9kw"/>
    <x v="39"/>
    <s v="Other"/>
    <s v="Biguanides"/>
    <x v="0"/>
    <d v="2018-05-14T00:00:00"/>
    <s v="Biguanides"/>
  </r>
  <r>
    <s v="iGo5qQFjqtk"/>
    <x v="39"/>
    <s v="Other"/>
    <s v="Biguanides"/>
    <x v="0"/>
    <d v="2022-01-05T00:00:00"/>
    <s v="Biguanides-&gt;GLP-1 agonists-&gt;Insulin glargine-&gt;GLP-1 agonists|Insulin glargine-&gt;Insulin aspart|Insulin glargine-&gt;GLP-1 agonists|Insulin aspart|Insulin glargine-&gt;Insulin aspart-&gt;GLP-1 agonists|Insulin aspart"/>
  </r>
  <r>
    <s v="ICSJOU0QckM"/>
    <x v="39"/>
    <s v="Asian"/>
    <s v="DPP-4 inhibitors|SGLT-2 inhibitors|Sulfonylureas"/>
    <x v="0"/>
    <d v="2025-08-05T00:00:00"/>
    <s v="DPP-4 inhibitors|SGLT-2 inhibitors|Sulfonylureas-&gt;DPP-4 inhibitors"/>
  </r>
  <r>
    <s v="lOTYPDvuBEg"/>
    <x v="39"/>
    <s v="Other"/>
    <s v="Biguanides"/>
    <x v="0"/>
    <d v="2016-12-12T00:00:00"/>
    <s v="Biguanides"/>
  </r>
  <r>
    <s v="LoREZbsQpJI"/>
    <x v="39"/>
    <s v="Māori"/>
    <s v="Biguanides"/>
    <x v="0"/>
    <d v="2012-08-13T00:00:00"/>
    <s v="Biguanides"/>
  </r>
  <r>
    <s v="LKexqzmecUc"/>
    <x v="39"/>
    <s v="Māori"/>
    <s v="Biguanides"/>
    <x v="0"/>
    <d v="2012-06-09T00:00:00"/>
    <s v="Biguanides"/>
  </r>
  <r>
    <s v="LK1RN8QZhVE"/>
    <x v="39"/>
    <s v="Pacific peoples"/>
    <s v="Biguanides|Insulin glargine"/>
    <x v="0"/>
    <d v="2023-12-05T00:00:00"/>
    <s v="Biguanides|Insulin glargine"/>
  </r>
  <r>
    <s v="LlY3C4eDUu6"/>
    <x v="39"/>
    <s v="Other"/>
    <s v="Biguanides"/>
    <x v="0"/>
    <d v="2014-08-01T00:00:00"/>
    <s v="Biguanides-&gt;Biguanides|Sulfonylureas-&gt;Sulfonylureas-&gt;Insulin aspart|Insulin glargine-&gt;Biguanides|Insulin aspart|Insulin glargine|Sulfonylureas-&gt;Insulin glargine-&gt;Insulin aspart|Insulin glargine|Sulfonylureas-&gt;Biguanides|Insulin glargine-&gt;Insulin aspart-&gt;Biguanides|Insulin aspart|Insulin glargine-&gt;DPP-4 inhibitors|Insulin aspart|Insulin glargine|Sulfonylureas-&gt;Insulin aspart|Insulin glargine|SGLT-2 inhibitors|Sulfonylureas-&gt;Insulin glargine|SGLT-2 inhibitors-&gt;Biguanides|Insulin aspart|Insulin glargine|SGLT-2 inhibitors|Sulfonylureas-&gt;SGLT-2 inhibitors-&gt;Insulin glargine|SGLT-2 inhibitors|Sulfonylureas-&gt;SGLT-2 inhibitors|Sulfonylureas-&gt;Insulin aspart|SGLT-2 inhibitors|Sulfonylureas-&gt;Insulin aspart|Insulin glargine|SGLT-2 inhibitors"/>
  </r>
  <r>
    <s v="lm0Cpz0Slm."/>
    <x v="39"/>
    <s v="Asian"/>
    <s v="Biguanides"/>
    <x v="0"/>
    <d v="2023-11-07T00:00:00"/>
    <s v="Biguanides"/>
  </r>
  <r>
    <s v="LuS.F95c7/w"/>
    <x v="39"/>
    <s v="Pacific peoples"/>
    <s v="Biguanides"/>
    <x v="0"/>
    <d v="2022-07-05T00:00:00"/>
    <s v="Biguanides-&gt;Biguanides|SGLT-2 inhibitors-&gt;SGLT-2 inhibitors"/>
  </r>
  <r>
    <s v="lUVu44Zny.2"/>
    <x v="39"/>
    <s v="Asian"/>
    <s v="Biguanides"/>
    <x v="0"/>
    <d v="2021-12-03T00:00:00"/>
    <s v="Biguanides"/>
  </r>
  <r>
    <s v="LVFZIP7r5Ws"/>
    <x v="39"/>
    <s v="Asian"/>
    <s v="Biguanides"/>
    <x v="0"/>
    <d v="2012-06-15T00:00:00"/>
    <s v="Biguanides"/>
  </r>
  <r>
    <s v="LRBA0MAOsyo"/>
    <x v="39"/>
    <s v="Māori"/>
    <s v="Biguanides"/>
    <x v="0"/>
    <d v="2025-02-12T00:00:00"/>
    <s v="Biguanides"/>
  </r>
  <r>
    <s v="lSEp18Jkya6"/>
    <x v="39"/>
    <s v="Asian"/>
    <s v="Biguanides|DPP-4 inhibitors"/>
    <x v="0"/>
    <d v="2025-12-17T00:00:00"/>
    <s v="Biguanides|DPP-4 inhibitors"/>
  </r>
  <r>
    <s v="LsKSWP9I6QM"/>
    <x v="39"/>
    <s v="Other"/>
    <s v="Biguanides"/>
    <x v="0"/>
    <d v="2019-06-04T00:00:00"/>
    <s v="Biguanides"/>
  </r>
  <r>
    <s v="3gvHuW7Hz5U"/>
    <x v="39"/>
    <s v="Other"/>
    <s v="Biguanides"/>
    <x v="0"/>
    <d v="2024-06-20T00:00:00"/>
    <s v="Biguanides"/>
  </r>
  <r>
    <s v="3KN6E8TBb9U"/>
    <x v="39"/>
    <s v="Asian"/>
    <s v="Biguanides"/>
    <x v="0"/>
    <d v="2024-11-27T00:00:00"/>
    <s v="Biguanides"/>
  </r>
  <r>
    <s v="3JYHYuEvxGA"/>
    <x v="39"/>
    <s v="Māori"/>
    <s v="Biguanides|DPP-4 inhibitors"/>
    <x v="0"/>
    <d v="2023-10-27T00:00:00"/>
    <s v="Biguanides|DPP-4 inhibitors-&gt;DPP-4 inhibitors|SGLT-2 inhibitors-&gt;DPP-4 inhibitors"/>
  </r>
  <r>
    <s v="3DyVoiK2kAc"/>
    <x v="39"/>
    <s v="Asian"/>
    <s v="Biguanides"/>
    <x v="0"/>
    <d v="2022-08-01T00:00:00"/>
    <s v="Biguanides"/>
  </r>
  <r>
    <s v="9NRp2dagJ.U"/>
    <x v="39"/>
    <s v="Asian"/>
    <s v="Biguanides"/>
    <x v="0"/>
    <d v="2024-08-08T00:00:00"/>
    <s v="Biguanides-&gt;Biguanides|DPP-4 inhibitors-&gt;DPP-4 inhibitors"/>
  </r>
  <r>
    <s v="9yLFDxW2t0w"/>
    <x v="39"/>
    <s v="Asian"/>
    <s v="Biguanides"/>
    <x v="0"/>
    <d v="2022-12-20T00:00:00"/>
    <s v="Biguanides"/>
  </r>
  <r>
    <s v="a.6k/UX1i5M"/>
    <x v="39"/>
    <s v="Asian"/>
    <s v="Biguanides"/>
    <x v="0"/>
    <d v="2018-10-05T00:00:00"/>
    <s v="Biguanides"/>
  </r>
  <r>
    <s v="A1Nhu8nmRh2"/>
    <x v="39"/>
    <s v="Other"/>
    <s v="Biguanides"/>
    <x v="0"/>
    <d v="2014-03-25T00:00:00"/>
    <s v="Biguanides-&gt;Biguanides|Thiazolidinedione-&gt;Thiazolidinedione-&gt;DPP-4 inhibitors|Thiazolidinedione-&gt;DPP-4 inhibitors-&gt;SGLT-2 inhibitors-&gt;DPP-4 inhibitors|SGLT-2 inhibitors|Sulfonylureas"/>
  </r>
  <r>
    <s v="A7TfC1N3yWE"/>
    <x v="39"/>
    <s v="Other"/>
    <s v="Biguanides"/>
    <x v="0"/>
    <d v="2018-06-27T00:00:00"/>
    <s v="Biguanides-&gt;DPP-4 inhibitors"/>
  </r>
  <r>
    <s v="A7yLLmCyrOw"/>
    <x v="39"/>
    <s v="Asian"/>
    <s v="Biguanides"/>
    <x v="0"/>
    <d v="2015-11-02T00:00:00"/>
    <s v="Biguanides"/>
  </r>
  <r>
    <s v="a3n7K6vXNCM"/>
    <x v="39"/>
    <s v="Pacific peoples"/>
    <s v="Biguanides"/>
    <x v="0"/>
    <d v="2020-02-24T00:00:00"/>
    <s v="Biguanides-&gt;SGLT-2 inhibitors"/>
  </r>
  <r>
    <s v="a2FazIUcTPU"/>
    <x v="39"/>
    <s v="Other"/>
    <s v="Insulin aspart|Insulin isophane"/>
    <x v="1"/>
    <d v="2023-02-10T00:00:00"/>
    <s v="Insulin aspart|Insulin isophane-&gt;Insulin isophane-&gt;Insulin aspart-&gt;Biguanides"/>
  </r>
  <r>
    <s v="A2rxFnqOq5A"/>
    <x v="39"/>
    <s v="Other"/>
    <s v="Biguanides|Sulfonylureas"/>
    <x v="0"/>
    <d v="2018-03-29T00:00:00"/>
    <s v="Biguanides|Sulfonylureas-&gt;Biguanides"/>
  </r>
  <r>
    <s v="a4LB4ixeLi."/>
    <x v="39"/>
    <s v="Other"/>
    <s v="Biguanides"/>
    <x v="0"/>
    <d v="2017-01-27T00:00:00"/>
    <s v="Biguanides-&gt;Sulfonylureas-&gt;Biguanides|Sulfonylureas-&gt;DPP-4 inhibitors-&gt;Insulin glargine-&gt;DPP-4 inhibitors|Insulin glargine-&gt;DPP-4 inhibitors|Insulin glargine|SGLT-2 inhibitors"/>
  </r>
  <r>
    <s v="9xbkLiqZma."/>
    <x v="39"/>
    <s v="Other"/>
    <s v="Biguanides"/>
    <x v="0"/>
    <d v="2022-11-29T00:00:00"/>
    <s v="Biguanides"/>
  </r>
  <r>
    <s v="ddWZC9of1N2"/>
    <x v="39"/>
    <s v="Other"/>
    <s v="Biguanides"/>
    <x v="0"/>
    <d v="2025-02-13T00:00:00"/>
    <s v="Biguanides"/>
  </r>
  <r>
    <s v="DbxBmylJI8w"/>
    <x v="39"/>
    <s v="Māori"/>
    <s v="Biguanides"/>
    <x v="0"/>
    <d v="2025-11-21T00:00:00"/>
    <s v="Biguanides-&gt;Insulin isophane"/>
  </r>
  <r>
    <s v="DdLN654LfO6"/>
    <x v="39"/>
    <s v="Māori"/>
    <s v="Biguanides"/>
    <x v="0"/>
    <d v="2019-05-02T00:00:00"/>
    <s v="Biguanides"/>
  </r>
  <r>
    <s v="DFhBSmCR2FY"/>
    <x v="39"/>
    <s v="Asian"/>
    <s v="Biguanides"/>
    <x v="0"/>
    <d v="2015-10-02T00:00:00"/>
    <s v="Biguanides-&gt;DPP-4 inhibitors-&gt;Insulin glargine"/>
  </r>
  <r>
    <s v="DlbQvqbYIj2"/>
    <x v="39"/>
    <s v="Other"/>
    <s v="Biguanides"/>
    <x v="0"/>
    <d v="2011-08-25T00:00:00"/>
    <s v="Biguanides-&gt;Biguanides|Sulfonylureas-&gt;Sulfonylureas-&gt;DPP-4 inhibitors|Sulfonylureas-&gt;DPP-4 inhibitors-&gt;SGLT-2 inhibitors-&gt;DPP-4 inhibitors|SGLT-2 inhibitors|Sulfonylureas-&gt;DPP-4 inhibitors|SGLT-2 inhibitors"/>
  </r>
  <r>
    <s v="DK4cY.F6B7M"/>
    <x v="39"/>
    <s v="Māori"/>
    <s v="SGLT-2 inhibitors"/>
    <x v="0"/>
    <d v="2023-02-17T00:00:00"/>
    <s v="SGLT-2 inhibitors"/>
  </r>
  <r>
    <s v="diWIwfIOcJg"/>
    <x v="39"/>
    <s v="Pacific peoples"/>
    <s v="Insulin aspart|Insulin isophane"/>
    <x v="1"/>
    <d v="2015-10-12T00:00:00"/>
    <s v="Insulin aspart|Insulin isophane-&gt;Biguanides"/>
  </r>
  <r>
    <s v="AIvdSLOMBe."/>
    <x v="39"/>
    <s v="Asian"/>
    <s v="Biguanides"/>
    <x v="0"/>
    <d v="2025-10-01T00:00:00"/>
    <s v="Biguanides"/>
  </r>
  <r>
    <s v="ah00BFGc/H."/>
    <x v="39"/>
    <s v="Other"/>
    <s v="Biguanides"/>
    <x v="0"/>
    <d v="2022-11-29T00:00:00"/>
    <s v="Biguanides"/>
  </r>
  <r>
    <s v="AGSOMrvLIVE"/>
    <x v="39"/>
    <s v="Asian"/>
    <s v="Biguanides"/>
    <x v="0"/>
    <d v="2018-05-11T00:00:00"/>
    <s v="Biguanides-&gt;Insulin isophane-&gt;Insulin aspart"/>
  </r>
  <r>
    <s v="AGCBP12v4w."/>
    <x v="39"/>
    <s v="Pacific peoples"/>
    <s v="Biguanides"/>
    <x v="0"/>
    <d v="2021-05-20T00:00:00"/>
    <s v="Biguanides-&gt;Biguanides|Insulin aspart|Insulin isophane-&gt;Insulin aspart|Insulin isophane-&gt;Insulin isophane-&gt;SGLT-2 inhibitors"/>
  </r>
  <r>
    <s v="AbvM0Kx8Taw"/>
    <x v="39"/>
    <s v="Asian"/>
    <s v="Biguanides"/>
    <x v="0"/>
    <d v="2016-01-08T00:00:00"/>
    <s v="Biguanides-&gt;DPP-4 inhibitors-&gt;Biguanides|DPP-4 inhibitors-&gt;DPP-4 inhibitors|Sulfonylureas"/>
  </r>
  <r>
    <s v="adTGoTIWxlM"/>
    <x v="39"/>
    <s v="Asian"/>
    <s v="DPP-4 inhibitors"/>
    <x v="0"/>
    <d v="2020-11-16T00:00:00"/>
    <s v="DPP-4 inhibitors"/>
  </r>
  <r>
    <s v="aAtoXYdXS8U"/>
    <x v="39"/>
    <s v="Asian"/>
    <s v="Biguanides|Sulfonylureas"/>
    <x v="0"/>
    <d v="2012-04-20T00:00:00"/>
    <s v="Biguanides|Sulfonylureas"/>
  </r>
  <r>
    <s v="a9ErTisXqlI"/>
    <x v="39"/>
    <s v="Other"/>
    <s v="Biguanides"/>
    <x v="0"/>
    <d v="2018-01-24T00:00:00"/>
    <s v="Biguanides"/>
  </r>
  <r>
    <s v="E6jKZFmCX.A"/>
    <x v="39"/>
    <s v="Pacific peoples"/>
    <s v="Biguanides"/>
    <x v="0"/>
    <d v="2024-03-11T00:00:00"/>
    <s v="Biguanides"/>
  </r>
  <r>
    <s v="gxqjJ7r4lHA"/>
    <x v="39"/>
    <s v="Other"/>
    <s v="Biguanides"/>
    <x v="0"/>
    <d v="2025-12-02T00:00:00"/>
    <s v="Biguanides"/>
  </r>
  <r>
    <s v="e/hn0C7gTL2"/>
    <x v="39"/>
    <s v="Asian"/>
    <s v="DPP-4 inhibitors"/>
    <x v="0"/>
    <d v="2025-03-20T00:00:00"/>
    <s v="DPP-4 inhibitors-&gt;Biguanides"/>
  </r>
  <r>
    <s v="e0Fa94XCxBY"/>
    <x v="39"/>
    <s v="Other"/>
    <s v="Biguanides"/>
    <x v="0"/>
    <d v="2023-05-01T00:00:00"/>
    <s v="Biguanides-&gt;SGLT-2 inhibitors"/>
  </r>
  <r>
    <s v="E0gBWTXeoK6"/>
    <x v="39"/>
    <s v="Pacific peoples"/>
    <s v="Biguanides"/>
    <x v="0"/>
    <d v="2018-11-14T00:00:00"/>
    <s v="Biguanides-&gt;Insulin isophane-&gt;Biguanides|Insulin isophane-&gt;Insulin aspart|Insulin isophane-&gt;Biguanides|Insulin aspart|Insulin isophane-&gt;Insulin aspart-&gt;DPP-4 inhibitors"/>
  </r>
  <r>
    <s v="E0j08lfYB0U"/>
    <x v="39"/>
    <s v="Other"/>
    <s v="Biguanides"/>
    <x v="0"/>
    <d v="2012-01-16T00:00:00"/>
    <s v="Biguanides"/>
  </r>
  <r>
    <s v="e1AUP9Ealhw"/>
    <x v="39"/>
    <s v="Asian"/>
    <s v="Biguanides"/>
    <x v="0"/>
    <d v="2024-11-13T00:00:00"/>
    <s v="Biguanides"/>
  </r>
  <r>
    <s v="doXU.fuVhMA"/>
    <x v="39"/>
    <s v="Māori"/>
    <s v="Biguanides"/>
    <x v="0"/>
    <d v="2025-06-18T00:00:00"/>
    <s v="Biguanides"/>
  </r>
  <r>
    <s v="dOP11DMTWrw"/>
    <x v="39"/>
    <s v="Asian"/>
    <s v="Biguanides"/>
    <x v="0"/>
    <d v="2019-04-29T00:00:00"/>
    <s v="Biguanides"/>
  </r>
  <r>
    <s v="dO45QzkC2RI"/>
    <x v="39"/>
    <s v="Asian"/>
    <s v="Biguanides"/>
    <x v="0"/>
    <d v="2024-06-14T00:00:00"/>
    <s v="Biguanides-&gt;DPP-4 inhibitors"/>
  </r>
  <r>
    <s v="DPdVmCZJ6bs"/>
    <x v="39"/>
    <s v="Pacific peoples"/>
    <s v="DPP-4 inhibitors"/>
    <x v="0"/>
    <d v="2021-04-30T00:00:00"/>
    <s v="DPP-4 inhibitors-&gt;Biguanides-&gt;Biguanides|DPP-4 inhibitors"/>
  </r>
  <r>
    <s v="dV9bF9EJAvY"/>
    <x v="39"/>
    <s v="Asian"/>
    <s v="Biguanides"/>
    <x v="0"/>
    <d v="2024-02-27T00:00:00"/>
    <s v="Biguanides-&gt;Sulfonylureas-&gt;Biguanides|Sulfonylureas"/>
  </r>
  <r>
    <s v="DwsYfQ5aCNc"/>
    <x v="39"/>
    <s v="Māori"/>
    <s v="Biguanides"/>
    <x v="0"/>
    <d v="2021-06-19T00:00:00"/>
    <s v="Biguanides"/>
  </r>
  <r>
    <s v="HA1wdNaSTb2"/>
    <x v="39"/>
    <s v="Other"/>
    <s v="Biguanides"/>
    <x v="0"/>
    <d v="2017-03-09T00:00:00"/>
    <s v="Biguanides"/>
  </r>
  <r>
    <s v="HaIvDVsmUC6"/>
    <x v="39"/>
    <s v="Pacific peoples"/>
    <s v="Biguanides"/>
    <x v="0"/>
    <d v="2024-05-03T00:00:00"/>
    <s v="Biguanides"/>
  </r>
  <r>
    <s v="haezvu3IlqA"/>
    <x v="39"/>
    <s v="Other"/>
    <s v="Biguanides"/>
    <x v="0"/>
    <d v="2025-08-01T00:00:00"/>
    <s v="Biguanides"/>
  </r>
  <r>
    <s v="hCyCtL9qfsc"/>
    <x v="39"/>
    <s v="Other"/>
    <s v="Biguanides"/>
    <x v="0"/>
    <d v="2023-02-02T00:00:00"/>
    <s v="Biguanides"/>
  </r>
  <r>
    <s v="hCjtwfETcgw"/>
    <x v="39"/>
    <s v="Māori"/>
    <s v="Biguanides|Sulfonylureas"/>
    <x v="0"/>
    <d v="2017-02-10T00:00:00"/>
    <s v="Biguanides|Sulfonylureas-&gt;Sulfonylureas"/>
  </r>
  <r>
    <s v="h4S7ueVehik"/>
    <x v="39"/>
    <s v="Māori"/>
    <s v="Biguanides"/>
    <x v="0"/>
    <d v="2022-01-10T00:00:00"/>
    <s v="Biguanides"/>
  </r>
  <r>
    <s v="H5nonyTecFE"/>
    <x v="39"/>
    <s v="Asian"/>
    <s v="Biguanides"/>
    <x v="0"/>
    <d v="2024-10-03T00:00:00"/>
    <s v="Biguanides"/>
  </r>
  <r>
    <s v="H3sv5aTws9Y"/>
    <x v="39"/>
    <s v="Other"/>
    <s v="Biguanides"/>
    <x v="0"/>
    <d v="2020-11-06T00:00:00"/>
    <s v="Biguanides"/>
  </r>
  <r>
    <s v="h/I3aRfIdoc"/>
    <x v="39"/>
    <s v="Asian"/>
    <s v="Biguanides"/>
    <x v="0"/>
    <d v="2013-06-11T00:00:00"/>
    <s v="Biguanides-&gt;Insulin aspart|Insulin isophane-&gt;DPP-4 inhibitors|Insulin glargine-&gt;Insulin glargine-&gt;DPP-4 inhibitors"/>
  </r>
  <r>
    <s v="gYpZnPcC162"/>
    <x v="39"/>
    <s v="Asian"/>
    <s v="Biguanides"/>
    <x v="0"/>
    <d v="2021-12-21T00:00:00"/>
    <s v="Biguanides-&gt;Sulfonylureas-&gt;Biguanides|Sulfonylureas"/>
  </r>
  <r>
    <s v="gYrpFvcTf36"/>
    <x v="39"/>
    <s v="Asian"/>
    <s v="Biguanides"/>
    <x v="0"/>
    <d v="2018-06-05T00:00:00"/>
    <s v="Biguanides"/>
  </r>
  <r>
    <s v="gz9skZcETwg"/>
    <x v="39"/>
    <s v="Pacific peoples"/>
    <s v="Biguanides"/>
    <x v="0"/>
    <d v="2024-11-07T00:00:00"/>
    <s v="Biguanides-&gt;DPP-4 inhibitors-&gt;SGLT-2 inhibitors-&gt;DPP-4 inhibitors|SGLT-2 inhibitors"/>
  </r>
  <r>
    <s v="hkUHGEvnFtY"/>
    <x v="39"/>
    <s v="Pacific peoples"/>
    <s v="DPP-4 inhibitors"/>
    <x v="0"/>
    <d v="2023-04-22T00:00:00"/>
    <s v="DPP-4 inhibitors-&gt;Biguanides-&gt;SGLT-2 inhibitors-&gt;DPP-4 inhibitors|SGLT-2 inhibitors"/>
  </r>
  <r>
    <s v="HJK7rek9ep6"/>
    <x v="39"/>
    <s v="Asian"/>
    <s v="Biguanides"/>
    <x v="0"/>
    <d v="2023-02-18T00:00:00"/>
    <s v="Biguanides"/>
  </r>
  <r>
    <s v="hJdW0bfBYEQ"/>
    <x v="39"/>
    <s v="Asian"/>
    <s v="Biguanides|Sulfonylureas"/>
    <x v="0"/>
    <d v="2015-03-06T00:00:00"/>
    <s v="Biguanides|Sulfonylureas"/>
  </r>
  <r>
    <s v="HLWDgkKSxLs"/>
    <x v="39"/>
    <s v="Pacific peoples"/>
    <s v="Biguanides"/>
    <x v="0"/>
    <d v="2011-12-01T00:00:00"/>
    <s v="Biguanides-&gt;Biguanides|Sulfonylureas-&gt;Sulfonylureas-&gt;DPP-4 inhibitors-&gt;DPP-4 inhibitors|Sulfonylureas-&gt;DPP-4 inhibitors|SGLT-2 inhibitors-&gt;SGLT-2 inhibitors"/>
  </r>
  <r>
    <s v="HLKItOD.Jko"/>
    <x v="39"/>
    <s v="Other"/>
    <s v="Biguanides"/>
    <x v="0"/>
    <d v="2019-01-17T00:00:00"/>
    <s v="Biguanides-&gt;Insulin aspart-&gt;Insulin isophane-&gt;Insulin aspart|Insulin isophane-&gt;Biguanides|Insulin aspart|Insulin isophane-&gt;DPP-4 inhibitors-&gt;Biguanides|DPP-4 inhibitors-&gt;DPP-4 inhibitors|SGLT-2 inhibitors-&gt;SGLT-2 inhibitors"/>
  </r>
  <r>
    <s v="HmegKp7y/SU"/>
    <x v="39"/>
    <s v="Pacific peoples"/>
    <s v="Biguanides|Sulfonylureas"/>
    <x v="0"/>
    <d v="2022-12-06T00:00:00"/>
    <s v="Biguanides|Sulfonylureas-&gt;Biguanides|DPP-4 inhibitors|Sulfonylureas-&gt;DPP-4 inhibitors"/>
  </r>
  <r>
    <s v="hMttGDnjOsM"/>
    <x v="39"/>
    <s v="Pacific peoples"/>
    <s v="Biguanides"/>
    <x v="0"/>
    <d v="2024-04-24T00:00:00"/>
    <s v="Biguanides"/>
  </r>
  <r>
    <s v="HMxYoaQWlT6"/>
    <x v="39"/>
    <s v="Asian"/>
    <s v="Biguanides"/>
    <x v="0"/>
    <d v="2018-02-09T00:00:00"/>
    <s v="Biguanides-&gt;Biguanides|SGLT-2 inhibitors-&gt;SGLT-2 inhibitors"/>
  </r>
  <r>
    <s v="HO2GP9RwAts"/>
    <x v="39"/>
    <s v="Māori"/>
    <s v="Biguanides"/>
    <x v="0"/>
    <d v="2024-10-22T00:00:00"/>
    <s v="Biguanides"/>
  </r>
  <r>
    <s v="Hew1O2X7XeI"/>
    <x v="39"/>
    <s v="Māori"/>
    <s v="Biguanides"/>
    <x v="0"/>
    <d v="2024-01-24T00:00:00"/>
    <s v="Biguanides-&gt;SGLT-2 inhibitors"/>
  </r>
  <r>
    <s v="hf4jmioYM5s"/>
    <x v="39"/>
    <s v="Māori"/>
    <s v="Biguanides"/>
    <x v="0"/>
    <d v="2020-12-02T00:00:00"/>
    <s v="Biguanides"/>
  </r>
  <r>
    <s v="hF7scM44Oq2"/>
    <x v="39"/>
    <s v="Asian"/>
    <s v="Biguanides"/>
    <x v="0"/>
    <d v="2025-11-05T00:00:00"/>
    <s v="Biguanides"/>
  </r>
  <r>
    <s v="HHtMnszp0OU"/>
    <x v="39"/>
    <s v="Asian"/>
    <s v="Biguanides|Sulfonylureas"/>
    <x v="0"/>
    <d v="2015-10-29T00:00:00"/>
    <s v="Biguanides|Sulfonylureas-&gt;Sulfonylureas-&gt;Biguanides-&gt;SGLT-2 inhibitors-&gt;Insulin glargine-&gt;Insulin glargine|SGLT-2 inhibitors"/>
  </r>
  <r>
    <s v="HIFwTbMDS3g"/>
    <x v="39"/>
    <s v="Other"/>
    <s v="Biguanides"/>
    <x v="0"/>
    <d v="2025-06-11T00:00:00"/>
    <s v="Biguanides-&gt;Biguanides|Insulin isophane"/>
  </r>
  <r>
    <s v="32UZnpJA6rA"/>
    <x v="39"/>
    <s v="Māori"/>
    <s v="Biguanides"/>
    <x v="0"/>
    <d v="2013-07-10T00:00:00"/>
    <s v="Biguanides-&gt;Biguanides|Sulfonylureas-&gt;Sulfonylureas-&gt;Insulin glargine-&gt;Insulin glargine|Sulfonylureas-&gt;Biguanides|Insulin glargine|Sulfonylureas-&gt;SGLT-2 inhibitors-&gt;Insulin glargine|SGLT-2 inhibitors|Sulfonylureas-&gt;Biguanides|GLP-1 agonists|Insulin glargine|Sulfonylureas-&gt;GLP-1 agonists|Insulin glargine-&gt;Biguanides|GLP-1 agonists|Insulin glargine"/>
  </r>
  <r>
    <s v="3aykS6zbgb."/>
    <x v="39"/>
    <s v="Asian"/>
    <s v="Biguanides"/>
    <x v="0"/>
    <d v="2021-12-30T00:00:00"/>
    <s v="Biguanides"/>
  </r>
  <r>
    <s v="38a/uWjgTtM"/>
    <x v="39"/>
    <s v="Māori"/>
    <s v="Biguanides"/>
    <x v="0"/>
    <d v="2020-10-20T00:00:00"/>
    <s v="Biguanides-&gt;SGLT-2 inhibitors-&gt;DPP-4 inhibitors"/>
  </r>
  <r>
    <s v="2Z///mCG4Eo"/>
    <x v="39"/>
    <s v="Asian"/>
    <s v="Biguanides|Insulin aspart|Insulin isophane"/>
    <x v="0"/>
    <d v="2013-12-27T00:00:00"/>
    <s v="Biguanides|Insulin aspart|Insulin isophane-&gt;Insulin aspart|Insulin isophane"/>
  </r>
  <r>
    <s v="2zphtKoTtqk"/>
    <x v="39"/>
    <s v="Other"/>
    <s v="Insulin aspart|Insulin glargine"/>
    <x v="1"/>
    <d v="2024-02-16T00:00:00"/>
    <s v="Insulin aspart|Insulin glargine-&gt;Biguanides|Insulin aspart|Insulin glargine-&gt;Biguanides|Insulin glargine-&gt;DPP-4 inhibitors|Insulin aspart-&gt;Insulin glargine-&gt;DPP-4 inhibitors|Insulin aspart|Insulin glargine-&gt;DPP-4 inhibitors-&gt;Insulin aspart"/>
  </r>
  <r>
    <s v="2muqver1dJw"/>
    <x v="39"/>
    <s v="Other"/>
    <s v="Biguanides"/>
    <x v="0"/>
    <d v="2015-04-20T00:00:00"/>
    <s v="Biguanides"/>
  </r>
  <r>
    <s v="2nLgPkJTWgo"/>
    <x v="39"/>
    <s v="Pacific peoples"/>
    <s v="Biguanides"/>
    <x v="0"/>
    <d v="2017-12-30T00:00:00"/>
    <s v="Biguanides"/>
  </r>
  <r>
    <s v="299c2FsyahY"/>
    <x v="39"/>
    <s v="Asian"/>
    <s v="Biguanides"/>
    <x v="0"/>
    <d v="2023-09-26T00:00:00"/>
    <s v="Biguanides"/>
  </r>
  <r>
    <s v="26g7TgJsMy6"/>
    <x v="39"/>
    <s v="Pacific peoples"/>
    <s v="Biguanides"/>
    <x v="0"/>
    <d v="2024-11-01T00:00:00"/>
    <s v="Biguanides"/>
  </r>
  <r>
    <s v="2CvSiWBNXyU"/>
    <x v="39"/>
    <s v="Other"/>
    <s v="Sulfonylureas"/>
    <x v="0"/>
    <d v="2024-11-20T00:00:00"/>
    <s v="Sulfonylureas"/>
  </r>
  <r>
    <s v="2c./opejdWI"/>
    <x v="39"/>
    <s v="Māori"/>
    <s v="Biguanides"/>
    <x v="0"/>
    <d v="2014-05-19T00:00:00"/>
    <s v="Biguanides"/>
  </r>
  <r>
    <s v="2c8ZZAZSgeQ"/>
    <x v="39"/>
    <s v="Pacific peoples"/>
    <s v="Biguanides"/>
    <x v="0"/>
    <d v="2012-08-15T00:00:00"/>
    <s v="Biguanides"/>
  </r>
  <r>
    <s v="2GQ2aOLl5Zo"/>
    <x v="39"/>
    <s v="Māori"/>
    <s v="Biguanides"/>
    <x v="0"/>
    <d v="2021-02-19T00:00:00"/>
    <s v="Biguanides"/>
  </r>
  <r>
    <s v="1yNknJK3u2s"/>
    <x v="39"/>
    <s v="Other"/>
    <s v="Biguanides"/>
    <x v="0"/>
    <d v="2025-07-31T00:00:00"/>
    <s v="Biguanides"/>
  </r>
  <r>
    <s v="2/Zy/ZJjweI"/>
    <x v="39"/>
    <s v="Asian"/>
    <s v="Biguanides|Insulin isophane"/>
    <x v="0"/>
    <d v="2023-07-25T00:00:00"/>
    <s v="Biguanides|Insulin isophane-&gt;Insulin isophane"/>
  </r>
  <r>
    <s v="ZunVMW/5DIk"/>
    <x v="39"/>
    <s v="Other"/>
    <s v="Biguanides"/>
    <x v="0"/>
    <d v="2017-06-01T00:00:00"/>
    <s v="Biguanides"/>
  </r>
  <r>
    <s v="ZUdV88BwwdA"/>
    <x v="39"/>
    <s v="Asian"/>
    <s v="Biguanides"/>
    <x v="0"/>
    <d v="2024-10-09T00:00:00"/>
    <s v="Biguanides"/>
  </r>
  <r>
    <s v="zAzPNKVDDmo"/>
    <x v="39"/>
    <s v="Māori"/>
    <s v="Insulin isophane"/>
    <x v="1"/>
    <d v="2024-10-18T00:00:00"/>
    <s v="Insulin isophane-&gt;Insulin aspart-&gt;Insulin aspart|Insulin isophane-&gt;Biguanides"/>
  </r>
  <r>
    <s v="ZbVL9ixsiQ2"/>
    <x v="39"/>
    <s v="Other"/>
    <s v="Biguanides"/>
    <x v="0"/>
    <d v="2020-03-06T00:00:00"/>
    <s v="Biguanides-&gt;Insulin aspart|Insulin isophane"/>
  </r>
  <r>
    <s v="zfy.hJ1XoHc"/>
    <x v="39"/>
    <s v="Asian"/>
    <s v="Biguanides"/>
    <x v="0"/>
    <d v="2024-05-31T00:00:00"/>
    <s v="Biguanides"/>
  </r>
  <r>
    <s v="ZejwLnhUFJw"/>
    <x v="39"/>
    <s v="Asian"/>
    <s v="Biguanides"/>
    <x v="0"/>
    <d v="2019-02-12T00:00:00"/>
    <s v="Biguanides-&gt;DPP-4 inhibitors-&gt;DPP-4 inhibitors|SGLT-2 inhibitors-&gt;DPP-4 inhibitors|SGLT-2 inhibitors|Sulfonylureas-&gt;Sulfonylureas-&gt;Biguanides|GLP-1 agonists|SGLT-2 inhibitors-&gt;GLP-1 agonists"/>
  </r>
  <r>
    <s v="ZEllidXm6T."/>
    <x v="39"/>
    <s v="Other"/>
    <s v="Biguanides"/>
    <x v="0"/>
    <d v="2011-03-25T00:00:00"/>
    <s v="Biguanides-&gt;Insulin glargine-&gt;Biguanides|Insulin glargine"/>
  </r>
  <r>
    <s v="ZEOcrk.VolM"/>
    <x v="39"/>
    <s v="Other"/>
    <s v="Biguanides"/>
    <x v="0"/>
    <d v="2025-08-26T00:00:00"/>
    <s v="Biguanides-&gt;Biguanides|Insulin aspart|Insulin glargine-&gt;Insulin aspart|Insulin glargine"/>
  </r>
  <r>
    <s v="ZDT88RQCYeo"/>
    <x v="39"/>
    <s v="Māori"/>
    <s v="Biguanides"/>
    <x v="0"/>
    <d v="2023-03-29T00:00:00"/>
    <s v="Biguanides"/>
  </r>
  <r>
    <s v="zaSUYN7/Bwg"/>
    <x v="39"/>
    <s v="Other"/>
    <s v="Biguanides"/>
    <x v="0"/>
    <d v="2025-05-29T00:00:00"/>
    <s v="Biguanides"/>
  </r>
  <r>
    <s v="z3M51Zqv3BQ"/>
    <x v="39"/>
    <s v="Asian"/>
    <s v="Biguanides"/>
    <x v="0"/>
    <d v="2024-08-08T00:00:00"/>
    <s v="Biguanides"/>
  </r>
  <r>
    <s v="zM8llfK6vFg"/>
    <x v="39"/>
    <s v="Other"/>
    <s v="Biguanides|DPP-4 inhibitors"/>
    <x v="0"/>
    <d v="2019-02-25T00:00:00"/>
    <s v="Biguanides|DPP-4 inhibitors-&gt;DPP-4 inhibitors"/>
  </r>
  <r>
    <s v="zjUdVbIhZqE"/>
    <x v="39"/>
    <s v="Other"/>
    <s v="Insulin aspart|Insulin isophane"/>
    <x v="1"/>
    <d v="2023-10-31T00:00:00"/>
    <s v="Insulin aspart|Insulin isophane-&gt;Biguanides-&gt;Biguanides|Insulin isophane-&gt;Insulin isophane-&gt;Biguanides|Insulin aspart|Insulin isophane"/>
  </r>
  <r>
    <s v="Zhs85iy1I4o"/>
    <x v="39"/>
    <s v="Asian"/>
    <s v="Insulin aspart|Insulin glargine"/>
    <x v="1"/>
    <d v="2025-07-01T00:00:00"/>
    <s v="Insulin aspart|Insulin glargine-&gt;Biguanides-&gt;Insulin glargine"/>
  </r>
  <r>
    <s v="Zgz6HWDr2F."/>
    <x v="39"/>
    <s v="Asian"/>
    <s v="Biguanides"/>
    <x v="0"/>
    <d v="2024-08-11T00:00:00"/>
    <s v="Biguanides"/>
  </r>
  <r>
    <s v="zRZ2YZwPnqU"/>
    <x v="39"/>
    <s v="Other"/>
    <s v="DPP-4 inhibitors"/>
    <x v="0"/>
    <d v="2020-05-28T00:00:00"/>
    <s v="DPP-4 inhibitors-&gt;DPP-4 inhibitors|Insulin glargine-&gt;Insulin glargine-&gt;SGLT-2 inhibitors-&gt;DPP-4 inhibitors|SGLT-2 inhibitors-&gt;DPP-4 inhibitors|SGLT-2 inhibitors|Sulfonylureas-&gt;Sulfonylureas"/>
  </r>
  <r>
    <s v="zRp2grdlM4A"/>
    <x v="39"/>
    <s v="Asian"/>
    <s v="Biguanides"/>
    <x v="0"/>
    <d v="2016-04-07T00:00:00"/>
    <s v="Biguanides-&gt;DPP-4 inhibitors-&gt;Biguanides|DPP-4 inhibitors-&gt;DPP-4 inhibitors|Sulfonylureas-&gt;DPP-4 inhibitors|SGLT-2 inhibitors|Sulfonylureas-&gt;DPP-4 inhibitors|SGLT-2 inhibitors-&gt;SGLT-2 inhibitors"/>
  </r>
  <r>
    <s v="ZPpFdVJ2lXg"/>
    <x v="39"/>
    <s v="Asian"/>
    <s v="Biguanides"/>
    <x v="0"/>
    <d v="2021-12-29T00:00:00"/>
    <s v="Biguanides-&gt;SGLT-2 inhibitors-&gt;Biguanides|SGLT-2 inhibitors"/>
  </r>
  <r>
    <s v="zPDWF6xWuEw"/>
    <x v="39"/>
    <s v="Pacific peoples"/>
    <s v="Biguanides"/>
    <x v="0"/>
    <d v="2018-11-29T00:00:00"/>
    <s v="Biguanides-&gt;Insulin isophane-&gt;Biguanides|Insulin isophane-&gt;DPP-4 inhibitors-&gt;DPP-4 inhibitors|Sulfonylureas-&gt;DPP-4 inhibitors|SGLT-2 inhibitors|Sulfonylureas"/>
  </r>
  <r>
    <s v="Zp3HZgiLIDQ"/>
    <x v="39"/>
    <s v="Pacific peoples"/>
    <s v="Biguanides"/>
    <x v="0"/>
    <d v="2011-08-05T00:00:00"/>
    <s v="Biguanides-&gt;Sulfonylureas-&gt;Insulin isophane-&gt;DPP-4 inhibitors"/>
  </r>
  <r>
    <s v="ZoxNxsMg3mU"/>
    <x v="39"/>
    <s v="Asian"/>
    <s v="DPP-4 inhibitors"/>
    <x v="0"/>
    <d v="2023-01-13T00:00:00"/>
    <s v="DPP-4 inhibitors"/>
  </r>
  <r>
    <s v="zN8jsPfUvIM"/>
    <x v="39"/>
    <s v="Asian"/>
    <s v="Biguanides"/>
    <x v="0"/>
    <d v="2013-06-11T00:00:00"/>
    <s v="Biguanides"/>
  </r>
  <r>
    <s v="VNQqYUsqByQ"/>
    <x v="39"/>
    <s v="Māori"/>
    <s v="Biguanides"/>
    <x v="0"/>
    <d v="2024-09-06T00:00:00"/>
    <s v="Biguanides"/>
  </r>
  <r>
    <s v="vlB/cJOljy2"/>
    <x v="39"/>
    <s v="Pacific peoples"/>
    <s v="Biguanides"/>
    <x v="0"/>
    <d v="2025-01-22T00:00:00"/>
    <s v="Biguanides-&gt;SGLT-2 inhibitors-&gt;Biguanides|SGLT-2 inhibitors"/>
  </r>
  <r>
    <s v="vOc1N5OGBGQ"/>
    <x v="39"/>
    <s v="Pacific peoples"/>
    <s v="Biguanides"/>
    <x v="0"/>
    <d v="2025-09-11T00:00:00"/>
    <s v="Biguanides"/>
  </r>
  <r>
    <s v="vSlDaxNEZhs"/>
    <x v="39"/>
    <s v="Other"/>
    <s v="Sulfonylureas"/>
    <x v="0"/>
    <d v="2011-07-30T00:00:00"/>
    <s v="Sulfonylureas-&gt;Biguanides-&gt;Biguanides|Sulfonylureas-&gt;GLP-1 agonists"/>
  </r>
  <r>
    <s v="vtb7vRVpC2I"/>
    <x v="39"/>
    <s v="Pacific peoples"/>
    <s v="Biguanides"/>
    <x v="0"/>
    <d v="2024-08-20T00:00:00"/>
    <s v="Biguanides"/>
  </r>
  <r>
    <s v="vrrAMeVaIgc"/>
    <x v="39"/>
    <s v="Pacific peoples"/>
    <s v="Biguanides|Sulfonylureas"/>
    <x v="0"/>
    <d v="2018-12-03T00:00:00"/>
    <s v="Biguanides|Sulfonylureas-&gt;Biguanides-&gt;DPP-4 inhibitors-&gt;SGLT-2 inhibitors-&gt;DPP-4 inhibitors|SGLT-2 inhibitors-&gt;Sulfonylureas-&gt;DPP-4 inhibitors|SGLT-2 inhibitors|Sulfonylureas"/>
  </r>
  <r>
    <s v="vqnUVBGDzo2"/>
    <x v="39"/>
    <s v="Māori"/>
    <s v="Biguanides"/>
    <x v="0"/>
    <d v="2013-05-23T00:00:00"/>
    <s v="Biguanides-&gt;SGLT-2 inhibitors"/>
  </r>
  <r>
    <s v="vqK.tefFkyg"/>
    <x v="39"/>
    <s v="Other"/>
    <s v="Biguanides"/>
    <x v="0"/>
    <d v="2018-06-28T00:00:00"/>
    <s v="Biguanides-&gt;Insulin glargine-&gt;Insulin aspart|Insulin glargine-&gt;Insulin aspart-&gt;Biguanides|Insulin glargine-&gt;GLP-1 agonists-&gt;GLP-1 agonists|Insulin glargine-&gt;GLP-1 agonists|Insulin aspart|Insulin glargine-&gt;SGLT-2 inhibitors-&gt;DPP-4 inhibitors"/>
  </r>
  <r>
    <s v="vQkNwTKur36"/>
    <x v="39"/>
    <s v="Asian"/>
    <s v="SGLT-2 inhibitors"/>
    <x v="0"/>
    <d v="2025-06-10T00:00:00"/>
    <s v="SGLT-2 inhibitors"/>
  </r>
  <r>
    <s v="vueLlkf4trs"/>
    <x v="39"/>
    <s v="Other"/>
    <s v="Biguanides"/>
    <x v="0"/>
    <d v="2016-10-21T00:00:00"/>
    <s v="Biguanides"/>
  </r>
  <r>
    <s v="VvvVMhTq.Ao"/>
    <x v="39"/>
    <s v="Asian"/>
    <s v="Biguanides"/>
    <x v="0"/>
    <d v="2017-03-13T00:00:00"/>
    <s v="Biguanides"/>
  </r>
  <r>
    <s v="VvbF7cbqG0U"/>
    <x v="39"/>
    <s v="Asian"/>
    <s v="Biguanides|Insulin glargine"/>
    <x v="0"/>
    <d v="2022-06-28T00:00:00"/>
    <s v="Biguanides|Insulin glargine-&gt;Insulin glargine-&gt;DPP-4 inhibitors|Insulin glargine-&gt;DPP-4 inhibitors-&gt;SGLT-2 inhibitors-&gt;Biguanides"/>
  </r>
  <r>
    <s v="VVeI2wGr6Ok"/>
    <x v="39"/>
    <s v="Asian"/>
    <s v="Biguanides"/>
    <x v="0"/>
    <d v="2020-07-02T00:00:00"/>
    <s v="Biguanides-&gt;Sulfonylureas-&gt;DPP-4 inhibitors-&gt;SGLT-2 inhibitors"/>
  </r>
  <r>
    <s v="vXKTcKsDgdQ"/>
    <x v="39"/>
    <s v="Pacific peoples"/>
    <s v="Biguanides"/>
    <x v="0"/>
    <d v="2012-06-21T00:00:00"/>
    <s v="Biguanides-&gt;DPP-4 inhibitors-&gt;DPP-4 inhibitors|SGLT-2 inhibitors-&gt;DPP-4 inhibitors|SGLT-2 inhibitors|Sulfonylureas-&gt;SGLT-2 inhibitors"/>
  </r>
  <r>
    <s v="vXAUlIQ9Ys6"/>
    <x v="39"/>
    <s v="Other"/>
    <s v="Insulin aspart|Insulin isophane"/>
    <x v="1"/>
    <d v="2015-09-02T00:00:00"/>
    <s v="Insulin aspart|Insulin isophane-&gt;Biguanides"/>
  </r>
  <r>
    <s v="VXriJPox95Q"/>
    <x v="39"/>
    <s v="Other"/>
    <s v="Biguanides"/>
    <x v="0"/>
    <d v="2021-10-27T00:00:00"/>
    <s v="Biguanides"/>
  </r>
  <r>
    <s v="vWVMUYN68tQ"/>
    <x v="39"/>
    <s v="Other"/>
    <s v="Biguanides"/>
    <x v="0"/>
    <d v="2011-04-13T00:00:00"/>
    <s v="Biguanides-&gt;Biguanides|Sulfonylureas-&gt;DPP-4 inhibitors-&gt;SGLT-2 inhibitors"/>
  </r>
  <r>
    <s v="vYmxkrea77U"/>
    <x v="39"/>
    <s v="Māori"/>
    <s v="Biguanides"/>
    <x v="0"/>
    <d v="2011-08-31T00:00:00"/>
    <s v="Biguanides-&gt;Sulfonylureas-&gt;Biguanides|Sulfonylureas-&gt;Biguanides|Insulin glargine-&gt;Insulin glargine|Sulfonylureas-&gt;Insulin glargine-&gt;Biguanides|Insulin glargine|Sulfonylureas-&gt;Insulin glulisine-&gt;Insulin glargine|Insulin glulisine-&gt;Biguanides|Insulin glargine|Insulin glulisine-&gt;DPP-4 inhibitors-&gt;SGLT-2 inhibitors-&gt;Biguanides|SGLT-2 inhibitors-&gt;DPP-4 inhibitors|Insulin glargine|Insulin glulisine-&gt;DPP-4 inhibitors|Insulin glargine|Insulin glulisine|SGLT-2 inhibitors-&gt;DPP-4 inhibitors|SGLT-2 inhibitors-&gt;DPP-4 inhibitors|GLP-1 agonists|Insulin glargine|Insulin glulisine-&gt;DPP-4 inhibitors|GLP-1 agonists|Insulin glulisine-&gt;GLP-1 agonists-&gt;GLP-1 agonists|Insulin glargine|Insulin glulisine-&gt;DPP-4 inhibitors|GLP-1 agonists-&gt;GLP-1 agonists|Insulin glulisine-&gt;Biguanides|GLP-1 agonists"/>
  </r>
  <r>
    <s v="w/d6EayUauU"/>
    <x v="39"/>
    <s v="Other"/>
    <s v="Biguanides"/>
    <x v="0"/>
    <d v="2011-06-01T00:00:00"/>
    <s v="Biguanides-&gt;DPP-4 inhibitors-&gt;SGLT-2 inhibitors-&gt;DPP-4 inhibitors|SGLT-2 inhibitors"/>
  </r>
  <r>
    <s v="w.83BhqiW1A"/>
    <x v="39"/>
    <s v="Other"/>
    <s v="Biguanides"/>
    <x v="0"/>
    <d v="2024-12-09T00:00:00"/>
    <s v="Biguanides"/>
  </r>
  <r>
    <s v="Yx4Og5MSf9k"/>
    <x v="39"/>
    <s v="Other"/>
    <s v="Biguanides"/>
    <x v="0"/>
    <d v="2019-01-14T00:00:00"/>
    <s v="Biguanides"/>
  </r>
  <r>
    <s v="YZIyLUCyItM"/>
    <x v="39"/>
    <s v="Asian"/>
    <s v="Biguanides"/>
    <x v="0"/>
    <d v="2011-02-01T00:00:00"/>
    <s v="Biguanides-&gt;Biguanides|Sulfonylureas-&gt;Sulfonylureas-&gt;Insulin glargine-&gt;Biguanides|Insulin glargine-&gt;Insulin isophane-&gt;Biguanides|Insulin isophane-&gt;DPP-4 inhibitors-&gt;GLP-1 agonists|Insulin isophane-&gt;GLP-1 agonists-&gt;Insulin glargine|SGLT-2 inhibitors-&gt;SGLT-2 inhibitors-&gt;Insulin aspart-&gt;Insulin aspart|SGLT-2 inhibitors-&gt;Insulin aspart|Insulin glargine"/>
  </r>
  <r>
    <s v="yzdcSN05Mhs"/>
    <x v="39"/>
    <s v="Pacific peoples"/>
    <s v="Biguanides"/>
    <x v="0"/>
    <d v="2025-12-01T00:00:00"/>
    <s v="Biguanides"/>
  </r>
  <r>
    <s v="scigV5mmrgg"/>
    <x v="39"/>
    <s v="Other"/>
    <s v="Biguanides"/>
    <x v="0"/>
    <d v="2022-04-28T00:00:00"/>
    <s v="Biguanides"/>
  </r>
  <r>
    <s v="V7qp7ASnzhs"/>
    <x v="39"/>
    <s v="Other"/>
    <s v="Sulfonylureas"/>
    <x v="0"/>
    <d v="2016-07-14T00:00:00"/>
    <s v="Sulfonylureas-&gt;Biguanides|Sulfonylureas-&gt;Insulin glargine-&gt;Insulin isophane with insulin neutral-&gt;Insulin aspart|Insulin glargine-&gt;DPP-4 inhibitors-&gt;DPP-4 inhibitors|Insulin aspart|Insulin glargine-&gt;Biguanides|Insulin glargine-&gt;Biguanides-&gt;GLP-1 agonists-&gt;Biguanides|DPP-4 inhibitors|Insulin glargine-&gt;Insulin aspart-&gt;DPP-4 inhibitors|Insulin glargine-&gt;SGLT-2 inhibitors-&gt;DPP-4 inhibitors|Insulin aspart|Insulin glargine|SGLT-2 inhibitors"/>
  </r>
  <r>
    <s v="V83aT7UwbAY"/>
    <x v="39"/>
    <s v="Other"/>
    <s v="Biguanides"/>
    <x v="0"/>
    <d v="2023-08-04T00:00:00"/>
    <s v="Biguanides"/>
  </r>
  <r>
    <s v="SAXUYOnL..s"/>
    <x v="39"/>
    <s v="Asian"/>
    <s v="Biguanides"/>
    <x v="0"/>
    <d v="2025-10-14T00:00:00"/>
    <s v="Biguanides"/>
  </r>
  <r>
    <s v="SA3Nd4vzAs6"/>
    <x v="39"/>
    <s v="Other"/>
    <s v="Biguanides"/>
    <x v="0"/>
    <d v="2019-02-04T00:00:00"/>
    <s v="Biguanides-&gt;Biguanides|Insulin isophane-&gt;Insulin isophane"/>
  </r>
  <r>
    <s v="s5m5O3VSA52"/>
    <x v="39"/>
    <s v="Asian"/>
    <s v="Biguanides"/>
    <x v="0"/>
    <d v="2023-10-05T00:00:00"/>
    <s v="Biguanides-&gt;Biguanides|DPP-4 inhibitors-&gt;DPP-4 inhibitors"/>
  </r>
  <r>
    <s v="S6gC0/z0q7k"/>
    <x v="39"/>
    <s v="Other"/>
    <s v="Biguanides"/>
    <x v="0"/>
    <d v="2020-07-27T00:00:00"/>
    <s v="Biguanides-&gt;Biguanides|Insulin aspart|Insulin glargine-&gt;SGLT-2 inhibitors-&gt;Biguanides|SGLT-2 inhibitors-&gt;DPP-4 inhibitors|Insulin glargine-&gt;DPP-4 inhibitors|SGLT-2 inhibitors"/>
  </r>
  <r>
    <s v="s5vDbKncs3c"/>
    <x v="39"/>
    <s v="Māori"/>
    <s v="Biguanides"/>
    <x v="0"/>
    <d v="2013-03-21T00:00:00"/>
    <s v="Biguanides-&gt;Insulin glargine-&gt;Biguanides|Insulin glargine-&gt;Biguanides|Insulin aspart|Insulin glargine-&gt;Biguanides|GLP-1 agonists-&gt;GLP-1 agonists|Insulin glargine-&gt;GLP-1 agonists"/>
  </r>
  <r>
    <s v="S0QE0fCsB92"/>
    <x v="39"/>
    <s v="Other"/>
    <s v="Biguanides|Insulin isophane"/>
    <x v="0"/>
    <d v="2014-12-23T00:00:00"/>
    <s v="Biguanides|Insulin isophane-&gt;Biguanides-&gt;Insulin isophane-&gt;DPP-4 inhibitors"/>
  </r>
  <r>
    <s v="S3Q9fsIb.B6"/>
    <x v="39"/>
    <s v="Māori"/>
    <s v="Insulin isophane"/>
    <x v="1"/>
    <d v="2024-06-24T00:00:00"/>
    <s v="Insulin isophane-&gt;Biguanides"/>
  </r>
  <r>
    <s v="s3l0AYjfbns"/>
    <x v="39"/>
    <s v="Asian"/>
    <s v="Biguanides"/>
    <x v="0"/>
    <d v="2014-06-16T00:00:00"/>
    <s v="Biguanides-&gt;Sulfonylureas-&gt;DPP-4 inhibitors|Sulfonylureas-&gt;DPP-4 inhibitors-&gt;SGLT-2 inhibitors-&gt;DPP-4 inhibitors|SGLT-2 inhibitors|Sulfonylureas-&gt;SGLT-2 inhibitors|Sulfonylureas-&gt;DPP-4 inhibitors|SGLT-2 inhibitors-&gt;GLP-1 agonists-&gt;DPP-4 inhibitors|GLP-1 agonists"/>
  </r>
  <r>
    <s v="vCyIBgsJEWs"/>
    <x v="39"/>
    <s v="Pacific peoples"/>
    <s v="Biguanides"/>
    <x v="0"/>
    <d v="2011-07-21T00:00:00"/>
    <s v="Biguanides-&gt;Biguanides|SGLT-2 inhibitors"/>
  </r>
  <r>
    <s v="vByJj7WM00A"/>
    <x v="39"/>
    <s v="Māori"/>
    <s v="Biguanides"/>
    <x v="0"/>
    <d v="2018-08-31T00:00:00"/>
    <s v="Biguanides-&gt;DPP-4 inhibitors-&gt;DPP-4 inhibitors|Sulfonylureas-&gt;SGLT-2 inhibitors-&gt;DPP-4 inhibitors|SGLT-2 inhibitors"/>
  </r>
  <r>
    <s v="vBIXaT3awwg"/>
    <x v="39"/>
    <s v="Māori"/>
    <s v="Biguanides"/>
    <x v="0"/>
    <d v="2018-04-24T00:00:00"/>
    <s v="Biguanides-&gt;Biguanides|SGLT-2 inhibitors"/>
  </r>
  <r>
    <s v="V9Ew56x4ubA"/>
    <x v="39"/>
    <s v="Other"/>
    <s v="Biguanides"/>
    <x v="0"/>
    <d v="2014-07-31T00:00:00"/>
    <s v="Biguanides"/>
  </r>
  <r>
    <s v="v8b.wOl/J.M"/>
    <x v="39"/>
    <s v="Māori"/>
    <s v="Biguanides"/>
    <x v="0"/>
    <d v="2023-08-25T00:00:00"/>
    <s v="Biguanides"/>
  </r>
  <r>
    <s v="VGuZxUEkXzM"/>
    <x v="39"/>
    <s v="Other"/>
    <s v="Biguanides"/>
    <x v="0"/>
    <d v="2020-01-30T00:00:00"/>
    <s v="Biguanides-&gt;DPP-4 inhibitors-&gt;Biguanides|DPP-4 inhibitors|Insulin glargine-&gt;DPP-4 inhibitors|Insulin glargine-&gt;Insulin glargine-&gt;Biguanides|DPP-4 inhibitors-&gt;GLP-1 agonists-&gt;Biguanides|GLP-1 agonists|Insulin glargine-&gt;GLP-1 agonists|Insulin glargine-&gt;Biguanides|DPP-4 inhibitors|GLP-1 agonists|Insulin glargine-&gt;GLP-1 agonists|Thiazolidinedione-&gt;GLP-1 agonists|Insulin glargine|Thiazolidinedione-&gt;Biguanides|Insulin glargine|Thiazolidinedione-&gt;Biguanides|GLP-1 agonists|Insulin glargine|Thiazolidinedione"/>
  </r>
  <r>
    <s v="vJIqZpnhkLc"/>
    <x v="39"/>
    <s v="Other"/>
    <s v="Biguanides"/>
    <x v="0"/>
    <d v="2025-09-01T00:00:00"/>
    <s v="Biguanides"/>
  </r>
  <r>
    <s v="vjzQzjTvEIc"/>
    <x v="39"/>
    <s v="Other"/>
    <s v="Biguanides|Insulin aspart"/>
    <x v="0"/>
    <d v="2022-01-31T00:00:00"/>
    <s v="Biguanides|Insulin aspart-&gt;DPP-4 inhibitors-&gt;SGLT-2 inhibitors-&gt;DPP-4 inhibitors|SGLT-2 inhibitors-&gt;Biguanides|GLP-1 agonists-&gt;Sulfonylureas-&gt;Biguanides|GLP-1 agonists|Sulfonylureas-&gt;GLP-1 agonists-&gt;Biguanides-&gt;DPP-4 inhibitors|GLP-1 agonists"/>
  </r>
  <r>
    <s v="VIYRZezJ4b2"/>
    <x v="39"/>
    <s v="Asian"/>
    <s v="Biguanides"/>
    <x v="0"/>
    <d v="2024-03-13T00:00:00"/>
    <s v="Biguanides"/>
  </r>
  <r>
    <s v="R6qn1FFRRcg"/>
    <x v="39"/>
    <s v="Pacific peoples"/>
    <s v="Biguanides|Sulfonylureas"/>
    <x v="0"/>
    <d v="2020-03-15T00:00:00"/>
    <s v="Biguanides|Sulfonylureas-&gt;SGLT-2 inhibitors-&gt;Biguanides|DPP-4 inhibitors|Insulin aspart"/>
  </r>
  <r>
    <s v="UgQjE.zTpEI"/>
    <x v="39"/>
    <s v="Māori"/>
    <s v="Biguanides"/>
    <x v="0"/>
    <d v="2025-12-27T00:00:00"/>
    <s v="Biguanides"/>
  </r>
  <r>
    <s v="UIhD0lLFxNY"/>
    <x v="39"/>
    <s v="Asian"/>
    <s v="Biguanides"/>
    <x v="0"/>
    <d v="2022-06-29T00:00:00"/>
    <s v="Biguanides-&gt;Insulin aspart|Insulin isophane-&gt;Insulin isophane-&gt;SGLT-2 inhibitors-&gt;Biguanides|SGLT-2 inhibitors"/>
  </r>
  <r>
    <s v="UfXsYK7lXGI"/>
    <x v="39"/>
    <s v="Other"/>
    <s v="Biguanides"/>
    <x v="0"/>
    <d v="2025-11-27T00:00:00"/>
    <s v="Biguanides"/>
  </r>
  <r>
    <s v="ukzyN7Xz0JQ"/>
    <x v="39"/>
    <s v="Māori"/>
    <s v="Biguanides"/>
    <x v="0"/>
    <d v="2016-07-27T00:00:00"/>
    <s v="Biguanides"/>
  </r>
  <r>
    <s v="ukODxbbFdoc"/>
    <x v="39"/>
    <s v="Asian"/>
    <s v="Biguanides"/>
    <x v="0"/>
    <d v="2021-04-07T00:00:00"/>
    <s v="Biguanides"/>
  </r>
  <r>
    <s v="uneV5jD3N/."/>
    <x v="39"/>
    <s v="Pacific peoples"/>
    <s v="Biguanides"/>
    <x v="0"/>
    <d v="2014-08-01T00:00:00"/>
    <s v="Biguanides-&gt;DPP-4 inhibitors|Sulfonylureas-&gt;DPP-4 inhibitors-&gt;DPP-4 inhibitors|SGLT-2 inhibitors|Sulfonylureas"/>
  </r>
  <r>
    <s v="UNJCfRdaCZE"/>
    <x v="39"/>
    <s v="Māori"/>
    <s v="Biguanides"/>
    <x v="0"/>
    <d v="2022-01-21T00:00:00"/>
    <s v="Biguanides-&gt;DPP-4 inhibitors-&gt;Biguanides|DPP-4 inhibitors"/>
  </r>
  <r>
    <s v="qXzaofZ4ZqU"/>
    <x v="39"/>
    <s v="Other"/>
    <s v="Biguanides"/>
    <x v="0"/>
    <d v="2014-10-01T00:00:00"/>
    <s v="Biguanides-&gt;Sulfonylureas-&gt;Biguanides|Sulfonylureas-&gt;DPP-4 inhibitors-&gt;DPP-4 inhibitors|SGLT-2 inhibitors-&gt;SGLT-2 inhibitors"/>
  </r>
  <r>
    <s v="qyQM4t7Gewc"/>
    <x v="39"/>
    <s v="Asian"/>
    <s v="Biguanides"/>
    <x v="0"/>
    <d v="2021-07-07T00:00:00"/>
    <s v="Biguanides"/>
  </r>
  <r>
    <s v="QUw4eRpC5CE"/>
    <x v="39"/>
    <s v="Māori"/>
    <s v="Biguanides"/>
    <x v="0"/>
    <d v="2015-12-14T00:00:00"/>
    <s v="Biguanides-&gt;Insulin isophane-&gt;GLP-1 agonists-&gt;Biguanides|GLP-1 agonists"/>
  </r>
  <r>
    <s v="qTZGBwUBAfo"/>
    <x v="39"/>
    <s v="Asian"/>
    <s v="Biguanides|Insulin glargine"/>
    <x v="0"/>
    <d v="2025-01-07T00:00:00"/>
    <s v="Biguanides|Insulin glargine-&gt;Insulin glargine"/>
  </r>
  <r>
    <s v="qqQgDaWieqo"/>
    <x v="39"/>
    <s v="Other"/>
    <s v="Biguanides"/>
    <x v="0"/>
    <d v="2013-09-23T00:00:00"/>
    <s v="Biguanides-&gt;Biguanides|Sulfonylureas-&gt;Sulfonylureas-&gt;DPP-4 inhibitors|Sulfonylureas-&gt;DPP-4 inhibitors|SGLT-2 inhibitors|Sulfonylureas-&gt;DPP-4 inhibitors-&gt;SGLT-2 inhibitors|Thiazolidinedione-&gt;DPP-4 inhibitors|SGLT-2 inhibitors|Sulfonylureas|Thiazolidinedione-&gt;DPP-4 inhibitors|Insulin glargine|SGLT-2 inhibitors|Sulfonylureas|Thiazolidinedione-&gt;Insulin glargine-&gt;DPP-4 inhibitors|Insulin glargine|SGLT-2 inhibitors-&gt;DPP-4 inhibitors|SGLT-2 inhibitors-&gt;Insulin aspart|Insulin glargine-&gt;DPP-4 inhibitors|Insulin aspart|SGLT-2 inhibitors-&gt;Insulin aspart"/>
  </r>
  <r>
    <s v="QSRN20p.65k"/>
    <x v="39"/>
    <s v="Asian"/>
    <s v="Biguanides"/>
    <x v="0"/>
    <d v="2023-09-11T00:00:00"/>
    <s v="Biguanides-&gt;Biguanides|Sulfonylureas-&gt;Sulfonylureas-&gt;Insulin glargine-&gt;Insulin aspart|Insulin glargine-&gt;Insulin aspart"/>
  </r>
  <r>
    <s v="QownxEXrnAQ"/>
    <x v="39"/>
    <s v="Pacific peoples"/>
    <s v="Biguanides"/>
    <x v="0"/>
    <d v="2014-11-09T00:00:00"/>
    <s v="Biguanides-&gt;Sulfonylureas-&gt;Biguanides|Sulfonylureas-&gt;Biguanides|Insulin glargine|Sulfonylureas-&gt;Biguanides|Insulin glargine|SGLT-2 inhibitors-&gt;DPP-4 inhibitors|Insulin glargine|SGLT-2 inhibitors-&gt;Insulin glargine"/>
  </r>
  <r>
    <s v="QHdE5q1PTHU"/>
    <x v="39"/>
    <s v="Pacific peoples"/>
    <s v="Biguanides"/>
    <x v="0"/>
    <d v="2013-07-26T00:00:00"/>
    <s v="Biguanides-&gt;Biguanides|Sulfonylureas-&gt;Biguanides|Sulfonylureas|Thiazolidinedione-&gt;DPP-4 inhibitors|Sulfonylureas|Thiazolidinedione-&gt;DPP-4 inhibitors|SGLT-2 inhibitors|Sulfonylureas-&gt;DPP-4 inhibitors|SGLT-2 inhibitors"/>
  </r>
  <r>
    <s v="qHgmBibYR1E"/>
    <x v="39"/>
    <s v="Māori"/>
    <s v="DPP-4 inhibitors"/>
    <x v="0"/>
    <d v="2022-05-16T00:00:00"/>
    <s v="DPP-4 inhibitors-&gt;SGLT-2 inhibitors-&gt;DPP-4 inhibitors|SGLT-2 inhibitors"/>
  </r>
  <r>
    <s v="qGTmWx3r3V6"/>
    <x v="39"/>
    <s v="Other"/>
    <s v="Biguanides"/>
    <x v="0"/>
    <d v="2025-07-02T00:00:00"/>
    <s v="Biguanides"/>
  </r>
  <r>
    <s v="QFhtTEwu0aM"/>
    <x v="39"/>
    <s v="Asian"/>
    <s v="Insulin aspart|Insulin isophane"/>
    <x v="1"/>
    <d v="2012-09-17T00:00:00"/>
    <s v="Insulin aspart|Insulin isophane-&gt;Biguanides-&gt;Biguanides|DPP-4 inhibitors"/>
  </r>
  <r>
    <s v="qFrzcyCzFSg"/>
    <x v="39"/>
    <s v="Other"/>
    <s v="Biguanides"/>
    <x v="0"/>
    <d v="2019-10-11T00:00:00"/>
    <s v="Biguanides"/>
  </r>
  <r>
    <s v="HR3kH3YodJ2"/>
    <x v="39"/>
    <s v="Asian"/>
    <s v="Biguanides|Insulin glargine|Sulfonylureas"/>
    <x v="0"/>
    <d v="2019-01-24T00:00:00"/>
    <s v="Biguanides|Insulin glargine|Sulfonylureas-&gt;Insulin glargine-&gt;Biguanides-&gt;Insulin glargine|SGLT-2 inhibitors"/>
  </r>
  <r>
    <s v="HqvQY5YRXb2"/>
    <x v="39"/>
    <s v="Other"/>
    <s v="Biguanides"/>
    <x v="0"/>
    <d v="2020-07-24T00:00:00"/>
    <s v="Biguanides"/>
  </r>
  <r>
    <s v="kob8m93FMW2"/>
    <x v="39"/>
    <s v="Other"/>
    <s v="Biguanides"/>
    <x v="0"/>
    <d v="2023-12-29T00:00:00"/>
    <s v="Biguanides"/>
  </r>
  <r>
    <s v="knHhy5/A2kk"/>
    <x v="39"/>
    <s v="Māori"/>
    <s v="Biguanides"/>
    <x v="0"/>
    <d v="2012-09-12T00:00:00"/>
    <s v="Biguanides-&gt;Sulfonylureas-&gt;DPP-4 inhibitors-&gt;Biguanides|Sulfonylureas-&gt;SGLT-2 inhibitors-&gt;Biguanides|SGLT-2 inhibitors|Sulfonylureas-&gt;Biguanides|SGLT-2 inhibitors"/>
  </r>
  <r>
    <s v="kS4rCT875YY"/>
    <x v="39"/>
    <s v="Asian"/>
    <s v="Biguanides"/>
    <x v="0"/>
    <d v="2022-05-20T00:00:00"/>
    <s v="Biguanides"/>
  </r>
  <r>
    <s v="mhtCivWk70I"/>
    <x v="39"/>
    <s v="Pacific peoples"/>
    <s v="Biguanides"/>
    <x v="0"/>
    <d v="2024-10-30T00:00:00"/>
    <s v="Biguanides-&gt;DPP-4 inhibitors"/>
  </r>
  <r>
    <s v="MlyHVuNHF8U"/>
    <x v="39"/>
    <s v="Pacific peoples"/>
    <s v="Biguanides"/>
    <x v="0"/>
    <d v="2024-07-11T00:00:00"/>
    <s v="Biguanides-&gt;DPP-4 inhibitors"/>
  </r>
  <r>
    <s v="ML3hTTHaS22"/>
    <x v="39"/>
    <s v="Asian"/>
    <s v="Biguanides"/>
    <x v="0"/>
    <d v="2019-06-12T00:00:00"/>
    <s v="Biguanides-&gt;DPP-4 inhibitors-&gt;Sulfonylureas-&gt;DPP-4 inhibitors|Sulfonylureas-&gt;Biguanides|DPP-4 inhibitors|Sulfonylureas-&gt;Biguanides|DPP-4 inhibitors-&gt;DPP-4 inhibitors|SGLT-2 inhibitors|Sulfonylureas-&gt;DPP-4 inhibitors|SGLT-2 inhibitors-&gt;Biguanides|DPP-4 inhibitors|SGLT-2 inhibitors"/>
  </r>
  <r>
    <s v="mQCQR5NptVo"/>
    <x v="39"/>
    <s v="Pacific peoples"/>
    <s v="Biguanides"/>
    <x v="0"/>
    <d v="2020-10-21T00:00:00"/>
    <s v="Biguanides-&gt;Biguanides|DPP-4 inhibitors-&gt;DPP-4 inhibitors-&gt;DPP-4 inhibitors|SGLT-2 inhibitors-&gt;DPP-4 inhibitors|GLP-1 agonists-&gt;GLP-1 agonists-&gt;Biguanides|GLP-1 agonists-&gt;Biguanides|Sulfonylureas-&gt;Biguanides|GLP-1 agonists|Sulfonylureas-&gt;GLP-1 agonists|Sulfonylureas"/>
  </r>
  <r>
    <s v="mr40w8dx2jc"/>
    <x v="39"/>
    <s v="Asian"/>
    <s v="Biguanides|Insulin aspart|Insulin isophane"/>
    <x v="0"/>
    <d v="2022-10-26T00:00:00"/>
    <s v="Biguanides|Insulin aspart|Insulin isophane-&gt;Insulin aspart|Insulin isophane-&gt;Biguanides"/>
  </r>
  <r>
    <s v="MoFNKBkIhIM"/>
    <x v="39"/>
    <s v="Other"/>
    <s v="Biguanides"/>
    <x v="0"/>
    <d v="2014-05-22T00:00:00"/>
    <s v="Biguanides-&gt;Sulfonylureas-&gt;Biguanides|Sulfonylureas-&gt;DPP-4 inhibitors|Sulfonylureas-&gt;DPP-4 inhibitors-&gt;Biguanides|DPP-4 inhibitors|Sulfonylureas-&gt;DPP-4 inhibitors|SGLT-2 inhibitors-&gt;DPP-4 inhibitors|SGLT-2 inhibitors|Sulfonylureas-&gt;DPP-4 inhibitors|GLP-1 agonists|Sulfonylureas-&gt;DPP-4 inhibitors|GLP-1 agonists-&gt;Biguanides|GLP-1 agonists|Sulfonylureas-&gt;GLP-1 agonists-&gt;Biguanides|DPP-4 inhibitors|GLP-1 agonists|Sulfonylureas"/>
  </r>
  <r>
    <s v="mPUWbDttl5A"/>
    <x v="39"/>
    <s v="Other"/>
    <s v="Biguanides"/>
    <x v="0"/>
    <d v="2011-11-15T00:00:00"/>
    <s v="Biguanides"/>
  </r>
  <r>
    <s v="nCdFp9D9wm."/>
    <x v="39"/>
    <s v="Māori"/>
    <s v="Biguanides"/>
    <x v="0"/>
    <d v="2018-03-29T00:00:00"/>
    <s v="Biguanides-&gt;Biguanides|SGLT-2 inhibitors-&gt;DPP-4 inhibitors|SGLT-2 inhibitors-&gt;SGLT-2 inhibitors"/>
  </r>
  <r>
    <s v="NchBKSnIxPI"/>
    <x v="39"/>
    <s v="Asian"/>
    <s v="Biguanides"/>
    <x v="0"/>
    <d v="2024-07-08T00:00:00"/>
    <s v="Biguanides-&gt;DPP-4 inhibitors"/>
  </r>
  <r>
    <s v="nebUplVLjxI"/>
    <x v="39"/>
    <s v="Other"/>
    <s v="Biguanides"/>
    <x v="0"/>
    <d v="2025-07-17T00:00:00"/>
    <s v="Biguanides"/>
  </r>
  <r>
    <s v="Nd4XtTxoes6"/>
    <x v="39"/>
    <s v="Asian"/>
    <s v="Biguanides"/>
    <x v="0"/>
    <d v="2023-11-17T00:00:00"/>
    <s v="Biguanides-&gt;DPP-4 inhibitors"/>
  </r>
  <r>
    <s v="njjFvlGs/1Y"/>
    <x v="39"/>
    <s v="Māori"/>
    <s v="Biguanides"/>
    <x v="0"/>
    <d v="2015-03-27T00:00:00"/>
    <s v="Biguanides-&gt;Sulfonylureas-&gt;Biguanides|Sulfonylureas-&gt;DPP-4 inhibitors-&gt;SGLT-2 inhibitors-&gt;DPP-4 inhibitors|GLP-1 agonists-&gt;GLP-1 agonists-&gt;Biguanides|GLP-1 agonists"/>
  </r>
  <r>
    <s v="QAWa0HbvI9Y"/>
    <x v="39"/>
    <s v="Other"/>
    <s v="Biguanides"/>
    <x v="0"/>
    <d v="2022-06-15T00:00:00"/>
    <s v="Biguanides-&gt;Biguanides|DPP-4 inhibitors-&gt;DPP-4 inhibitors"/>
  </r>
  <r>
    <s v="qcEravE8DJI"/>
    <x v="39"/>
    <s v="Pacific peoples"/>
    <s v="Biguanides"/>
    <x v="0"/>
    <d v="2019-09-11T00:00:00"/>
    <s v="Biguanides-&gt;DPP-4 inhibitors-&gt;DPP-4 inhibitors|SGLT-2 inhibitors-&gt;SGLT-2 inhibitors-&gt;DPP-4 inhibitors|SGLT-2 inhibitors|Sulfonylureas-&gt;GLP-1 agonists"/>
  </r>
  <r>
    <s v="QD58RNOAI3E"/>
    <x v="39"/>
    <s v="Māori"/>
    <s v="Biguanides"/>
    <x v="0"/>
    <d v="2021-12-24T00:00:00"/>
    <s v="Biguanides"/>
  </r>
  <r>
    <s v="qCZvZZwLTpA"/>
    <x v="39"/>
    <s v="Other"/>
    <s v="Biguanides"/>
    <x v="0"/>
    <d v="2017-09-05T00:00:00"/>
    <s v="Biguanides"/>
  </r>
  <r>
    <s v="N0rBXNnm36k"/>
    <x v="39"/>
    <s v="Other"/>
    <s v="Biguanides"/>
    <x v="0"/>
    <d v="2011-04-08T00:00:00"/>
    <s v="Biguanides"/>
  </r>
  <r>
    <s v="N.duyYQFg2U"/>
    <x v="39"/>
    <s v="Asian"/>
    <s v="Biguanides"/>
    <x v="0"/>
    <d v="2023-07-12T00:00:00"/>
    <s v="Biguanides"/>
  </r>
  <r>
    <s v="N3AV9tweYF2"/>
    <x v="39"/>
    <s v="Other"/>
    <s v="Biguanides"/>
    <x v="0"/>
    <d v="2021-09-22T00:00:00"/>
    <s v="Biguanides"/>
  </r>
  <r>
    <s v="n5Fw776VgMA"/>
    <x v="39"/>
    <s v="Other"/>
    <s v="Biguanides"/>
    <x v="0"/>
    <d v="2025-09-15T00:00:00"/>
    <s v="Biguanides"/>
  </r>
  <r>
    <s v="n7ytX0COARI"/>
    <x v="39"/>
    <s v="Other"/>
    <s v="Biguanides"/>
    <x v="0"/>
    <d v="2018-05-04T00:00:00"/>
    <s v="Biguanides"/>
  </r>
  <r>
    <s v="MX3i/pMkmiY"/>
    <x v="39"/>
    <s v="Pacific peoples"/>
    <s v="Biguanides|Sulfonylureas"/>
    <x v="0"/>
    <d v="2019-08-02T00:00:00"/>
    <s v="Biguanides|Sulfonylureas-&gt;Sulfonylureas-&gt;DPP-4 inhibitors|Sulfonylureas-&gt;Biguanides|DPP-4 inhibitors|Sulfonylureas-&gt;Biguanides|DPP-4 inhibitors-&gt;SGLT-2 inhibitors-&gt;DPP-4 inhibitors|SGLT-2 inhibitors|Sulfonylureas"/>
  </r>
  <r>
    <s v="MYDaFMEorLE"/>
    <x v="39"/>
    <s v="Pacific peoples"/>
    <s v="Biguanides"/>
    <x v="0"/>
    <d v="2014-05-12T00:00:00"/>
    <s v="Biguanides-&gt;Biguanides|DPP-4 inhibitors-&gt;DPP-4 inhibitors|Sulfonylureas-&gt;DPP-4 inhibitors|SGLT-2 inhibitors|Sulfonylureas-&gt;SGLT-2 inhibitors"/>
  </r>
  <r>
    <s v="MZlh5r8fgeI"/>
    <x v="39"/>
    <s v="Other"/>
    <s v="Biguanides"/>
    <x v="0"/>
    <d v="2020-07-15T00:00:00"/>
    <s v="Biguanides-&gt;Insulin isophane"/>
  </r>
  <r>
    <s v="Mu0doIeKUdU"/>
    <x v="39"/>
    <s v="Pacific peoples"/>
    <s v="Biguanides"/>
    <x v="0"/>
    <d v="2011-12-16T00:00:00"/>
    <s v="Biguanides"/>
  </r>
  <r>
    <s v="0TEr9jCDucg"/>
    <x v="39"/>
    <s v="Pacific peoples"/>
    <s v="Biguanides"/>
    <x v="0"/>
    <d v="2011-09-22T00:00:00"/>
    <s v="Biguanides-&gt;Sulfonylureas-&gt;Biguanides|Sulfonylureas-&gt;Biguanides|DPP-4 inhibitors|Sulfonylureas-&gt;Insulin isophane-&gt;Biguanides|Insulin isophane-&gt;Biguanides|Insulin isophane|Sulfonylureas-&gt;Biguanides|DPP-4 inhibitors|Insulin isophane|Sulfonylureas-&gt;DPP-4 inhibitors|Insulin isophane-&gt;Biguanides|Insulin isophane|SGLT-2 inhibitors-&gt;SGLT-2 inhibitors-&gt;DPP-4 inhibitors|Insulin isophane|SGLT-2 inhibitors-&gt;DPP-4 inhibitors"/>
  </r>
  <r>
    <s v="0tKNqjBB4eI"/>
    <x v="39"/>
    <s v="Other"/>
    <s v="Biguanides"/>
    <x v="0"/>
    <d v="2017-11-27T00:00:00"/>
    <s v="Biguanides-&gt;Biguanides|DPP-4 inhibitors-&gt;DPP-4 inhibitors-&gt;Insulin glargine"/>
  </r>
  <r>
    <s v="0U.rdQ2B6fo"/>
    <x v="39"/>
    <s v="Pacific peoples"/>
    <s v="Biguanides"/>
    <x v="0"/>
    <d v="2014-03-14T00:00:00"/>
    <s v="Biguanides-&gt;Biguanides|Insulin glargine-&gt;Insulin glargine-&gt;Biguanides|Sulfonylureas-&gt;DPP-4 inhibitors|Insulin glargine-&gt;DPP-4 inhibitors-&gt;GLP-1 agonists-&gt;DPP-4 inhibitors|GLP-1 agonists|Insulin glargine-&gt;GLP-1 agonists|Insulin glargine-&gt;Biguanides|DPP-4 inhibitors|GLP-1 agonists|Insulin glargine-&gt;Biguanides|GLP-1 agonists|Insulin glargine"/>
  </r>
  <r>
    <s v="0wzI4UdCjxg"/>
    <x v="39"/>
    <s v="Other"/>
    <s v="Biguanides"/>
    <x v="0"/>
    <d v="2025-05-27T00:00:00"/>
    <s v="Biguanides"/>
  </r>
  <r>
    <s v="0oBBc50KFqg"/>
    <x v="39"/>
    <s v="Asian"/>
    <s v="Biguanides"/>
    <x v="0"/>
    <d v="2011-02-10T00:00:00"/>
    <s v="Biguanides-&gt;Insulin aspart|Insulin isophane-&gt;Insulin aspart"/>
  </r>
  <r>
    <s v="15WCUP85U/U"/>
    <x v="39"/>
    <s v="Other"/>
    <s v="Biguanides"/>
    <x v="0"/>
    <d v="2011-01-17T00:00:00"/>
    <s v="Biguanides"/>
  </r>
  <r>
    <s v="141l7yR.tdc"/>
    <x v="39"/>
    <s v="Pacific peoples"/>
    <s v="Biguanides"/>
    <x v="0"/>
    <d v="2013-04-12T00:00:00"/>
    <s v="Biguanides-&gt;Biguanides|Sulfonylureas-&gt;Sulfonylureas-&gt;Biguanides|SGLT-2 inhibitors-&gt;Biguanides|Insulin glargine-&gt;Insulin aspart-&gt;Biguanides|Insulin aspart-&gt;Insulin glargine-&gt;Biguanides|Insulin glargine|Sulfonylureas-&gt;Insulin aspart|Insulin glargine-&gt;Biguanides|Insulin aspart|Insulin glargine|Sulfonylureas"/>
  </r>
  <r>
    <s v="1C6Ox1StJLo"/>
    <x v="39"/>
    <s v="Māori"/>
    <s v="Biguanides|DPP-4 inhibitors"/>
    <x v="0"/>
    <d v="2024-09-18T00:00:00"/>
    <s v="Biguanides|DPP-4 inhibitors-&gt;DPP-4 inhibitors"/>
  </r>
  <r>
    <s v="11beCLAlcGI"/>
    <x v="39"/>
    <s v="Asian"/>
    <s v="DPP-4 inhibitors"/>
    <x v="0"/>
    <d v="2025-08-14T00:00:00"/>
    <s v="DPP-4 inhibitors"/>
  </r>
  <r>
    <s v="0xsxLx3Z5Uo"/>
    <x v="39"/>
    <s v="Māori"/>
    <s v="Insulin aspart|Insulin isophane"/>
    <x v="1"/>
    <d v="2014-04-11T00:00:00"/>
    <s v="Insulin aspart|Insulin isophane-&gt;Biguanides"/>
  </r>
  <r>
    <s v="7svUOq8SkOg"/>
    <x v="39"/>
    <s v="Māori"/>
    <s v="Biguanides"/>
    <x v="0"/>
    <d v="2013-03-26T00:00:00"/>
    <s v="Biguanides-&gt;Biguanides|Insulin isophane-&gt;Insulin isophane-&gt;Sulfonylureas-&gt;Insulin glargine-&gt;DPP-4 inhibitors-&gt;Biguanides|DPP-4 inhibitors|Insulin glargine|Sulfonylureas-&gt;DPP-4 inhibitors|Insulin glargine-&gt;Biguanides|DPP-4 inhibitors|Insulin glargine-&gt;Biguanides|DPP-4 inhibitors"/>
  </r>
  <r>
    <s v="7tcf.DzGzVo"/>
    <x v="39"/>
    <s v="Asian"/>
    <s v="Biguanides"/>
    <x v="0"/>
    <d v="2024-01-26T00:00:00"/>
    <s v="Biguanides"/>
  </r>
  <r>
    <s v="7upF3dPkeew"/>
    <x v="39"/>
    <s v="Māori"/>
    <s v="Biguanides"/>
    <x v="0"/>
    <d v="2025-02-27T00:00:00"/>
    <s v="Biguanides-&gt;Insulin isophane-&gt;Biguanides|Insulin isophane-&gt;Insulin aspart"/>
  </r>
  <r>
    <s v="1oe5hOnCKIE"/>
    <x v="39"/>
    <s v="Māori"/>
    <s v="Biguanides"/>
    <x v="0"/>
    <d v="2025-04-10T00:00:00"/>
    <s v="Biguanides"/>
  </r>
  <r>
    <s v="1o1tpB8WZis"/>
    <x v="39"/>
    <s v="Māori"/>
    <s v="Biguanides"/>
    <x v="0"/>
    <d v="2025-07-01T00:00:00"/>
    <s v="Biguanides-&gt;Sulfonylureas"/>
  </r>
  <r>
    <s v="1nIK4kNGxn6"/>
    <x v="39"/>
    <s v="Māori"/>
    <s v="Biguanides"/>
    <x v="0"/>
    <d v="2015-11-11T00:00:00"/>
    <s v="Biguanides-&gt;Sulfonylureas-&gt;Biguanides|Sulfonylureas"/>
  </r>
  <r>
    <s v="1fWyPV/.DYs"/>
    <x v="39"/>
    <s v="Asian"/>
    <s v="Biguanides"/>
    <x v="0"/>
    <d v="2024-11-06T00:00:00"/>
    <s v="Biguanides"/>
  </r>
  <r>
    <s v="1gYX3yzVFIo"/>
    <x v="39"/>
    <s v="Asian"/>
    <s v="Biguanides"/>
    <x v="0"/>
    <d v="2023-12-12T00:00:00"/>
    <s v="Biguanides-&gt;DPP-4 inhibitors"/>
  </r>
  <r>
    <s v="8n5UTmwJH2E"/>
    <x v="39"/>
    <s v="Other"/>
    <s v="Biguanides"/>
    <x v="0"/>
    <d v="2017-10-27T00:00:00"/>
    <s v="Biguanides-&gt;SGLT-2 inhibitors"/>
  </r>
  <r>
    <s v="8KBKBxNcTfM"/>
    <x v="39"/>
    <s v="Asian"/>
    <s v="Biguanides"/>
    <x v="0"/>
    <d v="2015-03-25T00:00:00"/>
    <s v="Biguanides"/>
  </r>
  <r>
    <s v="88f2wMcAZmk"/>
    <x v="39"/>
    <s v="Other"/>
    <s v="Biguanides"/>
    <x v="0"/>
    <d v="2024-02-28T00:00:00"/>
    <s v="Biguanides"/>
  </r>
  <r>
    <s v="8B5ztefym4c"/>
    <x v="39"/>
    <s v="Pacific peoples"/>
    <s v="Biguanides|DPP-4 inhibitors"/>
    <x v="0"/>
    <d v="2023-07-21T00:00:00"/>
    <s v="Biguanides|DPP-4 inhibitors-&gt;DPP-4 inhibitors-&gt;Biguanides-&gt;SGLT-2 inhibitors"/>
  </r>
  <r>
    <s v="7xGBrNod662"/>
    <x v="39"/>
    <s v="Asian"/>
    <s v="SGLT-2 inhibitors"/>
    <x v="0"/>
    <d v="2025-08-21T00:00:00"/>
    <s v="SGLT-2 inhibitors"/>
  </r>
  <r>
    <s v="98ZenaCkYuQ"/>
    <x v="39"/>
    <s v="Other"/>
    <s v="Biguanides"/>
    <x v="0"/>
    <d v="2013-09-12T00:00:00"/>
    <s v="Biguanides"/>
  </r>
  <r>
    <s v="8zhAot7Cw2w"/>
    <x v="39"/>
    <s v="Asian"/>
    <s v="Biguanides|Insulin isophane"/>
    <x v="0"/>
    <d v="2025-01-24T00:00:00"/>
    <s v="Biguanides|Insulin isophane-&gt;Insulin isophane"/>
  </r>
  <r>
    <s v="9.XYglrbAyA"/>
    <x v="39"/>
    <s v="Other"/>
    <s v="Biguanides"/>
    <x v="0"/>
    <d v="2017-08-11T00:00:00"/>
    <s v="Biguanides-&gt;SGLT-2 inhibitors"/>
  </r>
  <r>
    <s v="92DaW2LzpFo"/>
    <x v="39"/>
    <s v="Māori"/>
    <s v="Biguanides"/>
    <x v="0"/>
    <d v="2023-02-03T00:00:00"/>
    <s v="Biguanides"/>
  </r>
  <r>
    <s v="8xxvFaq7Fe6"/>
    <x v="39"/>
    <s v="Asian"/>
    <s v="Biguanides"/>
    <x v="0"/>
    <d v="2024-12-09T00:00:00"/>
    <s v="Biguanides"/>
  </r>
  <r>
    <s v="8OXV/tuXsH."/>
    <x v="39"/>
    <s v="Other"/>
    <s v="Insulin glargine"/>
    <x v="1"/>
    <d v="2014-06-01T00:00:00"/>
    <s v="Insulin glargine-&gt;Biguanides|Sulfonylureas-&gt;Insulin glulisine-&gt;Insulin glargine|Insulin glulisine-&gt;Biguanides"/>
  </r>
  <r>
    <s v="8rUGCtu2gMk"/>
    <x v="39"/>
    <s v="Other"/>
    <s v="Biguanides"/>
    <x v="0"/>
    <d v="2013-09-05T00:00:00"/>
    <s v="Biguanides-&gt;Biguanides|Sulfonylureas-&gt;Sulfonylureas-&gt;DPP-4 inhibitors-&gt;DPP-4 inhibitors|SGLT-2 inhibitors-&gt;SGLT-2 inhibitors-&gt;DPP-4 inhibitors|SGLT-2 inhibitors|Sulfonylureas-&gt;SGLT-2 inhibitors|Sulfonylureas"/>
  </r>
  <r>
    <s v="8rdjGGq5u8U"/>
    <x v="39"/>
    <s v="Māori"/>
    <s v="Biguanides"/>
    <x v="0"/>
    <d v="2021-11-09T00:00:00"/>
    <s v="Biguanides"/>
  </r>
  <r>
    <s v="YB6r4i.PgjY"/>
    <x v="39"/>
    <s v="Other"/>
    <s v="Biguanides"/>
    <x v="0"/>
    <d v="2015-08-13T00:00:00"/>
    <s v="Biguanides-&gt;Biguanides|Sulfonylureas-&gt;DPP-4 inhibitors-&gt;Biguanides|DPP-4 inhibitors|Sulfonylureas-&gt;Biguanides|SGLT-2 inhibitors|Sulfonylureas-&gt;GLP-1 agonists-&gt;Biguanides|GLP-1 agonists|Sulfonylureas-&gt;Biguanides|GLP-1 agonists-&gt;Sulfonylureas"/>
  </r>
  <r>
    <s v="yBNaK0cKMyI"/>
    <x v="39"/>
    <s v="Other"/>
    <s v="Biguanides"/>
    <x v="0"/>
    <d v="2020-11-11T00:00:00"/>
    <s v="Biguanides-&gt;DPP-4 inhibitors"/>
  </r>
  <r>
    <s v="YbcfWKAj7YI"/>
    <x v="39"/>
    <s v="Other"/>
    <s v="Biguanides"/>
    <x v="0"/>
    <d v="2017-05-02T00:00:00"/>
    <s v="Biguanides"/>
  </r>
  <r>
    <s v="yAvsk1JoFVg"/>
    <x v="39"/>
    <s v="Other"/>
    <s v="Biguanides"/>
    <x v="0"/>
    <d v="2025-05-07T00:00:00"/>
    <s v="Biguanides"/>
  </r>
  <r>
    <s v="YAeu7RWzaNA"/>
    <x v="39"/>
    <s v="Pacific peoples"/>
    <s v="Biguanides"/>
    <x v="0"/>
    <d v="2011-10-27T00:00:00"/>
    <s v="Biguanides-&gt;DPP-4 inhibitors-&gt;Insulin glargine|Insulin glulisine-&gt;Insulin glargine-&gt;DPP-4 inhibitors|Insulin glargine|Insulin glulisine-&gt;DPP-4 inhibitors|Insulin glargine-&gt;Insulin aspart-&gt;Insulin aspart|Insulin glargine"/>
  </r>
  <r>
    <s v="y5Lxp3aJAjo"/>
    <x v="39"/>
    <s v="Māori"/>
    <s v="Biguanides"/>
    <x v="0"/>
    <d v="2018-03-02T00:00:00"/>
    <s v="Biguanides-&gt;Biguanides|Sulfonylureas"/>
  </r>
  <r>
    <s v="Y6cdKIRdt3g"/>
    <x v="39"/>
    <s v="Pacific peoples"/>
    <s v="Biguanides"/>
    <x v="0"/>
    <d v="2023-08-23T00:00:00"/>
    <s v="Biguanides"/>
  </r>
  <r>
    <s v="YjeJe2QtQSQ"/>
    <x v="39"/>
    <s v="Asian"/>
    <s v="Biguanides"/>
    <x v="0"/>
    <d v="2011-09-01T00:00:00"/>
    <s v="Biguanides"/>
  </r>
  <r>
    <s v="yFAxdk8VPDc"/>
    <x v="39"/>
    <s v="Asian"/>
    <s v="Biguanides"/>
    <x v="0"/>
    <d v="2021-08-20T00:00:00"/>
    <s v="Biguanides-&gt;SGLT-2 inhibitors-&gt;Biguanides|SGLT-2 inhibitors-&gt;GLP-1 agonists|SGLT-2 inhibitors-&gt;GLP-1 agonists"/>
  </r>
  <r>
    <s v="V53iYtr0kaU"/>
    <x v="39"/>
    <s v="Asian"/>
    <s v="Biguanides"/>
    <x v="0"/>
    <d v="2018-01-24T00:00:00"/>
    <s v="Biguanides-&gt;Insulin aspart"/>
  </r>
  <r>
    <s v="V477Bbfw8V."/>
    <x v="39"/>
    <s v="Other"/>
    <s v="Biguanides"/>
    <x v="0"/>
    <d v="2023-03-02T00:00:00"/>
    <s v="Biguanides-&gt;Biguanides|Sulfonylureas-&gt;Sulfonylureas-&gt;Biguanides|DPP-4 inhibitors-&gt;Biguanides|DPP-4 inhibitors|Sulfonylureas-&gt;DPP-4 inhibitors|Sulfonylureas-&gt;DPP-4 inhibitors"/>
  </r>
  <r>
    <s v="V47Jf6nhWrg"/>
    <x v="39"/>
    <s v="Asian"/>
    <s v="Biguanides"/>
    <x v="0"/>
    <d v="2024-02-29T00:00:00"/>
    <s v="Biguanides"/>
  </r>
  <r>
    <s v="V2XxEZpHr7I"/>
    <x v="39"/>
    <s v="Pacific peoples"/>
    <s v="Biguanides"/>
    <x v="0"/>
    <d v="2018-07-15T00:00:00"/>
    <s v="Biguanides-&gt;SGLT-2 inhibitors"/>
  </r>
  <r>
    <s v="v/vK5UGuQrk"/>
    <x v="39"/>
    <s v="Pacific peoples"/>
    <s v="Biguanides"/>
    <x v="0"/>
    <d v="2024-02-23T00:00:00"/>
    <s v="Biguanides-&gt;Insulin isophane-&gt;Biguanides|Insulin isophane"/>
  </r>
  <r>
    <s v="Y/ub/9rAxqI"/>
    <x v="39"/>
    <s v="Other"/>
    <s v="Biguanides"/>
    <x v="0"/>
    <d v="2023-11-24T00:00:00"/>
    <s v="Biguanides-&gt;DPP-4 inhibitors-&gt;DPP-4 inhibitors|Sulfonylureas"/>
  </r>
  <r>
    <s v="Y/xPa6ZA9T."/>
    <x v="39"/>
    <s v="Māori"/>
    <s v="Biguanides|Thiazolidinedione"/>
    <x v="0"/>
    <d v="2012-07-24T00:00:00"/>
    <s v="Biguanides|Thiazolidinedione-&gt;Biguanides-&gt;Thiazolidinedione-&gt;Sulfonylureas-&gt;DPP-4 inhibitors|Sulfonylureas-&gt;DPP-4 inhibitors"/>
  </r>
  <r>
    <s v="V.Sya0BNm1c"/>
    <x v="39"/>
    <s v="Māori"/>
    <s v="Biguanides"/>
    <x v="0"/>
    <d v="2025-01-06T00:00:00"/>
    <s v="Biguanides-&gt;SGLT-2 inhibitors-&gt;Biguanides|SGLT-2 inhibitors"/>
  </r>
  <r>
    <s v="UZnods/93ek"/>
    <x v="39"/>
    <s v="Pacific peoples"/>
    <s v="Biguanides|Sulfonylureas"/>
    <x v="0"/>
    <d v="2023-10-02T00:00:00"/>
    <s v="Biguanides|Sulfonylureas"/>
  </r>
  <r>
    <s v="UVhaSc2Xo02"/>
    <x v="39"/>
    <s v="Māori"/>
    <s v="Biguanides|Insulin isophane"/>
    <x v="0"/>
    <d v="2023-09-04T00:00:00"/>
    <s v="Biguanides|Insulin isophane-&gt;Insulin isophane-&gt;Biguanides"/>
  </r>
  <r>
    <s v="UY/ULB89seE"/>
    <x v="39"/>
    <s v="Other"/>
    <s v="DPP-4 inhibitors"/>
    <x v="0"/>
    <d v="2020-12-08T00:00:00"/>
    <s v="DPP-4 inhibitors-&gt;SGLT-2 inhibitors-&gt;DPP-4 inhibitors|SGLT-2 inhibitors"/>
  </r>
  <r>
    <s v="yK1rG0.sbYo"/>
    <x v="39"/>
    <s v="Pacific peoples"/>
    <s v="Biguanides"/>
    <x v="0"/>
    <d v="2017-04-13T00:00:00"/>
    <s v="Biguanides-&gt;DPP-4 inhibitors-&gt;Biguanides|DPP-4 inhibitors-&gt;DPP-4 inhibitors|SGLT-2 inhibitors-&gt;DPP-4 inhibitors|Sulfonylureas"/>
  </r>
  <r>
    <s v="Yl.EUmOLyMI"/>
    <x v="39"/>
    <s v="Other"/>
    <s v="Biguanides"/>
    <x v="0"/>
    <d v="2022-08-10T00:00:00"/>
    <s v="Biguanides"/>
  </r>
  <r>
    <s v="yN9ZYkS5qRk"/>
    <x v="39"/>
    <s v="Asian"/>
    <s v="Sulfonylureas"/>
    <x v="0"/>
    <d v="2017-03-25T00:00:00"/>
    <s v="Sulfonylureas-&gt;Biguanides-&gt;DPP-4 inhibitors|Sulfonylureas-&gt;SGLT-2 inhibitors-&gt;DPP-4 inhibitors|SGLT-2 inhibitors|Sulfonylureas-&gt;DPP-4 inhibitors|SGLT-2 inhibitors-&gt;DPP-4 inhibitors|GLP-1 agonists|SGLT-2 inhibitors-&gt;DPP-4 inhibitors|GLP-1 agonists-&gt;SGLT-2 inhibitors|Sulfonylureas-&gt;DPP-4 inhibitors-&gt;DPP-4 inhibitors|Insulin glargine|SGLT-2 inhibitors|Sulfonylureas"/>
  </r>
  <r>
    <s v="Yo/tEG8930g"/>
    <x v="39"/>
    <s v="Māori"/>
    <s v="Biguanides"/>
    <x v="0"/>
    <d v="2020-05-01T00:00:00"/>
    <s v="Biguanides-&gt;DPP-4 inhibitors-&gt;DPP-4 inhibitors|SGLT-2 inhibitors-&gt;SGLT-2 inhibitors"/>
  </r>
  <r>
    <s v="YsSUEiTLbbo"/>
    <x v="39"/>
    <s v="Māori"/>
    <s v="Thiazolidinedione"/>
    <x v="0"/>
    <d v="2012-07-04T00:00:00"/>
    <s v="Thiazolidinedione-&gt;Biguanides-&gt;GLP-1 agonists"/>
  </r>
  <r>
    <s v="yt.zTFk5q2w"/>
    <x v="39"/>
    <s v="Māori"/>
    <s v="Biguanides"/>
    <x v="0"/>
    <d v="2012-08-23T00:00:00"/>
    <s v="Biguanides"/>
  </r>
  <r>
    <s v="YsX3Ct.X.uo"/>
    <x v="39"/>
    <s v="Asian"/>
    <s v="Biguanides"/>
    <x v="0"/>
    <d v="2024-09-03T00:00:00"/>
    <s v="Biguanides"/>
  </r>
  <r>
    <s v="0MXQDUk97tU"/>
    <x v="39"/>
    <s v="Pacific peoples"/>
    <s v="Biguanides"/>
    <x v="0"/>
    <d v="2014-02-18T00:00:00"/>
    <s v="Biguanides-&gt;DPP-4 inhibitors|Insulin glargine-&gt;SGLT-2 inhibitors-&gt;Insulin glargine-&gt;Insulin glargine|SGLT-2 inhibitors-&gt;DPP-4 inhibitors|SGLT-2 inhibitors-&gt;DPP-4 inhibitors|Insulin glargine|SGLT-2 inhibitors"/>
  </r>
  <r>
    <s v="0LPcPo5sD1o"/>
    <x v="39"/>
    <s v="Asian"/>
    <s v="Biguanides"/>
    <x v="0"/>
    <d v="2025-06-16T00:00:00"/>
    <s v="Biguanides"/>
  </r>
  <r>
    <s v="0jxT.GOTi12"/>
    <x v="39"/>
    <s v="Asian"/>
    <s v="Biguanides|DPP-4 inhibitors"/>
    <x v="0"/>
    <d v="2020-04-09T00:00:00"/>
    <s v="Biguanides|DPP-4 inhibitors-&gt;DPP-4 inhibitors-&gt;SGLT-2 inhibitors-&gt;DPP-4 inhibitors|SGLT-2 inhibitors-&gt;DPP-4 inhibitors|GLP-1 agonists-&gt;GLP-1 agonists-&gt;DPP-4 inhibitors|GLP-1 agonists|Sulfonylureas-&gt;DPP-4 inhibitors|Sulfonylureas"/>
  </r>
  <r>
    <s v="0IxxLpLE0gM"/>
    <x v="39"/>
    <s v="Māori"/>
    <s v="Biguanides"/>
    <x v="0"/>
    <d v="2011-06-21T00:00:00"/>
    <s v="Biguanides"/>
  </r>
  <r>
    <s v="0kZnqCbq/TU"/>
    <x v="39"/>
    <s v="Māori"/>
    <s v="Biguanides"/>
    <x v="0"/>
    <d v="2013-01-04T00:00:00"/>
    <s v="Biguanides"/>
  </r>
  <r>
    <s v="0D9MFepV8Yw"/>
    <x v="39"/>
    <s v="Asian"/>
    <s v="Biguanides"/>
    <x v="0"/>
    <d v="2024-03-27T00:00:00"/>
    <s v="Biguanides"/>
  </r>
  <r>
    <s v="0HstplWwIjg"/>
    <x v="39"/>
    <s v="Pacific peoples"/>
    <s v="DPP-4 inhibitors"/>
    <x v="0"/>
    <d v="2023-08-09T00:00:00"/>
    <s v="DPP-4 inhibitors"/>
  </r>
  <r>
    <s v="09sIAuI1Qpk"/>
    <x v="39"/>
    <s v="Other"/>
    <s v="Biguanides"/>
    <x v="0"/>
    <d v="2015-03-17T00:00:00"/>
    <s v="Biguanides-&gt;Biguanides|Insulin isophane-&gt;Insulin isophane-&gt;Insulin aspart"/>
  </r>
  <r>
    <s v="06lFsm3RLIQ"/>
    <x v="39"/>
    <s v="Other"/>
    <s v="Biguanides"/>
    <x v="0"/>
    <d v="2024-11-09T00:00:00"/>
    <s v="Biguanides"/>
  </r>
  <r>
    <s v="yvMdgWpizZA"/>
    <x v="39"/>
    <s v="Other"/>
    <s v="Biguanides"/>
    <x v="0"/>
    <d v="2013-02-08T00:00:00"/>
    <s v="Biguanides-&gt;Biguanides|Sulfonylureas-&gt;Sulfonylureas-&gt;DPP-4 inhibitors-&gt;DPP-4 inhibitors|Sulfonylureas-&gt;SGLT-2 inhibitors-&gt;DPP-4 inhibitors|SGLT-2 inhibitors|Sulfonylureas-&gt;DPP-4 inhibitors|SGLT-2 inhibitors-&gt;Insulin glargine-&gt;DPP-4 inhibitors|Insulin glargine|SGLT-2 inhibitors|Sulfonylureas"/>
  </r>
  <r>
    <s v="Yv6RyUogco2"/>
    <x v="39"/>
    <s v="Asian"/>
    <s v="Biguanides|Sulfonylureas"/>
    <x v="0"/>
    <d v="2011-08-31T00:00:00"/>
    <s v="Biguanides|Sulfonylureas-&gt;Sulfonylureas-&gt;Biguanides-&gt;Biguanides|DPP-4 inhibitors|Sulfonylureas-&gt;DPP-4 inhibitors-&gt;DPP-4 inhibitors|Sulfonylureas-&gt;DPP-4 inhibitors|SGLT-2 inhibitors|Sulfonylureas"/>
  </r>
  <r>
    <s v="ywBREnemf1."/>
    <x v="39"/>
    <s v="Asian"/>
    <s v="Biguanides"/>
    <x v="0"/>
    <d v="2025-04-04T00:00:00"/>
    <s v="Biguanides"/>
  </r>
  <r>
    <s v="yW.k1g/ci46"/>
    <x v="39"/>
    <s v="Other"/>
    <s v="Biguanides"/>
    <x v="0"/>
    <d v="2015-09-18T00:00:00"/>
    <s v="Biguanides"/>
  </r>
  <r>
    <s v="17BYoPqM/IY"/>
    <x v="39"/>
    <s v="Māori"/>
    <s v="Biguanides"/>
    <x v="0"/>
    <d v="2020-03-18T00:00:00"/>
    <s v="Biguanides"/>
  </r>
  <r>
    <s v="18CxKDontlg"/>
    <x v="39"/>
    <s v="Other"/>
    <s v="Biguanides"/>
    <x v="0"/>
    <d v="2014-10-29T00:00:00"/>
    <s v="Biguanides"/>
  </r>
  <r>
    <s v="19fsDvN8qzY"/>
    <x v="39"/>
    <s v="Asian"/>
    <s v="Biguanides"/>
    <x v="0"/>
    <d v="2021-09-17T00:00:00"/>
    <s v="Biguanides"/>
  </r>
  <r>
    <s v="19zO8LlS5xI"/>
    <x v="39"/>
    <s v="Pacific peoples"/>
    <s v="Sulfonylureas"/>
    <x v="0"/>
    <d v="2019-09-19T00:00:00"/>
    <s v="Sulfonylureas-&gt;Biguanides|Sulfonylureas-&gt;Biguanides-&gt;SGLT-2 inhibitors"/>
  </r>
  <r>
    <s v="1BWhrq0TCBQ"/>
    <x v="39"/>
    <s v="Asian"/>
    <s v="Biguanides"/>
    <x v="0"/>
    <d v="2025-10-01T00:00:00"/>
    <s v="Biguanides"/>
  </r>
  <r>
    <s v="1cK7A5njFk."/>
    <x v="39"/>
    <s v="Pacific peoples"/>
    <s v="Biguanides"/>
    <x v="0"/>
    <d v="2019-10-14T00:00:00"/>
    <s v="Biguanides-&gt;Biguanides|SGLT-2 inhibitors-&gt;SGLT-2 inhibitors"/>
  </r>
  <r>
    <s v="0Zffhe/fvqg"/>
    <x v="39"/>
    <s v="Pacific peoples"/>
    <s v="Biguanides"/>
    <x v="0"/>
    <d v="2020-10-27T00:00:00"/>
    <s v="Biguanides-&gt;DPP-4 inhibitors"/>
  </r>
  <r>
    <s v="7dgXqlKypOE"/>
    <x v="39"/>
    <s v="Other"/>
    <s v="Biguanides"/>
    <x v="0"/>
    <d v="2021-06-02T00:00:00"/>
    <s v="Biguanides-&gt;DPP-4 inhibitors-&gt;Biguanides|DPP-4 inhibitors-&gt;Sulfonylureas-&gt;GLP-1 agonists-&gt;Biguanides|DPP-4 inhibitors|GLP-1 agonists-&gt;Biguanides|GLP-1 agonists"/>
  </r>
  <r>
    <s v="7d54MECDor6"/>
    <x v="39"/>
    <s v="Pacific peoples"/>
    <s v="Biguanides"/>
    <x v="0"/>
    <d v="2013-11-27T00:00:00"/>
    <s v="Biguanides-&gt;Biguanides|Sulfonylureas-&gt;DPP-4 inhibitors|Sulfonylureas-&gt;DPP-4 inhibitors-&gt;DPP-4 inhibitors|SGLT-2 inhibitors|Sulfonylureas-&gt;DPP-4 inhibitors|SGLT-2 inhibitors-&gt;Sulfonylureas"/>
  </r>
  <r>
    <s v="6tWOdAAmt4o"/>
    <x v="39"/>
    <s v="Asian"/>
    <s v="Biguanides"/>
    <x v="0"/>
    <d v="2020-11-17T00:00:00"/>
    <s v="Biguanides"/>
  </r>
  <r>
    <s v="7.VAsJxvBhY"/>
    <x v="39"/>
    <s v="Other"/>
    <s v="Biguanides"/>
    <x v="0"/>
    <d v="2022-12-29T00:00:00"/>
    <s v="Biguanides-&gt;Biguanides|Insulin isophane-&gt;Insulin isophane"/>
  </r>
  <r>
    <s v="7/8Hl9VNkGw"/>
    <x v="39"/>
    <s v="Other"/>
    <s v="Biguanides"/>
    <x v="0"/>
    <d v="2022-02-11T00:00:00"/>
    <s v="Biguanides-&gt;DPP-4 inhibitors-&gt;SGLT-2 inhibitors-&gt;DPP-4 inhibitors|SGLT-2 inhibitors"/>
  </r>
  <r>
    <s v="0NpdTOK64TA"/>
    <x v="39"/>
    <s v="Māori"/>
    <s v="Biguanides|Insulin glargine"/>
    <x v="0"/>
    <d v="2012-08-13T00:00:00"/>
    <s v="Biguanides|Insulin glargine-&gt;Insulin aspart-&gt;Biguanides-&gt;Insulin aspart|Insulin glargine-&gt;Biguanides|Insulin aspart|Insulin glargine-&gt;Insulin glargine-&gt;Biguanides|Insulin aspart-&gt;Insulin isophane-&gt;Biguanides|Insulin glargine|Insulin isophane-&gt;Insulin glargine|Insulin isophane-&gt;Biguanides|Insulin isophane-&gt;Insulin glargine|Insulin isophane|Thiazolidinedione-&gt;Biguanides|Insulin glargine|Insulin isophane|Thiazolidinedione-&gt;Biguanides|Thiazolidinedione-&gt;Biguanides|Insulin glargine|Thiazolidinedione-&gt;DPP-4 inhibitors|Insulin glargine-&gt;DPP-4 inhibitors-&gt;SGLT-2 inhibitors-&gt;DPP-4 inhibitors|SGLT-2 inhibitors"/>
  </r>
  <r>
    <s v="0oztV77UgQs"/>
    <x v="39"/>
    <s v="Other"/>
    <s v="DPP-4 inhibitors|Insulin glargine"/>
    <x v="0"/>
    <d v="2025-11-12T00:00:00"/>
    <s v="DPP-4 inhibitors|Insulin glargine"/>
  </r>
  <r>
    <s v="0LVB6uN7w3k"/>
    <x v="39"/>
    <s v="Pacific peoples"/>
    <s v="Biguanides"/>
    <x v="0"/>
    <d v="2013-10-15T00:00:00"/>
    <s v="Biguanides-&gt;Biguanides|Sulfonylureas-&gt;Biguanides|Insulin isophane-&gt;Insulin isophane-&gt;Biguanides|Insulin glargine-&gt;Insulin aspart|Insulin glargine-&gt;Insulin aspart"/>
  </r>
  <r>
    <s v="0m2WsaZItFc"/>
    <x v="39"/>
    <s v="Asian"/>
    <s v="DPP-4 inhibitors"/>
    <x v="0"/>
    <d v="2022-05-24T00:00:00"/>
    <s v="DPP-4 inhibitors"/>
  </r>
  <r>
    <s v="0MnlQW9uDqY"/>
    <x v="39"/>
    <s v="Māori"/>
    <s v="Biguanides"/>
    <x v="0"/>
    <d v="2012-11-01T00:00:00"/>
    <s v="Biguanides-&gt;Biguanides|Sulfonylureas-&gt;Sulfonylureas-&gt;DPP-4 inhibitors|Sulfonylureas-&gt;DPP-4 inhibitors-&gt;DPP-4 inhibitors|Insulin glargine|Sulfonylureas-&gt;DPP-4 inhibitors|Insulin glargine-&gt;DPP-4 inhibitors|Insulin glargine|SGLT-2 inhibitors"/>
  </r>
  <r>
    <s v="0hcfIvQZ4wo"/>
    <x v="39"/>
    <s v="Other"/>
    <s v="Biguanides"/>
    <x v="0"/>
    <d v="2025-11-27T00:00:00"/>
    <s v="Biguanides"/>
  </r>
  <r>
    <s v="0hINYMEKHTo"/>
    <x v="39"/>
    <s v="Asian"/>
    <s v="Biguanides"/>
    <x v="0"/>
    <d v="2013-05-15T00:00:00"/>
    <s v="Biguanides-&gt;Sulfonylureas-&gt;Biguanides|Sulfonylureas-&gt;DPP-4 inhibitors|Sulfonylureas-&gt;DPP-4 inhibitors-&gt;Biguanides|DPP-4 inhibitors|Sulfonylureas"/>
  </r>
  <r>
    <s v="0ehxg/UR8AI"/>
    <x v="39"/>
    <s v="Māori"/>
    <s v="DPP-4 inhibitors"/>
    <x v="0"/>
    <d v="2021-02-25T00:00:00"/>
    <s v="DPP-4 inhibitors-&gt;SGLT-2 inhibitors-&gt;DPP-4 inhibitors|SGLT-2 inhibitors-&gt;Insulin glargine-&gt;GLP-1 agonists-&gt;DPP-4 inhibitors|GLP-1 agonists|SGLT-2 inhibitors-&gt;Biguanides|SGLT-2 inhibitors-&gt;DPP-4 inhibitors|Sulfonylureas-&gt;DPP-4 inhibitors|Insulin glargine|Sulfonylureas"/>
  </r>
  <r>
    <s v="0eoVJ./jeXw"/>
    <x v="39"/>
    <s v="Māori"/>
    <s v="DPP-4 inhibitors"/>
    <x v="0"/>
    <d v="2022-09-22T00:00:00"/>
    <s v="DPP-4 inhibitors-&gt;SGLT-2 inhibitors-&gt;DPP-4 inhibitors|SGLT-2 inhibitors"/>
  </r>
  <r>
    <s v="0CgOIFPzYOM"/>
    <x v="39"/>
    <s v="Other"/>
    <s v="Biguanides"/>
    <x v="0"/>
    <d v="2013-03-15T00:00:00"/>
    <s v="Biguanides"/>
  </r>
  <r>
    <s v="0clhNXLnrG6"/>
    <x v="39"/>
    <s v="Asian"/>
    <s v="DPP-4 inhibitors"/>
    <x v="0"/>
    <d v="2025-02-14T00:00:00"/>
    <s v="DPP-4 inhibitors-&gt;SGLT-2 inhibitors-&gt;DPP-4 inhibitors|SGLT-2 inhibitors"/>
  </r>
  <r>
    <s v="z/zo6igNpoI"/>
    <x v="39"/>
    <s v="Asian"/>
    <s v="DPP-4 inhibitors"/>
    <x v="0"/>
    <d v="2024-05-28T00:00:00"/>
    <s v="DPP-4 inhibitors-&gt;DPP-4 inhibitors|Sulfonylureas"/>
  </r>
  <r>
    <s v="Z0pwEvEoHOg"/>
    <x v="39"/>
    <s v="Other"/>
    <s v="Biguanides"/>
    <x v="0"/>
    <d v="2019-02-28T00:00:00"/>
    <s v="Biguanides"/>
  </r>
  <r>
    <s v="/Yb9YDbvAxg"/>
    <x v="39"/>
    <s v="Pacific peoples"/>
    <s v="Biguanides"/>
    <x v="0"/>
    <d v="2022-06-29T00:00:00"/>
    <s v="Biguanides"/>
  </r>
  <r>
    <s v="/zJo7qUhf.Q"/>
    <x v="39"/>
    <s v="Other"/>
    <s v="Biguanides"/>
    <x v="0"/>
    <d v="2019-03-28T00:00:00"/>
    <s v="Biguanides-&gt;DPP-4 inhibitors-&gt;Biguanides|DPP-4 inhibitors-&gt;Biguanides|GLP-1 agonists-&gt;GLP-1 agonists"/>
  </r>
  <r>
    <s v="/vPlRQ9kv06"/>
    <x v="39"/>
    <s v="Other"/>
    <s v="Biguanides"/>
    <x v="0"/>
    <d v="2013-09-03T00:00:00"/>
    <s v="Biguanides"/>
  </r>
  <r>
    <s v="/tI4CTu8ZXE"/>
    <x v="39"/>
    <s v="Other"/>
    <s v="Biguanides|Insulin aspart|Insulin isophane"/>
    <x v="0"/>
    <d v="2018-05-09T00:00:00"/>
    <s v="Biguanides|Insulin aspart|Insulin isophane-&gt;Insulin aspart|Insulin isophane-&gt;Insulin isophane-&gt;Insulin aspart"/>
  </r>
  <r>
    <s v="/u.QtuGAP7."/>
    <x v="39"/>
    <s v="Asian"/>
    <s v="Biguanides"/>
    <x v="0"/>
    <d v="2011-04-07T00:00:00"/>
    <s v="Biguanides"/>
  </r>
  <r>
    <s v="/R6eGPIL2mc"/>
    <x v="39"/>
    <s v="Asian"/>
    <s v="Biguanides|Insulin isophane"/>
    <x v="0"/>
    <d v="2024-07-09T00:00:00"/>
    <s v="Biguanides|Insulin isophane-&gt;Insulin aspart"/>
  </r>
  <r>
    <s v="ynYN46ZZGoo"/>
    <x v="39"/>
    <s v="Asian"/>
    <s v="Biguanides"/>
    <x v="0"/>
    <d v="2014-02-20T00:00:00"/>
    <s v="Biguanides-&gt;Biguanides|Sulfonylureas-&gt;Sulfonylureas"/>
  </r>
  <r>
    <s v="YMU34D3qnJU"/>
    <x v="39"/>
    <s v="Asian"/>
    <s v="Biguanides|Insulin aspart|Insulin isophane"/>
    <x v="0"/>
    <d v="2021-12-31T00:00:00"/>
    <s v="Biguanides|Insulin aspart|Insulin isophane-&gt;Insulin aspart|Insulin isophane"/>
  </r>
  <r>
    <s v="YKP1wPTVSsk"/>
    <x v="39"/>
    <s v="Asian"/>
    <s v="Biguanides"/>
    <x v="0"/>
    <d v="2019-12-04T00:00:00"/>
    <s v="Biguanides"/>
  </r>
  <r>
    <s v="yJKbvGpe1jQ"/>
    <x v="39"/>
    <s v="Asian"/>
    <s v="Biguanides"/>
    <x v="0"/>
    <d v="2020-01-24T00:00:00"/>
    <s v="Biguanides-&gt;Insulin aspart|Insulin isophane"/>
  </r>
  <r>
    <s v="yCyvTK59phU"/>
    <x v="39"/>
    <s v="Other"/>
    <s v="Biguanides"/>
    <x v="0"/>
    <d v="2017-09-12T00:00:00"/>
    <s v="Biguanides-&gt;Insulin isophane"/>
  </r>
  <r>
    <s v="yDh0PEUM4WU"/>
    <x v="39"/>
    <s v="Asian"/>
    <s v="Insulin aspart|Insulin isophane"/>
    <x v="1"/>
    <d v="2015-06-25T00:00:00"/>
    <s v="Insulin aspart|Insulin isophane-&gt;Biguanides"/>
  </r>
  <r>
    <s v="yhfC6.NuJBc"/>
    <x v="39"/>
    <s v="Asian"/>
    <s v="Biguanides"/>
    <x v="0"/>
    <d v="2020-03-06T00:00:00"/>
    <s v="Biguanides-&gt;DPP-4 inhibitors-&gt;DPP-4 inhibitors|SGLT-2 inhibitors"/>
  </r>
  <r>
    <s v="yxa6ZBkyo4w"/>
    <x v="39"/>
    <s v="Māori"/>
    <s v="Biguanides"/>
    <x v="0"/>
    <d v="2017-11-03T00:00:00"/>
    <s v="Biguanides"/>
  </r>
  <r>
    <s v="YOVUXrn.VCw"/>
    <x v="39"/>
    <s v="Pacific peoples"/>
    <s v="Biguanides"/>
    <x v="0"/>
    <d v="2015-08-31T00:00:00"/>
    <s v="Biguanides-&gt;Sulfonylureas-&gt;Biguanides|Sulfonylureas-&gt;DPP-4 inhibitors|Sulfonylureas-&gt;DPP-4 inhibitors-&gt;SGLT-2 inhibitors-&gt;DPP-4 inhibitors|SGLT-2 inhibitors|Sulfonylureas-&gt;Biguanides|GLP-1 agonists-&gt;GLP-1 agonists"/>
  </r>
  <r>
    <s v="yRiq6War3Ug"/>
    <x v="39"/>
    <s v="Other"/>
    <s v="Biguanides"/>
    <x v="0"/>
    <d v="2024-03-26T00:00:00"/>
    <s v="Biguanides"/>
  </r>
  <r>
    <s v="YrNlSii9s1s"/>
    <x v="39"/>
    <s v="Asian"/>
    <s v="Biguanides"/>
    <x v="0"/>
    <d v="2013-03-13T00:00:00"/>
    <s v="Biguanides-&gt;DPP-4 inhibitors-&gt;DPP-4 inhibitors|SGLT-2 inhibitors"/>
  </r>
  <r>
    <s v="YsSumt1wIBI"/>
    <x v="39"/>
    <s v="Māori"/>
    <s v="Biguanides"/>
    <x v="0"/>
    <d v="2022-11-09T00:00:00"/>
    <s v="Biguanides-&gt;Biguanides|DPP-4 inhibitors"/>
  </r>
  <r>
    <s v="ySyRRLdh4Qw"/>
    <x v="39"/>
    <s v="Asian"/>
    <s v="Biguanides"/>
    <x v="0"/>
    <d v="2023-07-05T00:00:00"/>
    <s v="Biguanides"/>
  </r>
  <r>
    <s v="sFFXUrm/AP."/>
    <x v="39"/>
    <s v="Pacific peoples"/>
    <s v="Biguanides"/>
    <x v="0"/>
    <d v="2024-10-21T00:00:00"/>
    <s v="Biguanides"/>
  </r>
  <r>
    <s v="SEooSxaDtBk"/>
    <x v="39"/>
    <s v="Asian"/>
    <s v="Biguanides"/>
    <x v="0"/>
    <d v="2023-09-17T00:00:00"/>
    <s v="Biguanides"/>
  </r>
  <r>
    <s v="SFUTqBvuTPE"/>
    <x v="39"/>
    <s v="Māori"/>
    <s v="Biguanides"/>
    <x v="0"/>
    <d v="2024-05-22T00:00:00"/>
    <s v="Biguanides-&gt;Insulin isophane-&gt;Biguanides|Insulin isophane"/>
  </r>
  <r>
    <s v="sDhv6pkRnDQ"/>
    <x v="39"/>
    <s v="Māori"/>
    <s v="Biguanides"/>
    <x v="0"/>
    <d v="2014-07-08T00:00:00"/>
    <s v="Biguanides-&gt;Biguanides|DPP-4 inhibitors-&gt;SGLT-2 inhibitors-&gt;DPP-4 inhibitors|SGLT-2 inhibitors-&gt;DPP-4 inhibitors-&gt;Insulin glargine-&gt;Insulin glargine|SGLT-2 inhibitors-&gt;DPP-4 inhibitors|Insulin glargine|SGLT-2 inhibitors"/>
  </r>
  <r>
    <s v="scpl65ZK7kI"/>
    <x v="39"/>
    <s v="Other"/>
    <s v="Biguanides"/>
    <x v="0"/>
    <d v="2025-12-17T00:00:00"/>
    <s v="Biguanides"/>
  </r>
  <r>
    <s v="Se0l2zMSjEs"/>
    <x v="39"/>
    <s v="Pacific peoples"/>
    <s v="Biguanides"/>
    <x v="0"/>
    <d v="2011-05-03T00:00:00"/>
    <s v="Biguanides-&gt;Biguanides|Sulfonylureas-&gt;Biguanides|Insulin isophane-&gt;Insulin isophane-&gt;DPP-4 inhibitors|Insulin isophane-&gt;DPP-4 inhibitors|Insulin isophane|SGLT-2 inhibitors-&gt;DPP-4 inhibitors-&gt;Biguanides|GLP-1 agonists|Insulin isophane-&gt;Biguanides|GLP-1 agonists-&gt;Insulin isophane|SGLT-2 inhibitors-&gt;Insulin aspart-&gt;Insulin aspart|SGLT-2 inhibitors-&gt;SGLT-2 inhibitors"/>
  </r>
  <r>
    <s v="se5yx2zWUUI"/>
    <x v="39"/>
    <s v="Other"/>
    <s v="Biguanides"/>
    <x v="0"/>
    <d v="2013-10-14T00:00:00"/>
    <s v="Biguanides"/>
  </r>
  <r>
    <s v="sl14UOh1znk"/>
    <x v="39"/>
    <s v="Māori"/>
    <s v="Biguanides"/>
    <x v="0"/>
    <d v="2018-08-08T00:00:00"/>
    <s v="Biguanides-&gt;Biguanides|SGLT-2 inhibitors-&gt;Biguanides|DPP-4 inhibitors|SGLT-2 inhibitors"/>
  </r>
  <r>
    <s v="skoPIl.Hu5Y"/>
    <x v="39"/>
    <s v="Asian"/>
    <s v="Biguanides"/>
    <x v="0"/>
    <d v="2023-05-03T00:00:00"/>
    <s v="Biguanides-&gt;Sulfonylureas-&gt;DPP-4 inhibitors|Sulfonylureas-&gt;DPP-4 inhibitors"/>
  </r>
  <r>
    <s v="s2xBkr2LBAc"/>
    <x v="39"/>
    <s v="Māori"/>
    <s v="Biguanides"/>
    <x v="0"/>
    <d v="2012-12-21T00:00:00"/>
    <s v="Biguanides-&gt;Biguanides|Sulfonylureas-&gt;Insulin isophane with insulin neutral-&gt;Insulin Neutral-&gt;Insulin isophane with insulin neutral|Insulin Neutral-&gt;Insulin glulisine-&gt;Biguanides|Insulin glargine-&gt;Insulin glargine|Insulin glulisine-&gt;Insulin glargine-&gt;Insulin aspart-&gt;Insulin aspart|Insulin glargine-&gt;Sulfonylureas-&gt;Biguanides|Insulin glargine|Sulfonylureas-&gt;DPP-4 inhibitors-&gt;Biguanides|Insulin glargine|Thiazolidinedione-&gt;Insulin glargine|SGLT-2 inhibitors|Thiazolidinedione-&gt;SGLT-2 inhibitors|Thiazolidinedione-&gt;Thiazolidinedione-&gt;Insulin glargine|Thiazolidinedione-&gt;DPP-4 inhibitors|SGLT-2 inhibitors"/>
  </r>
  <r>
    <s v="s2Bmi1N02HE"/>
    <x v="39"/>
    <s v="Other"/>
    <s v="Biguanides"/>
    <x v="0"/>
    <d v="2025-07-17T00:00:00"/>
    <s v="Biguanides"/>
  </r>
  <r>
    <s v="s21yNjAp66c"/>
    <x v="39"/>
    <s v="Māori"/>
    <s v="Biguanides"/>
    <x v="0"/>
    <d v="2012-02-16T00:00:00"/>
    <s v="Biguanides-&gt;DPP-4 inhibitors-&gt;SGLT-2 inhibitors-&gt;DPP-4 inhibitors|SGLT-2 inhibitors-&gt;Biguanides|Sulfonylureas-&gt;Biguanides|SGLT-2 inhibitors|Sulfonylureas"/>
  </r>
  <r>
    <s v="S0KuhDugvK."/>
    <x v="39"/>
    <s v="Other"/>
    <s v="Biguanides"/>
    <x v="0"/>
    <d v="2013-04-15T00:00:00"/>
    <s v="Biguanides"/>
  </r>
  <r>
    <s v="rzCCddi.5rg"/>
    <x v="39"/>
    <s v="Māori"/>
    <s v="Biguanides"/>
    <x v="0"/>
    <d v="2014-03-17T00:00:00"/>
    <s v="Biguanides-&gt;Biguanides|Sulfonylureas-&gt;Sulfonylureas-&gt;Biguanides|Insulin glargine|Sulfonylureas-&gt;Insulin glargine-&gt;DPP-4 inhibitors|Insulin glargine-&gt;DPP-4 inhibitors-&gt;DPP-4 inhibitors|Insulin glargine|SGLT-2 inhibitors-&gt;DPP-4 inhibitors|SGLT-2 inhibitors-&gt;Insulin glargine|SGLT-2 inhibitors-&gt;SGLT-2 inhibitors"/>
  </r>
  <r>
    <s v="sA2gKNs.CjA"/>
    <x v="39"/>
    <s v="Other"/>
    <s v="Biguanides|Insulin aspart|Insulin isophane"/>
    <x v="0"/>
    <d v="2019-08-09T00:00:00"/>
    <s v="Biguanides|Insulin aspart|Insulin isophane"/>
  </r>
  <r>
    <s v="L3NuQdu.1TY"/>
    <x v="39"/>
    <s v="Other"/>
    <s v="Biguanides"/>
    <x v="0"/>
    <d v="2023-06-01T00:00:00"/>
    <s v="Biguanides"/>
  </r>
  <r>
    <s v="l59g3PksYtw"/>
    <x v="39"/>
    <s v="Other"/>
    <s v="Biguanides"/>
    <x v="0"/>
    <d v="2023-06-19T00:00:00"/>
    <s v="Biguanides"/>
  </r>
  <r>
    <s v="l4XhNNQ9YLc"/>
    <x v="39"/>
    <s v="Other"/>
    <s v="Biguanides"/>
    <x v="0"/>
    <d v="2023-08-23T00:00:00"/>
    <s v="Biguanides"/>
  </r>
  <r>
    <s v="l5sRUc0VscE"/>
    <x v="39"/>
    <s v="Pacific peoples"/>
    <s v="Biguanides"/>
    <x v="0"/>
    <d v="2019-02-07T00:00:00"/>
    <s v="Biguanides-&gt;Biguanides|Sulfonylureas-&gt;Sulfonylureas-&gt;DPP-4 inhibitors|Sulfonylureas-&gt;DPP-4 inhibitors"/>
  </r>
  <r>
    <s v="lANzJJlRMeU"/>
    <x v="39"/>
    <s v="Asian"/>
    <s v="Biguanides"/>
    <x v="0"/>
    <d v="2025-06-18T00:00:00"/>
    <s v="Biguanides"/>
  </r>
  <r>
    <s v="kzpsd1mOiX2"/>
    <x v="39"/>
    <s v="Pacific peoples"/>
    <s v="Biguanides"/>
    <x v="0"/>
    <d v="2024-11-04T00:00:00"/>
    <s v="Biguanides"/>
  </r>
  <r>
    <s v="L/w1efUTWHk"/>
    <x v="39"/>
    <s v="Asian"/>
    <s v="Biguanides|Thiazolidinedione"/>
    <x v="0"/>
    <d v="2021-05-13T00:00:00"/>
    <s v="Biguanides|Thiazolidinedione-&gt;Biguanides-&gt;SGLT-2 inhibitors-&gt;Biguanides|SGLT-2 inhibitors"/>
  </r>
  <r>
    <s v="L/MizOZm9Xs"/>
    <x v="39"/>
    <s v="Asian"/>
    <s v="Biguanides"/>
    <x v="0"/>
    <d v="2024-02-26T00:00:00"/>
    <s v="Biguanides"/>
  </r>
  <r>
    <s v="Kxh4Ee93uf."/>
    <x v="39"/>
    <s v="Asian"/>
    <s v="Biguanides"/>
    <x v="0"/>
    <d v="2019-04-24T00:00:00"/>
    <s v="Biguanides"/>
  </r>
  <r>
    <s v="kyWfK4YNisQ"/>
    <x v="39"/>
    <s v="Other"/>
    <s v="Biguanides"/>
    <x v="0"/>
    <d v="2019-03-05T00:00:00"/>
    <s v="Biguanides"/>
  </r>
  <r>
    <s v="oC89BaXfxDw"/>
    <x v="39"/>
    <s v="Asian"/>
    <s v="Biguanides"/>
    <x v="0"/>
    <d v="2025-07-11T00:00:00"/>
    <s v="Biguanides"/>
  </r>
  <r>
    <s v="o424FsEdJgE"/>
    <x v="39"/>
    <s v="Asian"/>
    <s v="Biguanides"/>
    <x v="0"/>
    <d v="2018-07-12T00:00:00"/>
    <s v="Biguanides"/>
  </r>
  <r>
    <s v="o2VhHGIOdaI"/>
    <x v="39"/>
    <s v="Māori"/>
    <s v="Biguanides"/>
    <x v="0"/>
    <d v="2021-02-25T00:00:00"/>
    <s v="Biguanides"/>
  </r>
  <r>
    <s v="LBKHQVIMSCY"/>
    <x v="39"/>
    <s v="Māori"/>
    <s v="Biguanides"/>
    <x v="0"/>
    <d v="2011-10-10T00:00:00"/>
    <s v="Biguanides-&gt;Biguanides|Sulfonylureas-&gt;Sulfonylureas-&gt;DPP-4 inhibitors-&gt;SGLT-2 inhibitors-&gt;DPP-4 inhibitors|SGLT-2 inhibitors-&gt;Biguanides|GLP-1 agonists-&gt;GLP-1 agonists"/>
  </r>
  <r>
    <s v="o.onirIT62A"/>
    <x v="39"/>
    <s v="Asian"/>
    <s v="Biguanides"/>
    <x v="0"/>
    <d v="2025-07-01T00:00:00"/>
    <s v="Biguanides-&gt;DPP-4 inhibitors"/>
  </r>
  <r>
    <s v="O/Uy6hvT5K6"/>
    <x v="39"/>
    <s v="Asian"/>
    <s v="Biguanides"/>
    <x v="0"/>
    <d v="2018-01-05T00:00:00"/>
    <s v="Biguanides-&gt;DPP-4 inhibitors"/>
  </r>
  <r>
    <s v="oLeIwvPYF.."/>
    <x v="39"/>
    <s v="Asian"/>
    <s v="Biguanides"/>
    <x v="0"/>
    <d v="2020-02-20T00:00:00"/>
    <s v="Biguanides"/>
  </r>
  <r>
    <s v="olRsEM5PnGA"/>
    <x v="39"/>
    <s v="Asian"/>
    <s v="Biguanides"/>
    <x v="0"/>
    <d v="2013-03-07T00:00:00"/>
    <s v="Biguanides"/>
  </r>
  <r>
    <s v="okldIYwCmIw"/>
    <x v="39"/>
    <s v="Asian"/>
    <s v="Biguanides"/>
    <x v="0"/>
    <d v="2024-05-30T00:00:00"/>
    <s v="Biguanides"/>
  </r>
  <r>
    <s v="oKoLMjMUamI"/>
    <x v="39"/>
    <s v="Asian"/>
    <s v="Biguanides"/>
    <x v="0"/>
    <d v="2020-03-04T00:00:00"/>
    <s v="Biguanides"/>
  </r>
  <r>
    <s v="OMpWqQym/m6"/>
    <x v="39"/>
    <s v="Asian"/>
    <s v="Biguanides"/>
    <x v="0"/>
    <d v="2021-04-01T00:00:00"/>
    <s v="Biguanides-&gt;SGLT-2 inhibitors-&gt;Biguanides|SGLT-2 inhibitors"/>
  </r>
  <r>
    <s v="oGzwFOqLfjI"/>
    <x v="39"/>
    <s v="Māori"/>
    <s v="Biguanides"/>
    <x v="0"/>
    <d v="2021-11-02T00:00:00"/>
    <s v="Biguanides"/>
  </r>
  <r>
    <s v="OKgatgV1r8I"/>
    <x v="39"/>
    <s v="Other"/>
    <s v="Biguanides"/>
    <x v="0"/>
    <d v="2023-09-12T00:00:00"/>
    <s v="Biguanides"/>
  </r>
  <r>
    <s v="OjycgT7OlL6"/>
    <x v="39"/>
    <s v="Other"/>
    <s v="Biguanides"/>
    <x v="0"/>
    <d v="2021-08-27T00:00:00"/>
    <s v="Biguanides-&gt;SGLT-2 inhibitors-&gt;Biguanides|GLP-1 agonists-&gt;GLP-1 agonists-&gt;Biguanides|GLP-1 agonists|SGLT-2 inhibitors"/>
  </r>
  <r>
    <s v="RviioDtNxxE"/>
    <x v="39"/>
    <s v="Other"/>
    <s v="Biguanides"/>
    <x v="0"/>
    <d v="2021-11-03T00:00:00"/>
    <s v="Biguanides"/>
  </r>
  <r>
    <s v="RVmLnw7UNJ."/>
    <x v="39"/>
    <s v="Other"/>
    <s v="Biguanides"/>
    <x v="0"/>
    <d v="2014-07-22T00:00:00"/>
    <s v="Biguanides"/>
  </r>
  <r>
    <s v="RXHVefYAI9A"/>
    <x v="39"/>
    <s v="Pacific peoples"/>
    <s v="Biguanides"/>
    <x v="0"/>
    <d v="2025-05-26T00:00:00"/>
    <s v="Biguanides"/>
  </r>
  <r>
    <s v="ovT9g0ve6eg"/>
    <x v="39"/>
    <s v="Other"/>
    <s v="Insulin glargine"/>
    <x v="1"/>
    <d v="2024-10-11T00:00:00"/>
    <s v="Insulin glargine-&gt;Biguanides-&gt;Biguanides|Insulin glargine"/>
  </r>
  <r>
    <s v="OwgyCWOfJV2"/>
    <x v="39"/>
    <s v="Other"/>
    <s v="Biguanides"/>
    <x v="0"/>
    <d v="2021-09-14T00:00:00"/>
    <s v="Biguanides"/>
  </r>
  <r>
    <s v="RuQIEGNhEug"/>
    <x v="39"/>
    <s v="Asian"/>
    <s v="Biguanides"/>
    <x v="0"/>
    <d v="2016-06-24T00:00:00"/>
    <s v="Biguanides-&gt;Biguanides|Sulfonylureas-&gt;Sulfonylureas-&gt;Biguanides|Sulfonylureas|Thiazolidinedione"/>
  </r>
  <r>
    <s v="rTRo90Z4cwk"/>
    <x v="39"/>
    <s v="Other"/>
    <s v="Biguanides"/>
    <x v="0"/>
    <d v="2011-06-01T00:00:00"/>
    <s v="Biguanides-&gt;Sulfonylureas-&gt;Biguanides|Sulfonylureas-&gt;DPP-4 inhibitors|Insulin aspart-&gt;DPP-4 inhibitors-&gt;Insulin aspart-&gt;Insulin glargine-&gt;DPP-4 inhibitors|Insulin glargine-&gt;DPP-4 inhibitors|Sulfonylureas"/>
  </r>
  <r>
    <s v="oSS6aT1Jv2s"/>
    <x v="39"/>
    <s v="Other"/>
    <s v="Biguanides"/>
    <x v="0"/>
    <d v="2021-06-18T00:00:00"/>
    <s v="Biguanides"/>
  </r>
  <r>
    <s v="OsniUlEhHFA"/>
    <x v="39"/>
    <s v="Other"/>
    <s v="Biguanides"/>
    <x v="0"/>
    <d v="2014-09-11T00:00:00"/>
    <s v="Biguanides-&gt;Biguanides|Sulfonylureas"/>
  </r>
  <r>
    <s v="e3.Wle5Gmm."/>
    <x v="39"/>
    <s v="Asian"/>
    <s v="Biguanides"/>
    <x v="0"/>
    <d v="2024-11-20T00:00:00"/>
    <s v="Biguanides-&gt;SGLT-2 inhibitors-&gt;Insulin glargine-&gt;Insulin aspart-&gt;Insulin aspart|Insulin glargine-&gt;Biguanides|Insulin glargine"/>
  </r>
  <r>
    <s v="GwsGXRCkikU"/>
    <x v="39"/>
    <s v="Māori"/>
    <s v="Biguanides"/>
    <x v="0"/>
    <d v="2014-10-16T00:00:00"/>
    <s v="Biguanides-&gt;Sulfonylureas-&gt;Biguanides|Sulfonylureas-&gt;GLP-1 agonists"/>
  </r>
  <r>
    <s v="Gx2qQ2CheaQ"/>
    <x v="39"/>
    <s v="Pacific peoples"/>
    <s v="Biguanides"/>
    <x v="0"/>
    <d v="2013-08-07T00:00:00"/>
    <s v="Biguanides-&gt;Insulin aspart|Insulin isophane-&gt;Insulin isophane-&gt;Biguanides|DPP-4 inhibitors-&gt;DPP-4 inhibitors-&gt;DPP-4 inhibitors|SGLT-2 inhibitors-&gt;DPP-4 inhibitors|SGLT-2 inhibitors|Thiazolidinedione"/>
  </r>
  <r>
    <s v="gy.nbK1ePaw"/>
    <x v="39"/>
    <s v="Pacific peoples"/>
    <s v="Biguanides"/>
    <x v="0"/>
    <d v="2018-05-11T00:00:00"/>
    <s v="Biguanides-&gt;DPP-4 inhibitors-&gt;Biguanides|Sulfonylureas-&gt;DPP-4 inhibitors|SGLT-2 inhibitors-&gt;DPP-4 inhibitors|SGLT-2 inhibitors|Sulfonylureas"/>
  </r>
  <r>
    <s v="H2s72PsI5w2"/>
    <x v="39"/>
    <s v="Māori"/>
    <s v="Biguanides"/>
    <x v="0"/>
    <d v="2021-03-22T00:00:00"/>
    <s v="Biguanides"/>
  </r>
  <r>
    <s v="H1aixY268XY"/>
    <x v="39"/>
    <s v="Asian"/>
    <s v="Biguanides"/>
    <x v="0"/>
    <d v="2025-06-25T00:00:00"/>
    <s v="Biguanides-&gt;Insulin aspart|Insulin isophane-&gt;Insulin isophane"/>
  </r>
  <r>
    <s v="H/Qv2eJjA3E"/>
    <x v="39"/>
    <s v="Pacific peoples"/>
    <s v="Biguanides"/>
    <x v="0"/>
    <d v="2021-09-23T00:00:00"/>
    <s v="Biguanides-&gt;Biguanides|SGLT-2 inhibitors-&gt;SGLT-2 inhibitors"/>
  </r>
  <r>
    <s v="h/olJOTajPo"/>
    <x v="39"/>
    <s v="Other"/>
    <s v="Biguanides"/>
    <x v="0"/>
    <d v="2011-01-13T00:00:00"/>
    <s v="Biguanides-&gt;Insulin aspart|Insulin isophane-&gt;Biguanides|Insulin aspart|Insulin isophane-&gt;Insulin aspart"/>
  </r>
  <r>
    <s v="H7khbmHA64."/>
    <x v="39"/>
    <s v="Other"/>
    <s v="Biguanides"/>
    <x v="0"/>
    <d v="2023-08-25T00:00:00"/>
    <s v="Biguanides-&gt;GLP-1 agonists-&gt;Biguanides|GLP-1 agonists"/>
  </r>
  <r>
    <s v="h9iS7VdSQ5."/>
    <x v="39"/>
    <s v="Pacific peoples"/>
    <s v="Biguanides"/>
    <x v="0"/>
    <d v="2011-04-13T00:00:00"/>
    <s v="Biguanides-&gt;DPP-4 inhibitors"/>
  </r>
  <r>
    <s v="H44uuezuQys"/>
    <x v="39"/>
    <s v="Māori"/>
    <s v="Biguanides"/>
    <x v="0"/>
    <d v="2015-12-01T00:00:00"/>
    <s v="Biguanides-&gt;DPP-4 inhibitors"/>
  </r>
  <r>
    <s v="HaAmMBW2jtQ"/>
    <x v="39"/>
    <s v="Asian"/>
    <s v="Biguanides|Sulfonylureas"/>
    <x v="0"/>
    <d v="2019-07-24T00:00:00"/>
    <s v="Biguanides|Sulfonylureas-&gt;Sulfonylureas-&gt;DPP-4 inhibitors|Sulfonylureas-&gt;DPP-4 inhibitors-&gt;SGLT-2 inhibitors|Sulfonylureas-&gt;SGLT-2 inhibitors-&gt;Insulin isophane|SGLT-2 inhibitors|Sulfonylureas-&gt;Insulin isophane-&gt;Biguanides|Insulin isophane|SGLT-2 inhibitors|Sulfonylureas-&gt;Biguanides|SGLT-2 inhibitors|Sulfonylureas-&gt;Insulin aspart-&gt;Biguanides|Insulin aspart|SGLT-2 inhibitors"/>
  </r>
  <r>
    <s v="HD9wvgcmEcs"/>
    <x v="39"/>
    <s v="Other"/>
    <s v="Biguanides"/>
    <x v="0"/>
    <d v="2021-11-16T00:00:00"/>
    <s v="Biguanides"/>
  </r>
  <r>
    <s v="HiFtYMDCS3A"/>
    <x v="39"/>
    <s v="Māori"/>
    <s v="Biguanides"/>
    <x v="0"/>
    <d v="2011-06-10T00:00:00"/>
    <s v="Biguanides-&gt;Biguanides|Sulfonylureas-&gt;Sulfonylureas-&gt;DPP-4 inhibitors-&gt;Biguanides|GLP-1 agonists-&gt;GLP-1 agonists"/>
  </r>
  <r>
    <s v="hjNRbqlfCV6"/>
    <x v="39"/>
    <s v="Asian"/>
    <s v="Biguanides"/>
    <x v="0"/>
    <d v="2019-03-15T00:00:00"/>
    <s v="Biguanides-&gt;DPP-4 inhibitors"/>
  </r>
  <r>
    <s v="KqUW8.Hjxk2"/>
    <x v="39"/>
    <s v="Pacific peoples"/>
    <s v="Biguanides"/>
    <x v="0"/>
    <d v="2014-12-15T00:00:00"/>
    <s v="Biguanides-&gt;Sulfonylureas-&gt;Biguanides|Sulfonylureas-&gt;Biguanides|DPP-4 inhibitors-&gt;DPP-4 inhibitors-&gt;Biguanides|SGLT-2 inhibitors-&gt;SGLT-2 inhibitors"/>
  </r>
  <r>
    <s v="KQ3Ch74Dark"/>
    <x v="39"/>
    <s v="Other"/>
    <s v="Biguanides"/>
    <x v="0"/>
    <d v="2014-06-20T00:00:00"/>
    <s v="Biguanides"/>
  </r>
  <r>
    <s v="kOntj43VzL2"/>
    <x v="39"/>
    <s v="Other"/>
    <s v="Biguanides"/>
    <x v="0"/>
    <d v="2017-03-15T00:00:00"/>
    <s v="Biguanides-&gt;Insulin glargine-&gt;Biguanides|Insulin glargine"/>
  </r>
  <r>
    <s v="kOtxzJwafFg"/>
    <x v="39"/>
    <s v="Other"/>
    <s v="Biguanides"/>
    <x v="0"/>
    <d v="2024-06-27T00:00:00"/>
    <s v="Biguanides"/>
  </r>
  <r>
    <s v="Klf9iiRbxsM"/>
    <x v="39"/>
    <s v="Other"/>
    <s v="Biguanides"/>
    <x v="0"/>
    <d v="2022-03-02T00:00:00"/>
    <s v="Biguanides-&gt;DPP-4 inhibitors-&gt;Biguanides|DPP-4 inhibitors-&gt;DPP-4 inhibitors|SGLT-2 inhibitors-&gt;Insulin glargine-&gt;SGLT-2 inhibitors-&gt;DPP-4 inhibitors|Insulin glargine|SGLT-2 inhibitors"/>
  </r>
  <r>
    <s v="kL/RJwPSM7I"/>
    <x v="39"/>
    <s v="Other"/>
    <s v="Biguanides"/>
    <x v="0"/>
    <d v="2016-08-04T00:00:00"/>
    <s v="Biguanides"/>
  </r>
  <r>
    <s v="kVhwGaFNbdk"/>
    <x v="39"/>
    <s v="Asian"/>
    <s v="Insulin glargine"/>
    <x v="1"/>
    <d v="2019-12-20T00:00:00"/>
    <s v="Insulin glargine-&gt;DPP-4 inhibitors|Insulin glargine-&gt;DPP-4 inhibitors|Insulin glargine|Sulfonylureas-&gt;Insulin isophane-&gt;DPP-4 inhibitors|Insulin isophane|Sulfonylureas-&gt;DPP-4 inhibitors|Insulin isophane-&gt;Sulfonylureas-&gt;DPP-4 inhibitors-&gt;Biguanides|GLP-1 agonists-&gt;DPP-4 inhibitors|GLP-1 agonists|Insulin isophane|Sulfonylureas-&gt;Biguanides-&gt;GLP-1 agonists|Sulfonylureas-&gt;GLP-1 agonists-&gt;Biguanides|Insulin isophane|Sulfonylureas-&gt;Biguanides|GLP-1 agonists|Insulin isophane|Sulfonylureas-&gt;GLP-1 agonists|Insulin isophane-&gt;Biguanides|GLP-1 agonists|Insulin aspart|Insulin isophane|Sulfonylureas-&gt;GLP-1 agonists|Insulin aspart|Insulin isophane-&gt;Biguanides|Insulin aspart|Insulin isophane|Sulfonylureas-&gt;Biguanides|GLP-1 agonists|Insulin aspart|Insulin isophane-&gt;Biguanides|GLP-1 agonists|Insulin isophane-&gt;Biguanides|Sulfonylureas-&gt;Insulin aspart"/>
  </r>
  <r>
    <s v="KSpVsRAyzmM"/>
    <x v="39"/>
    <s v="Asian"/>
    <s v="Biguanides"/>
    <x v="0"/>
    <d v="2012-12-11T00:00:00"/>
    <s v="Biguanides-&gt;Biguanides|DPP-4 inhibitors-&gt;DPP-4 inhibitors-&gt;DPP-4 inhibitors|Sulfonylureas-&gt;SGLT-2 inhibitors|Sulfonylureas-&gt;DPP-4 inhibitors|SGLT-2 inhibitors|Sulfonylureas-&gt;SGLT-2 inhibitors"/>
  </r>
  <r>
    <s v="Ksn4039debo"/>
    <x v="39"/>
    <s v="Asian"/>
    <s v="Biguanides"/>
    <x v="0"/>
    <d v="2025-02-21T00:00:00"/>
    <s v="Biguanides"/>
  </r>
  <r>
    <s v="KQZsY9alD5I"/>
    <x v="39"/>
    <s v="Pacific peoples"/>
    <s v="Biguanides"/>
    <x v="0"/>
    <d v="2012-05-28T00:00:00"/>
    <s v="Biguanides-&gt;Biguanides|Sulfonylureas-&gt;Sulfonylureas-&gt;DPP-4 inhibitors|Sulfonylureas-&gt;DPP-4 inhibitors-&gt;DPP-4 inhibitors|SGLT-2 inhibitors|Sulfonylureas"/>
  </r>
  <r>
    <s v="HoRotUreT.w"/>
    <x v="39"/>
    <s v="Asian"/>
    <s v="Biguanides"/>
    <x v="0"/>
    <d v="2025-12-18T00:00:00"/>
    <s v="Biguanides"/>
  </r>
  <r>
    <s v="hQ3xq/VWwiE"/>
    <x v="39"/>
    <s v="Pacific peoples"/>
    <s v="Biguanides"/>
    <x v="0"/>
    <d v="2018-04-04T00:00:00"/>
    <s v="Biguanides-&gt;DPP-4 inhibitors|Sulfonylureas-&gt;DPP-4 inhibitors"/>
  </r>
  <r>
    <s v="hpt/MBHhAwM"/>
    <x v="39"/>
    <s v="Pacific peoples"/>
    <s v="Biguanides|Insulin isophane"/>
    <x v="0"/>
    <d v="2024-09-14T00:00:00"/>
    <s v="Biguanides|Insulin isophane-&gt;Insulin isophane"/>
  </r>
  <r>
    <s v="HrliUNSdPJQ"/>
    <x v="39"/>
    <s v="Asian"/>
    <s v="Biguanides"/>
    <x v="0"/>
    <d v="2025-04-14T00:00:00"/>
    <s v="Biguanides-&gt;GLP-1 agonists"/>
  </r>
  <r>
    <s v="HtXNjLNsfO2"/>
    <x v="39"/>
    <s v="Asian"/>
    <s v="Biguanides"/>
    <x v="0"/>
    <d v="2025-03-13T00:00:00"/>
    <s v="Biguanides"/>
  </r>
  <r>
    <s v="HSaK9nFsk06"/>
    <x v="39"/>
    <s v="Other"/>
    <s v="Biguanides"/>
    <x v="0"/>
    <d v="2021-12-16T00:00:00"/>
    <s v="Biguanides"/>
  </r>
  <r>
    <s v="KjRFNC0DT5."/>
    <x v="39"/>
    <s v="Asian"/>
    <s v="Biguanides|Insulin aspart|Insulin isophane"/>
    <x v="0"/>
    <d v="2012-06-05T00:00:00"/>
    <s v="Biguanides|Insulin aspart|Insulin isophane-&gt;Biguanides-&gt;Insulin aspart|Insulin isophane-&gt;Sulfonylureas-&gt;Biguanides|Sulfonylureas-&gt;Biguanides|Insulin isophane|Sulfonylureas-&gt;Biguanides|DPP-4 inhibitors|Sulfonylureas-&gt;DPP-4 inhibitors-&gt;DPP-4 inhibitors|Sulfonylureas-&gt;DPP-4 inhibitors|SGLT-2 inhibitors-&gt;SGLT-2 inhibitors-&gt;DPP-4 inhibitors|SGLT-2 inhibitors|Sulfonylureas-&gt;SGLT-2 inhibitors|Sulfonylureas-&gt;Biguanides|GLP-1 agonists|Sulfonylureas"/>
  </r>
  <r>
    <s v="Kj1es8zusEA"/>
    <x v="39"/>
    <s v="Māori"/>
    <s v="Biguanides"/>
    <x v="0"/>
    <d v="2019-01-09T00:00:00"/>
    <s v="Biguanides-&gt;SGLT-2 inhibitors-&gt;Biguanides|SGLT-2 inhibitors"/>
  </r>
  <r>
    <s v="KipdPZYBx9E"/>
    <x v="39"/>
    <s v="Māori"/>
    <s v="Biguanides"/>
    <x v="0"/>
    <d v="2016-07-22T00:00:00"/>
    <s v="Biguanides"/>
  </r>
  <r>
    <s v="zq3Cx4/mG/A"/>
    <x v="39"/>
    <s v="Pacific peoples"/>
    <s v="Biguanides"/>
    <x v="0"/>
    <d v="2025-05-09T00:00:00"/>
    <s v="Biguanides"/>
  </r>
  <r>
    <s v="ZsHZrmzF4WY"/>
    <x v="39"/>
    <s v="Other"/>
    <s v="Biguanides"/>
    <x v="0"/>
    <d v="2022-02-11T00:00:00"/>
    <s v="Biguanides-&gt;DPP-4 inhibitors-&gt;Sulfonylureas-&gt;DPP-4 inhibitors|Sulfonylureas"/>
  </r>
  <r>
    <s v="zrJjO6sS0dU"/>
    <x v="39"/>
    <s v="Māori"/>
    <s v="Biguanides"/>
    <x v="0"/>
    <d v="2022-06-28T00:00:00"/>
    <s v="Biguanides-&gt;GLP-1 agonists-&gt;Biguanides|GLP-1 agonists-&gt;SGLT-2 inhibitors-&gt;DPP-4 inhibitors-&gt;DPP-4 inhibitors|SGLT-2 inhibitors"/>
  </r>
  <r>
    <s v="zllDR.CG9jQ"/>
    <x v="39"/>
    <s v="Asian"/>
    <s v="Biguanides"/>
    <x v="0"/>
    <d v="2024-01-09T00:00:00"/>
    <s v="Biguanides"/>
  </r>
  <r>
    <s v="ZmWfTSAXsZs"/>
    <x v="39"/>
    <s v="Māori"/>
    <s v="Biguanides"/>
    <x v="0"/>
    <d v="2023-10-06T00:00:00"/>
    <s v="Biguanides-&gt;Insulin aspart|Insulin isophane"/>
  </r>
  <r>
    <s v="zLA5MIiUk0o"/>
    <x v="39"/>
    <s v="Asian"/>
    <s v="Biguanides"/>
    <x v="0"/>
    <d v="2025-11-12T00:00:00"/>
    <s v="Biguanides"/>
  </r>
  <r>
    <s v="zO6Jpa9eUwM"/>
    <x v="39"/>
    <s v="Pacific peoples"/>
    <s v="Biguanides"/>
    <x v="0"/>
    <d v="2013-02-27T00:00:00"/>
    <s v="Biguanides-&gt;Sulfonylureas-&gt;Biguanides|Sulfonylureas-&gt;Insulin glargine-&gt;Biguanides|Insulin glargine|Sulfonylureas-&gt;DPP-4 inhibitors|Insulin aspart-&gt;SGLT-2 inhibitors-&gt;DPP-4 inhibitors|Insulin aspart|SGLT-2 inhibitors-&gt;DPP-4 inhibitors|Insulin glargine|SGLT-2 inhibitors-&gt;Insulin aspart"/>
  </r>
  <r>
    <s v="zcvxCRm6jDY"/>
    <x v="39"/>
    <s v="Māori"/>
    <s v="Biguanides"/>
    <x v="0"/>
    <d v="2017-04-08T00:00:00"/>
    <s v="Biguanides-&gt;Biguanides|Sulfonylureas-&gt;GLP-1 agonists-&gt;Insulin glargine"/>
  </r>
  <r>
    <s v="zcnYudF03vE"/>
    <x v="39"/>
    <s v="Asian"/>
    <s v="Biguanides"/>
    <x v="0"/>
    <d v="2011-12-07T00:00:00"/>
    <s v="Biguanides-&gt;Sulfonylureas-&gt;Biguanides|Sulfonylureas-&gt;Insulin glargine-&gt;Biguanides|Insulin glargine|Sulfonylureas-&gt;DPP-4 inhibitors|Insulin glargine|Sulfonylureas-&gt;DPP-4 inhibitors|Insulin glargine-&gt;Biguanides|DPP-4 inhibitors|Insulin glargine|Sulfonylureas-&gt;SGLT-2 inhibitors-&gt;Biguanides|Insulin glargine-&gt;DPP-4 inhibitors-&gt;Biguanides|Insulin glargine|SGLT-2 inhibitors-&gt;Biguanides|DPP-4 inhibitors|Insulin glargine|SGLT-2 inhibitors-&gt;DPP-4 inhibitors|SGLT-2 inhibitors-&gt;DPP-4 inhibitors|Insulin glargine|SGLT-2 inhibitors-&gt;Biguanides|DPP-4 inhibitors|SGLT-2 inhibitors"/>
  </r>
  <r>
    <s v="xCtMp8KRNV."/>
    <x v="39"/>
    <s v="Asian"/>
    <s v="Biguanides|Sulfonylureas"/>
    <x v="0"/>
    <d v="2018-07-13T00:00:00"/>
    <s v="Biguanides|Sulfonylureas-&gt;Biguanides|DPP-4 inhibitors|Sulfonylureas-&gt;DPP-4 inhibitors-&gt;DPP-4 inhibitors|Sulfonylureas-&gt;Insulin glargine-&gt;DPP-4 inhibitors|Insulin glargine-&gt;Biguanides|Insulin glargine"/>
  </r>
  <r>
    <s v="zGqyD3qUC4M"/>
    <x v="39"/>
    <s v="Other"/>
    <s v="Biguanides"/>
    <x v="0"/>
    <d v="2019-04-30T00:00:00"/>
    <s v="Biguanides-&gt;DPP-4 inhibitors-&gt;Biguanides|DPP-4 inhibitors-&gt;DPP-4 inhibitors|SGLT-2 inhibitors"/>
  </r>
  <r>
    <s v="zGlnhqAFMp2"/>
    <x v="39"/>
    <s v="Asian"/>
    <s v="Biguanides|Sulfonylureas"/>
    <x v="0"/>
    <d v="2011-12-08T00:00:00"/>
    <s v="Biguanides|Sulfonylureas-&gt;Biguanides-&gt;Sulfonylureas-&gt;DPP-4 inhibitors-&gt;Biguanides|DPP-4 inhibitors|Sulfonylureas-&gt;Insulin glargine-&gt;SGLT-2 inhibitors-&gt;DPP-4 inhibitors|Sulfonylureas-&gt;DPP-4 inhibitors|Insulin glargine-&gt;Biguanides|DPP-4 inhibitors|Insulin glargine|SGLT-2 inhibitors|Sulfonylureas-&gt;DPP-4 inhibitors|SGLT-2 inhibitors|Sulfonylureas-&gt;DPP-4 inhibitors|Insulin glargine|SGLT-2 inhibitors|Sulfonylureas-&gt;DPP-4 inhibitors|Insulin lispro|SGLT-2 inhibitors-&gt;DPP-4 inhibitors|Insulin glargine|Insulin lispro|SGLT-2 inhibitors-&gt;DPP-4 inhibitors|SGLT-2 inhibitors-&gt;Insulin lispro"/>
  </r>
  <r>
    <s v="ZHS3oi5Mkdg"/>
    <x v="39"/>
    <s v="Māori"/>
    <s v="Biguanides"/>
    <x v="0"/>
    <d v="2012-01-05T00:00:00"/>
    <s v="Biguanides-&gt;Biguanides|Sulfonylureas-&gt;Sulfonylureas"/>
  </r>
  <r>
    <s v="zI2xxuLzWqg"/>
    <x v="39"/>
    <s v="Asian"/>
    <s v="Biguanides"/>
    <x v="0"/>
    <d v="2025-11-02T00:00:00"/>
    <s v="Biguanides"/>
  </r>
  <r>
    <s v="ZjlsH13CkbA"/>
    <x v="39"/>
    <s v="Other"/>
    <s v="Biguanides"/>
    <x v="0"/>
    <d v="2014-01-24T00:00:00"/>
    <s v="Biguanides"/>
  </r>
  <r>
    <s v="zjqis9UsIlI"/>
    <x v="39"/>
    <s v="Other"/>
    <s v="Biguanides"/>
    <x v="0"/>
    <d v="2012-10-26T00:00:00"/>
    <s v="Biguanides-&gt;Sulfonylureas-&gt;Biguanides|Sulfonylureas-&gt;DPP-4 inhibitors-&gt;SGLT-2 inhibitors-&gt;DPP-4 inhibitors|SGLT-2 inhibitors-&gt;DPP-4 inhibitors|SGLT-2 inhibitors|Sulfonylureas"/>
  </r>
  <r>
    <s v="ZIrUVruhd8Y"/>
    <x v="39"/>
    <s v="Asian"/>
    <s v="Biguanides"/>
    <x v="0"/>
    <d v="2019-05-24T00:00:00"/>
    <s v="Biguanides"/>
  </r>
  <r>
    <s v="zf.hmvQsXIQ"/>
    <x v="39"/>
    <s v="Pacific peoples"/>
    <s v="Biguanides"/>
    <x v="0"/>
    <d v="2025-09-25T00:00:00"/>
    <s v="Biguanides"/>
  </r>
  <r>
    <s v="Zg0DpXUmztc"/>
    <x v="39"/>
    <s v="Pacific peoples"/>
    <s v="Biguanides"/>
    <x v="0"/>
    <d v="2021-10-27T00:00:00"/>
    <s v="Biguanides-&gt;DPP-4 inhibitors-&gt;SGLT-2 inhibitors-&gt;DPP-4 inhibitors|SGLT-2 inhibitors-&gt;DPP-4 inhibitors|SGLT-2 inhibitors|Sulfonylureas"/>
  </r>
  <r>
    <s v="zGA8ZaOE8kQ"/>
    <x v="39"/>
    <s v="Other"/>
    <s v="Biguanides"/>
    <x v="0"/>
    <d v="2020-06-30T00:00:00"/>
    <s v="Biguanides"/>
  </r>
  <r>
    <s v="wuQLvhh1Tak"/>
    <x v="39"/>
    <s v="Asian"/>
    <s v="Biguanides"/>
    <x v="0"/>
    <d v="2024-08-29T00:00:00"/>
    <s v="Biguanides-&gt;Insulin isophane"/>
  </r>
  <r>
    <s v="WtfQRRgLfiM"/>
    <x v="39"/>
    <s v="Other"/>
    <s v="Biguanides"/>
    <x v="0"/>
    <d v="2018-11-19T00:00:00"/>
    <s v="Biguanides-&gt;Insulin isophane"/>
  </r>
  <r>
    <s v="WOLiPt3kI2."/>
    <x v="39"/>
    <s v="Asian"/>
    <s v="Biguanides"/>
    <x v="0"/>
    <d v="2018-07-12T00:00:00"/>
    <s v="Biguanides-&gt;Biguanides|DPP-4 inhibitors-&gt;DPP-4 inhibitors-&gt;SGLT-2 inhibitors-&gt;DPP-4 inhibitors|SGLT-2 inhibitors"/>
  </r>
  <r>
    <s v="x.BzEG7r0WA"/>
    <x v="39"/>
    <s v="Pacific peoples"/>
    <s v="Biguanides"/>
    <x v="0"/>
    <d v="2023-02-09T00:00:00"/>
    <s v="Biguanides"/>
  </r>
  <r>
    <s v="x.0W456wHdk"/>
    <x v="39"/>
    <s v="Asian"/>
    <s v="Biguanides"/>
    <x v="0"/>
    <d v="2023-08-23T00:00:00"/>
    <s v="Biguanides"/>
  </r>
  <r>
    <s v="X.2rRVAJfKw"/>
    <x v="39"/>
    <s v="Asian"/>
    <s v="Biguanides"/>
    <x v="0"/>
    <d v="2011-05-24T00:00:00"/>
    <s v="Biguanides-&gt;Biguanides|Sulfonylureas-&gt;Sulfonylureas-&gt;Insulin isophane-&gt;Insulin aspart|Insulin isophane-&gt;Insulin aspart"/>
  </r>
  <r>
    <s v="xAex7e6fSxI"/>
    <x v="39"/>
    <s v="Māori"/>
    <s v="Biguanides"/>
    <x v="0"/>
    <d v="2016-08-15T00:00:00"/>
    <s v="Biguanides"/>
  </r>
  <r>
    <s v="X5mDY2.lCTE"/>
    <x v="39"/>
    <s v="Asian"/>
    <s v="Biguanides"/>
    <x v="0"/>
    <d v="2021-08-06T00:00:00"/>
    <s v="Biguanides"/>
  </r>
  <r>
    <s v="x5a81nAbKd2"/>
    <x v="39"/>
    <s v="Asian"/>
    <s v="Biguanides"/>
    <x v="0"/>
    <d v="2025-01-21T00:00:00"/>
    <s v="Biguanides"/>
  </r>
  <r>
    <s v="T0zhxOXa12c"/>
    <x v="39"/>
    <s v="Māori"/>
    <s v="Biguanides"/>
    <x v="0"/>
    <d v="2020-11-06T00:00:00"/>
    <s v="Biguanides-&gt;SGLT-2 inhibitors-&gt;DPP-4 inhibitors|SGLT-2 inhibitors-&gt;DPP-4 inhibitors"/>
  </r>
  <r>
    <s v="tDu22ilSFfc"/>
    <x v="39"/>
    <s v="Māori"/>
    <s v="Biguanides"/>
    <x v="0"/>
    <d v="2013-08-20T00:00:00"/>
    <s v="Biguanides"/>
  </r>
  <r>
    <s v="TeA.ArT5Zbo"/>
    <x v="39"/>
    <s v="Māori"/>
    <s v="Biguanides"/>
    <x v="0"/>
    <d v="2020-07-14T00:00:00"/>
    <s v="Biguanides-&gt;DPP-4 inhibitors"/>
  </r>
  <r>
    <s v="TErMXSQ22fk"/>
    <x v="39"/>
    <s v="Māori"/>
    <s v="Biguanides"/>
    <x v="0"/>
    <d v="2025-05-14T00:00:00"/>
    <s v="Biguanides"/>
  </r>
  <r>
    <s v="TfeNzcgAgLc"/>
    <x v="39"/>
    <s v="Asian"/>
    <s v="Biguanides"/>
    <x v="0"/>
    <d v="2022-05-11T00:00:00"/>
    <s v="Biguanides"/>
  </r>
  <r>
    <s v="tCUo07Nxz3M"/>
    <x v="39"/>
    <s v="Other"/>
    <s v="Biguanides"/>
    <x v="0"/>
    <d v="2021-12-22T00:00:00"/>
    <s v="Biguanides-&gt;DPP-4 inhibitors"/>
  </r>
  <r>
    <s v="TBtga3u0P.6"/>
    <x v="39"/>
    <s v="Pacific peoples"/>
    <s v="DPP-4 inhibitors"/>
    <x v="0"/>
    <d v="2024-10-16T00:00:00"/>
    <s v="DPP-4 inhibitors"/>
  </r>
  <r>
    <s v="Tq0NFpYxtyU"/>
    <x v="39"/>
    <s v="Māori"/>
    <s v="Biguanides"/>
    <x v="0"/>
    <d v="2021-03-23T00:00:00"/>
    <s v="Biguanides-&gt;SGLT-2 inhibitors-&gt;Biguanides|SGLT-2 inhibitors"/>
  </r>
  <r>
    <s v="tJJgLRFnEt2"/>
    <x v="39"/>
    <s v="Māori"/>
    <s v="Biguanides"/>
    <x v="0"/>
    <d v="2013-03-21T00:00:00"/>
    <s v="Biguanides-&gt;DPP-4 inhibitors-&gt;Biguanides|GLP-1 agonists-&gt;GLP-1 agonists-&gt;Biguanides|GLP-1 agonists|Thiazolidinedione"/>
  </r>
  <r>
    <s v="TJaA/.pKVnQ"/>
    <x v="39"/>
    <s v="Pacific peoples"/>
    <s v="Biguanides"/>
    <x v="0"/>
    <d v="2012-01-23T00:00:00"/>
    <s v="Biguanides"/>
  </r>
  <r>
    <s v="tKkKBnGSkrQ"/>
    <x v="39"/>
    <s v="Pacific peoples"/>
    <s v="Biguanides"/>
    <x v="0"/>
    <d v="2022-02-15T00:00:00"/>
    <s v="Biguanides"/>
  </r>
  <r>
    <s v="tGtORL48YO2"/>
    <x v="39"/>
    <s v="Pacific peoples"/>
    <s v="DPP-4 inhibitors|SGLT-2 inhibitors"/>
    <x v="0"/>
    <d v="2024-05-21T00:00:00"/>
    <s v="DPP-4 inhibitors|SGLT-2 inhibitors"/>
  </r>
  <r>
    <s v="PpiCdiZI/RM"/>
    <x v="39"/>
    <s v="Other"/>
    <s v="Biguanides"/>
    <x v="0"/>
    <d v="2024-08-07T00:00:00"/>
    <s v="Biguanides"/>
  </r>
  <r>
    <s v="PLXxJ6Wa5OI"/>
    <x v="39"/>
    <s v="Asian"/>
    <s v="Biguanides"/>
    <x v="0"/>
    <d v="2024-05-15T00:00:00"/>
    <s v="Biguanides-&gt;DPP-4 inhibitors"/>
  </r>
  <r>
    <s v="PKeLB.Nn3Fk"/>
    <x v="39"/>
    <s v="Pacific peoples"/>
    <s v="Biguanides"/>
    <x v="0"/>
    <d v="2021-09-29T00:00:00"/>
    <s v="Biguanides-&gt;DPP-4 inhibitors"/>
  </r>
  <r>
    <s v="pRMWq6MkSBw"/>
    <x v="39"/>
    <s v="Other"/>
    <s v="Insulin aspart|Insulin isophane"/>
    <x v="1"/>
    <d v="2014-07-28T00:00:00"/>
    <s v="Insulin aspart|Insulin isophane-&gt;Biguanides|Insulin aspart|Insulin isophane-&gt;Insulin aspart"/>
  </r>
  <r>
    <s v="PSmgHrA8s1E"/>
    <x v="39"/>
    <s v="Pacific peoples"/>
    <s v="Biguanides"/>
    <x v="0"/>
    <d v="2017-12-20T00:00:00"/>
    <s v="Biguanides-&gt;DPP-4 inhibitors-&gt;SGLT-2 inhibitors"/>
  </r>
  <r>
    <s v="pSwMUXSleSs"/>
    <x v="39"/>
    <s v="Asian"/>
    <s v="Biguanides"/>
    <x v="0"/>
    <d v="2018-11-06T00:00:00"/>
    <s v="Biguanides"/>
  </r>
  <r>
    <s v="pRgWEzNxc3w"/>
    <x v="39"/>
    <s v="Māori"/>
    <s v="Biguanides|Sulfonylureas"/>
    <x v="0"/>
    <d v="2012-08-08T00:00:00"/>
    <s v="Biguanides|Sulfonylureas-&gt;Insulin lispro-&gt;Biguanides|Insulin lispro|Sulfonylureas-&gt;Biguanides-&gt;Biguanides|Insulin lispro-&gt;Insulin lispro|SGLT-2 inhibitors-&gt;SGLT-2 inhibitors-&gt;Biguanides|Insulin lispro|SGLT-2 inhibitors"/>
  </r>
  <r>
    <s v="PUH1kcBVdd2"/>
    <x v="39"/>
    <s v="Māori"/>
    <s v="Biguanides"/>
    <x v="0"/>
    <d v="2015-09-17T00:00:00"/>
    <s v="Biguanides-&gt;Biguanides|Sulfonylureas-&gt;Sulfonylureas-&gt;DPP-4 inhibitors|Sulfonylureas-&gt;DPP-4 inhibitors-&gt;Biguanides|SGLT-2 inhibitors"/>
  </r>
  <r>
    <s v="PUiVn3yTHOs"/>
    <x v="39"/>
    <s v="Māori"/>
    <s v="Biguanides|Insulin glargine"/>
    <x v="0"/>
    <d v="2021-01-22T00:00:00"/>
    <s v="Biguanides|Insulin glargine-&gt;Insulin glargine-&gt;SGLT-2 inhibitors-&gt;Insulin glargine|SGLT-2 inhibitors-&gt;DPP-4 inhibitors"/>
  </r>
  <r>
    <s v="sYce/b4v2Q."/>
    <x v="39"/>
    <s v="Asian"/>
    <s v="Biguanides"/>
    <x v="0"/>
    <d v="2011-10-11T00:00:00"/>
    <s v="Biguanides-&gt;DPP-4 inhibitors-&gt;SGLT-2 inhibitors-&gt;DPP-4 inhibitors|SGLT-2 inhibitors"/>
  </r>
  <r>
    <s v="Swh.bY.5inA"/>
    <x v="39"/>
    <s v="Pacific peoples"/>
    <s v="Biguanides"/>
    <x v="0"/>
    <d v="2016-07-22T00:00:00"/>
    <s v="Biguanides"/>
  </r>
  <r>
    <s v="SSXgo.j1jVU"/>
    <x v="39"/>
    <s v="Other"/>
    <s v="Biguanides"/>
    <x v="0"/>
    <d v="2025-11-24T00:00:00"/>
    <s v="Biguanides"/>
  </r>
  <r>
    <s v="9kjx6klfHjg"/>
    <x v="39"/>
    <s v="Asian"/>
    <s v="Biguanides"/>
    <x v="0"/>
    <d v="2022-07-13T00:00:00"/>
    <s v="Biguanides-&gt;SGLT-2 inhibitors"/>
  </r>
  <r>
    <s v="9JAxBVrAruQ"/>
    <x v="39"/>
    <s v="Asian"/>
    <s v="Biguanides"/>
    <x v="0"/>
    <d v="2025-09-03T00:00:00"/>
    <s v="Biguanides"/>
  </r>
  <r>
    <s v="97RgXygKo4Y"/>
    <x v="39"/>
    <s v="Māori"/>
    <s v="Biguanides"/>
    <x v="0"/>
    <d v="2020-12-18T00:00:00"/>
    <s v="Biguanides"/>
  </r>
  <r>
    <s v="974xoxMESXk"/>
    <x v="39"/>
    <s v="Māori"/>
    <s v="Biguanides"/>
    <x v="0"/>
    <d v="2014-10-07T00:00:00"/>
    <s v="Biguanides-&gt;DPP-4 inhibitors"/>
  </r>
  <r>
    <s v="8sX2ZV5pMD6"/>
    <x v="39"/>
    <s v="Other"/>
    <s v="Biguanides"/>
    <x v="0"/>
    <d v="2015-12-16T00:00:00"/>
    <s v="Biguanides-&gt;DPP-4 inhibitors-&gt;Biguanides|SGLT-2 inhibitors-&gt;DPP-4 inhibitors|SGLT-2 inhibitors-&gt;SGLT-2 inhibitors"/>
  </r>
  <r>
    <s v="8u2bmbLzt2I"/>
    <x v="39"/>
    <s v="Asian"/>
    <s v="Biguanides"/>
    <x v="0"/>
    <d v="2025-06-03T00:00:00"/>
    <s v="Biguanides"/>
  </r>
  <r>
    <s v="92YDBgL1bpU"/>
    <x v="39"/>
    <s v="Māori"/>
    <s v="Biguanides"/>
    <x v="0"/>
    <d v="2018-03-09T00:00:00"/>
    <s v="Biguanides-&gt;Biguanides|SGLT-2 inhibitors-&gt;Biguanides|DPP-4 inhibitors|SGLT-2 inhibitors-&gt;DPP-4 inhibitors"/>
  </r>
  <r>
    <s v="2Q/doYno8pY"/>
    <x v="39"/>
    <s v="Pacific peoples"/>
    <s v="Biguanides"/>
    <x v="0"/>
    <d v="2016-10-18T00:00:00"/>
    <s v="Biguanides"/>
  </r>
  <r>
    <s v="2q3OtdrPtnU"/>
    <x v="39"/>
    <s v="Pacific peoples"/>
    <s v="Insulin isophane"/>
    <x v="1"/>
    <d v="2024-02-15T00:00:00"/>
    <s v="Insulin isophane-&gt;Biguanides"/>
  </r>
  <r>
    <s v="2MLIxzGVzwg"/>
    <x v="39"/>
    <s v="Asian"/>
    <s v="Biguanides|Sulfonylureas"/>
    <x v="0"/>
    <d v="2018-09-07T00:00:00"/>
    <s v="Biguanides|Sulfonylureas-&gt;Sulfonylureas-&gt;Biguanides-&gt;Biguanides|DPP-4 inhibitors-&gt;DPP-4 inhibitors"/>
  </r>
  <r>
    <s v="39ygE/mKofc"/>
    <x v="39"/>
    <s v="Other"/>
    <s v="Biguanides"/>
    <x v="0"/>
    <d v="2020-07-31T00:00:00"/>
    <s v="Biguanides-&gt;DPP-4 inhibitors"/>
  </r>
  <r>
    <s v="395rS2RzFII"/>
    <x v="39"/>
    <s v="Pacific peoples"/>
    <s v="Biguanides"/>
    <x v="0"/>
    <d v="2025-05-23T00:00:00"/>
    <s v="Biguanides"/>
  </r>
  <r>
    <s v="34dILQu7k0."/>
    <x v="39"/>
    <s v="Asian"/>
    <s v="Biguanides|Insulin glargine"/>
    <x v="0"/>
    <d v="2025-10-02T00:00:00"/>
    <s v="Biguanides|Insulin glargine-&gt;Insulin glargine"/>
  </r>
  <r>
    <s v="2wVsWXNz4jw"/>
    <x v="39"/>
    <s v="Pacific peoples"/>
    <s v="SGLT-2 inhibitors"/>
    <x v="0"/>
    <d v="2022-09-06T00:00:00"/>
    <s v="SGLT-2 inhibitors"/>
  </r>
  <r>
    <s v="2dZL2TYuqg."/>
    <x v="39"/>
    <s v="Pacific peoples"/>
    <s v="Biguanides"/>
    <x v="0"/>
    <d v="2024-10-15T00:00:00"/>
    <s v="Biguanides-&gt;SGLT-2 inhibitors"/>
  </r>
  <r>
    <s v="2j96NyhqT2k"/>
    <x v="39"/>
    <s v="Māori"/>
    <s v="Biguanides"/>
    <x v="0"/>
    <d v="2013-01-09T00:00:00"/>
    <s v="Biguanides-&gt;Biguanides|Insulin glargine-&gt;Insulin glargine-&gt;SGLT-2 inhibitors-&gt;Biguanides|SGLT-2 inhibitors-&gt;Biguanides|Insulin glargine|SGLT-2 inhibitors-&gt;Insulin glargine|SGLT-2 inhibitors-&gt;DPP-4 inhibitors|Insulin glargine|SGLT-2 inhibitors"/>
  </r>
  <r>
    <s v="2Hny8LwK.9s"/>
    <x v="39"/>
    <s v="Māori"/>
    <s v="Biguanides"/>
    <x v="0"/>
    <d v="2018-12-22T00:00:00"/>
    <s v="Biguanides-&gt;Biguanides|DPP-4 inhibitors-&gt;DPP-4 inhibitors-&gt;SGLT-2 inhibitors-&gt;GLP-1 agonists-&gt;Biguanides|GLP-1 agonists|Insulin glargine-&gt;Insulin glargine"/>
  </r>
  <r>
    <s v="2Awhm/QpBcI"/>
    <x v="39"/>
    <s v="Pacific peoples"/>
    <s v="Biguanides"/>
    <x v="0"/>
    <d v="2013-03-11T00:00:00"/>
    <s v="Biguanides-&gt;Biguanides|Sulfonylureas-&gt;DPP-4 inhibitors"/>
  </r>
  <r>
    <s v="1TZ243apXUo"/>
    <x v="39"/>
    <s v="Pacific peoples"/>
    <s v="Biguanides"/>
    <x v="0"/>
    <d v="2014-06-13T00:00:00"/>
    <s v="Biguanides-&gt;DPP-4 inhibitors-&gt;DPP-4 inhibitors|SGLT-2 inhibitors-&gt;Biguanides|GLP-1 agonists-&gt;DPP-4 inhibitors|GLP-1 agonists|SGLT-2 inhibitors-&gt;GLP-1 agonists-&gt;SGLT-2 inhibitors-&gt;GLP-1 agonists|SGLT-2 inhibitors"/>
  </r>
  <r>
    <s v="1wBsAhZ4fms"/>
    <x v="39"/>
    <s v="Pacific peoples"/>
    <s v="Biguanides"/>
    <x v="0"/>
    <d v="2021-03-26T00:00:00"/>
    <s v="Biguanides"/>
  </r>
  <r>
    <s v="22SKs9LMnmI"/>
    <x v="39"/>
    <s v="Pacific peoples"/>
    <s v="Biguanides"/>
    <x v="0"/>
    <d v="2019-06-20T00:00:00"/>
    <s v="Biguanides"/>
  </r>
  <r>
    <s v="zY6i41DrO2A"/>
    <x v="39"/>
    <s v="Pacific peoples"/>
    <s v="Biguanides"/>
    <x v="0"/>
    <d v="2022-02-20T00:00:00"/>
    <s v="Biguanides"/>
  </r>
  <r>
    <s v="ZzEO2fkA2ro"/>
    <x v="39"/>
    <s v="Other"/>
    <s v="Biguanides"/>
    <x v="0"/>
    <d v="2018-07-10T00:00:00"/>
    <s v="Biguanides"/>
  </r>
  <r>
    <s v="1LgMbh58e3A"/>
    <x v="39"/>
    <s v="Asian"/>
    <s v="Biguanides"/>
    <x v="0"/>
    <d v="2019-11-13T00:00:00"/>
    <s v="Biguanides"/>
  </r>
  <r>
    <s v="1kYK47AOpUk"/>
    <x v="39"/>
    <s v="Māori"/>
    <s v="Insulin glargine"/>
    <x v="1"/>
    <d v="2017-03-11T00:00:00"/>
    <s v="Insulin glargine-&gt;Insulin aspart-&gt;Insulin aspart|Insulin glargine-&gt;Biguanides-&gt;Sulfonylureas-&gt;SGLT-2 inhibitors-&gt;GLP-1 agonists"/>
  </r>
  <r>
    <s v="1kqDKn4UtIU"/>
    <x v="39"/>
    <s v="Other"/>
    <s v="Biguanides"/>
    <x v="0"/>
    <d v="2014-04-22T00:00:00"/>
    <s v="Biguanides-&gt;Biguanides|Sulfonylureas-&gt;Sulfonylureas-&gt;Biguanides|Insulin isophane|Sulfonylureas-&gt;Insulin isophane-&gt;SGLT-2 inhibitors-&gt;Biguanides|Insulin isophane-&gt;Biguanides|Insulin isophane|SGLT-2 inhibitors"/>
  </r>
  <r>
    <s v="1iv8Z8b0q56"/>
    <x v="39"/>
    <s v="Asian"/>
    <s v="Biguanides"/>
    <x v="0"/>
    <d v="2021-11-23T00:00:00"/>
    <s v="Biguanides-&gt;DPP-4 inhibitors"/>
  </r>
  <r>
    <s v="1JxvVrll1Fs"/>
    <x v="39"/>
    <s v="Other"/>
    <s v="Biguanides"/>
    <x v="0"/>
    <d v="2024-05-01T00:00:00"/>
    <s v="Biguanides"/>
  </r>
  <r>
    <s v="1jjkaPJmLfg"/>
    <x v="39"/>
    <s v="Other"/>
    <s v="Biguanides"/>
    <x v="0"/>
    <d v="2021-07-19T00:00:00"/>
    <s v="Biguanides"/>
  </r>
  <r>
    <s v="1q0KBnWvN22"/>
    <x v="39"/>
    <s v="Māori"/>
    <s v="Biguanides"/>
    <x v="0"/>
    <d v="2019-05-16T00:00:00"/>
    <s v="Biguanides-&gt;DPP-4 inhibitors"/>
  </r>
  <r>
    <s v="acmIM9mAff6"/>
    <x v="39"/>
    <s v="Māori"/>
    <s v="Biguanides"/>
    <x v="0"/>
    <d v="2019-10-24T00:00:00"/>
    <s v="Biguanides-&gt;DPP-4 inhibitors-&gt;DPP-4 inhibitors|SGLT-2 inhibitors-&gt;SGLT-2 inhibitors"/>
  </r>
  <r>
    <s v="aDcvT5b7Adg"/>
    <x v="39"/>
    <s v="Māori"/>
    <s v="Biguanides"/>
    <x v="0"/>
    <d v="2012-06-25T00:00:00"/>
    <s v="Biguanides"/>
  </r>
  <r>
    <s v="aEDO2htCZ4w"/>
    <x v="39"/>
    <s v="Pacific peoples"/>
    <s v="Biguanides"/>
    <x v="0"/>
    <d v="2024-10-01T00:00:00"/>
    <s v="Biguanides-&gt;Insulin aspart"/>
  </r>
  <r>
    <s v="DC61TrlKZtM"/>
    <x v="39"/>
    <s v="Māori"/>
    <s v="Biguanides|Insulin aspart|Insulin glargine"/>
    <x v="0"/>
    <d v="2025-10-03T00:00:00"/>
    <s v="Biguanides|Insulin aspart|Insulin glargine-&gt;Insulin glargine"/>
  </r>
  <r>
    <s v="DaZwJLrqUQ2"/>
    <x v="39"/>
    <s v="Pacific peoples"/>
    <s v="Biguanides"/>
    <x v="0"/>
    <d v="2023-05-22T00:00:00"/>
    <s v="Biguanides-&gt;SGLT-2 inhibitors"/>
  </r>
  <r>
    <s v="DAFBb7.5i02"/>
    <x v="39"/>
    <s v="Other"/>
    <s v="Biguanides"/>
    <x v="0"/>
    <d v="2025-04-01T00:00:00"/>
    <s v="Biguanides"/>
  </r>
  <r>
    <s v="AG33GTqEBNw"/>
    <x v="39"/>
    <s v="Other"/>
    <s v="Biguanides"/>
    <x v="0"/>
    <d v="2024-09-02T00:00:00"/>
    <s v="Biguanides"/>
  </r>
  <r>
    <s v="9mPJakfF3Z2"/>
    <x v="39"/>
    <s v="Asian"/>
    <s v="Biguanides"/>
    <x v="0"/>
    <d v="2015-10-13T00:00:00"/>
    <s v="Biguanides"/>
  </r>
  <r>
    <s v="9pYvoZsNjxo"/>
    <x v="39"/>
    <s v="Pacific peoples"/>
    <s v="Biguanides"/>
    <x v="0"/>
    <d v="2021-04-23T00:00:00"/>
    <s v="Biguanides"/>
  </r>
  <r>
    <s v="a/7q8WdZX/."/>
    <x v="39"/>
    <s v="Asian"/>
    <s v="Biguanides"/>
    <x v="0"/>
    <d v="2015-12-02T00:00:00"/>
    <s v="Biguanides-&gt;DPP-4 inhibitors"/>
  </r>
  <r>
    <s v="a2HDn10oOX6"/>
    <x v="39"/>
    <s v="Māori"/>
    <s v="Biguanides"/>
    <x v="0"/>
    <d v="2021-02-12T00:00:00"/>
    <s v="Biguanides"/>
  </r>
  <r>
    <s v="A3/nfc2171Q"/>
    <x v="39"/>
    <s v="Other"/>
    <s v="Biguanides"/>
    <x v="0"/>
    <d v="2020-06-30T00:00:00"/>
    <s v="Biguanides"/>
  </r>
  <r>
    <s v="A57Nk4eEB4c"/>
    <x v="39"/>
    <s v="Other"/>
    <s v="Biguanides"/>
    <x v="0"/>
    <d v="2023-09-16T00:00:00"/>
    <s v="Biguanides"/>
  </r>
  <r>
    <s v="DQSqVzCJhzE"/>
    <x v="39"/>
    <s v="Pacific peoples"/>
    <s v="Biguanides"/>
    <x v="0"/>
    <d v="2019-06-04T00:00:00"/>
    <s v="Biguanides"/>
  </r>
  <r>
    <s v="dqPGoUno7NA"/>
    <x v="39"/>
    <s v="Other"/>
    <s v="Biguanides"/>
    <x v="0"/>
    <d v="2025-01-30T00:00:00"/>
    <s v="Biguanides"/>
  </r>
  <r>
    <s v="DDc/WhkfS6A"/>
    <x v="39"/>
    <s v="Asian"/>
    <s v="Biguanides"/>
    <x v="0"/>
    <d v="2023-06-01T00:00:00"/>
    <s v="Biguanides"/>
  </r>
  <r>
    <s v="dDHMVGir2xk"/>
    <x v="39"/>
    <s v="Other"/>
    <s v="Biguanides"/>
    <x v="0"/>
    <d v="2022-12-16T00:00:00"/>
    <s v="Biguanides"/>
  </r>
  <r>
    <s v="deH/BdXy9Uw"/>
    <x v="39"/>
    <s v="Māori"/>
    <s v="Biguanides"/>
    <x v="0"/>
    <d v="2015-02-12T00:00:00"/>
    <s v="Biguanides"/>
  </r>
  <r>
    <s v="Dg9q39OUxIY"/>
    <x v="39"/>
    <s v="Asian"/>
    <s v="Biguanides"/>
    <x v="0"/>
    <d v="2025-06-05T00:00:00"/>
    <s v="Biguanides"/>
  </r>
  <r>
    <s v="DoaxBCEV8YE"/>
    <x v="39"/>
    <s v="Other"/>
    <s v="SGLT-2 inhibitors"/>
    <x v="0"/>
    <d v="2022-09-20T00:00:00"/>
    <s v="SGLT-2 inhibitors-&gt;Biguanides"/>
  </r>
  <r>
    <s v="dNyC7VGHU/g"/>
    <x v="39"/>
    <s v="Pacific peoples"/>
    <s v="Biguanides"/>
    <x v="0"/>
    <d v="2017-10-20T00:00:00"/>
    <s v="Biguanides-&gt;Biguanides|Sulfonylureas-&gt;Thiazolidinedione-&gt;DPP-4 inhibitors-&gt;DPP-4 inhibitors|Sulfonylureas-&gt;SGLT-2 inhibitors-&gt;DPP-4 inhibitors|SGLT-2 inhibitors|Sulfonylureas-&gt;SGLT-2 inhibitors|Sulfonylureas-&gt;DPP-4 inhibitors|SGLT-2 inhibitors-&gt;Insulin glargine-&gt;DPP-4 inhibitors|Insulin glargine|SGLT-2 inhibitors-&gt;DPP-4 inhibitors|Insulin glargine"/>
  </r>
  <r>
    <s v="Djuz.EYH/p6"/>
    <x v="39"/>
    <s v="Other"/>
    <s v="Biguanides"/>
    <x v="0"/>
    <d v="2024-11-19T00:00:00"/>
    <s v="Biguanides"/>
  </r>
  <r>
    <s v="dK3/PVrVxmo"/>
    <x v="39"/>
    <s v="Other"/>
    <s v="Biguanides"/>
    <x v="0"/>
    <d v="2022-04-07T00:00:00"/>
    <s v="Biguanides"/>
  </r>
  <r>
    <s v="dKzQpS5qS.M"/>
    <x v="39"/>
    <s v="Pacific peoples"/>
    <s v="Biguanides"/>
    <x v="0"/>
    <d v="2022-09-11T00:00:00"/>
    <s v="Biguanides-&gt;SGLT-2 inhibitors"/>
  </r>
  <r>
    <s v="ltuvNWqBvB."/>
    <x v="39"/>
    <s v="Other"/>
    <s v="Biguanides"/>
    <x v="0"/>
    <d v="2023-07-31T00:00:00"/>
    <s v="Biguanides"/>
  </r>
  <r>
    <s v="LUUwkDS0Uoc"/>
    <x v="39"/>
    <s v="Other"/>
    <s v="Biguanides"/>
    <x v="0"/>
    <d v="2024-08-14T00:00:00"/>
    <s v="Biguanides-&gt;Sulfonylureas-&gt;DPP-4 inhibitors"/>
  </r>
  <r>
    <s v="LUEyMQoLsuM"/>
    <x v="39"/>
    <s v="Pacific peoples"/>
    <s v="Biguanides"/>
    <x v="0"/>
    <d v="2023-04-24T00:00:00"/>
    <s v="Biguanides-&gt;DPP-4 inhibitors-&gt;Biguanides|DPP-4 inhibitors"/>
  </r>
  <r>
    <s v="lqcfdQyyYTE"/>
    <x v="39"/>
    <s v="Pacific peoples"/>
    <s v="Biguanides"/>
    <x v="0"/>
    <d v="2025-06-10T00:00:00"/>
    <s v="Biguanides"/>
  </r>
  <r>
    <s v="LspFuHhLOG."/>
    <x v="39"/>
    <s v="Other"/>
    <s v="Biguanides"/>
    <x v="0"/>
    <d v="2014-11-07T00:00:00"/>
    <s v="Biguanides-&gt;Sulfonylureas-&gt;DPP-4 inhibitors-&gt;Biguanides|DPP-4 inhibitors"/>
  </r>
  <r>
    <s v="Lxj0uLwfnDI"/>
    <x v="39"/>
    <s v="Other"/>
    <s v="Biguanides"/>
    <x v="0"/>
    <d v="2017-07-20T00:00:00"/>
    <s v="Biguanides-&gt;Sulfonylureas-&gt;Biguanides|Sulfonylureas-&gt;Biguanides|Insulin aspart|Insulin glargine-&gt;Insulin aspart|Insulin glargine-&gt;Insulin aspart-&gt;Biguanides|Insulin glargine-&gt;GLP-1 agonists|Insulin aspart|Insulin glargine-&gt;Biguanides|GLP-1 agonists-&gt;GLP-1 agonists-&gt;Biguanides|GLP-1 agonists|Insulin glargine-&gt;GLP-1 agonists|Insulin glargine-&gt;Insulin glargine-&gt;DPP-4 inhibitors|GLP-1 agonists|Insulin glargine"/>
  </r>
  <r>
    <s v="LVfKunU3ATg"/>
    <x v="39"/>
    <s v="Māori"/>
    <s v="Biguanides"/>
    <x v="0"/>
    <d v="2015-03-11T00:00:00"/>
    <s v="Biguanides-&gt;Insulin glargine-&gt;Sulfonylureas-&gt;Insulin glargine|Sulfonylureas-&gt;Insulin aspart|Sulfonylureas-&gt;Insulin aspart-&gt;DPP-4 inhibitors|Insulin aspart-&gt;DPP-4 inhibitors-&gt;DPP-4 inhibitors|Sulfonylureas-&gt;GLP-1 agonists-&gt;DPP-4 inhibitors|GLP-1 agonists|Sulfonylureas-&gt;GLP-1 agonists|Sulfonylureas-&gt;DPP-4 inhibitors|SGLT-2 inhibitors|Sulfonylureas-&gt;DPP-4 inhibitors|Insulin glargine|SGLT-2 inhibitors|Sulfonylureas-&gt;GLP-1 agonists|Insulin aspart|SGLT-2 inhibitors|Sulfonylureas|Thiazolidinedione"/>
  </r>
  <r>
    <s v="LPMyf8WhjgU"/>
    <x v="39"/>
    <s v="Other"/>
    <s v="Biguanides"/>
    <x v="0"/>
    <d v="2022-11-24T00:00:00"/>
    <s v="Biguanides"/>
  </r>
  <r>
    <s v="lmBdFtd9e4o"/>
    <x v="39"/>
    <s v="Other"/>
    <s v="Biguanides"/>
    <x v="0"/>
    <d v="2012-08-07T00:00:00"/>
    <s v="Biguanides-&gt;Biguanides|Sulfonylureas-&gt;Sulfonylureas"/>
  </r>
  <r>
    <s v="LKoq4IWYxOU"/>
    <x v="39"/>
    <s v="Pacific peoples"/>
    <s v="Biguanides"/>
    <x v="0"/>
    <d v="2025-09-24T00:00:00"/>
    <s v="Biguanides"/>
  </r>
  <r>
    <s v="lKqv18YXJYQ"/>
    <x v="39"/>
    <s v="Māori"/>
    <s v="Biguanides|Insulin isophane"/>
    <x v="0"/>
    <d v="2020-08-10T00:00:00"/>
    <s v="Biguanides|Insulin isophane-&gt;Insulin isophane"/>
  </r>
  <r>
    <s v="lI2AqYyBLB2"/>
    <x v="39"/>
    <s v="Pacific peoples"/>
    <s v="Biguanides"/>
    <x v="0"/>
    <d v="2017-02-20T00:00:00"/>
    <s v="Biguanides-&gt;SGLT-2 inhibitors-&gt;Biguanides|SGLT-2 inhibitors"/>
  </r>
  <r>
    <s v="lI77pbZGiGE"/>
    <x v="39"/>
    <s v="Pacific peoples"/>
    <s v="Biguanides"/>
    <x v="0"/>
    <d v="2023-08-14T00:00:00"/>
    <s v="Biguanides-&gt;DPP-4 inhibitors-&gt;DPP-4 inhibitors|SGLT-2 inhibitors"/>
  </r>
  <r>
    <s v="liz6BMFvjAw"/>
    <x v="39"/>
    <s v="Māori"/>
    <s v="Biguanides|Insulin aspart|Insulin isophane"/>
    <x v="0"/>
    <d v="2024-10-18T00:00:00"/>
    <s v="Biguanides|Insulin aspart|Insulin isophane-&gt;Insulin aspart|Insulin isophane-&gt;Biguanides-&gt;Biguanides|GLP-1 agonists-&gt;GLP-1 agonists"/>
  </r>
  <r>
    <s v="LJ.f8NPgYqI"/>
    <x v="39"/>
    <s v="Other"/>
    <s v="Biguanides"/>
    <x v="0"/>
    <d v="2015-10-13T00:00:00"/>
    <s v="Biguanides"/>
  </r>
  <r>
    <s v="lKN0YcvJva2"/>
    <x v="39"/>
    <s v="Māori"/>
    <s v="Biguanides"/>
    <x v="0"/>
    <d v="2025-07-09T00:00:00"/>
    <s v="Biguanides"/>
  </r>
  <r>
    <s v="LgWjhSTGFlE"/>
    <x v="39"/>
    <s v="Other"/>
    <s v="Biguanides"/>
    <x v="0"/>
    <d v="2012-01-23T00:00:00"/>
    <s v="Biguanides"/>
  </r>
  <r>
    <s v="Lfoi6kLaXR2"/>
    <x v="39"/>
    <s v="Māori"/>
    <s v="Biguanides"/>
    <x v="0"/>
    <d v="2014-08-29T00:00:00"/>
    <s v="Biguanides"/>
  </r>
  <r>
    <s v="lG2O5M0iw3M"/>
    <x v="39"/>
    <s v="Other"/>
    <s v="Biguanides"/>
    <x v="0"/>
    <d v="2015-06-10T00:00:00"/>
    <s v="Biguanides"/>
  </r>
  <r>
    <s v="PByRRVb0ocE"/>
    <x v="39"/>
    <s v="Asian"/>
    <s v="Biguanides"/>
    <x v="0"/>
    <d v="2019-03-28T00:00:00"/>
    <s v="Biguanides-&gt;DPP-4 inhibitors-&gt;Biguanides|DPP-4 inhibitors-&gt;SGLT-2 inhibitors-&gt;Biguanides|DPP-4 inhibitors|SGLT-2 inhibitors-&gt;DPP-4 inhibitors|SGLT-2 inhibitors"/>
  </r>
  <r>
    <s v="PcyAtG/bOCc"/>
    <x v="39"/>
    <s v="Asian"/>
    <s v="DPP-4 inhibitors|Sulfonylureas"/>
    <x v="0"/>
    <d v="2024-02-02T00:00:00"/>
    <s v="DPP-4 inhibitors|Sulfonylureas-&gt;DPP-4 inhibitors"/>
  </r>
  <r>
    <s v="PihNi.ibn7U"/>
    <x v="39"/>
    <s v="Other"/>
    <s v="Biguanides"/>
    <x v="0"/>
    <d v="2013-12-30T00:00:00"/>
    <s v="Biguanides"/>
  </r>
  <r>
    <s v="pk7WtxZF9z6"/>
    <x v="39"/>
    <s v="Other"/>
    <s v="Biguanides|Insulin isophane"/>
    <x v="0"/>
    <d v="2015-01-29T00:00:00"/>
    <s v="Biguanides|Insulin isophane-&gt;Insulin aspart-&gt;Insulin isophane"/>
  </r>
  <r>
    <s v="pjSrsfPEXZ2"/>
    <x v="39"/>
    <s v="Asian"/>
    <s v="Biguanides"/>
    <x v="0"/>
    <d v="2018-08-06T00:00:00"/>
    <s v="Biguanides"/>
  </r>
  <r>
    <s v="pEQWGfCWeoo"/>
    <x v="39"/>
    <s v="Asian"/>
    <s v="Biguanides"/>
    <x v="0"/>
    <d v="2023-08-22T00:00:00"/>
    <s v="Biguanides"/>
  </r>
  <r>
    <s v="pET6bQK.ug6"/>
    <x v="39"/>
    <s v="Māori"/>
    <s v="Biguanides"/>
    <x v="0"/>
    <d v="2011-02-28T00:00:00"/>
    <s v="Biguanides"/>
  </r>
  <r>
    <s v="PgO1ehePrTk"/>
    <x v="39"/>
    <s v="Māori"/>
    <s v="Biguanides"/>
    <x v="0"/>
    <d v="2019-06-24T00:00:00"/>
    <s v="Biguanides-&gt;GLP-1 agonists-&gt;Biguanides|GLP-1 agonists-&gt;Insulin glargine-&gt;Biguanides|GLP-1 agonists|Insulin glargine-&gt;GLP-1 agonists|Insulin glargine-&gt;DPP-4 inhibitors|Sulfonylureas-&gt;DPP-4 inhibitors"/>
  </r>
  <r>
    <s v="pfL3eU9aUro"/>
    <x v="39"/>
    <s v="Pacific peoples"/>
    <s v="Biguanides"/>
    <x v="0"/>
    <d v="2024-08-05T00:00:00"/>
    <s v="Biguanides"/>
  </r>
  <r>
    <s v="PGdQ5wbA8JA"/>
    <x v="39"/>
    <s v="Asian"/>
    <s v="Biguanides"/>
    <x v="0"/>
    <d v="2021-01-15T00:00:00"/>
    <s v="Biguanides"/>
  </r>
  <r>
    <s v="p1rV0xKNtOQ"/>
    <x v="39"/>
    <s v="Other"/>
    <s v="Biguanides"/>
    <x v="0"/>
    <d v="2022-09-14T00:00:00"/>
    <s v="Biguanides"/>
  </r>
  <r>
    <s v="p3.tiquw5gE"/>
    <x v="39"/>
    <s v="Other"/>
    <s v="Biguanides"/>
    <x v="0"/>
    <d v="2025-09-26T00:00:00"/>
    <s v="Biguanides"/>
  </r>
  <r>
    <s v="OZx5Q6AyKS2"/>
    <x v="39"/>
    <s v="Pacific peoples"/>
    <s v="SGLT-2 inhibitors"/>
    <x v="0"/>
    <d v="2024-10-02T00:00:00"/>
    <s v="SGLT-2 inhibitors"/>
  </r>
  <r>
    <s v="p.Ls9GqOjjg"/>
    <x v="39"/>
    <s v="Asian"/>
    <s v="Biguanides"/>
    <x v="0"/>
    <d v="2014-01-11T00:00:00"/>
    <s v="Biguanides"/>
  </r>
  <r>
    <s v="p/snHZnRzFk"/>
    <x v="39"/>
    <s v="Pacific peoples"/>
    <s v="Biguanides"/>
    <x v="0"/>
    <d v="2017-08-01T00:00:00"/>
    <s v="Biguanides-&gt;Sulfonylureas"/>
  </r>
  <r>
    <s v="p4DRH9URHZw"/>
    <x v="39"/>
    <s v="Asian"/>
    <s v="Biguanides"/>
    <x v="0"/>
    <d v="2013-11-19T00:00:00"/>
    <s v="Biguanides-&gt;Sulfonylureas-&gt;Biguanides|Sulfonylureas-&gt;Biguanides|Insulin isophane|Sulfonylureas-&gt;Insulin isophane-&gt;Insulin glargine-&gt;Biguanides|Insulin glargine-&gt;Biguanides|Insulin isophane"/>
  </r>
  <r>
    <s v="P6zUqExtda."/>
    <x v="39"/>
    <s v="Other"/>
    <s v="Biguanides"/>
    <x v="0"/>
    <d v="2018-06-15T00:00:00"/>
    <s v="Biguanides-&gt;Sulfonylureas-&gt;Insulin aspart|Insulin glargine-&gt;Insulin glargine-&gt;Insulin aspart"/>
  </r>
  <r>
    <s v="OYEBpffRo7k"/>
    <x v="39"/>
    <s v="Asian"/>
    <s v="Biguanides"/>
    <x v="0"/>
    <d v="2012-02-17T00:00:00"/>
    <s v="Biguanides-&gt;DPP-4 inhibitors-&gt;Biguanides|SGLT-2 inhibitors-&gt;SGLT-2 inhibitors-&gt;DPP-4 inhibitors|SGLT-2 inhibitors"/>
  </r>
  <r>
    <s v="m237tjFAQzQ"/>
    <x v="39"/>
    <s v="Asian"/>
    <s v="Biguanides"/>
    <x v="0"/>
    <d v="2011-06-09T00:00:00"/>
    <s v="Biguanides"/>
  </r>
  <r>
    <s v="M2aOsQvE4Vs"/>
    <x v="39"/>
    <s v="Asian"/>
    <s v="Biguanides"/>
    <x v="0"/>
    <d v="2018-10-10T00:00:00"/>
    <s v="Biguanides"/>
  </r>
  <r>
    <s v="EmMo4TP5qL."/>
    <x v="39"/>
    <s v="Asian"/>
    <s v="Biguanides"/>
    <x v="0"/>
    <d v="2020-07-13T00:00:00"/>
    <s v="Biguanides"/>
  </r>
  <r>
    <s v="eo3kzDDck/s"/>
    <x v="39"/>
    <s v="Asian"/>
    <s v="Biguanides"/>
    <x v="0"/>
    <d v="2025-05-21T00:00:00"/>
    <s v="Biguanides"/>
  </r>
  <r>
    <s v="epnEEElxsKE"/>
    <x v="39"/>
    <s v="Asian"/>
    <s v="Biguanides"/>
    <x v="0"/>
    <d v="2024-03-15T00:00:00"/>
    <s v="Biguanides"/>
  </r>
  <r>
    <s v="EpQ5DdkiojM"/>
    <x v="39"/>
    <s v="Pacific peoples"/>
    <s v="Biguanides"/>
    <x v="0"/>
    <d v="2024-05-09T00:00:00"/>
    <s v="Biguanides"/>
  </r>
  <r>
    <s v="EtCQ6n7yqsI"/>
    <x v="39"/>
    <s v="Māori"/>
    <s v="Biguanides"/>
    <x v="0"/>
    <d v="2015-03-13T00:00:00"/>
    <s v="Biguanides"/>
  </r>
  <r>
    <s v="ES/HEOh6O/2"/>
    <x v="39"/>
    <s v="Māori"/>
    <s v="Biguanides"/>
    <x v="0"/>
    <d v="2017-07-06T00:00:00"/>
    <s v="Biguanides-&gt;SGLT-2 inhibitors-&gt;SGLT-2 inhibitors|Sulfonylureas"/>
  </r>
  <r>
    <s v="eW.0hhwCC0w"/>
    <x v="39"/>
    <s v="Māori"/>
    <s v="Biguanides"/>
    <x v="0"/>
    <d v="2025-06-12T00:00:00"/>
    <s v="Biguanides"/>
  </r>
  <r>
    <s v="excnMWd2KG."/>
    <x v="39"/>
    <s v="Pacific peoples"/>
    <s v="Biguanides"/>
    <x v="0"/>
    <d v="2020-04-09T00:00:00"/>
    <s v="Biguanides-&gt;Sulfonylureas-&gt;Biguanides|Sulfonylureas-&gt;Biguanides|Insulin glargine|Sulfonylureas-&gt;DPP-4 inhibitors|Insulin glargine|Sulfonylureas-&gt;DPP-4 inhibitors|Sulfonylureas-&gt;Insulin aspart-&gt;DPP-4 inhibitors|Insulin aspart|Insulin glargine|Sulfonylureas-&gt;DPP-4 inhibitors|Insulin aspart|Sulfonylureas-&gt;DPP-4 inhibitors|Insulin aspart-&gt;DPP-4 inhibitors-&gt;DPP-4 inhibitors|SGLT-2 inhibitors-&gt;SGLT-2 inhibitors-&gt;DPP-4 inhibitors|Insulin aspart|SGLT-2 inhibitors"/>
  </r>
  <r>
    <s v="eXFWavmW6vY"/>
    <x v="39"/>
    <s v="Other"/>
    <s v="Biguanides"/>
    <x v="0"/>
    <d v="2022-09-23T00:00:00"/>
    <s v="Biguanides"/>
  </r>
  <r>
    <s v="eXxmsCss1jA"/>
    <x v="39"/>
    <s v="Asian"/>
    <s v="DPP-4 inhibitors|Sulfonylureas"/>
    <x v="0"/>
    <d v="2024-01-02T00:00:00"/>
    <s v="DPP-4 inhibitors|Sulfonylureas-&gt;DPP-4 inhibitors-&gt;DPP-4 inhibitors|SGLT-2 inhibitors"/>
  </r>
  <r>
    <s v="EzPSgx7LZqc"/>
    <x v="39"/>
    <s v="Other"/>
    <s v="Biguanides"/>
    <x v="0"/>
    <d v="2012-12-05T00:00:00"/>
    <s v="Biguanides"/>
  </r>
  <r>
    <s v="Ez465IkXilo"/>
    <x v="39"/>
    <s v="Māori"/>
    <s v="Biguanides"/>
    <x v="0"/>
    <d v="2015-10-30T00:00:00"/>
    <s v="Biguanides-&gt;Biguanides|Insulin aspart|Insulin isophane-&gt;Insulin aspart|Insulin isophane-&gt;Biguanides|Insulin aspart-&gt;Insulin aspart-&gt;DPP-4 inhibitors"/>
  </r>
  <r>
    <s v="hu6DHjzp8Gg"/>
    <x v="39"/>
    <s v="Asian"/>
    <s v="Biguanides"/>
    <x v="0"/>
    <d v="2012-10-12T00:00:00"/>
    <s v="Biguanides"/>
  </r>
  <r>
    <s v="f12iIQfKM8g"/>
    <x v="39"/>
    <s v="Other"/>
    <s v="Biguanides"/>
    <x v="0"/>
    <d v="2025-10-03T00:00:00"/>
    <s v="Biguanides"/>
  </r>
  <r>
    <s v="huzya9J88k6"/>
    <x v="39"/>
    <s v="Pacific peoples"/>
    <s v="Biguanides"/>
    <x v="0"/>
    <d v="2022-09-22T00:00:00"/>
    <s v="Biguanides"/>
  </r>
  <r>
    <s v="HuUuWA82NP6"/>
    <x v="39"/>
    <s v="Asian"/>
    <s v="Biguanides"/>
    <x v="0"/>
    <d v="2018-07-07T00:00:00"/>
    <s v="Biguanides"/>
  </r>
  <r>
    <s v="HwnHxqrjf.6"/>
    <x v="39"/>
    <s v="Other"/>
    <s v="Biguanides"/>
    <x v="0"/>
    <d v="2012-05-28T00:00:00"/>
    <s v="Biguanides"/>
  </r>
  <r>
    <s v="HxCB1bc2OUg"/>
    <x v="39"/>
    <s v="Asian"/>
    <s v="DPP-4 inhibitors"/>
    <x v="0"/>
    <d v="2024-04-11T00:00:00"/>
    <s v="DPP-4 inhibitors"/>
  </r>
  <r>
    <s v="hXgPY7hI4CQ"/>
    <x v="39"/>
    <s v="Other"/>
    <s v="Biguanides"/>
    <x v="0"/>
    <d v="2019-07-22T00:00:00"/>
    <s v="Biguanides"/>
  </r>
  <r>
    <s v="Iczuxov610Y"/>
    <x v="39"/>
    <s v="Pacific peoples"/>
    <s v="Biguanides|Sulfonylureas"/>
    <x v="0"/>
    <d v="2013-04-11T00:00:00"/>
    <s v="Biguanides|Sulfonylureas-&gt;Biguanides-&gt;DPP-4 inhibitors-&gt;DPP-4 inhibitors|Sulfonylureas-&gt;DPP-4 inhibitors|SGLT-2 inhibitors|Sulfonylureas"/>
  </r>
  <r>
    <s v="i7WRzAdbWd."/>
    <x v="39"/>
    <s v="Pacific peoples"/>
    <s v="Biguanides"/>
    <x v="0"/>
    <d v="2025-07-18T00:00:00"/>
    <s v="Biguanides"/>
  </r>
  <r>
    <s v="i4yWgUewGpI"/>
    <x v="39"/>
    <s v="Pacific peoples"/>
    <s v="Biguanides"/>
    <x v="0"/>
    <d v="2014-04-15T00:00:00"/>
    <s v="Biguanides-&gt;Biguanides|Insulin glargine-&gt;Insulin glargine-&gt;Biguanides|Insulin glargine|SGLT-2 inhibitors-&gt;GLP-1 agonists|Insulin glargine-&gt;GLP-1 agonists-&gt;DPP-4 inhibitors|Insulin glargine-&gt;DPP-4 inhibitors|SGLT-2 inhibitors"/>
  </r>
  <r>
    <s v="i4vdAaxUBTQ"/>
    <x v="39"/>
    <s v="Pacific peoples"/>
    <s v="Biguanides"/>
    <x v="0"/>
    <d v="2018-06-04T00:00:00"/>
    <s v="Biguanides-&gt;Biguanides|DPP-4 inhibitors-&gt;Biguanides|DPP-4 inhibitors|Sulfonylureas-&gt;DPP-4 inhibitors"/>
  </r>
  <r>
    <s v="I2yo1TnRKRk"/>
    <x v="39"/>
    <s v="Asian"/>
    <s v="Biguanides"/>
    <x v="0"/>
    <d v="2023-06-29T00:00:00"/>
    <s v="Biguanides-&gt;Biguanides|SGLT-2 inhibitors"/>
  </r>
  <r>
    <s v="i0l7JNHOHR6"/>
    <x v="39"/>
    <s v="Other"/>
    <s v="Biguanides"/>
    <x v="0"/>
    <d v="2025-06-16T00:00:00"/>
    <s v="Biguanides"/>
  </r>
  <r>
    <s v="i0q0VG.cOrs"/>
    <x v="39"/>
    <s v="Other"/>
    <s v="Biguanides"/>
    <x v="0"/>
    <d v="2018-12-06T00:00:00"/>
    <s v="Biguanides-&gt;SGLT-2 inhibitors-&gt;Biguanides|SGLT-2 inhibitors"/>
  </r>
  <r>
    <s v="iLqHF/nUsnA"/>
    <x v="39"/>
    <s v="Pacific peoples"/>
    <s v="Biguanides"/>
    <x v="0"/>
    <d v="2020-06-26T00:00:00"/>
    <s v="Biguanides"/>
  </r>
  <r>
    <s v="iKFaeDNk0rs"/>
    <x v="39"/>
    <s v="Māori"/>
    <s v="Biguanides|Sulfonylureas"/>
    <x v="0"/>
    <d v="2013-07-02T00:00:00"/>
    <s v="Biguanides|Sulfonylureas-&gt;Sulfonylureas"/>
  </r>
  <r>
    <s v="iLy3.dH5jz2"/>
    <x v="39"/>
    <s v="Māori"/>
    <s v="Insulin glargine|SGLT-2 inhibitors"/>
    <x v="1"/>
    <d v="2025-10-02T00:00:00"/>
    <s v="Insulin glargine|SGLT-2 inhibitors-&gt;Insulin glargine-&gt;Biguanides"/>
  </r>
  <r>
    <s v="ihMtewGHiHU"/>
    <x v="39"/>
    <s v="Asian"/>
    <s v="Biguanides"/>
    <x v="0"/>
    <d v="2021-11-16T00:00:00"/>
    <s v="Biguanides"/>
  </r>
  <r>
    <s v="Ih25m4NrOfg"/>
    <x v="39"/>
    <s v="Asian"/>
    <s v="Biguanides"/>
    <x v="0"/>
    <d v="2022-01-20T00:00:00"/>
    <s v="Biguanides"/>
  </r>
  <r>
    <s v="IF1CaP3QJT2"/>
    <x v="39"/>
    <s v="Asian"/>
    <s v="Biguanides"/>
    <x v="0"/>
    <d v="2021-10-18T00:00:00"/>
    <s v="Biguanides"/>
  </r>
  <r>
    <s v="IfJneNreaI6"/>
    <x v="39"/>
    <s v="Pacific peoples"/>
    <s v="Biguanides"/>
    <x v="0"/>
    <d v="2013-07-24T00:00:00"/>
    <s v="Biguanides-&gt;Biguanides|Sulfonylureas-&gt;DPP-4 inhibitors|Sulfonylureas-&gt;DPP-4 inhibitors|SGLT-2 inhibitors|Sulfonylureas"/>
  </r>
  <r>
    <s v="3wQ9LZZEVd6"/>
    <x v="39"/>
    <s v="Other"/>
    <s v="Biguanides"/>
    <x v="0"/>
    <d v="2025-05-21T00:00:00"/>
    <s v="Biguanides"/>
  </r>
  <r>
    <s v="43ysBgnyxio"/>
    <x v="39"/>
    <s v="Māori"/>
    <s v="Biguanides"/>
    <x v="0"/>
    <d v="2015-09-18T00:00:00"/>
    <s v="Biguanides-&gt;DPP-4 inhibitors-&gt;GLP-1 agonists-&gt;Biguanides|GLP-1 agonists-&gt;Insulin glargine-&gt;Biguanides|Insulin glargine-&gt;GLP-1 agonists|Insulin glargine-&gt;Biguanides|GLP-1 agonists|Insulin glargine"/>
  </r>
  <r>
    <s v="3K20BoKES72"/>
    <x v="39"/>
    <s v="Other"/>
    <s v="Biguanides|DPP-4 inhibitors"/>
    <x v="0"/>
    <d v="2023-08-23T00:00:00"/>
    <s v="Biguanides|DPP-4 inhibitors-&gt;DPP-4 inhibitors-&gt;Biguanides"/>
  </r>
  <r>
    <s v="3JwttvD/cro"/>
    <x v="39"/>
    <s v="Asian"/>
    <s v="Biguanides"/>
    <x v="0"/>
    <d v="2018-03-05T00:00:00"/>
    <s v="Biguanides-&gt;DPP-4 inhibitors"/>
  </r>
  <r>
    <s v="3JSR1cth6O."/>
    <x v="39"/>
    <s v="Pacific peoples"/>
    <s v="Biguanides"/>
    <x v="0"/>
    <d v="2023-09-13T00:00:00"/>
    <s v="Biguanides"/>
  </r>
  <r>
    <s v="3iYAA1IpP8k"/>
    <x v="39"/>
    <s v="Pacific peoples"/>
    <s v="Insulin aspart|Insulin glargine"/>
    <x v="1"/>
    <d v="2016-03-23T00:00:00"/>
    <s v="Insulin aspart|Insulin glargine-&gt;Biguanides-&gt;Biguanides|Insulin aspart|Insulin isophane-&gt;Insulin aspart|Insulin isophane-&gt;Biguanides|DPP-4 inhibitors-&gt;DPP-4 inhibitors-&gt;SGLT-2 inhibitors-&gt;DPP-4 inhibitors|SGLT-2 inhibitors"/>
  </r>
  <r>
    <s v="3Th6wXIciUY"/>
    <x v="39"/>
    <s v="Asian"/>
    <s v="Biguanides"/>
    <x v="0"/>
    <d v="2023-11-29T00:00:00"/>
    <s v="Biguanides"/>
  </r>
  <r>
    <s v="4RZFXFurQto"/>
    <x v="39"/>
    <s v="Other"/>
    <s v="Biguanides|Sulfonylureas"/>
    <x v="0"/>
    <d v="2018-03-07T00:00:00"/>
    <s v="Biguanides|Sulfonylureas-&gt;Biguanides-&gt;DPP-4 inhibitors|Thiazolidinedione"/>
  </r>
  <r>
    <s v="4s3pCFPwTrI"/>
    <x v="39"/>
    <s v="Asian"/>
    <s v="Biguanides"/>
    <x v="0"/>
    <d v="2019-08-13T00:00:00"/>
    <s v="Biguanides-&gt;Sulfonylureas-&gt;Biguanides|Sulfonylureas-&gt;SGLT-2 inhibitors|Sulfonylureas-&gt;SGLT-2 inhibitors"/>
  </r>
  <r>
    <s v="4pge3Imvk9s"/>
    <x v="39"/>
    <s v="Other"/>
    <s v="Biguanides"/>
    <x v="0"/>
    <d v="2014-08-01T00:00:00"/>
    <s v="Biguanides"/>
  </r>
  <r>
    <s v="4qolsaGmz46"/>
    <x v="39"/>
    <s v="Māori"/>
    <s v="SGLT-2 inhibitors"/>
    <x v="0"/>
    <d v="2024-01-19T00:00:00"/>
    <s v="SGLT-2 inhibitors"/>
  </r>
  <r>
    <s v="4q/muGiurCs"/>
    <x v="39"/>
    <s v="Asian"/>
    <s v="Insulin aspart|Insulin isophane"/>
    <x v="1"/>
    <d v="2021-03-31T00:00:00"/>
    <s v="Insulin aspart|Insulin isophane-&gt;Biguanides-&gt;DPP-4 inhibitors"/>
  </r>
  <r>
    <s v="4Cc.q8OE8ls"/>
    <x v="39"/>
    <s v="Other"/>
    <s v="Biguanides"/>
    <x v="0"/>
    <d v="2023-12-05T00:00:00"/>
    <s v="Biguanides"/>
  </r>
  <r>
    <s v="4EyGVa10FIo"/>
    <x v="39"/>
    <s v="Asian"/>
    <s v="Biguanides"/>
    <x v="0"/>
    <d v="2024-08-12T00:00:00"/>
    <s v="Biguanides"/>
  </r>
  <r>
    <s v="4EH1WF7K83g"/>
    <x v="39"/>
    <s v="Other"/>
    <s v="Biguanides"/>
    <x v="0"/>
    <d v="2011-11-01T00:00:00"/>
    <s v="Biguanides"/>
  </r>
  <r>
    <s v="4kUp7ONzWNk"/>
    <x v="39"/>
    <s v="Māori"/>
    <s v="Biguanides"/>
    <x v="0"/>
    <d v="2015-09-07T00:00:00"/>
    <s v="Biguanides-&gt;Biguanides|DPP-4 inhibitors-&gt;DPP-4 inhibitors"/>
  </r>
  <r>
    <s v="4Mdyg9rcjWg"/>
    <x v="39"/>
    <s v="Other"/>
    <s v="Biguanides"/>
    <x v="0"/>
    <d v="2017-03-29T00:00:00"/>
    <s v="Biguanides-&gt;DPP-4 inhibitors-&gt;SGLT-2 inhibitors"/>
  </r>
  <r>
    <s v="4MLTDBLvbsQ"/>
    <x v="39"/>
    <s v="Pacific peoples"/>
    <s v="Biguanides"/>
    <x v="0"/>
    <d v="2018-01-09T00:00:00"/>
    <s v="Biguanides-&gt;DPP-4 inhibitors-&gt;SGLT-2 inhibitors-&gt;DPP-4 inhibitors|SGLT-2 inhibitors"/>
  </r>
  <r>
    <s v="UFlLDxE2.o6"/>
    <x v="39"/>
    <s v="Other"/>
    <s v="Biguanides"/>
    <x v="0"/>
    <d v="2015-05-19T00:00:00"/>
    <s v="Biguanides"/>
  </r>
  <r>
    <s v="UFoyKhYxMcI"/>
    <x v="39"/>
    <s v="Other"/>
    <s v="Biguanides"/>
    <x v="0"/>
    <d v="2014-09-12T00:00:00"/>
    <s v="Biguanides"/>
  </r>
  <r>
    <s v="uEjfTkL64z6"/>
    <x v="39"/>
    <s v="Other"/>
    <s v="Biguanides"/>
    <x v="0"/>
    <d v="2018-11-15T00:00:00"/>
    <s v="Biguanides-&gt;Insulin aspart-&gt;Insulin isophane-&gt;Insulin aspart|Insulin isophane-&gt;Biguanides|Insulin glargine-&gt;Insulin glargine"/>
  </r>
  <r>
    <s v="UEb0LeE/Kwc"/>
    <x v="39"/>
    <s v="Pacific peoples"/>
    <s v="Biguanides"/>
    <x v="0"/>
    <d v="2021-02-23T00:00:00"/>
    <s v="Biguanides"/>
  </r>
  <r>
    <s v="UcrJSrL//WU"/>
    <x v="39"/>
    <s v="Asian"/>
    <s v="Biguanides"/>
    <x v="0"/>
    <d v="2025-05-26T00:00:00"/>
    <s v="Biguanides-&gt;Biguanides|SGLT-2 inhibitors-&gt;SGLT-2 inhibitors"/>
  </r>
  <r>
    <s v="3IqhQt874YI"/>
    <x v="39"/>
    <s v="Other"/>
    <s v="Biguanides"/>
    <x v="0"/>
    <d v="2021-05-13T00:00:00"/>
    <s v="Biguanides"/>
  </r>
  <r>
    <s v="3hTU2UtLU8A"/>
    <x v="39"/>
    <s v="Asian"/>
    <s v="Biguanides|Insulin isophane"/>
    <x v="0"/>
    <d v="2016-02-25T00:00:00"/>
    <s v="Biguanides|Insulin isophane-&gt;Insulin aspart|Insulin isophane"/>
  </r>
  <r>
    <s v="3fdmAokn2mE"/>
    <x v="39"/>
    <s v="Pacific peoples"/>
    <s v="Biguanides|Sulfonylureas"/>
    <x v="0"/>
    <d v="2012-08-07T00:00:00"/>
    <s v="Biguanides|Sulfonylureas"/>
  </r>
  <r>
    <s v="UIkE69MYDZw"/>
    <x v="39"/>
    <s v="Māori"/>
    <s v="Biguanides"/>
    <x v="0"/>
    <d v="2018-07-28T00:00:00"/>
    <s v="Biguanides-&gt;Thiazolidinedione"/>
  </r>
  <r>
    <s v="UhLmYnnZIDY"/>
    <x v="39"/>
    <s v="Māori"/>
    <s v="Biguanides"/>
    <x v="0"/>
    <d v="2023-06-29T00:00:00"/>
    <s v="Biguanides"/>
  </r>
  <r>
    <s v="UHY.jHJs/2I"/>
    <x v="39"/>
    <s v="Māori"/>
    <s v="Biguanides"/>
    <x v="0"/>
    <d v="2019-01-16T00:00:00"/>
    <s v="Biguanides"/>
  </r>
  <r>
    <s v="UHFrpKQDgUE"/>
    <x v="39"/>
    <s v="Asian"/>
    <s v="Insulin isophane"/>
    <x v="1"/>
    <d v="2024-10-11T00:00:00"/>
    <s v="Insulin isophane-&gt;Insulin aspart-&gt;Biguanides-&gt;Biguanides|Insulin aspart|Insulin isophane"/>
  </r>
  <r>
    <s v="TzQ/2tRYvCk"/>
    <x v="39"/>
    <s v="Asian"/>
    <s v="Biguanides"/>
    <x v="0"/>
    <d v="2018-06-20T00:00:00"/>
    <s v="Biguanides-&gt;Sulfonylureas-&gt;Insulin aspart|Insulin glargine-&gt;Insulin glargine-&gt;Insulin aspart"/>
  </r>
  <r>
    <s v="tyJCFD/p/cw"/>
    <x v="39"/>
    <s v="Asian"/>
    <s v="Biguanides"/>
    <x v="0"/>
    <d v="2023-08-18T00:00:00"/>
    <s v="Biguanides-&gt;Biguanides|DPP-4 inhibitors-&gt;DPP-4 inhibitors"/>
  </r>
  <r>
    <s v="TwZFqJRzb3o"/>
    <x v="39"/>
    <s v="Māori"/>
    <s v="Biguanides"/>
    <x v="0"/>
    <d v="2024-03-18T00:00:00"/>
    <s v="Biguanides"/>
  </r>
  <r>
    <s v="u6C6NZ6hv2U"/>
    <x v="39"/>
    <s v="Pacific peoples"/>
    <s v="Biguanides"/>
    <x v="0"/>
    <d v="2012-02-29T00:00:00"/>
    <s v="Biguanides-&gt;Sulfonylureas-&gt;Insulin aspart|Insulin glargine-&gt;Insulin aspart-&gt;Biguanides|Insulin aspart|Insulin glargine-&gt;Biguanides|Insulin aspart-&gt;DPP-4 inhibitors-&gt;DPP-4 inhibitors|Insulin aspart-&gt;Biguanides|DPP-4 inhibitors|Insulin aspart-&gt;SGLT-2 inhibitors-&gt;Biguanides|DPP-4 inhibitors|Insulin aspart|SGLT-2 inhibitors-&gt;DPP-4 inhibitors|Insulin aspart|SGLT-2 inhibitors"/>
  </r>
  <r>
    <s v="u91uIg2G42E"/>
    <x v="39"/>
    <s v="Asian"/>
    <s v="Biguanides"/>
    <x v="0"/>
    <d v="2018-07-25T00:00:00"/>
    <s v="Biguanides-&gt;Biguanides|Sulfonylureas-&gt;DPP-4 inhibitors"/>
  </r>
  <r>
    <s v="u0hYelprxm."/>
    <x v="39"/>
    <s v="Asian"/>
    <s v="Biguanides"/>
    <x v="0"/>
    <d v="2020-06-27T00:00:00"/>
    <s v="Biguanides-&gt;DPP-4 inhibitors-&gt;Biguanides|Insulin isophane-&gt;DPP-4 inhibitors|Insulin isophane-&gt;Insulin isophane-&gt;Insulin aspart-&gt;SGLT-2 inhibitors-&gt;DPP-4 inhibitors|SGLT-2 inhibitors-&gt;DPP-4 inhibitors|Insulin isophane|SGLT-2 inhibitors"/>
  </r>
  <r>
    <s v="U.opYYo4czw"/>
    <x v="39"/>
    <s v="Māori"/>
    <s v="Biguanides"/>
    <x v="0"/>
    <d v="2018-02-01T00:00:00"/>
    <s v="Biguanides"/>
  </r>
  <r>
    <s v="Bab0MeMMSQA"/>
    <x v="39"/>
    <s v="Other"/>
    <s v="Biguanides"/>
    <x v="0"/>
    <d v="2022-06-28T00:00:00"/>
    <s v="Biguanides"/>
  </r>
  <r>
    <s v="BA3kLFlgkRc"/>
    <x v="39"/>
    <s v="Pacific peoples"/>
    <s v="DPP-4 inhibitors"/>
    <x v="0"/>
    <d v="2021-09-03T00:00:00"/>
    <s v="DPP-4 inhibitors-&gt;DPP-4 inhibitors|SGLT-2 inhibitors-&gt;SGLT-2 inhibitors"/>
  </r>
  <r>
    <s v="b9hcvsYcKHE"/>
    <x v="39"/>
    <s v="Pacific peoples"/>
    <s v="Biguanides"/>
    <x v="0"/>
    <d v="2022-08-25T00:00:00"/>
    <s v="Biguanides"/>
  </r>
  <r>
    <s v="B411dY4E.Hc"/>
    <x v="39"/>
    <s v="Pacific peoples"/>
    <s v="GLP-1 agonists"/>
    <x v="0"/>
    <d v="2024-03-06T00:00:00"/>
    <s v="GLP-1 agonists"/>
  </r>
  <r>
    <s v="bB9IGoI7LZk"/>
    <x v="39"/>
    <s v="Māori"/>
    <s v="Biguanides"/>
    <x v="0"/>
    <d v="2021-02-10T00:00:00"/>
    <s v="Biguanides"/>
  </r>
  <r>
    <s v="BaTmihkozag"/>
    <x v="39"/>
    <s v="Other"/>
    <s v="Biguanides"/>
    <x v="0"/>
    <d v="2020-10-22T00:00:00"/>
    <s v="Biguanides"/>
  </r>
  <r>
    <s v="bBswZkpbH1c"/>
    <x v="39"/>
    <s v="Asian"/>
    <s v="Biguanides"/>
    <x v="0"/>
    <d v="2017-11-13T00:00:00"/>
    <s v="Biguanides-&gt;DPP-4 inhibitors"/>
  </r>
  <r>
    <s v="bc99U/AnC5c"/>
    <x v="39"/>
    <s v="Pacific peoples"/>
    <s v="Biguanides"/>
    <x v="0"/>
    <d v="2015-03-10T00:00:00"/>
    <s v="Biguanides-&gt;DPP-4 inhibitors-&gt;Biguanides|DPP-4 inhibitors|SGLT-2 inhibitors-&gt;DPP-4 inhibitors|SGLT-2 inhibitors"/>
  </r>
  <r>
    <s v="E7EBMer2nAc"/>
    <x v="39"/>
    <s v="Asian"/>
    <s v="Biguanides"/>
    <x v="0"/>
    <d v="2017-07-04T00:00:00"/>
    <s v="Biguanides"/>
  </r>
  <r>
    <s v="ejNm7B9gsgw"/>
    <x v="39"/>
    <s v="Asian"/>
    <s v="Biguanides|Insulin aspart|Insulin isophane"/>
    <x v="0"/>
    <d v="2021-06-28T00:00:00"/>
    <s v="Biguanides|Insulin aspart|Insulin isophane-&gt;Insulin isophane-&gt;Insulin aspart|Insulin isophane-&gt;Insulin aspart-&gt;Biguanides|Insulin aspart"/>
  </r>
  <r>
    <s v="eKCalhJAWxk"/>
    <x v="39"/>
    <s v="Other"/>
    <s v="Biguanides"/>
    <x v="0"/>
    <d v="2017-12-13T00:00:00"/>
    <s v="Biguanides"/>
  </r>
  <r>
    <s v="ELR.4ricFaQ"/>
    <x v="39"/>
    <s v="Other"/>
    <s v="Biguanides|Insulin isophane"/>
    <x v="0"/>
    <d v="2022-05-02T00:00:00"/>
    <s v="Biguanides|Insulin isophane-&gt;Insulin isophane"/>
  </r>
  <r>
    <s v="eLSA8JmAEMs"/>
    <x v="39"/>
    <s v="Māori"/>
    <s v="Biguanides"/>
    <x v="0"/>
    <d v="2019-04-08T00:00:00"/>
    <s v="Biguanides"/>
  </r>
  <r>
    <s v="EKUiRQ0i1ZI"/>
    <x v="39"/>
    <s v="Māori"/>
    <s v="Biguanides"/>
    <x v="0"/>
    <d v="2013-05-22T00:00:00"/>
    <s v="Biguanides-&gt;Biguanides|Sulfonylureas-&gt;Sulfonylureas-&gt;DPP-4 inhibitors-&gt;Biguanides|DPP-4 inhibitors|Sulfonylureas-&gt;Biguanides|DPP-4 inhibitors-&gt;Biguanides|DPP-4 inhibitors|Insulin glargine|Sulfonylureas-&gt;DPP-4 inhibitors|Insulin glargine-&gt;Insulin glargine-&gt;DPP-4 inhibitors|Insulin glargine|Sulfonylureas-&gt;GLP-1 agonists-&gt;GLP-1 agonists|Insulin glargine-&gt;Biguanides|GLP-1 agonists|Insulin glargine|Sulfonylureas-&gt;Biguanides|GLP-1 agonists|Sulfonylureas-&gt;Biguanides|GLP-1 agonists|Insulin glargine-&gt;Biguanides|GLP-1 agonists-&gt;Biguanides|Insulin glargine|Sulfonylureas-&gt;Insulin glargine|SGLT-2 inhibitors-&gt;Insulin glargine|SGLT-2 inhibitors|Sulfonylureas"/>
  </r>
  <r>
    <s v="EGMBD9ze4M2"/>
    <x v="39"/>
    <s v="Māori"/>
    <s v="Biguanides|Sulfonylureas"/>
    <x v="0"/>
    <d v="2014-08-07T00:00:00"/>
    <s v="Biguanides|Sulfonylureas-&gt;Biguanides-&gt;Insulin glargine|Sulfonylureas-&gt;Insulin glargine-&gt;Sulfonylureas-&gt;Insulin glargine|Insulin glulisine-&gt;Insulin glargine|Insulin glulisine|Sulfonylureas-&gt;Insulin glulisine-&gt;SGLT-2 inhibitors-&gt;Insulin glargine|Insulin glulisine|SGLT-2 inhibitors|Sulfonylureas-&gt;Insulin glargine|SGLT-2 inhibitors|Sulfonylureas"/>
  </r>
  <r>
    <s v="EcVOlkt.jk."/>
    <x v="39"/>
    <s v="Asian"/>
    <s v="Biguanides"/>
    <x v="0"/>
    <d v="2024-04-22T00:00:00"/>
    <s v="Biguanides"/>
  </r>
  <r>
    <s v="eFsclJXoQ1Y"/>
    <x v="39"/>
    <s v="Pacific peoples"/>
    <s v="Biguanides"/>
    <x v="0"/>
    <d v="2012-06-20T00:00:00"/>
    <s v="Biguanides"/>
  </r>
  <r>
    <s v="EEvz04c8Ifc"/>
    <x v="39"/>
    <s v="Māori"/>
    <s v="Biguanides|Insulin glargine"/>
    <x v="0"/>
    <d v="2025-06-06T00:00:00"/>
    <s v="Biguanides|Insulin glargine-&gt;DPP-4 inhibitors|Insulin glargine-&gt;Insulin glargine-&gt;DPP-4 inhibitors"/>
  </r>
  <r>
    <s v="EBnpb1J6Mn6"/>
    <x v="39"/>
    <s v="Other"/>
    <s v="Biguanides"/>
    <x v="0"/>
    <d v="2016-02-05T00:00:00"/>
    <s v="Biguanides"/>
  </r>
  <r>
    <s v="EBNVzgHFxDg"/>
    <x v="39"/>
    <s v="Other"/>
    <s v="Biguanides|Insulin isophane"/>
    <x v="0"/>
    <d v="2017-03-13T00:00:00"/>
    <s v="Biguanides|Insulin isophane-&gt;Insulin isophane-&gt;Biguanides"/>
  </r>
  <r>
    <s v="eAXQxVyKnJY"/>
    <x v="39"/>
    <s v="Pacific peoples"/>
    <s v="Biguanides"/>
    <x v="0"/>
    <d v="2024-05-21T00:00:00"/>
    <s v="Biguanides-&gt;SGLT-2 inhibitors"/>
  </r>
  <r>
    <s v="Ebg4DFcB8sg"/>
    <x v="39"/>
    <s v="Māori"/>
    <s v="Biguanides"/>
    <x v="0"/>
    <d v="2023-02-23T00:00:00"/>
    <s v="Biguanides-&gt;Biguanides|SGLT-2 inhibitors"/>
  </r>
  <r>
    <s v="eaJAE.rwbjE"/>
    <x v="39"/>
    <s v="Pacific peoples"/>
    <s v="Biguanides"/>
    <x v="0"/>
    <d v="2013-08-02T00:00:00"/>
    <s v="Biguanides-&gt;Insulin glargine-&gt;Biguanides|Insulin glargine-&gt;Insulin aspart-&gt;Insulin aspart|Insulin glargine-&gt;Biguanides|Insulin aspart|Insulin glargine-&gt;Biguanides|Insulin glargine|SGLT-2 inhibitors-&gt;SGLT-2 inhibitors-&gt;DPP-4 inhibitors|Insulin glargine|SGLT-2 inhibitors-&gt;DPP-4 inhibitors|Insulin glargine-&gt;Biguanides|SGLT-2 inhibitors-&gt;DPP-4 inhibitors-&gt;Biguanides|DPP-4 inhibitors|SGLT-2 inhibitors-&gt;GLP-1 agonists-&gt;DPP-4 inhibitors|GLP-1 agonists|Insulin glargine-&gt;Biguanides|GLP-1 agonists|Insulin glargine-&gt;GLP-1 agonists|Insulin glargine-&gt;Biguanides|GLP-1 agonists-&gt;GLP-1 agonists|Insulin aspart|Insulin glargine"/>
  </r>
  <r>
    <s v="Az6PAu/VDvw"/>
    <x v="39"/>
    <s v="Māori"/>
    <s v="DPP-4 inhibitors"/>
    <x v="0"/>
    <d v="2019-02-15T00:00:00"/>
    <s v="DPP-4 inhibitors-&gt;Biguanides|DPP-4 inhibitors-&gt;Biguanides-&gt;SGLT-2 inhibitors|Sulfonylureas-&gt;DPP-4 inhibitors|SGLT-2 inhibitors|Sulfonylureas-&gt;DPP-4 inhibitors|Insulin aspart|SGLT-2 inhibitors-&gt;Insulin aspart"/>
  </r>
  <r>
    <s v="AylzdqigBNg"/>
    <x v="39"/>
    <s v="Other"/>
    <s v="Biguanides"/>
    <x v="0"/>
    <d v="2020-11-19T00:00:00"/>
    <s v="Biguanides"/>
  </r>
  <r>
    <s v="aYs1B68QEX."/>
    <x v="39"/>
    <s v="Other"/>
    <s v="Biguanides"/>
    <x v="0"/>
    <d v="2019-07-18T00:00:00"/>
    <s v="Biguanides"/>
  </r>
  <r>
    <s v="aY2hjQRf832"/>
    <x v="39"/>
    <s v="Other"/>
    <s v="Biguanides"/>
    <x v="0"/>
    <d v="2022-05-12T00:00:00"/>
    <s v="Biguanides"/>
  </r>
  <r>
    <s v="AxkiudQIpMs"/>
    <x v="39"/>
    <s v="Pacific peoples"/>
    <s v="Biguanides"/>
    <x v="0"/>
    <d v="2019-02-15T00:00:00"/>
    <s v="Biguanides-&gt;DPP-4 inhibitors-&gt;DPP-4 inhibitors|Sulfonylureas-&gt;DPP-4 inhibitors|SGLT-2 inhibitors|Sulfonylureas"/>
  </r>
  <r>
    <s v="AqubPTtzb5A"/>
    <x v="39"/>
    <s v="Asian"/>
    <s v="Biguanides"/>
    <x v="0"/>
    <d v="2022-09-21T00:00:00"/>
    <s v="Biguanides"/>
  </r>
  <r>
    <s v="Ar2iufocTuo"/>
    <x v="39"/>
    <s v="Asian"/>
    <s v="Biguanides"/>
    <x v="0"/>
    <d v="2019-03-10T00:00:00"/>
    <s v="Biguanides"/>
  </r>
  <r>
    <s v="AT/bRZBN1/A"/>
    <x v="39"/>
    <s v="Asian"/>
    <s v="Biguanides"/>
    <x v="0"/>
    <d v="2023-04-05T00:00:00"/>
    <s v="Biguanides"/>
  </r>
  <r>
    <s v="AUJqWMncc7o"/>
    <x v="39"/>
    <s v="Asian"/>
    <s v="Biguanides"/>
    <x v="0"/>
    <d v="2021-03-09T00:00:00"/>
    <s v="Biguanides"/>
  </r>
  <r>
    <s v="AV3fa8Rl0VM"/>
    <x v="39"/>
    <s v="Asian"/>
    <s v="Biguanides"/>
    <x v="0"/>
    <d v="2011-09-13T00:00:00"/>
    <s v="Biguanides-&gt;SGLT-2 inhibitors"/>
  </r>
  <r>
    <s v="AgYTyYLhl9U"/>
    <x v="39"/>
    <s v="Asian"/>
    <s v="Biguanides"/>
    <x v="0"/>
    <d v="2015-02-17T00:00:00"/>
    <s v="Biguanides-&gt;Biguanides|Sulfonylureas-&gt;SGLT-2 inhibitors"/>
  </r>
  <r>
    <s v="aHVjoZ5cCMU"/>
    <x v="39"/>
    <s v="Pacific peoples"/>
    <s v="Biguanides|Insulin isophane"/>
    <x v="0"/>
    <d v="2020-09-01T00:00:00"/>
    <s v="Biguanides|Insulin isophane-&gt;Biguanides-&gt;SGLT-2 inhibitors-&gt;DPP-4 inhibitors|SGLT-2 inhibitors"/>
  </r>
  <r>
    <s v="AHU0kVTE71w"/>
    <x v="39"/>
    <s v="Other"/>
    <s v="Biguanides"/>
    <x v="0"/>
    <d v="2011-11-03T00:00:00"/>
    <s v="Biguanides"/>
  </r>
  <r>
    <s v="4xUIws9Qnzo"/>
    <x v="39"/>
    <s v="Asian"/>
    <s v="Insulin aspart|Insulin isophane"/>
    <x v="1"/>
    <d v="2023-05-30T00:00:00"/>
    <s v="Insulin aspart|Insulin isophane-&gt;Biguanides"/>
  </r>
  <r>
    <s v="AiMEPNeo2HI"/>
    <x v="39"/>
    <s v="Asian"/>
    <s v="Biguanides"/>
    <x v="0"/>
    <d v="2018-08-18T00:00:00"/>
    <s v="Biguanides"/>
  </r>
  <r>
    <s v="AiBYecf3bGQ"/>
    <x v="39"/>
    <s v="Other"/>
    <s v="Biguanides"/>
    <x v="0"/>
    <d v="2014-02-05T00:00:00"/>
    <s v="Biguanides"/>
  </r>
  <r>
    <s v="AOYLSp5dCWY"/>
    <x v="39"/>
    <s v="Asian"/>
    <s v="Biguanides"/>
    <x v="0"/>
    <d v="2025-09-24T00:00:00"/>
    <s v="Biguanides"/>
  </r>
  <r>
    <s v="aM3q/HTYIWg"/>
    <x v="39"/>
    <s v="Pacific peoples"/>
    <s v="Biguanides"/>
    <x v="0"/>
    <d v="2019-12-11T00:00:00"/>
    <s v="Biguanides-&gt;DPP-4 inhibitors"/>
  </r>
  <r>
    <s v="am1iM3wrkhc"/>
    <x v="39"/>
    <s v="Other"/>
    <s v="Biguanides"/>
    <x v="0"/>
    <d v="2015-12-17T00:00:00"/>
    <s v="Biguanides-&gt;Sulfonylureas-&gt;DPP-4 inhibitors-&gt;Biguanides|DPP-4 inhibitors|Sulfonylureas-&gt;DPP-4 inhibitors|Sulfonylureas-&gt;Biguanides|DPP-4 inhibitors-&gt;Insulin glargine-&gt;DPP-4 inhibitors|Insulin glargine-&gt;Insulin glargine|Insulin glulisine-&gt;Insulin glulisine"/>
  </r>
  <r>
    <s v="aLnvVshpEPY"/>
    <x v="39"/>
    <s v="Pacific peoples"/>
    <s v="Biguanides"/>
    <x v="0"/>
    <d v="2021-07-27T00:00:00"/>
    <s v="Biguanides"/>
  </r>
  <r>
    <s v="6Lq98M3TaNg"/>
    <x v="39"/>
    <s v="Pacific peoples"/>
    <s v="Biguanides"/>
    <x v="0"/>
    <d v="2018-05-24T00:00:00"/>
    <s v="Biguanides-&gt;DPP-4 inhibitors-&gt;SGLT-2 inhibitors-&gt;DPP-4 inhibitors|SGLT-2 inhibitors-&gt;DPP-4 inhibitors|SGLT-2 inhibitors|Sulfonylureas"/>
  </r>
  <r>
    <s v="6J0q2vK3py6"/>
    <x v="39"/>
    <s v="Māori"/>
    <s v="Biguanides"/>
    <x v="0"/>
    <d v="2015-04-09T00:00:00"/>
    <s v="Biguanides-&gt;DPP-4 inhibitors-&gt;Biguanides|GLP-1 agonists-&gt;GLP-1 agonists"/>
  </r>
  <r>
    <s v="6iHGvHxTYr6"/>
    <x v="39"/>
    <s v="Pacific peoples"/>
    <s v="Biguanides"/>
    <x v="0"/>
    <d v="2014-12-14T00:00:00"/>
    <s v="Biguanides-&gt;DPP-4 inhibitors-&gt;DPP-4 inhibitors|SGLT-2 inhibitors-&gt;Sulfonylureas-&gt;DPP-4 inhibitors|SGLT-2 inhibitors|Sulfonylureas"/>
  </r>
  <r>
    <s v="6hyHPjBIyFk"/>
    <x v="39"/>
    <s v="Other"/>
    <s v="Biguanides"/>
    <x v="0"/>
    <d v="2022-12-14T00:00:00"/>
    <s v="Biguanides"/>
  </r>
  <r>
    <s v="6wfEkVPaZuo"/>
    <x v="39"/>
    <s v="Māori"/>
    <s v="Biguanides"/>
    <x v="0"/>
    <d v="2022-04-26T00:00:00"/>
    <s v="Biguanides-&gt;DPP-4 inhibitors-&gt;Biguanides|DPP-4 inhibitors-&gt;SGLT-2 inhibitors-&gt;Biguanides|SGLT-2 inhibitors"/>
  </r>
  <r>
    <s v="6qHdTWGbVas"/>
    <x v="39"/>
    <s v="Māori"/>
    <s v="Biguanides"/>
    <x v="0"/>
    <d v="2019-11-13T00:00:00"/>
    <s v="Biguanides"/>
  </r>
  <r>
    <s v="6ovUJwY.HwQ"/>
    <x v="39"/>
    <s v="Asian"/>
    <s v="Biguanides"/>
    <x v="0"/>
    <d v="2021-08-19T00:00:00"/>
    <s v="Biguanides"/>
  </r>
  <r>
    <s v="6pJ9.2D7MsQ"/>
    <x v="39"/>
    <s v="Asian"/>
    <s v="Biguanides|DPP-4 inhibitors|Insulin aspart"/>
    <x v="0"/>
    <d v="2025-05-19T00:00:00"/>
    <s v="Biguanides|DPP-4 inhibitors|Insulin aspart-&gt;DPP-4 inhibitors|Insulin aspart-&gt;Insulin aspart"/>
  </r>
  <r>
    <s v="6ucCWOJ7ZGo"/>
    <x v="39"/>
    <s v="Other"/>
    <s v="Biguanides"/>
    <x v="0"/>
    <d v="2014-04-19T00:00:00"/>
    <s v="Biguanides"/>
  </r>
  <r>
    <s v="6tLBSsek8mo"/>
    <x v="39"/>
    <s v="Other"/>
    <s v="Biguanides"/>
    <x v="0"/>
    <d v="2018-11-26T00:00:00"/>
    <s v="Biguanides-&gt;DPP-4 inhibitors-&gt;Biguanides|DPP-4 inhibitors-&gt;Sulfonylureas-&gt;Biguanides|DPP-4 inhibitors|Sulfonylureas-&gt;GLP-1 agonists-&gt;Biguanides|Sulfonylureas-&gt;Biguanides|GLP-1 agonists-&gt;Biguanides|GLP-1 agonists|Sulfonylureas"/>
  </r>
  <r>
    <s v="73CGGXdQuzw"/>
    <x v="39"/>
    <s v="Asian"/>
    <s v="Biguanides"/>
    <x v="0"/>
    <d v="2024-03-11T00:00:00"/>
    <s v="Biguanides"/>
  </r>
  <r>
    <s v="78p8q1.PXxY"/>
    <x v="39"/>
    <s v="Pacific peoples"/>
    <s v="Biguanides"/>
    <x v="0"/>
    <d v="2025-01-30T00:00:00"/>
    <s v="Biguanides"/>
  </r>
  <r>
    <s v="7F0iRPRce1o"/>
    <x v="39"/>
    <s v="Other"/>
    <s v="Biguanides"/>
    <x v="0"/>
    <d v="2018-07-26T00:00:00"/>
    <s v="Biguanides-&gt;SGLT-2 inhibitors-&gt;DPP-4 inhibitors-&gt;GLP-1 agonists-&gt;Biguanides|GLP-1 agonists"/>
  </r>
  <r>
    <s v="7FW96DGNv0w"/>
    <x v="39"/>
    <s v="Asian"/>
    <s v="Biguanides"/>
    <x v="0"/>
    <d v="2015-10-19T00:00:00"/>
    <s v="Biguanides"/>
  </r>
  <r>
    <s v="7jlrwPOjOcc"/>
    <x v="39"/>
    <s v="Other"/>
    <s v="Biguanides"/>
    <x v="0"/>
    <d v="2018-07-05T00:00:00"/>
    <s v="Biguanides"/>
  </r>
  <r>
    <s v="BGCLjpdorxI"/>
    <x v="39"/>
    <s v="Pacific peoples"/>
    <s v="Biguanides"/>
    <x v="0"/>
    <d v="2011-07-21T00:00:00"/>
    <s v="Biguanides"/>
  </r>
  <r>
    <s v="c2GE4B5yu4U"/>
    <x v="39"/>
    <s v="Pacific peoples"/>
    <s v="Biguanides"/>
    <x v="0"/>
    <d v="2015-07-14T00:00:00"/>
    <s v="Biguanides-&gt;DPP-4 inhibitors-&gt;DPP-4 inhibitors|SGLT-2 inhibitors-&gt;Biguanides|DPP-4 inhibitors|SGLT-2 inhibitors"/>
  </r>
  <r>
    <s v="c.QoTrwH632"/>
    <x v="39"/>
    <s v="Pacific peoples"/>
    <s v="Biguanides"/>
    <x v="0"/>
    <d v="2022-08-10T00:00:00"/>
    <s v="Biguanides"/>
  </r>
  <r>
    <s v="ByNBY8xPAvs"/>
    <x v="39"/>
    <s v="Other"/>
    <s v="Biguanides"/>
    <x v="0"/>
    <d v="2018-08-08T00:00:00"/>
    <s v="Biguanides"/>
  </r>
  <r>
    <s v="bo/82PPw.gk"/>
    <x v="39"/>
    <s v="Māori"/>
    <s v="Biguanides"/>
    <x v="0"/>
    <d v="2024-06-26T00:00:00"/>
    <s v="Biguanides"/>
  </r>
  <r>
    <s v="BNSgp2sRzRc"/>
    <x v="39"/>
    <s v="Other"/>
    <s v="Biguanides"/>
    <x v="0"/>
    <d v="2023-04-18T00:00:00"/>
    <s v="Biguanides"/>
  </r>
  <r>
    <s v="bPGrR5w0fCc"/>
    <x v="39"/>
    <s v="Asian"/>
    <s v="Biguanides"/>
    <x v="0"/>
    <d v="2019-07-01T00:00:00"/>
    <s v="Biguanides-&gt;Biguanides|DPP-4 inhibitors-&gt;DPP-4 inhibitors"/>
  </r>
  <r>
    <s v="bsD4ckjFYb."/>
    <x v="39"/>
    <s v="Other"/>
    <s v="Biguanides|Sulfonylureas"/>
    <x v="0"/>
    <d v="2020-12-15T00:00:00"/>
    <s v="Biguanides|Sulfonylureas-&gt;DPP-4 inhibitors|Sulfonylureas-&gt;DPP-4 inhibitors-&gt;Sulfonylureas-&gt;GLP-1 agonists-&gt;Biguanides-&gt;Biguanides|GLP-1 agonists-&gt;Biguanides|GLP-1 agonists|SGLT-2 inhibitors"/>
  </r>
  <r>
    <s v="bSPQEJ.8Q/I"/>
    <x v="39"/>
    <s v="Other"/>
    <s v="Biguanides"/>
    <x v="0"/>
    <d v="2022-06-01T00:00:00"/>
    <s v="Biguanides-&gt;Biguanides|DPP-4 inhibitors-&gt;DPP-4 inhibitors"/>
  </r>
  <r>
    <s v="blAMcYk3K2k"/>
    <x v="39"/>
    <s v="Pacific peoples"/>
    <s v="Biguanides"/>
    <x v="0"/>
    <d v="2016-02-05T00:00:00"/>
    <s v="Biguanides-&gt;Biguanides|Sulfonylureas-&gt;SGLT-2 inhibitors-&gt;Biguanides|SGLT-2 inhibitors|Sulfonylureas-&gt;Biguanides|DPP-4 inhibitors|SGLT-2 inhibitors|Sulfonylureas-&gt;Biguanides|DPP-4 inhibitors|SGLT-2 inhibitors"/>
  </r>
  <r>
    <s v="bMRgmZlAUjk"/>
    <x v="39"/>
    <s v="Pacific peoples"/>
    <s v="Biguanides"/>
    <x v="0"/>
    <d v="2011-12-05T00:00:00"/>
    <s v="Biguanides-&gt;Biguanides|Sulfonylureas-&gt;Sulfonylureas-&gt;Biguanides|SGLT-2 inhibitors|Sulfonylureas-&gt;DPP-4 inhibitors-&gt;Biguanides|DPP-4 inhibitors|SGLT-2 inhibitors|Sulfonylureas-&gt;Biguanides|DPP-4 inhibitors|Sulfonylureas-&gt;Biguanides|SGLT-2 inhibitors"/>
  </r>
  <r>
    <s v="bJtgQe9A7is"/>
    <x v="39"/>
    <s v="Asian"/>
    <s v="Biguanides"/>
    <x v="0"/>
    <d v="2022-11-23T00:00:00"/>
    <s v="Biguanides"/>
  </r>
  <r>
    <s v="bj6x6MfYvQI"/>
    <x v="39"/>
    <s v="Māori"/>
    <s v="DPP-4 inhibitors"/>
    <x v="0"/>
    <d v="2023-12-21T00:00:00"/>
    <s v="DPP-4 inhibitors"/>
  </r>
  <r>
    <s v="eYp7vggMDNY"/>
    <x v="39"/>
    <s v="Other"/>
    <s v="Biguanides"/>
    <x v="0"/>
    <d v="2024-11-06T00:00:00"/>
    <s v="Biguanides"/>
  </r>
  <r>
    <s v="F4WKvp0zddc"/>
    <x v="39"/>
    <s v="Other"/>
    <s v="Biguanides"/>
    <x v="0"/>
    <d v="2015-10-18T00:00:00"/>
    <s v="Biguanides"/>
  </r>
  <r>
    <s v="f/ahW5XxPxo"/>
    <x v="39"/>
    <s v="Māori"/>
    <s v="Biguanides|Insulin aspart|Insulin isophane"/>
    <x v="0"/>
    <d v="2014-11-10T00:00:00"/>
    <s v="Biguanides|Insulin aspart|Insulin isophane-&gt;Insulin aspart|Insulin isophane-&gt;Biguanides-&gt;Insulin isophane-&gt;Insulin aspart-&gt;Biguanides|Insulin isophane-&gt;Insulin glargine-&gt;Biguanides|Insulin aspart|Insulin glargine-&gt;Insulin aspart|Insulin glargine-&gt;Biguanides|Insulin aspart-&gt;Biguanides|Insulin glargine-&gt;Biguanides|GLP-1 agonists|Insulin glargine-&gt;Insulin aspart|Insulin glargine|SGLT-2 inhibitors"/>
  </r>
  <r>
    <s v="f/nsQZ4mv6Q"/>
    <x v="39"/>
    <s v="Other"/>
    <s v="Biguanides"/>
    <x v="0"/>
    <d v="2022-07-11T00:00:00"/>
    <s v="Biguanides"/>
  </r>
  <r>
    <s v="f.3z9O1/.gI"/>
    <x v="39"/>
    <s v="Māori"/>
    <s v="Insulin isophane"/>
    <x v="1"/>
    <d v="2021-07-22T00:00:00"/>
    <s v="Insulin isophane-&gt;Insulin aspart-&gt;Biguanides"/>
  </r>
  <r>
    <s v="ffWEjCl4Fps"/>
    <x v="39"/>
    <s v="Asian"/>
    <s v="Biguanides"/>
    <x v="0"/>
    <d v="2019-05-31T00:00:00"/>
    <s v="Biguanides"/>
  </r>
  <r>
    <s v="ffI.m08ozJk"/>
    <x v="39"/>
    <s v="Other"/>
    <s v="Biguanides"/>
    <x v="0"/>
    <d v="2023-01-26T00:00:00"/>
    <s v="Biguanides-&gt;DPP-4 inhibitors"/>
  </r>
  <r>
    <s v="fghUwSOT0dU"/>
    <x v="39"/>
    <s v="Pacific peoples"/>
    <s v="Biguanides"/>
    <x v="0"/>
    <d v="2019-04-05T00:00:00"/>
    <s v="Biguanides"/>
  </r>
  <r>
    <s v="fE8Tkm76lBQ"/>
    <x v="39"/>
    <s v="Pacific peoples"/>
    <s v="Biguanides"/>
    <x v="0"/>
    <d v="2022-11-16T00:00:00"/>
    <s v="Biguanides"/>
  </r>
  <r>
    <s v="FeruWsE2wZ6"/>
    <x v="39"/>
    <s v="Other"/>
    <s v="Biguanides"/>
    <x v="0"/>
    <d v="2013-01-04T00:00:00"/>
    <s v="Biguanides"/>
  </r>
  <r>
    <s v="FEuRmr2raoc"/>
    <x v="39"/>
    <s v="Māori"/>
    <s v="Biguanides|Sulfonylureas"/>
    <x v="0"/>
    <d v="2012-02-03T00:00:00"/>
    <s v="Biguanides|Sulfonylureas-&gt;Insulin glargine-&gt;Biguanides|Insulin glargine|Sulfonylureas-&gt;Biguanides|Insulin glargine|Insulin glulisine-&gt;Biguanides|Insulin glargine-&gt;Insulin glargine|Insulin glulisine|SGLT-2 inhibitors-&gt;DPP-4 inhibitors-&gt;DPP-4 inhibitors|Insulin glargine|Insulin glulisine|SGLT-2 inhibitors"/>
  </r>
  <r>
    <s v="feZdBynWt.Y"/>
    <x v="39"/>
    <s v="Māori"/>
    <s v="Biguanides"/>
    <x v="0"/>
    <d v="2025-07-18T00:00:00"/>
    <s v="Biguanides"/>
  </r>
  <r>
    <s v="fF6J8VF.K6k"/>
    <x v="39"/>
    <s v="Asian"/>
    <s v="Biguanides"/>
    <x v="0"/>
    <d v="2025-06-11T00:00:00"/>
    <s v="Biguanides"/>
  </r>
  <r>
    <s v="fCAxVWGkrQY"/>
    <x v="39"/>
    <s v="Asian"/>
    <s v="Biguanides"/>
    <x v="0"/>
    <d v="2016-10-07T00:00:00"/>
    <s v="Biguanides"/>
  </r>
  <r>
    <s v="faLHv5./Apg"/>
    <x v="39"/>
    <s v="Asian"/>
    <s v="Biguanides"/>
    <x v="0"/>
    <d v="2020-02-17T00:00:00"/>
    <s v="Biguanides"/>
  </r>
  <r>
    <s v="FoksRqx73rI"/>
    <x v="39"/>
    <s v="Pacific peoples"/>
    <s v="Biguanides"/>
    <x v="0"/>
    <d v="2014-05-13T00:00:00"/>
    <s v="Biguanides-&gt;Biguanides|Sulfonylureas-&gt;SGLT-2 inhibitors-&gt;Biguanides|SGLT-2 inhibitors|Sulfonylureas-&gt;SGLT-2 inhibitors|Sulfonylureas"/>
  </r>
  <r>
    <s v="foP8uvsnvJQ"/>
    <x v="39"/>
    <s v="Other"/>
    <s v="Biguanides"/>
    <x v="0"/>
    <d v="2024-11-07T00:00:00"/>
    <s v="Biguanides"/>
  </r>
  <r>
    <s v="fVHSB20W3fA"/>
    <x v="39"/>
    <s v="Māori"/>
    <s v="Biguanides"/>
    <x v="0"/>
    <d v="2025-07-21T00:00:00"/>
    <s v="Biguanides"/>
  </r>
  <r>
    <s v="FVnmlJ5AFnY"/>
    <x v="39"/>
    <s v="Other"/>
    <s v="Biguanides"/>
    <x v="0"/>
    <d v="2018-05-11T00:00:00"/>
    <s v="Biguanides"/>
  </r>
  <r>
    <s v="fUfaheGuBmA"/>
    <x v="39"/>
    <s v="Māori"/>
    <s v="Biguanides"/>
    <x v="0"/>
    <d v="2024-03-20T00:00:00"/>
    <s v="Biguanides-&gt;DPP-4 inhibitors-&gt;DPP-4 inhibitors|SGLT-2 inhibitors-&gt;Sulfonylureas-&gt;DPP-4 inhibitors|SGLT-2 inhibitors|Sulfonylureas"/>
  </r>
  <r>
    <s v="ItGO5WHRe9."/>
    <x v="39"/>
    <s v="Other"/>
    <s v="Biguanides"/>
    <x v="0"/>
    <d v="2025-02-04T00:00:00"/>
    <s v="Biguanides-&gt;Biguanides|SGLT-2 inhibitors-&gt;SGLT-2 inhibitors"/>
  </r>
  <r>
    <s v="iST/B5B1LQs"/>
    <x v="39"/>
    <s v="Asian"/>
    <s v="Biguanides"/>
    <x v="0"/>
    <d v="2015-11-13T00:00:00"/>
    <s v="Biguanides"/>
  </r>
  <r>
    <s v="iUVfuo3H/jQ"/>
    <x v="39"/>
    <s v="Māori"/>
    <s v="Biguanides"/>
    <x v="0"/>
    <d v="2024-11-12T00:00:00"/>
    <s v="Biguanides"/>
  </r>
  <r>
    <s v="iOUShd0uxT6"/>
    <x v="39"/>
    <s v="Māori"/>
    <s v="Biguanides"/>
    <x v="0"/>
    <d v="2022-03-08T00:00:00"/>
    <s v="Biguanides-&gt;Biguanides|GLP-1 agonists-&gt;DPP-4 inhibitors-&gt;DPP-4 inhibitors|SGLT-2 inhibitors"/>
  </r>
  <r>
    <s v="fy8wdqJsO5s"/>
    <x v="39"/>
    <s v="Māori"/>
    <s v="Biguanides"/>
    <x v="0"/>
    <d v="2022-10-07T00:00:00"/>
    <s v="Biguanides"/>
  </r>
  <r>
    <s v="Fxz.MzoAc.k"/>
    <x v="39"/>
    <s v="Māori"/>
    <s v="Biguanides"/>
    <x v="0"/>
    <d v="2017-04-12T00:00:00"/>
    <s v="Biguanides-&gt;Biguanides|Sulfonylureas-&gt;DPP-4 inhibitors-&gt;DPP-4 inhibitors|Sulfonylureas-&gt;SGLT-2 inhibitors|Sulfonylureas-&gt;SGLT-2 inhibitors-&gt;DPP-4 inhibitors|Insulin glargine|SGLT-2 inhibitors|Sulfonylureas-&gt;DPP-4 inhibitors|Insulin glargine-&gt;DPP-4 inhibitors|Insulin glargine|SGLT-2 inhibitors"/>
  </r>
  <r>
    <s v="Iq68vUhAKtw"/>
    <x v="39"/>
    <s v="Māori"/>
    <s v="Biguanides"/>
    <x v="0"/>
    <d v="2012-07-23T00:00:00"/>
    <s v="Biguanides-&gt;SGLT-2 inhibitors"/>
  </r>
  <r>
    <s v="IPFEblfqFfw"/>
    <x v="39"/>
    <s v="Asian"/>
    <s v="Biguanides"/>
    <x v="0"/>
    <d v="2021-10-14T00:00:00"/>
    <s v="Biguanides"/>
  </r>
  <r>
    <s v="iprFSLRV6Lc"/>
    <x v="39"/>
    <s v="Other"/>
    <s v="Biguanides"/>
    <x v="0"/>
    <d v="2018-05-31T00:00:00"/>
    <s v="Biguanides-&gt;DPP-4 inhibitors-&gt;Insulin glargine-&gt;DPP-4 inhibitors|Insulin glargine-&gt;DPP-4 inhibitors|Sulfonylureas-&gt;DPP-4 inhibitors|Insulin aspart|Insulin glargine|Sulfonylureas-&gt;DPP-4 inhibitors|Insulin aspart|Sulfonylureas-&gt;Insulin aspart"/>
  </r>
  <r>
    <s v="tsbuHzB71js"/>
    <x v="39"/>
    <s v="Asian"/>
    <s v="Biguanides"/>
    <x v="0"/>
    <d v="2023-10-11T00:00:00"/>
    <s v="Biguanides"/>
  </r>
  <r>
    <s v="TRQtlKrwsmE"/>
    <x v="39"/>
    <s v="Pacific peoples"/>
    <s v="Biguanides"/>
    <x v="0"/>
    <d v="2015-09-04T00:00:00"/>
    <s v="Biguanides-&gt;DPP-4 inhibitors-&gt;DPP-4 inhibitors|SGLT-2 inhibitors-&gt;Insulin glargine-&gt;DPP-4 inhibitors|Insulin glargine|SGLT-2 inhibitors-&gt;DPP-4 inhibitors|Insulin glargine-&gt;SGLT-2 inhibitors-&gt;Insulin aspart-&gt;Biguanides|DPP-4 inhibitors"/>
  </r>
  <r>
    <s v="TUTmIVPUvLo"/>
    <x v="39"/>
    <s v="Asian"/>
    <s v="Biguanides"/>
    <x v="0"/>
    <d v="2021-08-19T00:00:00"/>
    <s v="Biguanides"/>
  </r>
  <r>
    <s v="tmn7gxBzSTs"/>
    <x v="39"/>
    <s v="Asian"/>
    <s v="Biguanides"/>
    <x v="0"/>
    <d v="2020-12-21T00:00:00"/>
    <s v="Biguanides-&gt;Biguanides|DPP-4 inhibitors-&gt;DPP-4 inhibitors-&gt;Biguanides|DPP-4 inhibitors|SGLT-2 inhibitors"/>
  </r>
  <r>
    <s v="tNAwBMu.z6M"/>
    <x v="39"/>
    <s v="Other"/>
    <s v="Biguanides"/>
    <x v="0"/>
    <d v="2022-10-04T00:00:00"/>
    <s v="Biguanides-&gt;DPP-4 inhibitors"/>
  </r>
  <r>
    <s v="tokrq19JA5c"/>
    <x v="39"/>
    <s v="Other"/>
    <s v="Biguanides"/>
    <x v="0"/>
    <d v="2023-11-16T00:00:00"/>
    <s v="Biguanides"/>
  </r>
  <r>
    <s v="Tnk7oTRWtpw"/>
    <x v="39"/>
    <s v="Pacific peoples"/>
    <s v="Biguanides"/>
    <x v="0"/>
    <d v="2013-07-31T00:00:00"/>
    <s v="Biguanides-&gt;SGLT-2 inhibitors-&gt;Biguanides|SGLT-2 inhibitors"/>
  </r>
  <r>
    <s v="tk.mGOkiEuc"/>
    <x v="39"/>
    <s v="Other"/>
    <s v="Insulin aspart|Insulin isophane"/>
    <x v="1"/>
    <d v="2016-05-19T00:00:00"/>
    <s v="Insulin aspart|Insulin isophane-&gt;Biguanides-&gt;Insulin isophane-&gt;Insulin aspart"/>
  </r>
  <r>
    <s v="tK/bAM.vghA"/>
    <x v="39"/>
    <s v="Māori"/>
    <s v="Biguanides"/>
    <x v="0"/>
    <d v="2024-05-13T00:00:00"/>
    <s v="Biguanides"/>
  </r>
  <r>
    <s v="Qis2mMzJudk"/>
    <x v="39"/>
    <s v="Asian"/>
    <s v="Biguanides"/>
    <x v="0"/>
    <d v="2012-11-07T00:00:00"/>
    <s v="Biguanides-&gt;DPP-4 inhibitors-&gt;DPP-4 inhibitors|Sulfonylureas"/>
  </r>
  <r>
    <s v="QFjPphO5icU"/>
    <x v="39"/>
    <s v="Māori"/>
    <s v="Biguanides"/>
    <x v="0"/>
    <d v="2012-01-06T00:00:00"/>
    <s v="Biguanides-&gt;Biguanides|Sulfonylureas-&gt;Sulfonylureas-&gt;Biguanides|Sulfonylureas|Thiazolidinedione-&gt;Biguanides|SGLT-2 inhibitors-&gt;SGLT-2 inhibitors-&gt;Insulin glargine|Sulfonylureas-&gt;Insulin glargine-&gt;Biguanides|Insulin glargine|Sulfonylureas-&gt;Biguanides|GLP-1 agonists|Insulin glargine"/>
  </r>
  <r>
    <s v="Q6BpxIdZ8as"/>
    <x v="39"/>
    <s v="Other"/>
    <s v="Biguanides"/>
    <x v="0"/>
    <d v="2021-04-08T00:00:00"/>
    <s v="Biguanides-&gt;DPP-4 inhibitors"/>
  </r>
  <r>
    <s v="q6zAzCNfofU"/>
    <x v="39"/>
    <s v="Asian"/>
    <s v="Biguanides"/>
    <x v="0"/>
    <d v="2025-12-22T00:00:00"/>
    <s v="Biguanides"/>
  </r>
  <r>
    <s v="Q0IyUQ/SN7Y"/>
    <x v="39"/>
    <s v="Asian"/>
    <s v="Biguanides"/>
    <x v="0"/>
    <d v="2018-12-17T00:00:00"/>
    <s v="Biguanides-&gt;DPP-4 inhibitors-&gt;Biguanides|SGLT-2 inhibitors-&gt;DPP-4 inhibitors|SGLT-2 inhibitors-&gt;Biguanides|Thiazolidinedione-&gt;SGLT-2 inhibitors|Thiazolidinedione-&gt;Biguanides|SGLT-2 inhibitors|Thiazolidinedione"/>
  </r>
  <r>
    <s v="qCxnNpIWPcU"/>
    <x v="39"/>
    <s v="Asian"/>
    <s v="Biguanides"/>
    <x v="0"/>
    <d v="2020-01-16T00:00:00"/>
    <s v="Biguanides"/>
  </r>
  <r>
    <s v="qCHLfp.mGRU"/>
    <x v="39"/>
    <s v="Asian"/>
    <s v="Biguanides"/>
    <x v="0"/>
    <d v="2023-11-12T00:00:00"/>
    <s v="Biguanides-&gt;DPP-4 inhibitors"/>
  </r>
  <r>
    <s v="PXyXCZWvOtI"/>
    <x v="39"/>
    <s v="Pacific peoples"/>
    <s v="Biguanides"/>
    <x v="0"/>
    <d v="2023-09-13T00:00:00"/>
    <s v="Biguanides"/>
  </r>
  <r>
    <s v="PYS1USD8QCA"/>
    <x v="39"/>
    <s v="Pacific peoples"/>
    <s v="Biguanides|Sulfonylureas"/>
    <x v="0"/>
    <d v="2018-08-14T00:00:00"/>
    <s v="Biguanides|Sulfonylureas-&gt;Biguanides-&gt;DPP-4 inhibitors-&gt;SGLT-2 inhibitors-&gt;DPP-4 inhibitors|SGLT-2 inhibitors"/>
  </r>
  <r>
    <s v="PvFNE5ETQOE"/>
    <x v="39"/>
    <s v="Pacific peoples"/>
    <s v="Biguanides"/>
    <x v="0"/>
    <d v="2016-09-14T00:00:00"/>
    <s v="Biguanides-&gt;Biguanides|Sulfonylureas-&gt;DPP-4 inhibitors-&gt;Sulfonylureas-&gt;DPP-4 inhibitors|Sulfonylureas"/>
  </r>
  <r>
    <s v="PvJVCoFEBno"/>
    <x v="39"/>
    <s v="Asian"/>
    <s v="Biguanides"/>
    <x v="0"/>
    <d v="2017-08-15T00:00:00"/>
    <s v="Biguanides"/>
  </r>
  <r>
    <s v="pWd0dM0WQ9w"/>
    <x v="39"/>
    <s v="Asian"/>
    <s v="Biguanides"/>
    <x v="0"/>
    <d v="2020-01-28T00:00:00"/>
    <s v="Biguanides"/>
  </r>
  <r>
    <s v="PwgQndEqbhY"/>
    <x v="39"/>
    <s v="Asian"/>
    <s v="Biguanides"/>
    <x v="0"/>
    <d v="2023-06-01T00:00:00"/>
    <s v="Biguanides"/>
  </r>
  <r>
    <s v="pUfyWVesVMY"/>
    <x v="39"/>
    <s v="Māori"/>
    <s v="Biguanides"/>
    <x v="0"/>
    <d v="2018-03-02T00:00:00"/>
    <s v="Biguanides-&gt;Sulfonylureas-&gt;Biguanides|SGLT-2 inhibitors-&gt;SGLT-2 inhibitors"/>
  </r>
  <r>
    <s v="N2bkE.21MXw"/>
    <x v="39"/>
    <s v="Māori"/>
    <s v="Biguanides"/>
    <x v="0"/>
    <d v="2022-10-11T00:00:00"/>
    <s v="Biguanides-&gt;SGLT-2 inhibitors-&gt;DPP-4 inhibitors|SGLT-2 inhibitors-&gt;DPP-4 inhibitors-&gt;Biguanides|DPP-4 inhibitors|GLP-1 agonists"/>
  </r>
  <r>
    <s v="PtUHqbR400M"/>
    <x v="39"/>
    <s v="Māori"/>
    <s v="Biguanides"/>
    <x v="0"/>
    <d v="2016-07-08T00:00:00"/>
    <s v="Biguanides-&gt;Biguanides|DPP-4 inhibitors-&gt;DPP-4 inhibitors"/>
  </r>
  <r>
    <s v="PTjCq/Gijo2"/>
    <x v="39"/>
    <s v="Other"/>
    <s v="Biguanides"/>
    <x v="0"/>
    <d v="2018-04-13T00:00:00"/>
    <s v="Biguanides-&gt;Biguanides|DPP-4 inhibitors-&gt;DPP-4 inhibitors-&gt;Sulfonylureas-&gt;Biguanides|DPP-4 inhibitors|Sulfonylureas-&gt;Biguanides|GLP-1 agonists-&gt;GLP-1 agonists-&gt;Biguanides|GLP-1 agonists|Sulfonylureas"/>
  </r>
  <r>
    <s v="N.yJiO9.RQ6"/>
    <x v="39"/>
    <s v="Pacific peoples"/>
    <s v="Biguanides"/>
    <x v="0"/>
    <d v="2012-05-21T00:00:00"/>
    <s v="Biguanides-&gt;Biguanides|Sulfonylureas-&gt;Biguanides|Insulin aspart-&gt;Insulin aspart-&gt;Biguanides|Insulin aspart|Sulfonylureas-&gt;Insulin aspart|Insulin glargine-&gt;Biguanides|Insulin glargine-&gt;Insulin glargine-&gt;Insulin isophane-&gt;Biguanides|Insulin isophane-&gt;DPP-4 inhibitors|Insulin isophane-&gt;Biguanides|DPP-4 inhibitors|Insulin isophane-&gt;SGLT-2 inhibitors-&gt;Biguanides|DPP-4 inhibitors|Insulin isophane|SGLT-2 inhibitors-&gt;Biguanides|DPP-4 inhibitors|SGLT-2 inhibitors-&gt;Biguanides|DPP-4 inhibitors|Insulin glulisine|Insulin isophane-&gt;DPP-4 inhibitors|Insulin glulisine|Insulin isophane-&gt;Insulin glulisine|Insulin isophane"/>
  </r>
  <r>
    <s v="ms7jQyx/TcQ"/>
    <x v="39"/>
    <s v="Pacific peoples"/>
    <s v="Biguanides"/>
    <x v="0"/>
    <d v="2017-02-17T00:00:00"/>
    <s v="Biguanides-&gt;Biguanides|DPP-4 inhibitors-&gt;DPP-4 inhibitors-&gt;GLP-1 agonists-&gt;Biguanides|GLP-1 agonists"/>
  </r>
  <r>
    <s v="MTTBC8q7le."/>
    <x v="39"/>
    <s v="Other"/>
    <s v="Biguanides"/>
    <x v="0"/>
    <d v="2019-11-29T00:00:00"/>
    <s v="Biguanides"/>
  </r>
  <r>
    <s v="MtIUwWi6DhY"/>
    <x v="39"/>
    <s v="Pacific peoples"/>
    <s v="Biguanides"/>
    <x v="0"/>
    <d v="2019-02-13T00:00:00"/>
    <s v="Biguanides-&gt;DPP-4 inhibitors"/>
  </r>
  <r>
    <s v="mtaBvxnPgn."/>
    <x v="39"/>
    <s v="Asian"/>
    <s v="Biguanides"/>
    <x v="0"/>
    <d v="2013-07-22T00:00:00"/>
    <s v="Biguanides"/>
  </r>
  <r>
    <s v="mT4RSaUD6ug"/>
    <x v="39"/>
    <s v="Asian"/>
    <s v="Biguanides"/>
    <x v="0"/>
    <d v="2013-10-22T00:00:00"/>
    <s v="Biguanides-&gt;Insulin isophane"/>
  </r>
  <r>
    <s v="MQ9Qkdupk9."/>
    <x v="39"/>
    <s v="Other"/>
    <s v="Biguanides"/>
    <x v="0"/>
    <d v="2013-09-11T00:00:00"/>
    <s v="Biguanides-&gt;Sulfonylureas-&gt;Biguanides|Sulfonylureas"/>
  </r>
  <r>
    <s v="MPANXUaC1Z2"/>
    <x v="39"/>
    <s v="Māori"/>
    <s v="Biguanides"/>
    <x v="0"/>
    <d v="2025-01-30T00:00:00"/>
    <s v="Biguanides"/>
  </r>
  <r>
    <s v="MocwxJtcTAg"/>
    <x v="39"/>
    <s v="Other"/>
    <s v="Biguanides"/>
    <x v="0"/>
    <d v="2025-07-02T00:00:00"/>
    <s v="Biguanides-&gt;Biguanides|Sulfonylureas-&gt;SGLT-2 inhibitors"/>
  </r>
  <r>
    <s v="MXk3pBMsoSQ"/>
    <x v="39"/>
    <s v="Pacific peoples"/>
    <s v="Biguanides"/>
    <x v="0"/>
    <d v="2013-01-25T00:00:00"/>
    <s v="Biguanides-&gt;Biguanides|Sulfonylureas-&gt;Sulfonylureas-&gt;DPP-4 inhibitors|Sulfonylureas-&gt;DPP-4 inhibitors-&gt;DPP-4 inhibitors|SGLT-2 inhibitors|Sulfonylureas-&gt;SGLT-2 inhibitors-&gt;DPP-4 inhibitors|SGLT-2 inhibitors"/>
  </r>
  <r>
    <s v="My69tZiY0CM"/>
    <x v="39"/>
    <s v="Asian"/>
    <s v="Biguanides|Insulin isophane|Insulin lispro"/>
    <x v="0"/>
    <d v="2022-07-22T00:00:00"/>
    <s v="Biguanides|Insulin isophane|Insulin lispro"/>
  </r>
  <r>
    <s v="mYKsti2k19E"/>
    <x v="39"/>
    <s v="Other"/>
    <s v="Biguanides"/>
    <x v="0"/>
    <d v="2021-10-01T00:00:00"/>
    <s v="Biguanides"/>
  </r>
  <r>
    <s v="mYVtPe1pUkA"/>
    <x v="39"/>
    <s v="Other"/>
    <s v="Biguanides"/>
    <x v="0"/>
    <d v="2012-05-15T00:00:00"/>
    <s v="Biguanides"/>
  </r>
  <r>
    <s v="MUCP85kTZXo"/>
    <x v="39"/>
    <s v="Māori"/>
    <s v="Biguanides"/>
    <x v="0"/>
    <d v="2012-03-30T00:00:00"/>
    <s v="Biguanides-&gt;GLP-1 agonists-&gt;Biguanides|GLP-1 agonists"/>
  </r>
  <r>
    <s v="mw4RtT/hrnA"/>
    <x v="39"/>
    <s v="Māori"/>
    <s v="Biguanides"/>
    <x v="0"/>
    <d v="2019-10-24T00:00:00"/>
    <s v="Biguanides-&gt;Biguanides|DPP-4 inhibitors-&gt;DPP-4 inhibitors-&gt;Biguanides|DPP-4 inhibitors|SGLT-2 inhibitors-&gt;SGLT-2 inhibitors-&gt;DPP-4 inhibitors|SGLT-2 inhibitors-&gt;DPP-4 inhibitors|SGLT-2 inhibitors|Sulfonylureas"/>
  </r>
  <r>
    <s v="mjlibd8vyWU"/>
    <x v="39"/>
    <s v="Asian"/>
    <s v="Biguanides"/>
    <x v="0"/>
    <d v="2012-03-22T00:00:00"/>
    <s v="Biguanides"/>
  </r>
  <r>
    <s v="Mj5WEoMDRh."/>
    <x v="39"/>
    <s v="Other"/>
    <s v="Biguanides"/>
    <x v="0"/>
    <d v="2025-01-21T00:00:00"/>
    <s v="Biguanides-&gt;DPP-4 inhibitors-&gt;Insulin glargine-&gt;DPP-4 inhibitors|Insulin glargine-&gt;Sulfonylureas-&gt;Insulin glargine|Sulfonylureas"/>
  </r>
  <r>
    <s v="MLblWIhCFfA"/>
    <x v="39"/>
    <s v="Other"/>
    <s v="Biguanides"/>
    <x v="0"/>
    <d v="2014-12-01T00:00:00"/>
    <s v="Biguanides-&gt;Biguanides|DPP-4 inhibitors-&gt;DPP-4 inhibitors"/>
  </r>
  <r>
    <s v="mnpIfZ58dtA"/>
    <x v="39"/>
    <s v="Asian"/>
    <s v="Biguanides"/>
    <x v="0"/>
    <d v="2022-01-24T00:00:00"/>
    <s v="Biguanides"/>
  </r>
  <r>
    <s v="MNJkmUzfQaQ"/>
    <x v="39"/>
    <s v="Asian"/>
    <s v="DPP-4 inhibitors"/>
    <x v="0"/>
    <d v="2024-08-21T00:00:00"/>
    <s v="DPP-4 inhibitors-&gt;DPP-4 inhibitors|SGLT-2 inhibitors"/>
  </r>
  <r>
    <s v="MmvbmFQsUUQ"/>
    <x v="39"/>
    <s v="Pacific peoples"/>
    <s v="Biguanides"/>
    <x v="0"/>
    <d v="2015-12-01T00:00:00"/>
    <s v="Biguanides"/>
  </r>
  <r>
    <s v="MNAdQeYMiOg"/>
    <x v="39"/>
    <s v="Asian"/>
    <s v="Biguanides"/>
    <x v="0"/>
    <d v="2020-05-20T00:00:00"/>
    <s v="Biguanides-&gt;DPP-4 inhibitors"/>
  </r>
  <r>
    <s v="mmGUogTf9Ds"/>
    <x v="39"/>
    <s v="Pacific peoples"/>
    <s v="Biguanides"/>
    <x v="0"/>
    <d v="2021-05-24T00:00:00"/>
    <s v="Biguanides-&gt;SGLT-2 inhibitors"/>
  </r>
  <r>
    <s v="MezlQYV71UM"/>
    <x v="39"/>
    <s v="Asian"/>
    <s v="Biguanides"/>
    <x v="0"/>
    <d v="2018-12-24T00:00:00"/>
    <s v="Biguanides"/>
  </r>
  <r>
    <s v="MfK9d5GLaAg"/>
    <x v="39"/>
    <s v="Asian"/>
    <s v="Biguanides"/>
    <x v="0"/>
    <d v="2023-11-09T00:00:00"/>
    <s v="Biguanides"/>
  </r>
  <r>
    <s v="MieO5e25D9k"/>
    <x v="39"/>
    <s v="Pacific peoples"/>
    <s v="Biguanides"/>
    <x v="0"/>
    <d v="2011-02-15T00:00:00"/>
    <s v="Biguanides-&gt;Biguanides|Sulfonylureas-&gt;Sulfonylureas-&gt;DPP-4 inhibitors|Sulfonylureas-&gt;DPP-4 inhibitors-&gt;DPP-4 inhibitors|SGLT-2 inhibitors|Sulfonylureas-&gt;DPP-4 inhibitors|SGLT-2 inhibitors-&gt;SGLT-2 inhibitors|Sulfonylureas-&gt;SGLT-2 inhibitors-&gt;Biguanides|GLP-1 agonists-&gt;GLP-1 agonists-&gt;DPP-4 inhibitors|GLP-1 agonists-&gt;Biguanides|DPP-4 inhibitors|GLP-1 agonists|Thiazolidinedione-&gt;Biguanides|Thiazolidinedione"/>
  </r>
  <r>
    <s v="JbNxB7UJt7."/>
    <x v="39"/>
    <s v="Asian"/>
    <s v="Biguanides"/>
    <x v="0"/>
    <d v="2023-01-11T00:00:00"/>
    <s v="Biguanides-&gt;Insulin isophane-&gt;Insulin aspart"/>
  </r>
  <r>
    <s v="Ja2lgH17GMo"/>
    <x v="39"/>
    <s v="Māori"/>
    <s v="Insulin aspart|Insulin isophane"/>
    <x v="1"/>
    <d v="2011-03-24T00:00:00"/>
    <s v="Insulin aspart|Insulin isophane-&gt;Insulin isophane-&gt;Biguanides"/>
  </r>
  <r>
    <s v="j5ZGJSYCIhA"/>
    <x v="39"/>
    <s v="Other"/>
    <s v="Biguanides"/>
    <x v="0"/>
    <d v="2020-07-15T00:00:00"/>
    <s v="Biguanides"/>
  </r>
  <r>
    <s v="j4N7Z57tRrw"/>
    <x v="39"/>
    <s v="Other"/>
    <s v="Biguanides"/>
    <x v="0"/>
    <d v="2018-08-21T00:00:00"/>
    <s v="Biguanides"/>
  </r>
  <r>
    <s v="J4dsmdNLyBg"/>
    <x v="39"/>
    <s v="Asian"/>
    <s v="Biguanides"/>
    <x v="0"/>
    <d v="2014-10-28T00:00:00"/>
    <s v="Biguanides"/>
  </r>
  <r>
    <s v="J.zAQTZAEno"/>
    <x v="39"/>
    <s v="Asian"/>
    <s v="Biguanides"/>
    <x v="0"/>
    <d v="2021-07-08T00:00:00"/>
    <s v="Biguanides"/>
  </r>
  <r>
    <s v="j02Vb744ulc"/>
    <x v="39"/>
    <s v="Pacific peoples"/>
    <s v="Biguanides"/>
    <x v="0"/>
    <d v="2024-04-12T00:00:00"/>
    <s v="Biguanides"/>
  </r>
  <r>
    <s v="iYtEL3MtB.I"/>
    <x v="39"/>
    <s v="Pacific peoples"/>
    <s v="Biguanides"/>
    <x v="0"/>
    <d v="2025-05-20T00:00:00"/>
    <s v="Biguanides"/>
  </r>
  <r>
    <s v="IzU061R.27w"/>
    <x v="39"/>
    <s v="Other"/>
    <s v="Biguanides"/>
    <x v="0"/>
    <d v="2022-08-05T00:00:00"/>
    <s v="Biguanides-&gt;DPP-4 inhibitors|SGLT-2 inhibitors-&gt;DPP-4 inhibitors-&gt;Biguanides|GLP-1 agonists-&gt;GLP-1 agonists"/>
  </r>
  <r>
    <s v="ixXsFIGzBd."/>
    <x v="39"/>
    <s v="Other"/>
    <s v="Biguanides"/>
    <x v="0"/>
    <d v="2016-02-24T00:00:00"/>
    <s v="Biguanides"/>
  </r>
  <r>
    <s v="iXbd7nv6W2k"/>
    <x v="39"/>
    <s v="Asian"/>
    <s v="Biguanides"/>
    <x v="0"/>
    <d v="2025-02-17T00:00:00"/>
    <s v="Biguanides-&gt;SGLT-2 inhibitors-&gt;Biguanides|SGLT-2 inhibitors"/>
  </r>
  <r>
    <s v="MbBrpwzGClU"/>
    <x v="39"/>
    <s v="Asian"/>
    <s v="Insulin aspart|Insulin isophane"/>
    <x v="1"/>
    <d v="2024-10-18T00:00:00"/>
    <s v="Insulin aspart|Insulin isophane-&gt;Biguanides-&gt;Biguanides|Insulin aspart|Insulin isophane"/>
  </r>
  <r>
    <s v="mAJdmcSUeTU"/>
    <x v="39"/>
    <s v="Other"/>
    <s v="Biguanides"/>
    <x v="0"/>
    <d v="2013-02-20T00:00:00"/>
    <s v="Biguanides-&gt;Sulfonylureas-&gt;DPP-4 inhibitors|Insulin glargine-&gt;Insulin glargine-&gt;DPP-4 inhibitors"/>
  </r>
  <r>
    <s v="jdUI1P3JdNk"/>
    <x v="39"/>
    <s v="Other"/>
    <s v="Biguanides"/>
    <x v="0"/>
    <d v="2023-08-17T00:00:00"/>
    <s v="Biguanides"/>
  </r>
  <r>
    <s v="jDiD1gYynWE"/>
    <x v="39"/>
    <s v="Other"/>
    <s v="Biguanides"/>
    <x v="0"/>
    <d v="2018-10-10T00:00:00"/>
    <s v="Biguanides-&gt;DPP-4 inhibitors-&gt;GLP-1 agonists"/>
  </r>
  <r>
    <s v="JgRaYZ.yV76"/>
    <x v="39"/>
    <s v="Asian"/>
    <s v="Biguanides"/>
    <x v="0"/>
    <d v="2012-05-13T00:00:00"/>
    <s v="Biguanides-&gt;Sulfonylureas-&gt;Biguanides|Sulfonylureas-&gt;Thiazolidinedione-&gt;Biguanides|Sulfonylureas|Thiazolidinedione-&gt;DPP-4 inhibitors|Sulfonylureas"/>
  </r>
  <r>
    <s v="jgS2xY4ubhI"/>
    <x v="39"/>
    <s v="Asian"/>
    <s v="Biguanides|Sulfonylureas"/>
    <x v="0"/>
    <d v="2021-11-26T00:00:00"/>
    <s v="Biguanides|Sulfonylureas-&gt;Biguanides-&gt;Biguanides|SGLT-2 inhibitors-&gt;SGLT-2 inhibitors"/>
  </r>
  <r>
    <s v="jiOWVqrjsDM"/>
    <x v="39"/>
    <s v="Māori"/>
    <s v="Biguanides"/>
    <x v="0"/>
    <d v="2012-12-06T00:00:00"/>
    <s v="Biguanides-&gt;GLP-1 agonists-&gt;DPP-4 inhibitors|SGLT-2 inhibitors-&gt;DPP-4 inhibitors"/>
  </r>
  <r>
    <s v="JIrJal.Po6w"/>
    <x v="39"/>
    <s v="Other"/>
    <s v="Biguanides"/>
    <x v="0"/>
    <d v="2020-12-10T00:00:00"/>
    <s v="Biguanides-&gt;SGLT-2 inhibitors-&gt;DPP-4 inhibitors"/>
  </r>
  <r>
    <s v="sTCrXXRvEqY"/>
    <x v="39"/>
    <s v="Asian"/>
    <s v="Biguanides"/>
    <x v="0"/>
    <d v="2011-03-04T00:00:00"/>
    <s v="Biguanides-&gt;Biguanides|DPP-4 inhibitors-&gt;DPP-4 inhibitors"/>
  </r>
  <r>
    <s v="ssLRaoAugns"/>
    <x v="39"/>
    <s v="Asian"/>
    <s v="Biguanides"/>
    <x v="0"/>
    <d v="2025-03-07T00:00:00"/>
    <s v="Biguanides"/>
  </r>
  <r>
    <s v="SQTzDg3oFok"/>
    <x v="39"/>
    <s v="Asian"/>
    <s v="Insulin glargine"/>
    <x v="1"/>
    <d v="2018-09-18T00:00:00"/>
    <s v="Insulin glargine-&gt;Biguanides|Insulin glargine-&gt;Biguanides-&gt;DPP-4 inhibitors-&gt;DPP-4 inhibitors|SGLT-2 inhibitors"/>
  </r>
  <r>
    <s v="SOIY0R0ZUAI"/>
    <x v="39"/>
    <s v="Other"/>
    <s v="Biguanides"/>
    <x v="0"/>
    <d v="2013-04-29T00:00:00"/>
    <s v="Biguanides-&gt;DPP-4 inhibitors-&gt;SGLT-2 inhibitors-&gt;Sulfonylureas-&gt;SGLT-2 inhibitors|Sulfonylureas-&gt;DPP-4 inhibitors|SGLT-2 inhibitors|Sulfonylureas"/>
  </r>
  <r>
    <s v="sn/MbHiULX."/>
    <x v="39"/>
    <s v="Other"/>
    <s v="Biguanides"/>
    <x v="0"/>
    <d v="2023-12-05T00:00:00"/>
    <s v="Biguanides"/>
  </r>
  <r>
    <s v="SMsOU5sIKSI"/>
    <x v="39"/>
    <s v="Asian"/>
    <s v="Biguanides"/>
    <x v="0"/>
    <d v="2021-01-13T00:00:00"/>
    <s v="Biguanides"/>
  </r>
  <r>
    <s v="skqT3YlB1aA"/>
    <x v="39"/>
    <s v="Other"/>
    <s v="Biguanides"/>
    <x v="0"/>
    <d v="2012-06-14T00:00:00"/>
    <s v="Biguanides-&gt;Sulfonylureas-&gt;Biguanides|Sulfonylureas-&gt;Insulin aspart-&gt;Biguanides|Insulin aspart|Sulfonylureas-&gt;Biguanides|Insulin aspart-&gt;Biguanides|Insulin glargine-&gt;Insulin glargine-&gt;Insulin glargine|SGLT-2 inhibitors-&gt;Biguanides|SGLT-2 inhibitors-&gt;SGLT-2 inhibitors-&gt;Biguanides|Insulin glargine|SGLT-2 inhibitors"/>
  </r>
  <r>
    <s v="pOu.Pp1hB1A"/>
    <x v="39"/>
    <s v="Other"/>
    <s v="Biguanides"/>
    <x v="0"/>
    <d v="2020-02-16T00:00:00"/>
    <s v="Biguanides"/>
  </r>
  <r>
    <s v="PPOtOgli6hM"/>
    <x v="39"/>
    <s v="Pacific peoples"/>
    <s v="Biguanides"/>
    <x v="0"/>
    <d v="2022-04-04T00:00:00"/>
    <s v="Biguanides-&gt;Biguanides|SGLT-2 inhibitors"/>
  </r>
  <r>
    <s v="pMeUblwGL9M"/>
    <x v="39"/>
    <s v="Māori"/>
    <s v="Biguanides"/>
    <x v="0"/>
    <d v="2016-03-10T00:00:00"/>
    <s v="Biguanides-&gt;DPP-4 inhibitors-&gt;SGLT-2 inhibitors-&gt;DPP-4 inhibitors|SGLT-2 inhibitors-&gt;Thiazolidinedione-&gt;DPP-4 inhibitors|SGLT-2 inhibitors|Thiazolidinedione"/>
  </r>
  <r>
    <s v="PM5e3l5LZc6"/>
    <x v="39"/>
    <s v="Māori"/>
    <s v="Biguanides"/>
    <x v="0"/>
    <d v="2016-04-16T00:00:00"/>
    <s v="Biguanides"/>
  </r>
  <r>
    <s v="pI4jxyXh..Q"/>
    <x v="39"/>
    <s v="Māori"/>
    <s v="Biguanides"/>
    <x v="0"/>
    <d v="2011-11-09T00:00:00"/>
    <s v="Biguanides-&gt;Biguanides|Sulfonylureas-&gt;Sulfonylureas-&gt;Insulin glargine|Sulfonylureas-&gt;Biguanides|Insulin glargine|Sulfonylureas-&gt;Insulin glargine"/>
  </r>
  <r>
    <s v="m5BpwqjEJYs"/>
    <x v="39"/>
    <s v="Māori"/>
    <s v="Biguanides"/>
    <x v="0"/>
    <d v="2025-06-16T00:00:00"/>
    <s v="Biguanides"/>
  </r>
  <r>
    <s v="m5EvGyibXQs"/>
    <x v="39"/>
    <s v="Asian"/>
    <s v="Biguanides"/>
    <x v="0"/>
    <d v="2018-09-17T00:00:00"/>
    <s v="Biguanides-&gt;DPP-4 inhibitors-&gt;GLP-1 agonists-&gt;DPP-4 inhibitors|GLP-1 agonists-&gt;DPP-4 inhibitors|SGLT-2 inhibitors"/>
  </r>
  <r>
    <s v="m4imv0ShVPg"/>
    <x v="39"/>
    <s v="Māori"/>
    <s v="Biguanides"/>
    <x v="0"/>
    <d v="2012-11-23T00:00:00"/>
    <s v="Biguanides-&gt;Insulin glargine-&gt;Biguanides|Insulin glargine-&gt;Insulin aspart-&gt;Biguanides|Insulin glargine|Sulfonylureas-&gt;Insulin glargine|Sulfonylureas-&gt;DPP-4 inhibitors-&gt;DPP-4 inhibitors|Insulin glargine-&gt;Insulin isophane-&gt;Insulin isophane|SGLT-2 inhibitors-&gt;SGLT-2 inhibitors-&gt;GLP-1 agonists-&gt;DPP-4 inhibitors|SGLT-2 inhibitors"/>
  </r>
  <r>
    <s v="ow02KCo.n5g"/>
    <x v="39"/>
    <s v="Other"/>
    <s v="Biguanides"/>
    <x v="0"/>
    <d v="2011-10-26T00:00:00"/>
    <s v="Biguanides"/>
  </r>
  <r>
    <s v="oUQx3nFlDw6"/>
    <x v="39"/>
    <s v="Other"/>
    <s v="Biguanides"/>
    <x v="0"/>
    <d v="2015-02-24T00:00:00"/>
    <s v="Biguanides-&gt;Biguanides|DPP-4 inhibitors-&gt;DPP-4 inhibitors"/>
  </r>
  <r>
    <s v="OxMFrJTPwNQ"/>
    <x v="39"/>
    <s v="Other"/>
    <s v="Biguanides"/>
    <x v="0"/>
    <d v="2011-07-21T00:00:00"/>
    <s v="Biguanides-&gt;Biguanides|Sulfonylureas-&gt;Sulfonylureas-&gt;Insulin glargine-&gt;Biguanides|DPP-4 inhibitors|Sulfonylureas-&gt;Biguanides|Insulin glargine|Sulfonylureas-&gt;Biguanides|Insulin glargine"/>
  </r>
  <r>
    <s v="owwFQyLu2MQ"/>
    <x v="39"/>
    <s v="Pacific peoples"/>
    <s v="Biguanides"/>
    <x v="0"/>
    <d v="2023-09-20T00:00:00"/>
    <s v="Biguanides-&gt;SGLT-2 inhibitors-&gt;Biguanides|DPP-4 inhibitors|SGLT-2 inhibitors"/>
  </r>
  <r>
    <s v="oyKfndoTltQ"/>
    <x v="39"/>
    <s v="Pacific peoples"/>
    <s v="Biguanides"/>
    <x v="0"/>
    <d v="2025-12-24T00:00:00"/>
    <s v="Biguanides"/>
  </r>
  <r>
    <s v="OZ0ZcSGUmUQ"/>
    <x v="39"/>
    <s v="Pacific peoples"/>
    <s v="Biguanides"/>
    <x v="0"/>
    <d v="2019-03-28T00:00:00"/>
    <s v="Biguanides"/>
  </r>
  <r>
    <s v="pEeErdmOgIw"/>
    <x v="39"/>
    <s v="Other"/>
    <s v="Biguanides"/>
    <x v="0"/>
    <d v="2016-05-10T00:00:00"/>
    <s v="Biguanides"/>
  </r>
  <r>
    <s v="PGOx8EQR9AI"/>
    <x v="39"/>
    <s v="Māori"/>
    <s v="Biguanides"/>
    <x v="0"/>
    <d v="2023-03-17T00:00:00"/>
    <s v="Biguanides"/>
  </r>
  <r>
    <s v="Ph2h/crXli2"/>
    <x v="39"/>
    <s v="Other"/>
    <s v="Biguanides"/>
    <x v="0"/>
    <d v="2019-03-01T00:00:00"/>
    <s v="Biguanides-&gt;Biguanides|Sulfonylureas-&gt;Sulfonylureas-&gt;DPP-4 inhibitors-&gt;DPP-4 inhibitors|Sulfonylureas"/>
  </r>
  <r>
    <s v="pHgT50WEtFY"/>
    <x v="39"/>
    <s v="Asian"/>
    <s v="Sulfonylureas"/>
    <x v="0"/>
    <d v="2011-01-18T00:00:00"/>
    <s v="Sulfonylureas-&gt;Insulin isophane-&gt;Biguanides-&gt;Biguanides|Insulin isophane-&gt;GLP-1 agonists-&gt;GLP-1 agonists|Insulin isophane-&gt;DPP-4 inhibitors-&gt;Biguanides|GLP-1 agonists|Insulin isophane-&gt;Biguanides|DPP-4 inhibitors|Insulin isophane-&gt;Biguanides|DPP-4 inhibitors-&gt;DPP-4 inhibitors|GLP-1 agonists-&gt;Biguanides|DPP-4 inhibitors|GLP-1 agonists|Insulin isophane"/>
  </r>
  <r>
    <s v="P1oxhZ6VnGI"/>
    <x v="39"/>
    <s v="Other"/>
    <s v="Insulin aspart|Insulin isophane"/>
    <x v="1"/>
    <d v="2012-03-27T00:00:00"/>
    <s v="Insulin aspart|Insulin isophane-&gt;Biguanides"/>
  </r>
  <r>
    <s v="p3tZLWYI7aU"/>
    <x v="39"/>
    <s v="Asian"/>
    <s v="Biguanides"/>
    <x v="0"/>
    <d v="2014-08-15T00:00:00"/>
    <s v="Biguanides"/>
  </r>
  <r>
    <s v="P8MQbq1KzV."/>
    <x v="39"/>
    <s v="Asian"/>
    <s v="Biguanides"/>
    <x v="0"/>
    <d v="2016-11-04T00:00:00"/>
    <s v="Biguanides"/>
  </r>
  <r>
    <s v="i8qYkPFiIgg"/>
    <x v="39"/>
    <s v="Pacific peoples"/>
    <s v="Biguanides"/>
    <x v="0"/>
    <d v="2012-06-26T00:00:00"/>
    <s v="Biguanides-&gt;DPP-4 inhibitors-&gt;SGLT-2 inhibitors-&gt;DPP-4 inhibitors|SGLT-2 inhibitors"/>
  </r>
  <r>
    <s v="iacicMbD5Cc"/>
    <x v="39"/>
    <s v="Māori"/>
    <s v="Biguanides"/>
    <x v="0"/>
    <d v="2020-09-26T00:00:00"/>
    <s v="Biguanides-&gt;DPP-4 inhibitors|Sulfonylureas-&gt;DPP-4 inhibitors-&gt;GLP-1 agonists|Insulin glargine-&gt;DPP-4 inhibitors|GLP-1 agonists|Insulin glargine"/>
  </r>
  <r>
    <s v="I8BkCW9MLRM"/>
    <x v="39"/>
    <s v="Māori"/>
    <s v="Biguanides"/>
    <x v="0"/>
    <d v="2024-08-20T00:00:00"/>
    <s v="Biguanides"/>
  </r>
  <r>
    <s v="i7OrmB99X06"/>
    <x v="39"/>
    <s v="Māori"/>
    <s v="Biguanides"/>
    <x v="0"/>
    <d v="2011-01-24T00:00:00"/>
    <s v="Biguanides-&gt;Biguanides|Sulfonylureas-&gt;Sulfonylureas-&gt;Biguanides|DPP-4 inhibitors-&gt;Insulin glargine-&gt;DPP-4 inhibitors|Insulin glargine-&gt;DPP-4 inhibitors-&gt;SGLT-2 inhibitors-&gt;Insulin glargine|SGLT-2 inhibitors"/>
  </r>
  <r>
    <s v="I6UxFjAO0gY"/>
    <x v="39"/>
    <s v="Other"/>
    <s v="Biguanides"/>
    <x v="0"/>
    <d v="2011-05-02T00:00:00"/>
    <s v="Biguanides"/>
  </r>
  <r>
    <s v="I5FcFdNQ2x."/>
    <x v="39"/>
    <s v="Other"/>
    <s v="Biguanides"/>
    <x v="0"/>
    <d v="2012-12-11T00:00:00"/>
    <s v="Biguanides"/>
  </r>
  <r>
    <s v="I5Fkqttepkc"/>
    <x v="39"/>
    <s v="Asian"/>
    <s v="Biguanides"/>
    <x v="0"/>
    <d v="2022-12-19T00:00:00"/>
    <s v="Biguanides"/>
  </r>
  <r>
    <s v="I/oTi1iikE6"/>
    <x v="39"/>
    <s v="Asian"/>
    <s v="Biguanides"/>
    <x v="0"/>
    <d v="2014-08-18T00:00:00"/>
    <s v="Biguanides"/>
  </r>
  <r>
    <s v="Hybgpq3sVhc"/>
    <x v="39"/>
    <s v="Asian"/>
    <s v="Insulin aspart"/>
    <x v="1"/>
    <d v="2020-01-31T00:00:00"/>
    <s v="Insulin aspart-&gt;Insulin glargine-&gt;Insulin aspart|Insulin glargine-&gt;DPP-4 inhibitors|Insulin aspart|Insulin glargine-&gt;DPP-4 inhibitors-&gt;Biguanides|GLP-1 agonists|Insulin aspart|Insulin glargine-&gt;GLP-1 agonists|Insulin aspart|Insulin glargine"/>
  </r>
  <r>
    <s v="hUpiwRrN2gw"/>
    <x v="39"/>
    <s v="Asian"/>
    <s v="Thiazolidinedione"/>
    <x v="0"/>
    <d v="2020-03-03T00:00:00"/>
    <s v="Thiazolidinedione"/>
  </r>
  <r>
    <s v="IdXHeG0eCW."/>
    <x v="39"/>
    <s v="Māori"/>
    <s v="Biguanides"/>
    <x v="0"/>
    <d v="2011-09-21T00:00:00"/>
    <s v="Biguanides-&gt;Insulin isophane-&gt;Sulfonylureas-&gt;Biguanides|Sulfonylureas-&gt;DPP-4 inhibitors|Sulfonylureas-&gt;DPP-4 inhibitors-&gt;DPP-4 inhibitors|SGLT-2 inhibitors-&gt;SGLT-2 inhibitors-&gt;Biguanides|SGLT-2 inhibitors-&gt;GLP-1 agonists"/>
  </r>
  <r>
    <s v="ibbuQXszKrw"/>
    <x v="39"/>
    <s v="Asian"/>
    <s v="Biguanides"/>
    <x v="0"/>
    <d v="2021-12-15T00:00:00"/>
    <s v="Biguanides"/>
  </r>
  <r>
    <s v="iGW5E7IYuIU"/>
    <x v="39"/>
    <s v="Other"/>
    <s v="Biguanides"/>
    <x v="0"/>
    <d v="2017-08-07T00:00:00"/>
    <s v="Biguanides-&gt;Biguanides|DPP-4 inhibitors"/>
  </r>
  <r>
    <s v="IfYOgXzZ50I"/>
    <x v="39"/>
    <s v="Pacific peoples"/>
    <s v="Biguanides"/>
    <x v="0"/>
    <d v="2020-04-20T00:00:00"/>
    <s v="Biguanides"/>
  </r>
  <r>
    <s v="IKROGZFMR5M"/>
    <x v="39"/>
    <s v="Other"/>
    <s v="Biguanides"/>
    <x v="0"/>
    <d v="2021-03-01T00:00:00"/>
    <s v="Biguanides"/>
  </r>
  <r>
    <s v="IKiok43Q0p6"/>
    <x v="39"/>
    <s v="Māori"/>
    <s v="DPP-4 inhibitors"/>
    <x v="0"/>
    <d v="2025-05-07T00:00:00"/>
    <s v="DPP-4 inhibitors-&gt;Biguanides"/>
  </r>
  <r>
    <s v="IIZqp5biMtA"/>
    <x v="39"/>
    <s v="Pacific peoples"/>
    <s v="Biguanides"/>
    <x v="0"/>
    <d v="2024-12-19T00:00:00"/>
    <s v="Biguanides"/>
  </r>
  <r>
    <s v="InwIKyN.c.U"/>
    <x v="39"/>
    <s v="Other"/>
    <s v="Biguanides"/>
    <x v="0"/>
    <d v="2025-12-15T00:00:00"/>
    <s v="Biguanides"/>
  </r>
  <r>
    <s v="m01UVW0TUl2"/>
    <x v="39"/>
    <s v="Pacific peoples"/>
    <s v="Biguanides"/>
    <x v="0"/>
    <d v="2024-05-07T00:00:00"/>
    <s v="Biguanides-&gt;DPP-4 inhibitors-&gt;DPP-4 inhibitors|SGLT-2 inhibitors-&gt;SGLT-2 inhibitors-&gt;Biguanides|DPP-4 inhibitors|SGLT-2 inhibitors"/>
  </r>
  <r>
    <s v="LXDTIjz5kfY"/>
    <x v="39"/>
    <s v="Māori"/>
    <s v="Biguanides|DPP-4 inhibitors"/>
    <x v="0"/>
    <d v="2025-10-14T00:00:00"/>
    <s v="Biguanides|DPP-4 inhibitors"/>
  </r>
  <r>
    <s v="luHHELiyrVo"/>
    <x v="39"/>
    <s v="Māori"/>
    <s v="Biguanides"/>
    <x v="0"/>
    <d v="2022-11-03T00:00:00"/>
    <s v="Biguanides"/>
  </r>
  <r>
    <s v="Lw6d4EGV7UQ"/>
    <x v="39"/>
    <s v="Other"/>
    <s v="DPP-4 inhibitors|Sulfonylureas"/>
    <x v="0"/>
    <d v="2024-06-10T00:00:00"/>
    <s v="DPP-4 inhibitors|Sulfonylureas-&gt;DPP-4 inhibitors"/>
  </r>
  <r>
    <s v="lvqOU/sUJ2E"/>
    <x v="39"/>
    <s v="Māori"/>
    <s v="Biguanides"/>
    <x v="0"/>
    <d v="2017-10-03T00:00:00"/>
    <s v="Biguanides-&gt;Sulfonylureas-&gt;DPP-4 inhibitors-&gt;DPP-4 inhibitors|Sulfonylureas-&gt;SGLT-2 inhibitors-&gt;DPP-4 inhibitors|SGLT-2 inhibitors|Sulfonylureas"/>
  </r>
  <r>
    <s v="lshe5tSukOk"/>
    <x v="39"/>
    <s v="Pacific peoples"/>
    <s v="Biguanides|DPP-4 inhibitors|Insulin glargine"/>
    <x v="0"/>
    <d v="2023-09-07T00:00:00"/>
    <s v="Biguanides|DPP-4 inhibitors|Insulin glargine-&gt;Insulin glargine-&gt;DPP-4 inhibitors|Insulin glargine-&gt;DPP-4 inhibitors-&gt;Insulin glargine|Insulin glulisine-&gt;Biguanides|DPP-4 inhibitors|Insulin glargine|Insulin glulisine-&gt;DPP-4 inhibitors|Insulin glargine|Insulin glulisine-&gt;DPP-4 inhibitors|Insulin glargine|Insulin glulisine|SGLT-2 inhibitors-&gt;Insulin glulisine|SGLT-2 inhibitors"/>
  </r>
  <r>
    <s v="lTL3jHjALT6"/>
    <x v="39"/>
    <s v="Other"/>
    <s v="Biguanides"/>
    <x v="0"/>
    <d v="2016-03-14T00:00:00"/>
    <s v="Biguanides"/>
  </r>
  <r>
    <s v="lq4pMZwQn3w"/>
    <x v="39"/>
    <s v="Māori"/>
    <s v="Biguanides"/>
    <x v="0"/>
    <d v="2023-01-04T00:00:00"/>
    <s v="Biguanides-&gt;SGLT-2 inhibitors-&gt;GLP-1 agonists-&gt;GLP-1 agonists|SGLT-2 inhibitors-&gt;Insulin aspart|Insulin glargine-&gt;Insulin glargine"/>
  </r>
  <r>
    <s v="LOZjmnxuSl."/>
    <x v="39"/>
    <s v="Pacific peoples"/>
    <s v="Biguanides"/>
    <x v="0"/>
    <d v="2020-08-12T00:00:00"/>
    <s v="Biguanides"/>
  </r>
  <r>
    <s v="LP0KLJkTdaI"/>
    <x v="39"/>
    <s v="Other"/>
    <s v="Biguanides"/>
    <x v="0"/>
    <d v="2025-08-14T00:00:00"/>
    <s v="Biguanides"/>
  </r>
  <r>
    <s v="LHt5kuSa4sI"/>
    <x v="39"/>
    <s v="Other"/>
    <s v="Biguanides"/>
    <x v="0"/>
    <d v="2018-09-03T00:00:00"/>
    <s v="Biguanides-&gt;DPP-4 inhibitors-&gt;Insulin glargine-&gt;DPP-4 inhibitors|Insulin isophane-&gt;Insulin isophane"/>
  </r>
  <r>
    <s v="lklzH86obPU"/>
    <x v="39"/>
    <s v="Other"/>
    <s v="Biguanides"/>
    <x v="0"/>
    <d v="2020-04-24T00:00:00"/>
    <s v="Biguanides"/>
  </r>
  <r>
    <s v="40v23xVIqSI"/>
    <x v="39"/>
    <s v="Other"/>
    <s v="Biguanides"/>
    <x v="0"/>
    <d v="2022-01-17T00:00:00"/>
    <s v="Biguanides-&gt;Biguanides|SGLT-2 inhibitors-&gt;SGLT-2 inhibitors"/>
  </r>
  <r>
    <s v="41ahocBmIz2"/>
    <x v="39"/>
    <s v="Other"/>
    <s v="Biguanides"/>
    <x v="0"/>
    <d v="2021-09-16T00:00:00"/>
    <s v="Biguanides-&gt;Biguanides|DPP-4 inhibitors-&gt;DPP-4 inhibitors"/>
  </r>
  <r>
    <s v="3vO8M/ajSRA"/>
    <x v="39"/>
    <s v="Asian"/>
    <s v="Biguanides"/>
    <x v="0"/>
    <d v="2023-10-05T00:00:00"/>
    <s v="Biguanides"/>
  </r>
  <r>
    <s v="43U6061TZ1g"/>
    <x v="39"/>
    <s v="Pacific peoples"/>
    <s v="Biguanides|Insulin aspart|Insulin isophane"/>
    <x v="0"/>
    <d v="2014-05-09T00:00:00"/>
    <s v="Biguanides|Insulin aspart|Insulin isophane-&gt;Biguanides-&gt;DPP-4 inhibitors-&gt;SGLT-2 inhibitors-&gt;DPP-4 inhibitors|SGLT-2 inhibitors"/>
  </r>
  <r>
    <s v="43DddWmIyNw"/>
    <x v="39"/>
    <s v="Other"/>
    <s v="Biguanides"/>
    <x v="0"/>
    <d v="2021-09-16T00:00:00"/>
    <s v="Biguanides"/>
  </r>
  <r>
    <s v="4bN4Hwp8SW2"/>
    <x v="39"/>
    <s v="Asian"/>
    <s v="Biguanides"/>
    <x v="0"/>
    <d v="2023-01-04T00:00:00"/>
    <s v="Biguanides"/>
  </r>
  <r>
    <s v="4A0rxcHNFqQ"/>
    <x v="39"/>
    <s v="Māori"/>
    <s v="Biguanides"/>
    <x v="0"/>
    <d v="2022-03-23T00:00:00"/>
    <s v="Biguanides-&gt;DPP-4 inhibitors-&gt;GLP-1 agonists"/>
  </r>
  <r>
    <s v="4LvIN.TMhFw"/>
    <x v="39"/>
    <s v="Māori"/>
    <s v="Biguanides|Insulin glargine"/>
    <x v="0"/>
    <d v="2017-06-17T00:00:00"/>
    <s v="Biguanides|Insulin glargine-&gt;Insulin glargine-&gt;Insulin glulisine-&gt;Insulin glargine|Insulin glulisine-&gt;Insulin aspart-&gt;Insulin lispro-&gt;DPP-4 inhibitors-&gt;DPP-4 inhibitors|Insulin lispro-&gt;SGLT-2 inhibitors-&gt;Insulin lispro|SGLT-2 inhibitors-&gt;GLP-1 agonists-&gt;Insulin aspart|SGLT-2 inhibitors"/>
  </r>
  <r>
    <s v="4lhJ8XcxMFk"/>
    <x v="39"/>
    <s v="Māori"/>
    <s v="Biguanides"/>
    <x v="0"/>
    <d v="2011-10-27T00:00:00"/>
    <s v="Biguanides"/>
  </r>
  <r>
    <s v="4KJtbiDXfGM"/>
    <x v="39"/>
    <s v="Other"/>
    <s v="Biguanides"/>
    <x v="0"/>
    <d v="2017-12-11T00:00:00"/>
    <s v="Biguanides"/>
  </r>
  <r>
    <s v="4IHlGVV1mx."/>
    <x v="39"/>
    <s v="Asian"/>
    <s v="Biguanides"/>
    <x v="0"/>
    <d v="2014-10-10T00:00:00"/>
    <s v="Biguanides-&gt;Insulin isophane"/>
  </r>
  <r>
    <s v="4ityXx2oTCA"/>
    <x v="39"/>
    <s v="Asian"/>
    <s v="Biguanides"/>
    <x v="0"/>
    <d v="2018-12-12T00:00:00"/>
    <s v="Biguanides-&gt;Biguanides|DPP-4 inhibitors-&gt;DPP-4 inhibitors-&gt;Biguanides|DPP-4 inhibitors|SGLT-2 inhibitors"/>
  </r>
  <r>
    <s v="4hFCJlF465A"/>
    <x v="39"/>
    <s v="Māori"/>
    <s v="Biguanides"/>
    <x v="0"/>
    <d v="2016-01-21T00:00:00"/>
    <s v="Biguanides-&gt;Sulfonylureas-&gt;SGLT-2 inhibitors-&gt;SGLT-2 inhibitors|Sulfonylureas"/>
  </r>
  <r>
    <s v="4hIG..0D3Hw"/>
    <x v="39"/>
    <s v="Pacific peoples"/>
    <s v="Biguanides"/>
    <x v="0"/>
    <d v="2025-03-03T00:00:00"/>
    <s v="Biguanides"/>
  </r>
  <r>
    <s v="53U1O0Gt4.w"/>
    <x v="39"/>
    <s v="Asian"/>
    <s v="Biguanides"/>
    <x v="0"/>
    <d v="2024-07-17T00:00:00"/>
    <s v="Biguanides-&gt;DPP-4 inhibitors-&gt;DPP-4 inhibitors|SGLT-2 inhibitors"/>
  </r>
  <r>
    <s v="5.kIAPV1UqA"/>
    <x v="39"/>
    <s v="Māori"/>
    <s v="Biguanides"/>
    <x v="0"/>
    <d v="2024-04-11T00:00:00"/>
    <s v="Biguanides-&gt;GLP-1 agonists"/>
  </r>
  <r>
    <s v="5CgBukXZ4oA"/>
    <x v="39"/>
    <s v="Other"/>
    <s v="Biguanides"/>
    <x v="0"/>
    <d v="2024-04-26T00:00:00"/>
    <s v="Biguanides"/>
  </r>
  <r>
    <s v="4yBWFe8gp16"/>
    <x v="39"/>
    <s v="Pacific peoples"/>
    <s v="Biguanides|Insulin glargine"/>
    <x v="0"/>
    <d v="2021-10-18T00:00:00"/>
    <s v="Biguanides|Insulin glargine-&gt;GLP-1 agonists-&gt;Biguanides-&gt;SGLT-2 inhibitors-&gt;Biguanides|SGLT-2 inhibitors-&gt;SGLT-2 inhibitors|Thiazolidinedione-&gt;Sulfonylureas"/>
  </r>
  <r>
    <s v="ANgAnt1LMOY"/>
    <x v="39"/>
    <s v="Other"/>
    <s v="Biguanides"/>
    <x v="0"/>
    <d v="2016-10-21T00:00:00"/>
    <s v="Biguanides"/>
  </r>
  <r>
    <s v="5pLrbuo7wLs"/>
    <x v="39"/>
    <s v="Asian"/>
    <s v="Biguanides"/>
    <x v="0"/>
    <d v="2024-05-21T00:00:00"/>
    <s v="Biguanides-&gt;DPP-4 inhibitors"/>
  </r>
  <r>
    <s v="aofNU5Iv4Kk"/>
    <x v="39"/>
    <s v="Māori"/>
    <s v="Biguanides"/>
    <x v="0"/>
    <d v="2016-02-16T00:00:00"/>
    <s v="Biguanides"/>
  </r>
  <r>
    <s v="AOwLtmnqOAE"/>
    <x v="39"/>
    <s v="Māori"/>
    <s v="Biguanides"/>
    <x v="0"/>
    <d v="2015-07-01T00:00:00"/>
    <s v="Biguanides-&gt;Biguanides|Sulfonylureas-&gt;Sulfonylureas"/>
  </r>
  <r>
    <s v="5O2AuzhTAAI"/>
    <x v="39"/>
    <s v="Other"/>
    <s v="Biguanides"/>
    <x v="0"/>
    <d v="2013-10-23T00:00:00"/>
    <s v="Biguanides-&gt;Insulin isophane"/>
  </r>
  <r>
    <s v="5kxrRfQ0mkU"/>
    <x v="39"/>
    <s v="Māori"/>
    <s v="Biguanides"/>
    <x v="0"/>
    <d v="2019-12-27T00:00:00"/>
    <s v="Biguanides-&gt;SGLT-2 inhibitors"/>
  </r>
  <r>
    <s v="5DSAAUUARwQ"/>
    <x v="39"/>
    <s v="Other"/>
    <s v="Biguanides"/>
    <x v="0"/>
    <d v="2014-10-17T00:00:00"/>
    <s v="Biguanides-&gt;Biguanides|Sulfonylureas-&gt;Sulfonylureas-&gt;DPP-4 inhibitors-&gt;Biguanides|DPP-4 inhibitors-&gt;Insulin aspart|Insulin glargine-&gt;Insulin aspart-&gt;Biguanides|Insulin aspart|Insulin glargine-&gt;Insulin glargine-&gt;Biguanides|Insulin glargine-&gt;SGLT-2 inhibitors-&gt;Biguanides|SGLT-2 inhibitors-&gt;Insulin glargine|SGLT-2 inhibitors-&gt;DPP-4 inhibitors|Insulin glargine-&gt;DPP-4 inhibitors|Insulin aspart|Insulin glargine-&gt;DPP-4 inhibitors|Insulin aspart-&gt;Biguanides|GLP-1 agonists-&gt;GLP-1 agonists|Insulin aspart|Insulin glargine"/>
  </r>
  <r>
    <s v="5e.ENraLbXg"/>
    <x v="39"/>
    <s v="Other"/>
    <s v="Biguanides"/>
    <x v="0"/>
    <d v="2013-07-10T00:00:00"/>
    <s v="Biguanides"/>
  </r>
  <r>
    <s v="5J3LrRfg/Bw"/>
    <x v="39"/>
    <s v="Māori"/>
    <s v="Biguanides"/>
    <x v="0"/>
    <d v="2020-03-24T00:00:00"/>
    <s v="Biguanides"/>
  </r>
  <r>
    <s v="5JxXkNAWN3o"/>
    <x v="39"/>
    <s v="Other"/>
    <s v="Biguanides"/>
    <x v="0"/>
    <d v="2019-06-21T00:00:00"/>
    <s v="Biguanides"/>
  </r>
  <r>
    <s v="awOgy7v8bRc"/>
    <x v="39"/>
    <s v="Māori"/>
    <s v="Biguanides"/>
    <x v="0"/>
    <d v="2024-08-02T00:00:00"/>
    <s v="Biguanides"/>
  </r>
  <r>
    <s v="aWsC6GIrc66"/>
    <x v="39"/>
    <s v="Other"/>
    <s v="Biguanides"/>
    <x v="0"/>
    <d v="2019-12-06T00:00:00"/>
    <s v="Biguanides-&gt;Insulin isophane|Insulin lispro"/>
  </r>
  <r>
    <s v="AXwux1V..ek"/>
    <x v="39"/>
    <s v="Māori"/>
    <s v="Biguanides|Insulin glargine"/>
    <x v="0"/>
    <d v="2022-08-22T00:00:00"/>
    <s v="Biguanides|Insulin glargine-&gt;Insulin glargine-&gt;SGLT-2 inhibitors-&gt;Biguanides-&gt;Biguanides|SGLT-2 inhibitors"/>
  </r>
  <r>
    <s v="aytxLKZnLpQ"/>
    <x v="39"/>
    <s v="Other"/>
    <s v="Biguanides"/>
    <x v="0"/>
    <d v="2025-10-29T00:00:00"/>
    <s v="Biguanides"/>
  </r>
  <r>
    <s v="AzdI96s2huI"/>
    <x v="39"/>
    <s v="Māori"/>
    <s v="Insulin isophane"/>
    <x v="1"/>
    <d v="2018-08-13T00:00:00"/>
    <s v="Insulin isophane-&gt;Insulin aspart-&gt;Insulin aspart|Insulin isophane-&gt;Biguanides-&gt;SGLT-2 inhibitors-&gt;DPP-4 inhibitors"/>
  </r>
  <r>
    <s v="B.v3oWj7CTg"/>
    <x v="39"/>
    <s v="Asian"/>
    <s v="Biguanides"/>
    <x v="0"/>
    <d v="2025-08-19T00:00:00"/>
    <s v="Biguanides"/>
  </r>
  <r>
    <s v="EthgDkeuzHw"/>
    <x v="39"/>
    <s v="Māori"/>
    <s v="Biguanides"/>
    <x v="0"/>
    <d v="2020-10-16T00:00:00"/>
    <s v="Biguanides-&gt;GLP-1 agonists-&gt;Biguanides|GLP-1 agonists"/>
  </r>
  <r>
    <s v="ESTQnmE800Y"/>
    <x v="39"/>
    <s v="Other"/>
    <s v="Insulin aspart|Insulin isophane"/>
    <x v="1"/>
    <d v="2023-03-27T00:00:00"/>
    <s v="Insulin aspart|Insulin isophane-&gt;Biguanides"/>
  </r>
  <r>
    <s v="HtT2avNjmdY"/>
    <x v="39"/>
    <s v="Pacific peoples"/>
    <s v="Insulin isophane"/>
    <x v="1"/>
    <d v="2024-08-20T00:00:00"/>
    <s v="Insulin isophane-&gt;Biguanides|Insulin aspart|Insulin isophane-&gt;Biguanides|Insulin aspart-&gt;Biguanides"/>
  </r>
  <r>
    <s v="htTbmgpGy2Q"/>
    <x v="39"/>
    <s v="Pacific peoples"/>
    <s v="Biguanides|SGLT-2 inhibitors"/>
    <x v="0"/>
    <d v="2021-07-09T00:00:00"/>
    <s v="Biguanides|SGLT-2 inhibitors-&gt;SGLT-2 inhibitors"/>
  </r>
  <r>
    <s v="HU35.VMS4fc"/>
    <x v="39"/>
    <s v="Other"/>
    <s v="Biguanides"/>
    <x v="0"/>
    <d v="2024-06-26T00:00:00"/>
    <s v="Biguanides"/>
  </r>
  <r>
    <s v="HvdmFyCULvY"/>
    <x v="39"/>
    <s v="Other"/>
    <s v="Biguanides"/>
    <x v="0"/>
    <d v="2014-03-03T00:00:00"/>
    <s v="Biguanides-&gt;Sulfonylureas"/>
  </r>
  <r>
    <s v="HRVlIP76XVg"/>
    <x v="39"/>
    <s v="Other"/>
    <s v="Biguanides"/>
    <x v="0"/>
    <d v="2013-01-04T00:00:00"/>
    <s v="Biguanides-&gt;Sulfonylureas-&gt;Biguanides|Sulfonylureas-&gt;Biguanides|SGLT-2 inhibitors|Sulfonylureas-&gt;GLP-1 agonists-&gt;Biguanides|GLP-1 agonists|SGLT-2 inhibitors|Sulfonylureas-&gt;SGLT-2 inhibitors"/>
  </r>
  <r>
    <s v="hs9oUAM9Qkw"/>
    <x v="39"/>
    <s v="Asian"/>
    <s v="Biguanides"/>
    <x v="0"/>
    <d v="2025-03-06T00:00:00"/>
    <s v="Biguanides"/>
  </r>
  <r>
    <s v="Ex3phhF3VV2"/>
    <x v="39"/>
    <s v="Other"/>
    <s v="Biguanides"/>
    <x v="0"/>
    <d v="2025-11-06T00:00:00"/>
    <s v="Biguanides"/>
  </r>
  <r>
    <s v="EXghq5.3YFs"/>
    <x v="39"/>
    <s v="Pacific peoples"/>
    <s v="Biguanides"/>
    <x v="0"/>
    <d v="2020-06-30T00:00:00"/>
    <s v="Biguanides-&gt;DPP-4 inhibitors"/>
  </r>
  <r>
    <s v="ekH0JTrs6ys"/>
    <x v="39"/>
    <s v="Pacific peoples"/>
    <s v="Biguanides"/>
    <x v="0"/>
    <d v="2021-03-24T00:00:00"/>
    <s v="Biguanides-&gt;DPP-4 inhibitors-&gt;SGLT-2 inhibitors-&gt;DPP-4 inhibitors|SGLT-2 inhibitors"/>
  </r>
  <r>
    <s v="EQ6uEUJUCVE"/>
    <x v="39"/>
    <s v="Māori"/>
    <s v="Biguanides"/>
    <x v="0"/>
    <d v="2022-01-21T00:00:00"/>
    <s v="Biguanides-&gt;Biguanides|Sulfonylureas-&gt;Biguanides|Insulin glargine-&gt;Biguanides|Insulin glargine|Sulfonylureas-&gt;Insulin glargine-&gt;Insulin aspart-&gt;Insulin aspart|Insulin glargine"/>
  </r>
  <r>
    <s v="epOwKqcy8KM"/>
    <x v="39"/>
    <s v="Pacific peoples"/>
    <s v="Biguanides|Sulfonylureas"/>
    <x v="0"/>
    <d v="2016-12-05T00:00:00"/>
    <s v="Biguanides|Sulfonylureas-&gt;Sulfonylureas-&gt;Biguanides"/>
  </r>
  <r>
    <s v="enj4MPC9.v2"/>
    <x v="39"/>
    <s v="Other"/>
    <s v="Biguanides"/>
    <x v="0"/>
    <d v="2023-02-02T00:00:00"/>
    <s v="Biguanides-&gt;DPP-4 inhibitors"/>
  </r>
  <r>
    <s v="emz0RfjkF9I"/>
    <x v="39"/>
    <s v="Other"/>
    <s v="Biguanides"/>
    <x v="0"/>
    <d v="2023-12-12T00:00:00"/>
    <s v="Biguanides"/>
  </r>
  <r>
    <s v="En0QTv33b6Y"/>
    <x v="39"/>
    <s v="Other"/>
    <s v="Biguanides"/>
    <x v="0"/>
    <d v="2013-11-23T00:00:00"/>
    <s v="Biguanides"/>
  </r>
  <r>
    <s v="b7eoiJam6l2"/>
    <x v="39"/>
    <s v="Other"/>
    <s v="Biguanides"/>
    <x v="0"/>
    <d v="2014-06-26T00:00:00"/>
    <s v="Biguanides-&gt;Insulin aspart|Insulin isophane"/>
  </r>
  <r>
    <s v="Ba/sgBb1IoQ"/>
    <x v="39"/>
    <s v="Other"/>
    <s v="Biguanides"/>
    <x v="0"/>
    <d v="2018-05-14T00:00:00"/>
    <s v="Biguanides"/>
  </r>
  <r>
    <s v="B4aZ9dQQvGU"/>
    <x v="39"/>
    <s v="Māori"/>
    <s v="DPP-4 inhibitors|SGLT-2 inhibitors"/>
    <x v="0"/>
    <d v="2023-12-05T00:00:00"/>
    <s v="DPP-4 inhibitors|SGLT-2 inhibitors-&gt;DPP-4 inhibitors-&gt;DPP-4 inhibitors|SGLT-2 inhibitors|Sulfonylureas"/>
  </r>
  <r>
    <s v="B5Bzb18ytoo"/>
    <x v="39"/>
    <s v="Asian"/>
    <s v="Biguanides"/>
    <x v="0"/>
    <d v="2016-01-07T00:00:00"/>
    <s v="Biguanides"/>
  </r>
  <r>
    <s v="B2HDeHv/LXU"/>
    <x v="39"/>
    <s v="Asian"/>
    <s v="Biguanides"/>
    <x v="0"/>
    <d v="2017-06-20T00:00:00"/>
    <s v="Biguanides-&gt;Insulin isophane"/>
  </r>
  <r>
    <s v="BeiSzgGvCF6"/>
    <x v="39"/>
    <s v="Asian"/>
    <s v="Biguanides"/>
    <x v="0"/>
    <d v="2018-04-24T00:00:00"/>
    <s v="Biguanides-&gt;DPP-4 inhibitors"/>
  </r>
  <r>
    <s v="BfRYWFiIhAY"/>
    <x v="39"/>
    <s v="Other"/>
    <s v="Biguanides"/>
    <x v="0"/>
    <d v="2012-05-22T00:00:00"/>
    <s v="Biguanides-&gt;Biguanides|Insulin isophane-&gt;Biguanides|Insulin isophane with insulin neutral-&gt;Insulin aspart-&gt;Biguanides|Insulin aspart-&gt;DPP-4 inhibitors-&gt;DPP-4 inhibitors|Insulin aspart-&gt;DPP-4 inhibitors|Insulin aspart|SGLT-2 inhibitors-&gt;SGLT-2 inhibitors-&gt;GLP-1 agonists-&gt;GLP-1 agonists|Insulin aspart"/>
  </r>
  <r>
    <s v="bd7ZtvsjW2k"/>
    <x v="39"/>
    <s v="Māori"/>
    <s v="Biguanides"/>
    <x v="0"/>
    <d v="2022-02-18T00:00:00"/>
    <s v="Biguanides"/>
  </r>
  <r>
    <s v="bDuMCS8bOgg"/>
    <x v="39"/>
    <s v="Pacific peoples"/>
    <s v="Biguanides"/>
    <x v="0"/>
    <d v="2014-10-01T00:00:00"/>
    <s v="Biguanides-&gt;Biguanides|Sulfonylureas-&gt;Insulin glargine-&gt;Biguanides|Insulin glargine-&gt;Sulfonylureas-&gt;Biguanides|DPP-4 inhibitors|Insulin aspart-&gt;Biguanides|DPP-4 inhibitors-&gt;DPP-4 inhibitors|Insulin aspart|SGLT-2 inhibitors-&gt;DPP-4 inhibitors|Insulin aspart-&gt;DPP-4 inhibitors|SGLT-2 inhibitors"/>
  </r>
  <r>
    <s v="E/Or4bmsteA"/>
    <x v="39"/>
    <s v="Asian"/>
    <s v="DPP-4 inhibitors"/>
    <x v="0"/>
    <d v="2019-07-16T00:00:00"/>
    <s v="DPP-4 inhibitors-&gt;Biguanides|DPP-4 inhibitors-&gt;Sulfonylureas-&gt;DPP-4 inhibitors|Sulfonylureas-&gt;DPP-4 inhibitors|SGLT-2 inhibitors|Sulfonylureas-&gt;DPP-4 inhibitors|SGLT-2 inhibitors"/>
  </r>
  <r>
    <s v="e9meSeS3uZM"/>
    <x v="39"/>
    <s v="Other"/>
    <s v="Biguanides"/>
    <x v="0"/>
    <d v="2025-09-22T00:00:00"/>
    <s v="Biguanides"/>
  </r>
  <r>
    <s v="eFqSsK7KT5Q"/>
    <x v="39"/>
    <s v="Asian"/>
    <s v="Biguanides|Sulfonylureas"/>
    <x v="0"/>
    <d v="2023-09-29T00:00:00"/>
    <s v="Biguanides|Sulfonylureas-&gt;Sulfonylureas-&gt;Biguanides"/>
  </r>
  <r>
    <s v="eeSwxddXpxA"/>
    <x v="39"/>
    <s v="Asian"/>
    <s v="Biguanides"/>
    <x v="0"/>
    <d v="2018-03-16T00:00:00"/>
    <s v="Biguanides-&gt;Biguanides|Sulfonylureas-&gt;Sulfonylureas-&gt;DPP-4 inhibitors|Sulfonylureas-&gt;DPP-4 inhibitors-&gt;DPP-4 inhibitors|SGLT-2 inhibitors|Sulfonylureas"/>
  </r>
  <r>
    <s v="EbLU74zEPzE"/>
    <x v="39"/>
    <s v="Māori"/>
    <s v="Biguanides"/>
    <x v="0"/>
    <d v="2014-01-16T00:00:00"/>
    <s v="Biguanides-&gt;DPP-4 inhibitors-&gt;DPP-4 inhibitors|Sulfonylureas-&gt;Biguanides|DPP-4 inhibitors|Sulfonylureas-&gt;Biguanides|GLP-1 agonists-&gt;GLP-1 agonists"/>
  </r>
  <r>
    <s v="eC/4wR6X4WE"/>
    <x v="39"/>
    <s v="Other"/>
    <s v="Biguanides"/>
    <x v="0"/>
    <d v="2016-11-24T00:00:00"/>
    <s v="Biguanides-&gt;Biguanides|Sulfonylureas-&gt;Sulfonylureas-&gt;Biguanides|SGLT-2 inhibitors|Sulfonylureas-&gt;SGLT-2 inhibitors|Sulfonylureas-&gt;SGLT-2 inhibitors-&gt;DPP-4 inhibitors|SGLT-2 inhibitors|Sulfonylureas-&gt;DPP-4 inhibitors-&gt;DPP-4 inhibitors|SGLT-2 inhibitors"/>
  </r>
  <r>
    <s v="ec3Jfpe8ex6"/>
    <x v="39"/>
    <s v="Other"/>
    <s v="Biguanides"/>
    <x v="0"/>
    <d v="2016-04-10T00:00:00"/>
    <s v="Biguanides-&gt;DPP-4 inhibitors-&gt;DPP-4 inhibitors|Sulfonylureas-&gt;SGLT-2 inhibitors-&gt;DPP-4 inhibitors|SGLT-2 inhibitors-&gt;GLP-1 agonists-&gt;GLP-1 agonists|Sulfonylureas-&gt;Sulfonylureas"/>
  </r>
  <r>
    <s v="2v/dR5po2Yc"/>
    <x v="39"/>
    <s v="Other"/>
    <s v="Biguanides"/>
    <x v="0"/>
    <d v="2023-09-13T00:00:00"/>
    <s v="Biguanides"/>
  </r>
  <r>
    <s v="2SSui6KnEOo"/>
    <x v="39"/>
    <s v="Other"/>
    <s v="Biguanides"/>
    <x v="0"/>
    <d v="2020-11-25T00:00:00"/>
    <s v="Biguanides-&gt;GLP-1 agonists"/>
  </r>
  <r>
    <s v="2TCrmluhl06"/>
    <x v="39"/>
    <s v="Pacific peoples"/>
    <s v="Biguanides"/>
    <x v="0"/>
    <d v="2014-09-18T00:00:00"/>
    <s v="Biguanides"/>
  </r>
  <r>
    <s v="2N0j2gHHSpM"/>
    <x v="39"/>
    <s v="Asian"/>
    <s v="Biguanides"/>
    <x v="0"/>
    <d v="2016-10-18T00:00:00"/>
    <s v="Biguanides-&gt;SGLT-2 inhibitors"/>
  </r>
  <r>
    <s v="2Ob1wrbh.1o"/>
    <x v="39"/>
    <s v="Asian"/>
    <s v="Biguanides"/>
    <x v="0"/>
    <d v="2024-07-19T00:00:00"/>
    <s v="Biguanides"/>
  </r>
  <r>
    <s v="2oKyDvNUdyE"/>
    <x v="39"/>
    <s v="Māori"/>
    <s v="Biguanides"/>
    <x v="0"/>
    <d v="2018-11-16T00:00:00"/>
    <s v="Biguanides-&gt;DPP-4 inhibitors-&gt;SGLT-2 inhibitors"/>
  </r>
  <r>
    <s v="2OwdVEfyDWQ"/>
    <x v="39"/>
    <s v="Other"/>
    <s v="Biguanides"/>
    <x v="0"/>
    <d v="2020-08-25T00:00:00"/>
    <s v="Biguanides-&gt;DPP-4 inhibitors-&gt;SGLT-2 inhibitors"/>
  </r>
  <r>
    <s v="3DZ6f6icKNo"/>
    <x v="39"/>
    <s v="Asian"/>
    <s v="Biguanides"/>
    <x v="0"/>
    <d v="2021-06-18T00:00:00"/>
    <s v="Biguanides-&gt;Biguanides|SGLT-2 inhibitors-&gt;Biguanides|GLP-1 agonists-&gt;GLP-1 agonists"/>
  </r>
  <r>
    <s v="3cThYYi0oII"/>
    <x v="39"/>
    <s v="Asian"/>
    <s v="Biguanides"/>
    <x v="0"/>
    <d v="2024-01-26T00:00:00"/>
    <s v="Biguanides-&gt;DPP-4 inhibitors"/>
  </r>
  <r>
    <s v="3AnGBeWPTKc"/>
    <x v="39"/>
    <s v="Pacific peoples"/>
    <s v="Biguanides"/>
    <x v="0"/>
    <d v="2018-10-23T00:00:00"/>
    <s v="Biguanides-&gt;DPP-4 inhibitors-&gt;DPP-4 inhibitors|SGLT-2 inhibitors"/>
  </r>
  <r>
    <s v="3.gX/tVYKY."/>
    <x v="39"/>
    <s v="Asian"/>
    <s v="Biguanides|DPP-4 inhibitors"/>
    <x v="0"/>
    <d v="2021-09-08T00:00:00"/>
    <s v="Biguanides|DPP-4 inhibitors-&gt;DPP-4 inhibitors-&gt;Biguanides|Sulfonylureas-&gt;Biguanides-&gt;Biguanides|SGLT-2 inhibitors-&gt;SGLT-2 inhibitors"/>
  </r>
  <r>
    <s v="2httW36Xy2I"/>
    <x v="39"/>
    <s v="Other"/>
    <s v="Biguanides"/>
    <x v="0"/>
    <d v="2019-08-13T00:00:00"/>
    <s v="Biguanides-&gt;DPP-4 inhibitors"/>
  </r>
  <r>
    <s v="2lNbFb5QWFA"/>
    <x v="39"/>
    <s v="Māori"/>
    <s v="Biguanides"/>
    <x v="0"/>
    <d v="2024-12-11T00:00:00"/>
    <s v="Biguanides"/>
  </r>
  <r>
    <s v="2K2z6eO69ho"/>
    <x v="39"/>
    <s v="Pacific peoples"/>
    <s v="Biguanides"/>
    <x v="0"/>
    <d v="2019-06-25T00:00:00"/>
    <s v="Biguanides-&gt;Biguanides|GLP-1 agonists"/>
  </r>
  <r>
    <s v="2Mg8sddK1Cc"/>
    <x v="39"/>
    <s v="Other"/>
    <s v="Biguanides"/>
    <x v="0"/>
    <d v="2025-02-19T00:00:00"/>
    <s v="Biguanides"/>
  </r>
  <r>
    <s v="2ECan6ftVkA"/>
    <x v="39"/>
    <s v="Māori"/>
    <s v="Biguanides"/>
    <x v="0"/>
    <d v="2024-08-30T00:00:00"/>
    <s v="Biguanides-&gt;SGLT-2 inhibitors-&gt;DPP-4 inhibitors-&gt;DPP-4 inhibitors|SGLT-2 inhibitors"/>
  </r>
  <r>
    <s v="2DdpkQRMosc"/>
    <x v="39"/>
    <s v="Pacific peoples"/>
    <s v="DPP-4 inhibitors"/>
    <x v="0"/>
    <d v="2024-11-04T00:00:00"/>
    <s v="DPP-4 inhibitors-&gt;DPP-4 inhibitors|SGLT-2 inhibitors"/>
  </r>
  <r>
    <s v="2felJzmqpYY"/>
    <x v="39"/>
    <s v="Māori"/>
    <s v="Biguanides"/>
    <x v="0"/>
    <d v="2017-06-30T00:00:00"/>
    <s v="Biguanides"/>
  </r>
  <r>
    <s v="2FLJuKzrkDk"/>
    <x v="39"/>
    <s v="Other"/>
    <s v="Biguanides"/>
    <x v="0"/>
    <d v="2018-11-08T00:00:00"/>
    <s v="Biguanides-&gt;Insulin glargine-&gt;DPP-4 inhibitors-&gt;DPP-4 inhibitors|Insulin glargine"/>
  </r>
  <r>
    <s v="2CsS8QY9euo"/>
    <x v="39"/>
    <s v="Pacific peoples"/>
    <s v="Biguanides"/>
    <x v="0"/>
    <d v="2023-02-12T00:00:00"/>
    <s v="Biguanides"/>
  </r>
  <r>
    <s v="2bjSzcELXm6"/>
    <x v="39"/>
    <s v="Asian"/>
    <s v="Biguanides"/>
    <x v="0"/>
    <d v="2024-10-31T00:00:00"/>
    <s v="Biguanides"/>
  </r>
  <r>
    <s v="1znWwDfAAdU"/>
    <x v="39"/>
    <s v="Other"/>
    <s v="Biguanides"/>
    <x v="0"/>
    <d v="2012-04-03T00:00:00"/>
    <s v="Biguanides-&gt;Insulin aspart-&gt;Insulin isophane"/>
  </r>
  <r>
    <s v="1zsUR6FDGmw"/>
    <x v="39"/>
    <s v="Māori"/>
    <s v="Biguanides"/>
    <x v="0"/>
    <d v="2012-09-26T00:00:00"/>
    <s v="Biguanides-&gt;Biguanides|DPP-4 inhibitors-&gt;GLP-1 agonists-&gt;Biguanides|DPP-4 inhibitors|GLP-1 agonists-&gt;Biguanides|GLP-1 agonists"/>
  </r>
  <r>
    <s v="2/PMA6iWLGw"/>
    <x v="39"/>
    <s v="Other"/>
    <s v="Biguanides"/>
    <x v="0"/>
    <d v="2019-03-11T00:00:00"/>
    <s v="Biguanides"/>
  </r>
  <r>
    <s v="2/ynlWeF3Gc"/>
    <x v="39"/>
    <s v="Māori"/>
    <s v="Biguanides"/>
    <x v="0"/>
    <d v="2016-06-16T00:00:00"/>
    <s v="Biguanides-&gt;Biguanides|Sulfonylureas"/>
  </r>
  <r>
    <s v="22hE/wkrfh2"/>
    <x v="39"/>
    <s v="Asian"/>
    <s v="Biguanides"/>
    <x v="0"/>
    <d v="2015-08-24T00:00:00"/>
    <s v="Biguanides"/>
  </r>
  <r>
    <s v="22hhieZ3c96"/>
    <x v="39"/>
    <s v="Asian"/>
    <s v="Biguanides"/>
    <x v="0"/>
    <d v="2024-04-09T00:00:00"/>
    <s v="Biguanides-&gt;Insulin aspart"/>
  </r>
  <r>
    <s v="3jlzMc1iziQ"/>
    <x v="39"/>
    <s v="Asian"/>
    <s v="Biguanides"/>
    <x v="0"/>
    <d v="2020-09-07T00:00:00"/>
    <s v="Biguanides"/>
  </r>
  <r>
    <s v="9fbr4OHGfqE"/>
    <x v="39"/>
    <s v="Māori"/>
    <s v="Biguanides"/>
    <x v="0"/>
    <d v="2023-04-19T00:00:00"/>
    <s v="Biguanides"/>
  </r>
  <r>
    <s v="3SzPLcQDUYU"/>
    <x v="39"/>
    <s v="Māori"/>
    <s v="Biguanides"/>
    <x v="0"/>
    <d v="2024-07-02T00:00:00"/>
    <s v="Biguanides"/>
  </r>
  <r>
    <s v="3rp1LUuE1Is"/>
    <x v="39"/>
    <s v="Other"/>
    <s v="Biguanides"/>
    <x v="0"/>
    <d v="2023-04-18T00:00:00"/>
    <s v="Biguanides-&gt;GLP-1 agonists-&gt;Biguanides|GLP-1 agonists"/>
  </r>
  <r>
    <s v="3S8bx51eXA6"/>
    <x v="39"/>
    <s v="Pacific peoples"/>
    <s v="Biguanides"/>
    <x v="0"/>
    <d v="2021-10-28T00:00:00"/>
    <s v="Biguanides"/>
  </r>
  <r>
    <s v="9G5ihxmk.gQ"/>
    <x v="39"/>
    <s v="Other"/>
    <s v="Biguanides"/>
    <x v="0"/>
    <d v="2023-06-01T00:00:00"/>
    <s v="Biguanides"/>
  </r>
  <r>
    <s v="9Gk95FxHqWw"/>
    <x v="39"/>
    <s v="Other"/>
    <s v="Insulin isophane"/>
    <x v="1"/>
    <d v="2022-02-03T00:00:00"/>
    <s v="Insulin isophane-&gt;Biguanides"/>
  </r>
  <r>
    <s v="a8oVgsf18PY"/>
    <x v="39"/>
    <s v="Māori"/>
    <s v="Biguanides"/>
    <x v="0"/>
    <d v="2019-01-18T00:00:00"/>
    <s v="Biguanides-&gt;Biguanides|Sulfonylureas-&gt;SGLT-2 inhibitors"/>
  </r>
  <r>
    <s v="A6wBT5jJ5Qs"/>
    <x v="39"/>
    <s v="Asian"/>
    <s v="Biguanides|DPP-4 inhibitors"/>
    <x v="0"/>
    <d v="2024-09-06T00:00:00"/>
    <s v="Biguanides|DPP-4 inhibitors-&gt;DPP-4 inhibitors-&gt;DPP-4 inhibitors|SGLT-2 inhibitors-&gt;Biguanides|DPP-4 inhibitors|SGLT-2 inhibitors"/>
  </r>
  <r>
    <s v="A0OUoC2DETI"/>
    <x v="39"/>
    <s v="Pacific peoples"/>
    <s v="Biguanides|DPP-4 inhibitors"/>
    <x v="0"/>
    <d v="2023-12-27T00:00:00"/>
    <s v="Biguanides|DPP-4 inhibitors-&gt;DPP-4 inhibitors"/>
  </r>
  <r>
    <s v="a0s21KVc5Z2"/>
    <x v="39"/>
    <s v="Māori"/>
    <s v="Biguanides"/>
    <x v="0"/>
    <d v="2018-11-16T00:00:00"/>
    <s v="Biguanides"/>
  </r>
  <r>
    <s v="a1AGD3I5DLk"/>
    <x v="39"/>
    <s v="Other"/>
    <s v="Biguanides"/>
    <x v="0"/>
    <d v="2016-07-19T00:00:00"/>
    <s v="Biguanides"/>
  </r>
  <r>
    <s v="9TJVzCNSnb."/>
    <x v="39"/>
    <s v="Asian"/>
    <s v="Biguanides"/>
    <x v="0"/>
    <d v="2014-10-22T00:00:00"/>
    <s v="Biguanides-&gt;DPP-4 inhibitors-&gt;DPP-4 inhibitors|Sulfonylureas"/>
  </r>
  <r>
    <s v="9v8hlCfbebM"/>
    <x v="39"/>
    <s v="Other"/>
    <s v="Biguanides"/>
    <x v="0"/>
    <d v="2020-10-05T00:00:00"/>
    <s v="Biguanides"/>
  </r>
  <r>
    <s v="9Vcu6g1Sxb2"/>
    <x v="39"/>
    <s v="Māori"/>
    <s v="Biguanides"/>
    <x v="0"/>
    <d v="2025-07-04T00:00:00"/>
    <s v="Biguanides"/>
  </r>
  <r>
    <s v="9WdVjUMjMzU"/>
    <x v="39"/>
    <s v="Asian"/>
    <s v="Biguanides"/>
    <x v="0"/>
    <d v="2024-04-30T00:00:00"/>
    <s v="Biguanides"/>
  </r>
  <r>
    <s v="9qbzIxTgC32"/>
    <x v="39"/>
    <s v="Other"/>
    <s v="Biguanides"/>
    <x v="0"/>
    <d v="2019-05-06T00:00:00"/>
    <s v="Biguanides-&gt;SGLT-2 inhibitors"/>
  </r>
  <r>
    <s v="wkzPmn/5ATg"/>
    <x v="39"/>
    <s v="Māori"/>
    <s v="Biguanides"/>
    <x v="0"/>
    <d v="2021-04-17T00:00:00"/>
    <s v="Biguanides-&gt;SGLT-2 inhibitors-&gt;DPP-4 inhibitors-&gt;DPP-4 inhibitors|SGLT-2 inhibitors"/>
  </r>
  <r>
    <s v="wL3D.4TqZMM"/>
    <x v="39"/>
    <s v="Asian"/>
    <s v="Biguanides"/>
    <x v="0"/>
    <d v="2023-04-06T00:00:00"/>
    <s v="Biguanides-&gt;DPP-4 inhibitors"/>
  </r>
  <r>
    <s v="wnT2MZO9PUc"/>
    <x v="39"/>
    <s v="Māori"/>
    <s v="Biguanides"/>
    <x v="0"/>
    <d v="2022-05-12T00:00:00"/>
    <s v="Biguanides-&gt;DPP-4 inhibitors"/>
  </r>
  <r>
    <s v="wn2Vshzxa1k"/>
    <x v="39"/>
    <s v="Pacific peoples"/>
    <s v="DPP-4 inhibitors"/>
    <x v="0"/>
    <d v="2023-12-08T00:00:00"/>
    <s v="DPP-4 inhibitors-&gt;DPP-4 inhibitors|SGLT-2 inhibitors"/>
  </r>
  <r>
    <s v="WMpwVpRc6dM"/>
    <x v="39"/>
    <s v="Asian"/>
    <s v="Biguanides"/>
    <x v="0"/>
    <d v="2020-01-07T00:00:00"/>
    <s v="Biguanides"/>
  </r>
  <r>
    <s v="WOk4vxOpqCc"/>
    <x v="39"/>
    <s v="Māori"/>
    <s v="Biguanides"/>
    <x v="0"/>
    <d v="2013-04-19T00:00:00"/>
    <s v="Biguanides-&gt;Sulfonylureas-&gt;Biguanides|Sulfonylureas-&gt;DPP-4 inhibitors-&gt;DPP-4 inhibitors|Sulfonylureas-&gt;Biguanides|DPP-4 inhibitors-&gt;Insulin glargine-&gt;DPP-4 inhibitors|Insulin glargine-&gt;DPP-4 inhibitors|Insulin glargine|SGLT-2 inhibitors-&gt;DPP-4 inhibitors|SGLT-2 inhibitors-&gt;SGLT-2 inhibitors-&gt;Insulin glargine|SGLT-2 inhibitors"/>
  </r>
  <r>
    <s v="wrTNgnAkOuY"/>
    <x v="39"/>
    <s v="Other"/>
    <s v="Biguanides"/>
    <x v="0"/>
    <d v="2011-02-07T00:00:00"/>
    <s v="Biguanides-&gt;Biguanides|Sulfonylureas-&gt;Sulfonylureas-&gt;Biguanides|Insulin glargine|Sulfonylureas"/>
  </r>
  <r>
    <s v="wR13x2sDoOI"/>
    <x v="39"/>
    <s v="Pacific peoples"/>
    <s v="DPP-4 inhibitors"/>
    <x v="0"/>
    <d v="2023-05-09T00:00:00"/>
    <s v="DPP-4 inhibitors-&gt;Biguanides-&gt;DPP-4 inhibitors|SGLT-2 inhibitors"/>
  </r>
  <r>
    <s v="x1ZbUSLjWwk"/>
    <x v="39"/>
    <s v="Māori"/>
    <s v="Biguanides"/>
    <x v="0"/>
    <d v="2013-07-16T00:00:00"/>
    <s v="Biguanides"/>
  </r>
  <r>
    <s v="x7VfUfU0XhA"/>
    <x v="39"/>
    <s v="Other"/>
    <s v="Biguanides"/>
    <x v="0"/>
    <d v="2023-10-02T00:00:00"/>
    <s v="Biguanides-&gt;Biguanides|Sulfonylureas-&gt;Sulfonylureas"/>
  </r>
  <r>
    <s v="x8o/3IYogb6"/>
    <x v="39"/>
    <s v="Other"/>
    <s v="Biguanides"/>
    <x v="0"/>
    <d v="2022-08-12T00:00:00"/>
    <s v="Biguanides"/>
  </r>
  <r>
    <s v="xaAW7yzhJic"/>
    <x v="39"/>
    <s v="Asian"/>
    <s v="Biguanides|Sulfonylureas"/>
    <x v="0"/>
    <d v="2025-03-22T00:00:00"/>
    <s v="Biguanides|Sulfonylureas-&gt;Sulfonylureas"/>
  </r>
  <r>
    <s v="X9GC3uBNvnM"/>
    <x v="39"/>
    <s v="Pacific peoples"/>
    <s v="Biguanides"/>
    <x v="0"/>
    <d v="2022-07-01T00:00:00"/>
    <s v="Biguanides-&gt;GLP-1 agonists-&gt;Biguanides|GLP-1 agonists"/>
  </r>
  <r>
    <s v="WwAL9INPEeU"/>
    <x v="39"/>
    <s v="Other"/>
    <s v="Biguanides"/>
    <x v="0"/>
    <d v="2020-05-05T00:00:00"/>
    <s v="Biguanides-&gt;SGLT-2 inhibitors"/>
  </r>
  <r>
    <s v="wXAcWVHVJWU"/>
    <x v="39"/>
    <s v="Other"/>
    <s v="Biguanides"/>
    <x v="0"/>
    <d v="2024-04-05T00:00:00"/>
    <s v="Biguanides"/>
  </r>
  <r>
    <s v="X0.dLGBridE"/>
    <x v="39"/>
    <s v="Other"/>
    <s v="Biguanides"/>
    <x v="0"/>
    <d v="2020-12-02T00:00:00"/>
    <s v="Biguanides-&gt;DPP-4 inhibitors-&gt;Biguanides|DPP-4 inhibitors-&gt;Biguanides|DPP-4 inhibitors|SGLT-2 inhibitors"/>
  </r>
  <r>
    <s v="X/sjVzu.fBA"/>
    <x v="39"/>
    <s v="Asian"/>
    <s v="Biguanides"/>
    <x v="0"/>
    <d v="2023-01-20T00:00:00"/>
    <s v="Biguanides"/>
  </r>
  <r>
    <s v="wZunScJ0qv6"/>
    <x v="39"/>
    <s v="Other"/>
    <s v="Biguanides"/>
    <x v="0"/>
    <d v="2022-05-27T00:00:00"/>
    <s v="Biguanides-&gt;Biguanides|GLP-1 agonists-&gt;GLP-1 agonists"/>
  </r>
  <r>
    <s v="T1Q1M.tsZ0g"/>
    <x v="39"/>
    <s v="Asian"/>
    <s v="Biguanides"/>
    <x v="0"/>
    <d v="2019-06-14T00:00:00"/>
    <s v="Biguanides-&gt;DPP-4 inhibitors-&gt;Biguanides|DPP-4 inhibitors"/>
  </r>
  <r>
    <s v="T./0HYej6aw"/>
    <x v="39"/>
    <s v="Māori"/>
    <s v="Biguanides"/>
    <x v="0"/>
    <d v="2018-11-20T00:00:00"/>
    <s v="Biguanides"/>
  </r>
  <r>
    <s v="T.1qKzQMpgw"/>
    <x v="39"/>
    <s v="Māori"/>
    <s v="DPP-4 inhibitors"/>
    <x v="0"/>
    <d v="2020-07-31T00:00:00"/>
    <s v="DPP-4 inhibitors-&gt;SGLT-2 inhibitors-&gt;DPP-4 inhibitors|SGLT-2 inhibitors-&gt;GLP-1 agonists-&gt;GLP-1 agonists|SGLT-2 inhibitors"/>
  </r>
  <r>
    <s v="TJCRkqvXAfs"/>
    <x v="39"/>
    <s v="Pacific peoples"/>
    <s v="Biguanides"/>
    <x v="0"/>
    <d v="2023-03-22T00:00:00"/>
    <s v="Biguanides"/>
  </r>
  <r>
    <s v="wFx6Y8H2o2k"/>
    <x v="39"/>
    <s v="Māori"/>
    <s v="Biguanides|Sulfonylureas"/>
    <x v="0"/>
    <d v="2024-01-14T00:00:00"/>
    <s v="Biguanides|Sulfonylureas-&gt;Biguanides-&gt;SGLT-2 inhibitors-&gt;DPP-4 inhibitors-&gt;DPP-4 inhibitors|Thiazolidinedione"/>
  </r>
  <r>
    <s v="wIjjXfN9XNQ"/>
    <x v="39"/>
    <s v="Asian"/>
    <s v="Biguanides|Insulin aspart|Insulin isophane"/>
    <x v="0"/>
    <d v="2021-10-29T00:00:00"/>
    <s v="Biguanides|Insulin aspart|Insulin isophane-&gt;Insulin isophane"/>
  </r>
  <r>
    <s v="WJ.bWdLUx4g"/>
    <x v="39"/>
    <s v="Māori"/>
    <s v="Biguanides|Insulin isophane"/>
    <x v="0"/>
    <d v="2025-06-03T00:00:00"/>
    <s v="Biguanides|Insulin isophane"/>
  </r>
  <r>
    <s v="TGnyg5.7wys"/>
    <x v="39"/>
    <s v="Pacific peoples"/>
    <s v="Biguanides"/>
    <x v="0"/>
    <d v="2012-12-18T00:00:00"/>
    <s v="Biguanides-&gt;Sulfonylureas-&gt;Biguanides|Sulfonylureas-&gt;DPP-4 inhibitors|Sulfonylureas-&gt;DPP-4 inhibitors|SGLT-2 inhibitors|Sulfonylureas-&gt;SGLT-2 inhibitors"/>
  </r>
  <r>
    <s v="hAOOw8xdc0I"/>
    <x v="39"/>
    <s v="Asian"/>
    <s v="Biguanides|Sulfonylureas"/>
    <x v="0"/>
    <d v="2014-05-14T00:00:00"/>
    <s v="Biguanides|Sulfonylureas-&gt;DPP-4 inhibitors|Sulfonylureas-&gt;DPP-4 inhibitors-&gt;DPP-4 inhibitors|SGLT-2 inhibitors|Sulfonylureas"/>
  </r>
  <r>
    <s v="h6UNEizHdoM"/>
    <x v="39"/>
    <s v="Asian"/>
    <s v="DPP-4 inhibitors"/>
    <x v="0"/>
    <d v="2024-07-11T00:00:00"/>
    <s v="DPP-4 inhibitors-&gt;DPP-4 inhibitors|SGLT-2 inhibitors"/>
  </r>
  <r>
    <s v="H7beb2.eGlE"/>
    <x v="39"/>
    <s v="Pacific peoples"/>
    <s v="Biguanides"/>
    <x v="0"/>
    <d v="2015-08-12T00:00:00"/>
    <s v="Biguanides-&gt;Sulfonylureas-&gt;Biguanides|Sulfonylureas-&gt;DPP-4 inhibitors|Sulfonylureas-&gt;DPP-4 inhibitors-&gt;Biguanides|DPP-4 inhibitors|Sulfonylureas-&gt;Biguanides|DPP-4 inhibitors|SGLT-2 inhibitors|Sulfonylureas-&gt;DPP-4 inhibitors|SGLT-2 inhibitors|Sulfonylureas-&gt;SGLT-2 inhibitors-&gt;Biguanides|DPP-4 inhibitors|Insulin glargine|SGLT-2 inhibitors-&gt;Insulin glargine-&gt;DPP-4 inhibitors|Insulin glargine-&gt;DPP-4 inhibitors|SGLT-2 inhibitors-&gt;DPP-4 inhibitors|Insulin glargine|SGLT-2 inhibitors"/>
  </r>
  <r>
    <s v="H9EQEcLqpnI"/>
    <x v="39"/>
    <s v="Māori"/>
    <s v="Insulin aspart|Insulin glargine"/>
    <x v="1"/>
    <d v="2018-02-20T00:00:00"/>
    <s v="Insulin aspart|Insulin glargine-&gt;Insulin aspart-&gt;Insulin glargine-&gt;Biguanides|Insulin aspart|Insulin glargine-&gt;Biguanides-&gt;Biguanides|Insulin glargine"/>
  </r>
  <r>
    <s v="hHq4P7EIQew"/>
    <x v="39"/>
    <s v="Asian"/>
    <s v="Biguanides"/>
    <x v="0"/>
    <d v="2016-11-11T00:00:00"/>
    <s v="Biguanides-&gt;Biguanides|Sulfonylureas-&gt;DPP-4 inhibitors-&gt;DPP-4 inhibitors|SGLT-2 inhibitors-&gt;Biguanides|DPP-4 inhibitors-&gt;Biguanides|DPP-4 inhibitors|SGLT-2 inhibitors-&gt;SGLT-2 inhibitors-&gt;Biguanides|SGLT-2 inhibitors"/>
  </r>
  <r>
    <s v="hp/Ts8TSo86"/>
    <x v="39"/>
    <s v="Pacific peoples"/>
    <s v="Biguanides"/>
    <x v="0"/>
    <d v="2013-08-08T00:00:00"/>
    <s v="Biguanides-&gt;SGLT-2 inhibitors-&gt;DPP-4 inhibitors|SGLT-2 inhibitors-&gt;DPP-4 inhibitors|Insulin glargine-&gt;Insulin glargine-&gt;DPP-4 inhibitors|Insulin glargine|SGLT-2 inhibitors"/>
  </r>
  <r>
    <s v="HPfgls0b3fM"/>
    <x v="39"/>
    <s v="Other"/>
    <s v="Biguanides"/>
    <x v="0"/>
    <d v="2014-02-21T00:00:00"/>
    <s v="Biguanides"/>
  </r>
  <r>
    <s v="KMSTRshCgxY"/>
    <x v="39"/>
    <s v="Pacific peoples"/>
    <s v="Biguanides"/>
    <x v="0"/>
    <d v="2021-11-03T00:00:00"/>
    <s v="Biguanides"/>
  </r>
  <r>
    <s v="HKWP.ww2VTg"/>
    <x v="39"/>
    <s v="Asian"/>
    <s v="Biguanides"/>
    <x v="0"/>
    <d v="2019-10-31T00:00:00"/>
    <s v="Biguanides-&gt;DPP-4 inhibitors-&gt;SGLT-2 inhibitors-&gt;Biguanides|SGLT-2 inhibitors-&gt;DPP-4 inhibitors|SGLT-2 inhibitors"/>
  </r>
  <r>
    <s v="Hl1eeBwsfiw"/>
    <x v="39"/>
    <s v="Asian"/>
    <s v="Biguanides"/>
    <x v="0"/>
    <d v="2025-07-11T00:00:00"/>
    <s v="Biguanides"/>
  </r>
  <r>
    <s v="HJE4b3qvdOA"/>
    <x v="39"/>
    <s v="Other"/>
    <s v="DPP-4 inhibitors"/>
    <x v="0"/>
    <d v="2022-01-26T00:00:00"/>
    <s v="DPP-4 inhibitors"/>
  </r>
  <r>
    <s v="hjYWKHBYRaE"/>
    <x v="39"/>
    <s v="Māori"/>
    <s v="Biguanides"/>
    <x v="0"/>
    <d v="2022-11-29T00:00:00"/>
    <s v="Biguanides"/>
  </r>
  <r>
    <s v="hk5cGvNY4mM"/>
    <x v="39"/>
    <s v="Asian"/>
    <s v="Biguanides"/>
    <x v="0"/>
    <d v="2023-11-21T00:00:00"/>
    <s v="Biguanides"/>
  </r>
  <r>
    <s v="HlAUgUvWUs."/>
    <x v="39"/>
    <s v="Pacific peoples"/>
    <s v="Biguanides"/>
    <x v="0"/>
    <d v="2016-11-09T00:00:00"/>
    <s v="Biguanides-&gt;Biguanides|Insulin glargine-&gt;Insulin glargine-&gt;DPP-4 inhibitors-&gt;SGLT-2 inhibitors-&gt;Biguanides|DPP-4 inhibitors-&gt;DPP-4 inhibitors|GLP-1 agonists-&gt;GLP-1 agonists-&gt;Biguanides|GLP-1 agonists"/>
  </r>
  <r>
    <s v="ksWpwy9IOzE"/>
    <x v="39"/>
    <s v="Other"/>
    <s v="Biguanides"/>
    <x v="0"/>
    <d v="2023-10-24T00:00:00"/>
    <s v="Biguanides"/>
  </r>
  <r>
    <s v="kWsQVwDv2Nc"/>
    <x v="39"/>
    <s v="Other"/>
    <s v="Biguanides"/>
    <x v="0"/>
    <d v="2018-08-30T00:00:00"/>
    <s v="Biguanides"/>
  </r>
  <r>
    <s v="KxejgujUQ1s"/>
    <x v="39"/>
    <s v="Māori"/>
    <s v="Biguanides"/>
    <x v="0"/>
    <d v="2015-04-26T00:00:00"/>
    <s v="Biguanides-&gt;Sulfonylureas-&gt;Biguanides|Sulfonylureas-&gt;DPP-4 inhibitors|Sulfonylureas-&gt;DPP-4 inhibitors-&gt;DPP-4 inhibitors|SGLT-2 inhibitors|Sulfonylureas-&gt;DPP-4 inhibitors|SGLT-2 inhibitors-&gt;DPP-4 inhibitors|GLP-1 agonists|Sulfonylureas-&gt;GLP-1 agonists-&gt;Biguanides|GLP-1 agonists-&gt;GLP-1 agonists|Sulfonylureas-&gt;Biguanides|GLP-1 agonists|Sulfonylureas-&gt;SGLT-2 inhibitors-&gt;Biguanides|SGLT-2 inhibitors|Sulfonylureas-&gt;Biguanides|SGLT-2 inhibitors"/>
  </r>
  <r>
    <s v="KvgrPOyePLA"/>
    <x v="39"/>
    <s v="Other"/>
    <s v="Biguanides|Insulin isophane"/>
    <x v="0"/>
    <d v="2024-06-06T00:00:00"/>
    <s v="Biguanides|Insulin isophane-&gt;Insulin aspart-&gt;Insulin isophane-&gt;Insulin aspart|Insulin isophane-&gt;Biguanides"/>
  </r>
  <r>
    <s v="kQUzhuxPX2."/>
    <x v="39"/>
    <s v="Asian"/>
    <s v="Biguanides"/>
    <x v="0"/>
    <d v="2021-08-11T00:00:00"/>
    <s v="Biguanides-&gt;Insulin aspart|Insulin isophane"/>
  </r>
  <r>
    <s v="KRf.HtSvfl2"/>
    <x v="39"/>
    <s v="Māori"/>
    <s v="Biguanides"/>
    <x v="0"/>
    <d v="2025-03-21T00:00:00"/>
    <s v="Biguanides-&gt;DPP-4 inhibitors-&gt;Biguanides|DPP-4 inhibitors-&gt;GLP-1 agonists"/>
  </r>
  <r>
    <s v="kP9.c4uJq6Q"/>
    <x v="39"/>
    <s v="Other"/>
    <s v="Biguanides"/>
    <x v="0"/>
    <d v="2021-11-23T00:00:00"/>
    <s v="Biguanides"/>
  </r>
  <r>
    <s v="l088sYd5Cfs"/>
    <x v="39"/>
    <s v="Other"/>
    <s v="Biguanides"/>
    <x v="0"/>
    <d v="2011-11-25T00:00:00"/>
    <s v="Biguanides"/>
  </r>
  <r>
    <s v="l13oGx/e16U"/>
    <x v="39"/>
    <s v="Asian"/>
    <s v="Biguanides"/>
    <x v="0"/>
    <d v="2019-07-31T00:00:00"/>
    <s v="Biguanides-&gt;DPP-4 inhibitors-&gt;Biguanides|DPP-4 inhibitors"/>
  </r>
  <r>
    <s v="l1P0fU9Yies"/>
    <x v="39"/>
    <s v="Asian"/>
    <s v="Biguanides"/>
    <x v="0"/>
    <d v="2015-07-25T00:00:00"/>
    <s v="Biguanides"/>
  </r>
  <r>
    <s v="KZQ6FVDIhbU"/>
    <x v="39"/>
    <s v="Māori"/>
    <s v="Biguanides"/>
    <x v="0"/>
    <d v="2023-01-20T00:00:00"/>
    <s v="Biguanides-&gt;Biguanides|SGLT-2 inhibitors-&gt;Biguanides|GLP-1 agonists-&gt;GLP-1 agonists"/>
  </r>
  <r>
    <s v="kyh5uLQMSjI"/>
    <x v="39"/>
    <s v="Other"/>
    <s v="Biguanides"/>
    <x v="0"/>
    <d v="2014-07-08T00:00:00"/>
    <s v="Biguanides"/>
  </r>
  <r>
    <s v="L44etWQiSQY"/>
    <x v="39"/>
    <s v="Asian"/>
    <s v="Insulin aspart|Insulin isophane"/>
    <x v="1"/>
    <d v="2023-05-23T00:00:00"/>
    <s v="Insulin aspart|Insulin isophane-&gt;Biguanides-&gt;DPP-4 inhibitors"/>
  </r>
  <r>
    <s v="l3F3Pundpjo"/>
    <x v="39"/>
    <s v="Other"/>
    <s v="DPP-4 inhibitors"/>
    <x v="0"/>
    <d v="2020-06-19T00:00:00"/>
    <s v="DPP-4 inhibitors-&gt;Biguanides|DPP-4 inhibitors|Sulfonylureas-&gt;DPP-4 inhibitors|SGLT-2 inhibitors"/>
  </r>
  <r>
    <s v="laeFBj3X10I"/>
    <x v="39"/>
    <s v="Pacific peoples"/>
    <s v="Biguanides"/>
    <x v="0"/>
    <d v="2011-08-12T00:00:00"/>
    <s v="Biguanides-&gt;Biguanides|Sulfonylureas-&gt;Sulfonylureas-&gt;DPP-4 inhibitors-&gt;Biguanides|DPP-4 inhibitors|Sulfonylureas-&gt;Biguanides|DPP-4 inhibitors|Insulin glargine|Sulfonylureas-&gt;Biguanides|DPP-4 inhibitors|SGLT-2 inhibitors-&gt;Insulin glargine-&gt;Biguanides|DPP-4 inhibitors|Insulin glargine|SGLT-2 inhibitors-&gt;DPP-4 inhibitors|Insulin glargine|SGLT-2 inhibitors"/>
  </r>
  <r>
    <s v="L7jMAXKAZgE"/>
    <x v="39"/>
    <s v="Other"/>
    <s v="Biguanides"/>
    <x v="0"/>
    <d v="2013-10-08T00:00:00"/>
    <s v="Biguanides"/>
  </r>
  <r>
    <s v="aJ1fL9ejr9g"/>
    <x v="39"/>
    <s v="Other"/>
    <s v="DPP-4 inhibitors"/>
    <x v="0"/>
    <d v="2023-12-19T00:00:00"/>
    <s v="DPP-4 inhibitors-&gt;Biguanides"/>
  </r>
  <r>
    <s v="ah9XKQj3/JE"/>
    <x v="39"/>
    <s v="Other"/>
    <s v="Biguanides"/>
    <x v="0"/>
    <d v="2024-07-15T00:00:00"/>
    <s v="Biguanides"/>
  </r>
  <r>
    <s v="aC9irS6.dqQ"/>
    <x v="39"/>
    <s v="Asian"/>
    <s v="DPP-4 inhibitors"/>
    <x v="0"/>
    <d v="2021-05-31T00:00:00"/>
    <s v="DPP-4 inhibitors-&gt;Biguanides"/>
  </r>
  <r>
    <s v="aBX.wtqA8RE"/>
    <x v="39"/>
    <s v="Asian"/>
    <s v="Biguanides|Insulin isophane"/>
    <x v="0"/>
    <d v="2025-04-16T00:00:00"/>
    <s v="Biguanides|Insulin isophane"/>
  </r>
  <r>
    <s v="AbR/znk44ck"/>
    <x v="39"/>
    <s v="Asian"/>
    <s v="Biguanides|DPP-4 inhibitors|Sulfonylureas"/>
    <x v="0"/>
    <d v="2021-03-03T00:00:00"/>
    <s v="Biguanides|DPP-4 inhibitors|Sulfonylureas-&gt;Biguanides|DPP-4 inhibitors-&gt;Biguanides"/>
  </r>
  <r>
    <s v="Aaqy53VftX2"/>
    <x v="39"/>
    <s v="Other"/>
    <s v="Biguanides"/>
    <x v="0"/>
    <d v="2013-05-08T00:00:00"/>
    <s v="Biguanides-&gt;Sulfonylureas-&gt;Biguanides|Sulfonylureas-&gt;DPP-4 inhibitors|Sulfonylureas-&gt;DPP-4 inhibitors-&gt;SGLT-2 inhibitors-&gt;DPP-4 inhibitors|SGLT-2 inhibitors|Sulfonylureas-&gt;Biguanides|GLP-1 agonists-&gt;Biguanides|GLP-1 agonists|SGLT-2 inhibitors|Sulfonylureas-&gt;Biguanides|DPP-4 inhibitors|GLP-1 agonists|Sulfonylureas-&gt;Biguanides|GLP-1 agonists|Sulfonylureas-&gt;GLP-1 agonists-&gt;DPP-4 inhibitors|SGLT-2 inhibitors-&gt;GLP-1 agonists|Sulfonylureas-&gt;DPP-4 inhibitors|GLP-1 agonists|Sulfonylureas-&gt;DPP-4 inhibitors|GLP-1 agonists|SGLT-2 inhibitors|Sulfonylureas"/>
  </r>
  <r>
    <s v="AayrRVlY9Nw"/>
    <x v="39"/>
    <s v="Asian"/>
    <s v="Biguanides"/>
    <x v="0"/>
    <d v="2022-02-25T00:00:00"/>
    <s v="Biguanides-&gt;DPP-4 inhibitors-&gt;Biguanides|DPP-4 inhibitors"/>
  </r>
  <r>
    <s v="aEcIq1Dij7w"/>
    <x v="39"/>
    <s v="Asian"/>
    <s v="DPP-4 inhibitors"/>
    <x v="0"/>
    <d v="2023-10-19T00:00:00"/>
    <s v="DPP-4 inhibitors"/>
  </r>
  <r>
    <s v="aFa2VLESuOI"/>
    <x v="39"/>
    <s v="Other"/>
    <s v="Biguanides"/>
    <x v="0"/>
    <d v="2017-10-19T00:00:00"/>
    <s v="Biguanides"/>
  </r>
  <r>
    <s v="afDskuWvnFk"/>
    <x v="39"/>
    <s v="Other"/>
    <s v="Biguanides"/>
    <x v="0"/>
    <d v="2018-10-11T00:00:00"/>
    <s v="Biguanides-&gt;DPP-4 inhibitors-&gt;Insulin glargine-&gt;Insulin aspart-&gt;Insulin aspart|Insulin glargine"/>
  </r>
  <r>
    <s v="dd3/tYgfh4Q"/>
    <x v="39"/>
    <s v="Asian"/>
    <s v="Biguanides"/>
    <x v="0"/>
    <d v="2024-04-13T00:00:00"/>
    <s v="Biguanides"/>
  </r>
  <r>
    <s v="DgLYqoYTuFg"/>
    <x v="39"/>
    <s v="Māori"/>
    <s v="Biguanides"/>
    <x v="0"/>
    <d v="2014-10-23T00:00:00"/>
    <s v="Biguanides-&gt;Insulin isophane"/>
  </r>
  <r>
    <s v="d9q5a538aRA"/>
    <x v="39"/>
    <s v="Other"/>
    <s v="Biguanides"/>
    <x v="0"/>
    <d v="2014-06-10T00:00:00"/>
    <s v="Biguanides-&gt;Sulfonylureas-&gt;Biguanides|Sulfonylureas-&gt;DPP-4 inhibitors-&gt;DPP-4 inhibitors|Sulfonylureas-&gt;DPP-4 inhibitors|SGLT-2 inhibitors|Sulfonylureas-&gt;DPP-4 inhibitors|SGLT-2 inhibitors-&gt;SGLT-2 inhibitors"/>
  </r>
  <r>
    <s v="d35bo4mXiYo"/>
    <x v="39"/>
    <s v="Pacific peoples"/>
    <s v="Biguanides|Insulin aspart|Insulin isophane"/>
    <x v="0"/>
    <d v="2013-07-10T00:00:00"/>
    <s v="Biguanides|Insulin aspart|Insulin isophane-&gt;Insulin aspart|Insulin isophane-&gt;Biguanides-&gt;DPP-4 inhibitors-&gt;Biguanides|DPP-4 inhibitors"/>
  </r>
  <r>
    <s v="DiPt2wO1nZE"/>
    <x v="39"/>
    <s v="Other"/>
    <s v="Biguanides"/>
    <x v="0"/>
    <d v="2012-02-03T00:00:00"/>
    <s v="Biguanides"/>
  </r>
  <r>
    <s v="dM3vIIfn2zI"/>
    <x v="39"/>
    <s v="Māori"/>
    <s v="Biguanides"/>
    <x v="0"/>
    <d v="2020-04-08T00:00:00"/>
    <s v="Biguanides"/>
  </r>
  <r>
    <s v="dOyuoizdYZU"/>
    <x v="39"/>
    <s v="Pacific peoples"/>
    <s v="Biguanides"/>
    <x v="0"/>
    <d v="2018-06-29T00:00:00"/>
    <s v="Biguanides"/>
  </r>
  <r>
    <s v="DnIqJYJPxLM"/>
    <x v="39"/>
    <s v="Asian"/>
    <s v="Biguanides"/>
    <x v="0"/>
    <d v="2015-04-13T00:00:00"/>
    <s v="Biguanides-&gt;DPP-4 inhibitors-&gt;DPP-4 inhibitors|SGLT-2 inhibitors-&gt;Thiazolidinedione-&gt;DPP-4 inhibitors|SGLT-2 inhibitors|Thiazolidinedione-&gt;DPP-4 inhibitors|Thiazolidinedione"/>
  </r>
  <r>
    <s v="DskMjwpg12Q"/>
    <x v="39"/>
    <s v="Other"/>
    <s v="Biguanides"/>
    <x v="0"/>
    <d v="2017-03-20T00:00:00"/>
    <s v="Biguanides-&gt;Biguanides|Sulfonylureas-&gt;DPP-4 inhibitors-&gt;DPP-4 inhibitors|Sulfonylureas-&gt;SGLT-2 inhibitors|Sulfonylureas-&gt;SGLT-2 inhibitors-&gt;Sulfonylureas-&gt;DPP-4 inhibitors|SGLT-2 inhibitors|Sulfonylureas"/>
  </r>
  <r>
    <s v="Dx8od4mNTTw"/>
    <x v="39"/>
    <s v="Other"/>
    <s v="Biguanides"/>
    <x v="0"/>
    <d v="2013-06-24T00:00:00"/>
    <s v="Biguanides-&gt;Insulin glargine-&gt;Biguanides|Insulin glargine-&gt;DPP-4 inhibitors-&gt;DPP-4 inhibitors|Insulin glargine"/>
  </r>
  <r>
    <s v="duy3VYconqg"/>
    <x v="39"/>
    <s v="Māori"/>
    <s v="Biguanides"/>
    <x v="0"/>
    <d v="2012-03-15T00:00:00"/>
    <s v="Biguanides-&gt;Sulfonylureas-&gt;Insulin glargine|Sulfonylureas-&gt;Insulin glargine-&gt;Biguanides|Insulin glargine|Sulfonylureas-&gt;DPP-4 inhibitors|Insulin glargine-&gt;DPP-4 inhibitors-&gt;DPP-4 inhibitors|Insulin glargine|Sulfonylureas-&gt;DPP-4 inhibitors|Insulin glargine|Thiazolidinedione-&gt;DPP-4 inhibitors|Insulin glargine|Sulfonylureas|Thiazolidinedione-&gt;SGLT-2 inhibitors-&gt;Biguanides|GLP-1 agonists|Insulin glargine|Thiazolidinedione-&gt;GLP-1 agonists|Insulin glargine-&gt;Biguanides|GLP-1 agonists|Insulin glargine-&gt;GLP-1 agonists-&gt;Insulin glargine|SGLT-2 inhibitors-&gt;Insulin aspart-&gt;Biguanides|Insulin glargine-&gt;GLP-1 agonists|Thiazolidinedione-&gt;Biguanides|Thiazolidinedione-&gt;Biguanides|Insulin glargine|Thiazolidinedione-&gt;Biguanides|GLP-1 agonists|Thiazolidinedione-&gt;Biguanides|GLP-1 agonists|Insulin aspart|Insulin glargine|Thiazolidinedione"/>
  </r>
  <r>
    <s v="dYlDFrYpcnY"/>
    <x v="39"/>
    <s v="Māori"/>
    <s v="Biguanides"/>
    <x v="0"/>
    <d v="2013-02-13T00:00:00"/>
    <s v="Biguanides-&gt;Sulfonylureas-&gt;Biguanides|Sulfonylureas-&gt;DPP-4 inhibitors-&gt;Biguanides|DPP-4 inhibitors-&gt;Biguanides|DPP-4 inhibitors|Sulfonylureas-&gt;SGLT-2 inhibitors-&gt;Biguanides|DPP-4 inhibitors|SGLT-2 inhibitors|Sulfonylureas"/>
  </r>
  <r>
    <s v="DZqxyaLYtyo"/>
    <x v="39"/>
    <s v="Asian"/>
    <s v="Biguanides"/>
    <x v="0"/>
    <d v="2015-06-04T00:00:00"/>
    <s v="Biguanides"/>
  </r>
  <r>
    <s v="DzbVF.yv.tg"/>
    <x v="39"/>
    <s v="Pacific peoples"/>
    <s v="Biguanides"/>
    <x v="0"/>
    <d v="2013-11-28T00:00:00"/>
    <s v="Biguanides-&gt;Sulfonylureas-&gt;Insulin isophane-&gt;Biguanides|Insulin isophane-&gt;DPP-4 inhibitors|Insulin aspart|Insulin glargine-&gt;Insulin aspart-&gt;GLP-1 agonists-&gt;GLP-1 agonists|Insulin aspart|Insulin glargine-&gt;Insulin aspart|Insulin glargine-&gt;Insulin glargine"/>
  </r>
  <r>
    <s v="dzchyWEHR3o"/>
    <x v="39"/>
    <s v="Pacific peoples"/>
    <s v="Biguanides"/>
    <x v="0"/>
    <d v="2025-03-07T00:00:00"/>
    <s v="Biguanides"/>
  </r>
  <r>
    <s v="GYvLJZLC1JY"/>
    <x v="39"/>
    <s v="Māori"/>
    <s v="DPP-4 inhibitors"/>
    <x v="0"/>
    <d v="2025-03-03T00:00:00"/>
    <s v="DPP-4 inhibitors"/>
  </r>
  <r>
    <s v="89Av7ifrv1g"/>
    <x v="39"/>
    <s v="Asian"/>
    <s v="Biguanides|DPP-4 inhibitors"/>
    <x v="0"/>
    <d v="2022-03-17T00:00:00"/>
    <s v="Biguanides|DPP-4 inhibitors-&gt;DPP-4 inhibitors-&gt;Sulfonylureas-&gt;DPP-4 inhibitors|Sulfonylureas"/>
  </r>
  <r>
    <s v="8gyjU8oSYEY"/>
    <x v="39"/>
    <s v="Asian"/>
    <s v="DPP-4 inhibitors"/>
    <x v="0"/>
    <d v="2021-08-02T00:00:00"/>
    <s v="DPP-4 inhibitors-&gt;Biguanides-&gt;SGLT-2 inhibitors"/>
  </r>
  <r>
    <s v="8eGDd5B9SZ2"/>
    <x v="39"/>
    <s v="Māori"/>
    <s v="Biguanides"/>
    <x v="0"/>
    <d v="2022-08-17T00:00:00"/>
    <s v="Biguanides"/>
  </r>
  <r>
    <s v="7tfvv5.MZJk"/>
    <x v="39"/>
    <s v="Pacific peoples"/>
    <s v="Biguanides"/>
    <x v="0"/>
    <d v="2019-02-14T00:00:00"/>
    <s v="Biguanides-&gt;DPP-4 inhibitors-&gt;SGLT-2 inhibitors"/>
  </r>
  <r>
    <s v="7XNDJAbW.j."/>
    <x v="39"/>
    <s v="Other"/>
    <s v="Biguanides"/>
    <x v="0"/>
    <d v="2021-10-04T00:00:00"/>
    <s v="Biguanides"/>
  </r>
  <r>
    <s v="7ORQPS0ILT."/>
    <x v="39"/>
    <s v="Asian"/>
    <s v="Biguanides"/>
    <x v="0"/>
    <d v="2022-05-05T00:00:00"/>
    <s v="Biguanides"/>
  </r>
  <r>
    <s v="7pgb1Ddz2so"/>
    <x v="39"/>
    <s v="Māori"/>
    <s v="Biguanides"/>
    <x v="0"/>
    <d v="2020-03-19T00:00:00"/>
    <s v="Biguanides-&gt;SGLT-2 inhibitors-&gt;Biguanides|SGLT-2 inhibitors"/>
  </r>
  <r>
    <s v="7QA013pAtSk"/>
    <x v="39"/>
    <s v="Māori"/>
    <s v="Biguanides"/>
    <x v="0"/>
    <d v="2023-01-20T00:00:00"/>
    <s v="Biguanides"/>
  </r>
  <r>
    <s v="1us3e2phpts"/>
    <x v="39"/>
    <s v="Other"/>
    <s v="Biguanides|Sulfonylureas"/>
    <x v="0"/>
    <d v="2015-05-01T00:00:00"/>
    <s v="Biguanides|Sulfonylureas-&gt;Biguanides-&gt;SGLT-2 inhibitors"/>
  </r>
  <r>
    <s v="1XhZmlq51j2"/>
    <x v="39"/>
    <s v="Other"/>
    <s v="Biguanides"/>
    <x v="0"/>
    <d v="2021-06-03T00:00:00"/>
    <s v="Biguanides"/>
  </r>
  <r>
    <s v="1MDm8Y8VHWY"/>
    <x v="39"/>
    <s v="Asian"/>
    <s v="Biguanides"/>
    <x v="0"/>
    <d v="2019-12-10T00:00:00"/>
    <s v="Biguanides"/>
  </r>
  <r>
    <s v="1kpxJXZGXlw"/>
    <x v="39"/>
    <s v="Other"/>
    <s v="Biguanides"/>
    <x v="0"/>
    <d v="2015-05-19T00:00:00"/>
    <s v="Biguanides"/>
  </r>
  <r>
    <s v="1IdN3q7D6q2"/>
    <x v="39"/>
    <s v="Asian"/>
    <s v="Biguanides|Insulin isophane"/>
    <x v="0"/>
    <d v="2018-08-09T00:00:00"/>
    <s v="Biguanides|Insulin isophane-&gt;Insulin aspart-&gt;Insulin aspart|Insulin isophane"/>
  </r>
  <r>
    <s v="0AitRPbe.2Q"/>
    <x v="39"/>
    <s v="Asian"/>
    <s v="Biguanides"/>
    <x v="0"/>
    <d v="2025-12-31T00:00:00"/>
    <s v="Biguanides"/>
  </r>
  <r>
    <s v="0aO.xt4x/9I"/>
    <x v="39"/>
    <s v="Asian"/>
    <s v="Biguanides"/>
    <x v="0"/>
    <d v="2025-11-04T00:00:00"/>
    <s v="Biguanides"/>
  </r>
  <r>
    <s v="038wsniES4Q"/>
    <x v="39"/>
    <s v="Māori"/>
    <s v="Biguanides"/>
    <x v="0"/>
    <d v="2012-01-26T00:00:00"/>
    <s v="Biguanides-&gt;Sulfonylureas-&gt;Biguanides|Sulfonylureas-&gt;Biguanides|Sulfonylureas|Thiazolidinedione-&gt;Sulfonylureas|Thiazolidinedione-&gt;SGLT-2 inhibitors|Thiazolidinedione-&gt;SGLT-2 inhibitors|Sulfonylureas|Thiazolidinedione-&gt;Insulin glargine|SGLT-2 inhibitors|Sulfonylureas|Thiazolidinedione-&gt;Insulin glargine|SGLT-2 inhibitors|Sulfonylureas-&gt;Thiazolidinedione-&gt;Insulin glargine|Thiazolidinedione-&gt;Biguanides|GLP-1 agonists|Sulfonylureas-&gt;Biguanides|GLP-1 agonists|Insulin glargine|Sulfonylureas|Thiazolidinedione-&gt;GLP-1 agonists"/>
  </r>
  <r>
    <s v="08TWvx05iC2"/>
    <x v="39"/>
    <s v="Māori"/>
    <s v="Biguanides"/>
    <x v="0"/>
    <d v="2014-10-03T00:00:00"/>
    <s v="Biguanides-&gt;Biguanides|Sulfonylureas-&gt;Sulfonylureas-&gt;Insulin glargine-&gt;Insulin glargine|Sulfonylureas-&gt;Biguanides|Insulin glargine|SGLT-2 inhibitors|Sulfonylureas-&gt;SGLT-2 inhibitors-&gt;Biguanides|Insulin glargine|SGLT-2 inhibitors-&gt;Insulin glargine|SGLT-2 inhibitors-&gt;Insulin aspart|Insulin glargine|SGLT-2 inhibitors|Sulfonylureas-&gt;Biguanides|Insulin aspart-&gt;Biguanides|Insulin aspart|SGLT-2 inhibitors-&gt;Biguanides|SGLT-2 inhibitors-&gt;DPP-4 inhibitors-&gt;Biguanides|DPP-4 inhibitors|SGLT-2 inhibitors-&gt;Biguanides|DPP-4 inhibitors|Insulin glargine|SGLT-2 inhibitors"/>
  </r>
  <r>
    <s v="WenL6Kn7Irw"/>
    <x v="39"/>
    <s v="Māori"/>
    <s v="Biguanides"/>
    <x v="0"/>
    <d v="2019-07-19T00:00:00"/>
    <s v="Biguanides-&gt;Biguanides|Insulin isophane"/>
  </r>
  <r>
    <s v="0lYVlKs.jX."/>
    <x v="39"/>
    <s v="Asian"/>
    <s v="Biguanides"/>
    <x v="0"/>
    <d v="2018-12-31T00:00:00"/>
    <s v="Biguanides"/>
  </r>
  <r>
    <s v="0fU4FGRR8Ns"/>
    <x v="39"/>
    <s v="Other"/>
    <s v="Biguanides"/>
    <x v="0"/>
    <d v="2024-02-15T00:00:00"/>
    <s v="Biguanides"/>
  </r>
  <r>
    <s v="0Cfuirr9RVQ"/>
    <x v="39"/>
    <s v="Other"/>
    <s v="Biguanides"/>
    <x v="0"/>
    <d v="2024-10-10T00:00:00"/>
    <s v="Biguanides"/>
  </r>
  <r>
    <s v="0Rhik4Izvj."/>
    <x v="39"/>
    <s v="Asian"/>
    <s v="Biguanides"/>
    <x v="0"/>
    <d v="2022-07-25T00:00:00"/>
    <s v="Biguanides"/>
  </r>
  <r>
    <s v="0uNi.R/Mn8E"/>
    <x v="39"/>
    <s v="Māori"/>
    <s v="DPP-4 inhibitors"/>
    <x v="0"/>
    <d v="2023-03-24T00:00:00"/>
    <s v="DPP-4 inhibitors-&gt;Biguanides-&gt;GLP-1 agonists"/>
  </r>
  <r>
    <s v="17lrAG/QbZw"/>
    <x v="39"/>
    <s v="Asian"/>
    <s v="DPP-4 inhibitors"/>
    <x v="0"/>
    <d v="2025-10-08T00:00:00"/>
    <s v="DPP-4 inhibitors"/>
  </r>
  <r>
    <s v="1FFSoA0S.8s"/>
    <x v="39"/>
    <s v="Other"/>
    <s v="Biguanides"/>
    <x v="0"/>
    <d v="2019-04-20T00:00:00"/>
    <s v="Biguanides-&gt;Insulin isophane-&gt;Biguanides|Insulin isophane"/>
  </r>
  <r>
    <s v="1c6SCghh0MU"/>
    <x v="39"/>
    <s v="Other"/>
    <s v="Biguanides"/>
    <x v="0"/>
    <d v="2025-06-30T00:00:00"/>
    <s v="Biguanides"/>
  </r>
  <r>
    <s v="CJE8mKsVg.2"/>
    <x v="39"/>
    <s v="Other"/>
    <s v="Insulin glargine"/>
    <x v="1"/>
    <d v="2014-07-17T00:00:00"/>
    <s v="Insulin glargine-&gt;Biguanides|Insulin glargine-&gt;Biguanides-&gt;Insulin aspart-&gt;Insulin aspart|Insulin glargine-&gt;Biguanides|Insulin aspart-&gt;Biguanides|Insulin aspart|Insulin glargine-&gt;Biguanides|DPP-4 inhibitors|Insulin aspart|Insulin glargine-&gt;DPP-4 inhibitors|Insulin aspart|Insulin glargine-&gt;DPP-4 inhibitors-&gt;GLP-1 agonists|Insulin glulisine-&gt;DPP-4 inhibitors|Insulin aspart|Insulin glargine|Insulin glulisine-&gt;Insulin glulisine-&gt;GLP-1 agonists|Insulin glargine|Insulin glulisine-&gt;Biguanides|GLP-1 agonists|Insulin glargine|Insulin glulisine-&gt;Biguanides|Insulin glulisine-&gt;GLP-1 agonists|Insulin glargine-&gt;Biguanides|Insulin glargine|Insulin glulisine"/>
  </r>
  <r>
    <s v="CCCQRTADLuA"/>
    <x v="39"/>
    <s v="Asian"/>
    <s v="Biguanides"/>
    <x v="0"/>
    <d v="2011-06-03T00:00:00"/>
    <s v="Biguanides"/>
  </r>
  <r>
    <s v="ccQh8LDx4CE"/>
    <x v="39"/>
    <s v="Other"/>
    <s v="Biguanides|Sulfonylureas"/>
    <x v="0"/>
    <d v="2018-08-21T00:00:00"/>
    <s v="Biguanides|Sulfonylureas-&gt;Sulfonylureas-&gt;DPP-4 inhibitors-&gt;DPP-4 inhibitors|Sulfonylureas|Thiazolidinedione-&gt;DPP-4 inhibitors|SGLT-2 inhibitors-&gt;DPP-4 inhibitors|SGLT-2 inhibitors|Sulfonylureas-&gt;SGLT-2 inhibitors"/>
  </r>
  <r>
    <s v="Ccsr4q7XyCo"/>
    <x v="39"/>
    <s v="Pacific peoples"/>
    <s v="Biguanides"/>
    <x v="0"/>
    <d v="2018-05-03T00:00:00"/>
    <s v="Biguanides"/>
  </r>
  <r>
    <s v="cewzphYxOXs"/>
    <x v="39"/>
    <s v="Māori"/>
    <s v="Biguanides|DPP-4 inhibitors"/>
    <x v="0"/>
    <d v="2019-02-25T00:00:00"/>
    <s v="Biguanides|DPP-4 inhibitors-&gt;DPP-4 inhibitors-&gt;SGLT-2 inhibitors-&gt;Biguanides|SGLT-2 inhibitors-&gt;Biguanides|Sulfonylureas-&gt;Biguanides|GLP-1 agonists-&gt;GLP-1 agonists"/>
  </r>
  <r>
    <s v="cenqvdh9QY2"/>
    <x v="39"/>
    <s v="Asian"/>
    <s v="Biguanides"/>
    <x v="0"/>
    <d v="2022-09-13T00:00:00"/>
    <s v="Biguanides-&gt;DPP-4 inhibitors-&gt;SGLT-2 inhibitors-&gt;DPP-4 inhibitors|SGLT-2 inhibitors-&gt;Sulfonylureas-&gt;DPP-4 inhibitors|SGLT-2 inhibitors|Sulfonylureas"/>
  </r>
  <r>
    <s v="8MbliW9XGuw"/>
    <x v="39"/>
    <s v="Pacific peoples"/>
    <s v="GLP-1 agonists"/>
    <x v="0"/>
    <d v="2025-12-01T00:00:00"/>
    <s v="GLP-1 agonists"/>
  </r>
  <r>
    <s v="8n.pNDBQjIg"/>
    <x v="39"/>
    <s v="Asian"/>
    <s v="Biguanides"/>
    <x v="0"/>
    <d v="2024-12-02T00:00:00"/>
    <s v="Biguanides"/>
  </r>
  <r>
    <s v="8n00LsuDArA"/>
    <x v="39"/>
    <s v="Other"/>
    <s v="Biguanides"/>
    <x v="0"/>
    <d v="2014-07-17T00:00:00"/>
    <s v="Biguanides-&gt;DPP-4 inhibitors-&gt;DPP-4 inhibitors|SGLT-2 inhibitors-&gt;Biguanides|GLP-1 agonists-&gt;GLP-1 agonists-&gt;Biguanides|GLP-1 agonists|Sulfonylureas-&gt;Biguanides|Sulfonylureas"/>
  </r>
  <r>
    <s v="8IzsvlKdyXU"/>
    <x v="39"/>
    <s v="Other"/>
    <s v="Biguanides"/>
    <x v="0"/>
    <d v="2022-11-01T00:00:00"/>
    <s v="Biguanides"/>
  </r>
  <r>
    <s v="8J4/1gHWXBY"/>
    <x v="39"/>
    <s v="Other"/>
    <s v="Biguanides"/>
    <x v="0"/>
    <d v="2017-02-17T00:00:00"/>
    <s v="Biguanides"/>
  </r>
  <r>
    <s v="8Jn2IOXgkxw"/>
    <x v="39"/>
    <s v="Other"/>
    <s v="Biguanides"/>
    <x v="0"/>
    <d v="2015-04-14T00:00:00"/>
    <s v="Biguanides"/>
  </r>
  <r>
    <s v="8Pndvm2SGaI"/>
    <x v="39"/>
    <s v="Other"/>
    <s v="Biguanides"/>
    <x v="0"/>
    <d v="2022-01-11T00:00:00"/>
    <s v="Biguanides"/>
  </r>
  <r>
    <s v="8Pt3ipANgbo"/>
    <x v="39"/>
    <s v="Pacific peoples"/>
    <s v="Biguanides"/>
    <x v="0"/>
    <d v="2020-04-29T00:00:00"/>
    <s v="Biguanides-&gt;Sulfonylureas-&gt;Biguanides|Sulfonylureas-&gt;Biguanides|GLP-1 agonists-&gt;GLP-1 agonists"/>
  </r>
  <r>
    <s v="8WZ0XQ8ePQg"/>
    <x v="39"/>
    <s v="Other"/>
    <s v="Biguanides"/>
    <x v="0"/>
    <d v="2015-02-12T00:00:00"/>
    <s v="Biguanides"/>
  </r>
  <r>
    <s v="8xJr/V7h6iQ"/>
    <x v="39"/>
    <s v="Asian"/>
    <s v="Biguanides"/>
    <x v="0"/>
    <d v="2023-12-07T00:00:00"/>
    <s v="Biguanides"/>
  </r>
  <r>
    <s v="949Eb/g.bCQ"/>
    <x v="39"/>
    <s v="Other"/>
    <s v="Biguanides|Insulin isophane"/>
    <x v="0"/>
    <d v="2015-05-13T00:00:00"/>
    <s v="Biguanides|Insulin isophane-&gt;Insulin aspart-&gt;Insulin isophane"/>
  </r>
  <r>
    <s v="g8fwchdgUGw"/>
    <x v="39"/>
    <s v="Pacific peoples"/>
    <s v="Biguanides|Insulin aspart|Insulin isophane"/>
    <x v="0"/>
    <d v="2022-11-03T00:00:00"/>
    <s v="Biguanides|Insulin aspart|Insulin isophane"/>
  </r>
  <r>
    <s v="G5nfA3jEd/o"/>
    <x v="39"/>
    <s v="Asian"/>
    <s v="Biguanides"/>
    <x v="0"/>
    <d v="2015-07-02T00:00:00"/>
    <s v="Biguanides-&gt;DPP-4 inhibitors-&gt;DPP-4 inhibitors|SGLT-2 inhibitors"/>
  </r>
  <r>
    <s v="G/0TI6Vn1hA"/>
    <x v="39"/>
    <s v="Asian"/>
    <s v="DPP-4 inhibitors|Sulfonylureas"/>
    <x v="0"/>
    <d v="2021-06-24T00:00:00"/>
    <s v="DPP-4 inhibitors|Sulfonylureas-&gt;DPP-4 inhibitors-&gt;SGLT-2 inhibitors-&gt;DPP-4 inhibitors|SGLT-2 inhibitors-&gt;Biguanides|SGLT-2 inhibitors-&gt;Biguanides"/>
  </r>
  <r>
    <s v="fYrBIDL2O0s"/>
    <x v="39"/>
    <s v="Asian"/>
    <s v="Biguanides"/>
    <x v="0"/>
    <d v="2024-08-29T00:00:00"/>
    <s v="Biguanides-&gt;SGLT-2 inhibitors"/>
  </r>
  <r>
    <s v="D0g2DKeK24g"/>
    <x v="39"/>
    <s v="Asian"/>
    <s v="Biguanides"/>
    <x v="0"/>
    <d v="2018-07-07T00:00:00"/>
    <s v="Biguanides-&gt;DPP-4 inhibitors"/>
  </r>
  <r>
    <s v="cYnc.ZE162s"/>
    <x v="39"/>
    <s v="Other"/>
    <s v="Biguanides"/>
    <x v="0"/>
    <d v="2015-05-08T00:00:00"/>
    <s v="Biguanides"/>
  </r>
  <r>
    <s v="CN1r7CdA8d6"/>
    <x v="39"/>
    <s v="Asian"/>
    <s v="Biguanides|Insulin isophane|Insulin lispro"/>
    <x v="0"/>
    <d v="2022-07-12T00:00:00"/>
    <s v="Biguanides|Insulin isophane|Insulin lispro-&gt;Insulin isophane|Insulin lispro"/>
  </r>
  <r>
    <s v="cuw3VBGuQPo"/>
    <x v="39"/>
    <s v="Māori"/>
    <s v="Biguanides"/>
    <x v="0"/>
    <d v="2012-07-04T00:00:00"/>
    <s v="Biguanides"/>
  </r>
  <r>
    <s v="CvaQsorR8fM"/>
    <x v="39"/>
    <s v="Asian"/>
    <s v="Biguanides|Sulfonylureas"/>
    <x v="0"/>
    <d v="2013-06-20T00:00:00"/>
    <s v="Biguanides|Sulfonylureas-&gt;Biguanides-&gt;Sulfonylureas-&gt;DPP-4 inhibitors"/>
  </r>
  <r>
    <s v="cvqP9RwrtHk"/>
    <x v="39"/>
    <s v="Other"/>
    <s v="Biguanides"/>
    <x v="0"/>
    <d v="2020-09-19T00:00:00"/>
    <s v="Biguanides"/>
  </r>
  <r>
    <s v="CsEKwPbn3yg"/>
    <x v="39"/>
    <s v="Other"/>
    <s v="Biguanides"/>
    <x v="0"/>
    <d v="2025-11-05T00:00:00"/>
    <s v="Biguanides"/>
  </r>
  <r>
    <s v="CsfRjE.NVwA"/>
    <x v="39"/>
    <s v="Asian"/>
    <s v="Biguanides"/>
    <x v="0"/>
    <d v="2024-08-07T00:00:00"/>
    <s v="Biguanides"/>
  </r>
  <r>
    <s v="cUBiJBTDIXU"/>
    <x v="39"/>
    <s v="Asian"/>
    <s v="Biguanides"/>
    <x v="0"/>
    <d v="2025-02-17T00:00:00"/>
    <s v="Biguanides"/>
  </r>
  <r>
    <s v="WBGZPteYp/w"/>
    <x v="39"/>
    <s v="Asian"/>
    <s v="DPP-4 inhibitors"/>
    <x v="0"/>
    <d v="2022-09-06T00:00:00"/>
    <s v="DPP-4 inhibitors"/>
  </r>
  <r>
    <s v="w/Y3SvA2L7Q"/>
    <x v="39"/>
    <s v="Māori"/>
    <s v="Biguanides"/>
    <x v="0"/>
    <d v="2025-09-26T00:00:00"/>
    <s v="Biguanides"/>
  </r>
  <r>
    <s v="VYCeY4yACfY"/>
    <x v="39"/>
    <s v="Other"/>
    <s v="Biguanides"/>
    <x v="0"/>
    <d v="2014-01-29T00:00:00"/>
    <s v="Biguanides"/>
  </r>
  <r>
    <s v="vyt8wwURFic"/>
    <x v="39"/>
    <s v="Pacific peoples"/>
    <s v="Biguanides"/>
    <x v="0"/>
    <d v="2017-07-12T00:00:00"/>
    <s v="Biguanides-&gt;SGLT-2 inhibitors-&gt;Biguanides|GLP-1 agonists-&gt;GLP-1 agonists"/>
  </r>
  <r>
    <s v="vzB0BkseSHk"/>
    <x v="39"/>
    <s v="Other"/>
    <s v="Biguanides"/>
    <x v="0"/>
    <d v="2025-01-07T00:00:00"/>
    <s v="Biguanides"/>
  </r>
  <r>
    <s v="VUyh3/bmTEA"/>
    <x v="39"/>
    <s v="Māori"/>
    <s v="Biguanides"/>
    <x v="0"/>
    <d v="2012-03-12T00:00:00"/>
    <s v="Biguanides-&gt;Sulfonylureas-&gt;Biguanides|Sulfonylureas-&gt;Insulin glargine-&gt;Insulin glargine|Sulfonylureas-&gt;DPP-4 inhibitors|Insulin glargine|Sulfonylureas-&gt;DPP-4 inhibitors|Insulin glargine-&gt;DPP-4 inhibitors|Sulfonylureas-&gt;DPP-4 inhibitors-&gt;DPP-4 inhibitors|Insulin glargine|SGLT-2 inhibitors|Sulfonylureas-&gt;DPP-4 inhibitors|Insulin glargine|SGLT-2 inhibitors-&gt;SGLT-2 inhibitors-&gt;GLP-1 agonists-&gt;DPP-4 inhibitors|SGLT-2 inhibitors|Sulfonylureas"/>
  </r>
  <r>
    <s v="VuwAtMV6rD."/>
    <x v="39"/>
    <s v="Asian"/>
    <s v="Biguanides"/>
    <x v="0"/>
    <d v="2018-10-08T00:00:00"/>
    <s v="Biguanides"/>
  </r>
  <r>
    <s v="VTKETg2Bpf2"/>
    <x v="39"/>
    <s v="Māori"/>
    <s v="Biguanides"/>
    <x v="0"/>
    <d v="2011-05-10T00:00:00"/>
    <s v="Biguanides"/>
  </r>
  <r>
    <s v="VTtWpf9tcXE"/>
    <x v="39"/>
    <s v="Asian"/>
    <s v="Biguanides"/>
    <x v="0"/>
    <d v="2023-09-14T00:00:00"/>
    <s v="Biguanides-&gt;SGLT-2 inhibitors"/>
  </r>
  <r>
    <s v="VTUpZUE9Lkg"/>
    <x v="39"/>
    <s v="Māori"/>
    <s v="Biguanides|SGLT-2 inhibitors"/>
    <x v="0"/>
    <d v="2024-12-31T00:00:00"/>
    <s v="Biguanides|SGLT-2 inhibitors"/>
  </r>
  <r>
    <s v="vtp2fwzX2wg"/>
    <x v="39"/>
    <s v="Other"/>
    <s v="Biguanides"/>
    <x v="0"/>
    <d v="2023-01-10T00:00:00"/>
    <s v="Biguanides"/>
  </r>
  <r>
    <s v="vWHilPyT1O6"/>
    <x v="39"/>
    <s v="Other"/>
    <s v="Biguanides"/>
    <x v="0"/>
    <d v="2011-07-29T00:00:00"/>
    <s v="Biguanides"/>
  </r>
  <r>
    <s v="VWcraPvNJkg"/>
    <x v="39"/>
    <s v="Other"/>
    <s v="Biguanides"/>
    <x v="0"/>
    <d v="2011-04-13T00:00:00"/>
    <s v="Biguanides"/>
  </r>
  <r>
    <s v="VQbwgibGJ9c"/>
    <x v="39"/>
    <s v="Other"/>
    <s v="Biguanides"/>
    <x v="0"/>
    <d v="2021-04-07T00:00:00"/>
    <s v="Biguanides"/>
  </r>
  <r>
    <s v="VNjNjhoc16s"/>
    <x v="39"/>
    <s v="Asian"/>
    <s v="Biguanides"/>
    <x v="0"/>
    <d v="2017-05-26T00:00:00"/>
    <s v="Biguanides-&gt;Biguanides|Sulfonylureas-&gt;SGLT-2 inhibitors"/>
  </r>
  <r>
    <s v="VhtydL2tuS6"/>
    <x v="39"/>
    <s v="Pacific peoples"/>
    <s v="Biguanides"/>
    <x v="0"/>
    <d v="2025-01-06T00:00:00"/>
    <s v="Biguanides"/>
  </r>
  <r>
    <s v="vGz4/NTBZ.o"/>
    <x v="39"/>
    <s v="Pacific peoples"/>
    <s v="DPP-4 inhibitors|Sulfonylureas"/>
    <x v="0"/>
    <d v="2024-07-04T00:00:00"/>
    <s v="DPP-4 inhibitors|Sulfonylureas-&gt;DPP-4 inhibitors-&gt;DPP-4 inhibitors|SGLT-2 inhibitors|Sulfonylureas"/>
  </r>
  <r>
    <s v="VHlP/cjvz3s"/>
    <x v="39"/>
    <s v="Asian"/>
    <s v="Biguanides"/>
    <x v="0"/>
    <d v="2018-05-23T00:00:00"/>
    <s v="Biguanides"/>
  </r>
  <r>
    <s v="vLmbhNvy00g"/>
    <x v="39"/>
    <s v="Other"/>
    <s v="Biguanides"/>
    <x v="0"/>
    <d v="2025-10-21T00:00:00"/>
    <s v="Biguanides"/>
  </r>
  <r>
    <s v="VkGTxHx/mP2"/>
    <x v="39"/>
    <s v="Asian"/>
    <s v="Biguanides"/>
    <x v="0"/>
    <d v="2025-04-11T00:00:00"/>
    <s v="Biguanides"/>
  </r>
  <r>
    <s v="SgJ4OS0m.CM"/>
    <x v="39"/>
    <s v="Pacific peoples"/>
    <s v="Biguanides"/>
    <x v="0"/>
    <d v="2016-11-24T00:00:00"/>
    <s v="Biguanides-&gt;Biguanides|Sulfonylureas-&gt;Sulfonylureas-&gt;Biguanides|SGLT-2 inhibitors-&gt;SGLT-2 inhibitors-&gt;DPP-4 inhibitors|Sulfonylureas-&gt;DPP-4 inhibitors|SGLT-2 inhibitors|Sulfonylureas"/>
  </r>
  <r>
    <s v="sF8hNnbsgmE"/>
    <x v="39"/>
    <s v="Other"/>
    <s v="Biguanides"/>
    <x v="0"/>
    <d v="2024-10-12T00:00:00"/>
    <s v="Biguanides"/>
  </r>
  <r>
    <s v="sFVDiooJ41I"/>
    <x v="39"/>
    <s v="Māori"/>
    <s v="Biguanides"/>
    <x v="0"/>
    <d v="2018-01-31T00:00:00"/>
    <s v="Biguanides"/>
  </r>
  <r>
    <s v="sJ6CtGnpwEM"/>
    <x v="39"/>
    <s v="Asian"/>
    <s v="Biguanides"/>
    <x v="0"/>
    <d v="2011-01-17T00:00:00"/>
    <s v="Biguanides-&gt;SGLT-2 inhibitors"/>
  </r>
  <r>
    <s v="SAbSI.aW60A"/>
    <x v="39"/>
    <s v="Asian"/>
    <s v="Biguanides"/>
    <x v="0"/>
    <d v="2014-07-18T00:00:00"/>
    <s v="Biguanides"/>
  </r>
  <r>
    <s v="SFkwd1h30iE"/>
    <x v="39"/>
    <s v="Pacific peoples"/>
    <s v="Biguanides"/>
    <x v="0"/>
    <d v="2012-11-21T00:00:00"/>
    <s v="Biguanides"/>
  </r>
  <r>
    <s v="SFpYe/iI1Y."/>
    <x v="39"/>
    <s v="Other"/>
    <s v="Biguanides"/>
    <x v="0"/>
    <d v="2015-08-31T00:00:00"/>
    <s v="Biguanides-&gt;DPP-4 inhibitors|SGLT-2 inhibitors-&gt;SGLT-2 inhibitors-&gt;DPP-4 inhibitors"/>
  </r>
  <r>
    <s v="sDsGcRUGZAc"/>
    <x v="39"/>
    <s v="Asian"/>
    <s v="Biguanides|DPP-4 inhibitors"/>
    <x v="0"/>
    <d v="2022-03-03T00:00:00"/>
    <s v="Biguanides|DPP-4 inhibitors-&gt;DPP-4 inhibitors-&gt;DPP-4 inhibitors|SGLT-2 inhibitors"/>
  </r>
  <r>
    <s v="s5Efaarnia6"/>
    <x v="39"/>
    <s v="Pacific peoples"/>
    <s v="Biguanides"/>
    <x v="0"/>
    <d v="2019-07-05T00:00:00"/>
    <s v="Biguanides-&gt;SGLT-2 inhibitors"/>
  </r>
  <r>
    <s v="s/iIoNWBM.2"/>
    <x v="39"/>
    <s v="Māori"/>
    <s v="Biguanides"/>
    <x v="0"/>
    <d v="2025-07-16T00:00:00"/>
    <s v="Biguanides"/>
  </r>
  <r>
    <s v="s/e//TjNi2w"/>
    <x v="39"/>
    <s v="Asian"/>
    <s v="Biguanides"/>
    <x v="0"/>
    <d v="2017-07-21T00:00:00"/>
    <s v="Biguanides"/>
  </r>
  <r>
    <s v="ONa4O0KUMto"/>
    <x v="39"/>
    <s v="Asian"/>
    <s v="Biguanides"/>
    <x v="0"/>
    <d v="2023-11-01T00:00:00"/>
    <s v="Biguanides"/>
  </r>
  <r>
    <s v="ooaqrVK2t.g"/>
    <x v="39"/>
    <s v="Other"/>
    <s v="Biguanides"/>
    <x v="0"/>
    <d v="2018-10-24T00:00:00"/>
    <s v="Biguanides"/>
  </r>
  <r>
    <s v="osHx07ecHAQ"/>
    <x v="39"/>
    <s v="Pacific peoples"/>
    <s v="Biguanides"/>
    <x v="0"/>
    <d v="2019-09-15T00:00:00"/>
    <s v="Biguanides-&gt;DPP-4 inhibitors"/>
  </r>
  <r>
    <s v="RsQ1o2WJ3IU"/>
    <x v="39"/>
    <s v="Other"/>
    <s v="Biguanides|Insulin isophane"/>
    <x v="0"/>
    <d v="2021-08-17T00:00:00"/>
    <s v="Biguanides|Insulin isophane-&gt;Biguanides"/>
  </r>
  <r>
    <s v="Rs982I.uOWE"/>
    <x v="39"/>
    <s v="Pacific peoples"/>
    <s v="Biguanides"/>
    <x v="0"/>
    <d v="2013-01-14T00:00:00"/>
    <s v="Biguanides-&gt;DPP-4 inhibitors"/>
  </r>
  <r>
    <s v="Rrxt3B.dbAI"/>
    <x v="39"/>
    <s v="Pacific peoples"/>
    <s v="Biguanides"/>
    <x v="0"/>
    <d v="2014-08-12T00:00:00"/>
    <s v="Biguanides"/>
  </r>
  <r>
    <s v="rrziRY6w56."/>
    <x v="39"/>
    <s v="Asian"/>
    <s v="Biguanides"/>
    <x v="0"/>
    <d v="2020-08-29T00:00:00"/>
    <s v="Biguanides"/>
  </r>
  <r>
    <s v="rwF9GhimCxs"/>
    <x v="39"/>
    <s v="Other"/>
    <s v="Biguanides"/>
    <x v="0"/>
    <d v="2023-08-02T00:00:00"/>
    <s v="Biguanides"/>
  </r>
  <r>
    <s v="Ry8HLG9mPfk"/>
    <x v="39"/>
    <s v="Other"/>
    <s v="Biguanides"/>
    <x v="0"/>
    <d v="2023-03-29T00:00:00"/>
    <s v="Biguanides-&gt;GLP-1 agonists-&gt;Biguanides|GLP-1 agonists-&gt;SGLT-2 inhibitors"/>
  </r>
  <r>
    <s v="RxEQg6JdR/Q"/>
    <x v="39"/>
    <s v="Other"/>
    <s v="Biguanides"/>
    <x v="0"/>
    <d v="2017-01-12T00:00:00"/>
    <s v="Biguanides"/>
  </r>
  <r>
    <s v="RVibREME0hk"/>
    <x v="39"/>
    <s v="Māori"/>
    <s v="Insulin isophane"/>
    <x v="1"/>
    <d v="2018-11-21T00:00:00"/>
    <s v="Insulin isophane-&gt;Biguanides"/>
  </r>
  <r>
    <s v="ru2squpltAM"/>
    <x v="39"/>
    <s v="Asian"/>
    <s v="Biguanides"/>
    <x v="0"/>
    <d v="2021-03-25T00:00:00"/>
    <s v="Biguanides"/>
  </r>
  <r>
    <s v="OcY3G2FbTt6"/>
    <x v="39"/>
    <s v="Pacific peoples"/>
    <s v="Insulin isophane"/>
    <x v="1"/>
    <d v="2012-10-02T00:00:00"/>
    <s v="Insulin isophane-&gt;Biguanides-&gt;DPP-4 inhibitors-&gt;Biguanides|DPP-4 inhibitors-&gt;DPP-4 inhibitors|SGLT-2 inhibitors"/>
  </r>
  <r>
    <s v="O6UkupMYQVQ"/>
    <x v="39"/>
    <s v="Other"/>
    <s v="Biguanides"/>
    <x v="0"/>
    <d v="2025-07-03T00:00:00"/>
    <s v="Biguanides"/>
  </r>
  <r>
    <s v="O8bOCZGLfJ2"/>
    <x v="39"/>
    <s v="Pacific peoples"/>
    <s v="Biguanides"/>
    <x v="0"/>
    <d v="2015-11-09T00:00:00"/>
    <s v="Biguanides-&gt;Biguanides|Sulfonylureas-&gt;DPP-4 inhibitors|Sulfonylureas-&gt;DPP-4 inhibitors|SGLT-2 inhibitors|Sulfonylureas-&gt;DPP-4 inhibitors|SGLT-2 inhibitors"/>
  </r>
  <r>
    <s v="ODz1/1v6fMw"/>
    <x v="39"/>
    <s v="Māori"/>
    <s v="Biguanides|Insulin isophane"/>
    <x v="0"/>
    <d v="2016-12-14T00:00:00"/>
    <s v="Biguanides|Insulin isophane-&gt;Insulin aspart|Insulin isophane"/>
  </r>
  <r>
    <s v="OEWcuigdv.k"/>
    <x v="39"/>
    <s v="Other"/>
    <s v="Biguanides"/>
    <x v="0"/>
    <d v="2015-03-12T00:00:00"/>
    <s v="Biguanides"/>
  </r>
  <r>
    <s v="OhEJQsjcpDQ"/>
    <x v="39"/>
    <s v="Pacific peoples"/>
    <s v="Biguanides"/>
    <x v="0"/>
    <d v="2015-02-20T00:00:00"/>
    <s v="Biguanides-&gt;Biguanides|DPP-4 inhibitors-&gt;Biguanides|Insulin glargine-&gt;DPP-4 inhibitors-&gt;DPP-4 inhibitors|SGLT-2 inhibitors"/>
  </r>
  <r>
    <s v="o16FNWPmLN."/>
    <x v="39"/>
    <s v="Māori"/>
    <s v="Biguanides"/>
    <x v="0"/>
    <d v="2014-04-02T00:00:00"/>
    <s v="Biguanides-&gt;Insulin isophane-&gt;Insulin aspart"/>
  </r>
  <r>
    <s v="LbbyYrfQx1k"/>
    <x v="39"/>
    <s v="Asian"/>
    <s v="Biguanides"/>
    <x v="0"/>
    <d v="2024-03-05T00:00:00"/>
    <s v="Biguanides-&gt;DPP-4 inhibitors-&gt;DPP-4 inhibitors|Sulfonylureas"/>
  </r>
  <r>
    <s v="lCPToQQcO6A"/>
    <x v="39"/>
    <s v="Māori"/>
    <s v="Biguanides"/>
    <x v="0"/>
    <d v="2023-09-19T00:00:00"/>
    <s v="Biguanides"/>
  </r>
  <r>
    <s v="Lg8nFX2PHVo"/>
    <x v="39"/>
    <s v="Pacific peoples"/>
    <s v="Biguanides"/>
    <x v="0"/>
    <d v="2022-07-26T00:00:00"/>
    <s v="Biguanides"/>
  </r>
  <r>
    <s v="Lf36YwxGnLc"/>
    <x v="39"/>
    <s v="Asian"/>
    <s v="Biguanides"/>
    <x v="0"/>
    <d v="2019-04-12T00:00:00"/>
    <s v="Biguanides-&gt;Biguanides|Thiazolidinedione-&gt;Thiazolidinedione"/>
  </r>
  <r>
    <s v="Letx2s9a1C6"/>
    <x v="39"/>
    <s v="Other"/>
    <s v="Biguanides"/>
    <x v="0"/>
    <d v="2017-12-16T00:00:00"/>
    <s v="Biguanides"/>
  </r>
  <r>
    <s v="LE0gsLh9WEc"/>
    <x v="39"/>
    <s v="Other"/>
    <s v="Biguanides"/>
    <x v="0"/>
    <d v="2017-07-12T00:00:00"/>
    <s v="Biguanides"/>
  </r>
  <r>
    <s v="NIsaeqg9SfM"/>
    <x v="39"/>
    <s v="Other"/>
    <s v="Biguanides|Insulin aspart|Insulin glargine"/>
    <x v="0"/>
    <d v="2014-05-19T00:00:00"/>
    <s v="Biguanides|Insulin aspart|Insulin glargine-&gt;Insulin aspart|Insulin glargine-&gt;Biguanides-&gt;Biguanides|Insulin aspart|Insulin isophane-&gt;Insulin isophane-&gt;Insulin aspart|Insulin isophane|Sulfonylureas-&gt;Biguanides|Sulfonylureas-&gt;DPP-4 inhibitors|Insulin glargine|Insulin glulisine-&gt;Insulin glargine|Insulin glulisine-&gt;DPP-4 inhibitors|Insulin glulisine-&gt;Insulin glulisine-&gt;DPP-4 inhibitors-&gt;Insulin glargine"/>
  </r>
  <r>
    <s v="njfW3yIJKIA"/>
    <x v="39"/>
    <s v="Māori"/>
    <s v="Biguanides"/>
    <x v="0"/>
    <d v="2013-11-21T00:00:00"/>
    <s v="Biguanides-&gt;Insulin aspart|Insulin glargine-&gt;Insulin aspart-&gt;Insulin glargine-&gt;Biguanides|Insulin aspart-&gt;Biguanides|Insulin aspart|Insulin glargine-&gt;Biguanides|Insulin glargine-&gt;Biguanides|GLP-1 agonists|Insulin aspart|Insulin glargine-&gt;Biguanides|GLP-1 agonists"/>
  </r>
  <r>
    <s v="Ne60sqFWTg2"/>
    <x v="39"/>
    <s v="Pacific peoples"/>
    <s v="Biguanides"/>
    <x v="0"/>
    <d v="2021-02-01T00:00:00"/>
    <s v="Biguanides-&gt;SGLT-2 inhibitors-&gt;Biguanides|SGLT-2 inhibitors-&gt;DPP-4 inhibitors-&gt;DPP-4 inhibitors|SGLT-2 inhibitors"/>
  </r>
  <r>
    <s v="nFV5UjmQ6tY"/>
    <x v="39"/>
    <s v="Asian"/>
    <s v="Biguanides"/>
    <x v="0"/>
    <d v="2025-09-19T00:00:00"/>
    <s v="Biguanides"/>
  </r>
  <r>
    <s v="n6kf12K.CoM"/>
    <x v="39"/>
    <s v="Pacific peoples"/>
    <s v="Biguanides|Sulfonylureas"/>
    <x v="0"/>
    <d v="2011-07-22T00:00:00"/>
    <s v="Biguanides|Sulfonylureas"/>
  </r>
  <r>
    <s v="n84.HJy0k2I"/>
    <x v="39"/>
    <s v="Asian"/>
    <s v="DPP-4 inhibitors|Insulin glargine"/>
    <x v="0"/>
    <d v="2022-06-14T00:00:00"/>
    <s v="DPP-4 inhibitors|Insulin glargine-&gt;Biguanides-&gt;Insulin isophane|Insulin lispro-&gt;Biguanides|Insulin isophane|Insulin lispro-&gt;Insulin lispro-&gt;Sulfonylureas-&gt;Biguanides|Sulfonylureas"/>
  </r>
  <r>
    <s v="nAdWVhPyvhE"/>
    <x v="39"/>
    <s v="Pacific peoples"/>
    <s v="Insulin aspart|Insulin isophane"/>
    <x v="1"/>
    <d v="2011-02-08T00:00:00"/>
    <s v="Insulin aspart|Insulin isophane-&gt;Biguanides-&gt;Biguanides|Sulfonylureas-&gt;SGLT-2 inhibitors|Sulfonylureas-&gt;Biguanides|SGLT-2 inhibitors|Sulfonylureas-&gt;GLP-1 agonists-&gt;Biguanides|GLP-1 agonists|Sulfonylureas-&gt;Insulin glargine|SGLT-2 inhibitors|Sulfonylureas-&gt;SGLT-2 inhibitors-&gt;Sulfonylureas-&gt;Insulin glargine-&gt;Insulin glargine|SGLT-2 inhibitors"/>
  </r>
  <r>
    <s v="NCO9wqhVy/c"/>
    <x v="39"/>
    <s v="Pacific peoples"/>
    <s v="Biguanides"/>
    <x v="0"/>
    <d v="2012-01-09T00:00:00"/>
    <s v="Biguanides-&gt;Biguanides|DPP-4 inhibitors-&gt;DPP-4 inhibitors-&gt;SGLT-2 inhibitors-&gt;DPP-4 inhibitors|SGLT-2 inhibitors"/>
  </r>
  <r>
    <s v="NByAGGmk.sM"/>
    <x v="39"/>
    <s v="Other"/>
    <s v="Biguanides"/>
    <x v="0"/>
    <d v="2011-07-01T00:00:00"/>
    <s v="Biguanides-&gt;Sulfonylureas-&gt;Biguanides|Sulfonylureas-&gt;Biguanides|DPP-4 inhibitors|Sulfonylureas-&gt;DPP-4 inhibitors-&gt;Biguanides|DPP-4 inhibitors|SGLT-2 inhibitors|Sulfonylureas-&gt;SGLT-2 inhibitors-&gt;DPP-4 inhibitors|SGLT-2 inhibitors|Sulfonylureas-&gt;DPP-4 inhibitors|SGLT-2 inhibitors-&gt;SGLT-2 inhibitors|Sulfonylureas-&gt;Insulin glargine-&gt;DPP-4 inhibitors|Insulin glargine-&gt;DPP-4 inhibitors|Insulin glargine|SGLT-2 inhibitors|Sulfonylureas"/>
  </r>
  <r>
    <s v="NCiyLNpUU0A"/>
    <x v="39"/>
    <s v="Pacific peoples"/>
    <s v="Biguanides"/>
    <x v="0"/>
    <d v="2018-02-05T00:00:00"/>
    <s v="Biguanides-&gt;Biguanides|Sulfonylureas-&gt;Sulfonylureas"/>
  </r>
  <r>
    <s v="khwzXG0Jvmo"/>
    <x v="39"/>
    <s v="Māori"/>
    <s v="Biguanides"/>
    <x v="0"/>
    <d v="2018-03-20T00:00:00"/>
    <s v="Biguanides-&gt;DPP-4 inhibitors"/>
  </r>
  <r>
    <s v="kHX.2focPrM"/>
    <x v="39"/>
    <s v="Other"/>
    <s v="Biguanides|Insulin isophane"/>
    <x v="0"/>
    <d v="2019-04-30T00:00:00"/>
    <s v="Biguanides|Insulin isophane-&gt;Biguanides"/>
  </r>
  <r>
    <s v="KKYlTdwWwfM"/>
    <x v="39"/>
    <s v="Asian"/>
    <s v="DPP-4 inhibitors"/>
    <x v="0"/>
    <d v="2022-10-05T00:00:00"/>
    <s v="DPP-4 inhibitors-&gt;Biguanides|DPP-4 inhibitors-&gt;DPP-4 inhibitors|SGLT-2 inhibitors-&gt;DPP-4 inhibitors|Insulin glargine-&gt;Insulin glargine-&gt;DPP-4 inhibitors|Insulin glargine|SGLT-2 inhibitors"/>
  </r>
  <r>
    <s v="n5lQvc9gnpw"/>
    <x v="39"/>
    <s v="Asian"/>
    <s v="Biguanides"/>
    <x v="0"/>
    <d v="2013-03-04T00:00:00"/>
    <s v="Biguanides-&gt;Biguanides|Sulfonylureas-&gt;DPP-4 inhibitors-&gt;SGLT-2 inhibitors-&gt;DPP-4 inhibitors|SGLT-2 inhibitors"/>
  </r>
  <r>
    <s v="KcUhhndTDks"/>
    <x v="39"/>
    <s v="Asian"/>
    <s v="Biguanides"/>
    <x v="0"/>
    <d v="2022-07-01T00:00:00"/>
    <s v="Biguanides-&gt;DPP-4 inhibitors"/>
  </r>
  <r>
    <s v="Kfi/MXGetAM"/>
    <x v="39"/>
    <s v="Asian"/>
    <s v="Biguanides"/>
    <x v="0"/>
    <d v="2022-02-23T00:00:00"/>
    <s v="Biguanides"/>
  </r>
  <r>
    <s v="KBenyffHu.g"/>
    <x v="39"/>
    <s v="Other"/>
    <s v="Biguanides"/>
    <x v="0"/>
    <d v="2017-06-09T00:00:00"/>
    <s v="Biguanides"/>
  </r>
  <r>
    <s v="ka0OOJS8eRY"/>
    <x v="39"/>
    <s v="Asian"/>
    <s v="Biguanides|Insulin isophane"/>
    <x v="0"/>
    <d v="2025-11-06T00:00:00"/>
    <s v="Biguanides|Insulin isophane-&gt;Insulin isophane"/>
  </r>
  <r>
    <s v="qs9uExQWUsk"/>
    <x v="39"/>
    <s v="Other"/>
    <s v="Biguanides"/>
    <x v="0"/>
    <d v="2012-12-12T00:00:00"/>
    <s v="Biguanides-&gt;Biguanides|Sulfonylureas-&gt;SGLT-2 inhibitors-&gt;Biguanides|GLP-1 agonists-&gt;GLP-1 agonists"/>
  </r>
  <r>
    <s v="NvqxntmN8Rs"/>
    <x v="39"/>
    <s v="Asian"/>
    <s v="Biguanides"/>
    <x v="0"/>
    <d v="2017-09-26T00:00:00"/>
    <s v="Biguanides-&gt;Sulfonylureas-&gt;Biguanides|Sulfonylureas-&gt;Biguanides|DPP-4 inhibitors-&gt;DPP-4 inhibitors-&gt;DPP-4 inhibitors|Sulfonylureas-&gt;DPP-4 inhibitors|SGLT-2 inhibitors-&gt;Biguanides|DPP-4 inhibitors|SGLT-2 inhibitors-&gt;Biguanides|SGLT-2 inhibitors-&gt;SGLT-2 inhibitors"/>
  </r>
  <r>
    <s v="NvGw88fULX."/>
    <x v="39"/>
    <s v="Other"/>
    <s v="Biguanides"/>
    <x v="0"/>
    <d v="2014-10-01T00:00:00"/>
    <s v="Biguanides-&gt;Sulfonylureas-&gt;Insulin glargine-&gt;Insulin aspart-&gt;Insulin aspart|Insulin glargine-&gt;Biguanides|Insulin aspart|Insulin glargine-&gt;DPP-4 inhibitors-&gt;DPP-4 inhibitors|Insulin aspart|Insulin glargine-&gt;Biguanides|DPP-4 inhibitors|Insulin aspart|Insulin glargine-&gt;Biguanides|DPP-4 inhibitors|Insulin glargine-&gt;DPP-4 inhibitors|Insulin glargine-&gt;Biguanides|GLP-1 agonists-&gt;GLP-1 agonists|Insulin glargine-&gt;GLP-1 agonists-&gt;GLP-1 agonists|Insulin aspart|Insulin glargine-&gt;Biguanides|GLP-1 agonists|Insulin aspart|Insulin glargine-&gt;Biguanides|Insulin aspart-&gt;Biguanides|GLP-1 agonists|Insulin aspart-&gt;GLP-1 agonists|Insulin aspart"/>
  </r>
  <r>
    <s v="nw1fWNpU6Ls"/>
    <x v="39"/>
    <s v="Other"/>
    <s v="Biguanides"/>
    <x v="0"/>
    <d v="2025-06-27T00:00:00"/>
    <s v="Biguanides"/>
  </r>
  <r>
    <s v="qqnUMTfhaMY"/>
    <x v="39"/>
    <s v="Asian"/>
    <s v="DPP-4 inhibitors"/>
    <x v="0"/>
    <d v="2024-01-16T00:00:00"/>
    <s v="DPP-4 inhibitors"/>
  </r>
  <r>
    <s v="QuN5wQPVfcI"/>
    <x v="39"/>
    <s v="Māori"/>
    <s v="Biguanides"/>
    <x v="0"/>
    <d v="2024-06-12T00:00:00"/>
    <s v="Biguanides"/>
  </r>
  <r>
    <s v="QUjLNtZaje."/>
    <x v="39"/>
    <s v="Other"/>
    <s v="Biguanides"/>
    <x v="0"/>
    <d v="2013-01-24T00:00:00"/>
    <s v="Biguanides"/>
  </r>
  <r>
    <s v="qWg0cIYO1wE"/>
    <x v="39"/>
    <s v="Asian"/>
    <s v="Biguanides"/>
    <x v="0"/>
    <d v="2015-08-06T00:00:00"/>
    <s v="Biguanides"/>
  </r>
  <r>
    <s v="NqElvnBrn3E"/>
    <x v="39"/>
    <s v="Pacific peoples"/>
    <s v="Biguanides"/>
    <x v="0"/>
    <d v="2024-11-06T00:00:00"/>
    <s v="Biguanides"/>
  </r>
  <r>
    <s v="Nr5UJjQjPrM"/>
    <x v="39"/>
    <s v="Pacific peoples"/>
    <s v="Biguanides"/>
    <x v="0"/>
    <d v="2019-10-25T00:00:00"/>
    <s v="Biguanides-&gt;DPP-4 inhibitors-&gt;Insulin glargine|SGLT-2 inhibitors-&gt;Biguanides|DPP-4 inhibitors|SGLT-2 inhibitors-&gt;Insulin glargine-&gt;DPP-4 inhibitors|Insulin glargine-&gt;SGLT-2 inhibitors-&gt;DPP-4 inhibitors|SGLT-2 inhibitors-&gt;DPP-4 inhibitors|Insulin glargine|SGLT-2 inhibitors-&gt;Biguanides|DPP-4 inhibitors|Insulin glargine-&gt;Biguanides|DPP-4 inhibitors|Insulin glargine|SGLT-2 inhibitors-&gt;Biguanides|Insulin glargine|SGLT-2 inhibitors"/>
  </r>
  <r>
    <s v="npQF9yBk8mQ"/>
    <x v="39"/>
    <s v="Pacific peoples"/>
    <s v="Biguanides"/>
    <x v="0"/>
    <d v="2012-07-19T00:00:00"/>
    <s v="Biguanides"/>
  </r>
  <r>
    <s v="nrWPUkM4JPE"/>
    <x v="39"/>
    <s v="Māori"/>
    <s v="Biguanides"/>
    <x v="0"/>
    <d v="2014-07-18T00:00:00"/>
    <s v="Biguanides-&gt;DPP-4 inhibitors-&gt;Biguanides|Insulin glargine|SGLT-2 inhibitors-&gt;DPP-4 inhibitors|Insulin glargine|SGLT-2 inhibitors-&gt;DPP-4 inhibitors|Insulin glargine-&gt;Biguanides|DPP-4 inhibitors|Insulin glargine|SGLT-2 inhibitors-&gt;Biguanides|DPP-4 inhibitors|SGLT-2 inhibitors-&gt;DPP-4 inhibitors|SGLT-2 inhibitors"/>
  </r>
  <r>
    <s v="nrjB56UOrBw"/>
    <x v="39"/>
    <s v="Asian"/>
    <s v="Biguanides"/>
    <x v="0"/>
    <d v="2019-09-09T00:00:00"/>
    <s v="Biguanides"/>
  </r>
  <r>
    <s v="nOQ.tznZnTQ"/>
    <x v="39"/>
    <s v="Pacific peoples"/>
    <s v="Biguanides"/>
    <x v="0"/>
    <d v="2025-09-09T00:00:00"/>
    <s v="Biguanides"/>
  </r>
  <r>
    <s v="nOb3HMFkrCU"/>
    <x v="39"/>
    <s v="Asian"/>
    <s v="SGLT-2 inhibitors"/>
    <x v="0"/>
    <d v="2023-12-21T00:00:00"/>
    <s v="SGLT-2 inhibitors"/>
  </r>
  <r>
    <s v="NpFRz9XD4hA"/>
    <x v="39"/>
    <s v="Māori"/>
    <s v="Biguanides"/>
    <x v="0"/>
    <d v="2022-05-24T00:00:00"/>
    <s v="Biguanides-&gt;DPP-4 inhibitors"/>
  </r>
  <r>
    <s v="Nm/WT5R7XRo"/>
    <x v="39"/>
    <s v="Māori"/>
    <s v="Biguanides"/>
    <x v="0"/>
    <d v="2015-08-04T00:00:00"/>
    <s v="Biguanides-&gt;Biguanides|Sulfonylureas-&gt;Biguanides|DPP-4 inhibitors|Sulfonylureas-&gt;DPP-4 inhibitors-&gt;Biguanides|Insulin glargine|Sulfonylureas-&gt;Insulin glargine-&gt;GLP-1 agonists-&gt;Biguanides|GLP-1 agonists-&gt;Biguanides|GLP-1 agonists|Sulfonylureas"/>
  </r>
  <r>
    <s v="gOrDjuBGc/M"/>
    <x v="39"/>
    <s v="Māori"/>
    <s v="Biguanides"/>
    <x v="0"/>
    <d v="2025-03-13T00:00:00"/>
    <s v="Biguanides"/>
  </r>
  <r>
    <s v="gkYtAgzoftA"/>
    <x v="39"/>
    <s v="Asian"/>
    <s v="Biguanides"/>
    <x v="0"/>
    <d v="2023-09-15T00:00:00"/>
    <s v="Biguanides-&gt;GLP-1 agonists-&gt;Biguanides|GLP-1 agonists-&gt;SGLT-2 inhibitors"/>
  </r>
  <r>
    <s v="gS98pXOdcw."/>
    <x v="39"/>
    <s v="Māori"/>
    <s v="Biguanides"/>
    <x v="0"/>
    <d v="2020-09-01T00:00:00"/>
    <s v="Biguanides-&gt;DPP-4 inhibitors-&gt;DPP-4 inhibitors|SGLT-2 inhibitors-&gt;SGLT-2 inhibitors-&gt;GLP-1 agonists-&gt;Biguanides|GLP-1 agonists"/>
  </r>
  <r>
    <s v="gQ5iVnWlEe2"/>
    <x v="39"/>
    <s v="Other"/>
    <s v="Biguanides"/>
    <x v="0"/>
    <d v="2024-10-02T00:00:00"/>
    <s v="Biguanides"/>
  </r>
  <r>
    <s v="GpDYdNrDxV2"/>
    <x v="39"/>
    <s v="Pacific peoples"/>
    <s v="Biguanides"/>
    <x v="0"/>
    <d v="2024-03-20T00:00:00"/>
    <s v="Biguanides"/>
  </r>
  <r>
    <s v="gPP1q7WW6Mk"/>
    <x v="39"/>
    <s v="Other"/>
    <s v="Biguanides"/>
    <x v="0"/>
    <d v="2015-12-16T00:00:00"/>
    <s v="Biguanides-&gt;DPP-4 inhibitors-&gt;DPP-4 inhibitors|SGLT-2 inhibitors-&gt;Thiazolidinedione-&gt;DPP-4 inhibitors|SGLT-2 inhibitors|Thiazolidinedione"/>
  </r>
  <r>
    <s v="gBt9ztLKgh."/>
    <x v="39"/>
    <s v="Other"/>
    <s v="Sulfonylureas"/>
    <x v="0"/>
    <d v="2017-12-20T00:00:00"/>
    <s v="Sulfonylureas"/>
  </r>
  <r>
    <s v="gaPIwOiUJCg"/>
    <x v="39"/>
    <s v="Other"/>
    <s v="Biguanides"/>
    <x v="0"/>
    <d v="2011-11-11T00:00:00"/>
    <s v="Biguanides-&gt;DPP-4 inhibitors-&gt;SGLT-2 inhibitors"/>
  </r>
  <r>
    <s v="geQ0YASi1NU"/>
    <x v="39"/>
    <s v="Māori"/>
    <s v="Biguanides"/>
    <x v="0"/>
    <d v="2011-10-18T00:00:00"/>
    <s v="Biguanides-&gt;Biguanides|SGLT-2 inhibitors-&gt;DPP-4 inhibitors|SGLT-2 inhibitors-&gt;DPP-4 inhibitors-&gt;SGLT-2 inhibitors|Sulfonylureas-&gt;DPP-4 inhibitors|SGLT-2 inhibitors|Sulfonylureas"/>
  </r>
  <r>
    <s v="gcFtMNDvFSI"/>
    <x v="39"/>
    <s v="Asian"/>
    <s v="Biguanides"/>
    <x v="0"/>
    <d v="2016-01-06T00:00:00"/>
    <s v="Biguanides"/>
  </r>
  <r>
    <s v="gccnwJaO0Gw"/>
    <x v="39"/>
    <s v="Asian"/>
    <s v="Biguanides"/>
    <x v="0"/>
    <d v="2020-09-22T00:00:00"/>
    <s v="Biguanides-&gt;DPP-4 inhibitors-&gt;Biguanides|GLP-1 agonists-&gt;DPP-4 inhibitors|Sulfonylureas-&gt;DPP-4 inhibitors|GLP-1 agonists|Sulfonylureas-&gt;GLP-1 agonists-&gt;Biguanides|Insulin glargine-&gt;Insulin aspart|Insulin glargine-&gt;Biguanides|Insulin aspart|Insulin glargine"/>
  </r>
  <r>
    <s v="giYASgIN1E."/>
    <x v="39"/>
    <s v="Asian"/>
    <s v="Biguanides"/>
    <x v="0"/>
    <d v="2014-03-11T00:00:00"/>
    <s v="Biguanides"/>
  </r>
  <r>
    <s v="gIpl5UzaLBo"/>
    <x v="39"/>
    <s v="Pacific peoples"/>
    <s v="Biguanides"/>
    <x v="0"/>
    <d v="2016-01-15T00:00:00"/>
    <s v="Biguanides"/>
  </r>
  <r>
    <s v="GhXZpNDLa.M"/>
    <x v="39"/>
    <s v="Asian"/>
    <s v="Biguanides"/>
    <x v="0"/>
    <d v="2017-09-05T00:00:00"/>
    <s v="Biguanides-&gt;DPP-4 inhibitors|SGLT-2 inhibitors-&gt;DPP-4 inhibitors-&gt;Sulfonylureas-&gt;DPP-4 inhibitors|SGLT-2 inhibitors|Sulfonylureas"/>
  </r>
  <r>
    <s v="GHZ8QKc.ISE"/>
    <x v="39"/>
    <s v="Pacific peoples"/>
    <s v="Biguanides"/>
    <x v="0"/>
    <d v="2025-11-28T00:00:00"/>
    <s v="Biguanides"/>
  </r>
  <r>
    <s v="GeSmnNoZmec"/>
    <x v="39"/>
    <s v="Other"/>
    <s v="Biguanides"/>
    <x v="0"/>
    <d v="2025-04-09T00:00:00"/>
    <s v="Biguanides"/>
  </r>
  <r>
    <s v="GG4IHY0oiic"/>
    <x v="39"/>
    <s v="Asian"/>
    <s v="Biguanides"/>
    <x v="0"/>
    <d v="2024-11-05T00:00:00"/>
    <s v="Biguanides"/>
  </r>
  <r>
    <s v="GG4ZbY65nz6"/>
    <x v="39"/>
    <s v="Other"/>
    <s v="Biguanides"/>
    <x v="0"/>
    <d v="2023-05-23T00:00:00"/>
    <s v="Biguanides-&gt;DPP-4 inhibitors-&gt;DPP-4 inhibitors|Sulfonylureas-&gt;DPP-4 inhibitors|SGLT-2 inhibitors|Sulfonylureas"/>
  </r>
  <r>
    <s v="JMMUAYhZ3dg"/>
    <x v="39"/>
    <s v="Pacific peoples"/>
    <s v="Biguanides"/>
    <x v="0"/>
    <d v="2025-06-09T00:00:00"/>
    <s v="Biguanides"/>
  </r>
  <r>
    <s v="GXCpT2rtdW2"/>
    <x v="39"/>
    <s v="Māori"/>
    <s v="Biguanides"/>
    <x v="0"/>
    <d v="2022-04-13T00:00:00"/>
    <s v="Biguanides"/>
  </r>
  <r>
    <s v="guMIW.l5pJk"/>
    <x v="39"/>
    <s v="Other"/>
    <s v="SGLT-2 inhibitors|Sulfonylureas"/>
    <x v="0"/>
    <d v="2023-05-24T00:00:00"/>
    <s v="SGLT-2 inhibitors|Sulfonylureas-&gt;SGLT-2 inhibitors-&gt;Sulfonylureas"/>
  </r>
  <r>
    <s v="GvYNMTuMVgI"/>
    <x v="39"/>
    <s v="Asian"/>
    <s v="Biguanides"/>
    <x v="0"/>
    <d v="2016-04-21T00:00:00"/>
    <s v="Biguanides"/>
  </r>
  <r>
    <s v="GVQtBkOq0Rw"/>
    <x v="39"/>
    <s v="Other"/>
    <s v="Biguanides|SGLT-2 inhibitors"/>
    <x v="0"/>
    <d v="2024-02-08T00:00:00"/>
    <s v="Biguanides|SGLT-2 inhibitors"/>
  </r>
  <r>
    <s v="jQUUuIUb7Wo"/>
    <x v="39"/>
    <s v="Pacific peoples"/>
    <s v="Biguanides"/>
    <x v="0"/>
    <d v="2017-04-04T00:00:00"/>
    <s v="Biguanides-&gt;Insulin aspart|Insulin isophane-&gt;Biguanides|Insulin aspart|Insulin isophane"/>
  </r>
  <r>
    <s v="jS5mrKMqCwQ"/>
    <x v="39"/>
    <s v="Other"/>
    <s v="Biguanides"/>
    <x v="0"/>
    <d v="2024-08-14T00:00:00"/>
    <s v="Biguanides"/>
  </r>
  <r>
    <s v="Ju07L15E1DA"/>
    <x v="39"/>
    <s v="Māori"/>
    <s v="Biguanides"/>
    <x v="0"/>
    <d v="2015-07-13T00:00:00"/>
    <s v="Biguanides-&gt;Insulin aspart|Insulin isophane-&gt;Insulin aspart"/>
  </r>
  <r>
    <s v="JyRdj1ZRdvg"/>
    <x v="39"/>
    <s v="Asian"/>
    <s v="Biguanides"/>
    <x v="0"/>
    <d v="2015-11-11T00:00:00"/>
    <s v="Biguanides"/>
  </r>
  <r>
    <s v="jYDECF2cInA"/>
    <x v="39"/>
    <s v="Asian"/>
    <s v="Biguanides"/>
    <x v="0"/>
    <d v="2022-10-11T00:00:00"/>
    <s v="Biguanides"/>
  </r>
  <r>
    <s v="K49x1AesRUo"/>
    <x v="39"/>
    <s v="Asian"/>
    <s v="Biguanides"/>
    <x v="0"/>
    <d v="2024-10-23T00:00:00"/>
    <s v="Biguanides"/>
  </r>
  <r>
    <s v="k.38Hxk7vvA"/>
    <x v="39"/>
    <s v="Other"/>
    <s v="Biguanides"/>
    <x v="0"/>
    <d v="2024-08-16T00:00:00"/>
    <s v="Biguanides"/>
  </r>
  <r>
    <s v=".G0DqGDT.9s"/>
    <x v="39"/>
    <s v="Asian"/>
    <s v="DPP-4 inhibitors"/>
    <x v="0"/>
    <d v="2025-02-13T00:00:00"/>
    <s v="DPP-4 inhibitors-&gt;DPP-4 inhibitors|SGLT-2 inhibitors"/>
  </r>
  <r>
    <s v=".GDnhCRa446"/>
    <x v="39"/>
    <s v="Māori"/>
    <s v="Biguanides"/>
    <x v="0"/>
    <d v="2023-11-27T00:00:00"/>
    <s v="Biguanides-&gt;Biguanides|SGLT-2 inhibitors-&gt;GLP-1 agonists-&gt;Biguanides|GLP-1 agonists"/>
  </r>
  <r>
    <s v=".i07kBsvsDo"/>
    <x v="39"/>
    <s v="Asian"/>
    <s v="Biguanides"/>
    <x v="0"/>
    <d v="2011-06-23T00:00:00"/>
    <s v="Biguanides-&gt;Biguanides|Sulfonylureas-&gt;Biguanides|Insulin lispro-&gt;Insulin lispro-&gt;Biguanides|Insulin aspart|Insulin glargine-&gt;Insulin aspart|Insulin glargine-&gt;DPP-4 inhibitors|Insulin aspart|Insulin glargine-&gt;DPP-4 inhibitors-&gt;SGLT-2 inhibitors-&gt;DPP-4 inhibitors|SGLT-2 inhibitors-&gt;DPP-4 inhibitors|Insulin aspart|Insulin glargine|SGLT-2 inhibitors-&gt;Insulin aspart|Insulin glargine|SGLT-2 inhibitors"/>
  </r>
  <r>
    <s v=".bRu3P13YPE"/>
    <x v="39"/>
    <s v="Māori"/>
    <s v="Insulin glargine"/>
    <x v="1"/>
    <d v="2022-07-11T00:00:00"/>
    <s v="Insulin glargine-&gt;Biguanides-&gt;Insulin aspart|Insulin glargine-&gt;Insulin aspart-&gt;Biguanides|Insulin glargine-&gt;Biguanides|Insulin aspart|Insulin glargine-&gt;DPP-4 inhibitors|Insulin aspart|Insulin glargine|SGLT-2 inhibitors-&gt;Biguanides|DPP-4 inhibitors|Insulin aspart|Insulin glargine|SGLT-2 inhibitors"/>
  </r>
  <r>
    <s v="vD1NN4RvUuA"/>
    <x v="39"/>
    <s v="Asian"/>
    <s v="Biguanides"/>
    <x v="0"/>
    <d v="2023-03-15T00:00:00"/>
    <s v="Biguanides-&gt;DPP-4 inhibitors"/>
  </r>
  <r>
    <s v=".R4QAyn6bkc"/>
    <x v="39"/>
    <s v="Pacific peoples"/>
    <s v="Insulin isophane"/>
    <x v="1"/>
    <d v="2024-06-27T00:00:00"/>
    <s v="Insulin isophane-&gt;Biguanides"/>
  </r>
  <r>
    <s v=".rJ6AVT/PO."/>
    <x v="39"/>
    <s v="Pacific peoples"/>
    <s v="Biguanides"/>
    <x v="0"/>
    <d v="2013-01-24T00:00:00"/>
    <s v="Biguanides-&gt;Sulfonylureas-&gt;Biguanides|Sulfonylureas"/>
  </r>
  <r>
    <s v=".u5aJF1mjRs"/>
    <x v="39"/>
    <s v="Pacific peoples"/>
    <s v="Biguanides|Insulin glargine"/>
    <x v="0"/>
    <d v="2023-10-26T00:00:00"/>
    <s v="Biguanides|Insulin glargine-&gt;Biguanides-&gt;Insulin glargine-&gt;Biguanides|DPP-4 inhibitors|Insulin glargine-&gt;DPP-4 inhibitors|Insulin glargine-&gt;DPP-4 inhibitors"/>
  </r>
  <r>
    <s v=".rVISiQlLDI"/>
    <x v="39"/>
    <s v="Other"/>
    <s v="Biguanides|Insulin aspart|Insulin glargine"/>
    <x v="0"/>
    <d v="2017-04-24T00:00:00"/>
    <s v="Biguanides|Insulin aspart|Insulin glargine-&gt;Insulin glargine-&gt;Insulin aspart|Insulin glargine"/>
  </r>
  <r>
    <s v=".Nl07YfERcE"/>
    <x v="39"/>
    <s v="Pacific peoples"/>
    <s v="Biguanides"/>
    <x v="0"/>
    <d v="2019-03-26T00:00:00"/>
    <s v="Biguanides"/>
  </r>
  <r>
    <s v=".lEK3v.RTPg"/>
    <x v="39"/>
    <s v="Māori"/>
    <s v="DPP-4 inhibitors"/>
    <x v="0"/>
    <d v="2021-10-19T00:00:00"/>
    <s v="DPP-4 inhibitors-&gt;Biguanides|DPP-4 inhibitors|SGLT-2 inhibitors-&gt;DPP-4 inhibitors|SGLT-2 inhibitors-&gt;Biguanides|DPP-4 inhibitors-&gt;SGLT-2 inhibitors"/>
  </r>
  <r>
    <s v="/3sliDePsmo"/>
    <x v="39"/>
    <s v="Other"/>
    <s v="Biguanides"/>
    <x v="0"/>
    <d v="2024-11-04T00:00:00"/>
    <s v="Biguanides-&gt;DPP-4 inhibitors"/>
  </r>
  <r>
    <s v="/.YoZA2VPFY"/>
    <x v="39"/>
    <s v="Asian"/>
    <s v="Biguanides"/>
    <x v="0"/>
    <d v="2023-02-21T00:00:00"/>
    <s v="Biguanides"/>
  </r>
  <r>
    <s v=".WzN3VmiIno"/>
    <x v="39"/>
    <s v="Asian"/>
    <s v="Biguanides"/>
    <x v="0"/>
    <d v="2022-11-02T00:00:00"/>
    <s v="Biguanides"/>
  </r>
  <r>
    <s v=".V/2qK8BmzQ"/>
    <x v="39"/>
    <s v="Other"/>
    <s v="Biguanides|Insulin isophane"/>
    <x v="0"/>
    <d v="2011-12-13T00:00:00"/>
    <s v="Biguanides|Insulin isophane-&gt;Insulin aspart-&gt;Insulin isophane-&gt;Biguanides-&gt;DPP-4 inhibitors-&gt;Biguanides|DPP-4 inhibitors-&gt;SGLT-2 inhibitors-&gt;Biguanides|DPP-4 inhibitors|SGLT-2 inhibitors"/>
  </r>
  <r>
    <s v=".yRvvSkUIHY"/>
    <x v="39"/>
    <s v="Other"/>
    <s v="Biguanides"/>
    <x v="0"/>
    <d v="2024-11-01T00:00:00"/>
    <s v="Biguanides-&gt;Insulin isophane"/>
  </r>
  <r>
    <s v=".xBWsecNJik"/>
    <x v="39"/>
    <s v="Other"/>
    <s v="Biguanides"/>
    <x v="0"/>
    <d v="2016-06-22T00:00:00"/>
    <s v="Biguanides"/>
  </r>
  <r>
    <s v="5WIPFz.UKhw"/>
    <x v="39"/>
    <s v="Pacific peoples"/>
    <s v="Biguanides"/>
    <x v="0"/>
    <d v="2014-07-03T00:00:00"/>
    <s v="Biguanides-&gt;Biguanides|Sulfonylureas-&gt;Sulfonylureas-&gt;GLP-1 agonists-&gt;Biguanides|GLP-1 agonists|Sulfonylureas-&gt;GLP-1 agonists|Sulfonylureas-&gt;Biguanides|SGLT-2 inhibitors|Sulfonylureas-&gt;SGLT-2 inhibitors-&gt;Biguanides|DPP-4 inhibitors|SGLT-2 inhibitors|Sulfonylureas"/>
  </r>
  <r>
    <s v="6eQddtTvtoY"/>
    <x v="39"/>
    <s v="Pacific peoples"/>
    <s v="Biguanides"/>
    <x v="0"/>
    <d v="2014-01-22T00:00:00"/>
    <s v="Biguanides-&gt;Biguanides|Sulfonylureas-&gt;Insulin glargine|Sulfonylureas-&gt;Insulin glargine-&gt;Biguanides|Insulin glargine|Sulfonylureas-&gt;Biguanides|SGLT-2 inhibitors|Sulfonylureas"/>
  </r>
  <r>
    <s v="6dnFfoc66Ak"/>
    <x v="39"/>
    <s v="Asian"/>
    <s v="DPP-4 inhibitors"/>
    <x v="0"/>
    <d v="2024-05-30T00:00:00"/>
    <s v="DPP-4 inhibitors-&gt;Sulfonylureas-&gt;DPP-4 inhibitors|Sulfonylureas"/>
  </r>
  <r>
    <s v="66BjHzCuwHU"/>
    <x v="39"/>
    <s v="Other"/>
    <s v="Biguanides"/>
    <x v="0"/>
    <d v="2024-05-16T00:00:00"/>
    <s v="Biguanides"/>
  </r>
  <r>
    <s v="65DGhIL6kQ2"/>
    <x v="39"/>
    <s v="Māori"/>
    <s v="Biguanides"/>
    <x v="0"/>
    <d v="2019-03-28T00:00:00"/>
    <s v="Biguanides"/>
  </r>
  <r>
    <s v="/sAZ/fC1xi."/>
    <x v="39"/>
    <s v="Other"/>
    <s v="Biguanides"/>
    <x v="0"/>
    <d v="2017-03-15T00:00:00"/>
    <s v="Biguanides-&gt;Biguanides|Sulfonylureas-&gt;DPP-4 inhibitors"/>
  </r>
  <r>
    <s v="/Td.ztqerwE"/>
    <x v="39"/>
    <s v="Asian"/>
    <s v="Biguanides"/>
    <x v="0"/>
    <d v="2024-06-27T00:00:00"/>
    <s v="Biguanides-&gt;DPP-4 inhibitors"/>
  </r>
  <r>
    <s v="/PYN7AYFQZs"/>
    <x v="39"/>
    <s v="Pacific peoples"/>
    <s v="Biguanides"/>
    <x v="0"/>
    <d v="2025-03-07T00:00:00"/>
    <s v="Biguanides"/>
  </r>
  <r>
    <s v="/mTQvJ9GGbA"/>
    <x v="39"/>
    <s v="Other"/>
    <s v="Biguanides"/>
    <x v="0"/>
    <d v="2011-05-25T00:00:00"/>
    <s v="Biguanides-&gt;Sulfonylureas-&gt;SGLT-2 inhibitors-&gt;Biguanides|GLP-1 agonists-&gt;GLP-1 agonists-&gt;Biguanides|GLP-1 agonists|SGLT-2 inhibitors"/>
  </r>
  <r>
    <s v="/LhhGbLYyqo"/>
    <x v="39"/>
    <s v="Other"/>
    <s v="Biguanides"/>
    <x v="0"/>
    <d v="2012-12-13T00:00:00"/>
    <s v="Biguanides"/>
  </r>
  <r>
    <s v="/J2vOMGU1Cg"/>
    <x v="39"/>
    <s v="Asian"/>
    <s v="Biguanides"/>
    <x v="0"/>
    <d v="2025-11-25T00:00:00"/>
    <s v="Biguanides"/>
  </r>
  <r>
    <s v="/AnC1PYOFvQ"/>
    <x v="39"/>
    <s v="Asian"/>
    <s v="Biguanides"/>
    <x v="0"/>
    <d v="2018-12-24T00:00:00"/>
    <s v="Biguanides-&gt;DPP-4 inhibitors-&gt;SGLT-2 inhibitors-&gt;DPP-4 inhibitors|SGLT-2 inhibitors"/>
  </r>
  <r>
    <s v="/9lQs1BGdsI"/>
    <x v="39"/>
    <s v="Pacific peoples"/>
    <s v="Biguanides"/>
    <x v="0"/>
    <d v="2024-07-05T00:00:00"/>
    <s v="Biguanides-&gt;Insulin aspart|Insulin isophane"/>
  </r>
  <r>
    <s v="/bnSqeHmzas"/>
    <x v="39"/>
    <s v="Asian"/>
    <s v="Biguanides"/>
    <x v="0"/>
    <d v="2022-12-13T00:00:00"/>
    <s v="Biguanides-&gt;DPP-4 inhibitors"/>
  </r>
  <r>
    <s v="/fi7Hscl1Q6"/>
    <x v="39"/>
    <s v="Māori"/>
    <s v="Biguanides"/>
    <x v="0"/>
    <d v="2012-10-26T00:00:00"/>
    <s v="Biguanides"/>
  </r>
  <r>
    <s v="V66UrDt3rQs"/>
    <x v="39"/>
    <s v="Other"/>
    <s v="Biguanides"/>
    <x v="0"/>
    <d v="2014-06-28T00:00:00"/>
    <s v="Biguanides-&gt;DPP-4 inhibitors-&gt;Insulin glargine-&gt;DPP-4 inhibitors|Insulin glargine-&gt;Sulfonylureas-&gt;SGLT-2 inhibitors-&gt;DPP-4 inhibitors|Insulin glargine|SGLT-2 inhibitors"/>
  </r>
  <r>
    <s v="v9FTYBiKbTM"/>
    <x v="39"/>
    <s v="Asian"/>
    <s v="Biguanides"/>
    <x v="0"/>
    <d v="2024-11-29T00:00:00"/>
    <s v="Biguanides"/>
  </r>
  <r>
    <s v="vad4sb14Ndw"/>
    <x v="39"/>
    <s v="Pacific peoples"/>
    <s v="Biguanides"/>
    <x v="0"/>
    <d v="2025-02-20T00:00:00"/>
    <s v="Biguanides"/>
  </r>
  <r>
    <s v="vaY.rRNmw8c"/>
    <x v="39"/>
    <s v="Asian"/>
    <s v="Biguanides"/>
    <x v="0"/>
    <d v="2014-11-24T00:00:00"/>
    <s v="Biguanides-&gt;Biguanides|Sulfonylureas-&gt;DPP-4 inhibitors|Sulfonylureas-&gt;DPP-4 inhibitors-&gt;Biguanides|DPP-4 inhibitors|Sulfonylureas-&gt;DPP-4 inhibitors|SGLT-2 inhibitors-&gt;DPP-4 inhibitors|SGLT-2 inhibitors|Sulfonylureas-&gt;Sulfonylureas-&gt;SGLT-2 inhibitors"/>
  </r>
  <r>
    <s v="V1OXJ4BaJfw"/>
    <x v="39"/>
    <s v="Asian"/>
    <s v="Biguanides"/>
    <x v="0"/>
    <d v="2019-01-08T00:00:00"/>
    <s v="Biguanides"/>
  </r>
  <r>
    <s v="V0aLFt3huIQ"/>
    <x v="39"/>
    <s v="Pacific peoples"/>
    <s v="Biguanides"/>
    <x v="0"/>
    <d v="2018-07-03T00:00:00"/>
    <s v="Biguanides"/>
  </r>
  <r>
    <s v="V/qOVd.nxkI"/>
    <x v="39"/>
    <s v="Pacific peoples"/>
    <s v="Biguanides"/>
    <x v="0"/>
    <d v="2016-07-18T00:00:00"/>
    <s v="Biguanides-&gt;Biguanides|SGLT-2 inhibitors"/>
  </r>
  <r>
    <s v="uwog5iDbxAs"/>
    <x v="39"/>
    <s v="Other"/>
    <s v="Biguanides|Insulin isophane"/>
    <x v="0"/>
    <d v="2023-05-01T00:00:00"/>
    <s v="Biguanides|Insulin isophane-&gt;Insulin isophane"/>
  </r>
  <r>
    <s v="UqVhoAEXhYk"/>
    <x v="39"/>
    <s v="Other"/>
    <s v="Biguanides"/>
    <x v="0"/>
    <d v="2013-10-02T00:00:00"/>
    <s v="Biguanides-&gt;Sulfonylureas-&gt;Biguanides|Insulin isophane-&gt;Biguanides|Sulfonylureas-&gt;Insulin isophane-&gt;Biguanides|Insulin isophane|Sulfonylureas-&gt;Insulin lispro-&gt;Biguanides|Insulin lispro|Sulfonylureas-&gt;DPP-4 inhibitors-&gt;Biguanides|DPP-4 inhibitors|Insulin lispro|Sulfonylureas-&gt;SGLT-2 inhibitors-&gt;Biguanides|DPP-4 inhibitors|Insulin lispro|SGLT-2 inhibitors|Sulfonylureas-&gt;Biguanides|DPP-4 inhibitors|Insulin lispro|SGLT-2 inhibitors-&gt;Biguanides|DPP-4 inhibitors|SGLT-2 inhibitors"/>
  </r>
  <r>
    <s v="Uq84kBurQ2M"/>
    <x v="39"/>
    <s v="Pacific peoples"/>
    <s v="Biguanides"/>
    <x v="0"/>
    <d v="2023-05-18T00:00:00"/>
    <s v="Biguanides"/>
  </r>
  <r>
    <s v="uVCMK0nu1xA"/>
    <x v="39"/>
    <s v="Other"/>
    <s v="Biguanides"/>
    <x v="0"/>
    <d v="2023-05-25T00:00:00"/>
    <s v="Biguanides"/>
  </r>
  <r>
    <s v="UMwfQmFQHCs"/>
    <x v="39"/>
    <s v="Pacific peoples"/>
    <s v="Biguanides"/>
    <x v="0"/>
    <d v="2018-01-04T00:00:00"/>
    <s v="Biguanides-&gt;Sulfonylureas"/>
  </r>
  <r>
    <s v="Uo1kfsmYzsw"/>
    <x v="39"/>
    <s v="Other"/>
    <s v="Biguanides"/>
    <x v="0"/>
    <d v="2011-06-07T00:00:00"/>
    <s v="Biguanides-&gt;Sulfonylureas-&gt;Biguanides|Sulfonylureas-&gt;SGLT-2 inhibitors-&gt;Biguanides|SGLT-2 inhibitors-&gt;Insulin glargine-&gt;Biguanides|Insulin glargine"/>
  </r>
  <r>
    <s v="uO3mG0wuqfY"/>
    <x v="39"/>
    <s v="Asian"/>
    <s v="Biguanides|DPP-4 inhibitors"/>
    <x v="0"/>
    <d v="2025-02-27T00:00:00"/>
    <s v="Biguanides|DPP-4 inhibitors-&gt;DPP-4 inhibitors"/>
  </r>
  <r>
    <s v="R8pI51WQGqA"/>
    <x v="39"/>
    <s v="Other"/>
    <s v="Biguanides"/>
    <x v="0"/>
    <d v="2013-12-04T00:00:00"/>
    <s v="Biguanides-&gt;Biguanides|Sulfonylureas-&gt;Sulfonylureas-&gt;Insulin glargine-&gt;Biguanides|Insulin glargine|Sulfonylureas-&gt;Biguanides|Insulin glargine|SGLT-2 inhibitors|Sulfonylureas-&gt;Biguanides|DPP-4 inhibitors|Insulin glargine|SGLT-2 inhibitors|Sulfonylureas-&gt;Biguanides|DPP-4 inhibitors|SGLT-2 inhibitors|Sulfonylureas"/>
  </r>
  <r>
    <s v="qZuO5Tc1zB6"/>
    <x v="39"/>
    <s v="Māori"/>
    <s v="Biguanides"/>
    <x v="0"/>
    <d v="2016-12-16T00:00:00"/>
    <s v="Biguanides"/>
  </r>
  <r>
    <s v="QzPNpdoMYL."/>
    <x v="39"/>
    <s v="Asian"/>
    <s v="Biguanides"/>
    <x v="0"/>
    <d v="2013-05-31T00:00:00"/>
    <s v="Biguanides-&gt;Biguanides|Sulfonylureas"/>
  </r>
  <r>
    <s v="r/2fFjct5cQ"/>
    <x v="39"/>
    <s v="Asian"/>
    <s v="Biguanides"/>
    <x v="0"/>
    <d v="2021-07-26T00:00:00"/>
    <s v="Biguanides-&gt;Biguanides|DPP-4 inhibitors-&gt;DPP-4 inhibitors"/>
  </r>
  <r>
    <s v="RFUQXcGe4.g"/>
    <x v="39"/>
    <s v="Asian"/>
    <s v="Biguanides"/>
    <x v="0"/>
    <d v="2023-02-20T00:00:00"/>
    <s v="Biguanides-&gt;Biguanides|DPP-4 inhibitors-&gt;DPP-4 inhibitors"/>
  </r>
  <r>
    <s v="rFybBNiSiAg"/>
    <x v="39"/>
    <s v="Asian"/>
    <s v="DPP-4 inhibitors"/>
    <x v="0"/>
    <d v="2021-12-16T00:00:00"/>
    <s v="DPP-4 inhibitors-&gt;Biguanides-&gt;SGLT-2 inhibitors"/>
  </r>
  <r>
    <s v="RhloQD1GKhw"/>
    <x v="39"/>
    <s v="Other"/>
    <s v="Biguanides"/>
    <x v="0"/>
    <d v="2025-01-09T00:00:00"/>
    <s v="Biguanides"/>
  </r>
  <r>
    <s v="riHCDvFq53A"/>
    <x v="39"/>
    <s v="Māori"/>
    <s v="Biguanides"/>
    <x v="0"/>
    <d v="2023-09-11T00:00:00"/>
    <s v="Biguanides"/>
  </r>
  <r>
    <s v="RL4lm7RxJj2"/>
    <x v="39"/>
    <s v="Asian"/>
    <s v="Biguanides"/>
    <x v="0"/>
    <d v="2023-02-22T00:00:00"/>
    <s v="Biguanides"/>
  </r>
  <r>
    <s v="RJ1FzlNsgIo"/>
    <x v="39"/>
    <s v="Pacific peoples"/>
    <s v="Biguanides"/>
    <x v="0"/>
    <d v="2014-11-25T00:00:00"/>
    <s v="Biguanides-&gt;Sulfonylureas-&gt;Biguanides|Sulfonylureas-&gt;SGLT-2 inhibitors|Sulfonylureas-&gt;SGLT-2 inhibitors-&gt;DPP-4 inhibitors|SGLT-2 inhibitors|Sulfonylureas"/>
  </r>
  <r>
    <s v="rLy7BnvBU92"/>
    <x v="39"/>
    <s v="Asian"/>
    <s v="Biguanides"/>
    <x v="0"/>
    <d v="2023-10-10T00:00:00"/>
    <s v="Biguanides"/>
  </r>
  <r>
    <s v="RMQySZZD9ZI"/>
    <x v="39"/>
    <s v="Other"/>
    <s v="Biguanides"/>
    <x v="0"/>
    <d v="2025-06-10T00:00:00"/>
    <s v="Biguanides"/>
  </r>
  <r>
    <s v="fhBUD63VoK."/>
    <x v="39"/>
    <s v="Māori"/>
    <s v="Biguanides"/>
    <x v="0"/>
    <d v="2024-03-05T00:00:00"/>
    <s v="Biguanides"/>
  </r>
  <r>
    <s v="fczW6tD7D1E"/>
    <x v="39"/>
    <s v="Asian"/>
    <s v="Biguanides"/>
    <x v="0"/>
    <d v="2024-08-28T00:00:00"/>
    <s v="Biguanides-&gt;Insulin aspart|Insulin isophane-&gt;Insulin isophane-&gt;Insulin aspart"/>
  </r>
  <r>
    <s v="FHP5IGoguTM"/>
    <x v="39"/>
    <s v="Other"/>
    <s v="Biguanides"/>
    <x v="0"/>
    <d v="2012-08-20T00:00:00"/>
    <s v="Biguanides"/>
  </r>
  <r>
    <s v="fHiUXKyDsPQ"/>
    <x v="39"/>
    <s v="Pacific peoples"/>
    <s v="Biguanides"/>
    <x v="0"/>
    <d v="2021-02-16T00:00:00"/>
    <s v="Biguanides"/>
  </r>
  <r>
    <s v="Fj2uIS8PtQE"/>
    <x v="39"/>
    <s v="Other"/>
    <s v="Biguanides"/>
    <x v="0"/>
    <d v="2025-03-14T00:00:00"/>
    <s v="Biguanides"/>
  </r>
  <r>
    <s v="FiQ02VhQc2Q"/>
    <x v="39"/>
    <s v="Asian"/>
    <s v="Biguanides"/>
    <x v="0"/>
    <d v="2020-09-22T00:00:00"/>
    <s v="Biguanides"/>
  </r>
  <r>
    <s v="fJEr5NcXSRE"/>
    <x v="39"/>
    <s v="Other"/>
    <s v="Biguanides"/>
    <x v="0"/>
    <d v="2018-01-31T00:00:00"/>
    <s v="Biguanides"/>
  </r>
  <r>
    <s v="Fk.zTlTlZZ2"/>
    <x v="39"/>
    <s v="Māori"/>
    <s v="Biguanides"/>
    <x v="0"/>
    <d v="2018-11-19T00:00:00"/>
    <s v="Biguanides-&gt;Sulfonylureas-&gt;SGLT-2 inhibitors-&gt;Biguanides|SGLT-2 inhibitors-&gt;Insulin glargine-&gt;Insulin glargine|SGLT-2 inhibitors"/>
  </r>
  <r>
    <s v="FMSM6OBOal2"/>
    <x v="39"/>
    <s v="Pacific peoples"/>
    <s v="Biguanides"/>
    <x v="0"/>
    <d v="2011-08-31T00:00:00"/>
    <s v="Biguanides-&gt;Biguanides|Sulfonylureas-&gt;GLP-1 agonists-&gt;Biguanides|GLP-1 agonists|Sulfonylureas-&gt;Biguanides|GLP-1 agonists|Insulin isophane|Sulfonylureas-&gt;Insulin isophane-&gt;DPP-4 inhibitors|GLP-1 agonists|Sulfonylureas-&gt;DPP-4 inhibitors|GLP-1 agonists|Insulin isophane-&gt;Biguanides|Insulin isophane-&gt;DPP-4 inhibitors|GLP-1 agonists-&gt;DPP-4 inhibitors|Insulin isophane-&gt;DPP-4 inhibitors|SGLT-2 inhibitors|Sulfonylureas-&gt;DPP-4 inhibitors"/>
  </r>
  <r>
    <s v="fmj9KjXHl6s"/>
    <x v="39"/>
    <s v="Other"/>
    <s v="Biguanides"/>
    <x v="0"/>
    <d v="2023-06-07T00:00:00"/>
    <s v="Biguanides"/>
  </r>
  <r>
    <s v="fM2tw0TTFnc"/>
    <x v="39"/>
    <s v="Other"/>
    <s v="Biguanides"/>
    <x v="0"/>
    <d v="2024-03-26T00:00:00"/>
    <s v="Biguanides"/>
  </r>
  <r>
    <s v="FmBnz3R1Mts"/>
    <x v="39"/>
    <s v="Pacific peoples"/>
    <s v="SGLT-2 inhibitors"/>
    <x v="0"/>
    <d v="2022-06-20T00:00:00"/>
    <s v="SGLT-2 inhibitors"/>
  </r>
  <r>
    <s v="FkSfs77T62g"/>
    <x v="39"/>
    <s v="Other"/>
    <s v="Biguanides"/>
    <x v="0"/>
    <d v="2023-03-28T00:00:00"/>
    <s v="Biguanides"/>
  </r>
  <r>
    <s v="FuMZ/STpQJs"/>
    <x v="39"/>
    <s v="Asian"/>
    <s v="Biguanides"/>
    <x v="0"/>
    <d v="2015-02-19T00:00:00"/>
    <s v="Biguanides"/>
  </r>
  <r>
    <s v="FuePglyJJtY"/>
    <x v="39"/>
    <s v="Other"/>
    <s v="Biguanides"/>
    <x v="0"/>
    <d v="2019-05-15T00:00:00"/>
    <s v="Biguanides-&gt;Biguanides|Insulin glargine-&gt;Biguanides|DPP-4 inhibitors-&gt;Biguanides|SGLT-2 inhibitors"/>
  </r>
  <r>
    <s v="FUJhg3UkaYo"/>
    <x v="39"/>
    <s v="Asian"/>
    <s v="Biguanides"/>
    <x v="0"/>
    <d v="2013-08-06T00:00:00"/>
    <s v="Biguanides"/>
  </r>
  <r>
    <s v="FvJyxsG8cw2"/>
    <x v="39"/>
    <s v="Pacific peoples"/>
    <s v="Biguanides"/>
    <x v="0"/>
    <d v="2015-09-11T00:00:00"/>
    <s v="Biguanides-&gt;Sulfonylureas-&gt;Biguanides|DPP-4 inhibitors-&gt;DPP-4 inhibitors-&gt;DPP-4 inhibitors|SGLT-2 inhibitors-&gt;Biguanides|DPP-4 inhibitors|SGLT-2 inhibitors-&gt;Biguanides|DPP-4 inhibitors|SGLT-2 inhibitors|Sulfonylureas-&gt;DPP-4 inhibitors|SGLT-2 inhibitors|Sulfonylureas"/>
  </r>
  <r>
    <s v="Fu6n9x2c2fg"/>
    <x v="39"/>
    <s v="Pacific peoples"/>
    <s v="Biguanides"/>
    <x v="0"/>
    <d v="2020-11-06T00:00:00"/>
    <s v="Biguanides"/>
  </r>
  <r>
    <s v="ftKV2RvJHtY"/>
    <x v="39"/>
    <s v="Other"/>
    <s v="Biguanides|Insulin glargine"/>
    <x v="0"/>
    <d v="2021-02-16T00:00:00"/>
    <s v="Biguanides|Insulin glargine-&gt;DPP-4 inhibitors"/>
  </r>
  <r>
    <s v="FtMKaR4ox/g"/>
    <x v="39"/>
    <s v="Asian"/>
    <s v="Biguanides|Insulin aspart|Insulin isophane"/>
    <x v="0"/>
    <d v="2024-03-20T00:00:00"/>
    <s v="Biguanides|Insulin aspart|Insulin isophane"/>
  </r>
  <r>
    <s v="fRyZyWeRTcY"/>
    <x v="39"/>
    <s v="Pacific peoples"/>
    <s v="Biguanides"/>
    <x v="0"/>
    <d v="2014-09-19T00:00:00"/>
    <s v="Biguanides"/>
  </r>
  <r>
    <s v="FnwEwDttxlg"/>
    <x v="39"/>
    <s v="Asian"/>
    <s v="Biguanides"/>
    <x v="0"/>
    <d v="2022-11-04T00:00:00"/>
    <s v="Biguanides"/>
  </r>
  <r>
    <s v="fouTvaOKoSw"/>
    <x v="39"/>
    <s v="Asian"/>
    <s v="Biguanides"/>
    <x v="0"/>
    <d v="2016-07-29T00:00:00"/>
    <s v="Biguanides"/>
  </r>
  <r>
    <s v="buSuQmuAIx2"/>
    <x v="39"/>
    <s v="Other"/>
    <s v="Biguanides"/>
    <x v="0"/>
    <d v="2025-02-05T00:00:00"/>
    <s v="Biguanides"/>
  </r>
  <r>
    <s v="bTS98XkQkGU"/>
    <x v="39"/>
    <s v="Asian"/>
    <s v="Biguanides"/>
    <x v="0"/>
    <d v="2012-06-15T00:00:00"/>
    <s v="Biguanides-&gt;Sulfonylureas-&gt;Biguanides|Sulfonylureas-&gt;Biguanides|DPP-4 inhibitors|Sulfonylureas-&gt;DPP-4 inhibitors-&gt;DPP-4 inhibitors|Sulfonylureas-&gt;SGLT-2 inhibitors|Sulfonylureas-&gt;SGLT-2 inhibitors-&gt;DPP-4 inhibitors|SGLT-2 inhibitors-&gt;DPP-4 inhibitors|SGLT-2 inhibitors|Sulfonylureas-&gt;DPP-4 inhibitors|Insulin glargine|SGLT-2 inhibitors|Sulfonylureas"/>
  </r>
  <r>
    <s v="BYr8J.01nUM"/>
    <x v="39"/>
    <s v="Other"/>
    <s v="Biguanides"/>
    <x v="0"/>
    <d v="2022-11-10T00:00:00"/>
    <s v="Biguanides"/>
  </r>
  <r>
    <s v="C1ftYSBOyCA"/>
    <x v="39"/>
    <s v="Asian"/>
    <s v="Biguanides"/>
    <x v="0"/>
    <d v="2024-02-07T00:00:00"/>
    <s v="Biguanides"/>
  </r>
  <r>
    <s v="c2rW4a7rvdk"/>
    <x v="39"/>
    <s v="Other"/>
    <s v="Biguanides"/>
    <x v="0"/>
    <d v="2023-03-09T00:00:00"/>
    <s v="Biguanides-&gt;Biguanides|DPP-4 inhibitors-&gt;DPP-4 inhibitors|SGLT-2 inhibitors-&gt;DPP-4 inhibitors"/>
  </r>
  <r>
    <s v="c4q3A506eFw"/>
    <x v="39"/>
    <s v="Other"/>
    <s v="Biguanides"/>
    <x v="0"/>
    <d v="2021-07-26T00:00:00"/>
    <s v="Biguanides"/>
  </r>
  <r>
    <s v="c4f0yVV3ohM"/>
    <x v="39"/>
    <s v="Pacific peoples"/>
    <s v="SGLT-2 inhibitors"/>
    <x v="0"/>
    <d v="2025-03-07T00:00:00"/>
    <s v="SGLT-2 inhibitors"/>
  </r>
  <r>
    <s v="c2ykm3KqYC."/>
    <x v="39"/>
    <s v="Māori"/>
    <s v="Biguanides"/>
    <x v="0"/>
    <d v="2016-03-09T00:00:00"/>
    <s v="Biguanides"/>
  </r>
  <r>
    <s v="F4RXsU/AKwQ"/>
    <x v="39"/>
    <s v="Asian"/>
    <s v="DPP-4 inhibitors"/>
    <x v="0"/>
    <d v="2025-09-10T00:00:00"/>
    <s v="DPP-4 inhibitors"/>
  </r>
  <r>
    <s v="f7h.00YhulU"/>
    <x v="39"/>
    <s v="Pacific peoples"/>
    <s v="Biguanides|DPP-4 inhibitors|SGLT-2 inhibitors"/>
    <x v="0"/>
    <d v="2025-10-17T00:00:00"/>
    <s v="Biguanides|DPP-4 inhibitors|SGLT-2 inhibitors"/>
  </r>
  <r>
    <s v="F7F.MscE0xI"/>
    <x v="39"/>
    <s v="Other"/>
    <s v="Biguanides"/>
    <x v="0"/>
    <d v="2022-01-25T00:00:00"/>
    <s v="Biguanides"/>
  </r>
  <r>
    <s v="FaKRj71z6O."/>
    <x v="39"/>
    <s v="Māori"/>
    <s v="Insulin aspart|Insulin glargine"/>
    <x v="1"/>
    <d v="2024-06-15T00:00:00"/>
    <s v="Insulin aspart|Insulin glargine-&gt;Biguanides-&gt;DPP-4 inhibitors"/>
  </r>
  <r>
    <s v="c8Lv657/pdY"/>
    <x v="39"/>
    <s v="Pacific peoples"/>
    <s v="Biguanides|DPP-4 inhibitors"/>
    <x v="0"/>
    <d v="2024-04-10T00:00:00"/>
    <s v="Biguanides|DPP-4 inhibitors-&gt;DPP-4 inhibitors-&gt;DPP-4 inhibitors|SGLT-2 inhibitors"/>
  </r>
  <r>
    <s v="f3ZnqQBrhZ6"/>
    <x v="39"/>
    <s v="Other"/>
    <s v="Biguanides"/>
    <x v="0"/>
    <d v="2019-12-18T00:00:00"/>
    <s v="Biguanides"/>
  </r>
  <r>
    <s v="ixZLWg6MCaQ"/>
    <x v="39"/>
    <s v="Māori"/>
    <s v="Biguanides"/>
    <x v="0"/>
    <d v="2020-06-16T00:00:00"/>
    <s v="Biguanides-&gt;DPP-4 inhibitors-&gt;Biguanides|DPP-4 inhibitors|SGLT-2 inhibitors"/>
  </r>
  <r>
    <s v="IxJ9e6Fr.3w"/>
    <x v="39"/>
    <s v="Other"/>
    <s v="Biguanides"/>
    <x v="0"/>
    <d v="2013-03-05T00:00:00"/>
    <s v="Biguanides-&gt;DPP-4 inhibitors-&gt;Biguanides|DPP-4 inhibitors-&gt;DPP-4 inhibitors|SGLT-2 inhibitors-&gt;Biguanides|SGLT-2 inhibitors-&gt;Biguanides|DPP-4 inhibitors|SGLT-2 inhibitors-&gt;Biguanides|GLP-1 agonists-&gt;GLP-1 agonists-&gt;Sulfonylureas-&gt;Biguanides|GLP-1 agonists|Sulfonylureas-&gt;Biguanides|GLP-1 agonists|SGLT-2 inhibitors|Sulfonylureas"/>
  </r>
  <r>
    <s v="J.7E.lbKJRg"/>
    <x v="39"/>
    <s v="Māori"/>
    <s v="Biguanides"/>
    <x v="0"/>
    <d v="2025-03-05T00:00:00"/>
    <s v="Biguanides"/>
  </r>
  <r>
    <s v="j/jYrYwyIiU"/>
    <x v="39"/>
    <s v="Asian"/>
    <s v="Biguanides"/>
    <x v="0"/>
    <d v="2025-05-16T00:00:00"/>
    <s v="Biguanides"/>
  </r>
  <r>
    <s v="itODMKS374I"/>
    <x v="39"/>
    <s v="Asian"/>
    <s v="Biguanides"/>
    <x v="0"/>
    <d v="2024-02-20T00:00:00"/>
    <s v="Biguanides"/>
  </r>
  <r>
    <s v="IrCgt1iF1PA"/>
    <x v="39"/>
    <s v="Other"/>
    <s v="Biguanides"/>
    <x v="0"/>
    <d v="2020-07-30T00:00:00"/>
    <s v="Biguanides"/>
  </r>
  <r>
    <s v="Irz0jOH16hc"/>
    <x v="39"/>
    <s v="Māori"/>
    <s v="Biguanides"/>
    <x v="0"/>
    <d v="2019-02-14T00:00:00"/>
    <s v="Biguanides-&gt;Biguanides|Sulfonylureas-&gt;Sulfonylureas-&gt;Biguanides|SGLT-2 inhibitors-&gt;Biguanides|GLP-1 agonists-&gt;DPP-4 inhibitors-&gt;Insulin glargine-&gt;DPP-4 inhibitors|Insulin glargine-&gt;Biguanides|GLP-1 agonists|Insulin glargine-&gt;GLP-1 agonists|Insulin glargine-&gt;GLP-1 agonists"/>
  </r>
  <r>
    <s v="Imk1F5j8BYw"/>
    <x v="39"/>
    <s v="Pacific peoples"/>
    <s v="Biguanides"/>
    <x v="0"/>
    <d v="2011-07-28T00:00:00"/>
    <s v="Biguanides-&gt;Biguanides|Sulfonylureas-&gt;Sulfonylureas-&gt;Insulin isophane-&gt;Insulin isophane|Sulfonylureas-&gt;DPP-4 inhibitors-&gt;DPP-4 inhibitors|Insulin isophane-&gt;DPP-4 inhibitors|Sulfonylureas-&gt;DPP-4 inhibitors|Insulin isophane|Sulfonylureas-&gt;SGLT-2 inhibitors-&gt;SGLT-2 inhibitors|Sulfonylureas-&gt;Insulin isophane|SGLT-2 inhibitors-&gt;DPP-4 inhibitors|Insulin isophane|SGLT-2 inhibitors"/>
  </r>
  <r>
    <s v="IN9aMAQhSZI"/>
    <x v="39"/>
    <s v="Asian"/>
    <s v="Biguanides"/>
    <x v="0"/>
    <d v="2021-12-06T00:00:00"/>
    <s v="Biguanides-&gt;DPP-4 inhibitors"/>
  </r>
  <r>
    <s v="iOT5ifW4kOw"/>
    <x v="39"/>
    <s v="Other"/>
    <s v="Biguanides"/>
    <x v="0"/>
    <d v="2014-07-31T00:00:00"/>
    <s v="Biguanides"/>
  </r>
  <r>
    <s v="MGVUTsmqdXA"/>
    <x v="39"/>
    <s v="Māori"/>
    <s v="Biguanides|Sulfonylureas"/>
    <x v="0"/>
    <d v="2011-12-02T00:00:00"/>
    <s v="Biguanides|Sulfonylureas-&gt;DPP-4 inhibitors-&gt;Biguanides|DPP-4 inhibitors|Sulfonylureas-&gt;Insulin glargine-&gt;DPP-4 inhibitors|Insulin glargine"/>
  </r>
  <r>
    <s v="MfPUAU48tvo"/>
    <x v="39"/>
    <s v="Māori"/>
    <s v="Biguanides"/>
    <x v="0"/>
    <d v="2022-05-04T00:00:00"/>
    <s v="Biguanides-&gt;Biguanides|DPP-4 inhibitors-&gt;Biguanides|DPP-4 inhibitors|SGLT-2 inhibitors-&gt;DPP-4 inhibitors-&gt;SGLT-2 inhibitors-&gt;Biguanides|SGLT-2 inhibitors"/>
  </r>
  <r>
    <s v="mfvHBNhqn8g"/>
    <x v="39"/>
    <s v="Māori"/>
    <s v="Biguanides"/>
    <x v="0"/>
    <d v="2024-08-07T00:00:00"/>
    <s v="Biguanides"/>
  </r>
  <r>
    <s v="MGlVAQTWeIY"/>
    <x v="39"/>
    <s v="Other"/>
    <s v="Biguanides"/>
    <x v="0"/>
    <d v="2025-12-09T00:00:00"/>
    <s v="Biguanides"/>
  </r>
  <r>
    <s v="mLB4N0gLC.c"/>
    <x v="39"/>
    <s v="Asian"/>
    <s v="Biguanides"/>
    <x v="0"/>
    <d v="2025-04-08T00:00:00"/>
    <s v="Biguanides"/>
  </r>
  <r>
    <s v="mCiy9vhPA9k"/>
    <x v="39"/>
    <s v="Pacific peoples"/>
    <s v="Biguanides|Sulfonylureas"/>
    <x v="0"/>
    <d v="2019-07-05T00:00:00"/>
    <s v="Biguanides|Sulfonylureas-&gt;DPP-4 inhibitors|Sulfonylureas-&gt;Biguanides-&gt;SGLT-2 inhibitors|Sulfonylureas-&gt;Sulfonylureas"/>
  </r>
  <r>
    <s v="mc3kVU0rDmw"/>
    <x v="39"/>
    <s v="Asian"/>
    <s v="Biguanides|SGLT-2 inhibitors"/>
    <x v="0"/>
    <d v="2024-08-07T00:00:00"/>
    <s v="Biguanides|SGLT-2 inhibitors"/>
  </r>
  <r>
    <s v="Mc.LBozTR9M"/>
    <x v="39"/>
    <s v="Māori"/>
    <s v="Biguanides"/>
    <x v="0"/>
    <d v="2025-06-09T00:00:00"/>
    <s v="Biguanides"/>
  </r>
  <r>
    <s v="mBJLtbx4gBI"/>
    <x v="39"/>
    <s v="Other"/>
    <s v="Biguanides"/>
    <x v="0"/>
    <d v="2011-09-01T00:00:00"/>
    <s v="Biguanides"/>
  </r>
  <r>
    <s v="M4gImFDYNBE"/>
    <x v="39"/>
    <s v="Other"/>
    <s v="Biguanides"/>
    <x v="0"/>
    <d v="2016-10-13T00:00:00"/>
    <s v="Biguanides"/>
  </r>
  <r>
    <s v="jfXJxhL9YLA"/>
    <x v="39"/>
    <s v="Māori"/>
    <s v="Biguanides"/>
    <x v="0"/>
    <d v="2023-12-28T00:00:00"/>
    <s v="Biguanides"/>
  </r>
  <r>
    <s v="JePiA8f72eU"/>
    <x v="39"/>
    <s v="Other"/>
    <s v="Biguanides"/>
    <x v="0"/>
    <d v="2023-10-24T00:00:00"/>
    <s v="Biguanides"/>
  </r>
  <r>
    <s v="jevz9G2.jEg"/>
    <x v="39"/>
    <s v="Asian"/>
    <s v="Insulin isophane"/>
    <x v="1"/>
    <d v="2024-01-18T00:00:00"/>
    <s v="Insulin isophane-&gt;Biguanides"/>
  </r>
  <r>
    <s v="XYSUm1ABbvc"/>
    <x v="39"/>
    <s v="Asian"/>
    <s v="Biguanides"/>
    <x v="0"/>
    <d v="2016-03-08T00:00:00"/>
    <s v="Biguanides-&gt;Biguanides|Sulfonylureas-&gt;DPP-4 inhibitors|SGLT-2 inhibitors-&gt;SGLT-2 inhibitors-&gt;DPP-4 inhibitors|SGLT-2 inhibitors|Sulfonylureas"/>
  </r>
  <r>
    <s v="XwZ9Ihe28Mo"/>
    <x v="39"/>
    <s v="Māori"/>
    <s v="Biguanides"/>
    <x v="0"/>
    <d v="2021-07-31T00:00:00"/>
    <s v="Biguanides"/>
  </r>
  <r>
    <s v="Y54OVJuT0r6"/>
    <x v="39"/>
    <s v="Māori"/>
    <s v="Biguanides"/>
    <x v="0"/>
    <d v="2023-09-01T00:00:00"/>
    <s v="Biguanides-&gt;Biguanides|SGLT-2 inhibitors"/>
  </r>
  <r>
    <s v="Y1E4qChl1HU"/>
    <x v="39"/>
    <s v="Pacific peoples"/>
    <s v="Biguanides"/>
    <x v="0"/>
    <d v="2012-05-07T00:00:00"/>
    <s v="Biguanides"/>
  </r>
  <r>
    <s v="Y7LKRkgxgC2"/>
    <x v="39"/>
    <s v="Māori"/>
    <s v="Biguanides|Sulfonylureas"/>
    <x v="0"/>
    <d v="2011-05-02T00:00:00"/>
    <s v="Biguanides|Sulfonylureas-&gt;Biguanides"/>
  </r>
  <r>
    <s v="YAc0Ms96ErQ"/>
    <x v="39"/>
    <s v="Other"/>
    <s v="Biguanides|Insulin glargine"/>
    <x v="0"/>
    <d v="2025-01-21T00:00:00"/>
    <s v="Biguanides|Insulin glargine-&gt;Insulin aspart-&gt;Insulin glargine-&gt;Insulin aspart|Insulin glargine"/>
  </r>
  <r>
    <s v="yBgDd5TK8xM"/>
    <x v="39"/>
    <s v="Pacific peoples"/>
    <s v="Biguanides"/>
    <x v="0"/>
    <d v="2021-01-14T00:00:00"/>
    <s v="Biguanides-&gt;Biguanides|GLP-1 agonists-&gt;GLP-1 agonists"/>
  </r>
  <r>
    <s v="XR7LNY4Dfjg"/>
    <x v="39"/>
    <s v="Asian"/>
    <s v="Biguanides|Sulfonylureas"/>
    <x v="0"/>
    <d v="2024-02-05T00:00:00"/>
    <s v="Biguanides|Sulfonylureas-&gt;Sulfonylureas-&gt;DPP-4 inhibitors|Sulfonylureas"/>
  </r>
  <r>
    <s v="xu5B3RVIBLw"/>
    <x v="39"/>
    <s v="Māori"/>
    <s v="Biguanides"/>
    <x v="0"/>
    <d v="2024-05-28T00:00:00"/>
    <s v="Biguanides"/>
  </r>
  <r>
    <s v="xvU8U/2BUc2"/>
    <x v="39"/>
    <s v="Other"/>
    <s v="Biguanides"/>
    <x v="0"/>
    <d v="2019-06-13T00:00:00"/>
    <s v="Biguanides"/>
  </r>
  <r>
    <s v="XocW96iNY8s"/>
    <x v="39"/>
    <s v="Asian"/>
    <s v="Biguanides|Sulfonylureas"/>
    <x v="0"/>
    <d v="2014-05-30T00:00:00"/>
    <s v="Biguanides|Sulfonylureas-&gt;Biguanides-&gt;Biguanides|DPP-4 inhibitors|Sulfonylureas-&gt;DPP-4 inhibitors-&gt;DPP-4 inhibitors|Sulfonylureas-&gt;DPP-4 inhibitors|SGLT-2 inhibitors|Sulfonylureas-&gt;DPP-4 inhibitors|SGLT-2 inhibitors"/>
  </r>
  <r>
    <s v="XO30qHA2eJk"/>
    <x v="39"/>
    <s v="Other"/>
    <s v="Biguanides|Sulfonylureas"/>
    <x v="0"/>
    <d v="2012-06-16T00:00:00"/>
    <s v="Biguanides|Sulfonylureas-&gt;Biguanides-&gt;Insulin glargine-&gt;Biguanides|Insulin glargine-&gt;Insulin aspart-&gt;DPP-4 inhibitors-&gt;Biguanides|DPP-4 inhibitors-&gt;Biguanides|DPP-4 inhibitors|Insulin glargine-&gt;DPP-4 inhibitors|Insulin glargine-&gt;SGLT-2 inhibitors-&gt;DPP-4 inhibitors|SGLT-2 inhibitors-&gt;Sulfonylureas-&gt;Insulin isophane-&gt;DPP-4 inhibitors|Insulin isophane-&gt;DPP-4 inhibitors|Insulin isophane|SGLT-2 inhibitors"/>
  </r>
  <r>
    <s v="XqISuF9TKoI"/>
    <x v="39"/>
    <s v="Pacific peoples"/>
    <s v="Biguanides"/>
    <x v="0"/>
    <d v="2014-05-01T00:00:00"/>
    <s v="Biguanides"/>
  </r>
  <r>
    <s v="XPmkT2rXAyM"/>
    <x v="39"/>
    <s v="Asian"/>
    <s v="Biguanides"/>
    <x v="0"/>
    <d v="2024-09-06T00:00:00"/>
    <s v="Biguanides"/>
  </r>
  <r>
    <s v="xNJ9aESaa6o"/>
    <x v="39"/>
    <s v="Other"/>
    <s v="DPP-4 inhibitors|Insulin aspart|Insulin glargine"/>
    <x v="0"/>
    <d v="2023-11-27T00:00:00"/>
    <s v="DPP-4 inhibitors|Insulin aspart|Insulin glargine-&gt;Insulin aspart|Insulin glargine-&gt;Biguanides|GLP-1 agonists|Insulin glargine-&gt;GLP-1 agonists|Insulin glargine-&gt;Insulin glargine-&gt;Biguanides|GLP-1 agonists-&gt;Biguanides-&gt;GLP-1 agonists"/>
  </r>
  <r>
    <s v="XMNdE04VlyU"/>
    <x v="39"/>
    <s v="Other"/>
    <s v="Biguanides"/>
    <x v="0"/>
    <d v="2017-03-13T00:00:00"/>
    <s v="Biguanides"/>
  </r>
  <r>
    <s v=".zHt/2SPzJ6"/>
    <x v="39"/>
    <s v="Other"/>
    <s v="Biguanides"/>
    <x v="0"/>
    <d v="2022-02-28T00:00:00"/>
    <s v="Biguanides-&gt;Insulin glargine-&gt;Biguanides|Insulin aspart|Insulin glargine-&gt;Insulin aspart|Insulin glargine-&gt;Biguanides|Insulin glargine-&gt;DPP-4 inhibitors|Insulin glargine-&gt;DPP-4 inhibitors-&gt;DPP-4 inhibitors|Insulin aspart|Insulin glargine"/>
  </r>
  <r>
    <s v=".wtfQiCXUlU"/>
    <x v="39"/>
    <s v="Māori"/>
    <s v="Biguanides"/>
    <x v="0"/>
    <d v="2019-02-19T00:00:00"/>
    <s v="Biguanides"/>
  </r>
  <r>
    <s v="/1TeWwnXu8Q"/>
    <x v="39"/>
    <s v="Other"/>
    <s v="Biguanides|DPP-4 inhibitors"/>
    <x v="0"/>
    <d v="2022-09-21T00:00:00"/>
    <s v="Biguanides|DPP-4 inhibitors-&gt;DPP-4 inhibitors-&gt;Biguanides-&gt;DPP-4 inhibitors|Thiazolidinedione-&gt;Thiazolidinedione-&gt;Sulfonylureas|Thiazolidinedione-&gt;DPP-4 inhibitors|Sulfonylureas|Thiazolidinedione"/>
  </r>
  <r>
    <s v=".uR.a0H2n5o"/>
    <x v="39"/>
    <s v="Asian"/>
    <s v="Biguanides"/>
    <x v="0"/>
    <d v="2024-12-27T00:00:00"/>
    <s v="Biguanides"/>
  </r>
  <r>
    <s v="/Aqbw0pbBkM"/>
    <x v="39"/>
    <s v="Pacific peoples"/>
    <s v="Biguanides"/>
    <x v="0"/>
    <d v="2021-12-10T00:00:00"/>
    <s v="Biguanides-&gt;Insulin isophane"/>
  </r>
  <r>
    <s v="/DDd7Hl5Zgo"/>
    <x v="39"/>
    <s v="Asian"/>
    <s v="Biguanides"/>
    <x v="0"/>
    <d v="2019-11-21T00:00:00"/>
    <s v="Biguanides"/>
  </r>
  <r>
    <s v="/5afbkcq7EE"/>
    <x v="39"/>
    <s v="Asian"/>
    <s v="Biguanides"/>
    <x v="0"/>
    <d v="2012-11-21T00:00:00"/>
    <s v="Biguanides"/>
  </r>
  <r>
    <s v="/5kqTqlvoho"/>
    <x v="39"/>
    <s v="Other"/>
    <s v="Biguanides"/>
    <x v="0"/>
    <d v="2018-06-15T00:00:00"/>
    <s v="Biguanides-&gt;SGLT-2 inhibitors"/>
  </r>
  <r>
    <s v="/EyfmBaYL1U"/>
    <x v="39"/>
    <s v="Other"/>
    <s v="Biguanides"/>
    <x v="0"/>
    <d v="2025-12-02T00:00:00"/>
    <s v="Biguanides"/>
  </r>
  <r>
    <s v="/gz0C3w7xIE"/>
    <x v="39"/>
    <s v="Asian"/>
    <s v="Biguanides"/>
    <x v="0"/>
    <d v="2018-03-30T00:00:00"/>
    <s v="Biguanides-&gt;Biguanides|Sulfonylureas-&gt;DPP-4 inhibitors-&gt;Sulfonylureas-&gt;DPP-4 inhibitors|Sulfonylureas"/>
  </r>
  <r>
    <s v=".Gn8ZU56II2"/>
    <x v="39"/>
    <s v="Other"/>
    <s v="Biguanides"/>
    <x v="0"/>
    <d v="2011-08-19T00:00:00"/>
    <s v="Biguanides"/>
  </r>
  <r>
    <s v=".G8YygkZm4c"/>
    <x v="39"/>
    <s v="Asian"/>
    <s v="Biguanides"/>
    <x v="0"/>
    <d v="2021-09-17T00:00:00"/>
    <s v="Biguanides"/>
  </r>
  <r>
    <s v=".fvMeFz.qQs"/>
    <x v="39"/>
    <s v="Other"/>
    <s v="Biguanides"/>
    <x v="0"/>
    <d v="2013-01-10T00:00:00"/>
    <s v="Biguanides-&gt;Biguanides|Sulfonylureas-&gt;Sulfonylureas-&gt;DPP-4 inhibitors-&gt;Biguanides|DPP-4 inhibitors|Sulfonylureas-&gt;Biguanides|DPP-4 inhibitors|GLP-1 agonists|Sulfonylureas-&gt;DPP-4 inhibitors|GLP-1 agonists-&gt;GLP-1 agonists-&gt;Biguanides|GLP-1 agonists|Sulfonylureas-&gt;Biguanides|DPP-4 inhibitors|SGLT-2 inhibitors|Sulfonylureas-&gt;SGLT-2 inhibitors-&gt;DPP-4 inhibitors|SGLT-2 inhibitors|Sulfonylureas"/>
  </r>
  <r>
    <s v=".e3DhqTsVJQ"/>
    <x v="39"/>
    <s v="Other"/>
    <s v="Biguanides"/>
    <x v="0"/>
    <d v="2016-12-23T00:00:00"/>
    <s v="Biguanides-&gt;Sulfonylureas-&gt;Biguanides|Sulfonylureas-&gt;DPP-4 inhibitors|Sulfonylureas-&gt;DPP-4 inhibitors-&gt;Biguanides|DPP-4 inhibitors|SGLT-2 inhibitors|Sulfonylureas-&gt;DPP-4 inhibitors|SGLT-2 inhibitors-&gt;DPP-4 inhibitors|SGLT-2 inhibitors|Sulfonylureas-&gt;Biguanides|DPP-4 inhibitors|SGLT-2 inhibitors-&gt;Biguanides|SGLT-2 inhibitors|Sulfonylureas-&gt;SGLT-2 inhibitors"/>
  </r>
  <r>
    <s v=".d1VGzjIxMM"/>
    <x v="39"/>
    <s v="Pacific peoples"/>
    <s v="Biguanides"/>
    <x v="0"/>
    <d v="2021-03-16T00:00:00"/>
    <s v="Biguanides"/>
  </r>
  <r>
    <s v="61MLx4RkOC2"/>
    <x v="39"/>
    <s v="Māori"/>
    <s v="Biguanides"/>
    <x v="0"/>
    <d v="2013-12-20T00:00:00"/>
    <s v="Biguanides-&gt;DPP-4 inhibitors|Sulfonylureas-&gt;DPP-4 inhibitors-&gt;DPP-4 inhibitors|SGLT-2 inhibitors-&gt;Biguanides|GLP-1 agonists-&gt;Thiazolidinedione-&gt;GLP-1 agonists-&gt;Biguanides|GLP-1 agonists|SGLT-2 inhibitors|Thiazolidinedione-&gt;Biguanides|GLP-1 agonists|Thiazolidinedione-&gt;SGLT-2 inhibitors"/>
  </r>
  <r>
    <s v="63SXALnQDRI"/>
    <x v="39"/>
    <s v="Other"/>
    <s v="Biguanides"/>
    <x v="0"/>
    <d v="2024-02-09T00:00:00"/>
    <s v="Biguanides"/>
  </r>
  <r>
    <s v="636DCV.uDNY"/>
    <x v="39"/>
    <s v="Other"/>
    <s v="Biguanides"/>
    <x v="0"/>
    <d v="2016-04-14T00:00:00"/>
    <s v="Biguanides"/>
  </r>
  <r>
    <s v="5Ftt/I16TTc"/>
    <x v="39"/>
    <s v="Asian"/>
    <s v="Biguanides"/>
    <x v="0"/>
    <d v="2022-06-28T00:00:00"/>
    <s v="Biguanides"/>
  </r>
  <r>
    <s v="5Bk7IADX/f6"/>
    <x v="39"/>
    <s v="Asian"/>
    <s v="Biguanides"/>
    <x v="0"/>
    <d v="2025-09-19T00:00:00"/>
    <s v="Biguanides"/>
  </r>
  <r>
    <s v="54OUj0tkSH6"/>
    <x v="39"/>
    <s v="Pacific peoples"/>
    <s v="Biguanides"/>
    <x v="0"/>
    <d v="2019-12-29T00:00:00"/>
    <s v="Biguanides-&gt;DPP-4 inhibitors-&gt;SGLT-2 inhibitors-&gt;DPP-4 inhibitors|SGLT-2 inhibitors"/>
  </r>
  <r>
    <s v="/NtRTucWwEo"/>
    <x v="39"/>
    <s v="Asian"/>
    <s v="Biguanides"/>
    <x v="0"/>
    <d v="2024-11-07T00:00:00"/>
    <s v="Biguanides"/>
  </r>
  <r>
    <s v="/JE5Tn3DUo."/>
    <x v="39"/>
    <s v="Other"/>
    <s v="Biguanides"/>
    <x v="0"/>
    <d v="2024-01-11T00:00:00"/>
    <s v="Biguanides"/>
  </r>
  <r>
    <s v="/NdwDNjbZHI"/>
    <x v="39"/>
    <s v="Pacific peoples"/>
    <s v="Biguanides"/>
    <x v="0"/>
    <d v="2021-04-20T00:00:00"/>
    <s v="Biguanides-&gt;DPP-4 inhibitors-&gt;SGLT-2 inhibitors-&gt;DPP-4 inhibitors|SGLT-2 inhibitors-&gt;Sulfonylureas-&gt;DPP-4 inhibitors|SGLT-2 inhibitors|Sulfonylureas"/>
  </r>
  <r>
    <s v="6FYWrTwMgr6"/>
    <x v="39"/>
    <s v="Other"/>
    <s v="Biguanides"/>
    <x v="0"/>
    <d v="2016-12-14T00:00:00"/>
    <s v="Biguanides-&gt;DPP-4 inhibitors-&gt;Biguanides|DPP-4 inhibitors"/>
  </r>
  <r>
    <s v="6dAYlR2MR0M"/>
    <x v="39"/>
    <s v="Asian"/>
    <s v="Biguanides|DPP-4 inhibitors"/>
    <x v="0"/>
    <d v="2021-03-09T00:00:00"/>
    <s v="Biguanides|DPP-4 inhibitors-&gt;DPP-4 inhibitors-&gt;Biguanides"/>
  </r>
  <r>
    <s v="6gxb5n/rE1k"/>
    <x v="39"/>
    <s v="Asian"/>
    <s v="Biguanides"/>
    <x v="0"/>
    <d v="2023-08-17T00:00:00"/>
    <s v="Biguanides"/>
  </r>
  <r>
    <s v="6PSDDLr7cf."/>
    <x v="39"/>
    <s v="Asian"/>
    <s v="Biguanides"/>
    <x v="0"/>
    <d v="2022-03-22T00:00:00"/>
    <s v="Biguanides-&gt;SGLT-2 inhibitors"/>
  </r>
  <r>
    <s v="6olUE86UQvM"/>
    <x v="39"/>
    <s v="Other"/>
    <s v="Biguanides"/>
    <x v="0"/>
    <d v="2016-12-28T00:00:00"/>
    <s v="Biguanides"/>
  </r>
  <r>
    <s v="6MDXRXJAk4c"/>
    <x v="39"/>
    <s v="Other"/>
    <s v="Biguanides"/>
    <x v="0"/>
    <d v="2011-08-05T00:00:00"/>
    <s v="Biguanides-&gt;Sulfonylureas-&gt;Thiazolidinedione-&gt;Biguanides|Thiazolidinedione-&gt;DPP-4 inhibitors|Thiazolidinedione-&gt;DPP-4 inhibitors-&gt;SGLT-2 inhibitors|Thiazolidinedione-&gt;SGLT-2 inhibitors-&gt;DPP-4 inhibitors|SGLT-2 inhibitors|Thiazolidinedione-&gt;DPP-4 inhibitors|SGLT-2 inhibitors"/>
  </r>
  <r>
    <s v="BEB6L4C5c32"/>
    <x v="39"/>
    <s v="Asian"/>
    <s v="Biguanides"/>
    <x v="0"/>
    <d v="2024-08-14T00:00:00"/>
    <s v="Biguanides"/>
  </r>
  <r>
    <s v="6sw2ExRvMvw"/>
    <x v="39"/>
    <s v="Pacific peoples"/>
    <s v="Biguanides"/>
    <x v="0"/>
    <d v="2018-05-03T00:00:00"/>
    <s v="Biguanides-&gt;SGLT-2 inhibitors-&gt;SGLT-2 inhibitors|Sulfonylureas"/>
  </r>
  <r>
    <s v="bGsBF7tzdpQ"/>
    <x v="39"/>
    <s v="Pacific peoples"/>
    <s v="Biguanides"/>
    <x v="0"/>
    <d v="2024-12-14T00:00:00"/>
    <s v="Biguanides"/>
  </r>
  <r>
    <s v="BjGQZSiLJkM"/>
    <x v="39"/>
    <s v="Other"/>
    <s v="Biguanides"/>
    <x v="0"/>
    <d v="2022-12-21T00:00:00"/>
    <s v="Biguanides"/>
  </r>
  <r>
    <s v="bLEFeydlxrA"/>
    <x v="39"/>
    <s v="Māori"/>
    <s v="Biguanides"/>
    <x v="0"/>
    <d v="2025-04-23T00:00:00"/>
    <s v="Biguanides"/>
  </r>
  <r>
    <s v="bkhArzIb4no"/>
    <x v="39"/>
    <s v="Other"/>
    <s v="Biguanides"/>
    <x v="0"/>
    <d v="2017-03-14T00:00:00"/>
    <s v="Biguanides"/>
  </r>
  <r>
    <s v="bmUBZktNWTA"/>
    <x v="39"/>
    <s v="Māori"/>
    <s v="Biguanides"/>
    <x v="0"/>
    <d v="2016-07-26T00:00:00"/>
    <s v="Biguanides-&gt;Biguanides|Insulin glargine-&gt;Insulin glargine-&gt;SGLT-2 inhibitors-&gt;Biguanides|Insulin glargine|SGLT-2 inhibitors-&gt;GLP-1 agonists"/>
  </r>
  <r>
    <s v="brQLDROBOak"/>
    <x v="39"/>
    <s v="Asian"/>
    <s v="Biguanides"/>
    <x v="0"/>
    <d v="2023-12-20T00:00:00"/>
    <s v="Biguanides"/>
  </r>
  <r>
    <s v="bsF90KbuhRc"/>
    <x v="39"/>
    <s v="Asian"/>
    <s v="Biguanides|Insulin isophane"/>
    <x v="0"/>
    <d v="2023-03-14T00:00:00"/>
    <s v="Biguanides|Insulin isophane-&gt;Biguanides|Insulin aspart|Insulin isophane-&gt;Insulin isophane"/>
  </r>
  <r>
    <s v="BQl8e3bR2DE"/>
    <x v="39"/>
    <s v="Asian"/>
    <s v="Biguanides"/>
    <x v="0"/>
    <d v="2021-10-19T00:00:00"/>
    <s v="Biguanides"/>
  </r>
  <r>
    <s v="Jl6PUGwT.GA"/>
    <x v="39"/>
    <s v="Pacific peoples"/>
    <s v="Biguanides|Insulin isophane"/>
    <x v="0"/>
    <d v="2022-10-25T00:00:00"/>
    <s v="Biguanides|Insulin isophane-&gt;Insulin aspart-&gt;Insulin aspart|Insulin isophane"/>
  </r>
  <r>
    <s v="jLd32.Nmnyk"/>
    <x v="39"/>
    <s v="Māori"/>
    <s v="Biguanides"/>
    <x v="0"/>
    <d v="2020-10-15T00:00:00"/>
    <s v="Biguanides"/>
  </r>
  <r>
    <s v="Gv746tJYNTE"/>
    <x v="39"/>
    <s v="Other"/>
    <s v="Biguanides"/>
    <x v="0"/>
    <d v="2024-07-02T00:00:00"/>
    <s v="Biguanides"/>
  </r>
  <r>
    <s v="GvJ8s8aVwFM"/>
    <x v="39"/>
    <s v="Pacific peoples"/>
    <s v="Biguanides"/>
    <x v="0"/>
    <d v="2015-07-21T00:00:00"/>
    <s v="Biguanides-&gt;Insulin glargine-&gt;Biguanides|Insulin glargine-&gt;Biguanides|DPP-4 inhibitors|Insulin glargine-&gt;DPP-4 inhibitors-&gt;DPP-4 inhibitors|Insulin glargine"/>
  </r>
  <r>
    <s v="jjeZu9RUOCM"/>
    <x v="39"/>
    <s v="Asian"/>
    <s v="Insulin aspart|Insulin isophane"/>
    <x v="1"/>
    <d v="2015-09-11T00:00:00"/>
    <s v="Insulin aspart|Insulin isophane-&gt;Biguanides-&gt;Biguanides|DPP-4 inhibitors-&gt;DPP-4 inhibitors-&gt;DPP-4 inhibitors|Sulfonylureas-&gt;Thiazolidinedione-&gt;DPP-4 inhibitors|Thiazolidinedione-&gt;SGLT-2 inhibitors-&gt;Biguanides|GLP-1 agonists-&gt;GLP-1 agonists-&gt;DPP-4 inhibitors|GLP-1 agonists-&gt;Biguanides|DPP-4 inhibitors|GLP-1 agonists"/>
  </r>
  <r>
    <s v="jnPfCSY1SMg"/>
    <x v="39"/>
    <s v="Other"/>
    <s v="Insulin lispro"/>
    <x v="1"/>
    <d v="2012-02-16T00:00:00"/>
    <s v="Insulin lispro-&gt;Biguanides-&gt;Biguanides|Insulin lispro-&gt;Biguanides|Insulin glargine-&gt;Insulin glargine-&gt;DPP-4 inhibitors-&gt;DPP-4 inhibitors|Insulin glargine-&gt;DPP-4 inhibitors|Insulin glargine|Insulin glulisine-&gt;SGLT-2 inhibitors-&gt;DPP-4 inhibitors|Insulin glargine|Insulin glulisine|SGLT-2 inhibitors-&gt;DPP-4 inhibitors|Insulin glargine|SGLT-2 inhibitors"/>
  </r>
  <r>
    <s v="JP3M0OvO2Ns"/>
    <x v="39"/>
    <s v="Pacific peoples"/>
    <s v="Biguanides"/>
    <x v="0"/>
    <d v="2021-04-21T00:00:00"/>
    <s v="Biguanides"/>
  </r>
  <r>
    <s v="JON6HUf7wq."/>
    <x v="39"/>
    <s v="Asian"/>
    <s v="Biguanides"/>
    <x v="0"/>
    <d v="2019-10-29T00:00:00"/>
    <s v="Biguanides-&gt;DPP-4 inhibitors-&gt;SGLT-2 inhibitors"/>
  </r>
  <r>
    <s v="Jpmx4./3JhE"/>
    <x v="39"/>
    <s v="Asian"/>
    <s v="DPP-4 inhibitors"/>
    <x v="0"/>
    <d v="2021-08-19T00:00:00"/>
    <s v="DPP-4 inhibitors"/>
  </r>
  <r>
    <s v="GOVtU7eXx9g"/>
    <x v="39"/>
    <s v="Pacific peoples"/>
    <s v="Biguanides|Sulfonylureas"/>
    <x v="0"/>
    <d v="2011-05-27T00:00:00"/>
    <s v="Biguanides|Sulfonylureas-&gt;Biguanides-&gt;Biguanides|DPP-4 inhibitors-&gt;DPP-4 inhibitors"/>
  </r>
  <r>
    <s v="gO5TAn/.dz6"/>
    <x v="39"/>
    <s v="Other"/>
    <s v="Biguanides"/>
    <x v="0"/>
    <d v="2023-08-21T00:00:00"/>
    <s v="Biguanides"/>
  </r>
  <r>
    <s v="GMXux4mjHOc"/>
    <x v="39"/>
    <s v="Māori"/>
    <s v="Insulin glargine"/>
    <x v="1"/>
    <d v="2019-03-28T00:00:00"/>
    <s v="Insulin glargine-&gt;Insulin aspart-&gt;Insulin aspart|Insulin glargine-&gt;Biguanides"/>
  </r>
  <r>
    <s v="GKLC1aRwZpY"/>
    <x v="39"/>
    <s v="Asian"/>
    <s v="Biguanides"/>
    <x v="0"/>
    <d v="2024-06-05T00:00:00"/>
    <s v="Biguanides"/>
  </r>
  <r>
    <s v="glf7bqFH356"/>
    <x v="39"/>
    <s v="Pacific peoples"/>
    <s v="Biguanides"/>
    <x v="0"/>
    <d v="2024-10-01T00:00:00"/>
    <s v="Biguanides"/>
  </r>
  <r>
    <s v="GsfWnBiAuXI"/>
    <x v="39"/>
    <s v="Pacific peoples"/>
    <s v="Biguanides"/>
    <x v="0"/>
    <d v="2019-03-01T00:00:00"/>
    <s v="Biguanides"/>
  </r>
  <r>
    <s v="gtCXMvFyAcU"/>
    <x v="39"/>
    <s v="Other"/>
    <s v="Biguanides"/>
    <x v="0"/>
    <d v="2021-12-15T00:00:00"/>
    <s v="Biguanides"/>
  </r>
  <r>
    <s v="gsLZbOpUiqE"/>
    <x v="39"/>
    <s v="Pacific peoples"/>
    <s v="Biguanides"/>
    <x v="0"/>
    <d v="2023-10-13T00:00:00"/>
    <s v="Biguanides-&gt;Insulin aspart|Insulin isophane-&gt;Insulin isophane-&gt;DPP-4 inhibitors-&gt;SGLT-2 inhibitors-&gt;DPP-4 inhibitors|SGLT-2 inhibitors-&gt;Insulin glargine-&gt;DPP-4 inhibitors|Insulin glargine|SGLT-2 inhibitors"/>
  </r>
  <r>
    <s v="GPmDdqmkPGs"/>
    <x v="39"/>
    <s v="Māori"/>
    <s v="Biguanides"/>
    <x v="0"/>
    <d v="2011-05-30T00:00:00"/>
    <s v="Biguanides"/>
  </r>
  <r>
    <s v="GGDUyOgsvFE"/>
    <x v="39"/>
    <s v="Other"/>
    <s v="Biguanides"/>
    <x v="0"/>
    <d v="2023-03-10T00:00:00"/>
    <s v="Biguanides"/>
  </r>
  <r>
    <s v="gGS29ywgJnU"/>
    <x v="39"/>
    <s v="Māori"/>
    <s v="DPP-4 inhibitors|Sulfonylureas"/>
    <x v="0"/>
    <d v="2025-06-17T00:00:00"/>
    <s v="DPP-4 inhibitors|Sulfonylureas-&gt;DPP-4 inhibitors"/>
  </r>
  <r>
    <s v="GiHrTBem2vw"/>
    <x v="39"/>
    <s v="Other"/>
    <s v="Biguanides"/>
    <x v="0"/>
    <d v="2017-05-11T00:00:00"/>
    <s v="Biguanides-&gt;Biguanides|Sulfonylureas-&gt;Sulfonylureas-&gt;DPP-4 inhibitors-&gt;Biguanides|DPP-4 inhibitors|Sulfonylureas-&gt;Biguanides|DPP-4 inhibitors-&gt;SGLT-2 inhibitors-&gt;Biguanides|DPP-4 inhibitors|SGLT-2 inhibitors|Sulfonylureas-&gt;DPP-4 inhibitors|SGLT-2 inhibitors|Sulfonylureas"/>
  </r>
  <r>
    <s v="gjbYXQor4nY"/>
    <x v="39"/>
    <s v="Pacific peoples"/>
    <s v="DPP-4 inhibitors"/>
    <x v="0"/>
    <d v="2025-05-15T00:00:00"/>
    <s v="DPP-4 inhibitors"/>
  </r>
  <r>
    <s v="GJYjzP1rQc."/>
    <x v="39"/>
    <s v="Asian"/>
    <s v="SGLT-2 inhibitors"/>
    <x v="0"/>
    <d v="2022-07-25T00:00:00"/>
    <s v="SGLT-2 inhibitors-&gt;DPP-4 inhibitors-&gt;DPP-4 inhibitors|SGLT-2 inhibitors-&gt;DPP-4 inhibitors|Insulin glargine|SGLT-2 inhibitors-&gt;DPP-4 inhibitors|Insulin glargine"/>
  </r>
  <r>
    <s v="G9Q9dWae0IY"/>
    <x v="39"/>
    <s v="Asian"/>
    <s v="Biguanides"/>
    <x v="0"/>
    <d v="2022-01-10T00:00:00"/>
    <s v="Biguanides-&gt;Biguanides|DPP-4 inhibitors"/>
  </r>
  <r>
    <s v="g9Rth9HHsKU"/>
    <x v="39"/>
    <s v="Māori"/>
    <s v="Biguanides"/>
    <x v="0"/>
    <d v="2016-03-16T00:00:00"/>
    <s v="Biguanides-&gt;Biguanides|Insulin glargine-&gt;GLP-1 agonists-&gt;Biguanides|GLP-1 agonists-&gt;DPP-4 inhibitors|GLP-1 agonists"/>
  </r>
  <r>
    <s v="G6IfC0IVdqU"/>
    <x v="39"/>
    <s v="Pacific peoples"/>
    <s v="Biguanides"/>
    <x v="0"/>
    <d v="2020-11-26T00:00:00"/>
    <s v="Biguanides"/>
  </r>
  <r>
    <s v="G5nM7KxV9S6"/>
    <x v="39"/>
    <s v="Asian"/>
    <s v="Biguanides"/>
    <x v="0"/>
    <d v="2025-08-11T00:00:00"/>
    <s v="Biguanides"/>
  </r>
  <r>
    <s v="G0AidaJccHs"/>
    <x v="39"/>
    <s v="Māori"/>
    <s v="Biguanides"/>
    <x v="0"/>
    <d v="2014-06-04T00:00:00"/>
    <s v="Biguanides-&gt;Biguanides|Sulfonylureas-&gt;Sulfonylureas"/>
  </r>
  <r>
    <s v="G1ddqMuWC4M"/>
    <x v="39"/>
    <s v="Other"/>
    <s v="Biguanides"/>
    <x v="0"/>
    <d v="2013-08-29T00:00:00"/>
    <s v="Biguanides-&gt;Sulfonylureas-&gt;Biguanides|Sulfonylureas-&gt;Insulin glargine-&gt;Insulin glargine|Sulfonylureas-&gt;DPP-4 inhibitors-&gt;DPP-4 inhibitors|Insulin glargine-&gt;GLP-1 agonists-&gt;Insulin glulisine-&gt;GLP-1 agonists|Insulin glulisine-&gt;GLP-1 agonists|Insulin glargine-&gt;Insulin glargine|Insulin glulisine-&gt;GLP-1 agonists|Insulin glargine|Insulin glulisine"/>
  </r>
  <r>
    <s v="FZkMS5lXxho"/>
    <x v="39"/>
    <s v="Pacific peoples"/>
    <s v="Biguanides"/>
    <x v="0"/>
    <d v="2020-08-26T00:00:00"/>
    <s v="Biguanides-&gt;DPP-4 inhibitors-&gt;Biguanides|DPP-4 inhibitors-&gt;DPP-4 inhibitors|SGLT-2 inhibitors"/>
  </r>
  <r>
    <s v="D1T2NFXFEVQ"/>
    <x v="39"/>
    <s v="Pacific peoples"/>
    <s v="Biguanides"/>
    <x v="0"/>
    <d v="2025-10-06T00:00:00"/>
    <s v="Biguanides-&gt;SGLT-2 inhibitors"/>
  </r>
  <r>
    <s v="d2JT0IV5oFI"/>
    <x v="39"/>
    <s v="Other"/>
    <s v="Insulin glargine"/>
    <x v="1"/>
    <d v="2016-07-05T00:00:00"/>
    <s v="Insulin glargine-&gt;Insulin aspart|Insulin glargine-&gt;Biguanides-&gt;Sulfonylureas-&gt;Biguanides|Sulfonylureas-&gt;DPP-4 inhibitors|Sulfonylureas-&gt;DPP-4 inhibitors-&gt;SGLT-2 inhibitors-&gt;GLP-1 agonists"/>
  </r>
  <r>
    <s v="8nWzQ1XuwVo"/>
    <x v="39"/>
    <s v="Māori"/>
    <s v="Biguanides"/>
    <x v="0"/>
    <d v="2016-11-04T00:00:00"/>
    <s v="Biguanides-&gt;Biguanides|Sulfonylureas-&gt;Insulin glargine-&gt;Biguanides|Insulin glargine-&gt;DPP-4 inhibitors|Insulin glargine-&gt;Biguanides|DPP-4 inhibitors|Insulin glargine-&gt;SGLT-2 inhibitors-&gt;DPP-4 inhibitors|Insulin glargine|SGLT-2 inhibitors-&gt;DPP-4 inhibitors|SGLT-2 inhibitors-&gt;Biguanides|GLP-1 agonists|Insulin glargine-&gt;GLP-1 agonists|Insulin glargine-&gt;GLP-1 agonists"/>
  </r>
  <r>
    <s v="8Oa5vnNvYQ."/>
    <x v="39"/>
    <s v="Other"/>
    <s v="Biguanides"/>
    <x v="0"/>
    <d v="2024-01-25T00:00:00"/>
    <s v="Biguanides"/>
  </r>
  <r>
    <s v="8pG50InGFD."/>
    <x v="39"/>
    <s v="Other"/>
    <s v="Biguanides"/>
    <x v="0"/>
    <d v="2019-11-18T00:00:00"/>
    <s v="Biguanides"/>
  </r>
  <r>
    <s v="CCd2RHsLsyE"/>
    <x v="39"/>
    <s v="Asian"/>
    <s v="Biguanides"/>
    <x v="0"/>
    <d v="2023-10-13T00:00:00"/>
    <s v="Biguanides"/>
  </r>
  <r>
    <s v="CcGKr9SknHY"/>
    <x v="39"/>
    <s v="Māori"/>
    <s v="Biguanides"/>
    <x v="0"/>
    <d v="2021-04-23T00:00:00"/>
    <s v="Biguanides"/>
  </r>
  <r>
    <s v="CDFey5k584s"/>
    <x v="39"/>
    <s v="Other"/>
    <s v="Biguanides"/>
    <x v="0"/>
    <d v="2019-05-21T00:00:00"/>
    <s v="Biguanides-&gt;Sulfonylureas-&gt;Biguanides|Sulfonylureas-&gt;DPP-4 inhibitors-&gt;SGLT-2 inhibitors-&gt;Biguanides|GLP-1 agonists-&gt;GLP-1 agonists-&gt;Biguanides|GLP-1 agonists|Sulfonylureas-&gt;Insulin aspart|Insulin glargine-&gt;Biguanides|GLP-1 agonists|Insulin glargine-&gt;Insulin glargine-&gt;Biguanides|Insulin glargine"/>
  </r>
  <r>
    <s v="8MBLSA1EF6M"/>
    <x v="39"/>
    <s v="Asian"/>
    <s v="Biguanides"/>
    <x v="0"/>
    <d v="2025-12-22T00:00:00"/>
    <s v="Biguanides"/>
  </r>
  <r>
    <s v="8gfinoxVbYo"/>
    <x v="39"/>
    <s v="Māori"/>
    <s v="Biguanides"/>
    <x v="0"/>
    <d v="2016-04-12T00:00:00"/>
    <s v="Biguanides-&gt;DPP-4 inhibitors"/>
  </r>
  <r>
    <s v="8FHoAvt/cTM"/>
    <x v="39"/>
    <s v="Pacific peoples"/>
    <s v="Biguanides"/>
    <x v="0"/>
    <d v="2013-06-06T00:00:00"/>
    <s v="Biguanides-&gt;DPP-4 inhibitors-&gt;DPP-4 inhibitors|SGLT-2 inhibitors-&gt;DPP-4 inhibitors|SGLT-2 inhibitors|Sulfonylureas-&gt;Sulfonylureas"/>
  </r>
  <r>
    <s v="7Ta9qaQv0U6"/>
    <x v="39"/>
    <s v="Other"/>
    <s v="Biguanides"/>
    <x v="0"/>
    <d v="2021-04-15T00:00:00"/>
    <s v="Biguanides"/>
  </r>
  <r>
    <s v="7SW6nZQj9ZA"/>
    <x v="39"/>
    <s v="Other"/>
    <s v="Biguanides"/>
    <x v="0"/>
    <d v="2023-07-13T00:00:00"/>
    <s v="Biguanides"/>
  </r>
  <r>
    <s v="7t497iO4u5I"/>
    <x v="39"/>
    <s v="Asian"/>
    <s v="Biguanides"/>
    <x v="0"/>
    <d v="2024-11-04T00:00:00"/>
    <s v="Biguanides"/>
  </r>
  <r>
    <s v="7MuXy557ork"/>
    <x v="39"/>
    <s v="Pacific peoples"/>
    <s v="DPP-4 inhibitors"/>
    <x v="0"/>
    <d v="2025-08-12T00:00:00"/>
    <s v="DPP-4 inhibitors"/>
  </r>
  <r>
    <s v="7Y1Q1x4XS7k"/>
    <x v="39"/>
    <s v="Other"/>
    <s v="Biguanides"/>
    <x v="0"/>
    <d v="2016-05-09T00:00:00"/>
    <s v="Biguanides"/>
  </r>
  <r>
    <s v="8.pmVr64H8Q"/>
    <x v="39"/>
    <s v="Other"/>
    <s v="Biguanides"/>
    <x v="0"/>
    <d v="2017-04-12T00:00:00"/>
    <s v="Biguanides-&gt;SGLT-2 inhibitors-&gt;Biguanides|SGLT-2 inhibitors-&gt;DPP-4 inhibitors-&gt;DPP-4 inhibitors|SGLT-2 inhibitors-&gt;GLP-1 agonists|SGLT-2 inhibitors-&gt;GLP-1 agonists"/>
  </r>
  <r>
    <s v="81SVZnqLO.w"/>
    <x v="39"/>
    <s v="Pacific peoples"/>
    <s v="Biguanides"/>
    <x v="0"/>
    <d v="2011-09-13T00:00:00"/>
    <s v="Biguanides"/>
  </r>
  <r>
    <s v="820971.Cvyg"/>
    <x v="39"/>
    <s v="Asian"/>
    <s v="Biguanides"/>
    <x v="0"/>
    <d v="2018-08-23T00:00:00"/>
    <s v="Biguanides"/>
  </r>
  <r>
    <s v="82IEkCrHytw"/>
    <x v="39"/>
    <s v="Other"/>
    <s v="Biguanides"/>
    <x v="0"/>
    <d v="2024-06-26T00:00:00"/>
    <s v="Biguanides"/>
  </r>
  <r>
    <s v="88Ilv3uWK0A"/>
    <x v="39"/>
    <s v="Asian"/>
    <s v="DPP-4 inhibitors"/>
    <x v="0"/>
    <d v="2024-06-04T00:00:00"/>
    <s v="DPP-4 inhibitors"/>
  </r>
  <r>
    <s v="89Mo5T5m.wE"/>
    <x v="39"/>
    <s v="Pacific peoples"/>
    <s v="Biguanides"/>
    <x v="0"/>
    <d v="2018-12-12T00:00:00"/>
    <s v="Biguanides-&gt;SGLT-2 inhibitors-&gt;Sulfonylureas-&gt;SGLT-2 inhibitors|Sulfonylureas-&gt;DPP-4 inhibitors-&gt;DPP-4 inhibitors|Sulfonylureas-&gt;DPP-4 inhibitors|SGLT-2 inhibitors|Sulfonylureas"/>
  </r>
  <r>
    <s v="8aOcbm32rko"/>
    <x v="39"/>
    <s v="Asian"/>
    <s v="Biguanides|Insulin isophane"/>
    <x v="0"/>
    <d v="2020-02-27T00:00:00"/>
    <s v="Biguanides|Insulin isophane-&gt;Insulin isophane"/>
  </r>
  <r>
    <s v="CgB0hz2/2Gg"/>
    <x v="39"/>
    <s v="Asian"/>
    <s v="DPP-4 inhibitors"/>
    <x v="0"/>
    <d v="2023-07-12T00:00:00"/>
    <s v="DPP-4 inhibitors-&gt;Biguanides"/>
  </r>
  <r>
    <s v="CFG6.LNHlrs"/>
    <x v="39"/>
    <s v="Pacific peoples"/>
    <s v="Biguanides"/>
    <x v="0"/>
    <d v="2020-01-03T00:00:00"/>
    <s v="Biguanides-&gt;SGLT-2 inhibitors-&gt;DPP-4 inhibitors|SGLT-2 inhibitors-&gt;DPP-4 inhibitors"/>
  </r>
  <r>
    <s v="cFLtwtxw94w"/>
    <x v="39"/>
    <s v="Other"/>
    <s v="Insulin aspart|Insulin glargine"/>
    <x v="1"/>
    <d v="2021-03-28T00:00:00"/>
    <s v="Insulin aspart|Insulin glargine-&gt;Biguanides-&gt;Insulin glargine-&gt;Biguanides|Insulin glargine-&gt;GLP-1 agonists-&gt;Biguanides|GLP-1 agonists"/>
  </r>
  <r>
    <s v="ch0qvDzKXio"/>
    <x v="39"/>
    <s v="Other"/>
    <s v="Biguanides"/>
    <x v="0"/>
    <d v="2012-11-02T00:00:00"/>
    <s v="Biguanides"/>
  </r>
  <r>
    <s v="cKzeHAtDz2Q"/>
    <x v="39"/>
    <s v="Other"/>
    <s v="Biguanides"/>
    <x v="0"/>
    <d v="2021-10-21T00:00:00"/>
    <s v="Biguanides-&gt;Insulin aspart"/>
  </r>
  <r>
    <s v="CN4FhaS09i2"/>
    <x v="39"/>
    <s v="Asian"/>
    <s v="Biguanides"/>
    <x v="0"/>
    <d v="2023-07-10T00:00:00"/>
    <s v="Biguanides"/>
  </r>
  <r>
    <s v="Cy/SQIWc5mI"/>
    <x v="39"/>
    <s v="Other"/>
    <s v="Biguanides"/>
    <x v="0"/>
    <d v="2015-09-18T00:00:00"/>
    <s v="Biguanides-&gt;Biguanides|DPP-4 inhibitors-&gt;DPP-4 inhibitors"/>
  </r>
  <r>
    <s v="cqGUj3PPz4A"/>
    <x v="39"/>
    <s v="Māori"/>
    <s v="Biguanides"/>
    <x v="0"/>
    <d v="2023-04-13T00:00:00"/>
    <s v="Biguanides"/>
  </r>
  <r>
    <s v="CRhi4AZTsqs"/>
    <x v="39"/>
    <s v="Asian"/>
    <s v="Biguanides"/>
    <x v="0"/>
    <d v="2024-07-06T00:00:00"/>
    <s v="Biguanides-&gt;DPP-4 inhibitors-&gt;Biguanides|DPP-4 inhibitors-&gt;SGLT-2 inhibitors-&gt;Biguanides|DPP-4 inhibitors|SGLT-2 inhibitors-&gt;DPP-4 inhibitors|SGLT-2 inhibitors"/>
  </r>
  <r>
    <s v="cqZLnRKvGlM"/>
    <x v="39"/>
    <s v="Other"/>
    <s v="Biguanides"/>
    <x v="0"/>
    <d v="2018-04-05T00:00:00"/>
    <s v="Biguanides"/>
  </r>
  <r>
    <s v="CtTul8m1twc"/>
    <x v="39"/>
    <s v="Other"/>
    <s v="DPP-4 inhibitors"/>
    <x v="0"/>
    <d v="2023-01-13T00:00:00"/>
    <s v="DPP-4 inhibitors-&gt;DPP-4 inhibitors|SGLT-2 inhibitors"/>
  </r>
  <r>
    <s v="jWPyNX.u2rI"/>
    <x v="39"/>
    <s v="Pacific peoples"/>
    <s v="Biguanides"/>
    <x v="0"/>
    <d v="2025-03-28T00:00:00"/>
    <s v="Biguanides"/>
  </r>
  <r>
    <s v="jSvmsCRjYsM"/>
    <x v="39"/>
    <s v="Māori"/>
    <s v="Biguanides"/>
    <x v="0"/>
    <d v="2023-12-21T00:00:00"/>
    <s v="Biguanides-&gt;Insulin glargine-&gt;Biguanides|Insulin glargine-&gt;Biguanides|Insulin glargine|SGLT-2 inhibitors-&gt;Biguanides|SGLT-2 inhibitors"/>
  </r>
  <r>
    <s v="Jrum1t/aOjk"/>
    <x v="39"/>
    <s v="Asian"/>
    <s v="Biguanides|Insulin glargine"/>
    <x v="0"/>
    <d v="2025-11-11T00:00:00"/>
    <s v="Biguanides|Insulin glargine-&gt;Insulin glargine"/>
  </r>
  <r>
    <s v="JUPq/SUIP.A"/>
    <x v="39"/>
    <s v="Māori"/>
    <s v="Biguanides"/>
    <x v="0"/>
    <d v="2018-06-14T00:00:00"/>
    <s v="Biguanides"/>
  </r>
  <r>
    <s v="Jut3/iiB4PA"/>
    <x v="39"/>
    <s v="Asian"/>
    <s v="Biguanides"/>
    <x v="0"/>
    <d v="2023-12-21T00:00:00"/>
    <s v="Biguanides"/>
  </r>
  <r>
    <s v="JTtmqE34A6I"/>
    <x v="39"/>
    <s v="Māori"/>
    <s v="Biguanides"/>
    <x v="0"/>
    <d v="2015-09-23T00:00:00"/>
    <s v="Biguanides-&gt;GLP-1 agonists"/>
  </r>
  <r>
    <s v="k15FgkywOuU"/>
    <x v="39"/>
    <s v="Asian"/>
    <s v="Biguanides"/>
    <x v="0"/>
    <d v="2021-01-27T00:00:00"/>
    <s v="Biguanides"/>
  </r>
  <r>
    <s v="jyRM1n8cYnQ"/>
    <x v="39"/>
    <s v="Pacific peoples"/>
    <s v="Biguanides"/>
    <x v="0"/>
    <d v="2017-03-25T00:00:00"/>
    <s v="Biguanides-&gt;Biguanides|Sulfonylureas"/>
  </r>
  <r>
    <s v="K.1drIQS.gg"/>
    <x v="39"/>
    <s v="Asian"/>
    <s v="Biguanides"/>
    <x v="0"/>
    <d v="2024-08-07T00:00:00"/>
    <s v="Biguanides"/>
  </r>
  <r>
    <s v="k.g57vyh1a."/>
    <x v="39"/>
    <s v="Other"/>
    <s v="Biguanides"/>
    <x v="0"/>
    <d v="2025-07-10T00:00:00"/>
    <s v="Biguanides"/>
  </r>
  <r>
    <s v="k/BIR9PAlTA"/>
    <x v="39"/>
    <s v="Pacific peoples"/>
    <s v="Biguanides"/>
    <x v="0"/>
    <d v="2019-12-19T00:00:00"/>
    <s v="Biguanides"/>
  </r>
  <r>
    <s v="kh5QW7alp66"/>
    <x v="39"/>
    <s v="Māori"/>
    <s v="Biguanides"/>
    <x v="0"/>
    <d v="2019-10-09T00:00:00"/>
    <s v="Biguanides"/>
  </r>
  <r>
    <s v="kGrgPA7jjv2"/>
    <x v="39"/>
    <s v="Asian"/>
    <s v="Biguanides"/>
    <x v="0"/>
    <d v="2022-06-17T00:00:00"/>
    <s v="Biguanides"/>
  </r>
  <r>
    <s v="Kg85aJlY1Yk"/>
    <x v="39"/>
    <s v="Pacific peoples"/>
    <s v="Biguanides"/>
    <x v="0"/>
    <d v="2024-05-23T00:00:00"/>
    <s v="Biguanides"/>
  </r>
  <r>
    <s v="kFMv7rQ1H/s"/>
    <x v="39"/>
    <s v="Asian"/>
    <s v="DPP-4 inhibitors"/>
    <x v="0"/>
    <d v="2020-02-29T00:00:00"/>
    <s v="DPP-4 inhibitors-&gt;Biguanides-&gt;SGLT-2 inhibitors-&gt;DPP-4 inhibitors|SGLT-2 inhibitors-&gt;Sulfonylureas-&gt;DPP-4 inhibitors|SGLT-2 inhibitors|Sulfonylureas"/>
  </r>
  <r>
    <s v="KexzHpq1zFs"/>
    <x v="39"/>
    <s v="Asian"/>
    <s v="Biguanides"/>
    <x v="0"/>
    <d v="2024-11-22T00:00:00"/>
    <s v="Biguanides"/>
  </r>
  <r>
    <s v="k80gzTsO1rM"/>
    <x v="39"/>
    <s v="Asian"/>
    <s v="Biguanides"/>
    <x v="0"/>
    <d v="2022-07-04T00:00:00"/>
    <s v="Biguanides-&gt;SGLT-2 inhibitors-&gt;Biguanides|SGLT-2 inhibitors"/>
  </r>
  <r>
    <s v="nFqtu2AHvLk"/>
    <x v="39"/>
    <s v="Pacific peoples"/>
    <s v="Biguanides"/>
    <x v="0"/>
    <d v="2022-12-08T00:00:00"/>
    <s v="Biguanides-&gt;SGLT-2 inhibitors-&gt;DPP-4 inhibitors|SGLT-2 inhibitors-&gt;DPP-4 inhibitors"/>
  </r>
  <r>
    <s v="nFS4cH13pYY"/>
    <x v="39"/>
    <s v="Other"/>
    <s v="Biguanides|SGLT-2 inhibitors"/>
    <x v="0"/>
    <d v="2022-06-09T00:00:00"/>
    <s v="Biguanides|SGLT-2 inhibitors-&gt;Biguanides|GLP-1 agonists|SGLT-2 inhibitors-&gt;GLP-1 agonists"/>
  </r>
  <r>
    <s v="nhdTibd5SYw"/>
    <x v="39"/>
    <s v="Asian"/>
    <s v="Biguanides"/>
    <x v="0"/>
    <d v="2020-01-24T00:00:00"/>
    <s v="Biguanides"/>
  </r>
  <r>
    <s v="N2RlHRBQXFs"/>
    <x v="39"/>
    <s v="Asian"/>
    <s v="Biguanides|Sulfonylureas"/>
    <x v="0"/>
    <d v="2022-08-24T00:00:00"/>
    <s v="Biguanides|Sulfonylureas-&gt;Biguanides-&gt;Biguanides|SGLT-2 inhibitors"/>
  </r>
  <r>
    <s v="NbKfqE3RXBo"/>
    <x v="39"/>
    <s v="Other"/>
    <s v="Biguanides"/>
    <x v="0"/>
    <d v="2018-10-09T00:00:00"/>
    <s v="Biguanides"/>
  </r>
  <r>
    <s v="NMJqJWPTHsw"/>
    <x v="39"/>
    <s v="Other"/>
    <s v="Biguanides"/>
    <x v="0"/>
    <d v="2024-08-05T00:00:00"/>
    <s v="Biguanides"/>
  </r>
  <r>
    <s v="nhpt4C.8ORA"/>
    <x v="39"/>
    <s v="Māori"/>
    <s v="Biguanides"/>
    <x v="0"/>
    <d v="2025-04-08T00:00:00"/>
    <s v="Biguanides"/>
  </r>
  <r>
    <s v="NhQQmJ91lMM"/>
    <x v="39"/>
    <s v="Asian"/>
    <s v="Biguanides|Sulfonylureas"/>
    <x v="0"/>
    <d v="2016-06-17T00:00:00"/>
    <s v="Biguanides|Sulfonylureas-&gt;Sulfonylureas-&gt;Biguanides|Insulin glargine-&gt;Insulin glargine-&gt;Biguanides|Insulin glargine|Sulfonylureas-&gt;Insulin glulisine-&gt;Biguanides|Insulin glargine|Insulin glulisine-&gt;DPP-4 inhibitors|Insulin glargine|Insulin glulisine-&gt;DPP-4 inhibitors|Insulin glargine-&gt;DPP-4 inhibitors"/>
  </r>
  <r>
    <s v="nJMVMQ5kdgg"/>
    <x v="39"/>
    <s v="Other"/>
    <s v="Biguanides"/>
    <x v="0"/>
    <d v="2012-10-16T00:00:00"/>
    <s v="Biguanides"/>
  </r>
  <r>
    <s v="nJq/qZIPmT6"/>
    <x v="39"/>
    <s v="Māori"/>
    <s v="Biguanides"/>
    <x v="0"/>
    <d v="2024-11-27T00:00:00"/>
    <s v="Biguanides"/>
  </r>
  <r>
    <s v="NPztxX/GNPU"/>
    <x v="39"/>
    <s v="Other"/>
    <s v="Biguanides"/>
    <x v="0"/>
    <d v="2011-12-06T00:00:00"/>
    <s v="Biguanides-&gt;Biguanides|Sulfonylureas-&gt;Sulfonylureas-&gt;Biguanides|SGLT-2 inhibitors|Sulfonylureas-&gt;SGLT-2 inhibitors|Sulfonylureas-&gt;Biguanides|GLP-1 agonists-&gt;GLP-1 agonists|Sulfonylureas"/>
  </r>
  <r>
    <s v="nR2Az6HuT/E"/>
    <x v="39"/>
    <s v="Other"/>
    <s v="Biguanides"/>
    <x v="0"/>
    <d v="2022-07-16T00:00:00"/>
    <s v="Biguanides"/>
  </r>
  <r>
    <s v="NsEAcWtrN2g"/>
    <x v="39"/>
    <s v="Māori"/>
    <s v="Biguanides"/>
    <x v="0"/>
    <d v="2017-03-13T00:00:00"/>
    <s v="Biguanides-&gt;Biguanides|DPP-4 inhibitors-&gt;DPP-4 inhibitors-&gt;GLP-1 agonists-&gt;DPP-4 inhibitors|GLP-1 agonists"/>
  </r>
  <r>
    <s v="NRg2iZtzb5I"/>
    <x v="39"/>
    <s v="Pacific peoples"/>
    <s v="Biguanides"/>
    <x v="0"/>
    <d v="2015-02-03T00:00:00"/>
    <s v="Biguanides-&gt;Biguanides|DPP-4 inhibitors-&gt;DPP-4 inhibitors-&gt;DPP-4 inhibitors|SGLT-2 inhibitors"/>
  </r>
  <r>
    <s v="NOqHAlFuBFc"/>
    <x v="39"/>
    <s v="Asian"/>
    <s v="Biguanides"/>
    <x v="0"/>
    <d v="2017-05-19T00:00:00"/>
    <s v="Biguanides"/>
  </r>
  <r>
    <s v="NNfwAxLQivs"/>
    <x v="39"/>
    <s v="Pacific peoples"/>
    <s v="Biguanides"/>
    <x v="0"/>
    <d v="2015-10-29T00:00:00"/>
    <s v="Biguanides-&gt;Biguanides|DPP-4 inhibitors-&gt;DPP-4 inhibitors-&gt;Biguanides|DPP-4 inhibitors|SGLT-2 inhibitors-&gt;DPP-4 inhibitors|SGLT-2 inhibitors-&gt;Biguanides|GLP-1 agonists-&gt;Biguanides|SGLT-2 inhibitors-&gt;SGLT-2 inhibitors-&gt;Biguanides|DPP-4 inhibitors|Sulfonylureas"/>
  </r>
  <r>
    <s v="NNCLwpNb1UM"/>
    <x v="39"/>
    <s v="Pacific peoples"/>
    <s v="Biguanides"/>
    <x v="0"/>
    <d v="2023-12-21T00:00:00"/>
    <s v="Biguanides"/>
  </r>
  <r>
    <s v="NO60nIeHIpU"/>
    <x v="39"/>
    <s v="Māori"/>
    <s v="Biguanides"/>
    <x v="0"/>
    <d v="2020-05-29T00:00:00"/>
    <s v="Biguanides"/>
  </r>
  <r>
    <s v="Xj5UE6eRXHU"/>
    <x v="39"/>
    <s v="Māori"/>
    <s v="Biguanides"/>
    <x v="0"/>
    <d v="2020-12-18T00:00:00"/>
    <s v="Biguanides-&gt;SGLT-2 inhibitors-&gt;Biguanides|SGLT-2 inhibitors"/>
  </r>
  <r>
    <s v="XizQaM68Y12"/>
    <x v="39"/>
    <s v="Pacific peoples"/>
    <s v="Biguanides|Insulin glargine"/>
    <x v="0"/>
    <d v="2024-05-14T00:00:00"/>
    <s v="Biguanides|Insulin glargine-&gt;SGLT-2 inhibitors-&gt;Insulin glargine"/>
  </r>
  <r>
    <s v="Xj2qtaVr9iI"/>
    <x v="39"/>
    <s v="Asian"/>
    <s v="DPP-4 inhibitors"/>
    <x v="0"/>
    <d v="2025-11-27T00:00:00"/>
    <s v="DPP-4 inhibitors"/>
  </r>
  <r>
    <s v="XjtfGkhVzEc"/>
    <x v="39"/>
    <s v="Asian"/>
    <s v="Biguanides"/>
    <x v="0"/>
    <d v="2021-02-16T00:00:00"/>
    <s v="Biguanides-&gt;Biguanides|SGLT-2 inhibitors-&gt;SGLT-2 inhibitors"/>
  </r>
  <r>
    <s v="XkjJoinqERI"/>
    <x v="39"/>
    <s v="Asian"/>
    <s v="Biguanides"/>
    <x v="0"/>
    <d v="2024-08-12T00:00:00"/>
    <s v="Biguanides"/>
  </r>
  <r>
    <s v="xGdc1s8zQBw"/>
    <x v="39"/>
    <s v="Māori"/>
    <s v="Biguanides"/>
    <x v="0"/>
    <d v="2012-01-16T00:00:00"/>
    <s v="Biguanides-&gt;Biguanides|GLP-1 agonists-&gt;GLP-1 agonists"/>
  </r>
  <r>
    <s v="XFT/n1JmtYU"/>
    <x v="39"/>
    <s v="Other"/>
    <s v="Biguanides"/>
    <x v="0"/>
    <d v="2015-04-13T00:00:00"/>
    <s v="Biguanides"/>
  </r>
  <r>
    <s v="xefVeQWGYm2"/>
    <x v="39"/>
    <s v="Asian"/>
    <s v="Biguanides"/>
    <x v="0"/>
    <d v="2022-03-11T00:00:00"/>
    <s v="Biguanides"/>
  </r>
  <r>
    <s v="xEDBlUdlfTg"/>
    <x v="39"/>
    <s v="Other"/>
    <s v="Biguanides"/>
    <x v="0"/>
    <d v="2021-12-14T00:00:00"/>
    <s v="Biguanides"/>
  </r>
  <r>
    <s v="xEDNyk6448E"/>
    <x v="39"/>
    <s v="Pacific peoples"/>
    <s v="Biguanides"/>
    <x v="0"/>
    <d v="2012-05-21T00:00:00"/>
    <s v="Biguanides-&gt;SGLT-2 inhibitors-&gt;Biguanides|SGLT-2 inhibitors-&gt;GLP-1 agonists-&gt;Biguanides|GLP-1 agonists"/>
  </r>
  <r>
    <s v="XDDfPwa0Jqw"/>
    <x v="39"/>
    <s v="Asian"/>
    <s v="Biguanides|Insulin isophane"/>
    <x v="0"/>
    <d v="2019-07-31T00:00:00"/>
    <s v="Biguanides|Insulin isophane"/>
  </r>
  <r>
    <s v="RS45OFVS5Bk"/>
    <x v="39"/>
    <s v="Asian"/>
    <s v="Biguanides"/>
    <x v="0"/>
    <d v="2024-10-29T00:00:00"/>
    <s v="Biguanides"/>
  </r>
  <r>
    <s v="rHPF4JiO9Q6"/>
    <x v="39"/>
    <s v="Asian"/>
    <s v="Biguanides"/>
    <x v="0"/>
    <d v="2011-06-20T00:00:00"/>
    <s v="Biguanides-&gt;Biguanides|Sulfonylureas-&gt;Sulfonylureas-&gt;Biguanides|Insulin glargine|Sulfonylureas-&gt;Insulin glargine-&gt;Biguanides|Insulin glargine|SGLT-2 inhibitors-&gt;DPP-4 inhibitors-&gt;DPP-4 inhibitors|Insulin glargine"/>
  </r>
  <r>
    <s v="rFIec4bIwOA"/>
    <x v="39"/>
    <s v="Māori"/>
    <s v="Biguanides"/>
    <x v="0"/>
    <d v="2021-08-17T00:00:00"/>
    <s v="Biguanides-&gt;Insulin isophane-&gt;Insulin aspart-&gt;DPP-4 inhibitors"/>
  </r>
  <r>
    <s v="RFovcccq.8E"/>
    <x v="39"/>
    <s v="Asian"/>
    <s v="Biguanides"/>
    <x v="0"/>
    <d v="2020-08-26T00:00:00"/>
    <s v="Biguanides"/>
  </r>
  <r>
    <s v="Rkua8Cxj4dQ"/>
    <x v="39"/>
    <s v="Māori"/>
    <s v="Biguanides"/>
    <x v="0"/>
    <d v="2012-02-28T00:00:00"/>
    <s v="Biguanides-&gt;Biguanides|Sulfonylureas-&gt;Biguanides|DPP-4 inhibitors-&gt;DPP-4 inhibitors-&gt;DPP-4 inhibitors|SGLT-2 inhibitors"/>
  </r>
  <r>
    <s v="QuI.8/OAMuo"/>
    <x v="39"/>
    <s v="Asian"/>
    <s v="Biguanides"/>
    <x v="0"/>
    <d v="2014-08-13T00:00:00"/>
    <s v="Biguanides-&gt;Sulfonylureas-&gt;DPP-4 inhibitors|Sulfonylureas-&gt;GLP-1 agonists|Sulfonylureas-&gt;GLP-1 agonists"/>
  </r>
  <r>
    <s v="QshyNT/XUL2"/>
    <x v="39"/>
    <s v="Māori"/>
    <s v="Biguanides"/>
    <x v="0"/>
    <d v="2019-12-18T00:00:00"/>
    <s v="Biguanides-&gt;DPP-4 inhibitors-&gt;DPP-4 inhibitors|Insulin glargine-&gt;DPP-4 inhibitors|SGLT-2 inhibitors"/>
  </r>
  <r>
    <s v="QsivwzwjmSo"/>
    <x v="39"/>
    <s v="Other"/>
    <s v="Biguanides"/>
    <x v="0"/>
    <d v="2012-06-01T00:00:00"/>
    <s v="Biguanides"/>
  </r>
  <r>
    <s v="Nv4aTFOcMzQ"/>
    <x v="39"/>
    <s v="Other"/>
    <s v="Biguanides"/>
    <x v="0"/>
    <d v="2011-01-24T00:00:00"/>
    <s v="Biguanides-&gt;Sulfonylureas-&gt;Biguanides|Sulfonylureas-&gt;Insulin glargine-&gt;Biguanides|Insulin glargine-&gt;DPP-4 inhibitors-&gt;Biguanides|DPP-4 inhibitors|Insulin glargine-&gt;DPP-4 inhibitors|Insulin glargine-&gt;Insulin glargine|SGLT-2 inhibitors-&gt;SGLT-2 inhibitors-&gt;Insulin aspart-&gt;Insulin aspart|SGLT-2 inhibitors"/>
  </r>
  <r>
    <s v="nV7cM76yuLs"/>
    <x v="39"/>
    <s v="Asian"/>
    <s v="Biguanides"/>
    <x v="0"/>
    <d v="2021-07-30T00:00:00"/>
    <s v="Biguanides-&gt;DPP-4 inhibitors"/>
  </r>
  <r>
    <s v="nv9TxfRLopM"/>
    <x v="39"/>
    <s v="Asian"/>
    <s v="Biguanides"/>
    <x v="0"/>
    <d v="2022-06-12T00:00:00"/>
    <s v="Biguanides-&gt;SGLT-2 inhibitors"/>
  </r>
  <r>
    <s v="RDKD80mpimc"/>
    <x v="39"/>
    <s v="Pacific peoples"/>
    <s v="Biguanides"/>
    <x v="0"/>
    <d v="2018-12-13T00:00:00"/>
    <s v="Biguanides-&gt;SGLT-2 inhibitors-&gt;Biguanides|SGLT-2 inhibitors-&gt;DPP-4 inhibitors"/>
  </r>
  <r>
    <s v="rc6OlYnD.0E"/>
    <x v="39"/>
    <s v="Other"/>
    <s v="Insulin glargine"/>
    <x v="1"/>
    <d v="2012-10-04T00:00:00"/>
    <s v="Insulin glargine-&gt;Insulin aspart-&gt;Insulin aspart|Insulin glargine-&gt;Biguanides-&gt;Biguanides|Insulin aspart-&gt;Biguanides|Insulin aspart|Insulin glargine-&gt;Biguanides|Insulin glargine"/>
  </r>
  <r>
    <s v="qZojQXYWeqg"/>
    <x v="39"/>
    <s v="Asian"/>
    <s v="Biguanides"/>
    <x v="0"/>
    <d v="2015-05-26T00:00:00"/>
    <s v="Biguanides"/>
  </r>
  <r>
    <s v="qyn6QWa3xDU"/>
    <x v="39"/>
    <s v="Pacific peoples"/>
    <s v="Biguanides"/>
    <x v="0"/>
    <d v="2012-12-12T00:00:00"/>
    <s v="Biguanides-&gt;Insulin aspart|Insulin isophane"/>
  </r>
  <r>
    <s v="r2dD.ZwNUc6"/>
    <x v="39"/>
    <s v="Other"/>
    <s v="Biguanides"/>
    <x v="0"/>
    <d v="2023-07-31T00:00:00"/>
    <s v="Biguanides"/>
  </r>
  <r>
    <s v="lOSLpSkGmsg"/>
    <x v="39"/>
    <s v="Asian"/>
    <s v="Biguanides"/>
    <x v="0"/>
    <d v="2024-11-20T00:00:00"/>
    <s v="Biguanides"/>
  </r>
  <r>
    <s v="LO3l9h8pzII"/>
    <x v="39"/>
    <s v="Other"/>
    <s v="Biguanides"/>
    <x v="0"/>
    <d v="2019-01-11T00:00:00"/>
    <s v="Biguanides-&gt;Biguanides|DPP-4 inhibitors-&gt;DPP-4 inhibitors-&gt;Insulin glargine-&gt;DPP-4 inhibitors|Insulin glargine"/>
  </r>
  <r>
    <s v="loGgDo4x3fo"/>
    <x v="39"/>
    <s v="Pacific peoples"/>
    <s v="Biguanides"/>
    <x v="0"/>
    <d v="2022-08-22T00:00:00"/>
    <s v="Biguanides-&gt;SGLT-2 inhibitors"/>
  </r>
  <r>
    <s v="lnRjejrm7iw"/>
    <x v="39"/>
    <s v="Asian"/>
    <s v="Biguanides"/>
    <x v="0"/>
    <d v="2018-08-20T00:00:00"/>
    <s v="Biguanides-&gt;DPP-4 inhibitors"/>
  </r>
  <r>
    <s v="LUogun.WRRM"/>
    <x v="39"/>
    <s v="Other"/>
    <s v="Biguanides"/>
    <x v="0"/>
    <d v="2018-06-22T00:00:00"/>
    <s v="Biguanides"/>
  </r>
  <r>
    <s v="lq3gzR2nULo"/>
    <x v="39"/>
    <s v="Māori"/>
    <s v="Biguanides"/>
    <x v="0"/>
    <d v="2012-12-03T00:00:00"/>
    <s v="Biguanides"/>
  </r>
  <r>
    <s v="LRan3eSZNTs"/>
    <x v="39"/>
    <s v="Other"/>
    <s v="Biguanides"/>
    <x v="0"/>
    <d v="2016-03-31T00:00:00"/>
    <s v="Biguanides"/>
  </r>
  <r>
    <s v="LDJd47TZx0M"/>
    <x v="39"/>
    <s v="Asian"/>
    <s v="Biguanides"/>
    <x v="0"/>
    <d v="2020-08-06T00:00:00"/>
    <s v="Biguanides-&gt;DPP-4 inhibitors-&gt;Biguanides|DPP-4 inhibitors-&gt;DPP-4 inhibitors|SGLT-2 inhibitors-&gt;SGLT-2 inhibitors-&gt;Thiazolidinedione-&gt;DPP-4 inhibitors|SGLT-2 inhibitors|Thiazolidinedione"/>
  </r>
  <r>
    <s v="LdYAFQwTrlY"/>
    <x v="39"/>
    <s v="Māori"/>
    <s v="Biguanides"/>
    <x v="0"/>
    <d v="2020-06-16T00:00:00"/>
    <s v="Biguanides-&gt;SGLT-2 inhibitors-&gt;GLP-1 agonists-&gt;Biguanides|GLP-1 agonists-&gt;Biguanides|GLP-1 agonists|Sulfonylureas-&gt;GLP-1 agonists|Sulfonylureas-&gt;Sulfonylureas-&gt;Biguanides|Sulfonylureas"/>
  </r>
  <r>
    <s v="ld1lGo2.T.A"/>
    <x v="39"/>
    <s v="Pacific peoples"/>
    <s v="Biguanides|DPP-4 inhibitors|Sulfonylureas"/>
    <x v="0"/>
    <d v="2023-09-07T00:00:00"/>
    <s v="Biguanides|DPP-4 inhibitors|Sulfonylureas-&gt;DPP-4 inhibitors-&gt;Biguanides-&gt;Insulin isophane-&gt;Insulin aspart-&gt;Insulin aspart|Insulin isophane-&gt;SGLT-2 inhibitors-&gt;DPP-4 inhibitors|SGLT-2 inhibitors"/>
  </r>
  <r>
    <s v="LdD2NPnVttA"/>
    <x v="39"/>
    <s v="Other"/>
    <s v="Biguanides"/>
    <x v="0"/>
    <d v="2016-01-12T00:00:00"/>
    <s v="Biguanides"/>
  </r>
  <r>
    <s v="LDeEXIV2Z7c"/>
    <x v="39"/>
    <s v="Māori"/>
    <s v="Biguanides"/>
    <x v="0"/>
    <d v="2016-10-14T00:00:00"/>
    <s v="Biguanides-&gt;DPP-4 inhibitors-&gt;Biguanides|DPP-4 inhibitors-&gt;DPP-4 inhibitors|SGLT-2 inhibitors-&gt;SGLT-2 inhibitors-&gt;GLP-1 agonists-&gt;GLP-1 agonists|SGLT-2 inhibitors"/>
  </r>
  <r>
    <s v="ihjg4Mreisg"/>
    <x v="39"/>
    <s v="Pacific peoples"/>
    <s v="Biguanides"/>
    <x v="0"/>
    <d v="2024-11-19T00:00:00"/>
    <s v="Biguanides"/>
  </r>
  <r>
    <s v="IGnZBJG6zw."/>
    <x v="39"/>
    <s v="Māori"/>
    <s v="Biguanides"/>
    <x v="0"/>
    <d v="2022-03-25T00:00:00"/>
    <s v="Biguanides-&gt;SGLT-2 inhibitors-&gt;Biguanides|SGLT-2 inhibitors-&gt;DPP-4 inhibitors-&gt;Biguanides|GLP-1 agonists-&gt;GLP-1 agonists"/>
  </r>
  <r>
    <s v="iGdACPmEm0M"/>
    <x v="39"/>
    <s v="Other"/>
    <s v="Biguanides"/>
    <x v="0"/>
    <d v="2019-09-18T00:00:00"/>
    <s v="Biguanides"/>
  </r>
  <r>
    <s v="Ig6gRLB7r8Y"/>
    <x v="39"/>
    <s v="Other"/>
    <s v="Biguanides"/>
    <x v="0"/>
    <d v="2011-07-04T00:00:00"/>
    <s v="Biguanides"/>
  </r>
  <r>
    <s v="liuzos954Ok"/>
    <x v="39"/>
    <s v="Māori"/>
    <s v="Biguanides"/>
    <x v="0"/>
    <d v="2024-06-13T00:00:00"/>
    <s v="Biguanides"/>
  </r>
  <r>
    <s v="lIu3V7NUVLI"/>
    <x v="39"/>
    <s v="Asian"/>
    <s v="Biguanides"/>
    <x v="0"/>
    <d v="2018-10-23T00:00:00"/>
    <s v="Biguanides-&gt;Insulin aspart|Insulin isophane-&gt;Biguanides|Insulin aspart|Insulin isophane-&gt;Insulin aspart"/>
  </r>
  <r>
    <s v="LI/tj8HY6fw"/>
    <x v="39"/>
    <s v="Pacific peoples"/>
    <s v="Biguanides"/>
    <x v="0"/>
    <d v="2024-12-14T00:00:00"/>
    <s v="Biguanides"/>
  </r>
  <r>
    <s v="lFVsPPkVEgI"/>
    <x v="39"/>
    <s v="Asian"/>
    <s v="Biguanides"/>
    <x v="0"/>
    <d v="2014-08-12T00:00:00"/>
    <s v="Biguanides"/>
  </r>
  <r>
    <s v="HxvkiGb/Z7E"/>
    <x v="39"/>
    <s v="Pacific peoples"/>
    <s v="Biguanides"/>
    <x v="0"/>
    <d v="2020-03-12T00:00:00"/>
    <s v="Biguanides-&gt;Sulfonylureas-&gt;Biguanides|Sulfonylureas-&gt;DPP-4 inhibitors-&gt;SGLT-2 inhibitors|Sulfonylureas-&gt;DPP-4 inhibitors|SGLT-2 inhibitors|Sulfonylureas-&gt;DPP-4 inhibitors|SGLT-2 inhibitors-&gt;DPP-4 inhibitors|Sulfonylureas"/>
  </r>
  <r>
    <s v="hXZNWnsiblo"/>
    <x v="39"/>
    <s v="Other"/>
    <s v="Biguanides"/>
    <x v="0"/>
    <d v="2014-01-06T00:00:00"/>
    <s v="Biguanides-&gt;DPP-4 inhibitors-&gt;DPP-4 inhibitors|SGLT-2 inhibitors-&gt;DPP-4 inhibitors|Sulfonylureas-&gt;Sulfonylureas"/>
  </r>
  <r>
    <s v="HW8FypagBKI"/>
    <x v="39"/>
    <s v="Other"/>
    <s v="Biguanides"/>
    <x v="0"/>
    <d v="2020-02-28T00:00:00"/>
    <s v="Biguanides-&gt;DPP-4 inhibitors-&gt;Biguanides|DPP-4 inhibitors-&gt;Biguanides|GLP-1 agonists-&gt;GLP-1 agonists"/>
  </r>
  <r>
    <s v="hsSeElkUDK6"/>
    <x v="39"/>
    <s v="Asian"/>
    <s v="DPP-4 inhibitors"/>
    <x v="0"/>
    <d v="2025-12-11T00:00:00"/>
    <s v="DPP-4 inhibitors"/>
  </r>
  <r>
    <s v="HrY06DcZmcg"/>
    <x v="39"/>
    <s v="Other"/>
    <s v="Insulin aspart|Insulin glargine"/>
    <x v="1"/>
    <d v="2014-01-16T00:00:00"/>
    <s v="Insulin aspart|Insulin glargine-&gt;Insulin glargine-&gt;Biguanides|Insulin glargine-&gt;Biguanides"/>
  </r>
  <r>
    <s v="I2GChSIUGn2"/>
    <x v="39"/>
    <s v="Other"/>
    <s v="Biguanides"/>
    <x v="0"/>
    <d v="2011-01-12T00:00:00"/>
    <s v="Biguanides-&gt;Biguanides|Sulfonylureas-&gt;DPP-4 inhibitors|Sulfonylureas-&gt;DPP-4 inhibitors-&gt;Sulfonylureas-&gt;DPP-4 inhibitors|Insulin isophane-&gt;Insulin isophane-&gt;Biguanides|DPP-4 inhibitors|Insulin isophane|Sulfonylureas-&gt;DPP-4 inhibitors|GLP-1 agonists|Insulin glargine-&gt;GLP-1 agonists|Insulin glargine-&gt;DPP-4 inhibitors|GLP-1 agonists-&gt;Insulin glargine"/>
  </r>
  <r>
    <s v="I3m2tMrsNzk"/>
    <x v="39"/>
    <s v="Māori"/>
    <s v="Biguanides"/>
    <x v="0"/>
    <d v="2024-11-05T00:00:00"/>
    <s v="Biguanides"/>
  </r>
  <r>
    <s v="hyAc.Kt7Ze2"/>
    <x v="39"/>
    <s v="Māori"/>
    <s v="Biguanides"/>
    <x v="0"/>
    <d v="2015-02-23T00:00:00"/>
    <s v="Biguanides"/>
  </r>
  <r>
    <s v="I7Bzuc.B242"/>
    <x v="39"/>
    <s v="Other"/>
    <s v="Biguanides"/>
    <x v="0"/>
    <d v="2023-06-20T00:00:00"/>
    <s v="Biguanides-&gt;Insulin glargine-&gt;SGLT-2 inhibitors-&gt;Biguanides|Insulin glargine|SGLT-2 inhibitors-&gt;Insulin glargine|SGLT-2 inhibitors"/>
  </r>
  <r>
    <s v="iAQ/95Sz.4E"/>
    <x v="39"/>
    <s v="Asian"/>
    <s v="Biguanides"/>
    <x v="0"/>
    <d v="2014-08-18T00:00:00"/>
    <s v="Biguanides-&gt;Biguanides|DPP-4 inhibitors-&gt;DPP-4 inhibitors"/>
  </r>
  <r>
    <s v="iaWYcQt.q5s"/>
    <x v="39"/>
    <s v="Other"/>
    <s v="Biguanides"/>
    <x v="0"/>
    <d v="2022-04-26T00:00:00"/>
    <s v="Biguanides-&gt;Insulin isophane"/>
  </r>
  <r>
    <s v="I9KnE6miWMY"/>
    <x v="39"/>
    <s v="Pacific peoples"/>
    <s v="Biguanides"/>
    <x v="0"/>
    <d v="2016-08-05T00:00:00"/>
    <s v="Biguanides-&gt;Sulfonylureas-&gt;Biguanides|Sulfonylureas-&gt;DPP-4 inhibitors-&gt;SGLT-2 inhibitors-&gt;SGLT-2 inhibitors|Sulfonylureas"/>
  </r>
  <r>
    <s v="iAeHDAmROvA"/>
    <x v="39"/>
    <s v="Pacific peoples"/>
    <s v="Biguanides"/>
    <x v="0"/>
    <d v="2023-05-24T00:00:00"/>
    <s v="Biguanides"/>
  </r>
  <r>
    <s v="i9w03Dp3IAI"/>
    <x v="39"/>
    <s v="Asian"/>
    <s v="DPP-4 inhibitors"/>
    <x v="0"/>
    <d v="2019-08-30T00:00:00"/>
    <s v="DPP-4 inhibitors"/>
  </r>
  <r>
    <s v="IfgYIQ3NZC."/>
    <x v="39"/>
    <s v="Other"/>
    <s v="Biguanides"/>
    <x v="0"/>
    <d v="2012-11-06T00:00:00"/>
    <s v="Biguanides"/>
  </r>
  <r>
    <s v="IfOE8VfYc1Y"/>
    <x v="39"/>
    <s v="Pacific peoples"/>
    <s v="Biguanides"/>
    <x v="0"/>
    <d v="2018-07-25T00:00:00"/>
    <s v="Biguanides"/>
  </r>
  <r>
    <s v="E2tOIDZms.U"/>
    <x v="39"/>
    <s v="Other"/>
    <s v="Biguanides"/>
    <x v="0"/>
    <d v="2022-01-31T00:00:00"/>
    <s v="Biguanides-&gt;Biguanides|SGLT-2 inhibitors-&gt;SGLT-2 inhibitors|Sulfonylureas"/>
  </r>
  <r>
    <s v="dyyBT6lNPJM"/>
    <x v="39"/>
    <s v="Asian"/>
    <s v="Biguanides|Insulin lispro"/>
    <x v="0"/>
    <d v="2024-09-04T00:00:00"/>
    <s v="Biguanides|Insulin lispro-&gt;Insulin lispro-&gt;Insulin lispro|SGLT-2 inhibitors"/>
  </r>
  <r>
    <s v="EAE6Upje2WQ"/>
    <x v="39"/>
    <s v="Asian"/>
    <s v="Biguanides"/>
    <x v="0"/>
    <d v="2025-07-14T00:00:00"/>
    <s v="Biguanides-&gt;Biguanides|Insulin glargine-&gt;Insulin glargine"/>
  </r>
  <r>
    <s v="EBP0LHgBOnQ"/>
    <x v="39"/>
    <s v="Other"/>
    <s v="Biguanides"/>
    <x v="0"/>
    <d v="2024-03-27T00:00:00"/>
    <s v="Biguanides"/>
  </r>
  <r>
    <s v="Ay/RWCt0zI2"/>
    <x v="39"/>
    <s v="Asian"/>
    <s v="Biguanides|Insulin isophane"/>
    <x v="0"/>
    <d v="2022-11-04T00:00:00"/>
    <s v="Biguanides|Insulin isophane-&gt;Insulin isophane-&gt;Insulin aspart-&gt;Insulin aspart|Insulin isophane"/>
  </r>
  <r>
    <s v="AXW3t/7jWmk"/>
    <x v="39"/>
    <s v="Asian"/>
    <s v="Biguanides"/>
    <x v="0"/>
    <d v="2025-10-15T00:00:00"/>
    <s v="Biguanides"/>
  </r>
  <r>
    <s v="AZ.N5KtKKf2"/>
    <x v="39"/>
    <s v="Other"/>
    <s v="Biguanides"/>
    <x v="0"/>
    <d v="2011-08-25T00:00:00"/>
    <s v="Biguanides-&gt;Biguanides|DPP-4 inhibitors-&gt;DPP-4 inhibitors"/>
  </r>
  <r>
    <s v="B.CvDapDF3s"/>
    <x v="39"/>
    <s v="Asian"/>
    <s v="Insulin isophane"/>
    <x v="1"/>
    <d v="2023-05-15T00:00:00"/>
    <s v="Insulin isophane-&gt;DPP-4 inhibitors|SGLT-2 inhibitors-&gt;DPP-4 inhibitors-&gt;Sulfonylureas-&gt;DPP-4 inhibitors|SGLT-2 inhibitors|Sulfonylureas"/>
  </r>
  <r>
    <s v="azv9Og7aeEI"/>
    <x v="39"/>
    <s v="Asian"/>
    <s v="Biguanides"/>
    <x v="0"/>
    <d v="2023-09-27T00:00:00"/>
    <s v="Biguanides"/>
  </r>
  <r>
    <s v="b/YCCbbH6QM"/>
    <x v="39"/>
    <s v="Asian"/>
    <s v="DPP-4 inhibitors"/>
    <x v="0"/>
    <d v="2024-01-18T00:00:00"/>
    <s v="DPP-4 inhibitors"/>
  </r>
  <r>
    <s v="ER6S4ZLt1Bc"/>
    <x v="39"/>
    <s v="Other"/>
    <s v="Biguanides|Sulfonylureas"/>
    <x v="0"/>
    <d v="2013-07-31T00:00:00"/>
    <s v="Biguanides|Sulfonylureas-&gt;Biguanides"/>
  </r>
  <r>
    <s v="ErgUznINSsE"/>
    <x v="39"/>
    <s v="Asian"/>
    <s v="Biguanides"/>
    <x v="0"/>
    <d v="2025-01-21T00:00:00"/>
    <s v="Biguanides"/>
  </r>
  <r>
    <s v="eOiHyHlbI.c"/>
    <x v="39"/>
    <s v="Other"/>
    <s v="Biguanides"/>
    <x v="0"/>
    <d v="2016-01-23T00:00:00"/>
    <s v="Biguanides"/>
  </r>
  <r>
    <s v="ePDT960w9.."/>
    <x v="39"/>
    <s v="Māori"/>
    <s v="Biguanides"/>
    <x v="0"/>
    <d v="2017-02-02T00:00:00"/>
    <s v="Biguanides-&gt;DPP-4 inhibitors-&gt;SGLT-2 inhibitors-&gt;DPP-4 inhibitors|SGLT-2 inhibitors-&gt;GLP-1 agonists"/>
  </r>
  <r>
    <s v="ETKWMAN7HvQ"/>
    <x v="39"/>
    <s v="Other"/>
    <s v="Biguanides"/>
    <x v="0"/>
    <d v="2013-11-05T00:00:00"/>
    <s v="Biguanides-&gt;DPP-4 inhibitors-&gt;DPP-4 inhibitors|SGLT-2 inhibitors-&gt;Biguanides|GLP-1 agonists-&gt;GLP-1 agonists-&gt;SGLT-2 inhibitors-&gt;Biguanides|SGLT-2 inhibitors-&gt;Biguanides|GLP-1 agonists|SGLT-2 inhibitors"/>
  </r>
  <r>
    <s v="hpng2ei0csc"/>
    <x v="39"/>
    <s v="Pacific peoples"/>
    <s v="Biguanides"/>
    <x v="0"/>
    <d v="2011-11-09T00:00:00"/>
    <s v="Biguanides-&gt;Sulfonylureas-&gt;Biguanides|Sulfonylureas-&gt;DPP-4 inhibitors|Sulfonylureas-&gt;DPP-4 inhibitors-&gt;SGLT-2 inhibitors-&gt;DPP-4 inhibitors|SGLT-2 inhibitors"/>
  </r>
  <r>
    <s v="HqOu4miPmEQ"/>
    <x v="39"/>
    <s v="Pacific peoples"/>
    <s v="Biguanides"/>
    <x v="0"/>
    <d v="2022-08-19T00:00:00"/>
    <s v="Biguanides"/>
  </r>
  <r>
    <s v="eMLCu2UyWL."/>
    <x v="39"/>
    <s v="Asian"/>
    <s v="Biguanides"/>
    <x v="0"/>
    <d v="2017-10-11T00:00:00"/>
    <s v="Biguanides"/>
  </r>
  <r>
    <s v="eL22Rtydm2w"/>
    <x v="39"/>
    <s v="Asian"/>
    <s v="Biguanides"/>
    <x v="0"/>
    <d v="2021-08-24T00:00:00"/>
    <s v="Biguanides-&gt;DPP-4 inhibitors"/>
  </r>
  <r>
    <s v="EKK1IduoZzA"/>
    <x v="39"/>
    <s v="Other"/>
    <s v="Biguanides"/>
    <x v="0"/>
    <d v="2012-09-13T00:00:00"/>
    <s v="Biguanides-&gt;Insulin isophane"/>
  </r>
  <r>
    <s v="eJeqUoZW4nU"/>
    <x v="39"/>
    <s v="Pacific peoples"/>
    <s v="DPP-4 inhibitors"/>
    <x v="0"/>
    <d v="2025-08-27T00:00:00"/>
    <s v="DPP-4 inhibitors"/>
  </r>
  <r>
    <s v="ejP8.swhsrI"/>
    <x v="39"/>
    <s v="Other"/>
    <s v="Biguanides"/>
    <x v="0"/>
    <d v="2015-01-23T00:00:00"/>
    <s v="Biguanides-&gt;Biguanides|Sulfonylureas-&gt;SGLT-2 inhibitors-&gt;SGLT-2 inhibitors|Sulfonylureas-&gt;Insulin glargine-&gt;Insulin glargine|SGLT-2 inhibitors|Sulfonylureas"/>
  </r>
  <r>
    <s v="Eeloyx885Pc"/>
    <x v="39"/>
    <s v="Pacific peoples"/>
    <s v="Biguanides"/>
    <x v="0"/>
    <d v="2023-05-03T00:00:00"/>
    <s v="Biguanides"/>
  </r>
  <r>
    <s v="eEux7jibdfI"/>
    <x v="39"/>
    <s v="Asian"/>
    <s v="DPP-4 inhibitors|Sulfonylureas"/>
    <x v="0"/>
    <d v="2024-04-18T00:00:00"/>
    <s v="DPP-4 inhibitors|Sulfonylureas"/>
  </r>
  <r>
    <s v="aJJD9k2Krww"/>
    <x v="39"/>
    <s v="Asian"/>
    <s v="DPP-4 inhibitors"/>
    <x v="0"/>
    <d v="2025-06-24T00:00:00"/>
    <s v="DPP-4 inhibitors"/>
  </r>
  <r>
    <s v="aJgdb9D1EbI"/>
    <x v="39"/>
    <s v="Pacific peoples"/>
    <s v="Biguanides"/>
    <x v="0"/>
    <d v="2025-04-10T00:00:00"/>
    <s v="Biguanides"/>
  </r>
  <r>
    <s v="ahIq3RfFVNw"/>
    <x v="39"/>
    <s v="Asian"/>
    <s v="Biguanides"/>
    <x v="0"/>
    <d v="2023-04-14T00:00:00"/>
    <s v="Biguanides"/>
  </r>
  <r>
    <s v="aHk.wPw0oFk"/>
    <x v="39"/>
    <s v="Māori"/>
    <s v="Biguanides"/>
    <x v="0"/>
    <d v="2024-12-08T00:00:00"/>
    <s v="Biguanides"/>
  </r>
  <r>
    <s v="aeDivIttmoo"/>
    <x v="39"/>
    <s v="Pacific peoples"/>
    <s v="Biguanides"/>
    <x v="0"/>
    <d v="2013-10-07T00:00:00"/>
    <s v="Biguanides-&gt;Biguanides|Sulfonylureas-&gt;SGLT-2 inhibitors"/>
  </r>
  <r>
    <s v="AErls.qnLQQ"/>
    <x v="39"/>
    <s v="Asian"/>
    <s v="Biguanides"/>
    <x v="0"/>
    <d v="2012-06-01T00:00:00"/>
    <s v="Biguanides-&gt;Sulfonylureas-&gt;Biguanides|Sulfonylureas-&gt;Biguanides|Insulin glargine|Sulfonylureas-&gt;Insulin glargine-&gt;Biguanides|GLP-1 agonists|Sulfonylureas-&gt;GLP-1 agonists-&gt;Biguanides|GLP-1 agonists|Insulin glargine|Sulfonylureas-&gt;GLP-1 agonists|Insulin glargine-&gt;DPP-4 inhibitors|GLP-1 agonists|Insulin glargine|Sulfonylureas-&gt;DPP-4 inhibitors|Insulin glargine|Sulfonylureas-&gt;DPP-4 inhibitors|Sulfonylureas-&gt;DPP-4 inhibitors|GLP-1 agonists|Sulfonylureas"/>
  </r>
  <r>
    <s v="aUMxDF5o6ac"/>
    <x v="39"/>
    <s v="Other"/>
    <s v="Biguanides"/>
    <x v="0"/>
    <d v="2011-06-23T00:00:00"/>
    <s v="Biguanides"/>
  </r>
  <r>
    <s v="aTp90wysvXY"/>
    <x v="39"/>
    <s v="Other"/>
    <s v="Biguanides"/>
    <x v="0"/>
    <d v="2013-04-05T00:00:00"/>
    <s v="Biguanides-&gt;Biguanides|Sulfonylureas-&gt;DPP-4 inhibitors-&gt;DPP-4 inhibitors|SGLT-2 inhibitors-&gt;SGLT-2 inhibitors"/>
  </r>
  <r>
    <s v="Asc9YK3ejdQ"/>
    <x v="39"/>
    <s v="Other"/>
    <s v="Biguanides"/>
    <x v="0"/>
    <d v="2018-09-20T00:00:00"/>
    <s v="Biguanides-&gt;SGLT-2 inhibitors"/>
  </r>
  <r>
    <s v="AlMtsKMfFfg"/>
    <x v="39"/>
    <s v="Asian"/>
    <s v="Biguanides"/>
    <x v="0"/>
    <d v="2024-08-28T00:00:00"/>
    <s v="Biguanides"/>
  </r>
  <r>
    <s v="anVB7m9e3So"/>
    <x v="39"/>
    <s v="Other"/>
    <s v="Insulin aspart|Insulin glargine"/>
    <x v="1"/>
    <d v="2020-07-29T00:00:00"/>
    <s v="Insulin aspart|Insulin glargine-&gt;Insulin glargine-&gt;DPP-4 inhibitors-&gt;Biguanides|DPP-4 inhibitors-&gt;Biguanides"/>
  </r>
  <r>
    <s v="3YfEh7pwfU6"/>
    <x v="39"/>
    <s v="Other"/>
    <s v="Biguanides"/>
    <x v="0"/>
    <d v="2023-11-02T00:00:00"/>
    <s v="Biguanides"/>
  </r>
  <r>
    <s v="3Yo5sIkT3OQ"/>
    <x v="39"/>
    <s v="Asian"/>
    <s v="Biguanides"/>
    <x v="0"/>
    <d v="2014-06-25T00:00:00"/>
    <s v="Biguanides-&gt;Biguanides|Sulfonylureas-&gt;DPP-4 inhibitors|Sulfonylureas-&gt;DPP-4 inhibitors-&gt;DPP-4 inhibitors|SGLT-2 inhibitors|Sulfonylureas-&gt;SGLT-2 inhibitors|Sulfonylureas-&gt;Sulfonylureas"/>
  </r>
  <r>
    <s v="4.X793.7H.U"/>
    <x v="39"/>
    <s v="Pacific peoples"/>
    <s v="Biguanides"/>
    <x v="0"/>
    <d v="2021-05-18T00:00:00"/>
    <s v="Biguanides"/>
  </r>
  <r>
    <s v="431pCbghaFM"/>
    <x v="39"/>
    <s v="Other"/>
    <s v="Biguanides"/>
    <x v="0"/>
    <d v="2023-01-16T00:00:00"/>
    <s v="Biguanides-&gt;Sulfonylureas-&gt;Biguanides|Sulfonylureas"/>
  </r>
  <r>
    <s v="4HAQHa.pj0c"/>
    <x v="39"/>
    <s v="Other"/>
    <s v="Biguanides"/>
    <x v="0"/>
    <d v="2025-07-29T00:00:00"/>
    <s v="Biguanides"/>
  </r>
  <r>
    <s v="4aFNvyEa/z."/>
    <x v="39"/>
    <s v="Asian"/>
    <s v="Biguanides"/>
    <x v="0"/>
    <d v="2017-01-25T00:00:00"/>
    <s v="Biguanides-&gt;Insulin glargine-&gt;Biguanides|Insulin glargine-&gt;DPP-4 inhibitors-&gt;Biguanides|DPP-4 inhibitors"/>
  </r>
  <r>
    <s v="4BM3.a4oZKQ"/>
    <x v="39"/>
    <s v="Other"/>
    <s v="Biguanides"/>
    <x v="0"/>
    <d v="2022-03-27T00:00:00"/>
    <s v="Biguanides"/>
  </r>
  <r>
    <s v="4c8KiG1IHwE"/>
    <x v="39"/>
    <s v="Other"/>
    <s v="DPP-4 inhibitors"/>
    <x v="0"/>
    <d v="2020-08-13T00:00:00"/>
    <s v="DPP-4 inhibitors-&gt;Biguanides-&gt;Biguanides|DPP-4 inhibitors"/>
  </r>
  <r>
    <s v="4XBIOUgIQYc"/>
    <x v="39"/>
    <s v="Māori"/>
    <s v="Biguanides"/>
    <x v="0"/>
    <d v="2020-01-17T00:00:00"/>
    <s v="Biguanides"/>
  </r>
  <r>
    <s v="534D1Inuwn2"/>
    <x v="39"/>
    <s v="Pacific peoples"/>
    <s v="Biguanides"/>
    <x v="0"/>
    <d v="2019-04-24T00:00:00"/>
    <s v="Biguanides-&gt;Insulin aspart|Insulin glargine-&gt;Insulin aspart-&gt;Insulin glargine"/>
  </r>
  <r>
    <s v="520w5IIx67g"/>
    <x v="39"/>
    <s v="Other"/>
    <s v="Biguanides"/>
    <x v="0"/>
    <d v="2011-04-14T00:00:00"/>
    <s v="Biguanides-&gt;Insulin aspart|Insulin isophane"/>
  </r>
  <r>
    <s v="5597q2Tu386"/>
    <x v="39"/>
    <s v="Asian"/>
    <s v="Insulin glargine"/>
    <x v="1"/>
    <d v="2024-05-02T00:00:00"/>
    <s v="Insulin glargine-&gt;Biguanides|Insulin glargine"/>
  </r>
  <r>
    <s v="4pwB4DOUHjs"/>
    <x v="39"/>
    <s v="Pacific peoples"/>
    <s v="Biguanides"/>
    <x v="0"/>
    <d v="2024-09-09T00:00:00"/>
    <s v="Biguanides"/>
  </r>
  <r>
    <s v="4uBBPqrjPQk"/>
    <x v="39"/>
    <s v="Māori"/>
    <s v="Biguanides"/>
    <x v="0"/>
    <d v="2012-06-14T00:00:00"/>
    <s v="Biguanides"/>
  </r>
  <r>
    <s v="4nBMpqxd8gQ"/>
    <x v="39"/>
    <s v="Māori"/>
    <s v="Biguanides"/>
    <x v="0"/>
    <d v="2015-06-04T00:00:00"/>
    <s v="Biguanides"/>
  </r>
  <r>
    <s v="4KFDAF3YatM"/>
    <x v="39"/>
    <s v="Pacific peoples"/>
    <s v="Biguanides"/>
    <x v="0"/>
    <d v="2018-04-04T00:00:00"/>
    <s v="Biguanides-&gt;DPP-4 inhibitors-&gt;DPP-4 inhibitors|SGLT-2 inhibitors"/>
  </r>
  <r>
    <s v="mOK9rzQC.5w"/>
    <x v="39"/>
    <s v="Māori"/>
    <s v="Biguanides"/>
    <x v="0"/>
    <d v="2017-11-01T00:00:00"/>
    <s v="Biguanides-&gt;SGLT-2 inhibitors-&gt;Biguanides|SGLT-2 inhibitors"/>
  </r>
  <r>
    <s v="MxfWV0HpudU"/>
    <x v="39"/>
    <s v="Asian"/>
    <s v="Biguanides"/>
    <x v="0"/>
    <d v="2023-11-28T00:00:00"/>
    <s v="Biguanides"/>
  </r>
  <r>
    <s v="MwRd.GkQwsg"/>
    <x v="39"/>
    <s v="Māori"/>
    <s v="Biguanides|Insulin isophane"/>
    <x v="0"/>
    <d v="2013-06-11T00:00:00"/>
    <s v="Biguanides|Insulin isophane-&gt;Insulin isophane-&gt;Insulin aspart-&gt;Biguanides-&gt;Insulin aspart|Insulin isophane-&gt;Biguanides|Sulfonylureas-&gt;Sulfonylureas-&gt;Insulin glargine-&gt;Biguanides|Insulin glargine|Sulfonylureas-&gt;Insulin glargine|Sulfonylureas-&gt;Biguanides|Insulin glargine-&gt;SGLT-2 inhibitors-&gt;Biguanides|Insulin glargine|SGLT-2 inhibitors|Sulfonylureas-&gt;Biguanides|SGLT-2 inhibitors|Sulfonylureas-&gt;Insulin glargine|SGLT-2 inhibitors|Sulfonylureas"/>
  </r>
  <r>
    <s v="MteD5VfotRs"/>
    <x v="39"/>
    <s v="Other"/>
    <s v="Biguanides"/>
    <x v="0"/>
    <d v="2014-09-22T00:00:00"/>
    <s v="Biguanides-&gt;Biguanides|Insulin glargine-&gt;Insulin glargine"/>
  </r>
  <r>
    <s v="muD.dfd.H7U"/>
    <x v="39"/>
    <s v="Māori"/>
    <s v="Biguanides|Insulin isophane|Insulin lispro"/>
    <x v="0"/>
    <d v="2019-07-05T00:00:00"/>
    <s v="Biguanides|Insulin isophane|Insulin lispro-&gt;Insulin isophane|Insulin lispro-&gt;Insulin lispro-&gt;Biguanides-&gt;DPP-4 inhibitors"/>
  </r>
  <r>
    <s v="mtR4GtEdNaI"/>
    <x v="39"/>
    <s v="Pacific peoples"/>
    <s v="Biguanides"/>
    <x v="0"/>
    <d v="2024-06-20T00:00:00"/>
    <s v="Biguanides-&gt;SGLT-2 inhibitors-&gt;Biguanides|DPP-4 inhibitors-&gt;DPP-4 inhibitors"/>
  </r>
  <r>
    <s v="MruhL2F8p9k"/>
    <x v="39"/>
    <s v="Other"/>
    <s v="Biguanides"/>
    <x v="0"/>
    <d v="2018-08-20T00:00:00"/>
    <s v="Biguanides"/>
  </r>
  <r>
    <s v="mSD4gSYQ4LI"/>
    <x v="39"/>
    <s v="Pacific peoples"/>
    <s v="Biguanides"/>
    <x v="0"/>
    <d v="2023-03-31T00:00:00"/>
    <s v="Biguanides"/>
  </r>
  <r>
    <s v="Q1NHMcFzrO."/>
    <x v="39"/>
    <s v="Other"/>
    <s v="Biguanides"/>
    <x v="0"/>
    <d v="2022-12-21T00:00:00"/>
    <s v="Biguanides-&gt;Insulin isophane|Insulin lispro"/>
  </r>
  <r>
    <s v="q7h6/Lca5F6"/>
    <x v="39"/>
    <s v="Asian"/>
    <s v="DPP-4 inhibitors"/>
    <x v="0"/>
    <d v="2023-10-09T00:00:00"/>
    <s v="DPP-4 inhibitors-&gt;Sulfonylureas-&gt;DPP-4 inhibitors|Sulfonylureas"/>
  </r>
  <r>
    <s v="qACuD/cLGZw"/>
    <x v="39"/>
    <s v="Other"/>
    <s v="Biguanides"/>
    <x v="0"/>
    <d v="2023-12-14T00:00:00"/>
    <s v="Biguanides-&gt;Insulin isophane"/>
  </r>
  <r>
    <s v="pZBZgvMkjtw"/>
    <x v="39"/>
    <s v="Other"/>
    <s v="Biguanides"/>
    <x v="0"/>
    <d v="2014-07-09T00:00:00"/>
    <s v="Biguanides"/>
  </r>
  <r>
    <s v="PzF.wVERcAQ"/>
    <x v="39"/>
    <s v="Asian"/>
    <s v="Biguanides"/>
    <x v="0"/>
    <d v="2022-08-05T00:00:00"/>
    <s v="Biguanides-&gt;Biguanides|GLP-1 agonists|Thiazolidinedione-&gt;Insulin glargine-&gt;GLP-1 agonists"/>
  </r>
  <r>
    <s v="3PnHD2aYeQo"/>
    <x v="39"/>
    <s v="Asian"/>
    <s v="Biguanides"/>
    <x v="0"/>
    <d v="2022-08-31T00:00:00"/>
    <s v="Biguanides"/>
  </r>
  <r>
    <s v="3NlVTjTke.M"/>
    <x v="39"/>
    <s v="Other"/>
    <s v="Biguanides"/>
    <x v="0"/>
    <d v="2017-12-20T00:00:00"/>
    <s v="Biguanides-&gt;Sulfonylureas-&gt;DPP-4 inhibitors-&gt;DPP-4 inhibitors|Insulin glargine-&gt;Insulin glargine-&gt;Insulin aspart|Insulin glargine|Insulin glulisine|SGLT-2 inhibitors-&gt;DPP-4 inhibitors|Insulin glargine|SGLT-2 inhibitors-&gt;Insulin aspart|Insulin glulisine-&gt;SGLT-2 inhibitors"/>
  </r>
  <r>
    <s v="QNsWSbWQveU"/>
    <x v="39"/>
    <s v="Asian"/>
    <s v="Biguanides"/>
    <x v="0"/>
    <d v="2013-07-09T00:00:00"/>
    <s v="Biguanides"/>
  </r>
  <r>
    <s v="QnTqHmi/FMo"/>
    <x v="39"/>
    <s v="Asian"/>
    <s v="Insulin isophane"/>
    <x v="1"/>
    <d v="2012-06-28T00:00:00"/>
    <s v="Insulin isophane-&gt;Insulin aspart|Insulin isophane-&gt;Biguanides-&gt;Sulfonylureas-&gt;Biguanides|Sulfonylureas"/>
  </r>
  <r>
    <s v="qMp7O1in8dA"/>
    <x v="39"/>
    <s v="Pacific peoples"/>
    <s v="Biguanides"/>
    <x v="0"/>
    <d v="2011-04-28T00:00:00"/>
    <s v="Biguanides-&gt;Biguanides|Insulin aspart|Insulin isophane-&gt;Biguanides|Insulin lispro-&gt;Insulin lispro-&gt;Biguanides|Insulin aspart|Insulin glargine|Sulfonylureas-&gt;Biguanides|Insulin glargine|Sulfonylureas-&gt;Biguanides|Sulfonylureas-&gt;Biguanides|Insulin glargine-&gt;Insulin glargine-&gt;Insulin glargine|SGLT-2 inhibitors-&gt;SGLT-2 inhibitors-&gt;Sulfonylureas-&gt;GLP-1 agonists-&gt;GLP-1 agonists|Insulin glargine"/>
  </r>
  <r>
    <s v="QQD4OjRJxoo"/>
    <x v="39"/>
    <s v="Māori"/>
    <s v="Biguanides"/>
    <x v="0"/>
    <d v="2017-06-27T00:00:00"/>
    <s v="Biguanides-&gt;Biguanides|Sulfonylureas-&gt;Sulfonylureas-&gt;Biguanides|DPP-4 inhibitors-&gt;DPP-4 inhibitors-&gt;SGLT-2 inhibitors"/>
  </r>
  <r>
    <s v="Qqq2rzW8Z52"/>
    <x v="39"/>
    <s v="Asian"/>
    <s v="Biguanides"/>
    <x v="0"/>
    <d v="2025-08-06T00:00:00"/>
    <s v="Biguanides"/>
  </r>
  <r>
    <s v="QqwdprT.Hpc"/>
    <x v="39"/>
    <s v="Māori"/>
    <s v="Biguanides"/>
    <x v="0"/>
    <d v="2012-10-09T00:00:00"/>
    <s v="Biguanides"/>
  </r>
  <r>
    <s v="qpK7TOYDLdU"/>
    <x v="39"/>
    <s v="Other"/>
    <s v="Biguanides"/>
    <x v="0"/>
    <d v="2015-05-28T00:00:00"/>
    <s v="Biguanides-&gt;Insulin glargine-&gt;Insulin glargine|Insulin glulisine-&gt;Insulin glulisine-&gt;Biguanides|DPP-4 inhibitors-&gt;DPP-4 inhibitors"/>
  </r>
  <r>
    <s v="QFJV/s4PjBk"/>
    <x v="39"/>
    <s v="Other"/>
    <s v="Biguanides"/>
    <x v="0"/>
    <d v="2014-05-20T00:00:00"/>
    <s v="Biguanides"/>
  </r>
  <r>
    <s v="qdfi2zupjqY"/>
    <x v="39"/>
    <s v="Pacific peoples"/>
    <s v="Biguanides"/>
    <x v="0"/>
    <d v="2016-01-27T00:00:00"/>
    <s v="Biguanides-&gt;Insulin glargine-&gt;SGLT-2 inhibitors-&gt;Biguanides|SGLT-2 inhibitors"/>
  </r>
  <r>
    <s v="qdomx0FwidY"/>
    <x v="39"/>
    <s v="Asian"/>
    <s v="Biguanides"/>
    <x v="0"/>
    <d v="2016-10-25T00:00:00"/>
    <s v="Biguanides"/>
  </r>
  <r>
    <s v="qe7hQPNNoUA"/>
    <x v="39"/>
    <s v="Asian"/>
    <s v="Biguanides"/>
    <x v="0"/>
    <d v="2016-07-28T00:00:00"/>
    <s v="Biguanides"/>
  </r>
  <r>
    <s v="qE9XLkJcEoQ"/>
    <x v="39"/>
    <s v="Other"/>
    <s v="Biguanides"/>
    <x v="0"/>
    <d v="2022-08-30T00:00:00"/>
    <s v="Biguanides"/>
  </r>
  <r>
    <s v="qL3YrPesB7w"/>
    <x v="39"/>
    <s v="Māori"/>
    <s v="Biguanides"/>
    <x v="0"/>
    <d v="2014-05-09T00:00:00"/>
    <s v="Biguanides-&gt;Insulin glargine"/>
  </r>
  <r>
    <s v="QICgnl8Zthk"/>
    <x v="39"/>
    <s v="Other"/>
    <s v="Insulin aspart|Insulin isophane"/>
    <x v="1"/>
    <d v="2017-08-10T00:00:00"/>
    <s v="Insulin aspart|Insulin isophane-&gt;Insulin aspart-&gt;Biguanides"/>
  </r>
  <r>
    <s v="pZTrPgfDr2o"/>
    <x v="39"/>
    <s v="Pacific peoples"/>
    <s v="Biguanides"/>
    <x v="0"/>
    <d v="2025-02-13T00:00:00"/>
    <s v="Biguanides"/>
  </r>
  <r>
    <s v="Q.yLZjKCFV6"/>
    <x v="39"/>
    <s v="Māori"/>
    <s v="Biguanides"/>
    <x v="0"/>
    <d v="2021-02-25T00:00:00"/>
    <s v="Biguanides-&gt;Insulin isophane-&gt;Biguanides|Insulin isophane"/>
  </r>
  <r>
    <s v="pzn3xI/m3dQ"/>
    <x v="39"/>
    <s v="Pacific peoples"/>
    <s v="Biguanides"/>
    <x v="0"/>
    <d v="2022-01-18T00:00:00"/>
    <s v="Biguanides"/>
  </r>
  <r>
    <s v="poel3MVb4xs"/>
    <x v="39"/>
    <s v="Asian"/>
    <s v="Biguanides|DPP-4 inhibitors"/>
    <x v="0"/>
    <d v="2022-10-20T00:00:00"/>
    <s v="Biguanides|DPP-4 inhibitors-&gt;Biguanides-&gt;DPP-4 inhibitors"/>
  </r>
  <r>
    <s v="PNffgm68OYc"/>
    <x v="39"/>
    <s v="Other"/>
    <s v="Biguanides"/>
    <x v="0"/>
    <d v="2022-09-02T00:00:00"/>
    <s v="Biguanides-&gt;Insulin glargine-&gt;SGLT-2 inhibitors-&gt;Biguanides|SGLT-2 inhibitors"/>
  </r>
  <r>
    <s v="PL.5Huegck2"/>
    <x v="39"/>
    <s v="Pacific peoples"/>
    <s v="Biguanides"/>
    <x v="0"/>
    <d v="2021-10-11T00:00:00"/>
    <s v="Biguanides-&gt;SGLT-2 inhibitors"/>
  </r>
  <r>
    <s v="pLxTtPnQdwk"/>
    <x v="39"/>
    <s v="Other"/>
    <s v="Biguanides"/>
    <x v="0"/>
    <d v="2022-10-21T00:00:00"/>
    <s v="Biguanides"/>
  </r>
  <r>
    <s v="pUFb3QtHb0c"/>
    <x v="39"/>
    <s v="Other"/>
    <s v="Insulin aspart|Insulin isophane"/>
    <x v="1"/>
    <d v="2012-10-03T00:00:00"/>
    <s v="Insulin aspart|Insulin isophane-&gt;Biguanides-&gt;Insulin glargine-&gt;Biguanides|Insulin glargine-&gt;DPP-4 inhibitors|Insulin glargine-&gt;DPP-4 inhibitors-&gt;DPP-4 inhibitors|SGLT-2 inhibitors-&gt;DPP-4 inhibitors|Insulin glargine|SGLT-2 inhibitors"/>
  </r>
  <r>
    <s v="PshqlNLXR4M"/>
    <x v="39"/>
    <s v="Māori"/>
    <s v="Biguanides"/>
    <x v="0"/>
    <d v="2025-10-16T00:00:00"/>
    <s v="Biguanides"/>
  </r>
  <r>
    <s v="pqwSVa7mMN2"/>
    <x v="39"/>
    <s v="Other"/>
    <s v="Biguanides"/>
    <x v="0"/>
    <d v="2021-12-01T00:00:00"/>
    <s v="Biguanides-&gt;SGLT-2 inhibitors-&gt;DPP-4 inhibitors|Sulfonylureas"/>
  </r>
  <r>
    <s v="P.Yq3RxJQyQ"/>
    <x v="39"/>
    <s v="Pacific peoples"/>
    <s v="Biguanides"/>
    <x v="0"/>
    <d v="2018-09-24T00:00:00"/>
    <s v="Biguanides-&gt;DPP-4 inhibitors-&gt;DPP-4 inhibitors|SGLT-2 inhibitors"/>
  </r>
  <r>
    <s v="OZKbG7ToMrI"/>
    <x v="39"/>
    <s v="Other"/>
    <s v="Biguanides|DPP-4 inhibitors"/>
    <x v="0"/>
    <d v="2022-06-02T00:00:00"/>
    <s v="Biguanides|DPP-4 inhibitors-&gt;Biguanides|Insulin glargine-&gt;Biguanides-&gt;Insulin glargine-&gt;DPP-4 inhibitors|Insulin glargine-&gt;DPP-4 inhibitors-&gt;Insulin glulisine-&gt;Insulin glargine|Insulin glulisine"/>
  </r>
  <r>
    <s v="lvZEU/qTq/."/>
    <x v="39"/>
    <s v="Pacific peoples"/>
    <s v="Biguanides"/>
    <x v="0"/>
    <d v="2019-03-05T00:00:00"/>
    <s v="Biguanides-&gt;Insulin isophane-&gt;Insulin aspart-&gt;Insulin aspart|Insulin isophane-&gt;Biguanides|Insulin aspart|Insulin isophane-&gt;SGLT-2 inhibitors-&gt;Biguanides|DPP-4 inhibitors-&gt;DPP-4 inhibitors-&gt;Biguanides|Sulfonylureas"/>
  </r>
  <r>
    <s v="lwdodLZr9E2"/>
    <x v="39"/>
    <s v="Māori"/>
    <s v="Biguanides"/>
    <x v="0"/>
    <d v="2025-09-30T00:00:00"/>
    <s v="Biguanides"/>
  </r>
  <r>
    <s v="LXnzbD05xJs"/>
    <x v="39"/>
    <s v="Asian"/>
    <s v="Biguanides|SGLT-2 inhibitors"/>
    <x v="0"/>
    <d v="2025-08-14T00:00:00"/>
    <s v="Biguanides|SGLT-2 inhibitors-&gt;SGLT-2 inhibitors"/>
  </r>
  <r>
    <s v="LZgBYPApUQk"/>
    <x v="39"/>
    <s v="Māori"/>
    <s v="Biguanides"/>
    <x v="0"/>
    <d v="2025-08-29T00:00:00"/>
    <s v="Biguanides"/>
  </r>
  <r>
    <s v="PD1f/boKcpM"/>
    <x v="39"/>
    <s v="Asian"/>
    <s v="Biguanides"/>
    <x v="0"/>
    <d v="2021-11-19T00:00:00"/>
    <s v="Biguanides"/>
  </r>
  <r>
    <s v="pCK2z94U51Y"/>
    <x v="39"/>
    <s v="Other"/>
    <s v="Biguanides"/>
    <x v="0"/>
    <d v="2025-08-27T00:00:00"/>
    <s v="Biguanides"/>
  </r>
  <r>
    <s v="Pev7nSTseOM"/>
    <x v="39"/>
    <s v="Māori"/>
    <s v="Biguanides"/>
    <x v="0"/>
    <d v="2024-05-07T00:00:00"/>
    <s v="Biguanides"/>
  </r>
  <r>
    <s v="PE6GigveIRI"/>
    <x v="39"/>
    <s v="Asian"/>
    <s v="Biguanides"/>
    <x v="0"/>
    <d v="2020-12-01T00:00:00"/>
    <s v="Biguanides"/>
  </r>
  <r>
    <s v="Ph8ALPbNz7E"/>
    <x v="39"/>
    <s v="Other"/>
    <s v="Biguanides"/>
    <x v="0"/>
    <d v="2021-09-13T00:00:00"/>
    <s v="Biguanides-&gt;DPP-4 inhibitors-&gt;Biguanides|DPP-4 inhibitors-&gt;Thiazolidinedione-&gt;SGLT-2 inhibitors"/>
  </r>
  <r>
    <s v="PHtB1UraYQY"/>
    <x v="39"/>
    <s v="Māori"/>
    <s v="Biguanides"/>
    <x v="0"/>
    <d v="2020-02-20T00:00:00"/>
    <s v="Biguanides-&gt;DPP-4 inhibitors-&gt;Biguanides|DPP-4 inhibitors-&gt;SGLT-2 inhibitors-&gt;DPP-4 inhibitors|SGLT-2 inhibitors-&gt;GLP-1 agonists"/>
  </r>
  <r>
    <s v="P94jCAC2HCQ"/>
    <x v="39"/>
    <s v="Other"/>
    <s v="Biguanides"/>
    <x v="0"/>
    <d v="2023-09-28T00:00:00"/>
    <s v="Biguanides"/>
  </r>
  <r>
    <s v="wus4UJI3Ims"/>
    <x v="39"/>
    <s v="Asian"/>
    <s v="Biguanides"/>
    <x v="0"/>
    <d v="2024-05-06T00:00:00"/>
    <s v="Biguanides-&gt;Biguanides|DPP-4 inhibitors-&gt;DPP-4 inhibitors"/>
  </r>
  <r>
    <s v="wV81IZoeR82"/>
    <x v="39"/>
    <s v="Māori"/>
    <s v="Biguanides"/>
    <x v="0"/>
    <d v="2024-10-09T00:00:00"/>
    <s v="Biguanides"/>
  </r>
  <r>
    <s v="wTo5/AjEDtI"/>
    <x v="39"/>
    <s v="Asian"/>
    <s v="Biguanides"/>
    <x v="0"/>
    <d v="2024-06-14T00:00:00"/>
    <s v="Biguanides"/>
  </r>
  <r>
    <s v="WSf7hbXXoQw"/>
    <x v="39"/>
    <s v="Pacific peoples"/>
    <s v="Biguanides|Sulfonylureas"/>
    <x v="0"/>
    <d v="2017-04-04T00:00:00"/>
    <s v="Biguanides|Sulfonylureas-&gt;Biguanides-&gt;Biguanides|DPP-4 inhibitors|Sulfonylureas-&gt;DPP-4 inhibitors-&gt;Biguanides|DPP-4 inhibitors|SGLT-2 inhibitors"/>
  </r>
  <r>
    <s v="wS4jk8TIACw"/>
    <x v="39"/>
    <s v="Māori"/>
    <s v="Biguanides"/>
    <x v="0"/>
    <d v="2020-03-11T00:00:00"/>
    <s v="Biguanides-&gt;SGLT-2 inhibitors-&gt;Biguanides|GLP-1 agonists-&gt;GLP-1 agonists"/>
  </r>
  <r>
    <s v="X.W/ZFUcZYM"/>
    <x v="39"/>
    <s v="Other"/>
    <s v="Biguanides"/>
    <x v="0"/>
    <d v="2022-12-31T00:00:00"/>
    <s v="Biguanides"/>
  </r>
  <r>
    <s v="x0E5friG89w"/>
    <x v="39"/>
    <s v="Other"/>
    <s v="Insulin isophane"/>
    <x v="1"/>
    <d v="2024-05-03T00:00:00"/>
    <s v="Insulin isophane-&gt;Biguanides"/>
  </r>
  <r>
    <s v="WqlSEnsr1Jg"/>
    <x v="39"/>
    <s v="Other"/>
    <s v="Biguanides"/>
    <x v="0"/>
    <d v="2021-11-19T00:00:00"/>
    <s v="Biguanides-&gt;Biguanides|DPP-4 inhibitors-&gt;DPP-4 inhibitors-&gt;Biguanides|GLP-1 agonists-&gt;GLP-1 agonists"/>
  </r>
  <r>
    <s v="wQt3sv/JT5k"/>
    <x v="39"/>
    <s v="Asian"/>
    <s v="Biguanides"/>
    <x v="0"/>
    <d v="2019-10-14T00:00:00"/>
    <s v="Biguanides-&gt;DPP-4 inhibitors-&gt;DPP-4 inhibitors|Sulfonylureas-&gt;Biguanides|GLP-1 agonists-&gt;GLP-1 agonists-&gt;Insulin glargine-&gt;SGLT-2 inhibitors-&gt;Insulin glargine|SGLT-2 inhibitors-&gt;DPP-4 inhibitors|SGLT-2 inhibitors-&gt;DPP-4 inhibitors|Insulin glargine|SGLT-2 inhibitors"/>
  </r>
  <r>
    <s v="WO00PNhXMuc"/>
    <x v="39"/>
    <s v="Pacific peoples"/>
    <s v="Biguanides"/>
    <x v="0"/>
    <d v="2012-08-30T00:00:00"/>
    <s v="Biguanides-&gt;DPP-4 inhibitors-&gt;SGLT-2 inhibitors-&gt;DPP-4 inhibitors|SGLT-2 inhibitors"/>
  </r>
  <r>
    <s v="WluIlX.rjYw"/>
    <x v="39"/>
    <s v="Pacific peoples"/>
    <s v="Biguanides"/>
    <x v="0"/>
    <d v="2022-02-08T00:00:00"/>
    <s v="Biguanides"/>
  </r>
  <r>
    <s v="wKKgYza2kao"/>
    <x v="39"/>
    <s v="Pacific peoples"/>
    <s v="DPP-4 inhibitors"/>
    <x v="0"/>
    <d v="2025-12-15T00:00:00"/>
    <s v="DPP-4 inhibitors"/>
  </r>
  <r>
    <s v="wJo.cvNxue6"/>
    <x v="39"/>
    <s v="Asian"/>
    <s v="Biguanides"/>
    <x v="0"/>
    <d v="2023-07-06T00:00:00"/>
    <s v="Biguanides-&gt;DPP-4 inhibitors"/>
  </r>
  <r>
    <s v="tekZT.7lDI."/>
    <x v="39"/>
    <s v="Asian"/>
    <s v="DPP-4 inhibitors"/>
    <x v="0"/>
    <d v="2023-04-12T00:00:00"/>
    <s v="DPP-4 inhibitors"/>
  </r>
  <r>
    <s v="TEiW7MBfJ/Y"/>
    <x v="39"/>
    <s v="Pacific peoples"/>
    <s v="Biguanides"/>
    <x v="0"/>
    <d v="2024-04-19T00:00:00"/>
    <s v="Biguanides"/>
  </r>
  <r>
    <s v="tg5TcYb1nPA"/>
    <x v="39"/>
    <s v="Māori"/>
    <s v="Biguanides"/>
    <x v="0"/>
    <d v="2014-08-30T00:00:00"/>
    <s v="Biguanides-&gt;DPP-4 inhibitors-&gt;SGLT-2 inhibitors-&gt;DPP-4 inhibitors|SGLT-2 inhibitors"/>
  </r>
  <r>
    <s v="tfg4L5Brt7k"/>
    <x v="39"/>
    <s v="Māori"/>
    <s v="Biguanides"/>
    <x v="0"/>
    <d v="2024-09-17T00:00:00"/>
    <s v="Biguanides"/>
  </r>
  <r>
    <s v="Tj/0Ioz0Cuk"/>
    <x v="39"/>
    <s v="Other"/>
    <s v="Biguanides"/>
    <x v="0"/>
    <d v="2017-03-09T00:00:00"/>
    <s v="Biguanides-&gt;Biguanides|Sulfonylureas-&gt;Biguanides|DPP-4 inhibitors|Sulfonylureas-&gt;Biguanides|DPP-4 inhibitors|SGLT-2 inhibitors|Sulfonylureas"/>
  </r>
  <r>
    <s v="TH4A8sVuSOQ"/>
    <x v="39"/>
    <s v="Pacific peoples"/>
    <s v="Biguanides"/>
    <x v="0"/>
    <d v="2014-10-17T00:00:00"/>
    <s v="Biguanides"/>
  </r>
  <r>
    <s v="Th5j3jRuro6"/>
    <x v="39"/>
    <s v="Pacific peoples"/>
    <s v="Biguanides"/>
    <x v="0"/>
    <d v="2014-08-18T00:00:00"/>
    <s v="Biguanides-&gt;DPP-4 inhibitors-&gt;DPP-4 inhibitors|Sulfonylureas-&gt;Sulfonylureas-&gt;Biguanides|GLP-1 agonists|Sulfonylureas-&gt;Biguanides|Sulfonylureas-&gt;Biguanides|DPP-4 inhibitors|Sulfonylureas-&gt;GLP-1 agonists"/>
  </r>
  <r>
    <s v="tC705TXFe1w"/>
    <x v="39"/>
    <s v="Asian"/>
    <s v="Biguanides"/>
    <x v="0"/>
    <d v="2024-09-26T00:00:00"/>
    <s v="Biguanides"/>
  </r>
  <r>
    <s v="TBcpcQI2FGw"/>
    <x v="39"/>
    <s v="Other"/>
    <s v="Biguanides"/>
    <x v="0"/>
    <d v="2024-05-20T00:00:00"/>
    <s v="Biguanides"/>
  </r>
  <r>
    <s v="tcWRrxYrVXs"/>
    <x v="39"/>
    <s v="Asian"/>
    <s v="Biguanides"/>
    <x v="0"/>
    <d v="2014-11-19T00:00:00"/>
    <s v="Biguanides-&gt;Sulfonylureas-&gt;Biguanides|Sulfonylureas"/>
  </r>
  <r>
    <s v="tAVxCEAXq/w"/>
    <x v="39"/>
    <s v="Asian"/>
    <s v="SGLT-2 inhibitors"/>
    <x v="0"/>
    <d v="2023-06-13T00:00:00"/>
    <s v="SGLT-2 inhibitors-&gt;DPP-4 inhibitors"/>
  </r>
  <r>
    <s v="t6XtjNYRqMg"/>
    <x v="39"/>
    <s v="Asian"/>
    <s v="Biguanides"/>
    <x v="0"/>
    <d v="2014-09-17T00:00:00"/>
    <s v="Biguanides"/>
  </r>
  <r>
    <s v="tL39RpEHj9w"/>
    <x v="39"/>
    <s v="Pacific peoples"/>
    <s v="Biguanides|Sulfonylureas"/>
    <x v="0"/>
    <d v="2016-10-05T00:00:00"/>
    <s v="Biguanides|Sulfonylureas-&gt;Biguanides|DPP-4 inhibitors|Sulfonylureas-&gt;DPP-4 inhibitors|Sulfonylureas-&gt;Biguanides|DPP-4 inhibitors-&gt;DPP-4 inhibitors-&gt;DPP-4 inhibitors|SGLT-2 inhibitors|Sulfonylureas"/>
  </r>
  <r>
    <s v="WG.EWOWzyMQ"/>
    <x v="39"/>
    <s v="Māori"/>
    <s v="Biguanides"/>
    <x v="0"/>
    <d v="2021-03-19T00:00:00"/>
    <s v="Biguanides-&gt;SGLT-2 inhibitors"/>
  </r>
  <r>
    <s v="TPT6eSK5YqM"/>
    <x v="39"/>
    <s v="Other"/>
    <s v="Biguanides"/>
    <x v="0"/>
    <d v="2022-03-21T00:00:00"/>
    <s v="Biguanides"/>
  </r>
  <r>
    <s v="Tpu2CdifW4E"/>
    <x v="39"/>
    <s v="Other"/>
    <s v="Biguanides"/>
    <x v="0"/>
    <d v="2019-09-16T00:00:00"/>
    <s v="Biguanides-&gt;DPP-4 inhibitors"/>
  </r>
  <r>
    <s v="tP1HJNNR8gE"/>
    <x v="39"/>
    <s v="Pacific peoples"/>
    <s v="SGLT-2 inhibitors"/>
    <x v="0"/>
    <d v="2025-07-09T00:00:00"/>
    <s v="SGLT-2 inhibitors"/>
  </r>
  <r>
    <s v="toVe3tX9yH."/>
    <x v="39"/>
    <s v="Other"/>
    <s v="Biguanides"/>
    <x v="0"/>
    <d v="2018-06-14T00:00:00"/>
    <s v="Biguanides"/>
  </r>
  <r>
    <s v="3GgFsDzCoFo"/>
    <x v="39"/>
    <s v="Māori"/>
    <s v="Biguanides"/>
    <x v="0"/>
    <d v="2021-07-29T00:00:00"/>
    <s v="Biguanides-&gt;SGLT-2 inhibitors-&gt;Biguanides|SGLT-2 inhibitors-&gt;GLP-1 agonists-&gt;Biguanides|GLP-1 agonists"/>
  </r>
  <r>
    <s v="3F1OZ/kS7wc"/>
    <x v="39"/>
    <s v="Other"/>
    <s v="Biguanides"/>
    <x v="0"/>
    <d v="2022-03-02T00:00:00"/>
    <s v="Biguanides-&gt;Biguanides|DPP-4 inhibitors-&gt;DPP-4 inhibitors-&gt;GLP-1 agonists-&gt;Biguanides|GLP-1 agonists"/>
  </r>
  <r>
    <s v="8UYtyH02Ovs"/>
    <x v="39"/>
    <s v="Other"/>
    <s v="Biguanides"/>
    <x v="0"/>
    <d v="2015-09-01T00:00:00"/>
    <s v="Biguanides"/>
  </r>
  <r>
    <s v="3kgWF8XPGU."/>
    <x v="39"/>
    <s v="Other"/>
    <s v="Biguanides|Sulfonylureas"/>
    <x v="0"/>
    <d v="2021-04-06T00:00:00"/>
    <s v="Biguanides|Sulfonylureas-&gt;Biguanides|Insulin glargine|Sulfonylureas-&gt;Insulin glargine-&gt;Biguanides-&gt;Biguanides|Insulin glargine|SGLT-2 inhibitors|Sulfonylureas-&gt;SGLT-2 inhibitors-&gt;Insulin glargine|SGLT-2 inhibitors|Sulfonylureas"/>
  </r>
  <r>
    <s v="3iHkYYHsc.Q"/>
    <x v="39"/>
    <s v="Pacific peoples"/>
    <s v="Biguanides"/>
    <x v="0"/>
    <d v="2019-11-20T00:00:00"/>
    <s v="Biguanides-&gt;DPP-4 inhibitors-&gt;DPP-4 inhibitors|SGLT-2 inhibitors-&gt;SGLT-2 inhibitors-&gt;Biguanides|SGLT-2 inhibitors"/>
  </r>
  <r>
    <s v="2ZjCyEoAlas"/>
    <x v="39"/>
    <s v="Other"/>
    <s v="Biguanides"/>
    <x v="0"/>
    <d v="2015-02-19T00:00:00"/>
    <s v="Biguanides-&gt;Sulfonylureas-&gt;Biguanides|Sulfonylureas-&gt;DPP-4 inhibitors-&gt;DPP-4 inhibitors|Sulfonylureas-&gt;SGLT-2 inhibitors-&gt;GLP-1 agonists|SGLT-2 inhibitors-&gt;Biguanides|GLP-1 agonists-&gt;GLP-1 agonists-&gt;GLP-1 agonists|Insulin glargine"/>
  </r>
  <r>
    <s v="2ZXtTP2Wqu2"/>
    <x v="39"/>
    <s v="Asian"/>
    <s v="Biguanides"/>
    <x v="0"/>
    <d v="2015-05-28T00:00:00"/>
    <s v="Biguanides-&gt;DPP-4 inhibitors-&gt;Biguanides|DPP-4 inhibitors"/>
  </r>
  <r>
    <s v="2WrBphftty6"/>
    <x v="39"/>
    <s v="Asian"/>
    <s v="Biguanides|Sulfonylureas"/>
    <x v="0"/>
    <d v="2019-04-15T00:00:00"/>
    <s v="Biguanides|Sulfonylureas-&gt;Sulfonylureas-&gt;Biguanides-&gt;DPP-4 inhibitors-&gt;DPP-4 inhibitors|SGLT-2 inhibitors"/>
  </r>
  <r>
    <s v="2tSZS/Q5oiQ"/>
    <x v="39"/>
    <s v="Asian"/>
    <s v="DPP-4 inhibitors"/>
    <x v="0"/>
    <d v="2024-10-02T00:00:00"/>
    <s v="DPP-4 inhibitors"/>
  </r>
  <r>
    <s v="37loHLMMt/A"/>
    <x v="39"/>
    <s v="Asian"/>
    <s v="Biguanides|Insulin isophane"/>
    <x v="0"/>
    <d v="2024-08-07T00:00:00"/>
    <s v="Biguanides|Insulin isophane-&gt;Insulin isophane-&gt;Biguanides"/>
  </r>
  <r>
    <s v="9EFFA67uZLo"/>
    <x v="39"/>
    <s v="Pacific peoples"/>
    <s v="Biguanides"/>
    <x v="0"/>
    <d v="2020-04-16T00:00:00"/>
    <s v="Biguanides"/>
  </r>
  <r>
    <s v="9I.UTH1ndcs"/>
    <x v="39"/>
    <s v="Asian"/>
    <s v="Biguanides"/>
    <x v="0"/>
    <d v="2017-08-25T00:00:00"/>
    <s v="Biguanides"/>
  </r>
  <r>
    <s v="933BaO.tBDo"/>
    <x v="39"/>
    <s v="Asian"/>
    <s v="Insulin aspart|Insulin isophane"/>
    <x v="1"/>
    <d v="2020-07-15T00:00:00"/>
    <s v="Insulin aspart|Insulin isophane-&gt;Insulin aspart-&gt;Biguanides"/>
  </r>
  <r>
    <s v="913bRX3vVrA"/>
    <x v="39"/>
    <s v="Pacific peoples"/>
    <s v="Biguanides"/>
    <x v="0"/>
    <d v="2025-07-25T00:00:00"/>
    <s v="Biguanides"/>
  </r>
  <r>
    <s v="9.62A2Zly1E"/>
    <x v="39"/>
    <s v="Other"/>
    <s v="Biguanides"/>
    <x v="0"/>
    <d v="2020-05-04T00:00:00"/>
    <s v="Biguanides-&gt;DPP-4 inhibitors-&gt;Thiazolidinedione-&gt;DPP-4 inhibitors|Thiazolidinedione"/>
  </r>
  <r>
    <s v="9.IFopdxP1E"/>
    <x v="39"/>
    <s v="Other"/>
    <s v="Biguanides"/>
    <x v="0"/>
    <d v="2020-09-21T00:00:00"/>
    <s v="Biguanides"/>
  </r>
  <r>
    <s v="8z5OqfkA7os"/>
    <x v="39"/>
    <s v="Other"/>
    <s v="Biguanides"/>
    <x v="0"/>
    <d v="2013-05-20T00:00:00"/>
    <s v="Biguanides-&gt;Biguanides|SGLT-2 inhibitors"/>
  </r>
  <r>
    <s v="97SWJMniUEs"/>
    <x v="39"/>
    <s v="Asian"/>
    <s v="Biguanides"/>
    <x v="0"/>
    <d v="2023-07-24T00:00:00"/>
    <s v="Biguanides-&gt;Biguanides|SGLT-2 inhibitors"/>
  </r>
  <r>
    <s v="ZzJOnl90YfY"/>
    <x v="39"/>
    <s v="Asian"/>
    <s v="Biguanides"/>
    <x v="0"/>
    <d v="2013-06-28T00:00:00"/>
    <s v="Biguanides"/>
  </r>
  <r>
    <s v="zXsrDkQvPZ."/>
    <x v="39"/>
    <s v="Other"/>
    <s v="Biguanides"/>
    <x v="0"/>
    <d v="2012-01-31T00:00:00"/>
    <s v="Biguanides-&gt;Insulin isophane"/>
  </r>
  <r>
    <s v="1Y0PqzoKjKc"/>
    <x v="39"/>
    <s v="Pacific peoples"/>
    <s v="Biguanides"/>
    <x v="0"/>
    <d v="2018-04-04T00:00:00"/>
    <s v="Biguanides-&gt;Biguanides|Sulfonylureas-&gt;DPP-4 inhibitors|Sulfonylureas-&gt;DPP-4 inhibitors-&gt;DPP-4 inhibitors|SGLT-2 inhibitors-&gt;DPP-4 inhibitors|SGLT-2 inhibitors|Sulfonylureas"/>
  </r>
  <r>
    <s v="zTnw.uzL1E."/>
    <x v="39"/>
    <s v="Māori"/>
    <s v="Biguanides"/>
    <x v="0"/>
    <d v="2016-06-21T00:00:00"/>
    <s v="Biguanides-&gt;Sulfonylureas-&gt;Biguanides|Sulfonylureas-&gt;SGLT-2 inhibitors|Sulfonylureas-&gt;GLP-1 agonists-&gt;Biguanides|GLP-1 agonists|Sulfonylureas"/>
  </r>
  <r>
    <s v="zwp5ul8qvhk"/>
    <x v="39"/>
    <s v="Asian"/>
    <s v="Biguanides|Insulin isophane"/>
    <x v="0"/>
    <d v="2016-11-15T00:00:00"/>
    <s v="Biguanides|Insulin isophane-&gt;Biguanides|Sulfonylureas-&gt;Biguanides-&gt;Sulfonylureas-&gt;DPP-4 inhibitors|Sulfonylureas-&gt;DPP-4 inhibitors-&gt;SGLT-2 inhibitors|Sulfonylureas-&gt;SGLT-2 inhibitors-&gt;DPP-4 inhibitors|SGLT-2 inhibitors-&gt;DPP-4 inhibitors|SGLT-2 inhibitors|Sulfonylureas"/>
  </r>
  <r>
    <s v="ZuwXG12vCEs"/>
    <x v="39"/>
    <s v="Other"/>
    <s v="Biguanides"/>
    <x v="0"/>
    <d v="2015-05-22T00:00:00"/>
    <s v="Biguanides"/>
  </r>
  <r>
    <s v="ZuCavvUKe6s"/>
    <x v="39"/>
    <s v="Pacific peoples"/>
    <s v="Biguanides"/>
    <x v="0"/>
    <d v="2021-09-20T00:00:00"/>
    <s v="Biguanides-&gt;DPP-4 inhibitors-&gt;Biguanides|DPP-4 inhibitors"/>
  </r>
  <r>
    <s v="2QsNjG4z2No"/>
    <x v="39"/>
    <s v="Pacific peoples"/>
    <s v="Biguanides"/>
    <x v="0"/>
    <d v="2022-03-30T00:00:00"/>
    <s v="Biguanides"/>
  </r>
  <r>
    <s v="2NxhmM6zhT."/>
    <x v="39"/>
    <s v="Pacific peoples"/>
    <s v="Biguanides"/>
    <x v="0"/>
    <d v="2018-03-27T00:00:00"/>
    <s v="Biguanides-&gt;Biguanides|Sulfonylureas-&gt;Sulfonylureas"/>
  </r>
  <r>
    <s v="2Oca9BSChGY"/>
    <x v="39"/>
    <s v="Asian"/>
    <s v="Biguanides"/>
    <x v="0"/>
    <d v="2023-03-13T00:00:00"/>
    <s v="Biguanides"/>
  </r>
  <r>
    <s v="2Pyd9.7HNpY"/>
    <x v="39"/>
    <s v="Other"/>
    <s v="Biguanides"/>
    <x v="0"/>
    <d v="2023-02-23T00:00:00"/>
    <s v="Biguanides"/>
  </r>
  <r>
    <s v="2bA5V2gNcSg"/>
    <x v="39"/>
    <s v="Other"/>
    <s v="DPP-4 inhibitors"/>
    <x v="0"/>
    <d v="2023-11-08T00:00:00"/>
    <s v="DPP-4 inhibitors"/>
  </r>
  <r>
    <s v="2gswIxx567E"/>
    <x v="39"/>
    <s v="Asian"/>
    <s v="Biguanides"/>
    <x v="0"/>
    <d v="2024-10-30T00:00:00"/>
    <s v="Biguanides"/>
  </r>
  <r>
    <s v="Wj2lwxupxiI"/>
    <x v="39"/>
    <s v="Other"/>
    <s v="Biguanides"/>
    <x v="0"/>
    <d v="2019-12-11T00:00:00"/>
    <s v="Biguanides"/>
  </r>
  <r>
    <s v="wH8fAEiM9a."/>
    <x v="39"/>
    <s v="Other"/>
    <s v="Biguanides|Insulin isophane"/>
    <x v="0"/>
    <d v="2014-12-09T00:00:00"/>
    <s v="Biguanides|Insulin isophane-&gt;Insulin isophane"/>
  </r>
  <r>
    <s v="WHoI/K6NQ9A"/>
    <x v="39"/>
    <s v="Asian"/>
    <s v="Biguanides|Insulin glargine"/>
    <x v="0"/>
    <d v="2023-04-05T00:00:00"/>
    <s v="Biguanides|Insulin glargine-&gt;Insulin glargine-&gt;Biguanides|SGLT-2 inhibitors-&gt;Biguanides-&gt;SGLT-2 inhibitors"/>
  </r>
  <r>
    <s v="WEZTGrKuDsA"/>
    <x v="39"/>
    <s v="Other"/>
    <s v="Biguanides"/>
    <x v="0"/>
    <d v="2020-07-22T00:00:00"/>
    <s v="Biguanides"/>
  </r>
  <r>
    <s v="wfB92SwpqEo"/>
    <x v="39"/>
    <s v="Asian"/>
    <s v="DPP-4 inhibitors"/>
    <x v="0"/>
    <d v="2021-08-10T00:00:00"/>
    <s v="DPP-4 inhibitors-&gt;Biguanides|DPP-4 inhibitors-&gt;Biguanides|SGLT-2 inhibitors-&gt;DPP-4 inhibitors|SGLT-2 inhibitors"/>
  </r>
  <r>
    <s v="weIPNcInrqQ"/>
    <x v="39"/>
    <s v="Pacific peoples"/>
    <s v="Biguanides"/>
    <x v="0"/>
    <d v="2025-06-17T00:00:00"/>
    <s v="Biguanides-&gt;SGLT-2 inhibitors"/>
  </r>
  <r>
    <s v="waUlK21VMGw"/>
    <x v="39"/>
    <s v="Asian"/>
    <s v="Biguanides"/>
    <x v="0"/>
    <d v="2024-11-25T00:00:00"/>
    <s v="Biguanides"/>
  </r>
  <r>
    <s v="waeEaJZ0hO."/>
    <x v="39"/>
    <s v="Other"/>
    <s v="Biguanides"/>
    <x v="0"/>
    <d v="2018-06-29T00:00:00"/>
    <s v="Biguanides-&gt;SGLT-2 inhibitors"/>
  </r>
  <r>
    <s v="w7byGwN1m4Q"/>
    <x v="39"/>
    <s v="Asian"/>
    <s v="DPP-4 inhibitors"/>
    <x v="0"/>
    <d v="2022-11-14T00:00:00"/>
    <s v="DPP-4 inhibitors-&gt;Biguanides"/>
  </r>
  <r>
    <s v="ZHEg0l05xL."/>
    <x v="39"/>
    <s v="Other"/>
    <s v="Biguanides"/>
    <x v="0"/>
    <d v="2016-02-15T00:00:00"/>
    <s v="Biguanides"/>
  </r>
  <r>
    <s v="ZghRrMQ/.A."/>
    <x v="39"/>
    <s v="Asian"/>
    <s v="Biguanides"/>
    <x v="0"/>
    <d v="2024-09-05T00:00:00"/>
    <s v="Biguanides"/>
  </r>
  <r>
    <s v="ZEx3pM7LhfY"/>
    <x v="39"/>
    <s v="Asian"/>
    <s v="Biguanides"/>
    <x v="0"/>
    <d v="2021-11-08T00:00:00"/>
    <s v="Biguanides"/>
  </r>
  <r>
    <s v="ZeQe6jL/abg"/>
    <x v="39"/>
    <s v="Māori"/>
    <s v="Biguanides"/>
    <x v="0"/>
    <d v="2025-01-24T00:00:00"/>
    <s v="Biguanides"/>
  </r>
  <r>
    <s v="zkeh20KgHm."/>
    <x v="39"/>
    <s v="Pacific peoples"/>
    <s v="Biguanides"/>
    <x v="0"/>
    <d v="2020-03-10T00:00:00"/>
    <s v="Biguanides"/>
  </r>
  <r>
    <s v="zM.l2CUczjw"/>
    <x v="39"/>
    <s v="Asian"/>
    <s v="Biguanides"/>
    <x v="0"/>
    <d v="2019-03-09T00:00:00"/>
    <s v="Biguanides-&gt;DPP-4 inhibitors"/>
  </r>
  <r>
    <s v="Znyk43hc7hk"/>
    <x v="39"/>
    <s v="Pacific peoples"/>
    <s v="Biguanides"/>
    <x v="0"/>
    <d v="2015-02-12T00:00:00"/>
    <s v="Biguanides-&gt;DPP-4 inhibitors-&gt;DPP-4 inhibitors|SGLT-2 inhibitors-&gt;SGLT-2 inhibitors"/>
  </r>
  <r>
    <s v="w3NqpAqxb3E"/>
    <x v="39"/>
    <s v="Māori"/>
    <s v="Biguanides"/>
    <x v="0"/>
    <d v="2025-08-01T00:00:00"/>
    <s v="Biguanides"/>
  </r>
  <r>
    <s v="w24wB5gCU5."/>
    <x v="39"/>
    <s v="Other"/>
    <s v="Biguanides"/>
    <x v="0"/>
    <d v="2022-03-23T00:00:00"/>
    <s v="Biguanides-&gt;DPP-4 inhibitors|SGLT-2 inhibitors-&gt;DPP-4 inhibitors"/>
  </r>
  <r>
    <s v="w0h3snLehuA"/>
    <x v="39"/>
    <s v="Asian"/>
    <s v="Biguanides"/>
    <x v="0"/>
    <d v="2014-04-24T00:00:00"/>
    <s v="Biguanides-&gt;Biguanides|Sulfonylureas-&gt;Biguanides|Insulin glargine|Sulfonylureas-&gt;DPP-4 inhibitors|Insulin glargine-&gt;DPP-4 inhibitors-&gt;SGLT-2 inhibitors-&gt;Insulin glargine-&gt;DPP-4 inhibitors|Insulin glargine|SGLT-2 inhibitors"/>
  </r>
  <r>
    <s v="w/HvPksw1AM"/>
    <x v="39"/>
    <s v="Asian"/>
    <s v="Biguanides"/>
    <x v="0"/>
    <d v="2023-08-01T00:00:00"/>
    <s v="Biguanides"/>
  </r>
  <r>
    <s v="W/LjYIee9vo"/>
    <x v="39"/>
    <s v="Asian"/>
    <s v="Biguanides"/>
    <x v="0"/>
    <d v="2022-12-06T00:00:00"/>
    <s v="Biguanides-&gt;DPP-4 inhibitors-&gt;DPP-4 inhibitors|SGLT-2 inhibitors"/>
  </r>
  <r>
    <s v="W16h1ooDMAM"/>
    <x v="39"/>
    <s v="Asian"/>
    <s v="Biguanides"/>
    <x v="0"/>
    <d v="2021-03-26T00:00:00"/>
    <s v="Biguanides-&gt;Biguanides|DPP-4 inhibitors-&gt;DPP-4 inhibitors"/>
  </r>
  <r>
    <s v="W.yM/goassY"/>
    <x v="39"/>
    <s v="Pacific peoples"/>
    <s v="Biguanides|Insulin glargine"/>
    <x v="0"/>
    <d v="2024-10-04T00:00:00"/>
    <s v="Biguanides|Insulin glargine-&gt;Insulin glargine-&gt;Biguanides-&gt;DPP-4 inhibitors|Insulin glargine-&gt;DPP-4 inhibitors|SGLT-2 inhibitors-&gt;DPP-4 inhibitors-&gt;Biguanides|GLP-1 agonists-&gt;GLP-1 agonists-&gt;SGLT-2 inhibitors"/>
  </r>
  <r>
    <s v="vwJ7ZIMqHHY"/>
    <x v="39"/>
    <s v="Other"/>
    <s v="Biguanides"/>
    <x v="0"/>
    <d v="2022-08-10T00:00:00"/>
    <s v="Biguanides-&gt;Insulin isophane-&gt;Insulin aspart"/>
  </r>
  <r>
    <s v="vwo7Cw7i0oU"/>
    <x v="39"/>
    <s v="Other"/>
    <s v="Biguanides"/>
    <x v="0"/>
    <d v="2011-01-13T00:00:00"/>
    <s v="Biguanides-&gt;Sulfonylureas-&gt;Biguanides|Sulfonylureas-&gt;DPP-4 inhibitors|Sulfonylureas-&gt;Insulin glargine-&gt;DPP-4 inhibitors|Insulin glargine|Sulfonylureas-&gt;DPP-4 inhibitors|Insulin glargine-&gt;SGLT-2 inhibitors-&gt;DPP-4 inhibitors|Insulin glargine|SGLT-2 inhibitors-&gt;Insulin aspart-&gt;DPP-4 inhibitors|Insulin aspart|SGLT-2 inhibitors-&gt;Insulin isophane-&gt;DPP-4 inhibitors|Insulin isophane|SGLT-2 inhibitors"/>
  </r>
  <r>
    <s v="Vyng07Gl8sQ"/>
    <x v="39"/>
    <s v="Asian"/>
    <s v="Biguanides"/>
    <x v="0"/>
    <d v="2025-09-20T00:00:00"/>
    <s v="Biguanides"/>
  </r>
  <r>
    <s v="vU4iLgPu2lc"/>
    <x v="39"/>
    <s v="Māori"/>
    <s v="Biguanides"/>
    <x v="0"/>
    <d v="2016-09-06T00:00:00"/>
    <s v="Biguanides-&gt;Biguanides|Sulfonylureas-&gt;Sulfonylureas-&gt;Biguanides|Insulin glargine|Sulfonylureas-&gt;Insulin glargine"/>
  </r>
  <r>
    <s v="VufF9VXjGMs"/>
    <x v="39"/>
    <s v="Asian"/>
    <s v="Biguanides"/>
    <x v="0"/>
    <d v="2020-02-05T00:00:00"/>
    <s v="Biguanides-&gt;DPP-4 inhibitors-&gt;SGLT-2 inhibitors-&gt;DPP-4 inhibitors|SGLT-2 inhibitors"/>
  </r>
  <r>
    <s v="vPvCUuFpxEM"/>
    <x v="39"/>
    <s v="Pacific peoples"/>
    <s v="Biguanides"/>
    <x v="0"/>
    <d v="2017-05-21T00:00:00"/>
    <s v="Biguanides"/>
  </r>
  <r>
    <s v="VQfttftzN7c"/>
    <x v="39"/>
    <s v="Asian"/>
    <s v="DPP-4 inhibitors"/>
    <x v="0"/>
    <d v="2023-03-18T00:00:00"/>
    <s v="DPP-4 inhibitors"/>
  </r>
  <r>
    <s v="VnTKs0GFFAo"/>
    <x v="39"/>
    <s v="Asian"/>
    <s v="Biguanides"/>
    <x v="0"/>
    <d v="2022-03-29T00:00:00"/>
    <s v="Biguanides-&gt;DPP-4 inhibitors"/>
  </r>
  <r>
    <s v="vNeEu8xj9wU"/>
    <x v="39"/>
    <s v="Asian"/>
    <s v="Biguanides"/>
    <x v="0"/>
    <d v="2015-11-26T00:00:00"/>
    <s v="Biguanides-&gt;DPP-4 inhibitors-&gt;DPP-4 inhibitors|Sulfonylureas-&gt;Sulfonylureas-&gt;SGLT-2 inhibitors-&gt;DPP-4 inhibitors|SGLT-2 inhibitors|Sulfonylureas"/>
  </r>
  <r>
    <s v="vOsD1y/TgJw"/>
    <x v="39"/>
    <s v="Asian"/>
    <s v="Biguanides"/>
    <x v="0"/>
    <d v="2024-12-16T00:00:00"/>
    <s v="Biguanides"/>
  </r>
  <r>
    <s v="X2XCWiWPg9M"/>
    <x v="39"/>
    <s v="Māori"/>
    <s v="Biguanides"/>
    <x v="0"/>
    <d v="2017-01-16T00:00:00"/>
    <s v="Biguanides-&gt;Insulin glargine-&gt;DPP-4 inhibitors|SGLT-2 inhibitors-&gt;GLP-1 agonists|Sulfonylureas-&gt;GLP-1 agonists-&gt;Biguanides|GLP-1 agonists|Sulfonylureas-&gt;Sulfonylureas-&gt;Insulin glargine|Sulfonylureas-&gt;Biguanides|GLP-1 agonists|Sulfonylureas|Thiazolidinedione"/>
  </r>
  <r>
    <s v="x8u0pyqt6ig"/>
    <x v="39"/>
    <s v="Other"/>
    <s v="Biguanides"/>
    <x v="0"/>
    <d v="2024-03-15T00:00:00"/>
    <s v="Biguanides"/>
  </r>
  <r>
    <s v="VMs3nwp1gXg"/>
    <x v="39"/>
    <s v="Asian"/>
    <s v="Biguanides"/>
    <x v="0"/>
    <d v="2024-08-22T00:00:00"/>
    <s v="Biguanides"/>
  </r>
  <r>
    <s v="VlPeNR1pNHI"/>
    <x v="39"/>
    <s v="Asian"/>
    <s v="Biguanides"/>
    <x v="0"/>
    <d v="2023-12-16T00:00:00"/>
    <s v="Biguanides"/>
  </r>
  <r>
    <s v="cm9C0vUoOFo"/>
    <x v="39"/>
    <s v="Asian"/>
    <s v="DPP-4 inhibitors"/>
    <x v="0"/>
    <d v="2025-07-09T00:00:00"/>
    <s v="DPP-4 inhibitors"/>
  </r>
  <r>
    <s v="cg2cVCi504."/>
    <x v="39"/>
    <s v="Māori"/>
    <s v="Biguanides"/>
    <x v="0"/>
    <d v="2018-02-14T00:00:00"/>
    <s v="Biguanides-&gt;DPP-4 inhibitors"/>
  </r>
  <r>
    <s v="cHOVXgB1/0w"/>
    <x v="39"/>
    <s v="Pacific peoples"/>
    <s v="Biguanides"/>
    <x v="0"/>
    <d v="2021-02-10T00:00:00"/>
    <s v="Biguanides-&gt;SGLT-2 inhibitors-&gt;DPP-4 inhibitors-&gt;DPP-4 inhibitors|SGLT-2 inhibitors-&gt;DPP-4 inhibitors|Insulin glargine|SGLT-2 inhibitors-&gt;Insulin glargine-&gt;Insulin glargine|Thiazolidinedione-&gt;DPP-4 inhibitors|Insulin glargine|SGLT-2 inhibitors|Thiazolidinedione"/>
  </r>
  <r>
    <s v="cIYzZOkrWyE"/>
    <x v="39"/>
    <s v="Asian"/>
    <s v="Biguanides"/>
    <x v="0"/>
    <d v="2020-07-21T00:00:00"/>
    <s v="Biguanides-&gt;Insulin isophane"/>
  </r>
  <r>
    <s v="fSHh2SiIB5I"/>
    <x v="39"/>
    <s v="Asian"/>
    <s v="Biguanides"/>
    <x v="0"/>
    <d v="2022-03-17T00:00:00"/>
    <s v="Biguanides"/>
  </r>
  <r>
    <s v="cY5wC96ffWw"/>
    <x v="39"/>
    <s v="Māori"/>
    <s v="Insulin aspart|Insulin glargine"/>
    <x v="1"/>
    <d v="2024-09-09T00:00:00"/>
    <s v="Insulin aspart|Insulin glargine-&gt;Biguanides|Insulin aspart|Insulin glargine"/>
  </r>
  <r>
    <s v="CZ4vDFXoUtc"/>
    <x v="39"/>
    <s v="Pacific peoples"/>
    <s v="Biguanides"/>
    <x v="0"/>
    <d v="2013-03-07T00:00:00"/>
    <s v="Biguanides-&gt;DPP-4 inhibitors-&gt;DPP-4 inhibitors|SGLT-2 inhibitors"/>
  </r>
  <r>
    <s v="CQBj.g.0PB6"/>
    <x v="39"/>
    <s v="Pacific peoples"/>
    <s v="Biguanides"/>
    <x v="0"/>
    <d v="2021-02-25T00:00:00"/>
    <s v="Biguanides-&gt;SGLT-2 inhibitors"/>
  </r>
  <r>
    <s v="CvaFX0Z0r46"/>
    <x v="39"/>
    <s v="Māori"/>
    <s v="Biguanides"/>
    <x v="0"/>
    <d v="2017-12-29T00:00:00"/>
    <s v="Biguanides"/>
  </r>
  <r>
    <s v="fwcMqZM20gQ"/>
    <x v="39"/>
    <s v="Other"/>
    <s v="Biguanides"/>
    <x v="0"/>
    <d v="2013-06-17T00:00:00"/>
    <s v="Biguanides"/>
  </r>
  <r>
    <s v="g2aNQui01FU"/>
    <x v="39"/>
    <s v="Asian"/>
    <s v="Biguanides"/>
    <x v="0"/>
    <d v="2024-10-03T00:00:00"/>
    <s v="Biguanides-&gt;Biguanides|Insulin aspart"/>
  </r>
  <r>
    <s v="g0f9Sk.g2AY"/>
    <x v="39"/>
    <s v="Asian"/>
    <s v="Biguanides"/>
    <x v="0"/>
    <d v="2020-12-02T00:00:00"/>
    <s v="Biguanides-&gt;Biguanides|SGLT-2 inhibitors-&gt;SGLT-2 inhibitors-&gt;GLP-1 agonists"/>
  </r>
  <r>
    <s v="G.BAHomNzUg"/>
    <x v="39"/>
    <s v="Pacific peoples"/>
    <s v="Insulin isophane"/>
    <x v="1"/>
    <d v="2022-11-17T00:00:00"/>
    <s v="Insulin isophane-&gt;Biguanides"/>
  </r>
  <r>
    <s v="g.gulYVP072"/>
    <x v="39"/>
    <s v="Asian"/>
    <s v="Biguanides"/>
    <x v="0"/>
    <d v="2025-10-25T00:00:00"/>
    <s v="Biguanides"/>
  </r>
  <r>
    <s v="G6pNUCcrIZQ"/>
    <x v="39"/>
    <s v="Māori"/>
    <s v="Biguanides"/>
    <x v="0"/>
    <d v="2014-08-29T00:00:00"/>
    <s v="Biguanides"/>
  </r>
  <r>
    <s v="g9WBvGHkSFc"/>
    <x v="39"/>
    <s v="Pacific peoples"/>
    <s v="Biguanides"/>
    <x v="0"/>
    <d v="2011-01-25T00:00:00"/>
    <s v="Biguanides"/>
  </r>
  <r>
    <s v="G48twwOO.fo"/>
    <x v="39"/>
    <s v="Māori"/>
    <s v="Biguanides"/>
    <x v="0"/>
    <d v="2015-09-13T00:00:00"/>
    <s v="Biguanides-&gt;Biguanides|GLP-1 agonists-&gt;GLP-1 agonists-&gt;DPP-4 inhibitors|SGLT-2 inhibitors-&gt;Biguanides|DPP-4 inhibitors-&gt;DPP-4 inhibitors-&gt;Biguanides|SGLT-2 inhibitors"/>
  </r>
  <r>
    <s v="g5Qk2vWYZGE"/>
    <x v="39"/>
    <s v="Other"/>
    <s v="Insulin isophane"/>
    <x v="1"/>
    <d v="2020-04-21T00:00:00"/>
    <s v="Insulin isophane-&gt;Insulin aspart-&gt;Biguanides"/>
  </r>
  <r>
    <s v="GAX.B4XJNrQ"/>
    <x v="39"/>
    <s v="Māori"/>
    <s v="Biguanides"/>
    <x v="0"/>
    <d v="2023-01-20T00:00:00"/>
    <s v="Biguanides"/>
  </r>
  <r>
    <s v="gCytUF9iwsQ"/>
    <x v="39"/>
    <s v="Other"/>
    <s v="Biguanides"/>
    <x v="0"/>
    <d v="2012-01-12T00:00:00"/>
    <s v="Biguanides-&gt;Biguanides|GLP-1 agonists-&gt;GLP-1 agonists"/>
  </r>
  <r>
    <s v="GdvtAO0nQZw"/>
    <x v="39"/>
    <s v="Other"/>
    <s v="DPP-4 inhibitors|Insulin glargine|SGLT-2 inhibitors"/>
    <x v="0"/>
    <d v="2025-01-13T00:00:00"/>
    <s v="DPP-4 inhibitors|Insulin glargine|SGLT-2 inhibitors-&gt;DPP-4 inhibitors|Insulin glargine-&gt;SGLT-2 inhibitors"/>
  </r>
  <r>
    <s v="gk.HhL2tgHI"/>
    <x v="39"/>
    <s v="Māori"/>
    <s v="Biguanides"/>
    <x v="0"/>
    <d v="2014-07-11T00:00:00"/>
    <s v="Biguanides-&gt;Sulfonylureas-&gt;Biguanides|Sulfonylureas-&gt;DPP-4 inhibitors-&gt;Biguanides|GLP-1 agonists-&gt;GLP-1 agonists-&gt;Insulin glargine-&gt;Biguanides|GLP-1 agonists|Insulin glargine-&gt;GLP-1 agonists|Insulin glargine-&gt;Biguanides|Insulin glargine-&gt;Insulin aspart"/>
  </r>
  <r>
    <s v="ghqQr2M9oBE"/>
    <x v="39"/>
    <s v="Other"/>
    <s v="Biguanides"/>
    <x v="0"/>
    <d v="2021-09-07T00:00:00"/>
    <s v="Biguanides"/>
  </r>
  <r>
    <s v="Gg2kcDZmcGQ"/>
    <x v="39"/>
    <s v="Asian"/>
    <s v="Insulin isophane"/>
    <x v="1"/>
    <d v="2022-04-01T00:00:00"/>
    <s v="Insulin isophane-&gt;Insulin aspart-&gt;Biguanides"/>
  </r>
  <r>
    <s v="n8PwI/PJZS."/>
    <x v="39"/>
    <s v="Asian"/>
    <s v="SGLT-2 inhibitors"/>
    <x v="0"/>
    <d v="2025-05-03T00:00:00"/>
    <s v="SGLT-2 inhibitors"/>
  </r>
  <r>
    <s v="N6B2Do1uGrs"/>
    <x v="39"/>
    <s v="Other"/>
    <s v="Biguanides"/>
    <x v="0"/>
    <d v="2023-04-11T00:00:00"/>
    <s v="Biguanides"/>
  </r>
  <r>
    <s v="nAz3B2Kz36A"/>
    <x v="39"/>
    <s v="Other"/>
    <s v="Biguanides"/>
    <x v="0"/>
    <d v="2011-07-21T00:00:00"/>
    <s v="Biguanides-&gt;SGLT-2 inhibitors-&gt;Biguanides|SGLT-2 inhibitors"/>
  </r>
  <r>
    <s v="ndlscRxZ/fQ"/>
    <x v="39"/>
    <s v="Asian"/>
    <s v="Biguanides"/>
    <x v="0"/>
    <d v="2023-01-24T00:00:00"/>
    <s v="Biguanides"/>
  </r>
  <r>
    <s v="Jz6h.eedwaY"/>
    <x v="39"/>
    <s v="Asian"/>
    <s v="Biguanides"/>
    <x v="0"/>
    <d v="2024-09-03T00:00:00"/>
    <s v="Biguanides"/>
  </r>
  <r>
    <s v="K2auS4.m59g"/>
    <x v="39"/>
    <s v="Pacific peoples"/>
    <s v="Biguanides"/>
    <x v="0"/>
    <d v="2019-10-22T00:00:00"/>
    <s v="Biguanides-&gt;SGLT-2 inhibitors"/>
  </r>
  <r>
    <s v="K4HIJcXi.bA"/>
    <x v="39"/>
    <s v="Asian"/>
    <s v="Biguanides"/>
    <x v="0"/>
    <d v="2016-10-05T00:00:00"/>
    <s v="Biguanides-&gt;DPP-4 inhibitors-&gt;DPP-4 inhibitors|SGLT-2 inhibitors"/>
  </r>
  <r>
    <s v="k6Kxs/svTfc"/>
    <x v="39"/>
    <s v="Pacific peoples"/>
    <s v="Biguanides"/>
    <x v="0"/>
    <d v="2019-12-26T00:00:00"/>
    <s v="Biguanides-&gt;DPP-4 inhibitors"/>
  </r>
  <r>
    <s v="K56aTanpFu6"/>
    <x v="39"/>
    <s v="Other"/>
    <s v="Biguanides"/>
    <x v="0"/>
    <d v="2014-05-08T00:00:00"/>
    <s v="Biguanides"/>
  </r>
  <r>
    <s v="k9o/IrqH28k"/>
    <x v="39"/>
    <s v="Pacific peoples"/>
    <s v="Biguanides"/>
    <x v="0"/>
    <d v="2023-07-05T00:00:00"/>
    <s v="Biguanides"/>
  </r>
  <r>
    <s v="k6zDbQ.KZkA"/>
    <x v="39"/>
    <s v="Pacific peoples"/>
    <s v="Biguanides"/>
    <x v="0"/>
    <d v="2014-03-14T00:00:00"/>
    <s v="Biguanides-&gt;Biguanides|Sulfonylureas-&gt;Sulfonylureas-&gt;Biguanides|DPP-4 inhibitors|Sulfonylureas-&gt;DPP-4 inhibitors-&gt;DPP-4 inhibitors|Sulfonylureas-&gt;DPP-4 inhibitors|SGLT-2 inhibitors-&gt;SGLT-2 inhibitors"/>
  </r>
  <r>
    <s v="K7LJBG/u30Y"/>
    <x v="39"/>
    <s v="Asian"/>
    <s v="Biguanides"/>
    <x v="0"/>
    <d v="2024-01-09T00:00:00"/>
    <s v="Biguanides"/>
  </r>
  <r>
    <s v="k7Vm1RmZu26"/>
    <x v="39"/>
    <s v="Other"/>
    <s v="Biguanides"/>
    <x v="0"/>
    <d v="2011-02-14T00:00:00"/>
    <s v="Biguanides"/>
  </r>
  <r>
    <s v="kCW9klwU6j6"/>
    <x v="39"/>
    <s v="Asian"/>
    <s v="Biguanides|DPP-4 inhibitors|SGLT-2 inhibitors"/>
    <x v="0"/>
    <d v="2024-05-27T00:00:00"/>
    <s v="Biguanides|DPP-4 inhibitors|SGLT-2 inhibitors-&gt;DPP-4 inhibitors-&gt;DPP-4 inhibitors|SGLT-2 inhibitors"/>
  </r>
  <r>
    <s v="jq/pnr5kkLU"/>
    <x v="39"/>
    <s v="Other"/>
    <s v="Biguanides|Insulin glargine|Insulin glulisine"/>
    <x v="0"/>
    <d v="2014-10-17T00:00:00"/>
    <s v="Biguanides|Insulin glargine|Insulin glulisine-&gt;Biguanides-&gt;Insulin glargine|Insulin glulisine-&gt;Biguanides|Insulin glargine-&gt;Insulin glulisine-&gt;Insulin glargine-&gt;Biguanides|DPP-4 inhibitors-&gt;DPP-4 inhibitors-&gt;DPP-4 inhibitors|Insulin glargine-&gt;Sulfonylureas-&gt;DPP-4 inhibitors|Insulin aspart|Insulin glargine-&gt;DPP-4 inhibitors|Insulin aspart-&gt;Insulin aspart|Insulin glargine-&gt;GLP-1 agonists-&gt;GLP-1 agonists|Insulin aspart|Insulin glargine-&gt;Biguanides|GLP-1 agonists-&gt;Biguanides|Thiazolidinedione-&gt;Biguanides|GLP-1 agonists|Thiazolidinedione-&gt;Thiazolidinedione"/>
  </r>
  <r>
    <s v="jqAJ5Kzko7Q"/>
    <x v="39"/>
    <s v="Māori"/>
    <s v="Biguanides"/>
    <x v="0"/>
    <d v="2023-08-01T00:00:00"/>
    <s v="Biguanides"/>
  </r>
  <r>
    <s v="JwPkkqxJt6U"/>
    <x v="39"/>
    <s v="Other"/>
    <s v="Biguanides|Insulin isophane"/>
    <x v="0"/>
    <d v="2020-02-21T00:00:00"/>
    <s v="Biguanides|Insulin isophane-&gt;Insulin isophane"/>
  </r>
  <r>
    <s v="jwkdkDVnxZk"/>
    <x v="39"/>
    <s v="Asian"/>
    <s v="Biguanides"/>
    <x v="0"/>
    <d v="2014-01-25T00:00:00"/>
    <s v="Biguanides-&gt;Biguanides|Insulin glargine-&gt;Sulfonylureas-&gt;Biguanides|Sulfonylureas-&gt;Insulin glargine-&gt;Insulin glargine|Sulfonylureas-&gt;SGLT-2 inhibitors-&gt;Insulin glargine|SGLT-2 inhibitors|Sulfonylureas-&gt;DPP-4 inhibitors-&gt;DPP-4 inhibitors|Insulin glargine-&gt;DPP-4 inhibitors|Insulin glargine|SGLT-2 inhibitors|Sulfonylureas-&gt;DPP-4 inhibitors|Insulin glargine|SGLT-2 inhibitors-&gt;DPP-4 inhibitors|SGLT-2 inhibitors"/>
  </r>
  <r>
    <s v="JwIDZfoRS4s"/>
    <x v="39"/>
    <s v="Māori"/>
    <s v="Biguanides"/>
    <x v="0"/>
    <d v="2024-04-03T00:00:00"/>
    <s v="Biguanides"/>
  </r>
  <r>
    <s v="jvGYEdmyh2Q"/>
    <x v="39"/>
    <s v="Pacific peoples"/>
    <s v="Biguanides"/>
    <x v="0"/>
    <d v="2020-12-18T00:00:00"/>
    <s v="Biguanides-&gt;Biguanides|DPP-4 inhibitors"/>
  </r>
  <r>
    <s v="jjzJPz14VLc"/>
    <x v="39"/>
    <s v="Other"/>
    <s v="Biguanides"/>
    <x v="0"/>
    <d v="2011-03-25T00:00:00"/>
    <s v="Biguanides"/>
  </r>
  <r>
    <s v="JjAf9AEgNEE"/>
    <x v="39"/>
    <s v="Asian"/>
    <s v="Biguanides"/>
    <x v="0"/>
    <d v="2013-08-06T00:00:00"/>
    <s v="Biguanides"/>
  </r>
  <r>
    <s v="JL4NBLZv.Nc"/>
    <x v="39"/>
    <s v="Asian"/>
    <s v="Biguanides"/>
    <x v="0"/>
    <d v="2024-09-24T00:00:00"/>
    <s v="Biguanides"/>
  </r>
  <r>
    <s v="jm94zO4Uzsw"/>
    <x v="39"/>
    <s v="Pacific peoples"/>
    <s v="Biguanides"/>
    <x v="0"/>
    <d v="2019-08-09T00:00:00"/>
    <s v="Biguanides"/>
  </r>
  <r>
    <s v="JlucOynU2hM"/>
    <x v="39"/>
    <s v="Other"/>
    <s v="Biguanides"/>
    <x v="0"/>
    <d v="2013-08-02T00:00:00"/>
    <s v="Biguanides-&gt;Biguanides|Sulfonylureas-&gt;Sulfonylureas"/>
  </r>
  <r>
    <s v="JMCOCMyiPI2"/>
    <x v="39"/>
    <s v="Other"/>
    <s v="Biguanides|Sulfonylureas"/>
    <x v="0"/>
    <d v="2020-07-05T00:00:00"/>
    <s v="Biguanides|Sulfonylureas-&gt;Biguanides-&gt;DPP-4 inhibitors|Sulfonylureas-&gt;DPP-4 inhibitors-&gt;DPP-4 inhibitors|Insulin glargine|Sulfonylureas-&gt;Insulin glargine-&gt;SGLT-2 inhibitors-&gt;DPP-4 inhibitors|Insulin glargine|SGLT-2 inhibitors|Sulfonylureas-&gt;Insulin glargine|SGLT-2 inhibitors-&gt;Sulfonylureas-&gt;DPP-4 inhibitors|Insulin glargine-&gt;DPP-4 inhibitors|SGLT-2 inhibitors|Sulfonylureas"/>
  </r>
  <r>
    <s v="GODZkWT.oRE"/>
    <x v="39"/>
    <s v="Pacific peoples"/>
    <s v="Biguanides|DPP-4 inhibitors"/>
    <x v="0"/>
    <d v="2025-12-16T00:00:00"/>
    <s v="Biguanides|DPP-4 inhibitors"/>
  </r>
  <r>
    <s v="Jhe8vrD24tQ"/>
    <x v="39"/>
    <s v="Asian"/>
    <s v="Biguanides"/>
    <x v="0"/>
    <d v="2022-12-30T00:00:00"/>
    <s v="Biguanides-&gt;Biguanides|DPP-4 inhibitors-&gt;DPP-4 inhibitors"/>
  </r>
  <r>
    <s v="gpBMhkJfAXM"/>
    <x v="39"/>
    <s v="Other"/>
    <s v="Biguanides"/>
    <x v="0"/>
    <d v="2023-06-13T00:00:00"/>
    <s v="Biguanides"/>
  </r>
  <r>
    <s v="0mMwgOw6Z/o"/>
    <x v="39"/>
    <s v="Māori"/>
    <s v="Insulin aspart|Insulin isophane"/>
    <x v="1"/>
    <d v="2011-02-01T00:00:00"/>
    <s v="Insulin aspart|Insulin isophane-&gt;Insulin isophane-&gt;Biguanides"/>
  </r>
  <r>
    <s v="0LkOFaOfRdE"/>
    <x v="39"/>
    <s v="Other"/>
    <s v="Biguanides"/>
    <x v="0"/>
    <d v="2012-03-09T00:00:00"/>
    <s v="Biguanides-&gt;Insulin glargine-&gt;GLP-1 agonists|Insulin glargine|Thiazolidinedione-&gt;GLP-1 agonists|Insulin glargine-&gt;Biguanides|Thiazolidinedione-&gt;GLP-1 agonists-&gt;Biguanides|GLP-1 agonists-&gt;Thiazolidinedione-&gt;SGLT-2 inhibitors-&gt;Biguanides|SGLT-2 inhibitors"/>
  </r>
  <r>
    <s v="0m3Opx5X.5o"/>
    <x v="39"/>
    <s v="Pacific peoples"/>
    <s v="Biguanides"/>
    <x v="0"/>
    <d v="2025-06-16T00:00:00"/>
    <s v="Biguanides"/>
  </r>
  <r>
    <s v="028cvG9pfdE"/>
    <x v="39"/>
    <s v="Māori"/>
    <s v="Biguanides"/>
    <x v="0"/>
    <d v="2011-11-16T00:00:00"/>
    <s v="Biguanides-&gt;DPP-4 inhibitors-&gt;SGLT-2 inhibitors-&gt;Biguanides|SGLT-2 inhibitors"/>
  </r>
  <r>
    <s v="0EG.q9bbN5Q"/>
    <x v="39"/>
    <s v="Other"/>
    <s v="Biguanides"/>
    <x v="0"/>
    <d v="2014-08-06T00:00:00"/>
    <s v="Biguanides-&gt;Biguanides|Sulfonylureas"/>
  </r>
  <r>
    <s v="0frVwtqnlLg"/>
    <x v="39"/>
    <s v="Other"/>
    <s v="Biguanides"/>
    <x v="0"/>
    <d v="2013-11-07T00:00:00"/>
    <s v="Biguanides-&gt;Biguanides|Sulfonylureas-&gt;DPP-4 inhibitors|Sulfonylureas-&gt;DPP-4 inhibitors"/>
  </r>
  <r>
    <s v="0fW.qQXVwZ2"/>
    <x v="39"/>
    <s v="Other"/>
    <s v="Biguanides"/>
    <x v="0"/>
    <d v="2020-10-21T00:00:00"/>
    <s v="Biguanides-&gt;SGLT-2 inhibitors"/>
  </r>
  <r>
    <s v="0d2GzlFRYWM"/>
    <x v="39"/>
    <s v="Other"/>
    <s v="Biguanides"/>
    <x v="0"/>
    <d v="2024-10-02T00:00:00"/>
    <s v="Biguanides"/>
  </r>
  <r>
    <s v="14hBpwsKJIA"/>
    <x v="39"/>
    <s v="Other"/>
    <s v="Biguanides"/>
    <x v="0"/>
    <d v="2021-12-15T00:00:00"/>
    <s v="Biguanides"/>
  </r>
  <r>
    <s v="1f9uY9Wl1D2"/>
    <x v="39"/>
    <s v="Māori"/>
    <s v="Biguanides"/>
    <x v="0"/>
    <d v="2017-05-18T00:00:00"/>
    <s v="Biguanides-&gt;GLP-1 agonists"/>
  </r>
  <r>
    <s v="1aFjvKES2eM"/>
    <x v="39"/>
    <s v="Asian"/>
    <s v="Biguanides"/>
    <x v="0"/>
    <d v="2019-08-22T00:00:00"/>
    <s v="Biguanides"/>
  </r>
  <r>
    <s v="18SwQkjKutg"/>
    <x v="39"/>
    <s v="Other"/>
    <s v="Biguanides"/>
    <x v="0"/>
    <d v="2025-09-12T00:00:00"/>
    <s v="Biguanides"/>
  </r>
  <r>
    <s v="1DTYYi7cTsU"/>
    <x v="39"/>
    <s v="Other"/>
    <s v="Biguanides"/>
    <x v="0"/>
    <d v="2012-01-27T00:00:00"/>
    <s v="Biguanides-&gt;Biguanides|DPP-4 inhibitors-&gt;DPP-4 inhibitors"/>
  </r>
  <r>
    <s v="yZWnj70KL7I"/>
    <x v="39"/>
    <s v="Asian"/>
    <s v="Biguanides"/>
    <x v="0"/>
    <d v="2013-05-27T00:00:00"/>
    <s v="Biguanides"/>
  </r>
  <r>
    <s v="YzWRhIZY7G6"/>
    <x v="39"/>
    <s v="Pacific peoples"/>
    <s v="Biguanides"/>
    <x v="0"/>
    <d v="2011-03-29T00:00:00"/>
    <s v="Biguanides-&gt;Insulin isophane"/>
  </r>
  <r>
    <s v="Z3the3ZncpY"/>
    <x v="39"/>
    <s v="Māori"/>
    <s v="Insulin aspart|Insulin isophane"/>
    <x v="1"/>
    <d v="2021-03-22T00:00:00"/>
    <s v="Insulin aspart|Insulin isophane-&gt;DPP-4 inhibitors|Insulin aspart|Insulin isophane-&gt;SGLT-2 inhibitors-&gt;DPP-4 inhibitors|Insulin glargine|SGLT-2 inhibitors-&gt;DPP-4 inhibitors|Insulin glargine-&gt;DPP-4 inhibitors|SGLT-2 inhibitors-&gt;DPP-4 inhibitors"/>
  </r>
  <r>
    <s v="z41V27oyyrQ"/>
    <x v="39"/>
    <s v="Other"/>
    <s v="Sulfonylureas"/>
    <x v="0"/>
    <d v="2018-11-07T00:00:00"/>
    <s v="Sulfonylureas"/>
  </r>
  <r>
    <s v="/Z/fTlNF6QM"/>
    <x v="39"/>
    <s v="Asian"/>
    <s v="DPP-4 inhibitors|SGLT-2 inhibitors"/>
    <x v="0"/>
    <d v="2024-02-08T00:00:00"/>
    <s v="DPP-4 inhibitors|SGLT-2 inhibitors"/>
  </r>
  <r>
    <s v="/ZVxO6J1a4Q"/>
    <x v="39"/>
    <s v="Other"/>
    <s v="Biguanides"/>
    <x v="0"/>
    <d v="2018-04-18T00:00:00"/>
    <s v="Biguanides-&gt;Sulfonylureas-&gt;DPP-4 inhibitors"/>
  </r>
  <r>
    <s v="0/LZK7JsgvI"/>
    <x v="39"/>
    <s v="Pacific peoples"/>
    <s v="Biguanides"/>
    <x v="0"/>
    <d v="2013-02-01T00:00:00"/>
    <s v="Biguanides-&gt;DPP-4 inhibitors-&gt;Biguanides|DPP-4 inhibitors-&gt;Insulin glargine-&gt;Biguanides|Insulin glargine-&gt;Biguanides|DPP-4 inhibitors|SGLT-2 inhibitors-&gt;DPP-4 inhibitors|SGLT-2 inhibitors"/>
  </r>
  <r>
    <s v="0/6ezxlU9l6"/>
    <x v="39"/>
    <s v="Asian"/>
    <s v="Biguanides"/>
    <x v="0"/>
    <d v="2025-01-07T00:00:00"/>
    <s v="Biguanides"/>
  </r>
  <r>
    <s v="ZCERILFqyE2"/>
    <x v="39"/>
    <s v="Māori"/>
    <s v="Biguanides"/>
    <x v="0"/>
    <d v="2021-05-18T00:00:00"/>
    <s v="Biguanides"/>
  </r>
  <r>
    <s v="z9ZAm/82MBI"/>
    <x v="39"/>
    <s v="Other"/>
    <s v="Biguanides"/>
    <x v="0"/>
    <d v="2015-07-02T00:00:00"/>
    <s v="Biguanides-&gt;Biguanides|SGLT-2 inhibitors-&gt;SGLT-2 inhibitors"/>
  </r>
  <r>
    <s v="z6.tdGz4foI"/>
    <x v="39"/>
    <s v="Other"/>
    <s v="Biguanides"/>
    <x v="0"/>
    <d v="2018-05-03T00:00:00"/>
    <s v="Biguanides-&gt;DPP-4 inhibitors-&gt;SGLT-2 inhibitors-&gt;DPP-4 inhibitors|SGLT-2 inhibitors-&gt;Biguanides|GLP-1 agonists-&gt;GLP-1 agonists"/>
  </r>
  <r>
    <s v="z78Z71DZNjo"/>
    <x v="39"/>
    <s v="Other"/>
    <s v="Biguanides"/>
    <x v="0"/>
    <d v="2023-04-21T00:00:00"/>
    <s v="Biguanides"/>
  </r>
  <r>
    <s v="yXq.v97H27s"/>
    <x v="39"/>
    <s v="Pacific peoples"/>
    <s v="Biguanides"/>
    <x v="0"/>
    <d v="2012-03-01T00:00:00"/>
    <s v="Biguanides-&gt;Biguanides|Thiazolidinedione-&gt;Thiazolidinedione-&gt;DPP-4 inhibitors|Thiazolidinedione-&gt;DPP-4 inhibitors-&gt;Biguanides|DPP-4 inhibitors|Thiazolidinedione-&gt;SGLT-2 inhibitors-&gt;DPP-4 inhibitors|SGLT-2 inhibitors|Sulfonylureas-&gt;Sulfonylureas"/>
  </r>
  <r>
    <s v="yyaBY4rzgMk"/>
    <x v="39"/>
    <s v="Other"/>
    <s v="Biguanides"/>
    <x v="0"/>
    <d v="2017-05-24T00:00:00"/>
    <s v="Biguanides"/>
  </r>
  <r>
    <s v="YsWJepsBnUk"/>
    <x v="39"/>
    <s v="Asian"/>
    <s v="Biguanides"/>
    <x v="0"/>
    <d v="2022-05-12T00:00:00"/>
    <s v="Biguanides-&gt;DPP-4 inhibitors-&gt;DPP-4 inhibitors|SGLT-2 inhibitors-&gt;SGLT-2 inhibitors"/>
  </r>
  <r>
    <s v="yQQ2cfgziao"/>
    <x v="39"/>
    <s v="Asian"/>
    <s v="Biguanides"/>
    <x v="0"/>
    <d v="2011-02-04T00:00:00"/>
    <s v="Biguanides-&gt;Sulfonylureas-&gt;Biguanides|Sulfonylureas-&gt;Insulin glargine-&gt;Biguanides|Insulin glargine-&gt;Insulin glargine|SGLT-2 inhibitors-&gt;SGLT-2 inhibitors-&gt;GLP-1 agonists-&gt;Insulin aspart|Insulin glargine"/>
  </r>
  <r>
    <s v="YNQP3cmREgk"/>
    <x v="39"/>
    <s v="Other"/>
    <s v="Biguanides"/>
    <x v="0"/>
    <d v="2013-02-26T00:00:00"/>
    <s v="Biguanides"/>
  </r>
  <r>
    <s v="yozbr48h1HM"/>
    <x v="39"/>
    <s v="Other"/>
    <s v="Biguanides"/>
    <x v="0"/>
    <d v="2017-11-20T00:00:00"/>
    <s v="Biguanides"/>
  </r>
  <r>
    <s v="yMG7oSrFb4g"/>
    <x v="39"/>
    <s v="Other"/>
    <s v="Biguanides"/>
    <x v="0"/>
    <d v="2016-10-12T00:00:00"/>
    <s v="Biguanides"/>
  </r>
  <r>
    <s v="Yn7WlAq4xOY"/>
    <x v="39"/>
    <s v="Asian"/>
    <s v="Biguanides"/>
    <x v="0"/>
    <d v="2017-01-20T00:00:00"/>
    <s v="Biguanides-&gt;Sulfonylureas-&gt;Biguanides|Sulfonylureas-&gt;DPP-4 inhibitors-&gt;DPP-4 inhibitors|SGLT-2 inhibitors"/>
  </r>
  <r>
    <s v="yMtzdNTqqbg"/>
    <x v="39"/>
    <s v="Other"/>
    <s v="Insulin aspart"/>
    <x v="1"/>
    <d v="2024-02-09T00:00:00"/>
    <s v="Insulin aspart-&gt;SGLT-2 inhibitors-&gt;Insulin aspart|SGLT-2 inhibitors-&gt;GLP-1 agonists-&gt;GLP-1 agonists|Insulin aspart"/>
  </r>
  <r>
    <s v="1Kbqh.6A08w"/>
    <x v="39"/>
    <s v="Asian"/>
    <s v="Sulfonylureas"/>
    <x v="0"/>
    <d v="2018-11-30T00:00:00"/>
    <s v="Sulfonylureas-&gt;Biguanides-&gt;DPP-4 inhibitors-&gt;SGLT-2 inhibitors-&gt;DPP-4 inhibitors|SGLT-2 inhibitors"/>
  </r>
  <r>
    <s v="1NZdMyqYuUM"/>
    <x v="39"/>
    <s v="Other"/>
    <s v="Biguanides"/>
    <x v="0"/>
    <d v="2012-10-01T00:00:00"/>
    <s v="Biguanides-&gt;Insulin glargine-&gt;Biguanides|Insulin glargine-&gt;Insulin glulisine-&gt;GLP-1 agonists-&gt;GLP-1 agonists|Insulin glargine-&gt;Biguanides|GLP-1 agonists-&gt;Biguanides|GLP-1 agonists|Insulin glargine"/>
  </r>
  <r>
    <s v="1N/2MJmNj4U"/>
    <x v="39"/>
    <s v="Asian"/>
    <s v="Biguanides"/>
    <x v="0"/>
    <d v="2020-12-23T00:00:00"/>
    <s v="Biguanides"/>
  </r>
  <r>
    <s v="1q.TeUptGDw"/>
    <x v="39"/>
    <s v="Asian"/>
    <s v="DPP-4 inhibitors"/>
    <x v="0"/>
    <d v="2025-10-31T00:00:00"/>
    <s v="DPP-4 inhibitors"/>
  </r>
  <r>
    <s v="7bJw6xckIws"/>
    <x v="39"/>
    <s v="Māori"/>
    <s v="Biguanides|Insulin lispro"/>
    <x v="0"/>
    <d v="2011-05-19T00:00:00"/>
    <s v="Biguanides|Insulin lispro-&gt;Insulin lispro-&gt;Biguanides-&gt;Insulin aspart|Insulin glargine-&gt;Insulin aspart-&gt;Insulin glargine-&gt;Insulin aspart|Insulin glargine|SGLT-2 inhibitors-&gt;Insulin aspart|SGLT-2 inhibitors-&gt;SGLT-2 inhibitors-&gt;DPP-4 inhibitors-&gt;DPP-4 inhibitors|Insulin aspart|Insulin glargine|SGLT-2 inhibitors-&gt;DPP-4 inhibitors|Insulin aspart|Insulin glargine-&gt;DPP-4 inhibitors|Insulin aspart|SGLT-2 inhibitors"/>
  </r>
  <r>
    <s v="7dgJPZevxmo"/>
    <x v="39"/>
    <s v="Asian"/>
    <s v="Biguanides"/>
    <x v="0"/>
    <d v="2022-03-15T00:00:00"/>
    <s v="Biguanides"/>
  </r>
  <r>
    <s v="7DxUlTZM/vk"/>
    <x v="39"/>
    <s v="Māori"/>
    <s v="Biguanides"/>
    <x v="0"/>
    <d v="2021-11-23T00:00:00"/>
    <s v="Biguanides"/>
  </r>
  <r>
    <s v="7pzECiPaM3I"/>
    <x v="39"/>
    <s v="Pacific peoples"/>
    <s v="Biguanides"/>
    <x v="0"/>
    <d v="2012-06-26T00:00:00"/>
    <s v="Biguanides-&gt;Sulfonylureas-&gt;Biguanides|Sulfonylureas-&gt;Insulin glargine-&gt;Biguanides|Insulin glargine|Sulfonylureas-&gt;DPP-4 inhibitors|Insulin glargine|Sulfonylureas-&gt;DPP-4 inhibitors|Sulfonylureas-&gt;DPP-4 inhibitors|Insulin glargine-&gt;SGLT-2 inhibitors-&gt;DPP-4 inhibitors|Insulin glargine|SGLT-2 inhibitors|Sulfonylureas"/>
  </r>
  <r>
    <s v="7P03OML3VKU"/>
    <x v="39"/>
    <s v="Pacific peoples"/>
    <s v="Biguanides"/>
    <x v="0"/>
    <d v="2014-02-20T00:00:00"/>
    <s v="Biguanides-&gt;Sulfonylureas-&gt;Biguanides|Sulfonylureas-&gt;DPP-4 inhibitors|Sulfonylureas-&gt;DPP-4 inhibitors-&gt;SGLT-2 inhibitors-&gt;DPP-4 inhibitors|SGLT-2 inhibitors|Sulfonylureas-&gt;DPP-4 inhibitors|SGLT-2 inhibitors"/>
  </r>
  <r>
    <s v="7MrlrKpcS7o"/>
    <x v="39"/>
    <s v="Māori"/>
    <s v="Biguanides"/>
    <x v="0"/>
    <d v="2018-05-18T00:00:00"/>
    <s v="Biguanides"/>
  </r>
  <r>
    <s v="7sttYOk/iD."/>
    <x v="39"/>
    <s v="Other"/>
    <s v="Biguanides"/>
    <x v="0"/>
    <d v="2018-04-26T00:00:00"/>
    <s v="Biguanides"/>
  </r>
  <r>
    <s v="87n3YCuyJek"/>
    <x v="39"/>
    <s v="Pacific peoples"/>
    <s v="Biguanides"/>
    <x v="0"/>
    <d v="2024-10-17T00:00:00"/>
    <s v="Biguanides"/>
  </r>
  <r>
    <s v="84MAzvRoP7Q"/>
    <x v="39"/>
    <s v="Asian"/>
    <s v="Biguanides"/>
    <x v="0"/>
    <d v="2023-12-15T00:00:00"/>
    <s v="Biguanides"/>
  </r>
  <r>
    <s v="844wX23A4E6"/>
    <x v="39"/>
    <s v="Asian"/>
    <s v="Biguanides"/>
    <x v="0"/>
    <d v="2021-03-30T00:00:00"/>
    <s v="Biguanides-&gt;SGLT-2 inhibitors-&gt;Biguanides|SGLT-2 inhibitors-&gt;DPP-4 inhibitors-&gt;DPP-4 inhibitors|SGLT-2 inhibitors-&gt;Sulfonylureas"/>
  </r>
  <r>
    <s v="7XtwDj61aFc"/>
    <x v="39"/>
    <s v="Other"/>
    <s v="Biguanides|Insulin aspart|Insulin isophane"/>
    <x v="0"/>
    <d v="2012-11-26T00:00:00"/>
    <s v="Biguanides|Insulin aspart|Insulin isophane-&gt;Insulin aspart"/>
  </r>
  <r>
    <s v="80JLk3uP/IE"/>
    <x v="39"/>
    <s v="Asian"/>
    <s v="Biguanides"/>
    <x v="0"/>
    <d v="2024-09-10T00:00:00"/>
    <s v="Biguanides"/>
  </r>
  <r>
    <s v="CApCKZdy05E"/>
    <x v="39"/>
    <s v="Māori"/>
    <s v="Biguanides"/>
    <x v="0"/>
    <d v="2013-12-13T00:00:00"/>
    <s v="Biguanides-&gt;Sulfonylureas-&gt;Biguanides|Sulfonylureas-&gt;Biguanides|Insulin glargine-&gt;Insulin aspart|Insulin glargine-&gt;Biguanides|Insulin aspart|Insulin glargine-&gt;Insulin glargine"/>
  </r>
  <r>
    <s v="cAvcfPNHgjA"/>
    <x v="39"/>
    <s v="Other"/>
    <s v="Sulfonylureas"/>
    <x v="0"/>
    <d v="2016-07-22T00:00:00"/>
    <s v="Sulfonylureas-&gt;Insulin isophane|Sulfonylureas-&gt;Insulin isophane-&gt;Biguanides-&gt;Biguanides|Insulin isophane-&gt;Insulin glargine-&gt;DPP-4 inhibitors-&gt;Biguanides|DPP-4 inhibitors-&gt;DPP-4 inhibitors|Insulin glargine-&gt;DPP-4 inhibitors|Insulin glargine|SGLT-2 inhibitors"/>
  </r>
  <r>
    <s v="Cc1U7bFvM3c"/>
    <x v="39"/>
    <s v="Māori"/>
    <s v="Biguanides"/>
    <x v="0"/>
    <d v="2021-10-05T00:00:00"/>
    <s v="Biguanides-&gt;SGLT-2 inhibitors"/>
  </r>
  <r>
    <s v="CC3fT3PYHNQ"/>
    <x v="39"/>
    <s v="Māori"/>
    <s v="Sulfonylureas"/>
    <x v="0"/>
    <d v="2019-09-18T00:00:00"/>
    <s v="Sulfonylureas-&gt;Biguanides-&gt;Biguanides|DPP-4 inhibitors|Sulfonylureas-&gt;Biguanides|DPP-4 inhibitors|SGLT-2 inhibitors|Sulfonylureas-&gt;SGLT-2 inhibitors-&gt;Biguanides|SGLT-2 inhibitors-&gt;Biguanides|Sulfonylureas-&gt;Biguanides|GLP-1 agonists|Sulfonylureas-&gt;GLP-1 agonists-&gt;Biguanides|SGLT-2 inhibitors|Sulfonylureas-&gt;DPP-4 inhibitors"/>
  </r>
  <r>
    <s v="CdsAntFvRLo"/>
    <x v="39"/>
    <s v="Other"/>
    <s v="Biguanides"/>
    <x v="0"/>
    <d v="2021-08-05T00:00:00"/>
    <s v="Biguanides-&gt;DPP-4 inhibitors"/>
  </r>
  <r>
    <s v="c6rvSQl/ZEU"/>
    <x v="39"/>
    <s v="Māori"/>
    <s v="Biguanides"/>
    <x v="0"/>
    <d v="2014-12-11T00:00:00"/>
    <s v="Biguanides-&gt;DPP-4 inhibitors-&gt;DPP-4 inhibitors|Sulfonylureas-&gt;Insulin aspart-&gt;SGLT-2 inhibitors-&gt;DPP-4 inhibitors|SGLT-2 inhibitors-&gt;DPP-4 inhibitors|Insulin aspart-&gt;GLP-1 agonists|Insulin aspart-&gt;GLP-1 agonists-&gt;Insulin glargine-&gt;GLP-1 agonists|Insulin glargine-&gt;DPP-4 inhibitors|Insulin glargine-&gt;Insulin aspart|Insulin glargine"/>
  </r>
  <r>
    <s v="C7sd0fC6/do"/>
    <x v="39"/>
    <s v="Māori"/>
    <s v="Biguanides"/>
    <x v="0"/>
    <d v="2015-11-30T00:00:00"/>
    <s v="Biguanides"/>
  </r>
  <r>
    <s v="c5xY91C4Qco"/>
    <x v="39"/>
    <s v="Pacific peoples"/>
    <s v="Biguanides"/>
    <x v="0"/>
    <d v="2024-10-11T00:00:00"/>
    <s v="Biguanides"/>
  </r>
  <r>
    <s v="C62oCLBGwRc"/>
    <x v="39"/>
    <s v="Māori"/>
    <s v="Insulin glargine"/>
    <x v="1"/>
    <d v="2016-02-05T00:00:00"/>
    <s v="Insulin glargine-&gt;Biguanides|Insulin glargine-&gt;Biguanides"/>
  </r>
  <r>
    <s v="C.49wjCtIp6"/>
    <x v="39"/>
    <s v="Asian"/>
    <s v="Biguanides"/>
    <x v="0"/>
    <d v="2021-12-10T00:00:00"/>
    <s v="Biguanides"/>
  </r>
  <r>
    <s v="BzS8lzWmyZU"/>
    <x v="39"/>
    <s v="Other"/>
    <s v="Biguanides"/>
    <x v="0"/>
    <d v="2019-11-27T00:00:00"/>
    <s v="Biguanides"/>
  </r>
  <r>
    <s v="8HPqTfzTR9I"/>
    <x v="39"/>
    <s v="Asian"/>
    <s v="Biguanides"/>
    <x v="0"/>
    <d v="2019-02-08T00:00:00"/>
    <s v="Biguanides"/>
  </r>
  <r>
    <s v="8GoJ0Vbknjw"/>
    <x v="39"/>
    <s v="Māori"/>
    <s v="Biguanides"/>
    <x v="0"/>
    <d v="2011-04-08T00:00:00"/>
    <s v="Biguanides-&gt;Biguanides|Insulin glargine-&gt;Insulin glargine-&gt;SGLT-2 inhibitors-&gt;Insulin glargine|SGLT-2 inhibitors-&gt;Biguanides|DPP-4 inhibitors|Insulin glargine|SGLT-2 inhibitors-&gt;DPP-4 inhibitors-&gt;DPP-4 inhibitors|Insulin glargine-&gt;DPP-4 inhibitors|Insulin glargine|SGLT-2 inhibitors-&gt;DPP-4 inhibitors|Insulin glargine|Sulfonylureas-&gt;DPP-4 inhibitors|Insulin glargine|SGLT-2 inhibitors|Sulfonylureas-&gt;Insulin glargine|SGLT-2 inhibitors|Sulfonylureas"/>
  </r>
  <r>
    <s v="8GmeM72qvN2"/>
    <x v="39"/>
    <s v="Māori"/>
    <s v="Biguanides"/>
    <x v="0"/>
    <d v="2024-03-15T00:00:00"/>
    <s v="Biguanides"/>
  </r>
  <r>
    <s v="8cos5YnJtFU"/>
    <x v="39"/>
    <s v="Māori"/>
    <s v="Biguanides"/>
    <x v="0"/>
    <d v="2021-03-15T00:00:00"/>
    <s v="Biguanides-&gt;SGLT-2 inhibitors-&gt;GLP-1 agonists-&gt;DPP-4 inhibitors-&gt;Sulfonylureas-&gt;DPP-4 inhibitors|Insulin glargine-&gt;Insulin glargine|Insulin glulisine-&gt;Insulin glargine-&gt;Insulin glulisine-&gt;Insulin aspart-&gt;GLP-1 agonists|Insulin glargine"/>
  </r>
  <r>
    <s v="8dqsM95huLY"/>
    <x v="39"/>
    <s v="Asian"/>
    <s v="Biguanides"/>
    <x v="0"/>
    <d v="2011-11-13T00:00:00"/>
    <s v="Biguanides-&gt;Biguanides|DPP-4 inhibitors|Sulfonylureas-&gt;Biguanides|DPP-4 inhibitors|SGLT-2 inhibitors|Sulfonylureas"/>
  </r>
  <r>
    <s v="8aQhvMQgv2U"/>
    <x v="39"/>
    <s v="Other"/>
    <s v="Biguanides"/>
    <x v="0"/>
    <d v="2025-11-17T00:00:00"/>
    <s v="Biguanides"/>
  </r>
  <r>
    <s v="vHcsBUZtEi."/>
    <x v="39"/>
    <s v="Asian"/>
    <s v="Biguanides"/>
    <x v="0"/>
    <d v="2019-11-02T00:00:00"/>
    <s v="Biguanides-&gt;DPP-4 inhibitors-&gt;Sulfonylureas-&gt;DPP-4 inhibitors|Sulfonylureas"/>
  </r>
  <r>
    <s v="vHEA0FRD25s"/>
    <x v="39"/>
    <s v="Māori"/>
    <s v="Biguanides"/>
    <x v="0"/>
    <d v="2023-03-28T00:00:00"/>
    <s v="Biguanides"/>
  </r>
  <r>
    <s v="ViegDEpP5HA"/>
    <x v="39"/>
    <s v="Māori"/>
    <s v="Biguanides"/>
    <x v="0"/>
    <d v="2012-10-26T00:00:00"/>
    <s v="Biguanides-&gt;Biguanides|Insulin glargine-&gt;DPP-4 inhibitors-&gt;Insulin glargine-&gt;Insulin glargine|SGLT-2 inhibitors-&gt;Biguanides|GLP-1 agonists|Insulin glargine-&gt;Biguanides|GLP-1 agonists-&gt;GLP-1 agonists"/>
  </r>
  <r>
    <s v="vIP6bRf0tkA"/>
    <x v="39"/>
    <s v="Pacific peoples"/>
    <s v="Biguanides"/>
    <x v="0"/>
    <d v="2013-05-16T00:00:00"/>
    <s v="Biguanides"/>
  </r>
  <r>
    <s v="vFFYy5iW3Io"/>
    <x v="39"/>
    <s v="Asian"/>
    <s v="Biguanides"/>
    <x v="0"/>
    <d v="2014-08-06T00:00:00"/>
    <s v="Biguanides-&gt;Biguanides|Sulfonylureas-&gt;Sulfonylureas-&gt;DPP-4 inhibitors-&gt;DPP-4 inhibitors|Sulfonylureas-&gt;Insulin glargine-&gt;DPP-4 inhibitors|Insulin glargine|Sulfonylureas-&gt;DPP-4 inhibitors|Insulin glargine-&gt;Biguanides|GLP-1 agonists|Insulin glargine-&gt;Insulin aspart-&gt;Biguanides|GLP-1 agonists-&gt;Insulin aspart|Insulin glargine-&gt;Biguanides|GLP-1 agonists|Insulin aspart|Insulin glargine-&gt;GLP-1 agonists|Insulin aspart|Insulin glargine|Thiazolidinedione-&gt;Biguanides|Insulin aspart|Insulin glargine|Thiazolidinedione-&gt;Biguanides|GLP-1 agonists|Insulin aspart|Insulin glargine|Thiazolidinedione-&gt;GLP-1 agonists-&gt;Biguanides|Insulin aspart|Insulin glargine-&gt;Thiazolidinedione-&gt;GLP-1 agonists|Thiazolidinedione-&gt;Biguanides|GLP-1 agonists|Insulin aspart|Thiazolidinedione-&gt;Biguanides|Thiazolidinedione"/>
  </r>
  <r>
    <s v="vepbZCoQwxk"/>
    <x v="39"/>
    <s v="Other"/>
    <s v="Biguanides"/>
    <x v="0"/>
    <d v="2015-12-29T00:00:00"/>
    <s v="Biguanides"/>
  </r>
  <r>
    <s v="Vchxlww2NoE"/>
    <x v="39"/>
    <s v="Asian"/>
    <s v="Biguanides"/>
    <x v="0"/>
    <d v="2021-10-21T00:00:00"/>
    <s v="Biguanides"/>
  </r>
  <r>
    <s v="VcQKQ.HT3fE"/>
    <x v="39"/>
    <s v="Pacific peoples"/>
    <s v="Biguanides"/>
    <x v="0"/>
    <d v="2023-05-02T00:00:00"/>
    <s v="Biguanides-&gt;Biguanides|SGLT-2 inhibitors-&gt;SGLT-2 inhibitors"/>
  </r>
  <r>
    <s v="vBuFKAMbkUw"/>
    <x v="39"/>
    <s v="Māori"/>
    <s v="SGLT-2 inhibitors"/>
    <x v="0"/>
    <d v="2021-08-04T00:00:00"/>
    <s v="SGLT-2 inhibitors-&gt;Biguanides"/>
  </r>
  <r>
    <s v="yG4SIOPl5O2"/>
    <x v="39"/>
    <s v="Other"/>
    <s v="Biguanides|Insulin isophane"/>
    <x v="0"/>
    <d v="2013-07-31T00:00:00"/>
    <s v="Biguanides|Insulin isophane-&gt;Insulin isophane-&gt;Biguanides-&gt;DPP-4 inhibitors-&gt;Biguanides|DPP-4 inhibitors-&gt;DPP-4 inhibitors|Sulfonylureas"/>
  </r>
  <r>
    <s v="yg6qN3cUU8k"/>
    <x v="39"/>
    <s v="Pacific peoples"/>
    <s v="Biguanides"/>
    <x v="0"/>
    <d v="2018-05-24T00:00:00"/>
    <s v="Biguanides-&gt;Biguanides|SGLT-2 inhibitors-&gt;DPP-4 inhibitors|SGLT-2 inhibitors"/>
  </r>
  <r>
    <s v="yEsVGccGO8A"/>
    <x v="39"/>
    <s v="Asian"/>
    <s v="Biguanides"/>
    <x v="0"/>
    <d v="2024-08-26T00:00:00"/>
    <s v="Biguanides"/>
  </r>
  <r>
    <s v="VJYxZcDkQm."/>
    <x v="39"/>
    <s v="Other"/>
    <s v="Biguanides"/>
    <x v="0"/>
    <d v="2016-04-05T00:00:00"/>
    <s v="Biguanides-&gt;DPP-4 inhibitors-&gt;SGLT-2 inhibitors-&gt;DPP-4 inhibitors|SGLT-2 inhibitors-&gt;Biguanides|DPP-4 inhibitors|SGLT-2 inhibitors-&gt;Biguanides|GLP-1 agonists|SGLT-2 inhibitors-&gt;Biguanides|SGLT-2 inhibitors-&gt;GLP-1 agonists-&gt;Biguanides|GLP-1 agonists-&gt;Biguanides|GLP-1 agonists|Sulfonylureas-&gt;Sulfonylureas-&gt;Biguanides|Sulfonylureas"/>
  </r>
  <r>
    <s v="YKRuNHbPIAI"/>
    <x v="39"/>
    <s v="Pacific peoples"/>
    <s v="Biguanides"/>
    <x v="0"/>
    <d v="2020-05-29T00:00:00"/>
    <s v="Biguanides-&gt;DPP-4 inhibitors-&gt;Biguanides|DPP-4 inhibitors"/>
  </r>
  <r>
    <s v="Yl/Wj6ugE62"/>
    <x v="39"/>
    <s v="Pacific peoples"/>
    <s v="Biguanides|Sulfonylureas"/>
    <x v="0"/>
    <d v="2013-03-01T00:00:00"/>
    <s v="Biguanides|Sulfonylureas-&gt;Biguanides-&gt;Sulfonylureas-&gt;Biguanides|Insulin glargine|Sulfonylureas-&gt;Insulin glargine-&gt;SGLT-2 inhibitors-&gt;Insulin glargine|SGLT-2 inhibitors|Sulfonylureas-&gt;Insulin glargine|SGLT-2 inhibitors"/>
  </r>
  <r>
    <s v="yHj4BmN7xg."/>
    <x v="39"/>
    <s v="Pacific peoples"/>
    <s v="Biguanides"/>
    <x v="0"/>
    <d v="2013-09-11T00:00:00"/>
    <s v="Biguanides-&gt;Biguanides|Sulfonylureas-&gt;Insulin glargine-&gt;Biguanides|Insulin glargine|Sulfonylureas"/>
  </r>
  <r>
    <s v="YGy7o6l6GGE"/>
    <x v="39"/>
    <s v="Asian"/>
    <s v="Biguanides"/>
    <x v="0"/>
    <d v="2012-03-28T00:00:00"/>
    <s v="Biguanides-&gt;Biguanides|Sulfonylureas-&gt;Sulfonylureas-&gt;Biguanides|DPP-4 inhibitors|Sulfonylureas-&gt;Biguanides|DPP-4 inhibitors-&gt;DPP-4 inhibitors|Sulfonylureas|Thiazolidinedione"/>
  </r>
  <r>
    <s v="yI6fgOCc9bY"/>
    <x v="39"/>
    <s v="Asian"/>
    <s v="Biguanides"/>
    <x v="0"/>
    <d v="2024-08-09T00:00:00"/>
    <s v="Biguanides-&gt;DPP-4 inhibitors-&gt;SGLT-2 inhibitors-&gt;DPP-4 inhibitors|SGLT-2 inhibitors"/>
  </r>
  <r>
    <s v="YIuDv.aRp3g"/>
    <x v="39"/>
    <s v="Asian"/>
    <s v="Biguanides"/>
    <x v="0"/>
    <d v="2018-03-27T00:00:00"/>
    <s v="Biguanides"/>
  </r>
  <r>
    <s v="UTuLRugbR2w"/>
    <x v="39"/>
    <s v="Other"/>
    <s v="Biguanides"/>
    <x v="0"/>
    <d v="2013-11-08T00:00:00"/>
    <s v="Biguanides"/>
  </r>
  <r>
    <s v="UrLbK.dbJ6U"/>
    <x v="39"/>
    <s v="Asian"/>
    <s v="DPP-4 inhibitors"/>
    <x v="0"/>
    <d v="2024-06-04T00:00:00"/>
    <s v="DPP-4 inhibitors"/>
  </r>
  <r>
    <s v="uNaFfiqzhlU"/>
    <x v="39"/>
    <s v="Asian"/>
    <s v="Biguanides"/>
    <x v="0"/>
    <d v="2011-09-05T00:00:00"/>
    <s v="Biguanides-&gt;Biguanides|Sulfonylureas"/>
  </r>
  <r>
    <s v="s6lNICt9GpI"/>
    <x v="39"/>
    <s v="Pacific peoples"/>
    <s v="Biguanides"/>
    <x v="0"/>
    <d v="2014-04-03T00:00:00"/>
    <s v="Biguanides-&gt;Sulfonylureas-&gt;Biguanides|Sulfonylureas-&gt;SGLT-2 inhibitors|Sulfonylureas-&gt;SGLT-2 inhibitors-&gt;DPP-4 inhibitors|SGLT-2 inhibitors|Sulfonylureas"/>
  </r>
  <r>
    <s v="V1ezCXxZCKM"/>
    <x v="39"/>
    <s v="Other"/>
    <s v="Biguanides"/>
    <x v="0"/>
    <d v="2018-01-02T00:00:00"/>
    <s v="Biguanides-&gt;Insulin aspart"/>
  </r>
  <r>
    <s v="UU0L7wQPyRw"/>
    <x v="39"/>
    <s v="Other"/>
    <s v="Biguanides"/>
    <x v="0"/>
    <d v="2021-07-22T00:00:00"/>
    <s v="Biguanides-&gt;DPP-4 inhibitors"/>
  </r>
  <r>
    <s v="UvnKT.K1fjY"/>
    <x v="39"/>
    <s v="Māori"/>
    <s v="Biguanides"/>
    <x v="0"/>
    <d v="2023-06-30T00:00:00"/>
    <s v="Biguanides-&gt;DPP-4 inhibitors"/>
  </r>
  <r>
    <s v="uvPaj5a0gnI"/>
    <x v="39"/>
    <s v="Other"/>
    <s v="Biguanides"/>
    <x v="0"/>
    <d v="2021-01-05T00:00:00"/>
    <s v="Biguanides-&gt;Insulin glargine"/>
  </r>
  <r>
    <s v="OUX.mvWQfu6"/>
    <x v="39"/>
    <s v="Asian"/>
    <s v="Biguanides"/>
    <x v="0"/>
    <d v="2025-05-29T00:00:00"/>
    <s v="Biguanides"/>
  </r>
  <r>
    <s v="oTT0Dz.Rdww"/>
    <x v="39"/>
    <s v="Asian"/>
    <s v="Biguanides"/>
    <x v="0"/>
    <d v="2011-03-10T00:00:00"/>
    <s v="Biguanides-&gt;Sulfonylureas-&gt;Biguanides|Sulfonylureas-&gt;DPP-4 inhibitors|Sulfonylureas-&gt;DPP-4 inhibitors-&gt;DPP-4 inhibitors|Insulin glargine|Sulfonylureas-&gt;DPP-4 inhibitors|Insulin glargine-&gt;Insulin aspart-&gt;DPP-4 inhibitors|Insulin aspart|Sulfonylureas-&gt;DPP-4 inhibitors|Insulin aspart-&gt;SGLT-2 inhibitors-&gt;DPP-4 inhibitors|Insulin aspart|SGLT-2 inhibitors|Sulfonylureas-&gt;DPP-4 inhibitors|Insulin aspart|SGLT-2 inhibitors-&gt;DPP-4 inhibitors|SGLT-2 inhibitors"/>
  </r>
  <r>
    <s v="OS7d9IwNtPQ"/>
    <x v="39"/>
    <s v="Pacific peoples"/>
    <s v="Biguanides"/>
    <x v="0"/>
    <d v="2021-04-14T00:00:00"/>
    <s v="Biguanides-&gt;DPP-4 inhibitors"/>
  </r>
  <r>
    <s v="osqDb8tyGrQ"/>
    <x v="39"/>
    <s v="Other"/>
    <s v="Biguanides"/>
    <x v="0"/>
    <d v="2023-01-20T00:00:00"/>
    <s v="Biguanides"/>
  </r>
  <r>
    <s v="or0cQDoR3Bs"/>
    <x v="39"/>
    <s v="Asian"/>
    <s v="DPP-4 inhibitors"/>
    <x v="0"/>
    <d v="2024-10-03T00:00:00"/>
    <s v="DPP-4 inhibitors"/>
  </r>
  <r>
    <s v="OQCYVNLImCc"/>
    <x v="39"/>
    <s v="Pacific peoples"/>
    <s v="DPP-4 inhibitors"/>
    <x v="0"/>
    <d v="2024-11-28T00:00:00"/>
    <s v="DPP-4 inhibitors"/>
  </r>
  <r>
    <s v="Rz8S0Ck8kLo"/>
    <x v="39"/>
    <s v="Other"/>
    <s v="Sulfonylureas"/>
    <x v="0"/>
    <d v="2018-02-27T00:00:00"/>
    <s v="Sulfonylureas"/>
  </r>
  <r>
    <s v="RZdg.VnEwRo"/>
    <x v="39"/>
    <s v="Pacific peoples"/>
    <s v="Biguanides"/>
    <x v="0"/>
    <d v="2025-10-30T00:00:00"/>
    <s v="Biguanides"/>
  </r>
  <r>
    <s v="oMryVYsT7gw"/>
    <x v="39"/>
    <s v="Pacific peoples"/>
    <s v="DPP-4 inhibitors|Sulfonylureas"/>
    <x v="0"/>
    <d v="2021-09-27T00:00:00"/>
    <s v="DPP-4 inhibitors|Sulfonylureas-&gt;DPP-4 inhibitors-&gt;Sulfonylureas"/>
  </r>
  <r>
    <s v="omeve/ye9Tc"/>
    <x v="39"/>
    <s v="Other"/>
    <s v="Biguanides"/>
    <x v="0"/>
    <d v="2013-12-10T00:00:00"/>
    <s v="Biguanides-&gt;Biguanides|Insulin glargine-&gt;Insulin glargine-&gt;Sulfonylureas-&gt;Biguanides|Insulin glargine|Sulfonylureas-&gt;Biguanides|Sulfonylureas-&gt;Insulin glargine|Sulfonylureas"/>
  </r>
  <r>
    <s v="OLBWQIu1wuk"/>
    <x v="39"/>
    <s v="Pacific peoples"/>
    <s v="DPP-4 inhibitors"/>
    <x v="0"/>
    <d v="2022-02-22T00:00:00"/>
    <s v="DPP-4 inhibitors-&gt;Sulfonylureas-&gt;DPP-4 inhibitors|Sulfonylureas-&gt;DPP-4 inhibitors|SGLT-2 inhibitors|Sulfonylureas-&gt;DPP-4 inhibitors|SGLT-2 inhibitors-&gt;SGLT-2 inhibitors-&gt;SGLT-2 inhibitors|Sulfonylureas"/>
  </r>
  <r>
    <s v="opX0Z39HjKg"/>
    <x v="39"/>
    <s v="Asian"/>
    <s v="Biguanides"/>
    <x v="0"/>
    <d v="2019-12-16T00:00:00"/>
    <s v="Biguanides"/>
  </r>
  <r>
    <s v="OPqrVspCCPU"/>
    <x v="39"/>
    <s v="Pacific peoples"/>
    <s v="DPP-4 inhibitors"/>
    <x v="0"/>
    <d v="2022-10-21T00:00:00"/>
    <s v="DPP-4 inhibitors-&gt;DPP-4 inhibitors|SGLT-2 inhibitors-&gt;SGLT-2 inhibitors"/>
  </r>
  <r>
    <s v="ONve5sPD/BY"/>
    <x v="39"/>
    <s v="Pacific peoples"/>
    <s v="Biguanides"/>
    <x v="0"/>
    <d v="2012-08-31T00:00:00"/>
    <s v="Biguanides-&gt;Insulin aspart|Insulin isophane-&gt;Insulin glargine-&gt;Sulfonylureas-&gt;Biguanides|Sulfonylureas"/>
  </r>
  <r>
    <s v="oIwagE6loEY"/>
    <x v="39"/>
    <s v="Māori"/>
    <s v="Biguanides"/>
    <x v="0"/>
    <d v="2020-08-28T00:00:00"/>
    <s v="Biguanides"/>
  </r>
  <r>
    <s v="Ok.S7ih29Gw"/>
    <x v="39"/>
    <s v="Other"/>
    <s v="Biguanides"/>
    <x v="0"/>
    <d v="2022-06-20T00:00:00"/>
    <s v="Biguanides"/>
  </r>
  <r>
    <s v="OKaV.FqjmSo"/>
    <x v="39"/>
    <s v="Pacific peoples"/>
    <s v="Biguanides"/>
    <x v="0"/>
    <d v="2015-05-29T00:00:00"/>
    <s v="Biguanides-&gt;Sulfonylureas-&gt;Biguanides|Sulfonylureas-&gt;GLP-1 agonists"/>
  </r>
  <r>
    <s v="ofmAPshtmxM"/>
    <x v="39"/>
    <s v="Asian"/>
    <s v="Sulfonylureas"/>
    <x v="0"/>
    <d v="2017-11-15T00:00:00"/>
    <s v="Sulfonylureas"/>
  </r>
  <r>
    <s v="OfOI6YgsMXY"/>
    <x v="39"/>
    <s v="Asian"/>
    <s v="Biguanides"/>
    <x v="0"/>
    <d v="2014-02-13T00:00:00"/>
    <s v="Biguanides-&gt;Biguanides|Sulfonylureas-&gt;Sulfonylureas-&gt;Biguanides|DPP-4 inhibitors|Sulfonylureas-&gt;Biguanides|DPP-4 inhibitors|Insulin glargine|Sulfonylureas-&gt;DPP-4 inhibitors|Sulfonylureas-&gt;DPP-4 inhibitors-&gt;SGLT-2 inhibitors-&gt;DPP-4 inhibitors|SGLT-2 inhibitors|Sulfonylureas-&gt;Thiazolidinedione-&gt;DPP-4 inhibitors|SGLT-2 inhibitors|Sulfonylureas|Thiazolidinedione-&gt;DPP-4 inhibitors|Insulin glargine|SGLT-2 inhibitors|Sulfonylureas|Thiazolidinedione-&gt;DPP-4 inhibitors|Insulin aspart|Insulin glargine|SGLT-2 inhibitors|Sulfonylureas|Thiazolidinedione-&gt;SGLT-2 inhibitors|Thiazolidinedione"/>
  </r>
  <r>
    <s v="oc4zC1.SFu2"/>
    <x v="39"/>
    <s v="Pacific peoples"/>
    <s v="Biguanides"/>
    <x v="0"/>
    <d v="2023-07-27T00:00:00"/>
    <s v="Biguanides"/>
  </r>
  <r>
    <s v="LcOL.9/Np3M"/>
    <x v="39"/>
    <s v="Other"/>
    <s v="Biguanides"/>
    <x v="0"/>
    <d v="2024-06-14T00:00:00"/>
    <s v="Biguanides-&gt;DPP-4 inhibitors"/>
  </r>
  <r>
    <s v="LcjKrvkSGvM"/>
    <x v="39"/>
    <s v="Māori"/>
    <s v="Biguanides"/>
    <x v="0"/>
    <d v="2013-02-12T00:00:00"/>
    <s v="Biguanides-&gt;Insulin isophane"/>
  </r>
  <r>
    <s v="O/j7Zk6Jw0w"/>
    <x v="39"/>
    <s v="Māori"/>
    <s v="Biguanides"/>
    <x v="0"/>
    <d v="2013-05-20T00:00:00"/>
    <s v="Biguanides-&gt;DPP-4 inhibitors-&gt;Biguanides|DPP-4 inhibitors-&gt;DPP-4 inhibitors|SGLT-2 inhibitors-&gt;SGLT-2 inhibitors-&gt;Biguanides|GLP-1 agonists-&gt;GLP-1 agonists-&gt;Biguanides|DPP-4 inhibitors|GLP-1 agonists-&gt;DPP-4 inhibitors|GLP-1 agonists-&gt;Insulin glargine-&gt;Insulin aspart-&gt;DPP-4 inhibitors|GLP-1 agonists|Insulin aspart|Insulin glargine-&gt;DPP-4 inhibitors|GLP-1 agonists|Insulin aspart"/>
  </r>
  <r>
    <s v="LBTzu8K1oJc"/>
    <x v="39"/>
    <s v="Pacific peoples"/>
    <s v="Biguanides"/>
    <x v="0"/>
    <d v="2025-06-03T00:00:00"/>
    <s v="Biguanides"/>
  </r>
  <r>
    <s v="LCj7jIz2/M."/>
    <x v="39"/>
    <s v="Asian"/>
    <s v="Biguanides"/>
    <x v="0"/>
    <d v="2024-12-23T00:00:00"/>
    <s v="Biguanides"/>
  </r>
  <r>
    <s v="o6XXvcnfiMI"/>
    <x v="39"/>
    <s v="Other"/>
    <s v="Biguanides"/>
    <x v="0"/>
    <d v="2013-09-25T00:00:00"/>
    <s v="Biguanides-&gt;Biguanides|Sulfonylureas-&gt;Biguanides|DPP-4 inhibitors|Sulfonylureas-&gt;DPP-4 inhibitors-&gt;DPP-4 inhibitors|Sulfonylureas-&gt;Biguanides|SGLT-2 inhibitors|Sulfonylureas-&gt;Sulfonylureas-&gt;SGLT-2 inhibitors"/>
  </r>
  <r>
    <s v="o6ARamNRoSI"/>
    <x v="39"/>
    <s v="Asian"/>
    <s v="Biguanides"/>
    <x v="0"/>
    <d v="2022-05-16T00:00:00"/>
    <s v="Biguanides-&gt;Insulin isophane-&gt;Biguanides|Insulin isophane"/>
  </r>
  <r>
    <s v="Kx6a4NQt9FE"/>
    <x v="39"/>
    <s v="Māori"/>
    <s v="Biguanides"/>
    <x v="0"/>
    <d v="2023-04-11T00:00:00"/>
    <s v="Biguanides"/>
  </r>
  <r>
    <s v="kWMyBidON3U"/>
    <x v="39"/>
    <s v="Asian"/>
    <s v="Biguanides"/>
    <x v="0"/>
    <d v="2021-12-16T00:00:00"/>
    <s v="Biguanides"/>
  </r>
  <r>
    <s v="kva8i1DEhVY"/>
    <x v="39"/>
    <s v="Other"/>
    <s v="Biguanides"/>
    <x v="0"/>
    <d v="2017-06-16T00:00:00"/>
    <s v="Biguanides-&gt;Biguanides|DPP-4 inhibitors-&gt;DPP-4 inhibitors-&gt;GLP-1 agonists-&gt;Biguanides|DPP-4 inhibitors|GLP-1 agonists"/>
  </r>
  <r>
    <s v="KuCz5Kewq2Y"/>
    <x v="39"/>
    <s v="Other"/>
    <s v="Biguanides"/>
    <x v="0"/>
    <d v="2013-02-02T00:00:00"/>
    <s v="Biguanides"/>
  </r>
  <r>
    <s v="l.ivgdO1uyw"/>
    <x v="39"/>
    <s v="Asian"/>
    <s v="SGLT-2 inhibitors"/>
    <x v="0"/>
    <d v="2025-10-29T00:00:00"/>
    <s v="SGLT-2 inhibitors"/>
  </r>
  <r>
    <s v="LA9m40Emx26"/>
    <x v="39"/>
    <s v="Pacific peoples"/>
    <s v="Biguanides|DPP-4 inhibitors|Insulin glargine"/>
    <x v="0"/>
    <d v="2025-08-30T00:00:00"/>
    <s v="Biguanides|DPP-4 inhibitors|Insulin glargine-&gt;DPP-4 inhibitors|Insulin glargine-&gt;Biguanides|DPP-4 inhibitors"/>
  </r>
  <r>
    <s v="L8c3NWsWIOw"/>
    <x v="39"/>
    <s v="Pacific peoples"/>
    <s v="Biguanides"/>
    <x v="0"/>
    <d v="2025-07-01T00:00:00"/>
    <s v="Biguanides"/>
  </r>
  <r>
    <s v="L8Dw.ztxj1I"/>
    <x v="39"/>
    <s v="Asian"/>
    <s v="Biguanides|Sulfonylureas"/>
    <x v="0"/>
    <d v="2013-11-20T00:00:00"/>
    <s v="Biguanides|Sulfonylureas-&gt;Biguanides-&gt;DPP-4 inhibitors|Sulfonylureas-&gt;DPP-4 inhibitors-&gt;Sulfonylureas"/>
  </r>
  <r>
    <s v="l7MyPzvn6NI"/>
    <x v="39"/>
    <s v="Asian"/>
    <s v="SGLT-2 inhibitors"/>
    <x v="0"/>
    <d v="2024-07-23T00:00:00"/>
    <s v="SGLT-2 inhibitors"/>
  </r>
  <r>
    <s v="Lb5bgAkyYC."/>
    <x v="39"/>
    <s v="Other"/>
    <s v="Biguanides"/>
    <x v="0"/>
    <d v="2011-05-30T00:00:00"/>
    <s v="Biguanides"/>
  </r>
  <r>
    <s v="L3ErS7mRi1s"/>
    <x v="39"/>
    <s v="Asian"/>
    <s v="Biguanides"/>
    <x v="0"/>
    <d v="2015-06-23T00:00:00"/>
    <s v="Biguanides-&gt;Insulin isophane"/>
  </r>
  <r>
    <s v="l6irxP6KBFo"/>
    <x v="39"/>
    <s v="Other"/>
    <s v="Sulfonylureas"/>
    <x v="0"/>
    <d v="2021-10-21T00:00:00"/>
    <s v="Sulfonylureas"/>
  </r>
  <r>
    <s v="L.Y9XlY7aTU"/>
    <x v="39"/>
    <s v="Asian"/>
    <s v="Biguanides"/>
    <x v="0"/>
    <d v="2018-02-21T00:00:00"/>
    <s v="Biguanides"/>
  </r>
  <r>
    <s v="AC96gLMPSl6"/>
    <x v="39"/>
    <s v="Asian"/>
    <s v="Biguanides|Insulin isophane"/>
    <x v="0"/>
    <d v="2023-01-17T00:00:00"/>
    <s v="Biguanides|Insulin isophane-&gt;Insulin isophane-&gt;Insulin aspart"/>
  </r>
  <r>
    <s v="AcfNtL9EcYM"/>
    <x v="39"/>
    <s v="Asian"/>
    <s v="Biguanides|Sulfonylureas"/>
    <x v="0"/>
    <d v="2017-09-22T00:00:00"/>
    <s v="Biguanides|Sulfonylureas-&gt;DPP-4 inhibitors-&gt;Biguanides|DPP-4 inhibitors|Sulfonylureas-&gt;Biguanides|Insulin glargine-&gt;Insulin glargine|Sulfonylureas-&gt;Insulin glargine-&gt;Biguanides|Insulin glargine|Sulfonylureas-&gt;Biguanides-&gt;Insulin glargine|Insulin Neutral-&gt;DPP-4 inhibitors|Sulfonylureas-&gt;DPP-4 inhibitors|Insulin glargine|Sulfonylureas-&gt;DPP-4 inhibitors|Insulin glargine-&gt;DPP-4 inhibitors|GLP-1 agonists|Insulin glargine-&gt;SGLT-2 inhibitors-&gt;DPP-4 inhibitors|Insulin glargine|SGLT-2 inhibitors-&gt;Biguanides|DPP-4 inhibitors|Insulin glargine-&gt;Biguanides|DPP-4 inhibitors|Insulin glargine|SGLT-2 inhibitors-&gt;Biguanides|DPP-4 inhibitors-&gt;Biguanides|Insulin glargine|SGLT-2 inhibitors"/>
  </r>
  <r>
    <s v="d349H18i3/Q"/>
    <x v="39"/>
    <s v="Māori"/>
    <s v="Biguanides"/>
    <x v="0"/>
    <d v="2022-04-04T00:00:00"/>
    <s v="Biguanides"/>
  </r>
  <r>
    <s v="ACq84i09nQE"/>
    <x v="39"/>
    <s v="Pacific peoples"/>
    <s v="Biguanides"/>
    <x v="0"/>
    <d v="2013-12-20T00:00:00"/>
    <s v="Biguanides-&gt;Biguanides|Sulfonylureas-&gt;Biguanides|DPP-4 inhibitors|Sulfonylureas"/>
  </r>
  <r>
    <s v="cZK8bcXuSpM"/>
    <x v="39"/>
    <s v="Other"/>
    <s v="Sulfonylureas"/>
    <x v="0"/>
    <d v="2012-01-17T00:00:00"/>
    <s v="Sulfonylureas-&gt;Biguanides|Insulin glargine|Thiazolidinedione-&gt;Biguanides|Thiazolidinedione-&gt;Insulin glargine-&gt;Biguanides-&gt;Biguanides|Insulin glargine-&gt;Thiazolidinedione-&gt;Insulin lispro-&gt;Biguanides|Insulin lispro|Thiazolidinedione-&gt;Insulin isophane-&gt;Biguanides|Insulin isophane|Thiazolidinedione-&gt;Biguanides|Insulin isophane-&gt;Biguanides|Insulin glargine|Insulin Neutral-&gt;Insulin glargine|Insulin Neutral-&gt;Insulin aspart|Insulin glargine-&gt;Biguanides|Insulin aspart|Insulin glargine"/>
  </r>
  <r>
    <s v="CzwFD5JaY1U"/>
    <x v="39"/>
    <s v="Asian"/>
    <s v="Biguanides|Insulin isophane"/>
    <x v="0"/>
    <d v="2021-09-27T00:00:00"/>
    <s v="Biguanides|Insulin isophane"/>
  </r>
  <r>
    <s v="D470Rd9sVGo"/>
    <x v="39"/>
    <s v="Asian"/>
    <s v="Biguanides"/>
    <x v="0"/>
    <d v="2016-01-20T00:00:00"/>
    <s v="Biguanides-&gt;Biguanides|SGLT-2 inhibitors"/>
  </r>
  <r>
    <s v="d3WKUu6b/iE"/>
    <x v="39"/>
    <s v="Asian"/>
    <s v="Biguanides"/>
    <x v="0"/>
    <d v="2024-10-29T00:00:00"/>
    <s v="Biguanides-&gt;Biguanides|DPP-4 inhibitors-&gt;DPP-4 inhibitors-&gt;Biguanides|DPP-4 inhibitors|Sulfonylureas"/>
  </r>
  <r>
    <s v="Daz9xfCExv2"/>
    <x v="39"/>
    <s v="Pacific peoples"/>
    <s v="Biguanides"/>
    <x v="0"/>
    <d v="2016-07-28T00:00:00"/>
    <s v="Biguanides"/>
  </r>
  <r>
    <s v="dC/ZVprraZE"/>
    <x v="39"/>
    <s v="Asian"/>
    <s v="Biguanides"/>
    <x v="0"/>
    <d v="2019-06-12T00:00:00"/>
    <s v="Biguanides"/>
  </r>
  <r>
    <s v="A4WRk1JNulQ"/>
    <x v="39"/>
    <s v="Māori"/>
    <s v="Biguanides"/>
    <x v="0"/>
    <d v="2023-11-24T00:00:00"/>
    <s v="Biguanides"/>
  </r>
  <r>
    <s v="A5dT7d1.bDs"/>
    <x v="39"/>
    <s v="Māori"/>
    <s v="SGLT-2 inhibitors"/>
    <x v="0"/>
    <d v="2024-01-19T00:00:00"/>
    <s v="SGLT-2 inhibitors"/>
  </r>
  <r>
    <s v="A06pq.WaGqA"/>
    <x v="39"/>
    <s v="Asian"/>
    <s v="Biguanides"/>
    <x v="0"/>
    <d v="2023-12-08T00:00:00"/>
    <s v="Biguanides"/>
  </r>
  <r>
    <s v="A0ikH1zNVMk"/>
    <x v="39"/>
    <s v="Other"/>
    <s v="Biguanides"/>
    <x v="0"/>
    <d v="2018-03-28T00:00:00"/>
    <s v="Biguanides"/>
  </r>
  <r>
    <s v="A12Wgc41jSE"/>
    <x v="39"/>
    <s v="Pacific peoples"/>
    <s v="Biguanides"/>
    <x v="0"/>
    <d v="2014-09-30T00:00:00"/>
    <s v="Biguanides-&gt;Biguanides|Sulfonylureas-&gt;Biguanides|DPP-4 inhibitors|Sulfonylureas-&gt;DPP-4 inhibitors|Sulfonylureas-&gt;DPP-4 inhibitors-&gt;DPP-4 inhibitors|SGLT-2 inhibitors|Sulfonylureas-&gt;SGLT-2 inhibitors"/>
  </r>
  <r>
    <s v="A1Lv4592XBE"/>
    <x v="39"/>
    <s v="Māori"/>
    <s v="Biguanides"/>
    <x v="0"/>
    <d v="2014-09-27T00:00:00"/>
    <s v="Biguanides-&gt;SGLT-2 inhibitors-&gt;Biguanides|SGLT-2 inhibitors-&gt;Biguanides|GLP-1 agonists-&gt;GLP-1 agonists-&gt;Biguanides|GLP-1 agonists|SGLT-2 inhibitors"/>
  </r>
  <r>
    <s v="9YYuoEts8PI"/>
    <x v="39"/>
    <s v="Asian"/>
    <s v="Biguanides"/>
    <x v="0"/>
    <d v="2022-09-18T00:00:00"/>
    <s v="Biguanides"/>
  </r>
  <r>
    <s v="9YQd4FhSqtE"/>
    <x v="39"/>
    <s v="Asian"/>
    <s v="Biguanides|Insulin isophane"/>
    <x v="0"/>
    <d v="2022-07-13T00:00:00"/>
    <s v="Biguanides|Insulin isophane-&gt;Insulin isophane-&gt;Insulin aspart-&gt;Biguanides"/>
  </r>
  <r>
    <s v="9xVD82Bqdig"/>
    <x v="39"/>
    <s v="Asian"/>
    <s v="Biguanides"/>
    <x v="0"/>
    <d v="2021-07-05T00:00:00"/>
    <s v="Biguanides-&gt;SGLT-2 inhibitors"/>
  </r>
  <r>
    <s v="9PORh4/zCl2"/>
    <x v="39"/>
    <s v="Māori"/>
    <s v="Biguanides"/>
    <x v="0"/>
    <d v="2016-05-05T00:00:00"/>
    <s v="Biguanides-&gt;Biguanides|GLP-1 agonists-&gt;GLP-1 agonists"/>
  </r>
  <r>
    <s v="9pC22wOPmnY"/>
    <x v="39"/>
    <s v="Asian"/>
    <s v="Biguanides"/>
    <x v="0"/>
    <d v="2025-03-17T00:00:00"/>
    <s v="Biguanides"/>
  </r>
  <r>
    <s v="9rwkYb.nPms"/>
    <x v="39"/>
    <s v="Māori"/>
    <s v="DPP-4 inhibitors"/>
    <x v="0"/>
    <d v="2025-06-26T00:00:00"/>
    <s v="DPP-4 inhibitors-&gt;DPP-4 inhibitors|SGLT-2 inhibitors-&gt;SGLT-2 inhibitors"/>
  </r>
  <r>
    <s v="DljANtuiHlg"/>
    <x v="39"/>
    <s v="Māori"/>
    <s v="Biguanides"/>
    <x v="0"/>
    <d v="2011-06-30T00:00:00"/>
    <s v="Biguanides-&gt;Biguanides|DPP-4 inhibitors-&gt;DPP-4 inhibitors"/>
  </r>
  <r>
    <s v="djXS7eBzQRw"/>
    <x v="39"/>
    <s v="Other"/>
    <s v="Biguanides"/>
    <x v="0"/>
    <d v="2022-05-02T00:00:00"/>
    <s v="Biguanides"/>
  </r>
  <r>
    <s v="dLWPnkbEe1k"/>
    <x v="39"/>
    <s v="Asian"/>
    <s v="Biguanides"/>
    <x v="0"/>
    <d v="2022-12-07T00:00:00"/>
    <s v="Biguanides"/>
  </r>
  <r>
    <s v="DDxQ7W2qzcw"/>
    <x v="39"/>
    <s v="Other"/>
    <s v="Biguanides|SGLT-2 inhibitors"/>
    <x v="0"/>
    <d v="2024-11-27T00:00:00"/>
    <s v="Biguanides|SGLT-2 inhibitors-&gt;SGLT-2 inhibitors"/>
  </r>
  <r>
    <s v="ddg77lr3c8Y"/>
    <x v="39"/>
    <s v="Asian"/>
    <s v="Biguanides"/>
    <x v="0"/>
    <d v="2016-03-23T00:00:00"/>
    <s v="Biguanides"/>
  </r>
  <r>
    <s v="Dducwh2c3gY"/>
    <x v="39"/>
    <s v="Other"/>
    <s v="Biguanides"/>
    <x v="0"/>
    <d v="2020-02-13T00:00:00"/>
    <s v="Biguanides-&gt;Biguanides|GLP-1 agonists-&gt;GLP-1 agonists-&gt;Insulin glargine-&gt;Insulin aspart-&gt;GLP-1 agonists|Insulin aspart|Insulin glargine-&gt;Insulin aspart|Insulin glargine-&gt;GLP-1 agonists|Insulin aspart"/>
  </r>
  <r>
    <s v="dFT6.9ildAs"/>
    <x v="39"/>
    <s v="Pacific peoples"/>
    <s v="DPP-4 inhibitors"/>
    <x v="0"/>
    <d v="2024-10-22T00:00:00"/>
    <s v="DPP-4 inhibitors"/>
  </r>
  <r>
    <s v="dhf0aG/dfcE"/>
    <x v="39"/>
    <s v="Asian"/>
    <s v="DPP-4 inhibitors"/>
    <x v="0"/>
    <d v="2025-07-15T00:00:00"/>
    <s v="DPP-4 inhibitors"/>
  </r>
  <r>
    <s v="dhTKksu8tWo"/>
    <x v="39"/>
    <s v="Other"/>
    <s v="Biguanides"/>
    <x v="0"/>
    <d v="2011-11-14T00:00:00"/>
    <s v="Biguanides"/>
  </r>
  <r>
    <s v="DI7j2w11pRw"/>
    <x v="39"/>
    <s v="Asian"/>
    <s v="Insulin glargine|Insulin glulisine"/>
    <x v="1"/>
    <d v="2015-07-15T00:00:00"/>
    <s v="Insulin glargine|Insulin glulisine-&gt;Insulin glulisine-&gt;Insulin glargine-&gt;Insulin glargine|Sulfonylureas-&gt;Sulfonylureas-&gt;Biguanides|Insulin glargine|Sulfonylureas"/>
  </r>
  <r>
    <s v="dwYh346HHD."/>
    <x v="39"/>
    <s v="Other"/>
    <s v="Biguanides"/>
    <x v="0"/>
    <d v="2012-09-07T00:00:00"/>
    <s v="Biguanides-&gt;Sulfonylureas-&gt;DPP-4 inhibitors-&gt;DPP-4 inhibitors|SGLT-2 inhibitors-&gt;SGLT-2 inhibitors"/>
  </r>
  <r>
    <s v="dWFu5D8Z326"/>
    <x v="39"/>
    <s v="Asian"/>
    <s v="Biguanides|Insulin isophane"/>
    <x v="0"/>
    <d v="2021-01-21T00:00:00"/>
    <s v="Biguanides|Insulin isophane-&gt;Insulin isophane"/>
  </r>
  <r>
    <s v="DSHqYHJ1BtI"/>
    <x v="39"/>
    <s v="Asian"/>
    <s v="Biguanides"/>
    <x v="0"/>
    <d v="2014-11-26T00:00:00"/>
    <s v="Biguanides"/>
  </r>
  <r>
    <s v="DqngiM2KOGc"/>
    <x v="39"/>
    <s v="Other"/>
    <s v="Biguanides"/>
    <x v="0"/>
    <d v="2012-05-31T00:00:00"/>
    <s v="Biguanides-&gt;Sulfonylureas-&gt;Biguanides|Sulfonylureas-&gt;DPP-4 inhibitors-&gt;DPP-4 inhibitors|Sulfonylureas-&gt;Biguanides|DPP-4 inhibitors|Sulfonylureas-&gt;SGLT-2 inhibitors-&gt;Biguanides|SGLT-2 inhibitors|Sulfonylureas"/>
  </r>
  <r>
    <s v="gtWbNL2QuK6"/>
    <x v="39"/>
    <s v="Other"/>
    <s v="Biguanides"/>
    <x v="0"/>
    <d v="2025-12-01T00:00:00"/>
    <s v="Biguanides"/>
  </r>
  <r>
    <s v="GUltpM3niw."/>
    <x v="39"/>
    <s v="Other"/>
    <s v="Biguanides"/>
    <x v="0"/>
    <d v="2022-08-01T00:00:00"/>
    <s v="Biguanides"/>
  </r>
  <r>
    <s v="GxBh7sWC2bA"/>
    <x v="39"/>
    <s v="Pacific peoples"/>
    <s v="Biguanides"/>
    <x v="0"/>
    <d v="2013-03-25T00:00:00"/>
    <s v="Biguanides-&gt;Insulin isophane|Insulin lispro-&gt;Sulfonylureas-&gt;DPP-4 inhibitors"/>
  </r>
  <r>
    <s v="gXwLeLIsmRM"/>
    <x v="39"/>
    <s v="Māori"/>
    <s v="Biguanides"/>
    <x v="0"/>
    <d v="2012-02-09T00:00:00"/>
    <s v="Biguanides"/>
  </r>
  <r>
    <s v="h.7zgjczH82"/>
    <x v="39"/>
    <s v="Other"/>
    <s v="Biguanides"/>
    <x v="0"/>
    <d v="2013-01-23T00:00:00"/>
    <s v="Biguanides"/>
  </r>
  <r>
    <s v="HctlAOA4Swk"/>
    <x v="39"/>
    <s v="Māori"/>
    <s v="Biguanides"/>
    <x v="0"/>
    <d v="2018-04-09T00:00:00"/>
    <s v="Biguanides-&gt;Sulfonylureas-&gt;DPP-4 inhibitors-&gt;GLP-1 agonists-&gt;DPP-4 inhibitors|SGLT-2 inhibitors-&gt;DPP-4 inhibitors|Insulin aspart|Insulin glargine-&gt;Insulin aspart-&gt;Insulin aspart|Insulin glargine-&gt;DPP-4 inhibitors|Insulin aspart-&gt;Insulin glargine-&gt;DPP-4 inhibitors|Insulin glargine-&gt;Biguanides|GLP-1 agonists|Insulin glargine|Thiazolidinedione-&gt;GLP-1 agonists|Insulin glargine|Thiazolidinedione-&gt;GLP-1 agonists|Insulin glargine-&gt;Biguanides|GLP-1 agonists|Thiazolidinedione-&gt;Biguanides|Thiazolidinedione"/>
  </r>
  <r>
    <s v="He392zkBCnE"/>
    <x v="39"/>
    <s v="Māori"/>
    <s v="Biguanides"/>
    <x v="0"/>
    <d v="2013-11-27T00:00:00"/>
    <s v="Biguanides-&gt;DPP-4 inhibitors-&gt;Biguanides|GLP-1 agonists-&gt;DPP-4 inhibitors|GLP-1 agonists-&gt;GLP-1 agonists"/>
  </r>
  <r>
    <s v="HfaciGwgE0g"/>
    <x v="39"/>
    <s v="Asian"/>
    <s v="Biguanides"/>
    <x v="0"/>
    <d v="2024-06-25T00:00:00"/>
    <s v="Biguanides-&gt;Insulin aspart|Insulin isophane"/>
  </r>
  <r>
    <s v="HEY0XmQowNU"/>
    <x v="39"/>
    <s v="Asian"/>
    <s v="Biguanides|Sulfonylureas"/>
    <x v="0"/>
    <d v="2012-04-10T00:00:00"/>
    <s v="Biguanides|Sulfonylureas-&gt;Sulfonylureas-&gt;Biguanides|Insulin glargine-&gt;Insulin glargine-&gt;Insulin glargine|Insulin glulisine-&gt;Biguanides|Insulin glargine|Insulin glulisine-&gt;Biguanides|Insulin aspart-&gt;Biguanides|DPP-4 inhibitors-&gt;DPP-4 inhibitors|Sulfonylureas-&gt;DPP-4 inhibitors-&gt;DPP-4 inhibitors|Insulin glargine|Sulfonylureas-&gt;DPP-4 inhibitors|Insulin glargine"/>
  </r>
  <r>
    <s v="HEw/uOLTKR2"/>
    <x v="39"/>
    <s v="Other"/>
    <s v="Biguanides"/>
    <x v="0"/>
    <d v="2020-02-11T00:00:00"/>
    <s v="Biguanides"/>
  </r>
  <r>
    <s v="H4SKPB7TMAA"/>
    <x v="39"/>
    <s v="Asian"/>
    <s v="Biguanides"/>
    <x v="0"/>
    <d v="2021-12-02T00:00:00"/>
    <s v="Biguanides-&gt;SGLT-2 inhibitors-&gt;Biguanides|SGLT-2 inhibitors-&gt;DPP-4 inhibitors|SGLT-2 inhibitors-&gt;Biguanides|GLP-1 agonists|SGLT-2 inhibitors-&gt;GLP-1 agonists"/>
  </r>
  <r>
    <s v="H57rBpQiLCs"/>
    <x v="39"/>
    <s v="Asian"/>
    <s v="Biguanides|Insulin isophane"/>
    <x v="0"/>
    <d v="2025-05-08T00:00:00"/>
    <s v="Biguanides|Insulin isophane-&gt;Insulin isophane-&gt;Insulin aspart-&gt;Insulin aspart|Insulin isophane"/>
  </r>
  <r>
    <s v="H3DRgIM1adw"/>
    <x v="39"/>
    <s v="Other"/>
    <s v="Biguanides"/>
    <x v="0"/>
    <d v="2021-05-24T00:00:00"/>
    <s v="Biguanides-&gt;SGLT-2 inhibitors"/>
  </r>
  <r>
    <s v="KM0pBewLxVA"/>
    <x v="39"/>
    <s v="Asian"/>
    <s v="DPP-4 inhibitors"/>
    <x v="0"/>
    <d v="2023-12-12T00:00:00"/>
    <s v="DPP-4 inhibitors"/>
  </r>
  <r>
    <s v="kn9qnaVZUiM"/>
    <x v="39"/>
    <s v="Asian"/>
    <s v="Biguanides"/>
    <x v="0"/>
    <d v="2025-04-28T00:00:00"/>
    <s v="Biguanides"/>
  </r>
  <r>
    <s v="KJ4xFr2Lb/Y"/>
    <x v="39"/>
    <s v="Other"/>
    <s v="Biguanides"/>
    <x v="0"/>
    <d v="2023-08-15T00:00:00"/>
    <s v="Biguanides-&gt;DPP-4 inhibitors-&gt;Insulin glargine-&gt;DPP-4 inhibitors|Insulin glargine"/>
  </r>
  <r>
    <s v="klaOPXt1ktA"/>
    <x v="39"/>
    <s v="Asian"/>
    <s v="Biguanides"/>
    <x v="0"/>
    <d v="2014-07-08T00:00:00"/>
    <s v="Biguanides"/>
  </r>
  <r>
    <s v="kKHKMMaHKzs"/>
    <x v="39"/>
    <s v="Other"/>
    <s v="Biguanides"/>
    <x v="0"/>
    <d v="2024-01-26T00:00:00"/>
    <s v="Biguanides"/>
  </r>
  <r>
    <s v="krc8taZLcHc"/>
    <x v="39"/>
    <s v="Other"/>
    <s v="Biguanides"/>
    <x v="0"/>
    <d v="2013-11-07T00:00:00"/>
    <s v="Biguanides-&gt;Biguanides|Sulfonylureas-&gt;Sulfonylureas-&gt;Biguanides|DPP-4 inhibitors|Sulfonylureas-&gt;DPP-4 inhibitors-&gt;DPP-4 inhibitors|Sulfonylureas-&gt;DPP-4 inhibitors|Insulin glargine-&gt;Insulin glargine-&gt;Insulin aspart|Insulin glargine-&gt;Insulin aspart"/>
  </r>
  <r>
    <s v="kqQVgmTMXPs"/>
    <x v="39"/>
    <s v="Pacific peoples"/>
    <s v="Biguanides"/>
    <x v="0"/>
    <d v="2022-07-21T00:00:00"/>
    <s v="Biguanides-&gt;SGLT-2 inhibitors"/>
  </r>
  <r>
    <s v="kTzXDpCCb7w"/>
    <x v="39"/>
    <s v="Māori"/>
    <s v="Insulin glargine"/>
    <x v="1"/>
    <d v="2023-10-06T00:00:00"/>
    <s v="Insulin glargine-&gt;Biguanides|Insulin glargine-&gt;DPP-4 inhibitors|Insulin glargine|SGLT-2 inhibitors-&gt;DPP-4 inhibitors-&gt;DPP-4 inhibitors|SGLT-2 inhibitors"/>
  </r>
  <r>
    <s v="kUGQiSQyg0E"/>
    <x v="39"/>
    <s v="Māori"/>
    <s v="Biguanides"/>
    <x v="0"/>
    <d v="2016-11-10T00:00:00"/>
    <s v="Biguanides-&gt;Insulin isophane-&gt;Insulin aspart"/>
  </r>
  <r>
    <s v="HjVvB/TzSkk"/>
    <x v="39"/>
    <s v="Other"/>
    <s v="DPP-4 inhibitors"/>
    <x v="0"/>
    <d v="2025-09-11T00:00:00"/>
    <s v="DPP-4 inhibitors"/>
  </r>
  <r>
    <s v="hidUA3ML7NI"/>
    <x v="39"/>
    <s v="Other"/>
    <s v="Biguanides"/>
    <x v="0"/>
    <d v="2012-11-19T00:00:00"/>
    <s v="Biguanides"/>
  </r>
  <r>
    <s v="HikV387K9I6"/>
    <x v="39"/>
    <s v="Other"/>
    <s v="Sulfonylureas"/>
    <x v="0"/>
    <d v="2011-11-22T00:00:00"/>
    <s v="Sulfonylureas-&gt;Biguanides|Sulfonylureas-&gt;Biguanides-&gt;Biguanides|Insulin glargine-&gt;Insulin glargine"/>
  </r>
  <r>
    <s v="KFlCgWwHh5."/>
    <x v="39"/>
    <s v="Pacific peoples"/>
    <s v="Biguanides"/>
    <x v="0"/>
    <d v="2023-03-23T00:00:00"/>
    <s v="Biguanides-&gt;SGLT-2 inhibitors-&gt;Biguanides|SGLT-2 inhibitors"/>
  </r>
  <r>
    <s v="hNG7Y9rA2fI"/>
    <x v="39"/>
    <s v="Other"/>
    <s v="Biguanides"/>
    <x v="0"/>
    <d v="2025-09-11T00:00:00"/>
    <s v="Biguanides"/>
  </r>
  <r>
    <s v="mFfW814hdhA"/>
    <x v="39"/>
    <s v="Asian"/>
    <s v="Biguanides"/>
    <x v="0"/>
    <d v="2016-02-02T00:00:00"/>
    <s v="Biguanides-&gt;Insulin isophane"/>
  </r>
  <r>
    <s v="mC.JC8BXtL2"/>
    <x v="39"/>
    <s v="Pacific peoples"/>
    <s v="Biguanides|SGLT-2 inhibitors"/>
    <x v="0"/>
    <d v="2023-06-06T00:00:00"/>
    <s v="Biguanides|SGLT-2 inhibitors-&gt;DPP-4 inhibitors|SGLT-2 inhibitors-&gt;DPP-4 inhibitors-&gt;DPP-4 inhibitors|SGLT-2 inhibitors|Sulfonylureas"/>
  </r>
  <r>
    <s v="MJvhqw4cyiE"/>
    <x v="39"/>
    <s v="Asian"/>
    <s v="Biguanides"/>
    <x v="0"/>
    <d v="2022-11-16T00:00:00"/>
    <s v="Biguanides-&gt;DPP-4 inhibitors|SGLT-2 inhibitors-&gt;DPP-4 inhibitors"/>
  </r>
  <r>
    <s v="MlF5tvj7WMM"/>
    <x v="39"/>
    <s v="Asian"/>
    <s v="Biguanides|Insulin aspart|Insulin isophane"/>
    <x v="0"/>
    <d v="2025-08-04T00:00:00"/>
    <s v="Biguanides|Insulin aspart|Insulin isophane-&gt;Insulin aspart|Insulin isophane"/>
  </r>
  <r>
    <s v="MI0my4CDkIQ"/>
    <x v="39"/>
    <s v="Asian"/>
    <s v="Biguanides"/>
    <x v="0"/>
    <d v="2023-10-09T00:00:00"/>
    <s v="Biguanides-&gt;DPP-4 inhibitors"/>
  </r>
  <r>
    <s v="MtlIXUSfY/Q"/>
    <x v="39"/>
    <s v="Asian"/>
    <s v="Biguanides"/>
    <x v="0"/>
    <d v="2022-08-29T00:00:00"/>
    <s v="Biguanides"/>
  </r>
  <r>
    <s v="mulgP.Qu4A6"/>
    <x v="39"/>
    <s v="Pacific peoples"/>
    <s v="Biguanides"/>
    <x v="0"/>
    <d v="2013-06-11T00:00:00"/>
    <s v="Biguanides-&gt;SGLT-2 inhibitors"/>
  </r>
  <r>
    <s v="MvuMJqyophQ"/>
    <x v="39"/>
    <s v="Pacific peoples"/>
    <s v="Biguanides"/>
    <x v="0"/>
    <d v="2021-01-01T00:00:00"/>
    <s v="Biguanides"/>
  </r>
  <r>
    <s v="MspX3sm8VQ."/>
    <x v="39"/>
    <s v="Asian"/>
    <s v="Biguanides"/>
    <x v="0"/>
    <d v="2014-02-03T00:00:00"/>
    <s v="Biguanides-&gt;Insulin aspart-&gt;Insulin isophane-&gt;Insulin aspart|Insulin isophane"/>
  </r>
  <r>
    <s v="MTGPfjlH2mc"/>
    <x v="39"/>
    <s v="Asian"/>
    <s v="Biguanides|DPP-4 inhibitors"/>
    <x v="0"/>
    <d v="2023-04-19T00:00:00"/>
    <s v="Biguanides|DPP-4 inhibitors-&gt;DPP-4 inhibitors-&gt;Biguanides"/>
  </r>
  <r>
    <s v="mQEaAiHqdLI"/>
    <x v="39"/>
    <s v="Asian"/>
    <s v="Biguanides"/>
    <x v="0"/>
    <d v="2025-07-15T00:00:00"/>
    <s v="Biguanides"/>
  </r>
  <r>
    <s v="mOTGLnuNpSI"/>
    <x v="39"/>
    <s v="Māori"/>
    <s v="Biguanides"/>
    <x v="0"/>
    <d v="2015-07-24T00:00:00"/>
    <s v="Biguanides-&gt;Biguanides|Sulfonylureas-&gt;Sulfonylureas-&gt;DPP-4 inhibitors-&gt;SGLT-2 inhibitors-&gt;DPP-4 inhibitors|SGLT-2 inhibitors"/>
  </r>
  <r>
    <s v="mMPDaFJ/.kE"/>
    <x v="39"/>
    <s v="Other"/>
    <s v="Biguanides"/>
    <x v="0"/>
    <d v="2022-12-14T00:00:00"/>
    <s v="Biguanides-&gt;Biguanides|Insulin glargine-&gt;SGLT-2 inhibitors-&gt;Insulin glargine-&gt;Insulin glargine|SGLT-2 inhibitors"/>
  </r>
  <r>
    <s v="3Z1t.mvcmWs"/>
    <x v="39"/>
    <s v="Asian"/>
    <s v="Biguanides"/>
    <x v="0"/>
    <d v="2021-10-20T00:00:00"/>
    <s v="Biguanides"/>
  </r>
  <r>
    <s v="4.6FkivWDbw"/>
    <x v="39"/>
    <s v="Māori"/>
    <s v="Biguanides"/>
    <x v="0"/>
    <d v="2015-04-06T00:00:00"/>
    <s v="Biguanides-&gt;Sulfonylureas-&gt;Biguanides|Sulfonylureas"/>
  </r>
  <r>
    <s v="4.fugDQCU46"/>
    <x v="39"/>
    <s v="Asian"/>
    <s v="Biguanides"/>
    <x v="0"/>
    <d v="2017-01-13T00:00:00"/>
    <s v="Biguanides-&gt;Biguanides|DPP-4 inhibitors-&gt;Biguanides|SGLT-2 inhibitors"/>
  </r>
  <r>
    <s v="45kL74KYjos"/>
    <x v="39"/>
    <s v="Māori"/>
    <s v="Biguanides"/>
    <x v="0"/>
    <d v="2022-04-05T00:00:00"/>
    <s v="Biguanides-&gt;DPP-4 inhibitors-&gt;SGLT-2 inhibitors-&gt;DPP-4 inhibitors|SGLT-2 inhibitors"/>
  </r>
  <r>
    <s v="4685czJMdI."/>
    <x v="39"/>
    <s v="Asian"/>
    <s v="Biguanides|Sulfonylureas"/>
    <x v="0"/>
    <d v="2020-10-20T00:00:00"/>
    <s v="Biguanides|Sulfonylureas-&gt;Insulin glargine-&gt;Insulin aspart|Insulin glargine-&gt;Insulin aspart"/>
  </r>
  <r>
    <s v="3rzKqvLAgMQ"/>
    <x v="39"/>
    <s v="Asian"/>
    <s v="Biguanides"/>
    <x v="0"/>
    <d v="2021-04-21T00:00:00"/>
    <s v="Biguanides"/>
  </r>
  <r>
    <s v="3wYl6zH4b6A"/>
    <x v="39"/>
    <s v="Other"/>
    <s v="Biguanides|Insulin isophane"/>
    <x v="0"/>
    <d v="2019-02-09T00:00:00"/>
    <s v="Biguanides|Insulin isophane-&gt;Insulin isophane-&gt;Insulin aspart|Insulin isophane-&gt;Insulin aspart-&gt;Biguanides-&gt;DPP-4 inhibitors-&gt;Sulfonylureas-&gt;DPP-4 inhibitors|SGLT-2 inhibitors-&gt;SGLT-2 inhibitors"/>
  </r>
  <r>
    <s v="3WIqFz5AlqI"/>
    <x v="39"/>
    <s v="Other"/>
    <s v="Biguanides"/>
    <x v="0"/>
    <d v="2013-02-22T00:00:00"/>
    <s v="Biguanides"/>
  </r>
  <r>
    <s v="3VZxeyRYe2M"/>
    <x v="39"/>
    <s v="Other"/>
    <s v="Biguanides"/>
    <x v="0"/>
    <d v="2025-05-09T00:00:00"/>
    <s v="Biguanides"/>
  </r>
  <r>
    <s v="mz8HBcxmNBk"/>
    <x v="39"/>
    <s v="Māori"/>
    <s v="DPP-4 inhibitors"/>
    <x v="0"/>
    <d v="2021-04-28T00:00:00"/>
    <s v="DPP-4 inhibitors"/>
  </r>
  <r>
    <s v="n16A/iSjuoo"/>
    <x v="39"/>
    <s v="Pacific peoples"/>
    <s v="Biguanides"/>
    <x v="0"/>
    <d v="2013-02-01T00:00:00"/>
    <s v="Biguanides-&gt;Biguanides|Sulfonylureas-&gt;Biguanides|Insulin isophane-&gt;Insulin isophane-&gt;SGLT-2 inhibitors-&gt;Insulin isophane|SGLT-2 inhibitors"/>
  </r>
  <r>
    <s v="3Ly0vkIbyY6"/>
    <x v="39"/>
    <s v="Other"/>
    <s v="Biguanides"/>
    <x v="0"/>
    <d v="2023-12-21T00:00:00"/>
    <s v="Biguanides"/>
  </r>
  <r>
    <s v="ZZnLOx7UNmk"/>
    <x v="39"/>
    <s v="Asian"/>
    <s v="DPP-4 inhibitors"/>
    <x v="0"/>
    <d v="2021-07-27T00:00:00"/>
    <s v="DPP-4 inhibitors-&gt;Biguanides-&gt;Biguanides|DPP-4 inhibitors"/>
  </r>
  <r>
    <s v="zZLDRHJK1hQ"/>
    <x v="39"/>
    <s v="Pacific peoples"/>
    <s v="Biguanides"/>
    <x v="0"/>
    <d v="2011-09-28T00:00:00"/>
    <s v="Biguanides-&gt;Biguanides|Sulfonylureas-&gt;DPP-4 inhibitors-&gt;DPP-4 inhibitors|SGLT-2 inhibitors"/>
  </r>
  <r>
    <s v="zYmwwSOIMl2"/>
    <x v="39"/>
    <s v="Other"/>
    <s v="Biguanides"/>
    <x v="0"/>
    <d v="2025-09-12T00:00:00"/>
    <s v="Biguanides"/>
  </r>
  <r>
    <s v="IJadFpKANy6"/>
    <x v="39"/>
    <s v="Other"/>
    <s v="Biguanides"/>
    <x v="0"/>
    <d v="2018-04-06T00:00:00"/>
    <s v="Biguanides"/>
  </r>
  <r>
    <s v="iJDSC0Z8zBs"/>
    <x v="39"/>
    <s v="Asian"/>
    <s v="Biguanides"/>
    <x v="0"/>
    <d v="2025-12-28T00:00:00"/>
    <s v="Biguanides"/>
  </r>
  <r>
    <s v="IjmyCelhb6M"/>
    <x v="39"/>
    <s v="Other"/>
    <s v="Biguanides"/>
    <x v="0"/>
    <d v="2013-10-22T00:00:00"/>
    <s v="Biguanides"/>
  </r>
  <r>
    <s v="fPAutKWQ8rY"/>
    <x v="39"/>
    <s v="Other"/>
    <s v="Biguanides"/>
    <x v="0"/>
    <d v="2011-02-02T00:00:00"/>
    <s v="Biguanides"/>
  </r>
  <r>
    <s v="fhFstqbcjB2"/>
    <x v="39"/>
    <s v="Asian"/>
    <s v="Biguanides"/>
    <x v="0"/>
    <d v="2020-04-23T00:00:00"/>
    <s v="Biguanides"/>
  </r>
  <r>
    <s v="fhTk8hkjrDo"/>
    <x v="39"/>
    <s v="Māori"/>
    <s v="Biguanides"/>
    <x v="0"/>
    <d v="2024-04-17T00:00:00"/>
    <s v="Biguanides"/>
  </r>
  <r>
    <s v="FLz3puFMObI"/>
    <x v="39"/>
    <s v="Pacific peoples"/>
    <s v="Biguanides"/>
    <x v="0"/>
    <d v="2022-04-07T00:00:00"/>
    <s v="Biguanides"/>
  </r>
  <r>
    <s v="IrkcNhdXYlY"/>
    <x v="39"/>
    <s v="Māori"/>
    <s v="Biguanides"/>
    <x v="0"/>
    <d v="2017-10-27T00:00:00"/>
    <s v="Biguanides"/>
  </r>
  <r>
    <s v="iKCYd6pcmks"/>
    <x v="39"/>
    <s v="Other"/>
    <s v="Biguanides"/>
    <x v="0"/>
    <d v="2020-04-03T00:00:00"/>
    <s v="Biguanides"/>
  </r>
  <r>
    <s v="ILwK7hrrYsg"/>
    <x v="39"/>
    <s v="Other"/>
    <s v="Biguanides"/>
    <x v="0"/>
    <d v="2022-04-06T00:00:00"/>
    <s v="Biguanides"/>
  </r>
  <r>
    <s v="IzGM.A8blqg"/>
    <x v="39"/>
    <s v="Other"/>
    <s v="Biguanides"/>
    <x v="0"/>
    <d v="2025-09-08T00:00:00"/>
    <s v="Biguanides-&gt;DPP-4 inhibitors"/>
  </r>
  <r>
    <s v="j.57smrHvkM"/>
    <x v="39"/>
    <s v="Pacific peoples"/>
    <s v="Biguanides"/>
    <x v="0"/>
    <d v="2024-04-18T00:00:00"/>
    <s v="Biguanides-&gt;DPP-4 inhibitors"/>
  </r>
  <r>
    <s v="J.SwSzBWQuU"/>
    <x v="39"/>
    <s v="Māori"/>
    <s v="Biguanides"/>
    <x v="0"/>
    <d v="2025-08-01T00:00:00"/>
    <s v="Biguanides"/>
  </r>
  <r>
    <s v="iX5vZgD1.7g"/>
    <x v="39"/>
    <s v="Asian"/>
    <s v="Biguanides"/>
    <x v="0"/>
    <d v="2018-05-01T00:00:00"/>
    <s v="Biguanides-&gt;DPP-4 inhibitors"/>
  </r>
  <r>
    <s v="j14vhlD.Yw2"/>
    <x v="39"/>
    <s v="Asian"/>
    <s v="Biguanides"/>
    <x v="0"/>
    <d v="2015-11-27T00:00:00"/>
    <s v="Biguanides"/>
  </r>
  <r>
    <s v="j3RRkxAQs5A"/>
    <x v="39"/>
    <s v="Māori"/>
    <s v="Biguanides"/>
    <x v="0"/>
    <d v="2014-09-30T00:00:00"/>
    <s v="Biguanides-&gt;GLP-1 agonists-&gt;Biguanides|GLP-1 agonists-&gt;GLP-1 agonists|Insulin glargine-&gt;Biguanides|GLP-1 agonists|Insulin glargine-&gt;Insulin glargine-&gt;Biguanides|Insulin glargine"/>
  </r>
  <r>
    <s v="mb.ScQWwaO2"/>
    <x v="39"/>
    <s v="Other"/>
    <s v="Biguanides"/>
    <x v="0"/>
    <d v="2025-11-03T00:00:00"/>
    <s v="Biguanides"/>
  </r>
  <r>
    <s v="maqi7VWawAo"/>
    <x v="39"/>
    <s v="Other"/>
    <s v="Biguanides"/>
    <x v="0"/>
    <d v="2021-04-22T00:00:00"/>
    <s v="Biguanides-&gt;DPP-4 inhibitors"/>
  </r>
  <r>
    <s v="JdfqafxG9Qk"/>
    <x v="39"/>
    <s v="Other"/>
    <s v="Biguanides"/>
    <x v="0"/>
    <d v="2024-02-22T00:00:00"/>
    <s v="Biguanides"/>
  </r>
  <r>
    <s v="JDUl7VDT5vg"/>
    <x v="39"/>
    <s v="Asian"/>
    <s v="Biguanides"/>
    <x v="0"/>
    <d v="2012-11-08T00:00:00"/>
    <s v="Biguanides"/>
  </r>
  <r>
    <s v="jejr1Sh1V76"/>
    <x v="39"/>
    <s v="Other"/>
    <s v="Biguanides"/>
    <x v="0"/>
    <d v="2018-11-20T00:00:00"/>
    <s v="Biguanides"/>
  </r>
  <r>
    <s v="JBsqad2dWMk"/>
    <x v="39"/>
    <s v="Māori"/>
    <s v="Biguanides"/>
    <x v="0"/>
    <d v="2013-02-04T00:00:00"/>
    <s v="Biguanides"/>
  </r>
  <r>
    <s v="AZyLUYwAKas"/>
    <x v="39"/>
    <s v="Asian"/>
    <s v="Biguanides"/>
    <x v="0"/>
    <d v="2013-02-27T00:00:00"/>
    <s v="Biguanides-&gt;Insulin aspart|Insulin isophane"/>
  </r>
  <r>
    <s v="AZ1jQ1rwsZE"/>
    <x v="39"/>
    <s v="Pacific peoples"/>
    <s v="SGLT-2 inhibitors"/>
    <x v="0"/>
    <d v="2024-08-09T00:00:00"/>
    <s v="SGLT-2 inhibitors"/>
  </r>
  <r>
    <s v="B2sRlyCgVZQ"/>
    <x v="39"/>
    <s v="Pacific peoples"/>
    <s v="Biguanides"/>
    <x v="0"/>
    <d v="2020-11-13T00:00:00"/>
    <s v="Biguanides"/>
  </r>
  <r>
    <s v="b3NLor2lRDY"/>
    <x v="39"/>
    <s v="Asian"/>
    <s v="DPP-4 inhibitors|Sulfonylureas"/>
    <x v="0"/>
    <d v="2021-06-09T00:00:00"/>
    <s v="DPP-4 inhibitors|Sulfonylureas-&gt;DPP-4 inhibitors"/>
  </r>
  <r>
    <s v="AXdRAOZQhPY"/>
    <x v="39"/>
    <s v="Asian"/>
    <s v="Biguanides"/>
    <x v="0"/>
    <d v="2023-06-13T00:00:00"/>
    <s v="Biguanides"/>
  </r>
  <r>
    <s v="awdLkj4zyUc"/>
    <x v="39"/>
    <s v="Asian"/>
    <s v="Biguanides"/>
    <x v="0"/>
    <d v="2018-08-12T00:00:00"/>
    <s v="Biguanides-&gt;DPP-4 inhibitors"/>
  </r>
  <r>
    <s v="AsgkSU0Rgc6"/>
    <x v="39"/>
    <s v="Pacific peoples"/>
    <s v="Biguanides"/>
    <x v="0"/>
    <d v="2015-03-11T00:00:00"/>
    <s v="Biguanides"/>
  </r>
  <r>
    <s v="ArcOsw4u1yM"/>
    <x v="39"/>
    <s v="Asian"/>
    <s v="Biguanides"/>
    <x v="0"/>
    <d v="2023-07-31T00:00:00"/>
    <s v="Biguanides-&gt;DPP-4 inhibitors"/>
  </r>
  <r>
    <s v="AS.U/RLNe5E"/>
    <x v="39"/>
    <s v="Other"/>
    <s v="Biguanides|DPP-4 inhibitors"/>
    <x v="0"/>
    <d v="2022-04-13T00:00:00"/>
    <s v="Biguanides|DPP-4 inhibitors-&gt;DPP-4 inhibitors-&gt;Biguanides"/>
  </r>
  <r>
    <s v="AOfIcgCvUns"/>
    <x v="39"/>
    <s v="Other"/>
    <s v="Biguanides"/>
    <x v="0"/>
    <d v="2020-07-31T00:00:00"/>
    <s v="Biguanides-&gt;SGLT-2 inhibitors-&gt;DPP-4 inhibitors-&gt;Biguanides|DPP-4 inhibitors"/>
  </r>
  <r>
    <s v="ao7CrjMnRnc"/>
    <x v="39"/>
    <s v="Other"/>
    <s v="Biguanides"/>
    <x v="0"/>
    <d v="2015-05-14T00:00:00"/>
    <s v="Biguanides-&gt;Sulfonylureas-&gt;Biguanides|Sulfonylureas-&gt;Insulin glargine-&gt;Biguanides|Insulin glargine-&gt;Insulin glargine|Insulin glulisine-&gt;Insulin glulisine"/>
  </r>
  <r>
    <s v="aoSLVh1Ht9I"/>
    <x v="39"/>
    <s v="Pacific peoples"/>
    <s v="Biguanides"/>
    <x v="0"/>
    <d v="2011-10-18T00:00:00"/>
    <s v="Biguanides-&gt;Insulin aspart|Insulin isophane"/>
  </r>
  <r>
    <s v="aKq60FVhq7."/>
    <x v="39"/>
    <s v="Māori"/>
    <s v="Biguanides"/>
    <x v="0"/>
    <d v="2025-07-31T00:00:00"/>
    <s v="Biguanides-&gt;Biguanides|SGLT-2 inhibitors"/>
  </r>
  <r>
    <s v="Am8pbsB0pho"/>
    <x v="39"/>
    <s v="Māori"/>
    <s v="Biguanides"/>
    <x v="0"/>
    <d v="2013-07-03T00:00:00"/>
    <s v="Biguanides-&gt;SGLT-2 inhibitors"/>
  </r>
  <r>
    <s v="aFP3ykd1XCc"/>
    <x v="39"/>
    <s v="Māori"/>
    <s v="Biguanides|Insulin aspart|Insulin glargine"/>
    <x v="0"/>
    <d v="2024-12-13T00:00:00"/>
    <s v="Biguanides|Insulin aspart|Insulin glargine-&gt;Insulin aspart|Insulin glargine-&gt;Biguanides|GLP-1 agonists-&gt;Biguanides|GLP-1 agonists|Insulin aspart|Insulin glargine-&gt;Biguanides-&gt;GLP-1 agonists"/>
  </r>
  <r>
    <s v="aFqG7oJ0Hm6"/>
    <x v="39"/>
    <s v="Other"/>
    <s v="Insulin isophane"/>
    <x v="1"/>
    <d v="2024-08-14T00:00:00"/>
    <s v="Insulin isophane-&gt;Biguanides-&gt;Insulin aspart"/>
  </r>
  <r>
    <s v="AHMGA01AhNM"/>
    <x v="39"/>
    <s v="Other"/>
    <s v="Biguanides"/>
    <x v="0"/>
    <d v="2024-09-25T00:00:00"/>
    <s v="Biguanides"/>
  </r>
  <r>
    <s v="4gkAEFaOW8c"/>
    <x v="39"/>
    <s v="Other"/>
    <s v="Biguanides"/>
    <x v="0"/>
    <d v="2017-08-17T00:00:00"/>
    <s v="Biguanides"/>
  </r>
  <r>
    <s v="4iQINOkUfu."/>
    <x v="39"/>
    <s v="Asian"/>
    <s v="Biguanides"/>
    <x v="0"/>
    <d v="2024-07-04T00:00:00"/>
    <s v="Biguanides-&gt;DPP-4 inhibitors"/>
  </r>
  <r>
    <s v="4KO60s8jFEU"/>
    <x v="39"/>
    <s v="Asian"/>
    <s v="Biguanides"/>
    <x v="0"/>
    <d v="2022-03-29T00:00:00"/>
    <s v="Biguanides"/>
  </r>
  <r>
    <s v="4L4n5Q8KrqM"/>
    <x v="39"/>
    <s v="Asian"/>
    <s v="Biguanides"/>
    <x v="0"/>
    <d v="2018-10-19T00:00:00"/>
    <s v="Biguanides"/>
  </r>
  <r>
    <s v="4uAIm0dzIXo"/>
    <x v="39"/>
    <s v="Asian"/>
    <s v="Biguanides"/>
    <x v="0"/>
    <d v="2017-08-18T00:00:00"/>
    <s v="Biguanides"/>
  </r>
  <r>
    <s v="4QUU7k0RZFk"/>
    <x v="39"/>
    <s v="Asian"/>
    <s v="Biguanides"/>
    <x v="0"/>
    <d v="2022-07-28T00:00:00"/>
    <s v="Biguanides"/>
  </r>
  <r>
    <s v="aD6gnCRkEUw"/>
    <x v="39"/>
    <s v="Pacific peoples"/>
    <s v="Biguanides"/>
    <x v="0"/>
    <d v="2014-05-13T00:00:00"/>
    <s v="Biguanides"/>
  </r>
  <r>
    <s v="adN/XZBrJ6."/>
    <x v="39"/>
    <s v="Māori"/>
    <s v="Biguanides"/>
    <x v="0"/>
    <d v="2018-12-13T00:00:00"/>
    <s v="Biguanides-&gt;DPP-4 inhibitors-&gt;DPP-4 inhibitors|Sulfonylureas-&gt;DPP-4 inhibitors|SGLT-2 inhibitors-&gt;SGLT-2 inhibitors"/>
  </r>
  <r>
    <s v="aDFY3zlVo9."/>
    <x v="39"/>
    <s v="Pacific peoples"/>
    <s v="Biguanides"/>
    <x v="0"/>
    <d v="2019-11-21T00:00:00"/>
    <s v="Biguanides-&gt;SGLT-2 inhibitors"/>
  </r>
  <r>
    <s v="aC8faOtkpQ2"/>
    <x v="39"/>
    <s v="Māori"/>
    <s v="Biguanides"/>
    <x v="0"/>
    <d v="2019-02-18T00:00:00"/>
    <s v="Biguanides"/>
  </r>
  <r>
    <s v="acELkKF7d.."/>
    <x v="39"/>
    <s v="Asian"/>
    <s v="Biguanides"/>
    <x v="0"/>
    <d v="2019-07-09T00:00:00"/>
    <s v="Biguanides-&gt;DPP-4 inhibitors"/>
  </r>
  <r>
    <s v="AbDsoYv6EQQ"/>
    <x v="39"/>
    <s v="Pacific peoples"/>
    <s v="Biguanides"/>
    <x v="0"/>
    <d v="2018-03-29T00:00:00"/>
    <s v="Biguanides-&gt;Sulfonylureas-&gt;SGLT-2 inhibitors"/>
  </r>
  <r>
    <s v="51PEUMZ/lxA"/>
    <x v="39"/>
    <s v="Pacific peoples"/>
    <s v="Biguanides|Insulin glargine"/>
    <x v="0"/>
    <d v="2024-07-05T00:00:00"/>
    <s v="Biguanides|Insulin glargine"/>
  </r>
  <r>
    <s v="50w7txQaDVE"/>
    <x v="39"/>
    <s v="Pacific peoples"/>
    <s v="SGLT-2 inhibitors"/>
    <x v="0"/>
    <d v="2024-09-24T00:00:00"/>
    <s v="SGLT-2 inhibitors"/>
  </r>
  <r>
    <s v="4Y7eKjqIk2g"/>
    <x v="39"/>
    <s v="Pacific peoples"/>
    <s v="Biguanides"/>
    <x v="0"/>
    <d v="2021-02-10T00:00:00"/>
    <s v="Biguanides-&gt;DPP-4 inhibitors-&gt;Biguanides|DPP-4 inhibitors"/>
  </r>
  <r>
    <s v="5A9YvRUxV.A"/>
    <x v="39"/>
    <s v="Other"/>
    <s v="Biguanides"/>
    <x v="0"/>
    <d v="2015-05-01T00:00:00"/>
    <s v="Biguanides"/>
  </r>
  <r>
    <s v="5AFwmSKAfNE"/>
    <x v="39"/>
    <s v="Māori"/>
    <s v="Biguanides"/>
    <x v="0"/>
    <d v="2022-11-09T00:00:00"/>
    <s v="Biguanides"/>
  </r>
  <r>
    <s v="EIM383OoNVI"/>
    <x v="39"/>
    <s v="Asian"/>
    <s v="Biguanides"/>
    <x v="0"/>
    <d v="2020-03-03T00:00:00"/>
    <s v="Biguanides-&gt;DPP-4 inhibitors-&gt;DPP-4 inhibitors|SGLT-2 inhibitors"/>
  </r>
  <r>
    <s v="eISBB9eLWPU"/>
    <x v="39"/>
    <s v="Māori"/>
    <s v="Biguanides"/>
    <x v="0"/>
    <d v="2014-03-13T00:00:00"/>
    <s v="Biguanides-&gt;Biguanides|SGLT-2 inhibitors-&gt;SGLT-2 inhibitors"/>
  </r>
  <r>
    <s v="hc2TmtB/kag"/>
    <x v="39"/>
    <s v="Asian"/>
    <s v="Biguanides"/>
    <x v="0"/>
    <d v="2016-04-07T00:00:00"/>
    <s v="Biguanides"/>
  </r>
  <r>
    <s v="EEzK1NUdmno"/>
    <x v="39"/>
    <s v="Māori"/>
    <s v="Biguanides"/>
    <x v="0"/>
    <d v="2021-03-17T00:00:00"/>
    <s v="Biguanides-&gt;Biguanides|DPP-4 inhibitors-&gt;DPP-4 inhibitors"/>
  </r>
  <r>
    <s v="Ed7LVPj6taE"/>
    <x v="39"/>
    <s v="Pacific peoples"/>
    <s v="Biguanides"/>
    <x v="0"/>
    <d v="2022-04-05T00:00:00"/>
    <s v="Biguanides-&gt;DPP-4 inhibitors-&gt;GLP-1 agonists-&gt;SGLT-2 inhibitors-&gt;Biguanides|GLP-1 agonists"/>
  </r>
  <r>
    <s v="EDPS6lFuMWo"/>
    <x v="39"/>
    <s v="Asian"/>
    <s v="Biguanides|DPP-4 inhibitors|Sulfonylureas"/>
    <x v="0"/>
    <d v="2023-11-07T00:00:00"/>
    <s v="Biguanides|DPP-4 inhibitors|Sulfonylureas-&gt;DPP-4 inhibitors|Sulfonylureas-&gt;SGLT-2 inhibitors-&gt;DPP-4 inhibitors|SGLT-2 inhibitors|Sulfonylureas-&gt;DPP-4 inhibitors|SGLT-2 inhibitors-&gt;Sulfonylureas-&gt;DPP-4 inhibitors|GLP-1 agonists|Sulfonylureas-&gt;Biguanides|GLP-1 agonists|Sulfonylureas-&gt;GLP-1 agonists"/>
  </r>
  <r>
    <s v="ehpsOzbR4Rg"/>
    <x v="39"/>
    <s v="Māori"/>
    <s v="Biguanides"/>
    <x v="0"/>
    <d v="2017-06-27T00:00:00"/>
    <s v="Biguanides-&gt;DPP-4 inhibitors-&gt;DPP-4 inhibitors|SGLT-2 inhibitors-&gt;SGLT-2 inhibitors"/>
  </r>
  <r>
    <s v="EHQ5y/MOGeU"/>
    <x v="39"/>
    <s v="Asian"/>
    <s v="Biguanides|Insulin isophane"/>
    <x v="0"/>
    <d v="2011-02-16T00:00:00"/>
    <s v="Biguanides|Insulin isophane-&gt;Insulin isophane-&gt;Insulin aspart"/>
  </r>
  <r>
    <s v="hILTQ0pGcd."/>
    <x v="39"/>
    <s v="Asian"/>
    <s v="Biguanides"/>
    <x v="0"/>
    <d v="2016-10-13T00:00:00"/>
    <s v="Biguanides"/>
  </r>
  <r>
    <s v="Hi5l53nJNKM"/>
    <x v="39"/>
    <s v="Pacific peoples"/>
    <s v="DPP-4 inhibitors"/>
    <x v="0"/>
    <d v="2023-09-01T00:00:00"/>
    <s v="DPP-4 inhibitors"/>
  </r>
  <r>
    <s v="HhsqYCLMm42"/>
    <x v="39"/>
    <s v="Asian"/>
    <s v="Biguanides"/>
    <x v="0"/>
    <d v="2013-05-13T00:00:00"/>
    <s v="Biguanides-&gt;Sulfonylureas-&gt;Biguanides|Sulfonylureas"/>
  </r>
  <r>
    <s v="hK3euySevXw"/>
    <x v="39"/>
    <s v="Asian"/>
    <s v="Biguanides"/>
    <x v="0"/>
    <d v="2019-01-23T00:00:00"/>
    <s v="Biguanides-&gt;DPP-4 inhibitors-&gt;Sulfonylureas"/>
  </r>
  <r>
    <s v="hP9AYgEbc/6"/>
    <x v="39"/>
    <s v="Other"/>
    <s v="Biguanides"/>
    <x v="0"/>
    <d v="2011-11-24T00:00:00"/>
    <s v="Biguanides-&gt;DPP-4 inhibitors-&gt;DPP-4 inhibitors|SGLT-2 inhibitors-&gt;SGLT-2 inhibitors"/>
  </r>
  <r>
    <s v="HM3d8xjm5i."/>
    <x v="39"/>
    <s v="Pacific peoples"/>
    <s v="Insulin glargine"/>
    <x v="1"/>
    <d v="2023-06-14T00:00:00"/>
    <s v="Insulin glargine-&gt;Biguanides|Insulin glargine-&gt;GLP-1 agonists-&gt;Biguanides-&gt;SGLT-2 inhibitors"/>
  </r>
  <r>
    <s v="HLnTurFqMf6"/>
    <x v="39"/>
    <s v="Other"/>
    <s v="Biguanides"/>
    <x v="0"/>
    <d v="2025-12-15T00:00:00"/>
    <s v="Biguanides"/>
  </r>
  <r>
    <s v="HLqOq1PnDvc"/>
    <x v="39"/>
    <s v="Māori"/>
    <s v="Biguanides"/>
    <x v="0"/>
    <d v="2014-05-13T00:00:00"/>
    <s v="Biguanides"/>
  </r>
  <r>
    <s v="hMSt3eFhvYI"/>
    <x v="39"/>
    <s v="Other"/>
    <s v="Biguanides|Insulin isophane|Insulin lispro"/>
    <x v="0"/>
    <d v="2023-01-19T00:00:00"/>
    <s v="Biguanides|Insulin isophane|Insulin lispro"/>
  </r>
  <r>
    <s v="HN2g55d99wA"/>
    <x v="39"/>
    <s v="Asian"/>
    <s v="Biguanides"/>
    <x v="0"/>
    <d v="2014-05-21T00:00:00"/>
    <s v="Biguanides-&gt;Sulfonylureas-&gt;Biguanides|Sulfonylureas-&gt;Insulin glargine-&gt;Insulin glargine|Sulfonylureas-&gt;Biguanides|Insulin glargine-&gt;Biguanides|Insulin glargine|Sulfonylureas-&gt;Biguanides|DPP-4 inhibitors|Insulin glargine|Sulfonylureas-&gt;Biguanides|DPP-4 inhibitors|Sulfonylureas-&gt;DPP-4 inhibitors-&gt;DPP-4 inhibitors|Insulin glargine-&gt;DPP-4 inhibitors|Insulin glargine|Sulfonylureas-&gt;SGLT-2 inhibitors-&gt;DPP-4 inhibitors|Insulin glargine|SGLT-2 inhibitors|Sulfonylureas-&gt;DPP-4 inhibitors|Insulin glargine|SGLT-2 inhibitors-&gt;SGLT-2 inhibitors|Sulfonylureas-&gt;Biguanides|GLP-1 agonists-&gt;GLP-1 agonists-&gt;GLP-1 agonists|Insulin glargine-&gt;Biguanides|GLP-1 agonists|Insulin glargine-&gt;Biguanides|GLP-1 agonists|Insulin glargine|SGLT-2 inhibitors"/>
  </r>
  <r>
    <s v="hNowuxu8NUM"/>
    <x v="39"/>
    <s v="Pacific peoples"/>
    <s v="Biguanides"/>
    <x v="0"/>
    <d v="2021-03-29T00:00:00"/>
    <s v="Biguanides-&gt;DPP-4 inhibitors|SGLT-2 inhibitors-&gt;DPP-4 inhibitors-&gt;DPP-4 inhibitors|Insulin glargine|SGLT-2 inhibitors"/>
  </r>
  <r>
    <s v="dPDAqe.v4YQ"/>
    <x v="39"/>
    <s v="Pacific peoples"/>
    <s v="Biguanides"/>
    <x v="0"/>
    <d v="2022-01-19T00:00:00"/>
    <s v="Biguanides"/>
  </r>
  <r>
    <s v="dQax84RzL9w"/>
    <x v="39"/>
    <s v="Māori"/>
    <s v="Biguanides"/>
    <x v="0"/>
    <d v="2021-03-23T00:00:00"/>
    <s v="Biguanides-&gt;GLP-1 agonists-&gt;Biguanides|GLP-1 agonists"/>
  </r>
  <r>
    <s v="DNGBbXST3SA"/>
    <x v="39"/>
    <s v="Other"/>
    <s v="Biguanides"/>
    <x v="0"/>
    <d v="2019-11-21T00:00:00"/>
    <s v="Biguanides-&gt;SGLT-2 inhibitors"/>
  </r>
  <r>
    <s v="do9LbsREA.U"/>
    <x v="39"/>
    <s v="Other"/>
    <s v="Biguanides"/>
    <x v="0"/>
    <d v="2017-12-22T00:00:00"/>
    <s v="Biguanides"/>
  </r>
  <r>
    <s v="b42HaIzvekk"/>
    <x v="39"/>
    <s v="Pacific peoples"/>
    <s v="Biguanides"/>
    <x v="0"/>
    <d v="2014-07-28T00:00:00"/>
    <s v="Biguanides-&gt;Biguanides|Sulfonylureas-&gt;DPP-4 inhibitors|Sulfonylureas-&gt;DPP-4 inhibitors-&gt;DPP-4 inhibitors|SGLT-2 inhibitors"/>
  </r>
  <r>
    <s v="b4t0JfbKvGk"/>
    <x v="39"/>
    <s v="Other"/>
    <s v="Biguanides|Sulfonylureas"/>
    <x v="0"/>
    <d v="2018-01-12T00:00:00"/>
    <s v="Biguanides|Sulfonylureas-&gt;Biguanides-&gt;Sulfonylureas-&gt;DPP-4 inhibitors-&gt;SGLT-2 inhibitors|Sulfonylureas-&gt;SGLT-2 inhibitors-&gt;Thiazolidinedione-&gt;SGLT-2 inhibitors|Thiazolidinedione-&gt;SGLT-2 inhibitors|Sulfonylureas|Thiazolidinedione"/>
  </r>
  <r>
    <s v="DtthChzHacc"/>
    <x v="39"/>
    <s v="Pacific peoples"/>
    <s v="Biguanides"/>
    <x v="0"/>
    <d v="2013-06-17T00:00:00"/>
    <s v="Biguanides"/>
  </r>
  <r>
    <s v="dr.Wx1wp4/k"/>
    <x v="39"/>
    <s v="Asian"/>
    <s v="Biguanides"/>
    <x v="0"/>
    <d v="2014-05-03T00:00:00"/>
    <s v="Biguanides"/>
  </r>
  <r>
    <s v="DQYLXtOy5ig"/>
    <x v="39"/>
    <s v="Māori"/>
    <s v="Biguanides"/>
    <x v="0"/>
    <d v="2020-03-03T00:00:00"/>
    <s v="Biguanides-&gt;SGLT-2 inhibitors-&gt;Biguanides|SGLT-2 inhibitors"/>
  </r>
  <r>
    <s v="e1tKVM8g4WI"/>
    <x v="39"/>
    <s v="Other"/>
    <s v="Biguanides"/>
    <x v="0"/>
    <d v="2015-06-10T00:00:00"/>
    <s v="Biguanides"/>
  </r>
  <r>
    <s v="E3c.rpzlkCc"/>
    <x v="39"/>
    <s v="Pacific peoples"/>
    <s v="Biguanides"/>
    <x v="0"/>
    <d v="2012-06-15T00:00:00"/>
    <s v="Biguanides-&gt;DPP-4 inhibitors-&gt;DPP-4 inhibitors|SGLT-2 inhibitors-&gt;SGLT-2 inhibitors"/>
  </r>
  <r>
    <s v="DZ.98adLUP2"/>
    <x v="39"/>
    <s v="Other"/>
    <s v="Biguanides"/>
    <x v="0"/>
    <d v="2024-10-21T00:00:00"/>
    <s v="Biguanides"/>
  </r>
  <r>
    <s v="dzE76QxGu2c"/>
    <x v="39"/>
    <s v="Māori"/>
    <s v="DPP-4 inhibitors"/>
    <x v="0"/>
    <d v="2025-12-12T00:00:00"/>
    <s v="DPP-4 inhibitors"/>
  </r>
  <r>
    <s v="EaaCkw/THHo"/>
    <x v="39"/>
    <s v="Pacific peoples"/>
    <s v="Biguanides"/>
    <x v="0"/>
    <d v="2012-01-13T00:00:00"/>
    <s v="Biguanides-&gt;DPP-4 inhibitors-&gt;Biguanides|DPP-4 inhibitors-&gt;Biguanides|Insulin glargine-&gt;DPP-4 inhibitors|Insulin glargine-&gt;Insulin glargine-&gt;DPP-4 inhibitors|Sulfonylureas-&gt;SGLT-2 inhibitors-&gt;DPP-4 inhibitors|SGLT-2 inhibitors-&gt;DPP-4 inhibitors|SGLT-2 inhibitors|Sulfonylureas"/>
  </r>
  <r>
    <s v="e9ndZ7PDFZI"/>
    <x v="39"/>
    <s v="Other"/>
    <s v="Biguanides"/>
    <x v="0"/>
    <d v="2023-12-08T00:00:00"/>
    <s v="Biguanides"/>
  </r>
  <r>
    <s v="Ec8hVpDfJX6"/>
    <x v="39"/>
    <s v="Asian"/>
    <s v="Biguanides"/>
    <x v="0"/>
    <d v="2022-05-05T00:00:00"/>
    <s v="Biguanides"/>
  </r>
  <r>
    <s v="eB3nCwKvzn."/>
    <x v="39"/>
    <s v="Other"/>
    <s v="Biguanides"/>
    <x v="0"/>
    <d v="2022-03-09T00:00:00"/>
    <s v="Biguanides"/>
  </r>
  <r>
    <s v="/aKW6nMNVc6"/>
    <x v="39"/>
    <s v="Asian"/>
    <s v="Biguanides"/>
    <x v="0"/>
    <d v="2023-09-19T00:00:00"/>
    <s v="Biguanides"/>
  </r>
  <r>
    <s v="/amAGRk9qvc"/>
    <x v="39"/>
    <s v="Other"/>
    <s v="Biguanides"/>
    <x v="0"/>
    <d v="2014-04-28T00:00:00"/>
    <s v="Biguanides-&gt;Biguanides|Sulfonylureas-&gt;Sulfonylureas"/>
  </r>
  <r>
    <s v="/3nEDqK4urU"/>
    <x v="39"/>
    <s v="Pacific peoples"/>
    <s v="Biguanides"/>
    <x v="0"/>
    <d v="2017-11-10T00:00:00"/>
    <s v="Biguanides-&gt;SGLT-2 inhibitors-&gt;Biguanides|SGLT-2 inhibitors"/>
  </r>
  <r>
    <s v="/16Rbi6DFpw"/>
    <x v="39"/>
    <s v="Pacific peoples"/>
    <s v="Biguanides"/>
    <x v="0"/>
    <d v="2017-11-29T00:00:00"/>
    <s v="Biguanides"/>
  </r>
  <r>
    <s v="/kobFPHsAxY"/>
    <x v="39"/>
    <s v="Pacific peoples"/>
    <s v="Biguanides"/>
    <x v="0"/>
    <d v="2013-07-05T00:00:00"/>
    <s v="Biguanides-&gt;Sulfonylureas-&gt;Biguanides|Sulfonylureas-&gt;Biguanides|SGLT-2 inhibitors-&gt;SGLT-2 inhibitors-&gt;SGLT-2 inhibitors|Sulfonylureas"/>
  </r>
  <r>
    <s v="/lvl5an.yQU"/>
    <x v="39"/>
    <s v="Māori"/>
    <s v="Biguanides"/>
    <x v="0"/>
    <d v="2021-12-29T00:00:00"/>
    <s v="Biguanides-&gt;Biguanides|SGLT-2 inhibitors"/>
  </r>
  <r>
    <s v="/eYSTGWQm82"/>
    <x v="39"/>
    <s v="Pacific peoples"/>
    <s v="Biguanides"/>
    <x v="0"/>
    <d v="2024-07-31T00:00:00"/>
    <s v="Biguanides"/>
  </r>
  <r>
    <s v="5uRpDtn78Xw"/>
    <x v="39"/>
    <s v="Pacific peoples"/>
    <s v="Biguanides"/>
    <x v="0"/>
    <d v="2024-11-14T00:00:00"/>
    <s v="Biguanides"/>
  </r>
  <r>
    <s v="5SCGbOZWkaU"/>
    <x v="39"/>
    <s v="Asian"/>
    <s v="Biguanides"/>
    <x v="0"/>
    <d v="2011-12-21T00:00:00"/>
    <s v="Biguanides-&gt;Biguanides|Sulfonylureas-&gt;DPP-4 inhibitors|Sulfonylureas-&gt;DPP-4 inhibitors-&gt;DPP-4 inhibitors|SGLT-2 inhibitors|Sulfonylureas-&gt;DPP-4 inhibitors|SGLT-2 inhibitors-&gt;SGLT-2 inhibitors-&gt;SGLT-2 inhibitors|Sulfonylureas"/>
  </r>
  <r>
    <s v="5OAvWaGpH4k"/>
    <x v="39"/>
    <s v="Pacific peoples"/>
    <s v="Biguanides|Insulin isophane"/>
    <x v="0"/>
    <d v="2021-10-02T00:00:00"/>
    <s v="Biguanides|Insulin isophane-&gt;Biguanides"/>
  </r>
  <r>
    <s v="5RlP7xegqTQ"/>
    <x v="39"/>
    <s v="Other"/>
    <s v="Biguanides"/>
    <x v="0"/>
    <d v="2016-01-15T00:00:00"/>
    <s v="Biguanides-&gt;SGLT-2 inhibitors-&gt;Biguanides|GLP-1 agonists-&gt;GLP-1 agonists-&gt;Insulin glargine-&gt;Biguanides|GLP-1 agonists|Insulin glargine-&gt;GLP-1 agonists|Insulin glargine"/>
  </r>
  <r>
    <s v="5rMqRPMJrKQ"/>
    <x v="39"/>
    <s v="Asian"/>
    <s v="Biguanides"/>
    <x v="0"/>
    <d v="2019-07-18T00:00:00"/>
    <s v="Biguanides-&gt;DPP-4 inhibitors"/>
  </r>
  <r>
    <s v="5mSuhTdhHuY"/>
    <x v="39"/>
    <s v="Māori"/>
    <s v="Biguanides"/>
    <x v="0"/>
    <d v="2018-03-20T00:00:00"/>
    <s v="Biguanides-&gt;Insulin isophane-&gt;Biguanides|Insulin isophane-&gt;Biguanides|Insulin aspart|Insulin isophane"/>
  </r>
  <r>
    <s v="/QiOihaS6Pg"/>
    <x v="39"/>
    <s v="Other"/>
    <s v="Biguanides"/>
    <x v="0"/>
    <d v="2015-08-28T00:00:00"/>
    <s v="Biguanides-&gt;DPP-4 inhibitors-&gt;Biguanides|DPP-4 inhibitors-&gt;Biguanides|SGLT-2 inhibitors-&gt;SGLT-2 inhibitors-&gt;DPP-4 inhibitors|SGLT-2 inhibitors"/>
  </r>
  <r>
    <s v="/NhYSSiTpXE"/>
    <x v="39"/>
    <s v="Asian"/>
    <s v="Biguanides"/>
    <x v="0"/>
    <d v="2012-05-07T00:00:00"/>
    <s v="Biguanides"/>
  </r>
  <r>
    <s v="/VSZwxOSg2c"/>
    <x v="39"/>
    <s v="Other"/>
    <s v="Biguanides"/>
    <x v="0"/>
    <d v="2018-02-02T00:00:00"/>
    <s v="Biguanides"/>
  </r>
  <r>
    <s v="5jVhWTky35c"/>
    <x v="39"/>
    <s v="Pacific peoples"/>
    <s v="Biguanides"/>
    <x v="0"/>
    <d v="2024-10-27T00:00:00"/>
    <s v="Biguanides"/>
  </r>
  <r>
    <s v="5Jkc3voHrMQ"/>
    <x v="39"/>
    <s v="Other"/>
    <s v="Biguanides"/>
    <x v="0"/>
    <d v="2016-03-16T00:00:00"/>
    <s v="Biguanides"/>
  </r>
  <r>
    <s v="6PC2.0JFS8A"/>
    <x v="39"/>
    <s v="Māori"/>
    <s v="Biguanides"/>
    <x v="0"/>
    <d v="2013-08-19T00:00:00"/>
    <s v="Biguanides"/>
  </r>
  <r>
    <s v="6MJTO/4EPug"/>
    <x v="39"/>
    <s v="Māori"/>
    <s v="Biguanides"/>
    <x v="0"/>
    <d v="2024-06-25T00:00:00"/>
    <s v="Biguanides"/>
  </r>
  <r>
    <s v="6mPEg0LdMpY"/>
    <x v="39"/>
    <s v="Asian"/>
    <s v="Biguanides|DPP-4 inhibitors|SGLT-2 inhibitors"/>
    <x v="0"/>
    <d v="2022-10-28T00:00:00"/>
    <s v="Biguanides|DPP-4 inhibitors|SGLT-2 inhibitors-&gt;DPP-4 inhibitors|SGLT-2 inhibitors-&gt;DPP-4 inhibitors-&gt;SGLT-2 inhibitors-&gt;Biguanides|GLP-1 agonists-&gt;GLP-1 agonists-&gt;Sulfonylureas-&gt;Biguanides|GLP-1 agonists|Sulfonylureas-&gt;Thiazolidinedione-&gt;GLP-1 agonists|Sulfonylureas-&gt;Biguanides|GLP-1 agonists|Sulfonylureas|Thiazolidinedione-&gt;Biguanides|Sulfonylureas"/>
  </r>
  <r>
    <s v="6vyNamrh/i2"/>
    <x v="39"/>
    <s v="Asian"/>
    <s v="Insulin aspart|Insulin glargine"/>
    <x v="1"/>
    <d v="2022-04-09T00:00:00"/>
    <s v="Insulin aspart|Insulin glargine-&gt;DPP-4 inhibitors|GLP-1 agonists|Insulin aspart|Insulin glargine-&gt;DPP-4 inhibitors|Insulin aspart|Insulin glargine-&gt;SGLT-2 inhibitors-&gt;DPP-4 inhibitors|Insulin aspart|Insulin glargine|SGLT-2 inhibitors-&gt;Insulin aspart"/>
  </r>
  <r>
    <s v="6Vj33JHSc6U"/>
    <x v="39"/>
    <s v="Pacific peoples"/>
    <s v="Biguanides"/>
    <x v="0"/>
    <d v="2018-08-21T00:00:00"/>
    <s v="Biguanides-&gt;SGLT-2 inhibitors-&gt;Biguanides|SGLT-2 inhibitors-&gt;Biguanides|DPP-4 inhibitors|SGLT-2 inhibitors-&gt;DPP-4 inhibitors"/>
  </r>
  <r>
    <s v="6TidtzT8rFk"/>
    <x v="39"/>
    <s v="Asian"/>
    <s v="Biguanides"/>
    <x v="0"/>
    <d v="2020-12-22T00:00:00"/>
    <s v="Biguanides"/>
  </r>
  <r>
    <s v="7a4w2Vahc0I"/>
    <x v="39"/>
    <s v="Asian"/>
    <s v="Biguanides"/>
    <x v="0"/>
    <d v="2024-02-22T00:00:00"/>
    <s v="Biguanides-&gt;GLP-1 agonists-&gt;Biguanides|GLP-1 agonists"/>
  </r>
  <r>
    <s v="730LFzfzDFs"/>
    <x v="39"/>
    <s v="Asian"/>
    <s v="Biguanides"/>
    <x v="0"/>
    <d v="2023-12-15T00:00:00"/>
    <s v="Biguanides"/>
  </r>
  <r>
    <s v="6YZLJkNpJns"/>
    <x v="39"/>
    <s v="Other"/>
    <s v="Biguanides"/>
    <x v="0"/>
    <d v="2014-08-22T00:00:00"/>
    <s v="Biguanides-&gt;Sulfonylureas-&gt;Biguanides|Sulfonylureas-&gt;SGLT-2 inhibitors|Sulfonylureas-&gt;Biguanides|SGLT-2 inhibitors|Sulfonylureas-&gt;SGLT-2 inhibitors"/>
  </r>
  <r>
    <s v="6x6zvzxyYJ2"/>
    <x v="39"/>
    <s v="Māori"/>
    <s v="Biguanides"/>
    <x v="0"/>
    <d v="2024-06-18T00:00:00"/>
    <s v="Biguanides-&gt;DPP-4 inhibitors-&gt;SGLT-2 inhibitors-&gt;DPP-4 inhibitors|SGLT-2 inhibitors"/>
  </r>
  <r>
    <s v="6f0sPt.yHy6"/>
    <x v="39"/>
    <s v="Māori"/>
    <s v="Biguanides"/>
    <x v="0"/>
    <d v="2016-12-22T00:00:00"/>
    <s v="Biguanides-&gt;Biguanides|Sulfonylureas-&gt;DPP-4 inhibitors-&gt;Biguanides|DPP-4 inhibitors-&gt;GLP-1 agonists|Sulfonylureas-&gt;Biguanides|GLP-1 agonists|Sulfonylureas-&gt;Sulfonylureas-&gt;GLP-1 agonists"/>
  </r>
  <r>
    <s v="6DYy0L3hvDg"/>
    <x v="39"/>
    <s v="Asian"/>
    <s v="Biguanides"/>
    <x v="0"/>
    <d v="2020-03-24T00:00:00"/>
    <s v="Biguanides-&gt;Insulin aspart-&gt;Insulin isophane"/>
  </r>
  <r>
    <s v="68T.gUj451."/>
    <x v="39"/>
    <s v="Asian"/>
    <s v="Biguanides"/>
    <x v="0"/>
    <d v="2021-10-22T00:00:00"/>
    <s v="Biguanides"/>
  </r>
  <r>
    <s v="6c0LVmta9nc"/>
    <x v="39"/>
    <s v="Other"/>
    <s v="Biguanides"/>
    <x v="0"/>
    <d v="2025-05-23T00:00:00"/>
    <s v="Biguanides-&gt;DPP-4 inhibitors|SGLT-2 inhibitors-&gt;DPP-4 inhibitors"/>
  </r>
  <r>
    <s v="6CtArFkVhHY"/>
    <x v="39"/>
    <s v="Pacific peoples"/>
    <s v="Biguanides"/>
    <x v="0"/>
    <d v="2023-10-03T00:00:00"/>
    <s v="Biguanides-&gt;Biguanides|SGLT-2 inhibitors-&gt;SGLT-2 inhibitors"/>
  </r>
  <r>
    <s v="6BekmexydkM"/>
    <x v="39"/>
    <s v="Asian"/>
    <s v="Biguanides"/>
    <x v="0"/>
    <d v="2019-11-22T00:00:00"/>
    <s v="Biguanides-&gt;DPP-4 inhibitors-&gt;DPP-4 inhibitors|Sulfonylureas"/>
  </r>
  <r>
    <s v="f.1NSQ5g/co"/>
    <x v="39"/>
    <s v="Māori"/>
    <s v="Biguanides"/>
    <x v="0"/>
    <d v="2018-11-08T00:00:00"/>
    <s v="Biguanides-&gt;DPP-4 inhibitors-&gt;Biguanides|DPP-4 inhibitors-&gt;SGLT-2 inhibitors-&gt;DPP-4 inhibitors|SGLT-2 inhibitors"/>
  </r>
  <r>
    <s v="eWf0oLFCcBs"/>
    <x v="39"/>
    <s v="Other"/>
    <s v="Biguanides"/>
    <x v="0"/>
    <d v="2013-02-18T00:00:00"/>
    <s v="Biguanides"/>
  </r>
  <r>
    <s v="evb7RlPb8Ps"/>
    <x v="39"/>
    <s v="Pacific peoples"/>
    <s v="Insulin isophane"/>
    <x v="1"/>
    <d v="2023-12-06T00:00:00"/>
    <s v="Insulin isophane-&gt;Insulin aspart-&gt;Insulin aspart|Insulin isophane-&gt;Biguanides"/>
  </r>
  <r>
    <s v="Eu2zU48OmeA"/>
    <x v="39"/>
    <s v="Pacific peoples"/>
    <s v="Biguanides"/>
    <x v="0"/>
    <d v="2018-05-18T00:00:00"/>
    <s v="Biguanides-&gt;SGLT-2 inhibitors-&gt;Biguanides|GLP-1 agonists-&gt;GLP-1 agonists"/>
  </r>
  <r>
    <s v="EU46V7GIsIE"/>
    <x v="39"/>
    <s v="Pacific peoples"/>
    <s v="Biguanides"/>
    <x v="0"/>
    <d v="2014-05-12T00:00:00"/>
    <s v="Biguanides-&gt;Insulin aspart|Insulin isophane-&gt;Insulin isophane-&gt;Insulin aspart-&gt;DPP-4 inhibitors-&gt;SGLT-2 inhibitors-&gt;DPP-4 inhibitors|SGLT-2 inhibitors-&gt;Insulin glargine-&gt;Insulin glargine|SGLT-2 inhibitors-&gt;DPP-4 inhibitors|Insulin glargine-&gt;DPP-4 inhibitors|Insulin glargine|SGLT-2 inhibitors"/>
  </r>
  <r>
    <s v="BYGgAWfzH.6"/>
    <x v="39"/>
    <s v="Other"/>
    <s v="DPP-4 inhibitors"/>
    <x v="0"/>
    <d v="2023-09-18T00:00:00"/>
    <s v="DPP-4 inhibitors"/>
  </r>
  <r>
    <s v="f5yUgzd170c"/>
    <x v="39"/>
    <s v="Other"/>
    <s v="Biguanides"/>
    <x v="0"/>
    <d v="2020-09-07T00:00:00"/>
    <s v="Biguanides"/>
  </r>
  <r>
    <s v="f9d1xXAnhpo"/>
    <x v="39"/>
    <s v="Asian"/>
    <s v="Biguanides"/>
    <x v="0"/>
    <d v="2025-11-17T00:00:00"/>
    <s v="Biguanides"/>
  </r>
  <r>
    <s v="fayQAwNBUOg"/>
    <x v="39"/>
    <s v="Māori"/>
    <s v="Biguanides"/>
    <x v="0"/>
    <d v="2013-03-05T00:00:00"/>
    <s v="Biguanides"/>
  </r>
  <r>
    <s v="f8Acbn6.546"/>
    <x v="39"/>
    <s v="Other"/>
    <s v="Biguanides"/>
    <x v="0"/>
    <d v="2015-03-13T00:00:00"/>
    <s v="Biguanides"/>
  </r>
  <r>
    <s v="fGSIQENzHxA"/>
    <x v="39"/>
    <s v="Pacific peoples"/>
    <s v="Biguanides"/>
    <x v="0"/>
    <d v="2011-11-21T00:00:00"/>
    <s v="Biguanides"/>
  </r>
  <r>
    <s v="FCXTli0YF0A"/>
    <x v="39"/>
    <s v="Pacific peoples"/>
    <s v="Biguanides"/>
    <x v="0"/>
    <d v="2022-07-15T00:00:00"/>
    <s v="Biguanides"/>
  </r>
  <r>
    <s v="bFS7rAabLYE"/>
    <x v="39"/>
    <s v="Asian"/>
    <s v="Sulfonylureas"/>
    <x v="0"/>
    <d v="2018-09-29T00:00:00"/>
    <s v="Sulfonylureas-&gt;Biguanides-&gt;Biguanides|Sulfonylureas-&gt;DPP-4 inhibitors|Sulfonylureas-&gt;DPP-4 inhibitors-&gt;SGLT-2 inhibitors-&gt;DPP-4 inhibitors|SGLT-2 inhibitors|Sulfonylureas-&gt;SGLT-2 inhibitors|Sulfonylureas-&gt;DPP-4 inhibitors|SGLT-2 inhibitors-&gt;Insulin glargine-&gt;DPP-4 inhibitors|Insulin glargine|SGLT-2 inhibitors-&gt;DPP-4 inhibitors|Insulin glargine"/>
  </r>
  <r>
    <s v="bEOJxYd5hJM"/>
    <x v="39"/>
    <s v="Māori"/>
    <s v="Insulin aspart|Insulin isophane"/>
    <x v="1"/>
    <d v="2016-10-07T00:00:00"/>
    <s v="Insulin aspart|Insulin isophane-&gt;Biguanides"/>
  </r>
  <r>
    <s v="bDEUMqz9lZM"/>
    <x v="39"/>
    <s v="Pacific peoples"/>
    <s v="Biguanides"/>
    <x v="0"/>
    <d v="2018-01-10T00:00:00"/>
    <s v="Biguanides"/>
  </r>
  <r>
    <s v="BCKTAM5ok/s"/>
    <x v="39"/>
    <s v="Māori"/>
    <s v="Biguanides"/>
    <x v="0"/>
    <d v="2015-01-15T00:00:00"/>
    <s v="Biguanides-&gt;SGLT-2 inhibitors"/>
  </r>
  <r>
    <s v="Bj9vuns6SAM"/>
    <x v="39"/>
    <s v="Other"/>
    <s v="Biguanides"/>
    <x v="0"/>
    <d v="2014-10-23T00:00:00"/>
    <s v="Biguanides"/>
  </r>
  <r>
    <s v="bJFz7kZDR7."/>
    <x v="39"/>
    <s v="Māori"/>
    <s v="Biguanides"/>
    <x v="0"/>
    <d v="2015-10-07T00:00:00"/>
    <s v="Biguanides-&gt;Biguanides|Sulfonylureas-&gt;DPP-4 inhibitors|Sulfonylureas-&gt;Sulfonylureas-&gt;DPP-4 inhibitors|Insulin glargine|Sulfonylureas-&gt;Insulin glargine-&gt;DPP-4 inhibitors-&gt;DPP-4 inhibitors|Insulin aspart-&gt;DPP-4 inhibitors|Insulin glargine-&gt;DPP-4 inhibitors|Insulin aspart|Insulin glargine-&gt;Insulin aspart|Insulin glargine-&gt;Insulin aspart-&gt;SGLT-2 inhibitors-&gt;DPP-4 inhibitors|SGLT-2 inhibitors-&gt;DPP-4 inhibitors|Insulin aspart|Insulin glargine|SGLT-2 inhibitors-&gt;Insulin aspart|Insulin glargine|SGLT-2 inhibitors-&gt;Biguanides|Insulin aspart|Insulin glargine|SGLT-2 inhibitors-&gt;GLP-1 agonists|Insulin glargine-&gt;Biguanides|GLP-1 agonists|Insulin glargine-&gt;GLP-1 agonists-&gt;Biguanides|GLP-1 agonists-&gt;Biguanides|SGLT-2 inhibitors-&gt;Biguanides|GLP-1 agonists|SGLT-2 inhibitors-&gt;GLP-1 agonists|Insulin aspart|Insulin glargine-&gt;Biguanides|Insulin glargine|SGLT-2 inhibitors-&gt;Biguanides|GLP-1 agonists|Insulin glargine|SGLT-2 inhibitors-&gt;Biguanides|GLP-1 agonists|Insulin aspart|Insulin glargine|SGLT-2 inhibitors-&gt;Biguanides|Insulin aspart|SGLT-2 inhibitors-&gt;Biguanides|GLP-1 agonists|Insulin aspart|SGLT-2 inhibitors-&gt;GLP-1 agonists|Insulin aspart"/>
  </r>
  <r>
    <s v="bTG3cML8Q9k"/>
    <x v="39"/>
    <s v="Asian"/>
    <s v="Biguanides|Insulin isophane"/>
    <x v="0"/>
    <d v="2017-08-30T00:00:00"/>
    <s v="Biguanides|Insulin isophane-&gt;Insulin isophane"/>
  </r>
  <r>
    <s v="BUwh/ijmgNc"/>
    <x v="39"/>
    <s v="Pacific peoples"/>
    <s v="Biguanides"/>
    <x v="0"/>
    <d v="2024-11-22T00:00:00"/>
    <s v="Biguanides-&gt;SGLT-2 inhibitors"/>
  </r>
  <r>
    <s v="BxnAZqlPAr6"/>
    <x v="39"/>
    <s v="Asian"/>
    <s v="Biguanides"/>
    <x v="0"/>
    <d v="2024-05-23T00:00:00"/>
    <s v="Biguanides-&gt;Insulin isophane-&gt;SGLT-2 inhibitors"/>
  </r>
  <r>
    <s v="bX14LK3Wnis"/>
    <x v="39"/>
    <s v="Māori"/>
    <s v="Biguanides|Insulin isophane"/>
    <x v="0"/>
    <d v="2017-02-18T00:00:00"/>
    <s v="Biguanides|Insulin isophane-&gt;Biguanides|Insulin glargine|Insulin isophane-&gt;Insulin isophane-&gt;Biguanides|Insulin aspart|Insulin isophane-&gt;Insulin aspart-&gt;Insulin aspart|Insulin isophane-&gt;Biguanides-&gt;DPP-4 inhibitors-&gt;Biguanides|DPP-4 inhibitors|Insulin isophane-&gt;Biguanides|Insulin isophane with insulin neutral-&gt;Insulin isophane with insulin neutral-&gt;SGLT-2 inhibitors-&gt;Insulin isophane with insulin neutral|SGLT-2 inhibitors-&gt;DPP-4 inhibitors|SGLT-2 inhibitors-&gt;DPP-4 inhibitors|Insulin isophane with insulin neutral|SGLT-2 inhibitors-&gt;Biguanides|SGLT-2 inhibitors-&gt;Biguanides|Insulin isophane with insulin neutral|SGLT-2 inhibitors-&gt;DPP-4 inhibitors|Insulin aspart|Insulin isophane with insulin neutral|SGLT-2 inhibitors-&gt;Insulin aspart|SGLT-2 inhibitors-&gt;Insulin aspart|Insulin isophane with insulin neutral|SGLT-2 inhibitors-&gt;GLP-1 agonists-&gt;Biguanides|GLP-1 agonists|Insulin aspart-&gt;GLP-1 agonists|Insulin aspart-&gt;Biguanides|Insulin aspart"/>
  </r>
  <r>
    <s v="Bsc8CIxyhCM"/>
    <x v="39"/>
    <s v="Other"/>
    <s v="Biguanides"/>
    <x v="0"/>
    <d v="2025-03-26T00:00:00"/>
    <s v="Biguanides"/>
  </r>
  <r>
    <s v="BSUDz6SqgKs"/>
    <x v="39"/>
    <s v="Other"/>
    <s v="Biguanides"/>
    <x v="0"/>
    <d v="2020-04-28T00:00:00"/>
    <s v="Biguanides-&gt;Insulin glargine-&gt;Insulin aspart|Insulin glargine"/>
  </r>
  <r>
    <s v="BO/AWXtDVZg"/>
    <x v="39"/>
    <s v="Asian"/>
    <s v="Biguanides"/>
    <x v="0"/>
    <d v="2024-03-11T00:00:00"/>
    <s v="Biguanides-&gt;DPP-4 inhibitors"/>
  </r>
  <r>
    <s v="bpmKGkr5vA2"/>
    <x v="39"/>
    <s v="Māori"/>
    <s v="Biguanides"/>
    <x v="0"/>
    <d v="2023-12-07T00:00:00"/>
    <s v="Biguanides-&gt;DPP-4 inhibitors"/>
  </r>
  <r>
    <s v="UHcnuL9FlDQ"/>
    <x v="39"/>
    <s v="Māori"/>
    <s v="Biguanides|DPP-4 inhibitors"/>
    <x v="0"/>
    <d v="2024-12-05T00:00:00"/>
    <s v="Biguanides|DPP-4 inhibitors-&gt;Biguanides-&gt;DPP-4 inhibitors"/>
  </r>
  <r>
    <s v="Uj5eNMH1.LY"/>
    <x v="39"/>
    <s v="Māori"/>
    <s v="Biguanides"/>
    <x v="0"/>
    <d v="2015-06-25T00:00:00"/>
    <s v="Biguanides-&gt;Biguanides|Sulfonylureas-&gt;Biguanides|SGLT-2 inhibitors-&gt;SGLT-2 inhibitors"/>
  </r>
  <r>
    <s v="uG.fKyC/irs"/>
    <x v="39"/>
    <s v="Asian"/>
    <s v="Biguanides"/>
    <x v="0"/>
    <d v="2024-03-19T00:00:00"/>
    <s v="Biguanides"/>
  </r>
  <r>
    <s v="uBXp0rDnGU."/>
    <x v="39"/>
    <s v="Asian"/>
    <s v="Biguanides"/>
    <x v="0"/>
    <d v="2017-11-09T00:00:00"/>
    <s v="Biguanides-&gt;Biguanides|DPP-4 inhibitors-&gt;DPP-4 inhibitors-&gt;GLP-1 agonists-&gt;Biguanides|GLP-1 agonists"/>
  </r>
  <r>
    <s v="Ud4aYoXFJ5."/>
    <x v="39"/>
    <s v="Māori"/>
    <s v="Biguanides"/>
    <x v="0"/>
    <d v="2024-08-14T00:00:00"/>
    <s v="Biguanides-&gt;GLP-1 agonists"/>
  </r>
  <r>
    <s v="u0989ifUSuA"/>
    <x v="39"/>
    <s v="Other"/>
    <s v="Biguanides"/>
    <x v="0"/>
    <d v="2012-05-11T00:00:00"/>
    <s v="Biguanides"/>
  </r>
  <r>
    <s v="U0AioDyFLoA"/>
    <x v="39"/>
    <s v="Other"/>
    <s v="Biguanides"/>
    <x v="0"/>
    <d v="2014-07-01T00:00:00"/>
    <s v="Biguanides"/>
  </r>
  <r>
    <s v="U.28YhG0tfM"/>
    <x v="39"/>
    <s v="Other"/>
    <s v="Biguanides"/>
    <x v="0"/>
    <d v="2014-02-27T00:00:00"/>
    <s v="Biguanides-&gt;Insulin aspart|Insulin isophane"/>
  </r>
  <r>
    <s v="U1TxHwmHX5c"/>
    <x v="39"/>
    <s v="Other"/>
    <s v="Biguanides"/>
    <x v="0"/>
    <d v="2025-01-07T00:00:00"/>
    <s v="Biguanides"/>
  </r>
  <r>
    <s v="u36SOVz2q/U"/>
    <x v="39"/>
    <s v="Asian"/>
    <s v="Biguanides"/>
    <x v="0"/>
    <d v="2024-04-12T00:00:00"/>
    <s v="Biguanides"/>
  </r>
  <r>
    <s v="u4aQFuqTkVE"/>
    <x v="39"/>
    <s v="Other"/>
    <s v="Biguanides|Insulin isophane"/>
    <x v="0"/>
    <d v="2019-04-08T00:00:00"/>
    <s v="Biguanides|Insulin isophane"/>
  </r>
  <r>
    <s v="u5x..4BQSU2"/>
    <x v="39"/>
    <s v="Pacific peoples"/>
    <s v="Biguanides"/>
    <x v="0"/>
    <d v="2019-06-27T00:00:00"/>
    <s v="Biguanides-&gt;SGLT-2 inhibitors-&gt;Biguanides|SGLT-2 inhibitors-&gt;DPP-4 inhibitors-&gt;DPP-4 inhibitors|SGLT-2 inhibitors"/>
  </r>
  <r>
    <s v="U6cfJqNqov."/>
    <x v="39"/>
    <s v="Asian"/>
    <s v="Biguanides"/>
    <x v="0"/>
    <d v="2013-01-05T00:00:00"/>
    <s v="Biguanides"/>
  </r>
  <r>
    <s v="tUMHiSZLd7c"/>
    <x v="39"/>
    <s v="Pacific peoples"/>
    <s v="Biguanides"/>
    <x v="0"/>
    <d v="2023-02-14T00:00:00"/>
    <s v="Biguanides-&gt;DPP-4 inhibitors"/>
  </r>
  <r>
    <s v="tvtxcApMPxA"/>
    <x v="39"/>
    <s v="Asian"/>
    <s v="Biguanides"/>
    <x v="0"/>
    <d v="2018-03-13T00:00:00"/>
    <s v="Biguanides-&gt;Insulin aspart|Insulin isophane"/>
  </r>
  <r>
    <s v="tW7rJoi3D6o"/>
    <x v="39"/>
    <s v="Pacific peoples"/>
    <s v="Sulfonylureas"/>
    <x v="0"/>
    <d v="2012-03-07T00:00:00"/>
    <s v="Sulfonylureas-&gt;Biguanides-&gt;Biguanides|Sulfonylureas-&gt;Biguanides|SGLT-2 inhibitors|Sulfonylureas-&gt;SGLT-2 inhibitors|Sulfonylureas-&gt;SGLT-2 inhibitors"/>
  </r>
  <r>
    <s v="tx3KIpE7CPg"/>
    <x v="39"/>
    <s v="Asian"/>
    <s v="Biguanides"/>
    <x v="0"/>
    <d v="2012-02-17T00:00:00"/>
    <s v="Biguanides-&gt;DPP-4 inhibitors"/>
  </r>
  <r>
    <s v="tWqFn96YMro"/>
    <x v="39"/>
    <s v="Pacific peoples"/>
    <s v="Biguanides"/>
    <x v="0"/>
    <d v="2023-02-02T00:00:00"/>
    <s v="Biguanides-&gt;DPP-4 inhibitors"/>
  </r>
  <r>
    <s v="nx8sjF8fOR2"/>
    <x v="39"/>
    <s v="Asian"/>
    <s v="Biguanides"/>
    <x v="0"/>
    <d v="2012-05-28T00:00:00"/>
    <s v="Biguanides-&gt;Sulfonylureas-&gt;Biguanides|Sulfonylureas-&gt;Biguanides|DPP-4 inhibitors-&gt;DPP-4 inhibitors"/>
  </r>
  <r>
    <s v="NXuSuV3eUH2"/>
    <x v="39"/>
    <s v="Asian"/>
    <s v="Biguanides"/>
    <x v="0"/>
    <d v="2024-08-01T00:00:00"/>
    <s v="Biguanides-&gt;SGLT-2 inhibitors"/>
  </r>
  <r>
    <s v="NYLEKbmJJ6k"/>
    <x v="39"/>
    <s v="Māori"/>
    <s v="Biguanides"/>
    <x v="0"/>
    <d v="2024-07-23T00:00:00"/>
    <s v="Biguanides"/>
  </r>
  <r>
    <s v="NYb2Xza.jX6"/>
    <x v="39"/>
    <s v="Māori"/>
    <s v="Biguanides"/>
    <x v="0"/>
    <d v="2020-05-26T00:00:00"/>
    <s v="Biguanides-&gt;GLP-1 agonists-&gt;Biguanides|GLP-1 agonists"/>
  </r>
  <r>
    <s v="nY5o1dT3P/U"/>
    <x v="39"/>
    <s v="Māori"/>
    <s v="Biguanides"/>
    <x v="0"/>
    <d v="2017-05-27T00:00:00"/>
    <s v="Biguanides-&gt;DPP-4 inhibitors-&gt;DPP-4 inhibitors|SGLT-2 inhibitors"/>
  </r>
  <r>
    <s v="NVN0Ba6eX2k"/>
    <x v="39"/>
    <s v="Other"/>
    <s v="Biguanides"/>
    <x v="0"/>
    <d v="2020-03-23T00:00:00"/>
    <s v="Biguanides-&gt;Insulin glargine|Insulin glulisine"/>
  </r>
  <r>
    <s v="O.nNFn2QNOU"/>
    <x v="39"/>
    <s v="Other"/>
    <s v="Biguanides"/>
    <x v="0"/>
    <d v="2023-08-31T00:00:00"/>
    <s v="Biguanides"/>
  </r>
  <r>
    <s v="NztNdeG0NC2"/>
    <x v="39"/>
    <s v="Asian"/>
    <s v="Biguanides"/>
    <x v="0"/>
    <d v="2023-06-23T00:00:00"/>
    <s v="Biguanides-&gt;DPP-4 inhibitors"/>
  </r>
  <r>
    <s v="O.C0SKR4/cs"/>
    <x v="39"/>
    <s v="Asian"/>
    <s v="Biguanides"/>
    <x v="0"/>
    <d v="2016-09-07T00:00:00"/>
    <s v="Biguanides"/>
  </r>
  <r>
    <s v="o.9.S0mb9NU"/>
    <x v="39"/>
    <s v="Other"/>
    <s v="Biguanides"/>
    <x v="0"/>
    <d v="2018-11-30T00:00:00"/>
    <s v="Biguanides-&gt;DPP-4 inhibitors"/>
  </r>
  <r>
    <s v="NZDzKNafw96"/>
    <x v="39"/>
    <s v="Other"/>
    <s v="Biguanides|Insulin isophane"/>
    <x v="0"/>
    <d v="2018-08-15T00:00:00"/>
    <s v="Biguanides|Insulin isophane-&gt;Insulin isophane"/>
  </r>
  <r>
    <s v="nyUQATzIDJE"/>
    <x v="39"/>
    <s v="Other"/>
    <s v="Biguanides"/>
    <x v="0"/>
    <d v="2016-10-07T00:00:00"/>
    <s v="Biguanides-&gt;DPP-4 inhibitors-&gt;Biguanides|DPP-4 inhibitors-&gt;SGLT-2 inhibitors-&gt;DPP-4 inhibitors|SGLT-2 inhibitors-&gt;Biguanides|DPP-4 inhibitors|SGLT-2 inhibitors"/>
  </r>
  <r>
    <s v="tTAwcXEvlvA"/>
    <x v="39"/>
    <s v="Māori"/>
    <s v="Biguanides"/>
    <x v="0"/>
    <d v="2021-03-05T00:00:00"/>
    <s v="Biguanides"/>
  </r>
  <r>
    <s v="nQko2m.rfdM"/>
    <x v="39"/>
    <s v="Pacific peoples"/>
    <s v="Biguanides"/>
    <x v="0"/>
    <d v="2021-03-10T00:00:00"/>
    <s v="Biguanides-&gt;Sulfonylureas-&gt;Biguanides|Sulfonylureas"/>
  </r>
  <r>
    <s v="njumh2oFnyY"/>
    <x v="39"/>
    <s v="Other"/>
    <s v="Biguanides"/>
    <x v="0"/>
    <d v="2017-12-07T00:00:00"/>
    <s v="Biguanides-&gt;Biguanides|Sulfonylureas-&gt;Sulfonylureas"/>
  </r>
  <r>
    <s v="Nmh0Msjvi5c"/>
    <x v="39"/>
    <s v="Other"/>
    <s v="Biguanides"/>
    <x v="0"/>
    <d v="2023-08-16T00:00:00"/>
    <s v="Biguanides-&gt;Biguanides|DPP-4 inhibitors-&gt;DPP-4 inhibitors-&gt;DPP-4 inhibitors|SGLT-2 inhibitors"/>
  </r>
  <r>
    <s v="Y14xQK5DHn6"/>
    <x v="39"/>
    <s v="Asian"/>
    <s v="Biguanides"/>
    <x v="0"/>
    <d v="2023-01-16T00:00:00"/>
    <s v="Biguanides"/>
  </r>
  <r>
    <s v="Y18E2ByyTXM"/>
    <x v="39"/>
    <s v="Other"/>
    <s v="DPP-4 inhibitors"/>
    <x v="0"/>
    <d v="2025-02-07T00:00:00"/>
    <s v="DPP-4 inhibitors"/>
  </r>
  <r>
    <s v="Y1dKcmVxO26"/>
    <x v="39"/>
    <s v="Pacific peoples"/>
    <s v="Biguanides"/>
    <x v="0"/>
    <d v="2023-03-09T00:00:00"/>
    <s v="Biguanides-&gt;DPP-4 inhibitors-&gt;Biguanides|GLP-1 agonists-&gt;GLP-1 agonists"/>
  </r>
  <r>
    <s v="Y8v4ehxyTo2"/>
    <x v="39"/>
    <s v="Māori"/>
    <s v="Biguanides"/>
    <x v="0"/>
    <d v="2021-12-23T00:00:00"/>
    <s v="Biguanides"/>
  </r>
  <r>
    <s v="yBUEhwnx2us"/>
    <x v="39"/>
    <s v="Pacific peoples"/>
    <s v="Biguanides"/>
    <x v="0"/>
    <d v="2020-08-18T00:00:00"/>
    <s v="Biguanides-&gt;SGLT-2 inhibitors"/>
  </r>
  <r>
    <s v="YBp7dZLVyCo"/>
    <x v="39"/>
    <s v="Other"/>
    <s v="Biguanides"/>
    <x v="0"/>
    <d v="2025-02-19T00:00:00"/>
    <s v="Biguanides"/>
  </r>
  <r>
    <s v=".RMoUpEalqQ"/>
    <x v="39"/>
    <s v="Other"/>
    <s v="Biguanides"/>
    <x v="0"/>
    <d v="2022-03-08T00:00:00"/>
    <s v="Biguanides-&gt;GLP-1 agonists"/>
  </r>
  <r>
    <s v=".LA9SOZTE5."/>
    <x v="39"/>
    <s v="Other"/>
    <s v="Biguanides"/>
    <x v="0"/>
    <d v="2013-02-04T00:00:00"/>
    <s v="Biguanides-&gt;Insulin aspart-&gt;SGLT-2 inhibitors-&gt;Biguanides|SGLT-2 inhibitors"/>
  </r>
  <r>
    <s v=".kymn.aGN9c"/>
    <x v="39"/>
    <s v="Māori"/>
    <s v="Insulin glargine"/>
    <x v="1"/>
    <d v="2024-12-06T00:00:00"/>
    <s v="Insulin glargine-&gt;Biguanides-&gt;Biguanides|Insulin glargine"/>
  </r>
  <r>
    <s v=".H6RIiYKJiQ"/>
    <x v="39"/>
    <s v="Other"/>
    <s v="Biguanides"/>
    <x v="0"/>
    <d v="2023-07-01T00:00:00"/>
    <s v="Biguanides"/>
  </r>
  <r>
    <s v=".IrDQ0tym5k"/>
    <x v="39"/>
    <s v="Other"/>
    <s v="Biguanides"/>
    <x v="0"/>
    <d v="2018-11-13T00:00:00"/>
    <s v="Biguanides"/>
  </r>
  <r>
    <s v="xq4IDI2FVDU"/>
    <x v="39"/>
    <s v="Other"/>
    <s v="Biguanides"/>
    <x v="0"/>
    <d v="2021-07-02T00:00:00"/>
    <s v="Biguanides"/>
  </r>
  <r>
    <s v="XQFjP1swh.s"/>
    <x v="39"/>
    <s v="Other"/>
    <s v="Biguanides"/>
    <x v="0"/>
    <d v="2022-10-31T00:00:00"/>
    <s v="Biguanides-&gt;SGLT-2 inhibitors-&gt;DPP-4 inhibitors-&gt;DPP-4 inhibitors|SGLT-2 inhibitors-&gt;Biguanides|GLP-1 agonists"/>
  </r>
  <r>
    <s v="XudfUYrA/yU"/>
    <x v="39"/>
    <s v="Māori"/>
    <s v="Biguanides"/>
    <x v="0"/>
    <d v="2024-04-04T00:00:00"/>
    <s v="Biguanides-&gt;DPP-4 inhibitors"/>
  </r>
  <r>
    <s v="XRlX8ost9ZA"/>
    <x v="39"/>
    <s v="Other"/>
    <s v="Biguanides"/>
    <x v="0"/>
    <d v="2024-01-05T00:00:00"/>
    <s v="Biguanides-&gt;DPP-4 inhibitors|Sulfonylureas-&gt;DPP-4 inhibitors"/>
  </r>
  <r>
    <s v="XwTKZYVAt5c"/>
    <x v="39"/>
    <s v="Māori"/>
    <s v="Biguanides"/>
    <x v="0"/>
    <d v="2021-03-29T00:00:00"/>
    <s v="Biguanides-&gt;Biguanides|GLP-1 agonists-&gt;GLP-1 agonists"/>
  </r>
  <r>
    <s v="xXeNKQZ/mfs"/>
    <x v="39"/>
    <s v="Māori"/>
    <s v="Biguanides"/>
    <x v="0"/>
    <d v="2020-09-22T00:00:00"/>
    <s v="Biguanides-&gt;SGLT-2 inhibitors-&gt;Biguanides|SGLT-2 inhibitors"/>
  </r>
  <r>
    <s v="xUkK2tyRCGA"/>
    <x v="39"/>
    <s v="Other"/>
    <s v="Biguanides"/>
    <x v="0"/>
    <d v="2025-02-11T00:00:00"/>
    <s v="Biguanides"/>
  </r>
  <r>
    <s v="XM2DzrTCwSA"/>
    <x v="39"/>
    <s v="Pacific peoples"/>
    <s v="Biguanides"/>
    <x v="0"/>
    <d v="2018-03-16T00:00:00"/>
    <s v="Biguanides-&gt;SGLT-2 inhibitors-&gt;Biguanides|SGLT-2 inhibitors-&gt;DPP-4 inhibitors|SGLT-2 inhibitors-&gt;DPP-4 inhibitors"/>
  </r>
  <r>
    <s v="xI6xVY5KZwk"/>
    <x v="39"/>
    <s v="Asian"/>
    <s v="Biguanides"/>
    <x v="0"/>
    <d v="2023-10-26T00:00:00"/>
    <s v="Biguanides"/>
  </r>
  <r>
    <s v="XHOFcy1cNYE"/>
    <x v="39"/>
    <s v="Pacific peoples"/>
    <s v="Biguanides|Insulin isophane"/>
    <x v="0"/>
    <d v="2014-07-18T00:00:00"/>
    <s v="Biguanides|Insulin isophane"/>
  </r>
  <r>
    <s v="ujrABMOKYd."/>
    <x v="39"/>
    <s v="Asian"/>
    <s v="Biguanides"/>
    <x v="0"/>
    <d v="2025-05-06T00:00:00"/>
    <s v="Biguanides"/>
  </r>
  <r>
    <s v="UkASYDkydk6"/>
    <x v="39"/>
    <s v="Asian"/>
    <s v="Biguanides"/>
    <x v="0"/>
    <d v="2019-05-08T00:00:00"/>
    <s v="Biguanides-&gt;Sulfonylureas-&gt;DPP-4 inhibitors|Sulfonylureas-&gt;DPP-4 inhibitors-&gt;Biguanides|Sulfonylureas-&gt;Biguanides|SGLT-2 inhibitors|Sulfonylureas"/>
  </r>
  <r>
    <s v="XhH8ezWciFc"/>
    <x v="39"/>
    <s v="Pacific peoples"/>
    <s v="DPP-4 inhibitors"/>
    <x v="0"/>
    <d v="2022-10-06T00:00:00"/>
    <s v="DPP-4 inhibitors-&gt;DPP-4 inhibitors|SGLT-2 inhibitor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0434E9-0357-41FE-8765-D9491159076F}" name="PivotTable5"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B46" firstHeaderRow="1" firstDataRow="1" firstDataCol="1" rowPageCount="1" colPageCount="1"/>
  <pivotFields count="7">
    <pivotField dataField="1"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showAll="0"/>
    <pivotField axis="axisPage" showAll="0">
      <items count="3">
        <item x="1"/>
        <item x="0"/>
        <item t="default"/>
      </items>
    </pivotField>
    <pivotField numFmtId="14" showAll="0"/>
    <pivotField showAll="0"/>
  </pivotFields>
  <rowFields count="1">
    <field x="1"/>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pageFields count="1">
    <pageField fld="4" item="1" hier="-1"/>
  </pageFields>
  <dataFields count="1">
    <dataField name="Count of master_encrypted_hcu_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emjreviews.com/wp-content/uploads/2024/10/Youth-Onset-Type-2-Diabetes.pdf" TargetMode="External"/><Relationship Id="rId2" Type="http://schemas.openxmlformats.org/officeDocument/2006/relationships/hyperlink" Target="https://www.mdpi.com/2673-4540/7/1/12" TargetMode="External"/><Relationship Id="rId1" Type="http://schemas.openxmlformats.org/officeDocument/2006/relationships/hyperlink" Target="https://www.abs.gov.au/statistics/health/health-conditions-and-risks/diabetes/latest-release"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sciencedirect.com/science/article/pii/S2214109X20304125?via%3Dihub" TargetMode="External"/><Relationship Id="rId1" Type="http://schemas.openxmlformats.org/officeDocument/2006/relationships/hyperlink" Target="https://tewhatuora.shinyapps.io/virtual-diabetes-register-web-too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objective://id:A1980262@objective.pharmac.govt.nz:8643/"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ispor.org/heor-resources/presentations-database/presentation-cti/ispor-2025/poster-session-2/uptake-of-national-guidance-for-prescribing-of-sglt-2-inhibitors-for-type-2-diabetes-in-the-uk" TargetMode="External"/><Relationship Id="rId2" Type="http://schemas.openxmlformats.org/officeDocument/2006/relationships/hyperlink" Target="https://dom-pubs.onlinelibrary.wiley.com/doi/pdfdirect/10.1111/dom.16608" TargetMode="External"/><Relationship Id="rId1" Type="http://schemas.openxmlformats.org/officeDocument/2006/relationships/hyperlink" Target="https://link.springer.com/article/10.1186/s12913-025-12601-3" TargetMode="External"/><Relationship Id="rId5" Type="http://schemas.openxmlformats.org/officeDocument/2006/relationships/hyperlink" Target="https://qlik.pharmac.govt.nz/sense/app/2d95a569-3baf-45ec-8f00-5643766fec7b/sheet/8a7f2b9d-aa6a-448f-bc06-57dfa2be447f/state/analysis" TargetMode="External"/><Relationship Id="rId4" Type="http://schemas.openxmlformats.org/officeDocument/2006/relationships/hyperlink" Target="https://qlik.pharmac.govt.nz/sense/app/2d95a569-3baf-45ec-8f00-5643766fec7b/sheet/8a7f2b9d-aa6a-448f-bc06-57dfa2be447f/state/analysi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iabetesjournals.org/care/article/49/Supplement_1/S246/163914/11-Chronic-Kidney-Disease-and-Risk-Management/" TargetMode="External"/><Relationship Id="rId13" Type="http://schemas.openxmlformats.org/officeDocument/2006/relationships/hyperlink" Target="https://pubmed.ncbi.nlm.nih.gov/23992601/" TargetMode="External"/><Relationship Id="rId3" Type="http://schemas.openxmlformats.org/officeDocument/2006/relationships/hyperlink" Target="https://estadisticas.pr/files/ArticulosCientificos/10.1177_26335565231224570.pdf" TargetMode="External"/><Relationship Id="rId7" Type="http://schemas.openxmlformats.org/officeDocument/2006/relationships/hyperlink" Target="https://diabetesatlas.org/resources/idf-diabetes-atlas-reports/diabetes-and-kidney-disease/" TargetMode="External"/><Relationship Id="rId12" Type="http://schemas.openxmlformats.org/officeDocument/2006/relationships/hyperlink" Target="https://pmc.ncbi.nlm.nih.gov/articles/PMC10683270/" TargetMode="External"/><Relationship Id="rId2" Type="http://schemas.openxmlformats.org/officeDocument/2006/relationships/hyperlink" Target="https://drc.bmj.com/content/bmjdrc/10/6/e003077.full.pdf" TargetMode="External"/><Relationship Id="rId16" Type="http://schemas.openxmlformats.org/officeDocument/2006/relationships/drawing" Target="../drawings/drawing1.xml"/><Relationship Id="rId1" Type="http://schemas.openxmlformats.org/officeDocument/2006/relationships/hyperlink" Target="https://minerva-access.unimelb.edu.au/rest/bitstreams/583f2ca3-e96e-5d25-9877-2d71af60373e/retrieve" TargetMode="External"/><Relationship Id="rId6" Type="http://schemas.openxmlformats.org/officeDocument/2006/relationships/hyperlink" Target="https://www.sciencedirect.com/science/article/pii/S0149291821002599?via%3Dihub" TargetMode="External"/><Relationship Id="rId11" Type="http://schemas.openxmlformats.org/officeDocument/2006/relationships/hyperlink" Target="https://diabetesatlas.org/resources/idf-diabetes-atlas-reports/diabetes-and-kidney-disease/" TargetMode="External"/><Relationship Id="rId5" Type="http://schemas.openxmlformats.org/officeDocument/2006/relationships/hyperlink" Target="https://pmc.ncbi.nlm.nih.gov/articles/PMC10683270/" TargetMode="External"/><Relationship Id="rId15" Type="http://schemas.openxmlformats.org/officeDocument/2006/relationships/hyperlink" Target="https://research.ebsco.com/c/ugnefv/viewer/pdf/yyj7vd7yhf" TargetMode="External"/><Relationship Id="rId10" Type="http://schemas.openxmlformats.org/officeDocument/2006/relationships/hyperlink" Target="https://www.sciencedirect.com/science/article/pii/S0149291821002599?via%3Dihub" TargetMode="External"/><Relationship Id="rId4" Type="http://schemas.openxmlformats.org/officeDocument/2006/relationships/hyperlink" Target="https://pubmed.ncbi.nlm.nih.gov/29717528/" TargetMode="External"/><Relationship Id="rId9" Type="http://schemas.openxmlformats.org/officeDocument/2006/relationships/hyperlink" Target="https://diabetesjournals.org/care/article/47/4/531/154299/Cardiovascular-and-Kidney-Risks-in-Individuals" TargetMode="External"/><Relationship Id="rId14" Type="http://schemas.openxmlformats.org/officeDocument/2006/relationships/hyperlink" Target="https://www.thelancet.com/pb-assets/Lancet/pdfs/S2213858719301809.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mdpi.com/2673-4540/7/1/12"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waikato.ac.nz/news-events/news/the-rising-rate-of-type-2-diabetes-in-young-new-zealanders-is-becoming-a-health-crisis/" TargetMode="External"/><Relationship Id="rId2" Type="http://schemas.openxmlformats.org/officeDocument/2006/relationships/hyperlink" Target="https://www.acpjournals.org/doi/10.7326/M23-1707"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E30B4-8E42-42BF-9419-0FC81749D50F}">
  <dimension ref="A2:O99"/>
  <sheetViews>
    <sheetView tabSelected="1" workbookViewId="0">
      <selection activeCell="H12" sqref="H12"/>
    </sheetView>
  </sheetViews>
  <sheetFormatPr defaultColWidth="9.1796875" defaultRowHeight="14.5"/>
  <cols>
    <col min="1" max="1" width="12.1796875" style="192" customWidth="1"/>
    <col min="2" max="2" width="66" style="192" customWidth="1"/>
    <col min="3" max="3" width="12.26953125" style="192" bestFit="1" customWidth="1"/>
    <col min="4" max="4" width="11.81640625" style="192" customWidth="1"/>
    <col min="5" max="5" width="14.26953125" style="192" customWidth="1"/>
    <col min="6" max="6" width="12.26953125" style="192" customWidth="1"/>
    <col min="7" max="7" width="12" style="192" customWidth="1"/>
    <col min="8" max="8" width="14.54296875" style="192" customWidth="1"/>
    <col min="9" max="9" width="10.453125" style="192" customWidth="1"/>
    <col min="10" max="16384" width="9.1796875" style="192"/>
  </cols>
  <sheetData>
    <row r="2" spans="2:7" s="47" customFormat="1">
      <c r="B2" s="47" t="s">
        <v>200</v>
      </c>
    </row>
    <row r="4" spans="2:7" s="90" customFormat="1">
      <c r="B4" s="90" t="s">
        <v>203</v>
      </c>
    </row>
    <row r="5" spans="2:7" s="49" customFormat="1">
      <c r="B5" s="49" t="s">
        <v>201</v>
      </c>
    </row>
    <row r="6" spans="2:7">
      <c r="B6" s="89" t="s">
        <v>58</v>
      </c>
      <c r="C6" s="89" t="s">
        <v>60</v>
      </c>
      <c r="D6" s="89" t="s">
        <v>61</v>
      </c>
      <c r="E6" s="89" t="s">
        <v>62</v>
      </c>
      <c r="F6" s="89" t="s">
        <v>63</v>
      </c>
      <c r="G6" s="89" t="s">
        <v>64</v>
      </c>
    </row>
    <row r="7" spans="2:7">
      <c r="B7" s="192" t="s">
        <v>60</v>
      </c>
      <c r="C7" s="194">
        <v>9999</v>
      </c>
    </row>
    <row r="8" spans="2:7">
      <c r="B8" s="192" t="s">
        <v>61</v>
      </c>
      <c r="C8" s="194">
        <v>9999</v>
      </c>
      <c r="D8" s="194">
        <v>9999</v>
      </c>
    </row>
    <row r="9" spans="2:7">
      <c r="B9" s="192" t="s">
        <v>62</v>
      </c>
      <c r="C9" s="194">
        <v>9999</v>
      </c>
      <c r="D9" s="194">
        <v>9999</v>
      </c>
      <c r="E9" s="194">
        <v>9999</v>
      </c>
    </row>
    <row r="10" spans="2:7">
      <c r="B10" s="192" t="s">
        <v>63</v>
      </c>
      <c r="C10" s="194">
        <v>9999</v>
      </c>
      <c r="D10" s="194">
        <v>9999</v>
      </c>
      <c r="E10" s="194">
        <v>9999</v>
      </c>
      <c r="F10" s="194">
        <v>9999</v>
      </c>
    </row>
    <row r="11" spans="2:7">
      <c r="B11" s="192" t="s">
        <v>64</v>
      </c>
      <c r="C11" s="194">
        <v>9999</v>
      </c>
      <c r="D11" s="194">
        <v>9999</v>
      </c>
      <c r="E11" s="194">
        <v>9999</v>
      </c>
      <c r="F11" s="194">
        <v>9999</v>
      </c>
      <c r="G11" s="194">
        <v>9999</v>
      </c>
    </row>
    <row r="13" spans="2:7" s="49" customFormat="1">
      <c r="B13" s="49" t="s">
        <v>202</v>
      </c>
    </row>
    <row r="14" spans="2:7">
      <c r="B14" s="89" t="s">
        <v>58</v>
      </c>
      <c r="C14" s="89" t="s">
        <v>60</v>
      </c>
      <c r="D14" s="89" t="s">
        <v>61</v>
      </c>
      <c r="E14" s="89" t="s">
        <v>62</v>
      </c>
      <c r="F14" s="89" t="s">
        <v>63</v>
      </c>
      <c r="G14" s="89" t="s">
        <v>64</v>
      </c>
    </row>
    <row r="15" spans="2:7">
      <c r="B15" s="192" t="s">
        <v>60</v>
      </c>
      <c r="C15" s="88">
        <v>1485</v>
      </c>
    </row>
    <row r="16" spans="2:7">
      <c r="B16" s="192" t="s">
        <v>61</v>
      </c>
      <c r="C16" s="88">
        <v>4026</v>
      </c>
      <c r="D16" s="88">
        <v>1485</v>
      </c>
    </row>
    <row r="17" spans="2:7">
      <c r="B17" s="192" t="s">
        <v>62</v>
      </c>
      <c r="C17" s="88">
        <v>6551</v>
      </c>
      <c r="D17" s="88">
        <v>4026</v>
      </c>
      <c r="E17" s="88">
        <v>1485</v>
      </c>
    </row>
    <row r="18" spans="2:7">
      <c r="B18" s="192" t="s">
        <v>63</v>
      </c>
      <c r="C18" s="88">
        <v>9029</v>
      </c>
      <c r="D18" s="88">
        <v>6551</v>
      </c>
      <c r="E18" s="88">
        <v>4026</v>
      </c>
      <c r="F18" s="88">
        <v>1485</v>
      </c>
    </row>
    <row r="19" spans="2:7">
      <c r="B19" s="192" t="s">
        <v>64</v>
      </c>
      <c r="C19" s="88">
        <v>11440</v>
      </c>
      <c r="D19" s="88">
        <v>9029</v>
      </c>
      <c r="E19" s="88">
        <v>6551</v>
      </c>
      <c r="F19" s="88">
        <v>4026</v>
      </c>
      <c r="G19" s="88">
        <v>1485</v>
      </c>
    </row>
    <row r="21" spans="2:7" s="90" customFormat="1">
      <c r="B21" s="90" t="s">
        <v>204</v>
      </c>
    </row>
    <row r="22" spans="2:7" s="49" customFormat="1">
      <c r="B22" s="49" t="s">
        <v>205</v>
      </c>
    </row>
    <row r="23" spans="2:7">
      <c r="B23" s="89" t="s">
        <v>58</v>
      </c>
      <c r="C23" s="89" t="s">
        <v>60</v>
      </c>
      <c r="D23" s="89" t="s">
        <v>61</v>
      </c>
      <c r="E23" s="89" t="s">
        <v>62</v>
      </c>
      <c r="F23" s="89" t="s">
        <v>63</v>
      </c>
      <c r="G23" s="89" t="s">
        <v>64</v>
      </c>
    </row>
    <row r="24" spans="2:7">
      <c r="B24" s="192" t="s">
        <v>60</v>
      </c>
      <c r="C24" s="194">
        <v>9999</v>
      </c>
    </row>
    <row r="25" spans="2:7">
      <c r="B25" s="192" t="s">
        <v>61</v>
      </c>
      <c r="C25" s="194">
        <v>9999</v>
      </c>
      <c r="D25" s="194">
        <v>9999</v>
      </c>
    </row>
    <row r="26" spans="2:7">
      <c r="B26" s="192" t="s">
        <v>62</v>
      </c>
      <c r="C26" s="194">
        <v>9999</v>
      </c>
      <c r="D26" s="194">
        <v>9999</v>
      </c>
      <c r="E26" s="194">
        <v>9999</v>
      </c>
    </row>
    <row r="27" spans="2:7">
      <c r="B27" s="192" t="s">
        <v>63</v>
      </c>
      <c r="C27" s="194">
        <v>9999</v>
      </c>
      <c r="D27" s="194">
        <v>9999</v>
      </c>
      <c r="E27" s="194">
        <v>9999</v>
      </c>
      <c r="F27" s="194">
        <v>9999</v>
      </c>
    </row>
    <row r="28" spans="2:7">
      <c r="B28" s="192" t="s">
        <v>64</v>
      </c>
      <c r="C28" s="194">
        <v>9999</v>
      </c>
      <c r="D28" s="194">
        <v>9999</v>
      </c>
      <c r="E28" s="194">
        <v>9999</v>
      </c>
      <c r="F28" s="194">
        <v>9999</v>
      </c>
      <c r="G28" s="194">
        <v>9999</v>
      </c>
    </row>
    <row r="30" spans="2:7" s="49" customFormat="1">
      <c r="B30" s="49" t="s">
        <v>206</v>
      </c>
    </row>
    <row r="31" spans="2:7">
      <c r="B31" s="89" t="s">
        <v>58</v>
      </c>
      <c r="C31" s="89" t="s">
        <v>60</v>
      </c>
      <c r="D31" s="89" t="s">
        <v>61</v>
      </c>
      <c r="E31" s="89" t="s">
        <v>62</v>
      </c>
      <c r="F31" s="89" t="s">
        <v>63</v>
      </c>
      <c r="G31" s="89" t="s">
        <v>64</v>
      </c>
    </row>
    <row r="32" spans="2:7">
      <c r="B32" s="192" t="s">
        <v>60</v>
      </c>
      <c r="C32" s="88">
        <v>1614</v>
      </c>
    </row>
    <row r="33" spans="2:7">
      <c r="B33" s="192" t="s">
        <v>61</v>
      </c>
      <c r="C33" s="88">
        <v>4394</v>
      </c>
      <c r="D33" s="88">
        <v>1614</v>
      </c>
    </row>
    <row r="34" spans="2:7">
      <c r="B34" s="192" t="s">
        <v>62</v>
      </c>
      <c r="C34" s="88">
        <v>7105</v>
      </c>
      <c r="D34" s="88">
        <v>4394</v>
      </c>
      <c r="E34" s="88">
        <v>1614</v>
      </c>
    </row>
    <row r="35" spans="2:7">
      <c r="B35" s="192" t="s">
        <v>63</v>
      </c>
      <c r="C35" s="88">
        <v>9728</v>
      </c>
      <c r="D35" s="88">
        <v>7105</v>
      </c>
      <c r="E35" s="88">
        <v>4394</v>
      </c>
      <c r="F35" s="88">
        <v>1614</v>
      </c>
    </row>
    <row r="36" spans="2:7">
      <c r="B36" s="192" t="s">
        <v>64</v>
      </c>
      <c r="C36" s="88">
        <v>12249</v>
      </c>
      <c r="D36" s="88">
        <v>9728</v>
      </c>
      <c r="E36" s="88">
        <v>7105</v>
      </c>
      <c r="F36" s="88">
        <v>4394</v>
      </c>
      <c r="G36" s="88">
        <v>1614</v>
      </c>
    </row>
    <row r="38" spans="2:7" s="90" customFormat="1">
      <c r="B38" s="90" t="s">
        <v>207</v>
      </c>
    </row>
    <row r="39" spans="2:7" s="49" customFormat="1">
      <c r="B39" s="49" t="s">
        <v>208</v>
      </c>
    </row>
    <row r="40" spans="2:7">
      <c r="B40" s="89" t="s">
        <v>58</v>
      </c>
      <c r="C40" s="89" t="s">
        <v>60</v>
      </c>
      <c r="D40" s="89" t="s">
        <v>61</v>
      </c>
      <c r="E40" s="89" t="s">
        <v>62</v>
      </c>
      <c r="F40" s="89" t="s">
        <v>63</v>
      </c>
      <c r="G40" s="89" t="s">
        <v>64</v>
      </c>
    </row>
    <row r="41" spans="2:7">
      <c r="B41" s="192" t="s">
        <v>60</v>
      </c>
      <c r="C41" s="194">
        <f>C7-C24</f>
        <v>0</v>
      </c>
    </row>
    <row r="42" spans="2:7">
      <c r="B42" s="192" t="s">
        <v>61</v>
      </c>
      <c r="C42" s="194">
        <f t="shared" ref="C42:G45" si="0">C8-C25</f>
        <v>0</v>
      </c>
      <c r="D42" s="194">
        <f t="shared" si="0"/>
        <v>0</v>
      </c>
    </row>
    <row r="43" spans="2:7">
      <c r="B43" s="192" t="s">
        <v>62</v>
      </c>
      <c r="C43" s="194">
        <f t="shared" si="0"/>
        <v>0</v>
      </c>
      <c r="D43" s="194">
        <f t="shared" si="0"/>
        <v>0</v>
      </c>
      <c r="E43" s="194">
        <f t="shared" si="0"/>
        <v>0</v>
      </c>
    </row>
    <row r="44" spans="2:7">
      <c r="B44" s="192" t="s">
        <v>63</v>
      </c>
      <c r="C44" s="194">
        <f t="shared" si="0"/>
        <v>0</v>
      </c>
      <c r="D44" s="194">
        <f t="shared" si="0"/>
        <v>0</v>
      </c>
      <c r="E44" s="194">
        <f t="shared" si="0"/>
        <v>0</v>
      </c>
      <c r="F44" s="194">
        <f t="shared" si="0"/>
        <v>0</v>
      </c>
    </row>
    <row r="45" spans="2:7">
      <c r="B45" s="192" t="s">
        <v>64</v>
      </c>
      <c r="C45" s="194">
        <f t="shared" si="0"/>
        <v>0</v>
      </c>
      <c r="D45" s="194">
        <f t="shared" si="0"/>
        <v>0</v>
      </c>
      <c r="E45" s="194">
        <f t="shared" si="0"/>
        <v>0</v>
      </c>
      <c r="F45" s="194">
        <f t="shared" si="0"/>
        <v>0</v>
      </c>
      <c r="G45" s="194">
        <f t="shared" si="0"/>
        <v>0</v>
      </c>
    </row>
    <row r="47" spans="2:7" s="49" customFormat="1">
      <c r="B47" s="49" t="s">
        <v>209</v>
      </c>
    </row>
    <row r="48" spans="2:7">
      <c r="B48" s="89" t="s">
        <v>58</v>
      </c>
      <c r="C48" s="89" t="s">
        <v>60</v>
      </c>
      <c r="D48" s="89" t="s">
        <v>61</v>
      </c>
      <c r="E48" s="89" t="s">
        <v>62</v>
      </c>
      <c r="F48" s="89" t="s">
        <v>63</v>
      </c>
      <c r="G48" s="89" t="s">
        <v>64</v>
      </c>
    </row>
    <row r="49" spans="1:9">
      <c r="B49" s="192" t="s">
        <v>60</v>
      </c>
      <c r="C49" s="88">
        <f>C15-C32</f>
        <v>-129</v>
      </c>
    </row>
    <row r="50" spans="1:9">
      <c r="B50" s="192" t="s">
        <v>61</v>
      </c>
      <c r="C50" s="88">
        <f t="shared" ref="C50:G53" si="1">C16-C33</f>
        <v>-368</v>
      </c>
      <c r="D50" s="88">
        <f t="shared" si="1"/>
        <v>-129</v>
      </c>
    </row>
    <row r="51" spans="1:9">
      <c r="B51" s="192" t="s">
        <v>62</v>
      </c>
      <c r="C51" s="88">
        <f t="shared" si="1"/>
        <v>-554</v>
      </c>
      <c r="D51" s="88">
        <f t="shared" si="1"/>
        <v>-368</v>
      </c>
      <c r="E51" s="88">
        <f t="shared" si="1"/>
        <v>-129</v>
      </c>
    </row>
    <row r="52" spans="1:9">
      <c r="B52" s="192" t="s">
        <v>63</v>
      </c>
      <c r="C52" s="88">
        <f t="shared" si="1"/>
        <v>-699</v>
      </c>
      <c r="D52" s="88">
        <f t="shared" si="1"/>
        <v>-554</v>
      </c>
      <c r="E52" s="88">
        <f t="shared" si="1"/>
        <v>-368</v>
      </c>
      <c r="F52" s="88">
        <f t="shared" si="1"/>
        <v>-129</v>
      </c>
    </row>
    <row r="53" spans="1:9">
      <c r="B53" s="192" t="s">
        <v>64</v>
      </c>
      <c r="C53" s="88">
        <f t="shared" si="1"/>
        <v>-809</v>
      </c>
      <c r="D53" s="88">
        <f t="shared" si="1"/>
        <v>-699</v>
      </c>
      <c r="E53" s="88">
        <f t="shared" si="1"/>
        <v>-554</v>
      </c>
      <c r="F53" s="88">
        <f t="shared" si="1"/>
        <v>-368</v>
      </c>
      <c r="G53" s="88">
        <f t="shared" si="1"/>
        <v>-129</v>
      </c>
    </row>
    <row r="55" spans="1:9" s="47" customFormat="1">
      <c r="B55" s="47" t="s">
        <v>210</v>
      </c>
    </row>
    <row r="57" spans="1:9">
      <c r="B57" s="192" t="s">
        <v>490</v>
      </c>
    </row>
    <row r="58" spans="1:9">
      <c r="B58" s="192" t="s">
        <v>58</v>
      </c>
      <c r="C58" s="192" t="s">
        <v>60</v>
      </c>
      <c r="D58" s="192" t="s">
        <v>61</v>
      </c>
      <c r="E58" s="192" t="s">
        <v>62</v>
      </c>
      <c r="F58" s="192" t="s">
        <v>63</v>
      </c>
      <c r="G58" s="192" t="s">
        <v>64</v>
      </c>
      <c r="H58" s="192" t="s">
        <v>213</v>
      </c>
    </row>
    <row r="59" spans="1:9">
      <c r="B59" s="189" t="s">
        <v>517</v>
      </c>
      <c r="C59" s="62">
        <f>'Patient numbers'!F37</f>
        <v>10128.719467471536</v>
      </c>
      <c r="D59" s="62">
        <f>'Patient numbers'!G37</f>
        <v>2724.4923421200783</v>
      </c>
      <c r="E59" s="62">
        <f>'Patient numbers'!H37</f>
        <v>3094.1973888856974</v>
      </c>
      <c r="F59" s="62">
        <f>'Patient numbers'!I37</f>
        <v>3496.6469118378955</v>
      </c>
      <c r="G59" s="62">
        <f>'Patient numbers'!J37</f>
        <v>3934.4827970302067</v>
      </c>
      <c r="I59" s="101" t="s">
        <v>516</v>
      </c>
    </row>
    <row r="60" spans="1:9" ht="43.5">
      <c r="B60" s="189" t="s">
        <v>518</v>
      </c>
      <c r="C60" s="62">
        <f>'Patient numbers'!F61</f>
        <v>2952.5924435755951</v>
      </c>
      <c r="D60" s="62">
        <f>'Patient numbers'!G61</f>
        <v>917.35089049826638</v>
      </c>
      <c r="E60" s="62">
        <f>'Patient numbers'!H61</f>
        <v>974.35385805168698</v>
      </c>
      <c r="F60" s="62">
        <f>'Patient numbers'!I61</f>
        <v>1034.8989143996405</v>
      </c>
      <c r="G60" s="62">
        <f>'Patient numbers'!J61</f>
        <v>1099.206160241567</v>
      </c>
      <c r="I60" s="101" t="s">
        <v>519</v>
      </c>
    </row>
    <row r="61" spans="1:9">
      <c r="B61" s="193" t="s">
        <v>504</v>
      </c>
      <c r="C61" s="62">
        <f>'Patient numbers'!F81</f>
        <v>24941.911552992613</v>
      </c>
      <c r="D61" s="62">
        <f>'Patient numbers'!G81</f>
        <v>12392.317372881371</v>
      </c>
      <c r="E61" s="62">
        <f>'Patient numbers'!H81</f>
        <v>15330.106678782737</v>
      </c>
      <c r="F61" s="62">
        <f>'Patient numbers'!I81</f>
        <v>18528.09360116192</v>
      </c>
      <c r="G61" s="62">
        <f>'Patient numbers'!J81</f>
        <v>22007.271374121119</v>
      </c>
    </row>
    <row r="62" spans="1:9" ht="51" customHeight="1">
      <c r="A62" s="193" t="s">
        <v>491</v>
      </c>
      <c r="B62" s="193" t="s">
        <v>517</v>
      </c>
      <c r="C62" s="65">
        <f>IF($B$62=$B$59,C59,IF(B62=B60,C60,C61))</f>
        <v>10128.719467471536</v>
      </c>
      <c r="D62" s="65">
        <f t="shared" ref="D62:G62" si="2">IF($B$62=$B$59,D59,IF(C62=C60,D60,D61))</f>
        <v>2724.4923421200783</v>
      </c>
      <c r="E62" s="65">
        <f t="shared" si="2"/>
        <v>3094.1973888856974</v>
      </c>
      <c r="F62" s="65">
        <f t="shared" si="2"/>
        <v>3496.6469118378955</v>
      </c>
      <c r="G62" s="65">
        <f t="shared" si="2"/>
        <v>3934.4827970302067</v>
      </c>
      <c r="H62" s="65"/>
    </row>
    <row r="63" spans="1:9">
      <c r="B63" s="193" t="s">
        <v>211</v>
      </c>
      <c r="C63" s="91">
        <f>C41*C62</f>
        <v>0</v>
      </c>
      <c r="D63" s="91">
        <f>C62*C42+D62*D42</f>
        <v>0</v>
      </c>
      <c r="E63" s="91">
        <f>C62*C43+D62*D43+E62*E43</f>
        <v>0</v>
      </c>
      <c r="F63" s="91">
        <f>C62*C44+D62*D44+E62*E44+F62*F44</f>
        <v>0</v>
      </c>
      <c r="G63" s="91">
        <f>C62*C45+D62*D45+E62*E45+F62*F45+G62*G45</f>
        <v>0</v>
      </c>
      <c r="H63" s="91">
        <f>NPV(0.08,D63:G63)+C63</f>
        <v>0</v>
      </c>
      <c r="I63" s="163"/>
    </row>
    <row r="64" spans="1:9">
      <c r="B64" s="192" t="s">
        <v>212</v>
      </c>
      <c r="C64" s="91">
        <f>C62*C49</f>
        <v>-1306604.8113038281</v>
      </c>
      <c r="D64" s="91">
        <f>C62*C50+D62*D50</f>
        <v>-4078828.2761630155</v>
      </c>
      <c r="E64" s="91">
        <f>C62*C51+D62*D51+E62*E51</f>
        <v>-7013075.2300456734</v>
      </c>
      <c r="F64" s="91">
        <f>C62*C52+D62*D52+E62*E52+F62*F52</f>
        <v>-10179075.756034153</v>
      </c>
      <c r="G64" s="91">
        <f>C62*C53+D62*D53+E62*E53+F62*F53+G62*G53</f>
        <v>-13607053.894142324</v>
      </c>
      <c r="H64" s="91">
        <f t="shared" ref="H64:H65" si="3">NPV(0.08,D64:G64)+C64</f>
        <v>-29177948.643749435</v>
      </c>
    </row>
    <row r="65" spans="2:15">
      <c r="B65" s="192" t="s">
        <v>0</v>
      </c>
      <c r="C65" s="91">
        <f>SUM(C63:C64)</f>
        <v>-1306604.8113038281</v>
      </c>
      <c r="D65" s="91">
        <f t="shared" ref="D65:G65" si="4">SUM(D63:D64)</f>
        <v>-4078828.2761630155</v>
      </c>
      <c r="E65" s="91">
        <f t="shared" si="4"/>
        <v>-7013075.2300456734</v>
      </c>
      <c r="F65" s="91">
        <f t="shared" si="4"/>
        <v>-10179075.756034153</v>
      </c>
      <c r="G65" s="91">
        <f t="shared" si="4"/>
        <v>-13607053.894142324</v>
      </c>
      <c r="H65" s="91">
        <f t="shared" si="3"/>
        <v>-29177948.643749435</v>
      </c>
    </row>
    <row r="67" spans="2:15" s="49" customFormat="1">
      <c r="B67" s="49" t="s">
        <v>214</v>
      </c>
    </row>
    <row r="69" spans="2:15">
      <c r="B69" s="193" t="s">
        <v>203</v>
      </c>
      <c r="C69" s="192" t="s">
        <v>460</v>
      </c>
      <c r="D69" s="192" t="s">
        <v>461</v>
      </c>
      <c r="E69" s="192" t="s">
        <v>0</v>
      </c>
      <c r="G69" s="193" t="s">
        <v>204</v>
      </c>
      <c r="H69" s="192" t="s">
        <v>460</v>
      </c>
      <c r="I69" s="192" t="s">
        <v>461</v>
      </c>
      <c r="J69" s="192" t="s">
        <v>0</v>
      </c>
      <c r="L69" s="193" t="s">
        <v>462</v>
      </c>
      <c r="M69" s="192" t="s">
        <v>460</v>
      </c>
      <c r="N69" s="192" t="s">
        <v>461</v>
      </c>
      <c r="O69" s="192" t="s">
        <v>0</v>
      </c>
    </row>
    <row r="70" spans="2:15">
      <c r="B70" s="192" t="s">
        <v>60</v>
      </c>
      <c r="C70" s="195">
        <v>9999</v>
      </c>
      <c r="D70" s="91">
        <v>1484.8892623200065</v>
      </c>
      <c r="E70" s="195">
        <f>SUM(C70:D70)</f>
        <v>11483.889262320006</v>
      </c>
      <c r="F70" s="193"/>
      <c r="G70" s="192" t="s">
        <v>60</v>
      </c>
      <c r="H70" s="195">
        <v>9999</v>
      </c>
      <c r="I70" s="91">
        <v>1614.2535095086675</v>
      </c>
      <c r="J70" s="195">
        <f>SUM(H70:I70)</f>
        <v>11613.253509508668</v>
      </c>
      <c r="L70" s="192" t="s">
        <v>60</v>
      </c>
      <c r="M70" s="91">
        <f>C70-H70</f>
        <v>0</v>
      </c>
      <c r="N70" s="91">
        <f t="shared" ref="N70:O85" si="5">D70-I70</f>
        <v>-129.36424718866101</v>
      </c>
      <c r="O70" s="91">
        <f t="shared" si="5"/>
        <v>-129.36424718866147</v>
      </c>
    </row>
    <row r="71" spans="2:15">
      <c r="B71" s="192" t="s">
        <v>61</v>
      </c>
      <c r="C71" s="195">
        <v>9999</v>
      </c>
      <c r="D71" s="91">
        <v>4026.3330715044303</v>
      </c>
      <c r="E71" s="195">
        <f t="shared" ref="E71:E99" si="6">SUM(C71:D71)</f>
        <v>14025.33307150443</v>
      </c>
      <c r="G71" s="192" t="s">
        <v>61</v>
      </c>
      <c r="H71" s="195">
        <v>9999</v>
      </c>
      <c r="I71" s="91">
        <v>4393.6362374327791</v>
      </c>
      <c r="J71" s="195">
        <f t="shared" ref="J71:J99" si="7">SUM(H71:I71)</f>
        <v>14392.63623743278</v>
      </c>
      <c r="L71" s="192" t="s">
        <v>61</v>
      </c>
      <c r="M71" s="91">
        <f t="shared" ref="M71:O99" si="8">C71-H71</f>
        <v>0</v>
      </c>
      <c r="N71" s="91">
        <f t="shared" si="5"/>
        <v>-367.30316592834879</v>
      </c>
      <c r="O71" s="91">
        <f t="shared" si="5"/>
        <v>-367.3031659283497</v>
      </c>
    </row>
    <row r="72" spans="2:15">
      <c r="B72" s="192" t="s">
        <v>62</v>
      </c>
      <c r="C72" s="195">
        <v>9999</v>
      </c>
      <c r="D72" s="91">
        <v>6550.5177808275821</v>
      </c>
      <c r="E72" s="195">
        <f t="shared" si="6"/>
        <v>16549.517780827584</v>
      </c>
      <c r="G72" s="192" t="s">
        <v>62</v>
      </c>
      <c r="H72" s="195">
        <v>9999</v>
      </c>
      <c r="I72" s="91">
        <v>7104.9854882769187</v>
      </c>
      <c r="J72" s="195">
        <f t="shared" si="7"/>
        <v>17103.985488276918</v>
      </c>
      <c r="L72" s="192" t="s">
        <v>62</v>
      </c>
      <c r="M72" s="91">
        <f t="shared" si="8"/>
        <v>0</v>
      </c>
      <c r="N72" s="91">
        <f t="shared" si="5"/>
        <v>-554.46770744933656</v>
      </c>
      <c r="O72" s="91">
        <f t="shared" si="5"/>
        <v>-554.46770744933383</v>
      </c>
    </row>
    <row r="73" spans="2:15">
      <c r="B73" s="192" t="s">
        <v>63</v>
      </c>
      <c r="C73" s="195">
        <v>9999</v>
      </c>
      <c r="D73" s="91">
        <v>9029.2126636533667</v>
      </c>
      <c r="E73" s="195">
        <f t="shared" si="6"/>
        <v>19028.212663653365</v>
      </c>
      <c r="G73" s="192" t="s">
        <v>63</v>
      </c>
      <c r="H73" s="195">
        <v>9999</v>
      </c>
      <c r="I73" s="91">
        <v>9728.3063847359517</v>
      </c>
      <c r="J73" s="195">
        <f t="shared" si="7"/>
        <v>19727.306384735952</v>
      </c>
      <c r="L73" s="192" t="s">
        <v>63</v>
      </c>
      <c r="M73" s="91">
        <f t="shared" si="8"/>
        <v>0</v>
      </c>
      <c r="N73" s="91">
        <f t="shared" si="5"/>
        <v>-699.09372108258503</v>
      </c>
      <c r="O73" s="91">
        <f t="shared" si="5"/>
        <v>-699.09372108258685</v>
      </c>
    </row>
    <row r="74" spans="2:15">
      <c r="B74" s="192" t="s">
        <v>64</v>
      </c>
      <c r="C74" s="195">
        <v>9999</v>
      </c>
      <c r="D74" s="91">
        <v>11441.320035659828</v>
      </c>
      <c r="E74" s="195">
        <f t="shared" si="6"/>
        <v>21440.320035659828</v>
      </c>
      <c r="G74" s="192" t="s">
        <v>64</v>
      </c>
      <c r="H74" s="195">
        <v>9999</v>
      </c>
      <c r="I74" s="91">
        <v>12249.010140630198</v>
      </c>
      <c r="J74" s="195">
        <f t="shared" si="7"/>
        <v>22248.010140630198</v>
      </c>
      <c r="L74" s="192" t="s">
        <v>64</v>
      </c>
      <c r="M74" s="91">
        <f t="shared" si="8"/>
        <v>0</v>
      </c>
      <c r="N74" s="91">
        <f t="shared" si="5"/>
        <v>-807.69010497037016</v>
      </c>
      <c r="O74" s="91">
        <f t="shared" si="5"/>
        <v>-807.69010497037016</v>
      </c>
    </row>
    <row r="75" spans="2:15">
      <c r="B75" s="192" t="s">
        <v>455</v>
      </c>
      <c r="C75" s="195">
        <v>9999</v>
      </c>
      <c r="D75" s="91">
        <v>13773.394803412139</v>
      </c>
      <c r="E75" s="195">
        <f t="shared" si="6"/>
        <v>23772.394803412139</v>
      </c>
      <c r="G75" s="192" t="s">
        <v>455</v>
      </c>
      <c r="H75" s="195">
        <v>9999</v>
      </c>
      <c r="I75" s="91">
        <v>14657.47070521256</v>
      </c>
      <c r="J75" s="195">
        <f t="shared" si="7"/>
        <v>24656.47070521256</v>
      </c>
      <c r="L75" s="192" t="s">
        <v>455</v>
      </c>
      <c r="M75" s="91">
        <f t="shared" si="8"/>
        <v>0</v>
      </c>
      <c r="N75" s="91">
        <f t="shared" si="5"/>
        <v>-884.07590180042098</v>
      </c>
      <c r="O75" s="91">
        <f t="shared" si="5"/>
        <v>-884.07590180042098</v>
      </c>
    </row>
    <row r="76" spans="2:15">
      <c r="B76" s="192" t="s">
        <v>456</v>
      </c>
      <c r="C76" s="195">
        <v>9999</v>
      </c>
      <c r="D76" s="91">
        <v>16016.429145612412</v>
      </c>
      <c r="E76" s="195">
        <f t="shared" si="6"/>
        <v>26015.429145612412</v>
      </c>
      <c r="G76" s="192" t="s">
        <v>456</v>
      </c>
      <c r="H76" s="195">
        <v>9999</v>
      </c>
      <c r="I76" s="91">
        <v>16946.827844824416</v>
      </c>
      <c r="J76" s="195">
        <f t="shared" si="7"/>
        <v>26945.827844824416</v>
      </c>
      <c r="L76" s="192" t="s">
        <v>456</v>
      </c>
      <c r="M76" s="91">
        <f t="shared" si="8"/>
        <v>0</v>
      </c>
      <c r="N76" s="91">
        <f t="shared" si="5"/>
        <v>-930.39869921200443</v>
      </c>
      <c r="O76" s="91">
        <f t="shared" si="5"/>
        <v>-930.39869921200443</v>
      </c>
    </row>
    <row r="77" spans="2:15">
      <c r="B77" s="192" t="s">
        <v>457</v>
      </c>
      <c r="C77" s="195">
        <v>9999</v>
      </c>
      <c r="D77" s="91">
        <v>18173.89300130718</v>
      </c>
      <c r="E77" s="195">
        <f t="shared" si="6"/>
        <v>28172.89300130718</v>
      </c>
      <c r="G77" s="192" t="s">
        <v>457</v>
      </c>
      <c r="H77" s="195">
        <v>9999</v>
      </c>
      <c r="I77" s="91">
        <v>19125.929061729286</v>
      </c>
      <c r="J77" s="195">
        <f t="shared" si="7"/>
        <v>29124.929061729286</v>
      </c>
      <c r="L77" s="192" t="s">
        <v>457</v>
      </c>
      <c r="M77" s="91">
        <f t="shared" si="8"/>
        <v>0</v>
      </c>
      <c r="N77" s="91">
        <f t="shared" si="5"/>
        <v>-952.03606042210595</v>
      </c>
      <c r="O77" s="91">
        <f t="shared" si="5"/>
        <v>-952.03606042210595</v>
      </c>
    </row>
    <row r="78" spans="2:15">
      <c r="B78" s="192" t="s">
        <v>458</v>
      </c>
      <c r="C78" s="195">
        <v>9999</v>
      </c>
      <c r="D78" s="91">
        <v>20093.110128073706</v>
      </c>
      <c r="E78" s="195">
        <f t="shared" si="6"/>
        <v>30092.110128073706</v>
      </c>
      <c r="G78" s="192" t="s">
        <v>458</v>
      </c>
      <c r="H78" s="195">
        <v>9999</v>
      </c>
      <c r="I78" s="91">
        <v>21036.002028904826</v>
      </c>
      <c r="J78" s="195">
        <f t="shared" si="7"/>
        <v>31035.002028904826</v>
      </c>
      <c r="L78" s="192" t="s">
        <v>458</v>
      </c>
      <c r="M78" s="91">
        <f t="shared" si="8"/>
        <v>0</v>
      </c>
      <c r="N78" s="91">
        <f t="shared" si="5"/>
        <v>-942.89190083112044</v>
      </c>
      <c r="O78" s="91">
        <f t="shared" si="5"/>
        <v>-942.89190083112044</v>
      </c>
    </row>
    <row r="79" spans="2:15">
      <c r="B79" s="192" t="s">
        <v>459</v>
      </c>
      <c r="C79" s="195">
        <v>9999</v>
      </c>
      <c r="D79" s="91">
        <v>21500.221587713648</v>
      </c>
      <c r="E79" s="195">
        <f t="shared" si="6"/>
        <v>31499.221587713648</v>
      </c>
      <c r="G79" s="192" t="s">
        <v>459</v>
      </c>
      <c r="H79" s="195">
        <v>9999</v>
      </c>
      <c r="I79" s="91">
        <v>22405.607830378358</v>
      </c>
      <c r="J79" s="195">
        <f t="shared" si="7"/>
        <v>32404.607830378358</v>
      </c>
      <c r="L79" s="192" t="s">
        <v>459</v>
      </c>
      <c r="M79" s="91">
        <f t="shared" si="8"/>
        <v>0</v>
      </c>
      <c r="N79" s="91">
        <f t="shared" si="5"/>
        <v>-905.38624266471015</v>
      </c>
      <c r="O79" s="91">
        <f t="shared" si="5"/>
        <v>-905.38624266471015</v>
      </c>
    </row>
    <row r="80" spans="2:15">
      <c r="B80" s="192" t="s">
        <v>463</v>
      </c>
      <c r="C80" s="195">
        <v>9999</v>
      </c>
      <c r="D80" s="91">
        <v>22740.978657401545</v>
      </c>
      <c r="E80" s="195">
        <f t="shared" si="6"/>
        <v>32739.978657401545</v>
      </c>
      <c r="G80" s="192" t="s">
        <v>463</v>
      </c>
      <c r="H80" s="195">
        <v>9999</v>
      </c>
      <c r="I80" s="91">
        <v>23598.920855371864</v>
      </c>
      <c r="J80" s="195">
        <f t="shared" si="7"/>
        <v>33597.920855371864</v>
      </c>
      <c r="L80" s="192" t="s">
        <v>463</v>
      </c>
      <c r="M80" s="91">
        <f t="shared" si="8"/>
        <v>0</v>
      </c>
      <c r="N80" s="91">
        <f t="shared" si="5"/>
        <v>-857.94219797031838</v>
      </c>
      <c r="O80" s="91">
        <f t="shared" si="5"/>
        <v>-857.94219797031838</v>
      </c>
    </row>
    <row r="81" spans="2:15">
      <c r="B81" s="192" t="s">
        <v>464</v>
      </c>
      <c r="C81" s="195">
        <v>9999</v>
      </c>
      <c r="D81" s="91">
        <v>23821.45783436179</v>
      </c>
      <c r="E81" s="195">
        <f t="shared" si="6"/>
        <v>33820.45783436179</v>
      </c>
      <c r="G81" s="192" t="s">
        <v>464</v>
      </c>
      <c r="H81" s="195">
        <v>9999</v>
      </c>
      <c r="I81" s="91">
        <v>24625.3658556109</v>
      </c>
      <c r="J81" s="195">
        <f t="shared" si="7"/>
        <v>34624.3658556109</v>
      </c>
      <c r="L81" s="192" t="s">
        <v>464</v>
      </c>
      <c r="M81" s="91">
        <f t="shared" si="8"/>
        <v>0</v>
      </c>
      <c r="N81" s="91">
        <f t="shared" si="5"/>
        <v>-803.90802124910988</v>
      </c>
      <c r="O81" s="91">
        <f t="shared" si="5"/>
        <v>-803.90802124910988</v>
      </c>
    </row>
    <row r="82" spans="2:15">
      <c r="B82" s="192" t="s">
        <v>465</v>
      </c>
      <c r="C82" s="195">
        <v>9999</v>
      </c>
      <c r="D82" s="91">
        <v>24748.638123809971</v>
      </c>
      <c r="E82" s="195">
        <f t="shared" si="6"/>
        <v>34747.638123809971</v>
      </c>
      <c r="G82" s="192" t="s">
        <v>465</v>
      </c>
      <c r="H82" s="195">
        <v>9999</v>
      </c>
      <c r="I82" s="91">
        <v>25494.675515481184</v>
      </c>
      <c r="J82" s="195">
        <f t="shared" si="7"/>
        <v>35493.675515481184</v>
      </c>
      <c r="L82" s="192" t="s">
        <v>465</v>
      </c>
      <c r="M82" s="91">
        <f t="shared" si="8"/>
        <v>0</v>
      </c>
      <c r="N82" s="91">
        <f t="shared" si="5"/>
        <v>-746.03739167121239</v>
      </c>
      <c r="O82" s="91">
        <f t="shared" si="5"/>
        <v>-746.03739167121239</v>
      </c>
    </row>
    <row r="83" spans="2:15">
      <c r="B83" s="192" t="s">
        <v>466</v>
      </c>
      <c r="C83" s="195">
        <v>9999</v>
      </c>
      <c r="D83" s="91">
        <v>25515.035473055847</v>
      </c>
      <c r="E83" s="195">
        <f t="shared" si="6"/>
        <v>35514.035473055847</v>
      </c>
      <c r="G83" s="192" t="s">
        <v>466</v>
      </c>
      <c r="H83" s="195">
        <v>9999</v>
      </c>
      <c r="I83" s="91">
        <v>26199.895153547841</v>
      </c>
      <c r="J83" s="195">
        <f t="shared" si="7"/>
        <v>36198.895153547841</v>
      </c>
      <c r="L83" s="192" t="s">
        <v>466</v>
      </c>
      <c r="M83" s="91">
        <f t="shared" si="8"/>
        <v>0</v>
      </c>
      <c r="N83" s="91">
        <f t="shared" si="5"/>
        <v>-684.85968049199437</v>
      </c>
      <c r="O83" s="91">
        <f t="shared" si="5"/>
        <v>-684.85968049199437</v>
      </c>
    </row>
    <row r="84" spans="2:15">
      <c r="B84" s="192" t="s">
        <v>467</v>
      </c>
      <c r="C84" s="195">
        <v>9999</v>
      </c>
      <c r="D84" s="91">
        <v>26104.773455210932</v>
      </c>
      <c r="E84" s="195">
        <f t="shared" si="6"/>
        <v>36103.773455210932</v>
      </c>
      <c r="G84" s="192" t="s">
        <v>467</v>
      </c>
      <c r="H84" s="195">
        <v>9999</v>
      </c>
      <c r="I84" s="91">
        <v>26721.923494161019</v>
      </c>
      <c r="J84" s="195">
        <f t="shared" si="7"/>
        <v>36720.923494161019</v>
      </c>
      <c r="L84" s="192" t="s">
        <v>467</v>
      </c>
      <c r="M84" s="91">
        <f t="shared" si="8"/>
        <v>0</v>
      </c>
      <c r="N84" s="91">
        <f t="shared" si="5"/>
        <v>-617.15003895008704</v>
      </c>
      <c r="O84" s="91">
        <f t="shared" si="5"/>
        <v>-617.15003895008704</v>
      </c>
    </row>
    <row r="85" spans="2:15">
      <c r="B85" s="192" t="s">
        <v>468</v>
      </c>
      <c r="C85" s="195">
        <v>9999</v>
      </c>
      <c r="D85" s="91">
        <v>26529.52582409585</v>
      </c>
      <c r="E85" s="195">
        <f t="shared" si="6"/>
        <v>36528.52582409585</v>
      </c>
      <c r="G85" s="192" t="s">
        <v>468</v>
      </c>
      <c r="H85" s="195">
        <v>9999</v>
      </c>
      <c r="I85" s="91">
        <v>27073.985414370516</v>
      </c>
      <c r="J85" s="195">
        <f t="shared" si="7"/>
        <v>37072.985414370516</v>
      </c>
      <c r="L85" s="192" t="s">
        <v>468</v>
      </c>
      <c r="M85" s="91">
        <f t="shared" si="8"/>
        <v>0</v>
      </c>
      <c r="N85" s="91">
        <f t="shared" si="5"/>
        <v>-544.45959027466597</v>
      </c>
      <c r="O85" s="91">
        <f t="shared" si="5"/>
        <v>-544.45959027466597</v>
      </c>
    </row>
    <row r="86" spans="2:15">
      <c r="B86" s="192" t="s">
        <v>469</v>
      </c>
      <c r="C86" s="195">
        <v>9999</v>
      </c>
      <c r="D86" s="91">
        <v>26802.418005698943</v>
      </c>
      <c r="E86" s="195">
        <f t="shared" si="6"/>
        <v>36801.418005698943</v>
      </c>
      <c r="G86" s="192" t="s">
        <v>469</v>
      </c>
      <c r="H86" s="195">
        <v>9999</v>
      </c>
      <c r="I86" s="91">
        <v>27271.752335364232</v>
      </c>
      <c r="J86" s="195">
        <f t="shared" si="7"/>
        <v>37270.752335364232</v>
      </c>
      <c r="L86" s="192" t="s">
        <v>469</v>
      </c>
      <c r="M86" s="91">
        <f t="shared" si="8"/>
        <v>0</v>
      </c>
      <c r="N86" s="91">
        <f t="shared" si="8"/>
        <v>-469.33432966528926</v>
      </c>
      <c r="O86" s="91">
        <f t="shared" si="8"/>
        <v>-469.33432966528926</v>
      </c>
    </row>
    <row r="87" spans="2:15">
      <c r="B87" s="192" t="s">
        <v>470</v>
      </c>
      <c r="C87" s="195">
        <v>9999</v>
      </c>
      <c r="D87" s="91">
        <v>26935.309090233815</v>
      </c>
      <c r="E87" s="195">
        <f t="shared" si="6"/>
        <v>36934.309090233815</v>
      </c>
      <c r="G87" s="192" t="s">
        <v>470</v>
      </c>
      <c r="H87" s="195">
        <v>9999</v>
      </c>
      <c r="I87" s="91">
        <v>27330.286708968517</v>
      </c>
      <c r="J87" s="195">
        <f t="shared" si="7"/>
        <v>37329.286708968517</v>
      </c>
      <c r="L87" s="192" t="s">
        <v>470</v>
      </c>
      <c r="M87" s="91">
        <f t="shared" si="8"/>
        <v>0</v>
      </c>
      <c r="N87" s="91">
        <f t="shared" si="8"/>
        <v>-394.97761873470154</v>
      </c>
      <c r="O87" s="91">
        <f t="shared" si="8"/>
        <v>-394.97761873470154</v>
      </c>
    </row>
    <row r="88" spans="2:15">
      <c r="B88" s="192" t="s">
        <v>471</v>
      </c>
      <c r="C88" s="195">
        <v>9999</v>
      </c>
      <c r="D88" s="91">
        <v>26955.099260068382</v>
      </c>
      <c r="E88" s="195">
        <f t="shared" si="6"/>
        <v>36954.099260068382</v>
      </c>
      <c r="G88" s="192" t="s">
        <v>471</v>
      </c>
      <c r="H88" s="195">
        <v>9999</v>
      </c>
      <c r="I88" s="91">
        <v>27278.621565372276</v>
      </c>
      <c r="J88" s="195">
        <f t="shared" si="7"/>
        <v>37277.621565372276</v>
      </c>
      <c r="L88" s="192" t="s">
        <v>471</v>
      </c>
      <c r="M88" s="91">
        <f t="shared" si="8"/>
        <v>0</v>
      </c>
      <c r="N88" s="91">
        <f t="shared" si="8"/>
        <v>-323.52230530389352</v>
      </c>
      <c r="O88" s="91">
        <f t="shared" si="8"/>
        <v>-323.52230530389352</v>
      </c>
    </row>
    <row r="89" spans="2:15">
      <c r="B89" s="192" t="s">
        <v>472</v>
      </c>
      <c r="C89" s="195">
        <v>9999</v>
      </c>
      <c r="D89" s="91">
        <v>26895.694234627008</v>
      </c>
      <c r="E89" s="195">
        <f t="shared" si="6"/>
        <v>36894.694234627008</v>
      </c>
      <c r="G89" s="192" t="s">
        <v>472</v>
      </c>
      <c r="H89" s="195">
        <v>9999</v>
      </c>
      <c r="I89" s="91">
        <v>27155.642472079955</v>
      </c>
      <c r="J89" s="195">
        <f t="shared" si="7"/>
        <v>37154.642472079955</v>
      </c>
      <c r="L89" s="192" t="s">
        <v>472</v>
      </c>
      <c r="M89" s="91">
        <f t="shared" si="8"/>
        <v>0</v>
      </c>
      <c r="N89" s="91">
        <f t="shared" si="8"/>
        <v>-259.94823745294707</v>
      </c>
      <c r="O89" s="91">
        <f t="shared" si="8"/>
        <v>-259.94823745294707</v>
      </c>
    </row>
    <row r="90" spans="2:15">
      <c r="B90" s="192" t="s">
        <v>473</v>
      </c>
      <c r="C90" s="195">
        <v>9999</v>
      </c>
      <c r="D90" s="91">
        <v>26773.004669027636</v>
      </c>
      <c r="E90" s="195">
        <f t="shared" si="6"/>
        <v>36772.004669027636</v>
      </c>
      <c r="G90" s="192" t="s">
        <v>473</v>
      </c>
      <c r="H90" s="195">
        <v>9999</v>
      </c>
      <c r="I90" s="91">
        <v>26979.255344881502</v>
      </c>
      <c r="J90" s="195">
        <f t="shared" si="7"/>
        <v>36978.255344881502</v>
      </c>
      <c r="L90" s="192" t="s">
        <v>473</v>
      </c>
      <c r="M90" s="91">
        <f t="shared" si="8"/>
        <v>0</v>
      </c>
      <c r="N90" s="91">
        <f t="shared" si="8"/>
        <v>-206.25067585386569</v>
      </c>
      <c r="O90" s="91">
        <f t="shared" si="8"/>
        <v>-206.25067585386569</v>
      </c>
    </row>
    <row r="91" spans="2:15">
      <c r="B91" s="192" t="s">
        <v>474</v>
      </c>
      <c r="C91" s="195">
        <v>9999</v>
      </c>
      <c r="D91" s="91">
        <v>26590.647078952112</v>
      </c>
      <c r="E91" s="195">
        <f t="shared" si="6"/>
        <v>36589.647078952112</v>
      </c>
      <c r="G91" s="192" t="s">
        <v>474</v>
      </c>
      <c r="H91" s="195">
        <v>9999</v>
      </c>
      <c r="I91" s="91">
        <v>26748.219097891939</v>
      </c>
      <c r="J91" s="195">
        <f t="shared" si="7"/>
        <v>36747.219097891939</v>
      </c>
      <c r="L91" s="192" t="s">
        <v>474</v>
      </c>
      <c r="M91" s="91">
        <f t="shared" si="8"/>
        <v>0</v>
      </c>
      <c r="N91" s="91">
        <f t="shared" si="8"/>
        <v>-157.5720189398271</v>
      </c>
      <c r="O91" s="91">
        <f t="shared" si="8"/>
        <v>-157.5720189398271</v>
      </c>
    </row>
    <row r="92" spans="2:15">
      <c r="B92" s="192" t="s">
        <v>475</v>
      </c>
      <c r="C92" s="195">
        <v>9999</v>
      </c>
      <c r="D92" s="91">
        <v>26338.330199748045</v>
      </c>
      <c r="E92" s="195">
        <f t="shared" si="6"/>
        <v>36337.330199748045</v>
      </c>
      <c r="G92" s="192" t="s">
        <v>475</v>
      </c>
      <c r="H92" s="195">
        <v>9999</v>
      </c>
      <c r="I92" s="91">
        <v>26454.257543298241</v>
      </c>
      <c r="J92" s="195">
        <f t="shared" si="7"/>
        <v>36453.257543298241</v>
      </c>
      <c r="L92" s="192" t="s">
        <v>475</v>
      </c>
      <c r="M92" s="91">
        <f t="shared" si="8"/>
        <v>0</v>
      </c>
      <c r="N92" s="91">
        <f t="shared" si="8"/>
        <v>-115.92734355019638</v>
      </c>
      <c r="O92" s="91">
        <f t="shared" si="8"/>
        <v>-115.92734355019638</v>
      </c>
    </row>
    <row r="93" spans="2:15">
      <c r="B93" s="192" t="s">
        <v>476</v>
      </c>
      <c r="C93" s="195">
        <v>9999</v>
      </c>
      <c r="D93" s="91">
        <v>26011.00532578415</v>
      </c>
      <c r="E93" s="195">
        <f t="shared" si="6"/>
        <v>36010.00532578415</v>
      </c>
      <c r="G93" s="192" t="s">
        <v>476</v>
      </c>
      <c r="H93" s="195">
        <v>9999</v>
      </c>
      <c r="I93" s="91">
        <v>26092.053424516402</v>
      </c>
      <c r="J93" s="195">
        <f t="shared" si="7"/>
        <v>36091.053424516402</v>
      </c>
      <c r="L93" s="192" t="s">
        <v>476</v>
      </c>
      <c r="M93" s="91">
        <f t="shared" si="8"/>
        <v>0</v>
      </c>
      <c r="N93" s="91">
        <f t="shared" si="8"/>
        <v>-81.048098732251674</v>
      </c>
      <c r="O93" s="91">
        <f t="shared" si="8"/>
        <v>-81.048098732251674</v>
      </c>
    </row>
    <row r="94" spans="2:15">
      <c r="B94" s="192" t="s">
        <v>477</v>
      </c>
      <c r="C94" s="195">
        <v>9999</v>
      </c>
      <c r="D94" s="91">
        <v>25609.554537094373</v>
      </c>
      <c r="E94" s="195">
        <f t="shared" si="6"/>
        <v>35608.554537094373</v>
      </c>
      <c r="G94" s="192" t="s">
        <v>477</v>
      </c>
      <c r="H94" s="195">
        <v>9999</v>
      </c>
      <c r="I94" s="91">
        <v>25656.795634385955</v>
      </c>
      <c r="J94" s="195">
        <f t="shared" si="7"/>
        <v>35655.795634385955</v>
      </c>
      <c r="L94" s="192" t="s">
        <v>477</v>
      </c>
      <c r="M94" s="91">
        <f t="shared" si="8"/>
        <v>0</v>
      </c>
      <c r="N94" s="91">
        <f t="shared" si="8"/>
        <v>-47.241097291582264</v>
      </c>
      <c r="O94" s="91">
        <f t="shared" si="8"/>
        <v>-47.241097291582264</v>
      </c>
    </row>
    <row r="95" spans="2:15">
      <c r="B95" s="192" t="s">
        <v>478</v>
      </c>
      <c r="C95" s="195">
        <v>9999</v>
      </c>
      <c r="D95" s="91">
        <v>25063.097623935202</v>
      </c>
      <c r="E95" s="195">
        <f t="shared" si="6"/>
        <v>35062.097623935202</v>
      </c>
      <c r="G95" s="192" t="s">
        <v>478</v>
      </c>
      <c r="H95" s="195">
        <v>9999</v>
      </c>
      <c r="I95" s="91">
        <v>25070.740263163869</v>
      </c>
      <c r="J95" s="195">
        <f t="shared" si="7"/>
        <v>35069.740263163869</v>
      </c>
      <c r="L95" s="192" t="s">
        <v>478</v>
      </c>
      <c r="M95" s="91">
        <f t="shared" si="8"/>
        <v>0</v>
      </c>
      <c r="N95" s="91">
        <f t="shared" si="8"/>
        <v>-7.6426392286666669</v>
      </c>
      <c r="O95" s="91">
        <f t="shared" si="8"/>
        <v>-7.6426392286666669</v>
      </c>
    </row>
    <row r="96" spans="2:15">
      <c r="B96" s="192" t="s">
        <v>479</v>
      </c>
      <c r="C96" s="195">
        <v>9999</v>
      </c>
      <c r="D96" s="91">
        <v>24313.88193257188</v>
      </c>
      <c r="E96" s="195">
        <f t="shared" si="6"/>
        <v>34312.88193257188</v>
      </c>
      <c r="G96" s="192" t="s">
        <v>479</v>
      </c>
      <c r="H96" s="195">
        <v>9999</v>
      </c>
      <c r="I96" s="91">
        <v>24288.270292209578</v>
      </c>
      <c r="J96" s="195">
        <f t="shared" si="7"/>
        <v>34287.270292209578</v>
      </c>
      <c r="L96" s="192" t="s">
        <v>479</v>
      </c>
      <c r="M96" s="91">
        <f t="shared" si="8"/>
        <v>0</v>
      </c>
      <c r="N96" s="91">
        <f t="shared" si="8"/>
        <v>25.611640362301841</v>
      </c>
      <c r="O96" s="91">
        <f t="shared" si="8"/>
        <v>25.611640362301841</v>
      </c>
    </row>
    <row r="97" spans="2:15">
      <c r="B97" s="192" t="s">
        <v>480</v>
      </c>
      <c r="C97" s="195">
        <v>9999</v>
      </c>
      <c r="D97" s="91">
        <v>23340.659952646703</v>
      </c>
      <c r="E97" s="195">
        <f t="shared" si="6"/>
        <v>33339.659952646703</v>
      </c>
      <c r="G97" s="192" t="s">
        <v>480</v>
      </c>
      <c r="H97" s="195">
        <v>9999</v>
      </c>
      <c r="I97" s="91">
        <v>23288.181931954343</v>
      </c>
      <c r="J97" s="195">
        <f t="shared" si="7"/>
        <v>33287.181931954343</v>
      </c>
      <c r="L97" s="192" t="s">
        <v>480</v>
      </c>
      <c r="M97" s="91">
        <f t="shared" si="8"/>
        <v>0</v>
      </c>
      <c r="N97" s="91">
        <f t="shared" si="8"/>
        <v>52.478020692360587</v>
      </c>
      <c r="O97" s="91">
        <f t="shared" si="8"/>
        <v>52.478020692360587</v>
      </c>
    </row>
    <row r="98" spans="2:15">
      <c r="B98" s="192" t="s">
        <v>481</v>
      </c>
      <c r="C98" s="195">
        <v>9999</v>
      </c>
      <c r="D98" s="91">
        <v>22088.378653571475</v>
      </c>
      <c r="E98" s="195">
        <f t="shared" si="6"/>
        <v>32087.378653571475</v>
      </c>
      <c r="G98" s="192" t="s">
        <v>481</v>
      </c>
      <c r="H98" s="195">
        <v>9999</v>
      </c>
      <c r="I98" s="91">
        <v>22001.916439268738</v>
      </c>
      <c r="J98" s="195">
        <f t="shared" si="7"/>
        <v>32000.916439268738</v>
      </c>
      <c r="L98" s="192" t="s">
        <v>481</v>
      </c>
      <c r="M98" s="91">
        <f t="shared" si="8"/>
        <v>0</v>
      </c>
      <c r="N98" s="91">
        <f t="shared" si="8"/>
        <v>86.462214302737266</v>
      </c>
      <c r="O98" s="91">
        <f t="shared" si="8"/>
        <v>86.462214302737266</v>
      </c>
    </row>
    <row r="99" spans="2:15">
      <c r="B99" s="192" t="s">
        <v>482</v>
      </c>
      <c r="C99" s="195">
        <v>9999</v>
      </c>
      <c r="D99" s="91">
        <v>20582.344194993027</v>
      </c>
      <c r="E99" s="195">
        <f t="shared" si="6"/>
        <v>30581.344194993027</v>
      </c>
      <c r="G99" s="192" t="s">
        <v>482</v>
      </c>
      <c r="H99" s="195">
        <v>9999</v>
      </c>
      <c r="I99" s="91">
        <v>20461.124749679002</v>
      </c>
      <c r="J99" s="195">
        <f t="shared" si="7"/>
        <v>30460.124749679002</v>
      </c>
      <c r="L99" s="192" t="s">
        <v>482</v>
      </c>
      <c r="M99" s="91">
        <f t="shared" si="8"/>
        <v>0</v>
      </c>
      <c r="N99" s="91">
        <f t="shared" si="8"/>
        <v>121.21944531402551</v>
      </c>
      <c r="O99" s="91">
        <f t="shared" si="8"/>
        <v>121.21944531402551</v>
      </c>
    </row>
  </sheetData>
  <phoneticPr fontId="6" type="noConversion"/>
  <dataValidations count="1">
    <dataValidation type="list" allowBlank="1" showErrorMessage="1" sqref="B62" xr:uid="{8193FCB1-BB8F-4CC2-8D3E-F644DF0D3B66}">
      <formula1>$B$59:$B$61</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9BB0-7599-432E-8384-4D44E99F5F37}">
  <sheetPr>
    <tabColor rgb="FFFFFF00"/>
  </sheetPr>
  <dimension ref="A2:M81"/>
  <sheetViews>
    <sheetView zoomScale="90" zoomScaleNormal="90" workbookViewId="0">
      <selection activeCell="H32" sqref="H32"/>
    </sheetView>
  </sheetViews>
  <sheetFormatPr defaultColWidth="8.7265625" defaultRowHeight="14.5"/>
  <cols>
    <col min="1" max="1" width="8.7265625" style="105"/>
    <col min="2" max="2" width="33.54296875" style="105" customWidth="1"/>
    <col min="3" max="3" width="16.54296875" style="105" customWidth="1"/>
    <col min="4" max="4" width="12.453125" style="105" customWidth="1"/>
    <col min="5" max="5" width="11.54296875" style="105" customWidth="1"/>
    <col min="6" max="6" width="12.453125" style="105" customWidth="1"/>
    <col min="7" max="7" width="14.1796875" style="105" customWidth="1"/>
    <col min="8" max="8" width="15.453125" style="105" customWidth="1"/>
    <col min="9" max="9" width="12.7265625" style="105" customWidth="1"/>
    <col min="10" max="10" width="12.54296875" style="105" customWidth="1"/>
    <col min="11" max="11" width="9.7265625" style="105" bestFit="1" customWidth="1"/>
    <col min="12" max="12" width="20.453125" style="105" bestFit="1" customWidth="1"/>
    <col min="13" max="16384" width="8.7265625" style="105"/>
  </cols>
  <sheetData>
    <row r="2" spans="1:13" s="47" customFormat="1">
      <c r="B2" s="47" t="s">
        <v>306</v>
      </c>
    </row>
    <row r="3" spans="1:13" ht="15.5">
      <c r="A3" s="78"/>
      <c r="B3" s="105" t="s">
        <v>155</v>
      </c>
      <c r="C3" s="61">
        <v>3</v>
      </c>
      <c r="D3" s="172">
        <f>CHOOSE(C3,'Growth over time'!C11,'Growth over time'!C12,'Growth over time'!C13)</f>
        <v>6.2138673591358051E-2</v>
      </c>
      <c r="E3" s="78" t="s">
        <v>289</v>
      </c>
      <c r="F3" s="78"/>
      <c r="G3" s="78"/>
      <c r="H3" s="78"/>
      <c r="I3" s="78"/>
    </row>
    <row r="4" spans="1:13">
      <c r="A4" s="78"/>
      <c r="B4" s="105" t="s">
        <v>234</v>
      </c>
      <c r="D4" s="142">
        <f>87.6%/(87.6%+9.6%)</f>
        <v>0.90123456790123457</v>
      </c>
      <c r="E4" s="121" t="s">
        <v>420</v>
      </c>
      <c r="F4" s="78"/>
      <c r="G4" s="78"/>
      <c r="H4" s="78" t="s">
        <v>419</v>
      </c>
      <c r="I4" s="78"/>
    </row>
    <row r="5" spans="1:13">
      <c r="A5" s="78"/>
      <c r="B5" s="105" t="s">
        <v>293</v>
      </c>
      <c r="D5" s="82">
        <f>'Number of pts with dm'!L25</f>
        <v>0.1747842265568397</v>
      </c>
      <c r="E5" s="78"/>
      <c r="F5" s="78"/>
      <c r="G5" s="78"/>
      <c r="H5" s="78"/>
      <c r="I5" s="78"/>
    </row>
    <row r="6" spans="1:13">
      <c r="A6" s="78"/>
      <c r="B6" s="105" t="s">
        <v>291</v>
      </c>
      <c r="D6" s="82">
        <f>'HbA1c estimates'!C4</f>
        <v>0.53699999999999992</v>
      </c>
      <c r="E6" s="121" t="s">
        <v>267</v>
      </c>
      <c r="F6" s="78"/>
      <c r="G6" s="78" t="s">
        <v>292</v>
      </c>
      <c r="H6" s="78"/>
      <c r="I6" s="78"/>
    </row>
    <row r="7" spans="1:13" s="78" customFormat="1">
      <c r="B7" s="78" t="s">
        <v>296</v>
      </c>
      <c r="D7" s="82">
        <f>'Alt calc_youth onset'!E30</f>
        <v>0.1</v>
      </c>
      <c r="E7" s="78" t="s">
        <v>303</v>
      </c>
    </row>
    <row r="8" spans="1:13">
      <c r="A8" s="78"/>
      <c r="B8" s="105" t="s">
        <v>298</v>
      </c>
      <c r="D8" s="142">
        <f>D9</f>
        <v>0.2</v>
      </c>
      <c r="E8" s="78" t="s">
        <v>428</v>
      </c>
      <c r="F8" s="78"/>
      <c r="G8" s="78"/>
      <c r="H8" s="78"/>
      <c r="I8" s="78"/>
      <c r="K8" s="66" t="s">
        <v>325</v>
      </c>
      <c r="M8" s="105" t="s">
        <v>324</v>
      </c>
    </row>
    <row r="9" spans="1:13">
      <c r="A9" s="78"/>
      <c r="B9" s="105" t="s">
        <v>300</v>
      </c>
      <c r="D9" s="82">
        <f>'CKD estimates'!D45</f>
        <v>0.2</v>
      </c>
      <c r="E9" s="78" t="s">
        <v>303</v>
      </c>
      <c r="F9" s="78"/>
      <c r="G9" s="78" t="s">
        <v>304</v>
      </c>
      <c r="H9" s="78"/>
      <c r="I9" s="78"/>
    </row>
    <row r="10" spans="1:13">
      <c r="A10" s="78"/>
      <c r="B10" s="105" t="s">
        <v>327</v>
      </c>
      <c r="D10" s="142">
        <f>'Number of pts with dm'!N29+'Number of pts with dm'!N30</f>
        <v>0.36435949186750571</v>
      </c>
      <c r="E10" s="78" t="s">
        <v>415</v>
      </c>
      <c r="F10" s="78"/>
      <c r="G10" s="78"/>
      <c r="H10" s="78"/>
      <c r="I10" s="78"/>
    </row>
    <row r="11" spans="1:13">
      <c r="A11" s="78"/>
      <c r="B11" s="105" t="s">
        <v>404</v>
      </c>
      <c r="D11" s="142">
        <f>Uptake_alt!C48</f>
        <v>0.8</v>
      </c>
      <c r="E11" s="78" t="s">
        <v>414</v>
      </c>
      <c r="F11" s="78"/>
      <c r="G11" s="78"/>
      <c r="H11" s="78"/>
      <c r="I11" s="78"/>
    </row>
    <row r="12" spans="1:13" s="144" customFormat="1">
      <c r="A12" s="78"/>
      <c r="D12" s="142" t="s">
        <v>60</v>
      </c>
      <c r="E12" s="142" t="s">
        <v>61</v>
      </c>
      <c r="F12" s="142" t="s">
        <v>62</v>
      </c>
      <c r="G12" s="142" t="s">
        <v>63</v>
      </c>
      <c r="H12" s="142" t="s">
        <v>64</v>
      </c>
      <c r="I12" s="78"/>
    </row>
    <row r="13" spans="1:13">
      <c r="A13" s="78"/>
      <c r="B13" s="105" t="s">
        <v>405</v>
      </c>
      <c r="D13" s="142">
        <v>0.6</v>
      </c>
      <c r="E13" s="142">
        <v>0.7</v>
      </c>
      <c r="F13" s="142">
        <v>0.8</v>
      </c>
      <c r="G13" s="142">
        <v>0.9</v>
      </c>
      <c r="H13" s="142">
        <v>1</v>
      </c>
      <c r="I13" s="78"/>
      <c r="J13" s="105" t="s">
        <v>413</v>
      </c>
    </row>
    <row r="14" spans="1:13" s="132" customFormat="1">
      <c r="A14" s="78"/>
      <c r="D14" s="78"/>
      <c r="E14" s="78"/>
      <c r="F14" s="78"/>
      <c r="G14" s="78"/>
      <c r="H14" s="78"/>
      <c r="I14" s="78"/>
    </row>
    <row r="15" spans="1:13" s="132" customFormat="1">
      <c r="A15" s="78"/>
      <c r="B15" s="132" t="s">
        <v>412</v>
      </c>
      <c r="D15" s="82">
        <f>F35/F23</f>
        <v>4.7880257636656515E-2</v>
      </c>
      <c r="E15" s="78"/>
      <c r="F15" s="78"/>
      <c r="G15" s="78"/>
      <c r="H15" s="78"/>
      <c r="I15" s="78"/>
    </row>
    <row r="17" spans="1:12" s="190" customFormat="1">
      <c r="B17" s="190" t="s">
        <v>505</v>
      </c>
    </row>
    <row r="18" spans="1:12" s="118" customFormat="1"/>
    <row r="19" spans="1:12">
      <c r="A19" s="78"/>
      <c r="B19" s="105" t="s">
        <v>59</v>
      </c>
      <c r="F19" s="105" t="s">
        <v>60</v>
      </c>
      <c r="G19" s="105" t="s">
        <v>61</v>
      </c>
      <c r="H19" s="105" t="s">
        <v>62</v>
      </c>
      <c r="I19" s="105" t="s">
        <v>63</v>
      </c>
      <c r="J19" s="105" t="s">
        <v>64</v>
      </c>
    </row>
    <row r="20" spans="1:12">
      <c r="A20" s="78"/>
      <c r="B20" s="105" t="s">
        <v>58</v>
      </c>
      <c r="C20" s="105">
        <v>2023</v>
      </c>
      <c r="D20" s="105">
        <v>2024</v>
      </c>
      <c r="E20" s="105">
        <v>2025</v>
      </c>
      <c r="F20" s="105">
        <f>E20+1</f>
        <v>2026</v>
      </c>
      <c r="G20" s="105">
        <f t="shared" ref="G20:I20" si="0">F20+1</f>
        <v>2027</v>
      </c>
      <c r="H20" s="105">
        <f t="shared" si="0"/>
        <v>2028</v>
      </c>
      <c r="I20" s="105">
        <f t="shared" si="0"/>
        <v>2029</v>
      </c>
      <c r="J20" s="105">
        <v>2030</v>
      </c>
    </row>
    <row r="21" spans="1:12">
      <c r="A21" s="78"/>
      <c r="B21" s="105" t="s">
        <v>285</v>
      </c>
      <c r="C21" s="106">
        <f>'Growth over time'!L6</f>
        <v>323716</v>
      </c>
      <c r="D21" s="106">
        <f>'Growth over time'!M6</f>
        <v>346774</v>
      </c>
      <c r="E21" s="106">
        <f>D21+E22</f>
        <v>368322.07639596961</v>
      </c>
      <c r="F21" s="62">
        <f>E21+F22</f>
        <v>391209.12167763</v>
      </c>
      <c r="G21" s="62">
        <f t="shared" ref="G21:J21" si="1">F21+G22</f>
        <v>415518.3375955181</v>
      </c>
      <c r="H21" s="62">
        <f t="shared" si="1"/>
        <v>441338.09594658972</v>
      </c>
      <c r="I21" s="62">
        <f t="shared" si="1"/>
        <v>468762.2598340463</v>
      </c>
      <c r="J21" s="62">
        <f t="shared" si="1"/>
        <v>497890.52488982148</v>
      </c>
    </row>
    <row r="22" spans="1:12">
      <c r="A22" s="78"/>
      <c r="B22" s="122" t="s">
        <v>290</v>
      </c>
      <c r="C22" s="122"/>
      <c r="D22" s="123">
        <f t="shared" ref="D22:J22" si="2">C21*$D$3</f>
        <v>20115.282860300063</v>
      </c>
      <c r="E22" s="123">
        <f t="shared" si="2"/>
        <v>21548.076395969598</v>
      </c>
      <c r="F22" s="123">
        <f t="shared" si="2"/>
        <v>22887.045281660397</v>
      </c>
      <c r="G22" s="123">
        <f t="shared" si="2"/>
        <v>24309.215917888127</v>
      </c>
      <c r="H22" s="123">
        <f t="shared" si="2"/>
        <v>25819.758351071621</v>
      </c>
      <c r="I22" s="123">
        <f t="shared" si="2"/>
        <v>27424.163887456602</v>
      </c>
      <c r="J22" s="123">
        <f t="shared" si="2"/>
        <v>29128.265055775173</v>
      </c>
    </row>
    <row r="23" spans="1:12">
      <c r="A23" s="78"/>
      <c r="B23" s="105" t="s">
        <v>233</v>
      </c>
      <c r="C23" s="106">
        <f>C21*D4</f>
        <v>291744.04938271607</v>
      </c>
      <c r="D23" s="106">
        <f>D21*D4</f>
        <v>312524.7160493827</v>
      </c>
      <c r="E23" s="106">
        <f>D23+E24</f>
        <v>331944.58736920718</v>
      </c>
      <c r="F23" s="106">
        <f t="shared" ref="F23:J23" si="3">E23+F24</f>
        <v>352571.18373416038</v>
      </c>
      <c r="G23" s="106">
        <f t="shared" si="3"/>
        <v>374479.48943793611</v>
      </c>
      <c r="H23" s="106">
        <f t="shared" si="3"/>
        <v>397749.14819877845</v>
      </c>
      <c r="I23" s="106">
        <f t="shared" si="3"/>
        <v>422464.75268994307</v>
      </c>
      <c r="J23" s="106">
        <f t="shared" si="3"/>
        <v>448716.15206119727</v>
      </c>
      <c r="K23" s="106"/>
    </row>
    <row r="24" spans="1:12">
      <c r="A24" s="78"/>
      <c r="B24" s="122" t="s">
        <v>290</v>
      </c>
      <c r="C24" s="124"/>
      <c r="D24" s="124">
        <f t="shared" ref="D24:J24" si="4">C23*$D$3</f>
        <v>18128.588256813637</v>
      </c>
      <c r="E24" s="124">
        <f t="shared" si="4"/>
        <v>19419.871319824451</v>
      </c>
      <c r="F24" s="124">
        <f t="shared" si="4"/>
        <v>20626.596364953199</v>
      </c>
      <c r="G24" s="124">
        <f t="shared" si="4"/>
        <v>21908.305703775721</v>
      </c>
      <c r="H24" s="124">
        <f t="shared" si="4"/>
        <v>23269.658760842325</v>
      </c>
      <c r="I24" s="124">
        <f t="shared" si="4"/>
        <v>24715.604491164595</v>
      </c>
      <c r="J24" s="124">
        <f t="shared" si="4"/>
        <v>26251.399371254174</v>
      </c>
    </row>
    <row r="25" spans="1:12">
      <c r="A25" s="78"/>
      <c r="B25" s="105" t="s">
        <v>294</v>
      </c>
      <c r="C25" s="106"/>
      <c r="D25" s="106"/>
      <c r="E25" s="106"/>
      <c r="F25" s="106">
        <f>F23*$D$5</f>
        <v>61623.881655204641</v>
      </c>
      <c r="G25" s="106">
        <f>G23*$D$5</f>
        <v>65453.107922809882</v>
      </c>
      <c r="H25" s="106">
        <f>H23*$D$5</f>
        <v>69520.277231565298</v>
      </c>
      <c r="I25" s="106">
        <f>I23*$D$5</f>
        <v>73840.175046438264</v>
      </c>
      <c r="J25" s="106">
        <f>J23*$D$5</f>
        <v>78428.505581577643</v>
      </c>
    </row>
    <row r="26" spans="1:12">
      <c r="A26" s="78"/>
      <c r="B26" s="105" t="s">
        <v>291</v>
      </c>
      <c r="C26" s="106"/>
      <c r="D26" s="106"/>
      <c r="E26" s="106"/>
      <c r="F26" s="106">
        <f>F25*$D$6</f>
        <v>33092.024448844888</v>
      </c>
      <c r="G26" s="106">
        <f>G25*$D$6</f>
        <v>35148.3189545489</v>
      </c>
      <c r="H26" s="106">
        <f>H25*$D$6</f>
        <v>37332.388873350559</v>
      </c>
      <c r="I26" s="106">
        <f>I25*$D$6</f>
        <v>39652.173999937339</v>
      </c>
      <c r="J26" s="106">
        <f>J25*$D$6</f>
        <v>42116.107497307188</v>
      </c>
    </row>
    <row r="27" spans="1:12">
      <c r="A27" s="78"/>
      <c r="B27" s="125" t="s">
        <v>295</v>
      </c>
      <c r="C27" s="126"/>
      <c r="D27" s="126"/>
      <c r="E27" s="126"/>
      <c r="F27" s="126">
        <f>F26*$D$7</f>
        <v>3309.2024448844891</v>
      </c>
      <c r="G27" s="126">
        <f>G26*$D$7</f>
        <v>3514.8318954548904</v>
      </c>
      <c r="H27" s="126">
        <f>H26*$D$7</f>
        <v>3733.238887335056</v>
      </c>
      <c r="I27" s="126">
        <f>I26*$D$7</f>
        <v>3965.217399993734</v>
      </c>
      <c r="J27" s="126">
        <f>J26*$D$7</f>
        <v>4211.6107497307194</v>
      </c>
      <c r="L27" s="126">
        <f>F25*40%</f>
        <v>24649.552662081856</v>
      </c>
    </row>
    <row r="28" spans="1:12">
      <c r="A28" s="78"/>
      <c r="B28" s="105" t="s">
        <v>297</v>
      </c>
      <c r="C28" s="106"/>
      <c r="D28" s="106"/>
      <c r="E28" s="106"/>
      <c r="F28" s="106">
        <f>F26-F27</f>
        <v>29782.822003960398</v>
      </c>
      <c r="G28" s="106">
        <f t="shared" ref="G28:J28" si="5">G26-G27</f>
        <v>31633.487059094012</v>
      </c>
      <c r="H28" s="106">
        <f t="shared" si="5"/>
        <v>33599.149986015502</v>
      </c>
      <c r="I28" s="106">
        <f t="shared" si="5"/>
        <v>35686.956599943602</v>
      </c>
      <c r="J28" s="106">
        <f t="shared" si="5"/>
        <v>37904.496747576472</v>
      </c>
    </row>
    <row r="29" spans="1:12">
      <c r="A29" s="78"/>
      <c r="B29" s="125" t="s">
        <v>299</v>
      </c>
      <c r="C29" s="126"/>
      <c r="D29" s="126"/>
      <c r="E29" s="126"/>
      <c r="F29" s="126">
        <f>F30+F31</f>
        <v>5956.5644007920801</v>
      </c>
      <c r="G29" s="126">
        <f t="shared" ref="G29:J29" si="6">G30+G31</f>
        <v>6326.6974118188027</v>
      </c>
      <c r="H29" s="126">
        <f t="shared" si="6"/>
        <v>6719.8299972031009</v>
      </c>
      <c r="I29" s="126">
        <f t="shared" si="6"/>
        <v>7137.3913199887211</v>
      </c>
      <c r="J29" s="126">
        <f t="shared" si="6"/>
        <v>7580.8993495152945</v>
      </c>
    </row>
    <row r="30" spans="1:12">
      <c r="A30" s="78"/>
      <c r="B30" s="125" t="s">
        <v>301</v>
      </c>
      <c r="C30" s="126"/>
      <c r="D30" s="126"/>
      <c r="E30" s="126"/>
      <c r="F30" s="141">
        <f>F26*$D$9</f>
        <v>6618.4048897689781</v>
      </c>
      <c r="G30" s="141">
        <f>G26*$D$9</f>
        <v>7029.6637909097808</v>
      </c>
      <c r="H30" s="141">
        <f>H26*$D$9</f>
        <v>7466.477774670112</v>
      </c>
      <c r="I30" s="141">
        <f>I26*$D$9</f>
        <v>7930.4347999874681</v>
      </c>
      <c r="J30" s="141">
        <f>J26*$D$9</f>
        <v>8423.2214994614387</v>
      </c>
    </row>
    <row r="31" spans="1:12">
      <c r="A31" s="78"/>
      <c r="B31" s="127" t="s">
        <v>302</v>
      </c>
      <c r="C31" s="126"/>
      <c r="D31" s="126"/>
      <c r="E31" s="126"/>
      <c r="F31" s="126">
        <f>-F27*$D$8</f>
        <v>-661.84048897689786</v>
      </c>
      <c r="G31" s="126">
        <f>-G27*$D$8</f>
        <v>-702.96637909097808</v>
      </c>
      <c r="H31" s="126">
        <f>-H27*$D$8</f>
        <v>-746.64777746701122</v>
      </c>
      <c r="I31" s="126">
        <f>-I27*$D$8</f>
        <v>-793.04347999874688</v>
      </c>
      <c r="J31" s="126">
        <f>-J27*$D$8</f>
        <v>-842.3221499461439</v>
      </c>
    </row>
    <row r="32" spans="1:12">
      <c r="A32" s="78"/>
      <c r="B32" s="105" t="s">
        <v>305</v>
      </c>
      <c r="C32" s="106"/>
      <c r="D32" s="106"/>
      <c r="E32" s="106"/>
      <c r="F32" s="106">
        <f>F28-F29</f>
        <v>23826.25760316832</v>
      </c>
      <c r="G32" s="106">
        <f t="shared" ref="G32:J32" si="7">G28-G29</f>
        <v>25306.789647275211</v>
      </c>
      <c r="H32" s="106">
        <f t="shared" si="7"/>
        <v>26879.3199888124</v>
      </c>
      <c r="I32" s="106">
        <f t="shared" si="7"/>
        <v>28549.565279954881</v>
      </c>
      <c r="J32" s="106">
        <f t="shared" si="7"/>
        <v>30323.597398061178</v>
      </c>
    </row>
    <row r="33" spans="1:13">
      <c r="A33" s="78"/>
      <c r="B33" s="125" t="s">
        <v>323</v>
      </c>
      <c r="C33" s="126"/>
      <c r="D33" s="126"/>
      <c r="E33" s="126"/>
      <c r="F33" s="126">
        <f>F32*$D$10</f>
        <v>8681.3231133947029</v>
      </c>
      <c r="G33" s="126">
        <f>G32*$D$10</f>
        <v>9220.7690166790508</v>
      </c>
      <c r="H33" s="126">
        <f>H32*$D$10</f>
        <v>9793.7353728677754</v>
      </c>
      <c r="I33" s="126">
        <f>I32*$D$10</f>
        <v>10402.305098442544</v>
      </c>
      <c r="J33" s="126">
        <f>J32*$D$10</f>
        <v>11048.69053955239</v>
      </c>
    </row>
    <row r="34" spans="1:13">
      <c r="A34" s="78"/>
      <c r="B34" s="125" t="s">
        <v>319</v>
      </c>
      <c r="C34" s="126"/>
      <c r="D34" s="126"/>
      <c r="E34" s="126"/>
      <c r="F34" s="126">
        <f>F33*$D$11</f>
        <v>6945.0584907157627</v>
      </c>
      <c r="G34" s="126">
        <f>F34</f>
        <v>6945.0584907157627</v>
      </c>
      <c r="H34" s="126">
        <f t="shared" ref="H34:J34" si="8">G34</f>
        <v>6945.0584907157627</v>
      </c>
      <c r="I34" s="126">
        <f t="shared" si="8"/>
        <v>6945.0584907157627</v>
      </c>
      <c r="J34" s="126">
        <f t="shared" si="8"/>
        <v>6945.0584907157627</v>
      </c>
    </row>
    <row r="35" spans="1:13">
      <c r="A35" s="78"/>
      <c r="B35" s="105" t="s">
        <v>320</v>
      </c>
      <c r="C35" s="106"/>
      <c r="D35" s="106"/>
      <c r="E35" s="106"/>
      <c r="F35" s="106">
        <f>F32-F34</f>
        <v>16881.199112452559</v>
      </c>
      <c r="G35" s="106">
        <f>G32-G34</f>
        <v>18361.73115655945</v>
      </c>
      <c r="H35" s="106">
        <f t="shared" ref="H35:J35" si="9">H32-H34</f>
        <v>19934.261498096639</v>
      </c>
      <c r="I35" s="106">
        <f t="shared" si="9"/>
        <v>21604.506789239116</v>
      </c>
      <c r="J35" s="106">
        <f t="shared" si="9"/>
        <v>23378.538907345413</v>
      </c>
      <c r="L35" s="46">
        <f>F35/('Number of pts with dm'!K7+'Number of pts with dm'!J7*10%)</f>
        <v>0.33969134376721849</v>
      </c>
      <c r="M35" s="105" t="s">
        <v>402</v>
      </c>
    </row>
    <row r="36" spans="1:13" s="113" customFormat="1">
      <c r="A36" s="78"/>
      <c r="B36" s="113" t="s">
        <v>139</v>
      </c>
      <c r="C36" s="106"/>
      <c r="D36" s="106"/>
      <c r="E36" s="106"/>
      <c r="F36" s="106">
        <f>F35*D$13</f>
        <v>10128.719467471536</v>
      </c>
      <c r="G36" s="106">
        <f>G35*E13</f>
        <v>12853.211809591614</v>
      </c>
      <c r="H36" s="106">
        <f>H35*F13</f>
        <v>15947.409198477311</v>
      </c>
      <c r="I36" s="106">
        <f>I35*G13</f>
        <v>19444.056110315207</v>
      </c>
      <c r="J36" s="106">
        <f>J35*H13</f>
        <v>23378.538907345413</v>
      </c>
      <c r="L36" s="82"/>
      <c r="M36" s="113" t="s">
        <v>403</v>
      </c>
    </row>
    <row r="37" spans="1:13" s="132" customFormat="1">
      <c r="A37" s="78"/>
      <c r="B37" s="132" t="s">
        <v>401</v>
      </c>
      <c r="C37" s="106"/>
      <c r="D37" s="106"/>
      <c r="E37" s="106"/>
      <c r="F37" s="106">
        <f>F36</f>
        <v>10128.719467471536</v>
      </c>
      <c r="G37" s="106">
        <f>G36-F36</f>
        <v>2724.4923421200783</v>
      </c>
      <c r="H37" s="106">
        <f t="shared" ref="H37:J37" si="10">H36-G36</f>
        <v>3094.1973888856974</v>
      </c>
      <c r="I37" s="106">
        <f t="shared" si="10"/>
        <v>3496.6469118378955</v>
      </c>
      <c r="J37" s="106">
        <f t="shared" si="10"/>
        <v>3934.4827970302067</v>
      </c>
    </row>
    <row r="38" spans="1:13" s="132" customFormat="1">
      <c r="A38" s="78"/>
      <c r="C38" s="82"/>
      <c r="D38" s="106"/>
      <c r="E38" s="106"/>
      <c r="F38" s="106"/>
      <c r="G38" s="106"/>
      <c r="H38" s="106"/>
      <c r="I38" s="106"/>
      <c r="J38" s="106"/>
      <c r="K38" s="106"/>
    </row>
    <row r="39" spans="1:13" s="175" customFormat="1">
      <c r="B39" s="175" t="s">
        <v>520</v>
      </c>
    </row>
    <row r="40" spans="1:13" s="48" customFormat="1">
      <c r="B40" s="164"/>
    </row>
    <row r="41" spans="1:13" s="153" customFormat="1" ht="28.5" customHeight="1">
      <c r="A41" s="78"/>
      <c r="B41" s="196" t="s">
        <v>506</v>
      </c>
      <c r="C41" s="196"/>
      <c r="D41" s="82">
        <f>'Number of pts with dm'!C47</f>
        <v>0.10829786934715785</v>
      </c>
      <c r="E41" s="78"/>
      <c r="F41" s="177" t="s">
        <v>507</v>
      </c>
      <c r="G41" s="78"/>
      <c r="H41" s="78"/>
      <c r="I41" s="78"/>
      <c r="J41" s="78"/>
      <c r="K41" s="78"/>
    </row>
    <row r="42" spans="1:13" s="153" customFormat="1">
      <c r="A42" s="78"/>
      <c r="B42" s="78"/>
      <c r="C42" s="78"/>
      <c r="D42" s="82"/>
      <c r="E42" s="78"/>
      <c r="F42" s="78"/>
      <c r="G42" s="78"/>
      <c r="H42" s="78"/>
      <c r="I42" s="78"/>
      <c r="J42" s="78"/>
      <c r="K42" s="78"/>
    </row>
    <row r="43" spans="1:13">
      <c r="A43" s="78"/>
      <c r="B43" s="78" t="s">
        <v>59</v>
      </c>
      <c r="C43" s="78"/>
      <c r="D43" s="78"/>
      <c r="E43" s="78"/>
      <c r="F43" s="78" t="s">
        <v>60</v>
      </c>
      <c r="G43" s="78" t="s">
        <v>61</v>
      </c>
      <c r="H43" s="78" t="s">
        <v>62</v>
      </c>
      <c r="I43" s="78" t="s">
        <v>63</v>
      </c>
      <c r="J43" s="78" t="s">
        <v>64</v>
      </c>
      <c r="K43" s="78"/>
    </row>
    <row r="44" spans="1:13">
      <c r="A44" s="78"/>
      <c r="B44" s="78" t="s">
        <v>58</v>
      </c>
      <c r="C44" s="78">
        <v>2023</v>
      </c>
      <c r="D44" s="78">
        <v>2024</v>
      </c>
      <c r="E44" s="78">
        <v>2025</v>
      </c>
      <c r="F44" s="78">
        <f>E44+1</f>
        <v>2026</v>
      </c>
      <c r="G44" s="78">
        <f t="shared" ref="G44" si="11">F44+1</f>
        <v>2027</v>
      </c>
      <c r="H44" s="78">
        <f t="shared" ref="H44" si="12">G44+1</f>
        <v>2028</v>
      </c>
      <c r="I44" s="78">
        <f t="shared" ref="I44" si="13">H44+1</f>
        <v>2029</v>
      </c>
      <c r="J44" s="78">
        <v>2030</v>
      </c>
      <c r="K44" s="78"/>
    </row>
    <row r="45" spans="1:13">
      <c r="A45" s="78"/>
      <c r="B45" s="78" t="s">
        <v>285</v>
      </c>
      <c r="C45" s="106">
        <f t="shared" ref="C45:J45" si="14">C21</f>
        <v>323716</v>
      </c>
      <c r="D45" s="106">
        <f t="shared" si="14"/>
        <v>346774</v>
      </c>
      <c r="E45" s="106">
        <f t="shared" si="14"/>
        <v>368322.07639596961</v>
      </c>
      <c r="F45" s="106">
        <f t="shared" si="14"/>
        <v>391209.12167763</v>
      </c>
      <c r="G45" s="106">
        <f t="shared" si="14"/>
        <v>415518.3375955181</v>
      </c>
      <c r="H45" s="106">
        <f t="shared" si="14"/>
        <v>441338.09594658972</v>
      </c>
      <c r="I45" s="106">
        <f t="shared" si="14"/>
        <v>468762.2598340463</v>
      </c>
      <c r="J45" s="106">
        <f t="shared" si="14"/>
        <v>497890.52488982148</v>
      </c>
      <c r="K45" s="78"/>
    </row>
    <row r="46" spans="1:13">
      <c r="A46" s="78"/>
      <c r="B46" s="165" t="s">
        <v>290</v>
      </c>
      <c r="C46" s="106"/>
      <c r="D46" s="106">
        <f t="shared" ref="D46:J47" si="15">D22</f>
        <v>20115.282860300063</v>
      </c>
      <c r="E46" s="106">
        <f t="shared" si="15"/>
        <v>21548.076395969598</v>
      </c>
      <c r="F46" s="106">
        <f t="shared" si="15"/>
        <v>22887.045281660397</v>
      </c>
      <c r="G46" s="106">
        <f t="shared" si="15"/>
        <v>24309.215917888127</v>
      </c>
      <c r="H46" s="106">
        <f t="shared" si="15"/>
        <v>25819.758351071621</v>
      </c>
      <c r="I46" s="106">
        <f t="shared" si="15"/>
        <v>27424.163887456602</v>
      </c>
      <c r="J46" s="106">
        <f t="shared" si="15"/>
        <v>29128.265055775173</v>
      </c>
      <c r="K46" s="78"/>
    </row>
    <row r="47" spans="1:13">
      <c r="A47" s="78"/>
      <c r="B47" s="78" t="s">
        <v>233</v>
      </c>
      <c r="C47" s="106">
        <f>C23</f>
        <v>291744.04938271607</v>
      </c>
      <c r="D47" s="106">
        <f t="shared" si="15"/>
        <v>312524.7160493827</v>
      </c>
      <c r="E47" s="106">
        <f t="shared" si="15"/>
        <v>331944.58736920718</v>
      </c>
      <c r="F47" s="106">
        <f t="shared" si="15"/>
        <v>352571.18373416038</v>
      </c>
      <c r="G47" s="106">
        <f t="shared" si="15"/>
        <v>374479.48943793611</v>
      </c>
      <c r="H47" s="106">
        <f t="shared" si="15"/>
        <v>397749.14819877845</v>
      </c>
      <c r="I47" s="106">
        <f t="shared" si="15"/>
        <v>422464.75268994307</v>
      </c>
      <c r="J47" s="106">
        <f t="shared" si="15"/>
        <v>448716.15206119727</v>
      </c>
      <c r="K47" s="78"/>
    </row>
    <row r="48" spans="1:13">
      <c r="A48" s="78"/>
      <c r="B48" s="165" t="s">
        <v>290</v>
      </c>
      <c r="C48" s="124"/>
      <c r="D48" s="124">
        <f t="shared" ref="D48:J48" si="16">C47*$D$3</f>
        <v>18128.588256813637</v>
      </c>
      <c r="E48" s="124">
        <f t="shared" si="16"/>
        <v>19419.871319824451</v>
      </c>
      <c r="F48" s="124">
        <f t="shared" si="16"/>
        <v>20626.596364953199</v>
      </c>
      <c r="G48" s="124">
        <f t="shared" si="16"/>
        <v>21908.305703775721</v>
      </c>
      <c r="H48" s="124">
        <f t="shared" si="16"/>
        <v>23269.658760842325</v>
      </c>
      <c r="I48" s="124">
        <f t="shared" si="16"/>
        <v>24715.604491164595</v>
      </c>
      <c r="J48" s="124">
        <f t="shared" si="16"/>
        <v>26251.399371254174</v>
      </c>
      <c r="K48" s="78"/>
    </row>
    <row r="49" spans="1:11">
      <c r="A49" s="78"/>
      <c r="B49" s="176" t="s">
        <v>508</v>
      </c>
      <c r="C49" s="178"/>
      <c r="D49" s="178"/>
      <c r="E49" s="178"/>
      <c r="F49" s="178">
        <f>F47*$D$41</f>
        <v>38182.707991614887</v>
      </c>
      <c r="G49" s="178">
        <f>G47*$D$41</f>
        <v>40555.330820339979</v>
      </c>
      <c r="H49" s="178">
        <f>H47*$D$41</f>
        <v>43075.385284574637</v>
      </c>
      <c r="I49" s="178">
        <f>I47*$D$41</f>
        <v>45752.032590594805</v>
      </c>
      <c r="J49" s="178">
        <f>J47*$D$41</f>
        <v>48595.003209882954</v>
      </c>
      <c r="K49" s="78"/>
    </row>
    <row r="50" spans="1:11">
      <c r="A50" s="78"/>
      <c r="B50" s="78" t="s">
        <v>291</v>
      </c>
      <c r="C50" s="106"/>
      <c r="D50" s="106"/>
      <c r="E50" s="106"/>
      <c r="F50" s="106">
        <f>F49*$D$6</f>
        <v>20504.114191497192</v>
      </c>
      <c r="G50" s="106">
        <f>G49*$D$6</f>
        <v>21778.212650522564</v>
      </c>
      <c r="H50" s="106">
        <f>H49*$D$6</f>
        <v>23131.481897816575</v>
      </c>
      <c r="I50" s="106">
        <f>I49*$D$6</f>
        <v>24568.841501149407</v>
      </c>
      <c r="J50" s="106">
        <f>J49*$D$6</f>
        <v>26095.516723707144</v>
      </c>
      <c r="K50" s="78"/>
    </row>
    <row r="51" spans="1:11">
      <c r="A51" s="78"/>
      <c r="B51" s="166" t="s">
        <v>295</v>
      </c>
      <c r="C51" s="126"/>
      <c r="D51" s="126"/>
      <c r="E51" s="126"/>
      <c r="F51" s="126">
        <f>F50*$D$7</f>
        <v>2050.4114191497192</v>
      </c>
      <c r="G51" s="126">
        <f>G50*$D$7</f>
        <v>2177.8212650522564</v>
      </c>
      <c r="H51" s="126">
        <f>H50*$D$7</f>
        <v>2313.1481897816575</v>
      </c>
      <c r="I51" s="126">
        <f>I50*$D$7</f>
        <v>2456.8841501149409</v>
      </c>
      <c r="J51" s="126">
        <f>J50*$D$7</f>
        <v>2609.5516723707146</v>
      </c>
      <c r="K51" s="78"/>
    </row>
    <row r="52" spans="1:11">
      <c r="A52" s="78"/>
      <c r="B52" s="78" t="s">
        <v>297</v>
      </c>
      <c r="C52" s="106"/>
      <c r="D52" s="106"/>
      <c r="E52" s="106"/>
      <c r="F52" s="106">
        <f>F50-F51</f>
        <v>18453.702772347475</v>
      </c>
      <c r="G52" s="106">
        <f t="shared" ref="G52:J52" si="17">G50-G51</f>
        <v>19600.391385470306</v>
      </c>
      <c r="H52" s="106">
        <f t="shared" si="17"/>
        <v>20818.333708034916</v>
      </c>
      <c r="I52" s="106">
        <f t="shared" si="17"/>
        <v>22111.957351034467</v>
      </c>
      <c r="J52" s="106">
        <f t="shared" si="17"/>
        <v>23485.965051336429</v>
      </c>
      <c r="K52" s="78"/>
    </row>
    <row r="53" spans="1:11">
      <c r="A53" s="78"/>
      <c r="B53" s="166" t="s">
        <v>488</v>
      </c>
      <c r="C53" s="126"/>
      <c r="D53" s="126"/>
      <c r="E53" s="126"/>
      <c r="F53" s="126">
        <f>F54+F55</f>
        <v>3690.7405544694948</v>
      </c>
      <c r="G53" s="126">
        <f t="shared" ref="G53:J53" si="18">G54+G55</f>
        <v>3920.0782770940614</v>
      </c>
      <c r="H53" s="126">
        <f t="shared" si="18"/>
        <v>4163.6667416069831</v>
      </c>
      <c r="I53" s="126">
        <f t="shared" si="18"/>
        <v>4422.3914702068932</v>
      </c>
      <c r="J53" s="126">
        <f t="shared" si="18"/>
        <v>4697.1930102672868</v>
      </c>
      <c r="K53" s="78"/>
    </row>
    <row r="54" spans="1:11">
      <c r="A54" s="78"/>
      <c r="B54" s="166" t="s">
        <v>301</v>
      </c>
      <c r="C54" s="126"/>
      <c r="D54" s="126"/>
      <c r="E54" s="126"/>
      <c r="F54" s="126">
        <f>F50*$D$9</f>
        <v>4100.8228382994384</v>
      </c>
      <c r="G54" s="126">
        <f>G50*$D$9</f>
        <v>4355.6425301045128</v>
      </c>
      <c r="H54" s="126">
        <f>H50*$D$9</f>
        <v>4626.296379563315</v>
      </c>
      <c r="I54" s="126">
        <f>I50*$D$9</f>
        <v>4913.7683002298818</v>
      </c>
      <c r="J54" s="126">
        <f>J50*$D$9</f>
        <v>5219.1033447414293</v>
      </c>
      <c r="K54" s="78"/>
    </row>
    <row r="55" spans="1:11">
      <c r="A55" s="78"/>
      <c r="B55" s="167" t="s">
        <v>302</v>
      </c>
      <c r="C55" s="126"/>
      <c r="D55" s="126"/>
      <c r="E55" s="126"/>
      <c r="F55" s="126">
        <f>-F51*$D$8</f>
        <v>-410.08228382994389</v>
      </c>
      <c r="G55" s="126">
        <f>-G51*$D$8</f>
        <v>-435.5642530104513</v>
      </c>
      <c r="H55" s="126">
        <f>-H51*$D$8</f>
        <v>-462.62963795633152</v>
      </c>
      <c r="I55" s="126">
        <f>-I51*$D$8</f>
        <v>-491.3768300229882</v>
      </c>
      <c r="J55" s="126">
        <f>-J51*$D$8</f>
        <v>-521.91033447414293</v>
      </c>
      <c r="K55" s="78"/>
    </row>
    <row r="56" spans="1:11">
      <c r="A56" s="78"/>
      <c r="B56" s="78" t="s">
        <v>305</v>
      </c>
      <c r="C56" s="106"/>
      <c r="D56" s="106"/>
      <c r="E56" s="106"/>
      <c r="F56" s="106">
        <f>F52-F53</f>
        <v>14762.962217877979</v>
      </c>
      <c r="G56" s="106">
        <f t="shared" ref="G56:J56" si="19">G52-G53</f>
        <v>15680.313108376246</v>
      </c>
      <c r="H56" s="106">
        <f t="shared" si="19"/>
        <v>16654.666966427932</v>
      </c>
      <c r="I56" s="106">
        <f t="shared" si="19"/>
        <v>17689.565880827573</v>
      </c>
      <c r="J56" s="106">
        <f t="shared" si="19"/>
        <v>18788.77204106914</v>
      </c>
      <c r="K56" s="78"/>
    </row>
    <row r="57" spans="1:11">
      <c r="A57" s="78"/>
      <c r="B57" s="166" t="s">
        <v>323</v>
      </c>
      <c r="C57" s="126"/>
      <c r="D57" s="126"/>
      <c r="E57" s="126"/>
      <c r="F57" s="126">
        <f>F56</f>
        <v>14762.962217877979</v>
      </c>
      <c r="G57" s="126">
        <f t="shared" ref="G57:J57" si="20">G56</f>
        <v>15680.313108376246</v>
      </c>
      <c r="H57" s="126">
        <f t="shared" si="20"/>
        <v>16654.666966427932</v>
      </c>
      <c r="I57" s="126">
        <f t="shared" si="20"/>
        <v>17689.565880827573</v>
      </c>
      <c r="J57" s="126">
        <f t="shared" si="20"/>
        <v>18788.77204106914</v>
      </c>
      <c r="K57" s="78"/>
    </row>
    <row r="58" spans="1:11" ht="15" thickBot="1">
      <c r="A58" s="78"/>
      <c r="B58" s="179" t="s">
        <v>319</v>
      </c>
      <c r="C58" s="180"/>
      <c r="D58" s="180"/>
      <c r="E58" s="180"/>
      <c r="F58" s="180">
        <f>F57*$D$11</f>
        <v>11810.369774302384</v>
      </c>
      <c r="G58" s="180">
        <f>F58</f>
        <v>11810.369774302384</v>
      </c>
      <c r="H58" s="180">
        <f t="shared" ref="H58" si="21">G58</f>
        <v>11810.369774302384</v>
      </c>
      <c r="I58" s="180">
        <f t="shared" ref="I58" si="22">H58</f>
        <v>11810.369774302384</v>
      </c>
      <c r="J58" s="180">
        <f t="shared" ref="J58" si="23">I58</f>
        <v>11810.369774302384</v>
      </c>
      <c r="K58" s="78"/>
    </row>
    <row r="59" spans="1:11">
      <c r="A59" s="78"/>
      <c r="B59" s="185" t="s">
        <v>510</v>
      </c>
      <c r="C59" s="168"/>
      <c r="D59" s="168"/>
      <c r="E59" s="168"/>
      <c r="F59" s="183"/>
      <c r="G59" s="183"/>
      <c r="H59" s="183"/>
      <c r="I59" s="183"/>
      <c r="J59" s="184"/>
      <c r="K59" s="176" t="s">
        <v>509</v>
      </c>
    </row>
    <row r="60" spans="1:11" s="173" customFormat="1">
      <c r="A60" s="78"/>
      <c r="B60" s="186" t="s">
        <v>511</v>
      </c>
      <c r="C60" s="181"/>
      <c r="D60" s="181"/>
      <c r="E60" s="181"/>
      <c r="F60" s="181">
        <f>F56-F58</f>
        <v>2952.5924435755951</v>
      </c>
      <c r="G60" s="181">
        <f>G56-G58</f>
        <v>3869.9433340738615</v>
      </c>
      <c r="H60" s="181">
        <f>H56-H58</f>
        <v>4844.2971921255485</v>
      </c>
      <c r="I60" s="181">
        <f>I56-I58</f>
        <v>5879.196106525189</v>
      </c>
      <c r="J60" s="182">
        <f>J56-J58</f>
        <v>6978.4022667667559</v>
      </c>
      <c r="K60" s="176"/>
    </row>
    <row r="61" spans="1:11" ht="15" thickBot="1">
      <c r="A61" s="78"/>
      <c r="B61" s="187" t="s">
        <v>401</v>
      </c>
      <c r="C61" s="169"/>
      <c r="D61" s="169"/>
      <c r="E61" s="169"/>
      <c r="F61" s="170">
        <f>F60</f>
        <v>2952.5924435755951</v>
      </c>
      <c r="G61" s="170">
        <f>G60-F60</f>
        <v>917.35089049826638</v>
      </c>
      <c r="H61" s="170">
        <f>H60-G60</f>
        <v>974.35385805168698</v>
      </c>
      <c r="I61" s="170">
        <f>I60-H60</f>
        <v>1034.8989143996405</v>
      </c>
      <c r="J61" s="171">
        <f>J60-I60</f>
        <v>1099.206160241567</v>
      </c>
      <c r="K61" s="78"/>
    </row>
    <row r="62" spans="1:11">
      <c r="A62" s="78"/>
      <c r="B62" s="78"/>
      <c r="C62" s="78"/>
      <c r="D62" s="78"/>
      <c r="E62" s="78"/>
      <c r="F62" s="78"/>
      <c r="G62" s="78"/>
      <c r="H62" s="78"/>
      <c r="I62" s="78"/>
      <c r="J62" s="78"/>
      <c r="K62" s="78"/>
    </row>
    <row r="63" spans="1:11" s="173" customFormat="1">
      <c r="A63" s="78"/>
      <c r="B63" s="78"/>
      <c r="C63" s="78"/>
      <c r="D63" s="78"/>
      <c r="E63" s="78"/>
      <c r="F63" s="78"/>
      <c r="G63" s="78"/>
      <c r="H63" s="78"/>
      <c r="I63" s="78"/>
      <c r="J63" s="78"/>
      <c r="K63" s="78"/>
    </row>
    <row r="64" spans="1:11" s="175" customFormat="1">
      <c r="B64" s="175" t="s">
        <v>514</v>
      </c>
    </row>
    <row r="65" spans="1:12" s="174" customFormat="1">
      <c r="A65" s="78"/>
      <c r="B65" s="176" t="s">
        <v>515</v>
      </c>
      <c r="C65" s="78"/>
      <c r="D65" s="78"/>
      <c r="E65" s="78"/>
      <c r="F65" s="78"/>
      <c r="G65" s="78"/>
      <c r="H65" s="78"/>
      <c r="I65" s="78"/>
      <c r="J65" s="78"/>
      <c r="K65" s="78"/>
    </row>
    <row r="66" spans="1:12" s="153" customFormat="1">
      <c r="A66" s="78"/>
      <c r="B66" s="78"/>
      <c r="C66" s="78"/>
      <c r="D66" s="78"/>
      <c r="E66" s="78"/>
      <c r="F66" s="78" t="s">
        <v>60</v>
      </c>
      <c r="G66" s="78" t="s">
        <v>61</v>
      </c>
      <c r="H66" s="78" t="s">
        <v>62</v>
      </c>
      <c r="I66" s="78" t="s">
        <v>63</v>
      </c>
      <c r="J66" s="78" t="s">
        <v>64</v>
      </c>
      <c r="K66" s="78"/>
    </row>
    <row r="67" spans="1:12">
      <c r="A67" s="78"/>
      <c r="B67" s="78" t="s">
        <v>489</v>
      </c>
      <c r="C67" s="78"/>
      <c r="D67" s="78"/>
      <c r="E67" s="78"/>
      <c r="F67" s="106">
        <f>F37-F61</f>
        <v>7176.1270238959405</v>
      </c>
      <c r="G67" s="106">
        <f>G37-G61</f>
        <v>1807.1414516218119</v>
      </c>
      <c r="H67" s="106">
        <f>H37-H61</f>
        <v>2119.8435308340104</v>
      </c>
      <c r="I67" s="106">
        <f>I37-I61</f>
        <v>2461.747997438255</v>
      </c>
      <c r="J67" s="106">
        <f>J37-J61</f>
        <v>2835.2766367886397</v>
      </c>
      <c r="K67" s="78"/>
    </row>
    <row r="68" spans="1:12">
      <c r="A68" s="78"/>
      <c r="B68" s="78"/>
      <c r="C68" s="78"/>
      <c r="D68" s="78"/>
      <c r="E68" s="78"/>
      <c r="F68" s="78"/>
      <c r="G68" s="78"/>
      <c r="H68" s="78"/>
      <c r="I68" s="78"/>
      <c r="J68" s="78"/>
      <c r="K68" s="78"/>
    </row>
    <row r="69" spans="1:12" s="191" customFormat="1">
      <c r="B69" s="191" t="s">
        <v>502</v>
      </c>
    </row>
    <row r="70" spans="1:12" s="118" customFormat="1"/>
    <row r="71" spans="1:12" s="162" customFormat="1">
      <c r="A71" s="78"/>
      <c r="B71" s="162" t="s">
        <v>59</v>
      </c>
      <c r="F71" s="162" t="s">
        <v>60</v>
      </c>
      <c r="G71" s="162" t="s">
        <v>61</v>
      </c>
      <c r="H71" s="162" t="s">
        <v>62</v>
      </c>
      <c r="I71" s="162" t="s">
        <v>63</v>
      </c>
      <c r="J71" s="162" t="s">
        <v>64</v>
      </c>
    </row>
    <row r="72" spans="1:12" s="162" customFormat="1">
      <c r="A72" s="78"/>
      <c r="B72" s="162" t="s">
        <v>58</v>
      </c>
      <c r="C72" s="162">
        <v>2023</v>
      </c>
      <c r="D72" s="162">
        <v>2024</v>
      </c>
      <c r="E72" s="162">
        <v>2025</v>
      </c>
      <c r="F72" s="162">
        <f>E72+1</f>
        <v>2026</v>
      </c>
      <c r="G72" s="162">
        <f t="shared" ref="G72" si="24">F72+1</f>
        <v>2027</v>
      </c>
      <c r="H72" s="162">
        <f t="shared" ref="H72" si="25">G72+1</f>
        <v>2028</v>
      </c>
      <c r="I72" s="162">
        <f t="shared" ref="I72" si="26">H72+1</f>
        <v>2029</v>
      </c>
      <c r="J72" s="162">
        <v>2030</v>
      </c>
    </row>
    <row r="73" spans="1:12" s="162" customFormat="1">
      <c r="A73" s="78"/>
      <c r="B73" s="162" t="s">
        <v>285</v>
      </c>
      <c r="C73" s="106">
        <f>'Growth over time'!L6</f>
        <v>323716</v>
      </c>
      <c r="D73" s="106">
        <f>'Growth over time'!M6</f>
        <v>346774</v>
      </c>
      <c r="E73" s="106">
        <f>D73+E74</f>
        <v>368322.07639596961</v>
      </c>
      <c r="F73" s="62">
        <f>E73+F74</f>
        <v>391209.12167763</v>
      </c>
      <c r="G73" s="62">
        <f t="shared" ref="G73" si="27">F73+G74</f>
        <v>415518.3375955181</v>
      </c>
      <c r="H73" s="62">
        <f t="shared" ref="H73" si="28">G73+H74</f>
        <v>441338.09594658972</v>
      </c>
      <c r="I73" s="62">
        <f t="shared" ref="I73" si="29">H73+I74</f>
        <v>468762.2598340463</v>
      </c>
      <c r="J73" s="62">
        <f t="shared" ref="J73" si="30">I73+J74</f>
        <v>497890.52488982148</v>
      </c>
    </row>
    <row r="74" spans="1:12" s="162" customFormat="1">
      <c r="A74" s="78"/>
      <c r="B74" s="122" t="s">
        <v>290</v>
      </c>
      <c r="C74" s="122"/>
      <c r="D74" s="123">
        <f t="shared" ref="D74:J74" si="31">C73*$D$3</f>
        <v>20115.282860300063</v>
      </c>
      <c r="E74" s="123">
        <f t="shared" si="31"/>
        <v>21548.076395969598</v>
      </c>
      <c r="F74" s="123">
        <f t="shared" si="31"/>
        <v>22887.045281660397</v>
      </c>
      <c r="G74" s="123">
        <f t="shared" si="31"/>
        <v>24309.215917888127</v>
      </c>
      <c r="H74" s="123">
        <f t="shared" si="31"/>
        <v>25819.758351071621</v>
      </c>
      <c r="I74" s="123">
        <f t="shared" si="31"/>
        <v>27424.163887456602</v>
      </c>
      <c r="J74" s="123">
        <f t="shared" si="31"/>
        <v>29128.265055775173</v>
      </c>
    </row>
    <row r="75" spans="1:12" s="162" customFormat="1">
      <c r="A75" s="78"/>
      <c r="B75" s="162" t="s">
        <v>233</v>
      </c>
      <c r="C75" s="106">
        <f>C73*$D$4</f>
        <v>291744.04938271607</v>
      </c>
      <c r="D75" s="106">
        <f t="shared" ref="D75:J75" si="32">D73*$D$4</f>
        <v>312524.7160493827</v>
      </c>
      <c r="E75" s="106">
        <f t="shared" si="32"/>
        <v>331944.58736920718</v>
      </c>
      <c r="F75" s="106">
        <f t="shared" si="32"/>
        <v>352571.18373416038</v>
      </c>
      <c r="G75" s="106">
        <f t="shared" si="32"/>
        <v>374479.48943793605</v>
      </c>
      <c r="H75" s="106">
        <f t="shared" si="32"/>
        <v>397749.14819877839</v>
      </c>
      <c r="I75" s="106">
        <f t="shared" si="32"/>
        <v>422464.75268994295</v>
      </c>
      <c r="J75" s="106">
        <f t="shared" si="32"/>
        <v>448716.15206119715</v>
      </c>
      <c r="K75" s="106"/>
    </row>
    <row r="76" spans="1:12" s="162" customFormat="1">
      <c r="A76" s="78"/>
      <c r="B76" s="122" t="s">
        <v>290</v>
      </c>
      <c r="C76" s="124"/>
      <c r="D76" s="124">
        <f t="shared" ref="D76:J76" si="33">C75*$D$3</f>
        <v>18128.588256813637</v>
      </c>
      <c r="E76" s="124">
        <f t="shared" si="33"/>
        <v>19419.871319824451</v>
      </c>
      <c r="F76" s="124">
        <f t="shared" si="33"/>
        <v>20626.596364953199</v>
      </c>
      <c r="G76" s="124">
        <f t="shared" si="33"/>
        <v>21908.305703775721</v>
      </c>
      <c r="H76" s="124">
        <f t="shared" si="33"/>
        <v>23269.658760842321</v>
      </c>
      <c r="I76" s="124">
        <f t="shared" si="33"/>
        <v>24715.604491164591</v>
      </c>
      <c r="J76" s="124">
        <f t="shared" si="33"/>
        <v>26251.399371254167</v>
      </c>
    </row>
    <row r="77" spans="1:12" s="162" customFormat="1">
      <c r="A77" s="78"/>
      <c r="B77" s="162" t="s">
        <v>291</v>
      </c>
      <c r="C77" s="106"/>
      <c r="D77" s="106"/>
      <c r="E77" s="106"/>
      <c r="F77" s="106">
        <f>F75*$D$6</f>
        <v>189330.7256652441</v>
      </c>
      <c r="G77" s="106">
        <f t="shared" ref="G77:J77" si="34">G75*$D$6</f>
        <v>201095.48582817163</v>
      </c>
      <c r="H77" s="106">
        <f t="shared" si="34"/>
        <v>213591.29258274398</v>
      </c>
      <c r="I77" s="106">
        <f t="shared" si="34"/>
        <v>226863.57219449934</v>
      </c>
      <c r="J77" s="106">
        <f t="shared" si="34"/>
        <v>240960.57365686283</v>
      </c>
    </row>
    <row r="78" spans="1:12" s="162" customFormat="1">
      <c r="A78" s="78"/>
      <c r="B78" s="125" t="s">
        <v>503</v>
      </c>
      <c r="C78" s="126"/>
      <c r="D78" s="126"/>
      <c r="E78" s="126"/>
      <c r="F78" s="126">
        <f>'Uptake data'!F66</f>
        <v>147760.87307692308</v>
      </c>
      <c r="G78" s="126">
        <f>F78</f>
        <v>147760.87307692308</v>
      </c>
      <c r="H78" s="126">
        <f t="shared" ref="H78" si="35">G78</f>
        <v>147760.87307692308</v>
      </c>
      <c r="I78" s="126">
        <f t="shared" ref="I78" si="36">H78</f>
        <v>147760.87307692308</v>
      </c>
      <c r="J78" s="126">
        <f t="shared" ref="J78" si="37">I78</f>
        <v>147760.87307692308</v>
      </c>
    </row>
    <row r="79" spans="1:12" s="162" customFormat="1">
      <c r="A79" s="78"/>
      <c r="B79" s="162" t="s">
        <v>320</v>
      </c>
      <c r="C79" s="106"/>
      <c r="D79" s="106"/>
      <c r="E79" s="106"/>
      <c r="F79" s="106">
        <f>F77-F78</f>
        <v>41569.852588321024</v>
      </c>
      <c r="G79" s="106">
        <f t="shared" ref="G79:J79" si="38">G77-G78</f>
        <v>53334.612751248555</v>
      </c>
      <c r="H79" s="106">
        <f t="shared" si="38"/>
        <v>65830.419505820901</v>
      </c>
      <c r="I79" s="106">
        <f t="shared" si="38"/>
        <v>79102.699117576267</v>
      </c>
      <c r="J79" s="106">
        <f t="shared" si="38"/>
        <v>93199.700579939759</v>
      </c>
      <c r="L79" s="46"/>
    </row>
    <row r="80" spans="1:12" s="162" customFormat="1">
      <c r="A80" s="78"/>
      <c r="B80" s="162" t="s">
        <v>139</v>
      </c>
      <c r="C80" s="106"/>
      <c r="D80" s="106"/>
      <c r="E80" s="106"/>
      <c r="F80" s="106">
        <f>F79*D$13</f>
        <v>24941.911552992613</v>
      </c>
      <c r="G80" s="106">
        <f t="shared" ref="G80:J80" si="39">G79*E$13</f>
        <v>37334.228925873984</v>
      </c>
      <c r="H80" s="106">
        <f t="shared" si="39"/>
        <v>52664.335604656721</v>
      </c>
      <c r="I80" s="106">
        <f t="shared" si="39"/>
        <v>71192.42920581864</v>
      </c>
      <c r="J80" s="106">
        <f t="shared" si="39"/>
        <v>93199.700579939759</v>
      </c>
      <c r="L80" s="82"/>
    </row>
    <row r="81" spans="1:10" s="162" customFormat="1">
      <c r="A81" s="78"/>
      <c r="B81" s="162" t="s">
        <v>401</v>
      </c>
      <c r="C81" s="106"/>
      <c r="D81" s="106"/>
      <c r="E81" s="106"/>
      <c r="F81" s="106">
        <f>F80</f>
        <v>24941.911552992613</v>
      </c>
      <c r="G81" s="106">
        <f>G80-F80</f>
        <v>12392.317372881371</v>
      </c>
      <c r="H81" s="106">
        <f t="shared" ref="H81" si="40">H80-G80</f>
        <v>15330.106678782737</v>
      </c>
      <c r="I81" s="106">
        <f t="shared" ref="I81" si="41">I80-H80</f>
        <v>18528.09360116192</v>
      </c>
      <c r="J81" s="106">
        <f t="shared" ref="J81" si="42">J80-I80</f>
        <v>22007.271374121119</v>
      </c>
    </row>
  </sheetData>
  <mergeCells count="1">
    <mergeCell ref="B41:C41"/>
  </mergeCells>
  <phoneticPr fontId="6" type="noConversion"/>
  <hyperlinks>
    <hyperlink ref="E4" r:id="rId1" xr:uid="{447CFCB0-6AA0-425B-B4CF-EEA22E9E82D7}"/>
    <hyperlink ref="E6" r:id="rId2" xr:uid="{C58FF59B-EC1C-4040-84FF-C695E7CD127B}"/>
    <hyperlink ref="K8" r:id="rId3" xr:uid="{B7AAB2E0-70DE-45B2-B8F9-0AA728A7263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A50E-0FC1-42F1-B357-25CF7ED8835A}">
  <dimension ref="A1:O28"/>
  <sheetViews>
    <sheetView topLeftCell="G1" workbookViewId="0">
      <selection activeCell="B7" sqref="B7:M7"/>
    </sheetView>
  </sheetViews>
  <sheetFormatPr defaultRowHeight="14.5"/>
  <cols>
    <col min="2" max="13" width="11.26953125" customWidth="1"/>
  </cols>
  <sheetData>
    <row r="1" spans="1:15">
      <c r="A1" s="98"/>
    </row>
    <row r="2" spans="1:15" s="49" customFormat="1">
      <c r="A2" s="98"/>
      <c r="B2" s="49" t="s">
        <v>196</v>
      </c>
    </row>
    <row r="3" spans="1:15">
      <c r="A3" s="98"/>
      <c r="B3" s="66" t="s">
        <v>239</v>
      </c>
    </row>
    <row r="4" spans="1:15">
      <c r="A4" s="98"/>
    </row>
    <row r="5" spans="1:15">
      <c r="A5" s="98"/>
      <c r="B5" s="107">
        <v>2013</v>
      </c>
      <c r="C5" s="107">
        <v>2014</v>
      </c>
      <c r="D5" s="107">
        <v>2015</v>
      </c>
      <c r="E5" s="107">
        <v>2016</v>
      </c>
      <c r="F5" s="107">
        <v>2017</v>
      </c>
      <c r="G5" s="107">
        <v>2018</v>
      </c>
      <c r="H5" s="107">
        <v>2019</v>
      </c>
      <c r="I5" s="107">
        <v>2020</v>
      </c>
      <c r="J5" s="107">
        <v>2021</v>
      </c>
      <c r="K5" s="107">
        <v>2022</v>
      </c>
      <c r="L5" s="107">
        <v>2023</v>
      </c>
      <c r="M5" s="107">
        <v>2024</v>
      </c>
    </row>
    <row r="6" spans="1:15">
      <c r="A6" s="98"/>
      <c r="B6" s="108">
        <v>220220</v>
      </c>
      <c r="C6" s="108">
        <v>228869</v>
      </c>
      <c r="D6" s="108">
        <v>236101</v>
      </c>
      <c r="E6" s="108">
        <v>241484</v>
      </c>
      <c r="F6" s="108">
        <v>246404</v>
      </c>
      <c r="G6" s="108">
        <v>254247</v>
      </c>
      <c r="H6" s="108">
        <v>265658</v>
      </c>
      <c r="I6" s="108">
        <v>278646</v>
      </c>
      <c r="J6" s="108">
        <v>292152</v>
      </c>
      <c r="K6" s="108">
        <v>307386</v>
      </c>
      <c r="L6" s="108">
        <v>323716</v>
      </c>
      <c r="M6" s="108">
        <v>346774</v>
      </c>
    </row>
    <row r="7" spans="1:15" s="94" customFormat="1">
      <c r="A7" s="98" t="s">
        <v>234</v>
      </c>
      <c r="B7" s="110">
        <f>B6*'Patient numbers'!$D$4</f>
        <v>198469.87654320989</v>
      </c>
      <c r="C7" s="110">
        <f>C6*'Patient numbers'!$D$4</f>
        <v>206264.65432098767</v>
      </c>
      <c r="D7" s="110">
        <f>D6*'Patient numbers'!$D$4</f>
        <v>212782.38271604938</v>
      </c>
      <c r="E7" s="110">
        <f>E6*'Patient numbers'!$D$4</f>
        <v>217633.72839506174</v>
      </c>
      <c r="F7" s="110">
        <f>F6*'Patient numbers'!$D$4</f>
        <v>222067.80246913582</v>
      </c>
      <c r="G7" s="110">
        <f>G6*'Patient numbers'!$D$4</f>
        <v>229136.1851851852</v>
      </c>
      <c r="H7" s="110">
        <f>H6*'Patient numbers'!$D$4</f>
        <v>239420.17283950618</v>
      </c>
      <c r="I7" s="110">
        <f>I6*'Patient numbers'!$D$4</f>
        <v>251125.40740740742</v>
      </c>
      <c r="J7" s="110">
        <f>J6*'Patient numbers'!$D$4</f>
        <v>263297.48148148146</v>
      </c>
      <c r="K7" s="110">
        <f>K6*'Patient numbers'!$D$4</f>
        <v>277026.88888888888</v>
      </c>
      <c r="L7" s="110">
        <f>L6*'Patient numbers'!$D$4</f>
        <v>291744.04938271607</v>
      </c>
      <c r="M7" s="110">
        <f>M6*'Patient numbers'!$D$4</f>
        <v>312524.7160493827</v>
      </c>
    </row>
    <row r="8" spans="1:15">
      <c r="A8" s="98"/>
      <c r="J8" s="105"/>
      <c r="K8" s="105"/>
      <c r="L8" s="105"/>
      <c r="M8" s="105"/>
      <c r="N8" s="105"/>
      <c r="O8" s="105"/>
    </row>
    <row r="9" spans="1:15" s="49" customFormat="1">
      <c r="A9" s="98"/>
      <c r="B9" s="49" t="s">
        <v>197</v>
      </c>
    </row>
    <row r="10" spans="1:15" s="78" customFormat="1">
      <c r="A10" s="98"/>
    </row>
    <row r="11" spans="1:15" s="79" customFormat="1">
      <c r="B11" s="79" t="s">
        <v>286</v>
      </c>
      <c r="C11" s="119">
        <f>(M6/B6)^(1/(M5-B5))-1</f>
        <v>4.2140665057513349E-2</v>
      </c>
    </row>
    <row r="12" spans="1:15" s="79" customFormat="1">
      <c r="B12" s="79" t="s">
        <v>287</v>
      </c>
      <c r="C12" s="119">
        <f>(M6/I6)^(1/(M5-I5))-1</f>
        <v>5.6205509887950367E-2</v>
      </c>
    </row>
    <row r="13" spans="1:15" s="79" customFormat="1">
      <c r="B13" s="79" t="s">
        <v>288</v>
      </c>
      <c r="C13" s="119">
        <f>(M6/K6)^(1/(M5-K5))-1</f>
        <v>6.2138673591358051E-2</v>
      </c>
    </row>
    <row r="14" spans="1:15" s="78" customFormat="1">
      <c r="C14" s="120"/>
    </row>
    <row r="15" spans="1:15" ht="58">
      <c r="B15" s="95" t="s">
        <v>240</v>
      </c>
      <c r="C15" s="46">
        <f>(M6-B6)/B6</f>
        <v>0.57467078376169289</v>
      </c>
    </row>
    <row r="16" spans="1:15" ht="29">
      <c r="B16" s="95" t="s">
        <v>241</v>
      </c>
      <c r="C16" s="46">
        <f>C15/COUNT(B5:M5)</f>
        <v>4.7889231980141077E-2</v>
      </c>
    </row>
    <row r="18" spans="2:4" ht="58">
      <c r="B18" s="95" t="s">
        <v>242</v>
      </c>
      <c r="C18" s="46">
        <f>(M6-I6)/I6</f>
        <v>0.24449660142259355</v>
      </c>
    </row>
    <row r="19" spans="2:4" ht="29">
      <c r="B19" s="95" t="s">
        <v>241</v>
      </c>
      <c r="C19" s="46">
        <f>C18/5</f>
        <v>4.889932028451871E-2</v>
      </c>
    </row>
    <row r="20" spans="2:4">
      <c r="B20" s="95"/>
    </row>
    <row r="21" spans="2:4" s="49" customFormat="1" ht="29">
      <c r="B21" s="77" t="s">
        <v>263</v>
      </c>
      <c r="C21" s="50" t="s">
        <v>265</v>
      </c>
    </row>
    <row r="22" spans="2:4" ht="43.5">
      <c r="B22" s="95" t="s">
        <v>258</v>
      </c>
      <c r="C22">
        <v>9.9</v>
      </c>
      <c r="D22" t="s">
        <v>259</v>
      </c>
    </row>
    <row r="23" spans="2:4" ht="58">
      <c r="B23" s="95" t="s">
        <v>260</v>
      </c>
      <c r="C23" s="46">
        <f>C22/1000</f>
        <v>9.9000000000000008E-3</v>
      </c>
    </row>
    <row r="24" spans="2:4" ht="29">
      <c r="B24" s="95" t="s">
        <v>266</v>
      </c>
      <c r="C24">
        <f>M7*C23</f>
        <v>3093.994688888889</v>
      </c>
    </row>
    <row r="26" spans="2:4" s="49" customFormat="1" ht="29">
      <c r="B26" s="77" t="s">
        <v>264</v>
      </c>
    </row>
    <row r="27" spans="2:4" ht="29">
      <c r="B27" s="95" t="s">
        <v>261</v>
      </c>
      <c r="C27" s="62">
        <f>M7-L7</f>
        <v>20780.666666666628</v>
      </c>
    </row>
    <row r="28" spans="2:4" ht="29">
      <c r="B28" s="111" t="s">
        <v>262</v>
      </c>
      <c r="C28" s="112">
        <f>C27+C24</f>
        <v>23874.661355555516</v>
      </c>
    </row>
  </sheetData>
  <hyperlinks>
    <hyperlink ref="B3" r:id="rId1" xr:uid="{42E7C51A-BE0F-4C74-BC5F-0D616AC5A4F4}"/>
    <hyperlink ref="C21" r:id="rId2" xr:uid="{D6018BAB-8148-4F35-8859-10BED1BE6F1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D550E-5988-4FDE-BDAC-E8AF2271F239}">
  <sheetPr>
    <tabColor theme="4" tint="0.59999389629810485"/>
  </sheetPr>
  <dimension ref="A2:V85"/>
  <sheetViews>
    <sheetView topLeftCell="A43" workbookViewId="0">
      <selection activeCell="O11" sqref="O11"/>
    </sheetView>
  </sheetViews>
  <sheetFormatPr defaultRowHeight="14.5"/>
  <cols>
    <col min="2" max="2" width="16.54296875" bestFit="1" customWidth="1"/>
    <col min="3" max="3" width="11.1796875" bestFit="1" customWidth="1"/>
    <col min="4" max="4" width="20" customWidth="1"/>
    <col min="5" max="5" width="14" bestFit="1" customWidth="1"/>
    <col min="6" max="6" width="14.81640625" customWidth="1"/>
    <col min="8" max="8" width="8.7265625" style="144"/>
    <col min="11" max="13" width="8.7265625" style="150"/>
    <col min="14" max="14" width="9.81640625" customWidth="1"/>
    <col min="16" max="16" width="8.7265625" style="144"/>
  </cols>
  <sheetData>
    <row r="2" spans="2:22" s="63" customFormat="1">
      <c r="B2" t="s">
        <v>132</v>
      </c>
      <c r="C2" s="66" t="s">
        <v>133</v>
      </c>
      <c r="H2" s="144"/>
      <c r="K2" s="150"/>
      <c r="L2" s="150"/>
      <c r="M2" s="150"/>
      <c r="P2" s="144"/>
    </row>
    <row r="3" spans="2:22" s="63" customFormat="1">
      <c r="B3" s="2" t="s">
        <v>131</v>
      </c>
      <c r="H3" s="144"/>
      <c r="K3" s="150"/>
      <c r="L3" s="150"/>
      <c r="M3" s="150"/>
      <c r="P3" s="144"/>
    </row>
    <row r="4" spans="2:22" s="63" customFormat="1">
      <c r="H4" s="144"/>
      <c r="K4" s="150"/>
      <c r="L4" s="150"/>
      <c r="M4" s="150"/>
      <c r="P4" s="144"/>
      <c r="S4" s="151"/>
      <c r="T4" s="151"/>
      <c r="U4" s="151"/>
      <c r="V4" s="151"/>
    </row>
    <row r="5" spans="2:22" ht="58">
      <c r="B5" s="69" t="s">
        <v>71</v>
      </c>
      <c r="C5" s="27" t="s">
        <v>72</v>
      </c>
      <c r="D5" s="72" t="s">
        <v>73</v>
      </c>
      <c r="E5" t="s">
        <v>134</v>
      </c>
      <c r="F5" s="64" t="s">
        <v>167</v>
      </c>
      <c r="J5" s="150"/>
      <c r="M5"/>
      <c r="R5" s="144"/>
      <c r="S5" s="151"/>
      <c r="T5" s="151"/>
      <c r="U5" s="151"/>
      <c r="V5" s="151"/>
    </row>
    <row r="6" spans="2:22" s="144" customFormat="1">
      <c r="B6" s="70"/>
      <c r="C6" s="148"/>
      <c r="D6" s="149"/>
      <c r="F6" s="145"/>
      <c r="J6" s="150"/>
      <c r="K6" s="150"/>
      <c r="L6" s="150"/>
      <c r="S6" s="151"/>
      <c r="T6" s="151"/>
      <c r="U6" s="151"/>
      <c r="V6" s="151"/>
    </row>
    <row r="7" spans="2:22">
      <c r="B7" s="70"/>
      <c r="C7" s="63"/>
      <c r="D7" s="63"/>
      <c r="J7" s="150"/>
      <c r="P7" s="150"/>
      <c r="R7" s="144"/>
      <c r="S7" s="151"/>
      <c r="T7" s="151"/>
      <c r="U7" s="151"/>
      <c r="V7" s="151"/>
    </row>
    <row r="8" spans="2:22">
      <c r="B8" s="70">
        <f>1</f>
        <v>1</v>
      </c>
      <c r="C8" s="63" t="s">
        <v>74</v>
      </c>
      <c r="D8" s="71">
        <v>2929</v>
      </c>
      <c r="J8" s="150"/>
      <c r="M8"/>
      <c r="Q8" s="104"/>
      <c r="R8" s="104"/>
      <c r="S8" s="151"/>
      <c r="T8" s="151"/>
      <c r="U8" s="151"/>
      <c r="V8" s="151"/>
    </row>
    <row r="9" spans="2:22">
      <c r="B9" s="70">
        <f>B8+1</f>
        <v>2</v>
      </c>
      <c r="C9" s="63" t="s">
        <v>75</v>
      </c>
      <c r="D9" s="71">
        <v>5648</v>
      </c>
      <c r="J9" s="104"/>
      <c r="K9" s="104"/>
      <c r="M9" s="104"/>
      <c r="N9" s="75"/>
      <c r="O9" s="144"/>
      <c r="R9" s="144"/>
      <c r="S9" s="151"/>
      <c r="T9" s="151"/>
      <c r="U9" s="151"/>
      <c r="V9" s="151"/>
    </row>
    <row r="10" spans="2:22">
      <c r="B10" s="70">
        <f t="shared" ref="B10:B64" si="0">B9+1</f>
        <v>3</v>
      </c>
      <c r="C10" s="63" t="s">
        <v>76</v>
      </c>
      <c r="D10" s="71">
        <v>5338</v>
      </c>
      <c r="J10" s="150"/>
      <c r="M10"/>
      <c r="R10" s="144"/>
      <c r="S10" s="151"/>
      <c r="T10" s="151"/>
      <c r="U10" s="151"/>
      <c r="V10" s="151"/>
    </row>
    <row r="11" spans="2:22">
      <c r="B11" s="70">
        <f t="shared" si="0"/>
        <v>4</v>
      </c>
      <c r="C11" s="63" t="s">
        <v>77</v>
      </c>
      <c r="D11" s="71">
        <v>5670</v>
      </c>
      <c r="J11" s="150"/>
      <c r="M11"/>
      <c r="R11" s="144"/>
      <c r="S11" s="151"/>
      <c r="T11" s="151"/>
      <c r="U11" s="151"/>
      <c r="V11" s="151"/>
    </row>
    <row r="12" spans="2:22">
      <c r="B12" s="70">
        <f t="shared" si="0"/>
        <v>5</v>
      </c>
      <c r="C12" s="63" t="s">
        <v>78</v>
      </c>
      <c r="D12" s="71">
        <v>5108</v>
      </c>
      <c r="J12" s="150"/>
      <c r="R12" s="144"/>
      <c r="S12" s="151"/>
      <c r="T12" s="151"/>
      <c r="U12" s="151"/>
      <c r="V12" s="151"/>
    </row>
    <row r="13" spans="2:22">
      <c r="B13" s="70">
        <f t="shared" si="0"/>
        <v>6</v>
      </c>
      <c r="C13" s="63" t="s">
        <v>79</v>
      </c>
      <c r="D13" s="71">
        <v>5104</v>
      </c>
      <c r="J13" s="150"/>
      <c r="M13"/>
      <c r="R13" s="144"/>
      <c r="S13" s="151"/>
      <c r="T13" s="151"/>
      <c r="U13" s="151"/>
      <c r="V13" s="151"/>
    </row>
    <row r="14" spans="2:22">
      <c r="B14" s="70">
        <f t="shared" si="0"/>
        <v>7</v>
      </c>
      <c r="C14" s="63" t="s">
        <v>80</v>
      </c>
      <c r="D14" s="71">
        <v>3758</v>
      </c>
      <c r="J14" s="150"/>
      <c r="M14"/>
      <c r="R14" s="144"/>
      <c r="S14" s="151"/>
      <c r="T14" s="151"/>
      <c r="U14" s="151"/>
      <c r="V14" s="151"/>
    </row>
    <row r="15" spans="2:22">
      <c r="B15" s="70">
        <f t="shared" si="0"/>
        <v>8</v>
      </c>
      <c r="C15" s="63" t="s">
        <v>81</v>
      </c>
      <c r="D15" s="71">
        <v>3130</v>
      </c>
      <c r="J15" s="150"/>
      <c r="M15"/>
      <c r="R15" s="144"/>
      <c r="S15" s="151"/>
      <c r="T15" s="151"/>
      <c r="U15" s="151"/>
      <c r="V15" s="151"/>
    </row>
    <row r="16" spans="2:22">
      <c r="B16" s="70">
        <f t="shared" si="0"/>
        <v>9</v>
      </c>
      <c r="C16" s="63" t="s">
        <v>82</v>
      </c>
      <c r="D16" s="71">
        <v>3205</v>
      </c>
      <c r="J16" s="150"/>
      <c r="M16"/>
      <c r="R16" s="144"/>
      <c r="S16" s="151"/>
      <c r="T16" s="151"/>
      <c r="U16" s="151"/>
      <c r="V16" s="151"/>
    </row>
    <row r="17" spans="2:22">
      <c r="B17" s="70">
        <f t="shared" si="0"/>
        <v>10</v>
      </c>
      <c r="C17" s="63" t="s">
        <v>83</v>
      </c>
      <c r="D17" s="71">
        <v>3406</v>
      </c>
      <c r="J17" s="150"/>
      <c r="M17"/>
      <c r="R17" s="144"/>
      <c r="S17" s="151"/>
      <c r="T17" s="151"/>
      <c r="U17" s="151"/>
      <c r="V17" s="151"/>
    </row>
    <row r="18" spans="2:22">
      <c r="B18" s="70">
        <f t="shared" si="0"/>
        <v>11</v>
      </c>
      <c r="C18" s="63" t="s">
        <v>84</v>
      </c>
      <c r="D18" s="71">
        <v>2758</v>
      </c>
      <c r="E18" s="62">
        <f>SUM(D8:D18)</f>
        <v>46054</v>
      </c>
      <c r="F18" s="62">
        <f>E18</f>
        <v>46054</v>
      </c>
      <c r="J18" s="150"/>
      <c r="M18"/>
      <c r="R18" s="144"/>
      <c r="S18" s="151"/>
      <c r="T18" s="151"/>
      <c r="U18" s="151"/>
      <c r="V18" s="151"/>
    </row>
    <row r="19" spans="2:22">
      <c r="B19" s="70">
        <f t="shared" si="0"/>
        <v>12</v>
      </c>
      <c r="C19" s="63" t="s">
        <v>85</v>
      </c>
      <c r="D19" s="71">
        <v>1968</v>
      </c>
      <c r="J19" s="150"/>
      <c r="M19"/>
      <c r="R19" s="144"/>
      <c r="S19" s="151"/>
      <c r="T19" s="151"/>
      <c r="U19" s="151"/>
      <c r="V19" s="151"/>
    </row>
    <row r="20" spans="2:22">
      <c r="B20" s="70">
        <f t="shared" si="0"/>
        <v>13</v>
      </c>
      <c r="C20" s="63" t="s">
        <v>86</v>
      </c>
      <c r="D20" s="71">
        <v>2046</v>
      </c>
      <c r="J20" s="150"/>
      <c r="M20"/>
      <c r="R20" s="144"/>
      <c r="S20" s="151"/>
      <c r="T20" s="151"/>
      <c r="U20" s="151"/>
      <c r="V20" s="151"/>
    </row>
    <row r="21" spans="2:22">
      <c r="B21" s="70">
        <f t="shared" si="0"/>
        <v>14</v>
      </c>
      <c r="C21" s="63" t="s">
        <v>87</v>
      </c>
      <c r="D21" s="71">
        <v>2357</v>
      </c>
      <c r="J21" s="150"/>
      <c r="M21"/>
      <c r="R21" s="144"/>
      <c r="S21" s="151"/>
      <c r="T21" s="151"/>
      <c r="U21" s="151"/>
      <c r="V21" s="151"/>
    </row>
    <row r="22" spans="2:22">
      <c r="B22" s="70">
        <f t="shared" si="0"/>
        <v>15</v>
      </c>
      <c r="C22" s="63" t="s">
        <v>88</v>
      </c>
      <c r="D22" s="71">
        <v>1960</v>
      </c>
      <c r="J22" s="150"/>
      <c r="M22"/>
      <c r="R22" s="144"/>
      <c r="S22" s="151"/>
      <c r="T22" s="151"/>
      <c r="U22" s="151"/>
      <c r="V22" s="151"/>
    </row>
    <row r="23" spans="2:22">
      <c r="B23" s="70">
        <f t="shared" si="0"/>
        <v>16</v>
      </c>
      <c r="C23" s="63" t="s">
        <v>89</v>
      </c>
      <c r="D23" s="71">
        <v>2511</v>
      </c>
      <c r="J23" s="150"/>
      <c r="M23"/>
      <c r="R23" s="144"/>
      <c r="S23" s="151"/>
      <c r="T23" s="151"/>
      <c r="U23" s="151"/>
      <c r="V23" s="151"/>
    </row>
    <row r="24" spans="2:22">
      <c r="B24" s="70">
        <f t="shared" si="0"/>
        <v>17</v>
      </c>
      <c r="C24" s="63" t="s">
        <v>90</v>
      </c>
      <c r="D24" s="71">
        <v>2304</v>
      </c>
      <c r="J24" s="150"/>
      <c r="M24"/>
      <c r="R24" s="144"/>
      <c r="S24" s="151"/>
      <c r="T24" s="151"/>
      <c r="U24" s="151"/>
      <c r="V24" s="151"/>
    </row>
    <row r="25" spans="2:22">
      <c r="B25" s="70">
        <f t="shared" si="0"/>
        <v>18</v>
      </c>
      <c r="C25" s="63" t="s">
        <v>91</v>
      </c>
      <c r="D25" s="71">
        <v>2258</v>
      </c>
      <c r="J25" s="150"/>
      <c r="M25"/>
      <c r="R25" s="144"/>
      <c r="S25" s="151"/>
      <c r="T25" s="151"/>
      <c r="U25" s="151"/>
      <c r="V25" s="151"/>
    </row>
    <row r="26" spans="2:22">
      <c r="B26" s="70">
        <f t="shared" si="0"/>
        <v>19</v>
      </c>
      <c r="C26" s="63" t="s">
        <v>92</v>
      </c>
      <c r="D26" s="71">
        <v>2376</v>
      </c>
      <c r="J26" s="150"/>
      <c r="M26"/>
      <c r="R26" s="144"/>
      <c r="S26" s="151"/>
      <c r="T26" s="151"/>
      <c r="U26" s="151"/>
      <c r="V26" s="151"/>
    </row>
    <row r="27" spans="2:22">
      <c r="B27" s="70">
        <f t="shared" si="0"/>
        <v>20</v>
      </c>
      <c r="C27" s="63" t="s">
        <v>93</v>
      </c>
      <c r="D27" s="71">
        <v>2251</v>
      </c>
      <c r="J27" s="150"/>
      <c r="M27"/>
      <c r="R27" s="144"/>
      <c r="S27" s="151"/>
      <c r="T27" s="151"/>
      <c r="U27" s="151"/>
      <c r="V27" s="151"/>
    </row>
    <row r="28" spans="2:22">
      <c r="B28" s="70">
        <f t="shared" si="0"/>
        <v>21</v>
      </c>
      <c r="C28" s="63" t="s">
        <v>94</v>
      </c>
      <c r="D28" s="71">
        <v>2307</v>
      </c>
      <c r="J28" s="150"/>
      <c r="M28"/>
      <c r="R28" s="144"/>
      <c r="S28" s="151"/>
      <c r="T28" s="151"/>
      <c r="U28" s="151"/>
      <c r="V28" s="151"/>
    </row>
    <row r="29" spans="2:22">
      <c r="B29" s="70">
        <f t="shared" si="0"/>
        <v>22</v>
      </c>
      <c r="C29" s="63" t="s">
        <v>95</v>
      </c>
      <c r="D29" s="71">
        <v>2494</v>
      </c>
      <c r="J29" s="150"/>
      <c r="M29"/>
      <c r="R29" s="144"/>
      <c r="S29" s="151"/>
      <c r="T29" s="151"/>
      <c r="U29" s="151"/>
      <c r="V29" s="151"/>
    </row>
    <row r="30" spans="2:22">
      <c r="B30" s="70">
        <f t="shared" si="0"/>
        <v>23</v>
      </c>
      <c r="C30" s="63" t="s">
        <v>96</v>
      </c>
      <c r="D30" s="71">
        <v>1984</v>
      </c>
      <c r="E30" s="62">
        <f>SUM(D19:D30)</f>
        <v>26816</v>
      </c>
      <c r="F30" s="62">
        <f>F18+E30</f>
        <v>72870</v>
      </c>
      <c r="J30" s="150"/>
      <c r="M30"/>
      <c r="R30" s="144"/>
      <c r="S30" s="151"/>
      <c r="T30" s="151"/>
      <c r="U30" s="151"/>
      <c r="V30" s="151"/>
    </row>
    <row r="31" spans="2:22">
      <c r="B31" s="70">
        <f t="shared" si="0"/>
        <v>24</v>
      </c>
      <c r="C31" s="63" t="s">
        <v>97</v>
      </c>
      <c r="D31" s="71">
        <v>1564</v>
      </c>
      <c r="J31" s="150"/>
      <c r="M31"/>
      <c r="R31" s="144"/>
      <c r="S31" s="151"/>
      <c r="T31" s="151"/>
      <c r="U31" s="151"/>
      <c r="V31" s="151"/>
    </row>
    <row r="32" spans="2:22">
      <c r="B32" s="70">
        <f t="shared" si="0"/>
        <v>25</v>
      </c>
      <c r="C32" s="63" t="s">
        <v>98</v>
      </c>
      <c r="D32" s="71">
        <v>1648</v>
      </c>
      <c r="J32" s="150"/>
      <c r="M32"/>
      <c r="R32" s="144"/>
      <c r="S32" s="151"/>
      <c r="T32" s="151"/>
      <c r="U32" s="151"/>
      <c r="V32" s="151"/>
    </row>
    <row r="33" spans="2:22">
      <c r="B33" s="70">
        <f t="shared" si="0"/>
        <v>26</v>
      </c>
      <c r="C33" s="63" t="s">
        <v>99</v>
      </c>
      <c r="D33" s="71">
        <v>2139</v>
      </c>
      <c r="J33" s="150"/>
      <c r="M33"/>
      <c r="R33" s="144"/>
      <c r="S33" s="151"/>
      <c r="T33" s="151"/>
      <c r="U33" s="151"/>
      <c r="V33" s="151"/>
    </row>
    <row r="34" spans="2:22">
      <c r="B34" s="70">
        <f t="shared" si="0"/>
        <v>27</v>
      </c>
      <c r="C34" s="63" t="s">
        <v>100</v>
      </c>
      <c r="D34" s="71">
        <v>1647</v>
      </c>
      <c r="J34" s="150"/>
      <c r="M34"/>
      <c r="R34" s="144"/>
      <c r="S34" s="151"/>
      <c r="T34" s="151"/>
      <c r="U34" s="151"/>
      <c r="V34" s="151"/>
    </row>
    <row r="35" spans="2:22">
      <c r="B35" s="70">
        <f t="shared" si="0"/>
        <v>28</v>
      </c>
      <c r="C35" s="63" t="s">
        <v>101</v>
      </c>
      <c r="D35" s="71">
        <v>2092</v>
      </c>
      <c r="J35" s="150"/>
      <c r="M35"/>
      <c r="R35" s="144"/>
      <c r="S35" s="151"/>
      <c r="T35" s="151"/>
      <c r="U35" s="151"/>
      <c r="V35" s="151"/>
    </row>
    <row r="36" spans="2:22">
      <c r="B36" s="70">
        <f t="shared" si="0"/>
        <v>29</v>
      </c>
      <c r="C36" s="63" t="s">
        <v>102</v>
      </c>
      <c r="D36" s="71">
        <v>1926</v>
      </c>
      <c r="J36" s="150"/>
      <c r="M36"/>
      <c r="R36" s="144"/>
      <c r="S36" s="151"/>
      <c r="T36" s="151"/>
      <c r="U36" s="151"/>
      <c r="V36" s="151"/>
    </row>
    <row r="37" spans="2:22">
      <c r="B37" s="70">
        <f t="shared" si="0"/>
        <v>30</v>
      </c>
      <c r="C37" s="63" t="s">
        <v>103</v>
      </c>
      <c r="D37" s="71">
        <v>1816</v>
      </c>
      <c r="J37" s="150"/>
      <c r="M37"/>
      <c r="R37" s="144"/>
      <c r="S37" s="151"/>
      <c r="T37" s="151"/>
      <c r="U37" s="151"/>
      <c r="V37" s="151"/>
    </row>
    <row r="38" spans="2:22">
      <c r="B38" s="70">
        <f t="shared" si="0"/>
        <v>31</v>
      </c>
      <c r="C38" s="63" t="s">
        <v>104</v>
      </c>
      <c r="D38" s="71">
        <v>2042</v>
      </c>
      <c r="J38" s="150"/>
      <c r="M38"/>
      <c r="R38" s="144"/>
      <c r="S38" s="151"/>
      <c r="T38" s="151"/>
      <c r="U38" s="151"/>
      <c r="V38" s="151"/>
    </row>
    <row r="39" spans="2:22">
      <c r="B39" s="70">
        <f t="shared" si="0"/>
        <v>32</v>
      </c>
      <c r="C39" s="63" t="s">
        <v>105</v>
      </c>
      <c r="D39" s="71">
        <v>2351</v>
      </c>
      <c r="J39" s="150"/>
      <c r="M39"/>
      <c r="R39" s="144"/>
      <c r="S39" s="151"/>
      <c r="T39" s="151"/>
      <c r="U39" s="151"/>
      <c r="V39" s="151"/>
    </row>
    <row r="40" spans="2:22">
      <c r="B40" s="70">
        <f t="shared" si="0"/>
        <v>33</v>
      </c>
      <c r="C40" s="63" t="s">
        <v>106</v>
      </c>
      <c r="D40" s="71">
        <v>2139</v>
      </c>
      <c r="J40" s="150"/>
      <c r="M40"/>
      <c r="R40" s="144"/>
      <c r="S40" s="151"/>
      <c r="T40" s="151"/>
      <c r="U40" s="151"/>
      <c r="V40" s="151"/>
    </row>
    <row r="41" spans="2:22">
      <c r="B41" s="70">
        <f t="shared" si="0"/>
        <v>34</v>
      </c>
      <c r="C41" s="63" t="s">
        <v>107</v>
      </c>
      <c r="D41" s="71">
        <v>2268</v>
      </c>
      <c r="J41" s="150"/>
      <c r="M41"/>
      <c r="R41" s="144"/>
      <c r="S41" s="151"/>
      <c r="T41" s="151"/>
      <c r="U41" s="151"/>
      <c r="V41" s="151"/>
    </row>
    <row r="42" spans="2:22">
      <c r="B42" s="70">
        <f t="shared" si="0"/>
        <v>35</v>
      </c>
      <c r="C42" s="63" t="s">
        <v>108</v>
      </c>
      <c r="D42" s="71">
        <v>1720</v>
      </c>
      <c r="E42" s="62">
        <f>SUM(D31:D42)</f>
        <v>23352</v>
      </c>
      <c r="F42" s="62">
        <f>F30+E42</f>
        <v>96222</v>
      </c>
      <c r="J42" s="150"/>
      <c r="M42"/>
      <c r="R42" s="144"/>
      <c r="S42" s="151"/>
      <c r="T42" s="151"/>
      <c r="U42" s="151"/>
      <c r="V42" s="151"/>
    </row>
    <row r="43" spans="2:22">
      <c r="B43" s="70">
        <f t="shared" si="0"/>
        <v>36</v>
      </c>
      <c r="C43" s="63" t="s">
        <v>109</v>
      </c>
      <c r="D43" s="71">
        <v>1496</v>
      </c>
      <c r="J43" s="150"/>
      <c r="M43"/>
      <c r="R43" s="144"/>
      <c r="S43" s="151"/>
      <c r="T43" s="151"/>
      <c r="U43" s="151"/>
      <c r="V43" s="151"/>
    </row>
    <row r="44" spans="2:22">
      <c r="B44" s="70">
        <f t="shared" si="0"/>
        <v>37</v>
      </c>
      <c r="C44" s="63" t="s">
        <v>110</v>
      </c>
      <c r="D44" s="71">
        <v>1813</v>
      </c>
      <c r="J44" s="150"/>
      <c r="M44"/>
      <c r="R44" s="144"/>
      <c r="S44" s="151"/>
      <c r="T44" s="151"/>
      <c r="U44" s="151"/>
      <c r="V44" s="151"/>
    </row>
    <row r="45" spans="2:22">
      <c r="B45" s="70">
        <f t="shared" si="0"/>
        <v>38</v>
      </c>
      <c r="C45" s="63" t="s">
        <v>111</v>
      </c>
      <c r="D45" s="71">
        <v>1844</v>
      </c>
      <c r="J45" s="150"/>
      <c r="M45"/>
      <c r="R45" s="144"/>
      <c r="S45" s="151"/>
      <c r="T45" s="151"/>
      <c r="U45" s="151"/>
      <c r="V45" s="151"/>
    </row>
    <row r="46" spans="2:22">
      <c r="B46" s="70">
        <f t="shared" si="0"/>
        <v>39</v>
      </c>
      <c r="C46" s="63" t="s">
        <v>112</v>
      </c>
      <c r="D46" s="71">
        <v>1790</v>
      </c>
      <c r="J46" s="150"/>
      <c r="M46"/>
      <c r="R46" s="144"/>
      <c r="S46" s="151"/>
      <c r="T46" s="151"/>
      <c r="U46" s="151"/>
      <c r="V46" s="151"/>
    </row>
    <row r="47" spans="2:22">
      <c r="B47" s="70">
        <f t="shared" si="0"/>
        <v>40</v>
      </c>
      <c r="C47" s="63" t="s">
        <v>113</v>
      </c>
      <c r="D47" s="71">
        <v>2189</v>
      </c>
      <c r="J47" s="150"/>
      <c r="M47"/>
      <c r="R47" s="144"/>
      <c r="S47" s="151"/>
      <c r="T47" s="151"/>
      <c r="U47" s="151"/>
      <c r="V47" s="151"/>
    </row>
    <row r="48" spans="2:22">
      <c r="B48" s="70">
        <f t="shared" si="0"/>
        <v>41</v>
      </c>
      <c r="C48" s="63" t="s">
        <v>114</v>
      </c>
      <c r="D48" s="71">
        <v>1863</v>
      </c>
      <c r="J48" s="150"/>
      <c r="M48"/>
      <c r="R48" s="144"/>
      <c r="S48" s="151"/>
      <c r="T48" s="151"/>
      <c r="U48" s="151"/>
      <c r="V48" s="151"/>
    </row>
    <row r="49" spans="2:22">
      <c r="B49" s="70">
        <f t="shared" si="0"/>
        <v>42</v>
      </c>
      <c r="C49" s="63" t="s">
        <v>115</v>
      </c>
      <c r="D49" s="71">
        <v>2218</v>
      </c>
      <c r="J49" s="150"/>
      <c r="M49"/>
      <c r="R49" s="144"/>
      <c r="S49" s="151"/>
      <c r="T49" s="151"/>
      <c r="U49" s="151"/>
      <c r="V49" s="151"/>
    </row>
    <row r="50" spans="2:22">
      <c r="B50" s="70">
        <f t="shared" si="0"/>
        <v>43</v>
      </c>
      <c r="C50" s="63" t="s">
        <v>116</v>
      </c>
      <c r="D50" s="71">
        <v>2173</v>
      </c>
      <c r="J50" s="150"/>
      <c r="M50"/>
      <c r="R50" s="144"/>
      <c r="S50" s="151"/>
      <c r="T50" s="151"/>
      <c r="U50" s="151"/>
      <c r="V50" s="151"/>
    </row>
    <row r="51" spans="2:22">
      <c r="B51" s="70">
        <f t="shared" si="0"/>
        <v>44</v>
      </c>
      <c r="C51" s="63" t="s">
        <v>117</v>
      </c>
      <c r="D51" s="71">
        <v>2224</v>
      </c>
      <c r="J51" s="150"/>
      <c r="M51"/>
      <c r="R51" s="144"/>
      <c r="S51" s="151"/>
      <c r="T51" s="151"/>
      <c r="U51" s="151"/>
      <c r="V51" s="151"/>
    </row>
    <row r="52" spans="2:22">
      <c r="B52" s="70">
        <f t="shared" si="0"/>
        <v>45</v>
      </c>
      <c r="C52" s="63" t="s">
        <v>118</v>
      </c>
      <c r="D52" s="71">
        <v>2265</v>
      </c>
      <c r="J52" s="150"/>
      <c r="M52"/>
      <c r="R52" s="144"/>
      <c r="S52" s="151"/>
      <c r="T52" s="151"/>
      <c r="U52" s="151"/>
      <c r="V52" s="151"/>
    </row>
    <row r="53" spans="2:22">
      <c r="B53" s="70">
        <f t="shared" si="0"/>
        <v>46</v>
      </c>
      <c r="C53" s="63" t="s">
        <v>119</v>
      </c>
      <c r="D53" s="71">
        <v>2177</v>
      </c>
      <c r="J53" s="150"/>
      <c r="M53"/>
      <c r="R53" s="144"/>
      <c r="S53" s="151"/>
      <c r="T53" s="151"/>
      <c r="U53" s="151"/>
      <c r="V53" s="151"/>
    </row>
    <row r="54" spans="2:22">
      <c r="B54" s="70">
        <f t="shared" si="0"/>
        <v>47</v>
      </c>
      <c r="C54" s="63" t="s">
        <v>120</v>
      </c>
      <c r="D54" s="71">
        <v>2228</v>
      </c>
      <c r="E54" s="62">
        <f>SUM(D43:D54)</f>
        <v>24280</v>
      </c>
      <c r="F54" s="62">
        <f>F42+E54</f>
        <v>120502</v>
      </c>
      <c r="J54" s="150"/>
      <c r="M54"/>
      <c r="R54" s="144"/>
      <c r="S54" s="151"/>
      <c r="T54" s="151"/>
      <c r="U54" s="151"/>
      <c r="V54" s="151"/>
    </row>
    <row r="55" spans="2:22">
      <c r="B55" s="70">
        <f t="shared" si="0"/>
        <v>48</v>
      </c>
      <c r="C55" s="63" t="s">
        <v>121</v>
      </c>
      <c r="D55" s="71">
        <v>2066</v>
      </c>
      <c r="J55" s="150"/>
      <c r="M55"/>
      <c r="R55" s="144"/>
      <c r="S55" s="151"/>
      <c r="T55" s="151"/>
      <c r="U55" s="151"/>
      <c r="V55" s="151"/>
    </row>
    <row r="56" spans="2:22">
      <c r="B56" s="70">
        <f t="shared" si="0"/>
        <v>49</v>
      </c>
      <c r="C56" s="63" t="s">
        <v>122</v>
      </c>
      <c r="D56" s="71">
        <v>2234</v>
      </c>
      <c r="J56" s="150"/>
      <c r="M56"/>
      <c r="R56" s="144"/>
      <c r="S56" s="151"/>
      <c r="T56" s="151"/>
      <c r="U56" s="151"/>
      <c r="V56" s="151"/>
    </row>
    <row r="57" spans="2:22">
      <c r="B57" s="70">
        <f t="shared" si="0"/>
        <v>50</v>
      </c>
      <c r="C57" s="63" t="s">
        <v>123</v>
      </c>
      <c r="D57" s="71">
        <v>2301</v>
      </c>
      <c r="J57" s="150"/>
      <c r="M57"/>
      <c r="R57" s="144"/>
      <c r="S57" s="151"/>
      <c r="T57" s="151"/>
      <c r="U57" s="151"/>
      <c r="V57" s="151"/>
    </row>
    <row r="58" spans="2:22">
      <c r="B58" s="70">
        <f t="shared" si="0"/>
        <v>51</v>
      </c>
      <c r="C58" s="63" t="s">
        <v>124</v>
      </c>
      <c r="D58" s="71">
        <v>2118</v>
      </c>
      <c r="J58" s="150"/>
      <c r="M58"/>
      <c r="R58" s="144"/>
      <c r="S58" s="151"/>
      <c r="T58" s="151"/>
      <c r="U58" s="151"/>
      <c r="V58" s="151"/>
    </row>
    <row r="59" spans="2:22">
      <c r="B59" s="70">
        <f t="shared" si="0"/>
        <v>52</v>
      </c>
      <c r="C59" s="63" t="s">
        <v>125</v>
      </c>
      <c r="D59" s="71">
        <v>2561</v>
      </c>
      <c r="J59" s="150"/>
      <c r="M59"/>
      <c r="R59" s="144"/>
      <c r="S59" s="151"/>
      <c r="T59" s="151"/>
      <c r="U59" s="151"/>
      <c r="V59" s="151"/>
    </row>
    <row r="60" spans="2:22">
      <c r="B60" s="70">
        <f t="shared" si="0"/>
        <v>53</v>
      </c>
      <c r="C60" s="63" t="s">
        <v>126</v>
      </c>
      <c r="D60" s="71">
        <v>2238</v>
      </c>
      <c r="J60" s="150"/>
      <c r="M60"/>
      <c r="R60" s="144"/>
      <c r="S60" s="151"/>
      <c r="T60" s="151"/>
      <c r="U60" s="151"/>
      <c r="V60" s="151"/>
    </row>
    <row r="61" spans="2:22">
      <c r="B61" s="70">
        <f t="shared" si="0"/>
        <v>54</v>
      </c>
      <c r="C61" s="63" t="s">
        <v>127</v>
      </c>
      <c r="D61" s="71">
        <v>2408</v>
      </c>
      <c r="J61" s="150"/>
      <c r="M61"/>
      <c r="R61" s="144"/>
      <c r="S61" s="151"/>
      <c r="T61" s="151"/>
      <c r="U61" s="151"/>
      <c r="V61" s="151"/>
    </row>
    <row r="62" spans="2:22">
      <c r="B62" s="70">
        <f t="shared" si="0"/>
        <v>55</v>
      </c>
      <c r="C62" s="63" t="s">
        <v>128</v>
      </c>
      <c r="D62" s="71">
        <v>2174</v>
      </c>
      <c r="J62" s="150"/>
      <c r="M62"/>
      <c r="R62" s="144"/>
      <c r="S62" s="151"/>
      <c r="T62" s="151"/>
      <c r="U62" s="151"/>
      <c r="V62" s="151"/>
    </row>
    <row r="63" spans="2:22">
      <c r="B63" s="70">
        <f t="shared" si="0"/>
        <v>56</v>
      </c>
      <c r="C63" s="63" t="s">
        <v>129</v>
      </c>
      <c r="D63" s="71">
        <v>2269</v>
      </c>
      <c r="J63" s="150"/>
      <c r="M63"/>
      <c r="R63" s="144"/>
      <c r="S63" s="151"/>
      <c r="T63" s="151"/>
      <c r="U63" s="151"/>
      <c r="V63" s="151"/>
    </row>
    <row r="64" spans="2:22">
      <c r="B64" s="70">
        <f t="shared" si="0"/>
        <v>57</v>
      </c>
      <c r="C64" s="63" t="s">
        <v>130</v>
      </c>
      <c r="D64" s="71">
        <v>2141</v>
      </c>
      <c r="J64" s="150"/>
      <c r="M64"/>
      <c r="R64" s="144"/>
      <c r="S64" s="151"/>
      <c r="T64" s="151"/>
      <c r="U64" s="151"/>
      <c r="V64" s="151"/>
    </row>
    <row r="65" spans="1:22">
      <c r="A65" t="s">
        <v>135</v>
      </c>
      <c r="B65" s="63">
        <v>58</v>
      </c>
      <c r="C65" s="63" t="s">
        <v>136</v>
      </c>
      <c r="D65" s="65">
        <v>2364.89</v>
      </c>
      <c r="J65" s="150"/>
      <c r="M65"/>
      <c r="R65" s="144"/>
      <c r="S65" s="151"/>
      <c r="T65" s="151"/>
      <c r="U65" s="151"/>
      <c r="V65" s="151"/>
    </row>
    <row r="66" spans="1:22">
      <c r="B66" s="63">
        <v>59</v>
      </c>
      <c r="C66" s="63" t="s">
        <v>137</v>
      </c>
      <c r="D66" s="65">
        <v>2383.9830769230766</v>
      </c>
      <c r="E66" s="62">
        <f>SUM(D55:D66)</f>
        <v>27258.873076923075</v>
      </c>
      <c r="F66" s="62">
        <f>F54+E66</f>
        <v>147760.87307692308</v>
      </c>
      <c r="J66" s="150"/>
      <c r="M66"/>
      <c r="R66" s="144"/>
      <c r="S66" s="151"/>
      <c r="T66" s="151"/>
      <c r="U66" s="151"/>
      <c r="V66" s="151"/>
    </row>
    <row r="67" spans="1:22">
      <c r="B67" s="63">
        <v>60</v>
      </c>
      <c r="C67" s="63" t="s">
        <v>138</v>
      </c>
      <c r="D67" s="65">
        <v>2403.0761538461538</v>
      </c>
      <c r="J67" s="150"/>
      <c r="M67"/>
      <c r="R67" s="144"/>
      <c r="S67" s="151"/>
      <c r="T67" s="151"/>
      <c r="U67" s="151"/>
      <c r="V67" s="151"/>
    </row>
    <row r="68" spans="1:22">
      <c r="J68" s="150"/>
      <c r="M68"/>
      <c r="R68" s="144"/>
      <c r="S68" s="151"/>
      <c r="T68" s="151"/>
      <c r="U68" s="151"/>
      <c r="V68" s="151"/>
    </row>
    <row r="69" spans="1:22" s="94" customFormat="1">
      <c r="B69" s="2" t="s">
        <v>235</v>
      </c>
      <c r="H69" s="144"/>
      <c r="J69" s="150"/>
      <c r="K69" s="150"/>
      <c r="L69" s="150"/>
      <c r="P69" s="144"/>
      <c r="R69" s="144"/>
      <c r="S69" s="151"/>
      <c r="T69" s="151"/>
      <c r="U69" s="151"/>
      <c r="V69" s="151"/>
    </row>
    <row r="70" spans="1:22">
      <c r="B70" t="s">
        <v>16</v>
      </c>
      <c r="C70" s="62">
        <v>25901</v>
      </c>
      <c r="J70" s="150"/>
      <c r="M70"/>
      <c r="R70" s="144"/>
      <c r="S70" s="151"/>
      <c r="T70" s="151"/>
      <c r="U70" s="151"/>
      <c r="V70" s="151"/>
    </row>
    <row r="71" spans="1:22">
      <c r="B71" t="s">
        <v>17</v>
      </c>
      <c r="C71" s="62">
        <v>24234</v>
      </c>
      <c r="J71" s="150"/>
      <c r="M71"/>
      <c r="R71" s="144"/>
      <c r="S71" s="151"/>
      <c r="T71" s="151"/>
      <c r="U71" s="151"/>
      <c r="V71" s="151"/>
    </row>
    <row r="72" spans="1:22">
      <c r="B72" t="s">
        <v>236</v>
      </c>
      <c r="C72" s="62">
        <f>C70+C71</f>
        <v>50135</v>
      </c>
      <c r="J72" s="150"/>
      <c r="M72"/>
      <c r="R72" s="144"/>
      <c r="S72" s="151"/>
      <c r="T72" s="151"/>
      <c r="U72" s="151"/>
      <c r="V72" s="151"/>
    </row>
    <row r="73" spans="1:22">
      <c r="J73" s="150"/>
      <c r="M73"/>
      <c r="R73" s="144"/>
      <c r="S73" s="151"/>
      <c r="T73" s="151"/>
      <c r="U73" s="151"/>
      <c r="V73" s="151"/>
    </row>
    <row r="74" spans="1:22">
      <c r="J74" s="150"/>
      <c r="M74"/>
      <c r="S74" s="151"/>
      <c r="T74" s="151"/>
      <c r="U74" s="151"/>
      <c r="V74" s="151"/>
    </row>
    <row r="75" spans="1:22">
      <c r="J75" s="150"/>
      <c r="M75"/>
      <c r="S75" s="151"/>
      <c r="T75" s="151"/>
      <c r="U75" s="151"/>
      <c r="V75" s="151"/>
    </row>
    <row r="76" spans="1:22">
      <c r="J76" s="150"/>
      <c r="M76"/>
    </row>
    <row r="77" spans="1:22">
      <c r="J77" s="150"/>
      <c r="M77"/>
    </row>
    <row r="78" spans="1:22">
      <c r="J78" s="150"/>
      <c r="M78"/>
    </row>
    <row r="79" spans="1:22">
      <c r="J79" s="150"/>
      <c r="M79"/>
    </row>
    <row r="80" spans="1:22">
      <c r="J80" s="150"/>
      <c r="M80"/>
    </row>
    <row r="81" spans="10:13">
      <c r="J81" s="150"/>
      <c r="M81"/>
    </row>
    <row r="82" spans="10:13">
      <c r="J82" s="150"/>
      <c r="M82"/>
    </row>
    <row r="83" spans="10:13">
      <c r="J83" s="150"/>
      <c r="M83"/>
    </row>
    <row r="84" spans="10:13">
      <c r="J84" s="150"/>
      <c r="M84"/>
    </row>
    <row r="85" spans="10:13">
      <c r="J85" s="150"/>
      <c r="M85"/>
    </row>
  </sheetData>
  <hyperlinks>
    <hyperlink ref="C2" r:id="rId1" xr:uid="{93563599-82BF-4272-85F9-B5360F77942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63CE-D10E-4085-BFD7-BD79E6FDCAEC}">
  <sheetPr>
    <tabColor rgb="FFFFFF00"/>
  </sheetPr>
  <dimension ref="A2:K100"/>
  <sheetViews>
    <sheetView topLeftCell="A48" workbookViewId="0">
      <selection activeCell="C51" sqref="C51"/>
    </sheetView>
  </sheetViews>
  <sheetFormatPr defaultColWidth="8.7265625" defaultRowHeight="14.5"/>
  <cols>
    <col min="1" max="1" width="21.54296875" style="132" customWidth="1"/>
    <col min="2" max="2" width="43" style="132" customWidth="1"/>
    <col min="3" max="3" width="20" style="132" bestFit="1" customWidth="1"/>
    <col min="4" max="16384" width="8.7265625" style="132"/>
  </cols>
  <sheetData>
    <row r="2" spans="1:11">
      <c r="A2" s="132" t="s">
        <v>349</v>
      </c>
      <c r="J2" s="135">
        <v>0.46</v>
      </c>
      <c r="K2" s="132" t="s">
        <v>399</v>
      </c>
    </row>
    <row r="3" spans="1:11">
      <c r="A3" s="66" t="s">
        <v>350</v>
      </c>
      <c r="J3" s="135">
        <v>0.5</v>
      </c>
      <c r="K3" s="132" t="s">
        <v>400</v>
      </c>
    </row>
    <row r="4" spans="1:11">
      <c r="B4" s="132" t="s">
        <v>351</v>
      </c>
    </row>
    <row r="5" spans="1:11">
      <c r="B5" s="132" t="s">
        <v>352</v>
      </c>
    </row>
    <row r="6" spans="1:11">
      <c r="B6" s="132" t="s">
        <v>353</v>
      </c>
    </row>
    <row r="7" spans="1:11">
      <c r="B7" s="132" t="s">
        <v>354</v>
      </c>
    </row>
    <row r="8" spans="1:11">
      <c r="B8" s="132" t="s">
        <v>355</v>
      </c>
    </row>
    <row r="9" spans="1:11">
      <c r="B9" s="132" t="s">
        <v>356</v>
      </c>
    </row>
    <row r="10" spans="1:11" s="144" customFormat="1"/>
    <row r="11" spans="1:11" s="144" customFormat="1">
      <c r="B11" s="144" t="s">
        <v>426</v>
      </c>
    </row>
    <row r="12" spans="1:11" s="144" customFormat="1"/>
    <row r="13" spans="1:11" s="136" customFormat="1"/>
    <row r="14" spans="1:11" s="137" customFormat="1">
      <c r="A14" s="137" t="s">
        <v>418</v>
      </c>
      <c r="B14" s="137" t="s">
        <v>407</v>
      </c>
    </row>
    <row r="15" spans="1:11" s="137" customFormat="1">
      <c r="B15" s="137" t="s">
        <v>409</v>
      </c>
    </row>
    <row r="16" spans="1:11" s="137" customFormat="1" ht="29">
      <c r="B16" s="138" t="s">
        <v>408</v>
      </c>
      <c r="C16" s="139">
        <f>'Patient numbers'!E23*'Patient numbers'!D6</f>
        <v>178254.24341726422</v>
      </c>
    </row>
    <row r="17" spans="1:11" s="137" customFormat="1" ht="29">
      <c r="B17" s="138" t="s">
        <v>411</v>
      </c>
      <c r="C17" s="139">
        <f>'Uptake data'!F66</f>
        <v>147760.87307692308</v>
      </c>
      <c r="D17" s="79" t="s">
        <v>416</v>
      </c>
      <c r="E17" s="79"/>
      <c r="F17" s="79"/>
      <c r="G17" s="79"/>
      <c r="H17" s="79"/>
      <c r="I17" s="79"/>
      <c r="J17" s="79"/>
      <c r="K17" s="79"/>
    </row>
    <row r="18" spans="1:11" s="137" customFormat="1">
      <c r="B18" s="138" t="s">
        <v>238</v>
      </c>
      <c r="C18" s="140">
        <f>C17/C16</f>
        <v>0.82893327106406589</v>
      </c>
      <c r="D18" s="137" t="s">
        <v>410</v>
      </c>
    </row>
    <row r="20" spans="1:11">
      <c r="A20" s="132" t="s">
        <v>357</v>
      </c>
    </row>
    <row r="22" spans="1:11">
      <c r="A22" s="132" t="s">
        <v>358</v>
      </c>
    </row>
    <row r="23" spans="1:11">
      <c r="B23" s="132" t="s">
        <v>359</v>
      </c>
    </row>
    <row r="24" spans="1:11">
      <c r="B24" s="132" t="s">
        <v>360</v>
      </c>
    </row>
    <row r="25" spans="1:11">
      <c r="B25" s="66" t="s">
        <v>361</v>
      </c>
    </row>
    <row r="26" spans="1:11">
      <c r="B26" s="132" t="s">
        <v>362</v>
      </c>
    </row>
    <row r="27" spans="1:11">
      <c r="B27" s="132" t="s">
        <v>363</v>
      </c>
    </row>
    <row r="28" spans="1:11">
      <c r="B28" s="132" t="s">
        <v>364</v>
      </c>
    </row>
    <row r="30" spans="1:11">
      <c r="A30" s="132" t="s">
        <v>365</v>
      </c>
    </row>
    <row r="31" spans="1:11">
      <c r="B31" s="132" t="s">
        <v>366</v>
      </c>
    </row>
    <row r="32" spans="1:11">
      <c r="B32" s="132" t="s">
        <v>367</v>
      </c>
    </row>
    <row r="33" spans="1:4">
      <c r="B33" s="66" t="s">
        <v>368</v>
      </c>
    </row>
    <row r="34" spans="1:4">
      <c r="C34" s="132" t="s">
        <v>369</v>
      </c>
    </row>
    <row r="35" spans="1:4">
      <c r="C35" s="132" t="s">
        <v>370</v>
      </c>
    </row>
    <row r="36" spans="1:4">
      <c r="C36" s="132" t="s">
        <v>371</v>
      </c>
    </row>
    <row r="38" spans="1:4">
      <c r="A38" s="137" t="s">
        <v>434</v>
      </c>
      <c r="B38" s="132" t="s">
        <v>431</v>
      </c>
    </row>
    <row r="39" spans="1:4" ht="29">
      <c r="A39" s="137"/>
      <c r="B39" s="147" t="s">
        <v>436</v>
      </c>
      <c r="C39" s="62">
        <f>'Number of pts with dm'!C15+'Number of pts with dm'!C16+'Number of pts with dm'!C27+'Number of pts with dm'!C28</f>
        <v>88087</v>
      </c>
    </row>
    <row r="40" spans="1:4" ht="29">
      <c r="A40" s="137"/>
      <c r="B40" s="147" t="s">
        <v>437</v>
      </c>
      <c r="C40" s="132">
        <f>C39*'Patient numbers'!D4</f>
        <v>79387.049382716054</v>
      </c>
    </row>
    <row r="41" spans="1:4" s="146" customFormat="1" ht="29">
      <c r="A41" s="137"/>
      <c r="B41" s="147" t="s">
        <v>438</v>
      </c>
      <c r="C41" s="146">
        <f>C40*'Patient numbers'!D6</f>
        <v>42630.845518518516</v>
      </c>
    </row>
    <row r="42" spans="1:4" ht="29">
      <c r="A42" s="137"/>
      <c r="B42" s="147" t="s">
        <v>439</v>
      </c>
      <c r="C42" s="132">
        <f>SUM(C43:C44)</f>
        <v>33246</v>
      </c>
    </row>
    <row r="43" spans="1:4">
      <c r="A43" s="137"/>
      <c r="B43" s="132">
        <v>2021</v>
      </c>
      <c r="C43" s="132">
        <v>21094</v>
      </c>
      <c r="D43" s="66" t="s">
        <v>435</v>
      </c>
    </row>
    <row r="44" spans="1:4">
      <c r="A44" s="137"/>
      <c r="B44" s="132">
        <v>2022</v>
      </c>
      <c r="C44" s="132">
        <v>12152</v>
      </c>
    </row>
    <row r="45" spans="1:4">
      <c r="A45" s="137"/>
      <c r="B45" s="132">
        <v>2023</v>
      </c>
      <c r="C45" s="132">
        <v>9974</v>
      </c>
    </row>
    <row r="46" spans="1:4">
      <c r="A46" s="137"/>
      <c r="B46" s="132">
        <v>2024</v>
      </c>
      <c r="C46" s="132">
        <v>9004</v>
      </c>
    </row>
    <row r="47" spans="1:4">
      <c r="A47" s="137"/>
      <c r="B47" s="132" t="s">
        <v>432</v>
      </c>
      <c r="C47" s="46">
        <f>C42/C41</f>
        <v>0.7798578610306518</v>
      </c>
    </row>
    <row r="48" spans="1:4" ht="29">
      <c r="A48" s="137"/>
      <c r="B48" s="147" t="s">
        <v>433</v>
      </c>
      <c r="C48" s="75">
        <v>0.8</v>
      </c>
      <c r="D48" s="132" t="s">
        <v>440</v>
      </c>
    </row>
    <row r="50" spans="2:3" s="146" customFormat="1">
      <c r="B50" s="146" t="s">
        <v>454</v>
      </c>
    </row>
    <row r="51" spans="2:3" s="146" customFormat="1">
      <c r="B51" s="146" t="s">
        <v>442</v>
      </c>
      <c r="C51" s="66" t="s">
        <v>441</v>
      </c>
    </row>
    <row r="52" spans="2:3" s="146" customFormat="1">
      <c r="B52" s="146">
        <v>2021</v>
      </c>
      <c r="C52" s="146">
        <v>45081</v>
      </c>
    </row>
    <row r="53" spans="2:3" s="146" customFormat="1">
      <c r="B53" s="146">
        <v>2022</v>
      </c>
      <c r="C53" s="146">
        <v>26766</v>
      </c>
    </row>
    <row r="54" spans="2:3" s="146" customFormat="1">
      <c r="B54" s="146">
        <v>2023</v>
      </c>
      <c r="C54" s="146">
        <v>23318</v>
      </c>
    </row>
    <row r="55" spans="2:3" s="146" customFormat="1">
      <c r="B55" s="146">
        <v>2024</v>
      </c>
      <c r="C55" s="146">
        <v>22161</v>
      </c>
    </row>
    <row r="56" spans="2:3" s="146" customFormat="1">
      <c r="B56" s="146" t="s">
        <v>443</v>
      </c>
    </row>
    <row r="57" spans="2:3" s="146" customFormat="1">
      <c r="B57" s="146" t="s">
        <v>451</v>
      </c>
      <c r="C57" s="146">
        <f>SUM(C52:C55)</f>
        <v>117326</v>
      </c>
    </row>
    <row r="58" spans="2:3" s="146" customFormat="1"/>
    <row r="59" spans="2:3" s="146" customFormat="1">
      <c r="B59" s="146" t="s">
        <v>444</v>
      </c>
    </row>
    <row r="60" spans="2:3" s="146" customFormat="1">
      <c r="B60" s="146" t="s">
        <v>446</v>
      </c>
      <c r="C60" s="46">
        <f>'Patient numbers'!D6</f>
        <v>0.53699999999999992</v>
      </c>
    </row>
    <row r="61" spans="2:3" s="146" customFormat="1">
      <c r="B61" s="146" t="s">
        <v>194</v>
      </c>
      <c r="C61" s="46">
        <f>'Patient numbers'!D9</f>
        <v>0.2</v>
      </c>
    </row>
    <row r="62" spans="2:3" s="146" customFormat="1">
      <c r="B62" s="146" t="s">
        <v>445</v>
      </c>
      <c r="C62" s="46">
        <f>'Patient numbers'!D7</f>
        <v>0.1</v>
      </c>
    </row>
    <row r="63" spans="2:3" s="146" customFormat="1">
      <c r="B63" s="146" t="s">
        <v>447</v>
      </c>
      <c r="C63" s="46">
        <f>'Number of pts with dm'!Q7</f>
        <v>0.18908767514688213</v>
      </c>
    </row>
    <row r="64" spans="2:3" s="146" customFormat="1">
      <c r="B64" s="146" t="s">
        <v>176</v>
      </c>
      <c r="C64" s="46">
        <f>'Number of pts with dm'!C19/('Number of pts with dm'!C7+'Number of pts with dm'!C19)</f>
        <v>0.25650837419019012</v>
      </c>
    </row>
    <row r="65" spans="1:6" s="146" customFormat="1">
      <c r="B65" s="146" t="s">
        <v>448</v>
      </c>
      <c r="C65" s="46">
        <f>C40/('Number of pts with dm'!C7+'Number of pts with dm'!C19)</f>
        <v>0.27921136084183668</v>
      </c>
    </row>
    <row r="66" spans="1:6" s="146" customFormat="1">
      <c r="B66" s="146" t="s">
        <v>450</v>
      </c>
      <c r="C66" s="46">
        <v>0.8</v>
      </c>
    </row>
    <row r="67" spans="1:6" s="146" customFormat="1">
      <c r="B67" s="146" t="s">
        <v>449</v>
      </c>
      <c r="C67" s="46">
        <f>(C61+C62+C63+C64+C65)*C60*C66</f>
        <v>0.44025726341285926</v>
      </c>
    </row>
    <row r="68" spans="1:6" s="146" customFormat="1">
      <c r="C68" s="46"/>
    </row>
    <row r="69" spans="1:6" s="146" customFormat="1">
      <c r="C69" s="65">
        <v>2021</v>
      </c>
      <c r="D69" s="146">
        <v>2022</v>
      </c>
      <c r="E69" s="146">
        <v>2023</v>
      </c>
      <c r="F69" s="146">
        <v>2024</v>
      </c>
    </row>
    <row r="70" spans="1:6" s="146" customFormat="1">
      <c r="B70" s="146" t="s">
        <v>452</v>
      </c>
      <c r="C70" s="62">
        <f>'Growth over time'!J7</f>
        <v>263297.48148148146</v>
      </c>
      <c r="D70" s="62">
        <f>'Growth over time'!K7</f>
        <v>277026.88888888888</v>
      </c>
      <c r="E70" s="62">
        <f>'Growth over time'!L7</f>
        <v>291744.04938271607</v>
      </c>
      <c r="F70" s="62">
        <f>'Growth over time'!M7</f>
        <v>312524.7160493827</v>
      </c>
    </row>
    <row r="71" spans="1:6" s="146" customFormat="1">
      <c r="B71" s="146" t="s">
        <v>237</v>
      </c>
      <c r="C71" s="62">
        <f>C70*$C$67</f>
        <v>115918.62866053502</v>
      </c>
      <c r="D71" s="62">
        <f t="shared" ref="D71:E71" si="0">D70*$C$67</f>
        <v>121963.09999400044</v>
      </c>
      <c r="E71" s="62">
        <f t="shared" si="0"/>
        <v>128442.43679822065</v>
      </c>
      <c r="F71" s="62">
        <f>F70*C67</f>
        <v>137591.27623678211</v>
      </c>
    </row>
    <row r="72" spans="1:6" s="146" customFormat="1">
      <c r="B72" s="146" t="s">
        <v>453</v>
      </c>
      <c r="C72" s="65">
        <f>C52</f>
        <v>45081</v>
      </c>
      <c r="D72" s="146">
        <f>SUM(C52:C53)</f>
        <v>71847</v>
      </c>
      <c r="E72" s="146">
        <f>SUM(C52:C54)</f>
        <v>95165</v>
      </c>
      <c r="F72" s="146">
        <f>SUM(C52:C55)</f>
        <v>117326</v>
      </c>
    </row>
    <row r="73" spans="1:6" s="146" customFormat="1">
      <c r="B73" s="146" t="s">
        <v>238</v>
      </c>
      <c r="C73" s="46">
        <f>C72/C71</f>
        <v>0.3889021162596622</v>
      </c>
      <c r="D73" s="46">
        <f t="shared" ref="D73:F73" si="1">D72/D71</f>
        <v>0.58908801107494213</v>
      </c>
      <c r="E73" s="46">
        <f t="shared" si="1"/>
        <v>0.74091556009250636</v>
      </c>
      <c r="F73" s="46">
        <f t="shared" si="1"/>
        <v>0.85271394530924027</v>
      </c>
    </row>
    <row r="74" spans="1:6" s="146" customFormat="1">
      <c r="C74" s="46"/>
    </row>
    <row r="75" spans="1:6">
      <c r="A75" s="132" t="s">
        <v>372</v>
      </c>
    </row>
    <row r="77" spans="1:6">
      <c r="A77" s="132" t="s">
        <v>373</v>
      </c>
    </row>
    <row r="79" spans="1:6">
      <c r="A79" s="132" t="s">
        <v>374</v>
      </c>
    </row>
    <row r="83" spans="1:4">
      <c r="A83" s="132" t="s">
        <v>375</v>
      </c>
    </row>
    <row r="85" spans="1:4">
      <c r="A85" s="132" t="s">
        <v>376</v>
      </c>
      <c r="B85" s="132" t="s">
        <v>377</v>
      </c>
      <c r="C85" s="132" t="s">
        <v>378</v>
      </c>
      <c r="D85" s="132" t="s">
        <v>141</v>
      </c>
    </row>
    <row r="86" spans="1:4">
      <c r="A86" s="132" t="s">
        <v>379</v>
      </c>
      <c r="B86" s="132" t="s">
        <v>380</v>
      </c>
      <c r="C86" s="132" t="s">
        <v>381</v>
      </c>
      <c r="D86" s="132" t="s">
        <v>382</v>
      </c>
    </row>
    <row r="87" spans="1:4">
      <c r="A87" s="132" t="s">
        <v>383</v>
      </c>
      <c r="B87" s="132" t="s">
        <v>384</v>
      </c>
      <c r="C87" s="132" t="s">
        <v>385</v>
      </c>
      <c r="D87" s="132" t="s">
        <v>386</v>
      </c>
    </row>
    <row r="88" spans="1:4">
      <c r="A88" s="132" t="s">
        <v>387</v>
      </c>
      <c r="B88" s="132" t="s">
        <v>388</v>
      </c>
      <c r="C88" s="132" t="s">
        <v>389</v>
      </c>
      <c r="D88" s="132" t="s">
        <v>372</v>
      </c>
    </row>
    <row r="89" spans="1:4">
      <c r="A89" s="132" t="s">
        <v>387</v>
      </c>
      <c r="B89" s="132" t="s">
        <v>390</v>
      </c>
      <c r="C89" s="132" t="s">
        <v>391</v>
      </c>
      <c r="D89" s="132" t="s">
        <v>372</v>
      </c>
    </row>
    <row r="92" spans="1:4">
      <c r="A92" s="132" t="s">
        <v>392</v>
      </c>
    </row>
    <row r="94" spans="1:4">
      <c r="A94" s="132" t="s">
        <v>393</v>
      </c>
    </row>
    <row r="95" spans="1:4">
      <c r="A95" s="132" t="s">
        <v>394</v>
      </c>
    </row>
    <row r="96" spans="1:4">
      <c r="A96" s="132" t="s">
        <v>395</v>
      </c>
    </row>
    <row r="97" spans="1:1">
      <c r="A97" s="132" t="s">
        <v>396</v>
      </c>
    </row>
    <row r="98" spans="1:1">
      <c r="A98" s="132" t="s">
        <v>397</v>
      </c>
    </row>
    <row r="100" spans="1:1">
      <c r="A100" s="132" t="s">
        <v>398</v>
      </c>
    </row>
  </sheetData>
  <hyperlinks>
    <hyperlink ref="A3" r:id="rId1" xr:uid="{C790EF6B-E8A7-4392-82BE-5E3462473422}"/>
    <hyperlink ref="B25" r:id="rId2" xr:uid="{AD6560E0-0337-4009-9764-E34CE80B6D18}"/>
    <hyperlink ref="B33" r:id="rId3" xr:uid="{1180D156-F237-4DE7-976E-E078297669D0}"/>
    <hyperlink ref="D43" r:id="rId4" display="Pharmac Qlik, Special Authoirty Dispensings. Application Chemical SGLT2 inhibitors, empagliflozin, empagliflozin with metformin. Prioritised ethnicity Māori, Pacific peoples. Dispensed calendar year Application type initial, inputs, patient has type 2 diabetes" xr:uid="{61C0CB69-1ADB-462D-B3F3-7D65638E7002}"/>
    <hyperlink ref="C51" r:id="rId5" display="Pharmac Qlik, Special Authoirty Dispensings. Application Chemical SGLT2 inhibitors, empagliflozin, empagliflozin with metformin. Prioritised ethnicity Māori, Pacific peoples. Dispensed calendar year Application type initial, inputs, patient has type 2 diabetes" xr:uid="{096110E6-2BE4-4964-A38F-1ACB90E264B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8469-F982-46EF-B857-92D55DE5FE67}">
  <sheetPr>
    <tabColor theme="4" tint="0.59999389629810485"/>
  </sheetPr>
  <dimension ref="A1:I126"/>
  <sheetViews>
    <sheetView topLeftCell="A113" workbookViewId="0">
      <selection activeCell="B137" sqref="B137"/>
    </sheetView>
  </sheetViews>
  <sheetFormatPr defaultColWidth="9.1796875" defaultRowHeight="14.5"/>
  <cols>
    <col min="1" max="1" width="9.1796875" style="192"/>
    <col min="2" max="2" width="23.54296875" style="192" customWidth="1"/>
    <col min="3" max="3" width="13.1796875" style="192" customWidth="1"/>
    <col min="4" max="4" width="17.453125" style="192" customWidth="1"/>
    <col min="5" max="5" width="12.1796875" style="192" customWidth="1"/>
    <col min="6" max="6" width="10.81640625" style="192" customWidth="1"/>
    <col min="7" max="7" width="9.1796875" style="192"/>
    <col min="8" max="8" width="9.81640625" style="192" customWidth="1"/>
    <col min="9" max="10" width="14.54296875" style="192" customWidth="1"/>
    <col min="11" max="11" width="23.54296875" style="192" bestFit="1" customWidth="1"/>
    <col min="12" max="16384" width="9.1796875" style="192"/>
  </cols>
  <sheetData>
    <row r="1" spans="1:6">
      <c r="A1" s="98"/>
    </row>
    <row r="2" spans="1:6">
      <c r="A2" s="98"/>
      <c r="B2" s="192" t="s">
        <v>140</v>
      </c>
    </row>
    <row r="3" spans="1:6">
      <c r="A3" s="98"/>
    </row>
    <row r="4" spans="1:6" ht="58">
      <c r="A4" s="98"/>
      <c r="C4" s="193" t="s">
        <v>497</v>
      </c>
      <c r="D4" s="193" t="s">
        <v>498</v>
      </c>
      <c r="E4" s="192" t="s">
        <v>500</v>
      </c>
    </row>
    <row r="5" spans="1:6">
      <c r="A5" s="98"/>
      <c r="C5" s="192" t="s">
        <v>492</v>
      </c>
      <c r="D5" s="192">
        <v>25101</v>
      </c>
      <c r="E5" s="192">
        <v>4092</v>
      </c>
      <c r="F5" s="46">
        <f>E5/D5</f>
        <v>0.1630213935699773</v>
      </c>
    </row>
    <row r="6" spans="1:6">
      <c r="A6" s="98"/>
      <c r="C6" s="192" t="s">
        <v>493</v>
      </c>
      <c r="D6" s="192">
        <v>45892</v>
      </c>
      <c r="E6" s="192">
        <v>7307</v>
      </c>
      <c r="F6" s="46">
        <f>E6/D6</f>
        <v>0.15922165083238909</v>
      </c>
    </row>
    <row r="7" spans="1:6">
      <c r="A7" s="98"/>
      <c r="C7" s="192" t="s">
        <v>494</v>
      </c>
      <c r="D7" s="192">
        <v>62294</v>
      </c>
      <c r="E7" s="192">
        <v>9779</v>
      </c>
      <c r="F7" s="46">
        <f>E7/D7</f>
        <v>0.15698141072976532</v>
      </c>
    </row>
    <row r="8" spans="1:6">
      <c r="A8" s="98"/>
      <c r="C8" s="192" t="s">
        <v>495</v>
      </c>
      <c r="D8" s="192">
        <v>65990</v>
      </c>
      <c r="E8" s="192">
        <v>10284</v>
      </c>
      <c r="F8" s="46">
        <f>E8/D8</f>
        <v>0.15584179421124414</v>
      </c>
    </row>
    <row r="9" spans="1:6">
      <c r="A9" s="98"/>
      <c r="C9" s="192" t="s">
        <v>496</v>
      </c>
      <c r="D9" s="192">
        <v>51931</v>
      </c>
      <c r="E9" s="192">
        <v>8170</v>
      </c>
      <c r="F9" s="46">
        <f>E9/D9</f>
        <v>0.15732414164949646</v>
      </c>
    </row>
    <row r="10" spans="1:6">
      <c r="A10" s="98"/>
      <c r="F10" s="46"/>
    </row>
    <row r="11" spans="1:6" ht="29">
      <c r="A11" s="98"/>
      <c r="B11" s="193" t="s">
        <v>501</v>
      </c>
      <c r="C11" s="75">
        <v>0.16</v>
      </c>
    </row>
    <row r="12" spans="1:6">
      <c r="A12" s="98"/>
    </row>
    <row r="13" spans="1:6" s="49" customFormat="1">
      <c r="A13" s="98"/>
      <c r="B13" s="49" t="s">
        <v>179</v>
      </c>
    </row>
    <row r="14" spans="1:6" ht="30.75" customHeight="1">
      <c r="A14" s="98"/>
      <c r="B14" s="192" t="s">
        <v>141</v>
      </c>
      <c r="D14" s="73" t="s">
        <v>142</v>
      </c>
    </row>
    <row r="15" spans="1:6">
      <c r="A15" s="98"/>
      <c r="B15" s="193" t="s">
        <v>152</v>
      </c>
      <c r="C15" s="193">
        <v>1</v>
      </c>
      <c r="D15" s="46">
        <v>0.48799999999999999</v>
      </c>
      <c r="E15" s="192" t="s">
        <v>145</v>
      </c>
    </row>
    <row r="16" spans="1:6">
      <c r="A16" s="98"/>
      <c r="B16" s="193" t="s">
        <v>144</v>
      </c>
      <c r="C16" s="193"/>
      <c r="D16" s="192" t="s">
        <v>143</v>
      </c>
    </row>
    <row r="17" spans="1:4">
      <c r="A17" s="98"/>
      <c r="D17" s="73"/>
    </row>
    <row r="18" spans="1:4">
      <c r="A18" s="98"/>
      <c r="B18" s="192" t="s">
        <v>141</v>
      </c>
      <c r="D18" s="73" t="s">
        <v>243</v>
      </c>
    </row>
    <row r="19" spans="1:4">
      <c r="A19" s="98"/>
      <c r="B19" s="193" t="s">
        <v>152</v>
      </c>
      <c r="C19" s="193">
        <v>2</v>
      </c>
      <c r="D19" s="46">
        <v>0.48</v>
      </c>
    </row>
    <row r="20" spans="1:4" ht="30.75" customHeight="1">
      <c r="A20" s="98"/>
      <c r="B20" s="193" t="s">
        <v>144</v>
      </c>
      <c r="C20" s="193"/>
      <c r="D20" s="192" t="s">
        <v>247</v>
      </c>
    </row>
    <row r="21" spans="1:4">
      <c r="A21" s="98"/>
      <c r="B21" s="193"/>
      <c r="C21" s="193"/>
    </row>
    <row r="22" spans="1:4">
      <c r="A22" s="98"/>
      <c r="B22" s="193" t="s">
        <v>141</v>
      </c>
      <c r="C22" s="193"/>
      <c r="D22" s="66" t="s">
        <v>244</v>
      </c>
    </row>
    <row r="23" spans="1:4">
      <c r="A23" s="98"/>
      <c r="B23" s="193" t="s">
        <v>152</v>
      </c>
      <c r="C23" s="193">
        <v>3</v>
      </c>
      <c r="D23" s="75">
        <v>0.4</v>
      </c>
    </row>
    <row r="24" spans="1:4">
      <c r="A24" s="98"/>
      <c r="B24" s="193" t="s">
        <v>144</v>
      </c>
      <c r="C24" s="193"/>
      <c r="D24" s="192" t="s">
        <v>245</v>
      </c>
    </row>
    <row r="25" spans="1:4">
      <c r="A25" s="98"/>
      <c r="B25" s="193"/>
      <c r="C25" s="193"/>
    </row>
    <row r="26" spans="1:4">
      <c r="A26" s="98"/>
      <c r="B26" s="193" t="s">
        <v>141</v>
      </c>
      <c r="C26" s="193"/>
      <c r="D26" s="66" t="s">
        <v>246</v>
      </c>
    </row>
    <row r="27" spans="1:4">
      <c r="A27" s="98"/>
      <c r="B27" s="193" t="s">
        <v>152</v>
      </c>
      <c r="C27" s="193">
        <v>4</v>
      </c>
      <c r="D27" s="75">
        <v>0.27</v>
      </c>
    </row>
    <row r="28" spans="1:4">
      <c r="A28" s="98"/>
      <c r="B28" s="193" t="s">
        <v>144</v>
      </c>
      <c r="C28" s="193"/>
      <c r="D28" s="192" t="s">
        <v>249</v>
      </c>
    </row>
    <row r="29" spans="1:4">
      <c r="A29" s="98"/>
      <c r="B29" s="193"/>
      <c r="C29" s="193"/>
    </row>
    <row r="30" spans="1:4">
      <c r="A30" s="98"/>
      <c r="B30" s="193" t="s">
        <v>141</v>
      </c>
      <c r="C30" s="193"/>
    </row>
    <row r="31" spans="1:4">
      <c r="A31" s="98"/>
      <c r="B31" s="193" t="s">
        <v>256</v>
      </c>
      <c r="C31" s="193">
        <v>5</v>
      </c>
      <c r="D31" s="46"/>
    </row>
    <row r="32" spans="1:4">
      <c r="A32" s="98"/>
      <c r="B32" s="193" t="s">
        <v>257</v>
      </c>
      <c r="C32" s="193"/>
    </row>
    <row r="33" spans="1:5">
      <c r="A33" s="98"/>
      <c r="B33" s="193"/>
      <c r="C33" s="193"/>
    </row>
    <row r="34" spans="1:5">
      <c r="A34" s="98"/>
      <c r="B34" s="193" t="s">
        <v>141</v>
      </c>
      <c r="C34" s="193"/>
      <c r="D34" s="192" t="s">
        <v>272</v>
      </c>
      <c r="E34" s="66" t="s">
        <v>274</v>
      </c>
    </row>
    <row r="35" spans="1:5">
      <c r="A35" s="98"/>
      <c r="B35" s="193" t="s">
        <v>275</v>
      </c>
      <c r="C35" s="193">
        <v>6</v>
      </c>
      <c r="D35" s="115">
        <f>1-84.4%</f>
        <v>0.15599999999999992</v>
      </c>
      <c r="E35" s="192" t="s">
        <v>278</v>
      </c>
    </row>
    <row r="36" spans="1:5">
      <c r="A36" s="98"/>
      <c r="B36" s="193"/>
      <c r="C36" s="193"/>
      <c r="D36" s="115"/>
    </row>
    <row r="37" spans="1:5">
      <c r="A37" s="98"/>
      <c r="B37" s="193"/>
      <c r="C37" s="193"/>
      <c r="D37" s="192" t="s">
        <v>273</v>
      </c>
      <c r="E37" s="66" t="s">
        <v>276</v>
      </c>
    </row>
    <row r="38" spans="1:5">
      <c r="A38" s="98"/>
      <c r="B38" s="193"/>
      <c r="C38" s="193">
        <v>7</v>
      </c>
      <c r="D38" s="46">
        <v>7.3999999999999996E-2</v>
      </c>
      <c r="E38" s="192" t="s">
        <v>277</v>
      </c>
    </row>
    <row r="39" spans="1:5">
      <c r="A39" s="98"/>
      <c r="B39" s="193"/>
      <c r="C39" s="193"/>
      <c r="D39" s="46"/>
    </row>
    <row r="40" spans="1:5">
      <c r="A40" s="98"/>
      <c r="B40" s="193"/>
      <c r="C40" s="193">
        <v>8</v>
      </c>
      <c r="D40" s="46">
        <v>0.1</v>
      </c>
      <c r="E40" s="192" t="s">
        <v>279</v>
      </c>
    </row>
    <row r="41" spans="1:5">
      <c r="A41" s="98"/>
      <c r="B41" s="193"/>
      <c r="C41" s="193"/>
      <c r="D41" s="46"/>
    </row>
    <row r="42" spans="1:5">
      <c r="A42" s="98"/>
      <c r="B42" s="193"/>
      <c r="C42" s="116">
        <v>9</v>
      </c>
      <c r="D42" s="117">
        <v>0.2</v>
      </c>
      <c r="E42" s="152" t="s">
        <v>427</v>
      </c>
    </row>
    <row r="43" spans="1:5">
      <c r="A43" s="98"/>
      <c r="B43" s="193"/>
      <c r="C43" s="193"/>
      <c r="D43" s="46"/>
    </row>
    <row r="44" spans="1:5" ht="30.75" customHeight="1">
      <c r="A44" s="98"/>
      <c r="B44" s="193" t="s">
        <v>248</v>
      </c>
      <c r="C44" s="193"/>
      <c r="D44" s="192">
        <v>9</v>
      </c>
    </row>
    <row r="45" spans="1:5" ht="29">
      <c r="A45" s="98"/>
      <c r="B45" s="116" t="s">
        <v>270</v>
      </c>
      <c r="C45" s="116"/>
      <c r="D45" s="117">
        <f>CHOOSE(D44,D15,D19,D23,D27,D31,D35,D38,D40,D42)</f>
        <v>0.2</v>
      </c>
    </row>
    <row r="46" spans="1:5">
      <c r="A46" s="98"/>
      <c r="B46" s="193" t="s">
        <v>271</v>
      </c>
      <c r="C46" s="193"/>
      <c r="D46" s="46">
        <f>D31</f>
        <v>0</v>
      </c>
    </row>
    <row r="47" spans="1:5">
      <c r="B47" s="193"/>
      <c r="C47" s="193"/>
    </row>
    <row r="48" spans="1:5" s="49" customFormat="1">
      <c r="B48" s="77" t="s">
        <v>178</v>
      </c>
      <c r="C48" s="77"/>
    </row>
    <row r="49" spans="2:8">
      <c r="B49" s="193" t="s">
        <v>141</v>
      </c>
      <c r="C49" s="193"/>
      <c r="D49" s="66" t="s">
        <v>146</v>
      </c>
      <c r="E49" s="192" t="s">
        <v>147</v>
      </c>
    </row>
    <row r="50" spans="2:8" ht="29">
      <c r="B50" s="193" t="s">
        <v>148</v>
      </c>
      <c r="C50" s="193"/>
      <c r="D50" s="192" t="s">
        <v>149</v>
      </c>
    </row>
    <row r="51" spans="2:8">
      <c r="B51" s="193" t="s">
        <v>150</v>
      </c>
      <c r="C51" s="193"/>
      <c r="D51" s="192" t="s">
        <v>151</v>
      </c>
    </row>
    <row r="52" spans="2:8" ht="29">
      <c r="B52" s="193" t="s">
        <v>153</v>
      </c>
      <c r="C52" s="193"/>
      <c r="D52" s="192">
        <f>3.8+1.9</f>
        <v>5.6999999999999993</v>
      </c>
    </row>
    <row r="53" spans="2:8" ht="29">
      <c r="B53" s="193" t="s">
        <v>154</v>
      </c>
      <c r="C53" s="193"/>
      <c r="D53" s="192">
        <f>12.7+4.3</f>
        <v>17</v>
      </c>
    </row>
    <row r="54" spans="2:8" ht="29">
      <c r="B54" s="193" t="s">
        <v>156</v>
      </c>
      <c r="C54" s="193"/>
      <c r="D54" s="46">
        <f>D53/100</f>
        <v>0.17</v>
      </c>
    </row>
    <row r="56" spans="2:8" s="49" customFormat="1">
      <c r="B56" s="77" t="s">
        <v>177</v>
      </c>
      <c r="C56" s="77"/>
    </row>
    <row r="57" spans="2:8">
      <c r="B57" s="193" t="s">
        <v>141</v>
      </c>
      <c r="C57" s="193"/>
      <c r="D57" s="66" t="s">
        <v>157</v>
      </c>
    </row>
    <row r="58" spans="2:8">
      <c r="B58" s="193" t="s">
        <v>161</v>
      </c>
      <c r="C58" s="193"/>
      <c r="D58" s="192">
        <v>1.18</v>
      </c>
      <c r="E58" s="192" t="s">
        <v>158</v>
      </c>
    </row>
    <row r="59" spans="2:8" ht="29">
      <c r="B59" s="193" t="s">
        <v>160</v>
      </c>
      <c r="C59" s="193"/>
      <c r="D59" s="192">
        <v>1.31</v>
      </c>
      <c r="E59" s="192" t="s">
        <v>159</v>
      </c>
    </row>
    <row r="60" spans="2:8">
      <c r="B60" s="193"/>
      <c r="C60" s="193"/>
      <c r="D60" s="46"/>
    </row>
    <row r="61" spans="2:8">
      <c r="B61" s="193"/>
      <c r="C61" s="193"/>
      <c r="D61" s="46"/>
      <c r="H61" s="46"/>
    </row>
    <row r="62" spans="2:8" ht="29">
      <c r="B62" s="193" t="s">
        <v>162</v>
      </c>
      <c r="C62" s="193"/>
      <c r="D62" s="46">
        <f>D54*D58</f>
        <v>0.2006</v>
      </c>
      <c r="E62" s="74" t="s">
        <v>164</v>
      </c>
      <c r="F62" s="74"/>
      <c r="G62" s="74"/>
    </row>
    <row r="63" spans="2:8" ht="29">
      <c r="B63" s="193" t="s">
        <v>163</v>
      </c>
      <c r="C63" s="193"/>
      <c r="D63" s="46">
        <f>D54*D59</f>
        <v>0.22270000000000004</v>
      </c>
    </row>
    <row r="64" spans="2:8" ht="29">
      <c r="B64" s="193" t="s">
        <v>165</v>
      </c>
      <c r="C64" s="193"/>
      <c r="D64" s="46">
        <f>D62+D63</f>
        <v>0.42330000000000001</v>
      </c>
    </row>
    <row r="65" spans="2:9" ht="29">
      <c r="B65" s="193" t="s">
        <v>191</v>
      </c>
      <c r="C65" s="193"/>
      <c r="D65" s="46">
        <f>D60+D61</f>
        <v>0</v>
      </c>
    </row>
    <row r="66" spans="2:9">
      <c r="B66" s="193"/>
      <c r="C66" s="193"/>
      <c r="D66" s="46"/>
    </row>
    <row r="67" spans="2:9">
      <c r="B67" s="193"/>
      <c r="C67" s="193"/>
      <c r="D67" s="46"/>
    </row>
    <row r="69" spans="2:9" s="49" customFormat="1">
      <c r="B69" s="77" t="s">
        <v>192</v>
      </c>
      <c r="C69" s="77"/>
    </row>
    <row r="70" spans="2:9" ht="58">
      <c r="B70" s="193" t="s">
        <v>174</v>
      </c>
      <c r="C70" s="193"/>
      <c r="D70" s="46">
        <f>D54*(1-D64)</f>
        <v>9.8039000000000001E-2</v>
      </c>
      <c r="E70" s="192" t="s">
        <v>166</v>
      </c>
    </row>
    <row r="71" spans="2:9" ht="43.5">
      <c r="B71" s="193" t="s">
        <v>189</v>
      </c>
      <c r="C71" s="193"/>
      <c r="D71" s="46">
        <f>D64*D45</f>
        <v>8.4660000000000013E-2</v>
      </c>
    </row>
    <row r="72" spans="2:9" ht="43.5">
      <c r="B72" s="193" t="s">
        <v>190</v>
      </c>
      <c r="C72" s="193"/>
      <c r="D72" s="46">
        <f>D45-D71</f>
        <v>0.11534</v>
      </c>
    </row>
    <row r="73" spans="2:9" ht="58">
      <c r="B73" s="193" t="s">
        <v>175</v>
      </c>
      <c r="C73" s="193"/>
      <c r="D73" s="46">
        <f>D45</f>
        <v>0.2</v>
      </c>
    </row>
    <row r="75" spans="2:9" s="49" customFormat="1">
      <c r="B75" s="77" t="s">
        <v>198</v>
      </c>
      <c r="C75" s="77"/>
      <c r="D75" s="50" t="s">
        <v>188</v>
      </c>
    </row>
    <row r="76" spans="2:9">
      <c r="D76" s="192" t="s">
        <v>185</v>
      </c>
      <c r="E76" s="192" t="s">
        <v>183</v>
      </c>
      <c r="F76" s="192" t="s">
        <v>184</v>
      </c>
      <c r="G76" s="192" t="s">
        <v>182</v>
      </c>
    </row>
    <row r="77" spans="2:9">
      <c r="B77" s="192" t="s">
        <v>180</v>
      </c>
      <c r="D77" s="46">
        <v>0.48399999999999999</v>
      </c>
      <c r="F77" s="46">
        <v>0.255</v>
      </c>
      <c r="G77" s="46">
        <v>0.21099999999999999</v>
      </c>
    </row>
    <row r="78" spans="2:9">
      <c r="B78" s="192" t="s">
        <v>181</v>
      </c>
      <c r="D78" s="46">
        <v>0.14699999999999999</v>
      </c>
      <c r="E78" s="75">
        <v>0.84</v>
      </c>
      <c r="G78" s="46">
        <v>0.26100000000000001</v>
      </c>
      <c r="I78" s="192" t="s">
        <v>187</v>
      </c>
    </row>
    <row r="79" spans="2:9">
      <c r="B79" s="192" t="s">
        <v>182</v>
      </c>
      <c r="D79" s="46">
        <v>0.111</v>
      </c>
      <c r="E79" s="46">
        <v>0.91800000000000004</v>
      </c>
      <c r="F79" s="46">
        <v>0.375</v>
      </c>
    </row>
    <row r="81" spans="2:6">
      <c r="B81" s="192" t="s">
        <v>186</v>
      </c>
    </row>
    <row r="82" spans="2:6">
      <c r="D82" s="192" t="s">
        <v>183</v>
      </c>
      <c r="E82" s="192" t="s">
        <v>184</v>
      </c>
      <c r="F82" s="192" t="s">
        <v>182</v>
      </c>
    </row>
    <row r="83" spans="2:6">
      <c r="B83" s="192" t="s">
        <v>180</v>
      </c>
      <c r="E83" s="46">
        <f>F77/D78</f>
        <v>1.7346938775510206</v>
      </c>
      <c r="F83" s="46">
        <f>G77/D79</f>
        <v>1.9009009009009008</v>
      </c>
    </row>
    <row r="84" spans="2:6">
      <c r="B84" s="192" t="s">
        <v>181</v>
      </c>
      <c r="D84" s="75">
        <f>E78/D77</f>
        <v>1.7355371900826446</v>
      </c>
      <c r="F84" s="46">
        <f>G78/D79</f>
        <v>2.3513513513513513</v>
      </c>
    </row>
    <row r="85" spans="2:6">
      <c r="B85" s="192" t="s">
        <v>182</v>
      </c>
      <c r="D85" s="46">
        <f>E79/D77</f>
        <v>1.8966942148760333</v>
      </c>
      <c r="E85" s="46">
        <f>F79/D78</f>
        <v>2.5510204081632653</v>
      </c>
    </row>
    <row r="87" spans="2:6" s="49" customFormat="1">
      <c r="B87" s="49" t="s">
        <v>193</v>
      </c>
    </row>
    <row r="89" spans="2:6">
      <c r="B89" s="193"/>
      <c r="C89" s="193"/>
      <c r="D89" s="46"/>
    </row>
    <row r="90" spans="2:6" hidden="1">
      <c r="B90" s="197"/>
      <c r="C90" s="197"/>
      <c r="D90" s="197"/>
    </row>
    <row r="91" spans="2:6" hidden="1">
      <c r="B91" s="193"/>
      <c r="C91" s="193"/>
      <c r="D91" s="46"/>
    </row>
    <row r="92" spans="2:6" hidden="1">
      <c r="B92" s="193"/>
      <c r="C92" s="193"/>
      <c r="D92" s="46"/>
    </row>
    <row r="93" spans="2:6" hidden="1">
      <c r="B93" s="193"/>
      <c r="C93" s="193"/>
      <c r="D93" s="46"/>
    </row>
    <row r="94" spans="2:6">
      <c r="B94" s="197"/>
      <c r="C94" s="197"/>
      <c r="D94" s="197"/>
    </row>
    <row r="95" spans="2:6">
      <c r="B95" s="193"/>
      <c r="C95" s="193"/>
      <c r="D95" s="46"/>
    </row>
    <row r="96" spans="2:6">
      <c r="B96" s="193"/>
      <c r="C96" s="193"/>
      <c r="D96" s="46"/>
    </row>
    <row r="97" spans="1:6">
      <c r="B97" s="193"/>
      <c r="C97" s="193"/>
      <c r="D97" s="46"/>
    </row>
    <row r="98" spans="1:6">
      <c r="B98" s="193"/>
      <c r="C98" s="193"/>
      <c r="D98" s="46"/>
    </row>
    <row r="99" spans="1:6">
      <c r="B99" s="193"/>
      <c r="C99" s="193"/>
      <c r="D99" s="46"/>
      <c r="E99" s="46"/>
    </row>
    <row r="100" spans="1:6">
      <c r="B100" s="197"/>
      <c r="C100" s="197"/>
      <c r="D100" s="197"/>
    </row>
    <row r="101" spans="1:6">
      <c r="B101" s="193"/>
      <c r="C101" s="193"/>
      <c r="D101" s="46"/>
    </row>
    <row r="102" spans="1:6">
      <c r="B102" s="193"/>
      <c r="C102" s="193"/>
      <c r="D102" s="46"/>
    </row>
    <row r="103" spans="1:6">
      <c r="B103" s="193"/>
      <c r="C103" s="193"/>
      <c r="D103" s="46"/>
    </row>
    <row r="104" spans="1:6">
      <c r="B104" s="193"/>
      <c r="C104" s="193"/>
      <c r="D104" s="46"/>
    </row>
    <row r="105" spans="1:6">
      <c r="B105" s="193"/>
      <c r="C105" s="193"/>
      <c r="D105" s="46"/>
    </row>
    <row r="106" spans="1:6" s="79" customFormat="1">
      <c r="B106" s="80"/>
      <c r="C106" s="80"/>
      <c r="D106" s="81"/>
      <c r="E106" s="93"/>
      <c r="F106" s="81"/>
    </row>
    <row r="112" spans="1:6">
      <c r="A112" s="98"/>
      <c r="B112" s="192" t="s">
        <v>215</v>
      </c>
    </row>
    <row r="113" spans="1:8">
      <c r="A113" s="98"/>
      <c r="B113" s="96" t="s">
        <v>216</v>
      </c>
      <c r="C113" s="96"/>
      <c r="E113" s="66" t="s">
        <v>217</v>
      </c>
      <c r="F113" s="66" t="s">
        <v>218</v>
      </c>
      <c r="G113" s="66" t="s">
        <v>219</v>
      </c>
      <c r="H113" s="66" t="s">
        <v>220</v>
      </c>
    </row>
    <row r="114" spans="1:8">
      <c r="A114" s="98"/>
      <c r="B114" s="96" t="s">
        <v>222</v>
      </c>
      <c r="C114" s="96"/>
      <c r="H114" s="66" t="s">
        <v>221</v>
      </c>
    </row>
    <row r="115" spans="1:8">
      <c r="A115" s="98"/>
      <c r="B115" s="96" t="s">
        <v>223</v>
      </c>
      <c r="C115" s="96"/>
      <c r="E115" s="66" t="s">
        <v>224</v>
      </c>
    </row>
    <row r="116" spans="1:8">
      <c r="A116" s="98"/>
    </row>
    <row r="117" spans="1:8">
      <c r="A117" s="98"/>
      <c r="B117" s="96" t="s">
        <v>225</v>
      </c>
      <c r="C117" s="96"/>
    </row>
    <row r="119" spans="1:8" ht="29">
      <c r="B119" s="109" t="s">
        <v>250</v>
      </c>
      <c r="C119" s="109"/>
      <c r="D119" s="46">
        <f>D97+D103</f>
        <v>0</v>
      </c>
    </row>
    <row r="120" spans="1:8" ht="29">
      <c r="B120" s="193" t="s">
        <v>251</v>
      </c>
      <c r="C120" s="193"/>
      <c r="D120" s="46">
        <f>D95+D101</f>
        <v>0</v>
      </c>
    </row>
    <row r="122" spans="1:8" ht="29">
      <c r="B122" s="193" t="s">
        <v>252</v>
      </c>
      <c r="C122" s="193"/>
      <c r="D122" s="46">
        <f>1-D119</f>
        <v>1</v>
      </c>
    </row>
    <row r="123" spans="1:8" ht="29">
      <c r="B123" s="193" t="s">
        <v>253</v>
      </c>
      <c r="C123" s="193"/>
      <c r="D123" s="46">
        <f>1-D120</f>
        <v>1</v>
      </c>
    </row>
    <row r="125" spans="1:8">
      <c r="B125" s="193" t="s">
        <v>254</v>
      </c>
      <c r="C125" s="193"/>
      <c r="D125" s="46">
        <f>D122/D123</f>
        <v>1</v>
      </c>
    </row>
    <row r="126" spans="1:8" ht="29">
      <c r="B126" s="193" t="s">
        <v>255</v>
      </c>
      <c r="C126" s="193"/>
      <c r="D126" s="46">
        <f>D125*D15</f>
        <v>0.48799999999999999</v>
      </c>
    </row>
  </sheetData>
  <mergeCells count="3">
    <mergeCell ref="B90:D90"/>
    <mergeCell ref="B100:D100"/>
    <mergeCell ref="B94:D94"/>
  </mergeCells>
  <hyperlinks>
    <hyperlink ref="D49" r:id="rId1" xr:uid="{6022C0E0-64F5-474F-872E-374A74104C8D}"/>
    <hyperlink ref="D57" r:id="rId2" xr:uid="{34ABF5C6-99A3-437D-A04F-3449324FB757}"/>
    <hyperlink ref="D75" r:id="rId3" xr:uid="{C17C763D-A643-4182-B895-B9517C644321}"/>
    <hyperlink ref="E113" r:id="rId4" display="https://pubmed.ncbi.nlm.nih.gov/29717528/" xr:uid="{150A7EE8-3342-48E6-A47D-05034DC18C62}"/>
    <hyperlink ref="F113" r:id="rId5" display="https://pmc.ncbi.nlm.nih.gov/articles/PMC10683270/" xr:uid="{42270671-FCB7-4DCD-815D-F029339492FB}"/>
    <hyperlink ref="G113" r:id="rId6" xr:uid="{CFF585DE-7772-4580-B822-CB6FF415151C}"/>
    <hyperlink ref="H113" r:id="rId7" display="https://diabetesatlas.org/resources/idf-diabetes-atlas-reports/diabetes-and-kidney-disease/" xr:uid="{FC41CEB6-FEBC-473B-85DC-C7F22960009E}"/>
    <hyperlink ref="H114" r:id="rId8" xr:uid="{BCC2A991-F731-4C48-818A-28B3F935A89C}"/>
    <hyperlink ref="E115" r:id="rId9" xr:uid="{DCD9182B-984B-407C-8DA7-7C52AB265A64}"/>
    <hyperlink ref="D18" r:id="rId10" xr:uid="{4E6F1233-12B5-4A71-A776-605F39977593}"/>
    <hyperlink ref="D22" r:id="rId11" xr:uid="{D5D2F311-7EA1-4666-9150-BE8E2EC14A32}"/>
    <hyperlink ref="D26" r:id="rId12" xr:uid="{16D79259-A5CC-44E9-9C81-B3532E1CFF19}"/>
    <hyperlink ref="E34" r:id="rId13" xr:uid="{67D85AB8-BCE4-472D-9043-0EE9BB6D6547}"/>
    <hyperlink ref="E37" r:id="rId14" xr:uid="{E93C865C-0E6F-4DA5-9F8D-26589A8A8C1C}"/>
    <hyperlink ref="D14" r:id="rId15" xr:uid="{444B7858-A08E-4C4D-9BCC-3C1930D6811E}"/>
  </hyperlinks>
  <pageMargins left="0.7" right="0.7" top="0.75" bottom="0.75" header="0.3" footer="0.3"/>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DC74-255D-4671-B4AE-27E042AE1228}">
  <sheetPr>
    <tabColor theme="4" tint="0.59999389629810485"/>
  </sheetPr>
  <dimension ref="A1:C5"/>
  <sheetViews>
    <sheetView workbookViewId="0">
      <selection activeCell="B2" sqref="B2"/>
    </sheetView>
  </sheetViews>
  <sheetFormatPr defaultRowHeight="14.5"/>
  <cols>
    <col min="2" max="2" width="17.453125" customWidth="1"/>
    <col min="3" max="3" width="22" customWidth="1"/>
    <col min="4" max="4" width="16.54296875" customWidth="1"/>
  </cols>
  <sheetData>
    <row r="1" spans="1:3">
      <c r="A1" s="98"/>
    </row>
    <row r="2" spans="1:3" s="49" customFormat="1">
      <c r="A2" s="98"/>
      <c r="B2" s="50" t="s">
        <v>267</v>
      </c>
    </row>
    <row r="3" spans="1:3" s="94" customFormat="1" ht="43.5">
      <c r="A3" s="98"/>
      <c r="B3" s="95" t="s">
        <v>268</v>
      </c>
      <c r="C3" s="46">
        <v>0.46300000000000002</v>
      </c>
    </row>
    <row r="4" spans="1:3" s="94" customFormat="1" ht="29">
      <c r="A4" s="98"/>
      <c r="B4" s="95" t="s">
        <v>269</v>
      </c>
      <c r="C4" s="46">
        <f>1-C3</f>
        <v>0.53699999999999992</v>
      </c>
    </row>
    <row r="5" spans="1:3" s="94" customFormat="1"/>
  </sheetData>
  <hyperlinks>
    <hyperlink ref="B2" r:id="rId1" xr:uid="{1C0496BF-B3AF-4452-B725-95609F0C85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50"/>
  <sheetViews>
    <sheetView showGridLines="0" zoomScaleNormal="100" workbookViewId="0">
      <selection activeCell="B32" sqref="B32:G32"/>
    </sheetView>
  </sheetViews>
  <sheetFormatPr defaultRowHeight="20.149999999999999" customHeight="1"/>
  <cols>
    <col min="1" max="1" width="2.453125" customWidth="1"/>
    <col min="2" max="2" width="23.1796875" style="1" customWidth="1"/>
    <col min="3" max="3" width="15.7265625" style="3" customWidth="1"/>
    <col min="4" max="7" width="15.7265625" style="1" customWidth="1"/>
    <col min="9" max="9" width="14" customWidth="1"/>
    <col min="10" max="10" width="11.54296875" bestFit="1" customWidth="1"/>
    <col min="11" max="11" width="13.453125" customWidth="1"/>
    <col min="12" max="12" width="14.453125" customWidth="1"/>
    <col min="13" max="13" width="10.81640625" customWidth="1"/>
    <col min="14" max="14" width="18.81640625" customWidth="1"/>
    <col min="19" max="19" width="9.1796875" style="63"/>
  </cols>
  <sheetData>
    <row r="1" spans="1:23" s="87" customFormat="1" ht="20.149999999999999" customHeight="1">
      <c r="A1" s="114"/>
      <c r="B1" s="85" t="s">
        <v>199</v>
      </c>
      <c r="C1" s="86"/>
      <c r="D1" s="85"/>
      <c r="E1" s="85"/>
      <c r="F1" s="85"/>
      <c r="G1" s="85"/>
    </row>
    <row r="2" spans="1:23" s="84" customFormat="1" ht="20.149999999999999" customHeight="1">
      <c r="A2" s="98"/>
      <c r="B2" s="99" t="s">
        <v>228</v>
      </c>
      <c r="C2" s="3"/>
      <c r="D2" s="102" t="s">
        <v>230</v>
      </c>
      <c r="E2" s="103">
        <v>0.95</v>
      </c>
      <c r="F2" s="102" t="s">
        <v>231</v>
      </c>
      <c r="G2" s="102"/>
      <c r="H2" s="101"/>
      <c r="I2" s="101"/>
      <c r="L2" s="62">
        <f>'Patient numbers'!E23-'Number of pts with dm'!L3</f>
        <v>120550.58736920718</v>
      </c>
    </row>
    <row r="3" spans="1:23" s="92" customFormat="1" ht="20.149999999999999" customHeight="1" thickBot="1">
      <c r="A3" s="98"/>
      <c r="B3" s="3"/>
      <c r="C3" s="3"/>
      <c r="D3" s="1"/>
      <c r="E3" s="100"/>
      <c r="F3" s="102" t="s">
        <v>232</v>
      </c>
      <c r="G3" s="1"/>
      <c r="L3" s="62">
        <f>SUM(I7:L7)</f>
        <v>211394</v>
      </c>
    </row>
    <row r="4" spans="1:23" ht="20.149999999999999" customHeight="1">
      <c r="B4" s="14" t="s">
        <v>6</v>
      </c>
      <c r="C4" s="212" t="s">
        <v>0</v>
      </c>
      <c r="D4" s="204" t="s">
        <v>5</v>
      </c>
      <c r="E4" s="205"/>
      <c r="F4" s="205"/>
      <c r="G4" s="206"/>
      <c r="I4" s="51" t="s">
        <v>65</v>
      </c>
      <c r="N4" t="s">
        <v>168</v>
      </c>
      <c r="T4" s="63" t="s">
        <v>169</v>
      </c>
      <c r="U4" s="63"/>
      <c r="V4" s="63"/>
      <c r="W4" s="63"/>
    </row>
    <row r="5" spans="1:23" ht="20.149999999999999" customHeight="1">
      <c r="B5" s="30"/>
      <c r="C5" s="213"/>
      <c r="D5" s="31" t="s">
        <v>1</v>
      </c>
      <c r="E5" s="32" t="s">
        <v>2</v>
      </c>
      <c r="F5" s="32" t="s">
        <v>3</v>
      </c>
      <c r="G5" s="33" t="s">
        <v>4</v>
      </c>
      <c r="I5" s="31" t="s">
        <v>1</v>
      </c>
      <c r="J5" s="32" t="s">
        <v>2</v>
      </c>
      <c r="K5" s="32" t="s">
        <v>3</v>
      </c>
      <c r="L5" s="33" t="s">
        <v>4</v>
      </c>
      <c r="N5" s="31" t="s">
        <v>1</v>
      </c>
      <c r="O5" s="32" t="s">
        <v>2</v>
      </c>
      <c r="P5" s="32" t="s">
        <v>3</v>
      </c>
      <c r="Q5" s="33" t="s">
        <v>4</v>
      </c>
      <c r="T5" s="31" t="s">
        <v>1</v>
      </c>
      <c r="U5" s="32" t="s">
        <v>2</v>
      </c>
      <c r="V5" s="32" t="s">
        <v>3</v>
      </c>
      <c r="W5" s="33" t="s">
        <v>4</v>
      </c>
    </row>
    <row r="6" spans="1:23" ht="20.149999999999999" customHeight="1">
      <c r="B6" s="15" t="s">
        <v>8</v>
      </c>
      <c r="C6" s="4"/>
      <c r="D6" s="5"/>
      <c r="E6" s="6"/>
      <c r="F6" s="6"/>
      <c r="G6" s="16"/>
      <c r="I6" s="5"/>
      <c r="J6" s="6"/>
      <c r="K6" s="6"/>
      <c r="L6" s="16"/>
      <c r="N6" s="5"/>
      <c r="O6" s="6"/>
      <c r="P6" s="6"/>
      <c r="Q6" s="16"/>
      <c r="T6" s="5"/>
      <c r="U6" s="6"/>
      <c r="V6" s="6"/>
      <c r="W6" s="16"/>
    </row>
    <row r="7" spans="1:23" ht="20.149999999999999" customHeight="1">
      <c r="B7" s="17" t="s">
        <v>7</v>
      </c>
      <c r="C7" s="34">
        <v>211394</v>
      </c>
      <c r="D7" s="7" t="s">
        <v>38</v>
      </c>
      <c r="E7" s="8" t="s">
        <v>42</v>
      </c>
      <c r="F7" s="8" t="s">
        <v>45</v>
      </c>
      <c r="G7" s="18" t="s">
        <v>48</v>
      </c>
      <c r="I7" s="52">
        <v>66820</v>
      </c>
      <c r="J7" s="53">
        <v>61007</v>
      </c>
      <c r="K7" s="53">
        <v>43595</v>
      </c>
      <c r="L7" s="54">
        <v>39972</v>
      </c>
      <c r="N7" s="76">
        <f>I7/$C7</f>
        <v>0.31609222589099029</v>
      </c>
      <c r="O7" s="76">
        <f t="shared" ref="O7:Q7" si="0">J7/$C7</f>
        <v>0.28859381060957262</v>
      </c>
      <c r="P7" s="76">
        <f t="shared" si="0"/>
        <v>0.20622628835255494</v>
      </c>
      <c r="Q7" s="76">
        <f t="shared" si="0"/>
        <v>0.18908767514688213</v>
      </c>
      <c r="T7" s="76"/>
      <c r="U7" s="76"/>
      <c r="V7" s="76"/>
      <c r="W7" s="76"/>
    </row>
    <row r="8" spans="1:23" ht="20.149999999999999" customHeight="1">
      <c r="B8" s="19" t="s">
        <v>9</v>
      </c>
      <c r="C8" s="9"/>
      <c r="D8" s="10"/>
      <c r="E8" s="11"/>
      <c r="F8" s="11"/>
      <c r="G8" s="20"/>
      <c r="I8" s="10"/>
      <c r="J8" s="11"/>
      <c r="K8" s="11"/>
      <c r="L8" s="20"/>
      <c r="N8" s="76"/>
      <c r="O8" s="76"/>
      <c r="P8" s="76"/>
      <c r="Q8" s="76"/>
      <c r="T8" s="200" t="s">
        <v>173</v>
      </c>
      <c r="U8" s="201"/>
      <c r="V8" s="201"/>
      <c r="W8" s="201"/>
    </row>
    <row r="9" spans="1:23" ht="20.149999999999999" customHeight="1">
      <c r="B9" s="21" t="s">
        <v>10</v>
      </c>
      <c r="C9" s="35">
        <v>23706</v>
      </c>
      <c r="D9" s="5" t="s">
        <v>39</v>
      </c>
      <c r="E9" s="6" t="s">
        <v>20</v>
      </c>
      <c r="F9" s="6" t="s">
        <v>21</v>
      </c>
      <c r="G9" s="16" t="s">
        <v>22</v>
      </c>
      <c r="I9" s="55">
        <v>21645</v>
      </c>
      <c r="J9" s="6">
        <v>1857</v>
      </c>
      <c r="K9" s="6">
        <v>186</v>
      </c>
      <c r="L9" s="16">
        <v>18</v>
      </c>
      <c r="N9" s="76">
        <f t="shared" ref="N9:N17" si="1">I9/$C9</f>
        <v>0.9130599848139711</v>
      </c>
      <c r="O9" s="76">
        <f t="shared" ref="O9:O17" si="2">J9/$C9</f>
        <v>7.833459883573779E-2</v>
      </c>
      <c r="P9" s="76">
        <f t="shared" ref="P9:P17" si="3">K9/$C9</f>
        <v>7.8461149076183238E-3</v>
      </c>
      <c r="Q9" s="76">
        <f t="shared" ref="Q9:Q17" si="4">L9/$C9</f>
        <v>7.5930144267274111E-4</v>
      </c>
      <c r="T9" s="76">
        <f>I9/I$7</f>
        <v>0.32392996108949418</v>
      </c>
      <c r="U9" s="76">
        <f t="shared" ref="U9:W9" si="5">J9/J$7</f>
        <v>3.0439129935908995E-2</v>
      </c>
      <c r="V9" s="76">
        <f t="shared" si="5"/>
        <v>4.2665443284780362E-3</v>
      </c>
      <c r="W9" s="76">
        <f t="shared" si="5"/>
        <v>4.503152206544581E-4</v>
      </c>
    </row>
    <row r="10" spans="1:23" ht="20.149999999999999" customHeight="1">
      <c r="B10" s="21" t="s">
        <v>11</v>
      </c>
      <c r="C10" s="35">
        <v>34037</v>
      </c>
      <c r="D10" s="5" t="s">
        <v>40</v>
      </c>
      <c r="E10" s="6" t="s">
        <v>23</v>
      </c>
      <c r="F10" s="6" t="s">
        <v>24</v>
      </c>
      <c r="G10" s="16" t="s">
        <v>25</v>
      </c>
      <c r="I10" s="55">
        <v>22264</v>
      </c>
      <c r="J10" s="6">
        <v>9517</v>
      </c>
      <c r="K10" s="6">
        <v>1920</v>
      </c>
      <c r="L10" s="16">
        <v>336</v>
      </c>
      <c r="N10" s="76">
        <f t="shared" si="1"/>
        <v>0.65411170197138413</v>
      </c>
      <c r="O10" s="76">
        <f t="shared" si="2"/>
        <v>0.27960748597114904</v>
      </c>
      <c r="P10" s="76">
        <f t="shared" si="3"/>
        <v>5.6409201751035636E-2</v>
      </c>
      <c r="Q10" s="76">
        <f t="shared" si="4"/>
        <v>9.8716103064312374E-3</v>
      </c>
      <c r="T10" s="76">
        <f>I10/I$7</f>
        <v>0.33319365459443279</v>
      </c>
      <c r="U10" s="76">
        <f t="shared" ref="U10:W13" si="6">J10/J$7</f>
        <v>0.15599849197633059</v>
      </c>
      <c r="V10" s="76">
        <f t="shared" si="6"/>
        <v>4.4041747906870057E-2</v>
      </c>
      <c r="W10" s="76">
        <f t="shared" si="6"/>
        <v>8.4058841188832181E-3</v>
      </c>
    </row>
    <row r="11" spans="1:23" ht="20.149999999999999" customHeight="1">
      <c r="B11" s="21" t="s">
        <v>12</v>
      </c>
      <c r="C11" s="35">
        <v>52469</v>
      </c>
      <c r="D11" s="5" t="s">
        <v>41</v>
      </c>
      <c r="E11" s="6" t="s">
        <v>43</v>
      </c>
      <c r="F11" s="6" t="s">
        <v>26</v>
      </c>
      <c r="G11" s="16" t="s">
        <v>27</v>
      </c>
      <c r="I11" s="55">
        <v>17318</v>
      </c>
      <c r="J11" s="57">
        <v>22197</v>
      </c>
      <c r="K11" s="6">
        <v>9361</v>
      </c>
      <c r="L11" s="16">
        <v>3593</v>
      </c>
      <c r="N11" s="76">
        <f t="shared" si="1"/>
        <v>0.33006156015933219</v>
      </c>
      <c r="O11" s="76">
        <f t="shared" si="2"/>
        <v>0.42304980083477861</v>
      </c>
      <c r="P11" s="76">
        <f t="shared" si="3"/>
        <v>0.17841010882616401</v>
      </c>
      <c r="Q11" s="76">
        <f t="shared" si="4"/>
        <v>6.8478530179725175E-2</v>
      </c>
      <c r="T11" s="76">
        <f>I11/I$7</f>
        <v>0.25917390002993118</v>
      </c>
      <c r="U11" s="76">
        <f t="shared" si="6"/>
        <v>0.3638434933696133</v>
      </c>
      <c r="V11" s="76">
        <f t="shared" si="6"/>
        <v>0.21472645945635968</v>
      </c>
      <c r="W11" s="76">
        <f t="shared" si="6"/>
        <v>8.9887921545081559E-2</v>
      </c>
    </row>
    <row r="12" spans="1:23" ht="20.149999999999999" customHeight="1">
      <c r="B12" s="21" t="s">
        <v>13</v>
      </c>
      <c r="C12" s="35">
        <v>59080</v>
      </c>
      <c r="D12" s="5" t="s">
        <v>28</v>
      </c>
      <c r="E12" s="6" t="s">
        <v>44</v>
      </c>
      <c r="F12" s="6" t="s">
        <v>46</v>
      </c>
      <c r="G12" s="16" t="s">
        <v>49</v>
      </c>
      <c r="I12" s="5">
        <v>5418</v>
      </c>
      <c r="J12" s="57">
        <v>23063</v>
      </c>
      <c r="K12" s="57">
        <v>17676</v>
      </c>
      <c r="L12" s="59">
        <v>12923</v>
      </c>
      <c r="N12" s="76">
        <f t="shared" si="1"/>
        <v>9.1706161137440761E-2</v>
      </c>
      <c r="O12" s="76">
        <f t="shared" si="2"/>
        <v>0.39036899119837509</v>
      </c>
      <c r="P12" s="76">
        <f t="shared" si="3"/>
        <v>0.29918754231550437</v>
      </c>
      <c r="Q12" s="76">
        <f t="shared" si="4"/>
        <v>0.21873730534867974</v>
      </c>
      <c r="T12" s="76">
        <f>I12/I$7</f>
        <v>8.1083507931756962E-2</v>
      </c>
      <c r="U12" s="76">
        <f t="shared" si="6"/>
        <v>0.37803858573606308</v>
      </c>
      <c r="V12" s="76">
        <f t="shared" si="6"/>
        <v>0.40545934166762243</v>
      </c>
      <c r="W12" s="76">
        <f t="shared" si="6"/>
        <v>0.32330131091764236</v>
      </c>
    </row>
    <row r="13" spans="1:23" ht="20.149999999999999" customHeight="1">
      <c r="B13" s="22" t="s">
        <v>14</v>
      </c>
      <c r="C13" s="36">
        <v>42102</v>
      </c>
      <c r="D13" s="12" t="s">
        <v>29</v>
      </c>
      <c r="E13" s="13" t="s">
        <v>30</v>
      </c>
      <c r="F13" s="13" t="s">
        <v>47</v>
      </c>
      <c r="G13" s="23" t="s">
        <v>50</v>
      </c>
      <c r="I13" s="12">
        <v>175</v>
      </c>
      <c r="J13" s="13">
        <v>4373</v>
      </c>
      <c r="K13" s="58">
        <v>14452</v>
      </c>
      <c r="L13" s="60">
        <v>23102</v>
      </c>
      <c r="N13" s="76">
        <f t="shared" si="1"/>
        <v>4.1565721343404111E-3</v>
      </c>
      <c r="O13" s="76">
        <f t="shared" si="2"/>
        <v>0.10386679967697497</v>
      </c>
      <c r="P13" s="76">
        <f t="shared" si="3"/>
        <v>0.34326160277421502</v>
      </c>
      <c r="Q13" s="76">
        <f t="shared" si="4"/>
        <v>0.54871502541446959</v>
      </c>
      <c r="T13" s="76">
        <f>I13/I$7</f>
        <v>2.6189763543849145E-3</v>
      </c>
      <c r="U13" s="76">
        <f t="shared" si="6"/>
        <v>7.1680298982084029E-2</v>
      </c>
      <c r="V13" s="76">
        <f t="shared" si="6"/>
        <v>0.33150590664066981</v>
      </c>
      <c r="W13" s="76">
        <f t="shared" si="6"/>
        <v>0.57795456819773838</v>
      </c>
    </row>
    <row r="14" spans="1:23" ht="20.149999999999999" customHeight="1">
      <c r="B14" s="19" t="s">
        <v>15</v>
      </c>
      <c r="C14" s="9"/>
      <c r="D14" s="10"/>
      <c r="E14" s="11"/>
      <c r="F14" s="11"/>
      <c r="G14" s="20"/>
      <c r="I14" s="10"/>
      <c r="J14" s="11"/>
      <c r="K14" s="11"/>
      <c r="L14" s="20"/>
      <c r="N14" s="76"/>
      <c r="O14" s="76"/>
      <c r="P14" s="76"/>
      <c r="Q14" s="76"/>
      <c r="T14" s="198" t="s">
        <v>70</v>
      </c>
      <c r="U14" s="199"/>
      <c r="V14" s="199"/>
      <c r="W14" s="199"/>
    </row>
    <row r="15" spans="1:23" ht="20.149999999999999" customHeight="1">
      <c r="B15" s="21" t="s">
        <v>16</v>
      </c>
      <c r="C15" s="35">
        <v>34907</v>
      </c>
      <c r="D15" s="5" t="s">
        <v>31</v>
      </c>
      <c r="E15" s="6" t="s">
        <v>32</v>
      </c>
      <c r="F15" s="6" t="s">
        <v>33</v>
      </c>
      <c r="G15" s="16" t="s">
        <v>56</v>
      </c>
      <c r="H15" s="104">
        <f>K15/C7</f>
        <v>4.4263318731846697E-2</v>
      </c>
      <c r="I15" s="5">
        <v>5597</v>
      </c>
      <c r="J15" s="6">
        <v>9416</v>
      </c>
      <c r="K15" s="6">
        <v>9357</v>
      </c>
      <c r="L15" s="59">
        <v>10537</v>
      </c>
      <c r="N15" s="76">
        <f t="shared" si="1"/>
        <v>0.16034033288452174</v>
      </c>
      <c r="O15" s="76">
        <f t="shared" si="2"/>
        <v>0.26974532328759276</v>
      </c>
      <c r="P15" s="76">
        <f t="shared" si="3"/>
        <v>0.26805511788466496</v>
      </c>
      <c r="Q15" s="76">
        <f t="shared" si="4"/>
        <v>0.30185922594322057</v>
      </c>
      <c r="S15" s="63" t="s">
        <v>170</v>
      </c>
      <c r="T15" s="76">
        <f t="shared" ref="T15:W17" si="7">I15/I$7</f>
        <v>8.3762346602813523E-2</v>
      </c>
      <c r="U15" s="76">
        <f t="shared" si="7"/>
        <v>0.15434294425229891</v>
      </c>
      <c r="V15" s="76">
        <f t="shared" si="7"/>
        <v>0.21463470581488703</v>
      </c>
      <c r="W15" s="76">
        <f t="shared" si="7"/>
        <v>0.26360952666866805</v>
      </c>
    </row>
    <row r="16" spans="1:23" ht="20.149999999999999" customHeight="1">
      <c r="B16" s="21" t="s">
        <v>17</v>
      </c>
      <c r="C16" s="35">
        <v>28856</v>
      </c>
      <c r="D16" s="5" t="s">
        <v>34</v>
      </c>
      <c r="E16" s="6" t="s">
        <v>52</v>
      </c>
      <c r="F16" s="6" t="s">
        <v>35</v>
      </c>
      <c r="G16" s="16" t="s">
        <v>36</v>
      </c>
      <c r="H16" s="104">
        <f>K16/C7</f>
        <v>3.179844271833638E-2</v>
      </c>
      <c r="I16" s="5">
        <v>6942</v>
      </c>
      <c r="J16" s="57">
        <v>10865</v>
      </c>
      <c r="K16" s="6">
        <v>6722</v>
      </c>
      <c r="L16" s="16">
        <v>4327</v>
      </c>
      <c r="N16" s="76">
        <f t="shared" si="1"/>
        <v>0.24057388411422234</v>
      </c>
      <c r="O16" s="76">
        <f t="shared" si="2"/>
        <v>0.37652481286387579</v>
      </c>
      <c r="P16" s="76">
        <f t="shared" si="3"/>
        <v>0.23294981979484336</v>
      </c>
      <c r="Q16" s="76">
        <f t="shared" si="4"/>
        <v>0.14995148322705851</v>
      </c>
      <c r="S16" s="63" t="s">
        <v>171</v>
      </c>
      <c r="T16" s="76">
        <f t="shared" si="7"/>
        <v>0.10389105058365759</v>
      </c>
      <c r="U16" s="76">
        <f t="shared" si="7"/>
        <v>0.17809431704558493</v>
      </c>
      <c r="V16" s="76">
        <f t="shared" si="7"/>
        <v>0.15419199449478152</v>
      </c>
      <c r="W16" s="76">
        <f t="shared" si="7"/>
        <v>0.10825077554288001</v>
      </c>
    </row>
    <row r="17" spans="2:25" ht="20.149999999999999" customHeight="1">
      <c r="B17" s="22" t="s">
        <v>18</v>
      </c>
      <c r="C17" s="36">
        <v>147631</v>
      </c>
      <c r="D17" s="12" t="s">
        <v>51</v>
      </c>
      <c r="E17" s="13" t="s">
        <v>53</v>
      </c>
      <c r="F17" s="13" t="s">
        <v>54</v>
      </c>
      <c r="G17" s="23" t="s">
        <v>55</v>
      </c>
      <c r="H17" s="104">
        <f t="shared" ref="H17" si="8">K17/C9</f>
        <v>1.1607188053657302</v>
      </c>
      <c r="I17" s="56">
        <v>54281</v>
      </c>
      <c r="J17" s="58">
        <v>40726</v>
      </c>
      <c r="K17" s="58">
        <v>27516</v>
      </c>
      <c r="L17" s="60">
        <v>25108</v>
      </c>
      <c r="N17" s="76">
        <f t="shared" si="1"/>
        <v>0.36768022976204184</v>
      </c>
      <c r="O17" s="76">
        <f t="shared" si="2"/>
        <v>0.27586347040933135</v>
      </c>
      <c r="P17" s="76">
        <f t="shared" si="3"/>
        <v>0.1863836186166862</v>
      </c>
      <c r="Q17" s="76">
        <f t="shared" si="4"/>
        <v>0.17007268121194058</v>
      </c>
      <c r="S17" s="63" t="s">
        <v>172</v>
      </c>
      <c r="T17" s="76">
        <f>I17/I$7</f>
        <v>0.81234660281352888</v>
      </c>
      <c r="U17" s="76">
        <f t="shared" si="7"/>
        <v>0.66756273870211613</v>
      </c>
      <c r="V17" s="76">
        <f t="shared" si="7"/>
        <v>0.63117329969033142</v>
      </c>
      <c r="W17" s="76">
        <f t="shared" si="7"/>
        <v>0.62813969778845191</v>
      </c>
    </row>
    <row r="18" spans="2:25" ht="20.149999999999999" customHeight="1">
      <c r="B18" s="24" t="s">
        <v>19</v>
      </c>
      <c r="C18" s="43"/>
      <c r="D18" s="44"/>
      <c r="E18" s="44"/>
      <c r="F18" s="44"/>
      <c r="G18" s="45"/>
    </row>
    <row r="19" spans="2:25" ht="20.149999999999999" customHeight="1">
      <c r="B19" s="39" t="s">
        <v>7</v>
      </c>
      <c r="C19" s="38">
        <v>72932</v>
      </c>
      <c r="D19" s="207" t="s">
        <v>37</v>
      </c>
      <c r="E19" s="208"/>
      <c r="F19" s="208"/>
      <c r="G19" s="209"/>
    </row>
    <row r="20" spans="2:25" ht="20.149999999999999" customHeight="1">
      <c r="B20" s="40" t="s">
        <v>9</v>
      </c>
      <c r="C20" s="28"/>
      <c r="D20" s="208"/>
      <c r="E20" s="208"/>
      <c r="F20" s="208"/>
      <c r="G20" s="209"/>
      <c r="I20" t="s">
        <v>280</v>
      </c>
      <c r="L20" s="46">
        <f>C15/C7</f>
        <v>0.1651276762822029</v>
      </c>
      <c r="O20" s="62">
        <f>C7+C19</f>
        <v>284326</v>
      </c>
    </row>
    <row r="21" spans="2:25" ht="20.149999999999999" customHeight="1">
      <c r="B21" s="25" t="s">
        <v>10</v>
      </c>
      <c r="C21" s="29">
        <v>1021</v>
      </c>
      <c r="D21" s="208"/>
      <c r="E21" s="208"/>
      <c r="F21" s="208"/>
      <c r="G21" s="209"/>
      <c r="I21" s="63" t="s">
        <v>281</v>
      </c>
      <c r="L21" s="46">
        <f>C16/C7</f>
        <v>0.13650340123182303</v>
      </c>
    </row>
    <row r="22" spans="2:25" ht="20.149999999999999" customHeight="1">
      <c r="B22" s="25" t="s">
        <v>11</v>
      </c>
      <c r="C22" s="29">
        <v>3402</v>
      </c>
      <c r="D22" s="208"/>
      <c r="E22" s="208"/>
      <c r="F22" s="208"/>
      <c r="G22" s="209"/>
      <c r="O22">
        <f>K7+0.1*J7</f>
        <v>49695.7</v>
      </c>
    </row>
    <row r="23" spans="2:25" ht="20.149999999999999" customHeight="1">
      <c r="B23" s="25" t="s">
        <v>12</v>
      </c>
      <c r="C23" s="37">
        <v>11886</v>
      </c>
      <c r="D23" s="208"/>
      <c r="E23" s="208"/>
      <c r="F23" s="208"/>
      <c r="G23" s="209"/>
      <c r="I23" t="s">
        <v>195</v>
      </c>
      <c r="L23">
        <f>K7/(C7+C19)</f>
        <v>0.15332751841196374</v>
      </c>
    </row>
    <row r="24" spans="2:25" ht="20.149999999999999" customHeight="1">
      <c r="B24" s="25" t="s">
        <v>13</v>
      </c>
      <c r="C24" s="37">
        <v>24547</v>
      </c>
      <c r="D24" s="208"/>
      <c r="E24" s="208"/>
      <c r="F24" s="208"/>
      <c r="G24" s="209"/>
      <c r="H24" t="s">
        <v>283</v>
      </c>
      <c r="I24" s="105" t="s">
        <v>282</v>
      </c>
      <c r="L24" s="105">
        <f>J7/(C7+C19)</f>
        <v>0.21456708144875952</v>
      </c>
      <c r="M24" s="46">
        <v>0.1</v>
      </c>
      <c r="N24" s="46">
        <f>L24*M24</f>
        <v>2.1456708144875953E-2</v>
      </c>
    </row>
    <row r="25" spans="2:25" ht="20.149999999999999" customHeight="1">
      <c r="B25" s="41" t="s">
        <v>14</v>
      </c>
      <c r="C25" s="38">
        <v>32076</v>
      </c>
      <c r="D25" s="208"/>
      <c r="E25" s="208"/>
      <c r="F25" s="208"/>
      <c r="G25" s="209"/>
      <c r="I25" t="s">
        <v>284</v>
      </c>
      <c r="L25" s="46">
        <f>L23+N24</f>
        <v>0.1747842265568397</v>
      </c>
    </row>
    <row r="26" spans="2:25" ht="20.149999999999999" customHeight="1">
      <c r="B26" s="40" t="s">
        <v>15</v>
      </c>
      <c r="C26" s="28"/>
      <c r="D26" s="208"/>
      <c r="E26" s="208"/>
      <c r="F26" s="208"/>
      <c r="G26" s="209"/>
      <c r="N26" s="105"/>
      <c r="S26"/>
      <c r="T26" s="63"/>
    </row>
    <row r="27" spans="2:25" ht="20.149999999999999" customHeight="1">
      <c r="B27" s="25" t="s">
        <v>16</v>
      </c>
      <c r="C27" s="37">
        <v>15081</v>
      </c>
      <c r="D27" s="208"/>
      <c r="E27" s="208"/>
      <c r="F27" s="208"/>
      <c r="G27" s="209"/>
      <c r="J27" s="78"/>
      <c r="K27" s="78"/>
      <c r="L27" s="78" t="s">
        <v>311</v>
      </c>
      <c r="M27" s="78" t="s">
        <v>314</v>
      </c>
      <c r="N27" s="78" t="s">
        <v>326</v>
      </c>
      <c r="O27" s="78" t="s">
        <v>315</v>
      </c>
      <c r="P27" s="78"/>
      <c r="Q27" s="78" t="s">
        <v>316</v>
      </c>
      <c r="R27" s="78" t="s">
        <v>317</v>
      </c>
      <c r="S27" s="78" t="s">
        <v>318</v>
      </c>
      <c r="T27" s="78" t="s">
        <v>512</v>
      </c>
      <c r="U27" s="78" t="s">
        <v>513</v>
      </c>
      <c r="V27" s="78"/>
      <c r="W27" s="78"/>
      <c r="X27" s="78"/>
      <c r="Y27" s="78"/>
    </row>
    <row r="28" spans="2:25" ht="20.149999999999999" customHeight="1">
      <c r="B28" s="25" t="s">
        <v>17</v>
      </c>
      <c r="C28" s="29">
        <v>9243</v>
      </c>
      <c r="D28" s="208"/>
      <c r="E28" s="208"/>
      <c r="F28" s="208"/>
      <c r="G28" s="209"/>
      <c r="I28" t="s">
        <v>309</v>
      </c>
      <c r="J28" s="78"/>
      <c r="K28" s="78"/>
      <c r="L28" s="106">
        <f>SUM(C19,C7)</f>
        <v>284326</v>
      </c>
      <c r="M28" s="106"/>
      <c r="N28" s="106"/>
      <c r="O28" s="78"/>
      <c r="P28" s="78"/>
      <c r="Q28" s="106" t="e">
        <f>#REF!</f>
        <v>#REF!</v>
      </c>
      <c r="R28" s="106"/>
      <c r="S28" s="106"/>
      <c r="T28" s="106">
        <f>SUM(I15:K16)</f>
        <v>48899</v>
      </c>
      <c r="U28" s="106">
        <f>SUM(I15:K17)</f>
        <v>171422</v>
      </c>
      <c r="V28" s="188">
        <f>T28/U28</f>
        <v>0.28525510144555544</v>
      </c>
      <c r="W28" s="78"/>
      <c r="X28" s="78"/>
      <c r="Y28" s="78"/>
    </row>
    <row r="29" spans="2:25" ht="20.149999999999999" customHeight="1" thickBot="1">
      <c r="B29" s="26" t="s">
        <v>18</v>
      </c>
      <c r="C29" s="42">
        <v>48608</v>
      </c>
      <c r="D29" s="210"/>
      <c r="E29" s="210"/>
      <c r="F29" s="210"/>
      <c r="G29" s="211"/>
      <c r="I29" t="s">
        <v>307</v>
      </c>
      <c r="J29" s="78"/>
      <c r="K29" s="78"/>
      <c r="L29" s="155">
        <f>(C27+C15)/L28</f>
        <v>0.17581227182881623</v>
      </c>
      <c r="M29" s="155">
        <f>SUM(I15:K15)/L28</f>
        <v>8.5711472042655265E-2</v>
      </c>
      <c r="N29" s="155">
        <f>(K15+J15*'Number of pts with dm'!M24)/('Number of pts with dm'!K7+'Number of pts with dm'!J7*'Number of pts with dm'!M24)</f>
        <v>0.20723322138535127</v>
      </c>
      <c r="O29" s="155">
        <f>SUM(L15,C27)/L28</f>
        <v>9.0100799786160951E-2</v>
      </c>
      <c r="P29" s="78"/>
      <c r="Q29" s="106" t="e">
        <f>#REF!</f>
        <v>#REF!</v>
      </c>
      <c r="R29" s="155">
        <f>M29/SUM(M29:O29)</f>
        <v>0.22376316537088839</v>
      </c>
      <c r="S29" s="106" t="e">
        <f>Q29*R29</f>
        <v>#REF!</v>
      </c>
      <c r="T29" s="106"/>
      <c r="U29" s="78"/>
      <c r="V29" s="78"/>
      <c r="W29" s="78"/>
      <c r="X29" s="78"/>
      <c r="Y29" s="78"/>
    </row>
    <row r="30" spans="2:25" ht="20.149999999999999" customHeight="1">
      <c r="B30"/>
      <c r="C30" s="2"/>
      <c r="D30"/>
      <c r="E30"/>
      <c r="F30"/>
      <c r="G30"/>
      <c r="I30" t="s">
        <v>308</v>
      </c>
      <c r="J30" s="78"/>
      <c r="K30" s="78"/>
      <c r="L30" s="155">
        <f>(C28+C16)/L28</f>
        <v>0.13399759431075597</v>
      </c>
      <c r="M30" s="155">
        <f>SUM(I16:K16)/L28</f>
        <v>8.6270689279207668E-2</v>
      </c>
      <c r="N30" s="155">
        <f>(K16+J16*'Number of pts with dm'!M24)/('Number of pts with dm'!K7+'Number of pts with dm'!J7*'Number of pts with dm'!M24)</f>
        <v>0.15712627048215441</v>
      </c>
      <c r="O30" s="155">
        <f>SUM(L16,C28)/L28</f>
        <v>4.7726905031548292E-2</v>
      </c>
      <c r="P30" s="78"/>
      <c r="Q30" s="106" t="e">
        <f>#REF!</f>
        <v>#REF!</v>
      </c>
      <c r="R30" s="155">
        <f>M30/SUM(M30:O30)</f>
        <v>0.29633671337997636</v>
      </c>
      <c r="S30" s="106" t="e">
        <f>Q30*R30</f>
        <v>#REF!</v>
      </c>
      <c r="T30" s="106"/>
      <c r="U30" s="78"/>
      <c r="V30" s="78"/>
      <c r="W30" s="78"/>
      <c r="X30" s="78"/>
      <c r="Y30" s="78"/>
    </row>
    <row r="31" spans="2:25" ht="20.149999999999999" customHeight="1">
      <c r="B31" s="202" t="s">
        <v>57</v>
      </c>
      <c r="C31" s="203"/>
      <c r="D31" s="203"/>
      <c r="E31" s="203"/>
      <c r="F31" s="203"/>
      <c r="G31" s="203"/>
      <c r="I31" s="105" t="s">
        <v>310</v>
      </c>
      <c r="J31" s="78"/>
      <c r="K31" s="78"/>
      <c r="L31" s="155">
        <f>(C29+C17)/L28</f>
        <v>0.69019013386042782</v>
      </c>
      <c r="M31" s="155">
        <f>SUM(I17:K17)/L28</f>
        <v>0.43092436147239438</v>
      </c>
      <c r="N31" s="155"/>
      <c r="O31" s="155">
        <f>SUM(L17,C29)/L28</f>
        <v>0.25926577238803344</v>
      </c>
      <c r="P31" s="78"/>
      <c r="Q31" s="106" t="e">
        <f>#REF!</f>
        <v>#REF!</v>
      </c>
      <c r="R31" s="155">
        <f>M31/SUM(M31:O31)</f>
        <v>0.6243560148594316</v>
      </c>
      <c r="S31" s="106"/>
      <c r="T31" s="106"/>
      <c r="U31" s="78"/>
      <c r="V31" s="78"/>
      <c r="W31" s="78"/>
      <c r="X31" s="78"/>
      <c r="Y31" s="78"/>
    </row>
    <row r="32" spans="2:25" ht="20.149999999999999" customHeight="1">
      <c r="B32" s="202" t="s">
        <v>229</v>
      </c>
      <c r="C32" s="203"/>
      <c r="D32" s="203"/>
      <c r="E32" s="203"/>
      <c r="F32" s="203"/>
      <c r="G32" s="203"/>
      <c r="J32" s="78"/>
      <c r="K32" s="78"/>
      <c r="L32" s="142">
        <f>SUM(L29:L31)</f>
        <v>1</v>
      </c>
      <c r="M32" s="142">
        <f>SUM(I7:K7)/L28</f>
        <v>0.60290652279425727</v>
      </c>
      <c r="N32" s="142"/>
      <c r="O32" s="142"/>
      <c r="P32" s="78"/>
      <c r="Q32" s="78"/>
      <c r="R32" s="78"/>
      <c r="S32" s="78"/>
      <c r="T32" s="78"/>
      <c r="U32" s="78"/>
      <c r="V32" s="78"/>
      <c r="W32" s="78"/>
      <c r="X32" s="78"/>
      <c r="Y32" s="78"/>
    </row>
    <row r="33" spans="2:25" ht="20.149999999999999" customHeight="1">
      <c r="J33" s="78"/>
      <c r="K33" s="78"/>
      <c r="L33" s="78"/>
      <c r="M33" s="78"/>
      <c r="N33" s="78"/>
      <c r="O33" s="78"/>
      <c r="P33" s="78"/>
      <c r="Q33" s="78"/>
      <c r="R33" s="78"/>
      <c r="S33" s="78"/>
      <c r="T33" s="78"/>
      <c r="U33" s="78"/>
      <c r="V33" s="78"/>
      <c r="W33" s="78"/>
      <c r="X33" s="78"/>
      <c r="Y33" s="78"/>
    </row>
    <row r="34" spans="2:25" ht="20.149999999999999" customHeight="1">
      <c r="B34" s="128"/>
      <c r="C34" s="128" t="s">
        <v>170</v>
      </c>
      <c r="D34" s="128" t="s">
        <v>322</v>
      </c>
      <c r="E34" s="128" t="s">
        <v>312</v>
      </c>
      <c r="F34" s="128" t="s">
        <v>322</v>
      </c>
      <c r="G34" s="128" t="s">
        <v>68</v>
      </c>
      <c r="H34" s="128" t="s">
        <v>322</v>
      </c>
      <c r="J34" s="78" t="s">
        <v>313</v>
      </c>
      <c r="K34" s="78"/>
      <c r="L34" s="78"/>
      <c r="M34" s="155">
        <f>SUM(I7:K7)/L28</f>
        <v>0.60290652279425727</v>
      </c>
      <c r="N34" s="155"/>
      <c r="O34" s="78"/>
      <c r="P34" s="78"/>
      <c r="Q34" s="78"/>
      <c r="R34" s="78"/>
      <c r="S34" s="78"/>
      <c r="T34" s="78"/>
      <c r="U34" s="78"/>
      <c r="V34" s="78"/>
      <c r="W34" s="78"/>
      <c r="X34" s="78"/>
      <c r="Y34" s="78"/>
    </row>
    <row r="35" spans="2:25" ht="20.149999999999999" customHeight="1">
      <c r="B35" s="128" t="str" cm="1">
        <f t="array" ref="B35:B38">TRANSPOSE(D5:G5)</f>
        <v>&lt;5%</v>
      </c>
      <c r="C35" s="128" cm="1">
        <f t="array" ref="C35:C38">TRANSPOSE(I15:L15)</f>
        <v>5597</v>
      </c>
      <c r="D35" s="129">
        <f>C35/$C$40</f>
        <v>0.11196687204929183</v>
      </c>
      <c r="E35" s="128" cm="1">
        <f t="array" ref="E35:E38">TRANSPOSE(I16:L16)</f>
        <v>6942</v>
      </c>
      <c r="F35" s="129">
        <f>E35/$E$40</f>
        <v>0.1822095068112024</v>
      </c>
      <c r="G35" s="128" cm="1">
        <f t="array" ref="G35:G38">TRANSPOSE(I17:L17)</f>
        <v>54281</v>
      </c>
      <c r="H35" s="129">
        <f>G35/$G$40</f>
        <v>0.27660658686601541</v>
      </c>
      <c r="J35" s="78"/>
      <c r="K35" s="78"/>
      <c r="L35" s="78"/>
      <c r="M35" s="78"/>
      <c r="N35" s="82"/>
      <c r="O35" s="78"/>
      <c r="P35" s="78"/>
      <c r="Q35" s="78"/>
      <c r="R35" s="78"/>
      <c r="S35" s="78"/>
      <c r="T35" s="78"/>
      <c r="U35" s="78"/>
      <c r="V35" s="78"/>
      <c r="W35" s="78"/>
      <c r="X35" s="78"/>
      <c r="Y35" s="78"/>
    </row>
    <row r="36" spans="2:25" ht="20.149999999999999" customHeight="1">
      <c r="B36" s="128" t="str">
        <v>5-9%</v>
      </c>
      <c r="C36" s="128">
        <v>9416</v>
      </c>
      <c r="D36" s="129">
        <f t="shared" ref="D36:D39" si="9">C36/$C$40</f>
        <v>0.18836520764983597</v>
      </c>
      <c r="E36" s="128">
        <v>10865</v>
      </c>
      <c r="F36" s="129">
        <f t="shared" ref="F36:F39" si="10">E36/$E$40</f>
        <v>0.28517808866374444</v>
      </c>
      <c r="G36" s="128">
        <v>40726</v>
      </c>
      <c r="H36" s="129">
        <f t="shared" ref="H36:H39" si="11">G36/$G$40</f>
        <v>0.20753265151167707</v>
      </c>
      <c r="J36" s="78" t="s">
        <v>406</v>
      </c>
      <c r="K36" s="78"/>
      <c r="L36" s="78"/>
      <c r="M36" s="78"/>
      <c r="N36" s="82"/>
      <c r="O36" s="78"/>
      <c r="P36" s="78"/>
      <c r="Q36" s="78"/>
      <c r="R36" s="78"/>
      <c r="S36" s="78"/>
      <c r="T36" s="78"/>
      <c r="U36" s="78"/>
      <c r="V36" s="78"/>
      <c r="W36" s="78"/>
      <c r="X36" s="78"/>
      <c r="Y36" s="78"/>
    </row>
    <row r="37" spans="2:25" ht="20.149999999999999" customHeight="1">
      <c r="B37" s="128" t="str">
        <v>10-14%</v>
      </c>
      <c r="C37" s="128">
        <v>9357</v>
      </c>
      <c r="D37" s="129">
        <f t="shared" si="9"/>
        <v>0.18718492438185164</v>
      </c>
      <c r="E37" s="128">
        <v>6722</v>
      </c>
      <c r="F37" s="129">
        <f t="shared" si="10"/>
        <v>0.17643507703614267</v>
      </c>
      <c r="G37" s="128">
        <v>27516</v>
      </c>
      <c r="H37" s="129">
        <f t="shared" si="11"/>
        <v>0.14021677648173911</v>
      </c>
      <c r="J37" s="78" t="s">
        <v>417</v>
      </c>
      <c r="K37" s="78"/>
      <c r="L37" s="78"/>
      <c r="M37" s="78"/>
      <c r="N37" s="78"/>
      <c r="O37" s="78"/>
      <c r="P37" s="78"/>
      <c r="Q37" s="78"/>
      <c r="R37" s="78"/>
      <c r="S37" s="78"/>
      <c r="T37" s="78"/>
      <c r="U37" s="78"/>
      <c r="V37" s="78"/>
      <c r="W37" s="78"/>
      <c r="X37" s="78"/>
      <c r="Y37" s="78"/>
    </row>
    <row r="38" spans="2:25" ht="20.149999999999999" customHeight="1">
      <c r="B38" s="128" t="str">
        <v>≥15%</v>
      </c>
      <c r="C38" s="128">
        <v>10537</v>
      </c>
      <c r="D38" s="129">
        <f t="shared" si="9"/>
        <v>0.21079058974153797</v>
      </c>
      <c r="E38" s="128">
        <v>4327</v>
      </c>
      <c r="F38" s="129">
        <f t="shared" si="10"/>
        <v>0.11357253471219717</v>
      </c>
      <c r="G38" s="128">
        <v>25108</v>
      </c>
      <c r="H38" s="129">
        <f t="shared" si="11"/>
        <v>0.12794602500012739</v>
      </c>
      <c r="J38" s="78"/>
      <c r="K38" s="78"/>
      <c r="L38" s="78"/>
      <c r="M38" s="78"/>
      <c r="N38" s="78"/>
      <c r="O38" s="78"/>
      <c r="P38" s="78"/>
      <c r="Q38" s="78"/>
      <c r="R38" s="78"/>
      <c r="S38" s="78"/>
      <c r="T38" s="78"/>
      <c r="U38" s="78"/>
      <c r="V38" s="78"/>
      <c r="W38" s="78"/>
      <c r="X38" s="78"/>
      <c r="Y38" s="78"/>
    </row>
    <row r="39" spans="2:25" ht="20.149999999999999" customHeight="1">
      <c r="B39" s="128" t="s">
        <v>321</v>
      </c>
      <c r="C39" s="130">
        <f>C27</f>
        <v>15081</v>
      </c>
      <c r="D39" s="129">
        <f t="shared" si="9"/>
        <v>0.30169240617748261</v>
      </c>
      <c r="E39" s="128">
        <f>C28</f>
        <v>9243</v>
      </c>
      <c r="F39" s="129">
        <f t="shared" si="10"/>
        <v>0.24260479277671329</v>
      </c>
      <c r="G39" s="130">
        <f>C29</f>
        <v>48608</v>
      </c>
      <c r="H39" s="129">
        <f t="shared" si="11"/>
        <v>0.24769796014044099</v>
      </c>
      <c r="J39" s="78"/>
      <c r="K39" s="78"/>
      <c r="L39" s="78"/>
      <c r="M39" s="78"/>
      <c r="N39" s="78"/>
      <c r="O39" s="78"/>
      <c r="P39" s="78"/>
      <c r="Q39" s="78"/>
      <c r="R39" s="78"/>
      <c r="S39" s="78"/>
      <c r="T39" s="78"/>
      <c r="U39" s="78"/>
      <c r="V39" s="78"/>
      <c r="W39" s="78"/>
      <c r="X39" s="78"/>
      <c r="Y39" s="78"/>
    </row>
    <row r="40" spans="2:25" ht="20.149999999999999" customHeight="1">
      <c r="B40" s="128" t="s">
        <v>0</v>
      </c>
      <c r="C40" s="128">
        <f>SUM(C35:C39)</f>
        <v>49988</v>
      </c>
      <c r="D40" s="128"/>
      <c r="E40" s="128">
        <f t="shared" ref="E40" si="12">SUM(E35:E39)</f>
        <v>38099</v>
      </c>
      <c r="F40" s="128"/>
      <c r="G40" s="128">
        <f>SUM(G35:G39)</f>
        <v>196239</v>
      </c>
      <c r="H40" s="131"/>
    </row>
    <row r="41" spans="2:25" ht="20.149999999999999" customHeight="1">
      <c r="G41" s="105"/>
      <c r="H41" s="105"/>
    </row>
    <row r="42" spans="2:25" ht="20.149999999999999" customHeight="1">
      <c r="B42" s="156"/>
      <c r="C42" s="157"/>
      <c r="D42" s="156"/>
      <c r="E42" s="156"/>
      <c r="F42" s="156"/>
      <c r="G42" s="156"/>
      <c r="H42" s="148"/>
    </row>
    <row r="43" spans="2:25" ht="20.149999999999999" customHeight="1">
      <c r="B43" s="158" t="s">
        <v>483</v>
      </c>
      <c r="C43" s="159"/>
      <c r="D43" s="156"/>
      <c r="E43" s="156"/>
      <c r="F43" s="156"/>
      <c r="G43" s="156"/>
      <c r="H43" s="148"/>
    </row>
    <row r="44" spans="2:25" ht="37.5" customHeight="1">
      <c r="B44" s="160" t="s">
        <v>484</v>
      </c>
      <c r="C44" s="159">
        <f>SUM(I15:J16)</f>
        <v>32820</v>
      </c>
      <c r="D44" s="156"/>
      <c r="E44" s="156"/>
      <c r="F44" s="156"/>
      <c r="G44" s="156"/>
      <c r="H44" s="148"/>
    </row>
    <row r="45" spans="2:25" ht="48.75" customHeight="1">
      <c r="B45" s="160" t="s">
        <v>485</v>
      </c>
      <c r="C45" s="159">
        <f>(J15+J16)*0.1</f>
        <v>2028.1000000000001</v>
      </c>
      <c r="D45" s="156"/>
      <c r="E45" s="156"/>
      <c r="F45" s="156"/>
      <c r="G45" s="156"/>
      <c r="H45" s="148"/>
    </row>
    <row r="46" spans="2:25" ht="41.25" customHeight="1">
      <c r="B46" s="160" t="s">
        <v>486</v>
      </c>
      <c r="C46" s="159">
        <f>C44-C45</f>
        <v>30791.9</v>
      </c>
      <c r="D46" s="156"/>
      <c r="E46" s="156"/>
      <c r="F46" s="156"/>
      <c r="G46" s="156"/>
      <c r="H46" s="148"/>
    </row>
    <row r="47" spans="2:25" ht="20.149999999999999" customHeight="1">
      <c r="B47" s="158" t="s">
        <v>487</v>
      </c>
      <c r="C47" s="161">
        <f>C46/L28</f>
        <v>0.10829786934715785</v>
      </c>
      <c r="D47" s="156"/>
      <c r="E47" s="156"/>
      <c r="F47" s="156"/>
      <c r="G47" s="156"/>
      <c r="H47" s="148"/>
    </row>
    <row r="48" spans="2:25" ht="20.149999999999999" customHeight="1">
      <c r="B48" s="156"/>
      <c r="C48" s="157"/>
      <c r="D48" s="156"/>
      <c r="E48" s="156"/>
      <c r="F48" s="156"/>
      <c r="G48" s="156"/>
      <c r="H48" s="148"/>
    </row>
    <row r="49" spans="2:8" ht="20.149999999999999" customHeight="1">
      <c r="B49" s="156"/>
      <c r="C49" s="157"/>
      <c r="D49" s="156"/>
      <c r="E49" s="156"/>
      <c r="F49" s="156"/>
      <c r="G49" s="156"/>
      <c r="H49" s="148"/>
    </row>
    <row r="50" spans="2:8" ht="20.149999999999999" customHeight="1">
      <c r="B50" s="156"/>
      <c r="C50" s="157"/>
      <c r="D50" s="156"/>
      <c r="E50" s="156"/>
      <c r="F50" s="156"/>
      <c r="G50" s="156"/>
      <c r="H50" s="148"/>
    </row>
  </sheetData>
  <mergeCells count="7">
    <mergeCell ref="T14:W14"/>
    <mergeCell ref="T8:W8"/>
    <mergeCell ref="B32:G32"/>
    <mergeCell ref="D4:G4"/>
    <mergeCell ref="D19:G29"/>
    <mergeCell ref="C4:C5"/>
    <mergeCell ref="B31:G3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6B4D8-10B9-431D-A691-32EFAF4157E2}">
  <sheetPr>
    <tabColor rgb="FFFFFF00"/>
  </sheetPr>
  <dimension ref="A1:Q65"/>
  <sheetViews>
    <sheetView workbookViewId="0">
      <selection activeCell="B66" sqref="B66:E71"/>
    </sheetView>
  </sheetViews>
  <sheetFormatPr defaultRowHeight="14.5"/>
  <cols>
    <col min="1" max="1" width="28.54296875" bestFit="1" customWidth="1"/>
    <col min="2" max="2" width="30.81640625" bestFit="1" customWidth="1"/>
    <col min="3" max="3" width="17.81640625" customWidth="1"/>
    <col min="4" max="4" width="10.54296875" customWidth="1"/>
  </cols>
  <sheetData>
    <row r="1" spans="1:17">
      <c r="A1" t="s">
        <v>328</v>
      </c>
      <c r="B1" t="s">
        <v>329</v>
      </c>
    </row>
    <row r="2" spans="1:17" s="113" customFormat="1">
      <c r="B2" s="113" t="s">
        <v>330</v>
      </c>
    </row>
    <row r="3" spans="1:17">
      <c r="A3" s="67" t="s">
        <v>226</v>
      </c>
      <c r="B3" s="92" t="s">
        <v>227</v>
      </c>
    </row>
    <row r="4" spans="1:17">
      <c r="D4" s="62">
        <f>'Patient numbers'!F21</f>
        <v>391209.12167763</v>
      </c>
      <c r="F4" s="97" t="s">
        <v>335</v>
      </c>
    </row>
    <row r="5" spans="1:17">
      <c r="A5" s="67" t="s">
        <v>66</v>
      </c>
      <c r="B5" t="s">
        <v>69</v>
      </c>
      <c r="D5">
        <f>2025-2011</f>
        <v>14</v>
      </c>
      <c r="F5" s="66" t="s">
        <v>336</v>
      </c>
    </row>
    <row r="6" spans="1:17">
      <c r="A6" s="2">
        <v>0</v>
      </c>
      <c r="B6" s="68">
        <v>18</v>
      </c>
      <c r="G6" t="s">
        <v>337</v>
      </c>
    </row>
    <row r="7" spans="1:17">
      <c r="A7" s="2">
        <v>1</v>
      </c>
      <c r="B7" s="68">
        <v>9</v>
      </c>
      <c r="G7" t="s">
        <v>338</v>
      </c>
    </row>
    <row r="8" spans="1:17">
      <c r="A8" s="2">
        <v>2</v>
      </c>
      <c r="B8" s="68">
        <v>9</v>
      </c>
    </row>
    <row r="9" spans="1:17">
      <c r="A9" s="2">
        <v>3</v>
      </c>
      <c r="B9" s="68">
        <v>8</v>
      </c>
      <c r="D9" t="s">
        <v>339</v>
      </c>
      <c r="E9" t="s">
        <v>322</v>
      </c>
    </row>
    <row r="10" spans="1:17">
      <c r="A10" s="2">
        <v>4</v>
      </c>
      <c r="B10" s="68">
        <v>8</v>
      </c>
      <c r="D10" s="65">
        <f>SUM(B6:B30)</f>
        <v>18884</v>
      </c>
      <c r="F10" t="s">
        <v>340</v>
      </c>
    </row>
    <row r="11" spans="1:17">
      <c r="A11" s="2">
        <v>5</v>
      </c>
      <c r="B11" s="68">
        <v>8</v>
      </c>
      <c r="D11" s="134">
        <f>D10*E11</f>
        <v>5287.52</v>
      </c>
      <c r="E11" s="75">
        <v>0.28000000000000003</v>
      </c>
      <c r="F11" t="s">
        <v>341</v>
      </c>
      <c r="M11" s="113"/>
      <c r="N11" s="113"/>
      <c r="O11" t="s">
        <v>331</v>
      </c>
      <c r="P11" s="113"/>
      <c r="Q11" s="113"/>
    </row>
    <row r="12" spans="1:17">
      <c r="A12" s="2">
        <v>6</v>
      </c>
      <c r="B12" s="68">
        <v>18</v>
      </c>
      <c r="D12" s="65">
        <f>D10*E12</f>
        <v>13596.48</v>
      </c>
      <c r="E12" s="75">
        <f>1-E11</f>
        <v>0.72</v>
      </c>
      <c r="F12" s="113" t="s">
        <v>342</v>
      </c>
    </row>
    <row r="13" spans="1:17">
      <c r="A13" s="2">
        <v>7</v>
      </c>
      <c r="B13" s="68">
        <v>25</v>
      </c>
      <c r="D13" s="62">
        <f>'Patient numbers'!F21-'Patient numbers'!F23</f>
        <v>38637.937943469617</v>
      </c>
      <c r="F13" t="s">
        <v>343</v>
      </c>
    </row>
    <row r="14" spans="1:17">
      <c r="A14" s="2">
        <v>8</v>
      </c>
      <c r="B14" s="68">
        <v>55</v>
      </c>
      <c r="D14" s="65">
        <f>D13-D12</f>
        <v>25041.457943469617</v>
      </c>
      <c r="F14" t="s">
        <v>332</v>
      </c>
      <c r="N14" s="66" t="s">
        <v>334</v>
      </c>
      <c r="O14" s="133" t="s">
        <v>333</v>
      </c>
    </row>
    <row r="15" spans="1:17">
      <c r="A15" s="2">
        <v>9</v>
      </c>
      <c r="B15" s="68">
        <v>69</v>
      </c>
      <c r="D15" s="134">
        <f>SUM(B31:B45)-D14</f>
        <v>54389.542056530379</v>
      </c>
      <c r="F15" t="s">
        <v>344</v>
      </c>
    </row>
    <row r="16" spans="1:17">
      <c r="A16" s="2">
        <v>10</v>
      </c>
      <c r="B16" s="68">
        <v>120</v>
      </c>
      <c r="D16" s="65"/>
    </row>
    <row r="17" spans="1:17">
      <c r="A17" s="2">
        <v>11</v>
      </c>
      <c r="B17" s="68">
        <v>156</v>
      </c>
      <c r="E17" s="142">
        <f>D11/SUM(D15,D11)</f>
        <v>8.860221696221042E-2</v>
      </c>
      <c r="F17" t="s">
        <v>345</v>
      </c>
    </row>
    <row r="18" spans="1:17">
      <c r="A18" s="2">
        <v>12</v>
      </c>
      <c r="B18" s="68">
        <v>200</v>
      </c>
      <c r="D18" s="46"/>
      <c r="E18" s="75">
        <f>1-E17</f>
        <v>0.91139778303778962</v>
      </c>
      <c r="F18" t="s">
        <v>346</v>
      </c>
    </row>
    <row r="19" spans="1:17">
      <c r="A19" s="2">
        <v>13</v>
      </c>
      <c r="B19" s="68">
        <v>314</v>
      </c>
      <c r="D19" s="83"/>
    </row>
    <row r="20" spans="1:17">
      <c r="A20" s="2">
        <v>14</v>
      </c>
      <c r="B20" s="68">
        <v>467</v>
      </c>
      <c r="D20" s="75"/>
      <c r="E20" s="83">
        <f>1198/65000</f>
        <v>1.843076923076923E-2</v>
      </c>
      <c r="F20" t="s">
        <v>347</v>
      </c>
    </row>
    <row r="21" spans="1:17">
      <c r="A21" s="2">
        <v>15</v>
      </c>
      <c r="B21" s="68">
        <v>590</v>
      </c>
      <c r="D21" s="75"/>
      <c r="E21" s="115">
        <f>E20/(E17/E18)</f>
        <v>0.18958625181770075</v>
      </c>
    </row>
    <row r="22" spans="1:17">
      <c r="A22" s="2">
        <v>16</v>
      </c>
      <c r="B22" s="68">
        <v>776</v>
      </c>
      <c r="D22" s="65">
        <v>1</v>
      </c>
      <c r="E22" s="143">
        <f>SUM(E20:E21)</f>
        <v>0.20801702104846997</v>
      </c>
      <c r="F22" s="97" t="s">
        <v>348</v>
      </c>
      <c r="G22" s="97"/>
    </row>
    <row r="23" spans="1:17">
      <c r="A23" s="2">
        <v>17</v>
      </c>
      <c r="B23" s="68">
        <v>930</v>
      </c>
      <c r="D23" s="65"/>
      <c r="H23" s="113"/>
      <c r="I23" s="113"/>
      <c r="J23" s="113"/>
      <c r="K23" s="113"/>
      <c r="L23" s="113"/>
    </row>
    <row r="24" spans="1:17">
      <c r="A24" s="2">
        <v>18</v>
      </c>
      <c r="B24" s="68">
        <v>1051</v>
      </c>
      <c r="D24" s="65"/>
      <c r="E24" s="65"/>
      <c r="F24" s="65"/>
      <c r="G24" s="65"/>
      <c r="H24" s="65"/>
      <c r="I24" s="65"/>
      <c r="J24" s="65"/>
      <c r="K24" s="65"/>
      <c r="L24" s="65"/>
      <c r="M24" s="65"/>
      <c r="N24" s="65"/>
      <c r="O24" s="65"/>
      <c r="P24" s="65"/>
      <c r="Q24" s="65"/>
    </row>
    <row r="25" spans="1:17">
      <c r="A25" s="2">
        <v>19</v>
      </c>
      <c r="B25" s="68">
        <v>1470</v>
      </c>
      <c r="D25">
        <v>2</v>
      </c>
      <c r="E25" s="75">
        <v>0.1</v>
      </c>
      <c r="F25" t="s">
        <v>429</v>
      </c>
    </row>
    <row r="26" spans="1:17">
      <c r="A26" s="2">
        <v>20</v>
      </c>
      <c r="B26" s="68">
        <v>1788</v>
      </c>
    </row>
    <row r="27" spans="1:17">
      <c r="A27" s="2">
        <v>21</v>
      </c>
      <c r="B27" s="68">
        <v>2131</v>
      </c>
      <c r="D27">
        <v>3</v>
      </c>
      <c r="E27" s="75">
        <f>15%</f>
        <v>0.15</v>
      </c>
      <c r="F27" t="s">
        <v>430</v>
      </c>
    </row>
    <row r="28" spans="1:17">
      <c r="A28" s="2">
        <v>22</v>
      </c>
      <c r="B28" s="68">
        <v>2456</v>
      </c>
    </row>
    <row r="29" spans="1:17">
      <c r="A29" s="2">
        <v>23</v>
      </c>
      <c r="B29" s="68">
        <v>2855</v>
      </c>
      <c r="E29">
        <v>2</v>
      </c>
    </row>
    <row r="30" spans="1:17">
      <c r="A30" s="2">
        <v>24</v>
      </c>
      <c r="B30" s="68">
        <v>3353</v>
      </c>
      <c r="D30" s="113"/>
      <c r="E30" s="104">
        <f>CHOOSE(E29,E22,E25,E27)</f>
        <v>0.1</v>
      </c>
      <c r="F30" s="113"/>
      <c r="G30" s="113"/>
      <c r="H30" s="113"/>
      <c r="I30" s="113"/>
      <c r="J30" s="113"/>
      <c r="K30" s="113"/>
      <c r="L30" s="113"/>
    </row>
    <row r="31" spans="1:17">
      <c r="A31" s="2">
        <v>25</v>
      </c>
      <c r="B31" s="68">
        <v>3567</v>
      </c>
      <c r="D31" s="113"/>
      <c r="E31" s="113"/>
      <c r="F31" s="113"/>
      <c r="G31" s="113"/>
      <c r="H31" s="113"/>
      <c r="I31" s="113"/>
      <c r="J31" s="113"/>
      <c r="K31" s="113"/>
      <c r="L31" s="113"/>
    </row>
    <row r="32" spans="1:17">
      <c r="A32" s="2">
        <v>26</v>
      </c>
      <c r="B32" s="68">
        <v>4045</v>
      </c>
      <c r="D32" s="113"/>
      <c r="E32" s="113"/>
      <c r="F32" s="113"/>
      <c r="G32" s="113"/>
      <c r="H32" s="113"/>
      <c r="I32" s="113"/>
      <c r="J32" s="113"/>
      <c r="K32" s="113"/>
      <c r="L32" s="113"/>
    </row>
    <row r="33" spans="1:12">
      <c r="A33" s="2">
        <v>27</v>
      </c>
      <c r="B33" s="68">
        <v>4536</v>
      </c>
      <c r="D33" s="113"/>
      <c r="E33" s="113"/>
      <c r="F33" s="113"/>
      <c r="G33" s="113"/>
      <c r="H33" s="113"/>
      <c r="I33" s="113"/>
      <c r="J33" s="113"/>
      <c r="K33" s="113"/>
      <c r="L33" s="113"/>
    </row>
    <row r="34" spans="1:12">
      <c r="A34" s="2">
        <v>28</v>
      </c>
      <c r="B34" s="68">
        <v>4983</v>
      </c>
      <c r="D34" s="113"/>
      <c r="E34" s="113"/>
      <c r="F34" s="113"/>
      <c r="G34" s="113"/>
      <c r="H34" s="113"/>
      <c r="I34" s="113"/>
      <c r="J34" s="113"/>
      <c r="K34" s="113"/>
      <c r="L34" s="113"/>
    </row>
    <row r="35" spans="1:12">
      <c r="A35" s="2">
        <v>29</v>
      </c>
      <c r="B35" s="68">
        <v>5410</v>
      </c>
      <c r="D35" s="113"/>
      <c r="E35" s="113"/>
      <c r="F35" s="113"/>
      <c r="G35" s="113"/>
      <c r="H35" s="113"/>
      <c r="I35" s="113"/>
      <c r="J35" s="113"/>
      <c r="K35" s="113"/>
      <c r="L35" s="113"/>
    </row>
    <row r="36" spans="1:12">
      <c r="A36" s="2">
        <v>30</v>
      </c>
      <c r="B36" s="68">
        <v>5545</v>
      </c>
      <c r="D36" s="113"/>
      <c r="E36" s="113"/>
      <c r="F36" s="113"/>
      <c r="G36" s="113"/>
      <c r="H36" s="113"/>
      <c r="I36" s="113"/>
      <c r="J36" s="113"/>
      <c r="K36" s="113"/>
      <c r="L36" s="113"/>
    </row>
    <row r="37" spans="1:12">
      <c r="A37" s="2">
        <v>31</v>
      </c>
      <c r="B37" s="68">
        <v>5832</v>
      </c>
      <c r="D37" s="113"/>
      <c r="E37" s="113"/>
      <c r="F37" s="113"/>
      <c r="G37" s="113"/>
      <c r="H37" s="113"/>
      <c r="I37" s="113"/>
      <c r="J37" s="113"/>
      <c r="K37" s="113"/>
      <c r="L37" s="113"/>
    </row>
    <row r="38" spans="1:12">
      <c r="A38" s="2">
        <v>32</v>
      </c>
      <c r="B38" s="68">
        <v>5897</v>
      </c>
      <c r="D38" s="113"/>
      <c r="E38" s="113"/>
      <c r="F38" s="113"/>
      <c r="G38" s="113"/>
      <c r="H38" s="113"/>
      <c r="I38" s="113"/>
      <c r="J38" s="113"/>
      <c r="K38" s="113"/>
      <c r="L38" s="113"/>
    </row>
    <row r="39" spans="1:12">
      <c r="A39" s="2">
        <v>33</v>
      </c>
      <c r="B39" s="68">
        <v>5804</v>
      </c>
      <c r="D39" s="113"/>
      <c r="E39" s="113"/>
      <c r="F39" s="113"/>
      <c r="G39" s="113"/>
      <c r="H39" s="113"/>
      <c r="I39" s="113"/>
      <c r="J39" s="113"/>
      <c r="K39" s="113"/>
      <c r="L39" s="113"/>
    </row>
    <row r="40" spans="1:12">
      <c r="A40" s="2">
        <v>34</v>
      </c>
      <c r="B40" s="68">
        <v>5923</v>
      </c>
      <c r="D40" s="113"/>
      <c r="E40" s="113"/>
      <c r="F40" s="113"/>
      <c r="G40" s="113"/>
      <c r="H40" s="113"/>
      <c r="I40" s="113"/>
      <c r="J40" s="113"/>
      <c r="K40" s="113"/>
      <c r="L40" s="113"/>
    </row>
    <row r="41" spans="1:12">
      <c r="A41" s="2">
        <v>35</v>
      </c>
      <c r="B41" s="68">
        <v>5771</v>
      </c>
      <c r="D41" s="113"/>
      <c r="E41" s="113"/>
      <c r="F41" s="113"/>
      <c r="G41" s="113"/>
      <c r="H41" s="113"/>
      <c r="I41" s="113"/>
      <c r="J41" s="113"/>
      <c r="K41" s="113"/>
      <c r="L41" s="113"/>
    </row>
    <row r="42" spans="1:12">
      <c r="A42" s="2">
        <v>36</v>
      </c>
      <c r="B42" s="68">
        <v>5664</v>
      </c>
      <c r="D42" s="113"/>
      <c r="E42" s="113"/>
      <c r="F42" s="113"/>
      <c r="G42" s="113"/>
      <c r="H42" s="113"/>
      <c r="I42" s="113"/>
      <c r="J42" s="113"/>
      <c r="K42" s="113"/>
      <c r="L42" s="113"/>
    </row>
    <row r="43" spans="1:12">
      <c r="A43" s="2">
        <v>37</v>
      </c>
      <c r="B43" s="68">
        <v>5535</v>
      </c>
      <c r="D43" s="113"/>
      <c r="E43" s="113"/>
      <c r="F43" s="113"/>
      <c r="G43" s="113"/>
      <c r="H43" s="113"/>
      <c r="I43" s="113"/>
      <c r="J43" s="113"/>
      <c r="K43" s="113"/>
      <c r="L43" s="113"/>
    </row>
    <row r="44" spans="1:12">
      <c r="A44" s="2">
        <v>38</v>
      </c>
      <c r="B44" s="68">
        <v>5472</v>
      </c>
      <c r="D44" s="113"/>
      <c r="E44" s="113"/>
      <c r="F44" s="113"/>
      <c r="G44" s="113"/>
      <c r="H44" s="113"/>
      <c r="I44" s="113"/>
      <c r="J44" s="113"/>
      <c r="K44" s="113"/>
      <c r="L44" s="113"/>
    </row>
    <row r="45" spans="1:12">
      <c r="A45" s="2">
        <v>39</v>
      </c>
      <c r="B45" s="68">
        <v>5447</v>
      </c>
      <c r="D45" s="113"/>
      <c r="E45" s="113"/>
      <c r="F45" s="113"/>
      <c r="G45" s="113"/>
      <c r="H45" s="113"/>
      <c r="I45" s="113"/>
      <c r="J45" s="113"/>
      <c r="K45" s="113"/>
      <c r="L45" s="113"/>
    </row>
    <row r="46" spans="1:12">
      <c r="A46" s="2" t="s">
        <v>67</v>
      </c>
      <c r="B46" s="68">
        <v>98315</v>
      </c>
      <c r="D46" s="113"/>
      <c r="E46" s="113"/>
      <c r="F46" s="113"/>
      <c r="G46" s="113"/>
      <c r="H46" s="113"/>
      <c r="I46" s="113"/>
      <c r="J46" s="113"/>
      <c r="K46" s="113"/>
      <c r="L46" s="113"/>
    </row>
    <row r="49" spans="2:5" s="92" customFormat="1"/>
    <row r="51" spans="2:5">
      <c r="B51" t="s">
        <v>421</v>
      </c>
    </row>
    <row r="52" spans="2:5">
      <c r="B52" t="s">
        <v>422</v>
      </c>
    </row>
    <row r="53" spans="2:5">
      <c r="B53" t="s">
        <v>423</v>
      </c>
      <c r="C53">
        <v>17911</v>
      </c>
    </row>
    <row r="54" spans="2:5">
      <c r="B54" t="s">
        <v>424</v>
      </c>
      <c r="C54">
        <v>2022</v>
      </c>
      <c r="D54" s="104">
        <f>C54/$C$53</f>
        <v>0.11289151917815868</v>
      </c>
    </row>
    <row r="55" spans="2:5">
      <c r="B55" t="s">
        <v>425</v>
      </c>
      <c r="C55">
        <v>4069</v>
      </c>
      <c r="D55" s="104">
        <f>C55/$C$53</f>
        <v>0.22717882865278322</v>
      </c>
    </row>
    <row r="56" spans="2:5">
      <c r="B56" t="s">
        <v>182</v>
      </c>
      <c r="C56">
        <v>5968</v>
      </c>
      <c r="D56" s="104">
        <f>C56/$C$53</f>
        <v>0.33320305957232987</v>
      </c>
    </row>
    <row r="59" spans="2:5" ht="29">
      <c r="B59" t="s">
        <v>497</v>
      </c>
      <c r="C59" s="154" t="s">
        <v>498</v>
      </c>
      <c r="D59" t="s">
        <v>499</v>
      </c>
    </row>
    <row r="60" spans="2:5">
      <c r="B60" t="s">
        <v>492</v>
      </c>
      <c r="C60">
        <v>25101</v>
      </c>
      <c r="D60">
        <v>2458</v>
      </c>
      <c r="E60" s="46">
        <f>D60/C60</f>
        <v>9.7924385482650089E-2</v>
      </c>
    </row>
    <row r="61" spans="2:5">
      <c r="B61" t="s">
        <v>493</v>
      </c>
      <c r="C61">
        <v>45892</v>
      </c>
      <c r="D61">
        <v>4689</v>
      </c>
      <c r="E61" s="46">
        <f>D61/C61</f>
        <v>0.10217467096661728</v>
      </c>
    </row>
    <row r="62" spans="2:5">
      <c r="B62" t="s">
        <v>494</v>
      </c>
      <c r="C62">
        <v>62294</v>
      </c>
      <c r="D62">
        <v>6653</v>
      </c>
      <c r="E62" s="46">
        <f>D62/C62</f>
        <v>0.10680001284232832</v>
      </c>
    </row>
    <row r="63" spans="2:5">
      <c r="B63" t="s">
        <v>495</v>
      </c>
      <c r="C63">
        <v>65990</v>
      </c>
      <c r="D63">
        <v>7134</v>
      </c>
      <c r="E63" s="46">
        <f>D63/C63</f>
        <v>0.10810728898317927</v>
      </c>
    </row>
    <row r="64" spans="2:5">
      <c r="B64" t="s">
        <v>496</v>
      </c>
      <c r="C64">
        <v>51931</v>
      </c>
      <c r="D64">
        <v>5475</v>
      </c>
      <c r="E64" s="46">
        <f>D64/C64</f>
        <v>0.10542835685813869</v>
      </c>
    </row>
    <row r="65" spans="5:5">
      <c r="E65" s="46"/>
    </row>
  </sheetData>
  <phoneticPr fontId="6" type="noConversion"/>
  <hyperlinks>
    <hyperlink ref="N14" r:id="rId2" xr:uid="{7C7176DA-074B-4B4A-AB80-58A82F028D6D}"/>
    <hyperlink ref="F5" r:id="rId3" xr:uid="{2F9A107F-EE39-451B-AADB-3C17038F1A2D}"/>
  </hyperlinks>
  <pageMargins left="0.7" right="0.7" top="0.75" bottom="0.75" header="0.3" footer="0.3"/>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17DD214497134AB99744102E6E9CD9B0" version="1.0.0">
  <systemFields>
    <field name="Objective-Id">
      <value order="0">A2039370</value>
    </field>
    <field name="Objective-Title">
      <value order="0">2025-12 Diabetes and CVD risk BIA Pharmac edit - OIA version 2.0 (Base case)</value>
    </field>
    <field name="Objective-Description">
      <value order="0"/>
    </field>
    <field name="Objective-CreationStamp">
      <value order="0">2026-05-29T04:54:46Z</value>
    </field>
    <field name="Objective-IsApproved">
      <value order="0">false</value>
    </field>
    <field name="Objective-IsPublished">
      <value order="0">false</value>
    </field>
    <field name="Objective-DatePublished">
      <value order="0"/>
    </field>
    <field name="Objective-ModificationStamp">
      <value order="0">2026-05-29T04:54:48Z</value>
    </field>
    <field name="Objective-Owner">
      <value order="0">Geoff Fepuleai</value>
    </field>
    <field name="Objective-Path">
      <value order="0">Objective Global Folder:Pharmac Fileplan:Communications and External Relations:Official Information Act Requests:OIA requests 2025/26:2025-26-237 - Roimata Smail - information to the proposal to remove Maori and Pacific ethnicity criteria for type 2 diabetes - 25-05-2026:General pack (for website) redactions not applied:General pack (Redactions applied) for external release</value>
    </field>
    <field name="Objective-Parent">
      <value order="0">General pack (Redactions applied) for external release</value>
    </field>
    <field name="Objective-State">
      <value order="0">Being Drafted</value>
    </field>
    <field name="Objective-VersionId">
      <value order="0">vA3719998</value>
    </field>
    <field name="Objective-Version">
      <value order="0">0.1</value>
    </field>
    <field name="Objective-VersionNumber">
      <value order="0">1</value>
    </field>
    <field name="Objective-VersionComment">
      <value order="0">First version</value>
    </field>
    <field name="Objective-FileNumber">
      <value order="0">qA80905</value>
    </field>
    <field name="Objective-Classification">
      <value order="0"/>
    </field>
    <field name="Objective-Caveats">
      <value order="0"/>
    </field>
  </systemFields>
  <catalogues>
    <catalogue name="Document Type Catalogue" type="type" ori="id:cA68">
      <field name="Objective-DOCSOpen Document Author">
        <value order="0"/>
      </field>
      <field name="Objective-DOCSOpen Document Number">
        <value order="0"/>
      </field>
      <field name="Objective-DOCSOpen Document Type">
        <value order="0"/>
      </field>
      <field name="Objective-DOCSOpen Security">
        <value order="0"/>
      </field>
      <field name="Objective-DOCSOpen System ID">
        <value order="0"/>
      </field>
      <field name="Objective-Inherit Keyword">
        <value order="0">Y</value>
      </field>
      <field name="Objective-Connect Creator">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17DD214497134AB99744102E6E9CD9B0"/>
  </ds:schemaRefs>
</ds:datastoreItem>
</file>

<file path=docMetadata/LabelInfo.xml><?xml version="1.0" encoding="utf-8"?>
<clbl:labelList xmlns:clbl="http://schemas.microsoft.com/office/2020/mipLabelMetadata">
  <clbl:label id="{d1b36e95-0d50-42e9-958f-b63fa906beaa}" enabled="0" method="" siteId="{d1b36e95-0d50-42e9-958f-b63fa906bea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BIA</vt:lpstr>
      <vt:lpstr>Patient numbers</vt:lpstr>
      <vt:lpstr>Growth over time</vt:lpstr>
      <vt:lpstr>Uptake data</vt:lpstr>
      <vt:lpstr>Uptake_alt</vt:lpstr>
      <vt:lpstr>CKD estimates</vt:lpstr>
      <vt:lpstr>HbA1c estimates</vt:lpstr>
      <vt:lpstr>Number of pts with dm</vt:lpstr>
      <vt:lpstr>Alt calc_youth onset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Jingyuan Liang</dc:creator>
  <cp:lastModifiedBy>Evan Hinds</cp:lastModifiedBy>
  <dcterms:created xsi:type="dcterms:W3CDTF">2015-06-05T18:17:20Z</dcterms:created>
  <dcterms:modified xsi:type="dcterms:W3CDTF">2026-05-28T03:17:48Z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A2039370</vt:lpwstr>
  </property>
  <property fmtid="{D5CDD505-2E9C-101B-9397-08002B2CF9AE}" pid="4" name="Objective-Title">
    <vt:lpwstr>2025-12 Diabetes and CVD risk BIA Pharmac edit - OIA version 2.0 (Base case)</vt:lpwstr>
  </property>
  <property fmtid="{D5CDD505-2E9C-101B-9397-08002B2CF9AE}" pid="5" name="Objective-Description">
    <vt:lpwstr/>
  </property>
  <property fmtid="{D5CDD505-2E9C-101B-9397-08002B2CF9AE}" pid="6" name="Objective-CreationStamp">
    <vt:filetime>2026-05-29T04:54:46Z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2026-05-29T04:54:48Z</vt:filetime>
  </property>
  <property fmtid="{D5CDD505-2E9C-101B-9397-08002B2CF9AE}" pid="11" name="Objective-Owner">
    <vt:lpwstr>Geoff Fepuleai</vt:lpwstr>
  </property>
  <property fmtid="{D5CDD505-2E9C-101B-9397-08002B2CF9AE}" pid="12" name="Objective-Path">
    <vt:lpwstr>Objective Global Folder:Pharmac Fileplan:Communications and External Relations:Official Information Act Requests:OIA requests 2025/26:2025-26-237 - Roimata Smail - information to the proposal to remove Maori and Pacific ethnicity criteria for type 2 diabetes - 25-05-2026:General pack (for website) redactions not applied:General pack (Redactions applied) for external release</vt:lpwstr>
  </property>
  <property fmtid="{D5CDD505-2E9C-101B-9397-08002B2CF9AE}" pid="13" name="Objective-Parent">
    <vt:lpwstr>General pack (Redactions applied) for external release</vt:lpwstr>
  </property>
  <property fmtid="{D5CDD505-2E9C-101B-9397-08002B2CF9AE}" pid="14" name="Objective-State">
    <vt:lpwstr>Being Drafted</vt:lpwstr>
  </property>
  <property fmtid="{D5CDD505-2E9C-101B-9397-08002B2CF9AE}" pid="15" name="Objective-VersionId">
    <vt:lpwstr>vA3719998</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qA80905</vt:lpwstr>
  </property>
  <property fmtid="{D5CDD505-2E9C-101B-9397-08002B2CF9AE}" pid="20" name="Objective-Classification">
    <vt:lpwstr/>
  </property>
  <property fmtid="{D5CDD505-2E9C-101B-9397-08002B2CF9AE}" pid="21" name="Objective-Caveats">
    <vt:lpwstr/>
  </property>
  <property fmtid="{D5CDD505-2E9C-101B-9397-08002B2CF9AE}" pid="22" name="Objective-Application / Proposal Number">
    <vt:lpwstr/>
  </property>
  <property fmtid="{D5CDD505-2E9C-101B-9397-08002B2CF9AE}" pid="23" name="Objective-Additional Information Number">
    <vt:lpwstr/>
  </property>
  <property fmtid="{D5CDD505-2E9C-101B-9397-08002B2CF9AE}" pid="24" name="Objective-DOCSOpen Document Number">
    <vt:lpwstr/>
  </property>
  <property fmtid="{D5CDD505-2E9C-101B-9397-08002B2CF9AE}" pid="25" name="Objective-DOCSOpen Document Author">
    <vt:lpwstr/>
  </property>
  <property fmtid="{D5CDD505-2E9C-101B-9397-08002B2CF9AE}" pid="26" name="Objective-DOCSOpen Document Type">
    <vt:lpwstr/>
  </property>
  <property fmtid="{D5CDD505-2E9C-101B-9397-08002B2CF9AE}" pid="27" name="Objective-DOCSOpen Security">
    <vt:lpwstr/>
  </property>
  <property fmtid="{D5CDD505-2E9C-101B-9397-08002B2CF9AE}" pid="28" name="Objective-DOCSOpen System ID">
    <vt:lpwstr/>
  </property>
  <property fmtid="{D5CDD505-2E9C-101B-9397-08002B2CF9AE}" pid="29" name="Objective-Inherit Keyword">
    <vt:lpwstr>Y</vt:lpwstr>
  </property>
  <property fmtid="{D5CDD505-2E9C-101B-9397-08002B2CF9AE}" pid="30" name="Objective-Connect Creator">
    <vt:lpwstr/>
  </property>
  <property fmtid="{D5CDD505-2E9C-101B-9397-08002B2CF9AE}" pid="31" name="Objective-Comment">
    <vt:lpwstr/>
  </property>
</Properties>
</file>